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hidePivotFieldList="1" defaultThemeVersion="166925"/>
  <mc:AlternateContent xmlns:mc="http://schemas.openxmlformats.org/markup-compatibility/2006">
    <mc:Choice Requires="x15">
      <x15ac:absPath xmlns:x15ac="http://schemas.microsoft.com/office/spreadsheetml/2010/11/ac" url="/Users/georgebaker/Documents/Jr. Tutorial/ESPP 90s 2026/"/>
    </mc:Choice>
  </mc:AlternateContent>
  <xr:revisionPtr revIDLastSave="0" documentId="8_{84FB0C19-1972-C64E-9340-911989BBD144}" xr6:coauthVersionLast="47" xr6:coauthVersionMax="47" xr10:uidLastSave="{00000000-0000-0000-0000-000000000000}"/>
  <bookViews>
    <workbookView xWindow="0" yWindow="1120" windowWidth="34560" windowHeight="20000" activeTab="1" xr2:uid="{F62475BE-72DE-5347-9388-2E63592E4F5A}"/>
  </bookViews>
  <sheets>
    <sheet name="Overview" sheetId="9" r:id="rId1"/>
    <sheet name="Hourly Model" sheetId="7" r:id="rId2"/>
    <sheet name="8760" sheetId="8" r:id="rId3"/>
    <sheet name="Load Profile" sheetId="1" r:id="rId4"/>
    <sheet name="Wind Output" sheetId="4" r:id="rId5"/>
    <sheet name="Solar Output" sheetId="2" r:id="rId6"/>
  </sheets>
  <definedNames>
    <definedName name="solver_adj" localSheetId="1" hidden="1">'Hourly Model'!$C$8:$D$8</definedName>
    <definedName name="solver_cvg" localSheetId="1" hidden="1">0.0001</definedName>
    <definedName name="solver_drv" localSheetId="1" hidden="1">2</definedName>
    <definedName name="solver_eng" localSheetId="1" hidden="1">1</definedName>
    <definedName name="solver_itr" localSheetId="1" hidden="1">2147483647</definedName>
    <definedName name="solver_lhs1" localSheetId="1" hidden="1">'Hourly Model'!$F$16</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2</definedName>
    <definedName name="solver_nod" localSheetId="1" hidden="1">2147483647</definedName>
    <definedName name="solver_num" localSheetId="1" hidden="1">1</definedName>
    <definedName name="solver_opt" localSheetId="1" hidden="1">'Hourly Model'!$G$10</definedName>
    <definedName name="solver_pre" localSheetId="1" hidden="1">0.000001</definedName>
    <definedName name="solver_rbv" localSheetId="1" hidden="1">2</definedName>
    <definedName name="solver_rel1" localSheetId="1" hidden="1">2</definedName>
    <definedName name="solver_rhs1" localSheetId="1" hidden="1">0</definedName>
    <definedName name="solver_rlx" localSheetId="1" hidden="1">2</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2</definedName>
    <definedName name="solver_val" localSheetId="1" hidden="1">0</definedName>
    <definedName name="solver_ver" localSheetId="1" hidden="1">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8" l="1"/>
  <c r="E10" i="7" l="1"/>
  <c r="D10" i="7"/>
  <c r="C10" i="7"/>
  <c r="G10" i="7" l="1"/>
  <c r="B4" i="2"/>
  <c r="B7" i="4"/>
  <c r="A3" i="8"/>
  <c r="A4" i="8" s="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A166" i="8" s="1"/>
  <c r="A167" i="8" s="1"/>
  <c r="A168" i="8" s="1"/>
  <c r="A169" i="8" s="1"/>
  <c r="A170" i="8" s="1"/>
  <c r="A171" i="8" s="1"/>
  <c r="A172" i="8" s="1"/>
  <c r="A173" i="8" s="1"/>
  <c r="A174" i="8" s="1"/>
  <c r="A175" i="8" s="1"/>
  <c r="A176" i="8" s="1"/>
  <c r="A177" i="8" s="1"/>
  <c r="A178" i="8" s="1"/>
  <c r="A179" i="8" s="1"/>
  <c r="A180" i="8" s="1"/>
  <c r="A181" i="8" s="1"/>
  <c r="A182" i="8" s="1"/>
  <c r="A183" i="8" s="1"/>
  <c r="A184" i="8" s="1"/>
  <c r="A185" i="8" s="1"/>
  <c r="A186" i="8" s="1"/>
  <c r="A187" i="8" s="1"/>
  <c r="A188" i="8" s="1"/>
  <c r="A189" i="8" s="1"/>
  <c r="A190" i="8" s="1"/>
  <c r="A191" i="8" s="1"/>
  <c r="A192" i="8" s="1"/>
  <c r="A193" i="8" s="1"/>
  <c r="A194" i="8" s="1"/>
  <c r="A195" i="8" s="1"/>
  <c r="A196" i="8" s="1"/>
  <c r="A197" i="8" s="1"/>
  <c r="A198" i="8" s="1"/>
  <c r="A199" i="8" s="1"/>
  <c r="A200" i="8" s="1"/>
  <c r="A201" i="8" s="1"/>
  <c r="A202" i="8" s="1"/>
  <c r="A203" i="8" s="1"/>
  <c r="A204" i="8" s="1"/>
  <c r="A205" i="8" s="1"/>
  <c r="A206" i="8" s="1"/>
  <c r="A207" i="8" s="1"/>
  <c r="A208" i="8" s="1"/>
  <c r="A209" i="8" s="1"/>
  <c r="A210" i="8" s="1"/>
  <c r="A211" i="8" s="1"/>
  <c r="A212" i="8" s="1"/>
  <c r="A213" i="8" s="1"/>
  <c r="A214" i="8" s="1"/>
  <c r="A215" i="8" s="1"/>
  <c r="A216" i="8" s="1"/>
  <c r="A217" i="8" s="1"/>
  <c r="A218" i="8" s="1"/>
  <c r="A219" i="8" s="1"/>
  <c r="A220" i="8" s="1"/>
  <c r="A221" i="8" s="1"/>
  <c r="A222" i="8" s="1"/>
  <c r="A223" i="8" s="1"/>
  <c r="A224" i="8" s="1"/>
  <c r="A225" i="8" s="1"/>
  <c r="A226" i="8" s="1"/>
  <c r="A227" i="8" s="1"/>
  <c r="A228" i="8" s="1"/>
  <c r="A229" i="8" s="1"/>
  <c r="A230" i="8" s="1"/>
  <c r="A231" i="8" s="1"/>
  <c r="A232" i="8" s="1"/>
  <c r="A233" i="8" s="1"/>
  <c r="A234" i="8" s="1"/>
  <c r="A235" i="8" s="1"/>
  <c r="A236" i="8" s="1"/>
  <c r="A237" i="8" s="1"/>
  <c r="A238" i="8" s="1"/>
  <c r="A239" i="8" s="1"/>
  <c r="A240" i="8" s="1"/>
  <c r="A241" i="8" s="1"/>
  <c r="A242" i="8" s="1"/>
  <c r="A243" i="8" s="1"/>
  <c r="A244" i="8" s="1"/>
  <c r="A245" i="8" s="1"/>
  <c r="A246" i="8" s="1"/>
  <c r="A247" i="8" s="1"/>
  <c r="A248" i="8" s="1"/>
  <c r="A249" i="8" s="1"/>
  <c r="A250" i="8" s="1"/>
  <c r="A251" i="8" s="1"/>
  <c r="A252" i="8" s="1"/>
  <c r="A253" i="8" s="1"/>
  <c r="A254" i="8" s="1"/>
  <c r="A255" i="8" s="1"/>
  <c r="A256" i="8" s="1"/>
  <c r="A257" i="8" s="1"/>
  <c r="A258" i="8" s="1"/>
  <c r="A259" i="8" s="1"/>
  <c r="A260" i="8" s="1"/>
  <c r="A261" i="8" s="1"/>
  <c r="A262" i="8" s="1"/>
  <c r="A263" i="8" s="1"/>
  <c r="A264" i="8" s="1"/>
  <c r="A265" i="8" s="1"/>
  <c r="A266" i="8" s="1"/>
  <c r="A267" i="8" s="1"/>
  <c r="A268" i="8" s="1"/>
  <c r="A269" i="8" s="1"/>
  <c r="A270" i="8" s="1"/>
  <c r="A271" i="8" s="1"/>
  <c r="A272" i="8" s="1"/>
  <c r="A273" i="8" s="1"/>
  <c r="A274" i="8" s="1"/>
  <c r="A275" i="8" s="1"/>
  <c r="A276" i="8" s="1"/>
  <c r="A277" i="8" s="1"/>
  <c r="A278" i="8" s="1"/>
  <c r="A279" i="8" s="1"/>
  <c r="A280" i="8" s="1"/>
  <c r="A281" i="8" s="1"/>
  <c r="A282" i="8" s="1"/>
  <c r="A283" i="8" s="1"/>
  <c r="A284" i="8" s="1"/>
  <c r="A285" i="8" s="1"/>
  <c r="A286" i="8" s="1"/>
  <c r="A287" i="8" s="1"/>
  <c r="A288" i="8" s="1"/>
  <c r="A289" i="8" s="1"/>
  <c r="A290" i="8" s="1"/>
  <c r="A291" i="8" s="1"/>
  <c r="A292" i="8" s="1"/>
  <c r="A293" i="8" s="1"/>
  <c r="A294" i="8" s="1"/>
  <c r="A295" i="8" s="1"/>
  <c r="A296" i="8" s="1"/>
  <c r="A297" i="8" s="1"/>
  <c r="A298" i="8" s="1"/>
  <c r="A299" i="8" s="1"/>
  <c r="A300" i="8" s="1"/>
  <c r="A301" i="8" s="1"/>
  <c r="A302" i="8" s="1"/>
  <c r="A303" i="8" s="1"/>
  <c r="A304" i="8" s="1"/>
  <c r="A305" i="8" s="1"/>
  <c r="A306" i="8" s="1"/>
  <c r="A307" i="8" s="1"/>
  <c r="A308" i="8" s="1"/>
  <c r="A309" i="8" s="1"/>
  <c r="A310" i="8" s="1"/>
  <c r="A311" i="8" s="1"/>
  <c r="A312" i="8" s="1"/>
  <c r="A313" i="8" s="1"/>
  <c r="A314" i="8" s="1"/>
  <c r="A315" i="8" s="1"/>
  <c r="A316" i="8" s="1"/>
  <c r="A317" i="8" s="1"/>
  <c r="A318" i="8" s="1"/>
  <c r="A319" i="8" s="1"/>
  <c r="A320" i="8" s="1"/>
  <c r="A321" i="8" s="1"/>
  <c r="A322" i="8" s="1"/>
  <c r="A323" i="8" s="1"/>
  <c r="A324" i="8" s="1"/>
  <c r="A325" i="8" s="1"/>
  <c r="A326" i="8" s="1"/>
  <c r="A327" i="8" s="1"/>
  <c r="A328" i="8" s="1"/>
  <c r="A329" i="8" s="1"/>
  <c r="A330" i="8" s="1"/>
  <c r="A331" i="8" s="1"/>
  <c r="A332" i="8" s="1"/>
  <c r="A333" i="8" s="1"/>
  <c r="A334" i="8" s="1"/>
  <c r="A335" i="8" s="1"/>
  <c r="A336" i="8" s="1"/>
  <c r="A337" i="8" s="1"/>
  <c r="A338" i="8" s="1"/>
  <c r="A339" i="8" s="1"/>
  <c r="A340" i="8" s="1"/>
  <c r="A341" i="8" s="1"/>
  <c r="A342" i="8" s="1"/>
  <c r="A343" i="8" s="1"/>
  <c r="A344" i="8" s="1"/>
  <c r="A345" i="8" s="1"/>
  <c r="A346" i="8" s="1"/>
  <c r="A347" i="8" s="1"/>
  <c r="A348" i="8" s="1"/>
  <c r="A349" i="8" s="1"/>
  <c r="A350" i="8" s="1"/>
  <c r="A351" i="8" s="1"/>
  <c r="A352" i="8" s="1"/>
  <c r="A353" i="8" s="1"/>
  <c r="A354" i="8" s="1"/>
  <c r="A355" i="8" s="1"/>
  <c r="A356" i="8" s="1"/>
  <c r="A357" i="8" s="1"/>
  <c r="A358" i="8" s="1"/>
  <c r="A359" i="8" s="1"/>
  <c r="A360" i="8" s="1"/>
  <c r="A361" i="8" s="1"/>
  <c r="A362" i="8" s="1"/>
  <c r="A363" i="8" s="1"/>
  <c r="A364" i="8" s="1"/>
  <c r="A365" i="8" s="1"/>
  <c r="A366" i="8" s="1"/>
  <c r="A367" i="8" s="1"/>
  <c r="A368" i="8" s="1"/>
  <c r="A369" i="8" s="1"/>
  <c r="A370" i="8" s="1"/>
  <c r="A371" i="8" s="1"/>
  <c r="A372" i="8" s="1"/>
  <c r="A373" i="8" s="1"/>
  <c r="A374" i="8" s="1"/>
  <c r="A375" i="8" s="1"/>
  <c r="A376" i="8" s="1"/>
  <c r="A377" i="8" s="1"/>
  <c r="A378" i="8" s="1"/>
  <c r="A379" i="8" s="1"/>
  <c r="A380" i="8" s="1"/>
  <c r="A381" i="8" s="1"/>
  <c r="A382" i="8" s="1"/>
  <c r="A383" i="8" s="1"/>
  <c r="A384" i="8" s="1"/>
  <c r="A385" i="8" s="1"/>
  <c r="A386" i="8" s="1"/>
  <c r="A387" i="8" s="1"/>
  <c r="A388" i="8" s="1"/>
  <c r="A389" i="8" s="1"/>
  <c r="A390" i="8" s="1"/>
  <c r="A391" i="8" s="1"/>
  <c r="A392" i="8" s="1"/>
  <c r="A393" i="8" s="1"/>
  <c r="A394" i="8" s="1"/>
  <c r="A395" i="8" s="1"/>
  <c r="A396" i="8" s="1"/>
  <c r="A397" i="8" s="1"/>
  <c r="A398" i="8" s="1"/>
  <c r="A399" i="8" s="1"/>
  <c r="A400" i="8" s="1"/>
  <c r="A401" i="8" s="1"/>
  <c r="A402" i="8" s="1"/>
  <c r="A403" i="8" s="1"/>
  <c r="A404" i="8" s="1"/>
  <c r="A405" i="8" s="1"/>
  <c r="A406" i="8" s="1"/>
  <c r="A407" i="8" s="1"/>
  <c r="A408" i="8" s="1"/>
  <c r="A409" i="8" s="1"/>
  <c r="A410" i="8" s="1"/>
  <c r="A411" i="8" s="1"/>
  <c r="A412" i="8" s="1"/>
  <c r="A413" i="8" s="1"/>
  <c r="A414" i="8" s="1"/>
  <c r="A415" i="8" s="1"/>
  <c r="A416" i="8" s="1"/>
  <c r="A417" i="8" s="1"/>
  <c r="A418" i="8" s="1"/>
  <c r="A419" i="8" s="1"/>
  <c r="A420" i="8" s="1"/>
  <c r="A421" i="8" s="1"/>
  <c r="A422" i="8" s="1"/>
  <c r="A423" i="8" s="1"/>
  <c r="A424" i="8" s="1"/>
  <c r="A425" i="8" s="1"/>
  <c r="A426" i="8" s="1"/>
  <c r="A427" i="8" s="1"/>
  <c r="A428" i="8" s="1"/>
  <c r="A429" i="8" s="1"/>
  <c r="A430" i="8" s="1"/>
  <c r="A431" i="8" s="1"/>
  <c r="A432" i="8" s="1"/>
  <c r="A433" i="8" s="1"/>
  <c r="A434" i="8" s="1"/>
  <c r="A435" i="8" s="1"/>
  <c r="A436" i="8" s="1"/>
  <c r="A437" i="8" s="1"/>
  <c r="A438" i="8" s="1"/>
  <c r="A439" i="8" s="1"/>
  <c r="A440" i="8" s="1"/>
  <c r="A441" i="8" s="1"/>
  <c r="A442" i="8" s="1"/>
  <c r="A443" i="8" s="1"/>
  <c r="A444" i="8" s="1"/>
  <c r="A445" i="8" s="1"/>
  <c r="A446" i="8" s="1"/>
  <c r="A447" i="8" s="1"/>
  <c r="A448" i="8" s="1"/>
  <c r="A449" i="8" s="1"/>
  <c r="A450" i="8" s="1"/>
  <c r="A451" i="8" s="1"/>
  <c r="A452" i="8" s="1"/>
  <c r="A453" i="8" s="1"/>
  <c r="A454" i="8" s="1"/>
  <c r="A455" i="8" s="1"/>
  <c r="A456" i="8" s="1"/>
  <c r="A457" i="8" s="1"/>
  <c r="A458" i="8" s="1"/>
  <c r="A459" i="8" s="1"/>
  <c r="A460" i="8" s="1"/>
  <c r="A461" i="8" s="1"/>
  <c r="A462" i="8" s="1"/>
  <c r="A463" i="8" s="1"/>
  <c r="A464" i="8" s="1"/>
  <c r="A465" i="8" s="1"/>
  <c r="A466" i="8" s="1"/>
  <c r="A467" i="8" s="1"/>
  <c r="A468" i="8" s="1"/>
  <c r="A469" i="8" s="1"/>
  <c r="A470" i="8" s="1"/>
  <c r="A471" i="8" s="1"/>
  <c r="A472" i="8" s="1"/>
  <c r="A473" i="8" s="1"/>
  <c r="A474" i="8" s="1"/>
  <c r="A475" i="8" s="1"/>
  <c r="A476" i="8" s="1"/>
  <c r="A477" i="8" s="1"/>
  <c r="A478" i="8" s="1"/>
  <c r="A479" i="8" s="1"/>
  <c r="A480" i="8" s="1"/>
  <c r="A481" i="8" s="1"/>
  <c r="A482" i="8" s="1"/>
  <c r="A483" i="8" s="1"/>
  <c r="A484" i="8" s="1"/>
  <c r="A485" i="8" s="1"/>
  <c r="A486" i="8" s="1"/>
  <c r="A487" i="8" s="1"/>
  <c r="A488" i="8" s="1"/>
  <c r="A489" i="8" s="1"/>
  <c r="A490" i="8" s="1"/>
  <c r="A491" i="8" s="1"/>
  <c r="A492" i="8" s="1"/>
  <c r="A493" i="8" s="1"/>
  <c r="A494" i="8" s="1"/>
  <c r="A495" i="8" s="1"/>
  <c r="A496" i="8" s="1"/>
  <c r="A497" i="8" s="1"/>
  <c r="A498" i="8" s="1"/>
  <c r="A499" i="8" s="1"/>
  <c r="A500" i="8" s="1"/>
  <c r="A501" i="8" s="1"/>
  <c r="A502" i="8" s="1"/>
  <c r="A503" i="8" s="1"/>
  <c r="A504" i="8" s="1"/>
  <c r="A505" i="8" s="1"/>
  <c r="A506" i="8" s="1"/>
  <c r="A507" i="8" s="1"/>
  <c r="A508" i="8" s="1"/>
  <c r="A509" i="8" s="1"/>
  <c r="A510" i="8" s="1"/>
  <c r="A511" i="8" s="1"/>
  <c r="A512" i="8" s="1"/>
  <c r="A513" i="8" s="1"/>
  <c r="A514" i="8" s="1"/>
  <c r="A515" i="8" s="1"/>
  <c r="A516" i="8" s="1"/>
  <c r="A517" i="8" s="1"/>
  <c r="A518" i="8" s="1"/>
  <c r="A519" i="8" s="1"/>
  <c r="A520" i="8" s="1"/>
  <c r="A521" i="8" s="1"/>
  <c r="A522" i="8" s="1"/>
  <c r="A523" i="8" s="1"/>
  <c r="A524" i="8" s="1"/>
  <c r="A525" i="8" s="1"/>
  <c r="A526" i="8" s="1"/>
  <c r="A527" i="8" s="1"/>
  <c r="A528" i="8" s="1"/>
  <c r="A529" i="8" s="1"/>
  <c r="A530" i="8" s="1"/>
  <c r="A531" i="8" s="1"/>
  <c r="A532" i="8" s="1"/>
  <c r="A533" i="8" s="1"/>
  <c r="A534" i="8" s="1"/>
  <c r="A535" i="8" s="1"/>
  <c r="A536" i="8" s="1"/>
  <c r="A537" i="8" s="1"/>
  <c r="A538" i="8" s="1"/>
  <c r="A539" i="8" s="1"/>
  <c r="A540" i="8" s="1"/>
  <c r="A541" i="8" s="1"/>
  <c r="A542" i="8" s="1"/>
  <c r="A543" i="8" s="1"/>
  <c r="A544" i="8" s="1"/>
  <c r="A545" i="8" s="1"/>
  <c r="A546" i="8" s="1"/>
  <c r="A547" i="8" s="1"/>
  <c r="A548" i="8" s="1"/>
  <c r="A549" i="8" s="1"/>
  <c r="A550" i="8" s="1"/>
  <c r="A551" i="8" s="1"/>
  <c r="A552" i="8" s="1"/>
  <c r="A553" i="8" s="1"/>
  <c r="A554" i="8" s="1"/>
  <c r="A555" i="8" s="1"/>
  <c r="A556" i="8" s="1"/>
  <c r="A557" i="8" s="1"/>
  <c r="A558" i="8" s="1"/>
  <c r="A559" i="8" s="1"/>
  <c r="A560" i="8" s="1"/>
  <c r="A561" i="8" s="1"/>
  <c r="A562" i="8" s="1"/>
  <c r="A563" i="8" s="1"/>
  <c r="A564" i="8" s="1"/>
  <c r="A565" i="8" s="1"/>
  <c r="A566" i="8" s="1"/>
  <c r="A567" i="8" s="1"/>
  <c r="A568" i="8" s="1"/>
  <c r="A569" i="8" s="1"/>
  <c r="A570" i="8" s="1"/>
  <c r="A571" i="8" s="1"/>
  <c r="A572" i="8" s="1"/>
  <c r="A573" i="8" s="1"/>
  <c r="A574" i="8" s="1"/>
  <c r="A575" i="8" s="1"/>
  <c r="A576" i="8" s="1"/>
  <c r="A577" i="8" s="1"/>
  <c r="A578" i="8" s="1"/>
  <c r="A579" i="8" s="1"/>
  <c r="A580" i="8" s="1"/>
  <c r="A581" i="8" s="1"/>
  <c r="A582" i="8" s="1"/>
  <c r="A583" i="8" s="1"/>
  <c r="A584" i="8" s="1"/>
  <c r="A585" i="8" s="1"/>
  <c r="A586" i="8" s="1"/>
  <c r="A587" i="8" s="1"/>
  <c r="A588" i="8" s="1"/>
  <c r="A589" i="8" s="1"/>
  <c r="A590" i="8" s="1"/>
  <c r="A591" i="8" s="1"/>
  <c r="A592" i="8" s="1"/>
  <c r="A593" i="8" s="1"/>
  <c r="A594" i="8" s="1"/>
  <c r="A595" i="8" s="1"/>
  <c r="A596" i="8" s="1"/>
  <c r="A597" i="8" s="1"/>
  <c r="A598" i="8" s="1"/>
  <c r="A599" i="8" s="1"/>
  <c r="A600" i="8" s="1"/>
  <c r="A601" i="8" s="1"/>
  <c r="A602" i="8" s="1"/>
  <c r="A603" i="8" s="1"/>
  <c r="A604" i="8" s="1"/>
  <c r="A605" i="8" s="1"/>
  <c r="A606" i="8" s="1"/>
  <c r="A607" i="8" s="1"/>
  <c r="A608" i="8" s="1"/>
  <c r="A609" i="8" s="1"/>
  <c r="A610" i="8" s="1"/>
  <c r="A611" i="8" s="1"/>
  <c r="A612" i="8" s="1"/>
  <c r="A613" i="8" s="1"/>
  <c r="A614" i="8" s="1"/>
  <c r="A615" i="8" s="1"/>
  <c r="A616" i="8" s="1"/>
  <c r="A617" i="8" s="1"/>
  <c r="A618" i="8" s="1"/>
  <c r="A619" i="8" s="1"/>
  <c r="A620" i="8" s="1"/>
  <c r="A621" i="8" s="1"/>
  <c r="A622" i="8" s="1"/>
  <c r="A623" i="8" s="1"/>
  <c r="A624" i="8" s="1"/>
  <c r="A625" i="8" s="1"/>
  <c r="A626" i="8" s="1"/>
  <c r="A627" i="8" s="1"/>
  <c r="A628" i="8" s="1"/>
  <c r="A629" i="8" s="1"/>
  <c r="A630" i="8" s="1"/>
  <c r="A631" i="8" s="1"/>
  <c r="A632" i="8" s="1"/>
  <c r="A633" i="8" s="1"/>
  <c r="A634" i="8" s="1"/>
  <c r="A635" i="8" s="1"/>
  <c r="A636" i="8" s="1"/>
  <c r="A637" i="8" s="1"/>
  <c r="A638" i="8" s="1"/>
  <c r="A639" i="8" s="1"/>
  <c r="A640" i="8" s="1"/>
  <c r="A641" i="8" s="1"/>
  <c r="A642" i="8" s="1"/>
  <c r="A643" i="8" s="1"/>
  <c r="A644" i="8" s="1"/>
  <c r="A645" i="8" s="1"/>
  <c r="A646" i="8" s="1"/>
  <c r="A647" i="8" s="1"/>
  <c r="A648" i="8" s="1"/>
  <c r="A649" i="8" s="1"/>
  <c r="A650" i="8" s="1"/>
  <c r="A651" i="8" s="1"/>
  <c r="A652" i="8" s="1"/>
  <c r="A653" i="8" s="1"/>
  <c r="A654" i="8" s="1"/>
  <c r="A655" i="8" s="1"/>
  <c r="A656" i="8" s="1"/>
  <c r="A657" i="8" s="1"/>
  <c r="A658" i="8" s="1"/>
  <c r="A659" i="8" s="1"/>
  <c r="A660" i="8" s="1"/>
  <c r="A661" i="8" s="1"/>
  <c r="A662" i="8" s="1"/>
  <c r="A663" i="8" s="1"/>
  <c r="A664" i="8" s="1"/>
  <c r="A665" i="8" s="1"/>
  <c r="A666" i="8" s="1"/>
  <c r="A667" i="8" s="1"/>
  <c r="A668" i="8" s="1"/>
  <c r="A669" i="8" s="1"/>
  <c r="A670" i="8" s="1"/>
  <c r="A671" i="8" s="1"/>
  <c r="A672" i="8" s="1"/>
  <c r="A673" i="8" s="1"/>
  <c r="A674" i="8" s="1"/>
  <c r="A675" i="8" s="1"/>
  <c r="A676" i="8" s="1"/>
  <c r="A677" i="8" s="1"/>
  <c r="A678" i="8" s="1"/>
  <c r="A679" i="8" s="1"/>
  <c r="A680" i="8" s="1"/>
  <c r="A681" i="8" s="1"/>
  <c r="A682" i="8" s="1"/>
  <c r="A683" i="8" s="1"/>
  <c r="A684" i="8" s="1"/>
  <c r="A685" i="8" s="1"/>
  <c r="A686" i="8" s="1"/>
  <c r="A687" i="8" s="1"/>
  <c r="A688" i="8" s="1"/>
  <c r="A689" i="8" s="1"/>
  <c r="A690" i="8" s="1"/>
  <c r="A691" i="8" s="1"/>
  <c r="A692" i="8" s="1"/>
  <c r="A693" i="8" s="1"/>
  <c r="A694" i="8" s="1"/>
  <c r="A695" i="8" s="1"/>
  <c r="A696" i="8" s="1"/>
  <c r="A697" i="8" s="1"/>
  <c r="A698" i="8" s="1"/>
  <c r="A699" i="8" s="1"/>
  <c r="A700" i="8" s="1"/>
  <c r="A701" i="8" s="1"/>
  <c r="A702" i="8" s="1"/>
  <c r="A703" i="8" s="1"/>
  <c r="A704" i="8" s="1"/>
  <c r="A705" i="8" s="1"/>
  <c r="A706" i="8" s="1"/>
  <c r="A707" i="8" s="1"/>
  <c r="A708" i="8" s="1"/>
  <c r="A709" i="8" s="1"/>
  <c r="A710" i="8" s="1"/>
  <c r="A711" i="8" s="1"/>
  <c r="A712" i="8" s="1"/>
  <c r="A713" i="8" s="1"/>
  <c r="A714" i="8" s="1"/>
  <c r="A715" i="8" s="1"/>
  <c r="A716" i="8" s="1"/>
  <c r="A717" i="8" s="1"/>
  <c r="A718" i="8" s="1"/>
  <c r="A719" i="8" s="1"/>
  <c r="A720" i="8" s="1"/>
  <c r="A721" i="8" s="1"/>
  <c r="A722" i="8" s="1"/>
  <c r="A723" i="8" s="1"/>
  <c r="A724" i="8" s="1"/>
  <c r="A725" i="8" s="1"/>
  <c r="A726" i="8" s="1"/>
  <c r="A727" i="8" s="1"/>
  <c r="A728" i="8" s="1"/>
  <c r="A729" i="8" s="1"/>
  <c r="A730" i="8" s="1"/>
  <c r="A731" i="8" s="1"/>
  <c r="A732" i="8" s="1"/>
  <c r="A733" i="8" s="1"/>
  <c r="A734" i="8" s="1"/>
  <c r="A735" i="8" s="1"/>
  <c r="A736" i="8" s="1"/>
  <c r="A737" i="8" s="1"/>
  <c r="A738" i="8" s="1"/>
  <c r="A739" i="8" s="1"/>
  <c r="A740" i="8" s="1"/>
  <c r="A741" i="8" s="1"/>
  <c r="A742" i="8" s="1"/>
  <c r="A743" i="8" s="1"/>
  <c r="A744" i="8" s="1"/>
  <c r="A745" i="8" s="1"/>
  <c r="A746" i="8" s="1"/>
  <c r="A747" i="8" s="1"/>
  <c r="A748" i="8" s="1"/>
  <c r="A749" i="8" s="1"/>
  <c r="A750" i="8" s="1"/>
  <c r="A751" i="8" s="1"/>
  <c r="A752" i="8" s="1"/>
  <c r="A753" i="8" s="1"/>
  <c r="A754" i="8" s="1"/>
  <c r="A755" i="8" s="1"/>
  <c r="A756" i="8" s="1"/>
  <c r="A757" i="8" s="1"/>
  <c r="A758" i="8" s="1"/>
  <c r="A759" i="8" s="1"/>
  <c r="A760" i="8" s="1"/>
  <c r="A761" i="8" s="1"/>
  <c r="A762" i="8" s="1"/>
  <c r="A763" i="8" s="1"/>
  <c r="A764" i="8" s="1"/>
  <c r="A765" i="8" s="1"/>
  <c r="A766" i="8" s="1"/>
  <c r="A767" i="8" s="1"/>
  <c r="A768" i="8" s="1"/>
  <c r="A769" i="8" s="1"/>
  <c r="A770" i="8" s="1"/>
  <c r="A771" i="8" s="1"/>
  <c r="A772" i="8" s="1"/>
  <c r="A773" i="8" s="1"/>
  <c r="A774" i="8" s="1"/>
  <c r="A775" i="8" s="1"/>
  <c r="A776" i="8" s="1"/>
  <c r="A777" i="8" s="1"/>
  <c r="A778" i="8" s="1"/>
  <c r="A779" i="8" s="1"/>
  <c r="A780" i="8" s="1"/>
  <c r="A781" i="8" s="1"/>
  <c r="A782" i="8" s="1"/>
  <c r="A783" i="8" s="1"/>
  <c r="A784" i="8" s="1"/>
  <c r="A785" i="8" s="1"/>
  <c r="A786" i="8" s="1"/>
  <c r="A787" i="8" s="1"/>
  <c r="A788" i="8" s="1"/>
  <c r="A789" i="8" s="1"/>
  <c r="A790" i="8" s="1"/>
  <c r="A791" i="8" s="1"/>
  <c r="A792" i="8" s="1"/>
  <c r="A793" i="8" s="1"/>
  <c r="A794" i="8" s="1"/>
  <c r="A795" i="8" s="1"/>
  <c r="A796" i="8" s="1"/>
  <c r="A797" i="8" s="1"/>
  <c r="A798" i="8" s="1"/>
  <c r="A799" i="8" s="1"/>
  <c r="A800" i="8" s="1"/>
  <c r="A801" i="8" s="1"/>
  <c r="A802" i="8" s="1"/>
  <c r="A803" i="8" s="1"/>
  <c r="A804" i="8" s="1"/>
  <c r="A805" i="8" s="1"/>
  <c r="A806" i="8" s="1"/>
  <c r="A807" i="8" s="1"/>
  <c r="A808" i="8" s="1"/>
  <c r="A809" i="8" s="1"/>
  <c r="A810" i="8" s="1"/>
  <c r="A811" i="8" s="1"/>
  <c r="A812" i="8" s="1"/>
  <c r="A813" i="8" s="1"/>
  <c r="A814" i="8" s="1"/>
  <c r="A815" i="8" s="1"/>
  <c r="A816" i="8" s="1"/>
  <c r="A817" i="8" s="1"/>
  <c r="A818" i="8" s="1"/>
  <c r="A819" i="8" s="1"/>
  <c r="A820" i="8" s="1"/>
  <c r="A821" i="8" s="1"/>
  <c r="A822" i="8" s="1"/>
  <c r="A823" i="8" s="1"/>
  <c r="A824" i="8" s="1"/>
  <c r="A825" i="8" s="1"/>
  <c r="A826" i="8" s="1"/>
  <c r="A827" i="8" s="1"/>
  <c r="A828" i="8" s="1"/>
  <c r="A829" i="8" s="1"/>
  <c r="A830" i="8" s="1"/>
  <c r="A831" i="8" s="1"/>
  <c r="A832" i="8" s="1"/>
  <c r="A833" i="8" s="1"/>
  <c r="A834" i="8" s="1"/>
  <c r="A835" i="8" s="1"/>
  <c r="A836" i="8" s="1"/>
  <c r="A837" i="8" s="1"/>
  <c r="A838" i="8" s="1"/>
  <c r="A839" i="8" s="1"/>
  <c r="A840" i="8" s="1"/>
  <c r="A841" i="8" s="1"/>
  <c r="A842" i="8" s="1"/>
  <c r="A843" i="8" s="1"/>
  <c r="A844" i="8" s="1"/>
  <c r="A845" i="8" s="1"/>
  <c r="A846" i="8" s="1"/>
  <c r="A847" i="8" s="1"/>
  <c r="A848" i="8" s="1"/>
  <c r="A849" i="8" s="1"/>
  <c r="A850" i="8" s="1"/>
  <c r="A851" i="8" s="1"/>
  <c r="A852" i="8" s="1"/>
  <c r="A853" i="8" s="1"/>
  <c r="A854" i="8" s="1"/>
  <c r="A855" i="8" s="1"/>
  <c r="A856" i="8" s="1"/>
  <c r="A857" i="8" s="1"/>
  <c r="A858" i="8" s="1"/>
  <c r="A859" i="8" s="1"/>
  <c r="A860" i="8" s="1"/>
  <c r="A861" i="8" s="1"/>
  <c r="A862" i="8" s="1"/>
  <c r="A863" i="8" s="1"/>
  <c r="A864" i="8" s="1"/>
  <c r="A865" i="8" s="1"/>
  <c r="A866" i="8" s="1"/>
  <c r="A867" i="8" s="1"/>
  <c r="A868" i="8" s="1"/>
  <c r="A869" i="8" s="1"/>
  <c r="A870" i="8" s="1"/>
  <c r="A871" i="8" s="1"/>
  <c r="A872" i="8" s="1"/>
  <c r="A873" i="8" s="1"/>
  <c r="A874" i="8" s="1"/>
  <c r="A875" i="8" s="1"/>
  <c r="A876" i="8" s="1"/>
  <c r="A877" i="8" s="1"/>
  <c r="A878" i="8" s="1"/>
  <c r="A879" i="8" s="1"/>
  <c r="A880" i="8" s="1"/>
  <c r="A881" i="8" s="1"/>
  <c r="A882" i="8" s="1"/>
  <c r="A883" i="8" s="1"/>
  <c r="A884" i="8" s="1"/>
  <c r="A885" i="8" s="1"/>
  <c r="A886" i="8" s="1"/>
  <c r="A887" i="8" s="1"/>
  <c r="A888" i="8" s="1"/>
  <c r="A889" i="8" s="1"/>
  <c r="A890" i="8" s="1"/>
  <c r="A891" i="8" s="1"/>
  <c r="A892" i="8" s="1"/>
  <c r="A893" i="8" s="1"/>
  <c r="A894" i="8" s="1"/>
  <c r="A895" i="8" s="1"/>
  <c r="A896" i="8" s="1"/>
  <c r="A897" i="8" s="1"/>
  <c r="A898" i="8" s="1"/>
  <c r="A899" i="8" s="1"/>
  <c r="A900" i="8" s="1"/>
  <c r="A901" i="8" s="1"/>
  <c r="A902" i="8" s="1"/>
  <c r="A903" i="8" s="1"/>
  <c r="A904" i="8" s="1"/>
  <c r="A905" i="8" s="1"/>
  <c r="A906" i="8" s="1"/>
  <c r="A907" i="8" s="1"/>
  <c r="A908" i="8" s="1"/>
  <c r="A909" i="8" s="1"/>
  <c r="A910" i="8" s="1"/>
  <c r="A911" i="8" s="1"/>
  <c r="A912" i="8" s="1"/>
  <c r="A913" i="8" s="1"/>
  <c r="A914" i="8" s="1"/>
  <c r="A915" i="8" s="1"/>
  <c r="A916" i="8" s="1"/>
  <c r="A917" i="8" s="1"/>
  <c r="A918" i="8" s="1"/>
  <c r="A919" i="8" s="1"/>
  <c r="A920" i="8" s="1"/>
  <c r="A921" i="8" s="1"/>
  <c r="A922" i="8" s="1"/>
  <c r="A923" i="8" s="1"/>
  <c r="A924" i="8" s="1"/>
  <c r="A925" i="8" s="1"/>
  <c r="A926" i="8" s="1"/>
  <c r="A927" i="8" s="1"/>
  <c r="A928" i="8" s="1"/>
  <c r="A929" i="8" s="1"/>
  <c r="A930" i="8" s="1"/>
  <c r="A931" i="8" s="1"/>
  <c r="A932" i="8" s="1"/>
  <c r="A933" i="8" s="1"/>
  <c r="A934" i="8" s="1"/>
  <c r="A935" i="8" s="1"/>
  <c r="A936" i="8" s="1"/>
  <c r="A937" i="8" s="1"/>
  <c r="A938" i="8" s="1"/>
  <c r="A939" i="8" s="1"/>
  <c r="A940" i="8" s="1"/>
  <c r="A941" i="8" s="1"/>
  <c r="A942" i="8" s="1"/>
  <c r="A943" i="8" s="1"/>
  <c r="A944" i="8" s="1"/>
  <c r="A945" i="8" s="1"/>
  <c r="A946" i="8" s="1"/>
  <c r="A947" i="8" s="1"/>
  <c r="A948" i="8" s="1"/>
  <c r="A949" i="8" s="1"/>
  <c r="A950" i="8" s="1"/>
  <c r="A951" i="8" s="1"/>
  <c r="A952" i="8" s="1"/>
  <c r="A953" i="8" s="1"/>
  <c r="A954" i="8" s="1"/>
  <c r="A955" i="8" s="1"/>
  <c r="A956" i="8" s="1"/>
  <c r="A957" i="8" s="1"/>
  <c r="A958" i="8" s="1"/>
  <c r="A959" i="8" s="1"/>
  <c r="A960" i="8" s="1"/>
  <c r="A961" i="8" s="1"/>
  <c r="A962" i="8" s="1"/>
  <c r="A963" i="8" s="1"/>
  <c r="A964" i="8" s="1"/>
  <c r="A965" i="8" s="1"/>
  <c r="A966" i="8" s="1"/>
  <c r="A967" i="8" s="1"/>
  <c r="A968" i="8" s="1"/>
  <c r="A969" i="8" s="1"/>
  <c r="A970" i="8" s="1"/>
  <c r="A971" i="8" s="1"/>
  <c r="A972" i="8" s="1"/>
  <c r="A973" i="8" s="1"/>
  <c r="A974" i="8" s="1"/>
  <c r="A975" i="8" s="1"/>
  <c r="A976" i="8" s="1"/>
  <c r="A977" i="8" s="1"/>
  <c r="A978" i="8" s="1"/>
  <c r="A979" i="8" s="1"/>
  <c r="A980" i="8" s="1"/>
  <c r="A981" i="8" s="1"/>
  <c r="A982" i="8" s="1"/>
  <c r="A983" i="8" s="1"/>
  <c r="A984" i="8" s="1"/>
  <c r="A985" i="8" s="1"/>
  <c r="A986" i="8" s="1"/>
  <c r="A987" i="8" s="1"/>
  <c r="A988" i="8" s="1"/>
  <c r="A989" i="8" s="1"/>
  <c r="A990" i="8" s="1"/>
  <c r="A991" i="8" s="1"/>
  <c r="A992" i="8" s="1"/>
  <c r="A993" i="8" s="1"/>
  <c r="A994" i="8" s="1"/>
  <c r="A995" i="8" s="1"/>
  <c r="A996" i="8" s="1"/>
  <c r="A997" i="8" s="1"/>
  <c r="A998" i="8" s="1"/>
  <c r="A999" i="8" s="1"/>
  <c r="A1000" i="8" s="1"/>
  <c r="A1001" i="8" s="1"/>
  <c r="A1002" i="8" s="1"/>
  <c r="A1003" i="8" s="1"/>
  <c r="A1004" i="8" s="1"/>
  <c r="A1005" i="8" s="1"/>
  <c r="A1006" i="8" s="1"/>
  <c r="A1007" i="8" s="1"/>
  <c r="A1008" i="8" s="1"/>
  <c r="A1009" i="8" s="1"/>
  <c r="A1010" i="8" s="1"/>
  <c r="A1011" i="8" s="1"/>
  <c r="A1012" i="8" s="1"/>
  <c r="A1013" i="8" s="1"/>
  <c r="A1014" i="8" s="1"/>
  <c r="A1015" i="8" s="1"/>
  <c r="A1016" i="8" s="1"/>
  <c r="A1017" i="8" s="1"/>
  <c r="A1018" i="8" s="1"/>
  <c r="A1019" i="8" s="1"/>
  <c r="A1020" i="8" s="1"/>
  <c r="A1021" i="8" s="1"/>
  <c r="A1022" i="8" s="1"/>
  <c r="A1023" i="8" s="1"/>
  <c r="A1024" i="8" s="1"/>
  <c r="A1025" i="8" s="1"/>
  <c r="A1026" i="8" s="1"/>
  <c r="A1027" i="8" s="1"/>
  <c r="A1028" i="8" s="1"/>
  <c r="A1029" i="8" s="1"/>
  <c r="A1030" i="8" s="1"/>
  <c r="A1031" i="8" s="1"/>
  <c r="A1032" i="8" s="1"/>
  <c r="A1033" i="8" s="1"/>
  <c r="A1034" i="8" s="1"/>
  <c r="A1035" i="8" s="1"/>
  <c r="A1036" i="8" s="1"/>
  <c r="A1037" i="8" s="1"/>
  <c r="A1038" i="8" s="1"/>
  <c r="A1039" i="8" s="1"/>
  <c r="A1040" i="8" s="1"/>
  <c r="A1041" i="8" s="1"/>
  <c r="A1042" i="8" s="1"/>
  <c r="A1043" i="8" s="1"/>
  <c r="A1044" i="8" s="1"/>
  <c r="A1045" i="8" s="1"/>
  <c r="A1046" i="8" s="1"/>
  <c r="A1047" i="8" s="1"/>
  <c r="A1048" i="8" s="1"/>
  <c r="A1049" i="8" s="1"/>
  <c r="A1050" i="8" s="1"/>
  <c r="A1051" i="8" s="1"/>
  <c r="A1052" i="8" s="1"/>
  <c r="A1053" i="8" s="1"/>
  <c r="A1054" i="8" s="1"/>
  <c r="A1055" i="8" s="1"/>
  <c r="A1056" i="8" s="1"/>
  <c r="A1057" i="8" s="1"/>
  <c r="A1058" i="8" s="1"/>
  <c r="A1059" i="8" s="1"/>
  <c r="A1060" i="8" s="1"/>
  <c r="A1061" i="8" s="1"/>
  <c r="A1062" i="8" s="1"/>
  <c r="A1063" i="8" s="1"/>
  <c r="A1064" i="8" s="1"/>
  <c r="A1065" i="8" s="1"/>
  <c r="A1066" i="8" s="1"/>
  <c r="A1067" i="8" s="1"/>
  <c r="A1068" i="8" s="1"/>
  <c r="A1069" i="8" s="1"/>
  <c r="A1070" i="8" s="1"/>
  <c r="A1071" i="8" s="1"/>
  <c r="A1072" i="8" s="1"/>
  <c r="A1073" i="8" s="1"/>
  <c r="A1074" i="8" s="1"/>
  <c r="A1075" i="8" s="1"/>
  <c r="A1076" i="8" s="1"/>
  <c r="A1077" i="8" s="1"/>
  <c r="A1078" i="8" s="1"/>
  <c r="A1079" i="8" s="1"/>
  <c r="A1080" i="8" s="1"/>
  <c r="A1081" i="8" s="1"/>
  <c r="A1082" i="8" s="1"/>
  <c r="A1083" i="8" s="1"/>
  <c r="A1084" i="8" s="1"/>
  <c r="A1085" i="8" s="1"/>
  <c r="A1086" i="8" s="1"/>
  <c r="A1087" i="8" s="1"/>
  <c r="A1088" i="8" s="1"/>
  <c r="A1089" i="8" s="1"/>
  <c r="A1090" i="8" s="1"/>
  <c r="A1091" i="8" s="1"/>
  <c r="A1092" i="8" s="1"/>
  <c r="A1093" i="8" s="1"/>
  <c r="A1094" i="8" s="1"/>
  <c r="A1095" i="8" s="1"/>
  <c r="A1096" i="8" s="1"/>
  <c r="A1097" i="8" s="1"/>
  <c r="A1098" i="8" s="1"/>
  <c r="A1099" i="8" s="1"/>
  <c r="A1100" i="8" s="1"/>
  <c r="A1101" i="8" s="1"/>
  <c r="A1102" i="8" s="1"/>
  <c r="A1103" i="8" s="1"/>
  <c r="A1104" i="8" s="1"/>
  <c r="A1105" i="8" s="1"/>
  <c r="A1106" i="8" s="1"/>
  <c r="A1107" i="8" s="1"/>
  <c r="A1108" i="8" s="1"/>
  <c r="A1109" i="8" s="1"/>
  <c r="A1110" i="8" s="1"/>
  <c r="A1111" i="8" s="1"/>
  <c r="A1112" i="8" s="1"/>
  <c r="A1113" i="8" s="1"/>
  <c r="A1114" i="8" s="1"/>
  <c r="A1115" i="8" s="1"/>
  <c r="A1116" i="8" s="1"/>
  <c r="A1117" i="8" s="1"/>
  <c r="A1118" i="8" s="1"/>
  <c r="A1119" i="8" s="1"/>
  <c r="A1120" i="8" s="1"/>
  <c r="A1121" i="8" s="1"/>
  <c r="A1122" i="8" s="1"/>
  <c r="A1123" i="8" s="1"/>
  <c r="A1124" i="8" s="1"/>
  <c r="A1125" i="8" s="1"/>
  <c r="A1126" i="8" s="1"/>
  <c r="A1127" i="8" s="1"/>
  <c r="A1128" i="8" s="1"/>
  <c r="A1129" i="8" s="1"/>
  <c r="A1130" i="8" s="1"/>
  <c r="A1131" i="8" s="1"/>
  <c r="A1132" i="8" s="1"/>
  <c r="A1133" i="8" s="1"/>
  <c r="A1134" i="8" s="1"/>
  <c r="A1135" i="8" s="1"/>
  <c r="A1136" i="8" s="1"/>
  <c r="A1137" i="8" s="1"/>
  <c r="A1138" i="8" s="1"/>
  <c r="A1139" i="8" s="1"/>
  <c r="A1140" i="8" s="1"/>
  <c r="A1141" i="8" s="1"/>
  <c r="A1142" i="8" s="1"/>
  <c r="A1143" i="8" s="1"/>
  <c r="A1144" i="8" s="1"/>
  <c r="A1145" i="8" s="1"/>
  <c r="A1146" i="8" s="1"/>
  <c r="A1147" i="8" s="1"/>
  <c r="A1148" i="8" s="1"/>
  <c r="A1149" i="8" s="1"/>
  <c r="A1150" i="8" s="1"/>
  <c r="A1151" i="8" s="1"/>
  <c r="A1152" i="8" s="1"/>
  <c r="A1153" i="8" s="1"/>
  <c r="A1154" i="8" s="1"/>
  <c r="A1155" i="8" s="1"/>
  <c r="A1156" i="8" s="1"/>
  <c r="A1157" i="8" s="1"/>
  <c r="A1158" i="8" s="1"/>
  <c r="A1159" i="8" s="1"/>
  <c r="A1160" i="8" s="1"/>
  <c r="A1161" i="8" s="1"/>
  <c r="A1162" i="8" s="1"/>
  <c r="A1163" i="8" s="1"/>
  <c r="A1164" i="8" s="1"/>
  <c r="A1165" i="8" s="1"/>
  <c r="A1166" i="8" s="1"/>
  <c r="A1167" i="8" s="1"/>
  <c r="A1168" i="8" s="1"/>
  <c r="A1169" i="8" s="1"/>
  <c r="A1170" i="8" s="1"/>
  <c r="A1171" i="8" s="1"/>
  <c r="A1172" i="8" s="1"/>
  <c r="A1173" i="8" s="1"/>
  <c r="A1174" i="8" s="1"/>
  <c r="A1175" i="8" s="1"/>
  <c r="A1176" i="8" s="1"/>
  <c r="A1177" i="8" s="1"/>
  <c r="A1178" i="8" s="1"/>
  <c r="A1179" i="8" s="1"/>
  <c r="A1180" i="8" s="1"/>
  <c r="A1181" i="8" s="1"/>
  <c r="A1182" i="8" s="1"/>
  <c r="A1183" i="8" s="1"/>
  <c r="A1184" i="8" s="1"/>
  <c r="A1185" i="8" s="1"/>
  <c r="A1186" i="8" s="1"/>
  <c r="A1187" i="8" s="1"/>
  <c r="A1188" i="8" s="1"/>
  <c r="A1189" i="8" s="1"/>
  <c r="A1190" i="8" s="1"/>
  <c r="A1191" i="8" s="1"/>
  <c r="A1192" i="8" s="1"/>
  <c r="A1193" i="8" s="1"/>
  <c r="A1194" i="8" s="1"/>
  <c r="A1195" i="8" s="1"/>
  <c r="A1196" i="8" s="1"/>
  <c r="A1197" i="8" s="1"/>
  <c r="A1198" i="8" s="1"/>
  <c r="A1199" i="8" s="1"/>
  <c r="A1200" i="8" s="1"/>
  <c r="A1201" i="8" s="1"/>
  <c r="A1202" i="8" s="1"/>
  <c r="A1203" i="8" s="1"/>
  <c r="A1204" i="8" s="1"/>
  <c r="A1205" i="8" s="1"/>
  <c r="A1206" i="8" s="1"/>
  <c r="A1207" i="8" s="1"/>
  <c r="A1208" i="8" s="1"/>
  <c r="A1209" i="8" s="1"/>
  <c r="A1210" i="8" s="1"/>
  <c r="A1211" i="8" s="1"/>
  <c r="A1212" i="8" s="1"/>
  <c r="A1213" i="8" s="1"/>
  <c r="A1214" i="8" s="1"/>
  <c r="A1215" i="8" s="1"/>
  <c r="A1216" i="8" s="1"/>
  <c r="A1217" i="8" s="1"/>
  <c r="A1218" i="8" s="1"/>
  <c r="A1219" i="8" s="1"/>
  <c r="A1220" i="8" s="1"/>
  <c r="A1221" i="8" s="1"/>
  <c r="A1222" i="8" s="1"/>
  <c r="A1223" i="8" s="1"/>
  <c r="A1224" i="8" s="1"/>
  <c r="A1225" i="8" s="1"/>
  <c r="A1226" i="8" s="1"/>
  <c r="A1227" i="8" s="1"/>
  <c r="A1228" i="8" s="1"/>
  <c r="A1229" i="8" s="1"/>
  <c r="A1230" i="8" s="1"/>
  <c r="A1231" i="8" s="1"/>
  <c r="A1232" i="8" s="1"/>
  <c r="A1233" i="8" s="1"/>
  <c r="A1234" i="8" s="1"/>
  <c r="A1235" i="8" s="1"/>
  <c r="A1236" i="8" s="1"/>
  <c r="A1237" i="8" s="1"/>
  <c r="A1238" i="8" s="1"/>
  <c r="A1239" i="8" s="1"/>
  <c r="A1240" i="8" s="1"/>
  <c r="A1241" i="8" s="1"/>
  <c r="A1242" i="8" s="1"/>
  <c r="A1243" i="8" s="1"/>
  <c r="A1244" i="8" s="1"/>
  <c r="A1245" i="8" s="1"/>
  <c r="A1246" i="8" s="1"/>
  <c r="A1247" i="8" s="1"/>
  <c r="A1248" i="8" s="1"/>
  <c r="A1249" i="8" s="1"/>
  <c r="A1250" i="8" s="1"/>
  <c r="A1251" i="8" s="1"/>
  <c r="A1252" i="8" s="1"/>
  <c r="A1253" i="8" s="1"/>
  <c r="A1254" i="8" s="1"/>
  <c r="A1255" i="8" s="1"/>
  <c r="A1256" i="8" s="1"/>
  <c r="A1257" i="8" s="1"/>
  <c r="A1258" i="8" s="1"/>
  <c r="A1259" i="8" s="1"/>
  <c r="A1260" i="8" s="1"/>
  <c r="A1261" i="8" s="1"/>
  <c r="A1262" i="8" s="1"/>
  <c r="A1263" i="8" s="1"/>
  <c r="A1264" i="8" s="1"/>
  <c r="A1265" i="8" s="1"/>
  <c r="A1266" i="8" s="1"/>
  <c r="A1267" i="8" s="1"/>
  <c r="A1268" i="8" s="1"/>
  <c r="A1269" i="8" s="1"/>
  <c r="A1270" i="8" s="1"/>
  <c r="A1271" i="8" s="1"/>
  <c r="A1272" i="8" s="1"/>
  <c r="A1273" i="8" s="1"/>
  <c r="A1274" i="8" s="1"/>
  <c r="A1275" i="8" s="1"/>
  <c r="A1276" i="8" s="1"/>
  <c r="A1277" i="8" s="1"/>
  <c r="A1278" i="8" s="1"/>
  <c r="A1279" i="8" s="1"/>
  <c r="A1280" i="8" s="1"/>
  <c r="A1281" i="8" s="1"/>
  <c r="A1282" i="8" s="1"/>
  <c r="A1283" i="8" s="1"/>
  <c r="A1284" i="8" s="1"/>
  <c r="A1285" i="8" s="1"/>
  <c r="A1286" i="8" s="1"/>
  <c r="A1287" i="8" s="1"/>
  <c r="A1288" i="8" s="1"/>
  <c r="A1289" i="8" s="1"/>
  <c r="A1290" i="8" s="1"/>
  <c r="A1291" i="8" s="1"/>
  <c r="A1292" i="8" s="1"/>
  <c r="A1293" i="8" s="1"/>
  <c r="A1294" i="8" s="1"/>
  <c r="A1295" i="8" s="1"/>
  <c r="A1296" i="8" s="1"/>
  <c r="A1297" i="8" s="1"/>
  <c r="A1298" i="8" s="1"/>
  <c r="A1299" i="8" s="1"/>
  <c r="A1300" i="8" s="1"/>
  <c r="A1301" i="8" s="1"/>
  <c r="A1302" i="8" s="1"/>
  <c r="A1303" i="8" s="1"/>
  <c r="A1304" i="8" s="1"/>
  <c r="A1305" i="8" s="1"/>
  <c r="A1306" i="8" s="1"/>
  <c r="A1307" i="8" s="1"/>
  <c r="A1308" i="8" s="1"/>
  <c r="A1309" i="8" s="1"/>
  <c r="A1310" i="8" s="1"/>
  <c r="A1311" i="8" s="1"/>
  <c r="A1312" i="8" s="1"/>
  <c r="A1313" i="8" s="1"/>
  <c r="A1314" i="8" s="1"/>
  <c r="A1315" i="8" s="1"/>
  <c r="A1316" i="8" s="1"/>
  <c r="A1317" i="8" s="1"/>
  <c r="A1318" i="8" s="1"/>
  <c r="A1319" i="8" s="1"/>
  <c r="A1320" i="8" s="1"/>
  <c r="A1321" i="8" s="1"/>
  <c r="A1322" i="8" s="1"/>
  <c r="A1323" i="8" s="1"/>
  <c r="A1324" i="8" s="1"/>
  <c r="A1325" i="8" s="1"/>
  <c r="A1326" i="8" s="1"/>
  <c r="A1327" i="8" s="1"/>
  <c r="A1328" i="8" s="1"/>
  <c r="A1329" i="8" s="1"/>
  <c r="A1330" i="8" s="1"/>
  <c r="A1331" i="8" s="1"/>
  <c r="A1332" i="8" s="1"/>
  <c r="A1333" i="8" s="1"/>
  <c r="A1334" i="8" s="1"/>
  <c r="A1335" i="8" s="1"/>
  <c r="A1336" i="8" s="1"/>
  <c r="A1337" i="8" s="1"/>
  <c r="A1338" i="8" s="1"/>
  <c r="A1339" i="8" s="1"/>
  <c r="A1340" i="8" s="1"/>
  <c r="A1341" i="8" s="1"/>
  <c r="A1342" i="8" s="1"/>
  <c r="A1343" i="8" s="1"/>
  <c r="A1344" i="8" s="1"/>
  <c r="A1345" i="8" s="1"/>
  <c r="A1346" i="8" s="1"/>
  <c r="A1347" i="8" s="1"/>
  <c r="A1348" i="8" s="1"/>
  <c r="A1349" i="8" s="1"/>
  <c r="A1350" i="8" s="1"/>
  <c r="A1351" i="8" s="1"/>
  <c r="A1352" i="8" s="1"/>
  <c r="A1353" i="8" s="1"/>
  <c r="A1354" i="8" s="1"/>
  <c r="A1355" i="8" s="1"/>
  <c r="A1356" i="8" s="1"/>
  <c r="A1357" i="8" s="1"/>
  <c r="A1358" i="8" s="1"/>
  <c r="A1359" i="8" s="1"/>
  <c r="A1360" i="8" s="1"/>
  <c r="A1361" i="8" s="1"/>
  <c r="A1362" i="8" s="1"/>
  <c r="A1363" i="8" s="1"/>
  <c r="A1364" i="8" s="1"/>
  <c r="A1365" i="8" s="1"/>
  <c r="A1366" i="8" s="1"/>
  <c r="A1367" i="8" s="1"/>
  <c r="A1368" i="8" s="1"/>
  <c r="A1369" i="8" s="1"/>
  <c r="A1370" i="8" s="1"/>
  <c r="A1371" i="8" s="1"/>
  <c r="A1372" i="8" s="1"/>
  <c r="A1373" i="8" s="1"/>
  <c r="A1374" i="8" s="1"/>
  <c r="A1375" i="8" s="1"/>
  <c r="A1376" i="8" s="1"/>
  <c r="A1377" i="8" s="1"/>
  <c r="A1378" i="8" s="1"/>
  <c r="A1379" i="8" s="1"/>
  <c r="A1380" i="8" s="1"/>
  <c r="A1381" i="8" s="1"/>
  <c r="A1382" i="8" s="1"/>
  <c r="A1383" i="8" s="1"/>
  <c r="A1384" i="8" s="1"/>
  <c r="A1385" i="8" s="1"/>
  <c r="A1386" i="8" s="1"/>
  <c r="A1387" i="8" s="1"/>
  <c r="A1388" i="8" s="1"/>
  <c r="A1389" i="8" s="1"/>
  <c r="A1390" i="8" s="1"/>
  <c r="A1391" i="8" s="1"/>
  <c r="A1392" i="8" s="1"/>
  <c r="A1393" i="8" s="1"/>
  <c r="A1394" i="8" s="1"/>
  <c r="A1395" i="8" s="1"/>
  <c r="A1396" i="8" s="1"/>
  <c r="A1397" i="8" s="1"/>
  <c r="A1398" i="8" s="1"/>
  <c r="A1399" i="8" s="1"/>
  <c r="A1400" i="8" s="1"/>
  <c r="A1401" i="8" s="1"/>
  <c r="A1402" i="8" s="1"/>
  <c r="A1403" i="8" s="1"/>
  <c r="A1404" i="8" s="1"/>
  <c r="A1405" i="8" s="1"/>
  <c r="A1406" i="8" s="1"/>
  <c r="A1407" i="8" s="1"/>
  <c r="A1408" i="8" s="1"/>
  <c r="A1409" i="8" s="1"/>
  <c r="A1410" i="8" s="1"/>
  <c r="A1411" i="8" s="1"/>
  <c r="A1412" i="8" s="1"/>
  <c r="A1413" i="8" s="1"/>
  <c r="A1414" i="8" s="1"/>
  <c r="A1415" i="8" s="1"/>
  <c r="A1416" i="8" s="1"/>
  <c r="A1417" i="8" s="1"/>
  <c r="A1418" i="8" s="1"/>
  <c r="A1419" i="8" s="1"/>
  <c r="A1420" i="8" s="1"/>
  <c r="A1421" i="8" s="1"/>
  <c r="A1422" i="8" s="1"/>
  <c r="A1423" i="8" s="1"/>
  <c r="A1424" i="8" s="1"/>
  <c r="A1425" i="8" s="1"/>
  <c r="A1426" i="8" s="1"/>
  <c r="A1427" i="8" s="1"/>
  <c r="A1428" i="8" s="1"/>
  <c r="A1429" i="8" s="1"/>
  <c r="A1430" i="8" s="1"/>
  <c r="A1431" i="8" s="1"/>
  <c r="A1432" i="8" s="1"/>
  <c r="A1433" i="8" s="1"/>
  <c r="A1434" i="8" s="1"/>
  <c r="A1435" i="8" s="1"/>
  <c r="A1436" i="8" s="1"/>
  <c r="A1437" i="8" s="1"/>
  <c r="A1438" i="8" s="1"/>
  <c r="A1439" i="8" s="1"/>
  <c r="A1440" i="8" s="1"/>
  <c r="A1441" i="8" s="1"/>
  <c r="A1442" i="8" s="1"/>
  <c r="A1443" i="8" s="1"/>
  <c r="A1444" i="8" s="1"/>
  <c r="A1445" i="8" s="1"/>
  <c r="A1446" i="8" s="1"/>
  <c r="A1447" i="8" s="1"/>
  <c r="A1448" i="8" s="1"/>
  <c r="A1449" i="8" s="1"/>
  <c r="A1450" i="8" s="1"/>
  <c r="A1451" i="8" s="1"/>
  <c r="A1452" i="8" s="1"/>
  <c r="A1453" i="8" s="1"/>
  <c r="A1454" i="8" s="1"/>
  <c r="A1455" i="8" s="1"/>
  <c r="A1456" i="8" s="1"/>
  <c r="A1457" i="8" s="1"/>
  <c r="A1458" i="8" s="1"/>
  <c r="A1459" i="8" s="1"/>
  <c r="A1460" i="8" s="1"/>
  <c r="A1461" i="8" s="1"/>
  <c r="A1462" i="8" s="1"/>
  <c r="A1463" i="8" s="1"/>
  <c r="A1464" i="8" s="1"/>
  <c r="A1465" i="8" s="1"/>
  <c r="A1466" i="8" s="1"/>
  <c r="A1467" i="8" s="1"/>
  <c r="A1468" i="8" s="1"/>
  <c r="A1469" i="8" s="1"/>
  <c r="A1470" i="8" s="1"/>
  <c r="A1471" i="8" s="1"/>
  <c r="A1472" i="8" s="1"/>
  <c r="A1473" i="8" s="1"/>
  <c r="A1474" i="8" s="1"/>
  <c r="A1475" i="8" s="1"/>
  <c r="A1476" i="8" s="1"/>
  <c r="A1477" i="8" s="1"/>
  <c r="A1478" i="8" s="1"/>
  <c r="A1479" i="8" s="1"/>
  <c r="A1480" i="8" s="1"/>
  <c r="A1481" i="8" s="1"/>
  <c r="A1482" i="8" s="1"/>
  <c r="A1483" i="8" s="1"/>
  <c r="A1484" i="8" s="1"/>
  <c r="A1485" i="8" s="1"/>
  <c r="A1486" i="8" s="1"/>
  <c r="A1487" i="8" s="1"/>
  <c r="A1488" i="8" s="1"/>
  <c r="A1489" i="8" s="1"/>
  <c r="A1490" i="8" s="1"/>
  <c r="A1491" i="8" s="1"/>
  <c r="A1492" i="8" s="1"/>
  <c r="A1493" i="8" s="1"/>
  <c r="A1494" i="8" s="1"/>
  <c r="A1495" i="8" s="1"/>
  <c r="A1496" i="8" s="1"/>
  <c r="A1497" i="8" s="1"/>
  <c r="A1498" i="8" s="1"/>
  <c r="A1499" i="8" s="1"/>
  <c r="A1500" i="8" s="1"/>
  <c r="A1501" i="8" s="1"/>
  <c r="A1502" i="8" s="1"/>
  <c r="A1503" i="8" s="1"/>
  <c r="A1504" i="8" s="1"/>
  <c r="A1505" i="8" s="1"/>
  <c r="A1506" i="8" s="1"/>
  <c r="A1507" i="8" s="1"/>
  <c r="A1508" i="8" s="1"/>
  <c r="A1509" i="8" s="1"/>
  <c r="A1510" i="8" s="1"/>
  <c r="A1511" i="8" s="1"/>
  <c r="A1512" i="8" s="1"/>
  <c r="A1513" i="8" s="1"/>
  <c r="A1514" i="8" s="1"/>
  <c r="A1515" i="8" s="1"/>
  <c r="A1516" i="8" s="1"/>
  <c r="A1517" i="8" s="1"/>
  <c r="A1518" i="8" s="1"/>
  <c r="A1519" i="8" s="1"/>
  <c r="A1520" i="8" s="1"/>
  <c r="A1521" i="8" s="1"/>
  <c r="A1522" i="8" s="1"/>
  <c r="A1523" i="8" s="1"/>
  <c r="A1524" i="8" s="1"/>
  <c r="A1525" i="8" s="1"/>
  <c r="A1526" i="8" s="1"/>
  <c r="A1527" i="8" s="1"/>
  <c r="A1528" i="8" s="1"/>
  <c r="A1529" i="8" s="1"/>
  <c r="A1530" i="8" s="1"/>
  <c r="A1531" i="8" s="1"/>
  <c r="A1532" i="8" s="1"/>
  <c r="A1533" i="8" s="1"/>
  <c r="A1534" i="8" s="1"/>
  <c r="A1535" i="8" s="1"/>
  <c r="A1536" i="8" s="1"/>
  <c r="A1537" i="8" s="1"/>
  <c r="A1538" i="8" s="1"/>
  <c r="A1539" i="8" s="1"/>
  <c r="A1540" i="8" s="1"/>
  <c r="A1541" i="8" s="1"/>
  <c r="A1542" i="8" s="1"/>
  <c r="A1543" i="8" s="1"/>
  <c r="A1544" i="8" s="1"/>
  <c r="A1545" i="8" s="1"/>
  <c r="A1546" i="8" s="1"/>
  <c r="A1547" i="8" s="1"/>
  <c r="A1548" i="8" s="1"/>
  <c r="A1549" i="8" s="1"/>
  <c r="A1550" i="8" s="1"/>
  <c r="A1551" i="8" s="1"/>
  <c r="A1552" i="8" s="1"/>
  <c r="A1553" i="8" s="1"/>
  <c r="A1554" i="8" s="1"/>
  <c r="A1555" i="8" s="1"/>
  <c r="A1556" i="8" s="1"/>
  <c r="A1557" i="8" s="1"/>
  <c r="A1558" i="8" s="1"/>
  <c r="A1559" i="8" s="1"/>
  <c r="A1560" i="8" s="1"/>
  <c r="A1561" i="8" s="1"/>
  <c r="A1562" i="8" s="1"/>
  <c r="A1563" i="8" s="1"/>
  <c r="A1564" i="8" s="1"/>
  <c r="A1565" i="8" s="1"/>
  <c r="A1566" i="8" s="1"/>
  <c r="A1567" i="8" s="1"/>
  <c r="A1568" i="8" s="1"/>
  <c r="A1569" i="8" s="1"/>
  <c r="A1570" i="8" s="1"/>
  <c r="A1571" i="8" s="1"/>
  <c r="A1572" i="8" s="1"/>
  <c r="A1573" i="8" s="1"/>
  <c r="A1574" i="8" s="1"/>
  <c r="A1575" i="8" s="1"/>
  <c r="A1576" i="8" s="1"/>
  <c r="A1577" i="8" s="1"/>
  <c r="A1578" i="8" s="1"/>
  <c r="A1579" i="8" s="1"/>
  <c r="A1580" i="8" s="1"/>
  <c r="A1581" i="8" s="1"/>
  <c r="A1582" i="8" s="1"/>
  <c r="A1583" i="8" s="1"/>
  <c r="A1584" i="8" s="1"/>
  <c r="A1585" i="8" s="1"/>
  <c r="A1586" i="8" s="1"/>
  <c r="A1587" i="8" s="1"/>
  <c r="A1588" i="8" s="1"/>
  <c r="A1589" i="8" s="1"/>
  <c r="A1590" i="8" s="1"/>
  <c r="A1591" i="8" s="1"/>
  <c r="A1592" i="8" s="1"/>
  <c r="A1593" i="8" s="1"/>
  <c r="A1594" i="8" s="1"/>
  <c r="A1595" i="8" s="1"/>
  <c r="A1596" i="8" s="1"/>
  <c r="A1597" i="8" s="1"/>
  <c r="A1598" i="8" s="1"/>
  <c r="A1599" i="8" s="1"/>
  <c r="A1600" i="8" s="1"/>
  <c r="A1601" i="8" s="1"/>
  <c r="A1602" i="8" s="1"/>
  <c r="A1603" i="8" s="1"/>
  <c r="A1604" i="8" s="1"/>
  <c r="A1605" i="8" s="1"/>
  <c r="A1606" i="8" s="1"/>
  <c r="A1607" i="8" s="1"/>
  <c r="A1608" i="8" s="1"/>
  <c r="A1609" i="8" s="1"/>
  <c r="A1610" i="8" s="1"/>
  <c r="A1611" i="8" s="1"/>
  <c r="A1612" i="8" s="1"/>
  <c r="A1613" i="8" s="1"/>
  <c r="A1614" i="8" s="1"/>
  <c r="A1615" i="8" s="1"/>
  <c r="A1616" i="8" s="1"/>
  <c r="A1617" i="8" s="1"/>
  <c r="A1618" i="8" s="1"/>
  <c r="A1619" i="8" s="1"/>
  <c r="A1620" i="8" s="1"/>
  <c r="A1621" i="8" s="1"/>
  <c r="A1622" i="8" s="1"/>
  <c r="A1623" i="8" s="1"/>
  <c r="A1624" i="8" s="1"/>
  <c r="A1625" i="8" s="1"/>
  <c r="A1626" i="8" s="1"/>
  <c r="A1627" i="8" s="1"/>
  <c r="A1628" i="8" s="1"/>
  <c r="A1629" i="8" s="1"/>
  <c r="A1630" i="8" s="1"/>
  <c r="A1631" i="8" s="1"/>
  <c r="A1632" i="8" s="1"/>
  <c r="A1633" i="8" s="1"/>
  <c r="A1634" i="8" s="1"/>
  <c r="A1635" i="8" s="1"/>
  <c r="A1636" i="8" s="1"/>
  <c r="A1637" i="8" s="1"/>
  <c r="A1638" i="8" s="1"/>
  <c r="A1639" i="8" s="1"/>
  <c r="A1640" i="8" s="1"/>
  <c r="A1641" i="8" s="1"/>
  <c r="A1642" i="8" s="1"/>
  <c r="A1643" i="8" s="1"/>
  <c r="A1644" i="8" s="1"/>
  <c r="A1645" i="8" s="1"/>
  <c r="A1646" i="8" s="1"/>
  <c r="A1647" i="8" s="1"/>
  <c r="A1648" i="8" s="1"/>
  <c r="A1649" i="8" s="1"/>
  <c r="A1650" i="8" s="1"/>
  <c r="A1651" i="8" s="1"/>
  <c r="A1652" i="8" s="1"/>
  <c r="A1653" i="8" s="1"/>
  <c r="A1654" i="8" s="1"/>
  <c r="A1655" i="8" s="1"/>
  <c r="A1656" i="8" s="1"/>
  <c r="A1657" i="8" s="1"/>
  <c r="A1658" i="8" s="1"/>
  <c r="A1659" i="8" s="1"/>
  <c r="A1660" i="8" s="1"/>
  <c r="A1661" i="8" s="1"/>
  <c r="A1662" i="8" s="1"/>
  <c r="A1663" i="8" s="1"/>
  <c r="A1664" i="8" s="1"/>
  <c r="A1665" i="8" s="1"/>
  <c r="A1666" i="8" s="1"/>
  <c r="A1667" i="8" s="1"/>
  <c r="A1668" i="8" s="1"/>
  <c r="A1669" i="8" s="1"/>
  <c r="A1670" i="8" s="1"/>
  <c r="A1671" i="8" s="1"/>
  <c r="A1672" i="8" s="1"/>
  <c r="A1673" i="8" s="1"/>
  <c r="A1674" i="8" s="1"/>
  <c r="A1675" i="8" s="1"/>
  <c r="A1676" i="8" s="1"/>
  <c r="A1677" i="8" s="1"/>
  <c r="A1678" i="8" s="1"/>
  <c r="A1679" i="8" s="1"/>
  <c r="A1680" i="8" s="1"/>
  <c r="A1681" i="8" s="1"/>
  <c r="A1682" i="8" s="1"/>
  <c r="A1683" i="8" s="1"/>
  <c r="A1684" i="8" s="1"/>
  <c r="A1685" i="8" s="1"/>
  <c r="A1686" i="8" s="1"/>
  <c r="A1687" i="8" s="1"/>
  <c r="A1688" i="8" s="1"/>
  <c r="A1689" i="8" s="1"/>
  <c r="A1690" i="8" s="1"/>
  <c r="A1691" i="8" s="1"/>
  <c r="A1692" i="8" s="1"/>
  <c r="A1693" i="8" s="1"/>
  <c r="A1694" i="8" s="1"/>
  <c r="A1695" i="8" s="1"/>
  <c r="A1696" i="8" s="1"/>
  <c r="A1697" i="8" s="1"/>
  <c r="A1698" i="8" s="1"/>
  <c r="A1699" i="8" s="1"/>
  <c r="A1700" i="8" s="1"/>
  <c r="A1701" i="8" s="1"/>
  <c r="A1702" i="8" s="1"/>
  <c r="A1703" i="8" s="1"/>
  <c r="A1704" i="8" s="1"/>
  <c r="A1705" i="8" s="1"/>
  <c r="A1706" i="8" s="1"/>
  <c r="A1707" i="8" s="1"/>
  <c r="A1708" i="8" s="1"/>
  <c r="A1709" i="8" s="1"/>
  <c r="A1710" i="8" s="1"/>
  <c r="A1711" i="8" s="1"/>
  <c r="A1712" i="8" s="1"/>
  <c r="A1713" i="8" s="1"/>
  <c r="A1714" i="8" s="1"/>
  <c r="A1715" i="8" s="1"/>
  <c r="A1716" i="8" s="1"/>
  <c r="A1717" i="8" s="1"/>
  <c r="A1718" i="8" s="1"/>
  <c r="A1719" i="8" s="1"/>
  <c r="A1720" i="8" s="1"/>
  <c r="A1721" i="8" s="1"/>
  <c r="A1722" i="8" s="1"/>
  <c r="A1723" i="8" s="1"/>
  <c r="A1724" i="8" s="1"/>
  <c r="A1725" i="8" s="1"/>
  <c r="A1726" i="8" s="1"/>
  <c r="A1727" i="8" s="1"/>
  <c r="A1728" i="8" s="1"/>
  <c r="A1729" i="8" s="1"/>
  <c r="A1730" i="8" s="1"/>
  <c r="A1731" i="8" s="1"/>
  <c r="A1732" i="8" s="1"/>
  <c r="A1733" i="8" s="1"/>
  <c r="A1734" i="8" s="1"/>
  <c r="A1735" i="8" s="1"/>
  <c r="A1736" i="8" s="1"/>
  <c r="A1737" i="8" s="1"/>
  <c r="A1738" i="8" s="1"/>
  <c r="A1739" i="8" s="1"/>
  <c r="A1740" i="8" s="1"/>
  <c r="A1741" i="8" s="1"/>
  <c r="A1742" i="8" s="1"/>
  <c r="A1743" i="8" s="1"/>
  <c r="A1744" i="8" s="1"/>
  <c r="A1745" i="8" s="1"/>
  <c r="A1746" i="8" s="1"/>
  <c r="A1747" i="8" s="1"/>
  <c r="A1748" i="8" s="1"/>
  <c r="A1749" i="8" s="1"/>
  <c r="A1750" i="8" s="1"/>
  <c r="A1751" i="8" s="1"/>
  <c r="A1752" i="8" s="1"/>
  <c r="A1753" i="8" s="1"/>
  <c r="A1754" i="8" s="1"/>
  <c r="A1755" i="8" s="1"/>
  <c r="A1756" i="8" s="1"/>
  <c r="A1757" i="8" s="1"/>
  <c r="A1758" i="8" s="1"/>
  <c r="A1759" i="8" s="1"/>
  <c r="A1760" i="8" s="1"/>
  <c r="A1761" i="8" s="1"/>
  <c r="A1762" i="8" s="1"/>
  <c r="A1763" i="8" s="1"/>
  <c r="A1764" i="8" s="1"/>
  <c r="A1765" i="8" s="1"/>
  <c r="A1766" i="8" s="1"/>
  <c r="A1767" i="8" s="1"/>
  <c r="A1768" i="8" s="1"/>
  <c r="A1769" i="8" s="1"/>
  <c r="A1770" i="8" s="1"/>
  <c r="A1771" i="8" s="1"/>
  <c r="A1772" i="8" s="1"/>
  <c r="A1773" i="8" s="1"/>
  <c r="A1774" i="8" s="1"/>
  <c r="A1775" i="8" s="1"/>
  <c r="A1776" i="8" s="1"/>
  <c r="A1777" i="8" s="1"/>
  <c r="A1778" i="8" s="1"/>
  <c r="A1779" i="8" s="1"/>
  <c r="A1780" i="8" s="1"/>
  <c r="A1781" i="8" s="1"/>
  <c r="A1782" i="8" s="1"/>
  <c r="A1783" i="8" s="1"/>
  <c r="A1784" i="8" s="1"/>
  <c r="A1785" i="8" s="1"/>
  <c r="A1786" i="8" s="1"/>
  <c r="A1787" i="8" s="1"/>
  <c r="A1788" i="8" s="1"/>
  <c r="A1789" i="8" s="1"/>
  <c r="A1790" i="8" s="1"/>
  <c r="A1791" i="8" s="1"/>
  <c r="A1792" i="8" s="1"/>
  <c r="A1793" i="8" s="1"/>
  <c r="A1794" i="8" s="1"/>
  <c r="A1795" i="8" s="1"/>
  <c r="A1796" i="8" s="1"/>
  <c r="A1797" i="8" s="1"/>
  <c r="A1798" i="8" s="1"/>
  <c r="A1799" i="8" s="1"/>
  <c r="A1800" i="8" s="1"/>
  <c r="A1801" i="8" s="1"/>
  <c r="A1802" i="8" s="1"/>
  <c r="A1803" i="8" s="1"/>
  <c r="A1804" i="8" s="1"/>
  <c r="A1805" i="8" s="1"/>
  <c r="A1806" i="8" s="1"/>
  <c r="A1807" i="8" s="1"/>
  <c r="A1808" i="8" s="1"/>
  <c r="A1809" i="8" s="1"/>
  <c r="A1810" i="8" s="1"/>
  <c r="A1811" i="8" s="1"/>
  <c r="A1812" i="8" s="1"/>
  <c r="A1813" i="8" s="1"/>
  <c r="A1814" i="8" s="1"/>
  <c r="A1815" i="8" s="1"/>
  <c r="A1816" i="8" s="1"/>
  <c r="A1817" i="8" s="1"/>
  <c r="A1818" i="8" s="1"/>
  <c r="A1819" i="8" s="1"/>
  <c r="A1820" i="8" s="1"/>
  <c r="A1821" i="8" s="1"/>
  <c r="A1822" i="8" s="1"/>
  <c r="A1823" i="8" s="1"/>
  <c r="A1824" i="8" s="1"/>
  <c r="A1825" i="8" s="1"/>
  <c r="A1826" i="8" s="1"/>
  <c r="A1827" i="8" s="1"/>
  <c r="A1828" i="8" s="1"/>
  <c r="A1829" i="8" s="1"/>
  <c r="A1830" i="8" s="1"/>
  <c r="A1831" i="8" s="1"/>
  <c r="A1832" i="8" s="1"/>
  <c r="A1833" i="8" s="1"/>
  <c r="A1834" i="8" s="1"/>
  <c r="A1835" i="8" s="1"/>
  <c r="A1836" i="8" s="1"/>
  <c r="A1837" i="8" s="1"/>
  <c r="A1838" i="8" s="1"/>
  <c r="A1839" i="8" s="1"/>
  <c r="A1840" i="8" s="1"/>
  <c r="A1841" i="8" s="1"/>
  <c r="A1842" i="8" s="1"/>
  <c r="A1843" i="8" s="1"/>
  <c r="A1844" i="8" s="1"/>
  <c r="A1845" i="8" s="1"/>
  <c r="A1846" i="8" s="1"/>
  <c r="A1847" i="8" s="1"/>
  <c r="A1848" i="8" s="1"/>
  <c r="A1849" i="8" s="1"/>
  <c r="A1850" i="8" s="1"/>
  <c r="A1851" i="8" s="1"/>
  <c r="A1852" i="8" s="1"/>
  <c r="A1853" i="8" s="1"/>
  <c r="A1854" i="8" s="1"/>
  <c r="A1855" i="8" s="1"/>
  <c r="A1856" i="8" s="1"/>
  <c r="A1857" i="8" s="1"/>
  <c r="A1858" i="8" s="1"/>
  <c r="A1859" i="8" s="1"/>
  <c r="A1860" i="8" s="1"/>
  <c r="A1861" i="8" s="1"/>
  <c r="A1862" i="8" s="1"/>
  <c r="A1863" i="8" s="1"/>
  <c r="A1864" i="8" s="1"/>
  <c r="A1865" i="8" s="1"/>
  <c r="A1866" i="8" s="1"/>
  <c r="A1867" i="8" s="1"/>
  <c r="A1868" i="8" s="1"/>
  <c r="A1869" i="8" s="1"/>
  <c r="A1870" i="8" s="1"/>
  <c r="A1871" i="8" s="1"/>
  <c r="A1872" i="8" s="1"/>
  <c r="A1873" i="8" s="1"/>
  <c r="A1874" i="8" s="1"/>
  <c r="A1875" i="8" s="1"/>
  <c r="A1876" i="8" s="1"/>
  <c r="A1877" i="8" s="1"/>
  <c r="A1878" i="8" s="1"/>
  <c r="A1879" i="8" s="1"/>
  <c r="A1880" i="8" s="1"/>
  <c r="A1881" i="8" s="1"/>
  <c r="A1882" i="8" s="1"/>
  <c r="A1883" i="8" s="1"/>
  <c r="A1884" i="8" s="1"/>
  <c r="A1885" i="8" s="1"/>
  <c r="A1886" i="8" s="1"/>
  <c r="A1887" i="8" s="1"/>
  <c r="A1888" i="8" s="1"/>
  <c r="A1889" i="8" s="1"/>
  <c r="A1890" i="8" s="1"/>
  <c r="A1891" i="8" s="1"/>
  <c r="A1892" i="8" s="1"/>
  <c r="A1893" i="8" s="1"/>
  <c r="A1894" i="8" s="1"/>
  <c r="A1895" i="8" s="1"/>
  <c r="A1896" i="8" s="1"/>
  <c r="A1897" i="8" s="1"/>
  <c r="A1898" i="8" s="1"/>
  <c r="A1899" i="8" s="1"/>
  <c r="A1900" i="8" s="1"/>
  <c r="A1901" i="8" s="1"/>
  <c r="A1902" i="8" s="1"/>
  <c r="A1903" i="8" s="1"/>
  <c r="A1904" i="8" s="1"/>
  <c r="A1905" i="8" s="1"/>
  <c r="A1906" i="8" s="1"/>
  <c r="A1907" i="8" s="1"/>
  <c r="A1908" i="8" s="1"/>
  <c r="A1909" i="8" s="1"/>
  <c r="A1910" i="8" s="1"/>
  <c r="A1911" i="8" s="1"/>
  <c r="A1912" i="8" s="1"/>
  <c r="A1913" i="8" s="1"/>
  <c r="A1914" i="8" s="1"/>
  <c r="A1915" i="8" s="1"/>
  <c r="A1916" i="8" s="1"/>
  <c r="A1917" i="8" s="1"/>
  <c r="A1918" i="8" s="1"/>
  <c r="A1919" i="8" s="1"/>
  <c r="A1920" i="8" s="1"/>
  <c r="A1921" i="8" s="1"/>
  <c r="A1922" i="8" s="1"/>
  <c r="A1923" i="8" s="1"/>
  <c r="A1924" i="8" s="1"/>
  <c r="A1925" i="8" s="1"/>
  <c r="A1926" i="8" s="1"/>
  <c r="A1927" i="8" s="1"/>
  <c r="A1928" i="8" s="1"/>
  <c r="A1929" i="8" s="1"/>
  <c r="A1930" i="8" s="1"/>
  <c r="A1931" i="8" s="1"/>
  <c r="A1932" i="8" s="1"/>
  <c r="A1933" i="8" s="1"/>
  <c r="A1934" i="8" s="1"/>
  <c r="A1935" i="8" s="1"/>
  <c r="A1936" i="8" s="1"/>
  <c r="A1937" i="8" s="1"/>
  <c r="A1938" i="8" s="1"/>
  <c r="A1939" i="8" s="1"/>
  <c r="A1940" i="8" s="1"/>
  <c r="A1941" i="8" s="1"/>
  <c r="A1942" i="8" s="1"/>
  <c r="A1943" i="8" s="1"/>
  <c r="A1944" i="8" s="1"/>
  <c r="A1945" i="8" s="1"/>
  <c r="A1946" i="8" s="1"/>
  <c r="A1947" i="8" s="1"/>
  <c r="A1948" i="8" s="1"/>
  <c r="A1949" i="8" s="1"/>
  <c r="A1950" i="8" s="1"/>
  <c r="A1951" i="8" s="1"/>
  <c r="A1952" i="8" s="1"/>
  <c r="A1953" i="8" s="1"/>
  <c r="A1954" i="8" s="1"/>
  <c r="A1955" i="8" s="1"/>
  <c r="A1956" i="8" s="1"/>
  <c r="A1957" i="8" s="1"/>
  <c r="A1958" i="8" s="1"/>
  <c r="A1959" i="8" s="1"/>
  <c r="A1960" i="8" s="1"/>
  <c r="A1961" i="8" s="1"/>
  <c r="A1962" i="8" s="1"/>
  <c r="A1963" i="8" s="1"/>
  <c r="A1964" i="8" s="1"/>
  <c r="A1965" i="8" s="1"/>
  <c r="A1966" i="8" s="1"/>
  <c r="A1967" i="8" s="1"/>
  <c r="A1968" i="8" s="1"/>
  <c r="A1969" i="8" s="1"/>
  <c r="A1970" i="8" s="1"/>
  <c r="A1971" i="8" s="1"/>
  <c r="A1972" i="8" s="1"/>
  <c r="A1973" i="8" s="1"/>
  <c r="A1974" i="8" s="1"/>
  <c r="A1975" i="8" s="1"/>
  <c r="A1976" i="8" s="1"/>
  <c r="A1977" i="8" s="1"/>
  <c r="A1978" i="8" s="1"/>
  <c r="A1979" i="8" s="1"/>
  <c r="A1980" i="8" s="1"/>
  <c r="A1981" i="8" s="1"/>
  <c r="A1982" i="8" s="1"/>
  <c r="A1983" i="8" s="1"/>
  <c r="A1984" i="8" s="1"/>
  <c r="A1985" i="8" s="1"/>
  <c r="A1986" i="8" s="1"/>
  <c r="A1987" i="8" s="1"/>
  <c r="A1988" i="8" s="1"/>
  <c r="A1989" i="8" s="1"/>
  <c r="A1990" i="8" s="1"/>
  <c r="A1991" i="8" s="1"/>
  <c r="A1992" i="8" s="1"/>
  <c r="A1993" i="8" s="1"/>
  <c r="A1994" i="8" s="1"/>
  <c r="A1995" i="8" s="1"/>
  <c r="A1996" i="8" s="1"/>
  <c r="A1997" i="8" s="1"/>
  <c r="A1998" i="8" s="1"/>
  <c r="A1999" i="8" s="1"/>
  <c r="A2000" i="8" s="1"/>
  <c r="A2001" i="8" s="1"/>
  <c r="A2002" i="8" s="1"/>
  <c r="A2003" i="8" s="1"/>
  <c r="A2004" i="8" s="1"/>
  <c r="A2005" i="8" s="1"/>
  <c r="A2006" i="8" s="1"/>
  <c r="A2007" i="8" s="1"/>
  <c r="A2008" i="8" s="1"/>
  <c r="A2009" i="8" s="1"/>
  <c r="A2010" i="8" s="1"/>
  <c r="A2011" i="8" s="1"/>
  <c r="A2012" i="8" s="1"/>
  <c r="A2013" i="8" s="1"/>
  <c r="A2014" i="8" s="1"/>
  <c r="A2015" i="8" s="1"/>
  <c r="A2016" i="8" s="1"/>
  <c r="A2017" i="8" s="1"/>
  <c r="A2018" i="8" s="1"/>
  <c r="A2019" i="8" s="1"/>
  <c r="A2020" i="8" s="1"/>
  <c r="A2021" i="8" s="1"/>
  <c r="A2022" i="8" s="1"/>
  <c r="A2023" i="8" s="1"/>
  <c r="A2024" i="8" s="1"/>
  <c r="A2025" i="8" s="1"/>
  <c r="A2026" i="8" s="1"/>
  <c r="A2027" i="8" s="1"/>
  <c r="A2028" i="8" s="1"/>
  <c r="A2029" i="8" s="1"/>
  <c r="A2030" i="8" s="1"/>
  <c r="A2031" i="8" s="1"/>
  <c r="A2032" i="8" s="1"/>
  <c r="A2033" i="8" s="1"/>
  <c r="A2034" i="8" s="1"/>
  <c r="A2035" i="8" s="1"/>
  <c r="A2036" i="8" s="1"/>
  <c r="A2037" i="8" s="1"/>
  <c r="A2038" i="8" s="1"/>
  <c r="A2039" i="8" s="1"/>
  <c r="A2040" i="8" s="1"/>
  <c r="A2041" i="8" s="1"/>
  <c r="A2042" i="8" s="1"/>
  <c r="A2043" i="8" s="1"/>
  <c r="A2044" i="8" s="1"/>
  <c r="A2045" i="8" s="1"/>
  <c r="A2046" i="8" s="1"/>
  <c r="A2047" i="8" s="1"/>
  <c r="A2048" i="8" s="1"/>
  <c r="A2049" i="8" s="1"/>
  <c r="A2050" i="8" s="1"/>
  <c r="A2051" i="8" s="1"/>
  <c r="A2052" i="8" s="1"/>
  <c r="A2053" i="8" s="1"/>
  <c r="A2054" i="8" s="1"/>
  <c r="A2055" i="8" s="1"/>
  <c r="A2056" i="8" s="1"/>
  <c r="A2057" i="8" s="1"/>
  <c r="A2058" i="8" s="1"/>
  <c r="A2059" i="8" s="1"/>
  <c r="A2060" i="8" s="1"/>
  <c r="A2061" i="8" s="1"/>
  <c r="A2062" i="8" s="1"/>
  <c r="A2063" i="8" s="1"/>
  <c r="A2064" i="8" s="1"/>
  <c r="A2065" i="8" s="1"/>
  <c r="A2066" i="8" s="1"/>
  <c r="A2067" i="8" s="1"/>
  <c r="A2068" i="8" s="1"/>
  <c r="A2069" i="8" s="1"/>
  <c r="A2070" i="8" s="1"/>
  <c r="A2071" i="8" s="1"/>
  <c r="A2072" i="8" s="1"/>
  <c r="A2073" i="8" s="1"/>
  <c r="A2074" i="8" s="1"/>
  <c r="A2075" i="8" s="1"/>
  <c r="A2076" i="8" s="1"/>
  <c r="A2077" i="8" s="1"/>
  <c r="A2078" i="8" s="1"/>
  <c r="A2079" i="8" s="1"/>
  <c r="A2080" i="8" s="1"/>
  <c r="A2081" i="8" s="1"/>
  <c r="A2082" i="8" s="1"/>
  <c r="A2083" i="8" s="1"/>
  <c r="A2084" i="8" s="1"/>
  <c r="A2085" i="8" s="1"/>
  <c r="A2086" i="8" s="1"/>
  <c r="A2087" i="8" s="1"/>
  <c r="A2088" i="8" s="1"/>
  <c r="A2089" i="8" s="1"/>
  <c r="A2090" i="8" s="1"/>
  <c r="A2091" i="8" s="1"/>
  <c r="A2092" i="8" s="1"/>
  <c r="A2093" i="8" s="1"/>
  <c r="A2094" i="8" s="1"/>
  <c r="A2095" i="8" s="1"/>
  <c r="A2096" i="8" s="1"/>
  <c r="A2097" i="8" s="1"/>
  <c r="A2098" i="8" s="1"/>
  <c r="A2099" i="8" s="1"/>
  <c r="A2100" i="8" s="1"/>
  <c r="A2101" i="8" s="1"/>
  <c r="A2102" i="8" s="1"/>
  <c r="A2103" i="8" s="1"/>
  <c r="A2104" i="8" s="1"/>
  <c r="A2105" i="8" s="1"/>
  <c r="A2106" i="8" s="1"/>
  <c r="A2107" i="8" s="1"/>
  <c r="A2108" i="8" s="1"/>
  <c r="A2109" i="8" s="1"/>
  <c r="A2110" i="8" s="1"/>
  <c r="A2111" i="8" s="1"/>
  <c r="A2112" i="8" s="1"/>
  <c r="A2113" i="8" s="1"/>
  <c r="A2114" i="8" s="1"/>
  <c r="A2115" i="8" s="1"/>
  <c r="A2116" i="8" s="1"/>
  <c r="A2117" i="8" s="1"/>
  <c r="A2118" i="8" s="1"/>
  <c r="A2119" i="8" s="1"/>
  <c r="A2120" i="8" s="1"/>
  <c r="A2121" i="8" s="1"/>
  <c r="A2122" i="8" s="1"/>
  <c r="A2123" i="8" s="1"/>
  <c r="A2124" i="8" s="1"/>
  <c r="A2125" i="8" s="1"/>
  <c r="A2126" i="8" s="1"/>
  <c r="A2127" i="8" s="1"/>
  <c r="A2128" i="8" s="1"/>
  <c r="A2129" i="8" s="1"/>
  <c r="A2130" i="8" s="1"/>
  <c r="A2131" i="8" s="1"/>
  <c r="A2132" i="8" s="1"/>
  <c r="A2133" i="8" s="1"/>
  <c r="A2134" i="8" s="1"/>
  <c r="A2135" i="8" s="1"/>
  <c r="A2136" i="8" s="1"/>
  <c r="A2137" i="8" s="1"/>
  <c r="A2138" i="8" s="1"/>
  <c r="A2139" i="8" s="1"/>
  <c r="A2140" i="8" s="1"/>
  <c r="A2141" i="8" s="1"/>
  <c r="A2142" i="8" s="1"/>
  <c r="A2143" i="8" s="1"/>
  <c r="A2144" i="8" s="1"/>
  <c r="A2145" i="8" s="1"/>
  <c r="A2146" i="8" s="1"/>
  <c r="A2147" i="8" s="1"/>
  <c r="A2148" i="8" s="1"/>
  <c r="A2149" i="8" s="1"/>
  <c r="A2150" i="8" s="1"/>
  <c r="A2151" i="8" s="1"/>
  <c r="A2152" i="8" s="1"/>
  <c r="A2153" i="8" s="1"/>
  <c r="A2154" i="8" s="1"/>
  <c r="A2155" i="8" s="1"/>
  <c r="A2156" i="8" s="1"/>
  <c r="A2157" i="8" s="1"/>
  <c r="A2158" i="8" s="1"/>
  <c r="A2159" i="8" s="1"/>
  <c r="A2160" i="8" s="1"/>
  <c r="A2161" i="8" s="1"/>
  <c r="A2162" i="8" s="1"/>
  <c r="A2163" i="8" s="1"/>
  <c r="A2164" i="8" s="1"/>
  <c r="A2165" i="8" s="1"/>
  <c r="A2166" i="8" s="1"/>
  <c r="A2167" i="8" s="1"/>
  <c r="A2168" i="8" s="1"/>
  <c r="A2169" i="8" s="1"/>
  <c r="A2170" i="8" s="1"/>
  <c r="A2171" i="8" s="1"/>
  <c r="A2172" i="8" s="1"/>
  <c r="A2173" i="8" s="1"/>
  <c r="A2174" i="8" s="1"/>
  <c r="A2175" i="8" s="1"/>
  <c r="A2176" i="8" s="1"/>
  <c r="A2177" i="8" s="1"/>
  <c r="A2178" i="8" s="1"/>
  <c r="A2179" i="8" s="1"/>
  <c r="A2180" i="8" s="1"/>
  <c r="A2181" i="8" s="1"/>
  <c r="A2182" i="8" s="1"/>
  <c r="A2183" i="8" s="1"/>
  <c r="A2184" i="8" s="1"/>
  <c r="A2185" i="8" s="1"/>
  <c r="A2186" i="8" s="1"/>
  <c r="A2187" i="8" s="1"/>
  <c r="A2188" i="8" s="1"/>
  <c r="A2189" i="8" s="1"/>
  <c r="A2190" i="8" s="1"/>
  <c r="A2191" i="8" s="1"/>
  <c r="A2192" i="8" s="1"/>
  <c r="A2193" i="8" s="1"/>
  <c r="A2194" i="8" s="1"/>
  <c r="A2195" i="8" s="1"/>
  <c r="A2196" i="8" s="1"/>
  <c r="A2197" i="8" s="1"/>
  <c r="A2198" i="8" s="1"/>
  <c r="A2199" i="8" s="1"/>
  <c r="A2200" i="8" s="1"/>
  <c r="A2201" i="8" s="1"/>
  <c r="A2202" i="8" s="1"/>
  <c r="A2203" i="8" s="1"/>
  <c r="A2204" i="8" s="1"/>
  <c r="A2205" i="8" s="1"/>
  <c r="A2206" i="8" s="1"/>
  <c r="A2207" i="8" s="1"/>
  <c r="A2208" i="8" s="1"/>
  <c r="A2209" i="8" s="1"/>
  <c r="A2210" i="8" s="1"/>
  <c r="A2211" i="8" s="1"/>
  <c r="A2212" i="8" s="1"/>
  <c r="A2213" i="8" s="1"/>
  <c r="A2214" i="8" s="1"/>
  <c r="A2215" i="8" s="1"/>
  <c r="A2216" i="8" s="1"/>
  <c r="A2217" i="8" s="1"/>
  <c r="A2218" i="8" s="1"/>
  <c r="A2219" i="8" s="1"/>
  <c r="A2220" i="8" s="1"/>
  <c r="A2221" i="8" s="1"/>
  <c r="A2222" i="8" s="1"/>
  <c r="A2223" i="8" s="1"/>
  <c r="A2224" i="8" s="1"/>
  <c r="A2225" i="8" s="1"/>
  <c r="A2226" i="8" s="1"/>
  <c r="A2227" i="8" s="1"/>
  <c r="A2228" i="8" s="1"/>
  <c r="A2229" i="8" s="1"/>
  <c r="A2230" i="8" s="1"/>
  <c r="A2231" i="8" s="1"/>
  <c r="A2232" i="8" s="1"/>
  <c r="A2233" i="8" s="1"/>
  <c r="A2234" i="8" s="1"/>
  <c r="A2235" i="8" s="1"/>
  <c r="A2236" i="8" s="1"/>
  <c r="A2237" i="8" s="1"/>
  <c r="A2238" i="8" s="1"/>
  <c r="A2239" i="8" s="1"/>
  <c r="A2240" i="8" s="1"/>
  <c r="A2241" i="8" s="1"/>
  <c r="A2242" i="8" s="1"/>
  <c r="A2243" i="8" s="1"/>
  <c r="A2244" i="8" s="1"/>
  <c r="A2245" i="8" s="1"/>
  <c r="A2246" i="8" s="1"/>
  <c r="A2247" i="8" s="1"/>
  <c r="A2248" i="8" s="1"/>
  <c r="A2249" i="8" s="1"/>
  <c r="A2250" i="8" s="1"/>
  <c r="A2251" i="8" s="1"/>
  <c r="A2252" i="8" s="1"/>
  <c r="A2253" i="8" s="1"/>
  <c r="A2254" i="8" s="1"/>
  <c r="A2255" i="8" s="1"/>
  <c r="A2256" i="8" s="1"/>
  <c r="A2257" i="8" s="1"/>
  <c r="A2258" i="8" s="1"/>
  <c r="A2259" i="8" s="1"/>
  <c r="A2260" i="8" s="1"/>
  <c r="A2261" i="8" s="1"/>
  <c r="A2262" i="8" s="1"/>
  <c r="A2263" i="8" s="1"/>
  <c r="A2264" i="8" s="1"/>
  <c r="A2265" i="8" s="1"/>
  <c r="A2266" i="8" s="1"/>
  <c r="A2267" i="8" s="1"/>
  <c r="A2268" i="8" s="1"/>
  <c r="A2269" i="8" s="1"/>
  <c r="A2270" i="8" s="1"/>
  <c r="A2271" i="8" s="1"/>
  <c r="A2272" i="8" s="1"/>
  <c r="A2273" i="8" s="1"/>
  <c r="A2274" i="8" s="1"/>
  <c r="A2275" i="8" s="1"/>
  <c r="A2276" i="8" s="1"/>
  <c r="A2277" i="8" s="1"/>
  <c r="A2278" i="8" s="1"/>
  <c r="A2279" i="8" s="1"/>
  <c r="A2280" i="8" s="1"/>
  <c r="A2281" i="8" s="1"/>
  <c r="A2282" i="8" s="1"/>
  <c r="A2283" i="8" s="1"/>
  <c r="A2284" i="8" s="1"/>
  <c r="A2285" i="8" s="1"/>
  <c r="A2286" i="8" s="1"/>
  <c r="A2287" i="8" s="1"/>
  <c r="A2288" i="8" s="1"/>
  <c r="A2289" i="8" s="1"/>
  <c r="A2290" i="8" s="1"/>
  <c r="A2291" i="8" s="1"/>
  <c r="A2292" i="8" s="1"/>
  <c r="A2293" i="8" s="1"/>
  <c r="A2294" i="8" s="1"/>
  <c r="A2295" i="8" s="1"/>
  <c r="A2296" i="8" s="1"/>
  <c r="A2297" i="8" s="1"/>
  <c r="A2298" i="8" s="1"/>
  <c r="A2299" i="8" s="1"/>
  <c r="A2300" i="8" s="1"/>
  <c r="A2301" i="8" s="1"/>
  <c r="A2302" i="8" s="1"/>
  <c r="A2303" i="8" s="1"/>
  <c r="A2304" i="8" s="1"/>
  <c r="A2305" i="8" s="1"/>
  <c r="A2306" i="8" s="1"/>
  <c r="A2307" i="8" s="1"/>
  <c r="A2308" i="8" s="1"/>
  <c r="A2309" i="8" s="1"/>
  <c r="A2310" i="8" s="1"/>
  <c r="A2311" i="8" s="1"/>
  <c r="A2312" i="8" s="1"/>
  <c r="A2313" i="8" s="1"/>
  <c r="A2314" i="8" s="1"/>
  <c r="A2315" i="8" s="1"/>
  <c r="A2316" i="8" s="1"/>
  <c r="A2317" i="8" s="1"/>
  <c r="A2318" i="8" s="1"/>
  <c r="A2319" i="8" s="1"/>
  <c r="A2320" i="8" s="1"/>
  <c r="A2321" i="8" s="1"/>
  <c r="A2322" i="8" s="1"/>
  <c r="A2323" i="8" s="1"/>
  <c r="A2324" i="8" s="1"/>
  <c r="A2325" i="8" s="1"/>
  <c r="A2326" i="8" s="1"/>
  <c r="A2327" i="8" s="1"/>
  <c r="A2328" i="8" s="1"/>
  <c r="A2329" i="8" s="1"/>
  <c r="A2330" i="8" s="1"/>
  <c r="A2331" i="8" s="1"/>
  <c r="A2332" i="8" s="1"/>
  <c r="A2333" i="8" s="1"/>
  <c r="A2334" i="8" s="1"/>
  <c r="A2335" i="8" s="1"/>
  <c r="A2336" i="8" s="1"/>
  <c r="A2337" i="8" s="1"/>
  <c r="A2338" i="8" s="1"/>
  <c r="A2339" i="8" s="1"/>
  <c r="A2340" i="8" s="1"/>
  <c r="A2341" i="8" s="1"/>
  <c r="A2342" i="8" s="1"/>
  <c r="A2343" i="8" s="1"/>
  <c r="A2344" i="8" s="1"/>
  <c r="A2345" i="8" s="1"/>
  <c r="A2346" i="8" s="1"/>
  <c r="A2347" i="8" s="1"/>
  <c r="A2348" i="8" s="1"/>
  <c r="A2349" i="8" s="1"/>
  <c r="A2350" i="8" s="1"/>
  <c r="A2351" i="8" s="1"/>
  <c r="A2352" i="8" s="1"/>
  <c r="A2353" i="8" s="1"/>
  <c r="A2354" i="8" s="1"/>
  <c r="A2355" i="8" s="1"/>
  <c r="A2356" i="8" s="1"/>
  <c r="A2357" i="8" s="1"/>
  <c r="A2358" i="8" s="1"/>
  <c r="A2359" i="8" s="1"/>
  <c r="A2360" i="8" s="1"/>
  <c r="A2361" i="8" s="1"/>
  <c r="A2362" i="8" s="1"/>
  <c r="A2363" i="8" s="1"/>
  <c r="A2364" i="8" s="1"/>
  <c r="A2365" i="8" s="1"/>
  <c r="A2366" i="8" s="1"/>
  <c r="A2367" i="8" s="1"/>
  <c r="A2368" i="8" s="1"/>
  <c r="A2369" i="8" s="1"/>
  <c r="A2370" i="8" s="1"/>
  <c r="A2371" i="8" s="1"/>
  <c r="A2372" i="8" s="1"/>
  <c r="A2373" i="8" s="1"/>
  <c r="A2374" i="8" s="1"/>
  <c r="A2375" i="8" s="1"/>
  <c r="A2376" i="8" s="1"/>
  <c r="A2377" i="8" s="1"/>
  <c r="A2378" i="8" s="1"/>
  <c r="A2379" i="8" s="1"/>
  <c r="A2380" i="8" s="1"/>
  <c r="A2381" i="8" s="1"/>
  <c r="A2382" i="8" s="1"/>
  <c r="A2383" i="8" s="1"/>
  <c r="A2384" i="8" s="1"/>
  <c r="A2385" i="8" s="1"/>
  <c r="A2386" i="8" s="1"/>
  <c r="A2387" i="8" s="1"/>
  <c r="A2388" i="8" s="1"/>
  <c r="A2389" i="8" s="1"/>
  <c r="A2390" i="8" s="1"/>
  <c r="A2391" i="8" s="1"/>
  <c r="A2392" i="8" s="1"/>
  <c r="A2393" i="8" s="1"/>
  <c r="A2394" i="8" s="1"/>
  <c r="A2395" i="8" s="1"/>
  <c r="A2396" i="8" s="1"/>
  <c r="A2397" i="8" s="1"/>
  <c r="A2398" i="8" s="1"/>
  <c r="A2399" i="8" s="1"/>
  <c r="A2400" i="8" s="1"/>
  <c r="A2401" i="8" s="1"/>
  <c r="A2402" i="8" s="1"/>
  <c r="A2403" i="8" s="1"/>
  <c r="A2404" i="8" s="1"/>
  <c r="A2405" i="8" s="1"/>
  <c r="A2406" i="8" s="1"/>
  <c r="A2407" i="8" s="1"/>
  <c r="A2408" i="8" s="1"/>
  <c r="A2409" i="8" s="1"/>
  <c r="A2410" i="8" s="1"/>
  <c r="A2411" i="8" s="1"/>
  <c r="A2412" i="8" s="1"/>
  <c r="A2413" i="8" s="1"/>
  <c r="A2414" i="8" s="1"/>
  <c r="A2415" i="8" s="1"/>
  <c r="A2416" i="8" s="1"/>
  <c r="A2417" i="8" s="1"/>
  <c r="A2418" i="8" s="1"/>
  <c r="A2419" i="8" s="1"/>
  <c r="A2420" i="8" s="1"/>
  <c r="A2421" i="8" s="1"/>
  <c r="A2422" i="8" s="1"/>
  <c r="A2423" i="8" s="1"/>
  <c r="A2424" i="8" s="1"/>
  <c r="A2425" i="8" s="1"/>
  <c r="A2426" i="8" s="1"/>
  <c r="A2427" i="8" s="1"/>
  <c r="A2428" i="8" s="1"/>
  <c r="A2429" i="8" s="1"/>
  <c r="A2430" i="8" s="1"/>
  <c r="A2431" i="8" s="1"/>
  <c r="A2432" i="8" s="1"/>
  <c r="A2433" i="8" s="1"/>
  <c r="A2434" i="8" s="1"/>
  <c r="A2435" i="8" s="1"/>
  <c r="A2436" i="8" s="1"/>
  <c r="A2437" i="8" s="1"/>
  <c r="A2438" i="8" s="1"/>
  <c r="A2439" i="8" s="1"/>
  <c r="A2440" i="8" s="1"/>
  <c r="A2441" i="8" s="1"/>
  <c r="A2442" i="8" s="1"/>
  <c r="A2443" i="8" s="1"/>
  <c r="A2444" i="8" s="1"/>
  <c r="A2445" i="8" s="1"/>
  <c r="A2446" i="8" s="1"/>
  <c r="A2447" i="8" s="1"/>
  <c r="A2448" i="8" s="1"/>
  <c r="A2449" i="8" s="1"/>
  <c r="A2450" i="8" s="1"/>
  <c r="A2451" i="8" s="1"/>
  <c r="A2452" i="8" s="1"/>
  <c r="A2453" i="8" s="1"/>
  <c r="A2454" i="8" s="1"/>
  <c r="A2455" i="8" s="1"/>
  <c r="A2456" i="8" s="1"/>
  <c r="A2457" i="8" s="1"/>
  <c r="A2458" i="8" s="1"/>
  <c r="A2459" i="8" s="1"/>
  <c r="A2460" i="8" s="1"/>
  <c r="A2461" i="8" s="1"/>
  <c r="A2462" i="8" s="1"/>
  <c r="A2463" i="8" s="1"/>
  <c r="A2464" i="8" s="1"/>
  <c r="A2465" i="8" s="1"/>
  <c r="A2466" i="8" s="1"/>
  <c r="A2467" i="8" s="1"/>
  <c r="A2468" i="8" s="1"/>
  <c r="A2469" i="8" s="1"/>
  <c r="A2470" i="8" s="1"/>
  <c r="A2471" i="8" s="1"/>
  <c r="A2472" i="8" s="1"/>
  <c r="A2473" i="8" s="1"/>
  <c r="A2474" i="8" s="1"/>
  <c r="A2475" i="8" s="1"/>
  <c r="A2476" i="8" s="1"/>
  <c r="A2477" i="8" s="1"/>
  <c r="A2478" i="8" s="1"/>
  <c r="A2479" i="8" s="1"/>
  <c r="A2480" i="8" s="1"/>
  <c r="A2481" i="8" s="1"/>
  <c r="A2482" i="8" s="1"/>
  <c r="A2483" i="8" s="1"/>
  <c r="A2484" i="8" s="1"/>
  <c r="A2485" i="8" s="1"/>
  <c r="A2486" i="8" s="1"/>
  <c r="A2487" i="8" s="1"/>
  <c r="A2488" i="8" s="1"/>
  <c r="A2489" i="8" s="1"/>
  <c r="A2490" i="8" s="1"/>
  <c r="A2491" i="8" s="1"/>
  <c r="A2492" i="8" s="1"/>
  <c r="A2493" i="8" s="1"/>
  <c r="A2494" i="8" s="1"/>
  <c r="A2495" i="8" s="1"/>
  <c r="A2496" i="8" s="1"/>
  <c r="A2497" i="8" s="1"/>
  <c r="A2498" i="8" s="1"/>
  <c r="A2499" i="8" s="1"/>
  <c r="A2500" i="8" s="1"/>
  <c r="A2501" i="8" s="1"/>
  <c r="A2502" i="8" s="1"/>
  <c r="A2503" i="8" s="1"/>
  <c r="A2504" i="8" s="1"/>
  <c r="A2505" i="8" s="1"/>
  <c r="A2506" i="8" s="1"/>
  <c r="A2507" i="8" s="1"/>
  <c r="A2508" i="8" s="1"/>
  <c r="A2509" i="8" s="1"/>
  <c r="A2510" i="8" s="1"/>
  <c r="A2511" i="8" s="1"/>
  <c r="A2512" i="8" s="1"/>
  <c r="A2513" i="8" s="1"/>
  <c r="A2514" i="8" s="1"/>
  <c r="A2515" i="8" s="1"/>
  <c r="A2516" i="8" s="1"/>
  <c r="A2517" i="8" s="1"/>
  <c r="A2518" i="8" s="1"/>
  <c r="A2519" i="8" s="1"/>
  <c r="A2520" i="8" s="1"/>
  <c r="A2521" i="8" s="1"/>
  <c r="A2522" i="8" s="1"/>
  <c r="A2523" i="8" s="1"/>
  <c r="A2524" i="8" s="1"/>
  <c r="A2525" i="8" s="1"/>
  <c r="A2526" i="8" s="1"/>
  <c r="A2527" i="8" s="1"/>
  <c r="A2528" i="8" s="1"/>
  <c r="A2529" i="8" s="1"/>
  <c r="A2530" i="8" s="1"/>
  <c r="A2531" i="8" s="1"/>
  <c r="A2532" i="8" s="1"/>
  <c r="A2533" i="8" s="1"/>
  <c r="A2534" i="8" s="1"/>
  <c r="A2535" i="8" s="1"/>
  <c r="A2536" i="8" s="1"/>
  <c r="A2537" i="8" s="1"/>
  <c r="A2538" i="8" s="1"/>
  <c r="A2539" i="8" s="1"/>
  <c r="A2540" i="8" s="1"/>
  <c r="A2541" i="8" s="1"/>
  <c r="A2542" i="8" s="1"/>
  <c r="A2543" i="8" s="1"/>
  <c r="A2544" i="8" s="1"/>
  <c r="A2545" i="8" s="1"/>
  <c r="A2546" i="8" s="1"/>
  <c r="A2547" i="8" s="1"/>
  <c r="A2548" i="8" s="1"/>
  <c r="A2549" i="8" s="1"/>
  <c r="A2550" i="8" s="1"/>
  <c r="A2551" i="8" s="1"/>
  <c r="A2552" i="8" s="1"/>
  <c r="A2553" i="8" s="1"/>
  <c r="A2554" i="8" s="1"/>
  <c r="A2555" i="8" s="1"/>
  <c r="A2556" i="8" s="1"/>
  <c r="A2557" i="8" s="1"/>
  <c r="A2558" i="8" s="1"/>
  <c r="A2559" i="8" s="1"/>
  <c r="A2560" i="8" s="1"/>
  <c r="A2561" i="8" s="1"/>
  <c r="A2562" i="8" s="1"/>
  <c r="A2563" i="8" s="1"/>
  <c r="A2564" i="8" s="1"/>
  <c r="A2565" i="8" s="1"/>
  <c r="A2566" i="8" s="1"/>
  <c r="A2567" i="8" s="1"/>
  <c r="A2568" i="8" s="1"/>
  <c r="A2569" i="8" s="1"/>
  <c r="A2570" i="8" s="1"/>
  <c r="A2571" i="8" s="1"/>
  <c r="A2572" i="8" s="1"/>
  <c r="A2573" i="8" s="1"/>
  <c r="A2574" i="8" s="1"/>
  <c r="A2575" i="8" s="1"/>
  <c r="A2576" i="8" s="1"/>
  <c r="A2577" i="8" s="1"/>
  <c r="A2578" i="8" s="1"/>
  <c r="A2579" i="8" s="1"/>
  <c r="A2580" i="8" s="1"/>
  <c r="A2581" i="8" s="1"/>
  <c r="A2582" i="8" s="1"/>
  <c r="A2583" i="8" s="1"/>
  <c r="A2584" i="8" s="1"/>
  <c r="A2585" i="8" s="1"/>
  <c r="A2586" i="8" s="1"/>
  <c r="A2587" i="8" s="1"/>
  <c r="A2588" i="8" s="1"/>
  <c r="A2589" i="8" s="1"/>
  <c r="A2590" i="8" s="1"/>
  <c r="A2591" i="8" s="1"/>
  <c r="A2592" i="8" s="1"/>
  <c r="A2593" i="8" s="1"/>
  <c r="A2594" i="8" s="1"/>
  <c r="A2595" i="8" s="1"/>
  <c r="A2596" i="8" s="1"/>
  <c r="A2597" i="8" s="1"/>
  <c r="A2598" i="8" s="1"/>
  <c r="A2599" i="8" s="1"/>
  <c r="A2600" i="8" s="1"/>
  <c r="A2601" i="8" s="1"/>
  <c r="A2602" i="8" s="1"/>
  <c r="A2603" i="8" s="1"/>
  <c r="A2604" i="8" s="1"/>
  <c r="A2605" i="8" s="1"/>
  <c r="A2606" i="8" s="1"/>
  <c r="A2607" i="8" s="1"/>
  <c r="A2608" i="8" s="1"/>
  <c r="A2609" i="8" s="1"/>
  <c r="A2610" i="8" s="1"/>
  <c r="A2611" i="8" s="1"/>
  <c r="A2612" i="8" s="1"/>
  <c r="A2613" i="8" s="1"/>
  <c r="A2614" i="8" s="1"/>
  <c r="A2615" i="8" s="1"/>
  <c r="A2616" i="8" s="1"/>
  <c r="A2617" i="8" s="1"/>
  <c r="A2618" i="8" s="1"/>
  <c r="A2619" i="8" s="1"/>
  <c r="A2620" i="8" s="1"/>
  <c r="A2621" i="8" s="1"/>
  <c r="A2622" i="8" s="1"/>
  <c r="A2623" i="8" s="1"/>
  <c r="A2624" i="8" s="1"/>
  <c r="A2625" i="8" s="1"/>
  <c r="A2626" i="8" s="1"/>
  <c r="A2627" i="8" s="1"/>
  <c r="A2628" i="8" s="1"/>
  <c r="A2629" i="8" s="1"/>
  <c r="A2630" i="8" s="1"/>
  <c r="A2631" i="8" s="1"/>
  <c r="A2632" i="8" s="1"/>
  <c r="A2633" i="8" s="1"/>
  <c r="A2634" i="8" s="1"/>
  <c r="A2635" i="8" s="1"/>
  <c r="A2636" i="8" s="1"/>
  <c r="A2637" i="8" s="1"/>
  <c r="A2638" i="8" s="1"/>
  <c r="A2639" i="8" s="1"/>
  <c r="A2640" i="8" s="1"/>
  <c r="A2641" i="8" s="1"/>
  <c r="A2642" i="8" s="1"/>
  <c r="A2643" i="8" s="1"/>
  <c r="A2644" i="8" s="1"/>
  <c r="A2645" i="8" s="1"/>
  <c r="A2646" i="8" s="1"/>
  <c r="A2647" i="8" s="1"/>
  <c r="A2648" i="8" s="1"/>
  <c r="A2649" i="8" s="1"/>
  <c r="A2650" i="8" s="1"/>
  <c r="A2651" i="8" s="1"/>
  <c r="A2652" i="8" s="1"/>
  <c r="A2653" i="8" s="1"/>
  <c r="A2654" i="8" s="1"/>
  <c r="A2655" i="8" s="1"/>
  <c r="A2656" i="8" s="1"/>
  <c r="A2657" i="8" s="1"/>
  <c r="A2658" i="8" s="1"/>
  <c r="A2659" i="8" s="1"/>
  <c r="A2660" i="8" s="1"/>
  <c r="A2661" i="8" s="1"/>
  <c r="A2662" i="8" s="1"/>
  <c r="A2663" i="8" s="1"/>
  <c r="A2664" i="8" s="1"/>
  <c r="A2665" i="8" s="1"/>
  <c r="A2666" i="8" s="1"/>
  <c r="A2667" i="8" s="1"/>
  <c r="A2668" i="8" s="1"/>
  <c r="A2669" i="8" s="1"/>
  <c r="A2670" i="8" s="1"/>
  <c r="A2671" i="8" s="1"/>
  <c r="A2672" i="8" s="1"/>
  <c r="A2673" i="8" s="1"/>
  <c r="A2674" i="8" s="1"/>
  <c r="A2675" i="8" s="1"/>
  <c r="A2676" i="8" s="1"/>
  <c r="A2677" i="8" s="1"/>
  <c r="A2678" i="8" s="1"/>
  <c r="A2679" i="8" s="1"/>
  <c r="A2680" i="8" s="1"/>
  <c r="A2681" i="8" s="1"/>
  <c r="A2682" i="8" s="1"/>
  <c r="A2683" i="8" s="1"/>
  <c r="A2684" i="8" s="1"/>
  <c r="A2685" i="8" s="1"/>
  <c r="A2686" i="8" s="1"/>
  <c r="A2687" i="8" s="1"/>
  <c r="A2688" i="8" s="1"/>
  <c r="A2689" i="8" s="1"/>
  <c r="A2690" i="8" s="1"/>
  <c r="A2691" i="8" s="1"/>
  <c r="A2692" i="8" s="1"/>
  <c r="A2693" i="8" s="1"/>
  <c r="A2694" i="8" s="1"/>
  <c r="A2695" i="8" s="1"/>
  <c r="A2696" i="8" s="1"/>
  <c r="A2697" i="8" s="1"/>
  <c r="A2698" i="8" s="1"/>
  <c r="A2699" i="8" s="1"/>
  <c r="A2700" i="8" s="1"/>
  <c r="A2701" i="8" s="1"/>
  <c r="A2702" i="8" s="1"/>
  <c r="A2703" i="8" s="1"/>
  <c r="A2704" i="8" s="1"/>
  <c r="A2705" i="8" s="1"/>
  <c r="A2706" i="8" s="1"/>
  <c r="A2707" i="8" s="1"/>
  <c r="A2708" i="8" s="1"/>
  <c r="A2709" i="8" s="1"/>
  <c r="A2710" i="8" s="1"/>
  <c r="A2711" i="8" s="1"/>
  <c r="A2712" i="8" s="1"/>
  <c r="A2713" i="8" s="1"/>
  <c r="A2714" i="8" s="1"/>
  <c r="A2715" i="8" s="1"/>
  <c r="A2716" i="8" s="1"/>
  <c r="A2717" i="8" s="1"/>
  <c r="A2718" i="8" s="1"/>
  <c r="A2719" i="8" s="1"/>
  <c r="A2720" i="8" s="1"/>
  <c r="A2721" i="8" s="1"/>
  <c r="A2722" i="8" s="1"/>
  <c r="A2723" i="8" s="1"/>
  <c r="A2724" i="8" s="1"/>
  <c r="A2725" i="8" s="1"/>
  <c r="A2726" i="8" s="1"/>
  <c r="A2727" i="8" s="1"/>
  <c r="A2728" i="8" s="1"/>
  <c r="A2729" i="8" s="1"/>
  <c r="A2730" i="8" s="1"/>
  <c r="A2731" i="8" s="1"/>
  <c r="A2732" i="8" s="1"/>
  <c r="A2733" i="8" s="1"/>
  <c r="A2734" i="8" s="1"/>
  <c r="A2735" i="8" s="1"/>
  <c r="A2736" i="8" s="1"/>
  <c r="A2737" i="8" s="1"/>
  <c r="A2738" i="8" s="1"/>
  <c r="A2739" i="8" s="1"/>
  <c r="A2740" i="8" s="1"/>
  <c r="A2741" i="8" s="1"/>
  <c r="A2742" i="8" s="1"/>
  <c r="A2743" i="8" s="1"/>
  <c r="A2744" i="8" s="1"/>
  <c r="A2745" i="8" s="1"/>
  <c r="A2746" i="8" s="1"/>
  <c r="A2747" i="8" s="1"/>
  <c r="A2748" i="8" s="1"/>
  <c r="A2749" i="8" s="1"/>
  <c r="A2750" i="8" s="1"/>
  <c r="A2751" i="8" s="1"/>
  <c r="A2752" i="8" s="1"/>
  <c r="A2753" i="8" s="1"/>
  <c r="A2754" i="8" s="1"/>
  <c r="A2755" i="8" s="1"/>
  <c r="A2756" i="8" s="1"/>
  <c r="A2757" i="8" s="1"/>
  <c r="A2758" i="8" s="1"/>
  <c r="A2759" i="8" s="1"/>
  <c r="A2760" i="8" s="1"/>
  <c r="A2761" i="8" s="1"/>
  <c r="A2762" i="8" s="1"/>
  <c r="A2763" i="8" s="1"/>
  <c r="A2764" i="8" s="1"/>
  <c r="A2765" i="8" s="1"/>
  <c r="A2766" i="8" s="1"/>
  <c r="A2767" i="8" s="1"/>
  <c r="A2768" i="8" s="1"/>
  <c r="A2769" i="8" s="1"/>
  <c r="A2770" i="8" s="1"/>
  <c r="A2771" i="8" s="1"/>
  <c r="A2772" i="8" s="1"/>
  <c r="A2773" i="8" s="1"/>
  <c r="A2774" i="8" s="1"/>
  <c r="A2775" i="8" s="1"/>
  <c r="A2776" i="8" s="1"/>
  <c r="A2777" i="8" s="1"/>
  <c r="A2778" i="8" s="1"/>
  <c r="A2779" i="8" s="1"/>
  <c r="A2780" i="8" s="1"/>
  <c r="A2781" i="8" s="1"/>
  <c r="A2782" i="8" s="1"/>
  <c r="A2783" i="8" s="1"/>
  <c r="A2784" i="8" s="1"/>
  <c r="A2785" i="8" s="1"/>
  <c r="A2786" i="8" s="1"/>
  <c r="A2787" i="8" s="1"/>
  <c r="A2788" i="8" s="1"/>
  <c r="A2789" i="8" s="1"/>
  <c r="A2790" i="8" s="1"/>
  <c r="A2791" i="8" s="1"/>
  <c r="A2792" i="8" s="1"/>
  <c r="A2793" i="8" s="1"/>
  <c r="A2794" i="8" s="1"/>
  <c r="A2795" i="8" s="1"/>
  <c r="A2796" i="8" s="1"/>
  <c r="A2797" i="8" s="1"/>
  <c r="A2798" i="8" s="1"/>
  <c r="A2799" i="8" s="1"/>
  <c r="A2800" i="8" s="1"/>
  <c r="A2801" i="8" s="1"/>
  <c r="A2802" i="8" s="1"/>
  <c r="A2803" i="8" s="1"/>
  <c r="A2804" i="8" s="1"/>
  <c r="A2805" i="8" s="1"/>
  <c r="A2806" i="8" s="1"/>
  <c r="A2807" i="8" s="1"/>
  <c r="A2808" i="8" s="1"/>
  <c r="A2809" i="8" s="1"/>
  <c r="A2810" i="8" s="1"/>
  <c r="A2811" i="8" s="1"/>
  <c r="A2812" i="8" s="1"/>
  <c r="A2813" i="8" s="1"/>
  <c r="A2814" i="8" s="1"/>
  <c r="A2815" i="8" s="1"/>
  <c r="A2816" i="8" s="1"/>
  <c r="A2817" i="8" s="1"/>
  <c r="A2818" i="8" s="1"/>
  <c r="A2819" i="8" s="1"/>
  <c r="A2820" i="8" s="1"/>
  <c r="A2821" i="8" s="1"/>
  <c r="A2822" i="8" s="1"/>
  <c r="A2823" i="8" s="1"/>
  <c r="A2824" i="8" s="1"/>
  <c r="A2825" i="8" s="1"/>
  <c r="A2826" i="8" s="1"/>
  <c r="A2827" i="8" s="1"/>
  <c r="A2828" i="8" s="1"/>
  <c r="A2829" i="8" s="1"/>
  <c r="A2830" i="8" s="1"/>
  <c r="A2831" i="8" s="1"/>
  <c r="A2832" i="8" s="1"/>
  <c r="A2833" i="8" s="1"/>
  <c r="A2834" i="8" s="1"/>
  <c r="A2835" i="8" s="1"/>
  <c r="A2836" i="8" s="1"/>
  <c r="A2837" i="8" s="1"/>
  <c r="A2838" i="8" s="1"/>
  <c r="A2839" i="8" s="1"/>
  <c r="A2840" i="8" s="1"/>
  <c r="A2841" i="8" s="1"/>
  <c r="A2842" i="8" s="1"/>
  <c r="A2843" i="8" s="1"/>
  <c r="A2844" i="8" s="1"/>
  <c r="A2845" i="8" s="1"/>
  <c r="A2846" i="8" s="1"/>
  <c r="A2847" i="8" s="1"/>
  <c r="A2848" i="8" s="1"/>
  <c r="A2849" i="8" s="1"/>
  <c r="A2850" i="8" s="1"/>
  <c r="A2851" i="8" s="1"/>
  <c r="A2852" i="8" s="1"/>
  <c r="A2853" i="8" s="1"/>
  <c r="A2854" i="8" s="1"/>
  <c r="A2855" i="8" s="1"/>
  <c r="A2856" i="8" s="1"/>
  <c r="A2857" i="8" s="1"/>
  <c r="A2858" i="8" s="1"/>
  <c r="A2859" i="8" s="1"/>
  <c r="A2860" i="8" s="1"/>
  <c r="A2861" i="8" s="1"/>
  <c r="A2862" i="8" s="1"/>
  <c r="A2863" i="8" s="1"/>
  <c r="A2864" i="8" s="1"/>
  <c r="A2865" i="8" s="1"/>
  <c r="A2866" i="8" s="1"/>
  <c r="A2867" i="8" s="1"/>
  <c r="A2868" i="8" s="1"/>
  <c r="A2869" i="8" s="1"/>
  <c r="A2870" i="8" s="1"/>
  <c r="A2871" i="8" s="1"/>
  <c r="A2872" i="8" s="1"/>
  <c r="A2873" i="8" s="1"/>
  <c r="A2874" i="8" s="1"/>
  <c r="A2875" i="8" s="1"/>
  <c r="A2876" i="8" s="1"/>
  <c r="A2877" i="8" s="1"/>
  <c r="A2878" i="8" s="1"/>
  <c r="A2879" i="8" s="1"/>
  <c r="A2880" i="8" s="1"/>
  <c r="A2881" i="8" s="1"/>
  <c r="A2882" i="8" s="1"/>
  <c r="A2883" i="8" s="1"/>
  <c r="A2884" i="8" s="1"/>
  <c r="A2885" i="8" s="1"/>
  <c r="A2886" i="8" s="1"/>
  <c r="A2887" i="8" s="1"/>
  <c r="A2888" i="8" s="1"/>
  <c r="A2889" i="8" s="1"/>
  <c r="A2890" i="8" s="1"/>
  <c r="A2891" i="8" s="1"/>
  <c r="A2892" i="8" s="1"/>
  <c r="A2893" i="8" s="1"/>
  <c r="A2894" i="8" s="1"/>
  <c r="A2895" i="8" s="1"/>
  <c r="A2896" i="8" s="1"/>
  <c r="A2897" i="8" s="1"/>
  <c r="A2898" i="8" s="1"/>
  <c r="A2899" i="8" s="1"/>
  <c r="A2900" i="8" s="1"/>
  <c r="A2901" i="8" s="1"/>
  <c r="A2902" i="8" s="1"/>
  <c r="A2903" i="8" s="1"/>
  <c r="A2904" i="8" s="1"/>
  <c r="A2905" i="8" s="1"/>
  <c r="A2906" i="8" s="1"/>
  <c r="A2907" i="8" s="1"/>
  <c r="A2908" i="8" s="1"/>
  <c r="A2909" i="8" s="1"/>
  <c r="A2910" i="8" s="1"/>
  <c r="A2911" i="8" s="1"/>
  <c r="A2912" i="8" s="1"/>
  <c r="A2913" i="8" s="1"/>
  <c r="A2914" i="8" s="1"/>
  <c r="A2915" i="8" s="1"/>
  <c r="A2916" i="8" s="1"/>
  <c r="A2917" i="8" s="1"/>
  <c r="A2918" i="8" s="1"/>
  <c r="A2919" i="8" s="1"/>
  <c r="A2920" i="8" s="1"/>
  <c r="A2921" i="8" s="1"/>
  <c r="A2922" i="8" s="1"/>
  <c r="A2923" i="8" s="1"/>
  <c r="A2924" i="8" s="1"/>
  <c r="A2925" i="8" s="1"/>
  <c r="A2926" i="8" s="1"/>
  <c r="A2927" i="8" s="1"/>
  <c r="A2928" i="8" s="1"/>
  <c r="A2929" i="8" s="1"/>
  <c r="A2930" i="8" s="1"/>
  <c r="A2931" i="8" s="1"/>
  <c r="A2932" i="8" s="1"/>
  <c r="A2933" i="8" s="1"/>
  <c r="A2934" i="8" s="1"/>
  <c r="A2935" i="8" s="1"/>
  <c r="A2936" i="8" s="1"/>
  <c r="A2937" i="8" s="1"/>
  <c r="A2938" i="8" s="1"/>
  <c r="A2939" i="8" s="1"/>
  <c r="A2940" i="8" s="1"/>
  <c r="A2941" i="8" s="1"/>
  <c r="A2942" i="8" s="1"/>
  <c r="A2943" i="8" s="1"/>
  <c r="A2944" i="8" s="1"/>
  <c r="A2945" i="8" s="1"/>
  <c r="A2946" i="8" s="1"/>
  <c r="A2947" i="8" s="1"/>
  <c r="A2948" i="8" s="1"/>
  <c r="A2949" i="8" s="1"/>
  <c r="A2950" i="8" s="1"/>
  <c r="A2951" i="8" s="1"/>
  <c r="A2952" i="8" s="1"/>
  <c r="A2953" i="8" s="1"/>
  <c r="A2954" i="8" s="1"/>
  <c r="A2955" i="8" s="1"/>
  <c r="A2956" i="8" s="1"/>
  <c r="A2957" i="8" s="1"/>
  <c r="A2958" i="8" s="1"/>
  <c r="A2959" i="8" s="1"/>
  <c r="A2960" i="8" s="1"/>
  <c r="A2961" i="8" s="1"/>
  <c r="A2962" i="8" s="1"/>
  <c r="A2963" i="8" s="1"/>
  <c r="A2964" i="8" s="1"/>
  <c r="A2965" i="8" s="1"/>
  <c r="A2966" i="8" s="1"/>
  <c r="A2967" i="8" s="1"/>
  <c r="A2968" i="8" s="1"/>
  <c r="A2969" i="8" s="1"/>
  <c r="A2970" i="8" s="1"/>
  <c r="A2971" i="8" s="1"/>
  <c r="A2972" i="8" s="1"/>
  <c r="A2973" i="8" s="1"/>
  <c r="A2974" i="8" s="1"/>
  <c r="A2975" i="8" s="1"/>
  <c r="A2976" i="8" s="1"/>
  <c r="A2977" i="8" s="1"/>
  <c r="A2978" i="8" s="1"/>
  <c r="A2979" i="8" s="1"/>
  <c r="A2980" i="8" s="1"/>
  <c r="A2981" i="8" s="1"/>
  <c r="A2982" i="8" s="1"/>
  <c r="A2983" i="8" s="1"/>
  <c r="A2984" i="8" s="1"/>
  <c r="A2985" i="8" s="1"/>
  <c r="A2986" i="8" s="1"/>
  <c r="A2987" i="8" s="1"/>
  <c r="A2988" i="8" s="1"/>
  <c r="A2989" i="8" s="1"/>
  <c r="A2990" i="8" s="1"/>
  <c r="A2991" i="8" s="1"/>
  <c r="A2992" i="8" s="1"/>
  <c r="A2993" i="8" s="1"/>
  <c r="A2994" i="8" s="1"/>
  <c r="A2995" i="8" s="1"/>
  <c r="A2996" i="8" s="1"/>
  <c r="A2997" i="8" s="1"/>
  <c r="A2998" i="8" s="1"/>
  <c r="A2999" i="8" s="1"/>
  <c r="A3000" i="8" s="1"/>
  <c r="A3001" i="8" s="1"/>
  <c r="A3002" i="8" s="1"/>
  <c r="A3003" i="8" s="1"/>
  <c r="A3004" i="8" s="1"/>
  <c r="A3005" i="8" s="1"/>
  <c r="A3006" i="8" s="1"/>
  <c r="A3007" i="8" s="1"/>
  <c r="A3008" i="8" s="1"/>
  <c r="A3009" i="8" s="1"/>
  <c r="A3010" i="8" s="1"/>
  <c r="A3011" i="8" s="1"/>
  <c r="A3012" i="8" s="1"/>
  <c r="A3013" i="8" s="1"/>
  <c r="A3014" i="8" s="1"/>
  <c r="A3015" i="8" s="1"/>
  <c r="A3016" i="8" s="1"/>
  <c r="A3017" i="8" s="1"/>
  <c r="A3018" i="8" s="1"/>
  <c r="A3019" i="8" s="1"/>
  <c r="A3020" i="8" s="1"/>
  <c r="A3021" i="8" s="1"/>
  <c r="A3022" i="8" s="1"/>
  <c r="A3023" i="8" s="1"/>
  <c r="A3024" i="8" s="1"/>
  <c r="A3025" i="8" s="1"/>
  <c r="A3026" i="8" s="1"/>
  <c r="A3027" i="8" s="1"/>
  <c r="A3028" i="8" s="1"/>
  <c r="A3029" i="8" s="1"/>
  <c r="A3030" i="8" s="1"/>
  <c r="A3031" i="8" s="1"/>
  <c r="A3032" i="8" s="1"/>
  <c r="A3033" i="8" s="1"/>
  <c r="A3034" i="8" s="1"/>
  <c r="A3035" i="8" s="1"/>
  <c r="A3036" i="8" s="1"/>
  <c r="A3037" i="8" s="1"/>
  <c r="A3038" i="8" s="1"/>
  <c r="A3039" i="8" s="1"/>
  <c r="A3040" i="8" s="1"/>
  <c r="A3041" i="8" s="1"/>
  <c r="A3042" i="8" s="1"/>
  <c r="A3043" i="8" s="1"/>
  <c r="A3044" i="8" s="1"/>
  <c r="A3045" i="8" s="1"/>
  <c r="A3046" i="8" s="1"/>
  <c r="A3047" i="8" s="1"/>
  <c r="A3048" i="8" s="1"/>
  <c r="A3049" i="8" s="1"/>
  <c r="A3050" i="8" s="1"/>
  <c r="A3051" i="8" s="1"/>
  <c r="A3052" i="8" s="1"/>
  <c r="A3053" i="8" s="1"/>
  <c r="A3054" i="8" s="1"/>
  <c r="A3055" i="8" s="1"/>
  <c r="A3056" i="8" s="1"/>
  <c r="A3057" i="8" s="1"/>
  <c r="A3058" i="8" s="1"/>
  <c r="A3059" i="8" s="1"/>
  <c r="A3060" i="8" s="1"/>
  <c r="A3061" i="8" s="1"/>
  <c r="A3062" i="8" s="1"/>
  <c r="A3063" i="8" s="1"/>
  <c r="A3064" i="8" s="1"/>
  <c r="A3065" i="8" s="1"/>
  <c r="A3066" i="8" s="1"/>
  <c r="A3067" i="8" s="1"/>
  <c r="A3068" i="8" s="1"/>
  <c r="A3069" i="8" s="1"/>
  <c r="A3070" i="8" s="1"/>
  <c r="A3071" i="8" s="1"/>
  <c r="A3072" i="8" s="1"/>
  <c r="A3073" i="8" s="1"/>
  <c r="A3074" i="8" s="1"/>
  <c r="A3075" i="8" s="1"/>
  <c r="A3076" i="8" s="1"/>
  <c r="A3077" i="8" s="1"/>
  <c r="A3078" i="8" s="1"/>
  <c r="A3079" i="8" s="1"/>
  <c r="A3080" i="8" s="1"/>
  <c r="A3081" i="8" s="1"/>
  <c r="A3082" i="8" s="1"/>
  <c r="A3083" i="8" s="1"/>
  <c r="A3084" i="8" s="1"/>
  <c r="A3085" i="8" s="1"/>
  <c r="A3086" i="8" s="1"/>
  <c r="A3087" i="8" s="1"/>
  <c r="A3088" i="8" s="1"/>
  <c r="A3089" i="8" s="1"/>
  <c r="A3090" i="8" s="1"/>
  <c r="A3091" i="8" s="1"/>
  <c r="A3092" i="8" s="1"/>
  <c r="A3093" i="8" s="1"/>
  <c r="A3094" i="8" s="1"/>
  <c r="A3095" i="8" s="1"/>
  <c r="A3096" i="8" s="1"/>
  <c r="A3097" i="8" s="1"/>
  <c r="A3098" i="8" s="1"/>
  <c r="A3099" i="8" s="1"/>
  <c r="A3100" i="8" s="1"/>
  <c r="A3101" i="8" s="1"/>
  <c r="A3102" i="8" s="1"/>
  <c r="A3103" i="8" s="1"/>
  <c r="A3104" i="8" s="1"/>
  <c r="A3105" i="8" s="1"/>
  <c r="A3106" i="8" s="1"/>
  <c r="A3107" i="8" s="1"/>
  <c r="A3108" i="8" s="1"/>
  <c r="A3109" i="8" s="1"/>
  <c r="A3110" i="8" s="1"/>
  <c r="A3111" i="8" s="1"/>
  <c r="A3112" i="8" s="1"/>
  <c r="A3113" i="8" s="1"/>
  <c r="A3114" i="8" s="1"/>
  <c r="A3115" i="8" s="1"/>
  <c r="A3116" i="8" s="1"/>
  <c r="A3117" i="8" s="1"/>
  <c r="A3118" i="8" s="1"/>
  <c r="A3119" i="8" s="1"/>
  <c r="A3120" i="8" s="1"/>
  <c r="A3121" i="8" s="1"/>
  <c r="A3122" i="8" s="1"/>
  <c r="A3123" i="8" s="1"/>
  <c r="A3124" i="8" s="1"/>
  <c r="A3125" i="8" s="1"/>
  <c r="A3126" i="8" s="1"/>
  <c r="A3127" i="8" s="1"/>
  <c r="A3128" i="8" s="1"/>
  <c r="A3129" i="8" s="1"/>
  <c r="A3130" i="8" s="1"/>
  <c r="A3131" i="8" s="1"/>
  <c r="A3132" i="8" s="1"/>
  <c r="A3133" i="8" s="1"/>
  <c r="A3134" i="8" s="1"/>
  <c r="A3135" i="8" s="1"/>
  <c r="A3136" i="8" s="1"/>
  <c r="A3137" i="8" s="1"/>
  <c r="A3138" i="8" s="1"/>
  <c r="A3139" i="8" s="1"/>
  <c r="A3140" i="8" s="1"/>
  <c r="A3141" i="8" s="1"/>
  <c r="A3142" i="8" s="1"/>
  <c r="A3143" i="8" s="1"/>
  <c r="A3144" i="8" s="1"/>
  <c r="A3145" i="8" s="1"/>
  <c r="A3146" i="8" s="1"/>
  <c r="A3147" i="8" s="1"/>
  <c r="A3148" i="8" s="1"/>
  <c r="A3149" i="8" s="1"/>
  <c r="A3150" i="8" s="1"/>
  <c r="A3151" i="8" s="1"/>
  <c r="A3152" i="8" s="1"/>
  <c r="A3153" i="8" s="1"/>
  <c r="A3154" i="8" s="1"/>
  <c r="A3155" i="8" s="1"/>
  <c r="A3156" i="8" s="1"/>
  <c r="A3157" i="8" s="1"/>
  <c r="A3158" i="8" s="1"/>
  <c r="A3159" i="8" s="1"/>
  <c r="A3160" i="8" s="1"/>
  <c r="A3161" i="8" s="1"/>
  <c r="A3162" i="8" s="1"/>
  <c r="A3163" i="8" s="1"/>
  <c r="A3164" i="8" s="1"/>
  <c r="A3165" i="8" s="1"/>
  <c r="A3166" i="8" s="1"/>
  <c r="A3167" i="8" s="1"/>
  <c r="A3168" i="8" s="1"/>
  <c r="A3169" i="8" s="1"/>
  <c r="A3170" i="8" s="1"/>
  <c r="A3171" i="8" s="1"/>
  <c r="A3172" i="8" s="1"/>
  <c r="A3173" i="8" s="1"/>
  <c r="A3174" i="8" s="1"/>
  <c r="A3175" i="8" s="1"/>
  <c r="A3176" i="8" s="1"/>
  <c r="A3177" i="8" s="1"/>
  <c r="A3178" i="8" s="1"/>
  <c r="A3179" i="8" s="1"/>
  <c r="A3180" i="8" s="1"/>
  <c r="A3181" i="8" s="1"/>
  <c r="A3182" i="8" s="1"/>
  <c r="A3183" i="8" s="1"/>
  <c r="A3184" i="8" s="1"/>
  <c r="A3185" i="8" s="1"/>
  <c r="A3186" i="8" s="1"/>
  <c r="A3187" i="8" s="1"/>
  <c r="A3188" i="8" s="1"/>
  <c r="A3189" i="8" s="1"/>
  <c r="A3190" i="8" s="1"/>
  <c r="A3191" i="8" s="1"/>
  <c r="A3192" i="8" s="1"/>
  <c r="A3193" i="8" s="1"/>
  <c r="A3194" i="8" s="1"/>
  <c r="A3195" i="8" s="1"/>
  <c r="A3196" i="8" s="1"/>
  <c r="A3197" i="8" s="1"/>
  <c r="A3198" i="8" s="1"/>
  <c r="A3199" i="8" s="1"/>
  <c r="A3200" i="8" s="1"/>
  <c r="A3201" i="8" s="1"/>
  <c r="A3202" i="8" s="1"/>
  <c r="A3203" i="8" s="1"/>
  <c r="A3204" i="8" s="1"/>
  <c r="A3205" i="8" s="1"/>
  <c r="A3206" i="8" s="1"/>
  <c r="A3207" i="8" s="1"/>
  <c r="A3208" i="8" s="1"/>
  <c r="A3209" i="8" s="1"/>
  <c r="A3210" i="8" s="1"/>
  <c r="A3211" i="8" s="1"/>
  <c r="A3212" i="8" s="1"/>
  <c r="A3213" i="8" s="1"/>
  <c r="A3214" i="8" s="1"/>
  <c r="A3215" i="8" s="1"/>
  <c r="A3216" i="8" s="1"/>
  <c r="A3217" i="8" s="1"/>
  <c r="A3218" i="8" s="1"/>
  <c r="A3219" i="8" s="1"/>
  <c r="A3220" i="8" s="1"/>
  <c r="A3221" i="8" s="1"/>
  <c r="A3222" i="8" s="1"/>
  <c r="A3223" i="8" s="1"/>
  <c r="A3224" i="8" s="1"/>
  <c r="A3225" i="8" s="1"/>
  <c r="A3226" i="8" s="1"/>
  <c r="A3227" i="8" s="1"/>
  <c r="A3228" i="8" s="1"/>
  <c r="A3229" i="8" s="1"/>
  <c r="A3230" i="8" s="1"/>
  <c r="A3231" i="8" s="1"/>
  <c r="A3232" i="8" s="1"/>
  <c r="A3233" i="8" s="1"/>
  <c r="A3234" i="8" s="1"/>
  <c r="A3235" i="8" s="1"/>
  <c r="A3236" i="8" s="1"/>
  <c r="A3237" i="8" s="1"/>
  <c r="A3238" i="8" s="1"/>
  <c r="A3239" i="8" s="1"/>
  <c r="A3240" i="8" s="1"/>
  <c r="A3241" i="8" s="1"/>
  <c r="A3242" i="8" s="1"/>
  <c r="A3243" i="8" s="1"/>
  <c r="A3244" i="8" s="1"/>
  <c r="A3245" i="8" s="1"/>
  <c r="A3246" i="8" s="1"/>
  <c r="A3247" i="8" s="1"/>
  <c r="A3248" i="8" s="1"/>
  <c r="A3249" i="8" s="1"/>
  <c r="A3250" i="8" s="1"/>
  <c r="A3251" i="8" s="1"/>
  <c r="A3252" i="8" s="1"/>
  <c r="A3253" i="8" s="1"/>
  <c r="A3254" i="8" s="1"/>
  <c r="A3255" i="8" s="1"/>
  <c r="A3256" i="8" s="1"/>
  <c r="A3257" i="8" s="1"/>
  <c r="A3258" i="8" s="1"/>
  <c r="A3259" i="8" s="1"/>
  <c r="A3260" i="8" s="1"/>
  <c r="A3261" i="8" s="1"/>
  <c r="A3262" i="8" s="1"/>
  <c r="A3263" i="8" s="1"/>
  <c r="A3264" i="8" s="1"/>
  <c r="A3265" i="8" s="1"/>
  <c r="A3266" i="8" s="1"/>
  <c r="A3267" i="8" s="1"/>
  <c r="A3268" i="8" s="1"/>
  <c r="A3269" i="8" s="1"/>
  <c r="A3270" i="8" s="1"/>
  <c r="A3271" i="8" s="1"/>
  <c r="A3272" i="8" s="1"/>
  <c r="A3273" i="8" s="1"/>
  <c r="A3274" i="8" s="1"/>
  <c r="A3275" i="8" s="1"/>
  <c r="A3276" i="8" s="1"/>
  <c r="A3277" i="8" s="1"/>
  <c r="A3278" i="8" s="1"/>
  <c r="A3279" i="8" s="1"/>
  <c r="A3280" i="8" s="1"/>
  <c r="A3281" i="8" s="1"/>
  <c r="A3282" i="8" s="1"/>
  <c r="A3283" i="8" s="1"/>
  <c r="A3284" i="8" s="1"/>
  <c r="A3285" i="8" s="1"/>
  <c r="A3286" i="8" s="1"/>
  <c r="A3287" i="8" s="1"/>
  <c r="A3288" i="8" s="1"/>
  <c r="A3289" i="8" s="1"/>
  <c r="A3290" i="8" s="1"/>
  <c r="A3291" i="8" s="1"/>
  <c r="A3292" i="8" s="1"/>
  <c r="A3293" i="8" s="1"/>
  <c r="A3294" i="8" s="1"/>
  <c r="A3295" i="8" s="1"/>
  <c r="A3296" i="8" s="1"/>
  <c r="A3297" i="8" s="1"/>
  <c r="A3298" i="8" s="1"/>
  <c r="A3299" i="8" s="1"/>
  <c r="A3300" i="8" s="1"/>
  <c r="A3301" i="8" s="1"/>
  <c r="A3302" i="8" s="1"/>
  <c r="A3303" i="8" s="1"/>
  <c r="A3304" i="8" s="1"/>
  <c r="A3305" i="8" s="1"/>
  <c r="A3306" i="8" s="1"/>
  <c r="A3307" i="8" s="1"/>
  <c r="A3308" i="8" s="1"/>
  <c r="A3309" i="8" s="1"/>
  <c r="A3310" i="8" s="1"/>
  <c r="A3311" i="8" s="1"/>
  <c r="A3312" i="8" s="1"/>
  <c r="A3313" i="8" s="1"/>
  <c r="A3314" i="8" s="1"/>
  <c r="A3315" i="8" s="1"/>
  <c r="A3316" i="8" s="1"/>
  <c r="A3317" i="8" s="1"/>
  <c r="A3318" i="8" s="1"/>
  <c r="A3319" i="8" s="1"/>
  <c r="A3320" i="8" s="1"/>
  <c r="A3321" i="8" s="1"/>
  <c r="A3322" i="8" s="1"/>
  <c r="A3323" i="8" s="1"/>
  <c r="A3324" i="8" s="1"/>
  <c r="A3325" i="8" s="1"/>
  <c r="A3326" i="8" s="1"/>
  <c r="A3327" i="8" s="1"/>
  <c r="A3328" i="8" s="1"/>
  <c r="A3329" i="8" s="1"/>
  <c r="A3330" i="8" s="1"/>
  <c r="A3331" i="8" s="1"/>
  <c r="A3332" i="8" s="1"/>
  <c r="A3333" i="8" s="1"/>
  <c r="A3334" i="8" s="1"/>
  <c r="A3335" i="8" s="1"/>
  <c r="A3336" i="8" s="1"/>
  <c r="A3337" i="8" s="1"/>
  <c r="A3338" i="8" s="1"/>
  <c r="A3339" i="8" s="1"/>
  <c r="A3340" i="8" s="1"/>
  <c r="A3341" i="8" s="1"/>
  <c r="A3342" i="8" s="1"/>
  <c r="A3343" i="8" s="1"/>
  <c r="A3344" i="8" s="1"/>
  <c r="A3345" i="8" s="1"/>
  <c r="A3346" i="8" s="1"/>
  <c r="A3347" i="8" s="1"/>
  <c r="A3348" i="8" s="1"/>
  <c r="A3349" i="8" s="1"/>
  <c r="A3350" i="8" s="1"/>
  <c r="A3351" i="8" s="1"/>
  <c r="A3352" i="8" s="1"/>
  <c r="A3353" i="8" s="1"/>
  <c r="A3354" i="8" s="1"/>
  <c r="A3355" i="8" s="1"/>
  <c r="A3356" i="8" s="1"/>
  <c r="A3357" i="8" s="1"/>
  <c r="A3358" i="8" s="1"/>
  <c r="A3359" i="8" s="1"/>
  <c r="A3360" i="8" s="1"/>
  <c r="A3361" i="8" s="1"/>
  <c r="A3362" i="8" s="1"/>
  <c r="A3363" i="8" s="1"/>
  <c r="A3364" i="8" s="1"/>
  <c r="A3365" i="8" s="1"/>
  <c r="A3366" i="8" s="1"/>
  <c r="A3367" i="8" s="1"/>
  <c r="A3368" i="8" s="1"/>
  <c r="A3369" i="8" s="1"/>
  <c r="A3370" i="8" s="1"/>
  <c r="A3371" i="8" s="1"/>
  <c r="A3372" i="8" s="1"/>
  <c r="A3373" i="8" s="1"/>
  <c r="A3374" i="8" s="1"/>
  <c r="A3375" i="8" s="1"/>
  <c r="A3376" i="8" s="1"/>
  <c r="A3377" i="8" s="1"/>
  <c r="A3378" i="8" s="1"/>
  <c r="A3379" i="8" s="1"/>
  <c r="A3380" i="8" s="1"/>
  <c r="A3381" i="8" s="1"/>
  <c r="A3382" i="8" s="1"/>
  <c r="A3383" i="8" s="1"/>
  <c r="A3384" i="8" s="1"/>
  <c r="A3385" i="8" s="1"/>
  <c r="A3386" i="8" s="1"/>
  <c r="A3387" i="8" s="1"/>
  <c r="A3388" i="8" s="1"/>
  <c r="A3389" i="8" s="1"/>
  <c r="A3390" i="8" s="1"/>
  <c r="A3391" i="8" s="1"/>
  <c r="A3392" i="8" s="1"/>
  <c r="A3393" i="8" s="1"/>
  <c r="A3394" i="8" s="1"/>
  <c r="A3395" i="8" s="1"/>
  <c r="A3396" i="8" s="1"/>
  <c r="A3397" i="8" s="1"/>
  <c r="A3398" i="8" s="1"/>
  <c r="A3399" i="8" s="1"/>
  <c r="A3400" i="8" s="1"/>
  <c r="A3401" i="8" s="1"/>
  <c r="A3402" i="8" s="1"/>
  <c r="A3403" i="8" s="1"/>
  <c r="A3404" i="8" s="1"/>
  <c r="A3405" i="8" s="1"/>
  <c r="A3406" i="8" s="1"/>
  <c r="A3407" i="8" s="1"/>
  <c r="A3408" i="8" s="1"/>
  <c r="A3409" i="8" s="1"/>
  <c r="A3410" i="8" s="1"/>
  <c r="A3411" i="8" s="1"/>
  <c r="A3412" i="8" s="1"/>
  <c r="A3413" i="8" s="1"/>
  <c r="A3414" i="8" s="1"/>
  <c r="A3415" i="8" s="1"/>
  <c r="A3416" i="8" s="1"/>
  <c r="A3417" i="8" s="1"/>
  <c r="A3418" i="8" s="1"/>
  <c r="A3419" i="8" s="1"/>
  <c r="A3420" i="8" s="1"/>
  <c r="A3421" i="8" s="1"/>
  <c r="A3422" i="8" s="1"/>
  <c r="A3423" i="8" s="1"/>
  <c r="A3424" i="8" s="1"/>
  <c r="A3425" i="8" s="1"/>
  <c r="A3426" i="8" s="1"/>
  <c r="A3427" i="8" s="1"/>
  <c r="A3428" i="8" s="1"/>
  <c r="A3429" i="8" s="1"/>
  <c r="A3430" i="8" s="1"/>
  <c r="A3431" i="8" s="1"/>
  <c r="A3432" i="8" s="1"/>
  <c r="A3433" i="8" s="1"/>
  <c r="A3434" i="8" s="1"/>
  <c r="A3435" i="8" s="1"/>
  <c r="A3436" i="8" s="1"/>
  <c r="A3437" i="8" s="1"/>
  <c r="A3438" i="8" s="1"/>
  <c r="A3439" i="8" s="1"/>
  <c r="A3440" i="8" s="1"/>
  <c r="A3441" i="8" s="1"/>
  <c r="A3442" i="8" s="1"/>
  <c r="A3443" i="8" s="1"/>
  <c r="A3444" i="8" s="1"/>
  <c r="A3445" i="8" s="1"/>
  <c r="A3446" i="8" s="1"/>
  <c r="A3447" i="8" s="1"/>
  <c r="A3448" i="8" s="1"/>
  <c r="A3449" i="8" s="1"/>
  <c r="A3450" i="8" s="1"/>
  <c r="A3451" i="8" s="1"/>
  <c r="A3452" i="8" s="1"/>
  <c r="A3453" i="8" s="1"/>
  <c r="A3454" i="8" s="1"/>
  <c r="A3455" i="8" s="1"/>
  <c r="A3456" i="8" s="1"/>
  <c r="A3457" i="8" s="1"/>
  <c r="A3458" i="8" s="1"/>
  <c r="A3459" i="8" s="1"/>
  <c r="A3460" i="8" s="1"/>
  <c r="A3461" i="8" s="1"/>
  <c r="A3462" i="8" s="1"/>
  <c r="A3463" i="8" s="1"/>
  <c r="A3464" i="8" s="1"/>
  <c r="A3465" i="8" s="1"/>
  <c r="A3466" i="8" s="1"/>
  <c r="A3467" i="8" s="1"/>
  <c r="A3468" i="8" s="1"/>
  <c r="A3469" i="8" s="1"/>
  <c r="A3470" i="8" s="1"/>
  <c r="A3471" i="8" s="1"/>
  <c r="A3472" i="8" s="1"/>
  <c r="A3473" i="8" s="1"/>
  <c r="A3474" i="8" s="1"/>
  <c r="A3475" i="8" s="1"/>
  <c r="A3476" i="8" s="1"/>
  <c r="A3477" i="8" s="1"/>
  <c r="A3478" i="8" s="1"/>
  <c r="A3479" i="8" s="1"/>
  <c r="A3480" i="8" s="1"/>
  <c r="A3481" i="8" s="1"/>
  <c r="A3482" i="8" s="1"/>
  <c r="A3483" i="8" s="1"/>
  <c r="A3484" i="8" s="1"/>
  <c r="A3485" i="8" s="1"/>
  <c r="A3486" i="8" s="1"/>
  <c r="A3487" i="8" s="1"/>
  <c r="A3488" i="8" s="1"/>
  <c r="A3489" i="8" s="1"/>
  <c r="A3490" i="8" s="1"/>
  <c r="A3491" i="8" s="1"/>
  <c r="A3492" i="8" s="1"/>
  <c r="A3493" i="8" s="1"/>
  <c r="A3494" i="8" s="1"/>
  <c r="A3495" i="8" s="1"/>
  <c r="A3496" i="8" s="1"/>
  <c r="A3497" i="8" s="1"/>
  <c r="A3498" i="8" s="1"/>
  <c r="A3499" i="8" s="1"/>
  <c r="A3500" i="8" s="1"/>
  <c r="A3501" i="8" s="1"/>
  <c r="A3502" i="8" s="1"/>
  <c r="A3503" i="8" s="1"/>
  <c r="A3504" i="8" s="1"/>
  <c r="A3505" i="8" s="1"/>
  <c r="A3506" i="8" s="1"/>
  <c r="A3507" i="8" s="1"/>
  <c r="A3508" i="8" s="1"/>
  <c r="A3509" i="8" s="1"/>
  <c r="A3510" i="8" s="1"/>
  <c r="A3511" i="8" s="1"/>
  <c r="A3512" i="8" s="1"/>
  <c r="A3513" i="8" s="1"/>
  <c r="A3514" i="8" s="1"/>
  <c r="A3515" i="8" s="1"/>
  <c r="A3516" i="8" s="1"/>
  <c r="A3517" i="8" s="1"/>
  <c r="A3518" i="8" s="1"/>
  <c r="A3519" i="8" s="1"/>
  <c r="A3520" i="8" s="1"/>
  <c r="A3521" i="8" s="1"/>
  <c r="A3522" i="8" s="1"/>
  <c r="A3523" i="8" s="1"/>
  <c r="A3524" i="8" s="1"/>
  <c r="A3525" i="8" s="1"/>
  <c r="A3526" i="8" s="1"/>
  <c r="A3527" i="8" s="1"/>
  <c r="A3528" i="8" s="1"/>
  <c r="A3529" i="8" s="1"/>
  <c r="A3530" i="8" s="1"/>
  <c r="A3531" i="8" s="1"/>
  <c r="A3532" i="8" s="1"/>
  <c r="A3533" i="8" s="1"/>
  <c r="A3534" i="8" s="1"/>
  <c r="A3535" i="8" s="1"/>
  <c r="A3536" i="8" s="1"/>
  <c r="A3537" i="8" s="1"/>
  <c r="A3538" i="8" s="1"/>
  <c r="A3539" i="8" s="1"/>
  <c r="A3540" i="8" s="1"/>
  <c r="A3541" i="8" s="1"/>
  <c r="A3542" i="8" s="1"/>
  <c r="A3543" i="8" s="1"/>
  <c r="A3544" i="8" s="1"/>
  <c r="A3545" i="8" s="1"/>
  <c r="A3546" i="8" s="1"/>
  <c r="A3547" i="8" s="1"/>
  <c r="A3548" i="8" s="1"/>
  <c r="A3549" i="8" s="1"/>
  <c r="A3550" i="8" s="1"/>
  <c r="A3551" i="8" s="1"/>
  <c r="A3552" i="8" s="1"/>
  <c r="A3553" i="8" s="1"/>
  <c r="A3554" i="8" s="1"/>
  <c r="A3555" i="8" s="1"/>
  <c r="A3556" i="8" s="1"/>
  <c r="A3557" i="8" s="1"/>
  <c r="A3558" i="8" s="1"/>
  <c r="A3559" i="8" s="1"/>
  <c r="A3560" i="8" s="1"/>
  <c r="A3561" i="8" s="1"/>
  <c r="A3562" i="8" s="1"/>
  <c r="A3563" i="8" s="1"/>
  <c r="A3564" i="8" s="1"/>
  <c r="A3565" i="8" s="1"/>
  <c r="A3566" i="8" s="1"/>
  <c r="A3567" i="8" s="1"/>
  <c r="A3568" i="8" s="1"/>
  <c r="A3569" i="8" s="1"/>
  <c r="A3570" i="8" s="1"/>
  <c r="A3571" i="8" s="1"/>
  <c r="A3572" i="8" s="1"/>
  <c r="A3573" i="8" s="1"/>
  <c r="A3574" i="8" s="1"/>
  <c r="A3575" i="8" s="1"/>
  <c r="A3576" i="8" s="1"/>
  <c r="A3577" i="8" s="1"/>
  <c r="A3578" i="8" s="1"/>
  <c r="A3579" i="8" s="1"/>
  <c r="A3580" i="8" s="1"/>
  <c r="A3581" i="8" s="1"/>
  <c r="A3582" i="8" s="1"/>
  <c r="A3583" i="8" s="1"/>
  <c r="A3584" i="8" s="1"/>
  <c r="A3585" i="8" s="1"/>
  <c r="A3586" i="8" s="1"/>
  <c r="A3587" i="8" s="1"/>
  <c r="A3588" i="8" s="1"/>
  <c r="A3589" i="8" s="1"/>
  <c r="A3590" i="8" s="1"/>
  <c r="A3591" i="8" s="1"/>
  <c r="A3592" i="8" s="1"/>
  <c r="A3593" i="8" s="1"/>
  <c r="A3594" i="8" s="1"/>
  <c r="A3595" i="8" s="1"/>
  <c r="A3596" i="8" s="1"/>
  <c r="A3597" i="8" s="1"/>
  <c r="A3598" i="8" s="1"/>
  <c r="A3599" i="8" s="1"/>
  <c r="A3600" i="8" s="1"/>
  <c r="A3601" i="8" s="1"/>
  <c r="A3602" i="8" s="1"/>
  <c r="A3603" i="8" s="1"/>
  <c r="A3604" i="8" s="1"/>
  <c r="A3605" i="8" s="1"/>
  <c r="A3606" i="8" s="1"/>
  <c r="A3607" i="8" s="1"/>
  <c r="A3608" i="8" s="1"/>
  <c r="A3609" i="8" s="1"/>
  <c r="A3610" i="8" s="1"/>
  <c r="A3611" i="8" s="1"/>
  <c r="A3612" i="8" s="1"/>
  <c r="A3613" i="8" s="1"/>
  <c r="A3614" i="8" s="1"/>
  <c r="A3615" i="8" s="1"/>
  <c r="A3616" i="8" s="1"/>
  <c r="A3617" i="8" s="1"/>
  <c r="A3618" i="8" s="1"/>
  <c r="A3619" i="8" s="1"/>
  <c r="A3620" i="8" s="1"/>
  <c r="A3621" i="8" s="1"/>
  <c r="A3622" i="8" s="1"/>
  <c r="A3623" i="8" s="1"/>
  <c r="A3624" i="8" s="1"/>
  <c r="A3625" i="8" s="1"/>
  <c r="A3626" i="8" s="1"/>
  <c r="A3627" i="8" s="1"/>
  <c r="A3628" i="8" s="1"/>
  <c r="A3629" i="8" s="1"/>
  <c r="A3630" i="8" s="1"/>
  <c r="A3631" i="8" s="1"/>
  <c r="A3632" i="8" s="1"/>
  <c r="A3633" i="8" s="1"/>
  <c r="A3634" i="8" s="1"/>
  <c r="A3635" i="8" s="1"/>
  <c r="A3636" i="8" s="1"/>
  <c r="A3637" i="8" s="1"/>
  <c r="A3638" i="8" s="1"/>
  <c r="A3639" i="8" s="1"/>
  <c r="A3640" i="8" s="1"/>
  <c r="A3641" i="8" s="1"/>
  <c r="A3642" i="8" s="1"/>
  <c r="A3643" i="8" s="1"/>
  <c r="A3644" i="8" s="1"/>
  <c r="A3645" i="8" s="1"/>
  <c r="A3646" i="8" s="1"/>
  <c r="A3647" i="8" s="1"/>
  <c r="A3648" i="8" s="1"/>
  <c r="A3649" i="8" s="1"/>
  <c r="A3650" i="8" s="1"/>
  <c r="A3651" i="8" s="1"/>
  <c r="A3652" i="8" s="1"/>
  <c r="A3653" i="8" s="1"/>
  <c r="A3654" i="8" s="1"/>
  <c r="A3655" i="8" s="1"/>
  <c r="A3656" i="8" s="1"/>
  <c r="A3657" i="8" s="1"/>
  <c r="A3658" i="8" s="1"/>
  <c r="A3659" i="8" s="1"/>
  <c r="A3660" i="8" s="1"/>
  <c r="A3661" i="8" s="1"/>
  <c r="A3662" i="8" s="1"/>
  <c r="A3663" i="8" s="1"/>
  <c r="A3664" i="8" s="1"/>
  <c r="A3665" i="8" s="1"/>
  <c r="A3666" i="8" s="1"/>
  <c r="A3667" i="8" s="1"/>
  <c r="A3668" i="8" s="1"/>
  <c r="A3669" i="8" s="1"/>
  <c r="A3670" i="8" s="1"/>
  <c r="A3671" i="8" s="1"/>
  <c r="A3672" i="8" s="1"/>
  <c r="A3673" i="8" s="1"/>
  <c r="A3674" i="8" s="1"/>
  <c r="A3675" i="8" s="1"/>
  <c r="A3676" i="8" s="1"/>
  <c r="A3677" i="8" s="1"/>
  <c r="A3678" i="8" s="1"/>
  <c r="A3679" i="8" s="1"/>
  <c r="A3680" i="8" s="1"/>
  <c r="A3681" i="8" s="1"/>
  <c r="A3682" i="8" s="1"/>
  <c r="A3683" i="8" s="1"/>
  <c r="A3684" i="8" s="1"/>
  <c r="A3685" i="8" s="1"/>
  <c r="A3686" i="8" s="1"/>
  <c r="A3687" i="8" s="1"/>
  <c r="A3688" i="8" s="1"/>
  <c r="A3689" i="8" s="1"/>
  <c r="A3690" i="8" s="1"/>
  <c r="A3691" i="8" s="1"/>
  <c r="A3692" i="8" s="1"/>
  <c r="A3693" i="8" s="1"/>
  <c r="A3694" i="8" s="1"/>
  <c r="A3695" i="8" s="1"/>
  <c r="A3696" i="8" s="1"/>
  <c r="A3697" i="8" s="1"/>
  <c r="A3698" i="8" s="1"/>
  <c r="A3699" i="8" s="1"/>
  <c r="A3700" i="8" s="1"/>
  <c r="A3701" i="8" s="1"/>
  <c r="A3702" i="8" s="1"/>
  <c r="A3703" i="8" s="1"/>
  <c r="A3704" i="8" s="1"/>
  <c r="A3705" i="8" s="1"/>
  <c r="A3706" i="8" s="1"/>
  <c r="A3707" i="8" s="1"/>
  <c r="A3708" i="8" s="1"/>
  <c r="A3709" i="8" s="1"/>
  <c r="A3710" i="8" s="1"/>
  <c r="A3711" i="8" s="1"/>
  <c r="A3712" i="8" s="1"/>
  <c r="A3713" i="8" s="1"/>
  <c r="A3714" i="8" s="1"/>
  <c r="A3715" i="8" s="1"/>
  <c r="A3716" i="8" s="1"/>
  <c r="A3717" i="8" s="1"/>
  <c r="A3718" i="8" s="1"/>
  <c r="A3719" i="8" s="1"/>
  <c r="A3720" i="8" s="1"/>
  <c r="A3721" i="8" s="1"/>
  <c r="A3722" i="8" s="1"/>
  <c r="A3723" i="8" s="1"/>
  <c r="A3724" i="8" s="1"/>
  <c r="A3725" i="8" s="1"/>
  <c r="A3726" i="8" s="1"/>
  <c r="A3727" i="8" s="1"/>
  <c r="A3728" i="8" s="1"/>
  <c r="A3729" i="8" s="1"/>
  <c r="A3730" i="8" s="1"/>
  <c r="A3731" i="8" s="1"/>
  <c r="A3732" i="8" s="1"/>
  <c r="A3733" i="8" s="1"/>
  <c r="A3734" i="8" s="1"/>
  <c r="A3735" i="8" s="1"/>
  <c r="A3736" i="8" s="1"/>
  <c r="A3737" i="8" s="1"/>
  <c r="A3738" i="8" s="1"/>
  <c r="A3739" i="8" s="1"/>
  <c r="A3740" i="8" s="1"/>
  <c r="A3741" i="8" s="1"/>
  <c r="A3742" i="8" s="1"/>
  <c r="A3743" i="8" s="1"/>
  <c r="A3744" i="8" s="1"/>
  <c r="A3745" i="8" s="1"/>
  <c r="A3746" i="8" s="1"/>
  <c r="A3747" i="8" s="1"/>
  <c r="A3748" i="8" s="1"/>
  <c r="A3749" i="8" s="1"/>
  <c r="A3750" i="8" s="1"/>
  <c r="A3751" i="8" s="1"/>
  <c r="A3752" i="8" s="1"/>
  <c r="A3753" i="8" s="1"/>
  <c r="A3754" i="8" s="1"/>
  <c r="A3755" i="8" s="1"/>
  <c r="A3756" i="8" s="1"/>
  <c r="A3757" i="8" s="1"/>
  <c r="A3758" i="8" s="1"/>
  <c r="A3759" i="8" s="1"/>
  <c r="A3760" i="8" s="1"/>
  <c r="A3761" i="8" s="1"/>
  <c r="A3762" i="8" s="1"/>
  <c r="A3763" i="8" s="1"/>
  <c r="A3764" i="8" s="1"/>
  <c r="A3765" i="8" s="1"/>
  <c r="A3766" i="8" s="1"/>
  <c r="A3767" i="8" s="1"/>
  <c r="A3768" i="8" s="1"/>
  <c r="A3769" i="8" s="1"/>
  <c r="A3770" i="8" s="1"/>
  <c r="A3771" i="8" s="1"/>
  <c r="A3772" i="8" s="1"/>
  <c r="A3773" i="8" s="1"/>
  <c r="A3774" i="8" s="1"/>
  <c r="A3775" i="8" s="1"/>
  <c r="A3776" i="8" s="1"/>
  <c r="A3777" i="8" s="1"/>
  <c r="A3778" i="8" s="1"/>
  <c r="A3779" i="8" s="1"/>
  <c r="A3780" i="8" s="1"/>
  <c r="A3781" i="8" s="1"/>
  <c r="A3782" i="8" s="1"/>
  <c r="A3783" i="8" s="1"/>
  <c r="A3784" i="8" s="1"/>
  <c r="A3785" i="8" s="1"/>
  <c r="A3786" i="8" s="1"/>
  <c r="A3787" i="8" s="1"/>
  <c r="A3788" i="8" s="1"/>
  <c r="A3789" i="8" s="1"/>
  <c r="A3790" i="8" s="1"/>
  <c r="A3791" i="8" s="1"/>
  <c r="A3792" i="8" s="1"/>
  <c r="A3793" i="8" s="1"/>
  <c r="A3794" i="8" s="1"/>
  <c r="A3795" i="8" s="1"/>
  <c r="A3796" i="8" s="1"/>
  <c r="A3797" i="8" s="1"/>
  <c r="A3798" i="8" s="1"/>
  <c r="A3799" i="8" s="1"/>
  <c r="A3800" i="8" s="1"/>
  <c r="A3801" i="8" s="1"/>
  <c r="A3802" i="8" s="1"/>
  <c r="A3803" i="8" s="1"/>
  <c r="A3804" i="8" s="1"/>
  <c r="A3805" i="8" s="1"/>
  <c r="A3806" i="8" s="1"/>
  <c r="A3807" i="8" s="1"/>
  <c r="A3808" i="8" s="1"/>
  <c r="A3809" i="8" s="1"/>
  <c r="A3810" i="8" s="1"/>
  <c r="A3811" i="8" s="1"/>
  <c r="A3812" i="8" s="1"/>
  <c r="A3813" i="8" s="1"/>
  <c r="A3814" i="8" s="1"/>
  <c r="A3815" i="8" s="1"/>
  <c r="A3816" i="8" s="1"/>
  <c r="A3817" i="8" s="1"/>
  <c r="A3818" i="8" s="1"/>
  <c r="A3819" i="8" s="1"/>
  <c r="A3820" i="8" s="1"/>
  <c r="A3821" i="8" s="1"/>
  <c r="A3822" i="8" s="1"/>
  <c r="A3823" i="8" s="1"/>
  <c r="A3824" i="8" s="1"/>
  <c r="A3825" i="8" s="1"/>
  <c r="A3826" i="8" s="1"/>
  <c r="A3827" i="8" s="1"/>
  <c r="A3828" i="8" s="1"/>
  <c r="A3829" i="8" s="1"/>
  <c r="A3830" i="8" s="1"/>
  <c r="A3831" i="8" s="1"/>
  <c r="A3832" i="8" s="1"/>
  <c r="A3833" i="8" s="1"/>
  <c r="A3834" i="8" s="1"/>
  <c r="A3835" i="8" s="1"/>
  <c r="A3836" i="8" s="1"/>
  <c r="A3837" i="8" s="1"/>
  <c r="A3838" i="8" s="1"/>
  <c r="A3839" i="8" s="1"/>
  <c r="A3840" i="8" s="1"/>
  <c r="A3841" i="8" s="1"/>
  <c r="A3842" i="8" s="1"/>
  <c r="A3843" i="8" s="1"/>
  <c r="A3844" i="8" s="1"/>
  <c r="A3845" i="8" s="1"/>
  <c r="A3846" i="8" s="1"/>
  <c r="A3847" i="8" s="1"/>
  <c r="A3848" i="8" s="1"/>
  <c r="A3849" i="8" s="1"/>
  <c r="A3850" i="8" s="1"/>
  <c r="A3851" i="8" s="1"/>
  <c r="A3852" i="8" s="1"/>
  <c r="A3853" i="8" s="1"/>
  <c r="A3854" i="8" s="1"/>
  <c r="A3855" i="8" s="1"/>
  <c r="A3856" i="8" s="1"/>
  <c r="A3857" i="8" s="1"/>
  <c r="A3858" i="8" s="1"/>
  <c r="A3859" i="8" s="1"/>
  <c r="A3860" i="8" s="1"/>
  <c r="A3861" i="8" s="1"/>
  <c r="A3862" i="8" s="1"/>
  <c r="A3863" i="8" s="1"/>
  <c r="A3864" i="8" s="1"/>
  <c r="A3865" i="8" s="1"/>
  <c r="A3866" i="8" s="1"/>
  <c r="A3867" i="8" s="1"/>
  <c r="A3868" i="8" s="1"/>
  <c r="A3869" i="8" s="1"/>
  <c r="A3870" i="8" s="1"/>
  <c r="A3871" i="8" s="1"/>
  <c r="A3872" i="8" s="1"/>
  <c r="A3873" i="8" s="1"/>
  <c r="A3874" i="8" s="1"/>
  <c r="A3875" i="8" s="1"/>
  <c r="A3876" i="8" s="1"/>
  <c r="A3877" i="8" s="1"/>
  <c r="A3878" i="8" s="1"/>
  <c r="A3879" i="8" s="1"/>
  <c r="A3880" i="8" s="1"/>
  <c r="A3881" i="8" s="1"/>
  <c r="A3882" i="8" s="1"/>
  <c r="A3883" i="8" s="1"/>
  <c r="A3884" i="8" s="1"/>
  <c r="A3885" i="8" s="1"/>
  <c r="A3886" i="8" s="1"/>
  <c r="A3887" i="8" s="1"/>
  <c r="A3888" i="8" s="1"/>
  <c r="A3889" i="8" s="1"/>
  <c r="A3890" i="8" s="1"/>
  <c r="A3891" i="8" s="1"/>
  <c r="A3892" i="8" s="1"/>
  <c r="A3893" i="8" s="1"/>
  <c r="A3894" i="8" s="1"/>
  <c r="A3895" i="8" s="1"/>
  <c r="A3896" i="8" s="1"/>
  <c r="A3897" i="8" s="1"/>
  <c r="A3898" i="8" s="1"/>
  <c r="A3899" i="8" s="1"/>
  <c r="A3900" i="8" s="1"/>
  <c r="A3901" i="8" s="1"/>
  <c r="A3902" i="8" s="1"/>
  <c r="A3903" i="8" s="1"/>
  <c r="A3904" i="8" s="1"/>
  <c r="A3905" i="8" s="1"/>
  <c r="A3906" i="8" s="1"/>
  <c r="A3907" i="8" s="1"/>
  <c r="A3908" i="8" s="1"/>
  <c r="A3909" i="8" s="1"/>
  <c r="A3910" i="8" s="1"/>
  <c r="A3911" i="8" s="1"/>
  <c r="A3912" i="8" s="1"/>
  <c r="A3913" i="8" s="1"/>
  <c r="A3914" i="8" s="1"/>
  <c r="A3915" i="8" s="1"/>
  <c r="A3916" i="8" s="1"/>
  <c r="A3917" i="8" s="1"/>
  <c r="A3918" i="8" s="1"/>
  <c r="A3919" i="8" s="1"/>
  <c r="A3920" i="8" s="1"/>
  <c r="A3921" i="8" s="1"/>
  <c r="A3922" i="8" s="1"/>
  <c r="A3923" i="8" s="1"/>
  <c r="A3924" i="8" s="1"/>
  <c r="A3925" i="8" s="1"/>
  <c r="A3926" i="8" s="1"/>
  <c r="A3927" i="8" s="1"/>
  <c r="A3928" i="8" s="1"/>
  <c r="A3929" i="8" s="1"/>
  <c r="A3930" i="8" s="1"/>
  <c r="A3931" i="8" s="1"/>
  <c r="A3932" i="8" s="1"/>
  <c r="A3933" i="8" s="1"/>
  <c r="A3934" i="8" s="1"/>
  <c r="A3935" i="8" s="1"/>
  <c r="A3936" i="8" s="1"/>
  <c r="A3937" i="8" s="1"/>
  <c r="A3938" i="8" s="1"/>
  <c r="A3939" i="8" s="1"/>
  <c r="A3940" i="8" s="1"/>
  <c r="A3941" i="8" s="1"/>
  <c r="A3942" i="8" s="1"/>
  <c r="A3943" i="8" s="1"/>
  <c r="A3944" i="8" s="1"/>
  <c r="A3945" i="8" s="1"/>
  <c r="A3946" i="8" s="1"/>
  <c r="A3947" i="8" s="1"/>
  <c r="A3948" i="8" s="1"/>
  <c r="A3949" i="8" s="1"/>
  <c r="A3950" i="8" s="1"/>
  <c r="A3951" i="8" s="1"/>
  <c r="A3952" i="8" s="1"/>
  <c r="A3953" i="8" s="1"/>
  <c r="A3954" i="8" s="1"/>
  <c r="A3955" i="8" s="1"/>
  <c r="A3956" i="8" s="1"/>
  <c r="A3957" i="8" s="1"/>
  <c r="A3958" i="8" s="1"/>
  <c r="A3959" i="8" s="1"/>
  <c r="A3960" i="8" s="1"/>
  <c r="A3961" i="8" s="1"/>
  <c r="A3962" i="8" s="1"/>
  <c r="A3963" i="8" s="1"/>
  <c r="A3964" i="8" s="1"/>
  <c r="A3965" i="8" s="1"/>
  <c r="A3966" i="8" s="1"/>
  <c r="A3967" i="8" s="1"/>
  <c r="A3968" i="8" s="1"/>
  <c r="A3969" i="8" s="1"/>
  <c r="A3970" i="8" s="1"/>
  <c r="A3971" i="8" s="1"/>
  <c r="A3972" i="8" s="1"/>
  <c r="A3973" i="8" s="1"/>
  <c r="A3974" i="8" s="1"/>
  <c r="A3975" i="8" s="1"/>
  <c r="A3976" i="8" s="1"/>
  <c r="A3977" i="8" s="1"/>
  <c r="A3978" i="8" s="1"/>
  <c r="A3979" i="8" s="1"/>
  <c r="A3980" i="8" s="1"/>
  <c r="A3981" i="8" s="1"/>
  <c r="A3982" i="8" s="1"/>
  <c r="A3983" i="8" s="1"/>
  <c r="A3984" i="8" s="1"/>
  <c r="A3985" i="8" s="1"/>
  <c r="A3986" i="8" s="1"/>
  <c r="A3987" i="8" s="1"/>
  <c r="A3988" i="8" s="1"/>
  <c r="A3989" i="8" s="1"/>
  <c r="A3990" i="8" s="1"/>
  <c r="A3991" i="8" s="1"/>
  <c r="A3992" i="8" s="1"/>
  <c r="A3993" i="8" s="1"/>
  <c r="A3994" i="8" s="1"/>
  <c r="A3995" i="8" s="1"/>
  <c r="A3996" i="8" s="1"/>
  <c r="A3997" i="8" s="1"/>
  <c r="A3998" i="8" s="1"/>
  <c r="A3999" i="8" s="1"/>
  <c r="A4000" i="8" s="1"/>
  <c r="A4001" i="8" s="1"/>
  <c r="A4002" i="8" s="1"/>
  <c r="A4003" i="8" s="1"/>
  <c r="A4004" i="8" s="1"/>
  <c r="A4005" i="8" s="1"/>
  <c r="A4006" i="8" s="1"/>
  <c r="A4007" i="8" s="1"/>
  <c r="A4008" i="8" s="1"/>
  <c r="A4009" i="8" s="1"/>
  <c r="A4010" i="8" s="1"/>
  <c r="A4011" i="8" s="1"/>
  <c r="A4012" i="8" s="1"/>
  <c r="A4013" i="8" s="1"/>
  <c r="A4014" i="8" s="1"/>
  <c r="A4015" i="8" s="1"/>
  <c r="A4016" i="8" s="1"/>
  <c r="A4017" i="8" s="1"/>
  <c r="A4018" i="8" s="1"/>
  <c r="A4019" i="8" s="1"/>
  <c r="A4020" i="8" s="1"/>
  <c r="A4021" i="8" s="1"/>
  <c r="A4022" i="8" s="1"/>
  <c r="A4023" i="8" s="1"/>
  <c r="A4024" i="8" s="1"/>
  <c r="A4025" i="8" s="1"/>
  <c r="A4026" i="8" s="1"/>
  <c r="A4027" i="8" s="1"/>
  <c r="A4028" i="8" s="1"/>
  <c r="A4029" i="8" s="1"/>
  <c r="A4030" i="8" s="1"/>
  <c r="A4031" i="8" s="1"/>
  <c r="A4032" i="8" s="1"/>
  <c r="A4033" i="8" s="1"/>
  <c r="A4034" i="8" s="1"/>
  <c r="A4035" i="8" s="1"/>
  <c r="A4036" i="8" s="1"/>
  <c r="A4037" i="8" s="1"/>
  <c r="A4038" i="8" s="1"/>
  <c r="A4039" i="8" s="1"/>
  <c r="A4040" i="8" s="1"/>
  <c r="A4041" i="8" s="1"/>
  <c r="A4042" i="8" s="1"/>
  <c r="A4043" i="8" s="1"/>
  <c r="A4044" i="8" s="1"/>
  <c r="A4045" i="8" s="1"/>
  <c r="A4046" i="8" s="1"/>
  <c r="A4047" i="8" s="1"/>
  <c r="A4048" i="8" s="1"/>
  <c r="A4049" i="8" s="1"/>
  <c r="A4050" i="8" s="1"/>
  <c r="A4051" i="8" s="1"/>
  <c r="A4052" i="8" s="1"/>
  <c r="A4053" i="8" s="1"/>
  <c r="A4054" i="8" s="1"/>
  <c r="A4055" i="8" s="1"/>
  <c r="A4056" i="8" s="1"/>
  <c r="A4057" i="8" s="1"/>
  <c r="A4058" i="8" s="1"/>
  <c r="A4059" i="8" s="1"/>
  <c r="A4060" i="8" s="1"/>
  <c r="A4061" i="8" s="1"/>
  <c r="A4062" i="8" s="1"/>
  <c r="A4063" i="8" s="1"/>
  <c r="A4064" i="8" s="1"/>
  <c r="A4065" i="8" s="1"/>
  <c r="A4066" i="8" s="1"/>
  <c r="A4067" i="8" s="1"/>
  <c r="A4068" i="8" s="1"/>
  <c r="A4069" i="8" s="1"/>
  <c r="A4070" i="8" s="1"/>
  <c r="A4071" i="8" s="1"/>
  <c r="A4072" i="8" s="1"/>
  <c r="A4073" i="8" s="1"/>
  <c r="A4074" i="8" s="1"/>
  <c r="A4075" i="8" s="1"/>
  <c r="A4076" i="8" s="1"/>
  <c r="A4077" i="8" s="1"/>
  <c r="A4078" i="8" s="1"/>
  <c r="A4079" i="8" s="1"/>
  <c r="A4080" i="8" s="1"/>
  <c r="A4081" i="8" s="1"/>
  <c r="A4082" i="8" s="1"/>
  <c r="A4083" i="8" s="1"/>
  <c r="A4084" i="8" s="1"/>
  <c r="A4085" i="8" s="1"/>
  <c r="A4086" i="8" s="1"/>
  <c r="A4087" i="8" s="1"/>
  <c r="A4088" i="8" s="1"/>
  <c r="A4089" i="8" s="1"/>
  <c r="A4090" i="8" s="1"/>
  <c r="A4091" i="8" s="1"/>
  <c r="A4092" i="8" s="1"/>
  <c r="A4093" i="8" s="1"/>
  <c r="A4094" i="8" s="1"/>
  <c r="A4095" i="8" s="1"/>
  <c r="A4096" i="8" s="1"/>
  <c r="A4097" i="8" s="1"/>
  <c r="A4098" i="8" s="1"/>
  <c r="A4099" i="8" s="1"/>
  <c r="A4100" i="8" s="1"/>
  <c r="A4101" i="8" s="1"/>
  <c r="A4102" i="8" s="1"/>
  <c r="A4103" i="8" s="1"/>
  <c r="A4104" i="8" s="1"/>
  <c r="A4105" i="8" s="1"/>
  <c r="A4106" i="8" s="1"/>
  <c r="A4107" i="8" s="1"/>
  <c r="A4108" i="8" s="1"/>
  <c r="A4109" i="8" s="1"/>
  <c r="A4110" i="8" s="1"/>
  <c r="A4111" i="8" s="1"/>
  <c r="A4112" i="8" s="1"/>
  <c r="A4113" i="8" s="1"/>
  <c r="A4114" i="8" s="1"/>
  <c r="A4115" i="8" s="1"/>
  <c r="A4116" i="8" s="1"/>
  <c r="A4117" i="8" s="1"/>
  <c r="A4118" i="8" s="1"/>
  <c r="A4119" i="8" s="1"/>
  <c r="A4120" i="8" s="1"/>
  <c r="A4121" i="8" s="1"/>
  <c r="A4122" i="8" s="1"/>
  <c r="A4123" i="8" s="1"/>
  <c r="A4124" i="8" s="1"/>
  <c r="A4125" i="8" s="1"/>
  <c r="A4126" i="8" s="1"/>
  <c r="A4127" i="8" s="1"/>
  <c r="A4128" i="8" s="1"/>
  <c r="A4129" i="8" s="1"/>
  <c r="A4130" i="8" s="1"/>
  <c r="A4131" i="8" s="1"/>
  <c r="A4132" i="8" s="1"/>
  <c r="A4133" i="8" s="1"/>
  <c r="A4134" i="8" s="1"/>
  <c r="A4135" i="8" s="1"/>
  <c r="A4136" i="8" s="1"/>
  <c r="A4137" i="8" s="1"/>
  <c r="A4138" i="8" s="1"/>
  <c r="A4139" i="8" s="1"/>
  <c r="A4140" i="8" s="1"/>
  <c r="A4141" i="8" s="1"/>
  <c r="A4142" i="8" s="1"/>
  <c r="A4143" i="8" s="1"/>
  <c r="A4144" i="8" s="1"/>
  <c r="A4145" i="8" s="1"/>
  <c r="A4146" i="8" s="1"/>
  <c r="A4147" i="8" s="1"/>
  <c r="A4148" i="8" s="1"/>
  <c r="A4149" i="8" s="1"/>
  <c r="A4150" i="8" s="1"/>
  <c r="A4151" i="8" s="1"/>
  <c r="A4152" i="8" s="1"/>
  <c r="A4153" i="8" s="1"/>
  <c r="A4154" i="8" s="1"/>
  <c r="A4155" i="8" s="1"/>
  <c r="A4156" i="8" s="1"/>
  <c r="A4157" i="8" s="1"/>
  <c r="A4158" i="8" s="1"/>
  <c r="A4159" i="8" s="1"/>
  <c r="A4160" i="8" s="1"/>
  <c r="A4161" i="8" s="1"/>
  <c r="A4162" i="8" s="1"/>
  <c r="A4163" i="8" s="1"/>
  <c r="A4164" i="8" s="1"/>
  <c r="A4165" i="8" s="1"/>
  <c r="A4166" i="8" s="1"/>
  <c r="A4167" i="8" s="1"/>
  <c r="A4168" i="8" s="1"/>
  <c r="A4169" i="8" s="1"/>
  <c r="A4170" i="8" s="1"/>
  <c r="A4171" i="8" s="1"/>
  <c r="A4172" i="8" s="1"/>
  <c r="A4173" i="8" s="1"/>
  <c r="A4174" i="8" s="1"/>
  <c r="A4175" i="8" s="1"/>
  <c r="A4176" i="8" s="1"/>
  <c r="A4177" i="8" s="1"/>
  <c r="A4178" i="8" s="1"/>
  <c r="A4179" i="8" s="1"/>
  <c r="A4180" i="8" s="1"/>
  <c r="A4181" i="8" s="1"/>
  <c r="A4182" i="8" s="1"/>
  <c r="A4183" i="8" s="1"/>
  <c r="A4184" i="8" s="1"/>
  <c r="A4185" i="8" s="1"/>
  <c r="A4186" i="8" s="1"/>
  <c r="A4187" i="8" s="1"/>
  <c r="A4188" i="8" s="1"/>
  <c r="A4189" i="8" s="1"/>
  <c r="A4190" i="8" s="1"/>
  <c r="A4191" i="8" s="1"/>
  <c r="A4192" i="8" s="1"/>
  <c r="A4193" i="8" s="1"/>
  <c r="A4194" i="8" s="1"/>
  <c r="A4195" i="8" s="1"/>
  <c r="A4196" i="8" s="1"/>
  <c r="A4197" i="8" s="1"/>
  <c r="A4198" i="8" s="1"/>
  <c r="A4199" i="8" s="1"/>
  <c r="A4200" i="8" s="1"/>
  <c r="A4201" i="8" s="1"/>
  <c r="A4202" i="8" s="1"/>
  <c r="A4203" i="8" s="1"/>
  <c r="A4204" i="8" s="1"/>
  <c r="A4205" i="8" s="1"/>
  <c r="A4206" i="8" s="1"/>
  <c r="A4207" i="8" s="1"/>
  <c r="A4208" i="8" s="1"/>
  <c r="A4209" i="8" s="1"/>
  <c r="A4210" i="8" s="1"/>
  <c r="A4211" i="8" s="1"/>
  <c r="A4212" i="8" s="1"/>
  <c r="A4213" i="8" s="1"/>
  <c r="A4214" i="8" s="1"/>
  <c r="A4215" i="8" s="1"/>
  <c r="A4216" i="8" s="1"/>
  <c r="A4217" i="8" s="1"/>
  <c r="A4218" i="8" s="1"/>
  <c r="A4219" i="8" s="1"/>
  <c r="A4220" i="8" s="1"/>
  <c r="A4221" i="8" s="1"/>
  <c r="A4222" i="8" s="1"/>
  <c r="A4223" i="8" s="1"/>
  <c r="A4224" i="8" s="1"/>
  <c r="A4225" i="8" s="1"/>
  <c r="A4226" i="8" s="1"/>
  <c r="A4227" i="8" s="1"/>
  <c r="A4228" i="8" s="1"/>
  <c r="A4229" i="8" s="1"/>
  <c r="A4230" i="8" s="1"/>
  <c r="A4231" i="8" s="1"/>
  <c r="A4232" i="8" s="1"/>
  <c r="A4233" i="8" s="1"/>
  <c r="A4234" i="8" s="1"/>
  <c r="A4235" i="8" s="1"/>
  <c r="A4236" i="8" s="1"/>
  <c r="A4237" i="8" s="1"/>
  <c r="A4238" i="8" s="1"/>
  <c r="A4239" i="8" s="1"/>
  <c r="A4240" i="8" s="1"/>
  <c r="A4241" i="8" s="1"/>
  <c r="A4242" i="8" s="1"/>
  <c r="A4243" i="8" s="1"/>
  <c r="A4244" i="8" s="1"/>
  <c r="A4245" i="8" s="1"/>
  <c r="A4246" i="8" s="1"/>
  <c r="A4247" i="8" s="1"/>
  <c r="A4248" i="8" s="1"/>
  <c r="A4249" i="8" s="1"/>
  <c r="A4250" i="8" s="1"/>
  <c r="A4251" i="8" s="1"/>
  <c r="A4252" i="8" s="1"/>
  <c r="A4253" i="8" s="1"/>
  <c r="A4254" i="8" s="1"/>
  <c r="A4255" i="8" s="1"/>
  <c r="A4256" i="8" s="1"/>
  <c r="A4257" i="8" s="1"/>
  <c r="A4258" i="8" s="1"/>
  <c r="A4259" i="8" s="1"/>
  <c r="A4260" i="8" s="1"/>
  <c r="A4261" i="8" s="1"/>
  <c r="A4262" i="8" s="1"/>
  <c r="A4263" i="8" s="1"/>
  <c r="A4264" i="8" s="1"/>
  <c r="A4265" i="8" s="1"/>
  <c r="A4266" i="8" s="1"/>
  <c r="A4267" i="8" s="1"/>
  <c r="A4268" i="8" s="1"/>
  <c r="A4269" i="8" s="1"/>
  <c r="A4270" i="8" s="1"/>
  <c r="A4271" i="8" s="1"/>
  <c r="A4272" i="8" s="1"/>
  <c r="A4273" i="8" s="1"/>
  <c r="A4274" i="8" s="1"/>
  <c r="A4275" i="8" s="1"/>
  <c r="A4276" i="8" s="1"/>
  <c r="A4277" i="8" s="1"/>
  <c r="A4278" i="8" s="1"/>
  <c r="A4279" i="8" s="1"/>
  <c r="A4280" i="8" s="1"/>
  <c r="A4281" i="8" s="1"/>
  <c r="A4282" i="8" s="1"/>
  <c r="A4283" i="8" s="1"/>
  <c r="A4284" i="8" s="1"/>
  <c r="A4285" i="8" s="1"/>
  <c r="A4286" i="8" s="1"/>
  <c r="A4287" i="8" s="1"/>
  <c r="A4288" i="8" s="1"/>
  <c r="A4289" i="8" s="1"/>
  <c r="A4290" i="8" s="1"/>
  <c r="A4291" i="8" s="1"/>
  <c r="A4292" i="8" s="1"/>
  <c r="A4293" i="8" s="1"/>
  <c r="A4294" i="8" s="1"/>
  <c r="A4295" i="8" s="1"/>
  <c r="A4296" i="8" s="1"/>
  <c r="A4297" i="8" s="1"/>
  <c r="A4298" i="8" s="1"/>
  <c r="A4299" i="8" s="1"/>
  <c r="A4300" i="8" s="1"/>
  <c r="A4301" i="8" s="1"/>
  <c r="A4302" i="8" s="1"/>
  <c r="A4303" i="8" s="1"/>
  <c r="A4304" i="8" s="1"/>
  <c r="A4305" i="8" s="1"/>
  <c r="A4306" i="8" s="1"/>
  <c r="A4307" i="8" s="1"/>
  <c r="A4308" i="8" s="1"/>
  <c r="A4309" i="8" s="1"/>
  <c r="A4310" i="8" s="1"/>
  <c r="A4311" i="8" s="1"/>
  <c r="A4312" i="8" s="1"/>
  <c r="A4313" i="8" s="1"/>
  <c r="A4314" i="8" s="1"/>
  <c r="A4315" i="8" s="1"/>
  <c r="A4316" i="8" s="1"/>
  <c r="A4317" i="8" s="1"/>
  <c r="A4318" i="8" s="1"/>
  <c r="A4319" i="8" s="1"/>
  <c r="A4320" i="8" s="1"/>
  <c r="A4321" i="8" s="1"/>
  <c r="A4322" i="8" s="1"/>
  <c r="A4323" i="8" s="1"/>
  <c r="A4324" i="8" s="1"/>
  <c r="A4325" i="8" s="1"/>
  <c r="A4326" i="8" s="1"/>
  <c r="A4327" i="8" s="1"/>
  <c r="A4328" i="8" s="1"/>
  <c r="A4329" i="8" s="1"/>
  <c r="A4330" i="8" s="1"/>
  <c r="A4331" i="8" s="1"/>
  <c r="A4332" i="8" s="1"/>
  <c r="A4333" i="8" s="1"/>
  <c r="A4334" i="8" s="1"/>
  <c r="A4335" i="8" s="1"/>
  <c r="A4336" i="8" s="1"/>
  <c r="A4337" i="8" s="1"/>
  <c r="A4338" i="8" s="1"/>
  <c r="A4339" i="8" s="1"/>
  <c r="A4340" i="8" s="1"/>
  <c r="A4341" i="8" s="1"/>
  <c r="A4342" i="8" s="1"/>
  <c r="A4343" i="8" s="1"/>
  <c r="A4344" i="8" s="1"/>
  <c r="A4345" i="8" s="1"/>
  <c r="A4346" i="8" s="1"/>
  <c r="A4347" i="8" s="1"/>
  <c r="A4348" i="8" s="1"/>
  <c r="A4349" i="8" s="1"/>
  <c r="A4350" i="8" s="1"/>
  <c r="A4351" i="8" s="1"/>
  <c r="A4352" i="8" s="1"/>
  <c r="A4353" i="8" s="1"/>
  <c r="A4354" i="8" s="1"/>
  <c r="A4355" i="8" s="1"/>
  <c r="A4356" i="8" s="1"/>
  <c r="A4357" i="8" s="1"/>
  <c r="A4358" i="8" s="1"/>
  <c r="A4359" i="8" s="1"/>
  <c r="A4360" i="8" s="1"/>
  <c r="A4361" i="8" s="1"/>
  <c r="A4362" i="8" s="1"/>
  <c r="A4363" i="8" s="1"/>
  <c r="A4364" i="8" s="1"/>
  <c r="A4365" i="8" s="1"/>
  <c r="A4366" i="8" s="1"/>
  <c r="A4367" i="8" s="1"/>
  <c r="A4368" i="8" s="1"/>
  <c r="A4369" i="8" s="1"/>
  <c r="A4370" i="8" s="1"/>
  <c r="A4371" i="8" s="1"/>
  <c r="A4372" i="8" s="1"/>
  <c r="A4373" i="8" s="1"/>
  <c r="A4374" i="8" s="1"/>
  <c r="A4375" i="8" s="1"/>
  <c r="A4376" i="8" s="1"/>
  <c r="A4377" i="8" s="1"/>
  <c r="A4378" i="8" s="1"/>
  <c r="A4379" i="8" s="1"/>
  <c r="A4380" i="8" s="1"/>
  <c r="A4381" i="8" s="1"/>
  <c r="A4382" i="8" s="1"/>
  <c r="A4383" i="8" s="1"/>
  <c r="A4384" i="8" s="1"/>
  <c r="A4385" i="8" s="1"/>
  <c r="A4386" i="8" s="1"/>
  <c r="A4387" i="8" s="1"/>
  <c r="A4388" i="8" s="1"/>
  <c r="A4389" i="8" s="1"/>
  <c r="A4390" i="8" s="1"/>
  <c r="A4391" i="8" s="1"/>
  <c r="A4392" i="8" s="1"/>
  <c r="A4393" i="8" s="1"/>
  <c r="A4394" i="8" s="1"/>
  <c r="A4395" i="8" s="1"/>
  <c r="A4396" i="8" s="1"/>
  <c r="A4397" i="8" s="1"/>
  <c r="A4398" i="8" s="1"/>
  <c r="A4399" i="8" s="1"/>
  <c r="A4400" i="8" s="1"/>
  <c r="A4401" i="8" s="1"/>
  <c r="A4402" i="8" s="1"/>
  <c r="A4403" i="8" s="1"/>
  <c r="A4404" i="8" s="1"/>
  <c r="A4405" i="8" s="1"/>
  <c r="A4406" i="8" s="1"/>
  <c r="A4407" i="8" s="1"/>
  <c r="A4408" i="8" s="1"/>
  <c r="A4409" i="8" s="1"/>
  <c r="A4410" i="8" s="1"/>
  <c r="A4411" i="8" s="1"/>
  <c r="A4412" i="8" s="1"/>
  <c r="A4413" i="8" s="1"/>
  <c r="A4414" i="8" s="1"/>
  <c r="A4415" i="8" s="1"/>
  <c r="A4416" i="8" s="1"/>
  <c r="A4417" i="8" s="1"/>
  <c r="A4418" i="8" s="1"/>
  <c r="A4419" i="8" s="1"/>
  <c r="A4420" i="8" s="1"/>
  <c r="A4421" i="8" s="1"/>
  <c r="A4422" i="8" s="1"/>
  <c r="A4423" i="8" s="1"/>
  <c r="A4424" i="8" s="1"/>
  <c r="A4425" i="8" s="1"/>
  <c r="A4426" i="8" s="1"/>
  <c r="A4427" i="8" s="1"/>
  <c r="A4428" i="8" s="1"/>
  <c r="A4429" i="8" s="1"/>
  <c r="A4430" i="8" s="1"/>
  <c r="A4431" i="8" s="1"/>
  <c r="A4432" i="8" s="1"/>
  <c r="A4433" i="8" s="1"/>
  <c r="A4434" i="8" s="1"/>
  <c r="A4435" i="8" s="1"/>
  <c r="A4436" i="8" s="1"/>
  <c r="A4437" i="8" s="1"/>
  <c r="A4438" i="8" s="1"/>
  <c r="A4439" i="8" s="1"/>
  <c r="A4440" i="8" s="1"/>
  <c r="A4441" i="8" s="1"/>
  <c r="A4442" i="8" s="1"/>
  <c r="A4443" i="8" s="1"/>
  <c r="A4444" i="8" s="1"/>
  <c r="A4445" i="8" s="1"/>
  <c r="A4446" i="8" s="1"/>
  <c r="A4447" i="8" s="1"/>
  <c r="A4448" i="8" s="1"/>
  <c r="A4449" i="8" s="1"/>
  <c r="A4450" i="8" s="1"/>
  <c r="A4451" i="8" s="1"/>
  <c r="A4452" i="8" s="1"/>
  <c r="A4453" i="8" s="1"/>
  <c r="A4454" i="8" s="1"/>
  <c r="A4455" i="8" s="1"/>
  <c r="A4456" i="8" s="1"/>
  <c r="A4457" i="8" s="1"/>
  <c r="A4458" i="8" s="1"/>
  <c r="A4459" i="8" s="1"/>
  <c r="A4460" i="8" s="1"/>
  <c r="A4461" i="8" s="1"/>
  <c r="A4462" i="8" s="1"/>
  <c r="A4463" i="8" s="1"/>
  <c r="A4464" i="8" s="1"/>
  <c r="A4465" i="8" s="1"/>
  <c r="A4466" i="8" s="1"/>
  <c r="A4467" i="8" s="1"/>
  <c r="A4468" i="8" s="1"/>
  <c r="A4469" i="8" s="1"/>
  <c r="A4470" i="8" s="1"/>
  <c r="A4471" i="8" s="1"/>
  <c r="A4472" i="8" s="1"/>
  <c r="A4473" i="8" s="1"/>
  <c r="A4474" i="8" s="1"/>
  <c r="A4475" i="8" s="1"/>
  <c r="A4476" i="8" s="1"/>
  <c r="A4477" i="8" s="1"/>
  <c r="A4478" i="8" s="1"/>
  <c r="A4479" i="8" s="1"/>
  <c r="A4480" i="8" s="1"/>
  <c r="A4481" i="8" s="1"/>
  <c r="A4482" i="8" s="1"/>
  <c r="A4483" i="8" s="1"/>
  <c r="A4484" i="8" s="1"/>
  <c r="A4485" i="8" s="1"/>
  <c r="A4486" i="8" s="1"/>
  <c r="A4487" i="8" s="1"/>
  <c r="A4488" i="8" s="1"/>
  <c r="A4489" i="8" s="1"/>
  <c r="A4490" i="8" s="1"/>
  <c r="A4491" i="8" s="1"/>
  <c r="A4492" i="8" s="1"/>
  <c r="A4493" i="8" s="1"/>
  <c r="A4494" i="8" s="1"/>
  <c r="A4495" i="8" s="1"/>
  <c r="A4496" i="8" s="1"/>
  <c r="A4497" i="8" s="1"/>
  <c r="A4498" i="8" s="1"/>
  <c r="A4499" i="8" s="1"/>
  <c r="A4500" i="8" s="1"/>
  <c r="A4501" i="8" s="1"/>
  <c r="A4502" i="8" s="1"/>
  <c r="A4503" i="8" s="1"/>
  <c r="A4504" i="8" s="1"/>
  <c r="A4505" i="8" s="1"/>
  <c r="A4506" i="8" s="1"/>
  <c r="A4507" i="8" s="1"/>
  <c r="A4508" i="8" s="1"/>
  <c r="A4509" i="8" s="1"/>
  <c r="A4510" i="8" s="1"/>
  <c r="A4511" i="8" s="1"/>
  <c r="A4512" i="8" s="1"/>
  <c r="A4513" i="8" s="1"/>
  <c r="A4514" i="8" s="1"/>
  <c r="A4515" i="8" s="1"/>
  <c r="A4516" i="8" s="1"/>
  <c r="A4517" i="8" s="1"/>
  <c r="A4518" i="8" s="1"/>
  <c r="A4519" i="8" s="1"/>
  <c r="A4520" i="8" s="1"/>
  <c r="A4521" i="8" s="1"/>
  <c r="A4522" i="8" s="1"/>
  <c r="A4523" i="8" s="1"/>
  <c r="A4524" i="8" s="1"/>
  <c r="A4525" i="8" s="1"/>
  <c r="A4526" i="8" s="1"/>
  <c r="A4527" i="8" s="1"/>
  <c r="A4528" i="8" s="1"/>
  <c r="A4529" i="8" s="1"/>
  <c r="A4530" i="8" s="1"/>
  <c r="A4531" i="8" s="1"/>
  <c r="A4532" i="8" s="1"/>
  <c r="A4533" i="8" s="1"/>
  <c r="A4534" i="8" s="1"/>
  <c r="A4535" i="8" s="1"/>
  <c r="A4536" i="8" s="1"/>
  <c r="A4537" i="8" s="1"/>
  <c r="A4538" i="8" s="1"/>
  <c r="A4539" i="8" s="1"/>
  <c r="A4540" i="8" s="1"/>
  <c r="A4541" i="8" s="1"/>
  <c r="A4542" i="8" s="1"/>
  <c r="A4543" i="8" s="1"/>
  <c r="A4544" i="8" s="1"/>
  <c r="A4545" i="8" s="1"/>
  <c r="A4546" i="8" s="1"/>
  <c r="A4547" i="8" s="1"/>
  <c r="A4548" i="8" s="1"/>
  <c r="A4549" i="8" s="1"/>
  <c r="A4550" i="8" s="1"/>
  <c r="A4551" i="8" s="1"/>
  <c r="A4552" i="8" s="1"/>
  <c r="A4553" i="8" s="1"/>
  <c r="A4554" i="8" s="1"/>
  <c r="A4555" i="8" s="1"/>
  <c r="A4556" i="8" s="1"/>
  <c r="A4557" i="8" s="1"/>
  <c r="A4558" i="8" s="1"/>
  <c r="A4559" i="8" s="1"/>
  <c r="A4560" i="8" s="1"/>
  <c r="A4561" i="8" s="1"/>
  <c r="A4562" i="8" s="1"/>
  <c r="A4563" i="8" s="1"/>
  <c r="A4564" i="8" s="1"/>
  <c r="A4565" i="8" s="1"/>
  <c r="A4566" i="8" s="1"/>
  <c r="A4567" i="8" s="1"/>
  <c r="A4568" i="8" s="1"/>
  <c r="A4569" i="8" s="1"/>
  <c r="A4570" i="8" s="1"/>
  <c r="A4571" i="8" s="1"/>
  <c r="A4572" i="8" s="1"/>
  <c r="A4573" i="8" s="1"/>
  <c r="A4574" i="8" s="1"/>
  <c r="A4575" i="8" s="1"/>
  <c r="A4576" i="8" s="1"/>
  <c r="A4577" i="8" s="1"/>
  <c r="A4578" i="8" s="1"/>
  <c r="A4579" i="8" s="1"/>
  <c r="A4580" i="8" s="1"/>
  <c r="A4581" i="8" s="1"/>
  <c r="A4582" i="8" s="1"/>
  <c r="A4583" i="8" s="1"/>
  <c r="A4584" i="8" s="1"/>
  <c r="A4585" i="8" s="1"/>
  <c r="A4586" i="8" s="1"/>
  <c r="A4587" i="8" s="1"/>
  <c r="A4588" i="8" s="1"/>
  <c r="A4589" i="8" s="1"/>
  <c r="A4590" i="8" s="1"/>
  <c r="A4591" i="8" s="1"/>
  <c r="A4592" i="8" s="1"/>
  <c r="A4593" i="8" s="1"/>
  <c r="A4594" i="8" s="1"/>
  <c r="A4595" i="8" s="1"/>
  <c r="A4596" i="8" s="1"/>
  <c r="A4597" i="8" s="1"/>
  <c r="A4598" i="8" s="1"/>
  <c r="A4599" i="8" s="1"/>
  <c r="A4600" i="8" s="1"/>
  <c r="A4601" i="8" s="1"/>
  <c r="A4602" i="8" s="1"/>
  <c r="A4603" i="8" s="1"/>
  <c r="A4604" i="8" s="1"/>
  <c r="A4605" i="8" s="1"/>
  <c r="A4606" i="8" s="1"/>
  <c r="A4607" i="8" s="1"/>
  <c r="A4608" i="8" s="1"/>
  <c r="A4609" i="8" s="1"/>
  <c r="A4610" i="8" s="1"/>
  <c r="A4611" i="8" s="1"/>
  <c r="A4612" i="8" s="1"/>
  <c r="A4613" i="8" s="1"/>
  <c r="A4614" i="8" s="1"/>
  <c r="A4615" i="8" s="1"/>
  <c r="A4616" i="8" s="1"/>
  <c r="A4617" i="8" s="1"/>
  <c r="A4618" i="8" s="1"/>
  <c r="A4619" i="8" s="1"/>
  <c r="A4620" i="8" s="1"/>
  <c r="A4621" i="8" s="1"/>
  <c r="A4622" i="8" s="1"/>
  <c r="A4623" i="8" s="1"/>
  <c r="A4624" i="8" s="1"/>
  <c r="A4625" i="8" s="1"/>
  <c r="A4626" i="8" s="1"/>
  <c r="A4627" i="8" s="1"/>
  <c r="A4628" i="8" s="1"/>
  <c r="A4629" i="8" s="1"/>
  <c r="A4630" i="8" s="1"/>
  <c r="A4631" i="8" s="1"/>
  <c r="A4632" i="8" s="1"/>
  <c r="A4633" i="8" s="1"/>
  <c r="A4634" i="8" s="1"/>
  <c r="A4635" i="8" s="1"/>
  <c r="A4636" i="8" s="1"/>
  <c r="A4637" i="8" s="1"/>
  <c r="A4638" i="8" s="1"/>
  <c r="A4639" i="8" s="1"/>
  <c r="A4640" i="8" s="1"/>
  <c r="A4641" i="8" s="1"/>
  <c r="A4642" i="8" s="1"/>
  <c r="A4643" i="8" s="1"/>
  <c r="A4644" i="8" s="1"/>
  <c r="A4645" i="8" s="1"/>
  <c r="A4646" i="8" s="1"/>
  <c r="A4647" i="8" s="1"/>
  <c r="A4648" i="8" s="1"/>
  <c r="A4649" i="8" s="1"/>
  <c r="A4650" i="8" s="1"/>
  <c r="A4651" i="8" s="1"/>
  <c r="A4652" i="8" s="1"/>
  <c r="A4653" i="8" s="1"/>
  <c r="A4654" i="8" s="1"/>
  <c r="A4655" i="8" s="1"/>
  <c r="A4656" i="8" s="1"/>
  <c r="A4657" i="8" s="1"/>
  <c r="A4658" i="8" s="1"/>
  <c r="A4659" i="8" s="1"/>
  <c r="A4660" i="8" s="1"/>
  <c r="A4661" i="8" s="1"/>
  <c r="A4662" i="8" s="1"/>
  <c r="A4663" i="8" s="1"/>
  <c r="A4664" i="8" s="1"/>
  <c r="A4665" i="8" s="1"/>
  <c r="A4666" i="8" s="1"/>
  <c r="A4667" i="8" s="1"/>
  <c r="A4668" i="8" s="1"/>
  <c r="A4669" i="8" s="1"/>
  <c r="A4670" i="8" s="1"/>
  <c r="A4671" i="8" s="1"/>
  <c r="A4672" i="8" s="1"/>
  <c r="A4673" i="8" s="1"/>
  <c r="A4674" i="8" s="1"/>
  <c r="A4675" i="8" s="1"/>
  <c r="A4676" i="8" s="1"/>
  <c r="A4677" i="8" s="1"/>
  <c r="A4678" i="8" s="1"/>
  <c r="A4679" i="8" s="1"/>
  <c r="A4680" i="8" s="1"/>
  <c r="A4681" i="8" s="1"/>
  <c r="A4682" i="8" s="1"/>
  <c r="A4683" i="8" s="1"/>
  <c r="A4684" i="8" s="1"/>
  <c r="A4685" i="8" s="1"/>
  <c r="A4686" i="8" s="1"/>
  <c r="A4687" i="8" s="1"/>
  <c r="A4688" i="8" s="1"/>
  <c r="A4689" i="8" s="1"/>
  <c r="A4690" i="8" s="1"/>
  <c r="A4691" i="8" s="1"/>
  <c r="A4692" i="8" s="1"/>
  <c r="A4693" i="8" s="1"/>
  <c r="A4694" i="8" s="1"/>
  <c r="A4695" i="8" s="1"/>
  <c r="A4696" i="8" s="1"/>
  <c r="A4697" i="8" s="1"/>
  <c r="A4698" i="8" s="1"/>
  <c r="A4699" i="8" s="1"/>
  <c r="A4700" i="8" s="1"/>
  <c r="A4701" i="8" s="1"/>
  <c r="A4702" i="8" s="1"/>
  <c r="A4703" i="8" s="1"/>
  <c r="A4704" i="8" s="1"/>
  <c r="A4705" i="8" s="1"/>
  <c r="A4706" i="8" s="1"/>
  <c r="A4707" i="8" s="1"/>
  <c r="A4708" i="8" s="1"/>
  <c r="A4709" i="8" s="1"/>
  <c r="A4710" i="8" s="1"/>
  <c r="A4711" i="8" s="1"/>
  <c r="A4712" i="8" s="1"/>
  <c r="A4713" i="8" s="1"/>
  <c r="A4714" i="8" s="1"/>
  <c r="A4715" i="8" s="1"/>
  <c r="A4716" i="8" s="1"/>
  <c r="A4717" i="8" s="1"/>
  <c r="A4718" i="8" s="1"/>
  <c r="A4719" i="8" s="1"/>
  <c r="A4720" i="8" s="1"/>
  <c r="A4721" i="8" s="1"/>
  <c r="A4722" i="8" s="1"/>
  <c r="A4723" i="8" s="1"/>
  <c r="A4724" i="8" s="1"/>
  <c r="A4725" i="8" s="1"/>
  <c r="A4726" i="8" s="1"/>
  <c r="A4727" i="8" s="1"/>
  <c r="A4728" i="8" s="1"/>
  <c r="A4729" i="8" s="1"/>
  <c r="A4730" i="8" s="1"/>
  <c r="A4731" i="8" s="1"/>
  <c r="A4732" i="8" s="1"/>
  <c r="A4733" i="8" s="1"/>
  <c r="A4734" i="8" s="1"/>
  <c r="A4735" i="8" s="1"/>
  <c r="A4736" i="8" s="1"/>
  <c r="A4737" i="8" s="1"/>
  <c r="A4738" i="8" s="1"/>
  <c r="A4739" i="8" s="1"/>
  <c r="A4740" i="8" s="1"/>
  <c r="A4741" i="8" s="1"/>
  <c r="A4742" i="8" s="1"/>
  <c r="A4743" i="8" s="1"/>
  <c r="A4744" i="8" s="1"/>
  <c r="A4745" i="8" s="1"/>
  <c r="A4746" i="8" s="1"/>
  <c r="A4747" i="8" s="1"/>
  <c r="A4748" i="8" s="1"/>
  <c r="A4749" i="8" s="1"/>
  <c r="A4750" i="8" s="1"/>
  <c r="A4751" i="8" s="1"/>
  <c r="A4752" i="8" s="1"/>
  <c r="A4753" i="8" s="1"/>
  <c r="A4754" i="8" s="1"/>
  <c r="A4755" i="8" s="1"/>
  <c r="A4756" i="8" s="1"/>
  <c r="A4757" i="8" s="1"/>
  <c r="A4758" i="8" s="1"/>
  <c r="A4759" i="8" s="1"/>
  <c r="A4760" i="8" s="1"/>
  <c r="A4761" i="8" s="1"/>
  <c r="A4762" i="8" s="1"/>
  <c r="A4763" i="8" s="1"/>
  <c r="A4764" i="8" s="1"/>
  <c r="A4765" i="8" s="1"/>
  <c r="A4766" i="8" s="1"/>
  <c r="A4767" i="8" s="1"/>
  <c r="A4768" i="8" s="1"/>
  <c r="A4769" i="8" s="1"/>
  <c r="A4770" i="8" s="1"/>
  <c r="A4771" i="8" s="1"/>
  <c r="A4772" i="8" s="1"/>
  <c r="A4773" i="8" s="1"/>
  <c r="A4774" i="8" s="1"/>
  <c r="A4775" i="8" s="1"/>
  <c r="A4776" i="8" s="1"/>
  <c r="A4777" i="8" s="1"/>
  <c r="A4778" i="8" s="1"/>
  <c r="A4779" i="8" s="1"/>
  <c r="A4780" i="8" s="1"/>
  <c r="A4781" i="8" s="1"/>
  <c r="A4782" i="8" s="1"/>
  <c r="A4783" i="8" s="1"/>
  <c r="A4784" i="8" s="1"/>
  <c r="A4785" i="8" s="1"/>
  <c r="A4786" i="8" s="1"/>
  <c r="A4787" i="8" s="1"/>
  <c r="A4788" i="8" s="1"/>
  <c r="A4789" i="8" s="1"/>
  <c r="A4790" i="8" s="1"/>
  <c r="A4791" i="8" s="1"/>
  <c r="A4792" i="8" s="1"/>
  <c r="A4793" i="8" s="1"/>
  <c r="A4794" i="8" s="1"/>
  <c r="A4795" i="8" s="1"/>
  <c r="A4796" i="8" s="1"/>
  <c r="A4797" i="8" s="1"/>
  <c r="A4798" i="8" s="1"/>
  <c r="A4799" i="8" s="1"/>
  <c r="A4800" i="8" s="1"/>
  <c r="A4801" i="8" s="1"/>
  <c r="A4802" i="8" s="1"/>
  <c r="A4803" i="8" s="1"/>
  <c r="A4804" i="8" s="1"/>
  <c r="A4805" i="8" s="1"/>
  <c r="A4806" i="8" s="1"/>
  <c r="A4807" i="8" s="1"/>
  <c r="A4808" i="8" s="1"/>
  <c r="A4809" i="8" s="1"/>
  <c r="A4810" i="8" s="1"/>
  <c r="A4811" i="8" s="1"/>
  <c r="A4812" i="8" s="1"/>
  <c r="A4813" i="8" s="1"/>
  <c r="A4814" i="8" s="1"/>
  <c r="A4815" i="8" s="1"/>
  <c r="A4816" i="8" s="1"/>
  <c r="A4817" i="8" s="1"/>
  <c r="A4818" i="8" s="1"/>
  <c r="A4819" i="8" s="1"/>
  <c r="A4820" i="8" s="1"/>
  <c r="A4821" i="8" s="1"/>
  <c r="A4822" i="8" s="1"/>
  <c r="A4823" i="8" s="1"/>
  <c r="A4824" i="8" s="1"/>
  <c r="A4825" i="8" s="1"/>
  <c r="A4826" i="8" s="1"/>
  <c r="A4827" i="8" s="1"/>
  <c r="A4828" i="8" s="1"/>
  <c r="A4829" i="8" s="1"/>
  <c r="A4830" i="8" s="1"/>
  <c r="A4831" i="8" s="1"/>
  <c r="A4832" i="8" s="1"/>
  <c r="A4833" i="8" s="1"/>
  <c r="A4834" i="8" s="1"/>
  <c r="A4835" i="8" s="1"/>
  <c r="A4836" i="8" s="1"/>
  <c r="A4837" i="8" s="1"/>
  <c r="A4838" i="8" s="1"/>
  <c r="A4839" i="8" s="1"/>
  <c r="A4840" i="8" s="1"/>
  <c r="A4841" i="8" s="1"/>
  <c r="A4842" i="8" s="1"/>
  <c r="A4843" i="8" s="1"/>
  <c r="A4844" i="8" s="1"/>
  <c r="A4845" i="8" s="1"/>
  <c r="A4846" i="8" s="1"/>
  <c r="A4847" i="8" s="1"/>
  <c r="A4848" i="8" s="1"/>
  <c r="A4849" i="8" s="1"/>
  <c r="A4850" i="8" s="1"/>
  <c r="A4851" i="8" s="1"/>
  <c r="A4852" i="8" s="1"/>
  <c r="A4853" i="8" s="1"/>
  <c r="A4854" i="8" s="1"/>
  <c r="A4855" i="8" s="1"/>
  <c r="A4856" i="8" s="1"/>
  <c r="A4857" i="8" s="1"/>
  <c r="A4858" i="8" s="1"/>
  <c r="A4859" i="8" s="1"/>
  <c r="A4860" i="8" s="1"/>
  <c r="A4861" i="8" s="1"/>
  <c r="A4862" i="8" s="1"/>
  <c r="A4863" i="8" s="1"/>
  <c r="A4864" i="8" s="1"/>
  <c r="A4865" i="8" s="1"/>
  <c r="A4866" i="8" s="1"/>
  <c r="A4867" i="8" s="1"/>
  <c r="A4868" i="8" s="1"/>
  <c r="A4869" i="8" s="1"/>
  <c r="A4870" i="8" s="1"/>
  <c r="A4871" i="8" s="1"/>
  <c r="A4872" i="8" s="1"/>
  <c r="A4873" i="8" s="1"/>
  <c r="A4874" i="8" s="1"/>
  <c r="A4875" i="8" s="1"/>
  <c r="A4876" i="8" s="1"/>
  <c r="A4877" i="8" s="1"/>
  <c r="A4878" i="8" s="1"/>
  <c r="A4879" i="8" s="1"/>
  <c r="A4880" i="8" s="1"/>
  <c r="A4881" i="8" s="1"/>
  <c r="A4882" i="8" s="1"/>
  <c r="A4883" i="8" s="1"/>
  <c r="A4884" i="8" s="1"/>
  <c r="A4885" i="8" s="1"/>
  <c r="A4886" i="8" s="1"/>
  <c r="A4887" i="8" s="1"/>
  <c r="A4888" i="8" s="1"/>
  <c r="A4889" i="8" s="1"/>
  <c r="A4890" i="8" s="1"/>
  <c r="A4891" i="8" s="1"/>
  <c r="A4892" i="8" s="1"/>
  <c r="A4893" i="8" s="1"/>
  <c r="A4894" i="8" s="1"/>
  <c r="A4895" i="8" s="1"/>
  <c r="A4896" i="8" s="1"/>
  <c r="A4897" i="8" s="1"/>
  <c r="A4898" i="8" s="1"/>
  <c r="A4899" i="8" s="1"/>
  <c r="A4900" i="8" s="1"/>
  <c r="A4901" i="8" s="1"/>
  <c r="A4902" i="8" s="1"/>
  <c r="A4903" i="8" s="1"/>
  <c r="A4904" i="8" s="1"/>
  <c r="A4905" i="8" s="1"/>
  <c r="A4906" i="8" s="1"/>
  <c r="A4907" i="8" s="1"/>
  <c r="A4908" i="8" s="1"/>
  <c r="A4909" i="8" s="1"/>
  <c r="A4910" i="8" s="1"/>
  <c r="A4911" i="8" s="1"/>
  <c r="A4912" i="8" s="1"/>
  <c r="A4913" i="8" s="1"/>
  <c r="A4914" i="8" s="1"/>
  <c r="A4915" i="8" s="1"/>
  <c r="A4916" i="8" s="1"/>
  <c r="A4917" i="8" s="1"/>
  <c r="A4918" i="8" s="1"/>
  <c r="A4919" i="8" s="1"/>
  <c r="A4920" i="8" s="1"/>
  <c r="A4921" i="8" s="1"/>
  <c r="A4922" i="8" s="1"/>
  <c r="A4923" i="8" s="1"/>
  <c r="A4924" i="8" s="1"/>
  <c r="A4925" i="8" s="1"/>
  <c r="A4926" i="8" s="1"/>
  <c r="A4927" i="8" s="1"/>
  <c r="A4928" i="8" s="1"/>
  <c r="A4929" i="8" s="1"/>
  <c r="A4930" i="8" s="1"/>
  <c r="A4931" i="8" s="1"/>
  <c r="A4932" i="8" s="1"/>
  <c r="A4933" i="8" s="1"/>
  <c r="A4934" i="8" s="1"/>
  <c r="A4935" i="8" s="1"/>
  <c r="A4936" i="8" s="1"/>
  <c r="A4937" i="8" s="1"/>
  <c r="A4938" i="8" s="1"/>
  <c r="A4939" i="8" s="1"/>
  <c r="A4940" i="8" s="1"/>
  <c r="A4941" i="8" s="1"/>
  <c r="A4942" i="8" s="1"/>
  <c r="A4943" i="8" s="1"/>
  <c r="A4944" i="8" s="1"/>
  <c r="A4945" i="8" s="1"/>
  <c r="A4946" i="8" s="1"/>
  <c r="A4947" i="8" s="1"/>
  <c r="A4948" i="8" s="1"/>
  <c r="A4949" i="8" s="1"/>
  <c r="A4950" i="8" s="1"/>
  <c r="A4951" i="8" s="1"/>
  <c r="A4952" i="8" s="1"/>
  <c r="A4953" i="8" s="1"/>
  <c r="A4954" i="8" s="1"/>
  <c r="A4955" i="8" s="1"/>
  <c r="A4956" i="8" s="1"/>
  <c r="A4957" i="8" s="1"/>
  <c r="A4958" i="8" s="1"/>
  <c r="A4959" i="8" s="1"/>
  <c r="A4960" i="8" s="1"/>
  <c r="A4961" i="8" s="1"/>
  <c r="A4962" i="8" s="1"/>
  <c r="A4963" i="8" s="1"/>
  <c r="A4964" i="8" s="1"/>
  <c r="A4965" i="8" s="1"/>
  <c r="A4966" i="8" s="1"/>
  <c r="A4967" i="8" s="1"/>
  <c r="A4968" i="8" s="1"/>
  <c r="A4969" i="8" s="1"/>
  <c r="A4970" i="8" s="1"/>
  <c r="A4971" i="8" s="1"/>
  <c r="A4972" i="8" s="1"/>
  <c r="A4973" i="8" s="1"/>
  <c r="A4974" i="8" s="1"/>
  <c r="A4975" i="8" s="1"/>
  <c r="A4976" i="8" s="1"/>
  <c r="A4977" i="8" s="1"/>
  <c r="A4978" i="8" s="1"/>
  <c r="A4979" i="8" s="1"/>
  <c r="A4980" i="8" s="1"/>
  <c r="A4981" i="8" s="1"/>
  <c r="A4982" i="8" s="1"/>
  <c r="A4983" i="8" s="1"/>
  <c r="A4984" i="8" s="1"/>
  <c r="A4985" i="8" s="1"/>
  <c r="A4986" i="8" s="1"/>
  <c r="A4987" i="8" s="1"/>
  <c r="A4988" i="8" s="1"/>
  <c r="A4989" i="8" s="1"/>
  <c r="A4990" i="8" s="1"/>
  <c r="A4991" i="8" s="1"/>
  <c r="A4992" i="8" s="1"/>
  <c r="A4993" i="8" s="1"/>
  <c r="A4994" i="8" s="1"/>
  <c r="A4995" i="8" s="1"/>
  <c r="A4996" i="8" s="1"/>
  <c r="A4997" i="8" s="1"/>
  <c r="A4998" i="8" s="1"/>
  <c r="A4999" i="8" s="1"/>
  <c r="A5000" i="8" s="1"/>
  <c r="A5001" i="8" s="1"/>
  <c r="A5002" i="8" s="1"/>
  <c r="A5003" i="8" s="1"/>
  <c r="A5004" i="8" s="1"/>
  <c r="A5005" i="8" s="1"/>
  <c r="A5006" i="8" s="1"/>
  <c r="A5007" i="8" s="1"/>
  <c r="A5008" i="8" s="1"/>
  <c r="A5009" i="8" s="1"/>
  <c r="A5010" i="8" s="1"/>
  <c r="A5011" i="8" s="1"/>
  <c r="A5012" i="8" s="1"/>
  <c r="A5013" i="8" s="1"/>
  <c r="A5014" i="8" s="1"/>
  <c r="A5015" i="8" s="1"/>
  <c r="A5016" i="8" s="1"/>
  <c r="A5017" i="8" s="1"/>
  <c r="A5018" i="8" s="1"/>
  <c r="A5019" i="8" s="1"/>
  <c r="A5020" i="8" s="1"/>
  <c r="A5021" i="8" s="1"/>
  <c r="A5022" i="8" s="1"/>
  <c r="A5023" i="8" s="1"/>
  <c r="A5024" i="8" s="1"/>
  <c r="A5025" i="8" s="1"/>
  <c r="A5026" i="8" s="1"/>
  <c r="A5027" i="8" s="1"/>
  <c r="A5028" i="8" s="1"/>
  <c r="A5029" i="8" s="1"/>
  <c r="A5030" i="8" s="1"/>
  <c r="A5031" i="8" s="1"/>
  <c r="A5032" i="8" s="1"/>
  <c r="A5033" i="8" s="1"/>
  <c r="A5034" i="8" s="1"/>
  <c r="A5035" i="8" s="1"/>
  <c r="A5036" i="8" s="1"/>
  <c r="A5037" i="8" s="1"/>
  <c r="A5038" i="8" s="1"/>
  <c r="A5039" i="8" s="1"/>
  <c r="A5040" i="8" s="1"/>
  <c r="A5041" i="8" s="1"/>
  <c r="A5042" i="8" s="1"/>
  <c r="A5043" i="8" s="1"/>
  <c r="A5044" i="8" s="1"/>
  <c r="A5045" i="8" s="1"/>
  <c r="A5046" i="8" s="1"/>
  <c r="A5047" i="8" s="1"/>
  <c r="A5048" i="8" s="1"/>
  <c r="A5049" i="8" s="1"/>
  <c r="A5050" i="8" s="1"/>
  <c r="A5051" i="8" s="1"/>
  <c r="A5052" i="8" s="1"/>
  <c r="A5053" i="8" s="1"/>
  <c r="A5054" i="8" s="1"/>
  <c r="A5055" i="8" s="1"/>
  <c r="A5056" i="8" s="1"/>
  <c r="A5057" i="8" s="1"/>
  <c r="A5058" i="8" s="1"/>
  <c r="A5059" i="8" s="1"/>
  <c r="A5060" i="8" s="1"/>
  <c r="A5061" i="8" s="1"/>
  <c r="A5062" i="8" s="1"/>
  <c r="A5063" i="8" s="1"/>
  <c r="A5064" i="8" s="1"/>
  <c r="A5065" i="8" s="1"/>
  <c r="A5066" i="8" s="1"/>
  <c r="A5067" i="8" s="1"/>
  <c r="A5068" i="8" s="1"/>
  <c r="A5069" i="8" s="1"/>
  <c r="A5070" i="8" s="1"/>
  <c r="A5071" i="8" s="1"/>
  <c r="A5072" i="8" s="1"/>
  <c r="A5073" i="8" s="1"/>
  <c r="A5074" i="8" s="1"/>
  <c r="A5075" i="8" s="1"/>
  <c r="A5076" i="8" s="1"/>
  <c r="A5077" i="8" s="1"/>
  <c r="A5078" i="8" s="1"/>
  <c r="A5079" i="8" s="1"/>
  <c r="A5080" i="8" s="1"/>
  <c r="A5081" i="8" s="1"/>
  <c r="A5082" i="8" s="1"/>
  <c r="A5083" i="8" s="1"/>
  <c r="A5084" i="8" s="1"/>
  <c r="A5085" i="8" s="1"/>
  <c r="A5086" i="8" s="1"/>
  <c r="A5087" i="8" s="1"/>
  <c r="A5088" i="8" s="1"/>
  <c r="A5089" i="8" s="1"/>
  <c r="A5090" i="8" s="1"/>
  <c r="A5091" i="8" s="1"/>
  <c r="A5092" i="8" s="1"/>
  <c r="A5093" i="8" s="1"/>
  <c r="A5094" i="8" s="1"/>
  <c r="A5095" i="8" s="1"/>
  <c r="A5096" i="8" s="1"/>
  <c r="A5097" i="8" s="1"/>
  <c r="A5098" i="8" s="1"/>
  <c r="A5099" i="8" s="1"/>
  <c r="A5100" i="8" s="1"/>
  <c r="A5101" i="8" s="1"/>
  <c r="A5102" i="8" s="1"/>
  <c r="A5103" i="8" s="1"/>
  <c r="A5104" i="8" s="1"/>
  <c r="A5105" i="8" s="1"/>
  <c r="A5106" i="8" s="1"/>
  <c r="A5107" i="8" s="1"/>
  <c r="A5108" i="8" s="1"/>
  <c r="A5109" i="8" s="1"/>
  <c r="A5110" i="8" s="1"/>
  <c r="A5111" i="8" s="1"/>
  <c r="A5112" i="8" s="1"/>
  <c r="A5113" i="8" s="1"/>
  <c r="A5114" i="8" s="1"/>
  <c r="A5115" i="8" s="1"/>
  <c r="A5116" i="8" s="1"/>
  <c r="A5117" i="8" s="1"/>
  <c r="A5118" i="8" s="1"/>
  <c r="A5119" i="8" s="1"/>
  <c r="A5120" i="8" s="1"/>
  <c r="A5121" i="8" s="1"/>
  <c r="A5122" i="8" s="1"/>
  <c r="A5123" i="8" s="1"/>
  <c r="A5124" i="8" s="1"/>
  <c r="A5125" i="8" s="1"/>
  <c r="A5126" i="8" s="1"/>
  <c r="A5127" i="8" s="1"/>
  <c r="A5128" i="8" s="1"/>
  <c r="A5129" i="8" s="1"/>
  <c r="A5130" i="8" s="1"/>
  <c r="A5131" i="8" s="1"/>
  <c r="A5132" i="8" s="1"/>
  <c r="A5133" i="8" s="1"/>
  <c r="A5134" i="8" s="1"/>
  <c r="A5135" i="8" s="1"/>
  <c r="A5136" i="8" s="1"/>
  <c r="A5137" i="8" s="1"/>
  <c r="A5138" i="8" s="1"/>
  <c r="A5139" i="8" s="1"/>
  <c r="A5140" i="8" s="1"/>
  <c r="A5141" i="8" s="1"/>
  <c r="A5142" i="8" s="1"/>
  <c r="A5143" i="8" s="1"/>
  <c r="A5144" i="8" s="1"/>
  <c r="A5145" i="8" s="1"/>
  <c r="A5146" i="8" s="1"/>
  <c r="A5147" i="8" s="1"/>
  <c r="A5148" i="8" s="1"/>
  <c r="A5149" i="8" s="1"/>
  <c r="A5150" i="8" s="1"/>
  <c r="A5151" i="8" s="1"/>
  <c r="A5152" i="8" s="1"/>
  <c r="A5153" i="8" s="1"/>
  <c r="A5154" i="8" s="1"/>
  <c r="A5155" i="8" s="1"/>
  <c r="A5156" i="8" s="1"/>
  <c r="A5157" i="8" s="1"/>
  <c r="A5158" i="8" s="1"/>
  <c r="A5159" i="8" s="1"/>
  <c r="A5160" i="8" s="1"/>
  <c r="A5161" i="8" s="1"/>
  <c r="A5162" i="8" s="1"/>
  <c r="A5163" i="8" s="1"/>
  <c r="A5164" i="8" s="1"/>
  <c r="A5165" i="8" s="1"/>
  <c r="A5166" i="8" s="1"/>
  <c r="A5167" i="8" s="1"/>
  <c r="A5168" i="8" s="1"/>
  <c r="A5169" i="8" s="1"/>
  <c r="A5170" i="8" s="1"/>
  <c r="A5171" i="8" s="1"/>
  <c r="A5172" i="8" s="1"/>
  <c r="A5173" i="8" s="1"/>
  <c r="A5174" i="8" s="1"/>
  <c r="A5175" i="8" s="1"/>
  <c r="A5176" i="8" s="1"/>
  <c r="A5177" i="8" s="1"/>
  <c r="A5178" i="8" s="1"/>
  <c r="A5179" i="8" s="1"/>
  <c r="A5180" i="8" s="1"/>
  <c r="A5181" i="8" s="1"/>
  <c r="A5182" i="8" s="1"/>
  <c r="A5183" i="8" s="1"/>
  <c r="A5184" i="8" s="1"/>
  <c r="A5185" i="8" s="1"/>
  <c r="A5186" i="8" s="1"/>
  <c r="A5187" i="8" s="1"/>
  <c r="A5188" i="8" s="1"/>
  <c r="A5189" i="8" s="1"/>
  <c r="A5190" i="8" s="1"/>
  <c r="A5191" i="8" s="1"/>
  <c r="A5192" i="8" s="1"/>
  <c r="A5193" i="8" s="1"/>
  <c r="A5194" i="8" s="1"/>
  <c r="A5195" i="8" s="1"/>
  <c r="A5196" i="8" s="1"/>
  <c r="A5197" i="8" s="1"/>
  <c r="A5198" i="8" s="1"/>
  <c r="A5199" i="8" s="1"/>
  <c r="A5200" i="8" s="1"/>
  <c r="A5201" i="8" s="1"/>
  <c r="A5202" i="8" s="1"/>
  <c r="A5203" i="8" s="1"/>
  <c r="A5204" i="8" s="1"/>
  <c r="A5205" i="8" s="1"/>
  <c r="A5206" i="8" s="1"/>
  <c r="A5207" i="8" s="1"/>
  <c r="A5208" i="8" s="1"/>
  <c r="A5209" i="8" s="1"/>
  <c r="A5210" i="8" s="1"/>
  <c r="A5211" i="8" s="1"/>
  <c r="A5212" i="8" s="1"/>
  <c r="A5213" i="8" s="1"/>
  <c r="A5214" i="8" s="1"/>
  <c r="A5215" i="8" s="1"/>
  <c r="A5216" i="8" s="1"/>
  <c r="A5217" i="8" s="1"/>
  <c r="A5218" i="8" s="1"/>
  <c r="A5219" i="8" s="1"/>
  <c r="A5220" i="8" s="1"/>
  <c r="A5221" i="8" s="1"/>
  <c r="A5222" i="8" s="1"/>
  <c r="A5223" i="8" s="1"/>
  <c r="A5224" i="8" s="1"/>
  <c r="A5225" i="8" s="1"/>
  <c r="A5226" i="8" s="1"/>
  <c r="A5227" i="8" s="1"/>
  <c r="A5228" i="8" s="1"/>
  <c r="A5229" i="8" s="1"/>
  <c r="A5230" i="8" s="1"/>
  <c r="A5231" i="8" s="1"/>
  <c r="A5232" i="8" s="1"/>
  <c r="A5233" i="8" s="1"/>
  <c r="A5234" i="8" s="1"/>
  <c r="A5235" i="8" s="1"/>
  <c r="A5236" i="8" s="1"/>
  <c r="A5237" i="8" s="1"/>
  <c r="A5238" i="8" s="1"/>
  <c r="A5239" i="8" s="1"/>
  <c r="A5240" i="8" s="1"/>
  <c r="A5241" i="8" s="1"/>
  <c r="A5242" i="8" s="1"/>
  <c r="A5243" i="8" s="1"/>
  <c r="A5244" i="8" s="1"/>
  <c r="A5245" i="8" s="1"/>
  <c r="A5246" i="8" s="1"/>
  <c r="A5247" i="8" s="1"/>
  <c r="A5248" i="8" s="1"/>
  <c r="A5249" i="8" s="1"/>
  <c r="A5250" i="8" s="1"/>
  <c r="A5251" i="8" s="1"/>
  <c r="A5252" i="8" s="1"/>
  <c r="A5253" i="8" s="1"/>
  <c r="A5254" i="8" s="1"/>
  <c r="A5255" i="8" s="1"/>
  <c r="A5256" i="8" s="1"/>
  <c r="A5257" i="8" s="1"/>
  <c r="A5258" i="8" s="1"/>
  <c r="A5259" i="8" s="1"/>
  <c r="A5260" i="8" s="1"/>
  <c r="A5261" i="8" s="1"/>
  <c r="A5262" i="8" s="1"/>
  <c r="A5263" i="8" s="1"/>
  <c r="A5264" i="8" s="1"/>
  <c r="A5265" i="8" s="1"/>
  <c r="A5266" i="8" s="1"/>
  <c r="A5267" i="8" s="1"/>
  <c r="A5268" i="8" s="1"/>
  <c r="A5269" i="8" s="1"/>
  <c r="A5270" i="8" s="1"/>
  <c r="A5271" i="8" s="1"/>
  <c r="A5272" i="8" s="1"/>
  <c r="A5273" i="8" s="1"/>
  <c r="A5274" i="8" s="1"/>
  <c r="A5275" i="8" s="1"/>
  <c r="A5276" i="8" s="1"/>
  <c r="A5277" i="8" s="1"/>
  <c r="A5278" i="8" s="1"/>
  <c r="A5279" i="8" s="1"/>
  <c r="A5280" i="8" s="1"/>
  <c r="A5281" i="8" s="1"/>
  <c r="A5282" i="8" s="1"/>
  <c r="A5283" i="8" s="1"/>
  <c r="A5284" i="8" s="1"/>
  <c r="A5285" i="8" s="1"/>
  <c r="A5286" i="8" s="1"/>
  <c r="A5287" i="8" s="1"/>
  <c r="A5288" i="8" s="1"/>
  <c r="A5289" i="8" s="1"/>
  <c r="A5290" i="8" s="1"/>
  <c r="A5291" i="8" s="1"/>
  <c r="A5292" i="8" s="1"/>
  <c r="A5293" i="8" s="1"/>
  <c r="A5294" i="8" s="1"/>
  <c r="A5295" i="8" s="1"/>
  <c r="A5296" i="8" s="1"/>
  <c r="A5297" i="8" s="1"/>
  <c r="A5298" i="8" s="1"/>
  <c r="A5299" i="8" s="1"/>
  <c r="A5300" i="8" s="1"/>
  <c r="A5301" i="8" s="1"/>
  <c r="A5302" i="8" s="1"/>
  <c r="A5303" i="8" s="1"/>
  <c r="A5304" i="8" s="1"/>
  <c r="A5305" i="8" s="1"/>
  <c r="A5306" i="8" s="1"/>
  <c r="A5307" i="8" s="1"/>
  <c r="A5308" i="8" s="1"/>
  <c r="A5309" i="8" s="1"/>
  <c r="A5310" i="8" s="1"/>
  <c r="A5311" i="8" s="1"/>
  <c r="A5312" i="8" s="1"/>
  <c r="A5313" i="8" s="1"/>
  <c r="A5314" i="8" s="1"/>
  <c r="A5315" i="8" s="1"/>
  <c r="A5316" i="8" s="1"/>
  <c r="A5317" i="8" s="1"/>
  <c r="A5318" i="8" s="1"/>
  <c r="A5319" i="8" s="1"/>
  <c r="A5320" i="8" s="1"/>
  <c r="A5321" i="8" s="1"/>
  <c r="A5322" i="8" s="1"/>
  <c r="A5323" i="8" s="1"/>
  <c r="A5324" i="8" s="1"/>
  <c r="A5325" i="8" s="1"/>
  <c r="A5326" i="8" s="1"/>
  <c r="A5327" i="8" s="1"/>
  <c r="A5328" i="8" s="1"/>
  <c r="A5329" i="8" s="1"/>
  <c r="A5330" i="8" s="1"/>
  <c r="A5331" i="8" s="1"/>
  <c r="A5332" i="8" s="1"/>
  <c r="A5333" i="8" s="1"/>
  <c r="A5334" i="8" s="1"/>
  <c r="A5335" i="8" s="1"/>
  <c r="A5336" i="8" s="1"/>
  <c r="A5337" i="8" s="1"/>
  <c r="A5338" i="8" s="1"/>
  <c r="A5339" i="8" s="1"/>
  <c r="A5340" i="8" s="1"/>
  <c r="A5341" i="8" s="1"/>
  <c r="A5342" i="8" s="1"/>
  <c r="A5343" i="8" s="1"/>
  <c r="A5344" i="8" s="1"/>
  <c r="A5345" i="8" s="1"/>
  <c r="A5346" i="8" s="1"/>
  <c r="A5347" i="8" s="1"/>
  <c r="A5348" i="8" s="1"/>
  <c r="A5349" i="8" s="1"/>
  <c r="A5350" i="8" s="1"/>
  <c r="A5351" i="8" s="1"/>
  <c r="A5352" i="8" s="1"/>
  <c r="A5353" i="8" s="1"/>
  <c r="A5354" i="8" s="1"/>
  <c r="A5355" i="8" s="1"/>
  <c r="A5356" i="8" s="1"/>
  <c r="A5357" i="8" s="1"/>
  <c r="A5358" i="8" s="1"/>
  <c r="A5359" i="8" s="1"/>
  <c r="A5360" i="8" s="1"/>
  <c r="A5361" i="8" s="1"/>
  <c r="A5362" i="8" s="1"/>
  <c r="A5363" i="8" s="1"/>
  <c r="A5364" i="8" s="1"/>
  <c r="A5365" i="8" s="1"/>
  <c r="A5366" i="8" s="1"/>
  <c r="A5367" i="8" s="1"/>
  <c r="A5368" i="8" s="1"/>
  <c r="A5369" i="8" s="1"/>
  <c r="A5370" i="8" s="1"/>
  <c r="A5371" i="8" s="1"/>
  <c r="A5372" i="8" s="1"/>
  <c r="A5373" i="8" s="1"/>
  <c r="A5374" i="8" s="1"/>
  <c r="A5375" i="8" s="1"/>
  <c r="A5376" i="8" s="1"/>
  <c r="A5377" i="8" s="1"/>
  <c r="A5378" i="8" s="1"/>
  <c r="A5379" i="8" s="1"/>
  <c r="A5380" i="8" s="1"/>
  <c r="A5381" i="8" s="1"/>
  <c r="A5382" i="8" s="1"/>
  <c r="A5383" i="8" s="1"/>
  <c r="A5384" i="8" s="1"/>
  <c r="A5385" i="8" s="1"/>
  <c r="A5386" i="8" s="1"/>
  <c r="A5387" i="8" s="1"/>
  <c r="A5388" i="8" s="1"/>
  <c r="A5389" i="8" s="1"/>
  <c r="A5390" i="8" s="1"/>
  <c r="A5391" i="8" s="1"/>
  <c r="A5392" i="8" s="1"/>
  <c r="A5393" i="8" s="1"/>
  <c r="A5394" i="8" s="1"/>
  <c r="A5395" i="8" s="1"/>
  <c r="A5396" i="8" s="1"/>
  <c r="A5397" i="8" s="1"/>
  <c r="A5398" i="8" s="1"/>
  <c r="A5399" i="8" s="1"/>
  <c r="A5400" i="8" s="1"/>
  <c r="A5401" i="8" s="1"/>
  <c r="A5402" i="8" s="1"/>
  <c r="A5403" i="8" s="1"/>
  <c r="A5404" i="8" s="1"/>
  <c r="A5405" i="8" s="1"/>
  <c r="A5406" i="8" s="1"/>
  <c r="A5407" i="8" s="1"/>
  <c r="A5408" i="8" s="1"/>
  <c r="A5409" i="8" s="1"/>
  <c r="A5410" i="8" s="1"/>
  <c r="A5411" i="8" s="1"/>
  <c r="A5412" i="8" s="1"/>
  <c r="A5413" i="8" s="1"/>
  <c r="A5414" i="8" s="1"/>
  <c r="A5415" i="8" s="1"/>
  <c r="A5416" i="8" s="1"/>
  <c r="A5417" i="8" s="1"/>
  <c r="A5418" i="8" s="1"/>
  <c r="A5419" i="8" s="1"/>
  <c r="A5420" i="8" s="1"/>
  <c r="A5421" i="8" s="1"/>
  <c r="A5422" i="8" s="1"/>
  <c r="A5423" i="8" s="1"/>
  <c r="A5424" i="8" s="1"/>
  <c r="A5425" i="8" s="1"/>
  <c r="A5426" i="8" s="1"/>
  <c r="A5427" i="8" s="1"/>
  <c r="A5428" i="8" s="1"/>
  <c r="A5429" i="8" s="1"/>
  <c r="A5430" i="8" s="1"/>
  <c r="A5431" i="8" s="1"/>
  <c r="A5432" i="8" s="1"/>
  <c r="A5433" i="8" s="1"/>
  <c r="A5434" i="8" s="1"/>
  <c r="A5435" i="8" s="1"/>
  <c r="A5436" i="8" s="1"/>
  <c r="A5437" i="8" s="1"/>
  <c r="A5438" i="8" s="1"/>
  <c r="A5439" i="8" s="1"/>
  <c r="A5440" i="8" s="1"/>
  <c r="A5441" i="8" s="1"/>
  <c r="A5442" i="8" s="1"/>
  <c r="A5443" i="8" s="1"/>
  <c r="A5444" i="8" s="1"/>
  <c r="A5445" i="8" s="1"/>
  <c r="A5446" i="8" s="1"/>
  <c r="A5447" i="8" s="1"/>
  <c r="A5448" i="8" s="1"/>
  <c r="A5449" i="8" s="1"/>
  <c r="A5450" i="8" s="1"/>
  <c r="A5451" i="8" s="1"/>
  <c r="A5452" i="8" s="1"/>
  <c r="A5453" i="8" s="1"/>
  <c r="A5454" i="8" s="1"/>
  <c r="A5455" i="8" s="1"/>
  <c r="A5456" i="8" s="1"/>
  <c r="A5457" i="8" s="1"/>
  <c r="A5458" i="8" s="1"/>
  <c r="A5459" i="8" s="1"/>
  <c r="A5460" i="8" s="1"/>
  <c r="A5461" i="8" s="1"/>
  <c r="A5462" i="8" s="1"/>
  <c r="A5463" i="8" s="1"/>
  <c r="A5464" i="8" s="1"/>
  <c r="A5465" i="8" s="1"/>
  <c r="A5466" i="8" s="1"/>
  <c r="A5467" i="8" s="1"/>
  <c r="A5468" i="8" s="1"/>
  <c r="A5469" i="8" s="1"/>
  <c r="A5470" i="8" s="1"/>
  <c r="A5471" i="8" s="1"/>
  <c r="A5472" i="8" s="1"/>
  <c r="A5473" i="8" s="1"/>
  <c r="A5474" i="8" s="1"/>
  <c r="A5475" i="8" s="1"/>
  <c r="A5476" i="8" s="1"/>
  <c r="A5477" i="8" s="1"/>
  <c r="A5478" i="8" s="1"/>
  <c r="A5479" i="8" s="1"/>
  <c r="A5480" i="8" s="1"/>
  <c r="A5481" i="8" s="1"/>
  <c r="A5482" i="8" s="1"/>
  <c r="A5483" i="8" s="1"/>
  <c r="A5484" i="8" s="1"/>
  <c r="A5485" i="8" s="1"/>
  <c r="A5486" i="8" s="1"/>
  <c r="A5487" i="8" s="1"/>
  <c r="A5488" i="8" s="1"/>
  <c r="A5489" i="8" s="1"/>
  <c r="A5490" i="8" s="1"/>
  <c r="A5491" i="8" s="1"/>
  <c r="A5492" i="8" s="1"/>
  <c r="A5493" i="8" s="1"/>
  <c r="A5494" i="8" s="1"/>
  <c r="A5495" i="8" s="1"/>
  <c r="A5496" i="8" s="1"/>
  <c r="A5497" i="8" s="1"/>
  <c r="A5498" i="8" s="1"/>
  <c r="A5499" i="8" s="1"/>
  <c r="A5500" i="8" s="1"/>
  <c r="A5501" i="8" s="1"/>
  <c r="A5502" i="8" s="1"/>
  <c r="A5503" i="8" s="1"/>
  <c r="A5504" i="8" s="1"/>
  <c r="A5505" i="8" s="1"/>
  <c r="A5506" i="8" s="1"/>
  <c r="A5507" i="8" s="1"/>
  <c r="A5508" i="8" s="1"/>
  <c r="A5509" i="8" s="1"/>
  <c r="A5510" i="8" s="1"/>
  <c r="A5511" i="8" s="1"/>
  <c r="A5512" i="8" s="1"/>
  <c r="A5513" i="8" s="1"/>
  <c r="A5514" i="8" s="1"/>
  <c r="A5515" i="8" s="1"/>
  <c r="A5516" i="8" s="1"/>
  <c r="A5517" i="8" s="1"/>
  <c r="A5518" i="8" s="1"/>
  <c r="A5519" i="8" s="1"/>
  <c r="A5520" i="8" s="1"/>
  <c r="A5521" i="8" s="1"/>
  <c r="A5522" i="8" s="1"/>
  <c r="A5523" i="8" s="1"/>
  <c r="A5524" i="8" s="1"/>
  <c r="A5525" i="8" s="1"/>
  <c r="A5526" i="8" s="1"/>
  <c r="A5527" i="8" s="1"/>
  <c r="A5528" i="8" s="1"/>
  <c r="A5529" i="8" s="1"/>
  <c r="A5530" i="8" s="1"/>
  <c r="A5531" i="8" s="1"/>
  <c r="A5532" i="8" s="1"/>
  <c r="A5533" i="8" s="1"/>
  <c r="A5534" i="8" s="1"/>
  <c r="A5535" i="8" s="1"/>
  <c r="A5536" i="8" s="1"/>
  <c r="A5537" i="8" s="1"/>
  <c r="A5538" i="8" s="1"/>
  <c r="A5539" i="8" s="1"/>
  <c r="A5540" i="8" s="1"/>
  <c r="A5541" i="8" s="1"/>
  <c r="A5542" i="8" s="1"/>
  <c r="A5543" i="8" s="1"/>
  <c r="A5544" i="8" s="1"/>
  <c r="A5545" i="8" s="1"/>
  <c r="A5546" i="8" s="1"/>
  <c r="A5547" i="8" s="1"/>
  <c r="A5548" i="8" s="1"/>
  <c r="A5549" i="8" s="1"/>
  <c r="A5550" i="8" s="1"/>
  <c r="A5551" i="8" s="1"/>
  <c r="A5552" i="8" s="1"/>
  <c r="A5553" i="8" s="1"/>
  <c r="A5554" i="8" s="1"/>
  <c r="A5555" i="8" s="1"/>
  <c r="A5556" i="8" s="1"/>
  <c r="A5557" i="8" s="1"/>
  <c r="A5558" i="8" s="1"/>
  <c r="A5559" i="8" s="1"/>
  <c r="A5560" i="8" s="1"/>
  <c r="A5561" i="8" s="1"/>
  <c r="A5562" i="8" s="1"/>
  <c r="A5563" i="8" s="1"/>
  <c r="A5564" i="8" s="1"/>
  <c r="A5565" i="8" s="1"/>
  <c r="A5566" i="8" s="1"/>
  <c r="A5567" i="8" s="1"/>
  <c r="A5568" i="8" s="1"/>
  <c r="A5569" i="8" s="1"/>
  <c r="A5570" i="8" s="1"/>
  <c r="A5571" i="8" s="1"/>
  <c r="A5572" i="8" s="1"/>
  <c r="A5573" i="8" s="1"/>
  <c r="A5574" i="8" s="1"/>
  <c r="A5575" i="8" s="1"/>
  <c r="A5576" i="8" s="1"/>
  <c r="A5577" i="8" s="1"/>
  <c r="A5578" i="8" s="1"/>
  <c r="A5579" i="8" s="1"/>
  <c r="A5580" i="8" s="1"/>
  <c r="A5581" i="8" s="1"/>
  <c r="A5582" i="8" s="1"/>
  <c r="A5583" i="8" s="1"/>
  <c r="A5584" i="8" s="1"/>
  <c r="A5585" i="8" s="1"/>
  <c r="A5586" i="8" s="1"/>
  <c r="A5587" i="8" s="1"/>
  <c r="A5588" i="8" s="1"/>
  <c r="A5589" i="8" s="1"/>
  <c r="A5590" i="8" s="1"/>
  <c r="A5591" i="8" s="1"/>
  <c r="A5592" i="8" s="1"/>
  <c r="A5593" i="8" s="1"/>
  <c r="A5594" i="8" s="1"/>
  <c r="A5595" i="8" s="1"/>
  <c r="A5596" i="8" s="1"/>
  <c r="A5597" i="8" s="1"/>
  <c r="A5598" i="8" s="1"/>
  <c r="A5599" i="8" s="1"/>
  <c r="A5600" i="8" s="1"/>
  <c r="A5601" i="8" s="1"/>
  <c r="A5602" i="8" s="1"/>
  <c r="A5603" i="8" s="1"/>
  <c r="A5604" i="8" s="1"/>
  <c r="A5605" i="8" s="1"/>
  <c r="A5606" i="8" s="1"/>
  <c r="A5607" i="8" s="1"/>
  <c r="A5608" i="8" s="1"/>
  <c r="A5609" i="8" s="1"/>
  <c r="A5610" i="8" s="1"/>
  <c r="A5611" i="8" s="1"/>
  <c r="A5612" i="8" s="1"/>
  <c r="A5613" i="8" s="1"/>
  <c r="A5614" i="8" s="1"/>
  <c r="A5615" i="8" s="1"/>
  <c r="A5616" i="8" s="1"/>
  <c r="A5617" i="8" s="1"/>
  <c r="A5618" i="8" s="1"/>
  <c r="A5619" i="8" s="1"/>
  <c r="A5620" i="8" s="1"/>
  <c r="A5621" i="8" s="1"/>
  <c r="A5622" i="8" s="1"/>
  <c r="A5623" i="8" s="1"/>
  <c r="A5624" i="8" s="1"/>
  <c r="A5625" i="8" s="1"/>
  <c r="A5626" i="8" s="1"/>
  <c r="A5627" i="8" s="1"/>
  <c r="A5628" i="8" s="1"/>
  <c r="A5629" i="8" s="1"/>
  <c r="A5630" i="8" s="1"/>
  <c r="A5631" i="8" s="1"/>
  <c r="A5632" i="8" s="1"/>
  <c r="A5633" i="8" s="1"/>
  <c r="A5634" i="8" s="1"/>
  <c r="A5635" i="8" s="1"/>
  <c r="A5636" i="8" s="1"/>
  <c r="A5637" i="8" s="1"/>
  <c r="A5638" i="8" s="1"/>
  <c r="A5639" i="8" s="1"/>
  <c r="A5640" i="8" s="1"/>
  <c r="A5641" i="8" s="1"/>
  <c r="A5642" i="8" s="1"/>
  <c r="A5643" i="8" s="1"/>
  <c r="A5644" i="8" s="1"/>
  <c r="A5645" i="8" s="1"/>
  <c r="A5646" i="8" s="1"/>
  <c r="A5647" i="8" s="1"/>
  <c r="A5648" i="8" s="1"/>
  <c r="A5649" i="8" s="1"/>
  <c r="A5650" i="8" s="1"/>
  <c r="A5651" i="8" s="1"/>
  <c r="A5652" i="8" s="1"/>
  <c r="A5653" i="8" s="1"/>
  <c r="A5654" i="8" s="1"/>
  <c r="A5655" i="8" s="1"/>
  <c r="A5656" i="8" s="1"/>
  <c r="A5657" i="8" s="1"/>
  <c r="A5658" i="8" s="1"/>
  <c r="A5659" i="8" s="1"/>
  <c r="A5660" i="8" s="1"/>
  <c r="A5661" i="8" s="1"/>
  <c r="A5662" i="8" s="1"/>
  <c r="A5663" i="8" s="1"/>
  <c r="A5664" i="8" s="1"/>
  <c r="A5665" i="8" s="1"/>
  <c r="A5666" i="8" s="1"/>
  <c r="A5667" i="8" s="1"/>
  <c r="A5668" i="8" s="1"/>
  <c r="A5669" i="8" s="1"/>
  <c r="A5670" i="8" s="1"/>
  <c r="A5671" i="8" s="1"/>
  <c r="A5672" i="8" s="1"/>
  <c r="A5673" i="8" s="1"/>
  <c r="A5674" i="8" s="1"/>
  <c r="A5675" i="8" s="1"/>
  <c r="A5676" i="8" s="1"/>
  <c r="A5677" i="8" s="1"/>
  <c r="A5678" i="8" s="1"/>
  <c r="A5679" i="8" s="1"/>
  <c r="A5680" i="8" s="1"/>
  <c r="A5681" i="8" s="1"/>
  <c r="A5682" i="8" s="1"/>
  <c r="A5683" i="8" s="1"/>
  <c r="A5684" i="8" s="1"/>
  <c r="A5685" i="8" s="1"/>
  <c r="A5686" i="8" s="1"/>
  <c r="A5687" i="8" s="1"/>
  <c r="A5688" i="8" s="1"/>
  <c r="A5689" i="8" s="1"/>
  <c r="A5690" i="8" s="1"/>
  <c r="A5691" i="8" s="1"/>
  <c r="A5692" i="8" s="1"/>
  <c r="A5693" i="8" s="1"/>
  <c r="A5694" i="8" s="1"/>
  <c r="A5695" i="8" s="1"/>
  <c r="A5696" i="8" s="1"/>
  <c r="A5697" i="8" s="1"/>
  <c r="A5698" i="8" s="1"/>
  <c r="A5699" i="8" s="1"/>
  <c r="A5700" i="8" s="1"/>
  <c r="A5701" i="8" s="1"/>
  <c r="A5702" i="8" s="1"/>
  <c r="A5703" i="8" s="1"/>
  <c r="A5704" i="8" s="1"/>
  <c r="A5705" i="8" s="1"/>
  <c r="A5706" i="8" s="1"/>
  <c r="A5707" i="8" s="1"/>
  <c r="A5708" i="8" s="1"/>
  <c r="A5709" i="8" s="1"/>
  <c r="A5710" i="8" s="1"/>
  <c r="A5711" i="8" s="1"/>
  <c r="A5712" i="8" s="1"/>
  <c r="A5713" i="8" s="1"/>
  <c r="A5714" i="8" s="1"/>
  <c r="A5715" i="8" s="1"/>
  <c r="A5716" i="8" s="1"/>
  <c r="A5717" i="8" s="1"/>
  <c r="A5718" i="8" s="1"/>
  <c r="A5719" i="8" s="1"/>
  <c r="A5720" i="8" s="1"/>
  <c r="A5721" i="8" s="1"/>
  <c r="A5722" i="8" s="1"/>
  <c r="A5723" i="8" s="1"/>
  <c r="A5724" i="8" s="1"/>
  <c r="A5725" i="8" s="1"/>
  <c r="A5726" i="8" s="1"/>
  <c r="A5727" i="8" s="1"/>
  <c r="A5728" i="8" s="1"/>
  <c r="A5729" i="8" s="1"/>
  <c r="A5730" i="8" s="1"/>
  <c r="A5731" i="8" s="1"/>
  <c r="A5732" i="8" s="1"/>
  <c r="A5733" i="8" s="1"/>
  <c r="A5734" i="8" s="1"/>
  <c r="A5735" i="8" s="1"/>
  <c r="A5736" i="8" s="1"/>
  <c r="A5737" i="8" s="1"/>
  <c r="A5738" i="8" s="1"/>
  <c r="A5739" i="8" s="1"/>
  <c r="A5740" i="8" s="1"/>
  <c r="A5741" i="8" s="1"/>
  <c r="A5742" i="8" s="1"/>
  <c r="A5743" i="8" s="1"/>
  <c r="A5744" i="8" s="1"/>
  <c r="A5745" i="8" s="1"/>
  <c r="A5746" i="8" s="1"/>
  <c r="A5747" i="8" s="1"/>
  <c r="A5748" i="8" s="1"/>
  <c r="A5749" i="8" s="1"/>
  <c r="A5750" i="8" s="1"/>
  <c r="A5751" i="8" s="1"/>
  <c r="A5752" i="8" s="1"/>
  <c r="A5753" i="8" s="1"/>
  <c r="A5754" i="8" s="1"/>
  <c r="A5755" i="8" s="1"/>
  <c r="A5756" i="8" s="1"/>
  <c r="A5757" i="8" s="1"/>
  <c r="A5758" i="8" s="1"/>
  <c r="A5759" i="8" s="1"/>
  <c r="A5760" i="8" s="1"/>
  <c r="A5761" i="8" s="1"/>
  <c r="A5762" i="8" s="1"/>
  <c r="A5763" i="8" s="1"/>
  <c r="A5764" i="8" s="1"/>
  <c r="A5765" i="8" s="1"/>
  <c r="A5766" i="8" s="1"/>
  <c r="A5767" i="8" s="1"/>
  <c r="A5768" i="8" s="1"/>
  <c r="A5769" i="8" s="1"/>
  <c r="A5770" i="8" s="1"/>
  <c r="A5771" i="8" s="1"/>
  <c r="A5772" i="8" s="1"/>
  <c r="A5773" i="8" s="1"/>
  <c r="A5774" i="8" s="1"/>
  <c r="A5775" i="8" s="1"/>
  <c r="A5776" i="8" s="1"/>
  <c r="A5777" i="8" s="1"/>
  <c r="A5778" i="8" s="1"/>
  <c r="A5779" i="8" s="1"/>
  <c r="A5780" i="8" s="1"/>
  <c r="A5781" i="8" s="1"/>
  <c r="A5782" i="8" s="1"/>
  <c r="A5783" i="8" s="1"/>
  <c r="A5784" i="8" s="1"/>
  <c r="A5785" i="8" s="1"/>
  <c r="A5786" i="8" s="1"/>
  <c r="A5787" i="8" s="1"/>
  <c r="A5788" i="8" s="1"/>
  <c r="A5789" i="8" s="1"/>
  <c r="A5790" i="8" s="1"/>
  <c r="A5791" i="8" s="1"/>
  <c r="A5792" i="8" s="1"/>
  <c r="A5793" i="8" s="1"/>
  <c r="A5794" i="8" s="1"/>
  <c r="A5795" i="8" s="1"/>
  <c r="A5796" i="8" s="1"/>
  <c r="A5797" i="8" s="1"/>
  <c r="A5798" i="8" s="1"/>
  <c r="A5799" i="8" s="1"/>
  <c r="A5800" i="8" s="1"/>
  <c r="A5801" i="8" s="1"/>
  <c r="A5802" i="8" s="1"/>
  <c r="A5803" i="8" s="1"/>
  <c r="A5804" i="8" s="1"/>
  <c r="A5805" i="8" s="1"/>
  <c r="A5806" i="8" s="1"/>
  <c r="A5807" i="8" s="1"/>
  <c r="A5808" i="8" s="1"/>
  <c r="A5809" i="8" s="1"/>
  <c r="A5810" i="8" s="1"/>
  <c r="A5811" i="8" s="1"/>
  <c r="A5812" i="8" s="1"/>
  <c r="A5813" i="8" s="1"/>
  <c r="A5814" i="8" s="1"/>
  <c r="A5815" i="8" s="1"/>
  <c r="A5816" i="8" s="1"/>
  <c r="A5817" i="8" s="1"/>
  <c r="A5818" i="8" s="1"/>
  <c r="A5819" i="8" s="1"/>
  <c r="A5820" i="8" s="1"/>
  <c r="A5821" i="8" s="1"/>
  <c r="A5822" i="8" s="1"/>
  <c r="A5823" i="8" s="1"/>
  <c r="A5824" i="8" s="1"/>
  <c r="A5825" i="8" s="1"/>
  <c r="A5826" i="8" s="1"/>
  <c r="A5827" i="8" s="1"/>
  <c r="A5828" i="8" s="1"/>
  <c r="A5829" i="8" s="1"/>
  <c r="A5830" i="8" s="1"/>
  <c r="A5831" i="8" s="1"/>
  <c r="A5832" i="8" s="1"/>
  <c r="A5833" i="8" s="1"/>
  <c r="A5834" i="8" s="1"/>
  <c r="A5835" i="8" s="1"/>
  <c r="A5836" i="8" s="1"/>
  <c r="A5837" i="8" s="1"/>
  <c r="A5838" i="8" s="1"/>
  <c r="A5839" i="8" s="1"/>
  <c r="A5840" i="8" s="1"/>
  <c r="A5841" i="8" s="1"/>
  <c r="A5842" i="8" s="1"/>
  <c r="A5843" i="8" s="1"/>
  <c r="A5844" i="8" s="1"/>
  <c r="A5845" i="8" s="1"/>
  <c r="A5846" i="8" s="1"/>
  <c r="A5847" i="8" s="1"/>
  <c r="A5848" i="8" s="1"/>
  <c r="A5849" i="8" s="1"/>
  <c r="A5850" i="8" s="1"/>
  <c r="A5851" i="8" s="1"/>
  <c r="A5852" i="8" s="1"/>
  <c r="A5853" i="8" s="1"/>
  <c r="A5854" i="8" s="1"/>
  <c r="A5855" i="8" s="1"/>
  <c r="A5856" i="8" s="1"/>
  <c r="A5857" i="8" s="1"/>
  <c r="A5858" i="8" s="1"/>
  <c r="A5859" i="8" s="1"/>
  <c r="A5860" i="8" s="1"/>
  <c r="A5861" i="8" s="1"/>
  <c r="A5862" i="8" s="1"/>
  <c r="A5863" i="8" s="1"/>
  <c r="A5864" i="8" s="1"/>
  <c r="A5865" i="8" s="1"/>
  <c r="A5866" i="8" s="1"/>
  <c r="A5867" i="8" s="1"/>
  <c r="A5868" i="8" s="1"/>
  <c r="A5869" i="8" s="1"/>
  <c r="A5870" i="8" s="1"/>
  <c r="A5871" i="8" s="1"/>
  <c r="A5872" i="8" s="1"/>
  <c r="A5873" i="8" s="1"/>
  <c r="A5874" i="8" s="1"/>
  <c r="A5875" i="8" s="1"/>
  <c r="A5876" i="8" s="1"/>
  <c r="A5877" i="8" s="1"/>
  <c r="A5878" i="8" s="1"/>
  <c r="A5879" i="8" s="1"/>
  <c r="A5880" i="8" s="1"/>
  <c r="A5881" i="8" s="1"/>
  <c r="A5882" i="8" s="1"/>
  <c r="A5883" i="8" s="1"/>
  <c r="A5884" i="8" s="1"/>
  <c r="A5885" i="8" s="1"/>
  <c r="A5886" i="8" s="1"/>
  <c r="A5887" i="8" s="1"/>
  <c r="A5888" i="8" s="1"/>
  <c r="A5889" i="8" s="1"/>
  <c r="A5890" i="8" s="1"/>
  <c r="A5891" i="8" s="1"/>
  <c r="A5892" i="8" s="1"/>
  <c r="A5893" i="8" s="1"/>
  <c r="A5894" i="8" s="1"/>
  <c r="A5895" i="8" s="1"/>
  <c r="A5896" i="8" s="1"/>
  <c r="A5897" i="8" s="1"/>
  <c r="A5898" i="8" s="1"/>
  <c r="A5899" i="8" s="1"/>
  <c r="A5900" i="8" s="1"/>
  <c r="A5901" i="8" s="1"/>
  <c r="A5902" i="8" s="1"/>
  <c r="A5903" i="8" s="1"/>
  <c r="A5904" i="8" s="1"/>
  <c r="A5905" i="8" s="1"/>
  <c r="A5906" i="8" s="1"/>
  <c r="A5907" i="8" s="1"/>
  <c r="A5908" i="8" s="1"/>
  <c r="A5909" i="8" s="1"/>
  <c r="A5910" i="8" s="1"/>
  <c r="A5911" i="8" s="1"/>
  <c r="A5912" i="8" s="1"/>
  <c r="A5913" i="8" s="1"/>
  <c r="A5914" i="8" s="1"/>
  <c r="A5915" i="8" s="1"/>
  <c r="A5916" i="8" s="1"/>
  <c r="A5917" i="8" s="1"/>
  <c r="A5918" i="8" s="1"/>
  <c r="A5919" i="8" s="1"/>
  <c r="A5920" i="8" s="1"/>
  <c r="A5921" i="8" s="1"/>
  <c r="A5922" i="8" s="1"/>
  <c r="A5923" i="8" s="1"/>
  <c r="A5924" i="8" s="1"/>
  <c r="A5925" i="8" s="1"/>
  <c r="A5926" i="8" s="1"/>
  <c r="A5927" i="8" s="1"/>
  <c r="A5928" i="8" s="1"/>
  <c r="A5929" i="8" s="1"/>
  <c r="A5930" i="8" s="1"/>
  <c r="A5931" i="8" s="1"/>
  <c r="A5932" i="8" s="1"/>
  <c r="A5933" i="8" s="1"/>
  <c r="A5934" i="8" s="1"/>
  <c r="A5935" i="8" s="1"/>
  <c r="A5936" i="8" s="1"/>
  <c r="A5937" i="8" s="1"/>
  <c r="A5938" i="8" s="1"/>
  <c r="A5939" i="8" s="1"/>
  <c r="A5940" i="8" s="1"/>
  <c r="A5941" i="8" s="1"/>
  <c r="A5942" i="8" s="1"/>
  <c r="A5943" i="8" s="1"/>
  <c r="A5944" i="8" s="1"/>
  <c r="A5945" i="8" s="1"/>
  <c r="A5946" i="8" s="1"/>
  <c r="A5947" i="8" s="1"/>
  <c r="A5948" i="8" s="1"/>
  <c r="A5949" i="8" s="1"/>
  <c r="A5950" i="8" s="1"/>
  <c r="A5951" i="8" s="1"/>
  <c r="A5952" i="8" s="1"/>
  <c r="A5953" i="8" s="1"/>
  <c r="A5954" i="8" s="1"/>
  <c r="A5955" i="8" s="1"/>
  <c r="A5956" i="8" s="1"/>
  <c r="A5957" i="8" s="1"/>
  <c r="A5958" i="8" s="1"/>
  <c r="A5959" i="8" s="1"/>
  <c r="A5960" i="8" s="1"/>
  <c r="A5961" i="8" s="1"/>
  <c r="A5962" i="8" s="1"/>
  <c r="A5963" i="8" s="1"/>
  <c r="A5964" i="8" s="1"/>
  <c r="A5965" i="8" s="1"/>
  <c r="A5966" i="8" s="1"/>
  <c r="A5967" i="8" s="1"/>
  <c r="A5968" i="8" s="1"/>
  <c r="A5969" i="8" s="1"/>
  <c r="A5970" i="8" s="1"/>
  <c r="A5971" i="8" s="1"/>
  <c r="A5972" i="8" s="1"/>
  <c r="A5973" i="8" s="1"/>
  <c r="A5974" i="8" s="1"/>
  <c r="A5975" i="8" s="1"/>
  <c r="A5976" i="8" s="1"/>
  <c r="A5977" i="8" s="1"/>
  <c r="A5978" i="8" s="1"/>
  <c r="A5979" i="8" s="1"/>
  <c r="A5980" i="8" s="1"/>
  <c r="A5981" i="8" s="1"/>
  <c r="A5982" i="8" s="1"/>
  <c r="A5983" i="8" s="1"/>
  <c r="A5984" i="8" s="1"/>
  <c r="A5985" i="8" s="1"/>
  <c r="A5986" i="8" s="1"/>
  <c r="A5987" i="8" s="1"/>
  <c r="A5988" i="8" s="1"/>
  <c r="A5989" i="8" s="1"/>
  <c r="A5990" i="8" s="1"/>
  <c r="A5991" i="8" s="1"/>
  <c r="A5992" i="8" s="1"/>
  <c r="A5993" i="8" s="1"/>
  <c r="A5994" i="8" s="1"/>
  <c r="A5995" i="8" s="1"/>
  <c r="A5996" i="8" s="1"/>
  <c r="A5997" i="8" s="1"/>
  <c r="A5998" i="8" s="1"/>
  <c r="A5999" i="8" s="1"/>
  <c r="A6000" i="8" s="1"/>
  <c r="A6001" i="8" s="1"/>
  <c r="A6002" i="8" s="1"/>
  <c r="A6003" i="8" s="1"/>
  <c r="A6004" i="8" s="1"/>
  <c r="A6005" i="8" s="1"/>
  <c r="A6006" i="8" s="1"/>
  <c r="A6007" i="8" s="1"/>
  <c r="A6008" i="8" s="1"/>
  <c r="A6009" i="8" s="1"/>
  <c r="A6010" i="8" s="1"/>
  <c r="A6011" i="8" s="1"/>
  <c r="A6012" i="8" s="1"/>
  <c r="A6013" i="8" s="1"/>
  <c r="A6014" i="8" s="1"/>
  <c r="A6015" i="8" s="1"/>
  <c r="A6016" i="8" s="1"/>
  <c r="A6017" i="8" s="1"/>
  <c r="A6018" i="8" s="1"/>
  <c r="A6019" i="8" s="1"/>
  <c r="A6020" i="8" s="1"/>
  <c r="A6021" i="8" s="1"/>
  <c r="A6022" i="8" s="1"/>
  <c r="A6023" i="8" s="1"/>
  <c r="A6024" i="8" s="1"/>
  <c r="A6025" i="8" s="1"/>
  <c r="A6026" i="8" s="1"/>
  <c r="A6027" i="8" s="1"/>
  <c r="A6028" i="8" s="1"/>
  <c r="A6029" i="8" s="1"/>
  <c r="A6030" i="8" s="1"/>
  <c r="A6031" i="8" s="1"/>
  <c r="A6032" i="8" s="1"/>
  <c r="A6033" i="8" s="1"/>
  <c r="A6034" i="8" s="1"/>
  <c r="A6035" i="8" s="1"/>
  <c r="A6036" i="8" s="1"/>
  <c r="A6037" i="8" s="1"/>
  <c r="A6038" i="8" s="1"/>
  <c r="A6039" i="8" s="1"/>
  <c r="A6040" i="8" s="1"/>
  <c r="A6041" i="8" s="1"/>
  <c r="A6042" i="8" s="1"/>
  <c r="A6043" i="8" s="1"/>
  <c r="A6044" i="8" s="1"/>
  <c r="A6045" i="8" s="1"/>
  <c r="A6046" i="8" s="1"/>
  <c r="A6047" i="8" s="1"/>
  <c r="A6048" i="8" s="1"/>
  <c r="A6049" i="8" s="1"/>
  <c r="A6050" i="8" s="1"/>
  <c r="A6051" i="8" s="1"/>
  <c r="A6052" i="8" s="1"/>
  <c r="A6053" i="8" s="1"/>
  <c r="A6054" i="8" s="1"/>
  <c r="A6055" i="8" s="1"/>
  <c r="A6056" i="8" s="1"/>
  <c r="A6057" i="8" s="1"/>
  <c r="A6058" i="8" s="1"/>
  <c r="A6059" i="8" s="1"/>
  <c r="A6060" i="8" s="1"/>
  <c r="A6061" i="8" s="1"/>
  <c r="A6062" i="8" s="1"/>
  <c r="A6063" i="8" s="1"/>
  <c r="A6064" i="8" s="1"/>
  <c r="A6065" i="8" s="1"/>
  <c r="A6066" i="8" s="1"/>
  <c r="A6067" i="8" s="1"/>
  <c r="A6068" i="8" s="1"/>
  <c r="A6069" i="8" s="1"/>
  <c r="A6070" i="8" s="1"/>
  <c r="A6071" i="8" s="1"/>
  <c r="A6072" i="8" s="1"/>
  <c r="A6073" i="8" s="1"/>
  <c r="A6074" i="8" s="1"/>
  <c r="A6075" i="8" s="1"/>
  <c r="A6076" i="8" s="1"/>
  <c r="A6077" i="8" s="1"/>
  <c r="A6078" i="8" s="1"/>
  <c r="A6079" i="8" s="1"/>
  <c r="A6080" i="8" s="1"/>
  <c r="A6081" i="8" s="1"/>
  <c r="A6082" i="8" s="1"/>
  <c r="A6083" i="8" s="1"/>
  <c r="A6084" i="8" s="1"/>
  <c r="A6085" i="8" s="1"/>
  <c r="A6086" i="8" s="1"/>
  <c r="A6087" i="8" s="1"/>
  <c r="A6088" i="8" s="1"/>
  <c r="A6089" i="8" s="1"/>
  <c r="A6090" i="8" s="1"/>
  <c r="A6091" i="8" s="1"/>
  <c r="A6092" i="8" s="1"/>
  <c r="A6093" i="8" s="1"/>
  <c r="A6094" i="8" s="1"/>
  <c r="A6095" i="8" s="1"/>
  <c r="A6096" i="8" s="1"/>
  <c r="A6097" i="8" s="1"/>
  <c r="A6098" i="8" s="1"/>
  <c r="A6099" i="8" s="1"/>
  <c r="A6100" i="8" s="1"/>
  <c r="A6101" i="8" s="1"/>
  <c r="A6102" i="8" s="1"/>
  <c r="A6103" i="8" s="1"/>
  <c r="A6104" i="8" s="1"/>
  <c r="A6105" i="8" s="1"/>
  <c r="A6106" i="8" s="1"/>
  <c r="A6107" i="8" s="1"/>
  <c r="A6108" i="8" s="1"/>
  <c r="A6109" i="8" s="1"/>
  <c r="A6110" i="8" s="1"/>
  <c r="A6111" i="8" s="1"/>
  <c r="A6112" i="8" s="1"/>
  <c r="A6113" i="8" s="1"/>
  <c r="A6114" i="8" s="1"/>
  <c r="A6115" i="8" s="1"/>
  <c r="A6116" i="8" s="1"/>
  <c r="A6117" i="8" s="1"/>
  <c r="A6118" i="8" s="1"/>
  <c r="A6119" i="8" s="1"/>
  <c r="A6120" i="8" s="1"/>
  <c r="A6121" i="8" s="1"/>
  <c r="A6122" i="8" s="1"/>
  <c r="A6123" i="8" s="1"/>
  <c r="A6124" i="8" s="1"/>
  <c r="A6125" i="8" s="1"/>
  <c r="A6126" i="8" s="1"/>
  <c r="A6127" i="8" s="1"/>
  <c r="A6128" i="8" s="1"/>
  <c r="A6129" i="8" s="1"/>
  <c r="A6130" i="8" s="1"/>
  <c r="A6131" i="8" s="1"/>
  <c r="A6132" i="8" s="1"/>
  <c r="A6133" i="8" s="1"/>
  <c r="A6134" i="8" s="1"/>
  <c r="A6135" i="8" s="1"/>
  <c r="A6136" i="8" s="1"/>
  <c r="A6137" i="8" s="1"/>
  <c r="A6138" i="8" s="1"/>
  <c r="A6139" i="8" s="1"/>
  <c r="A6140" i="8" s="1"/>
  <c r="A6141" i="8" s="1"/>
  <c r="A6142" i="8" s="1"/>
  <c r="A6143" i="8" s="1"/>
  <c r="A6144" i="8" s="1"/>
  <c r="A6145" i="8" s="1"/>
  <c r="A6146" i="8" s="1"/>
  <c r="A6147" i="8" s="1"/>
  <c r="A6148" i="8" s="1"/>
  <c r="A6149" i="8" s="1"/>
  <c r="A6150" i="8" s="1"/>
  <c r="A6151" i="8" s="1"/>
  <c r="A6152" i="8" s="1"/>
  <c r="A6153" i="8" s="1"/>
  <c r="A6154" i="8" s="1"/>
  <c r="A6155" i="8" s="1"/>
  <c r="A6156" i="8" s="1"/>
  <c r="A6157" i="8" s="1"/>
  <c r="A6158" i="8" s="1"/>
  <c r="A6159" i="8" s="1"/>
  <c r="A6160" i="8" s="1"/>
  <c r="A6161" i="8" s="1"/>
  <c r="A6162" i="8" s="1"/>
  <c r="A6163" i="8" s="1"/>
  <c r="A6164" i="8" s="1"/>
  <c r="A6165" i="8" s="1"/>
  <c r="A6166" i="8" s="1"/>
  <c r="A6167" i="8" s="1"/>
  <c r="A6168" i="8" s="1"/>
  <c r="A6169" i="8" s="1"/>
  <c r="A6170" i="8" s="1"/>
  <c r="A6171" i="8" s="1"/>
  <c r="A6172" i="8" s="1"/>
  <c r="A6173" i="8" s="1"/>
  <c r="A6174" i="8" s="1"/>
  <c r="A6175" i="8" s="1"/>
  <c r="A6176" i="8" s="1"/>
  <c r="A6177" i="8" s="1"/>
  <c r="A6178" i="8" s="1"/>
  <c r="A6179" i="8" s="1"/>
  <c r="A6180" i="8" s="1"/>
  <c r="A6181" i="8" s="1"/>
  <c r="A6182" i="8" s="1"/>
  <c r="A6183" i="8" s="1"/>
  <c r="A6184" i="8" s="1"/>
  <c r="A6185" i="8" s="1"/>
  <c r="A6186" i="8" s="1"/>
  <c r="A6187" i="8" s="1"/>
  <c r="A6188" i="8" s="1"/>
  <c r="A6189" i="8" s="1"/>
  <c r="A6190" i="8" s="1"/>
  <c r="A6191" i="8" s="1"/>
  <c r="A6192" i="8" s="1"/>
  <c r="A6193" i="8" s="1"/>
  <c r="A6194" i="8" s="1"/>
  <c r="A6195" i="8" s="1"/>
  <c r="A6196" i="8" s="1"/>
  <c r="A6197" i="8" s="1"/>
  <c r="A6198" i="8" s="1"/>
  <c r="A6199" i="8" s="1"/>
  <c r="A6200" i="8" s="1"/>
  <c r="A6201" i="8" s="1"/>
  <c r="A6202" i="8" s="1"/>
  <c r="A6203" i="8" s="1"/>
  <c r="A6204" i="8" s="1"/>
  <c r="A6205" i="8" s="1"/>
  <c r="A6206" i="8" s="1"/>
  <c r="A6207" i="8" s="1"/>
  <c r="A6208" i="8" s="1"/>
  <c r="A6209" i="8" s="1"/>
  <c r="A6210" i="8" s="1"/>
  <c r="A6211" i="8" s="1"/>
  <c r="A6212" i="8" s="1"/>
  <c r="A6213" i="8" s="1"/>
  <c r="A6214" i="8" s="1"/>
  <c r="A6215" i="8" s="1"/>
  <c r="A6216" i="8" s="1"/>
  <c r="A6217" i="8" s="1"/>
  <c r="A6218" i="8" s="1"/>
  <c r="A6219" i="8" s="1"/>
  <c r="A6220" i="8" s="1"/>
  <c r="A6221" i="8" s="1"/>
  <c r="A6222" i="8" s="1"/>
  <c r="A6223" i="8" s="1"/>
  <c r="A6224" i="8" s="1"/>
  <c r="A6225" i="8" s="1"/>
  <c r="A6226" i="8" s="1"/>
  <c r="A6227" i="8" s="1"/>
  <c r="A6228" i="8" s="1"/>
  <c r="A6229" i="8" s="1"/>
  <c r="A6230" i="8" s="1"/>
  <c r="A6231" i="8" s="1"/>
  <c r="A6232" i="8" s="1"/>
  <c r="A6233" i="8" s="1"/>
  <c r="A6234" i="8" s="1"/>
  <c r="A6235" i="8" s="1"/>
  <c r="A6236" i="8" s="1"/>
  <c r="A6237" i="8" s="1"/>
  <c r="A6238" i="8" s="1"/>
  <c r="A6239" i="8" s="1"/>
  <c r="A6240" i="8" s="1"/>
  <c r="A6241" i="8" s="1"/>
  <c r="A6242" i="8" s="1"/>
  <c r="A6243" i="8" s="1"/>
  <c r="A6244" i="8" s="1"/>
  <c r="A6245" i="8" s="1"/>
  <c r="A6246" i="8" s="1"/>
  <c r="A6247" i="8" s="1"/>
  <c r="A6248" i="8" s="1"/>
  <c r="A6249" i="8" s="1"/>
  <c r="A6250" i="8" s="1"/>
  <c r="A6251" i="8" s="1"/>
  <c r="A6252" i="8" s="1"/>
  <c r="A6253" i="8" s="1"/>
  <c r="A6254" i="8" s="1"/>
  <c r="A6255" i="8" s="1"/>
  <c r="A6256" i="8" s="1"/>
  <c r="A6257" i="8" s="1"/>
  <c r="A6258" i="8" s="1"/>
  <c r="A6259" i="8" s="1"/>
  <c r="A6260" i="8" s="1"/>
  <c r="A6261" i="8" s="1"/>
  <c r="A6262" i="8" s="1"/>
  <c r="A6263" i="8" s="1"/>
  <c r="A6264" i="8" s="1"/>
  <c r="A6265" i="8" s="1"/>
  <c r="A6266" i="8" s="1"/>
  <c r="A6267" i="8" s="1"/>
  <c r="A6268" i="8" s="1"/>
  <c r="A6269" i="8" s="1"/>
  <c r="A6270" i="8" s="1"/>
  <c r="A6271" i="8" s="1"/>
  <c r="A6272" i="8" s="1"/>
  <c r="A6273" i="8" s="1"/>
  <c r="A6274" i="8" s="1"/>
  <c r="A6275" i="8" s="1"/>
  <c r="A6276" i="8" s="1"/>
  <c r="A6277" i="8" s="1"/>
  <c r="A6278" i="8" s="1"/>
  <c r="A6279" i="8" s="1"/>
  <c r="A6280" i="8" s="1"/>
  <c r="A6281" i="8" s="1"/>
  <c r="A6282" i="8" s="1"/>
  <c r="A6283" i="8" s="1"/>
  <c r="A6284" i="8" s="1"/>
  <c r="A6285" i="8" s="1"/>
  <c r="A6286" i="8" s="1"/>
  <c r="A6287" i="8" s="1"/>
  <c r="A6288" i="8" s="1"/>
  <c r="A6289" i="8" s="1"/>
  <c r="A6290" i="8" s="1"/>
  <c r="A6291" i="8" s="1"/>
  <c r="A6292" i="8" s="1"/>
  <c r="A6293" i="8" s="1"/>
  <c r="A6294" i="8" s="1"/>
  <c r="A6295" i="8" s="1"/>
  <c r="A6296" i="8" s="1"/>
  <c r="A6297" i="8" s="1"/>
  <c r="A6298" i="8" s="1"/>
  <c r="A6299" i="8" s="1"/>
  <c r="A6300" i="8" s="1"/>
  <c r="A6301" i="8" s="1"/>
  <c r="A6302" i="8" s="1"/>
  <c r="A6303" i="8" s="1"/>
  <c r="A6304" i="8" s="1"/>
  <c r="A6305" i="8" s="1"/>
  <c r="A6306" i="8" s="1"/>
  <c r="A6307" i="8" s="1"/>
  <c r="A6308" i="8" s="1"/>
  <c r="A6309" i="8" s="1"/>
  <c r="A6310" i="8" s="1"/>
  <c r="A6311" i="8" s="1"/>
  <c r="A6312" i="8" s="1"/>
  <c r="A6313" i="8" s="1"/>
  <c r="A6314" i="8" s="1"/>
  <c r="A6315" i="8" s="1"/>
  <c r="A6316" i="8" s="1"/>
  <c r="A6317" i="8" s="1"/>
  <c r="A6318" i="8" s="1"/>
  <c r="A6319" i="8" s="1"/>
  <c r="A6320" i="8" s="1"/>
  <c r="A6321" i="8" s="1"/>
  <c r="A6322" i="8" s="1"/>
  <c r="A6323" i="8" s="1"/>
  <c r="A6324" i="8" s="1"/>
  <c r="A6325" i="8" s="1"/>
  <c r="A6326" i="8" s="1"/>
  <c r="A6327" i="8" s="1"/>
  <c r="A6328" i="8" s="1"/>
  <c r="A6329" i="8" s="1"/>
  <c r="A6330" i="8" s="1"/>
  <c r="A6331" i="8" s="1"/>
  <c r="A6332" i="8" s="1"/>
  <c r="A6333" i="8" s="1"/>
  <c r="A6334" i="8" s="1"/>
  <c r="A6335" i="8" s="1"/>
  <c r="A6336" i="8" s="1"/>
  <c r="A6337" i="8" s="1"/>
  <c r="A6338" i="8" s="1"/>
  <c r="A6339" i="8" s="1"/>
  <c r="A6340" i="8" s="1"/>
  <c r="A6341" i="8" s="1"/>
  <c r="A6342" i="8" s="1"/>
  <c r="A6343" i="8" s="1"/>
  <c r="A6344" i="8" s="1"/>
  <c r="A6345" i="8" s="1"/>
  <c r="A6346" i="8" s="1"/>
  <c r="A6347" i="8" s="1"/>
  <c r="A6348" i="8" s="1"/>
  <c r="A6349" i="8" s="1"/>
  <c r="A6350" i="8" s="1"/>
  <c r="A6351" i="8" s="1"/>
  <c r="A6352" i="8" s="1"/>
  <c r="A6353" i="8" s="1"/>
  <c r="A6354" i="8" s="1"/>
  <c r="A6355" i="8" s="1"/>
  <c r="A6356" i="8" s="1"/>
  <c r="A6357" i="8" s="1"/>
  <c r="A6358" i="8" s="1"/>
  <c r="A6359" i="8" s="1"/>
  <c r="A6360" i="8" s="1"/>
  <c r="A6361" i="8" s="1"/>
  <c r="A6362" i="8" s="1"/>
  <c r="A6363" i="8" s="1"/>
  <c r="A6364" i="8" s="1"/>
  <c r="A6365" i="8" s="1"/>
  <c r="A6366" i="8" s="1"/>
  <c r="A6367" i="8" s="1"/>
  <c r="A6368" i="8" s="1"/>
  <c r="A6369" i="8" s="1"/>
  <c r="A6370" i="8" s="1"/>
  <c r="A6371" i="8" s="1"/>
  <c r="A6372" i="8" s="1"/>
  <c r="A6373" i="8" s="1"/>
  <c r="A6374" i="8" s="1"/>
  <c r="A6375" i="8" s="1"/>
  <c r="A6376" i="8" s="1"/>
  <c r="A6377" i="8" s="1"/>
  <c r="A6378" i="8" s="1"/>
  <c r="A6379" i="8" s="1"/>
  <c r="A6380" i="8" s="1"/>
  <c r="A6381" i="8" s="1"/>
  <c r="A6382" i="8" s="1"/>
  <c r="A6383" i="8" s="1"/>
  <c r="A6384" i="8" s="1"/>
  <c r="A6385" i="8" s="1"/>
  <c r="A6386" i="8" s="1"/>
  <c r="A6387" i="8" s="1"/>
  <c r="A6388" i="8" s="1"/>
  <c r="A6389" i="8" s="1"/>
  <c r="A6390" i="8" s="1"/>
  <c r="A6391" i="8" s="1"/>
  <c r="A6392" i="8" s="1"/>
  <c r="A6393" i="8" s="1"/>
  <c r="A6394" i="8" s="1"/>
  <c r="A6395" i="8" s="1"/>
  <c r="A6396" i="8" s="1"/>
  <c r="A6397" i="8" s="1"/>
  <c r="A6398" i="8" s="1"/>
  <c r="A6399" i="8" s="1"/>
  <c r="A6400" i="8" s="1"/>
  <c r="A6401" i="8" s="1"/>
  <c r="A6402" i="8" s="1"/>
  <c r="A6403" i="8" s="1"/>
  <c r="A6404" i="8" s="1"/>
  <c r="A6405" i="8" s="1"/>
  <c r="A6406" i="8" s="1"/>
  <c r="A6407" i="8" s="1"/>
  <c r="A6408" i="8" s="1"/>
  <c r="A6409" i="8" s="1"/>
  <c r="A6410" i="8" s="1"/>
  <c r="A6411" i="8" s="1"/>
  <c r="A6412" i="8" s="1"/>
  <c r="A6413" i="8" s="1"/>
  <c r="A6414" i="8" s="1"/>
  <c r="A6415" i="8" s="1"/>
  <c r="A6416" i="8" s="1"/>
  <c r="A6417" i="8" s="1"/>
  <c r="A6418" i="8" s="1"/>
  <c r="A6419" i="8" s="1"/>
  <c r="A6420" i="8" s="1"/>
  <c r="A6421" i="8" s="1"/>
  <c r="A6422" i="8" s="1"/>
  <c r="A6423" i="8" s="1"/>
  <c r="A6424" i="8" s="1"/>
  <c r="A6425" i="8" s="1"/>
  <c r="A6426" i="8" s="1"/>
  <c r="A6427" i="8" s="1"/>
  <c r="A6428" i="8" s="1"/>
  <c r="A6429" i="8" s="1"/>
  <c r="A6430" i="8" s="1"/>
  <c r="A6431" i="8" s="1"/>
  <c r="A6432" i="8" s="1"/>
  <c r="A6433" i="8" s="1"/>
  <c r="A6434" i="8" s="1"/>
  <c r="A6435" i="8" s="1"/>
  <c r="A6436" i="8" s="1"/>
  <c r="A6437" i="8" s="1"/>
  <c r="A6438" i="8" s="1"/>
  <c r="A6439" i="8" s="1"/>
  <c r="A6440" i="8" s="1"/>
  <c r="A6441" i="8" s="1"/>
  <c r="A6442" i="8" s="1"/>
  <c r="A6443" i="8" s="1"/>
  <c r="A6444" i="8" s="1"/>
  <c r="A6445" i="8" s="1"/>
  <c r="A6446" i="8" s="1"/>
  <c r="A6447" i="8" s="1"/>
  <c r="A6448" i="8" s="1"/>
  <c r="A6449" i="8" s="1"/>
  <c r="A6450" i="8" s="1"/>
  <c r="A6451" i="8" s="1"/>
  <c r="A6452" i="8" s="1"/>
  <c r="A6453" i="8" s="1"/>
  <c r="A6454" i="8" s="1"/>
  <c r="A6455" i="8" s="1"/>
  <c r="A6456" i="8" s="1"/>
  <c r="A6457" i="8" s="1"/>
  <c r="A6458" i="8" s="1"/>
  <c r="A6459" i="8" s="1"/>
  <c r="A6460" i="8" s="1"/>
  <c r="A6461" i="8" s="1"/>
  <c r="A6462" i="8" s="1"/>
  <c r="A6463" i="8" s="1"/>
  <c r="A6464" i="8" s="1"/>
  <c r="A6465" i="8" s="1"/>
  <c r="A6466" i="8" s="1"/>
  <c r="A6467" i="8" s="1"/>
  <c r="A6468" i="8" s="1"/>
  <c r="A6469" i="8" s="1"/>
  <c r="A6470" i="8" s="1"/>
  <c r="A6471" i="8" s="1"/>
  <c r="A6472" i="8" s="1"/>
  <c r="A6473" i="8" s="1"/>
  <c r="A6474" i="8" s="1"/>
  <c r="A6475" i="8" s="1"/>
  <c r="A6476" i="8" s="1"/>
  <c r="A6477" i="8" s="1"/>
  <c r="A6478" i="8" s="1"/>
  <c r="A6479" i="8" s="1"/>
  <c r="A6480" i="8" s="1"/>
  <c r="A6481" i="8" s="1"/>
  <c r="A6482" i="8" s="1"/>
  <c r="A6483" i="8" s="1"/>
  <c r="A6484" i="8" s="1"/>
  <c r="A6485" i="8" s="1"/>
  <c r="A6486" i="8" s="1"/>
  <c r="A6487" i="8" s="1"/>
  <c r="A6488" i="8" s="1"/>
  <c r="A6489" i="8" s="1"/>
  <c r="A6490" i="8" s="1"/>
  <c r="A6491" i="8" s="1"/>
  <c r="A6492" i="8" s="1"/>
  <c r="A6493" i="8" s="1"/>
  <c r="A6494" i="8" s="1"/>
  <c r="A6495" i="8" s="1"/>
  <c r="A6496" i="8" s="1"/>
  <c r="A6497" i="8" s="1"/>
  <c r="A6498" i="8" s="1"/>
  <c r="A6499" i="8" s="1"/>
  <c r="A6500" i="8" s="1"/>
  <c r="A6501" i="8" s="1"/>
  <c r="A6502" i="8" s="1"/>
  <c r="A6503" i="8" s="1"/>
  <c r="A6504" i="8" s="1"/>
  <c r="A6505" i="8" s="1"/>
  <c r="A6506" i="8" s="1"/>
  <c r="A6507" i="8" s="1"/>
  <c r="A6508" i="8" s="1"/>
  <c r="A6509" i="8" s="1"/>
  <c r="A6510" i="8" s="1"/>
  <c r="A6511" i="8" s="1"/>
  <c r="A6512" i="8" s="1"/>
  <c r="A6513" i="8" s="1"/>
  <c r="A6514" i="8" s="1"/>
  <c r="A6515" i="8" s="1"/>
  <c r="A6516" i="8" s="1"/>
  <c r="A6517" i="8" s="1"/>
  <c r="A6518" i="8" s="1"/>
  <c r="A6519" i="8" s="1"/>
  <c r="A6520" i="8" s="1"/>
  <c r="A6521" i="8" s="1"/>
  <c r="A6522" i="8" s="1"/>
  <c r="A6523" i="8" s="1"/>
  <c r="A6524" i="8" s="1"/>
  <c r="A6525" i="8" s="1"/>
  <c r="A6526" i="8" s="1"/>
  <c r="A6527" i="8" s="1"/>
  <c r="A6528" i="8" s="1"/>
  <c r="A6529" i="8" s="1"/>
  <c r="A6530" i="8" s="1"/>
  <c r="A6531" i="8" s="1"/>
  <c r="A6532" i="8" s="1"/>
  <c r="A6533" i="8" s="1"/>
  <c r="A6534" i="8" s="1"/>
  <c r="A6535" i="8" s="1"/>
  <c r="A6536" i="8" s="1"/>
  <c r="A6537" i="8" s="1"/>
  <c r="A6538" i="8" s="1"/>
  <c r="A6539" i="8" s="1"/>
  <c r="A6540" i="8" s="1"/>
  <c r="A6541" i="8" s="1"/>
  <c r="A6542" i="8" s="1"/>
  <c r="A6543" i="8" s="1"/>
  <c r="A6544" i="8" s="1"/>
  <c r="A6545" i="8" s="1"/>
  <c r="A6546" i="8" s="1"/>
  <c r="A6547" i="8" s="1"/>
  <c r="A6548" i="8" s="1"/>
  <c r="A6549" i="8" s="1"/>
  <c r="A6550" i="8" s="1"/>
  <c r="A6551" i="8" s="1"/>
  <c r="A6552" i="8" s="1"/>
  <c r="A6553" i="8" s="1"/>
  <c r="A6554" i="8" s="1"/>
  <c r="A6555" i="8" s="1"/>
  <c r="A6556" i="8" s="1"/>
  <c r="A6557" i="8" s="1"/>
  <c r="A6558" i="8" s="1"/>
  <c r="A6559" i="8" s="1"/>
  <c r="A6560" i="8" s="1"/>
  <c r="A6561" i="8" s="1"/>
  <c r="A6562" i="8" s="1"/>
  <c r="A6563" i="8" s="1"/>
  <c r="A6564" i="8" s="1"/>
  <c r="A6565" i="8" s="1"/>
  <c r="A6566" i="8" s="1"/>
  <c r="A6567" i="8" s="1"/>
  <c r="A6568" i="8" s="1"/>
  <c r="A6569" i="8" s="1"/>
  <c r="A6570" i="8" s="1"/>
  <c r="A6571" i="8" s="1"/>
  <c r="A6572" i="8" s="1"/>
  <c r="A6573" i="8" s="1"/>
  <c r="A6574" i="8" s="1"/>
  <c r="A6575" i="8" s="1"/>
  <c r="A6576" i="8" s="1"/>
  <c r="A6577" i="8" s="1"/>
  <c r="A6578" i="8" s="1"/>
  <c r="A6579" i="8" s="1"/>
  <c r="A6580" i="8" s="1"/>
  <c r="A6581" i="8" s="1"/>
  <c r="A6582" i="8" s="1"/>
  <c r="A6583" i="8" s="1"/>
  <c r="A6584" i="8" s="1"/>
  <c r="A6585" i="8" s="1"/>
  <c r="A6586" i="8" s="1"/>
  <c r="A6587" i="8" s="1"/>
  <c r="A6588" i="8" s="1"/>
  <c r="A6589" i="8" s="1"/>
  <c r="A6590" i="8" s="1"/>
  <c r="A6591" i="8" s="1"/>
  <c r="A6592" i="8" s="1"/>
  <c r="A6593" i="8" s="1"/>
  <c r="A6594" i="8" s="1"/>
  <c r="A6595" i="8" s="1"/>
  <c r="A6596" i="8" s="1"/>
  <c r="A6597" i="8" s="1"/>
  <c r="A6598" i="8" s="1"/>
  <c r="A6599" i="8" s="1"/>
  <c r="A6600" i="8" s="1"/>
  <c r="A6601" i="8" s="1"/>
  <c r="A6602" i="8" s="1"/>
  <c r="A6603" i="8" s="1"/>
  <c r="A6604" i="8" s="1"/>
  <c r="A6605" i="8" s="1"/>
  <c r="A6606" i="8" s="1"/>
  <c r="A6607" i="8" s="1"/>
  <c r="A6608" i="8" s="1"/>
  <c r="A6609" i="8" s="1"/>
  <c r="A6610" i="8" s="1"/>
  <c r="A6611" i="8" s="1"/>
  <c r="A6612" i="8" s="1"/>
  <c r="A6613" i="8" s="1"/>
  <c r="A6614" i="8" s="1"/>
  <c r="A6615" i="8" s="1"/>
  <c r="A6616" i="8" s="1"/>
  <c r="A6617" i="8" s="1"/>
  <c r="A6618" i="8" s="1"/>
  <c r="A6619" i="8" s="1"/>
  <c r="A6620" i="8" s="1"/>
  <c r="A6621" i="8" s="1"/>
  <c r="A6622" i="8" s="1"/>
  <c r="A6623" i="8" s="1"/>
  <c r="A6624" i="8" s="1"/>
  <c r="A6625" i="8" s="1"/>
  <c r="A6626" i="8" s="1"/>
  <c r="A6627" i="8" s="1"/>
  <c r="A6628" i="8" s="1"/>
  <c r="A6629" i="8" s="1"/>
  <c r="A6630" i="8" s="1"/>
  <c r="A6631" i="8" s="1"/>
  <c r="A6632" i="8" s="1"/>
  <c r="A6633" i="8" s="1"/>
  <c r="A6634" i="8" s="1"/>
  <c r="A6635" i="8" s="1"/>
  <c r="A6636" i="8" s="1"/>
  <c r="A6637" i="8" s="1"/>
  <c r="A6638" i="8" s="1"/>
  <c r="A6639" i="8" s="1"/>
  <c r="A6640" i="8" s="1"/>
  <c r="A6641" i="8" s="1"/>
  <c r="A6642" i="8" s="1"/>
  <c r="A6643" i="8" s="1"/>
  <c r="A6644" i="8" s="1"/>
  <c r="A6645" i="8" s="1"/>
  <c r="A6646" i="8" s="1"/>
  <c r="A6647" i="8" s="1"/>
  <c r="A6648" i="8" s="1"/>
  <c r="A6649" i="8" s="1"/>
  <c r="A6650" i="8" s="1"/>
  <c r="A6651" i="8" s="1"/>
  <c r="A6652" i="8" s="1"/>
  <c r="A6653" i="8" s="1"/>
  <c r="A6654" i="8" s="1"/>
  <c r="A6655" i="8" s="1"/>
  <c r="A6656" i="8" s="1"/>
  <c r="A6657" i="8" s="1"/>
  <c r="A6658" i="8" s="1"/>
  <c r="A6659" i="8" s="1"/>
  <c r="A6660" i="8" s="1"/>
  <c r="A6661" i="8" s="1"/>
  <c r="A6662" i="8" s="1"/>
  <c r="A6663" i="8" s="1"/>
  <c r="A6664" i="8" s="1"/>
  <c r="A6665" i="8" s="1"/>
  <c r="A6666" i="8" s="1"/>
  <c r="A6667" i="8" s="1"/>
  <c r="A6668" i="8" s="1"/>
  <c r="A6669" i="8" s="1"/>
  <c r="A6670" i="8" s="1"/>
  <c r="A6671" i="8" s="1"/>
  <c r="A6672" i="8" s="1"/>
  <c r="A6673" i="8" s="1"/>
  <c r="A6674" i="8" s="1"/>
  <c r="A6675" i="8" s="1"/>
  <c r="A6676" i="8" s="1"/>
  <c r="A6677" i="8" s="1"/>
  <c r="A6678" i="8" s="1"/>
  <c r="A6679" i="8" s="1"/>
  <c r="A6680" i="8" s="1"/>
  <c r="A6681" i="8" s="1"/>
  <c r="A6682" i="8" s="1"/>
  <c r="A6683" i="8" s="1"/>
  <c r="A6684" i="8" s="1"/>
  <c r="A6685" i="8" s="1"/>
  <c r="A6686" i="8" s="1"/>
  <c r="A6687" i="8" s="1"/>
  <c r="A6688" i="8" s="1"/>
  <c r="A6689" i="8" s="1"/>
  <c r="A6690" i="8" s="1"/>
  <c r="A6691" i="8" s="1"/>
  <c r="A6692" i="8" s="1"/>
  <c r="A6693" i="8" s="1"/>
  <c r="A6694" i="8" s="1"/>
  <c r="A6695" i="8" s="1"/>
  <c r="A6696" i="8" s="1"/>
  <c r="A6697" i="8" s="1"/>
  <c r="A6698" i="8" s="1"/>
  <c r="A6699" i="8" s="1"/>
  <c r="A6700" i="8" s="1"/>
  <c r="A6701" i="8" s="1"/>
  <c r="A6702" i="8" s="1"/>
  <c r="A6703" i="8" s="1"/>
  <c r="A6704" i="8" s="1"/>
  <c r="A6705" i="8" s="1"/>
  <c r="A6706" i="8" s="1"/>
  <c r="A6707" i="8" s="1"/>
  <c r="A6708" i="8" s="1"/>
  <c r="A6709" i="8" s="1"/>
  <c r="A6710" i="8" s="1"/>
  <c r="A6711" i="8" s="1"/>
  <c r="A6712" i="8" s="1"/>
  <c r="A6713" i="8" s="1"/>
  <c r="A6714" i="8" s="1"/>
  <c r="A6715" i="8" s="1"/>
  <c r="A6716" i="8" s="1"/>
  <c r="A6717" i="8" s="1"/>
  <c r="A6718" i="8" s="1"/>
  <c r="A6719" i="8" s="1"/>
  <c r="A6720" i="8" s="1"/>
  <c r="A6721" i="8" s="1"/>
  <c r="A6722" i="8" s="1"/>
  <c r="A6723" i="8" s="1"/>
  <c r="A6724" i="8" s="1"/>
  <c r="A6725" i="8" s="1"/>
  <c r="A6726" i="8" s="1"/>
  <c r="A6727" i="8" s="1"/>
  <c r="A6728" i="8" s="1"/>
  <c r="A6729" i="8" s="1"/>
  <c r="A6730" i="8" s="1"/>
  <c r="A6731" i="8" s="1"/>
  <c r="A6732" i="8" s="1"/>
  <c r="A6733" i="8" s="1"/>
  <c r="A6734" i="8" s="1"/>
  <c r="A6735" i="8" s="1"/>
  <c r="A6736" i="8" s="1"/>
  <c r="A6737" i="8" s="1"/>
  <c r="A6738" i="8" s="1"/>
  <c r="A6739" i="8" s="1"/>
  <c r="A6740" i="8" s="1"/>
  <c r="A6741" i="8" s="1"/>
  <c r="A6742" i="8" s="1"/>
  <c r="A6743" i="8" s="1"/>
  <c r="A6744" i="8" s="1"/>
  <c r="A6745" i="8" s="1"/>
  <c r="A6746" i="8" s="1"/>
  <c r="A6747" i="8" s="1"/>
  <c r="A6748" i="8" s="1"/>
  <c r="A6749" i="8" s="1"/>
  <c r="A6750" i="8" s="1"/>
  <c r="A6751" i="8" s="1"/>
  <c r="A6752" i="8" s="1"/>
  <c r="A6753" i="8" s="1"/>
  <c r="A6754" i="8" s="1"/>
  <c r="A6755" i="8" s="1"/>
  <c r="A6756" i="8" s="1"/>
  <c r="A6757" i="8" s="1"/>
  <c r="A6758" i="8" s="1"/>
  <c r="A6759" i="8" s="1"/>
  <c r="A6760" i="8" s="1"/>
  <c r="A6761" i="8" s="1"/>
  <c r="A6762" i="8" s="1"/>
  <c r="A6763" i="8" s="1"/>
  <c r="A6764" i="8" s="1"/>
  <c r="A6765" i="8" s="1"/>
  <c r="A6766" i="8" s="1"/>
  <c r="A6767" i="8" s="1"/>
  <c r="A6768" i="8" s="1"/>
  <c r="A6769" i="8" s="1"/>
  <c r="A6770" i="8" s="1"/>
  <c r="A6771" i="8" s="1"/>
  <c r="A6772" i="8" s="1"/>
  <c r="A6773" i="8" s="1"/>
  <c r="A6774" i="8" s="1"/>
  <c r="A6775" i="8" s="1"/>
  <c r="A6776" i="8" s="1"/>
  <c r="A6777" i="8" s="1"/>
  <c r="A6778" i="8" s="1"/>
  <c r="A6779" i="8" s="1"/>
  <c r="A6780" i="8" s="1"/>
  <c r="A6781" i="8" s="1"/>
  <c r="A6782" i="8" s="1"/>
  <c r="A6783" i="8" s="1"/>
  <c r="A6784" i="8" s="1"/>
  <c r="A6785" i="8" s="1"/>
  <c r="A6786" i="8" s="1"/>
  <c r="A6787" i="8" s="1"/>
  <c r="A6788" i="8" s="1"/>
  <c r="A6789" i="8" s="1"/>
  <c r="A6790" i="8" s="1"/>
  <c r="A6791" i="8" s="1"/>
  <c r="A6792" i="8" s="1"/>
  <c r="A6793" i="8" s="1"/>
  <c r="A6794" i="8" s="1"/>
  <c r="A6795" i="8" s="1"/>
  <c r="A6796" i="8" s="1"/>
  <c r="A6797" i="8" s="1"/>
  <c r="A6798" i="8" s="1"/>
  <c r="A6799" i="8" s="1"/>
  <c r="A6800" i="8" s="1"/>
  <c r="A6801" i="8" s="1"/>
  <c r="A6802" i="8" s="1"/>
  <c r="A6803" i="8" s="1"/>
  <c r="A6804" i="8" s="1"/>
  <c r="A6805" i="8" s="1"/>
  <c r="A6806" i="8" s="1"/>
  <c r="A6807" i="8" s="1"/>
  <c r="A6808" i="8" s="1"/>
  <c r="A6809" i="8" s="1"/>
  <c r="A6810" i="8" s="1"/>
  <c r="A6811" i="8" s="1"/>
  <c r="A6812" i="8" s="1"/>
  <c r="A6813" i="8" s="1"/>
  <c r="A6814" i="8" s="1"/>
  <c r="A6815" i="8" s="1"/>
  <c r="A6816" i="8" s="1"/>
  <c r="A6817" i="8" s="1"/>
  <c r="A6818" i="8" s="1"/>
  <c r="A6819" i="8" s="1"/>
  <c r="A6820" i="8" s="1"/>
  <c r="A6821" i="8" s="1"/>
  <c r="A6822" i="8" s="1"/>
  <c r="A6823" i="8" s="1"/>
  <c r="A6824" i="8" s="1"/>
  <c r="A6825" i="8" s="1"/>
  <c r="A6826" i="8" s="1"/>
  <c r="A6827" i="8" s="1"/>
  <c r="A6828" i="8" s="1"/>
  <c r="A6829" i="8" s="1"/>
  <c r="A6830" i="8" s="1"/>
  <c r="A6831" i="8" s="1"/>
  <c r="A6832" i="8" s="1"/>
  <c r="A6833" i="8" s="1"/>
  <c r="A6834" i="8" s="1"/>
  <c r="A6835" i="8" s="1"/>
  <c r="A6836" i="8" s="1"/>
  <c r="A6837" i="8" s="1"/>
  <c r="A6838" i="8" s="1"/>
  <c r="A6839" i="8" s="1"/>
  <c r="A6840" i="8" s="1"/>
  <c r="A6841" i="8" s="1"/>
  <c r="A6842" i="8" s="1"/>
  <c r="A6843" i="8" s="1"/>
  <c r="A6844" i="8" s="1"/>
  <c r="A6845" i="8" s="1"/>
  <c r="A6846" i="8" s="1"/>
  <c r="A6847" i="8" s="1"/>
  <c r="A6848" i="8" s="1"/>
  <c r="A6849" i="8" s="1"/>
  <c r="A6850" i="8" s="1"/>
  <c r="A6851" i="8" s="1"/>
  <c r="A6852" i="8" s="1"/>
  <c r="A6853" i="8" s="1"/>
  <c r="A6854" i="8" s="1"/>
  <c r="A6855" i="8" s="1"/>
  <c r="A6856" i="8" s="1"/>
  <c r="A6857" i="8" s="1"/>
  <c r="A6858" i="8" s="1"/>
  <c r="A6859" i="8" s="1"/>
  <c r="A6860" i="8" s="1"/>
  <c r="A6861" i="8" s="1"/>
  <c r="A6862" i="8" s="1"/>
  <c r="A6863" i="8" s="1"/>
  <c r="A6864" i="8" s="1"/>
  <c r="A6865" i="8" s="1"/>
  <c r="A6866" i="8" s="1"/>
  <c r="A6867" i="8" s="1"/>
  <c r="A6868" i="8" s="1"/>
  <c r="A6869" i="8" s="1"/>
  <c r="A6870" i="8" s="1"/>
  <c r="A6871" i="8" s="1"/>
  <c r="A6872" i="8" s="1"/>
  <c r="A6873" i="8" s="1"/>
  <c r="A6874" i="8" s="1"/>
  <c r="A6875" i="8" s="1"/>
  <c r="A6876" i="8" s="1"/>
  <c r="A6877" i="8" s="1"/>
  <c r="A6878" i="8" s="1"/>
  <c r="A6879" i="8" s="1"/>
  <c r="A6880" i="8" s="1"/>
  <c r="A6881" i="8" s="1"/>
  <c r="A6882" i="8" s="1"/>
  <c r="A6883" i="8" s="1"/>
  <c r="A6884" i="8" s="1"/>
  <c r="A6885" i="8" s="1"/>
  <c r="A6886" i="8" s="1"/>
  <c r="A6887" i="8" s="1"/>
  <c r="A6888" i="8" s="1"/>
  <c r="A6889" i="8" s="1"/>
  <c r="A6890" i="8" s="1"/>
  <c r="A6891" i="8" s="1"/>
  <c r="A6892" i="8" s="1"/>
  <c r="A6893" i="8" s="1"/>
  <c r="A6894" i="8" s="1"/>
  <c r="A6895" i="8" s="1"/>
  <c r="A6896" i="8" s="1"/>
  <c r="A6897" i="8" s="1"/>
  <c r="A6898" i="8" s="1"/>
  <c r="A6899" i="8" s="1"/>
  <c r="A6900" i="8" s="1"/>
  <c r="A6901" i="8" s="1"/>
  <c r="A6902" i="8" s="1"/>
  <c r="A6903" i="8" s="1"/>
  <c r="A6904" i="8" s="1"/>
  <c r="A6905" i="8" s="1"/>
  <c r="A6906" i="8" s="1"/>
  <c r="A6907" i="8" s="1"/>
  <c r="A6908" i="8" s="1"/>
  <c r="A6909" i="8" s="1"/>
  <c r="A6910" i="8" s="1"/>
  <c r="A6911" i="8" s="1"/>
  <c r="A6912" i="8" s="1"/>
  <c r="A6913" i="8" s="1"/>
  <c r="A6914" i="8" s="1"/>
  <c r="A6915" i="8" s="1"/>
  <c r="A6916" i="8" s="1"/>
  <c r="A6917" i="8" s="1"/>
  <c r="A6918" i="8" s="1"/>
  <c r="A6919" i="8" s="1"/>
  <c r="A6920" i="8" s="1"/>
  <c r="A6921" i="8" s="1"/>
  <c r="A6922" i="8" s="1"/>
  <c r="A6923" i="8" s="1"/>
  <c r="A6924" i="8" s="1"/>
  <c r="A6925" i="8" s="1"/>
  <c r="A6926" i="8" s="1"/>
  <c r="A6927" i="8" s="1"/>
  <c r="A6928" i="8" s="1"/>
  <c r="A6929" i="8" s="1"/>
  <c r="A6930" i="8" s="1"/>
  <c r="A6931" i="8" s="1"/>
  <c r="A6932" i="8" s="1"/>
  <c r="A6933" i="8" s="1"/>
  <c r="A6934" i="8" s="1"/>
  <c r="A6935" i="8" s="1"/>
  <c r="A6936" i="8" s="1"/>
  <c r="A6937" i="8" s="1"/>
  <c r="A6938" i="8" s="1"/>
  <c r="A6939" i="8" s="1"/>
  <c r="A6940" i="8" s="1"/>
  <c r="A6941" i="8" s="1"/>
  <c r="A6942" i="8" s="1"/>
  <c r="A6943" i="8" s="1"/>
  <c r="A6944" i="8" s="1"/>
  <c r="A6945" i="8" s="1"/>
  <c r="A6946" i="8" s="1"/>
  <c r="A6947" i="8" s="1"/>
  <c r="A6948" i="8" s="1"/>
  <c r="A6949" i="8" s="1"/>
  <c r="A6950" i="8" s="1"/>
  <c r="A6951" i="8" s="1"/>
  <c r="A6952" i="8" s="1"/>
  <c r="A6953" i="8" s="1"/>
  <c r="A6954" i="8" s="1"/>
  <c r="A6955" i="8" s="1"/>
  <c r="A6956" i="8" s="1"/>
  <c r="A6957" i="8" s="1"/>
  <c r="A6958" i="8" s="1"/>
  <c r="A6959" i="8" s="1"/>
  <c r="A6960" i="8" s="1"/>
  <c r="A6961" i="8" s="1"/>
  <c r="A6962" i="8" s="1"/>
  <c r="A6963" i="8" s="1"/>
  <c r="A6964" i="8" s="1"/>
  <c r="A6965" i="8" s="1"/>
  <c r="A6966" i="8" s="1"/>
  <c r="A6967" i="8" s="1"/>
  <c r="A6968" i="8" s="1"/>
  <c r="A6969" i="8" s="1"/>
  <c r="A6970" i="8" s="1"/>
  <c r="A6971" i="8" s="1"/>
  <c r="A6972" i="8" s="1"/>
  <c r="A6973" i="8" s="1"/>
  <c r="A6974" i="8" s="1"/>
  <c r="A6975" i="8" s="1"/>
  <c r="A6976" i="8" s="1"/>
  <c r="A6977" i="8" s="1"/>
  <c r="A6978" i="8" s="1"/>
  <c r="A6979" i="8" s="1"/>
  <c r="A6980" i="8" s="1"/>
  <c r="A6981" i="8" s="1"/>
  <c r="A6982" i="8" s="1"/>
  <c r="A6983" i="8" s="1"/>
  <c r="A6984" i="8" s="1"/>
  <c r="A6985" i="8" s="1"/>
  <c r="A6986" i="8" s="1"/>
  <c r="A6987" i="8" s="1"/>
  <c r="A6988" i="8" s="1"/>
  <c r="A6989" i="8" s="1"/>
  <c r="A6990" i="8" s="1"/>
  <c r="A6991" i="8" s="1"/>
  <c r="A6992" i="8" s="1"/>
  <c r="A6993" i="8" s="1"/>
  <c r="A6994" i="8" s="1"/>
  <c r="A6995" i="8" s="1"/>
  <c r="A6996" i="8" s="1"/>
  <c r="A6997" i="8" s="1"/>
  <c r="A6998" i="8" s="1"/>
  <c r="A6999" i="8" s="1"/>
  <c r="A7000" i="8" s="1"/>
  <c r="A7001" i="8" s="1"/>
  <c r="A7002" i="8" s="1"/>
  <c r="A7003" i="8" s="1"/>
  <c r="A7004" i="8" s="1"/>
  <c r="A7005" i="8" s="1"/>
  <c r="A7006" i="8" s="1"/>
  <c r="A7007" i="8" s="1"/>
  <c r="A7008" i="8" s="1"/>
  <c r="A7009" i="8" s="1"/>
  <c r="A7010" i="8" s="1"/>
  <c r="A7011" i="8" s="1"/>
  <c r="A7012" i="8" s="1"/>
  <c r="A7013" i="8" s="1"/>
  <c r="A7014" i="8" s="1"/>
  <c r="A7015" i="8" s="1"/>
  <c r="A7016" i="8" s="1"/>
  <c r="A7017" i="8" s="1"/>
  <c r="A7018" i="8" s="1"/>
  <c r="A7019" i="8" s="1"/>
  <c r="A7020" i="8" s="1"/>
  <c r="A7021" i="8" s="1"/>
  <c r="A7022" i="8" s="1"/>
  <c r="A7023" i="8" s="1"/>
  <c r="A7024" i="8" s="1"/>
  <c r="A7025" i="8" s="1"/>
  <c r="A7026" i="8" s="1"/>
  <c r="A7027" i="8" s="1"/>
  <c r="A7028" i="8" s="1"/>
  <c r="A7029" i="8" s="1"/>
  <c r="A7030" i="8" s="1"/>
  <c r="A7031" i="8" s="1"/>
  <c r="A7032" i="8" s="1"/>
  <c r="A7033" i="8" s="1"/>
  <c r="A7034" i="8" s="1"/>
  <c r="A7035" i="8" s="1"/>
  <c r="A7036" i="8" s="1"/>
  <c r="A7037" i="8" s="1"/>
  <c r="A7038" i="8" s="1"/>
  <c r="A7039" i="8" s="1"/>
  <c r="A7040" i="8" s="1"/>
  <c r="A7041" i="8" s="1"/>
  <c r="A7042" i="8" s="1"/>
  <c r="A7043" i="8" s="1"/>
  <c r="A7044" i="8" s="1"/>
  <c r="A7045" i="8" s="1"/>
  <c r="A7046" i="8" s="1"/>
  <c r="A7047" i="8" s="1"/>
  <c r="A7048" i="8" s="1"/>
  <c r="A7049" i="8" s="1"/>
  <c r="A7050" i="8" s="1"/>
  <c r="A7051" i="8" s="1"/>
  <c r="A7052" i="8" s="1"/>
  <c r="A7053" i="8" s="1"/>
  <c r="A7054" i="8" s="1"/>
  <c r="A7055" i="8" s="1"/>
  <c r="A7056" i="8" s="1"/>
  <c r="A7057" i="8" s="1"/>
  <c r="A7058" i="8" s="1"/>
  <c r="A7059" i="8" s="1"/>
  <c r="A7060" i="8" s="1"/>
  <c r="A7061" i="8" s="1"/>
  <c r="A7062" i="8" s="1"/>
  <c r="A7063" i="8" s="1"/>
  <c r="A7064" i="8" s="1"/>
  <c r="A7065" i="8" s="1"/>
  <c r="A7066" i="8" s="1"/>
  <c r="A7067" i="8" s="1"/>
  <c r="A7068" i="8" s="1"/>
  <c r="A7069" i="8" s="1"/>
  <c r="A7070" i="8" s="1"/>
  <c r="A7071" i="8" s="1"/>
  <c r="A7072" i="8" s="1"/>
  <c r="A7073" i="8" s="1"/>
  <c r="A7074" i="8" s="1"/>
  <c r="A7075" i="8" s="1"/>
  <c r="A7076" i="8" s="1"/>
  <c r="A7077" i="8" s="1"/>
  <c r="A7078" i="8" s="1"/>
  <c r="A7079" i="8" s="1"/>
  <c r="A7080" i="8" s="1"/>
  <c r="A7081" i="8" s="1"/>
  <c r="A7082" i="8" s="1"/>
  <c r="A7083" i="8" s="1"/>
  <c r="A7084" i="8" s="1"/>
  <c r="A7085" i="8" s="1"/>
  <c r="A7086" i="8" s="1"/>
  <c r="A7087" i="8" s="1"/>
  <c r="A7088" i="8" s="1"/>
  <c r="A7089" i="8" s="1"/>
  <c r="A7090" i="8" s="1"/>
  <c r="A7091" i="8" s="1"/>
  <c r="A7092" i="8" s="1"/>
  <c r="A7093" i="8" s="1"/>
  <c r="A7094" i="8" s="1"/>
  <c r="A7095" i="8" s="1"/>
  <c r="A7096" i="8" s="1"/>
  <c r="A7097" i="8" s="1"/>
  <c r="A7098" i="8" s="1"/>
  <c r="A7099" i="8" s="1"/>
  <c r="A7100" i="8" s="1"/>
  <c r="A7101" i="8" s="1"/>
  <c r="A7102" i="8" s="1"/>
  <c r="A7103" i="8" s="1"/>
  <c r="A7104" i="8" s="1"/>
  <c r="A7105" i="8" s="1"/>
  <c r="A7106" i="8" s="1"/>
  <c r="A7107" i="8" s="1"/>
  <c r="A7108" i="8" s="1"/>
  <c r="A7109" i="8" s="1"/>
  <c r="A7110" i="8" s="1"/>
  <c r="A7111" i="8" s="1"/>
  <c r="A7112" i="8" s="1"/>
  <c r="A7113" i="8" s="1"/>
  <c r="A7114" i="8" s="1"/>
  <c r="A7115" i="8" s="1"/>
  <c r="A7116" i="8" s="1"/>
  <c r="A7117" i="8" s="1"/>
  <c r="A7118" i="8" s="1"/>
  <c r="A7119" i="8" s="1"/>
  <c r="A7120" i="8" s="1"/>
  <c r="A7121" i="8" s="1"/>
  <c r="A7122" i="8" s="1"/>
  <c r="A7123" i="8" s="1"/>
  <c r="A7124" i="8" s="1"/>
  <c r="A7125" i="8" s="1"/>
  <c r="A7126" i="8" s="1"/>
  <c r="A7127" i="8" s="1"/>
  <c r="A7128" i="8" s="1"/>
  <c r="A7129" i="8" s="1"/>
  <c r="A7130" i="8" s="1"/>
  <c r="A7131" i="8" s="1"/>
  <c r="A7132" i="8" s="1"/>
  <c r="A7133" i="8" s="1"/>
  <c r="A7134" i="8" s="1"/>
  <c r="A7135" i="8" s="1"/>
  <c r="A7136" i="8" s="1"/>
  <c r="A7137" i="8" s="1"/>
  <c r="A7138" i="8" s="1"/>
  <c r="A7139" i="8" s="1"/>
  <c r="A7140" i="8" s="1"/>
  <c r="A7141" i="8" s="1"/>
  <c r="A7142" i="8" s="1"/>
  <c r="A7143" i="8" s="1"/>
  <c r="A7144" i="8" s="1"/>
  <c r="A7145" i="8" s="1"/>
  <c r="A7146" i="8" s="1"/>
  <c r="A7147" i="8" s="1"/>
  <c r="A7148" i="8" s="1"/>
  <c r="A7149" i="8" s="1"/>
  <c r="A7150" i="8" s="1"/>
  <c r="A7151" i="8" s="1"/>
  <c r="A7152" i="8" s="1"/>
  <c r="A7153" i="8" s="1"/>
  <c r="A7154" i="8" s="1"/>
  <c r="A7155" i="8" s="1"/>
  <c r="A7156" i="8" s="1"/>
  <c r="A7157" i="8" s="1"/>
  <c r="A7158" i="8" s="1"/>
  <c r="A7159" i="8" s="1"/>
  <c r="A7160" i="8" s="1"/>
  <c r="A7161" i="8" s="1"/>
  <c r="A7162" i="8" s="1"/>
  <c r="A7163" i="8" s="1"/>
  <c r="A7164" i="8" s="1"/>
  <c r="A7165" i="8" s="1"/>
  <c r="A7166" i="8" s="1"/>
  <c r="A7167" i="8" s="1"/>
  <c r="A7168" i="8" s="1"/>
  <c r="A7169" i="8" s="1"/>
  <c r="A7170" i="8" s="1"/>
  <c r="A7171" i="8" s="1"/>
  <c r="A7172" i="8" s="1"/>
  <c r="A7173" i="8" s="1"/>
  <c r="A7174" i="8" s="1"/>
  <c r="A7175" i="8" s="1"/>
  <c r="A7176" i="8" s="1"/>
  <c r="A7177" i="8" s="1"/>
  <c r="A7178" i="8" s="1"/>
  <c r="A7179" i="8" s="1"/>
  <c r="A7180" i="8" s="1"/>
  <c r="A7181" i="8" s="1"/>
  <c r="A7182" i="8" s="1"/>
  <c r="A7183" i="8" s="1"/>
  <c r="A7184" i="8" s="1"/>
  <c r="A7185" i="8" s="1"/>
  <c r="A7186" i="8" s="1"/>
  <c r="A7187" i="8" s="1"/>
  <c r="A7188" i="8" s="1"/>
  <c r="A7189" i="8" s="1"/>
  <c r="A7190" i="8" s="1"/>
  <c r="A7191" i="8" s="1"/>
  <c r="A7192" i="8" s="1"/>
  <c r="A7193" i="8" s="1"/>
  <c r="A7194" i="8" s="1"/>
  <c r="A7195" i="8" s="1"/>
  <c r="A7196" i="8" s="1"/>
  <c r="A7197" i="8" s="1"/>
  <c r="A7198" i="8" s="1"/>
  <c r="A7199" i="8" s="1"/>
  <c r="A7200" i="8" s="1"/>
  <c r="A7201" i="8" s="1"/>
  <c r="A7202" i="8" s="1"/>
  <c r="A7203" i="8" s="1"/>
  <c r="A7204" i="8" s="1"/>
  <c r="A7205" i="8" s="1"/>
  <c r="A7206" i="8" s="1"/>
  <c r="A7207" i="8" s="1"/>
  <c r="A7208" i="8" s="1"/>
  <c r="A7209" i="8" s="1"/>
  <c r="A7210" i="8" s="1"/>
  <c r="A7211" i="8" s="1"/>
  <c r="A7212" i="8" s="1"/>
  <c r="A7213" i="8" s="1"/>
  <c r="A7214" i="8" s="1"/>
  <c r="A7215" i="8" s="1"/>
  <c r="A7216" i="8" s="1"/>
  <c r="A7217" i="8" s="1"/>
  <c r="A7218" i="8" s="1"/>
  <c r="A7219" i="8" s="1"/>
  <c r="A7220" i="8" s="1"/>
  <c r="A7221" i="8" s="1"/>
  <c r="A7222" i="8" s="1"/>
  <c r="A7223" i="8" s="1"/>
  <c r="A7224" i="8" s="1"/>
  <c r="A7225" i="8" s="1"/>
  <c r="A7226" i="8" s="1"/>
  <c r="A7227" i="8" s="1"/>
  <c r="A7228" i="8" s="1"/>
  <c r="A7229" i="8" s="1"/>
  <c r="A7230" i="8" s="1"/>
  <c r="A7231" i="8" s="1"/>
  <c r="A7232" i="8" s="1"/>
  <c r="A7233" i="8" s="1"/>
  <c r="A7234" i="8" s="1"/>
  <c r="A7235" i="8" s="1"/>
  <c r="A7236" i="8" s="1"/>
  <c r="A7237" i="8" s="1"/>
  <c r="A7238" i="8" s="1"/>
  <c r="A7239" i="8" s="1"/>
  <c r="A7240" i="8" s="1"/>
  <c r="A7241" i="8" s="1"/>
  <c r="A7242" i="8" s="1"/>
  <c r="A7243" i="8" s="1"/>
  <c r="A7244" i="8" s="1"/>
  <c r="A7245" i="8" s="1"/>
  <c r="A7246" i="8" s="1"/>
  <c r="A7247" i="8" s="1"/>
  <c r="A7248" i="8" s="1"/>
  <c r="A7249" i="8" s="1"/>
  <c r="A7250" i="8" s="1"/>
  <c r="A7251" i="8" s="1"/>
  <c r="A7252" i="8" s="1"/>
  <c r="A7253" i="8" s="1"/>
  <c r="A7254" i="8" s="1"/>
  <c r="A7255" i="8" s="1"/>
  <c r="A7256" i="8" s="1"/>
  <c r="A7257" i="8" s="1"/>
  <c r="A7258" i="8" s="1"/>
  <c r="A7259" i="8" s="1"/>
  <c r="A7260" i="8" s="1"/>
  <c r="A7261" i="8" s="1"/>
  <c r="A7262" i="8" s="1"/>
  <c r="A7263" i="8" s="1"/>
  <c r="A7264" i="8" s="1"/>
  <c r="A7265" i="8" s="1"/>
  <c r="A7266" i="8" s="1"/>
  <c r="A7267" i="8" s="1"/>
  <c r="A7268" i="8" s="1"/>
  <c r="A7269" i="8" s="1"/>
  <c r="A7270" i="8" s="1"/>
  <c r="A7271" i="8" s="1"/>
  <c r="A7272" i="8" s="1"/>
  <c r="A7273" i="8" s="1"/>
  <c r="A7274" i="8" s="1"/>
  <c r="A7275" i="8" s="1"/>
  <c r="A7276" i="8" s="1"/>
  <c r="A7277" i="8" s="1"/>
  <c r="A7278" i="8" s="1"/>
  <c r="A7279" i="8" s="1"/>
  <c r="A7280" i="8" s="1"/>
  <c r="A7281" i="8" s="1"/>
  <c r="A7282" i="8" s="1"/>
  <c r="A7283" i="8" s="1"/>
  <c r="A7284" i="8" s="1"/>
  <c r="A7285" i="8" s="1"/>
  <c r="A7286" i="8" s="1"/>
  <c r="A7287" i="8" s="1"/>
  <c r="A7288" i="8" s="1"/>
  <c r="A7289" i="8" s="1"/>
  <c r="A7290" i="8" s="1"/>
  <c r="A7291" i="8" s="1"/>
  <c r="A7292" i="8" s="1"/>
  <c r="A7293" i="8" s="1"/>
  <c r="A7294" i="8" s="1"/>
  <c r="A7295" i="8" s="1"/>
  <c r="A7296" i="8" s="1"/>
  <c r="A7297" i="8" s="1"/>
  <c r="A7298" i="8" s="1"/>
  <c r="A7299" i="8" s="1"/>
  <c r="A7300" i="8" s="1"/>
  <c r="A7301" i="8" s="1"/>
  <c r="A7302" i="8" s="1"/>
  <c r="A7303" i="8" s="1"/>
  <c r="A7304" i="8" s="1"/>
  <c r="A7305" i="8" s="1"/>
  <c r="A7306" i="8" s="1"/>
  <c r="A7307" i="8" s="1"/>
  <c r="A7308" i="8" s="1"/>
  <c r="A7309" i="8" s="1"/>
  <c r="A7310" i="8" s="1"/>
  <c r="A7311" i="8" s="1"/>
  <c r="A7312" i="8" s="1"/>
  <c r="A7313" i="8" s="1"/>
  <c r="A7314" i="8" s="1"/>
  <c r="A7315" i="8" s="1"/>
  <c r="A7316" i="8" s="1"/>
  <c r="A7317" i="8" s="1"/>
  <c r="A7318" i="8" s="1"/>
  <c r="A7319" i="8" s="1"/>
  <c r="A7320" i="8" s="1"/>
  <c r="A7321" i="8" s="1"/>
  <c r="A7322" i="8" s="1"/>
  <c r="A7323" i="8" s="1"/>
  <c r="A7324" i="8" s="1"/>
  <c r="A7325" i="8" s="1"/>
  <c r="A7326" i="8" s="1"/>
  <c r="A7327" i="8" s="1"/>
  <c r="A7328" i="8" s="1"/>
  <c r="A7329" i="8" s="1"/>
  <c r="A7330" i="8" s="1"/>
  <c r="A7331" i="8" s="1"/>
  <c r="A7332" i="8" s="1"/>
  <c r="A7333" i="8" s="1"/>
  <c r="A7334" i="8" s="1"/>
  <c r="A7335" i="8" s="1"/>
  <c r="A7336" i="8" s="1"/>
  <c r="A7337" i="8" s="1"/>
  <c r="A7338" i="8" s="1"/>
  <c r="A7339" i="8" s="1"/>
  <c r="A7340" i="8" s="1"/>
  <c r="A7341" i="8" s="1"/>
  <c r="A7342" i="8" s="1"/>
  <c r="A7343" i="8" s="1"/>
  <c r="A7344" i="8" s="1"/>
  <c r="A7345" i="8" s="1"/>
  <c r="A7346" i="8" s="1"/>
  <c r="A7347" i="8" s="1"/>
  <c r="A7348" i="8" s="1"/>
  <c r="A7349" i="8" s="1"/>
  <c r="A7350" i="8" s="1"/>
  <c r="A7351" i="8" s="1"/>
  <c r="A7352" i="8" s="1"/>
  <c r="A7353" i="8" s="1"/>
  <c r="A7354" i="8" s="1"/>
  <c r="A7355" i="8" s="1"/>
  <c r="A7356" i="8" s="1"/>
  <c r="A7357" i="8" s="1"/>
  <c r="A7358" i="8" s="1"/>
  <c r="A7359" i="8" s="1"/>
  <c r="A7360" i="8" s="1"/>
  <c r="A7361" i="8" s="1"/>
  <c r="A7362" i="8" s="1"/>
  <c r="A7363" i="8" s="1"/>
  <c r="A7364" i="8" s="1"/>
  <c r="A7365" i="8" s="1"/>
  <c r="A7366" i="8" s="1"/>
  <c r="A7367" i="8" s="1"/>
  <c r="A7368" i="8" s="1"/>
  <c r="A7369" i="8" s="1"/>
  <c r="A7370" i="8" s="1"/>
  <c r="A7371" i="8" s="1"/>
  <c r="A7372" i="8" s="1"/>
  <c r="A7373" i="8" s="1"/>
  <c r="A7374" i="8" s="1"/>
  <c r="A7375" i="8" s="1"/>
  <c r="A7376" i="8" s="1"/>
  <c r="A7377" i="8" s="1"/>
  <c r="A7378" i="8" s="1"/>
  <c r="A7379" i="8" s="1"/>
  <c r="A7380" i="8" s="1"/>
  <c r="A7381" i="8" s="1"/>
  <c r="A7382" i="8" s="1"/>
  <c r="A7383" i="8" s="1"/>
  <c r="A7384" i="8" s="1"/>
  <c r="A7385" i="8" s="1"/>
  <c r="A7386" i="8" s="1"/>
  <c r="A7387" i="8" s="1"/>
  <c r="A7388" i="8" s="1"/>
  <c r="A7389" i="8" s="1"/>
  <c r="A7390" i="8" s="1"/>
  <c r="A7391" i="8" s="1"/>
  <c r="A7392" i="8" s="1"/>
  <c r="A7393" i="8" s="1"/>
  <c r="A7394" i="8" s="1"/>
  <c r="A7395" i="8" s="1"/>
  <c r="A7396" i="8" s="1"/>
  <c r="A7397" i="8" s="1"/>
  <c r="A7398" i="8" s="1"/>
  <c r="A7399" i="8" s="1"/>
  <c r="A7400" i="8" s="1"/>
  <c r="A7401" i="8" s="1"/>
  <c r="A7402" i="8" s="1"/>
  <c r="A7403" i="8" s="1"/>
  <c r="A7404" i="8" s="1"/>
  <c r="A7405" i="8" s="1"/>
  <c r="A7406" i="8" s="1"/>
  <c r="A7407" i="8" s="1"/>
  <c r="A7408" i="8" s="1"/>
  <c r="A7409" i="8" s="1"/>
  <c r="A7410" i="8" s="1"/>
  <c r="A7411" i="8" s="1"/>
  <c r="A7412" i="8" s="1"/>
  <c r="A7413" i="8" s="1"/>
  <c r="A7414" i="8" s="1"/>
  <c r="A7415" i="8" s="1"/>
  <c r="A7416" i="8" s="1"/>
  <c r="A7417" i="8" s="1"/>
  <c r="A7418" i="8" s="1"/>
  <c r="A7419" i="8" s="1"/>
  <c r="A7420" i="8" s="1"/>
  <c r="A7421" i="8" s="1"/>
  <c r="A7422" i="8" s="1"/>
  <c r="A7423" i="8" s="1"/>
  <c r="A7424" i="8" s="1"/>
  <c r="A7425" i="8" s="1"/>
  <c r="A7426" i="8" s="1"/>
  <c r="A7427" i="8" s="1"/>
  <c r="A7428" i="8" s="1"/>
  <c r="A7429" i="8" s="1"/>
  <c r="A7430" i="8" s="1"/>
  <c r="A7431" i="8" s="1"/>
  <c r="A7432" i="8" s="1"/>
  <c r="A7433" i="8" s="1"/>
  <c r="A7434" i="8" s="1"/>
  <c r="A7435" i="8" s="1"/>
  <c r="A7436" i="8" s="1"/>
  <c r="A7437" i="8" s="1"/>
  <c r="A7438" i="8" s="1"/>
  <c r="A7439" i="8" s="1"/>
  <c r="A7440" i="8" s="1"/>
  <c r="A7441" i="8" s="1"/>
  <c r="A7442" i="8" s="1"/>
  <c r="A7443" i="8" s="1"/>
  <c r="A7444" i="8" s="1"/>
  <c r="A7445" i="8" s="1"/>
  <c r="A7446" i="8" s="1"/>
  <c r="A7447" i="8" s="1"/>
  <c r="A7448" i="8" s="1"/>
  <c r="A7449" i="8" s="1"/>
  <c r="A7450" i="8" s="1"/>
  <c r="A7451" i="8" s="1"/>
  <c r="A7452" i="8" s="1"/>
  <c r="A7453" i="8" s="1"/>
  <c r="A7454" i="8" s="1"/>
  <c r="A7455" i="8" s="1"/>
  <c r="A7456" i="8" s="1"/>
  <c r="A7457" i="8" s="1"/>
  <c r="A7458" i="8" s="1"/>
  <c r="A7459" i="8" s="1"/>
  <c r="A7460" i="8" s="1"/>
  <c r="A7461" i="8" s="1"/>
  <c r="A7462" i="8" s="1"/>
  <c r="A7463" i="8" s="1"/>
  <c r="A7464" i="8" s="1"/>
  <c r="A7465" i="8" s="1"/>
  <c r="A7466" i="8" s="1"/>
  <c r="A7467" i="8" s="1"/>
  <c r="A7468" i="8" s="1"/>
  <c r="A7469" i="8" s="1"/>
  <c r="A7470" i="8" s="1"/>
  <c r="A7471" i="8" s="1"/>
  <c r="A7472" i="8" s="1"/>
  <c r="A7473" i="8" s="1"/>
  <c r="A7474" i="8" s="1"/>
  <c r="A7475" i="8" s="1"/>
  <c r="A7476" i="8" s="1"/>
  <c r="A7477" i="8" s="1"/>
  <c r="A7478" i="8" s="1"/>
  <c r="A7479" i="8" s="1"/>
  <c r="A7480" i="8" s="1"/>
  <c r="A7481" i="8" s="1"/>
  <c r="A7482" i="8" s="1"/>
  <c r="A7483" i="8" s="1"/>
  <c r="A7484" i="8" s="1"/>
  <c r="A7485" i="8" s="1"/>
  <c r="A7486" i="8" s="1"/>
  <c r="A7487" i="8" s="1"/>
  <c r="A7488" i="8" s="1"/>
  <c r="A7489" i="8" s="1"/>
  <c r="A7490" i="8" s="1"/>
  <c r="A7491" i="8" s="1"/>
  <c r="A7492" i="8" s="1"/>
  <c r="A7493" i="8" s="1"/>
  <c r="A7494" i="8" s="1"/>
  <c r="A7495" i="8" s="1"/>
  <c r="A7496" i="8" s="1"/>
  <c r="A7497" i="8" s="1"/>
  <c r="A7498" i="8" s="1"/>
  <c r="A7499" i="8" s="1"/>
  <c r="A7500" i="8" s="1"/>
  <c r="A7501" i="8" s="1"/>
  <c r="A7502" i="8" s="1"/>
  <c r="A7503" i="8" s="1"/>
  <c r="A7504" i="8" s="1"/>
  <c r="A7505" i="8" s="1"/>
  <c r="A7506" i="8" s="1"/>
  <c r="A7507" i="8" s="1"/>
  <c r="A7508" i="8" s="1"/>
  <c r="A7509" i="8" s="1"/>
  <c r="A7510" i="8" s="1"/>
  <c r="A7511" i="8" s="1"/>
  <c r="A7512" i="8" s="1"/>
  <c r="A7513" i="8" s="1"/>
  <c r="A7514" i="8" s="1"/>
  <c r="A7515" i="8" s="1"/>
  <c r="A7516" i="8" s="1"/>
  <c r="A7517" i="8" s="1"/>
  <c r="A7518" i="8" s="1"/>
  <c r="A7519" i="8" s="1"/>
  <c r="A7520" i="8" s="1"/>
  <c r="A7521" i="8" s="1"/>
  <c r="A7522" i="8" s="1"/>
  <c r="A7523" i="8" s="1"/>
  <c r="A7524" i="8" s="1"/>
  <c r="A7525" i="8" s="1"/>
  <c r="A7526" i="8" s="1"/>
  <c r="A7527" i="8" s="1"/>
  <c r="A7528" i="8" s="1"/>
  <c r="A7529" i="8" s="1"/>
  <c r="A7530" i="8" s="1"/>
  <c r="A7531" i="8" s="1"/>
  <c r="A7532" i="8" s="1"/>
  <c r="A7533" i="8" s="1"/>
  <c r="A7534" i="8" s="1"/>
  <c r="A7535" i="8" s="1"/>
  <c r="A7536" i="8" s="1"/>
  <c r="A7537" i="8" s="1"/>
  <c r="A7538" i="8" s="1"/>
  <c r="A7539" i="8" s="1"/>
  <c r="A7540" i="8" s="1"/>
  <c r="A7541" i="8" s="1"/>
  <c r="A7542" i="8" s="1"/>
  <c r="A7543" i="8" s="1"/>
  <c r="A7544" i="8" s="1"/>
  <c r="A7545" i="8" s="1"/>
  <c r="A7546" i="8" s="1"/>
  <c r="A7547" i="8" s="1"/>
  <c r="A7548" i="8" s="1"/>
  <c r="A7549" i="8" s="1"/>
  <c r="A7550" i="8" s="1"/>
  <c r="A7551" i="8" s="1"/>
  <c r="A7552" i="8" s="1"/>
  <c r="A7553" i="8" s="1"/>
  <c r="A7554" i="8" s="1"/>
  <c r="A7555" i="8" s="1"/>
  <c r="A7556" i="8" s="1"/>
  <c r="A7557" i="8" s="1"/>
  <c r="A7558" i="8" s="1"/>
  <c r="A7559" i="8" s="1"/>
  <c r="A7560" i="8" s="1"/>
  <c r="A7561" i="8" s="1"/>
  <c r="A7562" i="8" s="1"/>
  <c r="A7563" i="8" s="1"/>
  <c r="A7564" i="8" s="1"/>
  <c r="A7565" i="8" s="1"/>
  <c r="A7566" i="8" s="1"/>
  <c r="A7567" i="8" s="1"/>
  <c r="A7568" i="8" s="1"/>
  <c r="A7569" i="8" s="1"/>
  <c r="A7570" i="8" s="1"/>
  <c r="A7571" i="8" s="1"/>
  <c r="A7572" i="8" s="1"/>
  <c r="A7573" i="8" s="1"/>
  <c r="A7574" i="8" s="1"/>
  <c r="A7575" i="8" s="1"/>
  <c r="A7576" i="8" s="1"/>
  <c r="A7577" i="8" s="1"/>
  <c r="A7578" i="8" s="1"/>
  <c r="A7579" i="8" s="1"/>
  <c r="A7580" i="8" s="1"/>
  <c r="A7581" i="8" s="1"/>
  <c r="A7582" i="8" s="1"/>
  <c r="A7583" i="8" s="1"/>
  <c r="A7584" i="8" s="1"/>
  <c r="A7585" i="8" s="1"/>
  <c r="A7586" i="8" s="1"/>
  <c r="A7587" i="8" s="1"/>
  <c r="A7588" i="8" s="1"/>
  <c r="A7589" i="8" s="1"/>
  <c r="A7590" i="8" s="1"/>
  <c r="A7591" i="8" s="1"/>
  <c r="A7592" i="8" s="1"/>
  <c r="A7593" i="8" s="1"/>
  <c r="A7594" i="8" s="1"/>
  <c r="A7595" i="8" s="1"/>
  <c r="A7596" i="8" s="1"/>
  <c r="A7597" i="8" s="1"/>
  <c r="A7598" i="8" s="1"/>
  <c r="A7599" i="8" s="1"/>
  <c r="A7600" i="8" s="1"/>
  <c r="A7601" i="8" s="1"/>
  <c r="A7602" i="8" s="1"/>
  <c r="A7603" i="8" s="1"/>
  <c r="A7604" i="8" s="1"/>
  <c r="A7605" i="8" s="1"/>
  <c r="A7606" i="8" s="1"/>
  <c r="A7607" i="8" s="1"/>
  <c r="A7608" i="8" s="1"/>
  <c r="A7609" i="8" s="1"/>
  <c r="A7610" i="8" s="1"/>
  <c r="A7611" i="8" s="1"/>
  <c r="A7612" i="8" s="1"/>
  <c r="A7613" i="8" s="1"/>
  <c r="A7614" i="8" s="1"/>
  <c r="A7615" i="8" s="1"/>
  <c r="A7616" i="8" s="1"/>
  <c r="A7617" i="8" s="1"/>
  <c r="A7618" i="8" s="1"/>
  <c r="A7619" i="8" s="1"/>
  <c r="A7620" i="8" s="1"/>
  <c r="A7621" i="8" s="1"/>
  <c r="A7622" i="8" s="1"/>
  <c r="A7623" i="8" s="1"/>
  <c r="A7624" i="8" s="1"/>
  <c r="A7625" i="8" s="1"/>
  <c r="A7626" i="8" s="1"/>
  <c r="A7627" i="8" s="1"/>
  <c r="A7628" i="8" s="1"/>
  <c r="A7629" i="8" s="1"/>
  <c r="A7630" i="8" s="1"/>
  <c r="A7631" i="8" s="1"/>
  <c r="A7632" i="8" s="1"/>
  <c r="A7633" i="8" s="1"/>
  <c r="A7634" i="8" s="1"/>
  <c r="A7635" i="8" s="1"/>
  <c r="A7636" i="8" s="1"/>
  <c r="A7637" i="8" s="1"/>
  <c r="A7638" i="8" s="1"/>
  <c r="A7639" i="8" s="1"/>
  <c r="A7640" i="8" s="1"/>
  <c r="A7641" i="8" s="1"/>
  <c r="A7642" i="8" s="1"/>
  <c r="A7643" i="8" s="1"/>
  <c r="A7644" i="8" s="1"/>
  <c r="A7645" i="8" s="1"/>
  <c r="A7646" i="8" s="1"/>
  <c r="A7647" i="8" s="1"/>
  <c r="A7648" i="8" s="1"/>
  <c r="A7649" i="8" s="1"/>
  <c r="A7650" i="8" s="1"/>
  <c r="A7651" i="8" s="1"/>
  <c r="A7652" i="8" s="1"/>
  <c r="A7653" i="8" s="1"/>
  <c r="A7654" i="8" s="1"/>
  <c r="A7655" i="8" s="1"/>
  <c r="A7656" i="8" s="1"/>
  <c r="A7657" i="8" s="1"/>
  <c r="A7658" i="8" s="1"/>
  <c r="A7659" i="8" s="1"/>
  <c r="A7660" i="8" s="1"/>
  <c r="A7661" i="8" s="1"/>
  <c r="A7662" i="8" s="1"/>
  <c r="A7663" i="8" s="1"/>
  <c r="A7664" i="8" s="1"/>
  <c r="A7665" i="8" s="1"/>
  <c r="A7666" i="8" s="1"/>
  <c r="A7667" i="8" s="1"/>
  <c r="A7668" i="8" s="1"/>
  <c r="A7669" i="8" s="1"/>
  <c r="A7670" i="8" s="1"/>
  <c r="A7671" i="8" s="1"/>
  <c r="A7672" i="8" s="1"/>
  <c r="A7673" i="8" s="1"/>
  <c r="A7674" i="8" s="1"/>
  <c r="A7675" i="8" s="1"/>
  <c r="A7676" i="8" s="1"/>
  <c r="A7677" i="8" s="1"/>
  <c r="A7678" i="8" s="1"/>
  <c r="A7679" i="8" s="1"/>
  <c r="A7680" i="8" s="1"/>
  <c r="A7681" i="8" s="1"/>
  <c r="A7682" i="8" s="1"/>
  <c r="A7683" i="8" s="1"/>
  <c r="A7684" i="8" s="1"/>
  <c r="A7685" i="8" s="1"/>
  <c r="A7686" i="8" s="1"/>
  <c r="A7687" i="8" s="1"/>
  <c r="A7688" i="8" s="1"/>
  <c r="A7689" i="8" s="1"/>
  <c r="A7690" i="8" s="1"/>
  <c r="A7691" i="8" s="1"/>
  <c r="A7692" i="8" s="1"/>
  <c r="A7693" i="8" s="1"/>
  <c r="A7694" i="8" s="1"/>
  <c r="A7695" i="8" s="1"/>
  <c r="A7696" i="8" s="1"/>
  <c r="A7697" i="8" s="1"/>
  <c r="A7698" i="8" s="1"/>
  <c r="A7699" i="8" s="1"/>
  <c r="A7700" i="8" s="1"/>
  <c r="A7701" i="8" s="1"/>
  <c r="A7702" i="8" s="1"/>
  <c r="A7703" i="8" s="1"/>
  <c r="A7704" i="8" s="1"/>
  <c r="A7705" i="8" s="1"/>
  <c r="A7706" i="8" s="1"/>
  <c r="A7707" i="8" s="1"/>
  <c r="A7708" i="8" s="1"/>
  <c r="A7709" i="8" s="1"/>
  <c r="A7710" i="8" s="1"/>
  <c r="A7711" i="8" s="1"/>
  <c r="A7712" i="8" s="1"/>
  <c r="A7713" i="8" s="1"/>
  <c r="A7714" i="8" s="1"/>
  <c r="A7715" i="8" s="1"/>
  <c r="A7716" i="8" s="1"/>
  <c r="A7717" i="8" s="1"/>
  <c r="A7718" i="8" s="1"/>
  <c r="A7719" i="8" s="1"/>
  <c r="A7720" i="8" s="1"/>
  <c r="A7721" i="8" s="1"/>
  <c r="A7722" i="8" s="1"/>
  <c r="A7723" i="8" s="1"/>
  <c r="A7724" i="8" s="1"/>
  <c r="A7725" i="8" s="1"/>
  <c r="A7726" i="8" s="1"/>
  <c r="A7727" i="8" s="1"/>
  <c r="A7728" i="8" s="1"/>
  <c r="A7729" i="8" s="1"/>
  <c r="A7730" i="8" s="1"/>
  <c r="A7731" i="8" s="1"/>
  <c r="A7732" i="8" s="1"/>
  <c r="A7733" i="8" s="1"/>
  <c r="A7734" i="8" s="1"/>
  <c r="A7735" i="8" s="1"/>
  <c r="A7736" i="8" s="1"/>
  <c r="A7737" i="8" s="1"/>
  <c r="A7738" i="8" s="1"/>
  <c r="A7739" i="8" s="1"/>
  <c r="A7740" i="8" s="1"/>
  <c r="A7741" i="8" s="1"/>
  <c r="A7742" i="8" s="1"/>
  <c r="A7743" i="8" s="1"/>
  <c r="A7744" i="8" s="1"/>
  <c r="A7745" i="8" s="1"/>
  <c r="A7746" i="8" s="1"/>
  <c r="A7747" i="8" s="1"/>
  <c r="A7748" i="8" s="1"/>
  <c r="A7749" i="8" s="1"/>
  <c r="A7750" i="8" s="1"/>
  <c r="A7751" i="8" s="1"/>
  <c r="A7752" i="8" s="1"/>
  <c r="A7753" i="8" s="1"/>
  <c r="A7754" i="8" s="1"/>
  <c r="A7755" i="8" s="1"/>
  <c r="A7756" i="8" s="1"/>
  <c r="A7757" i="8" s="1"/>
  <c r="A7758" i="8" s="1"/>
  <c r="A7759" i="8" s="1"/>
  <c r="A7760" i="8" s="1"/>
  <c r="A7761" i="8" s="1"/>
  <c r="A7762" i="8" s="1"/>
  <c r="A7763" i="8" s="1"/>
  <c r="A7764" i="8" s="1"/>
  <c r="A7765" i="8" s="1"/>
  <c r="A7766" i="8" s="1"/>
  <c r="A7767" i="8" s="1"/>
  <c r="A7768" i="8" s="1"/>
  <c r="A7769" i="8" s="1"/>
  <c r="A7770" i="8" s="1"/>
  <c r="A7771" i="8" s="1"/>
  <c r="A7772" i="8" s="1"/>
  <c r="A7773" i="8" s="1"/>
  <c r="A7774" i="8" s="1"/>
  <c r="A7775" i="8" s="1"/>
  <c r="A7776" i="8" s="1"/>
  <c r="A7777" i="8" s="1"/>
  <c r="A7778" i="8" s="1"/>
  <c r="A7779" i="8" s="1"/>
  <c r="A7780" i="8" s="1"/>
  <c r="A7781" i="8" s="1"/>
  <c r="A7782" i="8" s="1"/>
  <c r="A7783" i="8" s="1"/>
  <c r="A7784" i="8" s="1"/>
  <c r="A7785" i="8" s="1"/>
  <c r="A7786" i="8" s="1"/>
  <c r="A7787" i="8" s="1"/>
  <c r="A7788" i="8" s="1"/>
  <c r="A7789" i="8" s="1"/>
  <c r="A7790" i="8" s="1"/>
  <c r="A7791" i="8" s="1"/>
  <c r="A7792" i="8" s="1"/>
  <c r="A7793" i="8" s="1"/>
  <c r="A7794" i="8" s="1"/>
  <c r="A7795" i="8" s="1"/>
  <c r="A7796" i="8" s="1"/>
  <c r="A7797" i="8" s="1"/>
  <c r="A7798" i="8" s="1"/>
  <c r="A7799" i="8" s="1"/>
  <c r="A7800" i="8" s="1"/>
  <c r="A7801" i="8" s="1"/>
  <c r="A7802" i="8" s="1"/>
  <c r="A7803" i="8" s="1"/>
  <c r="A7804" i="8" s="1"/>
  <c r="A7805" i="8" s="1"/>
  <c r="A7806" i="8" s="1"/>
  <c r="A7807" i="8" s="1"/>
  <c r="A7808" i="8" s="1"/>
  <c r="A7809" i="8" s="1"/>
  <c r="A7810" i="8" s="1"/>
  <c r="A7811" i="8" s="1"/>
  <c r="A7812" i="8" s="1"/>
  <c r="A7813" i="8" s="1"/>
  <c r="A7814" i="8" s="1"/>
  <c r="A7815" i="8" s="1"/>
  <c r="A7816" i="8" s="1"/>
  <c r="A7817" i="8" s="1"/>
  <c r="A7818" i="8" s="1"/>
  <c r="A7819" i="8" s="1"/>
  <c r="A7820" i="8" s="1"/>
  <c r="A7821" i="8" s="1"/>
  <c r="A7822" i="8" s="1"/>
  <c r="A7823" i="8" s="1"/>
  <c r="A7824" i="8" s="1"/>
  <c r="A7825" i="8" s="1"/>
  <c r="A7826" i="8" s="1"/>
  <c r="A7827" i="8" s="1"/>
  <c r="A7828" i="8" s="1"/>
  <c r="A7829" i="8" s="1"/>
  <c r="A7830" i="8" s="1"/>
  <c r="A7831" i="8" s="1"/>
  <c r="A7832" i="8" s="1"/>
  <c r="A7833" i="8" s="1"/>
  <c r="A7834" i="8" s="1"/>
  <c r="A7835" i="8" s="1"/>
  <c r="A7836" i="8" s="1"/>
  <c r="A7837" i="8" s="1"/>
  <c r="A7838" i="8" s="1"/>
  <c r="A7839" i="8" s="1"/>
  <c r="A7840" i="8" s="1"/>
  <c r="A7841" i="8" s="1"/>
  <c r="A7842" i="8" s="1"/>
  <c r="A7843" i="8" s="1"/>
  <c r="A7844" i="8" s="1"/>
  <c r="A7845" i="8" s="1"/>
  <c r="A7846" i="8" s="1"/>
  <c r="A7847" i="8" s="1"/>
  <c r="A7848" i="8" s="1"/>
  <c r="A7849" i="8" s="1"/>
  <c r="A7850" i="8" s="1"/>
  <c r="A7851" i="8" s="1"/>
  <c r="A7852" i="8" s="1"/>
  <c r="A7853" i="8" s="1"/>
  <c r="A7854" i="8" s="1"/>
  <c r="A7855" i="8" s="1"/>
  <c r="A7856" i="8" s="1"/>
  <c r="A7857" i="8" s="1"/>
  <c r="A7858" i="8" s="1"/>
  <c r="A7859" i="8" s="1"/>
  <c r="A7860" i="8" s="1"/>
  <c r="A7861" i="8" s="1"/>
  <c r="A7862" i="8" s="1"/>
  <c r="A7863" i="8" s="1"/>
  <c r="A7864" i="8" s="1"/>
  <c r="A7865" i="8" s="1"/>
  <c r="A7866" i="8" s="1"/>
  <c r="A7867" i="8" s="1"/>
  <c r="A7868" i="8" s="1"/>
  <c r="A7869" i="8" s="1"/>
  <c r="A7870" i="8" s="1"/>
  <c r="A7871" i="8" s="1"/>
  <c r="A7872" i="8" s="1"/>
  <c r="A7873" i="8" s="1"/>
  <c r="A7874" i="8" s="1"/>
  <c r="A7875" i="8" s="1"/>
  <c r="A7876" i="8" s="1"/>
  <c r="A7877" i="8" s="1"/>
  <c r="A7878" i="8" s="1"/>
  <c r="A7879" i="8" s="1"/>
  <c r="A7880" i="8" s="1"/>
  <c r="A7881" i="8" s="1"/>
  <c r="A7882" i="8" s="1"/>
  <c r="A7883" i="8" s="1"/>
  <c r="A7884" i="8" s="1"/>
  <c r="A7885" i="8" s="1"/>
  <c r="A7886" i="8" s="1"/>
  <c r="A7887" i="8" s="1"/>
  <c r="A7888" i="8" s="1"/>
  <c r="A7889" i="8" s="1"/>
  <c r="A7890" i="8" s="1"/>
  <c r="A7891" i="8" s="1"/>
  <c r="A7892" i="8" s="1"/>
  <c r="A7893" i="8" s="1"/>
  <c r="A7894" i="8" s="1"/>
  <c r="A7895" i="8" s="1"/>
  <c r="A7896" i="8" s="1"/>
  <c r="A7897" i="8" s="1"/>
  <c r="A7898" i="8" s="1"/>
  <c r="A7899" i="8" s="1"/>
  <c r="A7900" i="8" s="1"/>
  <c r="A7901" i="8" s="1"/>
  <c r="A7902" i="8" s="1"/>
  <c r="A7903" i="8" s="1"/>
  <c r="A7904" i="8" s="1"/>
  <c r="A7905" i="8" s="1"/>
  <c r="A7906" i="8" s="1"/>
  <c r="A7907" i="8" s="1"/>
  <c r="A7908" i="8" s="1"/>
  <c r="A7909" i="8" s="1"/>
  <c r="A7910" i="8" s="1"/>
  <c r="A7911" i="8" s="1"/>
  <c r="A7912" i="8" s="1"/>
  <c r="A7913" i="8" s="1"/>
  <c r="A7914" i="8" s="1"/>
  <c r="A7915" i="8" s="1"/>
  <c r="A7916" i="8" s="1"/>
  <c r="A7917" i="8" s="1"/>
  <c r="A7918" i="8" s="1"/>
  <c r="A7919" i="8" s="1"/>
  <c r="A7920" i="8" s="1"/>
  <c r="A7921" i="8" s="1"/>
  <c r="A7922" i="8" s="1"/>
  <c r="A7923" i="8" s="1"/>
  <c r="A7924" i="8" s="1"/>
  <c r="A7925" i="8" s="1"/>
  <c r="A7926" i="8" s="1"/>
  <c r="A7927" i="8" s="1"/>
  <c r="A7928" i="8" s="1"/>
  <c r="A7929" i="8" s="1"/>
  <c r="A7930" i="8" s="1"/>
  <c r="A7931" i="8" s="1"/>
  <c r="A7932" i="8" s="1"/>
  <c r="A7933" i="8" s="1"/>
  <c r="A7934" i="8" s="1"/>
  <c r="A7935" i="8" s="1"/>
  <c r="A7936" i="8" s="1"/>
  <c r="A7937" i="8" s="1"/>
  <c r="A7938" i="8" s="1"/>
  <c r="A7939" i="8" s="1"/>
  <c r="A7940" i="8" s="1"/>
  <c r="A7941" i="8" s="1"/>
  <c r="A7942" i="8" s="1"/>
  <c r="A7943" i="8" s="1"/>
  <c r="A7944" i="8" s="1"/>
  <c r="A7945" i="8" s="1"/>
  <c r="A7946" i="8" s="1"/>
  <c r="A7947" i="8" s="1"/>
  <c r="A7948" i="8" s="1"/>
  <c r="A7949" i="8" s="1"/>
  <c r="A7950" i="8" s="1"/>
  <c r="A7951" i="8" s="1"/>
  <c r="A7952" i="8" s="1"/>
  <c r="A7953" i="8" s="1"/>
  <c r="A7954" i="8" s="1"/>
  <c r="A7955" i="8" s="1"/>
  <c r="A7956" i="8" s="1"/>
  <c r="A7957" i="8" s="1"/>
  <c r="A7958" i="8" s="1"/>
  <c r="A7959" i="8" s="1"/>
  <c r="A7960" i="8" s="1"/>
  <c r="A7961" i="8" s="1"/>
  <c r="A7962" i="8" s="1"/>
  <c r="A7963" i="8" s="1"/>
  <c r="A7964" i="8" s="1"/>
  <c r="A7965" i="8" s="1"/>
  <c r="A7966" i="8" s="1"/>
  <c r="A7967" i="8" s="1"/>
  <c r="A7968" i="8" s="1"/>
  <c r="A7969" i="8" s="1"/>
  <c r="A7970" i="8" s="1"/>
  <c r="A7971" i="8" s="1"/>
  <c r="A7972" i="8" s="1"/>
  <c r="A7973" i="8" s="1"/>
  <c r="A7974" i="8" s="1"/>
  <c r="A7975" i="8" s="1"/>
  <c r="A7976" i="8" s="1"/>
  <c r="A7977" i="8" s="1"/>
  <c r="A7978" i="8" s="1"/>
  <c r="A7979" i="8" s="1"/>
  <c r="A7980" i="8" s="1"/>
  <c r="A7981" i="8" s="1"/>
  <c r="A7982" i="8" s="1"/>
  <c r="A7983" i="8" s="1"/>
  <c r="A7984" i="8" s="1"/>
  <c r="A7985" i="8" s="1"/>
  <c r="A7986" i="8" s="1"/>
  <c r="A7987" i="8" s="1"/>
  <c r="A7988" i="8" s="1"/>
  <c r="A7989" i="8" s="1"/>
  <c r="A7990" i="8" s="1"/>
  <c r="A7991" i="8" s="1"/>
  <c r="A7992" i="8" s="1"/>
  <c r="A7993" i="8" s="1"/>
  <c r="A7994" i="8" s="1"/>
  <c r="A7995" i="8" s="1"/>
  <c r="A7996" i="8" s="1"/>
  <c r="A7997" i="8" s="1"/>
  <c r="A7998" i="8" s="1"/>
  <c r="A7999" i="8" s="1"/>
  <c r="A8000" i="8" s="1"/>
  <c r="A8001" i="8" s="1"/>
  <c r="A8002" i="8" s="1"/>
  <c r="A8003" i="8" s="1"/>
  <c r="A8004" i="8" s="1"/>
  <c r="A8005" i="8" s="1"/>
  <c r="A8006" i="8" s="1"/>
  <c r="A8007" i="8" s="1"/>
  <c r="A8008" i="8" s="1"/>
  <c r="A8009" i="8" s="1"/>
  <c r="A8010" i="8" s="1"/>
  <c r="A8011" i="8" s="1"/>
  <c r="A8012" i="8" s="1"/>
  <c r="A8013" i="8" s="1"/>
  <c r="A8014" i="8" s="1"/>
  <c r="A8015" i="8" s="1"/>
  <c r="A8016" i="8" s="1"/>
  <c r="A8017" i="8" s="1"/>
  <c r="A8018" i="8" s="1"/>
  <c r="A8019" i="8" s="1"/>
  <c r="A8020" i="8" s="1"/>
  <c r="A8021" i="8" s="1"/>
  <c r="A8022" i="8" s="1"/>
  <c r="A8023" i="8" s="1"/>
  <c r="A8024" i="8" s="1"/>
  <c r="A8025" i="8" s="1"/>
  <c r="A8026" i="8" s="1"/>
  <c r="A8027" i="8" s="1"/>
  <c r="A8028" i="8" s="1"/>
  <c r="A8029" i="8" s="1"/>
  <c r="A8030" i="8" s="1"/>
  <c r="A8031" i="8" s="1"/>
  <c r="A8032" i="8" s="1"/>
  <c r="A8033" i="8" s="1"/>
  <c r="A8034" i="8" s="1"/>
  <c r="A8035" i="8" s="1"/>
  <c r="A8036" i="8" s="1"/>
  <c r="A8037" i="8" s="1"/>
  <c r="A8038" i="8" s="1"/>
  <c r="A8039" i="8" s="1"/>
  <c r="A8040" i="8" s="1"/>
  <c r="A8041" i="8" s="1"/>
  <c r="A8042" i="8" s="1"/>
  <c r="A8043" i="8" s="1"/>
  <c r="A8044" i="8" s="1"/>
  <c r="A8045" i="8" s="1"/>
  <c r="A8046" i="8" s="1"/>
  <c r="A8047" i="8" s="1"/>
  <c r="A8048" i="8" s="1"/>
  <c r="A8049" i="8" s="1"/>
  <c r="A8050" i="8" s="1"/>
  <c r="A8051" i="8" s="1"/>
  <c r="A8052" i="8" s="1"/>
  <c r="A8053" i="8" s="1"/>
  <c r="A8054" i="8" s="1"/>
  <c r="A8055" i="8" s="1"/>
  <c r="A8056" i="8" s="1"/>
  <c r="A8057" i="8" s="1"/>
  <c r="A8058" i="8" s="1"/>
  <c r="A8059" i="8" s="1"/>
  <c r="A8060" i="8" s="1"/>
  <c r="A8061" i="8" s="1"/>
  <c r="A8062" i="8" s="1"/>
  <c r="A8063" i="8" s="1"/>
  <c r="A8064" i="8" s="1"/>
  <c r="A8065" i="8" s="1"/>
  <c r="A8066" i="8" s="1"/>
  <c r="A8067" i="8" s="1"/>
  <c r="A8068" i="8" s="1"/>
  <c r="A8069" i="8" s="1"/>
  <c r="A8070" i="8" s="1"/>
  <c r="A8071" i="8" s="1"/>
  <c r="A8072" i="8" s="1"/>
  <c r="A8073" i="8" s="1"/>
  <c r="A8074" i="8" s="1"/>
  <c r="A8075" i="8" s="1"/>
  <c r="A8076" i="8" s="1"/>
  <c r="A8077" i="8" s="1"/>
  <c r="A8078" i="8" s="1"/>
  <c r="A8079" i="8" s="1"/>
  <c r="A8080" i="8" s="1"/>
  <c r="A8081" i="8" s="1"/>
  <c r="A8082" i="8" s="1"/>
  <c r="A8083" i="8" s="1"/>
  <c r="A8084" i="8" s="1"/>
  <c r="A8085" i="8" s="1"/>
  <c r="A8086" i="8" s="1"/>
  <c r="A8087" i="8" s="1"/>
  <c r="A8088" i="8" s="1"/>
  <c r="A8089" i="8" s="1"/>
  <c r="A8090" i="8" s="1"/>
  <c r="A8091" i="8" s="1"/>
  <c r="A8092" i="8" s="1"/>
  <c r="A8093" i="8" s="1"/>
  <c r="A8094" i="8" s="1"/>
  <c r="A8095" i="8" s="1"/>
  <c r="A8096" i="8" s="1"/>
  <c r="A8097" i="8" s="1"/>
  <c r="A8098" i="8" s="1"/>
  <c r="A8099" i="8" s="1"/>
  <c r="A8100" i="8" s="1"/>
  <c r="A8101" i="8" s="1"/>
  <c r="A8102" i="8" s="1"/>
  <c r="A8103" i="8" s="1"/>
  <c r="A8104" i="8" s="1"/>
  <c r="A8105" i="8" s="1"/>
  <c r="A8106" i="8" s="1"/>
  <c r="A8107" i="8" s="1"/>
  <c r="A8108" i="8" s="1"/>
  <c r="A8109" i="8" s="1"/>
  <c r="A8110" i="8" s="1"/>
  <c r="A8111" i="8" s="1"/>
  <c r="A8112" i="8" s="1"/>
  <c r="A8113" i="8" s="1"/>
  <c r="A8114" i="8" s="1"/>
  <c r="A8115" i="8" s="1"/>
  <c r="A8116" i="8" s="1"/>
  <c r="A8117" i="8" s="1"/>
  <c r="A8118" i="8" s="1"/>
  <c r="A8119" i="8" s="1"/>
  <c r="A8120" i="8" s="1"/>
  <c r="A8121" i="8" s="1"/>
  <c r="A8122" i="8" s="1"/>
  <c r="A8123" i="8" s="1"/>
  <c r="A8124" i="8" s="1"/>
  <c r="A8125" i="8" s="1"/>
  <c r="A8126" i="8" s="1"/>
  <c r="A8127" i="8" s="1"/>
  <c r="A8128" i="8" s="1"/>
  <c r="A8129" i="8" s="1"/>
  <c r="A8130" i="8" s="1"/>
  <c r="A8131" i="8" s="1"/>
  <c r="A8132" i="8" s="1"/>
  <c r="A8133" i="8" s="1"/>
  <c r="A8134" i="8" s="1"/>
  <c r="A8135" i="8" s="1"/>
  <c r="A8136" i="8" s="1"/>
  <c r="A8137" i="8" s="1"/>
  <c r="A8138" i="8" s="1"/>
  <c r="A8139" i="8" s="1"/>
  <c r="A8140" i="8" s="1"/>
  <c r="A8141" i="8" s="1"/>
  <c r="A8142" i="8" s="1"/>
  <c r="A8143" i="8" s="1"/>
  <c r="A8144" i="8" s="1"/>
  <c r="A8145" i="8" s="1"/>
  <c r="A8146" i="8" s="1"/>
  <c r="A8147" i="8" s="1"/>
  <c r="A8148" i="8" s="1"/>
  <c r="A8149" i="8" s="1"/>
  <c r="A8150" i="8" s="1"/>
  <c r="A8151" i="8" s="1"/>
  <c r="A8152" i="8" s="1"/>
  <c r="A8153" i="8" s="1"/>
  <c r="A8154" i="8" s="1"/>
  <c r="A8155" i="8" s="1"/>
  <c r="A8156" i="8" s="1"/>
  <c r="A8157" i="8" s="1"/>
  <c r="A8158" i="8" s="1"/>
  <c r="A8159" i="8" s="1"/>
  <c r="A8160" i="8" s="1"/>
  <c r="A8161" i="8" s="1"/>
  <c r="A8162" i="8" s="1"/>
  <c r="A8163" i="8" s="1"/>
  <c r="A8164" i="8" s="1"/>
  <c r="A8165" i="8" s="1"/>
  <c r="A8166" i="8" s="1"/>
  <c r="A8167" i="8" s="1"/>
  <c r="A8168" i="8" s="1"/>
  <c r="A8169" i="8" s="1"/>
  <c r="A8170" i="8" s="1"/>
  <c r="A8171" i="8" s="1"/>
  <c r="A8172" i="8" s="1"/>
  <c r="A8173" i="8" s="1"/>
  <c r="A8174" i="8" s="1"/>
  <c r="A8175" i="8" s="1"/>
  <c r="A8176" i="8" s="1"/>
  <c r="A8177" i="8" s="1"/>
  <c r="A8178" i="8" s="1"/>
  <c r="A8179" i="8" s="1"/>
  <c r="A8180" i="8" s="1"/>
  <c r="A8181" i="8" s="1"/>
  <c r="A8182" i="8" s="1"/>
  <c r="A8183" i="8" s="1"/>
  <c r="A8184" i="8" s="1"/>
  <c r="A8185" i="8" s="1"/>
  <c r="A8186" i="8" s="1"/>
  <c r="A8187" i="8" s="1"/>
  <c r="A8188" i="8" s="1"/>
  <c r="A8189" i="8" s="1"/>
  <c r="A8190" i="8" s="1"/>
  <c r="A8191" i="8" s="1"/>
  <c r="A8192" i="8" s="1"/>
  <c r="A8193" i="8" s="1"/>
  <c r="A8194" i="8" s="1"/>
  <c r="A8195" i="8" s="1"/>
  <c r="A8196" i="8" s="1"/>
  <c r="A8197" i="8" s="1"/>
  <c r="A8198" i="8" s="1"/>
  <c r="A8199" i="8" s="1"/>
  <c r="A8200" i="8" s="1"/>
  <c r="A8201" i="8" s="1"/>
  <c r="A8202" i="8" s="1"/>
  <c r="A8203" i="8" s="1"/>
  <c r="A8204" i="8" s="1"/>
  <c r="A8205" i="8" s="1"/>
  <c r="A8206" i="8" s="1"/>
  <c r="A8207" i="8" s="1"/>
  <c r="A8208" i="8" s="1"/>
  <c r="A8209" i="8" s="1"/>
  <c r="A8210" i="8" s="1"/>
  <c r="A8211" i="8" s="1"/>
  <c r="A8212" i="8" s="1"/>
  <c r="A8213" i="8" s="1"/>
  <c r="A8214" i="8" s="1"/>
  <c r="A8215" i="8" s="1"/>
  <c r="A8216" i="8" s="1"/>
  <c r="A8217" i="8" s="1"/>
  <c r="A8218" i="8" s="1"/>
  <c r="A8219" i="8" s="1"/>
  <c r="A8220" i="8" s="1"/>
  <c r="A8221" i="8" s="1"/>
  <c r="A8222" i="8" s="1"/>
  <c r="A8223" i="8" s="1"/>
  <c r="A8224" i="8" s="1"/>
  <c r="A8225" i="8" s="1"/>
  <c r="A8226" i="8" s="1"/>
  <c r="A8227" i="8" s="1"/>
  <c r="A8228" i="8" s="1"/>
  <c r="A8229" i="8" s="1"/>
  <c r="A8230" i="8" s="1"/>
  <c r="A8231" i="8" s="1"/>
  <c r="A8232" i="8" s="1"/>
  <c r="A8233" i="8" s="1"/>
  <c r="A8234" i="8" s="1"/>
  <c r="A8235" i="8" s="1"/>
  <c r="A8236" i="8" s="1"/>
  <c r="A8237" i="8" s="1"/>
  <c r="A8238" i="8" s="1"/>
  <c r="A8239" i="8" s="1"/>
  <c r="A8240" i="8" s="1"/>
  <c r="A8241" i="8" s="1"/>
  <c r="A8242" i="8" s="1"/>
  <c r="A8243" i="8" s="1"/>
  <c r="A8244" i="8" s="1"/>
  <c r="A8245" i="8" s="1"/>
  <c r="A8246" i="8" s="1"/>
  <c r="A8247" i="8" s="1"/>
  <c r="A8248" i="8" s="1"/>
  <c r="A8249" i="8" s="1"/>
  <c r="A8250" i="8" s="1"/>
  <c r="A8251" i="8" s="1"/>
  <c r="A8252" i="8" s="1"/>
  <c r="A8253" i="8" s="1"/>
  <c r="A8254" i="8" s="1"/>
  <c r="A8255" i="8" s="1"/>
  <c r="A8256" i="8" s="1"/>
  <c r="A8257" i="8" s="1"/>
  <c r="A8258" i="8" s="1"/>
  <c r="A8259" i="8" s="1"/>
  <c r="A8260" i="8" s="1"/>
  <c r="A8261" i="8" s="1"/>
  <c r="A8262" i="8" s="1"/>
  <c r="A8263" i="8" s="1"/>
  <c r="A8264" i="8" s="1"/>
  <c r="A8265" i="8" s="1"/>
  <c r="A8266" i="8" s="1"/>
  <c r="A8267" i="8" s="1"/>
  <c r="A8268" i="8" s="1"/>
  <c r="A8269" i="8" s="1"/>
  <c r="A8270" i="8" s="1"/>
  <c r="A8271" i="8" s="1"/>
  <c r="A8272" i="8" s="1"/>
  <c r="A8273" i="8" s="1"/>
  <c r="A8274" i="8" s="1"/>
  <c r="A8275" i="8" s="1"/>
  <c r="A8276" i="8" s="1"/>
  <c r="A8277" i="8" s="1"/>
  <c r="A8278" i="8" s="1"/>
  <c r="A8279" i="8" s="1"/>
  <c r="A8280" i="8" s="1"/>
  <c r="A8281" i="8" s="1"/>
  <c r="A8282" i="8" s="1"/>
  <c r="A8283" i="8" s="1"/>
  <c r="A8284" i="8" s="1"/>
  <c r="A8285" i="8" s="1"/>
  <c r="A8286" i="8" s="1"/>
  <c r="A8287" i="8" s="1"/>
  <c r="A8288" i="8" s="1"/>
  <c r="A8289" i="8" s="1"/>
  <c r="A8290" i="8" s="1"/>
  <c r="A8291" i="8" s="1"/>
  <c r="A8292" i="8" s="1"/>
  <c r="A8293" i="8" s="1"/>
  <c r="A8294" i="8" s="1"/>
  <c r="A8295" i="8" s="1"/>
  <c r="A8296" i="8" s="1"/>
  <c r="A8297" i="8" s="1"/>
  <c r="A8298" i="8" s="1"/>
  <c r="A8299" i="8" s="1"/>
  <c r="A8300" i="8" s="1"/>
  <c r="A8301" i="8" s="1"/>
  <c r="A8302" i="8" s="1"/>
  <c r="A8303" i="8" s="1"/>
  <c r="A8304" i="8" s="1"/>
  <c r="A8305" i="8" s="1"/>
  <c r="A8306" i="8" s="1"/>
  <c r="A8307" i="8" s="1"/>
  <c r="A8308" i="8" s="1"/>
  <c r="A8309" i="8" s="1"/>
  <c r="A8310" i="8" s="1"/>
  <c r="A8311" i="8" s="1"/>
  <c r="A8312" i="8" s="1"/>
  <c r="A8313" i="8" s="1"/>
  <c r="A8314" i="8" s="1"/>
  <c r="A8315" i="8" s="1"/>
  <c r="A8316" i="8" s="1"/>
  <c r="A8317" i="8" s="1"/>
  <c r="A8318" i="8" s="1"/>
  <c r="A8319" i="8" s="1"/>
  <c r="A8320" i="8" s="1"/>
  <c r="A8321" i="8" s="1"/>
  <c r="A8322" i="8" s="1"/>
  <c r="A8323" i="8" s="1"/>
  <c r="A8324" i="8" s="1"/>
  <c r="A8325" i="8" s="1"/>
  <c r="A8326" i="8" s="1"/>
  <c r="A8327" i="8" s="1"/>
  <c r="A8328" i="8" s="1"/>
  <c r="A8329" i="8" s="1"/>
  <c r="A8330" i="8" s="1"/>
  <c r="A8331" i="8" s="1"/>
  <c r="A8332" i="8" s="1"/>
  <c r="A8333" i="8" s="1"/>
  <c r="A8334" i="8" s="1"/>
  <c r="A8335" i="8" s="1"/>
  <c r="A8336" i="8" s="1"/>
  <c r="A8337" i="8" s="1"/>
  <c r="A8338" i="8" s="1"/>
  <c r="A8339" i="8" s="1"/>
  <c r="A8340" i="8" s="1"/>
  <c r="A8341" i="8" s="1"/>
  <c r="A8342" i="8" s="1"/>
  <c r="A8343" i="8" s="1"/>
  <c r="A8344" i="8" s="1"/>
  <c r="A8345" i="8" s="1"/>
  <c r="A8346" i="8" s="1"/>
  <c r="A8347" i="8" s="1"/>
  <c r="A8348" i="8" s="1"/>
  <c r="A8349" i="8" s="1"/>
  <c r="A8350" i="8" s="1"/>
  <c r="A8351" i="8" s="1"/>
  <c r="A8352" i="8" s="1"/>
  <c r="A8353" i="8" s="1"/>
  <c r="A8354" i="8" s="1"/>
  <c r="A8355" i="8" s="1"/>
  <c r="A8356" i="8" s="1"/>
  <c r="A8357" i="8" s="1"/>
  <c r="A8358" i="8" s="1"/>
  <c r="A8359" i="8" s="1"/>
  <c r="A8360" i="8" s="1"/>
  <c r="A8361" i="8" s="1"/>
  <c r="A8362" i="8" s="1"/>
  <c r="A8363" i="8" s="1"/>
  <c r="A8364" i="8" s="1"/>
  <c r="A8365" i="8" s="1"/>
  <c r="A8366" i="8" s="1"/>
  <c r="A8367" i="8" s="1"/>
  <c r="A8368" i="8" s="1"/>
  <c r="A8369" i="8" s="1"/>
  <c r="A8370" i="8" s="1"/>
  <c r="A8371" i="8" s="1"/>
  <c r="A8372" i="8" s="1"/>
  <c r="A8373" i="8" s="1"/>
  <c r="A8374" i="8" s="1"/>
  <c r="A8375" i="8" s="1"/>
  <c r="A8376" i="8" s="1"/>
  <c r="A8377" i="8" s="1"/>
  <c r="A8378" i="8" s="1"/>
  <c r="A8379" i="8" s="1"/>
  <c r="A8380" i="8" s="1"/>
  <c r="A8381" i="8" s="1"/>
  <c r="A8382" i="8" s="1"/>
  <c r="A8383" i="8" s="1"/>
  <c r="A8384" i="8" s="1"/>
  <c r="A8385" i="8" s="1"/>
  <c r="A8386" i="8" s="1"/>
  <c r="A8387" i="8" s="1"/>
  <c r="A8388" i="8" s="1"/>
  <c r="A8389" i="8" s="1"/>
  <c r="A8390" i="8" s="1"/>
  <c r="A8391" i="8" s="1"/>
  <c r="A8392" i="8" s="1"/>
  <c r="A8393" i="8" s="1"/>
  <c r="A8394" i="8" s="1"/>
  <c r="A8395" i="8" s="1"/>
  <c r="A8396" i="8" s="1"/>
  <c r="A8397" i="8" s="1"/>
  <c r="A8398" i="8" s="1"/>
  <c r="A8399" i="8" s="1"/>
  <c r="A8400" i="8" s="1"/>
  <c r="A8401" i="8" s="1"/>
  <c r="A8402" i="8" s="1"/>
  <c r="A8403" i="8" s="1"/>
  <c r="A8404" i="8" s="1"/>
  <c r="A8405" i="8" s="1"/>
  <c r="A8406" i="8" s="1"/>
  <c r="A8407" i="8" s="1"/>
  <c r="A8408" i="8" s="1"/>
  <c r="A8409" i="8" s="1"/>
  <c r="A8410" i="8" s="1"/>
  <c r="A8411" i="8" s="1"/>
  <c r="A8412" i="8" s="1"/>
  <c r="A8413" i="8" s="1"/>
  <c r="A8414" i="8" s="1"/>
  <c r="A8415" i="8" s="1"/>
  <c r="A8416" i="8" s="1"/>
  <c r="A8417" i="8" s="1"/>
  <c r="A8418" i="8" s="1"/>
  <c r="A8419" i="8" s="1"/>
  <c r="A8420" i="8" s="1"/>
  <c r="A8421" i="8" s="1"/>
  <c r="A8422" i="8" s="1"/>
  <c r="A8423" i="8" s="1"/>
  <c r="A8424" i="8" s="1"/>
  <c r="A8425" i="8" s="1"/>
  <c r="A8426" i="8" s="1"/>
  <c r="A8427" i="8" s="1"/>
  <c r="A8428" i="8" s="1"/>
  <c r="A8429" i="8" s="1"/>
  <c r="A8430" i="8" s="1"/>
  <c r="A8431" i="8" s="1"/>
  <c r="A8432" i="8" s="1"/>
  <c r="A8433" i="8" s="1"/>
  <c r="A8434" i="8" s="1"/>
  <c r="A8435" i="8" s="1"/>
  <c r="A8436" i="8" s="1"/>
  <c r="A8437" i="8" s="1"/>
  <c r="A8438" i="8" s="1"/>
  <c r="A8439" i="8" s="1"/>
  <c r="A8440" i="8" s="1"/>
  <c r="A8441" i="8" s="1"/>
  <c r="A8442" i="8" s="1"/>
  <c r="A8443" i="8" s="1"/>
  <c r="A8444" i="8" s="1"/>
  <c r="A8445" i="8" s="1"/>
  <c r="A8446" i="8" s="1"/>
  <c r="A8447" i="8" s="1"/>
  <c r="A8448" i="8" s="1"/>
  <c r="A8449" i="8" s="1"/>
  <c r="A8450" i="8" s="1"/>
  <c r="A8451" i="8" s="1"/>
  <c r="A8452" i="8" s="1"/>
  <c r="A8453" i="8" s="1"/>
  <c r="A8454" i="8" s="1"/>
  <c r="A8455" i="8" s="1"/>
  <c r="A8456" i="8" s="1"/>
  <c r="A8457" i="8" s="1"/>
  <c r="A8458" i="8" s="1"/>
  <c r="A8459" i="8" s="1"/>
  <c r="A8460" i="8" s="1"/>
  <c r="A8461" i="8" s="1"/>
  <c r="A8462" i="8" s="1"/>
  <c r="A8463" i="8" s="1"/>
  <c r="A8464" i="8" s="1"/>
  <c r="A8465" i="8" s="1"/>
  <c r="A8466" i="8" s="1"/>
  <c r="A8467" i="8" s="1"/>
  <c r="A8468" i="8" s="1"/>
  <c r="A8469" i="8" s="1"/>
  <c r="A8470" i="8" s="1"/>
  <c r="A8471" i="8" s="1"/>
  <c r="A8472" i="8" s="1"/>
  <c r="A8473" i="8" s="1"/>
  <c r="A8474" i="8" s="1"/>
  <c r="A8475" i="8" s="1"/>
  <c r="A8476" i="8" s="1"/>
  <c r="A8477" i="8" s="1"/>
  <c r="A8478" i="8" s="1"/>
  <c r="A8479" i="8" s="1"/>
  <c r="A8480" i="8" s="1"/>
  <c r="A8481" i="8" s="1"/>
  <c r="A8482" i="8" s="1"/>
  <c r="A8483" i="8" s="1"/>
  <c r="A8484" i="8" s="1"/>
  <c r="A8485" i="8" s="1"/>
  <c r="A8486" i="8" s="1"/>
  <c r="A8487" i="8" s="1"/>
  <c r="A8488" i="8" s="1"/>
  <c r="A8489" i="8" s="1"/>
  <c r="A8490" i="8" s="1"/>
  <c r="A8491" i="8" s="1"/>
  <c r="A8492" i="8" s="1"/>
  <c r="A8493" i="8" s="1"/>
  <c r="A8494" i="8" s="1"/>
  <c r="A8495" i="8" s="1"/>
  <c r="A8496" i="8" s="1"/>
  <c r="A8497" i="8" s="1"/>
  <c r="A8498" i="8" s="1"/>
  <c r="A8499" i="8" s="1"/>
  <c r="A8500" i="8" s="1"/>
  <c r="A8501" i="8" s="1"/>
  <c r="A8502" i="8" s="1"/>
  <c r="A8503" i="8" s="1"/>
  <c r="A8504" i="8" s="1"/>
  <c r="A8505" i="8" s="1"/>
  <c r="A8506" i="8" s="1"/>
  <c r="A8507" i="8" s="1"/>
  <c r="A8508" i="8" s="1"/>
  <c r="A8509" i="8" s="1"/>
  <c r="A8510" i="8" s="1"/>
  <c r="A8511" i="8" s="1"/>
  <c r="A8512" i="8" s="1"/>
  <c r="A8513" i="8" s="1"/>
  <c r="A8514" i="8" s="1"/>
  <c r="A8515" i="8" s="1"/>
  <c r="A8516" i="8" s="1"/>
  <c r="A8517" i="8" s="1"/>
  <c r="A8518" i="8" s="1"/>
  <c r="A8519" i="8" s="1"/>
  <c r="A8520" i="8" s="1"/>
  <c r="A8521" i="8" s="1"/>
  <c r="A8522" i="8" s="1"/>
  <c r="A8523" i="8" s="1"/>
  <c r="A8524" i="8" s="1"/>
  <c r="A8525" i="8" s="1"/>
  <c r="A8526" i="8" s="1"/>
  <c r="A8527" i="8" s="1"/>
  <c r="A8528" i="8" s="1"/>
  <c r="A8529" i="8" s="1"/>
  <c r="A8530" i="8" s="1"/>
  <c r="A8531" i="8" s="1"/>
  <c r="A8532" i="8" s="1"/>
  <c r="A8533" i="8" s="1"/>
  <c r="A8534" i="8" s="1"/>
  <c r="A8535" i="8" s="1"/>
  <c r="A8536" i="8" s="1"/>
  <c r="A8537" i="8" s="1"/>
  <c r="A8538" i="8" s="1"/>
  <c r="A8539" i="8" s="1"/>
  <c r="A8540" i="8" s="1"/>
  <c r="A8541" i="8" s="1"/>
  <c r="A8542" i="8" s="1"/>
  <c r="A8543" i="8" s="1"/>
  <c r="A8544" i="8" s="1"/>
  <c r="A8545" i="8" s="1"/>
  <c r="A8546" i="8" s="1"/>
  <c r="A8547" i="8" s="1"/>
  <c r="A8548" i="8" s="1"/>
  <c r="A8549" i="8" s="1"/>
  <c r="A8550" i="8" s="1"/>
  <c r="A8551" i="8" s="1"/>
  <c r="A8552" i="8" s="1"/>
  <c r="A8553" i="8" s="1"/>
  <c r="A8554" i="8" s="1"/>
  <c r="A8555" i="8" s="1"/>
  <c r="A8556" i="8" s="1"/>
  <c r="A8557" i="8" s="1"/>
  <c r="A8558" i="8" s="1"/>
  <c r="A8559" i="8" s="1"/>
  <c r="A8560" i="8" s="1"/>
  <c r="A8561" i="8" s="1"/>
  <c r="A8562" i="8" s="1"/>
  <c r="A8563" i="8" s="1"/>
  <c r="A8564" i="8" s="1"/>
  <c r="A8565" i="8" s="1"/>
  <c r="A8566" i="8" s="1"/>
  <c r="A8567" i="8" s="1"/>
  <c r="A8568" i="8" s="1"/>
  <c r="A8569" i="8" s="1"/>
  <c r="A8570" i="8" s="1"/>
  <c r="A8571" i="8" s="1"/>
  <c r="A8572" i="8" s="1"/>
  <c r="A8573" i="8" s="1"/>
  <c r="A8574" i="8" s="1"/>
  <c r="A8575" i="8" s="1"/>
  <c r="A8576" i="8" s="1"/>
  <c r="A8577" i="8" s="1"/>
  <c r="A8578" i="8" s="1"/>
  <c r="A8579" i="8" s="1"/>
  <c r="A8580" i="8" s="1"/>
  <c r="A8581" i="8" s="1"/>
  <c r="A8582" i="8" s="1"/>
  <c r="A8583" i="8" s="1"/>
  <c r="A8584" i="8" s="1"/>
  <c r="A8585" i="8" s="1"/>
  <c r="A8586" i="8" s="1"/>
  <c r="A8587" i="8" s="1"/>
  <c r="A8588" i="8" s="1"/>
  <c r="A8589" i="8" s="1"/>
  <c r="A8590" i="8" s="1"/>
  <c r="A8591" i="8" s="1"/>
  <c r="A8592" i="8" s="1"/>
  <c r="A8593" i="8" s="1"/>
  <c r="A8594" i="8" s="1"/>
  <c r="A8595" i="8" s="1"/>
  <c r="A8596" i="8" s="1"/>
  <c r="A8597" i="8" s="1"/>
  <c r="A8598" i="8" s="1"/>
  <c r="A8599" i="8" s="1"/>
  <c r="A8600" i="8" s="1"/>
  <c r="A8601" i="8" s="1"/>
  <c r="A8602" i="8" s="1"/>
  <c r="A8603" i="8" s="1"/>
  <c r="A8604" i="8" s="1"/>
  <c r="A8605" i="8" s="1"/>
  <c r="A8606" i="8" s="1"/>
  <c r="A8607" i="8" s="1"/>
  <c r="A8608" i="8" s="1"/>
  <c r="A8609" i="8" s="1"/>
  <c r="A8610" i="8" s="1"/>
  <c r="A8611" i="8" s="1"/>
  <c r="A8612" i="8" s="1"/>
  <c r="A8613" i="8" s="1"/>
  <c r="A8614" i="8" s="1"/>
  <c r="A8615" i="8" s="1"/>
  <c r="A8616" i="8" s="1"/>
  <c r="A8617" i="8" s="1"/>
  <c r="A8618" i="8" s="1"/>
  <c r="A8619" i="8" s="1"/>
  <c r="A8620" i="8" s="1"/>
  <c r="A8621" i="8" s="1"/>
  <c r="A8622" i="8" s="1"/>
  <c r="A8623" i="8" s="1"/>
  <c r="A8624" i="8" s="1"/>
  <c r="A8625" i="8" s="1"/>
  <c r="A8626" i="8" s="1"/>
  <c r="A8627" i="8" s="1"/>
  <c r="A8628" i="8" s="1"/>
  <c r="A8629" i="8" s="1"/>
  <c r="A8630" i="8" s="1"/>
  <c r="A8631" i="8" s="1"/>
  <c r="A8632" i="8" s="1"/>
  <c r="A8633" i="8" s="1"/>
  <c r="A8634" i="8" s="1"/>
  <c r="A8635" i="8" s="1"/>
  <c r="A8636" i="8" s="1"/>
  <c r="A8637" i="8" s="1"/>
  <c r="A8638" i="8" s="1"/>
  <c r="A8639" i="8" s="1"/>
  <c r="A8640" i="8" s="1"/>
  <c r="A8641" i="8" s="1"/>
  <c r="A8642" i="8" s="1"/>
  <c r="A8643" i="8" s="1"/>
  <c r="A8644" i="8" s="1"/>
  <c r="A8645" i="8" s="1"/>
  <c r="A8646" i="8" s="1"/>
  <c r="A8647" i="8" s="1"/>
  <c r="A8648" i="8" s="1"/>
  <c r="A8649" i="8" s="1"/>
  <c r="A8650" i="8" s="1"/>
  <c r="A8651" i="8" s="1"/>
  <c r="A8652" i="8" s="1"/>
  <c r="A8653" i="8" s="1"/>
  <c r="A8654" i="8" s="1"/>
  <c r="A8655" i="8" s="1"/>
  <c r="A8656" i="8" s="1"/>
  <c r="A8657" i="8" s="1"/>
  <c r="A8658" i="8" s="1"/>
  <c r="A8659" i="8" s="1"/>
  <c r="A8660" i="8" s="1"/>
  <c r="A8661" i="8" s="1"/>
  <c r="A8662" i="8" s="1"/>
  <c r="A8663" i="8" s="1"/>
  <c r="A8664" i="8" s="1"/>
  <c r="A8665" i="8" s="1"/>
  <c r="A8666" i="8" s="1"/>
  <c r="A8667" i="8" s="1"/>
  <c r="A8668" i="8" s="1"/>
  <c r="A8669" i="8" s="1"/>
  <c r="A8670" i="8" s="1"/>
  <c r="A8671" i="8" s="1"/>
  <c r="A8672" i="8" s="1"/>
  <c r="A8673" i="8" s="1"/>
  <c r="A8674" i="8" s="1"/>
  <c r="A8675" i="8" s="1"/>
  <c r="A8676" i="8" s="1"/>
  <c r="A8677" i="8" s="1"/>
  <c r="A8678" i="8" s="1"/>
  <c r="A8679" i="8" s="1"/>
  <c r="A8680" i="8" s="1"/>
  <c r="A8681" i="8" s="1"/>
  <c r="A8682" i="8" s="1"/>
  <c r="A8683" i="8" s="1"/>
  <c r="A8684" i="8" s="1"/>
  <c r="A8685" i="8" s="1"/>
  <c r="A8686" i="8" s="1"/>
  <c r="A8687" i="8" s="1"/>
  <c r="A8688" i="8" s="1"/>
  <c r="A8689" i="8" s="1"/>
  <c r="A8690" i="8" s="1"/>
  <c r="A8691" i="8" s="1"/>
  <c r="A8692" i="8" s="1"/>
  <c r="A8693" i="8" s="1"/>
  <c r="A8694" i="8" s="1"/>
  <c r="A8695" i="8" s="1"/>
  <c r="A8696" i="8" s="1"/>
  <c r="A8697" i="8" s="1"/>
  <c r="A8698" i="8" s="1"/>
  <c r="A8699" i="8" s="1"/>
  <c r="A8700" i="8" s="1"/>
  <c r="A8701" i="8" s="1"/>
  <c r="A8702" i="8" s="1"/>
  <c r="A8703" i="8" s="1"/>
  <c r="A8704" i="8" s="1"/>
  <c r="A8705" i="8" s="1"/>
  <c r="A8706" i="8" s="1"/>
  <c r="A8707" i="8" s="1"/>
  <c r="A8708" i="8" s="1"/>
  <c r="A8709" i="8" s="1"/>
  <c r="A8710" i="8" s="1"/>
  <c r="A8711" i="8" s="1"/>
  <c r="A8712" i="8" s="1"/>
  <c r="A8713" i="8" s="1"/>
  <c r="A8714" i="8" s="1"/>
  <c r="A8715" i="8" s="1"/>
  <c r="A8716" i="8" s="1"/>
  <c r="A8717" i="8" s="1"/>
  <c r="A8718" i="8" s="1"/>
  <c r="A8719" i="8" s="1"/>
  <c r="A8720" i="8" s="1"/>
  <c r="A8721" i="8" s="1"/>
  <c r="A8722" i="8" s="1"/>
  <c r="A8723" i="8" s="1"/>
  <c r="A8724" i="8" s="1"/>
  <c r="A8725" i="8" s="1"/>
  <c r="A8726" i="8" s="1"/>
  <c r="A8727" i="8" s="1"/>
  <c r="A8728" i="8" s="1"/>
  <c r="A8729" i="8" s="1"/>
  <c r="A8730" i="8" s="1"/>
  <c r="A8731" i="8" s="1"/>
  <c r="A8732" i="8" s="1"/>
  <c r="A8733" i="8" s="1"/>
  <c r="A8734" i="8" s="1"/>
  <c r="A8735" i="8" s="1"/>
  <c r="A8736" i="8" s="1"/>
  <c r="A8737" i="8" s="1"/>
  <c r="A8738" i="8" s="1"/>
  <c r="A8739" i="8" s="1"/>
  <c r="A8740" i="8" s="1"/>
  <c r="A8741" i="8" s="1"/>
  <c r="A8742" i="8" s="1"/>
  <c r="A8743" i="8" s="1"/>
  <c r="A8744" i="8" s="1"/>
  <c r="A8745" i="8" s="1"/>
  <c r="A8746" i="8" s="1"/>
  <c r="A8747" i="8" s="1"/>
  <c r="A8748" i="8" s="1"/>
  <c r="A8749" i="8" s="1"/>
  <c r="A8750" i="8" s="1"/>
  <c r="A8751" i="8" s="1"/>
  <c r="A8752" i="8" s="1"/>
  <c r="A8753" i="8" s="1"/>
  <c r="A8754" i="8" s="1"/>
  <c r="A8755" i="8" s="1"/>
  <c r="A8756" i="8" s="1"/>
  <c r="A8757" i="8" s="1"/>
  <c r="A8758" i="8" s="1"/>
  <c r="A8759" i="8" s="1"/>
  <c r="A8760" i="8" s="1"/>
  <c r="A8761" i="8" s="1"/>
  <c r="E3" i="1"/>
  <c r="D4" i="2" l="1"/>
  <c r="J27" i="4"/>
  <c r="J26" i="4"/>
  <c r="J25" i="4"/>
  <c r="J24" i="4"/>
  <c r="J23" i="4"/>
  <c r="J22" i="4"/>
  <c r="J21" i="4"/>
  <c r="J20" i="4"/>
  <c r="J19" i="4"/>
  <c r="J18" i="4"/>
  <c r="J17" i="4"/>
  <c r="J16" i="4"/>
  <c r="J15" i="4"/>
  <c r="J14" i="4"/>
  <c r="J13" i="4"/>
  <c r="J12" i="4"/>
  <c r="J11" i="4"/>
  <c r="J10" i="4"/>
  <c r="J9" i="4"/>
  <c r="A10" i="4" l="1"/>
  <c r="A11" i="4" s="1"/>
  <c r="C9" i="4"/>
  <c r="B9" i="4"/>
  <c r="E8751" i="2"/>
  <c r="E8738" i="2"/>
  <c r="E8735" i="2"/>
  <c r="E8719" i="2"/>
  <c r="E8706" i="2"/>
  <c r="E8703" i="2"/>
  <c r="E8687" i="2"/>
  <c r="E8674" i="2"/>
  <c r="E8671" i="2"/>
  <c r="E8655" i="2"/>
  <c r="E8642" i="2"/>
  <c r="E8639" i="2"/>
  <c r="E8623" i="2"/>
  <c r="E8610" i="2"/>
  <c r="E8607" i="2"/>
  <c r="E8591" i="2"/>
  <c r="E8578" i="2"/>
  <c r="E8575" i="2"/>
  <c r="E8559" i="2"/>
  <c r="E8546" i="2"/>
  <c r="E8543" i="2"/>
  <c r="E8527" i="2"/>
  <c r="E8514" i="2"/>
  <c r="E8511" i="2"/>
  <c r="E8495" i="2"/>
  <c r="E8482" i="2"/>
  <c r="E8479" i="2"/>
  <c r="E8463" i="2"/>
  <c r="E8450" i="2"/>
  <c r="E8447" i="2"/>
  <c r="E8431" i="2"/>
  <c r="E8418" i="2"/>
  <c r="E8415" i="2"/>
  <c r="E8399" i="2"/>
  <c r="E8386" i="2"/>
  <c r="E8383" i="2"/>
  <c r="E8367" i="2"/>
  <c r="E8354" i="2"/>
  <c r="E8351" i="2"/>
  <c r="E8335" i="2"/>
  <c r="E8322" i="2"/>
  <c r="E8319" i="2"/>
  <c r="E8303" i="2"/>
  <c r="E8290" i="2"/>
  <c r="E8287" i="2"/>
  <c r="E8271" i="2"/>
  <c r="E8258" i="2"/>
  <c r="E8255" i="2"/>
  <c r="E8239" i="2"/>
  <c r="E8226" i="2"/>
  <c r="E8223" i="2"/>
  <c r="E8207" i="2"/>
  <c r="E8194" i="2"/>
  <c r="E8191" i="2"/>
  <c r="E8175" i="2"/>
  <c r="E8162" i="2"/>
  <c r="E8159" i="2"/>
  <c r="E8143" i="2"/>
  <c r="E8130" i="2"/>
  <c r="E8127" i="2"/>
  <c r="E8111" i="2"/>
  <c r="E8098" i="2"/>
  <c r="E8095" i="2"/>
  <c r="E8089" i="2"/>
  <c r="E8086" i="2"/>
  <c r="E8085" i="2"/>
  <c r="E8081" i="2"/>
  <c r="E8078" i="2"/>
  <c r="E8077" i="2"/>
  <c r="E8073" i="2"/>
  <c r="E8070" i="2"/>
  <c r="E8069" i="2"/>
  <c r="E8065" i="2"/>
  <c r="E8062" i="2"/>
  <c r="E8061" i="2"/>
  <c r="E8057" i="2"/>
  <c r="E8054" i="2"/>
  <c r="E8053" i="2"/>
  <c r="E8049" i="2"/>
  <c r="E8046" i="2"/>
  <c r="E8045" i="2"/>
  <c r="E8041" i="2"/>
  <c r="E8038" i="2"/>
  <c r="E8037" i="2"/>
  <c r="E8033" i="2"/>
  <c r="E8030" i="2"/>
  <c r="E8029" i="2"/>
  <c r="E8025" i="2"/>
  <c r="E8022" i="2"/>
  <c r="E8021" i="2"/>
  <c r="E8017" i="2"/>
  <c r="E8014" i="2"/>
  <c r="E8013" i="2"/>
  <c r="E8009" i="2"/>
  <c r="E8006" i="2"/>
  <c r="E8005" i="2"/>
  <c r="E8001" i="2"/>
  <c r="E7998" i="2"/>
  <c r="E7997" i="2"/>
  <c r="E7993" i="2"/>
  <c r="E7990" i="2"/>
  <c r="E7989" i="2"/>
  <c r="E7985" i="2"/>
  <c r="E7982" i="2"/>
  <c r="E7981" i="2"/>
  <c r="E7977" i="2"/>
  <c r="E7974" i="2"/>
  <c r="E7973" i="2"/>
  <c r="E7969" i="2"/>
  <c r="E7966" i="2"/>
  <c r="E7965" i="2"/>
  <c r="E7961" i="2"/>
  <c r="E7958" i="2"/>
  <c r="E7957" i="2"/>
  <c r="E7953" i="2"/>
  <c r="E7950" i="2"/>
  <c r="E7949" i="2"/>
  <c r="E7945" i="2"/>
  <c r="E7942" i="2"/>
  <c r="E7941" i="2"/>
  <c r="E7937" i="2"/>
  <c r="E7934" i="2"/>
  <c r="E7933" i="2"/>
  <c r="E7929" i="2"/>
  <c r="E7926" i="2"/>
  <c r="E7925" i="2"/>
  <c r="E7921" i="2"/>
  <c r="E7918" i="2"/>
  <c r="E7917" i="2"/>
  <c r="E7913" i="2"/>
  <c r="E7910" i="2"/>
  <c r="E7909" i="2"/>
  <c r="E7905" i="2"/>
  <c r="E7902" i="2"/>
  <c r="E7901" i="2"/>
  <c r="E7897" i="2"/>
  <c r="E7894" i="2"/>
  <c r="E7893" i="2"/>
  <c r="E7889" i="2"/>
  <c r="E7886" i="2"/>
  <c r="E7885" i="2"/>
  <c r="E7881" i="2"/>
  <c r="E7878" i="2"/>
  <c r="E7877" i="2"/>
  <c r="E7873" i="2"/>
  <c r="E7870" i="2"/>
  <c r="E7869" i="2"/>
  <c r="E7865" i="2"/>
  <c r="E7862" i="2"/>
  <c r="E7861" i="2"/>
  <c r="E7857" i="2"/>
  <c r="E7854" i="2"/>
  <c r="E7853" i="2"/>
  <c r="E7849" i="2"/>
  <c r="E7846" i="2"/>
  <c r="E7845" i="2"/>
  <c r="E7841" i="2"/>
  <c r="E7838" i="2"/>
  <c r="E7837" i="2"/>
  <c r="E7833" i="2"/>
  <c r="E7830" i="2"/>
  <c r="E7829" i="2"/>
  <c r="E7828" i="2"/>
  <c r="E7825" i="2"/>
  <c r="E7822" i="2"/>
  <c r="E7821" i="2"/>
  <c r="E7820" i="2"/>
  <c r="E7817" i="2"/>
  <c r="E7814" i="2"/>
  <c r="E7813" i="2"/>
  <c r="E7812" i="2"/>
  <c r="E7809" i="2"/>
  <c r="E7806" i="2"/>
  <c r="E7805" i="2"/>
  <c r="E7804" i="2"/>
  <c r="E7801" i="2"/>
  <c r="E7798" i="2"/>
  <c r="E7797" i="2"/>
  <c r="E7796" i="2"/>
  <c r="E7793" i="2"/>
  <c r="E7790" i="2"/>
  <c r="E7789" i="2"/>
  <c r="E7788" i="2"/>
  <c r="E7785" i="2"/>
  <c r="E7782" i="2"/>
  <c r="E7781" i="2"/>
  <c r="E7780" i="2"/>
  <c r="E7777" i="2"/>
  <c r="E7774" i="2"/>
  <c r="E7773" i="2"/>
  <c r="E7772" i="2"/>
  <c r="E7769" i="2"/>
  <c r="E7766" i="2"/>
  <c r="E7765" i="2"/>
  <c r="E7764" i="2"/>
  <c r="E7761" i="2"/>
  <c r="E7758" i="2"/>
  <c r="E7757" i="2"/>
  <c r="E7756" i="2"/>
  <c r="E7753" i="2"/>
  <c r="E7750" i="2"/>
  <c r="E7749" i="2"/>
  <c r="E7748" i="2"/>
  <c r="E7745" i="2"/>
  <c r="E7742" i="2"/>
  <c r="E7741" i="2"/>
  <c r="E7740" i="2"/>
  <c r="E7737" i="2"/>
  <c r="E7734" i="2"/>
  <c r="E7733" i="2"/>
  <c r="E7732" i="2"/>
  <c r="E7729" i="2"/>
  <c r="E7726" i="2"/>
  <c r="E7725" i="2"/>
  <c r="E7724" i="2"/>
  <c r="E7721" i="2"/>
  <c r="E7718" i="2"/>
  <c r="E7717" i="2"/>
  <c r="E7716" i="2"/>
  <c r="E7713" i="2"/>
  <c r="E7712" i="2"/>
  <c r="E7710" i="2"/>
  <c r="E7709" i="2"/>
  <c r="E7708" i="2"/>
  <c r="E7705" i="2"/>
  <c r="E7704" i="2"/>
  <c r="E7702" i="2"/>
  <c r="E7701" i="2"/>
  <c r="E7700" i="2"/>
  <c r="E7697" i="2"/>
  <c r="E7696" i="2"/>
  <c r="E7694" i="2"/>
  <c r="E7693" i="2"/>
  <c r="E7692" i="2"/>
  <c r="E7689" i="2"/>
  <c r="E7688" i="2"/>
  <c r="E7686" i="2"/>
  <c r="E7685" i="2"/>
  <c r="E7684" i="2"/>
  <c r="E7681" i="2"/>
  <c r="E7680" i="2"/>
  <c r="E7678" i="2"/>
  <c r="E7677" i="2"/>
  <c r="E7676" i="2"/>
  <c r="E7673" i="2"/>
  <c r="E7672" i="2"/>
  <c r="E7670" i="2"/>
  <c r="E7669" i="2"/>
  <c r="E7668" i="2"/>
  <c r="E7665" i="2"/>
  <c r="E7664" i="2"/>
  <c r="E7662" i="2"/>
  <c r="E7661" i="2"/>
  <c r="E7660" i="2"/>
  <c r="E7657" i="2"/>
  <c r="E7656" i="2"/>
  <c r="E7654" i="2"/>
  <c r="E7653" i="2"/>
  <c r="E7652" i="2"/>
  <c r="E7649" i="2"/>
  <c r="E7648" i="2"/>
  <c r="E7646" i="2"/>
  <c r="E7645" i="2"/>
  <c r="E7644" i="2"/>
  <c r="E7641" i="2"/>
  <c r="E7640" i="2"/>
  <c r="E7638" i="2"/>
  <c r="E7637" i="2"/>
  <c r="E7636" i="2"/>
  <c r="E7633" i="2"/>
  <c r="E7632" i="2"/>
  <c r="E7630" i="2"/>
  <c r="E7629" i="2"/>
  <c r="E7628" i="2"/>
  <c r="E7625" i="2"/>
  <c r="E7624" i="2"/>
  <c r="E7622" i="2"/>
  <c r="E7621" i="2"/>
  <c r="E7620" i="2"/>
  <c r="E7617" i="2"/>
  <c r="E7616" i="2"/>
  <c r="E7614" i="2"/>
  <c r="E7613" i="2"/>
  <c r="E7612" i="2"/>
  <c r="E7609" i="2"/>
  <c r="E7608" i="2"/>
  <c r="E7606" i="2"/>
  <c r="E7605" i="2"/>
  <c r="E7604" i="2"/>
  <c r="E7601" i="2"/>
  <c r="E7600" i="2"/>
  <c r="E7598" i="2"/>
  <c r="E7597" i="2"/>
  <c r="E7596" i="2"/>
  <c r="E7593" i="2"/>
  <c r="E7592" i="2"/>
  <c r="E7590" i="2"/>
  <c r="E7589" i="2"/>
  <c r="E7588" i="2"/>
  <c r="E7585" i="2"/>
  <c r="E7584" i="2"/>
  <c r="E7582" i="2"/>
  <c r="E7581" i="2"/>
  <c r="E7580" i="2"/>
  <c r="E7578" i="2"/>
  <c r="E7577" i="2"/>
  <c r="E7576" i="2"/>
  <c r="E7575" i="2"/>
  <c r="E7574" i="2"/>
  <c r="E7573" i="2"/>
  <c r="E7572" i="2"/>
  <c r="E7570" i="2"/>
  <c r="E7569" i="2"/>
  <c r="E7568" i="2"/>
  <c r="E7567" i="2"/>
  <c r="E7566" i="2"/>
  <c r="E7565" i="2"/>
  <c r="E7564" i="2"/>
  <c r="E7562" i="2"/>
  <c r="E7561" i="2"/>
  <c r="E7560" i="2"/>
  <c r="E7559" i="2"/>
  <c r="E7558" i="2"/>
  <c r="E7557" i="2"/>
  <c r="E7556" i="2"/>
  <c r="E7554" i="2"/>
  <c r="E7553" i="2"/>
  <c r="E7552" i="2"/>
  <c r="E7551" i="2"/>
  <c r="E7550" i="2"/>
  <c r="E7549" i="2"/>
  <c r="E7548" i="2"/>
  <c r="E7546" i="2"/>
  <c r="E7545" i="2"/>
  <c r="E7544" i="2"/>
  <c r="E7543" i="2"/>
  <c r="E7542" i="2"/>
  <c r="E7541" i="2"/>
  <c r="E7540" i="2"/>
  <c r="E7538" i="2"/>
  <c r="E7537" i="2"/>
  <c r="E7536" i="2"/>
  <c r="E7535" i="2"/>
  <c r="E7534" i="2"/>
  <c r="E7533" i="2"/>
  <c r="E7532" i="2"/>
  <c r="E7530" i="2"/>
  <c r="E7529" i="2"/>
  <c r="E7528" i="2"/>
  <c r="E7527" i="2"/>
  <c r="E7526" i="2"/>
  <c r="E7525" i="2"/>
  <c r="E7524" i="2"/>
  <c r="E7522" i="2"/>
  <c r="E7521" i="2"/>
  <c r="E7520" i="2"/>
  <c r="E7519" i="2"/>
  <c r="E7518" i="2"/>
  <c r="E7517" i="2"/>
  <c r="E7516" i="2"/>
  <c r="E7514" i="2"/>
  <c r="E7513" i="2"/>
  <c r="E7512" i="2"/>
  <c r="E7511" i="2"/>
  <c r="E7510" i="2"/>
  <c r="E7509" i="2"/>
  <c r="E7508" i="2"/>
  <c r="E7506" i="2"/>
  <c r="E7505" i="2"/>
  <c r="E7504" i="2"/>
  <c r="E7503" i="2"/>
  <c r="E7502" i="2"/>
  <c r="E7501" i="2"/>
  <c r="E7500" i="2"/>
  <c r="E7498" i="2"/>
  <c r="E7497" i="2"/>
  <c r="E7496" i="2"/>
  <c r="E7495" i="2"/>
  <c r="E7494" i="2"/>
  <c r="E7493" i="2"/>
  <c r="E7492" i="2"/>
  <c r="E7490" i="2"/>
  <c r="E7489" i="2"/>
  <c r="E7488" i="2"/>
  <c r="E7487" i="2"/>
  <c r="E7486" i="2"/>
  <c r="E7485" i="2"/>
  <c r="E7484" i="2"/>
  <c r="E7482" i="2"/>
  <c r="E7481" i="2"/>
  <c r="E7480" i="2"/>
  <c r="E7479" i="2"/>
  <c r="E7478" i="2"/>
  <c r="E7477" i="2"/>
  <c r="E7476" i="2"/>
  <c r="E7474" i="2"/>
  <c r="E7473" i="2"/>
  <c r="E7472" i="2"/>
  <c r="E7471" i="2"/>
  <c r="E7470" i="2"/>
  <c r="E7469" i="2"/>
  <c r="E7468" i="2"/>
  <c r="E7466" i="2"/>
  <c r="E7465" i="2"/>
  <c r="E7464" i="2"/>
  <c r="E7463" i="2"/>
  <c r="E7462" i="2"/>
  <c r="E7461" i="2"/>
  <c r="E7460" i="2"/>
  <c r="E7458" i="2"/>
  <c r="E7457" i="2"/>
  <c r="E7456" i="2"/>
  <c r="E7455" i="2"/>
  <c r="E7454" i="2"/>
  <c r="E7453" i="2"/>
  <c r="E7452" i="2"/>
  <c r="E7450" i="2"/>
  <c r="E7449" i="2"/>
  <c r="E7448" i="2"/>
  <c r="E7447" i="2"/>
  <c r="E7446" i="2"/>
  <c r="E7445" i="2"/>
  <c r="E7444" i="2"/>
  <c r="E7442" i="2"/>
  <c r="E7441" i="2"/>
  <c r="E7440" i="2"/>
  <c r="E7439" i="2"/>
  <c r="E7438" i="2"/>
  <c r="E7437" i="2"/>
  <c r="E7436" i="2"/>
  <c r="E7434" i="2"/>
  <c r="E7433" i="2"/>
  <c r="E7432" i="2"/>
  <c r="E7431" i="2"/>
  <c r="E7430" i="2"/>
  <c r="E7429" i="2"/>
  <c r="E7428" i="2"/>
  <c r="E7426" i="2"/>
  <c r="E7425" i="2"/>
  <c r="E7424" i="2"/>
  <c r="E7423" i="2"/>
  <c r="E7422" i="2"/>
  <c r="E7421" i="2"/>
  <c r="E7420" i="2"/>
  <c r="E7418" i="2"/>
  <c r="E7417" i="2"/>
  <c r="E7416" i="2"/>
  <c r="E7415" i="2"/>
  <c r="E7414" i="2"/>
  <c r="E7413" i="2"/>
  <c r="E7412" i="2"/>
  <c r="E7410" i="2"/>
  <c r="E7409" i="2"/>
  <c r="E7408" i="2"/>
  <c r="E7407" i="2"/>
  <c r="E7406" i="2"/>
  <c r="E7405" i="2"/>
  <c r="E7404" i="2"/>
  <c r="E7402" i="2"/>
  <c r="E7401" i="2"/>
  <c r="E7400" i="2"/>
  <c r="E7399" i="2"/>
  <c r="E7398" i="2"/>
  <c r="E7397" i="2"/>
  <c r="E7396" i="2"/>
  <c r="E7394" i="2"/>
  <c r="E7393" i="2"/>
  <c r="E7392" i="2"/>
  <c r="E7391" i="2"/>
  <c r="E7390" i="2"/>
  <c r="E7389" i="2"/>
  <c r="E7388" i="2"/>
  <c r="E7386" i="2"/>
  <c r="E7385" i="2"/>
  <c r="E7384" i="2"/>
  <c r="E7383" i="2"/>
  <c r="E7382" i="2"/>
  <c r="E7381" i="2"/>
  <c r="E7380" i="2"/>
  <c r="E7378" i="2"/>
  <c r="E7377" i="2"/>
  <c r="E7376" i="2"/>
  <c r="E7375" i="2"/>
  <c r="E7374" i="2"/>
  <c r="E7373" i="2"/>
  <c r="E7372" i="2"/>
  <c r="E7370" i="2"/>
  <c r="E7369" i="2"/>
  <c r="E7368" i="2"/>
  <c r="E7367" i="2"/>
  <c r="E7366" i="2"/>
  <c r="E7365" i="2"/>
  <c r="E7364" i="2"/>
  <c r="E7362" i="2"/>
  <c r="E7361" i="2"/>
  <c r="E7360" i="2"/>
  <c r="E7359" i="2"/>
  <c r="E7358" i="2"/>
  <c r="E7357" i="2"/>
  <c r="E7356" i="2"/>
  <c r="E7354" i="2"/>
  <c r="E7353" i="2"/>
  <c r="E7352" i="2"/>
  <c r="E7351" i="2"/>
  <c r="E7350" i="2"/>
  <c r="E7349" i="2"/>
  <c r="E7348" i="2"/>
  <c r="E7346" i="2"/>
  <c r="E7345" i="2"/>
  <c r="E7344" i="2"/>
  <c r="E7343" i="2"/>
  <c r="E7342" i="2"/>
  <c r="E7341" i="2"/>
  <c r="E7340" i="2"/>
  <c r="E7338" i="2"/>
  <c r="E7337" i="2"/>
  <c r="E7336" i="2"/>
  <c r="E7335" i="2"/>
  <c r="E7334" i="2"/>
  <c r="E7333" i="2"/>
  <c r="E7332" i="2"/>
  <c r="E7330" i="2"/>
  <c r="E7329" i="2"/>
  <c r="E7328" i="2"/>
  <c r="E7327" i="2"/>
  <c r="E7326" i="2"/>
  <c r="E7325" i="2"/>
  <c r="E7324" i="2"/>
  <c r="E7322" i="2"/>
  <c r="E7321" i="2"/>
  <c r="E7320" i="2"/>
  <c r="E7319" i="2"/>
  <c r="E7318" i="2"/>
  <c r="E7317" i="2"/>
  <c r="E7316" i="2"/>
  <c r="E7314" i="2"/>
  <c r="E7313" i="2"/>
  <c r="E7312" i="2"/>
  <c r="E7311" i="2"/>
  <c r="E7310" i="2"/>
  <c r="E7309" i="2"/>
  <c r="E7308" i="2"/>
  <c r="E7306" i="2"/>
  <c r="E7305" i="2"/>
  <c r="E7304" i="2"/>
  <c r="E7303" i="2"/>
  <c r="E7302" i="2"/>
  <c r="E7301" i="2"/>
  <c r="E7300" i="2"/>
  <c r="E7298" i="2"/>
  <c r="E7297" i="2"/>
  <c r="E7296" i="2"/>
  <c r="E7295" i="2"/>
  <c r="E7294" i="2"/>
  <c r="E7293" i="2"/>
  <c r="E7292" i="2"/>
  <c r="E7290" i="2"/>
  <c r="E7289" i="2"/>
  <c r="E7288" i="2"/>
  <c r="E7287" i="2"/>
  <c r="E7286" i="2"/>
  <c r="E7285" i="2"/>
  <c r="E7284" i="2"/>
  <c r="E7282" i="2"/>
  <c r="E7281" i="2"/>
  <c r="E7280" i="2"/>
  <c r="E7279" i="2"/>
  <c r="E7278" i="2"/>
  <c r="E7277" i="2"/>
  <c r="E7276" i="2"/>
  <c r="E7274" i="2"/>
  <c r="E7273" i="2"/>
  <c r="E7272" i="2"/>
  <c r="E7271" i="2"/>
  <c r="E7270" i="2"/>
  <c r="E7269" i="2"/>
  <c r="E7268" i="2"/>
  <c r="E7266" i="2"/>
  <c r="E7265" i="2"/>
  <c r="E7264" i="2"/>
  <c r="E7263" i="2"/>
  <c r="E7262" i="2"/>
  <c r="E7261" i="2"/>
  <c r="E7260" i="2"/>
  <c r="E7258" i="2"/>
  <c r="E7257" i="2"/>
  <c r="E7256" i="2"/>
  <c r="E7255" i="2"/>
  <c r="E7254" i="2"/>
  <c r="E7253" i="2"/>
  <c r="E7252" i="2"/>
  <c r="E7250" i="2"/>
  <c r="E7249" i="2"/>
  <c r="E7248" i="2"/>
  <c r="E7247" i="2"/>
  <c r="E7246" i="2"/>
  <c r="E7245" i="2"/>
  <c r="E7244" i="2"/>
  <c r="E7242" i="2"/>
  <c r="E7241" i="2"/>
  <c r="E7240" i="2"/>
  <c r="E7239" i="2"/>
  <c r="E7238" i="2"/>
  <c r="E7237" i="2"/>
  <c r="E7236" i="2"/>
  <c r="E7234" i="2"/>
  <c r="E7233" i="2"/>
  <c r="E7232" i="2"/>
  <c r="E7231" i="2"/>
  <c r="E7230" i="2"/>
  <c r="E7229" i="2"/>
  <c r="E7228" i="2"/>
  <c r="E7226" i="2"/>
  <c r="E7225" i="2"/>
  <c r="E7224" i="2"/>
  <c r="E7223" i="2"/>
  <c r="E7222" i="2"/>
  <c r="E7221" i="2"/>
  <c r="E7220" i="2"/>
  <c r="E7218" i="2"/>
  <c r="E7217" i="2"/>
  <c r="E7216" i="2"/>
  <c r="E7215" i="2"/>
  <c r="E7214" i="2"/>
  <c r="E7213" i="2"/>
  <c r="E7212" i="2"/>
  <c r="E7210" i="2"/>
  <c r="E7209" i="2"/>
  <c r="E7208" i="2"/>
  <c r="E7207" i="2"/>
  <c r="E7206" i="2"/>
  <c r="E7205" i="2"/>
  <c r="E7204" i="2"/>
  <c r="E7202" i="2"/>
  <c r="E7201" i="2"/>
  <c r="E7200" i="2"/>
  <c r="E7199" i="2"/>
  <c r="E7198" i="2"/>
  <c r="E7197" i="2"/>
  <c r="E7196" i="2"/>
  <c r="E7194" i="2"/>
  <c r="E7193" i="2"/>
  <c r="E7192" i="2"/>
  <c r="E7191" i="2"/>
  <c r="E7190" i="2"/>
  <c r="E7189" i="2"/>
  <c r="E7188" i="2"/>
  <c r="E7186" i="2"/>
  <c r="E7185" i="2"/>
  <c r="E7184" i="2"/>
  <c r="E7183" i="2"/>
  <c r="E7182" i="2"/>
  <c r="E7181" i="2"/>
  <c r="E7180" i="2"/>
  <c r="E7178" i="2"/>
  <c r="E7177" i="2"/>
  <c r="E7176" i="2"/>
  <c r="E7175" i="2"/>
  <c r="E7174" i="2"/>
  <c r="E7173" i="2"/>
  <c r="E7172" i="2"/>
  <c r="E7170" i="2"/>
  <c r="E7169" i="2"/>
  <c r="E7168" i="2"/>
  <c r="E7167" i="2"/>
  <c r="E7166" i="2"/>
  <c r="E7165" i="2"/>
  <c r="E7164" i="2"/>
  <c r="E7162" i="2"/>
  <c r="E7161" i="2"/>
  <c r="E7160" i="2"/>
  <c r="E7159" i="2"/>
  <c r="E7158" i="2"/>
  <c r="E7157" i="2"/>
  <c r="E7156" i="2"/>
  <c r="E7154" i="2"/>
  <c r="E7153" i="2"/>
  <c r="E7152" i="2"/>
  <c r="E7151" i="2"/>
  <c r="E7150" i="2"/>
  <c r="E7149" i="2"/>
  <c r="E7148" i="2"/>
  <c r="E7146" i="2"/>
  <c r="E7145" i="2"/>
  <c r="E7144" i="2"/>
  <c r="E7143" i="2"/>
  <c r="E7142" i="2"/>
  <c r="E7141" i="2"/>
  <c r="E7140" i="2"/>
  <c r="E7138" i="2"/>
  <c r="E7137" i="2"/>
  <c r="E7136" i="2"/>
  <c r="E7135" i="2"/>
  <c r="E7134" i="2"/>
  <c r="E7133" i="2"/>
  <c r="E7132" i="2"/>
  <c r="E7130" i="2"/>
  <c r="E7129" i="2"/>
  <c r="E7128" i="2"/>
  <c r="E7127" i="2"/>
  <c r="E7126" i="2"/>
  <c r="E7125" i="2"/>
  <c r="E7124" i="2"/>
  <c r="E7122" i="2"/>
  <c r="E7121" i="2"/>
  <c r="E7120" i="2"/>
  <c r="E7119" i="2"/>
  <c r="E7118" i="2"/>
  <c r="E7117" i="2"/>
  <c r="E7116" i="2"/>
  <c r="E7114" i="2"/>
  <c r="E7113" i="2"/>
  <c r="E7112" i="2"/>
  <c r="E7111" i="2"/>
  <c r="E7110" i="2"/>
  <c r="E7109" i="2"/>
  <c r="E7108" i="2"/>
  <c r="E7106" i="2"/>
  <c r="E7105" i="2"/>
  <c r="E7104" i="2"/>
  <c r="E7103" i="2"/>
  <c r="E7102" i="2"/>
  <c r="E7101" i="2"/>
  <c r="E7100" i="2"/>
  <c r="E7098" i="2"/>
  <c r="E7097" i="2"/>
  <c r="E7096" i="2"/>
  <c r="E7095" i="2"/>
  <c r="E7094" i="2"/>
  <c r="E7093" i="2"/>
  <c r="E7092" i="2"/>
  <c r="E7090" i="2"/>
  <c r="E7089" i="2"/>
  <c r="E7088" i="2"/>
  <c r="E7087" i="2"/>
  <c r="E7086" i="2"/>
  <c r="E7085" i="2"/>
  <c r="E7084" i="2"/>
  <c r="E7083" i="2"/>
  <c r="E7082" i="2"/>
  <c r="E7081" i="2"/>
  <c r="E7080" i="2"/>
  <c r="E7079" i="2"/>
  <c r="E7078" i="2"/>
  <c r="E7077" i="2"/>
  <c r="E7076" i="2"/>
  <c r="E7075" i="2"/>
  <c r="E7074" i="2"/>
  <c r="E7073" i="2"/>
  <c r="E7072" i="2"/>
  <c r="E7071" i="2"/>
  <c r="E7070" i="2"/>
  <c r="E7069" i="2"/>
  <c r="E7068" i="2"/>
  <c r="E7067" i="2"/>
  <c r="E7066" i="2"/>
  <c r="E7065" i="2"/>
  <c r="E7064" i="2"/>
  <c r="E7063" i="2"/>
  <c r="E7062" i="2"/>
  <c r="E7061" i="2"/>
  <c r="E7060" i="2"/>
  <c r="E7059" i="2"/>
  <c r="E7058" i="2"/>
  <c r="E7057" i="2"/>
  <c r="E7056" i="2"/>
  <c r="E7055" i="2"/>
  <c r="E7054" i="2"/>
  <c r="E7053" i="2"/>
  <c r="E7052" i="2"/>
  <c r="E7051" i="2"/>
  <c r="E7050" i="2"/>
  <c r="E7049" i="2"/>
  <c r="E7048" i="2"/>
  <c r="E7047" i="2"/>
  <c r="E7046" i="2"/>
  <c r="E7045" i="2"/>
  <c r="E7044" i="2"/>
  <c r="E7043" i="2"/>
  <c r="E7042" i="2"/>
  <c r="E7041" i="2"/>
  <c r="E7040" i="2"/>
  <c r="E7039" i="2"/>
  <c r="E7038" i="2"/>
  <c r="E7037" i="2"/>
  <c r="E7036" i="2"/>
  <c r="E7035" i="2"/>
  <c r="E7034" i="2"/>
  <c r="E7033" i="2"/>
  <c r="E7032" i="2"/>
  <c r="E7031" i="2"/>
  <c r="E7030" i="2"/>
  <c r="E7029" i="2"/>
  <c r="E7028" i="2"/>
  <c r="E7027" i="2"/>
  <c r="E7026" i="2"/>
  <c r="E7025" i="2"/>
  <c r="E7024" i="2"/>
  <c r="E7023" i="2"/>
  <c r="E7022" i="2"/>
  <c r="E7021" i="2"/>
  <c r="E7020" i="2"/>
  <c r="E7019" i="2"/>
  <c r="E7018" i="2"/>
  <c r="E7017" i="2"/>
  <c r="E7016" i="2"/>
  <c r="E7015" i="2"/>
  <c r="E7014" i="2"/>
  <c r="E7013" i="2"/>
  <c r="E7012" i="2"/>
  <c r="E7011" i="2"/>
  <c r="E7010" i="2"/>
  <c r="E7009" i="2"/>
  <c r="E7008" i="2"/>
  <c r="E7007" i="2"/>
  <c r="E7006" i="2"/>
  <c r="E7005" i="2"/>
  <c r="E7004" i="2"/>
  <c r="E7003" i="2"/>
  <c r="E7002" i="2"/>
  <c r="E7001" i="2"/>
  <c r="E7000" i="2"/>
  <c r="E6999" i="2"/>
  <c r="E6998" i="2"/>
  <c r="E6997" i="2"/>
  <c r="E6996" i="2"/>
  <c r="E6995" i="2"/>
  <c r="E6994" i="2"/>
  <c r="E6993" i="2"/>
  <c r="E6992" i="2"/>
  <c r="E6991" i="2"/>
  <c r="E6990" i="2"/>
  <c r="E6989" i="2"/>
  <c r="E6988" i="2"/>
  <c r="E6987" i="2"/>
  <c r="E6986" i="2"/>
  <c r="E6985" i="2"/>
  <c r="E6984" i="2"/>
  <c r="E6983" i="2"/>
  <c r="E6982" i="2"/>
  <c r="E6981" i="2"/>
  <c r="E6980" i="2"/>
  <c r="E6979" i="2"/>
  <c r="E6978" i="2"/>
  <c r="E6977" i="2"/>
  <c r="E6976" i="2"/>
  <c r="E6975" i="2"/>
  <c r="E6974" i="2"/>
  <c r="E6973" i="2"/>
  <c r="E6972" i="2"/>
  <c r="E6971" i="2"/>
  <c r="E6970" i="2"/>
  <c r="E6969" i="2"/>
  <c r="E6968" i="2"/>
  <c r="E6967" i="2"/>
  <c r="E6966" i="2"/>
  <c r="E6965" i="2"/>
  <c r="E6964" i="2"/>
  <c r="E6963" i="2"/>
  <c r="E6962" i="2"/>
  <c r="E6961" i="2"/>
  <c r="E6960" i="2"/>
  <c r="E6959" i="2"/>
  <c r="E6958" i="2"/>
  <c r="E6957" i="2"/>
  <c r="E6956" i="2"/>
  <c r="E6955" i="2"/>
  <c r="E6954" i="2"/>
  <c r="E6953" i="2"/>
  <c r="E6952" i="2"/>
  <c r="E6951" i="2"/>
  <c r="E6950" i="2"/>
  <c r="E6949" i="2"/>
  <c r="E6948" i="2"/>
  <c r="E6947" i="2"/>
  <c r="E6946" i="2"/>
  <c r="E6945" i="2"/>
  <c r="E6944" i="2"/>
  <c r="E6943" i="2"/>
  <c r="E6942" i="2"/>
  <c r="E6941" i="2"/>
  <c r="E6940" i="2"/>
  <c r="E6939" i="2"/>
  <c r="E6938" i="2"/>
  <c r="E6937" i="2"/>
  <c r="E6936" i="2"/>
  <c r="E6935" i="2"/>
  <c r="E6934" i="2"/>
  <c r="E6933" i="2"/>
  <c r="E6932" i="2"/>
  <c r="E6931" i="2"/>
  <c r="E6930" i="2"/>
  <c r="E6929" i="2"/>
  <c r="E6928" i="2"/>
  <c r="E6927" i="2"/>
  <c r="E6926" i="2"/>
  <c r="E6925" i="2"/>
  <c r="E6924" i="2"/>
  <c r="E6923" i="2"/>
  <c r="E6922" i="2"/>
  <c r="E6921" i="2"/>
  <c r="E6920" i="2"/>
  <c r="E6919" i="2"/>
  <c r="E6918" i="2"/>
  <c r="E6917" i="2"/>
  <c r="E6916" i="2"/>
  <c r="E6915" i="2"/>
  <c r="E6914" i="2"/>
  <c r="E6913" i="2"/>
  <c r="E6912" i="2"/>
  <c r="E6911" i="2"/>
  <c r="E6910" i="2"/>
  <c r="E6909" i="2"/>
  <c r="E6908" i="2"/>
  <c r="E6907" i="2"/>
  <c r="E6906" i="2"/>
  <c r="E6905" i="2"/>
  <c r="E6904" i="2"/>
  <c r="E6903" i="2"/>
  <c r="E6902" i="2"/>
  <c r="E6901" i="2"/>
  <c r="E6900" i="2"/>
  <c r="E6899" i="2"/>
  <c r="E6898" i="2"/>
  <c r="E6897" i="2"/>
  <c r="E6896" i="2"/>
  <c r="E6895" i="2"/>
  <c r="E6894" i="2"/>
  <c r="E6893" i="2"/>
  <c r="E6892" i="2"/>
  <c r="E6891" i="2"/>
  <c r="E6890" i="2"/>
  <c r="E6889" i="2"/>
  <c r="E6888" i="2"/>
  <c r="E6887" i="2"/>
  <c r="E6886" i="2"/>
  <c r="E6885" i="2"/>
  <c r="E6884" i="2"/>
  <c r="E6883" i="2"/>
  <c r="E6882" i="2"/>
  <c r="E6881" i="2"/>
  <c r="E6880" i="2"/>
  <c r="E6879" i="2"/>
  <c r="E6878" i="2"/>
  <c r="E6877" i="2"/>
  <c r="E6876" i="2"/>
  <c r="E6875" i="2"/>
  <c r="E6874" i="2"/>
  <c r="E6873" i="2"/>
  <c r="E6872" i="2"/>
  <c r="E6871" i="2"/>
  <c r="E6870" i="2"/>
  <c r="E6869" i="2"/>
  <c r="E6868" i="2"/>
  <c r="E6867" i="2"/>
  <c r="E6866" i="2"/>
  <c r="E6865" i="2"/>
  <c r="E6864" i="2"/>
  <c r="E6863" i="2"/>
  <c r="E6862" i="2"/>
  <c r="E6861" i="2"/>
  <c r="E6860" i="2"/>
  <c r="E6859" i="2"/>
  <c r="E6858" i="2"/>
  <c r="E6857" i="2"/>
  <c r="E6856" i="2"/>
  <c r="E6855" i="2"/>
  <c r="E6854" i="2"/>
  <c r="E6853" i="2"/>
  <c r="E6852" i="2"/>
  <c r="E6851" i="2"/>
  <c r="E6850" i="2"/>
  <c r="E6849" i="2"/>
  <c r="E6848" i="2"/>
  <c r="E6847" i="2"/>
  <c r="E6846" i="2"/>
  <c r="E6845" i="2"/>
  <c r="E6844" i="2"/>
  <c r="E6843" i="2"/>
  <c r="E6842" i="2"/>
  <c r="E6841" i="2"/>
  <c r="E6840" i="2"/>
  <c r="E6839" i="2"/>
  <c r="E6838" i="2"/>
  <c r="E6837" i="2"/>
  <c r="E6836" i="2"/>
  <c r="E6835" i="2"/>
  <c r="E6834" i="2"/>
  <c r="E6833" i="2"/>
  <c r="E6832" i="2"/>
  <c r="E6831" i="2"/>
  <c r="E6830" i="2"/>
  <c r="E6829" i="2"/>
  <c r="E6828" i="2"/>
  <c r="E6827" i="2"/>
  <c r="E6826" i="2"/>
  <c r="E6825" i="2"/>
  <c r="E6824" i="2"/>
  <c r="E6823" i="2"/>
  <c r="E6822" i="2"/>
  <c r="E6821" i="2"/>
  <c r="E6820" i="2"/>
  <c r="E6819" i="2"/>
  <c r="E6818" i="2"/>
  <c r="E6817" i="2"/>
  <c r="E6816" i="2"/>
  <c r="E6815" i="2"/>
  <c r="E6814" i="2"/>
  <c r="E6813" i="2"/>
  <c r="E6812" i="2"/>
  <c r="E6811" i="2"/>
  <c r="E6810" i="2"/>
  <c r="E6809" i="2"/>
  <c r="E6808" i="2"/>
  <c r="E6807" i="2"/>
  <c r="E6806" i="2"/>
  <c r="E6805" i="2"/>
  <c r="E6804" i="2"/>
  <c r="E6803" i="2"/>
  <c r="E6802" i="2"/>
  <c r="E6801" i="2"/>
  <c r="E6800" i="2"/>
  <c r="E6799" i="2"/>
  <c r="E6798" i="2"/>
  <c r="E6797" i="2"/>
  <c r="E6796" i="2"/>
  <c r="E6795" i="2"/>
  <c r="E6794" i="2"/>
  <c r="E6793" i="2"/>
  <c r="E6792" i="2"/>
  <c r="E6791" i="2"/>
  <c r="E6790" i="2"/>
  <c r="E6789" i="2"/>
  <c r="E6788" i="2"/>
  <c r="E6787" i="2"/>
  <c r="E6786" i="2"/>
  <c r="E6785" i="2"/>
  <c r="E6784" i="2"/>
  <c r="E6783" i="2"/>
  <c r="E6782" i="2"/>
  <c r="E6781" i="2"/>
  <c r="E6780" i="2"/>
  <c r="E6779" i="2"/>
  <c r="E6778" i="2"/>
  <c r="E6777" i="2"/>
  <c r="E6776" i="2"/>
  <c r="E6775" i="2"/>
  <c r="E6774" i="2"/>
  <c r="E6773" i="2"/>
  <c r="E6772" i="2"/>
  <c r="E6771" i="2"/>
  <c r="E6770" i="2"/>
  <c r="E6769" i="2"/>
  <c r="E6768" i="2"/>
  <c r="E6767" i="2"/>
  <c r="E6766" i="2"/>
  <c r="E6765" i="2"/>
  <c r="E6764" i="2"/>
  <c r="E6763" i="2"/>
  <c r="E6762" i="2"/>
  <c r="E6761" i="2"/>
  <c r="E6760" i="2"/>
  <c r="E6759" i="2"/>
  <c r="E6758" i="2"/>
  <c r="E6757" i="2"/>
  <c r="E6756" i="2"/>
  <c r="E6755" i="2"/>
  <c r="E6754" i="2"/>
  <c r="E6753" i="2"/>
  <c r="E6752" i="2"/>
  <c r="E6751" i="2"/>
  <c r="E6750" i="2"/>
  <c r="E6749" i="2"/>
  <c r="E6748" i="2"/>
  <c r="E6747" i="2"/>
  <c r="E6746" i="2"/>
  <c r="E6745" i="2"/>
  <c r="E6744" i="2"/>
  <c r="E6743" i="2"/>
  <c r="E6742" i="2"/>
  <c r="E6741" i="2"/>
  <c r="E6740" i="2"/>
  <c r="E6739" i="2"/>
  <c r="E6738" i="2"/>
  <c r="E6737" i="2"/>
  <c r="E6736" i="2"/>
  <c r="E6735" i="2"/>
  <c r="E6734" i="2"/>
  <c r="E6733" i="2"/>
  <c r="E6732" i="2"/>
  <c r="E6731" i="2"/>
  <c r="E6730" i="2"/>
  <c r="E6729" i="2"/>
  <c r="E6728" i="2"/>
  <c r="E6727" i="2"/>
  <c r="E6726" i="2"/>
  <c r="E6725" i="2"/>
  <c r="E6724" i="2"/>
  <c r="E6723" i="2"/>
  <c r="E6722" i="2"/>
  <c r="E6721" i="2"/>
  <c r="E6720" i="2"/>
  <c r="E6719" i="2"/>
  <c r="E6718" i="2"/>
  <c r="E6717" i="2"/>
  <c r="E6716" i="2"/>
  <c r="E6715" i="2"/>
  <c r="E6714" i="2"/>
  <c r="E6713" i="2"/>
  <c r="E6712" i="2"/>
  <c r="E6711" i="2"/>
  <c r="E6710" i="2"/>
  <c r="E6709" i="2"/>
  <c r="E6708" i="2"/>
  <c r="E6707" i="2"/>
  <c r="E6706" i="2"/>
  <c r="E6705" i="2"/>
  <c r="E6704" i="2"/>
  <c r="E6703" i="2"/>
  <c r="E6702" i="2"/>
  <c r="E6701" i="2"/>
  <c r="E6700" i="2"/>
  <c r="E6699" i="2"/>
  <c r="E6698" i="2"/>
  <c r="E6697" i="2"/>
  <c r="E6696" i="2"/>
  <c r="E6695" i="2"/>
  <c r="E6694" i="2"/>
  <c r="E6693" i="2"/>
  <c r="E6692" i="2"/>
  <c r="E6691" i="2"/>
  <c r="E6690" i="2"/>
  <c r="E6689" i="2"/>
  <c r="E6688" i="2"/>
  <c r="E6687" i="2"/>
  <c r="E6686" i="2"/>
  <c r="E6685" i="2"/>
  <c r="E6684" i="2"/>
  <c r="E6683" i="2"/>
  <c r="E6682" i="2"/>
  <c r="E6681" i="2"/>
  <c r="E6680" i="2"/>
  <c r="E6679" i="2"/>
  <c r="E6678" i="2"/>
  <c r="E6677" i="2"/>
  <c r="E6676" i="2"/>
  <c r="E6675" i="2"/>
  <c r="E6674" i="2"/>
  <c r="E6673" i="2"/>
  <c r="E6672" i="2"/>
  <c r="E6671" i="2"/>
  <c r="E6670" i="2"/>
  <c r="E6669" i="2"/>
  <c r="E6668" i="2"/>
  <c r="E6667" i="2"/>
  <c r="E6666" i="2"/>
  <c r="E6665" i="2"/>
  <c r="E6664" i="2"/>
  <c r="E6663" i="2"/>
  <c r="E6662" i="2"/>
  <c r="E6661" i="2"/>
  <c r="E6660" i="2"/>
  <c r="E6659" i="2"/>
  <c r="E6658" i="2"/>
  <c r="E6657" i="2"/>
  <c r="E6656" i="2"/>
  <c r="E6655" i="2"/>
  <c r="E6654" i="2"/>
  <c r="E6653" i="2"/>
  <c r="E6652" i="2"/>
  <c r="E6651" i="2"/>
  <c r="E6650" i="2"/>
  <c r="E6649" i="2"/>
  <c r="E6648" i="2"/>
  <c r="E6647" i="2"/>
  <c r="E6646" i="2"/>
  <c r="E6645" i="2"/>
  <c r="E6644" i="2"/>
  <c r="E6643" i="2"/>
  <c r="E6642" i="2"/>
  <c r="E6641" i="2"/>
  <c r="E6640" i="2"/>
  <c r="E6639" i="2"/>
  <c r="E6638" i="2"/>
  <c r="E6637" i="2"/>
  <c r="E6636" i="2"/>
  <c r="E6635" i="2"/>
  <c r="E6634" i="2"/>
  <c r="E6633" i="2"/>
  <c r="E6632" i="2"/>
  <c r="E6631" i="2"/>
  <c r="E6630" i="2"/>
  <c r="E6629" i="2"/>
  <c r="E6628" i="2"/>
  <c r="E6627" i="2"/>
  <c r="E6626" i="2"/>
  <c r="E6625" i="2"/>
  <c r="E6624" i="2"/>
  <c r="E6623" i="2"/>
  <c r="E6622" i="2"/>
  <c r="E6621" i="2"/>
  <c r="E6620" i="2"/>
  <c r="E6619" i="2"/>
  <c r="E6618" i="2"/>
  <c r="E6617" i="2"/>
  <c r="E6616" i="2"/>
  <c r="E6615" i="2"/>
  <c r="E6614" i="2"/>
  <c r="E6613" i="2"/>
  <c r="E6612" i="2"/>
  <c r="E6611" i="2"/>
  <c r="E6610" i="2"/>
  <c r="E6609" i="2"/>
  <c r="E6608" i="2"/>
  <c r="E6607" i="2"/>
  <c r="E6606" i="2"/>
  <c r="E6605" i="2"/>
  <c r="E6604" i="2"/>
  <c r="E6603" i="2"/>
  <c r="E6602" i="2"/>
  <c r="E6601" i="2"/>
  <c r="E6600" i="2"/>
  <c r="E6599" i="2"/>
  <c r="E6598" i="2"/>
  <c r="E6597" i="2"/>
  <c r="E6596" i="2"/>
  <c r="E6595" i="2"/>
  <c r="E6594" i="2"/>
  <c r="E6593" i="2"/>
  <c r="E6592" i="2"/>
  <c r="E6591" i="2"/>
  <c r="E6590" i="2"/>
  <c r="E6589" i="2"/>
  <c r="E6588" i="2"/>
  <c r="E6587" i="2"/>
  <c r="E6586" i="2"/>
  <c r="E6585" i="2"/>
  <c r="E6584" i="2"/>
  <c r="E6583" i="2"/>
  <c r="E6582" i="2"/>
  <c r="E6581" i="2"/>
  <c r="E6580" i="2"/>
  <c r="E6579" i="2"/>
  <c r="E6578" i="2"/>
  <c r="E6577" i="2"/>
  <c r="E6576" i="2"/>
  <c r="E6575" i="2"/>
  <c r="E6574" i="2"/>
  <c r="E6573" i="2"/>
  <c r="E6572" i="2"/>
  <c r="E6571" i="2"/>
  <c r="E6570" i="2"/>
  <c r="E6569" i="2"/>
  <c r="E6568" i="2"/>
  <c r="E6567" i="2"/>
  <c r="E6566" i="2"/>
  <c r="E6565" i="2"/>
  <c r="E6564" i="2"/>
  <c r="E6563" i="2"/>
  <c r="E6562" i="2"/>
  <c r="E6561" i="2"/>
  <c r="E6560" i="2"/>
  <c r="E6559" i="2"/>
  <c r="E6558" i="2"/>
  <c r="E6557" i="2"/>
  <c r="E6556" i="2"/>
  <c r="E6555" i="2"/>
  <c r="E6554" i="2"/>
  <c r="E6553" i="2"/>
  <c r="E6552" i="2"/>
  <c r="E6551" i="2"/>
  <c r="E6550" i="2"/>
  <c r="E6549" i="2"/>
  <c r="E6548" i="2"/>
  <c r="E6547" i="2"/>
  <c r="E6546" i="2"/>
  <c r="E6545" i="2"/>
  <c r="E6544" i="2"/>
  <c r="E6543" i="2"/>
  <c r="E6542" i="2"/>
  <c r="E6541" i="2"/>
  <c r="E6540" i="2"/>
  <c r="E6539" i="2"/>
  <c r="E6538" i="2"/>
  <c r="E6537" i="2"/>
  <c r="E6536" i="2"/>
  <c r="E6535" i="2"/>
  <c r="E6534" i="2"/>
  <c r="E6533" i="2"/>
  <c r="E6532" i="2"/>
  <c r="E6531" i="2"/>
  <c r="E6530" i="2"/>
  <c r="E6529" i="2"/>
  <c r="E6528" i="2"/>
  <c r="E6527" i="2"/>
  <c r="E6526" i="2"/>
  <c r="E6525" i="2"/>
  <c r="E6524" i="2"/>
  <c r="E6523" i="2"/>
  <c r="E6522" i="2"/>
  <c r="E6521" i="2"/>
  <c r="E6520" i="2"/>
  <c r="E6519" i="2"/>
  <c r="E6518" i="2"/>
  <c r="E6517" i="2"/>
  <c r="E6516" i="2"/>
  <c r="E6515" i="2"/>
  <c r="E6514" i="2"/>
  <c r="E6513" i="2"/>
  <c r="E6512" i="2"/>
  <c r="E6511" i="2"/>
  <c r="E6510" i="2"/>
  <c r="E6509" i="2"/>
  <c r="E6508" i="2"/>
  <c r="E6507" i="2"/>
  <c r="E6506" i="2"/>
  <c r="E6505" i="2"/>
  <c r="E6504" i="2"/>
  <c r="E6503" i="2"/>
  <c r="E6502" i="2"/>
  <c r="E6501" i="2"/>
  <c r="E6500" i="2"/>
  <c r="E6499" i="2"/>
  <c r="E6498" i="2"/>
  <c r="E6497" i="2"/>
  <c r="E6496" i="2"/>
  <c r="E6495" i="2"/>
  <c r="E6494" i="2"/>
  <c r="E6493" i="2"/>
  <c r="E6492" i="2"/>
  <c r="E6491" i="2"/>
  <c r="E6490" i="2"/>
  <c r="E6489" i="2"/>
  <c r="E6488" i="2"/>
  <c r="E6487" i="2"/>
  <c r="E6486" i="2"/>
  <c r="E6485" i="2"/>
  <c r="E6484" i="2"/>
  <c r="E6483" i="2"/>
  <c r="E6482" i="2"/>
  <c r="E6481" i="2"/>
  <c r="E6480" i="2"/>
  <c r="E6479" i="2"/>
  <c r="E6478" i="2"/>
  <c r="E6477" i="2"/>
  <c r="E6476" i="2"/>
  <c r="E6475" i="2"/>
  <c r="E6474" i="2"/>
  <c r="E6473" i="2"/>
  <c r="E6472" i="2"/>
  <c r="E6471" i="2"/>
  <c r="E6470" i="2"/>
  <c r="E6469" i="2"/>
  <c r="E6468" i="2"/>
  <c r="E6467" i="2"/>
  <c r="E6466" i="2"/>
  <c r="E6465" i="2"/>
  <c r="E6464" i="2"/>
  <c r="E6463" i="2"/>
  <c r="E6462" i="2"/>
  <c r="E6461" i="2"/>
  <c r="E6460" i="2"/>
  <c r="E6459" i="2"/>
  <c r="E6458" i="2"/>
  <c r="E6457" i="2"/>
  <c r="E6456" i="2"/>
  <c r="E6455" i="2"/>
  <c r="E6454" i="2"/>
  <c r="E6453" i="2"/>
  <c r="E6452" i="2"/>
  <c r="E6451" i="2"/>
  <c r="E6450" i="2"/>
  <c r="E6449" i="2"/>
  <c r="E6448" i="2"/>
  <c r="E6447" i="2"/>
  <c r="E6446" i="2"/>
  <c r="E6445" i="2"/>
  <c r="E6444" i="2"/>
  <c r="E6443" i="2"/>
  <c r="E6442" i="2"/>
  <c r="E6441" i="2"/>
  <c r="E6440" i="2"/>
  <c r="E6439" i="2"/>
  <c r="E6438" i="2"/>
  <c r="E6437" i="2"/>
  <c r="E6436" i="2"/>
  <c r="E6435" i="2"/>
  <c r="E6434" i="2"/>
  <c r="E6433" i="2"/>
  <c r="E6432" i="2"/>
  <c r="E6431" i="2"/>
  <c r="E6430" i="2"/>
  <c r="E6429" i="2"/>
  <c r="E6428" i="2"/>
  <c r="E6427" i="2"/>
  <c r="E6426" i="2"/>
  <c r="E6425" i="2"/>
  <c r="E6424" i="2"/>
  <c r="E6423" i="2"/>
  <c r="E6422" i="2"/>
  <c r="E6421" i="2"/>
  <c r="E6420" i="2"/>
  <c r="E6419" i="2"/>
  <c r="E6418" i="2"/>
  <c r="E6417" i="2"/>
  <c r="E6416" i="2"/>
  <c r="E6415" i="2"/>
  <c r="E6414" i="2"/>
  <c r="E6413" i="2"/>
  <c r="E6412" i="2"/>
  <c r="E6411" i="2"/>
  <c r="E6410" i="2"/>
  <c r="E6409" i="2"/>
  <c r="E6408" i="2"/>
  <c r="E6407" i="2"/>
  <c r="E6406" i="2"/>
  <c r="E6405" i="2"/>
  <c r="E6404" i="2"/>
  <c r="E6403" i="2"/>
  <c r="E6402" i="2"/>
  <c r="E6401" i="2"/>
  <c r="E6400" i="2"/>
  <c r="E6399" i="2"/>
  <c r="E6398" i="2"/>
  <c r="E6397" i="2"/>
  <c r="E6396" i="2"/>
  <c r="E6395" i="2"/>
  <c r="E6394" i="2"/>
  <c r="E6393" i="2"/>
  <c r="E6392" i="2"/>
  <c r="E6391" i="2"/>
  <c r="E6390" i="2"/>
  <c r="E6389" i="2"/>
  <c r="E6388" i="2"/>
  <c r="E6387" i="2"/>
  <c r="E6386" i="2"/>
  <c r="E6385" i="2"/>
  <c r="E6384" i="2"/>
  <c r="E6383" i="2"/>
  <c r="E6382" i="2"/>
  <c r="E6381" i="2"/>
  <c r="E6380" i="2"/>
  <c r="E6379" i="2"/>
  <c r="E6378" i="2"/>
  <c r="E6377" i="2"/>
  <c r="E6376" i="2"/>
  <c r="E6375" i="2"/>
  <c r="E6374" i="2"/>
  <c r="E6373" i="2"/>
  <c r="E6372" i="2"/>
  <c r="E6371" i="2"/>
  <c r="E6370" i="2"/>
  <c r="E6369" i="2"/>
  <c r="E6368" i="2"/>
  <c r="E6367" i="2"/>
  <c r="E6366" i="2"/>
  <c r="E6365" i="2"/>
  <c r="E6364" i="2"/>
  <c r="E6363" i="2"/>
  <c r="E6362" i="2"/>
  <c r="E6361" i="2"/>
  <c r="E6360" i="2"/>
  <c r="E6359" i="2"/>
  <c r="E6358" i="2"/>
  <c r="E6357" i="2"/>
  <c r="E6356" i="2"/>
  <c r="E6355" i="2"/>
  <c r="E6354" i="2"/>
  <c r="E6353" i="2"/>
  <c r="E6352" i="2"/>
  <c r="E6351" i="2"/>
  <c r="E6350" i="2"/>
  <c r="E6349" i="2"/>
  <c r="E6348" i="2"/>
  <c r="E6347" i="2"/>
  <c r="E6346" i="2"/>
  <c r="E6345" i="2"/>
  <c r="E6344" i="2"/>
  <c r="E6343" i="2"/>
  <c r="E6342" i="2"/>
  <c r="E6341" i="2"/>
  <c r="E6340" i="2"/>
  <c r="E6339" i="2"/>
  <c r="E6338" i="2"/>
  <c r="E6337" i="2"/>
  <c r="E6336" i="2"/>
  <c r="E6335" i="2"/>
  <c r="E6334" i="2"/>
  <c r="E6333" i="2"/>
  <c r="E6332" i="2"/>
  <c r="E6331" i="2"/>
  <c r="E6330" i="2"/>
  <c r="E6329" i="2"/>
  <c r="E6328" i="2"/>
  <c r="E6327" i="2"/>
  <c r="E6326" i="2"/>
  <c r="E6325" i="2"/>
  <c r="E6324" i="2"/>
  <c r="E6323" i="2"/>
  <c r="E6322" i="2"/>
  <c r="E6321" i="2"/>
  <c r="E6320" i="2"/>
  <c r="E6319" i="2"/>
  <c r="E6318" i="2"/>
  <c r="E6317" i="2"/>
  <c r="E6316" i="2"/>
  <c r="E6315" i="2"/>
  <c r="E6314" i="2"/>
  <c r="E6313" i="2"/>
  <c r="E6312" i="2"/>
  <c r="E6311" i="2"/>
  <c r="E6310" i="2"/>
  <c r="E6309" i="2"/>
  <c r="E6308" i="2"/>
  <c r="E6307" i="2"/>
  <c r="E6306" i="2"/>
  <c r="E6305" i="2"/>
  <c r="E6304" i="2"/>
  <c r="E6303" i="2"/>
  <c r="E6302" i="2"/>
  <c r="E6301" i="2"/>
  <c r="E6300" i="2"/>
  <c r="E6299" i="2"/>
  <c r="E6298" i="2"/>
  <c r="E6297" i="2"/>
  <c r="E6296" i="2"/>
  <c r="E6295" i="2"/>
  <c r="E6294" i="2"/>
  <c r="E6293" i="2"/>
  <c r="E6292" i="2"/>
  <c r="E6291" i="2"/>
  <c r="E6290" i="2"/>
  <c r="E6289" i="2"/>
  <c r="E6288" i="2"/>
  <c r="E6287" i="2"/>
  <c r="E6286" i="2"/>
  <c r="E6285" i="2"/>
  <c r="E6284" i="2"/>
  <c r="E6283" i="2"/>
  <c r="E6282" i="2"/>
  <c r="E6281" i="2"/>
  <c r="E6280" i="2"/>
  <c r="E6279" i="2"/>
  <c r="E6278" i="2"/>
  <c r="E6277" i="2"/>
  <c r="E6276" i="2"/>
  <c r="E6275" i="2"/>
  <c r="E6274" i="2"/>
  <c r="E6273" i="2"/>
  <c r="E6272" i="2"/>
  <c r="E6271" i="2"/>
  <c r="E6270" i="2"/>
  <c r="E6269" i="2"/>
  <c r="E6268" i="2"/>
  <c r="E6267" i="2"/>
  <c r="E6266" i="2"/>
  <c r="E6265" i="2"/>
  <c r="E6264" i="2"/>
  <c r="E6263" i="2"/>
  <c r="E6262" i="2"/>
  <c r="E6261" i="2"/>
  <c r="E6260" i="2"/>
  <c r="E6259" i="2"/>
  <c r="E6258" i="2"/>
  <c r="E6257" i="2"/>
  <c r="E6256" i="2"/>
  <c r="E6255" i="2"/>
  <c r="E6254" i="2"/>
  <c r="E6253" i="2"/>
  <c r="E6252" i="2"/>
  <c r="E6251" i="2"/>
  <c r="E6250" i="2"/>
  <c r="E6249" i="2"/>
  <c r="E6248" i="2"/>
  <c r="E6247" i="2"/>
  <c r="E6246" i="2"/>
  <c r="E6245" i="2"/>
  <c r="E6244" i="2"/>
  <c r="E6243" i="2"/>
  <c r="E6242" i="2"/>
  <c r="E6241" i="2"/>
  <c r="E6240" i="2"/>
  <c r="E6239" i="2"/>
  <c r="E6238" i="2"/>
  <c r="E6237" i="2"/>
  <c r="E6236" i="2"/>
  <c r="E6235" i="2"/>
  <c r="E6234" i="2"/>
  <c r="E6233" i="2"/>
  <c r="E6232" i="2"/>
  <c r="E6231" i="2"/>
  <c r="E6230" i="2"/>
  <c r="E6229" i="2"/>
  <c r="E6228" i="2"/>
  <c r="E6227" i="2"/>
  <c r="E6226" i="2"/>
  <c r="E6225" i="2"/>
  <c r="E6224" i="2"/>
  <c r="E6223" i="2"/>
  <c r="E6222" i="2"/>
  <c r="E6221" i="2"/>
  <c r="E6220" i="2"/>
  <c r="E6219" i="2"/>
  <c r="E6218" i="2"/>
  <c r="E6217" i="2"/>
  <c r="E6216" i="2"/>
  <c r="E6215" i="2"/>
  <c r="E6214" i="2"/>
  <c r="E6213" i="2"/>
  <c r="E6212" i="2"/>
  <c r="E6211" i="2"/>
  <c r="E6210" i="2"/>
  <c r="E6209" i="2"/>
  <c r="E6208" i="2"/>
  <c r="E6207" i="2"/>
  <c r="E6206" i="2"/>
  <c r="E6205" i="2"/>
  <c r="E6204" i="2"/>
  <c r="E6203" i="2"/>
  <c r="E6202" i="2"/>
  <c r="E6201" i="2"/>
  <c r="E6200" i="2"/>
  <c r="E6199" i="2"/>
  <c r="E6198" i="2"/>
  <c r="E6197" i="2"/>
  <c r="E6196" i="2"/>
  <c r="E6195" i="2"/>
  <c r="E6194" i="2"/>
  <c r="E6193" i="2"/>
  <c r="E6192" i="2"/>
  <c r="E6191" i="2"/>
  <c r="E6190" i="2"/>
  <c r="E6189" i="2"/>
  <c r="E6188" i="2"/>
  <c r="E6187" i="2"/>
  <c r="E6186" i="2"/>
  <c r="E6185" i="2"/>
  <c r="E6184" i="2"/>
  <c r="E6183" i="2"/>
  <c r="E6182" i="2"/>
  <c r="E6181" i="2"/>
  <c r="E6180" i="2"/>
  <c r="E6179" i="2"/>
  <c r="E6178" i="2"/>
  <c r="E6177" i="2"/>
  <c r="E6176" i="2"/>
  <c r="E6175" i="2"/>
  <c r="E6174" i="2"/>
  <c r="E6173" i="2"/>
  <c r="E6172" i="2"/>
  <c r="E6171" i="2"/>
  <c r="E6170" i="2"/>
  <c r="E6169" i="2"/>
  <c r="E6168" i="2"/>
  <c r="E6167" i="2"/>
  <c r="E6166" i="2"/>
  <c r="E6165" i="2"/>
  <c r="E6164" i="2"/>
  <c r="E6163" i="2"/>
  <c r="E6162" i="2"/>
  <c r="E6161" i="2"/>
  <c r="E6160" i="2"/>
  <c r="E6159" i="2"/>
  <c r="E6158" i="2"/>
  <c r="E6157" i="2"/>
  <c r="E6156" i="2"/>
  <c r="E6155" i="2"/>
  <c r="E6154" i="2"/>
  <c r="E6153" i="2"/>
  <c r="E6152" i="2"/>
  <c r="E6151" i="2"/>
  <c r="E6150" i="2"/>
  <c r="E6149" i="2"/>
  <c r="E6148" i="2"/>
  <c r="E6147" i="2"/>
  <c r="E6146" i="2"/>
  <c r="E6145" i="2"/>
  <c r="E6144" i="2"/>
  <c r="E6143" i="2"/>
  <c r="E6142" i="2"/>
  <c r="E6141" i="2"/>
  <c r="E6140" i="2"/>
  <c r="E6139" i="2"/>
  <c r="E6138" i="2"/>
  <c r="E6137" i="2"/>
  <c r="E6136" i="2"/>
  <c r="E6135" i="2"/>
  <c r="E6134" i="2"/>
  <c r="E6133" i="2"/>
  <c r="E6132" i="2"/>
  <c r="E6131" i="2"/>
  <c r="E6130" i="2"/>
  <c r="E6129" i="2"/>
  <c r="E6128" i="2"/>
  <c r="E6127" i="2"/>
  <c r="E6126" i="2"/>
  <c r="E6125" i="2"/>
  <c r="E6124" i="2"/>
  <c r="E6123" i="2"/>
  <c r="E6122" i="2"/>
  <c r="E6121" i="2"/>
  <c r="E6120" i="2"/>
  <c r="E6119" i="2"/>
  <c r="E6118" i="2"/>
  <c r="E6117" i="2"/>
  <c r="E6116" i="2"/>
  <c r="E6115" i="2"/>
  <c r="E6114" i="2"/>
  <c r="E6113" i="2"/>
  <c r="E6112" i="2"/>
  <c r="E6111" i="2"/>
  <c r="E6110" i="2"/>
  <c r="E6109" i="2"/>
  <c r="E6108" i="2"/>
  <c r="E6107" i="2"/>
  <c r="E6106" i="2"/>
  <c r="E6105" i="2"/>
  <c r="E6104" i="2"/>
  <c r="E6103" i="2"/>
  <c r="E6102" i="2"/>
  <c r="E6101" i="2"/>
  <c r="E6100" i="2"/>
  <c r="E6099" i="2"/>
  <c r="E6098" i="2"/>
  <c r="E6097" i="2"/>
  <c r="E6096" i="2"/>
  <c r="E6095" i="2"/>
  <c r="E6094" i="2"/>
  <c r="E6093" i="2"/>
  <c r="E6092" i="2"/>
  <c r="E6091" i="2"/>
  <c r="E6090" i="2"/>
  <c r="E6089" i="2"/>
  <c r="E6088" i="2"/>
  <c r="E6087" i="2"/>
  <c r="E6086" i="2"/>
  <c r="E6085" i="2"/>
  <c r="E6084" i="2"/>
  <c r="E6083" i="2"/>
  <c r="E6082" i="2"/>
  <c r="E6081" i="2"/>
  <c r="E6080" i="2"/>
  <c r="E6079" i="2"/>
  <c r="E6078" i="2"/>
  <c r="E6077" i="2"/>
  <c r="E6076" i="2"/>
  <c r="E6075" i="2"/>
  <c r="E6074" i="2"/>
  <c r="E6073" i="2"/>
  <c r="E6072" i="2"/>
  <c r="E6071" i="2"/>
  <c r="E6070" i="2"/>
  <c r="E6069" i="2"/>
  <c r="E6068" i="2"/>
  <c r="E6067" i="2"/>
  <c r="E6066" i="2"/>
  <c r="E6065" i="2"/>
  <c r="E6064" i="2"/>
  <c r="E6063" i="2"/>
  <c r="E6062" i="2"/>
  <c r="E6061" i="2"/>
  <c r="E6060" i="2"/>
  <c r="E6059" i="2"/>
  <c r="E6058" i="2"/>
  <c r="E6057" i="2"/>
  <c r="E6056" i="2"/>
  <c r="E6055" i="2"/>
  <c r="E6054" i="2"/>
  <c r="E6053" i="2"/>
  <c r="E6052" i="2"/>
  <c r="E6051" i="2"/>
  <c r="E6050" i="2"/>
  <c r="E6049" i="2"/>
  <c r="E6048" i="2"/>
  <c r="E6047" i="2"/>
  <c r="E6046" i="2"/>
  <c r="E6045" i="2"/>
  <c r="E6044" i="2"/>
  <c r="E6043" i="2"/>
  <c r="E6042" i="2"/>
  <c r="E6041" i="2"/>
  <c r="E6040" i="2"/>
  <c r="E6039" i="2"/>
  <c r="E6038" i="2"/>
  <c r="E6037" i="2"/>
  <c r="E6036" i="2"/>
  <c r="E6035" i="2"/>
  <c r="E6034" i="2"/>
  <c r="E6033" i="2"/>
  <c r="E6032" i="2"/>
  <c r="E6031" i="2"/>
  <c r="E6030" i="2"/>
  <c r="E6029" i="2"/>
  <c r="E6028" i="2"/>
  <c r="E6027" i="2"/>
  <c r="E6026" i="2"/>
  <c r="E6025" i="2"/>
  <c r="E6024" i="2"/>
  <c r="E6023" i="2"/>
  <c r="E6022" i="2"/>
  <c r="E6021" i="2"/>
  <c r="E6020" i="2"/>
  <c r="E6019" i="2"/>
  <c r="E6018" i="2"/>
  <c r="E6017" i="2"/>
  <c r="E6016" i="2"/>
  <c r="E6015" i="2"/>
  <c r="E6014" i="2"/>
  <c r="E6013" i="2"/>
  <c r="E6012" i="2"/>
  <c r="E6011" i="2"/>
  <c r="E6010" i="2"/>
  <c r="E6009" i="2"/>
  <c r="E6008" i="2"/>
  <c r="E6007" i="2"/>
  <c r="E6006" i="2"/>
  <c r="E6005" i="2"/>
  <c r="E6004" i="2"/>
  <c r="E6003" i="2"/>
  <c r="E6002" i="2"/>
  <c r="E6001" i="2"/>
  <c r="E6000" i="2"/>
  <c r="E5999" i="2"/>
  <c r="E5998" i="2"/>
  <c r="E5997" i="2"/>
  <c r="E5996" i="2"/>
  <c r="E5995" i="2"/>
  <c r="E5994" i="2"/>
  <c r="E5993" i="2"/>
  <c r="E5992" i="2"/>
  <c r="E5991" i="2"/>
  <c r="E5990" i="2"/>
  <c r="E5989" i="2"/>
  <c r="E5988" i="2"/>
  <c r="E5987" i="2"/>
  <c r="E5986" i="2"/>
  <c r="E5985" i="2"/>
  <c r="E5984" i="2"/>
  <c r="E5983" i="2"/>
  <c r="E5982" i="2"/>
  <c r="E5981" i="2"/>
  <c r="E5980" i="2"/>
  <c r="E5979" i="2"/>
  <c r="E5978" i="2"/>
  <c r="E5977" i="2"/>
  <c r="E5976" i="2"/>
  <c r="E5975" i="2"/>
  <c r="E5974" i="2"/>
  <c r="E5973" i="2"/>
  <c r="E5972" i="2"/>
  <c r="E5971" i="2"/>
  <c r="E5970" i="2"/>
  <c r="E5969" i="2"/>
  <c r="E5968" i="2"/>
  <c r="E5967" i="2"/>
  <c r="E5966" i="2"/>
  <c r="E5965" i="2"/>
  <c r="E5964" i="2"/>
  <c r="E5963" i="2"/>
  <c r="E5962" i="2"/>
  <c r="E5961" i="2"/>
  <c r="E5960" i="2"/>
  <c r="E5959" i="2"/>
  <c r="E5958" i="2"/>
  <c r="E5957" i="2"/>
  <c r="E5956" i="2"/>
  <c r="E5955" i="2"/>
  <c r="E5954" i="2"/>
  <c r="E5953" i="2"/>
  <c r="E5952" i="2"/>
  <c r="E5951" i="2"/>
  <c r="E5950" i="2"/>
  <c r="E5949" i="2"/>
  <c r="E5948" i="2"/>
  <c r="E5947" i="2"/>
  <c r="E5946" i="2"/>
  <c r="E5945" i="2"/>
  <c r="E5944" i="2"/>
  <c r="E5943" i="2"/>
  <c r="E5942" i="2"/>
  <c r="E5941" i="2"/>
  <c r="E5940" i="2"/>
  <c r="E5939" i="2"/>
  <c r="E5938" i="2"/>
  <c r="E5937" i="2"/>
  <c r="E5936" i="2"/>
  <c r="E5935" i="2"/>
  <c r="E5934" i="2"/>
  <c r="E5933" i="2"/>
  <c r="E5932" i="2"/>
  <c r="E5931" i="2"/>
  <c r="E5930" i="2"/>
  <c r="E5929" i="2"/>
  <c r="E5928" i="2"/>
  <c r="E5927" i="2"/>
  <c r="E5926" i="2"/>
  <c r="E5925" i="2"/>
  <c r="E5924" i="2"/>
  <c r="E5923" i="2"/>
  <c r="E5922" i="2"/>
  <c r="E5921" i="2"/>
  <c r="E5920" i="2"/>
  <c r="E5919" i="2"/>
  <c r="E5918" i="2"/>
  <c r="E5917" i="2"/>
  <c r="E5916" i="2"/>
  <c r="E5915" i="2"/>
  <c r="E5914" i="2"/>
  <c r="E5913" i="2"/>
  <c r="E5912" i="2"/>
  <c r="E5911" i="2"/>
  <c r="E5910" i="2"/>
  <c r="E5909" i="2"/>
  <c r="E5908" i="2"/>
  <c r="E5907" i="2"/>
  <c r="E5906" i="2"/>
  <c r="E5905" i="2"/>
  <c r="E5904" i="2"/>
  <c r="E5903" i="2"/>
  <c r="E5902" i="2"/>
  <c r="E5901" i="2"/>
  <c r="E5900" i="2"/>
  <c r="E5899" i="2"/>
  <c r="E5898" i="2"/>
  <c r="E5897" i="2"/>
  <c r="E5896" i="2"/>
  <c r="E5895" i="2"/>
  <c r="E5894" i="2"/>
  <c r="E5893" i="2"/>
  <c r="E5892" i="2"/>
  <c r="E5891" i="2"/>
  <c r="E5890" i="2"/>
  <c r="E5889" i="2"/>
  <c r="E5888" i="2"/>
  <c r="E5887" i="2"/>
  <c r="E5886" i="2"/>
  <c r="E5885" i="2"/>
  <c r="E5884" i="2"/>
  <c r="E5883" i="2"/>
  <c r="E5882" i="2"/>
  <c r="E5881" i="2"/>
  <c r="E5880" i="2"/>
  <c r="E5879" i="2"/>
  <c r="E5878" i="2"/>
  <c r="E5877" i="2"/>
  <c r="E5876" i="2"/>
  <c r="E5875" i="2"/>
  <c r="E5874" i="2"/>
  <c r="E5873" i="2"/>
  <c r="E5872" i="2"/>
  <c r="E5871" i="2"/>
  <c r="E5870" i="2"/>
  <c r="E5869" i="2"/>
  <c r="E5868" i="2"/>
  <c r="E5867" i="2"/>
  <c r="E5866" i="2"/>
  <c r="E5865" i="2"/>
  <c r="E5864" i="2"/>
  <c r="E5863" i="2"/>
  <c r="E5862" i="2"/>
  <c r="E5861" i="2"/>
  <c r="E5860" i="2"/>
  <c r="E5859" i="2"/>
  <c r="E5858" i="2"/>
  <c r="E5857" i="2"/>
  <c r="E5856" i="2"/>
  <c r="E5855" i="2"/>
  <c r="E5854" i="2"/>
  <c r="E5853" i="2"/>
  <c r="E5852" i="2"/>
  <c r="E5851" i="2"/>
  <c r="E5850" i="2"/>
  <c r="E5849" i="2"/>
  <c r="E5848" i="2"/>
  <c r="E5847" i="2"/>
  <c r="E5846" i="2"/>
  <c r="E5845" i="2"/>
  <c r="E5844" i="2"/>
  <c r="E5843" i="2"/>
  <c r="E5842" i="2"/>
  <c r="E5841" i="2"/>
  <c r="E5840" i="2"/>
  <c r="E5839" i="2"/>
  <c r="E5838" i="2"/>
  <c r="E5837" i="2"/>
  <c r="E5836" i="2"/>
  <c r="E5835" i="2"/>
  <c r="E5834" i="2"/>
  <c r="E5833" i="2"/>
  <c r="E5832" i="2"/>
  <c r="E5831" i="2"/>
  <c r="E5830" i="2"/>
  <c r="E5829" i="2"/>
  <c r="E5828" i="2"/>
  <c r="E5827" i="2"/>
  <c r="E5826" i="2"/>
  <c r="E5825" i="2"/>
  <c r="E5824" i="2"/>
  <c r="E5823" i="2"/>
  <c r="E5822" i="2"/>
  <c r="E5821" i="2"/>
  <c r="E5820" i="2"/>
  <c r="E5819" i="2"/>
  <c r="E5818" i="2"/>
  <c r="E5817" i="2"/>
  <c r="E5816" i="2"/>
  <c r="E5815" i="2"/>
  <c r="E5814" i="2"/>
  <c r="E5813" i="2"/>
  <c r="E5812" i="2"/>
  <c r="E5811" i="2"/>
  <c r="E5810" i="2"/>
  <c r="E5809" i="2"/>
  <c r="E5808" i="2"/>
  <c r="E5807" i="2"/>
  <c r="E5806" i="2"/>
  <c r="E5805" i="2"/>
  <c r="E5804" i="2"/>
  <c r="E5803" i="2"/>
  <c r="E5802" i="2"/>
  <c r="E5801" i="2"/>
  <c r="E5800" i="2"/>
  <c r="E5799" i="2"/>
  <c r="E5798" i="2"/>
  <c r="E5797" i="2"/>
  <c r="E5796" i="2"/>
  <c r="E5795" i="2"/>
  <c r="E5794" i="2"/>
  <c r="E5793" i="2"/>
  <c r="E5792" i="2"/>
  <c r="E5791" i="2"/>
  <c r="E5790" i="2"/>
  <c r="E5789" i="2"/>
  <c r="E5788" i="2"/>
  <c r="E5787" i="2"/>
  <c r="E5786" i="2"/>
  <c r="E5785" i="2"/>
  <c r="E5784" i="2"/>
  <c r="E5783" i="2"/>
  <c r="E5782" i="2"/>
  <c r="E5781" i="2"/>
  <c r="E5780" i="2"/>
  <c r="E5779" i="2"/>
  <c r="E5778" i="2"/>
  <c r="E5777" i="2"/>
  <c r="E5776" i="2"/>
  <c r="E5775" i="2"/>
  <c r="E5774" i="2"/>
  <c r="E5773" i="2"/>
  <c r="E5772" i="2"/>
  <c r="E5771" i="2"/>
  <c r="E5770" i="2"/>
  <c r="E5769" i="2"/>
  <c r="E5768" i="2"/>
  <c r="E5767" i="2"/>
  <c r="E5766" i="2"/>
  <c r="E5765" i="2"/>
  <c r="E5764" i="2"/>
  <c r="E5763" i="2"/>
  <c r="E5762" i="2"/>
  <c r="E5761" i="2"/>
  <c r="E5760" i="2"/>
  <c r="E5759" i="2"/>
  <c r="E5758" i="2"/>
  <c r="E5757" i="2"/>
  <c r="E5756" i="2"/>
  <c r="E5755" i="2"/>
  <c r="E5754" i="2"/>
  <c r="E5753" i="2"/>
  <c r="E5752" i="2"/>
  <c r="E5751" i="2"/>
  <c r="E5750" i="2"/>
  <c r="E5749" i="2"/>
  <c r="E5748" i="2"/>
  <c r="E5747" i="2"/>
  <c r="E5746" i="2"/>
  <c r="E5745" i="2"/>
  <c r="E5744" i="2"/>
  <c r="E5743" i="2"/>
  <c r="E5742" i="2"/>
  <c r="E5741" i="2"/>
  <c r="E5740" i="2"/>
  <c r="E5739" i="2"/>
  <c r="E5738" i="2"/>
  <c r="E5737" i="2"/>
  <c r="E5736" i="2"/>
  <c r="E5735" i="2"/>
  <c r="E5734" i="2"/>
  <c r="E5733" i="2"/>
  <c r="E5732" i="2"/>
  <c r="E5731" i="2"/>
  <c r="E5730" i="2"/>
  <c r="E5729" i="2"/>
  <c r="E5728" i="2"/>
  <c r="E5727" i="2"/>
  <c r="E5726" i="2"/>
  <c r="E5725" i="2"/>
  <c r="E5724" i="2"/>
  <c r="E5723" i="2"/>
  <c r="E5722" i="2"/>
  <c r="E5721" i="2"/>
  <c r="E5720" i="2"/>
  <c r="E5719" i="2"/>
  <c r="E5718" i="2"/>
  <c r="E5717" i="2"/>
  <c r="E5716" i="2"/>
  <c r="E5715" i="2"/>
  <c r="E5714" i="2"/>
  <c r="E5713" i="2"/>
  <c r="E5712" i="2"/>
  <c r="E5711" i="2"/>
  <c r="E5710" i="2"/>
  <c r="E5709" i="2"/>
  <c r="E5708" i="2"/>
  <c r="E5707" i="2"/>
  <c r="E5706" i="2"/>
  <c r="E5705" i="2"/>
  <c r="E5704" i="2"/>
  <c r="E5703" i="2"/>
  <c r="E5702" i="2"/>
  <c r="E5701" i="2"/>
  <c r="E5700" i="2"/>
  <c r="E5699" i="2"/>
  <c r="E5698" i="2"/>
  <c r="E5697" i="2"/>
  <c r="E5696" i="2"/>
  <c r="E5695" i="2"/>
  <c r="E5694" i="2"/>
  <c r="E5693" i="2"/>
  <c r="E5692" i="2"/>
  <c r="E5691" i="2"/>
  <c r="E5690" i="2"/>
  <c r="E5689" i="2"/>
  <c r="E5688" i="2"/>
  <c r="E5687" i="2"/>
  <c r="E5686" i="2"/>
  <c r="E5685" i="2"/>
  <c r="E5684" i="2"/>
  <c r="E5683" i="2"/>
  <c r="E5682" i="2"/>
  <c r="E5681" i="2"/>
  <c r="E5680" i="2"/>
  <c r="E5679" i="2"/>
  <c r="E5678" i="2"/>
  <c r="E5677" i="2"/>
  <c r="E5676" i="2"/>
  <c r="E5675" i="2"/>
  <c r="E5674" i="2"/>
  <c r="E5673" i="2"/>
  <c r="E5672" i="2"/>
  <c r="E5671" i="2"/>
  <c r="E5670" i="2"/>
  <c r="E5669" i="2"/>
  <c r="E5668" i="2"/>
  <c r="E5667" i="2"/>
  <c r="E5666" i="2"/>
  <c r="E5665" i="2"/>
  <c r="E5664" i="2"/>
  <c r="E5663" i="2"/>
  <c r="E5662" i="2"/>
  <c r="E5661" i="2"/>
  <c r="E5660" i="2"/>
  <c r="E5659" i="2"/>
  <c r="E5658" i="2"/>
  <c r="E5657" i="2"/>
  <c r="E5656" i="2"/>
  <c r="E5655" i="2"/>
  <c r="E5654" i="2"/>
  <c r="E5653" i="2"/>
  <c r="E5652" i="2"/>
  <c r="E5651" i="2"/>
  <c r="E5650" i="2"/>
  <c r="E5649" i="2"/>
  <c r="E5648" i="2"/>
  <c r="E5647" i="2"/>
  <c r="E5646" i="2"/>
  <c r="E5645" i="2"/>
  <c r="E5644" i="2"/>
  <c r="E5643" i="2"/>
  <c r="E5642" i="2"/>
  <c r="E5641" i="2"/>
  <c r="E5640" i="2"/>
  <c r="E5639" i="2"/>
  <c r="E5638" i="2"/>
  <c r="E5637" i="2"/>
  <c r="E5636" i="2"/>
  <c r="E5635" i="2"/>
  <c r="E5634" i="2"/>
  <c r="E5633" i="2"/>
  <c r="E5632" i="2"/>
  <c r="E5631" i="2"/>
  <c r="E5630" i="2"/>
  <c r="E5629" i="2"/>
  <c r="E5628" i="2"/>
  <c r="E5627" i="2"/>
  <c r="E5626" i="2"/>
  <c r="E5625" i="2"/>
  <c r="E5624" i="2"/>
  <c r="E5623" i="2"/>
  <c r="E5622" i="2"/>
  <c r="E5621" i="2"/>
  <c r="E5620" i="2"/>
  <c r="E5619" i="2"/>
  <c r="E5618" i="2"/>
  <c r="E5617" i="2"/>
  <c r="E5616" i="2"/>
  <c r="E5615" i="2"/>
  <c r="E5614" i="2"/>
  <c r="E5613" i="2"/>
  <c r="E5612" i="2"/>
  <c r="E5611" i="2"/>
  <c r="E5610" i="2"/>
  <c r="E5609" i="2"/>
  <c r="E5608" i="2"/>
  <c r="E5607" i="2"/>
  <c r="E5606" i="2"/>
  <c r="E5605" i="2"/>
  <c r="E5604" i="2"/>
  <c r="E5603" i="2"/>
  <c r="E5602" i="2"/>
  <c r="E5601" i="2"/>
  <c r="E5600" i="2"/>
  <c r="E5599" i="2"/>
  <c r="E5598" i="2"/>
  <c r="E5597" i="2"/>
  <c r="E5596" i="2"/>
  <c r="E5595" i="2"/>
  <c r="E5594" i="2"/>
  <c r="E5593" i="2"/>
  <c r="E5592" i="2"/>
  <c r="E5591" i="2"/>
  <c r="E5590" i="2"/>
  <c r="E5589" i="2"/>
  <c r="E5588" i="2"/>
  <c r="E5587" i="2"/>
  <c r="E5586" i="2"/>
  <c r="E5585" i="2"/>
  <c r="E5584" i="2"/>
  <c r="E5583" i="2"/>
  <c r="E5582" i="2"/>
  <c r="E5581" i="2"/>
  <c r="E5580" i="2"/>
  <c r="E5579" i="2"/>
  <c r="E5578" i="2"/>
  <c r="E5577" i="2"/>
  <c r="E5576" i="2"/>
  <c r="E5575" i="2"/>
  <c r="E5574" i="2"/>
  <c r="E5573" i="2"/>
  <c r="E5572" i="2"/>
  <c r="E5571" i="2"/>
  <c r="E5570" i="2"/>
  <c r="E5569" i="2"/>
  <c r="E5568" i="2"/>
  <c r="E5567" i="2"/>
  <c r="E5566" i="2"/>
  <c r="E5565" i="2"/>
  <c r="E5564" i="2"/>
  <c r="E5563" i="2"/>
  <c r="E5562" i="2"/>
  <c r="E5561" i="2"/>
  <c r="E5560" i="2"/>
  <c r="E5559" i="2"/>
  <c r="E5558" i="2"/>
  <c r="E5557" i="2"/>
  <c r="E5556" i="2"/>
  <c r="E5555" i="2"/>
  <c r="E5554" i="2"/>
  <c r="E5553" i="2"/>
  <c r="E5552" i="2"/>
  <c r="E5551" i="2"/>
  <c r="E5550" i="2"/>
  <c r="E5549" i="2"/>
  <c r="E5548" i="2"/>
  <c r="E5547" i="2"/>
  <c r="E5546" i="2"/>
  <c r="E5545" i="2"/>
  <c r="E5544" i="2"/>
  <c r="E5543" i="2"/>
  <c r="E5542" i="2"/>
  <c r="E5541" i="2"/>
  <c r="E5540" i="2"/>
  <c r="E5539" i="2"/>
  <c r="E5538" i="2"/>
  <c r="E5537" i="2"/>
  <c r="E5536" i="2"/>
  <c r="E5535" i="2"/>
  <c r="E5534" i="2"/>
  <c r="E5533" i="2"/>
  <c r="E5532" i="2"/>
  <c r="E5531" i="2"/>
  <c r="E5530" i="2"/>
  <c r="E5529" i="2"/>
  <c r="E5528" i="2"/>
  <c r="E5527" i="2"/>
  <c r="E5526" i="2"/>
  <c r="E5525" i="2"/>
  <c r="E5524" i="2"/>
  <c r="E5523" i="2"/>
  <c r="E5522" i="2"/>
  <c r="E5521" i="2"/>
  <c r="E5520" i="2"/>
  <c r="E5519" i="2"/>
  <c r="E5518" i="2"/>
  <c r="E5517" i="2"/>
  <c r="E5516" i="2"/>
  <c r="E5515" i="2"/>
  <c r="E5514" i="2"/>
  <c r="E5513" i="2"/>
  <c r="E5512" i="2"/>
  <c r="E5511" i="2"/>
  <c r="E5510" i="2"/>
  <c r="E5509" i="2"/>
  <c r="E5508" i="2"/>
  <c r="E5507" i="2"/>
  <c r="E5506" i="2"/>
  <c r="E5505" i="2"/>
  <c r="E5504" i="2"/>
  <c r="E5503" i="2"/>
  <c r="E5502" i="2"/>
  <c r="E5501" i="2"/>
  <c r="E5500" i="2"/>
  <c r="E5499" i="2"/>
  <c r="E5498" i="2"/>
  <c r="E5497" i="2"/>
  <c r="E5496" i="2"/>
  <c r="E5495" i="2"/>
  <c r="E5494" i="2"/>
  <c r="E5493" i="2"/>
  <c r="E5492" i="2"/>
  <c r="E5491" i="2"/>
  <c r="E5490" i="2"/>
  <c r="E5489" i="2"/>
  <c r="E5488" i="2"/>
  <c r="E5487" i="2"/>
  <c r="E5486" i="2"/>
  <c r="E5485" i="2"/>
  <c r="E5484" i="2"/>
  <c r="E5483" i="2"/>
  <c r="E5482" i="2"/>
  <c r="E5481" i="2"/>
  <c r="E5480" i="2"/>
  <c r="E5479" i="2"/>
  <c r="E5478" i="2"/>
  <c r="E5477" i="2"/>
  <c r="E5476" i="2"/>
  <c r="E5475" i="2"/>
  <c r="E5474" i="2"/>
  <c r="E5473" i="2"/>
  <c r="E5472" i="2"/>
  <c r="E5471" i="2"/>
  <c r="E5470" i="2"/>
  <c r="E5469" i="2"/>
  <c r="E5468" i="2"/>
  <c r="E5467" i="2"/>
  <c r="E5466" i="2"/>
  <c r="E5465" i="2"/>
  <c r="E5464" i="2"/>
  <c r="E5463" i="2"/>
  <c r="E5462" i="2"/>
  <c r="E5461" i="2"/>
  <c r="E5460" i="2"/>
  <c r="E5459" i="2"/>
  <c r="E5458" i="2"/>
  <c r="E5457" i="2"/>
  <c r="E5456" i="2"/>
  <c r="E5455" i="2"/>
  <c r="E5454" i="2"/>
  <c r="E5453" i="2"/>
  <c r="E5452" i="2"/>
  <c r="E5451" i="2"/>
  <c r="E5450" i="2"/>
  <c r="E5449" i="2"/>
  <c r="E5448" i="2"/>
  <c r="E5447" i="2"/>
  <c r="E5446" i="2"/>
  <c r="E5445" i="2"/>
  <c r="E5444" i="2"/>
  <c r="E5443" i="2"/>
  <c r="E5442" i="2"/>
  <c r="E5441" i="2"/>
  <c r="E5440" i="2"/>
  <c r="E5439" i="2"/>
  <c r="E5438" i="2"/>
  <c r="E5437" i="2"/>
  <c r="E5436" i="2"/>
  <c r="E5435" i="2"/>
  <c r="E5434" i="2"/>
  <c r="E5433" i="2"/>
  <c r="E5432" i="2"/>
  <c r="E5431" i="2"/>
  <c r="E5430" i="2"/>
  <c r="E5429" i="2"/>
  <c r="E5428" i="2"/>
  <c r="E5427" i="2"/>
  <c r="E5426" i="2"/>
  <c r="E5425" i="2"/>
  <c r="E5424" i="2"/>
  <c r="E5423" i="2"/>
  <c r="E5422" i="2"/>
  <c r="E5421" i="2"/>
  <c r="E5420" i="2"/>
  <c r="E5419" i="2"/>
  <c r="E5418" i="2"/>
  <c r="E5417" i="2"/>
  <c r="E5416" i="2"/>
  <c r="E5415" i="2"/>
  <c r="E5414" i="2"/>
  <c r="E5413" i="2"/>
  <c r="E5412" i="2"/>
  <c r="E5411" i="2"/>
  <c r="E5410" i="2"/>
  <c r="E5409" i="2"/>
  <c r="E5408" i="2"/>
  <c r="E5407" i="2"/>
  <c r="E5406" i="2"/>
  <c r="E5405" i="2"/>
  <c r="E5404" i="2"/>
  <c r="E5403" i="2"/>
  <c r="E5402" i="2"/>
  <c r="E5401" i="2"/>
  <c r="E5400" i="2"/>
  <c r="E5399" i="2"/>
  <c r="E5398" i="2"/>
  <c r="E5397" i="2"/>
  <c r="E5396" i="2"/>
  <c r="E5395" i="2"/>
  <c r="E5394" i="2"/>
  <c r="E5393" i="2"/>
  <c r="E5392" i="2"/>
  <c r="E5391" i="2"/>
  <c r="E5390" i="2"/>
  <c r="E5389" i="2"/>
  <c r="E5388" i="2"/>
  <c r="E5387" i="2"/>
  <c r="E5386" i="2"/>
  <c r="E5385" i="2"/>
  <c r="E5384" i="2"/>
  <c r="E5383" i="2"/>
  <c r="E5382" i="2"/>
  <c r="E5381" i="2"/>
  <c r="E5380" i="2"/>
  <c r="E5379" i="2"/>
  <c r="E5378" i="2"/>
  <c r="E5377" i="2"/>
  <c r="E5376" i="2"/>
  <c r="E5375" i="2"/>
  <c r="E5374" i="2"/>
  <c r="E5373" i="2"/>
  <c r="E5372" i="2"/>
  <c r="E5371" i="2"/>
  <c r="E5370" i="2"/>
  <c r="E5369" i="2"/>
  <c r="E5368" i="2"/>
  <c r="E5367" i="2"/>
  <c r="E5366" i="2"/>
  <c r="E5365" i="2"/>
  <c r="E5364" i="2"/>
  <c r="E5363" i="2"/>
  <c r="E5362" i="2"/>
  <c r="E5361" i="2"/>
  <c r="E5360" i="2"/>
  <c r="E5359" i="2"/>
  <c r="E5358" i="2"/>
  <c r="E5357" i="2"/>
  <c r="E5356" i="2"/>
  <c r="E5355" i="2"/>
  <c r="E5354" i="2"/>
  <c r="E5353" i="2"/>
  <c r="E5352" i="2"/>
  <c r="E5351" i="2"/>
  <c r="E5350" i="2"/>
  <c r="E5349" i="2"/>
  <c r="E5348" i="2"/>
  <c r="E5347" i="2"/>
  <c r="E5346" i="2"/>
  <c r="E5345" i="2"/>
  <c r="E5344" i="2"/>
  <c r="E5343" i="2"/>
  <c r="E5342" i="2"/>
  <c r="E5341" i="2"/>
  <c r="E5340" i="2"/>
  <c r="E5339" i="2"/>
  <c r="E5338" i="2"/>
  <c r="E5337" i="2"/>
  <c r="E5336" i="2"/>
  <c r="E5335" i="2"/>
  <c r="E5334" i="2"/>
  <c r="E5333" i="2"/>
  <c r="E5332" i="2"/>
  <c r="E5331" i="2"/>
  <c r="E5330" i="2"/>
  <c r="E5329" i="2"/>
  <c r="E5328" i="2"/>
  <c r="E5327" i="2"/>
  <c r="E5326" i="2"/>
  <c r="E5325" i="2"/>
  <c r="E5324" i="2"/>
  <c r="E5323" i="2"/>
  <c r="E5322" i="2"/>
  <c r="E5321" i="2"/>
  <c r="E5320" i="2"/>
  <c r="E5319" i="2"/>
  <c r="E5318" i="2"/>
  <c r="E5317" i="2"/>
  <c r="E5316" i="2"/>
  <c r="E5315" i="2"/>
  <c r="E5314" i="2"/>
  <c r="E5313" i="2"/>
  <c r="E5312" i="2"/>
  <c r="E5311" i="2"/>
  <c r="E5310" i="2"/>
  <c r="E5309" i="2"/>
  <c r="E5308" i="2"/>
  <c r="E5307" i="2"/>
  <c r="E5306" i="2"/>
  <c r="E5305" i="2"/>
  <c r="E5304" i="2"/>
  <c r="E5303" i="2"/>
  <c r="E5302" i="2"/>
  <c r="E5301" i="2"/>
  <c r="E5300" i="2"/>
  <c r="E5299" i="2"/>
  <c r="E5298" i="2"/>
  <c r="E5297" i="2"/>
  <c r="E5296" i="2"/>
  <c r="E5295" i="2"/>
  <c r="E5294" i="2"/>
  <c r="E5293" i="2"/>
  <c r="E5292" i="2"/>
  <c r="E5291" i="2"/>
  <c r="E5290" i="2"/>
  <c r="E5289" i="2"/>
  <c r="E5288" i="2"/>
  <c r="E5287" i="2"/>
  <c r="E5286" i="2"/>
  <c r="E5285" i="2"/>
  <c r="E5284" i="2"/>
  <c r="E5283" i="2"/>
  <c r="E5282" i="2"/>
  <c r="E5281" i="2"/>
  <c r="E5280" i="2"/>
  <c r="E5279" i="2"/>
  <c r="E5278" i="2"/>
  <c r="E5277" i="2"/>
  <c r="E5276" i="2"/>
  <c r="E5275" i="2"/>
  <c r="E5274" i="2"/>
  <c r="E5273" i="2"/>
  <c r="E5272" i="2"/>
  <c r="E5271" i="2"/>
  <c r="E5270" i="2"/>
  <c r="E5269" i="2"/>
  <c r="E5268" i="2"/>
  <c r="E5267" i="2"/>
  <c r="E5266" i="2"/>
  <c r="E5265" i="2"/>
  <c r="E5264" i="2"/>
  <c r="E5263" i="2"/>
  <c r="E5262" i="2"/>
  <c r="E5261" i="2"/>
  <c r="E5260" i="2"/>
  <c r="E5259" i="2"/>
  <c r="E5258" i="2"/>
  <c r="E5257" i="2"/>
  <c r="E5256" i="2"/>
  <c r="E5255" i="2"/>
  <c r="E5254" i="2"/>
  <c r="E5253" i="2"/>
  <c r="E5252" i="2"/>
  <c r="E5251" i="2"/>
  <c r="E5250" i="2"/>
  <c r="E5249" i="2"/>
  <c r="E5248" i="2"/>
  <c r="E5247" i="2"/>
  <c r="E5246" i="2"/>
  <c r="E5245" i="2"/>
  <c r="E5244" i="2"/>
  <c r="E5243" i="2"/>
  <c r="E5242" i="2"/>
  <c r="E5241" i="2"/>
  <c r="E5240" i="2"/>
  <c r="E5239" i="2"/>
  <c r="E5238" i="2"/>
  <c r="E5237" i="2"/>
  <c r="E5236" i="2"/>
  <c r="E5235" i="2"/>
  <c r="E5234" i="2"/>
  <c r="E5233" i="2"/>
  <c r="E5232" i="2"/>
  <c r="E5231" i="2"/>
  <c r="E5230" i="2"/>
  <c r="E5229" i="2"/>
  <c r="E5228" i="2"/>
  <c r="E5227" i="2"/>
  <c r="E5226" i="2"/>
  <c r="E5225" i="2"/>
  <c r="E5224" i="2"/>
  <c r="E5223" i="2"/>
  <c r="E5222" i="2"/>
  <c r="E5221" i="2"/>
  <c r="E5220" i="2"/>
  <c r="E5219" i="2"/>
  <c r="E5218" i="2"/>
  <c r="E5217" i="2"/>
  <c r="E5216" i="2"/>
  <c r="E5215" i="2"/>
  <c r="E5214" i="2"/>
  <c r="E5213" i="2"/>
  <c r="E5212" i="2"/>
  <c r="E5211" i="2"/>
  <c r="E5210" i="2"/>
  <c r="E5209" i="2"/>
  <c r="E5208" i="2"/>
  <c r="E5207" i="2"/>
  <c r="E5206" i="2"/>
  <c r="E5205" i="2"/>
  <c r="E5204" i="2"/>
  <c r="E5203" i="2"/>
  <c r="E5202" i="2"/>
  <c r="E5201" i="2"/>
  <c r="E5200" i="2"/>
  <c r="E5199" i="2"/>
  <c r="E5198" i="2"/>
  <c r="E5197" i="2"/>
  <c r="E5196" i="2"/>
  <c r="E5195" i="2"/>
  <c r="E5194" i="2"/>
  <c r="E5193" i="2"/>
  <c r="E5192" i="2"/>
  <c r="E5191" i="2"/>
  <c r="E5190" i="2"/>
  <c r="E5189" i="2"/>
  <c r="E5188" i="2"/>
  <c r="E5187" i="2"/>
  <c r="E5186" i="2"/>
  <c r="E5185" i="2"/>
  <c r="E5184" i="2"/>
  <c r="E5183" i="2"/>
  <c r="E5182" i="2"/>
  <c r="E5181" i="2"/>
  <c r="E5180" i="2"/>
  <c r="E5179" i="2"/>
  <c r="E5178" i="2"/>
  <c r="E5177" i="2"/>
  <c r="E5176" i="2"/>
  <c r="E5175" i="2"/>
  <c r="E5174" i="2"/>
  <c r="E5173" i="2"/>
  <c r="E5172" i="2"/>
  <c r="E5171" i="2"/>
  <c r="E5170" i="2"/>
  <c r="E5169" i="2"/>
  <c r="E5168" i="2"/>
  <c r="E5167" i="2"/>
  <c r="E5166" i="2"/>
  <c r="E5165" i="2"/>
  <c r="E5164" i="2"/>
  <c r="E5163" i="2"/>
  <c r="E5162" i="2"/>
  <c r="E5161" i="2"/>
  <c r="E5160" i="2"/>
  <c r="E5159" i="2"/>
  <c r="E5158" i="2"/>
  <c r="E5157" i="2"/>
  <c r="E5156" i="2"/>
  <c r="E5155" i="2"/>
  <c r="E5154" i="2"/>
  <c r="E5153" i="2"/>
  <c r="E5152" i="2"/>
  <c r="E5151" i="2"/>
  <c r="E5150" i="2"/>
  <c r="E5149" i="2"/>
  <c r="E5148" i="2"/>
  <c r="E5147" i="2"/>
  <c r="E5146" i="2"/>
  <c r="E5145" i="2"/>
  <c r="E5144" i="2"/>
  <c r="E5143" i="2"/>
  <c r="E5142" i="2"/>
  <c r="E5141" i="2"/>
  <c r="E5140" i="2"/>
  <c r="E5139" i="2"/>
  <c r="E5138" i="2"/>
  <c r="E5137" i="2"/>
  <c r="E5136" i="2"/>
  <c r="E5135" i="2"/>
  <c r="E5134" i="2"/>
  <c r="E5133" i="2"/>
  <c r="E5132" i="2"/>
  <c r="E5131" i="2"/>
  <c r="E5130" i="2"/>
  <c r="E5129" i="2"/>
  <c r="E5128" i="2"/>
  <c r="E5127" i="2"/>
  <c r="E5126" i="2"/>
  <c r="E5125" i="2"/>
  <c r="E5124" i="2"/>
  <c r="E5123" i="2"/>
  <c r="E5122" i="2"/>
  <c r="E5121" i="2"/>
  <c r="E5120" i="2"/>
  <c r="E5119" i="2"/>
  <c r="E5118" i="2"/>
  <c r="E5117" i="2"/>
  <c r="E5116" i="2"/>
  <c r="E5115" i="2"/>
  <c r="E5114" i="2"/>
  <c r="E5113" i="2"/>
  <c r="E5112" i="2"/>
  <c r="E5111" i="2"/>
  <c r="E5110" i="2"/>
  <c r="E5109" i="2"/>
  <c r="E5108" i="2"/>
  <c r="E5107" i="2"/>
  <c r="E5106" i="2"/>
  <c r="E5105" i="2"/>
  <c r="E5104" i="2"/>
  <c r="E5103" i="2"/>
  <c r="E5102" i="2"/>
  <c r="E5101" i="2"/>
  <c r="E5100" i="2"/>
  <c r="E5099" i="2"/>
  <c r="E5098" i="2"/>
  <c r="E5097" i="2"/>
  <c r="E5096" i="2"/>
  <c r="E5095" i="2"/>
  <c r="E5094" i="2"/>
  <c r="E5093" i="2"/>
  <c r="E5092" i="2"/>
  <c r="E5091" i="2"/>
  <c r="E5090" i="2"/>
  <c r="E5089" i="2"/>
  <c r="E5088" i="2"/>
  <c r="E5087" i="2"/>
  <c r="E5086" i="2"/>
  <c r="E5085" i="2"/>
  <c r="E5084" i="2"/>
  <c r="E5083" i="2"/>
  <c r="E5082" i="2"/>
  <c r="E5081" i="2"/>
  <c r="E5080" i="2"/>
  <c r="E5079" i="2"/>
  <c r="E5078" i="2"/>
  <c r="E5077" i="2"/>
  <c r="E5076" i="2"/>
  <c r="E5075" i="2"/>
  <c r="E5074" i="2"/>
  <c r="E5073" i="2"/>
  <c r="E5072" i="2"/>
  <c r="E5071" i="2"/>
  <c r="E5070" i="2"/>
  <c r="E5069" i="2"/>
  <c r="E5068" i="2"/>
  <c r="E5067" i="2"/>
  <c r="E5066" i="2"/>
  <c r="E5065" i="2"/>
  <c r="E5064" i="2"/>
  <c r="E5063" i="2"/>
  <c r="E5062" i="2"/>
  <c r="E5061" i="2"/>
  <c r="E5060" i="2"/>
  <c r="E5059" i="2"/>
  <c r="E5058" i="2"/>
  <c r="E5057" i="2"/>
  <c r="E5056" i="2"/>
  <c r="E5055" i="2"/>
  <c r="E5054" i="2"/>
  <c r="E5053" i="2"/>
  <c r="E5052" i="2"/>
  <c r="E5051" i="2"/>
  <c r="E5050" i="2"/>
  <c r="E5049" i="2"/>
  <c r="E5048" i="2"/>
  <c r="E5047" i="2"/>
  <c r="E5046" i="2"/>
  <c r="E5045" i="2"/>
  <c r="E5044" i="2"/>
  <c r="E5043" i="2"/>
  <c r="E5042" i="2"/>
  <c r="E5041" i="2"/>
  <c r="E5040" i="2"/>
  <c r="E5039" i="2"/>
  <c r="E5038" i="2"/>
  <c r="E5037" i="2"/>
  <c r="E5036" i="2"/>
  <c r="E5035" i="2"/>
  <c r="E5034" i="2"/>
  <c r="E5033" i="2"/>
  <c r="E5032" i="2"/>
  <c r="E5031" i="2"/>
  <c r="E5030" i="2"/>
  <c r="E5029" i="2"/>
  <c r="E5028" i="2"/>
  <c r="E5027" i="2"/>
  <c r="E5026" i="2"/>
  <c r="E5025" i="2"/>
  <c r="E5024" i="2"/>
  <c r="E5023" i="2"/>
  <c r="E5022" i="2"/>
  <c r="E5021" i="2"/>
  <c r="E5020" i="2"/>
  <c r="E5019" i="2"/>
  <c r="E5018" i="2"/>
  <c r="E5017" i="2"/>
  <c r="E5016" i="2"/>
  <c r="E5015" i="2"/>
  <c r="E5014" i="2"/>
  <c r="E5013" i="2"/>
  <c r="E5012" i="2"/>
  <c r="E5011" i="2"/>
  <c r="E5010" i="2"/>
  <c r="E5009" i="2"/>
  <c r="E5008" i="2"/>
  <c r="E5007" i="2"/>
  <c r="E5006" i="2"/>
  <c r="E5005" i="2"/>
  <c r="E5004" i="2"/>
  <c r="E5003" i="2"/>
  <c r="E5002" i="2"/>
  <c r="E5001" i="2"/>
  <c r="E5000" i="2"/>
  <c r="E4999" i="2"/>
  <c r="E4998" i="2"/>
  <c r="E4997" i="2"/>
  <c r="E4996" i="2"/>
  <c r="E4995" i="2"/>
  <c r="E4994" i="2"/>
  <c r="E4993" i="2"/>
  <c r="E4992" i="2"/>
  <c r="E4991" i="2"/>
  <c r="E4990" i="2"/>
  <c r="E4989" i="2"/>
  <c r="E4988" i="2"/>
  <c r="E4987" i="2"/>
  <c r="E4986" i="2"/>
  <c r="E4985" i="2"/>
  <c r="E4984" i="2"/>
  <c r="E4983" i="2"/>
  <c r="E4982" i="2"/>
  <c r="E4981" i="2"/>
  <c r="E4980" i="2"/>
  <c r="E4979" i="2"/>
  <c r="E4978" i="2"/>
  <c r="E4977" i="2"/>
  <c r="E4976" i="2"/>
  <c r="E4975" i="2"/>
  <c r="E4974" i="2"/>
  <c r="E4973" i="2"/>
  <c r="E4972" i="2"/>
  <c r="E4971" i="2"/>
  <c r="E4970" i="2"/>
  <c r="E4969" i="2"/>
  <c r="E4968" i="2"/>
  <c r="E4967" i="2"/>
  <c r="E4966" i="2"/>
  <c r="E4965" i="2"/>
  <c r="E4964" i="2"/>
  <c r="E4963" i="2"/>
  <c r="E4962" i="2"/>
  <c r="E4961" i="2"/>
  <c r="E4960" i="2"/>
  <c r="E4959" i="2"/>
  <c r="E4958" i="2"/>
  <c r="E4957" i="2"/>
  <c r="E4956" i="2"/>
  <c r="E4955" i="2"/>
  <c r="E4954" i="2"/>
  <c r="E4953" i="2"/>
  <c r="E4952" i="2"/>
  <c r="E4951" i="2"/>
  <c r="E4950" i="2"/>
  <c r="E4949" i="2"/>
  <c r="E4948" i="2"/>
  <c r="E4947" i="2"/>
  <c r="E4946" i="2"/>
  <c r="E4945" i="2"/>
  <c r="E4944" i="2"/>
  <c r="E4943" i="2"/>
  <c r="E4942" i="2"/>
  <c r="E4941" i="2"/>
  <c r="E4940" i="2"/>
  <c r="E4939" i="2"/>
  <c r="E4938" i="2"/>
  <c r="E4937" i="2"/>
  <c r="E4936" i="2"/>
  <c r="E4935" i="2"/>
  <c r="E4934" i="2"/>
  <c r="E4933" i="2"/>
  <c r="E4932" i="2"/>
  <c r="E4931" i="2"/>
  <c r="E4930" i="2"/>
  <c r="E4929" i="2"/>
  <c r="E4928" i="2"/>
  <c r="E4927" i="2"/>
  <c r="E4926" i="2"/>
  <c r="E4925" i="2"/>
  <c r="E4924" i="2"/>
  <c r="E4923" i="2"/>
  <c r="E4922" i="2"/>
  <c r="E4921" i="2"/>
  <c r="E4920" i="2"/>
  <c r="E4919" i="2"/>
  <c r="E4918" i="2"/>
  <c r="E4917" i="2"/>
  <c r="E4916" i="2"/>
  <c r="E4915" i="2"/>
  <c r="E4914" i="2"/>
  <c r="E4913" i="2"/>
  <c r="E4912" i="2"/>
  <c r="E4911" i="2"/>
  <c r="E4910" i="2"/>
  <c r="E4909" i="2"/>
  <c r="E4908" i="2"/>
  <c r="E4907" i="2"/>
  <c r="E4906" i="2"/>
  <c r="E4905" i="2"/>
  <c r="E4904" i="2"/>
  <c r="E4903" i="2"/>
  <c r="E4902" i="2"/>
  <c r="E4901" i="2"/>
  <c r="E4900" i="2"/>
  <c r="E4899" i="2"/>
  <c r="E4898" i="2"/>
  <c r="E4897" i="2"/>
  <c r="E4896" i="2"/>
  <c r="E4895" i="2"/>
  <c r="E4894" i="2"/>
  <c r="E4893" i="2"/>
  <c r="E4892" i="2"/>
  <c r="E4891" i="2"/>
  <c r="E4890" i="2"/>
  <c r="E4889" i="2"/>
  <c r="E4888" i="2"/>
  <c r="E4887" i="2"/>
  <c r="E4886" i="2"/>
  <c r="E4885" i="2"/>
  <c r="E4884" i="2"/>
  <c r="E4883" i="2"/>
  <c r="E4882" i="2"/>
  <c r="E4881" i="2"/>
  <c r="E4880" i="2"/>
  <c r="E4879" i="2"/>
  <c r="E4878" i="2"/>
  <c r="E4877" i="2"/>
  <c r="E4876" i="2"/>
  <c r="E4875" i="2"/>
  <c r="E4874" i="2"/>
  <c r="E4873" i="2"/>
  <c r="E4872" i="2"/>
  <c r="E4871" i="2"/>
  <c r="E4870" i="2"/>
  <c r="E4869" i="2"/>
  <c r="E4868" i="2"/>
  <c r="E4867" i="2"/>
  <c r="E4866" i="2"/>
  <c r="E4865" i="2"/>
  <c r="E4864" i="2"/>
  <c r="E4863" i="2"/>
  <c r="E4862" i="2"/>
  <c r="E4861" i="2"/>
  <c r="E4860" i="2"/>
  <c r="E4859" i="2"/>
  <c r="E4858" i="2"/>
  <c r="E4857" i="2"/>
  <c r="E4856" i="2"/>
  <c r="E4855" i="2"/>
  <c r="E4854" i="2"/>
  <c r="E4853" i="2"/>
  <c r="E4852" i="2"/>
  <c r="E4851" i="2"/>
  <c r="E4850" i="2"/>
  <c r="E4849" i="2"/>
  <c r="E4848" i="2"/>
  <c r="E4847" i="2"/>
  <c r="E4846" i="2"/>
  <c r="E4845" i="2"/>
  <c r="E4844" i="2"/>
  <c r="E4843" i="2"/>
  <c r="E4842" i="2"/>
  <c r="E4841" i="2"/>
  <c r="E4840" i="2"/>
  <c r="E4839" i="2"/>
  <c r="E4838" i="2"/>
  <c r="E4837" i="2"/>
  <c r="E4836" i="2"/>
  <c r="E4835" i="2"/>
  <c r="E4834" i="2"/>
  <c r="E4833" i="2"/>
  <c r="E4832" i="2"/>
  <c r="E4831" i="2"/>
  <c r="E4830" i="2"/>
  <c r="E4829" i="2"/>
  <c r="E4828" i="2"/>
  <c r="E4827" i="2"/>
  <c r="E4826" i="2"/>
  <c r="E4825" i="2"/>
  <c r="E4824" i="2"/>
  <c r="E4823" i="2"/>
  <c r="E4822" i="2"/>
  <c r="E4821" i="2"/>
  <c r="E4820" i="2"/>
  <c r="E4819" i="2"/>
  <c r="E4818" i="2"/>
  <c r="E4817" i="2"/>
  <c r="E4816" i="2"/>
  <c r="E4815" i="2"/>
  <c r="E4814" i="2"/>
  <c r="E4813" i="2"/>
  <c r="E4812" i="2"/>
  <c r="E4811" i="2"/>
  <c r="E4810" i="2"/>
  <c r="E4809" i="2"/>
  <c r="E4808" i="2"/>
  <c r="E4807" i="2"/>
  <c r="E4806" i="2"/>
  <c r="E4805" i="2"/>
  <c r="E4804" i="2"/>
  <c r="E4803" i="2"/>
  <c r="E4802" i="2"/>
  <c r="E4801" i="2"/>
  <c r="E4800" i="2"/>
  <c r="E4799" i="2"/>
  <c r="E4798" i="2"/>
  <c r="E4797" i="2"/>
  <c r="E4796" i="2"/>
  <c r="E4795" i="2"/>
  <c r="E4794" i="2"/>
  <c r="E4793" i="2"/>
  <c r="E4792" i="2"/>
  <c r="E4791" i="2"/>
  <c r="E4790" i="2"/>
  <c r="E4789" i="2"/>
  <c r="E4788" i="2"/>
  <c r="E4787" i="2"/>
  <c r="E4786" i="2"/>
  <c r="E4785" i="2"/>
  <c r="E4784" i="2"/>
  <c r="E4783" i="2"/>
  <c r="E4782" i="2"/>
  <c r="E4781" i="2"/>
  <c r="E4780" i="2"/>
  <c r="E4779" i="2"/>
  <c r="E4778" i="2"/>
  <c r="E4777" i="2"/>
  <c r="E4776" i="2"/>
  <c r="E4775" i="2"/>
  <c r="E4774" i="2"/>
  <c r="E4773" i="2"/>
  <c r="E4772" i="2"/>
  <c r="E4771" i="2"/>
  <c r="E4770" i="2"/>
  <c r="E4769" i="2"/>
  <c r="E4768" i="2"/>
  <c r="E4767" i="2"/>
  <c r="E4766" i="2"/>
  <c r="E4765" i="2"/>
  <c r="E4764" i="2"/>
  <c r="E4763" i="2"/>
  <c r="E4762" i="2"/>
  <c r="E4761" i="2"/>
  <c r="E4760" i="2"/>
  <c r="E4759" i="2"/>
  <c r="E4758" i="2"/>
  <c r="E4757" i="2"/>
  <c r="E4756" i="2"/>
  <c r="E4755" i="2"/>
  <c r="E4754" i="2"/>
  <c r="E4753" i="2"/>
  <c r="E4752" i="2"/>
  <c r="E4751" i="2"/>
  <c r="E4750" i="2"/>
  <c r="E4749" i="2"/>
  <c r="E4748" i="2"/>
  <c r="E4747" i="2"/>
  <c r="E4746" i="2"/>
  <c r="E4745" i="2"/>
  <c r="E4744" i="2"/>
  <c r="E4743" i="2"/>
  <c r="E4742" i="2"/>
  <c r="E4741" i="2"/>
  <c r="E4740" i="2"/>
  <c r="E4739" i="2"/>
  <c r="E4738" i="2"/>
  <c r="E4737" i="2"/>
  <c r="E4736" i="2"/>
  <c r="E4735" i="2"/>
  <c r="E4734" i="2"/>
  <c r="E4733" i="2"/>
  <c r="E4732" i="2"/>
  <c r="E4731" i="2"/>
  <c r="E4730" i="2"/>
  <c r="E4729" i="2"/>
  <c r="E4728" i="2"/>
  <c r="E4727" i="2"/>
  <c r="E4726" i="2"/>
  <c r="E4725" i="2"/>
  <c r="E4724" i="2"/>
  <c r="E4723" i="2"/>
  <c r="E4722" i="2"/>
  <c r="E4721" i="2"/>
  <c r="E4720" i="2"/>
  <c r="E4719" i="2"/>
  <c r="E4718" i="2"/>
  <c r="E4717" i="2"/>
  <c r="E4716" i="2"/>
  <c r="E4715" i="2"/>
  <c r="E4714" i="2"/>
  <c r="E4713" i="2"/>
  <c r="E4712" i="2"/>
  <c r="E4711" i="2"/>
  <c r="E4710" i="2"/>
  <c r="E4709" i="2"/>
  <c r="E4708" i="2"/>
  <c r="E4707" i="2"/>
  <c r="E4706" i="2"/>
  <c r="E4705" i="2"/>
  <c r="E4704" i="2"/>
  <c r="E4703" i="2"/>
  <c r="E4702" i="2"/>
  <c r="E4701" i="2"/>
  <c r="E4700" i="2"/>
  <c r="E4699" i="2"/>
  <c r="E4698" i="2"/>
  <c r="E4697" i="2"/>
  <c r="E4696" i="2"/>
  <c r="E4695" i="2"/>
  <c r="E4694" i="2"/>
  <c r="E4693" i="2"/>
  <c r="E4692" i="2"/>
  <c r="E4691" i="2"/>
  <c r="E4690" i="2"/>
  <c r="E4689" i="2"/>
  <c r="E4688" i="2"/>
  <c r="E4687" i="2"/>
  <c r="E4686" i="2"/>
  <c r="E4685" i="2"/>
  <c r="E4684" i="2"/>
  <c r="E4683" i="2"/>
  <c r="E4682" i="2"/>
  <c r="E4681" i="2"/>
  <c r="E4680" i="2"/>
  <c r="E4679" i="2"/>
  <c r="E4678" i="2"/>
  <c r="E4677" i="2"/>
  <c r="E4676" i="2"/>
  <c r="E4675" i="2"/>
  <c r="E4674" i="2"/>
  <c r="E4673" i="2"/>
  <c r="E4672" i="2"/>
  <c r="E4671" i="2"/>
  <c r="E4670" i="2"/>
  <c r="E4669" i="2"/>
  <c r="E4668" i="2"/>
  <c r="E4667" i="2"/>
  <c r="E4666" i="2"/>
  <c r="E4665" i="2"/>
  <c r="E4664" i="2"/>
  <c r="E4663" i="2"/>
  <c r="E4662" i="2"/>
  <c r="E4661" i="2"/>
  <c r="E4660" i="2"/>
  <c r="E4659" i="2"/>
  <c r="E4658" i="2"/>
  <c r="E4657" i="2"/>
  <c r="E4656" i="2"/>
  <c r="E4655" i="2"/>
  <c r="E4654" i="2"/>
  <c r="E4653" i="2"/>
  <c r="E4652" i="2"/>
  <c r="E4651" i="2"/>
  <c r="E4650" i="2"/>
  <c r="E4649" i="2"/>
  <c r="E4648" i="2"/>
  <c r="E4647" i="2"/>
  <c r="E4646" i="2"/>
  <c r="E4645" i="2"/>
  <c r="E4644" i="2"/>
  <c r="E4643" i="2"/>
  <c r="E4642" i="2"/>
  <c r="E4641" i="2"/>
  <c r="E4640" i="2"/>
  <c r="E4639" i="2"/>
  <c r="E4638" i="2"/>
  <c r="E4637" i="2"/>
  <c r="E4636" i="2"/>
  <c r="E4635" i="2"/>
  <c r="E4634" i="2"/>
  <c r="E4633" i="2"/>
  <c r="E4632" i="2"/>
  <c r="E4631" i="2"/>
  <c r="E4630" i="2"/>
  <c r="E4629" i="2"/>
  <c r="E4628" i="2"/>
  <c r="E4627" i="2"/>
  <c r="E4626" i="2"/>
  <c r="E4625" i="2"/>
  <c r="E4624" i="2"/>
  <c r="E4623" i="2"/>
  <c r="E4622" i="2"/>
  <c r="E4621" i="2"/>
  <c r="E4620" i="2"/>
  <c r="E4619" i="2"/>
  <c r="E4618" i="2"/>
  <c r="E4617" i="2"/>
  <c r="E4616" i="2"/>
  <c r="E4615" i="2"/>
  <c r="E4614" i="2"/>
  <c r="E4613" i="2"/>
  <c r="E4612" i="2"/>
  <c r="E4611" i="2"/>
  <c r="E4610" i="2"/>
  <c r="E4609" i="2"/>
  <c r="E4608" i="2"/>
  <c r="E4607" i="2"/>
  <c r="E4606" i="2"/>
  <c r="E4605" i="2"/>
  <c r="E4604" i="2"/>
  <c r="E4603" i="2"/>
  <c r="E4602" i="2"/>
  <c r="E4601" i="2"/>
  <c r="E4600" i="2"/>
  <c r="E4599" i="2"/>
  <c r="E4598" i="2"/>
  <c r="E4597" i="2"/>
  <c r="E4596" i="2"/>
  <c r="E4595" i="2"/>
  <c r="E4594" i="2"/>
  <c r="E4593" i="2"/>
  <c r="E4592" i="2"/>
  <c r="E4591" i="2"/>
  <c r="E4590" i="2"/>
  <c r="E4589" i="2"/>
  <c r="E4588" i="2"/>
  <c r="E4587" i="2"/>
  <c r="E4586" i="2"/>
  <c r="E4585" i="2"/>
  <c r="E4584" i="2"/>
  <c r="E4583" i="2"/>
  <c r="E4582" i="2"/>
  <c r="E4581" i="2"/>
  <c r="E4580" i="2"/>
  <c r="E4579" i="2"/>
  <c r="E4578" i="2"/>
  <c r="E4577" i="2"/>
  <c r="E4576" i="2"/>
  <c r="E4575" i="2"/>
  <c r="E4574" i="2"/>
  <c r="E4573" i="2"/>
  <c r="E4572" i="2"/>
  <c r="E4571" i="2"/>
  <c r="E4570" i="2"/>
  <c r="E4569" i="2"/>
  <c r="E4568" i="2"/>
  <c r="E4567" i="2"/>
  <c r="E4566" i="2"/>
  <c r="E4565" i="2"/>
  <c r="E4564" i="2"/>
  <c r="E4563" i="2"/>
  <c r="E4562" i="2"/>
  <c r="E4561" i="2"/>
  <c r="E4560" i="2"/>
  <c r="E4559" i="2"/>
  <c r="E4558" i="2"/>
  <c r="E4557" i="2"/>
  <c r="E4556" i="2"/>
  <c r="E4555" i="2"/>
  <c r="E4554" i="2"/>
  <c r="E4553" i="2"/>
  <c r="E4552" i="2"/>
  <c r="E4551" i="2"/>
  <c r="E4550" i="2"/>
  <c r="E4549" i="2"/>
  <c r="E4548" i="2"/>
  <c r="E4547" i="2"/>
  <c r="E4546" i="2"/>
  <c r="E4545" i="2"/>
  <c r="E4544" i="2"/>
  <c r="E4543" i="2"/>
  <c r="E4542" i="2"/>
  <c r="E4541" i="2"/>
  <c r="E4540" i="2"/>
  <c r="E4539" i="2"/>
  <c r="E4538" i="2"/>
  <c r="E4537" i="2"/>
  <c r="E4536" i="2"/>
  <c r="E4535" i="2"/>
  <c r="E4534" i="2"/>
  <c r="E4533" i="2"/>
  <c r="E4532" i="2"/>
  <c r="E4531" i="2"/>
  <c r="E4530" i="2"/>
  <c r="E4529" i="2"/>
  <c r="E4528" i="2"/>
  <c r="E4527" i="2"/>
  <c r="E4526" i="2"/>
  <c r="E4525" i="2"/>
  <c r="E4524" i="2"/>
  <c r="E4523" i="2"/>
  <c r="E4522" i="2"/>
  <c r="E4521" i="2"/>
  <c r="E4520" i="2"/>
  <c r="E4519" i="2"/>
  <c r="E4518" i="2"/>
  <c r="E4517" i="2"/>
  <c r="E4516" i="2"/>
  <c r="E4515" i="2"/>
  <c r="E4514" i="2"/>
  <c r="E4513" i="2"/>
  <c r="E4512" i="2"/>
  <c r="E4511" i="2"/>
  <c r="E4510" i="2"/>
  <c r="E4509" i="2"/>
  <c r="E4508" i="2"/>
  <c r="E4507" i="2"/>
  <c r="E4506" i="2"/>
  <c r="E4505" i="2"/>
  <c r="E4504" i="2"/>
  <c r="E4503" i="2"/>
  <c r="E4502" i="2"/>
  <c r="E4501" i="2"/>
  <c r="E4500" i="2"/>
  <c r="E4499" i="2"/>
  <c r="E4498" i="2"/>
  <c r="E4497" i="2"/>
  <c r="E4496" i="2"/>
  <c r="E4495" i="2"/>
  <c r="E4494" i="2"/>
  <c r="E4493" i="2"/>
  <c r="E4492" i="2"/>
  <c r="E4491" i="2"/>
  <c r="E4490" i="2"/>
  <c r="E4489" i="2"/>
  <c r="E4488" i="2"/>
  <c r="E4487" i="2"/>
  <c r="E4486" i="2"/>
  <c r="E4485" i="2"/>
  <c r="E4484" i="2"/>
  <c r="E4483" i="2"/>
  <c r="E4482" i="2"/>
  <c r="E4481" i="2"/>
  <c r="E4480" i="2"/>
  <c r="E4479" i="2"/>
  <c r="E4478" i="2"/>
  <c r="E4477" i="2"/>
  <c r="E4476" i="2"/>
  <c r="E4475" i="2"/>
  <c r="E4474" i="2"/>
  <c r="E4473" i="2"/>
  <c r="E4472" i="2"/>
  <c r="E4471" i="2"/>
  <c r="E4470" i="2"/>
  <c r="E4469" i="2"/>
  <c r="E4468" i="2"/>
  <c r="E4467" i="2"/>
  <c r="E4466" i="2"/>
  <c r="E4465" i="2"/>
  <c r="E4464" i="2"/>
  <c r="E4463" i="2"/>
  <c r="E4462" i="2"/>
  <c r="E4461" i="2"/>
  <c r="E4460" i="2"/>
  <c r="E4459" i="2"/>
  <c r="E4458" i="2"/>
  <c r="E4457" i="2"/>
  <c r="E4456" i="2"/>
  <c r="E4455" i="2"/>
  <c r="E4454" i="2"/>
  <c r="E4453" i="2"/>
  <c r="E4452" i="2"/>
  <c r="E4451" i="2"/>
  <c r="E4450" i="2"/>
  <c r="E4449" i="2"/>
  <c r="E4448" i="2"/>
  <c r="E4447" i="2"/>
  <c r="E4446" i="2"/>
  <c r="E4445" i="2"/>
  <c r="E4444" i="2"/>
  <c r="E4443" i="2"/>
  <c r="E4442" i="2"/>
  <c r="E4441" i="2"/>
  <c r="E4440" i="2"/>
  <c r="E4439" i="2"/>
  <c r="E4438" i="2"/>
  <c r="E4437" i="2"/>
  <c r="E4436" i="2"/>
  <c r="E4435" i="2"/>
  <c r="E4434" i="2"/>
  <c r="E4433" i="2"/>
  <c r="E4432" i="2"/>
  <c r="E4431" i="2"/>
  <c r="E4430" i="2"/>
  <c r="E4429" i="2"/>
  <c r="E4428" i="2"/>
  <c r="E4427" i="2"/>
  <c r="E4426" i="2"/>
  <c r="E4425" i="2"/>
  <c r="E4424" i="2"/>
  <c r="E4423" i="2"/>
  <c r="E4422" i="2"/>
  <c r="E4421" i="2"/>
  <c r="E4420" i="2"/>
  <c r="E4419" i="2"/>
  <c r="E4418" i="2"/>
  <c r="E4417" i="2"/>
  <c r="E4416" i="2"/>
  <c r="E4415" i="2"/>
  <c r="E4414" i="2"/>
  <c r="E4413" i="2"/>
  <c r="E4412" i="2"/>
  <c r="E4411" i="2"/>
  <c r="E4410" i="2"/>
  <c r="E4409" i="2"/>
  <c r="E4408" i="2"/>
  <c r="E4407" i="2"/>
  <c r="E4406" i="2"/>
  <c r="E4405" i="2"/>
  <c r="E4404" i="2"/>
  <c r="E4403" i="2"/>
  <c r="E4402" i="2"/>
  <c r="E4401" i="2"/>
  <c r="E4400" i="2"/>
  <c r="E4399" i="2"/>
  <c r="E4398" i="2"/>
  <c r="E4397" i="2"/>
  <c r="E4396" i="2"/>
  <c r="E4395" i="2"/>
  <c r="E4394" i="2"/>
  <c r="E4393" i="2"/>
  <c r="E4392" i="2"/>
  <c r="E4391" i="2"/>
  <c r="E4390" i="2"/>
  <c r="E4389" i="2"/>
  <c r="E4388" i="2"/>
  <c r="E4387" i="2"/>
  <c r="E4386" i="2"/>
  <c r="E4385" i="2"/>
  <c r="E4384" i="2"/>
  <c r="E4383" i="2"/>
  <c r="E4382" i="2"/>
  <c r="E4381" i="2"/>
  <c r="E4380" i="2"/>
  <c r="E4379" i="2"/>
  <c r="E4378" i="2"/>
  <c r="E4377" i="2"/>
  <c r="E4376" i="2"/>
  <c r="E4375" i="2"/>
  <c r="E4374" i="2"/>
  <c r="E4373" i="2"/>
  <c r="E4372" i="2"/>
  <c r="E4371" i="2"/>
  <c r="E4370" i="2"/>
  <c r="E4369" i="2"/>
  <c r="E4368" i="2"/>
  <c r="E4367" i="2"/>
  <c r="E4366" i="2"/>
  <c r="E4365" i="2"/>
  <c r="E4364" i="2"/>
  <c r="E4363" i="2"/>
  <c r="E4362" i="2"/>
  <c r="E4361" i="2"/>
  <c r="E4360" i="2"/>
  <c r="E4359" i="2"/>
  <c r="E4358" i="2"/>
  <c r="E4357" i="2"/>
  <c r="E4356" i="2"/>
  <c r="E4355" i="2"/>
  <c r="E4354" i="2"/>
  <c r="E4353" i="2"/>
  <c r="E4352" i="2"/>
  <c r="E4351" i="2"/>
  <c r="E4350" i="2"/>
  <c r="E4349" i="2"/>
  <c r="E4348" i="2"/>
  <c r="E4347" i="2"/>
  <c r="E4346" i="2"/>
  <c r="E4345" i="2"/>
  <c r="E4344" i="2"/>
  <c r="E4343" i="2"/>
  <c r="E4342" i="2"/>
  <c r="E4341" i="2"/>
  <c r="E4340" i="2"/>
  <c r="E4339" i="2"/>
  <c r="E4338" i="2"/>
  <c r="E4337" i="2"/>
  <c r="E4336" i="2"/>
  <c r="E4335" i="2"/>
  <c r="E4334" i="2"/>
  <c r="E4333" i="2"/>
  <c r="E4332" i="2"/>
  <c r="E4331" i="2"/>
  <c r="E4330" i="2"/>
  <c r="E4329" i="2"/>
  <c r="E4328" i="2"/>
  <c r="E4327" i="2"/>
  <c r="E4326" i="2"/>
  <c r="E4325" i="2"/>
  <c r="E4324" i="2"/>
  <c r="E4323" i="2"/>
  <c r="E4322" i="2"/>
  <c r="E4321" i="2"/>
  <c r="E4320" i="2"/>
  <c r="E4319" i="2"/>
  <c r="E4318" i="2"/>
  <c r="E4317" i="2"/>
  <c r="E4316" i="2"/>
  <c r="E4315" i="2"/>
  <c r="E4314" i="2"/>
  <c r="E4313" i="2"/>
  <c r="E4312" i="2"/>
  <c r="E4311" i="2"/>
  <c r="E4310" i="2"/>
  <c r="E4309" i="2"/>
  <c r="E4308" i="2"/>
  <c r="E4307" i="2"/>
  <c r="E4306" i="2"/>
  <c r="E4305" i="2"/>
  <c r="E4304" i="2"/>
  <c r="E4303" i="2"/>
  <c r="E4302" i="2"/>
  <c r="E4301" i="2"/>
  <c r="E4300" i="2"/>
  <c r="E4299" i="2"/>
  <c r="E4298" i="2"/>
  <c r="E4297" i="2"/>
  <c r="E4296" i="2"/>
  <c r="E4295" i="2"/>
  <c r="E4294" i="2"/>
  <c r="E4293" i="2"/>
  <c r="E4292" i="2"/>
  <c r="E4291" i="2"/>
  <c r="E4290" i="2"/>
  <c r="E4289" i="2"/>
  <c r="E4288" i="2"/>
  <c r="E4287" i="2"/>
  <c r="E4286" i="2"/>
  <c r="E4285" i="2"/>
  <c r="E4284" i="2"/>
  <c r="E4283" i="2"/>
  <c r="E4282" i="2"/>
  <c r="E4281" i="2"/>
  <c r="E4280" i="2"/>
  <c r="E4279" i="2"/>
  <c r="E4278" i="2"/>
  <c r="E4277" i="2"/>
  <c r="E4276" i="2"/>
  <c r="E4275" i="2"/>
  <c r="E4274" i="2"/>
  <c r="E4273" i="2"/>
  <c r="E4272" i="2"/>
  <c r="E4271" i="2"/>
  <c r="E4270" i="2"/>
  <c r="E4269" i="2"/>
  <c r="E4268" i="2"/>
  <c r="E4267" i="2"/>
  <c r="E4266" i="2"/>
  <c r="E4265" i="2"/>
  <c r="E4264" i="2"/>
  <c r="E4263" i="2"/>
  <c r="E4262" i="2"/>
  <c r="E4261" i="2"/>
  <c r="E4260" i="2"/>
  <c r="E4259" i="2"/>
  <c r="E4258" i="2"/>
  <c r="E4257" i="2"/>
  <c r="E4256" i="2"/>
  <c r="E4255" i="2"/>
  <c r="E4254" i="2"/>
  <c r="E4253" i="2"/>
  <c r="E4252" i="2"/>
  <c r="E4251" i="2"/>
  <c r="E4250" i="2"/>
  <c r="E4249" i="2"/>
  <c r="E4248" i="2"/>
  <c r="E4247" i="2"/>
  <c r="E4246" i="2"/>
  <c r="E4245" i="2"/>
  <c r="E4244" i="2"/>
  <c r="E4243" i="2"/>
  <c r="E4242" i="2"/>
  <c r="E4241" i="2"/>
  <c r="E4240" i="2"/>
  <c r="E4239" i="2"/>
  <c r="E4238" i="2"/>
  <c r="E4237" i="2"/>
  <c r="E4236" i="2"/>
  <c r="E4235" i="2"/>
  <c r="E4234" i="2"/>
  <c r="E4233" i="2"/>
  <c r="E4232" i="2"/>
  <c r="E4231" i="2"/>
  <c r="E4230" i="2"/>
  <c r="E4229" i="2"/>
  <c r="E4228" i="2"/>
  <c r="E4227" i="2"/>
  <c r="E4226" i="2"/>
  <c r="E4225" i="2"/>
  <c r="E4224" i="2"/>
  <c r="E4223" i="2"/>
  <c r="E4222" i="2"/>
  <c r="E4221" i="2"/>
  <c r="E4220" i="2"/>
  <c r="E4219" i="2"/>
  <c r="E4218" i="2"/>
  <c r="E4217" i="2"/>
  <c r="E4216" i="2"/>
  <c r="E4215" i="2"/>
  <c r="E4214" i="2"/>
  <c r="E4213" i="2"/>
  <c r="E4212" i="2"/>
  <c r="E4211" i="2"/>
  <c r="E4210" i="2"/>
  <c r="E4209" i="2"/>
  <c r="E4208" i="2"/>
  <c r="E4207" i="2"/>
  <c r="E4206" i="2"/>
  <c r="E4205" i="2"/>
  <c r="E4204" i="2"/>
  <c r="E4203" i="2"/>
  <c r="E4202" i="2"/>
  <c r="E4201" i="2"/>
  <c r="E4200" i="2"/>
  <c r="E4199" i="2"/>
  <c r="E4198" i="2"/>
  <c r="E4197" i="2"/>
  <c r="E4196" i="2"/>
  <c r="E4195" i="2"/>
  <c r="E4194" i="2"/>
  <c r="E4193" i="2"/>
  <c r="E4192" i="2"/>
  <c r="E4191" i="2"/>
  <c r="E4190" i="2"/>
  <c r="E4189" i="2"/>
  <c r="E4188" i="2"/>
  <c r="E4187" i="2"/>
  <c r="E4186" i="2"/>
  <c r="E4185" i="2"/>
  <c r="E4184" i="2"/>
  <c r="E4183" i="2"/>
  <c r="E4182" i="2"/>
  <c r="E4181" i="2"/>
  <c r="E4180" i="2"/>
  <c r="E4179" i="2"/>
  <c r="E4178" i="2"/>
  <c r="E4177" i="2"/>
  <c r="E4176" i="2"/>
  <c r="E4175" i="2"/>
  <c r="E4174" i="2"/>
  <c r="E4173" i="2"/>
  <c r="E4172" i="2"/>
  <c r="E4171" i="2"/>
  <c r="E4170" i="2"/>
  <c r="E4169" i="2"/>
  <c r="E4168" i="2"/>
  <c r="E4167" i="2"/>
  <c r="E4166" i="2"/>
  <c r="E4165" i="2"/>
  <c r="E4164" i="2"/>
  <c r="E4163" i="2"/>
  <c r="E4162" i="2"/>
  <c r="E4161" i="2"/>
  <c r="E4160" i="2"/>
  <c r="E4159" i="2"/>
  <c r="E4158" i="2"/>
  <c r="E4157" i="2"/>
  <c r="E4156" i="2"/>
  <c r="E4155" i="2"/>
  <c r="E4154" i="2"/>
  <c r="E4153" i="2"/>
  <c r="E4152" i="2"/>
  <c r="E4151" i="2"/>
  <c r="E4150" i="2"/>
  <c r="E4149" i="2"/>
  <c r="E4148" i="2"/>
  <c r="E4147" i="2"/>
  <c r="E4146" i="2"/>
  <c r="E4145" i="2"/>
  <c r="E4144" i="2"/>
  <c r="E4143" i="2"/>
  <c r="E4142" i="2"/>
  <c r="E4141" i="2"/>
  <c r="E4140" i="2"/>
  <c r="E4139" i="2"/>
  <c r="E4138" i="2"/>
  <c r="E4137" i="2"/>
  <c r="E4136" i="2"/>
  <c r="E4135" i="2"/>
  <c r="E4134" i="2"/>
  <c r="E4133" i="2"/>
  <c r="E4132" i="2"/>
  <c r="E4131" i="2"/>
  <c r="E4130" i="2"/>
  <c r="E4129" i="2"/>
  <c r="E4128" i="2"/>
  <c r="E4127" i="2"/>
  <c r="E4126" i="2"/>
  <c r="E4125" i="2"/>
  <c r="E4124" i="2"/>
  <c r="E4123" i="2"/>
  <c r="E4122" i="2"/>
  <c r="E4121" i="2"/>
  <c r="E4120" i="2"/>
  <c r="E4119" i="2"/>
  <c r="E4118" i="2"/>
  <c r="E4117" i="2"/>
  <c r="E4116" i="2"/>
  <c r="E4115" i="2"/>
  <c r="E4114" i="2"/>
  <c r="E4113" i="2"/>
  <c r="E4112" i="2"/>
  <c r="E4111" i="2"/>
  <c r="E4110" i="2"/>
  <c r="E4109" i="2"/>
  <c r="E4108" i="2"/>
  <c r="E4107" i="2"/>
  <c r="E4106" i="2"/>
  <c r="E4105" i="2"/>
  <c r="E4104" i="2"/>
  <c r="E4103" i="2"/>
  <c r="E4102" i="2"/>
  <c r="E4101" i="2"/>
  <c r="E4100" i="2"/>
  <c r="E4099" i="2"/>
  <c r="E4098" i="2"/>
  <c r="E4097" i="2"/>
  <c r="E4096" i="2"/>
  <c r="E4095" i="2"/>
  <c r="E4094" i="2"/>
  <c r="E4093" i="2"/>
  <c r="E4092" i="2"/>
  <c r="E4091" i="2"/>
  <c r="E4090" i="2"/>
  <c r="E4089" i="2"/>
  <c r="E4088" i="2"/>
  <c r="E4087" i="2"/>
  <c r="E4086" i="2"/>
  <c r="E4085" i="2"/>
  <c r="E4084" i="2"/>
  <c r="E4083" i="2"/>
  <c r="E4082" i="2"/>
  <c r="E4081" i="2"/>
  <c r="E4080" i="2"/>
  <c r="E4079" i="2"/>
  <c r="E4078" i="2"/>
  <c r="E4077" i="2"/>
  <c r="E4076" i="2"/>
  <c r="E4075" i="2"/>
  <c r="E4074" i="2"/>
  <c r="E4073" i="2"/>
  <c r="E4072" i="2"/>
  <c r="E4071" i="2"/>
  <c r="E4070" i="2"/>
  <c r="E4069" i="2"/>
  <c r="E4068" i="2"/>
  <c r="E4067" i="2"/>
  <c r="E4066" i="2"/>
  <c r="E4065" i="2"/>
  <c r="E4064" i="2"/>
  <c r="E4063" i="2"/>
  <c r="E4062" i="2"/>
  <c r="E4061" i="2"/>
  <c r="E4060" i="2"/>
  <c r="E4059" i="2"/>
  <c r="E4058" i="2"/>
  <c r="E4057" i="2"/>
  <c r="E4056" i="2"/>
  <c r="E4055" i="2"/>
  <c r="E4054" i="2"/>
  <c r="E4053" i="2"/>
  <c r="E4052" i="2"/>
  <c r="E4051" i="2"/>
  <c r="E4050" i="2"/>
  <c r="E4049" i="2"/>
  <c r="E4048" i="2"/>
  <c r="E4047" i="2"/>
  <c r="E4046" i="2"/>
  <c r="E4045" i="2"/>
  <c r="E4044" i="2"/>
  <c r="E4043" i="2"/>
  <c r="E4042" i="2"/>
  <c r="E4041" i="2"/>
  <c r="E4040" i="2"/>
  <c r="E4039" i="2"/>
  <c r="E4038" i="2"/>
  <c r="E4037" i="2"/>
  <c r="E4036" i="2"/>
  <c r="E4035" i="2"/>
  <c r="E4034" i="2"/>
  <c r="E4033" i="2"/>
  <c r="E4032" i="2"/>
  <c r="E4031" i="2"/>
  <c r="E4030" i="2"/>
  <c r="E4029" i="2"/>
  <c r="E4028" i="2"/>
  <c r="E4027" i="2"/>
  <c r="E4026" i="2"/>
  <c r="E4025" i="2"/>
  <c r="E4024" i="2"/>
  <c r="E4023" i="2"/>
  <c r="E4022" i="2"/>
  <c r="E4021" i="2"/>
  <c r="E4020" i="2"/>
  <c r="E4019" i="2"/>
  <c r="E4018" i="2"/>
  <c r="E4017" i="2"/>
  <c r="E4016" i="2"/>
  <c r="E4015" i="2"/>
  <c r="E4014" i="2"/>
  <c r="E4013" i="2"/>
  <c r="E4012" i="2"/>
  <c r="E4011" i="2"/>
  <c r="E4010" i="2"/>
  <c r="E4009" i="2"/>
  <c r="E4008" i="2"/>
  <c r="E4007" i="2"/>
  <c r="E4006" i="2"/>
  <c r="E4005" i="2"/>
  <c r="E4004" i="2"/>
  <c r="E4003" i="2"/>
  <c r="E4002" i="2"/>
  <c r="E4001" i="2"/>
  <c r="E4000" i="2"/>
  <c r="E3999" i="2"/>
  <c r="E3998" i="2"/>
  <c r="E3997" i="2"/>
  <c r="E3996" i="2"/>
  <c r="E3995" i="2"/>
  <c r="E3994" i="2"/>
  <c r="E3993" i="2"/>
  <c r="E3992" i="2"/>
  <c r="E3991" i="2"/>
  <c r="E3990" i="2"/>
  <c r="E3989" i="2"/>
  <c r="E3988" i="2"/>
  <c r="E3987" i="2"/>
  <c r="E3986" i="2"/>
  <c r="E3985" i="2"/>
  <c r="E3984" i="2"/>
  <c r="E3983" i="2"/>
  <c r="E3982" i="2"/>
  <c r="E3981" i="2"/>
  <c r="E3980" i="2"/>
  <c r="E3979" i="2"/>
  <c r="E3978" i="2"/>
  <c r="E3977" i="2"/>
  <c r="E3976" i="2"/>
  <c r="E3975" i="2"/>
  <c r="E3974" i="2"/>
  <c r="E3973" i="2"/>
  <c r="E3972" i="2"/>
  <c r="E3971" i="2"/>
  <c r="E3970" i="2"/>
  <c r="E3969" i="2"/>
  <c r="E3968" i="2"/>
  <c r="E3967" i="2"/>
  <c r="E3966" i="2"/>
  <c r="E3965" i="2"/>
  <c r="E3964" i="2"/>
  <c r="E3963" i="2"/>
  <c r="E3962" i="2"/>
  <c r="E3961" i="2"/>
  <c r="E3960" i="2"/>
  <c r="E3959" i="2"/>
  <c r="E3958" i="2"/>
  <c r="E3957" i="2"/>
  <c r="E3956" i="2"/>
  <c r="E3955" i="2"/>
  <c r="E3954" i="2"/>
  <c r="E3953" i="2"/>
  <c r="E3952" i="2"/>
  <c r="E3951" i="2"/>
  <c r="E3950" i="2"/>
  <c r="E3949" i="2"/>
  <c r="E3948" i="2"/>
  <c r="E3947" i="2"/>
  <c r="E3946" i="2"/>
  <c r="E3945" i="2"/>
  <c r="E3944" i="2"/>
  <c r="E3943" i="2"/>
  <c r="E3942" i="2"/>
  <c r="E3941" i="2"/>
  <c r="E3940" i="2"/>
  <c r="E3939" i="2"/>
  <c r="E3938" i="2"/>
  <c r="E3937" i="2"/>
  <c r="E3936" i="2"/>
  <c r="E3935" i="2"/>
  <c r="E3934" i="2"/>
  <c r="E3933" i="2"/>
  <c r="E3932" i="2"/>
  <c r="E3931" i="2"/>
  <c r="E3930" i="2"/>
  <c r="E3929" i="2"/>
  <c r="E3928" i="2"/>
  <c r="E3927" i="2"/>
  <c r="E3926" i="2"/>
  <c r="E3925" i="2"/>
  <c r="E3924" i="2"/>
  <c r="E3923" i="2"/>
  <c r="E3922" i="2"/>
  <c r="E3921" i="2"/>
  <c r="E3920" i="2"/>
  <c r="E3919" i="2"/>
  <c r="E3918" i="2"/>
  <c r="E3917" i="2"/>
  <c r="E3916" i="2"/>
  <c r="E3915" i="2"/>
  <c r="E3914" i="2"/>
  <c r="E3913" i="2"/>
  <c r="E3912" i="2"/>
  <c r="E3911" i="2"/>
  <c r="E3910" i="2"/>
  <c r="E3909" i="2"/>
  <c r="E3908" i="2"/>
  <c r="E3907" i="2"/>
  <c r="E3906" i="2"/>
  <c r="E3905" i="2"/>
  <c r="E3904" i="2"/>
  <c r="E3903" i="2"/>
  <c r="E3902" i="2"/>
  <c r="E3901" i="2"/>
  <c r="E3900" i="2"/>
  <c r="E3899" i="2"/>
  <c r="E3898" i="2"/>
  <c r="E3897" i="2"/>
  <c r="E3896" i="2"/>
  <c r="E3895" i="2"/>
  <c r="E3894" i="2"/>
  <c r="E3893" i="2"/>
  <c r="E3892" i="2"/>
  <c r="E3891" i="2"/>
  <c r="E3890" i="2"/>
  <c r="E3889" i="2"/>
  <c r="E3888" i="2"/>
  <c r="E3887" i="2"/>
  <c r="E3886" i="2"/>
  <c r="E3885" i="2"/>
  <c r="E3884" i="2"/>
  <c r="E3883" i="2"/>
  <c r="E3882" i="2"/>
  <c r="E3881" i="2"/>
  <c r="E3880" i="2"/>
  <c r="E3879" i="2"/>
  <c r="E3878" i="2"/>
  <c r="E3877" i="2"/>
  <c r="E3876" i="2"/>
  <c r="E3875" i="2"/>
  <c r="E3874" i="2"/>
  <c r="E3873" i="2"/>
  <c r="E3872" i="2"/>
  <c r="E3871" i="2"/>
  <c r="E3870" i="2"/>
  <c r="E3869" i="2"/>
  <c r="E3868" i="2"/>
  <c r="E3867" i="2"/>
  <c r="E3866" i="2"/>
  <c r="E3865" i="2"/>
  <c r="E3864" i="2"/>
  <c r="E3863" i="2"/>
  <c r="E3862" i="2"/>
  <c r="E3861" i="2"/>
  <c r="E3860" i="2"/>
  <c r="E3859" i="2"/>
  <c r="E3858" i="2"/>
  <c r="E3857" i="2"/>
  <c r="E3856" i="2"/>
  <c r="E3855" i="2"/>
  <c r="E3854" i="2"/>
  <c r="E3853" i="2"/>
  <c r="E3852" i="2"/>
  <c r="E3851" i="2"/>
  <c r="E3850" i="2"/>
  <c r="E3849" i="2"/>
  <c r="E3848" i="2"/>
  <c r="E3847" i="2"/>
  <c r="E3846" i="2"/>
  <c r="E3845" i="2"/>
  <c r="E3844" i="2"/>
  <c r="E3843" i="2"/>
  <c r="E3842" i="2"/>
  <c r="E3841" i="2"/>
  <c r="E3840" i="2"/>
  <c r="E3839" i="2"/>
  <c r="E3838" i="2"/>
  <c r="E3837" i="2"/>
  <c r="E3836" i="2"/>
  <c r="E3835" i="2"/>
  <c r="E3834" i="2"/>
  <c r="E3833" i="2"/>
  <c r="E3832" i="2"/>
  <c r="E3831" i="2"/>
  <c r="E3830" i="2"/>
  <c r="E3829" i="2"/>
  <c r="E3828" i="2"/>
  <c r="E3827" i="2"/>
  <c r="E3826" i="2"/>
  <c r="E3825" i="2"/>
  <c r="E3824" i="2"/>
  <c r="E3823" i="2"/>
  <c r="E3822" i="2"/>
  <c r="E3821" i="2"/>
  <c r="E3820" i="2"/>
  <c r="E3819" i="2"/>
  <c r="E3818" i="2"/>
  <c r="E3817" i="2"/>
  <c r="E3816" i="2"/>
  <c r="E3815" i="2"/>
  <c r="E3814" i="2"/>
  <c r="E3813" i="2"/>
  <c r="E3812" i="2"/>
  <c r="E3811" i="2"/>
  <c r="E3810" i="2"/>
  <c r="E3809" i="2"/>
  <c r="E3808" i="2"/>
  <c r="E3807" i="2"/>
  <c r="E3806" i="2"/>
  <c r="E3805" i="2"/>
  <c r="E3804" i="2"/>
  <c r="E3803" i="2"/>
  <c r="E3802" i="2"/>
  <c r="E3801" i="2"/>
  <c r="E3800" i="2"/>
  <c r="E3799" i="2"/>
  <c r="E3798" i="2"/>
  <c r="E3797" i="2"/>
  <c r="E3796" i="2"/>
  <c r="E3795" i="2"/>
  <c r="E3794" i="2"/>
  <c r="E3793" i="2"/>
  <c r="E3792" i="2"/>
  <c r="E3791" i="2"/>
  <c r="E3790" i="2"/>
  <c r="E3789" i="2"/>
  <c r="E3788" i="2"/>
  <c r="E3787" i="2"/>
  <c r="E3786" i="2"/>
  <c r="E3785" i="2"/>
  <c r="E3784" i="2"/>
  <c r="E3783" i="2"/>
  <c r="E3782" i="2"/>
  <c r="E3781" i="2"/>
  <c r="E3780" i="2"/>
  <c r="E3779" i="2"/>
  <c r="E3778" i="2"/>
  <c r="E3777" i="2"/>
  <c r="E3776" i="2"/>
  <c r="E3775" i="2"/>
  <c r="E3774" i="2"/>
  <c r="E3773" i="2"/>
  <c r="E3772" i="2"/>
  <c r="E3771" i="2"/>
  <c r="E3770" i="2"/>
  <c r="E3769" i="2"/>
  <c r="E3768" i="2"/>
  <c r="E3767" i="2"/>
  <c r="E3766" i="2"/>
  <c r="E3765" i="2"/>
  <c r="E3764" i="2"/>
  <c r="E3763" i="2"/>
  <c r="E3762" i="2"/>
  <c r="E3761" i="2"/>
  <c r="E3760" i="2"/>
  <c r="E3759" i="2"/>
  <c r="E3758" i="2"/>
  <c r="E3757" i="2"/>
  <c r="E3756" i="2"/>
  <c r="E3755" i="2"/>
  <c r="E3754" i="2"/>
  <c r="E3753" i="2"/>
  <c r="E3752" i="2"/>
  <c r="E3751" i="2"/>
  <c r="E3750" i="2"/>
  <c r="E3749" i="2"/>
  <c r="E3748" i="2"/>
  <c r="E3747" i="2"/>
  <c r="E3746" i="2"/>
  <c r="E3745" i="2"/>
  <c r="E3744" i="2"/>
  <c r="E3743" i="2"/>
  <c r="E3742" i="2"/>
  <c r="E3741" i="2"/>
  <c r="E3740" i="2"/>
  <c r="E3739" i="2"/>
  <c r="E3738" i="2"/>
  <c r="E3737" i="2"/>
  <c r="E3736" i="2"/>
  <c r="E3735" i="2"/>
  <c r="E3734" i="2"/>
  <c r="E3733" i="2"/>
  <c r="E3732" i="2"/>
  <c r="E3731" i="2"/>
  <c r="E3730" i="2"/>
  <c r="E3729" i="2"/>
  <c r="E3728" i="2"/>
  <c r="E3727" i="2"/>
  <c r="E3726" i="2"/>
  <c r="E3725" i="2"/>
  <c r="E3724" i="2"/>
  <c r="E3723" i="2"/>
  <c r="E3722" i="2"/>
  <c r="E3721" i="2"/>
  <c r="E3720" i="2"/>
  <c r="E3719" i="2"/>
  <c r="E3718" i="2"/>
  <c r="E3717" i="2"/>
  <c r="E3716" i="2"/>
  <c r="E3715" i="2"/>
  <c r="E3714" i="2"/>
  <c r="E3713" i="2"/>
  <c r="E3712" i="2"/>
  <c r="E3711" i="2"/>
  <c r="E3710" i="2"/>
  <c r="E3709" i="2"/>
  <c r="E3708" i="2"/>
  <c r="E3707" i="2"/>
  <c r="E3706" i="2"/>
  <c r="E3705" i="2"/>
  <c r="E3704" i="2"/>
  <c r="E3703" i="2"/>
  <c r="E3702" i="2"/>
  <c r="E3701" i="2"/>
  <c r="E3700" i="2"/>
  <c r="E3699" i="2"/>
  <c r="E3698" i="2"/>
  <c r="E3697" i="2"/>
  <c r="E3696" i="2"/>
  <c r="E3695" i="2"/>
  <c r="E3694" i="2"/>
  <c r="E3693" i="2"/>
  <c r="E3692" i="2"/>
  <c r="E3691" i="2"/>
  <c r="E3690" i="2"/>
  <c r="E3689" i="2"/>
  <c r="E3688" i="2"/>
  <c r="E3687" i="2"/>
  <c r="E3686" i="2"/>
  <c r="E3685" i="2"/>
  <c r="E3684" i="2"/>
  <c r="E3683" i="2"/>
  <c r="E3682" i="2"/>
  <c r="E3681" i="2"/>
  <c r="E3680" i="2"/>
  <c r="E3679" i="2"/>
  <c r="E3678" i="2"/>
  <c r="E3677" i="2"/>
  <c r="E3676" i="2"/>
  <c r="E3675" i="2"/>
  <c r="E3674" i="2"/>
  <c r="E3673" i="2"/>
  <c r="E3672" i="2"/>
  <c r="E3671" i="2"/>
  <c r="E3670" i="2"/>
  <c r="E3669" i="2"/>
  <c r="E3668" i="2"/>
  <c r="E3667" i="2"/>
  <c r="E3666" i="2"/>
  <c r="E3665" i="2"/>
  <c r="E3664" i="2"/>
  <c r="E3663" i="2"/>
  <c r="E3662" i="2"/>
  <c r="E3661" i="2"/>
  <c r="E3660" i="2"/>
  <c r="E3659" i="2"/>
  <c r="E3658" i="2"/>
  <c r="E3657" i="2"/>
  <c r="E3656" i="2"/>
  <c r="E3655" i="2"/>
  <c r="E3654" i="2"/>
  <c r="E3653" i="2"/>
  <c r="E3652" i="2"/>
  <c r="E3651" i="2"/>
  <c r="E3650" i="2"/>
  <c r="E3649" i="2"/>
  <c r="E3648" i="2"/>
  <c r="E3647" i="2"/>
  <c r="E3646" i="2"/>
  <c r="E3645" i="2"/>
  <c r="E3644" i="2"/>
  <c r="E3643" i="2"/>
  <c r="E3642" i="2"/>
  <c r="E3641" i="2"/>
  <c r="E3640" i="2"/>
  <c r="E3639" i="2"/>
  <c r="E3638" i="2"/>
  <c r="E3637" i="2"/>
  <c r="E3636" i="2"/>
  <c r="E3635" i="2"/>
  <c r="E3634" i="2"/>
  <c r="E3633" i="2"/>
  <c r="E3632" i="2"/>
  <c r="E3631" i="2"/>
  <c r="E3630" i="2"/>
  <c r="E3629" i="2"/>
  <c r="E3628" i="2"/>
  <c r="E3627" i="2"/>
  <c r="E3626" i="2"/>
  <c r="E3625" i="2"/>
  <c r="E3624" i="2"/>
  <c r="E3623" i="2"/>
  <c r="E3622" i="2"/>
  <c r="E3621" i="2"/>
  <c r="E3620" i="2"/>
  <c r="E3619" i="2"/>
  <c r="E3618" i="2"/>
  <c r="E3617" i="2"/>
  <c r="E3616" i="2"/>
  <c r="E3615" i="2"/>
  <c r="E3614" i="2"/>
  <c r="E3613" i="2"/>
  <c r="E3612" i="2"/>
  <c r="E3611" i="2"/>
  <c r="E3610" i="2"/>
  <c r="E3609" i="2"/>
  <c r="E3608" i="2"/>
  <c r="E3607" i="2"/>
  <c r="E3606" i="2"/>
  <c r="E3605" i="2"/>
  <c r="E3604" i="2"/>
  <c r="E3603" i="2"/>
  <c r="E3602" i="2"/>
  <c r="E3601" i="2"/>
  <c r="E3600" i="2"/>
  <c r="E3599" i="2"/>
  <c r="E3598" i="2"/>
  <c r="E3597" i="2"/>
  <c r="E3596" i="2"/>
  <c r="E3595" i="2"/>
  <c r="E3594" i="2"/>
  <c r="E3593" i="2"/>
  <c r="E3592" i="2"/>
  <c r="E3591" i="2"/>
  <c r="E3590" i="2"/>
  <c r="E3589" i="2"/>
  <c r="E3588" i="2"/>
  <c r="E3587" i="2"/>
  <c r="E3586" i="2"/>
  <c r="E3585" i="2"/>
  <c r="E3584" i="2"/>
  <c r="E3583" i="2"/>
  <c r="E3582" i="2"/>
  <c r="E3581" i="2"/>
  <c r="E3580" i="2"/>
  <c r="E3579" i="2"/>
  <c r="E3578" i="2"/>
  <c r="E3577" i="2"/>
  <c r="E3576" i="2"/>
  <c r="E3575" i="2"/>
  <c r="E3574" i="2"/>
  <c r="E3573" i="2"/>
  <c r="E3572" i="2"/>
  <c r="E3571" i="2"/>
  <c r="E3570" i="2"/>
  <c r="E3569" i="2"/>
  <c r="E3568" i="2"/>
  <c r="E3567" i="2"/>
  <c r="E3566" i="2"/>
  <c r="E3565" i="2"/>
  <c r="E3564" i="2"/>
  <c r="E3563" i="2"/>
  <c r="E3562" i="2"/>
  <c r="E3561" i="2"/>
  <c r="E3560" i="2"/>
  <c r="E3559" i="2"/>
  <c r="E3558" i="2"/>
  <c r="E3557" i="2"/>
  <c r="E3556" i="2"/>
  <c r="E3555" i="2"/>
  <c r="E3554" i="2"/>
  <c r="E3553" i="2"/>
  <c r="E3552" i="2"/>
  <c r="E3551" i="2"/>
  <c r="E3550" i="2"/>
  <c r="E3549" i="2"/>
  <c r="E3548" i="2"/>
  <c r="E3547" i="2"/>
  <c r="E3546" i="2"/>
  <c r="E3545" i="2"/>
  <c r="E3544" i="2"/>
  <c r="E3543" i="2"/>
  <c r="E3542" i="2"/>
  <c r="E3541" i="2"/>
  <c r="E3540" i="2"/>
  <c r="E3539" i="2"/>
  <c r="E3538" i="2"/>
  <c r="E3537" i="2"/>
  <c r="E3536" i="2"/>
  <c r="E3535" i="2"/>
  <c r="E3534" i="2"/>
  <c r="E3533" i="2"/>
  <c r="E3532" i="2"/>
  <c r="E3531" i="2"/>
  <c r="E3530" i="2"/>
  <c r="E3529" i="2"/>
  <c r="E3528" i="2"/>
  <c r="E3527" i="2"/>
  <c r="E3526" i="2"/>
  <c r="E3525" i="2"/>
  <c r="E3524" i="2"/>
  <c r="E3523" i="2"/>
  <c r="E3522" i="2"/>
  <c r="E3521" i="2"/>
  <c r="E3520" i="2"/>
  <c r="E3519" i="2"/>
  <c r="E3518" i="2"/>
  <c r="E3517" i="2"/>
  <c r="E3516" i="2"/>
  <c r="E3515" i="2"/>
  <c r="E3514" i="2"/>
  <c r="E3513" i="2"/>
  <c r="E3512" i="2"/>
  <c r="E3511" i="2"/>
  <c r="E3510" i="2"/>
  <c r="E3509" i="2"/>
  <c r="E3508" i="2"/>
  <c r="E3507" i="2"/>
  <c r="E3506" i="2"/>
  <c r="E3505" i="2"/>
  <c r="E3504" i="2"/>
  <c r="E3503" i="2"/>
  <c r="E3502" i="2"/>
  <c r="E3501" i="2"/>
  <c r="E3500" i="2"/>
  <c r="E3499" i="2"/>
  <c r="E3498" i="2"/>
  <c r="E3497" i="2"/>
  <c r="E3496" i="2"/>
  <c r="E3495" i="2"/>
  <c r="E3494" i="2"/>
  <c r="E3493" i="2"/>
  <c r="E3492" i="2"/>
  <c r="E3491" i="2"/>
  <c r="E3490" i="2"/>
  <c r="E3489" i="2"/>
  <c r="E3488" i="2"/>
  <c r="E3487" i="2"/>
  <c r="E3486" i="2"/>
  <c r="E3485" i="2"/>
  <c r="E3484" i="2"/>
  <c r="E3483" i="2"/>
  <c r="E3482" i="2"/>
  <c r="E3481" i="2"/>
  <c r="E3480" i="2"/>
  <c r="E3479" i="2"/>
  <c r="E3478" i="2"/>
  <c r="E3477" i="2"/>
  <c r="E3476" i="2"/>
  <c r="E3475" i="2"/>
  <c r="E3474" i="2"/>
  <c r="E3473" i="2"/>
  <c r="E3472" i="2"/>
  <c r="E3471" i="2"/>
  <c r="E3470" i="2"/>
  <c r="E3469" i="2"/>
  <c r="E3468" i="2"/>
  <c r="E3467" i="2"/>
  <c r="E3466" i="2"/>
  <c r="E3465" i="2"/>
  <c r="E3464" i="2"/>
  <c r="E3463" i="2"/>
  <c r="E3462" i="2"/>
  <c r="E3461" i="2"/>
  <c r="E3460" i="2"/>
  <c r="E3459" i="2"/>
  <c r="E3458" i="2"/>
  <c r="E3457" i="2"/>
  <c r="E3456" i="2"/>
  <c r="E3455" i="2"/>
  <c r="E3454" i="2"/>
  <c r="E3453" i="2"/>
  <c r="E3452" i="2"/>
  <c r="E3451" i="2"/>
  <c r="E3450" i="2"/>
  <c r="E3449" i="2"/>
  <c r="E3448" i="2"/>
  <c r="E3447" i="2"/>
  <c r="E3446" i="2"/>
  <c r="E3445" i="2"/>
  <c r="E3444" i="2"/>
  <c r="E3443" i="2"/>
  <c r="E3442" i="2"/>
  <c r="E3441" i="2"/>
  <c r="E3440" i="2"/>
  <c r="E3439" i="2"/>
  <c r="E3438" i="2"/>
  <c r="E3437" i="2"/>
  <c r="E3436" i="2"/>
  <c r="E3435" i="2"/>
  <c r="E3434" i="2"/>
  <c r="E3433" i="2"/>
  <c r="E3432" i="2"/>
  <c r="E3431" i="2"/>
  <c r="E3430" i="2"/>
  <c r="E3429" i="2"/>
  <c r="E3428" i="2"/>
  <c r="E3427" i="2"/>
  <c r="E3426" i="2"/>
  <c r="E3425" i="2"/>
  <c r="E3424" i="2"/>
  <c r="E3423" i="2"/>
  <c r="E3422" i="2"/>
  <c r="E3421" i="2"/>
  <c r="E3420" i="2"/>
  <c r="E3419" i="2"/>
  <c r="E3418" i="2"/>
  <c r="E3417" i="2"/>
  <c r="E3416" i="2"/>
  <c r="E3415" i="2"/>
  <c r="E3414" i="2"/>
  <c r="E3413" i="2"/>
  <c r="E3412" i="2"/>
  <c r="E3411" i="2"/>
  <c r="E3410" i="2"/>
  <c r="E3409" i="2"/>
  <c r="E3408" i="2"/>
  <c r="E3407" i="2"/>
  <c r="E3406" i="2"/>
  <c r="E3405" i="2"/>
  <c r="E3404" i="2"/>
  <c r="E3403" i="2"/>
  <c r="E3402" i="2"/>
  <c r="E3401" i="2"/>
  <c r="E3400" i="2"/>
  <c r="E3399" i="2"/>
  <c r="E3398" i="2"/>
  <c r="E3397" i="2"/>
  <c r="E3396" i="2"/>
  <c r="E3395" i="2"/>
  <c r="E3394" i="2"/>
  <c r="E3393" i="2"/>
  <c r="E3392" i="2"/>
  <c r="E3391" i="2"/>
  <c r="E3390" i="2"/>
  <c r="E3389" i="2"/>
  <c r="E3388" i="2"/>
  <c r="E3387" i="2"/>
  <c r="E3386" i="2"/>
  <c r="E3385" i="2"/>
  <c r="E3384" i="2"/>
  <c r="E3383" i="2"/>
  <c r="E3382" i="2"/>
  <c r="E3381" i="2"/>
  <c r="E3380" i="2"/>
  <c r="E3379" i="2"/>
  <c r="E3378" i="2"/>
  <c r="E3377" i="2"/>
  <c r="E3376" i="2"/>
  <c r="E3375" i="2"/>
  <c r="E3374" i="2"/>
  <c r="E3373" i="2"/>
  <c r="E3372" i="2"/>
  <c r="E3371" i="2"/>
  <c r="E3370" i="2"/>
  <c r="E3369" i="2"/>
  <c r="E3368" i="2"/>
  <c r="E3367" i="2"/>
  <c r="E3366" i="2"/>
  <c r="E3365" i="2"/>
  <c r="E3364" i="2"/>
  <c r="E3363" i="2"/>
  <c r="E3362" i="2"/>
  <c r="E3361" i="2"/>
  <c r="E3360" i="2"/>
  <c r="E3359" i="2"/>
  <c r="E3358" i="2"/>
  <c r="E3357" i="2"/>
  <c r="E3356" i="2"/>
  <c r="E3355" i="2"/>
  <c r="E3354" i="2"/>
  <c r="E3353" i="2"/>
  <c r="E3352" i="2"/>
  <c r="E3351" i="2"/>
  <c r="E3350" i="2"/>
  <c r="E3349" i="2"/>
  <c r="E3348" i="2"/>
  <c r="E3347" i="2"/>
  <c r="E3346" i="2"/>
  <c r="E3345" i="2"/>
  <c r="E3344" i="2"/>
  <c r="E3343" i="2"/>
  <c r="E3342" i="2"/>
  <c r="E3341" i="2"/>
  <c r="E3340" i="2"/>
  <c r="E3339" i="2"/>
  <c r="E3338" i="2"/>
  <c r="E3337" i="2"/>
  <c r="E3336" i="2"/>
  <c r="E3335" i="2"/>
  <c r="E3334" i="2"/>
  <c r="E3333" i="2"/>
  <c r="E3332" i="2"/>
  <c r="E3331" i="2"/>
  <c r="E3330" i="2"/>
  <c r="E3329" i="2"/>
  <c r="E3328" i="2"/>
  <c r="E3327" i="2"/>
  <c r="E3326" i="2"/>
  <c r="E3325" i="2"/>
  <c r="E3324" i="2"/>
  <c r="E3323" i="2"/>
  <c r="E3322" i="2"/>
  <c r="E3321" i="2"/>
  <c r="E3320" i="2"/>
  <c r="E3319" i="2"/>
  <c r="E3318" i="2"/>
  <c r="E3317" i="2"/>
  <c r="E3316" i="2"/>
  <c r="E3315" i="2"/>
  <c r="E3314" i="2"/>
  <c r="E3313" i="2"/>
  <c r="E3312" i="2"/>
  <c r="E3311" i="2"/>
  <c r="E3310" i="2"/>
  <c r="E3309" i="2"/>
  <c r="E3308" i="2"/>
  <c r="E3307" i="2"/>
  <c r="E3306" i="2"/>
  <c r="E3305" i="2"/>
  <c r="E3304" i="2"/>
  <c r="E3303" i="2"/>
  <c r="E3302" i="2"/>
  <c r="E3301" i="2"/>
  <c r="E3300" i="2"/>
  <c r="E3299" i="2"/>
  <c r="E3298" i="2"/>
  <c r="E3297" i="2"/>
  <c r="E3296" i="2"/>
  <c r="E3295" i="2"/>
  <c r="E3294" i="2"/>
  <c r="E3293" i="2"/>
  <c r="E3292" i="2"/>
  <c r="E3291" i="2"/>
  <c r="E3290" i="2"/>
  <c r="E3289" i="2"/>
  <c r="E3288" i="2"/>
  <c r="E3287" i="2"/>
  <c r="E3286" i="2"/>
  <c r="E3285" i="2"/>
  <c r="E3284" i="2"/>
  <c r="E3283" i="2"/>
  <c r="E3282" i="2"/>
  <c r="E3281" i="2"/>
  <c r="E3280" i="2"/>
  <c r="E3279" i="2"/>
  <c r="E3278" i="2"/>
  <c r="E3277" i="2"/>
  <c r="E3276" i="2"/>
  <c r="E3275" i="2"/>
  <c r="E3274" i="2"/>
  <c r="E3273" i="2"/>
  <c r="E3272" i="2"/>
  <c r="E3271" i="2"/>
  <c r="E3270" i="2"/>
  <c r="E3269" i="2"/>
  <c r="E3268" i="2"/>
  <c r="E3267" i="2"/>
  <c r="E3266" i="2"/>
  <c r="E3265" i="2"/>
  <c r="E3264" i="2"/>
  <c r="E3263" i="2"/>
  <c r="E3262" i="2"/>
  <c r="E3261" i="2"/>
  <c r="E3260" i="2"/>
  <c r="E3259" i="2"/>
  <c r="E3258" i="2"/>
  <c r="E3257" i="2"/>
  <c r="E3256" i="2"/>
  <c r="E3255" i="2"/>
  <c r="E3254" i="2"/>
  <c r="E3253" i="2"/>
  <c r="E3252" i="2"/>
  <c r="E3251" i="2"/>
  <c r="E3250" i="2"/>
  <c r="E3249" i="2"/>
  <c r="E3248" i="2"/>
  <c r="E3247" i="2"/>
  <c r="E3246" i="2"/>
  <c r="E3245" i="2"/>
  <c r="E3244" i="2"/>
  <c r="E3243" i="2"/>
  <c r="E3242" i="2"/>
  <c r="E3241" i="2"/>
  <c r="E3240" i="2"/>
  <c r="E3239" i="2"/>
  <c r="E3238" i="2"/>
  <c r="E3237" i="2"/>
  <c r="E3236" i="2"/>
  <c r="E3235" i="2"/>
  <c r="E3234" i="2"/>
  <c r="E3233" i="2"/>
  <c r="E3232" i="2"/>
  <c r="E3231" i="2"/>
  <c r="E3230" i="2"/>
  <c r="E3229" i="2"/>
  <c r="E3228" i="2"/>
  <c r="E3227" i="2"/>
  <c r="E3226" i="2"/>
  <c r="E3225" i="2"/>
  <c r="E3224" i="2"/>
  <c r="E3223" i="2"/>
  <c r="E3222" i="2"/>
  <c r="E3221" i="2"/>
  <c r="E3220" i="2"/>
  <c r="E3219" i="2"/>
  <c r="E3218" i="2"/>
  <c r="E3217" i="2"/>
  <c r="E3216" i="2"/>
  <c r="E3215" i="2"/>
  <c r="E3214" i="2"/>
  <c r="E3213" i="2"/>
  <c r="E3212" i="2"/>
  <c r="E3211" i="2"/>
  <c r="E3210" i="2"/>
  <c r="E3209" i="2"/>
  <c r="E3208" i="2"/>
  <c r="E3207" i="2"/>
  <c r="E3206" i="2"/>
  <c r="E3205" i="2"/>
  <c r="E3204" i="2"/>
  <c r="E3203" i="2"/>
  <c r="E3202" i="2"/>
  <c r="E3201" i="2"/>
  <c r="E3200" i="2"/>
  <c r="E3199" i="2"/>
  <c r="E3198" i="2"/>
  <c r="E3197" i="2"/>
  <c r="E3196" i="2"/>
  <c r="E3195" i="2"/>
  <c r="E3194" i="2"/>
  <c r="E3193" i="2"/>
  <c r="E3192" i="2"/>
  <c r="E3191" i="2"/>
  <c r="E3190" i="2"/>
  <c r="E3189" i="2"/>
  <c r="E3188" i="2"/>
  <c r="E3187" i="2"/>
  <c r="E3186" i="2"/>
  <c r="E3185" i="2"/>
  <c r="E3184" i="2"/>
  <c r="E3183" i="2"/>
  <c r="E3182" i="2"/>
  <c r="E3181" i="2"/>
  <c r="E3180" i="2"/>
  <c r="E3179" i="2"/>
  <c r="E3178" i="2"/>
  <c r="E3177" i="2"/>
  <c r="E3176" i="2"/>
  <c r="E3175" i="2"/>
  <c r="E3174" i="2"/>
  <c r="E3173" i="2"/>
  <c r="E3172" i="2"/>
  <c r="E3171" i="2"/>
  <c r="E3170" i="2"/>
  <c r="E3169" i="2"/>
  <c r="E3168" i="2"/>
  <c r="E3167" i="2"/>
  <c r="E3166" i="2"/>
  <c r="E3165" i="2"/>
  <c r="E3164" i="2"/>
  <c r="E3163" i="2"/>
  <c r="E3162" i="2"/>
  <c r="E3161" i="2"/>
  <c r="E3160" i="2"/>
  <c r="E3159" i="2"/>
  <c r="E3158" i="2"/>
  <c r="E3157" i="2"/>
  <c r="E3156" i="2"/>
  <c r="E3155" i="2"/>
  <c r="E3154" i="2"/>
  <c r="E3153" i="2"/>
  <c r="E3152" i="2"/>
  <c r="E3151" i="2"/>
  <c r="E3150" i="2"/>
  <c r="E3149" i="2"/>
  <c r="E3148" i="2"/>
  <c r="E3147" i="2"/>
  <c r="E3146" i="2"/>
  <c r="E3145" i="2"/>
  <c r="E3144" i="2"/>
  <c r="E3143" i="2"/>
  <c r="E3142" i="2"/>
  <c r="E3141" i="2"/>
  <c r="E3140" i="2"/>
  <c r="E3139" i="2"/>
  <c r="E3138" i="2"/>
  <c r="E3137" i="2"/>
  <c r="E3136" i="2"/>
  <c r="E3135" i="2"/>
  <c r="E3134" i="2"/>
  <c r="E3133" i="2"/>
  <c r="E3132" i="2"/>
  <c r="E3131" i="2"/>
  <c r="E3130" i="2"/>
  <c r="E3129" i="2"/>
  <c r="E3128" i="2"/>
  <c r="E3127" i="2"/>
  <c r="E3126" i="2"/>
  <c r="E3125" i="2"/>
  <c r="E3124" i="2"/>
  <c r="E3123" i="2"/>
  <c r="E3122" i="2"/>
  <c r="E3121" i="2"/>
  <c r="E3120" i="2"/>
  <c r="E3119" i="2"/>
  <c r="E3118" i="2"/>
  <c r="E3117" i="2"/>
  <c r="E3116" i="2"/>
  <c r="E3115" i="2"/>
  <c r="E3114" i="2"/>
  <c r="E3113" i="2"/>
  <c r="E3112" i="2"/>
  <c r="E3111" i="2"/>
  <c r="E3110" i="2"/>
  <c r="E3109" i="2"/>
  <c r="E3108" i="2"/>
  <c r="E3107" i="2"/>
  <c r="E3106" i="2"/>
  <c r="E3105" i="2"/>
  <c r="E3104" i="2"/>
  <c r="E3103" i="2"/>
  <c r="E3102" i="2"/>
  <c r="E3101" i="2"/>
  <c r="E3100" i="2"/>
  <c r="E3099" i="2"/>
  <c r="E3098" i="2"/>
  <c r="E3097" i="2"/>
  <c r="E3096" i="2"/>
  <c r="E3095" i="2"/>
  <c r="E3094" i="2"/>
  <c r="E3093" i="2"/>
  <c r="E3092" i="2"/>
  <c r="E3091" i="2"/>
  <c r="E3090" i="2"/>
  <c r="E3089" i="2"/>
  <c r="E3088" i="2"/>
  <c r="E3087" i="2"/>
  <c r="E3086" i="2"/>
  <c r="E3085" i="2"/>
  <c r="E3084" i="2"/>
  <c r="E3083" i="2"/>
  <c r="E3082" i="2"/>
  <c r="E3081" i="2"/>
  <c r="E3080" i="2"/>
  <c r="E3079" i="2"/>
  <c r="E3078" i="2"/>
  <c r="E3077" i="2"/>
  <c r="E3076" i="2"/>
  <c r="E3075" i="2"/>
  <c r="E3074" i="2"/>
  <c r="E3073" i="2"/>
  <c r="E3072" i="2"/>
  <c r="E3071" i="2"/>
  <c r="E3070" i="2"/>
  <c r="E3069" i="2"/>
  <c r="E3068" i="2"/>
  <c r="E3067" i="2"/>
  <c r="E3066" i="2"/>
  <c r="E3065" i="2"/>
  <c r="E3064" i="2"/>
  <c r="E3063" i="2"/>
  <c r="E3062" i="2"/>
  <c r="E3061" i="2"/>
  <c r="E3060" i="2"/>
  <c r="E3059" i="2"/>
  <c r="E3058" i="2"/>
  <c r="E3057" i="2"/>
  <c r="E3056" i="2"/>
  <c r="E3055" i="2"/>
  <c r="E3054" i="2"/>
  <c r="E3053" i="2"/>
  <c r="E3052" i="2"/>
  <c r="E3051" i="2"/>
  <c r="E3050" i="2"/>
  <c r="E3049" i="2"/>
  <c r="E3048" i="2"/>
  <c r="E3047" i="2"/>
  <c r="E3046" i="2"/>
  <c r="E3045" i="2"/>
  <c r="E3044" i="2"/>
  <c r="E3043" i="2"/>
  <c r="E3042" i="2"/>
  <c r="E3041" i="2"/>
  <c r="E3040" i="2"/>
  <c r="E3039" i="2"/>
  <c r="E3038" i="2"/>
  <c r="E3037" i="2"/>
  <c r="E3036" i="2"/>
  <c r="E3035" i="2"/>
  <c r="E3034" i="2"/>
  <c r="E3033" i="2"/>
  <c r="E3032" i="2"/>
  <c r="E3031" i="2"/>
  <c r="E3030" i="2"/>
  <c r="E3029" i="2"/>
  <c r="E3028" i="2"/>
  <c r="E3027" i="2"/>
  <c r="E3026" i="2"/>
  <c r="E3025" i="2"/>
  <c r="E3024" i="2"/>
  <c r="E3023" i="2"/>
  <c r="E3022" i="2"/>
  <c r="E3021" i="2"/>
  <c r="E3020" i="2"/>
  <c r="E3019" i="2"/>
  <c r="E3018" i="2"/>
  <c r="E3017" i="2"/>
  <c r="E3016" i="2"/>
  <c r="E3015" i="2"/>
  <c r="E3014" i="2"/>
  <c r="E3013" i="2"/>
  <c r="E3012" i="2"/>
  <c r="E3011" i="2"/>
  <c r="E3010" i="2"/>
  <c r="E3009" i="2"/>
  <c r="E3008" i="2"/>
  <c r="E3007" i="2"/>
  <c r="E3006" i="2"/>
  <c r="E3005" i="2"/>
  <c r="E3004" i="2"/>
  <c r="E3003" i="2"/>
  <c r="E3002" i="2"/>
  <c r="E3001" i="2"/>
  <c r="E3000" i="2"/>
  <c r="E2999" i="2"/>
  <c r="E2998" i="2"/>
  <c r="E2997" i="2"/>
  <c r="E2996" i="2"/>
  <c r="E2995" i="2"/>
  <c r="E2994" i="2"/>
  <c r="E2993" i="2"/>
  <c r="E2992" i="2"/>
  <c r="E2991" i="2"/>
  <c r="E2990" i="2"/>
  <c r="E2989" i="2"/>
  <c r="E2988" i="2"/>
  <c r="E2987" i="2"/>
  <c r="E2986" i="2"/>
  <c r="E2985" i="2"/>
  <c r="E2984" i="2"/>
  <c r="E2983" i="2"/>
  <c r="E2982" i="2"/>
  <c r="E2981" i="2"/>
  <c r="E2980" i="2"/>
  <c r="E2979" i="2"/>
  <c r="E2978" i="2"/>
  <c r="E2977" i="2"/>
  <c r="E2976" i="2"/>
  <c r="E2975" i="2"/>
  <c r="E2974" i="2"/>
  <c r="E2973" i="2"/>
  <c r="E2972" i="2"/>
  <c r="E2971" i="2"/>
  <c r="E2970" i="2"/>
  <c r="E2969" i="2"/>
  <c r="E2968" i="2"/>
  <c r="E2967" i="2"/>
  <c r="E2966" i="2"/>
  <c r="E2965" i="2"/>
  <c r="E2964" i="2"/>
  <c r="E2963" i="2"/>
  <c r="E2962" i="2"/>
  <c r="E2961" i="2"/>
  <c r="E2960" i="2"/>
  <c r="E2959" i="2"/>
  <c r="E2958" i="2"/>
  <c r="E2957" i="2"/>
  <c r="E2956" i="2"/>
  <c r="E2955" i="2"/>
  <c r="E2954" i="2"/>
  <c r="E2953" i="2"/>
  <c r="E2952" i="2"/>
  <c r="E2951" i="2"/>
  <c r="E2950" i="2"/>
  <c r="E2949" i="2"/>
  <c r="E2948" i="2"/>
  <c r="E2947" i="2"/>
  <c r="E2946" i="2"/>
  <c r="E2945" i="2"/>
  <c r="E2944" i="2"/>
  <c r="E2943" i="2"/>
  <c r="E2942" i="2"/>
  <c r="E2941" i="2"/>
  <c r="E2940" i="2"/>
  <c r="E2939" i="2"/>
  <c r="E2938" i="2"/>
  <c r="E2937" i="2"/>
  <c r="E2936" i="2"/>
  <c r="E2935" i="2"/>
  <c r="E2934" i="2"/>
  <c r="E2933" i="2"/>
  <c r="E2932" i="2"/>
  <c r="E2931" i="2"/>
  <c r="E2930" i="2"/>
  <c r="E2929" i="2"/>
  <c r="E2928" i="2"/>
  <c r="E2927" i="2"/>
  <c r="E2926" i="2"/>
  <c r="E2925" i="2"/>
  <c r="E2924" i="2"/>
  <c r="E2923" i="2"/>
  <c r="E2922" i="2"/>
  <c r="E2921" i="2"/>
  <c r="E2920" i="2"/>
  <c r="E2919" i="2"/>
  <c r="E2918" i="2"/>
  <c r="E2917" i="2"/>
  <c r="E2916" i="2"/>
  <c r="E2915" i="2"/>
  <c r="E2914" i="2"/>
  <c r="E2913" i="2"/>
  <c r="E2912" i="2"/>
  <c r="E2911" i="2"/>
  <c r="E2910" i="2"/>
  <c r="E2909" i="2"/>
  <c r="E2908" i="2"/>
  <c r="E2907" i="2"/>
  <c r="E2906" i="2"/>
  <c r="E2905" i="2"/>
  <c r="E2904" i="2"/>
  <c r="E2903" i="2"/>
  <c r="E2902" i="2"/>
  <c r="E2901" i="2"/>
  <c r="E2900" i="2"/>
  <c r="E2899" i="2"/>
  <c r="E2898" i="2"/>
  <c r="E2897" i="2"/>
  <c r="E2896" i="2"/>
  <c r="E2895" i="2"/>
  <c r="E2894" i="2"/>
  <c r="E2893" i="2"/>
  <c r="E2892" i="2"/>
  <c r="E2891" i="2"/>
  <c r="E2890" i="2"/>
  <c r="E2889" i="2"/>
  <c r="E2888" i="2"/>
  <c r="E2887" i="2"/>
  <c r="E2886" i="2"/>
  <c r="E2885" i="2"/>
  <c r="E2884" i="2"/>
  <c r="E2883" i="2"/>
  <c r="E2882" i="2"/>
  <c r="E2881" i="2"/>
  <c r="E2880" i="2"/>
  <c r="E2879" i="2"/>
  <c r="E2878" i="2"/>
  <c r="E2877" i="2"/>
  <c r="E2876" i="2"/>
  <c r="E2875" i="2"/>
  <c r="E2874" i="2"/>
  <c r="E2873" i="2"/>
  <c r="E2872" i="2"/>
  <c r="E2871" i="2"/>
  <c r="E2870" i="2"/>
  <c r="E2869" i="2"/>
  <c r="E2868" i="2"/>
  <c r="E2867" i="2"/>
  <c r="E2866" i="2"/>
  <c r="E2865" i="2"/>
  <c r="E2864" i="2"/>
  <c r="E2863" i="2"/>
  <c r="E2862" i="2"/>
  <c r="E2861" i="2"/>
  <c r="E2860" i="2"/>
  <c r="E2859" i="2"/>
  <c r="E2858" i="2"/>
  <c r="E2857" i="2"/>
  <c r="E2856" i="2"/>
  <c r="E2855" i="2"/>
  <c r="E2854" i="2"/>
  <c r="E2853" i="2"/>
  <c r="E2852" i="2"/>
  <c r="E2851" i="2"/>
  <c r="E2850" i="2"/>
  <c r="E2849" i="2"/>
  <c r="E2848" i="2"/>
  <c r="E2847" i="2"/>
  <c r="E2846" i="2"/>
  <c r="E2845" i="2"/>
  <c r="E2844" i="2"/>
  <c r="E2843" i="2"/>
  <c r="E2842" i="2"/>
  <c r="E2841" i="2"/>
  <c r="E2840" i="2"/>
  <c r="E2839" i="2"/>
  <c r="E2838" i="2"/>
  <c r="E2837" i="2"/>
  <c r="E2836" i="2"/>
  <c r="E2835" i="2"/>
  <c r="E2834" i="2"/>
  <c r="E2833" i="2"/>
  <c r="E2832" i="2"/>
  <c r="E2831" i="2"/>
  <c r="E2830" i="2"/>
  <c r="E2829" i="2"/>
  <c r="E2828" i="2"/>
  <c r="E2827" i="2"/>
  <c r="E2826" i="2"/>
  <c r="E2825" i="2"/>
  <c r="E2824" i="2"/>
  <c r="E2823" i="2"/>
  <c r="E2822" i="2"/>
  <c r="E2821" i="2"/>
  <c r="E2820" i="2"/>
  <c r="E2819" i="2"/>
  <c r="E2818" i="2"/>
  <c r="E2817" i="2"/>
  <c r="E2816" i="2"/>
  <c r="E2815" i="2"/>
  <c r="E2814" i="2"/>
  <c r="E2813" i="2"/>
  <c r="E2812" i="2"/>
  <c r="E2811" i="2"/>
  <c r="E2810" i="2"/>
  <c r="E2809" i="2"/>
  <c r="E2808" i="2"/>
  <c r="E2807" i="2"/>
  <c r="E2806" i="2"/>
  <c r="E2805" i="2"/>
  <c r="E2804" i="2"/>
  <c r="E2803" i="2"/>
  <c r="E2802" i="2"/>
  <c r="E2801" i="2"/>
  <c r="E2800" i="2"/>
  <c r="E2799" i="2"/>
  <c r="E2798" i="2"/>
  <c r="E2797" i="2"/>
  <c r="E2796" i="2"/>
  <c r="E2795" i="2"/>
  <c r="E2794" i="2"/>
  <c r="E2793" i="2"/>
  <c r="E2792" i="2"/>
  <c r="E2791" i="2"/>
  <c r="E2790" i="2"/>
  <c r="E2789" i="2"/>
  <c r="E2788" i="2"/>
  <c r="E2787" i="2"/>
  <c r="E2786" i="2"/>
  <c r="E2785" i="2"/>
  <c r="E2784" i="2"/>
  <c r="E2783" i="2"/>
  <c r="E2782" i="2"/>
  <c r="E2781" i="2"/>
  <c r="E2780" i="2"/>
  <c r="E2779" i="2"/>
  <c r="E2778" i="2"/>
  <c r="E2777" i="2"/>
  <c r="E2776" i="2"/>
  <c r="E2775" i="2"/>
  <c r="E2774" i="2"/>
  <c r="E2773" i="2"/>
  <c r="E2772" i="2"/>
  <c r="E2771" i="2"/>
  <c r="E2770" i="2"/>
  <c r="E2769" i="2"/>
  <c r="E2768" i="2"/>
  <c r="E2767" i="2"/>
  <c r="E2766" i="2"/>
  <c r="E2765" i="2"/>
  <c r="E2764" i="2"/>
  <c r="E2763" i="2"/>
  <c r="E2762" i="2"/>
  <c r="E2761" i="2"/>
  <c r="E2760" i="2"/>
  <c r="E2759" i="2"/>
  <c r="E2758" i="2"/>
  <c r="E2757" i="2"/>
  <c r="E2756" i="2"/>
  <c r="E2755" i="2"/>
  <c r="E2754" i="2"/>
  <c r="E2753" i="2"/>
  <c r="E2752" i="2"/>
  <c r="E2751" i="2"/>
  <c r="E2750" i="2"/>
  <c r="E2749" i="2"/>
  <c r="E2748" i="2"/>
  <c r="E2747" i="2"/>
  <c r="E2746" i="2"/>
  <c r="E2745" i="2"/>
  <c r="E2744" i="2"/>
  <c r="E2743" i="2"/>
  <c r="E2742" i="2"/>
  <c r="E2741" i="2"/>
  <c r="E2740" i="2"/>
  <c r="E2739" i="2"/>
  <c r="E2738" i="2"/>
  <c r="E2737" i="2"/>
  <c r="E2736" i="2"/>
  <c r="E2735" i="2"/>
  <c r="E2734" i="2"/>
  <c r="E2733" i="2"/>
  <c r="E2732" i="2"/>
  <c r="E2731" i="2"/>
  <c r="E2730" i="2"/>
  <c r="E2729" i="2"/>
  <c r="E2728" i="2"/>
  <c r="E2727" i="2"/>
  <c r="E2726" i="2"/>
  <c r="E2725" i="2"/>
  <c r="E2724" i="2"/>
  <c r="E2723" i="2"/>
  <c r="E2722" i="2"/>
  <c r="E2721" i="2"/>
  <c r="E2720" i="2"/>
  <c r="E2719" i="2"/>
  <c r="E2718" i="2"/>
  <c r="E2717" i="2"/>
  <c r="E2716" i="2"/>
  <c r="E2715" i="2"/>
  <c r="E2714" i="2"/>
  <c r="E2713" i="2"/>
  <c r="E2712" i="2"/>
  <c r="E2711" i="2"/>
  <c r="E2710" i="2"/>
  <c r="E2709" i="2"/>
  <c r="E2708" i="2"/>
  <c r="E2707" i="2"/>
  <c r="E2706" i="2"/>
  <c r="E2705" i="2"/>
  <c r="E2704" i="2"/>
  <c r="E2703" i="2"/>
  <c r="E2702" i="2"/>
  <c r="E2701" i="2"/>
  <c r="E2700" i="2"/>
  <c r="E2699" i="2"/>
  <c r="E2698" i="2"/>
  <c r="E2697" i="2"/>
  <c r="E2696" i="2"/>
  <c r="E2695" i="2"/>
  <c r="E2694" i="2"/>
  <c r="E2693" i="2"/>
  <c r="E2692" i="2"/>
  <c r="E2691" i="2"/>
  <c r="E2690" i="2"/>
  <c r="E2689" i="2"/>
  <c r="E2688" i="2"/>
  <c r="E2687" i="2"/>
  <c r="E2686" i="2"/>
  <c r="E2685" i="2"/>
  <c r="E2684" i="2"/>
  <c r="E2683" i="2"/>
  <c r="E2682" i="2"/>
  <c r="E2681" i="2"/>
  <c r="E2680" i="2"/>
  <c r="E2679" i="2"/>
  <c r="E2678" i="2"/>
  <c r="E2677" i="2"/>
  <c r="E2676" i="2"/>
  <c r="E2675" i="2"/>
  <c r="E2674" i="2"/>
  <c r="E2673" i="2"/>
  <c r="E2672" i="2"/>
  <c r="E2671" i="2"/>
  <c r="E2670" i="2"/>
  <c r="E2669" i="2"/>
  <c r="E2668" i="2"/>
  <c r="E2667" i="2"/>
  <c r="E2666" i="2"/>
  <c r="E2665" i="2"/>
  <c r="E2664" i="2"/>
  <c r="E2663" i="2"/>
  <c r="E2662" i="2"/>
  <c r="E2661" i="2"/>
  <c r="E2660" i="2"/>
  <c r="E2659" i="2"/>
  <c r="E2658" i="2"/>
  <c r="E2657" i="2"/>
  <c r="E2656" i="2"/>
  <c r="E2655" i="2"/>
  <c r="E2654" i="2"/>
  <c r="E2653" i="2"/>
  <c r="E2652" i="2"/>
  <c r="E2651" i="2"/>
  <c r="E2650" i="2"/>
  <c r="E2649" i="2"/>
  <c r="E2648" i="2"/>
  <c r="E2647" i="2"/>
  <c r="E2646" i="2"/>
  <c r="E2645" i="2"/>
  <c r="E2644" i="2"/>
  <c r="E2643" i="2"/>
  <c r="E2642" i="2"/>
  <c r="E2641" i="2"/>
  <c r="E2640" i="2"/>
  <c r="E2639" i="2"/>
  <c r="E2638" i="2"/>
  <c r="E2637" i="2"/>
  <c r="E2636" i="2"/>
  <c r="E2635" i="2"/>
  <c r="E2634" i="2"/>
  <c r="E2633" i="2"/>
  <c r="E2632" i="2"/>
  <c r="E2631" i="2"/>
  <c r="E2630" i="2"/>
  <c r="E2629" i="2"/>
  <c r="E2628" i="2"/>
  <c r="E2627" i="2"/>
  <c r="E2626" i="2"/>
  <c r="E2625" i="2"/>
  <c r="E2624" i="2"/>
  <c r="E2623" i="2"/>
  <c r="E2622" i="2"/>
  <c r="E2621" i="2"/>
  <c r="E2620" i="2"/>
  <c r="E2619" i="2"/>
  <c r="E2618" i="2"/>
  <c r="E2617" i="2"/>
  <c r="E2616" i="2"/>
  <c r="E2615" i="2"/>
  <c r="E2614" i="2"/>
  <c r="E2613" i="2"/>
  <c r="E2612" i="2"/>
  <c r="E2611" i="2"/>
  <c r="E2610" i="2"/>
  <c r="E2609" i="2"/>
  <c r="E2608" i="2"/>
  <c r="E2607" i="2"/>
  <c r="E2606" i="2"/>
  <c r="E2605" i="2"/>
  <c r="E2604" i="2"/>
  <c r="E2603" i="2"/>
  <c r="E2602" i="2"/>
  <c r="E2601" i="2"/>
  <c r="E2600" i="2"/>
  <c r="E2599" i="2"/>
  <c r="E2598" i="2"/>
  <c r="E2597" i="2"/>
  <c r="E2596" i="2"/>
  <c r="E2595" i="2"/>
  <c r="E2594" i="2"/>
  <c r="E2593" i="2"/>
  <c r="E2592" i="2"/>
  <c r="E2591" i="2"/>
  <c r="E2590" i="2"/>
  <c r="E2589" i="2"/>
  <c r="E2588" i="2"/>
  <c r="E2587" i="2"/>
  <c r="E2586" i="2"/>
  <c r="E2585" i="2"/>
  <c r="E2584" i="2"/>
  <c r="E2583" i="2"/>
  <c r="E2582" i="2"/>
  <c r="E2581" i="2"/>
  <c r="E2580" i="2"/>
  <c r="E2579" i="2"/>
  <c r="E2578" i="2"/>
  <c r="E2577" i="2"/>
  <c r="E2576" i="2"/>
  <c r="E2575" i="2"/>
  <c r="E2574" i="2"/>
  <c r="E2573" i="2"/>
  <c r="E2572" i="2"/>
  <c r="E2571" i="2"/>
  <c r="E2570" i="2"/>
  <c r="E2569" i="2"/>
  <c r="E2568" i="2"/>
  <c r="E2567" i="2"/>
  <c r="E2566" i="2"/>
  <c r="E2565" i="2"/>
  <c r="E2564" i="2"/>
  <c r="E2563" i="2"/>
  <c r="E2562" i="2"/>
  <c r="E2561" i="2"/>
  <c r="E2560" i="2"/>
  <c r="E2559" i="2"/>
  <c r="E2558" i="2"/>
  <c r="E2557" i="2"/>
  <c r="E2556" i="2"/>
  <c r="E2555" i="2"/>
  <c r="E2554" i="2"/>
  <c r="E2553" i="2"/>
  <c r="E2552" i="2"/>
  <c r="E2551" i="2"/>
  <c r="E2550" i="2"/>
  <c r="E2549" i="2"/>
  <c r="E2548" i="2"/>
  <c r="E2547" i="2"/>
  <c r="E2546" i="2"/>
  <c r="E2545" i="2"/>
  <c r="E2544" i="2"/>
  <c r="E2543" i="2"/>
  <c r="E2542" i="2"/>
  <c r="E2541" i="2"/>
  <c r="E2540" i="2"/>
  <c r="E2539" i="2"/>
  <c r="E2538" i="2"/>
  <c r="E2537" i="2"/>
  <c r="E2536" i="2"/>
  <c r="E2535" i="2"/>
  <c r="E2534" i="2"/>
  <c r="E2533" i="2"/>
  <c r="E2532" i="2"/>
  <c r="E2531" i="2"/>
  <c r="E2530" i="2"/>
  <c r="E2529" i="2"/>
  <c r="E2528" i="2"/>
  <c r="E2527" i="2"/>
  <c r="E2526" i="2"/>
  <c r="E2525" i="2"/>
  <c r="E2524" i="2"/>
  <c r="E2523" i="2"/>
  <c r="E2522" i="2"/>
  <c r="E2521" i="2"/>
  <c r="E2520" i="2"/>
  <c r="E2519" i="2"/>
  <c r="E2518" i="2"/>
  <c r="E2517" i="2"/>
  <c r="E2516" i="2"/>
  <c r="E2515" i="2"/>
  <c r="E2514" i="2"/>
  <c r="E2513" i="2"/>
  <c r="E2512" i="2"/>
  <c r="E2511" i="2"/>
  <c r="E2510" i="2"/>
  <c r="E2509" i="2"/>
  <c r="E2508" i="2"/>
  <c r="E2507" i="2"/>
  <c r="E2506" i="2"/>
  <c r="E2505" i="2"/>
  <c r="E2504" i="2"/>
  <c r="E2503" i="2"/>
  <c r="E2502" i="2"/>
  <c r="E2501" i="2"/>
  <c r="E2500" i="2"/>
  <c r="E2499" i="2"/>
  <c r="E2498" i="2"/>
  <c r="E2497" i="2"/>
  <c r="E2496" i="2"/>
  <c r="E2495" i="2"/>
  <c r="E2494" i="2"/>
  <c r="E2493" i="2"/>
  <c r="E2492" i="2"/>
  <c r="E2491" i="2"/>
  <c r="E2490" i="2"/>
  <c r="E2489" i="2"/>
  <c r="E2488" i="2"/>
  <c r="E2487" i="2"/>
  <c r="E2486" i="2"/>
  <c r="E2485" i="2"/>
  <c r="E2484" i="2"/>
  <c r="E2483" i="2"/>
  <c r="E2482" i="2"/>
  <c r="E2481" i="2"/>
  <c r="E2480" i="2"/>
  <c r="E2479" i="2"/>
  <c r="E2478" i="2"/>
  <c r="E2477" i="2"/>
  <c r="E2476" i="2"/>
  <c r="E2475" i="2"/>
  <c r="E2474" i="2"/>
  <c r="E2473" i="2"/>
  <c r="E2472" i="2"/>
  <c r="E2471" i="2"/>
  <c r="E2470" i="2"/>
  <c r="E2469" i="2"/>
  <c r="E2468" i="2"/>
  <c r="E2467" i="2"/>
  <c r="E2466" i="2"/>
  <c r="E2465" i="2"/>
  <c r="E2464" i="2"/>
  <c r="E2463" i="2"/>
  <c r="E2462" i="2"/>
  <c r="E2461" i="2"/>
  <c r="E2460" i="2"/>
  <c r="E2459" i="2"/>
  <c r="E2458" i="2"/>
  <c r="E2457" i="2"/>
  <c r="E2456" i="2"/>
  <c r="E2455" i="2"/>
  <c r="E2454" i="2"/>
  <c r="E2453" i="2"/>
  <c r="E2452" i="2"/>
  <c r="E2451" i="2"/>
  <c r="E2450" i="2"/>
  <c r="E2449" i="2"/>
  <c r="E2448" i="2"/>
  <c r="E2447" i="2"/>
  <c r="E2446" i="2"/>
  <c r="E2445" i="2"/>
  <c r="E2444" i="2"/>
  <c r="E2443" i="2"/>
  <c r="E2442" i="2"/>
  <c r="E2441" i="2"/>
  <c r="E2440" i="2"/>
  <c r="E2439" i="2"/>
  <c r="E2438" i="2"/>
  <c r="E2437" i="2"/>
  <c r="E2436" i="2"/>
  <c r="E2435" i="2"/>
  <c r="E2434" i="2"/>
  <c r="E2433" i="2"/>
  <c r="E2432" i="2"/>
  <c r="E2431" i="2"/>
  <c r="E2430" i="2"/>
  <c r="E2429" i="2"/>
  <c r="E2428" i="2"/>
  <c r="E2427" i="2"/>
  <c r="E2426" i="2"/>
  <c r="E2425" i="2"/>
  <c r="E2424" i="2"/>
  <c r="E2423" i="2"/>
  <c r="E2422" i="2"/>
  <c r="E2421" i="2"/>
  <c r="E2420" i="2"/>
  <c r="E2419" i="2"/>
  <c r="E2418" i="2"/>
  <c r="E2417" i="2"/>
  <c r="E2416" i="2"/>
  <c r="E2415" i="2"/>
  <c r="E2414" i="2"/>
  <c r="E2413" i="2"/>
  <c r="E2412" i="2"/>
  <c r="E2411" i="2"/>
  <c r="E2410" i="2"/>
  <c r="E2409" i="2"/>
  <c r="E2408" i="2"/>
  <c r="E2407" i="2"/>
  <c r="E2406" i="2"/>
  <c r="E2405" i="2"/>
  <c r="E2404" i="2"/>
  <c r="E2403" i="2"/>
  <c r="E2402" i="2"/>
  <c r="E2401" i="2"/>
  <c r="E2400" i="2"/>
  <c r="E2399" i="2"/>
  <c r="E2398" i="2"/>
  <c r="E2397" i="2"/>
  <c r="E2396" i="2"/>
  <c r="E2395" i="2"/>
  <c r="E2394" i="2"/>
  <c r="E2393" i="2"/>
  <c r="E2392" i="2"/>
  <c r="E2391" i="2"/>
  <c r="E2390" i="2"/>
  <c r="E2389" i="2"/>
  <c r="E2388" i="2"/>
  <c r="E2387" i="2"/>
  <c r="E2386" i="2"/>
  <c r="E2385" i="2"/>
  <c r="E2384" i="2"/>
  <c r="E2383" i="2"/>
  <c r="E2382" i="2"/>
  <c r="E2381" i="2"/>
  <c r="E2380" i="2"/>
  <c r="E2379" i="2"/>
  <c r="E2378" i="2"/>
  <c r="E2377" i="2"/>
  <c r="E2376" i="2"/>
  <c r="E2375" i="2"/>
  <c r="E2374" i="2"/>
  <c r="E2373" i="2"/>
  <c r="E2372" i="2"/>
  <c r="E2371" i="2"/>
  <c r="E2370" i="2"/>
  <c r="E2369" i="2"/>
  <c r="E2368" i="2"/>
  <c r="E2367" i="2"/>
  <c r="E2366" i="2"/>
  <c r="E2365" i="2"/>
  <c r="E2364" i="2"/>
  <c r="E2363" i="2"/>
  <c r="E2362" i="2"/>
  <c r="E2361" i="2"/>
  <c r="E2360" i="2"/>
  <c r="E2359" i="2"/>
  <c r="E2358" i="2"/>
  <c r="E2357" i="2"/>
  <c r="E2356" i="2"/>
  <c r="E2355" i="2"/>
  <c r="E2354" i="2"/>
  <c r="E2353" i="2"/>
  <c r="E2352" i="2"/>
  <c r="E2351" i="2"/>
  <c r="E2350" i="2"/>
  <c r="E2349" i="2"/>
  <c r="E2348" i="2"/>
  <c r="E2347" i="2"/>
  <c r="E2346" i="2"/>
  <c r="E2345" i="2"/>
  <c r="E2344" i="2"/>
  <c r="E2343" i="2"/>
  <c r="E2342" i="2"/>
  <c r="E2341" i="2"/>
  <c r="E2340" i="2"/>
  <c r="E2339" i="2"/>
  <c r="E2338" i="2"/>
  <c r="E2337" i="2"/>
  <c r="E2336" i="2"/>
  <c r="E2335" i="2"/>
  <c r="E2334" i="2"/>
  <c r="E2333" i="2"/>
  <c r="E2332" i="2"/>
  <c r="E2331" i="2"/>
  <c r="E2330" i="2"/>
  <c r="E2329" i="2"/>
  <c r="E2328" i="2"/>
  <c r="E2327" i="2"/>
  <c r="E2326" i="2"/>
  <c r="E2325" i="2"/>
  <c r="E2324" i="2"/>
  <c r="E2323" i="2"/>
  <c r="E2322" i="2"/>
  <c r="E2321" i="2"/>
  <c r="E2320" i="2"/>
  <c r="E2319" i="2"/>
  <c r="E2318" i="2"/>
  <c r="E2317" i="2"/>
  <c r="E2316" i="2"/>
  <c r="E2315" i="2"/>
  <c r="E2314" i="2"/>
  <c r="E2313" i="2"/>
  <c r="E2312" i="2"/>
  <c r="E2311" i="2"/>
  <c r="E2310" i="2"/>
  <c r="E2309" i="2"/>
  <c r="E2308" i="2"/>
  <c r="E2307" i="2"/>
  <c r="E2306" i="2"/>
  <c r="E2305" i="2"/>
  <c r="E2304" i="2"/>
  <c r="E2303" i="2"/>
  <c r="E2302" i="2"/>
  <c r="E2301" i="2"/>
  <c r="E2300" i="2"/>
  <c r="E2299" i="2"/>
  <c r="E2298" i="2"/>
  <c r="E2297" i="2"/>
  <c r="E2296" i="2"/>
  <c r="E2295" i="2"/>
  <c r="E2294" i="2"/>
  <c r="E2293" i="2"/>
  <c r="E2292" i="2"/>
  <c r="E2291" i="2"/>
  <c r="E2290" i="2"/>
  <c r="E2289" i="2"/>
  <c r="E2288" i="2"/>
  <c r="E2287" i="2"/>
  <c r="E2286" i="2"/>
  <c r="E2285" i="2"/>
  <c r="E2284" i="2"/>
  <c r="E2283" i="2"/>
  <c r="E2282" i="2"/>
  <c r="E2281" i="2"/>
  <c r="E2280" i="2"/>
  <c r="E2279" i="2"/>
  <c r="E2278" i="2"/>
  <c r="E2277" i="2"/>
  <c r="E2276" i="2"/>
  <c r="E2275" i="2"/>
  <c r="E2274" i="2"/>
  <c r="E2273" i="2"/>
  <c r="E2272" i="2"/>
  <c r="E2271" i="2"/>
  <c r="E2270" i="2"/>
  <c r="E2269" i="2"/>
  <c r="E2268" i="2"/>
  <c r="E2267" i="2"/>
  <c r="E2266" i="2"/>
  <c r="E2265" i="2"/>
  <c r="E2264" i="2"/>
  <c r="E2263" i="2"/>
  <c r="E2262" i="2"/>
  <c r="E2261" i="2"/>
  <c r="E2260" i="2"/>
  <c r="E2259" i="2"/>
  <c r="E2258" i="2"/>
  <c r="E2257" i="2"/>
  <c r="E2256" i="2"/>
  <c r="E2255" i="2"/>
  <c r="E2254" i="2"/>
  <c r="E2253" i="2"/>
  <c r="E2252" i="2"/>
  <c r="E2251" i="2"/>
  <c r="E2250" i="2"/>
  <c r="E2249" i="2"/>
  <c r="E2248" i="2"/>
  <c r="E2247" i="2"/>
  <c r="E2246" i="2"/>
  <c r="E2245" i="2"/>
  <c r="E2244" i="2"/>
  <c r="E2243" i="2"/>
  <c r="E2242" i="2"/>
  <c r="E2241" i="2"/>
  <c r="E2240" i="2"/>
  <c r="E2239" i="2"/>
  <c r="E2238" i="2"/>
  <c r="E2237" i="2"/>
  <c r="E2236" i="2"/>
  <c r="E2235" i="2"/>
  <c r="E2234" i="2"/>
  <c r="E2233" i="2"/>
  <c r="E2232" i="2"/>
  <c r="E2231" i="2"/>
  <c r="E2230" i="2"/>
  <c r="E2229" i="2"/>
  <c r="E2228" i="2"/>
  <c r="E2227" i="2"/>
  <c r="E2226" i="2"/>
  <c r="E2225" i="2"/>
  <c r="E2224" i="2"/>
  <c r="E2223" i="2"/>
  <c r="E2222" i="2"/>
  <c r="E2221" i="2"/>
  <c r="E2220" i="2"/>
  <c r="E2219" i="2"/>
  <c r="E2218" i="2"/>
  <c r="E2217" i="2"/>
  <c r="E2216" i="2"/>
  <c r="E2215" i="2"/>
  <c r="E2214" i="2"/>
  <c r="E2213" i="2"/>
  <c r="E2212" i="2"/>
  <c r="E2211" i="2"/>
  <c r="E2210" i="2"/>
  <c r="E2209" i="2"/>
  <c r="E2208" i="2"/>
  <c r="E2207" i="2"/>
  <c r="E2206" i="2"/>
  <c r="E2205" i="2"/>
  <c r="E2204" i="2"/>
  <c r="E2203" i="2"/>
  <c r="E2202" i="2"/>
  <c r="E2201" i="2"/>
  <c r="E2200" i="2"/>
  <c r="E2199" i="2"/>
  <c r="E2198" i="2"/>
  <c r="E2197" i="2"/>
  <c r="E2196" i="2"/>
  <c r="E2195" i="2"/>
  <c r="E2194" i="2"/>
  <c r="E2193" i="2"/>
  <c r="E2192" i="2"/>
  <c r="E2191" i="2"/>
  <c r="E2190" i="2"/>
  <c r="E2189" i="2"/>
  <c r="E2188" i="2"/>
  <c r="E2187" i="2"/>
  <c r="E2186" i="2"/>
  <c r="E2185" i="2"/>
  <c r="E2184" i="2"/>
  <c r="E2183" i="2"/>
  <c r="E2182" i="2"/>
  <c r="E2181" i="2"/>
  <c r="E2180" i="2"/>
  <c r="E2179" i="2"/>
  <c r="E2178" i="2"/>
  <c r="E2177" i="2"/>
  <c r="E2176" i="2"/>
  <c r="E2175" i="2"/>
  <c r="E2174" i="2"/>
  <c r="E2173" i="2"/>
  <c r="E2172" i="2"/>
  <c r="E2171" i="2"/>
  <c r="E2170" i="2"/>
  <c r="E2169" i="2"/>
  <c r="E2168" i="2"/>
  <c r="E2167" i="2"/>
  <c r="E2166" i="2"/>
  <c r="E2165" i="2"/>
  <c r="E2164" i="2"/>
  <c r="E2163" i="2"/>
  <c r="E2162" i="2"/>
  <c r="E2161" i="2"/>
  <c r="E2160" i="2"/>
  <c r="E2159" i="2"/>
  <c r="E2158" i="2"/>
  <c r="E2157" i="2"/>
  <c r="E2156" i="2"/>
  <c r="E2155" i="2"/>
  <c r="E2154" i="2"/>
  <c r="E2153" i="2"/>
  <c r="E2152" i="2"/>
  <c r="E2151" i="2"/>
  <c r="E2150" i="2"/>
  <c r="E2149" i="2"/>
  <c r="E2148" i="2"/>
  <c r="E2147" i="2"/>
  <c r="E2146" i="2"/>
  <c r="E2145" i="2"/>
  <c r="E2144" i="2"/>
  <c r="E2143" i="2"/>
  <c r="E2142" i="2"/>
  <c r="E2141" i="2"/>
  <c r="E2140" i="2"/>
  <c r="E2139" i="2"/>
  <c r="E2138" i="2"/>
  <c r="E2137" i="2"/>
  <c r="E2136" i="2"/>
  <c r="E2135" i="2"/>
  <c r="E2134" i="2"/>
  <c r="E2133" i="2"/>
  <c r="E2132" i="2"/>
  <c r="E2131" i="2"/>
  <c r="E2130" i="2"/>
  <c r="E2129" i="2"/>
  <c r="E2128" i="2"/>
  <c r="E2127" i="2"/>
  <c r="E2126" i="2"/>
  <c r="E2125" i="2"/>
  <c r="E2124" i="2"/>
  <c r="E2123" i="2"/>
  <c r="E2122" i="2"/>
  <c r="E2121" i="2"/>
  <c r="E2120" i="2"/>
  <c r="E2119" i="2"/>
  <c r="E2118" i="2"/>
  <c r="E2117" i="2"/>
  <c r="E2116" i="2"/>
  <c r="E2115" i="2"/>
  <c r="E2114" i="2"/>
  <c r="E2113" i="2"/>
  <c r="E2112" i="2"/>
  <c r="E2111" i="2"/>
  <c r="E2110" i="2"/>
  <c r="E2109" i="2"/>
  <c r="E2108" i="2"/>
  <c r="E2107" i="2"/>
  <c r="E2106" i="2"/>
  <c r="E2105" i="2"/>
  <c r="E2104" i="2"/>
  <c r="E2103" i="2"/>
  <c r="E2102" i="2"/>
  <c r="E2101" i="2"/>
  <c r="E2100" i="2"/>
  <c r="E2099" i="2"/>
  <c r="E2098" i="2"/>
  <c r="E2097" i="2"/>
  <c r="E2096" i="2"/>
  <c r="E2095" i="2"/>
  <c r="E2094" i="2"/>
  <c r="E2093" i="2"/>
  <c r="E2092" i="2"/>
  <c r="E2091" i="2"/>
  <c r="E2090" i="2"/>
  <c r="E2089" i="2"/>
  <c r="E2088" i="2"/>
  <c r="E2087" i="2"/>
  <c r="E2086" i="2"/>
  <c r="E2085" i="2"/>
  <c r="E2084" i="2"/>
  <c r="E2083" i="2"/>
  <c r="E2082" i="2"/>
  <c r="E2081" i="2"/>
  <c r="E2080" i="2"/>
  <c r="E2079" i="2"/>
  <c r="E2078" i="2"/>
  <c r="E2077" i="2"/>
  <c r="E2076" i="2"/>
  <c r="E2075" i="2"/>
  <c r="E2074" i="2"/>
  <c r="E2073" i="2"/>
  <c r="E2072" i="2"/>
  <c r="E2071" i="2"/>
  <c r="E2070" i="2"/>
  <c r="E2069" i="2"/>
  <c r="E2068" i="2"/>
  <c r="E2067" i="2"/>
  <c r="E2066" i="2"/>
  <c r="E2065" i="2"/>
  <c r="E2064" i="2"/>
  <c r="E2063" i="2"/>
  <c r="E2062" i="2"/>
  <c r="E2061" i="2"/>
  <c r="E2060" i="2"/>
  <c r="E2059" i="2"/>
  <c r="E2058" i="2"/>
  <c r="E2057" i="2"/>
  <c r="E2056" i="2"/>
  <c r="E2055" i="2"/>
  <c r="E2054" i="2"/>
  <c r="E2053" i="2"/>
  <c r="E2052" i="2"/>
  <c r="E2051" i="2"/>
  <c r="E2050" i="2"/>
  <c r="E2049" i="2"/>
  <c r="E2048" i="2"/>
  <c r="E2047" i="2"/>
  <c r="E2046" i="2"/>
  <c r="E2045" i="2"/>
  <c r="E2044" i="2"/>
  <c r="E2043" i="2"/>
  <c r="E2042" i="2"/>
  <c r="E2041" i="2"/>
  <c r="E2040" i="2"/>
  <c r="E2039" i="2"/>
  <c r="E2038" i="2"/>
  <c r="E2037" i="2"/>
  <c r="E2036" i="2"/>
  <c r="E2035" i="2"/>
  <c r="E2034" i="2"/>
  <c r="E2033" i="2"/>
  <c r="E2032" i="2"/>
  <c r="E2031" i="2"/>
  <c r="E2030" i="2"/>
  <c r="E2029" i="2"/>
  <c r="E2028" i="2"/>
  <c r="E2027" i="2"/>
  <c r="E2026" i="2"/>
  <c r="E2025" i="2"/>
  <c r="E2024" i="2"/>
  <c r="E2023" i="2"/>
  <c r="E2022" i="2"/>
  <c r="E2021" i="2"/>
  <c r="E2020" i="2"/>
  <c r="E2019" i="2"/>
  <c r="E2018" i="2"/>
  <c r="E2017" i="2"/>
  <c r="E2016" i="2"/>
  <c r="E2015" i="2"/>
  <c r="E2014" i="2"/>
  <c r="E2013" i="2"/>
  <c r="E2012" i="2"/>
  <c r="E2011" i="2"/>
  <c r="E2010" i="2"/>
  <c r="E2009" i="2"/>
  <c r="E2008" i="2"/>
  <c r="E2007" i="2"/>
  <c r="E2006" i="2"/>
  <c r="E2005" i="2"/>
  <c r="E2004" i="2"/>
  <c r="E2003" i="2"/>
  <c r="E2002" i="2"/>
  <c r="E2001" i="2"/>
  <c r="E2000" i="2"/>
  <c r="E1999" i="2"/>
  <c r="E1998" i="2"/>
  <c r="E1997" i="2"/>
  <c r="E1996" i="2"/>
  <c r="E1995" i="2"/>
  <c r="E1994" i="2"/>
  <c r="E1993" i="2"/>
  <c r="E1992" i="2"/>
  <c r="E1991" i="2"/>
  <c r="E1990" i="2"/>
  <c r="E1989" i="2"/>
  <c r="E1988" i="2"/>
  <c r="E1987" i="2"/>
  <c r="E1986" i="2"/>
  <c r="E1985" i="2"/>
  <c r="E1984" i="2"/>
  <c r="E1983" i="2"/>
  <c r="E1982" i="2"/>
  <c r="E1981" i="2"/>
  <c r="E1980" i="2"/>
  <c r="E1979" i="2"/>
  <c r="E1978" i="2"/>
  <c r="E1977" i="2"/>
  <c r="E1976" i="2"/>
  <c r="E1975" i="2"/>
  <c r="E1974" i="2"/>
  <c r="E1973" i="2"/>
  <c r="E1972" i="2"/>
  <c r="E1971" i="2"/>
  <c r="E1970" i="2"/>
  <c r="E1969" i="2"/>
  <c r="E1968" i="2"/>
  <c r="E1967" i="2"/>
  <c r="E1966" i="2"/>
  <c r="E1965" i="2"/>
  <c r="E1964" i="2"/>
  <c r="E1963" i="2"/>
  <c r="E1962" i="2"/>
  <c r="E1961" i="2"/>
  <c r="E1960" i="2"/>
  <c r="E1959" i="2"/>
  <c r="E1958" i="2"/>
  <c r="E1957" i="2"/>
  <c r="E1956" i="2"/>
  <c r="E1955" i="2"/>
  <c r="E1954" i="2"/>
  <c r="E1953" i="2"/>
  <c r="E1952" i="2"/>
  <c r="E1951" i="2"/>
  <c r="E1950" i="2"/>
  <c r="E1949" i="2"/>
  <c r="E1948" i="2"/>
  <c r="E1947" i="2"/>
  <c r="E1946" i="2"/>
  <c r="E1945" i="2"/>
  <c r="E1944" i="2"/>
  <c r="E1943" i="2"/>
  <c r="E1942" i="2"/>
  <c r="E1941" i="2"/>
  <c r="E1940" i="2"/>
  <c r="E1939" i="2"/>
  <c r="E1938" i="2"/>
  <c r="E1937" i="2"/>
  <c r="E1936" i="2"/>
  <c r="E1935" i="2"/>
  <c r="E1934" i="2"/>
  <c r="E1933" i="2"/>
  <c r="E1932" i="2"/>
  <c r="E1931" i="2"/>
  <c r="E1930" i="2"/>
  <c r="E1929" i="2"/>
  <c r="E1928" i="2"/>
  <c r="E1927" i="2"/>
  <c r="E1926" i="2"/>
  <c r="E1925" i="2"/>
  <c r="E1924" i="2"/>
  <c r="E1923" i="2"/>
  <c r="E1922" i="2"/>
  <c r="E1921" i="2"/>
  <c r="E1920" i="2"/>
  <c r="E1919" i="2"/>
  <c r="E1918" i="2"/>
  <c r="E1917" i="2"/>
  <c r="E1916" i="2"/>
  <c r="E1915" i="2"/>
  <c r="E1914" i="2"/>
  <c r="E1913" i="2"/>
  <c r="E1912" i="2"/>
  <c r="E1911" i="2"/>
  <c r="E1910" i="2"/>
  <c r="E1909" i="2"/>
  <c r="E1908" i="2"/>
  <c r="E1907" i="2"/>
  <c r="E1906" i="2"/>
  <c r="E1905" i="2"/>
  <c r="E1904" i="2"/>
  <c r="E1903" i="2"/>
  <c r="E1902" i="2"/>
  <c r="E1901" i="2"/>
  <c r="E1900" i="2"/>
  <c r="E1899" i="2"/>
  <c r="E1898" i="2"/>
  <c r="E1897" i="2"/>
  <c r="E1896" i="2"/>
  <c r="E1895" i="2"/>
  <c r="E1894" i="2"/>
  <c r="E1893" i="2"/>
  <c r="E1892" i="2"/>
  <c r="E1891" i="2"/>
  <c r="E1890" i="2"/>
  <c r="E1889" i="2"/>
  <c r="E1888" i="2"/>
  <c r="E1887" i="2"/>
  <c r="E1886" i="2"/>
  <c r="E1885" i="2"/>
  <c r="E1884" i="2"/>
  <c r="E1883" i="2"/>
  <c r="E1882" i="2"/>
  <c r="E1881" i="2"/>
  <c r="E1880" i="2"/>
  <c r="E1879" i="2"/>
  <c r="E1878" i="2"/>
  <c r="E1877" i="2"/>
  <c r="E1876" i="2"/>
  <c r="E1875" i="2"/>
  <c r="E1874" i="2"/>
  <c r="E1873" i="2"/>
  <c r="E1872" i="2"/>
  <c r="E1871" i="2"/>
  <c r="E1870" i="2"/>
  <c r="E1869" i="2"/>
  <c r="E1868" i="2"/>
  <c r="E1867" i="2"/>
  <c r="E1866" i="2"/>
  <c r="E1865" i="2"/>
  <c r="E1864" i="2"/>
  <c r="E1863" i="2"/>
  <c r="E1862" i="2"/>
  <c r="E1861" i="2"/>
  <c r="E1860" i="2"/>
  <c r="E1859" i="2"/>
  <c r="E1858" i="2"/>
  <c r="E1857" i="2"/>
  <c r="E1856" i="2"/>
  <c r="E1855" i="2"/>
  <c r="E1854" i="2"/>
  <c r="E1853" i="2"/>
  <c r="E1852" i="2"/>
  <c r="E1851" i="2"/>
  <c r="E1850" i="2"/>
  <c r="E1849" i="2"/>
  <c r="E1848" i="2"/>
  <c r="E1847" i="2"/>
  <c r="E1846" i="2"/>
  <c r="E1845" i="2"/>
  <c r="E1844" i="2"/>
  <c r="E1843" i="2"/>
  <c r="E1842" i="2"/>
  <c r="E1841" i="2"/>
  <c r="E1840" i="2"/>
  <c r="E1839" i="2"/>
  <c r="E1838" i="2"/>
  <c r="E1837" i="2"/>
  <c r="E1836" i="2"/>
  <c r="E1835" i="2"/>
  <c r="E1834" i="2"/>
  <c r="E1833" i="2"/>
  <c r="E1832" i="2"/>
  <c r="E1831" i="2"/>
  <c r="E1830" i="2"/>
  <c r="E1829" i="2"/>
  <c r="E1828" i="2"/>
  <c r="E1827" i="2"/>
  <c r="E1826" i="2"/>
  <c r="E1825" i="2"/>
  <c r="E1824" i="2"/>
  <c r="E1823" i="2"/>
  <c r="E1822" i="2"/>
  <c r="E1821" i="2"/>
  <c r="E1820" i="2"/>
  <c r="E1819" i="2"/>
  <c r="E1818" i="2"/>
  <c r="E1817" i="2"/>
  <c r="E1816" i="2"/>
  <c r="E1815" i="2"/>
  <c r="E1814" i="2"/>
  <c r="E1813" i="2"/>
  <c r="E1812" i="2"/>
  <c r="E1811" i="2"/>
  <c r="E1810" i="2"/>
  <c r="E1809" i="2"/>
  <c r="E1808" i="2"/>
  <c r="E1807" i="2"/>
  <c r="E1806" i="2"/>
  <c r="E1805" i="2"/>
  <c r="E1804" i="2"/>
  <c r="E1803" i="2"/>
  <c r="E1802" i="2"/>
  <c r="E1801" i="2"/>
  <c r="E1800" i="2"/>
  <c r="E1799" i="2"/>
  <c r="E1798" i="2"/>
  <c r="E1797" i="2"/>
  <c r="E1796" i="2"/>
  <c r="E1795" i="2"/>
  <c r="E1794" i="2"/>
  <c r="E1793" i="2"/>
  <c r="E1792" i="2"/>
  <c r="E1791" i="2"/>
  <c r="E1790" i="2"/>
  <c r="E1789" i="2"/>
  <c r="E1788" i="2"/>
  <c r="E1787" i="2"/>
  <c r="E1786" i="2"/>
  <c r="E1785" i="2"/>
  <c r="E1784" i="2"/>
  <c r="E1783" i="2"/>
  <c r="E1782" i="2"/>
  <c r="E1781" i="2"/>
  <c r="E1780" i="2"/>
  <c r="E1779" i="2"/>
  <c r="E1778" i="2"/>
  <c r="E1777" i="2"/>
  <c r="E1776" i="2"/>
  <c r="E1775" i="2"/>
  <c r="E1774" i="2"/>
  <c r="E1773" i="2"/>
  <c r="E1772" i="2"/>
  <c r="E1771" i="2"/>
  <c r="E1770" i="2"/>
  <c r="E1769" i="2"/>
  <c r="E1768" i="2"/>
  <c r="E1767" i="2"/>
  <c r="E1766" i="2"/>
  <c r="E1765" i="2"/>
  <c r="E1764" i="2"/>
  <c r="E1763" i="2"/>
  <c r="E1762" i="2"/>
  <c r="E1761" i="2"/>
  <c r="E1760" i="2"/>
  <c r="E1759" i="2"/>
  <c r="E1758" i="2"/>
  <c r="E1757" i="2"/>
  <c r="E1756" i="2"/>
  <c r="E1755" i="2"/>
  <c r="E1754" i="2"/>
  <c r="E1753" i="2"/>
  <c r="E1752" i="2"/>
  <c r="E1751" i="2"/>
  <c r="E1750" i="2"/>
  <c r="E1749" i="2"/>
  <c r="E1748" i="2"/>
  <c r="E1747" i="2"/>
  <c r="E1746" i="2"/>
  <c r="E1745" i="2"/>
  <c r="E1744" i="2"/>
  <c r="E1743" i="2"/>
  <c r="E1742" i="2"/>
  <c r="E1741" i="2"/>
  <c r="E1740" i="2"/>
  <c r="E1739" i="2"/>
  <c r="E1738" i="2"/>
  <c r="E1737" i="2"/>
  <c r="E1736" i="2"/>
  <c r="E1735" i="2"/>
  <c r="E1734" i="2"/>
  <c r="E1733" i="2"/>
  <c r="E1732" i="2"/>
  <c r="E1731" i="2"/>
  <c r="E1730" i="2"/>
  <c r="E1729" i="2"/>
  <c r="E1728" i="2"/>
  <c r="E1727" i="2"/>
  <c r="E1726" i="2"/>
  <c r="E1725" i="2"/>
  <c r="E1724" i="2"/>
  <c r="E1723" i="2"/>
  <c r="E1722" i="2"/>
  <c r="E1721" i="2"/>
  <c r="E1720" i="2"/>
  <c r="E1719" i="2"/>
  <c r="E1718" i="2"/>
  <c r="E1717" i="2"/>
  <c r="E1716" i="2"/>
  <c r="E1715" i="2"/>
  <c r="E1714" i="2"/>
  <c r="E1713" i="2"/>
  <c r="E1712" i="2"/>
  <c r="E1711" i="2"/>
  <c r="E1710" i="2"/>
  <c r="E1709" i="2"/>
  <c r="E1708" i="2"/>
  <c r="E1707" i="2"/>
  <c r="E1706" i="2"/>
  <c r="E1705" i="2"/>
  <c r="E1704" i="2"/>
  <c r="E1703" i="2"/>
  <c r="E1702" i="2"/>
  <c r="E1701" i="2"/>
  <c r="E1700" i="2"/>
  <c r="E1699" i="2"/>
  <c r="E1698" i="2"/>
  <c r="E1697" i="2"/>
  <c r="E1696" i="2"/>
  <c r="E1695" i="2"/>
  <c r="E1694" i="2"/>
  <c r="E1693" i="2"/>
  <c r="E1692" i="2"/>
  <c r="E1691" i="2"/>
  <c r="E1690" i="2"/>
  <c r="E1689" i="2"/>
  <c r="E1688" i="2"/>
  <c r="E1687" i="2"/>
  <c r="E1686" i="2"/>
  <c r="E1685" i="2"/>
  <c r="E1684" i="2"/>
  <c r="E1683" i="2"/>
  <c r="E1682" i="2"/>
  <c r="E1681" i="2"/>
  <c r="E1680" i="2"/>
  <c r="E1679" i="2"/>
  <c r="E1678" i="2"/>
  <c r="E1677" i="2"/>
  <c r="E1676" i="2"/>
  <c r="E1675" i="2"/>
  <c r="E1674" i="2"/>
  <c r="E1673" i="2"/>
  <c r="E1672" i="2"/>
  <c r="E1671" i="2"/>
  <c r="E1670" i="2"/>
  <c r="E1669" i="2"/>
  <c r="E1668" i="2"/>
  <c r="E1667" i="2"/>
  <c r="E1666" i="2"/>
  <c r="E1665" i="2"/>
  <c r="E1664" i="2"/>
  <c r="E1663" i="2"/>
  <c r="E1662" i="2"/>
  <c r="E1661" i="2"/>
  <c r="E1660" i="2"/>
  <c r="E1659" i="2"/>
  <c r="E1658" i="2"/>
  <c r="E1657" i="2"/>
  <c r="E1656" i="2"/>
  <c r="E1655" i="2"/>
  <c r="E1654" i="2"/>
  <c r="E1653" i="2"/>
  <c r="E1652" i="2"/>
  <c r="E1651" i="2"/>
  <c r="E1650" i="2"/>
  <c r="E1649" i="2"/>
  <c r="E1648" i="2"/>
  <c r="E1647" i="2"/>
  <c r="E1646" i="2"/>
  <c r="E1645" i="2"/>
  <c r="E1644" i="2"/>
  <c r="E1643" i="2"/>
  <c r="E1642" i="2"/>
  <c r="E1641" i="2"/>
  <c r="E1640" i="2"/>
  <c r="E1639" i="2"/>
  <c r="E1638" i="2"/>
  <c r="E1637" i="2"/>
  <c r="E1636" i="2"/>
  <c r="E1635" i="2"/>
  <c r="E1634" i="2"/>
  <c r="E1633" i="2"/>
  <c r="E1632" i="2"/>
  <c r="E1631" i="2"/>
  <c r="E1630" i="2"/>
  <c r="E1629" i="2"/>
  <c r="E1628" i="2"/>
  <c r="E1627" i="2"/>
  <c r="E1626" i="2"/>
  <c r="E1625" i="2"/>
  <c r="E1624" i="2"/>
  <c r="E1623" i="2"/>
  <c r="E1622" i="2"/>
  <c r="E1621" i="2"/>
  <c r="E1620" i="2"/>
  <c r="E1619" i="2"/>
  <c r="E1618" i="2"/>
  <c r="E1617" i="2"/>
  <c r="E1616" i="2"/>
  <c r="E1615" i="2"/>
  <c r="E1614" i="2"/>
  <c r="E1613" i="2"/>
  <c r="E1612" i="2"/>
  <c r="E1611" i="2"/>
  <c r="E1610" i="2"/>
  <c r="E1609" i="2"/>
  <c r="E1608" i="2"/>
  <c r="E1607" i="2"/>
  <c r="E1606" i="2"/>
  <c r="E1605" i="2"/>
  <c r="E1604" i="2"/>
  <c r="E1603" i="2"/>
  <c r="E1602" i="2"/>
  <c r="E1601" i="2"/>
  <c r="E1600" i="2"/>
  <c r="E1599" i="2"/>
  <c r="E1598" i="2"/>
  <c r="E1597" i="2"/>
  <c r="E1596" i="2"/>
  <c r="E1595" i="2"/>
  <c r="E1594" i="2"/>
  <c r="E1593" i="2"/>
  <c r="E1592" i="2"/>
  <c r="E1591" i="2"/>
  <c r="E1590" i="2"/>
  <c r="E1589" i="2"/>
  <c r="E1588" i="2"/>
  <c r="E1587" i="2"/>
  <c r="E1586" i="2"/>
  <c r="E1585" i="2"/>
  <c r="E1584" i="2"/>
  <c r="E1583" i="2"/>
  <c r="E1582" i="2"/>
  <c r="E1581" i="2"/>
  <c r="E1580" i="2"/>
  <c r="E1579" i="2"/>
  <c r="E1578" i="2"/>
  <c r="E1577" i="2"/>
  <c r="E1576" i="2"/>
  <c r="E1575" i="2"/>
  <c r="E1574" i="2"/>
  <c r="E1573" i="2"/>
  <c r="E1572" i="2"/>
  <c r="E1571" i="2"/>
  <c r="E1570" i="2"/>
  <c r="E1569" i="2"/>
  <c r="E1568" i="2"/>
  <c r="E1567" i="2"/>
  <c r="E1566" i="2"/>
  <c r="E1565" i="2"/>
  <c r="E1564" i="2"/>
  <c r="E1563" i="2"/>
  <c r="E1562" i="2"/>
  <c r="E1561" i="2"/>
  <c r="E1560" i="2"/>
  <c r="E1559" i="2"/>
  <c r="E1558" i="2"/>
  <c r="E1557" i="2"/>
  <c r="E1556" i="2"/>
  <c r="E1555" i="2"/>
  <c r="E1554" i="2"/>
  <c r="E1553" i="2"/>
  <c r="E1552" i="2"/>
  <c r="E1551" i="2"/>
  <c r="E1550" i="2"/>
  <c r="E1549" i="2"/>
  <c r="E1548" i="2"/>
  <c r="E1547" i="2"/>
  <c r="E1546" i="2"/>
  <c r="E1545" i="2"/>
  <c r="E1544" i="2"/>
  <c r="E1543" i="2"/>
  <c r="E1542" i="2"/>
  <c r="E1541" i="2"/>
  <c r="E1540" i="2"/>
  <c r="E1539" i="2"/>
  <c r="E1538" i="2"/>
  <c r="E1537" i="2"/>
  <c r="E1536" i="2"/>
  <c r="E1535" i="2"/>
  <c r="E1534" i="2"/>
  <c r="E1533" i="2"/>
  <c r="E1532" i="2"/>
  <c r="E1531" i="2"/>
  <c r="E1530" i="2"/>
  <c r="E1529" i="2"/>
  <c r="E1528" i="2"/>
  <c r="E1527" i="2"/>
  <c r="E1526" i="2"/>
  <c r="E1525" i="2"/>
  <c r="E1524" i="2"/>
  <c r="E1523" i="2"/>
  <c r="E1522" i="2"/>
  <c r="E1521" i="2"/>
  <c r="E1520" i="2"/>
  <c r="E1519" i="2"/>
  <c r="E1518" i="2"/>
  <c r="E1517" i="2"/>
  <c r="E1516" i="2"/>
  <c r="E1515" i="2"/>
  <c r="E1514" i="2"/>
  <c r="E1513" i="2"/>
  <c r="E1512" i="2"/>
  <c r="E1511" i="2"/>
  <c r="E1510" i="2"/>
  <c r="E1509" i="2"/>
  <c r="E1508" i="2"/>
  <c r="E1507" i="2"/>
  <c r="E1506" i="2"/>
  <c r="E1505" i="2"/>
  <c r="E1504" i="2"/>
  <c r="E1503" i="2"/>
  <c r="E1502" i="2"/>
  <c r="E1501" i="2"/>
  <c r="E1500" i="2"/>
  <c r="E1499" i="2"/>
  <c r="E1498" i="2"/>
  <c r="E1497" i="2"/>
  <c r="E1496" i="2"/>
  <c r="E1495" i="2"/>
  <c r="E1494" i="2"/>
  <c r="E1493" i="2"/>
  <c r="E1492" i="2"/>
  <c r="E1491" i="2"/>
  <c r="E1490" i="2"/>
  <c r="E1489" i="2"/>
  <c r="E1488" i="2"/>
  <c r="E1487" i="2"/>
  <c r="E1486" i="2"/>
  <c r="E1485" i="2"/>
  <c r="E1484" i="2"/>
  <c r="E1483" i="2"/>
  <c r="E1482" i="2"/>
  <c r="E1481" i="2"/>
  <c r="E1480" i="2"/>
  <c r="E1479" i="2"/>
  <c r="E1478" i="2"/>
  <c r="E1477" i="2"/>
  <c r="E1476" i="2"/>
  <c r="E1475" i="2"/>
  <c r="E1474" i="2"/>
  <c r="E1473" i="2"/>
  <c r="E1472" i="2"/>
  <c r="E1471" i="2"/>
  <c r="E1470" i="2"/>
  <c r="E1469" i="2"/>
  <c r="E1468" i="2"/>
  <c r="E1467" i="2"/>
  <c r="E1466" i="2"/>
  <c r="E1465" i="2"/>
  <c r="E1464" i="2"/>
  <c r="E1463" i="2"/>
  <c r="E1462" i="2"/>
  <c r="E1461" i="2"/>
  <c r="E1460" i="2"/>
  <c r="E1459" i="2"/>
  <c r="E1458" i="2"/>
  <c r="E1457" i="2"/>
  <c r="E1456" i="2"/>
  <c r="E1455" i="2"/>
  <c r="E1454" i="2"/>
  <c r="E1453" i="2"/>
  <c r="E1452" i="2"/>
  <c r="E1451" i="2"/>
  <c r="E1450" i="2"/>
  <c r="E1449" i="2"/>
  <c r="E1448" i="2"/>
  <c r="E1447" i="2"/>
  <c r="E1446" i="2"/>
  <c r="E1445" i="2"/>
  <c r="E1444" i="2"/>
  <c r="E1443" i="2"/>
  <c r="E1442" i="2"/>
  <c r="E1441" i="2"/>
  <c r="E1440" i="2"/>
  <c r="E1439" i="2"/>
  <c r="E1438" i="2"/>
  <c r="E1437" i="2"/>
  <c r="E1436" i="2"/>
  <c r="E1435" i="2"/>
  <c r="E1434" i="2"/>
  <c r="E1433" i="2"/>
  <c r="E1432" i="2"/>
  <c r="E1431" i="2"/>
  <c r="E1430" i="2"/>
  <c r="E1429" i="2"/>
  <c r="E1428" i="2"/>
  <c r="E1427" i="2"/>
  <c r="E1426" i="2"/>
  <c r="E1425" i="2"/>
  <c r="E1424" i="2"/>
  <c r="E1423" i="2"/>
  <c r="E1422" i="2"/>
  <c r="E1421" i="2"/>
  <c r="E1420" i="2"/>
  <c r="E1419" i="2"/>
  <c r="E1418" i="2"/>
  <c r="E1417" i="2"/>
  <c r="E1416" i="2"/>
  <c r="E1415" i="2"/>
  <c r="E1414" i="2"/>
  <c r="E1413" i="2"/>
  <c r="E1412" i="2"/>
  <c r="E1411" i="2"/>
  <c r="E1410" i="2"/>
  <c r="E1409" i="2"/>
  <c r="E1408" i="2"/>
  <c r="E1407" i="2"/>
  <c r="E1406" i="2"/>
  <c r="E1405" i="2"/>
  <c r="E1404" i="2"/>
  <c r="E1403" i="2"/>
  <c r="E1402" i="2"/>
  <c r="E1401" i="2"/>
  <c r="E1400" i="2"/>
  <c r="E1399" i="2"/>
  <c r="E1398" i="2"/>
  <c r="E1397" i="2"/>
  <c r="E1396" i="2"/>
  <c r="E1395" i="2"/>
  <c r="E1394" i="2"/>
  <c r="E1393" i="2"/>
  <c r="E1392" i="2"/>
  <c r="E1391" i="2"/>
  <c r="E1390" i="2"/>
  <c r="E1389" i="2"/>
  <c r="E1388" i="2"/>
  <c r="E1387" i="2"/>
  <c r="E1386" i="2"/>
  <c r="E1385" i="2"/>
  <c r="E1384" i="2"/>
  <c r="E1383" i="2"/>
  <c r="E1382" i="2"/>
  <c r="E1381" i="2"/>
  <c r="E1380" i="2"/>
  <c r="E1379" i="2"/>
  <c r="E1378" i="2"/>
  <c r="E1377" i="2"/>
  <c r="E1376" i="2"/>
  <c r="E1375" i="2"/>
  <c r="E1374" i="2"/>
  <c r="E1373" i="2"/>
  <c r="E1372" i="2"/>
  <c r="E1371" i="2"/>
  <c r="E1370" i="2"/>
  <c r="E1369" i="2"/>
  <c r="E1368" i="2"/>
  <c r="E1367" i="2"/>
  <c r="E1366" i="2"/>
  <c r="E1365" i="2"/>
  <c r="E1364" i="2"/>
  <c r="E1363" i="2"/>
  <c r="E1362" i="2"/>
  <c r="E1361" i="2"/>
  <c r="E1360" i="2"/>
  <c r="E1359" i="2"/>
  <c r="E1358" i="2"/>
  <c r="E1357" i="2"/>
  <c r="E1356" i="2"/>
  <c r="E1355" i="2"/>
  <c r="E1354" i="2"/>
  <c r="E1353" i="2"/>
  <c r="E1352" i="2"/>
  <c r="E1351" i="2"/>
  <c r="E1350" i="2"/>
  <c r="E1349" i="2"/>
  <c r="E1348" i="2"/>
  <c r="E1347" i="2"/>
  <c r="E1346" i="2"/>
  <c r="E1345" i="2"/>
  <c r="E1344" i="2"/>
  <c r="E1343" i="2"/>
  <c r="E1342" i="2"/>
  <c r="E1341" i="2"/>
  <c r="E1340" i="2"/>
  <c r="E1339" i="2"/>
  <c r="E1338" i="2"/>
  <c r="E1337" i="2"/>
  <c r="E1336" i="2"/>
  <c r="E1335" i="2"/>
  <c r="E1334" i="2"/>
  <c r="E1333" i="2"/>
  <c r="E1332" i="2"/>
  <c r="E1331" i="2"/>
  <c r="E1330" i="2"/>
  <c r="E1329" i="2"/>
  <c r="E1328" i="2"/>
  <c r="E1327" i="2"/>
  <c r="E1326" i="2"/>
  <c r="E1325" i="2"/>
  <c r="E1324" i="2"/>
  <c r="E1323" i="2"/>
  <c r="E1322" i="2"/>
  <c r="E1321" i="2"/>
  <c r="E1320" i="2"/>
  <c r="E1319" i="2"/>
  <c r="E1318" i="2"/>
  <c r="E1317" i="2"/>
  <c r="E1316" i="2"/>
  <c r="E1315" i="2"/>
  <c r="E1314" i="2"/>
  <c r="E1313" i="2"/>
  <c r="E1312" i="2"/>
  <c r="E1311" i="2"/>
  <c r="E1310" i="2"/>
  <c r="E1309" i="2"/>
  <c r="E1308" i="2"/>
  <c r="E1307" i="2"/>
  <c r="E1306" i="2"/>
  <c r="E1305" i="2"/>
  <c r="E1304" i="2"/>
  <c r="E1303" i="2"/>
  <c r="E1302" i="2"/>
  <c r="E1301" i="2"/>
  <c r="E1300" i="2"/>
  <c r="E1299" i="2"/>
  <c r="E1298" i="2"/>
  <c r="E1297" i="2"/>
  <c r="E1296" i="2"/>
  <c r="E1295" i="2"/>
  <c r="E1294" i="2"/>
  <c r="E1293" i="2"/>
  <c r="E1292" i="2"/>
  <c r="E1291" i="2"/>
  <c r="E1290" i="2"/>
  <c r="E1289" i="2"/>
  <c r="E1288" i="2"/>
  <c r="E1287" i="2"/>
  <c r="E1286" i="2"/>
  <c r="E1285" i="2"/>
  <c r="E1284" i="2"/>
  <c r="E1283" i="2"/>
  <c r="E1282" i="2"/>
  <c r="E1281" i="2"/>
  <c r="E1280" i="2"/>
  <c r="E1279" i="2"/>
  <c r="E1278" i="2"/>
  <c r="E1277" i="2"/>
  <c r="E1276" i="2"/>
  <c r="E1275" i="2"/>
  <c r="E1274" i="2"/>
  <c r="E1273" i="2"/>
  <c r="E1272" i="2"/>
  <c r="E1271" i="2"/>
  <c r="E1270" i="2"/>
  <c r="E1269" i="2"/>
  <c r="E1268" i="2"/>
  <c r="E1267" i="2"/>
  <c r="E1266" i="2"/>
  <c r="E1265" i="2"/>
  <c r="E1264" i="2"/>
  <c r="E1263" i="2"/>
  <c r="E1262" i="2"/>
  <c r="E1261" i="2"/>
  <c r="E1260" i="2"/>
  <c r="E1259" i="2"/>
  <c r="E1258" i="2"/>
  <c r="E1257" i="2"/>
  <c r="E1256" i="2"/>
  <c r="E1255" i="2"/>
  <c r="E1254" i="2"/>
  <c r="E1253" i="2"/>
  <c r="E1252" i="2"/>
  <c r="E1251" i="2"/>
  <c r="E1250" i="2"/>
  <c r="E1249" i="2"/>
  <c r="E1248" i="2"/>
  <c r="E1247" i="2"/>
  <c r="E1246" i="2"/>
  <c r="E1245" i="2"/>
  <c r="E1244" i="2"/>
  <c r="E1243" i="2"/>
  <c r="E1242" i="2"/>
  <c r="E1241" i="2"/>
  <c r="E1240" i="2"/>
  <c r="E1239" i="2"/>
  <c r="E1238" i="2"/>
  <c r="E1237" i="2"/>
  <c r="E1236" i="2"/>
  <c r="E1235" i="2"/>
  <c r="E1234" i="2"/>
  <c r="E1233" i="2"/>
  <c r="E1232" i="2"/>
  <c r="E1231" i="2"/>
  <c r="E1230" i="2"/>
  <c r="E1229" i="2"/>
  <c r="E1228" i="2"/>
  <c r="E1227" i="2"/>
  <c r="E1226" i="2"/>
  <c r="E1225" i="2"/>
  <c r="E1224" i="2"/>
  <c r="E1223" i="2"/>
  <c r="E1222" i="2"/>
  <c r="E1221" i="2"/>
  <c r="E1220" i="2"/>
  <c r="E1219" i="2"/>
  <c r="E1218" i="2"/>
  <c r="E1217" i="2"/>
  <c r="E1216" i="2"/>
  <c r="E1215" i="2"/>
  <c r="E1214" i="2"/>
  <c r="E1213" i="2"/>
  <c r="E1212" i="2"/>
  <c r="E1211" i="2"/>
  <c r="E1210" i="2"/>
  <c r="E1209" i="2"/>
  <c r="E1208" i="2"/>
  <c r="E1207" i="2"/>
  <c r="E1206" i="2"/>
  <c r="E1205" i="2"/>
  <c r="E1204" i="2"/>
  <c r="E1203" i="2"/>
  <c r="E120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C2" i="8" s="1"/>
  <c r="D8766" i="2"/>
  <c r="D8765" i="1"/>
  <c r="C6" i="2"/>
  <c r="B6" i="2"/>
  <c r="A7" i="2"/>
  <c r="A8" i="2" s="1"/>
  <c r="C8" i="2" s="1"/>
  <c r="C5" i="1"/>
  <c r="B5" i="1"/>
  <c r="A6" i="1"/>
  <c r="A7" i="1" s="1"/>
  <c r="B7" i="2" l="1"/>
  <c r="C7" i="2"/>
  <c r="B6" i="1"/>
  <c r="C158" i="8"/>
  <c r="C270" i="8"/>
  <c r="C414" i="8"/>
  <c r="C462" i="8"/>
  <c r="C478" i="8"/>
  <c r="C494" i="8"/>
  <c r="C510" i="8"/>
  <c r="C526" i="8"/>
  <c r="C542" i="8"/>
  <c r="C558" i="8"/>
  <c r="C574" i="8"/>
  <c r="C590" i="8"/>
  <c r="C606" i="8"/>
  <c r="C622" i="8"/>
  <c r="C638" i="8"/>
  <c r="C654" i="8"/>
  <c r="C670" i="8"/>
  <c r="C686" i="8"/>
  <c r="C702" i="8"/>
  <c r="C718" i="8"/>
  <c r="C734" i="8"/>
  <c r="C750" i="8"/>
  <c r="C766" i="8"/>
  <c r="C782" i="8"/>
  <c r="C798" i="8"/>
  <c r="C814" i="8"/>
  <c r="C830" i="8"/>
  <c r="C846" i="8"/>
  <c r="C862" i="8"/>
  <c r="C878" i="8"/>
  <c r="C894" i="8"/>
  <c r="C910" i="8"/>
  <c r="C926" i="8"/>
  <c r="C942" i="8"/>
  <c r="C958" i="8"/>
  <c r="C974" i="8"/>
  <c r="C990" i="8"/>
  <c r="C1006" i="8"/>
  <c r="C1022" i="8"/>
  <c r="C1038" i="8"/>
  <c r="C1054" i="8"/>
  <c r="C1070" i="8"/>
  <c r="C1086" i="8"/>
  <c r="C1102" i="8"/>
  <c r="C1118" i="8"/>
  <c r="C1134" i="8"/>
  <c r="C1150" i="8"/>
  <c r="C1166" i="8"/>
  <c r="C1182" i="8"/>
  <c r="C1198" i="8"/>
  <c r="C111" i="8"/>
  <c r="C463" i="8"/>
  <c r="C543" i="8"/>
  <c r="C687" i="8"/>
  <c r="C735" i="8"/>
  <c r="C751" i="8"/>
  <c r="C767" i="8"/>
  <c r="C783" i="8"/>
  <c r="C799" i="8"/>
  <c r="C815" i="8"/>
  <c r="C831" i="8"/>
  <c r="C847" i="8"/>
  <c r="C863" i="8"/>
  <c r="C879" i="8"/>
  <c r="C895" i="8"/>
  <c r="C911" i="8"/>
  <c r="C927" i="8"/>
  <c r="C943" i="8"/>
  <c r="C959" i="8"/>
  <c r="C975" i="8"/>
  <c r="C991" i="8"/>
  <c r="C1007" i="8"/>
  <c r="C1023" i="8"/>
  <c r="C1039" i="8"/>
  <c r="C1055" i="8"/>
  <c r="C1071" i="8"/>
  <c r="C1087" i="8"/>
  <c r="C1103" i="8"/>
  <c r="C1119" i="8"/>
  <c r="C1135" i="8"/>
  <c r="C1151" i="8"/>
  <c r="C1167" i="8"/>
  <c r="C1183" i="8"/>
  <c r="C222" i="8"/>
  <c r="C271" i="8"/>
  <c r="C719" i="8"/>
  <c r="C48" i="8"/>
  <c r="C128" i="8"/>
  <c r="C208" i="8"/>
  <c r="C288" i="8"/>
  <c r="C368" i="8"/>
  <c r="C464" i="8"/>
  <c r="C576" i="8"/>
  <c r="C608" i="8"/>
  <c r="C656" i="8"/>
  <c r="C672" i="8"/>
  <c r="C688" i="8"/>
  <c r="C704" i="8"/>
  <c r="C720" i="8"/>
  <c r="C736" i="8"/>
  <c r="C752" i="8"/>
  <c r="C768" i="8"/>
  <c r="C816" i="8"/>
  <c r="C832" i="8"/>
  <c r="C880" i="8"/>
  <c r="C928" i="8"/>
  <c r="C976" i="8"/>
  <c r="C1040" i="8"/>
  <c r="C1072" i="8"/>
  <c r="C1088" i="8"/>
  <c r="C1104" i="8"/>
  <c r="C1120" i="8"/>
  <c r="C1136" i="8"/>
  <c r="C1152" i="8"/>
  <c r="C1168" i="8"/>
  <c r="C1184" i="8"/>
  <c r="C206" i="8"/>
  <c r="C287" i="8"/>
  <c r="C703" i="8"/>
  <c r="C129" i="8"/>
  <c r="C1185" i="8"/>
  <c r="C30" i="8"/>
  <c r="C350" i="8"/>
  <c r="C159" i="8"/>
  <c r="C415" i="8"/>
  <c r="C591" i="8"/>
  <c r="C16" i="8"/>
  <c r="C144" i="8"/>
  <c r="C320" i="8"/>
  <c r="C496" i="8"/>
  <c r="C800" i="8"/>
  <c r="C722" i="8"/>
  <c r="C190" i="8"/>
  <c r="C286" i="8"/>
  <c r="C79" i="8"/>
  <c r="C319" i="8"/>
  <c r="C623" i="8"/>
  <c r="C160" i="8"/>
  <c r="C352" i="8"/>
  <c r="C512" i="8"/>
  <c r="C784" i="8"/>
  <c r="C499" i="8"/>
  <c r="C94" i="8"/>
  <c r="C302" i="8"/>
  <c r="C191" i="8"/>
  <c r="C447" i="8"/>
  <c r="C607" i="8"/>
  <c r="C112" i="8"/>
  <c r="C336" i="8"/>
  <c r="C528" i="8"/>
  <c r="C864" i="8"/>
  <c r="C675" i="8"/>
  <c r="C62" i="8"/>
  <c r="C318" i="8"/>
  <c r="C127" i="8"/>
  <c r="C383" i="8"/>
  <c r="C639" i="8"/>
  <c r="C80" i="8"/>
  <c r="C304" i="8"/>
  <c r="C544" i="8"/>
  <c r="C848" i="8"/>
  <c r="C563" i="8"/>
  <c r="C366" i="8"/>
  <c r="C15" i="8"/>
  <c r="C223" i="8"/>
  <c r="C495" i="8"/>
  <c r="C400" i="8"/>
  <c r="C992" i="8"/>
  <c r="C515" i="8"/>
  <c r="C14" i="8"/>
  <c r="C398" i="8"/>
  <c r="C207" i="8"/>
  <c r="C431" i="8"/>
  <c r="C559" i="8"/>
  <c r="C176" i="8"/>
  <c r="C448" i="8"/>
  <c r="C912" i="8"/>
  <c r="C643" i="8"/>
  <c r="C142" i="8"/>
  <c r="C382" i="8"/>
  <c r="C143" i="8"/>
  <c r="C367" i="8"/>
  <c r="C575" i="8"/>
  <c r="C192" i="8"/>
  <c r="C480" i="8"/>
  <c r="C896" i="8"/>
  <c r="C595" i="8"/>
  <c r="C46" i="8"/>
  <c r="C334" i="8"/>
  <c r="C47" i="8"/>
  <c r="C239" i="8"/>
  <c r="C479" i="8"/>
  <c r="C32" i="8"/>
  <c r="C384" i="8"/>
  <c r="C1008" i="8"/>
  <c r="C659" i="8"/>
  <c r="C78" i="8"/>
  <c r="C254" i="8"/>
  <c r="C63" i="8"/>
  <c r="C335" i="8"/>
  <c r="C671" i="8"/>
  <c r="C96" i="8"/>
  <c r="C272" i="8"/>
  <c r="C432" i="8"/>
  <c r="C640" i="8"/>
  <c r="C944" i="8"/>
  <c r="C33" i="8"/>
  <c r="C177" i="8"/>
  <c r="C353" i="8"/>
  <c r="C609" i="8"/>
  <c r="C1153" i="8"/>
  <c r="C547" i="8"/>
  <c r="C126" i="8"/>
  <c r="C238" i="8"/>
  <c r="C31" i="8"/>
  <c r="C303" i="8"/>
  <c r="C655" i="8"/>
  <c r="C64" i="8"/>
  <c r="C256" i="8"/>
  <c r="C416" i="8"/>
  <c r="C624" i="8"/>
  <c r="C960" i="8"/>
  <c r="C161" i="8"/>
  <c r="C337" i="8"/>
  <c r="C593" i="8"/>
  <c r="C1169" i="8"/>
  <c r="C531" i="8"/>
  <c r="C174" i="8"/>
  <c r="C430" i="8"/>
  <c r="C175" i="8"/>
  <c r="C351" i="8"/>
  <c r="C527" i="8"/>
  <c r="C240" i="8"/>
  <c r="C592" i="8"/>
  <c r="C1024" i="8"/>
  <c r="C49" i="8"/>
  <c r="C81" i="8"/>
  <c r="C113" i="8"/>
  <c r="C193" i="8"/>
  <c r="C225" i="8"/>
  <c r="C257" i="8"/>
  <c r="C289" i="8"/>
  <c r="C321" i="8"/>
  <c r="C385" i="8"/>
  <c r="C417" i="8"/>
  <c r="C449" i="8"/>
  <c r="C481" i="8"/>
  <c r="C513" i="8"/>
  <c r="C545" i="8"/>
  <c r="C577" i="8"/>
  <c r="C641" i="8"/>
  <c r="C673" i="8"/>
  <c r="C705" i="8"/>
  <c r="C737" i="8"/>
  <c r="C769" i="8"/>
  <c r="C801" i="8"/>
  <c r="C833" i="8"/>
  <c r="C865" i="8"/>
  <c r="C897" i="8"/>
  <c r="C929" i="8"/>
  <c r="C961" i="8"/>
  <c r="C1009" i="8"/>
  <c r="C1121" i="8"/>
  <c r="C34" i="8"/>
  <c r="C66" i="8"/>
  <c r="C98" i="8"/>
  <c r="C130" i="8"/>
  <c r="C162" i="8"/>
  <c r="C194" i="8"/>
  <c r="C226" i="8"/>
  <c r="C258" i="8"/>
  <c r="C290" i="8"/>
  <c r="C322" i="8"/>
  <c r="C354" i="8"/>
  <c r="C386" i="8"/>
  <c r="C418" i="8"/>
  <c r="C450" i="8"/>
  <c r="C482" i="8"/>
  <c r="C514" i="8"/>
  <c r="C546" i="8"/>
  <c r="C578" i="8"/>
  <c r="C610" i="8"/>
  <c r="C642" i="8"/>
  <c r="C674" i="8"/>
  <c r="C690" i="8"/>
  <c r="C3" i="8"/>
  <c r="C35" i="8"/>
  <c r="C67" i="8"/>
  <c r="C99" i="8"/>
  <c r="C131" i="8"/>
  <c r="C163" i="8"/>
  <c r="C195" i="8"/>
  <c r="C227" i="8"/>
  <c r="C259" i="8"/>
  <c r="C291" i="8"/>
  <c r="C323" i="8"/>
  <c r="C355" i="8"/>
  <c r="C387" i="8"/>
  <c r="C419" i="8"/>
  <c r="C451" i="8"/>
  <c r="C483" i="8"/>
  <c r="C627" i="8"/>
  <c r="C110" i="8"/>
  <c r="C446" i="8"/>
  <c r="C95" i="8"/>
  <c r="C255" i="8"/>
  <c r="C399" i="8"/>
  <c r="C511" i="8"/>
  <c r="C224" i="8"/>
  <c r="C560" i="8"/>
  <c r="C1056" i="8"/>
  <c r="C17" i="8"/>
  <c r="C65" i="8"/>
  <c r="C97" i="8"/>
  <c r="C145" i="8"/>
  <c r="C209" i="8"/>
  <c r="C241" i="8"/>
  <c r="C273" i="8"/>
  <c r="C305" i="8"/>
  <c r="C369" i="8"/>
  <c r="C401" i="8"/>
  <c r="C433" i="8"/>
  <c r="C465" i="8"/>
  <c r="C497" i="8"/>
  <c r="C529" i="8"/>
  <c r="C561" i="8"/>
  <c r="C625" i="8"/>
  <c r="C657" i="8"/>
  <c r="C689" i="8"/>
  <c r="C721" i="8"/>
  <c r="C753" i="8"/>
  <c r="C785" i="8"/>
  <c r="C817" i="8"/>
  <c r="C849" i="8"/>
  <c r="C881" i="8"/>
  <c r="C913" i="8"/>
  <c r="C945" i="8"/>
  <c r="C977" i="8"/>
  <c r="C993" i="8"/>
  <c r="C1025" i="8"/>
  <c r="C1041" i="8"/>
  <c r="C1057" i="8"/>
  <c r="C1073" i="8"/>
  <c r="C1089" i="8"/>
  <c r="C1105" i="8"/>
  <c r="C1137" i="8"/>
  <c r="C18" i="8"/>
  <c r="C50" i="8"/>
  <c r="C82" i="8"/>
  <c r="C114" i="8"/>
  <c r="C146" i="8"/>
  <c r="C178" i="8"/>
  <c r="C210" i="8"/>
  <c r="C242" i="8"/>
  <c r="C274" i="8"/>
  <c r="C306" i="8"/>
  <c r="C338" i="8"/>
  <c r="C370" i="8"/>
  <c r="C402" i="8"/>
  <c r="C434" i="8"/>
  <c r="C466" i="8"/>
  <c r="C498" i="8"/>
  <c r="C530" i="8"/>
  <c r="C562" i="8"/>
  <c r="C594" i="8"/>
  <c r="C626" i="8"/>
  <c r="C658" i="8"/>
  <c r="C706" i="8"/>
  <c r="C19" i="8"/>
  <c r="C51" i="8"/>
  <c r="C83" i="8"/>
  <c r="C115" i="8"/>
  <c r="C147" i="8"/>
  <c r="C179" i="8"/>
  <c r="C211" i="8"/>
  <c r="C243" i="8"/>
  <c r="C275" i="8"/>
  <c r="C307" i="8"/>
  <c r="C339" i="8"/>
  <c r="C371" i="8"/>
  <c r="C403" i="8"/>
  <c r="C435" i="8"/>
  <c r="C467" i="8"/>
  <c r="C579" i="8"/>
  <c r="C1214" i="8"/>
  <c r="C1230" i="8"/>
  <c r="C1246" i="8"/>
  <c r="C1262" i="8"/>
  <c r="C1278" i="8"/>
  <c r="C1294" i="8"/>
  <c r="C1310" i="8"/>
  <c r="C1326" i="8"/>
  <c r="C1342" i="8"/>
  <c r="C1358" i="8"/>
  <c r="C1374" i="8"/>
  <c r="C1390" i="8"/>
  <c r="C1406" i="8"/>
  <c r="C1422" i="8"/>
  <c r="C1438" i="8"/>
  <c r="C1454" i="8"/>
  <c r="C1470" i="8"/>
  <c r="C1486" i="8"/>
  <c r="C1502" i="8"/>
  <c r="C1518" i="8"/>
  <c r="C1534" i="8"/>
  <c r="C1550" i="8"/>
  <c r="C1566" i="8"/>
  <c r="C1582" i="8"/>
  <c r="C1598" i="8"/>
  <c r="C1614" i="8"/>
  <c r="C1630" i="8"/>
  <c r="C1646" i="8"/>
  <c r="C1662" i="8"/>
  <c r="C1678" i="8"/>
  <c r="C1694" i="8"/>
  <c r="C1710" i="8"/>
  <c r="C1726" i="8"/>
  <c r="C1742" i="8"/>
  <c r="C1758" i="8"/>
  <c r="C1774" i="8"/>
  <c r="C1790" i="8"/>
  <c r="C1806" i="8"/>
  <c r="C1822" i="8"/>
  <c r="C1838" i="8"/>
  <c r="C1854" i="8"/>
  <c r="C1870" i="8"/>
  <c r="C1886" i="8"/>
  <c r="C1902" i="8"/>
  <c r="C1918" i="8"/>
  <c r="C1934" i="8"/>
  <c r="C1950" i="8"/>
  <c r="C1966" i="8"/>
  <c r="C1982" i="8"/>
  <c r="C1998" i="8"/>
  <c r="C2014" i="8"/>
  <c r="C2030" i="8"/>
  <c r="C2046" i="8"/>
  <c r="C2062" i="8"/>
  <c r="C2078" i="8"/>
  <c r="C2094" i="8"/>
  <c r="C2110" i="8"/>
  <c r="C2126" i="8"/>
  <c r="C2142" i="8"/>
  <c r="C2158" i="8"/>
  <c r="C2174" i="8"/>
  <c r="C2190" i="8"/>
  <c r="C2206" i="8"/>
  <c r="C2222" i="8"/>
  <c r="C2238" i="8"/>
  <c r="C2254" i="8"/>
  <c r="C2270" i="8"/>
  <c r="C2286" i="8"/>
  <c r="C2302" i="8"/>
  <c r="C2318" i="8"/>
  <c r="C2334" i="8"/>
  <c r="C2350" i="8"/>
  <c r="C2366" i="8"/>
  <c r="C2382" i="8"/>
  <c r="C2398" i="8"/>
  <c r="C2414" i="8"/>
  <c r="C2430" i="8"/>
  <c r="C2446" i="8"/>
  <c r="C2462" i="8"/>
  <c r="C2478" i="8"/>
  <c r="C2494" i="8"/>
  <c r="C2510" i="8"/>
  <c r="C2526" i="8"/>
  <c r="C2542" i="8"/>
  <c r="C2558" i="8"/>
  <c r="C2574" i="8"/>
  <c r="C2590" i="8"/>
  <c r="C2606" i="8"/>
  <c r="C2622" i="8"/>
  <c r="C2638" i="8"/>
  <c r="C2654" i="8"/>
  <c r="C2670" i="8"/>
  <c r="C2686" i="8"/>
  <c r="C2702" i="8"/>
  <c r="C2718" i="8"/>
  <c r="C2734" i="8"/>
  <c r="C2750" i="8"/>
  <c r="C2766" i="8"/>
  <c r="C2782" i="8"/>
  <c r="C2798" i="8"/>
  <c r="C2814" i="8"/>
  <c r="C2830" i="8"/>
  <c r="C2846" i="8"/>
  <c r="C2862" i="8"/>
  <c r="C2878" i="8"/>
  <c r="C2894" i="8"/>
  <c r="C2910" i="8"/>
  <c r="C2926" i="8"/>
  <c r="C2942" i="8"/>
  <c r="C2958" i="8"/>
  <c r="C2974" i="8"/>
  <c r="C2990" i="8"/>
  <c r="C3006" i="8"/>
  <c r="C3022" i="8"/>
  <c r="C3038" i="8"/>
  <c r="C3054" i="8"/>
  <c r="C3070" i="8"/>
  <c r="C3086" i="8"/>
  <c r="C3102" i="8"/>
  <c r="C3118" i="8"/>
  <c r="C3134" i="8"/>
  <c r="C3150" i="8"/>
  <c r="C3166" i="8"/>
  <c r="C3182" i="8"/>
  <c r="C3198" i="8"/>
  <c r="C3214" i="8"/>
  <c r="C3230" i="8"/>
  <c r="C3246" i="8"/>
  <c r="C3262" i="8"/>
  <c r="C3278" i="8"/>
  <c r="C3294" i="8"/>
  <c r="C3310" i="8"/>
  <c r="C3326" i="8"/>
  <c r="C3342" i="8"/>
  <c r="C3358" i="8"/>
  <c r="C3374" i="8"/>
  <c r="C3390" i="8"/>
  <c r="C3406" i="8"/>
  <c r="C3422" i="8"/>
  <c r="C3438" i="8"/>
  <c r="C3454" i="8"/>
  <c r="C3470" i="8"/>
  <c r="C3486" i="8"/>
  <c r="C3502" i="8"/>
  <c r="C3518" i="8"/>
  <c r="C3534" i="8"/>
  <c r="C3550" i="8"/>
  <c r="C3566" i="8"/>
  <c r="C3582" i="8"/>
  <c r="C3598" i="8"/>
  <c r="C3614" i="8"/>
  <c r="C3630" i="8"/>
  <c r="C3646" i="8"/>
  <c r="C3662" i="8"/>
  <c r="C3678" i="8"/>
  <c r="C3694" i="8"/>
  <c r="C3710" i="8"/>
  <c r="C3726" i="8"/>
  <c r="C3742" i="8"/>
  <c r="C3758" i="8"/>
  <c r="C3774" i="8"/>
  <c r="C3790" i="8"/>
  <c r="C3806" i="8"/>
  <c r="C3822" i="8"/>
  <c r="C3838" i="8"/>
  <c r="C3854" i="8"/>
  <c r="C3870" i="8"/>
  <c r="C3886" i="8"/>
  <c r="C3902" i="8"/>
  <c r="C3918" i="8"/>
  <c r="C3934" i="8"/>
  <c r="C3950" i="8"/>
  <c r="C3966" i="8"/>
  <c r="C3982" i="8"/>
  <c r="C3998" i="8"/>
  <c r="C4014" i="8"/>
  <c r="C4030" i="8"/>
  <c r="C4046" i="8"/>
  <c r="C4062" i="8"/>
  <c r="C4078" i="8"/>
  <c r="C4094" i="8"/>
  <c r="C4110" i="8"/>
  <c r="C4126" i="8"/>
  <c r="C4142" i="8"/>
  <c r="C4158" i="8"/>
  <c r="C4174" i="8"/>
  <c r="C4190" i="8"/>
  <c r="C4206" i="8"/>
  <c r="C4222" i="8"/>
  <c r="C4238" i="8"/>
  <c r="C4254" i="8"/>
  <c r="C4270" i="8"/>
  <c r="C4286" i="8"/>
  <c r="C4302" i="8"/>
  <c r="C4318" i="8"/>
  <c r="C4334" i="8"/>
  <c r="C4350" i="8"/>
  <c r="C4366" i="8"/>
  <c r="C4382" i="8"/>
  <c r="C4398" i="8"/>
  <c r="C4414" i="8"/>
  <c r="C4430" i="8"/>
  <c r="C4446" i="8"/>
  <c r="C4462" i="8"/>
  <c r="C4478" i="8"/>
  <c r="C4494" i="8"/>
  <c r="C4510" i="8"/>
  <c r="C4526" i="8"/>
  <c r="C4542" i="8"/>
  <c r="C4558" i="8"/>
  <c r="C4574" i="8"/>
  <c r="C4590" i="8"/>
  <c r="C4606" i="8"/>
  <c r="C4622" i="8"/>
  <c r="C4638" i="8"/>
  <c r="C4654" i="8"/>
  <c r="C4670" i="8"/>
  <c r="C4686" i="8"/>
  <c r="C4702" i="8"/>
  <c r="C4718" i="8"/>
  <c r="C4734" i="8"/>
  <c r="C4750" i="8"/>
  <c r="C4766" i="8"/>
  <c r="C4782" i="8"/>
  <c r="C1199" i="8"/>
  <c r="C1215" i="8"/>
  <c r="C1231" i="8"/>
  <c r="C1247" i="8"/>
  <c r="C1263" i="8"/>
  <c r="C1279" i="8"/>
  <c r="C1295" i="8"/>
  <c r="C1311" i="8"/>
  <c r="C1327" i="8"/>
  <c r="C1343" i="8"/>
  <c r="C1359" i="8"/>
  <c r="C1375" i="8"/>
  <c r="C1391" i="8"/>
  <c r="C1407" i="8"/>
  <c r="C1423" i="8"/>
  <c r="C1439" i="8"/>
  <c r="C1455" i="8"/>
  <c r="C1471" i="8"/>
  <c r="C1487" i="8"/>
  <c r="C1503" i="8"/>
  <c r="C1519" i="8"/>
  <c r="C1535" i="8"/>
  <c r="C1551" i="8"/>
  <c r="C1567" i="8"/>
  <c r="C1583" i="8"/>
  <c r="C1599" i="8"/>
  <c r="C1615" i="8"/>
  <c r="C1631" i="8"/>
  <c r="C1647" i="8"/>
  <c r="C1663" i="8"/>
  <c r="C1679" i="8"/>
  <c r="C1695" i="8"/>
  <c r="C1711" i="8"/>
  <c r="C1727" i="8"/>
  <c r="C1743" i="8"/>
  <c r="C1759" i="8"/>
  <c r="C1775" i="8"/>
  <c r="C1791" i="8"/>
  <c r="C1807" i="8"/>
  <c r="C1823" i="8"/>
  <c r="C1839" i="8"/>
  <c r="C1855" i="8"/>
  <c r="C1871" i="8"/>
  <c r="C1887" i="8"/>
  <c r="C1903" i="8"/>
  <c r="C1919" i="8"/>
  <c r="C1935" i="8"/>
  <c r="C1951" i="8"/>
  <c r="C1967" i="8"/>
  <c r="C1983" i="8"/>
  <c r="C1999" i="8"/>
  <c r="C2015" i="8"/>
  <c r="C2031" i="8"/>
  <c r="C2047" i="8"/>
  <c r="C2063" i="8"/>
  <c r="C2079" i="8"/>
  <c r="C2095" i="8"/>
  <c r="C2111" i="8"/>
  <c r="C2127" i="8"/>
  <c r="C2143" i="8"/>
  <c r="C2159" i="8"/>
  <c r="C2175" i="8"/>
  <c r="C2191" i="8"/>
  <c r="C2207" i="8"/>
  <c r="C2223" i="8"/>
  <c r="C2239" i="8"/>
  <c r="C2255" i="8"/>
  <c r="C2271" i="8"/>
  <c r="C2287" i="8"/>
  <c r="C2303" i="8"/>
  <c r="C2319" i="8"/>
  <c r="C2335" i="8"/>
  <c r="C2351" i="8"/>
  <c r="C2367" i="8"/>
  <c r="C2383" i="8"/>
  <c r="C2399" i="8"/>
  <c r="C2415" i="8"/>
  <c r="C2431" i="8"/>
  <c r="C2447" i="8"/>
  <c r="C2463" i="8"/>
  <c r="C2479" i="8"/>
  <c r="C2495" i="8"/>
  <c r="C2511" i="8"/>
  <c r="C2527" i="8"/>
  <c r="C2543" i="8"/>
  <c r="C2559" i="8"/>
  <c r="C2575" i="8"/>
  <c r="C2591" i="8"/>
  <c r="C2607" i="8"/>
  <c r="C2623" i="8"/>
  <c r="C2639" i="8"/>
  <c r="C2655" i="8"/>
  <c r="C2671" i="8"/>
  <c r="C2687" i="8"/>
  <c r="C2703" i="8"/>
  <c r="C2719" i="8"/>
  <c r="C2735" i="8"/>
  <c r="C2751" i="8"/>
  <c r="C2767" i="8"/>
  <c r="C2783" i="8"/>
  <c r="C2799" i="8"/>
  <c r="C2815" i="8"/>
  <c r="C2831" i="8"/>
  <c r="C2847" i="8"/>
  <c r="C2863" i="8"/>
  <c r="C2879" i="8"/>
  <c r="C2895" i="8"/>
  <c r="C2911" i="8"/>
  <c r="C2927" i="8"/>
  <c r="C2943" i="8"/>
  <c r="C2959" i="8"/>
  <c r="C2975" i="8"/>
  <c r="C2991" i="8"/>
  <c r="C3007" i="8"/>
  <c r="C3023" i="8"/>
  <c r="C3039" i="8"/>
  <c r="C3055" i="8"/>
  <c r="C3071" i="8"/>
  <c r="C3087" i="8"/>
  <c r="C3103" i="8"/>
  <c r="C3119" i="8"/>
  <c r="C3135" i="8"/>
  <c r="C3151" i="8"/>
  <c r="C3167" i="8"/>
  <c r="C3183" i="8"/>
  <c r="C3199" i="8"/>
  <c r="C3215" i="8"/>
  <c r="C3231" i="8"/>
  <c r="C3247" i="8"/>
  <c r="C3263" i="8"/>
  <c r="C3279" i="8"/>
  <c r="C3295" i="8"/>
  <c r="C3311" i="8"/>
  <c r="C3327" i="8"/>
  <c r="C3343" i="8"/>
  <c r="C3359" i="8"/>
  <c r="C3375" i="8"/>
  <c r="C3391" i="8"/>
  <c r="C3407" i="8"/>
  <c r="C3423" i="8"/>
  <c r="C3439" i="8"/>
  <c r="C3455" i="8"/>
  <c r="C3471" i="8"/>
  <c r="C3487" i="8"/>
  <c r="C3503" i="8"/>
  <c r="C3519" i="8"/>
  <c r="C3535" i="8"/>
  <c r="C3551" i="8"/>
  <c r="C3567" i="8"/>
  <c r="C3583" i="8"/>
  <c r="C3599" i="8"/>
  <c r="C3615" i="8"/>
  <c r="C3631" i="8"/>
  <c r="C3647" i="8"/>
  <c r="C3663" i="8"/>
  <c r="C3679" i="8"/>
  <c r="C3695" i="8"/>
  <c r="C3711" i="8"/>
  <c r="C3727" i="8"/>
  <c r="C3743" i="8"/>
  <c r="C3759" i="8"/>
  <c r="C3775" i="8"/>
  <c r="C3791" i="8"/>
  <c r="C3807" i="8"/>
  <c r="C3823" i="8"/>
  <c r="C3839" i="8"/>
  <c r="C3855" i="8"/>
  <c r="C3871" i="8"/>
  <c r="C3887" i="8"/>
  <c r="C3903" i="8"/>
  <c r="C3919" i="8"/>
  <c r="C3935" i="8"/>
  <c r="C3951" i="8"/>
  <c r="C3967" i="8"/>
  <c r="C3983" i="8"/>
  <c r="C3999" i="8"/>
  <c r="C4015" i="8"/>
  <c r="C4031" i="8"/>
  <c r="C4047" i="8"/>
  <c r="C4063" i="8"/>
  <c r="C4079" i="8"/>
  <c r="C4095" i="8"/>
  <c r="C4111" i="8"/>
  <c r="C4127" i="8"/>
  <c r="C4143" i="8"/>
  <c r="C4159" i="8"/>
  <c r="C4175" i="8"/>
  <c r="C4191" i="8"/>
  <c r="C4207" i="8"/>
  <c r="C4223" i="8"/>
  <c r="C4239" i="8"/>
  <c r="C4255" i="8"/>
  <c r="C4271" i="8"/>
  <c r="C4287" i="8"/>
  <c r="C4303" i="8"/>
  <c r="C4319" i="8"/>
  <c r="C4335" i="8"/>
  <c r="C4351" i="8"/>
  <c r="C4367" i="8"/>
  <c r="C4383" i="8"/>
  <c r="C4399" i="8"/>
  <c r="C4415" i="8"/>
  <c r="C4431" i="8"/>
  <c r="C4447" i="8"/>
  <c r="C4463" i="8"/>
  <c r="C4479" i="8"/>
  <c r="C4495" i="8"/>
  <c r="C4511" i="8"/>
  <c r="C4527" i="8"/>
  <c r="C4543" i="8"/>
  <c r="C4559" i="8"/>
  <c r="C4575" i="8"/>
  <c r="C4591" i="8"/>
  <c r="C4607" i="8"/>
  <c r="C4623" i="8"/>
  <c r="C4639" i="8"/>
  <c r="C4655" i="8"/>
  <c r="C4671" i="8"/>
  <c r="C4687" i="8"/>
  <c r="C4703" i="8"/>
  <c r="C4719" i="8"/>
  <c r="C4735" i="8"/>
  <c r="C4751" i="8"/>
  <c r="C4767" i="8"/>
  <c r="C4783" i="8"/>
  <c r="C1200" i="8"/>
  <c r="C1216" i="8"/>
  <c r="C1232" i="8"/>
  <c r="C1248" i="8"/>
  <c r="C1264" i="8"/>
  <c r="C1280" i="8"/>
  <c r="C1296" i="8"/>
  <c r="C1312" i="8"/>
  <c r="C1328" i="8"/>
  <c r="C1344" i="8"/>
  <c r="C1360" i="8"/>
  <c r="C1376" i="8"/>
  <c r="C1392" i="8"/>
  <c r="C1408" i="8"/>
  <c r="C1424" i="8"/>
  <c r="C1440" i="8"/>
  <c r="C1456" i="8"/>
  <c r="C1472" i="8"/>
  <c r="C1488" i="8"/>
  <c r="C1504" i="8"/>
  <c r="C1520" i="8"/>
  <c r="C1536" i="8"/>
  <c r="C1552" i="8"/>
  <c r="C1568" i="8"/>
  <c r="C1584" i="8"/>
  <c r="C1600" i="8"/>
  <c r="C1616" i="8"/>
  <c r="C1632" i="8"/>
  <c r="C1648" i="8"/>
  <c r="C1664" i="8"/>
  <c r="C1680" i="8"/>
  <c r="C1696" i="8"/>
  <c r="C1712" i="8"/>
  <c r="C1728" i="8"/>
  <c r="C1744" i="8"/>
  <c r="C1760" i="8"/>
  <c r="C1776" i="8"/>
  <c r="C1792" i="8"/>
  <c r="C1808" i="8"/>
  <c r="C1824" i="8"/>
  <c r="C1840" i="8"/>
  <c r="C1856" i="8"/>
  <c r="C1872" i="8"/>
  <c r="C1888" i="8"/>
  <c r="C1904" i="8"/>
  <c r="C1920" i="8"/>
  <c r="C1936" i="8"/>
  <c r="C1952" i="8"/>
  <c r="C1968" i="8"/>
  <c r="C1984" i="8"/>
  <c r="C2000" i="8"/>
  <c r="C2016" i="8"/>
  <c r="C2032" i="8"/>
  <c r="C2048" i="8"/>
  <c r="C2064" i="8"/>
  <c r="C2080" i="8"/>
  <c r="C2096" i="8"/>
  <c r="C2112" i="8"/>
  <c r="C2128" i="8"/>
  <c r="C2144" i="8"/>
  <c r="C2160" i="8"/>
  <c r="C2176" i="8"/>
  <c r="C2192" i="8"/>
  <c r="C2208" i="8"/>
  <c r="C2224" i="8"/>
  <c r="C2240" i="8"/>
  <c r="C2256" i="8"/>
  <c r="C2272" i="8"/>
  <c r="C2288" i="8"/>
  <c r="C2304" i="8"/>
  <c r="C2320" i="8"/>
  <c r="C2336" i="8"/>
  <c r="C2352" i="8"/>
  <c r="C2368" i="8"/>
  <c r="C2384" i="8"/>
  <c r="C2400" i="8"/>
  <c r="C2416" i="8"/>
  <c r="C2432" i="8"/>
  <c r="C2448" i="8"/>
  <c r="C2464" i="8"/>
  <c r="C2480" i="8"/>
  <c r="C2496" i="8"/>
  <c r="C2512" i="8"/>
  <c r="C2528" i="8"/>
  <c r="C2544" i="8"/>
  <c r="C2560" i="8"/>
  <c r="C2576" i="8"/>
  <c r="C2592" i="8"/>
  <c r="C2608" i="8"/>
  <c r="C2624" i="8"/>
  <c r="C2640" i="8"/>
  <c r="C2656" i="8"/>
  <c r="C2672" i="8"/>
  <c r="C2688" i="8"/>
  <c r="C2704" i="8"/>
  <c r="C2720" i="8"/>
  <c r="C2736" i="8"/>
  <c r="C2752" i="8"/>
  <c r="C2768" i="8"/>
  <c r="C2784" i="8"/>
  <c r="C2800" i="8"/>
  <c r="C2816" i="8"/>
  <c r="C2832" i="8"/>
  <c r="C2848" i="8"/>
  <c r="C2864" i="8"/>
  <c r="C2880" i="8"/>
  <c r="C2896" i="8"/>
  <c r="C2912" i="8"/>
  <c r="C2928" i="8"/>
  <c r="C2944" i="8"/>
  <c r="C2960" i="8"/>
  <c r="C2976" i="8"/>
  <c r="C2992" i="8"/>
  <c r="C3008" i="8"/>
  <c r="C3024" i="8"/>
  <c r="C3040" i="8"/>
  <c r="C3056" i="8"/>
  <c r="C3072" i="8"/>
  <c r="C3088" i="8"/>
  <c r="C3104" i="8"/>
  <c r="C3120" i="8"/>
  <c r="C3136" i="8"/>
  <c r="C3152" i="8"/>
  <c r="C3168" i="8"/>
  <c r="C3184" i="8"/>
  <c r="C3200" i="8"/>
  <c r="C3216" i="8"/>
  <c r="C3232" i="8"/>
  <c r="C3248" i="8"/>
  <c r="C3264" i="8"/>
  <c r="C3280" i="8"/>
  <c r="C3296" i="8"/>
  <c r="C3312" i="8"/>
  <c r="C3328" i="8"/>
  <c r="C3344" i="8"/>
  <c r="C3360" i="8"/>
  <c r="C3376" i="8"/>
  <c r="C3392" i="8"/>
  <c r="C3408" i="8"/>
  <c r="C3424" i="8"/>
  <c r="C3440" i="8"/>
  <c r="C3456" i="8"/>
  <c r="C3472" i="8"/>
  <c r="C3488" i="8"/>
  <c r="C3504" i="8"/>
  <c r="C3520" i="8"/>
  <c r="C3536" i="8"/>
  <c r="C3552" i="8"/>
  <c r="C3568" i="8"/>
  <c r="C3584" i="8"/>
  <c r="C3600" i="8"/>
  <c r="C3616" i="8"/>
  <c r="C3632" i="8"/>
  <c r="C3648" i="8"/>
  <c r="C3664" i="8"/>
  <c r="C3680" i="8"/>
  <c r="C3696" i="8"/>
  <c r="C3712" i="8"/>
  <c r="C3728" i="8"/>
  <c r="C3744" i="8"/>
  <c r="C3760" i="8"/>
  <c r="C3776" i="8"/>
  <c r="C3792" i="8"/>
  <c r="C3808" i="8"/>
  <c r="C3824" i="8"/>
  <c r="C3840" i="8"/>
  <c r="C3856" i="8"/>
  <c r="C3872" i="8"/>
  <c r="C3888" i="8"/>
  <c r="C3904" i="8"/>
  <c r="C3920" i="8"/>
  <c r="C3936" i="8"/>
  <c r="C3952" i="8"/>
  <c r="C3968" i="8"/>
  <c r="C3984" i="8"/>
  <c r="C4000" i="8"/>
  <c r="C4016" i="8"/>
  <c r="C4032" i="8"/>
  <c r="C4048" i="8"/>
  <c r="C4064" i="8"/>
  <c r="C4080" i="8"/>
  <c r="C4096" i="8"/>
  <c r="C4112" i="8"/>
  <c r="C4128" i="8"/>
  <c r="C4144" i="8"/>
  <c r="C4160" i="8"/>
  <c r="C4176" i="8"/>
  <c r="C4192" i="8"/>
  <c r="C4208" i="8"/>
  <c r="C4224" i="8"/>
  <c r="C4240" i="8"/>
  <c r="C4256" i="8"/>
  <c r="C4272" i="8"/>
  <c r="C4288" i="8"/>
  <c r="C4304" i="8"/>
  <c r="C4320" i="8"/>
  <c r="C4336" i="8"/>
  <c r="C4352" i="8"/>
  <c r="C4368" i="8"/>
  <c r="C4384" i="8"/>
  <c r="C4400" i="8"/>
  <c r="C4416" i="8"/>
  <c r="C4432" i="8"/>
  <c r="C4448" i="8"/>
  <c r="C4464" i="8"/>
  <c r="C4480" i="8"/>
  <c r="C4496" i="8"/>
  <c r="C4512" i="8"/>
  <c r="C4528" i="8"/>
  <c r="C4544" i="8"/>
  <c r="C4560" i="8"/>
  <c r="C4576" i="8"/>
  <c r="C4592" i="8"/>
  <c r="C4608" i="8"/>
  <c r="C4624" i="8"/>
  <c r="C4640" i="8"/>
  <c r="C4656" i="8"/>
  <c r="C4672" i="8"/>
  <c r="C4688" i="8"/>
  <c r="C4704" i="8"/>
  <c r="C4720" i="8"/>
  <c r="C4736" i="8"/>
  <c r="C4752" i="8"/>
  <c r="C4768" i="8"/>
  <c r="C4784" i="8"/>
  <c r="C1201" i="8"/>
  <c r="C1217" i="8"/>
  <c r="C1233" i="8"/>
  <c r="C1249" i="8"/>
  <c r="C1265" i="8"/>
  <c r="C1281" i="8"/>
  <c r="C1297" i="8"/>
  <c r="C1313" i="8"/>
  <c r="C1329" i="8"/>
  <c r="C1345" i="8"/>
  <c r="C1361" i="8"/>
  <c r="C1377" i="8"/>
  <c r="C1393" i="8"/>
  <c r="C1409" i="8"/>
  <c r="C1425" i="8"/>
  <c r="C1441" i="8"/>
  <c r="C1457" i="8"/>
  <c r="C1473" i="8"/>
  <c r="C1489" i="8"/>
  <c r="C1505" i="8"/>
  <c r="C1521" i="8"/>
  <c r="C1537" i="8"/>
  <c r="C1553" i="8"/>
  <c r="C1569" i="8"/>
  <c r="C1585" i="8"/>
  <c r="C1601" i="8"/>
  <c r="C1617" i="8"/>
  <c r="C1633" i="8"/>
  <c r="C1649" i="8"/>
  <c r="C1665" i="8"/>
  <c r="C1681" i="8"/>
  <c r="C1697" i="8"/>
  <c r="C1713" i="8"/>
  <c r="C1729" i="8"/>
  <c r="C1745" i="8"/>
  <c r="C1761" i="8"/>
  <c r="C1777" i="8"/>
  <c r="C1793" i="8"/>
  <c r="C1809" i="8"/>
  <c r="C1825" i="8"/>
  <c r="C1841" i="8"/>
  <c r="C1857" i="8"/>
  <c r="C1873" i="8"/>
  <c r="C1889" i="8"/>
  <c r="C1905" i="8"/>
  <c r="C1921" i="8"/>
  <c r="C1937" i="8"/>
  <c r="C1953" i="8"/>
  <c r="C1969" i="8"/>
  <c r="C1985" i="8"/>
  <c r="C2001" i="8"/>
  <c r="C2017" i="8"/>
  <c r="C2033" i="8"/>
  <c r="C2049" i="8"/>
  <c r="C2065" i="8"/>
  <c r="C2081" i="8"/>
  <c r="C2097" i="8"/>
  <c r="C2113" i="8"/>
  <c r="C2129" i="8"/>
  <c r="C2145" i="8"/>
  <c r="C2161" i="8"/>
  <c r="C2177" i="8"/>
  <c r="C2193" i="8"/>
  <c r="C2209" i="8"/>
  <c r="C2225" i="8"/>
  <c r="C2241" i="8"/>
  <c r="C2257" i="8"/>
  <c r="C2273" i="8"/>
  <c r="C2289" i="8"/>
  <c r="C2305" i="8"/>
  <c r="C2321" i="8"/>
  <c r="C2337" i="8"/>
  <c r="C2353" i="8"/>
  <c r="C2369" i="8"/>
  <c r="C2385" i="8"/>
  <c r="C2401" i="8"/>
  <c r="C2417" i="8"/>
  <c r="C2433" i="8"/>
  <c r="C2449" i="8"/>
  <c r="C2465" i="8"/>
  <c r="C2481" i="8"/>
  <c r="C2497" i="8"/>
  <c r="C2513" i="8"/>
  <c r="C2529" i="8"/>
  <c r="C2545" i="8"/>
  <c r="C2561" i="8"/>
  <c r="C2577" i="8"/>
  <c r="C2593" i="8"/>
  <c r="C2609" i="8"/>
  <c r="C2625" i="8"/>
  <c r="C2641" i="8"/>
  <c r="C2657" i="8"/>
  <c r="C2673" i="8"/>
  <c r="C2689" i="8"/>
  <c r="C2705" i="8"/>
  <c r="C2721" i="8"/>
  <c r="C2737" i="8"/>
  <c r="C2753" i="8"/>
  <c r="C2769" i="8"/>
  <c r="C2785" i="8"/>
  <c r="C2801" i="8"/>
  <c r="C2817" i="8"/>
  <c r="C2833" i="8"/>
  <c r="C2849" i="8"/>
  <c r="C2865" i="8"/>
  <c r="C2881" i="8"/>
  <c r="C2897" i="8"/>
  <c r="C2913" i="8"/>
  <c r="C2929" i="8"/>
  <c r="C2945" i="8"/>
  <c r="C2961" i="8"/>
  <c r="C2977" i="8"/>
  <c r="C2993" i="8"/>
  <c r="C3009" i="8"/>
  <c r="C3025" i="8"/>
  <c r="C3041" i="8"/>
  <c r="C3057" i="8"/>
  <c r="C3073" i="8"/>
  <c r="C3089" i="8"/>
  <c r="C3105" i="8"/>
  <c r="C3121" i="8"/>
  <c r="C3137" i="8"/>
  <c r="C3153" i="8"/>
  <c r="C3169" i="8"/>
  <c r="C3185" i="8"/>
  <c r="C3201" i="8"/>
  <c r="C3217" i="8"/>
  <c r="C3233" i="8"/>
  <c r="C3249" i="8"/>
  <c r="C3265" i="8"/>
  <c r="C3281" i="8"/>
  <c r="C3297" i="8"/>
  <c r="C3313" i="8"/>
  <c r="C3329" i="8"/>
  <c r="C3345" i="8"/>
  <c r="C3361" i="8"/>
  <c r="C3377" i="8"/>
  <c r="C3393" i="8"/>
  <c r="C3409" i="8"/>
  <c r="C3425" i="8"/>
  <c r="C3441" i="8"/>
  <c r="C3457" i="8"/>
  <c r="C3473" i="8"/>
  <c r="C3489" i="8"/>
  <c r="C3505" i="8"/>
  <c r="C3521" i="8"/>
  <c r="C3537" i="8"/>
  <c r="C3553" i="8"/>
  <c r="C3569" i="8"/>
  <c r="C3585" i="8"/>
  <c r="C3601" i="8"/>
  <c r="C3617" i="8"/>
  <c r="C3633" i="8"/>
  <c r="C3649" i="8"/>
  <c r="C3665" i="8"/>
  <c r="C3681" i="8"/>
  <c r="C3697" i="8"/>
  <c r="C3713" i="8"/>
  <c r="C3729" i="8"/>
  <c r="C3745" i="8"/>
  <c r="C3761" i="8"/>
  <c r="C3777" i="8"/>
  <c r="C3793" i="8"/>
  <c r="C3809" i="8"/>
  <c r="C3825" i="8"/>
  <c r="C3841" i="8"/>
  <c r="C3857" i="8"/>
  <c r="C3873" i="8"/>
  <c r="C3889" i="8"/>
  <c r="C3905" i="8"/>
  <c r="C3921" i="8"/>
  <c r="C3937" i="8"/>
  <c r="C3953" i="8"/>
  <c r="C3969" i="8"/>
  <c r="C3985" i="8"/>
  <c r="C4001" i="8"/>
  <c r="C4017" i="8"/>
  <c r="C4033" i="8"/>
  <c r="C4049" i="8"/>
  <c r="C4065" i="8"/>
  <c r="C4081" i="8"/>
  <c r="C4097" i="8"/>
  <c r="C4113" i="8"/>
  <c r="C4129" i="8"/>
  <c r="C4145" i="8"/>
  <c r="C4161" i="8"/>
  <c r="C4177" i="8"/>
  <c r="C4193" i="8"/>
  <c r="C4209" i="8"/>
  <c r="C4225" i="8"/>
  <c r="C4241" i="8"/>
  <c r="C4257" i="8"/>
  <c r="C4273" i="8"/>
  <c r="C4289" i="8"/>
  <c r="C4305" i="8"/>
  <c r="C4321" i="8"/>
  <c r="C4337" i="8"/>
  <c r="C4353" i="8"/>
  <c r="C4369" i="8"/>
  <c r="C4385" i="8"/>
  <c r="C4401" i="8"/>
  <c r="C4417" i="8"/>
  <c r="C4433" i="8"/>
  <c r="C4449" i="8"/>
  <c r="C4465" i="8"/>
  <c r="C4481" i="8"/>
  <c r="C4497" i="8"/>
  <c r="C4513" i="8"/>
  <c r="C4529" i="8"/>
  <c r="C4545" i="8"/>
  <c r="C4561" i="8"/>
  <c r="C4577" i="8"/>
  <c r="C4593" i="8"/>
  <c r="C4609" i="8"/>
  <c r="C4625" i="8"/>
  <c r="C4641" i="8"/>
  <c r="C4657" i="8"/>
  <c r="C4673" i="8"/>
  <c r="C4689" i="8"/>
  <c r="C4705" i="8"/>
  <c r="C4721" i="8"/>
  <c r="C4737" i="8"/>
  <c r="C4753" i="8"/>
  <c r="C4769" i="8"/>
  <c r="C4785" i="8"/>
  <c r="C738" i="8"/>
  <c r="C754" i="8"/>
  <c r="C770" i="8"/>
  <c r="C786" i="8"/>
  <c r="C802" i="8"/>
  <c r="C818" i="8"/>
  <c r="C834" i="8"/>
  <c r="C850" i="8"/>
  <c r="C866" i="8"/>
  <c r="C882" i="8"/>
  <c r="C898" i="8"/>
  <c r="C914" i="8"/>
  <c r="C930" i="8"/>
  <c r="C946" i="8"/>
  <c r="C962" i="8"/>
  <c r="C978" i="8"/>
  <c r="C994" i="8"/>
  <c r="C1010" i="8"/>
  <c r="C1026" i="8"/>
  <c r="C1042" i="8"/>
  <c r="C1058" i="8"/>
  <c r="C1074" i="8"/>
  <c r="C1090" i="8"/>
  <c r="C1106" i="8"/>
  <c r="C1122" i="8"/>
  <c r="C1138" i="8"/>
  <c r="C1154" i="8"/>
  <c r="C1170" i="8"/>
  <c r="C1186" i="8"/>
  <c r="C1202" i="8"/>
  <c r="C1218" i="8"/>
  <c r="C1234" i="8"/>
  <c r="C1250" i="8"/>
  <c r="C1266" i="8"/>
  <c r="C1282" i="8"/>
  <c r="C1298" i="8"/>
  <c r="C1314" i="8"/>
  <c r="C1330" i="8"/>
  <c r="C1346" i="8"/>
  <c r="C1362" i="8"/>
  <c r="C1378" i="8"/>
  <c r="C1394" i="8"/>
  <c r="C1410" i="8"/>
  <c r="C1426" i="8"/>
  <c r="C1442" i="8"/>
  <c r="C1458" i="8"/>
  <c r="C1474" i="8"/>
  <c r="C1490" i="8"/>
  <c r="C1506" i="8"/>
  <c r="C1522" i="8"/>
  <c r="C1538" i="8"/>
  <c r="C1554" i="8"/>
  <c r="C1570" i="8"/>
  <c r="C1586" i="8"/>
  <c r="C1602" i="8"/>
  <c r="C1618" i="8"/>
  <c r="C1634" i="8"/>
  <c r="C1650" i="8"/>
  <c r="C1666" i="8"/>
  <c r="C1682" i="8"/>
  <c r="C1698" i="8"/>
  <c r="C1714" i="8"/>
  <c r="C1730" i="8"/>
  <c r="C1746" i="8"/>
  <c r="C1762" i="8"/>
  <c r="C1778" i="8"/>
  <c r="C1794" i="8"/>
  <c r="C1810" i="8"/>
  <c r="C1826" i="8"/>
  <c r="C1842" i="8"/>
  <c r="C1858" i="8"/>
  <c r="C1874" i="8"/>
  <c r="C1890" i="8"/>
  <c r="C1906" i="8"/>
  <c r="C1922" i="8"/>
  <c r="C1938" i="8"/>
  <c r="C1954" i="8"/>
  <c r="C1970" i="8"/>
  <c r="C1986" i="8"/>
  <c r="C2002" i="8"/>
  <c r="C2018" i="8"/>
  <c r="C2034" i="8"/>
  <c r="C2050" i="8"/>
  <c r="C2066" i="8"/>
  <c r="C2082" i="8"/>
  <c r="C2098" i="8"/>
  <c r="C2114" i="8"/>
  <c r="C2130" i="8"/>
  <c r="C2146" i="8"/>
  <c r="C2162" i="8"/>
  <c r="C2178" i="8"/>
  <c r="C2194" i="8"/>
  <c r="C2210" i="8"/>
  <c r="C2226" i="8"/>
  <c r="C2242" i="8"/>
  <c r="C2258" i="8"/>
  <c r="C2274" i="8"/>
  <c r="C2290" i="8"/>
  <c r="C2306" i="8"/>
  <c r="C2322" i="8"/>
  <c r="C2338" i="8"/>
  <c r="C2354" i="8"/>
  <c r="C2370" i="8"/>
  <c r="C2386" i="8"/>
  <c r="C2402" i="8"/>
  <c r="C2418" i="8"/>
  <c r="C2434" i="8"/>
  <c r="C2450" i="8"/>
  <c r="C2466" i="8"/>
  <c r="C2482" i="8"/>
  <c r="C2498" i="8"/>
  <c r="C2514" i="8"/>
  <c r="C2530" i="8"/>
  <c r="C2546" i="8"/>
  <c r="C2562" i="8"/>
  <c r="C2578" i="8"/>
  <c r="C2594" i="8"/>
  <c r="C2610" i="8"/>
  <c r="C2626" i="8"/>
  <c r="C2642" i="8"/>
  <c r="C2658" i="8"/>
  <c r="C2674" i="8"/>
  <c r="C2690" i="8"/>
  <c r="C2706" i="8"/>
  <c r="C2722" i="8"/>
  <c r="C2738" i="8"/>
  <c r="C2754" i="8"/>
  <c r="C2770" i="8"/>
  <c r="C2786" i="8"/>
  <c r="C2802" i="8"/>
  <c r="C2818" i="8"/>
  <c r="C2834" i="8"/>
  <c r="C2850" i="8"/>
  <c r="C2866" i="8"/>
  <c r="C2882" i="8"/>
  <c r="C2898" i="8"/>
  <c r="C2914" i="8"/>
  <c r="C2930" i="8"/>
  <c r="C2946" i="8"/>
  <c r="C2962" i="8"/>
  <c r="C2978" i="8"/>
  <c r="C2994" i="8"/>
  <c r="C3010" i="8"/>
  <c r="C3026" i="8"/>
  <c r="C3042" i="8"/>
  <c r="C3058" i="8"/>
  <c r="C3074" i="8"/>
  <c r="C3090" i="8"/>
  <c r="C3106" i="8"/>
  <c r="C3122" i="8"/>
  <c r="C3138" i="8"/>
  <c r="C3154" i="8"/>
  <c r="C3170" i="8"/>
  <c r="C3186" i="8"/>
  <c r="C3202" i="8"/>
  <c r="C3218" i="8"/>
  <c r="C3234" i="8"/>
  <c r="C3250" i="8"/>
  <c r="C3266" i="8"/>
  <c r="C3282" i="8"/>
  <c r="C3298" i="8"/>
  <c r="C3314" i="8"/>
  <c r="C3330" i="8"/>
  <c r="C3346" i="8"/>
  <c r="C3362" i="8"/>
  <c r="C3378" i="8"/>
  <c r="C3394" i="8"/>
  <c r="C3410" i="8"/>
  <c r="C3426" i="8"/>
  <c r="C3442" i="8"/>
  <c r="C3458" i="8"/>
  <c r="C3474" i="8"/>
  <c r="C3490" i="8"/>
  <c r="C3506" i="8"/>
  <c r="C3522" i="8"/>
  <c r="C3538" i="8"/>
  <c r="C3554" i="8"/>
  <c r="C3570" i="8"/>
  <c r="C3586" i="8"/>
  <c r="C3602" i="8"/>
  <c r="C3618" i="8"/>
  <c r="C3634" i="8"/>
  <c r="C3650" i="8"/>
  <c r="C3666" i="8"/>
  <c r="C3682" i="8"/>
  <c r="C3698" i="8"/>
  <c r="C3714" i="8"/>
  <c r="C3730" i="8"/>
  <c r="C3746" i="8"/>
  <c r="C3762" i="8"/>
  <c r="C3778" i="8"/>
  <c r="C3794" i="8"/>
  <c r="C3810" i="8"/>
  <c r="C3826" i="8"/>
  <c r="C3842" i="8"/>
  <c r="C3858" i="8"/>
  <c r="C3874" i="8"/>
  <c r="C3890" i="8"/>
  <c r="C3906" i="8"/>
  <c r="C3922" i="8"/>
  <c r="C3938" i="8"/>
  <c r="C3954" i="8"/>
  <c r="C3970" i="8"/>
  <c r="C3986" i="8"/>
  <c r="C4002" i="8"/>
  <c r="C4018" i="8"/>
  <c r="C4034" i="8"/>
  <c r="C4050" i="8"/>
  <c r="C4066" i="8"/>
  <c r="C4082" i="8"/>
  <c r="C4098" i="8"/>
  <c r="C4114" i="8"/>
  <c r="C4130" i="8"/>
  <c r="C4146" i="8"/>
  <c r="C4162" i="8"/>
  <c r="C4178" i="8"/>
  <c r="C4194" i="8"/>
  <c r="C4210" i="8"/>
  <c r="C4226" i="8"/>
  <c r="C4242" i="8"/>
  <c r="C4258" i="8"/>
  <c r="C4274" i="8"/>
  <c r="C4290" i="8"/>
  <c r="C4306" i="8"/>
  <c r="C4322" i="8"/>
  <c r="C4338" i="8"/>
  <c r="C4354" i="8"/>
  <c r="C4370" i="8"/>
  <c r="C4386" i="8"/>
  <c r="C4402" i="8"/>
  <c r="C4418" i="8"/>
  <c r="C4434" i="8"/>
  <c r="C4450" i="8"/>
  <c r="C4466" i="8"/>
  <c r="C4482" i="8"/>
  <c r="C4498" i="8"/>
  <c r="C4514" i="8"/>
  <c r="C4530" i="8"/>
  <c r="C4546" i="8"/>
  <c r="C4562" i="8"/>
  <c r="C4578" i="8"/>
  <c r="C4594" i="8"/>
  <c r="C4610" i="8"/>
  <c r="C4626" i="8"/>
  <c r="C4642" i="8"/>
  <c r="C4658" i="8"/>
  <c r="C4674" i="8"/>
  <c r="C4690" i="8"/>
  <c r="C4706" i="8"/>
  <c r="C4722" i="8"/>
  <c r="C4738" i="8"/>
  <c r="C4754" i="8"/>
  <c r="C4770" i="8"/>
  <c r="C4786" i="8"/>
  <c r="C691" i="8"/>
  <c r="C771" i="8"/>
  <c r="C787" i="8"/>
  <c r="C803" i="8"/>
  <c r="C819" i="8"/>
  <c r="C835" i="8"/>
  <c r="C947" i="8"/>
  <c r="C1027" i="8"/>
  <c r="C1043" i="8"/>
  <c r="C1059" i="8"/>
  <c r="C1075" i="8"/>
  <c r="C1091" i="8"/>
  <c r="C1107" i="8"/>
  <c r="C1123" i="8"/>
  <c r="C1139" i="8"/>
  <c r="C1155" i="8"/>
  <c r="C1171" i="8"/>
  <c r="C1187" i="8"/>
  <c r="C1203" i="8"/>
  <c r="C1219" i="8"/>
  <c r="C1235" i="8"/>
  <c r="C1251" i="8"/>
  <c r="C1267" i="8"/>
  <c r="C1283" i="8"/>
  <c r="C1299" i="8"/>
  <c r="C1315" i="8"/>
  <c r="C1331" i="8"/>
  <c r="C1347" i="8"/>
  <c r="C1363" i="8"/>
  <c r="C1379" i="8"/>
  <c r="C1395" i="8"/>
  <c r="C1411" i="8"/>
  <c r="C1427" i="8"/>
  <c r="C1443" i="8"/>
  <c r="C1459" i="8"/>
  <c r="C1475" i="8"/>
  <c r="C1491" i="8"/>
  <c r="C1507" i="8"/>
  <c r="C1523" i="8"/>
  <c r="C1539" i="8"/>
  <c r="C1555" i="8"/>
  <c r="C1571" i="8"/>
  <c r="C1587" i="8"/>
  <c r="C1603" i="8"/>
  <c r="C1619" i="8"/>
  <c r="C1635" i="8"/>
  <c r="C1651" i="8"/>
  <c r="C1667" i="8"/>
  <c r="C1683" i="8"/>
  <c r="C1699" i="8"/>
  <c r="C1715" i="8"/>
  <c r="C1731" i="8"/>
  <c r="C1747" i="8"/>
  <c r="C1763" i="8"/>
  <c r="C1779" i="8"/>
  <c r="C1795" i="8"/>
  <c r="C1811" i="8"/>
  <c r="C1827" i="8"/>
  <c r="C1843" i="8"/>
  <c r="C1859" i="8"/>
  <c r="C1875" i="8"/>
  <c r="C1891" i="8"/>
  <c r="C1907" i="8"/>
  <c r="C1923" i="8"/>
  <c r="C1939" i="8"/>
  <c r="C1955" i="8"/>
  <c r="C1971" i="8"/>
  <c r="C1987" i="8"/>
  <c r="C2003" i="8"/>
  <c r="C2019" i="8"/>
  <c r="C2035" i="8"/>
  <c r="C2051" i="8"/>
  <c r="C2067" i="8"/>
  <c r="C2083" i="8"/>
  <c r="C2099" i="8"/>
  <c r="C2115" i="8"/>
  <c r="C2131" i="8"/>
  <c r="C2147" i="8"/>
  <c r="C2163" i="8"/>
  <c r="C2179" i="8"/>
  <c r="C2195" i="8"/>
  <c r="C2211" i="8"/>
  <c r="C2227" i="8"/>
  <c r="C2243" i="8"/>
  <c r="C2259" i="8"/>
  <c r="C2275" i="8"/>
  <c r="C2291" i="8"/>
  <c r="C2307" i="8"/>
  <c r="C2323" i="8"/>
  <c r="C2339" i="8"/>
  <c r="C2355" i="8"/>
  <c r="C2371" i="8"/>
  <c r="C2387" i="8"/>
  <c r="C2403" i="8"/>
  <c r="C2419" i="8"/>
  <c r="C2435" i="8"/>
  <c r="C2451" i="8"/>
  <c r="C2467" i="8"/>
  <c r="C2483" i="8"/>
  <c r="C2499" i="8"/>
  <c r="C2515" i="8"/>
  <c r="C2531" i="8"/>
  <c r="C2547" i="8"/>
  <c r="C2563" i="8"/>
  <c r="C2579" i="8"/>
  <c r="C2595" i="8"/>
  <c r="C2611" i="8"/>
  <c r="C2627" i="8"/>
  <c r="C2643" i="8"/>
  <c r="C2659" i="8"/>
  <c r="C2675" i="8"/>
  <c r="C2691" i="8"/>
  <c r="C2707" i="8"/>
  <c r="C2723" i="8"/>
  <c r="C2739" i="8"/>
  <c r="C2755" i="8"/>
  <c r="C2771" i="8"/>
  <c r="C2787" i="8"/>
  <c r="C2803" i="8"/>
  <c r="C2819" i="8"/>
  <c r="C2835" i="8"/>
  <c r="C2851" i="8"/>
  <c r="C2867" i="8"/>
  <c r="C2883" i="8"/>
  <c r="C2899" i="8"/>
  <c r="C2915" i="8"/>
  <c r="C2931" i="8"/>
  <c r="C2947" i="8"/>
  <c r="C2963" i="8"/>
  <c r="C2979" i="8"/>
  <c r="C2995" i="8"/>
  <c r="C3011" i="8"/>
  <c r="C3027" i="8"/>
  <c r="C3043" i="8"/>
  <c r="C3059" i="8"/>
  <c r="C3075" i="8"/>
  <c r="C3091" i="8"/>
  <c r="C3107" i="8"/>
  <c r="C3123" i="8"/>
  <c r="C3139" i="8"/>
  <c r="C3155" i="8"/>
  <c r="C3171" i="8"/>
  <c r="C3187" i="8"/>
  <c r="C3203" i="8"/>
  <c r="C3219" i="8"/>
  <c r="C3235" i="8"/>
  <c r="C3251" i="8"/>
  <c r="C3267" i="8"/>
  <c r="C3283" i="8"/>
  <c r="C3299" i="8"/>
  <c r="C3315" i="8"/>
  <c r="C3331" i="8"/>
  <c r="C3347" i="8"/>
  <c r="C3363" i="8"/>
  <c r="C3379" i="8"/>
  <c r="C3395" i="8"/>
  <c r="C3411" i="8"/>
  <c r="C3427" i="8"/>
  <c r="C3443" i="8"/>
  <c r="C3459" i="8"/>
  <c r="C3475" i="8"/>
  <c r="C3491" i="8"/>
  <c r="C3507" i="8"/>
  <c r="C3523" i="8"/>
  <c r="C3539" i="8"/>
  <c r="C3555" i="8"/>
  <c r="C3571" i="8"/>
  <c r="C3587" i="8"/>
  <c r="C3603" i="8"/>
  <c r="C3619" i="8"/>
  <c r="C3635" i="8"/>
  <c r="C3651" i="8"/>
  <c r="C3667" i="8"/>
  <c r="C3683" i="8"/>
  <c r="C3699" i="8"/>
  <c r="C3715" i="8"/>
  <c r="C3731" i="8"/>
  <c r="C3747" i="8"/>
  <c r="C3763" i="8"/>
  <c r="C3779" i="8"/>
  <c r="C3795" i="8"/>
  <c r="C3811" i="8"/>
  <c r="C3827" i="8"/>
  <c r="C3843" i="8"/>
  <c r="C3859" i="8"/>
  <c r="C3875" i="8"/>
  <c r="C3891" i="8"/>
  <c r="C3907" i="8"/>
  <c r="C3923" i="8"/>
  <c r="C3939" i="8"/>
  <c r="C3955" i="8"/>
  <c r="C3971" i="8"/>
  <c r="C3987" i="8"/>
  <c r="C4003" i="8"/>
  <c r="C4019" i="8"/>
  <c r="C4035" i="8"/>
  <c r="C4051" i="8"/>
  <c r="C4067" i="8"/>
  <c r="C4083" i="8"/>
  <c r="C4099" i="8"/>
  <c r="C4115" i="8"/>
  <c r="C4131" i="8"/>
  <c r="C4147" i="8"/>
  <c r="C4163" i="8"/>
  <c r="C4179" i="8"/>
  <c r="C4195" i="8"/>
  <c r="C4211" i="8"/>
  <c r="C4227" i="8"/>
  <c r="C4243" i="8"/>
  <c r="C4259" i="8"/>
  <c r="C4275" i="8"/>
  <c r="C4291" i="8"/>
  <c r="C4307" i="8"/>
  <c r="C4323" i="8"/>
  <c r="C4339" i="8"/>
  <c r="C4355" i="8"/>
  <c r="C4371" i="8"/>
  <c r="C4387" i="8"/>
  <c r="C4403" i="8"/>
  <c r="C4419" i="8"/>
  <c r="C4435" i="8"/>
  <c r="C4451" i="8"/>
  <c r="C4467" i="8"/>
  <c r="C4483" i="8"/>
  <c r="C4499" i="8"/>
  <c r="C4515" i="8"/>
  <c r="C4531" i="8"/>
  <c r="C4547" i="8"/>
  <c r="C4563" i="8"/>
  <c r="C4579" i="8"/>
  <c r="C4595" i="8"/>
  <c r="C4611" i="8"/>
  <c r="C4627" i="8"/>
  <c r="C4643" i="8"/>
  <c r="C4659" i="8"/>
  <c r="C4675" i="8"/>
  <c r="C4691" i="8"/>
  <c r="C4707" i="8"/>
  <c r="C4723" i="8"/>
  <c r="C4739" i="8"/>
  <c r="C4755" i="8"/>
  <c r="C4771" i="8"/>
  <c r="C4787" i="8"/>
  <c r="C915" i="8"/>
  <c r="C100" i="8"/>
  <c r="C244" i="8"/>
  <c r="C276" i="8"/>
  <c r="C356" i="8"/>
  <c r="C436" i="8"/>
  <c r="C452" i="8"/>
  <c r="C468" i="8"/>
  <c r="C484" i="8"/>
  <c r="C500" i="8"/>
  <c r="C516" i="8"/>
  <c r="C532" i="8"/>
  <c r="C548" i="8"/>
  <c r="C564" i="8"/>
  <c r="C580" i="8"/>
  <c r="C596" i="8"/>
  <c r="C612" i="8"/>
  <c r="C628" i="8"/>
  <c r="C644" i="8"/>
  <c r="C660" i="8"/>
  <c r="C676" i="8"/>
  <c r="C692" i="8"/>
  <c r="C708" i="8"/>
  <c r="C724" i="8"/>
  <c r="C740" i="8"/>
  <c r="C756" i="8"/>
  <c r="C772" i="8"/>
  <c r="C788" i="8"/>
  <c r="C804" i="8"/>
  <c r="C820" i="8"/>
  <c r="C836" i="8"/>
  <c r="C852" i="8"/>
  <c r="C868" i="8"/>
  <c r="C884" i="8"/>
  <c r="C900" i="8"/>
  <c r="C916" i="8"/>
  <c r="C932" i="8"/>
  <c r="C948" i="8"/>
  <c r="C964" i="8"/>
  <c r="C980" i="8"/>
  <c r="C996" i="8"/>
  <c r="C1012" i="8"/>
  <c r="C1028" i="8"/>
  <c r="C1044" i="8"/>
  <c r="C1060" i="8"/>
  <c r="C1076" i="8"/>
  <c r="C1092" i="8"/>
  <c r="C1108" i="8"/>
  <c r="C1124" i="8"/>
  <c r="C1140" i="8"/>
  <c r="C1156" i="8"/>
  <c r="C1172" i="8"/>
  <c r="C1188" i="8"/>
  <c r="C1204" i="8"/>
  <c r="C1220" i="8"/>
  <c r="C1236" i="8"/>
  <c r="C1252" i="8"/>
  <c r="C1268" i="8"/>
  <c r="C1284" i="8"/>
  <c r="C1300" i="8"/>
  <c r="C1316" i="8"/>
  <c r="C1332" i="8"/>
  <c r="C1348" i="8"/>
  <c r="C1364" i="8"/>
  <c r="C1380" i="8"/>
  <c r="C1396" i="8"/>
  <c r="C1412" i="8"/>
  <c r="C1428" i="8"/>
  <c r="C1444" i="8"/>
  <c r="C1460" i="8"/>
  <c r="C1476" i="8"/>
  <c r="C1492" i="8"/>
  <c r="C1508" i="8"/>
  <c r="C1524" i="8"/>
  <c r="C1540" i="8"/>
  <c r="C1556" i="8"/>
  <c r="C1572" i="8"/>
  <c r="C1588" i="8"/>
  <c r="C1604" i="8"/>
  <c r="C1620" i="8"/>
  <c r="C1636" i="8"/>
  <c r="C1652" i="8"/>
  <c r="C1668" i="8"/>
  <c r="C1684" i="8"/>
  <c r="C1700" i="8"/>
  <c r="C1716" i="8"/>
  <c r="C1732" i="8"/>
  <c r="C1748" i="8"/>
  <c r="C1764" i="8"/>
  <c r="C1780" i="8"/>
  <c r="C1796" i="8"/>
  <c r="C1812" i="8"/>
  <c r="C1828" i="8"/>
  <c r="C1844" i="8"/>
  <c r="C1860" i="8"/>
  <c r="C1876" i="8"/>
  <c r="C1892" i="8"/>
  <c r="C1908" i="8"/>
  <c r="C1924" i="8"/>
  <c r="C1940" i="8"/>
  <c r="C1956" i="8"/>
  <c r="C1972" i="8"/>
  <c r="C1988" i="8"/>
  <c r="C2004" i="8"/>
  <c r="C2020" i="8"/>
  <c r="C2036" i="8"/>
  <c r="C2052" i="8"/>
  <c r="C2068" i="8"/>
  <c r="C2084" i="8"/>
  <c r="C2100" i="8"/>
  <c r="C2116" i="8"/>
  <c r="C2132" i="8"/>
  <c r="C2148" i="8"/>
  <c r="C2164" i="8"/>
  <c r="C2180" i="8"/>
  <c r="C2196" i="8"/>
  <c r="C2212" i="8"/>
  <c r="C2228" i="8"/>
  <c r="C2244" i="8"/>
  <c r="C2260" i="8"/>
  <c r="C2276" i="8"/>
  <c r="C2292" i="8"/>
  <c r="C2308" i="8"/>
  <c r="C2324" i="8"/>
  <c r="C2340" i="8"/>
  <c r="C2356" i="8"/>
  <c r="C2372" i="8"/>
  <c r="C2388" i="8"/>
  <c r="C2404" i="8"/>
  <c r="C2420" i="8"/>
  <c r="C2436" i="8"/>
  <c r="C2452" i="8"/>
  <c r="C2468" i="8"/>
  <c r="C2484" i="8"/>
  <c r="C2500" i="8"/>
  <c r="C2516" i="8"/>
  <c r="C2532" i="8"/>
  <c r="C2548" i="8"/>
  <c r="C2564" i="8"/>
  <c r="C2580" i="8"/>
  <c r="C2596" i="8"/>
  <c r="C2612" i="8"/>
  <c r="C2628" i="8"/>
  <c r="C2644" i="8"/>
  <c r="C2660" i="8"/>
  <c r="C2676" i="8"/>
  <c r="C2692" i="8"/>
  <c r="C2708" i="8"/>
  <c r="C2724" i="8"/>
  <c r="C2740" i="8"/>
  <c r="C2756" i="8"/>
  <c r="C2772" i="8"/>
  <c r="C2788" i="8"/>
  <c r="C2804" i="8"/>
  <c r="C2820" i="8"/>
  <c r="C2836" i="8"/>
  <c r="C2852" i="8"/>
  <c r="C2868" i="8"/>
  <c r="C2884" i="8"/>
  <c r="C2900" i="8"/>
  <c r="C2916" i="8"/>
  <c r="C2932" i="8"/>
  <c r="C2948" i="8"/>
  <c r="C2964" i="8"/>
  <c r="C2980" i="8"/>
  <c r="C2996" i="8"/>
  <c r="C3012" i="8"/>
  <c r="C3028" i="8"/>
  <c r="C3044" i="8"/>
  <c r="C3060" i="8"/>
  <c r="C3076" i="8"/>
  <c r="C3092" i="8"/>
  <c r="C3108" i="8"/>
  <c r="C3124" i="8"/>
  <c r="C3140" i="8"/>
  <c r="C3156" i="8"/>
  <c r="C3172" i="8"/>
  <c r="C3188" i="8"/>
  <c r="C3204" i="8"/>
  <c r="C3220" i="8"/>
  <c r="C3236" i="8"/>
  <c r="C3252" i="8"/>
  <c r="C3268" i="8"/>
  <c r="C3284" i="8"/>
  <c r="C3300" i="8"/>
  <c r="C3316" i="8"/>
  <c r="C3332" i="8"/>
  <c r="C3348" i="8"/>
  <c r="C3364" i="8"/>
  <c r="C3380" i="8"/>
  <c r="C3396" i="8"/>
  <c r="C3412" i="8"/>
  <c r="C3428" i="8"/>
  <c r="C3444" i="8"/>
  <c r="C3460" i="8"/>
  <c r="C3476" i="8"/>
  <c r="C3492" i="8"/>
  <c r="C3508" i="8"/>
  <c r="C3524" i="8"/>
  <c r="C3540" i="8"/>
  <c r="C3556" i="8"/>
  <c r="C3572" i="8"/>
  <c r="C3588" i="8"/>
  <c r="C3604" i="8"/>
  <c r="C3620" i="8"/>
  <c r="C3636" i="8"/>
  <c r="C3652" i="8"/>
  <c r="C3668" i="8"/>
  <c r="C3684" i="8"/>
  <c r="C3700" i="8"/>
  <c r="C3716" i="8"/>
  <c r="C3732" i="8"/>
  <c r="C3748" i="8"/>
  <c r="C3764" i="8"/>
  <c r="C3780" i="8"/>
  <c r="C3796" i="8"/>
  <c r="C3812" i="8"/>
  <c r="C3828" i="8"/>
  <c r="C3844" i="8"/>
  <c r="C3860" i="8"/>
  <c r="C3876" i="8"/>
  <c r="C3892" i="8"/>
  <c r="C3908" i="8"/>
  <c r="C3924" i="8"/>
  <c r="C3940" i="8"/>
  <c r="C3956" i="8"/>
  <c r="C3972" i="8"/>
  <c r="C3988" i="8"/>
  <c r="C4004" i="8"/>
  <c r="C4020" i="8"/>
  <c r="C4036" i="8"/>
  <c r="C4052" i="8"/>
  <c r="C4068" i="8"/>
  <c r="C4084" i="8"/>
  <c r="C4100" i="8"/>
  <c r="C4116" i="8"/>
  <c r="C4132" i="8"/>
  <c r="C4148" i="8"/>
  <c r="C4164" i="8"/>
  <c r="C4180" i="8"/>
  <c r="C4196" i="8"/>
  <c r="C4212" i="8"/>
  <c r="C4228" i="8"/>
  <c r="C4244" i="8"/>
  <c r="C4260" i="8"/>
  <c r="C4276" i="8"/>
  <c r="C4292" i="8"/>
  <c r="C1011" i="8"/>
  <c r="C20" i="8"/>
  <c r="C245" i="8"/>
  <c r="C501" i="8"/>
  <c r="C645" i="8"/>
  <c r="C709" i="8"/>
  <c r="C725" i="8"/>
  <c r="C741" i="8"/>
  <c r="C757" i="8"/>
  <c r="C773" i="8"/>
  <c r="C885" i="8"/>
  <c r="C933" i="8"/>
  <c r="C949" i="8"/>
  <c r="C965" i="8"/>
  <c r="C981" i="8"/>
  <c r="C997" i="8"/>
  <c r="C1013" i="8"/>
  <c r="C1029" i="8"/>
  <c r="C1045" i="8"/>
  <c r="C1061" i="8"/>
  <c r="C1077" i="8"/>
  <c r="C1093" i="8"/>
  <c r="C1109" i="8"/>
  <c r="C1125" i="8"/>
  <c r="C1141" i="8"/>
  <c r="C1157" i="8"/>
  <c r="C1173" i="8"/>
  <c r="C1189" i="8"/>
  <c r="C1205" i="8"/>
  <c r="C1221" i="8"/>
  <c r="C1237" i="8"/>
  <c r="C1253" i="8"/>
  <c r="C1269" i="8"/>
  <c r="C1285" i="8"/>
  <c r="C1301" i="8"/>
  <c r="C1317" i="8"/>
  <c r="C1333" i="8"/>
  <c r="C1349" i="8"/>
  <c r="C1365" i="8"/>
  <c r="C1381" i="8"/>
  <c r="C1397" i="8"/>
  <c r="C1413" i="8"/>
  <c r="C1429" i="8"/>
  <c r="C1445" i="8"/>
  <c r="C1461" i="8"/>
  <c r="C1477" i="8"/>
  <c r="C1493" i="8"/>
  <c r="C1509" i="8"/>
  <c r="C1525" i="8"/>
  <c r="C1541" i="8"/>
  <c r="C1557" i="8"/>
  <c r="C1573" i="8"/>
  <c r="C1589" i="8"/>
  <c r="C1605" i="8"/>
  <c r="C1621" i="8"/>
  <c r="C1637" i="8"/>
  <c r="C1653" i="8"/>
  <c r="C1669" i="8"/>
  <c r="C1685" i="8"/>
  <c r="C1701" i="8"/>
  <c r="C1717" i="8"/>
  <c r="C1733" i="8"/>
  <c r="C1749" i="8"/>
  <c r="C1765" i="8"/>
  <c r="C1781" i="8"/>
  <c r="C1797" i="8"/>
  <c r="C1813" i="8"/>
  <c r="C1829" i="8"/>
  <c r="C1845" i="8"/>
  <c r="C1861" i="8"/>
  <c r="C1877" i="8"/>
  <c r="C1893" i="8"/>
  <c r="C1909" i="8"/>
  <c r="C1925" i="8"/>
  <c r="C1941" i="8"/>
  <c r="C1957" i="8"/>
  <c r="C1973" i="8"/>
  <c r="C1989" i="8"/>
  <c r="C2005" i="8"/>
  <c r="C2021" i="8"/>
  <c r="C2037" i="8"/>
  <c r="C2053" i="8"/>
  <c r="C2069" i="8"/>
  <c r="C2085" i="8"/>
  <c r="C2101" i="8"/>
  <c r="C2117" i="8"/>
  <c r="C2133" i="8"/>
  <c r="C2149" i="8"/>
  <c r="C2165" i="8"/>
  <c r="C2181" i="8"/>
  <c r="C2197" i="8"/>
  <c r="C2213" i="8"/>
  <c r="C2229" i="8"/>
  <c r="C2245" i="8"/>
  <c r="C2261" i="8"/>
  <c r="C2277" i="8"/>
  <c r="C2293" i="8"/>
  <c r="C2309" i="8"/>
  <c r="C2325" i="8"/>
  <c r="C2341" i="8"/>
  <c r="C2357" i="8"/>
  <c r="C2373" i="8"/>
  <c r="C2389" i="8"/>
  <c r="C2405" i="8"/>
  <c r="C2421" i="8"/>
  <c r="C2437" i="8"/>
  <c r="C2453" i="8"/>
  <c r="C2469" i="8"/>
  <c r="C2485" i="8"/>
  <c r="C2501" i="8"/>
  <c r="C2517" i="8"/>
  <c r="C2533" i="8"/>
  <c r="C2549" i="8"/>
  <c r="C2565" i="8"/>
  <c r="C2581" i="8"/>
  <c r="C2597" i="8"/>
  <c r="C2613" i="8"/>
  <c r="C2629" i="8"/>
  <c r="C2645" i="8"/>
  <c r="C2661" i="8"/>
  <c r="C2677" i="8"/>
  <c r="C2693" i="8"/>
  <c r="C2709" i="8"/>
  <c r="C2725" i="8"/>
  <c r="C2741" i="8"/>
  <c r="C2757" i="8"/>
  <c r="C2773" i="8"/>
  <c r="C2789" i="8"/>
  <c r="C2805" i="8"/>
  <c r="C2821" i="8"/>
  <c r="C2837" i="8"/>
  <c r="C2853" i="8"/>
  <c r="C2869" i="8"/>
  <c r="C2885" i="8"/>
  <c r="C2901" i="8"/>
  <c r="C2917" i="8"/>
  <c r="C2933" i="8"/>
  <c r="C2949" i="8"/>
  <c r="C2965" i="8"/>
  <c r="C2981" i="8"/>
  <c r="C2997" i="8"/>
  <c r="C3013" i="8"/>
  <c r="C3029" i="8"/>
  <c r="C3045" i="8"/>
  <c r="C3061" i="8"/>
  <c r="C3077" i="8"/>
  <c r="C3093" i="8"/>
  <c r="C3109" i="8"/>
  <c r="C3125" i="8"/>
  <c r="C3141" i="8"/>
  <c r="C3157" i="8"/>
  <c r="C3173" i="8"/>
  <c r="C3189" i="8"/>
  <c r="C3205" i="8"/>
  <c r="C3221" i="8"/>
  <c r="C3237" i="8"/>
  <c r="C3253" i="8"/>
  <c r="C3269" i="8"/>
  <c r="C3285" i="8"/>
  <c r="C3301" i="8"/>
  <c r="C3317" i="8"/>
  <c r="C3333" i="8"/>
  <c r="C3349" i="8"/>
  <c r="C3365" i="8"/>
  <c r="C3381" i="8"/>
  <c r="C3397" i="8"/>
  <c r="C3413" i="8"/>
  <c r="C3429" i="8"/>
  <c r="C3445" i="8"/>
  <c r="C3461" i="8"/>
  <c r="C3477" i="8"/>
  <c r="C3493" i="8"/>
  <c r="C3509" i="8"/>
  <c r="C3525" i="8"/>
  <c r="C3541" i="8"/>
  <c r="C3557" i="8"/>
  <c r="C3573" i="8"/>
  <c r="C3589" i="8"/>
  <c r="C3605" i="8"/>
  <c r="C3621" i="8"/>
  <c r="C3637" i="8"/>
  <c r="C3653" i="8"/>
  <c r="C3669" i="8"/>
  <c r="C3685" i="8"/>
  <c r="C3701" i="8"/>
  <c r="C3717" i="8"/>
  <c r="C3733" i="8"/>
  <c r="C3749" i="8"/>
  <c r="C3765" i="8"/>
  <c r="C3781" i="8"/>
  <c r="C3797" i="8"/>
  <c r="C3813" i="8"/>
  <c r="C3829" i="8"/>
  <c r="C3845" i="8"/>
  <c r="C3861" i="8"/>
  <c r="C3877" i="8"/>
  <c r="C3893" i="8"/>
  <c r="C3909" i="8"/>
  <c r="C3925" i="8"/>
  <c r="C3941" i="8"/>
  <c r="C3957" i="8"/>
  <c r="C3973" i="8"/>
  <c r="C3989" i="8"/>
  <c r="C4005" i="8"/>
  <c r="C4021" i="8"/>
  <c r="C4037" i="8"/>
  <c r="C4053" i="8"/>
  <c r="C4069" i="8"/>
  <c r="C4085" i="8"/>
  <c r="C4101" i="8"/>
  <c r="C4117" i="8"/>
  <c r="C4133" i="8"/>
  <c r="C4149" i="8"/>
  <c r="C4165" i="8"/>
  <c r="C4181" i="8"/>
  <c r="C4197" i="8"/>
  <c r="C4213" i="8"/>
  <c r="C4229" i="8"/>
  <c r="C4245" i="8"/>
  <c r="C4261" i="8"/>
  <c r="C4277" i="8"/>
  <c r="C4293" i="8"/>
  <c r="C611" i="8"/>
  <c r="C739" i="8"/>
  <c r="C867" i="8"/>
  <c r="C116" i="8"/>
  <c r="C404" i="8"/>
  <c r="C69" i="8"/>
  <c r="C197" i="8"/>
  <c r="C309" i="8"/>
  <c r="C405" i="8"/>
  <c r="C517" i="8"/>
  <c r="C677" i="8"/>
  <c r="C789" i="8"/>
  <c r="C6" i="8"/>
  <c r="C134" i="8"/>
  <c r="C294" i="8"/>
  <c r="C422" i="8"/>
  <c r="C470" i="8"/>
  <c r="C534" i="8"/>
  <c r="C614" i="8"/>
  <c r="C662" i="8"/>
  <c r="C678" i="8"/>
  <c r="C694" i="8"/>
  <c r="C710" i="8"/>
  <c r="C726" i="8"/>
  <c r="C758" i="8"/>
  <c r="C774" i="8"/>
  <c r="C854" i="8"/>
  <c r="C870" i="8"/>
  <c r="C918" i="8"/>
  <c r="C934" i="8"/>
  <c r="C950" i="8"/>
  <c r="C966" i="8"/>
  <c r="C982" i="8"/>
  <c r="C998" i="8"/>
  <c r="C1014" i="8"/>
  <c r="C1030" i="8"/>
  <c r="C1046" i="8"/>
  <c r="C1062" i="8"/>
  <c r="C1078" i="8"/>
  <c r="C1094" i="8"/>
  <c r="C1110" i="8"/>
  <c r="C1126" i="8"/>
  <c r="C1142" i="8"/>
  <c r="C1158" i="8"/>
  <c r="C1174" i="8"/>
  <c r="C1190" i="8"/>
  <c r="C1206" i="8"/>
  <c r="C1222" i="8"/>
  <c r="C1238" i="8"/>
  <c r="C1254" i="8"/>
  <c r="C1270" i="8"/>
  <c r="C1286" i="8"/>
  <c r="C1302" i="8"/>
  <c r="C1318" i="8"/>
  <c r="C1334" i="8"/>
  <c r="C1350" i="8"/>
  <c r="C1366" i="8"/>
  <c r="C1382" i="8"/>
  <c r="C1398" i="8"/>
  <c r="C1414" i="8"/>
  <c r="C1430" i="8"/>
  <c r="C1446" i="8"/>
  <c r="C1462" i="8"/>
  <c r="C1478" i="8"/>
  <c r="C1494" i="8"/>
  <c r="C1510" i="8"/>
  <c r="C1526" i="8"/>
  <c r="C1542" i="8"/>
  <c r="C1558" i="8"/>
  <c r="C1574" i="8"/>
  <c r="C1590" i="8"/>
  <c r="C1606" i="8"/>
  <c r="C1622" i="8"/>
  <c r="C1638" i="8"/>
  <c r="C1654" i="8"/>
  <c r="C1670" i="8"/>
  <c r="C1686" i="8"/>
  <c r="C1702" i="8"/>
  <c r="C1718" i="8"/>
  <c r="C1734" i="8"/>
  <c r="C1750" i="8"/>
  <c r="C1766" i="8"/>
  <c r="C1782" i="8"/>
  <c r="C1798" i="8"/>
  <c r="C1814" i="8"/>
  <c r="C1830" i="8"/>
  <c r="C1846" i="8"/>
  <c r="C1862" i="8"/>
  <c r="C1878" i="8"/>
  <c r="C1894" i="8"/>
  <c r="C1910" i="8"/>
  <c r="C1926" i="8"/>
  <c r="C1942" i="8"/>
  <c r="C1958" i="8"/>
  <c r="C1974" i="8"/>
  <c r="C1990" i="8"/>
  <c r="C2006" i="8"/>
  <c r="C2022" i="8"/>
  <c r="C2038" i="8"/>
  <c r="C2054" i="8"/>
  <c r="C2070" i="8"/>
  <c r="C2086" i="8"/>
  <c r="C2102" i="8"/>
  <c r="C2118" i="8"/>
  <c r="C2134" i="8"/>
  <c r="C2150" i="8"/>
  <c r="C2166" i="8"/>
  <c r="C2182" i="8"/>
  <c r="C2198" i="8"/>
  <c r="C2214" i="8"/>
  <c r="C2230" i="8"/>
  <c r="C2246" i="8"/>
  <c r="C2262" i="8"/>
  <c r="C2278" i="8"/>
  <c r="C2294" i="8"/>
  <c r="C2310" i="8"/>
  <c r="C2326" i="8"/>
  <c r="C2342" i="8"/>
  <c r="C2358" i="8"/>
  <c r="C2374" i="8"/>
  <c r="C2390" i="8"/>
  <c r="C2406" i="8"/>
  <c r="C2422" i="8"/>
  <c r="C2438" i="8"/>
  <c r="C2454" i="8"/>
  <c r="C2470" i="8"/>
  <c r="C2486" i="8"/>
  <c r="C2502" i="8"/>
  <c r="C2518" i="8"/>
  <c r="C2534" i="8"/>
  <c r="C2550" i="8"/>
  <c r="C2566" i="8"/>
  <c r="C2582" i="8"/>
  <c r="C2598" i="8"/>
  <c r="C2614" i="8"/>
  <c r="C2630" i="8"/>
  <c r="C2646" i="8"/>
  <c r="C2662" i="8"/>
  <c r="C2678" i="8"/>
  <c r="C2694" i="8"/>
  <c r="C2710" i="8"/>
  <c r="C2726" i="8"/>
  <c r="C2742" i="8"/>
  <c r="C2758" i="8"/>
  <c r="C2774" i="8"/>
  <c r="C2790" i="8"/>
  <c r="C2806" i="8"/>
  <c r="C2822" i="8"/>
  <c r="C2838" i="8"/>
  <c r="C2854" i="8"/>
  <c r="C2870" i="8"/>
  <c r="C2886" i="8"/>
  <c r="C2902" i="8"/>
  <c r="C2918" i="8"/>
  <c r="C2934" i="8"/>
  <c r="C2950" i="8"/>
  <c r="C2966" i="8"/>
  <c r="C2982" i="8"/>
  <c r="C2998" i="8"/>
  <c r="C3014" i="8"/>
  <c r="C3030" i="8"/>
  <c r="C3046" i="8"/>
  <c r="C3062" i="8"/>
  <c r="C3078" i="8"/>
  <c r="C3094" i="8"/>
  <c r="C3110" i="8"/>
  <c r="C3126" i="8"/>
  <c r="C3142" i="8"/>
  <c r="C3158" i="8"/>
  <c r="C3174" i="8"/>
  <c r="C3190" i="8"/>
  <c r="C3206" i="8"/>
  <c r="C3222" i="8"/>
  <c r="C3238" i="8"/>
  <c r="C3254" i="8"/>
  <c r="C3270" i="8"/>
  <c r="C3286" i="8"/>
  <c r="C3302" i="8"/>
  <c r="C3318" i="8"/>
  <c r="C3334" i="8"/>
  <c r="C3350" i="8"/>
  <c r="C3366" i="8"/>
  <c r="C3382" i="8"/>
  <c r="C3398" i="8"/>
  <c r="C3414" i="8"/>
  <c r="C3430" i="8"/>
  <c r="C3446" i="8"/>
  <c r="C3462" i="8"/>
  <c r="C3478" i="8"/>
  <c r="C3494" i="8"/>
  <c r="C3510" i="8"/>
  <c r="C3526" i="8"/>
  <c r="C3542" i="8"/>
  <c r="C3558" i="8"/>
  <c r="C3574" i="8"/>
  <c r="C3590" i="8"/>
  <c r="C3606" i="8"/>
  <c r="C3622" i="8"/>
  <c r="C3638" i="8"/>
  <c r="C3654" i="8"/>
  <c r="C3670" i="8"/>
  <c r="C3686" i="8"/>
  <c r="C3702" i="8"/>
  <c r="C3718" i="8"/>
  <c r="C3734" i="8"/>
  <c r="C3750" i="8"/>
  <c r="C963" i="8"/>
  <c r="C36" i="8"/>
  <c r="C196" i="8"/>
  <c r="C340" i="8"/>
  <c r="C85" i="8"/>
  <c r="C261" i="8"/>
  <c r="C421" i="8"/>
  <c r="C613" i="8"/>
  <c r="C853" i="8"/>
  <c r="C86" i="8"/>
  <c r="C230" i="8"/>
  <c r="C326" i="8"/>
  <c r="C454" i="8"/>
  <c r="C598" i="8"/>
  <c r="C790" i="8"/>
  <c r="C7" i="8"/>
  <c r="C135" i="8"/>
  <c r="C247" i="8"/>
  <c r="C375" i="8"/>
  <c r="C471" i="8"/>
  <c r="C567" i="8"/>
  <c r="C647" i="8"/>
  <c r="C711" i="8"/>
  <c r="C727" i="8"/>
  <c r="C791" i="8"/>
  <c r="C839" i="8"/>
  <c r="C855" i="8"/>
  <c r="C871" i="8"/>
  <c r="C887" i="8"/>
  <c r="C903" i="8"/>
  <c r="C919" i="8"/>
  <c r="C951" i="8"/>
  <c r="C967" i="8"/>
  <c r="C1031" i="8"/>
  <c r="C1079" i="8"/>
  <c r="C1095" i="8"/>
  <c r="C1111" i="8"/>
  <c r="C1127" i="8"/>
  <c r="C1143" i="8"/>
  <c r="C1159" i="8"/>
  <c r="C1175" i="8"/>
  <c r="C1191" i="8"/>
  <c r="C1207" i="8"/>
  <c r="C1223" i="8"/>
  <c r="C1239" i="8"/>
  <c r="C1255" i="8"/>
  <c r="C1271" i="8"/>
  <c r="C1287" i="8"/>
  <c r="C1303" i="8"/>
  <c r="C1319" i="8"/>
  <c r="C1335" i="8"/>
  <c r="C1351" i="8"/>
  <c r="C1367" i="8"/>
  <c r="C1383" i="8"/>
  <c r="C1399" i="8"/>
  <c r="C1415" i="8"/>
  <c r="C1431" i="8"/>
  <c r="C1447" i="8"/>
  <c r="C1463" i="8"/>
  <c r="C1479" i="8"/>
  <c r="C1495" i="8"/>
  <c r="C1511" i="8"/>
  <c r="C1527" i="8"/>
  <c r="C1543" i="8"/>
  <c r="C1559" i="8"/>
  <c r="C1575" i="8"/>
  <c r="C1591" i="8"/>
  <c r="C1607" i="8"/>
  <c r="C1623" i="8"/>
  <c r="C1639" i="8"/>
  <c r="C1655" i="8"/>
  <c r="C1671" i="8"/>
  <c r="C1687" i="8"/>
  <c r="C1703" i="8"/>
  <c r="C1719" i="8"/>
  <c r="C1735" i="8"/>
  <c r="C1751" i="8"/>
  <c r="C1767" i="8"/>
  <c r="C1783" i="8"/>
  <c r="C1799" i="8"/>
  <c r="C1815" i="8"/>
  <c r="C1831" i="8"/>
  <c r="C1847" i="8"/>
  <c r="C1863" i="8"/>
  <c r="C1879" i="8"/>
  <c r="C1895" i="8"/>
  <c r="C1911" i="8"/>
  <c r="C1927" i="8"/>
  <c r="C1943" i="8"/>
  <c r="C1959" i="8"/>
  <c r="C1975" i="8"/>
  <c r="C1991" i="8"/>
  <c r="C2007" i="8"/>
  <c r="C2023" i="8"/>
  <c r="C2039" i="8"/>
  <c r="C2055" i="8"/>
  <c r="C2071" i="8"/>
  <c r="C2087" i="8"/>
  <c r="C2103" i="8"/>
  <c r="C2119" i="8"/>
  <c r="C2135" i="8"/>
  <c r="C2151" i="8"/>
  <c r="C2167" i="8"/>
  <c r="C2183" i="8"/>
  <c r="C2199" i="8"/>
  <c r="C2215" i="8"/>
  <c r="C2231" i="8"/>
  <c r="C2247" i="8"/>
  <c r="C2263" i="8"/>
  <c r="C2279" i="8"/>
  <c r="C2295" i="8"/>
  <c r="C2311" i="8"/>
  <c r="C2327" i="8"/>
  <c r="C2343" i="8"/>
  <c r="C2359" i="8"/>
  <c r="C2375" i="8"/>
  <c r="C2391" i="8"/>
  <c r="C2407" i="8"/>
  <c r="C2423" i="8"/>
  <c r="C2439" i="8"/>
  <c r="C2455" i="8"/>
  <c r="C2471" i="8"/>
  <c r="C2487" i="8"/>
  <c r="C2503" i="8"/>
  <c r="C2519" i="8"/>
  <c r="C2535" i="8"/>
  <c r="C2551" i="8"/>
  <c r="C2567" i="8"/>
  <c r="C2583" i="8"/>
  <c r="C2599" i="8"/>
  <c r="C2615" i="8"/>
  <c r="C2631" i="8"/>
  <c r="C2647" i="8"/>
  <c r="C2663" i="8"/>
  <c r="C2679" i="8"/>
  <c r="C2695" i="8"/>
  <c r="C2711" i="8"/>
  <c r="C2727" i="8"/>
  <c r="C2743" i="8"/>
  <c r="C2759" i="8"/>
  <c r="C2775" i="8"/>
  <c r="C2791" i="8"/>
  <c r="C2807" i="8"/>
  <c r="C2823" i="8"/>
  <c r="C2839" i="8"/>
  <c r="C2855" i="8"/>
  <c r="C2871" i="8"/>
  <c r="C2887" i="8"/>
  <c r="C2903" i="8"/>
  <c r="C2919" i="8"/>
  <c r="C2935" i="8"/>
  <c r="C2951" i="8"/>
  <c r="C2967" i="8"/>
  <c r="C2983" i="8"/>
  <c r="C2999" i="8"/>
  <c r="C3015" i="8"/>
  <c r="C3031" i="8"/>
  <c r="C3047" i="8"/>
  <c r="C3063" i="8"/>
  <c r="C3079" i="8"/>
  <c r="C3095" i="8"/>
  <c r="C3111" i="8"/>
  <c r="C3127" i="8"/>
  <c r="C3143" i="8"/>
  <c r="C3159" i="8"/>
  <c r="C3175" i="8"/>
  <c r="C3191" i="8"/>
  <c r="C3207" i="8"/>
  <c r="C3223" i="8"/>
  <c r="C3239" i="8"/>
  <c r="C3255" i="8"/>
  <c r="C3271" i="8"/>
  <c r="C3287" i="8"/>
  <c r="C3303" i="8"/>
  <c r="C3319" i="8"/>
  <c r="C3335" i="8"/>
  <c r="C3351" i="8"/>
  <c r="C3367" i="8"/>
  <c r="C3383" i="8"/>
  <c r="C3399" i="8"/>
  <c r="C3415" i="8"/>
  <c r="C3431" i="8"/>
  <c r="C3447" i="8"/>
  <c r="C3463" i="8"/>
  <c r="C3479" i="8"/>
  <c r="C3495" i="8"/>
  <c r="C3511" i="8"/>
  <c r="C3527" i="8"/>
  <c r="C3543" i="8"/>
  <c r="C3559" i="8"/>
  <c r="C3575" i="8"/>
  <c r="C3591" i="8"/>
  <c r="C3607" i="8"/>
  <c r="C3623" i="8"/>
  <c r="C3639" i="8"/>
  <c r="C3655" i="8"/>
  <c r="C3671" i="8"/>
  <c r="C3687" i="8"/>
  <c r="C3703" i="8"/>
  <c r="C3719" i="8"/>
  <c r="C3735" i="8"/>
  <c r="C3751" i="8"/>
  <c r="C755" i="8"/>
  <c r="C851" i="8"/>
  <c r="C132" i="8"/>
  <c r="C420" i="8"/>
  <c r="C53" i="8"/>
  <c r="C181" i="8"/>
  <c r="C293" i="8"/>
  <c r="C389" i="8"/>
  <c r="C485" i="8"/>
  <c r="C629" i="8"/>
  <c r="C837" i="8"/>
  <c r="C118" i="8"/>
  <c r="C246" i="8"/>
  <c r="C374" i="8"/>
  <c r="C518" i="8"/>
  <c r="C742" i="8"/>
  <c r="C231" i="8"/>
  <c r="C519" i="8"/>
  <c r="C935" i="8"/>
  <c r="C248" i="8"/>
  <c r="C456" i="8"/>
  <c r="C584" i="8"/>
  <c r="C648" i="8"/>
  <c r="C696" i="8"/>
  <c r="C712" i="8"/>
  <c r="C728" i="8"/>
  <c r="C744" i="8"/>
  <c r="C760" i="8"/>
  <c r="C792" i="8"/>
  <c r="C840" i="8"/>
  <c r="C856" i="8"/>
  <c r="C888" i="8"/>
  <c r="C920" i="8"/>
  <c r="C936" i="8"/>
  <c r="C952" i="8"/>
  <c r="C968" i="8"/>
  <c r="C984" i="8"/>
  <c r="C1000" i="8"/>
  <c r="C1016" i="8"/>
  <c r="C1032" i="8"/>
  <c r="C1048" i="8"/>
  <c r="C1064" i="8"/>
  <c r="C1080" i="8"/>
  <c r="C1096" i="8"/>
  <c r="C1112" i="8"/>
  <c r="C1128" i="8"/>
  <c r="C1144" i="8"/>
  <c r="C1160" i="8"/>
  <c r="C1176" i="8"/>
  <c r="C1192" i="8"/>
  <c r="C1208" i="8"/>
  <c r="C1224" i="8"/>
  <c r="C1240" i="8"/>
  <c r="C1256" i="8"/>
  <c r="C1272" i="8"/>
  <c r="C1288" i="8"/>
  <c r="C1304" i="8"/>
  <c r="C1320" i="8"/>
  <c r="C1336" i="8"/>
  <c r="C1352" i="8"/>
  <c r="C1368" i="8"/>
  <c r="C1384" i="8"/>
  <c r="C1400" i="8"/>
  <c r="C1416" i="8"/>
  <c r="C1432" i="8"/>
  <c r="C1448" i="8"/>
  <c r="C1464" i="8"/>
  <c r="C1480" i="8"/>
  <c r="C1496" i="8"/>
  <c r="C1512" i="8"/>
  <c r="C1528" i="8"/>
  <c r="C1544" i="8"/>
  <c r="C1560" i="8"/>
  <c r="C1576" i="8"/>
  <c r="C1592" i="8"/>
  <c r="C1608" i="8"/>
  <c r="C1624" i="8"/>
  <c r="C1640" i="8"/>
  <c r="C1656" i="8"/>
  <c r="C1672" i="8"/>
  <c r="C1688" i="8"/>
  <c r="C1704" i="8"/>
  <c r="C1720" i="8"/>
  <c r="C1736" i="8"/>
  <c r="C1752" i="8"/>
  <c r="C1768" i="8"/>
  <c r="C1784" i="8"/>
  <c r="C1800" i="8"/>
  <c r="C1816" i="8"/>
  <c r="C1832" i="8"/>
  <c r="C1848" i="8"/>
  <c r="C1864" i="8"/>
  <c r="C1880" i="8"/>
  <c r="C1896" i="8"/>
  <c r="C1912" i="8"/>
  <c r="C1928" i="8"/>
  <c r="C1944" i="8"/>
  <c r="C1960" i="8"/>
  <c r="C1976" i="8"/>
  <c r="C1992" i="8"/>
  <c r="C2008" i="8"/>
  <c r="C2024" i="8"/>
  <c r="C2040" i="8"/>
  <c r="C2056" i="8"/>
  <c r="C2072" i="8"/>
  <c r="C2088" i="8"/>
  <c r="C2104" i="8"/>
  <c r="C2120" i="8"/>
  <c r="C2136" i="8"/>
  <c r="C2152" i="8"/>
  <c r="C2168" i="8"/>
  <c r="C2184" i="8"/>
  <c r="C2200" i="8"/>
  <c r="C2216" i="8"/>
  <c r="C2232" i="8"/>
  <c r="C2248" i="8"/>
  <c r="C2264" i="8"/>
  <c r="C2280" i="8"/>
  <c r="C2296" i="8"/>
  <c r="C2312" i="8"/>
  <c r="C2328" i="8"/>
  <c r="C2344" i="8"/>
  <c r="C2360" i="8"/>
  <c r="C2376" i="8"/>
  <c r="C2392" i="8"/>
  <c r="C2408" i="8"/>
  <c r="C2424" i="8"/>
  <c r="C2440" i="8"/>
  <c r="C2456" i="8"/>
  <c r="C2472" i="8"/>
  <c r="C2488" i="8"/>
  <c r="C2504" i="8"/>
  <c r="C2520" i="8"/>
  <c r="C2536" i="8"/>
  <c r="C2552" i="8"/>
  <c r="C2568" i="8"/>
  <c r="C2584" i="8"/>
  <c r="C2600" i="8"/>
  <c r="C2616" i="8"/>
  <c r="C2632" i="8"/>
  <c r="C2648" i="8"/>
  <c r="C2664" i="8"/>
  <c r="C2680" i="8"/>
  <c r="C2696" i="8"/>
  <c r="C2712" i="8"/>
  <c r="C2728" i="8"/>
  <c r="C2744" i="8"/>
  <c r="C2760" i="8"/>
  <c r="C2776" i="8"/>
  <c r="C2792" i="8"/>
  <c r="C2808" i="8"/>
  <c r="C2824" i="8"/>
  <c r="C2840" i="8"/>
  <c r="C2856" i="8"/>
  <c r="C2872" i="8"/>
  <c r="C2888" i="8"/>
  <c r="C2904" i="8"/>
  <c r="C2920" i="8"/>
  <c r="C2936" i="8"/>
  <c r="C2952" i="8"/>
  <c r="C2968" i="8"/>
  <c r="C2984" i="8"/>
  <c r="C3000" i="8"/>
  <c r="C3016" i="8"/>
  <c r="C3032" i="8"/>
  <c r="C3048" i="8"/>
  <c r="C3064" i="8"/>
  <c r="C3080" i="8"/>
  <c r="C931" i="8"/>
  <c r="C52" i="8"/>
  <c r="C212" i="8"/>
  <c r="C324" i="8"/>
  <c r="C117" i="8"/>
  <c r="C277" i="8"/>
  <c r="C437" i="8"/>
  <c r="C597" i="8"/>
  <c r="C869" i="8"/>
  <c r="C70" i="8"/>
  <c r="C214" i="8"/>
  <c r="C310" i="8"/>
  <c r="C438" i="8"/>
  <c r="C582" i="8"/>
  <c r="C806" i="8"/>
  <c r="C23" i="8"/>
  <c r="C151" i="8"/>
  <c r="C263" i="8"/>
  <c r="C343" i="8"/>
  <c r="C423" i="8"/>
  <c r="C535" i="8"/>
  <c r="C615" i="8"/>
  <c r="C679" i="8"/>
  <c r="C775" i="8"/>
  <c r="C983" i="8"/>
  <c r="C168" i="8"/>
  <c r="C296" i="8"/>
  <c r="C488" i="8"/>
  <c r="C776" i="8"/>
  <c r="C41" i="8"/>
  <c r="C217" i="8"/>
  <c r="C409" i="8"/>
  <c r="C569" i="8"/>
  <c r="C697" i="8"/>
  <c r="C825" i="8"/>
  <c r="C937" i="8"/>
  <c r="C1033" i="8"/>
  <c r="C1113" i="8"/>
  <c r="C1161" i="8"/>
  <c r="C1209" i="8"/>
  <c r="C1225" i="8"/>
  <c r="C1273" i="8"/>
  <c r="C1289" i="8"/>
  <c r="C1305" i="8"/>
  <c r="C1321" i="8"/>
  <c r="C1369" i="8"/>
  <c r="C1385" i="8"/>
  <c r="C1401" i="8"/>
  <c r="C1417" i="8"/>
  <c r="C1433" i="8"/>
  <c r="C1449" i="8"/>
  <c r="C1465" i="8"/>
  <c r="C1481" i="8"/>
  <c r="C1497" i="8"/>
  <c r="C1513" i="8"/>
  <c r="C1561" i="8"/>
  <c r="C1609" i="8"/>
  <c r="C1625" i="8"/>
  <c r="C1641" i="8"/>
  <c r="C1657" i="8"/>
  <c r="C1673" i="8"/>
  <c r="C1689" i="8"/>
  <c r="C1705" i="8"/>
  <c r="C1721" i="8"/>
  <c r="C1737" i="8"/>
  <c r="C1753" i="8"/>
  <c r="C1769" i="8"/>
  <c r="C1785" i="8"/>
  <c r="C1801" i="8"/>
  <c r="C1817" i="8"/>
  <c r="C1833" i="8"/>
  <c r="C1849" i="8"/>
  <c r="C1865" i="8"/>
  <c r="C1881" i="8"/>
  <c r="C1897" i="8"/>
  <c r="C1913" i="8"/>
  <c r="C1929" i="8"/>
  <c r="C1945" i="8"/>
  <c r="C1961" i="8"/>
  <c r="C1977" i="8"/>
  <c r="C1993" i="8"/>
  <c r="C2009" i="8"/>
  <c r="C2025" i="8"/>
  <c r="C2041" i="8"/>
  <c r="C2057" i="8"/>
  <c r="C2073" i="8"/>
  <c r="C2089" i="8"/>
  <c r="C2105" i="8"/>
  <c r="C2121" i="8"/>
  <c r="C2137" i="8"/>
  <c r="C2153" i="8"/>
  <c r="C2169" i="8"/>
  <c r="C2185" i="8"/>
  <c r="C2201" i="8"/>
  <c r="C2217" i="8"/>
  <c r="C2233" i="8"/>
  <c r="C2249" i="8"/>
  <c r="C2265" i="8"/>
  <c r="C2281" i="8"/>
  <c r="C2329" i="8"/>
  <c r="C2345" i="8"/>
  <c r="C2361" i="8"/>
  <c r="C2377" i="8"/>
  <c r="C2393" i="8"/>
  <c r="C2409" i="8"/>
  <c r="C2425" i="8"/>
  <c r="C2441" i="8"/>
  <c r="C2457" i="8"/>
  <c r="C2473" i="8"/>
  <c r="C2489" i="8"/>
  <c r="C2505" i="8"/>
  <c r="C2521" i="8"/>
  <c r="C2537" i="8"/>
  <c r="C2553" i="8"/>
  <c r="C2569" i="8"/>
  <c r="C2585" i="8"/>
  <c r="C2601" i="8"/>
  <c r="C2617" i="8"/>
  <c r="C2633" i="8"/>
  <c r="C2649" i="8"/>
  <c r="C2665" i="8"/>
  <c r="C2681" i="8"/>
  <c r="C2697" i="8"/>
  <c r="C2713" i="8"/>
  <c r="C2729" i="8"/>
  <c r="C2745" i="8"/>
  <c r="C2761" i="8"/>
  <c r="C2777" i="8"/>
  <c r="C723" i="8"/>
  <c r="C883" i="8"/>
  <c r="C4" i="8"/>
  <c r="C164" i="8"/>
  <c r="C372" i="8"/>
  <c r="C37" i="8"/>
  <c r="C133" i="8"/>
  <c r="C229" i="8"/>
  <c r="C357" i="8"/>
  <c r="C453" i="8"/>
  <c r="C533" i="8"/>
  <c r="C661" i="8"/>
  <c r="C821" i="8"/>
  <c r="C182" i="8"/>
  <c r="C358" i="8"/>
  <c r="C566" i="8"/>
  <c r="C886" i="8"/>
  <c r="C55" i="8"/>
  <c r="C119" i="8"/>
  <c r="C215" i="8"/>
  <c r="C311" i="8"/>
  <c r="C407" i="8"/>
  <c r="C487" i="8"/>
  <c r="C583" i="8"/>
  <c r="C695" i="8"/>
  <c r="C823" i="8"/>
  <c r="C999" i="8"/>
  <c r="C24" i="8"/>
  <c r="C120" i="8"/>
  <c r="C216" i="8"/>
  <c r="C328" i="8"/>
  <c r="C408" i="8"/>
  <c r="C536" i="8"/>
  <c r="C632" i="8"/>
  <c r="C808" i="8"/>
  <c r="C121" i="8"/>
  <c r="C233" i="8"/>
  <c r="C345" i="8"/>
  <c r="C425" i="8"/>
  <c r="C489" i="8"/>
  <c r="C553" i="8"/>
  <c r="C601" i="8"/>
  <c r="C665" i="8"/>
  <c r="C713" i="8"/>
  <c r="C745" i="8"/>
  <c r="C809" i="8"/>
  <c r="C857" i="8"/>
  <c r="C889" i="8"/>
  <c r="C921" i="8"/>
  <c r="C969" i="8"/>
  <c r="C1049" i="8"/>
  <c r="C1081" i="8"/>
  <c r="C1129" i="8"/>
  <c r="C1177" i="8"/>
  <c r="C1241" i="8"/>
  <c r="C1337" i="8"/>
  <c r="C1577" i="8"/>
  <c r="C2297" i="8"/>
  <c r="C10" i="8"/>
  <c r="C26" i="8"/>
  <c r="C42" i="8"/>
  <c r="C58" i="8"/>
  <c r="C74" i="8"/>
  <c r="C90" i="8"/>
  <c r="C106" i="8"/>
  <c r="C122" i="8"/>
  <c r="C138" i="8"/>
  <c r="C154" i="8"/>
  <c r="C170" i="8"/>
  <c r="C186" i="8"/>
  <c r="C202" i="8"/>
  <c r="C218" i="8"/>
  <c r="C234" i="8"/>
  <c r="C250" i="8"/>
  <c r="C266" i="8"/>
  <c r="C282" i="8"/>
  <c r="C298" i="8"/>
  <c r="C314" i="8"/>
  <c r="C330" i="8"/>
  <c r="C346" i="8"/>
  <c r="C362" i="8"/>
  <c r="C378" i="8"/>
  <c r="C394" i="8"/>
  <c r="C410" i="8"/>
  <c r="C426" i="8"/>
  <c r="C442" i="8"/>
  <c r="C458" i="8"/>
  <c r="C474" i="8"/>
  <c r="C490" i="8"/>
  <c r="C506" i="8"/>
  <c r="C522" i="8"/>
  <c r="C538" i="8"/>
  <c r="C554" i="8"/>
  <c r="C570" i="8"/>
  <c r="C586" i="8"/>
  <c r="C602" i="8"/>
  <c r="C618" i="8"/>
  <c r="C634" i="8"/>
  <c r="C650" i="8"/>
  <c r="C666" i="8"/>
  <c r="C682" i="8"/>
  <c r="C698" i="8"/>
  <c r="C714" i="8"/>
  <c r="C730" i="8"/>
  <c r="C746" i="8"/>
  <c r="C762" i="8"/>
  <c r="C778" i="8"/>
  <c r="C794" i="8"/>
  <c r="C810" i="8"/>
  <c r="C826" i="8"/>
  <c r="C842" i="8"/>
  <c r="C858" i="8"/>
  <c r="C874" i="8"/>
  <c r="C890" i="8"/>
  <c r="C906" i="8"/>
  <c r="C922" i="8"/>
  <c r="C938" i="8"/>
  <c r="C954" i="8"/>
  <c r="C970" i="8"/>
  <c r="C986" i="8"/>
  <c r="C1002" i="8"/>
  <c r="C1018" i="8"/>
  <c r="C1034" i="8"/>
  <c r="C1050" i="8"/>
  <c r="C1066" i="8"/>
  <c r="C1082" i="8"/>
  <c r="C1098" i="8"/>
  <c r="C1114" i="8"/>
  <c r="C1130" i="8"/>
  <c r="C1146" i="8"/>
  <c r="C1162" i="8"/>
  <c r="C1178" i="8"/>
  <c r="C1194" i="8"/>
  <c r="C1210" i="8"/>
  <c r="C1226" i="8"/>
  <c r="C1242" i="8"/>
  <c r="C1258" i="8"/>
  <c r="C1274" i="8"/>
  <c r="C1290" i="8"/>
  <c r="C1306" i="8"/>
  <c r="C1322" i="8"/>
  <c r="C1338" i="8"/>
  <c r="C1354" i="8"/>
  <c r="C1370" i="8"/>
  <c r="C1386" i="8"/>
  <c r="C1402" i="8"/>
  <c r="C1418" i="8"/>
  <c r="C1434" i="8"/>
  <c r="C1450" i="8"/>
  <c r="C1466" i="8"/>
  <c r="C1482" i="8"/>
  <c r="C1498" i="8"/>
  <c r="C1514" i="8"/>
  <c r="C1530" i="8"/>
  <c r="C1546" i="8"/>
  <c r="C1562" i="8"/>
  <c r="C1578" i="8"/>
  <c r="C1594" i="8"/>
  <c r="C1610" i="8"/>
  <c r="C1626" i="8"/>
  <c r="C1642" i="8"/>
  <c r="C1658" i="8"/>
  <c r="C1674" i="8"/>
  <c r="C1690" i="8"/>
  <c r="C1706" i="8"/>
  <c r="C1722" i="8"/>
  <c r="C1738" i="8"/>
  <c r="C1754" i="8"/>
  <c r="C707" i="8"/>
  <c r="C899" i="8"/>
  <c r="C148" i="8"/>
  <c r="C388" i="8"/>
  <c r="C21" i="8"/>
  <c r="C101" i="8"/>
  <c r="C213" i="8"/>
  <c r="C373" i="8"/>
  <c r="C469" i="8"/>
  <c r="C549" i="8"/>
  <c r="C693" i="8"/>
  <c r="C805" i="8"/>
  <c r="C150" i="8"/>
  <c r="C342" i="8"/>
  <c r="C550" i="8"/>
  <c r="C902" i="8"/>
  <c r="C39" i="8"/>
  <c r="C103" i="8"/>
  <c r="C199" i="8"/>
  <c r="C295" i="8"/>
  <c r="C359" i="8"/>
  <c r="C439" i="8"/>
  <c r="C551" i="8"/>
  <c r="C663" i="8"/>
  <c r="C807" i="8"/>
  <c r="C1015" i="8"/>
  <c r="C56" i="8"/>
  <c r="C136" i="8"/>
  <c r="C232" i="8"/>
  <c r="C344" i="8"/>
  <c r="C424" i="8"/>
  <c r="C520" i="8"/>
  <c r="C616" i="8"/>
  <c r="C824" i="8"/>
  <c r="C25" i="8"/>
  <c r="C169" i="8"/>
  <c r="C281" i="8"/>
  <c r="C377" i="8"/>
  <c r="C457" i="8"/>
  <c r="C521" i="8"/>
  <c r="C585" i="8"/>
  <c r="C633" i="8"/>
  <c r="C681" i="8"/>
  <c r="C729" i="8"/>
  <c r="C777" i="8"/>
  <c r="C841" i="8"/>
  <c r="C873" i="8"/>
  <c r="C905" i="8"/>
  <c r="C953" i="8"/>
  <c r="C985" i="8"/>
  <c r="C1065" i="8"/>
  <c r="C1097" i="8"/>
  <c r="C1145" i="8"/>
  <c r="C1193" i="8"/>
  <c r="C1257" i="8"/>
  <c r="C1353" i="8"/>
  <c r="C1593" i="8"/>
  <c r="C2313" i="8"/>
  <c r="C11" i="8"/>
  <c r="C27" i="8"/>
  <c r="C43" i="8"/>
  <c r="C59" i="8"/>
  <c r="C75" i="8"/>
  <c r="C91" i="8"/>
  <c r="C107" i="8"/>
  <c r="C123" i="8"/>
  <c r="C139" i="8"/>
  <c r="C155" i="8"/>
  <c r="C171" i="8"/>
  <c r="C187" i="8"/>
  <c r="C203" i="8"/>
  <c r="C219" i="8"/>
  <c r="C235" i="8"/>
  <c r="C251" i="8"/>
  <c r="C267" i="8"/>
  <c r="C283" i="8"/>
  <c r="C299" i="8"/>
  <c r="C315" i="8"/>
  <c r="C331" i="8"/>
  <c r="C347" i="8"/>
  <c r="C363" i="8"/>
  <c r="C379" i="8"/>
  <c r="C395" i="8"/>
  <c r="C411" i="8"/>
  <c r="C427" i="8"/>
  <c r="C443" i="8"/>
  <c r="C459" i="8"/>
  <c r="C475" i="8"/>
  <c r="C491" i="8"/>
  <c r="C507" i="8"/>
  <c r="C523" i="8"/>
  <c r="C539" i="8"/>
  <c r="C555" i="8"/>
  <c r="C571" i="8"/>
  <c r="C587" i="8"/>
  <c r="C603" i="8"/>
  <c r="C619" i="8"/>
  <c r="C635" i="8"/>
  <c r="C651" i="8"/>
  <c r="C667" i="8"/>
  <c r="C683" i="8"/>
  <c r="C699" i="8"/>
  <c r="C715" i="8"/>
  <c r="C731" i="8"/>
  <c r="C747" i="8"/>
  <c r="C763" i="8"/>
  <c r="C779" i="8"/>
  <c r="C795" i="8"/>
  <c r="C811" i="8"/>
  <c r="C827" i="8"/>
  <c r="C843" i="8"/>
  <c r="C859" i="8"/>
  <c r="C875" i="8"/>
  <c r="C891" i="8"/>
  <c r="C907" i="8"/>
  <c r="C923" i="8"/>
  <c r="C939" i="8"/>
  <c r="C955" i="8"/>
  <c r="C971" i="8"/>
  <c r="C987" i="8"/>
  <c r="C1003" i="8"/>
  <c r="C1019" i="8"/>
  <c r="C1035" i="8"/>
  <c r="C1051" i="8"/>
  <c r="C1067" i="8"/>
  <c r="C1083" i="8"/>
  <c r="C1099" i="8"/>
  <c r="C1115" i="8"/>
  <c r="C1131" i="8"/>
  <c r="C1147" i="8"/>
  <c r="C1163" i="8"/>
  <c r="C1179" i="8"/>
  <c r="C1195" i="8"/>
  <c r="C1211" i="8"/>
  <c r="C1227" i="8"/>
  <c r="C1243" i="8"/>
  <c r="C1259" i="8"/>
  <c r="C1275" i="8"/>
  <c r="C1291" i="8"/>
  <c r="C1307" i="8"/>
  <c r="C1323" i="8"/>
  <c r="C1339" i="8"/>
  <c r="C1355" i="8"/>
  <c r="C1371" i="8"/>
  <c r="C1387" i="8"/>
  <c r="C1403" i="8"/>
  <c r="C1419" i="8"/>
  <c r="C1435" i="8"/>
  <c r="C1451" i="8"/>
  <c r="C1467" i="8"/>
  <c r="C1483" i="8"/>
  <c r="C1499" i="8"/>
  <c r="C1515" i="8"/>
  <c r="C1531" i="8"/>
  <c r="C1547" i="8"/>
  <c r="C1563" i="8"/>
  <c r="C1579" i="8"/>
  <c r="C1595" i="8"/>
  <c r="C1611" i="8"/>
  <c r="C1627" i="8"/>
  <c r="C1643" i="8"/>
  <c r="C1659" i="8"/>
  <c r="C1675" i="8"/>
  <c r="C1691" i="8"/>
  <c r="C1707" i="8"/>
  <c r="C1723" i="8"/>
  <c r="C1739" i="8"/>
  <c r="C1755" i="8"/>
  <c r="C979" i="8"/>
  <c r="C68" i="8"/>
  <c r="C180" i="8"/>
  <c r="C260" i="8"/>
  <c r="C308" i="8"/>
  <c r="C149" i="8"/>
  <c r="C325" i="8"/>
  <c r="C565" i="8"/>
  <c r="C917" i="8"/>
  <c r="C38" i="8"/>
  <c r="C102" i="8"/>
  <c r="C198" i="8"/>
  <c r="C278" i="8"/>
  <c r="C406" i="8"/>
  <c r="C502" i="8"/>
  <c r="C646" i="8"/>
  <c r="C822" i="8"/>
  <c r="C71" i="8"/>
  <c r="C167" i="8"/>
  <c r="C279" i="8"/>
  <c r="C391" i="8"/>
  <c r="C503" i="8"/>
  <c r="C631" i="8"/>
  <c r="C759" i="8"/>
  <c r="C1063" i="8"/>
  <c r="C40" i="8"/>
  <c r="C88" i="8"/>
  <c r="C152" i="8"/>
  <c r="C200" i="8"/>
  <c r="C280" i="8"/>
  <c r="C360" i="8"/>
  <c r="C392" i="8"/>
  <c r="C472" i="8"/>
  <c r="C552" i="8"/>
  <c r="C600" i="8"/>
  <c r="C680" i="8"/>
  <c r="C872" i="8"/>
  <c r="C9" i="8"/>
  <c r="C73" i="8"/>
  <c r="C105" i="8"/>
  <c r="C153" i="8"/>
  <c r="C201" i="8"/>
  <c r="C265" i="8"/>
  <c r="C313" i="8"/>
  <c r="C361" i="8"/>
  <c r="C441" i="8"/>
  <c r="C505" i="8"/>
  <c r="C617" i="8"/>
  <c r="C761" i="8"/>
  <c r="C1001" i="8"/>
  <c r="C1545" i="8"/>
  <c r="C12" i="8"/>
  <c r="C28" i="8"/>
  <c r="C44" i="8"/>
  <c r="C60" i="8"/>
  <c r="C76" i="8"/>
  <c r="C92" i="8"/>
  <c r="C108" i="8"/>
  <c r="C124" i="8"/>
  <c r="C140" i="8"/>
  <c r="C156" i="8"/>
  <c r="C172" i="8"/>
  <c r="C188" i="8"/>
  <c r="C204" i="8"/>
  <c r="C220" i="8"/>
  <c r="C236" i="8"/>
  <c r="C252" i="8"/>
  <c r="C268" i="8"/>
  <c r="C284" i="8"/>
  <c r="C300" i="8"/>
  <c r="C316" i="8"/>
  <c r="C332" i="8"/>
  <c r="C348" i="8"/>
  <c r="C364" i="8"/>
  <c r="C380" i="8"/>
  <c r="C396" i="8"/>
  <c r="C412" i="8"/>
  <c r="C428" i="8"/>
  <c r="C444" i="8"/>
  <c r="C460" i="8"/>
  <c r="C476" i="8"/>
  <c r="C492" i="8"/>
  <c r="C508" i="8"/>
  <c r="C524" i="8"/>
  <c r="C540" i="8"/>
  <c r="C556" i="8"/>
  <c r="C572" i="8"/>
  <c r="C588" i="8"/>
  <c r="C604" i="8"/>
  <c r="C620" i="8"/>
  <c r="C636" i="8"/>
  <c r="C652" i="8"/>
  <c r="C668" i="8"/>
  <c r="C684" i="8"/>
  <c r="C700" i="8"/>
  <c r="C716" i="8"/>
  <c r="C732" i="8"/>
  <c r="C748" i="8"/>
  <c r="C764" i="8"/>
  <c r="C780" i="8"/>
  <c r="C796" i="8"/>
  <c r="C812" i="8"/>
  <c r="C828" i="8"/>
  <c r="C844" i="8"/>
  <c r="C860" i="8"/>
  <c r="C876" i="8"/>
  <c r="C892" i="8"/>
  <c r="C908" i="8"/>
  <c r="C924" i="8"/>
  <c r="C940" i="8"/>
  <c r="C956" i="8"/>
  <c r="C972" i="8"/>
  <c r="C988" i="8"/>
  <c r="C1004" i="8"/>
  <c r="C1020" i="8"/>
  <c r="C1036" i="8"/>
  <c r="C1052" i="8"/>
  <c r="C1068" i="8"/>
  <c r="C1084" i="8"/>
  <c r="C1100" i="8"/>
  <c r="C1116" i="8"/>
  <c r="C1132" i="8"/>
  <c r="C1148" i="8"/>
  <c r="C1164" i="8"/>
  <c r="C1180" i="8"/>
  <c r="C1196" i="8"/>
  <c r="C1212" i="8"/>
  <c r="C1228" i="8"/>
  <c r="C1244" i="8"/>
  <c r="C1260" i="8"/>
  <c r="C1276" i="8"/>
  <c r="C1292" i="8"/>
  <c r="C1308" i="8"/>
  <c r="C1324" i="8"/>
  <c r="C1340" i="8"/>
  <c r="C1356" i="8"/>
  <c r="C1372" i="8"/>
  <c r="C1388" i="8"/>
  <c r="C1404" i="8"/>
  <c r="C1420" i="8"/>
  <c r="C1436" i="8"/>
  <c r="C1452" i="8"/>
  <c r="C1468" i="8"/>
  <c r="C1484" i="8"/>
  <c r="C1500" i="8"/>
  <c r="C1516" i="8"/>
  <c r="C1532" i="8"/>
  <c r="C1548" i="8"/>
  <c r="C1564" i="8"/>
  <c r="C1580" i="8"/>
  <c r="C1596" i="8"/>
  <c r="C1612" i="8"/>
  <c r="C1628" i="8"/>
  <c r="C1644" i="8"/>
  <c r="C1660" i="8"/>
  <c r="C1676" i="8"/>
  <c r="C1692" i="8"/>
  <c r="C1708" i="8"/>
  <c r="C1724" i="8"/>
  <c r="C1740" i="8"/>
  <c r="C1756" i="8"/>
  <c r="C1772" i="8"/>
  <c r="C1788" i="8"/>
  <c r="C1804" i="8"/>
  <c r="C1820" i="8"/>
  <c r="C1836" i="8"/>
  <c r="C1852" i="8"/>
  <c r="C1868" i="8"/>
  <c r="C1884" i="8"/>
  <c r="C1900" i="8"/>
  <c r="C1916" i="8"/>
  <c r="C1932" i="8"/>
  <c r="C1948" i="8"/>
  <c r="C1964" i="8"/>
  <c r="C1980" i="8"/>
  <c r="C1996" i="8"/>
  <c r="C2012" i="8"/>
  <c r="C2028" i="8"/>
  <c r="C2044" i="8"/>
  <c r="C2060" i="8"/>
  <c r="C2076" i="8"/>
  <c r="C2092" i="8"/>
  <c r="C2108" i="8"/>
  <c r="C2124" i="8"/>
  <c r="C2140" i="8"/>
  <c r="C2156" i="8"/>
  <c r="C2172" i="8"/>
  <c r="C2188" i="8"/>
  <c r="C2204" i="8"/>
  <c r="C2220" i="8"/>
  <c r="C2236" i="8"/>
  <c r="C2252" i="8"/>
  <c r="C2268" i="8"/>
  <c r="C2284" i="8"/>
  <c r="C2300" i="8"/>
  <c r="C2316" i="8"/>
  <c r="C2332" i="8"/>
  <c r="C2348" i="8"/>
  <c r="C2364" i="8"/>
  <c r="C2380" i="8"/>
  <c r="C2396" i="8"/>
  <c r="C2412" i="8"/>
  <c r="C2428" i="8"/>
  <c r="C2444" i="8"/>
  <c r="C2460" i="8"/>
  <c r="C2476" i="8"/>
  <c r="C2492" i="8"/>
  <c r="C2508" i="8"/>
  <c r="C2524" i="8"/>
  <c r="C2540" i="8"/>
  <c r="C2556" i="8"/>
  <c r="C2572" i="8"/>
  <c r="C2588" i="8"/>
  <c r="C2604" i="8"/>
  <c r="C2620" i="8"/>
  <c r="C2636" i="8"/>
  <c r="C2652" i="8"/>
  <c r="C2668" i="8"/>
  <c r="C2684" i="8"/>
  <c r="C2700" i="8"/>
  <c r="C2716" i="8"/>
  <c r="C2732" i="8"/>
  <c r="C2748" i="8"/>
  <c r="C2764" i="8"/>
  <c r="C2780" i="8"/>
  <c r="C2796" i="8"/>
  <c r="C2812" i="8"/>
  <c r="C2828" i="8"/>
  <c r="C2844" i="8"/>
  <c r="C2860" i="8"/>
  <c r="C2876" i="8"/>
  <c r="C2892" i="8"/>
  <c r="C2908" i="8"/>
  <c r="C2924" i="8"/>
  <c r="C2940" i="8"/>
  <c r="C2956" i="8"/>
  <c r="C2972" i="8"/>
  <c r="C2988" i="8"/>
  <c r="C3004" i="8"/>
  <c r="C3020" i="8"/>
  <c r="C3036" i="8"/>
  <c r="C3052" i="8"/>
  <c r="C3068" i="8"/>
  <c r="C3084" i="8"/>
  <c r="C995" i="8"/>
  <c r="C84" i="8"/>
  <c r="C228" i="8"/>
  <c r="C292" i="8"/>
  <c r="C5" i="8"/>
  <c r="C165" i="8"/>
  <c r="C341" i="8"/>
  <c r="C581" i="8"/>
  <c r="C901" i="8"/>
  <c r="C22" i="8"/>
  <c r="C54" i="8"/>
  <c r="C166" i="8"/>
  <c r="C262" i="8"/>
  <c r="C390" i="8"/>
  <c r="C486" i="8"/>
  <c r="C630" i="8"/>
  <c r="C838" i="8"/>
  <c r="C87" i="8"/>
  <c r="C183" i="8"/>
  <c r="C327" i="8"/>
  <c r="C455" i="8"/>
  <c r="C599" i="8"/>
  <c r="C743" i="8"/>
  <c r="C1047" i="8"/>
  <c r="C8" i="8"/>
  <c r="C72" i="8"/>
  <c r="C104" i="8"/>
  <c r="C184" i="8"/>
  <c r="C264" i="8"/>
  <c r="C312" i="8"/>
  <c r="C376" i="8"/>
  <c r="C440" i="8"/>
  <c r="C504" i="8"/>
  <c r="C568" i="8"/>
  <c r="C664" i="8"/>
  <c r="C904" i="8"/>
  <c r="C57" i="8"/>
  <c r="C89" i="8"/>
  <c r="C137" i="8"/>
  <c r="C185" i="8"/>
  <c r="C249" i="8"/>
  <c r="C297" i="8"/>
  <c r="C329" i="8"/>
  <c r="C393" i="8"/>
  <c r="C473" i="8"/>
  <c r="C537" i="8"/>
  <c r="C649" i="8"/>
  <c r="C793" i="8"/>
  <c r="C1017" i="8"/>
  <c r="C1529" i="8"/>
  <c r="C13" i="8"/>
  <c r="C29" i="8"/>
  <c r="C45" i="8"/>
  <c r="C61" i="8"/>
  <c r="C77" i="8"/>
  <c r="C93" i="8"/>
  <c r="C109" i="8"/>
  <c r="C125" i="8"/>
  <c r="C141" i="8"/>
  <c r="C157" i="8"/>
  <c r="C173" i="8"/>
  <c r="C189" i="8"/>
  <c r="C205" i="8"/>
  <c r="C221" i="8"/>
  <c r="C237" i="8"/>
  <c r="C253" i="8"/>
  <c r="C269" i="8"/>
  <c r="C285" i="8"/>
  <c r="C301" i="8"/>
  <c r="C317" i="8"/>
  <c r="C333" i="8"/>
  <c r="C349" i="8"/>
  <c r="C365" i="8"/>
  <c r="C381" i="8"/>
  <c r="C397" i="8"/>
  <c r="C413" i="8"/>
  <c r="C429" i="8"/>
  <c r="C445" i="8"/>
  <c r="C461" i="8"/>
  <c r="C477" i="8"/>
  <c r="C493" i="8"/>
  <c r="C509" i="8"/>
  <c r="C525" i="8"/>
  <c r="C541" i="8"/>
  <c r="C557" i="8"/>
  <c r="C573" i="8"/>
  <c r="C589" i="8"/>
  <c r="C605" i="8"/>
  <c r="C621" i="8"/>
  <c r="C637" i="8"/>
  <c r="C653" i="8"/>
  <c r="C669" i="8"/>
  <c r="C685" i="8"/>
  <c r="C701" i="8"/>
  <c r="C717" i="8"/>
  <c r="C733" i="8"/>
  <c r="C749" i="8"/>
  <c r="C765" i="8"/>
  <c r="C781" i="8"/>
  <c r="C797" i="8"/>
  <c r="C813" i="8"/>
  <c r="C829" i="8"/>
  <c r="C845" i="8"/>
  <c r="C861" i="8"/>
  <c r="C877" i="8"/>
  <c r="C893" i="8"/>
  <c r="C909" i="8"/>
  <c r="C925" i="8"/>
  <c r="C941" i="8"/>
  <c r="C957" i="8"/>
  <c r="C973" i="8"/>
  <c r="C989" i="8"/>
  <c r="C1005" i="8"/>
  <c r="C1021" i="8"/>
  <c r="C1037" i="8"/>
  <c r="C1053" i="8"/>
  <c r="C1069" i="8"/>
  <c r="C1085" i="8"/>
  <c r="C1101" i="8"/>
  <c r="C1117" i="8"/>
  <c r="C1133" i="8"/>
  <c r="C1149" i="8"/>
  <c r="C1165" i="8"/>
  <c r="C1181" i="8"/>
  <c r="C1197" i="8"/>
  <c r="C1213" i="8"/>
  <c r="C1229" i="8"/>
  <c r="C1245" i="8"/>
  <c r="C1261" i="8"/>
  <c r="C1277" i="8"/>
  <c r="C1293" i="8"/>
  <c r="C1309" i="8"/>
  <c r="C1325" i="8"/>
  <c r="C1341" i="8"/>
  <c r="C1357" i="8"/>
  <c r="C1373" i="8"/>
  <c r="C1389" i="8"/>
  <c r="C1405" i="8"/>
  <c r="C1421" i="8"/>
  <c r="C1437" i="8"/>
  <c r="C1453" i="8"/>
  <c r="C1469" i="8"/>
  <c r="C1485" i="8"/>
  <c r="C1501" i="8"/>
  <c r="C1517" i="8"/>
  <c r="C1533" i="8"/>
  <c r="C1549" i="8"/>
  <c r="C1565" i="8"/>
  <c r="C1581" i="8"/>
  <c r="C1597" i="8"/>
  <c r="C1613" i="8"/>
  <c r="C1629" i="8"/>
  <c r="C1645" i="8"/>
  <c r="C1661" i="8"/>
  <c r="C1677" i="8"/>
  <c r="C1693" i="8"/>
  <c r="C1709" i="8"/>
  <c r="C1725" i="8"/>
  <c r="C1741" i="8"/>
  <c r="C1757" i="8"/>
  <c r="C1773" i="8"/>
  <c r="C1789" i="8"/>
  <c r="C1805" i="8"/>
  <c r="C1821" i="8"/>
  <c r="C1837" i="8"/>
  <c r="C1853" i="8"/>
  <c r="C1869" i="8"/>
  <c r="C1885" i="8"/>
  <c r="C1901" i="8"/>
  <c r="C1917" i="8"/>
  <c r="C1933" i="8"/>
  <c r="C1949" i="8"/>
  <c r="C1965" i="8"/>
  <c r="C1981" i="8"/>
  <c r="C1997" i="8"/>
  <c r="C2013" i="8"/>
  <c r="C2029" i="8"/>
  <c r="C2045" i="8"/>
  <c r="C2061" i="8"/>
  <c r="C2077" i="8"/>
  <c r="C2093" i="8"/>
  <c r="C2109" i="8"/>
  <c r="C2125" i="8"/>
  <c r="C2141" i="8"/>
  <c r="C2157" i="8"/>
  <c r="C2173" i="8"/>
  <c r="C2189" i="8"/>
  <c r="C2205" i="8"/>
  <c r="C2221" i="8"/>
  <c r="C2237" i="8"/>
  <c r="C2253" i="8"/>
  <c r="C2269" i="8"/>
  <c r="C2285" i="8"/>
  <c r="C2301" i="8"/>
  <c r="C2317" i="8"/>
  <c r="C2333" i="8"/>
  <c r="C2349" i="8"/>
  <c r="C2365" i="8"/>
  <c r="C2381" i="8"/>
  <c r="C2397" i="8"/>
  <c r="C2413" i="8"/>
  <c r="C2429" i="8"/>
  <c r="C2445" i="8"/>
  <c r="C2461" i="8"/>
  <c r="C2477" i="8"/>
  <c r="C2493" i="8"/>
  <c r="C2509" i="8"/>
  <c r="C2525" i="8"/>
  <c r="C2541" i="8"/>
  <c r="C2557" i="8"/>
  <c r="C2573" i="8"/>
  <c r="C2589" i="8"/>
  <c r="C2605" i="8"/>
  <c r="C2621" i="8"/>
  <c r="C2637" i="8"/>
  <c r="C2653" i="8"/>
  <c r="C2669" i="8"/>
  <c r="C2685" i="8"/>
  <c r="C2701" i="8"/>
  <c r="C2717" i="8"/>
  <c r="C2733" i="8"/>
  <c r="C2749" i="8"/>
  <c r="C2765" i="8"/>
  <c r="C2781" i="8"/>
  <c r="C4798" i="8"/>
  <c r="C4814" i="8"/>
  <c r="C4830" i="8"/>
  <c r="C4846" i="8"/>
  <c r="C4862" i="8"/>
  <c r="C4878" i="8"/>
  <c r="C4894" i="8"/>
  <c r="C4910" i="8"/>
  <c r="C4926" i="8"/>
  <c r="C4942" i="8"/>
  <c r="C4958" i="8"/>
  <c r="C4974" i="8"/>
  <c r="C4990" i="8"/>
  <c r="C5006" i="8"/>
  <c r="C5022" i="8"/>
  <c r="C5038" i="8"/>
  <c r="C5054" i="8"/>
  <c r="C5070" i="8"/>
  <c r="C5086" i="8"/>
  <c r="C5102" i="8"/>
  <c r="C5118" i="8"/>
  <c r="C5134" i="8"/>
  <c r="C5150" i="8"/>
  <c r="C5166" i="8"/>
  <c r="C5182" i="8"/>
  <c r="C5198" i="8"/>
  <c r="C5214" i="8"/>
  <c r="C5230" i="8"/>
  <c r="C5246" i="8"/>
  <c r="C5262" i="8"/>
  <c r="C5278" i="8"/>
  <c r="C5294" i="8"/>
  <c r="C5310" i="8"/>
  <c r="C5326" i="8"/>
  <c r="C5342" i="8"/>
  <c r="C5358" i="8"/>
  <c r="C5374" i="8"/>
  <c r="C5390" i="8"/>
  <c r="C5406" i="8"/>
  <c r="C5422" i="8"/>
  <c r="C5438" i="8"/>
  <c r="C5454" i="8"/>
  <c r="C5470" i="8"/>
  <c r="C5486" i="8"/>
  <c r="C5502" i="8"/>
  <c r="C5518" i="8"/>
  <c r="C5534" i="8"/>
  <c r="C5550" i="8"/>
  <c r="C5566" i="8"/>
  <c r="C5582" i="8"/>
  <c r="C5598" i="8"/>
  <c r="C5614" i="8"/>
  <c r="C5630" i="8"/>
  <c r="C5646" i="8"/>
  <c r="C5662" i="8"/>
  <c r="C5678" i="8"/>
  <c r="C5694" i="8"/>
  <c r="C5710" i="8"/>
  <c r="C5726" i="8"/>
  <c r="C5742" i="8"/>
  <c r="C5758" i="8"/>
  <c r="C5774" i="8"/>
  <c r="C5790" i="8"/>
  <c r="C5806" i="8"/>
  <c r="C5822" i="8"/>
  <c r="C5838" i="8"/>
  <c r="C5854" i="8"/>
  <c r="C5870" i="8"/>
  <c r="C5886" i="8"/>
  <c r="C5902" i="8"/>
  <c r="C5918" i="8"/>
  <c r="C5934" i="8"/>
  <c r="C5950" i="8"/>
  <c r="C5966" i="8"/>
  <c r="C5982" i="8"/>
  <c r="C5998" i="8"/>
  <c r="C6014" i="8"/>
  <c r="C6030" i="8"/>
  <c r="C6046" i="8"/>
  <c r="C6062" i="8"/>
  <c r="C6078" i="8"/>
  <c r="C6094" i="8"/>
  <c r="C6110" i="8"/>
  <c r="C6126" i="8"/>
  <c r="C6142" i="8"/>
  <c r="C6158" i="8"/>
  <c r="C6174" i="8"/>
  <c r="C6190" i="8"/>
  <c r="C6206" i="8"/>
  <c r="C6222" i="8"/>
  <c r="C6238" i="8"/>
  <c r="C6254" i="8"/>
  <c r="C6270" i="8"/>
  <c r="C6286" i="8"/>
  <c r="C6302" i="8"/>
  <c r="C6318" i="8"/>
  <c r="C6334" i="8"/>
  <c r="C6350" i="8"/>
  <c r="C6366" i="8"/>
  <c r="C6382" i="8"/>
  <c r="C6398" i="8"/>
  <c r="C6414" i="8"/>
  <c r="C6430" i="8"/>
  <c r="C6446" i="8"/>
  <c r="C6462" i="8"/>
  <c r="C6478" i="8"/>
  <c r="C6494" i="8"/>
  <c r="C6510" i="8"/>
  <c r="C6526" i="8"/>
  <c r="C6542" i="8"/>
  <c r="C6558" i="8"/>
  <c r="C6574" i="8"/>
  <c r="C6590" i="8"/>
  <c r="C6606" i="8"/>
  <c r="C6622" i="8"/>
  <c r="C6638" i="8"/>
  <c r="C6654" i="8"/>
  <c r="C6670" i="8"/>
  <c r="C6686" i="8"/>
  <c r="C6702" i="8"/>
  <c r="C6718" i="8"/>
  <c r="C6734" i="8"/>
  <c r="C6750" i="8"/>
  <c r="C6766" i="8"/>
  <c r="C6782" i="8"/>
  <c r="C6798" i="8"/>
  <c r="C6814" i="8"/>
  <c r="C6830" i="8"/>
  <c r="C6846" i="8"/>
  <c r="C6862" i="8"/>
  <c r="C6878" i="8"/>
  <c r="C6894" i="8"/>
  <c r="C6910" i="8"/>
  <c r="C6926" i="8"/>
  <c r="C6942" i="8"/>
  <c r="C6958" i="8"/>
  <c r="C6974" i="8"/>
  <c r="C6990" i="8"/>
  <c r="C7006" i="8"/>
  <c r="C7022" i="8"/>
  <c r="C7038" i="8"/>
  <c r="C7054" i="8"/>
  <c r="C7070" i="8"/>
  <c r="C7086" i="8"/>
  <c r="C7105" i="8"/>
  <c r="C7123" i="8"/>
  <c r="C7141" i="8"/>
  <c r="C7160" i="8"/>
  <c r="C7178" i="8"/>
  <c r="C7196" i="8"/>
  <c r="C7214" i="8"/>
  <c r="C7233" i="8"/>
  <c r="C7251" i="8"/>
  <c r="C7269" i="8"/>
  <c r="C7288" i="8"/>
  <c r="C7306" i="8"/>
  <c r="C7324" i="8"/>
  <c r="C7342" i="8"/>
  <c r="C7361" i="8"/>
  <c r="C7379" i="8"/>
  <c r="C7397" i="8"/>
  <c r="C7416" i="8"/>
  <c r="C7434" i="8"/>
  <c r="C7452" i="8"/>
  <c r="C7470" i="8"/>
  <c r="C7489" i="8"/>
  <c r="C7507" i="8"/>
  <c r="C7525" i="8"/>
  <c r="C7544" i="8"/>
  <c r="C7562" i="8"/>
  <c r="C7581" i="8"/>
  <c r="C7608" i="8"/>
  <c r="C7633" i="8"/>
  <c r="C7658" i="8"/>
  <c r="C7684" i="8"/>
  <c r="C7709" i="8"/>
  <c r="C7741" i="8"/>
  <c r="C7773" i="8"/>
  <c r="C7805" i="8"/>
  <c r="C7841" i="8"/>
  <c r="C7882" i="8"/>
  <c r="C7925" i="8"/>
  <c r="C7969" i="8"/>
  <c r="C8010" i="8"/>
  <c r="C8053" i="8"/>
  <c r="C8123" i="8"/>
  <c r="C8286" i="8"/>
  <c r="C8459" i="8"/>
  <c r="C8635" i="8"/>
  <c r="C4799" i="8"/>
  <c r="C4815" i="8"/>
  <c r="C4831" i="8"/>
  <c r="C4847" i="8"/>
  <c r="C4863" i="8"/>
  <c r="C4879" i="8"/>
  <c r="C4895" i="8"/>
  <c r="C4911" i="8"/>
  <c r="C4927" i="8"/>
  <c r="C4943" i="8"/>
  <c r="C4959" i="8"/>
  <c r="C4975" i="8"/>
  <c r="C4991" i="8"/>
  <c r="C5007" i="8"/>
  <c r="C5023" i="8"/>
  <c r="C5039" i="8"/>
  <c r="C5055" i="8"/>
  <c r="C5071" i="8"/>
  <c r="C5087" i="8"/>
  <c r="C5103" i="8"/>
  <c r="C5119" i="8"/>
  <c r="C5135" i="8"/>
  <c r="C5151" i="8"/>
  <c r="C5167" i="8"/>
  <c r="C5183" i="8"/>
  <c r="C5199" i="8"/>
  <c r="C5215" i="8"/>
  <c r="C5231" i="8"/>
  <c r="C5247" i="8"/>
  <c r="C5263" i="8"/>
  <c r="C5279" i="8"/>
  <c r="C5295" i="8"/>
  <c r="C5311" i="8"/>
  <c r="C5327" i="8"/>
  <c r="C5343" i="8"/>
  <c r="C5359" i="8"/>
  <c r="C5375" i="8"/>
  <c r="C5391" i="8"/>
  <c r="C5407" i="8"/>
  <c r="C5423" i="8"/>
  <c r="C5439" i="8"/>
  <c r="C5455" i="8"/>
  <c r="C5471" i="8"/>
  <c r="C5487" i="8"/>
  <c r="C5503" i="8"/>
  <c r="C5519" i="8"/>
  <c r="C5535" i="8"/>
  <c r="C5551" i="8"/>
  <c r="C5567" i="8"/>
  <c r="C5583" i="8"/>
  <c r="C5599" i="8"/>
  <c r="C5615" i="8"/>
  <c r="C5631" i="8"/>
  <c r="C5647" i="8"/>
  <c r="C5663" i="8"/>
  <c r="C5679" i="8"/>
  <c r="C5695" i="8"/>
  <c r="C5711" i="8"/>
  <c r="C5727" i="8"/>
  <c r="C5743" i="8"/>
  <c r="C5759" i="8"/>
  <c r="C5775" i="8"/>
  <c r="C5791" i="8"/>
  <c r="C5807" i="8"/>
  <c r="C5823" i="8"/>
  <c r="C5839" i="8"/>
  <c r="C5855" i="8"/>
  <c r="C5871" i="8"/>
  <c r="C5887" i="8"/>
  <c r="C5903" i="8"/>
  <c r="C5919" i="8"/>
  <c r="C5935" i="8"/>
  <c r="C5951" i="8"/>
  <c r="C5967" i="8"/>
  <c r="C5983" i="8"/>
  <c r="C5999" i="8"/>
  <c r="C6015" i="8"/>
  <c r="C6031" i="8"/>
  <c r="C6047" i="8"/>
  <c r="C6063" i="8"/>
  <c r="C6079" i="8"/>
  <c r="C6095" i="8"/>
  <c r="C6111" i="8"/>
  <c r="C6127" i="8"/>
  <c r="C6143" i="8"/>
  <c r="C6159" i="8"/>
  <c r="C6175" i="8"/>
  <c r="C6191" i="8"/>
  <c r="C6207" i="8"/>
  <c r="C6223" i="8"/>
  <c r="C6239" i="8"/>
  <c r="C6255" i="8"/>
  <c r="C6271" i="8"/>
  <c r="C6287" i="8"/>
  <c r="C6303" i="8"/>
  <c r="C6319" i="8"/>
  <c r="C6335" i="8"/>
  <c r="C6351" i="8"/>
  <c r="C6367" i="8"/>
  <c r="C6383" i="8"/>
  <c r="C6399" i="8"/>
  <c r="C6415" i="8"/>
  <c r="C6431" i="8"/>
  <c r="C6447" i="8"/>
  <c r="C6463" i="8"/>
  <c r="C6479" i="8"/>
  <c r="C6495" i="8"/>
  <c r="C6511" i="8"/>
  <c r="C6527" i="8"/>
  <c r="C6543" i="8"/>
  <c r="C6559" i="8"/>
  <c r="C6575" i="8"/>
  <c r="C6591" i="8"/>
  <c r="C6607" i="8"/>
  <c r="C6623" i="8"/>
  <c r="C6639" i="8"/>
  <c r="C6655" i="8"/>
  <c r="C6671" i="8"/>
  <c r="C6687" i="8"/>
  <c r="C6703" i="8"/>
  <c r="C6719" i="8"/>
  <c r="C6735" i="8"/>
  <c r="C6751" i="8"/>
  <c r="C6767" i="8"/>
  <c r="C6783" i="8"/>
  <c r="C6799" i="8"/>
  <c r="C6815" i="8"/>
  <c r="C6831" i="8"/>
  <c r="C6847" i="8"/>
  <c r="C6863" i="8"/>
  <c r="C6879" i="8"/>
  <c r="C6895" i="8"/>
  <c r="C6911" i="8"/>
  <c r="C6927" i="8"/>
  <c r="C6943" i="8"/>
  <c r="C6959" i="8"/>
  <c r="C6975" i="8"/>
  <c r="C6991" i="8"/>
  <c r="C7007" i="8"/>
  <c r="C7023" i="8"/>
  <c r="C7039" i="8"/>
  <c r="C7055" i="8"/>
  <c r="C7071" i="8"/>
  <c r="C7088" i="8"/>
  <c r="C7106" i="8"/>
  <c r="C7124" i="8"/>
  <c r="C7142" i="8"/>
  <c r="C7161" i="8"/>
  <c r="C7179" i="8"/>
  <c r="C7197" i="8"/>
  <c r="C7216" i="8"/>
  <c r="C7234" i="8"/>
  <c r="C7252" i="8"/>
  <c r="C7270" i="8"/>
  <c r="C7289" i="8"/>
  <c r="C7307" i="8"/>
  <c r="C7325" i="8"/>
  <c r="C7344" i="8"/>
  <c r="C7362" i="8"/>
  <c r="C7380" i="8"/>
  <c r="C7398" i="8"/>
  <c r="C7417" i="8"/>
  <c r="C7435" i="8"/>
  <c r="C7453" i="8"/>
  <c r="C7472" i="8"/>
  <c r="C7490" i="8"/>
  <c r="C7508" i="8"/>
  <c r="C7526" i="8"/>
  <c r="C7545" i="8"/>
  <c r="C7563" i="8"/>
  <c r="C7584" i="8"/>
  <c r="C7609" i="8"/>
  <c r="C7634" i="8"/>
  <c r="C7660" i="8"/>
  <c r="C7685" i="8"/>
  <c r="C7712" i="8"/>
  <c r="C7744" i="8"/>
  <c r="C7776" i="8"/>
  <c r="C7808" i="8"/>
  <c r="C7842" i="8"/>
  <c r="C7885" i="8"/>
  <c r="C7929" i="8"/>
  <c r="C7970" i="8"/>
  <c r="C8013" i="8"/>
  <c r="C8057" i="8"/>
  <c r="C8126" i="8"/>
  <c r="C8299" i="8"/>
  <c r="C8475" i="8"/>
  <c r="C8638" i="8"/>
  <c r="C4800" i="8"/>
  <c r="C4816" i="8"/>
  <c r="C4832" i="8"/>
  <c r="C4848" i="8"/>
  <c r="C4864" i="8"/>
  <c r="C4880" i="8"/>
  <c r="C4896" i="8"/>
  <c r="C4912" i="8"/>
  <c r="C4928" i="8"/>
  <c r="C4944" i="8"/>
  <c r="C4960" i="8"/>
  <c r="C4976" i="8"/>
  <c r="C4992" i="8"/>
  <c r="C5008" i="8"/>
  <c r="C5024" i="8"/>
  <c r="C5040" i="8"/>
  <c r="C5056" i="8"/>
  <c r="C5072" i="8"/>
  <c r="C5088" i="8"/>
  <c r="C5104" i="8"/>
  <c r="C5120" i="8"/>
  <c r="C5136" i="8"/>
  <c r="C5152" i="8"/>
  <c r="C5168" i="8"/>
  <c r="C5184" i="8"/>
  <c r="C5200" i="8"/>
  <c r="C5216" i="8"/>
  <c r="C5232" i="8"/>
  <c r="C5248" i="8"/>
  <c r="C5264" i="8"/>
  <c r="C5280" i="8"/>
  <c r="C5296" i="8"/>
  <c r="C5312" i="8"/>
  <c r="C5328" i="8"/>
  <c r="C5344" i="8"/>
  <c r="C5360" i="8"/>
  <c r="C5376" i="8"/>
  <c r="C5392" i="8"/>
  <c r="C5408" i="8"/>
  <c r="C5424" i="8"/>
  <c r="C5440" i="8"/>
  <c r="C5456" i="8"/>
  <c r="C5472" i="8"/>
  <c r="C5488" i="8"/>
  <c r="C5504" i="8"/>
  <c r="C5520" i="8"/>
  <c r="C5536" i="8"/>
  <c r="C5552" i="8"/>
  <c r="C5568" i="8"/>
  <c r="C5584" i="8"/>
  <c r="C5600" i="8"/>
  <c r="C5616" i="8"/>
  <c r="C5632" i="8"/>
  <c r="C5648" i="8"/>
  <c r="C5664" i="8"/>
  <c r="C5680" i="8"/>
  <c r="C5696" i="8"/>
  <c r="C5712" i="8"/>
  <c r="C5728" i="8"/>
  <c r="C5744" i="8"/>
  <c r="C5760" i="8"/>
  <c r="C5776" i="8"/>
  <c r="C5792" i="8"/>
  <c r="C5808" i="8"/>
  <c r="C5824" i="8"/>
  <c r="C5840" i="8"/>
  <c r="C5856" i="8"/>
  <c r="C5872" i="8"/>
  <c r="C5888" i="8"/>
  <c r="C5904" i="8"/>
  <c r="C5920" i="8"/>
  <c r="C5936" i="8"/>
  <c r="C5952" i="8"/>
  <c r="C5968" i="8"/>
  <c r="C5984" i="8"/>
  <c r="C6000" i="8"/>
  <c r="C6016" i="8"/>
  <c r="C6032" i="8"/>
  <c r="C6048" i="8"/>
  <c r="C6064" i="8"/>
  <c r="C6080" i="8"/>
  <c r="C6096" i="8"/>
  <c r="C6112" i="8"/>
  <c r="C6128" i="8"/>
  <c r="C6144" i="8"/>
  <c r="C6160" i="8"/>
  <c r="C6176" i="8"/>
  <c r="C6192" i="8"/>
  <c r="C6208" i="8"/>
  <c r="C6224" i="8"/>
  <c r="C6240" i="8"/>
  <c r="C6256" i="8"/>
  <c r="C6272" i="8"/>
  <c r="C6288" i="8"/>
  <c r="C6304" i="8"/>
  <c r="C6320" i="8"/>
  <c r="C6336" i="8"/>
  <c r="C6352" i="8"/>
  <c r="C6368" i="8"/>
  <c r="C6384" i="8"/>
  <c r="C6400" i="8"/>
  <c r="C6416" i="8"/>
  <c r="C6432" i="8"/>
  <c r="C6448" i="8"/>
  <c r="C6464" i="8"/>
  <c r="C6480" i="8"/>
  <c r="C6496" i="8"/>
  <c r="C6512" i="8"/>
  <c r="C6528" i="8"/>
  <c r="C6544" i="8"/>
  <c r="C6560" i="8"/>
  <c r="C6576" i="8"/>
  <c r="C6592" i="8"/>
  <c r="C6608" i="8"/>
  <c r="C6624" i="8"/>
  <c r="C6640" i="8"/>
  <c r="C6656" i="8"/>
  <c r="C6672" i="8"/>
  <c r="C6688" i="8"/>
  <c r="C6704" i="8"/>
  <c r="C6720" i="8"/>
  <c r="C6736" i="8"/>
  <c r="C6752" i="8"/>
  <c r="C6768" i="8"/>
  <c r="C6784" i="8"/>
  <c r="C6800" i="8"/>
  <c r="C6816" i="8"/>
  <c r="C6832" i="8"/>
  <c r="C6848" i="8"/>
  <c r="C6864" i="8"/>
  <c r="C6880" i="8"/>
  <c r="C6896" i="8"/>
  <c r="C6912" i="8"/>
  <c r="C6928" i="8"/>
  <c r="C6944" i="8"/>
  <c r="C6960" i="8"/>
  <c r="C6976" i="8"/>
  <c r="C6992" i="8"/>
  <c r="C7008" i="8"/>
  <c r="C7024" i="8"/>
  <c r="C7040" i="8"/>
  <c r="C7056" i="8"/>
  <c r="C7072" i="8"/>
  <c r="C7089" i="8"/>
  <c r="C7107" i="8"/>
  <c r="C7125" i="8"/>
  <c r="C7144" i="8"/>
  <c r="C7162" i="8"/>
  <c r="C7180" i="8"/>
  <c r="C7198" i="8"/>
  <c r="C7217" i="8"/>
  <c r="C7235" i="8"/>
  <c r="C7253" i="8"/>
  <c r="C7272" i="8"/>
  <c r="C7290" i="8"/>
  <c r="C7308" i="8"/>
  <c r="C7326" i="8"/>
  <c r="C7345" i="8"/>
  <c r="C7363" i="8"/>
  <c r="C7381" i="8"/>
  <c r="C7400" i="8"/>
  <c r="C7418" i="8"/>
  <c r="C7436" i="8"/>
  <c r="C7454" i="8"/>
  <c r="C7473" i="8"/>
  <c r="C7491" i="8"/>
  <c r="C7509" i="8"/>
  <c r="C7528" i="8"/>
  <c r="C7546" i="8"/>
  <c r="C7564" i="8"/>
  <c r="C7585" i="8"/>
  <c r="C7610" i="8"/>
  <c r="C7636" i="8"/>
  <c r="C7661" i="8"/>
  <c r="C7688" i="8"/>
  <c r="C7713" i="8"/>
  <c r="C7745" i="8"/>
  <c r="C7777" i="8"/>
  <c r="C7809" i="8"/>
  <c r="C7845" i="8"/>
  <c r="C7889" i="8"/>
  <c r="C7930" i="8"/>
  <c r="C7973" i="8"/>
  <c r="C8017" i="8"/>
  <c r="C8058" i="8"/>
  <c r="C8139" i="8"/>
  <c r="C8315" i="8"/>
  <c r="C8478" i="8"/>
  <c r="C8651" i="8"/>
  <c r="C4801" i="8"/>
  <c r="C4817" i="8"/>
  <c r="C4833" i="8"/>
  <c r="C4849" i="8"/>
  <c r="C4865" i="8"/>
  <c r="C4881" i="8"/>
  <c r="C4897" i="8"/>
  <c r="C4913" i="8"/>
  <c r="C4929" i="8"/>
  <c r="C4945" i="8"/>
  <c r="C4961" i="8"/>
  <c r="C4977" i="8"/>
  <c r="C4993" i="8"/>
  <c r="C5009" i="8"/>
  <c r="C5025" i="8"/>
  <c r="C5041" i="8"/>
  <c r="C5057" i="8"/>
  <c r="C5073" i="8"/>
  <c r="C5089" i="8"/>
  <c r="C5105" i="8"/>
  <c r="C5121" i="8"/>
  <c r="C5137" i="8"/>
  <c r="C5153" i="8"/>
  <c r="C5169" i="8"/>
  <c r="C5185" i="8"/>
  <c r="C5201" i="8"/>
  <c r="C5217" i="8"/>
  <c r="C5233" i="8"/>
  <c r="C5249" i="8"/>
  <c r="C5265" i="8"/>
  <c r="C5281" i="8"/>
  <c r="C5297" i="8"/>
  <c r="C5313" i="8"/>
  <c r="C5329" i="8"/>
  <c r="C5345" i="8"/>
  <c r="C5361" i="8"/>
  <c r="C5377" i="8"/>
  <c r="C5393" i="8"/>
  <c r="C5409" i="8"/>
  <c r="C5425" i="8"/>
  <c r="C5441" i="8"/>
  <c r="C5457" i="8"/>
  <c r="C5473" i="8"/>
  <c r="C5489" i="8"/>
  <c r="C5505" i="8"/>
  <c r="C5521" i="8"/>
  <c r="C5537" i="8"/>
  <c r="C5553" i="8"/>
  <c r="C5569" i="8"/>
  <c r="C5585" i="8"/>
  <c r="C5601" i="8"/>
  <c r="C5617" i="8"/>
  <c r="C5633" i="8"/>
  <c r="C5649" i="8"/>
  <c r="C5665" i="8"/>
  <c r="C5681" i="8"/>
  <c r="C5697" i="8"/>
  <c r="C5713" i="8"/>
  <c r="C5729" i="8"/>
  <c r="C5745" i="8"/>
  <c r="C5761" i="8"/>
  <c r="C5777" i="8"/>
  <c r="C5793" i="8"/>
  <c r="C5809" i="8"/>
  <c r="C5825" i="8"/>
  <c r="C5841" i="8"/>
  <c r="C5857" i="8"/>
  <c r="C5873" i="8"/>
  <c r="C5889" i="8"/>
  <c r="C5905" i="8"/>
  <c r="C5921" i="8"/>
  <c r="C5937" i="8"/>
  <c r="C5953" i="8"/>
  <c r="C5969" i="8"/>
  <c r="C5985" i="8"/>
  <c r="C6001" i="8"/>
  <c r="C6017" i="8"/>
  <c r="C6033" i="8"/>
  <c r="C6049" i="8"/>
  <c r="C6065" i="8"/>
  <c r="C6081" i="8"/>
  <c r="C6097" i="8"/>
  <c r="C6113" i="8"/>
  <c r="C6129" i="8"/>
  <c r="C6145" i="8"/>
  <c r="C6161" i="8"/>
  <c r="C6177" i="8"/>
  <c r="C6193" i="8"/>
  <c r="C6209" i="8"/>
  <c r="C6225" i="8"/>
  <c r="C6241" i="8"/>
  <c r="C6257" i="8"/>
  <c r="C6273" i="8"/>
  <c r="C6289" i="8"/>
  <c r="C6305" i="8"/>
  <c r="C6321" i="8"/>
  <c r="C6337" i="8"/>
  <c r="C6353" i="8"/>
  <c r="C6369" i="8"/>
  <c r="C6385" i="8"/>
  <c r="C6401" i="8"/>
  <c r="C6417" i="8"/>
  <c r="C6433" i="8"/>
  <c r="C6449" i="8"/>
  <c r="C6465" i="8"/>
  <c r="C6481" i="8"/>
  <c r="C6497" i="8"/>
  <c r="C6513" i="8"/>
  <c r="C6529" i="8"/>
  <c r="C6545" i="8"/>
  <c r="C6561" i="8"/>
  <c r="C6577" i="8"/>
  <c r="C6593" i="8"/>
  <c r="C6609" i="8"/>
  <c r="C6625" i="8"/>
  <c r="C6641" i="8"/>
  <c r="C6657" i="8"/>
  <c r="C6673" i="8"/>
  <c r="C6689" i="8"/>
  <c r="C6705" i="8"/>
  <c r="C6721" i="8"/>
  <c r="C6737" i="8"/>
  <c r="C6753" i="8"/>
  <c r="C6769" i="8"/>
  <c r="C6785" i="8"/>
  <c r="C6801" i="8"/>
  <c r="C6817" i="8"/>
  <c r="C6833" i="8"/>
  <c r="C6849" i="8"/>
  <c r="C6865" i="8"/>
  <c r="C6881" i="8"/>
  <c r="C6897" i="8"/>
  <c r="C6913" i="8"/>
  <c r="C6929" i="8"/>
  <c r="C6945" i="8"/>
  <c r="C6961" i="8"/>
  <c r="C6977" i="8"/>
  <c r="C6993" i="8"/>
  <c r="C7009" i="8"/>
  <c r="C7025" i="8"/>
  <c r="C7041" i="8"/>
  <c r="C7057" i="8"/>
  <c r="C7073" i="8"/>
  <c r="C7090" i="8"/>
  <c r="C7108" i="8"/>
  <c r="C7126" i="8"/>
  <c r="C7145" i="8"/>
  <c r="C7163" i="8"/>
  <c r="C7181" i="8"/>
  <c r="C7200" i="8"/>
  <c r="C7218" i="8"/>
  <c r="C7236" i="8"/>
  <c r="C7254" i="8"/>
  <c r="C7273" i="8"/>
  <c r="C7291" i="8"/>
  <c r="C7309" i="8"/>
  <c r="C7328" i="8"/>
  <c r="C7346" i="8"/>
  <c r="C7364" i="8"/>
  <c r="C7382" i="8"/>
  <c r="C7401" i="8"/>
  <c r="C7419" i="8"/>
  <c r="C7437" i="8"/>
  <c r="C7456" i="8"/>
  <c r="C7474" i="8"/>
  <c r="C7492" i="8"/>
  <c r="C7510" i="8"/>
  <c r="C7529" i="8"/>
  <c r="C7547" i="8"/>
  <c r="C7565" i="8"/>
  <c r="C7586" i="8"/>
  <c r="C7612" i="8"/>
  <c r="C7637" i="8"/>
  <c r="C7664" i="8"/>
  <c r="C7689" i="8"/>
  <c r="C7714" i="8"/>
  <c r="C7746" i="8"/>
  <c r="C7778" i="8"/>
  <c r="C7810" i="8"/>
  <c r="C7849" i="8"/>
  <c r="C7890" i="8"/>
  <c r="C7933" i="8"/>
  <c r="C7977" i="8"/>
  <c r="C8018" i="8"/>
  <c r="C8061" i="8"/>
  <c r="C8155" i="8"/>
  <c r="C8318" i="8"/>
  <c r="C8491" i="8"/>
  <c r="C8667" i="8"/>
  <c r="C4802" i="8"/>
  <c r="C4818" i="8"/>
  <c r="C4834" i="8"/>
  <c r="C4850" i="8"/>
  <c r="C4866" i="8"/>
  <c r="C4882" i="8"/>
  <c r="C4898" i="8"/>
  <c r="C4914" i="8"/>
  <c r="C4930" i="8"/>
  <c r="C4946" i="8"/>
  <c r="C4962" i="8"/>
  <c r="C4978" i="8"/>
  <c r="C4994" i="8"/>
  <c r="C5010" i="8"/>
  <c r="C5026" i="8"/>
  <c r="C5042" i="8"/>
  <c r="C5058" i="8"/>
  <c r="C5074" i="8"/>
  <c r="C5090" i="8"/>
  <c r="C5106" i="8"/>
  <c r="C5122" i="8"/>
  <c r="C5138" i="8"/>
  <c r="C5154" i="8"/>
  <c r="C5170" i="8"/>
  <c r="C5186" i="8"/>
  <c r="C5202" i="8"/>
  <c r="C5218" i="8"/>
  <c r="C5234" i="8"/>
  <c r="C5250" i="8"/>
  <c r="C5266" i="8"/>
  <c r="C5282" i="8"/>
  <c r="C5298" i="8"/>
  <c r="C5314" i="8"/>
  <c r="C5330" i="8"/>
  <c r="C5346" i="8"/>
  <c r="C5362" i="8"/>
  <c r="C5378" i="8"/>
  <c r="C5394" i="8"/>
  <c r="C5410" i="8"/>
  <c r="C5426" i="8"/>
  <c r="C5442" i="8"/>
  <c r="C5458" i="8"/>
  <c r="C5474" i="8"/>
  <c r="C5490" i="8"/>
  <c r="C5506" i="8"/>
  <c r="C5522" i="8"/>
  <c r="C5538" i="8"/>
  <c r="C5554" i="8"/>
  <c r="C5570" i="8"/>
  <c r="C5586" i="8"/>
  <c r="C5602" i="8"/>
  <c r="C5618" i="8"/>
  <c r="C5634" i="8"/>
  <c r="C5650" i="8"/>
  <c r="C5666" i="8"/>
  <c r="C5682" i="8"/>
  <c r="C5698" i="8"/>
  <c r="C5714" i="8"/>
  <c r="C5730" i="8"/>
  <c r="C5746" i="8"/>
  <c r="C5762" i="8"/>
  <c r="C5778" i="8"/>
  <c r="C5794" i="8"/>
  <c r="C5810" i="8"/>
  <c r="C5826" i="8"/>
  <c r="C5842" i="8"/>
  <c r="C5858" i="8"/>
  <c r="C5874" i="8"/>
  <c r="C5890" i="8"/>
  <c r="C5906" i="8"/>
  <c r="C5922" i="8"/>
  <c r="C5938" i="8"/>
  <c r="C5954" i="8"/>
  <c r="C5970" i="8"/>
  <c r="C5986" i="8"/>
  <c r="C6002" i="8"/>
  <c r="C6018" i="8"/>
  <c r="C6034" i="8"/>
  <c r="C6050" i="8"/>
  <c r="C6066" i="8"/>
  <c r="C6082" i="8"/>
  <c r="C6098" i="8"/>
  <c r="C6114" i="8"/>
  <c r="C6130" i="8"/>
  <c r="C6146" i="8"/>
  <c r="C6162" i="8"/>
  <c r="C6178" i="8"/>
  <c r="C6194" i="8"/>
  <c r="C6210" i="8"/>
  <c r="C6226" i="8"/>
  <c r="C6242" i="8"/>
  <c r="C6258" i="8"/>
  <c r="C6274" i="8"/>
  <c r="C6290" i="8"/>
  <c r="C6306" i="8"/>
  <c r="C6322" i="8"/>
  <c r="C6338" i="8"/>
  <c r="C6354" i="8"/>
  <c r="C6370" i="8"/>
  <c r="C6386" i="8"/>
  <c r="C6402" i="8"/>
  <c r="C6418" i="8"/>
  <c r="C6434" i="8"/>
  <c r="C6450" i="8"/>
  <c r="C6466" i="8"/>
  <c r="C6482" i="8"/>
  <c r="C6498" i="8"/>
  <c r="C6514" i="8"/>
  <c r="C6530" i="8"/>
  <c r="C6546" i="8"/>
  <c r="C6562" i="8"/>
  <c r="C6578" i="8"/>
  <c r="C6594" i="8"/>
  <c r="C6610" i="8"/>
  <c r="C6626" i="8"/>
  <c r="C6642" i="8"/>
  <c r="C6658" i="8"/>
  <c r="C6674" i="8"/>
  <c r="C6690" i="8"/>
  <c r="C6706" i="8"/>
  <c r="C6722" i="8"/>
  <c r="C6738" i="8"/>
  <c r="C6754" i="8"/>
  <c r="C6770" i="8"/>
  <c r="C6786" i="8"/>
  <c r="C6802" i="8"/>
  <c r="C6818" i="8"/>
  <c r="C6834" i="8"/>
  <c r="C6850" i="8"/>
  <c r="C6866" i="8"/>
  <c r="C6882" i="8"/>
  <c r="C6898" i="8"/>
  <c r="C6914" i="8"/>
  <c r="C6930" i="8"/>
  <c r="C6946" i="8"/>
  <c r="C6962" i="8"/>
  <c r="C6978" i="8"/>
  <c r="C6994" i="8"/>
  <c r="C7010" i="8"/>
  <c r="C7026" i="8"/>
  <c r="C7042" i="8"/>
  <c r="C7058" i="8"/>
  <c r="C7074" i="8"/>
  <c r="C7091" i="8"/>
  <c r="C7109" i="8"/>
  <c r="C7128" i="8"/>
  <c r="C7146" i="8"/>
  <c r="C7164" i="8"/>
  <c r="C7182" i="8"/>
  <c r="C7201" i="8"/>
  <c r="C7219" i="8"/>
  <c r="C7237" i="8"/>
  <c r="C7256" i="8"/>
  <c r="C7274" i="8"/>
  <c r="C7292" i="8"/>
  <c r="C7310" i="8"/>
  <c r="C7329" i="8"/>
  <c r="C7347" i="8"/>
  <c r="C7365" i="8"/>
  <c r="C7384" i="8"/>
  <c r="C7402" i="8"/>
  <c r="C7420" i="8"/>
  <c r="C7438" i="8"/>
  <c r="C7457" i="8"/>
  <c r="C7475" i="8"/>
  <c r="C7493" i="8"/>
  <c r="C7512" i="8"/>
  <c r="C7530" i="8"/>
  <c r="C7548" i="8"/>
  <c r="C7566" i="8"/>
  <c r="C7588" i="8"/>
  <c r="C7613" i="8"/>
  <c r="C7640" i="8"/>
  <c r="C7665" i="8"/>
  <c r="C7690" i="8"/>
  <c r="C7717" i="8"/>
  <c r="C7749" i="8"/>
  <c r="C7781" i="8"/>
  <c r="C7813" i="8"/>
  <c r="C7850" i="8"/>
  <c r="C7893" i="8"/>
  <c r="C7937" i="8"/>
  <c r="C7978" i="8"/>
  <c r="C8021" i="8"/>
  <c r="C8065" i="8"/>
  <c r="C8158" i="8"/>
  <c r="C8331" i="8"/>
  <c r="C8507" i="8"/>
  <c r="C8670" i="8"/>
  <c r="C4803" i="8"/>
  <c r="C4819" i="8"/>
  <c r="C4835" i="8"/>
  <c r="C4851" i="8"/>
  <c r="C4867" i="8"/>
  <c r="C4883" i="8"/>
  <c r="C4899" i="8"/>
  <c r="C4915" i="8"/>
  <c r="C4931" i="8"/>
  <c r="C4947" i="8"/>
  <c r="C4963" i="8"/>
  <c r="C4979" i="8"/>
  <c r="C4995" i="8"/>
  <c r="C5011" i="8"/>
  <c r="C5027" i="8"/>
  <c r="C5043" i="8"/>
  <c r="C5059" i="8"/>
  <c r="C5075" i="8"/>
  <c r="C5091" i="8"/>
  <c r="C5107" i="8"/>
  <c r="C5123" i="8"/>
  <c r="C5139" i="8"/>
  <c r="C5155" i="8"/>
  <c r="C5171" i="8"/>
  <c r="C5187" i="8"/>
  <c r="C5203" i="8"/>
  <c r="C5219" i="8"/>
  <c r="C5235" i="8"/>
  <c r="C5251" i="8"/>
  <c r="C5267" i="8"/>
  <c r="C5283" i="8"/>
  <c r="C5299" i="8"/>
  <c r="C5315" i="8"/>
  <c r="C5331" i="8"/>
  <c r="C5347" i="8"/>
  <c r="C5363" i="8"/>
  <c r="C5379" i="8"/>
  <c r="C5395" i="8"/>
  <c r="C5411" i="8"/>
  <c r="C5427" i="8"/>
  <c r="C5443" i="8"/>
  <c r="C5459" i="8"/>
  <c r="C5475" i="8"/>
  <c r="C5491" i="8"/>
  <c r="C5507" i="8"/>
  <c r="C5523" i="8"/>
  <c r="C5539" i="8"/>
  <c r="C5555" i="8"/>
  <c r="C5571" i="8"/>
  <c r="C5587" i="8"/>
  <c r="C5603" i="8"/>
  <c r="C5619" i="8"/>
  <c r="C5635" i="8"/>
  <c r="C5651" i="8"/>
  <c r="C5667" i="8"/>
  <c r="C5683" i="8"/>
  <c r="C5699" i="8"/>
  <c r="C5715" i="8"/>
  <c r="C5731" i="8"/>
  <c r="C5747" i="8"/>
  <c r="C5763" i="8"/>
  <c r="C5779" i="8"/>
  <c r="C5795" i="8"/>
  <c r="C5811" i="8"/>
  <c r="C5827" i="8"/>
  <c r="C5843" i="8"/>
  <c r="C5859" i="8"/>
  <c r="C5875" i="8"/>
  <c r="C5891" i="8"/>
  <c r="C5907" i="8"/>
  <c r="C5923" i="8"/>
  <c r="C5939" i="8"/>
  <c r="C5955" i="8"/>
  <c r="C5971" i="8"/>
  <c r="C5987" i="8"/>
  <c r="C6003" i="8"/>
  <c r="C6019" i="8"/>
  <c r="C6035" i="8"/>
  <c r="C6051" i="8"/>
  <c r="C6067" i="8"/>
  <c r="C6083" i="8"/>
  <c r="C6099" i="8"/>
  <c r="C6115" i="8"/>
  <c r="C6131" i="8"/>
  <c r="C6147" i="8"/>
  <c r="C6163" i="8"/>
  <c r="C6179" i="8"/>
  <c r="C6195" i="8"/>
  <c r="C6211" i="8"/>
  <c r="C6227" i="8"/>
  <c r="C6243" i="8"/>
  <c r="C6259" i="8"/>
  <c r="C6275" i="8"/>
  <c r="C6291" i="8"/>
  <c r="C6307" i="8"/>
  <c r="C6323" i="8"/>
  <c r="C6339" i="8"/>
  <c r="C6355" i="8"/>
  <c r="C6371" i="8"/>
  <c r="C6387" i="8"/>
  <c r="C6403" i="8"/>
  <c r="C6419" i="8"/>
  <c r="C6435" i="8"/>
  <c r="C6451" i="8"/>
  <c r="C6467" i="8"/>
  <c r="C6483" i="8"/>
  <c r="C6499" i="8"/>
  <c r="C6515" i="8"/>
  <c r="C6531" i="8"/>
  <c r="C6547" i="8"/>
  <c r="C6563" i="8"/>
  <c r="C6579" i="8"/>
  <c r="C6595" i="8"/>
  <c r="C6611" i="8"/>
  <c r="C6627" i="8"/>
  <c r="C6643" i="8"/>
  <c r="C6659" i="8"/>
  <c r="C6675" i="8"/>
  <c r="C6691" i="8"/>
  <c r="C6707" i="8"/>
  <c r="C6723" i="8"/>
  <c r="C6739" i="8"/>
  <c r="C6755" i="8"/>
  <c r="C6771" i="8"/>
  <c r="C6787" i="8"/>
  <c r="C6803" i="8"/>
  <c r="C6819" i="8"/>
  <c r="C6835" i="8"/>
  <c r="C6851" i="8"/>
  <c r="C6867" i="8"/>
  <c r="C6883" i="8"/>
  <c r="C6899" i="8"/>
  <c r="C6915" i="8"/>
  <c r="C6931" i="8"/>
  <c r="C6947" i="8"/>
  <c r="C6963" i="8"/>
  <c r="C6979" i="8"/>
  <c r="C6995" i="8"/>
  <c r="C7011" i="8"/>
  <c r="C7027" i="8"/>
  <c r="C7043" i="8"/>
  <c r="C7059" i="8"/>
  <c r="C7075" i="8"/>
  <c r="C7092" i="8"/>
  <c r="C7110" i="8"/>
  <c r="C7129" i="8"/>
  <c r="C7147" i="8"/>
  <c r="C7165" i="8"/>
  <c r="C7184" i="8"/>
  <c r="C7202" i="8"/>
  <c r="C7220" i="8"/>
  <c r="C7238" i="8"/>
  <c r="C7257" i="8"/>
  <c r="C7275" i="8"/>
  <c r="C7293" i="8"/>
  <c r="C7312" i="8"/>
  <c r="C7330" i="8"/>
  <c r="C7348" i="8"/>
  <c r="C7366" i="8"/>
  <c r="C7385" i="8"/>
  <c r="C7403" i="8"/>
  <c r="C7421" i="8"/>
  <c r="C7440" i="8"/>
  <c r="C7458" i="8"/>
  <c r="C7476" i="8"/>
  <c r="C7494" i="8"/>
  <c r="C7513" i="8"/>
  <c r="C7531" i="8"/>
  <c r="C7549" i="8"/>
  <c r="C7568" i="8"/>
  <c r="C7589" i="8"/>
  <c r="C7616" i="8"/>
  <c r="C7641" i="8"/>
  <c r="C7666" i="8"/>
  <c r="C7692" i="8"/>
  <c r="C7720" i="8"/>
  <c r="C7752" i="8"/>
  <c r="C7784" i="8"/>
  <c r="C7816" i="8"/>
  <c r="C7853" i="8"/>
  <c r="C7897" i="8"/>
  <c r="C7938" i="8"/>
  <c r="C7981" i="8"/>
  <c r="C8025" i="8"/>
  <c r="C8066" i="8"/>
  <c r="C8171" i="8"/>
  <c r="C8347" i="8"/>
  <c r="C8510" i="8"/>
  <c r="C8683" i="8"/>
  <c r="C4308" i="8"/>
  <c r="C4324" i="8"/>
  <c r="C4340" i="8"/>
  <c r="C4356" i="8"/>
  <c r="C4372" i="8"/>
  <c r="C4388" i="8"/>
  <c r="C4404" i="8"/>
  <c r="C4420" i="8"/>
  <c r="C4436" i="8"/>
  <c r="C4452" i="8"/>
  <c r="C4468" i="8"/>
  <c r="C4484" i="8"/>
  <c r="C4500" i="8"/>
  <c r="C4516" i="8"/>
  <c r="C4532" i="8"/>
  <c r="C4548" i="8"/>
  <c r="C4564" i="8"/>
  <c r="C4580" i="8"/>
  <c r="C4596" i="8"/>
  <c r="C4612" i="8"/>
  <c r="C4628" i="8"/>
  <c r="C4644" i="8"/>
  <c r="C4660" i="8"/>
  <c r="C4676" i="8"/>
  <c r="C4692" i="8"/>
  <c r="C4708" i="8"/>
  <c r="C4724" i="8"/>
  <c r="C4740" i="8"/>
  <c r="C4756" i="8"/>
  <c r="C4772" i="8"/>
  <c r="C4788" i="8"/>
  <c r="C4804" i="8"/>
  <c r="C4820" i="8"/>
  <c r="C4836" i="8"/>
  <c r="C4852" i="8"/>
  <c r="C4868" i="8"/>
  <c r="C4884" i="8"/>
  <c r="C4900" i="8"/>
  <c r="C4916" i="8"/>
  <c r="C4932" i="8"/>
  <c r="C4948" i="8"/>
  <c r="C4964" i="8"/>
  <c r="C4980" i="8"/>
  <c r="C4996" i="8"/>
  <c r="C5012" i="8"/>
  <c r="C5028" i="8"/>
  <c r="C5044" i="8"/>
  <c r="C5060" i="8"/>
  <c r="C5076" i="8"/>
  <c r="C5092" i="8"/>
  <c r="C5108" i="8"/>
  <c r="C5124" i="8"/>
  <c r="C5140" i="8"/>
  <c r="C5156" i="8"/>
  <c r="C5172" i="8"/>
  <c r="C5188" i="8"/>
  <c r="C5204" i="8"/>
  <c r="C5220" i="8"/>
  <c r="C5236" i="8"/>
  <c r="C5252" i="8"/>
  <c r="C5268" i="8"/>
  <c r="C5284" i="8"/>
  <c r="C5300" i="8"/>
  <c r="C5316" i="8"/>
  <c r="C5332" i="8"/>
  <c r="C5348" i="8"/>
  <c r="C5364" i="8"/>
  <c r="C5380" i="8"/>
  <c r="C5396" i="8"/>
  <c r="C5412" i="8"/>
  <c r="C5428" i="8"/>
  <c r="C5444" i="8"/>
  <c r="C5460" i="8"/>
  <c r="C5476" i="8"/>
  <c r="C5492" i="8"/>
  <c r="C5508" i="8"/>
  <c r="C5524" i="8"/>
  <c r="C5540" i="8"/>
  <c r="C5556" i="8"/>
  <c r="C5572" i="8"/>
  <c r="C5588" i="8"/>
  <c r="C5604" i="8"/>
  <c r="C5620" i="8"/>
  <c r="C5636" i="8"/>
  <c r="C5652" i="8"/>
  <c r="C5668" i="8"/>
  <c r="C5684" i="8"/>
  <c r="C5700" i="8"/>
  <c r="C5716" i="8"/>
  <c r="C5732" i="8"/>
  <c r="C5748" i="8"/>
  <c r="C5764" i="8"/>
  <c r="C5780" i="8"/>
  <c r="C5796" i="8"/>
  <c r="C5812" i="8"/>
  <c r="C5828" i="8"/>
  <c r="C5844" i="8"/>
  <c r="C5860" i="8"/>
  <c r="C5876" i="8"/>
  <c r="C5892" i="8"/>
  <c r="C5908" i="8"/>
  <c r="C5924" i="8"/>
  <c r="C5940" i="8"/>
  <c r="C5956" i="8"/>
  <c r="C5972" i="8"/>
  <c r="C5988" i="8"/>
  <c r="C6004" i="8"/>
  <c r="C6020" i="8"/>
  <c r="C6036" i="8"/>
  <c r="C6052" i="8"/>
  <c r="C6068" i="8"/>
  <c r="C6084" i="8"/>
  <c r="C6100" i="8"/>
  <c r="C6116" i="8"/>
  <c r="C6132" i="8"/>
  <c r="C6148" i="8"/>
  <c r="C6164" i="8"/>
  <c r="C6180" i="8"/>
  <c r="C6196" i="8"/>
  <c r="C6212" i="8"/>
  <c r="C6228" i="8"/>
  <c r="C6244" i="8"/>
  <c r="C6260" i="8"/>
  <c r="C6276" i="8"/>
  <c r="C6292" i="8"/>
  <c r="C6308" i="8"/>
  <c r="C6324" i="8"/>
  <c r="C6340" i="8"/>
  <c r="C6356" i="8"/>
  <c r="C6372" i="8"/>
  <c r="C6388" i="8"/>
  <c r="C6404" i="8"/>
  <c r="C6420" i="8"/>
  <c r="C6436" i="8"/>
  <c r="C6452" i="8"/>
  <c r="C6468" i="8"/>
  <c r="C6484" i="8"/>
  <c r="C6500" i="8"/>
  <c r="C6516" i="8"/>
  <c r="C6532" i="8"/>
  <c r="C6548" i="8"/>
  <c r="C6564" i="8"/>
  <c r="C6580" i="8"/>
  <c r="C6596" i="8"/>
  <c r="C6612" i="8"/>
  <c r="C6628" i="8"/>
  <c r="C6644" i="8"/>
  <c r="C6660" i="8"/>
  <c r="C6676" i="8"/>
  <c r="C6692" i="8"/>
  <c r="C6708" i="8"/>
  <c r="C6724" i="8"/>
  <c r="C6740" i="8"/>
  <c r="C6756" i="8"/>
  <c r="C6772" i="8"/>
  <c r="C6788" i="8"/>
  <c r="C6804" i="8"/>
  <c r="C6820" i="8"/>
  <c r="C6836" i="8"/>
  <c r="C6852" i="8"/>
  <c r="C6868" i="8"/>
  <c r="C6884" i="8"/>
  <c r="C6900" i="8"/>
  <c r="C6916" i="8"/>
  <c r="C6932" i="8"/>
  <c r="C6948" i="8"/>
  <c r="C6964" i="8"/>
  <c r="C6980" i="8"/>
  <c r="C6996" i="8"/>
  <c r="C7012" i="8"/>
  <c r="C7028" i="8"/>
  <c r="C7044" i="8"/>
  <c r="C7060" i="8"/>
  <c r="C7076" i="8"/>
  <c r="C7093" i="8"/>
  <c r="C7112" i="8"/>
  <c r="C7130" i="8"/>
  <c r="C7148" i="8"/>
  <c r="C7166" i="8"/>
  <c r="C7185" i="8"/>
  <c r="C7203" i="8"/>
  <c r="C7221" i="8"/>
  <c r="C7240" i="8"/>
  <c r="C7258" i="8"/>
  <c r="C7276" i="8"/>
  <c r="C7294" i="8"/>
  <c r="C7313" i="8"/>
  <c r="C7331" i="8"/>
  <c r="C7349" i="8"/>
  <c r="C7368" i="8"/>
  <c r="C7386" i="8"/>
  <c r="C7404" i="8"/>
  <c r="C7422" i="8"/>
  <c r="C7441" i="8"/>
  <c r="C7459" i="8"/>
  <c r="C7477" i="8"/>
  <c r="C7496" i="8"/>
  <c r="C7514" i="8"/>
  <c r="C7532" i="8"/>
  <c r="C7550" i="8"/>
  <c r="C7569" i="8"/>
  <c r="C7592" i="8"/>
  <c r="C7617" i="8"/>
  <c r="C7642" i="8"/>
  <c r="C7668" i="8"/>
  <c r="C7693" i="8"/>
  <c r="C7721" i="8"/>
  <c r="C7753" i="8"/>
  <c r="C7785" i="8"/>
  <c r="C7817" i="8"/>
  <c r="C7857" i="8"/>
  <c r="C7898" i="8"/>
  <c r="C7941" i="8"/>
  <c r="C7985" i="8"/>
  <c r="C8026" i="8"/>
  <c r="C8069" i="8"/>
  <c r="C8187" i="8"/>
  <c r="C8350" i="8"/>
  <c r="C8523" i="8"/>
  <c r="C8699" i="8"/>
  <c r="C4309" i="8"/>
  <c r="C4325" i="8"/>
  <c r="C4341" i="8"/>
  <c r="C4357" i="8"/>
  <c r="C4373" i="8"/>
  <c r="C4389" i="8"/>
  <c r="C4405" i="8"/>
  <c r="C4421" i="8"/>
  <c r="C4437" i="8"/>
  <c r="C4453" i="8"/>
  <c r="C4469" i="8"/>
  <c r="C4485" i="8"/>
  <c r="C4501" i="8"/>
  <c r="C4517" i="8"/>
  <c r="C4533" i="8"/>
  <c r="C4549" i="8"/>
  <c r="C4565" i="8"/>
  <c r="C4581" i="8"/>
  <c r="C4597" i="8"/>
  <c r="C4613" i="8"/>
  <c r="C4629" i="8"/>
  <c r="C4645" i="8"/>
  <c r="C4661" i="8"/>
  <c r="C4677" i="8"/>
  <c r="C4693" i="8"/>
  <c r="C4709" i="8"/>
  <c r="C4725" i="8"/>
  <c r="C4741" i="8"/>
  <c r="C4757" i="8"/>
  <c r="C4773" i="8"/>
  <c r="C4789" i="8"/>
  <c r="C4805" i="8"/>
  <c r="C4821" i="8"/>
  <c r="C4837" i="8"/>
  <c r="C4853" i="8"/>
  <c r="C4869" i="8"/>
  <c r="C4885" i="8"/>
  <c r="C4901" i="8"/>
  <c r="C4917" i="8"/>
  <c r="C4933" i="8"/>
  <c r="C4949" i="8"/>
  <c r="C4965" i="8"/>
  <c r="C4981" i="8"/>
  <c r="C4997" i="8"/>
  <c r="C5013" i="8"/>
  <c r="C5029" i="8"/>
  <c r="C5045" i="8"/>
  <c r="C5061" i="8"/>
  <c r="C5077" i="8"/>
  <c r="C5093" i="8"/>
  <c r="C5109" i="8"/>
  <c r="C5125" i="8"/>
  <c r="C5141" i="8"/>
  <c r="C5157" i="8"/>
  <c r="C5173" i="8"/>
  <c r="C5189" i="8"/>
  <c r="C5205" i="8"/>
  <c r="C5221" i="8"/>
  <c r="C5237" i="8"/>
  <c r="C5253" i="8"/>
  <c r="C5269" i="8"/>
  <c r="C5285" i="8"/>
  <c r="C5301" i="8"/>
  <c r="C5317" i="8"/>
  <c r="C5333" i="8"/>
  <c r="C5349" i="8"/>
  <c r="C5365" i="8"/>
  <c r="C5381" i="8"/>
  <c r="C5397" i="8"/>
  <c r="C5413" i="8"/>
  <c r="C5429" i="8"/>
  <c r="C5445" i="8"/>
  <c r="C5461" i="8"/>
  <c r="C5477" i="8"/>
  <c r="C5493" i="8"/>
  <c r="C5509" i="8"/>
  <c r="C5525" i="8"/>
  <c r="C5541" i="8"/>
  <c r="C5557" i="8"/>
  <c r="C5573" i="8"/>
  <c r="C5589" i="8"/>
  <c r="C5605" i="8"/>
  <c r="C5621" i="8"/>
  <c r="C5637" i="8"/>
  <c r="C5653" i="8"/>
  <c r="C5669" i="8"/>
  <c r="C5685" i="8"/>
  <c r="C5701" i="8"/>
  <c r="C5717" i="8"/>
  <c r="C5733" i="8"/>
  <c r="C5749" i="8"/>
  <c r="C5765" i="8"/>
  <c r="C5781" i="8"/>
  <c r="C5797" i="8"/>
  <c r="C5813" i="8"/>
  <c r="C5829" i="8"/>
  <c r="C5845" i="8"/>
  <c r="C5861" i="8"/>
  <c r="C5877" i="8"/>
  <c r="C5893" i="8"/>
  <c r="C5909" i="8"/>
  <c r="C5925" i="8"/>
  <c r="C5941" i="8"/>
  <c r="C5957" i="8"/>
  <c r="C5973" i="8"/>
  <c r="C5989" i="8"/>
  <c r="C6005" i="8"/>
  <c r="C6021" i="8"/>
  <c r="C6037" i="8"/>
  <c r="C6053" i="8"/>
  <c r="C6069" i="8"/>
  <c r="C6085" i="8"/>
  <c r="C6101" i="8"/>
  <c r="C6117" i="8"/>
  <c r="C6133" i="8"/>
  <c r="C6149" i="8"/>
  <c r="C6165" i="8"/>
  <c r="C6181" i="8"/>
  <c r="C6197" i="8"/>
  <c r="C6213" i="8"/>
  <c r="C6229" i="8"/>
  <c r="C6245" i="8"/>
  <c r="C6261" i="8"/>
  <c r="C6277" i="8"/>
  <c r="C6293" i="8"/>
  <c r="C6309" i="8"/>
  <c r="C6325" i="8"/>
  <c r="C6341" i="8"/>
  <c r="C6357" i="8"/>
  <c r="C6373" i="8"/>
  <c r="C6389" i="8"/>
  <c r="C6405" i="8"/>
  <c r="C6421" i="8"/>
  <c r="C6437" i="8"/>
  <c r="C6453" i="8"/>
  <c r="C6469" i="8"/>
  <c r="C6485" i="8"/>
  <c r="C6501" i="8"/>
  <c r="C6517" i="8"/>
  <c r="C6533" i="8"/>
  <c r="C6549" i="8"/>
  <c r="C6565" i="8"/>
  <c r="C6581" i="8"/>
  <c r="C6597" i="8"/>
  <c r="C6613" i="8"/>
  <c r="C6629" i="8"/>
  <c r="C6645" i="8"/>
  <c r="C6661" i="8"/>
  <c r="C6677" i="8"/>
  <c r="C6693" i="8"/>
  <c r="C6709" i="8"/>
  <c r="C6725" i="8"/>
  <c r="C6741" i="8"/>
  <c r="C6757" i="8"/>
  <c r="C6773" i="8"/>
  <c r="C6789" i="8"/>
  <c r="C6805" i="8"/>
  <c r="C6821" i="8"/>
  <c r="C6837" i="8"/>
  <c r="C6853" i="8"/>
  <c r="C6869" i="8"/>
  <c r="C6885" i="8"/>
  <c r="C6901" i="8"/>
  <c r="C6917" i="8"/>
  <c r="C6933" i="8"/>
  <c r="C6949" i="8"/>
  <c r="C6965" i="8"/>
  <c r="C6981" i="8"/>
  <c r="C6997" i="8"/>
  <c r="C7013" i="8"/>
  <c r="C7029" i="8"/>
  <c r="C7045" i="8"/>
  <c r="C7061" i="8"/>
  <c r="C7077" i="8"/>
  <c r="C7094" i="8"/>
  <c r="C7113" i="8"/>
  <c r="C7131" i="8"/>
  <c r="C7149" i="8"/>
  <c r="C7168" i="8"/>
  <c r="C7186" i="8"/>
  <c r="C7204" i="8"/>
  <c r="C7222" i="8"/>
  <c r="C7241" i="8"/>
  <c r="C7259" i="8"/>
  <c r="C7277" i="8"/>
  <c r="C7296" i="8"/>
  <c r="C7314" i="8"/>
  <c r="C7332" i="8"/>
  <c r="C7350" i="8"/>
  <c r="C7369" i="8"/>
  <c r="C7387" i="8"/>
  <c r="C7405" i="8"/>
  <c r="C7424" i="8"/>
  <c r="C7442" i="8"/>
  <c r="C7460" i="8"/>
  <c r="C7478" i="8"/>
  <c r="C7497" i="8"/>
  <c r="C7515" i="8"/>
  <c r="C7533" i="8"/>
  <c r="C7552" i="8"/>
  <c r="C7570" i="8"/>
  <c r="C7593" i="8"/>
  <c r="C7618" i="8"/>
  <c r="C7644" i="8"/>
  <c r="C7669" i="8"/>
  <c r="C7696" i="8"/>
  <c r="C7722" i="8"/>
  <c r="C7754" i="8"/>
  <c r="C7786" i="8"/>
  <c r="C7818" i="8"/>
  <c r="C7858" i="8"/>
  <c r="C7901" i="8"/>
  <c r="C7945" i="8"/>
  <c r="C7986" i="8"/>
  <c r="C8029" i="8"/>
  <c r="C8073" i="8"/>
  <c r="C8190" i="8"/>
  <c r="C8363" i="8"/>
  <c r="C8539" i="8"/>
  <c r="C8702" i="8"/>
  <c r="C3766" i="8"/>
  <c r="C3782" i="8"/>
  <c r="C3798" i="8"/>
  <c r="C3814" i="8"/>
  <c r="C3830" i="8"/>
  <c r="C3846" i="8"/>
  <c r="C3862" i="8"/>
  <c r="C3878" i="8"/>
  <c r="C3894" i="8"/>
  <c r="C3910" i="8"/>
  <c r="C3926" i="8"/>
  <c r="C3942" i="8"/>
  <c r="C3958" i="8"/>
  <c r="C3974" i="8"/>
  <c r="C3990" i="8"/>
  <c r="C4006" i="8"/>
  <c r="C4022" i="8"/>
  <c r="C4038" i="8"/>
  <c r="C4054" i="8"/>
  <c r="C4070" i="8"/>
  <c r="C4086" i="8"/>
  <c r="C4102" i="8"/>
  <c r="C4118" i="8"/>
  <c r="C4134" i="8"/>
  <c r="C4150" i="8"/>
  <c r="C4166" i="8"/>
  <c r="C4182" i="8"/>
  <c r="C4198" i="8"/>
  <c r="C4214" i="8"/>
  <c r="C4230" i="8"/>
  <c r="C4246" i="8"/>
  <c r="C4262" i="8"/>
  <c r="C4278" i="8"/>
  <c r="C4294" i="8"/>
  <c r="C4310" i="8"/>
  <c r="C4326" i="8"/>
  <c r="C4342" i="8"/>
  <c r="C4358" i="8"/>
  <c r="C4374" i="8"/>
  <c r="C4390" i="8"/>
  <c r="C4406" i="8"/>
  <c r="C4422" i="8"/>
  <c r="C4438" i="8"/>
  <c r="C4454" i="8"/>
  <c r="C4470" i="8"/>
  <c r="C4486" i="8"/>
  <c r="C4502" i="8"/>
  <c r="C4518" i="8"/>
  <c r="C4534" i="8"/>
  <c r="C4550" i="8"/>
  <c r="C4566" i="8"/>
  <c r="C4582" i="8"/>
  <c r="C4598" i="8"/>
  <c r="C4614" i="8"/>
  <c r="C4630" i="8"/>
  <c r="C4646" i="8"/>
  <c r="C4662" i="8"/>
  <c r="C4678" i="8"/>
  <c r="C4694" i="8"/>
  <c r="C4710" i="8"/>
  <c r="C4726" i="8"/>
  <c r="C4742" i="8"/>
  <c r="C4758" i="8"/>
  <c r="C4774" i="8"/>
  <c r="C4790" i="8"/>
  <c r="C4806" i="8"/>
  <c r="C4822" i="8"/>
  <c r="C4838" i="8"/>
  <c r="C4854" i="8"/>
  <c r="C4870" i="8"/>
  <c r="C4886" i="8"/>
  <c r="C4902" i="8"/>
  <c r="C4918" i="8"/>
  <c r="C4934" i="8"/>
  <c r="C4950" i="8"/>
  <c r="C4966" i="8"/>
  <c r="C4982" i="8"/>
  <c r="C4998" i="8"/>
  <c r="C5014" i="8"/>
  <c r="C5030" i="8"/>
  <c r="C5046" i="8"/>
  <c r="C5062" i="8"/>
  <c r="C5078" i="8"/>
  <c r="C5094" i="8"/>
  <c r="C5110" i="8"/>
  <c r="C5126" i="8"/>
  <c r="C5142" i="8"/>
  <c r="C5158" i="8"/>
  <c r="C5174" i="8"/>
  <c r="C5190" i="8"/>
  <c r="C5206" i="8"/>
  <c r="C5222" i="8"/>
  <c r="C5238" i="8"/>
  <c r="C5254" i="8"/>
  <c r="C5270" i="8"/>
  <c r="C5286" i="8"/>
  <c r="C5302" i="8"/>
  <c r="C5318" i="8"/>
  <c r="C5334" i="8"/>
  <c r="C5350" i="8"/>
  <c r="C5366" i="8"/>
  <c r="C5382" i="8"/>
  <c r="C5398" i="8"/>
  <c r="C5414" i="8"/>
  <c r="C5430" i="8"/>
  <c r="C5446" i="8"/>
  <c r="C5462" i="8"/>
  <c r="C5478" i="8"/>
  <c r="C5494" i="8"/>
  <c r="C5510" i="8"/>
  <c r="C5526" i="8"/>
  <c r="C5542" i="8"/>
  <c r="C5558" i="8"/>
  <c r="C5574" i="8"/>
  <c r="C5590" i="8"/>
  <c r="C5606" i="8"/>
  <c r="C5622" i="8"/>
  <c r="C5638" i="8"/>
  <c r="C5654" i="8"/>
  <c r="C5670" i="8"/>
  <c r="C5686" i="8"/>
  <c r="C5702" i="8"/>
  <c r="C5718" i="8"/>
  <c r="C5734" i="8"/>
  <c r="C5750" i="8"/>
  <c r="C5766" i="8"/>
  <c r="C5782" i="8"/>
  <c r="C5798" i="8"/>
  <c r="C5814" i="8"/>
  <c r="C5830" i="8"/>
  <c r="C5846" i="8"/>
  <c r="C5862" i="8"/>
  <c r="C5878" i="8"/>
  <c r="C5894" i="8"/>
  <c r="C5910" i="8"/>
  <c r="C5926" i="8"/>
  <c r="C5942" i="8"/>
  <c r="C5958" i="8"/>
  <c r="C5974" i="8"/>
  <c r="C5990" i="8"/>
  <c r="C6006" i="8"/>
  <c r="C6022" i="8"/>
  <c r="C6038" i="8"/>
  <c r="C6054" i="8"/>
  <c r="C6070" i="8"/>
  <c r="C6086" i="8"/>
  <c r="C6102" i="8"/>
  <c r="C6118" i="8"/>
  <c r="C6134" i="8"/>
  <c r="C6150" i="8"/>
  <c r="C6166" i="8"/>
  <c r="C6182" i="8"/>
  <c r="C6198" i="8"/>
  <c r="C6214" i="8"/>
  <c r="C6230" i="8"/>
  <c r="C6246" i="8"/>
  <c r="C6262" i="8"/>
  <c r="C6278" i="8"/>
  <c r="C6294" i="8"/>
  <c r="C6310" i="8"/>
  <c r="C6326" i="8"/>
  <c r="C6342" i="8"/>
  <c r="C6358" i="8"/>
  <c r="C6374" i="8"/>
  <c r="C6390" i="8"/>
  <c r="C6406" i="8"/>
  <c r="C6422" i="8"/>
  <c r="C6438" i="8"/>
  <c r="C6454" i="8"/>
  <c r="C6470" i="8"/>
  <c r="C6486" i="8"/>
  <c r="C6502" i="8"/>
  <c r="C6518" i="8"/>
  <c r="C6534" i="8"/>
  <c r="C6550" i="8"/>
  <c r="C6566" i="8"/>
  <c r="C6582" i="8"/>
  <c r="C6598" i="8"/>
  <c r="C6614" i="8"/>
  <c r="C6630" i="8"/>
  <c r="C6646" i="8"/>
  <c r="C6662" i="8"/>
  <c r="C6678" i="8"/>
  <c r="C6694" i="8"/>
  <c r="C6710" i="8"/>
  <c r="C6726" i="8"/>
  <c r="C6742" i="8"/>
  <c r="C6758" i="8"/>
  <c r="C6774" i="8"/>
  <c r="C6790" i="8"/>
  <c r="C6806" i="8"/>
  <c r="C6822" i="8"/>
  <c r="C6838" i="8"/>
  <c r="C6854" i="8"/>
  <c r="C6870" i="8"/>
  <c r="C6886" i="8"/>
  <c r="C6902" i="8"/>
  <c r="C6918" i="8"/>
  <c r="C6934" i="8"/>
  <c r="C6950" i="8"/>
  <c r="C6966" i="8"/>
  <c r="C6982" i="8"/>
  <c r="C6998" i="8"/>
  <c r="C7014" i="8"/>
  <c r="C7030" i="8"/>
  <c r="C7046" i="8"/>
  <c r="C7062" i="8"/>
  <c r="C7078" i="8"/>
  <c r="C7096" i="8"/>
  <c r="C7114" i="8"/>
  <c r="C7132" i="8"/>
  <c r="C7150" i="8"/>
  <c r="C7169" i="8"/>
  <c r="C7187" i="8"/>
  <c r="C7205" i="8"/>
  <c r="C7224" i="8"/>
  <c r="C7242" i="8"/>
  <c r="C7260" i="8"/>
  <c r="C7278" i="8"/>
  <c r="C7297" i="8"/>
  <c r="C7315" i="8"/>
  <c r="C7333" i="8"/>
  <c r="C7352" i="8"/>
  <c r="C7370" i="8"/>
  <c r="C7388" i="8"/>
  <c r="C7406" i="8"/>
  <c r="C7425" i="8"/>
  <c r="C7443" i="8"/>
  <c r="C7461" i="8"/>
  <c r="C7480" i="8"/>
  <c r="C7498" i="8"/>
  <c r="C7516" i="8"/>
  <c r="C7534" i="8"/>
  <c r="C7553" i="8"/>
  <c r="C7571" i="8"/>
  <c r="C7594" i="8"/>
  <c r="C7620" i="8"/>
  <c r="C7645" i="8"/>
  <c r="C7672" i="8"/>
  <c r="C7697" i="8"/>
  <c r="C7725" i="8"/>
  <c r="C7757" i="8"/>
  <c r="C7789" i="8"/>
  <c r="C7821" i="8"/>
  <c r="C7861" i="8"/>
  <c r="C7905" i="8"/>
  <c r="C7946" i="8"/>
  <c r="C7989" i="8"/>
  <c r="C8033" i="8"/>
  <c r="C8074" i="8"/>
  <c r="C8203" i="8"/>
  <c r="C8379" i="8"/>
  <c r="C8542" i="8"/>
  <c r="C8715" i="8"/>
  <c r="C3767" i="8"/>
  <c r="C3783" i="8"/>
  <c r="C3799" i="8"/>
  <c r="C3815" i="8"/>
  <c r="C3831" i="8"/>
  <c r="C3847" i="8"/>
  <c r="C3863" i="8"/>
  <c r="C3879" i="8"/>
  <c r="C3895" i="8"/>
  <c r="C3911" i="8"/>
  <c r="C3927" i="8"/>
  <c r="C3943" i="8"/>
  <c r="C3959" i="8"/>
  <c r="C3975" i="8"/>
  <c r="C3991" i="8"/>
  <c r="C4007" i="8"/>
  <c r="C4023" i="8"/>
  <c r="C4039" i="8"/>
  <c r="C4055" i="8"/>
  <c r="C4071" i="8"/>
  <c r="C4087" i="8"/>
  <c r="C4103" i="8"/>
  <c r="C4119" i="8"/>
  <c r="C4135" i="8"/>
  <c r="C4151" i="8"/>
  <c r="C4167" i="8"/>
  <c r="C4183" i="8"/>
  <c r="C4199" i="8"/>
  <c r="C4215" i="8"/>
  <c r="C4231" i="8"/>
  <c r="C4247" i="8"/>
  <c r="C4263" i="8"/>
  <c r="C4279" i="8"/>
  <c r="C4295" i="8"/>
  <c r="C4311" i="8"/>
  <c r="C4327" i="8"/>
  <c r="C4343" i="8"/>
  <c r="C4359" i="8"/>
  <c r="C4375" i="8"/>
  <c r="C4391" i="8"/>
  <c r="C4407" i="8"/>
  <c r="C4423" i="8"/>
  <c r="C4439" i="8"/>
  <c r="C4455" i="8"/>
  <c r="C4471" i="8"/>
  <c r="C4487" i="8"/>
  <c r="C4503" i="8"/>
  <c r="C4519" i="8"/>
  <c r="C4535" i="8"/>
  <c r="C4551" i="8"/>
  <c r="C4567" i="8"/>
  <c r="C4583" i="8"/>
  <c r="C4599" i="8"/>
  <c r="C4615" i="8"/>
  <c r="C4631" i="8"/>
  <c r="C4647" i="8"/>
  <c r="C4663" i="8"/>
  <c r="C4679" i="8"/>
  <c r="C4695" i="8"/>
  <c r="C4711" i="8"/>
  <c r="C4727" i="8"/>
  <c r="C4743" i="8"/>
  <c r="C4759" i="8"/>
  <c r="C4775" i="8"/>
  <c r="C4791" i="8"/>
  <c r="C4807" i="8"/>
  <c r="C4823" i="8"/>
  <c r="C4839" i="8"/>
  <c r="C4855" i="8"/>
  <c r="C4871" i="8"/>
  <c r="C4887" i="8"/>
  <c r="C4903" i="8"/>
  <c r="C4919" i="8"/>
  <c r="C4935" i="8"/>
  <c r="C4951" i="8"/>
  <c r="C4967" i="8"/>
  <c r="C4983" i="8"/>
  <c r="C4999" i="8"/>
  <c r="C5015" i="8"/>
  <c r="C5031" i="8"/>
  <c r="C5047" i="8"/>
  <c r="C5063" i="8"/>
  <c r="C5079" i="8"/>
  <c r="C5095" i="8"/>
  <c r="C5111" i="8"/>
  <c r="C5127" i="8"/>
  <c r="C5143" i="8"/>
  <c r="C5159" i="8"/>
  <c r="C5175" i="8"/>
  <c r="C5191" i="8"/>
  <c r="C5207" i="8"/>
  <c r="C5223" i="8"/>
  <c r="C5239" i="8"/>
  <c r="C5255" i="8"/>
  <c r="C5271" i="8"/>
  <c r="C5287" i="8"/>
  <c r="C5303" i="8"/>
  <c r="C5319" i="8"/>
  <c r="C5335" i="8"/>
  <c r="C5351" i="8"/>
  <c r="C5367" i="8"/>
  <c r="C5383" i="8"/>
  <c r="C5399" i="8"/>
  <c r="C5415" i="8"/>
  <c r="C5431" i="8"/>
  <c r="C5447" i="8"/>
  <c r="C5463" i="8"/>
  <c r="C5479" i="8"/>
  <c r="C5495" i="8"/>
  <c r="C5511" i="8"/>
  <c r="C5527" i="8"/>
  <c r="C5543" i="8"/>
  <c r="C5559" i="8"/>
  <c r="C5575" i="8"/>
  <c r="C5591" i="8"/>
  <c r="C5607" i="8"/>
  <c r="C5623" i="8"/>
  <c r="C5639" i="8"/>
  <c r="C5655" i="8"/>
  <c r="C5671" i="8"/>
  <c r="C5687" i="8"/>
  <c r="C5703" i="8"/>
  <c r="C5719" i="8"/>
  <c r="C5735" i="8"/>
  <c r="C5751" i="8"/>
  <c r="C5767" i="8"/>
  <c r="C5783" i="8"/>
  <c r="C5799" i="8"/>
  <c r="C5815" i="8"/>
  <c r="C5831" i="8"/>
  <c r="C5847" i="8"/>
  <c r="C5863" i="8"/>
  <c r="C5879" i="8"/>
  <c r="C5895" i="8"/>
  <c r="C5911" i="8"/>
  <c r="C5927" i="8"/>
  <c r="C5943" i="8"/>
  <c r="C5959" i="8"/>
  <c r="C5975" i="8"/>
  <c r="C5991" i="8"/>
  <c r="C6007" i="8"/>
  <c r="C6023" i="8"/>
  <c r="C6039" i="8"/>
  <c r="C6055" i="8"/>
  <c r="C6071" i="8"/>
  <c r="C6087" i="8"/>
  <c r="C6103" i="8"/>
  <c r="C6119" i="8"/>
  <c r="C6135" i="8"/>
  <c r="C6151" i="8"/>
  <c r="C6167" i="8"/>
  <c r="C6183" i="8"/>
  <c r="C6199" i="8"/>
  <c r="C6215" i="8"/>
  <c r="C6231" i="8"/>
  <c r="C6247" i="8"/>
  <c r="C6263" i="8"/>
  <c r="C6279" i="8"/>
  <c r="C6295" i="8"/>
  <c r="C6311" i="8"/>
  <c r="C6327" i="8"/>
  <c r="C6343" i="8"/>
  <c r="C6359" i="8"/>
  <c r="C6375" i="8"/>
  <c r="C6391" i="8"/>
  <c r="C6407" i="8"/>
  <c r="C6423" i="8"/>
  <c r="C6439" i="8"/>
  <c r="C6455" i="8"/>
  <c r="C6471" i="8"/>
  <c r="C6487" i="8"/>
  <c r="C6503" i="8"/>
  <c r="C6519" i="8"/>
  <c r="C6535" i="8"/>
  <c r="C6551" i="8"/>
  <c r="C6567" i="8"/>
  <c r="C6583" i="8"/>
  <c r="C6599" i="8"/>
  <c r="C6615" i="8"/>
  <c r="C6631" i="8"/>
  <c r="C6647" i="8"/>
  <c r="C6663" i="8"/>
  <c r="C6679" i="8"/>
  <c r="C6695" i="8"/>
  <c r="C6711" i="8"/>
  <c r="C6727" i="8"/>
  <c r="C6743" i="8"/>
  <c r="C6759" i="8"/>
  <c r="C6775" i="8"/>
  <c r="C6791" i="8"/>
  <c r="C6807" i="8"/>
  <c r="C6823" i="8"/>
  <c r="C6839" i="8"/>
  <c r="C6855" i="8"/>
  <c r="C6871" i="8"/>
  <c r="C6887" i="8"/>
  <c r="C6903" i="8"/>
  <c r="C6919" i="8"/>
  <c r="C6935" i="8"/>
  <c r="C6951" i="8"/>
  <c r="C6967" i="8"/>
  <c r="C6983" i="8"/>
  <c r="C6999" i="8"/>
  <c r="C7015" i="8"/>
  <c r="C7031" i="8"/>
  <c r="C7047" i="8"/>
  <c r="C7063" i="8"/>
  <c r="C7079" i="8"/>
  <c r="C7097" i="8"/>
  <c r="C7115" i="8"/>
  <c r="C7133" i="8"/>
  <c r="C7152" i="8"/>
  <c r="C7170" i="8"/>
  <c r="C7188" i="8"/>
  <c r="C7206" i="8"/>
  <c r="C7225" i="8"/>
  <c r="C7243" i="8"/>
  <c r="C7261" i="8"/>
  <c r="C7280" i="8"/>
  <c r="C7298" i="8"/>
  <c r="C7316" i="8"/>
  <c r="C7334" i="8"/>
  <c r="C7353" i="8"/>
  <c r="C7371" i="8"/>
  <c r="C7389" i="8"/>
  <c r="C7408" i="8"/>
  <c r="C7426" i="8"/>
  <c r="C7444" i="8"/>
  <c r="C7462" i="8"/>
  <c r="C7481" i="8"/>
  <c r="C7499" i="8"/>
  <c r="C7517" i="8"/>
  <c r="C7536" i="8"/>
  <c r="C7554" i="8"/>
  <c r="C7572" i="8"/>
  <c r="C7596" i="8"/>
  <c r="C7621" i="8"/>
  <c r="C7648" i="8"/>
  <c r="C7673" i="8"/>
  <c r="C7698" i="8"/>
  <c r="C7728" i="8"/>
  <c r="C7760" i="8"/>
  <c r="C7792" i="8"/>
  <c r="C7824" i="8"/>
  <c r="C7865" i="8"/>
  <c r="C7906" i="8"/>
  <c r="C7949" i="8"/>
  <c r="C7993" i="8"/>
  <c r="C8034" i="8"/>
  <c r="C8077" i="8"/>
  <c r="C8219" i="8"/>
  <c r="C8382" i="8"/>
  <c r="C8555" i="8"/>
  <c r="C8731" i="8"/>
  <c r="C3096" i="8"/>
  <c r="C3112" i="8"/>
  <c r="C3128" i="8"/>
  <c r="C3144" i="8"/>
  <c r="C3160" i="8"/>
  <c r="C3176" i="8"/>
  <c r="C3192" i="8"/>
  <c r="C3208" i="8"/>
  <c r="C3224" i="8"/>
  <c r="C3240" i="8"/>
  <c r="C3256" i="8"/>
  <c r="C3272" i="8"/>
  <c r="C3288" i="8"/>
  <c r="C3304" i="8"/>
  <c r="C3320" i="8"/>
  <c r="C3336" i="8"/>
  <c r="C3352" i="8"/>
  <c r="C3368" i="8"/>
  <c r="C3384" i="8"/>
  <c r="C3400" i="8"/>
  <c r="C3416" i="8"/>
  <c r="C3432" i="8"/>
  <c r="C3448" i="8"/>
  <c r="C3464" i="8"/>
  <c r="C3480" i="8"/>
  <c r="C3496" i="8"/>
  <c r="C3512" i="8"/>
  <c r="C3528" i="8"/>
  <c r="C3544" i="8"/>
  <c r="C3560" i="8"/>
  <c r="C3576" i="8"/>
  <c r="C3592" i="8"/>
  <c r="C3608" i="8"/>
  <c r="C3624" i="8"/>
  <c r="C3640" i="8"/>
  <c r="C3656" i="8"/>
  <c r="C3672" i="8"/>
  <c r="C3688" i="8"/>
  <c r="C3704" i="8"/>
  <c r="C3720" i="8"/>
  <c r="C3736" i="8"/>
  <c r="C3752" i="8"/>
  <c r="C3768" i="8"/>
  <c r="C3784" i="8"/>
  <c r="C3800" i="8"/>
  <c r="C3816" i="8"/>
  <c r="C3832" i="8"/>
  <c r="C3848" i="8"/>
  <c r="C3864" i="8"/>
  <c r="C3880" i="8"/>
  <c r="C3896" i="8"/>
  <c r="C3912" i="8"/>
  <c r="C3928" i="8"/>
  <c r="C3944" i="8"/>
  <c r="C3960" i="8"/>
  <c r="C3976" i="8"/>
  <c r="C3992" i="8"/>
  <c r="C4008" i="8"/>
  <c r="C4024" i="8"/>
  <c r="C4040" i="8"/>
  <c r="C4056" i="8"/>
  <c r="C4072" i="8"/>
  <c r="C4088" i="8"/>
  <c r="C4104" i="8"/>
  <c r="C4120" i="8"/>
  <c r="C4136" i="8"/>
  <c r="C4152" i="8"/>
  <c r="C4168" i="8"/>
  <c r="C4184" i="8"/>
  <c r="C4200" i="8"/>
  <c r="C4216" i="8"/>
  <c r="C4232" i="8"/>
  <c r="C4248" i="8"/>
  <c r="C4264" i="8"/>
  <c r="C4280" i="8"/>
  <c r="C4296" i="8"/>
  <c r="C4312" i="8"/>
  <c r="C4328" i="8"/>
  <c r="C4344" i="8"/>
  <c r="C4360" i="8"/>
  <c r="C4376" i="8"/>
  <c r="C4392" i="8"/>
  <c r="C4408" i="8"/>
  <c r="C4424" i="8"/>
  <c r="C4440" i="8"/>
  <c r="C4456" i="8"/>
  <c r="C4472" i="8"/>
  <c r="C4488" i="8"/>
  <c r="C4504" i="8"/>
  <c r="C4520" i="8"/>
  <c r="C4536" i="8"/>
  <c r="C4552" i="8"/>
  <c r="C4568" i="8"/>
  <c r="C4584" i="8"/>
  <c r="C4600" i="8"/>
  <c r="C4616" i="8"/>
  <c r="C4632" i="8"/>
  <c r="C4648" i="8"/>
  <c r="C4664" i="8"/>
  <c r="C4680" i="8"/>
  <c r="C4696" i="8"/>
  <c r="C4712" i="8"/>
  <c r="C4728" i="8"/>
  <c r="C4744" i="8"/>
  <c r="C4760" i="8"/>
  <c r="C4776" i="8"/>
  <c r="C4792" i="8"/>
  <c r="C4808" i="8"/>
  <c r="C4824" i="8"/>
  <c r="C4840" i="8"/>
  <c r="C4856" i="8"/>
  <c r="C4872" i="8"/>
  <c r="C4888" i="8"/>
  <c r="C4904" i="8"/>
  <c r="C4920" i="8"/>
  <c r="C4936" i="8"/>
  <c r="C4952" i="8"/>
  <c r="C4968" i="8"/>
  <c r="C4984" i="8"/>
  <c r="C5000" i="8"/>
  <c r="C5016" i="8"/>
  <c r="C5032" i="8"/>
  <c r="C5048" i="8"/>
  <c r="C5064" i="8"/>
  <c r="C5080" i="8"/>
  <c r="C5096" i="8"/>
  <c r="C5112" i="8"/>
  <c r="C5128" i="8"/>
  <c r="C5144" i="8"/>
  <c r="C5160" i="8"/>
  <c r="C5176" i="8"/>
  <c r="C5192" i="8"/>
  <c r="C5208" i="8"/>
  <c r="C5224" i="8"/>
  <c r="C5240" i="8"/>
  <c r="C5256" i="8"/>
  <c r="C5272" i="8"/>
  <c r="C5288" i="8"/>
  <c r="C5304" i="8"/>
  <c r="C5320" i="8"/>
  <c r="C5336" i="8"/>
  <c r="C5352" i="8"/>
  <c r="C5368" i="8"/>
  <c r="C5384" i="8"/>
  <c r="C5400" i="8"/>
  <c r="C5416" i="8"/>
  <c r="C5432" i="8"/>
  <c r="C5448" i="8"/>
  <c r="C5464" i="8"/>
  <c r="C5480" i="8"/>
  <c r="C5496" i="8"/>
  <c r="C5512" i="8"/>
  <c r="C5528" i="8"/>
  <c r="C5544" i="8"/>
  <c r="C5560" i="8"/>
  <c r="C5576" i="8"/>
  <c r="C5592" i="8"/>
  <c r="C5608" i="8"/>
  <c r="C5624" i="8"/>
  <c r="C5640" i="8"/>
  <c r="C5656" i="8"/>
  <c r="C5672" i="8"/>
  <c r="C5688" i="8"/>
  <c r="C5704" i="8"/>
  <c r="C5720" i="8"/>
  <c r="C5736" i="8"/>
  <c r="C5752" i="8"/>
  <c r="C5768" i="8"/>
  <c r="C5784" i="8"/>
  <c r="C5800" i="8"/>
  <c r="C5816" i="8"/>
  <c r="C5832" i="8"/>
  <c r="C5848" i="8"/>
  <c r="C5864" i="8"/>
  <c r="C5880" i="8"/>
  <c r="C5896" i="8"/>
  <c r="C5912" i="8"/>
  <c r="C5928" i="8"/>
  <c r="C5944" i="8"/>
  <c r="C5960" i="8"/>
  <c r="C5976" i="8"/>
  <c r="C5992" i="8"/>
  <c r="C6008" i="8"/>
  <c r="C6024" i="8"/>
  <c r="C6040" i="8"/>
  <c r="C6056" i="8"/>
  <c r="C6072" i="8"/>
  <c r="C6088" i="8"/>
  <c r="C6104" i="8"/>
  <c r="C6120" i="8"/>
  <c r="C6136" i="8"/>
  <c r="C6152" i="8"/>
  <c r="C6168" i="8"/>
  <c r="C6184" i="8"/>
  <c r="C6200" i="8"/>
  <c r="C6216" i="8"/>
  <c r="C6232" i="8"/>
  <c r="C6248" i="8"/>
  <c r="C6264" i="8"/>
  <c r="C6280" i="8"/>
  <c r="C6296" i="8"/>
  <c r="C6312" i="8"/>
  <c r="C6328" i="8"/>
  <c r="C6344" i="8"/>
  <c r="C6360" i="8"/>
  <c r="C6376" i="8"/>
  <c r="C6392" i="8"/>
  <c r="C6408" i="8"/>
  <c r="C6424" i="8"/>
  <c r="C6440" i="8"/>
  <c r="C6456" i="8"/>
  <c r="C6472" i="8"/>
  <c r="C6488" i="8"/>
  <c r="C6504" i="8"/>
  <c r="C6520" i="8"/>
  <c r="C6536" i="8"/>
  <c r="C6552" i="8"/>
  <c r="C6568" i="8"/>
  <c r="C6584" i="8"/>
  <c r="C6600" i="8"/>
  <c r="C6616" i="8"/>
  <c r="C6632" i="8"/>
  <c r="C6648" i="8"/>
  <c r="C6664" i="8"/>
  <c r="C6680" i="8"/>
  <c r="C6696" i="8"/>
  <c r="C6712" i="8"/>
  <c r="C6728" i="8"/>
  <c r="C6744" i="8"/>
  <c r="C6760" i="8"/>
  <c r="C6776" i="8"/>
  <c r="C6792" i="8"/>
  <c r="C6808" i="8"/>
  <c r="C6824" i="8"/>
  <c r="C6840" i="8"/>
  <c r="C6856" i="8"/>
  <c r="C6872" i="8"/>
  <c r="C6888" i="8"/>
  <c r="C6904" i="8"/>
  <c r="C6920" i="8"/>
  <c r="C6936" i="8"/>
  <c r="C6952" i="8"/>
  <c r="C6968" i="8"/>
  <c r="C6984" i="8"/>
  <c r="C7000" i="8"/>
  <c r="C7016" i="8"/>
  <c r="C7032" i="8"/>
  <c r="C7048" i="8"/>
  <c r="C7064" i="8"/>
  <c r="C7080" i="8"/>
  <c r="C7098" i="8"/>
  <c r="C7116" i="8"/>
  <c r="C7134" i="8"/>
  <c r="C7153" i="8"/>
  <c r="C7171" i="8"/>
  <c r="C7189" i="8"/>
  <c r="C7208" i="8"/>
  <c r="C7226" i="8"/>
  <c r="C7244" i="8"/>
  <c r="C7262" i="8"/>
  <c r="C7281" i="8"/>
  <c r="C7299" i="8"/>
  <c r="C7317" i="8"/>
  <c r="C7336" i="8"/>
  <c r="C7354" i="8"/>
  <c r="C7372" i="8"/>
  <c r="C7390" i="8"/>
  <c r="C7409" i="8"/>
  <c r="C7427" i="8"/>
  <c r="C7445" i="8"/>
  <c r="C7464" i="8"/>
  <c r="C7482" i="8"/>
  <c r="C7500" i="8"/>
  <c r="C7518" i="8"/>
  <c r="C7537" i="8"/>
  <c r="C7555" i="8"/>
  <c r="C7573" i="8"/>
  <c r="C7597" i="8"/>
  <c r="C7624" i="8"/>
  <c r="C7649" i="8"/>
  <c r="C7674" i="8"/>
  <c r="C7700" i="8"/>
  <c r="C7729" i="8"/>
  <c r="C7761" i="8"/>
  <c r="C7793" i="8"/>
  <c r="C7825" i="8"/>
  <c r="C7866" i="8"/>
  <c r="C7909" i="8"/>
  <c r="C7953" i="8"/>
  <c r="C7994" i="8"/>
  <c r="C8037" i="8"/>
  <c r="C8081" i="8"/>
  <c r="C8222" i="8"/>
  <c r="C8395" i="8"/>
  <c r="C8571" i="8"/>
  <c r="C8734" i="8"/>
  <c r="C2793" i="8"/>
  <c r="C2809" i="8"/>
  <c r="C2825" i="8"/>
  <c r="C2841" i="8"/>
  <c r="C2857" i="8"/>
  <c r="C2873" i="8"/>
  <c r="C2889" i="8"/>
  <c r="C2905" i="8"/>
  <c r="C2921" i="8"/>
  <c r="C2937" i="8"/>
  <c r="C2953" i="8"/>
  <c r="C2969" i="8"/>
  <c r="C2985" i="8"/>
  <c r="C3001" i="8"/>
  <c r="C3017" i="8"/>
  <c r="C3033" i="8"/>
  <c r="C3049" i="8"/>
  <c r="C3065" i="8"/>
  <c r="C3081" i="8"/>
  <c r="C3097" i="8"/>
  <c r="C3113" i="8"/>
  <c r="C3129" i="8"/>
  <c r="C3145" i="8"/>
  <c r="C3161" i="8"/>
  <c r="C3177" i="8"/>
  <c r="C3193" i="8"/>
  <c r="C3209" i="8"/>
  <c r="C3225" i="8"/>
  <c r="C3241" i="8"/>
  <c r="C3257" i="8"/>
  <c r="C3273" i="8"/>
  <c r="C3289" i="8"/>
  <c r="C3305" i="8"/>
  <c r="C3321" i="8"/>
  <c r="C3337" i="8"/>
  <c r="C3353" i="8"/>
  <c r="C3369" i="8"/>
  <c r="C3385" i="8"/>
  <c r="C3401" i="8"/>
  <c r="C3417" i="8"/>
  <c r="C3433" i="8"/>
  <c r="C3449" i="8"/>
  <c r="C3465" i="8"/>
  <c r="C3481" i="8"/>
  <c r="C3497" i="8"/>
  <c r="C3513" i="8"/>
  <c r="C3529" i="8"/>
  <c r="C3545" i="8"/>
  <c r="C3561" i="8"/>
  <c r="C3577" i="8"/>
  <c r="C3593" i="8"/>
  <c r="C3609" i="8"/>
  <c r="C3625" i="8"/>
  <c r="C3641" i="8"/>
  <c r="C3657" i="8"/>
  <c r="C3673" i="8"/>
  <c r="C3689" i="8"/>
  <c r="C3705" i="8"/>
  <c r="C3721" i="8"/>
  <c r="C3737" i="8"/>
  <c r="C3753" i="8"/>
  <c r="C3769" i="8"/>
  <c r="C3785" i="8"/>
  <c r="C3801" i="8"/>
  <c r="C3817" i="8"/>
  <c r="C3833" i="8"/>
  <c r="C3849" i="8"/>
  <c r="C3865" i="8"/>
  <c r="C3881" i="8"/>
  <c r="C3897" i="8"/>
  <c r="C3913" i="8"/>
  <c r="C3929" i="8"/>
  <c r="C3945" i="8"/>
  <c r="C3961" i="8"/>
  <c r="C3977" i="8"/>
  <c r="C3993" i="8"/>
  <c r="C4009" i="8"/>
  <c r="C4025" i="8"/>
  <c r="C4041" i="8"/>
  <c r="C4057" i="8"/>
  <c r="C4073" i="8"/>
  <c r="C4089" i="8"/>
  <c r="C4105" i="8"/>
  <c r="C4121" i="8"/>
  <c r="C4137" i="8"/>
  <c r="C4153" i="8"/>
  <c r="C4169" i="8"/>
  <c r="C4185" i="8"/>
  <c r="C4201" i="8"/>
  <c r="C4217" i="8"/>
  <c r="C4233" i="8"/>
  <c r="C4249" i="8"/>
  <c r="C4265" i="8"/>
  <c r="C4281" i="8"/>
  <c r="C4297" i="8"/>
  <c r="C4313" i="8"/>
  <c r="C4329" i="8"/>
  <c r="C4345" i="8"/>
  <c r="C4361" i="8"/>
  <c r="C4377" i="8"/>
  <c r="C4393" i="8"/>
  <c r="C4409" i="8"/>
  <c r="C4425" i="8"/>
  <c r="C4441" i="8"/>
  <c r="C4457" i="8"/>
  <c r="C4473" i="8"/>
  <c r="C4489" i="8"/>
  <c r="C4505" i="8"/>
  <c r="C4521" i="8"/>
  <c r="C4537" i="8"/>
  <c r="C4553" i="8"/>
  <c r="C4569" i="8"/>
  <c r="C4585" i="8"/>
  <c r="C4601" i="8"/>
  <c r="C4617" i="8"/>
  <c r="C4633" i="8"/>
  <c r="C4649" i="8"/>
  <c r="C4665" i="8"/>
  <c r="C4681" i="8"/>
  <c r="C4697" i="8"/>
  <c r="C4713" i="8"/>
  <c r="C4729" i="8"/>
  <c r="C4745" i="8"/>
  <c r="C4761" i="8"/>
  <c r="C4777" i="8"/>
  <c r="C4793" i="8"/>
  <c r="C4809" i="8"/>
  <c r="C4825" i="8"/>
  <c r="C4841" i="8"/>
  <c r="C4857" i="8"/>
  <c r="C4873" i="8"/>
  <c r="C4889" i="8"/>
  <c r="C4905" i="8"/>
  <c r="C4921" i="8"/>
  <c r="C4937" i="8"/>
  <c r="C4953" i="8"/>
  <c r="C4969" i="8"/>
  <c r="C4985" i="8"/>
  <c r="C5001" i="8"/>
  <c r="C5017" i="8"/>
  <c r="C5033" i="8"/>
  <c r="C5049" i="8"/>
  <c r="C5065" i="8"/>
  <c r="C5081" i="8"/>
  <c r="C5097" i="8"/>
  <c r="C5113" i="8"/>
  <c r="C5129" i="8"/>
  <c r="C5145" i="8"/>
  <c r="C5161" i="8"/>
  <c r="C5177" i="8"/>
  <c r="C5193" i="8"/>
  <c r="C5209" i="8"/>
  <c r="C5225" i="8"/>
  <c r="C5241" i="8"/>
  <c r="C5257" i="8"/>
  <c r="C5273" i="8"/>
  <c r="C5289" i="8"/>
  <c r="C5305" i="8"/>
  <c r="C5321" i="8"/>
  <c r="C5337" i="8"/>
  <c r="C5353" i="8"/>
  <c r="C5369" i="8"/>
  <c r="C5385" i="8"/>
  <c r="C5401" i="8"/>
  <c r="C5417" i="8"/>
  <c r="C5433" i="8"/>
  <c r="C5449" i="8"/>
  <c r="C5465" i="8"/>
  <c r="C5481" i="8"/>
  <c r="C5497" i="8"/>
  <c r="C5513" i="8"/>
  <c r="C5529" i="8"/>
  <c r="C5545" i="8"/>
  <c r="C5561" i="8"/>
  <c r="C5577" i="8"/>
  <c r="C5593" i="8"/>
  <c r="C5609" i="8"/>
  <c r="C5625" i="8"/>
  <c r="C5641" i="8"/>
  <c r="C5657" i="8"/>
  <c r="C5673" i="8"/>
  <c r="C5689" i="8"/>
  <c r="C5705" i="8"/>
  <c r="C5721" i="8"/>
  <c r="C5737" i="8"/>
  <c r="C5753" i="8"/>
  <c r="C5769" i="8"/>
  <c r="C5785" i="8"/>
  <c r="C5801" i="8"/>
  <c r="C5817" i="8"/>
  <c r="C5833" i="8"/>
  <c r="C5849" i="8"/>
  <c r="C5865" i="8"/>
  <c r="C5881" i="8"/>
  <c r="C5897" i="8"/>
  <c r="C5913" i="8"/>
  <c r="C5929" i="8"/>
  <c r="C5945" i="8"/>
  <c r="C5961" i="8"/>
  <c r="C5977" i="8"/>
  <c r="C5993" i="8"/>
  <c r="C6009" i="8"/>
  <c r="C6025" i="8"/>
  <c r="C6041" i="8"/>
  <c r="C6057" i="8"/>
  <c r="C6073" i="8"/>
  <c r="C6089" i="8"/>
  <c r="C6105" i="8"/>
  <c r="C6121" i="8"/>
  <c r="C6137" i="8"/>
  <c r="C6153" i="8"/>
  <c r="C6169" i="8"/>
  <c r="C6185" i="8"/>
  <c r="C6201" i="8"/>
  <c r="C6217" i="8"/>
  <c r="C6233" i="8"/>
  <c r="C6249" i="8"/>
  <c r="C6265" i="8"/>
  <c r="C6281" i="8"/>
  <c r="C6297" i="8"/>
  <c r="C6313" i="8"/>
  <c r="C6329" i="8"/>
  <c r="C6345" i="8"/>
  <c r="C6361" i="8"/>
  <c r="C6377" i="8"/>
  <c r="C6393" i="8"/>
  <c r="C6409" i="8"/>
  <c r="C6425" i="8"/>
  <c r="C6441" i="8"/>
  <c r="C6457" i="8"/>
  <c r="C6473" i="8"/>
  <c r="C6489" i="8"/>
  <c r="C6505" i="8"/>
  <c r="C6521" i="8"/>
  <c r="C6537" i="8"/>
  <c r="C6553" i="8"/>
  <c r="C6569" i="8"/>
  <c r="C6585" i="8"/>
  <c r="C6601" i="8"/>
  <c r="C6617" i="8"/>
  <c r="C6633" i="8"/>
  <c r="C6649" i="8"/>
  <c r="C6665" i="8"/>
  <c r="C6681" i="8"/>
  <c r="C6697" i="8"/>
  <c r="C6713" i="8"/>
  <c r="C6729" i="8"/>
  <c r="C6745" i="8"/>
  <c r="C6761" i="8"/>
  <c r="C6777" i="8"/>
  <c r="C6793" i="8"/>
  <c r="C6809" i="8"/>
  <c r="C6825" i="8"/>
  <c r="C6841" i="8"/>
  <c r="C6857" i="8"/>
  <c r="C6873" i="8"/>
  <c r="C6889" i="8"/>
  <c r="C6905" i="8"/>
  <c r="C6921" i="8"/>
  <c r="C6937" i="8"/>
  <c r="C6953" i="8"/>
  <c r="C6969" i="8"/>
  <c r="C6985" i="8"/>
  <c r="C7001" i="8"/>
  <c r="C7017" i="8"/>
  <c r="C7033" i="8"/>
  <c r="C7049" i="8"/>
  <c r="C7065" i="8"/>
  <c r="C7081" i="8"/>
  <c r="C7099" i="8"/>
  <c r="C7117" i="8"/>
  <c r="C7136" i="8"/>
  <c r="C7154" i="8"/>
  <c r="C7172" i="8"/>
  <c r="C7190" i="8"/>
  <c r="C7209" i="8"/>
  <c r="C7227" i="8"/>
  <c r="C7245" i="8"/>
  <c r="C7264" i="8"/>
  <c r="C7282" i="8"/>
  <c r="C7300" i="8"/>
  <c r="C7318" i="8"/>
  <c r="C7337" i="8"/>
  <c r="C7355" i="8"/>
  <c r="C7373" i="8"/>
  <c r="C7392" i="8"/>
  <c r="C7410" i="8"/>
  <c r="C7428" i="8"/>
  <c r="C7446" i="8"/>
  <c r="C7465" i="8"/>
  <c r="C7483" i="8"/>
  <c r="C7501" i="8"/>
  <c r="C7520" i="8"/>
  <c r="C7538" i="8"/>
  <c r="C7556" i="8"/>
  <c r="C7574" i="8"/>
  <c r="C7600" i="8"/>
  <c r="C7625" i="8"/>
  <c r="C7650" i="8"/>
  <c r="C7676" i="8"/>
  <c r="C7701" i="8"/>
  <c r="C7730" i="8"/>
  <c r="C7762" i="8"/>
  <c r="C7794" i="8"/>
  <c r="C7826" i="8"/>
  <c r="C7869" i="8"/>
  <c r="C7913" i="8"/>
  <c r="C7954" i="8"/>
  <c r="C7997" i="8"/>
  <c r="C8041" i="8"/>
  <c r="C8082" i="8"/>
  <c r="C8235" i="8"/>
  <c r="C8411" i="8"/>
  <c r="C8574" i="8"/>
  <c r="C8747" i="8"/>
  <c r="C1770" i="8"/>
  <c r="C1786" i="8"/>
  <c r="C1802" i="8"/>
  <c r="C1818" i="8"/>
  <c r="C1834" i="8"/>
  <c r="C1850" i="8"/>
  <c r="C1866" i="8"/>
  <c r="C1882" i="8"/>
  <c r="C1898" i="8"/>
  <c r="C1914" i="8"/>
  <c r="C1930" i="8"/>
  <c r="C1946" i="8"/>
  <c r="C1962" i="8"/>
  <c r="C1978" i="8"/>
  <c r="C1994" i="8"/>
  <c r="C2010" i="8"/>
  <c r="C2026" i="8"/>
  <c r="C2042" i="8"/>
  <c r="C2058" i="8"/>
  <c r="C2074" i="8"/>
  <c r="C2090" i="8"/>
  <c r="C2106" i="8"/>
  <c r="C2122" i="8"/>
  <c r="C2138" i="8"/>
  <c r="C2154" i="8"/>
  <c r="C2170" i="8"/>
  <c r="C2186" i="8"/>
  <c r="C2202" i="8"/>
  <c r="C2218" i="8"/>
  <c r="C2234" i="8"/>
  <c r="C2250" i="8"/>
  <c r="C2266" i="8"/>
  <c r="C2282" i="8"/>
  <c r="C2298" i="8"/>
  <c r="C2314" i="8"/>
  <c r="C2330" i="8"/>
  <c r="C2346" i="8"/>
  <c r="C2362" i="8"/>
  <c r="C2378" i="8"/>
  <c r="C2394" i="8"/>
  <c r="C2410" i="8"/>
  <c r="C2426" i="8"/>
  <c r="C2442" i="8"/>
  <c r="C2458" i="8"/>
  <c r="C2474" i="8"/>
  <c r="C2490" i="8"/>
  <c r="C2506" i="8"/>
  <c r="C2522" i="8"/>
  <c r="C2538" i="8"/>
  <c r="C2554" i="8"/>
  <c r="C2570" i="8"/>
  <c r="C2586" i="8"/>
  <c r="C2602" i="8"/>
  <c r="C2618" i="8"/>
  <c r="C2634" i="8"/>
  <c r="C2650" i="8"/>
  <c r="C2666" i="8"/>
  <c r="C2682" i="8"/>
  <c r="C2698" i="8"/>
  <c r="C2714" i="8"/>
  <c r="C2730" i="8"/>
  <c r="C2746" i="8"/>
  <c r="C2762" i="8"/>
  <c r="C2778" i="8"/>
  <c r="C2794" i="8"/>
  <c r="C2810" i="8"/>
  <c r="C2826" i="8"/>
  <c r="C2842" i="8"/>
  <c r="C2858" i="8"/>
  <c r="C2874" i="8"/>
  <c r="C2890" i="8"/>
  <c r="C2906" i="8"/>
  <c r="C2922" i="8"/>
  <c r="C2938" i="8"/>
  <c r="C2954" i="8"/>
  <c r="C2970" i="8"/>
  <c r="C2986" i="8"/>
  <c r="C3002" i="8"/>
  <c r="C3018" i="8"/>
  <c r="C3034" i="8"/>
  <c r="C3050" i="8"/>
  <c r="C3066" i="8"/>
  <c r="C3082" i="8"/>
  <c r="C3098" i="8"/>
  <c r="C3114" i="8"/>
  <c r="C3130" i="8"/>
  <c r="C3146" i="8"/>
  <c r="C3162" i="8"/>
  <c r="C3178" i="8"/>
  <c r="C3194" i="8"/>
  <c r="C3210" i="8"/>
  <c r="C3226" i="8"/>
  <c r="C3242" i="8"/>
  <c r="C3258" i="8"/>
  <c r="C3274" i="8"/>
  <c r="C3290" i="8"/>
  <c r="C3306" i="8"/>
  <c r="C3322" i="8"/>
  <c r="C3338" i="8"/>
  <c r="C3354" i="8"/>
  <c r="C3370" i="8"/>
  <c r="C3386" i="8"/>
  <c r="C3402" i="8"/>
  <c r="C3418" i="8"/>
  <c r="C3434" i="8"/>
  <c r="C3450" i="8"/>
  <c r="C3466" i="8"/>
  <c r="C3482" i="8"/>
  <c r="C3498" i="8"/>
  <c r="C3514" i="8"/>
  <c r="C3530" i="8"/>
  <c r="C3546" i="8"/>
  <c r="C3562" i="8"/>
  <c r="C3578" i="8"/>
  <c r="C3594" i="8"/>
  <c r="C3610" i="8"/>
  <c r="C3626" i="8"/>
  <c r="C3642" i="8"/>
  <c r="C3658" i="8"/>
  <c r="C3674" i="8"/>
  <c r="C3690" i="8"/>
  <c r="C3706" i="8"/>
  <c r="C3722" i="8"/>
  <c r="C3738" i="8"/>
  <c r="C3754" i="8"/>
  <c r="C3770" i="8"/>
  <c r="C3786" i="8"/>
  <c r="C3802" i="8"/>
  <c r="C3818" i="8"/>
  <c r="C3834" i="8"/>
  <c r="C3850" i="8"/>
  <c r="C3866" i="8"/>
  <c r="C3882" i="8"/>
  <c r="C3898" i="8"/>
  <c r="C3914" i="8"/>
  <c r="C3930" i="8"/>
  <c r="C3946" i="8"/>
  <c r="C3962" i="8"/>
  <c r="C3978" i="8"/>
  <c r="C3994" i="8"/>
  <c r="C4010" i="8"/>
  <c r="C4026" i="8"/>
  <c r="C4042" i="8"/>
  <c r="C4058" i="8"/>
  <c r="C4074" i="8"/>
  <c r="C4090" i="8"/>
  <c r="C4106" i="8"/>
  <c r="C4122" i="8"/>
  <c r="C4138" i="8"/>
  <c r="C4154" i="8"/>
  <c r="C4170" i="8"/>
  <c r="C4186" i="8"/>
  <c r="C4202" i="8"/>
  <c r="C4218" i="8"/>
  <c r="C4234" i="8"/>
  <c r="C4250" i="8"/>
  <c r="C4266" i="8"/>
  <c r="C4282" i="8"/>
  <c r="C4298" i="8"/>
  <c r="C4314" i="8"/>
  <c r="C4330" i="8"/>
  <c r="C4346" i="8"/>
  <c r="C4362" i="8"/>
  <c r="C4378" i="8"/>
  <c r="C4394" i="8"/>
  <c r="C4410" i="8"/>
  <c r="C4426" i="8"/>
  <c r="C4442" i="8"/>
  <c r="C4458" i="8"/>
  <c r="C4474" i="8"/>
  <c r="C4490" i="8"/>
  <c r="C4506" i="8"/>
  <c r="C4522" i="8"/>
  <c r="C4538" i="8"/>
  <c r="C4554" i="8"/>
  <c r="C4570" i="8"/>
  <c r="C4586" i="8"/>
  <c r="C4602" i="8"/>
  <c r="C4618" i="8"/>
  <c r="C4634" i="8"/>
  <c r="C4650" i="8"/>
  <c r="C4666" i="8"/>
  <c r="C4682" i="8"/>
  <c r="C4698" i="8"/>
  <c r="C4714" i="8"/>
  <c r="C4730" i="8"/>
  <c r="C4746" i="8"/>
  <c r="C4762" i="8"/>
  <c r="C4778" i="8"/>
  <c r="C4794" i="8"/>
  <c r="C4810" i="8"/>
  <c r="C4826" i="8"/>
  <c r="C4842" i="8"/>
  <c r="C4858" i="8"/>
  <c r="C4874" i="8"/>
  <c r="C4890" i="8"/>
  <c r="C4906" i="8"/>
  <c r="C4922" i="8"/>
  <c r="C4938" i="8"/>
  <c r="C4954" i="8"/>
  <c r="C4970" i="8"/>
  <c r="C4986" i="8"/>
  <c r="C5002" i="8"/>
  <c r="C5018" i="8"/>
  <c r="C5034" i="8"/>
  <c r="C5050" i="8"/>
  <c r="C5066" i="8"/>
  <c r="C5082" i="8"/>
  <c r="C5098" i="8"/>
  <c r="C5114" i="8"/>
  <c r="C5130" i="8"/>
  <c r="C5146" i="8"/>
  <c r="C5162" i="8"/>
  <c r="C5178" i="8"/>
  <c r="C5194" i="8"/>
  <c r="C5210" i="8"/>
  <c r="C5226" i="8"/>
  <c r="C5242" i="8"/>
  <c r="C5258" i="8"/>
  <c r="C5274" i="8"/>
  <c r="C5290" i="8"/>
  <c r="C5306" i="8"/>
  <c r="C5322" i="8"/>
  <c r="C5338" i="8"/>
  <c r="C5354" i="8"/>
  <c r="C5370" i="8"/>
  <c r="C5386" i="8"/>
  <c r="C5402" i="8"/>
  <c r="C5418" i="8"/>
  <c r="C5434" i="8"/>
  <c r="C5450" i="8"/>
  <c r="C5466" i="8"/>
  <c r="C5482" i="8"/>
  <c r="C5498" i="8"/>
  <c r="C5514" i="8"/>
  <c r="C5530" i="8"/>
  <c r="C5546" i="8"/>
  <c r="C5562" i="8"/>
  <c r="C5578" i="8"/>
  <c r="C5594" i="8"/>
  <c r="C5610" i="8"/>
  <c r="C5626" i="8"/>
  <c r="C5642" i="8"/>
  <c r="C5658" i="8"/>
  <c r="C5674" i="8"/>
  <c r="C5690" i="8"/>
  <c r="C5706" i="8"/>
  <c r="C5722" i="8"/>
  <c r="C5738" i="8"/>
  <c r="C5754" i="8"/>
  <c r="C5770" i="8"/>
  <c r="C5786" i="8"/>
  <c r="C5802" i="8"/>
  <c r="C5818" i="8"/>
  <c r="C5834" i="8"/>
  <c r="C5850" i="8"/>
  <c r="C5866" i="8"/>
  <c r="C5882" i="8"/>
  <c r="C5898" i="8"/>
  <c r="C5914" i="8"/>
  <c r="C5930" i="8"/>
  <c r="C5946" i="8"/>
  <c r="C5962" i="8"/>
  <c r="C5978" i="8"/>
  <c r="C5994" i="8"/>
  <c r="C6010" i="8"/>
  <c r="C6026" i="8"/>
  <c r="C6042" i="8"/>
  <c r="C6058" i="8"/>
  <c r="C6074" i="8"/>
  <c r="C6090" i="8"/>
  <c r="C6106" i="8"/>
  <c r="C6122" i="8"/>
  <c r="C6138" i="8"/>
  <c r="C6154" i="8"/>
  <c r="C6170" i="8"/>
  <c r="C6186" i="8"/>
  <c r="C6202" i="8"/>
  <c r="C6218" i="8"/>
  <c r="C6234" i="8"/>
  <c r="C6250" i="8"/>
  <c r="C6266" i="8"/>
  <c r="C6282" i="8"/>
  <c r="C6298" i="8"/>
  <c r="C6314" i="8"/>
  <c r="C6330" i="8"/>
  <c r="C6346" i="8"/>
  <c r="C6362" i="8"/>
  <c r="C6378" i="8"/>
  <c r="C6394" i="8"/>
  <c r="C6410" i="8"/>
  <c r="C6426" i="8"/>
  <c r="C6442" i="8"/>
  <c r="C6458" i="8"/>
  <c r="C6474" i="8"/>
  <c r="C6490" i="8"/>
  <c r="C6506" i="8"/>
  <c r="C6522" i="8"/>
  <c r="C6538" i="8"/>
  <c r="C6554" i="8"/>
  <c r="C6570" i="8"/>
  <c r="C6586" i="8"/>
  <c r="C6602" i="8"/>
  <c r="C6618" i="8"/>
  <c r="C6634" i="8"/>
  <c r="C6650" i="8"/>
  <c r="C6666" i="8"/>
  <c r="C6682" i="8"/>
  <c r="C6698" i="8"/>
  <c r="C6714" i="8"/>
  <c r="C6730" i="8"/>
  <c r="C6746" i="8"/>
  <c r="C6762" i="8"/>
  <c r="C6778" i="8"/>
  <c r="C6794" i="8"/>
  <c r="C6810" i="8"/>
  <c r="C6826" i="8"/>
  <c r="C6842" i="8"/>
  <c r="C6858" i="8"/>
  <c r="C6874" i="8"/>
  <c r="C6890" i="8"/>
  <c r="C6906" i="8"/>
  <c r="C6922" i="8"/>
  <c r="C6938" i="8"/>
  <c r="C6954" i="8"/>
  <c r="C6970" i="8"/>
  <c r="C6986" i="8"/>
  <c r="C7002" i="8"/>
  <c r="C7018" i="8"/>
  <c r="C7034" i="8"/>
  <c r="C7050" i="8"/>
  <c r="C7066" i="8"/>
  <c r="C7082" i="8"/>
  <c r="C7100" i="8"/>
  <c r="C7118" i="8"/>
  <c r="C7137" i="8"/>
  <c r="C7155" i="8"/>
  <c r="C7173" i="8"/>
  <c r="C7192" i="8"/>
  <c r="C7210" i="8"/>
  <c r="C7228" i="8"/>
  <c r="C7246" i="8"/>
  <c r="C7265" i="8"/>
  <c r="C7283" i="8"/>
  <c r="C7301" i="8"/>
  <c r="C7320" i="8"/>
  <c r="C7338" i="8"/>
  <c r="C7356" i="8"/>
  <c r="C7374" i="8"/>
  <c r="C7393" i="8"/>
  <c r="C7411" i="8"/>
  <c r="C7429" i="8"/>
  <c r="C7448" i="8"/>
  <c r="C7466" i="8"/>
  <c r="C7484" i="8"/>
  <c r="C7502" i="8"/>
  <c r="C7521" i="8"/>
  <c r="C7539" i="8"/>
  <c r="C7557" i="8"/>
  <c r="C7576" i="8"/>
  <c r="C7601" i="8"/>
  <c r="C7626" i="8"/>
  <c r="C7652" i="8"/>
  <c r="C7677" i="8"/>
  <c r="C7704" i="8"/>
  <c r="C7733" i="8"/>
  <c r="C7765" i="8"/>
  <c r="C7797" i="8"/>
  <c r="C7829" i="8"/>
  <c r="C7873" i="8"/>
  <c r="C7914" i="8"/>
  <c r="C7957" i="8"/>
  <c r="C8001" i="8"/>
  <c r="C8042" i="8"/>
  <c r="C8085" i="8"/>
  <c r="C8251" i="8"/>
  <c r="C8414" i="8"/>
  <c r="C8587" i="8"/>
  <c r="C1771" i="8"/>
  <c r="C1787" i="8"/>
  <c r="C1803" i="8"/>
  <c r="C1819" i="8"/>
  <c r="C1835" i="8"/>
  <c r="C1851" i="8"/>
  <c r="C1867" i="8"/>
  <c r="C1883" i="8"/>
  <c r="C1899" i="8"/>
  <c r="C1915" i="8"/>
  <c r="C1931" i="8"/>
  <c r="C1947" i="8"/>
  <c r="C1963" i="8"/>
  <c r="C1979" i="8"/>
  <c r="C1995" i="8"/>
  <c r="C2011" i="8"/>
  <c r="C2027" i="8"/>
  <c r="C2043" i="8"/>
  <c r="C2059" i="8"/>
  <c r="C2075" i="8"/>
  <c r="C2091" i="8"/>
  <c r="C2107" i="8"/>
  <c r="C2123" i="8"/>
  <c r="C2139" i="8"/>
  <c r="C2155" i="8"/>
  <c r="C2171" i="8"/>
  <c r="C2187" i="8"/>
  <c r="C2203" i="8"/>
  <c r="C2219" i="8"/>
  <c r="C2235" i="8"/>
  <c r="C2251" i="8"/>
  <c r="C2267" i="8"/>
  <c r="C2283" i="8"/>
  <c r="C2299" i="8"/>
  <c r="C2315" i="8"/>
  <c r="C2331" i="8"/>
  <c r="C2347" i="8"/>
  <c r="C2363" i="8"/>
  <c r="C2379" i="8"/>
  <c r="C2395" i="8"/>
  <c r="C2411" i="8"/>
  <c r="C2427" i="8"/>
  <c r="C2443" i="8"/>
  <c r="C2459" i="8"/>
  <c r="C2475" i="8"/>
  <c r="C2491" i="8"/>
  <c r="C2507" i="8"/>
  <c r="C2523" i="8"/>
  <c r="C2539" i="8"/>
  <c r="C2555" i="8"/>
  <c r="C2571" i="8"/>
  <c r="C2587" i="8"/>
  <c r="C2603" i="8"/>
  <c r="C2619" i="8"/>
  <c r="C2635" i="8"/>
  <c r="C2651" i="8"/>
  <c r="C2667" i="8"/>
  <c r="C2683" i="8"/>
  <c r="C2699" i="8"/>
  <c r="C2715" i="8"/>
  <c r="C2731" i="8"/>
  <c r="C2747" i="8"/>
  <c r="C2763" i="8"/>
  <c r="C2779" i="8"/>
  <c r="C2795" i="8"/>
  <c r="C2811" i="8"/>
  <c r="C2827" i="8"/>
  <c r="C2843" i="8"/>
  <c r="C2859" i="8"/>
  <c r="C2875" i="8"/>
  <c r="C2891" i="8"/>
  <c r="C2907" i="8"/>
  <c r="C2923" i="8"/>
  <c r="C2939" i="8"/>
  <c r="C2955" i="8"/>
  <c r="C2971" i="8"/>
  <c r="C2987" i="8"/>
  <c r="C3003" i="8"/>
  <c r="C3019" i="8"/>
  <c r="C3035" i="8"/>
  <c r="C3051" i="8"/>
  <c r="C3067" i="8"/>
  <c r="C3083" i="8"/>
  <c r="C3099" i="8"/>
  <c r="C3115" i="8"/>
  <c r="C3131" i="8"/>
  <c r="C3147" i="8"/>
  <c r="C3163" i="8"/>
  <c r="C3179" i="8"/>
  <c r="C3195" i="8"/>
  <c r="C3211" i="8"/>
  <c r="C3227" i="8"/>
  <c r="C3243" i="8"/>
  <c r="C3259" i="8"/>
  <c r="C3275" i="8"/>
  <c r="C3291" i="8"/>
  <c r="C3307" i="8"/>
  <c r="C3323" i="8"/>
  <c r="C3339" i="8"/>
  <c r="C3355" i="8"/>
  <c r="C3371" i="8"/>
  <c r="C3387" i="8"/>
  <c r="C3403" i="8"/>
  <c r="C3419" i="8"/>
  <c r="C3435" i="8"/>
  <c r="C3451" i="8"/>
  <c r="C3467" i="8"/>
  <c r="C3483" i="8"/>
  <c r="C3499" i="8"/>
  <c r="C3515" i="8"/>
  <c r="C3531" i="8"/>
  <c r="C3547" i="8"/>
  <c r="C3563" i="8"/>
  <c r="C3579" i="8"/>
  <c r="C3595" i="8"/>
  <c r="C3611" i="8"/>
  <c r="C3627" i="8"/>
  <c r="C3643" i="8"/>
  <c r="C3659" i="8"/>
  <c r="C3675" i="8"/>
  <c r="C3691" i="8"/>
  <c r="C3707" i="8"/>
  <c r="C3723" i="8"/>
  <c r="C3739" i="8"/>
  <c r="C3755" i="8"/>
  <c r="C3771" i="8"/>
  <c r="C3787" i="8"/>
  <c r="C3803" i="8"/>
  <c r="C3819" i="8"/>
  <c r="C3835" i="8"/>
  <c r="C3851" i="8"/>
  <c r="C3867" i="8"/>
  <c r="C3883" i="8"/>
  <c r="C3899" i="8"/>
  <c r="C3915" i="8"/>
  <c r="C3931" i="8"/>
  <c r="C3947" i="8"/>
  <c r="C3963" i="8"/>
  <c r="C3979" i="8"/>
  <c r="C3995" i="8"/>
  <c r="C4011" i="8"/>
  <c r="C4027" i="8"/>
  <c r="C4043" i="8"/>
  <c r="C4059" i="8"/>
  <c r="C4075" i="8"/>
  <c r="C4091" i="8"/>
  <c r="C4107" i="8"/>
  <c r="C4123" i="8"/>
  <c r="C4139" i="8"/>
  <c r="C4155" i="8"/>
  <c r="C4171" i="8"/>
  <c r="C4187" i="8"/>
  <c r="C4203" i="8"/>
  <c r="C4219" i="8"/>
  <c r="C4235" i="8"/>
  <c r="C4251" i="8"/>
  <c r="C4267" i="8"/>
  <c r="C4283" i="8"/>
  <c r="C4299" i="8"/>
  <c r="C4315" i="8"/>
  <c r="C4331" i="8"/>
  <c r="C4347" i="8"/>
  <c r="C4363" i="8"/>
  <c r="C4379" i="8"/>
  <c r="C4395" i="8"/>
  <c r="C4411" i="8"/>
  <c r="C4427" i="8"/>
  <c r="C4443" i="8"/>
  <c r="C4459" i="8"/>
  <c r="C4475" i="8"/>
  <c r="C4491" i="8"/>
  <c r="C4507" i="8"/>
  <c r="C4523" i="8"/>
  <c r="C4539" i="8"/>
  <c r="C4555" i="8"/>
  <c r="C4571" i="8"/>
  <c r="C4587" i="8"/>
  <c r="C4603" i="8"/>
  <c r="C4619" i="8"/>
  <c r="C4635" i="8"/>
  <c r="C4651" i="8"/>
  <c r="C4667" i="8"/>
  <c r="C4683" i="8"/>
  <c r="C4699" i="8"/>
  <c r="C4715" i="8"/>
  <c r="C4731" i="8"/>
  <c r="C4747" i="8"/>
  <c r="C4763" i="8"/>
  <c r="C4779" i="8"/>
  <c r="C4795" i="8"/>
  <c r="C4811" i="8"/>
  <c r="C4827" i="8"/>
  <c r="C4843" i="8"/>
  <c r="C4859" i="8"/>
  <c r="C4875" i="8"/>
  <c r="C4891" i="8"/>
  <c r="C4907" i="8"/>
  <c r="C4923" i="8"/>
  <c r="C4939" i="8"/>
  <c r="C4955" i="8"/>
  <c r="C4971" i="8"/>
  <c r="C4987" i="8"/>
  <c r="C5003" i="8"/>
  <c r="C5019" i="8"/>
  <c r="C5035" i="8"/>
  <c r="C5051" i="8"/>
  <c r="C5067" i="8"/>
  <c r="C5083" i="8"/>
  <c r="C5099" i="8"/>
  <c r="C5115" i="8"/>
  <c r="C5131" i="8"/>
  <c r="C5147" i="8"/>
  <c r="C5163" i="8"/>
  <c r="C5179" i="8"/>
  <c r="C5195" i="8"/>
  <c r="C5211" i="8"/>
  <c r="C5227" i="8"/>
  <c r="C5243" i="8"/>
  <c r="C5259" i="8"/>
  <c r="C5275" i="8"/>
  <c r="C5291" i="8"/>
  <c r="C5307" i="8"/>
  <c r="C5323" i="8"/>
  <c r="C5339" i="8"/>
  <c r="C5355" i="8"/>
  <c r="C5371" i="8"/>
  <c r="C5387" i="8"/>
  <c r="C5403" i="8"/>
  <c r="C5419" i="8"/>
  <c r="C5435" i="8"/>
  <c r="C5451" i="8"/>
  <c r="C5467" i="8"/>
  <c r="C5483" i="8"/>
  <c r="C5499" i="8"/>
  <c r="C5515" i="8"/>
  <c r="C5531" i="8"/>
  <c r="C5547" i="8"/>
  <c r="C5563" i="8"/>
  <c r="C5579" i="8"/>
  <c r="C5595" i="8"/>
  <c r="C5611" i="8"/>
  <c r="C5627" i="8"/>
  <c r="C5643" i="8"/>
  <c r="C5659" i="8"/>
  <c r="C5675" i="8"/>
  <c r="C5691" i="8"/>
  <c r="C5707" i="8"/>
  <c r="C5723" i="8"/>
  <c r="C5739" i="8"/>
  <c r="C5755" i="8"/>
  <c r="C5771" i="8"/>
  <c r="C5787" i="8"/>
  <c r="C5803" i="8"/>
  <c r="C5819" i="8"/>
  <c r="C5835" i="8"/>
  <c r="C5851" i="8"/>
  <c r="C5867" i="8"/>
  <c r="C5883" i="8"/>
  <c r="C5899" i="8"/>
  <c r="C5915" i="8"/>
  <c r="C5931" i="8"/>
  <c r="C5947" i="8"/>
  <c r="C5963" i="8"/>
  <c r="C5979" i="8"/>
  <c r="C5995" i="8"/>
  <c r="C6011" i="8"/>
  <c r="C6027" i="8"/>
  <c r="C6043" i="8"/>
  <c r="C6059" i="8"/>
  <c r="C6075" i="8"/>
  <c r="C6091" i="8"/>
  <c r="C6107" i="8"/>
  <c r="C6123" i="8"/>
  <c r="C6139" i="8"/>
  <c r="C6155" i="8"/>
  <c r="C6171" i="8"/>
  <c r="C6187" i="8"/>
  <c r="C6203" i="8"/>
  <c r="C6219" i="8"/>
  <c r="C6235" i="8"/>
  <c r="C6251" i="8"/>
  <c r="C6267" i="8"/>
  <c r="C6283" i="8"/>
  <c r="C6299" i="8"/>
  <c r="C6315" i="8"/>
  <c r="C6331" i="8"/>
  <c r="C6347" i="8"/>
  <c r="C6363" i="8"/>
  <c r="C6379" i="8"/>
  <c r="C6395" i="8"/>
  <c r="C6411" i="8"/>
  <c r="C6427" i="8"/>
  <c r="C6443" i="8"/>
  <c r="C6459" i="8"/>
  <c r="C6475" i="8"/>
  <c r="C6491" i="8"/>
  <c r="C6507" i="8"/>
  <c r="C6523" i="8"/>
  <c r="C6539" i="8"/>
  <c r="C6555" i="8"/>
  <c r="C6571" i="8"/>
  <c r="C6587" i="8"/>
  <c r="C6603" i="8"/>
  <c r="C6619" i="8"/>
  <c r="C6635" i="8"/>
  <c r="C6651" i="8"/>
  <c r="C6667" i="8"/>
  <c r="C6683" i="8"/>
  <c r="C6699" i="8"/>
  <c r="C6715" i="8"/>
  <c r="C6731" i="8"/>
  <c r="C6747" i="8"/>
  <c r="C6763" i="8"/>
  <c r="C6779" i="8"/>
  <c r="C6795" i="8"/>
  <c r="C6811" i="8"/>
  <c r="C6827" i="8"/>
  <c r="C6843" i="8"/>
  <c r="C6859" i="8"/>
  <c r="C6875" i="8"/>
  <c r="C6891" i="8"/>
  <c r="C6907" i="8"/>
  <c r="C6923" i="8"/>
  <c r="C6939" i="8"/>
  <c r="C6955" i="8"/>
  <c r="C6971" i="8"/>
  <c r="C6987" i="8"/>
  <c r="C7003" i="8"/>
  <c r="C7019" i="8"/>
  <c r="C7035" i="8"/>
  <c r="C7051" i="8"/>
  <c r="C7067" i="8"/>
  <c r="C7083" i="8"/>
  <c r="C7101" i="8"/>
  <c r="C7120" i="8"/>
  <c r="C7138" i="8"/>
  <c r="C7156" i="8"/>
  <c r="C7174" i="8"/>
  <c r="C7193" i="8"/>
  <c r="C7211" i="8"/>
  <c r="C7229" i="8"/>
  <c r="C7248" i="8"/>
  <c r="C7266" i="8"/>
  <c r="C7284" i="8"/>
  <c r="C7302" i="8"/>
  <c r="C7321" i="8"/>
  <c r="C7339" i="8"/>
  <c r="C7357" i="8"/>
  <c r="C7376" i="8"/>
  <c r="C7394" i="8"/>
  <c r="C7412" i="8"/>
  <c r="C7430" i="8"/>
  <c r="C7449" i="8"/>
  <c r="C7467" i="8"/>
  <c r="C7485" i="8"/>
  <c r="C7504" i="8"/>
  <c r="C7522" i="8"/>
  <c r="C7540" i="8"/>
  <c r="C7558" i="8"/>
  <c r="C7577" i="8"/>
  <c r="C7602" i="8"/>
  <c r="C7628" i="8"/>
  <c r="C7653" i="8"/>
  <c r="C7680" i="8"/>
  <c r="C7705" i="8"/>
  <c r="C7736" i="8"/>
  <c r="C7768" i="8"/>
  <c r="C7800" i="8"/>
  <c r="C7833" i="8"/>
  <c r="C7874" i="8"/>
  <c r="C7917" i="8"/>
  <c r="C7961" i="8"/>
  <c r="C8002" i="8"/>
  <c r="C8045" i="8"/>
  <c r="C8091" i="8"/>
  <c r="C8254" i="8"/>
  <c r="C8427" i="8"/>
  <c r="C8603" i="8"/>
  <c r="C3100" i="8"/>
  <c r="C3116" i="8"/>
  <c r="C3132" i="8"/>
  <c r="C3148" i="8"/>
  <c r="C3164" i="8"/>
  <c r="C3180" i="8"/>
  <c r="C3196" i="8"/>
  <c r="C3212" i="8"/>
  <c r="C3228" i="8"/>
  <c r="C3244" i="8"/>
  <c r="C3260" i="8"/>
  <c r="C3276" i="8"/>
  <c r="C3292" i="8"/>
  <c r="C3308" i="8"/>
  <c r="C3324" i="8"/>
  <c r="C3340" i="8"/>
  <c r="C3356" i="8"/>
  <c r="C3372" i="8"/>
  <c r="C3388" i="8"/>
  <c r="C3404" i="8"/>
  <c r="C3420" i="8"/>
  <c r="C3436" i="8"/>
  <c r="C3452" i="8"/>
  <c r="C3468" i="8"/>
  <c r="C3484" i="8"/>
  <c r="C3500" i="8"/>
  <c r="C3516" i="8"/>
  <c r="C3532" i="8"/>
  <c r="C3548" i="8"/>
  <c r="C3564" i="8"/>
  <c r="C3580" i="8"/>
  <c r="C3596" i="8"/>
  <c r="C3612" i="8"/>
  <c r="C3628" i="8"/>
  <c r="C3644" i="8"/>
  <c r="C3660" i="8"/>
  <c r="C3676" i="8"/>
  <c r="C3692" i="8"/>
  <c r="C3708" i="8"/>
  <c r="C3724" i="8"/>
  <c r="C3740" i="8"/>
  <c r="C3756" i="8"/>
  <c r="C3772" i="8"/>
  <c r="C3788" i="8"/>
  <c r="C3804" i="8"/>
  <c r="C3820" i="8"/>
  <c r="C3836" i="8"/>
  <c r="C3852" i="8"/>
  <c r="C3868" i="8"/>
  <c r="C3884" i="8"/>
  <c r="C3900" i="8"/>
  <c r="C3916" i="8"/>
  <c r="C3932" i="8"/>
  <c r="C3948" i="8"/>
  <c r="C3964" i="8"/>
  <c r="C3980" i="8"/>
  <c r="C3996" i="8"/>
  <c r="C4012" i="8"/>
  <c r="C4028" i="8"/>
  <c r="C4044" i="8"/>
  <c r="C4060" i="8"/>
  <c r="C4076" i="8"/>
  <c r="C4092" i="8"/>
  <c r="C4108" i="8"/>
  <c r="C4124" i="8"/>
  <c r="C4140" i="8"/>
  <c r="C4156" i="8"/>
  <c r="C4172" i="8"/>
  <c r="C4188" i="8"/>
  <c r="C4204" i="8"/>
  <c r="C4220" i="8"/>
  <c r="C4236" i="8"/>
  <c r="C4252" i="8"/>
  <c r="C4268" i="8"/>
  <c r="C4284" i="8"/>
  <c r="C4300" i="8"/>
  <c r="C4316" i="8"/>
  <c r="C4332" i="8"/>
  <c r="C4348" i="8"/>
  <c r="C4364" i="8"/>
  <c r="C4380" i="8"/>
  <c r="C4396" i="8"/>
  <c r="C4412" i="8"/>
  <c r="C4428" i="8"/>
  <c r="C4444" i="8"/>
  <c r="C4460" i="8"/>
  <c r="C4476" i="8"/>
  <c r="C4492" i="8"/>
  <c r="C4508" i="8"/>
  <c r="C4524" i="8"/>
  <c r="C4540" i="8"/>
  <c r="C4556" i="8"/>
  <c r="C4572" i="8"/>
  <c r="C4588" i="8"/>
  <c r="C4604" i="8"/>
  <c r="C4620" i="8"/>
  <c r="C4636" i="8"/>
  <c r="C4652" i="8"/>
  <c r="C4668" i="8"/>
  <c r="C4684" i="8"/>
  <c r="C4700" i="8"/>
  <c r="C4716" i="8"/>
  <c r="C4732" i="8"/>
  <c r="C4748" i="8"/>
  <c r="C4764" i="8"/>
  <c r="C4780" i="8"/>
  <c r="C4796" i="8"/>
  <c r="C4812" i="8"/>
  <c r="C4828" i="8"/>
  <c r="C4844" i="8"/>
  <c r="C4860" i="8"/>
  <c r="C4876" i="8"/>
  <c r="C4892" i="8"/>
  <c r="C4908" i="8"/>
  <c r="C4924" i="8"/>
  <c r="C4940" i="8"/>
  <c r="C4956" i="8"/>
  <c r="C4972" i="8"/>
  <c r="C4988" i="8"/>
  <c r="C5004" i="8"/>
  <c r="C5020" i="8"/>
  <c r="C5036" i="8"/>
  <c r="C5052" i="8"/>
  <c r="C5068" i="8"/>
  <c r="C5084" i="8"/>
  <c r="C5100" i="8"/>
  <c r="C5116" i="8"/>
  <c r="C5132" i="8"/>
  <c r="C5148" i="8"/>
  <c r="C5164" i="8"/>
  <c r="C5180" i="8"/>
  <c r="C5196" i="8"/>
  <c r="C5212" i="8"/>
  <c r="C5228" i="8"/>
  <c r="C5244" i="8"/>
  <c r="C5260" i="8"/>
  <c r="C5276" i="8"/>
  <c r="C5292" i="8"/>
  <c r="C5308" i="8"/>
  <c r="C5324" i="8"/>
  <c r="C5340" i="8"/>
  <c r="C5356" i="8"/>
  <c r="C5372" i="8"/>
  <c r="C5388" i="8"/>
  <c r="C5404" i="8"/>
  <c r="C5420" i="8"/>
  <c r="C5436" i="8"/>
  <c r="C5452" i="8"/>
  <c r="C5468" i="8"/>
  <c r="C5484" i="8"/>
  <c r="C5500" i="8"/>
  <c r="C5516" i="8"/>
  <c r="C5532" i="8"/>
  <c r="C5548" i="8"/>
  <c r="C5564" i="8"/>
  <c r="C5580" i="8"/>
  <c r="C5596" i="8"/>
  <c r="C5612" i="8"/>
  <c r="C5628" i="8"/>
  <c r="C5644" i="8"/>
  <c r="C5660" i="8"/>
  <c r="C5676" i="8"/>
  <c r="C5692" i="8"/>
  <c r="C5708" i="8"/>
  <c r="C5724" i="8"/>
  <c r="C5740" i="8"/>
  <c r="C5756" i="8"/>
  <c r="C5772" i="8"/>
  <c r="C5788" i="8"/>
  <c r="C5804" i="8"/>
  <c r="C5820" i="8"/>
  <c r="C5836" i="8"/>
  <c r="C5852" i="8"/>
  <c r="C5868" i="8"/>
  <c r="C5884" i="8"/>
  <c r="C5900" i="8"/>
  <c r="C5916" i="8"/>
  <c r="C5932" i="8"/>
  <c r="C5948" i="8"/>
  <c r="C5964" i="8"/>
  <c r="C5980" i="8"/>
  <c r="C5996" i="8"/>
  <c r="C6012" i="8"/>
  <c r="C6028" i="8"/>
  <c r="C6044" i="8"/>
  <c r="C6060" i="8"/>
  <c r="C6076" i="8"/>
  <c r="C6092" i="8"/>
  <c r="C6108" i="8"/>
  <c r="C6124" i="8"/>
  <c r="C6140" i="8"/>
  <c r="C6156" i="8"/>
  <c r="C6172" i="8"/>
  <c r="C6188" i="8"/>
  <c r="C6204" i="8"/>
  <c r="C6220" i="8"/>
  <c r="C6236" i="8"/>
  <c r="C6252" i="8"/>
  <c r="C6268" i="8"/>
  <c r="C6284" i="8"/>
  <c r="C6300" i="8"/>
  <c r="C6316" i="8"/>
  <c r="C6332" i="8"/>
  <c r="C6348" i="8"/>
  <c r="C6364" i="8"/>
  <c r="C6380" i="8"/>
  <c r="C6396" i="8"/>
  <c r="C6412" i="8"/>
  <c r="C6428" i="8"/>
  <c r="C6444" i="8"/>
  <c r="C6460" i="8"/>
  <c r="C6476" i="8"/>
  <c r="C6492" i="8"/>
  <c r="C6508" i="8"/>
  <c r="C6524" i="8"/>
  <c r="C6540" i="8"/>
  <c r="C6556" i="8"/>
  <c r="C6572" i="8"/>
  <c r="C6588" i="8"/>
  <c r="C6604" i="8"/>
  <c r="C6620" i="8"/>
  <c r="C6636" i="8"/>
  <c r="C6652" i="8"/>
  <c r="C6668" i="8"/>
  <c r="C6684" i="8"/>
  <c r="C6700" i="8"/>
  <c r="C6716" i="8"/>
  <c r="C6732" i="8"/>
  <c r="C6748" i="8"/>
  <c r="C6764" i="8"/>
  <c r="C6780" i="8"/>
  <c r="C6796" i="8"/>
  <c r="C6812" i="8"/>
  <c r="C6828" i="8"/>
  <c r="C6844" i="8"/>
  <c r="C6860" i="8"/>
  <c r="C6876" i="8"/>
  <c r="C6892" i="8"/>
  <c r="C6908" i="8"/>
  <c r="C6924" i="8"/>
  <c r="C6940" i="8"/>
  <c r="C6956" i="8"/>
  <c r="C6972" i="8"/>
  <c r="C6988" i="8"/>
  <c r="C7004" i="8"/>
  <c r="C7020" i="8"/>
  <c r="C7036" i="8"/>
  <c r="C7052" i="8"/>
  <c r="C7068" i="8"/>
  <c r="C7084" i="8"/>
  <c r="C7102" i="8"/>
  <c r="C7121" i="8"/>
  <c r="C7139" i="8"/>
  <c r="C7157" i="8"/>
  <c r="C7176" i="8"/>
  <c r="C7194" i="8"/>
  <c r="C7212" i="8"/>
  <c r="C7230" i="8"/>
  <c r="C7249" i="8"/>
  <c r="C7267" i="8"/>
  <c r="C7285" i="8"/>
  <c r="C7304" i="8"/>
  <c r="C7322" i="8"/>
  <c r="C7340" i="8"/>
  <c r="C7358" i="8"/>
  <c r="C7377" i="8"/>
  <c r="C7395" i="8"/>
  <c r="C7413" i="8"/>
  <c r="C7432" i="8"/>
  <c r="C7450" i="8"/>
  <c r="C7468" i="8"/>
  <c r="C7486" i="8"/>
  <c r="C7505" i="8"/>
  <c r="C7523" i="8"/>
  <c r="C7541" i="8"/>
  <c r="C7560" i="8"/>
  <c r="C7578" i="8"/>
  <c r="C7604" i="8"/>
  <c r="C7629" i="8"/>
  <c r="C7656" i="8"/>
  <c r="C7681" i="8"/>
  <c r="C7706" i="8"/>
  <c r="C7737" i="8"/>
  <c r="C7769" i="8"/>
  <c r="C7801" i="8"/>
  <c r="C7834" i="8"/>
  <c r="C7877" i="8"/>
  <c r="C7921" i="8"/>
  <c r="C7962" i="8"/>
  <c r="C8005" i="8"/>
  <c r="C8049" i="8"/>
  <c r="C8094" i="8"/>
  <c r="C8267" i="8"/>
  <c r="C8443" i="8"/>
  <c r="C8606" i="8"/>
  <c r="C2797" i="8"/>
  <c r="C2813" i="8"/>
  <c r="C2829" i="8"/>
  <c r="C2845" i="8"/>
  <c r="C2861" i="8"/>
  <c r="C2877" i="8"/>
  <c r="C2893" i="8"/>
  <c r="C2909" i="8"/>
  <c r="C2925" i="8"/>
  <c r="C2941" i="8"/>
  <c r="C2957" i="8"/>
  <c r="C2973" i="8"/>
  <c r="C2989" i="8"/>
  <c r="C3005" i="8"/>
  <c r="C3021" i="8"/>
  <c r="C3037" i="8"/>
  <c r="C3053" i="8"/>
  <c r="C3069" i="8"/>
  <c r="C3085" i="8"/>
  <c r="C3101" i="8"/>
  <c r="C3117" i="8"/>
  <c r="C3133" i="8"/>
  <c r="C3149" i="8"/>
  <c r="C3165" i="8"/>
  <c r="C3181" i="8"/>
  <c r="C3197" i="8"/>
  <c r="C3213" i="8"/>
  <c r="C3229" i="8"/>
  <c r="C3245" i="8"/>
  <c r="C3261" i="8"/>
  <c r="C3277" i="8"/>
  <c r="C3293" i="8"/>
  <c r="C3309" i="8"/>
  <c r="C3325" i="8"/>
  <c r="C3341" i="8"/>
  <c r="C3357" i="8"/>
  <c r="C3373" i="8"/>
  <c r="C3389" i="8"/>
  <c r="C3405" i="8"/>
  <c r="C3421" i="8"/>
  <c r="C3437" i="8"/>
  <c r="C3453" i="8"/>
  <c r="C3469" i="8"/>
  <c r="C3485" i="8"/>
  <c r="C3501" i="8"/>
  <c r="C3517" i="8"/>
  <c r="C3533" i="8"/>
  <c r="C3549" i="8"/>
  <c r="C3565" i="8"/>
  <c r="C3581" i="8"/>
  <c r="C3597" i="8"/>
  <c r="C3613" i="8"/>
  <c r="C3629" i="8"/>
  <c r="C3645" i="8"/>
  <c r="C3661" i="8"/>
  <c r="C3677" i="8"/>
  <c r="C3693" i="8"/>
  <c r="C3709" i="8"/>
  <c r="C3725" i="8"/>
  <c r="C3741" i="8"/>
  <c r="C3757" i="8"/>
  <c r="C3773" i="8"/>
  <c r="C3789" i="8"/>
  <c r="C3805" i="8"/>
  <c r="C3821" i="8"/>
  <c r="C3837" i="8"/>
  <c r="C3853" i="8"/>
  <c r="C3869" i="8"/>
  <c r="C3885" i="8"/>
  <c r="C3901" i="8"/>
  <c r="C3917" i="8"/>
  <c r="C3933" i="8"/>
  <c r="C3949" i="8"/>
  <c r="C3965" i="8"/>
  <c r="C3981" i="8"/>
  <c r="C3997" i="8"/>
  <c r="C4013" i="8"/>
  <c r="C4029" i="8"/>
  <c r="C4045" i="8"/>
  <c r="C4061" i="8"/>
  <c r="C4077" i="8"/>
  <c r="C4093" i="8"/>
  <c r="C4109" i="8"/>
  <c r="C4125" i="8"/>
  <c r="C4141" i="8"/>
  <c r="C4157" i="8"/>
  <c r="C4173" i="8"/>
  <c r="C4189" i="8"/>
  <c r="C4205" i="8"/>
  <c r="C4221" i="8"/>
  <c r="C4237" i="8"/>
  <c r="C4253" i="8"/>
  <c r="C4269" i="8"/>
  <c r="C4285" i="8"/>
  <c r="C4301" i="8"/>
  <c r="C4317" i="8"/>
  <c r="C4333" i="8"/>
  <c r="C4349" i="8"/>
  <c r="C4365" i="8"/>
  <c r="C4381" i="8"/>
  <c r="C4397" i="8"/>
  <c r="C4413" i="8"/>
  <c r="C4429" i="8"/>
  <c r="C4445" i="8"/>
  <c r="C4461" i="8"/>
  <c r="C4477" i="8"/>
  <c r="C4493" i="8"/>
  <c r="C4509" i="8"/>
  <c r="C4525" i="8"/>
  <c r="C4541" i="8"/>
  <c r="C4557" i="8"/>
  <c r="C4573" i="8"/>
  <c r="C4589" i="8"/>
  <c r="C4605" i="8"/>
  <c r="C4621" i="8"/>
  <c r="C4637" i="8"/>
  <c r="C4653" i="8"/>
  <c r="C4669" i="8"/>
  <c r="C4685" i="8"/>
  <c r="C4701" i="8"/>
  <c r="C4717" i="8"/>
  <c r="C4733" i="8"/>
  <c r="C4749" i="8"/>
  <c r="C4765" i="8"/>
  <c r="C4781" i="8"/>
  <c r="C4797" i="8"/>
  <c r="C4813" i="8"/>
  <c r="C4829" i="8"/>
  <c r="C4845" i="8"/>
  <c r="C4861" i="8"/>
  <c r="C4877" i="8"/>
  <c r="C4893" i="8"/>
  <c r="C4909" i="8"/>
  <c r="C4925" i="8"/>
  <c r="C4941" i="8"/>
  <c r="C4957" i="8"/>
  <c r="C4973" i="8"/>
  <c r="C4989" i="8"/>
  <c r="C5005" i="8"/>
  <c r="C5021" i="8"/>
  <c r="C5037" i="8"/>
  <c r="C5053" i="8"/>
  <c r="C5069" i="8"/>
  <c r="C5085" i="8"/>
  <c r="C5101" i="8"/>
  <c r="C5117" i="8"/>
  <c r="C5133" i="8"/>
  <c r="C5149" i="8"/>
  <c r="C5165" i="8"/>
  <c r="C5181" i="8"/>
  <c r="C5197" i="8"/>
  <c r="C5213" i="8"/>
  <c r="C5229" i="8"/>
  <c r="C5245" i="8"/>
  <c r="C5261" i="8"/>
  <c r="C5277" i="8"/>
  <c r="C5293" i="8"/>
  <c r="C5309" i="8"/>
  <c r="C5325" i="8"/>
  <c r="C5341" i="8"/>
  <c r="C5357" i="8"/>
  <c r="C5373" i="8"/>
  <c r="C5389" i="8"/>
  <c r="C5405" i="8"/>
  <c r="C5421" i="8"/>
  <c r="C5437" i="8"/>
  <c r="C5453" i="8"/>
  <c r="C5469" i="8"/>
  <c r="C5485" i="8"/>
  <c r="C5501" i="8"/>
  <c r="C5517" i="8"/>
  <c r="C5533" i="8"/>
  <c r="C5549" i="8"/>
  <c r="C5565" i="8"/>
  <c r="C5581" i="8"/>
  <c r="C5597" i="8"/>
  <c r="C5613" i="8"/>
  <c r="C5629" i="8"/>
  <c r="C5645" i="8"/>
  <c r="C5661" i="8"/>
  <c r="C5677" i="8"/>
  <c r="C5693" i="8"/>
  <c r="C5709" i="8"/>
  <c r="C5725" i="8"/>
  <c r="C5741" i="8"/>
  <c r="C5757" i="8"/>
  <c r="C5773" i="8"/>
  <c r="C5789" i="8"/>
  <c r="C5805" i="8"/>
  <c r="C5821" i="8"/>
  <c r="C5837" i="8"/>
  <c r="C5853" i="8"/>
  <c r="C5869" i="8"/>
  <c r="C5885" i="8"/>
  <c r="C5901" i="8"/>
  <c r="C5917" i="8"/>
  <c r="C5933" i="8"/>
  <c r="C5949" i="8"/>
  <c r="C5965" i="8"/>
  <c r="C5981" i="8"/>
  <c r="C5997" i="8"/>
  <c r="C6013" i="8"/>
  <c r="C6029" i="8"/>
  <c r="C6045" i="8"/>
  <c r="C6061" i="8"/>
  <c r="C6077" i="8"/>
  <c r="C6093" i="8"/>
  <c r="C6109" i="8"/>
  <c r="C6125" i="8"/>
  <c r="C6141" i="8"/>
  <c r="C6157" i="8"/>
  <c r="C6173" i="8"/>
  <c r="C6189" i="8"/>
  <c r="C6205" i="8"/>
  <c r="C6221" i="8"/>
  <c r="C6237" i="8"/>
  <c r="C6253" i="8"/>
  <c r="C6269" i="8"/>
  <c r="C6285" i="8"/>
  <c r="C6301" i="8"/>
  <c r="C6317" i="8"/>
  <c r="C6333" i="8"/>
  <c r="C6349" i="8"/>
  <c r="C6365" i="8"/>
  <c r="C6381" i="8"/>
  <c r="C6397" i="8"/>
  <c r="C6413" i="8"/>
  <c r="C6429" i="8"/>
  <c r="C6445" i="8"/>
  <c r="C6461" i="8"/>
  <c r="C6477" i="8"/>
  <c r="C6493" i="8"/>
  <c r="C6509" i="8"/>
  <c r="C6525" i="8"/>
  <c r="C6541" i="8"/>
  <c r="C6557" i="8"/>
  <c r="C6573" i="8"/>
  <c r="C6589" i="8"/>
  <c r="C6605" i="8"/>
  <c r="C6621" i="8"/>
  <c r="C6637" i="8"/>
  <c r="C6653" i="8"/>
  <c r="C6669" i="8"/>
  <c r="C6685" i="8"/>
  <c r="C6701" i="8"/>
  <c r="C6717" i="8"/>
  <c r="C6733" i="8"/>
  <c r="C6749" i="8"/>
  <c r="C6765" i="8"/>
  <c r="C6781" i="8"/>
  <c r="C6797" i="8"/>
  <c r="C6813" i="8"/>
  <c r="C6829" i="8"/>
  <c r="C6845" i="8"/>
  <c r="C6861" i="8"/>
  <c r="C6877" i="8"/>
  <c r="C6893" i="8"/>
  <c r="C6909" i="8"/>
  <c r="C6925" i="8"/>
  <c r="C6941" i="8"/>
  <c r="C6957" i="8"/>
  <c r="C6973" i="8"/>
  <c r="C6989" i="8"/>
  <c r="C7005" i="8"/>
  <c r="C7021" i="8"/>
  <c r="C7037" i="8"/>
  <c r="C7053" i="8"/>
  <c r="C7069" i="8"/>
  <c r="C7085" i="8"/>
  <c r="C7104" i="8"/>
  <c r="C7122" i="8"/>
  <c r="C7140" i="8"/>
  <c r="C7158" i="8"/>
  <c r="C7177" i="8"/>
  <c r="C7195" i="8"/>
  <c r="C7213" i="8"/>
  <c r="C7232" i="8"/>
  <c r="C7250" i="8"/>
  <c r="C7268" i="8"/>
  <c r="C7286" i="8"/>
  <c r="C7305" i="8"/>
  <c r="C7323" i="8"/>
  <c r="C7341" i="8"/>
  <c r="C7360" i="8"/>
  <c r="C7378" i="8"/>
  <c r="C7396" i="8"/>
  <c r="C7414" i="8"/>
  <c r="C7433" i="8"/>
  <c r="C7451" i="8"/>
  <c r="C7469" i="8"/>
  <c r="C7488" i="8"/>
  <c r="C7506" i="8"/>
  <c r="C7524" i="8"/>
  <c r="C7542" i="8"/>
  <c r="C7561" i="8"/>
  <c r="C7580" i="8"/>
  <c r="C7605" i="8"/>
  <c r="C7632" i="8"/>
  <c r="C7657" i="8"/>
  <c r="C7682" i="8"/>
  <c r="C7708" i="8"/>
  <c r="C7738" i="8"/>
  <c r="C7770" i="8"/>
  <c r="C7802" i="8"/>
  <c r="C7837" i="8"/>
  <c r="C7881" i="8"/>
  <c r="C7922" i="8"/>
  <c r="C7965" i="8"/>
  <c r="C8009" i="8"/>
  <c r="C8050" i="8"/>
  <c r="C8107" i="8"/>
  <c r="C8283" i="8"/>
  <c r="C8446" i="8"/>
  <c r="C8619" i="8"/>
  <c r="A8" i="1"/>
  <c r="C7" i="1"/>
  <c r="B7" i="1"/>
  <c r="C6" i="1"/>
  <c r="E8762" i="4"/>
  <c r="D8755" i="8" s="1"/>
  <c r="E8754" i="4"/>
  <c r="E8746" i="4"/>
  <c r="D8739" i="8" s="1"/>
  <c r="E8738" i="4"/>
  <c r="E8730" i="4"/>
  <c r="E8722" i="4"/>
  <c r="D8715" i="8" s="1"/>
  <c r="E8714" i="4"/>
  <c r="E8706" i="4"/>
  <c r="E8698" i="4"/>
  <c r="D8691" i="8" s="1"/>
  <c r="E8690" i="4"/>
  <c r="E8682" i="4"/>
  <c r="D8675" i="8" s="1"/>
  <c r="E8674" i="4"/>
  <c r="E8666" i="4"/>
  <c r="E8658" i="4"/>
  <c r="D8651" i="8" s="1"/>
  <c r="E8650" i="4"/>
  <c r="E8642" i="4"/>
  <c r="E8634" i="4"/>
  <c r="D8627" i="8" s="1"/>
  <c r="E8626" i="4"/>
  <c r="E8618" i="4"/>
  <c r="E8610" i="4"/>
  <c r="E8602" i="4"/>
  <c r="E8594" i="4"/>
  <c r="D8587" i="8" s="1"/>
  <c r="E8586" i="4"/>
  <c r="E8578" i="4"/>
  <c r="E8570" i="4"/>
  <c r="D8563" i="8" s="1"/>
  <c r="E8562" i="4"/>
  <c r="E8554" i="4"/>
  <c r="D8547" i="8" s="1"/>
  <c r="E8546" i="4"/>
  <c r="E8538" i="4"/>
  <c r="E8530" i="4"/>
  <c r="D8523" i="8" s="1"/>
  <c r="E8522" i="4"/>
  <c r="E8514" i="4"/>
  <c r="D8507" i="8" s="1"/>
  <c r="E8506" i="4"/>
  <c r="D8499" i="8" s="1"/>
  <c r="E8498" i="4"/>
  <c r="E8490" i="4"/>
  <c r="D8483" i="8" s="1"/>
  <c r="E8482" i="4"/>
  <c r="E8474" i="4"/>
  <c r="E8466" i="4"/>
  <c r="D8459" i="8" s="1"/>
  <c r="E8458" i="4"/>
  <c r="E8450" i="4"/>
  <c r="E8442" i="4"/>
  <c r="D8435" i="8" s="1"/>
  <c r="E8434" i="4"/>
  <c r="E8426" i="4"/>
  <c r="E8418" i="4"/>
  <c r="E8410" i="4"/>
  <c r="E8402" i="4"/>
  <c r="D8395" i="8" s="1"/>
  <c r="E8394" i="4"/>
  <c r="E8386" i="4"/>
  <c r="E8378" i="4"/>
  <c r="D8371" i="8" s="1"/>
  <c r="E8370" i="4"/>
  <c r="E8362" i="4"/>
  <c r="D8355" i="8" s="1"/>
  <c r="E8354" i="4"/>
  <c r="E8346" i="4"/>
  <c r="E8338" i="4"/>
  <c r="D8331" i="8" s="1"/>
  <c r="E8330" i="4"/>
  <c r="E8322" i="4"/>
  <c r="E8314" i="4"/>
  <c r="D8307" i="8" s="1"/>
  <c r="E8306" i="4"/>
  <c r="E8298" i="4"/>
  <c r="E8290" i="4"/>
  <c r="E8282" i="4"/>
  <c r="E8274" i="4"/>
  <c r="D8267" i="8" s="1"/>
  <c r="E8266" i="4"/>
  <c r="E8258" i="4"/>
  <c r="D8251" i="8" s="1"/>
  <c r="E8250" i="4"/>
  <c r="D8243" i="8" s="1"/>
  <c r="E8242" i="4"/>
  <c r="E8234" i="4"/>
  <c r="E8226" i="4"/>
  <c r="E8218" i="4"/>
  <c r="E8210" i="4"/>
  <c r="D8203" i="8" s="1"/>
  <c r="E8202" i="4"/>
  <c r="E8194" i="4"/>
  <c r="E8186" i="4"/>
  <c r="D8179" i="8" s="1"/>
  <c r="E8178" i="4"/>
  <c r="E8170" i="4"/>
  <c r="D8163" i="8" s="1"/>
  <c r="E8162" i="4"/>
  <c r="E8154" i="4"/>
  <c r="E8146" i="4"/>
  <c r="D8139" i="8" s="1"/>
  <c r="E8138" i="4"/>
  <c r="E8761" i="4"/>
  <c r="E8753" i="4"/>
  <c r="D8746" i="8" s="1"/>
  <c r="E8745" i="4"/>
  <c r="E8737" i="4"/>
  <c r="D8730" i="8" s="1"/>
  <c r="E8729" i="4"/>
  <c r="E8721" i="4"/>
  <c r="E8713" i="4"/>
  <c r="D8706" i="8" s="1"/>
  <c r="E8705" i="4"/>
  <c r="E8697" i="4"/>
  <c r="E8689" i="4"/>
  <c r="D8682" i="8" s="1"/>
  <c r="E8681" i="4"/>
  <c r="D8674" i="8" s="1"/>
  <c r="E8673" i="4"/>
  <c r="D8666" i="8" s="1"/>
  <c r="E8665" i="4"/>
  <c r="E8657" i="4"/>
  <c r="E8649" i="4"/>
  <c r="D8642" i="8" s="1"/>
  <c r="E8641" i="4"/>
  <c r="E8633" i="4"/>
  <c r="E8625" i="4"/>
  <c r="D8618" i="8" s="1"/>
  <c r="E8617" i="4"/>
  <c r="E8609" i="4"/>
  <c r="D8602" i="8" s="1"/>
  <c r="E8601" i="4"/>
  <c r="E8593" i="4"/>
  <c r="E8585" i="4"/>
  <c r="D8578" i="8" s="1"/>
  <c r="E8577" i="4"/>
  <c r="E8569" i="4"/>
  <c r="E8561" i="4"/>
  <c r="D8554" i="8" s="1"/>
  <c r="E8553" i="4"/>
  <c r="D8546" i="8" s="1"/>
  <c r="E8545" i="4"/>
  <c r="D8538" i="8" s="1"/>
  <c r="E8537" i="4"/>
  <c r="E8529" i="4"/>
  <c r="E8521" i="4"/>
  <c r="D8514" i="8" s="1"/>
  <c r="E8513" i="4"/>
  <c r="E8505" i="4"/>
  <c r="D8498" i="8" s="1"/>
  <c r="E8497" i="4"/>
  <c r="D8490" i="8" s="1"/>
  <c r="E8489" i="4"/>
  <c r="E8481" i="4"/>
  <c r="D8474" i="8" s="1"/>
  <c r="E8473" i="4"/>
  <c r="E8465" i="4"/>
  <c r="E8457" i="4"/>
  <c r="D8450" i="8" s="1"/>
  <c r="E8449" i="4"/>
  <c r="E8441" i="4"/>
  <c r="E8433" i="4"/>
  <c r="D8426" i="8" s="1"/>
  <c r="E8425" i="4"/>
  <c r="E8417" i="4"/>
  <c r="D8410" i="8" s="1"/>
  <c r="E8409" i="4"/>
  <c r="E8401" i="4"/>
  <c r="E8393" i="4"/>
  <c r="D8386" i="8" s="1"/>
  <c r="E8385" i="4"/>
  <c r="E8377" i="4"/>
  <c r="E8369" i="4"/>
  <c r="D8362" i="8" s="1"/>
  <c r="E8361" i="4"/>
  <c r="E8353" i="4"/>
  <c r="E8345" i="4"/>
  <c r="E8337" i="4"/>
  <c r="E8329" i="4"/>
  <c r="D8322" i="8" s="1"/>
  <c r="E8321" i="4"/>
  <c r="E8313" i="4"/>
  <c r="E8305" i="4"/>
  <c r="D8298" i="8" s="1"/>
  <c r="E8297" i="4"/>
  <c r="E8289" i="4"/>
  <c r="D8282" i="8" s="1"/>
  <c r="E8281" i="4"/>
  <c r="E8273" i="4"/>
  <c r="E8265" i="4"/>
  <c r="D8258" i="8" s="1"/>
  <c r="E8257" i="4"/>
  <c r="E8249" i="4"/>
  <c r="E8241" i="4"/>
  <c r="D8234" i="8" s="1"/>
  <c r="E8233" i="4"/>
  <c r="E8225" i="4"/>
  <c r="E8217" i="4"/>
  <c r="E8209" i="4"/>
  <c r="E8201" i="4"/>
  <c r="D8194" i="8" s="1"/>
  <c r="E8193" i="4"/>
  <c r="E8185" i="4"/>
  <c r="D8178" i="8" s="1"/>
  <c r="E8177" i="4"/>
  <c r="D8170" i="8" s="1"/>
  <c r="E8169" i="4"/>
  <c r="E8161" i="4"/>
  <c r="E8153" i="4"/>
  <c r="E8145" i="4"/>
  <c r="E8137" i="4"/>
  <c r="D8130" i="8" s="1"/>
  <c r="E8129" i="4"/>
  <c r="E8121" i="4"/>
  <c r="E8113" i="4"/>
  <c r="D8106" i="8" s="1"/>
  <c r="E8105" i="4"/>
  <c r="E8097" i="4"/>
  <c r="D8090" i="8" s="1"/>
  <c r="E8089" i="4"/>
  <c r="E8768" i="4"/>
  <c r="E8760" i="4"/>
  <c r="D8753" i="8" s="1"/>
  <c r="E8752" i="4"/>
  <c r="E8744" i="4"/>
  <c r="E8736" i="4"/>
  <c r="D8729" i="8" s="1"/>
  <c r="E8728" i="4"/>
  <c r="E8720" i="4"/>
  <c r="D8713" i="8" s="1"/>
  <c r="E8712" i="4"/>
  <c r="E8704" i="4"/>
  <c r="E8696" i="4"/>
  <c r="D8689" i="8" s="1"/>
  <c r="E8688" i="4"/>
  <c r="E8680" i="4"/>
  <c r="E8672" i="4"/>
  <c r="D8665" i="8" s="1"/>
  <c r="E8664" i="4"/>
  <c r="E8656" i="4"/>
  <c r="E8648" i="4"/>
  <c r="E8640" i="4"/>
  <c r="E8632" i="4"/>
  <c r="D8625" i="8" s="1"/>
  <c r="E8624" i="4"/>
  <c r="E8616" i="4"/>
  <c r="E8608" i="4"/>
  <c r="D8601" i="8" s="1"/>
  <c r="E8600" i="4"/>
  <c r="E8592" i="4"/>
  <c r="D8585" i="8" s="1"/>
  <c r="E8584" i="4"/>
  <c r="E8576" i="4"/>
  <c r="E8568" i="4"/>
  <c r="D8561" i="8" s="1"/>
  <c r="E8560" i="4"/>
  <c r="E8552" i="4"/>
  <c r="D8545" i="8" s="1"/>
  <c r="E8544" i="4"/>
  <c r="D8537" i="8" s="1"/>
  <c r="E8536" i="4"/>
  <c r="E8528" i="4"/>
  <c r="D8521" i="8" s="1"/>
  <c r="E8520" i="4"/>
  <c r="E8512" i="4"/>
  <c r="E8504" i="4"/>
  <c r="D8497" i="8" s="1"/>
  <c r="E8496" i="4"/>
  <c r="E8488" i="4"/>
  <c r="E8480" i="4"/>
  <c r="D8473" i="8" s="1"/>
  <c r="E8472" i="4"/>
  <c r="E8464" i="4"/>
  <c r="E8456" i="4"/>
  <c r="E8448" i="4"/>
  <c r="E8440" i="4"/>
  <c r="D8433" i="8" s="1"/>
  <c r="E8432" i="4"/>
  <c r="E8424" i="4"/>
  <c r="E8416" i="4"/>
  <c r="D8409" i="8" s="1"/>
  <c r="E8408" i="4"/>
  <c r="E8400" i="4"/>
  <c r="D8393" i="8" s="1"/>
  <c r="E8392" i="4"/>
  <c r="E8384" i="4"/>
  <c r="E8376" i="4"/>
  <c r="D8369" i="8" s="1"/>
  <c r="E8368" i="4"/>
  <c r="E8360" i="4"/>
  <c r="E8352" i="4"/>
  <c r="D8345" i="8" s="1"/>
  <c r="E8344" i="4"/>
  <c r="E8336" i="4"/>
  <c r="D8329" i="8" s="1"/>
  <c r="E8328" i="4"/>
  <c r="E8320" i="4"/>
  <c r="E8312" i="4"/>
  <c r="D8305" i="8" s="1"/>
  <c r="E8304" i="4"/>
  <c r="E8296" i="4"/>
  <c r="E8288" i="4"/>
  <c r="D8281" i="8" s="1"/>
  <c r="E8280" i="4"/>
  <c r="D8273" i="8" s="1"/>
  <c r="E8272" i="4"/>
  <c r="E8264" i="4"/>
  <c r="E8256" i="4"/>
  <c r="E8248" i="4"/>
  <c r="D8241" i="8" s="1"/>
  <c r="E8240" i="4"/>
  <c r="E8232" i="4"/>
  <c r="D8225" i="8" s="1"/>
  <c r="E8224" i="4"/>
  <c r="D8217" i="8" s="1"/>
  <c r="E8216" i="4"/>
  <c r="E8208" i="4"/>
  <c r="D8201" i="8" s="1"/>
  <c r="E8200" i="4"/>
  <c r="E8192" i="4"/>
  <c r="E8184" i="4"/>
  <c r="D8177" i="8" s="1"/>
  <c r="E8176" i="4"/>
  <c r="E8168" i="4"/>
  <c r="E8160" i="4"/>
  <c r="D8153" i="8" s="1"/>
  <c r="E8152" i="4"/>
  <c r="E8144" i="4"/>
  <c r="E8136" i="4"/>
  <c r="E8767" i="4"/>
  <c r="E8759" i="4"/>
  <c r="D8752" i="8" s="1"/>
  <c r="E8751" i="4"/>
  <c r="E8743" i="4"/>
  <c r="E8735" i="4"/>
  <c r="D8728" i="8" s="1"/>
  <c r="E8727" i="4"/>
  <c r="E8719" i="4"/>
  <c r="E8711" i="4"/>
  <c r="E8703" i="4"/>
  <c r="E8695" i="4"/>
  <c r="D8688" i="8" s="1"/>
  <c r="E8687" i="4"/>
  <c r="E8679" i="4"/>
  <c r="D8672" i="8" s="1"/>
  <c r="E8671" i="4"/>
  <c r="D8664" i="8" s="1"/>
  <c r="E8663" i="4"/>
  <c r="E8655" i="4"/>
  <c r="E8647" i="4"/>
  <c r="E8639" i="4"/>
  <c r="E8631" i="4"/>
  <c r="D8624" i="8" s="1"/>
  <c r="E8623" i="4"/>
  <c r="E8615" i="4"/>
  <c r="E8607" i="4"/>
  <c r="D8600" i="8" s="1"/>
  <c r="E8599" i="4"/>
  <c r="E8591" i="4"/>
  <c r="D8584" i="8" s="1"/>
  <c r="E8583" i="4"/>
  <c r="E8575" i="4"/>
  <c r="E8567" i="4"/>
  <c r="D8560" i="8" s="1"/>
  <c r="E8559" i="4"/>
  <c r="E8551" i="4"/>
  <c r="E8543" i="4"/>
  <c r="D8536" i="8" s="1"/>
  <c r="E8535" i="4"/>
  <c r="D8528" i="8" s="1"/>
  <c r="E8527" i="4"/>
  <c r="E8519" i="4"/>
  <c r="E8511" i="4"/>
  <c r="E8503" i="4"/>
  <c r="D8496" i="8" s="1"/>
  <c r="E8495" i="4"/>
  <c r="E8487" i="4"/>
  <c r="E8479" i="4"/>
  <c r="D8472" i="8" s="1"/>
  <c r="E8471" i="4"/>
  <c r="E8463" i="4"/>
  <c r="D8456" i="8" s="1"/>
  <c r="E8455" i="4"/>
  <c r="E8447" i="4"/>
  <c r="E8439" i="4"/>
  <c r="D8432" i="8" s="1"/>
  <c r="E8431" i="4"/>
  <c r="E8423" i="4"/>
  <c r="D8416" i="8" s="1"/>
  <c r="E8415" i="4"/>
  <c r="D8408" i="8" s="1"/>
  <c r="E8407" i="4"/>
  <c r="D8400" i="8" s="1"/>
  <c r="E8399" i="4"/>
  <c r="D8392" i="8" s="1"/>
  <c r="E8391" i="4"/>
  <c r="E8383" i="4"/>
  <c r="E8375" i="4"/>
  <c r="D8368" i="8" s="1"/>
  <c r="E8367" i="4"/>
  <c r="E8359" i="4"/>
  <c r="E8351" i="4"/>
  <c r="D8344" i="8" s="1"/>
  <c r="E8343" i="4"/>
  <c r="E8335" i="4"/>
  <c r="E8327" i="4"/>
  <c r="E8319" i="4"/>
  <c r="E8311" i="4"/>
  <c r="D8304" i="8" s="1"/>
  <c r="E8303" i="4"/>
  <c r="E8295" i="4"/>
  <c r="E8287" i="4"/>
  <c r="D8280" i="8" s="1"/>
  <c r="E8279" i="4"/>
  <c r="E8271" i="4"/>
  <c r="D8264" i="8" s="1"/>
  <c r="E8263" i="4"/>
  <c r="E8255" i="4"/>
  <c r="E8247" i="4"/>
  <c r="D8240" i="8" s="1"/>
  <c r="E8239" i="4"/>
  <c r="E8231" i="4"/>
  <c r="D8224" i="8" s="1"/>
  <c r="E8223" i="4"/>
  <c r="D8216" i="8" s="1"/>
  <c r="E8215" i="4"/>
  <c r="E8207" i="4"/>
  <c r="D8200" i="8" s="1"/>
  <c r="E8199" i="4"/>
  <c r="E8191" i="4"/>
  <c r="E8183" i="4"/>
  <c r="D8176" i="8" s="1"/>
  <c r="E8175" i="4"/>
  <c r="E8167" i="4"/>
  <c r="E8159" i="4"/>
  <c r="D8152" i="8" s="1"/>
  <c r="E8151" i="4"/>
  <c r="E8143" i="4"/>
  <c r="E8135" i="4"/>
  <c r="E8766" i="4"/>
  <c r="E8758" i="4"/>
  <c r="D8751" i="8" s="1"/>
  <c r="E8750" i="4"/>
  <c r="E8742" i="4"/>
  <c r="E8734" i="4"/>
  <c r="D8727" i="8" s="1"/>
  <c r="E8726" i="4"/>
  <c r="E8718" i="4"/>
  <c r="E8710" i="4"/>
  <c r="E8702" i="4"/>
  <c r="E8694" i="4"/>
  <c r="D8687" i="8" s="1"/>
  <c r="E8686" i="4"/>
  <c r="E8678" i="4"/>
  <c r="E8670" i="4"/>
  <c r="D8663" i="8" s="1"/>
  <c r="E8662" i="4"/>
  <c r="E8654" i="4"/>
  <c r="D8647" i="8" s="1"/>
  <c r="E8646" i="4"/>
  <c r="E8638" i="4"/>
  <c r="E8630" i="4"/>
  <c r="D8623" i="8" s="1"/>
  <c r="E8622" i="4"/>
  <c r="E8614" i="4"/>
  <c r="E8606" i="4"/>
  <c r="D8599" i="8" s="1"/>
  <c r="E8598" i="4"/>
  <c r="E8590" i="4"/>
  <c r="D8583" i="8" s="1"/>
  <c r="E8582" i="4"/>
  <c r="E8574" i="4"/>
  <c r="E8566" i="4"/>
  <c r="D8559" i="8" s="1"/>
  <c r="E8558" i="4"/>
  <c r="E8550" i="4"/>
  <c r="D8543" i="8" s="1"/>
  <c r="E8542" i="4"/>
  <c r="D8535" i="8" s="1"/>
  <c r="E8534" i="4"/>
  <c r="D8527" i="8" s="1"/>
  <c r="E8526" i="4"/>
  <c r="E8518" i="4"/>
  <c r="E8510" i="4"/>
  <c r="E8502" i="4"/>
  <c r="D8495" i="8" s="1"/>
  <c r="E8494" i="4"/>
  <c r="E8486" i="4"/>
  <c r="E8478" i="4"/>
  <c r="D8471" i="8" s="1"/>
  <c r="E8470" i="4"/>
  <c r="E8462" i="4"/>
  <c r="D8455" i="8" s="1"/>
  <c r="E8454" i="4"/>
  <c r="E8446" i="4"/>
  <c r="E8438" i="4"/>
  <c r="D8431" i="8" s="1"/>
  <c r="E8430" i="4"/>
  <c r="E8422" i="4"/>
  <c r="E8414" i="4"/>
  <c r="D8407" i="8" s="1"/>
  <c r="E8406" i="4"/>
  <c r="E8398" i="4"/>
  <c r="D8391" i="8" s="1"/>
  <c r="E8390" i="4"/>
  <c r="E8382" i="4"/>
  <c r="E8374" i="4"/>
  <c r="D8367" i="8" s="1"/>
  <c r="E8366" i="4"/>
  <c r="E8358" i="4"/>
  <c r="E8350" i="4"/>
  <c r="D8343" i="8" s="1"/>
  <c r="E8342" i="4"/>
  <c r="E8334" i="4"/>
  <c r="D8327" i="8" s="1"/>
  <c r="E8326" i="4"/>
  <c r="E8318" i="4"/>
  <c r="E8310" i="4"/>
  <c r="D8303" i="8" s="1"/>
  <c r="E8302" i="4"/>
  <c r="E8294" i="4"/>
  <c r="E8286" i="4"/>
  <c r="D8279" i="8" s="1"/>
  <c r="E8278" i="4"/>
  <c r="E8270" i="4"/>
  <c r="D8263" i="8" s="1"/>
  <c r="E8262" i="4"/>
  <c r="E8254" i="4"/>
  <c r="E8246" i="4"/>
  <c r="D8239" i="8" s="1"/>
  <c r="E8238" i="4"/>
  <c r="E8230" i="4"/>
  <c r="E8222" i="4"/>
  <c r="D8215" i="8" s="1"/>
  <c r="E8214" i="4"/>
  <c r="E8206" i="4"/>
  <c r="D8199" i="8" s="1"/>
  <c r="E8198" i="4"/>
  <c r="E8190" i="4"/>
  <c r="E8182" i="4"/>
  <c r="D8175" i="8" s="1"/>
  <c r="E8174" i="4"/>
  <c r="E8166" i="4"/>
  <c r="D8159" i="8" s="1"/>
  <c r="E8158" i="4"/>
  <c r="D8151" i="8" s="1"/>
  <c r="E8765" i="4"/>
  <c r="E8757" i="4"/>
  <c r="D8750" i="8" s="1"/>
  <c r="E8749" i="4"/>
  <c r="E8741" i="4"/>
  <c r="E8733" i="4"/>
  <c r="D8726" i="8" s="1"/>
  <c r="E8725" i="4"/>
  <c r="E8717" i="4"/>
  <c r="E8709" i="4"/>
  <c r="D8702" i="8" s="1"/>
  <c r="E8701" i="4"/>
  <c r="E8693" i="4"/>
  <c r="D8686" i="8" s="1"/>
  <c r="E8685" i="4"/>
  <c r="E8677" i="4"/>
  <c r="E8669" i="4"/>
  <c r="D8662" i="8" s="1"/>
  <c r="E8661" i="4"/>
  <c r="E8653" i="4"/>
  <c r="E8645" i="4"/>
  <c r="D8638" i="8" s="1"/>
  <c r="E8637" i="4"/>
  <c r="E8629" i="4"/>
  <c r="E8621" i="4"/>
  <c r="E8613" i="4"/>
  <c r="E8605" i="4"/>
  <c r="D8598" i="8" s="1"/>
  <c r="E8597" i="4"/>
  <c r="E8589" i="4"/>
  <c r="D8582" i="8" s="1"/>
  <c r="E8581" i="4"/>
  <c r="D8574" i="8" s="1"/>
  <c r="E8573" i="4"/>
  <c r="E8565" i="4"/>
  <c r="D8558" i="8" s="1"/>
  <c r="E8557" i="4"/>
  <c r="E8549" i="4"/>
  <c r="E8541" i="4"/>
  <c r="D8534" i="8" s="1"/>
  <c r="E8533" i="4"/>
  <c r="E8525" i="4"/>
  <c r="E8517" i="4"/>
  <c r="D8510" i="8" s="1"/>
  <c r="E8509" i="4"/>
  <c r="E8501" i="4"/>
  <c r="D8494" i="8" s="1"/>
  <c r="E8493" i="4"/>
  <c r="E8485" i="4"/>
  <c r="E8477" i="4"/>
  <c r="D8470" i="8" s="1"/>
  <c r="E8469" i="4"/>
  <c r="E8461" i="4"/>
  <c r="E8453" i="4"/>
  <c r="D8446" i="8" s="1"/>
  <c r="E8445" i="4"/>
  <c r="E8437" i="4"/>
  <c r="E8429" i="4"/>
  <c r="E8421" i="4"/>
  <c r="E8413" i="4"/>
  <c r="D8406" i="8" s="1"/>
  <c r="E8405" i="4"/>
  <c r="E8397" i="4"/>
  <c r="E8389" i="4"/>
  <c r="D8382" i="8" s="1"/>
  <c r="E8381" i="4"/>
  <c r="E8373" i="4"/>
  <c r="D8366" i="8" s="1"/>
  <c r="E8365" i="4"/>
  <c r="E8357" i="4"/>
  <c r="E8349" i="4"/>
  <c r="D8342" i="8" s="1"/>
  <c r="E8341" i="4"/>
  <c r="E8333" i="4"/>
  <c r="E8325" i="4"/>
  <c r="D8318" i="8" s="1"/>
  <c r="E8317" i="4"/>
  <c r="D8310" i="8" s="1"/>
  <c r="E8309" i="4"/>
  <c r="D8302" i="8" s="1"/>
  <c r="E8301" i="4"/>
  <c r="D8294" i="8" s="1"/>
  <c r="E8293" i="4"/>
  <c r="E8285" i="4"/>
  <c r="D8278" i="8" s="1"/>
  <c r="E8277" i="4"/>
  <c r="E8269" i="4"/>
  <c r="E8261" i="4"/>
  <c r="D8254" i="8" s="1"/>
  <c r="E8253" i="4"/>
  <c r="E8245" i="4"/>
  <c r="D8238" i="8" s="1"/>
  <c r="E8237" i="4"/>
  <c r="E8229" i="4"/>
  <c r="E8221" i="4"/>
  <c r="D8214" i="8" s="1"/>
  <c r="E8213" i="4"/>
  <c r="E8205" i="4"/>
  <c r="E8197" i="4"/>
  <c r="D8190" i="8" s="1"/>
  <c r="E8189" i="4"/>
  <c r="E8181" i="4"/>
  <c r="D8174" i="8" s="1"/>
  <c r="E8173" i="4"/>
  <c r="D8166" i="8" s="1"/>
  <c r="E8165" i="4"/>
  <c r="E8157" i="4"/>
  <c r="D8150" i="8" s="1"/>
  <c r="E8149" i="4"/>
  <c r="E8141" i="4"/>
  <c r="E8764" i="4"/>
  <c r="D8757" i="8" s="1"/>
  <c r="E8756" i="4"/>
  <c r="E8748" i="4"/>
  <c r="D8741" i="8" s="1"/>
  <c r="E8740" i="4"/>
  <c r="E8732" i="4"/>
  <c r="E8724" i="4"/>
  <c r="D8717" i="8" s="1"/>
  <c r="E8716" i="4"/>
  <c r="E8708" i="4"/>
  <c r="E8700" i="4"/>
  <c r="D8693" i="8" s="1"/>
  <c r="E8692" i="4"/>
  <c r="E8684" i="4"/>
  <c r="D8677" i="8" s="1"/>
  <c r="E8676" i="4"/>
  <c r="E8668" i="4"/>
  <c r="E8660" i="4"/>
  <c r="D8653" i="8" s="1"/>
  <c r="E8652" i="4"/>
  <c r="E8644" i="4"/>
  <c r="E8636" i="4"/>
  <c r="D8629" i="8" s="1"/>
  <c r="E8628" i="4"/>
  <c r="E8620" i="4"/>
  <c r="E8612" i="4"/>
  <c r="E8604" i="4"/>
  <c r="E8596" i="4"/>
  <c r="D8589" i="8" s="1"/>
  <c r="E8588" i="4"/>
  <c r="E8580" i="4"/>
  <c r="E8572" i="4"/>
  <c r="D8565" i="8" s="1"/>
  <c r="E8715" i="4"/>
  <c r="E8651" i="4"/>
  <c r="D8644" i="8" s="1"/>
  <c r="E8587" i="4"/>
  <c r="E8547" i="4"/>
  <c r="E8515" i="4"/>
  <c r="D8508" i="8" s="1"/>
  <c r="E8483" i="4"/>
  <c r="E8451" i="4"/>
  <c r="E8419" i="4"/>
  <c r="D8412" i="8" s="1"/>
  <c r="E8387" i="4"/>
  <c r="E8355" i="4"/>
  <c r="D8348" i="8" s="1"/>
  <c r="E8323" i="4"/>
  <c r="E8291" i="4"/>
  <c r="E8259" i="4"/>
  <c r="D8252" i="8" s="1"/>
  <c r="E8227" i="4"/>
  <c r="E8195" i="4"/>
  <c r="E8163" i="4"/>
  <c r="D8156" i="8" s="1"/>
  <c r="E8139" i="4"/>
  <c r="E8126" i="4"/>
  <c r="D8119" i="8" s="1"/>
  <c r="E8117" i="4"/>
  <c r="E8108" i="4"/>
  <c r="E8099" i="4"/>
  <c r="D8092" i="8" s="1"/>
  <c r="E8090" i="4"/>
  <c r="E8081" i="4"/>
  <c r="E8073" i="4"/>
  <c r="D8066" i="8" s="1"/>
  <c r="E8065" i="4"/>
  <c r="E8057" i="4"/>
  <c r="E8049" i="4"/>
  <c r="E8041" i="4"/>
  <c r="E8033" i="4"/>
  <c r="D8026" i="8" s="1"/>
  <c r="E8025" i="4"/>
  <c r="E8017" i="4"/>
  <c r="E8009" i="4"/>
  <c r="D8002" i="8" s="1"/>
  <c r="E8001" i="4"/>
  <c r="E7993" i="4"/>
  <c r="E7985" i="4"/>
  <c r="D7978" i="8" s="1"/>
  <c r="E7977" i="4"/>
  <c r="E7969" i="4"/>
  <c r="D7962" i="8" s="1"/>
  <c r="E7961" i="4"/>
  <c r="E7953" i="4"/>
  <c r="E7945" i="4"/>
  <c r="E7937" i="4"/>
  <c r="E7929" i="4"/>
  <c r="E7921" i="4"/>
  <c r="E7913" i="4"/>
  <c r="E7905" i="4"/>
  <c r="D7898" i="8" s="1"/>
  <c r="E7897" i="4"/>
  <c r="E7889" i="4"/>
  <c r="E7881" i="4"/>
  <c r="E7873" i="4"/>
  <c r="E7865" i="4"/>
  <c r="E7857" i="4"/>
  <c r="E7849" i="4"/>
  <c r="E7841" i="4"/>
  <c r="D7834" i="8" s="1"/>
  <c r="E7833" i="4"/>
  <c r="E7825" i="4"/>
  <c r="E7817" i="4"/>
  <c r="E7809" i="4"/>
  <c r="D7802" i="8" s="1"/>
  <c r="E7801" i="4"/>
  <c r="E7793" i="4"/>
  <c r="E7785" i="4"/>
  <c r="E7777" i="4"/>
  <c r="E7769" i="4"/>
  <c r="E7761" i="4"/>
  <c r="E7753" i="4"/>
  <c r="E7745" i="4"/>
  <c r="E7737" i="4"/>
  <c r="E7729" i="4"/>
  <c r="E7721" i="4"/>
  <c r="E7713" i="4"/>
  <c r="E7705" i="4"/>
  <c r="E7697" i="4"/>
  <c r="E7689" i="4"/>
  <c r="E7681" i="4"/>
  <c r="E7673" i="4"/>
  <c r="E7665" i="4"/>
  <c r="E7657" i="4"/>
  <c r="E7649" i="4"/>
  <c r="E7641" i="4"/>
  <c r="E7633" i="4"/>
  <c r="E7625" i="4"/>
  <c r="E7617" i="4"/>
  <c r="E7609" i="4"/>
  <c r="E7601" i="4"/>
  <c r="E7593" i="4"/>
  <c r="E7585" i="4"/>
  <c r="E8707" i="4"/>
  <c r="E8643" i="4"/>
  <c r="E8579" i="4"/>
  <c r="D8572" i="8" s="1"/>
  <c r="E8540" i="4"/>
  <c r="E8508" i="4"/>
  <c r="D8501" i="8" s="1"/>
  <c r="E8476" i="4"/>
  <c r="E8444" i="4"/>
  <c r="E8412" i="4"/>
  <c r="D8405" i="8" s="1"/>
  <c r="E8380" i="4"/>
  <c r="E8348" i="4"/>
  <c r="D8341" i="8" s="1"/>
  <c r="E8316" i="4"/>
  <c r="D8309" i="8" s="1"/>
  <c r="E8284" i="4"/>
  <c r="E8252" i="4"/>
  <c r="D8245" i="8" s="1"/>
  <c r="E8220" i="4"/>
  <c r="D8213" i="8" s="1"/>
  <c r="E8188" i="4"/>
  <c r="E8156" i="4"/>
  <c r="D8149" i="8" s="1"/>
  <c r="E8134" i="4"/>
  <c r="E8125" i="4"/>
  <c r="E8116" i="4"/>
  <c r="D8109" i="8" s="1"/>
  <c r="E8107" i="4"/>
  <c r="E8098" i="4"/>
  <c r="E8088" i="4"/>
  <c r="E8080" i="4"/>
  <c r="E8072" i="4"/>
  <c r="D8065" i="8" s="1"/>
  <c r="E8064" i="4"/>
  <c r="E8056" i="4"/>
  <c r="E8048" i="4"/>
  <c r="E8040" i="4"/>
  <c r="E8032" i="4"/>
  <c r="D8025" i="8" s="1"/>
  <c r="E8024" i="4"/>
  <c r="E8016" i="4"/>
  <c r="E8008" i="4"/>
  <c r="D8001" i="8" s="1"/>
  <c r="E8000" i="4"/>
  <c r="E7992" i="4"/>
  <c r="E7984" i="4"/>
  <c r="E7976" i="4"/>
  <c r="E7968" i="4"/>
  <c r="E7960" i="4"/>
  <c r="E7952" i="4"/>
  <c r="E7944" i="4"/>
  <c r="D7937" i="8" s="1"/>
  <c r="E7936" i="4"/>
  <c r="E7928" i="4"/>
  <c r="E7920" i="4"/>
  <c r="E7912" i="4"/>
  <c r="E7904" i="4"/>
  <c r="E7896" i="4"/>
  <c r="E7888" i="4"/>
  <c r="E7880" i="4"/>
  <c r="D7873" i="8" s="1"/>
  <c r="E7872" i="4"/>
  <c r="E7864" i="4"/>
  <c r="E7856" i="4"/>
  <c r="E7848" i="4"/>
  <c r="E7840" i="4"/>
  <c r="D7833" i="8" s="1"/>
  <c r="E7832" i="4"/>
  <c r="E7824" i="4"/>
  <c r="E7816" i="4"/>
  <c r="E7808" i="4"/>
  <c r="E7800" i="4"/>
  <c r="E7792" i="4"/>
  <c r="E7784" i="4"/>
  <c r="E7776" i="4"/>
  <c r="E7768" i="4"/>
  <c r="E7760" i="4"/>
  <c r="E7752" i="4"/>
  <c r="E7744" i="4"/>
  <c r="E7736" i="4"/>
  <c r="E7728" i="4"/>
  <c r="E7720" i="4"/>
  <c r="E7712" i="4"/>
  <c r="E7704" i="4"/>
  <c r="E7696" i="4"/>
  <c r="E7688" i="4"/>
  <c r="E7680" i="4"/>
  <c r="E7672" i="4"/>
  <c r="E7664" i="4"/>
  <c r="E7656" i="4"/>
  <c r="E7648" i="4"/>
  <c r="E7640" i="4"/>
  <c r="E7632" i="4"/>
  <c r="E7624" i="4"/>
  <c r="E7616" i="4"/>
  <c r="E7608" i="4"/>
  <c r="E7600" i="4"/>
  <c r="E7592" i="4"/>
  <c r="E7584" i="4"/>
  <c r="E7576" i="4"/>
  <c r="E7568" i="4"/>
  <c r="E7560" i="4"/>
  <c r="E7552" i="4"/>
  <c r="E7544" i="4"/>
  <c r="E7536" i="4"/>
  <c r="E7528" i="4"/>
  <c r="E7520" i="4"/>
  <c r="E7512" i="4"/>
  <c r="E7504" i="4"/>
  <c r="E7496" i="4"/>
  <c r="E7488" i="4"/>
  <c r="E7480" i="4"/>
  <c r="E7472" i="4"/>
  <c r="E7464" i="4"/>
  <c r="E7456" i="4"/>
  <c r="E7448" i="4"/>
  <c r="E7440" i="4"/>
  <c r="E8763" i="4"/>
  <c r="D8756" i="8" s="1"/>
  <c r="E8699" i="4"/>
  <c r="E8635" i="4"/>
  <c r="E8571" i="4"/>
  <c r="D8564" i="8" s="1"/>
  <c r="E8539" i="4"/>
  <c r="E8507" i="4"/>
  <c r="D8500" i="8" s="1"/>
  <c r="E8475" i="4"/>
  <c r="E8443" i="4"/>
  <c r="E8411" i="4"/>
  <c r="D8404" i="8" s="1"/>
  <c r="E8379" i="4"/>
  <c r="E8347" i="4"/>
  <c r="E8315" i="4"/>
  <c r="D8308" i="8" s="1"/>
  <c r="E8283" i="4"/>
  <c r="E8251" i="4"/>
  <c r="D8244" i="8" s="1"/>
  <c r="E8219" i="4"/>
  <c r="E8187" i="4"/>
  <c r="E8155" i="4"/>
  <c r="D8148" i="8" s="1"/>
  <c r="E8133" i="4"/>
  <c r="E8124" i="4"/>
  <c r="E8115" i="4"/>
  <c r="D8108" i="8" s="1"/>
  <c r="E8106" i="4"/>
  <c r="E8096" i="4"/>
  <c r="E8087" i="4"/>
  <c r="E8079" i="4"/>
  <c r="E8071" i="4"/>
  <c r="D8064" i="8" s="1"/>
  <c r="E8063" i="4"/>
  <c r="E8055" i="4"/>
  <c r="E8047" i="4"/>
  <c r="D8040" i="8" s="1"/>
  <c r="E8039" i="4"/>
  <c r="E8031" i="4"/>
  <c r="D8024" i="8" s="1"/>
  <c r="E8023" i="4"/>
  <c r="E8015" i="4"/>
  <c r="E8007" i="4"/>
  <c r="D8000" i="8" s="1"/>
  <c r="E7999" i="4"/>
  <c r="E7991" i="4"/>
  <c r="E7983" i="4"/>
  <c r="D7976" i="8" s="1"/>
  <c r="E7975" i="4"/>
  <c r="E7967" i="4"/>
  <c r="D7960" i="8" s="1"/>
  <c r="E7959" i="4"/>
  <c r="E7951" i="4"/>
  <c r="E7943" i="4"/>
  <c r="D7936" i="8" s="1"/>
  <c r="E7935" i="4"/>
  <c r="E7927" i="4"/>
  <c r="D7920" i="8" s="1"/>
  <c r="E7919" i="4"/>
  <c r="E7911" i="4"/>
  <c r="E7903" i="4"/>
  <c r="E7895" i="4"/>
  <c r="E7887" i="4"/>
  <c r="E7879" i="4"/>
  <c r="D7872" i="8" s="1"/>
  <c r="E7871" i="4"/>
  <c r="E7863" i="4"/>
  <c r="E7855" i="4"/>
  <c r="E7847" i="4"/>
  <c r="E7839" i="4"/>
  <c r="E7831" i="4"/>
  <c r="E7823" i="4"/>
  <c r="E7815" i="4"/>
  <c r="D7808" i="8" s="1"/>
  <c r="E7807" i="4"/>
  <c r="E7799" i="4"/>
  <c r="E7791" i="4"/>
  <c r="E7783" i="4"/>
  <c r="E7775" i="4"/>
  <c r="E7767" i="4"/>
  <c r="E7759" i="4"/>
  <c r="E7751" i="4"/>
  <c r="E7743" i="4"/>
  <c r="E7735" i="4"/>
  <c r="E7727" i="4"/>
  <c r="E7719" i="4"/>
  <c r="E7711" i="4"/>
  <c r="E7703" i="4"/>
  <c r="E7695" i="4"/>
  <c r="E7687" i="4"/>
  <c r="E7679" i="4"/>
  <c r="E7671" i="4"/>
  <c r="E7663" i="4"/>
  <c r="E7655" i="4"/>
  <c r="E7647" i="4"/>
  <c r="E7639" i="4"/>
  <c r="E7631" i="4"/>
  <c r="E7623" i="4"/>
  <c r="E7615" i="4"/>
  <c r="E7607" i="4"/>
  <c r="E7599" i="4"/>
  <c r="E8755" i="4"/>
  <c r="E8691" i="4"/>
  <c r="E8627" i="4"/>
  <c r="E8564" i="4"/>
  <c r="E8532" i="4"/>
  <c r="D8525" i="8" s="1"/>
  <c r="E8500" i="4"/>
  <c r="E8468" i="4"/>
  <c r="D8461" i="8" s="1"/>
  <c r="E8436" i="4"/>
  <c r="D8429" i="8" s="1"/>
  <c r="E8404" i="4"/>
  <c r="D8397" i="8" s="1"/>
  <c r="E8372" i="4"/>
  <c r="D8365" i="8" s="1"/>
  <c r="E8340" i="4"/>
  <c r="E8308" i="4"/>
  <c r="E8276" i="4"/>
  <c r="D8269" i="8" s="1"/>
  <c r="E8244" i="4"/>
  <c r="E8212" i="4"/>
  <c r="E8180" i="4"/>
  <c r="D8173" i="8" s="1"/>
  <c r="E8150" i="4"/>
  <c r="E8132" i="4"/>
  <c r="E8123" i="4"/>
  <c r="E8114" i="4"/>
  <c r="E8104" i="4"/>
  <c r="D8097" i="8" s="1"/>
  <c r="E8095" i="4"/>
  <c r="E8086" i="4"/>
  <c r="E8078" i="4"/>
  <c r="D8071" i="8" s="1"/>
  <c r="E8070" i="4"/>
  <c r="E8062" i="4"/>
  <c r="D8055" i="8" s="1"/>
  <c r="E8054" i="4"/>
  <c r="E8046" i="4"/>
  <c r="E8038" i="4"/>
  <c r="D8031" i="8" s="1"/>
  <c r="E8030" i="4"/>
  <c r="E8022" i="4"/>
  <c r="D8015" i="8" s="1"/>
  <c r="E8014" i="4"/>
  <c r="D8007" i="8" s="1"/>
  <c r="E8006" i="4"/>
  <c r="D7999" i="8" s="1"/>
  <c r="E7998" i="4"/>
  <c r="E7990" i="4"/>
  <c r="E7982" i="4"/>
  <c r="E7974" i="4"/>
  <c r="D7967" i="8" s="1"/>
  <c r="E7966" i="4"/>
  <c r="E7958" i="4"/>
  <c r="E7950" i="4"/>
  <c r="E7942" i="4"/>
  <c r="E7934" i="4"/>
  <c r="D7927" i="8" s="1"/>
  <c r="E7926" i="4"/>
  <c r="E7918" i="4"/>
  <c r="E7910" i="4"/>
  <c r="D7903" i="8" s="1"/>
  <c r="E7902" i="4"/>
  <c r="E7894" i="4"/>
  <c r="E7886" i="4"/>
  <c r="D7879" i="8" s="1"/>
  <c r="E7878" i="4"/>
  <c r="E7870" i="4"/>
  <c r="E7862" i="4"/>
  <c r="E7854" i="4"/>
  <c r="E7846" i="4"/>
  <c r="D7839" i="8" s="1"/>
  <c r="E7838" i="4"/>
  <c r="E7830" i="4"/>
  <c r="E7822" i="4"/>
  <c r="E7814" i="4"/>
  <c r="E7806" i="4"/>
  <c r="E7798" i="4"/>
  <c r="E7790" i="4"/>
  <c r="E7782" i="4"/>
  <c r="E7774" i="4"/>
  <c r="E7766" i="4"/>
  <c r="E7758" i="4"/>
  <c r="E7750" i="4"/>
  <c r="E7742" i="4"/>
  <c r="E7734" i="4"/>
  <c r="E7726" i="4"/>
  <c r="E8747" i="4"/>
  <c r="D8740" i="8" s="1"/>
  <c r="E8683" i="4"/>
  <c r="E8619" i="4"/>
  <c r="E8563" i="4"/>
  <c r="D8556" i="8" s="1"/>
  <c r="E8531" i="4"/>
  <c r="E8499" i="4"/>
  <c r="E8467" i="4"/>
  <c r="E8435" i="4"/>
  <c r="E8403" i="4"/>
  <c r="D8396" i="8" s="1"/>
  <c r="E8371" i="4"/>
  <c r="E8339" i="4"/>
  <c r="E8307" i="4"/>
  <c r="D8300" i="8" s="1"/>
  <c r="E8275" i="4"/>
  <c r="E8243" i="4"/>
  <c r="D8236" i="8" s="1"/>
  <c r="E8211" i="4"/>
  <c r="D8204" i="8" s="1"/>
  <c r="E8179" i="4"/>
  <c r="E8148" i="4"/>
  <c r="D8141" i="8" s="1"/>
  <c r="E8131" i="4"/>
  <c r="E8122" i="4"/>
  <c r="E8112" i="4"/>
  <c r="E8103" i="4"/>
  <c r="E8094" i="4"/>
  <c r="D8087" i="8" s="1"/>
  <c r="E8085" i="4"/>
  <c r="E8077" i="4"/>
  <c r="E8069" i="4"/>
  <c r="D8062" i="8" s="1"/>
  <c r="E8061" i="4"/>
  <c r="E8053" i="4"/>
  <c r="E8045" i="4"/>
  <c r="D8038" i="8" s="1"/>
  <c r="E8037" i="4"/>
  <c r="E8029" i="4"/>
  <c r="D8022" i="8" s="1"/>
  <c r="E8021" i="4"/>
  <c r="E8013" i="4"/>
  <c r="E8005" i="4"/>
  <c r="D7998" i="8" s="1"/>
  <c r="E7997" i="4"/>
  <c r="E7989" i="4"/>
  <c r="E7981" i="4"/>
  <c r="D7974" i="8" s="1"/>
  <c r="E7973" i="4"/>
  <c r="E7965" i="4"/>
  <c r="E7957" i="4"/>
  <c r="E7949" i="4"/>
  <c r="E7941" i="4"/>
  <c r="D7934" i="8" s="1"/>
  <c r="E7933" i="4"/>
  <c r="E7925" i="4"/>
  <c r="E7917" i="4"/>
  <c r="E7909" i="4"/>
  <c r="E7901" i="4"/>
  <c r="D7894" i="8" s="1"/>
  <c r="E7893" i="4"/>
  <c r="D7886" i="8" s="1"/>
  <c r="E7885" i="4"/>
  <c r="E7877" i="4"/>
  <c r="D7870" i="8" s="1"/>
  <c r="E7869" i="4"/>
  <c r="E7861" i="4"/>
  <c r="E7853" i="4"/>
  <c r="E7845" i="4"/>
  <c r="E7837" i="4"/>
  <c r="D7830" i="8" s="1"/>
  <c r="E7829" i="4"/>
  <c r="E7821" i="4"/>
  <c r="E7813" i="4"/>
  <c r="D7806" i="8" s="1"/>
  <c r="E7805" i="4"/>
  <c r="E7797" i="4"/>
  <c r="E7789" i="4"/>
  <c r="E7781" i="4"/>
  <c r="E7773" i="4"/>
  <c r="E7765" i="4"/>
  <c r="E7757" i="4"/>
  <c r="E7749" i="4"/>
  <c r="E7741" i="4"/>
  <c r="E7733" i="4"/>
  <c r="E7725" i="4"/>
  <c r="E8739" i="4"/>
  <c r="E8675" i="4"/>
  <c r="D8668" i="8" s="1"/>
  <c r="E8611" i="4"/>
  <c r="E8556" i="4"/>
  <c r="E8524" i="4"/>
  <c r="D8517" i="8" s="1"/>
  <c r="E8492" i="4"/>
  <c r="E8460" i="4"/>
  <c r="E8428" i="4"/>
  <c r="D8421" i="8" s="1"/>
  <c r="E8396" i="4"/>
  <c r="E8364" i="4"/>
  <c r="D8357" i="8" s="1"/>
  <c r="E8332" i="4"/>
  <c r="E8300" i="4"/>
  <c r="E8268" i="4"/>
  <c r="D8261" i="8" s="1"/>
  <c r="E8236" i="4"/>
  <c r="E8204" i="4"/>
  <c r="E8172" i="4"/>
  <c r="D8165" i="8" s="1"/>
  <c r="E8147" i="4"/>
  <c r="D8140" i="8" s="1"/>
  <c r="E8130" i="4"/>
  <c r="E8120" i="4"/>
  <c r="E8111" i="4"/>
  <c r="E8102" i="4"/>
  <c r="D8095" i="8" s="1"/>
  <c r="E8093" i="4"/>
  <c r="E8084" i="4"/>
  <c r="D8077" i="8" s="1"/>
  <c r="E8076" i="4"/>
  <c r="D8069" i="8" s="1"/>
  <c r="E8068" i="4"/>
  <c r="E8060" i="4"/>
  <c r="D8053" i="8" s="1"/>
  <c r="E8052" i="4"/>
  <c r="E8044" i="4"/>
  <c r="E8036" i="4"/>
  <c r="D8029" i="8" s="1"/>
  <c r="E8028" i="4"/>
  <c r="E8020" i="4"/>
  <c r="E8012" i="4"/>
  <c r="D8005" i="8" s="1"/>
  <c r="E8004" i="4"/>
  <c r="E7996" i="4"/>
  <c r="D7989" i="8" s="1"/>
  <c r="E7988" i="4"/>
  <c r="E7980" i="4"/>
  <c r="E7972" i="4"/>
  <c r="D7965" i="8" s="1"/>
  <c r="E7964" i="4"/>
  <c r="E7956" i="4"/>
  <c r="E7948" i="4"/>
  <c r="E7940" i="4"/>
  <c r="E7932" i="4"/>
  <c r="E7924" i="4"/>
  <c r="E7916" i="4"/>
  <c r="E7908" i="4"/>
  <c r="D7901" i="8" s="1"/>
  <c r="E7900" i="4"/>
  <c r="E7892" i="4"/>
  <c r="E7884" i="4"/>
  <c r="D7877" i="8" s="1"/>
  <c r="E7876" i="4"/>
  <c r="E7868" i="4"/>
  <c r="E7860" i="4"/>
  <c r="E7852" i="4"/>
  <c r="E7844" i="4"/>
  <c r="D7837" i="8" s="1"/>
  <c r="E7836" i="4"/>
  <c r="E7828" i="4"/>
  <c r="E7820" i="4"/>
  <c r="E7812" i="4"/>
  <c r="E7804" i="4"/>
  <c r="E7796" i="4"/>
  <c r="E7788" i="4"/>
  <c r="E8731" i="4"/>
  <c r="D8724" i="8" s="1"/>
  <c r="E8667" i="4"/>
  <c r="E8603" i="4"/>
  <c r="E8555" i="4"/>
  <c r="D8548" i="8" s="1"/>
  <c r="E8523" i="4"/>
  <c r="E8491" i="4"/>
  <c r="D8484" i="8" s="1"/>
  <c r="E8459" i="4"/>
  <c r="E8427" i="4"/>
  <c r="E8395" i="4"/>
  <c r="D8388" i="8" s="1"/>
  <c r="E8363" i="4"/>
  <c r="E8331" i="4"/>
  <c r="E8299" i="4"/>
  <c r="D8292" i="8" s="1"/>
  <c r="E8267" i="4"/>
  <c r="E8235" i="4"/>
  <c r="D8228" i="8" s="1"/>
  <c r="E8203" i="4"/>
  <c r="E8171" i="4"/>
  <c r="E8142" i="4"/>
  <c r="D8135" i="8" s="1"/>
  <c r="E8128" i="4"/>
  <c r="E8119" i="4"/>
  <c r="E8110" i="4"/>
  <c r="D8103" i="8" s="1"/>
  <c r="E8101" i="4"/>
  <c r="E8092" i="4"/>
  <c r="E8083" i="4"/>
  <c r="E8075" i="4"/>
  <c r="E8067" i="4"/>
  <c r="D8060" i="8" s="1"/>
  <c r="E8059" i="4"/>
  <c r="E8051" i="4"/>
  <c r="D8044" i="8" s="1"/>
  <c r="E8043" i="4"/>
  <c r="D8036" i="8" s="1"/>
  <c r="E8035" i="4"/>
  <c r="E8027" i="4"/>
  <c r="E8019" i="4"/>
  <c r="D8012" i="8" s="1"/>
  <c r="E8011" i="4"/>
  <c r="E8003" i="4"/>
  <c r="D7996" i="8" s="1"/>
  <c r="E7995" i="4"/>
  <c r="E7987" i="4"/>
  <c r="E7979" i="4"/>
  <c r="E7971" i="4"/>
  <c r="E7963" i="4"/>
  <c r="E7955" i="4"/>
  <c r="E7947" i="4"/>
  <c r="E7939" i="4"/>
  <c r="D7932" i="8" s="1"/>
  <c r="E7931" i="4"/>
  <c r="E7923" i="4"/>
  <c r="E7915" i="4"/>
  <c r="D7908" i="8" s="1"/>
  <c r="E7907" i="4"/>
  <c r="E7899" i="4"/>
  <c r="E7891" i="4"/>
  <c r="E7883" i="4"/>
  <c r="E7875" i="4"/>
  <c r="D7868" i="8" s="1"/>
  <c r="E7867" i="4"/>
  <c r="E7859" i="4"/>
  <c r="E7851" i="4"/>
  <c r="E7843" i="4"/>
  <c r="E7835" i="4"/>
  <c r="D7828" i="8" s="1"/>
  <c r="E7827" i="4"/>
  <c r="E7819" i="4"/>
  <c r="E7811" i="4"/>
  <c r="D7804" i="8" s="1"/>
  <c r="E7803" i="4"/>
  <c r="E7795" i="4"/>
  <c r="E7787" i="4"/>
  <c r="E8452" i="4"/>
  <c r="E8196" i="4"/>
  <c r="E8082" i="4"/>
  <c r="E8018" i="4"/>
  <c r="E7954" i="4"/>
  <c r="D7947" i="8" s="1"/>
  <c r="E7890" i="4"/>
  <c r="E7826" i="4"/>
  <c r="E7778" i="4"/>
  <c r="E7755" i="4"/>
  <c r="E7732" i="4"/>
  <c r="E7716" i="4"/>
  <c r="E7702" i="4"/>
  <c r="E7691" i="4"/>
  <c r="E7677" i="4"/>
  <c r="E7666" i="4"/>
  <c r="E7652" i="4"/>
  <c r="E7638" i="4"/>
  <c r="E7627" i="4"/>
  <c r="E7613" i="4"/>
  <c r="E7602" i="4"/>
  <c r="E7589" i="4"/>
  <c r="E7579" i="4"/>
  <c r="E7570" i="4"/>
  <c r="E7561" i="4"/>
  <c r="E7551" i="4"/>
  <c r="E7542" i="4"/>
  <c r="E7533" i="4"/>
  <c r="E7524" i="4"/>
  <c r="E7515" i="4"/>
  <c r="E7506" i="4"/>
  <c r="E7497" i="4"/>
  <c r="E7487" i="4"/>
  <c r="E7478" i="4"/>
  <c r="E7469" i="4"/>
  <c r="E7460" i="4"/>
  <c r="E7451" i="4"/>
  <c r="E7442" i="4"/>
  <c r="E7433" i="4"/>
  <c r="E7425" i="4"/>
  <c r="E7417" i="4"/>
  <c r="E7409" i="4"/>
  <c r="E7401" i="4"/>
  <c r="E7393" i="4"/>
  <c r="E7385" i="4"/>
  <c r="E7377" i="4"/>
  <c r="E7369" i="4"/>
  <c r="E7361" i="4"/>
  <c r="E7353" i="4"/>
  <c r="E7345" i="4"/>
  <c r="E7337" i="4"/>
  <c r="E7329" i="4"/>
  <c r="E7321" i="4"/>
  <c r="E7313" i="4"/>
  <c r="E7305" i="4"/>
  <c r="E7297" i="4"/>
  <c r="E7289" i="4"/>
  <c r="E7281" i="4"/>
  <c r="E7273" i="4"/>
  <c r="E7265" i="4"/>
  <c r="E7257" i="4"/>
  <c r="E7249" i="4"/>
  <c r="E7241" i="4"/>
  <c r="E7233" i="4"/>
  <c r="E7225" i="4"/>
  <c r="E7217" i="4"/>
  <c r="E7209" i="4"/>
  <c r="E7201" i="4"/>
  <c r="E7193" i="4"/>
  <c r="E7185" i="4"/>
  <c r="E7177" i="4"/>
  <c r="E8420" i="4"/>
  <c r="E8164" i="4"/>
  <c r="D8157" i="8" s="1"/>
  <c r="E8074" i="4"/>
  <c r="E8010" i="4"/>
  <c r="E7946" i="4"/>
  <c r="E7882" i="4"/>
  <c r="E7818" i="4"/>
  <c r="E7772" i="4"/>
  <c r="E7754" i="4"/>
  <c r="E7731" i="4"/>
  <c r="E7715" i="4"/>
  <c r="E7701" i="4"/>
  <c r="E7690" i="4"/>
  <c r="E7676" i="4"/>
  <c r="E7662" i="4"/>
  <c r="E7651" i="4"/>
  <c r="E7637" i="4"/>
  <c r="E7626" i="4"/>
  <c r="E7612" i="4"/>
  <c r="E7598" i="4"/>
  <c r="E7588" i="4"/>
  <c r="E7578" i="4"/>
  <c r="E7569" i="4"/>
  <c r="E7559" i="4"/>
  <c r="E7550" i="4"/>
  <c r="E7541" i="4"/>
  <c r="E7532" i="4"/>
  <c r="E7523" i="4"/>
  <c r="E7514" i="4"/>
  <c r="E7505" i="4"/>
  <c r="E7495" i="4"/>
  <c r="E7486" i="4"/>
  <c r="E7477" i="4"/>
  <c r="E7468" i="4"/>
  <c r="E7459" i="4"/>
  <c r="E7450" i="4"/>
  <c r="E7441" i="4"/>
  <c r="E7432" i="4"/>
  <c r="E7424" i="4"/>
  <c r="E7416" i="4"/>
  <c r="E7408" i="4"/>
  <c r="E7400" i="4"/>
  <c r="E7392" i="4"/>
  <c r="E7384" i="4"/>
  <c r="E7376" i="4"/>
  <c r="E7368" i="4"/>
  <c r="E7360" i="4"/>
  <c r="E7352" i="4"/>
  <c r="E7344" i="4"/>
  <c r="E7336" i="4"/>
  <c r="E7328" i="4"/>
  <c r="E7320" i="4"/>
  <c r="E7312" i="4"/>
  <c r="E7304" i="4"/>
  <c r="E7296" i="4"/>
  <c r="E7288" i="4"/>
  <c r="E7280" i="4"/>
  <c r="E7272" i="4"/>
  <c r="E7264" i="4"/>
  <c r="E8723" i="4"/>
  <c r="E8388" i="4"/>
  <c r="E8140" i="4"/>
  <c r="E8066" i="4"/>
  <c r="D8059" i="8" s="1"/>
  <c r="E8002" i="4"/>
  <c r="E7938" i="4"/>
  <c r="E7874" i="4"/>
  <c r="E7810" i="4"/>
  <c r="E7771" i="4"/>
  <c r="E7748" i="4"/>
  <c r="E7730" i="4"/>
  <c r="E7714" i="4"/>
  <c r="E7700" i="4"/>
  <c r="E7686" i="4"/>
  <c r="E7675" i="4"/>
  <c r="E7661" i="4"/>
  <c r="E7650" i="4"/>
  <c r="E7636" i="4"/>
  <c r="E7622" i="4"/>
  <c r="E7611" i="4"/>
  <c r="E7597" i="4"/>
  <c r="E7587" i="4"/>
  <c r="E7577" i="4"/>
  <c r="E7567" i="4"/>
  <c r="E7558" i="4"/>
  <c r="E7549" i="4"/>
  <c r="E7540" i="4"/>
  <c r="E7531" i="4"/>
  <c r="E7522" i="4"/>
  <c r="E7513" i="4"/>
  <c r="E7503" i="4"/>
  <c r="E7494" i="4"/>
  <c r="E7485" i="4"/>
  <c r="E7476" i="4"/>
  <c r="E7467" i="4"/>
  <c r="E7458" i="4"/>
  <c r="E7449" i="4"/>
  <c r="E7439" i="4"/>
  <c r="E7431" i="4"/>
  <c r="E7423" i="4"/>
  <c r="E7415" i="4"/>
  <c r="E7407" i="4"/>
  <c r="E7399" i="4"/>
  <c r="E7391" i="4"/>
  <c r="E7383" i="4"/>
  <c r="E7375" i="4"/>
  <c r="E7367" i="4"/>
  <c r="E7359" i="4"/>
  <c r="E7351" i="4"/>
  <c r="E7343" i="4"/>
  <c r="E7335" i="4"/>
  <c r="E7327" i="4"/>
  <c r="E7319" i="4"/>
  <c r="E7311" i="4"/>
  <c r="E7303" i="4"/>
  <c r="E7295" i="4"/>
  <c r="E7287" i="4"/>
  <c r="E7279" i="4"/>
  <c r="E7271" i="4"/>
  <c r="E7263" i="4"/>
  <c r="E7255" i="4"/>
  <c r="E7247" i="4"/>
  <c r="E7239" i="4"/>
  <c r="E7231" i="4"/>
  <c r="E7223" i="4"/>
  <c r="E7215" i="4"/>
  <c r="E7207" i="4"/>
  <c r="E7199" i="4"/>
  <c r="E7191" i="4"/>
  <c r="E7183" i="4"/>
  <c r="E7175" i="4"/>
  <c r="E8659" i="4"/>
  <c r="D8652" i="8" s="1"/>
  <c r="E8356" i="4"/>
  <c r="D8349" i="8" s="1"/>
  <c r="E8127" i="4"/>
  <c r="E8058" i="4"/>
  <c r="E7994" i="4"/>
  <c r="D7987" i="8" s="1"/>
  <c r="E7930" i="4"/>
  <c r="E7866" i="4"/>
  <c r="E7802" i="4"/>
  <c r="E7770" i="4"/>
  <c r="E7747" i="4"/>
  <c r="E7724" i="4"/>
  <c r="E7710" i="4"/>
  <c r="E7699" i="4"/>
  <c r="E7685" i="4"/>
  <c r="E7674" i="4"/>
  <c r="E7660" i="4"/>
  <c r="E7646" i="4"/>
  <c r="E7635" i="4"/>
  <c r="E7621" i="4"/>
  <c r="E7610" i="4"/>
  <c r="E7596" i="4"/>
  <c r="E7586" i="4"/>
  <c r="E7575" i="4"/>
  <c r="E7566" i="4"/>
  <c r="E7557" i="4"/>
  <c r="E7548" i="4"/>
  <c r="E7539" i="4"/>
  <c r="E7530" i="4"/>
  <c r="E7521" i="4"/>
  <c r="E7511" i="4"/>
  <c r="E7502" i="4"/>
  <c r="E7493" i="4"/>
  <c r="E7484" i="4"/>
  <c r="E7475" i="4"/>
  <c r="E7466" i="4"/>
  <c r="E7457" i="4"/>
  <c r="E7447" i="4"/>
  <c r="E7438" i="4"/>
  <c r="E7430" i="4"/>
  <c r="E7422" i="4"/>
  <c r="E7414" i="4"/>
  <c r="E7406" i="4"/>
  <c r="E7398" i="4"/>
  <c r="E7390" i="4"/>
  <c r="E7382" i="4"/>
  <c r="E7374" i="4"/>
  <c r="E7366" i="4"/>
  <c r="E7358" i="4"/>
  <c r="E7350" i="4"/>
  <c r="E7342" i="4"/>
  <c r="E7334" i="4"/>
  <c r="E7326" i="4"/>
  <c r="E7318" i="4"/>
  <c r="E7310" i="4"/>
  <c r="E7302" i="4"/>
  <c r="E7294" i="4"/>
  <c r="E7286" i="4"/>
  <c r="E7278" i="4"/>
  <c r="E7270" i="4"/>
  <c r="E7262" i="4"/>
  <c r="E8595" i="4"/>
  <c r="D8588" i="8" s="1"/>
  <c r="E8324" i="4"/>
  <c r="E8118" i="4"/>
  <c r="E8050" i="4"/>
  <c r="D8043" i="8" s="1"/>
  <c r="E7986" i="4"/>
  <c r="E7922" i="4"/>
  <c r="D7915" i="8" s="1"/>
  <c r="E7858" i="4"/>
  <c r="E7794" i="4"/>
  <c r="E7764" i="4"/>
  <c r="E7746" i="4"/>
  <c r="E7723" i="4"/>
  <c r="E7709" i="4"/>
  <c r="E7698" i="4"/>
  <c r="E7684" i="4"/>
  <c r="E7670" i="4"/>
  <c r="E7659" i="4"/>
  <c r="E7645" i="4"/>
  <c r="E7634" i="4"/>
  <c r="E7620" i="4"/>
  <c r="E7606" i="4"/>
  <c r="E7595" i="4"/>
  <c r="E7583" i="4"/>
  <c r="E7574" i="4"/>
  <c r="E7565" i="4"/>
  <c r="E7556" i="4"/>
  <c r="E7547" i="4"/>
  <c r="E7538" i="4"/>
  <c r="E7529" i="4"/>
  <c r="E7519" i="4"/>
  <c r="E7510" i="4"/>
  <c r="E7501" i="4"/>
  <c r="E7492" i="4"/>
  <c r="E7483" i="4"/>
  <c r="E7474" i="4"/>
  <c r="E7465" i="4"/>
  <c r="E7455" i="4"/>
  <c r="E7446" i="4"/>
  <c r="E7437" i="4"/>
  <c r="E7429" i="4"/>
  <c r="E7421" i="4"/>
  <c r="E7413" i="4"/>
  <c r="E7405" i="4"/>
  <c r="E7397" i="4"/>
  <c r="E7389" i="4"/>
  <c r="E7381" i="4"/>
  <c r="E7373" i="4"/>
  <c r="E7365" i="4"/>
  <c r="E7357" i="4"/>
  <c r="E7349" i="4"/>
  <c r="E7341" i="4"/>
  <c r="E7333" i="4"/>
  <c r="E7325" i="4"/>
  <c r="E7317" i="4"/>
  <c r="E7309" i="4"/>
  <c r="E7301" i="4"/>
  <c r="E7293" i="4"/>
  <c r="E7285" i="4"/>
  <c r="E7277" i="4"/>
  <c r="E7269" i="4"/>
  <c r="E7261" i="4"/>
  <c r="E7253" i="4"/>
  <c r="E7245" i="4"/>
  <c r="E7237" i="4"/>
  <c r="E7229" i="4"/>
  <c r="E7221" i="4"/>
  <c r="E7213" i="4"/>
  <c r="E7205" i="4"/>
  <c r="E7197" i="4"/>
  <c r="E7189" i="4"/>
  <c r="E7181" i="4"/>
  <c r="E7173" i="4"/>
  <c r="E7165" i="4"/>
  <c r="E7157" i="4"/>
  <c r="E7149" i="4"/>
  <c r="E7141" i="4"/>
  <c r="E7133" i="4"/>
  <c r="E7125" i="4"/>
  <c r="E7117" i="4"/>
  <c r="E7109" i="4"/>
  <c r="E7101" i="4"/>
  <c r="E7093" i="4"/>
  <c r="E7085" i="4"/>
  <c r="E7077" i="4"/>
  <c r="E7069" i="4"/>
  <c r="E7061" i="4"/>
  <c r="E8548" i="4"/>
  <c r="D8541" i="8" s="1"/>
  <c r="E8292" i="4"/>
  <c r="E8109" i="4"/>
  <c r="E8042" i="4"/>
  <c r="D8035" i="8" s="1"/>
  <c r="E7978" i="4"/>
  <c r="E7914" i="4"/>
  <c r="E7850" i="4"/>
  <c r="D7843" i="8" s="1"/>
  <c r="E7786" i="4"/>
  <c r="E7763" i="4"/>
  <c r="E7740" i="4"/>
  <c r="E7722" i="4"/>
  <c r="E7708" i="4"/>
  <c r="E7694" i="4"/>
  <c r="E7683" i="4"/>
  <c r="E7669" i="4"/>
  <c r="E7658" i="4"/>
  <c r="E7644" i="4"/>
  <c r="E7630" i="4"/>
  <c r="E7619" i="4"/>
  <c r="E7605" i="4"/>
  <c r="E7594" i="4"/>
  <c r="E7582" i="4"/>
  <c r="E7573" i="4"/>
  <c r="E7564" i="4"/>
  <c r="E7555" i="4"/>
  <c r="E7546" i="4"/>
  <c r="E7537" i="4"/>
  <c r="E7527" i="4"/>
  <c r="E7518" i="4"/>
  <c r="E7509" i="4"/>
  <c r="E7500" i="4"/>
  <c r="E7491" i="4"/>
  <c r="E7482" i="4"/>
  <c r="E7473" i="4"/>
  <c r="E7463" i="4"/>
  <c r="E7454" i="4"/>
  <c r="E7445" i="4"/>
  <c r="E7436" i="4"/>
  <c r="E7428" i="4"/>
  <c r="E7420" i="4"/>
  <c r="E7412" i="4"/>
  <c r="E7404" i="4"/>
  <c r="E7396" i="4"/>
  <c r="E7388" i="4"/>
  <c r="E7380" i="4"/>
  <c r="E7372" i="4"/>
  <c r="E7364" i="4"/>
  <c r="E8516" i="4"/>
  <c r="D8509" i="8" s="1"/>
  <c r="E8260" i="4"/>
  <c r="D8253" i="8" s="1"/>
  <c r="E8100" i="4"/>
  <c r="E8034" i="4"/>
  <c r="E7970" i="4"/>
  <c r="D7963" i="8" s="1"/>
  <c r="E7906" i="4"/>
  <c r="E7842" i="4"/>
  <c r="E7780" i="4"/>
  <c r="E7762" i="4"/>
  <c r="E7739" i="4"/>
  <c r="E7718" i="4"/>
  <c r="E7707" i="4"/>
  <c r="E7693" i="4"/>
  <c r="E7682" i="4"/>
  <c r="E7668" i="4"/>
  <c r="E7654" i="4"/>
  <c r="E7643" i="4"/>
  <c r="E7629" i="4"/>
  <c r="E7618" i="4"/>
  <c r="E7604" i="4"/>
  <c r="E7591" i="4"/>
  <c r="E7581" i="4"/>
  <c r="E7572" i="4"/>
  <c r="E7563" i="4"/>
  <c r="E7554" i="4"/>
  <c r="E7545" i="4"/>
  <c r="E7535" i="4"/>
  <c r="E7526" i="4"/>
  <c r="E7517" i="4"/>
  <c r="E7508" i="4"/>
  <c r="E7499" i="4"/>
  <c r="E7490" i="4"/>
  <c r="E7481" i="4"/>
  <c r="E7471" i="4"/>
  <c r="E7462" i="4"/>
  <c r="E7453" i="4"/>
  <c r="E7444" i="4"/>
  <c r="E7435" i="4"/>
  <c r="E7427" i="4"/>
  <c r="E7419" i="4"/>
  <c r="E7411" i="4"/>
  <c r="E7403" i="4"/>
  <c r="E7395" i="4"/>
  <c r="E7387" i="4"/>
  <c r="E7379" i="4"/>
  <c r="E7371" i="4"/>
  <c r="E7363" i="4"/>
  <c r="E7834" i="4"/>
  <c r="E7667" i="4"/>
  <c r="E7571" i="4"/>
  <c r="E7498" i="4"/>
  <c r="E7426" i="4"/>
  <c r="E7362" i="4"/>
  <c r="E7339" i="4"/>
  <c r="E7316" i="4"/>
  <c r="E7298" i="4"/>
  <c r="E7275" i="4"/>
  <c r="E7256" i="4"/>
  <c r="E7243" i="4"/>
  <c r="E7230" i="4"/>
  <c r="E7218" i="4"/>
  <c r="E7204" i="4"/>
  <c r="E7192" i="4"/>
  <c r="E7179" i="4"/>
  <c r="E7168" i="4"/>
  <c r="E7159" i="4"/>
  <c r="E7150" i="4"/>
  <c r="E7140" i="4"/>
  <c r="E7131" i="4"/>
  <c r="E7122" i="4"/>
  <c r="E7113" i="4"/>
  <c r="E7104" i="4"/>
  <c r="E7095" i="4"/>
  <c r="E7086" i="4"/>
  <c r="E7076" i="4"/>
  <c r="E7067" i="4"/>
  <c r="E7058" i="4"/>
  <c r="E7050" i="4"/>
  <c r="E7042" i="4"/>
  <c r="E7034" i="4"/>
  <c r="E7026" i="4"/>
  <c r="E7018" i="4"/>
  <c r="E7010" i="4"/>
  <c r="E7002" i="4"/>
  <c r="E6994" i="4"/>
  <c r="E6986" i="4"/>
  <c r="E6978" i="4"/>
  <c r="E6970" i="4"/>
  <c r="E6962" i="4"/>
  <c r="E6954" i="4"/>
  <c r="E6946" i="4"/>
  <c r="E6938" i="4"/>
  <c r="E6930" i="4"/>
  <c r="E6922" i="4"/>
  <c r="E6914" i="4"/>
  <c r="E6906" i="4"/>
  <c r="E6898" i="4"/>
  <c r="E6890" i="4"/>
  <c r="E6882" i="4"/>
  <c r="E6874" i="4"/>
  <c r="E6866" i="4"/>
  <c r="E6858" i="4"/>
  <c r="E6850" i="4"/>
  <c r="E6842" i="4"/>
  <c r="E6834" i="4"/>
  <c r="E6826" i="4"/>
  <c r="E6818" i="4"/>
  <c r="E6810" i="4"/>
  <c r="E6802" i="4"/>
  <c r="E6794" i="4"/>
  <c r="E6786" i="4"/>
  <c r="E6778" i="4"/>
  <c r="E6770" i="4"/>
  <c r="E6762" i="4"/>
  <c r="E6754" i="4"/>
  <c r="E6746" i="4"/>
  <c r="E6738" i="4"/>
  <c r="E6730" i="4"/>
  <c r="E6722" i="4"/>
  <c r="E6714" i="4"/>
  <c r="E6706" i="4"/>
  <c r="E6698" i="4"/>
  <c r="E6690" i="4"/>
  <c r="E6682" i="4"/>
  <c r="E6674" i="4"/>
  <c r="E6666" i="4"/>
  <c r="E6658" i="4"/>
  <c r="E6650" i="4"/>
  <c r="E6642" i="4"/>
  <c r="E6634" i="4"/>
  <c r="E6626" i="4"/>
  <c r="E6618" i="4"/>
  <c r="E7779" i="4"/>
  <c r="E7653" i="4"/>
  <c r="E7562" i="4"/>
  <c r="E7489" i="4"/>
  <c r="E7418" i="4"/>
  <c r="E7356" i="4"/>
  <c r="E7338" i="4"/>
  <c r="E7315" i="4"/>
  <c r="E7292" i="4"/>
  <c r="E7274" i="4"/>
  <c r="E7254" i="4"/>
  <c r="E7242" i="4"/>
  <c r="E7228" i="4"/>
  <c r="E7216" i="4"/>
  <c r="E7203" i="4"/>
  <c r="E7190" i="4"/>
  <c r="E7178" i="4"/>
  <c r="E7167" i="4"/>
  <c r="E7158" i="4"/>
  <c r="E7148" i="4"/>
  <c r="E7139" i="4"/>
  <c r="E7130" i="4"/>
  <c r="E7121" i="4"/>
  <c r="E7112" i="4"/>
  <c r="E7103" i="4"/>
  <c r="E7094" i="4"/>
  <c r="E7084" i="4"/>
  <c r="E7075" i="4"/>
  <c r="E7066" i="4"/>
  <c r="E7057" i="4"/>
  <c r="E7049" i="4"/>
  <c r="E7041" i="4"/>
  <c r="E7033" i="4"/>
  <c r="E7025" i="4"/>
  <c r="E7017" i="4"/>
  <c r="E7009" i="4"/>
  <c r="E7001" i="4"/>
  <c r="E6993" i="4"/>
  <c r="E6985" i="4"/>
  <c r="E6977" i="4"/>
  <c r="E6969" i="4"/>
  <c r="E6961" i="4"/>
  <c r="E6953" i="4"/>
  <c r="E6945" i="4"/>
  <c r="E6937" i="4"/>
  <c r="E6929" i="4"/>
  <c r="E6921" i="4"/>
  <c r="E6913" i="4"/>
  <c r="E6905" i="4"/>
  <c r="E6897" i="4"/>
  <c r="E6889" i="4"/>
  <c r="E6881" i="4"/>
  <c r="E6873" i="4"/>
  <c r="E6865" i="4"/>
  <c r="E6857" i="4"/>
  <c r="E6849" i="4"/>
  <c r="E6841" i="4"/>
  <c r="E6833" i="4"/>
  <c r="E6825" i="4"/>
  <c r="E6817" i="4"/>
  <c r="E6809" i="4"/>
  <c r="E6801" i="4"/>
  <c r="E6793" i="4"/>
  <c r="E6785" i="4"/>
  <c r="E6777" i="4"/>
  <c r="E6769" i="4"/>
  <c r="E6761" i="4"/>
  <c r="E6753" i="4"/>
  <c r="E6745" i="4"/>
  <c r="E6737" i="4"/>
  <c r="E6729" i="4"/>
  <c r="E6721" i="4"/>
  <c r="E6713" i="4"/>
  <c r="E6705" i="4"/>
  <c r="E6697" i="4"/>
  <c r="E6689" i="4"/>
  <c r="E6681" i="4"/>
  <c r="E6673" i="4"/>
  <c r="E6665" i="4"/>
  <c r="E6657" i="4"/>
  <c r="E6649" i="4"/>
  <c r="E6641" i="4"/>
  <c r="E6633" i="4"/>
  <c r="E6625" i="4"/>
  <c r="E6617" i="4"/>
  <c r="E6609" i="4"/>
  <c r="E6601" i="4"/>
  <c r="E6593" i="4"/>
  <c r="E6585" i="4"/>
  <c r="E6577" i="4"/>
  <c r="E6569" i="4"/>
  <c r="E6561" i="4"/>
  <c r="E6553" i="4"/>
  <c r="E6545" i="4"/>
  <c r="E6537" i="4"/>
  <c r="E6529" i="4"/>
  <c r="E6521" i="4"/>
  <c r="E6513" i="4"/>
  <c r="E6505" i="4"/>
  <c r="E6497" i="4"/>
  <c r="E6489" i="4"/>
  <c r="E6481" i="4"/>
  <c r="E6473" i="4"/>
  <c r="E6465" i="4"/>
  <c r="E6457" i="4"/>
  <c r="E6449" i="4"/>
  <c r="E6441" i="4"/>
  <c r="E6433" i="4"/>
  <c r="E6425" i="4"/>
  <c r="E8484" i="4"/>
  <c r="D8477" i="8" s="1"/>
  <c r="E7756" i="4"/>
  <c r="E7642" i="4"/>
  <c r="E7553" i="4"/>
  <c r="E7479" i="4"/>
  <c r="E7410" i="4"/>
  <c r="E7355" i="4"/>
  <c r="E7332" i="4"/>
  <c r="E7314" i="4"/>
  <c r="E7291" i="4"/>
  <c r="E7268" i="4"/>
  <c r="E7252" i="4"/>
  <c r="E7240" i="4"/>
  <c r="E7227" i="4"/>
  <c r="E7214" i="4"/>
  <c r="E7202" i="4"/>
  <c r="E7188" i="4"/>
  <c r="E7176" i="4"/>
  <c r="E7166" i="4"/>
  <c r="E7156" i="4"/>
  <c r="E7147" i="4"/>
  <c r="E7138" i="4"/>
  <c r="E7129" i="4"/>
  <c r="E7120" i="4"/>
  <c r="E7111" i="4"/>
  <c r="E7102" i="4"/>
  <c r="E7092" i="4"/>
  <c r="E7083" i="4"/>
  <c r="E7074" i="4"/>
  <c r="E7065" i="4"/>
  <c r="E7056" i="4"/>
  <c r="E7048" i="4"/>
  <c r="E7040" i="4"/>
  <c r="E7032" i="4"/>
  <c r="E7024" i="4"/>
  <c r="E7016" i="4"/>
  <c r="E7008" i="4"/>
  <c r="E7000" i="4"/>
  <c r="E6992" i="4"/>
  <c r="E6984" i="4"/>
  <c r="E6976" i="4"/>
  <c r="E6968" i="4"/>
  <c r="E6960" i="4"/>
  <c r="E6952" i="4"/>
  <c r="E6944" i="4"/>
  <c r="E6936" i="4"/>
  <c r="E6928" i="4"/>
  <c r="E6920" i="4"/>
  <c r="E6912" i="4"/>
  <c r="E6904" i="4"/>
  <c r="E6896" i="4"/>
  <c r="E6888" i="4"/>
  <c r="E6880" i="4"/>
  <c r="E6872" i="4"/>
  <c r="E6864" i="4"/>
  <c r="E6856" i="4"/>
  <c r="E6848" i="4"/>
  <c r="E6840" i="4"/>
  <c r="E6832" i="4"/>
  <c r="E6824" i="4"/>
  <c r="E6816" i="4"/>
  <c r="E6808" i="4"/>
  <c r="E6800" i="4"/>
  <c r="E6792" i="4"/>
  <c r="E6784" i="4"/>
  <c r="E6776" i="4"/>
  <c r="E6768" i="4"/>
  <c r="E6760" i="4"/>
  <c r="E6752" i="4"/>
  <c r="E6744" i="4"/>
  <c r="E6736" i="4"/>
  <c r="E6728" i="4"/>
  <c r="E6720" i="4"/>
  <c r="E6712" i="4"/>
  <c r="E6704" i="4"/>
  <c r="E6696" i="4"/>
  <c r="E6688" i="4"/>
  <c r="E6680" i="4"/>
  <c r="E6672" i="4"/>
  <c r="E6664" i="4"/>
  <c r="E6656" i="4"/>
  <c r="E6648" i="4"/>
  <c r="E6640" i="4"/>
  <c r="E6632" i="4"/>
  <c r="E6624" i="4"/>
  <c r="E8228" i="4"/>
  <c r="E7738" i="4"/>
  <c r="E7628" i="4"/>
  <c r="E7543" i="4"/>
  <c r="E7470" i="4"/>
  <c r="E7402" i="4"/>
  <c r="E7354" i="4"/>
  <c r="E7331" i="4"/>
  <c r="E7308" i="4"/>
  <c r="E7290" i="4"/>
  <c r="E7267" i="4"/>
  <c r="E7251" i="4"/>
  <c r="E7238" i="4"/>
  <c r="E7226" i="4"/>
  <c r="E7212" i="4"/>
  <c r="E7200" i="4"/>
  <c r="E7187" i="4"/>
  <c r="E7174" i="4"/>
  <c r="E7164" i="4"/>
  <c r="E7155" i="4"/>
  <c r="E7146" i="4"/>
  <c r="E7137" i="4"/>
  <c r="E7128" i="4"/>
  <c r="E7119" i="4"/>
  <c r="E7110" i="4"/>
  <c r="E7100" i="4"/>
  <c r="E7091" i="4"/>
  <c r="E7082" i="4"/>
  <c r="E7073" i="4"/>
  <c r="E7064" i="4"/>
  <c r="E7055" i="4"/>
  <c r="E7047" i="4"/>
  <c r="E7039" i="4"/>
  <c r="E7031" i="4"/>
  <c r="E7023" i="4"/>
  <c r="E7015" i="4"/>
  <c r="E7007" i="4"/>
  <c r="E6999" i="4"/>
  <c r="E6991" i="4"/>
  <c r="E6983" i="4"/>
  <c r="E6975" i="4"/>
  <c r="E6967" i="4"/>
  <c r="E6959" i="4"/>
  <c r="E6951" i="4"/>
  <c r="E6943" i="4"/>
  <c r="E6935" i="4"/>
  <c r="E6927" i="4"/>
  <c r="E6919" i="4"/>
  <c r="E6911" i="4"/>
  <c r="E6903" i="4"/>
  <c r="E6895" i="4"/>
  <c r="E6887" i="4"/>
  <c r="E6879" i="4"/>
  <c r="E6871" i="4"/>
  <c r="E6863" i="4"/>
  <c r="E6855" i="4"/>
  <c r="E6847" i="4"/>
  <c r="E6839" i="4"/>
  <c r="E6831" i="4"/>
  <c r="E6823" i="4"/>
  <c r="E6815" i="4"/>
  <c r="E6807" i="4"/>
  <c r="E6799" i="4"/>
  <c r="E6791" i="4"/>
  <c r="E6783" i="4"/>
  <c r="E6775" i="4"/>
  <c r="E6767" i="4"/>
  <c r="E6759" i="4"/>
  <c r="E8091" i="4"/>
  <c r="D8084" i="8" s="1"/>
  <c r="E7717" i="4"/>
  <c r="E7614" i="4"/>
  <c r="E7534" i="4"/>
  <c r="E7461" i="4"/>
  <c r="E7394" i="4"/>
  <c r="E7348" i="4"/>
  <c r="E7330" i="4"/>
  <c r="E7307" i="4"/>
  <c r="E7284" i="4"/>
  <c r="E7266" i="4"/>
  <c r="E7250" i="4"/>
  <c r="E7236" i="4"/>
  <c r="E7224" i="4"/>
  <c r="E7211" i="4"/>
  <c r="E7198" i="4"/>
  <c r="E7186" i="4"/>
  <c r="E7172" i="4"/>
  <c r="E7163" i="4"/>
  <c r="E7154" i="4"/>
  <c r="E7145" i="4"/>
  <c r="E7136" i="4"/>
  <c r="E7127" i="4"/>
  <c r="E7118" i="4"/>
  <c r="E7108" i="4"/>
  <c r="E7099" i="4"/>
  <c r="E7090" i="4"/>
  <c r="E7081" i="4"/>
  <c r="E7072" i="4"/>
  <c r="E7063" i="4"/>
  <c r="E7054" i="4"/>
  <c r="E7046" i="4"/>
  <c r="E7038" i="4"/>
  <c r="E7030" i="4"/>
  <c r="E7022" i="4"/>
  <c r="E7014" i="4"/>
  <c r="E7006" i="4"/>
  <c r="E6998" i="4"/>
  <c r="E6990" i="4"/>
  <c r="E6982" i="4"/>
  <c r="E6974" i="4"/>
  <c r="E6966" i="4"/>
  <c r="E6958" i="4"/>
  <c r="E6950" i="4"/>
  <c r="E6942" i="4"/>
  <c r="E6934" i="4"/>
  <c r="E6926" i="4"/>
  <c r="E6918" i="4"/>
  <c r="E6910" i="4"/>
  <c r="E6902" i="4"/>
  <c r="E6894" i="4"/>
  <c r="E6886" i="4"/>
  <c r="E6878" i="4"/>
  <c r="E6870" i="4"/>
  <c r="E6862" i="4"/>
  <c r="E6854" i="4"/>
  <c r="E6846" i="4"/>
  <c r="E6838" i="4"/>
  <c r="E6830" i="4"/>
  <c r="E6822" i="4"/>
  <c r="E6814" i="4"/>
  <c r="E6806" i="4"/>
  <c r="E6798" i="4"/>
  <c r="E6790" i="4"/>
  <c r="E6782" i="4"/>
  <c r="E8026" i="4"/>
  <c r="E7706" i="4"/>
  <c r="E7603" i="4"/>
  <c r="E7525" i="4"/>
  <c r="E7452" i="4"/>
  <c r="E7386" i="4"/>
  <c r="E7347" i="4"/>
  <c r="E7324" i="4"/>
  <c r="E7306" i="4"/>
  <c r="E7283" i="4"/>
  <c r="E7260" i="4"/>
  <c r="E7248" i="4"/>
  <c r="E7235" i="4"/>
  <c r="E7222" i="4"/>
  <c r="E7210" i="4"/>
  <c r="E7196" i="4"/>
  <c r="E7184" i="4"/>
  <c r="E7171" i="4"/>
  <c r="E7162" i="4"/>
  <c r="E7153" i="4"/>
  <c r="E7144" i="4"/>
  <c r="E7135" i="4"/>
  <c r="E7126" i="4"/>
  <c r="E7116" i="4"/>
  <c r="E7107" i="4"/>
  <c r="E7098" i="4"/>
  <c r="E7089" i="4"/>
  <c r="E7080" i="4"/>
  <c r="E7071" i="4"/>
  <c r="E7062" i="4"/>
  <c r="E7053" i="4"/>
  <c r="E7045" i="4"/>
  <c r="E7037" i="4"/>
  <c r="E7029" i="4"/>
  <c r="E7021" i="4"/>
  <c r="E7013" i="4"/>
  <c r="E7005" i="4"/>
  <c r="E6997" i="4"/>
  <c r="E6989" i="4"/>
  <c r="E6981" i="4"/>
  <c r="E6973" i="4"/>
  <c r="E6965" i="4"/>
  <c r="E6957" i="4"/>
  <c r="E6949" i="4"/>
  <c r="E6941" i="4"/>
  <c r="E6933" i="4"/>
  <c r="E6925" i="4"/>
  <c r="E6917" i="4"/>
  <c r="E6909" i="4"/>
  <c r="E6901" i="4"/>
  <c r="E6893" i="4"/>
  <c r="E6885" i="4"/>
  <c r="E6877" i="4"/>
  <c r="E6869" i="4"/>
  <c r="E6861" i="4"/>
  <c r="E6853" i="4"/>
  <c r="E6845" i="4"/>
  <c r="E6837" i="4"/>
  <c r="E6829" i="4"/>
  <c r="E6821" i="4"/>
  <c r="E6813" i="4"/>
  <c r="E6805" i="4"/>
  <c r="E6797" i="4"/>
  <c r="E6789" i="4"/>
  <c r="E6781" i="4"/>
  <c r="E7962" i="4"/>
  <c r="D7955" i="8" s="1"/>
  <c r="E7692" i="4"/>
  <c r="E7590" i="4"/>
  <c r="E7516" i="4"/>
  <c r="E7443" i="4"/>
  <c r="E7378" i="4"/>
  <c r="E7346" i="4"/>
  <c r="E7323" i="4"/>
  <c r="E7300" i="4"/>
  <c r="E7282" i="4"/>
  <c r="E7259" i="4"/>
  <c r="E7246" i="4"/>
  <c r="E7234" i="4"/>
  <c r="E7220" i="4"/>
  <c r="E7208" i="4"/>
  <c r="E7195" i="4"/>
  <c r="E7182" i="4"/>
  <c r="E7170" i="4"/>
  <c r="E7161" i="4"/>
  <c r="E7152" i="4"/>
  <c r="E7143" i="4"/>
  <c r="E7134" i="4"/>
  <c r="E7124" i="4"/>
  <c r="E7115" i="4"/>
  <c r="E7106" i="4"/>
  <c r="E7097" i="4"/>
  <c r="E7088" i="4"/>
  <c r="E7079" i="4"/>
  <c r="E7070" i="4"/>
  <c r="E7060" i="4"/>
  <c r="E7052" i="4"/>
  <c r="E7044" i="4"/>
  <c r="E7036" i="4"/>
  <c r="E7028" i="4"/>
  <c r="E7020" i="4"/>
  <c r="E7012" i="4"/>
  <c r="E7004" i="4"/>
  <c r="E6996" i="4"/>
  <c r="E6988" i="4"/>
  <c r="E6980" i="4"/>
  <c r="E6972" i="4"/>
  <c r="E6964" i="4"/>
  <c r="E6956" i="4"/>
  <c r="E6948" i="4"/>
  <c r="E6940" i="4"/>
  <c r="E6932" i="4"/>
  <c r="E6924" i="4"/>
  <c r="E6916" i="4"/>
  <c r="E6908" i="4"/>
  <c r="E6900" i="4"/>
  <c r="E6892" i="4"/>
  <c r="E6884" i="4"/>
  <c r="E6876" i="4"/>
  <c r="E6868" i="4"/>
  <c r="E6860" i="4"/>
  <c r="E6852" i="4"/>
  <c r="E6844" i="4"/>
  <c r="E6836" i="4"/>
  <c r="E6828" i="4"/>
  <c r="E6820" i="4"/>
  <c r="E6812" i="4"/>
  <c r="E6804" i="4"/>
  <c r="E6796" i="4"/>
  <c r="E6788" i="4"/>
  <c r="E6780" i="4"/>
  <c r="E6772" i="4"/>
  <c r="E6764" i="4"/>
  <c r="E7340" i="4"/>
  <c r="E7206" i="4"/>
  <c r="E7123" i="4"/>
  <c r="E7051" i="4"/>
  <c r="E6987" i="4"/>
  <c r="E6923" i="4"/>
  <c r="E6859" i="4"/>
  <c r="E6795" i="4"/>
  <c r="E6763" i="4"/>
  <c r="E6748" i="4"/>
  <c r="E6734" i="4"/>
  <c r="E6723" i="4"/>
  <c r="E6709" i="4"/>
  <c r="E6695" i="4"/>
  <c r="E6684" i="4"/>
  <c r="E6670" i="4"/>
  <c r="E6659" i="4"/>
  <c r="E6645" i="4"/>
  <c r="E6631" i="4"/>
  <c r="E6620" i="4"/>
  <c r="E6610" i="4"/>
  <c r="E6600" i="4"/>
  <c r="E6591" i="4"/>
  <c r="E6582" i="4"/>
  <c r="E6573" i="4"/>
  <c r="E6564" i="4"/>
  <c r="E6555" i="4"/>
  <c r="E6546" i="4"/>
  <c r="E6536" i="4"/>
  <c r="E6527" i="4"/>
  <c r="E6518" i="4"/>
  <c r="E6509" i="4"/>
  <c r="E6500" i="4"/>
  <c r="E6491" i="4"/>
  <c r="E6482" i="4"/>
  <c r="E6472" i="4"/>
  <c r="E6463" i="4"/>
  <c r="E6454" i="4"/>
  <c r="E6445" i="4"/>
  <c r="E6436" i="4"/>
  <c r="E6427" i="4"/>
  <c r="E6418" i="4"/>
  <c r="E6410" i="4"/>
  <c r="E6402" i="4"/>
  <c r="E6394" i="4"/>
  <c r="E6386" i="4"/>
  <c r="E6378" i="4"/>
  <c r="E6370" i="4"/>
  <c r="E6362" i="4"/>
  <c r="E6354" i="4"/>
  <c r="E6346" i="4"/>
  <c r="E6338" i="4"/>
  <c r="E6330" i="4"/>
  <c r="E6322" i="4"/>
  <c r="E6314" i="4"/>
  <c r="E6306" i="4"/>
  <c r="E6298" i="4"/>
  <c r="E6290" i="4"/>
  <c r="E6282" i="4"/>
  <c r="E6274" i="4"/>
  <c r="E6266" i="4"/>
  <c r="E6258" i="4"/>
  <c r="E6250" i="4"/>
  <c r="E6242" i="4"/>
  <c r="E6234" i="4"/>
  <c r="E6226" i="4"/>
  <c r="E6218" i="4"/>
  <c r="E6210" i="4"/>
  <c r="E6202" i="4"/>
  <c r="E6194" i="4"/>
  <c r="E6186" i="4"/>
  <c r="E6178" i="4"/>
  <c r="E6170" i="4"/>
  <c r="E6162" i="4"/>
  <c r="E6154" i="4"/>
  <c r="E6146" i="4"/>
  <c r="E6138" i="4"/>
  <c r="E6130" i="4"/>
  <c r="E6122" i="4"/>
  <c r="E6114" i="4"/>
  <c r="E6106" i="4"/>
  <c r="E6098" i="4"/>
  <c r="E6090" i="4"/>
  <c r="E6082" i="4"/>
  <c r="E6074" i="4"/>
  <c r="E6066" i="4"/>
  <c r="E6058" i="4"/>
  <c r="E6050" i="4"/>
  <c r="E6042" i="4"/>
  <c r="E7322" i="4"/>
  <c r="E7194" i="4"/>
  <c r="E7114" i="4"/>
  <c r="E7043" i="4"/>
  <c r="E6979" i="4"/>
  <c r="E6915" i="4"/>
  <c r="E6851" i="4"/>
  <c r="E6787" i="4"/>
  <c r="E6758" i="4"/>
  <c r="E6747" i="4"/>
  <c r="E6733" i="4"/>
  <c r="E6719" i="4"/>
  <c r="E6708" i="4"/>
  <c r="E6694" i="4"/>
  <c r="E6683" i="4"/>
  <c r="E6669" i="4"/>
  <c r="E6655" i="4"/>
  <c r="E6644" i="4"/>
  <c r="E6630" i="4"/>
  <c r="E6619" i="4"/>
  <c r="E6608" i="4"/>
  <c r="E6599" i="4"/>
  <c r="E6590" i="4"/>
  <c r="E6581" i="4"/>
  <c r="E6572" i="4"/>
  <c r="E6563" i="4"/>
  <c r="E6554" i="4"/>
  <c r="E6544" i="4"/>
  <c r="E6535" i="4"/>
  <c r="E6526" i="4"/>
  <c r="E6517" i="4"/>
  <c r="E6508" i="4"/>
  <c r="E6499" i="4"/>
  <c r="E6490" i="4"/>
  <c r="E6480" i="4"/>
  <c r="E6471" i="4"/>
  <c r="E6462" i="4"/>
  <c r="E6453" i="4"/>
  <c r="E6444" i="4"/>
  <c r="E6435" i="4"/>
  <c r="E6426" i="4"/>
  <c r="E6417" i="4"/>
  <c r="E6409" i="4"/>
  <c r="E6401" i="4"/>
  <c r="E6393" i="4"/>
  <c r="E6385" i="4"/>
  <c r="E6377" i="4"/>
  <c r="E6369" i="4"/>
  <c r="E6361" i="4"/>
  <c r="E6353" i="4"/>
  <c r="E6345" i="4"/>
  <c r="E6337" i="4"/>
  <c r="E6329" i="4"/>
  <c r="E6321" i="4"/>
  <c r="E6313" i="4"/>
  <c r="E6305" i="4"/>
  <c r="E6297" i="4"/>
  <c r="E6289" i="4"/>
  <c r="E6281" i="4"/>
  <c r="E6273" i="4"/>
  <c r="E6265" i="4"/>
  <c r="E6257" i="4"/>
  <c r="E6249" i="4"/>
  <c r="E6241" i="4"/>
  <c r="E6233" i="4"/>
  <c r="E6225" i="4"/>
  <c r="E6217" i="4"/>
  <c r="E6209" i="4"/>
  <c r="E6201" i="4"/>
  <c r="E6193" i="4"/>
  <c r="E6185" i="4"/>
  <c r="E6177" i="4"/>
  <c r="E6169" i="4"/>
  <c r="E6161" i="4"/>
  <c r="E6153" i="4"/>
  <c r="E6145" i="4"/>
  <c r="E6137" i="4"/>
  <c r="E6129" i="4"/>
  <c r="E6121" i="4"/>
  <c r="E6113" i="4"/>
  <c r="E6105" i="4"/>
  <c r="E6097" i="4"/>
  <c r="E6089" i="4"/>
  <c r="E7898" i="4"/>
  <c r="E7299" i="4"/>
  <c r="E7180" i="4"/>
  <c r="E7105" i="4"/>
  <c r="E7035" i="4"/>
  <c r="E6971" i="4"/>
  <c r="E6907" i="4"/>
  <c r="E6843" i="4"/>
  <c r="E6779" i="4"/>
  <c r="E6757" i="4"/>
  <c r="E6743" i="4"/>
  <c r="E6732" i="4"/>
  <c r="E6718" i="4"/>
  <c r="E6707" i="4"/>
  <c r="E6693" i="4"/>
  <c r="E6679" i="4"/>
  <c r="E6668" i="4"/>
  <c r="E6654" i="4"/>
  <c r="E6643" i="4"/>
  <c r="E6629" i="4"/>
  <c r="E6616" i="4"/>
  <c r="E6607" i="4"/>
  <c r="E6598" i="4"/>
  <c r="E6589" i="4"/>
  <c r="E6580" i="4"/>
  <c r="E6571" i="4"/>
  <c r="E6562" i="4"/>
  <c r="E6552" i="4"/>
  <c r="E6543" i="4"/>
  <c r="E6534" i="4"/>
  <c r="E6525" i="4"/>
  <c r="E6516" i="4"/>
  <c r="E6507" i="4"/>
  <c r="E6498" i="4"/>
  <c r="E6488" i="4"/>
  <c r="E6479" i="4"/>
  <c r="E6470" i="4"/>
  <c r="E6461" i="4"/>
  <c r="E6452" i="4"/>
  <c r="E6443" i="4"/>
  <c r="E6434" i="4"/>
  <c r="E6424" i="4"/>
  <c r="E6416" i="4"/>
  <c r="E6408" i="4"/>
  <c r="E6400" i="4"/>
  <c r="E6392" i="4"/>
  <c r="E6384" i="4"/>
  <c r="E6376" i="4"/>
  <c r="E6368" i="4"/>
  <c r="E6360" i="4"/>
  <c r="E6352" i="4"/>
  <c r="E6344" i="4"/>
  <c r="E6336" i="4"/>
  <c r="E6328" i="4"/>
  <c r="E6320" i="4"/>
  <c r="E6312" i="4"/>
  <c r="E6304" i="4"/>
  <c r="E6296" i="4"/>
  <c r="E6288" i="4"/>
  <c r="E6280" i="4"/>
  <c r="E6272" i="4"/>
  <c r="E6264" i="4"/>
  <c r="E6256" i="4"/>
  <c r="E6248" i="4"/>
  <c r="E6240" i="4"/>
  <c r="E6232" i="4"/>
  <c r="E6224" i="4"/>
  <c r="E6216" i="4"/>
  <c r="E6208" i="4"/>
  <c r="E6200" i="4"/>
  <c r="E6192" i="4"/>
  <c r="E6184" i="4"/>
  <c r="E6176" i="4"/>
  <c r="E6168" i="4"/>
  <c r="E6160" i="4"/>
  <c r="E6152" i="4"/>
  <c r="E6144" i="4"/>
  <c r="E6136" i="4"/>
  <c r="E6128" i="4"/>
  <c r="E6120" i="4"/>
  <c r="E6112" i="4"/>
  <c r="E6104" i="4"/>
  <c r="E6096" i="4"/>
  <c r="E6088" i="4"/>
  <c r="E6080" i="4"/>
  <c r="E6072" i="4"/>
  <c r="E7678" i="4"/>
  <c r="E7276" i="4"/>
  <c r="E7169" i="4"/>
  <c r="E7096" i="4"/>
  <c r="E7027" i="4"/>
  <c r="E6963" i="4"/>
  <c r="E6899" i="4"/>
  <c r="E6835" i="4"/>
  <c r="E6774" i="4"/>
  <c r="E6756" i="4"/>
  <c r="E6742" i="4"/>
  <c r="E6731" i="4"/>
  <c r="E6717" i="4"/>
  <c r="E6703" i="4"/>
  <c r="E6692" i="4"/>
  <c r="E6678" i="4"/>
  <c r="E6667" i="4"/>
  <c r="E6653" i="4"/>
  <c r="E6639" i="4"/>
  <c r="E6628" i="4"/>
  <c r="E6615" i="4"/>
  <c r="E6606" i="4"/>
  <c r="E6597" i="4"/>
  <c r="E6588" i="4"/>
  <c r="E6579" i="4"/>
  <c r="E6570" i="4"/>
  <c r="E6560" i="4"/>
  <c r="E6551" i="4"/>
  <c r="E6542" i="4"/>
  <c r="E6533" i="4"/>
  <c r="E6524" i="4"/>
  <c r="E6515" i="4"/>
  <c r="E6506" i="4"/>
  <c r="E6496" i="4"/>
  <c r="E6487" i="4"/>
  <c r="E6478" i="4"/>
  <c r="E6469" i="4"/>
  <c r="E6460" i="4"/>
  <c r="E6451" i="4"/>
  <c r="E6442" i="4"/>
  <c r="E6432" i="4"/>
  <c r="E6423" i="4"/>
  <c r="E6415" i="4"/>
  <c r="E6407" i="4"/>
  <c r="E6399" i="4"/>
  <c r="E6391" i="4"/>
  <c r="E6383" i="4"/>
  <c r="E6375" i="4"/>
  <c r="E6367" i="4"/>
  <c r="E6359" i="4"/>
  <c r="E6351" i="4"/>
  <c r="E6343" i="4"/>
  <c r="E6335" i="4"/>
  <c r="E6327" i="4"/>
  <c r="E6319" i="4"/>
  <c r="E6311" i="4"/>
  <c r="E6303" i="4"/>
  <c r="E6295" i="4"/>
  <c r="E6287" i="4"/>
  <c r="E6279" i="4"/>
  <c r="E6271" i="4"/>
  <c r="E6263" i="4"/>
  <c r="E6255" i="4"/>
  <c r="E6247" i="4"/>
  <c r="E6239" i="4"/>
  <c r="E6231" i="4"/>
  <c r="E6223" i="4"/>
  <c r="E6215" i="4"/>
  <c r="E6207" i="4"/>
  <c r="E6199" i="4"/>
  <c r="E6191" i="4"/>
  <c r="E6183" i="4"/>
  <c r="E6175" i="4"/>
  <c r="E6167" i="4"/>
  <c r="E6159" i="4"/>
  <c r="E6151" i="4"/>
  <c r="E6143" i="4"/>
  <c r="E6135" i="4"/>
  <c r="E6127" i="4"/>
  <c r="E6119" i="4"/>
  <c r="E6111" i="4"/>
  <c r="E6103" i="4"/>
  <c r="E6095" i="4"/>
  <c r="E6087" i="4"/>
  <c r="E7580" i="4"/>
  <c r="E7258" i="4"/>
  <c r="E7160" i="4"/>
  <c r="E7087" i="4"/>
  <c r="E7019" i="4"/>
  <c r="E6955" i="4"/>
  <c r="E6891" i="4"/>
  <c r="E6827" i="4"/>
  <c r="E6773" i="4"/>
  <c r="E6755" i="4"/>
  <c r="E6741" i="4"/>
  <c r="E6727" i="4"/>
  <c r="E6716" i="4"/>
  <c r="E6702" i="4"/>
  <c r="E6691" i="4"/>
  <c r="E6677" i="4"/>
  <c r="E6663" i="4"/>
  <c r="E6652" i="4"/>
  <c r="E6638" i="4"/>
  <c r="E6627" i="4"/>
  <c r="E6614" i="4"/>
  <c r="E6605" i="4"/>
  <c r="E6596" i="4"/>
  <c r="E6587" i="4"/>
  <c r="E6578" i="4"/>
  <c r="E6568" i="4"/>
  <c r="E6559" i="4"/>
  <c r="E6550" i="4"/>
  <c r="E6541" i="4"/>
  <c r="E6532" i="4"/>
  <c r="E6523" i="4"/>
  <c r="E6514" i="4"/>
  <c r="E6504" i="4"/>
  <c r="E6495" i="4"/>
  <c r="E6486" i="4"/>
  <c r="E6477" i="4"/>
  <c r="E6468" i="4"/>
  <c r="E6459" i="4"/>
  <c r="E6450" i="4"/>
  <c r="E6440" i="4"/>
  <c r="E6431" i="4"/>
  <c r="E6422" i="4"/>
  <c r="E6414" i="4"/>
  <c r="E6406" i="4"/>
  <c r="E6398" i="4"/>
  <c r="E6390" i="4"/>
  <c r="E6382" i="4"/>
  <c r="E6374" i="4"/>
  <c r="E6366" i="4"/>
  <c r="E6358" i="4"/>
  <c r="E6350" i="4"/>
  <c r="E6342" i="4"/>
  <c r="E6334" i="4"/>
  <c r="E6326" i="4"/>
  <c r="E6318" i="4"/>
  <c r="E6310" i="4"/>
  <c r="E6302" i="4"/>
  <c r="E6294" i="4"/>
  <c r="E6286" i="4"/>
  <c r="E6278" i="4"/>
  <c r="E6270" i="4"/>
  <c r="E6262" i="4"/>
  <c r="E6254" i="4"/>
  <c r="E6246" i="4"/>
  <c r="E6238" i="4"/>
  <c r="E6230" i="4"/>
  <c r="E6222" i="4"/>
  <c r="E6214" i="4"/>
  <c r="E6206" i="4"/>
  <c r="E6198" i="4"/>
  <c r="E6190" i="4"/>
  <c r="E6182" i="4"/>
  <c r="E6174" i="4"/>
  <c r="E6166" i="4"/>
  <c r="E6158" i="4"/>
  <c r="E6150" i="4"/>
  <c r="E6142" i="4"/>
  <c r="E6134" i="4"/>
  <c r="E6126" i="4"/>
  <c r="E6118" i="4"/>
  <c r="E6110" i="4"/>
  <c r="E6102" i="4"/>
  <c r="E6094" i="4"/>
  <c r="E6086" i="4"/>
  <c r="E6078" i="4"/>
  <c r="E6070" i="4"/>
  <c r="E6062" i="4"/>
  <c r="E6054" i="4"/>
  <c r="E6046" i="4"/>
  <c r="E6038" i="4"/>
  <c r="E7507" i="4"/>
  <c r="E7244" i="4"/>
  <c r="E7151" i="4"/>
  <c r="E7078" i="4"/>
  <c r="E7011" i="4"/>
  <c r="E6947" i="4"/>
  <c r="E6883" i="4"/>
  <c r="E6819" i="4"/>
  <c r="E6771" i="4"/>
  <c r="E6751" i="4"/>
  <c r="E6740" i="4"/>
  <c r="E6726" i="4"/>
  <c r="E6715" i="4"/>
  <c r="E6701" i="4"/>
  <c r="E6687" i="4"/>
  <c r="E6676" i="4"/>
  <c r="E6662" i="4"/>
  <c r="E6651" i="4"/>
  <c r="E6637" i="4"/>
  <c r="E6623" i="4"/>
  <c r="E6613" i="4"/>
  <c r="E6604" i="4"/>
  <c r="E6595" i="4"/>
  <c r="E6586" i="4"/>
  <c r="E6576" i="4"/>
  <c r="E6567" i="4"/>
  <c r="E6558" i="4"/>
  <c r="E6549" i="4"/>
  <c r="E6540" i="4"/>
  <c r="E6531" i="4"/>
  <c r="E6522" i="4"/>
  <c r="E6512" i="4"/>
  <c r="E6503" i="4"/>
  <c r="E6494" i="4"/>
  <c r="E6485" i="4"/>
  <c r="E6476" i="4"/>
  <c r="E6467" i="4"/>
  <c r="E6458" i="4"/>
  <c r="E6448" i="4"/>
  <c r="E6439" i="4"/>
  <c r="E6430" i="4"/>
  <c r="E6421" i="4"/>
  <c r="E6413" i="4"/>
  <c r="E6405" i="4"/>
  <c r="E6397" i="4"/>
  <c r="E6389" i="4"/>
  <c r="E6381" i="4"/>
  <c r="E6373" i="4"/>
  <c r="E6365" i="4"/>
  <c r="E6357" i="4"/>
  <c r="E6349" i="4"/>
  <c r="E6341" i="4"/>
  <c r="E6333" i="4"/>
  <c r="E6325" i="4"/>
  <c r="E6317" i="4"/>
  <c r="E6309" i="4"/>
  <c r="E6301" i="4"/>
  <c r="E6293" i="4"/>
  <c r="E6285" i="4"/>
  <c r="E6277" i="4"/>
  <c r="E6269" i="4"/>
  <c r="E6261" i="4"/>
  <c r="E6253" i="4"/>
  <c r="E6245" i="4"/>
  <c r="E6237" i="4"/>
  <c r="E6229" i="4"/>
  <c r="E6221" i="4"/>
  <c r="E6213" i="4"/>
  <c r="E6205" i="4"/>
  <c r="E6197" i="4"/>
  <c r="E6189" i="4"/>
  <c r="E6181" i="4"/>
  <c r="E6173" i="4"/>
  <c r="E6165" i="4"/>
  <c r="E6157" i="4"/>
  <c r="E6149" i="4"/>
  <c r="E6141" i="4"/>
  <c r="E6133" i="4"/>
  <c r="E6125" i="4"/>
  <c r="E6117" i="4"/>
  <c r="E6109" i="4"/>
  <c r="E6101" i="4"/>
  <c r="E6093" i="4"/>
  <c r="E6085" i="4"/>
  <c r="E6077" i="4"/>
  <c r="E7434" i="4"/>
  <c r="E7232" i="4"/>
  <c r="E7142" i="4"/>
  <c r="E7068" i="4"/>
  <c r="E7003" i="4"/>
  <c r="E6939" i="4"/>
  <c r="E6875" i="4"/>
  <c r="E6811" i="4"/>
  <c r="E6766" i="4"/>
  <c r="E6750" i="4"/>
  <c r="E6739" i="4"/>
  <c r="E6725" i="4"/>
  <c r="E6711" i="4"/>
  <c r="E6700" i="4"/>
  <c r="E6686" i="4"/>
  <c r="E6675" i="4"/>
  <c r="E6661" i="4"/>
  <c r="E6647" i="4"/>
  <c r="E6636" i="4"/>
  <c r="E6622" i="4"/>
  <c r="E6612" i="4"/>
  <c r="E6603" i="4"/>
  <c r="E6594" i="4"/>
  <c r="E6584" i="4"/>
  <c r="E6575" i="4"/>
  <c r="E6566" i="4"/>
  <c r="E6557" i="4"/>
  <c r="E6548" i="4"/>
  <c r="E6539" i="4"/>
  <c r="E6530" i="4"/>
  <c r="E6520" i="4"/>
  <c r="E6511" i="4"/>
  <c r="E6502" i="4"/>
  <c r="E6493" i="4"/>
  <c r="E6484" i="4"/>
  <c r="E6475" i="4"/>
  <c r="E6466" i="4"/>
  <c r="E6456" i="4"/>
  <c r="E6447" i="4"/>
  <c r="E6438" i="4"/>
  <c r="E6429" i="4"/>
  <c r="E6420" i="4"/>
  <c r="E6412" i="4"/>
  <c r="E6404" i="4"/>
  <c r="E6396" i="4"/>
  <c r="E6388" i="4"/>
  <c r="E6380" i="4"/>
  <c r="E6372" i="4"/>
  <c r="E6364" i="4"/>
  <c r="E6356" i="4"/>
  <c r="E6348" i="4"/>
  <c r="E6340" i="4"/>
  <c r="E6332" i="4"/>
  <c r="E6324" i="4"/>
  <c r="E6316" i="4"/>
  <c r="E6308" i="4"/>
  <c r="E6300" i="4"/>
  <c r="E6292" i="4"/>
  <c r="E6284" i="4"/>
  <c r="E6276" i="4"/>
  <c r="E6268" i="4"/>
  <c r="E6260" i="4"/>
  <c r="E6252" i="4"/>
  <c r="E6244" i="4"/>
  <c r="E6236" i="4"/>
  <c r="E6228" i="4"/>
  <c r="E6220" i="4"/>
  <c r="E6212" i="4"/>
  <c r="E6204" i="4"/>
  <c r="E6196" i="4"/>
  <c r="E6188" i="4"/>
  <c r="E6180" i="4"/>
  <c r="E7370" i="4"/>
  <c r="E7219" i="4"/>
  <c r="E7132" i="4"/>
  <c r="E7059" i="4"/>
  <c r="E6995" i="4"/>
  <c r="E6931" i="4"/>
  <c r="E6867" i="4"/>
  <c r="E6803" i="4"/>
  <c r="E6765" i="4"/>
  <c r="E6749" i="4"/>
  <c r="E6735" i="4"/>
  <c r="E6724" i="4"/>
  <c r="E6710" i="4"/>
  <c r="E6699" i="4"/>
  <c r="E6685" i="4"/>
  <c r="E6671" i="4"/>
  <c r="E6660" i="4"/>
  <c r="E6646" i="4"/>
  <c r="E6635" i="4"/>
  <c r="E6621" i="4"/>
  <c r="E6611" i="4"/>
  <c r="E6602" i="4"/>
  <c r="E6592" i="4"/>
  <c r="E6583" i="4"/>
  <c r="E6574" i="4"/>
  <c r="E6565" i="4"/>
  <c r="E6556" i="4"/>
  <c r="E6547" i="4"/>
  <c r="E6538" i="4"/>
  <c r="E6528" i="4"/>
  <c r="E6519" i="4"/>
  <c r="E6510" i="4"/>
  <c r="E6501" i="4"/>
  <c r="E6492" i="4"/>
  <c r="E6483" i="4"/>
  <c r="E6474" i="4"/>
  <c r="E6464" i="4"/>
  <c r="E6455" i="4"/>
  <c r="E6446" i="4"/>
  <c r="E6437" i="4"/>
  <c r="E6428" i="4"/>
  <c r="E6419" i="4"/>
  <c r="E6411" i="4"/>
  <c r="E6403" i="4"/>
  <c r="E6395" i="4"/>
  <c r="E6387" i="4"/>
  <c r="E6379" i="4"/>
  <c r="E6371" i="4"/>
  <c r="E6363" i="4"/>
  <c r="E6355" i="4"/>
  <c r="E6347" i="4"/>
  <c r="E6339" i="4"/>
  <c r="E6331" i="4"/>
  <c r="E6323" i="4"/>
  <c r="E6315" i="4"/>
  <c r="E6307" i="4"/>
  <c r="E6299" i="4"/>
  <c r="E6291" i="4"/>
  <c r="E6283" i="4"/>
  <c r="E6275" i="4"/>
  <c r="E6267" i="4"/>
  <c r="E6259" i="4"/>
  <c r="E6251" i="4"/>
  <c r="E6243" i="4"/>
  <c r="E6235" i="4"/>
  <c r="E6227" i="4"/>
  <c r="E6219" i="4"/>
  <c r="E6211" i="4"/>
  <c r="E6203" i="4"/>
  <c r="E6195" i="4"/>
  <c r="E6187" i="4"/>
  <c r="E6179" i="4"/>
  <c r="E6148" i="4"/>
  <c r="E6116" i="4"/>
  <c r="E6084" i="4"/>
  <c r="E6069" i="4"/>
  <c r="E6059" i="4"/>
  <c r="E6048" i="4"/>
  <c r="E6037" i="4"/>
  <c r="E6029" i="4"/>
  <c r="E6021" i="4"/>
  <c r="E6013" i="4"/>
  <c r="E6005" i="4"/>
  <c r="E5997" i="4"/>
  <c r="E5989" i="4"/>
  <c r="E5981" i="4"/>
  <c r="E5973" i="4"/>
  <c r="E5965" i="4"/>
  <c r="E5957" i="4"/>
  <c r="E5949" i="4"/>
  <c r="E5941" i="4"/>
  <c r="E5933" i="4"/>
  <c r="E5925" i="4"/>
  <c r="E5917" i="4"/>
  <c r="E5909" i="4"/>
  <c r="E5901" i="4"/>
  <c r="E5893" i="4"/>
  <c r="E5885" i="4"/>
  <c r="E5877" i="4"/>
  <c r="E5869" i="4"/>
  <c r="E5861" i="4"/>
  <c r="E5853" i="4"/>
  <c r="E5845" i="4"/>
  <c r="E5837" i="4"/>
  <c r="E5829" i="4"/>
  <c r="E5821" i="4"/>
  <c r="E5813" i="4"/>
  <c r="E5805" i="4"/>
  <c r="E5797" i="4"/>
  <c r="E5789" i="4"/>
  <c r="E5781" i="4"/>
  <c r="E5773" i="4"/>
  <c r="E5765" i="4"/>
  <c r="E5757" i="4"/>
  <c r="E5749" i="4"/>
  <c r="E5741" i="4"/>
  <c r="E5733" i="4"/>
  <c r="E5725" i="4"/>
  <c r="E5717" i="4"/>
  <c r="E5709" i="4"/>
  <c r="E5701" i="4"/>
  <c r="E5693" i="4"/>
  <c r="E5685" i="4"/>
  <c r="E5677" i="4"/>
  <c r="E5669" i="4"/>
  <c r="E5661" i="4"/>
  <c r="E5653" i="4"/>
  <c r="E5645" i="4"/>
  <c r="E5637" i="4"/>
  <c r="E5629" i="4"/>
  <c r="E5621" i="4"/>
  <c r="E5613" i="4"/>
  <c r="E5605" i="4"/>
  <c r="E5597" i="4"/>
  <c r="E5589" i="4"/>
  <c r="E5581" i="4"/>
  <c r="E5573" i="4"/>
  <c r="E5565" i="4"/>
  <c r="E5557" i="4"/>
  <c r="E5549" i="4"/>
  <c r="E5541" i="4"/>
  <c r="E5533" i="4"/>
  <c r="E5525" i="4"/>
  <c r="E5517" i="4"/>
  <c r="E5509" i="4"/>
  <c r="E5501" i="4"/>
  <c r="E5493" i="4"/>
  <c r="E5485" i="4"/>
  <c r="E5477" i="4"/>
  <c r="E5469" i="4"/>
  <c r="E5461" i="4"/>
  <c r="E5453" i="4"/>
  <c r="E5445" i="4"/>
  <c r="E5437" i="4"/>
  <c r="E5429" i="4"/>
  <c r="E5421" i="4"/>
  <c r="E5413" i="4"/>
  <c r="E5405" i="4"/>
  <c r="E5397" i="4"/>
  <c r="E5389" i="4"/>
  <c r="E5381" i="4"/>
  <c r="E5373" i="4"/>
  <c r="E5365" i="4"/>
  <c r="E5357" i="4"/>
  <c r="E5349" i="4"/>
  <c r="E5341" i="4"/>
  <c r="E5333" i="4"/>
  <c r="E5325" i="4"/>
  <c r="E6147" i="4"/>
  <c r="E6115" i="4"/>
  <c r="E6083" i="4"/>
  <c r="E6068" i="4"/>
  <c r="E6057" i="4"/>
  <c r="E6047" i="4"/>
  <c r="E6036" i="4"/>
  <c r="E6028" i="4"/>
  <c r="E6020" i="4"/>
  <c r="E6012" i="4"/>
  <c r="E6004" i="4"/>
  <c r="E5996" i="4"/>
  <c r="E5988" i="4"/>
  <c r="E5980" i="4"/>
  <c r="E5972" i="4"/>
  <c r="E5964" i="4"/>
  <c r="E5956" i="4"/>
  <c r="E5948" i="4"/>
  <c r="E5940" i="4"/>
  <c r="E5932" i="4"/>
  <c r="E5924" i="4"/>
  <c r="E5916" i="4"/>
  <c r="E5908" i="4"/>
  <c r="E5900" i="4"/>
  <c r="E5892" i="4"/>
  <c r="E5884" i="4"/>
  <c r="E5876" i="4"/>
  <c r="E5868" i="4"/>
  <c r="E5860" i="4"/>
  <c r="E5852" i="4"/>
  <c r="E5844" i="4"/>
  <c r="E5836" i="4"/>
  <c r="E5828" i="4"/>
  <c r="E5820" i="4"/>
  <c r="E5812" i="4"/>
  <c r="E5804" i="4"/>
  <c r="E5796" i="4"/>
  <c r="E5788" i="4"/>
  <c r="E5780" i="4"/>
  <c r="E5772" i="4"/>
  <c r="E5764" i="4"/>
  <c r="E5756" i="4"/>
  <c r="E5748" i="4"/>
  <c r="E5740" i="4"/>
  <c r="E5732" i="4"/>
  <c r="E5724" i="4"/>
  <c r="E5716" i="4"/>
  <c r="E5708" i="4"/>
  <c r="E5700" i="4"/>
  <c r="E5692" i="4"/>
  <c r="E5684" i="4"/>
  <c r="E5676" i="4"/>
  <c r="E5668" i="4"/>
  <c r="E5660" i="4"/>
  <c r="E5652" i="4"/>
  <c r="E5644" i="4"/>
  <c r="E5636" i="4"/>
  <c r="E5628" i="4"/>
  <c r="E5620" i="4"/>
  <c r="E5612" i="4"/>
  <c r="E5604" i="4"/>
  <c r="E5596" i="4"/>
  <c r="E5588" i="4"/>
  <c r="E5580" i="4"/>
  <c r="E5572" i="4"/>
  <c r="E5564" i="4"/>
  <c r="E5556" i="4"/>
  <c r="E5548" i="4"/>
  <c r="E5540" i="4"/>
  <c r="E5532" i="4"/>
  <c r="E5524" i="4"/>
  <c r="E5516" i="4"/>
  <c r="E5508" i="4"/>
  <c r="E5500" i="4"/>
  <c r="E5492" i="4"/>
  <c r="E5484" i="4"/>
  <c r="E5476" i="4"/>
  <c r="E5468" i="4"/>
  <c r="E5460" i="4"/>
  <c r="E5452" i="4"/>
  <c r="E5444" i="4"/>
  <c r="E5436" i="4"/>
  <c r="E5428" i="4"/>
  <c r="E5420" i="4"/>
  <c r="E5412" i="4"/>
  <c r="E5404" i="4"/>
  <c r="E5396" i="4"/>
  <c r="E5388" i="4"/>
  <c r="E5380" i="4"/>
  <c r="E5372" i="4"/>
  <c r="E5364" i="4"/>
  <c r="E5356" i="4"/>
  <c r="E5348" i="4"/>
  <c r="E5340" i="4"/>
  <c r="E5332" i="4"/>
  <c r="E6172" i="4"/>
  <c r="E6140" i="4"/>
  <c r="E6108" i="4"/>
  <c r="E6081" i="4"/>
  <c r="E6067" i="4"/>
  <c r="E6056" i="4"/>
  <c r="E6045" i="4"/>
  <c r="E6035" i="4"/>
  <c r="E6027" i="4"/>
  <c r="E6019" i="4"/>
  <c r="E6011" i="4"/>
  <c r="E6003" i="4"/>
  <c r="E5995" i="4"/>
  <c r="E5987" i="4"/>
  <c r="E5979" i="4"/>
  <c r="E5971" i="4"/>
  <c r="E5963" i="4"/>
  <c r="E5955" i="4"/>
  <c r="E5947" i="4"/>
  <c r="E5939" i="4"/>
  <c r="E5931" i="4"/>
  <c r="E5923" i="4"/>
  <c r="E5915" i="4"/>
  <c r="E5907" i="4"/>
  <c r="E5899" i="4"/>
  <c r="E5891" i="4"/>
  <c r="E5883" i="4"/>
  <c r="E5875" i="4"/>
  <c r="E5867" i="4"/>
  <c r="E5859" i="4"/>
  <c r="E5851" i="4"/>
  <c r="E5843" i="4"/>
  <c r="E5835" i="4"/>
  <c r="E5827" i="4"/>
  <c r="E5819" i="4"/>
  <c r="E5811" i="4"/>
  <c r="E5803" i="4"/>
  <c r="E5795" i="4"/>
  <c r="E5787" i="4"/>
  <c r="E5779" i="4"/>
  <c r="E5771" i="4"/>
  <c r="E5763" i="4"/>
  <c r="E5755" i="4"/>
  <c r="E5747" i="4"/>
  <c r="E5739" i="4"/>
  <c r="E5731" i="4"/>
  <c r="E5723" i="4"/>
  <c r="E5715" i="4"/>
  <c r="E5707" i="4"/>
  <c r="E5699" i="4"/>
  <c r="E5691" i="4"/>
  <c r="E5683" i="4"/>
  <c r="E5675" i="4"/>
  <c r="E5667" i="4"/>
  <c r="E5659" i="4"/>
  <c r="E5651" i="4"/>
  <c r="E5643" i="4"/>
  <c r="E5635" i="4"/>
  <c r="E5627" i="4"/>
  <c r="E5619" i="4"/>
  <c r="E5611" i="4"/>
  <c r="E5603" i="4"/>
  <c r="E5595" i="4"/>
  <c r="E5587" i="4"/>
  <c r="E5579" i="4"/>
  <c r="E5571" i="4"/>
  <c r="E5563" i="4"/>
  <c r="E5555" i="4"/>
  <c r="E5547" i="4"/>
  <c r="E5539" i="4"/>
  <c r="E5531" i="4"/>
  <c r="E5523" i="4"/>
  <c r="E5515" i="4"/>
  <c r="E5507" i="4"/>
  <c r="E5499" i="4"/>
  <c r="E5491" i="4"/>
  <c r="E5483" i="4"/>
  <c r="E5475" i="4"/>
  <c r="E5467" i="4"/>
  <c r="E5459" i="4"/>
  <c r="E5451" i="4"/>
  <c r="E5443" i="4"/>
  <c r="E5435" i="4"/>
  <c r="E5427" i="4"/>
  <c r="E5419" i="4"/>
  <c r="E5411" i="4"/>
  <c r="E5403" i="4"/>
  <c r="E5395" i="4"/>
  <c r="E5387" i="4"/>
  <c r="E5379" i="4"/>
  <c r="E5371" i="4"/>
  <c r="E5363" i="4"/>
  <c r="E5355" i="4"/>
  <c r="E5347" i="4"/>
  <c r="E5339" i="4"/>
  <c r="E5331" i="4"/>
  <c r="E5323" i="4"/>
  <c r="E5315" i="4"/>
  <c r="E5307" i="4"/>
  <c r="E5299" i="4"/>
  <c r="E5291" i="4"/>
  <c r="E5283" i="4"/>
  <c r="E5275" i="4"/>
  <c r="E5267" i="4"/>
  <c r="E5259" i="4"/>
  <c r="E5251" i="4"/>
  <c r="E5243" i="4"/>
  <c r="E5235" i="4"/>
  <c r="E5227" i="4"/>
  <c r="E5219" i="4"/>
  <c r="E5211" i="4"/>
  <c r="E5203" i="4"/>
  <c r="E5195" i="4"/>
  <c r="E5187" i="4"/>
  <c r="E5179" i="4"/>
  <c r="E5171" i="4"/>
  <c r="E5163" i="4"/>
  <c r="E5155" i="4"/>
  <c r="E5147" i="4"/>
  <c r="E5139" i="4"/>
  <c r="E5131" i="4"/>
  <c r="E5123" i="4"/>
  <c r="E6171" i="4"/>
  <c r="E6139" i="4"/>
  <c r="E6107" i="4"/>
  <c r="E6079" i="4"/>
  <c r="E6065" i="4"/>
  <c r="E6055" i="4"/>
  <c r="E6044" i="4"/>
  <c r="E6034" i="4"/>
  <c r="E6026" i="4"/>
  <c r="E6018" i="4"/>
  <c r="E6010" i="4"/>
  <c r="E6002" i="4"/>
  <c r="E5994" i="4"/>
  <c r="E5986" i="4"/>
  <c r="E5978" i="4"/>
  <c r="E5970" i="4"/>
  <c r="E5962" i="4"/>
  <c r="E5954" i="4"/>
  <c r="E5946" i="4"/>
  <c r="E5938" i="4"/>
  <c r="E5930" i="4"/>
  <c r="E5922" i="4"/>
  <c r="E5914" i="4"/>
  <c r="E5906" i="4"/>
  <c r="E5898" i="4"/>
  <c r="E5890" i="4"/>
  <c r="E5882" i="4"/>
  <c r="E5874" i="4"/>
  <c r="E5866" i="4"/>
  <c r="E5858" i="4"/>
  <c r="E5850" i="4"/>
  <c r="E5842" i="4"/>
  <c r="E5834" i="4"/>
  <c r="E5826" i="4"/>
  <c r="E5818" i="4"/>
  <c r="E5810" i="4"/>
  <c r="E5802" i="4"/>
  <c r="E5794" i="4"/>
  <c r="E5786" i="4"/>
  <c r="E5778" i="4"/>
  <c r="E5770" i="4"/>
  <c r="E5762" i="4"/>
  <c r="E5754" i="4"/>
  <c r="E5746" i="4"/>
  <c r="E5738" i="4"/>
  <c r="E5730" i="4"/>
  <c r="E5722" i="4"/>
  <c r="E5714" i="4"/>
  <c r="E5706" i="4"/>
  <c r="E5698" i="4"/>
  <c r="E5690" i="4"/>
  <c r="E5682" i="4"/>
  <c r="E5674" i="4"/>
  <c r="E5666" i="4"/>
  <c r="E5658" i="4"/>
  <c r="E5650" i="4"/>
  <c r="E5642" i="4"/>
  <c r="E5634" i="4"/>
  <c r="E5626" i="4"/>
  <c r="E5618" i="4"/>
  <c r="E5610" i="4"/>
  <c r="E5602" i="4"/>
  <c r="E5594" i="4"/>
  <c r="E5586" i="4"/>
  <c r="E5578" i="4"/>
  <c r="E5570" i="4"/>
  <c r="E5562" i="4"/>
  <c r="E5554" i="4"/>
  <c r="E5546" i="4"/>
  <c r="E5538" i="4"/>
  <c r="E5530" i="4"/>
  <c r="E5522" i="4"/>
  <c r="E5514" i="4"/>
  <c r="E5506" i="4"/>
  <c r="E5498" i="4"/>
  <c r="E5490" i="4"/>
  <c r="E5482" i="4"/>
  <c r="E5474" i="4"/>
  <c r="E5466" i="4"/>
  <c r="E5458" i="4"/>
  <c r="E5450" i="4"/>
  <c r="E5442" i="4"/>
  <c r="E5434" i="4"/>
  <c r="E5426" i="4"/>
  <c r="E5418" i="4"/>
  <c r="E6164" i="4"/>
  <c r="E6132" i="4"/>
  <c r="E6100" i="4"/>
  <c r="E6076" i="4"/>
  <c r="E6064" i="4"/>
  <c r="E6053" i="4"/>
  <c r="E6043" i="4"/>
  <c r="E6033" i="4"/>
  <c r="E6025" i="4"/>
  <c r="E6017" i="4"/>
  <c r="E6009" i="4"/>
  <c r="E6001" i="4"/>
  <c r="E5993" i="4"/>
  <c r="E5985" i="4"/>
  <c r="E5977" i="4"/>
  <c r="E5969" i="4"/>
  <c r="E5961" i="4"/>
  <c r="E5953" i="4"/>
  <c r="E5945" i="4"/>
  <c r="E5937" i="4"/>
  <c r="E5929" i="4"/>
  <c r="E5921" i="4"/>
  <c r="E5913" i="4"/>
  <c r="E5905" i="4"/>
  <c r="E5897" i="4"/>
  <c r="E5889" i="4"/>
  <c r="E5881" i="4"/>
  <c r="E5873" i="4"/>
  <c r="E5865" i="4"/>
  <c r="E5857" i="4"/>
  <c r="E5849" i="4"/>
  <c r="E5841" i="4"/>
  <c r="E5833" i="4"/>
  <c r="E5825" i="4"/>
  <c r="E5817" i="4"/>
  <c r="E5809" i="4"/>
  <c r="E5801" i="4"/>
  <c r="E5793" i="4"/>
  <c r="E5785" i="4"/>
  <c r="E5777" i="4"/>
  <c r="E5769" i="4"/>
  <c r="E5761" i="4"/>
  <c r="E5753" i="4"/>
  <c r="E5745" i="4"/>
  <c r="E5737" i="4"/>
  <c r="E5729" i="4"/>
  <c r="E5721" i="4"/>
  <c r="E5713" i="4"/>
  <c r="E5705" i="4"/>
  <c r="E5697" i="4"/>
  <c r="E5689" i="4"/>
  <c r="E5681" i="4"/>
  <c r="E5673" i="4"/>
  <c r="E5665" i="4"/>
  <c r="E5657" i="4"/>
  <c r="E5649" i="4"/>
  <c r="E5641" i="4"/>
  <c r="E5633" i="4"/>
  <c r="E5625" i="4"/>
  <c r="E5617" i="4"/>
  <c r="E5609" i="4"/>
  <c r="E5601" i="4"/>
  <c r="E5593" i="4"/>
  <c r="E5585" i="4"/>
  <c r="E5577" i="4"/>
  <c r="E5569" i="4"/>
  <c r="E5561" i="4"/>
  <c r="E5553" i="4"/>
  <c r="E5545" i="4"/>
  <c r="E5537" i="4"/>
  <c r="E5529" i="4"/>
  <c r="E5521" i="4"/>
  <c r="E5513" i="4"/>
  <c r="E5505" i="4"/>
  <c r="E5497" i="4"/>
  <c r="E5489" i="4"/>
  <c r="E5481" i="4"/>
  <c r="E5473" i="4"/>
  <c r="E5465" i="4"/>
  <c r="E5457" i="4"/>
  <c r="E5449" i="4"/>
  <c r="E5441" i="4"/>
  <c r="E5433" i="4"/>
  <c r="E5425" i="4"/>
  <c r="E5417" i="4"/>
  <c r="E5409" i="4"/>
  <c r="E6163" i="4"/>
  <c r="E6131" i="4"/>
  <c r="E6099" i="4"/>
  <c r="E6075" i="4"/>
  <c r="E6063" i="4"/>
  <c r="E6052" i="4"/>
  <c r="E6041" i="4"/>
  <c r="E6032" i="4"/>
  <c r="E6024" i="4"/>
  <c r="E6016" i="4"/>
  <c r="E6008" i="4"/>
  <c r="E6000" i="4"/>
  <c r="E5992" i="4"/>
  <c r="E5984" i="4"/>
  <c r="E5976" i="4"/>
  <c r="E5968" i="4"/>
  <c r="E5960" i="4"/>
  <c r="E5952" i="4"/>
  <c r="E5944" i="4"/>
  <c r="E5936" i="4"/>
  <c r="E5928" i="4"/>
  <c r="E5920" i="4"/>
  <c r="E5912" i="4"/>
  <c r="E5904" i="4"/>
  <c r="E5896" i="4"/>
  <c r="E5888" i="4"/>
  <c r="E5880" i="4"/>
  <c r="E5872" i="4"/>
  <c r="E5864" i="4"/>
  <c r="E5856" i="4"/>
  <c r="E5848" i="4"/>
  <c r="E5840" i="4"/>
  <c r="E5832" i="4"/>
  <c r="E5824" i="4"/>
  <c r="E5816" i="4"/>
  <c r="E5808" i="4"/>
  <c r="E5800" i="4"/>
  <c r="E5792" i="4"/>
  <c r="E5784" i="4"/>
  <c r="E5776" i="4"/>
  <c r="E5768" i="4"/>
  <c r="E5760" i="4"/>
  <c r="E5752" i="4"/>
  <c r="E5744" i="4"/>
  <c r="E5736" i="4"/>
  <c r="E5728" i="4"/>
  <c r="E5720" i="4"/>
  <c r="E5712" i="4"/>
  <c r="E5704" i="4"/>
  <c r="E5696" i="4"/>
  <c r="E5688" i="4"/>
  <c r="E5680" i="4"/>
  <c r="E5672" i="4"/>
  <c r="E5664" i="4"/>
  <c r="E5656" i="4"/>
  <c r="E5648" i="4"/>
  <c r="E5640" i="4"/>
  <c r="E5632" i="4"/>
  <c r="E5624" i="4"/>
  <c r="E5616" i="4"/>
  <c r="E5608" i="4"/>
  <c r="E5600" i="4"/>
  <c r="E5592" i="4"/>
  <c r="E5584" i="4"/>
  <c r="E5576" i="4"/>
  <c r="E5568" i="4"/>
  <c r="E5560" i="4"/>
  <c r="E5552" i="4"/>
  <c r="E5544" i="4"/>
  <c r="E5536" i="4"/>
  <c r="E5528" i="4"/>
  <c r="E5520" i="4"/>
  <c r="E5512" i="4"/>
  <c r="E5504" i="4"/>
  <c r="E5496" i="4"/>
  <c r="E5488" i="4"/>
  <c r="E6156" i="4"/>
  <c r="E6124" i="4"/>
  <c r="E6092" i="4"/>
  <c r="E6073" i="4"/>
  <c r="E6061" i="4"/>
  <c r="E6051" i="4"/>
  <c r="E6040" i="4"/>
  <c r="E6031" i="4"/>
  <c r="E6023" i="4"/>
  <c r="E6015" i="4"/>
  <c r="E6007" i="4"/>
  <c r="E5999" i="4"/>
  <c r="E5991" i="4"/>
  <c r="E5983" i="4"/>
  <c r="E5975" i="4"/>
  <c r="E5967" i="4"/>
  <c r="E5959" i="4"/>
  <c r="E5951" i="4"/>
  <c r="E5943" i="4"/>
  <c r="E5935" i="4"/>
  <c r="E5927" i="4"/>
  <c r="E5919" i="4"/>
  <c r="E5911" i="4"/>
  <c r="E5903" i="4"/>
  <c r="E5895" i="4"/>
  <c r="E5887" i="4"/>
  <c r="E5879" i="4"/>
  <c r="E5871" i="4"/>
  <c r="E5863" i="4"/>
  <c r="E5855" i="4"/>
  <c r="E5847" i="4"/>
  <c r="E5839" i="4"/>
  <c r="E5831" i="4"/>
  <c r="E5823" i="4"/>
  <c r="E5815" i="4"/>
  <c r="E5807" i="4"/>
  <c r="E5799" i="4"/>
  <c r="E5791" i="4"/>
  <c r="E5783" i="4"/>
  <c r="E5775" i="4"/>
  <c r="E5767" i="4"/>
  <c r="E5759" i="4"/>
  <c r="E5751" i="4"/>
  <c r="E5743" i="4"/>
  <c r="E5735" i="4"/>
  <c r="E5727" i="4"/>
  <c r="E5719" i="4"/>
  <c r="E5711" i="4"/>
  <c r="E5703" i="4"/>
  <c r="E5695" i="4"/>
  <c r="E5687" i="4"/>
  <c r="E5679" i="4"/>
  <c r="E5671" i="4"/>
  <c r="E5663" i="4"/>
  <c r="E5655" i="4"/>
  <c r="E5647" i="4"/>
  <c r="E5639" i="4"/>
  <c r="E5631" i="4"/>
  <c r="E5623" i="4"/>
  <c r="E5615" i="4"/>
  <c r="E5607" i="4"/>
  <c r="E5599" i="4"/>
  <c r="E5591" i="4"/>
  <c r="E5583" i="4"/>
  <c r="E5575" i="4"/>
  <c r="E5567" i="4"/>
  <c r="E5559" i="4"/>
  <c r="E5551" i="4"/>
  <c r="E5543" i="4"/>
  <c r="E5535" i="4"/>
  <c r="E5527" i="4"/>
  <c r="E5519" i="4"/>
  <c r="E5511" i="4"/>
  <c r="E5503" i="4"/>
  <c r="E5495" i="4"/>
  <c r="E5487" i="4"/>
  <c r="E6039" i="4"/>
  <c r="E5974" i="4"/>
  <c r="E5910" i="4"/>
  <c r="E5846" i="4"/>
  <c r="E5782" i="4"/>
  <c r="E5718" i="4"/>
  <c r="E5654" i="4"/>
  <c r="E5590" i="4"/>
  <c r="E5526" i="4"/>
  <c r="E5478" i="4"/>
  <c r="E5455" i="4"/>
  <c r="E5432" i="4"/>
  <c r="E5414" i="4"/>
  <c r="E5399" i="4"/>
  <c r="E5385" i="4"/>
  <c r="E5374" i="4"/>
  <c r="E5360" i="4"/>
  <c r="E5346" i="4"/>
  <c r="E5335" i="4"/>
  <c r="E5322" i="4"/>
  <c r="E5313" i="4"/>
  <c r="E5304" i="4"/>
  <c r="E5295" i="4"/>
  <c r="E5286" i="4"/>
  <c r="E5277" i="4"/>
  <c r="E5268" i="4"/>
  <c r="E5258" i="4"/>
  <c r="E5249" i="4"/>
  <c r="E5240" i="4"/>
  <c r="E5231" i="4"/>
  <c r="E5222" i="4"/>
  <c r="E5213" i="4"/>
  <c r="E5204" i="4"/>
  <c r="E5194" i="4"/>
  <c r="E5185" i="4"/>
  <c r="E5176" i="4"/>
  <c r="E5167" i="4"/>
  <c r="E5158" i="4"/>
  <c r="E5149" i="4"/>
  <c r="E5140" i="4"/>
  <c r="E5130" i="4"/>
  <c r="E5121" i="4"/>
  <c r="E5113" i="4"/>
  <c r="E5105" i="4"/>
  <c r="E5097" i="4"/>
  <c r="E5089" i="4"/>
  <c r="E5081" i="4"/>
  <c r="E5073" i="4"/>
  <c r="E5065" i="4"/>
  <c r="E5057" i="4"/>
  <c r="E5049" i="4"/>
  <c r="E5041" i="4"/>
  <c r="E5033" i="4"/>
  <c r="E5025" i="4"/>
  <c r="E5017" i="4"/>
  <c r="E5009" i="4"/>
  <c r="E5001" i="4"/>
  <c r="E4993" i="4"/>
  <c r="E4985" i="4"/>
  <c r="E4977" i="4"/>
  <c r="E4969" i="4"/>
  <c r="E4961" i="4"/>
  <c r="E4953" i="4"/>
  <c r="E4945" i="4"/>
  <c r="E4937" i="4"/>
  <c r="E4929" i="4"/>
  <c r="E4921" i="4"/>
  <c r="E4913" i="4"/>
  <c r="E4905" i="4"/>
  <c r="E4897" i="4"/>
  <c r="E4889" i="4"/>
  <c r="E4881" i="4"/>
  <c r="E4873" i="4"/>
  <c r="E4865" i="4"/>
  <c r="E4857" i="4"/>
  <c r="E4849" i="4"/>
  <c r="E4841" i="4"/>
  <c r="E4833" i="4"/>
  <c r="E4825" i="4"/>
  <c r="E4817" i="4"/>
  <c r="E4809" i="4"/>
  <c r="E4801" i="4"/>
  <c r="E4793" i="4"/>
  <c r="E4785" i="4"/>
  <c r="E4777" i="4"/>
  <c r="E4769" i="4"/>
  <c r="E4761" i="4"/>
  <c r="E4753" i="4"/>
  <c r="E4745" i="4"/>
  <c r="E4737" i="4"/>
  <c r="E4729" i="4"/>
  <c r="E4721" i="4"/>
  <c r="E4713" i="4"/>
  <c r="E4705" i="4"/>
  <c r="E4697" i="4"/>
  <c r="E4689" i="4"/>
  <c r="E4681" i="4"/>
  <c r="E4673" i="4"/>
  <c r="E4665" i="4"/>
  <c r="E4657" i="4"/>
  <c r="E4649" i="4"/>
  <c r="E4641" i="4"/>
  <c r="E4633" i="4"/>
  <c r="E4625" i="4"/>
  <c r="E4617" i="4"/>
  <c r="E4609" i="4"/>
  <c r="E4601" i="4"/>
  <c r="E4593" i="4"/>
  <c r="E4585" i="4"/>
  <c r="E4577" i="4"/>
  <c r="E4569" i="4"/>
  <c r="E4561" i="4"/>
  <c r="E4553" i="4"/>
  <c r="E4545" i="4"/>
  <c r="E6030" i="4"/>
  <c r="E5966" i="4"/>
  <c r="E5902" i="4"/>
  <c r="E5838" i="4"/>
  <c r="E5774" i="4"/>
  <c r="E5710" i="4"/>
  <c r="E5646" i="4"/>
  <c r="E5582" i="4"/>
  <c r="E5518" i="4"/>
  <c r="E5472" i="4"/>
  <c r="E5454" i="4"/>
  <c r="E5431" i="4"/>
  <c r="E5410" i="4"/>
  <c r="E5398" i="4"/>
  <c r="E5384" i="4"/>
  <c r="E5370" i="4"/>
  <c r="E5359" i="4"/>
  <c r="E5345" i="4"/>
  <c r="E5334" i="4"/>
  <c r="E5321" i="4"/>
  <c r="E5312" i="4"/>
  <c r="E5303" i="4"/>
  <c r="E5294" i="4"/>
  <c r="E5285" i="4"/>
  <c r="E5276" i="4"/>
  <c r="E5266" i="4"/>
  <c r="E5257" i="4"/>
  <c r="E5248" i="4"/>
  <c r="E5239" i="4"/>
  <c r="E5230" i="4"/>
  <c r="E5221" i="4"/>
  <c r="E5212" i="4"/>
  <c r="E5202" i="4"/>
  <c r="E5193" i="4"/>
  <c r="E5184" i="4"/>
  <c r="E5175" i="4"/>
  <c r="E5166" i="4"/>
  <c r="E5157" i="4"/>
  <c r="E5148" i="4"/>
  <c r="E5138" i="4"/>
  <c r="E5129" i="4"/>
  <c r="E5120" i="4"/>
  <c r="E5112" i="4"/>
  <c r="E5104" i="4"/>
  <c r="E5096" i="4"/>
  <c r="E5088" i="4"/>
  <c r="E5080" i="4"/>
  <c r="E5072" i="4"/>
  <c r="E5064" i="4"/>
  <c r="E5056" i="4"/>
  <c r="E5048" i="4"/>
  <c r="E5040" i="4"/>
  <c r="E5032" i="4"/>
  <c r="E5024" i="4"/>
  <c r="E5016" i="4"/>
  <c r="E5008" i="4"/>
  <c r="E5000" i="4"/>
  <c r="E4992" i="4"/>
  <c r="E4984" i="4"/>
  <c r="E4976" i="4"/>
  <c r="E4968" i="4"/>
  <c r="E4960" i="4"/>
  <c r="E4952" i="4"/>
  <c r="E4944" i="4"/>
  <c r="E4936" i="4"/>
  <c r="E4928" i="4"/>
  <c r="E4920" i="4"/>
  <c r="E4912" i="4"/>
  <c r="E4904" i="4"/>
  <c r="E4896" i="4"/>
  <c r="E4888" i="4"/>
  <c r="E4880" i="4"/>
  <c r="E4872" i="4"/>
  <c r="E4864" i="4"/>
  <c r="E4856" i="4"/>
  <c r="E4848" i="4"/>
  <c r="E4840" i="4"/>
  <c r="E4832" i="4"/>
  <c r="E4824" i="4"/>
  <c r="E4816" i="4"/>
  <c r="E4808" i="4"/>
  <c r="E4800" i="4"/>
  <c r="E4792" i="4"/>
  <c r="E4784" i="4"/>
  <c r="E4776" i="4"/>
  <c r="E4768" i="4"/>
  <c r="E4760" i="4"/>
  <c r="E4752" i="4"/>
  <c r="E4744" i="4"/>
  <c r="E4736" i="4"/>
  <c r="E4728" i="4"/>
  <c r="E4720" i="4"/>
  <c r="E4712" i="4"/>
  <c r="E4704" i="4"/>
  <c r="E4696" i="4"/>
  <c r="E4688" i="4"/>
  <c r="E4680" i="4"/>
  <c r="E4672" i="4"/>
  <c r="E4664" i="4"/>
  <c r="E4656" i="4"/>
  <c r="E4648" i="4"/>
  <c r="E4640" i="4"/>
  <c r="E4632" i="4"/>
  <c r="E4624" i="4"/>
  <c r="E4616" i="4"/>
  <c r="E4608" i="4"/>
  <c r="E4600" i="4"/>
  <c r="E4592" i="4"/>
  <c r="E4584" i="4"/>
  <c r="E4576" i="4"/>
  <c r="E4568" i="4"/>
  <c r="E4560" i="4"/>
  <c r="E4552" i="4"/>
  <c r="E4544" i="4"/>
  <c r="E4536" i="4"/>
  <c r="E4528" i="4"/>
  <c r="E4520" i="4"/>
  <c r="E4512" i="4"/>
  <c r="E4504" i="4"/>
  <c r="E4496" i="4"/>
  <c r="E4488" i="4"/>
  <c r="E4480" i="4"/>
  <c r="E4472" i="4"/>
  <c r="E4464" i="4"/>
  <c r="E4456" i="4"/>
  <c r="E4448" i="4"/>
  <c r="E4440" i="4"/>
  <c r="E4432" i="4"/>
  <c r="E4424" i="4"/>
  <c r="E4416" i="4"/>
  <c r="E4408" i="4"/>
  <c r="E4400" i="4"/>
  <c r="E4392" i="4"/>
  <c r="E4384" i="4"/>
  <c r="E4376" i="4"/>
  <c r="E4368" i="4"/>
  <c r="E4360" i="4"/>
  <c r="E4352" i="4"/>
  <c r="E4344" i="4"/>
  <c r="E4336" i="4"/>
  <c r="E4328" i="4"/>
  <c r="E6155" i="4"/>
  <c r="E6022" i="4"/>
  <c r="E5958" i="4"/>
  <c r="E5894" i="4"/>
  <c r="E5830" i="4"/>
  <c r="E5766" i="4"/>
  <c r="E5702" i="4"/>
  <c r="E5638" i="4"/>
  <c r="E5574" i="4"/>
  <c r="E5510" i="4"/>
  <c r="E5471" i="4"/>
  <c r="E5448" i="4"/>
  <c r="E5430" i="4"/>
  <c r="E5408" i="4"/>
  <c r="E5394" i="4"/>
  <c r="E5383" i="4"/>
  <c r="E5369" i="4"/>
  <c r="E5358" i="4"/>
  <c r="E5344" i="4"/>
  <c r="E5330" i="4"/>
  <c r="E5320" i="4"/>
  <c r="E5311" i="4"/>
  <c r="E5302" i="4"/>
  <c r="E5293" i="4"/>
  <c r="E5284" i="4"/>
  <c r="E5274" i="4"/>
  <c r="E5265" i="4"/>
  <c r="E5256" i="4"/>
  <c r="E5247" i="4"/>
  <c r="E5238" i="4"/>
  <c r="E5229" i="4"/>
  <c r="E5220" i="4"/>
  <c r="E5210" i="4"/>
  <c r="E5201" i="4"/>
  <c r="E5192" i="4"/>
  <c r="E5183" i="4"/>
  <c r="E5174" i="4"/>
  <c r="E5165" i="4"/>
  <c r="E5156" i="4"/>
  <c r="E5146" i="4"/>
  <c r="E5137" i="4"/>
  <c r="E5128" i="4"/>
  <c r="E5119" i="4"/>
  <c r="E5111" i="4"/>
  <c r="E5103" i="4"/>
  <c r="E5095" i="4"/>
  <c r="E5087" i="4"/>
  <c r="E5079" i="4"/>
  <c r="E5071" i="4"/>
  <c r="E5063" i="4"/>
  <c r="E5055" i="4"/>
  <c r="E5047" i="4"/>
  <c r="E5039" i="4"/>
  <c r="E5031" i="4"/>
  <c r="E5023" i="4"/>
  <c r="E5015" i="4"/>
  <c r="E5007" i="4"/>
  <c r="E4999" i="4"/>
  <c r="E4991" i="4"/>
  <c r="E4983" i="4"/>
  <c r="E4975" i="4"/>
  <c r="E4967" i="4"/>
  <c r="E4959" i="4"/>
  <c r="E4951" i="4"/>
  <c r="E4943" i="4"/>
  <c r="E4935" i="4"/>
  <c r="E4927" i="4"/>
  <c r="E4919" i="4"/>
  <c r="E4911" i="4"/>
  <c r="E4903" i="4"/>
  <c r="E4895" i="4"/>
  <c r="E4887" i="4"/>
  <c r="E4879" i="4"/>
  <c r="E4871" i="4"/>
  <c r="E4863" i="4"/>
  <c r="E4855" i="4"/>
  <c r="E4847" i="4"/>
  <c r="E4839" i="4"/>
  <c r="E4831" i="4"/>
  <c r="E4823" i="4"/>
  <c r="E4815" i="4"/>
  <c r="E4807" i="4"/>
  <c r="E4799" i="4"/>
  <c r="E4791" i="4"/>
  <c r="E4783" i="4"/>
  <c r="E4775" i="4"/>
  <c r="E4767" i="4"/>
  <c r="E4759" i="4"/>
  <c r="E4751" i="4"/>
  <c r="E4743" i="4"/>
  <c r="E4735" i="4"/>
  <c r="E4727" i="4"/>
  <c r="E4719" i="4"/>
  <c r="E4711" i="4"/>
  <c r="E4703" i="4"/>
  <c r="E4695" i="4"/>
  <c r="E4687" i="4"/>
  <c r="E4679" i="4"/>
  <c r="E4671" i="4"/>
  <c r="E4663" i="4"/>
  <c r="E4655" i="4"/>
  <c r="E4647" i="4"/>
  <c r="E4639" i="4"/>
  <c r="E4631" i="4"/>
  <c r="E4623" i="4"/>
  <c r="E4615" i="4"/>
  <c r="E4607" i="4"/>
  <c r="E4599" i="4"/>
  <c r="E4591" i="4"/>
  <c r="E4583" i="4"/>
  <c r="E4575" i="4"/>
  <c r="E4567" i="4"/>
  <c r="E6123" i="4"/>
  <c r="E6014" i="4"/>
  <c r="E5950" i="4"/>
  <c r="E5886" i="4"/>
  <c r="E5822" i="4"/>
  <c r="E5758" i="4"/>
  <c r="E5694" i="4"/>
  <c r="E5630" i="4"/>
  <c r="E5566" i="4"/>
  <c r="E5502" i="4"/>
  <c r="E5470" i="4"/>
  <c r="E5447" i="4"/>
  <c r="E5424" i="4"/>
  <c r="E5407" i="4"/>
  <c r="E5393" i="4"/>
  <c r="E5382" i="4"/>
  <c r="E5368" i="4"/>
  <c r="E5354" i="4"/>
  <c r="E5343" i="4"/>
  <c r="E5329" i="4"/>
  <c r="E5319" i="4"/>
  <c r="E5310" i="4"/>
  <c r="E5301" i="4"/>
  <c r="E5292" i="4"/>
  <c r="E5282" i="4"/>
  <c r="E5273" i="4"/>
  <c r="E5264" i="4"/>
  <c r="E5255" i="4"/>
  <c r="E5246" i="4"/>
  <c r="E5237" i="4"/>
  <c r="E5228" i="4"/>
  <c r="E5218" i="4"/>
  <c r="E5209" i="4"/>
  <c r="E5200" i="4"/>
  <c r="E5191" i="4"/>
  <c r="E5182" i="4"/>
  <c r="E5173" i="4"/>
  <c r="E5164" i="4"/>
  <c r="E5154" i="4"/>
  <c r="E5145" i="4"/>
  <c r="E5136" i="4"/>
  <c r="E5127" i="4"/>
  <c r="E5118" i="4"/>
  <c r="E5110" i="4"/>
  <c r="E5102" i="4"/>
  <c r="E5094" i="4"/>
  <c r="E5086" i="4"/>
  <c r="E5078" i="4"/>
  <c r="E5070" i="4"/>
  <c r="E5062" i="4"/>
  <c r="E5054" i="4"/>
  <c r="E5046" i="4"/>
  <c r="E5038" i="4"/>
  <c r="E5030" i="4"/>
  <c r="E5022" i="4"/>
  <c r="E5014" i="4"/>
  <c r="E5006" i="4"/>
  <c r="E4998" i="4"/>
  <c r="E4990" i="4"/>
  <c r="E4982" i="4"/>
  <c r="E4974" i="4"/>
  <c r="E4966" i="4"/>
  <c r="E4958" i="4"/>
  <c r="E4950" i="4"/>
  <c r="E4942" i="4"/>
  <c r="E4934" i="4"/>
  <c r="E4926" i="4"/>
  <c r="E4918" i="4"/>
  <c r="E4910" i="4"/>
  <c r="E4902" i="4"/>
  <c r="E4894" i="4"/>
  <c r="E4886" i="4"/>
  <c r="E4878" i="4"/>
  <c r="E4870" i="4"/>
  <c r="E4862" i="4"/>
  <c r="E4854" i="4"/>
  <c r="E4846" i="4"/>
  <c r="E4838" i="4"/>
  <c r="E4830" i="4"/>
  <c r="E4822" i="4"/>
  <c r="E4814" i="4"/>
  <c r="E4806" i="4"/>
  <c r="E4798" i="4"/>
  <c r="E4790" i="4"/>
  <c r="E4782" i="4"/>
  <c r="E4774" i="4"/>
  <c r="E4766" i="4"/>
  <c r="E4758" i="4"/>
  <c r="E4750" i="4"/>
  <c r="E4742" i="4"/>
  <c r="E4734" i="4"/>
  <c r="E4726" i="4"/>
  <c r="E4718" i="4"/>
  <c r="E4710" i="4"/>
  <c r="E4702" i="4"/>
  <c r="E6091" i="4"/>
  <c r="E6006" i="4"/>
  <c r="E5942" i="4"/>
  <c r="E5878" i="4"/>
  <c r="E5814" i="4"/>
  <c r="E5750" i="4"/>
  <c r="E5686" i="4"/>
  <c r="E5622" i="4"/>
  <c r="E5558" i="4"/>
  <c r="E5494" i="4"/>
  <c r="E5464" i="4"/>
  <c r="E5446" i="4"/>
  <c r="E5423" i="4"/>
  <c r="E5406" i="4"/>
  <c r="E5392" i="4"/>
  <c r="E5378" i="4"/>
  <c r="E5367" i="4"/>
  <c r="E5353" i="4"/>
  <c r="E5342" i="4"/>
  <c r="E5328" i="4"/>
  <c r="E5318" i="4"/>
  <c r="E5309" i="4"/>
  <c r="E5300" i="4"/>
  <c r="E5290" i="4"/>
  <c r="E5281" i="4"/>
  <c r="E5272" i="4"/>
  <c r="E5263" i="4"/>
  <c r="E5254" i="4"/>
  <c r="E5245" i="4"/>
  <c r="E5236" i="4"/>
  <c r="E5226" i="4"/>
  <c r="E5217" i="4"/>
  <c r="E5208" i="4"/>
  <c r="E5199" i="4"/>
  <c r="E5190" i="4"/>
  <c r="E5181" i="4"/>
  <c r="E5172" i="4"/>
  <c r="E5162" i="4"/>
  <c r="E5153" i="4"/>
  <c r="E5144" i="4"/>
  <c r="E5135" i="4"/>
  <c r="E5126" i="4"/>
  <c r="E5117" i="4"/>
  <c r="E5109" i="4"/>
  <c r="E5101" i="4"/>
  <c r="E5093" i="4"/>
  <c r="E5085" i="4"/>
  <c r="E5077" i="4"/>
  <c r="E5069" i="4"/>
  <c r="E5061" i="4"/>
  <c r="E5053" i="4"/>
  <c r="E5045" i="4"/>
  <c r="E5037" i="4"/>
  <c r="E5029" i="4"/>
  <c r="E5021" i="4"/>
  <c r="E5013" i="4"/>
  <c r="E5005" i="4"/>
  <c r="E4997" i="4"/>
  <c r="E4989" i="4"/>
  <c r="E4981" i="4"/>
  <c r="E4973" i="4"/>
  <c r="E4965" i="4"/>
  <c r="E4957" i="4"/>
  <c r="E4949" i="4"/>
  <c r="E4941" i="4"/>
  <c r="E4933" i="4"/>
  <c r="E4925" i="4"/>
  <c r="E4917" i="4"/>
  <c r="E4909" i="4"/>
  <c r="E4901" i="4"/>
  <c r="E4893" i="4"/>
  <c r="E4885" i="4"/>
  <c r="E4877" i="4"/>
  <c r="E4869" i="4"/>
  <c r="E4861" i="4"/>
  <c r="E4853" i="4"/>
  <c r="E4845" i="4"/>
  <c r="E4837" i="4"/>
  <c r="E4829" i="4"/>
  <c r="E4821" i="4"/>
  <c r="E4813" i="4"/>
  <c r="E4805" i="4"/>
  <c r="E4797" i="4"/>
  <c r="E4789" i="4"/>
  <c r="E4781" i="4"/>
  <c r="E4773" i="4"/>
  <c r="E4765" i="4"/>
  <c r="E4757" i="4"/>
  <c r="E4749" i="4"/>
  <c r="E4741" i="4"/>
  <c r="E4733" i="4"/>
  <c r="E4725" i="4"/>
  <c r="E4717" i="4"/>
  <c r="E4709" i="4"/>
  <c r="E4701" i="4"/>
  <c r="E6071" i="4"/>
  <c r="E5998" i="4"/>
  <c r="E5934" i="4"/>
  <c r="E5870" i="4"/>
  <c r="E5806" i="4"/>
  <c r="E5742" i="4"/>
  <c r="E5678" i="4"/>
  <c r="E5614" i="4"/>
  <c r="E5550" i="4"/>
  <c r="E5486" i="4"/>
  <c r="E5463" i="4"/>
  <c r="E5440" i="4"/>
  <c r="E5422" i="4"/>
  <c r="E5402" i="4"/>
  <c r="E5391" i="4"/>
  <c r="E5377" i="4"/>
  <c r="E5366" i="4"/>
  <c r="E5352" i="4"/>
  <c r="E5338" i="4"/>
  <c r="E5327" i="4"/>
  <c r="E5317" i="4"/>
  <c r="E5308" i="4"/>
  <c r="E5298" i="4"/>
  <c r="E5289" i="4"/>
  <c r="E5280" i="4"/>
  <c r="E5271" i="4"/>
  <c r="E5262" i="4"/>
  <c r="E5253" i="4"/>
  <c r="E5244" i="4"/>
  <c r="E5234" i="4"/>
  <c r="E5225" i="4"/>
  <c r="E5216" i="4"/>
  <c r="E5207" i="4"/>
  <c r="E5198" i="4"/>
  <c r="E5189" i="4"/>
  <c r="E5180" i="4"/>
  <c r="E5170" i="4"/>
  <c r="E5161" i="4"/>
  <c r="E5152" i="4"/>
  <c r="E5143" i="4"/>
  <c r="E5134" i="4"/>
  <c r="E5125" i="4"/>
  <c r="E5116" i="4"/>
  <c r="E5108" i="4"/>
  <c r="E5100" i="4"/>
  <c r="E5092" i="4"/>
  <c r="E5084" i="4"/>
  <c r="E5076" i="4"/>
  <c r="E5068" i="4"/>
  <c r="E5060" i="4"/>
  <c r="E5052" i="4"/>
  <c r="E5044" i="4"/>
  <c r="E5036" i="4"/>
  <c r="E5028" i="4"/>
  <c r="E5020" i="4"/>
  <c r="E5012" i="4"/>
  <c r="E5004" i="4"/>
  <c r="E4996" i="4"/>
  <c r="E4988" i="4"/>
  <c r="E4980" i="4"/>
  <c r="E4972" i="4"/>
  <c r="E4964" i="4"/>
  <c r="E4956" i="4"/>
  <c r="E4948" i="4"/>
  <c r="E4940" i="4"/>
  <c r="E4932" i="4"/>
  <c r="E4924" i="4"/>
  <c r="E4916" i="4"/>
  <c r="E4908" i="4"/>
  <c r="E4900" i="4"/>
  <c r="E4892" i="4"/>
  <c r="E4884" i="4"/>
  <c r="E4876" i="4"/>
  <c r="E4868" i="4"/>
  <c r="E4860" i="4"/>
  <c r="E4852" i="4"/>
  <c r="E4844" i="4"/>
  <c r="E4836" i="4"/>
  <c r="E4828" i="4"/>
  <c r="E4820" i="4"/>
  <c r="E4812" i="4"/>
  <c r="E4804" i="4"/>
  <c r="E4796" i="4"/>
  <c r="E4788" i="4"/>
  <c r="E4780" i="4"/>
  <c r="E4772" i="4"/>
  <c r="E6060" i="4"/>
  <c r="E5990" i="4"/>
  <c r="E5926" i="4"/>
  <c r="E5862" i="4"/>
  <c r="E5798" i="4"/>
  <c r="E5734" i="4"/>
  <c r="E5670" i="4"/>
  <c r="E5606" i="4"/>
  <c r="E5542" i="4"/>
  <c r="E5480" i="4"/>
  <c r="E5462" i="4"/>
  <c r="E5439" i="4"/>
  <c r="E5416" i="4"/>
  <c r="E5401" i="4"/>
  <c r="E5390" i="4"/>
  <c r="E5376" i="4"/>
  <c r="E5362" i="4"/>
  <c r="E5351" i="4"/>
  <c r="E5337" i="4"/>
  <c r="E5326" i="4"/>
  <c r="E5316" i="4"/>
  <c r="E5306" i="4"/>
  <c r="E5297" i="4"/>
  <c r="E5288" i="4"/>
  <c r="E5279" i="4"/>
  <c r="E5270" i="4"/>
  <c r="E5261" i="4"/>
  <c r="E5252" i="4"/>
  <c r="E5242" i="4"/>
  <c r="E5233" i="4"/>
  <c r="E5224" i="4"/>
  <c r="E5215" i="4"/>
  <c r="E5206" i="4"/>
  <c r="E5197" i="4"/>
  <c r="E5188" i="4"/>
  <c r="E5178" i="4"/>
  <c r="E5169" i="4"/>
  <c r="E5160" i="4"/>
  <c r="E5151" i="4"/>
  <c r="E5142" i="4"/>
  <c r="E5133" i="4"/>
  <c r="E5124" i="4"/>
  <c r="E5115" i="4"/>
  <c r="E5107" i="4"/>
  <c r="E5099" i="4"/>
  <c r="E5091" i="4"/>
  <c r="E5083" i="4"/>
  <c r="E5075" i="4"/>
  <c r="E5067" i="4"/>
  <c r="E5059" i="4"/>
  <c r="E5051" i="4"/>
  <c r="E5043" i="4"/>
  <c r="E5035" i="4"/>
  <c r="E5027" i="4"/>
  <c r="E5019" i="4"/>
  <c r="E5011" i="4"/>
  <c r="E5003" i="4"/>
  <c r="E4995" i="4"/>
  <c r="E4987" i="4"/>
  <c r="E4979" i="4"/>
  <c r="E4971" i="4"/>
  <c r="E4963" i="4"/>
  <c r="E4955" i="4"/>
  <c r="E4947" i="4"/>
  <c r="E4939" i="4"/>
  <c r="E4931" i="4"/>
  <c r="E4923" i="4"/>
  <c r="E4915" i="4"/>
  <c r="E4907" i="4"/>
  <c r="E4899" i="4"/>
  <c r="E4891" i="4"/>
  <c r="E4883" i="4"/>
  <c r="E4875" i="4"/>
  <c r="E4867" i="4"/>
  <c r="E4859" i="4"/>
  <c r="E4851" i="4"/>
  <c r="E4843" i="4"/>
  <c r="E4835" i="4"/>
  <c r="E4827" i="4"/>
  <c r="E4819" i="4"/>
  <c r="E4811" i="4"/>
  <c r="E4803" i="4"/>
  <c r="E4795" i="4"/>
  <c r="E4787" i="4"/>
  <c r="E4779" i="4"/>
  <c r="E5662" i="4"/>
  <c r="E5386" i="4"/>
  <c r="E5296" i="4"/>
  <c r="E5223" i="4"/>
  <c r="E5150" i="4"/>
  <c r="E5082" i="4"/>
  <c r="E5018" i="4"/>
  <c r="E4954" i="4"/>
  <c r="E4890" i="4"/>
  <c r="E4826" i="4"/>
  <c r="E4770" i="4"/>
  <c r="E4747" i="4"/>
  <c r="E4724" i="4"/>
  <c r="E4706" i="4"/>
  <c r="E4690" i="4"/>
  <c r="E4676" i="4"/>
  <c r="E4662" i="4"/>
  <c r="E4651" i="4"/>
  <c r="E4637" i="4"/>
  <c r="E4626" i="4"/>
  <c r="E4612" i="4"/>
  <c r="E4598" i="4"/>
  <c r="E4587" i="4"/>
  <c r="E4573" i="4"/>
  <c r="E4562" i="4"/>
  <c r="E4550" i="4"/>
  <c r="E4540" i="4"/>
  <c r="E4531" i="4"/>
  <c r="E4522" i="4"/>
  <c r="E4513" i="4"/>
  <c r="E4503" i="4"/>
  <c r="E4494" i="4"/>
  <c r="E4485" i="4"/>
  <c r="E4476" i="4"/>
  <c r="E4467" i="4"/>
  <c r="E4458" i="4"/>
  <c r="E4449" i="4"/>
  <c r="E4439" i="4"/>
  <c r="E4430" i="4"/>
  <c r="E4421" i="4"/>
  <c r="E4412" i="4"/>
  <c r="E4403" i="4"/>
  <c r="E4394" i="4"/>
  <c r="E4385" i="4"/>
  <c r="E4375" i="4"/>
  <c r="E4366" i="4"/>
  <c r="E4357" i="4"/>
  <c r="E4348" i="4"/>
  <c r="E4339" i="4"/>
  <c r="E4330" i="4"/>
  <c r="E4321" i="4"/>
  <c r="E4313" i="4"/>
  <c r="E4305" i="4"/>
  <c r="E4297" i="4"/>
  <c r="E4289" i="4"/>
  <c r="E4281" i="4"/>
  <c r="E4273" i="4"/>
  <c r="E4265" i="4"/>
  <c r="E4257" i="4"/>
  <c r="E4249" i="4"/>
  <c r="E4241" i="4"/>
  <c r="E4233" i="4"/>
  <c r="E4225" i="4"/>
  <c r="E4217" i="4"/>
  <c r="E4209" i="4"/>
  <c r="E4201" i="4"/>
  <c r="E4193" i="4"/>
  <c r="E4185" i="4"/>
  <c r="E4177" i="4"/>
  <c r="E4169" i="4"/>
  <c r="E4161" i="4"/>
  <c r="E4153" i="4"/>
  <c r="E4145" i="4"/>
  <c r="E4137" i="4"/>
  <c r="E4129" i="4"/>
  <c r="E4121" i="4"/>
  <c r="E4113" i="4"/>
  <c r="E4105" i="4"/>
  <c r="E4097" i="4"/>
  <c r="E4089" i="4"/>
  <c r="E4081" i="4"/>
  <c r="E4073" i="4"/>
  <c r="E4065" i="4"/>
  <c r="E4057" i="4"/>
  <c r="E4049" i="4"/>
  <c r="E4041" i="4"/>
  <c r="E4033" i="4"/>
  <c r="E4025" i="4"/>
  <c r="E4017" i="4"/>
  <c r="E4009" i="4"/>
  <c r="E4001" i="4"/>
  <c r="E3993" i="4"/>
  <c r="E3985" i="4"/>
  <c r="E3977" i="4"/>
  <c r="E3969" i="4"/>
  <c r="E3961" i="4"/>
  <c r="E3953" i="4"/>
  <c r="E3945" i="4"/>
  <c r="E3937" i="4"/>
  <c r="E3929" i="4"/>
  <c r="E3921" i="4"/>
  <c r="E3913" i="4"/>
  <c r="E3905" i="4"/>
  <c r="E3897" i="4"/>
  <c r="E3889" i="4"/>
  <c r="E3881" i="4"/>
  <c r="E3873" i="4"/>
  <c r="E3865" i="4"/>
  <c r="E3857" i="4"/>
  <c r="E3849" i="4"/>
  <c r="E3841" i="4"/>
  <c r="E3833" i="4"/>
  <c r="E3825" i="4"/>
  <c r="E3817" i="4"/>
  <c r="E3809" i="4"/>
  <c r="E3801" i="4"/>
  <c r="E3793" i="4"/>
  <c r="E3785" i="4"/>
  <c r="E3777" i="4"/>
  <c r="E3769" i="4"/>
  <c r="E3761" i="4"/>
  <c r="E3753" i="4"/>
  <c r="E3745" i="4"/>
  <c r="E3737" i="4"/>
  <c r="E3729" i="4"/>
  <c r="E3721" i="4"/>
  <c r="E3713" i="4"/>
  <c r="E3705" i="4"/>
  <c r="E3697" i="4"/>
  <c r="E3689" i="4"/>
  <c r="E5598" i="4"/>
  <c r="E5375" i="4"/>
  <c r="E5287" i="4"/>
  <c r="E5214" i="4"/>
  <c r="E5141" i="4"/>
  <c r="E5074" i="4"/>
  <c r="E5010" i="4"/>
  <c r="E4946" i="4"/>
  <c r="E4882" i="4"/>
  <c r="E4818" i="4"/>
  <c r="E4764" i="4"/>
  <c r="E4746" i="4"/>
  <c r="E4723" i="4"/>
  <c r="E4700" i="4"/>
  <c r="E4686" i="4"/>
  <c r="E4675" i="4"/>
  <c r="E4661" i="4"/>
  <c r="E4650" i="4"/>
  <c r="E4636" i="4"/>
  <c r="E4622" i="4"/>
  <c r="E4611" i="4"/>
  <c r="E4597" i="4"/>
  <c r="E4586" i="4"/>
  <c r="E4572" i="4"/>
  <c r="E4559" i="4"/>
  <c r="E4549" i="4"/>
  <c r="E4539" i="4"/>
  <c r="E4530" i="4"/>
  <c r="E4521" i="4"/>
  <c r="E4511" i="4"/>
  <c r="E4502" i="4"/>
  <c r="E4493" i="4"/>
  <c r="E4484" i="4"/>
  <c r="E4475" i="4"/>
  <c r="E4466" i="4"/>
  <c r="E4457" i="4"/>
  <c r="E4447" i="4"/>
  <c r="E4438" i="4"/>
  <c r="E4429" i="4"/>
  <c r="E4420" i="4"/>
  <c r="E4411" i="4"/>
  <c r="E4402" i="4"/>
  <c r="E4393" i="4"/>
  <c r="E4383" i="4"/>
  <c r="E4374" i="4"/>
  <c r="E4365" i="4"/>
  <c r="E4356" i="4"/>
  <c r="E4347" i="4"/>
  <c r="E4338" i="4"/>
  <c r="E4329" i="4"/>
  <c r="E4320" i="4"/>
  <c r="E4312" i="4"/>
  <c r="E4304" i="4"/>
  <c r="E4296" i="4"/>
  <c r="E4288" i="4"/>
  <c r="E4280" i="4"/>
  <c r="E4272" i="4"/>
  <c r="E4264" i="4"/>
  <c r="E4256" i="4"/>
  <c r="E4248" i="4"/>
  <c r="E4240" i="4"/>
  <c r="E4232" i="4"/>
  <c r="E4224" i="4"/>
  <c r="E4216" i="4"/>
  <c r="E4208" i="4"/>
  <c r="E4200" i="4"/>
  <c r="E4192" i="4"/>
  <c r="E4184" i="4"/>
  <c r="E4176" i="4"/>
  <c r="E4168" i="4"/>
  <c r="E4160" i="4"/>
  <c r="E4152" i="4"/>
  <c r="E4144" i="4"/>
  <c r="E4136" i="4"/>
  <c r="E4128" i="4"/>
  <c r="E4120" i="4"/>
  <c r="E4112" i="4"/>
  <c r="E4104" i="4"/>
  <c r="E4096" i="4"/>
  <c r="E4088" i="4"/>
  <c r="E4080" i="4"/>
  <c r="E4072" i="4"/>
  <c r="E4064" i="4"/>
  <c r="E4056" i="4"/>
  <c r="E4048" i="4"/>
  <c r="E4040" i="4"/>
  <c r="E4032" i="4"/>
  <c r="E4024" i="4"/>
  <c r="E4016" i="4"/>
  <c r="E4008" i="4"/>
  <c r="E4000" i="4"/>
  <c r="E3992" i="4"/>
  <c r="E3984" i="4"/>
  <c r="E3976" i="4"/>
  <c r="E3968" i="4"/>
  <c r="E3960" i="4"/>
  <c r="E3952" i="4"/>
  <c r="E3944" i="4"/>
  <c r="E3936" i="4"/>
  <c r="E3928" i="4"/>
  <c r="E3920" i="4"/>
  <c r="E3912" i="4"/>
  <c r="E3904" i="4"/>
  <c r="E3896" i="4"/>
  <c r="E3888" i="4"/>
  <c r="E3880" i="4"/>
  <c r="E3872" i="4"/>
  <c r="E3864" i="4"/>
  <c r="E3856" i="4"/>
  <c r="E3848" i="4"/>
  <c r="E3840" i="4"/>
  <c r="E3832" i="4"/>
  <c r="E3824" i="4"/>
  <c r="E3816" i="4"/>
  <c r="E3808" i="4"/>
  <c r="E3800" i="4"/>
  <c r="E3792" i="4"/>
  <c r="E3784" i="4"/>
  <c r="E3776" i="4"/>
  <c r="E3768" i="4"/>
  <c r="E3760" i="4"/>
  <c r="E3752" i="4"/>
  <c r="E3744" i="4"/>
  <c r="E3736" i="4"/>
  <c r="E3728" i="4"/>
  <c r="E3720" i="4"/>
  <c r="E3712" i="4"/>
  <c r="E3704" i="4"/>
  <c r="E3696" i="4"/>
  <c r="E3688" i="4"/>
  <c r="E3680" i="4"/>
  <c r="E3672" i="4"/>
  <c r="E3664" i="4"/>
  <c r="E3656" i="4"/>
  <c r="E3648" i="4"/>
  <c r="E3640" i="4"/>
  <c r="E3632" i="4"/>
  <c r="E3624" i="4"/>
  <c r="E3616" i="4"/>
  <c r="E3608" i="4"/>
  <c r="E3600" i="4"/>
  <c r="E3592" i="4"/>
  <c r="E3584" i="4"/>
  <c r="E3576" i="4"/>
  <c r="E3568" i="4"/>
  <c r="E3560" i="4"/>
  <c r="E3552" i="4"/>
  <c r="E3544" i="4"/>
  <c r="E3536" i="4"/>
  <c r="E3528" i="4"/>
  <c r="E3520" i="4"/>
  <c r="E3512" i="4"/>
  <c r="E3504" i="4"/>
  <c r="E3496" i="4"/>
  <c r="E3488" i="4"/>
  <c r="E3480" i="4"/>
  <c r="E3472" i="4"/>
  <c r="E3464" i="4"/>
  <c r="E3456" i="4"/>
  <c r="E3448" i="4"/>
  <c r="E3440" i="4"/>
  <c r="E3432" i="4"/>
  <c r="E3424" i="4"/>
  <c r="E3416" i="4"/>
  <c r="E3408" i="4"/>
  <c r="E3400" i="4"/>
  <c r="E3392" i="4"/>
  <c r="E3384" i="4"/>
  <c r="E3376" i="4"/>
  <c r="E3368" i="4"/>
  <c r="E6049" i="4"/>
  <c r="E5534" i="4"/>
  <c r="E5361" i="4"/>
  <c r="E5278" i="4"/>
  <c r="E5205" i="4"/>
  <c r="E5132" i="4"/>
  <c r="E5066" i="4"/>
  <c r="E5002" i="4"/>
  <c r="E4938" i="4"/>
  <c r="E4874" i="4"/>
  <c r="E4810" i="4"/>
  <c r="E4763" i="4"/>
  <c r="E4740" i="4"/>
  <c r="E4722" i="4"/>
  <c r="E4699" i="4"/>
  <c r="E4685" i="4"/>
  <c r="E4674" i="4"/>
  <c r="E4660" i="4"/>
  <c r="E4646" i="4"/>
  <c r="E4635" i="4"/>
  <c r="E4621" i="4"/>
  <c r="E4610" i="4"/>
  <c r="E4596" i="4"/>
  <c r="E4582" i="4"/>
  <c r="E4571" i="4"/>
  <c r="E4558" i="4"/>
  <c r="E4548" i="4"/>
  <c r="E4538" i="4"/>
  <c r="E4529" i="4"/>
  <c r="E4519" i="4"/>
  <c r="E4510" i="4"/>
  <c r="E4501" i="4"/>
  <c r="E4492" i="4"/>
  <c r="E4483" i="4"/>
  <c r="E4474" i="4"/>
  <c r="E4465" i="4"/>
  <c r="E4455" i="4"/>
  <c r="E4446" i="4"/>
  <c r="E4437" i="4"/>
  <c r="E4428" i="4"/>
  <c r="E4419" i="4"/>
  <c r="E4410" i="4"/>
  <c r="E4401" i="4"/>
  <c r="E4391" i="4"/>
  <c r="E4382" i="4"/>
  <c r="E4373" i="4"/>
  <c r="E4364" i="4"/>
  <c r="E4355" i="4"/>
  <c r="E4346" i="4"/>
  <c r="E4337" i="4"/>
  <c r="E4327" i="4"/>
  <c r="E4319" i="4"/>
  <c r="E4311" i="4"/>
  <c r="E4303" i="4"/>
  <c r="E4295" i="4"/>
  <c r="E4287" i="4"/>
  <c r="E4279" i="4"/>
  <c r="E4271" i="4"/>
  <c r="E4263" i="4"/>
  <c r="E4255" i="4"/>
  <c r="E4247" i="4"/>
  <c r="E4239" i="4"/>
  <c r="E4231" i="4"/>
  <c r="E4223" i="4"/>
  <c r="E4215" i="4"/>
  <c r="E4207" i="4"/>
  <c r="E4199" i="4"/>
  <c r="E4191" i="4"/>
  <c r="E4183" i="4"/>
  <c r="E4175" i="4"/>
  <c r="E4167" i="4"/>
  <c r="E4159" i="4"/>
  <c r="E4151" i="4"/>
  <c r="E4143" i="4"/>
  <c r="E4135" i="4"/>
  <c r="E4127" i="4"/>
  <c r="E4119" i="4"/>
  <c r="E4111" i="4"/>
  <c r="E4103" i="4"/>
  <c r="E4095" i="4"/>
  <c r="E4087" i="4"/>
  <c r="E4079" i="4"/>
  <c r="E4071" i="4"/>
  <c r="E4063" i="4"/>
  <c r="E4055" i="4"/>
  <c r="E4047" i="4"/>
  <c r="E4039" i="4"/>
  <c r="E4031" i="4"/>
  <c r="E4023" i="4"/>
  <c r="E4015" i="4"/>
  <c r="E4007" i="4"/>
  <c r="E3999" i="4"/>
  <c r="E3991" i="4"/>
  <c r="E3983" i="4"/>
  <c r="E3975" i="4"/>
  <c r="E3967" i="4"/>
  <c r="E3959" i="4"/>
  <c r="E3951" i="4"/>
  <c r="E3943" i="4"/>
  <c r="E3935" i="4"/>
  <c r="E3927" i="4"/>
  <c r="E3919" i="4"/>
  <c r="E3911" i="4"/>
  <c r="E3903" i="4"/>
  <c r="E3895" i="4"/>
  <c r="E3887" i="4"/>
  <c r="E3879" i="4"/>
  <c r="E3871" i="4"/>
  <c r="E3863" i="4"/>
  <c r="E3855" i="4"/>
  <c r="E3847" i="4"/>
  <c r="E3839" i="4"/>
  <c r="E3831" i="4"/>
  <c r="E3823" i="4"/>
  <c r="E3815" i="4"/>
  <c r="E3807" i="4"/>
  <c r="E3799" i="4"/>
  <c r="E3791" i="4"/>
  <c r="E3783" i="4"/>
  <c r="E3775" i="4"/>
  <c r="E3767" i="4"/>
  <c r="E3759" i="4"/>
  <c r="E3751" i="4"/>
  <c r="E3743" i="4"/>
  <c r="E3735" i="4"/>
  <c r="E3727" i="4"/>
  <c r="E3719" i="4"/>
  <c r="E3711" i="4"/>
  <c r="E3703" i="4"/>
  <c r="E3695" i="4"/>
  <c r="E3687" i="4"/>
  <c r="E5982" i="4"/>
  <c r="E5479" i="4"/>
  <c r="E5350" i="4"/>
  <c r="E5269" i="4"/>
  <c r="E5196" i="4"/>
  <c r="E5122" i="4"/>
  <c r="E5058" i="4"/>
  <c r="E4994" i="4"/>
  <c r="E4930" i="4"/>
  <c r="E4866" i="4"/>
  <c r="E4802" i="4"/>
  <c r="E4762" i="4"/>
  <c r="E4739" i="4"/>
  <c r="E4716" i="4"/>
  <c r="E4698" i="4"/>
  <c r="E4684" i="4"/>
  <c r="E4670" i="4"/>
  <c r="E4659" i="4"/>
  <c r="E4645" i="4"/>
  <c r="E4634" i="4"/>
  <c r="E4620" i="4"/>
  <c r="E4606" i="4"/>
  <c r="E4595" i="4"/>
  <c r="E4581" i="4"/>
  <c r="E4570" i="4"/>
  <c r="E4557" i="4"/>
  <c r="E4547" i="4"/>
  <c r="E4537" i="4"/>
  <c r="E4527" i="4"/>
  <c r="E4518" i="4"/>
  <c r="E4509" i="4"/>
  <c r="E4500" i="4"/>
  <c r="E4491" i="4"/>
  <c r="E4482" i="4"/>
  <c r="E4473" i="4"/>
  <c r="E4463" i="4"/>
  <c r="E4454" i="4"/>
  <c r="E4445" i="4"/>
  <c r="E4436" i="4"/>
  <c r="E4427" i="4"/>
  <c r="E4418" i="4"/>
  <c r="E4409" i="4"/>
  <c r="E4399" i="4"/>
  <c r="E4390" i="4"/>
  <c r="E4381" i="4"/>
  <c r="E4372" i="4"/>
  <c r="E4363" i="4"/>
  <c r="E4354" i="4"/>
  <c r="E4345" i="4"/>
  <c r="E4335" i="4"/>
  <c r="E4326" i="4"/>
  <c r="E4318" i="4"/>
  <c r="E4310" i="4"/>
  <c r="E4302" i="4"/>
  <c r="E4294" i="4"/>
  <c r="E4286" i="4"/>
  <c r="E4278" i="4"/>
  <c r="E4270" i="4"/>
  <c r="E4262" i="4"/>
  <c r="E4254" i="4"/>
  <c r="E4246" i="4"/>
  <c r="E4238" i="4"/>
  <c r="E4230" i="4"/>
  <c r="E4222" i="4"/>
  <c r="E4214" i="4"/>
  <c r="E4206" i="4"/>
  <c r="E4198" i="4"/>
  <c r="E4190" i="4"/>
  <c r="E4182" i="4"/>
  <c r="E4174" i="4"/>
  <c r="E4166" i="4"/>
  <c r="E4158" i="4"/>
  <c r="E4150" i="4"/>
  <c r="E4142" i="4"/>
  <c r="E4134" i="4"/>
  <c r="E4126" i="4"/>
  <c r="E4118" i="4"/>
  <c r="E4110" i="4"/>
  <c r="E4102" i="4"/>
  <c r="E4094" i="4"/>
  <c r="E4086" i="4"/>
  <c r="E4078" i="4"/>
  <c r="E4070" i="4"/>
  <c r="E4062" i="4"/>
  <c r="E4054" i="4"/>
  <c r="E4046" i="4"/>
  <c r="E4038" i="4"/>
  <c r="E4030" i="4"/>
  <c r="E4022" i="4"/>
  <c r="E4014" i="4"/>
  <c r="E4006" i="4"/>
  <c r="E3998" i="4"/>
  <c r="E3990" i="4"/>
  <c r="E3982" i="4"/>
  <c r="E3974" i="4"/>
  <c r="E3966" i="4"/>
  <c r="E3958" i="4"/>
  <c r="E3950" i="4"/>
  <c r="E3942" i="4"/>
  <c r="E3934" i="4"/>
  <c r="E3926" i="4"/>
  <c r="E3918" i="4"/>
  <c r="E3910" i="4"/>
  <c r="E3902" i="4"/>
  <c r="E3894" i="4"/>
  <c r="E3886" i="4"/>
  <c r="E3878" i="4"/>
  <c r="E3870" i="4"/>
  <c r="E3862" i="4"/>
  <c r="E3854" i="4"/>
  <c r="E5918" i="4"/>
  <c r="E5456" i="4"/>
  <c r="E5336" i="4"/>
  <c r="E5260" i="4"/>
  <c r="E5186" i="4"/>
  <c r="E5114" i="4"/>
  <c r="E5050" i="4"/>
  <c r="E4986" i="4"/>
  <c r="E4922" i="4"/>
  <c r="E4858" i="4"/>
  <c r="E4794" i="4"/>
  <c r="E4756" i="4"/>
  <c r="E4738" i="4"/>
  <c r="E4715" i="4"/>
  <c r="E4694" i="4"/>
  <c r="E4683" i="4"/>
  <c r="E4669" i="4"/>
  <c r="E4658" i="4"/>
  <c r="E4644" i="4"/>
  <c r="E4630" i="4"/>
  <c r="E4619" i="4"/>
  <c r="E4605" i="4"/>
  <c r="E4594" i="4"/>
  <c r="E4580" i="4"/>
  <c r="E4566" i="4"/>
  <c r="E4556" i="4"/>
  <c r="E4546" i="4"/>
  <c r="E4535" i="4"/>
  <c r="E4526" i="4"/>
  <c r="E4517" i="4"/>
  <c r="E4508" i="4"/>
  <c r="E4499" i="4"/>
  <c r="E4490" i="4"/>
  <c r="E4481" i="4"/>
  <c r="E4471" i="4"/>
  <c r="E4462" i="4"/>
  <c r="E4453" i="4"/>
  <c r="E4444" i="4"/>
  <c r="E4435" i="4"/>
  <c r="E4426" i="4"/>
  <c r="E4417" i="4"/>
  <c r="E4407" i="4"/>
  <c r="E4398" i="4"/>
  <c r="E4389" i="4"/>
  <c r="E4380" i="4"/>
  <c r="E4371" i="4"/>
  <c r="E4362" i="4"/>
  <c r="E4353" i="4"/>
  <c r="E4343" i="4"/>
  <c r="E4334" i="4"/>
  <c r="E4325" i="4"/>
  <c r="E4317" i="4"/>
  <c r="E4309" i="4"/>
  <c r="E4301" i="4"/>
  <c r="E4293" i="4"/>
  <c r="E4285" i="4"/>
  <c r="E4277" i="4"/>
  <c r="E4269" i="4"/>
  <c r="E4261" i="4"/>
  <c r="E4253" i="4"/>
  <c r="E4245" i="4"/>
  <c r="E4237" i="4"/>
  <c r="E4229" i="4"/>
  <c r="E4221" i="4"/>
  <c r="E4213" i="4"/>
  <c r="E4205" i="4"/>
  <c r="E4197" i="4"/>
  <c r="E4189" i="4"/>
  <c r="E4181" i="4"/>
  <c r="E4173" i="4"/>
  <c r="E4165" i="4"/>
  <c r="E4157" i="4"/>
  <c r="E4149" i="4"/>
  <c r="E4141" i="4"/>
  <c r="E4133" i="4"/>
  <c r="E4125" i="4"/>
  <c r="E4117" i="4"/>
  <c r="E4109" i="4"/>
  <c r="E4101" i="4"/>
  <c r="E4093" i="4"/>
  <c r="E4085" i="4"/>
  <c r="E4077" i="4"/>
  <c r="E4069" i="4"/>
  <c r="E4061" i="4"/>
  <c r="E4053" i="4"/>
  <c r="E4045" i="4"/>
  <c r="E4037" i="4"/>
  <c r="E4029" i="4"/>
  <c r="E4021" i="4"/>
  <c r="E4013" i="4"/>
  <c r="E4005" i="4"/>
  <c r="E3997" i="4"/>
  <c r="E3989" i="4"/>
  <c r="E3981" i="4"/>
  <c r="E3973" i="4"/>
  <c r="E3965" i="4"/>
  <c r="E3957" i="4"/>
  <c r="E3949" i="4"/>
  <c r="E3941" i="4"/>
  <c r="E3933" i="4"/>
  <c r="E3925" i="4"/>
  <c r="E3917" i="4"/>
  <c r="E3909" i="4"/>
  <c r="E3901" i="4"/>
  <c r="E3893" i="4"/>
  <c r="E3885" i="4"/>
  <c r="E3877" i="4"/>
  <c r="E3869" i="4"/>
  <c r="E3861" i="4"/>
  <c r="E5854" i="4"/>
  <c r="E5438" i="4"/>
  <c r="E5324" i="4"/>
  <c r="E5250" i="4"/>
  <c r="E5177" i="4"/>
  <c r="E5106" i="4"/>
  <c r="E5042" i="4"/>
  <c r="E4978" i="4"/>
  <c r="E4914" i="4"/>
  <c r="E4850" i="4"/>
  <c r="E4786" i="4"/>
  <c r="E4755" i="4"/>
  <c r="E4732" i="4"/>
  <c r="E4714" i="4"/>
  <c r="E4693" i="4"/>
  <c r="E4682" i="4"/>
  <c r="E4668" i="4"/>
  <c r="E4654" i="4"/>
  <c r="E4643" i="4"/>
  <c r="E4629" i="4"/>
  <c r="E4618" i="4"/>
  <c r="E4604" i="4"/>
  <c r="E4590" i="4"/>
  <c r="E4579" i="4"/>
  <c r="E4565" i="4"/>
  <c r="E4555" i="4"/>
  <c r="E4543" i="4"/>
  <c r="E4534" i="4"/>
  <c r="E4525" i="4"/>
  <c r="E4516" i="4"/>
  <c r="E4507" i="4"/>
  <c r="E4498" i="4"/>
  <c r="E4489" i="4"/>
  <c r="E4479" i="4"/>
  <c r="E4470" i="4"/>
  <c r="E4461" i="4"/>
  <c r="E4452" i="4"/>
  <c r="E4443" i="4"/>
  <c r="E4434" i="4"/>
  <c r="E4425" i="4"/>
  <c r="E4415" i="4"/>
  <c r="E4406" i="4"/>
  <c r="E4397" i="4"/>
  <c r="E4388" i="4"/>
  <c r="E4379" i="4"/>
  <c r="E4370" i="4"/>
  <c r="E4361" i="4"/>
  <c r="E4351" i="4"/>
  <c r="E4342" i="4"/>
  <c r="E4333" i="4"/>
  <c r="E4324" i="4"/>
  <c r="E4316" i="4"/>
  <c r="E4308" i="4"/>
  <c r="E4300" i="4"/>
  <c r="E4292" i="4"/>
  <c r="E4284" i="4"/>
  <c r="E4276" i="4"/>
  <c r="E4268" i="4"/>
  <c r="E4260" i="4"/>
  <c r="E4252" i="4"/>
  <c r="E4244" i="4"/>
  <c r="E4236" i="4"/>
  <c r="E4228" i="4"/>
  <c r="E4220" i="4"/>
  <c r="E4212" i="4"/>
  <c r="E4204" i="4"/>
  <c r="E4196" i="4"/>
  <c r="E4188" i="4"/>
  <c r="E4180" i="4"/>
  <c r="E4172" i="4"/>
  <c r="E4164" i="4"/>
  <c r="E4156" i="4"/>
  <c r="E4148" i="4"/>
  <c r="E4140" i="4"/>
  <c r="E4132" i="4"/>
  <c r="E4124" i="4"/>
  <c r="E4116" i="4"/>
  <c r="E4108" i="4"/>
  <c r="E4100" i="4"/>
  <c r="E4092" i="4"/>
  <c r="E4084" i="4"/>
  <c r="E4076" i="4"/>
  <c r="E4068" i="4"/>
  <c r="E4060" i="4"/>
  <c r="E4052" i="4"/>
  <c r="E4044" i="4"/>
  <c r="E4036" i="4"/>
  <c r="E4028" i="4"/>
  <c r="E4020" i="4"/>
  <c r="E4012" i="4"/>
  <c r="E4004" i="4"/>
  <c r="E3996" i="4"/>
  <c r="E3988" i="4"/>
  <c r="E3980" i="4"/>
  <c r="E3972" i="4"/>
  <c r="E3964" i="4"/>
  <c r="E3956" i="4"/>
  <c r="E3948" i="4"/>
  <c r="E3940" i="4"/>
  <c r="E3932" i="4"/>
  <c r="E3924" i="4"/>
  <c r="E3916" i="4"/>
  <c r="E3908" i="4"/>
  <c r="E3900" i="4"/>
  <c r="E3892" i="4"/>
  <c r="E3884" i="4"/>
  <c r="E3876" i="4"/>
  <c r="E3868" i="4"/>
  <c r="E3860" i="4"/>
  <c r="E5790" i="4"/>
  <c r="E5415" i="4"/>
  <c r="E5314" i="4"/>
  <c r="E5241" i="4"/>
  <c r="E5168" i="4"/>
  <c r="E5098" i="4"/>
  <c r="E5034" i="4"/>
  <c r="E4970" i="4"/>
  <c r="E4906" i="4"/>
  <c r="E4842" i="4"/>
  <c r="E4778" i="4"/>
  <c r="E4754" i="4"/>
  <c r="E4731" i="4"/>
  <c r="E4708" i="4"/>
  <c r="E4692" i="4"/>
  <c r="E4678" i="4"/>
  <c r="E4667" i="4"/>
  <c r="E4653" i="4"/>
  <c r="E4642" i="4"/>
  <c r="E4628" i="4"/>
  <c r="E4614" i="4"/>
  <c r="E4603" i="4"/>
  <c r="E4589" i="4"/>
  <c r="E4578" i="4"/>
  <c r="E4564" i="4"/>
  <c r="E4554" i="4"/>
  <c r="E4542" i="4"/>
  <c r="E4533" i="4"/>
  <c r="E4524" i="4"/>
  <c r="E4515" i="4"/>
  <c r="E4506" i="4"/>
  <c r="E4497" i="4"/>
  <c r="E4487" i="4"/>
  <c r="E4478" i="4"/>
  <c r="E4469" i="4"/>
  <c r="E4460" i="4"/>
  <c r="E4451" i="4"/>
  <c r="E4442" i="4"/>
  <c r="E4433" i="4"/>
  <c r="E4423" i="4"/>
  <c r="E4414" i="4"/>
  <c r="E4405" i="4"/>
  <c r="E4396" i="4"/>
  <c r="E4387" i="4"/>
  <c r="E4378" i="4"/>
  <c r="E4369" i="4"/>
  <c r="E4359" i="4"/>
  <c r="E4350" i="4"/>
  <c r="E4341" i="4"/>
  <c r="E4332" i="4"/>
  <c r="E4323" i="4"/>
  <c r="E4315" i="4"/>
  <c r="E4307" i="4"/>
  <c r="E4299" i="4"/>
  <c r="E4291" i="4"/>
  <c r="E4283" i="4"/>
  <c r="E4275" i="4"/>
  <c r="E4267" i="4"/>
  <c r="E4259" i="4"/>
  <c r="E4251" i="4"/>
  <c r="E4243" i="4"/>
  <c r="E4235" i="4"/>
  <c r="E4227" i="4"/>
  <c r="E4219" i="4"/>
  <c r="E4211" i="4"/>
  <c r="E4203" i="4"/>
  <c r="E4195" i="4"/>
  <c r="E4187" i="4"/>
  <c r="E4179" i="4"/>
  <c r="E4171" i="4"/>
  <c r="E4163" i="4"/>
  <c r="E4155" i="4"/>
  <c r="E4147" i="4"/>
  <c r="E4139" i="4"/>
  <c r="E4131" i="4"/>
  <c r="E4123" i="4"/>
  <c r="E4115" i="4"/>
  <c r="E4107" i="4"/>
  <c r="E4099" i="4"/>
  <c r="E4091" i="4"/>
  <c r="E4083" i="4"/>
  <c r="E4075" i="4"/>
  <c r="E4067" i="4"/>
  <c r="E4059" i="4"/>
  <c r="E4051" i="4"/>
  <c r="E4043" i="4"/>
  <c r="E4035" i="4"/>
  <c r="E4027" i="4"/>
  <c r="E4019" i="4"/>
  <c r="E4011" i="4"/>
  <c r="E4003" i="4"/>
  <c r="E3995" i="4"/>
  <c r="E3987" i="4"/>
  <c r="E3979" i="4"/>
  <c r="E3971" i="4"/>
  <c r="E3963" i="4"/>
  <c r="E3955" i="4"/>
  <c r="E3947" i="4"/>
  <c r="E3939" i="4"/>
  <c r="E3931" i="4"/>
  <c r="E3923" i="4"/>
  <c r="E3915" i="4"/>
  <c r="E3907" i="4"/>
  <c r="E3899" i="4"/>
  <c r="E3891" i="4"/>
  <c r="E3883" i="4"/>
  <c r="E3875" i="4"/>
  <c r="E3867" i="4"/>
  <c r="E3859" i="4"/>
  <c r="E5026" i="4"/>
  <c r="E4691" i="4"/>
  <c r="E4588" i="4"/>
  <c r="E4505" i="4"/>
  <c r="E4431" i="4"/>
  <c r="E4358" i="4"/>
  <c r="E4290" i="4"/>
  <c r="E4226" i="4"/>
  <c r="E4162" i="4"/>
  <c r="E4098" i="4"/>
  <c r="E4034" i="4"/>
  <c r="E3970" i="4"/>
  <c r="E3906" i="4"/>
  <c r="E3852" i="4"/>
  <c r="E3838" i="4"/>
  <c r="E3827" i="4"/>
  <c r="E3813" i="4"/>
  <c r="E3802" i="4"/>
  <c r="E3788" i="4"/>
  <c r="E3774" i="4"/>
  <c r="E3763" i="4"/>
  <c r="E3749" i="4"/>
  <c r="E3738" i="4"/>
  <c r="E3724" i="4"/>
  <c r="E3710" i="4"/>
  <c r="E3699" i="4"/>
  <c r="E3685" i="4"/>
  <c r="E3676" i="4"/>
  <c r="E3667" i="4"/>
  <c r="E3658" i="4"/>
  <c r="E3649" i="4"/>
  <c r="E3639" i="4"/>
  <c r="E3630" i="4"/>
  <c r="E3621" i="4"/>
  <c r="E3612" i="4"/>
  <c r="E3603" i="4"/>
  <c r="E3594" i="4"/>
  <c r="E3585" i="4"/>
  <c r="E3575" i="4"/>
  <c r="E3566" i="4"/>
  <c r="E3557" i="4"/>
  <c r="E3548" i="4"/>
  <c r="E3539" i="4"/>
  <c r="E3530" i="4"/>
  <c r="E3521" i="4"/>
  <c r="E3511" i="4"/>
  <c r="E3502" i="4"/>
  <c r="E3493" i="4"/>
  <c r="E3484" i="4"/>
  <c r="E3475" i="4"/>
  <c r="E3466" i="4"/>
  <c r="E3457" i="4"/>
  <c r="E3447" i="4"/>
  <c r="E3438" i="4"/>
  <c r="E3429" i="4"/>
  <c r="E3420" i="4"/>
  <c r="E3411" i="4"/>
  <c r="E3402" i="4"/>
  <c r="E3393" i="4"/>
  <c r="E3383" i="4"/>
  <c r="E3374" i="4"/>
  <c r="E3365" i="4"/>
  <c r="E3357" i="4"/>
  <c r="E3349" i="4"/>
  <c r="E3341" i="4"/>
  <c r="E3333" i="4"/>
  <c r="E3325" i="4"/>
  <c r="E3317" i="4"/>
  <c r="E3309" i="4"/>
  <c r="E3301" i="4"/>
  <c r="E3293" i="4"/>
  <c r="E3285" i="4"/>
  <c r="E3277" i="4"/>
  <c r="E3269" i="4"/>
  <c r="E3261" i="4"/>
  <c r="E3253" i="4"/>
  <c r="E3245" i="4"/>
  <c r="E3237" i="4"/>
  <c r="E3229" i="4"/>
  <c r="E3221" i="4"/>
  <c r="E3213" i="4"/>
  <c r="E3205" i="4"/>
  <c r="E3197" i="4"/>
  <c r="E3189" i="4"/>
  <c r="E3181" i="4"/>
  <c r="E3173" i="4"/>
  <c r="E3165" i="4"/>
  <c r="E3157" i="4"/>
  <c r="E3149" i="4"/>
  <c r="E3141" i="4"/>
  <c r="E3133" i="4"/>
  <c r="E3125" i="4"/>
  <c r="E3117" i="4"/>
  <c r="E3109" i="4"/>
  <c r="E3101" i="4"/>
  <c r="E3093" i="4"/>
  <c r="E4962" i="4"/>
  <c r="E4677" i="4"/>
  <c r="E4574" i="4"/>
  <c r="E4495" i="4"/>
  <c r="E4422" i="4"/>
  <c r="E4349" i="4"/>
  <c r="E4282" i="4"/>
  <c r="E4218" i="4"/>
  <c r="E4154" i="4"/>
  <c r="E4090" i="4"/>
  <c r="E4026" i="4"/>
  <c r="E3962" i="4"/>
  <c r="E3898" i="4"/>
  <c r="E3851" i="4"/>
  <c r="E3837" i="4"/>
  <c r="E3826" i="4"/>
  <c r="E3812" i="4"/>
  <c r="E3798" i="4"/>
  <c r="E3787" i="4"/>
  <c r="E3773" i="4"/>
  <c r="E3762" i="4"/>
  <c r="E3748" i="4"/>
  <c r="E3734" i="4"/>
  <c r="E3723" i="4"/>
  <c r="E3709" i="4"/>
  <c r="E3698" i="4"/>
  <c r="E3684" i="4"/>
  <c r="E3675" i="4"/>
  <c r="E3666" i="4"/>
  <c r="E3657" i="4"/>
  <c r="E3647" i="4"/>
  <c r="E3638" i="4"/>
  <c r="E3629" i="4"/>
  <c r="E3620" i="4"/>
  <c r="E3611" i="4"/>
  <c r="E3602" i="4"/>
  <c r="E3593" i="4"/>
  <c r="E3583" i="4"/>
  <c r="E3574" i="4"/>
  <c r="E3565" i="4"/>
  <c r="E3556" i="4"/>
  <c r="E3547" i="4"/>
  <c r="E3538" i="4"/>
  <c r="E3529" i="4"/>
  <c r="E3519" i="4"/>
  <c r="E3510" i="4"/>
  <c r="E3501" i="4"/>
  <c r="E3492" i="4"/>
  <c r="E3483" i="4"/>
  <c r="E3474" i="4"/>
  <c r="E3465" i="4"/>
  <c r="E3455" i="4"/>
  <c r="E3446" i="4"/>
  <c r="E3437" i="4"/>
  <c r="E3428" i="4"/>
  <c r="E3419" i="4"/>
  <c r="E3410" i="4"/>
  <c r="E3401" i="4"/>
  <c r="E3391" i="4"/>
  <c r="E3382" i="4"/>
  <c r="E3373" i="4"/>
  <c r="E3364" i="4"/>
  <c r="E3356" i="4"/>
  <c r="E3348" i="4"/>
  <c r="E3340" i="4"/>
  <c r="E3332" i="4"/>
  <c r="E3324" i="4"/>
  <c r="E3316" i="4"/>
  <c r="E3308" i="4"/>
  <c r="E3300" i="4"/>
  <c r="E3292" i="4"/>
  <c r="E3284" i="4"/>
  <c r="E3276" i="4"/>
  <c r="E3268" i="4"/>
  <c r="E3260" i="4"/>
  <c r="E3252" i="4"/>
  <c r="E3244" i="4"/>
  <c r="E3236" i="4"/>
  <c r="E3228" i="4"/>
  <c r="E3220" i="4"/>
  <c r="E3212" i="4"/>
  <c r="E3204" i="4"/>
  <c r="E3196" i="4"/>
  <c r="E3188" i="4"/>
  <c r="E3180" i="4"/>
  <c r="E3172" i="4"/>
  <c r="E3164" i="4"/>
  <c r="E3156" i="4"/>
  <c r="E3148" i="4"/>
  <c r="E3140" i="4"/>
  <c r="E3132" i="4"/>
  <c r="E5726" i="4"/>
  <c r="E4898" i="4"/>
  <c r="E4666" i="4"/>
  <c r="E4563" i="4"/>
  <c r="E4486" i="4"/>
  <c r="E4413" i="4"/>
  <c r="E4340" i="4"/>
  <c r="E4274" i="4"/>
  <c r="E4210" i="4"/>
  <c r="E4146" i="4"/>
  <c r="E4082" i="4"/>
  <c r="E4018" i="4"/>
  <c r="E3954" i="4"/>
  <c r="E3890" i="4"/>
  <c r="E3850" i="4"/>
  <c r="E3836" i="4"/>
  <c r="E3822" i="4"/>
  <c r="E3811" i="4"/>
  <c r="E3797" i="4"/>
  <c r="E3786" i="4"/>
  <c r="E3772" i="4"/>
  <c r="E3758" i="4"/>
  <c r="E3747" i="4"/>
  <c r="E3733" i="4"/>
  <c r="E3722" i="4"/>
  <c r="E3708" i="4"/>
  <c r="E3694" i="4"/>
  <c r="E3683" i="4"/>
  <c r="E3674" i="4"/>
  <c r="E3665" i="4"/>
  <c r="E3655" i="4"/>
  <c r="E3646" i="4"/>
  <c r="E3637" i="4"/>
  <c r="E3628" i="4"/>
  <c r="E3619" i="4"/>
  <c r="E3610" i="4"/>
  <c r="E3601" i="4"/>
  <c r="E3591" i="4"/>
  <c r="E3582" i="4"/>
  <c r="E3573" i="4"/>
  <c r="E3564" i="4"/>
  <c r="E3555" i="4"/>
  <c r="E3546" i="4"/>
  <c r="E3537" i="4"/>
  <c r="E3527" i="4"/>
  <c r="E3518" i="4"/>
  <c r="E3509" i="4"/>
  <c r="E3500" i="4"/>
  <c r="E3491" i="4"/>
  <c r="E3482" i="4"/>
  <c r="E3473" i="4"/>
  <c r="E3463" i="4"/>
  <c r="E3454" i="4"/>
  <c r="E3445" i="4"/>
  <c r="E3436" i="4"/>
  <c r="E3427" i="4"/>
  <c r="E3418" i="4"/>
  <c r="E3409" i="4"/>
  <c r="E3399" i="4"/>
  <c r="E3390" i="4"/>
  <c r="E3381" i="4"/>
  <c r="E3372" i="4"/>
  <c r="E3363" i="4"/>
  <c r="E3355" i="4"/>
  <c r="E3347" i="4"/>
  <c r="E3339" i="4"/>
  <c r="E3331" i="4"/>
  <c r="E3323" i="4"/>
  <c r="E3315" i="4"/>
  <c r="E3307" i="4"/>
  <c r="E3299" i="4"/>
  <c r="E3291" i="4"/>
  <c r="E3283" i="4"/>
  <c r="E3275" i="4"/>
  <c r="E3267" i="4"/>
  <c r="E3259" i="4"/>
  <c r="E3251" i="4"/>
  <c r="E3243" i="4"/>
  <c r="E3235" i="4"/>
  <c r="E3227" i="4"/>
  <c r="E3219" i="4"/>
  <c r="E3211" i="4"/>
  <c r="E3203" i="4"/>
  <c r="E3195" i="4"/>
  <c r="E3187" i="4"/>
  <c r="E3179" i="4"/>
  <c r="E3171" i="4"/>
  <c r="E3163" i="4"/>
  <c r="E3155" i="4"/>
  <c r="E3147" i="4"/>
  <c r="E5400" i="4"/>
  <c r="E4834" i="4"/>
  <c r="E4652" i="4"/>
  <c r="E4551" i="4"/>
  <c r="E4477" i="4"/>
  <c r="E4404" i="4"/>
  <c r="E4331" i="4"/>
  <c r="E4266" i="4"/>
  <c r="E4202" i="4"/>
  <c r="E4138" i="4"/>
  <c r="E4074" i="4"/>
  <c r="E4010" i="4"/>
  <c r="E3946" i="4"/>
  <c r="E3882" i="4"/>
  <c r="E3846" i="4"/>
  <c r="E3835" i="4"/>
  <c r="E3821" i="4"/>
  <c r="E3810" i="4"/>
  <c r="E3796" i="4"/>
  <c r="E3782" i="4"/>
  <c r="E3771" i="4"/>
  <c r="E3757" i="4"/>
  <c r="E3746" i="4"/>
  <c r="E3732" i="4"/>
  <c r="E3718" i="4"/>
  <c r="E3707" i="4"/>
  <c r="E3693" i="4"/>
  <c r="E3682" i="4"/>
  <c r="E3673" i="4"/>
  <c r="E3663" i="4"/>
  <c r="E3654" i="4"/>
  <c r="E3645" i="4"/>
  <c r="E3636" i="4"/>
  <c r="E3627" i="4"/>
  <c r="E3618" i="4"/>
  <c r="E3609" i="4"/>
  <c r="E3599" i="4"/>
  <c r="E3590" i="4"/>
  <c r="E3581" i="4"/>
  <c r="E3572" i="4"/>
  <c r="E3563" i="4"/>
  <c r="E3554" i="4"/>
  <c r="E3545" i="4"/>
  <c r="E3535" i="4"/>
  <c r="E3526" i="4"/>
  <c r="E3517" i="4"/>
  <c r="E3508" i="4"/>
  <c r="E3499" i="4"/>
  <c r="E3490" i="4"/>
  <c r="E3481" i="4"/>
  <c r="E3471" i="4"/>
  <c r="E3462" i="4"/>
  <c r="E3453" i="4"/>
  <c r="E3444" i="4"/>
  <c r="E3435" i="4"/>
  <c r="E3426" i="4"/>
  <c r="E3417" i="4"/>
  <c r="E3407" i="4"/>
  <c r="E3398" i="4"/>
  <c r="E3389" i="4"/>
  <c r="E3380" i="4"/>
  <c r="E3371" i="4"/>
  <c r="E3362" i="4"/>
  <c r="E3354" i="4"/>
  <c r="E3346" i="4"/>
  <c r="E3338" i="4"/>
  <c r="E3330" i="4"/>
  <c r="E3322" i="4"/>
  <c r="E3314" i="4"/>
  <c r="E3306" i="4"/>
  <c r="E3298" i="4"/>
  <c r="E3290" i="4"/>
  <c r="E3282" i="4"/>
  <c r="E3274" i="4"/>
  <c r="E3266" i="4"/>
  <c r="E3258" i="4"/>
  <c r="E3250" i="4"/>
  <c r="E3242" i="4"/>
  <c r="E3234" i="4"/>
  <c r="E3226" i="4"/>
  <c r="E3218" i="4"/>
  <c r="E3210" i="4"/>
  <c r="E3202" i="4"/>
  <c r="E3194" i="4"/>
  <c r="E5305" i="4"/>
  <c r="E4771" i="4"/>
  <c r="E4638" i="4"/>
  <c r="E4541" i="4"/>
  <c r="E4468" i="4"/>
  <c r="E4395" i="4"/>
  <c r="E4322" i="4"/>
  <c r="E4258" i="4"/>
  <c r="E4194" i="4"/>
  <c r="E4130" i="4"/>
  <c r="E4066" i="4"/>
  <c r="E4002" i="4"/>
  <c r="E3938" i="4"/>
  <c r="E3874" i="4"/>
  <c r="E3845" i="4"/>
  <c r="E3834" i="4"/>
  <c r="E3820" i="4"/>
  <c r="E3806" i="4"/>
  <c r="E3795" i="4"/>
  <c r="E3781" i="4"/>
  <c r="E3770" i="4"/>
  <c r="E3756" i="4"/>
  <c r="E3742" i="4"/>
  <c r="E3731" i="4"/>
  <c r="E3717" i="4"/>
  <c r="E3706" i="4"/>
  <c r="E3692" i="4"/>
  <c r="E3681" i="4"/>
  <c r="E3671" i="4"/>
  <c r="E3662" i="4"/>
  <c r="E3653" i="4"/>
  <c r="E3644" i="4"/>
  <c r="E3635" i="4"/>
  <c r="E3626" i="4"/>
  <c r="E3617" i="4"/>
  <c r="E3607" i="4"/>
  <c r="E3598" i="4"/>
  <c r="E3589" i="4"/>
  <c r="E3580" i="4"/>
  <c r="E3571" i="4"/>
  <c r="E3562" i="4"/>
  <c r="E3553" i="4"/>
  <c r="E3543" i="4"/>
  <c r="E3534" i="4"/>
  <c r="E3525" i="4"/>
  <c r="E3516" i="4"/>
  <c r="E3507" i="4"/>
  <c r="E3498" i="4"/>
  <c r="E3489" i="4"/>
  <c r="E3479" i="4"/>
  <c r="E3470" i="4"/>
  <c r="E3461" i="4"/>
  <c r="E3452" i="4"/>
  <c r="E3443" i="4"/>
  <c r="E3434" i="4"/>
  <c r="E3425" i="4"/>
  <c r="E3415" i="4"/>
  <c r="E3406" i="4"/>
  <c r="E3397" i="4"/>
  <c r="E3388" i="4"/>
  <c r="E3379" i="4"/>
  <c r="E3370" i="4"/>
  <c r="E3361" i="4"/>
  <c r="E3353" i="4"/>
  <c r="E3345" i="4"/>
  <c r="E3337" i="4"/>
  <c r="E3329" i="4"/>
  <c r="E3321" i="4"/>
  <c r="E3313" i="4"/>
  <c r="E3305" i="4"/>
  <c r="E3297" i="4"/>
  <c r="E3289" i="4"/>
  <c r="E3281" i="4"/>
  <c r="E3273" i="4"/>
  <c r="E3265" i="4"/>
  <c r="E3257" i="4"/>
  <c r="E3249" i="4"/>
  <c r="E3241" i="4"/>
  <c r="E3233" i="4"/>
  <c r="E3225" i="4"/>
  <c r="E3217" i="4"/>
  <c r="E3209" i="4"/>
  <c r="E3201" i="4"/>
  <c r="E3193" i="4"/>
  <c r="E3185" i="4"/>
  <c r="E3177" i="4"/>
  <c r="E3169" i="4"/>
  <c r="E3161" i="4"/>
  <c r="E3153" i="4"/>
  <c r="E3145" i="4"/>
  <c r="E3137" i="4"/>
  <c r="E3129" i="4"/>
  <c r="E3121" i="4"/>
  <c r="E3113" i="4"/>
  <c r="E3105" i="4"/>
  <c r="E3097" i="4"/>
  <c r="E5232" i="4"/>
  <c r="E4748" i="4"/>
  <c r="E4627" i="4"/>
  <c r="E4532" i="4"/>
  <c r="E4459" i="4"/>
  <c r="E4386" i="4"/>
  <c r="E4314" i="4"/>
  <c r="E4250" i="4"/>
  <c r="E4186" i="4"/>
  <c r="E4122" i="4"/>
  <c r="E4058" i="4"/>
  <c r="E3994" i="4"/>
  <c r="E3930" i="4"/>
  <c r="E3866" i="4"/>
  <c r="E3844" i="4"/>
  <c r="E3830" i="4"/>
  <c r="E3819" i="4"/>
  <c r="E3805" i="4"/>
  <c r="E3794" i="4"/>
  <c r="E3780" i="4"/>
  <c r="E3766" i="4"/>
  <c r="E3755" i="4"/>
  <c r="E3741" i="4"/>
  <c r="E3730" i="4"/>
  <c r="E3716" i="4"/>
  <c r="E3702" i="4"/>
  <c r="E3691" i="4"/>
  <c r="E3679" i="4"/>
  <c r="E3670" i="4"/>
  <c r="E3661" i="4"/>
  <c r="E3652" i="4"/>
  <c r="E3643" i="4"/>
  <c r="E3634" i="4"/>
  <c r="E3625" i="4"/>
  <c r="E3615" i="4"/>
  <c r="E3606" i="4"/>
  <c r="E3597" i="4"/>
  <c r="E3588" i="4"/>
  <c r="E3579" i="4"/>
  <c r="E3570" i="4"/>
  <c r="E3561" i="4"/>
  <c r="E3551" i="4"/>
  <c r="E3542" i="4"/>
  <c r="E3533" i="4"/>
  <c r="E3524" i="4"/>
  <c r="E3515" i="4"/>
  <c r="E3506" i="4"/>
  <c r="E3497" i="4"/>
  <c r="E3487" i="4"/>
  <c r="E3478" i="4"/>
  <c r="E3469" i="4"/>
  <c r="E3460" i="4"/>
  <c r="E3451" i="4"/>
  <c r="E3442" i="4"/>
  <c r="E3433" i="4"/>
  <c r="E3423" i="4"/>
  <c r="E3414" i="4"/>
  <c r="E3405" i="4"/>
  <c r="E3396" i="4"/>
  <c r="E3387" i="4"/>
  <c r="E3378" i="4"/>
  <c r="E3369" i="4"/>
  <c r="E3360" i="4"/>
  <c r="E3352" i="4"/>
  <c r="E3344" i="4"/>
  <c r="E3336" i="4"/>
  <c r="E3328" i="4"/>
  <c r="E3320" i="4"/>
  <c r="E3312" i="4"/>
  <c r="E3304" i="4"/>
  <c r="E3296" i="4"/>
  <c r="E3288" i="4"/>
  <c r="E3280" i="4"/>
  <c r="E3272" i="4"/>
  <c r="E3264" i="4"/>
  <c r="E3256" i="4"/>
  <c r="E3248" i="4"/>
  <c r="E3240" i="4"/>
  <c r="E3232" i="4"/>
  <c r="E3224" i="4"/>
  <c r="E3216" i="4"/>
  <c r="E3208" i="4"/>
  <c r="E3200" i="4"/>
  <c r="E3192" i="4"/>
  <c r="E3184" i="4"/>
  <c r="E3176" i="4"/>
  <c r="E3168" i="4"/>
  <c r="E3160" i="4"/>
  <c r="E3152" i="4"/>
  <c r="E5159" i="4"/>
  <c r="E4730" i="4"/>
  <c r="E4613" i="4"/>
  <c r="E4523" i="4"/>
  <c r="E4450" i="4"/>
  <c r="E4377" i="4"/>
  <c r="E4306" i="4"/>
  <c r="E4242" i="4"/>
  <c r="E4178" i="4"/>
  <c r="E4114" i="4"/>
  <c r="E4050" i="4"/>
  <c r="E3986" i="4"/>
  <c r="E3922" i="4"/>
  <c r="E3858" i="4"/>
  <c r="E3843" i="4"/>
  <c r="E3829" i="4"/>
  <c r="E3818" i="4"/>
  <c r="E3804" i="4"/>
  <c r="E3790" i="4"/>
  <c r="E3779" i="4"/>
  <c r="E3765" i="4"/>
  <c r="E3754" i="4"/>
  <c r="E3740" i="4"/>
  <c r="E3726" i="4"/>
  <c r="E3715" i="4"/>
  <c r="E3701" i="4"/>
  <c r="E3690" i="4"/>
  <c r="E3678" i="4"/>
  <c r="E3669" i="4"/>
  <c r="E3660" i="4"/>
  <c r="E3651" i="4"/>
  <c r="E3642" i="4"/>
  <c r="E3633" i="4"/>
  <c r="E3623" i="4"/>
  <c r="E3614" i="4"/>
  <c r="E3605" i="4"/>
  <c r="E3596" i="4"/>
  <c r="E3587" i="4"/>
  <c r="E3578" i="4"/>
  <c r="E3569" i="4"/>
  <c r="E3559" i="4"/>
  <c r="E3550" i="4"/>
  <c r="E3541" i="4"/>
  <c r="E3532" i="4"/>
  <c r="E3523" i="4"/>
  <c r="E3514" i="4"/>
  <c r="E3505" i="4"/>
  <c r="E3495" i="4"/>
  <c r="E3486" i="4"/>
  <c r="E3477" i="4"/>
  <c r="E3468" i="4"/>
  <c r="E3459" i="4"/>
  <c r="E3450" i="4"/>
  <c r="E3441" i="4"/>
  <c r="E3431" i="4"/>
  <c r="E3422" i="4"/>
  <c r="E3413" i="4"/>
  <c r="E3404" i="4"/>
  <c r="E3395" i="4"/>
  <c r="E3386" i="4"/>
  <c r="E3377" i="4"/>
  <c r="E3367" i="4"/>
  <c r="E3359" i="4"/>
  <c r="E3351" i="4"/>
  <c r="E3343" i="4"/>
  <c r="E3335" i="4"/>
  <c r="E3327" i="4"/>
  <c r="E3319" i="4"/>
  <c r="E3311" i="4"/>
  <c r="E3303" i="4"/>
  <c r="E3295" i="4"/>
  <c r="E3287" i="4"/>
  <c r="E3279" i="4"/>
  <c r="E3271" i="4"/>
  <c r="E3263" i="4"/>
  <c r="E3255" i="4"/>
  <c r="E3247" i="4"/>
  <c r="E3239" i="4"/>
  <c r="E3231" i="4"/>
  <c r="E3223" i="4"/>
  <c r="E3215" i="4"/>
  <c r="E3207" i="4"/>
  <c r="E3199" i="4"/>
  <c r="E3191" i="4"/>
  <c r="E5090" i="4"/>
  <c r="E4707" i="4"/>
  <c r="E4602" i="4"/>
  <c r="E4514" i="4"/>
  <c r="E4441" i="4"/>
  <c r="E4367" i="4"/>
  <c r="E4298" i="4"/>
  <c r="E4234" i="4"/>
  <c r="E4170" i="4"/>
  <c r="E4106" i="4"/>
  <c r="E4042" i="4"/>
  <c r="E3978" i="4"/>
  <c r="E3914" i="4"/>
  <c r="E3853" i="4"/>
  <c r="E3842" i="4"/>
  <c r="E3828" i="4"/>
  <c r="E3814" i="4"/>
  <c r="E3803" i="4"/>
  <c r="E3789" i="4"/>
  <c r="E3778" i="4"/>
  <c r="E3764" i="4"/>
  <c r="E3750" i="4"/>
  <c r="E3739" i="4"/>
  <c r="E3725" i="4"/>
  <c r="E3714" i="4"/>
  <c r="E3700" i="4"/>
  <c r="E3686" i="4"/>
  <c r="E3677" i="4"/>
  <c r="E3668" i="4"/>
  <c r="E3659" i="4"/>
  <c r="E3650" i="4"/>
  <c r="E3641" i="4"/>
  <c r="E3631" i="4"/>
  <c r="E3622" i="4"/>
  <c r="E3613" i="4"/>
  <c r="E3604" i="4"/>
  <c r="E3595" i="4"/>
  <c r="E3586" i="4"/>
  <c r="E3577" i="4"/>
  <c r="E3567" i="4"/>
  <c r="E3558" i="4"/>
  <c r="E3549" i="4"/>
  <c r="E3540" i="4"/>
  <c r="E3531" i="4"/>
  <c r="E3522" i="4"/>
  <c r="E3513" i="4"/>
  <c r="E3503" i="4"/>
  <c r="E3494" i="4"/>
  <c r="E3485" i="4"/>
  <c r="E3476" i="4"/>
  <c r="E3467" i="4"/>
  <c r="E3458" i="4"/>
  <c r="E3449" i="4"/>
  <c r="E3439" i="4"/>
  <c r="E3430" i="4"/>
  <c r="E3421" i="4"/>
  <c r="E3412" i="4"/>
  <c r="E3403" i="4"/>
  <c r="E3394" i="4"/>
  <c r="E3385" i="4"/>
  <c r="E3375" i="4"/>
  <c r="E3366" i="4"/>
  <c r="E3358" i="4"/>
  <c r="E3350" i="4"/>
  <c r="E3342" i="4"/>
  <c r="E3334" i="4"/>
  <c r="E3326" i="4"/>
  <c r="E3318" i="4"/>
  <c r="E3310" i="4"/>
  <c r="E3302" i="4"/>
  <c r="E3294" i="4"/>
  <c r="E3286" i="4"/>
  <c r="E3278" i="4"/>
  <c r="E3270" i="4"/>
  <c r="E3262" i="4"/>
  <c r="E3254" i="4"/>
  <c r="E3246" i="4"/>
  <c r="E3238" i="4"/>
  <c r="E3230" i="4"/>
  <c r="E3222" i="4"/>
  <c r="E3214" i="4"/>
  <c r="E3206" i="4"/>
  <c r="E3198" i="4"/>
  <c r="E3190" i="4"/>
  <c r="E3182" i="4"/>
  <c r="E3167" i="4"/>
  <c r="E3146" i="4"/>
  <c r="E3134" i="4"/>
  <c r="E3122" i="4"/>
  <c r="E3111" i="4"/>
  <c r="E3100" i="4"/>
  <c r="E3090" i="4"/>
  <c r="E3082" i="4"/>
  <c r="E3074" i="4"/>
  <c r="E3066" i="4"/>
  <c r="E3058" i="4"/>
  <c r="E3050" i="4"/>
  <c r="E3042" i="4"/>
  <c r="E3034" i="4"/>
  <c r="E3026" i="4"/>
  <c r="E3018" i="4"/>
  <c r="E3010" i="4"/>
  <c r="E3002" i="4"/>
  <c r="E2994" i="4"/>
  <c r="E2986" i="4"/>
  <c r="E2978" i="4"/>
  <c r="E2970" i="4"/>
  <c r="E2962" i="4"/>
  <c r="E2954" i="4"/>
  <c r="E2946" i="4"/>
  <c r="E2938" i="4"/>
  <c r="E2930" i="4"/>
  <c r="E2922" i="4"/>
  <c r="E2914" i="4"/>
  <c r="E2906" i="4"/>
  <c r="E2898" i="4"/>
  <c r="E2890" i="4"/>
  <c r="E2882" i="4"/>
  <c r="E2874" i="4"/>
  <c r="E2866" i="4"/>
  <c r="E2858" i="4"/>
  <c r="E2850" i="4"/>
  <c r="E2842" i="4"/>
  <c r="E2834" i="4"/>
  <c r="E2826" i="4"/>
  <c r="E2818" i="4"/>
  <c r="E2810" i="4"/>
  <c r="E2802" i="4"/>
  <c r="E2794" i="4"/>
  <c r="E2786" i="4"/>
  <c r="E2778" i="4"/>
  <c r="E2770" i="4"/>
  <c r="E2762" i="4"/>
  <c r="E2754" i="4"/>
  <c r="E2746" i="4"/>
  <c r="E2738" i="4"/>
  <c r="E2730" i="4"/>
  <c r="E2722" i="4"/>
  <c r="E2714" i="4"/>
  <c r="E2706" i="4"/>
  <c r="E2698" i="4"/>
  <c r="E2690" i="4"/>
  <c r="E2682" i="4"/>
  <c r="E2674" i="4"/>
  <c r="E2666" i="4"/>
  <c r="E2658" i="4"/>
  <c r="E2650" i="4"/>
  <c r="E2642" i="4"/>
  <c r="E2634" i="4"/>
  <c r="E2626" i="4"/>
  <c r="E2618" i="4"/>
  <c r="E2610" i="4"/>
  <c r="E2602" i="4"/>
  <c r="E2594" i="4"/>
  <c r="E2586" i="4"/>
  <c r="E2578" i="4"/>
  <c r="E2570" i="4"/>
  <c r="E2562" i="4"/>
  <c r="E2554" i="4"/>
  <c r="E2546" i="4"/>
  <c r="E2538" i="4"/>
  <c r="E2530" i="4"/>
  <c r="E2522" i="4"/>
  <c r="E2514" i="4"/>
  <c r="E2506" i="4"/>
  <c r="E2498" i="4"/>
  <c r="E2490" i="4"/>
  <c r="E2482" i="4"/>
  <c r="E2474" i="4"/>
  <c r="E2466" i="4"/>
  <c r="E2458" i="4"/>
  <c r="E2450" i="4"/>
  <c r="E2442" i="4"/>
  <c r="E2434" i="4"/>
  <c r="E2426" i="4"/>
  <c r="E2418" i="4"/>
  <c r="E2410" i="4"/>
  <c r="E2402" i="4"/>
  <c r="E2394" i="4"/>
  <c r="E2386" i="4"/>
  <c r="E2378" i="4"/>
  <c r="E2370" i="4"/>
  <c r="E2362" i="4"/>
  <c r="E2354" i="4"/>
  <c r="E2346" i="4"/>
  <c r="E2338" i="4"/>
  <c r="E2330" i="4"/>
  <c r="E2322" i="4"/>
  <c r="E2314" i="4"/>
  <c r="E2306" i="4"/>
  <c r="E2298" i="4"/>
  <c r="E2290" i="4"/>
  <c r="E2282" i="4"/>
  <c r="E2274" i="4"/>
  <c r="E2266" i="4"/>
  <c r="E2258" i="4"/>
  <c r="E2250" i="4"/>
  <c r="E2242" i="4"/>
  <c r="E2234" i="4"/>
  <c r="E2226" i="4"/>
  <c r="E2218" i="4"/>
  <c r="E2210" i="4"/>
  <c r="E2202" i="4"/>
  <c r="E2194" i="4"/>
  <c r="E2186" i="4"/>
  <c r="E2178" i="4"/>
  <c r="E2170" i="4"/>
  <c r="E2162" i="4"/>
  <c r="E2154" i="4"/>
  <c r="E2146" i="4"/>
  <c r="E2138" i="4"/>
  <c r="E2130" i="4"/>
  <c r="E2122" i="4"/>
  <c r="E2114" i="4"/>
  <c r="E2106" i="4"/>
  <c r="E2098" i="4"/>
  <c r="E2090" i="4"/>
  <c r="E3166" i="4"/>
  <c r="E3144" i="4"/>
  <c r="E3131" i="4"/>
  <c r="E3120" i="4"/>
  <c r="E3110" i="4"/>
  <c r="E3099" i="4"/>
  <c r="E3089" i="4"/>
  <c r="E3081" i="4"/>
  <c r="E3073" i="4"/>
  <c r="E3065" i="4"/>
  <c r="E3057" i="4"/>
  <c r="E3049" i="4"/>
  <c r="E3041" i="4"/>
  <c r="E3033" i="4"/>
  <c r="E3025" i="4"/>
  <c r="E3017" i="4"/>
  <c r="E3009" i="4"/>
  <c r="E3001" i="4"/>
  <c r="E2993" i="4"/>
  <c r="E2985" i="4"/>
  <c r="E2977" i="4"/>
  <c r="E2969" i="4"/>
  <c r="E2961" i="4"/>
  <c r="E2953" i="4"/>
  <c r="E2945" i="4"/>
  <c r="E2937" i="4"/>
  <c r="E2929" i="4"/>
  <c r="E2921" i="4"/>
  <c r="E2913" i="4"/>
  <c r="E2905" i="4"/>
  <c r="E2897" i="4"/>
  <c r="E2889" i="4"/>
  <c r="E2881" i="4"/>
  <c r="E2873" i="4"/>
  <c r="E2865" i="4"/>
  <c r="E2857" i="4"/>
  <c r="E2849" i="4"/>
  <c r="E2841" i="4"/>
  <c r="E2833" i="4"/>
  <c r="E2825" i="4"/>
  <c r="E2817" i="4"/>
  <c r="E2809" i="4"/>
  <c r="E2801" i="4"/>
  <c r="E2793" i="4"/>
  <c r="E2785" i="4"/>
  <c r="E2777" i="4"/>
  <c r="E2769" i="4"/>
  <c r="E2761" i="4"/>
  <c r="E2753" i="4"/>
  <c r="E2745" i="4"/>
  <c r="E2737" i="4"/>
  <c r="E2729" i="4"/>
  <c r="E2721" i="4"/>
  <c r="E2713" i="4"/>
  <c r="E2705" i="4"/>
  <c r="E2697" i="4"/>
  <c r="E2689" i="4"/>
  <c r="E2681" i="4"/>
  <c r="E2673" i="4"/>
  <c r="E2665" i="4"/>
  <c r="E2657" i="4"/>
  <c r="E2649" i="4"/>
  <c r="E2641" i="4"/>
  <c r="E2633" i="4"/>
  <c r="E2625" i="4"/>
  <c r="E2617" i="4"/>
  <c r="E2609" i="4"/>
  <c r="E2601" i="4"/>
  <c r="E2593" i="4"/>
  <c r="E2585" i="4"/>
  <c r="E2577" i="4"/>
  <c r="E2569" i="4"/>
  <c r="E2561" i="4"/>
  <c r="E2553" i="4"/>
  <c r="E2545" i="4"/>
  <c r="E2537" i="4"/>
  <c r="E2529" i="4"/>
  <c r="E2521" i="4"/>
  <c r="E2513" i="4"/>
  <c r="E2505" i="4"/>
  <c r="E2497" i="4"/>
  <c r="E2489" i="4"/>
  <c r="E2481" i="4"/>
  <c r="E2473" i="4"/>
  <c r="E2465" i="4"/>
  <c r="E2457" i="4"/>
  <c r="E2449" i="4"/>
  <c r="E2441" i="4"/>
  <c r="E2433" i="4"/>
  <c r="E2425" i="4"/>
  <c r="E2417" i="4"/>
  <c r="E2409" i="4"/>
  <c r="E2401" i="4"/>
  <c r="E2393" i="4"/>
  <c r="E2385" i="4"/>
  <c r="E2377" i="4"/>
  <c r="E2369" i="4"/>
  <c r="E2361" i="4"/>
  <c r="E2353" i="4"/>
  <c r="E2345" i="4"/>
  <c r="E2337" i="4"/>
  <c r="E2329" i="4"/>
  <c r="E2321" i="4"/>
  <c r="E2313" i="4"/>
  <c r="E2305" i="4"/>
  <c r="E2297" i="4"/>
  <c r="E2289" i="4"/>
  <c r="E2281" i="4"/>
  <c r="E2273" i="4"/>
  <c r="E2265" i="4"/>
  <c r="E2257" i="4"/>
  <c r="E2249" i="4"/>
  <c r="E2241" i="4"/>
  <c r="E2233" i="4"/>
  <c r="E2225" i="4"/>
  <c r="E2217" i="4"/>
  <c r="E2209" i="4"/>
  <c r="E2201" i="4"/>
  <c r="E2193" i="4"/>
  <c r="E2185" i="4"/>
  <c r="E2177" i="4"/>
  <c r="E2169" i="4"/>
  <c r="E2161" i="4"/>
  <c r="E2153" i="4"/>
  <c r="E2145" i="4"/>
  <c r="E2137" i="4"/>
  <c r="E2129" i="4"/>
  <c r="E2121" i="4"/>
  <c r="E2113" i="4"/>
  <c r="E3186" i="4"/>
  <c r="E3162" i="4"/>
  <c r="E3143" i="4"/>
  <c r="E3130" i="4"/>
  <c r="E3119" i="4"/>
  <c r="E3108" i="4"/>
  <c r="E3098" i="4"/>
  <c r="E3088" i="4"/>
  <c r="E3080" i="4"/>
  <c r="E3072" i="4"/>
  <c r="E3064" i="4"/>
  <c r="E3056" i="4"/>
  <c r="E3048" i="4"/>
  <c r="E3040" i="4"/>
  <c r="E3032" i="4"/>
  <c r="E3024" i="4"/>
  <c r="E3016" i="4"/>
  <c r="E3008" i="4"/>
  <c r="E3000" i="4"/>
  <c r="E2992" i="4"/>
  <c r="E2984" i="4"/>
  <c r="E2976" i="4"/>
  <c r="E2968" i="4"/>
  <c r="E2960" i="4"/>
  <c r="E2952" i="4"/>
  <c r="E2944" i="4"/>
  <c r="E2936" i="4"/>
  <c r="E2928" i="4"/>
  <c r="E2920" i="4"/>
  <c r="E2912" i="4"/>
  <c r="E2904" i="4"/>
  <c r="E2896" i="4"/>
  <c r="E2888" i="4"/>
  <c r="E2880" i="4"/>
  <c r="E2872" i="4"/>
  <c r="E2864" i="4"/>
  <c r="E2856" i="4"/>
  <c r="E2848" i="4"/>
  <c r="E2840" i="4"/>
  <c r="E2832" i="4"/>
  <c r="E2824" i="4"/>
  <c r="E2816" i="4"/>
  <c r="E2808" i="4"/>
  <c r="E2800" i="4"/>
  <c r="E2792" i="4"/>
  <c r="E2784" i="4"/>
  <c r="E2776" i="4"/>
  <c r="E2768" i="4"/>
  <c r="E2760" i="4"/>
  <c r="E2752" i="4"/>
  <c r="E2744" i="4"/>
  <c r="E2736" i="4"/>
  <c r="E2728" i="4"/>
  <c r="E2720" i="4"/>
  <c r="E2712" i="4"/>
  <c r="E2704" i="4"/>
  <c r="E2696" i="4"/>
  <c r="E2688" i="4"/>
  <c r="E2680" i="4"/>
  <c r="E2672" i="4"/>
  <c r="E2664" i="4"/>
  <c r="E2656" i="4"/>
  <c r="E2648" i="4"/>
  <c r="E2640" i="4"/>
  <c r="E2632" i="4"/>
  <c r="E2624" i="4"/>
  <c r="E2616" i="4"/>
  <c r="E2608" i="4"/>
  <c r="E2600" i="4"/>
  <c r="E2592" i="4"/>
  <c r="E2584" i="4"/>
  <c r="E2576" i="4"/>
  <c r="E2568" i="4"/>
  <c r="E2560" i="4"/>
  <c r="E2552" i="4"/>
  <c r="E2544" i="4"/>
  <c r="E2536" i="4"/>
  <c r="E2528" i="4"/>
  <c r="E2520" i="4"/>
  <c r="E2512" i="4"/>
  <c r="E2504" i="4"/>
  <c r="E2496" i="4"/>
  <c r="E2488" i="4"/>
  <c r="E2480" i="4"/>
  <c r="E2472" i="4"/>
  <c r="E2464" i="4"/>
  <c r="E2456" i="4"/>
  <c r="E2448" i="4"/>
  <c r="E2440" i="4"/>
  <c r="E2432" i="4"/>
  <c r="E2424" i="4"/>
  <c r="E2416" i="4"/>
  <c r="E2408" i="4"/>
  <c r="E2400" i="4"/>
  <c r="E2392" i="4"/>
  <c r="E2384" i="4"/>
  <c r="E2376" i="4"/>
  <c r="E2368" i="4"/>
  <c r="E2360" i="4"/>
  <c r="E2352" i="4"/>
  <c r="E2344" i="4"/>
  <c r="E2336" i="4"/>
  <c r="E2328" i="4"/>
  <c r="E2320" i="4"/>
  <c r="E2312" i="4"/>
  <c r="E2304" i="4"/>
  <c r="E2296" i="4"/>
  <c r="E2288" i="4"/>
  <c r="E2280" i="4"/>
  <c r="E2272" i="4"/>
  <c r="E2264" i="4"/>
  <c r="E2256" i="4"/>
  <c r="E2248" i="4"/>
  <c r="E2240" i="4"/>
  <c r="E2232" i="4"/>
  <c r="E2224" i="4"/>
  <c r="E2216" i="4"/>
  <c r="E2208" i="4"/>
  <c r="E2200" i="4"/>
  <c r="E2192" i="4"/>
  <c r="E2184" i="4"/>
  <c r="E2176" i="4"/>
  <c r="E2168" i="4"/>
  <c r="E2160" i="4"/>
  <c r="E2152" i="4"/>
  <c r="E2144" i="4"/>
  <c r="E2136" i="4"/>
  <c r="E2128" i="4"/>
  <c r="E2120" i="4"/>
  <c r="E2112" i="4"/>
  <c r="E3183" i="4"/>
  <c r="E3159" i="4"/>
  <c r="E3142" i="4"/>
  <c r="E3128" i="4"/>
  <c r="E3118" i="4"/>
  <c r="E3107" i="4"/>
  <c r="E3096" i="4"/>
  <c r="E3087" i="4"/>
  <c r="E3079" i="4"/>
  <c r="E3071" i="4"/>
  <c r="E3063" i="4"/>
  <c r="E3055" i="4"/>
  <c r="E3047" i="4"/>
  <c r="E3039" i="4"/>
  <c r="E3031" i="4"/>
  <c r="E3023" i="4"/>
  <c r="E3015" i="4"/>
  <c r="E3007" i="4"/>
  <c r="E2999" i="4"/>
  <c r="E2991" i="4"/>
  <c r="E2983" i="4"/>
  <c r="E2975" i="4"/>
  <c r="E2967" i="4"/>
  <c r="E2959" i="4"/>
  <c r="E2951" i="4"/>
  <c r="E2943" i="4"/>
  <c r="E2935" i="4"/>
  <c r="E2927" i="4"/>
  <c r="E2919" i="4"/>
  <c r="E2911" i="4"/>
  <c r="E2903" i="4"/>
  <c r="E2895" i="4"/>
  <c r="E2887" i="4"/>
  <c r="E2879" i="4"/>
  <c r="E2871" i="4"/>
  <c r="E2863" i="4"/>
  <c r="E2855" i="4"/>
  <c r="E2847" i="4"/>
  <c r="E2839" i="4"/>
  <c r="E2831" i="4"/>
  <c r="E2823" i="4"/>
  <c r="E2815" i="4"/>
  <c r="E2807" i="4"/>
  <c r="E2799" i="4"/>
  <c r="E2791" i="4"/>
  <c r="E2783" i="4"/>
  <c r="E2775" i="4"/>
  <c r="E2767" i="4"/>
  <c r="E2759" i="4"/>
  <c r="E2751" i="4"/>
  <c r="E2743" i="4"/>
  <c r="E2735" i="4"/>
  <c r="E2727" i="4"/>
  <c r="E2719" i="4"/>
  <c r="E2711" i="4"/>
  <c r="E2703" i="4"/>
  <c r="E2695" i="4"/>
  <c r="E2687" i="4"/>
  <c r="E2679" i="4"/>
  <c r="E2671" i="4"/>
  <c r="E2663" i="4"/>
  <c r="E2655" i="4"/>
  <c r="E2647" i="4"/>
  <c r="E2639" i="4"/>
  <c r="E2631" i="4"/>
  <c r="E2623" i="4"/>
  <c r="E2615" i="4"/>
  <c r="E2607" i="4"/>
  <c r="E2599" i="4"/>
  <c r="E2591" i="4"/>
  <c r="E2583" i="4"/>
  <c r="E2575" i="4"/>
  <c r="E2567" i="4"/>
  <c r="E2559" i="4"/>
  <c r="E2551" i="4"/>
  <c r="E2543" i="4"/>
  <c r="E2535" i="4"/>
  <c r="E2527" i="4"/>
  <c r="E2519" i="4"/>
  <c r="E2511" i="4"/>
  <c r="E2503" i="4"/>
  <c r="E2495" i="4"/>
  <c r="E2487" i="4"/>
  <c r="E2479" i="4"/>
  <c r="E2471" i="4"/>
  <c r="E2463" i="4"/>
  <c r="E2455" i="4"/>
  <c r="E2447" i="4"/>
  <c r="E2439" i="4"/>
  <c r="E2431" i="4"/>
  <c r="E2423" i="4"/>
  <c r="E2415" i="4"/>
  <c r="E2407" i="4"/>
  <c r="E2399" i="4"/>
  <c r="E2391" i="4"/>
  <c r="E2383" i="4"/>
  <c r="E2375" i="4"/>
  <c r="E2367" i="4"/>
  <c r="E2359" i="4"/>
  <c r="E2351" i="4"/>
  <c r="E2343" i="4"/>
  <c r="E2335" i="4"/>
  <c r="E2327" i="4"/>
  <c r="E2319" i="4"/>
  <c r="E2311" i="4"/>
  <c r="E2303" i="4"/>
  <c r="E2295" i="4"/>
  <c r="E2287" i="4"/>
  <c r="E2279" i="4"/>
  <c r="E2271" i="4"/>
  <c r="E2263" i="4"/>
  <c r="E2255" i="4"/>
  <c r="E2247" i="4"/>
  <c r="E2239" i="4"/>
  <c r="E2231" i="4"/>
  <c r="E2223" i="4"/>
  <c r="E2215" i="4"/>
  <c r="E2207" i="4"/>
  <c r="E2199" i="4"/>
  <c r="E2191" i="4"/>
  <c r="E2183" i="4"/>
  <c r="E2175" i="4"/>
  <c r="E2167" i="4"/>
  <c r="E2159" i="4"/>
  <c r="E2151" i="4"/>
  <c r="E2143" i="4"/>
  <c r="E2135" i="4"/>
  <c r="E3178" i="4"/>
  <c r="E3158" i="4"/>
  <c r="E3139" i="4"/>
  <c r="E3127" i="4"/>
  <c r="E3116" i="4"/>
  <c r="E3106" i="4"/>
  <c r="E3095" i="4"/>
  <c r="E3086" i="4"/>
  <c r="E3078" i="4"/>
  <c r="E3070" i="4"/>
  <c r="E3062" i="4"/>
  <c r="E3054" i="4"/>
  <c r="E3046" i="4"/>
  <c r="E3038" i="4"/>
  <c r="E3030" i="4"/>
  <c r="E3022" i="4"/>
  <c r="E3014" i="4"/>
  <c r="E3006" i="4"/>
  <c r="E2998" i="4"/>
  <c r="E2990" i="4"/>
  <c r="E2982" i="4"/>
  <c r="E2974" i="4"/>
  <c r="E2966" i="4"/>
  <c r="E2958" i="4"/>
  <c r="E2950" i="4"/>
  <c r="E2942" i="4"/>
  <c r="E2934" i="4"/>
  <c r="E2926" i="4"/>
  <c r="E2918" i="4"/>
  <c r="E2910" i="4"/>
  <c r="E2902" i="4"/>
  <c r="E2894" i="4"/>
  <c r="E2886" i="4"/>
  <c r="E2878" i="4"/>
  <c r="E2870" i="4"/>
  <c r="E2862" i="4"/>
  <c r="E2854" i="4"/>
  <c r="E2846" i="4"/>
  <c r="E2838" i="4"/>
  <c r="E2830" i="4"/>
  <c r="E2822" i="4"/>
  <c r="E2814" i="4"/>
  <c r="E2806" i="4"/>
  <c r="E2798" i="4"/>
  <c r="E2790" i="4"/>
  <c r="E2782" i="4"/>
  <c r="E2774" i="4"/>
  <c r="E2766" i="4"/>
  <c r="E2758" i="4"/>
  <c r="E2750" i="4"/>
  <c r="E2742" i="4"/>
  <c r="E2734" i="4"/>
  <c r="E2726" i="4"/>
  <c r="E2718" i="4"/>
  <c r="E2710" i="4"/>
  <c r="E2702" i="4"/>
  <c r="E2694" i="4"/>
  <c r="E2686" i="4"/>
  <c r="E2678" i="4"/>
  <c r="E2670" i="4"/>
  <c r="E2662" i="4"/>
  <c r="E2654" i="4"/>
  <c r="E2646" i="4"/>
  <c r="E2638" i="4"/>
  <c r="E2630" i="4"/>
  <c r="E2622" i="4"/>
  <c r="E2614" i="4"/>
  <c r="E2606" i="4"/>
  <c r="E2598" i="4"/>
  <c r="E2590" i="4"/>
  <c r="E2582" i="4"/>
  <c r="E2574" i="4"/>
  <c r="E2566" i="4"/>
  <c r="E2558" i="4"/>
  <c r="E2550" i="4"/>
  <c r="E2542" i="4"/>
  <c r="E2534" i="4"/>
  <c r="E2526" i="4"/>
  <c r="E2518" i="4"/>
  <c r="E2510" i="4"/>
  <c r="E2502" i="4"/>
  <c r="E2494" i="4"/>
  <c r="E2486" i="4"/>
  <c r="E2478" i="4"/>
  <c r="E2470" i="4"/>
  <c r="E2462" i="4"/>
  <c r="E2454" i="4"/>
  <c r="E2446" i="4"/>
  <c r="E2438" i="4"/>
  <c r="E2430" i="4"/>
  <c r="E2422" i="4"/>
  <c r="E2414" i="4"/>
  <c r="E2406" i="4"/>
  <c r="E2398" i="4"/>
  <c r="E2390" i="4"/>
  <c r="E2382" i="4"/>
  <c r="E2374" i="4"/>
  <c r="E2366" i="4"/>
  <c r="E2358" i="4"/>
  <c r="E2350" i="4"/>
  <c r="E2342" i="4"/>
  <c r="E2334" i="4"/>
  <c r="E2326" i="4"/>
  <c r="E2318" i="4"/>
  <c r="E2310" i="4"/>
  <c r="E2302" i="4"/>
  <c r="E2294" i="4"/>
  <c r="E2286" i="4"/>
  <c r="E2278" i="4"/>
  <c r="E2270" i="4"/>
  <c r="E2262" i="4"/>
  <c r="E2254" i="4"/>
  <c r="E2246" i="4"/>
  <c r="E2238" i="4"/>
  <c r="E2230" i="4"/>
  <c r="E2222" i="4"/>
  <c r="E2214" i="4"/>
  <c r="E2206" i="4"/>
  <c r="E2198" i="4"/>
  <c r="E2190" i="4"/>
  <c r="E2182" i="4"/>
  <c r="E2174" i="4"/>
  <c r="E2166" i="4"/>
  <c r="E2158" i="4"/>
  <c r="E2150" i="4"/>
  <c r="E2142" i="4"/>
  <c r="E2134" i="4"/>
  <c r="E3175" i="4"/>
  <c r="E3154" i="4"/>
  <c r="E3138" i="4"/>
  <c r="E3126" i="4"/>
  <c r="E3115" i="4"/>
  <c r="E3104" i="4"/>
  <c r="E3094" i="4"/>
  <c r="E3085" i="4"/>
  <c r="E3077" i="4"/>
  <c r="E3069" i="4"/>
  <c r="E3061" i="4"/>
  <c r="E3053" i="4"/>
  <c r="E3045" i="4"/>
  <c r="E3037" i="4"/>
  <c r="E3029" i="4"/>
  <c r="E3021" i="4"/>
  <c r="E3013" i="4"/>
  <c r="E3005" i="4"/>
  <c r="E2997" i="4"/>
  <c r="E2989" i="4"/>
  <c r="E2981" i="4"/>
  <c r="E2973" i="4"/>
  <c r="E2965" i="4"/>
  <c r="E2957" i="4"/>
  <c r="E2949" i="4"/>
  <c r="E2941" i="4"/>
  <c r="E2933" i="4"/>
  <c r="E2925" i="4"/>
  <c r="E2917" i="4"/>
  <c r="E2909" i="4"/>
  <c r="E2901" i="4"/>
  <c r="E2893" i="4"/>
  <c r="E2885" i="4"/>
  <c r="E2877" i="4"/>
  <c r="E2869" i="4"/>
  <c r="E2861" i="4"/>
  <c r="E2853" i="4"/>
  <c r="E2845" i="4"/>
  <c r="E2837" i="4"/>
  <c r="E2829" i="4"/>
  <c r="E2821" i="4"/>
  <c r="E2813" i="4"/>
  <c r="E2805" i="4"/>
  <c r="E2797" i="4"/>
  <c r="E2789" i="4"/>
  <c r="E2781" i="4"/>
  <c r="E2773" i="4"/>
  <c r="E2765" i="4"/>
  <c r="E2757" i="4"/>
  <c r="E2749" i="4"/>
  <c r="E2741" i="4"/>
  <c r="E2733" i="4"/>
  <c r="E2725" i="4"/>
  <c r="E2717" i="4"/>
  <c r="E2709" i="4"/>
  <c r="E2701" i="4"/>
  <c r="E2693" i="4"/>
  <c r="E2685" i="4"/>
  <c r="E2677" i="4"/>
  <c r="E2669" i="4"/>
  <c r="E2661" i="4"/>
  <c r="E2653" i="4"/>
  <c r="E2645" i="4"/>
  <c r="E2637" i="4"/>
  <c r="E2629" i="4"/>
  <c r="E2621" i="4"/>
  <c r="E2613" i="4"/>
  <c r="E2605" i="4"/>
  <c r="E2597" i="4"/>
  <c r="E2589" i="4"/>
  <c r="E2581" i="4"/>
  <c r="E2573" i="4"/>
  <c r="E2565" i="4"/>
  <c r="E2557" i="4"/>
  <c r="E2549" i="4"/>
  <c r="E2541" i="4"/>
  <c r="E2533" i="4"/>
  <c r="E2525" i="4"/>
  <c r="E2517" i="4"/>
  <c r="E2509" i="4"/>
  <c r="E2501" i="4"/>
  <c r="E2493" i="4"/>
  <c r="E2485" i="4"/>
  <c r="E2477" i="4"/>
  <c r="E2469" i="4"/>
  <c r="E2461" i="4"/>
  <c r="E2453" i="4"/>
  <c r="E2445" i="4"/>
  <c r="E2437" i="4"/>
  <c r="E2429" i="4"/>
  <c r="E2421" i="4"/>
  <c r="E2413" i="4"/>
  <c r="E2405" i="4"/>
  <c r="E2397" i="4"/>
  <c r="E2389" i="4"/>
  <c r="E2381" i="4"/>
  <c r="E2373" i="4"/>
  <c r="E2365" i="4"/>
  <c r="E2357" i="4"/>
  <c r="E2349" i="4"/>
  <c r="E2341" i="4"/>
  <c r="E2333" i="4"/>
  <c r="E2325" i="4"/>
  <c r="E2317" i="4"/>
  <c r="E2309" i="4"/>
  <c r="E2301" i="4"/>
  <c r="E2293" i="4"/>
  <c r="E2285" i="4"/>
  <c r="E2277" i="4"/>
  <c r="E2269" i="4"/>
  <c r="E2261" i="4"/>
  <c r="E2253" i="4"/>
  <c r="E2245" i="4"/>
  <c r="E2237" i="4"/>
  <c r="E2229" i="4"/>
  <c r="E2221" i="4"/>
  <c r="E2213" i="4"/>
  <c r="E2205" i="4"/>
  <c r="E2197" i="4"/>
  <c r="E2189" i="4"/>
  <c r="E2181" i="4"/>
  <c r="E2173" i="4"/>
  <c r="E2165" i="4"/>
  <c r="E2157" i="4"/>
  <c r="E2149" i="4"/>
  <c r="E2141" i="4"/>
  <c r="E2133" i="4"/>
  <c r="E2125" i="4"/>
  <c r="E2117" i="4"/>
  <c r="E2109" i="4"/>
  <c r="E3174" i="4"/>
  <c r="E3151" i="4"/>
  <c r="E3136" i="4"/>
  <c r="E3124" i="4"/>
  <c r="E3114" i="4"/>
  <c r="E3103" i="4"/>
  <c r="E3092" i="4"/>
  <c r="E3084" i="4"/>
  <c r="E3076" i="4"/>
  <c r="E3068" i="4"/>
  <c r="E3060" i="4"/>
  <c r="E3052" i="4"/>
  <c r="E3044" i="4"/>
  <c r="E3036" i="4"/>
  <c r="E3028" i="4"/>
  <c r="E3020" i="4"/>
  <c r="E3012" i="4"/>
  <c r="E3004" i="4"/>
  <c r="E2996" i="4"/>
  <c r="E2988" i="4"/>
  <c r="E2980" i="4"/>
  <c r="E2972" i="4"/>
  <c r="E2964" i="4"/>
  <c r="E2956" i="4"/>
  <c r="E2948" i="4"/>
  <c r="E2940" i="4"/>
  <c r="E2932" i="4"/>
  <c r="E2924" i="4"/>
  <c r="E2916" i="4"/>
  <c r="E2908" i="4"/>
  <c r="E2900" i="4"/>
  <c r="E2892" i="4"/>
  <c r="E2884" i="4"/>
  <c r="E2876" i="4"/>
  <c r="E2868" i="4"/>
  <c r="E2860" i="4"/>
  <c r="E2852" i="4"/>
  <c r="E2844" i="4"/>
  <c r="E2836" i="4"/>
  <c r="E2828" i="4"/>
  <c r="E2820" i="4"/>
  <c r="E2812" i="4"/>
  <c r="E2804" i="4"/>
  <c r="E2796" i="4"/>
  <c r="E2788" i="4"/>
  <c r="E2780" i="4"/>
  <c r="E2772" i="4"/>
  <c r="E2764" i="4"/>
  <c r="E2756" i="4"/>
  <c r="E2748" i="4"/>
  <c r="E2740" i="4"/>
  <c r="E2732" i="4"/>
  <c r="E2724" i="4"/>
  <c r="E2716" i="4"/>
  <c r="E2708" i="4"/>
  <c r="E2700" i="4"/>
  <c r="E2692" i="4"/>
  <c r="E2684" i="4"/>
  <c r="E2676" i="4"/>
  <c r="E2668" i="4"/>
  <c r="E2660" i="4"/>
  <c r="E2652" i="4"/>
  <c r="E2644" i="4"/>
  <c r="E2636" i="4"/>
  <c r="E2628" i="4"/>
  <c r="E2620" i="4"/>
  <c r="E2612" i="4"/>
  <c r="E2604" i="4"/>
  <c r="E2596" i="4"/>
  <c r="E2588" i="4"/>
  <c r="E2580" i="4"/>
  <c r="E2572" i="4"/>
  <c r="E2564" i="4"/>
  <c r="E2556" i="4"/>
  <c r="E2548" i="4"/>
  <c r="E2540" i="4"/>
  <c r="E2532" i="4"/>
  <c r="E2524" i="4"/>
  <c r="E2516" i="4"/>
  <c r="E2508" i="4"/>
  <c r="E2500" i="4"/>
  <c r="E2492" i="4"/>
  <c r="E2484" i="4"/>
  <c r="E2476" i="4"/>
  <c r="E2468" i="4"/>
  <c r="E2460" i="4"/>
  <c r="E2452" i="4"/>
  <c r="E2444" i="4"/>
  <c r="E2436" i="4"/>
  <c r="E2428" i="4"/>
  <c r="E2420" i="4"/>
  <c r="E2412" i="4"/>
  <c r="E2404" i="4"/>
  <c r="E2396" i="4"/>
  <c r="E2388" i="4"/>
  <c r="E2380" i="4"/>
  <c r="E2372" i="4"/>
  <c r="E2364" i="4"/>
  <c r="E2356" i="4"/>
  <c r="E2348" i="4"/>
  <c r="E2340" i="4"/>
  <c r="E2332" i="4"/>
  <c r="E2324" i="4"/>
  <c r="E2316" i="4"/>
  <c r="E2308" i="4"/>
  <c r="E2300" i="4"/>
  <c r="E2292" i="4"/>
  <c r="E2284" i="4"/>
  <c r="E2276" i="4"/>
  <c r="E2268" i="4"/>
  <c r="E2260" i="4"/>
  <c r="E2252" i="4"/>
  <c r="E2244" i="4"/>
  <c r="E2236" i="4"/>
  <c r="E2228" i="4"/>
  <c r="E2220" i="4"/>
  <c r="E2212" i="4"/>
  <c r="E2204" i="4"/>
  <c r="E2196" i="4"/>
  <c r="E2188" i="4"/>
  <c r="E2180" i="4"/>
  <c r="E2172" i="4"/>
  <c r="E2164" i="4"/>
  <c r="E2156" i="4"/>
  <c r="E2148" i="4"/>
  <c r="E2140" i="4"/>
  <c r="E2132" i="4"/>
  <c r="E2124" i="4"/>
  <c r="E2116" i="4"/>
  <c r="E2108" i="4"/>
  <c r="E2100" i="4"/>
  <c r="E2092" i="4"/>
  <c r="E2084" i="4"/>
  <c r="E2076" i="4"/>
  <c r="E2068" i="4"/>
  <c r="E2060" i="4"/>
  <c r="E2052" i="4"/>
  <c r="E2044" i="4"/>
  <c r="E2036" i="4"/>
  <c r="E2028" i="4"/>
  <c r="E2020" i="4"/>
  <c r="E2012" i="4"/>
  <c r="E2004" i="4"/>
  <c r="E1996" i="4"/>
  <c r="E1988" i="4"/>
  <c r="E1980" i="4"/>
  <c r="E1972" i="4"/>
  <c r="E1964" i="4"/>
  <c r="E1956" i="4"/>
  <c r="E1948" i="4"/>
  <c r="E1940" i="4"/>
  <c r="E1932" i="4"/>
  <c r="E1924" i="4"/>
  <c r="E1916" i="4"/>
  <c r="E1908" i="4"/>
  <c r="E1900" i="4"/>
  <c r="E1892" i="4"/>
  <c r="E1884" i="4"/>
  <c r="E1876" i="4"/>
  <c r="E1868" i="4"/>
  <c r="E1860" i="4"/>
  <c r="E1852" i="4"/>
  <c r="E1844" i="4"/>
  <c r="E1836" i="4"/>
  <c r="E1828" i="4"/>
  <c r="E1820" i="4"/>
  <c r="E1812" i="4"/>
  <c r="E1804" i="4"/>
  <c r="E1796" i="4"/>
  <c r="E1788" i="4"/>
  <c r="E3091" i="4"/>
  <c r="E3027" i="4"/>
  <c r="E2963" i="4"/>
  <c r="E2899" i="4"/>
  <c r="E2835" i="4"/>
  <c r="E2771" i="4"/>
  <c r="E2707" i="4"/>
  <c r="E2643" i="4"/>
  <c r="E2579" i="4"/>
  <c r="E2515" i="4"/>
  <c r="E2451" i="4"/>
  <c r="E2387" i="4"/>
  <c r="E2323" i="4"/>
  <c r="E2259" i="4"/>
  <c r="E2195" i="4"/>
  <c r="E2131" i="4"/>
  <c r="E2110" i="4"/>
  <c r="E2097" i="4"/>
  <c r="E2087" i="4"/>
  <c r="E2078" i="4"/>
  <c r="E2069" i="4"/>
  <c r="E2059" i="4"/>
  <c r="E2050" i="4"/>
  <c r="E2041" i="4"/>
  <c r="E2032" i="4"/>
  <c r="E2023" i="4"/>
  <c r="E2014" i="4"/>
  <c r="E2005" i="4"/>
  <c r="E1995" i="4"/>
  <c r="E1986" i="4"/>
  <c r="E1977" i="4"/>
  <c r="E1968" i="4"/>
  <c r="E1959" i="4"/>
  <c r="E1950" i="4"/>
  <c r="E1941" i="4"/>
  <c r="E1931" i="4"/>
  <c r="E1922" i="4"/>
  <c r="E1913" i="4"/>
  <c r="E1904" i="4"/>
  <c r="E1895" i="4"/>
  <c r="E1886" i="4"/>
  <c r="E1877" i="4"/>
  <c r="E1867" i="4"/>
  <c r="E1858" i="4"/>
  <c r="E1849" i="4"/>
  <c r="E1840" i="4"/>
  <c r="E1831" i="4"/>
  <c r="E1822" i="4"/>
  <c r="E1813" i="4"/>
  <c r="E1803" i="4"/>
  <c r="E1794" i="4"/>
  <c r="E1785" i="4"/>
  <c r="E1777" i="4"/>
  <c r="E1769" i="4"/>
  <c r="E1761" i="4"/>
  <c r="E1753" i="4"/>
  <c r="E1745" i="4"/>
  <c r="E1737" i="4"/>
  <c r="E1729" i="4"/>
  <c r="E1721" i="4"/>
  <c r="E1713" i="4"/>
  <c r="E1705" i="4"/>
  <c r="E1697" i="4"/>
  <c r="E1689" i="4"/>
  <c r="E1681" i="4"/>
  <c r="E1673" i="4"/>
  <c r="E1665" i="4"/>
  <c r="E1657" i="4"/>
  <c r="E1649" i="4"/>
  <c r="E1641" i="4"/>
  <c r="E1633" i="4"/>
  <c r="E1625" i="4"/>
  <c r="E1617" i="4"/>
  <c r="E1609" i="4"/>
  <c r="E1601" i="4"/>
  <c r="E1593" i="4"/>
  <c r="E1585" i="4"/>
  <c r="E1577" i="4"/>
  <c r="E1569" i="4"/>
  <c r="E1561" i="4"/>
  <c r="E1553" i="4"/>
  <c r="E1545" i="4"/>
  <c r="E1537" i="4"/>
  <c r="E1529" i="4"/>
  <c r="E1521" i="4"/>
  <c r="E1513" i="4"/>
  <c r="E1505" i="4"/>
  <c r="E1497" i="4"/>
  <c r="E1489" i="4"/>
  <c r="E1481" i="4"/>
  <c r="E1473" i="4"/>
  <c r="E1465" i="4"/>
  <c r="E1457" i="4"/>
  <c r="E1449" i="4"/>
  <c r="E1441" i="4"/>
  <c r="E1433" i="4"/>
  <c r="E1425" i="4"/>
  <c r="E1417" i="4"/>
  <c r="E1409" i="4"/>
  <c r="E1401" i="4"/>
  <c r="E1393" i="4"/>
  <c r="E1385" i="4"/>
  <c r="E1377" i="4"/>
  <c r="E1369" i="4"/>
  <c r="E1361" i="4"/>
  <c r="E1353" i="4"/>
  <c r="E1345" i="4"/>
  <c r="E1337" i="4"/>
  <c r="E1329" i="4"/>
  <c r="E1321" i="4"/>
  <c r="E1313" i="4"/>
  <c r="E1305" i="4"/>
  <c r="E1297" i="4"/>
  <c r="E1289" i="4"/>
  <c r="E1281" i="4"/>
  <c r="E1273" i="4"/>
  <c r="E1265" i="4"/>
  <c r="E1257" i="4"/>
  <c r="E1249" i="4"/>
  <c r="E1241" i="4"/>
  <c r="E1233" i="4"/>
  <c r="E1225" i="4"/>
  <c r="E1217" i="4"/>
  <c r="E1209" i="4"/>
  <c r="E1201" i="4"/>
  <c r="E1193" i="4"/>
  <c r="E1185" i="4"/>
  <c r="E1177" i="4"/>
  <c r="E1169" i="4"/>
  <c r="E1161" i="4"/>
  <c r="E1153" i="4"/>
  <c r="E1145" i="4"/>
  <c r="E1137" i="4"/>
  <c r="E1129" i="4"/>
  <c r="E1121" i="4"/>
  <c r="E1113" i="4"/>
  <c r="E1105" i="4"/>
  <c r="E1097" i="4"/>
  <c r="E1089" i="4"/>
  <c r="E1081" i="4"/>
  <c r="E1073" i="4"/>
  <c r="E1065" i="4"/>
  <c r="E1057" i="4"/>
  <c r="E1049" i="4"/>
  <c r="E1041" i="4"/>
  <c r="E1033" i="4"/>
  <c r="E1025" i="4"/>
  <c r="E1017" i="4"/>
  <c r="E1009" i="4"/>
  <c r="E1001" i="4"/>
  <c r="E993" i="4"/>
  <c r="E985" i="4"/>
  <c r="E977" i="4"/>
  <c r="E969" i="4"/>
  <c r="E961" i="4"/>
  <c r="E953" i="4"/>
  <c r="E945" i="4"/>
  <c r="E937" i="4"/>
  <c r="E929" i="4"/>
  <c r="E921" i="4"/>
  <c r="E913" i="4"/>
  <c r="E905" i="4"/>
  <c r="E897" i="4"/>
  <c r="E889" i="4"/>
  <c r="E881" i="4"/>
  <c r="E873" i="4"/>
  <c r="E865" i="4"/>
  <c r="E857" i="4"/>
  <c r="E849" i="4"/>
  <c r="E841" i="4"/>
  <c r="E3083" i="4"/>
  <c r="E3019" i="4"/>
  <c r="E2955" i="4"/>
  <c r="E2891" i="4"/>
  <c r="E2827" i="4"/>
  <c r="E2763" i="4"/>
  <c r="E2699" i="4"/>
  <c r="E2635" i="4"/>
  <c r="E2571" i="4"/>
  <c r="E2507" i="4"/>
  <c r="E2443" i="4"/>
  <c r="E2379" i="4"/>
  <c r="E2315" i="4"/>
  <c r="E2251" i="4"/>
  <c r="E2187" i="4"/>
  <c r="E2127" i="4"/>
  <c r="E2107" i="4"/>
  <c r="E2096" i="4"/>
  <c r="E2086" i="4"/>
  <c r="E2077" i="4"/>
  <c r="E2067" i="4"/>
  <c r="E2058" i="4"/>
  <c r="E2049" i="4"/>
  <c r="E2040" i="4"/>
  <c r="E2031" i="4"/>
  <c r="E2022" i="4"/>
  <c r="E2013" i="4"/>
  <c r="E2003" i="4"/>
  <c r="E1994" i="4"/>
  <c r="E1985" i="4"/>
  <c r="E1976" i="4"/>
  <c r="E1967" i="4"/>
  <c r="E1958" i="4"/>
  <c r="E1949" i="4"/>
  <c r="E1939" i="4"/>
  <c r="E1930" i="4"/>
  <c r="E1921" i="4"/>
  <c r="E1912" i="4"/>
  <c r="E1903" i="4"/>
  <c r="E1894" i="4"/>
  <c r="E1885" i="4"/>
  <c r="E1875" i="4"/>
  <c r="E1866" i="4"/>
  <c r="E1857" i="4"/>
  <c r="E1848" i="4"/>
  <c r="E1839" i="4"/>
  <c r="E1830" i="4"/>
  <c r="E1821" i="4"/>
  <c r="E1811" i="4"/>
  <c r="E1802" i="4"/>
  <c r="E1793" i="4"/>
  <c r="E1784" i="4"/>
  <c r="E1776" i="4"/>
  <c r="E1768" i="4"/>
  <c r="E1760" i="4"/>
  <c r="E1752" i="4"/>
  <c r="E1744" i="4"/>
  <c r="E1736" i="4"/>
  <c r="E1728" i="4"/>
  <c r="E1720" i="4"/>
  <c r="E1712" i="4"/>
  <c r="E1704" i="4"/>
  <c r="E1696" i="4"/>
  <c r="E1688" i="4"/>
  <c r="E1680" i="4"/>
  <c r="E1672" i="4"/>
  <c r="E1664" i="4"/>
  <c r="E1656" i="4"/>
  <c r="E1648" i="4"/>
  <c r="E1640" i="4"/>
  <c r="E1632" i="4"/>
  <c r="E1624" i="4"/>
  <c r="E1616" i="4"/>
  <c r="E1608" i="4"/>
  <c r="E1600" i="4"/>
  <c r="E1592" i="4"/>
  <c r="E1584" i="4"/>
  <c r="E1576" i="4"/>
  <c r="E1568" i="4"/>
  <c r="E1560" i="4"/>
  <c r="E1552" i="4"/>
  <c r="E1544" i="4"/>
  <c r="E1536" i="4"/>
  <c r="E1528" i="4"/>
  <c r="E1520" i="4"/>
  <c r="E1512" i="4"/>
  <c r="E1504" i="4"/>
  <c r="E1496" i="4"/>
  <c r="E1488" i="4"/>
  <c r="E1480" i="4"/>
  <c r="E1472" i="4"/>
  <c r="E1464" i="4"/>
  <c r="E1456" i="4"/>
  <c r="E1448" i="4"/>
  <c r="E1440" i="4"/>
  <c r="E1432" i="4"/>
  <c r="E1424" i="4"/>
  <c r="E1416" i="4"/>
  <c r="E1408" i="4"/>
  <c r="E1400" i="4"/>
  <c r="E1392" i="4"/>
  <c r="E1384" i="4"/>
  <c r="E1376" i="4"/>
  <c r="E1368" i="4"/>
  <c r="E1360" i="4"/>
  <c r="E1352" i="4"/>
  <c r="E1344" i="4"/>
  <c r="E1336" i="4"/>
  <c r="E1328" i="4"/>
  <c r="E1320" i="4"/>
  <c r="E1312" i="4"/>
  <c r="E1304" i="4"/>
  <c r="E1296" i="4"/>
  <c r="E1288" i="4"/>
  <c r="E1280" i="4"/>
  <c r="E1272" i="4"/>
  <c r="E1264" i="4"/>
  <c r="E1256" i="4"/>
  <c r="E1248" i="4"/>
  <c r="E1240" i="4"/>
  <c r="E1232" i="4"/>
  <c r="E1224" i="4"/>
  <c r="E1216" i="4"/>
  <c r="E1208" i="4"/>
  <c r="E1200" i="4"/>
  <c r="E1192" i="4"/>
  <c r="E1184" i="4"/>
  <c r="E1176" i="4"/>
  <c r="E1168" i="4"/>
  <c r="E1160" i="4"/>
  <c r="E1152" i="4"/>
  <c r="E1144" i="4"/>
  <c r="E1136" i="4"/>
  <c r="E1128" i="4"/>
  <c r="E1120" i="4"/>
  <c r="E1112" i="4"/>
  <c r="E1104" i="4"/>
  <c r="E1096" i="4"/>
  <c r="E1088" i="4"/>
  <c r="E1080" i="4"/>
  <c r="E1072" i="4"/>
  <c r="E1064" i="4"/>
  <c r="E1056" i="4"/>
  <c r="E1048" i="4"/>
  <c r="E1040" i="4"/>
  <c r="E1032" i="4"/>
  <c r="E1024" i="4"/>
  <c r="E1016" i="4"/>
  <c r="E1008" i="4"/>
  <c r="E1000" i="4"/>
  <c r="E992" i="4"/>
  <c r="E984" i="4"/>
  <c r="E976" i="4"/>
  <c r="E968" i="4"/>
  <c r="E960" i="4"/>
  <c r="E952" i="4"/>
  <c r="E944" i="4"/>
  <c r="E936" i="4"/>
  <c r="E928" i="4"/>
  <c r="E920" i="4"/>
  <c r="E912" i="4"/>
  <c r="E904" i="4"/>
  <c r="E896" i="4"/>
  <c r="E888" i="4"/>
  <c r="E880" i="4"/>
  <c r="E872" i="4"/>
  <c r="E864" i="4"/>
  <c r="E856" i="4"/>
  <c r="E848" i="4"/>
  <c r="E840" i="4"/>
  <c r="E832" i="4"/>
  <c r="E3170" i="4"/>
  <c r="E3075" i="4"/>
  <c r="E3011" i="4"/>
  <c r="E2947" i="4"/>
  <c r="E2883" i="4"/>
  <c r="E2819" i="4"/>
  <c r="E2755" i="4"/>
  <c r="E2691" i="4"/>
  <c r="E2627" i="4"/>
  <c r="E2563" i="4"/>
  <c r="E2499" i="4"/>
  <c r="E2435" i="4"/>
  <c r="E2371" i="4"/>
  <c r="E2307" i="4"/>
  <c r="E2243" i="4"/>
  <c r="E2179" i="4"/>
  <c r="E2126" i="4"/>
  <c r="E2105" i="4"/>
  <c r="E2095" i="4"/>
  <c r="E2085" i="4"/>
  <c r="E2075" i="4"/>
  <c r="E2066" i="4"/>
  <c r="E2057" i="4"/>
  <c r="E2048" i="4"/>
  <c r="E2039" i="4"/>
  <c r="E2030" i="4"/>
  <c r="E2021" i="4"/>
  <c r="E2011" i="4"/>
  <c r="E2002" i="4"/>
  <c r="E1993" i="4"/>
  <c r="E1984" i="4"/>
  <c r="E1975" i="4"/>
  <c r="E1966" i="4"/>
  <c r="E1957" i="4"/>
  <c r="E1947" i="4"/>
  <c r="E1938" i="4"/>
  <c r="E1929" i="4"/>
  <c r="E1920" i="4"/>
  <c r="E1911" i="4"/>
  <c r="E1902" i="4"/>
  <c r="E1893" i="4"/>
  <c r="E1883" i="4"/>
  <c r="E1874" i="4"/>
  <c r="E1865" i="4"/>
  <c r="E1856" i="4"/>
  <c r="E1847" i="4"/>
  <c r="E1838" i="4"/>
  <c r="E1829" i="4"/>
  <c r="E1819" i="4"/>
  <c r="E1810" i="4"/>
  <c r="E1801" i="4"/>
  <c r="E1792" i="4"/>
  <c r="E1783" i="4"/>
  <c r="E1775" i="4"/>
  <c r="E1767" i="4"/>
  <c r="E1759" i="4"/>
  <c r="E1751" i="4"/>
  <c r="E1743" i="4"/>
  <c r="E1735" i="4"/>
  <c r="E1727" i="4"/>
  <c r="E1719" i="4"/>
  <c r="E1711" i="4"/>
  <c r="E1703" i="4"/>
  <c r="E1695" i="4"/>
  <c r="E1687" i="4"/>
  <c r="E1679" i="4"/>
  <c r="E1671" i="4"/>
  <c r="E1663" i="4"/>
  <c r="E1655" i="4"/>
  <c r="E1647" i="4"/>
  <c r="E1639" i="4"/>
  <c r="E1631" i="4"/>
  <c r="E1623" i="4"/>
  <c r="E1615" i="4"/>
  <c r="E1607" i="4"/>
  <c r="E1599" i="4"/>
  <c r="E1591" i="4"/>
  <c r="E1583" i="4"/>
  <c r="E1575" i="4"/>
  <c r="E1567" i="4"/>
  <c r="E1559" i="4"/>
  <c r="E1551" i="4"/>
  <c r="E1543" i="4"/>
  <c r="E1535" i="4"/>
  <c r="E1527" i="4"/>
  <c r="E1519" i="4"/>
  <c r="E1511" i="4"/>
  <c r="E1503" i="4"/>
  <c r="E1495" i="4"/>
  <c r="E1487" i="4"/>
  <c r="E1479" i="4"/>
  <c r="E1471" i="4"/>
  <c r="E1463" i="4"/>
  <c r="E1455" i="4"/>
  <c r="E1447" i="4"/>
  <c r="E1439" i="4"/>
  <c r="E1431" i="4"/>
  <c r="E1423" i="4"/>
  <c r="E1415" i="4"/>
  <c r="E1407" i="4"/>
  <c r="E1399" i="4"/>
  <c r="E1391" i="4"/>
  <c r="E1383" i="4"/>
  <c r="E1375" i="4"/>
  <c r="E1367" i="4"/>
  <c r="E1359" i="4"/>
  <c r="E1351" i="4"/>
  <c r="E1343" i="4"/>
  <c r="E1335" i="4"/>
  <c r="E1327" i="4"/>
  <c r="E1319" i="4"/>
  <c r="E1311" i="4"/>
  <c r="E1303" i="4"/>
  <c r="E1295" i="4"/>
  <c r="E1287" i="4"/>
  <c r="E1279" i="4"/>
  <c r="E1271" i="4"/>
  <c r="E1263" i="4"/>
  <c r="E1255" i="4"/>
  <c r="E1247" i="4"/>
  <c r="E1239" i="4"/>
  <c r="E1231" i="4"/>
  <c r="E1223" i="4"/>
  <c r="E1215" i="4"/>
  <c r="E1207" i="4"/>
  <c r="E1199" i="4"/>
  <c r="E1191" i="4"/>
  <c r="E1183" i="4"/>
  <c r="E1175" i="4"/>
  <c r="E1167" i="4"/>
  <c r="E1159" i="4"/>
  <c r="E1151" i="4"/>
  <c r="E1143" i="4"/>
  <c r="E1135" i="4"/>
  <c r="E1127" i="4"/>
  <c r="E1119" i="4"/>
  <c r="E1111" i="4"/>
  <c r="E1103" i="4"/>
  <c r="E1095" i="4"/>
  <c r="E1087" i="4"/>
  <c r="E1079" i="4"/>
  <c r="E1071" i="4"/>
  <c r="E1063" i="4"/>
  <c r="E1055" i="4"/>
  <c r="E1047" i="4"/>
  <c r="E1039" i="4"/>
  <c r="E1031" i="4"/>
  <c r="E1023" i="4"/>
  <c r="E1015" i="4"/>
  <c r="E1007" i="4"/>
  <c r="E999" i="4"/>
  <c r="E991" i="4"/>
  <c r="E983" i="4"/>
  <c r="E975" i="4"/>
  <c r="E967" i="4"/>
  <c r="E959" i="4"/>
  <c r="E951" i="4"/>
  <c r="E943" i="4"/>
  <c r="E935" i="4"/>
  <c r="E927" i="4"/>
  <c r="E919" i="4"/>
  <c r="E911" i="4"/>
  <c r="E903" i="4"/>
  <c r="E895" i="4"/>
  <c r="E887" i="4"/>
  <c r="E879" i="4"/>
  <c r="E3150" i="4"/>
  <c r="E3067" i="4"/>
  <c r="E3003" i="4"/>
  <c r="E2939" i="4"/>
  <c r="E2875" i="4"/>
  <c r="E2811" i="4"/>
  <c r="E2747" i="4"/>
  <c r="E2683" i="4"/>
  <c r="E2619" i="4"/>
  <c r="E2555" i="4"/>
  <c r="E2491" i="4"/>
  <c r="E2427" i="4"/>
  <c r="E2363" i="4"/>
  <c r="E2299" i="4"/>
  <c r="E2235" i="4"/>
  <c r="E2171" i="4"/>
  <c r="E2123" i="4"/>
  <c r="E2104" i="4"/>
  <c r="E2094" i="4"/>
  <c r="E2083" i="4"/>
  <c r="E2074" i="4"/>
  <c r="E2065" i="4"/>
  <c r="E2056" i="4"/>
  <c r="E2047" i="4"/>
  <c r="E2038" i="4"/>
  <c r="E2029" i="4"/>
  <c r="E2019" i="4"/>
  <c r="E2010" i="4"/>
  <c r="E2001" i="4"/>
  <c r="E1992" i="4"/>
  <c r="E1983" i="4"/>
  <c r="E1974" i="4"/>
  <c r="E1965" i="4"/>
  <c r="E1955" i="4"/>
  <c r="E1946" i="4"/>
  <c r="E1937" i="4"/>
  <c r="E1928" i="4"/>
  <c r="E1919" i="4"/>
  <c r="E1910" i="4"/>
  <c r="E1901" i="4"/>
  <c r="E1891" i="4"/>
  <c r="E1882" i="4"/>
  <c r="E1873" i="4"/>
  <c r="E1864" i="4"/>
  <c r="E1855" i="4"/>
  <c r="E1846" i="4"/>
  <c r="E1837" i="4"/>
  <c r="E1827" i="4"/>
  <c r="E1818" i="4"/>
  <c r="E1809" i="4"/>
  <c r="E1800" i="4"/>
  <c r="E1791" i="4"/>
  <c r="E1782" i="4"/>
  <c r="E1774" i="4"/>
  <c r="E1766" i="4"/>
  <c r="E1758" i="4"/>
  <c r="E1750" i="4"/>
  <c r="E1742" i="4"/>
  <c r="E1734" i="4"/>
  <c r="E1726" i="4"/>
  <c r="E1718" i="4"/>
  <c r="E1710" i="4"/>
  <c r="E1702" i="4"/>
  <c r="E1694" i="4"/>
  <c r="E1686" i="4"/>
  <c r="E1678" i="4"/>
  <c r="E1670" i="4"/>
  <c r="E1662" i="4"/>
  <c r="E1654" i="4"/>
  <c r="E1646" i="4"/>
  <c r="E1638" i="4"/>
  <c r="E1630" i="4"/>
  <c r="E1622" i="4"/>
  <c r="E1614" i="4"/>
  <c r="E1606" i="4"/>
  <c r="E1598" i="4"/>
  <c r="E1590" i="4"/>
  <c r="E1582" i="4"/>
  <c r="E1574" i="4"/>
  <c r="E1566" i="4"/>
  <c r="E1558" i="4"/>
  <c r="E1550" i="4"/>
  <c r="E1542" i="4"/>
  <c r="E1534" i="4"/>
  <c r="E1526" i="4"/>
  <c r="E1518" i="4"/>
  <c r="E1510" i="4"/>
  <c r="E1502" i="4"/>
  <c r="E1494" i="4"/>
  <c r="E1486" i="4"/>
  <c r="E1478" i="4"/>
  <c r="E1470" i="4"/>
  <c r="E1462" i="4"/>
  <c r="E1454" i="4"/>
  <c r="E1446" i="4"/>
  <c r="E1438" i="4"/>
  <c r="E1430" i="4"/>
  <c r="E1422" i="4"/>
  <c r="E1414" i="4"/>
  <c r="E1406" i="4"/>
  <c r="E1398" i="4"/>
  <c r="E1390" i="4"/>
  <c r="E1382" i="4"/>
  <c r="E1374" i="4"/>
  <c r="E1366" i="4"/>
  <c r="E1358" i="4"/>
  <c r="E1350" i="4"/>
  <c r="E1342" i="4"/>
  <c r="E1334" i="4"/>
  <c r="E1326" i="4"/>
  <c r="E1318" i="4"/>
  <c r="E1310" i="4"/>
  <c r="E1302" i="4"/>
  <c r="E1294" i="4"/>
  <c r="E1286" i="4"/>
  <c r="E1278" i="4"/>
  <c r="E1270" i="4"/>
  <c r="E1262" i="4"/>
  <c r="E1254" i="4"/>
  <c r="E1246" i="4"/>
  <c r="E1238" i="4"/>
  <c r="E1230" i="4"/>
  <c r="E1222" i="4"/>
  <c r="E1214" i="4"/>
  <c r="E1206" i="4"/>
  <c r="E1198" i="4"/>
  <c r="E1190" i="4"/>
  <c r="E1182" i="4"/>
  <c r="E1174" i="4"/>
  <c r="E1166" i="4"/>
  <c r="E1158" i="4"/>
  <c r="E1150" i="4"/>
  <c r="E1142" i="4"/>
  <c r="E1134" i="4"/>
  <c r="E1126" i="4"/>
  <c r="E1118" i="4"/>
  <c r="E1110" i="4"/>
  <c r="E1102" i="4"/>
  <c r="E1094" i="4"/>
  <c r="E1086" i="4"/>
  <c r="E1078" i="4"/>
  <c r="E1070" i="4"/>
  <c r="E1062" i="4"/>
  <c r="E1054" i="4"/>
  <c r="E1046" i="4"/>
  <c r="E1038" i="4"/>
  <c r="E1030" i="4"/>
  <c r="E1022" i="4"/>
  <c r="E1014" i="4"/>
  <c r="E1006" i="4"/>
  <c r="E998" i="4"/>
  <c r="E990" i="4"/>
  <c r="E982" i="4"/>
  <c r="E974" i="4"/>
  <c r="E966" i="4"/>
  <c r="E958" i="4"/>
  <c r="E950" i="4"/>
  <c r="E942" i="4"/>
  <c r="E934" i="4"/>
  <c r="E926" i="4"/>
  <c r="E918" i="4"/>
  <c r="E910" i="4"/>
  <c r="E902" i="4"/>
  <c r="E3135" i="4"/>
  <c r="E3059" i="4"/>
  <c r="E2995" i="4"/>
  <c r="E2931" i="4"/>
  <c r="E2867" i="4"/>
  <c r="E2803" i="4"/>
  <c r="E2739" i="4"/>
  <c r="E2675" i="4"/>
  <c r="E2611" i="4"/>
  <c r="E2547" i="4"/>
  <c r="E2483" i="4"/>
  <c r="E2419" i="4"/>
  <c r="E2355" i="4"/>
  <c r="E2291" i="4"/>
  <c r="E2227" i="4"/>
  <c r="E2163" i="4"/>
  <c r="E2119" i="4"/>
  <c r="E2103" i="4"/>
  <c r="E2093" i="4"/>
  <c r="E2082" i="4"/>
  <c r="E2073" i="4"/>
  <c r="E2064" i="4"/>
  <c r="E2055" i="4"/>
  <c r="E2046" i="4"/>
  <c r="E2037" i="4"/>
  <c r="E2027" i="4"/>
  <c r="E2018" i="4"/>
  <c r="E2009" i="4"/>
  <c r="E2000" i="4"/>
  <c r="E1991" i="4"/>
  <c r="E1982" i="4"/>
  <c r="E1973" i="4"/>
  <c r="E1963" i="4"/>
  <c r="E1954" i="4"/>
  <c r="E1945" i="4"/>
  <c r="E1936" i="4"/>
  <c r="E1927" i="4"/>
  <c r="E1918" i="4"/>
  <c r="E1909" i="4"/>
  <c r="E1899" i="4"/>
  <c r="E1890" i="4"/>
  <c r="E1881" i="4"/>
  <c r="E1872" i="4"/>
  <c r="E1863" i="4"/>
  <c r="E1854" i="4"/>
  <c r="E1845" i="4"/>
  <c r="E1835" i="4"/>
  <c r="E1826" i="4"/>
  <c r="E1817" i="4"/>
  <c r="E1808" i="4"/>
  <c r="E1799" i="4"/>
  <c r="E1790" i="4"/>
  <c r="E1781" i="4"/>
  <c r="E1773" i="4"/>
  <c r="E1765" i="4"/>
  <c r="E1757" i="4"/>
  <c r="E1749" i="4"/>
  <c r="E1741" i="4"/>
  <c r="E1733" i="4"/>
  <c r="E1725" i="4"/>
  <c r="E1717" i="4"/>
  <c r="E1709" i="4"/>
  <c r="E1701" i="4"/>
  <c r="E1693" i="4"/>
  <c r="E1685" i="4"/>
  <c r="E1677" i="4"/>
  <c r="E1669" i="4"/>
  <c r="E1661" i="4"/>
  <c r="E1653" i="4"/>
  <c r="E1645" i="4"/>
  <c r="E1637" i="4"/>
  <c r="E1629" i="4"/>
  <c r="E1621" i="4"/>
  <c r="E1613" i="4"/>
  <c r="E1605" i="4"/>
  <c r="E1597" i="4"/>
  <c r="E1589" i="4"/>
  <c r="E1581" i="4"/>
  <c r="E1573" i="4"/>
  <c r="E1565" i="4"/>
  <c r="E1557" i="4"/>
  <c r="E1549" i="4"/>
  <c r="E1541" i="4"/>
  <c r="E1533" i="4"/>
  <c r="E1525" i="4"/>
  <c r="E1517" i="4"/>
  <c r="E1509" i="4"/>
  <c r="E1501" i="4"/>
  <c r="E1493" i="4"/>
  <c r="E1485" i="4"/>
  <c r="E1477" i="4"/>
  <c r="E1469" i="4"/>
  <c r="E1461" i="4"/>
  <c r="E1453" i="4"/>
  <c r="E1445" i="4"/>
  <c r="E1437" i="4"/>
  <c r="E1429" i="4"/>
  <c r="E1421" i="4"/>
  <c r="E1413" i="4"/>
  <c r="E1405" i="4"/>
  <c r="E1397" i="4"/>
  <c r="E1389" i="4"/>
  <c r="E1381" i="4"/>
  <c r="E1373" i="4"/>
  <c r="E1365" i="4"/>
  <c r="E1357" i="4"/>
  <c r="E1349" i="4"/>
  <c r="E1341" i="4"/>
  <c r="E1333" i="4"/>
  <c r="E1325" i="4"/>
  <c r="E1317" i="4"/>
  <c r="E1309" i="4"/>
  <c r="E1301" i="4"/>
  <c r="E1293" i="4"/>
  <c r="E1285" i="4"/>
  <c r="E1277" i="4"/>
  <c r="E1269" i="4"/>
  <c r="E1261" i="4"/>
  <c r="E1253" i="4"/>
  <c r="E1245" i="4"/>
  <c r="E1237" i="4"/>
  <c r="E1229" i="4"/>
  <c r="E1221" i="4"/>
  <c r="E1213" i="4"/>
  <c r="E1205" i="4"/>
  <c r="E1197" i="4"/>
  <c r="E1189" i="4"/>
  <c r="E1181" i="4"/>
  <c r="E1173" i="4"/>
  <c r="E1165" i="4"/>
  <c r="E1157" i="4"/>
  <c r="E1149" i="4"/>
  <c r="E1141" i="4"/>
  <c r="E1133" i="4"/>
  <c r="E1125" i="4"/>
  <c r="E1117" i="4"/>
  <c r="E1109" i="4"/>
  <c r="E1101" i="4"/>
  <c r="E1093" i="4"/>
  <c r="E1085" i="4"/>
  <c r="E1077" i="4"/>
  <c r="E1069" i="4"/>
  <c r="E1061" i="4"/>
  <c r="E1053" i="4"/>
  <c r="E1045" i="4"/>
  <c r="E1037" i="4"/>
  <c r="E1029" i="4"/>
  <c r="E1021" i="4"/>
  <c r="E1013" i="4"/>
  <c r="E1005" i="4"/>
  <c r="E997" i="4"/>
  <c r="E989" i="4"/>
  <c r="E981" i="4"/>
  <c r="E973" i="4"/>
  <c r="E965" i="4"/>
  <c r="E957" i="4"/>
  <c r="E949" i="4"/>
  <c r="E941" i="4"/>
  <c r="E933" i="4"/>
  <c r="E925" i="4"/>
  <c r="E917" i="4"/>
  <c r="E909" i="4"/>
  <c r="E901" i="4"/>
  <c r="E893" i="4"/>
  <c r="E3123" i="4"/>
  <c r="E3051" i="4"/>
  <c r="E2987" i="4"/>
  <c r="E2923" i="4"/>
  <c r="E2859" i="4"/>
  <c r="E2795" i="4"/>
  <c r="E2731" i="4"/>
  <c r="E2667" i="4"/>
  <c r="E2603" i="4"/>
  <c r="E2539" i="4"/>
  <c r="E2475" i="4"/>
  <c r="E2411" i="4"/>
  <c r="E2347" i="4"/>
  <c r="E2283" i="4"/>
  <c r="E2219" i="4"/>
  <c r="E2155" i="4"/>
  <c r="E2118" i="4"/>
  <c r="E2102" i="4"/>
  <c r="E2091" i="4"/>
  <c r="E2081" i="4"/>
  <c r="E2072" i="4"/>
  <c r="E2063" i="4"/>
  <c r="E2054" i="4"/>
  <c r="E2045" i="4"/>
  <c r="E2035" i="4"/>
  <c r="E2026" i="4"/>
  <c r="E2017" i="4"/>
  <c r="E2008" i="4"/>
  <c r="E1999" i="4"/>
  <c r="E1990" i="4"/>
  <c r="E1981" i="4"/>
  <c r="E1971" i="4"/>
  <c r="E1962" i="4"/>
  <c r="E1953" i="4"/>
  <c r="E1944" i="4"/>
  <c r="E1935" i="4"/>
  <c r="E1926" i="4"/>
  <c r="E1917" i="4"/>
  <c r="E1907" i="4"/>
  <c r="E1898" i="4"/>
  <c r="E1889" i="4"/>
  <c r="E1880" i="4"/>
  <c r="E1871" i="4"/>
  <c r="E1862" i="4"/>
  <c r="E1853" i="4"/>
  <c r="E1843" i="4"/>
  <c r="E1834" i="4"/>
  <c r="E1825" i="4"/>
  <c r="E1816" i="4"/>
  <c r="E1807" i="4"/>
  <c r="E1798" i="4"/>
  <c r="E1789" i="4"/>
  <c r="E1780" i="4"/>
  <c r="E1772" i="4"/>
  <c r="E1764" i="4"/>
  <c r="E1756" i="4"/>
  <c r="E1748" i="4"/>
  <c r="E1740" i="4"/>
  <c r="E1732" i="4"/>
  <c r="E1724" i="4"/>
  <c r="E1716" i="4"/>
  <c r="E1708" i="4"/>
  <c r="E1700" i="4"/>
  <c r="E1692" i="4"/>
  <c r="E1684" i="4"/>
  <c r="E1676" i="4"/>
  <c r="E1668" i="4"/>
  <c r="E1660" i="4"/>
  <c r="E1652" i="4"/>
  <c r="E1644" i="4"/>
  <c r="E1636" i="4"/>
  <c r="E1628" i="4"/>
  <c r="E1620" i="4"/>
  <c r="E1612" i="4"/>
  <c r="E1604" i="4"/>
  <c r="E1596" i="4"/>
  <c r="E1588" i="4"/>
  <c r="E1580" i="4"/>
  <c r="E1572" i="4"/>
  <c r="E1564" i="4"/>
  <c r="E1556" i="4"/>
  <c r="E1548" i="4"/>
  <c r="E1540" i="4"/>
  <c r="E1532" i="4"/>
  <c r="E1524" i="4"/>
  <c r="E1516" i="4"/>
  <c r="E1508" i="4"/>
  <c r="E1500" i="4"/>
  <c r="E1492" i="4"/>
  <c r="E1484" i="4"/>
  <c r="E1476" i="4"/>
  <c r="E1468" i="4"/>
  <c r="E1460" i="4"/>
  <c r="E1452" i="4"/>
  <c r="E1444" i="4"/>
  <c r="E1436" i="4"/>
  <c r="E1428" i="4"/>
  <c r="E1420" i="4"/>
  <c r="E1412" i="4"/>
  <c r="E1404" i="4"/>
  <c r="E1396" i="4"/>
  <c r="E1388" i="4"/>
  <c r="E1380" i="4"/>
  <c r="E1372" i="4"/>
  <c r="E1364" i="4"/>
  <c r="E1356" i="4"/>
  <c r="E1348" i="4"/>
  <c r="E1340" i="4"/>
  <c r="E1332" i="4"/>
  <c r="E1324" i="4"/>
  <c r="E1316" i="4"/>
  <c r="E1308" i="4"/>
  <c r="E1300" i="4"/>
  <c r="E1292" i="4"/>
  <c r="E1284" i="4"/>
  <c r="E1276" i="4"/>
  <c r="E1268" i="4"/>
  <c r="E1260" i="4"/>
  <c r="E1252" i="4"/>
  <c r="E1244" i="4"/>
  <c r="E1236" i="4"/>
  <c r="E1228" i="4"/>
  <c r="E1220" i="4"/>
  <c r="E1212" i="4"/>
  <c r="E1204" i="4"/>
  <c r="E1196" i="4"/>
  <c r="E1188" i="4"/>
  <c r="E1180" i="4"/>
  <c r="E1172" i="4"/>
  <c r="E1164" i="4"/>
  <c r="E1156" i="4"/>
  <c r="E1148" i="4"/>
  <c r="E1140" i="4"/>
  <c r="E1132" i="4"/>
  <c r="E1124" i="4"/>
  <c r="E1116" i="4"/>
  <c r="E1108" i="4"/>
  <c r="E1100" i="4"/>
  <c r="E1092" i="4"/>
  <c r="E1084" i="4"/>
  <c r="E1076" i="4"/>
  <c r="E1068" i="4"/>
  <c r="E1060" i="4"/>
  <c r="E1052" i="4"/>
  <c r="E1044" i="4"/>
  <c r="E1036" i="4"/>
  <c r="E1028" i="4"/>
  <c r="E1020" i="4"/>
  <c r="E1012" i="4"/>
  <c r="E1004" i="4"/>
  <c r="E996" i="4"/>
  <c r="E988" i="4"/>
  <c r="E980" i="4"/>
  <c r="E972" i="4"/>
  <c r="E964" i="4"/>
  <c r="E956" i="4"/>
  <c r="E948" i="4"/>
  <c r="E940" i="4"/>
  <c r="E932" i="4"/>
  <c r="E924" i="4"/>
  <c r="E916" i="4"/>
  <c r="E908" i="4"/>
  <c r="E900" i="4"/>
  <c r="E892" i="4"/>
  <c r="E3112" i="4"/>
  <c r="E3043" i="4"/>
  <c r="E2979" i="4"/>
  <c r="E2915" i="4"/>
  <c r="E2851" i="4"/>
  <c r="E2787" i="4"/>
  <c r="E2723" i="4"/>
  <c r="E2659" i="4"/>
  <c r="E2595" i="4"/>
  <c r="E2531" i="4"/>
  <c r="E2467" i="4"/>
  <c r="E2403" i="4"/>
  <c r="E2339" i="4"/>
  <c r="E2275" i="4"/>
  <c r="E2211" i="4"/>
  <c r="E2147" i="4"/>
  <c r="E2115" i="4"/>
  <c r="E2101" i="4"/>
  <c r="E2089" i="4"/>
  <c r="E2080" i="4"/>
  <c r="E2071" i="4"/>
  <c r="E2062" i="4"/>
  <c r="E2053" i="4"/>
  <c r="E2043" i="4"/>
  <c r="E2034" i="4"/>
  <c r="E2025" i="4"/>
  <c r="E2016" i="4"/>
  <c r="E2007" i="4"/>
  <c r="E1998" i="4"/>
  <c r="E1989" i="4"/>
  <c r="E1979" i="4"/>
  <c r="E1970" i="4"/>
  <c r="E1961" i="4"/>
  <c r="E1952" i="4"/>
  <c r="E1943" i="4"/>
  <c r="E1934" i="4"/>
  <c r="E1925" i="4"/>
  <c r="E1915" i="4"/>
  <c r="E1906" i="4"/>
  <c r="E1897" i="4"/>
  <c r="E1888" i="4"/>
  <c r="E1879" i="4"/>
  <c r="E1870" i="4"/>
  <c r="E1861" i="4"/>
  <c r="E1851" i="4"/>
  <c r="E1842" i="4"/>
  <c r="E1833" i="4"/>
  <c r="E1824" i="4"/>
  <c r="E1815" i="4"/>
  <c r="E1806" i="4"/>
  <c r="E1797" i="4"/>
  <c r="E1787" i="4"/>
  <c r="E1779" i="4"/>
  <c r="E1771" i="4"/>
  <c r="E1763" i="4"/>
  <c r="E1755" i="4"/>
  <c r="E1747" i="4"/>
  <c r="E1739" i="4"/>
  <c r="E1731" i="4"/>
  <c r="E1723" i="4"/>
  <c r="E1715" i="4"/>
  <c r="E1707" i="4"/>
  <c r="E1699" i="4"/>
  <c r="E1691" i="4"/>
  <c r="E1683" i="4"/>
  <c r="E1675" i="4"/>
  <c r="E1667" i="4"/>
  <c r="E1659" i="4"/>
  <c r="E1651" i="4"/>
  <c r="E1643" i="4"/>
  <c r="E1635" i="4"/>
  <c r="E1627" i="4"/>
  <c r="E1619" i="4"/>
  <c r="E1611" i="4"/>
  <c r="E1603" i="4"/>
  <c r="E1595" i="4"/>
  <c r="E1587" i="4"/>
  <c r="E1579" i="4"/>
  <c r="E1571" i="4"/>
  <c r="E1563" i="4"/>
  <c r="E1555" i="4"/>
  <c r="E1547" i="4"/>
  <c r="E1539" i="4"/>
  <c r="E1531" i="4"/>
  <c r="E1523" i="4"/>
  <c r="E1515" i="4"/>
  <c r="E1507" i="4"/>
  <c r="E1499" i="4"/>
  <c r="E1491" i="4"/>
  <c r="E1483" i="4"/>
  <c r="E1475" i="4"/>
  <c r="E1467" i="4"/>
  <c r="E1459" i="4"/>
  <c r="E1451" i="4"/>
  <c r="E1443" i="4"/>
  <c r="E1435" i="4"/>
  <c r="E1427" i="4"/>
  <c r="E1419" i="4"/>
  <c r="E1411" i="4"/>
  <c r="E1403" i="4"/>
  <c r="E1395" i="4"/>
  <c r="E1387" i="4"/>
  <c r="E1379" i="4"/>
  <c r="E1371" i="4"/>
  <c r="E1363" i="4"/>
  <c r="E1355" i="4"/>
  <c r="E1347" i="4"/>
  <c r="E1339" i="4"/>
  <c r="E1331" i="4"/>
  <c r="E1323" i="4"/>
  <c r="E1315" i="4"/>
  <c r="E1307" i="4"/>
  <c r="E1299" i="4"/>
  <c r="E1291" i="4"/>
  <c r="E1283" i="4"/>
  <c r="E1275" i="4"/>
  <c r="E1267" i="4"/>
  <c r="E1259" i="4"/>
  <c r="E1251" i="4"/>
  <c r="E1243" i="4"/>
  <c r="E1235" i="4"/>
  <c r="E1227" i="4"/>
  <c r="E1219" i="4"/>
  <c r="E1211" i="4"/>
  <c r="E1203" i="4"/>
  <c r="E1195" i="4"/>
  <c r="E1187" i="4"/>
  <c r="E1179" i="4"/>
  <c r="E1171" i="4"/>
  <c r="E1163" i="4"/>
  <c r="E1155" i="4"/>
  <c r="E1147" i="4"/>
  <c r="E1139" i="4"/>
  <c r="E1131" i="4"/>
  <c r="E1123" i="4"/>
  <c r="E1115" i="4"/>
  <c r="E1107" i="4"/>
  <c r="E1099" i="4"/>
  <c r="E1091" i="4"/>
  <c r="E1083" i="4"/>
  <c r="E1075" i="4"/>
  <c r="E1067" i="4"/>
  <c r="E1059" i="4"/>
  <c r="E1051" i="4"/>
  <c r="E1043" i="4"/>
  <c r="E1035" i="4"/>
  <c r="E1027" i="4"/>
  <c r="E1019" i="4"/>
  <c r="E1011" i="4"/>
  <c r="E1003" i="4"/>
  <c r="E995" i="4"/>
  <c r="E987" i="4"/>
  <c r="E979" i="4"/>
  <c r="E971" i="4"/>
  <c r="E963" i="4"/>
  <c r="E955" i="4"/>
  <c r="E947" i="4"/>
  <c r="E939" i="4"/>
  <c r="E931" i="4"/>
  <c r="E923" i="4"/>
  <c r="E915" i="4"/>
  <c r="E907" i="4"/>
  <c r="E899" i="4"/>
  <c r="E3102" i="4"/>
  <c r="E3035" i="4"/>
  <c r="E2971" i="4"/>
  <c r="E2907" i="4"/>
  <c r="E2843" i="4"/>
  <c r="E2779" i="4"/>
  <c r="E2715" i="4"/>
  <c r="E2651" i="4"/>
  <c r="E2587" i="4"/>
  <c r="E2523" i="4"/>
  <c r="E2459" i="4"/>
  <c r="E2395" i="4"/>
  <c r="E2331" i="4"/>
  <c r="E2267" i="4"/>
  <c r="E2203" i="4"/>
  <c r="E2139" i="4"/>
  <c r="E2111" i="4"/>
  <c r="E2099" i="4"/>
  <c r="E2088" i="4"/>
  <c r="E2079" i="4"/>
  <c r="E2070" i="4"/>
  <c r="E2061" i="4"/>
  <c r="E2051" i="4"/>
  <c r="E2042" i="4"/>
  <c r="E2033" i="4"/>
  <c r="E2024" i="4"/>
  <c r="E2015" i="4"/>
  <c r="E2006" i="4"/>
  <c r="E1997" i="4"/>
  <c r="E1987" i="4"/>
  <c r="E1978" i="4"/>
  <c r="E1969" i="4"/>
  <c r="E1960" i="4"/>
  <c r="E1951" i="4"/>
  <c r="E1942" i="4"/>
  <c r="E1933" i="4"/>
  <c r="E1923" i="4"/>
  <c r="E1914" i="4"/>
  <c r="E1905" i="4"/>
  <c r="E1896" i="4"/>
  <c r="E1887" i="4"/>
  <c r="E1878" i="4"/>
  <c r="E1869" i="4"/>
  <c r="E1859" i="4"/>
  <c r="E1850" i="4"/>
  <c r="E1841" i="4"/>
  <c r="E1832" i="4"/>
  <c r="E1823" i="4"/>
  <c r="E1814" i="4"/>
  <c r="E1805" i="4"/>
  <c r="E1795" i="4"/>
  <c r="E1786" i="4"/>
  <c r="E1778" i="4"/>
  <c r="E1770" i="4"/>
  <c r="E1762" i="4"/>
  <c r="E1754" i="4"/>
  <c r="E1746" i="4"/>
  <c r="E1738" i="4"/>
  <c r="E1730" i="4"/>
  <c r="E1722" i="4"/>
  <c r="E1714" i="4"/>
  <c r="E1706" i="4"/>
  <c r="E1698" i="4"/>
  <c r="E1690" i="4"/>
  <c r="E1682" i="4"/>
  <c r="E1674" i="4"/>
  <c r="E1666" i="4"/>
  <c r="E1658" i="4"/>
  <c r="E1650" i="4"/>
  <c r="E1642" i="4"/>
  <c r="E1634" i="4"/>
  <c r="E1626" i="4"/>
  <c r="E1618" i="4"/>
  <c r="E1610" i="4"/>
  <c r="E1602" i="4"/>
  <c r="E1594" i="4"/>
  <c r="E1586" i="4"/>
  <c r="E1578" i="4"/>
  <c r="E1570" i="4"/>
  <c r="E1562" i="4"/>
  <c r="E1554" i="4"/>
  <c r="E1546" i="4"/>
  <c r="E1538" i="4"/>
  <c r="E1530" i="4"/>
  <c r="E1522" i="4"/>
  <c r="E1514" i="4"/>
  <c r="E1506" i="4"/>
  <c r="E1498" i="4"/>
  <c r="E1490" i="4"/>
  <c r="E1482" i="4"/>
  <c r="E1474" i="4"/>
  <c r="E1466" i="4"/>
  <c r="E1458" i="4"/>
  <c r="E1450" i="4"/>
  <c r="E1442" i="4"/>
  <c r="E1434" i="4"/>
  <c r="E1426" i="4"/>
  <c r="E1418" i="4"/>
  <c r="E1410" i="4"/>
  <c r="E1402" i="4"/>
  <c r="E1394" i="4"/>
  <c r="E1386" i="4"/>
  <c r="E1378" i="4"/>
  <c r="E1370" i="4"/>
  <c r="E1362" i="4"/>
  <c r="E1354" i="4"/>
  <c r="E1346" i="4"/>
  <c r="E1338" i="4"/>
  <c r="E1330" i="4"/>
  <c r="E1322" i="4"/>
  <c r="E1314" i="4"/>
  <c r="E1306" i="4"/>
  <c r="E1298" i="4"/>
  <c r="E1290" i="4"/>
  <c r="E1282" i="4"/>
  <c r="E1274" i="4"/>
  <c r="E1266" i="4"/>
  <c r="E1258" i="4"/>
  <c r="E1250" i="4"/>
  <c r="E1242" i="4"/>
  <c r="E1234" i="4"/>
  <c r="E1226" i="4"/>
  <c r="E1218" i="4"/>
  <c r="E1210" i="4"/>
  <c r="E1202" i="4"/>
  <c r="E1194" i="4"/>
  <c r="E1186" i="4"/>
  <c r="E1178" i="4"/>
  <c r="E1170" i="4"/>
  <c r="E1162" i="4"/>
  <c r="E1154" i="4"/>
  <c r="E1146" i="4"/>
  <c r="E1138" i="4"/>
  <c r="E1130" i="4"/>
  <c r="E1122" i="4"/>
  <c r="E1114" i="4"/>
  <c r="E1106" i="4"/>
  <c r="E1098" i="4"/>
  <c r="E1090" i="4"/>
  <c r="E1082" i="4"/>
  <c r="E1074" i="4"/>
  <c r="E1066" i="4"/>
  <c r="E1058" i="4"/>
  <c r="E1050" i="4"/>
  <c r="E1042" i="4"/>
  <c r="E1034" i="4"/>
  <c r="E1026" i="4"/>
  <c r="E1018" i="4"/>
  <c r="E1010" i="4"/>
  <c r="E1002" i="4"/>
  <c r="E994" i="4"/>
  <c r="E986" i="4"/>
  <c r="E978" i="4"/>
  <c r="E970" i="4"/>
  <c r="E962" i="4"/>
  <c r="E954" i="4"/>
  <c r="E946" i="4"/>
  <c r="E938" i="4"/>
  <c r="E930" i="4"/>
  <c r="E922" i="4"/>
  <c r="E914" i="4"/>
  <c r="E906" i="4"/>
  <c r="E898" i="4"/>
  <c r="E890" i="4"/>
  <c r="E882" i="4"/>
  <c r="E869" i="4"/>
  <c r="E859" i="4"/>
  <c r="E847" i="4"/>
  <c r="E837" i="4"/>
  <c r="E828" i="4"/>
  <c r="E820" i="4"/>
  <c r="E812" i="4"/>
  <c r="E804" i="4"/>
  <c r="E796" i="4"/>
  <c r="E788" i="4"/>
  <c r="E780" i="4"/>
  <c r="E772" i="4"/>
  <c r="E764" i="4"/>
  <c r="E756" i="4"/>
  <c r="E748" i="4"/>
  <c r="E740" i="4"/>
  <c r="E732" i="4"/>
  <c r="E724" i="4"/>
  <c r="E716" i="4"/>
  <c r="E708" i="4"/>
  <c r="E700" i="4"/>
  <c r="E692" i="4"/>
  <c r="E684" i="4"/>
  <c r="E676" i="4"/>
  <c r="E668" i="4"/>
  <c r="E660" i="4"/>
  <c r="E652" i="4"/>
  <c r="E644" i="4"/>
  <c r="E636" i="4"/>
  <c r="E628" i="4"/>
  <c r="E620" i="4"/>
  <c r="E612" i="4"/>
  <c r="E604" i="4"/>
  <c r="E596" i="4"/>
  <c r="E588" i="4"/>
  <c r="E580" i="4"/>
  <c r="E572" i="4"/>
  <c r="E564" i="4"/>
  <c r="E556" i="4"/>
  <c r="E548" i="4"/>
  <c r="E540" i="4"/>
  <c r="E532" i="4"/>
  <c r="E524" i="4"/>
  <c r="E516" i="4"/>
  <c r="E508" i="4"/>
  <c r="E500" i="4"/>
  <c r="E492" i="4"/>
  <c r="E484" i="4"/>
  <c r="E476" i="4"/>
  <c r="E468" i="4"/>
  <c r="E460" i="4"/>
  <c r="E452" i="4"/>
  <c r="E444" i="4"/>
  <c r="E436" i="4"/>
  <c r="E428" i="4"/>
  <c r="E420" i="4"/>
  <c r="E412" i="4"/>
  <c r="E404" i="4"/>
  <c r="E396" i="4"/>
  <c r="E388" i="4"/>
  <c r="E380" i="4"/>
  <c r="E372" i="4"/>
  <c r="E364" i="4"/>
  <c r="E356" i="4"/>
  <c r="E348" i="4"/>
  <c r="E340" i="4"/>
  <c r="E332" i="4"/>
  <c r="E324" i="4"/>
  <c r="E316" i="4"/>
  <c r="E308" i="4"/>
  <c r="E300" i="4"/>
  <c r="E292" i="4"/>
  <c r="E284" i="4"/>
  <c r="E276" i="4"/>
  <c r="E268" i="4"/>
  <c r="E260" i="4"/>
  <c r="E252" i="4"/>
  <c r="E244" i="4"/>
  <c r="E236" i="4"/>
  <c r="E228" i="4"/>
  <c r="E220" i="4"/>
  <c r="E212" i="4"/>
  <c r="E204" i="4"/>
  <c r="E196" i="4"/>
  <c r="E188" i="4"/>
  <c r="E180" i="4"/>
  <c r="E172" i="4"/>
  <c r="E164" i="4"/>
  <c r="E156" i="4"/>
  <c r="E148" i="4"/>
  <c r="E140" i="4"/>
  <c r="E132" i="4"/>
  <c r="E124" i="4"/>
  <c r="E116" i="4"/>
  <c r="E108" i="4"/>
  <c r="E100" i="4"/>
  <c r="E92" i="4"/>
  <c r="E84" i="4"/>
  <c r="E76" i="4"/>
  <c r="E68" i="4"/>
  <c r="E60" i="4"/>
  <c r="E52" i="4"/>
  <c r="E44" i="4"/>
  <c r="E36" i="4"/>
  <c r="E28" i="4"/>
  <c r="E20" i="4"/>
  <c r="E12" i="4"/>
  <c r="E878" i="4"/>
  <c r="E868" i="4"/>
  <c r="E858" i="4"/>
  <c r="E846" i="4"/>
  <c r="E836" i="4"/>
  <c r="E827" i="4"/>
  <c r="E819" i="4"/>
  <c r="E811" i="4"/>
  <c r="E803" i="4"/>
  <c r="E795" i="4"/>
  <c r="E787" i="4"/>
  <c r="E779" i="4"/>
  <c r="E771" i="4"/>
  <c r="E763" i="4"/>
  <c r="E755" i="4"/>
  <c r="E747" i="4"/>
  <c r="E739" i="4"/>
  <c r="E731" i="4"/>
  <c r="E723" i="4"/>
  <c r="E715" i="4"/>
  <c r="E707" i="4"/>
  <c r="E699" i="4"/>
  <c r="E691" i="4"/>
  <c r="E683" i="4"/>
  <c r="E675" i="4"/>
  <c r="E667" i="4"/>
  <c r="E659" i="4"/>
  <c r="E651" i="4"/>
  <c r="E643" i="4"/>
  <c r="E635" i="4"/>
  <c r="E627" i="4"/>
  <c r="E619" i="4"/>
  <c r="E611" i="4"/>
  <c r="E603" i="4"/>
  <c r="E595" i="4"/>
  <c r="E587" i="4"/>
  <c r="E579" i="4"/>
  <c r="E571" i="4"/>
  <c r="E563" i="4"/>
  <c r="E555" i="4"/>
  <c r="E547" i="4"/>
  <c r="E539" i="4"/>
  <c r="E531" i="4"/>
  <c r="E523" i="4"/>
  <c r="E515" i="4"/>
  <c r="E507" i="4"/>
  <c r="E499" i="4"/>
  <c r="E491" i="4"/>
  <c r="E483" i="4"/>
  <c r="E475" i="4"/>
  <c r="E467" i="4"/>
  <c r="E459" i="4"/>
  <c r="E451" i="4"/>
  <c r="E443" i="4"/>
  <c r="E435" i="4"/>
  <c r="E427" i="4"/>
  <c r="E419" i="4"/>
  <c r="E411" i="4"/>
  <c r="E403" i="4"/>
  <c r="E395" i="4"/>
  <c r="E387" i="4"/>
  <c r="E379" i="4"/>
  <c r="E371" i="4"/>
  <c r="E363" i="4"/>
  <c r="E355" i="4"/>
  <c r="E347" i="4"/>
  <c r="E339" i="4"/>
  <c r="E331" i="4"/>
  <c r="E323" i="4"/>
  <c r="E315" i="4"/>
  <c r="E307" i="4"/>
  <c r="E299" i="4"/>
  <c r="E291" i="4"/>
  <c r="E283" i="4"/>
  <c r="E275" i="4"/>
  <c r="E267" i="4"/>
  <c r="E259" i="4"/>
  <c r="E251" i="4"/>
  <c r="E243" i="4"/>
  <c r="E235" i="4"/>
  <c r="E227" i="4"/>
  <c r="E219" i="4"/>
  <c r="E211" i="4"/>
  <c r="E203" i="4"/>
  <c r="E195" i="4"/>
  <c r="E187" i="4"/>
  <c r="E179" i="4"/>
  <c r="E171" i="4"/>
  <c r="E163" i="4"/>
  <c r="E155" i="4"/>
  <c r="E147" i="4"/>
  <c r="E139" i="4"/>
  <c r="E131" i="4"/>
  <c r="E123" i="4"/>
  <c r="E115" i="4"/>
  <c r="E107" i="4"/>
  <c r="E99" i="4"/>
  <c r="E91" i="4"/>
  <c r="E83" i="4"/>
  <c r="E75" i="4"/>
  <c r="E67" i="4"/>
  <c r="E59" i="4"/>
  <c r="E51" i="4"/>
  <c r="E43" i="4"/>
  <c r="E35" i="4"/>
  <c r="E27" i="4"/>
  <c r="E19" i="4"/>
  <c r="E11" i="4"/>
  <c r="E894" i="4"/>
  <c r="E877" i="4"/>
  <c r="E867" i="4"/>
  <c r="E855" i="4"/>
  <c r="E845" i="4"/>
  <c r="E835" i="4"/>
  <c r="E826" i="4"/>
  <c r="E818" i="4"/>
  <c r="E810" i="4"/>
  <c r="E802" i="4"/>
  <c r="E794" i="4"/>
  <c r="E786" i="4"/>
  <c r="E778" i="4"/>
  <c r="E770" i="4"/>
  <c r="E762" i="4"/>
  <c r="E754" i="4"/>
  <c r="E746" i="4"/>
  <c r="E738" i="4"/>
  <c r="E730" i="4"/>
  <c r="E722" i="4"/>
  <c r="E714" i="4"/>
  <c r="E706" i="4"/>
  <c r="E698" i="4"/>
  <c r="E690" i="4"/>
  <c r="E682" i="4"/>
  <c r="E674" i="4"/>
  <c r="E666" i="4"/>
  <c r="E658" i="4"/>
  <c r="E650" i="4"/>
  <c r="E642" i="4"/>
  <c r="E634" i="4"/>
  <c r="E626" i="4"/>
  <c r="E618" i="4"/>
  <c r="E610" i="4"/>
  <c r="E602" i="4"/>
  <c r="E594" i="4"/>
  <c r="E586" i="4"/>
  <c r="E578" i="4"/>
  <c r="E570" i="4"/>
  <c r="E562" i="4"/>
  <c r="E554" i="4"/>
  <c r="E546" i="4"/>
  <c r="E538" i="4"/>
  <c r="E530" i="4"/>
  <c r="E522" i="4"/>
  <c r="E514" i="4"/>
  <c r="E506" i="4"/>
  <c r="E498" i="4"/>
  <c r="E490" i="4"/>
  <c r="E482" i="4"/>
  <c r="E474" i="4"/>
  <c r="E466" i="4"/>
  <c r="E458" i="4"/>
  <c r="E450" i="4"/>
  <c r="E442" i="4"/>
  <c r="E434" i="4"/>
  <c r="E426" i="4"/>
  <c r="E418" i="4"/>
  <c r="E410" i="4"/>
  <c r="E402" i="4"/>
  <c r="E394" i="4"/>
  <c r="E386" i="4"/>
  <c r="E378" i="4"/>
  <c r="E370" i="4"/>
  <c r="E362" i="4"/>
  <c r="E354" i="4"/>
  <c r="E346" i="4"/>
  <c r="E338" i="4"/>
  <c r="E330" i="4"/>
  <c r="E322" i="4"/>
  <c r="E314" i="4"/>
  <c r="E306" i="4"/>
  <c r="E298" i="4"/>
  <c r="E290" i="4"/>
  <c r="E282" i="4"/>
  <c r="E274" i="4"/>
  <c r="E266" i="4"/>
  <c r="E258" i="4"/>
  <c r="E250" i="4"/>
  <c r="E242" i="4"/>
  <c r="E234" i="4"/>
  <c r="E226" i="4"/>
  <c r="E218" i="4"/>
  <c r="E210" i="4"/>
  <c r="E202" i="4"/>
  <c r="E194" i="4"/>
  <c r="E186" i="4"/>
  <c r="E178" i="4"/>
  <c r="E170" i="4"/>
  <c r="E162" i="4"/>
  <c r="E154" i="4"/>
  <c r="E146" i="4"/>
  <c r="E138" i="4"/>
  <c r="E130" i="4"/>
  <c r="E122" i="4"/>
  <c r="E114" i="4"/>
  <c r="E106" i="4"/>
  <c r="E98" i="4"/>
  <c r="E90" i="4"/>
  <c r="E82" i="4"/>
  <c r="E74" i="4"/>
  <c r="E66" i="4"/>
  <c r="E58" i="4"/>
  <c r="E50" i="4"/>
  <c r="E42" i="4"/>
  <c r="E34" i="4"/>
  <c r="E26" i="4"/>
  <c r="E18" i="4"/>
  <c r="E10" i="4"/>
  <c r="E891" i="4"/>
  <c r="E876" i="4"/>
  <c r="E866" i="4"/>
  <c r="E854" i="4"/>
  <c r="E844" i="4"/>
  <c r="E834" i="4"/>
  <c r="E825" i="4"/>
  <c r="E817" i="4"/>
  <c r="E809" i="4"/>
  <c r="E801" i="4"/>
  <c r="E793" i="4"/>
  <c r="E785" i="4"/>
  <c r="E777" i="4"/>
  <c r="E769" i="4"/>
  <c r="E761" i="4"/>
  <c r="E753" i="4"/>
  <c r="E745" i="4"/>
  <c r="E737" i="4"/>
  <c r="E729" i="4"/>
  <c r="E721" i="4"/>
  <c r="E713" i="4"/>
  <c r="E705" i="4"/>
  <c r="E697" i="4"/>
  <c r="E689" i="4"/>
  <c r="E681" i="4"/>
  <c r="E673" i="4"/>
  <c r="E665" i="4"/>
  <c r="E657" i="4"/>
  <c r="E649" i="4"/>
  <c r="E641" i="4"/>
  <c r="E633" i="4"/>
  <c r="E625" i="4"/>
  <c r="E617" i="4"/>
  <c r="E609" i="4"/>
  <c r="E601" i="4"/>
  <c r="E593" i="4"/>
  <c r="E585" i="4"/>
  <c r="E577" i="4"/>
  <c r="E569" i="4"/>
  <c r="E561" i="4"/>
  <c r="E553" i="4"/>
  <c r="E545" i="4"/>
  <c r="E537" i="4"/>
  <c r="E529" i="4"/>
  <c r="E521" i="4"/>
  <c r="E513" i="4"/>
  <c r="E505" i="4"/>
  <c r="E497" i="4"/>
  <c r="E489" i="4"/>
  <c r="E481" i="4"/>
  <c r="E473" i="4"/>
  <c r="E465" i="4"/>
  <c r="E457" i="4"/>
  <c r="E449" i="4"/>
  <c r="E441" i="4"/>
  <c r="E433" i="4"/>
  <c r="E425" i="4"/>
  <c r="E417" i="4"/>
  <c r="E409" i="4"/>
  <c r="E401" i="4"/>
  <c r="E393" i="4"/>
  <c r="E385" i="4"/>
  <c r="E377" i="4"/>
  <c r="E369" i="4"/>
  <c r="E361" i="4"/>
  <c r="E353" i="4"/>
  <c r="E345" i="4"/>
  <c r="E337" i="4"/>
  <c r="E329" i="4"/>
  <c r="E321" i="4"/>
  <c r="E313" i="4"/>
  <c r="E305" i="4"/>
  <c r="E297" i="4"/>
  <c r="E289" i="4"/>
  <c r="E281" i="4"/>
  <c r="E273" i="4"/>
  <c r="E265" i="4"/>
  <c r="E257" i="4"/>
  <c r="E249" i="4"/>
  <c r="E241" i="4"/>
  <c r="E233" i="4"/>
  <c r="E225" i="4"/>
  <c r="E217" i="4"/>
  <c r="E209" i="4"/>
  <c r="E201" i="4"/>
  <c r="E193" i="4"/>
  <c r="E185" i="4"/>
  <c r="E177" i="4"/>
  <c r="E169" i="4"/>
  <c r="E161" i="4"/>
  <c r="E153" i="4"/>
  <c r="E145" i="4"/>
  <c r="E137" i="4"/>
  <c r="E129" i="4"/>
  <c r="E121" i="4"/>
  <c r="E113" i="4"/>
  <c r="E105" i="4"/>
  <c r="E97" i="4"/>
  <c r="E89" i="4"/>
  <c r="E81" i="4"/>
  <c r="E73" i="4"/>
  <c r="E65" i="4"/>
  <c r="E57" i="4"/>
  <c r="E49" i="4"/>
  <c r="E41" i="4"/>
  <c r="E33" i="4"/>
  <c r="E25" i="4"/>
  <c r="E17" i="4"/>
  <c r="E9" i="4"/>
  <c r="E886" i="4"/>
  <c r="E875" i="4"/>
  <c r="E863" i="4"/>
  <c r="E853" i="4"/>
  <c r="E843" i="4"/>
  <c r="E833" i="4"/>
  <c r="E824" i="4"/>
  <c r="E816" i="4"/>
  <c r="E808" i="4"/>
  <c r="E800" i="4"/>
  <c r="E792" i="4"/>
  <c r="E784" i="4"/>
  <c r="E776" i="4"/>
  <c r="E768" i="4"/>
  <c r="E760" i="4"/>
  <c r="E752" i="4"/>
  <c r="E744" i="4"/>
  <c r="E736" i="4"/>
  <c r="E728" i="4"/>
  <c r="E720" i="4"/>
  <c r="E712" i="4"/>
  <c r="E704" i="4"/>
  <c r="E696" i="4"/>
  <c r="E688" i="4"/>
  <c r="E680" i="4"/>
  <c r="E672" i="4"/>
  <c r="E664" i="4"/>
  <c r="E656" i="4"/>
  <c r="E648" i="4"/>
  <c r="E640" i="4"/>
  <c r="E632" i="4"/>
  <c r="E624" i="4"/>
  <c r="E616" i="4"/>
  <c r="E608" i="4"/>
  <c r="E600" i="4"/>
  <c r="E592" i="4"/>
  <c r="E584" i="4"/>
  <c r="E576" i="4"/>
  <c r="E568" i="4"/>
  <c r="E560" i="4"/>
  <c r="E552" i="4"/>
  <c r="E544" i="4"/>
  <c r="E536" i="4"/>
  <c r="E528" i="4"/>
  <c r="E520" i="4"/>
  <c r="E512" i="4"/>
  <c r="E504" i="4"/>
  <c r="E496" i="4"/>
  <c r="E488" i="4"/>
  <c r="E480" i="4"/>
  <c r="E472" i="4"/>
  <c r="E464" i="4"/>
  <c r="E456" i="4"/>
  <c r="E448" i="4"/>
  <c r="E440" i="4"/>
  <c r="E432" i="4"/>
  <c r="E424" i="4"/>
  <c r="E416" i="4"/>
  <c r="E408" i="4"/>
  <c r="E400" i="4"/>
  <c r="E392" i="4"/>
  <c r="E384" i="4"/>
  <c r="E376" i="4"/>
  <c r="E368" i="4"/>
  <c r="E360" i="4"/>
  <c r="E352" i="4"/>
  <c r="E344" i="4"/>
  <c r="E336" i="4"/>
  <c r="E328" i="4"/>
  <c r="E320" i="4"/>
  <c r="E312" i="4"/>
  <c r="E304" i="4"/>
  <c r="E296" i="4"/>
  <c r="E288" i="4"/>
  <c r="E280" i="4"/>
  <c r="E272" i="4"/>
  <c r="E264" i="4"/>
  <c r="E256" i="4"/>
  <c r="E248" i="4"/>
  <c r="E240" i="4"/>
  <c r="E232" i="4"/>
  <c r="E224" i="4"/>
  <c r="E216" i="4"/>
  <c r="E208" i="4"/>
  <c r="E200" i="4"/>
  <c r="E192" i="4"/>
  <c r="E184" i="4"/>
  <c r="E176" i="4"/>
  <c r="E168" i="4"/>
  <c r="E160" i="4"/>
  <c r="E152" i="4"/>
  <c r="E144" i="4"/>
  <c r="E136" i="4"/>
  <c r="E128" i="4"/>
  <c r="E120" i="4"/>
  <c r="E112" i="4"/>
  <c r="E104" i="4"/>
  <c r="E96" i="4"/>
  <c r="E88" i="4"/>
  <c r="E80" i="4"/>
  <c r="E72" i="4"/>
  <c r="E64" i="4"/>
  <c r="E56" i="4"/>
  <c r="E48" i="4"/>
  <c r="E40" i="4"/>
  <c r="E32" i="4"/>
  <c r="E24" i="4"/>
  <c r="E16" i="4"/>
  <c r="E885" i="4"/>
  <c r="E874" i="4"/>
  <c r="E862" i="4"/>
  <c r="E852" i="4"/>
  <c r="E842" i="4"/>
  <c r="E831" i="4"/>
  <c r="E823" i="4"/>
  <c r="E815" i="4"/>
  <c r="E807" i="4"/>
  <c r="E799" i="4"/>
  <c r="E791" i="4"/>
  <c r="E783" i="4"/>
  <c r="E775" i="4"/>
  <c r="E767" i="4"/>
  <c r="E759" i="4"/>
  <c r="E751" i="4"/>
  <c r="E743" i="4"/>
  <c r="E735" i="4"/>
  <c r="E727" i="4"/>
  <c r="E719" i="4"/>
  <c r="E711" i="4"/>
  <c r="E703" i="4"/>
  <c r="E695" i="4"/>
  <c r="E687" i="4"/>
  <c r="E679" i="4"/>
  <c r="E671" i="4"/>
  <c r="E663" i="4"/>
  <c r="E655" i="4"/>
  <c r="E647" i="4"/>
  <c r="E639" i="4"/>
  <c r="E631" i="4"/>
  <c r="E623" i="4"/>
  <c r="E615" i="4"/>
  <c r="E607" i="4"/>
  <c r="E599" i="4"/>
  <c r="E591" i="4"/>
  <c r="E583" i="4"/>
  <c r="E575" i="4"/>
  <c r="E567" i="4"/>
  <c r="E559" i="4"/>
  <c r="E551" i="4"/>
  <c r="E543" i="4"/>
  <c r="E535" i="4"/>
  <c r="E527" i="4"/>
  <c r="E519" i="4"/>
  <c r="E511" i="4"/>
  <c r="E503" i="4"/>
  <c r="E495" i="4"/>
  <c r="E487" i="4"/>
  <c r="E479" i="4"/>
  <c r="E471" i="4"/>
  <c r="E463" i="4"/>
  <c r="E455" i="4"/>
  <c r="E447" i="4"/>
  <c r="E439" i="4"/>
  <c r="E431" i="4"/>
  <c r="E423" i="4"/>
  <c r="E415" i="4"/>
  <c r="E407" i="4"/>
  <c r="E399" i="4"/>
  <c r="E391" i="4"/>
  <c r="E383" i="4"/>
  <c r="E375" i="4"/>
  <c r="E367" i="4"/>
  <c r="E359" i="4"/>
  <c r="E351" i="4"/>
  <c r="E343" i="4"/>
  <c r="E335" i="4"/>
  <c r="E327" i="4"/>
  <c r="E319" i="4"/>
  <c r="E311" i="4"/>
  <c r="E303" i="4"/>
  <c r="E295" i="4"/>
  <c r="E287" i="4"/>
  <c r="E279" i="4"/>
  <c r="E271" i="4"/>
  <c r="E263" i="4"/>
  <c r="E255" i="4"/>
  <c r="E247" i="4"/>
  <c r="E239" i="4"/>
  <c r="E231" i="4"/>
  <c r="E223" i="4"/>
  <c r="E215" i="4"/>
  <c r="E207" i="4"/>
  <c r="E199" i="4"/>
  <c r="E191" i="4"/>
  <c r="E183" i="4"/>
  <c r="E175" i="4"/>
  <c r="E167" i="4"/>
  <c r="E159" i="4"/>
  <c r="E151" i="4"/>
  <c r="E143" i="4"/>
  <c r="E135" i="4"/>
  <c r="E127" i="4"/>
  <c r="E119" i="4"/>
  <c r="E111" i="4"/>
  <c r="E103" i="4"/>
  <c r="E95" i="4"/>
  <c r="E87" i="4"/>
  <c r="E79" i="4"/>
  <c r="E71" i="4"/>
  <c r="E63" i="4"/>
  <c r="E55" i="4"/>
  <c r="E47" i="4"/>
  <c r="E39" i="4"/>
  <c r="E31" i="4"/>
  <c r="E23" i="4"/>
  <c r="E15" i="4"/>
  <c r="E884" i="4"/>
  <c r="E871" i="4"/>
  <c r="E861" i="4"/>
  <c r="E851" i="4"/>
  <c r="E839" i="4"/>
  <c r="E830" i="4"/>
  <c r="E822" i="4"/>
  <c r="E814" i="4"/>
  <c r="E806" i="4"/>
  <c r="E798" i="4"/>
  <c r="E790" i="4"/>
  <c r="E782" i="4"/>
  <c r="E774" i="4"/>
  <c r="E766" i="4"/>
  <c r="E758" i="4"/>
  <c r="E750" i="4"/>
  <c r="E742" i="4"/>
  <c r="E734" i="4"/>
  <c r="E726" i="4"/>
  <c r="E718" i="4"/>
  <c r="E710" i="4"/>
  <c r="E702" i="4"/>
  <c r="E694" i="4"/>
  <c r="E686" i="4"/>
  <c r="E678" i="4"/>
  <c r="E670" i="4"/>
  <c r="E662" i="4"/>
  <c r="E654" i="4"/>
  <c r="E646" i="4"/>
  <c r="E638" i="4"/>
  <c r="E630" i="4"/>
  <c r="E622" i="4"/>
  <c r="E614" i="4"/>
  <c r="E606" i="4"/>
  <c r="E598" i="4"/>
  <c r="E590" i="4"/>
  <c r="E582" i="4"/>
  <c r="E574" i="4"/>
  <c r="E566" i="4"/>
  <c r="E558" i="4"/>
  <c r="E550" i="4"/>
  <c r="E542" i="4"/>
  <c r="E534" i="4"/>
  <c r="E526" i="4"/>
  <c r="E518" i="4"/>
  <c r="E510" i="4"/>
  <c r="E502" i="4"/>
  <c r="E494" i="4"/>
  <c r="E486" i="4"/>
  <c r="E478" i="4"/>
  <c r="E470" i="4"/>
  <c r="E462" i="4"/>
  <c r="E454" i="4"/>
  <c r="E446" i="4"/>
  <c r="E438" i="4"/>
  <c r="E430" i="4"/>
  <c r="E422" i="4"/>
  <c r="E414" i="4"/>
  <c r="E406" i="4"/>
  <c r="E398" i="4"/>
  <c r="E390" i="4"/>
  <c r="E382" i="4"/>
  <c r="E374" i="4"/>
  <c r="E366" i="4"/>
  <c r="E358" i="4"/>
  <c r="E350" i="4"/>
  <c r="E342" i="4"/>
  <c r="E334" i="4"/>
  <c r="E326" i="4"/>
  <c r="E318" i="4"/>
  <c r="E310" i="4"/>
  <c r="E302" i="4"/>
  <c r="E294" i="4"/>
  <c r="E286" i="4"/>
  <c r="E278" i="4"/>
  <c r="E270" i="4"/>
  <c r="E262" i="4"/>
  <c r="E254" i="4"/>
  <c r="E246" i="4"/>
  <c r="E238" i="4"/>
  <c r="E230" i="4"/>
  <c r="E222" i="4"/>
  <c r="E214" i="4"/>
  <c r="E206" i="4"/>
  <c r="E198" i="4"/>
  <c r="E190" i="4"/>
  <c r="E182" i="4"/>
  <c r="E174" i="4"/>
  <c r="E166" i="4"/>
  <c r="E158" i="4"/>
  <c r="E150" i="4"/>
  <c r="E142" i="4"/>
  <c r="E134" i="4"/>
  <c r="E126" i="4"/>
  <c r="E118" i="4"/>
  <c r="E110" i="4"/>
  <c r="E102" i="4"/>
  <c r="E94" i="4"/>
  <c r="E86" i="4"/>
  <c r="E78" i="4"/>
  <c r="E70" i="4"/>
  <c r="E62" i="4"/>
  <c r="E54" i="4"/>
  <c r="E46" i="4"/>
  <c r="E38" i="4"/>
  <c r="E30" i="4"/>
  <c r="E22" i="4"/>
  <c r="E14" i="4"/>
  <c r="E883" i="4"/>
  <c r="E870" i="4"/>
  <c r="E860" i="4"/>
  <c r="E850" i="4"/>
  <c r="E838" i="4"/>
  <c r="E829" i="4"/>
  <c r="E821" i="4"/>
  <c r="E813" i="4"/>
  <c r="E805" i="4"/>
  <c r="E797" i="4"/>
  <c r="E789" i="4"/>
  <c r="E781" i="4"/>
  <c r="E773" i="4"/>
  <c r="E765" i="4"/>
  <c r="E757" i="4"/>
  <c r="E749" i="4"/>
  <c r="E741" i="4"/>
  <c r="E733" i="4"/>
  <c r="E725" i="4"/>
  <c r="E717" i="4"/>
  <c r="E709" i="4"/>
  <c r="E701" i="4"/>
  <c r="E693" i="4"/>
  <c r="E685" i="4"/>
  <c r="E677" i="4"/>
  <c r="E669" i="4"/>
  <c r="E661" i="4"/>
  <c r="E653" i="4"/>
  <c r="E645" i="4"/>
  <c r="E637" i="4"/>
  <c r="E629" i="4"/>
  <c r="E621" i="4"/>
  <c r="E613" i="4"/>
  <c r="E605" i="4"/>
  <c r="E597" i="4"/>
  <c r="E589" i="4"/>
  <c r="E581" i="4"/>
  <c r="E573" i="4"/>
  <c r="E565" i="4"/>
  <c r="E557" i="4"/>
  <c r="E549" i="4"/>
  <c r="E541" i="4"/>
  <c r="E533" i="4"/>
  <c r="E525" i="4"/>
  <c r="E517" i="4"/>
  <c r="E509" i="4"/>
  <c r="E501" i="4"/>
  <c r="E493" i="4"/>
  <c r="E485" i="4"/>
  <c r="E477" i="4"/>
  <c r="E469" i="4"/>
  <c r="E461" i="4"/>
  <c r="E453" i="4"/>
  <c r="E445" i="4"/>
  <c r="E437" i="4"/>
  <c r="E429" i="4"/>
  <c r="E421" i="4"/>
  <c r="E413" i="4"/>
  <c r="E405" i="4"/>
  <c r="E397" i="4"/>
  <c r="E389" i="4"/>
  <c r="E381" i="4"/>
  <c r="E373" i="4"/>
  <c r="E365" i="4"/>
  <c r="E357" i="4"/>
  <c r="E349" i="4"/>
  <c r="E341" i="4"/>
  <c r="E333" i="4"/>
  <c r="E325" i="4"/>
  <c r="E317" i="4"/>
  <c r="E309" i="4"/>
  <c r="E301" i="4"/>
  <c r="E293" i="4"/>
  <c r="E285" i="4"/>
  <c r="E277" i="4"/>
  <c r="E269" i="4"/>
  <c r="E261" i="4"/>
  <c r="E253" i="4"/>
  <c r="E245" i="4"/>
  <c r="E237" i="4"/>
  <c r="E229" i="4"/>
  <c r="E221" i="4"/>
  <c r="E213" i="4"/>
  <c r="E205" i="4"/>
  <c r="E197" i="4"/>
  <c r="E189" i="4"/>
  <c r="E181" i="4"/>
  <c r="E173" i="4"/>
  <c r="E165" i="4"/>
  <c r="E157" i="4"/>
  <c r="E149" i="4"/>
  <c r="E141" i="4"/>
  <c r="E133" i="4"/>
  <c r="E125" i="4"/>
  <c r="E117" i="4"/>
  <c r="E109" i="4"/>
  <c r="E101" i="4"/>
  <c r="E93" i="4"/>
  <c r="E85" i="4"/>
  <c r="E77" i="4"/>
  <c r="E69" i="4"/>
  <c r="E61" i="4"/>
  <c r="E53" i="4"/>
  <c r="E45" i="4"/>
  <c r="E37" i="4"/>
  <c r="E29" i="4"/>
  <c r="E21" i="4"/>
  <c r="E13" i="4"/>
  <c r="E8761" i="2"/>
  <c r="E8753" i="2"/>
  <c r="E8745" i="2"/>
  <c r="E8737" i="2"/>
  <c r="E8729" i="2"/>
  <c r="E8721" i="2"/>
  <c r="E8713" i="2"/>
  <c r="E8705" i="2"/>
  <c r="E8697" i="2"/>
  <c r="E8689" i="2"/>
  <c r="E8681" i="2"/>
  <c r="E8673" i="2"/>
  <c r="E8665" i="2"/>
  <c r="E8657" i="2"/>
  <c r="E8649" i="2"/>
  <c r="E8641" i="2"/>
  <c r="E8633" i="2"/>
  <c r="E8625" i="2"/>
  <c r="E8617" i="2"/>
  <c r="E8609" i="2"/>
  <c r="E8601" i="2"/>
  <c r="E8593" i="2"/>
  <c r="E8585" i="2"/>
  <c r="E8577" i="2"/>
  <c r="E8569" i="2"/>
  <c r="E8561" i="2"/>
  <c r="E8553" i="2"/>
  <c r="E8545" i="2"/>
  <c r="E8537" i="2"/>
  <c r="E8529" i="2"/>
  <c r="E8521" i="2"/>
  <c r="E8513" i="2"/>
  <c r="E8505" i="2"/>
  <c r="E8497" i="2"/>
  <c r="E8489" i="2"/>
  <c r="E8481" i="2"/>
  <c r="E8473" i="2"/>
  <c r="E8465" i="2"/>
  <c r="E8457" i="2"/>
  <c r="E8449" i="2"/>
  <c r="E8441" i="2"/>
  <c r="E8433" i="2"/>
  <c r="E8425" i="2"/>
  <c r="E8417" i="2"/>
  <c r="E8409" i="2"/>
  <c r="E8401" i="2"/>
  <c r="E8393" i="2"/>
  <c r="E8385" i="2"/>
  <c r="E8377" i="2"/>
  <c r="E8369" i="2"/>
  <c r="E8361" i="2"/>
  <c r="E8353" i="2"/>
  <c r="E8345" i="2"/>
  <c r="E8337" i="2"/>
  <c r="E8329" i="2"/>
  <c r="E8321" i="2"/>
  <c r="E8313" i="2"/>
  <c r="E8305" i="2"/>
  <c r="E8297" i="2"/>
  <c r="E8289" i="2"/>
  <c r="E8281" i="2"/>
  <c r="E8273" i="2"/>
  <c r="E8265" i="2"/>
  <c r="E8257" i="2"/>
  <c r="E8249" i="2"/>
  <c r="E8241" i="2"/>
  <c r="E8233" i="2"/>
  <c r="E8225" i="2"/>
  <c r="E8217" i="2"/>
  <c r="E8209" i="2"/>
  <c r="E8201" i="2"/>
  <c r="E8193" i="2"/>
  <c r="E8185" i="2"/>
  <c r="E8177" i="2"/>
  <c r="E8169" i="2"/>
  <c r="E8161" i="2"/>
  <c r="E8153" i="2"/>
  <c r="E8145" i="2"/>
  <c r="E8137" i="2"/>
  <c r="E8129" i="2"/>
  <c r="E8121" i="2"/>
  <c r="E8113" i="2"/>
  <c r="E8105" i="2"/>
  <c r="E8097" i="2"/>
  <c r="E8760" i="2"/>
  <c r="E8752" i="2"/>
  <c r="E8744" i="2"/>
  <c r="E8736" i="2"/>
  <c r="E8728" i="2"/>
  <c r="E8720" i="2"/>
  <c r="E8712" i="2"/>
  <c r="E8704" i="2"/>
  <c r="E8696" i="2"/>
  <c r="E8688" i="2"/>
  <c r="E8680" i="2"/>
  <c r="E8672" i="2"/>
  <c r="E8664" i="2"/>
  <c r="E8656" i="2"/>
  <c r="E8648" i="2"/>
  <c r="E8640" i="2"/>
  <c r="E8632" i="2"/>
  <c r="E8624" i="2"/>
  <c r="E8616" i="2"/>
  <c r="E8608" i="2"/>
  <c r="E8600" i="2"/>
  <c r="E8592" i="2"/>
  <c r="E8584" i="2"/>
  <c r="E8576" i="2"/>
  <c r="E8568" i="2"/>
  <c r="E8560" i="2"/>
  <c r="E8552" i="2"/>
  <c r="E8544" i="2"/>
  <c r="E8536" i="2"/>
  <c r="E8528" i="2"/>
  <c r="E8520" i="2"/>
  <c r="E8512" i="2"/>
  <c r="E8504" i="2"/>
  <c r="E8496" i="2"/>
  <c r="E8488" i="2"/>
  <c r="E8480" i="2"/>
  <c r="E8472" i="2"/>
  <c r="E8464" i="2"/>
  <c r="E8456" i="2"/>
  <c r="E8448" i="2"/>
  <c r="E8440" i="2"/>
  <c r="E8432" i="2"/>
  <c r="E8424" i="2"/>
  <c r="E8416" i="2"/>
  <c r="E8408" i="2"/>
  <c r="E8400" i="2"/>
  <c r="E8392" i="2"/>
  <c r="E8384" i="2"/>
  <c r="E8376" i="2"/>
  <c r="E8368" i="2"/>
  <c r="E8360" i="2"/>
  <c r="E8352" i="2"/>
  <c r="E8344" i="2"/>
  <c r="E8336" i="2"/>
  <c r="E8328" i="2"/>
  <c r="E8320" i="2"/>
  <c r="E8312" i="2"/>
  <c r="E8304" i="2"/>
  <c r="E8296" i="2"/>
  <c r="E8288" i="2"/>
  <c r="E8280" i="2"/>
  <c r="E8272" i="2"/>
  <c r="E8264" i="2"/>
  <c r="E8256" i="2"/>
  <c r="E8248" i="2"/>
  <c r="E8240" i="2"/>
  <c r="E8232" i="2"/>
  <c r="E8224" i="2"/>
  <c r="E8216" i="2"/>
  <c r="E8208" i="2"/>
  <c r="E8200" i="2"/>
  <c r="E8192" i="2"/>
  <c r="E8184" i="2"/>
  <c r="E8176" i="2"/>
  <c r="E8168" i="2"/>
  <c r="E8160" i="2"/>
  <c r="E8152" i="2"/>
  <c r="E8144" i="2"/>
  <c r="E8136" i="2"/>
  <c r="E8128" i="2"/>
  <c r="E8120" i="2"/>
  <c r="E8112" i="2"/>
  <c r="E8104" i="2"/>
  <c r="E8096" i="2"/>
  <c r="E8758" i="2"/>
  <c r="E8750" i="2"/>
  <c r="E8742" i="2"/>
  <c r="E8734" i="2"/>
  <c r="E8726" i="2"/>
  <c r="E8718" i="2"/>
  <c r="E8710" i="2"/>
  <c r="E8702" i="2"/>
  <c r="E8694" i="2"/>
  <c r="E8686" i="2"/>
  <c r="E8678" i="2"/>
  <c r="E8670" i="2"/>
  <c r="E8662" i="2"/>
  <c r="E8654" i="2"/>
  <c r="E8646" i="2"/>
  <c r="E8638" i="2"/>
  <c r="E8630" i="2"/>
  <c r="E8622" i="2"/>
  <c r="E8614" i="2"/>
  <c r="E8606" i="2"/>
  <c r="E8598" i="2"/>
  <c r="E8590" i="2"/>
  <c r="E8582" i="2"/>
  <c r="E8574" i="2"/>
  <c r="E8566" i="2"/>
  <c r="E8558" i="2"/>
  <c r="E8550" i="2"/>
  <c r="E8542" i="2"/>
  <c r="E8534" i="2"/>
  <c r="E8526" i="2"/>
  <c r="E8518" i="2"/>
  <c r="E8510" i="2"/>
  <c r="E8502" i="2"/>
  <c r="E8494" i="2"/>
  <c r="E8486" i="2"/>
  <c r="E8478" i="2"/>
  <c r="E8470" i="2"/>
  <c r="E8462" i="2"/>
  <c r="E8454" i="2"/>
  <c r="E8446" i="2"/>
  <c r="E8438" i="2"/>
  <c r="E8430" i="2"/>
  <c r="E8422" i="2"/>
  <c r="E8414" i="2"/>
  <c r="E8406" i="2"/>
  <c r="E8398" i="2"/>
  <c r="E8390" i="2"/>
  <c r="E8382" i="2"/>
  <c r="E8374" i="2"/>
  <c r="E8366" i="2"/>
  <c r="E8358" i="2"/>
  <c r="E8350" i="2"/>
  <c r="E8342" i="2"/>
  <c r="E8334" i="2"/>
  <c r="E8326" i="2"/>
  <c r="E8318" i="2"/>
  <c r="E8310" i="2"/>
  <c r="E8302" i="2"/>
  <c r="E8294" i="2"/>
  <c r="E8286" i="2"/>
  <c r="E8278" i="2"/>
  <c r="E8270" i="2"/>
  <c r="E8262" i="2"/>
  <c r="E8254" i="2"/>
  <c r="E8246" i="2"/>
  <c r="E8238" i="2"/>
  <c r="E8230" i="2"/>
  <c r="E8222" i="2"/>
  <c r="E8214" i="2"/>
  <c r="E8206" i="2"/>
  <c r="E8198" i="2"/>
  <c r="E8190" i="2"/>
  <c r="E8182" i="2"/>
  <c r="E8174" i="2"/>
  <c r="E8166" i="2"/>
  <c r="E8158" i="2"/>
  <c r="E8150" i="2"/>
  <c r="E8142" i="2"/>
  <c r="E8134" i="2"/>
  <c r="E8126" i="2"/>
  <c r="E8118" i="2"/>
  <c r="E8110" i="2"/>
  <c r="E8102" i="2"/>
  <c r="E8094" i="2"/>
  <c r="E8765" i="2"/>
  <c r="E8757" i="2"/>
  <c r="E8749" i="2"/>
  <c r="E8741" i="2"/>
  <c r="E8733" i="2"/>
  <c r="E8725" i="2"/>
  <c r="E8717" i="2"/>
  <c r="E8709" i="2"/>
  <c r="E8701" i="2"/>
  <c r="E8693" i="2"/>
  <c r="E8685" i="2"/>
  <c r="E8677" i="2"/>
  <c r="E8669" i="2"/>
  <c r="E8661" i="2"/>
  <c r="E8653" i="2"/>
  <c r="E8645" i="2"/>
  <c r="E8637" i="2"/>
  <c r="E8629" i="2"/>
  <c r="E8621" i="2"/>
  <c r="E8613" i="2"/>
  <c r="E8605" i="2"/>
  <c r="E8597" i="2"/>
  <c r="E8589" i="2"/>
  <c r="E8581" i="2"/>
  <c r="E8573" i="2"/>
  <c r="E8565" i="2"/>
  <c r="E8557" i="2"/>
  <c r="E8549" i="2"/>
  <c r="E8541" i="2"/>
  <c r="E8533" i="2"/>
  <c r="E8525" i="2"/>
  <c r="E8517" i="2"/>
  <c r="E8509" i="2"/>
  <c r="E8501" i="2"/>
  <c r="E8493" i="2"/>
  <c r="E8485" i="2"/>
  <c r="E8477" i="2"/>
  <c r="E8469" i="2"/>
  <c r="E8461" i="2"/>
  <c r="E8453" i="2"/>
  <c r="E8445" i="2"/>
  <c r="E8437" i="2"/>
  <c r="E8429" i="2"/>
  <c r="E8421" i="2"/>
  <c r="E8413" i="2"/>
  <c r="E8405" i="2"/>
  <c r="E8397" i="2"/>
  <c r="E8389" i="2"/>
  <c r="E8381" i="2"/>
  <c r="E8373" i="2"/>
  <c r="E8365" i="2"/>
  <c r="E8357" i="2"/>
  <c r="E8349" i="2"/>
  <c r="E8341" i="2"/>
  <c r="E8333" i="2"/>
  <c r="E8325" i="2"/>
  <c r="E8317" i="2"/>
  <c r="E8309" i="2"/>
  <c r="E8301" i="2"/>
  <c r="E8293" i="2"/>
  <c r="E8285" i="2"/>
  <c r="E8277" i="2"/>
  <c r="E8269" i="2"/>
  <c r="E8261" i="2"/>
  <c r="E8253" i="2"/>
  <c r="E8245" i="2"/>
  <c r="E8237" i="2"/>
  <c r="E8229" i="2"/>
  <c r="E8221" i="2"/>
  <c r="E8213" i="2"/>
  <c r="E8205" i="2"/>
  <c r="E8197" i="2"/>
  <c r="E8189" i="2"/>
  <c r="E8181" i="2"/>
  <c r="E8173" i="2"/>
  <c r="E8165" i="2"/>
  <c r="E8157" i="2"/>
  <c r="E8149" i="2"/>
  <c r="E8141" i="2"/>
  <c r="E8133" i="2"/>
  <c r="E8125" i="2"/>
  <c r="E8117" i="2"/>
  <c r="E8109" i="2"/>
  <c r="E8101" i="2"/>
  <c r="E8764" i="2"/>
  <c r="E8756" i="2"/>
  <c r="E8748" i="2"/>
  <c r="E8740" i="2"/>
  <c r="E8732" i="2"/>
  <c r="E8724" i="2"/>
  <c r="E8716" i="2"/>
  <c r="E8708" i="2"/>
  <c r="E8700" i="2"/>
  <c r="E8692" i="2"/>
  <c r="E8684" i="2"/>
  <c r="E8676" i="2"/>
  <c r="E8668" i="2"/>
  <c r="E8660" i="2"/>
  <c r="E8652" i="2"/>
  <c r="E8644" i="2"/>
  <c r="E8636" i="2"/>
  <c r="E8628" i="2"/>
  <c r="E8620" i="2"/>
  <c r="E8612" i="2"/>
  <c r="E8604" i="2"/>
  <c r="E8596" i="2"/>
  <c r="E8588" i="2"/>
  <c r="E8580" i="2"/>
  <c r="E8572" i="2"/>
  <c r="E8564" i="2"/>
  <c r="E8556" i="2"/>
  <c r="E8548" i="2"/>
  <c r="E8540" i="2"/>
  <c r="E8532" i="2"/>
  <c r="E8524" i="2"/>
  <c r="E8516" i="2"/>
  <c r="E8508" i="2"/>
  <c r="E8500" i="2"/>
  <c r="E8492" i="2"/>
  <c r="E8484" i="2"/>
  <c r="E8476" i="2"/>
  <c r="E8468" i="2"/>
  <c r="E8460" i="2"/>
  <c r="E8452" i="2"/>
  <c r="E8444" i="2"/>
  <c r="E8436" i="2"/>
  <c r="E8428" i="2"/>
  <c r="E8420" i="2"/>
  <c r="E8412" i="2"/>
  <c r="E8404" i="2"/>
  <c r="E8396" i="2"/>
  <c r="E8388" i="2"/>
  <c r="E8380" i="2"/>
  <c r="E8372" i="2"/>
  <c r="E8364" i="2"/>
  <c r="E8356" i="2"/>
  <c r="E8348" i="2"/>
  <c r="E8340" i="2"/>
  <c r="E8332" i="2"/>
  <c r="E8324" i="2"/>
  <c r="E8316" i="2"/>
  <c r="E8308" i="2"/>
  <c r="E8300" i="2"/>
  <c r="E8292" i="2"/>
  <c r="E8284" i="2"/>
  <c r="E8276" i="2"/>
  <c r="E8268" i="2"/>
  <c r="E8260" i="2"/>
  <c r="E8252" i="2"/>
  <c r="E8244" i="2"/>
  <c r="E8236" i="2"/>
  <c r="E8228" i="2"/>
  <c r="E8220" i="2"/>
  <c r="E8212" i="2"/>
  <c r="E8204" i="2"/>
  <c r="E8196" i="2"/>
  <c r="E8188" i="2"/>
  <c r="E8180" i="2"/>
  <c r="E8172" i="2"/>
  <c r="E8164" i="2"/>
  <c r="E8156" i="2"/>
  <c r="E8148" i="2"/>
  <c r="E8140" i="2"/>
  <c r="E8132" i="2"/>
  <c r="E8124" i="2"/>
  <c r="E8116" i="2"/>
  <c r="E8108" i="2"/>
  <c r="E8100" i="2"/>
  <c r="E8092" i="2"/>
  <c r="E8763" i="2"/>
  <c r="E8755" i="2"/>
  <c r="E8747" i="2"/>
  <c r="E8739" i="2"/>
  <c r="E8731" i="2"/>
  <c r="E8723" i="2"/>
  <c r="E8715" i="2"/>
  <c r="E8707" i="2"/>
  <c r="E8699" i="2"/>
  <c r="E8691" i="2"/>
  <c r="E8683" i="2"/>
  <c r="E8675" i="2"/>
  <c r="E8667" i="2"/>
  <c r="E8659" i="2"/>
  <c r="E8651" i="2"/>
  <c r="E8643" i="2"/>
  <c r="E8635" i="2"/>
  <c r="E8627" i="2"/>
  <c r="E8619" i="2"/>
  <c r="E8611" i="2"/>
  <c r="E8603" i="2"/>
  <c r="E8595" i="2"/>
  <c r="E8587" i="2"/>
  <c r="E8579" i="2"/>
  <c r="E8571" i="2"/>
  <c r="E8563" i="2"/>
  <c r="E8555" i="2"/>
  <c r="E8547" i="2"/>
  <c r="E8539" i="2"/>
  <c r="E8531" i="2"/>
  <c r="E8523" i="2"/>
  <c r="E8515" i="2"/>
  <c r="E8507" i="2"/>
  <c r="E8499" i="2"/>
  <c r="E8491" i="2"/>
  <c r="E8483" i="2"/>
  <c r="E8475" i="2"/>
  <c r="E8467" i="2"/>
  <c r="E8459" i="2"/>
  <c r="E8451" i="2"/>
  <c r="E8443" i="2"/>
  <c r="E8435" i="2"/>
  <c r="E8427" i="2"/>
  <c r="E8419" i="2"/>
  <c r="E8411" i="2"/>
  <c r="E8403" i="2"/>
  <c r="E8395" i="2"/>
  <c r="E8387" i="2"/>
  <c r="E8379" i="2"/>
  <c r="E8371" i="2"/>
  <c r="E8363" i="2"/>
  <c r="E8355" i="2"/>
  <c r="E8347" i="2"/>
  <c r="E8339" i="2"/>
  <c r="E8331" i="2"/>
  <c r="E8323" i="2"/>
  <c r="E8315" i="2"/>
  <c r="E8307" i="2"/>
  <c r="E8299" i="2"/>
  <c r="E8291" i="2"/>
  <c r="E8283" i="2"/>
  <c r="E8275" i="2"/>
  <c r="E8267" i="2"/>
  <c r="E8259" i="2"/>
  <c r="E8251" i="2"/>
  <c r="E8243" i="2"/>
  <c r="E8235" i="2"/>
  <c r="E8227" i="2"/>
  <c r="E8219" i="2"/>
  <c r="E8211" i="2"/>
  <c r="E8203" i="2"/>
  <c r="E8195" i="2"/>
  <c r="E8187" i="2"/>
  <c r="E8179" i="2"/>
  <c r="E8171" i="2"/>
  <c r="E8163" i="2"/>
  <c r="E8155" i="2"/>
  <c r="E8147" i="2"/>
  <c r="E8139" i="2"/>
  <c r="E8131" i="2"/>
  <c r="E8123" i="2"/>
  <c r="E8115" i="2"/>
  <c r="E8107" i="2"/>
  <c r="E8099" i="2"/>
  <c r="E8746" i="2"/>
  <c r="E8714" i="2"/>
  <c r="E8682" i="2"/>
  <c r="E8650" i="2"/>
  <c r="E8618" i="2"/>
  <c r="E8586" i="2"/>
  <c r="E8554" i="2"/>
  <c r="E8522" i="2"/>
  <c r="E8490" i="2"/>
  <c r="E8458" i="2"/>
  <c r="E8426" i="2"/>
  <c r="E8394" i="2"/>
  <c r="E8362" i="2"/>
  <c r="E8330" i="2"/>
  <c r="E8298" i="2"/>
  <c r="E8266" i="2"/>
  <c r="E8234" i="2"/>
  <c r="E8202" i="2"/>
  <c r="E8170" i="2"/>
  <c r="E8138" i="2"/>
  <c r="E8106" i="2"/>
  <c r="E8088" i="2"/>
  <c r="E8080" i="2"/>
  <c r="E8072" i="2"/>
  <c r="E8064" i="2"/>
  <c r="E8056" i="2"/>
  <c r="E8048" i="2"/>
  <c r="E8040" i="2"/>
  <c r="E8032" i="2"/>
  <c r="E8024" i="2"/>
  <c r="E8016" i="2"/>
  <c r="E8008" i="2"/>
  <c r="E8000" i="2"/>
  <c r="E7992" i="2"/>
  <c r="E7984" i="2"/>
  <c r="E7976" i="2"/>
  <c r="E7968" i="2"/>
  <c r="E7960" i="2"/>
  <c r="E7952" i="2"/>
  <c r="E7944" i="2"/>
  <c r="E7936" i="2"/>
  <c r="E7928" i="2"/>
  <c r="E7920" i="2"/>
  <c r="E7912" i="2"/>
  <c r="E7904" i="2"/>
  <c r="E7896" i="2"/>
  <c r="E7888" i="2"/>
  <c r="E7880" i="2"/>
  <c r="E7872" i="2"/>
  <c r="E7864" i="2"/>
  <c r="E7856" i="2"/>
  <c r="E7848" i="2"/>
  <c r="E7840" i="2"/>
  <c r="E7832" i="2"/>
  <c r="E7824" i="2"/>
  <c r="E7816" i="2"/>
  <c r="E7808" i="2"/>
  <c r="E7800" i="2"/>
  <c r="E7792" i="2"/>
  <c r="E7784" i="2"/>
  <c r="E7776" i="2"/>
  <c r="E7768" i="2"/>
  <c r="E7760" i="2"/>
  <c r="E7752" i="2"/>
  <c r="E7744" i="2"/>
  <c r="E7736" i="2"/>
  <c r="E7728" i="2"/>
  <c r="E7720" i="2"/>
  <c r="E8743" i="2"/>
  <c r="E8711" i="2"/>
  <c r="E8679" i="2"/>
  <c r="E8647" i="2"/>
  <c r="E8615" i="2"/>
  <c r="E8583" i="2"/>
  <c r="E8551" i="2"/>
  <c r="E8519" i="2"/>
  <c r="E8487" i="2"/>
  <c r="E8455" i="2"/>
  <c r="E8423" i="2"/>
  <c r="E8391" i="2"/>
  <c r="E8359" i="2"/>
  <c r="E8327" i="2"/>
  <c r="E8295" i="2"/>
  <c r="E8263" i="2"/>
  <c r="E8231" i="2"/>
  <c r="E8199" i="2"/>
  <c r="E8167" i="2"/>
  <c r="E8135" i="2"/>
  <c r="E8103" i="2"/>
  <c r="E8087" i="2"/>
  <c r="E8079" i="2"/>
  <c r="E8071" i="2"/>
  <c r="E8063" i="2"/>
  <c r="E8055" i="2"/>
  <c r="E8047" i="2"/>
  <c r="E8039" i="2"/>
  <c r="E8031" i="2"/>
  <c r="E8023" i="2"/>
  <c r="E8015" i="2"/>
  <c r="E8007" i="2"/>
  <c r="E7999" i="2"/>
  <c r="E7991" i="2"/>
  <c r="E7983" i="2"/>
  <c r="E7975" i="2"/>
  <c r="E7967" i="2"/>
  <c r="E7959" i="2"/>
  <c r="E7951" i="2"/>
  <c r="E7943" i="2"/>
  <c r="E7935" i="2"/>
  <c r="E7927" i="2"/>
  <c r="E7919" i="2"/>
  <c r="E7911" i="2"/>
  <c r="E7903" i="2"/>
  <c r="E7895" i="2"/>
  <c r="E7887" i="2"/>
  <c r="E7879" i="2"/>
  <c r="E7871" i="2"/>
  <c r="E7863" i="2"/>
  <c r="E7855" i="2"/>
  <c r="E7847" i="2"/>
  <c r="E7839" i="2"/>
  <c r="E7831" i="2"/>
  <c r="E7823" i="2"/>
  <c r="E7815" i="2"/>
  <c r="E7807" i="2"/>
  <c r="E7799" i="2"/>
  <c r="E7791" i="2"/>
  <c r="E7783" i="2"/>
  <c r="E7775" i="2"/>
  <c r="E7767" i="2"/>
  <c r="E7759" i="2"/>
  <c r="E7751" i="2"/>
  <c r="E7743" i="2"/>
  <c r="E7735" i="2"/>
  <c r="E7727" i="2"/>
  <c r="E7719" i="2"/>
  <c r="E7711" i="2"/>
  <c r="E7703" i="2"/>
  <c r="E7695" i="2"/>
  <c r="E7687" i="2"/>
  <c r="E7679" i="2"/>
  <c r="E7671" i="2"/>
  <c r="E7663" i="2"/>
  <c r="E7655" i="2"/>
  <c r="E7647" i="2"/>
  <c r="E7639" i="2"/>
  <c r="E7631" i="2"/>
  <c r="E7623" i="2"/>
  <c r="E7615" i="2"/>
  <c r="E7607" i="2"/>
  <c r="E7599" i="2"/>
  <c r="E7591" i="2"/>
  <c r="E7583" i="2"/>
  <c r="E8762" i="2"/>
  <c r="E8730" i="2"/>
  <c r="E8698" i="2"/>
  <c r="E8666" i="2"/>
  <c r="E8634" i="2"/>
  <c r="E8602" i="2"/>
  <c r="E8570" i="2"/>
  <c r="E8538" i="2"/>
  <c r="E8506" i="2"/>
  <c r="E8474" i="2"/>
  <c r="E8442" i="2"/>
  <c r="E8410" i="2"/>
  <c r="E8378" i="2"/>
  <c r="E8346" i="2"/>
  <c r="E8314" i="2"/>
  <c r="E8282" i="2"/>
  <c r="E8250" i="2"/>
  <c r="E8218" i="2"/>
  <c r="E8186" i="2"/>
  <c r="E8154" i="2"/>
  <c r="E8122" i="2"/>
  <c r="E8093" i="2"/>
  <c r="E8084" i="2"/>
  <c r="E8076" i="2"/>
  <c r="E8068" i="2"/>
  <c r="E8060" i="2"/>
  <c r="E8052" i="2"/>
  <c r="E8044" i="2"/>
  <c r="E8036" i="2"/>
  <c r="E8028" i="2"/>
  <c r="E8020" i="2"/>
  <c r="E8012" i="2"/>
  <c r="E8004" i="2"/>
  <c r="E7996" i="2"/>
  <c r="E7988" i="2"/>
  <c r="E7980" i="2"/>
  <c r="E7972" i="2"/>
  <c r="E7964" i="2"/>
  <c r="E7956" i="2"/>
  <c r="E7948" i="2"/>
  <c r="E7940" i="2"/>
  <c r="E7932" i="2"/>
  <c r="E7924" i="2"/>
  <c r="E7916" i="2"/>
  <c r="E7908" i="2"/>
  <c r="E7900" i="2"/>
  <c r="E7892" i="2"/>
  <c r="E7884" i="2"/>
  <c r="E7876" i="2"/>
  <c r="E7868" i="2"/>
  <c r="E7860" i="2"/>
  <c r="E7852" i="2"/>
  <c r="E7844" i="2"/>
  <c r="E7836" i="2"/>
  <c r="E8759" i="2"/>
  <c r="E8727" i="2"/>
  <c r="E8695" i="2"/>
  <c r="E8663" i="2"/>
  <c r="E8631" i="2"/>
  <c r="E8599" i="2"/>
  <c r="E8567" i="2"/>
  <c r="E8535" i="2"/>
  <c r="E8503" i="2"/>
  <c r="E8471" i="2"/>
  <c r="E8439" i="2"/>
  <c r="E8407" i="2"/>
  <c r="E8375" i="2"/>
  <c r="E8343" i="2"/>
  <c r="E8311" i="2"/>
  <c r="E8279" i="2"/>
  <c r="E8247" i="2"/>
  <c r="E8215" i="2"/>
  <c r="E8183" i="2"/>
  <c r="E8151" i="2"/>
  <c r="E8119" i="2"/>
  <c r="E8091" i="2"/>
  <c r="E8083" i="2"/>
  <c r="E8075" i="2"/>
  <c r="E8067" i="2"/>
  <c r="E8059" i="2"/>
  <c r="E8051" i="2"/>
  <c r="E8043" i="2"/>
  <c r="E8035" i="2"/>
  <c r="E8027" i="2"/>
  <c r="E8019" i="2"/>
  <c r="E8011" i="2"/>
  <c r="E8003" i="2"/>
  <c r="E7995" i="2"/>
  <c r="E7987" i="2"/>
  <c r="E7979" i="2"/>
  <c r="E7971" i="2"/>
  <c r="E7963" i="2"/>
  <c r="E7955" i="2"/>
  <c r="E7947" i="2"/>
  <c r="E7939" i="2"/>
  <c r="E7931" i="2"/>
  <c r="E7923" i="2"/>
  <c r="E7915" i="2"/>
  <c r="E7907" i="2"/>
  <c r="E7899" i="2"/>
  <c r="E7891" i="2"/>
  <c r="E7883" i="2"/>
  <c r="E7875" i="2"/>
  <c r="E7867" i="2"/>
  <c r="E7859" i="2"/>
  <c r="E7851" i="2"/>
  <c r="E7843" i="2"/>
  <c r="E7835" i="2"/>
  <c r="E7827" i="2"/>
  <c r="E7819" i="2"/>
  <c r="E7811" i="2"/>
  <c r="E7803" i="2"/>
  <c r="E7795" i="2"/>
  <c r="E7787" i="2"/>
  <c r="E7779" i="2"/>
  <c r="E7771" i="2"/>
  <c r="E7763" i="2"/>
  <c r="E7755" i="2"/>
  <c r="E7747" i="2"/>
  <c r="E7739" i="2"/>
  <c r="E7731" i="2"/>
  <c r="E7723" i="2"/>
  <c r="E7715" i="2"/>
  <c r="E7707" i="2"/>
  <c r="E7699" i="2"/>
  <c r="E7691" i="2"/>
  <c r="E7683" i="2"/>
  <c r="E7675" i="2"/>
  <c r="E7667" i="2"/>
  <c r="E7659" i="2"/>
  <c r="E7651" i="2"/>
  <c r="E7643" i="2"/>
  <c r="E7635" i="2"/>
  <c r="E7627" i="2"/>
  <c r="E7619" i="2"/>
  <c r="E7611" i="2"/>
  <c r="E7603" i="2"/>
  <c r="E7595" i="2"/>
  <c r="E7587" i="2"/>
  <c r="E7579" i="2"/>
  <c r="E7571" i="2"/>
  <c r="E7563" i="2"/>
  <c r="E7555" i="2"/>
  <c r="E7547" i="2"/>
  <c r="E7539" i="2"/>
  <c r="E7531" i="2"/>
  <c r="E7523" i="2"/>
  <c r="E7515" i="2"/>
  <c r="E7507" i="2"/>
  <c r="E7499" i="2"/>
  <c r="E7491" i="2"/>
  <c r="E7483" i="2"/>
  <c r="E7475" i="2"/>
  <c r="E7467" i="2"/>
  <c r="E7459" i="2"/>
  <c r="E7451" i="2"/>
  <c r="E7443" i="2"/>
  <c r="E7435" i="2"/>
  <c r="E7427" i="2"/>
  <c r="E7419" i="2"/>
  <c r="E7411" i="2"/>
  <c r="E7403" i="2"/>
  <c r="E7395" i="2"/>
  <c r="E7387" i="2"/>
  <c r="E7379" i="2"/>
  <c r="E7371" i="2"/>
  <c r="E7363" i="2"/>
  <c r="E7355" i="2"/>
  <c r="E7347" i="2"/>
  <c r="E7339" i="2"/>
  <c r="E7331" i="2"/>
  <c r="E7323" i="2"/>
  <c r="E7315" i="2"/>
  <c r="E7307" i="2"/>
  <c r="E7299" i="2"/>
  <c r="E7291" i="2"/>
  <c r="E7283" i="2"/>
  <c r="E7275" i="2"/>
  <c r="E7267" i="2"/>
  <c r="E7259" i="2"/>
  <c r="E7251" i="2"/>
  <c r="E7243" i="2"/>
  <c r="E7235" i="2"/>
  <c r="E7227" i="2"/>
  <c r="E7219" i="2"/>
  <c r="E7211" i="2"/>
  <c r="E7203" i="2"/>
  <c r="E7195" i="2"/>
  <c r="E7187" i="2"/>
  <c r="E7179" i="2"/>
  <c r="E7171" i="2"/>
  <c r="E7163" i="2"/>
  <c r="E7155" i="2"/>
  <c r="E7147" i="2"/>
  <c r="E7139" i="2"/>
  <c r="E7131" i="2"/>
  <c r="E7123" i="2"/>
  <c r="E7115" i="2"/>
  <c r="E7107" i="2"/>
  <c r="E7099" i="2"/>
  <c r="E7091" i="2"/>
  <c r="E8754" i="2"/>
  <c r="E8722" i="2"/>
  <c r="E8690" i="2"/>
  <c r="E8658" i="2"/>
  <c r="E8626" i="2"/>
  <c r="E8594" i="2"/>
  <c r="E8562" i="2"/>
  <c r="E8530" i="2"/>
  <c r="E8498" i="2"/>
  <c r="E8466" i="2"/>
  <c r="E8434" i="2"/>
  <c r="E8402" i="2"/>
  <c r="E8370" i="2"/>
  <c r="E8338" i="2"/>
  <c r="E8306" i="2"/>
  <c r="E8274" i="2"/>
  <c r="E8242" i="2"/>
  <c r="E8210" i="2"/>
  <c r="E8178" i="2"/>
  <c r="E8146" i="2"/>
  <c r="E8114" i="2"/>
  <c r="E8090" i="2"/>
  <c r="E8082" i="2"/>
  <c r="E8074" i="2"/>
  <c r="E8066" i="2"/>
  <c r="E8058" i="2"/>
  <c r="E8050" i="2"/>
  <c r="E8042" i="2"/>
  <c r="E8034" i="2"/>
  <c r="E8026" i="2"/>
  <c r="E8018" i="2"/>
  <c r="E8010" i="2"/>
  <c r="E8002" i="2"/>
  <c r="E7994" i="2"/>
  <c r="E7986" i="2"/>
  <c r="E7978" i="2"/>
  <c r="E7970" i="2"/>
  <c r="E7962" i="2"/>
  <c r="E7954" i="2"/>
  <c r="E7946" i="2"/>
  <c r="E7938" i="2"/>
  <c r="E7930" i="2"/>
  <c r="E7922" i="2"/>
  <c r="E7914" i="2"/>
  <c r="E7906" i="2"/>
  <c r="E7898" i="2"/>
  <c r="E7890" i="2"/>
  <c r="E7882" i="2"/>
  <c r="E7874" i="2"/>
  <c r="E7866" i="2"/>
  <c r="E7858" i="2"/>
  <c r="E7850" i="2"/>
  <c r="E7842" i="2"/>
  <c r="E7834" i="2"/>
  <c r="E7826" i="2"/>
  <c r="E7818" i="2"/>
  <c r="E7810" i="2"/>
  <c r="E7802" i="2"/>
  <c r="E7794" i="2"/>
  <c r="E7786" i="2"/>
  <c r="E7778" i="2"/>
  <c r="E7770" i="2"/>
  <c r="E7762" i="2"/>
  <c r="E7754" i="2"/>
  <c r="E7746" i="2"/>
  <c r="E7738" i="2"/>
  <c r="E7730" i="2"/>
  <c r="E7722" i="2"/>
  <c r="E7714" i="2"/>
  <c r="E7706" i="2"/>
  <c r="E7698" i="2"/>
  <c r="E7690" i="2"/>
  <c r="E7682" i="2"/>
  <c r="E7674" i="2"/>
  <c r="E7666" i="2"/>
  <c r="E7658" i="2"/>
  <c r="E7650" i="2"/>
  <c r="E7642" i="2"/>
  <c r="E7634" i="2"/>
  <c r="E7626" i="2"/>
  <c r="E7618" i="2"/>
  <c r="E7610" i="2"/>
  <c r="E7602" i="2"/>
  <c r="E7594" i="2"/>
  <c r="E7586" i="2"/>
  <c r="A12" i="4"/>
  <c r="C11" i="4"/>
  <c r="B11" i="4"/>
  <c r="B10" i="4"/>
  <c r="C10" i="4"/>
  <c r="A9" i="2"/>
  <c r="B8" i="2"/>
  <c r="C7694" i="8" l="1"/>
  <c r="C7822" i="8"/>
  <c r="C7950" i="8"/>
  <c r="C8078" i="8"/>
  <c r="C8558" i="8"/>
  <c r="C7159" i="8"/>
  <c r="C7287" i="8"/>
  <c r="C7415" i="8"/>
  <c r="C7543" i="8"/>
  <c r="C7671" i="8"/>
  <c r="C7799" i="8"/>
  <c r="C7927" i="8"/>
  <c r="C8055" i="8"/>
  <c r="C8467" i="8"/>
  <c r="C7880" i="8"/>
  <c r="C8008" i="8"/>
  <c r="C8278" i="8"/>
  <c r="C7579" i="8"/>
  <c r="C7707" i="8"/>
  <c r="C7835" i="8"/>
  <c r="C7963" i="8"/>
  <c r="C8099" i="8"/>
  <c r="C8611" i="8"/>
  <c r="C7804" i="8"/>
  <c r="C7932" i="8"/>
  <c r="C8060" i="8"/>
  <c r="C8486" i="8"/>
  <c r="C8151" i="8"/>
  <c r="C8279" i="8"/>
  <c r="C8407" i="8"/>
  <c r="C8535" i="8"/>
  <c r="C8663" i="8"/>
  <c r="C8112" i="8"/>
  <c r="C8240" i="8"/>
  <c r="C8368" i="8"/>
  <c r="C8496" i="8"/>
  <c r="C8624" i="8"/>
  <c r="C8752" i="8"/>
  <c r="C8209" i="8"/>
  <c r="C8337" i="8"/>
  <c r="C8465" i="8"/>
  <c r="C8593" i="8"/>
  <c r="C8721" i="8"/>
  <c r="C8170" i="8"/>
  <c r="C8298" i="8"/>
  <c r="C8426" i="8"/>
  <c r="C8554" i="8"/>
  <c r="C8682" i="8"/>
  <c r="C8140" i="8"/>
  <c r="C8268" i="8"/>
  <c r="C8396" i="8"/>
  <c r="C8524" i="8"/>
  <c r="C8652" i="8"/>
  <c r="C8109" i="8"/>
  <c r="C8237" i="8"/>
  <c r="C8365" i="8"/>
  <c r="C8493" i="8"/>
  <c r="C8621" i="8"/>
  <c r="C8749" i="8"/>
  <c r="C7702" i="8"/>
  <c r="C7830" i="8"/>
  <c r="C7958" i="8"/>
  <c r="C8086" i="8"/>
  <c r="C8590" i="8"/>
  <c r="C7167" i="8"/>
  <c r="C7295" i="8"/>
  <c r="C7423" i="8"/>
  <c r="C7551" i="8"/>
  <c r="C7679" i="8"/>
  <c r="C7807" i="8"/>
  <c r="C7935" i="8"/>
  <c r="C8063" i="8"/>
  <c r="C8499" i="8"/>
  <c r="C7888" i="8"/>
  <c r="C8016" i="8"/>
  <c r="C8310" i="8"/>
  <c r="C7587" i="8"/>
  <c r="C7715" i="8"/>
  <c r="C7843" i="8"/>
  <c r="C7971" i="8"/>
  <c r="C8131" i="8"/>
  <c r="C8643" i="8"/>
  <c r="C7812" i="8"/>
  <c r="C7940" i="8"/>
  <c r="C8068" i="8"/>
  <c r="C8518" i="8"/>
  <c r="C8159" i="8"/>
  <c r="C8287" i="8"/>
  <c r="C8415" i="8"/>
  <c r="C8543" i="8"/>
  <c r="C8671" i="8"/>
  <c r="C8120" i="8"/>
  <c r="C8248" i="8"/>
  <c r="C8376" i="8"/>
  <c r="C8504" i="8"/>
  <c r="C8632" i="8"/>
  <c r="C8760" i="8"/>
  <c r="C8217" i="8"/>
  <c r="C8345" i="8"/>
  <c r="C8473" i="8"/>
  <c r="C8601" i="8"/>
  <c r="C8729" i="8"/>
  <c r="C8178" i="8"/>
  <c r="C8306" i="8"/>
  <c r="C8434" i="8"/>
  <c r="C8562" i="8"/>
  <c r="C8690" i="8"/>
  <c r="C8148" i="8"/>
  <c r="C8276" i="8"/>
  <c r="C8404" i="8"/>
  <c r="C8532" i="8"/>
  <c r="C8660" i="8"/>
  <c r="C8117" i="8"/>
  <c r="C8245" i="8"/>
  <c r="C8373" i="8"/>
  <c r="C8501" i="8"/>
  <c r="C8629" i="8"/>
  <c r="C8757" i="8"/>
  <c r="C7582" i="8"/>
  <c r="C7710" i="8"/>
  <c r="C7838" i="8"/>
  <c r="C7966" i="8"/>
  <c r="C8110" i="8"/>
  <c r="C8622" i="8"/>
  <c r="C7175" i="8"/>
  <c r="C7303" i="8"/>
  <c r="C7431" i="8"/>
  <c r="C7559" i="8"/>
  <c r="C7687" i="8"/>
  <c r="C7815" i="8"/>
  <c r="C7943" i="8"/>
  <c r="C8071" i="8"/>
  <c r="C8531" i="8"/>
  <c r="C7896" i="8"/>
  <c r="C8024" i="8"/>
  <c r="C8342" i="8"/>
  <c r="C7595" i="8"/>
  <c r="C7723" i="8"/>
  <c r="C7851" i="8"/>
  <c r="C7979" i="8"/>
  <c r="C8163" i="8"/>
  <c r="C8675" i="8"/>
  <c r="C7820" i="8"/>
  <c r="C7948" i="8"/>
  <c r="C8076" i="8"/>
  <c r="C8550" i="8"/>
  <c r="C8167" i="8"/>
  <c r="C8295" i="8"/>
  <c r="C8423" i="8"/>
  <c r="C8551" i="8"/>
  <c r="C8679" i="8"/>
  <c r="C8128" i="8"/>
  <c r="C8256" i="8"/>
  <c r="C8384" i="8"/>
  <c r="C8512" i="8"/>
  <c r="C8640" i="8"/>
  <c r="C8097" i="8"/>
  <c r="C8225" i="8"/>
  <c r="C8353" i="8"/>
  <c r="C8481" i="8"/>
  <c r="C8609" i="8"/>
  <c r="C8737" i="8"/>
  <c r="C8186" i="8"/>
  <c r="C8314" i="8"/>
  <c r="C8442" i="8"/>
  <c r="C8570" i="8"/>
  <c r="C8698" i="8"/>
  <c r="C8156" i="8"/>
  <c r="C8284" i="8"/>
  <c r="C8412" i="8"/>
  <c r="C8540" i="8"/>
  <c r="C8668" i="8"/>
  <c r="C8125" i="8"/>
  <c r="C8253" i="8"/>
  <c r="C8381" i="8"/>
  <c r="C8509" i="8"/>
  <c r="C8637" i="8"/>
  <c r="C7590" i="8"/>
  <c r="C7718" i="8"/>
  <c r="C7846" i="8"/>
  <c r="C7974" i="8"/>
  <c r="C8142" i="8"/>
  <c r="C8654" i="8"/>
  <c r="C7183" i="8"/>
  <c r="C7311" i="8"/>
  <c r="C7439" i="8"/>
  <c r="C7567" i="8"/>
  <c r="C7695" i="8"/>
  <c r="C7823" i="8"/>
  <c r="C7951" i="8"/>
  <c r="C8079" i="8"/>
  <c r="C8563" i="8"/>
  <c r="C7904" i="8"/>
  <c r="C8032" i="8"/>
  <c r="C8374" i="8"/>
  <c r="C7603" i="8"/>
  <c r="C7731" i="8"/>
  <c r="C7859" i="8"/>
  <c r="C7987" i="8"/>
  <c r="C8195" i="8"/>
  <c r="C8707" i="8"/>
  <c r="C7828" i="8"/>
  <c r="C7956" i="8"/>
  <c r="C8084" i="8"/>
  <c r="C8582" i="8"/>
  <c r="C8175" i="8"/>
  <c r="C8303" i="8"/>
  <c r="C8431" i="8"/>
  <c r="C8559" i="8"/>
  <c r="C8687" i="8"/>
  <c r="C8136" i="8"/>
  <c r="C8264" i="8"/>
  <c r="C8392" i="8"/>
  <c r="C8520" i="8"/>
  <c r="C8648" i="8"/>
  <c r="C8105" i="8"/>
  <c r="C8233" i="8"/>
  <c r="C8361" i="8"/>
  <c r="C8489" i="8"/>
  <c r="C8617" i="8"/>
  <c r="C8745" i="8"/>
  <c r="C8194" i="8"/>
  <c r="C8322" i="8"/>
  <c r="C8450" i="8"/>
  <c r="C8578" i="8"/>
  <c r="C8706" i="8"/>
  <c r="C8164" i="8"/>
  <c r="C8292" i="8"/>
  <c r="C8420" i="8"/>
  <c r="C8548" i="8"/>
  <c r="C8676" i="8"/>
  <c r="C8133" i="8"/>
  <c r="C8261" i="8"/>
  <c r="C8389" i="8"/>
  <c r="C8517" i="8"/>
  <c r="C8645" i="8"/>
  <c r="C7598" i="8"/>
  <c r="C7726" i="8"/>
  <c r="C7854" i="8"/>
  <c r="C7982" i="8"/>
  <c r="C8174" i="8"/>
  <c r="C8686" i="8"/>
  <c r="C7191" i="8"/>
  <c r="C7319" i="8"/>
  <c r="C7447" i="8"/>
  <c r="C7575" i="8"/>
  <c r="C7703" i="8"/>
  <c r="C7831" i="8"/>
  <c r="C7959" i="8"/>
  <c r="C8087" i="8"/>
  <c r="C8595" i="8"/>
  <c r="C7912" i="8"/>
  <c r="C8040" i="8"/>
  <c r="C8406" i="8"/>
  <c r="C7611" i="8"/>
  <c r="C7739" i="8"/>
  <c r="C7867" i="8"/>
  <c r="C7995" i="8"/>
  <c r="C8227" i="8"/>
  <c r="C8739" i="8"/>
  <c r="C7836" i="8"/>
  <c r="C7964" i="8"/>
  <c r="C8102" i="8"/>
  <c r="C8614" i="8"/>
  <c r="C8183" i="8"/>
  <c r="C8311" i="8"/>
  <c r="C8439" i="8"/>
  <c r="C8567" i="8"/>
  <c r="C8695" i="8"/>
  <c r="C8144" i="8"/>
  <c r="C8272" i="8"/>
  <c r="C8400" i="8"/>
  <c r="C8528" i="8"/>
  <c r="C8656" i="8"/>
  <c r="C8113" i="8"/>
  <c r="C8241" i="8"/>
  <c r="C8369" i="8"/>
  <c r="C8497" i="8"/>
  <c r="C8625" i="8"/>
  <c r="C8753" i="8"/>
  <c r="C8202" i="8"/>
  <c r="C8330" i="8"/>
  <c r="C8458" i="8"/>
  <c r="C8586" i="8"/>
  <c r="C8714" i="8"/>
  <c r="C8172" i="8"/>
  <c r="C8300" i="8"/>
  <c r="C8428" i="8"/>
  <c r="C8556" i="8"/>
  <c r="C8684" i="8"/>
  <c r="C8141" i="8"/>
  <c r="C8269" i="8"/>
  <c r="C8397" i="8"/>
  <c r="C8525" i="8"/>
  <c r="C8653" i="8"/>
  <c r="C7606" i="8"/>
  <c r="C7734" i="8"/>
  <c r="C7862" i="8"/>
  <c r="C7990" i="8"/>
  <c r="C8206" i="8"/>
  <c r="C8718" i="8"/>
  <c r="C7199" i="8"/>
  <c r="C7327" i="8"/>
  <c r="C7455" i="8"/>
  <c r="C7583" i="8"/>
  <c r="C7711" i="8"/>
  <c r="C7839" i="8"/>
  <c r="C7967" i="8"/>
  <c r="C8115" i="8"/>
  <c r="C8627" i="8"/>
  <c r="C7920" i="8"/>
  <c r="C8048" i="8"/>
  <c r="C8438" i="8"/>
  <c r="C7619" i="8"/>
  <c r="C7747" i="8"/>
  <c r="C7875" i="8"/>
  <c r="C8003" i="8"/>
  <c r="C8259" i="8"/>
  <c r="C7716" i="8"/>
  <c r="C7844" i="8"/>
  <c r="C7972" i="8"/>
  <c r="C8134" i="8"/>
  <c r="C8646" i="8"/>
  <c r="C8191" i="8"/>
  <c r="C8319" i="8"/>
  <c r="C8447" i="8"/>
  <c r="C8575" i="8"/>
  <c r="C8703" i="8"/>
  <c r="C8152" i="8"/>
  <c r="C8280" i="8"/>
  <c r="C8408" i="8"/>
  <c r="C8536" i="8"/>
  <c r="C8664" i="8"/>
  <c r="C8121" i="8"/>
  <c r="C8249" i="8"/>
  <c r="C8377" i="8"/>
  <c r="C8505" i="8"/>
  <c r="C8633" i="8"/>
  <c r="C8761" i="8"/>
  <c r="C8210" i="8"/>
  <c r="C8338" i="8"/>
  <c r="C8466" i="8"/>
  <c r="C8594" i="8"/>
  <c r="C8722" i="8"/>
  <c r="C8180" i="8"/>
  <c r="C8308" i="8"/>
  <c r="C8436" i="8"/>
  <c r="C8564" i="8"/>
  <c r="C8692" i="8"/>
  <c r="C8149" i="8"/>
  <c r="C8277" i="8"/>
  <c r="C8405" i="8"/>
  <c r="C8533" i="8"/>
  <c r="C8661" i="8"/>
  <c r="C7614" i="8"/>
  <c r="C7742" i="8"/>
  <c r="C7870" i="8"/>
  <c r="C7998" i="8"/>
  <c r="C8238" i="8"/>
  <c r="C8750" i="8"/>
  <c r="C7207" i="8"/>
  <c r="C7335" i="8"/>
  <c r="C7463" i="8"/>
  <c r="C7591" i="8"/>
  <c r="C7719" i="8"/>
  <c r="C7847" i="8"/>
  <c r="C7975" i="8"/>
  <c r="C8147" i="8"/>
  <c r="C8659" i="8"/>
  <c r="C7928" i="8"/>
  <c r="C8056" i="8"/>
  <c r="C8470" i="8"/>
  <c r="C7627" i="8"/>
  <c r="C7755" i="8"/>
  <c r="C7883" i="8"/>
  <c r="C8011" i="8"/>
  <c r="C8291" i="8"/>
  <c r="C7724" i="8"/>
  <c r="C7852" i="8"/>
  <c r="C7980" i="8"/>
  <c r="C8166" i="8"/>
  <c r="C8678" i="8"/>
  <c r="C8199" i="8"/>
  <c r="C8327" i="8"/>
  <c r="C8455" i="8"/>
  <c r="C8583" i="8"/>
  <c r="C8711" i="8"/>
  <c r="C8160" i="8"/>
  <c r="C8288" i="8"/>
  <c r="C8416" i="8"/>
  <c r="C8544" i="8"/>
  <c r="C8672" i="8"/>
  <c r="C8129" i="8"/>
  <c r="C8257" i="8"/>
  <c r="C8385" i="8"/>
  <c r="C8513" i="8"/>
  <c r="C8641" i="8"/>
  <c r="C8090" i="8"/>
  <c r="C8218" i="8"/>
  <c r="C8346" i="8"/>
  <c r="C8474" i="8"/>
  <c r="C8602" i="8"/>
  <c r="C8730" i="8"/>
  <c r="C8188" i="8"/>
  <c r="C8316" i="8"/>
  <c r="C8444" i="8"/>
  <c r="C8572" i="8"/>
  <c r="C8700" i="8"/>
  <c r="C8157" i="8"/>
  <c r="C8285" i="8"/>
  <c r="C8413" i="8"/>
  <c r="C8541" i="8"/>
  <c r="C8669" i="8"/>
  <c r="C7622" i="8"/>
  <c r="C7750" i="8"/>
  <c r="C7878" i="8"/>
  <c r="C8006" i="8"/>
  <c r="C8270" i="8"/>
  <c r="C7087" i="8"/>
  <c r="C7215" i="8"/>
  <c r="C7343" i="8"/>
  <c r="C7471" i="8"/>
  <c r="C7599" i="8"/>
  <c r="C7727" i="8"/>
  <c r="C7855" i="8"/>
  <c r="C7983" i="8"/>
  <c r="C8179" i="8"/>
  <c r="C8691" i="8"/>
  <c r="C7936" i="8"/>
  <c r="C8064" i="8"/>
  <c r="C8502" i="8"/>
  <c r="C7635" i="8"/>
  <c r="C7763" i="8"/>
  <c r="C7891" i="8"/>
  <c r="C8019" i="8"/>
  <c r="C8323" i="8"/>
  <c r="C7732" i="8"/>
  <c r="C7860" i="8"/>
  <c r="C7988" i="8"/>
  <c r="C8198" i="8"/>
  <c r="C8710" i="8"/>
  <c r="C8207" i="8"/>
  <c r="C8335" i="8"/>
  <c r="C8463" i="8"/>
  <c r="C8591" i="8"/>
  <c r="C8719" i="8"/>
  <c r="C8168" i="8"/>
  <c r="C8296" i="8"/>
  <c r="C8424" i="8"/>
  <c r="C8552" i="8"/>
  <c r="C8680" i="8"/>
  <c r="C8137" i="8"/>
  <c r="C8265" i="8"/>
  <c r="C8393" i="8"/>
  <c r="C8521" i="8"/>
  <c r="C8649" i="8"/>
  <c r="C8098" i="8"/>
  <c r="C8226" i="8"/>
  <c r="C8354" i="8"/>
  <c r="C8482" i="8"/>
  <c r="C8610" i="8"/>
  <c r="C8738" i="8"/>
  <c r="C8196" i="8"/>
  <c r="C8324" i="8"/>
  <c r="C8452" i="8"/>
  <c r="C8580" i="8"/>
  <c r="C8708" i="8"/>
  <c r="C8165" i="8"/>
  <c r="C8293" i="8"/>
  <c r="C8421" i="8"/>
  <c r="C8549" i="8"/>
  <c r="C8677" i="8"/>
  <c r="C7630" i="8"/>
  <c r="C7758" i="8"/>
  <c r="C7886" i="8"/>
  <c r="C8014" i="8"/>
  <c r="C8302" i="8"/>
  <c r="C7095" i="8"/>
  <c r="C7223" i="8"/>
  <c r="C7351" i="8"/>
  <c r="C7479" i="8"/>
  <c r="C7607" i="8"/>
  <c r="C7735" i="8"/>
  <c r="C7863" i="8"/>
  <c r="C7991" i="8"/>
  <c r="C8211" i="8"/>
  <c r="C8723" i="8"/>
  <c r="C7944" i="8"/>
  <c r="C8072" i="8"/>
  <c r="C8534" i="8"/>
  <c r="C7643" i="8"/>
  <c r="C7771" i="8"/>
  <c r="C7899" i="8"/>
  <c r="C8027" i="8"/>
  <c r="C8355" i="8"/>
  <c r="C7740" i="8"/>
  <c r="C7868" i="8"/>
  <c r="C7996" i="8"/>
  <c r="C8230" i="8"/>
  <c r="C8742" i="8"/>
  <c r="C8215" i="8"/>
  <c r="C8343" i="8"/>
  <c r="C8471" i="8"/>
  <c r="C8599" i="8"/>
  <c r="C8727" i="8"/>
  <c r="C8176" i="8"/>
  <c r="C8304" i="8"/>
  <c r="C8432" i="8"/>
  <c r="C8560" i="8"/>
  <c r="C8688" i="8"/>
  <c r="C8145" i="8"/>
  <c r="C8273" i="8"/>
  <c r="C8401" i="8"/>
  <c r="C8529" i="8"/>
  <c r="C8657" i="8"/>
  <c r="C8106" i="8"/>
  <c r="C8234" i="8"/>
  <c r="C8362" i="8"/>
  <c r="C8490" i="8"/>
  <c r="C8618" i="8"/>
  <c r="C8746" i="8"/>
  <c r="C8204" i="8"/>
  <c r="C8332" i="8"/>
  <c r="C8460" i="8"/>
  <c r="C8588" i="8"/>
  <c r="C8716" i="8"/>
  <c r="C8173" i="8"/>
  <c r="C8301" i="8"/>
  <c r="C8429" i="8"/>
  <c r="C8557" i="8"/>
  <c r="C8685" i="8"/>
  <c r="C7638" i="8"/>
  <c r="C7766" i="8"/>
  <c r="C7894" i="8"/>
  <c r="C8022" i="8"/>
  <c r="C8334" i="8"/>
  <c r="C7103" i="8"/>
  <c r="C7231" i="8"/>
  <c r="C7359" i="8"/>
  <c r="C7487" i="8"/>
  <c r="C7615" i="8"/>
  <c r="C7743" i="8"/>
  <c r="C7871" i="8"/>
  <c r="C7999" i="8"/>
  <c r="C8243" i="8"/>
  <c r="C8755" i="8"/>
  <c r="C7952" i="8"/>
  <c r="C8080" i="8"/>
  <c r="C8566" i="8"/>
  <c r="C7651" i="8"/>
  <c r="C7779" i="8"/>
  <c r="C7907" i="8"/>
  <c r="C8035" i="8"/>
  <c r="C8387" i="8"/>
  <c r="C7748" i="8"/>
  <c r="C7876" i="8"/>
  <c r="C8004" i="8"/>
  <c r="C8262" i="8"/>
  <c r="C8095" i="8"/>
  <c r="C8223" i="8"/>
  <c r="C8351" i="8"/>
  <c r="C8479" i="8"/>
  <c r="C8607" i="8"/>
  <c r="C8735" i="8"/>
  <c r="C8184" i="8"/>
  <c r="C8312" i="8"/>
  <c r="C8440" i="8"/>
  <c r="C8568" i="8"/>
  <c r="C8696" i="8"/>
  <c r="C8153" i="8"/>
  <c r="C8281" i="8"/>
  <c r="C8409" i="8"/>
  <c r="C8537" i="8"/>
  <c r="C8665" i="8"/>
  <c r="C8114" i="8"/>
  <c r="C8242" i="8"/>
  <c r="C8370" i="8"/>
  <c r="C8498" i="8"/>
  <c r="C8626" i="8"/>
  <c r="C8754" i="8"/>
  <c r="C8212" i="8"/>
  <c r="C8340" i="8"/>
  <c r="C8468" i="8"/>
  <c r="C8596" i="8"/>
  <c r="C8724" i="8"/>
  <c r="C8181" i="8"/>
  <c r="C8309" i="8"/>
  <c r="C8437" i="8"/>
  <c r="C8565" i="8"/>
  <c r="C8693" i="8"/>
  <c r="C7646" i="8"/>
  <c r="C7774" i="8"/>
  <c r="C7902" i="8"/>
  <c r="C8030" i="8"/>
  <c r="C8366" i="8"/>
  <c r="C7111" i="8"/>
  <c r="C7239" i="8"/>
  <c r="C7367" i="8"/>
  <c r="C7495" i="8"/>
  <c r="C7623" i="8"/>
  <c r="C7751" i="8"/>
  <c r="C7879" i="8"/>
  <c r="C8007" i="8"/>
  <c r="C8275" i="8"/>
  <c r="C7832" i="8"/>
  <c r="C7960" i="8"/>
  <c r="C8089" i="8"/>
  <c r="C8598" i="8"/>
  <c r="C7659" i="8"/>
  <c r="C7787" i="8"/>
  <c r="C7915" i="8"/>
  <c r="C8043" i="8"/>
  <c r="C8419" i="8"/>
  <c r="C7756" i="8"/>
  <c r="C7884" i="8"/>
  <c r="C8012" i="8"/>
  <c r="C8294" i="8"/>
  <c r="C8103" i="8"/>
  <c r="C8231" i="8"/>
  <c r="C8359" i="8"/>
  <c r="C8487" i="8"/>
  <c r="C8615" i="8"/>
  <c r="C8743" i="8"/>
  <c r="C8192" i="8"/>
  <c r="C8320" i="8"/>
  <c r="C8448" i="8"/>
  <c r="C8576" i="8"/>
  <c r="C8704" i="8"/>
  <c r="C8161" i="8"/>
  <c r="C8289" i="8"/>
  <c r="C8417" i="8"/>
  <c r="C8545" i="8"/>
  <c r="C8673" i="8"/>
  <c r="C8122" i="8"/>
  <c r="C8250" i="8"/>
  <c r="C8378" i="8"/>
  <c r="C8506" i="8"/>
  <c r="C8634" i="8"/>
  <c r="C8092" i="8"/>
  <c r="C8220" i="8"/>
  <c r="C8348" i="8"/>
  <c r="C8476" i="8"/>
  <c r="C8604" i="8"/>
  <c r="C8732" i="8"/>
  <c r="C8189" i="8"/>
  <c r="C8317" i="8"/>
  <c r="C8445" i="8"/>
  <c r="C8573" i="8"/>
  <c r="C8701" i="8"/>
  <c r="C7654" i="8"/>
  <c r="C7782" i="8"/>
  <c r="C7910" i="8"/>
  <c r="C8038" i="8"/>
  <c r="C8398" i="8"/>
  <c r="C7119" i="8"/>
  <c r="C7247" i="8"/>
  <c r="C7375" i="8"/>
  <c r="C7503" i="8"/>
  <c r="C7631" i="8"/>
  <c r="C7759" i="8"/>
  <c r="C7887" i="8"/>
  <c r="C8015" i="8"/>
  <c r="C8307" i="8"/>
  <c r="C7840" i="8"/>
  <c r="C7968" i="8"/>
  <c r="C8118" i="8"/>
  <c r="C8630" i="8"/>
  <c r="C7667" i="8"/>
  <c r="C7795" i="8"/>
  <c r="C7923" i="8"/>
  <c r="C8051" i="8"/>
  <c r="C8451" i="8"/>
  <c r="C7764" i="8"/>
  <c r="C7892" i="8"/>
  <c r="C8020" i="8"/>
  <c r="C8326" i="8"/>
  <c r="C8111" i="8"/>
  <c r="C8239" i="8"/>
  <c r="C8367" i="8"/>
  <c r="C8495" i="8"/>
  <c r="C8623" i="8"/>
  <c r="C8751" i="8"/>
  <c r="C8200" i="8"/>
  <c r="C8328" i="8"/>
  <c r="C8456" i="8"/>
  <c r="C8584" i="8"/>
  <c r="C8712" i="8"/>
  <c r="C8169" i="8"/>
  <c r="C8297" i="8"/>
  <c r="C8425" i="8"/>
  <c r="C8553" i="8"/>
  <c r="C8681" i="8"/>
  <c r="C8130" i="8"/>
  <c r="C8258" i="8"/>
  <c r="C8386" i="8"/>
  <c r="C8514" i="8"/>
  <c r="C8642" i="8"/>
  <c r="C8100" i="8"/>
  <c r="C8228" i="8"/>
  <c r="C8356" i="8"/>
  <c r="C8484" i="8"/>
  <c r="C8612" i="8"/>
  <c r="C8740" i="8"/>
  <c r="C8197" i="8"/>
  <c r="C8325" i="8"/>
  <c r="C8453" i="8"/>
  <c r="C8581" i="8"/>
  <c r="C8709" i="8"/>
  <c r="C7662" i="8"/>
  <c r="C7790" i="8"/>
  <c r="C7918" i="8"/>
  <c r="C8046" i="8"/>
  <c r="C8430" i="8"/>
  <c r="C7127" i="8"/>
  <c r="C7255" i="8"/>
  <c r="C7383" i="8"/>
  <c r="C7511" i="8"/>
  <c r="C7639" i="8"/>
  <c r="C7767" i="8"/>
  <c r="C7895" i="8"/>
  <c r="C8023" i="8"/>
  <c r="C8339" i="8"/>
  <c r="C7848" i="8"/>
  <c r="C7976" i="8"/>
  <c r="C8150" i="8"/>
  <c r="C8662" i="8"/>
  <c r="C7675" i="8"/>
  <c r="C7803" i="8"/>
  <c r="C7931" i="8"/>
  <c r="C8059" i="8"/>
  <c r="C8483" i="8"/>
  <c r="C7772" i="8"/>
  <c r="C7900" i="8"/>
  <c r="C8028" i="8"/>
  <c r="C8358" i="8"/>
  <c r="C8119" i="8"/>
  <c r="C8247" i="8"/>
  <c r="C8375" i="8"/>
  <c r="C8503" i="8"/>
  <c r="C8631" i="8"/>
  <c r="C8759" i="8"/>
  <c r="C8208" i="8"/>
  <c r="C8336" i="8"/>
  <c r="C8464" i="8"/>
  <c r="C8592" i="8"/>
  <c r="C8720" i="8"/>
  <c r="C8177" i="8"/>
  <c r="C8305" i="8"/>
  <c r="C8433" i="8"/>
  <c r="C8561" i="8"/>
  <c r="C8689" i="8"/>
  <c r="C8138" i="8"/>
  <c r="C8266" i="8"/>
  <c r="C8394" i="8"/>
  <c r="C8522" i="8"/>
  <c r="C8650" i="8"/>
  <c r="C8108" i="8"/>
  <c r="C8236" i="8"/>
  <c r="C8364" i="8"/>
  <c r="C8492" i="8"/>
  <c r="C8620" i="8"/>
  <c r="C8748" i="8"/>
  <c r="C8205" i="8"/>
  <c r="C8333" i="8"/>
  <c r="C8461" i="8"/>
  <c r="C8589" i="8"/>
  <c r="C8717" i="8"/>
  <c r="C7670" i="8"/>
  <c r="C7798" i="8"/>
  <c r="C7926" i="8"/>
  <c r="C8054" i="8"/>
  <c r="C8462" i="8"/>
  <c r="C7135" i="8"/>
  <c r="C7263" i="8"/>
  <c r="C7391" i="8"/>
  <c r="C7519" i="8"/>
  <c r="C7647" i="8"/>
  <c r="C7775" i="8"/>
  <c r="C7903" i="8"/>
  <c r="C8031" i="8"/>
  <c r="C8371" i="8"/>
  <c r="C7856" i="8"/>
  <c r="C7984" i="8"/>
  <c r="C8182" i="8"/>
  <c r="C8694" i="8"/>
  <c r="C7683" i="8"/>
  <c r="C7811" i="8"/>
  <c r="C7939" i="8"/>
  <c r="C8067" i="8"/>
  <c r="C8515" i="8"/>
  <c r="C7780" i="8"/>
  <c r="C7908" i="8"/>
  <c r="C8036" i="8"/>
  <c r="C8390" i="8"/>
  <c r="C8127" i="8"/>
  <c r="C8255" i="8"/>
  <c r="C8383" i="8"/>
  <c r="C8511" i="8"/>
  <c r="C8639" i="8"/>
  <c r="C8088" i="8"/>
  <c r="C8216" i="8"/>
  <c r="C8344" i="8"/>
  <c r="C8472" i="8"/>
  <c r="C8600" i="8"/>
  <c r="C8728" i="8"/>
  <c r="C8185" i="8"/>
  <c r="C8313" i="8"/>
  <c r="C8441" i="8"/>
  <c r="C8569" i="8"/>
  <c r="C8697" i="8"/>
  <c r="C8146" i="8"/>
  <c r="C8274" i="8"/>
  <c r="C8402" i="8"/>
  <c r="C8530" i="8"/>
  <c r="C8658" i="8"/>
  <c r="C8116" i="8"/>
  <c r="C8244" i="8"/>
  <c r="C8372" i="8"/>
  <c r="C8500" i="8"/>
  <c r="C8628" i="8"/>
  <c r="C8756" i="8"/>
  <c r="C8213" i="8"/>
  <c r="C8341" i="8"/>
  <c r="C8469" i="8"/>
  <c r="C8597" i="8"/>
  <c r="C8725" i="8"/>
  <c r="C7678" i="8"/>
  <c r="C7806" i="8"/>
  <c r="C7934" i="8"/>
  <c r="C8062" i="8"/>
  <c r="C8494" i="8"/>
  <c r="C7143" i="8"/>
  <c r="C7271" i="8"/>
  <c r="C7399" i="8"/>
  <c r="C7527" i="8"/>
  <c r="C7655" i="8"/>
  <c r="C7783" i="8"/>
  <c r="C7911" i="8"/>
  <c r="C8039" i="8"/>
  <c r="C8403" i="8"/>
  <c r="C7864" i="8"/>
  <c r="C7992" i="8"/>
  <c r="C8214" i="8"/>
  <c r="C8726" i="8"/>
  <c r="C7691" i="8"/>
  <c r="C7819" i="8"/>
  <c r="C7947" i="8"/>
  <c r="C8075" i="8"/>
  <c r="C8547" i="8"/>
  <c r="C7788" i="8"/>
  <c r="C7916" i="8"/>
  <c r="C8044" i="8"/>
  <c r="C8422" i="8"/>
  <c r="C8135" i="8"/>
  <c r="C8263" i="8"/>
  <c r="C8391" i="8"/>
  <c r="C8519" i="8"/>
  <c r="C8647" i="8"/>
  <c r="C8096" i="8"/>
  <c r="C8224" i="8"/>
  <c r="C8352" i="8"/>
  <c r="C8480" i="8"/>
  <c r="C8608" i="8"/>
  <c r="C8736" i="8"/>
  <c r="C8193" i="8"/>
  <c r="C8321" i="8"/>
  <c r="C8449" i="8"/>
  <c r="C8577" i="8"/>
  <c r="C8705" i="8"/>
  <c r="C8154" i="8"/>
  <c r="C8282" i="8"/>
  <c r="C8410" i="8"/>
  <c r="C8538" i="8"/>
  <c r="C8666" i="8"/>
  <c r="C8124" i="8"/>
  <c r="C8252" i="8"/>
  <c r="C8380" i="8"/>
  <c r="C8508" i="8"/>
  <c r="C8636" i="8"/>
  <c r="C8093" i="8"/>
  <c r="C8221" i="8"/>
  <c r="C8349" i="8"/>
  <c r="C8477" i="8"/>
  <c r="C8605" i="8"/>
  <c r="C8733" i="8"/>
  <c r="C7686" i="8"/>
  <c r="C7814" i="8"/>
  <c r="C7942" i="8"/>
  <c r="C8070" i="8"/>
  <c r="C8526" i="8"/>
  <c r="C7151" i="8"/>
  <c r="C7279" i="8"/>
  <c r="C7407" i="8"/>
  <c r="C7535" i="8"/>
  <c r="C7663" i="8"/>
  <c r="C7791" i="8"/>
  <c r="C7919" i="8"/>
  <c r="C8047" i="8"/>
  <c r="C8435" i="8"/>
  <c r="C7872" i="8"/>
  <c r="C8000" i="8"/>
  <c r="C8246" i="8"/>
  <c r="C8758" i="8"/>
  <c r="C7699" i="8"/>
  <c r="C7827" i="8"/>
  <c r="C7955" i="8"/>
  <c r="C8083" i="8"/>
  <c r="C8579" i="8"/>
  <c r="C7796" i="8"/>
  <c r="C7924" i="8"/>
  <c r="C8052" i="8"/>
  <c r="C8454" i="8"/>
  <c r="C8143" i="8"/>
  <c r="C8271" i="8"/>
  <c r="C8399" i="8"/>
  <c r="C8527" i="8"/>
  <c r="C8655" i="8"/>
  <c r="C8104" i="8"/>
  <c r="C8232" i="8"/>
  <c r="C8360" i="8"/>
  <c r="C8488" i="8"/>
  <c r="C8616" i="8"/>
  <c r="C8744" i="8"/>
  <c r="C8201" i="8"/>
  <c r="C8329" i="8"/>
  <c r="C8457" i="8"/>
  <c r="C8585" i="8"/>
  <c r="C8713" i="8"/>
  <c r="C8162" i="8"/>
  <c r="C8290" i="8"/>
  <c r="C8418" i="8"/>
  <c r="C8546" i="8"/>
  <c r="C8674" i="8"/>
  <c r="C8132" i="8"/>
  <c r="C8260" i="8"/>
  <c r="C8388" i="8"/>
  <c r="C8516" i="8"/>
  <c r="C8644" i="8"/>
  <c r="C8101" i="8"/>
  <c r="C8229" i="8"/>
  <c r="C8357" i="8"/>
  <c r="C8485" i="8"/>
  <c r="C8613" i="8"/>
  <c r="C8741" i="8"/>
  <c r="D110" i="8"/>
  <c r="D238" i="8"/>
  <c r="D366" i="8"/>
  <c r="D494" i="8"/>
  <c r="D622" i="8"/>
  <c r="D750" i="8"/>
  <c r="D15" i="8"/>
  <c r="D143" i="8"/>
  <c r="D271" i="8"/>
  <c r="D399" i="8"/>
  <c r="D527" i="8"/>
  <c r="D655" i="8"/>
  <c r="D783" i="8"/>
  <c r="D48" i="8"/>
  <c r="D176" i="8"/>
  <c r="D304" i="8"/>
  <c r="D432" i="8"/>
  <c r="D560" i="8"/>
  <c r="D688" i="8"/>
  <c r="D816" i="8"/>
  <c r="D81" i="8"/>
  <c r="D209" i="8"/>
  <c r="D337" i="8"/>
  <c r="D465" i="8"/>
  <c r="D593" i="8"/>
  <c r="D721" i="8"/>
  <c r="D856" i="8"/>
  <c r="D106" i="8"/>
  <c r="D234" i="8"/>
  <c r="D362" i="8"/>
  <c r="D490" i="8"/>
  <c r="D618" i="8"/>
  <c r="D746" i="8"/>
  <c r="D3" i="8"/>
  <c r="D131" i="8"/>
  <c r="D259" i="8"/>
  <c r="D387" i="8"/>
  <c r="D515" i="8"/>
  <c r="D643" i="8"/>
  <c r="D771" i="8"/>
  <c r="D28" i="8"/>
  <c r="D156" i="8"/>
  <c r="D284" i="8"/>
  <c r="D412" i="8"/>
  <c r="D540" i="8"/>
  <c r="D668" i="8"/>
  <c r="D796" i="8"/>
  <c r="D118" i="8"/>
  <c r="D246" i="8"/>
  <c r="D374" i="8"/>
  <c r="D502" i="8"/>
  <c r="D630" i="8"/>
  <c r="D758" i="8"/>
  <c r="D23" i="8"/>
  <c r="D151" i="8"/>
  <c r="D279" i="8"/>
  <c r="D407" i="8"/>
  <c r="D535" i="8"/>
  <c r="D663" i="8"/>
  <c r="D791" i="8"/>
  <c r="D56" i="8"/>
  <c r="D184" i="8"/>
  <c r="D312" i="8"/>
  <c r="D440" i="8"/>
  <c r="D568" i="8"/>
  <c r="D696" i="8"/>
  <c r="D824" i="8"/>
  <c r="D89" i="8"/>
  <c r="D217" i="8"/>
  <c r="D345" i="8"/>
  <c r="D473" i="8"/>
  <c r="D601" i="8"/>
  <c r="D729" i="8"/>
  <c r="D868" i="8"/>
  <c r="D114" i="8"/>
  <c r="D242" i="8"/>
  <c r="D370" i="8"/>
  <c r="D498" i="8"/>
  <c r="D626" i="8"/>
  <c r="D754" i="8"/>
  <c r="D11" i="8"/>
  <c r="D139" i="8"/>
  <c r="D267" i="8"/>
  <c r="D395" i="8"/>
  <c r="D523" i="8"/>
  <c r="D651" i="8"/>
  <c r="D779" i="8"/>
  <c r="D36" i="8"/>
  <c r="D164" i="8"/>
  <c r="D292" i="8"/>
  <c r="D420" i="8"/>
  <c r="D548" i="8"/>
  <c r="D676" i="8"/>
  <c r="D804" i="8"/>
  <c r="D126" i="8"/>
  <c r="D254" i="8"/>
  <c r="D382" i="8"/>
  <c r="D510" i="8"/>
  <c r="D638" i="8"/>
  <c r="D766" i="8"/>
  <c r="D31" i="8"/>
  <c r="D159" i="8"/>
  <c r="D287" i="8"/>
  <c r="D415" i="8"/>
  <c r="D543" i="8"/>
  <c r="D671" i="8"/>
  <c r="D799" i="8"/>
  <c r="D64" i="8"/>
  <c r="D192" i="8"/>
  <c r="D320" i="8"/>
  <c r="D448" i="8"/>
  <c r="D576" i="8"/>
  <c r="D704" i="8"/>
  <c r="D835" i="8"/>
  <c r="D97" i="8"/>
  <c r="D225" i="8"/>
  <c r="D353" i="8"/>
  <c r="D481" i="8"/>
  <c r="D609" i="8"/>
  <c r="D737" i="8"/>
  <c r="D879" i="8"/>
  <c r="D122" i="8"/>
  <c r="D250" i="8"/>
  <c r="D378" i="8"/>
  <c r="D506" i="8"/>
  <c r="D634" i="8"/>
  <c r="D762" i="8"/>
  <c r="D19" i="8"/>
  <c r="D147" i="8"/>
  <c r="D275" i="8"/>
  <c r="D403" i="8"/>
  <c r="D531" i="8"/>
  <c r="D659" i="8"/>
  <c r="D787" i="8"/>
  <c r="D44" i="8"/>
  <c r="D172" i="8"/>
  <c r="D300" i="8"/>
  <c r="D428" i="8"/>
  <c r="D556" i="8"/>
  <c r="D684" i="8"/>
  <c r="D812" i="8"/>
  <c r="D6" i="8"/>
  <c r="D134" i="8"/>
  <c r="D262" i="8"/>
  <c r="D390" i="8"/>
  <c r="D518" i="8"/>
  <c r="D646" i="8"/>
  <c r="D774" i="8"/>
  <c r="D39" i="8"/>
  <c r="D167" i="8"/>
  <c r="D295" i="8"/>
  <c r="D423" i="8"/>
  <c r="D551" i="8"/>
  <c r="D679" i="8"/>
  <c r="D807" i="8"/>
  <c r="D72" i="8"/>
  <c r="D200" i="8"/>
  <c r="D328" i="8"/>
  <c r="D456" i="8"/>
  <c r="D584" i="8"/>
  <c r="D712" i="8"/>
  <c r="D845" i="8"/>
  <c r="D105" i="8"/>
  <c r="D233" i="8"/>
  <c r="D361" i="8"/>
  <c r="D489" i="8"/>
  <c r="D617" i="8"/>
  <c r="D745" i="8"/>
  <c r="D2" i="8"/>
  <c r="D130" i="8"/>
  <c r="D258" i="8"/>
  <c r="D386" i="8"/>
  <c r="D514" i="8"/>
  <c r="D642" i="8"/>
  <c r="D770" i="8"/>
  <c r="D27" i="8"/>
  <c r="D155" i="8"/>
  <c r="D283" i="8"/>
  <c r="D411" i="8"/>
  <c r="D539" i="8"/>
  <c r="D667" i="8"/>
  <c r="D795" i="8"/>
  <c r="D52" i="8"/>
  <c r="D180" i="8"/>
  <c r="D308" i="8"/>
  <c r="D436" i="8"/>
  <c r="D564" i="8"/>
  <c r="D692" i="8"/>
  <c r="D820" i="8"/>
  <c r="D14" i="8"/>
  <c r="D142" i="8"/>
  <c r="D270" i="8"/>
  <c r="D398" i="8"/>
  <c r="D526" i="8"/>
  <c r="D654" i="8"/>
  <c r="D782" i="8"/>
  <c r="D47" i="8"/>
  <c r="D175" i="8"/>
  <c r="D303" i="8"/>
  <c r="D431" i="8"/>
  <c r="D559" i="8"/>
  <c r="D687" i="8"/>
  <c r="D815" i="8"/>
  <c r="D80" i="8"/>
  <c r="D208" i="8"/>
  <c r="D336" i="8"/>
  <c r="D464" i="8"/>
  <c r="D592" i="8"/>
  <c r="D720" i="8"/>
  <c r="D855" i="8"/>
  <c r="D113" i="8"/>
  <c r="D241" i="8"/>
  <c r="D369" i="8"/>
  <c r="D497" i="8"/>
  <c r="D625" i="8"/>
  <c r="D753" i="8"/>
  <c r="D10" i="8"/>
  <c r="D138" i="8"/>
  <c r="D266" i="8"/>
  <c r="D394" i="8"/>
  <c r="D522" i="8"/>
  <c r="D650" i="8"/>
  <c r="D778" i="8"/>
  <c r="D35" i="8"/>
  <c r="D163" i="8"/>
  <c r="D291" i="8"/>
  <c r="D419" i="8"/>
  <c r="D547" i="8"/>
  <c r="D675" i="8"/>
  <c r="D22" i="8"/>
  <c r="D150" i="8"/>
  <c r="D278" i="8"/>
  <c r="D406" i="8"/>
  <c r="D534" i="8"/>
  <c r="D662" i="8"/>
  <c r="D790" i="8"/>
  <c r="D55" i="8"/>
  <c r="D183" i="8"/>
  <c r="D311" i="8"/>
  <c r="D439" i="8"/>
  <c r="D567" i="8"/>
  <c r="D695" i="8"/>
  <c r="D823" i="8"/>
  <c r="D88" i="8"/>
  <c r="D216" i="8"/>
  <c r="D344" i="8"/>
  <c r="D472" i="8"/>
  <c r="D600" i="8"/>
  <c r="D728" i="8"/>
  <c r="D867" i="8"/>
  <c r="D121" i="8"/>
  <c r="D249" i="8"/>
  <c r="D377" i="8"/>
  <c r="D505" i="8"/>
  <c r="D633" i="8"/>
  <c r="D761" i="8"/>
  <c r="D18" i="8"/>
  <c r="D146" i="8"/>
  <c r="D274" i="8"/>
  <c r="D402" i="8"/>
  <c r="D530" i="8"/>
  <c r="D658" i="8"/>
  <c r="D786" i="8"/>
  <c r="D43" i="8"/>
  <c r="D171" i="8"/>
  <c r="D299" i="8"/>
  <c r="D427" i="8"/>
  <c r="D555" i="8"/>
  <c r="D683" i="8"/>
  <c r="D30" i="8"/>
  <c r="D158" i="8"/>
  <c r="D286" i="8"/>
  <c r="D414" i="8"/>
  <c r="D542" i="8"/>
  <c r="D670" i="8"/>
  <c r="D798" i="8"/>
  <c r="D63" i="8"/>
  <c r="D191" i="8"/>
  <c r="D319" i="8"/>
  <c r="D447" i="8"/>
  <c r="D575" i="8"/>
  <c r="D703" i="8"/>
  <c r="D832" i="8"/>
  <c r="D96" i="8"/>
  <c r="D224" i="8"/>
  <c r="D352" i="8"/>
  <c r="D480" i="8"/>
  <c r="D608" i="8"/>
  <c r="D736" i="8"/>
  <c r="D878" i="8"/>
  <c r="D129" i="8"/>
  <c r="D257" i="8"/>
  <c r="D385" i="8"/>
  <c r="D513" i="8"/>
  <c r="D641" i="8"/>
  <c r="D769" i="8"/>
  <c r="D26" i="8"/>
  <c r="D154" i="8"/>
  <c r="D282" i="8"/>
  <c r="D410" i="8"/>
  <c r="D538" i="8"/>
  <c r="D666" i="8"/>
  <c r="D794" i="8"/>
  <c r="D51" i="8"/>
  <c r="D179" i="8"/>
  <c r="D307" i="8"/>
  <c r="D435" i="8"/>
  <c r="D563" i="8"/>
  <c r="D38" i="8"/>
  <c r="D166" i="8"/>
  <c r="D294" i="8"/>
  <c r="D422" i="8"/>
  <c r="D550" i="8"/>
  <c r="D678" i="8"/>
  <c r="D806" i="8"/>
  <c r="D71" i="8"/>
  <c r="D199" i="8"/>
  <c r="D327" i="8"/>
  <c r="D455" i="8"/>
  <c r="D583" i="8"/>
  <c r="D711" i="8"/>
  <c r="D844" i="8"/>
  <c r="D104" i="8"/>
  <c r="D232" i="8"/>
  <c r="D360" i="8"/>
  <c r="D488" i="8"/>
  <c r="D616" i="8"/>
  <c r="D744" i="8"/>
  <c r="D9" i="8"/>
  <c r="D137" i="8"/>
  <c r="D265" i="8"/>
  <c r="D393" i="8"/>
  <c r="D521" i="8"/>
  <c r="D649" i="8"/>
  <c r="D777" i="8"/>
  <c r="D34" i="8"/>
  <c r="D162" i="8"/>
  <c r="D290" i="8"/>
  <c r="D418" i="8"/>
  <c r="D546" i="8"/>
  <c r="D674" i="8"/>
  <c r="D802" i="8"/>
  <c r="D59" i="8"/>
  <c r="D187" i="8"/>
  <c r="D315" i="8"/>
  <c r="D443" i="8"/>
  <c r="D571" i="8"/>
  <c r="D46" i="8"/>
  <c r="D174" i="8"/>
  <c r="D302" i="8"/>
  <c r="D430" i="8"/>
  <c r="D558" i="8"/>
  <c r="D686" i="8"/>
  <c r="D814" i="8"/>
  <c r="D79" i="8"/>
  <c r="D207" i="8"/>
  <c r="D335" i="8"/>
  <c r="D463" i="8"/>
  <c r="D591" i="8"/>
  <c r="D719" i="8"/>
  <c r="D854" i="8"/>
  <c r="D112" i="8"/>
  <c r="D240" i="8"/>
  <c r="D368" i="8"/>
  <c r="D496" i="8"/>
  <c r="D624" i="8"/>
  <c r="D752" i="8"/>
  <c r="D17" i="8"/>
  <c r="D145" i="8"/>
  <c r="D273" i="8"/>
  <c r="D54" i="8"/>
  <c r="D182" i="8"/>
  <c r="D566" i="8"/>
  <c r="D694" i="8"/>
  <c r="D822" i="8"/>
  <c r="D87" i="8"/>
  <c r="D215" i="8"/>
  <c r="D343" i="8"/>
  <c r="D471" i="8"/>
  <c r="D599" i="8"/>
  <c r="D727" i="8"/>
  <c r="D864" i="8"/>
  <c r="D120" i="8"/>
  <c r="D248" i="8"/>
  <c r="D376" i="8"/>
  <c r="D504" i="8"/>
  <c r="D632" i="8"/>
  <c r="D760" i="8"/>
  <c r="D25" i="8"/>
  <c r="D153" i="8"/>
  <c r="D281" i="8"/>
  <c r="D62" i="8"/>
  <c r="D190" i="8"/>
  <c r="D318" i="8"/>
  <c r="D446" i="8"/>
  <c r="D574" i="8"/>
  <c r="D702" i="8"/>
  <c r="D831" i="8"/>
  <c r="D95" i="8"/>
  <c r="D223" i="8"/>
  <c r="D351" i="8"/>
  <c r="D479" i="8"/>
  <c r="D607" i="8"/>
  <c r="D735" i="8"/>
  <c r="D877" i="8"/>
  <c r="D128" i="8"/>
  <c r="D256" i="8"/>
  <c r="D384" i="8"/>
  <c r="D512" i="8"/>
  <c r="D640" i="8"/>
  <c r="D768" i="8"/>
  <c r="D33" i="8"/>
  <c r="D161" i="8"/>
  <c r="D289" i="8"/>
  <c r="D70" i="8"/>
  <c r="D198" i="8"/>
  <c r="D454" i="8"/>
  <c r="D582" i="8"/>
  <c r="D710" i="8"/>
  <c r="D843" i="8"/>
  <c r="D103" i="8"/>
  <c r="D231" i="8"/>
  <c r="D359" i="8"/>
  <c r="D487" i="8"/>
  <c r="D615" i="8"/>
  <c r="D743" i="8"/>
  <c r="D8" i="8"/>
  <c r="D136" i="8"/>
  <c r="D264" i="8"/>
  <c r="D392" i="8"/>
  <c r="D520" i="8"/>
  <c r="D648" i="8"/>
  <c r="D776" i="8"/>
  <c r="D41" i="8"/>
  <c r="D297" i="8"/>
  <c r="D438" i="8"/>
  <c r="D326" i="8"/>
  <c r="D169" i="8"/>
  <c r="D86" i="8"/>
  <c r="D214" i="8"/>
  <c r="D342" i="8"/>
  <c r="D470" i="8"/>
  <c r="D598" i="8"/>
  <c r="D726" i="8"/>
  <c r="D863" i="8"/>
  <c r="D119" i="8"/>
  <c r="D247" i="8"/>
  <c r="D375" i="8"/>
  <c r="D503" i="8"/>
  <c r="D631" i="8"/>
  <c r="D759" i="8"/>
  <c r="D24" i="8"/>
  <c r="D152" i="8"/>
  <c r="D280" i="8"/>
  <c r="D408" i="8"/>
  <c r="D536" i="8"/>
  <c r="D664" i="8"/>
  <c r="D792" i="8"/>
  <c r="D57" i="8"/>
  <c r="D185" i="8"/>
  <c r="D313" i="8"/>
  <c r="D94" i="8"/>
  <c r="D222" i="8"/>
  <c r="D350" i="8"/>
  <c r="D478" i="8"/>
  <c r="D606" i="8"/>
  <c r="D734" i="8"/>
  <c r="D876" i="8"/>
  <c r="D127" i="8"/>
  <c r="D255" i="8"/>
  <c r="D383" i="8"/>
  <c r="D511" i="8"/>
  <c r="D639" i="8"/>
  <c r="D767" i="8"/>
  <c r="D32" i="8"/>
  <c r="D160" i="8"/>
  <c r="D288" i="8"/>
  <c r="D416" i="8"/>
  <c r="D544" i="8"/>
  <c r="D672" i="8"/>
  <c r="D800" i="8"/>
  <c r="D65" i="8"/>
  <c r="D321" i="8"/>
  <c r="D310" i="8"/>
  <c r="D193" i="8"/>
  <c r="D61" i="8"/>
  <c r="D189" i="8"/>
  <c r="D317" i="8"/>
  <c r="D445" i="8"/>
  <c r="D573" i="8"/>
  <c r="D701" i="8"/>
  <c r="D830" i="8"/>
  <c r="D971" i="8"/>
  <c r="D1099" i="8"/>
  <c r="D1227" i="8"/>
  <c r="D1355" i="8"/>
  <c r="D1483" i="8"/>
  <c r="D1611" i="8"/>
  <c r="D1739" i="8"/>
  <c r="D1880" i="8"/>
  <c r="D2026" i="8"/>
  <c r="D2580" i="8"/>
  <c r="D948" i="8"/>
  <c r="D1076" i="8"/>
  <c r="D1204" i="8"/>
  <c r="D1332" i="8"/>
  <c r="D1460" i="8"/>
  <c r="D1588" i="8"/>
  <c r="D1716" i="8"/>
  <c r="D1854" i="8"/>
  <c r="D2000" i="8"/>
  <c r="D2396" i="8"/>
  <c r="D917" i="8"/>
  <c r="D1045" i="8"/>
  <c r="D1173" i="8"/>
  <c r="D1301" i="8"/>
  <c r="D1429" i="8"/>
  <c r="D1557" i="8"/>
  <c r="D1685" i="8"/>
  <c r="D1818" i="8"/>
  <c r="D1964" i="8"/>
  <c r="D2148" i="8"/>
  <c r="D886" i="8"/>
  <c r="D1014" i="8"/>
  <c r="D1142" i="8"/>
  <c r="D1270" i="8"/>
  <c r="D1398" i="8"/>
  <c r="D1526" i="8"/>
  <c r="D1654" i="8"/>
  <c r="D1783" i="8"/>
  <c r="D1929" i="8"/>
  <c r="D2075" i="8"/>
  <c r="D2924" i="8"/>
  <c r="D991" i="8"/>
  <c r="D1119" i="8"/>
  <c r="D1247" i="8"/>
  <c r="D1375" i="8"/>
  <c r="D1503" i="8"/>
  <c r="D1631" i="8"/>
  <c r="D1759" i="8"/>
  <c r="D1903" i="8"/>
  <c r="D2049" i="8"/>
  <c r="D2740" i="8"/>
  <c r="D944" i="8"/>
  <c r="D1072" i="8"/>
  <c r="D1200" i="8"/>
  <c r="D1328" i="8"/>
  <c r="D1456" i="8"/>
  <c r="D1584" i="8"/>
  <c r="D1712" i="8"/>
  <c r="D1849" i="8"/>
  <c r="D1995" i="8"/>
  <c r="D2364" i="8"/>
  <c r="D849" i="8"/>
  <c r="D977" i="8"/>
  <c r="D1105" i="8"/>
  <c r="D1233" i="8"/>
  <c r="D1361" i="8"/>
  <c r="D1489" i="8"/>
  <c r="D1617" i="8"/>
  <c r="D1745" i="8"/>
  <c r="D1887" i="8"/>
  <c r="D2033" i="8"/>
  <c r="D2628" i="8"/>
  <c r="D898" i="8"/>
  <c r="D1026" i="8"/>
  <c r="D1154" i="8"/>
  <c r="D1282" i="8"/>
  <c r="D1410" i="8"/>
  <c r="D1538" i="8"/>
  <c r="D1666" i="8"/>
  <c r="D1796" i="8"/>
  <c r="D1943" i="8"/>
  <c r="D2090" i="8"/>
  <c r="D3020" i="8"/>
  <c r="D1893" i="8"/>
  <c r="D2021" i="8"/>
  <c r="D2149" i="8"/>
  <c r="D2277" i="8"/>
  <c r="D2405" i="8"/>
  <c r="D2533" i="8"/>
  <c r="D2661" i="8"/>
  <c r="D2789" i="8"/>
  <c r="D2917" i="8"/>
  <c r="D3045" i="8"/>
  <c r="D2134" i="8"/>
  <c r="D2262" i="8"/>
  <c r="D2390" i="8"/>
  <c r="D2518" i="8"/>
  <c r="D2646" i="8"/>
  <c r="D2774" i="8"/>
  <c r="D2902" i="8"/>
  <c r="D3030" i="8"/>
  <c r="D2143" i="8"/>
  <c r="D2271" i="8"/>
  <c r="D2399" i="8"/>
  <c r="D2527" i="8"/>
  <c r="D2655" i="8"/>
  <c r="D2783" i="8"/>
  <c r="D2911" i="8"/>
  <c r="D3039" i="8"/>
  <c r="D2152" i="8"/>
  <c r="D2280" i="8"/>
  <c r="D2408" i="8"/>
  <c r="D2536" i="8"/>
  <c r="D2664" i="8"/>
  <c r="D2792" i="8"/>
  <c r="D2920" i="8"/>
  <c r="D3048" i="8"/>
  <c r="D2137" i="8"/>
  <c r="D2265" i="8"/>
  <c r="D2393" i="8"/>
  <c r="D2521" i="8"/>
  <c r="D2649" i="8"/>
  <c r="D2777" i="8"/>
  <c r="D2905" i="8"/>
  <c r="D3033" i="8"/>
  <c r="D2122" i="8"/>
  <c r="D2250" i="8"/>
  <c r="D2378" i="8"/>
  <c r="D2506" i="8"/>
  <c r="D2634" i="8"/>
  <c r="D2762" i="8"/>
  <c r="D2890" i="8"/>
  <c r="D3018" i="8"/>
  <c r="D2091" i="8"/>
  <c r="D2219" i="8"/>
  <c r="D2347" i="8"/>
  <c r="D2475" i="8"/>
  <c r="D2603" i="8"/>
  <c r="D2731" i="8"/>
  <c r="D2859" i="8"/>
  <c r="D2987" i="8"/>
  <c r="D3127" i="8"/>
  <c r="D3279" i="8"/>
  <c r="D3414" i="8"/>
  <c r="D3560" i="8"/>
  <c r="D3718" i="8"/>
  <c r="D4227" i="8"/>
  <c r="D3248" i="8"/>
  <c r="D3379" i="8"/>
  <c r="D3525" i="8"/>
  <c r="D3671" i="8"/>
  <c r="D3979" i="8"/>
  <c r="D3177" i="8"/>
  <c r="D3305" i="8"/>
  <c r="D3444" i="8"/>
  <c r="D3590" i="8"/>
  <c r="D3759" i="8"/>
  <c r="D4452" i="8"/>
  <c r="D3178" i="8"/>
  <c r="D3306" i="8"/>
  <c r="D3445" i="8"/>
  <c r="D3591" i="8"/>
  <c r="D3763" i="8"/>
  <c r="D4461" i="8"/>
  <c r="D3275" i="8"/>
  <c r="D3410" i="8"/>
  <c r="D3556" i="8"/>
  <c r="D3711" i="8"/>
  <c r="D4195" i="8"/>
  <c r="D3196" i="8"/>
  <c r="D3324" i="8"/>
  <c r="D3466" i="8"/>
  <c r="D3612" i="8"/>
  <c r="D3790" i="8"/>
  <c r="D4659" i="8"/>
  <c r="D3229" i="8"/>
  <c r="D3357" i="8"/>
  <c r="D3503" i="8"/>
  <c r="D3650" i="8"/>
  <c r="D3844" i="8"/>
  <c r="D3102" i="8"/>
  <c r="D3230" i="8"/>
  <c r="D3358" i="8"/>
  <c r="D3504" i="8"/>
  <c r="D3651" i="8"/>
  <c r="D3845" i="8"/>
  <c r="D3868" i="8"/>
  <c r="D3996" i="8"/>
  <c r="D4124" i="8"/>
  <c r="D4252" i="8"/>
  <c r="D4389" i="8"/>
  <c r="D4535" i="8"/>
  <c r="D4771" i="8"/>
  <c r="D3893" i="8"/>
  <c r="D4021" i="8"/>
  <c r="D4149" i="8"/>
  <c r="D4277" i="8"/>
  <c r="D4418" i="8"/>
  <c r="D4572" i="8"/>
  <c r="D4971" i="8"/>
  <c r="D3918" i="8"/>
  <c r="D4046" i="8"/>
  <c r="D4174" i="8"/>
  <c r="D4302" i="8"/>
  <c r="D4446" i="8"/>
  <c r="D4612" i="8"/>
  <c r="D5179" i="8"/>
  <c r="D3935" i="8"/>
  <c r="D4063" i="8"/>
  <c r="D4191" i="8"/>
  <c r="D4319" i="8"/>
  <c r="D4466" i="8"/>
  <c r="D4638" i="8"/>
  <c r="D5343" i="8"/>
  <c r="D3784" i="8"/>
  <c r="D3912" i="8"/>
  <c r="D4040" i="8"/>
  <c r="D4168" i="8"/>
  <c r="D4296" i="8"/>
  <c r="D4439" i="8"/>
  <c r="D4603" i="8"/>
  <c r="D5125" i="8"/>
  <c r="D3441" i="8"/>
  <c r="D3569" i="8"/>
  <c r="D3697" i="8"/>
  <c r="D3825" i="8"/>
  <c r="D3953" i="8"/>
  <c r="D4081" i="8"/>
  <c r="D4209" i="8"/>
  <c r="D4340" i="8"/>
  <c r="D4486" i="8"/>
  <c r="D4668" i="8"/>
  <c r="D3682" i="8"/>
  <c r="D3810" i="8"/>
  <c r="D3938" i="8"/>
  <c r="D4066" i="8"/>
  <c r="D4194" i="8"/>
  <c r="D4323" i="8"/>
  <c r="D4469" i="8"/>
  <c r="D4644" i="8"/>
  <c r="D5379" i="8"/>
  <c r="D4884" i="8"/>
  <c r="D5012" i="8"/>
  <c r="D69" i="8"/>
  <c r="D197" i="8"/>
  <c r="D325" i="8"/>
  <c r="D453" i="8"/>
  <c r="D581" i="8"/>
  <c r="D709" i="8"/>
  <c r="D840" i="8"/>
  <c r="D979" i="8"/>
  <c r="D1107" i="8"/>
  <c r="D1235" i="8"/>
  <c r="D1363" i="8"/>
  <c r="D1491" i="8"/>
  <c r="D1619" i="8"/>
  <c r="D1747" i="8"/>
  <c r="D1889" i="8"/>
  <c r="D2035" i="8"/>
  <c r="D2644" i="8"/>
  <c r="D956" i="8"/>
  <c r="D1084" i="8"/>
  <c r="D1212" i="8"/>
  <c r="D1340" i="8"/>
  <c r="D1468" i="8"/>
  <c r="D1596" i="8"/>
  <c r="D1724" i="8"/>
  <c r="D1863" i="8"/>
  <c r="D2009" i="8"/>
  <c r="D2460" i="8"/>
  <c r="D925" i="8"/>
  <c r="D1053" i="8"/>
  <c r="D1181" i="8"/>
  <c r="D1309" i="8"/>
  <c r="D1437" i="8"/>
  <c r="D1565" i="8"/>
  <c r="D1693" i="8"/>
  <c r="D1827" i="8"/>
  <c r="D1974" i="8"/>
  <c r="D2212" i="8"/>
  <c r="D894" i="8"/>
  <c r="D1022" i="8"/>
  <c r="D1150" i="8"/>
  <c r="D1278" i="8"/>
  <c r="D1406" i="8"/>
  <c r="D1534" i="8"/>
  <c r="D1662" i="8"/>
  <c r="D1792" i="8"/>
  <c r="D1938" i="8"/>
  <c r="D2086" i="8"/>
  <c r="D2988" i="8"/>
  <c r="D999" i="8"/>
  <c r="D1127" i="8"/>
  <c r="D1255" i="8"/>
  <c r="D1383" i="8"/>
  <c r="D1511" i="8"/>
  <c r="D1639" i="8"/>
  <c r="D1767" i="8"/>
  <c r="D1912" i="8"/>
  <c r="D2058" i="8"/>
  <c r="D2804" i="8"/>
  <c r="D952" i="8"/>
  <c r="D1080" i="8"/>
  <c r="D1208" i="8"/>
  <c r="D1336" i="8"/>
  <c r="D1464" i="8"/>
  <c r="D1592" i="8"/>
  <c r="D1720" i="8"/>
  <c r="D1858" i="8"/>
  <c r="D2004" i="8"/>
  <c r="D2428" i="8"/>
  <c r="D857" i="8"/>
  <c r="D985" i="8"/>
  <c r="D1113" i="8"/>
  <c r="D1241" i="8"/>
  <c r="D1369" i="8"/>
  <c r="D1497" i="8"/>
  <c r="D1625" i="8"/>
  <c r="D1753" i="8"/>
  <c r="D1896" i="8"/>
  <c r="D2042" i="8"/>
  <c r="D2692" i="8"/>
  <c r="D906" i="8"/>
  <c r="D1034" i="8"/>
  <c r="D1162" i="8"/>
  <c r="D1290" i="8"/>
  <c r="D1418" i="8"/>
  <c r="D1546" i="8"/>
  <c r="D1674" i="8"/>
  <c r="D1806" i="8"/>
  <c r="D1952" i="8"/>
  <c r="D2103" i="8"/>
  <c r="D3084" i="8"/>
  <c r="D1901" i="8"/>
  <c r="D2029" i="8"/>
  <c r="D2157" i="8"/>
  <c r="D2285" i="8"/>
  <c r="D2413" i="8"/>
  <c r="D2541" i="8"/>
  <c r="D2669" i="8"/>
  <c r="D2797" i="8"/>
  <c r="D2925" i="8"/>
  <c r="D3053" i="8"/>
  <c r="D2142" i="8"/>
  <c r="D2270" i="8"/>
  <c r="D2398" i="8"/>
  <c r="D2526" i="8"/>
  <c r="D2654" i="8"/>
  <c r="D2782" i="8"/>
  <c r="D2910" i="8"/>
  <c r="D3038" i="8"/>
  <c r="D2151" i="8"/>
  <c r="D2279" i="8"/>
  <c r="D2407" i="8"/>
  <c r="D2535" i="8"/>
  <c r="D2663" i="8"/>
  <c r="D2791" i="8"/>
  <c r="D2919" i="8"/>
  <c r="D3047" i="8"/>
  <c r="D2160" i="8"/>
  <c r="D2288" i="8"/>
  <c r="D2416" i="8"/>
  <c r="D2544" i="8"/>
  <c r="D2672" i="8"/>
  <c r="D2800" i="8"/>
  <c r="D2928" i="8"/>
  <c r="D3056" i="8"/>
  <c r="D2145" i="8"/>
  <c r="D2273" i="8"/>
  <c r="D2401" i="8"/>
  <c r="D2529" i="8"/>
  <c r="D2657" i="8"/>
  <c r="D2785" i="8"/>
  <c r="D2913" i="8"/>
  <c r="D3041" i="8"/>
  <c r="D2130" i="8"/>
  <c r="D2258" i="8"/>
  <c r="D2386" i="8"/>
  <c r="D2514" i="8"/>
  <c r="D2642" i="8"/>
  <c r="D2770" i="8"/>
  <c r="D2898" i="8"/>
  <c r="D3026" i="8"/>
  <c r="D2099" i="8"/>
  <c r="D2227" i="8"/>
  <c r="D2355" i="8"/>
  <c r="D2483" i="8"/>
  <c r="D2611" i="8"/>
  <c r="D2739" i="8"/>
  <c r="D2867" i="8"/>
  <c r="D2995" i="8"/>
  <c r="D3139" i="8"/>
  <c r="D3287" i="8"/>
  <c r="D3423" i="8"/>
  <c r="D3570" i="8"/>
  <c r="D3732" i="8"/>
  <c r="D4291" i="8"/>
  <c r="D3256" i="8"/>
  <c r="D3388" i="8"/>
  <c r="D3534" i="8"/>
  <c r="D3683" i="8"/>
  <c r="D4043" i="8"/>
  <c r="D3185" i="8"/>
  <c r="D3313" i="8"/>
  <c r="D3453" i="8"/>
  <c r="D3599" i="8"/>
  <c r="D3773" i="8"/>
  <c r="D4525" i="8"/>
  <c r="D3186" i="8"/>
  <c r="D3314" i="8"/>
  <c r="D3454" i="8"/>
  <c r="D3600" i="8"/>
  <c r="D3774" i="8"/>
  <c r="D4534" i="8"/>
  <c r="D3283" i="8"/>
  <c r="D3419" i="8"/>
  <c r="D3565" i="8"/>
  <c r="D3725" i="8"/>
  <c r="D4259" i="8"/>
  <c r="D3204" i="8"/>
  <c r="D3332" i="8"/>
  <c r="D3475" i="8"/>
  <c r="D3621" i="8"/>
  <c r="D3804" i="8"/>
  <c r="D4891" i="8"/>
  <c r="D3237" i="8"/>
  <c r="D3366" i="8"/>
  <c r="D3512" i="8"/>
  <c r="D3659" i="8"/>
  <c r="D3891" i="8"/>
  <c r="D3110" i="8"/>
  <c r="D3238" i="8"/>
  <c r="D3367" i="8"/>
  <c r="D3514" i="8"/>
  <c r="D3660" i="8"/>
  <c r="D3899" i="8"/>
  <c r="D3876" i="8"/>
  <c r="D4004" i="8"/>
  <c r="D4132" i="8"/>
  <c r="D4260" i="8"/>
  <c r="D4398" i="8"/>
  <c r="D4547" i="8"/>
  <c r="D4835" i="8"/>
  <c r="D3901" i="8"/>
  <c r="D4029" i="8"/>
  <c r="D4157" i="8"/>
  <c r="D4285" i="8"/>
  <c r="D4427" i="8"/>
  <c r="D4583" i="8"/>
  <c r="D5035" i="8"/>
  <c r="D3926" i="8"/>
  <c r="D4054" i="8"/>
  <c r="D4182" i="8"/>
  <c r="D4310" i="8"/>
  <c r="D4455" i="8"/>
  <c r="D4623" i="8"/>
  <c r="D5253" i="8"/>
  <c r="D3943" i="8"/>
  <c r="D4071" i="8"/>
  <c r="D4199" i="8"/>
  <c r="D4328" i="8"/>
  <c r="D4475" i="8"/>
  <c r="D4652" i="8"/>
  <c r="D5472" i="8"/>
  <c r="D3792" i="8"/>
  <c r="D3920" i="8"/>
  <c r="D4048" i="8"/>
  <c r="D4176" i="8"/>
  <c r="D4304" i="8"/>
  <c r="D4448" i="8"/>
  <c r="D4614" i="8"/>
  <c r="D5198" i="8"/>
  <c r="D3449" i="8"/>
  <c r="D3577" i="8"/>
  <c r="D3705" i="8"/>
  <c r="D3833" i="8"/>
  <c r="D3961" i="8"/>
  <c r="D4089" i="8"/>
  <c r="D4217" i="8"/>
  <c r="D4349" i="8"/>
  <c r="D4495" i="8"/>
  <c r="D4679" i="8"/>
  <c r="D3690" i="8"/>
  <c r="D3818" i="8"/>
  <c r="D3946" i="8"/>
  <c r="D4074" i="8"/>
  <c r="D4202" i="8"/>
  <c r="D4332" i="8"/>
  <c r="D4478" i="8"/>
  <c r="D4655" i="8"/>
  <c r="D5655" i="8"/>
  <c r="D77" i="8"/>
  <c r="D205" i="8"/>
  <c r="D333" i="8"/>
  <c r="D461" i="8"/>
  <c r="D589" i="8"/>
  <c r="D717" i="8"/>
  <c r="D852" i="8"/>
  <c r="D987" i="8"/>
  <c r="D1115" i="8"/>
  <c r="D1243" i="8"/>
  <c r="D1371" i="8"/>
  <c r="D1499" i="8"/>
  <c r="D1627" i="8"/>
  <c r="D1755" i="8"/>
  <c r="D1898" i="8"/>
  <c r="D2044" i="8"/>
  <c r="D2708" i="8"/>
  <c r="D964" i="8"/>
  <c r="D1092" i="8"/>
  <c r="D1220" i="8"/>
  <c r="D1348" i="8"/>
  <c r="D1476" i="8"/>
  <c r="D1604" i="8"/>
  <c r="D1732" i="8"/>
  <c r="D1872" i="8"/>
  <c r="D2018" i="8"/>
  <c r="D2524" i="8"/>
  <c r="D933" i="8"/>
  <c r="D1061" i="8"/>
  <c r="D1189" i="8"/>
  <c r="D1317" i="8"/>
  <c r="D1445" i="8"/>
  <c r="D1573" i="8"/>
  <c r="D1701" i="8"/>
  <c r="D1836" i="8"/>
  <c r="D1983" i="8"/>
  <c r="D2276" i="8"/>
  <c r="D902" i="8"/>
  <c r="D1030" i="8"/>
  <c r="D1158" i="8"/>
  <c r="D1286" i="8"/>
  <c r="D1414" i="8"/>
  <c r="D1542" i="8"/>
  <c r="D1670" i="8"/>
  <c r="D1801" i="8"/>
  <c r="D1947" i="8"/>
  <c r="D2096" i="8"/>
  <c r="D3052" i="8"/>
  <c r="D1007" i="8"/>
  <c r="D1135" i="8"/>
  <c r="D1263" i="8"/>
  <c r="D1391" i="8"/>
  <c r="D1519" i="8"/>
  <c r="D1647" i="8"/>
  <c r="D1775" i="8"/>
  <c r="D1921" i="8"/>
  <c r="D2067" i="8"/>
  <c r="D2868" i="8"/>
  <c r="D960" i="8"/>
  <c r="D1088" i="8"/>
  <c r="D1216" i="8"/>
  <c r="D1344" i="8"/>
  <c r="D1472" i="8"/>
  <c r="D1600" i="8"/>
  <c r="D1728" i="8"/>
  <c r="D1867" i="8"/>
  <c r="D2014" i="8"/>
  <c r="D2492" i="8"/>
  <c r="D865" i="8"/>
  <c r="D993" i="8"/>
  <c r="D1121" i="8"/>
  <c r="D1249" i="8"/>
  <c r="D1377" i="8"/>
  <c r="D1505" i="8"/>
  <c r="D1633" i="8"/>
  <c r="D1761" i="8"/>
  <c r="D1905" i="8"/>
  <c r="D2051" i="8"/>
  <c r="D2756" i="8"/>
  <c r="D914" i="8"/>
  <c r="D1042" i="8"/>
  <c r="D1170" i="8"/>
  <c r="D1298" i="8"/>
  <c r="D1426" i="8"/>
  <c r="D1554" i="8"/>
  <c r="D1682" i="8"/>
  <c r="D1815" i="8"/>
  <c r="D1961" i="8"/>
  <c r="D2124" i="8"/>
  <c r="D1781" i="8"/>
  <c r="D1909" i="8"/>
  <c r="D2037" i="8"/>
  <c r="D2165" i="8"/>
  <c r="D2293" i="8"/>
  <c r="D2421" i="8"/>
  <c r="D2549" i="8"/>
  <c r="D2677" i="8"/>
  <c r="D2805" i="8"/>
  <c r="D2933" i="8"/>
  <c r="D3061" i="8"/>
  <c r="D2150" i="8"/>
  <c r="D2278" i="8"/>
  <c r="D2406" i="8"/>
  <c r="D2534" i="8"/>
  <c r="D2662" i="8"/>
  <c r="D2790" i="8"/>
  <c r="D2918" i="8"/>
  <c r="D3046" i="8"/>
  <c r="D2159" i="8"/>
  <c r="D2287" i="8"/>
  <c r="D2415" i="8"/>
  <c r="D2543" i="8"/>
  <c r="D2671" i="8"/>
  <c r="D2799" i="8"/>
  <c r="D2927" i="8"/>
  <c r="D3055" i="8"/>
  <c r="D2168" i="8"/>
  <c r="D2296" i="8"/>
  <c r="D2424" i="8"/>
  <c r="D2552" i="8"/>
  <c r="D2680" i="8"/>
  <c r="D2808" i="8"/>
  <c r="D2936" i="8"/>
  <c r="D3064" i="8"/>
  <c r="D2153" i="8"/>
  <c r="D2281" i="8"/>
  <c r="D2409" i="8"/>
  <c r="D2537" i="8"/>
  <c r="D2665" i="8"/>
  <c r="D2793" i="8"/>
  <c r="D2921" i="8"/>
  <c r="D3049" i="8"/>
  <c r="D2138" i="8"/>
  <c r="D2266" i="8"/>
  <c r="D2394" i="8"/>
  <c r="D2522" i="8"/>
  <c r="D2650" i="8"/>
  <c r="D2778" i="8"/>
  <c r="D2906" i="8"/>
  <c r="D3034" i="8"/>
  <c r="D2107" i="8"/>
  <c r="D2235" i="8"/>
  <c r="D2363" i="8"/>
  <c r="D2491" i="8"/>
  <c r="D2619" i="8"/>
  <c r="D2747" i="8"/>
  <c r="D2875" i="8"/>
  <c r="D3003" i="8"/>
  <c r="D3160" i="8"/>
  <c r="D3295" i="8"/>
  <c r="D3432" i="8"/>
  <c r="D3579" i="8"/>
  <c r="D3743" i="8"/>
  <c r="D4360" i="8"/>
  <c r="D3264" i="8"/>
  <c r="D3397" i="8"/>
  <c r="D3543" i="8"/>
  <c r="D3694" i="8"/>
  <c r="D4107" i="8"/>
  <c r="D3193" i="8"/>
  <c r="D3321" i="8"/>
  <c r="D3462" i="8"/>
  <c r="D3608" i="8"/>
  <c r="D3787" i="8"/>
  <c r="D4620" i="8"/>
  <c r="D3194" i="8"/>
  <c r="D3322" i="8"/>
  <c r="D3463" i="8"/>
  <c r="D3610" i="8"/>
  <c r="D3788" i="8"/>
  <c r="D4631" i="8"/>
  <c r="D3291" i="8"/>
  <c r="D3428" i="8"/>
  <c r="D3574" i="8"/>
  <c r="D3739" i="8"/>
  <c r="D4324" i="8"/>
  <c r="D3212" i="8"/>
  <c r="D3340" i="8"/>
  <c r="D3484" i="8"/>
  <c r="D3630" i="8"/>
  <c r="D3815" i="8"/>
  <c r="D5719" i="8"/>
  <c r="D3245" i="8"/>
  <c r="D3375" i="8"/>
  <c r="D3522" i="8"/>
  <c r="D3668" i="8"/>
  <c r="D3955" i="8"/>
  <c r="D3118" i="8"/>
  <c r="D3246" i="8"/>
  <c r="D3376" i="8"/>
  <c r="D3523" i="8"/>
  <c r="D3669" i="8"/>
  <c r="D3963" i="8"/>
  <c r="D3884" i="8"/>
  <c r="D4012" i="8"/>
  <c r="D4140" i="8"/>
  <c r="D4268" i="8"/>
  <c r="D4407" i="8"/>
  <c r="D4557" i="8"/>
  <c r="D4899" i="8"/>
  <c r="D3909" i="8"/>
  <c r="D4037" i="8"/>
  <c r="D4165" i="8"/>
  <c r="D4293" i="8"/>
  <c r="D4436" i="8"/>
  <c r="D4597" i="8"/>
  <c r="D5099" i="8"/>
  <c r="D3934" i="8"/>
  <c r="D4062" i="8"/>
  <c r="D4190" i="8"/>
  <c r="D4318" i="8"/>
  <c r="D4464" i="8"/>
  <c r="D4637" i="8"/>
  <c r="D5329" i="8"/>
  <c r="D3951" i="8"/>
  <c r="D4079" i="8"/>
  <c r="D4207" i="8"/>
  <c r="D4338" i="8"/>
  <c r="D4484" i="8"/>
  <c r="D4663" i="8"/>
  <c r="D5975" i="8"/>
  <c r="D3800" i="8"/>
  <c r="D3928" i="8"/>
  <c r="D4056" i="8"/>
  <c r="D4184" i="8"/>
  <c r="D4312" i="8"/>
  <c r="D4458" i="8"/>
  <c r="D4628" i="8"/>
  <c r="D5271" i="8"/>
  <c r="D3457" i="8"/>
  <c r="D3585" i="8"/>
  <c r="D3713" i="8"/>
  <c r="D3841" i="8"/>
  <c r="D3969" i="8"/>
  <c r="D4097" i="8"/>
  <c r="D4225" i="8"/>
  <c r="D4358" i="8"/>
  <c r="D4504" i="8"/>
  <c r="D4693" i="8"/>
  <c r="D3698" i="8"/>
  <c r="D3826" i="8"/>
  <c r="D3954" i="8"/>
  <c r="D4082" i="8"/>
  <c r="D4210" i="8"/>
  <c r="D4341" i="8"/>
  <c r="D4487" i="8"/>
  <c r="D4669" i="8"/>
  <c r="D4772" i="8"/>
  <c r="D4900" i="8"/>
  <c r="D5028" i="8"/>
  <c r="D85" i="8"/>
  <c r="D213" i="8"/>
  <c r="D341" i="8"/>
  <c r="D469" i="8"/>
  <c r="D597" i="8"/>
  <c r="D725" i="8"/>
  <c r="D862" i="8"/>
  <c r="D995" i="8"/>
  <c r="D1123" i="8"/>
  <c r="D1251" i="8"/>
  <c r="D1379" i="8"/>
  <c r="D1507" i="8"/>
  <c r="D1635" i="8"/>
  <c r="D1763" i="8"/>
  <c r="D1907" i="8"/>
  <c r="D2054" i="8"/>
  <c r="D2772" i="8"/>
  <c r="D972" i="8"/>
  <c r="D1100" i="8"/>
  <c r="D1228" i="8"/>
  <c r="D1356" i="8"/>
  <c r="D1484" i="8"/>
  <c r="D1612" i="8"/>
  <c r="D1740" i="8"/>
  <c r="D1881" i="8"/>
  <c r="D2027" i="8"/>
  <c r="D2588" i="8"/>
  <c r="D941" i="8"/>
  <c r="D1069" i="8"/>
  <c r="D1197" i="8"/>
  <c r="D1325" i="8"/>
  <c r="D1453" i="8"/>
  <c r="D1581" i="8"/>
  <c r="D1709" i="8"/>
  <c r="D1846" i="8"/>
  <c r="D1992" i="8"/>
  <c r="D2340" i="8"/>
  <c r="D910" i="8"/>
  <c r="D1038" i="8"/>
  <c r="D1166" i="8"/>
  <c r="D1294" i="8"/>
  <c r="D1422" i="8"/>
  <c r="D1550" i="8"/>
  <c r="D1678" i="8"/>
  <c r="D1810" i="8"/>
  <c r="D1956" i="8"/>
  <c r="D2112" i="8"/>
  <c r="D3128" i="8"/>
  <c r="D1015" i="8"/>
  <c r="D1143" i="8"/>
  <c r="D1271" i="8"/>
  <c r="D1399" i="8"/>
  <c r="D1527" i="8"/>
  <c r="D1655" i="8"/>
  <c r="D1784" i="8"/>
  <c r="D1930" i="8"/>
  <c r="D2076" i="8"/>
  <c r="D2932" i="8"/>
  <c r="D968" i="8"/>
  <c r="D1096" i="8"/>
  <c r="D1224" i="8"/>
  <c r="D1352" i="8"/>
  <c r="D1480" i="8"/>
  <c r="D1608" i="8"/>
  <c r="D1736" i="8"/>
  <c r="D1876" i="8"/>
  <c r="D2023" i="8"/>
  <c r="D2556" i="8"/>
  <c r="D873" i="8"/>
  <c r="D1001" i="8"/>
  <c r="D1129" i="8"/>
  <c r="D1257" i="8"/>
  <c r="D1385" i="8"/>
  <c r="D1513" i="8"/>
  <c r="D1641" i="8"/>
  <c r="D1769" i="8"/>
  <c r="D1914" i="8"/>
  <c r="D2060" i="8"/>
  <c r="D2820" i="8"/>
  <c r="D922" i="8"/>
  <c r="D1050" i="8"/>
  <c r="D1178" i="8"/>
  <c r="D1306" i="8"/>
  <c r="D1434" i="8"/>
  <c r="D1562" i="8"/>
  <c r="D1690" i="8"/>
  <c r="D1824" i="8"/>
  <c r="D1970" i="8"/>
  <c r="D2188" i="8"/>
  <c r="D1789" i="8"/>
  <c r="D1917" i="8"/>
  <c r="D2045" i="8"/>
  <c r="D2173" i="8"/>
  <c r="D2301" i="8"/>
  <c r="D2429" i="8"/>
  <c r="D2557" i="8"/>
  <c r="D2685" i="8"/>
  <c r="D2813" i="8"/>
  <c r="D2941" i="8"/>
  <c r="D3069" i="8"/>
  <c r="D2158" i="8"/>
  <c r="D2286" i="8"/>
  <c r="D2414" i="8"/>
  <c r="D2542" i="8"/>
  <c r="D2670" i="8"/>
  <c r="D2798" i="8"/>
  <c r="D2926" i="8"/>
  <c r="D3054" i="8"/>
  <c r="D2167" i="8"/>
  <c r="D2295" i="8"/>
  <c r="D2423" i="8"/>
  <c r="D2551" i="8"/>
  <c r="D2679" i="8"/>
  <c r="D2807" i="8"/>
  <c r="D2935" i="8"/>
  <c r="D3063" i="8"/>
  <c r="D2176" i="8"/>
  <c r="D2304" i="8"/>
  <c r="D2432" i="8"/>
  <c r="D2560" i="8"/>
  <c r="D2688" i="8"/>
  <c r="D2816" i="8"/>
  <c r="D2944" i="8"/>
  <c r="D3072" i="8"/>
  <c r="D2161" i="8"/>
  <c r="D2289" i="8"/>
  <c r="D2417" i="8"/>
  <c r="D2545" i="8"/>
  <c r="D2673" i="8"/>
  <c r="D2801" i="8"/>
  <c r="D2929" i="8"/>
  <c r="D3057" i="8"/>
  <c r="D2146" i="8"/>
  <c r="D2274" i="8"/>
  <c r="D2402" i="8"/>
  <c r="D2530" i="8"/>
  <c r="D2658" i="8"/>
  <c r="D2786" i="8"/>
  <c r="D2914" i="8"/>
  <c r="D3042" i="8"/>
  <c r="D2115" i="8"/>
  <c r="D2243" i="8"/>
  <c r="D2371" i="8"/>
  <c r="D2499" i="8"/>
  <c r="D2627" i="8"/>
  <c r="D2755" i="8"/>
  <c r="D2883" i="8"/>
  <c r="D3011" i="8"/>
  <c r="D3175" i="8"/>
  <c r="D3303" i="8"/>
  <c r="D3442" i="8"/>
  <c r="D3588" i="8"/>
  <c r="D3757" i="8"/>
  <c r="D4434" i="8"/>
  <c r="D3272" i="8"/>
  <c r="D3406" i="8"/>
  <c r="D3552" i="8"/>
  <c r="D3708" i="8"/>
  <c r="D4171" i="8"/>
  <c r="D3201" i="8"/>
  <c r="D3329" i="8"/>
  <c r="D3471" i="8"/>
  <c r="D3618" i="8"/>
  <c r="D3798" i="8"/>
  <c r="D4741" i="8"/>
  <c r="D3202" i="8"/>
  <c r="D3330" i="8"/>
  <c r="D3472" i="8"/>
  <c r="D3619" i="8"/>
  <c r="D3799" i="8"/>
  <c r="D4764" i="8"/>
  <c r="D3299" i="8"/>
  <c r="D3437" i="8"/>
  <c r="D3583" i="8"/>
  <c r="D3750" i="8"/>
  <c r="D4397" i="8"/>
  <c r="D3220" i="8"/>
  <c r="D3348" i="8"/>
  <c r="D3493" i="8"/>
  <c r="D3639" i="8"/>
  <c r="D3829" i="8"/>
  <c r="D3125" i="8"/>
  <c r="D3253" i="8"/>
  <c r="D3384" i="8"/>
  <c r="D3531" i="8"/>
  <c r="D3677" i="8"/>
  <c r="D4019" i="8"/>
  <c r="D3126" i="8"/>
  <c r="D3254" i="8"/>
  <c r="D3386" i="8"/>
  <c r="D3532" i="8"/>
  <c r="D3678" i="8"/>
  <c r="D4027" i="8"/>
  <c r="D3892" i="8"/>
  <c r="D4020" i="8"/>
  <c r="D4148" i="8"/>
  <c r="D4276" i="8"/>
  <c r="D4416" i="8"/>
  <c r="D4571" i="8"/>
  <c r="D4963" i="8"/>
  <c r="D3917" i="8"/>
  <c r="D4045" i="8"/>
  <c r="D4173" i="8"/>
  <c r="D4301" i="8"/>
  <c r="D4445" i="8"/>
  <c r="D4611" i="8"/>
  <c r="D5170" i="8"/>
  <c r="D3942" i="8"/>
  <c r="D4070" i="8"/>
  <c r="D4198" i="8"/>
  <c r="D4327" i="8"/>
  <c r="D4474" i="8"/>
  <c r="D4651" i="8"/>
  <c r="D5449" i="8"/>
  <c r="D3959" i="8"/>
  <c r="D4087" i="8"/>
  <c r="D4215" i="8"/>
  <c r="D4347" i="8"/>
  <c r="D4493" i="8"/>
  <c r="D4677" i="8"/>
  <c r="D3680" i="8"/>
  <c r="D3808" i="8"/>
  <c r="D3936" i="8"/>
  <c r="D4064" i="8"/>
  <c r="D4192" i="8"/>
  <c r="D4320" i="8"/>
  <c r="D4467" i="8"/>
  <c r="D4639" i="8"/>
  <c r="D5354" i="8"/>
  <c r="D3465" i="8"/>
  <c r="D3593" i="8"/>
  <c r="D3721" i="8"/>
  <c r="D3849" i="8"/>
  <c r="D3977" i="8"/>
  <c r="D4105" i="8"/>
  <c r="D4233" i="8"/>
  <c r="D4367" i="8"/>
  <c r="D4514" i="8"/>
  <c r="D4716" i="8"/>
  <c r="D3706" i="8"/>
  <c r="D3834" i="8"/>
  <c r="D3962" i="8"/>
  <c r="D4090" i="8"/>
  <c r="D4218" i="8"/>
  <c r="D4350" i="8"/>
  <c r="D4496" i="8"/>
  <c r="D4683" i="8"/>
  <c r="D4780" i="8"/>
  <c r="D803" i="8"/>
  <c r="D60" i="8"/>
  <c r="D188" i="8"/>
  <c r="D316" i="8"/>
  <c r="D444" i="8"/>
  <c r="D572" i="8"/>
  <c r="D700" i="8"/>
  <c r="D829" i="8"/>
  <c r="D93" i="8"/>
  <c r="D221" i="8"/>
  <c r="D349" i="8"/>
  <c r="D477" i="8"/>
  <c r="D605" i="8"/>
  <c r="D733" i="8"/>
  <c r="D875" i="8"/>
  <c r="D1003" i="8"/>
  <c r="D1131" i="8"/>
  <c r="D1259" i="8"/>
  <c r="D1387" i="8"/>
  <c r="D1515" i="8"/>
  <c r="D1643" i="8"/>
  <c r="D1771" i="8"/>
  <c r="D1916" i="8"/>
  <c r="D2063" i="8"/>
  <c r="D2836" i="8"/>
  <c r="D980" i="8"/>
  <c r="D1108" i="8"/>
  <c r="D1236" i="8"/>
  <c r="D1364" i="8"/>
  <c r="D1492" i="8"/>
  <c r="D1620" i="8"/>
  <c r="D1748" i="8"/>
  <c r="D1890" i="8"/>
  <c r="D2036" i="8"/>
  <c r="D2652" i="8"/>
  <c r="D949" i="8"/>
  <c r="D1077" i="8"/>
  <c r="D1205" i="8"/>
  <c r="D1333" i="8"/>
  <c r="D1461" i="8"/>
  <c r="D1589" i="8"/>
  <c r="D1717" i="8"/>
  <c r="D1855" i="8"/>
  <c r="D2001" i="8"/>
  <c r="D2404" i="8"/>
  <c r="D918" i="8"/>
  <c r="D1046" i="8"/>
  <c r="D1174" i="8"/>
  <c r="D1302" i="8"/>
  <c r="D1430" i="8"/>
  <c r="D1558" i="8"/>
  <c r="D1686" i="8"/>
  <c r="D1819" i="8"/>
  <c r="D1966" i="8"/>
  <c r="D2156" i="8"/>
  <c r="D895" i="8"/>
  <c r="D1023" i="8"/>
  <c r="D1151" i="8"/>
  <c r="D1279" i="8"/>
  <c r="D1407" i="8"/>
  <c r="D1535" i="8"/>
  <c r="D1663" i="8"/>
  <c r="D1793" i="8"/>
  <c r="D1939" i="8"/>
  <c r="D2087" i="8"/>
  <c r="D2996" i="8"/>
  <c r="D976" i="8"/>
  <c r="D1104" i="8"/>
  <c r="D1232" i="8"/>
  <c r="D1360" i="8"/>
  <c r="D1488" i="8"/>
  <c r="D1616" i="8"/>
  <c r="D1744" i="8"/>
  <c r="D1886" i="8"/>
  <c r="D2032" i="8"/>
  <c r="D2620" i="8"/>
  <c r="D881" i="8"/>
  <c r="D1009" i="8"/>
  <c r="D1137" i="8"/>
  <c r="D1265" i="8"/>
  <c r="D1393" i="8"/>
  <c r="D1521" i="8"/>
  <c r="D1649" i="8"/>
  <c r="D1777" i="8"/>
  <c r="D1923" i="8"/>
  <c r="D2070" i="8"/>
  <c r="D2884" i="8"/>
  <c r="D930" i="8"/>
  <c r="D1058" i="8"/>
  <c r="D1186" i="8"/>
  <c r="D1314" i="8"/>
  <c r="D1442" i="8"/>
  <c r="D1570" i="8"/>
  <c r="D1698" i="8"/>
  <c r="D1833" i="8"/>
  <c r="D1979" i="8"/>
  <c r="D2252" i="8"/>
  <c r="D1797" i="8"/>
  <c r="D1925" i="8"/>
  <c r="D2053" i="8"/>
  <c r="D2181" i="8"/>
  <c r="D2309" i="8"/>
  <c r="D2437" i="8"/>
  <c r="D2565" i="8"/>
  <c r="D2693" i="8"/>
  <c r="D2821" i="8"/>
  <c r="D2949" i="8"/>
  <c r="D3077" i="8"/>
  <c r="D2166" i="8"/>
  <c r="D2294" i="8"/>
  <c r="D2422" i="8"/>
  <c r="D2550" i="8"/>
  <c r="D2678" i="8"/>
  <c r="D2806" i="8"/>
  <c r="D2934" i="8"/>
  <c r="D3062" i="8"/>
  <c r="D2175" i="8"/>
  <c r="D2303" i="8"/>
  <c r="D2431" i="8"/>
  <c r="D2559" i="8"/>
  <c r="D2687" i="8"/>
  <c r="D2815" i="8"/>
  <c r="D2943" i="8"/>
  <c r="D3071" i="8"/>
  <c r="D2184" i="8"/>
  <c r="D2312" i="8"/>
  <c r="D2440" i="8"/>
  <c r="D2568" i="8"/>
  <c r="D2696" i="8"/>
  <c r="D2824" i="8"/>
  <c r="D2952" i="8"/>
  <c r="D3080" i="8"/>
  <c r="D2169" i="8"/>
  <c r="D2297" i="8"/>
  <c r="D2425" i="8"/>
  <c r="D2553" i="8"/>
  <c r="D2681" i="8"/>
  <c r="D2809" i="8"/>
  <c r="D2937" i="8"/>
  <c r="D3065" i="8"/>
  <c r="D2154" i="8"/>
  <c r="D2282" i="8"/>
  <c r="D2410" i="8"/>
  <c r="D2538" i="8"/>
  <c r="D2666" i="8"/>
  <c r="D2794" i="8"/>
  <c r="D2922" i="8"/>
  <c r="D3050" i="8"/>
  <c r="D2123" i="8"/>
  <c r="D2251" i="8"/>
  <c r="D2379" i="8"/>
  <c r="D2507" i="8"/>
  <c r="D2635" i="8"/>
  <c r="D2763" i="8"/>
  <c r="D2891" i="8"/>
  <c r="D3019" i="8"/>
  <c r="D3183" i="8"/>
  <c r="D3311" i="8"/>
  <c r="D3451" i="8"/>
  <c r="D3597" i="8"/>
  <c r="D3771" i="8"/>
  <c r="D4507" i="8"/>
  <c r="D3280" i="8"/>
  <c r="D3415" i="8"/>
  <c r="D3562" i="8"/>
  <c r="D3719" i="8"/>
  <c r="D4235" i="8"/>
  <c r="D3209" i="8"/>
  <c r="D3337" i="8"/>
  <c r="D3480" i="8"/>
  <c r="D3627" i="8"/>
  <c r="D3812" i="8"/>
  <c r="D5225" i="8"/>
  <c r="D3210" i="8"/>
  <c r="D3338" i="8"/>
  <c r="D3482" i="8"/>
  <c r="D3628" i="8"/>
  <c r="D3813" i="8"/>
  <c r="D5298" i="8"/>
  <c r="D3307" i="8"/>
  <c r="D3446" i="8"/>
  <c r="D3592" i="8"/>
  <c r="D3764" i="8"/>
  <c r="D4470" i="8"/>
  <c r="D3228" i="8"/>
  <c r="D3356" i="8"/>
  <c r="D3502" i="8"/>
  <c r="D3648" i="8"/>
  <c r="D3843" i="8"/>
  <c r="D3133" i="8"/>
  <c r="D3261" i="8"/>
  <c r="D3394" i="8"/>
  <c r="D3540" i="8"/>
  <c r="D3691" i="8"/>
  <c r="D4083" i="8"/>
  <c r="D3134" i="8"/>
  <c r="D3262" i="8"/>
  <c r="D3395" i="8"/>
  <c r="D3541" i="8"/>
  <c r="D3692" i="8"/>
  <c r="D4091" i="8"/>
  <c r="D3900" i="8"/>
  <c r="D4028" i="8"/>
  <c r="D4156" i="8"/>
  <c r="D4284" i="8"/>
  <c r="D4426" i="8"/>
  <c r="D4582" i="8"/>
  <c r="D5027" i="8"/>
  <c r="D3925" i="8"/>
  <c r="D4053" i="8"/>
  <c r="D4181" i="8"/>
  <c r="D4309" i="8"/>
  <c r="D4454" i="8"/>
  <c r="D4622" i="8"/>
  <c r="D5243" i="8"/>
  <c r="D3950" i="8"/>
  <c r="D4078" i="8"/>
  <c r="D4206" i="8"/>
  <c r="D4336" i="8"/>
  <c r="D4483" i="8"/>
  <c r="D4662" i="8"/>
  <c r="D5911" i="8"/>
  <c r="D3967" i="8"/>
  <c r="D4095" i="8"/>
  <c r="D4223" i="8"/>
  <c r="D4356" i="8"/>
  <c r="D4502" i="8"/>
  <c r="D4691" i="8"/>
  <c r="D3688" i="8"/>
  <c r="D3816" i="8"/>
  <c r="D3944" i="8"/>
  <c r="D4072" i="8"/>
  <c r="D4200" i="8"/>
  <c r="D4330" i="8"/>
  <c r="D4476" i="8"/>
  <c r="D4653" i="8"/>
  <c r="D5527" i="8"/>
  <c r="D3473" i="8"/>
  <c r="D3601" i="8"/>
  <c r="D3729" i="8"/>
  <c r="D3857" i="8"/>
  <c r="D3985" i="8"/>
  <c r="D4113" i="8"/>
  <c r="D4241" i="8"/>
  <c r="D4376" i="8"/>
  <c r="D4523" i="8"/>
  <c r="D4739" i="8"/>
  <c r="D3714" i="8"/>
  <c r="D3842" i="8"/>
  <c r="D3970" i="8"/>
  <c r="D4098" i="8"/>
  <c r="D4226" i="8"/>
  <c r="D4359" i="8"/>
  <c r="D4506" i="8"/>
  <c r="D811" i="8"/>
  <c r="D68" i="8"/>
  <c r="D196" i="8"/>
  <c r="D324" i="8"/>
  <c r="D452" i="8"/>
  <c r="D580" i="8"/>
  <c r="D708" i="8"/>
  <c r="D839" i="8"/>
  <c r="D101" i="8"/>
  <c r="D229" i="8"/>
  <c r="D357" i="8"/>
  <c r="D485" i="8"/>
  <c r="D613" i="8"/>
  <c r="D741" i="8"/>
  <c r="D883" i="8"/>
  <c r="D1011" i="8"/>
  <c r="D1139" i="8"/>
  <c r="D1267" i="8"/>
  <c r="D1395" i="8"/>
  <c r="D1523" i="8"/>
  <c r="D1651" i="8"/>
  <c r="D1779" i="8"/>
  <c r="D1926" i="8"/>
  <c r="D2072" i="8"/>
  <c r="D2900" i="8"/>
  <c r="D988" i="8"/>
  <c r="D1116" i="8"/>
  <c r="D1244" i="8"/>
  <c r="D1372" i="8"/>
  <c r="D1500" i="8"/>
  <c r="D1628" i="8"/>
  <c r="D1756" i="8"/>
  <c r="D1899" i="8"/>
  <c r="D2046" i="8"/>
  <c r="D2716" i="8"/>
  <c r="D957" i="8"/>
  <c r="D1085" i="8"/>
  <c r="D1213" i="8"/>
  <c r="D1341" i="8"/>
  <c r="D1469" i="8"/>
  <c r="D1597" i="8"/>
  <c r="D1725" i="8"/>
  <c r="D1864" i="8"/>
  <c r="D2010" i="8"/>
  <c r="D2468" i="8"/>
  <c r="D926" i="8"/>
  <c r="D1054" i="8"/>
  <c r="D1182" i="8"/>
  <c r="D1310" i="8"/>
  <c r="D1438" i="8"/>
  <c r="D1566" i="8"/>
  <c r="D1694" i="8"/>
  <c r="D1828" i="8"/>
  <c r="D1975" i="8"/>
  <c r="D2220" i="8"/>
  <c r="D903" i="8"/>
  <c r="D1031" i="8"/>
  <c r="D1159" i="8"/>
  <c r="D1287" i="8"/>
  <c r="D1415" i="8"/>
  <c r="D1543" i="8"/>
  <c r="D1671" i="8"/>
  <c r="D1802" i="8"/>
  <c r="D1948" i="8"/>
  <c r="D2097" i="8"/>
  <c r="D3060" i="8"/>
  <c r="D984" i="8"/>
  <c r="D1112" i="8"/>
  <c r="D1240" i="8"/>
  <c r="D1368" i="8"/>
  <c r="D1496" i="8"/>
  <c r="D1624" i="8"/>
  <c r="D1752" i="8"/>
  <c r="D1895" i="8"/>
  <c r="D2041" i="8"/>
  <c r="D2684" i="8"/>
  <c r="D889" i="8"/>
  <c r="D1017" i="8"/>
  <c r="D1145" i="8"/>
  <c r="D1273" i="8"/>
  <c r="D1401" i="8"/>
  <c r="D1529" i="8"/>
  <c r="D1657" i="8"/>
  <c r="D1786" i="8"/>
  <c r="D1932" i="8"/>
  <c r="D2079" i="8"/>
  <c r="D2948" i="8"/>
  <c r="D938" i="8"/>
  <c r="D1066" i="8"/>
  <c r="D1194" i="8"/>
  <c r="D1322" i="8"/>
  <c r="D1450" i="8"/>
  <c r="D1578" i="8"/>
  <c r="D1706" i="8"/>
  <c r="D1842" i="8"/>
  <c r="D1988" i="8"/>
  <c r="D2316" i="8"/>
  <c r="D1805" i="8"/>
  <c r="D1933" i="8"/>
  <c r="D2061" i="8"/>
  <c r="D2189" i="8"/>
  <c r="D2317" i="8"/>
  <c r="D2445" i="8"/>
  <c r="D2573" i="8"/>
  <c r="D2701" i="8"/>
  <c r="D2829" i="8"/>
  <c r="D2957" i="8"/>
  <c r="D3085" i="8"/>
  <c r="D2174" i="8"/>
  <c r="D2302" i="8"/>
  <c r="D2430" i="8"/>
  <c r="D2558" i="8"/>
  <c r="D2686" i="8"/>
  <c r="D2814" i="8"/>
  <c r="D2942" i="8"/>
  <c r="D3070" i="8"/>
  <c r="D2183" i="8"/>
  <c r="D2311" i="8"/>
  <c r="D2439" i="8"/>
  <c r="D2567" i="8"/>
  <c r="D2695" i="8"/>
  <c r="D2823" i="8"/>
  <c r="D2951" i="8"/>
  <c r="D3079" i="8"/>
  <c r="D2192" i="8"/>
  <c r="D2320" i="8"/>
  <c r="D2448" i="8"/>
  <c r="D2576" i="8"/>
  <c r="D2704" i="8"/>
  <c r="D2832" i="8"/>
  <c r="D2960" i="8"/>
  <c r="D3089" i="8"/>
  <c r="D2177" i="8"/>
  <c r="D2305" i="8"/>
  <c r="D2433" i="8"/>
  <c r="D2561" i="8"/>
  <c r="D2689" i="8"/>
  <c r="D2817" i="8"/>
  <c r="D2945" i="8"/>
  <c r="D3073" i="8"/>
  <c r="D2162" i="8"/>
  <c r="D2290" i="8"/>
  <c r="D2418" i="8"/>
  <c r="D2546" i="8"/>
  <c r="D2674" i="8"/>
  <c r="D2802" i="8"/>
  <c r="D2930" i="8"/>
  <c r="D3058" i="8"/>
  <c r="D2131" i="8"/>
  <c r="D2259" i="8"/>
  <c r="D2387" i="8"/>
  <c r="D2515" i="8"/>
  <c r="D2643" i="8"/>
  <c r="D2771" i="8"/>
  <c r="D2899" i="8"/>
  <c r="D3027" i="8"/>
  <c r="D3191" i="8"/>
  <c r="D3319" i="8"/>
  <c r="D3460" i="8"/>
  <c r="D3606" i="8"/>
  <c r="D3782" i="8"/>
  <c r="D4595" i="8"/>
  <c r="D3288" i="8"/>
  <c r="D3424" i="8"/>
  <c r="D3571" i="8"/>
  <c r="D3733" i="8"/>
  <c r="D4299" i="8"/>
  <c r="D3217" i="8"/>
  <c r="D3345" i="8"/>
  <c r="D3490" i="8"/>
  <c r="D3636" i="8"/>
  <c r="D3823" i="8"/>
  <c r="D3090" i="8"/>
  <c r="D3218" i="8"/>
  <c r="D3346" i="8"/>
  <c r="D3491" i="8"/>
  <c r="D3637" i="8"/>
  <c r="D3827" i="8"/>
  <c r="D3187" i="8"/>
  <c r="D3315" i="8"/>
  <c r="D3455" i="8"/>
  <c r="D3602" i="8"/>
  <c r="D3775" i="8"/>
  <c r="D4544" i="8"/>
  <c r="D3236" i="8"/>
  <c r="D3365" i="8"/>
  <c r="D3511" i="8"/>
  <c r="D3658" i="8"/>
  <c r="D3883" i="8"/>
  <c r="D3141" i="8"/>
  <c r="D3269" i="8"/>
  <c r="D3403" i="8"/>
  <c r="D3549" i="8"/>
  <c r="D3702" i="8"/>
  <c r="D4147" i="8"/>
  <c r="D3142" i="8"/>
  <c r="D3270" i="8"/>
  <c r="D3404" i="8"/>
  <c r="D3550" i="8"/>
  <c r="D3703" i="8"/>
  <c r="D4155" i="8"/>
  <c r="D3908" i="8"/>
  <c r="D4036" i="8"/>
  <c r="D4164" i="8"/>
  <c r="D4292" i="8"/>
  <c r="D4435" i="8"/>
  <c r="D4596" i="8"/>
  <c r="D5091" i="8"/>
  <c r="D3933" i="8"/>
  <c r="D4061" i="8"/>
  <c r="D4189" i="8"/>
  <c r="D4317" i="8"/>
  <c r="D4463" i="8"/>
  <c r="D4636" i="8"/>
  <c r="D5317" i="8"/>
  <c r="D3958" i="8"/>
  <c r="D4086" i="8"/>
  <c r="D4214" i="8"/>
  <c r="D4346" i="8"/>
  <c r="D4492" i="8"/>
  <c r="D4676" i="8"/>
  <c r="D3847" i="8"/>
  <c r="D3975" i="8"/>
  <c r="D4103" i="8"/>
  <c r="D4231" i="8"/>
  <c r="D4365" i="8"/>
  <c r="D4511" i="8"/>
  <c r="D4709" i="8"/>
  <c r="D3696" i="8"/>
  <c r="D3824" i="8"/>
  <c r="D3952" i="8"/>
  <c r="D4080" i="8"/>
  <c r="D4208" i="8"/>
  <c r="D4339" i="8"/>
  <c r="D4485" i="8"/>
  <c r="D4667" i="8"/>
  <c r="D6042" i="8"/>
  <c r="D3481" i="8"/>
  <c r="D3609" i="8"/>
  <c r="D3737" i="8"/>
  <c r="D3865" i="8"/>
  <c r="D3993" i="8"/>
  <c r="D4121" i="8"/>
  <c r="D4249" i="8"/>
  <c r="D4386" i="8"/>
  <c r="D4532" i="8"/>
  <c r="D4757" i="8"/>
  <c r="D3722" i="8"/>
  <c r="D3850" i="8"/>
  <c r="D3978" i="8"/>
  <c r="D4106" i="8"/>
  <c r="D4234" i="8"/>
  <c r="D4368" i="8"/>
  <c r="D4515" i="8"/>
  <c r="D691" i="8"/>
  <c r="D819" i="8"/>
  <c r="D76" i="8"/>
  <c r="D204" i="8"/>
  <c r="D332" i="8"/>
  <c r="D460" i="8"/>
  <c r="D588" i="8"/>
  <c r="D716" i="8"/>
  <c r="D851" i="8"/>
  <c r="D109" i="8"/>
  <c r="D237" i="8"/>
  <c r="D365" i="8"/>
  <c r="D493" i="8"/>
  <c r="D621" i="8"/>
  <c r="D749" i="8"/>
  <c r="D891" i="8"/>
  <c r="D1019" i="8"/>
  <c r="D1147" i="8"/>
  <c r="D1275" i="8"/>
  <c r="D1403" i="8"/>
  <c r="D1531" i="8"/>
  <c r="D1659" i="8"/>
  <c r="D1788" i="8"/>
  <c r="D1935" i="8"/>
  <c r="D2081" i="8"/>
  <c r="D2964" i="8"/>
  <c r="D996" i="8"/>
  <c r="D1124" i="8"/>
  <c r="D1252" i="8"/>
  <c r="D1380" i="8"/>
  <c r="D1508" i="8"/>
  <c r="D1636" i="8"/>
  <c r="D1764" i="8"/>
  <c r="D1908" i="8"/>
  <c r="D2055" i="8"/>
  <c r="D2780" i="8"/>
  <c r="D965" i="8"/>
  <c r="D1093" i="8"/>
  <c r="D1221" i="8"/>
  <c r="D1349" i="8"/>
  <c r="D1477" i="8"/>
  <c r="D1605" i="8"/>
  <c r="D1733" i="8"/>
  <c r="D1873" i="8"/>
  <c r="D2019" i="8"/>
  <c r="D2532" i="8"/>
  <c r="D934" i="8"/>
  <c r="D1062" i="8"/>
  <c r="D1190" i="8"/>
  <c r="D1318" i="8"/>
  <c r="D1446" i="8"/>
  <c r="D1574" i="8"/>
  <c r="D1702" i="8"/>
  <c r="D1838" i="8"/>
  <c r="D1984" i="8"/>
  <c r="D2284" i="8"/>
  <c r="D911" i="8"/>
  <c r="D1039" i="8"/>
  <c r="D1167" i="8"/>
  <c r="D1295" i="8"/>
  <c r="D1423" i="8"/>
  <c r="D1551" i="8"/>
  <c r="D1679" i="8"/>
  <c r="D1811" i="8"/>
  <c r="D1958" i="8"/>
  <c r="D2116" i="8"/>
  <c r="D3143" i="8"/>
  <c r="D992" i="8"/>
  <c r="D1120" i="8"/>
  <c r="D1248" i="8"/>
  <c r="D1376" i="8"/>
  <c r="D1504" i="8"/>
  <c r="D1632" i="8"/>
  <c r="D1760" i="8"/>
  <c r="D1904" i="8"/>
  <c r="D2050" i="8"/>
  <c r="D2748" i="8"/>
  <c r="D897" i="8"/>
  <c r="D1025" i="8"/>
  <c r="D1153" i="8"/>
  <c r="D1281" i="8"/>
  <c r="D1409" i="8"/>
  <c r="D1537" i="8"/>
  <c r="D1665" i="8"/>
  <c r="D1795" i="8"/>
  <c r="D1942" i="8"/>
  <c r="D2089" i="8"/>
  <c r="D3012" i="8"/>
  <c r="D946" i="8"/>
  <c r="D1074" i="8"/>
  <c r="D1202" i="8"/>
  <c r="D1330" i="8"/>
  <c r="D1458" i="8"/>
  <c r="D1586" i="8"/>
  <c r="D1714" i="8"/>
  <c r="D1851" i="8"/>
  <c r="D1998" i="8"/>
  <c r="D2380" i="8"/>
  <c r="D1813" i="8"/>
  <c r="D1941" i="8"/>
  <c r="D2069" i="8"/>
  <c r="D2197" i="8"/>
  <c r="D2325" i="8"/>
  <c r="D2453" i="8"/>
  <c r="D2581" i="8"/>
  <c r="D2709" i="8"/>
  <c r="D2837" i="8"/>
  <c r="D2965" i="8"/>
  <c r="D3096" i="8"/>
  <c r="D2182" i="8"/>
  <c r="D2310" i="8"/>
  <c r="D2438" i="8"/>
  <c r="D2566" i="8"/>
  <c r="D2694" i="8"/>
  <c r="D2822" i="8"/>
  <c r="D2950" i="8"/>
  <c r="D3078" i="8"/>
  <c r="D2191" i="8"/>
  <c r="D2319" i="8"/>
  <c r="D2447" i="8"/>
  <c r="D2575" i="8"/>
  <c r="D2703" i="8"/>
  <c r="D2831" i="8"/>
  <c r="D2959" i="8"/>
  <c r="D3088" i="8"/>
  <c r="D2200" i="8"/>
  <c r="D2328" i="8"/>
  <c r="D2456" i="8"/>
  <c r="D2584" i="8"/>
  <c r="D2712" i="8"/>
  <c r="D2840" i="8"/>
  <c r="D2968" i="8"/>
  <c r="D3100" i="8"/>
  <c r="D2185" i="8"/>
  <c r="D2313" i="8"/>
  <c r="D2441" i="8"/>
  <c r="D2569" i="8"/>
  <c r="D2697" i="8"/>
  <c r="D2825" i="8"/>
  <c r="D2953" i="8"/>
  <c r="D3081" i="8"/>
  <c r="D2170" i="8"/>
  <c r="D2298" i="8"/>
  <c r="D2426" i="8"/>
  <c r="D2554" i="8"/>
  <c r="D2682" i="8"/>
  <c r="D2810" i="8"/>
  <c r="D2938" i="8"/>
  <c r="D3066" i="8"/>
  <c r="D2139" i="8"/>
  <c r="D2267" i="8"/>
  <c r="D2395" i="8"/>
  <c r="D2523" i="8"/>
  <c r="D2651" i="8"/>
  <c r="D2779" i="8"/>
  <c r="D2907" i="8"/>
  <c r="D3035" i="8"/>
  <c r="D3199" i="8"/>
  <c r="D3327" i="8"/>
  <c r="D3469" i="8"/>
  <c r="D3615" i="8"/>
  <c r="D3796" i="8"/>
  <c r="D4700" i="8"/>
  <c r="D3296" i="8"/>
  <c r="D3434" i="8"/>
  <c r="D3580" i="8"/>
  <c r="D3747" i="8"/>
  <c r="D4370" i="8"/>
  <c r="D3225" i="8"/>
  <c r="D3353" i="8"/>
  <c r="D3499" i="8"/>
  <c r="D3645" i="8"/>
  <c r="D3837" i="8"/>
  <c r="D3098" i="8"/>
  <c r="D3226" i="8"/>
  <c r="D3354" i="8"/>
  <c r="D3500" i="8"/>
  <c r="D3646" i="8"/>
  <c r="D3838" i="8"/>
  <c r="D3195" i="8"/>
  <c r="D3323" i="8"/>
  <c r="D3464" i="8"/>
  <c r="D3611" i="8"/>
  <c r="D3789" i="8"/>
  <c r="D4645" i="8"/>
  <c r="D3244" i="8"/>
  <c r="D3374" i="8"/>
  <c r="D3520" i="8"/>
  <c r="D3667" i="8"/>
  <c r="D3947" i="8"/>
  <c r="D3149" i="8"/>
  <c r="D3277" i="8"/>
  <c r="D3412" i="8"/>
  <c r="D3558" i="8"/>
  <c r="D3716" i="8"/>
  <c r="D4211" i="8"/>
  <c r="D3150" i="8"/>
  <c r="D3278" i="8"/>
  <c r="D3413" i="8"/>
  <c r="D3559" i="8"/>
  <c r="D3717" i="8"/>
  <c r="D4219" i="8"/>
  <c r="D3916" i="8"/>
  <c r="D4044" i="8"/>
  <c r="D4172" i="8"/>
  <c r="D4300" i="8"/>
  <c r="D4444" i="8"/>
  <c r="D4607" i="8"/>
  <c r="D5161" i="8"/>
  <c r="D3941" i="8"/>
  <c r="D4069" i="8"/>
  <c r="D4197" i="8"/>
  <c r="D4326" i="8"/>
  <c r="D4472" i="8"/>
  <c r="D4647" i="8"/>
  <c r="D5431" i="8"/>
  <c r="D3966" i="8"/>
  <c r="D4094" i="8"/>
  <c r="D4222" i="8"/>
  <c r="D4355" i="8"/>
  <c r="D4501" i="8"/>
  <c r="D4687" i="8"/>
  <c r="D3855" i="8"/>
  <c r="D3983" i="8"/>
  <c r="D4111" i="8"/>
  <c r="D4239" i="8"/>
  <c r="D4374" i="8"/>
  <c r="D4520" i="8"/>
  <c r="D4732" i="8"/>
  <c r="D3704" i="8"/>
  <c r="D3832" i="8"/>
  <c r="D3960" i="8"/>
  <c r="D4088" i="8"/>
  <c r="D4216" i="8"/>
  <c r="D4348" i="8"/>
  <c r="D4494" i="8"/>
  <c r="D4678" i="8"/>
  <c r="D3361" i="8"/>
  <c r="D3489" i="8"/>
  <c r="D3617" i="8"/>
  <c r="D3745" i="8"/>
  <c r="D3873" i="8"/>
  <c r="D4001" i="8"/>
  <c r="D4129" i="8"/>
  <c r="D4257" i="8"/>
  <c r="D4395" i="8"/>
  <c r="D4542" i="8"/>
  <c r="D4811" i="8"/>
  <c r="D3730" i="8"/>
  <c r="D3858" i="8"/>
  <c r="D3986" i="8"/>
  <c r="D4114" i="8"/>
  <c r="D4242" i="8"/>
  <c r="D4378" i="8"/>
  <c r="D4524" i="8"/>
  <c r="D699" i="8"/>
  <c r="D828" i="8"/>
  <c r="D84" i="8"/>
  <c r="D212" i="8"/>
  <c r="D340" i="8"/>
  <c r="D468" i="8"/>
  <c r="D596" i="8"/>
  <c r="D724" i="8"/>
  <c r="D861" i="8"/>
  <c r="D117" i="8"/>
  <c r="D245" i="8"/>
  <c r="D373" i="8"/>
  <c r="D501" i="8"/>
  <c r="D629" i="8"/>
  <c r="D757" i="8"/>
  <c r="D899" i="8"/>
  <c r="D1027" i="8"/>
  <c r="D1155" i="8"/>
  <c r="D1283" i="8"/>
  <c r="D1411" i="8"/>
  <c r="D1539" i="8"/>
  <c r="D1667" i="8"/>
  <c r="D1798" i="8"/>
  <c r="D1944" i="8"/>
  <c r="D2092" i="8"/>
  <c r="D3028" i="8"/>
  <c r="D1004" i="8"/>
  <c r="D1132" i="8"/>
  <c r="D1260" i="8"/>
  <c r="D1388" i="8"/>
  <c r="D1516" i="8"/>
  <c r="D1644" i="8"/>
  <c r="D1772" i="8"/>
  <c r="D1918" i="8"/>
  <c r="D2064" i="8"/>
  <c r="D2844" i="8"/>
  <c r="D973" i="8"/>
  <c r="D1101" i="8"/>
  <c r="D1229" i="8"/>
  <c r="D1357" i="8"/>
  <c r="D1485" i="8"/>
  <c r="D1613" i="8"/>
  <c r="D1741" i="8"/>
  <c r="D1882" i="8"/>
  <c r="D2028" i="8"/>
  <c r="D2596" i="8"/>
  <c r="D942" i="8"/>
  <c r="D1070" i="8"/>
  <c r="D1198" i="8"/>
  <c r="D1326" i="8"/>
  <c r="D1454" i="8"/>
  <c r="D1582" i="8"/>
  <c r="D1710" i="8"/>
  <c r="D1847" i="8"/>
  <c r="D1993" i="8"/>
  <c r="D2348" i="8"/>
  <c r="D919" i="8"/>
  <c r="D1047" i="8"/>
  <c r="D1175" i="8"/>
  <c r="D1303" i="8"/>
  <c r="D1431" i="8"/>
  <c r="D1559" i="8"/>
  <c r="D1687" i="8"/>
  <c r="D1820" i="8"/>
  <c r="D1967" i="8"/>
  <c r="D2164" i="8"/>
  <c r="D872" i="8"/>
  <c r="D1000" i="8"/>
  <c r="D1128" i="8"/>
  <c r="D1256" i="8"/>
  <c r="D1384" i="8"/>
  <c r="D1512" i="8"/>
  <c r="D1640" i="8"/>
  <c r="D1768" i="8"/>
  <c r="D1913" i="8"/>
  <c r="D2059" i="8"/>
  <c r="D2812" i="8"/>
  <c r="D905" i="8"/>
  <c r="D1033" i="8"/>
  <c r="D1161" i="8"/>
  <c r="D1289" i="8"/>
  <c r="D1417" i="8"/>
  <c r="D1545" i="8"/>
  <c r="D1673" i="8"/>
  <c r="D1804" i="8"/>
  <c r="D1951" i="8"/>
  <c r="D2100" i="8"/>
  <c r="D3076" i="8"/>
  <c r="D954" i="8"/>
  <c r="D1082" i="8"/>
  <c r="D1210" i="8"/>
  <c r="D1338" i="8"/>
  <c r="D1466" i="8"/>
  <c r="D1594" i="8"/>
  <c r="D1722" i="8"/>
  <c r="D1860" i="8"/>
  <c r="D2007" i="8"/>
  <c r="D2444" i="8"/>
  <c r="D1821" i="8"/>
  <c r="D1949" i="8"/>
  <c r="D2077" i="8"/>
  <c r="D2205" i="8"/>
  <c r="D2333" i="8"/>
  <c r="D2461" i="8"/>
  <c r="D2589" i="8"/>
  <c r="D2717" i="8"/>
  <c r="D2845" i="8"/>
  <c r="D2973" i="8"/>
  <c r="D3107" i="8"/>
  <c r="D2190" i="8"/>
  <c r="D2318" i="8"/>
  <c r="D2446" i="8"/>
  <c r="D2574" i="8"/>
  <c r="D2702" i="8"/>
  <c r="D2830" i="8"/>
  <c r="D2958" i="8"/>
  <c r="D3087" i="8"/>
  <c r="D2199" i="8"/>
  <c r="D2327" i="8"/>
  <c r="D2455" i="8"/>
  <c r="D2583" i="8"/>
  <c r="D2711" i="8"/>
  <c r="D2839" i="8"/>
  <c r="D2967" i="8"/>
  <c r="D3099" i="8"/>
  <c r="D2208" i="8"/>
  <c r="D2336" i="8"/>
  <c r="D2464" i="8"/>
  <c r="D2592" i="8"/>
  <c r="D2720" i="8"/>
  <c r="D2848" i="8"/>
  <c r="D2976" i="8"/>
  <c r="D3111" i="8"/>
  <c r="D2193" i="8"/>
  <c r="D2321" i="8"/>
  <c r="D2449" i="8"/>
  <c r="D2577" i="8"/>
  <c r="D2705" i="8"/>
  <c r="D2833" i="8"/>
  <c r="D2961" i="8"/>
  <c r="D3091" i="8"/>
  <c r="D2178" i="8"/>
  <c r="D2306" i="8"/>
  <c r="D2434" i="8"/>
  <c r="D2562" i="8"/>
  <c r="D2690" i="8"/>
  <c r="D2818" i="8"/>
  <c r="D2946" i="8"/>
  <c r="D3074" i="8"/>
  <c r="D2147" i="8"/>
  <c r="D2275" i="8"/>
  <c r="D2403" i="8"/>
  <c r="D2531" i="8"/>
  <c r="D2659" i="8"/>
  <c r="D2787" i="8"/>
  <c r="D2915" i="8"/>
  <c r="D3043" i="8"/>
  <c r="D3207" i="8"/>
  <c r="D3335" i="8"/>
  <c r="D3478" i="8"/>
  <c r="D3624" i="8"/>
  <c r="D3807" i="8"/>
  <c r="D5083" i="8"/>
  <c r="D3304" i="8"/>
  <c r="D3443" i="8"/>
  <c r="D3589" i="8"/>
  <c r="D3758" i="8"/>
  <c r="D4443" i="8"/>
  <c r="D3233" i="8"/>
  <c r="D3362" i="8"/>
  <c r="D3508" i="8"/>
  <c r="D3654" i="8"/>
  <c r="D3859" i="8"/>
  <c r="D3106" i="8"/>
  <c r="D3234" i="8"/>
  <c r="D3363" i="8"/>
  <c r="D3509" i="8"/>
  <c r="D3655" i="8"/>
  <c r="D3867" i="8"/>
  <c r="D3203" i="8"/>
  <c r="D3331" i="8"/>
  <c r="D3474" i="8"/>
  <c r="D3620" i="8"/>
  <c r="D3803" i="8"/>
  <c r="D4827" i="8"/>
  <c r="D3252" i="8"/>
  <c r="D3383" i="8"/>
  <c r="D3530" i="8"/>
  <c r="D3676" i="8"/>
  <c r="D4011" i="8"/>
  <c r="D3157" i="8"/>
  <c r="D3285" i="8"/>
  <c r="D3421" i="8"/>
  <c r="D3567" i="8"/>
  <c r="D3727" i="8"/>
  <c r="D4275" i="8"/>
  <c r="D3158" i="8"/>
  <c r="D3286" i="8"/>
  <c r="D3422" i="8"/>
  <c r="D3568" i="8"/>
  <c r="D3731" i="8"/>
  <c r="D4283" i="8"/>
  <c r="D3924" i="8"/>
  <c r="D4052" i="8"/>
  <c r="D4180" i="8"/>
  <c r="D4308" i="8"/>
  <c r="D4453" i="8"/>
  <c r="D4621" i="8"/>
  <c r="D5234" i="8"/>
  <c r="D3949" i="8"/>
  <c r="D4077" i="8"/>
  <c r="D4205" i="8"/>
  <c r="D4335" i="8"/>
  <c r="D4482" i="8"/>
  <c r="D4661" i="8"/>
  <c r="D5847" i="8"/>
  <c r="D3974" i="8"/>
  <c r="D4102" i="8"/>
  <c r="D4230" i="8"/>
  <c r="D4364" i="8"/>
  <c r="D4510" i="8"/>
  <c r="D4708" i="8"/>
  <c r="D3863" i="8"/>
  <c r="D3991" i="8"/>
  <c r="D4119" i="8"/>
  <c r="D4247" i="8"/>
  <c r="D4383" i="8"/>
  <c r="D4530" i="8"/>
  <c r="D4755" i="8"/>
  <c r="D3712" i="8"/>
  <c r="D3840" i="8"/>
  <c r="D3968" i="8"/>
  <c r="D4096" i="8"/>
  <c r="D4224" i="8"/>
  <c r="D4357" i="8"/>
  <c r="D4503" i="8"/>
  <c r="D4692" i="8"/>
  <c r="D3369" i="8"/>
  <c r="D3497" i="8"/>
  <c r="D3625" i="8"/>
  <c r="D3753" i="8"/>
  <c r="D3881" i="8"/>
  <c r="D4009" i="8"/>
  <c r="D4137" i="8"/>
  <c r="D4265" i="8"/>
  <c r="D4404" i="8"/>
  <c r="D4552" i="8"/>
  <c r="D4875" i="8"/>
  <c r="D3738" i="8"/>
  <c r="D3866" i="8"/>
  <c r="D3994" i="8"/>
  <c r="D4122" i="8"/>
  <c r="D4250" i="8"/>
  <c r="D4387" i="8"/>
  <c r="D4533" i="8"/>
  <c r="D401" i="8"/>
  <c r="D529" i="8"/>
  <c r="D657" i="8"/>
  <c r="D785" i="8"/>
  <c r="D42" i="8"/>
  <c r="D170" i="8"/>
  <c r="D298" i="8"/>
  <c r="D426" i="8"/>
  <c r="D554" i="8"/>
  <c r="D682" i="8"/>
  <c r="D810" i="8"/>
  <c r="D67" i="8"/>
  <c r="D195" i="8"/>
  <c r="D323" i="8"/>
  <c r="D451" i="8"/>
  <c r="D579" i="8"/>
  <c r="D707" i="8"/>
  <c r="D838" i="8"/>
  <c r="D92" i="8"/>
  <c r="D220" i="8"/>
  <c r="D348" i="8"/>
  <c r="D476" i="8"/>
  <c r="D604" i="8"/>
  <c r="D732" i="8"/>
  <c r="D871" i="8"/>
  <c r="D125" i="8"/>
  <c r="D253" i="8"/>
  <c r="D381" i="8"/>
  <c r="D509" i="8"/>
  <c r="D637" i="8"/>
  <c r="D765" i="8"/>
  <c r="D907" i="8"/>
  <c r="D1035" i="8"/>
  <c r="D1163" i="8"/>
  <c r="D1291" i="8"/>
  <c r="D1419" i="8"/>
  <c r="D1547" i="8"/>
  <c r="D1675" i="8"/>
  <c r="D1807" i="8"/>
  <c r="D1953" i="8"/>
  <c r="D2104" i="8"/>
  <c r="D3095" i="8"/>
  <c r="D1012" i="8"/>
  <c r="D1140" i="8"/>
  <c r="D1268" i="8"/>
  <c r="D1396" i="8"/>
  <c r="D1524" i="8"/>
  <c r="D1652" i="8"/>
  <c r="D1780" i="8"/>
  <c r="D1927" i="8"/>
  <c r="D2073" i="8"/>
  <c r="D2908" i="8"/>
  <c r="D981" i="8"/>
  <c r="D1109" i="8"/>
  <c r="D1237" i="8"/>
  <c r="D1365" i="8"/>
  <c r="D1493" i="8"/>
  <c r="D1621" i="8"/>
  <c r="D1749" i="8"/>
  <c r="D1891" i="8"/>
  <c r="D2038" i="8"/>
  <c r="D2660" i="8"/>
  <c r="D950" i="8"/>
  <c r="D1078" i="8"/>
  <c r="D1206" i="8"/>
  <c r="D1334" i="8"/>
  <c r="D1462" i="8"/>
  <c r="D1590" i="8"/>
  <c r="D1718" i="8"/>
  <c r="D1856" i="8"/>
  <c r="D2002" i="8"/>
  <c r="D2412" i="8"/>
  <c r="D927" i="8"/>
  <c r="D1055" i="8"/>
  <c r="D1183" i="8"/>
  <c r="D1311" i="8"/>
  <c r="D1439" i="8"/>
  <c r="D1567" i="8"/>
  <c r="D1695" i="8"/>
  <c r="D1830" i="8"/>
  <c r="D1976" i="8"/>
  <c r="D2228" i="8"/>
  <c r="D880" i="8"/>
  <c r="D1008" i="8"/>
  <c r="D1136" i="8"/>
  <c r="D1264" i="8"/>
  <c r="D1392" i="8"/>
  <c r="D1520" i="8"/>
  <c r="D1648" i="8"/>
  <c r="D1776" i="8"/>
  <c r="D1922" i="8"/>
  <c r="D2068" i="8"/>
  <c r="D2876" i="8"/>
  <c r="D913" i="8"/>
  <c r="D1041" i="8"/>
  <c r="D1169" i="8"/>
  <c r="D1297" i="8"/>
  <c r="D1425" i="8"/>
  <c r="D1553" i="8"/>
  <c r="D1681" i="8"/>
  <c r="D1814" i="8"/>
  <c r="D1960" i="8"/>
  <c r="D2120" i="8"/>
  <c r="D834" i="8"/>
  <c r="D962" i="8"/>
  <c r="D1090" i="8"/>
  <c r="D1218" i="8"/>
  <c r="D1346" i="8"/>
  <c r="D1474" i="8"/>
  <c r="D1602" i="8"/>
  <c r="D1730" i="8"/>
  <c r="D1870" i="8"/>
  <c r="D2016" i="8"/>
  <c r="D2508" i="8"/>
  <c r="D1829" i="8"/>
  <c r="D1957" i="8"/>
  <c r="D2085" i="8"/>
  <c r="D2213" i="8"/>
  <c r="D2341" i="8"/>
  <c r="D2469" i="8"/>
  <c r="D2597" i="8"/>
  <c r="D2725" i="8"/>
  <c r="D2853" i="8"/>
  <c r="D2981" i="8"/>
  <c r="D3117" i="8"/>
  <c r="D2198" i="8"/>
  <c r="D2326" i="8"/>
  <c r="D2454" i="8"/>
  <c r="D2582" i="8"/>
  <c r="D2710" i="8"/>
  <c r="D2838" i="8"/>
  <c r="D2966" i="8"/>
  <c r="D3097" i="8"/>
  <c r="D2207" i="8"/>
  <c r="D2335" i="8"/>
  <c r="D2463" i="8"/>
  <c r="D2591" i="8"/>
  <c r="D2719" i="8"/>
  <c r="D2847" i="8"/>
  <c r="D2975" i="8"/>
  <c r="D3109" i="8"/>
  <c r="D2216" i="8"/>
  <c r="D2344" i="8"/>
  <c r="D2472" i="8"/>
  <c r="D2600" i="8"/>
  <c r="D2728" i="8"/>
  <c r="D2856" i="8"/>
  <c r="D2984" i="8"/>
  <c r="D3121" i="8"/>
  <c r="D2201" i="8"/>
  <c r="D2329" i="8"/>
  <c r="D2457" i="8"/>
  <c r="D2585" i="8"/>
  <c r="D2713" i="8"/>
  <c r="D2841" i="8"/>
  <c r="D2969" i="8"/>
  <c r="D3101" i="8"/>
  <c r="D2186" i="8"/>
  <c r="D2314" i="8"/>
  <c r="D2442" i="8"/>
  <c r="D2570" i="8"/>
  <c r="D2698" i="8"/>
  <c r="D2826" i="8"/>
  <c r="D2954" i="8"/>
  <c r="D3082" i="8"/>
  <c r="D2155" i="8"/>
  <c r="D2283" i="8"/>
  <c r="D2411" i="8"/>
  <c r="D2539" i="8"/>
  <c r="D2667" i="8"/>
  <c r="D2795" i="8"/>
  <c r="D2923" i="8"/>
  <c r="D3051" i="8"/>
  <c r="D3215" i="8"/>
  <c r="D3343" i="8"/>
  <c r="D3487" i="8"/>
  <c r="D3634" i="8"/>
  <c r="D3821" i="8"/>
  <c r="D3184" i="8"/>
  <c r="D3312" i="8"/>
  <c r="D3452" i="8"/>
  <c r="D3598" i="8"/>
  <c r="D3772" i="8"/>
  <c r="D4516" i="8"/>
  <c r="D3241" i="8"/>
  <c r="D3371" i="8"/>
  <c r="D3517" i="8"/>
  <c r="D3663" i="8"/>
  <c r="D3923" i="8"/>
  <c r="D3114" i="8"/>
  <c r="D3242" i="8"/>
  <c r="D3372" i="8"/>
  <c r="D3518" i="8"/>
  <c r="D3664" i="8"/>
  <c r="D3931" i="8"/>
  <c r="D3211" i="8"/>
  <c r="D3339" i="8"/>
  <c r="D3483" i="8"/>
  <c r="D3629" i="8"/>
  <c r="D3814" i="8"/>
  <c r="D5393" i="8"/>
  <c r="D3260" i="8"/>
  <c r="D3392" i="8"/>
  <c r="D3539" i="8"/>
  <c r="D3687" i="8"/>
  <c r="D4075" i="8"/>
  <c r="D3165" i="8"/>
  <c r="D3293" i="8"/>
  <c r="D3430" i="8"/>
  <c r="D3576" i="8"/>
  <c r="D3741" i="8"/>
  <c r="D4342" i="8"/>
  <c r="D3166" i="8"/>
  <c r="D3294" i="8"/>
  <c r="D3431" i="8"/>
  <c r="D3578" i="8"/>
  <c r="D3742" i="8"/>
  <c r="D4351" i="8"/>
  <c r="D3932" i="8"/>
  <c r="D4060" i="8"/>
  <c r="D4188" i="8"/>
  <c r="D4316" i="8"/>
  <c r="D4462" i="8"/>
  <c r="D4635" i="8"/>
  <c r="D5307" i="8"/>
  <c r="D3957" i="8"/>
  <c r="D4085" i="8"/>
  <c r="D4213" i="8"/>
  <c r="D4344" i="8"/>
  <c r="D4491" i="8"/>
  <c r="D4675" i="8"/>
  <c r="D3854" i="8"/>
  <c r="D3982" i="8"/>
  <c r="D4110" i="8"/>
  <c r="D4238" i="8"/>
  <c r="D4373" i="8"/>
  <c r="D4519" i="8"/>
  <c r="D4731" i="8"/>
  <c r="D3871" i="8"/>
  <c r="D3999" i="8"/>
  <c r="D4127" i="8"/>
  <c r="D4255" i="8"/>
  <c r="D4392" i="8"/>
  <c r="D4540" i="8"/>
  <c r="D4795" i="8"/>
  <c r="D3720" i="8"/>
  <c r="D3848" i="8"/>
  <c r="D3976" i="8"/>
  <c r="D4104" i="8"/>
  <c r="D4232" i="8"/>
  <c r="D4366" i="8"/>
  <c r="D4512" i="8"/>
  <c r="D4715" i="8"/>
  <c r="D3377" i="8"/>
  <c r="D3505" i="8"/>
  <c r="D3633" i="8"/>
  <c r="D3761" i="8"/>
  <c r="D3889" i="8"/>
  <c r="D4017" i="8"/>
  <c r="D4145" i="8"/>
  <c r="D4273" i="8"/>
  <c r="D4413" i="8"/>
  <c r="D4565" i="8"/>
  <c r="D4939" i="8"/>
  <c r="D3746" i="8"/>
  <c r="D3874" i="8"/>
  <c r="D4002" i="8"/>
  <c r="D4130" i="8"/>
  <c r="D4258" i="8"/>
  <c r="D4396" i="8"/>
  <c r="D4543" i="8"/>
  <c r="D409" i="8"/>
  <c r="D537" i="8"/>
  <c r="D665" i="8"/>
  <c r="D793" i="8"/>
  <c r="D50" i="8"/>
  <c r="D178" i="8"/>
  <c r="D306" i="8"/>
  <c r="D434" i="8"/>
  <c r="D562" i="8"/>
  <c r="D690" i="8"/>
  <c r="D818" i="8"/>
  <c r="D75" i="8"/>
  <c r="D203" i="8"/>
  <c r="D331" i="8"/>
  <c r="D459" i="8"/>
  <c r="D587" i="8"/>
  <c r="D715" i="8"/>
  <c r="D848" i="8"/>
  <c r="D100" i="8"/>
  <c r="D228" i="8"/>
  <c r="D356" i="8"/>
  <c r="D484" i="8"/>
  <c r="D612" i="8"/>
  <c r="D740" i="8"/>
  <c r="D5" i="8"/>
  <c r="D133" i="8"/>
  <c r="D261" i="8"/>
  <c r="D389" i="8"/>
  <c r="D517" i="8"/>
  <c r="D645" i="8"/>
  <c r="D773" i="8"/>
  <c r="D915" i="8"/>
  <c r="D1043" i="8"/>
  <c r="D1171" i="8"/>
  <c r="D1299" i="8"/>
  <c r="D1427" i="8"/>
  <c r="D1555" i="8"/>
  <c r="D1683" i="8"/>
  <c r="D1816" i="8"/>
  <c r="D1962" i="8"/>
  <c r="D2132" i="8"/>
  <c r="D892" i="8"/>
  <c r="D1020" i="8"/>
  <c r="D1148" i="8"/>
  <c r="D1276" i="8"/>
  <c r="D1404" i="8"/>
  <c r="D1532" i="8"/>
  <c r="D1660" i="8"/>
  <c r="D1790" i="8"/>
  <c r="D1936" i="8"/>
  <c r="D2082" i="8"/>
  <c r="D2972" i="8"/>
  <c r="D989" i="8"/>
  <c r="D1117" i="8"/>
  <c r="D1245" i="8"/>
  <c r="D1373" i="8"/>
  <c r="D1501" i="8"/>
  <c r="D1629" i="8"/>
  <c r="D1757" i="8"/>
  <c r="D1900" i="8"/>
  <c r="D2047" i="8"/>
  <c r="D2724" i="8"/>
  <c r="D958" i="8"/>
  <c r="D1086" i="8"/>
  <c r="D1214" i="8"/>
  <c r="D1342" i="8"/>
  <c r="D1470" i="8"/>
  <c r="D1598" i="8"/>
  <c r="D1726" i="8"/>
  <c r="D1865" i="8"/>
  <c r="D2011" i="8"/>
  <c r="D2476" i="8"/>
  <c r="D935" i="8"/>
  <c r="D1063" i="8"/>
  <c r="D1191" i="8"/>
  <c r="D1319" i="8"/>
  <c r="D1447" i="8"/>
  <c r="D1575" i="8"/>
  <c r="D1703" i="8"/>
  <c r="D1839" i="8"/>
  <c r="D1985" i="8"/>
  <c r="D2292" i="8"/>
  <c r="D888" i="8"/>
  <c r="D1016" i="8"/>
  <c r="D1144" i="8"/>
  <c r="D1272" i="8"/>
  <c r="D1400" i="8"/>
  <c r="D1528" i="8"/>
  <c r="D1656" i="8"/>
  <c r="D1785" i="8"/>
  <c r="D1931" i="8"/>
  <c r="D2078" i="8"/>
  <c r="D2940" i="8"/>
  <c r="D921" i="8"/>
  <c r="D1049" i="8"/>
  <c r="D1177" i="8"/>
  <c r="D1305" i="8"/>
  <c r="D1433" i="8"/>
  <c r="D1561" i="8"/>
  <c r="D1689" i="8"/>
  <c r="D1823" i="8"/>
  <c r="D1969" i="8"/>
  <c r="D2180" i="8"/>
  <c r="D842" i="8"/>
  <c r="D970" i="8"/>
  <c r="D1098" i="8"/>
  <c r="D1226" i="8"/>
  <c r="D1354" i="8"/>
  <c r="D1482" i="8"/>
  <c r="D1610" i="8"/>
  <c r="D1738" i="8"/>
  <c r="D1879" i="8"/>
  <c r="D2025" i="8"/>
  <c r="D2572" i="8"/>
  <c r="D1837" i="8"/>
  <c r="D1965" i="8"/>
  <c r="D2093" i="8"/>
  <c r="D2221" i="8"/>
  <c r="D2349" i="8"/>
  <c r="D2477" i="8"/>
  <c r="D2605" i="8"/>
  <c r="D2733" i="8"/>
  <c r="D2861" i="8"/>
  <c r="D2989" i="8"/>
  <c r="D3129" i="8"/>
  <c r="D2206" i="8"/>
  <c r="D2334" i="8"/>
  <c r="D2462" i="8"/>
  <c r="D2590" i="8"/>
  <c r="D2718" i="8"/>
  <c r="D2846" i="8"/>
  <c r="D2974" i="8"/>
  <c r="D3108" i="8"/>
  <c r="D2215" i="8"/>
  <c r="D2343" i="8"/>
  <c r="D2471" i="8"/>
  <c r="D2599" i="8"/>
  <c r="D2727" i="8"/>
  <c r="D2855" i="8"/>
  <c r="D2983" i="8"/>
  <c r="D3120" i="8"/>
  <c r="D2224" i="8"/>
  <c r="D2352" i="8"/>
  <c r="D2480" i="8"/>
  <c r="D2608" i="8"/>
  <c r="D2736" i="8"/>
  <c r="D2864" i="8"/>
  <c r="D2992" i="8"/>
  <c r="D3135" i="8"/>
  <c r="D2209" i="8"/>
  <c r="D2337" i="8"/>
  <c r="D2465" i="8"/>
  <c r="D2593" i="8"/>
  <c r="D2721" i="8"/>
  <c r="D2849" i="8"/>
  <c r="D2977" i="8"/>
  <c r="D3112" i="8"/>
  <c r="D2194" i="8"/>
  <c r="D2322" i="8"/>
  <c r="D2450" i="8"/>
  <c r="D2578" i="8"/>
  <c r="D2706" i="8"/>
  <c r="D2834" i="8"/>
  <c r="D2962" i="8"/>
  <c r="D3092" i="8"/>
  <c r="D2163" i="8"/>
  <c r="D2291" i="8"/>
  <c r="D2419" i="8"/>
  <c r="D2547" i="8"/>
  <c r="D2675" i="8"/>
  <c r="D2803" i="8"/>
  <c r="D2931" i="8"/>
  <c r="D3059" i="8"/>
  <c r="D3223" i="8"/>
  <c r="D3351" i="8"/>
  <c r="D3496" i="8"/>
  <c r="D3643" i="8"/>
  <c r="D3835" i="8"/>
  <c r="D3192" i="8"/>
  <c r="D3320" i="8"/>
  <c r="D3461" i="8"/>
  <c r="D3607" i="8"/>
  <c r="D3783" i="8"/>
  <c r="D4606" i="8"/>
  <c r="D3249" i="8"/>
  <c r="D3380" i="8"/>
  <c r="D3526" i="8"/>
  <c r="D3672" i="8"/>
  <c r="D3987" i="8"/>
  <c r="D3122" i="8"/>
  <c r="D3250" i="8"/>
  <c r="D3381" i="8"/>
  <c r="D3527" i="8"/>
  <c r="D3674" i="8"/>
  <c r="D3995" i="8"/>
  <c r="D3219" i="8"/>
  <c r="D3347" i="8"/>
  <c r="D3492" i="8"/>
  <c r="D3638" i="8"/>
  <c r="D3828" i="8"/>
  <c r="D3140" i="8"/>
  <c r="D3268" i="8"/>
  <c r="D3402" i="8"/>
  <c r="D3548" i="8"/>
  <c r="D3701" i="8"/>
  <c r="D4139" i="8"/>
  <c r="D3173" i="8"/>
  <c r="D3301" i="8"/>
  <c r="D3439" i="8"/>
  <c r="D3586" i="8"/>
  <c r="D3755" i="8"/>
  <c r="D4415" i="8"/>
  <c r="D3174" i="8"/>
  <c r="D3302" i="8"/>
  <c r="D3440" i="8"/>
  <c r="D3587" i="8"/>
  <c r="D3756" i="8"/>
  <c r="D4424" i="8"/>
  <c r="D3940" i="8"/>
  <c r="D4068" i="8"/>
  <c r="D4196" i="8"/>
  <c r="D4325" i="8"/>
  <c r="D4471" i="8"/>
  <c r="D4646" i="8"/>
  <c r="D5408" i="8"/>
  <c r="D3965" i="8"/>
  <c r="D4093" i="8"/>
  <c r="D4221" i="8"/>
  <c r="D4354" i="8"/>
  <c r="D4500" i="8"/>
  <c r="D4686" i="8"/>
  <c r="D3862" i="8"/>
  <c r="D3990" i="8"/>
  <c r="D4118" i="8"/>
  <c r="D4246" i="8"/>
  <c r="D4382" i="8"/>
  <c r="D4528" i="8"/>
  <c r="D4749" i="8"/>
  <c r="D3879" i="8"/>
  <c r="D4007" i="8"/>
  <c r="D4135" i="8"/>
  <c r="D4263" i="8"/>
  <c r="D4402" i="8"/>
  <c r="D4550" i="8"/>
  <c r="D4859" i="8"/>
  <c r="D3728" i="8"/>
  <c r="D3856" i="8"/>
  <c r="D3984" i="8"/>
  <c r="D4112" i="8"/>
  <c r="D4240" i="8"/>
  <c r="D4375" i="8"/>
  <c r="D4522" i="8"/>
  <c r="D4733" i="8"/>
  <c r="D3385" i="8"/>
  <c r="D3513" i="8"/>
  <c r="D3641" i="8"/>
  <c r="D3769" i="8"/>
  <c r="D3897" i="8"/>
  <c r="D4025" i="8"/>
  <c r="D4153" i="8"/>
  <c r="D4281" i="8"/>
  <c r="D4422" i="8"/>
  <c r="D4579" i="8"/>
  <c r="D5003" i="8"/>
  <c r="D3754" i="8"/>
  <c r="D3882" i="8"/>
  <c r="D4010" i="8"/>
  <c r="D4138" i="8"/>
  <c r="D4266" i="8"/>
  <c r="D4405" i="8"/>
  <c r="D417" i="8"/>
  <c r="D545" i="8"/>
  <c r="D673" i="8"/>
  <c r="D801" i="8"/>
  <c r="D58" i="8"/>
  <c r="D186" i="8"/>
  <c r="D314" i="8"/>
  <c r="D442" i="8"/>
  <c r="D570" i="8"/>
  <c r="D698" i="8"/>
  <c r="D827" i="8"/>
  <c r="D83" i="8"/>
  <c r="D211" i="8"/>
  <c r="D339" i="8"/>
  <c r="D467" i="8"/>
  <c r="D595" i="8"/>
  <c r="D723" i="8"/>
  <c r="D860" i="8"/>
  <c r="D108" i="8"/>
  <c r="D236" i="8"/>
  <c r="D364" i="8"/>
  <c r="D492" i="8"/>
  <c r="D620" i="8"/>
  <c r="D748" i="8"/>
  <c r="D13" i="8"/>
  <c r="D141" i="8"/>
  <c r="D269" i="8"/>
  <c r="D397" i="8"/>
  <c r="D525" i="8"/>
  <c r="D653" i="8"/>
  <c r="D781" i="8"/>
  <c r="D923" i="8"/>
  <c r="D1051" i="8"/>
  <c r="D1179" i="8"/>
  <c r="D1307" i="8"/>
  <c r="D1435" i="8"/>
  <c r="D1563" i="8"/>
  <c r="D1691" i="8"/>
  <c r="D1825" i="8"/>
  <c r="D1971" i="8"/>
  <c r="D2196" i="8"/>
  <c r="D900" i="8"/>
  <c r="D1028" i="8"/>
  <c r="D1156" i="8"/>
  <c r="D1284" i="8"/>
  <c r="D1412" i="8"/>
  <c r="D1540" i="8"/>
  <c r="D1668" i="8"/>
  <c r="D1799" i="8"/>
  <c r="D1945" i="8"/>
  <c r="D2094" i="8"/>
  <c r="D3036" i="8"/>
  <c r="D997" i="8"/>
  <c r="D1125" i="8"/>
  <c r="D1253" i="8"/>
  <c r="D1381" i="8"/>
  <c r="D1509" i="8"/>
  <c r="D1637" i="8"/>
  <c r="D1765" i="8"/>
  <c r="D1910" i="8"/>
  <c r="D2056" i="8"/>
  <c r="D2788" i="8"/>
  <c r="D966" i="8"/>
  <c r="D1094" i="8"/>
  <c r="D1222" i="8"/>
  <c r="D1350" i="8"/>
  <c r="D1478" i="8"/>
  <c r="D1606" i="8"/>
  <c r="D1734" i="8"/>
  <c r="D1874" i="8"/>
  <c r="D2020" i="8"/>
  <c r="D2540" i="8"/>
  <c r="D943" i="8"/>
  <c r="D1071" i="8"/>
  <c r="D1199" i="8"/>
  <c r="D1327" i="8"/>
  <c r="D1455" i="8"/>
  <c r="D1583" i="8"/>
  <c r="D1711" i="8"/>
  <c r="D1848" i="8"/>
  <c r="D1994" i="8"/>
  <c r="D2356" i="8"/>
  <c r="D896" i="8"/>
  <c r="D1024" i="8"/>
  <c r="D1152" i="8"/>
  <c r="D1280" i="8"/>
  <c r="D1408" i="8"/>
  <c r="D1536" i="8"/>
  <c r="D1664" i="8"/>
  <c r="D1794" i="8"/>
  <c r="D1940" i="8"/>
  <c r="D2088" i="8"/>
  <c r="D3004" i="8"/>
  <c r="D929" i="8"/>
  <c r="D1057" i="8"/>
  <c r="D1185" i="8"/>
  <c r="D1313" i="8"/>
  <c r="D1441" i="8"/>
  <c r="D1569" i="8"/>
  <c r="D1697" i="8"/>
  <c r="D1832" i="8"/>
  <c r="D1978" i="8"/>
  <c r="D2244" i="8"/>
  <c r="D850" i="8"/>
  <c r="D978" i="8"/>
  <c r="D1106" i="8"/>
  <c r="D1234" i="8"/>
  <c r="D1362" i="8"/>
  <c r="D1490" i="8"/>
  <c r="D1618" i="8"/>
  <c r="D1746" i="8"/>
  <c r="D1888" i="8"/>
  <c r="D2034" i="8"/>
  <c r="D2636" i="8"/>
  <c r="D1845" i="8"/>
  <c r="D1973" i="8"/>
  <c r="D2101" i="8"/>
  <c r="D2229" i="8"/>
  <c r="D2357" i="8"/>
  <c r="D2485" i="8"/>
  <c r="D2613" i="8"/>
  <c r="D2741" i="8"/>
  <c r="D2869" i="8"/>
  <c r="D2997" i="8"/>
  <c r="D3144" i="8"/>
  <c r="D2214" i="8"/>
  <c r="D2342" i="8"/>
  <c r="D2470" i="8"/>
  <c r="D2598" i="8"/>
  <c r="D2726" i="8"/>
  <c r="D2854" i="8"/>
  <c r="D2982" i="8"/>
  <c r="D3119" i="8"/>
  <c r="D2223" i="8"/>
  <c r="D2351" i="8"/>
  <c r="D2479" i="8"/>
  <c r="D2607" i="8"/>
  <c r="D2735" i="8"/>
  <c r="D2863" i="8"/>
  <c r="D2991" i="8"/>
  <c r="D3132" i="8"/>
  <c r="D2232" i="8"/>
  <c r="D2360" i="8"/>
  <c r="D2488" i="8"/>
  <c r="D2616" i="8"/>
  <c r="D2744" i="8"/>
  <c r="D2872" i="8"/>
  <c r="D3000" i="8"/>
  <c r="D3152" i="8"/>
  <c r="D2217" i="8"/>
  <c r="D2345" i="8"/>
  <c r="D2473" i="8"/>
  <c r="D2601" i="8"/>
  <c r="D2729" i="8"/>
  <c r="D2857" i="8"/>
  <c r="D2985" i="8"/>
  <c r="D3123" i="8"/>
  <c r="D2202" i="8"/>
  <c r="D2330" i="8"/>
  <c r="D2458" i="8"/>
  <c r="D2586" i="8"/>
  <c r="D2714" i="8"/>
  <c r="D2842" i="8"/>
  <c r="D2970" i="8"/>
  <c r="D3103" i="8"/>
  <c r="D2171" i="8"/>
  <c r="D2299" i="8"/>
  <c r="D2427" i="8"/>
  <c r="D2555" i="8"/>
  <c r="D2683" i="8"/>
  <c r="D2811" i="8"/>
  <c r="D2939" i="8"/>
  <c r="D3067" i="8"/>
  <c r="D3231" i="8"/>
  <c r="D3359" i="8"/>
  <c r="D3506" i="8"/>
  <c r="D3652" i="8"/>
  <c r="D3846" i="8"/>
  <c r="D3200" i="8"/>
  <c r="D3328" i="8"/>
  <c r="D3470" i="8"/>
  <c r="D3616" i="8"/>
  <c r="D3797" i="8"/>
  <c r="D4723" i="8"/>
  <c r="D3257" i="8"/>
  <c r="D3389" i="8"/>
  <c r="D3535" i="8"/>
  <c r="D3684" i="8"/>
  <c r="D4051" i="8"/>
  <c r="D3130" i="8"/>
  <c r="D3258" i="8"/>
  <c r="D3390" i="8"/>
  <c r="D3536" i="8"/>
  <c r="D3685" i="8"/>
  <c r="D4059" i="8"/>
  <c r="D3227" i="8"/>
  <c r="D3355" i="8"/>
  <c r="D3501" i="8"/>
  <c r="D3647" i="8"/>
  <c r="D3839" i="8"/>
  <c r="D3148" i="8"/>
  <c r="D3276" i="8"/>
  <c r="D3411" i="8"/>
  <c r="D3557" i="8"/>
  <c r="D3715" i="8"/>
  <c r="D4203" i="8"/>
  <c r="D3181" i="8"/>
  <c r="D3309" i="8"/>
  <c r="D3448" i="8"/>
  <c r="D3595" i="8"/>
  <c r="D3766" i="8"/>
  <c r="D4488" i="8"/>
  <c r="D3182" i="8"/>
  <c r="D3310" i="8"/>
  <c r="D3450" i="8"/>
  <c r="D3596" i="8"/>
  <c r="D3767" i="8"/>
  <c r="D4498" i="8"/>
  <c r="D3948" i="8"/>
  <c r="D4076" i="8"/>
  <c r="D4204" i="8"/>
  <c r="D4334" i="8"/>
  <c r="D4480" i="8"/>
  <c r="D4660" i="8"/>
  <c r="D5783" i="8"/>
  <c r="D3973" i="8"/>
  <c r="D4101" i="8"/>
  <c r="D4229" i="8"/>
  <c r="D4363" i="8"/>
  <c r="D4509" i="8"/>
  <c r="D4707" i="8"/>
  <c r="D3870" i="8"/>
  <c r="D3998" i="8"/>
  <c r="D4126" i="8"/>
  <c r="D4254" i="8"/>
  <c r="D4391" i="8"/>
  <c r="D4539" i="8"/>
  <c r="D4787" i="8"/>
  <c r="D3887" i="8"/>
  <c r="D4015" i="8"/>
  <c r="D4143" i="8"/>
  <c r="D4271" i="8"/>
  <c r="D4411" i="8"/>
  <c r="D4563" i="8"/>
  <c r="D4923" i="8"/>
  <c r="D3736" i="8"/>
  <c r="D3864" i="8"/>
  <c r="D3992" i="8"/>
  <c r="D4120" i="8"/>
  <c r="D4248" i="8"/>
  <c r="D4384" i="8"/>
  <c r="D4531" i="8"/>
  <c r="D4756" i="8"/>
  <c r="D3393" i="8"/>
  <c r="D3521" i="8"/>
  <c r="D3649" i="8"/>
  <c r="D3777" i="8"/>
  <c r="D3905" i="8"/>
  <c r="D4033" i="8"/>
  <c r="D4161" i="8"/>
  <c r="D425" i="8"/>
  <c r="D553" i="8"/>
  <c r="D681" i="8"/>
  <c r="D809" i="8"/>
  <c r="D66" i="8"/>
  <c r="D194" i="8"/>
  <c r="D322" i="8"/>
  <c r="D450" i="8"/>
  <c r="D578" i="8"/>
  <c r="D706" i="8"/>
  <c r="D837" i="8"/>
  <c r="D91" i="8"/>
  <c r="D219" i="8"/>
  <c r="D347" i="8"/>
  <c r="D475" i="8"/>
  <c r="D603" i="8"/>
  <c r="D731" i="8"/>
  <c r="D870" i="8"/>
  <c r="D116" i="8"/>
  <c r="D244" i="8"/>
  <c r="D372" i="8"/>
  <c r="D500" i="8"/>
  <c r="D628" i="8"/>
  <c r="D756" i="8"/>
  <c r="D21" i="8"/>
  <c r="D149" i="8"/>
  <c r="D277" i="8"/>
  <c r="D405" i="8"/>
  <c r="D533" i="8"/>
  <c r="D661" i="8"/>
  <c r="D789" i="8"/>
  <c r="D931" i="8"/>
  <c r="D1059" i="8"/>
  <c r="D1187" i="8"/>
  <c r="D1315" i="8"/>
  <c r="D1443" i="8"/>
  <c r="D1571" i="8"/>
  <c r="D1699" i="8"/>
  <c r="D1834" i="8"/>
  <c r="D1980" i="8"/>
  <c r="D2260" i="8"/>
  <c r="D908" i="8"/>
  <c r="D1036" i="8"/>
  <c r="D1164" i="8"/>
  <c r="D1292" i="8"/>
  <c r="D1420" i="8"/>
  <c r="D1548" i="8"/>
  <c r="D1676" i="8"/>
  <c r="D1808" i="8"/>
  <c r="D1954" i="8"/>
  <c r="D2108" i="8"/>
  <c r="D3105" i="8"/>
  <c r="D1005" i="8"/>
  <c r="D1133" i="8"/>
  <c r="D1261" i="8"/>
  <c r="D1389" i="8"/>
  <c r="D1517" i="8"/>
  <c r="D1645" i="8"/>
  <c r="D1773" i="8"/>
  <c r="D1919" i="8"/>
  <c r="D2065" i="8"/>
  <c r="D2852" i="8"/>
  <c r="D974" i="8"/>
  <c r="D1102" i="8"/>
  <c r="D1230" i="8"/>
  <c r="D1358" i="8"/>
  <c r="D1486" i="8"/>
  <c r="D1614" i="8"/>
  <c r="D1742" i="8"/>
  <c r="D1883" i="8"/>
  <c r="D2030" i="8"/>
  <c r="D2604" i="8"/>
  <c r="D951" i="8"/>
  <c r="D1079" i="8"/>
  <c r="D1207" i="8"/>
  <c r="D1335" i="8"/>
  <c r="D1463" i="8"/>
  <c r="D1591" i="8"/>
  <c r="D1719" i="8"/>
  <c r="D1857" i="8"/>
  <c r="D2003" i="8"/>
  <c r="D2420" i="8"/>
  <c r="D904" i="8"/>
  <c r="D1032" i="8"/>
  <c r="D1160" i="8"/>
  <c r="D1288" i="8"/>
  <c r="D1416" i="8"/>
  <c r="D1544" i="8"/>
  <c r="D1672" i="8"/>
  <c r="D1803" i="8"/>
  <c r="D1950" i="8"/>
  <c r="D2098" i="8"/>
  <c r="D3068" i="8"/>
  <c r="D937" i="8"/>
  <c r="D1065" i="8"/>
  <c r="D1193" i="8"/>
  <c r="D1321" i="8"/>
  <c r="D1449" i="8"/>
  <c r="D1577" i="8"/>
  <c r="D1705" i="8"/>
  <c r="D1841" i="8"/>
  <c r="D1987" i="8"/>
  <c r="D2308" i="8"/>
  <c r="D858" i="8"/>
  <c r="D986" i="8"/>
  <c r="D1114" i="8"/>
  <c r="D1242" i="8"/>
  <c r="D1370" i="8"/>
  <c r="D1498" i="8"/>
  <c r="D1626" i="8"/>
  <c r="D1754" i="8"/>
  <c r="D1897" i="8"/>
  <c r="D2043" i="8"/>
  <c r="D2700" i="8"/>
  <c r="D1853" i="8"/>
  <c r="D1981" i="8"/>
  <c r="D2109" i="8"/>
  <c r="D2237" i="8"/>
  <c r="D2365" i="8"/>
  <c r="D2493" i="8"/>
  <c r="D2621" i="8"/>
  <c r="D2749" i="8"/>
  <c r="D2877" i="8"/>
  <c r="D3005" i="8"/>
  <c r="D3167" i="8"/>
  <c r="D2222" i="8"/>
  <c r="D2350" i="8"/>
  <c r="D2478" i="8"/>
  <c r="D2606" i="8"/>
  <c r="D2734" i="8"/>
  <c r="D2862" i="8"/>
  <c r="D2990" i="8"/>
  <c r="D3131" i="8"/>
  <c r="D2231" i="8"/>
  <c r="D2359" i="8"/>
  <c r="D2487" i="8"/>
  <c r="D2615" i="8"/>
  <c r="D2743" i="8"/>
  <c r="D2871" i="8"/>
  <c r="D2999" i="8"/>
  <c r="D3151" i="8"/>
  <c r="D2240" i="8"/>
  <c r="D2368" i="8"/>
  <c r="D2496" i="8"/>
  <c r="D2624" i="8"/>
  <c r="D2752" i="8"/>
  <c r="D2880" i="8"/>
  <c r="D3008" i="8"/>
  <c r="D3176" i="8"/>
  <c r="D2225" i="8"/>
  <c r="D2353" i="8"/>
  <c r="D2481" i="8"/>
  <c r="D2609" i="8"/>
  <c r="D2737" i="8"/>
  <c r="D2865" i="8"/>
  <c r="D2993" i="8"/>
  <c r="D3136" i="8"/>
  <c r="D2210" i="8"/>
  <c r="D2338" i="8"/>
  <c r="D2466" i="8"/>
  <c r="D2594" i="8"/>
  <c r="D2722" i="8"/>
  <c r="D2850" i="8"/>
  <c r="D2978" i="8"/>
  <c r="D3113" i="8"/>
  <c r="D2179" i="8"/>
  <c r="D2307" i="8"/>
  <c r="D2435" i="8"/>
  <c r="D2563" i="8"/>
  <c r="D2691" i="8"/>
  <c r="D2819" i="8"/>
  <c r="D2947" i="8"/>
  <c r="D3075" i="8"/>
  <c r="D3239" i="8"/>
  <c r="D3368" i="8"/>
  <c r="D3515" i="8"/>
  <c r="D3661" i="8"/>
  <c r="D3907" i="8"/>
  <c r="D3208" i="8"/>
  <c r="D3336" i="8"/>
  <c r="D3479" i="8"/>
  <c r="D3626" i="8"/>
  <c r="D3811" i="8"/>
  <c r="D5152" i="8"/>
  <c r="D3265" i="8"/>
  <c r="D3398" i="8"/>
  <c r="D3544" i="8"/>
  <c r="D3695" i="8"/>
  <c r="D4115" i="8"/>
  <c r="D3138" i="8"/>
  <c r="D3266" i="8"/>
  <c r="D3399" i="8"/>
  <c r="D3546" i="8"/>
  <c r="D3699" i="8"/>
  <c r="D4123" i="8"/>
  <c r="D3235" i="8"/>
  <c r="D3364" i="8"/>
  <c r="D3510" i="8"/>
  <c r="D3656" i="8"/>
  <c r="D3875" i="8"/>
  <c r="D3156" i="8"/>
  <c r="D3284" i="8"/>
  <c r="D3420" i="8"/>
  <c r="D3566" i="8"/>
  <c r="D3726" i="8"/>
  <c r="D4267" i="8"/>
  <c r="D3189" i="8"/>
  <c r="D3317" i="8"/>
  <c r="D3458" i="8"/>
  <c r="D3604" i="8"/>
  <c r="D3780" i="8"/>
  <c r="D4567" i="8"/>
  <c r="D3190" i="8"/>
  <c r="D3318" i="8"/>
  <c r="D3459" i="8"/>
  <c r="D3605" i="8"/>
  <c r="D3781" i="8"/>
  <c r="D4581" i="8"/>
  <c r="D3956" i="8"/>
  <c r="D4084" i="8"/>
  <c r="D4212" i="8"/>
  <c r="D4343" i="8"/>
  <c r="D4490" i="8"/>
  <c r="D4671" i="8"/>
  <c r="D3853" i="8"/>
  <c r="D3981" i="8"/>
  <c r="D4109" i="8"/>
  <c r="D4237" i="8"/>
  <c r="D4372" i="8"/>
  <c r="D4518" i="8"/>
  <c r="D4725" i="8"/>
  <c r="D3878" i="8"/>
  <c r="D4006" i="8"/>
  <c r="D4134" i="8"/>
  <c r="D4262" i="8"/>
  <c r="D4400" i="8"/>
  <c r="D4549" i="8"/>
  <c r="D4851" i="8"/>
  <c r="D3895" i="8"/>
  <c r="D4023" i="8"/>
  <c r="D4151" i="8"/>
  <c r="D4279" i="8"/>
  <c r="D4420" i="8"/>
  <c r="D4574" i="8"/>
  <c r="D4987" i="8"/>
  <c r="D3744" i="8"/>
  <c r="D3872" i="8"/>
  <c r="D4000" i="8"/>
  <c r="D4128" i="8"/>
  <c r="D4256" i="8"/>
  <c r="D4394" i="8"/>
  <c r="D4541" i="8"/>
  <c r="D4803" i="8"/>
  <c r="D3401" i="8"/>
  <c r="D3529" i="8"/>
  <c r="D3657" i="8"/>
  <c r="D3785" i="8"/>
  <c r="D3913" i="8"/>
  <c r="D4041" i="8"/>
  <c r="D4169" i="8"/>
  <c r="D78" i="8"/>
  <c r="D206" i="8"/>
  <c r="D334" i="8"/>
  <c r="D462" i="8"/>
  <c r="D590" i="8"/>
  <c r="D718" i="8"/>
  <c r="D853" i="8"/>
  <c r="D111" i="8"/>
  <c r="D239" i="8"/>
  <c r="D367" i="8"/>
  <c r="D495" i="8"/>
  <c r="D623" i="8"/>
  <c r="D751" i="8"/>
  <c r="D16" i="8"/>
  <c r="D144" i="8"/>
  <c r="D272" i="8"/>
  <c r="D400" i="8"/>
  <c r="D528" i="8"/>
  <c r="D656" i="8"/>
  <c r="D784" i="8"/>
  <c r="D49" i="8"/>
  <c r="D177" i="8"/>
  <c r="D305" i="8"/>
  <c r="D433" i="8"/>
  <c r="D561" i="8"/>
  <c r="D689" i="8"/>
  <c r="D817" i="8"/>
  <c r="D74" i="8"/>
  <c r="D202" i="8"/>
  <c r="D330" i="8"/>
  <c r="D458" i="8"/>
  <c r="D586" i="8"/>
  <c r="D714" i="8"/>
  <c r="D847" i="8"/>
  <c r="D99" i="8"/>
  <c r="D227" i="8"/>
  <c r="D355" i="8"/>
  <c r="D483" i="8"/>
  <c r="D611" i="8"/>
  <c r="D739" i="8"/>
  <c r="D887" i="8"/>
  <c r="D124" i="8"/>
  <c r="D252" i="8"/>
  <c r="D380" i="8"/>
  <c r="D508" i="8"/>
  <c r="D636" i="8"/>
  <c r="D764" i="8"/>
  <c r="D29" i="8"/>
  <c r="D157" i="8"/>
  <c r="D285" i="8"/>
  <c r="D413" i="8"/>
  <c r="D541" i="8"/>
  <c r="D669" i="8"/>
  <c r="D797" i="8"/>
  <c r="D939" i="8"/>
  <c r="D1067" i="8"/>
  <c r="D1195" i="8"/>
  <c r="D1323" i="8"/>
  <c r="D1451" i="8"/>
  <c r="D1579" i="8"/>
  <c r="D1707" i="8"/>
  <c r="D1843" i="8"/>
  <c r="D1990" i="8"/>
  <c r="D2324" i="8"/>
  <c r="D916" i="8"/>
  <c r="D1044" i="8"/>
  <c r="D1172" i="8"/>
  <c r="D1300" i="8"/>
  <c r="D1428" i="8"/>
  <c r="D1556" i="8"/>
  <c r="D1684" i="8"/>
  <c r="D1817" i="8"/>
  <c r="D1963" i="8"/>
  <c r="D2140" i="8"/>
  <c r="D885" i="8"/>
  <c r="D1013" i="8"/>
  <c r="D1141" i="8"/>
  <c r="D1269" i="8"/>
  <c r="D1397" i="8"/>
  <c r="D1525" i="8"/>
  <c r="D1653" i="8"/>
  <c r="D1782" i="8"/>
  <c r="D1928" i="8"/>
  <c r="D2074" i="8"/>
  <c r="D2916" i="8"/>
  <c r="D982" i="8"/>
  <c r="D1110" i="8"/>
  <c r="D1238" i="8"/>
  <c r="D1366" i="8"/>
  <c r="D1494" i="8"/>
  <c r="D1622" i="8"/>
  <c r="D1750" i="8"/>
  <c r="D1892" i="8"/>
  <c r="D2039" i="8"/>
  <c r="D2668" i="8"/>
  <c r="D959" i="8"/>
  <c r="D1087" i="8"/>
  <c r="D1215" i="8"/>
  <c r="D1343" i="8"/>
  <c r="D1471" i="8"/>
  <c r="D1599" i="8"/>
  <c r="D1727" i="8"/>
  <c r="D1866" i="8"/>
  <c r="D2012" i="8"/>
  <c r="D2484" i="8"/>
  <c r="D912" i="8"/>
  <c r="D1040" i="8"/>
  <c r="D1168" i="8"/>
  <c r="D1296" i="8"/>
  <c r="D1424" i="8"/>
  <c r="D1552" i="8"/>
  <c r="D1680" i="8"/>
  <c r="D1812" i="8"/>
  <c r="D1959" i="8"/>
  <c r="D2119" i="8"/>
  <c r="D3163" i="8"/>
  <c r="D945" i="8"/>
  <c r="D1073" i="8"/>
  <c r="D1201" i="8"/>
  <c r="D1329" i="8"/>
  <c r="D1457" i="8"/>
  <c r="D1585" i="8"/>
  <c r="D1713" i="8"/>
  <c r="D1850" i="8"/>
  <c r="D1996" i="8"/>
  <c r="D2372" i="8"/>
  <c r="D866" i="8"/>
  <c r="D994" i="8"/>
  <c r="D1122" i="8"/>
  <c r="D1250" i="8"/>
  <c r="D1378" i="8"/>
  <c r="D1506" i="8"/>
  <c r="D1634" i="8"/>
  <c r="D1762" i="8"/>
  <c r="D1906" i="8"/>
  <c r="D2052" i="8"/>
  <c r="D2764" i="8"/>
  <c r="D1861" i="8"/>
  <c r="D1989" i="8"/>
  <c r="D2117" i="8"/>
  <c r="D2245" i="8"/>
  <c r="D2373" i="8"/>
  <c r="D2501" i="8"/>
  <c r="D2629" i="8"/>
  <c r="D2757" i="8"/>
  <c r="D2885" i="8"/>
  <c r="D3013" i="8"/>
  <c r="D2102" i="8"/>
  <c r="D2230" i="8"/>
  <c r="D2358" i="8"/>
  <c r="D2486" i="8"/>
  <c r="D2614" i="8"/>
  <c r="D2742" i="8"/>
  <c r="D2870" i="8"/>
  <c r="D2998" i="8"/>
  <c r="D3147" i="8"/>
  <c r="D2239" i="8"/>
  <c r="D2367" i="8"/>
  <c r="D2495" i="8"/>
  <c r="D2623" i="8"/>
  <c r="D2751" i="8"/>
  <c r="D2879" i="8"/>
  <c r="D3007" i="8"/>
  <c r="D3171" i="8"/>
  <c r="D2248" i="8"/>
  <c r="D2376" i="8"/>
  <c r="D2504" i="8"/>
  <c r="D2632" i="8"/>
  <c r="D2760" i="8"/>
  <c r="D2888" i="8"/>
  <c r="D3016" i="8"/>
  <c r="D2105" i="8"/>
  <c r="D2233" i="8"/>
  <c r="D2361" i="8"/>
  <c r="D2489" i="8"/>
  <c r="D2617" i="8"/>
  <c r="D2745" i="8"/>
  <c r="D2873" i="8"/>
  <c r="D3001" i="8"/>
  <c r="D3155" i="8"/>
  <c r="D2218" i="8"/>
  <c r="D2346" i="8"/>
  <c r="D2474" i="8"/>
  <c r="D2602" i="8"/>
  <c r="D2730" i="8"/>
  <c r="D2858" i="8"/>
  <c r="D2986" i="8"/>
  <c r="D3124" i="8"/>
  <c r="D2187" i="8"/>
  <c r="D2315" i="8"/>
  <c r="D2443" i="8"/>
  <c r="D2571" i="8"/>
  <c r="D2699" i="8"/>
  <c r="D2827" i="8"/>
  <c r="D2955" i="8"/>
  <c r="D3083" i="8"/>
  <c r="D3247" i="8"/>
  <c r="D3378" i="8"/>
  <c r="D3524" i="8"/>
  <c r="D3670" i="8"/>
  <c r="D3971" i="8"/>
  <c r="D3216" i="8"/>
  <c r="D3344" i="8"/>
  <c r="D3488" i="8"/>
  <c r="D3635" i="8"/>
  <c r="D3822" i="8"/>
  <c r="D3145" i="8"/>
  <c r="D3273" i="8"/>
  <c r="D3407" i="8"/>
  <c r="D3554" i="8"/>
  <c r="D3709" i="8"/>
  <c r="D4179" i="8"/>
  <c r="D3146" i="8"/>
  <c r="D3274" i="8"/>
  <c r="D3408" i="8"/>
  <c r="D3555" i="8"/>
  <c r="D3710" i="8"/>
  <c r="D4187" i="8"/>
  <c r="D3243" i="8"/>
  <c r="D3373" i="8"/>
  <c r="D3519" i="8"/>
  <c r="D3666" i="8"/>
  <c r="D3939" i="8"/>
  <c r="D3164" i="8"/>
  <c r="D3292" i="8"/>
  <c r="D3429" i="8"/>
  <c r="D3575" i="8"/>
  <c r="D3740" i="8"/>
  <c r="D4333" i="8"/>
  <c r="D3197" i="8"/>
  <c r="D3325" i="8"/>
  <c r="D3467" i="8"/>
  <c r="D3613" i="8"/>
  <c r="D3791" i="8"/>
  <c r="D4670" i="8"/>
  <c r="D3198" i="8"/>
  <c r="D3326" i="8"/>
  <c r="D3468" i="8"/>
  <c r="D3614" i="8"/>
  <c r="D3795" i="8"/>
  <c r="D4684" i="8"/>
  <c r="D3964" i="8"/>
  <c r="D4092" i="8"/>
  <c r="D4220" i="8"/>
  <c r="D4352" i="8"/>
  <c r="D4499" i="8"/>
  <c r="D4685" i="8"/>
  <c r="D3861" i="8"/>
  <c r="D3989" i="8"/>
  <c r="D4117" i="8"/>
  <c r="D4245" i="8"/>
  <c r="D4381" i="8"/>
  <c r="D4527" i="8"/>
  <c r="D4748" i="8"/>
  <c r="D441" i="8"/>
  <c r="D569" i="8"/>
  <c r="D697" i="8"/>
  <c r="D826" i="8"/>
  <c r="D82" i="8"/>
  <c r="D210" i="8"/>
  <c r="D338" i="8"/>
  <c r="D466" i="8"/>
  <c r="D594" i="8"/>
  <c r="D722" i="8"/>
  <c r="D859" i="8"/>
  <c r="D107" i="8"/>
  <c r="D235" i="8"/>
  <c r="D363" i="8"/>
  <c r="D491" i="8"/>
  <c r="D619" i="8"/>
  <c r="D747" i="8"/>
  <c r="D4" i="8"/>
  <c r="D132" i="8"/>
  <c r="D260" i="8"/>
  <c r="D388" i="8"/>
  <c r="D516" i="8"/>
  <c r="D644" i="8"/>
  <c r="D772" i="8"/>
  <c r="D37" i="8"/>
  <c r="D165" i="8"/>
  <c r="D293" i="8"/>
  <c r="D421" i="8"/>
  <c r="D549" i="8"/>
  <c r="D677" i="8"/>
  <c r="D805" i="8"/>
  <c r="D947" i="8"/>
  <c r="D1075" i="8"/>
  <c r="D1203" i="8"/>
  <c r="D1331" i="8"/>
  <c r="D1459" i="8"/>
  <c r="D1587" i="8"/>
  <c r="D1715" i="8"/>
  <c r="D1852" i="8"/>
  <c r="D1999" i="8"/>
  <c r="D2388" i="8"/>
  <c r="D924" i="8"/>
  <c r="D1052" i="8"/>
  <c r="D1180" i="8"/>
  <c r="D1308" i="8"/>
  <c r="D1436" i="8"/>
  <c r="D1564" i="8"/>
  <c r="D1692" i="8"/>
  <c r="D1826" i="8"/>
  <c r="D1972" i="8"/>
  <c r="D2204" i="8"/>
  <c r="D893" i="8"/>
  <c r="D1021" i="8"/>
  <c r="D1149" i="8"/>
  <c r="D1277" i="8"/>
  <c r="D1405" i="8"/>
  <c r="D1533" i="8"/>
  <c r="D1661" i="8"/>
  <c r="D1791" i="8"/>
  <c r="D1937" i="8"/>
  <c r="D2084" i="8"/>
  <c r="D2980" i="8"/>
  <c r="D990" i="8"/>
  <c r="D1118" i="8"/>
  <c r="D1246" i="8"/>
  <c r="D1374" i="8"/>
  <c r="D1502" i="8"/>
  <c r="D1630" i="8"/>
  <c r="D1758" i="8"/>
  <c r="D1902" i="8"/>
  <c r="D2048" i="8"/>
  <c r="D2732" i="8"/>
  <c r="D967" i="8"/>
  <c r="D1095" i="8"/>
  <c r="D1223" i="8"/>
  <c r="D1351" i="8"/>
  <c r="D1479" i="8"/>
  <c r="D1607" i="8"/>
  <c r="D1735" i="8"/>
  <c r="D1875" i="8"/>
  <c r="D2022" i="8"/>
  <c r="D2548" i="8"/>
  <c r="D920" i="8"/>
  <c r="D1048" i="8"/>
  <c r="D1176" i="8"/>
  <c r="D1304" i="8"/>
  <c r="D1432" i="8"/>
  <c r="D1560" i="8"/>
  <c r="D1688" i="8"/>
  <c r="D1822" i="8"/>
  <c r="D1968" i="8"/>
  <c r="D2172" i="8"/>
  <c r="D825" i="8"/>
  <c r="D953" i="8"/>
  <c r="D1081" i="8"/>
  <c r="D1209" i="8"/>
  <c r="D1337" i="8"/>
  <c r="D1465" i="8"/>
  <c r="D1593" i="8"/>
  <c r="D1721" i="8"/>
  <c r="D1859" i="8"/>
  <c r="D2006" i="8"/>
  <c r="D2436" i="8"/>
  <c r="D874" i="8"/>
  <c r="D1002" i="8"/>
  <c r="D1130" i="8"/>
  <c r="D1258" i="8"/>
  <c r="D1386" i="8"/>
  <c r="D1514" i="8"/>
  <c r="D1642" i="8"/>
  <c r="D1770" i="8"/>
  <c r="D1915" i="8"/>
  <c r="D2062" i="8"/>
  <c r="D2828" i="8"/>
  <c r="D1869" i="8"/>
  <c r="D1997" i="8"/>
  <c r="D2125" i="8"/>
  <c r="D2253" i="8"/>
  <c r="D2381" i="8"/>
  <c r="D2509" i="8"/>
  <c r="D2637" i="8"/>
  <c r="D2765" i="8"/>
  <c r="D2893" i="8"/>
  <c r="D3021" i="8"/>
  <c r="D2110" i="8"/>
  <c r="D2238" i="8"/>
  <c r="D2366" i="8"/>
  <c r="D2494" i="8"/>
  <c r="D2622" i="8"/>
  <c r="D2750" i="8"/>
  <c r="D2878" i="8"/>
  <c r="D3006" i="8"/>
  <c r="D3168" i="8"/>
  <c r="D2247" i="8"/>
  <c r="D2375" i="8"/>
  <c r="D2503" i="8"/>
  <c r="D2631" i="8"/>
  <c r="D2759" i="8"/>
  <c r="D2887" i="8"/>
  <c r="D3015" i="8"/>
  <c r="D2128" i="8"/>
  <c r="D2256" i="8"/>
  <c r="D2384" i="8"/>
  <c r="D2512" i="8"/>
  <c r="D2640" i="8"/>
  <c r="D2768" i="8"/>
  <c r="D2896" i="8"/>
  <c r="D3024" i="8"/>
  <c r="D2113" i="8"/>
  <c r="D2241" i="8"/>
  <c r="D2369" i="8"/>
  <c r="D2497" i="8"/>
  <c r="D2625" i="8"/>
  <c r="D2753" i="8"/>
  <c r="D2881" i="8"/>
  <c r="D3009" i="8"/>
  <c r="D3179" i="8"/>
  <c r="D2226" i="8"/>
  <c r="D2354" i="8"/>
  <c r="D2482" i="8"/>
  <c r="D2610" i="8"/>
  <c r="D2738" i="8"/>
  <c r="D2866" i="8"/>
  <c r="D2994" i="8"/>
  <c r="D3137" i="8"/>
  <c r="D2195" i="8"/>
  <c r="D2323" i="8"/>
  <c r="D2451" i="8"/>
  <c r="D2579" i="8"/>
  <c r="D2707" i="8"/>
  <c r="D2835" i="8"/>
  <c r="D2963" i="8"/>
  <c r="D3093" i="8"/>
  <c r="D3255" i="8"/>
  <c r="D3387" i="8"/>
  <c r="D3533" i="8"/>
  <c r="D3679" i="8"/>
  <c r="D4035" i="8"/>
  <c r="D3224" i="8"/>
  <c r="D3352" i="8"/>
  <c r="D3498" i="8"/>
  <c r="D3644" i="8"/>
  <c r="D3836" i="8"/>
  <c r="D3153" i="8"/>
  <c r="D3281" i="8"/>
  <c r="D3416" i="8"/>
  <c r="D3563" i="8"/>
  <c r="D3723" i="8"/>
  <c r="D4243" i="8"/>
  <c r="D3154" i="8"/>
  <c r="D3282" i="8"/>
  <c r="D3418" i="8"/>
  <c r="D3564" i="8"/>
  <c r="D3724" i="8"/>
  <c r="D4251" i="8"/>
  <c r="D3251" i="8"/>
  <c r="D3382" i="8"/>
  <c r="D3528" i="8"/>
  <c r="D3675" i="8"/>
  <c r="D4003" i="8"/>
  <c r="D3172" i="8"/>
  <c r="D3300" i="8"/>
  <c r="D3438" i="8"/>
  <c r="D3584" i="8"/>
  <c r="D3751" i="8"/>
  <c r="D4406" i="8"/>
  <c r="D3205" i="8"/>
  <c r="D3333" i="8"/>
  <c r="D3476" i="8"/>
  <c r="D3622" i="8"/>
  <c r="D3805" i="8"/>
  <c r="D4955" i="8"/>
  <c r="D3206" i="8"/>
  <c r="D3334" i="8"/>
  <c r="D3477" i="8"/>
  <c r="D3623" i="8"/>
  <c r="D3806" i="8"/>
  <c r="D5019" i="8"/>
  <c r="D3972" i="8"/>
  <c r="D4100" i="8"/>
  <c r="D4228" i="8"/>
  <c r="D4362" i="8"/>
  <c r="D4508" i="8"/>
  <c r="D4701" i="8"/>
  <c r="D3869" i="8"/>
  <c r="D3997" i="8"/>
  <c r="D4125" i="8"/>
  <c r="D4253" i="8"/>
  <c r="D4390" i="8"/>
  <c r="D4536" i="8"/>
  <c r="D4779" i="8"/>
  <c r="D3894" i="8"/>
  <c r="D4022" i="8"/>
  <c r="D4150" i="8"/>
  <c r="D4278" i="8"/>
  <c r="D4419" i="8"/>
  <c r="D4573" i="8"/>
  <c r="D4979" i="8"/>
  <c r="D3911" i="8"/>
  <c r="D4039" i="8"/>
  <c r="D4167" i="8"/>
  <c r="D4295" i="8"/>
  <c r="D4438" i="8"/>
  <c r="D4599" i="8"/>
  <c r="D5115" i="8"/>
  <c r="D3760" i="8"/>
  <c r="D3888" i="8"/>
  <c r="D4016" i="8"/>
  <c r="D4144" i="8"/>
  <c r="D4272" i="8"/>
  <c r="D4412" i="8"/>
  <c r="D4564" i="8"/>
  <c r="D4931" i="8"/>
  <c r="D3417" i="8"/>
  <c r="D3545" i="8"/>
  <c r="D3673" i="8"/>
  <c r="D3801" i="8"/>
  <c r="D3929" i="8"/>
  <c r="D4057" i="8"/>
  <c r="D4185" i="8"/>
  <c r="D449" i="8"/>
  <c r="D577" i="8"/>
  <c r="D705" i="8"/>
  <c r="D836" i="8"/>
  <c r="D90" i="8"/>
  <c r="D218" i="8"/>
  <c r="D346" i="8"/>
  <c r="D474" i="8"/>
  <c r="D602" i="8"/>
  <c r="D730" i="8"/>
  <c r="D869" i="8"/>
  <c r="D115" i="8"/>
  <c r="D243" i="8"/>
  <c r="D371" i="8"/>
  <c r="D499" i="8"/>
  <c r="D627" i="8"/>
  <c r="D755" i="8"/>
  <c r="D12" i="8"/>
  <c r="D140" i="8"/>
  <c r="D268" i="8"/>
  <c r="D396" i="8"/>
  <c r="D524" i="8"/>
  <c r="D652" i="8"/>
  <c r="D780" i="8"/>
  <c r="D45" i="8"/>
  <c r="D173" i="8"/>
  <c r="D301" i="8"/>
  <c r="D429" i="8"/>
  <c r="D557" i="8"/>
  <c r="D685" i="8"/>
  <c r="D813" i="8"/>
  <c r="D955" i="8"/>
  <c r="D1083" i="8"/>
  <c r="D1211" i="8"/>
  <c r="D1339" i="8"/>
  <c r="D1467" i="8"/>
  <c r="D1595" i="8"/>
  <c r="D1723" i="8"/>
  <c r="D1862" i="8"/>
  <c r="D2008" i="8"/>
  <c r="D2452" i="8"/>
  <c r="D932" i="8"/>
  <c r="D1060" i="8"/>
  <c r="D1188" i="8"/>
  <c r="D1316" i="8"/>
  <c r="D1444" i="8"/>
  <c r="D1572" i="8"/>
  <c r="D1700" i="8"/>
  <c r="D1835" i="8"/>
  <c r="D1982" i="8"/>
  <c r="D2268" i="8"/>
  <c r="D901" i="8"/>
  <c r="D1029" i="8"/>
  <c r="D1157" i="8"/>
  <c r="D1285" i="8"/>
  <c r="D1413" i="8"/>
  <c r="D1541" i="8"/>
  <c r="D1669" i="8"/>
  <c r="D1800" i="8"/>
  <c r="D1946" i="8"/>
  <c r="D2095" i="8"/>
  <c r="D3044" i="8"/>
  <c r="D998" i="8"/>
  <c r="D1126" i="8"/>
  <c r="D1254" i="8"/>
  <c r="D1382" i="8"/>
  <c r="D1510" i="8"/>
  <c r="D1638" i="8"/>
  <c r="D1766" i="8"/>
  <c r="D1911" i="8"/>
  <c r="D2057" i="8"/>
  <c r="D2796" i="8"/>
  <c r="D975" i="8"/>
  <c r="D1103" i="8"/>
  <c r="D1231" i="8"/>
  <c r="D1359" i="8"/>
  <c r="D1487" i="8"/>
  <c r="D1615" i="8"/>
  <c r="D1743" i="8"/>
  <c r="D1884" i="8"/>
  <c r="D2031" i="8"/>
  <c r="D2612" i="8"/>
  <c r="D928" i="8"/>
  <c r="D1056" i="8"/>
  <c r="D1184" i="8"/>
  <c r="D1312" i="8"/>
  <c r="D1440" i="8"/>
  <c r="D1568" i="8"/>
  <c r="D1696" i="8"/>
  <c r="D1831" i="8"/>
  <c r="D1977" i="8"/>
  <c r="D2236" i="8"/>
  <c r="D833" i="8"/>
  <c r="D961" i="8"/>
  <c r="D1089" i="8"/>
  <c r="D1217" i="8"/>
  <c r="D1345" i="8"/>
  <c r="D1473" i="8"/>
  <c r="D1601" i="8"/>
  <c r="D1729" i="8"/>
  <c r="D1868" i="8"/>
  <c r="D2015" i="8"/>
  <c r="D2500" i="8"/>
  <c r="D882" i="8"/>
  <c r="D1010" i="8"/>
  <c r="D1138" i="8"/>
  <c r="D1266" i="8"/>
  <c r="D1394" i="8"/>
  <c r="D1522" i="8"/>
  <c r="D1650" i="8"/>
  <c r="D1778" i="8"/>
  <c r="D1924" i="8"/>
  <c r="D2071" i="8"/>
  <c r="D2892" i="8"/>
  <c r="D1877" i="8"/>
  <c r="D2005" i="8"/>
  <c r="D2133" i="8"/>
  <c r="D2261" i="8"/>
  <c r="D2389" i="8"/>
  <c r="D2517" i="8"/>
  <c r="D2645" i="8"/>
  <c r="D2773" i="8"/>
  <c r="D2901" i="8"/>
  <c r="D3029" i="8"/>
  <c r="D2118" i="8"/>
  <c r="D2246" i="8"/>
  <c r="D2374" i="8"/>
  <c r="D2502" i="8"/>
  <c r="D2630" i="8"/>
  <c r="D2758" i="8"/>
  <c r="D2886" i="8"/>
  <c r="D3014" i="8"/>
  <c r="D2127" i="8"/>
  <c r="D2255" i="8"/>
  <c r="D2383" i="8"/>
  <c r="D2511" i="8"/>
  <c r="D2639" i="8"/>
  <c r="D2767" i="8"/>
  <c r="D2895" i="8"/>
  <c r="D3023" i="8"/>
  <c r="D2136" i="8"/>
  <c r="D2264" i="8"/>
  <c r="D2392" i="8"/>
  <c r="D2520" i="8"/>
  <c r="D2648" i="8"/>
  <c r="D2776" i="8"/>
  <c r="D2904" i="8"/>
  <c r="D3032" i="8"/>
  <c r="D2121" i="8"/>
  <c r="D2249" i="8"/>
  <c r="D2377" i="8"/>
  <c r="D2505" i="8"/>
  <c r="D2633" i="8"/>
  <c r="D2761" i="8"/>
  <c r="D2889" i="8"/>
  <c r="D3017" i="8"/>
  <c r="D2106" i="8"/>
  <c r="D2234" i="8"/>
  <c r="D2362" i="8"/>
  <c r="D2490" i="8"/>
  <c r="D2618" i="8"/>
  <c r="D2746" i="8"/>
  <c r="D2874" i="8"/>
  <c r="D3002" i="8"/>
  <c r="D3159" i="8"/>
  <c r="D2203" i="8"/>
  <c r="D2331" i="8"/>
  <c r="D2459" i="8"/>
  <c r="D2587" i="8"/>
  <c r="D2715" i="8"/>
  <c r="D2843" i="8"/>
  <c r="D2971" i="8"/>
  <c r="D3104" i="8"/>
  <c r="D3263" i="8"/>
  <c r="D3396" i="8"/>
  <c r="D3542" i="8"/>
  <c r="D3693" i="8"/>
  <c r="D4099" i="8"/>
  <c r="D3232" i="8"/>
  <c r="D3360" i="8"/>
  <c r="D3507" i="8"/>
  <c r="D3653" i="8"/>
  <c r="D3851" i="8"/>
  <c r="D3161" i="8"/>
  <c r="D3289" i="8"/>
  <c r="D3426" i="8"/>
  <c r="D3572" i="8"/>
  <c r="D3734" i="8"/>
  <c r="D4307" i="8"/>
  <c r="D3162" i="8"/>
  <c r="D3290" i="8"/>
  <c r="D3427" i="8"/>
  <c r="D3573" i="8"/>
  <c r="D3735" i="8"/>
  <c r="D4315" i="8"/>
  <c r="D3259" i="8"/>
  <c r="D3391" i="8"/>
  <c r="D3538" i="8"/>
  <c r="D3686" i="8"/>
  <c r="D4067" i="8"/>
  <c r="D3180" i="8"/>
  <c r="D3308" i="8"/>
  <c r="D3447" i="8"/>
  <c r="D3594" i="8"/>
  <c r="D3765" i="8"/>
  <c r="D4479" i="8"/>
  <c r="D3213" i="8"/>
  <c r="D3341" i="8"/>
  <c r="D3485" i="8"/>
  <c r="D3631" i="8"/>
  <c r="D3819" i="8"/>
  <c r="D3086" i="8"/>
  <c r="D3214" i="8"/>
  <c r="D3342" i="8"/>
  <c r="D3486" i="8"/>
  <c r="D3632" i="8"/>
  <c r="D3820" i="8"/>
  <c r="D3852" i="8"/>
  <c r="D3980" i="8"/>
  <c r="D4108" i="8"/>
  <c r="D4236" i="8"/>
  <c r="D4371" i="8"/>
  <c r="D4517" i="8"/>
  <c r="D4724" i="8"/>
  <c r="D3877" i="8"/>
  <c r="D4005" i="8"/>
  <c r="D4133" i="8"/>
  <c r="D4261" i="8"/>
  <c r="D4399" i="8"/>
  <c r="D4548" i="8"/>
  <c r="D4843" i="8"/>
  <c r="D3902" i="8"/>
  <c r="D4030" i="8"/>
  <c r="D4158" i="8"/>
  <c r="D4286" i="8"/>
  <c r="D4428" i="8"/>
  <c r="D4587" i="8"/>
  <c r="D5043" i="8"/>
  <c r="D3919" i="8"/>
  <c r="D4047" i="8"/>
  <c r="D4175" i="8"/>
  <c r="D4303" i="8"/>
  <c r="D4447" i="8"/>
  <c r="D4613" i="8"/>
  <c r="D5189" i="8"/>
  <c r="D3768" i="8"/>
  <c r="D3896" i="8"/>
  <c r="D4024" i="8"/>
  <c r="D4152" i="8"/>
  <c r="D4280" i="8"/>
  <c r="D4421" i="8"/>
  <c r="D4575" i="8"/>
  <c r="D4995" i="8"/>
  <c r="D3425" i="8"/>
  <c r="D3553" i="8"/>
  <c r="D3681" i="8"/>
  <c r="D3809" i="8"/>
  <c r="D3937" i="8"/>
  <c r="D4065" i="8"/>
  <c r="D4193" i="8"/>
  <c r="D102" i="8"/>
  <c r="D230" i="8"/>
  <c r="D358" i="8"/>
  <c r="D486" i="8"/>
  <c r="D614" i="8"/>
  <c r="D742" i="8"/>
  <c r="D7" i="8"/>
  <c r="D135" i="8"/>
  <c r="D263" i="8"/>
  <c r="D391" i="8"/>
  <c r="D519" i="8"/>
  <c r="D647" i="8"/>
  <c r="D775" i="8"/>
  <c r="D40" i="8"/>
  <c r="D168" i="8"/>
  <c r="D296" i="8"/>
  <c r="D424" i="8"/>
  <c r="D552" i="8"/>
  <c r="D680" i="8"/>
  <c r="D808" i="8"/>
  <c r="D73" i="8"/>
  <c r="D201" i="8"/>
  <c r="D329" i="8"/>
  <c r="D457" i="8"/>
  <c r="D585" i="8"/>
  <c r="D713" i="8"/>
  <c r="D846" i="8"/>
  <c r="D98" i="8"/>
  <c r="D226" i="8"/>
  <c r="D354" i="8"/>
  <c r="D482" i="8"/>
  <c r="D610" i="8"/>
  <c r="D738" i="8"/>
  <c r="D884" i="8"/>
  <c r="D123" i="8"/>
  <c r="D251" i="8"/>
  <c r="D379" i="8"/>
  <c r="D507" i="8"/>
  <c r="D635" i="8"/>
  <c r="D763" i="8"/>
  <c r="D20" i="8"/>
  <c r="D148" i="8"/>
  <c r="D276" i="8"/>
  <c r="D404" i="8"/>
  <c r="D532" i="8"/>
  <c r="D660" i="8"/>
  <c r="D788" i="8"/>
  <c r="D53" i="8"/>
  <c r="D181" i="8"/>
  <c r="D309" i="8"/>
  <c r="D437" i="8"/>
  <c r="D565" i="8"/>
  <c r="D693" i="8"/>
  <c r="D821" i="8"/>
  <c r="D963" i="8"/>
  <c r="D1091" i="8"/>
  <c r="D1219" i="8"/>
  <c r="D1347" i="8"/>
  <c r="D1475" i="8"/>
  <c r="D1603" i="8"/>
  <c r="D1731" i="8"/>
  <c r="D1871" i="8"/>
  <c r="D2017" i="8"/>
  <c r="D2516" i="8"/>
  <c r="D940" i="8"/>
  <c r="D1068" i="8"/>
  <c r="D1196" i="8"/>
  <c r="D1324" i="8"/>
  <c r="D1452" i="8"/>
  <c r="D1580" i="8"/>
  <c r="D1708" i="8"/>
  <c r="D1844" i="8"/>
  <c r="D1991" i="8"/>
  <c r="D2332" i="8"/>
  <c r="D909" i="8"/>
  <c r="D1037" i="8"/>
  <c r="D1165" i="8"/>
  <c r="D1293" i="8"/>
  <c r="D1421" i="8"/>
  <c r="D1549" i="8"/>
  <c r="D1677" i="8"/>
  <c r="D1809" i="8"/>
  <c r="D1955" i="8"/>
  <c r="D2111" i="8"/>
  <c r="D3116" i="8"/>
  <c r="D1006" i="8"/>
  <c r="D1134" i="8"/>
  <c r="D1262" i="8"/>
  <c r="D1390" i="8"/>
  <c r="D1518" i="8"/>
  <c r="D1646" i="8"/>
  <c r="D1774" i="8"/>
  <c r="D1920" i="8"/>
  <c r="D2066" i="8"/>
  <c r="D2860" i="8"/>
  <c r="D983" i="8"/>
  <c r="D1111" i="8"/>
  <c r="D1239" i="8"/>
  <c r="D1367" i="8"/>
  <c r="D1495" i="8"/>
  <c r="D1623" i="8"/>
  <c r="D1751" i="8"/>
  <c r="D1894" i="8"/>
  <c r="D2040" i="8"/>
  <c r="D2676" i="8"/>
  <c r="D936" i="8"/>
  <c r="D1064" i="8"/>
  <c r="D1192" i="8"/>
  <c r="D1320" i="8"/>
  <c r="D1448" i="8"/>
  <c r="D1576" i="8"/>
  <c r="D1704" i="8"/>
  <c r="D1840" i="8"/>
  <c r="D1986" i="8"/>
  <c r="D2300" i="8"/>
  <c r="D841" i="8"/>
  <c r="D969" i="8"/>
  <c r="D1097" i="8"/>
  <c r="D1225" i="8"/>
  <c r="D1353" i="8"/>
  <c r="D1481" i="8"/>
  <c r="D1609" i="8"/>
  <c r="D1737" i="8"/>
  <c r="D1878" i="8"/>
  <c r="D2024" i="8"/>
  <c r="D2564" i="8"/>
  <c r="D890" i="8"/>
  <c r="D1018" i="8"/>
  <c r="D1146" i="8"/>
  <c r="D1274" i="8"/>
  <c r="D1402" i="8"/>
  <c r="D1530" i="8"/>
  <c r="D1658" i="8"/>
  <c r="D1787" i="8"/>
  <c r="D1934" i="8"/>
  <c r="D2080" i="8"/>
  <c r="D2956" i="8"/>
  <c r="D1885" i="8"/>
  <c r="D2013" i="8"/>
  <c r="D2141" i="8"/>
  <c r="D2269" i="8"/>
  <c r="D2397" i="8"/>
  <c r="D2525" i="8"/>
  <c r="D2653" i="8"/>
  <c r="D2781" i="8"/>
  <c r="D2909" i="8"/>
  <c r="D3037" i="8"/>
  <c r="D2126" i="8"/>
  <c r="D2254" i="8"/>
  <c r="D2382" i="8"/>
  <c r="D2510" i="8"/>
  <c r="D2638" i="8"/>
  <c r="D2766" i="8"/>
  <c r="D2894" i="8"/>
  <c r="D3022" i="8"/>
  <c r="D2135" i="8"/>
  <c r="D2263" i="8"/>
  <c r="D2391" i="8"/>
  <c r="D2519" i="8"/>
  <c r="D2647" i="8"/>
  <c r="D2775" i="8"/>
  <c r="D2903" i="8"/>
  <c r="D3031" i="8"/>
  <c r="D2144" i="8"/>
  <c r="D2272" i="8"/>
  <c r="D2400" i="8"/>
  <c r="D2528" i="8"/>
  <c r="D2656" i="8"/>
  <c r="D2784" i="8"/>
  <c r="D2912" i="8"/>
  <c r="D3040" i="8"/>
  <c r="D2129" i="8"/>
  <c r="D2257" i="8"/>
  <c r="D2385" i="8"/>
  <c r="D2513" i="8"/>
  <c r="D2641" i="8"/>
  <c r="D2769" i="8"/>
  <c r="D2897" i="8"/>
  <c r="D3025" i="8"/>
  <c r="D2114" i="8"/>
  <c r="D2242" i="8"/>
  <c r="D2370" i="8"/>
  <c r="D2498" i="8"/>
  <c r="D2626" i="8"/>
  <c r="D2754" i="8"/>
  <c r="D2882" i="8"/>
  <c r="D3010" i="8"/>
  <c r="D2083" i="8"/>
  <c r="D2211" i="8"/>
  <c r="D2339" i="8"/>
  <c r="D2467" i="8"/>
  <c r="D2595" i="8"/>
  <c r="D2723" i="8"/>
  <c r="D2851" i="8"/>
  <c r="D2979" i="8"/>
  <c r="D3115" i="8"/>
  <c r="D3271" i="8"/>
  <c r="D3405" i="8"/>
  <c r="D3551" i="8"/>
  <c r="D3707" i="8"/>
  <c r="D4163" i="8"/>
  <c r="D3240" i="8"/>
  <c r="D3370" i="8"/>
  <c r="D3516" i="8"/>
  <c r="D3662" i="8"/>
  <c r="D3915" i="8"/>
  <c r="D3169" i="8"/>
  <c r="D3297" i="8"/>
  <c r="D3435" i="8"/>
  <c r="D3581" i="8"/>
  <c r="D3748" i="8"/>
  <c r="D4379" i="8"/>
  <c r="D3170" i="8"/>
  <c r="D3298" i="8"/>
  <c r="D3436" i="8"/>
  <c r="D3582" i="8"/>
  <c r="D3749" i="8"/>
  <c r="D4388" i="8"/>
  <c r="D3267" i="8"/>
  <c r="D3400" i="8"/>
  <c r="D3547" i="8"/>
  <c r="D3700" i="8"/>
  <c r="D4131" i="8"/>
  <c r="D3188" i="8"/>
  <c r="D3316" i="8"/>
  <c r="D3456" i="8"/>
  <c r="D3603" i="8"/>
  <c r="D3779" i="8"/>
  <c r="D4556" i="8"/>
  <c r="D3221" i="8"/>
  <c r="D3349" i="8"/>
  <c r="D3494" i="8"/>
  <c r="D3640" i="8"/>
  <c r="D3830" i="8"/>
  <c r="D3094" i="8"/>
  <c r="D3222" i="8"/>
  <c r="D3350" i="8"/>
  <c r="D3495" i="8"/>
  <c r="D3642" i="8"/>
  <c r="D3831" i="8"/>
  <c r="D3860" i="8"/>
  <c r="D3988" i="8"/>
  <c r="D4116" i="8"/>
  <c r="D4244" i="8"/>
  <c r="D4380" i="8"/>
  <c r="D4526" i="8"/>
  <c r="D4747" i="8"/>
  <c r="D3885" i="8"/>
  <c r="D4013" i="8"/>
  <c r="D4141" i="8"/>
  <c r="D4269" i="8"/>
  <c r="D4408" i="8"/>
  <c r="D4558" i="8"/>
  <c r="D4907" i="8"/>
  <c r="D5144" i="8"/>
  <c r="D5290" i="8"/>
  <c r="D5663" i="8"/>
  <c r="D4837" i="8"/>
  <c r="D4965" i="8"/>
  <c r="D5093" i="8"/>
  <c r="D5237" i="8"/>
  <c r="D5415" i="8"/>
  <c r="D4718" i="8"/>
  <c r="D4846" i="8"/>
  <c r="D4974" i="8"/>
  <c r="D5102" i="8"/>
  <c r="D5247" i="8"/>
  <c r="D5439" i="8"/>
  <c r="D4727" i="8"/>
  <c r="D4855" i="8"/>
  <c r="D4983" i="8"/>
  <c r="D5111" i="8"/>
  <c r="D5257" i="8"/>
  <c r="D5463" i="8"/>
  <c r="D4600" i="8"/>
  <c r="D4728" i="8"/>
  <c r="D4856" i="8"/>
  <c r="D4984" i="8"/>
  <c r="D5112" i="8"/>
  <c r="D5258" i="8"/>
  <c r="D5464" i="8"/>
  <c r="D4361" i="8"/>
  <c r="D4489" i="8"/>
  <c r="D4617" i="8"/>
  <c r="D4745" i="8"/>
  <c r="D4873" i="8"/>
  <c r="D5001" i="8"/>
  <c r="D5131" i="8"/>
  <c r="D5278" i="8"/>
  <c r="D5575" i="8"/>
  <c r="D4602" i="8"/>
  <c r="D4730" i="8"/>
  <c r="D4858" i="8"/>
  <c r="D4986" i="8"/>
  <c r="D5114" i="8"/>
  <c r="D5261" i="8"/>
  <c r="D5471" i="8"/>
  <c r="D5528" i="8"/>
  <c r="D5656" i="8"/>
  <c r="D5784" i="8"/>
  <c r="D5912" i="8"/>
  <c r="D6044" i="8"/>
  <c r="D5561" i="8"/>
  <c r="D5689" i="8"/>
  <c r="D5817" i="8"/>
  <c r="D5945" i="8"/>
  <c r="D6124" i="8"/>
  <c r="D5514" i="8"/>
  <c r="D5642" i="8"/>
  <c r="D5770" i="8"/>
  <c r="D5898" i="8"/>
  <c r="D6026" i="8"/>
  <c r="D5475" i="8"/>
  <c r="D5603" i="8"/>
  <c r="D5731" i="8"/>
  <c r="D5859" i="8"/>
  <c r="D5987" i="8"/>
  <c r="D5140" i="8"/>
  <c r="D5268" i="8"/>
  <c r="D5396" i="8"/>
  <c r="D5524" i="8"/>
  <c r="D5652" i="8"/>
  <c r="D5780" i="8"/>
  <c r="D5908" i="8"/>
  <c r="D6038" i="8"/>
  <c r="D5397" i="8"/>
  <c r="D5525" i="8"/>
  <c r="D5653" i="8"/>
  <c r="D5781" i="8"/>
  <c r="D5909" i="8"/>
  <c r="D6040" i="8"/>
  <c r="D5398" i="8"/>
  <c r="D5526" i="8"/>
  <c r="D5654" i="8"/>
  <c r="D5782" i="8"/>
  <c r="D5910" i="8"/>
  <c r="D6041" i="8"/>
  <c r="D6252" i="8"/>
  <c r="D6380" i="8"/>
  <c r="D6521" i="8"/>
  <c r="D6692" i="8"/>
  <c r="D6189" i="8"/>
  <c r="D6317" i="8"/>
  <c r="D6449" i="8"/>
  <c r="D6596" i="8"/>
  <c r="D6932" i="8"/>
  <c r="D6150" i="8"/>
  <c r="D6278" i="8"/>
  <c r="D6406" i="8"/>
  <c r="D6551" i="8"/>
  <c r="D6733" i="8"/>
  <c r="D6071" i="8"/>
  <c r="D6199" i="8"/>
  <c r="D6327" i="8"/>
  <c r="D6461" i="8"/>
  <c r="D6607" i="8"/>
  <c r="D7012" i="8"/>
  <c r="D6168" i="8"/>
  <c r="D6296" i="8"/>
  <c r="D6425" i="8"/>
  <c r="D6572" i="8"/>
  <c r="D6767" i="8"/>
  <c r="D6121" i="8"/>
  <c r="D6249" i="8"/>
  <c r="D6377" i="8"/>
  <c r="D6518" i="8"/>
  <c r="D6686" i="8"/>
  <c r="D6090" i="8"/>
  <c r="D6218" i="8"/>
  <c r="D6346" i="8"/>
  <c r="D6483" i="8"/>
  <c r="D6637" i="8"/>
  <c r="D7187" i="8"/>
  <c r="D6147" i="8"/>
  <c r="D6275" i="8"/>
  <c r="D6403" i="8"/>
  <c r="D6548" i="8"/>
  <c r="D6727" i="8"/>
  <c r="D6797" i="8"/>
  <c r="D6925" i="8"/>
  <c r="D7053" i="8"/>
  <c r="D7213" i="8"/>
  <c r="D6790" i="8"/>
  <c r="D6918" i="8"/>
  <c r="D7046" i="8"/>
  <c r="D7203" i="8"/>
  <c r="D6783" i="8"/>
  <c r="D6911" i="8"/>
  <c r="D7039" i="8"/>
  <c r="D7191" i="8"/>
  <c r="D6752" i="8"/>
  <c r="D6880" i="8"/>
  <c r="D7008" i="8"/>
  <c r="D7148" i="8"/>
  <c r="D7536" i="8"/>
  <c r="D6713" i="8"/>
  <c r="D6841" i="8"/>
  <c r="D6969" i="8"/>
  <c r="D7104" i="8"/>
  <c r="D7307" i="8"/>
  <c r="D6474" i="8"/>
  <c r="D6602" i="8"/>
  <c r="D6730" i="8"/>
  <c r="D6858" i="8"/>
  <c r="D6986" i="8"/>
  <c r="D7123" i="8"/>
  <c r="D7349" i="8"/>
  <c r="D6691" i="8"/>
  <c r="D6819" i="8"/>
  <c r="D6947" i="8"/>
  <c r="D7079" i="8"/>
  <c r="D7249" i="8"/>
  <c r="D7396" i="8"/>
  <c r="D7538" i="8"/>
  <c r="D7732" i="8"/>
  <c r="D7405" i="8"/>
  <c r="D7548" i="8"/>
  <c r="D7756" i="8"/>
  <c r="D7110" i="8"/>
  <c r="D7238" i="8"/>
  <c r="D7366" i="8"/>
  <c r="D7503" i="8"/>
  <c r="D7677" i="8"/>
  <c r="D7271" i="8"/>
  <c r="D7399" i="8"/>
  <c r="D7541" i="8"/>
  <c r="D7740" i="8"/>
  <c r="D7216" i="8"/>
  <c r="D7344" i="8"/>
  <c r="D7478" i="8"/>
  <c r="D7643" i="8"/>
  <c r="D8716" i="8"/>
  <c r="D7377" i="8"/>
  <c r="D7516" i="8"/>
  <c r="D7694" i="8"/>
  <c r="D7202" i="8"/>
  <c r="D7330" i="8"/>
  <c r="D7462" i="8"/>
  <c r="D7620" i="8"/>
  <c r="D8189" i="8"/>
  <c r="D7892" i="8"/>
  <c r="D8020" i="8"/>
  <c r="D7797" i="8"/>
  <c r="D7925" i="8"/>
  <c r="D7766" i="8"/>
  <c r="D7735" i="8"/>
  <c r="D7863" i="8"/>
  <c r="D7991" i="8"/>
  <c r="D8125" i="8"/>
  <c r="D8684" i="8"/>
  <c r="D7704" i="8"/>
  <c r="D7832" i="8"/>
  <c r="D8089" i="8"/>
  <c r="D7513" i="8"/>
  <c r="D7641" i="8"/>
  <c r="D7769" i="8"/>
  <c r="D7897" i="8"/>
  <c r="D7602" i="8"/>
  <c r="D7730" i="8"/>
  <c r="D7858" i="8"/>
  <c r="D7986" i="8"/>
  <c r="D8430" i="8"/>
  <c r="D8711" i="8"/>
  <c r="D8328" i="8"/>
  <c r="D8712" i="8"/>
  <c r="D8457" i="8"/>
  <c r="D8154" i="8"/>
  <c r="D8291" i="8"/>
  <c r="D8419" i="8"/>
  <c r="D4892" i="8"/>
  <c r="D5020" i="8"/>
  <c r="D5153" i="8"/>
  <c r="D5299" i="8"/>
  <c r="D5727" i="8"/>
  <c r="D4845" i="8"/>
  <c r="D4973" i="8"/>
  <c r="D5101" i="8"/>
  <c r="D5246" i="8"/>
  <c r="D5433" i="8"/>
  <c r="D4726" i="8"/>
  <c r="D4854" i="8"/>
  <c r="D4982" i="8"/>
  <c r="D5110" i="8"/>
  <c r="D5256" i="8"/>
  <c r="D5457" i="8"/>
  <c r="D4735" i="8"/>
  <c r="D4863" i="8"/>
  <c r="D4991" i="8"/>
  <c r="D5120" i="8"/>
  <c r="D5266" i="8"/>
  <c r="D5495" i="8"/>
  <c r="D4608" i="8"/>
  <c r="D4736" i="8"/>
  <c r="D4864" i="8"/>
  <c r="D4992" i="8"/>
  <c r="D5121" i="8"/>
  <c r="D5267" i="8"/>
  <c r="D5503" i="8"/>
  <c r="D4369" i="8"/>
  <c r="D4497" i="8"/>
  <c r="D4625" i="8"/>
  <c r="D4753" i="8"/>
  <c r="D4881" i="8"/>
  <c r="D5009" i="8"/>
  <c r="D5141" i="8"/>
  <c r="D5287" i="8"/>
  <c r="D5639" i="8"/>
  <c r="D4610" i="8"/>
  <c r="D4738" i="8"/>
  <c r="D4866" i="8"/>
  <c r="D4994" i="8"/>
  <c r="D5123" i="8"/>
  <c r="D5270" i="8"/>
  <c r="D5519" i="8"/>
  <c r="D5536" i="8"/>
  <c r="D5664" i="8"/>
  <c r="D5792" i="8"/>
  <c r="D5920" i="8"/>
  <c r="D6054" i="8"/>
  <c r="D5569" i="8"/>
  <c r="D5697" i="8"/>
  <c r="D5825" i="8"/>
  <c r="D5953" i="8"/>
  <c r="D6156" i="8"/>
  <c r="D5522" i="8"/>
  <c r="D5650" i="8"/>
  <c r="D5778" i="8"/>
  <c r="D5906" i="8"/>
  <c r="D6036" i="8"/>
  <c r="D5483" i="8"/>
  <c r="D5611" i="8"/>
  <c r="D5739" i="8"/>
  <c r="D5867" i="8"/>
  <c r="D5995" i="8"/>
  <c r="D5148" i="8"/>
  <c r="D5276" i="8"/>
  <c r="D5404" i="8"/>
  <c r="D5532" i="8"/>
  <c r="D5660" i="8"/>
  <c r="D5788" i="8"/>
  <c r="D5916" i="8"/>
  <c r="D6049" i="8"/>
  <c r="D5405" i="8"/>
  <c r="D5533" i="8"/>
  <c r="D5661" i="8"/>
  <c r="D5789" i="8"/>
  <c r="D5917" i="8"/>
  <c r="D6050" i="8"/>
  <c r="D5406" i="8"/>
  <c r="D5534" i="8"/>
  <c r="D5662" i="8"/>
  <c r="D5790" i="8"/>
  <c r="D5918" i="8"/>
  <c r="D6052" i="8"/>
  <c r="D6260" i="8"/>
  <c r="D6388" i="8"/>
  <c r="D6531" i="8"/>
  <c r="D6703" i="8"/>
  <c r="D6197" i="8"/>
  <c r="D6325" i="8"/>
  <c r="D6459" i="8"/>
  <c r="D6605" i="8"/>
  <c r="D6996" i="8"/>
  <c r="D6158" i="8"/>
  <c r="D6286" i="8"/>
  <c r="D6414" i="8"/>
  <c r="D6560" i="8"/>
  <c r="D6744" i="8"/>
  <c r="D6079" i="8"/>
  <c r="D6207" i="8"/>
  <c r="D6335" i="8"/>
  <c r="D6470" i="8"/>
  <c r="D6620" i="8"/>
  <c r="D7080" i="8"/>
  <c r="D6176" i="8"/>
  <c r="D6304" i="8"/>
  <c r="D6435" i="8"/>
  <c r="D6581" i="8"/>
  <c r="D6828" i="8"/>
  <c r="D6129" i="8"/>
  <c r="D6257" i="8"/>
  <c r="D6385" i="8"/>
  <c r="D6527" i="8"/>
  <c r="D6700" i="8"/>
  <c r="D6098" i="8"/>
  <c r="D6226" i="8"/>
  <c r="D6354" i="8"/>
  <c r="D6492" i="8"/>
  <c r="D6648" i="8"/>
  <c r="D7315" i="8"/>
  <c r="D6155" i="8"/>
  <c r="D6283" i="8"/>
  <c r="D6411" i="8"/>
  <c r="D6557" i="8"/>
  <c r="D6741" i="8"/>
  <c r="D6805" i="8"/>
  <c r="D6933" i="8"/>
  <c r="D7063" i="8"/>
  <c r="D7227" i="8"/>
  <c r="D6798" i="8"/>
  <c r="D6926" i="8"/>
  <c r="D7055" i="8"/>
  <c r="D7215" i="8"/>
  <c r="D6791" i="8"/>
  <c r="D6919" i="8"/>
  <c r="D7047" i="8"/>
  <c r="D7204" i="8"/>
  <c r="D6760" i="8"/>
  <c r="D6888" i="8"/>
  <c r="D7016" i="8"/>
  <c r="D7157" i="8"/>
  <c r="D7621" i="8"/>
  <c r="D6721" i="8"/>
  <c r="D6849" i="8"/>
  <c r="D6977" i="8"/>
  <c r="D7113" i="8"/>
  <c r="D7325" i="8"/>
  <c r="D6482" i="8"/>
  <c r="D6610" i="8"/>
  <c r="D6738" i="8"/>
  <c r="D6866" i="8"/>
  <c r="D6994" i="8"/>
  <c r="D7132" i="8"/>
  <c r="D7411" i="8"/>
  <c r="D6699" i="8"/>
  <c r="D6827" i="8"/>
  <c r="D6955" i="8"/>
  <c r="D7088" i="8"/>
  <c r="D7268" i="8"/>
  <c r="D7404" i="8"/>
  <c r="D7547" i="8"/>
  <c r="D7755" i="8"/>
  <c r="D7413" i="8"/>
  <c r="D7557" i="8"/>
  <c r="D7779" i="8"/>
  <c r="D7118" i="8"/>
  <c r="D7246" i="8"/>
  <c r="D7374" i="8"/>
  <c r="D7512" i="8"/>
  <c r="D7691" i="8"/>
  <c r="D7279" i="8"/>
  <c r="D7407" i="8"/>
  <c r="D7550" i="8"/>
  <c r="D7763" i="8"/>
  <c r="D7224" i="8"/>
  <c r="D7352" i="8"/>
  <c r="D7487" i="8"/>
  <c r="D7654" i="8"/>
  <c r="D7257" i="8"/>
  <c r="D7385" i="8"/>
  <c r="D7525" i="8"/>
  <c r="D7708" i="8"/>
  <c r="D7210" i="8"/>
  <c r="D7338" i="8"/>
  <c r="D7471" i="8"/>
  <c r="D7631" i="8"/>
  <c r="D8445" i="8"/>
  <c r="D7900" i="8"/>
  <c r="D8028" i="8"/>
  <c r="D8260" i="8"/>
  <c r="D7805" i="8"/>
  <c r="D7933" i="8"/>
  <c r="D8061" i="8"/>
  <c r="D8389" i="8"/>
  <c r="D7774" i="8"/>
  <c r="D7902" i="8"/>
  <c r="D8030" i="8"/>
  <c r="D8268" i="8"/>
  <c r="D7743" i="8"/>
  <c r="D7871" i="8"/>
  <c r="D8143" i="8"/>
  <c r="D8748" i="8"/>
  <c r="D7712" i="8"/>
  <c r="D7840" i="8"/>
  <c r="D7968" i="8"/>
  <c r="D8099" i="8"/>
  <c r="D8532" i="8"/>
  <c r="D7521" i="8"/>
  <c r="D7649" i="8"/>
  <c r="D7777" i="8"/>
  <c r="D7905" i="8"/>
  <c r="D8033" i="8"/>
  <c r="D8277" i="8"/>
  <c r="D7610" i="8"/>
  <c r="D7738" i="8"/>
  <c r="D7866" i="8"/>
  <c r="D7994" i="8"/>
  <c r="D8132" i="8"/>
  <c r="D8708" i="8"/>
  <c r="D8685" i="8"/>
  <c r="D8182" i="8"/>
  <c r="D8438" i="8"/>
  <c r="D8566" i="8"/>
  <c r="D8694" i="8"/>
  <c r="D8207" i="8"/>
  <c r="D8335" i="8"/>
  <c r="D8463" i="8"/>
  <c r="D8591" i="8"/>
  <c r="D8719" i="8"/>
  <c r="D8208" i="8"/>
  <c r="D8336" i="8"/>
  <c r="D8464" i="8"/>
  <c r="D8592" i="8"/>
  <c r="D8720" i="8"/>
  <c r="D8209" i="8"/>
  <c r="D8337" i="8"/>
  <c r="D8465" i="8"/>
  <c r="D8593" i="8"/>
  <c r="D8721" i="8"/>
  <c r="D8162" i="8"/>
  <c r="D8290" i="8"/>
  <c r="D8418" i="8"/>
  <c r="D8171" i="8"/>
  <c r="D8299" i="8"/>
  <c r="D8427" i="8"/>
  <c r="D8555" i="8"/>
  <c r="D8683" i="8"/>
  <c r="D5162" i="8"/>
  <c r="D5309" i="8"/>
  <c r="D5791" i="8"/>
  <c r="D4853" i="8"/>
  <c r="D4981" i="8"/>
  <c r="D5109" i="8"/>
  <c r="D5255" i="8"/>
  <c r="D5456" i="8"/>
  <c r="D4734" i="8"/>
  <c r="D4862" i="8"/>
  <c r="D4990" i="8"/>
  <c r="D5119" i="8"/>
  <c r="D5265" i="8"/>
  <c r="D5487" i="8"/>
  <c r="D4743" i="8"/>
  <c r="D4871" i="8"/>
  <c r="D4999" i="8"/>
  <c r="D5129" i="8"/>
  <c r="D5275" i="8"/>
  <c r="D5559" i="8"/>
  <c r="D4616" i="8"/>
  <c r="D4744" i="8"/>
  <c r="D4872" i="8"/>
  <c r="D5000" i="8"/>
  <c r="D5130" i="8"/>
  <c r="D5277" i="8"/>
  <c r="D5567" i="8"/>
  <c r="D4377" i="8"/>
  <c r="D4505" i="8"/>
  <c r="D4633" i="8"/>
  <c r="D4761" i="8"/>
  <c r="D4889" i="8"/>
  <c r="D5017" i="8"/>
  <c r="D5150" i="8"/>
  <c r="D5296" i="8"/>
  <c r="D5703" i="8"/>
  <c r="D4618" i="8"/>
  <c r="D4746" i="8"/>
  <c r="D4874" i="8"/>
  <c r="D5002" i="8"/>
  <c r="D5133" i="8"/>
  <c r="D5279" i="8"/>
  <c r="D5583" i="8"/>
  <c r="D5544" i="8"/>
  <c r="D5672" i="8"/>
  <c r="D5800" i="8"/>
  <c r="D5928" i="8"/>
  <c r="D6066" i="8"/>
  <c r="D5577" i="8"/>
  <c r="D5705" i="8"/>
  <c r="D5833" i="8"/>
  <c r="D5961" i="8"/>
  <c r="D5402" i="8"/>
  <c r="D5530" i="8"/>
  <c r="D5658" i="8"/>
  <c r="D5786" i="8"/>
  <c r="D5914" i="8"/>
  <c r="D6046" i="8"/>
  <c r="D5491" i="8"/>
  <c r="D5619" i="8"/>
  <c r="D5747" i="8"/>
  <c r="D5875" i="8"/>
  <c r="D6003" i="8"/>
  <c r="D5156" i="8"/>
  <c r="D5284" i="8"/>
  <c r="D5412" i="8"/>
  <c r="D5540" i="8"/>
  <c r="D5668" i="8"/>
  <c r="D5796" i="8"/>
  <c r="D5924" i="8"/>
  <c r="D6060" i="8"/>
  <c r="D5413" i="8"/>
  <c r="D5541" i="8"/>
  <c r="D5669" i="8"/>
  <c r="D5797" i="8"/>
  <c r="D5925" i="8"/>
  <c r="D6061" i="8"/>
  <c r="D5414" i="8"/>
  <c r="D5542" i="8"/>
  <c r="D5670" i="8"/>
  <c r="D5798" i="8"/>
  <c r="D5926" i="8"/>
  <c r="D6062" i="8"/>
  <c r="D6268" i="8"/>
  <c r="D6396" i="8"/>
  <c r="D6540" i="8"/>
  <c r="D6717" i="8"/>
  <c r="D6205" i="8"/>
  <c r="D6333" i="8"/>
  <c r="D6468" i="8"/>
  <c r="D6615" i="8"/>
  <c r="D7061" i="8"/>
  <c r="D6166" i="8"/>
  <c r="D6294" i="8"/>
  <c r="D6423" i="8"/>
  <c r="D6569" i="8"/>
  <c r="D6764" i="8"/>
  <c r="D6087" i="8"/>
  <c r="D6215" i="8"/>
  <c r="D6343" i="8"/>
  <c r="D6479" i="8"/>
  <c r="D6631" i="8"/>
  <c r="D7153" i="8"/>
  <c r="D6184" i="8"/>
  <c r="D6312" i="8"/>
  <c r="D6444" i="8"/>
  <c r="D6590" i="8"/>
  <c r="D6892" i="8"/>
  <c r="D6137" i="8"/>
  <c r="D6265" i="8"/>
  <c r="D6393" i="8"/>
  <c r="D6536" i="8"/>
  <c r="D6711" i="8"/>
  <c r="D6106" i="8"/>
  <c r="D6234" i="8"/>
  <c r="D6362" i="8"/>
  <c r="D6501" i="8"/>
  <c r="D6662" i="8"/>
  <c r="D6035" i="8"/>
  <c r="D6163" i="8"/>
  <c r="D6291" i="8"/>
  <c r="D6420" i="8"/>
  <c r="D6566" i="8"/>
  <c r="D6756" i="8"/>
  <c r="D6813" i="8"/>
  <c r="D6941" i="8"/>
  <c r="D7072" i="8"/>
  <c r="D7239" i="8"/>
  <c r="D6806" i="8"/>
  <c r="D6934" i="8"/>
  <c r="D7064" i="8"/>
  <c r="D7228" i="8"/>
  <c r="D6799" i="8"/>
  <c r="D6927" i="8"/>
  <c r="D7056" i="8"/>
  <c r="D7217" i="8"/>
  <c r="D6768" i="8"/>
  <c r="D6896" i="8"/>
  <c r="D7024" i="8"/>
  <c r="D7167" i="8"/>
  <c r="D7731" i="8"/>
  <c r="D6729" i="8"/>
  <c r="D6857" i="8"/>
  <c r="D6985" i="8"/>
  <c r="D7122" i="8"/>
  <c r="D7348" i="8"/>
  <c r="D6490" i="8"/>
  <c r="D6618" i="8"/>
  <c r="D6746" i="8"/>
  <c r="D6874" i="8"/>
  <c r="D7002" i="8"/>
  <c r="D7141" i="8"/>
  <c r="D7482" i="8"/>
  <c r="D6707" i="8"/>
  <c r="D6835" i="8"/>
  <c r="D6963" i="8"/>
  <c r="D7097" i="8"/>
  <c r="D7291" i="8"/>
  <c r="D7412" i="8"/>
  <c r="D7556" i="8"/>
  <c r="D7773" i="8"/>
  <c r="D7421" i="8"/>
  <c r="D7566" i="8"/>
  <c r="D7126" i="8"/>
  <c r="D7254" i="8"/>
  <c r="D7382" i="8"/>
  <c r="D7522" i="8"/>
  <c r="D7702" i="8"/>
  <c r="D7287" i="8"/>
  <c r="D7415" i="8"/>
  <c r="D7559" i="8"/>
  <c r="D7795" i="8"/>
  <c r="D7232" i="8"/>
  <c r="D7360" i="8"/>
  <c r="D7496" i="8"/>
  <c r="D7668" i="8"/>
  <c r="D7265" i="8"/>
  <c r="D7393" i="8"/>
  <c r="D7534" i="8"/>
  <c r="D7724" i="8"/>
  <c r="D7218" i="8"/>
  <c r="D7346" i="8"/>
  <c r="D7480" i="8"/>
  <c r="D7645" i="8"/>
  <c r="D7780" i="8"/>
  <c r="D7813" i="8"/>
  <c r="D7941" i="8"/>
  <c r="D7782" i="8"/>
  <c r="D7910" i="8"/>
  <c r="D7751" i="8"/>
  <c r="D7592" i="8"/>
  <c r="D7720" i="8"/>
  <c r="D7848" i="8"/>
  <c r="D7529" i="8"/>
  <c r="D7657" i="8"/>
  <c r="D7785" i="8"/>
  <c r="D7913" i="8"/>
  <c r="D8041" i="8"/>
  <c r="D7618" i="8"/>
  <c r="D7746" i="8"/>
  <c r="D7874" i="8"/>
  <c r="D4908" i="8"/>
  <c r="D5036" i="8"/>
  <c r="D5171" i="8"/>
  <c r="D5319" i="8"/>
  <c r="D5855" i="8"/>
  <c r="D4861" i="8"/>
  <c r="D4989" i="8"/>
  <c r="D5118" i="8"/>
  <c r="D5264" i="8"/>
  <c r="D5479" i="8"/>
  <c r="D4742" i="8"/>
  <c r="D4870" i="8"/>
  <c r="D4998" i="8"/>
  <c r="D5128" i="8"/>
  <c r="D5274" i="8"/>
  <c r="D5551" i="8"/>
  <c r="D4751" i="8"/>
  <c r="D4879" i="8"/>
  <c r="D5007" i="8"/>
  <c r="D5138" i="8"/>
  <c r="D5285" i="8"/>
  <c r="D5623" i="8"/>
  <c r="D4624" i="8"/>
  <c r="D4752" i="8"/>
  <c r="D4880" i="8"/>
  <c r="D5008" i="8"/>
  <c r="D5139" i="8"/>
  <c r="D5286" i="8"/>
  <c r="D5631" i="8"/>
  <c r="D4385" i="8"/>
  <c r="D4513" i="8"/>
  <c r="D4641" i="8"/>
  <c r="D4769" i="8"/>
  <c r="D4897" i="8"/>
  <c r="D5025" i="8"/>
  <c r="D5159" i="8"/>
  <c r="D5305" i="8"/>
  <c r="D5767" i="8"/>
  <c r="D4626" i="8"/>
  <c r="D4754" i="8"/>
  <c r="D4882" i="8"/>
  <c r="D5010" i="8"/>
  <c r="D5142" i="8"/>
  <c r="D5288" i="8"/>
  <c r="D5647" i="8"/>
  <c r="D5552" i="8"/>
  <c r="D5680" i="8"/>
  <c r="D5808" i="8"/>
  <c r="D5936" i="8"/>
  <c r="D6085" i="8"/>
  <c r="D5585" i="8"/>
  <c r="D5713" i="8"/>
  <c r="D5841" i="8"/>
  <c r="D5969" i="8"/>
  <c r="D5410" i="8"/>
  <c r="D5538" i="8"/>
  <c r="D5666" i="8"/>
  <c r="D5794" i="8"/>
  <c r="D5922" i="8"/>
  <c r="D6057" i="8"/>
  <c r="D5499" i="8"/>
  <c r="D5627" i="8"/>
  <c r="D5755" i="8"/>
  <c r="D5883" i="8"/>
  <c r="D6011" i="8"/>
  <c r="D5164" i="8"/>
  <c r="D5292" i="8"/>
  <c r="D5420" i="8"/>
  <c r="D5548" i="8"/>
  <c r="D5676" i="8"/>
  <c r="D5804" i="8"/>
  <c r="D5932" i="8"/>
  <c r="D6074" i="8"/>
  <c r="D5421" i="8"/>
  <c r="D5549" i="8"/>
  <c r="D5677" i="8"/>
  <c r="D5805" i="8"/>
  <c r="D5933" i="8"/>
  <c r="D6076" i="8"/>
  <c r="D5422" i="8"/>
  <c r="D5550" i="8"/>
  <c r="D5678" i="8"/>
  <c r="D5806" i="8"/>
  <c r="D5934" i="8"/>
  <c r="D6077" i="8"/>
  <c r="D6276" i="8"/>
  <c r="D6404" i="8"/>
  <c r="D6549" i="8"/>
  <c r="D6728" i="8"/>
  <c r="D6213" i="8"/>
  <c r="D6341" i="8"/>
  <c r="D6477" i="8"/>
  <c r="D6629" i="8"/>
  <c r="D7135" i="8"/>
  <c r="D6174" i="8"/>
  <c r="D6302" i="8"/>
  <c r="D6432" i="8"/>
  <c r="D6579" i="8"/>
  <c r="D6812" i="8"/>
  <c r="D6095" i="8"/>
  <c r="D6223" i="8"/>
  <c r="D6351" i="8"/>
  <c r="D6488" i="8"/>
  <c r="D6645" i="8"/>
  <c r="D7251" i="8"/>
  <c r="D6192" i="8"/>
  <c r="D6320" i="8"/>
  <c r="D6453" i="8"/>
  <c r="D6599" i="8"/>
  <c r="D6956" i="8"/>
  <c r="D6145" i="8"/>
  <c r="D6273" i="8"/>
  <c r="D6401" i="8"/>
  <c r="D6545" i="8"/>
  <c r="D6725" i="8"/>
  <c r="D6114" i="8"/>
  <c r="D6242" i="8"/>
  <c r="D6370" i="8"/>
  <c r="D6510" i="8"/>
  <c r="D6676" i="8"/>
  <c r="D6043" i="8"/>
  <c r="D6171" i="8"/>
  <c r="D6299" i="8"/>
  <c r="D6429" i="8"/>
  <c r="D6575" i="8"/>
  <c r="D6788" i="8"/>
  <c r="D6821" i="8"/>
  <c r="D6949" i="8"/>
  <c r="D7081" i="8"/>
  <c r="D7252" i="8"/>
  <c r="D6814" i="8"/>
  <c r="D6942" i="8"/>
  <c r="D7073" i="8"/>
  <c r="D7241" i="8"/>
  <c r="D6807" i="8"/>
  <c r="D6935" i="8"/>
  <c r="D7065" i="8"/>
  <c r="D7229" i="8"/>
  <c r="D6776" i="8"/>
  <c r="D6904" i="8"/>
  <c r="D7032" i="8"/>
  <c r="D7180" i="8"/>
  <c r="D8221" i="8"/>
  <c r="D6737" i="8"/>
  <c r="D6865" i="8"/>
  <c r="D6993" i="8"/>
  <c r="D7131" i="8"/>
  <c r="D7403" i="8"/>
  <c r="D6498" i="8"/>
  <c r="D6626" i="8"/>
  <c r="D6754" i="8"/>
  <c r="D6882" i="8"/>
  <c r="D7010" i="8"/>
  <c r="D7151" i="8"/>
  <c r="D7555" i="8"/>
  <c r="D6715" i="8"/>
  <c r="D6843" i="8"/>
  <c r="D6971" i="8"/>
  <c r="D7106" i="8"/>
  <c r="D7309" i="8"/>
  <c r="D7420" i="8"/>
  <c r="D7565" i="8"/>
  <c r="D7835" i="8"/>
  <c r="D7429" i="8"/>
  <c r="D7575" i="8"/>
  <c r="D7907" i="8"/>
  <c r="D7134" i="8"/>
  <c r="D7262" i="8"/>
  <c r="D7390" i="8"/>
  <c r="D7531" i="8"/>
  <c r="D7716" i="8"/>
  <c r="D7295" i="8"/>
  <c r="D7423" i="8"/>
  <c r="D7568" i="8"/>
  <c r="D7859" i="8"/>
  <c r="D7240" i="8"/>
  <c r="D7368" i="8"/>
  <c r="D7506" i="8"/>
  <c r="D7679" i="8"/>
  <c r="D7273" i="8"/>
  <c r="D7401" i="8"/>
  <c r="D7543" i="8"/>
  <c r="D7747" i="8"/>
  <c r="D7226" i="8"/>
  <c r="D7354" i="8"/>
  <c r="D7490" i="8"/>
  <c r="D7659" i="8"/>
  <c r="D7788" i="8"/>
  <c r="D7916" i="8"/>
  <c r="D8324" i="8"/>
  <c r="D7821" i="8"/>
  <c r="D7949" i="8"/>
  <c r="D8453" i="8"/>
  <c r="D7790" i="8"/>
  <c r="D7918" i="8"/>
  <c r="D8046" i="8"/>
  <c r="D8332" i="8"/>
  <c r="D7759" i="8"/>
  <c r="D7887" i="8"/>
  <c r="D8205" i="8"/>
  <c r="D7600" i="8"/>
  <c r="D7728" i="8"/>
  <c r="D7856" i="8"/>
  <c r="D7984" i="8"/>
  <c r="D8117" i="8"/>
  <c r="D8628" i="8"/>
  <c r="D7537" i="8"/>
  <c r="D7665" i="8"/>
  <c r="D7793" i="8"/>
  <c r="D7921" i="8"/>
  <c r="D8049" i="8"/>
  <c r="D7626" i="8"/>
  <c r="D7754" i="8"/>
  <c r="D7882" i="8"/>
  <c r="D8010" i="8"/>
  <c r="D8188" i="8"/>
  <c r="D8573" i="8"/>
  <c r="D8701" i="8"/>
  <c r="D8198" i="8"/>
  <c r="D8326" i="8"/>
  <c r="D8454" i="8"/>
  <c r="D8710" i="8"/>
  <c r="D8223" i="8"/>
  <c r="D8351" i="8"/>
  <c r="D8479" i="8"/>
  <c r="D8607" i="8"/>
  <c r="D8735" i="8"/>
  <c r="D8352" i="8"/>
  <c r="D8480" i="8"/>
  <c r="D8608" i="8"/>
  <c r="D8736" i="8"/>
  <c r="D8353" i="8"/>
  <c r="D8481" i="8"/>
  <c r="D8609" i="8"/>
  <c r="D8737" i="8"/>
  <c r="D8306" i="8"/>
  <c r="D8434" i="8"/>
  <c r="D8562" i="8"/>
  <c r="D8690" i="8"/>
  <c r="D8187" i="8"/>
  <c r="D8315" i="8"/>
  <c r="D8443" i="8"/>
  <c r="D8571" i="8"/>
  <c r="D8699" i="8"/>
  <c r="D4699" i="8"/>
  <c r="D4788" i="8"/>
  <c r="D4916" i="8"/>
  <c r="D5044" i="8"/>
  <c r="D5181" i="8"/>
  <c r="D5330" i="8"/>
  <c r="D5919" i="8"/>
  <c r="D4869" i="8"/>
  <c r="D4997" i="8"/>
  <c r="D5127" i="8"/>
  <c r="D5273" i="8"/>
  <c r="D5543" i="8"/>
  <c r="D4750" i="8"/>
  <c r="D4878" i="8"/>
  <c r="D5006" i="8"/>
  <c r="D5137" i="8"/>
  <c r="D5283" i="8"/>
  <c r="D5615" i="8"/>
  <c r="D4759" i="8"/>
  <c r="D4887" i="8"/>
  <c r="D5015" i="8"/>
  <c r="D5147" i="8"/>
  <c r="D5294" i="8"/>
  <c r="D5687" i="8"/>
  <c r="D4632" i="8"/>
  <c r="D4760" i="8"/>
  <c r="D4888" i="8"/>
  <c r="D5016" i="8"/>
  <c r="D5149" i="8"/>
  <c r="D5295" i="8"/>
  <c r="D5695" i="8"/>
  <c r="D4393" i="8"/>
  <c r="D4521" i="8"/>
  <c r="D4649" i="8"/>
  <c r="D4777" i="8"/>
  <c r="D4905" i="8"/>
  <c r="D5033" i="8"/>
  <c r="D5168" i="8"/>
  <c r="D5314" i="8"/>
  <c r="D5831" i="8"/>
  <c r="D4634" i="8"/>
  <c r="D4762" i="8"/>
  <c r="D4890" i="8"/>
  <c r="D5018" i="8"/>
  <c r="D5151" i="8"/>
  <c r="D5297" i="8"/>
  <c r="D5711" i="8"/>
  <c r="D5560" i="8"/>
  <c r="D5688" i="8"/>
  <c r="D5816" i="8"/>
  <c r="D5944" i="8"/>
  <c r="D6117" i="8"/>
  <c r="D5593" i="8"/>
  <c r="D5721" i="8"/>
  <c r="D5849" i="8"/>
  <c r="D5977" i="8"/>
  <c r="D5418" i="8"/>
  <c r="D5546" i="8"/>
  <c r="D5674" i="8"/>
  <c r="D5802" i="8"/>
  <c r="D5930" i="8"/>
  <c r="D6069" i="8"/>
  <c r="D5507" i="8"/>
  <c r="D5635" i="8"/>
  <c r="D5763" i="8"/>
  <c r="D5891" i="8"/>
  <c r="D6019" i="8"/>
  <c r="D5172" i="8"/>
  <c r="D5300" i="8"/>
  <c r="D5428" i="8"/>
  <c r="D5556" i="8"/>
  <c r="D5684" i="8"/>
  <c r="D5812" i="8"/>
  <c r="D5940" i="8"/>
  <c r="D6101" i="8"/>
  <c r="D5429" i="8"/>
  <c r="D5557" i="8"/>
  <c r="D5685" i="8"/>
  <c r="D5813" i="8"/>
  <c r="D5941" i="8"/>
  <c r="D6108" i="8"/>
  <c r="D5430" i="8"/>
  <c r="D5558" i="8"/>
  <c r="D5686" i="8"/>
  <c r="D5814" i="8"/>
  <c r="D5942" i="8"/>
  <c r="D6109" i="8"/>
  <c r="D6284" i="8"/>
  <c r="D6412" i="8"/>
  <c r="D6558" i="8"/>
  <c r="D6742" i="8"/>
  <c r="D6221" i="8"/>
  <c r="D6349" i="8"/>
  <c r="D6486" i="8"/>
  <c r="D6640" i="8"/>
  <c r="D7225" i="8"/>
  <c r="D6182" i="8"/>
  <c r="D6310" i="8"/>
  <c r="D6441" i="8"/>
  <c r="D6588" i="8"/>
  <c r="D6876" i="8"/>
  <c r="D6103" i="8"/>
  <c r="D6231" i="8"/>
  <c r="D6359" i="8"/>
  <c r="D6497" i="8"/>
  <c r="D6656" i="8"/>
  <c r="D7573" i="8"/>
  <c r="D6200" i="8"/>
  <c r="D6328" i="8"/>
  <c r="D6462" i="8"/>
  <c r="D6608" i="8"/>
  <c r="D7020" i="8"/>
  <c r="D6153" i="8"/>
  <c r="D6281" i="8"/>
  <c r="D6409" i="8"/>
  <c r="D6555" i="8"/>
  <c r="D6736" i="8"/>
  <c r="D6122" i="8"/>
  <c r="D6250" i="8"/>
  <c r="D6378" i="8"/>
  <c r="D6519" i="8"/>
  <c r="D6687" i="8"/>
  <c r="D6051" i="8"/>
  <c r="D6179" i="8"/>
  <c r="D6307" i="8"/>
  <c r="D6438" i="8"/>
  <c r="D6584" i="8"/>
  <c r="D6852" i="8"/>
  <c r="D6829" i="8"/>
  <c r="D6957" i="8"/>
  <c r="D7090" i="8"/>
  <c r="D7275" i="8"/>
  <c r="D6822" i="8"/>
  <c r="D6950" i="8"/>
  <c r="D7082" i="8"/>
  <c r="D7253" i="8"/>
  <c r="D6815" i="8"/>
  <c r="D6943" i="8"/>
  <c r="D7074" i="8"/>
  <c r="D7243" i="8"/>
  <c r="D6784" i="8"/>
  <c r="D6912" i="8"/>
  <c r="D7040" i="8"/>
  <c r="D7193" i="8"/>
  <c r="D6617" i="8"/>
  <c r="D6745" i="8"/>
  <c r="D6873" i="8"/>
  <c r="D7001" i="8"/>
  <c r="D7140" i="8"/>
  <c r="D7472" i="8"/>
  <c r="D6506" i="8"/>
  <c r="D6634" i="8"/>
  <c r="D6762" i="8"/>
  <c r="D6890" i="8"/>
  <c r="D7018" i="8"/>
  <c r="D7160" i="8"/>
  <c r="D7646" i="8"/>
  <c r="D6723" i="8"/>
  <c r="D6851" i="8"/>
  <c r="D6979" i="8"/>
  <c r="D7115" i="8"/>
  <c r="D7332" i="8"/>
  <c r="D7428" i="8"/>
  <c r="D7574" i="8"/>
  <c r="D7899" i="8"/>
  <c r="D7438" i="8"/>
  <c r="D7587" i="8"/>
  <c r="D7971" i="8"/>
  <c r="D7142" i="8"/>
  <c r="D7270" i="8"/>
  <c r="D7398" i="8"/>
  <c r="D7540" i="8"/>
  <c r="D7739" i="8"/>
  <c r="D7303" i="8"/>
  <c r="D7431" i="8"/>
  <c r="D7579" i="8"/>
  <c r="D7923" i="8"/>
  <c r="D7248" i="8"/>
  <c r="D7376" i="8"/>
  <c r="D7515" i="8"/>
  <c r="D7693" i="8"/>
  <c r="D7281" i="8"/>
  <c r="D7409" i="8"/>
  <c r="D7552" i="8"/>
  <c r="D7765" i="8"/>
  <c r="D7234" i="8"/>
  <c r="D7362" i="8"/>
  <c r="D7499" i="8"/>
  <c r="D7670" i="8"/>
  <c r="D7796" i="8"/>
  <c r="D7924" i="8"/>
  <c r="D8052" i="8"/>
  <c r="D8356" i="8"/>
  <c r="D7829" i="8"/>
  <c r="D7957" i="8"/>
  <c r="D8086" i="8"/>
  <c r="D8485" i="8"/>
  <c r="D7798" i="8"/>
  <c r="D7926" i="8"/>
  <c r="D8054" i="8"/>
  <c r="D8364" i="8"/>
  <c r="D7767" i="8"/>
  <c r="D7895" i="8"/>
  <c r="D8023" i="8"/>
  <c r="D8237" i="8"/>
  <c r="D7608" i="8"/>
  <c r="D7736" i="8"/>
  <c r="D7864" i="8"/>
  <c r="D7992" i="8"/>
  <c r="D8126" i="8"/>
  <c r="D8692" i="8"/>
  <c r="D7545" i="8"/>
  <c r="D7673" i="8"/>
  <c r="D7801" i="8"/>
  <c r="D7929" i="8"/>
  <c r="D8057" i="8"/>
  <c r="D8373" i="8"/>
  <c r="D7634" i="8"/>
  <c r="D7762" i="8"/>
  <c r="D7890" i="8"/>
  <c r="D8018" i="8"/>
  <c r="D8220" i="8"/>
  <c r="D8581" i="8"/>
  <c r="D8709" i="8"/>
  <c r="D8206" i="8"/>
  <c r="D8334" i="8"/>
  <c r="D8462" i="8"/>
  <c r="D8590" i="8"/>
  <c r="D8718" i="8"/>
  <c r="D8231" i="8"/>
  <c r="D8359" i="8"/>
  <c r="D8487" i="8"/>
  <c r="D8615" i="8"/>
  <c r="D8743" i="8"/>
  <c r="D8232" i="8"/>
  <c r="D8360" i="8"/>
  <c r="D8488" i="8"/>
  <c r="D8616" i="8"/>
  <c r="D8744" i="8"/>
  <c r="D8233" i="8"/>
  <c r="D8361" i="8"/>
  <c r="D8489" i="8"/>
  <c r="D8617" i="8"/>
  <c r="D8745" i="8"/>
  <c r="D8186" i="8"/>
  <c r="D8314" i="8"/>
  <c r="D8442" i="8"/>
  <c r="D8570" i="8"/>
  <c r="D8698" i="8"/>
  <c r="D8195" i="8"/>
  <c r="D8323" i="8"/>
  <c r="D8451" i="8"/>
  <c r="D8579" i="8"/>
  <c r="D8707" i="8"/>
  <c r="D4717" i="8"/>
  <c r="D4796" i="8"/>
  <c r="D4924" i="8"/>
  <c r="D5052" i="8"/>
  <c r="D5190" i="8"/>
  <c r="D5344" i="8"/>
  <c r="D5983" i="8"/>
  <c r="D4877" i="8"/>
  <c r="D5005" i="8"/>
  <c r="D5136" i="8"/>
  <c r="D5282" i="8"/>
  <c r="D5607" i="8"/>
  <c r="D4758" i="8"/>
  <c r="D4886" i="8"/>
  <c r="D5014" i="8"/>
  <c r="D5146" i="8"/>
  <c r="D5293" i="8"/>
  <c r="D5679" i="8"/>
  <c r="D4767" i="8"/>
  <c r="D4895" i="8"/>
  <c r="D5023" i="8"/>
  <c r="D5157" i="8"/>
  <c r="D5303" i="8"/>
  <c r="D5751" i="8"/>
  <c r="D4640" i="8"/>
  <c r="D4768" i="8"/>
  <c r="D4896" i="8"/>
  <c r="D5024" i="8"/>
  <c r="D5158" i="8"/>
  <c r="D5304" i="8"/>
  <c r="D5759" i="8"/>
  <c r="D4401" i="8"/>
  <c r="D4529" i="8"/>
  <c r="D4657" i="8"/>
  <c r="D4785" i="8"/>
  <c r="D4913" i="8"/>
  <c r="D5041" i="8"/>
  <c r="D5177" i="8"/>
  <c r="D5327" i="8"/>
  <c r="D5895" i="8"/>
  <c r="D4642" i="8"/>
  <c r="D4770" i="8"/>
  <c r="D4898" i="8"/>
  <c r="D5026" i="8"/>
  <c r="D5160" i="8"/>
  <c r="D5306" i="8"/>
  <c r="D5775" i="8"/>
  <c r="D5568" i="8"/>
  <c r="D5696" i="8"/>
  <c r="D5824" i="8"/>
  <c r="D5952" i="8"/>
  <c r="D6149" i="8"/>
  <c r="D5601" i="8"/>
  <c r="D5729" i="8"/>
  <c r="D5857" i="8"/>
  <c r="D5985" i="8"/>
  <c r="D5426" i="8"/>
  <c r="D5554" i="8"/>
  <c r="D5682" i="8"/>
  <c r="D5810" i="8"/>
  <c r="D5938" i="8"/>
  <c r="D6093" i="8"/>
  <c r="D5515" i="8"/>
  <c r="D5643" i="8"/>
  <c r="D5771" i="8"/>
  <c r="D5899" i="8"/>
  <c r="D6027" i="8"/>
  <c r="D5180" i="8"/>
  <c r="D5308" i="8"/>
  <c r="D5436" i="8"/>
  <c r="D5564" i="8"/>
  <c r="D5692" i="8"/>
  <c r="D5820" i="8"/>
  <c r="D5948" i="8"/>
  <c r="D6133" i="8"/>
  <c r="D5437" i="8"/>
  <c r="D5565" i="8"/>
  <c r="D5693" i="8"/>
  <c r="D5821" i="8"/>
  <c r="D5949" i="8"/>
  <c r="D6140" i="8"/>
  <c r="D5438" i="8"/>
  <c r="D5566" i="8"/>
  <c r="D5694" i="8"/>
  <c r="D5822" i="8"/>
  <c r="D5950" i="8"/>
  <c r="D6141" i="8"/>
  <c r="D6292" i="8"/>
  <c r="D6421" i="8"/>
  <c r="D6567" i="8"/>
  <c r="D6758" i="8"/>
  <c r="D6229" i="8"/>
  <c r="D6357" i="8"/>
  <c r="D6495" i="8"/>
  <c r="D6654" i="8"/>
  <c r="D7427" i="8"/>
  <c r="D6190" i="8"/>
  <c r="D6318" i="8"/>
  <c r="D6451" i="8"/>
  <c r="D6597" i="8"/>
  <c r="D6940" i="8"/>
  <c r="D6111" i="8"/>
  <c r="D6239" i="8"/>
  <c r="D6367" i="8"/>
  <c r="D6507" i="8"/>
  <c r="D6670" i="8"/>
  <c r="D6080" i="8"/>
  <c r="D6208" i="8"/>
  <c r="D6336" i="8"/>
  <c r="D6471" i="8"/>
  <c r="D6621" i="8"/>
  <c r="D7089" i="8"/>
  <c r="D6161" i="8"/>
  <c r="D6289" i="8"/>
  <c r="D6417" i="8"/>
  <c r="D6564" i="8"/>
  <c r="D6750" i="8"/>
  <c r="D6130" i="8"/>
  <c r="D6258" i="8"/>
  <c r="D6386" i="8"/>
  <c r="D6528" i="8"/>
  <c r="D6701" i="8"/>
  <c r="D6059" i="8"/>
  <c r="D6187" i="8"/>
  <c r="D6315" i="8"/>
  <c r="D6447" i="8"/>
  <c r="D6593" i="8"/>
  <c r="D6916" i="8"/>
  <c r="D6837" i="8"/>
  <c r="D6965" i="8"/>
  <c r="D7099" i="8"/>
  <c r="D7293" i="8"/>
  <c r="D6830" i="8"/>
  <c r="D6958" i="8"/>
  <c r="D7091" i="8"/>
  <c r="D7276" i="8"/>
  <c r="D6823" i="8"/>
  <c r="D6951" i="8"/>
  <c r="D7083" i="8"/>
  <c r="D7259" i="8"/>
  <c r="D6792" i="8"/>
  <c r="D6920" i="8"/>
  <c r="D7048" i="8"/>
  <c r="D7205" i="8"/>
  <c r="D6625" i="8"/>
  <c r="D6753" i="8"/>
  <c r="D6881" i="8"/>
  <c r="D7009" i="8"/>
  <c r="D7149" i="8"/>
  <c r="D7546" i="8"/>
  <c r="D6514" i="8"/>
  <c r="D6642" i="8"/>
  <c r="D6770" i="8"/>
  <c r="D6898" i="8"/>
  <c r="D7026" i="8"/>
  <c r="D7171" i="8"/>
  <c r="D7772" i="8"/>
  <c r="D6731" i="8"/>
  <c r="D6859" i="8"/>
  <c r="D6987" i="8"/>
  <c r="D7124" i="8"/>
  <c r="D7355" i="8"/>
  <c r="D7437" i="8"/>
  <c r="D7584" i="8"/>
  <c r="D7447" i="8"/>
  <c r="D7598" i="8"/>
  <c r="D7150" i="8"/>
  <c r="D7278" i="8"/>
  <c r="D7406" i="8"/>
  <c r="D7549" i="8"/>
  <c r="D7757" i="8"/>
  <c r="D7311" i="8"/>
  <c r="D7440" i="8"/>
  <c r="D7589" i="8"/>
  <c r="D7256" i="8"/>
  <c r="D7384" i="8"/>
  <c r="D7524" i="8"/>
  <c r="D7707" i="8"/>
  <c r="D7289" i="8"/>
  <c r="D7417" i="8"/>
  <c r="D7562" i="8"/>
  <c r="D7811" i="8"/>
  <c r="D7242" i="8"/>
  <c r="D7370" i="8"/>
  <c r="D7508" i="8"/>
  <c r="D7684" i="8"/>
  <c r="D7775" i="8"/>
  <c r="D7616" i="8"/>
  <c r="D7744" i="8"/>
  <c r="D7553" i="8"/>
  <c r="D7681" i="8"/>
  <c r="D7809" i="8"/>
  <c r="D7642" i="8"/>
  <c r="D7770" i="8"/>
  <c r="D4740" i="8"/>
  <c r="D4804" i="8"/>
  <c r="D4932" i="8"/>
  <c r="D5060" i="8"/>
  <c r="D5199" i="8"/>
  <c r="D5355" i="8"/>
  <c r="D6053" i="8"/>
  <c r="D4885" i="8"/>
  <c r="D5013" i="8"/>
  <c r="D5145" i="8"/>
  <c r="D5291" i="8"/>
  <c r="D5671" i="8"/>
  <c r="D4766" i="8"/>
  <c r="D4894" i="8"/>
  <c r="D5022" i="8"/>
  <c r="D5155" i="8"/>
  <c r="D5302" i="8"/>
  <c r="D5743" i="8"/>
  <c r="D4775" i="8"/>
  <c r="D4903" i="8"/>
  <c r="D5031" i="8"/>
  <c r="D5166" i="8"/>
  <c r="D5312" i="8"/>
  <c r="D5815" i="8"/>
  <c r="D4648" i="8"/>
  <c r="D4776" i="8"/>
  <c r="D4904" i="8"/>
  <c r="D5032" i="8"/>
  <c r="D5167" i="8"/>
  <c r="D5313" i="8"/>
  <c r="D5823" i="8"/>
  <c r="D4409" i="8"/>
  <c r="D4537" i="8"/>
  <c r="D4665" i="8"/>
  <c r="D4793" i="8"/>
  <c r="D4921" i="8"/>
  <c r="D5049" i="8"/>
  <c r="D5186" i="8"/>
  <c r="D5338" i="8"/>
  <c r="D5959" i="8"/>
  <c r="D4650" i="8"/>
  <c r="D4778" i="8"/>
  <c r="D4906" i="8"/>
  <c r="D5034" i="8"/>
  <c r="D5169" i="8"/>
  <c r="D5315" i="8"/>
  <c r="D5839" i="8"/>
  <c r="D5576" i="8"/>
  <c r="D5704" i="8"/>
  <c r="D5832" i="8"/>
  <c r="D5960" i="8"/>
  <c r="D5481" i="8"/>
  <c r="D5609" i="8"/>
  <c r="D5737" i="8"/>
  <c r="D5865" i="8"/>
  <c r="D5993" i="8"/>
  <c r="D5434" i="8"/>
  <c r="D5562" i="8"/>
  <c r="D5690" i="8"/>
  <c r="D5818" i="8"/>
  <c r="D5946" i="8"/>
  <c r="D6125" i="8"/>
  <c r="D5523" i="8"/>
  <c r="D5651" i="8"/>
  <c r="D5779" i="8"/>
  <c r="D5907" i="8"/>
  <c r="D6037" i="8"/>
  <c r="D5188" i="8"/>
  <c r="D5316" i="8"/>
  <c r="D5444" i="8"/>
  <c r="D5572" i="8"/>
  <c r="D5700" i="8"/>
  <c r="D5828" i="8"/>
  <c r="D5956" i="8"/>
  <c r="D6165" i="8"/>
  <c r="D5445" i="8"/>
  <c r="D5573" i="8"/>
  <c r="D5701" i="8"/>
  <c r="D5829" i="8"/>
  <c r="D5957" i="8"/>
  <c r="D5318" i="8"/>
  <c r="D5446" i="8"/>
  <c r="D5574" i="8"/>
  <c r="D5702" i="8"/>
  <c r="D5830" i="8"/>
  <c r="D5958" i="8"/>
  <c r="D6172" i="8"/>
  <c r="D6300" i="8"/>
  <c r="D6430" i="8"/>
  <c r="D6576" i="8"/>
  <c r="D6796" i="8"/>
  <c r="D6237" i="8"/>
  <c r="D6365" i="8"/>
  <c r="D6504" i="8"/>
  <c r="D6668" i="8"/>
  <c r="D6070" i="8"/>
  <c r="D6198" i="8"/>
  <c r="D6326" i="8"/>
  <c r="D6460" i="8"/>
  <c r="D6606" i="8"/>
  <c r="D7004" i="8"/>
  <c r="D6119" i="8"/>
  <c r="D6247" i="8"/>
  <c r="D6375" i="8"/>
  <c r="D6516" i="8"/>
  <c r="D6684" i="8"/>
  <c r="D6088" i="8"/>
  <c r="D6216" i="8"/>
  <c r="D6344" i="8"/>
  <c r="D6480" i="8"/>
  <c r="D6632" i="8"/>
  <c r="D7162" i="8"/>
  <c r="D6169" i="8"/>
  <c r="D6297" i="8"/>
  <c r="D6427" i="8"/>
  <c r="D6573" i="8"/>
  <c r="D6772" i="8"/>
  <c r="D6138" i="8"/>
  <c r="D6266" i="8"/>
  <c r="D6394" i="8"/>
  <c r="D6537" i="8"/>
  <c r="D6712" i="8"/>
  <c r="D6067" i="8"/>
  <c r="D6195" i="8"/>
  <c r="D6323" i="8"/>
  <c r="D6456" i="8"/>
  <c r="D6603" i="8"/>
  <c r="D6980" i="8"/>
  <c r="D6845" i="8"/>
  <c r="D6973" i="8"/>
  <c r="D7108" i="8"/>
  <c r="D7316" i="8"/>
  <c r="D6838" i="8"/>
  <c r="D6966" i="8"/>
  <c r="D7100" i="8"/>
  <c r="D7299" i="8"/>
  <c r="D6831" i="8"/>
  <c r="D6959" i="8"/>
  <c r="D7092" i="8"/>
  <c r="D7277" i="8"/>
  <c r="D6800" i="8"/>
  <c r="D6928" i="8"/>
  <c r="D7057" i="8"/>
  <c r="D7219" i="8"/>
  <c r="D6633" i="8"/>
  <c r="D6761" i="8"/>
  <c r="D6889" i="8"/>
  <c r="D7017" i="8"/>
  <c r="D7159" i="8"/>
  <c r="D7635" i="8"/>
  <c r="D6522" i="8"/>
  <c r="D6650" i="8"/>
  <c r="D6778" i="8"/>
  <c r="D6906" i="8"/>
  <c r="D7034" i="8"/>
  <c r="D7183" i="8"/>
  <c r="D6611" i="8"/>
  <c r="D6739" i="8"/>
  <c r="D6867" i="8"/>
  <c r="D6995" i="8"/>
  <c r="D7133" i="8"/>
  <c r="D7419" i="8"/>
  <c r="D7446" i="8"/>
  <c r="D7597" i="8"/>
  <c r="D8027" i="8"/>
  <c r="D7456" i="8"/>
  <c r="D7612" i="8"/>
  <c r="D8102" i="8"/>
  <c r="D7158" i="8"/>
  <c r="D7286" i="8"/>
  <c r="D7414" i="8"/>
  <c r="D7558" i="8"/>
  <c r="D7787" i="8"/>
  <c r="D7319" i="8"/>
  <c r="D7450" i="8"/>
  <c r="D7603" i="8"/>
  <c r="D8051" i="8"/>
  <c r="D7264" i="8"/>
  <c r="D7392" i="8"/>
  <c r="D7533" i="8"/>
  <c r="D7723" i="8"/>
  <c r="D7297" i="8"/>
  <c r="D7425" i="8"/>
  <c r="D7571" i="8"/>
  <c r="D7875" i="8"/>
  <c r="D7250" i="8"/>
  <c r="D7378" i="8"/>
  <c r="D7517" i="8"/>
  <c r="D7695" i="8"/>
  <c r="D7812" i="8"/>
  <c r="D7940" i="8"/>
  <c r="D8068" i="8"/>
  <c r="D8420" i="8"/>
  <c r="D7845" i="8"/>
  <c r="D7973" i="8"/>
  <c r="D8104" i="8"/>
  <c r="D8549" i="8"/>
  <c r="D7814" i="8"/>
  <c r="D7942" i="8"/>
  <c r="D8070" i="8"/>
  <c r="D8428" i="8"/>
  <c r="D7783" i="8"/>
  <c r="D7911" i="8"/>
  <c r="D8039" i="8"/>
  <c r="D8301" i="8"/>
  <c r="D7624" i="8"/>
  <c r="D7752" i="8"/>
  <c r="D7880" i="8"/>
  <c r="D8008" i="8"/>
  <c r="D8180" i="8"/>
  <c r="D7433" i="8"/>
  <c r="D7561" i="8"/>
  <c r="D7689" i="8"/>
  <c r="D7817" i="8"/>
  <c r="D7945" i="8"/>
  <c r="D8073" i="8"/>
  <c r="D8437" i="8"/>
  <c r="D7650" i="8"/>
  <c r="D7778" i="8"/>
  <c r="D7906" i="8"/>
  <c r="D8034" i="8"/>
  <c r="D8284" i="8"/>
  <c r="D8597" i="8"/>
  <c r="D8725" i="8"/>
  <c r="D8222" i="8"/>
  <c r="D8350" i="8"/>
  <c r="D8478" i="8"/>
  <c r="D8606" i="8"/>
  <c r="D8734" i="8"/>
  <c r="D8247" i="8"/>
  <c r="D8375" i="8"/>
  <c r="D8503" i="8"/>
  <c r="D8631" i="8"/>
  <c r="D8759" i="8"/>
  <c r="D8248" i="8"/>
  <c r="D8376" i="8"/>
  <c r="D8504" i="8"/>
  <c r="D8632" i="8"/>
  <c r="D8760" i="8"/>
  <c r="D8249" i="8"/>
  <c r="D8377" i="8"/>
  <c r="D8505" i="8"/>
  <c r="D8633" i="8"/>
  <c r="D8761" i="8"/>
  <c r="D8202" i="8"/>
  <c r="D8330" i="8"/>
  <c r="D8458" i="8"/>
  <c r="D8586" i="8"/>
  <c r="D8714" i="8"/>
  <c r="D8211" i="8"/>
  <c r="D8339" i="8"/>
  <c r="D8467" i="8"/>
  <c r="D8595" i="8"/>
  <c r="D8723" i="8"/>
  <c r="D4763" i="8"/>
  <c r="D4812" i="8"/>
  <c r="D4940" i="8"/>
  <c r="D5068" i="8"/>
  <c r="D5208" i="8"/>
  <c r="D5369" i="8"/>
  <c r="D4765" i="8"/>
  <c r="D4893" i="8"/>
  <c r="D5021" i="8"/>
  <c r="D5154" i="8"/>
  <c r="D5301" i="8"/>
  <c r="D5735" i="8"/>
  <c r="D4774" i="8"/>
  <c r="D4902" i="8"/>
  <c r="D5030" i="8"/>
  <c r="D5165" i="8"/>
  <c r="D5311" i="8"/>
  <c r="D5807" i="8"/>
  <c r="D4783" i="8"/>
  <c r="D4911" i="8"/>
  <c r="D5039" i="8"/>
  <c r="D5175" i="8"/>
  <c r="D5322" i="8"/>
  <c r="D5879" i="8"/>
  <c r="D4656" i="8"/>
  <c r="D4784" i="8"/>
  <c r="D4912" i="8"/>
  <c r="D5040" i="8"/>
  <c r="D5176" i="8"/>
  <c r="D5323" i="8"/>
  <c r="D5887" i="8"/>
  <c r="D4417" i="8"/>
  <c r="D4545" i="8"/>
  <c r="D4673" i="8"/>
  <c r="D4801" i="8"/>
  <c r="D4929" i="8"/>
  <c r="D5057" i="8"/>
  <c r="D5195" i="8"/>
  <c r="D5352" i="8"/>
  <c r="D6023" i="8"/>
  <c r="D4658" i="8"/>
  <c r="D4786" i="8"/>
  <c r="D4914" i="8"/>
  <c r="D5042" i="8"/>
  <c r="D5178" i="8"/>
  <c r="D5328" i="8"/>
  <c r="D5903" i="8"/>
  <c r="D5584" i="8"/>
  <c r="D5712" i="8"/>
  <c r="D5840" i="8"/>
  <c r="D5968" i="8"/>
  <c r="D5489" i="8"/>
  <c r="D5617" i="8"/>
  <c r="D5745" i="8"/>
  <c r="D5873" i="8"/>
  <c r="D6001" i="8"/>
  <c r="D5442" i="8"/>
  <c r="D5570" i="8"/>
  <c r="D5698" i="8"/>
  <c r="D5826" i="8"/>
  <c r="D5954" i="8"/>
  <c r="D6157" i="8"/>
  <c r="D5531" i="8"/>
  <c r="D5659" i="8"/>
  <c r="D5787" i="8"/>
  <c r="D5915" i="8"/>
  <c r="D6048" i="8"/>
  <c r="D5196" i="8"/>
  <c r="D5324" i="8"/>
  <c r="D5452" i="8"/>
  <c r="D5580" i="8"/>
  <c r="D5708" i="8"/>
  <c r="D5836" i="8"/>
  <c r="D5964" i="8"/>
  <c r="D5325" i="8"/>
  <c r="D5453" i="8"/>
  <c r="D5581" i="8"/>
  <c r="D5709" i="8"/>
  <c r="D5837" i="8"/>
  <c r="D5965" i="8"/>
  <c r="D5326" i="8"/>
  <c r="D5454" i="8"/>
  <c r="D5582" i="8"/>
  <c r="D5710" i="8"/>
  <c r="D5838" i="8"/>
  <c r="D5966" i="8"/>
  <c r="D6180" i="8"/>
  <c r="D6308" i="8"/>
  <c r="D6439" i="8"/>
  <c r="D6585" i="8"/>
  <c r="D6860" i="8"/>
  <c r="D6245" i="8"/>
  <c r="D6373" i="8"/>
  <c r="D6513" i="8"/>
  <c r="D6679" i="8"/>
  <c r="D6078" i="8"/>
  <c r="D6206" i="8"/>
  <c r="D6334" i="8"/>
  <c r="D6469" i="8"/>
  <c r="D6616" i="8"/>
  <c r="D7071" i="8"/>
  <c r="D6127" i="8"/>
  <c r="D6255" i="8"/>
  <c r="D6383" i="8"/>
  <c r="D6525" i="8"/>
  <c r="D6695" i="8"/>
  <c r="D6096" i="8"/>
  <c r="D6224" i="8"/>
  <c r="D6352" i="8"/>
  <c r="D6489" i="8"/>
  <c r="D6646" i="8"/>
  <c r="D7269" i="8"/>
  <c r="D6177" i="8"/>
  <c r="D6305" i="8"/>
  <c r="D6436" i="8"/>
  <c r="D6582" i="8"/>
  <c r="D6836" i="8"/>
  <c r="D6146" i="8"/>
  <c r="D6274" i="8"/>
  <c r="D6402" i="8"/>
  <c r="D6547" i="8"/>
  <c r="D6726" i="8"/>
  <c r="D6075" i="8"/>
  <c r="D6203" i="8"/>
  <c r="D6331" i="8"/>
  <c r="D6465" i="8"/>
  <c r="D6613" i="8"/>
  <c r="D7044" i="8"/>
  <c r="D6853" i="8"/>
  <c r="D6981" i="8"/>
  <c r="D7117" i="8"/>
  <c r="D7339" i="8"/>
  <c r="D6846" i="8"/>
  <c r="D6974" i="8"/>
  <c r="D7109" i="8"/>
  <c r="D7317" i="8"/>
  <c r="D6839" i="8"/>
  <c r="D6967" i="8"/>
  <c r="D7101" i="8"/>
  <c r="D7300" i="8"/>
  <c r="D6808" i="8"/>
  <c r="D6936" i="8"/>
  <c r="D7066" i="8"/>
  <c r="D7231" i="8"/>
  <c r="D6641" i="8"/>
  <c r="D6769" i="8"/>
  <c r="D6897" i="8"/>
  <c r="D7025" i="8"/>
  <c r="D7169" i="8"/>
  <c r="D7749" i="8"/>
  <c r="D6530" i="8"/>
  <c r="D6658" i="8"/>
  <c r="D6786" i="8"/>
  <c r="D6914" i="8"/>
  <c r="D7042" i="8"/>
  <c r="D7196" i="8"/>
  <c r="D6619" i="8"/>
  <c r="D6747" i="8"/>
  <c r="D6875" i="8"/>
  <c r="D7003" i="8"/>
  <c r="D7143" i="8"/>
  <c r="D7491" i="8"/>
  <c r="D7455" i="8"/>
  <c r="D7611" i="8"/>
  <c r="D8093" i="8"/>
  <c r="D7466" i="8"/>
  <c r="D7623" i="8"/>
  <c r="D8285" i="8"/>
  <c r="D7166" i="8"/>
  <c r="D7294" i="8"/>
  <c r="D7422" i="8"/>
  <c r="D7567" i="8"/>
  <c r="D7851" i="8"/>
  <c r="D7327" i="8"/>
  <c r="D7459" i="8"/>
  <c r="D7614" i="8"/>
  <c r="D8120" i="8"/>
  <c r="D7272" i="8"/>
  <c r="D7400" i="8"/>
  <c r="D7542" i="8"/>
  <c r="D7741" i="8"/>
  <c r="D7305" i="8"/>
  <c r="D7434" i="8"/>
  <c r="D7581" i="8"/>
  <c r="D7939" i="8"/>
  <c r="D7258" i="8"/>
  <c r="D7386" i="8"/>
  <c r="D7526" i="8"/>
  <c r="D7709" i="8"/>
  <c r="D7820" i="8"/>
  <c r="D7948" i="8"/>
  <c r="D8076" i="8"/>
  <c r="D8452" i="8"/>
  <c r="D7853" i="8"/>
  <c r="D7981" i="8"/>
  <c r="D8113" i="8"/>
  <c r="D8604" i="8"/>
  <c r="D7822" i="8"/>
  <c r="D7950" i="8"/>
  <c r="D8078" i="8"/>
  <c r="D8460" i="8"/>
  <c r="D7791" i="8"/>
  <c r="D7919" i="8"/>
  <c r="D8047" i="8"/>
  <c r="D8333" i="8"/>
  <c r="D7632" i="8"/>
  <c r="D7760" i="8"/>
  <c r="D7888" i="8"/>
  <c r="D8016" i="8"/>
  <c r="D8212" i="8"/>
  <c r="D7441" i="8"/>
  <c r="D7569" i="8"/>
  <c r="D7697" i="8"/>
  <c r="D7825" i="8"/>
  <c r="D7953" i="8"/>
  <c r="D8081" i="8"/>
  <c r="D8469" i="8"/>
  <c r="D7658" i="8"/>
  <c r="D7786" i="8"/>
  <c r="D7914" i="8"/>
  <c r="D8042" i="8"/>
  <c r="D8316" i="8"/>
  <c r="D8605" i="8"/>
  <c r="D8733" i="8"/>
  <c r="D8230" i="8"/>
  <c r="D8358" i="8"/>
  <c r="D8486" i="8"/>
  <c r="D8614" i="8"/>
  <c r="D8742" i="8"/>
  <c r="D8255" i="8"/>
  <c r="D8383" i="8"/>
  <c r="D8511" i="8"/>
  <c r="D8639" i="8"/>
  <c r="D8128" i="8"/>
  <c r="D8256" i="8"/>
  <c r="D8384" i="8"/>
  <c r="D8512" i="8"/>
  <c r="D8640" i="8"/>
  <c r="D8129" i="8"/>
  <c r="D8257" i="8"/>
  <c r="D8385" i="8"/>
  <c r="D8513" i="8"/>
  <c r="D8641" i="8"/>
  <c r="D8082" i="8"/>
  <c r="D8210" i="8"/>
  <c r="D8338" i="8"/>
  <c r="D8466" i="8"/>
  <c r="D8594" i="8"/>
  <c r="D8722" i="8"/>
  <c r="D8219" i="8"/>
  <c r="D8347" i="8"/>
  <c r="D8475" i="8"/>
  <c r="D8603" i="8"/>
  <c r="D8731" i="8"/>
  <c r="D4819" i="8"/>
  <c r="D4820" i="8"/>
  <c r="D4948" i="8"/>
  <c r="D5076" i="8"/>
  <c r="D5217" i="8"/>
  <c r="D5383" i="8"/>
  <c r="D4773" i="8"/>
  <c r="D4901" i="8"/>
  <c r="D5029" i="8"/>
  <c r="D5163" i="8"/>
  <c r="D5310" i="8"/>
  <c r="D5799" i="8"/>
  <c r="D4782" i="8"/>
  <c r="D4910" i="8"/>
  <c r="D5038" i="8"/>
  <c r="D5174" i="8"/>
  <c r="D5321" i="8"/>
  <c r="D5871" i="8"/>
  <c r="D4791" i="8"/>
  <c r="D4919" i="8"/>
  <c r="D5047" i="8"/>
  <c r="D5184" i="8"/>
  <c r="D5336" i="8"/>
  <c r="D5943" i="8"/>
  <c r="D4664" i="8"/>
  <c r="D4792" i="8"/>
  <c r="D4920" i="8"/>
  <c r="D5048" i="8"/>
  <c r="D5185" i="8"/>
  <c r="D5337" i="8"/>
  <c r="D5951" i="8"/>
  <c r="D4425" i="8"/>
  <c r="D4553" i="8"/>
  <c r="D4681" i="8"/>
  <c r="D4809" i="8"/>
  <c r="D4937" i="8"/>
  <c r="D5065" i="8"/>
  <c r="D5205" i="8"/>
  <c r="D5363" i="8"/>
  <c r="D4538" i="8"/>
  <c r="D4666" i="8"/>
  <c r="D4794" i="8"/>
  <c r="D4922" i="8"/>
  <c r="D5050" i="8"/>
  <c r="D5187" i="8"/>
  <c r="D5339" i="8"/>
  <c r="D5967" i="8"/>
  <c r="D5592" i="8"/>
  <c r="D5720" i="8"/>
  <c r="D5848" i="8"/>
  <c r="D5976" i="8"/>
  <c r="D5497" i="8"/>
  <c r="D5625" i="8"/>
  <c r="D5753" i="8"/>
  <c r="D5881" i="8"/>
  <c r="D6009" i="8"/>
  <c r="D5450" i="8"/>
  <c r="D5578" i="8"/>
  <c r="D5706" i="8"/>
  <c r="D5834" i="8"/>
  <c r="D5962" i="8"/>
  <c r="D5411" i="8"/>
  <c r="D5539" i="8"/>
  <c r="D5667" i="8"/>
  <c r="D5795" i="8"/>
  <c r="D5923" i="8"/>
  <c r="D6058" i="8"/>
  <c r="D5204" i="8"/>
  <c r="D5332" i="8"/>
  <c r="D5460" i="8"/>
  <c r="D5588" i="8"/>
  <c r="D5716" i="8"/>
  <c r="D5844" i="8"/>
  <c r="D5972" i="8"/>
  <c r="D5333" i="8"/>
  <c r="D5461" i="8"/>
  <c r="D5589" i="8"/>
  <c r="D5717" i="8"/>
  <c r="D5845" i="8"/>
  <c r="D5973" i="8"/>
  <c r="D5334" i="8"/>
  <c r="D5462" i="8"/>
  <c r="D5590" i="8"/>
  <c r="D5718" i="8"/>
  <c r="D5846" i="8"/>
  <c r="D5974" i="8"/>
  <c r="D6188" i="8"/>
  <c r="D6316" i="8"/>
  <c r="D6448" i="8"/>
  <c r="D6595" i="8"/>
  <c r="D6924" i="8"/>
  <c r="D6253" i="8"/>
  <c r="D6381" i="8"/>
  <c r="D6523" i="8"/>
  <c r="D6693" i="8"/>
  <c r="D6086" i="8"/>
  <c r="D6214" i="8"/>
  <c r="D6342" i="8"/>
  <c r="D6478" i="8"/>
  <c r="D6630" i="8"/>
  <c r="D7144" i="8"/>
  <c r="D6135" i="8"/>
  <c r="D6263" i="8"/>
  <c r="D6391" i="8"/>
  <c r="D6534" i="8"/>
  <c r="D6709" i="8"/>
  <c r="D6104" i="8"/>
  <c r="D6232" i="8"/>
  <c r="D6360" i="8"/>
  <c r="D6499" i="8"/>
  <c r="D6660" i="8"/>
  <c r="D7671" i="8"/>
  <c r="D6185" i="8"/>
  <c r="D6313" i="8"/>
  <c r="D6445" i="8"/>
  <c r="D6591" i="8"/>
  <c r="D6900" i="8"/>
  <c r="D6154" i="8"/>
  <c r="D6282" i="8"/>
  <c r="D6410" i="8"/>
  <c r="D6556" i="8"/>
  <c r="D6740" i="8"/>
  <c r="D6083" i="8"/>
  <c r="D6211" i="8"/>
  <c r="D6339" i="8"/>
  <c r="D6475" i="8"/>
  <c r="D6624" i="8"/>
  <c r="D7116" i="8"/>
  <c r="D6861" i="8"/>
  <c r="D6989" i="8"/>
  <c r="D7127" i="8"/>
  <c r="D7371" i="8"/>
  <c r="D6854" i="8"/>
  <c r="D6982" i="8"/>
  <c r="D7119" i="8"/>
  <c r="D7340" i="8"/>
  <c r="D6847" i="8"/>
  <c r="D6975" i="8"/>
  <c r="D7111" i="8"/>
  <c r="D7323" i="8"/>
  <c r="D6816" i="8"/>
  <c r="D6944" i="8"/>
  <c r="D7075" i="8"/>
  <c r="D7244" i="8"/>
  <c r="D6649" i="8"/>
  <c r="D6777" i="8"/>
  <c r="D6905" i="8"/>
  <c r="D7033" i="8"/>
  <c r="D7181" i="8"/>
  <c r="D6538" i="8"/>
  <c r="D6666" i="8"/>
  <c r="D6794" i="8"/>
  <c r="D6922" i="8"/>
  <c r="D7050" i="8"/>
  <c r="D7209" i="8"/>
  <c r="D6627" i="8"/>
  <c r="D6755" i="8"/>
  <c r="D6883" i="8"/>
  <c r="D7011" i="8"/>
  <c r="D7152" i="8"/>
  <c r="D7564" i="8"/>
  <c r="D7464" i="8"/>
  <c r="D7622" i="8"/>
  <c r="D7475" i="8"/>
  <c r="D7637" i="8"/>
  <c r="D7174" i="8"/>
  <c r="D7302" i="8"/>
  <c r="D7430" i="8"/>
  <c r="D7576" i="8"/>
  <c r="D7335" i="8"/>
  <c r="D7468" i="8"/>
  <c r="D7628" i="8"/>
  <c r="D7280" i="8"/>
  <c r="D7408" i="8"/>
  <c r="D7551" i="8"/>
  <c r="D7764" i="8"/>
  <c r="D7313" i="8"/>
  <c r="D7443" i="8"/>
  <c r="D7591" i="8"/>
  <c r="D8003" i="8"/>
  <c r="D7266" i="8"/>
  <c r="D7394" i="8"/>
  <c r="D7535" i="8"/>
  <c r="D7725" i="8"/>
  <c r="D7956" i="8"/>
  <c r="D8085" i="8"/>
  <c r="D7861" i="8"/>
  <c r="D8123" i="8"/>
  <c r="D7958" i="8"/>
  <c r="D8492" i="8"/>
  <c r="D7799" i="8"/>
  <c r="D7640" i="8"/>
  <c r="D7768" i="8"/>
  <c r="D7896" i="8"/>
  <c r="D7449" i="8"/>
  <c r="D7577" i="8"/>
  <c r="D7705" i="8"/>
  <c r="D7961" i="8"/>
  <c r="D8091" i="8"/>
  <c r="D7666" i="8"/>
  <c r="D7794" i="8"/>
  <c r="D7922" i="8"/>
  <c r="D8050" i="8"/>
  <c r="D8613" i="8"/>
  <c r="D8622" i="8"/>
  <c r="D8519" i="8"/>
  <c r="D8136" i="8"/>
  <c r="D8520" i="8"/>
  <c r="D8648" i="8"/>
  <c r="D8137" i="8"/>
  <c r="D8265" i="8"/>
  <c r="D8649" i="8"/>
  <c r="D8218" i="8"/>
  <c r="D8346" i="8"/>
  <c r="D8227" i="8"/>
  <c r="D8611" i="8"/>
  <c r="D4555" i="8"/>
  <c r="D4883" i="8"/>
  <c r="D4828" i="8"/>
  <c r="D4956" i="8"/>
  <c r="D5084" i="8"/>
  <c r="D5226" i="8"/>
  <c r="D5394" i="8"/>
  <c r="D4781" i="8"/>
  <c r="D4909" i="8"/>
  <c r="D5037" i="8"/>
  <c r="D5173" i="8"/>
  <c r="D5320" i="8"/>
  <c r="D5863" i="8"/>
  <c r="D4790" i="8"/>
  <c r="D4918" i="8"/>
  <c r="D5046" i="8"/>
  <c r="D5183" i="8"/>
  <c r="D5335" i="8"/>
  <c r="D5935" i="8"/>
  <c r="D4799" i="8"/>
  <c r="D4927" i="8"/>
  <c r="D5055" i="8"/>
  <c r="D5193" i="8"/>
  <c r="D5347" i="8"/>
  <c r="D6007" i="8"/>
  <c r="D4672" i="8"/>
  <c r="D4800" i="8"/>
  <c r="D4928" i="8"/>
  <c r="D5056" i="8"/>
  <c r="D5194" i="8"/>
  <c r="D5351" i="8"/>
  <c r="D6015" i="8"/>
  <c r="D4433" i="8"/>
  <c r="D4561" i="8"/>
  <c r="D4689" i="8"/>
  <c r="D4817" i="8"/>
  <c r="D4945" i="8"/>
  <c r="D5073" i="8"/>
  <c r="D5214" i="8"/>
  <c r="D5377" i="8"/>
  <c r="D4546" i="8"/>
  <c r="D4674" i="8"/>
  <c r="D4802" i="8"/>
  <c r="D4930" i="8"/>
  <c r="D5058" i="8"/>
  <c r="D5197" i="8"/>
  <c r="D5353" i="8"/>
  <c r="D6032" i="8"/>
  <c r="D5600" i="8"/>
  <c r="D5728" i="8"/>
  <c r="D5856" i="8"/>
  <c r="D5984" i="8"/>
  <c r="D5505" i="8"/>
  <c r="D5633" i="8"/>
  <c r="D5761" i="8"/>
  <c r="D5889" i="8"/>
  <c r="D6017" i="8"/>
  <c r="D5458" i="8"/>
  <c r="D5586" i="8"/>
  <c r="D5714" i="8"/>
  <c r="D5842" i="8"/>
  <c r="D5970" i="8"/>
  <c r="D5419" i="8"/>
  <c r="D5547" i="8"/>
  <c r="D5675" i="8"/>
  <c r="D5803" i="8"/>
  <c r="D5931" i="8"/>
  <c r="D6072" i="8"/>
  <c r="D5212" i="8"/>
  <c r="D5340" i="8"/>
  <c r="D5468" i="8"/>
  <c r="D5596" i="8"/>
  <c r="D5724" i="8"/>
  <c r="D5852" i="8"/>
  <c r="D5980" i="8"/>
  <c r="D5341" i="8"/>
  <c r="D5469" i="8"/>
  <c r="D5597" i="8"/>
  <c r="D5725" i="8"/>
  <c r="D5853" i="8"/>
  <c r="D5981" i="8"/>
  <c r="D5342" i="8"/>
  <c r="D5470" i="8"/>
  <c r="D5598" i="8"/>
  <c r="D5726" i="8"/>
  <c r="D5854" i="8"/>
  <c r="D5982" i="8"/>
  <c r="D6196" i="8"/>
  <c r="D6324" i="8"/>
  <c r="D6457" i="8"/>
  <c r="D6604" i="8"/>
  <c r="D6988" i="8"/>
  <c r="D6261" i="8"/>
  <c r="D6389" i="8"/>
  <c r="D6532" i="8"/>
  <c r="D6704" i="8"/>
  <c r="D6094" i="8"/>
  <c r="D6222" i="8"/>
  <c r="D6350" i="8"/>
  <c r="D6487" i="8"/>
  <c r="D6644" i="8"/>
  <c r="D7237" i="8"/>
  <c r="D6143" i="8"/>
  <c r="D6271" i="8"/>
  <c r="D6399" i="8"/>
  <c r="D6543" i="8"/>
  <c r="D6720" i="8"/>
  <c r="D6112" i="8"/>
  <c r="D6240" i="8"/>
  <c r="D6368" i="8"/>
  <c r="D6508" i="8"/>
  <c r="D6671" i="8"/>
  <c r="D6065" i="8"/>
  <c r="D6193" i="8"/>
  <c r="D6321" i="8"/>
  <c r="D6454" i="8"/>
  <c r="D6600" i="8"/>
  <c r="D6964" i="8"/>
  <c r="D6162" i="8"/>
  <c r="D6290" i="8"/>
  <c r="D6419" i="8"/>
  <c r="D6565" i="8"/>
  <c r="D6751" i="8"/>
  <c r="D6091" i="8"/>
  <c r="D6219" i="8"/>
  <c r="D6347" i="8"/>
  <c r="D6484" i="8"/>
  <c r="D6638" i="8"/>
  <c r="D7199" i="8"/>
  <c r="D6869" i="8"/>
  <c r="D6997" i="8"/>
  <c r="D7136" i="8"/>
  <c r="D7436" i="8"/>
  <c r="D6862" i="8"/>
  <c r="D6990" i="8"/>
  <c r="D7128" i="8"/>
  <c r="D7379" i="8"/>
  <c r="D6855" i="8"/>
  <c r="D6983" i="8"/>
  <c r="D7120" i="8"/>
  <c r="D7341" i="8"/>
  <c r="D6824" i="8"/>
  <c r="D6952" i="8"/>
  <c r="D7084" i="8"/>
  <c r="D7260" i="8"/>
  <c r="D6657" i="8"/>
  <c r="D6785" i="8"/>
  <c r="D6913" i="8"/>
  <c r="D7041" i="8"/>
  <c r="D7195" i="8"/>
  <c r="D6418" i="8"/>
  <c r="D6546" i="8"/>
  <c r="D6674" i="8"/>
  <c r="D6802" i="8"/>
  <c r="D6930" i="8"/>
  <c r="D7059" i="8"/>
  <c r="D7221" i="8"/>
  <c r="D6635" i="8"/>
  <c r="D6763" i="8"/>
  <c r="D6891" i="8"/>
  <c r="D7019" i="8"/>
  <c r="D7161" i="8"/>
  <c r="D7660" i="8"/>
  <c r="D7474" i="8"/>
  <c r="D7636" i="8"/>
  <c r="D7484" i="8"/>
  <c r="D7651" i="8"/>
  <c r="D7054" i="8"/>
  <c r="D7182" i="8"/>
  <c r="D7310" i="8"/>
  <c r="D7439" i="8"/>
  <c r="D7588" i="8"/>
  <c r="D7979" i="8"/>
  <c r="D7343" i="8"/>
  <c r="D7477" i="8"/>
  <c r="D7639" i="8"/>
  <c r="D7288" i="8"/>
  <c r="D7416" i="8"/>
  <c r="D7560" i="8"/>
  <c r="D7803" i="8"/>
  <c r="D7321" i="8"/>
  <c r="D7452" i="8"/>
  <c r="D7605" i="8"/>
  <c r="D8067" i="8"/>
  <c r="D7274" i="8"/>
  <c r="D7402" i="8"/>
  <c r="D7544" i="8"/>
  <c r="D7748" i="8"/>
  <c r="D7836" i="8"/>
  <c r="D7964" i="8"/>
  <c r="D8094" i="8"/>
  <c r="D8516" i="8"/>
  <c r="D7869" i="8"/>
  <c r="D7997" i="8"/>
  <c r="D8732" i="8"/>
  <c r="D7838" i="8"/>
  <c r="D7966" i="8"/>
  <c r="D8096" i="8"/>
  <c r="D8524" i="8"/>
  <c r="D7807" i="8"/>
  <c r="D7935" i="8"/>
  <c r="D8063" i="8"/>
  <c r="D7648" i="8"/>
  <c r="D7776" i="8"/>
  <c r="D7904" i="8"/>
  <c r="D8032" i="8"/>
  <c r="D8276" i="8"/>
  <c r="D7457" i="8"/>
  <c r="D7585" i="8"/>
  <c r="D7713" i="8"/>
  <c r="D7841" i="8"/>
  <c r="D7969" i="8"/>
  <c r="D8100" i="8"/>
  <c r="D8533" i="8"/>
  <c r="D7674" i="8"/>
  <c r="D7930" i="8"/>
  <c r="D8058" i="8"/>
  <c r="D8380" i="8"/>
  <c r="D8621" i="8"/>
  <c r="D8749" i="8"/>
  <c r="D8246" i="8"/>
  <c r="D8374" i="8"/>
  <c r="D8502" i="8"/>
  <c r="D8630" i="8"/>
  <c r="D8758" i="8"/>
  <c r="D8271" i="8"/>
  <c r="D8399" i="8"/>
  <c r="D8655" i="8"/>
  <c r="D8144" i="8"/>
  <c r="D8272" i="8"/>
  <c r="D8656" i="8"/>
  <c r="D8145" i="8"/>
  <c r="D8401" i="8"/>
  <c r="D8529" i="8"/>
  <c r="D8657" i="8"/>
  <c r="D8098" i="8"/>
  <c r="D8226" i="8"/>
  <c r="D8354" i="8"/>
  <c r="D8482" i="8"/>
  <c r="D8610" i="8"/>
  <c r="D8738" i="8"/>
  <c r="D8235" i="8"/>
  <c r="D8363" i="8"/>
  <c r="D8491" i="8"/>
  <c r="D8619" i="8"/>
  <c r="D8747" i="8"/>
  <c r="D4289" i="8"/>
  <c r="D4431" i="8"/>
  <c r="D4590" i="8"/>
  <c r="D5067" i="8"/>
  <c r="D3762" i="8"/>
  <c r="D3890" i="8"/>
  <c r="D4018" i="8"/>
  <c r="D4146" i="8"/>
  <c r="D4274" i="8"/>
  <c r="D4414" i="8"/>
  <c r="D4566" i="8"/>
  <c r="D4947" i="8"/>
  <c r="D4836" i="8"/>
  <c r="D4964" i="8"/>
  <c r="D5092" i="8"/>
  <c r="D5235" i="8"/>
  <c r="D5409" i="8"/>
  <c r="D4789" i="8"/>
  <c r="D4917" i="8"/>
  <c r="D5045" i="8"/>
  <c r="D5182" i="8"/>
  <c r="D5331" i="8"/>
  <c r="D5927" i="8"/>
  <c r="D4798" i="8"/>
  <c r="D4926" i="8"/>
  <c r="D5054" i="8"/>
  <c r="D5192" i="8"/>
  <c r="D5346" i="8"/>
  <c r="D5999" i="8"/>
  <c r="D4807" i="8"/>
  <c r="D4935" i="8"/>
  <c r="D5063" i="8"/>
  <c r="D5202" i="8"/>
  <c r="D5361" i="8"/>
  <c r="D6116" i="8"/>
  <c r="D4680" i="8"/>
  <c r="D4808" i="8"/>
  <c r="D4936" i="8"/>
  <c r="D5064" i="8"/>
  <c r="D5203" i="8"/>
  <c r="D5362" i="8"/>
  <c r="D6148" i="8"/>
  <c r="D4441" i="8"/>
  <c r="D4569" i="8"/>
  <c r="D4697" i="8"/>
  <c r="D4825" i="8"/>
  <c r="D4953" i="8"/>
  <c r="D5081" i="8"/>
  <c r="D5223" i="8"/>
  <c r="D5391" i="8"/>
  <c r="D4554" i="8"/>
  <c r="D4682" i="8"/>
  <c r="D4810" i="8"/>
  <c r="D4938" i="8"/>
  <c r="D5066" i="8"/>
  <c r="D5206" i="8"/>
  <c r="D5367" i="8"/>
  <c r="D5480" i="8"/>
  <c r="D5608" i="8"/>
  <c r="D5736" i="8"/>
  <c r="D5864" i="8"/>
  <c r="D5992" i="8"/>
  <c r="D5513" i="8"/>
  <c r="D5641" i="8"/>
  <c r="D5769" i="8"/>
  <c r="D5897" i="8"/>
  <c r="D6025" i="8"/>
  <c r="D5466" i="8"/>
  <c r="D5594" i="8"/>
  <c r="D5722" i="8"/>
  <c r="D5850" i="8"/>
  <c r="D5978" i="8"/>
  <c r="D5427" i="8"/>
  <c r="D5555" i="8"/>
  <c r="D5683" i="8"/>
  <c r="D5811" i="8"/>
  <c r="D5939" i="8"/>
  <c r="D6100" i="8"/>
  <c r="D5220" i="8"/>
  <c r="D5348" i="8"/>
  <c r="D5476" i="8"/>
  <c r="D5604" i="8"/>
  <c r="D5732" i="8"/>
  <c r="D5860" i="8"/>
  <c r="D5988" i="8"/>
  <c r="D5349" i="8"/>
  <c r="D5477" i="8"/>
  <c r="D5605" i="8"/>
  <c r="D5733" i="8"/>
  <c r="D5861" i="8"/>
  <c r="D5989" i="8"/>
  <c r="D5350" i="8"/>
  <c r="D5478" i="8"/>
  <c r="D5606" i="8"/>
  <c r="D5734" i="8"/>
  <c r="D5862" i="8"/>
  <c r="D5990" i="8"/>
  <c r="D6204" i="8"/>
  <c r="D6332" i="8"/>
  <c r="D6467" i="8"/>
  <c r="D6614" i="8"/>
  <c r="D7052" i="8"/>
  <c r="D6269" i="8"/>
  <c r="D6397" i="8"/>
  <c r="D6541" i="8"/>
  <c r="D6718" i="8"/>
  <c r="D6102" i="8"/>
  <c r="D6230" i="8"/>
  <c r="D6358" i="8"/>
  <c r="D6496" i="8"/>
  <c r="D6655" i="8"/>
  <c r="D7500" i="8"/>
  <c r="D6151" i="8"/>
  <c r="D6279" i="8"/>
  <c r="D6407" i="8"/>
  <c r="D6552" i="8"/>
  <c r="D6734" i="8"/>
  <c r="D6120" i="8"/>
  <c r="D6248" i="8"/>
  <c r="D6376" i="8"/>
  <c r="D6517" i="8"/>
  <c r="D6685" i="8"/>
  <c r="D6073" i="8"/>
  <c r="D6201" i="8"/>
  <c r="D6329" i="8"/>
  <c r="D6463" i="8"/>
  <c r="D6609" i="8"/>
  <c r="D7028" i="8"/>
  <c r="D6170" i="8"/>
  <c r="D6298" i="8"/>
  <c r="D6428" i="8"/>
  <c r="D6574" i="8"/>
  <c r="D6780" i="8"/>
  <c r="D6099" i="8"/>
  <c r="D6227" i="8"/>
  <c r="D6355" i="8"/>
  <c r="D6493" i="8"/>
  <c r="D6652" i="8"/>
  <c r="D7333" i="8"/>
  <c r="D6877" i="8"/>
  <c r="D7005" i="8"/>
  <c r="D7145" i="8"/>
  <c r="D7509" i="8"/>
  <c r="D6870" i="8"/>
  <c r="D6998" i="8"/>
  <c r="D7137" i="8"/>
  <c r="D7445" i="8"/>
  <c r="D6863" i="8"/>
  <c r="D6991" i="8"/>
  <c r="D7129" i="8"/>
  <c r="D7387" i="8"/>
  <c r="D6832" i="8"/>
  <c r="D6960" i="8"/>
  <c r="D7093" i="8"/>
  <c r="D7283" i="8"/>
  <c r="D6665" i="8"/>
  <c r="D6793" i="8"/>
  <c r="D6921" i="8"/>
  <c r="D7049" i="8"/>
  <c r="D7207" i="8"/>
  <c r="D6426" i="8"/>
  <c r="D6554" i="8"/>
  <c r="D6682" i="8"/>
  <c r="D6810" i="8"/>
  <c r="D6938" i="8"/>
  <c r="D7068" i="8"/>
  <c r="D7235" i="8"/>
  <c r="D6643" i="8"/>
  <c r="D6771" i="8"/>
  <c r="D6899" i="8"/>
  <c r="D7027" i="8"/>
  <c r="D7172" i="8"/>
  <c r="D7827" i="8"/>
  <c r="D7483" i="8"/>
  <c r="D7647" i="8"/>
  <c r="D7357" i="8"/>
  <c r="D7493" i="8"/>
  <c r="D7662" i="8"/>
  <c r="D7062" i="8"/>
  <c r="D7190" i="8"/>
  <c r="D7318" i="8"/>
  <c r="D7448" i="8"/>
  <c r="D7599" i="8"/>
  <c r="D7351" i="8"/>
  <c r="D7486" i="8"/>
  <c r="D7653" i="8"/>
  <c r="D7168" i="8"/>
  <c r="D7296" i="8"/>
  <c r="D7424" i="8"/>
  <c r="D7570" i="8"/>
  <c r="D7867" i="8"/>
  <c r="D7329" i="8"/>
  <c r="D7461" i="8"/>
  <c r="D7619" i="8"/>
  <c r="D7282" i="8"/>
  <c r="D7410" i="8"/>
  <c r="D7554" i="8"/>
  <c r="D7771" i="8"/>
  <c r="D7844" i="8"/>
  <c r="D7972" i="8"/>
  <c r="D7718" i="8"/>
  <c r="D7846" i="8"/>
  <c r="D8105" i="8"/>
  <c r="D7815" i="8"/>
  <c r="D7943" i="8"/>
  <c r="D7656" i="8"/>
  <c r="D7784" i="8"/>
  <c r="D7912" i="8"/>
  <c r="D7465" i="8"/>
  <c r="D7593" i="8"/>
  <c r="D7721" i="8"/>
  <c r="D7849" i="8"/>
  <c r="D7977" i="8"/>
  <c r="D7682" i="8"/>
  <c r="D7810" i="8"/>
  <c r="D7938" i="8"/>
  <c r="D4297" i="8"/>
  <c r="D4440" i="8"/>
  <c r="D4604" i="8"/>
  <c r="D5134" i="8"/>
  <c r="D3770" i="8"/>
  <c r="D3898" i="8"/>
  <c r="D4026" i="8"/>
  <c r="D4154" i="8"/>
  <c r="D4282" i="8"/>
  <c r="D4423" i="8"/>
  <c r="D4580" i="8"/>
  <c r="D5011" i="8"/>
  <c r="D4844" i="8"/>
  <c r="D4972" i="8"/>
  <c r="D5100" i="8"/>
  <c r="D5245" i="8"/>
  <c r="D5432" i="8"/>
  <c r="D4797" i="8"/>
  <c r="D4925" i="8"/>
  <c r="D5053" i="8"/>
  <c r="D5191" i="8"/>
  <c r="D5345" i="8"/>
  <c r="D5991" i="8"/>
  <c r="D4806" i="8"/>
  <c r="D4934" i="8"/>
  <c r="D5062" i="8"/>
  <c r="D5201" i="8"/>
  <c r="D5360" i="8"/>
  <c r="D6084" i="8"/>
  <c r="D4815" i="8"/>
  <c r="D4943" i="8"/>
  <c r="D5071" i="8"/>
  <c r="D5211" i="8"/>
  <c r="D5375" i="8"/>
  <c r="D4560" i="8"/>
  <c r="D4688" i="8"/>
  <c r="D4816" i="8"/>
  <c r="D4944" i="8"/>
  <c r="D5072" i="8"/>
  <c r="D5213" i="8"/>
  <c r="D5376" i="8"/>
  <c r="D4321" i="8"/>
  <c r="D4449" i="8"/>
  <c r="D4577" i="8"/>
  <c r="D4705" i="8"/>
  <c r="D4833" i="8"/>
  <c r="D4961" i="8"/>
  <c r="D5089" i="8"/>
  <c r="D5232" i="8"/>
  <c r="D5403" i="8"/>
  <c r="D4562" i="8"/>
  <c r="D4690" i="8"/>
  <c r="D4818" i="8"/>
  <c r="D4946" i="8"/>
  <c r="D5074" i="8"/>
  <c r="D5215" i="8"/>
  <c r="D5378" i="8"/>
  <c r="D5488" i="8"/>
  <c r="D5616" i="8"/>
  <c r="D5744" i="8"/>
  <c r="D5872" i="8"/>
  <c r="D6000" i="8"/>
  <c r="D5521" i="8"/>
  <c r="D5649" i="8"/>
  <c r="D5777" i="8"/>
  <c r="D5905" i="8"/>
  <c r="D6034" i="8"/>
  <c r="D5474" i="8"/>
  <c r="D5602" i="8"/>
  <c r="D5730" i="8"/>
  <c r="D5858" i="8"/>
  <c r="D5986" i="8"/>
  <c r="D5435" i="8"/>
  <c r="D5563" i="8"/>
  <c r="D5691" i="8"/>
  <c r="D5819" i="8"/>
  <c r="D5947" i="8"/>
  <c r="D6132" i="8"/>
  <c r="D5228" i="8"/>
  <c r="D5356" i="8"/>
  <c r="D5484" i="8"/>
  <c r="D5612" i="8"/>
  <c r="D5740" i="8"/>
  <c r="D5868" i="8"/>
  <c r="D5996" i="8"/>
  <c r="D5357" i="8"/>
  <c r="D5485" i="8"/>
  <c r="D5613" i="8"/>
  <c r="D5741" i="8"/>
  <c r="D5869" i="8"/>
  <c r="D5997" i="8"/>
  <c r="D5358" i="8"/>
  <c r="D5486" i="8"/>
  <c r="D5614" i="8"/>
  <c r="D5742" i="8"/>
  <c r="D5870" i="8"/>
  <c r="D5998" i="8"/>
  <c r="D6212" i="8"/>
  <c r="D6340" i="8"/>
  <c r="D6476" i="8"/>
  <c r="D6628" i="8"/>
  <c r="D7125" i="8"/>
  <c r="D6277" i="8"/>
  <c r="D6405" i="8"/>
  <c r="D6550" i="8"/>
  <c r="D6732" i="8"/>
  <c r="D6110" i="8"/>
  <c r="D6238" i="8"/>
  <c r="D6366" i="8"/>
  <c r="D6505" i="8"/>
  <c r="D6669" i="8"/>
  <c r="D6031" i="8"/>
  <c r="D6159" i="8"/>
  <c r="D6287" i="8"/>
  <c r="D6415" i="8"/>
  <c r="D6561" i="8"/>
  <c r="D6748" i="8"/>
  <c r="D6128" i="8"/>
  <c r="D6256" i="8"/>
  <c r="D6384" i="8"/>
  <c r="D6526" i="8"/>
  <c r="D6696" i="8"/>
  <c r="D6081" i="8"/>
  <c r="D6209" i="8"/>
  <c r="D6337" i="8"/>
  <c r="D6472" i="8"/>
  <c r="D6622" i="8"/>
  <c r="D7098" i="8"/>
  <c r="D6178" i="8"/>
  <c r="D6306" i="8"/>
  <c r="D6437" i="8"/>
  <c r="D6583" i="8"/>
  <c r="D6844" i="8"/>
  <c r="D6107" i="8"/>
  <c r="D6235" i="8"/>
  <c r="D6363" i="8"/>
  <c r="D6502" i="8"/>
  <c r="D6663" i="8"/>
  <c r="D6757" i="8"/>
  <c r="D6885" i="8"/>
  <c r="D7013" i="8"/>
  <c r="D7154" i="8"/>
  <c r="D7583" i="8"/>
  <c r="D6878" i="8"/>
  <c r="D7006" i="8"/>
  <c r="D7146" i="8"/>
  <c r="D7518" i="8"/>
  <c r="D6871" i="8"/>
  <c r="D6999" i="8"/>
  <c r="D7138" i="8"/>
  <c r="D7454" i="8"/>
  <c r="D6840" i="8"/>
  <c r="D6968" i="8"/>
  <c r="D7103" i="8"/>
  <c r="D7301" i="8"/>
  <c r="D6673" i="8"/>
  <c r="D6801" i="8"/>
  <c r="D6929" i="8"/>
  <c r="D7058" i="8"/>
  <c r="D7220" i="8"/>
  <c r="D6434" i="8"/>
  <c r="D6562" i="8"/>
  <c r="D6690" i="8"/>
  <c r="D6818" i="8"/>
  <c r="D6946" i="8"/>
  <c r="D7077" i="8"/>
  <c r="D7247" i="8"/>
  <c r="D6651" i="8"/>
  <c r="D6779" i="8"/>
  <c r="D6907" i="8"/>
  <c r="D7035" i="8"/>
  <c r="D7185" i="8"/>
  <c r="D7356" i="8"/>
  <c r="D7492" i="8"/>
  <c r="D7661" i="8"/>
  <c r="D7365" i="8"/>
  <c r="D7502" i="8"/>
  <c r="D7676" i="8"/>
  <c r="D7070" i="8"/>
  <c r="D7198" i="8"/>
  <c r="D7326" i="8"/>
  <c r="D7458" i="8"/>
  <c r="D7613" i="8"/>
  <c r="D8111" i="8"/>
  <c r="D7359" i="8"/>
  <c r="D7495" i="8"/>
  <c r="D7667" i="8"/>
  <c r="D7176" i="8"/>
  <c r="D7304" i="8"/>
  <c r="D7432" i="8"/>
  <c r="D7580" i="8"/>
  <c r="D7931" i="8"/>
  <c r="D7337" i="8"/>
  <c r="D7470" i="8"/>
  <c r="D7630" i="8"/>
  <c r="D8413" i="8"/>
  <c r="D7290" i="8"/>
  <c r="D7418" i="8"/>
  <c r="D7563" i="8"/>
  <c r="D7819" i="8"/>
  <c r="D7852" i="8"/>
  <c r="D7980" i="8"/>
  <c r="D8112" i="8"/>
  <c r="D8596" i="8"/>
  <c r="D7885" i="8"/>
  <c r="D8013" i="8"/>
  <c r="D8197" i="8"/>
  <c r="D7726" i="8"/>
  <c r="D7854" i="8"/>
  <c r="D7982" i="8"/>
  <c r="D8115" i="8"/>
  <c r="D8612" i="8"/>
  <c r="D7823" i="8"/>
  <c r="D7951" i="8"/>
  <c r="D8079" i="8"/>
  <c r="D7664" i="8"/>
  <c r="D7792" i="8"/>
  <c r="D8048" i="8"/>
  <c r="D8340" i="8"/>
  <c r="D7473" i="8"/>
  <c r="D7601" i="8"/>
  <c r="D7729" i="8"/>
  <c r="D7857" i="8"/>
  <c r="D7985" i="8"/>
  <c r="D8118" i="8"/>
  <c r="D8636" i="8"/>
  <c r="D7690" i="8"/>
  <c r="D7818" i="8"/>
  <c r="D7946" i="8"/>
  <c r="D8074" i="8"/>
  <c r="D8444" i="8"/>
  <c r="D8637" i="8"/>
  <c r="D8134" i="8"/>
  <c r="D8262" i="8"/>
  <c r="D8390" i="8"/>
  <c r="D8518" i="8"/>
  <c r="D8646" i="8"/>
  <c r="D8287" i="8"/>
  <c r="D8415" i="8"/>
  <c r="D8671" i="8"/>
  <c r="D8160" i="8"/>
  <c r="D8288" i="8"/>
  <c r="D8544" i="8"/>
  <c r="D8161" i="8"/>
  <c r="D8289" i="8"/>
  <c r="D8417" i="8"/>
  <c r="D8673" i="8"/>
  <c r="D8114" i="8"/>
  <c r="D8242" i="8"/>
  <c r="D8370" i="8"/>
  <c r="D8626" i="8"/>
  <c r="D8754" i="8"/>
  <c r="D8379" i="8"/>
  <c r="D8635" i="8"/>
  <c r="D3886" i="8"/>
  <c r="D4014" i="8"/>
  <c r="D4142" i="8"/>
  <c r="D4270" i="8"/>
  <c r="D4410" i="8"/>
  <c r="D4559" i="8"/>
  <c r="D4915" i="8"/>
  <c r="D3903" i="8"/>
  <c r="D4031" i="8"/>
  <c r="D4159" i="8"/>
  <c r="D4287" i="8"/>
  <c r="D4429" i="8"/>
  <c r="D4588" i="8"/>
  <c r="D5051" i="8"/>
  <c r="D3752" i="8"/>
  <c r="D3880" i="8"/>
  <c r="D4008" i="8"/>
  <c r="D4136" i="8"/>
  <c r="D4264" i="8"/>
  <c r="D4403" i="8"/>
  <c r="D4551" i="8"/>
  <c r="D4867" i="8"/>
  <c r="D3409" i="8"/>
  <c r="D3537" i="8"/>
  <c r="D3665" i="8"/>
  <c r="D3793" i="8"/>
  <c r="D3921" i="8"/>
  <c r="D4049" i="8"/>
  <c r="D4177" i="8"/>
  <c r="D4305" i="8"/>
  <c r="D4450" i="8"/>
  <c r="D4615" i="8"/>
  <c r="D5207" i="8"/>
  <c r="D3778" i="8"/>
  <c r="D3906" i="8"/>
  <c r="D4034" i="8"/>
  <c r="D4162" i="8"/>
  <c r="D4290" i="8"/>
  <c r="D4432" i="8"/>
  <c r="D4591" i="8"/>
  <c r="D5075" i="8"/>
  <c r="D4852" i="8"/>
  <c r="D4980" i="8"/>
  <c r="D5108" i="8"/>
  <c r="D5254" i="8"/>
  <c r="D5455" i="8"/>
  <c r="D4805" i="8"/>
  <c r="D4933" i="8"/>
  <c r="D5061" i="8"/>
  <c r="D5200" i="8"/>
  <c r="D5359" i="8"/>
  <c r="D6064" i="8"/>
  <c r="D4814" i="8"/>
  <c r="D4942" i="8"/>
  <c r="D5070" i="8"/>
  <c r="D5210" i="8"/>
  <c r="D5371" i="8"/>
  <c r="D4695" i="8"/>
  <c r="D4823" i="8"/>
  <c r="D4951" i="8"/>
  <c r="D5079" i="8"/>
  <c r="D5221" i="8"/>
  <c r="D5386" i="8"/>
  <c r="D4568" i="8"/>
  <c r="D4696" i="8"/>
  <c r="D4824" i="8"/>
  <c r="D4952" i="8"/>
  <c r="D5080" i="8"/>
  <c r="D5222" i="8"/>
  <c r="D5387" i="8"/>
  <c r="D4329" i="8"/>
  <c r="D4457" i="8"/>
  <c r="D4585" i="8"/>
  <c r="D4713" i="8"/>
  <c r="D4841" i="8"/>
  <c r="D4969" i="8"/>
  <c r="D5097" i="8"/>
  <c r="D5241" i="8"/>
  <c r="D5424" i="8"/>
  <c r="D4570" i="8"/>
  <c r="D4698" i="8"/>
  <c r="D4826" i="8"/>
  <c r="D4954" i="8"/>
  <c r="D5082" i="8"/>
  <c r="D5224" i="8"/>
  <c r="D5392" i="8"/>
  <c r="D5496" i="8"/>
  <c r="D5624" i="8"/>
  <c r="D5752" i="8"/>
  <c r="D5880" i="8"/>
  <c r="D6008" i="8"/>
  <c r="D5529" i="8"/>
  <c r="D5657" i="8"/>
  <c r="D5785" i="8"/>
  <c r="D5913" i="8"/>
  <c r="D6045" i="8"/>
  <c r="D5482" i="8"/>
  <c r="D5610" i="8"/>
  <c r="D5738" i="8"/>
  <c r="D5866" i="8"/>
  <c r="D5994" i="8"/>
  <c r="D5443" i="8"/>
  <c r="D5571" i="8"/>
  <c r="D5699" i="8"/>
  <c r="D5827" i="8"/>
  <c r="D5955" i="8"/>
  <c r="D6164" i="8"/>
  <c r="D5236" i="8"/>
  <c r="D5364" i="8"/>
  <c r="D5492" i="8"/>
  <c r="D5620" i="8"/>
  <c r="D5748" i="8"/>
  <c r="D5876" i="8"/>
  <c r="D6004" i="8"/>
  <c r="D5365" i="8"/>
  <c r="D5493" i="8"/>
  <c r="D5621" i="8"/>
  <c r="D5749" i="8"/>
  <c r="D5877" i="8"/>
  <c r="D6005" i="8"/>
  <c r="D5366" i="8"/>
  <c r="D5494" i="8"/>
  <c r="D5622" i="8"/>
  <c r="D5750" i="8"/>
  <c r="D5878" i="8"/>
  <c r="D6006" i="8"/>
  <c r="D6220" i="8"/>
  <c r="D6348" i="8"/>
  <c r="D6485" i="8"/>
  <c r="D6639" i="8"/>
  <c r="D7212" i="8"/>
  <c r="D6285" i="8"/>
  <c r="D6413" i="8"/>
  <c r="D6559" i="8"/>
  <c r="D6743" i="8"/>
  <c r="D6118" i="8"/>
  <c r="D6246" i="8"/>
  <c r="D6374" i="8"/>
  <c r="D6515" i="8"/>
  <c r="D6680" i="8"/>
  <c r="D6039" i="8"/>
  <c r="D6167" i="8"/>
  <c r="D6295" i="8"/>
  <c r="D6424" i="8"/>
  <c r="D6571" i="8"/>
  <c r="D6766" i="8"/>
  <c r="D6136" i="8"/>
  <c r="D6264" i="8"/>
  <c r="D6392" i="8"/>
  <c r="D6535" i="8"/>
  <c r="D6710" i="8"/>
  <c r="D6089" i="8"/>
  <c r="D6217" i="8"/>
  <c r="D6345" i="8"/>
  <c r="D6481" i="8"/>
  <c r="D6636" i="8"/>
  <c r="D7173" i="8"/>
  <c r="D6186" i="8"/>
  <c r="D6314" i="8"/>
  <c r="D6446" i="8"/>
  <c r="D6592" i="8"/>
  <c r="D6908" i="8"/>
  <c r="D6115" i="8"/>
  <c r="D6243" i="8"/>
  <c r="D6371" i="8"/>
  <c r="D6511" i="8"/>
  <c r="D6677" i="8"/>
  <c r="D6765" i="8"/>
  <c r="D6893" i="8"/>
  <c r="D7021" i="8"/>
  <c r="D7163" i="8"/>
  <c r="D7685" i="8"/>
  <c r="D6886" i="8"/>
  <c r="D7014" i="8"/>
  <c r="D7155" i="8"/>
  <c r="D7596" i="8"/>
  <c r="D6879" i="8"/>
  <c r="D7007" i="8"/>
  <c r="D7147" i="8"/>
  <c r="D7527" i="8"/>
  <c r="D6848" i="8"/>
  <c r="D6976" i="8"/>
  <c r="D7112" i="8"/>
  <c r="D7324" i="8"/>
  <c r="D6681" i="8"/>
  <c r="D6809" i="8"/>
  <c r="D6937" i="8"/>
  <c r="D7067" i="8"/>
  <c r="D7233" i="8"/>
  <c r="D6442" i="8"/>
  <c r="D6570" i="8"/>
  <c r="D6698" i="8"/>
  <c r="D6826" i="8"/>
  <c r="D6954" i="8"/>
  <c r="D7087" i="8"/>
  <c r="D7267" i="8"/>
  <c r="D6659" i="8"/>
  <c r="D6787" i="8"/>
  <c r="D6915" i="8"/>
  <c r="D7043" i="8"/>
  <c r="D7197" i="8"/>
  <c r="D7364" i="8"/>
  <c r="D7501" i="8"/>
  <c r="D7675" i="8"/>
  <c r="D7373" i="8"/>
  <c r="D7511" i="8"/>
  <c r="D7687" i="8"/>
  <c r="D7078" i="8"/>
  <c r="D7206" i="8"/>
  <c r="D7334" i="8"/>
  <c r="D7467" i="8"/>
  <c r="D7627" i="8"/>
  <c r="D8317" i="8"/>
  <c r="D7367" i="8"/>
  <c r="D7504" i="8"/>
  <c r="D7678" i="8"/>
  <c r="D7184" i="8"/>
  <c r="D7312" i="8"/>
  <c r="D7442" i="8"/>
  <c r="D7590" i="8"/>
  <c r="D7995" i="8"/>
  <c r="D7345" i="8"/>
  <c r="D7479" i="8"/>
  <c r="D7644" i="8"/>
  <c r="D7170" i="8"/>
  <c r="D7298" i="8"/>
  <c r="D7426" i="8"/>
  <c r="D7572" i="8"/>
  <c r="D7883" i="8"/>
  <c r="D7860" i="8"/>
  <c r="D7988" i="8"/>
  <c r="D8121" i="8"/>
  <c r="D8660" i="8"/>
  <c r="D7893" i="8"/>
  <c r="D8021" i="8"/>
  <c r="D8229" i="8"/>
  <c r="D7734" i="8"/>
  <c r="D7862" i="8"/>
  <c r="D7990" i="8"/>
  <c r="D8124" i="8"/>
  <c r="D8676" i="8"/>
  <c r="D7831" i="8"/>
  <c r="D7959" i="8"/>
  <c r="D8088" i="8"/>
  <c r="D8493" i="8"/>
  <c r="D7672" i="8"/>
  <c r="D7800" i="8"/>
  <c r="D7928" i="8"/>
  <c r="D8056" i="8"/>
  <c r="D8372" i="8"/>
  <c r="D7481" i="8"/>
  <c r="D7609" i="8"/>
  <c r="D7737" i="8"/>
  <c r="D7865" i="8"/>
  <c r="D7993" i="8"/>
  <c r="D8127" i="8"/>
  <c r="D8700" i="8"/>
  <c r="D7698" i="8"/>
  <c r="D7826" i="8"/>
  <c r="D7954" i="8"/>
  <c r="D8083" i="8"/>
  <c r="D8476" i="8"/>
  <c r="D8645" i="8"/>
  <c r="D8142" i="8"/>
  <c r="D8270" i="8"/>
  <c r="D8398" i="8"/>
  <c r="D8526" i="8"/>
  <c r="D8654" i="8"/>
  <c r="D8167" i="8"/>
  <c r="D8295" i="8"/>
  <c r="D8423" i="8"/>
  <c r="D8551" i="8"/>
  <c r="D8679" i="8"/>
  <c r="D8168" i="8"/>
  <c r="D8296" i="8"/>
  <c r="D8424" i="8"/>
  <c r="D8552" i="8"/>
  <c r="D8680" i="8"/>
  <c r="D8169" i="8"/>
  <c r="D8297" i="8"/>
  <c r="D8425" i="8"/>
  <c r="D8553" i="8"/>
  <c r="D8681" i="8"/>
  <c r="D8122" i="8"/>
  <c r="D8250" i="8"/>
  <c r="D8378" i="8"/>
  <c r="D8506" i="8"/>
  <c r="D8634" i="8"/>
  <c r="D8131" i="8"/>
  <c r="D8259" i="8"/>
  <c r="D8387" i="8"/>
  <c r="D8515" i="8"/>
  <c r="D8643" i="8"/>
  <c r="D4313" i="8"/>
  <c r="D4459" i="8"/>
  <c r="D4629" i="8"/>
  <c r="D5280" i="8"/>
  <c r="D3786" i="8"/>
  <c r="D3914" i="8"/>
  <c r="D4042" i="8"/>
  <c r="D4170" i="8"/>
  <c r="D4298" i="8"/>
  <c r="D4442" i="8"/>
  <c r="D4605" i="8"/>
  <c r="D5143" i="8"/>
  <c r="D4860" i="8"/>
  <c r="D4988" i="8"/>
  <c r="D5117" i="8"/>
  <c r="D5263" i="8"/>
  <c r="D5473" i="8"/>
  <c r="D4813" i="8"/>
  <c r="D4941" i="8"/>
  <c r="D5069" i="8"/>
  <c r="D5209" i="8"/>
  <c r="D5370" i="8"/>
  <c r="D4694" i="8"/>
  <c r="D4822" i="8"/>
  <c r="D4950" i="8"/>
  <c r="D5078" i="8"/>
  <c r="D5219" i="8"/>
  <c r="D5385" i="8"/>
  <c r="D4703" i="8"/>
  <c r="D4831" i="8"/>
  <c r="D4959" i="8"/>
  <c r="D5087" i="8"/>
  <c r="D5230" i="8"/>
  <c r="D5400" i="8"/>
  <c r="D4576" i="8"/>
  <c r="D4704" i="8"/>
  <c r="D4832" i="8"/>
  <c r="D4960" i="8"/>
  <c r="D5088" i="8"/>
  <c r="D5231" i="8"/>
  <c r="D5401" i="8"/>
  <c r="D4337" i="8"/>
  <c r="D4465" i="8"/>
  <c r="D4593" i="8"/>
  <c r="D4721" i="8"/>
  <c r="D4849" i="8"/>
  <c r="D4977" i="8"/>
  <c r="D5105" i="8"/>
  <c r="D5250" i="8"/>
  <c r="D5447" i="8"/>
  <c r="D4578" i="8"/>
  <c r="D4706" i="8"/>
  <c r="D4834" i="8"/>
  <c r="D4962" i="8"/>
  <c r="D5090" i="8"/>
  <c r="D5233" i="8"/>
  <c r="D5407" i="8"/>
  <c r="D5504" i="8"/>
  <c r="D5632" i="8"/>
  <c r="D5760" i="8"/>
  <c r="D5888" i="8"/>
  <c r="D6016" i="8"/>
  <c r="D5537" i="8"/>
  <c r="D5665" i="8"/>
  <c r="D5793" i="8"/>
  <c r="D5921" i="8"/>
  <c r="D6056" i="8"/>
  <c r="D5490" i="8"/>
  <c r="D5618" i="8"/>
  <c r="D5746" i="8"/>
  <c r="D5874" i="8"/>
  <c r="D6002" i="8"/>
  <c r="D5451" i="8"/>
  <c r="D5579" i="8"/>
  <c r="D5707" i="8"/>
  <c r="D5835" i="8"/>
  <c r="D5963" i="8"/>
  <c r="D5116" i="8"/>
  <c r="D5244" i="8"/>
  <c r="D5372" i="8"/>
  <c r="D5500" i="8"/>
  <c r="D5628" i="8"/>
  <c r="D5756" i="8"/>
  <c r="D5884" i="8"/>
  <c r="D6012" i="8"/>
  <c r="D5373" i="8"/>
  <c r="D5501" i="8"/>
  <c r="D5629" i="8"/>
  <c r="D5757" i="8"/>
  <c r="D5885" i="8"/>
  <c r="D6013" i="8"/>
  <c r="D5374" i="8"/>
  <c r="D5502" i="8"/>
  <c r="D5630" i="8"/>
  <c r="D5758" i="8"/>
  <c r="D5886" i="8"/>
  <c r="D6014" i="8"/>
  <c r="D6228" i="8"/>
  <c r="D6356" i="8"/>
  <c r="D6494" i="8"/>
  <c r="D6653" i="8"/>
  <c r="D7363" i="8"/>
  <c r="D6293" i="8"/>
  <c r="D6422" i="8"/>
  <c r="D6568" i="8"/>
  <c r="D6759" i="8"/>
  <c r="D6126" i="8"/>
  <c r="D6254" i="8"/>
  <c r="D6382" i="8"/>
  <c r="D6524" i="8"/>
  <c r="D6694" i="8"/>
  <c r="D6047" i="8"/>
  <c r="D6175" i="8"/>
  <c r="D6303" i="8"/>
  <c r="D6433" i="8"/>
  <c r="D6580" i="8"/>
  <c r="D6820" i="8"/>
  <c r="D6144" i="8"/>
  <c r="D6272" i="8"/>
  <c r="D6400" i="8"/>
  <c r="D6544" i="8"/>
  <c r="D6724" i="8"/>
  <c r="D6097" i="8"/>
  <c r="D6225" i="8"/>
  <c r="D6353" i="8"/>
  <c r="D6491" i="8"/>
  <c r="D6647" i="8"/>
  <c r="D7292" i="8"/>
  <c r="D6194" i="8"/>
  <c r="D6322" i="8"/>
  <c r="D6455" i="8"/>
  <c r="D6601" i="8"/>
  <c r="D6972" i="8"/>
  <c r="D6123" i="8"/>
  <c r="D6251" i="8"/>
  <c r="D6379" i="8"/>
  <c r="D6520" i="8"/>
  <c r="D6688" i="8"/>
  <c r="D6773" i="8"/>
  <c r="D6901" i="8"/>
  <c r="D7029" i="8"/>
  <c r="D7175" i="8"/>
  <c r="D6894" i="8"/>
  <c r="D7022" i="8"/>
  <c r="D7164" i="8"/>
  <c r="D7699" i="8"/>
  <c r="D6887" i="8"/>
  <c r="D7015" i="8"/>
  <c r="D7156" i="8"/>
  <c r="D7607" i="8"/>
  <c r="D6856" i="8"/>
  <c r="D6984" i="8"/>
  <c r="D7121" i="8"/>
  <c r="D7347" i="8"/>
  <c r="D6689" i="8"/>
  <c r="D6817" i="8"/>
  <c r="D6945" i="8"/>
  <c r="D7076" i="8"/>
  <c r="D7245" i="8"/>
  <c r="D6450" i="8"/>
  <c r="D6578" i="8"/>
  <c r="D6706" i="8"/>
  <c r="D6834" i="8"/>
  <c r="D6962" i="8"/>
  <c r="D7096" i="8"/>
  <c r="D7285" i="8"/>
  <c r="D6667" i="8"/>
  <c r="D6795" i="8"/>
  <c r="D6923" i="8"/>
  <c r="D7051" i="8"/>
  <c r="D7211" i="8"/>
  <c r="D7372" i="8"/>
  <c r="D7510" i="8"/>
  <c r="D7686" i="8"/>
  <c r="D7381" i="8"/>
  <c r="D7520" i="8"/>
  <c r="D7701" i="8"/>
  <c r="D7086" i="8"/>
  <c r="D7214" i="8"/>
  <c r="D7342" i="8"/>
  <c r="D7476" i="8"/>
  <c r="D7638" i="8"/>
  <c r="D7375" i="8"/>
  <c r="D7514" i="8"/>
  <c r="D7692" i="8"/>
  <c r="D7192" i="8"/>
  <c r="D7320" i="8"/>
  <c r="D7451" i="8"/>
  <c r="D7604" i="8"/>
  <c r="D7353" i="8"/>
  <c r="D7488" i="8"/>
  <c r="D7655" i="8"/>
  <c r="D7178" i="8"/>
  <c r="D7306" i="8"/>
  <c r="D7435" i="8"/>
  <c r="D7582" i="8"/>
  <c r="D7742" i="8"/>
  <c r="D7680" i="8"/>
  <c r="D7489" i="8"/>
  <c r="D7617" i="8"/>
  <c r="D7745" i="8"/>
  <c r="D7578" i="8"/>
  <c r="D7706" i="8"/>
  <c r="D4322" i="8"/>
  <c r="D4468" i="8"/>
  <c r="D4643" i="8"/>
  <c r="D5368" i="8"/>
  <c r="D3794" i="8"/>
  <c r="D3922" i="8"/>
  <c r="D4050" i="8"/>
  <c r="D4178" i="8"/>
  <c r="D4306" i="8"/>
  <c r="D4451" i="8"/>
  <c r="D4619" i="8"/>
  <c r="D5216" i="8"/>
  <c r="D4868" i="8"/>
  <c r="D4996" i="8"/>
  <c r="D5126" i="8"/>
  <c r="D5272" i="8"/>
  <c r="D5535" i="8"/>
  <c r="D4821" i="8"/>
  <c r="D4949" i="8"/>
  <c r="D5077" i="8"/>
  <c r="D5218" i="8"/>
  <c r="D5384" i="8"/>
  <c r="D4702" i="8"/>
  <c r="D4830" i="8"/>
  <c r="D4958" i="8"/>
  <c r="D5086" i="8"/>
  <c r="D5229" i="8"/>
  <c r="D5399" i="8"/>
  <c r="D4711" i="8"/>
  <c r="D4839" i="8"/>
  <c r="D4967" i="8"/>
  <c r="D5095" i="8"/>
  <c r="D5239" i="8"/>
  <c r="D5417" i="8"/>
  <c r="D4584" i="8"/>
  <c r="D4712" i="8"/>
  <c r="D4840" i="8"/>
  <c r="D4968" i="8"/>
  <c r="D5096" i="8"/>
  <c r="D5240" i="8"/>
  <c r="D5423" i="8"/>
  <c r="D4345" i="8"/>
  <c r="D4473" i="8"/>
  <c r="D4601" i="8"/>
  <c r="D4729" i="8"/>
  <c r="D4857" i="8"/>
  <c r="D4985" i="8"/>
  <c r="D5113" i="8"/>
  <c r="D5259" i="8"/>
  <c r="D5465" i="8"/>
  <c r="D4586" i="8"/>
  <c r="D4714" i="8"/>
  <c r="D4842" i="8"/>
  <c r="D4970" i="8"/>
  <c r="D5098" i="8"/>
  <c r="D5242" i="8"/>
  <c r="D5425" i="8"/>
  <c r="D5512" i="8"/>
  <c r="D5640" i="8"/>
  <c r="D5768" i="8"/>
  <c r="D5896" i="8"/>
  <c r="D6024" i="8"/>
  <c r="D5545" i="8"/>
  <c r="D5673" i="8"/>
  <c r="D5801" i="8"/>
  <c r="D5929" i="8"/>
  <c r="D6068" i="8"/>
  <c r="D5498" i="8"/>
  <c r="D5626" i="8"/>
  <c r="D5754" i="8"/>
  <c r="D5882" i="8"/>
  <c r="D6010" i="8"/>
  <c r="D5459" i="8"/>
  <c r="D5587" i="8"/>
  <c r="D5715" i="8"/>
  <c r="D5843" i="8"/>
  <c r="D5971" i="8"/>
  <c r="D5124" i="8"/>
  <c r="D5252" i="8"/>
  <c r="D5380" i="8"/>
  <c r="D5508" i="8"/>
  <c r="D5636" i="8"/>
  <c r="D5764" i="8"/>
  <c r="D5892" i="8"/>
  <c r="D6020" i="8"/>
  <c r="D5381" i="8"/>
  <c r="D5509" i="8"/>
  <c r="D5637" i="8"/>
  <c r="D5765" i="8"/>
  <c r="D5893" i="8"/>
  <c r="D6021" i="8"/>
  <c r="D5382" i="8"/>
  <c r="D5510" i="8"/>
  <c r="D5638" i="8"/>
  <c r="D5766" i="8"/>
  <c r="D5894" i="8"/>
  <c r="D6022" i="8"/>
  <c r="D6236" i="8"/>
  <c r="D6364" i="8"/>
  <c r="D6503" i="8"/>
  <c r="D6664" i="8"/>
  <c r="D6173" i="8"/>
  <c r="D6301" i="8"/>
  <c r="D6431" i="8"/>
  <c r="D6577" i="8"/>
  <c r="D6804" i="8"/>
  <c r="D6134" i="8"/>
  <c r="D6262" i="8"/>
  <c r="D6390" i="8"/>
  <c r="D6533" i="8"/>
  <c r="D6708" i="8"/>
  <c r="D6055" i="8"/>
  <c r="D6183" i="8"/>
  <c r="D6311" i="8"/>
  <c r="D6443" i="8"/>
  <c r="D6589" i="8"/>
  <c r="D6884" i="8"/>
  <c r="D6152" i="8"/>
  <c r="D6280" i="8"/>
  <c r="D6408" i="8"/>
  <c r="D6553" i="8"/>
  <c r="D6735" i="8"/>
  <c r="D6105" i="8"/>
  <c r="D6233" i="8"/>
  <c r="D6361" i="8"/>
  <c r="D6500" i="8"/>
  <c r="D6661" i="8"/>
  <c r="D7891" i="8"/>
  <c r="D6202" i="8"/>
  <c r="D6330" i="8"/>
  <c r="D6464" i="8"/>
  <c r="D6612" i="8"/>
  <c r="D7036" i="8"/>
  <c r="D6131" i="8"/>
  <c r="D6259" i="8"/>
  <c r="D6387" i="8"/>
  <c r="D6529" i="8"/>
  <c r="D6702" i="8"/>
  <c r="D6781" i="8"/>
  <c r="D6909" i="8"/>
  <c r="D7037" i="8"/>
  <c r="D7188" i="8"/>
  <c r="D6774" i="8"/>
  <c r="D6902" i="8"/>
  <c r="D7030" i="8"/>
  <c r="D7177" i="8"/>
  <c r="D8019" i="8"/>
  <c r="D6895" i="8"/>
  <c r="D7023" i="8"/>
  <c r="D7165" i="8"/>
  <c r="D7710" i="8"/>
  <c r="D6864" i="8"/>
  <c r="D6992" i="8"/>
  <c r="D7130" i="8"/>
  <c r="D7395" i="8"/>
  <c r="D6697" i="8"/>
  <c r="D6825" i="8"/>
  <c r="D6953" i="8"/>
  <c r="D7085" i="8"/>
  <c r="D7261" i="8"/>
  <c r="D6458" i="8"/>
  <c r="D6586" i="8"/>
  <c r="D6714" i="8"/>
  <c r="D6842" i="8"/>
  <c r="D6970" i="8"/>
  <c r="D7105" i="8"/>
  <c r="D7308" i="8"/>
  <c r="D6675" i="8"/>
  <c r="D6803" i="8"/>
  <c r="D6931" i="8"/>
  <c r="D7060" i="8"/>
  <c r="D7223" i="8"/>
  <c r="D7380" i="8"/>
  <c r="D7519" i="8"/>
  <c r="D7700" i="8"/>
  <c r="D7389" i="8"/>
  <c r="D7530" i="8"/>
  <c r="D7715" i="8"/>
  <c r="D7094" i="8"/>
  <c r="D7222" i="8"/>
  <c r="D7350" i="8"/>
  <c r="D7485" i="8"/>
  <c r="D7652" i="8"/>
  <c r="D7255" i="8"/>
  <c r="D7383" i="8"/>
  <c r="D7523" i="8"/>
  <c r="D7703" i="8"/>
  <c r="D7200" i="8"/>
  <c r="D7328" i="8"/>
  <c r="D7460" i="8"/>
  <c r="D7615" i="8"/>
  <c r="D8133" i="8"/>
  <c r="D7361" i="8"/>
  <c r="D7498" i="8"/>
  <c r="D7669" i="8"/>
  <c r="D7186" i="8"/>
  <c r="D7314" i="8"/>
  <c r="D7444" i="8"/>
  <c r="D7595" i="8"/>
  <c r="D8011" i="8"/>
  <c r="D7876" i="8"/>
  <c r="D8004" i="8"/>
  <c r="D8164" i="8"/>
  <c r="D7781" i="8"/>
  <c r="D7909" i="8"/>
  <c r="D8037" i="8"/>
  <c r="D8293" i="8"/>
  <c r="D7750" i="8"/>
  <c r="D7878" i="8"/>
  <c r="D8006" i="8"/>
  <c r="D8172" i="8"/>
  <c r="D7719" i="8"/>
  <c r="D7847" i="8"/>
  <c r="D7975" i="8"/>
  <c r="D8107" i="8"/>
  <c r="D8557" i="8"/>
  <c r="D7688" i="8"/>
  <c r="D7816" i="8"/>
  <c r="D7944" i="8"/>
  <c r="D8072" i="8"/>
  <c r="D8436" i="8"/>
  <c r="D7497" i="8"/>
  <c r="D7625" i="8"/>
  <c r="D7753" i="8"/>
  <c r="D7881" i="8"/>
  <c r="D8009" i="8"/>
  <c r="D8181" i="8"/>
  <c r="D7586" i="8"/>
  <c r="D7714" i="8"/>
  <c r="D7842" i="8"/>
  <c r="D7970" i="8"/>
  <c r="D8101" i="8"/>
  <c r="D8540" i="8"/>
  <c r="D8661" i="8"/>
  <c r="D8158" i="8"/>
  <c r="D8286" i="8"/>
  <c r="D8414" i="8"/>
  <c r="D8542" i="8"/>
  <c r="D8670" i="8"/>
  <c r="D8183" i="8"/>
  <c r="D8311" i="8"/>
  <c r="D8439" i="8"/>
  <c r="D8567" i="8"/>
  <c r="D8695" i="8"/>
  <c r="D8184" i="8"/>
  <c r="D8312" i="8"/>
  <c r="D8440" i="8"/>
  <c r="D8568" i="8"/>
  <c r="D8696" i="8"/>
  <c r="D8185" i="8"/>
  <c r="D8313" i="8"/>
  <c r="D8441" i="8"/>
  <c r="D8569" i="8"/>
  <c r="D8697" i="8"/>
  <c r="D8138" i="8"/>
  <c r="D8266" i="8"/>
  <c r="D8394" i="8"/>
  <c r="D8522" i="8"/>
  <c r="D8650" i="8"/>
  <c r="D8147" i="8"/>
  <c r="D8275" i="8"/>
  <c r="D8403" i="8"/>
  <c r="D8531" i="8"/>
  <c r="D8659" i="8"/>
  <c r="D3910" i="8"/>
  <c r="D4038" i="8"/>
  <c r="D4166" i="8"/>
  <c r="D4294" i="8"/>
  <c r="D4437" i="8"/>
  <c r="D4598" i="8"/>
  <c r="D5107" i="8"/>
  <c r="D3927" i="8"/>
  <c r="D4055" i="8"/>
  <c r="D4183" i="8"/>
  <c r="D4311" i="8"/>
  <c r="D4456" i="8"/>
  <c r="D4627" i="8"/>
  <c r="D5262" i="8"/>
  <c r="D3776" i="8"/>
  <c r="D3904" i="8"/>
  <c r="D4032" i="8"/>
  <c r="D4160" i="8"/>
  <c r="D4288" i="8"/>
  <c r="D4430" i="8"/>
  <c r="D4589" i="8"/>
  <c r="D5059" i="8"/>
  <c r="D3433" i="8"/>
  <c r="D3561" i="8"/>
  <c r="D3689" i="8"/>
  <c r="D3817" i="8"/>
  <c r="D3945" i="8"/>
  <c r="D4073" i="8"/>
  <c r="D4201" i="8"/>
  <c r="D4331" i="8"/>
  <c r="D4477" i="8"/>
  <c r="D4654" i="8"/>
  <c r="D5591" i="8"/>
  <c r="D3802" i="8"/>
  <c r="D3930" i="8"/>
  <c r="D4058" i="8"/>
  <c r="D4186" i="8"/>
  <c r="D4314" i="8"/>
  <c r="D4460" i="8"/>
  <c r="D4630" i="8"/>
  <c r="D5289" i="8"/>
  <c r="D4876" i="8"/>
  <c r="D5004" i="8"/>
  <c r="D5135" i="8"/>
  <c r="D5281" i="8"/>
  <c r="D5599" i="8"/>
  <c r="D4829" i="8"/>
  <c r="D4957" i="8"/>
  <c r="D5085" i="8"/>
  <c r="D5227" i="8"/>
  <c r="D5395" i="8"/>
  <c r="D4710" i="8"/>
  <c r="D4838" i="8"/>
  <c r="D4966" i="8"/>
  <c r="D5094" i="8"/>
  <c r="D5238" i="8"/>
  <c r="D5416" i="8"/>
  <c r="D4719" i="8"/>
  <c r="D4847" i="8"/>
  <c r="D4975" i="8"/>
  <c r="D5103" i="8"/>
  <c r="D5248" i="8"/>
  <c r="D5440" i="8"/>
  <c r="D4592" i="8"/>
  <c r="D4720" i="8"/>
  <c r="D4848" i="8"/>
  <c r="D4976" i="8"/>
  <c r="D5104" i="8"/>
  <c r="D5249" i="8"/>
  <c r="D5441" i="8"/>
  <c r="D4353" i="8"/>
  <c r="D4481" i="8"/>
  <c r="D4609" i="8"/>
  <c r="D4737" i="8"/>
  <c r="D4865" i="8"/>
  <c r="D4993" i="8"/>
  <c r="D5122" i="8"/>
  <c r="D5269" i="8"/>
  <c r="D5511" i="8"/>
  <c r="D4594" i="8"/>
  <c r="D4722" i="8"/>
  <c r="D4850" i="8"/>
  <c r="D4978" i="8"/>
  <c r="D5106" i="8"/>
  <c r="D5251" i="8"/>
  <c r="D5448" i="8"/>
  <c r="D5520" i="8"/>
  <c r="D5648" i="8"/>
  <c r="D5776" i="8"/>
  <c r="D5904" i="8"/>
  <c r="D6033" i="8"/>
  <c r="D5553" i="8"/>
  <c r="D5681" i="8"/>
  <c r="D5809" i="8"/>
  <c r="D5937" i="8"/>
  <c r="D6092" i="8"/>
  <c r="D5506" i="8"/>
  <c r="D5634" i="8"/>
  <c r="D5762" i="8"/>
  <c r="D5890" i="8"/>
  <c r="D6018" i="8"/>
  <c r="D5467" i="8"/>
  <c r="D5595" i="8"/>
  <c r="D5723" i="8"/>
  <c r="D5851" i="8"/>
  <c r="D5979" i="8"/>
  <c r="D5132" i="8"/>
  <c r="D5260" i="8"/>
  <c r="D5388" i="8"/>
  <c r="D5516" i="8"/>
  <c r="D5644" i="8"/>
  <c r="D5772" i="8"/>
  <c r="D5900" i="8"/>
  <c r="D6028" i="8"/>
  <c r="D5389" i="8"/>
  <c r="D5517" i="8"/>
  <c r="D5645" i="8"/>
  <c r="D5773" i="8"/>
  <c r="D5901" i="8"/>
  <c r="D6029" i="8"/>
  <c r="D5390" i="8"/>
  <c r="D5518" i="8"/>
  <c r="D5646" i="8"/>
  <c r="D5774" i="8"/>
  <c r="D5902" i="8"/>
  <c r="D6030" i="8"/>
  <c r="D6244" i="8"/>
  <c r="D6372" i="8"/>
  <c r="D6512" i="8"/>
  <c r="D6678" i="8"/>
  <c r="D6181" i="8"/>
  <c r="D6309" i="8"/>
  <c r="D6440" i="8"/>
  <c r="D6587" i="8"/>
  <c r="D6868" i="8"/>
  <c r="D6142" i="8"/>
  <c r="D6270" i="8"/>
  <c r="D6398" i="8"/>
  <c r="D6542" i="8"/>
  <c r="D6719" i="8"/>
  <c r="D6063" i="8"/>
  <c r="D6191" i="8"/>
  <c r="D6319" i="8"/>
  <c r="D6452" i="8"/>
  <c r="D6598" i="8"/>
  <c r="D6948" i="8"/>
  <c r="D6160" i="8"/>
  <c r="D6288" i="8"/>
  <c r="D6416" i="8"/>
  <c r="D6563" i="8"/>
  <c r="D6749" i="8"/>
  <c r="D6113" i="8"/>
  <c r="D6241" i="8"/>
  <c r="D6369" i="8"/>
  <c r="D6509" i="8"/>
  <c r="D6672" i="8"/>
  <c r="D6082" i="8"/>
  <c r="D6210" i="8"/>
  <c r="D6338" i="8"/>
  <c r="D6473" i="8"/>
  <c r="D6623" i="8"/>
  <c r="D7107" i="8"/>
  <c r="D6139" i="8"/>
  <c r="D6267" i="8"/>
  <c r="D6395" i="8"/>
  <c r="D6539" i="8"/>
  <c r="D6716" i="8"/>
  <c r="D6789" i="8"/>
  <c r="D6917" i="8"/>
  <c r="D7045" i="8"/>
  <c r="D7201" i="8"/>
  <c r="D6782" i="8"/>
  <c r="D6910" i="8"/>
  <c r="D7038" i="8"/>
  <c r="D7189" i="8"/>
  <c r="D6775" i="8"/>
  <c r="D6903" i="8"/>
  <c r="D7031" i="8"/>
  <c r="D7179" i="8"/>
  <c r="D6872" i="8"/>
  <c r="D7000" i="8"/>
  <c r="D7139" i="8"/>
  <c r="D7463" i="8"/>
  <c r="D6705" i="8"/>
  <c r="D6833" i="8"/>
  <c r="D6961" i="8"/>
  <c r="D7095" i="8"/>
  <c r="D7284" i="8"/>
  <c r="D6466" i="8"/>
  <c r="D6594" i="8"/>
  <c r="D6722" i="8"/>
  <c r="D6850" i="8"/>
  <c r="D6978" i="8"/>
  <c r="D7114" i="8"/>
  <c r="D7331" i="8"/>
  <c r="D6683" i="8"/>
  <c r="D6811" i="8"/>
  <c r="D6939" i="8"/>
  <c r="D7069" i="8"/>
  <c r="D7236" i="8"/>
  <c r="D7388" i="8"/>
  <c r="D7528" i="8"/>
  <c r="D7711" i="8"/>
  <c r="D7397" i="8"/>
  <c r="D7539" i="8"/>
  <c r="D7733" i="8"/>
  <c r="D7102" i="8"/>
  <c r="D7230" i="8"/>
  <c r="D7358" i="8"/>
  <c r="D7494" i="8"/>
  <c r="D7663" i="8"/>
  <c r="D7263" i="8"/>
  <c r="D7391" i="8"/>
  <c r="D7532" i="8"/>
  <c r="D7717" i="8"/>
  <c r="D7208" i="8"/>
  <c r="D7336" i="8"/>
  <c r="D7469" i="8"/>
  <c r="D7629" i="8"/>
  <c r="D8381" i="8"/>
  <c r="D7369" i="8"/>
  <c r="D7507" i="8"/>
  <c r="D7683" i="8"/>
  <c r="D7194" i="8"/>
  <c r="D7322" i="8"/>
  <c r="D7453" i="8"/>
  <c r="D7606" i="8"/>
  <c r="D8075" i="8"/>
  <c r="D7884" i="8"/>
  <c r="D8196" i="8"/>
  <c r="D7789" i="8"/>
  <c r="D7917" i="8"/>
  <c r="D8045" i="8"/>
  <c r="D8325" i="8"/>
  <c r="D7758" i="8"/>
  <c r="D8014" i="8"/>
  <c r="D7727" i="8"/>
  <c r="D7855" i="8"/>
  <c r="D7983" i="8"/>
  <c r="D8116" i="8"/>
  <c r="D8620" i="8"/>
  <c r="D7696" i="8"/>
  <c r="D7824" i="8"/>
  <c r="D7952" i="8"/>
  <c r="D8080" i="8"/>
  <c r="D8468" i="8"/>
  <c r="D7505" i="8"/>
  <c r="D7633" i="8"/>
  <c r="D7761" i="8"/>
  <c r="D7889" i="8"/>
  <c r="D8017" i="8"/>
  <c r="D7594" i="8"/>
  <c r="D7722" i="8"/>
  <c r="D7850" i="8"/>
  <c r="D8110" i="8"/>
  <c r="D8580" i="8"/>
  <c r="D8669" i="8"/>
  <c r="D8422" i="8"/>
  <c r="D8550" i="8"/>
  <c r="D8678" i="8"/>
  <c r="D8191" i="8"/>
  <c r="D8319" i="8"/>
  <c r="D8447" i="8"/>
  <c r="D8575" i="8"/>
  <c r="D8703" i="8"/>
  <c r="D8192" i="8"/>
  <c r="D8320" i="8"/>
  <c r="D8448" i="8"/>
  <c r="D8576" i="8"/>
  <c r="D8704" i="8"/>
  <c r="D8193" i="8"/>
  <c r="D8321" i="8"/>
  <c r="D8449" i="8"/>
  <c r="D8577" i="8"/>
  <c r="D8705" i="8"/>
  <c r="D8146" i="8"/>
  <c r="D8274" i="8"/>
  <c r="D8402" i="8"/>
  <c r="D8530" i="8"/>
  <c r="D8658" i="8"/>
  <c r="D8155" i="8"/>
  <c r="D8283" i="8"/>
  <c r="D8411" i="8"/>
  <c r="D8539" i="8"/>
  <c r="D8667" i="8"/>
  <c r="A9" i="1"/>
  <c r="C8" i="1"/>
  <c r="B8" i="1"/>
  <c r="E8766" i="2"/>
  <c r="E4" i="2"/>
  <c r="E3" i="2" s="1"/>
  <c r="E7" i="4"/>
  <c r="E6" i="4" s="1"/>
  <c r="A13" i="4"/>
  <c r="C12" i="4"/>
  <c r="B12" i="4"/>
  <c r="A10" i="2"/>
  <c r="C9" i="2"/>
  <c r="B9" i="2"/>
  <c r="C12" i="7" l="1"/>
  <c r="D12" i="7"/>
  <c r="D11" i="7" s="1"/>
  <c r="A10" i="1"/>
  <c r="B9" i="1"/>
  <c r="C9" i="1"/>
  <c r="A14" i="4"/>
  <c r="C13" i="4"/>
  <c r="B13" i="4"/>
  <c r="A11" i="2"/>
  <c r="C10" i="2"/>
  <c r="B10" i="2"/>
  <c r="L10" i="7" l="1"/>
  <c r="C11" i="7"/>
  <c r="A11" i="1"/>
  <c r="B10" i="1"/>
  <c r="C10" i="1"/>
  <c r="A15" i="4"/>
  <c r="C14" i="4"/>
  <c r="B14" i="4"/>
  <c r="B11" i="2"/>
  <c r="A12" i="2"/>
  <c r="C11" i="2"/>
  <c r="A12" i="1" l="1"/>
  <c r="C11" i="1"/>
  <c r="B11" i="1"/>
  <c r="A16" i="4"/>
  <c r="C15" i="4"/>
  <c r="B15" i="4"/>
  <c r="A13" i="2"/>
  <c r="C12" i="2"/>
  <c r="B12" i="2"/>
  <c r="A13" i="1" l="1"/>
  <c r="C12" i="1"/>
  <c r="B12" i="1"/>
  <c r="A17" i="4"/>
  <c r="C16" i="4"/>
  <c r="B16" i="4"/>
  <c r="A14" i="2"/>
  <c r="C13" i="2"/>
  <c r="B13" i="2"/>
  <c r="A14" i="1" l="1"/>
  <c r="B13" i="1"/>
  <c r="C13" i="1"/>
  <c r="A18" i="4"/>
  <c r="C17" i="4"/>
  <c r="B17" i="4"/>
  <c r="A15" i="2"/>
  <c r="C14" i="2"/>
  <c r="B14" i="2"/>
  <c r="A15" i="1" l="1"/>
  <c r="C14" i="1"/>
  <c r="B14" i="1"/>
  <c r="A19" i="4"/>
  <c r="C18" i="4"/>
  <c r="B18" i="4"/>
  <c r="A16" i="2"/>
  <c r="C15" i="2"/>
  <c r="B15" i="2"/>
  <c r="A16" i="1" l="1"/>
  <c r="C15" i="1"/>
  <c r="B15" i="1"/>
  <c r="A20" i="4"/>
  <c r="C19" i="4"/>
  <c r="B19" i="4"/>
  <c r="C16" i="2"/>
  <c r="B16" i="2"/>
  <c r="A17" i="2"/>
  <c r="A17" i="1" l="1"/>
  <c r="C16" i="1"/>
  <c r="B16" i="1"/>
  <c r="A21" i="4"/>
  <c r="C20" i="4"/>
  <c r="B20" i="4"/>
  <c r="A18" i="2"/>
  <c r="C17" i="2"/>
  <c r="B17" i="2"/>
  <c r="A18" i="1" l="1"/>
  <c r="B17" i="1"/>
  <c r="C17" i="1"/>
  <c r="A22" i="4"/>
  <c r="C21" i="4"/>
  <c r="B21" i="4"/>
  <c r="A19" i="2"/>
  <c r="C18" i="2"/>
  <c r="B18" i="2"/>
  <c r="A19" i="1" l="1"/>
  <c r="B18" i="1"/>
  <c r="C18" i="1"/>
  <c r="A23" i="4"/>
  <c r="C22" i="4"/>
  <c r="B22" i="4"/>
  <c r="B19" i="2"/>
  <c r="A20" i="2"/>
  <c r="C19" i="2"/>
  <c r="A20" i="1" l="1"/>
  <c r="C19" i="1"/>
  <c r="B19" i="1"/>
  <c r="A24" i="4"/>
  <c r="C23" i="4"/>
  <c r="B23" i="4"/>
  <c r="A21" i="2"/>
  <c r="C20" i="2"/>
  <c r="B20" i="2"/>
  <c r="A21" i="1" l="1"/>
  <c r="C20" i="1"/>
  <c r="B20" i="1"/>
  <c r="A25" i="4"/>
  <c r="C24" i="4"/>
  <c r="B24" i="4"/>
  <c r="A22" i="2"/>
  <c r="C21" i="2"/>
  <c r="B21" i="2"/>
  <c r="A22" i="1" l="1"/>
  <c r="B21" i="1"/>
  <c r="C21" i="1"/>
  <c r="A26" i="4"/>
  <c r="C25" i="4"/>
  <c r="B25" i="4"/>
  <c r="A23" i="2"/>
  <c r="C22" i="2"/>
  <c r="B22" i="2"/>
  <c r="A23" i="1" l="1"/>
  <c r="B22" i="1"/>
  <c r="C22" i="1"/>
  <c r="A27" i="4"/>
  <c r="C26" i="4"/>
  <c r="B26" i="4"/>
  <c r="A24" i="2"/>
  <c r="C23" i="2"/>
  <c r="B23" i="2"/>
  <c r="A24" i="1" l="1"/>
  <c r="C23" i="1"/>
  <c r="B23" i="1"/>
  <c r="A28" i="4"/>
  <c r="C27" i="4"/>
  <c r="B27" i="4"/>
  <c r="C24" i="2"/>
  <c r="B24" i="2"/>
  <c r="A25" i="2"/>
  <c r="A25" i="1" l="1"/>
  <c r="C24" i="1"/>
  <c r="B24" i="1"/>
  <c r="A29" i="4"/>
  <c r="C28" i="4"/>
  <c r="B28" i="4"/>
  <c r="A26" i="2"/>
  <c r="C25" i="2"/>
  <c r="B25" i="2"/>
  <c r="A26" i="1" l="1"/>
  <c r="B25" i="1"/>
  <c r="C25" i="1"/>
  <c r="A30" i="4"/>
  <c r="C29" i="4"/>
  <c r="B29" i="4"/>
  <c r="A27" i="2"/>
  <c r="C26" i="2"/>
  <c r="B26" i="2"/>
  <c r="A27" i="1" l="1"/>
  <c r="C26" i="1"/>
  <c r="B26" i="1"/>
  <c r="A31" i="4"/>
  <c r="C30" i="4"/>
  <c r="B30" i="4"/>
  <c r="B27" i="2"/>
  <c r="A28" i="2"/>
  <c r="C27" i="2"/>
  <c r="A28" i="1" l="1"/>
  <c r="C27" i="1"/>
  <c r="B27" i="1"/>
  <c r="A32" i="4"/>
  <c r="C31" i="4"/>
  <c r="B31" i="4"/>
  <c r="A29" i="2"/>
  <c r="C28" i="2"/>
  <c r="B28" i="2"/>
  <c r="A29" i="1" l="1"/>
  <c r="C28" i="1"/>
  <c r="B28" i="1"/>
  <c r="A33" i="4"/>
  <c r="C32" i="4"/>
  <c r="B32" i="4"/>
  <c r="A30" i="2"/>
  <c r="C29" i="2"/>
  <c r="B29" i="2"/>
  <c r="A30" i="1" l="1"/>
  <c r="B29" i="1"/>
  <c r="C29" i="1"/>
  <c r="A34" i="4"/>
  <c r="C33" i="4"/>
  <c r="B33" i="4"/>
  <c r="A31" i="2"/>
  <c r="C30" i="2"/>
  <c r="B30" i="2"/>
  <c r="A31" i="1" l="1"/>
  <c r="C30" i="1"/>
  <c r="B30" i="1"/>
  <c r="A35" i="4"/>
  <c r="C34" i="4"/>
  <c r="B34" i="4"/>
  <c r="A32" i="2"/>
  <c r="C31" i="2"/>
  <c r="B31" i="2"/>
  <c r="A32" i="1" l="1"/>
  <c r="C31" i="1"/>
  <c r="B31" i="1"/>
  <c r="A36" i="4"/>
  <c r="C35" i="4"/>
  <c r="B35" i="4"/>
  <c r="C32" i="2"/>
  <c r="B32" i="2"/>
  <c r="A33" i="2"/>
  <c r="A33" i="1" l="1"/>
  <c r="C32" i="1"/>
  <c r="B32" i="1"/>
  <c r="A37" i="4"/>
  <c r="C36" i="4"/>
  <c r="B36" i="4"/>
  <c r="A34" i="2"/>
  <c r="C33" i="2"/>
  <c r="B33" i="2"/>
  <c r="A34" i="1" l="1"/>
  <c r="B33" i="1"/>
  <c r="C33" i="1"/>
  <c r="A38" i="4"/>
  <c r="C37" i="4"/>
  <c r="B37" i="4"/>
  <c r="A35" i="2"/>
  <c r="C34" i="2"/>
  <c r="B34" i="2"/>
  <c r="A35" i="1" l="1"/>
  <c r="B34" i="1"/>
  <c r="C34" i="1"/>
  <c r="A39" i="4"/>
  <c r="C38" i="4"/>
  <c r="B38" i="4"/>
  <c r="B35" i="2"/>
  <c r="A36" i="2"/>
  <c r="C35" i="2"/>
  <c r="A36" i="1" l="1"/>
  <c r="C35" i="1"/>
  <c r="B35" i="1"/>
  <c r="A40" i="4"/>
  <c r="C39" i="4"/>
  <c r="B39" i="4"/>
  <c r="A37" i="2"/>
  <c r="C36" i="2"/>
  <c r="B36" i="2"/>
  <c r="A37" i="1" l="1"/>
  <c r="C36" i="1"/>
  <c r="B36" i="1"/>
  <c r="A41" i="4"/>
  <c r="C40" i="4"/>
  <c r="B40" i="4"/>
  <c r="A38" i="2"/>
  <c r="C37" i="2"/>
  <c r="B37" i="2"/>
  <c r="A38" i="1" l="1"/>
  <c r="B37" i="1"/>
  <c r="C37" i="1"/>
  <c r="A42" i="4"/>
  <c r="C41" i="4"/>
  <c r="B41" i="4"/>
  <c r="A39" i="2"/>
  <c r="C38" i="2"/>
  <c r="B38" i="2"/>
  <c r="A39" i="1" l="1"/>
  <c r="B38" i="1"/>
  <c r="C38" i="1"/>
  <c r="A43" i="4"/>
  <c r="C42" i="4"/>
  <c r="B42" i="4"/>
  <c r="A40" i="2"/>
  <c r="C39" i="2"/>
  <c r="B39" i="2"/>
  <c r="A40" i="1" l="1"/>
  <c r="C39" i="1"/>
  <c r="B39" i="1"/>
  <c r="A44" i="4"/>
  <c r="C43" i="4"/>
  <c r="B43" i="4"/>
  <c r="C40" i="2"/>
  <c r="B40" i="2"/>
  <c r="A41" i="2"/>
  <c r="A41" i="1" l="1"/>
  <c r="C40" i="1"/>
  <c r="B40" i="1"/>
  <c r="A45" i="4"/>
  <c r="C44" i="4"/>
  <c r="B44" i="4"/>
  <c r="A42" i="2"/>
  <c r="C41" i="2"/>
  <c r="B41" i="2"/>
  <c r="A42" i="1" l="1"/>
  <c r="B41" i="1"/>
  <c r="C41" i="1"/>
  <c r="A46" i="4"/>
  <c r="C45" i="4"/>
  <c r="B45" i="4"/>
  <c r="A43" i="2"/>
  <c r="C42" i="2"/>
  <c r="B42" i="2"/>
  <c r="A43" i="1" l="1"/>
  <c r="B42" i="1"/>
  <c r="C42" i="1"/>
  <c r="A47" i="4"/>
  <c r="C46" i="4"/>
  <c r="B46" i="4"/>
  <c r="B43" i="2"/>
  <c r="A44" i="2"/>
  <c r="C43" i="2"/>
  <c r="A44" i="1" l="1"/>
  <c r="C43" i="1"/>
  <c r="B43" i="1"/>
  <c r="A48" i="4"/>
  <c r="C47" i="4"/>
  <c r="B47" i="4"/>
  <c r="A45" i="2"/>
  <c r="C44" i="2"/>
  <c r="B44" i="2"/>
  <c r="A45" i="1" l="1"/>
  <c r="C44" i="1"/>
  <c r="B44" i="1"/>
  <c r="A49" i="4"/>
  <c r="C48" i="4"/>
  <c r="B48" i="4"/>
  <c r="A46" i="2"/>
  <c r="C45" i="2"/>
  <c r="B45" i="2"/>
  <c r="A46" i="1" l="1"/>
  <c r="B45" i="1"/>
  <c r="C45" i="1"/>
  <c r="A50" i="4"/>
  <c r="C49" i="4"/>
  <c r="B49" i="4"/>
  <c r="A47" i="2"/>
  <c r="C46" i="2"/>
  <c r="B46" i="2"/>
  <c r="A47" i="1" l="1"/>
  <c r="C46" i="1"/>
  <c r="B46" i="1"/>
  <c r="A51" i="4"/>
  <c r="C50" i="4"/>
  <c r="B50" i="4"/>
  <c r="A48" i="2"/>
  <c r="C47" i="2"/>
  <c r="B47" i="2"/>
  <c r="A48" i="1" l="1"/>
  <c r="C47" i="1"/>
  <c r="B47" i="1"/>
  <c r="A52" i="4"/>
  <c r="C51" i="4"/>
  <c r="B51" i="4"/>
  <c r="C48" i="2"/>
  <c r="B48" i="2"/>
  <c r="A49" i="2"/>
  <c r="A49" i="1" l="1"/>
  <c r="C48" i="1"/>
  <c r="B48" i="1"/>
  <c r="A53" i="4"/>
  <c r="C52" i="4"/>
  <c r="B52" i="4"/>
  <c r="A50" i="2"/>
  <c r="C49" i="2"/>
  <c r="B49" i="2"/>
  <c r="A50" i="1" l="1"/>
  <c r="B49" i="1"/>
  <c r="C49" i="1"/>
  <c r="A54" i="4"/>
  <c r="C53" i="4"/>
  <c r="B53" i="4"/>
  <c r="A51" i="2"/>
  <c r="C50" i="2"/>
  <c r="B50" i="2"/>
  <c r="A51" i="1" l="1"/>
  <c r="B50" i="1"/>
  <c r="C50" i="1"/>
  <c r="A55" i="4"/>
  <c r="C54" i="4"/>
  <c r="B54" i="4"/>
  <c r="B51" i="2"/>
  <c r="A52" i="2"/>
  <c r="C51" i="2"/>
  <c r="A52" i="1" l="1"/>
  <c r="C51" i="1"/>
  <c r="B51" i="1"/>
  <c r="A56" i="4"/>
  <c r="C55" i="4"/>
  <c r="B55" i="4"/>
  <c r="A53" i="2"/>
  <c r="C52" i="2"/>
  <c r="B52" i="2"/>
  <c r="A53" i="1" l="1"/>
  <c r="C52" i="1"/>
  <c r="B52" i="1"/>
  <c r="A57" i="4"/>
  <c r="C56" i="4"/>
  <c r="B56" i="4"/>
  <c r="A54" i="2"/>
  <c r="C53" i="2"/>
  <c r="B53" i="2"/>
  <c r="A54" i="1" l="1"/>
  <c r="B53" i="1"/>
  <c r="C53" i="1"/>
  <c r="A58" i="4"/>
  <c r="C57" i="4"/>
  <c r="B57" i="4"/>
  <c r="A55" i="2"/>
  <c r="C54" i="2"/>
  <c r="B54" i="2"/>
  <c r="A55" i="1" l="1"/>
  <c r="B54" i="1"/>
  <c r="C54" i="1"/>
  <c r="A59" i="4"/>
  <c r="C58" i="4"/>
  <c r="B58" i="4"/>
  <c r="A56" i="2"/>
  <c r="C55" i="2"/>
  <c r="B55" i="2"/>
  <c r="A56" i="1" l="1"/>
  <c r="C55" i="1"/>
  <c r="B55" i="1"/>
  <c r="A60" i="4"/>
  <c r="C59" i="4"/>
  <c r="B59" i="4"/>
  <c r="C56" i="2"/>
  <c r="B56" i="2"/>
  <c r="A57" i="2"/>
  <c r="A57" i="1" l="1"/>
  <c r="C56" i="1"/>
  <c r="B56" i="1"/>
  <c r="A61" i="4"/>
  <c r="C60" i="4"/>
  <c r="B60" i="4"/>
  <c r="A58" i="2"/>
  <c r="C57" i="2"/>
  <c r="B57" i="2"/>
  <c r="A58" i="1" l="1"/>
  <c r="B57" i="1"/>
  <c r="C57" i="1"/>
  <c r="A62" i="4"/>
  <c r="C61" i="4"/>
  <c r="B61" i="4"/>
  <c r="A59" i="2"/>
  <c r="C58" i="2"/>
  <c r="B58" i="2"/>
  <c r="A59" i="1" l="1"/>
  <c r="B58" i="1"/>
  <c r="C58" i="1"/>
  <c r="A63" i="4"/>
  <c r="C62" i="4"/>
  <c r="B62" i="4"/>
  <c r="B59" i="2"/>
  <c r="A60" i="2"/>
  <c r="C59" i="2"/>
  <c r="A60" i="1" l="1"/>
  <c r="C59" i="1"/>
  <c r="B59" i="1"/>
  <c r="A64" i="4"/>
  <c r="C63" i="4"/>
  <c r="B63" i="4"/>
  <c r="A61" i="2"/>
  <c r="C60" i="2"/>
  <c r="B60" i="2"/>
  <c r="A61" i="1" l="1"/>
  <c r="C60" i="1"/>
  <c r="B60" i="1"/>
  <c r="A65" i="4"/>
  <c r="C64" i="4"/>
  <c r="B64" i="4"/>
  <c r="A62" i="2"/>
  <c r="C61" i="2"/>
  <c r="B61" i="2"/>
  <c r="A62" i="1" l="1"/>
  <c r="B61" i="1"/>
  <c r="C61" i="1"/>
  <c r="A66" i="4"/>
  <c r="C65" i="4"/>
  <c r="B65" i="4"/>
  <c r="A63" i="2"/>
  <c r="C62" i="2"/>
  <c r="B62" i="2"/>
  <c r="A63" i="1" l="1"/>
  <c r="B62" i="1"/>
  <c r="C62" i="1"/>
  <c r="A67" i="4"/>
  <c r="C66" i="4"/>
  <c r="B66" i="4"/>
  <c r="A64" i="2"/>
  <c r="C63" i="2"/>
  <c r="B63" i="2"/>
  <c r="A64" i="1" l="1"/>
  <c r="C63" i="1"/>
  <c r="B63" i="1"/>
  <c r="A68" i="4"/>
  <c r="C67" i="4"/>
  <c r="B67" i="4"/>
  <c r="C64" i="2"/>
  <c r="B64" i="2"/>
  <c r="A65" i="2"/>
  <c r="A65" i="1" l="1"/>
  <c r="C64" i="1"/>
  <c r="B64" i="1"/>
  <c r="A69" i="4"/>
  <c r="C68" i="4"/>
  <c r="B68" i="4"/>
  <c r="A66" i="2"/>
  <c r="C65" i="2"/>
  <c r="B65" i="2"/>
  <c r="A66" i="1" l="1"/>
  <c r="B65" i="1"/>
  <c r="C65" i="1"/>
  <c r="A70" i="4"/>
  <c r="C69" i="4"/>
  <c r="B69" i="4"/>
  <c r="A67" i="2"/>
  <c r="C66" i="2"/>
  <c r="B66" i="2"/>
  <c r="A67" i="1" l="1"/>
  <c r="C66" i="1"/>
  <c r="B66" i="1"/>
  <c r="A71" i="4"/>
  <c r="C70" i="4"/>
  <c r="B70" i="4"/>
  <c r="B67" i="2"/>
  <c r="A68" i="2"/>
  <c r="C67" i="2"/>
  <c r="A68" i="1" l="1"/>
  <c r="C67" i="1"/>
  <c r="B67" i="1"/>
  <c r="A72" i="4"/>
  <c r="C71" i="4"/>
  <c r="B71" i="4"/>
  <c r="A69" i="2"/>
  <c r="C68" i="2"/>
  <c r="B68" i="2"/>
  <c r="A69" i="1" l="1"/>
  <c r="C68" i="1"/>
  <c r="B68" i="1"/>
  <c r="A73" i="4"/>
  <c r="C72" i="4"/>
  <c r="B72" i="4"/>
  <c r="A70" i="2"/>
  <c r="C69" i="2"/>
  <c r="B69" i="2"/>
  <c r="A70" i="1" l="1"/>
  <c r="B69" i="1"/>
  <c r="C69" i="1"/>
  <c r="A74" i="4"/>
  <c r="C73" i="4"/>
  <c r="B73" i="4"/>
  <c r="A71" i="2"/>
  <c r="C70" i="2"/>
  <c r="B70" i="2"/>
  <c r="A71" i="1" l="1"/>
  <c r="C70" i="1"/>
  <c r="B70" i="1"/>
  <c r="A75" i="4"/>
  <c r="C74" i="4"/>
  <c r="B74" i="4"/>
  <c r="A72" i="2"/>
  <c r="C71" i="2"/>
  <c r="B71" i="2"/>
  <c r="A72" i="1" l="1"/>
  <c r="C71" i="1"/>
  <c r="B71" i="1"/>
  <c r="A76" i="4"/>
  <c r="C75" i="4"/>
  <c r="B75" i="4"/>
  <c r="C72" i="2"/>
  <c r="B72" i="2"/>
  <c r="A73" i="2"/>
  <c r="A73" i="1" l="1"/>
  <c r="C72" i="1"/>
  <c r="B72" i="1"/>
  <c r="A77" i="4"/>
  <c r="C76" i="4"/>
  <c r="B76" i="4"/>
  <c r="A74" i="2"/>
  <c r="C73" i="2"/>
  <c r="B73" i="2"/>
  <c r="A74" i="1" l="1"/>
  <c r="B73" i="1"/>
  <c r="C73" i="1"/>
  <c r="A78" i="4"/>
  <c r="C77" i="4"/>
  <c r="B77" i="4"/>
  <c r="A75" i="2"/>
  <c r="C74" i="2"/>
  <c r="B74" i="2"/>
  <c r="A75" i="1" l="1"/>
  <c r="B74" i="1"/>
  <c r="C74" i="1"/>
  <c r="A79" i="4"/>
  <c r="C78" i="4"/>
  <c r="B78" i="4"/>
  <c r="B75" i="2"/>
  <c r="A76" i="2"/>
  <c r="C75" i="2"/>
  <c r="A76" i="1" l="1"/>
  <c r="C75" i="1"/>
  <c r="B75" i="1"/>
  <c r="A80" i="4"/>
  <c r="C79" i="4"/>
  <c r="B79" i="4"/>
  <c r="A77" i="2"/>
  <c r="C76" i="2"/>
  <c r="B76" i="2"/>
  <c r="A77" i="1" l="1"/>
  <c r="C76" i="1"/>
  <c r="B76" i="1"/>
  <c r="A81" i="4"/>
  <c r="C80" i="4"/>
  <c r="B80" i="4"/>
  <c r="A78" i="2"/>
  <c r="C77" i="2"/>
  <c r="B77" i="2"/>
  <c r="A78" i="1" l="1"/>
  <c r="B77" i="1"/>
  <c r="C77" i="1"/>
  <c r="A82" i="4"/>
  <c r="C81" i="4"/>
  <c r="B81" i="4"/>
  <c r="A79" i="2"/>
  <c r="C78" i="2"/>
  <c r="B78" i="2"/>
  <c r="A79" i="1" l="1"/>
  <c r="B78" i="1"/>
  <c r="C78" i="1"/>
  <c r="A83" i="4"/>
  <c r="C82" i="4"/>
  <c r="B82" i="4"/>
  <c r="A80" i="2"/>
  <c r="C79" i="2"/>
  <c r="B79" i="2"/>
  <c r="A80" i="1" l="1"/>
  <c r="C79" i="1"/>
  <c r="B79" i="1"/>
  <c r="A84" i="4"/>
  <c r="C83" i="4"/>
  <c r="B83" i="4"/>
  <c r="C80" i="2"/>
  <c r="B80" i="2"/>
  <c r="A81" i="2"/>
  <c r="A81" i="1" l="1"/>
  <c r="C80" i="1"/>
  <c r="B80" i="1"/>
  <c r="A85" i="4"/>
  <c r="C84" i="4"/>
  <c r="B84" i="4"/>
  <c r="A82" i="2"/>
  <c r="C81" i="2"/>
  <c r="B81" i="2"/>
  <c r="A82" i="1" l="1"/>
  <c r="B81" i="1"/>
  <c r="C81" i="1"/>
  <c r="A86" i="4"/>
  <c r="C85" i="4"/>
  <c r="B85" i="4"/>
  <c r="A83" i="2"/>
  <c r="C82" i="2"/>
  <c r="B82" i="2"/>
  <c r="A83" i="1" l="1"/>
  <c r="B82" i="1"/>
  <c r="C82" i="1"/>
  <c r="A87" i="4"/>
  <c r="C86" i="4"/>
  <c r="B86" i="4"/>
  <c r="B83" i="2"/>
  <c r="A84" i="2"/>
  <c r="C83" i="2"/>
  <c r="A84" i="1" l="1"/>
  <c r="C83" i="1"/>
  <c r="B83" i="1"/>
  <c r="A88" i="4"/>
  <c r="C87" i="4"/>
  <c r="B87" i="4"/>
  <c r="A85" i="2"/>
  <c r="C84" i="2"/>
  <c r="B84" i="2"/>
  <c r="A85" i="1" l="1"/>
  <c r="C84" i="1"/>
  <c r="B84" i="1"/>
  <c r="A89" i="4"/>
  <c r="C88" i="4"/>
  <c r="B88" i="4"/>
  <c r="A86" i="2"/>
  <c r="C85" i="2"/>
  <c r="B85" i="2"/>
  <c r="A86" i="1" l="1"/>
  <c r="B85" i="1"/>
  <c r="C85" i="1"/>
  <c r="A90" i="4"/>
  <c r="C89" i="4"/>
  <c r="B89" i="4"/>
  <c r="A87" i="2"/>
  <c r="C86" i="2"/>
  <c r="B86" i="2"/>
  <c r="A87" i="1" l="1"/>
  <c r="C86" i="1"/>
  <c r="B86" i="1"/>
  <c r="A91" i="4"/>
  <c r="C90" i="4"/>
  <c r="B90" i="4"/>
  <c r="A88" i="2"/>
  <c r="C87" i="2"/>
  <c r="B87" i="2"/>
  <c r="A88" i="1" l="1"/>
  <c r="C87" i="1"/>
  <c r="B87" i="1"/>
  <c r="A92" i="4"/>
  <c r="C91" i="4"/>
  <c r="B91" i="4"/>
  <c r="C88" i="2"/>
  <c r="B88" i="2"/>
  <c r="A89" i="2"/>
  <c r="A89" i="1" l="1"/>
  <c r="C88" i="1"/>
  <c r="B88" i="1"/>
  <c r="A93" i="4"/>
  <c r="C92" i="4"/>
  <c r="B92" i="4"/>
  <c r="A90" i="2"/>
  <c r="C89" i="2"/>
  <c r="B89" i="2"/>
  <c r="A90" i="1" l="1"/>
  <c r="B89" i="1"/>
  <c r="C89" i="1"/>
  <c r="A94" i="4"/>
  <c r="C93" i="4"/>
  <c r="B93" i="4"/>
  <c r="A91" i="2"/>
  <c r="C90" i="2"/>
  <c r="B90" i="2"/>
  <c r="A91" i="1" l="1"/>
  <c r="B90" i="1"/>
  <c r="C90" i="1"/>
  <c r="A95" i="4"/>
  <c r="C94" i="4"/>
  <c r="B94" i="4"/>
  <c r="B91" i="2"/>
  <c r="A92" i="2"/>
  <c r="C91" i="2"/>
  <c r="A92" i="1" l="1"/>
  <c r="C91" i="1"/>
  <c r="B91" i="1"/>
  <c r="A96" i="4"/>
  <c r="C95" i="4"/>
  <c r="B95" i="4"/>
  <c r="A93" i="2"/>
  <c r="C92" i="2"/>
  <c r="B92" i="2"/>
  <c r="A93" i="1" l="1"/>
  <c r="C92" i="1"/>
  <c r="B92" i="1"/>
  <c r="A97" i="4"/>
  <c r="C96" i="4"/>
  <c r="B96" i="4"/>
  <c r="A94" i="2"/>
  <c r="C93" i="2"/>
  <c r="B93" i="2"/>
  <c r="A94" i="1" l="1"/>
  <c r="B93" i="1"/>
  <c r="C93" i="1"/>
  <c r="A98" i="4"/>
  <c r="C97" i="4"/>
  <c r="B97" i="4"/>
  <c r="A95" i="2"/>
  <c r="C94" i="2"/>
  <c r="B94" i="2"/>
  <c r="A95" i="1" l="1"/>
  <c r="B94" i="1"/>
  <c r="C94" i="1"/>
  <c r="A99" i="4"/>
  <c r="C98" i="4"/>
  <c r="B98" i="4"/>
  <c r="A96" i="2"/>
  <c r="C95" i="2"/>
  <c r="B95" i="2"/>
  <c r="A96" i="1" l="1"/>
  <c r="C95" i="1"/>
  <c r="B95" i="1"/>
  <c r="A100" i="4"/>
  <c r="C99" i="4"/>
  <c r="B99" i="4"/>
  <c r="C96" i="2"/>
  <c r="B96" i="2"/>
  <c r="A97" i="2"/>
  <c r="A97" i="1" l="1"/>
  <c r="C96" i="1"/>
  <c r="B96" i="1"/>
  <c r="A101" i="4"/>
  <c r="C100" i="4"/>
  <c r="B100" i="4"/>
  <c r="A98" i="2"/>
  <c r="C97" i="2"/>
  <c r="B97" i="2"/>
  <c r="A98" i="1" l="1"/>
  <c r="B97" i="1"/>
  <c r="C97" i="1"/>
  <c r="A102" i="4"/>
  <c r="C101" i="4"/>
  <c r="B101" i="4"/>
  <c r="A99" i="2"/>
  <c r="C98" i="2"/>
  <c r="B98" i="2"/>
  <c r="A99" i="1" l="1"/>
  <c r="C98" i="1"/>
  <c r="B98" i="1"/>
  <c r="A103" i="4"/>
  <c r="C102" i="4"/>
  <c r="B102" i="4"/>
  <c r="B99" i="2"/>
  <c r="A100" i="2"/>
  <c r="C99" i="2"/>
  <c r="A100" i="1" l="1"/>
  <c r="C99" i="1"/>
  <c r="B99" i="1"/>
  <c r="A104" i="4"/>
  <c r="C103" i="4"/>
  <c r="B103" i="4"/>
  <c r="A101" i="2"/>
  <c r="C100" i="2"/>
  <c r="B100" i="2"/>
  <c r="A101" i="1" l="1"/>
  <c r="C100" i="1"/>
  <c r="B100" i="1"/>
  <c r="A105" i="4"/>
  <c r="C104" i="4"/>
  <c r="B104" i="4"/>
  <c r="A102" i="2"/>
  <c r="C101" i="2"/>
  <c r="B101" i="2"/>
  <c r="A102" i="1" l="1"/>
  <c r="B101" i="1"/>
  <c r="C101" i="1"/>
  <c r="A106" i="4"/>
  <c r="C105" i="4"/>
  <c r="B105" i="4"/>
  <c r="A103" i="2"/>
  <c r="C102" i="2"/>
  <c r="B102" i="2"/>
  <c r="A103" i="1" l="1"/>
  <c r="B102" i="1"/>
  <c r="C102" i="1"/>
  <c r="A107" i="4"/>
  <c r="C106" i="4"/>
  <c r="B106" i="4"/>
  <c r="A104" i="2"/>
  <c r="C103" i="2"/>
  <c r="B103" i="2"/>
  <c r="A104" i="1" l="1"/>
  <c r="C103" i="1"/>
  <c r="B103" i="1"/>
  <c r="A108" i="4"/>
  <c r="C107" i="4"/>
  <c r="B107" i="4"/>
  <c r="C104" i="2"/>
  <c r="B104" i="2"/>
  <c r="A105" i="2"/>
  <c r="A105" i="1" l="1"/>
  <c r="C104" i="1"/>
  <c r="B104" i="1"/>
  <c r="A109" i="4"/>
  <c r="C108" i="4"/>
  <c r="B108" i="4"/>
  <c r="A106" i="2"/>
  <c r="C105" i="2"/>
  <c r="B105" i="2"/>
  <c r="A106" i="1" l="1"/>
  <c r="B105" i="1"/>
  <c r="C105" i="1"/>
  <c r="A110" i="4"/>
  <c r="C109" i="4"/>
  <c r="B109" i="4"/>
  <c r="A107" i="2"/>
  <c r="C106" i="2"/>
  <c r="B106" i="2"/>
  <c r="A107" i="1" l="1"/>
  <c r="B106" i="1"/>
  <c r="C106" i="1"/>
  <c r="A111" i="4"/>
  <c r="C110" i="4"/>
  <c r="B110" i="4"/>
  <c r="B107" i="2"/>
  <c r="A108" i="2"/>
  <c r="C107" i="2"/>
  <c r="A108" i="1" l="1"/>
  <c r="C107" i="1"/>
  <c r="B107" i="1"/>
  <c r="A112" i="4"/>
  <c r="C111" i="4"/>
  <c r="B111" i="4"/>
  <c r="A109" i="2"/>
  <c r="C108" i="2"/>
  <c r="B108" i="2"/>
  <c r="A109" i="1" l="1"/>
  <c r="C108" i="1"/>
  <c r="B108" i="1"/>
  <c r="A113" i="4"/>
  <c r="C112" i="4"/>
  <c r="B112" i="4"/>
  <c r="A110" i="2"/>
  <c r="C109" i="2"/>
  <c r="B109" i="2"/>
  <c r="A110" i="1" l="1"/>
  <c r="B109" i="1"/>
  <c r="C109" i="1"/>
  <c r="A114" i="4"/>
  <c r="C113" i="4"/>
  <c r="B113" i="4"/>
  <c r="A111" i="2"/>
  <c r="C110" i="2"/>
  <c r="B110" i="2"/>
  <c r="A111" i="1" l="1"/>
  <c r="C110" i="1"/>
  <c r="B110" i="1"/>
  <c r="A115" i="4"/>
  <c r="C114" i="4"/>
  <c r="B114" i="4"/>
  <c r="A112" i="2"/>
  <c r="C111" i="2"/>
  <c r="B111" i="2"/>
  <c r="A112" i="1" l="1"/>
  <c r="C111" i="1"/>
  <c r="B111" i="1"/>
  <c r="A116" i="4"/>
  <c r="C115" i="4"/>
  <c r="B115" i="4"/>
  <c r="C112" i="2"/>
  <c r="B112" i="2"/>
  <c r="A113" i="2"/>
  <c r="A113" i="1" l="1"/>
  <c r="C112" i="1"/>
  <c r="B112" i="1"/>
  <c r="A117" i="4"/>
  <c r="C116" i="4"/>
  <c r="B116" i="4"/>
  <c r="A114" i="2"/>
  <c r="C113" i="2"/>
  <c r="B113" i="2"/>
  <c r="A114" i="1" l="1"/>
  <c r="B113" i="1"/>
  <c r="C113" i="1"/>
  <c r="A118" i="4"/>
  <c r="C117" i="4"/>
  <c r="B117" i="4"/>
  <c r="A115" i="2"/>
  <c r="C114" i="2"/>
  <c r="B114" i="2"/>
  <c r="A115" i="1" l="1"/>
  <c r="B114" i="1"/>
  <c r="C114" i="1"/>
  <c r="A119" i="4"/>
  <c r="C118" i="4"/>
  <c r="B118" i="4"/>
  <c r="B115" i="2"/>
  <c r="A116" i="2"/>
  <c r="C115" i="2"/>
  <c r="A116" i="1" l="1"/>
  <c r="C115" i="1"/>
  <c r="B115" i="1"/>
  <c r="A120" i="4"/>
  <c r="C119" i="4"/>
  <c r="B119" i="4"/>
  <c r="A117" i="2"/>
  <c r="C116" i="2"/>
  <c r="B116" i="2"/>
  <c r="A117" i="1" l="1"/>
  <c r="C116" i="1"/>
  <c r="B116" i="1"/>
  <c r="A121" i="4"/>
  <c r="C120" i="4"/>
  <c r="B120" i="4"/>
  <c r="A118" i="2"/>
  <c r="C117" i="2"/>
  <c r="B117" i="2"/>
  <c r="A118" i="1" l="1"/>
  <c r="B117" i="1"/>
  <c r="C117" i="1"/>
  <c r="A122" i="4"/>
  <c r="C121" i="4"/>
  <c r="B121" i="4"/>
  <c r="A119" i="2"/>
  <c r="C118" i="2"/>
  <c r="B118" i="2"/>
  <c r="A119" i="1" l="1"/>
  <c r="C118" i="1"/>
  <c r="B118" i="1"/>
  <c r="A123" i="4"/>
  <c r="C122" i="4"/>
  <c r="B122" i="4"/>
  <c r="A120" i="2"/>
  <c r="C119" i="2"/>
  <c r="B119" i="2"/>
  <c r="A120" i="1" l="1"/>
  <c r="C119" i="1"/>
  <c r="B119" i="1"/>
  <c r="A124" i="4"/>
  <c r="C123" i="4"/>
  <c r="B123" i="4"/>
  <c r="C120" i="2"/>
  <c r="B120" i="2"/>
  <c r="A121" i="2"/>
  <c r="A121" i="1" l="1"/>
  <c r="C120" i="1"/>
  <c r="B120" i="1"/>
  <c r="A125" i="4"/>
  <c r="C124" i="4"/>
  <c r="B124" i="4"/>
  <c r="A122" i="2"/>
  <c r="C121" i="2"/>
  <c r="B121" i="2"/>
  <c r="A122" i="1" l="1"/>
  <c r="B121" i="1"/>
  <c r="C121" i="1"/>
  <c r="A126" i="4"/>
  <c r="C125" i="4"/>
  <c r="B125" i="4"/>
  <c r="A123" i="2"/>
  <c r="C122" i="2"/>
  <c r="B122" i="2"/>
  <c r="A123" i="1" l="1"/>
  <c r="B122" i="1"/>
  <c r="C122" i="1"/>
  <c r="A127" i="4"/>
  <c r="C126" i="4"/>
  <c r="B126" i="4"/>
  <c r="B123" i="2"/>
  <c r="A124" i="2"/>
  <c r="C123" i="2"/>
  <c r="A124" i="1" l="1"/>
  <c r="C123" i="1"/>
  <c r="B123" i="1"/>
  <c r="A128" i="4"/>
  <c r="C127" i="4"/>
  <c r="B127" i="4"/>
  <c r="A125" i="2"/>
  <c r="C124" i="2"/>
  <c r="B124" i="2"/>
  <c r="A125" i="1" l="1"/>
  <c r="C124" i="1"/>
  <c r="B124" i="1"/>
  <c r="A129" i="4"/>
  <c r="C128" i="4"/>
  <c r="B128" i="4"/>
  <c r="A126" i="2"/>
  <c r="C125" i="2"/>
  <c r="B125" i="2"/>
  <c r="A126" i="1" l="1"/>
  <c r="B125" i="1"/>
  <c r="C125" i="1"/>
  <c r="A130" i="4"/>
  <c r="C129" i="4"/>
  <c r="B129" i="4"/>
  <c r="A127" i="2"/>
  <c r="C126" i="2"/>
  <c r="B126" i="2"/>
  <c r="A127" i="1" l="1"/>
  <c r="B126" i="1"/>
  <c r="C126" i="1"/>
  <c r="A131" i="4"/>
  <c r="C130" i="4"/>
  <c r="B130" i="4"/>
  <c r="A128" i="2"/>
  <c r="C127" i="2"/>
  <c r="B127" i="2"/>
  <c r="A128" i="1" l="1"/>
  <c r="C127" i="1"/>
  <c r="B127" i="1"/>
  <c r="A132" i="4"/>
  <c r="C131" i="4"/>
  <c r="B131" i="4"/>
  <c r="C128" i="2"/>
  <c r="B128" i="2"/>
  <c r="A129" i="2"/>
  <c r="A129" i="1" l="1"/>
  <c r="C128" i="1"/>
  <c r="B128" i="1"/>
  <c r="A133" i="4"/>
  <c r="C132" i="4"/>
  <c r="B132" i="4"/>
  <c r="A130" i="2"/>
  <c r="C129" i="2"/>
  <c r="B129" i="2"/>
  <c r="A130" i="1" l="1"/>
  <c r="B129" i="1"/>
  <c r="C129" i="1"/>
  <c r="A134" i="4"/>
  <c r="C133" i="4"/>
  <c r="B133" i="4"/>
  <c r="A131" i="2"/>
  <c r="C130" i="2"/>
  <c r="B130" i="2"/>
  <c r="A131" i="1" l="1"/>
  <c r="B130" i="1"/>
  <c r="C130" i="1"/>
  <c r="A135" i="4"/>
  <c r="C134" i="4"/>
  <c r="B134" i="4"/>
  <c r="B131" i="2"/>
  <c r="A132" i="2"/>
  <c r="C131" i="2"/>
  <c r="A132" i="1" l="1"/>
  <c r="C131" i="1"/>
  <c r="B131" i="1"/>
  <c r="A136" i="4"/>
  <c r="C135" i="4"/>
  <c r="B135" i="4"/>
  <c r="A133" i="2"/>
  <c r="C132" i="2"/>
  <c r="B132" i="2"/>
  <c r="A133" i="1" l="1"/>
  <c r="C132" i="1"/>
  <c r="B132" i="1"/>
  <c r="A137" i="4"/>
  <c r="C136" i="4"/>
  <c r="B136" i="4"/>
  <c r="A134" i="2"/>
  <c r="C133" i="2"/>
  <c r="B133" i="2"/>
  <c r="A134" i="1" l="1"/>
  <c r="B133" i="1"/>
  <c r="C133" i="1"/>
  <c r="A138" i="4"/>
  <c r="C137" i="4"/>
  <c r="B137" i="4"/>
  <c r="A135" i="2"/>
  <c r="C134" i="2"/>
  <c r="B134" i="2"/>
  <c r="A135" i="1" l="1"/>
  <c r="B134" i="1"/>
  <c r="C134" i="1"/>
  <c r="A139" i="4"/>
  <c r="C138" i="4"/>
  <c r="B138" i="4"/>
  <c r="A136" i="2"/>
  <c r="C135" i="2"/>
  <c r="B135" i="2"/>
  <c r="A136" i="1" l="1"/>
  <c r="C135" i="1"/>
  <c r="B135" i="1"/>
  <c r="A140" i="4"/>
  <c r="C139" i="4"/>
  <c r="B139" i="4"/>
  <c r="C136" i="2"/>
  <c r="B136" i="2"/>
  <c r="A137" i="2"/>
  <c r="A137" i="1" l="1"/>
  <c r="C136" i="1"/>
  <c r="B136" i="1"/>
  <c r="A141" i="4"/>
  <c r="C140" i="4"/>
  <c r="B140" i="4"/>
  <c r="A138" i="2"/>
  <c r="C137" i="2"/>
  <c r="B137" i="2"/>
  <c r="A138" i="1" l="1"/>
  <c r="B137" i="1"/>
  <c r="C137" i="1"/>
  <c r="A142" i="4"/>
  <c r="C141" i="4"/>
  <c r="B141" i="4"/>
  <c r="A139" i="2"/>
  <c r="C138" i="2"/>
  <c r="B138" i="2"/>
  <c r="A139" i="1" l="1"/>
  <c r="C138" i="1"/>
  <c r="B138" i="1"/>
  <c r="A143" i="4"/>
  <c r="C142" i="4"/>
  <c r="B142" i="4"/>
  <c r="B139" i="2"/>
  <c r="A140" i="2"/>
  <c r="C139" i="2"/>
  <c r="A140" i="1" l="1"/>
  <c r="C139" i="1"/>
  <c r="B139" i="1"/>
  <c r="A144" i="4"/>
  <c r="C143" i="4"/>
  <c r="B143" i="4"/>
  <c r="A141" i="2"/>
  <c r="C140" i="2"/>
  <c r="B140" i="2"/>
  <c r="A141" i="1" l="1"/>
  <c r="C140" i="1"/>
  <c r="B140" i="1"/>
  <c r="A145" i="4"/>
  <c r="C144" i="4"/>
  <c r="B144" i="4"/>
  <c r="A142" i="2"/>
  <c r="C141" i="2"/>
  <c r="B141" i="2"/>
  <c r="A142" i="1" l="1"/>
  <c r="B141" i="1"/>
  <c r="C141" i="1"/>
  <c r="A146" i="4"/>
  <c r="C145" i="4"/>
  <c r="B145" i="4"/>
  <c r="A143" i="2"/>
  <c r="C142" i="2"/>
  <c r="B142" i="2"/>
  <c r="A143" i="1" l="1"/>
  <c r="B142" i="1"/>
  <c r="C142" i="1"/>
  <c r="A147" i="4"/>
  <c r="C146" i="4"/>
  <c r="B146" i="4"/>
  <c r="A144" i="2"/>
  <c r="C143" i="2"/>
  <c r="B143" i="2"/>
  <c r="A144" i="1" l="1"/>
  <c r="C143" i="1"/>
  <c r="B143" i="1"/>
  <c r="A148" i="4"/>
  <c r="C147" i="4"/>
  <c r="B147" i="4"/>
  <c r="C144" i="2"/>
  <c r="B144" i="2"/>
  <c r="A145" i="2"/>
  <c r="A145" i="1" l="1"/>
  <c r="C144" i="1"/>
  <c r="B144" i="1"/>
  <c r="A149" i="4"/>
  <c r="C148" i="4"/>
  <c r="B148" i="4"/>
  <c r="A146" i="2"/>
  <c r="C145" i="2"/>
  <c r="B145" i="2"/>
  <c r="A146" i="1" l="1"/>
  <c r="B145" i="1"/>
  <c r="C145" i="1"/>
  <c r="A150" i="4"/>
  <c r="C149" i="4"/>
  <c r="B149" i="4"/>
  <c r="A147" i="2"/>
  <c r="C146" i="2"/>
  <c r="B146" i="2"/>
  <c r="A147" i="1" l="1"/>
  <c r="C146" i="1"/>
  <c r="B146" i="1"/>
  <c r="A151" i="4"/>
  <c r="C150" i="4"/>
  <c r="B150" i="4"/>
  <c r="B147" i="2"/>
  <c r="A148" i="2"/>
  <c r="C147" i="2"/>
  <c r="A148" i="1" l="1"/>
  <c r="C147" i="1"/>
  <c r="B147" i="1"/>
  <c r="A152" i="4"/>
  <c r="C151" i="4"/>
  <c r="B151" i="4"/>
  <c r="A149" i="2"/>
  <c r="C148" i="2"/>
  <c r="B148" i="2"/>
  <c r="A149" i="1" l="1"/>
  <c r="C148" i="1"/>
  <c r="B148" i="1"/>
  <c r="A153" i="4"/>
  <c r="C152" i="4"/>
  <c r="B152" i="4"/>
  <c r="A150" i="2"/>
  <c r="C149" i="2"/>
  <c r="B149" i="2"/>
  <c r="A150" i="1" l="1"/>
  <c r="B149" i="1"/>
  <c r="C149" i="1"/>
  <c r="A154" i="4"/>
  <c r="C153" i="4"/>
  <c r="B153" i="4"/>
  <c r="A151" i="2"/>
  <c r="C150" i="2"/>
  <c r="B150" i="2"/>
  <c r="A151" i="1" l="1"/>
  <c r="C150" i="1"/>
  <c r="B150" i="1"/>
  <c r="A155" i="4"/>
  <c r="C154" i="4"/>
  <c r="B154" i="4"/>
  <c r="A152" i="2"/>
  <c r="C151" i="2"/>
  <c r="B151" i="2"/>
  <c r="A152" i="1" l="1"/>
  <c r="C151" i="1"/>
  <c r="B151" i="1"/>
  <c r="A156" i="4"/>
  <c r="C155" i="4"/>
  <c r="B155" i="4"/>
  <c r="C152" i="2"/>
  <c r="B152" i="2"/>
  <c r="A153" i="2"/>
  <c r="A153" i="1" l="1"/>
  <c r="C152" i="1"/>
  <c r="B152" i="1"/>
  <c r="A157" i="4"/>
  <c r="C156" i="4"/>
  <c r="B156" i="4"/>
  <c r="A154" i="2"/>
  <c r="C153" i="2"/>
  <c r="B153" i="2"/>
  <c r="A154" i="1" l="1"/>
  <c r="B153" i="1"/>
  <c r="C153" i="1"/>
  <c r="A158" i="4"/>
  <c r="C157" i="4"/>
  <c r="B157" i="4"/>
  <c r="A155" i="2"/>
  <c r="C154" i="2"/>
  <c r="B154" i="2"/>
  <c r="A155" i="1" l="1"/>
  <c r="B154" i="1"/>
  <c r="C154" i="1"/>
  <c r="A159" i="4"/>
  <c r="C158" i="4"/>
  <c r="B158" i="4"/>
  <c r="B155" i="2"/>
  <c r="A156" i="2"/>
  <c r="C155" i="2"/>
  <c r="A156" i="1" l="1"/>
  <c r="C155" i="1"/>
  <c r="B155" i="1"/>
  <c r="A160" i="4"/>
  <c r="C159" i="4"/>
  <c r="B159" i="4"/>
  <c r="A157" i="2"/>
  <c r="C156" i="2"/>
  <c r="B156" i="2"/>
  <c r="A157" i="1" l="1"/>
  <c r="C156" i="1"/>
  <c r="B156" i="1"/>
  <c r="A161" i="4"/>
  <c r="C160" i="4"/>
  <c r="B160" i="4"/>
  <c r="A158" i="2"/>
  <c r="C157" i="2"/>
  <c r="B157" i="2"/>
  <c r="A158" i="1" l="1"/>
  <c r="B157" i="1"/>
  <c r="C157" i="1"/>
  <c r="A162" i="4"/>
  <c r="C161" i="4"/>
  <c r="B161" i="4"/>
  <c r="A159" i="2"/>
  <c r="C158" i="2"/>
  <c r="B158" i="2"/>
  <c r="A159" i="1" l="1"/>
  <c r="B158" i="1"/>
  <c r="C158" i="1"/>
  <c r="A163" i="4"/>
  <c r="C162" i="4"/>
  <c r="B162" i="4"/>
  <c r="A160" i="2"/>
  <c r="C159" i="2"/>
  <c r="B159" i="2"/>
  <c r="A160" i="1" l="1"/>
  <c r="C159" i="1"/>
  <c r="B159" i="1"/>
  <c r="A164" i="4"/>
  <c r="C163" i="4"/>
  <c r="B163" i="4"/>
  <c r="C160" i="2"/>
  <c r="B160" i="2"/>
  <c r="A161" i="2"/>
  <c r="A161" i="1" l="1"/>
  <c r="C160" i="1"/>
  <c r="B160" i="1"/>
  <c r="A165" i="4"/>
  <c r="C164" i="4"/>
  <c r="B164" i="4"/>
  <c r="A162" i="2"/>
  <c r="C161" i="2"/>
  <c r="B161" i="2"/>
  <c r="A162" i="1" l="1"/>
  <c r="B161" i="1"/>
  <c r="C161" i="1"/>
  <c r="A166" i="4"/>
  <c r="C165" i="4"/>
  <c r="B165" i="4"/>
  <c r="A163" i="2"/>
  <c r="C162" i="2"/>
  <c r="B162" i="2"/>
  <c r="A163" i="1" l="1"/>
  <c r="B162" i="1"/>
  <c r="C162" i="1"/>
  <c r="A167" i="4"/>
  <c r="C166" i="4"/>
  <c r="B166" i="4"/>
  <c r="B163" i="2"/>
  <c r="A164" i="2"/>
  <c r="C163" i="2"/>
  <c r="A164" i="1" l="1"/>
  <c r="C163" i="1"/>
  <c r="B163" i="1"/>
  <c r="A168" i="4"/>
  <c r="C167" i="4"/>
  <c r="B167" i="4"/>
  <c r="A165" i="2"/>
  <c r="C164" i="2"/>
  <c r="B164" i="2"/>
  <c r="A165" i="1" l="1"/>
  <c r="C164" i="1"/>
  <c r="B164" i="1"/>
  <c r="A169" i="4"/>
  <c r="C168" i="4"/>
  <c r="B168" i="4"/>
  <c r="A166" i="2"/>
  <c r="C165" i="2"/>
  <c r="B165" i="2"/>
  <c r="A166" i="1" l="1"/>
  <c r="B165" i="1"/>
  <c r="C165" i="1"/>
  <c r="A170" i="4"/>
  <c r="C169" i="4"/>
  <c r="B169" i="4"/>
  <c r="A167" i="2"/>
  <c r="C166" i="2"/>
  <c r="B166" i="2"/>
  <c r="A167" i="1" l="1"/>
  <c r="B166" i="1"/>
  <c r="C166" i="1"/>
  <c r="A171" i="4"/>
  <c r="C170" i="4"/>
  <c r="B170" i="4"/>
  <c r="A168" i="2"/>
  <c r="C167" i="2"/>
  <c r="B167" i="2"/>
  <c r="A168" i="1" l="1"/>
  <c r="C167" i="1"/>
  <c r="B167" i="1"/>
  <c r="A172" i="4"/>
  <c r="C171" i="4"/>
  <c r="B171" i="4"/>
  <c r="C168" i="2"/>
  <c r="B168" i="2"/>
  <c r="A169" i="2"/>
  <c r="A169" i="1" l="1"/>
  <c r="C168" i="1"/>
  <c r="B168" i="1"/>
  <c r="A173" i="4"/>
  <c r="C172" i="4"/>
  <c r="B172" i="4"/>
  <c r="A170" i="2"/>
  <c r="C169" i="2"/>
  <c r="B169" i="2"/>
  <c r="A170" i="1" l="1"/>
  <c r="B169" i="1"/>
  <c r="C169" i="1"/>
  <c r="A174" i="4"/>
  <c r="C173" i="4"/>
  <c r="B173" i="4"/>
  <c r="A171" i="2"/>
  <c r="C170" i="2"/>
  <c r="B170" i="2"/>
  <c r="A171" i="1" l="1"/>
  <c r="B170" i="1"/>
  <c r="C170" i="1"/>
  <c r="A175" i="4"/>
  <c r="C174" i="4"/>
  <c r="B174" i="4"/>
  <c r="B171" i="2"/>
  <c r="A172" i="2"/>
  <c r="C171" i="2"/>
  <c r="A172" i="1" l="1"/>
  <c r="C171" i="1"/>
  <c r="B171" i="1"/>
  <c r="A176" i="4"/>
  <c r="C175" i="4"/>
  <c r="B175" i="4"/>
  <c r="A173" i="2"/>
  <c r="C172" i="2"/>
  <c r="B172" i="2"/>
  <c r="A173" i="1" l="1"/>
  <c r="C172" i="1"/>
  <c r="B172" i="1"/>
  <c r="A177" i="4"/>
  <c r="C176" i="4"/>
  <c r="B176" i="4"/>
  <c r="A174" i="2"/>
  <c r="C173" i="2"/>
  <c r="B173" i="2"/>
  <c r="A174" i="1" l="1"/>
  <c r="B173" i="1"/>
  <c r="C173" i="1"/>
  <c r="A178" i="4"/>
  <c r="C177" i="4"/>
  <c r="B177" i="4"/>
  <c r="A175" i="2"/>
  <c r="C174" i="2"/>
  <c r="B174" i="2"/>
  <c r="A175" i="1" l="1"/>
  <c r="C174" i="1"/>
  <c r="B174" i="1"/>
  <c r="A179" i="4"/>
  <c r="C178" i="4"/>
  <c r="B178" i="4"/>
  <c r="A176" i="2"/>
  <c r="C175" i="2"/>
  <c r="B175" i="2"/>
  <c r="A176" i="1" l="1"/>
  <c r="C175" i="1"/>
  <c r="B175" i="1"/>
  <c r="A180" i="4"/>
  <c r="C179" i="4"/>
  <c r="B179" i="4"/>
  <c r="C176" i="2"/>
  <c r="B176" i="2"/>
  <c r="A177" i="2"/>
  <c r="A177" i="1" l="1"/>
  <c r="C176" i="1"/>
  <c r="B176" i="1"/>
  <c r="A181" i="4"/>
  <c r="C180" i="4"/>
  <c r="B180" i="4"/>
  <c r="A178" i="2"/>
  <c r="C177" i="2"/>
  <c r="B177" i="2"/>
  <c r="A178" i="1" l="1"/>
  <c r="B177" i="1"/>
  <c r="C177" i="1"/>
  <c r="A182" i="4"/>
  <c r="C181" i="4"/>
  <c r="B181" i="4"/>
  <c r="A179" i="2"/>
  <c r="C178" i="2"/>
  <c r="B178" i="2"/>
  <c r="A179" i="1" l="1"/>
  <c r="B178" i="1"/>
  <c r="C178" i="1"/>
  <c r="A183" i="4"/>
  <c r="C182" i="4"/>
  <c r="B182" i="4"/>
  <c r="B179" i="2"/>
  <c r="A180" i="2"/>
  <c r="C179" i="2"/>
  <c r="A180" i="1" l="1"/>
  <c r="C179" i="1"/>
  <c r="B179" i="1"/>
  <c r="A184" i="4"/>
  <c r="C183" i="4"/>
  <c r="B183" i="4"/>
  <c r="A181" i="2"/>
  <c r="C180" i="2"/>
  <c r="B180" i="2"/>
  <c r="A181" i="1" l="1"/>
  <c r="C180" i="1"/>
  <c r="B180" i="1"/>
  <c r="A185" i="4"/>
  <c r="C184" i="4"/>
  <c r="B184" i="4"/>
  <c r="A182" i="2"/>
  <c r="C181" i="2"/>
  <c r="B181" i="2"/>
  <c r="A182" i="1" l="1"/>
  <c r="B181" i="1"/>
  <c r="C181" i="1"/>
  <c r="A186" i="4"/>
  <c r="C185" i="4"/>
  <c r="B185" i="4"/>
  <c r="A183" i="2"/>
  <c r="C182" i="2"/>
  <c r="B182" i="2"/>
  <c r="A183" i="1" l="1"/>
  <c r="C182" i="1"/>
  <c r="B182" i="1"/>
  <c r="A187" i="4"/>
  <c r="C186" i="4"/>
  <c r="B186" i="4"/>
  <c r="A184" i="2"/>
  <c r="C183" i="2"/>
  <c r="B183" i="2"/>
  <c r="A184" i="1" l="1"/>
  <c r="C183" i="1"/>
  <c r="B183" i="1"/>
  <c r="A188" i="4"/>
  <c r="C187" i="4"/>
  <c r="B187" i="4"/>
  <c r="C184" i="2"/>
  <c r="B184" i="2"/>
  <c r="A185" i="2"/>
  <c r="A185" i="1" l="1"/>
  <c r="C184" i="1"/>
  <c r="B184" i="1"/>
  <c r="A189" i="4"/>
  <c r="C188" i="4"/>
  <c r="B188" i="4"/>
  <c r="A186" i="2"/>
  <c r="C185" i="2"/>
  <c r="B185" i="2"/>
  <c r="A186" i="1" l="1"/>
  <c r="B185" i="1"/>
  <c r="C185" i="1"/>
  <c r="A190" i="4"/>
  <c r="C189" i="4"/>
  <c r="B189" i="4"/>
  <c r="A187" i="2"/>
  <c r="C186" i="2"/>
  <c r="B186" i="2"/>
  <c r="A187" i="1" l="1"/>
  <c r="C186" i="1"/>
  <c r="B186" i="1"/>
  <c r="A191" i="4"/>
  <c r="C190" i="4"/>
  <c r="B190" i="4"/>
  <c r="B187" i="2"/>
  <c r="A188" i="2"/>
  <c r="C187" i="2"/>
  <c r="A188" i="1" l="1"/>
  <c r="C187" i="1"/>
  <c r="B187" i="1"/>
  <c r="A192" i="4"/>
  <c r="C191" i="4"/>
  <c r="B191" i="4"/>
  <c r="A189" i="2"/>
  <c r="C188" i="2"/>
  <c r="B188" i="2"/>
  <c r="A189" i="1" l="1"/>
  <c r="C188" i="1"/>
  <c r="B188" i="1"/>
  <c r="A193" i="4"/>
  <c r="C192" i="4"/>
  <c r="B192" i="4"/>
  <c r="A190" i="2"/>
  <c r="C189" i="2"/>
  <c r="B189" i="2"/>
  <c r="A190" i="1" l="1"/>
  <c r="B189" i="1"/>
  <c r="C189" i="1"/>
  <c r="A194" i="4"/>
  <c r="C193" i="4"/>
  <c r="B193" i="4"/>
  <c r="A191" i="2"/>
  <c r="C190" i="2"/>
  <c r="B190" i="2"/>
  <c r="A191" i="1" l="1"/>
  <c r="B190" i="1"/>
  <c r="C190" i="1"/>
  <c r="A195" i="4"/>
  <c r="C194" i="4"/>
  <c r="B194" i="4"/>
  <c r="A192" i="2"/>
  <c r="C191" i="2"/>
  <c r="B191" i="2"/>
  <c r="A192" i="1" l="1"/>
  <c r="C191" i="1"/>
  <c r="B191" i="1"/>
  <c r="A196" i="4"/>
  <c r="C195" i="4"/>
  <c r="B195" i="4"/>
  <c r="C192" i="2"/>
  <c r="B192" i="2"/>
  <c r="A193" i="2"/>
  <c r="A193" i="1" l="1"/>
  <c r="C192" i="1"/>
  <c r="B192" i="1"/>
  <c r="A197" i="4"/>
  <c r="C196" i="4"/>
  <c r="B196" i="4"/>
  <c r="A194" i="2"/>
  <c r="C193" i="2"/>
  <c r="B193" i="2"/>
  <c r="A194" i="1" l="1"/>
  <c r="B193" i="1"/>
  <c r="C193" i="1"/>
  <c r="A198" i="4"/>
  <c r="C197" i="4"/>
  <c r="B197" i="4"/>
  <c r="A195" i="2"/>
  <c r="C194" i="2"/>
  <c r="B194" i="2"/>
  <c r="A195" i="1" l="1"/>
  <c r="B194" i="1"/>
  <c r="C194" i="1"/>
  <c r="A199" i="4"/>
  <c r="C198" i="4"/>
  <c r="B198" i="4"/>
  <c r="B195" i="2"/>
  <c r="A196" i="2"/>
  <c r="C195" i="2"/>
  <c r="A196" i="1" l="1"/>
  <c r="C195" i="1"/>
  <c r="B195" i="1"/>
  <c r="A200" i="4"/>
  <c r="C199" i="4"/>
  <c r="B199" i="4"/>
  <c r="A197" i="2"/>
  <c r="C196" i="2"/>
  <c r="B196" i="2"/>
  <c r="A197" i="1" l="1"/>
  <c r="C196" i="1"/>
  <c r="B196" i="1"/>
  <c r="A201" i="4"/>
  <c r="C200" i="4"/>
  <c r="B200" i="4"/>
  <c r="A198" i="2"/>
  <c r="C197" i="2"/>
  <c r="B197" i="2"/>
  <c r="A198" i="1" l="1"/>
  <c r="B197" i="1"/>
  <c r="C197" i="1"/>
  <c r="A202" i="4"/>
  <c r="C201" i="4"/>
  <c r="B201" i="4"/>
  <c r="A199" i="2"/>
  <c r="C198" i="2"/>
  <c r="B198" i="2"/>
  <c r="A199" i="1" l="1"/>
  <c r="C198" i="1"/>
  <c r="B198" i="1"/>
  <c r="A203" i="4"/>
  <c r="C202" i="4"/>
  <c r="B202" i="4"/>
  <c r="A200" i="2"/>
  <c r="C199" i="2"/>
  <c r="B199" i="2"/>
  <c r="A200" i="1" l="1"/>
  <c r="C199" i="1"/>
  <c r="B199" i="1"/>
  <c r="A204" i="4"/>
  <c r="C203" i="4"/>
  <c r="B203" i="4"/>
  <c r="C200" i="2"/>
  <c r="B200" i="2"/>
  <c r="A201" i="2"/>
  <c r="A201" i="1" l="1"/>
  <c r="C200" i="1"/>
  <c r="B200" i="1"/>
  <c r="A205" i="4"/>
  <c r="C204" i="4"/>
  <c r="B204" i="4"/>
  <c r="A202" i="2"/>
  <c r="C201" i="2"/>
  <c r="B201" i="2"/>
  <c r="A202" i="1" l="1"/>
  <c r="B201" i="1"/>
  <c r="C201" i="1"/>
  <c r="A206" i="4"/>
  <c r="C205" i="4"/>
  <c r="B205" i="4"/>
  <c r="A203" i="2"/>
  <c r="C202" i="2"/>
  <c r="B202" i="2"/>
  <c r="A203" i="1" l="1"/>
  <c r="B202" i="1"/>
  <c r="C202" i="1"/>
  <c r="A207" i="4"/>
  <c r="C206" i="4"/>
  <c r="B206" i="4"/>
  <c r="B203" i="2"/>
  <c r="A204" i="2"/>
  <c r="C203" i="2"/>
  <c r="A204" i="1" l="1"/>
  <c r="C203" i="1"/>
  <c r="B203" i="1"/>
  <c r="A208" i="4"/>
  <c r="C207" i="4"/>
  <c r="B207" i="4"/>
  <c r="A205" i="2"/>
  <c r="C204" i="2"/>
  <c r="B204" i="2"/>
  <c r="A205" i="1" l="1"/>
  <c r="C204" i="1"/>
  <c r="B204" i="1"/>
  <c r="A209" i="4"/>
  <c r="C208" i="4"/>
  <c r="B208" i="4"/>
  <c r="A206" i="2"/>
  <c r="C205" i="2"/>
  <c r="B205" i="2"/>
  <c r="A206" i="1" l="1"/>
  <c r="B205" i="1"/>
  <c r="C205" i="1"/>
  <c r="A210" i="4"/>
  <c r="C209" i="4"/>
  <c r="B209" i="4"/>
  <c r="A207" i="2"/>
  <c r="C206" i="2"/>
  <c r="B206" i="2"/>
  <c r="A207" i="1" l="1"/>
  <c r="B206" i="1"/>
  <c r="C206" i="1"/>
  <c r="A211" i="4"/>
  <c r="C210" i="4"/>
  <c r="B210" i="4"/>
  <c r="A208" i="2"/>
  <c r="C207" i="2"/>
  <c r="B207" i="2"/>
  <c r="A208" i="1" l="1"/>
  <c r="C207" i="1"/>
  <c r="B207" i="1"/>
  <c r="A212" i="4"/>
  <c r="C211" i="4"/>
  <c r="B211" i="4"/>
  <c r="C208" i="2"/>
  <c r="B208" i="2"/>
  <c r="A209" i="2"/>
  <c r="A209" i="1" l="1"/>
  <c r="C208" i="1"/>
  <c r="B208" i="1"/>
  <c r="A213" i="4"/>
  <c r="C212" i="4"/>
  <c r="B212" i="4"/>
  <c r="A210" i="2"/>
  <c r="C209" i="2"/>
  <c r="B209" i="2"/>
  <c r="A210" i="1" l="1"/>
  <c r="B209" i="1"/>
  <c r="C209" i="1"/>
  <c r="A214" i="4"/>
  <c r="C213" i="4"/>
  <c r="B213" i="4"/>
  <c r="A211" i="2"/>
  <c r="C210" i="2"/>
  <c r="B210" i="2"/>
  <c r="A211" i="1" l="1"/>
  <c r="B210" i="1"/>
  <c r="C210" i="1"/>
  <c r="A215" i="4"/>
  <c r="C214" i="4"/>
  <c r="B214" i="4"/>
  <c r="B211" i="2"/>
  <c r="A212" i="2"/>
  <c r="C211" i="2"/>
  <c r="A212" i="1" l="1"/>
  <c r="C211" i="1"/>
  <c r="B211" i="1"/>
  <c r="A216" i="4"/>
  <c r="C215" i="4"/>
  <c r="B215" i="4"/>
  <c r="A213" i="2"/>
  <c r="C212" i="2"/>
  <c r="B212" i="2"/>
  <c r="A213" i="1" l="1"/>
  <c r="C212" i="1"/>
  <c r="B212" i="1"/>
  <c r="A217" i="4"/>
  <c r="C216" i="4"/>
  <c r="B216" i="4"/>
  <c r="A214" i="2"/>
  <c r="C213" i="2"/>
  <c r="B213" i="2"/>
  <c r="A214" i="1" l="1"/>
  <c r="B213" i="1"/>
  <c r="C213" i="1"/>
  <c r="A218" i="4"/>
  <c r="C217" i="4"/>
  <c r="B217" i="4"/>
  <c r="A215" i="2"/>
  <c r="C214" i="2"/>
  <c r="B214" i="2"/>
  <c r="A215" i="1" l="1"/>
  <c r="B214" i="1"/>
  <c r="C214" i="1"/>
  <c r="A219" i="4"/>
  <c r="C218" i="4"/>
  <c r="B218" i="4"/>
  <c r="A216" i="2"/>
  <c r="C215" i="2"/>
  <c r="B215" i="2"/>
  <c r="A216" i="1" l="1"/>
  <c r="C215" i="1"/>
  <c r="B215" i="1"/>
  <c r="A220" i="4"/>
  <c r="C219" i="4"/>
  <c r="B219" i="4"/>
  <c r="C216" i="2"/>
  <c r="B216" i="2"/>
  <c r="A217" i="2"/>
  <c r="A217" i="1" l="1"/>
  <c r="C216" i="1"/>
  <c r="B216" i="1"/>
  <c r="A221" i="4"/>
  <c r="C220" i="4"/>
  <c r="B220" i="4"/>
  <c r="A218" i="2"/>
  <c r="C217" i="2"/>
  <c r="B217" i="2"/>
  <c r="A218" i="1" l="1"/>
  <c r="B217" i="1"/>
  <c r="C217" i="1"/>
  <c r="A222" i="4"/>
  <c r="C221" i="4"/>
  <c r="B221" i="4"/>
  <c r="A219" i="2"/>
  <c r="C218" i="2"/>
  <c r="B218" i="2"/>
  <c r="A219" i="1" l="1"/>
  <c r="B218" i="1"/>
  <c r="C218" i="1"/>
  <c r="A223" i="4"/>
  <c r="C222" i="4"/>
  <c r="B222" i="4"/>
  <c r="B219" i="2"/>
  <c r="A220" i="2"/>
  <c r="C219" i="2"/>
  <c r="A220" i="1" l="1"/>
  <c r="C219" i="1"/>
  <c r="B219" i="1"/>
  <c r="A224" i="4"/>
  <c r="C223" i="4"/>
  <c r="B223" i="4"/>
  <c r="A221" i="2"/>
  <c r="C220" i="2"/>
  <c r="B220" i="2"/>
  <c r="A221" i="1" l="1"/>
  <c r="C220" i="1"/>
  <c r="B220" i="1"/>
  <c r="A225" i="4"/>
  <c r="C224" i="4"/>
  <c r="B224" i="4"/>
  <c r="A222" i="2"/>
  <c r="C221" i="2"/>
  <c r="B221" i="2"/>
  <c r="A222" i="1" l="1"/>
  <c r="B221" i="1"/>
  <c r="C221" i="1"/>
  <c r="A226" i="4"/>
  <c r="C225" i="4"/>
  <c r="B225" i="4"/>
  <c r="A223" i="2"/>
  <c r="C222" i="2"/>
  <c r="B222" i="2"/>
  <c r="A223" i="1" l="1"/>
  <c r="C222" i="1"/>
  <c r="B222" i="1"/>
  <c r="A227" i="4"/>
  <c r="C226" i="4"/>
  <c r="B226" i="4"/>
  <c r="A224" i="2"/>
  <c r="C223" i="2"/>
  <c r="B223" i="2"/>
  <c r="A224" i="1" l="1"/>
  <c r="C223" i="1"/>
  <c r="B223" i="1"/>
  <c r="A228" i="4"/>
  <c r="C227" i="4"/>
  <c r="B227" i="4"/>
  <c r="C224" i="2"/>
  <c r="B224" i="2"/>
  <c r="A225" i="2"/>
  <c r="A225" i="1" l="1"/>
  <c r="C224" i="1"/>
  <c r="B224" i="1"/>
  <c r="A229" i="4"/>
  <c r="C228" i="4"/>
  <c r="B228" i="4"/>
  <c r="A226" i="2"/>
  <c r="C225" i="2"/>
  <c r="B225" i="2"/>
  <c r="A226" i="1" l="1"/>
  <c r="B225" i="1"/>
  <c r="C225" i="1"/>
  <c r="A230" i="4"/>
  <c r="C229" i="4"/>
  <c r="B229" i="4"/>
  <c r="A227" i="2"/>
  <c r="C226" i="2"/>
  <c r="B226" i="2"/>
  <c r="A227" i="1" l="1"/>
  <c r="C226" i="1"/>
  <c r="B226" i="1"/>
  <c r="A231" i="4"/>
  <c r="C230" i="4"/>
  <c r="B230" i="4"/>
  <c r="B227" i="2"/>
  <c r="A228" i="2"/>
  <c r="C227" i="2"/>
  <c r="A228" i="1" l="1"/>
  <c r="C227" i="1"/>
  <c r="B227" i="1"/>
  <c r="A232" i="4"/>
  <c r="C231" i="4"/>
  <c r="B231" i="4"/>
  <c r="A229" i="2"/>
  <c r="C228" i="2"/>
  <c r="B228" i="2"/>
  <c r="A229" i="1" l="1"/>
  <c r="C228" i="1"/>
  <c r="B228" i="1"/>
  <c r="A233" i="4"/>
  <c r="C232" i="4"/>
  <c r="B232" i="4"/>
  <c r="A230" i="2"/>
  <c r="C229" i="2"/>
  <c r="B229" i="2"/>
  <c r="A230" i="1" l="1"/>
  <c r="B229" i="1"/>
  <c r="C229" i="1"/>
  <c r="A234" i="4"/>
  <c r="C233" i="4"/>
  <c r="B233" i="4"/>
  <c r="A231" i="2"/>
  <c r="C230" i="2"/>
  <c r="B230" i="2"/>
  <c r="A231" i="1" l="1"/>
  <c r="C230" i="1"/>
  <c r="B230" i="1"/>
  <c r="A235" i="4"/>
  <c r="C234" i="4"/>
  <c r="B234" i="4"/>
  <c r="A232" i="2"/>
  <c r="C231" i="2"/>
  <c r="B231" i="2"/>
  <c r="A232" i="1" l="1"/>
  <c r="C231" i="1"/>
  <c r="B231" i="1"/>
  <c r="A236" i="4"/>
  <c r="C235" i="4"/>
  <c r="B235" i="4"/>
  <c r="C232" i="2"/>
  <c r="B232" i="2"/>
  <c r="A233" i="2"/>
  <c r="A233" i="1" l="1"/>
  <c r="C232" i="1"/>
  <c r="B232" i="1"/>
  <c r="A237" i="4"/>
  <c r="C236" i="4"/>
  <c r="B236" i="4"/>
  <c r="A234" i="2"/>
  <c r="C233" i="2"/>
  <c r="B233" i="2"/>
  <c r="A234" i="1" l="1"/>
  <c r="B233" i="1"/>
  <c r="C233" i="1"/>
  <c r="A238" i="4"/>
  <c r="C237" i="4"/>
  <c r="B237" i="4"/>
  <c r="A235" i="2"/>
  <c r="C234" i="2"/>
  <c r="B234" i="2"/>
  <c r="A235" i="1" l="1"/>
  <c r="B234" i="1"/>
  <c r="C234" i="1"/>
  <c r="A239" i="4"/>
  <c r="C238" i="4"/>
  <c r="B238" i="4"/>
  <c r="B235" i="2"/>
  <c r="A236" i="2"/>
  <c r="C235" i="2"/>
  <c r="A236" i="1" l="1"/>
  <c r="C235" i="1"/>
  <c r="B235" i="1"/>
  <c r="A240" i="4"/>
  <c r="C239" i="4"/>
  <c r="B239" i="4"/>
  <c r="A237" i="2"/>
  <c r="C236" i="2"/>
  <c r="B236" i="2"/>
  <c r="A237" i="1" l="1"/>
  <c r="C236" i="1"/>
  <c r="B236" i="1"/>
  <c r="A241" i="4"/>
  <c r="C240" i="4"/>
  <c r="B240" i="4"/>
  <c r="A238" i="2"/>
  <c r="C237" i="2"/>
  <c r="B237" i="2"/>
  <c r="A238" i="1" l="1"/>
  <c r="B237" i="1"/>
  <c r="C237" i="1"/>
  <c r="A242" i="4"/>
  <c r="C241" i="4"/>
  <c r="B241" i="4"/>
  <c r="A239" i="2"/>
  <c r="C238" i="2"/>
  <c r="B238" i="2"/>
  <c r="A239" i="1" l="1"/>
  <c r="B238" i="1"/>
  <c r="C238" i="1"/>
  <c r="A243" i="4"/>
  <c r="C242" i="4"/>
  <c r="B242" i="4"/>
  <c r="A240" i="2"/>
  <c r="C239" i="2"/>
  <c r="B239" i="2"/>
  <c r="A240" i="1" l="1"/>
  <c r="C239" i="1"/>
  <c r="B239" i="1"/>
  <c r="A244" i="4"/>
  <c r="C243" i="4"/>
  <c r="B243" i="4"/>
  <c r="C240" i="2"/>
  <c r="B240" i="2"/>
  <c r="A241" i="2"/>
  <c r="A241" i="1" l="1"/>
  <c r="C240" i="1"/>
  <c r="B240" i="1"/>
  <c r="A245" i="4"/>
  <c r="C244" i="4"/>
  <c r="B244" i="4"/>
  <c r="A242" i="2"/>
  <c r="C241" i="2"/>
  <c r="B241" i="2"/>
  <c r="A242" i="1" l="1"/>
  <c r="B241" i="1"/>
  <c r="C241" i="1"/>
  <c r="A246" i="4"/>
  <c r="C245" i="4"/>
  <c r="B245" i="4"/>
  <c r="A243" i="2"/>
  <c r="C242" i="2"/>
  <c r="B242" i="2"/>
  <c r="A243" i="1" l="1"/>
  <c r="B242" i="1"/>
  <c r="C242" i="1"/>
  <c r="A247" i="4"/>
  <c r="C246" i="4"/>
  <c r="B246" i="4"/>
  <c r="B243" i="2"/>
  <c r="A244" i="2"/>
  <c r="C243" i="2"/>
  <c r="A244" i="1" l="1"/>
  <c r="C243" i="1"/>
  <c r="B243" i="1"/>
  <c r="A248" i="4"/>
  <c r="C247" i="4"/>
  <c r="B247" i="4"/>
  <c r="A245" i="2"/>
  <c r="C244" i="2"/>
  <c r="B244" i="2"/>
  <c r="A245" i="1" l="1"/>
  <c r="C244" i="1"/>
  <c r="B244" i="1"/>
  <c r="A249" i="4"/>
  <c r="C248" i="4"/>
  <c r="B248" i="4"/>
  <c r="A246" i="2"/>
  <c r="C245" i="2"/>
  <c r="B245" i="2"/>
  <c r="A246" i="1" l="1"/>
  <c r="B245" i="1"/>
  <c r="C245" i="1"/>
  <c r="A250" i="4"/>
  <c r="C249" i="4"/>
  <c r="B249" i="4"/>
  <c r="A247" i="2"/>
  <c r="C246" i="2"/>
  <c r="B246" i="2"/>
  <c r="A247" i="1" l="1"/>
  <c r="B246" i="1"/>
  <c r="C246" i="1"/>
  <c r="A251" i="4"/>
  <c r="C250" i="4"/>
  <c r="B250" i="4"/>
  <c r="A248" i="2"/>
  <c r="C247" i="2"/>
  <c r="B247" i="2"/>
  <c r="A248" i="1" l="1"/>
  <c r="C247" i="1"/>
  <c r="B247" i="1"/>
  <c r="A252" i="4"/>
  <c r="C251" i="4"/>
  <c r="B251" i="4"/>
  <c r="C248" i="2"/>
  <c r="B248" i="2"/>
  <c r="A249" i="2"/>
  <c r="A249" i="1" l="1"/>
  <c r="C248" i="1"/>
  <c r="B248" i="1"/>
  <c r="A253" i="4"/>
  <c r="C252" i="4"/>
  <c r="B252" i="4"/>
  <c r="A250" i="2"/>
  <c r="C249" i="2"/>
  <c r="B249" i="2"/>
  <c r="A250" i="1" l="1"/>
  <c r="B249" i="1"/>
  <c r="C249" i="1"/>
  <c r="A254" i="4"/>
  <c r="C253" i="4"/>
  <c r="B253" i="4"/>
  <c r="A251" i="2"/>
  <c r="C250" i="2"/>
  <c r="B250" i="2"/>
  <c r="A251" i="1" l="1"/>
  <c r="B250" i="1"/>
  <c r="C250" i="1"/>
  <c r="A255" i="4"/>
  <c r="C254" i="4"/>
  <c r="B254" i="4"/>
  <c r="B251" i="2"/>
  <c r="A252" i="2"/>
  <c r="C251" i="2"/>
  <c r="A252" i="1" l="1"/>
  <c r="C251" i="1"/>
  <c r="B251" i="1"/>
  <c r="A256" i="4"/>
  <c r="C255" i="4"/>
  <c r="B255" i="4"/>
  <c r="A253" i="2"/>
  <c r="C252" i="2"/>
  <c r="B252" i="2"/>
  <c r="A253" i="1" l="1"/>
  <c r="C252" i="1"/>
  <c r="B252" i="1"/>
  <c r="A257" i="4"/>
  <c r="C256" i="4"/>
  <c r="B256" i="4"/>
  <c r="A254" i="2"/>
  <c r="C253" i="2"/>
  <c r="B253" i="2"/>
  <c r="A254" i="1" l="1"/>
  <c r="B253" i="1"/>
  <c r="C253" i="1"/>
  <c r="A258" i="4"/>
  <c r="C257" i="4"/>
  <c r="B257" i="4"/>
  <c r="A255" i="2"/>
  <c r="C254" i="2"/>
  <c r="B254" i="2"/>
  <c r="A255" i="1" l="1"/>
  <c r="C254" i="1"/>
  <c r="B254" i="1"/>
  <c r="A259" i="4"/>
  <c r="C258" i="4"/>
  <c r="B258" i="4"/>
  <c r="A256" i="2"/>
  <c r="C255" i="2"/>
  <c r="B255" i="2"/>
  <c r="A256" i="1" l="1"/>
  <c r="C255" i="1"/>
  <c r="B255" i="1"/>
  <c r="A260" i="4"/>
  <c r="C259" i="4"/>
  <c r="B259" i="4"/>
  <c r="C256" i="2"/>
  <c r="B256" i="2"/>
  <c r="A257" i="2"/>
  <c r="A257" i="1" l="1"/>
  <c r="C256" i="1"/>
  <c r="B256" i="1"/>
  <c r="A261" i="4"/>
  <c r="C260" i="4"/>
  <c r="B260" i="4"/>
  <c r="A258" i="2"/>
  <c r="C257" i="2"/>
  <c r="B257" i="2"/>
  <c r="A258" i="1" l="1"/>
  <c r="B257" i="1"/>
  <c r="C257" i="1"/>
  <c r="A262" i="4"/>
  <c r="C261" i="4"/>
  <c r="B261" i="4"/>
  <c r="A259" i="2"/>
  <c r="C258" i="2"/>
  <c r="B258" i="2"/>
  <c r="A259" i="1" l="1"/>
  <c r="C258" i="1"/>
  <c r="B258" i="1"/>
  <c r="A263" i="4"/>
  <c r="C262" i="4"/>
  <c r="B262" i="4"/>
  <c r="B259" i="2"/>
  <c r="A260" i="2"/>
  <c r="C259" i="2"/>
  <c r="A260" i="1" l="1"/>
  <c r="C259" i="1"/>
  <c r="B259" i="1"/>
  <c r="A264" i="4"/>
  <c r="C263" i="4"/>
  <c r="B263" i="4"/>
  <c r="A261" i="2"/>
  <c r="C260" i="2"/>
  <c r="B260" i="2"/>
  <c r="A261" i="1" l="1"/>
  <c r="C260" i="1"/>
  <c r="B260" i="1"/>
  <c r="A265" i="4"/>
  <c r="C264" i="4"/>
  <c r="B264" i="4"/>
  <c r="A262" i="2"/>
  <c r="C261" i="2"/>
  <c r="B261" i="2"/>
  <c r="A262" i="1" l="1"/>
  <c r="B261" i="1"/>
  <c r="C261" i="1"/>
  <c r="A266" i="4"/>
  <c r="C265" i="4"/>
  <c r="B265" i="4"/>
  <c r="A263" i="2"/>
  <c r="C262" i="2"/>
  <c r="B262" i="2"/>
  <c r="A263" i="1" l="1"/>
  <c r="B262" i="1"/>
  <c r="C262" i="1"/>
  <c r="A267" i="4"/>
  <c r="C266" i="4"/>
  <c r="B266" i="4"/>
  <c r="A264" i="2"/>
  <c r="C263" i="2"/>
  <c r="B263" i="2"/>
  <c r="A264" i="1" l="1"/>
  <c r="C263" i="1"/>
  <c r="B263" i="1"/>
  <c r="A268" i="4"/>
  <c r="C267" i="4"/>
  <c r="B267" i="4"/>
  <c r="C264" i="2"/>
  <c r="B264" i="2"/>
  <c r="A265" i="2"/>
  <c r="A265" i="1" l="1"/>
  <c r="C264" i="1"/>
  <c r="B264" i="1"/>
  <c r="A269" i="4"/>
  <c r="C268" i="4"/>
  <c r="B268" i="4"/>
  <c r="A266" i="2"/>
  <c r="C265" i="2"/>
  <c r="B265" i="2"/>
  <c r="A266" i="1" l="1"/>
  <c r="B265" i="1"/>
  <c r="C265" i="1"/>
  <c r="A270" i="4"/>
  <c r="C269" i="4"/>
  <c r="B269" i="4"/>
  <c r="A267" i="2"/>
  <c r="C266" i="2"/>
  <c r="B266" i="2"/>
  <c r="A267" i="1" l="1"/>
  <c r="C266" i="1"/>
  <c r="B266" i="1"/>
  <c r="A271" i="4"/>
  <c r="C270" i="4"/>
  <c r="B270" i="4"/>
  <c r="B267" i="2"/>
  <c r="A268" i="2"/>
  <c r="C267" i="2"/>
  <c r="A268" i="1" l="1"/>
  <c r="C267" i="1"/>
  <c r="B267" i="1"/>
  <c r="A272" i="4"/>
  <c r="C271" i="4"/>
  <c r="B271" i="4"/>
  <c r="A269" i="2"/>
  <c r="C268" i="2"/>
  <c r="B268" i="2"/>
  <c r="A269" i="1" l="1"/>
  <c r="C268" i="1"/>
  <c r="B268" i="1"/>
  <c r="A273" i="4"/>
  <c r="C272" i="4"/>
  <c r="B272" i="4"/>
  <c r="A270" i="2"/>
  <c r="C269" i="2"/>
  <c r="B269" i="2"/>
  <c r="A270" i="1" l="1"/>
  <c r="B269" i="1"/>
  <c r="C269" i="1"/>
  <c r="A274" i="4"/>
  <c r="C273" i="4"/>
  <c r="B273" i="4"/>
  <c r="A271" i="2"/>
  <c r="C270" i="2"/>
  <c r="B270" i="2"/>
  <c r="A271" i="1" l="1"/>
  <c r="B270" i="1"/>
  <c r="C270" i="1"/>
  <c r="A275" i="4"/>
  <c r="C274" i="4"/>
  <c r="B274" i="4"/>
  <c r="A272" i="2"/>
  <c r="C271" i="2"/>
  <c r="B271" i="2"/>
  <c r="A272" i="1" l="1"/>
  <c r="C271" i="1"/>
  <c r="B271" i="1"/>
  <c r="A276" i="4"/>
  <c r="C275" i="4"/>
  <c r="B275" i="4"/>
  <c r="C272" i="2"/>
  <c r="B272" i="2"/>
  <c r="A273" i="2"/>
  <c r="A273" i="1" l="1"/>
  <c r="C272" i="1"/>
  <c r="B272" i="1"/>
  <c r="A277" i="4"/>
  <c r="C276" i="4"/>
  <c r="B276" i="4"/>
  <c r="A274" i="2"/>
  <c r="C273" i="2"/>
  <c r="B273" i="2"/>
  <c r="A274" i="1" l="1"/>
  <c r="B273" i="1"/>
  <c r="C273" i="1"/>
  <c r="A278" i="4"/>
  <c r="C277" i="4"/>
  <c r="B277" i="4"/>
  <c r="A275" i="2"/>
  <c r="C274" i="2"/>
  <c r="B274" i="2"/>
  <c r="A275" i="1" l="1"/>
  <c r="B274" i="1"/>
  <c r="C274" i="1"/>
  <c r="A279" i="4"/>
  <c r="C278" i="4"/>
  <c r="B278" i="4"/>
  <c r="B275" i="2"/>
  <c r="A276" i="2"/>
  <c r="C275" i="2"/>
  <c r="A276" i="1" l="1"/>
  <c r="C275" i="1"/>
  <c r="B275" i="1"/>
  <c r="A280" i="4"/>
  <c r="C279" i="4"/>
  <c r="B279" i="4"/>
  <c r="A277" i="2"/>
  <c r="C276" i="2"/>
  <c r="B276" i="2"/>
  <c r="A277" i="1" l="1"/>
  <c r="C276" i="1"/>
  <c r="B276" i="1"/>
  <c r="A281" i="4"/>
  <c r="C280" i="4"/>
  <c r="B280" i="4"/>
  <c r="A278" i="2"/>
  <c r="C277" i="2"/>
  <c r="B277" i="2"/>
  <c r="A278" i="1" l="1"/>
  <c r="B277" i="1"/>
  <c r="C277" i="1"/>
  <c r="A282" i="4"/>
  <c r="C281" i="4"/>
  <c r="B281" i="4"/>
  <c r="A279" i="2"/>
  <c r="C278" i="2"/>
  <c r="B278" i="2"/>
  <c r="A279" i="1" l="1"/>
  <c r="B278" i="1"/>
  <c r="C278" i="1"/>
  <c r="A283" i="4"/>
  <c r="C282" i="4"/>
  <c r="B282" i="4"/>
  <c r="A280" i="2"/>
  <c r="C279" i="2"/>
  <c r="B279" i="2"/>
  <c r="A280" i="1" l="1"/>
  <c r="C279" i="1"/>
  <c r="B279" i="1"/>
  <c r="A284" i="4"/>
  <c r="C283" i="4"/>
  <c r="B283" i="4"/>
  <c r="C280" i="2"/>
  <c r="B280" i="2"/>
  <c r="A281" i="2"/>
  <c r="A281" i="1" l="1"/>
  <c r="C280" i="1"/>
  <c r="B280" i="1"/>
  <c r="A285" i="4"/>
  <c r="C284" i="4"/>
  <c r="B284" i="4"/>
  <c r="A282" i="2"/>
  <c r="C281" i="2"/>
  <c r="B281" i="2"/>
  <c r="A282" i="1" l="1"/>
  <c r="B281" i="1"/>
  <c r="C281" i="1"/>
  <c r="A286" i="4"/>
  <c r="C285" i="4"/>
  <c r="B285" i="4"/>
  <c r="A283" i="2"/>
  <c r="C282" i="2"/>
  <c r="B282" i="2"/>
  <c r="A283" i="1" l="1"/>
  <c r="B282" i="1"/>
  <c r="C282" i="1"/>
  <c r="A287" i="4"/>
  <c r="C286" i="4"/>
  <c r="B286" i="4"/>
  <c r="B283" i="2"/>
  <c r="A284" i="2"/>
  <c r="C283" i="2"/>
  <c r="A284" i="1" l="1"/>
  <c r="C283" i="1"/>
  <c r="B283" i="1"/>
  <c r="A288" i="4"/>
  <c r="C287" i="4"/>
  <c r="B287" i="4"/>
  <c r="A285" i="2"/>
  <c r="C284" i="2"/>
  <c r="B284" i="2"/>
  <c r="A285" i="1" l="1"/>
  <c r="C284" i="1"/>
  <c r="B284" i="1"/>
  <c r="A289" i="4"/>
  <c r="C288" i="4"/>
  <c r="B288" i="4"/>
  <c r="A286" i="2"/>
  <c r="C285" i="2"/>
  <c r="B285" i="2"/>
  <c r="A286" i="1" l="1"/>
  <c r="B285" i="1"/>
  <c r="C285" i="1"/>
  <c r="A290" i="4"/>
  <c r="C289" i="4"/>
  <c r="B289" i="4"/>
  <c r="A287" i="2"/>
  <c r="C286" i="2"/>
  <c r="B286" i="2"/>
  <c r="A287" i="1" l="1"/>
  <c r="B286" i="1"/>
  <c r="C286" i="1"/>
  <c r="A291" i="4"/>
  <c r="C290" i="4"/>
  <c r="B290" i="4"/>
  <c r="A288" i="2"/>
  <c r="C287" i="2"/>
  <c r="B287" i="2"/>
  <c r="A288" i="1" l="1"/>
  <c r="C287" i="1"/>
  <c r="B287" i="1"/>
  <c r="A292" i="4"/>
  <c r="C291" i="4"/>
  <c r="B291" i="4"/>
  <c r="C288" i="2"/>
  <c r="B288" i="2"/>
  <c r="A289" i="2"/>
  <c r="A289" i="1" l="1"/>
  <c r="C288" i="1"/>
  <c r="B288" i="1"/>
  <c r="A293" i="4"/>
  <c r="C292" i="4"/>
  <c r="B292" i="4"/>
  <c r="A290" i="2"/>
  <c r="C289" i="2"/>
  <c r="B289" i="2"/>
  <c r="A290" i="1" l="1"/>
  <c r="B289" i="1"/>
  <c r="C289" i="1"/>
  <c r="A294" i="4"/>
  <c r="C293" i="4"/>
  <c r="B293" i="4"/>
  <c r="A291" i="2"/>
  <c r="C290" i="2"/>
  <c r="B290" i="2"/>
  <c r="A291" i="1" l="1"/>
  <c r="C290" i="1"/>
  <c r="B290" i="1"/>
  <c r="A295" i="4"/>
  <c r="C294" i="4"/>
  <c r="B294" i="4"/>
  <c r="B291" i="2"/>
  <c r="A292" i="2"/>
  <c r="C291" i="2"/>
  <c r="A292" i="1" l="1"/>
  <c r="C291" i="1"/>
  <c r="B291" i="1"/>
  <c r="A296" i="4"/>
  <c r="C295" i="4"/>
  <c r="B295" i="4"/>
  <c r="A293" i="2"/>
  <c r="C292" i="2"/>
  <c r="B292" i="2"/>
  <c r="A293" i="1" l="1"/>
  <c r="C292" i="1"/>
  <c r="B292" i="1"/>
  <c r="A297" i="4"/>
  <c r="C296" i="4"/>
  <c r="B296" i="4"/>
  <c r="A294" i="2"/>
  <c r="C293" i="2"/>
  <c r="B293" i="2"/>
  <c r="A294" i="1" l="1"/>
  <c r="B293" i="1"/>
  <c r="C293" i="1"/>
  <c r="A298" i="4"/>
  <c r="C297" i="4"/>
  <c r="B297" i="4"/>
  <c r="A295" i="2"/>
  <c r="C294" i="2"/>
  <c r="B294" i="2"/>
  <c r="A295" i="1" l="1"/>
  <c r="C294" i="1"/>
  <c r="B294" i="1"/>
  <c r="A299" i="4"/>
  <c r="C298" i="4"/>
  <c r="B298" i="4"/>
  <c r="A296" i="2"/>
  <c r="C295" i="2"/>
  <c r="B295" i="2"/>
  <c r="A296" i="1" l="1"/>
  <c r="C295" i="1"/>
  <c r="B295" i="1"/>
  <c r="A300" i="4"/>
  <c r="C299" i="4"/>
  <c r="B299" i="4"/>
  <c r="C296" i="2"/>
  <c r="B296" i="2"/>
  <c r="A297" i="2"/>
  <c r="A297" i="1" l="1"/>
  <c r="C296" i="1"/>
  <c r="B296" i="1"/>
  <c r="A301" i="4"/>
  <c r="C300" i="4"/>
  <c r="B300" i="4"/>
  <c r="A298" i="2"/>
  <c r="C297" i="2"/>
  <c r="B297" i="2"/>
  <c r="A298" i="1" l="1"/>
  <c r="B297" i="1"/>
  <c r="C297" i="1"/>
  <c r="A302" i="4"/>
  <c r="C301" i="4"/>
  <c r="B301" i="4"/>
  <c r="A299" i="2"/>
  <c r="C298" i="2"/>
  <c r="B298" i="2"/>
  <c r="A299" i="1" l="1"/>
  <c r="B298" i="1"/>
  <c r="C298" i="1"/>
  <c r="A303" i="4"/>
  <c r="C302" i="4"/>
  <c r="B302" i="4"/>
  <c r="B299" i="2"/>
  <c r="A300" i="2"/>
  <c r="C299" i="2"/>
  <c r="A300" i="1" l="1"/>
  <c r="C299" i="1"/>
  <c r="B299" i="1"/>
  <c r="A304" i="4"/>
  <c r="C303" i="4"/>
  <c r="B303" i="4"/>
  <c r="A301" i="2"/>
  <c r="C300" i="2"/>
  <c r="B300" i="2"/>
  <c r="A301" i="1" l="1"/>
  <c r="C300" i="1"/>
  <c r="B300" i="1"/>
  <c r="A305" i="4"/>
  <c r="C304" i="4"/>
  <c r="B304" i="4"/>
  <c r="A302" i="2"/>
  <c r="C301" i="2"/>
  <c r="B301" i="2"/>
  <c r="A302" i="1" l="1"/>
  <c r="B301" i="1"/>
  <c r="C301" i="1"/>
  <c r="A306" i="4"/>
  <c r="C305" i="4"/>
  <c r="B305" i="4"/>
  <c r="A303" i="2"/>
  <c r="C302" i="2"/>
  <c r="B302" i="2"/>
  <c r="A303" i="1" l="1"/>
  <c r="C302" i="1"/>
  <c r="B302" i="1"/>
  <c r="A307" i="4"/>
  <c r="C306" i="4"/>
  <c r="B306" i="4"/>
  <c r="A304" i="2"/>
  <c r="C303" i="2"/>
  <c r="B303" i="2"/>
  <c r="A304" i="1" l="1"/>
  <c r="C303" i="1"/>
  <c r="B303" i="1"/>
  <c r="A308" i="4"/>
  <c r="C307" i="4"/>
  <c r="B307" i="4"/>
  <c r="C304" i="2"/>
  <c r="B304" i="2"/>
  <c r="A305" i="2"/>
  <c r="A305" i="1" l="1"/>
  <c r="C304" i="1"/>
  <c r="B304" i="1"/>
  <c r="A309" i="4"/>
  <c r="C308" i="4"/>
  <c r="B308" i="4"/>
  <c r="A306" i="2"/>
  <c r="C305" i="2"/>
  <c r="B305" i="2"/>
  <c r="A306" i="1" l="1"/>
  <c r="B305" i="1"/>
  <c r="C305" i="1"/>
  <c r="A310" i="4"/>
  <c r="C309" i="4"/>
  <c r="B309" i="4"/>
  <c r="A307" i="2"/>
  <c r="C306" i="2"/>
  <c r="B306" i="2"/>
  <c r="A307" i="1" l="1"/>
  <c r="B306" i="1"/>
  <c r="C306" i="1"/>
  <c r="A311" i="4"/>
  <c r="C310" i="4"/>
  <c r="B310" i="4"/>
  <c r="B307" i="2"/>
  <c r="A308" i="2"/>
  <c r="C307" i="2"/>
  <c r="A308" i="1" l="1"/>
  <c r="C307" i="1"/>
  <c r="B307" i="1"/>
  <c r="A312" i="4"/>
  <c r="C311" i="4"/>
  <c r="B311" i="4"/>
  <c r="A309" i="2"/>
  <c r="C308" i="2"/>
  <c r="B308" i="2"/>
  <c r="A309" i="1" l="1"/>
  <c r="C308" i="1"/>
  <c r="B308" i="1"/>
  <c r="A313" i="4"/>
  <c r="C312" i="4"/>
  <c r="B312" i="4"/>
  <c r="A310" i="2"/>
  <c r="C309" i="2"/>
  <c r="B309" i="2"/>
  <c r="A310" i="1" l="1"/>
  <c r="B309" i="1"/>
  <c r="C309" i="1"/>
  <c r="A314" i="4"/>
  <c r="C313" i="4"/>
  <c r="B313" i="4"/>
  <c r="A311" i="2"/>
  <c r="C310" i="2"/>
  <c r="B310" i="2"/>
  <c r="A311" i="1" l="1"/>
  <c r="B310" i="1"/>
  <c r="C310" i="1"/>
  <c r="A315" i="4"/>
  <c r="C314" i="4"/>
  <c r="B314" i="4"/>
  <c r="A312" i="2"/>
  <c r="C311" i="2"/>
  <c r="B311" i="2"/>
  <c r="A312" i="1" l="1"/>
  <c r="C311" i="1"/>
  <c r="B311" i="1"/>
  <c r="A316" i="4"/>
  <c r="C315" i="4"/>
  <c r="B315" i="4"/>
  <c r="C312" i="2"/>
  <c r="B312" i="2"/>
  <c r="A313" i="2"/>
  <c r="A313" i="1" l="1"/>
  <c r="C312" i="1"/>
  <c r="B312" i="1"/>
  <c r="A317" i="4"/>
  <c r="C316" i="4"/>
  <c r="B316" i="4"/>
  <c r="A314" i="2"/>
  <c r="C313" i="2"/>
  <c r="B313" i="2"/>
  <c r="A314" i="1" l="1"/>
  <c r="B313" i="1"/>
  <c r="C313" i="1"/>
  <c r="A318" i="4"/>
  <c r="C317" i="4"/>
  <c r="B317" i="4"/>
  <c r="A315" i="2"/>
  <c r="C314" i="2"/>
  <c r="B314" i="2"/>
  <c r="A315" i="1" l="1"/>
  <c r="B314" i="1"/>
  <c r="C314" i="1"/>
  <c r="A319" i="4"/>
  <c r="C318" i="4"/>
  <c r="B318" i="4"/>
  <c r="B315" i="2"/>
  <c r="A316" i="2"/>
  <c r="C315" i="2"/>
  <c r="A316" i="1" l="1"/>
  <c r="C315" i="1"/>
  <c r="B315" i="1"/>
  <c r="A320" i="4"/>
  <c r="C319" i="4"/>
  <c r="B319" i="4"/>
  <c r="A317" i="2"/>
  <c r="C316" i="2"/>
  <c r="B316" i="2"/>
  <c r="A317" i="1" l="1"/>
  <c r="C316" i="1"/>
  <c r="B316" i="1"/>
  <c r="A321" i="4"/>
  <c r="C320" i="4"/>
  <c r="B320" i="4"/>
  <c r="A318" i="2"/>
  <c r="C317" i="2"/>
  <c r="B317" i="2"/>
  <c r="A318" i="1" l="1"/>
  <c r="B317" i="1"/>
  <c r="C317" i="1"/>
  <c r="A322" i="4"/>
  <c r="C321" i="4"/>
  <c r="B321" i="4"/>
  <c r="A319" i="2"/>
  <c r="C318" i="2"/>
  <c r="B318" i="2"/>
  <c r="A319" i="1" l="1"/>
  <c r="B318" i="1"/>
  <c r="C318" i="1"/>
  <c r="A323" i="4"/>
  <c r="C322" i="4"/>
  <c r="B322" i="4"/>
  <c r="A320" i="2"/>
  <c r="C319" i="2"/>
  <c r="B319" i="2"/>
  <c r="A320" i="1" l="1"/>
  <c r="C319" i="1"/>
  <c r="B319" i="1"/>
  <c r="A324" i="4"/>
  <c r="C323" i="4"/>
  <c r="B323" i="4"/>
  <c r="C320" i="2"/>
  <c r="B320" i="2"/>
  <c r="A321" i="2"/>
  <c r="A321" i="1" l="1"/>
  <c r="C320" i="1"/>
  <c r="B320" i="1"/>
  <c r="A325" i="4"/>
  <c r="C324" i="4"/>
  <c r="B324" i="4"/>
  <c r="A322" i="2"/>
  <c r="C321" i="2"/>
  <c r="B321" i="2"/>
  <c r="A322" i="1" l="1"/>
  <c r="B321" i="1"/>
  <c r="C321" i="1"/>
  <c r="A326" i="4"/>
  <c r="C325" i="4"/>
  <c r="B325" i="4"/>
  <c r="A323" i="2"/>
  <c r="C322" i="2"/>
  <c r="B322" i="2"/>
  <c r="A323" i="1" l="1"/>
  <c r="B322" i="1"/>
  <c r="C322" i="1"/>
  <c r="A327" i="4"/>
  <c r="C326" i="4"/>
  <c r="B326" i="4"/>
  <c r="B323" i="2"/>
  <c r="A324" i="2"/>
  <c r="C323" i="2"/>
  <c r="A324" i="1" l="1"/>
  <c r="C323" i="1"/>
  <c r="B323" i="1"/>
  <c r="A328" i="4"/>
  <c r="C327" i="4"/>
  <c r="B327" i="4"/>
  <c r="A325" i="2"/>
  <c r="C324" i="2"/>
  <c r="B324" i="2"/>
  <c r="A325" i="1" l="1"/>
  <c r="C324" i="1"/>
  <c r="B324" i="1"/>
  <c r="A329" i="4"/>
  <c r="C328" i="4"/>
  <c r="B328" i="4"/>
  <c r="A326" i="2"/>
  <c r="C325" i="2"/>
  <c r="B325" i="2"/>
  <c r="A326" i="1" l="1"/>
  <c r="B325" i="1"/>
  <c r="C325" i="1"/>
  <c r="A330" i="4"/>
  <c r="C329" i="4"/>
  <c r="B329" i="4"/>
  <c r="A327" i="2"/>
  <c r="C326" i="2"/>
  <c r="B326" i="2"/>
  <c r="A327" i="1" l="1"/>
  <c r="B326" i="1"/>
  <c r="C326" i="1"/>
  <c r="A331" i="4"/>
  <c r="C330" i="4"/>
  <c r="B330" i="4"/>
  <c r="A328" i="2"/>
  <c r="C327" i="2"/>
  <c r="B327" i="2"/>
  <c r="A328" i="1" l="1"/>
  <c r="C327" i="1"/>
  <c r="B327" i="1"/>
  <c r="A332" i="4"/>
  <c r="C331" i="4"/>
  <c r="B331" i="4"/>
  <c r="C328" i="2"/>
  <c r="B328" i="2"/>
  <c r="A329" i="2"/>
  <c r="A329" i="1" l="1"/>
  <c r="C328" i="1"/>
  <c r="B328" i="1"/>
  <c r="A333" i="4"/>
  <c r="C332" i="4"/>
  <c r="B332" i="4"/>
  <c r="A330" i="2"/>
  <c r="C329" i="2"/>
  <c r="B329" i="2"/>
  <c r="A330" i="1" l="1"/>
  <c r="B329" i="1"/>
  <c r="C329" i="1"/>
  <c r="A334" i="4"/>
  <c r="C333" i="4"/>
  <c r="B333" i="4"/>
  <c r="A331" i="2"/>
  <c r="C330" i="2"/>
  <c r="B330" i="2"/>
  <c r="A331" i="1" l="1"/>
  <c r="C330" i="1"/>
  <c r="B330" i="1"/>
  <c r="A335" i="4"/>
  <c r="C334" i="4"/>
  <c r="B334" i="4"/>
  <c r="B331" i="2"/>
  <c r="A332" i="2"/>
  <c r="C331" i="2"/>
  <c r="A332" i="1" l="1"/>
  <c r="C331" i="1"/>
  <c r="B331" i="1"/>
  <c r="A336" i="4"/>
  <c r="C335" i="4"/>
  <c r="B335" i="4"/>
  <c r="A333" i="2"/>
  <c r="C332" i="2"/>
  <c r="B332" i="2"/>
  <c r="A333" i="1" l="1"/>
  <c r="C332" i="1"/>
  <c r="B332" i="1"/>
  <c r="A337" i="4"/>
  <c r="C336" i="4"/>
  <c r="B336" i="4"/>
  <c r="A334" i="2"/>
  <c r="C333" i="2"/>
  <c r="B333" i="2"/>
  <c r="A334" i="1" l="1"/>
  <c r="B333" i="1"/>
  <c r="C333" i="1"/>
  <c r="A338" i="4"/>
  <c r="C337" i="4"/>
  <c r="B337" i="4"/>
  <c r="A335" i="2"/>
  <c r="C334" i="2"/>
  <c r="B334" i="2"/>
  <c r="A335" i="1" l="1"/>
  <c r="C334" i="1"/>
  <c r="B334" i="1"/>
  <c r="A339" i="4"/>
  <c r="C338" i="4"/>
  <c r="B338" i="4"/>
  <c r="A336" i="2"/>
  <c r="C335" i="2"/>
  <c r="B335" i="2"/>
  <c r="A336" i="1" l="1"/>
  <c r="C335" i="1"/>
  <c r="B335" i="1"/>
  <c r="A340" i="4"/>
  <c r="C339" i="4"/>
  <c r="B339" i="4"/>
  <c r="C336" i="2"/>
  <c r="B336" i="2"/>
  <c r="A337" i="2"/>
  <c r="A337" i="1" l="1"/>
  <c r="C336" i="1"/>
  <c r="B336" i="1"/>
  <c r="A341" i="4"/>
  <c r="C340" i="4"/>
  <c r="B340" i="4"/>
  <c r="A338" i="2"/>
  <c r="C337" i="2"/>
  <c r="B337" i="2"/>
  <c r="A338" i="1" l="1"/>
  <c r="B337" i="1"/>
  <c r="C337" i="1"/>
  <c r="A342" i="4"/>
  <c r="C341" i="4"/>
  <c r="B341" i="4"/>
  <c r="A339" i="2"/>
  <c r="C338" i="2"/>
  <c r="B338" i="2"/>
  <c r="A339" i="1" l="1"/>
  <c r="C338" i="1"/>
  <c r="B338" i="1"/>
  <c r="A343" i="4"/>
  <c r="C342" i="4"/>
  <c r="B342" i="4"/>
  <c r="B339" i="2"/>
  <c r="A340" i="2"/>
  <c r="C339" i="2"/>
  <c r="A340" i="1" l="1"/>
  <c r="C339" i="1"/>
  <c r="B339" i="1"/>
  <c r="A344" i="4"/>
  <c r="C343" i="4"/>
  <c r="B343" i="4"/>
  <c r="A341" i="2"/>
  <c r="C340" i="2"/>
  <c r="B340" i="2"/>
  <c r="A341" i="1" l="1"/>
  <c r="C340" i="1"/>
  <c r="B340" i="1"/>
  <c r="A345" i="4"/>
  <c r="C344" i="4"/>
  <c r="B344" i="4"/>
  <c r="A342" i="2"/>
  <c r="C341" i="2"/>
  <c r="B341" i="2"/>
  <c r="A342" i="1" l="1"/>
  <c r="B341" i="1"/>
  <c r="C341" i="1"/>
  <c r="A346" i="4"/>
  <c r="C345" i="4"/>
  <c r="B345" i="4"/>
  <c r="A343" i="2"/>
  <c r="C342" i="2"/>
  <c r="B342" i="2"/>
  <c r="A343" i="1" l="1"/>
  <c r="B342" i="1"/>
  <c r="C342" i="1"/>
  <c r="A347" i="4"/>
  <c r="C346" i="4"/>
  <c r="B346" i="4"/>
  <c r="A344" i="2"/>
  <c r="C343" i="2"/>
  <c r="B343" i="2"/>
  <c r="A344" i="1" l="1"/>
  <c r="C343" i="1"/>
  <c r="B343" i="1"/>
  <c r="A348" i="4"/>
  <c r="C347" i="4"/>
  <c r="B347" i="4"/>
  <c r="C344" i="2"/>
  <c r="B344" i="2"/>
  <c r="A345" i="2"/>
  <c r="A345" i="1" l="1"/>
  <c r="C344" i="1"/>
  <c r="B344" i="1"/>
  <c r="A349" i="4"/>
  <c r="C348" i="4"/>
  <c r="B348" i="4"/>
  <c r="A346" i="2"/>
  <c r="C345" i="2"/>
  <c r="B345" i="2"/>
  <c r="A346" i="1" l="1"/>
  <c r="B345" i="1"/>
  <c r="C345" i="1"/>
  <c r="A350" i="4"/>
  <c r="C349" i="4"/>
  <c r="B349" i="4"/>
  <c r="A347" i="2"/>
  <c r="C346" i="2"/>
  <c r="B346" i="2"/>
  <c r="A347" i="1" l="1"/>
  <c r="B346" i="1"/>
  <c r="C346" i="1"/>
  <c r="A351" i="4"/>
  <c r="C350" i="4"/>
  <c r="B350" i="4"/>
  <c r="B347" i="2"/>
  <c r="A348" i="2"/>
  <c r="C347" i="2"/>
  <c r="A348" i="1" l="1"/>
  <c r="C347" i="1"/>
  <c r="B347" i="1"/>
  <c r="A352" i="4"/>
  <c r="C351" i="4"/>
  <c r="B351" i="4"/>
  <c r="A349" i="2"/>
  <c r="C348" i="2"/>
  <c r="B348" i="2"/>
  <c r="A349" i="1" l="1"/>
  <c r="C348" i="1"/>
  <c r="B348" i="1"/>
  <c r="A353" i="4"/>
  <c r="C352" i="4"/>
  <c r="B352" i="4"/>
  <c r="A350" i="2"/>
  <c r="C349" i="2"/>
  <c r="B349" i="2"/>
  <c r="A350" i="1" l="1"/>
  <c r="B349" i="1"/>
  <c r="C349" i="1"/>
  <c r="A354" i="4"/>
  <c r="C353" i="4"/>
  <c r="B353" i="4"/>
  <c r="A351" i="2"/>
  <c r="C350" i="2"/>
  <c r="B350" i="2"/>
  <c r="A351" i="1" l="1"/>
  <c r="B350" i="1"/>
  <c r="C350" i="1"/>
  <c r="A355" i="4"/>
  <c r="C354" i="4"/>
  <c r="B354" i="4"/>
  <c r="A352" i="2"/>
  <c r="C351" i="2"/>
  <c r="B351" i="2"/>
  <c r="A352" i="1" l="1"/>
  <c r="C351" i="1"/>
  <c r="B351" i="1"/>
  <c r="A356" i="4"/>
  <c r="C355" i="4"/>
  <c r="B355" i="4"/>
  <c r="C352" i="2"/>
  <c r="B352" i="2"/>
  <c r="A353" i="2"/>
  <c r="A353" i="1" l="1"/>
  <c r="C352" i="1"/>
  <c r="B352" i="1"/>
  <c r="A357" i="4"/>
  <c r="C356" i="4"/>
  <c r="B356" i="4"/>
  <c r="A354" i="2"/>
  <c r="C353" i="2"/>
  <c r="B353" i="2"/>
  <c r="A354" i="1" l="1"/>
  <c r="B353" i="1"/>
  <c r="C353" i="1"/>
  <c r="A358" i="4"/>
  <c r="C357" i="4"/>
  <c r="B357" i="4"/>
  <c r="A355" i="2"/>
  <c r="C354" i="2"/>
  <c r="B354" i="2"/>
  <c r="A355" i="1" l="1"/>
  <c r="B354" i="1"/>
  <c r="C354" i="1"/>
  <c r="A359" i="4"/>
  <c r="C358" i="4"/>
  <c r="B358" i="4"/>
  <c r="B355" i="2"/>
  <c r="A356" i="2"/>
  <c r="C355" i="2"/>
  <c r="A356" i="1" l="1"/>
  <c r="C355" i="1"/>
  <c r="B355" i="1"/>
  <c r="A360" i="4"/>
  <c r="C359" i="4"/>
  <c r="B359" i="4"/>
  <c r="A357" i="2"/>
  <c r="C356" i="2"/>
  <c r="B356" i="2"/>
  <c r="A357" i="1" l="1"/>
  <c r="C356" i="1"/>
  <c r="B356" i="1"/>
  <c r="A361" i="4"/>
  <c r="C360" i="4"/>
  <c r="B360" i="4"/>
  <c r="A358" i="2"/>
  <c r="C357" i="2"/>
  <c r="B357" i="2"/>
  <c r="A358" i="1" l="1"/>
  <c r="B357" i="1"/>
  <c r="C357" i="1"/>
  <c r="A362" i="4"/>
  <c r="C361" i="4"/>
  <c r="B361" i="4"/>
  <c r="A359" i="2"/>
  <c r="C358" i="2"/>
  <c r="B358" i="2"/>
  <c r="A359" i="1" l="1"/>
  <c r="B358" i="1"/>
  <c r="C358" i="1"/>
  <c r="A363" i="4"/>
  <c r="C362" i="4"/>
  <c r="B362" i="4"/>
  <c r="A360" i="2"/>
  <c r="C359" i="2"/>
  <c r="B359" i="2"/>
  <c r="A360" i="1" l="1"/>
  <c r="C359" i="1"/>
  <c r="B359" i="1"/>
  <c r="A364" i="4"/>
  <c r="C363" i="4"/>
  <c r="B363" i="4"/>
  <c r="C360" i="2"/>
  <c r="B360" i="2"/>
  <c r="A361" i="2"/>
  <c r="A361" i="1" l="1"/>
  <c r="C360" i="1"/>
  <c r="B360" i="1"/>
  <c r="A365" i="4"/>
  <c r="C364" i="4"/>
  <c r="B364" i="4"/>
  <c r="A362" i="2"/>
  <c r="C361" i="2"/>
  <c r="B361" i="2"/>
  <c r="A362" i="1" l="1"/>
  <c r="B361" i="1"/>
  <c r="C361" i="1"/>
  <c r="A366" i="4"/>
  <c r="C365" i="4"/>
  <c r="B365" i="4"/>
  <c r="A363" i="2"/>
  <c r="C362" i="2"/>
  <c r="B362" i="2"/>
  <c r="A363" i="1" l="1"/>
  <c r="B362" i="1"/>
  <c r="C362" i="1"/>
  <c r="A367" i="4"/>
  <c r="C366" i="4"/>
  <c r="B366" i="4"/>
  <c r="B363" i="2"/>
  <c r="A364" i="2"/>
  <c r="C363" i="2"/>
  <c r="A364" i="1" l="1"/>
  <c r="C363" i="1"/>
  <c r="B363" i="1"/>
  <c r="A368" i="4"/>
  <c r="C367" i="4"/>
  <c r="B367" i="4"/>
  <c r="A365" i="2"/>
  <c r="C364" i="2"/>
  <c r="B364" i="2"/>
  <c r="A365" i="1" l="1"/>
  <c r="C364" i="1"/>
  <c r="B364" i="1"/>
  <c r="A369" i="4"/>
  <c r="C368" i="4"/>
  <c r="B368" i="4"/>
  <c r="A366" i="2"/>
  <c r="C365" i="2"/>
  <c r="B365" i="2"/>
  <c r="A366" i="1" l="1"/>
  <c r="B365" i="1"/>
  <c r="C365" i="1"/>
  <c r="A370" i="4"/>
  <c r="C369" i="4"/>
  <c r="B369" i="4"/>
  <c r="A367" i="2"/>
  <c r="C366" i="2"/>
  <c r="B366" i="2"/>
  <c r="A367" i="1" l="1"/>
  <c r="B366" i="1"/>
  <c r="C366" i="1"/>
  <c r="A371" i="4"/>
  <c r="C370" i="4"/>
  <c r="B370" i="4"/>
  <c r="A368" i="2"/>
  <c r="C367" i="2"/>
  <c r="B367" i="2"/>
  <c r="A368" i="1" l="1"/>
  <c r="C367" i="1"/>
  <c r="B367" i="1"/>
  <c r="A372" i="4"/>
  <c r="C371" i="4"/>
  <c r="B371" i="4"/>
  <c r="C368" i="2"/>
  <c r="B368" i="2"/>
  <c r="A369" i="2"/>
  <c r="A369" i="1" l="1"/>
  <c r="C368" i="1"/>
  <c r="B368" i="1"/>
  <c r="A373" i="4"/>
  <c r="C372" i="4"/>
  <c r="B372" i="4"/>
  <c r="A370" i="2"/>
  <c r="C369" i="2"/>
  <c r="B369" i="2"/>
  <c r="A370" i="1" l="1"/>
  <c r="B369" i="1"/>
  <c r="C369" i="1"/>
  <c r="A374" i="4"/>
  <c r="C373" i="4"/>
  <c r="B373" i="4"/>
  <c r="A371" i="2"/>
  <c r="C370" i="2"/>
  <c r="B370" i="2"/>
  <c r="A371" i="1" l="1"/>
  <c r="C370" i="1"/>
  <c r="B370" i="1"/>
  <c r="A375" i="4"/>
  <c r="C374" i="4"/>
  <c r="B374" i="4"/>
  <c r="B371" i="2"/>
  <c r="A372" i="2"/>
  <c r="C371" i="2"/>
  <c r="A372" i="1" l="1"/>
  <c r="C371" i="1"/>
  <c r="B371" i="1"/>
  <c r="A376" i="4"/>
  <c r="C375" i="4"/>
  <c r="B375" i="4"/>
  <c r="A373" i="2"/>
  <c r="C372" i="2"/>
  <c r="B372" i="2"/>
  <c r="A373" i="1" l="1"/>
  <c r="C372" i="1"/>
  <c r="B372" i="1"/>
  <c r="A377" i="4"/>
  <c r="C376" i="4"/>
  <c r="B376" i="4"/>
  <c r="A374" i="2"/>
  <c r="C373" i="2"/>
  <c r="B373" i="2"/>
  <c r="A374" i="1" l="1"/>
  <c r="B373" i="1"/>
  <c r="C373" i="1"/>
  <c r="A378" i="4"/>
  <c r="C377" i="4"/>
  <c r="B377" i="4"/>
  <c r="A375" i="2"/>
  <c r="C374" i="2"/>
  <c r="B374" i="2"/>
  <c r="A375" i="1" l="1"/>
  <c r="C374" i="1"/>
  <c r="B374" i="1"/>
  <c r="A379" i="4"/>
  <c r="C378" i="4"/>
  <c r="B378" i="4"/>
  <c r="A376" i="2"/>
  <c r="C375" i="2"/>
  <c r="B375" i="2"/>
  <c r="A376" i="1" l="1"/>
  <c r="C375" i="1"/>
  <c r="B375" i="1"/>
  <c r="A380" i="4"/>
  <c r="C379" i="4"/>
  <c r="B379" i="4"/>
  <c r="C376" i="2"/>
  <c r="B376" i="2"/>
  <c r="A377" i="2"/>
  <c r="A377" i="1" l="1"/>
  <c r="C376" i="1"/>
  <c r="B376" i="1"/>
  <c r="A381" i="4"/>
  <c r="C380" i="4"/>
  <c r="B380" i="4"/>
  <c r="A378" i="2"/>
  <c r="C377" i="2"/>
  <c r="B377" i="2"/>
  <c r="A378" i="1" l="1"/>
  <c r="B377" i="1"/>
  <c r="C377" i="1"/>
  <c r="A382" i="4"/>
  <c r="C381" i="4"/>
  <c r="B381" i="4"/>
  <c r="A379" i="2"/>
  <c r="C378" i="2"/>
  <c r="B378" i="2"/>
  <c r="A379" i="1" l="1"/>
  <c r="B378" i="1"/>
  <c r="C378" i="1"/>
  <c r="A383" i="4"/>
  <c r="C382" i="4"/>
  <c r="B382" i="4"/>
  <c r="B379" i="2"/>
  <c r="A380" i="2"/>
  <c r="C379" i="2"/>
  <c r="A380" i="1" l="1"/>
  <c r="C379" i="1"/>
  <c r="B379" i="1"/>
  <c r="A384" i="4"/>
  <c r="C383" i="4"/>
  <c r="B383" i="4"/>
  <c r="A381" i="2"/>
  <c r="C380" i="2"/>
  <c r="B380" i="2"/>
  <c r="A381" i="1" l="1"/>
  <c r="C380" i="1"/>
  <c r="B380" i="1"/>
  <c r="A385" i="4"/>
  <c r="C384" i="4"/>
  <c r="B384" i="4"/>
  <c r="A382" i="2"/>
  <c r="C381" i="2"/>
  <c r="B381" i="2"/>
  <c r="A382" i="1" l="1"/>
  <c r="B381" i="1"/>
  <c r="C381" i="1"/>
  <c r="A386" i="4"/>
  <c r="C385" i="4"/>
  <c r="B385" i="4"/>
  <c r="A383" i="2"/>
  <c r="C382" i="2"/>
  <c r="B382" i="2"/>
  <c r="A383" i="1" l="1"/>
  <c r="C382" i="1"/>
  <c r="B382" i="1"/>
  <c r="A387" i="4"/>
  <c r="C386" i="4"/>
  <c r="B386" i="4"/>
  <c r="A384" i="2"/>
  <c r="C383" i="2"/>
  <c r="B383" i="2"/>
  <c r="A384" i="1" l="1"/>
  <c r="C383" i="1"/>
  <c r="B383" i="1"/>
  <c r="A388" i="4"/>
  <c r="C387" i="4"/>
  <c r="B387" i="4"/>
  <c r="C384" i="2"/>
  <c r="B384" i="2"/>
  <c r="A385" i="2"/>
  <c r="A385" i="1" l="1"/>
  <c r="C384" i="1"/>
  <c r="B384" i="1"/>
  <c r="A389" i="4"/>
  <c r="C388" i="4"/>
  <c r="B388" i="4"/>
  <c r="A386" i="2"/>
  <c r="C385" i="2"/>
  <c r="B385" i="2"/>
  <c r="A386" i="1" l="1"/>
  <c r="B385" i="1"/>
  <c r="C385" i="1"/>
  <c r="A390" i="4"/>
  <c r="C389" i="4"/>
  <c r="B389" i="4"/>
  <c r="A387" i="2"/>
  <c r="C386" i="2"/>
  <c r="B386" i="2"/>
  <c r="A387" i="1" l="1"/>
  <c r="B386" i="1"/>
  <c r="C386" i="1"/>
  <c r="A391" i="4"/>
  <c r="C390" i="4"/>
  <c r="B390" i="4"/>
  <c r="B387" i="2"/>
  <c r="A388" i="2"/>
  <c r="C387" i="2"/>
  <c r="A388" i="1" l="1"/>
  <c r="C387" i="1"/>
  <c r="B387" i="1"/>
  <c r="A392" i="4"/>
  <c r="C391" i="4"/>
  <c r="B391" i="4"/>
  <c r="A389" i="2"/>
  <c r="C388" i="2"/>
  <c r="B388" i="2"/>
  <c r="A389" i="1" l="1"/>
  <c r="C388" i="1"/>
  <c r="B388" i="1"/>
  <c r="A393" i="4"/>
  <c r="C392" i="4"/>
  <c r="B392" i="4"/>
  <c r="A390" i="2"/>
  <c r="C389" i="2"/>
  <c r="B389" i="2"/>
  <c r="A390" i="1" l="1"/>
  <c r="B389" i="1"/>
  <c r="C389" i="1"/>
  <c r="A394" i="4"/>
  <c r="C393" i="4"/>
  <c r="B393" i="4"/>
  <c r="A391" i="2"/>
  <c r="C390" i="2"/>
  <c r="B390" i="2"/>
  <c r="A391" i="1" l="1"/>
  <c r="B390" i="1"/>
  <c r="C390" i="1"/>
  <c r="A395" i="4"/>
  <c r="C394" i="4"/>
  <c r="B394" i="4"/>
  <c r="A392" i="2"/>
  <c r="C391" i="2"/>
  <c r="B391" i="2"/>
  <c r="A392" i="1" l="1"/>
  <c r="C391" i="1"/>
  <c r="B391" i="1"/>
  <c r="A396" i="4"/>
  <c r="C395" i="4"/>
  <c r="B395" i="4"/>
  <c r="C392" i="2"/>
  <c r="B392" i="2"/>
  <c r="A393" i="2"/>
  <c r="A393" i="1" l="1"/>
  <c r="C392" i="1"/>
  <c r="B392" i="1"/>
  <c r="A397" i="4"/>
  <c r="C396" i="4"/>
  <c r="B396" i="4"/>
  <c r="A394" i="2"/>
  <c r="C393" i="2"/>
  <c r="B393" i="2"/>
  <c r="A394" i="1" l="1"/>
  <c r="B393" i="1"/>
  <c r="C393" i="1"/>
  <c r="A398" i="4"/>
  <c r="C397" i="4"/>
  <c r="B397" i="4"/>
  <c r="A395" i="2"/>
  <c r="C394" i="2"/>
  <c r="B394" i="2"/>
  <c r="A395" i="1" l="1"/>
  <c r="B394" i="1"/>
  <c r="C394" i="1"/>
  <c r="A399" i="4"/>
  <c r="C398" i="4"/>
  <c r="B398" i="4"/>
  <c r="B395" i="2"/>
  <c r="A396" i="2"/>
  <c r="C395" i="2"/>
  <c r="A396" i="1" l="1"/>
  <c r="C395" i="1"/>
  <c r="B395" i="1"/>
  <c r="A400" i="4"/>
  <c r="C399" i="4"/>
  <c r="B399" i="4"/>
  <c r="A397" i="2"/>
  <c r="C396" i="2"/>
  <c r="B396" i="2"/>
  <c r="A397" i="1" l="1"/>
  <c r="C396" i="1"/>
  <c r="B396" i="1"/>
  <c r="A401" i="4"/>
  <c r="C400" i="4"/>
  <c r="B400" i="4"/>
  <c r="A398" i="2"/>
  <c r="C397" i="2"/>
  <c r="B397" i="2"/>
  <c r="A398" i="1" l="1"/>
  <c r="B397" i="1"/>
  <c r="C397" i="1"/>
  <c r="A402" i="4"/>
  <c r="C401" i="4"/>
  <c r="B401" i="4"/>
  <c r="A399" i="2"/>
  <c r="C398" i="2"/>
  <c r="B398" i="2"/>
  <c r="A399" i="1" l="1"/>
  <c r="B398" i="1"/>
  <c r="C398" i="1"/>
  <c r="A403" i="4"/>
  <c r="C402" i="4"/>
  <c r="B402" i="4"/>
  <c r="A400" i="2"/>
  <c r="C399" i="2"/>
  <c r="B399" i="2"/>
  <c r="A400" i="1" l="1"/>
  <c r="C399" i="1"/>
  <c r="B399" i="1"/>
  <c r="A404" i="4"/>
  <c r="C403" i="4"/>
  <c r="B403" i="4"/>
  <c r="C400" i="2"/>
  <c r="B400" i="2"/>
  <c r="A401" i="2"/>
  <c r="A401" i="1" l="1"/>
  <c r="C400" i="1"/>
  <c r="B400" i="1"/>
  <c r="A405" i="4"/>
  <c r="C404" i="4"/>
  <c r="B404" i="4"/>
  <c r="A402" i="2"/>
  <c r="C401" i="2"/>
  <c r="B401" i="2"/>
  <c r="A402" i="1" l="1"/>
  <c r="B401" i="1"/>
  <c r="C401" i="1"/>
  <c r="A406" i="4"/>
  <c r="C405" i="4"/>
  <c r="B405" i="4"/>
  <c r="A403" i="2"/>
  <c r="C402" i="2"/>
  <c r="B402" i="2"/>
  <c r="A403" i="1" l="1"/>
  <c r="B402" i="1"/>
  <c r="C402" i="1"/>
  <c r="A407" i="4"/>
  <c r="C406" i="4"/>
  <c r="B406" i="4"/>
  <c r="B403" i="2"/>
  <c r="A404" i="2"/>
  <c r="C403" i="2"/>
  <c r="A404" i="1" l="1"/>
  <c r="C403" i="1"/>
  <c r="B403" i="1"/>
  <c r="A408" i="4"/>
  <c r="C407" i="4"/>
  <c r="B407" i="4"/>
  <c r="A405" i="2"/>
  <c r="C404" i="2"/>
  <c r="B404" i="2"/>
  <c r="A405" i="1" l="1"/>
  <c r="C404" i="1"/>
  <c r="B404" i="1"/>
  <c r="A409" i="4"/>
  <c r="C408" i="4"/>
  <c r="B408" i="4"/>
  <c r="A406" i="2"/>
  <c r="C405" i="2"/>
  <c r="B405" i="2"/>
  <c r="A406" i="1" l="1"/>
  <c r="B405" i="1"/>
  <c r="C405" i="1"/>
  <c r="A410" i="4"/>
  <c r="C409" i="4"/>
  <c r="B409" i="4"/>
  <c r="A407" i="2"/>
  <c r="C406" i="2"/>
  <c r="B406" i="2"/>
  <c r="A407" i="1" l="1"/>
  <c r="C406" i="1"/>
  <c r="B406" i="1"/>
  <c r="A411" i="4"/>
  <c r="C410" i="4"/>
  <c r="B410" i="4"/>
  <c r="A408" i="2"/>
  <c r="C407" i="2"/>
  <c r="B407" i="2"/>
  <c r="A408" i="1" l="1"/>
  <c r="C407" i="1"/>
  <c r="B407" i="1"/>
  <c r="A412" i="4"/>
  <c r="C411" i="4"/>
  <c r="B411" i="4"/>
  <c r="C408" i="2"/>
  <c r="B408" i="2"/>
  <c r="A409" i="2"/>
  <c r="A409" i="1" l="1"/>
  <c r="C408" i="1"/>
  <c r="B408" i="1"/>
  <c r="A413" i="4"/>
  <c r="C412" i="4"/>
  <c r="B412" i="4"/>
  <c r="A410" i="2"/>
  <c r="C409" i="2"/>
  <c r="B409" i="2"/>
  <c r="A410" i="1" l="1"/>
  <c r="B409" i="1"/>
  <c r="C409" i="1"/>
  <c r="A414" i="4"/>
  <c r="C413" i="4"/>
  <c r="B413" i="4"/>
  <c r="A411" i="2"/>
  <c r="C410" i="2"/>
  <c r="B410" i="2"/>
  <c r="A411" i="1" l="1"/>
  <c r="B410" i="1"/>
  <c r="C410" i="1"/>
  <c r="A415" i="4"/>
  <c r="C414" i="4"/>
  <c r="B414" i="4"/>
  <c r="B411" i="2"/>
  <c r="A412" i="2"/>
  <c r="C411" i="2"/>
  <c r="A412" i="1" l="1"/>
  <c r="C411" i="1"/>
  <c r="B411" i="1"/>
  <c r="A416" i="4"/>
  <c r="C415" i="4"/>
  <c r="B415" i="4"/>
  <c r="A413" i="2"/>
  <c r="C412" i="2"/>
  <c r="B412" i="2"/>
  <c r="A413" i="1" l="1"/>
  <c r="C412" i="1"/>
  <c r="B412" i="1"/>
  <c r="A417" i="4"/>
  <c r="C416" i="4"/>
  <c r="B416" i="4"/>
  <c r="A414" i="2"/>
  <c r="C413" i="2"/>
  <c r="B413" i="2"/>
  <c r="A414" i="1" l="1"/>
  <c r="B413" i="1"/>
  <c r="C413" i="1"/>
  <c r="A418" i="4"/>
  <c r="C417" i="4"/>
  <c r="B417" i="4"/>
  <c r="A415" i="2"/>
  <c r="C414" i="2"/>
  <c r="B414" i="2"/>
  <c r="A415" i="1" l="1"/>
  <c r="C414" i="1"/>
  <c r="B414" i="1"/>
  <c r="A419" i="4"/>
  <c r="C418" i="4"/>
  <c r="B418" i="4"/>
  <c r="A416" i="2"/>
  <c r="C415" i="2"/>
  <c r="B415" i="2"/>
  <c r="A416" i="1" l="1"/>
  <c r="C415" i="1"/>
  <c r="B415" i="1"/>
  <c r="A420" i="4"/>
  <c r="C419" i="4"/>
  <c r="B419" i="4"/>
  <c r="C416" i="2"/>
  <c r="B416" i="2"/>
  <c r="A417" i="2"/>
  <c r="A417" i="1" l="1"/>
  <c r="C416" i="1"/>
  <c r="B416" i="1"/>
  <c r="A421" i="4"/>
  <c r="C420" i="4"/>
  <c r="B420" i="4"/>
  <c r="A418" i="2"/>
  <c r="C417" i="2"/>
  <c r="B417" i="2"/>
  <c r="A418" i="1" l="1"/>
  <c r="B417" i="1"/>
  <c r="C417" i="1"/>
  <c r="A422" i="4"/>
  <c r="C421" i="4"/>
  <c r="B421" i="4"/>
  <c r="A419" i="2"/>
  <c r="C418" i="2"/>
  <c r="B418" i="2"/>
  <c r="A419" i="1" l="1"/>
  <c r="B418" i="1"/>
  <c r="C418" i="1"/>
  <c r="A423" i="4"/>
  <c r="C422" i="4"/>
  <c r="B422" i="4"/>
  <c r="B419" i="2"/>
  <c r="A420" i="2"/>
  <c r="C419" i="2"/>
  <c r="A420" i="1" l="1"/>
  <c r="C419" i="1"/>
  <c r="B419" i="1"/>
  <c r="A424" i="4"/>
  <c r="C423" i="4"/>
  <c r="B423" i="4"/>
  <c r="A421" i="2"/>
  <c r="C420" i="2"/>
  <c r="B420" i="2"/>
  <c r="A421" i="1" l="1"/>
  <c r="C420" i="1"/>
  <c r="B420" i="1"/>
  <c r="A425" i="4"/>
  <c r="C424" i="4"/>
  <c r="B424" i="4"/>
  <c r="A422" i="2"/>
  <c r="C421" i="2"/>
  <c r="B421" i="2"/>
  <c r="A422" i="1" l="1"/>
  <c r="B421" i="1"/>
  <c r="C421" i="1"/>
  <c r="A426" i="4"/>
  <c r="C425" i="4"/>
  <c r="B425" i="4"/>
  <c r="A423" i="2"/>
  <c r="C422" i="2"/>
  <c r="B422" i="2"/>
  <c r="A423" i="1" l="1"/>
  <c r="C422" i="1"/>
  <c r="B422" i="1"/>
  <c r="A427" i="4"/>
  <c r="C426" i="4"/>
  <c r="B426" i="4"/>
  <c r="A424" i="2"/>
  <c r="C423" i="2"/>
  <c r="B423" i="2"/>
  <c r="A424" i="1" l="1"/>
  <c r="C423" i="1"/>
  <c r="B423" i="1"/>
  <c r="A428" i="4"/>
  <c r="C427" i="4"/>
  <c r="B427" i="4"/>
  <c r="C424" i="2"/>
  <c r="B424" i="2"/>
  <c r="A425" i="2"/>
  <c r="A425" i="1" l="1"/>
  <c r="C424" i="1"/>
  <c r="B424" i="1"/>
  <c r="A429" i="4"/>
  <c r="C428" i="4"/>
  <c r="B428" i="4"/>
  <c r="A426" i="2"/>
  <c r="C425" i="2"/>
  <c r="B425" i="2"/>
  <c r="A426" i="1" l="1"/>
  <c r="B425" i="1"/>
  <c r="C425" i="1"/>
  <c r="A430" i="4"/>
  <c r="C429" i="4"/>
  <c r="B429" i="4"/>
  <c r="A427" i="2"/>
  <c r="C426" i="2"/>
  <c r="B426" i="2"/>
  <c r="A427" i="1" l="1"/>
  <c r="B426" i="1"/>
  <c r="C426" i="1"/>
  <c r="A431" i="4"/>
  <c r="C430" i="4"/>
  <c r="B430" i="4"/>
  <c r="B427" i="2"/>
  <c r="A428" i="2"/>
  <c r="C427" i="2"/>
  <c r="A428" i="1" l="1"/>
  <c r="C427" i="1"/>
  <c r="B427" i="1"/>
  <c r="A432" i="4"/>
  <c r="C431" i="4"/>
  <c r="B431" i="4"/>
  <c r="A429" i="2"/>
  <c r="C428" i="2"/>
  <c r="B428" i="2"/>
  <c r="A429" i="1" l="1"/>
  <c r="C428" i="1"/>
  <c r="B428" i="1"/>
  <c r="A433" i="4"/>
  <c r="C432" i="4"/>
  <c r="B432" i="4"/>
  <c r="A430" i="2"/>
  <c r="C429" i="2"/>
  <c r="B429" i="2"/>
  <c r="A430" i="1" l="1"/>
  <c r="B429" i="1"/>
  <c r="C429" i="1"/>
  <c r="A434" i="4"/>
  <c r="C433" i="4"/>
  <c r="B433" i="4"/>
  <c r="A431" i="2"/>
  <c r="C430" i="2"/>
  <c r="B430" i="2"/>
  <c r="A431" i="1" l="1"/>
  <c r="B430" i="1"/>
  <c r="C430" i="1"/>
  <c r="A435" i="4"/>
  <c r="C434" i="4"/>
  <c r="B434" i="4"/>
  <c r="A432" i="2"/>
  <c r="C431" i="2"/>
  <c r="B431" i="2"/>
  <c r="A432" i="1" l="1"/>
  <c r="C431" i="1"/>
  <c r="B431" i="1"/>
  <c r="A436" i="4"/>
  <c r="C435" i="4"/>
  <c r="B435" i="4"/>
  <c r="C432" i="2"/>
  <c r="B432" i="2"/>
  <c r="A433" i="2"/>
  <c r="A433" i="1" l="1"/>
  <c r="C432" i="1"/>
  <c r="B432" i="1"/>
  <c r="A437" i="4"/>
  <c r="C436" i="4"/>
  <c r="B436" i="4"/>
  <c r="A434" i="2"/>
  <c r="C433" i="2"/>
  <c r="B433" i="2"/>
  <c r="A434" i="1" l="1"/>
  <c r="B433" i="1"/>
  <c r="C433" i="1"/>
  <c r="A438" i="4"/>
  <c r="C437" i="4"/>
  <c r="B437" i="4"/>
  <c r="A435" i="2"/>
  <c r="C434" i="2"/>
  <c r="B434" i="2"/>
  <c r="A435" i="1" l="1"/>
  <c r="B434" i="1"/>
  <c r="C434" i="1"/>
  <c r="A439" i="4"/>
  <c r="C438" i="4"/>
  <c r="B438" i="4"/>
  <c r="B435" i="2"/>
  <c r="A436" i="2"/>
  <c r="C435" i="2"/>
  <c r="A436" i="1" l="1"/>
  <c r="C435" i="1"/>
  <c r="B435" i="1"/>
  <c r="A440" i="4"/>
  <c r="C439" i="4"/>
  <c r="B439" i="4"/>
  <c r="A437" i="2"/>
  <c r="C436" i="2"/>
  <c r="B436" i="2"/>
  <c r="A437" i="1" l="1"/>
  <c r="C436" i="1"/>
  <c r="B436" i="1"/>
  <c r="A441" i="4"/>
  <c r="C440" i="4"/>
  <c r="B440" i="4"/>
  <c r="A438" i="2"/>
  <c r="C437" i="2"/>
  <c r="B437" i="2"/>
  <c r="A438" i="1" l="1"/>
  <c r="B437" i="1"/>
  <c r="C437" i="1"/>
  <c r="A442" i="4"/>
  <c r="C441" i="4"/>
  <c r="B441" i="4"/>
  <c r="A439" i="2"/>
  <c r="C438" i="2"/>
  <c r="B438" i="2"/>
  <c r="A439" i="1" l="1"/>
  <c r="B438" i="1"/>
  <c r="C438" i="1"/>
  <c r="A443" i="4"/>
  <c r="C442" i="4"/>
  <c r="B442" i="4"/>
  <c r="A440" i="2"/>
  <c r="C439" i="2"/>
  <c r="B439" i="2"/>
  <c r="A440" i="1" l="1"/>
  <c r="C439" i="1"/>
  <c r="B439" i="1"/>
  <c r="A444" i="4"/>
  <c r="C443" i="4"/>
  <c r="B443" i="4"/>
  <c r="C440" i="2"/>
  <c r="B440" i="2"/>
  <c r="A441" i="2"/>
  <c r="A441" i="1" l="1"/>
  <c r="C440" i="1"/>
  <c r="B440" i="1"/>
  <c r="A445" i="4"/>
  <c r="C444" i="4"/>
  <c r="B444" i="4"/>
  <c r="A442" i="2"/>
  <c r="C441" i="2"/>
  <c r="B441" i="2"/>
  <c r="A442" i="1" l="1"/>
  <c r="B441" i="1"/>
  <c r="C441" i="1"/>
  <c r="A446" i="4"/>
  <c r="C445" i="4"/>
  <c r="B445" i="4"/>
  <c r="A443" i="2"/>
  <c r="C442" i="2"/>
  <c r="B442" i="2"/>
  <c r="A443" i="1" l="1"/>
  <c r="B442" i="1"/>
  <c r="C442" i="1"/>
  <c r="A447" i="4"/>
  <c r="C446" i="4"/>
  <c r="B446" i="4"/>
  <c r="B443" i="2"/>
  <c r="A444" i="2"/>
  <c r="C443" i="2"/>
  <c r="A444" i="1" l="1"/>
  <c r="C443" i="1"/>
  <c r="B443" i="1"/>
  <c r="A448" i="4"/>
  <c r="C447" i="4"/>
  <c r="B447" i="4"/>
  <c r="A445" i="2"/>
  <c r="C444" i="2"/>
  <c r="B444" i="2"/>
  <c r="A445" i="1" l="1"/>
  <c r="C444" i="1"/>
  <c r="B444" i="1"/>
  <c r="A449" i="4"/>
  <c r="C448" i="4"/>
  <c r="B448" i="4"/>
  <c r="A446" i="2"/>
  <c r="C445" i="2"/>
  <c r="B445" i="2"/>
  <c r="A446" i="1" l="1"/>
  <c r="B445" i="1"/>
  <c r="C445" i="1"/>
  <c r="A450" i="4"/>
  <c r="C449" i="4"/>
  <c r="B449" i="4"/>
  <c r="A447" i="2"/>
  <c r="C446" i="2"/>
  <c r="B446" i="2"/>
  <c r="A447" i="1" l="1"/>
  <c r="C446" i="1"/>
  <c r="B446" i="1"/>
  <c r="A451" i="4"/>
  <c r="C450" i="4"/>
  <c r="B450" i="4"/>
  <c r="A448" i="2"/>
  <c r="C447" i="2"/>
  <c r="B447" i="2"/>
  <c r="A448" i="1" l="1"/>
  <c r="C447" i="1"/>
  <c r="B447" i="1"/>
  <c r="A452" i="4"/>
  <c r="C451" i="4"/>
  <c r="B451" i="4"/>
  <c r="C448" i="2"/>
  <c r="B448" i="2"/>
  <c r="A449" i="2"/>
  <c r="A449" i="1" l="1"/>
  <c r="C448" i="1"/>
  <c r="B448" i="1"/>
  <c r="A453" i="4"/>
  <c r="C452" i="4"/>
  <c r="B452" i="4"/>
  <c r="A450" i="2"/>
  <c r="C449" i="2"/>
  <c r="B449" i="2"/>
  <c r="A450" i="1" l="1"/>
  <c r="B449" i="1"/>
  <c r="C449" i="1"/>
  <c r="A454" i="4"/>
  <c r="C453" i="4"/>
  <c r="B453" i="4"/>
  <c r="A451" i="2"/>
  <c r="C450" i="2"/>
  <c r="B450" i="2"/>
  <c r="A451" i="1" l="1"/>
  <c r="B450" i="1"/>
  <c r="C450" i="1"/>
  <c r="A455" i="4"/>
  <c r="C454" i="4"/>
  <c r="B454" i="4"/>
  <c r="B451" i="2"/>
  <c r="A452" i="2"/>
  <c r="C451" i="2"/>
  <c r="A452" i="1" l="1"/>
  <c r="C451" i="1"/>
  <c r="B451" i="1"/>
  <c r="A456" i="4"/>
  <c r="C455" i="4"/>
  <c r="B455" i="4"/>
  <c r="A453" i="2"/>
  <c r="C452" i="2"/>
  <c r="B452" i="2"/>
  <c r="A453" i="1" l="1"/>
  <c r="C452" i="1"/>
  <c r="B452" i="1"/>
  <c r="A457" i="4"/>
  <c r="C456" i="4"/>
  <c r="B456" i="4"/>
  <c r="A454" i="2"/>
  <c r="C453" i="2"/>
  <c r="B453" i="2"/>
  <c r="A454" i="1" l="1"/>
  <c r="B453" i="1"/>
  <c r="C453" i="1"/>
  <c r="A458" i="4"/>
  <c r="C457" i="4"/>
  <c r="B457" i="4"/>
  <c r="A455" i="2"/>
  <c r="C454" i="2"/>
  <c r="B454" i="2"/>
  <c r="A455" i="1" l="1"/>
  <c r="B454" i="1"/>
  <c r="C454" i="1"/>
  <c r="A459" i="4"/>
  <c r="C458" i="4"/>
  <c r="B458" i="4"/>
  <c r="A456" i="2"/>
  <c r="C455" i="2"/>
  <c r="B455" i="2"/>
  <c r="A456" i="1" l="1"/>
  <c r="C455" i="1"/>
  <c r="B455" i="1"/>
  <c r="A460" i="4"/>
  <c r="C459" i="4"/>
  <c r="B459" i="4"/>
  <c r="C456" i="2"/>
  <c r="B456" i="2"/>
  <c r="A457" i="2"/>
  <c r="A457" i="1" l="1"/>
  <c r="C456" i="1"/>
  <c r="B456" i="1"/>
  <c r="A461" i="4"/>
  <c r="C460" i="4"/>
  <c r="B460" i="4"/>
  <c r="A458" i="2"/>
  <c r="C457" i="2"/>
  <c r="B457" i="2"/>
  <c r="A458" i="1" l="1"/>
  <c r="B457" i="1"/>
  <c r="C457" i="1"/>
  <c r="A462" i="4"/>
  <c r="C461" i="4"/>
  <c r="B461" i="4"/>
  <c r="A459" i="2"/>
  <c r="C458" i="2"/>
  <c r="B458" i="2"/>
  <c r="A459" i="1" l="1"/>
  <c r="B458" i="1"/>
  <c r="C458" i="1"/>
  <c r="A463" i="4"/>
  <c r="C462" i="4"/>
  <c r="B462" i="4"/>
  <c r="B459" i="2"/>
  <c r="A460" i="2"/>
  <c r="C459" i="2"/>
  <c r="A460" i="1" l="1"/>
  <c r="C459" i="1"/>
  <c r="B459" i="1"/>
  <c r="A464" i="4"/>
  <c r="C463" i="4"/>
  <c r="B463" i="4"/>
  <c r="A461" i="2"/>
  <c r="C460" i="2"/>
  <c r="B460" i="2"/>
  <c r="A461" i="1" l="1"/>
  <c r="C460" i="1"/>
  <c r="B460" i="1"/>
  <c r="A465" i="4"/>
  <c r="C464" i="4"/>
  <c r="B464" i="4"/>
  <c r="A462" i="2"/>
  <c r="C461" i="2"/>
  <c r="B461" i="2"/>
  <c r="A462" i="1" l="1"/>
  <c r="B461" i="1"/>
  <c r="C461" i="1"/>
  <c r="A466" i="4"/>
  <c r="C465" i="4"/>
  <c r="B465" i="4"/>
  <c r="A463" i="2"/>
  <c r="C462" i="2"/>
  <c r="B462" i="2"/>
  <c r="A463" i="1" l="1"/>
  <c r="C462" i="1"/>
  <c r="B462" i="1"/>
  <c r="A467" i="4"/>
  <c r="C466" i="4"/>
  <c r="B466" i="4"/>
  <c r="A464" i="2"/>
  <c r="C463" i="2"/>
  <c r="B463" i="2"/>
  <c r="A464" i="1" l="1"/>
  <c r="C463" i="1"/>
  <c r="B463" i="1"/>
  <c r="A468" i="4"/>
  <c r="C467" i="4"/>
  <c r="B467" i="4"/>
  <c r="C464" i="2"/>
  <c r="B464" i="2"/>
  <c r="A465" i="2"/>
  <c r="A465" i="1" l="1"/>
  <c r="C464" i="1"/>
  <c r="B464" i="1"/>
  <c r="A469" i="4"/>
  <c r="C468" i="4"/>
  <c r="B468" i="4"/>
  <c r="A466" i="2"/>
  <c r="C465" i="2"/>
  <c r="B465" i="2"/>
  <c r="A466" i="1" l="1"/>
  <c r="B465" i="1"/>
  <c r="C465" i="1"/>
  <c r="A470" i="4"/>
  <c r="C469" i="4"/>
  <c r="B469" i="4"/>
  <c r="A467" i="2"/>
  <c r="C466" i="2"/>
  <c r="B466" i="2"/>
  <c r="A467" i="1" l="1"/>
  <c r="C466" i="1"/>
  <c r="B466" i="1"/>
  <c r="A471" i="4"/>
  <c r="C470" i="4"/>
  <c r="B470" i="4"/>
  <c r="B467" i="2"/>
  <c r="A468" i="2"/>
  <c r="C467" i="2"/>
  <c r="A468" i="1" l="1"/>
  <c r="C467" i="1"/>
  <c r="B467" i="1"/>
  <c r="A472" i="4"/>
  <c r="C471" i="4"/>
  <c r="B471" i="4"/>
  <c r="A469" i="2"/>
  <c r="C468" i="2"/>
  <c r="B468" i="2"/>
  <c r="A469" i="1" l="1"/>
  <c r="C468" i="1"/>
  <c r="B468" i="1"/>
  <c r="A473" i="4"/>
  <c r="C472" i="4"/>
  <c r="B472" i="4"/>
  <c r="A470" i="2"/>
  <c r="C469" i="2"/>
  <c r="B469" i="2"/>
  <c r="A470" i="1" l="1"/>
  <c r="B469" i="1"/>
  <c r="C469" i="1"/>
  <c r="A474" i="4"/>
  <c r="C473" i="4"/>
  <c r="B473" i="4"/>
  <c r="A471" i="2"/>
  <c r="C470" i="2"/>
  <c r="B470" i="2"/>
  <c r="A471" i="1" l="1"/>
  <c r="B470" i="1"/>
  <c r="C470" i="1"/>
  <c r="A475" i="4"/>
  <c r="C474" i="4"/>
  <c r="B474" i="4"/>
  <c r="A472" i="2"/>
  <c r="C471" i="2"/>
  <c r="B471" i="2"/>
  <c r="A472" i="1" l="1"/>
  <c r="C471" i="1"/>
  <c r="B471" i="1"/>
  <c r="A476" i="4"/>
  <c r="C475" i="4"/>
  <c r="B475" i="4"/>
  <c r="C472" i="2"/>
  <c r="B472" i="2"/>
  <c r="A473" i="2"/>
  <c r="A473" i="1" l="1"/>
  <c r="C472" i="1"/>
  <c r="B472" i="1"/>
  <c r="A477" i="4"/>
  <c r="C476" i="4"/>
  <c r="B476" i="4"/>
  <c r="A474" i="2"/>
  <c r="C473" i="2"/>
  <c r="B473" i="2"/>
  <c r="A474" i="1" l="1"/>
  <c r="B473" i="1"/>
  <c r="C473" i="1"/>
  <c r="A478" i="4"/>
  <c r="C477" i="4"/>
  <c r="B477" i="4"/>
  <c r="A475" i="2"/>
  <c r="C474" i="2"/>
  <c r="B474" i="2"/>
  <c r="A475" i="1" l="1"/>
  <c r="B474" i="1"/>
  <c r="C474" i="1"/>
  <c r="A479" i="4"/>
  <c r="C478" i="4"/>
  <c r="B478" i="4"/>
  <c r="B475" i="2"/>
  <c r="A476" i="2"/>
  <c r="C475" i="2"/>
  <c r="A476" i="1" l="1"/>
  <c r="C475" i="1"/>
  <c r="B475" i="1"/>
  <c r="A480" i="4"/>
  <c r="C479" i="4"/>
  <c r="B479" i="4"/>
  <c r="A477" i="2"/>
  <c r="C476" i="2"/>
  <c r="B476" i="2"/>
  <c r="A477" i="1" l="1"/>
  <c r="C476" i="1"/>
  <c r="B476" i="1"/>
  <c r="A481" i="4"/>
  <c r="C480" i="4"/>
  <c r="B480" i="4"/>
  <c r="A478" i="2"/>
  <c r="C477" i="2"/>
  <c r="B477" i="2"/>
  <c r="A478" i="1" l="1"/>
  <c r="B477" i="1"/>
  <c r="C477" i="1"/>
  <c r="A482" i="4"/>
  <c r="C481" i="4"/>
  <c r="B481" i="4"/>
  <c r="A479" i="2"/>
  <c r="C478" i="2"/>
  <c r="B478" i="2"/>
  <c r="A479" i="1" l="1"/>
  <c r="B478" i="1"/>
  <c r="C478" i="1"/>
  <c r="A483" i="4"/>
  <c r="C482" i="4"/>
  <c r="B482" i="4"/>
  <c r="A480" i="2"/>
  <c r="C479" i="2"/>
  <c r="B479" i="2"/>
  <c r="A480" i="1" l="1"/>
  <c r="C479" i="1"/>
  <c r="B479" i="1"/>
  <c r="A484" i="4"/>
  <c r="C483" i="4"/>
  <c r="B483" i="4"/>
  <c r="C480" i="2"/>
  <c r="B480" i="2"/>
  <c r="A481" i="2"/>
  <c r="A481" i="1" l="1"/>
  <c r="C480" i="1"/>
  <c r="B480" i="1"/>
  <c r="A485" i="4"/>
  <c r="C484" i="4"/>
  <c r="B484" i="4"/>
  <c r="A482" i="2"/>
  <c r="C481" i="2"/>
  <c r="B481" i="2"/>
  <c r="A482" i="1" l="1"/>
  <c r="B481" i="1"/>
  <c r="C481" i="1"/>
  <c r="A486" i="4"/>
  <c r="C485" i="4"/>
  <c r="B485" i="4"/>
  <c r="A483" i="2"/>
  <c r="C482" i="2"/>
  <c r="B482" i="2"/>
  <c r="A483" i="1" l="1"/>
  <c r="B482" i="1"/>
  <c r="C482" i="1"/>
  <c r="A487" i="4"/>
  <c r="C486" i="4"/>
  <c r="B486" i="4"/>
  <c r="B483" i="2"/>
  <c r="A484" i="2"/>
  <c r="C483" i="2"/>
  <c r="A484" i="1" l="1"/>
  <c r="C483" i="1"/>
  <c r="B483" i="1"/>
  <c r="A488" i="4"/>
  <c r="C487" i="4"/>
  <c r="B487" i="4"/>
  <c r="A485" i="2"/>
  <c r="C484" i="2"/>
  <c r="B484" i="2"/>
  <c r="A485" i="1" l="1"/>
  <c r="C484" i="1"/>
  <c r="B484" i="1"/>
  <c r="A489" i="4"/>
  <c r="C488" i="4"/>
  <c r="B488" i="4"/>
  <c r="A486" i="2"/>
  <c r="C485" i="2"/>
  <c r="B485" i="2"/>
  <c r="A486" i="1" l="1"/>
  <c r="B485" i="1"/>
  <c r="C485" i="1"/>
  <c r="A490" i="4"/>
  <c r="C489" i="4"/>
  <c r="B489" i="4"/>
  <c r="A487" i="2"/>
  <c r="C486" i="2"/>
  <c r="B486" i="2"/>
  <c r="A487" i="1" l="1"/>
  <c r="C486" i="1"/>
  <c r="B486" i="1"/>
  <c r="A491" i="4"/>
  <c r="C490" i="4"/>
  <c r="B490" i="4"/>
  <c r="A488" i="2"/>
  <c r="C487" i="2"/>
  <c r="B487" i="2"/>
  <c r="A488" i="1" l="1"/>
  <c r="C487" i="1"/>
  <c r="B487" i="1"/>
  <c r="A492" i="4"/>
  <c r="C491" i="4"/>
  <c r="B491" i="4"/>
  <c r="C488" i="2"/>
  <c r="B488" i="2"/>
  <c r="A489" i="2"/>
  <c r="A489" i="1" l="1"/>
  <c r="C488" i="1"/>
  <c r="B488" i="1"/>
  <c r="A493" i="4"/>
  <c r="C492" i="4"/>
  <c r="B492" i="4"/>
  <c r="A490" i="2"/>
  <c r="C489" i="2"/>
  <c r="B489" i="2"/>
  <c r="A490" i="1" l="1"/>
  <c r="B489" i="1"/>
  <c r="C489" i="1"/>
  <c r="A494" i="4"/>
  <c r="C493" i="4"/>
  <c r="B493" i="4"/>
  <c r="A491" i="2"/>
  <c r="C490" i="2"/>
  <c r="B490" i="2"/>
  <c r="A491" i="1" l="1"/>
  <c r="B490" i="1"/>
  <c r="C490" i="1"/>
  <c r="A495" i="4"/>
  <c r="C494" i="4"/>
  <c r="B494" i="4"/>
  <c r="B491" i="2"/>
  <c r="A492" i="2"/>
  <c r="C491" i="2"/>
  <c r="A492" i="1" l="1"/>
  <c r="C491" i="1"/>
  <c r="B491" i="1"/>
  <c r="A496" i="4"/>
  <c r="C495" i="4"/>
  <c r="B495" i="4"/>
  <c r="A493" i="2"/>
  <c r="C492" i="2"/>
  <c r="B492" i="2"/>
  <c r="A493" i="1" l="1"/>
  <c r="C492" i="1"/>
  <c r="B492" i="1"/>
  <c r="A497" i="4"/>
  <c r="C496" i="4"/>
  <c r="B496" i="4"/>
  <c r="A494" i="2"/>
  <c r="C493" i="2"/>
  <c r="B493" i="2"/>
  <c r="A494" i="1" l="1"/>
  <c r="B493" i="1"/>
  <c r="C493" i="1"/>
  <c r="A498" i="4"/>
  <c r="C497" i="4"/>
  <c r="B497" i="4"/>
  <c r="A495" i="2"/>
  <c r="C494" i="2"/>
  <c r="B494" i="2"/>
  <c r="A495" i="1" l="1"/>
  <c r="B494" i="1"/>
  <c r="C494" i="1"/>
  <c r="A499" i="4"/>
  <c r="C498" i="4"/>
  <c r="B498" i="4"/>
  <c r="A496" i="2"/>
  <c r="C495" i="2"/>
  <c r="B495" i="2"/>
  <c r="A496" i="1" l="1"/>
  <c r="C495" i="1"/>
  <c r="B495" i="1"/>
  <c r="A500" i="4"/>
  <c r="C499" i="4"/>
  <c r="B499" i="4"/>
  <c r="C496" i="2"/>
  <c r="B496" i="2"/>
  <c r="A497" i="2"/>
  <c r="A497" i="1" l="1"/>
  <c r="C496" i="1"/>
  <c r="B496" i="1"/>
  <c r="A501" i="4"/>
  <c r="C500" i="4"/>
  <c r="B500" i="4"/>
  <c r="A498" i="2"/>
  <c r="C497" i="2"/>
  <c r="B497" i="2"/>
  <c r="A498" i="1" l="1"/>
  <c r="B497" i="1"/>
  <c r="C497" i="1"/>
  <c r="A502" i="4"/>
  <c r="C501" i="4"/>
  <c r="B501" i="4"/>
  <c r="A499" i="2"/>
  <c r="C498" i="2"/>
  <c r="B498" i="2"/>
  <c r="A499" i="1" l="1"/>
  <c r="C498" i="1"/>
  <c r="B498" i="1"/>
  <c r="A503" i="4"/>
  <c r="C502" i="4"/>
  <c r="B502" i="4"/>
  <c r="B499" i="2"/>
  <c r="A500" i="2"/>
  <c r="C499" i="2"/>
  <c r="A500" i="1" l="1"/>
  <c r="C499" i="1"/>
  <c r="B499" i="1"/>
  <c r="A504" i="4"/>
  <c r="C503" i="4"/>
  <c r="B503" i="4"/>
  <c r="A501" i="2"/>
  <c r="C500" i="2"/>
  <c r="B500" i="2"/>
  <c r="A501" i="1" l="1"/>
  <c r="C500" i="1"/>
  <c r="B500" i="1"/>
  <c r="A505" i="4"/>
  <c r="C504" i="4"/>
  <c r="B504" i="4"/>
  <c r="A502" i="2"/>
  <c r="C501" i="2"/>
  <c r="B501" i="2"/>
  <c r="A502" i="1" l="1"/>
  <c r="B501" i="1"/>
  <c r="C501" i="1"/>
  <c r="A506" i="4"/>
  <c r="C505" i="4"/>
  <c r="B505" i="4"/>
  <c r="A503" i="2"/>
  <c r="C502" i="2"/>
  <c r="B502" i="2"/>
  <c r="A503" i="1" l="1"/>
  <c r="B502" i="1"/>
  <c r="C502" i="1"/>
  <c r="A507" i="4"/>
  <c r="C506" i="4"/>
  <c r="B506" i="4"/>
  <c r="A504" i="2"/>
  <c r="C503" i="2"/>
  <c r="B503" i="2"/>
  <c r="A504" i="1" l="1"/>
  <c r="C503" i="1"/>
  <c r="B503" i="1"/>
  <c r="A508" i="4"/>
  <c r="C507" i="4"/>
  <c r="B507" i="4"/>
  <c r="C504" i="2"/>
  <c r="B504" i="2"/>
  <c r="A505" i="2"/>
  <c r="A505" i="1" l="1"/>
  <c r="C504" i="1"/>
  <c r="B504" i="1"/>
  <c r="A509" i="4"/>
  <c r="C508" i="4"/>
  <c r="B508" i="4"/>
  <c r="A506" i="2"/>
  <c r="C505" i="2"/>
  <c r="B505" i="2"/>
  <c r="A506" i="1" l="1"/>
  <c r="B505" i="1"/>
  <c r="C505" i="1"/>
  <c r="A510" i="4"/>
  <c r="C509" i="4"/>
  <c r="B509" i="4"/>
  <c r="A507" i="2"/>
  <c r="C506" i="2"/>
  <c r="B506" i="2"/>
  <c r="A507" i="1" l="1"/>
  <c r="B506" i="1"/>
  <c r="C506" i="1"/>
  <c r="A511" i="4"/>
  <c r="C510" i="4"/>
  <c r="B510" i="4"/>
  <c r="B507" i="2"/>
  <c r="A508" i="2"/>
  <c r="C507" i="2"/>
  <c r="A508" i="1" l="1"/>
  <c r="C507" i="1"/>
  <c r="B507" i="1"/>
  <c r="A512" i="4"/>
  <c r="C511" i="4"/>
  <c r="B511" i="4"/>
  <c r="A509" i="2"/>
  <c r="C508" i="2"/>
  <c r="B508" i="2"/>
  <c r="A509" i="1" l="1"/>
  <c r="C508" i="1"/>
  <c r="B508" i="1"/>
  <c r="A513" i="4"/>
  <c r="C512" i="4"/>
  <c r="B512" i="4"/>
  <c r="A510" i="2"/>
  <c r="C509" i="2"/>
  <c r="B509" i="2"/>
  <c r="A510" i="1" l="1"/>
  <c r="B509" i="1"/>
  <c r="C509" i="1"/>
  <c r="A514" i="4"/>
  <c r="C513" i="4"/>
  <c r="B513" i="4"/>
  <c r="A511" i="2"/>
  <c r="C510" i="2"/>
  <c r="B510" i="2"/>
  <c r="A511" i="1" l="1"/>
  <c r="C510" i="1"/>
  <c r="B510" i="1"/>
  <c r="A515" i="4"/>
  <c r="C514" i="4"/>
  <c r="B514" i="4"/>
  <c r="A512" i="2"/>
  <c r="C511" i="2"/>
  <c r="B511" i="2"/>
  <c r="A512" i="1" l="1"/>
  <c r="C511" i="1"/>
  <c r="B511" i="1"/>
  <c r="A516" i="4"/>
  <c r="C515" i="4"/>
  <c r="B515" i="4"/>
  <c r="C512" i="2"/>
  <c r="B512" i="2"/>
  <c r="A513" i="2"/>
  <c r="A513" i="1" l="1"/>
  <c r="C512" i="1"/>
  <c r="B512" i="1"/>
  <c r="A517" i="4"/>
  <c r="C516" i="4"/>
  <c r="B516" i="4"/>
  <c r="A514" i="2"/>
  <c r="C513" i="2"/>
  <c r="B513" i="2"/>
  <c r="A514" i="1" l="1"/>
  <c r="B513" i="1"/>
  <c r="C513" i="1"/>
  <c r="A518" i="4"/>
  <c r="C517" i="4"/>
  <c r="B517" i="4"/>
  <c r="A515" i="2"/>
  <c r="C514" i="2"/>
  <c r="B514" i="2"/>
  <c r="A515" i="1" l="1"/>
  <c r="B514" i="1"/>
  <c r="C514" i="1"/>
  <c r="A519" i="4"/>
  <c r="C518" i="4"/>
  <c r="B518" i="4"/>
  <c r="B515" i="2"/>
  <c r="A516" i="2"/>
  <c r="C515" i="2"/>
  <c r="A516" i="1" l="1"/>
  <c r="C515" i="1"/>
  <c r="B515" i="1"/>
  <c r="A520" i="4"/>
  <c r="C519" i="4"/>
  <c r="B519" i="4"/>
  <c r="A517" i="2"/>
  <c r="C516" i="2"/>
  <c r="B516" i="2"/>
  <c r="A517" i="1" l="1"/>
  <c r="C516" i="1"/>
  <c r="B516" i="1"/>
  <c r="A521" i="4"/>
  <c r="C520" i="4"/>
  <c r="B520" i="4"/>
  <c r="A518" i="2"/>
  <c r="C517" i="2"/>
  <c r="B517" i="2"/>
  <c r="A518" i="1" l="1"/>
  <c r="B517" i="1"/>
  <c r="C517" i="1"/>
  <c r="A522" i="4"/>
  <c r="C521" i="4"/>
  <c r="B521" i="4"/>
  <c r="A519" i="2"/>
  <c r="C518" i="2"/>
  <c r="B518" i="2"/>
  <c r="A519" i="1" l="1"/>
  <c r="B518" i="1"/>
  <c r="C518" i="1"/>
  <c r="A523" i="4"/>
  <c r="C522" i="4"/>
  <c r="B522" i="4"/>
  <c r="A520" i="2"/>
  <c r="C519" i="2"/>
  <c r="B519" i="2"/>
  <c r="A520" i="1" l="1"/>
  <c r="C519" i="1"/>
  <c r="B519" i="1"/>
  <c r="A524" i="4"/>
  <c r="C523" i="4"/>
  <c r="B523" i="4"/>
  <c r="C520" i="2"/>
  <c r="B520" i="2"/>
  <c r="A521" i="2"/>
  <c r="A521" i="1" l="1"/>
  <c r="C520" i="1"/>
  <c r="B520" i="1"/>
  <c r="A525" i="4"/>
  <c r="C524" i="4"/>
  <c r="B524" i="4"/>
  <c r="A522" i="2"/>
  <c r="C521" i="2"/>
  <c r="B521" i="2"/>
  <c r="A522" i="1" l="1"/>
  <c r="B521" i="1"/>
  <c r="C521" i="1"/>
  <c r="A526" i="4"/>
  <c r="C525" i="4"/>
  <c r="B525" i="4"/>
  <c r="A523" i="2"/>
  <c r="C522" i="2"/>
  <c r="B522" i="2"/>
  <c r="A523" i="1" l="1"/>
  <c r="B522" i="1"/>
  <c r="C522" i="1"/>
  <c r="A527" i="4"/>
  <c r="C526" i="4"/>
  <c r="B526" i="4"/>
  <c r="B523" i="2"/>
  <c r="A524" i="2"/>
  <c r="C523" i="2"/>
  <c r="A524" i="1" l="1"/>
  <c r="C523" i="1"/>
  <c r="B523" i="1"/>
  <c r="A528" i="4"/>
  <c r="C527" i="4"/>
  <c r="B527" i="4"/>
  <c r="A525" i="2"/>
  <c r="C524" i="2"/>
  <c r="B524" i="2"/>
  <c r="A525" i="1" l="1"/>
  <c r="C524" i="1"/>
  <c r="B524" i="1"/>
  <c r="A529" i="4"/>
  <c r="C528" i="4"/>
  <c r="B528" i="4"/>
  <c r="A526" i="2"/>
  <c r="C525" i="2"/>
  <c r="B525" i="2"/>
  <c r="A526" i="1" l="1"/>
  <c r="B525" i="1"/>
  <c r="C525" i="1"/>
  <c r="A530" i="4"/>
  <c r="C529" i="4"/>
  <c r="B529" i="4"/>
  <c r="A527" i="2"/>
  <c r="C526" i="2"/>
  <c r="B526" i="2"/>
  <c r="A527" i="1" l="1"/>
  <c r="C526" i="1"/>
  <c r="B526" i="1"/>
  <c r="A531" i="4"/>
  <c r="C530" i="4"/>
  <c r="B530" i="4"/>
  <c r="A528" i="2"/>
  <c r="C527" i="2"/>
  <c r="B527" i="2"/>
  <c r="A528" i="1" l="1"/>
  <c r="C527" i="1"/>
  <c r="B527" i="1"/>
  <c r="A532" i="4"/>
  <c r="C531" i="4"/>
  <c r="B531" i="4"/>
  <c r="C528" i="2"/>
  <c r="B528" i="2"/>
  <c r="A529" i="2"/>
  <c r="A529" i="1" l="1"/>
  <c r="C528" i="1"/>
  <c r="B528" i="1"/>
  <c r="A533" i="4"/>
  <c r="C532" i="4"/>
  <c r="B532" i="4"/>
  <c r="A530" i="2"/>
  <c r="C529" i="2"/>
  <c r="B529" i="2"/>
  <c r="A530" i="1" l="1"/>
  <c r="B529" i="1"/>
  <c r="C529" i="1"/>
  <c r="A534" i="4"/>
  <c r="C533" i="4"/>
  <c r="B533" i="4"/>
  <c r="A531" i="2"/>
  <c r="C530" i="2"/>
  <c r="B530" i="2"/>
  <c r="A531" i="1" l="1"/>
  <c r="B530" i="1"/>
  <c r="C530" i="1"/>
  <c r="A535" i="4"/>
  <c r="C534" i="4"/>
  <c r="B534" i="4"/>
  <c r="B531" i="2"/>
  <c r="A532" i="2"/>
  <c r="C531" i="2"/>
  <c r="A532" i="1" l="1"/>
  <c r="C531" i="1"/>
  <c r="B531" i="1"/>
  <c r="A536" i="4"/>
  <c r="C535" i="4"/>
  <c r="B535" i="4"/>
  <c r="A533" i="2"/>
  <c r="C532" i="2"/>
  <c r="B532" i="2"/>
  <c r="A533" i="1" l="1"/>
  <c r="C532" i="1"/>
  <c r="B532" i="1"/>
  <c r="A537" i="4"/>
  <c r="C536" i="4"/>
  <c r="B536" i="4"/>
  <c r="A534" i="2"/>
  <c r="C533" i="2"/>
  <c r="B533" i="2"/>
  <c r="A534" i="1" l="1"/>
  <c r="B533" i="1"/>
  <c r="C533" i="1"/>
  <c r="A538" i="4"/>
  <c r="C537" i="4"/>
  <c r="B537" i="4"/>
  <c r="A535" i="2"/>
  <c r="C534" i="2"/>
  <c r="B534" i="2"/>
  <c r="A535" i="1" l="1"/>
  <c r="B534" i="1"/>
  <c r="C534" i="1"/>
  <c r="A539" i="4"/>
  <c r="C538" i="4"/>
  <c r="B538" i="4"/>
  <c r="A536" i="2"/>
  <c r="C535" i="2"/>
  <c r="B535" i="2"/>
  <c r="A536" i="1" l="1"/>
  <c r="C535" i="1"/>
  <c r="B535" i="1"/>
  <c r="A540" i="4"/>
  <c r="C539" i="4"/>
  <c r="B539" i="4"/>
  <c r="C536" i="2"/>
  <c r="B536" i="2"/>
  <c r="A537" i="2"/>
  <c r="A537" i="1" l="1"/>
  <c r="C536" i="1"/>
  <c r="B536" i="1"/>
  <c r="A541" i="4"/>
  <c r="C540" i="4"/>
  <c r="B540" i="4"/>
  <c r="A538" i="2"/>
  <c r="C537" i="2"/>
  <c r="B537" i="2"/>
  <c r="A538" i="1" l="1"/>
  <c r="B537" i="1"/>
  <c r="C537" i="1"/>
  <c r="A542" i="4"/>
  <c r="C541" i="4"/>
  <c r="B541" i="4"/>
  <c r="A539" i="2"/>
  <c r="C538" i="2"/>
  <c r="B538" i="2"/>
  <c r="A539" i="1" l="1"/>
  <c r="B538" i="1"/>
  <c r="C538" i="1"/>
  <c r="A543" i="4"/>
  <c r="C542" i="4"/>
  <c r="B542" i="4"/>
  <c r="B539" i="2"/>
  <c r="A540" i="2"/>
  <c r="C539" i="2"/>
  <c r="A540" i="1" l="1"/>
  <c r="C539" i="1"/>
  <c r="B539" i="1"/>
  <c r="A544" i="4"/>
  <c r="C543" i="4"/>
  <c r="B543" i="4"/>
  <c r="A541" i="2"/>
  <c r="C540" i="2"/>
  <c r="B540" i="2"/>
  <c r="A541" i="1" l="1"/>
  <c r="C540" i="1"/>
  <c r="B540" i="1"/>
  <c r="A545" i="4"/>
  <c r="C544" i="4"/>
  <c r="B544" i="4"/>
  <c r="A542" i="2"/>
  <c r="C541" i="2"/>
  <c r="B541" i="2"/>
  <c r="A542" i="1" l="1"/>
  <c r="B541" i="1"/>
  <c r="C541" i="1"/>
  <c r="A546" i="4"/>
  <c r="C545" i="4"/>
  <c r="B545" i="4"/>
  <c r="A543" i="2"/>
  <c r="C542" i="2"/>
  <c r="B542" i="2"/>
  <c r="A543" i="1" l="1"/>
  <c r="C542" i="1"/>
  <c r="B542" i="1"/>
  <c r="A547" i="4"/>
  <c r="C546" i="4"/>
  <c r="B546" i="4"/>
  <c r="A544" i="2"/>
  <c r="C543" i="2"/>
  <c r="B543" i="2"/>
  <c r="A544" i="1" l="1"/>
  <c r="C543" i="1"/>
  <c r="B543" i="1"/>
  <c r="A548" i="4"/>
  <c r="C547" i="4"/>
  <c r="B547" i="4"/>
  <c r="C544" i="2"/>
  <c r="B544" i="2"/>
  <c r="A545" i="2"/>
  <c r="A545" i="1" l="1"/>
  <c r="C544" i="1"/>
  <c r="B544" i="1"/>
  <c r="A549" i="4"/>
  <c r="C548" i="4"/>
  <c r="B548" i="4"/>
  <c r="A546" i="2"/>
  <c r="C545" i="2"/>
  <c r="B545" i="2"/>
  <c r="A546" i="1" l="1"/>
  <c r="B545" i="1"/>
  <c r="C545" i="1"/>
  <c r="A550" i="4"/>
  <c r="C549" i="4"/>
  <c r="B549" i="4"/>
  <c r="A547" i="2"/>
  <c r="C546" i="2"/>
  <c r="B546" i="2"/>
  <c r="A547" i="1" l="1"/>
  <c r="B546" i="1"/>
  <c r="C546" i="1"/>
  <c r="A551" i="4"/>
  <c r="C550" i="4"/>
  <c r="B550" i="4"/>
  <c r="B547" i="2"/>
  <c r="A548" i="2"/>
  <c r="C547" i="2"/>
  <c r="A548" i="1" l="1"/>
  <c r="C547" i="1"/>
  <c r="B547" i="1"/>
  <c r="A552" i="4"/>
  <c r="C551" i="4"/>
  <c r="B551" i="4"/>
  <c r="A549" i="2"/>
  <c r="C548" i="2"/>
  <c r="B548" i="2"/>
  <c r="A549" i="1" l="1"/>
  <c r="C548" i="1"/>
  <c r="B548" i="1"/>
  <c r="A553" i="4"/>
  <c r="C552" i="4"/>
  <c r="B552" i="4"/>
  <c r="A550" i="2"/>
  <c r="C549" i="2"/>
  <c r="B549" i="2"/>
  <c r="A550" i="1" l="1"/>
  <c r="B549" i="1"/>
  <c r="C549" i="1"/>
  <c r="A554" i="4"/>
  <c r="C553" i="4"/>
  <c r="B553" i="4"/>
  <c r="A551" i="2"/>
  <c r="C550" i="2"/>
  <c r="B550" i="2"/>
  <c r="A551" i="1" l="1"/>
  <c r="B550" i="1"/>
  <c r="C550" i="1"/>
  <c r="A555" i="4"/>
  <c r="C554" i="4"/>
  <c r="B554" i="4"/>
  <c r="A552" i="2"/>
  <c r="C551" i="2"/>
  <c r="B551" i="2"/>
  <c r="A552" i="1" l="1"/>
  <c r="C551" i="1"/>
  <c r="B551" i="1"/>
  <c r="A556" i="4"/>
  <c r="C555" i="4"/>
  <c r="B555" i="4"/>
  <c r="C552" i="2"/>
  <c r="B552" i="2"/>
  <c r="A553" i="2"/>
  <c r="A553" i="1" l="1"/>
  <c r="C552" i="1"/>
  <c r="B552" i="1"/>
  <c r="A557" i="4"/>
  <c r="C556" i="4"/>
  <c r="B556" i="4"/>
  <c r="A554" i="2"/>
  <c r="C553" i="2"/>
  <c r="B553" i="2"/>
  <c r="A554" i="1" l="1"/>
  <c r="B553" i="1"/>
  <c r="C553" i="1"/>
  <c r="A558" i="4"/>
  <c r="C557" i="4"/>
  <c r="B557" i="4"/>
  <c r="A555" i="2"/>
  <c r="C554" i="2"/>
  <c r="B554" i="2"/>
  <c r="A555" i="1" l="1"/>
  <c r="B554" i="1"/>
  <c r="C554" i="1"/>
  <c r="A559" i="4"/>
  <c r="C558" i="4"/>
  <c r="B558" i="4"/>
  <c r="B555" i="2"/>
  <c r="A556" i="2"/>
  <c r="C555" i="2"/>
  <c r="A556" i="1" l="1"/>
  <c r="C555" i="1"/>
  <c r="B555" i="1"/>
  <c r="A560" i="4"/>
  <c r="C559" i="4"/>
  <c r="B559" i="4"/>
  <c r="A557" i="2"/>
  <c r="C556" i="2"/>
  <c r="B556" i="2"/>
  <c r="A557" i="1" l="1"/>
  <c r="C556" i="1"/>
  <c r="B556" i="1"/>
  <c r="A561" i="4"/>
  <c r="C560" i="4"/>
  <c r="B560" i="4"/>
  <c r="A558" i="2"/>
  <c r="C557" i="2"/>
  <c r="B557" i="2"/>
  <c r="A558" i="1" l="1"/>
  <c r="B557" i="1"/>
  <c r="C557" i="1"/>
  <c r="A562" i="4"/>
  <c r="C561" i="4"/>
  <c r="B561" i="4"/>
  <c r="A559" i="2"/>
  <c r="C558" i="2"/>
  <c r="B558" i="2"/>
  <c r="A559" i="1" l="1"/>
  <c r="B558" i="1"/>
  <c r="C558" i="1"/>
  <c r="A563" i="4"/>
  <c r="C562" i="4"/>
  <c r="B562" i="4"/>
  <c r="A560" i="2"/>
  <c r="C559" i="2"/>
  <c r="B559" i="2"/>
  <c r="A560" i="1" l="1"/>
  <c r="C559" i="1"/>
  <c r="B559" i="1"/>
  <c r="A564" i="4"/>
  <c r="C563" i="4"/>
  <c r="B563" i="4"/>
  <c r="C560" i="2"/>
  <c r="B560" i="2"/>
  <c r="A561" i="2"/>
  <c r="A561" i="1" l="1"/>
  <c r="C560" i="1"/>
  <c r="B560" i="1"/>
  <c r="A565" i="4"/>
  <c r="C564" i="4"/>
  <c r="B564" i="4"/>
  <c r="A562" i="2"/>
  <c r="C561" i="2"/>
  <c r="B561" i="2"/>
  <c r="A562" i="1" l="1"/>
  <c r="B561" i="1"/>
  <c r="C561" i="1"/>
  <c r="A566" i="4"/>
  <c r="C565" i="4"/>
  <c r="B565" i="4"/>
  <c r="A563" i="2"/>
  <c r="C562" i="2"/>
  <c r="B562" i="2"/>
  <c r="A563" i="1" l="1"/>
  <c r="C562" i="1"/>
  <c r="B562" i="1"/>
  <c r="A567" i="4"/>
  <c r="C566" i="4"/>
  <c r="B566" i="4"/>
  <c r="B563" i="2"/>
  <c r="A564" i="2"/>
  <c r="C563" i="2"/>
  <c r="A564" i="1" l="1"/>
  <c r="C563" i="1"/>
  <c r="B563" i="1"/>
  <c r="A568" i="4"/>
  <c r="C567" i="4"/>
  <c r="B567" i="4"/>
  <c r="A565" i="2"/>
  <c r="C564" i="2"/>
  <c r="B564" i="2"/>
  <c r="A565" i="1" l="1"/>
  <c r="C564" i="1"/>
  <c r="B564" i="1"/>
  <c r="A569" i="4"/>
  <c r="C568" i="4"/>
  <c r="B568" i="4"/>
  <c r="A566" i="2"/>
  <c r="C565" i="2"/>
  <c r="B565" i="2"/>
  <c r="A566" i="1" l="1"/>
  <c r="B565" i="1"/>
  <c r="C565" i="1"/>
  <c r="A570" i="4"/>
  <c r="C569" i="4"/>
  <c r="B569" i="4"/>
  <c r="A567" i="2"/>
  <c r="C566" i="2"/>
  <c r="B566" i="2"/>
  <c r="A567" i="1" l="1"/>
  <c r="B566" i="1"/>
  <c r="C566" i="1"/>
  <c r="A571" i="4"/>
  <c r="C570" i="4"/>
  <c r="B570" i="4"/>
  <c r="A568" i="2"/>
  <c r="C567" i="2"/>
  <c r="B567" i="2"/>
  <c r="A568" i="1" l="1"/>
  <c r="C567" i="1"/>
  <c r="B567" i="1"/>
  <c r="A572" i="4"/>
  <c r="C571" i="4"/>
  <c r="B571" i="4"/>
  <c r="C568" i="2"/>
  <c r="B568" i="2"/>
  <c r="A569" i="2"/>
  <c r="A569" i="1" l="1"/>
  <c r="C568" i="1"/>
  <c r="B568" i="1"/>
  <c r="A573" i="4"/>
  <c r="C572" i="4"/>
  <c r="B572" i="4"/>
  <c r="A570" i="2"/>
  <c r="C569" i="2"/>
  <c r="B569" i="2"/>
  <c r="A570" i="1" l="1"/>
  <c r="B569" i="1"/>
  <c r="C569" i="1"/>
  <c r="A574" i="4"/>
  <c r="C573" i="4"/>
  <c r="B573" i="4"/>
  <c r="A571" i="2"/>
  <c r="C570" i="2"/>
  <c r="B570" i="2"/>
  <c r="A571" i="1" l="1"/>
  <c r="C570" i="1"/>
  <c r="B570" i="1"/>
  <c r="A575" i="4"/>
  <c r="C574" i="4"/>
  <c r="B574" i="4"/>
  <c r="B571" i="2"/>
  <c r="A572" i="2"/>
  <c r="C571" i="2"/>
  <c r="A572" i="1" l="1"/>
  <c r="C571" i="1"/>
  <c r="B571" i="1"/>
  <c r="A576" i="4"/>
  <c r="C575" i="4"/>
  <c r="B575" i="4"/>
  <c r="A573" i="2"/>
  <c r="C572" i="2"/>
  <c r="B572" i="2"/>
  <c r="A573" i="1" l="1"/>
  <c r="C572" i="1"/>
  <c r="B572" i="1"/>
  <c r="A577" i="4"/>
  <c r="C576" i="4"/>
  <c r="B576" i="4"/>
  <c r="A574" i="2"/>
  <c r="C573" i="2"/>
  <c r="B573" i="2"/>
  <c r="A574" i="1" l="1"/>
  <c r="B573" i="1"/>
  <c r="C573" i="1"/>
  <c r="A578" i="4"/>
  <c r="C577" i="4"/>
  <c r="B577" i="4"/>
  <c r="A575" i="2"/>
  <c r="C574" i="2"/>
  <c r="B574" i="2"/>
  <c r="A575" i="1" l="1"/>
  <c r="B574" i="1"/>
  <c r="C574" i="1"/>
  <c r="A579" i="4"/>
  <c r="C578" i="4"/>
  <c r="B578" i="4"/>
  <c r="A576" i="2"/>
  <c r="C575" i="2"/>
  <c r="B575" i="2"/>
  <c r="A576" i="1" l="1"/>
  <c r="C575" i="1"/>
  <c r="B575" i="1"/>
  <c r="A580" i="4"/>
  <c r="C579" i="4"/>
  <c r="B579" i="4"/>
  <c r="C576" i="2"/>
  <c r="B576" i="2"/>
  <c r="A577" i="2"/>
  <c r="A577" i="1" l="1"/>
  <c r="C576" i="1"/>
  <c r="B576" i="1"/>
  <c r="A581" i="4"/>
  <c r="C580" i="4"/>
  <c r="B580" i="4"/>
  <c r="A578" i="2"/>
  <c r="C577" i="2"/>
  <c r="B577" i="2"/>
  <c r="A578" i="1" l="1"/>
  <c r="B577" i="1"/>
  <c r="C577" i="1"/>
  <c r="A582" i="4"/>
  <c r="C581" i="4"/>
  <c r="B581" i="4"/>
  <c r="A579" i="2"/>
  <c r="C578" i="2"/>
  <c r="B578" i="2"/>
  <c r="A579" i="1" l="1"/>
  <c r="B578" i="1"/>
  <c r="C578" i="1"/>
  <c r="A583" i="4"/>
  <c r="C582" i="4"/>
  <c r="B582" i="4"/>
  <c r="B579" i="2"/>
  <c r="A580" i="2"/>
  <c r="C579" i="2"/>
  <c r="A580" i="1" l="1"/>
  <c r="C579" i="1"/>
  <c r="B579" i="1"/>
  <c r="A584" i="4"/>
  <c r="C583" i="4"/>
  <c r="B583" i="4"/>
  <c r="A581" i="2"/>
  <c r="C580" i="2"/>
  <c r="B580" i="2"/>
  <c r="A581" i="1" l="1"/>
  <c r="C580" i="1"/>
  <c r="B580" i="1"/>
  <c r="A585" i="4"/>
  <c r="C584" i="4"/>
  <c r="B584" i="4"/>
  <c r="A582" i="2"/>
  <c r="C581" i="2"/>
  <c r="B581" i="2"/>
  <c r="A582" i="1" l="1"/>
  <c r="B581" i="1"/>
  <c r="C581" i="1"/>
  <c r="A586" i="4"/>
  <c r="C585" i="4"/>
  <c r="B585" i="4"/>
  <c r="A583" i="2"/>
  <c r="C582" i="2"/>
  <c r="B582" i="2"/>
  <c r="A583" i="1" l="1"/>
  <c r="C582" i="1"/>
  <c r="B582" i="1"/>
  <c r="A587" i="4"/>
  <c r="C586" i="4"/>
  <c r="B586" i="4"/>
  <c r="A584" i="2"/>
  <c r="C583" i="2"/>
  <c r="B583" i="2"/>
  <c r="A584" i="1" l="1"/>
  <c r="C583" i="1"/>
  <c r="B583" i="1"/>
  <c r="A588" i="4"/>
  <c r="C587" i="4"/>
  <c r="B587" i="4"/>
  <c r="C584" i="2"/>
  <c r="B584" i="2"/>
  <c r="A585" i="2"/>
  <c r="A585" i="1" l="1"/>
  <c r="C584" i="1"/>
  <c r="B584" i="1"/>
  <c r="A589" i="4"/>
  <c r="C588" i="4"/>
  <c r="B588" i="4"/>
  <c r="A586" i="2"/>
  <c r="C585" i="2"/>
  <c r="B585" i="2"/>
  <c r="A586" i="1" l="1"/>
  <c r="B585" i="1"/>
  <c r="C585" i="1"/>
  <c r="A590" i="4"/>
  <c r="C589" i="4"/>
  <c r="B589" i="4"/>
  <c r="A587" i="2"/>
  <c r="C586" i="2"/>
  <c r="B586" i="2"/>
  <c r="A587" i="1" l="1"/>
  <c r="B586" i="1"/>
  <c r="C586" i="1"/>
  <c r="A591" i="4"/>
  <c r="C590" i="4"/>
  <c r="B590" i="4"/>
  <c r="B587" i="2"/>
  <c r="A588" i="2"/>
  <c r="C587" i="2"/>
  <c r="A588" i="1" l="1"/>
  <c r="C587" i="1"/>
  <c r="B587" i="1"/>
  <c r="A592" i="4"/>
  <c r="C591" i="4"/>
  <c r="B591" i="4"/>
  <c r="A589" i="2"/>
  <c r="C588" i="2"/>
  <c r="B588" i="2"/>
  <c r="A589" i="1" l="1"/>
  <c r="C588" i="1"/>
  <c r="B588" i="1"/>
  <c r="A593" i="4"/>
  <c r="C592" i="4"/>
  <c r="B592" i="4"/>
  <c r="A590" i="2"/>
  <c r="C589" i="2"/>
  <c r="B589" i="2"/>
  <c r="A590" i="1" l="1"/>
  <c r="B589" i="1"/>
  <c r="C589" i="1"/>
  <c r="A594" i="4"/>
  <c r="C593" i="4"/>
  <c r="B593" i="4"/>
  <c r="A591" i="2"/>
  <c r="C590" i="2"/>
  <c r="B590" i="2"/>
  <c r="A591" i="1" l="1"/>
  <c r="C590" i="1"/>
  <c r="B590" i="1"/>
  <c r="A595" i="4"/>
  <c r="C594" i="4"/>
  <c r="B594" i="4"/>
  <c r="A592" i="2"/>
  <c r="C591" i="2"/>
  <c r="B591" i="2"/>
  <c r="A592" i="1" l="1"/>
  <c r="C591" i="1"/>
  <c r="B591" i="1"/>
  <c r="A596" i="4"/>
  <c r="C595" i="4"/>
  <c r="B595" i="4"/>
  <c r="C592" i="2"/>
  <c r="B592" i="2"/>
  <c r="A593" i="2"/>
  <c r="A593" i="1" l="1"/>
  <c r="C592" i="1"/>
  <c r="B592" i="1"/>
  <c r="A597" i="4"/>
  <c r="C596" i="4"/>
  <c r="B596" i="4"/>
  <c r="A594" i="2"/>
  <c r="C593" i="2"/>
  <c r="B593" i="2"/>
  <c r="A594" i="1" l="1"/>
  <c r="B593" i="1"/>
  <c r="C593" i="1"/>
  <c r="A598" i="4"/>
  <c r="C597" i="4"/>
  <c r="B597" i="4"/>
  <c r="A595" i="2"/>
  <c r="C594" i="2"/>
  <c r="B594" i="2"/>
  <c r="A595" i="1" l="1"/>
  <c r="B594" i="1"/>
  <c r="C594" i="1"/>
  <c r="A599" i="4"/>
  <c r="C598" i="4"/>
  <c r="B598" i="4"/>
  <c r="B595" i="2"/>
  <c r="A596" i="2"/>
  <c r="C595" i="2"/>
  <c r="A596" i="1" l="1"/>
  <c r="C595" i="1"/>
  <c r="B595" i="1"/>
  <c r="A600" i="4"/>
  <c r="C599" i="4"/>
  <c r="B599" i="4"/>
  <c r="A597" i="2"/>
  <c r="C596" i="2"/>
  <c r="B596" i="2"/>
  <c r="A597" i="1" l="1"/>
  <c r="C596" i="1"/>
  <c r="B596" i="1"/>
  <c r="A601" i="4"/>
  <c r="C600" i="4"/>
  <c r="B600" i="4"/>
  <c r="A598" i="2"/>
  <c r="C597" i="2"/>
  <c r="B597" i="2"/>
  <c r="A598" i="1" l="1"/>
  <c r="B597" i="1"/>
  <c r="C597" i="1"/>
  <c r="A602" i="4"/>
  <c r="C601" i="4"/>
  <c r="B601" i="4"/>
  <c r="A599" i="2"/>
  <c r="C598" i="2"/>
  <c r="B598" i="2"/>
  <c r="A599" i="1" l="1"/>
  <c r="B598" i="1"/>
  <c r="C598" i="1"/>
  <c r="A603" i="4"/>
  <c r="C602" i="4"/>
  <c r="B602" i="4"/>
  <c r="A600" i="2"/>
  <c r="C599" i="2"/>
  <c r="B599" i="2"/>
  <c r="A600" i="1" l="1"/>
  <c r="C599" i="1"/>
  <c r="B599" i="1"/>
  <c r="A604" i="4"/>
  <c r="C603" i="4"/>
  <c r="B603" i="4"/>
  <c r="C600" i="2"/>
  <c r="B600" i="2"/>
  <c r="A601" i="2"/>
  <c r="A601" i="1" l="1"/>
  <c r="C600" i="1"/>
  <c r="B600" i="1"/>
  <c r="A605" i="4"/>
  <c r="C604" i="4"/>
  <c r="B604" i="4"/>
  <c r="A602" i="2"/>
  <c r="C601" i="2"/>
  <c r="B601" i="2"/>
  <c r="A602" i="1" l="1"/>
  <c r="B601" i="1"/>
  <c r="C601" i="1"/>
  <c r="A606" i="4"/>
  <c r="C605" i="4"/>
  <c r="B605" i="4"/>
  <c r="A603" i="2"/>
  <c r="C602" i="2"/>
  <c r="B602" i="2"/>
  <c r="A603" i="1" l="1"/>
  <c r="B602" i="1"/>
  <c r="C602" i="1"/>
  <c r="A607" i="4"/>
  <c r="C606" i="4"/>
  <c r="B606" i="4"/>
  <c r="B603" i="2"/>
  <c r="A604" i="2"/>
  <c r="C603" i="2"/>
  <c r="A604" i="1" l="1"/>
  <c r="C603" i="1"/>
  <c r="B603" i="1"/>
  <c r="A608" i="4"/>
  <c r="C607" i="4"/>
  <c r="B607" i="4"/>
  <c r="A605" i="2"/>
  <c r="C604" i="2"/>
  <c r="B604" i="2"/>
  <c r="A605" i="1" l="1"/>
  <c r="C604" i="1"/>
  <c r="B604" i="1"/>
  <c r="A609" i="4"/>
  <c r="C608" i="4"/>
  <c r="B608" i="4"/>
  <c r="A606" i="2"/>
  <c r="C605" i="2"/>
  <c r="B605" i="2"/>
  <c r="A606" i="1" l="1"/>
  <c r="B605" i="1"/>
  <c r="C605" i="1"/>
  <c r="A610" i="4"/>
  <c r="C609" i="4"/>
  <c r="B609" i="4"/>
  <c r="A607" i="2"/>
  <c r="C606" i="2"/>
  <c r="B606" i="2"/>
  <c r="A607" i="1" l="1"/>
  <c r="C606" i="1"/>
  <c r="B606" i="1"/>
  <c r="A611" i="4"/>
  <c r="C610" i="4"/>
  <c r="B610" i="4"/>
  <c r="A608" i="2"/>
  <c r="C607" i="2"/>
  <c r="B607" i="2"/>
  <c r="A608" i="1" l="1"/>
  <c r="C607" i="1"/>
  <c r="B607" i="1"/>
  <c r="A612" i="4"/>
  <c r="C611" i="4"/>
  <c r="B611" i="4"/>
  <c r="C608" i="2"/>
  <c r="B608" i="2"/>
  <c r="A609" i="2"/>
  <c r="A609" i="1" l="1"/>
  <c r="C608" i="1"/>
  <c r="B608" i="1"/>
  <c r="A613" i="4"/>
  <c r="C612" i="4"/>
  <c r="B612" i="4"/>
  <c r="A610" i="2"/>
  <c r="C609" i="2"/>
  <c r="B609" i="2"/>
  <c r="A610" i="1" l="1"/>
  <c r="B609" i="1"/>
  <c r="C609" i="1"/>
  <c r="A614" i="4"/>
  <c r="C613" i="4"/>
  <c r="B613" i="4"/>
  <c r="A611" i="2"/>
  <c r="C610" i="2"/>
  <c r="B610" i="2"/>
  <c r="A611" i="1" l="1"/>
  <c r="B610" i="1"/>
  <c r="C610" i="1"/>
  <c r="A615" i="4"/>
  <c r="C614" i="4"/>
  <c r="B614" i="4"/>
  <c r="B611" i="2"/>
  <c r="A612" i="2"/>
  <c r="C611" i="2"/>
  <c r="A612" i="1" l="1"/>
  <c r="C611" i="1"/>
  <c r="B611" i="1"/>
  <c r="A616" i="4"/>
  <c r="C615" i="4"/>
  <c r="B615" i="4"/>
  <c r="A613" i="2"/>
  <c r="C612" i="2"/>
  <c r="B612" i="2"/>
  <c r="A613" i="1" l="1"/>
  <c r="C612" i="1"/>
  <c r="B612" i="1"/>
  <c r="A617" i="4"/>
  <c r="C616" i="4"/>
  <c r="B616" i="4"/>
  <c r="A614" i="2"/>
  <c r="C613" i="2"/>
  <c r="B613" i="2"/>
  <c r="A614" i="1" l="1"/>
  <c r="B613" i="1"/>
  <c r="C613" i="1"/>
  <c r="A618" i="4"/>
  <c r="C617" i="4"/>
  <c r="B617" i="4"/>
  <c r="C614" i="2"/>
  <c r="A615" i="2"/>
  <c r="B614" i="2"/>
  <c r="A615" i="1" l="1"/>
  <c r="C614" i="1"/>
  <c r="B614" i="1"/>
  <c r="C618" i="4"/>
  <c r="A619" i="4"/>
  <c r="B618" i="4"/>
  <c r="A616" i="2"/>
  <c r="C615" i="2"/>
  <c r="B615" i="2"/>
  <c r="A616" i="1" l="1"/>
  <c r="C615" i="1"/>
  <c r="B615" i="1"/>
  <c r="B619" i="4"/>
  <c r="C619" i="4"/>
  <c r="A620" i="4"/>
  <c r="A617" i="2"/>
  <c r="C616" i="2"/>
  <c r="B616" i="2"/>
  <c r="A617" i="1" l="1"/>
  <c r="C616" i="1"/>
  <c r="B616" i="1"/>
  <c r="C620" i="4"/>
  <c r="A621" i="4"/>
  <c r="B620" i="4"/>
  <c r="B617" i="2"/>
  <c r="A618" i="2"/>
  <c r="C617" i="2"/>
  <c r="A618" i="1" l="1"/>
  <c r="B617" i="1"/>
  <c r="C617" i="1"/>
  <c r="B621" i="4"/>
  <c r="A622" i="4"/>
  <c r="C621" i="4"/>
  <c r="A619" i="2"/>
  <c r="C618" i="2"/>
  <c r="B618" i="2"/>
  <c r="A619" i="1" l="1"/>
  <c r="B618" i="1"/>
  <c r="C618" i="1"/>
  <c r="C622" i="4"/>
  <c r="A623" i="4"/>
  <c r="B622" i="4"/>
  <c r="A620" i="2"/>
  <c r="C619" i="2"/>
  <c r="B619" i="2"/>
  <c r="A620" i="1" l="1"/>
  <c r="C619" i="1"/>
  <c r="B619" i="1"/>
  <c r="B623" i="4"/>
  <c r="A624" i="4"/>
  <c r="C623" i="4"/>
  <c r="A621" i="2"/>
  <c r="C620" i="2"/>
  <c r="B620" i="2"/>
  <c r="A621" i="1" l="1"/>
  <c r="C620" i="1"/>
  <c r="B620" i="1"/>
  <c r="C624" i="4"/>
  <c r="B624" i="4"/>
  <c r="A625" i="4"/>
  <c r="C621" i="2"/>
  <c r="A622" i="2"/>
  <c r="B621" i="2"/>
  <c r="A622" i="1" l="1"/>
  <c r="B621" i="1"/>
  <c r="C621" i="1"/>
  <c r="B625" i="4"/>
  <c r="A626" i="4"/>
  <c r="C625" i="4"/>
  <c r="C622" i="2"/>
  <c r="B622" i="2"/>
  <c r="A623" i="2"/>
  <c r="A623" i="1" l="1"/>
  <c r="B622" i="1"/>
  <c r="C622" i="1"/>
  <c r="C626" i="4"/>
  <c r="A627" i="4"/>
  <c r="B626" i="4"/>
  <c r="A624" i="2"/>
  <c r="C623" i="2"/>
  <c r="B623" i="2"/>
  <c r="A624" i="1" l="1"/>
  <c r="C623" i="1"/>
  <c r="B623" i="1"/>
  <c r="B627" i="4"/>
  <c r="C627" i="4"/>
  <c r="A628" i="4"/>
  <c r="A625" i="2"/>
  <c r="B624" i="2"/>
  <c r="C624" i="2"/>
  <c r="A625" i="1" l="1"/>
  <c r="C624" i="1"/>
  <c r="B624" i="1"/>
  <c r="C628" i="4"/>
  <c r="A629" i="4"/>
  <c r="B628" i="4"/>
  <c r="B625" i="2"/>
  <c r="C625" i="2"/>
  <c r="A626" i="2"/>
  <c r="A626" i="1" l="1"/>
  <c r="B625" i="1"/>
  <c r="C625" i="1"/>
  <c r="B629" i="4"/>
  <c r="A630" i="4"/>
  <c r="C629" i="4"/>
  <c r="A627" i="2"/>
  <c r="C626" i="2"/>
  <c r="B626" i="2"/>
  <c r="A627" i="1" l="1"/>
  <c r="B626" i="1"/>
  <c r="C626" i="1"/>
  <c r="C630" i="4"/>
  <c r="A631" i="4"/>
  <c r="B630" i="4"/>
  <c r="A628" i="2"/>
  <c r="C627" i="2"/>
  <c r="B627" i="2"/>
  <c r="A628" i="1" l="1"/>
  <c r="C627" i="1"/>
  <c r="B627" i="1"/>
  <c r="B631" i="4"/>
  <c r="A632" i="4"/>
  <c r="C631" i="4"/>
  <c r="A629" i="2"/>
  <c r="C628" i="2"/>
  <c r="B628" i="2"/>
  <c r="A629" i="1" l="1"/>
  <c r="C628" i="1"/>
  <c r="B628" i="1"/>
  <c r="C632" i="4"/>
  <c r="B632" i="4"/>
  <c r="A633" i="4"/>
  <c r="C629" i="2"/>
  <c r="B629" i="2"/>
  <c r="A630" i="2"/>
  <c r="A630" i="1" l="1"/>
  <c r="B629" i="1"/>
  <c r="C629" i="1"/>
  <c r="B633" i="4"/>
  <c r="A634" i="4"/>
  <c r="C633" i="4"/>
  <c r="C630" i="2"/>
  <c r="B630" i="2"/>
  <c r="A631" i="2"/>
  <c r="A631" i="1" l="1"/>
  <c r="C630" i="1"/>
  <c r="B630" i="1"/>
  <c r="C634" i="4"/>
  <c r="A635" i="4"/>
  <c r="B634" i="4"/>
  <c r="A632" i="2"/>
  <c r="C631" i="2"/>
  <c r="B631" i="2"/>
  <c r="A632" i="1" l="1"/>
  <c r="C631" i="1"/>
  <c r="B631" i="1"/>
  <c r="B635" i="4"/>
  <c r="C635" i="4"/>
  <c r="A636" i="4"/>
  <c r="A633" i="2"/>
  <c r="B632" i="2"/>
  <c r="C632" i="2"/>
  <c r="A633" i="1" l="1"/>
  <c r="C632" i="1"/>
  <c r="B632" i="1"/>
  <c r="C636" i="4"/>
  <c r="B636" i="4"/>
  <c r="A637" i="4"/>
  <c r="B633" i="2"/>
  <c r="A634" i="2"/>
  <c r="C633" i="2"/>
  <c r="A634" i="1" l="1"/>
  <c r="B633" i="1"/>
  <c r="C633" i="1"/>
  <c r="B637" i="4"/>
  <c r="A638" i="4"/>
  <c r="C637" i="4"/>
  <c r="A635" i="2"/>
  <c r="C634" i="2"/>
  <c r="B634" i="2"/>
  <c r="A635" i="1" l="1"/>
  <c r="C634" i="1"/>
  <c r="B634" i="1"/>
  <c r="C638" i="4"/>
  <c r="B638" i="4"/>
  <c r="A639" i="4"/>
  <c r="A636" i="2"/>
  <c r="C635" i="2"/>
  <c r="B635" i="2"/>
  <c r="A636" i="1" l="1"/>
  <c r="C635" i="1"/>
  <c r="B635" i="1"/>
  <c r="B639" i="4"/>
  <c r="A640" i="4"/>
  <c r="C639" i="4"/>
  <c r="A637" i="2"/>
  <c r="C636" i="2"/>
  <c r="B636" i="2"/>
  <c r="A637" i="1" l="1"/>
  <c r="C636" i="1"/>
  <c r="B636" i="1"/>
  <c r="C640" i="4"/>
  <c r="B640" i="4"/>
  <c r="A641" i="4"/>
  <c r="C637" i="2"/>
  <c r="A638" i="2"/>
  <c r="B637" i="2"/>
  <c r="A638" i="1" l="1"/>
  <c r="B637" i="1"/>
  <c r="C637" i="1"/>
  <c r="B641" i="4"/>
  <c r="C641" i="4"/>
  <c r="A642" i="4"/>
  <c r="C638" i="2"/>
  <c r="B638" i="2"/>
  <c r="A639" i="2"/>
  <c r="A639" i="1" l="1"/>
  <c r="B638" i="1"/>
  <c r="C638" i="1"/>
  <c r="C642" i="4"/>
  <c r="B642" i="4"/>
  <c r="A643" i="4"/>
  <c r="A640" i="2"/>
  <c r="C639" i="2"/>
  <c r="B639" i="2"/>
  <c r="A640" i="1" l="1"/>
  <c r="C639" i="1"/>
  <c r="B639" i="1"/>
  <c r="B643" i="4"/>
  <c r="A644" i="4"/>
  <c r="C643" i="4"/>
  <c r="A641" i="2"/>
  <c r="B640" i="2"/>
  <c r="C640" i="2"/>
  <c r="A641" i="1" l="1"/>
  <c r="C640" i="1"/>
  <c r="B640" i="1"/>
  <c r="C644" i="4"/>
  <c r="B644" i="4"/>
  <c r="A645" i="4"/>
  <c r="B641" i="2"/>
  <c r="A642" i="2"/>
  <c r="C641" i="2"/>
  <c r="A642" i="1" l="1"/>
  <c r="B641" i="1"/>
  <c r="C641" i="1"/>
  <c r="B645" i="4"/>
  <c r="A646" i="4"/>
  <c r="C645" i="4"/>
  <c r="A643" i="2"/>
  <c r="B642" i="2"/>
  <c r="C642" i="2"/>
  <c r="A643" i="1" l="1"/>
  <c r="B642" i="1"/>
  <c r="C642" i="1"/>
  <c r="C646" i="4"/>
  <c r="B646" i="4"/>
  <c r="A647" i="4"/>
  <c r="A644" i="2"/>
  <c r="C643" i="2"/>
  <c r="B643" i="2"/>
  <c r="A644" i="1" l="1"/>
  <c r="C643" i="1"/>
  <c r="B643" i="1"/>
  <c r="B647" i="4"/>
  <c r="A648" i="4"/>
  <c r="C647" i="4"/>
  <c r="A645" i="2"/>
  <c r="C644" i="2"/>
  <c r="B644" i="2"/>
  <c r="A645" i="1" l="1"/>
  <c r="C644" i="1"/>
  <c r="B644" i="1"/>
  <c r="C648" i="4"/>
  <c r="B648" i="4"/>
  <c r="A649" i="4"/>
  <c r="C645" i="2"/>
  <c r="A646" i="2"/>
  <c r="B645" i="2"/>
  <c r="A646" i="1" l="1"/>
  <c r="B645" i="1"/>
  <c r="C645" i="1"/>
  <c r="B649" i="4"/>
  <c r="A650" i="4"/>
  <c r="C649" i="4"/>
  <c r="C646" i="2"/>
  <c r="B646" i="2"/>
  <c r="A647" i="2"/>
  <c r="A647" i="1" l="1"/>
  <c r="B646" i="1"/>
  <c r="C646" i="1"/>
  <c r="C650" i="4"/>
  <c r="B650" i="4"/>
  <c r="A651" i="4"/>
  <c r="A648" i="2"/>
  <c r="C647" i="2"/>
  <c r="B647" i="2"/>
  <c r="A648" i="1" l="1"/>
  <c r="C647" i="1"/>
  <c r="B647" i="1"/>
  <c r="B651" i="4"/>
  <c r="C651" i="4"/>
  <c r="A652" i="4"/>
  <c r="A649" i="2"/>
  <c r="B648" i="2"/>
  <c r="C648" i="2"/>
  <c r="A649" i="1" l="1"/>
  <c r="C648" i="1"/>
  <c r="B648" i="1"/>
  <c r="C652" i="4"/>
  <c r="B652" i="4"/>
  <c r="A653" i="4"/>
  <c r="B649" i="2"/>
  <c r="A650" i="2"/>
  <c r="C649" i="2"/>
  <c r="A650" i="1" l="1"/>
  <c r="B649" i="1"/>
  <c r="C649" i="1"/>
  <c r="B653" i="4"/>
  <c r="A654" i="4"/>
  <c r="C653" i="4"/>
  <c r="A651" i="2"/>
  <c r="C650" i="2"/>
  <c r="B650" i="2"/>
  <c r="A651" i="1" l="1"/>
  <c r="C650" i="1"/>
  <c r="B650" i="1"/>
  <c r="C654" i="4"/>
  <c r="B654" i="4"/>
  <c r="A655" i="4"/>
  <c r="A652" i="2"/>
  <c r="C651" i="2"/>
  <c r="B651" i="2"/>
  <c r="A652" i="1" l="1"/>
  <c r="C651" i="1"/>
  <c r="B651" i="1"/>
  <c r="B655" i="4"/>
  <c r="A656" i="4"/>
  <c r="C655" i="4"/>
  <c r="A653" i="2"/>
  <c r="C652" i="2"/>
  <c r="B652" i="2"/>
  <c r="A653" i="1" l="1"/>
  <c r="C652" i="1"/>
  <c r="B652" i="1"/>
  <c r="C656" i="4"/>
  <c r="B656" i="4"/>
  <c r="A657" i="4"/>
  <c r="C653" i="2"/>
  <c r="A654" i="2"/>
  <c r="B653" i="2"/>
  <c r="A654" i="1" l="1"/>
  <c r="B653" i="1"/>
  <c r="C653" i="1"/>
  <c r="B657" i="4"/>
  <c r="C657" i="4"/>
  <c r="A658" i="4"/>
  <c r="C654" i="2"/>
  <c r="B654" i="2"/>
  <c r="A655" i="2"/>
  <c r="A655" i="1" l="1"/>
  <c r="B654" i="1"/>
  <c r="C654" i="1"/>
  <c r="C658" i="4"/>
  <c r="B658" i="4"/>
  <c r="A659" i="4"/>
  <c r="B655" i="2"/>
  <c r="A656" i="2"/>
  <c r="C655" i="2"/>
  <c r="A656" i="1" l="1"/>
  <c r="C655" i="1"/>
  <c r="B655" i="1"/>
  <c r="C659" i="4"/>
  <c r="B659" i="4"/>
  <c r="A660" i="4"/>
  <c r="A657" i="2"/>
  <c r="C656" i="2"/>
  <c r="B656" i="2"/>
  <c r="A657" i="1" l="1"/>
  <c r="C656" i="1"/>
  <c r="B656" i="1"/>
  <c r="C660" i="4"/>
  <c r="B660" i="4"/>
  <c r="A661" i="4"/>
  <c r="B657" i="2"/>
  <c r="A658" i="2"/>
  <c r="C657" i="2"/>
  <c r="A658" i="1" l="1"/>
  <c r="B657" i="1"/>
  <c r="C657" i="1"/>
  <c r="C661" i="4"/>
  <c r="B661" i="4"/>
  <c r="A662" i="4"/>
  <c r="A659" i="2"/>
  <c r="C658" i="2"/>
  <c r="B658" i="2"/>
  <c r="A659" i="1" l="1"/>
  <c r="B658" i="1"/>
  <c r="C658" i="1"/>
  <c r="C662" i="4"/>
  <c r="B662" i="4"/>
  <c r="A663" i="4"/>
  <c r="A660" i="2"/>
  <c r="C659" i="2"/>
  <c r="B659" i="2"/>
  <c r="A660" i="1" l="1"/>
  <c r="C659" i="1"/>
  <c r="B659" i="1"/>
  <c r="C663" i="4"/>
  <c r="B663" i="4"/>
  <c r="A664" i="4"/>
  <c r="C660" i="2"/>
  <c r="B660" i="2"/>
  <c r="A661" i="2"/>
  <c r="A661" i="1" l="1"/>
  <c r="C660" i="1"/>
  <c r="B660" i="1"/>
  <c r="C664" i="4"/>
  <c r="B664" i="4"/>
  <c r="A665" i="4"/>
  <c r="A662" i="2"/>
  <c r="C661" i="2"/>
  <c r="B661" i="2"/>
  <c r="A662" i="1" l="1"/>
  <c r="B661" i="1"/>
  <c r="C661" i="1"/>
  <c r="C665" i="4"/>
  <c r="B665" i="4"/>
  <c r="A666" i="4"/>
  <c r="C662" i="2"/>
  <c r="B662" i="2"/>
  <c r="A663" i="2"/>
  <c r="A663" i="1" l="1"/>
  <c r="C662" i="1"/>
  <c r="B662" i="1"/>
  <c r="C666" i="4"/>
  <c r="B666" i="4"/>
  <c r="A667" i="4"/>
  <c r="A664" i="2"/>
  <c r="C663" i="2"/>
  <c r="B663" i="2"/>
  <c r="A664" i="1" l="1"/>
  <c r="C663" i="1"/>
  <c r="B663" i="1"/>
  <c r="C667" i="4"/>
  <c r="B667" i="4"/>
  <c r="A668" i="4"/>
  <c r="A665" i="2"/>
  <c r="C664" i="2"/>
  <c r="B664" i="2"/>
  <c r="A665" i="1" l="1"/>
  <c r="C664" i="1"/>
  <c r="B664" i="1"/>
  <c r="C668" i="4"/>
  <c r="B668" i="4"/>
  <c r="A669" i="4"/>
  <c r="B665" i="2"/>
  <c r="A666" i="2"/>
  <c r="C665" i="2"/>
  <c r="A666" i="1" l="1"/>
  <c r="B665" i="1"/>
  <c r="C665" i="1"/>
  <c r="C669" i="4"/>
  <c r="B669" i="4"/>
  <c r="A670" i="4"/>
  <c r="A667" i="2"/>
  <c r="C666" i="2"/>
  <c r="B666" i="2"/>
  <c r="A667" i="1" l="1"/>
  <c r="C666" i="1"/>
  <c r="B666" i="1"/>
  <c r="C670" i="4"/>
  <c r="B670" i="4"/>
  <c r="A671" i="4"/>
  <c r="A668" i="2"/>
  <c r="C667" i="2"/>
  <c r="B667" i="2"/>
  <c r="A668" i="1" l="1"/>
  <c r="C667" i="1"/>
  <c r="B667" i="1"/>
  <c r="C671" i="4"/>
  <c r="B671" i="4"/>
  <c r="A672" i="4"/>
  <c r="A669" i="2"/>
  <c r="C668" i="2"/>
  <c r="B668" i="2"/>
  <c r="A669" i="1" l="1"/>
  <c r="C668" i="1"/>
  <c r="B668" i="1"/>
  <c r="C672" i="4"/>
  <c r="B672" i="4"/>
  <c r="A673" i="4"/>
  <c r="A670" i="2"/>
  <c r="C669" i="2"/>
  <c r="B669" i="2"/>
  <c r="A670" i="1" l="1"/>
  <c r="B669" i="1"/>
  <c r="C669" i="1"/>
  <c r="C673" i="4"/>
  <c r="B673" i="4"/>
  <c r="A674" i="4"/>
  <c r="C670" i="2"/>
  <c r="B670" i="2"/>
  <c r="A671" i="2"/>
  <c r="A671" i="1" l="1"/>
  <c r="B670" i="1"/>
  <c r="C670" i="1"/>
  <c r="C674" i="4"/>
  <c r="B674" i="4"/>
  <c r="A675" i="4"/>
  <c r="A672" i="2"/>
  <c r="C671" i="2"/>
  <c r="B671" i="2"/>
  <c r="A672" i="1" l="1"/>
  <c r="C671" i="1"/>
  <c r="B671" i="1"/>
  <c r="C675" i="4"/>
  <c r="B675" i="4"/>
  <c r="A676" i="4"/>
  <c r="A673" i="2"/>
  <c r="C672" i="2"/>
  <c r="B672" i="2"/>
  <c r="A673" i="1" l="1"/>
  <c r="C672" i="1"/>
  <c r="B672" i="1"/>
  <c r="C676" i="4"/>
  <c r="B676" i="4"/>
  <c r="A677" i="4"/>
  <c r="B673" i="2"/>
  <c r="A674" i="2"/>
  <c r="C673" i="2"/>
  <c r="A674" i="1" l="1"/>
  <c r="B673" i="1"/>
  <c r="C673" i="1"/>
  <c r="C677" i="4"/>
  <c r="B677" i="4"/>
  <c r="A678" i="4"/>
  <c r="A675" i="2"/>
  <c r="C674" i="2"/>
  <c r="B674" i="2"/>
  <c r="A675" i="1" l="1"/>
  <c r="B674" i="1"/>
  <c r="C674" i="1"/>
  <c r="C678" i="4"/>
  <c r="B678" i="4"/>
  <c r="A679" i="4"/>
  <c r="A676" i="2"/>
  <c r="C675" i="2"/>
  <c r="B675" i="2"/>
  <c r="A676" i="1" l="1"/>
  <c r="C675" i="1"/>
  <c r="B675" i="1"/>
  <c r="C679" i="4"/>
  <c r="B679" i="4"/>
  <c r="A680" i="4"/>
  <c r="A677" i="2"/>
  <c r="C676" i="2"/>
  <c r="B676" i="2"/>
  <c r="A677" i="1" l="1"/>
  <c r="C676" i="1"/>
  <c r="B676" i="1"/>
  <c r="A681" i="4"/>
  <c r="C680" i="4"/>
  <c r="B680" i="4"/>
  <c r="A678" i="2"/>
  <c r="C677" i="2"/>
  <c r="B677" i="2"/>
  <c r="A678" i="1" l="1"/>
  <c r="B677" i="1"/>
  <c r="C677" i="1"/>
  <c r="C681" i="4"/>
  <c r="B681" i="4"/>
  <c r="A682" i="4"/>
  <c r="C678" i="2"/>
  <c r="B678" i="2"/>
  <c r="A679" i="2"/>
  <c r="A679" i="1" l="1"/>
  <c r="B678" i="1"/>
  <c r="C678" i="1"/>
  <c r="A683" i="4"/>
  <c r="C682" i="4"/>
  <c r="B682" i="4"/>
  <c r="A680" i="2"/>
  <c r="B679" i="2"/>
  <c r="C679" i="2"/>
  <c r="A680" i="1" l="1"/>
  <c r="C679" i="1"/>
  <c r="B679" i="1"/>
  <c r="C683" i="4"/>
  <c r="B683" i="4"/>
  <c r="A684" i="4"/>
  <c r="A681" i="2"/>
  <c r="C680" i="2"/>
  <c r="B680" i="2"/>
  <c r="A681" i="1" l="1"/>
  <c r="C680" i="1"/>
  <c r="B680" i="1"/>
  <c r="A685" i="4"/>
  <c r="C684" i="4"/>
  <c r="B684" i="4"/>
  <c r="B681" i="2"/>
  <c r="A682" i="2"/>
  <c r="C681" i="2"/>
  <c r="A682" i="1" l="1"/>
  <c r="B681" i="1"/>
  <c r="C681" i="1"/>
  <c r="C685" i="4"/>
  <c r="B685" i="4"/>
  <c r="A686" i="4"/>
  <c r="A683" i="2"/>
  <c r="C682" i="2"/>
  <c r="B682" i="2"/>
  <c r="A683" i="1" l="1"/>
  <c r="B682" i="1"/>
  <c r="C682" i="1"/>
  <c r="A687" i="4"/>
  <c r="C686" i="4"/>
  <c r="B686" i="4"/>
  <c r="A684" i="2"/>
  <c r="C683" i="2"/>
  <c r="B683" i="2"/>
  <c r="A684" i="1" l="1"/>
  <c r="C683" i="1"/>
  <c r="B683" i="1"/>
  <c r="C687" i="4"/>
  <c r="B687" i="4"/>
  <c r="A688" i="4"/>
  <c r="A685" i="2"/>
  <c r="C684" i="2"/>
  <c r="B684" i="2"/>
  <c r="A685" i="1" l="1"/>
  <c r="C684" i="1"/>
  <c r="B684" i="1"/>
  <c r="A689" i="4"/>
  <c r="C688" i="4"/>
  <c r="B688" i="4"/>
  <c r="A686" i="2"/>
  <c r="C685" i="2"/>
  <c r="B685" i="2"/>
  <c r="A686" i="1" l="1"/>
  <c r="B685" i="1"/>
  <c r="C685" i="1"/>
  <c r="C689" i="4"/>
  <c r="B689" i="4"/>
  <c r="A690" i="4"/>
  <c r="C686" i="2"/>
  <c r="B686" i="2"/>
  <c r="A687" i="2"/>
  <c r="A687" i="1" l="1"/>
  <c r="C686" i="1"/>
  <c r="B686" i="1"/>
  <c r="A691" i="4"/>
  <c r="C690" i="4"/>
  <c r="B690" i="4"/>
  <c r="A688" i="2"/>
  <c r="C687" i="2"/>
  <c r="B687" i="2"/>
  <c r="A688" i="1" l="1"/>
  <c r="C687" i="1"/>
  <c r="B687" i="1"/>
  <c r="C691" i="4"/>
  <c r="B691" i="4"/>
  <c r="A692" i="4"/>
  <c r="A689" i="2"/>
  <c r="C688" i="2"/>
  <c r="B688" i="2"/>
  <c r="A689" i="1" l="1"/>
  <c r="C688" i="1"/>
  <c r="B688" i="1"/>
  <c r="A693" i="4"/>
  <c r="C692" i="4"/>
  <c r="B692" i="4"/>
  <c r="B689" i="2"/>
  <c r="A690" i="2"/>
  <c r="C689" i="2"/>
  <c r="A690" i="1" l="1"/>
  <c r="B689" i="1"/>
  <c r="C689" i="1"/>
  <c r="C693" i="4"/>
  <c r="B693" i="4"/>
  <c r="A694" i="4"/>
  <c r="A691" i="2"/>
  <c r="C690" i="2"/>
  <c r="B690" i="2"/>
  <c r="A691" i="1" l="1"/>
  <c r="C690" i="1"/>
  <c r="B690" i="1"/>
  <c r="A695" i="4"/>
  <c r="C694" i="4"/>
  <c r="B694" i="4"/>
  <c r="A692" i="2"/>
  <c r="C691" i="2"/>
  <c r="B691" i="2"/>
  <c r="A692" i="1" l="1"/>
  <c r="C691" i="1"/>
  <c r="B691" i="1"/>
  <c r="C695" i="4"/>
  <c r="B695" i="4"/>
  <c r="A696" i="4"/>
  <c r="A693" i="2"/>
  <c r="C692" i="2"/>
  <c r="B692" i="2"/>
  <c r="A693" i="1" l="1"/>
  <c r="C692" i="1"/>
  <c r="B692" i="1"/>
  <c r="A697" i="4"/>
  <c r="C696" i="4"/>
  <c r="B696" i="4"/>
  <c r="A694" i="2"/>
  <c r="C693" i="2"/>
  <c r="B693" i="2"/>
  <c r="A694" i="1" l="1"/>
  <c r="B693" i="1"/>
  <c r="C693" i="1"/>
  <c r="C697" i="4"/>
  <c r="B697" i="4"/>
  <c r="A698" i="4"/>
  <c r="C694" i="2"/>
  <c r="B694" i="2"/>
  <c r="A695" i="2"/>
  <c r="A695" i="1" l="1"/>
  <c r="B694" i="1"/>
  <c r="C694" i="1"/>
  <c r="A699" i="4"/>
  <c r="C698" i="4"/>
  <c r="B698" i="4"/>
  <c r="A696" i="2"/>
  <c r="C695" i="2"/>
  <c r="B695" i="2"/>
  <c r="A696" i="1" l="1"/>
  <c r="C695" i="1"/>
  <c r="B695" i="1"/>
  <c r="C699" i="4"/>
  <c r="B699" i="4"/>
  <c r="A700" i="4"/>
  <c r="A697" i="2"/>
  <c r="C696" i="2"/>
  <c r="B696" i="2"/>
  <c r="A697" i="1" l="1"/>
  <c r="C696" i="1"/>
  <c r="B696" i="1"/>
  <c r="A701" i="4"/>
  <c r="C700" i="4"/>
  <c r="B700" i="4"/>
  <c r="B697" i="2"/>
  <c r="A698" i="2"/>
  <c r="C697" i="2"/>
  <c r="A698" i="1" l="1"/>
  <c r="B697" i="1"/>
  <c r="C697" i="1"/>
  <c r="C701" i="4"/>
  <c r="B701" i="4"/>
  <c r="A702" i="4"/>
  <c r="A699" i="2"/>
  <c r="C698" i="2"/>
  <c r="B698" i="2"/>
  <c r="A699" i="1" l="1"/>
  <c r="B698" i="1"/>
  <c r="C698" i="1"/>
  <c r="A703" i="4"/>
  <c r="C702" i="4"/>
  <c r="B702" i="4"/>
  <c r="A700" i="2"/>
  <c r="C699" i="2"/>
  <c r="B699" i="2"/>
  <c r="A700" i="1" l="1"/>
  <c r="C699" i="1"/>
  <c r="B699" i="1"/>
  <c r="C703" i="4"/>
  <c r="B703" i="4"/>
  <c r="A704" i="4"/>
  <c r="C700" i="2"/>
  <c r="B700" i="2"/>
  <c r="A701" i="2"/>
  <c r="A701" i="1" l="1"/>
  <c r="C700" i="1"/>
  <c r="B700" i="1"/>
  <c r="A705" i="4"/>
  <c r="C704" i="4"/>
  <c r="B704" i="4"/>
  <c r="A702" i="2"/>
  <c r="C701" i="2"/>
  <c r="B701" i="2"/>
  <c r="A702" i="1" l="1"/>
  <c r="B701" i="1"/>
  <c r="C701" i="1"/>
  <c r="C705" i="4"/>
  <c r="B705" i="4"/>
  <c r="A706" i="4"/>
  <c r="C702" i="2"/>
  <c r="B702" i="2"/>
  <c r="A703" i="2"/>
  <c r="A703" i="1" l="1"/>
  <c r="B702" i="1"/>
  <c r="C702" i="1"/>
  <c r="A707" i="4"/>
  <c r="C706" i="4"/>
  <c r="B706" i="4"/>
  <c r="A704" i="2"/>
  <c r="C703" i="2"/>
  <c r="B703" i="2"/>
  <c r="A704" i="1" l="1"/>
  <c r="C703" i="1"/>
  <c r="B703" i="1"/>
  <c r="C707" i="4"/>
  <c r="B707" i="4"/>
  <c r="A708" i="4"/>
  <c r="A705" i="2"/>
  <c r="C704" i="2"/>
  <c r="B704" i="2"/>
  <c r="A705" i="1" l="1"/>
  <c r="C704" i="1"/>
  <c r="B704" i="1"/>
  <c r="A709" i="4"/>
  <c r="C708" i="4"/>
  <c r="B708" i="4"/>
  <c r="B705" i="2"/>
  <c r="A706" i="2"/>
  <c r="C705" i="2"/>
  <c r="A706" i="1" l="1"/>
  <c r="B705" i="1"/>
  <c r="C705" i="1"/>
  <c r="C709" i="4"/>
  <c r="B709" i="4"/>
  <c r="A710" i="4"/>
  <c r="A707" i="2"/>
  <c r="C706" i="2"/>
  <c r="B706" i="2"/>
  <c r="A707" i="1" l="1"/>
  <c r="B706" i="1"/>
  <c r="C706" i="1"/>
  <c r="A711" i="4"/>
  <c r="C710" i="4"/>
  <c r="B710" i="4"/>
  <c r="A708" i="2"/>
  <c r="C707" i="2"/>
  <c r="B707" i="2"/>
  <c r="A708" i="1" l="1"/>
  <c r="C707" i="1"/>
  <c r="B707" i="1"/>
  <c r="C711" i="4"/>
  <c r="B711" i="4"/>
  <c r="A712" i="4"/>
  <c r="B708" i="2"/>
  <c r="A709" i="2"/>
  <c r="C708" i="2"/>
  <c r="A709" i="1" l="1"/>
  <c r="C708" i="1"/>
  <c r="B708" i="1"/>
  <c r="A713" i="4"/>
  <c r="C712" i="4"/>
  <c r="B712" i="4"/>
  <c r="A710" i="2"/>
  <c r="C709" i="2"/>
  <c r="B709" i="2"/>
  <c r="A710" i="1" l="1"/>
  <c r="B709" i="1"/>
  <c r="C709" i="1"/>
  <c r="C713" i="4"/>
  <c r="B713" i="4"/>
  <c r="A714" i="4"/>
  <c r="C710" i="2"/>
  <c r="B710" i="2"/>
  <c r="A711" i="2"/>
  <c r="A711" i="1" l="1"/>
  <c r="C710" i="1"/>
  <c r="B710" i="1"/>
  <c r="A715" i="4"/>
  <c r="C714" i="4"/>
  <c r="B714" i="4"/>
  <c r="A712" i="2"/>
  <c r="C711" i="2"/>
  <c r="B711" i="2"/>
  <c r="A712" i="1" l="1"/>
  <c r="C711" i="1"/>
  <c r="B711" i="1"/>
  <c r="C715" i="4"/>
  <c r="B715" i="4"/>
  <c r="A716" i="4"/>
  <c r="A713" i="2"/>
  <c r="C712" i="2"/>
  <c r="B712" i="2"/>
  <c r="A713" i="1" l="1"/>
  <c r="C712" i="1"/>
  <c r="B712" i="1"/>
  <c r="A717" i="4"/>
  <c r="C716" i="4"/>
  <c r="B716" i="4"/>
  <c r="B713" i="2"/>
  <c r="A714" i="2"/>
  <c r="C713" i="2"/>
  <c r="A714" i="1" l="1"/>
  <c r="B713" i="1"/>
  <c r="C713" i="1"/>
  <c r="C717" i="4"/>
  <c r="B717" i="4"/>
  <c r="A718" i="4"/>
  <c r="A715" i="2"/>
  <c r="C714" i="2"/>
  <c r="B714" i="2"/>
  <c r="A715" i="1" l="1"/>
  <c r="B714" i="1"/>
  <c r="C714" i="1"/>
  <c r="A719" i="4"/>
  <c r="C718" i="4"/>
  <c r="B718" i="4"/>
  <c r="A716" i="2"/>
  <c r="C715" i="2"/>
  <c r="B715" i="2"/>
  <c r="A716" i="1" l="1"/>
  <c r="C715" i="1"/>
  <c r="B715" i="1"/>
  <c r="C719" i="4"/>
  <c r="B719" i="4"/>
  <c r="A720" i="4"/>
  <c r="A717" i="2"/>
  <c r="C716" i="2"/>
  <c r="B716" i="2"/>
  <c r="A717" i="1" l="1"/>
  <c r="C716" i="1"/>
  <c r="B716" i="1"/>
  <c r="A721" i="4"/>
  <c r="C720" i="4"/>
  <c r="B720" i="4"/>
  <c r="A718" i="2"/>
  <c r="C717" i="2"/>
  <c r="B717" i="2"/>
  <c r="A718" i="1" l="1"/>
  <c r="B717" i="1"/>
  <c r="C717" i="1"/>
  <c r="C721" i="4"/>
  <c r="B721" i="4"/>
  <c r="A722" i="4"/>
  <c r="C718" i="2"/>
  <c r="B718" i="2"/>
  <c r="A719" i="2"/>
  <c r="A719" i="1" l="1"/>
  <c r="C718" i="1"/>
  <c r="B718" i="1"/>
  <c r="A723" i="4"/>
  <c r="C722" i="4"/>
  <c r="B722" i="4"/>
  <c r="A720" i="2"/>
  <c r="C719" i="2"/>
  <c r="B719" i="2"/>
  <c r="A720" i="1" l="1"/>
  <c r="C719" i="1"/>
  <c r="B719" i="1"/>
  <c r="C723" i="4"/>
  <c r="B723" i="4"/>
  <c r="A724" i="4"/>
  <c r="A721" i="2"/>
  <c r="C720" i="2"/>
  <c r="B720" i="2"/>
  <c r="A721" i="1" l="1"/>
  <c r="C720" i="1"/>
  <c r="B720" i="1"/>
  <c r="A725" i="4"/>
  <c r="C724" i="4"/>
  <c r="B724" i="4"/>
  <c r="B721" i="2"/>
  <c r="A722" i="2"/>
  <c r="C721" i="2"/>
  <c r="A722" i="1" l="1"/>
  <c r="B721" i="1"/>
  <c r="C721" i="1"/>
  <c r="C725" i="4"/>
  <c r="B725" i="4"/>
  <c r="A726" i="4"/>
  <c r="A723" i="2"/>
  <c r="C722" i="2"/>
  <c r="B722" i="2"/>
  <c r="A723" i="1" l="1"/>
  <c r="C722" i="1"/>
  <c r="B722" i="1"/>
  <c r="A727" i="4"/>
  <c r="C726" i="4"/>
  <c r="B726" i="4"/>
  <c r="A724" i="2"/>
  <c r="C723" i="2"/>
  <c r="B723" i="2"/>
  <c r="A724" i="1" l="1"/>
  <c r="C723" i="1"/>
  <c r="B723" i="1"/>
  <c r="C727" i="4"/>
  <c r="B727" i="4"/>
  <c r="A728" i="4"/>
  <c r="A725" i="2"/>
  <c r="C724" i="2"/>
  <c r="B724" i="2"/>
  <c r="A725" i="1" l="1"/>
  <c r="C724" i="1"/>
  <c r="B724" i="1"/>
  <c r="A729" i="4"/>
  <c r="C728" i="4"/>
  <c r="B728" i="4"/>
  <c r="A726" i="2"/>
  <c r="C725" i="2"/>
  <c r="B725" i="2"/>
  <c r="A726" i="1" l="1"/>
  <c r="B725" i="1"/>
  <c r="C725" i="1"/>
  <c r="C729" i="4"/>
  <c r="B729" i="4"/>
  <c r="A730" i="4"/>
  <c r="C726" i="2"/>
  <c r="B726" i="2"/>
  <c r="A727" i="2"/>
  <c r="A727" i="1" l="1"/>
  <c r="B726" i="1"/>
  <c r="C726" i="1"/>
  <c r="A731" i="4"/>
  <c r="C730" i="4"/>
  <c r="B730" i="4"/>
  <c r="A728" i="2"/>
  <c r="C727" i="2"/>
  <c r="B727" i="2"/>
  <c r="A728" i="1" l="1"/>
  <c r="C727" i="1"/>
  <c r="B727" i="1"/>
  <c r="A732" i="4"/>
  <c r="C731" i="4"/>
  <c r="B731" i="4"/>
  <c r="A729" i="2"/>
  <c r="C728" i="2"/>
  <c r="B728" i="2"/>
  <c r="A729" i="1" l="1"/>
  <c r="C728" i="1"/>
  <c r="B728" i="1"/>
  <c r="A733" i="4"/>
  <c r="C732" i="4"/>
  <c r="B732" i="4"/>
  <c r="B729" i="2"/>
  <c r="C729" i="2"/>
  <c r="A730" i="2"/>
  <c r="A730" i="1" l="1"/>
  <c r="B729" i="1"/>
  <c r="C729" i="1"/>
  <c r="A734" i="4"/>
  <c r="C733" i="4"/>
  <c r="B733" i="4"/>
  <c r="A731" i="2"/>
  <c r="C730" i="2"/>
  <c r="B730" i="2"/>
  <c r="A731" i="1" l="1"/>
  <c r="B730" i="1"/>
  <c r="C730" i="1"/>
  <c r="A735" i="4"/>
  <c r="C734" i="4"/>
  <c r="B734" i="4"/>
  <c r="A732" i="2"/>
  <c r="C731" i="2"/>
  <c r="B731" i="2"/>
  <c r="A732" i="1" l="1"/>
  <c r="C731" i="1"/>
  <c r="B731" i="1"/>
  <c r="A736" i="4"/>
  <c r="C735" i="4"/>
  <c r="B735" i="4"/>
  <c r="A733" i="2"/>
  <c r="C732" i="2"/>
  <c r="B732" i="2"/>
  <c r="A733" i="1" l="1"/>
  <c r="C732" i="1"/>
  <c r="B732" i="1"/>
  <c r="A737" i="4"/>
  <c r="C736" i="4"/>
  <c r="B736" i="4"/>
  <c r="A734" i="2"/>
  <c r="C733" i="2"/>
  <c r="B733" i="2"/>
  <c r="A734" i="1" l="1"/>
  <c r="B733" i="1"/>
  <c r="C733" i="1"/>
  <c r="A738" i="4"/>
  <c r="C737" i="4"/>
  <c r="B737" i="4"/>
  <c r="C734" i="2"/>
  <c r="B734" i="2"/>
  <c r="A735" i="2"/>
  <c r="A735" i="1" l="1"/>
  <c r="C734" i="1"/>
  <c r="B734" i="1"/>
  <c r="A739" i="4"/>
  <c r="C738" i="4"/>
  <c r="B738" i="4"/>
  <c r="A736" i="2"/>
  <c r="C735" i="2"/>
  <c r="B735" i="2"/>
  <c r="A736" i="1" l="1"/>
  <c r="C735" i="1"/>
  <c r="B735" i="1"/>
  <c r="A740" i="4"/>
  <c r="C739" i="4"/>
  <c r="B739" i="4"/>
  <c r="A737" i="2"/>
  <c r="C736" i="2"/>
  <c r="B736" i="2"/>
  <c r="A737" i="1" l="1"/>
  <c r="C736" i="1"/>
  <c r="B736" i="1"/>
  <c r="A741" i="4"/>
  <c r="C740" i="4"/>
  <c r="B740" i="4"/>
  <c r="B737" i="2"/>
  <c r="A738" i="2"/>
  <c r="C737" i="2"/>
  <c r="A738" i="1" l="1"/>
  <c r="B737" i="1"/>
  <c r="C737" i="1"/>
  <c r="A742" i="4"/>
  <c r="C741" i="4"/>
  <c r="B741" i="4"/>
  <c r="A739" i="2"/>
  <c r="C738" i="2"/>
  <c r="B738" i="2"/>
  <c r="A739" i="1" l="1"/>
  <c r="B738" i="1"/>
  <c r="C738" i="1"/>
  <c r="A743" i="4"/>
  <c r="C742" i="4"/>
  <c r="B742" i="4"/>
  <c r="A740" i="2"/>
  <c r="C739" i="2"/>
  <c r="B739" i="2"/>
  <c r="A740" i="1" l="1"/>
  <c r="C739" i="1"/>
  <c r="B739" i="1"/>
  <c r="A744" i="4"/>
  <c r="C743" i="4"/>
  <c r="B743" i="4"/>
  <c r="A741" i="2"/>
  <c r="C740" i="2"/>
  <c r="B740" i="2"/>
  <c r="A741" i="1" l="1"/>
  <c r="C740" i="1"/>
  <c r="B740" i="1"/>
  <c r="A745" i="4"/>
  <c r="C744" i="4"/>
  <c r="B744" i="4"/>
  <c r="A742" i="2"/>
  <c r="C741" i="2"/>
  <c r="B741" i="2"/>
  <c r="A742" i="1" l="1"/>
  <c r="B741" i="1"/>
  <c r="C741" i="1"/>
  <c r="A746" i="4"/>
  <c r="C745" i="4"/>
  <c r="B745" i="4"/>
  <c r="C742" i="2"/>
  <c r="B742" i="2"/>
  <c r="A743" i="2"/>
  <c r="A743" i="1" l="1"/>
  <c r="B742" i="1"/>
  <c r="C742" i="1"/>
  <c r="A747" i="4"/>
  <c r="C746" i="4"/>
  <c r="B746" i="4"/>
  <c r="A744" i="2"/>
  <c r="B743" i="2"/>
  <c r="C743" i="2"/>
  <c r="A744" i="1" l="1"/>
  <c r="C743" i="1"/>
  <c r="B743" i="1"/>
  <c r="A748" i="4"/>
  <c r="C747" i="4"/>
  <c r="B747" i="4"/>
  <c r="A745" i="2"/>
  <c r="C744" i="2"/>
  <c r="B744" i="2"/>
  <c r="A745" i="1" l="1"/>
  <c r="C744" i="1"/>
  <c r="B744" i="1"/>
  <c r="A749" i="4"/>
  <c r="C748" i="4"/>
  <c r="B748" i="4"/>
  <c r="B745" i="2"/>
  <c r="A746" i="2"/>
  <c r="C745" i="2"/>
  <c r="A746" i="1" l="1"/>
  <c r="B745" i="1"/>
  <c r="C745" i="1"/>
  <c r="A750" i="4"/>
  <c r="C749" i="4"/>
  <c r="B749" i="4"/>
  <c r="A747" i="2"/>
  <c r="C746" i="2"/>
  <c r="B746" i="2"/>
  <c r="A747" i="1" l="1"/>
  <c r="C746" i="1"/>
  <c r="B746" i="1"/>
  <c r="A751" i="4"/>
  <c r="C750" i="4"/>
  <c r="B750" i="4"/>
  <c r="A748" i="2"/>
  <c r="C747" i="2"/>
  <c r="B747" i="2"/>
  <c r="A748" i="1" l="1"/>
  <c r="C747" i="1"/>
  <c r="B747" i="1"/>
  <c r="A752" i="4"/>
  <c r="C751" i="4"/>
  <c r="B751" i="4"/>
  <c r="A749" i="2"/>
  <c r="C748" i="2"/>
  <c r="B748" i="2"/>
  <c r="A749" i="1" l="1"/>
  <c r="C748" i="1"/>
  <c r="B748" i="1"/>
  <c r="A753" i="4"/>
  <c r="C752" i="4"/>
  <c r="B752" i="4"/>
  <c r="A750" i="2"/>
  <c r="C749" i="2"/>
  <c r="B749" i="2"/>
  <c r="A750" i="1" l="1"/>
  <c r="B749" i="1"/>
  <c r="C749" i="1"/>
  <c r="A754" i="4"/>
  <c r="C753" i="4"/>
  <c r="B753" i="4"/>
  <c r="C750" i="2"/>
  <c r="B750" i="2"/>
  <c r="A751" i="2"/>
  <c r="A751" i="1" l="1"/>
  <c r="C750" i="1"/>
  <c r="B750" i="1"/>
  <c r="A755" i="4"/>
  <c r="C754" i="4"/>
  <c r="B754" i="4"/>
  <c r="A752" i="2"/>
  <c r="C751" i="2"/>
  <c r="B751" i="2"/>
  <c r="A752" i="1" l="1"/>
  <c r="C751" i="1"/>
  <c r="B751" i="1"/>
  <c r="A756" i="4"/>
  <c r="C755" i="4"/>
  <c r="B755" i="4"/>
  <c r="A753" i="2"/>
  <c r="C752" i="2"/>
  <c r="B752" i="2"/>
  <c r="A753" i="1" l="1"/>
  <c r="C752" i="1"/>
  <c r="B752" i="1"/>
  <c r="A757" i="4"/>
  <c r="C756" i="4"/>
  <c r="B756" i="4"/>
  <c r="B753" i="2"/>
  <c r="C753" i="2"/>
  <c r="A754" i="2"/>
  <c r="A754" i="1" l="1"/>
  <c r="B753" i="1"/>
  <c r="C753" i="1"/>
  <c r="A758" i="4"/>
  <c r="C757" i="4"/>
  <c r="B757" i="4"/>
  <c r="A755" i="2"/>
  <c r="C754" i="2"/>
  <c r="B754" i="2"/>
  <c r="A755" i="1" l="1"/>
  <c r="C754" i="1"/>
  <c r="B754" i="1"/>
  <c r="A759" i="4"/>
  <c r="C758" i="4"/>
  <c r="B758" i="4"/>
  <c r="A756" i="2"/>
  <c r="C755" i="2"/>
  <c r="B755" i="2"/>
  <c r="A756" i="1" l="1"/>
  <c r="C755" i="1"/>
  <c r="B755" i="1"/>
  <c r="A760" i="4"/>
  <c r="C759" i="4"/>
  <c r="B759" i="4"/>
  <c r="B756" i="2"/>
  <c r="A757" i="2"/>
  <c r="C756" i="2"/>
  <c r="A757" i="1" l="1"/>
  <c r="C756" i="1"/>
  <c r="B756" i="1"/>
  <c r="A761" i="4"/>
  <c r="C760" i="4"/>
  <c r="B760" i="4"/>
  <c r="A758" i="2"/>
  <c r="C757" i="2"/>
  <c r="B757" i="2"/>
  <c r="A758" i="1" l="1"/>
  <c r="B757" i="1"/>
  <c r="C757" i="1"/>
  <c r="A762" i="4"/>
  <c r="C761" i="4"/>
  <c r="B761" i="4"/>
  <c r="C758" i="2"/>
  <c r="B758" i="2"/>
  <c r="A759" i="2"/>
  <c r="A759" i="1" l="1"/>
  <c r="B758" i="1"/>
  <c r="C758" i="1"/>
  <c r="A763" i="4"/>
  <c r="C762" i="4"/>
  <c r="B762" i="4"/>
  <c r="A760" i="2"/>
  <c r="C759" i="2"/>
  <c r="B759" i="2"/>
  <c r="A760" i="1" l="1"/>
  <c r="C759" i="1"/>
  <c r="B759" i="1"/>
  <c r="A764" i="4"/>
  <c r="C763" i="4"/>
  <c r="B763" i="4"/>
  <c r="A761" i="2"/>
  <c r="C760" i="2"/>
  <c r="B760" i="2"/>
  <c r="A761" i="1" l="1"/>
  <c r="C760" i="1"/>
  <c r="B760" i="1"/>
  <c r="A765" i="4"/>
  <c r="C764" i="4"/>
  <c r="B764" i="4"/>
  <c r="B761" i="2"/>
  <c r="C761" i="2"/>
  <c r="A762" i="2"/>
  <c r="A762" i="1" l="1"/>
  <c r="B761" i="1"/>
  <c r="C761" i="1"/>
  <c r="A766" i="4"/>
  <c r="C765" i="4"/>
  <c r="B765" i="4"/>
  <c r="A763" i="2"/>
  <c r="C762" i="2"/>
  <c r="B762" i="2"/>
  <c r="A763" i="1" l="1"/>
  <c r="B762" i="1"/>
  <c r="C762" i="1"/>
  <c r="A767" i="4"/>
  <c r="C766" i="4"/>
  <c r="B766" i="4"/>
  <c r="A764" i="2"/>
  <c r="C763" i="2"/>
  <c r="B763" i="2"/>
  <c r="A764" i="1" l="1"/>
  <c r="C763" i="1"/>
  <c r="B763" i="1"/>
  <c r="A768" i="4"/>
  <c r="C767" i="4"/>
  <c r="B767" i="4"/>
  <c r="B764" i="2"/>
  <c r="A765" i="2"/>
  <c r="C764" i="2"/>
  <c r="A765" i="1" l="1"/>
  <c r="C764" i="1"/>
  <c r="B764" i="1"/>
  <c r="A769" i="4"/>
  <c r="C768" i="4"/>
  <c r="B768" i="4"/>
  <c r="A766" i="2"/>
  <c r="C765" i="2"/>
  <c r="B765" i="2"/>
  <c r="A766" i="1" l="1"/>
  <c r="B765" i="1"/>
  <c r="C765" i="1"/>
  <c r="A770" i="4"/>
  <c r="C769" i="4"/>
  <c r="B769" i="4"/>
  <c r="C766" i="2"/>
  <c r="B766" i="2"/>
  <c r="A767" i="2"/>
  <c r="A767" i="1" l="1"/>
  <c r="B766" i="1"/>
  <c r="C766" i="1"/>
  <c r="A771" i="4"/>
  <c r="C770" i="4"/>
  <c r="B770" i="4"/>
  <c r="A768" i="2"/>
  <c r="C767" i="2"/>
  <c r="B767" i="2"/>
  <c r="A768" i="1" l="1"/>
  <c r="C767" i="1"/>
  <c r="B767" i="1"/>
  <c r="A772" i="4"/>
  <c r="C771" i="4"/>
  <c r="B771" i="4"/>
  <c r="A769" i="2"/>
  <c r="C768" i="2"/>
  <c r="B768" i="2"/>
  <c r="A769" i="1" l="1"/>
  <c r="C768" i="1"/>
  <c r="B768" i="1"/>
  <c r="A773" i="4"/>
  <c r="C772" i="4"/>
  <c r="B772" i="4"/>
  <c r="B769" i="2"/>
  <c r="C769" i="2"/>
  <c r="A770" i="2"/>
  <c r="A770" i="1" l="1"/>
  <c r="B769" i="1"/>
  <c r="C769" i="1"/>
  <c r="A774" i="4"/>
  <c r="C773" i="4"/>
  <c r="B773" i="4"/>
  <c r="A771" i="2"/>
  <c r="C770" i="2"/>
  <c r="B770" i="2"/>
  <c r="A771" i="1" l="1"/>
  <c r="B770" i="1"/>
  <c r="C770" i="1"/>
  <c r="A775" i="4"/>
  <c r="C774" i="4"/>
  <c r="B774" i="4"/>
  <c r="A772" i="2"/>
  <c r="C771" i="2"/>
  <c r="B771" i="2"/>
  <c r="A772" i="1" l="1"/>
  <c r="C771" i="1"/>
  <c r="B771" i="1"/>
  <c r="A776" i="4"/>
  <c r="C775" i="4"/>
  <c r="B775" i="4"/>
  <c r="B772" i="2"/>
  <c r="A773" i="2"/>
  <c r="C772" i="2"/>
  <c r="A773" i="1" l="1"/>
  <c r="C772" i="1"/>
  <c r="B772" i="1"/>
  <c r="A777" i="4"/>
  <c r="C776" i="4"/>
  <c r="B776" i="4"/>
  <c r="A774" i="2"/>
  <c r="C773" i="2"/>
  <c r="B773" i="2"/>
  <c r="A774" i="1" l="1"/>
  <c r="B773" i="1"/>
  <c r="C773" i="1"/>
  <c r="A778" i="4"/>
  <c r="C777" i="4"/>
  <c r="B777" i="4"/>
  <c r="C774" i="2"/>
  <c r="B774" i="2"/>
  <c r="A775" i="2"/>
  <c r="A775" i="1" l="1"/>
  <c r="C774" i="1"/>
  <c r="B774" i="1"/>
  <c r="A779" i="4"/>
  <c r="C778" i="4"/>
  <c r="B778" i="4"/>
  <c r="A776" i="2"/>
  <c r="C775" i="2"/>
  <c r="B775" i="2"/>
  <c r="A776" i="1" l="1"/>
  <c r="C775" i="1"/>
  <c r="B775" i="1"/>
  <c r="A780" i="4"/>
  <c r="C779" i="4"/>
  <c r="B779" i="4"/>
  <c r="A777" i="2"/>
  <c r="C776" i="2"/>
  <c r="B776" i="2"/>
  <c r="A777" i="1" l="1"/>
  <c r="C776" i="1"/>
  <c r="B776" i="1"/>
  <c r="A781" i="4"/>
  <c r="C780" i="4"/>
  <c r="B780" i="4"/>
  <c r="B777" i="2"/>
  <c r="C777" i="2"/>
  <c r="A778" i="2"/>
  <c r="A778" i="1" l="1"/>
  <c r="B777" i="1"/>
  <c r="C777" i="1"/>
  <c r="A782" i="4"/>
  <c r="C781" i="4"/>
  <c r="B781" i="4"/>
  <c r="A779" i="2"/>
  <c r="C778" i="2"/>
  <c r="B778" i="2"/>
  <c r="A779" i="1" l="1"/>
  <c r="C778" i="1"/>
  <c r="B778" i="1"/>
  <c r="A783" i="4"/>
  <c r="C782" i="4"/>
  <c r="B782" i="4"/>
  <c r="A780" i="2"/>
  <c r="C779" i="2"/>
  <c r="B779" i="2"/>
  <c r="A780" i="1" l="1"/>
  <c r="C779" i="1"/>
  <c r="B779" i="1"/>
  <c r="A784" i="4"/>
  <c r="C783" i="4"/>
  <c r="B783" i="4"/>
  <c r="B780" i="2"/>
  <c r="A781" i="2"/>
  <c r="C780" i="2"/>
  <c r="A781" i="1" l="1"/>
  <c r="C780" i="1"/>
  <c r="B780" i="1"/>
  <c r="A785" i="4"/>
  <c r="C784" i="4"/>
  <c r="B784" i="4"/>
  <c r="A782" i="2"/>
  <c r="C781" i="2"/>
  <c r="B781" i="2"/>
  <c r="A782" i="1" l="1"/>
  <c r="B781" i="1"/>
  <c r="C781" i="1"/>
  <c r="A786" i="4"/>
  <c r="C785" i="4"/>
  <c r="B785" i="4"/>
  <c r="C782" i="2"/>
  <c r="B782" i="2"/>
  <c r="A783" i="2"/>
  <c r="A783" i="1" l="1"/>
  <c r="C782" i="1"/>
  <c r="B782" i="1"/>
  <c r="A787" i="4"/>
  <c r="C786" i="4"/>
  <c r="B786" i="4"/>
  <c r="A784" i="2"/>
  <c r="C783" i="2"/>
  <c r="B783" i="2"/>
  <c r="A784" i="1" l="1"/>
  <c r="C783" i="1"/>
  <c r="B783" i="1"/>
  <c r="A788" i="4"/>
  <c r="C787" i="4"/>
  <c r="B787" i="4"/>
  <c r="A785" i="2"/>
  <c r="C784" i="2"/>
  <c r="B784" i="2"/>
  <c r="A785" i="1" l="1"/>
  <c r="C784" i="1"/>
  <c r="B784" i="1"/>
  <c r="A789" i="4"/>
  <c r="C788" i="4"/>
  <c r="B788" i="4"/>
  <c r="B785" i="2"/>
  <c r="C785" i="2"/>
  <c r="A786" i="2"/>
  <c r="A786" i="1" l="1"/>
  <c r="B785" i="1"/>
  <c r="C785" i="1"/>
  <c r="A790" i="4"/>
  <c r="C789" i="4"/>
  <c r="B789" i="4"/>
  <c r="A787" i="2"/>
  <c r="C786" i="2"/>
  <c r="B786" i="2"/>
  <c r="A787" i="1" l="1"/>
  <c r="C786" i="1"/>
  <c r="B786" i="1"/>
  <c r="A791" i="4"/>
  <c r="C790" i="4"/>
  <c r="B790" i="4"/>
  <c r="A788" i="2"/>
  <c r="C787" i="2"/>
  <c r="B787" i="2"/>
  <c r="A788" i="1" l="1"/>
  <c r="C787" i="1"/>
  <c r="B787" i="1"/>
  <c r="A792" i="4"/>
  <c r="C791" i="4"/>
  <c r="B791" i="4"/>
  <c r="B788" i="2"/>
  <c r="A789" i="2"/>
  <c r="C788" i="2"/>
  <c r="A789" i="1" l="1"/>
  <c r="C788" i="1"/>
  <c r="B788" i="1"/>
  <c r="A793" i="4"/>
  <c r="C792" i="4"/>
  <c r="B792" i="4"/>
  <c r="A790" i="2"/>
  <c r="C789" i="2"/>
  <c r="B789" i="2"/>
  <c r="A790" i="1" l="1"/>
  <c r="B789" i="1"/>
  <c r="C789" i="1"/>
  <c r="A794" i="4"/>
  <c r="C793" i="4"/>
  <c r="B793" i="4"/>
  <c r="C790" i="2"/>
  <c r="B790" i="2"/>
  <c r="A791" i="2"/>
  <c r="A791" i="1" l="1"/>
  <c r="C790" i="1"/>
  <c r="B790" i="1"/>
  <c r="A795" i="4"/>
  <c r="C794" i="4"/>
  <c r="B794" i="4"/>
  <c r="A792" i="2"/>
  <c r="C791" i="2"/>
  <c r="B791" i="2"/>
  <c r="A792" i="1" l="1"/>
  <c r="C791" i="1"/>
  <c r="B791" i="1"/>
  <c r="A796" i="4"/>
  <c r="C795" i="4"/>
  <c r="B795" i="4"/>
  <c r="A793" i="2"/>
  <c r="C792" i="2"/>
  <c r="B792" i="2"/>
  <c r="A793" i="1" l="1"/>
  <c r="C792" i="1"/>
  <c r="B792" i="1"/>
  <c r="A797" i="4"/>
  <c r="C796" i="4"/>
  <c r="B796" i="4"/>
  <c r="B793" i="2"/>
  <c r="C793" i="2"/>
  <c r="A794" i="2"/>
  <c r="A794" i="1" l="1"/>
  <c r="B793" i="1"/>
  <c r="C793" i="1"/>
  <c r="A798" i="4"/>
  <c r="C797" i="4"/>
  <c r="B797" i="4"/>
  <c r="A795" i="2"/>
  <c r="C794" i="2"/>
  <c r="B794" i="2"/>
  <c r="A795" i="1" l="1"/>
  <c r="B794" i="1"/>
  <c r="C794" i="1"/>
  <c r="A799" i="4"/>
  <c r="C798" i="4"/>
  <c r="B798" i="4"/>
  <c r="A796" i="2"/>
  <c r="C795" i="2"/>
  <c r="B795" i="2"/>
  <c r="A796" i="1" l="1"/>
  <c r="C795" i="1"/>
  <c r="B795" i="1"/>
  <c r="A800" i="4"/>
  <c r="C799" i="4"/>
  <c r="B799" i="4"/>
  <c r="B796" i="2"/>
  <c r="A797" i="2"/>
  <c r="C796" i="2"/>
  <c r="A797" i="1" l="1"/>
  <c r="C796" i="1"/>
  <c r="B796" i="1"/>
  <c r="A801" i="4"/>
  <c r="C800" i="4"/>
  <c r="B800" i="4"/>
  <c r="A798" i="2"/>
  <c r="C797" i="2"/>
  <c r="B797" i="2"/>
  <c r="A798" i="1" l="1"/>
  <c r="B797" i="1"/>
  <c r="C797" i="1"/>
  <c r="A802" i="4"/>
  <c r="C801" i="4"/>
  <c r="B801" i="4"/>
  <c r="C798" i="2"/>
  <c r="B798" i="2"/>
  <c r="A799" i="2"/>
  <c r="A799" i="1" l="1"/>
  <c r="B798" i="1"/>
  <c r="C798" i="1"/>
  <c r="A803" i="4"/>
  <c r="C802" i="4"/>
  <c r="B802" i="4"/>
  <c r="A800" i="2"/>
  <c r="C799" i="2"/>
  <c r="B799" i="2"/>
  <c r="A800" i="1" l="1"/>
  <c r="C799" i="1"/>
  <c r="B799" i="1"/>
  <c r="A804" i="4"/>
  <c r="C803" i="4"/>
  <c r="B803" i="4"/>
  <c r="A801" i="2"/>
  <c r="C800" i="2"/>
  <c r="B800" i="2"/>
  <c r="A801" i="1" l="1"/>
  <c r="C800" i="1"/>
  <c r="B800" i="1"/>
  <c r="A805" i="4"/>
  <c r="C804" i="4"/>
  <c r="B804" i="4"/>
  <c r="B801" i="2"/>
  <c r="A802" i="2"/>
  <c r="C801" i="2"/>
  <c r="A802" i="1" l="1"/>
  <c r="B801" i="1"/>
  <c r="C801" i="1"/>
  <c r="A806" i="4"/>
  <c r="C805" i="4"/>
  <c r="B805" i="4"/>
  <c r="A803" i="2"/>
  <c r="C802" i="2"/>
  <c r="B802" i="2"/>
  <c r="A803" i="1" l="1"/>
  <c r="B802" i="1"/>
  <c r="C802" i="1"/>
  <c r="A807" i="4"/>
  <c r="C806" i="4"/>
  <c r="B806" i="4"/>
  <c r="A804" i="2"/>
  <c r="C803" i="2"/>
  <c r="B803" i="2"/>
  <c r="A804" i="1" l="1"/>
  <c r="C803" i="1"/>
  <c r="B803" i="1"/>
  <c r="A808" i="4"/>
  <c r="C807" i="4"/>
  <c r="B807" i="4"/>
  <c r="C804" i="2"/>
  <c r="B804" i="2"/>
  <c r="A805" i="2"/>
  <c r="A805" i="1" l="1"/>
  <c r="C804" i="1"/>
  <c r="B804" i="1"/>
  <c r="A809" i="4"/>
  <c r="C808" i="4"/>
  <c r="B808" i="4"/>
  <c r="A806" i="2"/>
  <c r="C805" i="2"/>
  <c r="B805" i="2"/>
  <c r="A806" i="1" l="1"/>
  <c r="B805" i="1"/>
  <c r="C805" i="1"/>
  <c r="A810" i="4"/>
  <c r="C809" i="4"/>
  <c r="B809" i="4"/>
  <c r="C806" i="2"/>
  <c r="B806" i="2"/>
  <c r="A807" i="2"/>
  <c r="A807" i="1" l="1"/>
  <c r="B806" i="1"/>
  <c r="C806" i="1"/>
  <c r="A811" i="4"/>
  <c r="C810" i="4"/>
  <c r="B810" i="4"/>
  <c r="A808" i="2"/>
  <c r="B807" i="2"/>
  <c r="C807" i="2"/>
  <c r="A808" i="1" l="1"/>
  <c r="C807" i="1"/>
  <c r="B807" i="1"/>
  <c r="A812" i="4"/>
  <c r="C811" i="4"/>
  <c r="B811" i="4"/>
  <c r="A809" i="2"/>
  <c r="C808" i="2"/>
  <c r="B808" i="2"/>
  <c r="A809" i="1" l="1"/>
  <c r="C808" i="1"/>
  <c r="B808" i="1"/>
  <c r="A813" i="4"/>
  <c r="C812" i="4"/>
  <c r="B812" i="4"/>
  <c r="B809" i="2"/>
  <c r="A810" i="2"/>
  <c r="C809" i="2"/>
  <c r="A810" i="1" l="1"/>
  <c r="B809" i="1"/>
  <c r="C809" i="1"/>
  <c r="A814" i="4"/>
  <c r="C813" i="4"/>
  <c r="B813" i="4"/>
  <c r="A811" i="2"/>
  <c r="C810" i="2"/>
  <c r="B810" i="2"/>
  <c r="A811" i="1" l="1"/>
  <c r="C810" i="1"/>
  <c r="B810" i="1"/>
  <c r="A815" i="4"/>
  <c r="C814" i="4"/>
  <c r="B814" i="4"/>
  <c r="A812" i="2"/>
  <c r="C811" i="2"/>
  <c r="B811" i="2"/>
  <c r="A812" i="1" l="1"/>
  <c r="C811" i="1"/>
  <c r="B811" i="1"/>
  <c r="A816" i="4"/>
  <c r="C815" i="4"/>
  <c r="B815" i="4"/>
  <c r="C812" i="2"/>
  <c r="B812" i="2"/>
  <c r="A813" i="2"/>
  <c r="A813" i="1" l="1"/>
  <c r="C812" i="1"/>
  <c r="B812" i="1"/>
  <c r="A817" i="4"/>
  <c r="C816" i="4"/>
  <c r="B816" i="4"/>
  <c r="A814" i="2"/>
  <c r="C813" i="2"/>
  <c r="B813" i="2"/>
  <c r="A814" i="1" l="1"/>
  <c r="B813" i="1"/>
  <c r="C813" i="1"/>
  <c r="A818" i="4"/>
  <c r="C817" i="4"/>
  <c r="B817" i="4"/>
  <c r="C814" i="2"/>
  <c r="B814" i="2"/>
  <c r="A815" i="2"/>
  <c r="A815" i="1" l="1"/>
  <c r="C814" i="1"/>
  <c r="B814" i="1"/>
  <c r="A819" i="4"/>
  <c r="C818" i="4"/>
  <c r="B818" i="4"/>
  <c r="A816" i="2"/>
  <c r="B815" i="2"/>
  <c r="C815" i="2"/>
  <c r="A816" i="1" l="1"/>
  <c r="C815" i="1"/>
  <c r="B815" i="1"/>
  <c r="A820" i="4"/>
  <c r="C819" i="4"/>
  <c r="B819" i="4"/>
  <c r="A817" i="2"/>
  <c r="C816" i="2"/>
  <c r="B816" i="2"/>
  <c r="A817" i="1" l="1"/>
  <c r="C816" i="1"/>
  <c r="B816" i="1"/>
  <c r="A821" i="4"/>
  <c r="C820" i="4"/>
  <c r="B820" i="4"/>
  <c r="B817" i="2"/>
  <c r="A818" i="2"/>
  <c r="C817" i="2"/>
  <c r="A818" i="1" l="1"/>
  <c r="B817" i="1"/>
  <c r="C817" i="1"/>
  <c r="A822" i="4"/>
  <c r="C821" i="4"/>
  <c r="B821" i="4"/>
  <c r="A819" i="2"/>
  <c r="C818" i="2"/>
  <c r="B818" i="2"/>
  <c r="A819" i="1" l="1"/>
  <c r="B818" i="1"/>
  <c r="C818" i="1"/>
  <c r="A823" i="4"/>
  <c r="C822" i="4"/>
  <c r="B822" i="4"/>
  <c r="A820" i="2"/>
  <c r="C819" i="2"/>
  <c r="B819" i="2"/>
  <c r="A820" i="1" l="1"/>
  <c r="C819" i="1"/>
  <c r="B819" i="1"/>
  <c r="A824" i="4"/>
  <c r="C823" i="4"/>
  <c r="B823" i="4"/>
  <c r="C820" i="2"/>
  <c r="B820" i="2"/>
  <c r="A821" i="2"/>
  <c r="A821" i="1" l="1"/>
  <c r="C820" i="1"/>
  <c r="B820" i="1"/>
  <c r="A825" i="4"/>
  <c r="C824" i="4"/>
  <c r="B824" i="4"/>
  <c r="A822" i="2"/>
  <c r="C821" i="2"/>
  <c r="B821" i="2"/>
  <c r="A822" i="1" l="1"/>
  <c r="B821" i="1"/>
  <c r="C821" i="1"/>
  <c r="A826" i="4"/>
  <c r="C825" i="4"/>
  <c r="B825" i="4"/>
  <c r="C822" i="2"/>
  <c r="B822" i="2"/>
  <c r="A823" i="2"/>
  <c r="A823" i="1" l="1"/>
  <c r="C822" i="1"/>
  <c r="B822" i="1"/>
  <c r="A827" i="4"/>
  <c r="C826" i="4"/>
  <c r="B826" i="4"/>
  <c r="A824" i="2"/>
  <c r="B823" i="2"/>
  <c r="C823" i="2"/>
  <c r="A824" i="1" l="1"/>
  <c r="C823" i="1"/>
  <c r="B823" i="1"/>
  <c r="A828" i="4"/>
  <c r="C827" i="4"/>
  <c r="B827" i="4"/>
  <c r="A825" i="2"/>
  <c r="C824" i="2"/>
  <c r="B824" i="2"/>
  <c r="A825" i="1" l="1"/>
  <c r="C824" i="1"/>
  <c r="B824" i="1"/>
  <c r="A829" i="4"/>
  <c r="C828" i="4"/>
  <c r="B828" i="4"/>
  <c r="B825" i="2"/>
  <c r="A826" i="2"/>
  <c r="C825" i="2"/>
  <c r="A826" i="1" l="1"/>
  <c r="B825" i="1"/>
  <c r="C825" i="1"/>
  <c r="A830" i="4"/>
  <c r="C829" i="4"/>
  <c r="B829" i="4"/>
  <c r="A827" i="2"/>
  <c r="C826" i="2"/>
  <c r="B826" i="2"/>
  <c r="A827" i="1" l="1"/>
  <c r="C826" i="1"/>
  <c r="B826" i="1"/>
  <c r="A831" i="4"/>
  <c r="C830" i="4"/>
  <c r="B830" i="4"/>
  <c r="A828" i="2"/>
  <c r="C827" i="2"/>
  <c r="B827" i="2"/>
  <c r="A828" i="1" l="1"/>
  <c r="C827" i="1"/>
  <c r="B827" i="1"/>
  <c r="A832" i="4"/>
  <c r="C831" i="4"/>
  <c r="B831" i="4"/>
  <c r="C828" i="2"/>
  <c r="B828" i="2"/>
  <c r="A829" i="2"/>
  <c r="A829" i="1" l="1"/>
  <c r="C828" i="1"/>
  <c r="B828" i="1"/>
  <c r="A833" i="4"/>
  <c r="C832" i="4"/>
  <c r="B832" i="4"/>
  <c r="A830" i="2"/>
  <c r="C829" i="2"/>
  <c r="B829" i="2"/>
  <c r="A830" i="1" l="1"/>
  <c r="B829" i="1"/>
  <c r="C829" i="1"/>
  <c r="A834" i="4"/>
  <c r="C833" i="4"/>
  <c r="B833" i="4"/>
  <c r="C830" i="2"/>
  <c r="B830" i="2"/>
  <c r="A831" i="2"/>
  <c r="A831" i="1" l="1"/>
  <c r="C830" i="1"/>
  <c r="B830" i="1"/>
  <c r="A835" i="4"/>
  <c r="C834" i="4"/>
  <c r="B834" i="4"/>
  <c r="A832" i="2"/>
  <c r="B831" i="2"/>
  <c r="C831" i="2"/>
  <c r="A832" i="1" l="1"/>
  <c r="C831" i="1"/>
  <c r="B831" i="1"/>
  <c r="A836" i="4"/>
  <c r="C835" i="4"/>
  <c r="B835" i="4"/>
  <c r="A833" i="2"/>
  <c r="C832" i="2"/>
  <c r="B832" i="2"/>
  <c r="A833" i="1" l="1"/>
  <c r="C832" i="1"/>
  <c r="B832" i="1"/>
  <c r="A837" i="4"/>
  <c r="C836" i="4"/>
  <c r="B836" i="4"/>
  <c r="B833" i="2"/>
  <c r="A834" i="2"/>
  <c r="C833" i="2"/>
  <c r="A834" i="1" l="1"/>
  <c r="B833" i="1"/>
  <c r="C833" i="1"/>
  <c r="A838" i="4"/>
  <c r="C837" i="4"/>
  <c r="B837" i="4"/>
  <c r="A835" i="2"/>
  <c r="C834" i="2"/>
  <c r="B834" i="2"/>
  <c r="A835" i="1" l="1"/>
  <c r="C834" i="1"/>
  <c r="B834" i="1"/>
  <c r="A839" i="4"/>
  <c r="C838" i="4"/>
  <c r="B838" i="4"/>
  <c r="A836" i="2"/>
  <c r="C835" i="2"/>
  <c r="B835" i="2"/>
  <c r="A836" i="1" l="1"/>
  <c r="C835" i="1"/>
  <c r="B835" i="1"/>
  <c r="A840" i="4"/>
  <c r="C839" i="4"/>
  <c r="B839" i="4"/>
  <c r="C836" i="2"/>
  <c r="B836" i="2"/>
  <c r="A837" i="2"/>
  <c r="A837" i="1" l="1"/>
  <c r="C836" i="1"/>
  <c r="B836" i="1"/>
  <c r="A841" i="4"/>
  <c r="C840" i="4"/>
  <c r="B840" i="4"/>
  <c r="A838" i="2"/>
  <c r="C837" i="2"/>
  <c r="B837" i="2"/>
  <c r="A838" i="1" l="1"/>
  <c r="B837" i="1"/>
  <c r="C837" i="1"/>
  <c r="A842" i="4"/>
  <c r="C841" i="4"/>
  <c r="B841" i="4"/>
  <c r="C838" i="2"/>
  <c r="B838" i="2"/>
  <c r="A839" i="2"/>
  <c r="A839" i="1" l="1"/>
  <c r="B838" i="1"/>
  <c r="C838" i="1"/>
  <c r="A843" i="4"/>
  <c r="C842" i="4"/>
  <c r="B842" i="4"/>
  <c r="A840" i="2"/>
  <c r="B839" i="2"/>
  <c r="C839" i="2"/>
  <c r="A840" i="1" l="1"/>
  <c r="C839" i="1"/>
  <c r="B839" i="1"/>
  <c r="A844" i="4"/>
  <c r="C843" i="4"/>
  <c r="B843" i="4"/>
  <c r="A841" i="2"/>
  <c r="C840" i="2"/>
  <c r="B840" i="2"/>
  <c r="A841" i="1" l="1"/>
  <c r="C840" i="1"/>
  <c r="B840" i="1"/>
  <c r="A845" i="4"/>
  <c r="C844" i="4"/>
  <c r="B844" i="4"/>
  <c r="B841" i="2"/>
  <c r="A842" i="2"/>
  <c r="C841" i="2"/>
  <c r="A842" i="1" l="1"/>
  <c r="B841" i="1"/>
  <c r="C841" i="1"/>
  <c r="A846" i="4"/>
  <c r="C845" i="4"/>
  <c r="B845" i="4"/>
  <c r="A843" i="2"/>
  <c r="C842" i="2"/>
  <c r="B842" i="2"/>
  <c r="A843" i="1" l="1"/>
  <c r="B842" i="1"/>
  <c r="C842" i="1"/>
  <c r="A847" i="4"/>
  <c r="C846" i="4"/>
  <c r="B846" i="4"/>
  <c r="A844" i="2"/>
  <c r="C843" i="2"/>
  <c r="B843" i="2"/>
  <c r="A844" i="1" l="1"/>
  <c r="C843" i="1"/>
  <c r="B843" i="1"/>
  <c r="A848" i="4"/>
  <c r="C847" i="4"/>
  <c r="B847" i="4"/>
  <c r="C844" i="2"/>
  <c r="B844" i="2"/>
  <c r="A845" i="2"/>
  <c r="A845" i="1" l="1"/>
  <c r="C844" i="1"/>
  <c r="B844" i="1"/>
  <c r="A849" i="4"/>
  <c r="C848" i="4"/>
  <c r="B848" i="4"/>
  <c r="A846" i="2"/>
  <c r="C845" i="2"/>
  <c r="B845" i="2"/>
  <c r="A846" i="1" l="1"/>
  <c r="B845" i="1"/>
  <c r="C845" i="1"/>
  <c r="A850" i="4"/>
  <c r="C849" i="4"/>
  <c r="B849" i="4"/>
  <c r="C846" i="2"/>
  <c r="B846" i="2"/>
  <c r="A847" i="2"/>
  <c r="A847" i="1" l="1"/>
  <c r="C846" i="1"/>
  <c r="B846" i="1"/>
  <c r="A851" i="4"/>
  <c r="C850" i="4"/>
  <c r="B850" i="4"/>
  <c r="A848" i="2"/>
  <c r="B847" i="2"/>
  <c r="C847" i="2"/>
  <c r="A848" i="1" l="1"/>
  <c r="C847" i="1"/>
  <c r="B847" i="1"/>
  <c r="A852" i="4"/>
  <c r="C851" i="4"/>
  <c r="B851" i="4"/>
  <c r="A849" i="2"/>
  <c r="C848" i="2"/>
  <c r="B848" i="2"/>
  <c r="A849" i="1" l="1"/>
  <c r="C848" i="1"/>
  <c r="B848" i="1"/>
  <c r="A853" i="4"/>
  <c r="C852" i="4"/>
  <c r="B852" i="4"/>
  <c r="B849" i="2"/>
  <c r="A850" i="2"/>
  <c r="C849" i="2"/>
  <c r="A850" i="1" l="1"/>
  <c r="B849" i="1"/>
  <c r="C849" i="1"/>
  <c r="A854" i="4"/>
  <c r="C853" i="4"/>
  <c r="B853" i="4"/>
  <c r="A851" i="2"/>
  <c r="C850" i="2"/>
  <c r="B850" i="2"/>
  <c r="A851" i="1" l="1"/>
  <c r="C850" i="1"/>
  <c r="B850" i="1"/>
  <c r="A855" i="4"/>
  <c r="C854" i="4"/>
  <c r="B854" i="4"/>
  <c r="A852" i="2"/>
  <c r="C851" i="2"/>
  <c r="B851" i="2"/>
  <c r="A852" i="1" l="1"/>
  <c r="C851" i="1"/>
  <c r="B851" i="1"/>
  <c r="A856" i="4"/>
  <c r="C855" i="4"/>
  <c r="B855" i="4"/>
  <c r="A853" i="2"/>
  <c r="C852" i="2"/>
  <c r="B852" i="2"/>
  <c r="A853" i="1" l="1"/>
  <c r="C852" i="1"/>
  <c r="B852" i="1"/>
  <c r="A857" i="4"/>
  <c r="C856" i="4"/>
  <c r="B856" i="4"/>
  <c r="A854" i="2"/>
  <c r="C853" i="2"/>
  <c r="B853" i="2"/>
  <c r="A854" i="1" l="1"/>
  <c r="B853" i="1"/>
  <c r="C853" i="1"/>
  <c r="A858" i="4"/>
  <c r="C857" i="4"/>
  <c r="B857" i="4"/>
  <c r="C854" i="2"/>
  <c r="B854" i="2"/>
  <c r="A855" i="2"/>
  <c r="A855" i="1" l="1"/>
  <c r="B854" i="1"/>
  <c r="C854" i="1"/>
  <c r="A859" i="4"/>
  <c r="C858" i="4"/>
  <c r="B858" i="4"/>
  <c r="A856" i="2"/>
  <c r="C855" i="2"/>
  <c r="B855" i="2"/>
  <c r="A856" i="1" l="1"/>
  <c r="C855" i="1"/>
  <c r="B855" i="1"/>
  <c r="A860" i="4"/>
  <c r="C859" i="4"/>
  <c r="B859" i="4"/>
  <c r="A857" i="2"/>
  <c r="C856" i="2"/>
  <c r="B856" i="2"/>
  <c r="A857" i="1" l="1"/>
  <c r="C856" i="1"/>
  <c r="B856" i="1"/>
  <c r="A861" i="4"/>
  <c r="C860" i="4"/>
  <c r="B860" i="4"/>
  <c r="B857" i="2"/>
  <c r="A858" i="2"/>
  <c r="C857" i="2"/>
  <c r="A858" i="1" l="1"/>
  <c r="B857" i="1"/>
  <c r="C857" i="1"/>
  <c r="A862" i="4"/>
  <c r="C861" i="4"/>
  <c r="B861" i="4"/>
  <c r="A859" i="2"/>
  <c r="C858" i="2"/>
  <c r="B858" i="2"/>
  <c r="A859" i="1" l="1"/>
  <c r="B858" i="1"/>
  <c r="C858" i="1"/>
  <c r="A863" i="4"/>
  <c r="C862" i="4"/>
  <c r="B862" i="4"/>
  <c r="A860" i="2"/>
  <c r="C859" i="2"/>
  <c r="B859" i="2"/>
  <c r="A860" i="1" l="1"/>
  <c r="C859" i="1"/>
  <c r="B859" i="1"/>
  <c r="A864" i="4"/>
  <c r="C863" i="4"/>
  <c r="B863" i="4"/>
  <c r="A861" i="2"/>
  <c r="C860" i="2"/>
  <c r="B860" i="2"/>
  <c r="A861" i="1" l="1"/>
  <c r="C860" i="1"/>
  <c r="B860" i="1"/>
  <c r="A865" i="4"/>
  <c r="C864" i="4"/>
  <c r="B864" i="4"/>
  <c r="A862" i="2"/>
  <c r="C861" i="2"/>
  <c r="B861" i="2"/>
  <c r="A862" i="1" l="1"/>
  <c r="B861" i="1"/>
  <c r="C861" i="1"/>
  <c r="A866" i="4"/>
  <c r="C865" i="4"/>
  <c r="B865" i="4"/>
  <c r="C862" i="2"/>
  <c r="B862" i="2"/>
  <c r="A863" i="2"/>
  <c r="A863" i="1" l="1"/>
  <c r="C862" i="1"/>
  <c r="B862" i="1"/>
  <c r="A867" i="4"/>
  <c r="C866" i="4"/>
  <c r="B866" i="4"/>
  <c r="A864" i="2"/>
  <c r="C863" i="2"/>
  <c r="B863" i="2"/>
  <c r="A864" i="1" l="1"/>
  <c r="C863" i="1"/>
  <c r="B863" i="1"/>
  <c r="A868" i="4"/>
  <c r="C867" i="4"/>
  <c r="B867" i="4"/>
  <c r="A865" i="2"/>
  <c r="C864" i="2"/>
  <c r="B864" i="2"/>
  <c r="A865" i="1" l="1"/>
  <c r="C864" i="1"/>
  <c r="B864" i="1"/>
  <c r="A869" i="4"/>
  <c r="C868" i="4"/>
  <c r="B868" i="4"/>
  <c r="B865" i="2"/>
  <c r="A866" i="2"/>
  <c r="C865" i="2"/>
  <c r="A866" i="1" l="1"/>
  <c r="B865" i="1"/>
  <c r="C865" i="1"/>
  <c r="A870" i="4"/>
  <c r="C869" i="4"/>
  <c r="B869" i="4"/>
  <c r="A867" i="2"/>
  <c r="C866" i="2"/>
  <c r="B866" i="2"/>
  <c r="A867" i="1" l="1"/>
  <c r="C866" i="1"/>
  <c r="B866" i="1"/>
  <c r="A871" i="4"/>
  <c r="C870" i="4"/>
  <c r="B870" i="4"/>
  <c r="A868" i="2"/>
  <c r="C867" i="2"/>
  <c r="B867" i="2"/>
  <c r="A868" i="1" l="1"/>
  <c r="C867" i="1"/>
  <c r="B867" i="1"/>
  <c r="A872" i="4"/>
  <c r="C871" i="4"/>
  <c r="B871" i="4"/>
  <c r="A869" i="2"/>
  <c r="C868" i="2"/>
  <c r="B868" i="2"/>
  <c r="A869" i="1" l="1"/>
  <c r="C868" i="1"/>
  <c r="B868" i="1"/>
  <c r="A873" i="4"/>
  <c r="C872" i="4"/>
  <c r="B872" i="4"/>
  <c r="A870" i="2"/>
  <c r="C869" i="2"/>
  <c r="B869" i="2"/>
  <c r="A870" i="1" l="1"/>
  <c r="B869" i="1"/>
  <c r="C869" i="1"/>
  <c r="A874" i="4"/>
  <c r="C873" i="4"/>
  <c r="B873" i="4"/>
  <c r="C870" i="2"/>
  <c r="B870" i="2"/>
  <c r="A871" i="2"/>
  <c r="A871" i="1" l="1"/>
  <c r="C870" i="1"/>
  <c r="B870" i="1"/>
  <c r="A875" i="4"/>
  <c r="C874" i="4"/>
  <c r="B874" i="4"/>
  <c r="A872" i="2"/>
  <c r="C871" i="2"/>
  <c r="B871" i="2"/>
  <c r="A872" i="1" l="1"/>
  <c r="C871" i="1"/>
  <c r="B871" i="1"/>
  <c r="A876" i="4"/>
  <c r="C875" i="4"/>
  <c r="B875" i="4"/>
  <c r="A873" i="2"/>
  <c r="C872" i="2"/>
  <c r="B872" i="2"/>
  <c r="A873" i="1" l="1"/>
  <c r="C872" i="1"/>
  <c r="B872" i="1"/>
  <c r="A877" i="4"/>
  <c r="C876" i="4"/>
  <c r="B876" i="4"/>
  <c r="B873" i="2"/>
  <c r="A874" i="2"/>
  <c r="C873" i="2"/>
  <c r="A874" i="1" l="1"/>
  <c r="B873" i="1"/>
  <c r="C873" i="1"/>
  <c r="A878" i="4"/>
  <c r="C877" i="4"/>
  <c r="B877" i="4"/>
  <c r="A875" i="2"/>
  <c r="C874" i="2"/>
  <c r="B874" i="2"/>
  <c r="A875" i="1" l="1"/>
  <c r="C874" i="1"/>
  <c r="B874" i="1"/>
  <c r="A879" i="4"/>
  <c r="C878" i="4"/>
  <c r="B878" i="4"/>
  <c r="A876" i="2"/>
  <c r="C875" i="2"/>
  <c r="B875" i="2"/>
  <c r="A876" i="1" l="1"/>
  <c r="C875" i="1"/>
  <c r="B875" i="1"/>
  <c r="A880" i="4"/>
  <c r="C879" i="4"/>
  <c r="B879" i="4"/>
  <c r="A877" i="2"/>
  <c r="C876" i="2"/>
  <c r="B876" i="2"/>
  <c r="A877" i="1" l="1"/>
  <c r="C876" i="1"/>
  <c r="B876" i="1"/>
  <c r="A881" i="4"/>
  <c r="C880" i="4"/>
  <c r="B880" i="4"/>
  <c r="A878" i="2"/>
  <c r="C877" i="2"/>
  <c r="B877" i="2"/>
  <c r="A878" i="1" l="1"/>
  <c r="B877" i="1"/>
  <c r="C877" i="1"/>
  <c r="A882" i="4"/>
  <c r="C881" i="4"/>
  <c r="B881" i="4"/>
  <c r="C878" i="2"/>
  <c r="B878" i="2"/>
  <c r="A879" i="2"/>
  <c r="A879" i="1" l="1"/>
  <c r="C878" i="1"/>
  <c r="B878" i="1"/>
  <c r="A883" i="4"/>
  <c r="C882" i="4"/>
  <c r="B882" i="4"/>
  <c r="A880" i="2"/>
  <c r="C879" i="2"/>
  <c r="B879" i="2"/>
  <c r="A880" i="1" l="1"/>
  <c r="C879" i="1"/>
  <c r="B879" i="1"/>
  <c r="A884" i="4"/>
  <c r="C883" i="4"/>
  <c r="B883" i="4"/>
  <c r="A881" i="2"/>
  <c r="C880" i="2"/>
  <c r="B880" i="2"/>
  <c r="A881" i="1" l="1"/>
  <c r="C880" i="1"/>
  <c r="B880" i="1"/>
  <c r="A885" i="4"/>
  <c r="C884" i="4"/>
  <c r="B884" i="4"/>
  <c r="B881" i="2"/>
  <c r="A882" i="2"/>
  <c r="C881" i="2"/>
  <c r="A882" i="1" l="1"/>
  <c r="B881" i="1"/>
  <c r="C881" i="1"/>
  <c r="A886" i="4"/>
  <c r="C885" i="4"/>
  <c r="B885" i="4"/>
  <c r="A883" i="2"/>
  <c r="C882" i="2"/>
  <c r="B882" i="2"/>
  <c r="A883" i="1" l="1"/>
  <c r="C882" i="1"/>
  <c r="B882" i="1"/>
  <c r="A887" i="4"/>
  <c r="C886" i="4"/>
  <c r="B886" i="4"/>
  <c r="A884" i="2"/>
  <c r="C883" i="2"/>
  <c r="B883" i="2"/>
  <c r="A884" i="1" l="1"/>
  <c r="C883" i="1"/>
  <c r="B883" i="1"/>
  <c r="A888" i="4"/>
  <c r="C887" i="4"/>
  <c r="B887" i="4"/>
  <c r="A885" i="2"/>
  <c r="C884" i="2"/>
  <c r="B884" i="2"/>
  <c r="A885" i="1" l="1"/>
  <c r="C884" i="1"/>
  <c r="B884" i="1"/>
  <c r="A889" i="4"/>
  <c r="C888" i="4"/>
  <c r="B888" i="4"/>
  <c r="A886" i="2"/>
  <c r="C885" i="2"/>
  <c r="B885" i="2"/>
  <c r="A886" i="1" l="1"/>
  <c r="B885" i="1"/>
  <c r="C885" i="1"/>
  <c r="A890" i="4"/>
  <c r="C889" i="4"/>
  <c r="B889" i="4"/>
  <c r="C886" i="2"/>
  <c r="B886" i="2"/>
  <c r="A887" i="2"/>
  <c r="A887" i="1" l="1"/>
  <c r="C886" i="1"/>
  <c r="B886" i="1"/>
  <c r="A891" i="4"/>
  <c r="C890" i="4"/>
  <c r="B890" i="4"/>
  <c r="A888" i="2"/>
  <c r="C887" i="2"/>
  <c r="B887" i="2"/>
  <c r="A888" i="1" l="1"/>
  <c r="C887" i="1"/>
  <c r="B887" i="1"/>
  <c r="A892" i="4"/>
  <c r="C891" i="4"/>
  <c r="B891" i="4"/>
  <c r="A889" i="2"/>
  <c r="C888" i="2"/>
  <c r="B888" i="2"/>
  <c r="A889" i="1" l="1"/>
  <c r="C888" i="1"/>
  <c r="B888" i="1"/>
  <c r="A893" i="4"/>
  <c r="C892" i="4"/>
  <c r="B892" i="4"/>
  <c r="B889" i="2"/>
  <c r="A890" i="2"/>
  <c r="C889" i="2"/>
  <c r="A890" i="1" l="1"/>
  <c r="B889" i="1"/>
  <c r="C889" i="1"/>
  <c r="A894" i="4"/>
  <c r="C893" i="4"/>
  <c r="B893" i="4"/>
  <c r="A891" i="2"/>
  <c r="C890" i="2"/>
  <c r="B890" i="2"/>
  <c r="A891" i="1" l="1"/>
  <c r="C890" i="1"/>
  <c r="B890" i="1"/>
  <c r="A895" i="4"/>
  <c r="C894" i="4"/>
  <c r="B894" i="4"/>
  <c r="A892" i="2"/>
  <c r="C891" i="2"/>
  <c r="B891" i="2"/>
  <c r="A892" i="1" l="1"/>
  <c r="C891" i="1"/>
  <c r="B891" i="1"/>
  <c r="A896" i="4"/>
  <c r="C895" i="4"/>
  <c r="B895" i="4"/>
  <c r="A893" i="2"/>
  <c r="C892" i="2"/>
  <c r="B892" i="2"/>
  <c r="A893" i="1" l="1"/>
  <c r="C892" i="1"/>
  <c r="B892" i="1"/>
  <c r="A897" i="4"/>
  <c r="C896" i="4"/>
  <c r="B896" i="4"/>
  <c r="A894" i="2"/>
  <c r="C893" i="2"/>
  <c r="B893" i="2"/>
  <c r="A894" i="1" l="1"/>
  <c r="B893" i="1"/>
  <c r="C893" i="1"/>
  <c r="A898" i="4"/>
  <c r="C897" i="4"/>
  <c r="B897" i="4"/>
  <c r="C894" i="2"/>
  <c r="B894" i="2"/>
  <c r="A895" i="2"/>
  <c r="A895" i="1" l="1"/>
  <c r="C894" i="1"/>
  <c r="B894" i="1"/>
  <c r="A899" i="4"/>
  <c r="C898" i="4"/>
  <c r="B898" i="4"/>
  <c r="A896" i="2"/>
  <c r="C895" i="2"/>
  <c r="B895" i="2"/>
  <c r="A896" i="1" l="1"/>
  <c r="C895" i="1"/>
  <c r="B895" i="1"/>
  <c r="A900" i="4"/>
  <c r="C899" i="4"/>
  <c r="B899" i="4"/>
  <c r="A897" i="2"/>
  <c r="C896" i="2"/>
  <c r="B896" i="2"/>
  <c r="A897" i="1" l="1"/>
  <c r="C896" i="1"/>
  <c r="B896" i="1"/>
  <c r="A901" i="4"/>
  <c r="C900" i="4"/>
  <c r="B900" i="4"/>
  <c r="B897" i="2"/>
  <c r="A898" i="2"/>
  <c r="C897" i="2"/>
  <c r="A898" i="1" l="1"/>
  <c r="B897" i="1"/>
  <c r="C897" i="1"/>
  <c r="A902" i="4"/>
  <c r="C901" i="4"/>
  <c r="B901" i="4"/>
  <c r="A899" i="2"/>
  <c r="C898" i="2"/>
  <c r="B898" i="2"/>
  <c r="A899" i="1" l="1"/>
  <c r="C898" i="1"/>
  <c r="B898" i="1"/>
  <c r="A903" i="4"/>
  <c r="C902" i="4"/>
  <c r="B902" i="4"/>
  <c r="A900" i="2"/>
  <c r="C899" i="2"/>
  <c r="B899" i="2"/>
  <c r="A900" i="1" l="1"/>
  <c r="C899" i="1"/>
  <c r="B899" i="1"/>
  <c r="A904" i="4"/>
  <c r="C903" i="4"/>
  <c r="B903" i="4"/>
  <c r="A901" i="2"/>
  <c r="C900" i="2"/>
  <c r="B900" i="2"/>
  <c r="A901" i="1" l="1"/>
  <c r="C900" i="1"/>
  <c r="B900" i="1"/>
  <c r="A905" i="4"/>
  <c r="C904" i="4"/>
  <c r="B904" i="4"/>
  <c r="A902" i="2"/>
  <c r="C901" i="2"/>
  <c r="B901" i="2"/>
  <c r="A902" i="1" l="1"/>
  <c r="B901" i="1"/>
  <c r="C901" i="1"/>
  <c r="A906" i="4"/>
  <c r="C905" i="4"/>
  <c r="B905" i="4"/>
  <c r="C902" i="2"/>
  <c r="B902" i="2"/>
  <c r="A903" i="2"/>
  <c r="A903" i="1" l="1"/>
  <c r="C902" i="1"/>
  <c r="B902" i="1"/>
  <c r="A907" i="4"/>
  <c r="C906" i="4"/>
  <c r="B906" i="4"/>
  <c r="A904" i="2"/>
  <c r="C903" i="2"/>
  <c r="B903" i="2"/>
  <c r="A904" i="1" l="1"/>
  <c r="C903" i="1"/>
  <c r="B903" i="1"/>
  <c r="A908" i="4"/>
  <c r="C907" i="4"/>
  <c r="B907" i="4"/>
  <c r="A905" i="2"/>
  <c r="C904" i="2"/>
  <c r="B904" i="2"/>
  <c r="A905" i="1" l="1"/>
  <c r="C904" i="1"/>
  <c r="B904" i="1"/>
  <c r="A909" i="4"/>
  <c r="C908" i="4"/>
  <c r="B908" i="4"/>
  <c r="B905" i="2"/>
  <c r="A906" i="2"/>
  <c r="C905" i="2"/>
  <c r="A906" i="1" l="1"/>
  <c r="B905" i="1"/>
  <c r="C905" i="1"/>
  <c r="A910" i="4"/>
  <c r="C909" i="4"/>
  <c r="B909" i="4"/>
  <c r="A907" i="2"/>
  <c r="C906" i="2"/>
  <c r="B906" i="2"/>
  <c r="A907" i="1" l="1"/>
  <c r="B906" i="1"/>
  <c r="C906" i="1"/>
  <c r="A911" i="4"/>
  <c r="C910" i="4"/>
  <c r="B910" i="4"/>
  <c r="A908" i="2"/>
  <c r="C907" i="2"/>
  <c r="B907" i="2"/>
  <c r="A908" i="1" l="1"/>
  <c r="C907" i="1"/>
  <c r="B907" i="1"/>
  <c r="A912" i="4"/>
  <c r="C911" i="4"/>
  <c r="B911" i="4"/>
  <c r="A909" i="2"/>
  <c r="C908" i="2"/>
  <c r="B908" i="2"/>
  <c r="A909" i="1" l="1"/>
  <c r="C908" i="1"/>
  <c r="B908" i="1"/>
  <c r="A913" i="4"/>
  <c r="C912" i="4"/>
  <c r="B912" i="4"/>
  <c r="A910" i="2"/>
  <c r="C909" i="2"/>
  <c r="B909" i="2"/>
  <c r="A910" i="1" l="1"/>
  <c r="B909" i="1"/>
  <c r="C909" i="1"/>
  <c r="A914" i="4"/>
  <c r="C913" i="4"/>
  <c r="B913" i="4"/>
  <c r="C910" i="2"/>
  <c r="B910" i="2"/>
  <c r="A911" i="2"/>
  <c r="A911" i="1" l="1"/>
  <c r="B910" i="1"/>
  <c r="C910" i="1"/>
  <c r="A915" i="4"/>
  <c r="C914" i="4"/>
  <c r="B914" i="4"/>
  <c r="A912" i="2"/>
  <c r="C911" i="2"/>
  <c r="B911" i="2"/>
  <c r="A912" i="1" l="1"/>
  <c r="C911" i="1"/>
  <c r="B911" i="1"/>
  <c r="A916" i="4"/>
  <c r="C915" i="4"/>
  <c r="B915" i="4"/>
  <c r="A913" i="2"/>
  <c r="C912" i="2"/>
  <c r="B912" i="2"/>
  <c r="A913" i="1" l="1"/>
  <c r="C912" i="1"/>
  <c r="B912" i="1"/>
  <c r="A917" i="4"/>
  <c r="C916" i="4"/>
  <c r="B916" i="4"/>
  <c r="B913" i="2"/>
  <c r="A914" i="2"/>
  <c r="C913" i="2"/>
  <c r="A914" i="1" l="1"/>
  <c r="B913" i="1"/>
  <c r="C913" i="1"/>
  <c r="A918" i="4"/>
  <c r="C917" i="4"/>
  <c r="B917" i="4"/>
  <c r="A915" i="2"/>
  <c r="C914" i="2"/>
  <c r="B914" i="2"/>
  <c r="A915" i="1" l="1"/>
  <c r="C914" i="1"/>
  <c r="B914" i="1"/>
  <c r="A919" i="4"/>
  <c r="C918" i="4"/>
  <c r="B918" i="4"/>
  <c r="A916" i="2"/>
  <c r="C915" i="2"/>
  <c r="B915" i="2"/>
  <c r="A916" i="1" l="1"/>
  <c r="C915" i="1"/>
  <c r="B915" i="1"/>
  <c r="A920" i="4"/>
  <c r="C919" i="4"/>
  <c r="B919" i="4"/>
  <c r="A917" i="2"/>
  <c r="C916" i="2"/>
  <c r="B916" i="2"/>
  <c r="A917" i="1" l="1"/>
  <c r="C916" i="1"/>
  <c r="B916" i="1"/>
  <c r="A921" i="4"/>
  <c r="C920" i="4"/>
  <c r="B920" i="4"/>
  <c r="A918" i="2"/>
  <c r="C917" i="2"/>
  <c r="B917" i="2"/>
  <c r="A918" i="1" l="1"/>
  <c r="B917" i="1"/>
  <c r="C917" i="1"/>
  <c r="A922" i="4"/>
  <c r="C921" i="4"/>
  <c r="B921" i="4"/>
  <c r="C918" i="2"/>
  <c r="B918" i="2"/>
  <c r="A919" i="2"/>
  <c r="A919" i="1" l="1"/>
  <c r="C918" i="1"/>
  <c r="B918" i="1"/>
  <c r="A923" i="4"/>
  <c r="C922" i="4"/>
  <c r="B922" i="4"/>
  <c r="A920" i="2"/>
  <c r="C919" i="2"/>
  <c r="B919" i="2"/>
  <c r="A920" i="1" l="1"/>
  <c r="C919" i="1"/>
  <c r="B919" i="1"/>
  <c r="A924" i="4"/>
  <c r="C923" i="4"/>
  <c r="B923" i="4"/>
  <c r="A921" i="2"/>
  <c r="C920" i="2"/>
  <c r="B920" i="2"/>
  <c r="A921" i="1" l="1"/>
  <c r="C920" i="1"/>
  <c r="B920" i="1"/>
  <c r="A925" i="4"/>
  <c r="C924" i="4"/>
  <c r="B924" i="4"/>
  <c r="B921" i="2"/>
  <c r="A922" i="2"/>
  <c r="C921" i="2"/>
  <c r="A922" i="1" l="1"/>
  <c r="B921" i="1"/>
  <c r="C921" i="1"/>
  <c r="A926" i="4"/>
  <c r="C925" i="4"/>
  <c r="B925" i="4"/>
  <c r="A923" i="2"/>
  <c r="C922" i="2"/>
  <c r="B922" i="2"/>
  <c r="A923" i="1" l="1"/>
  <c r="B922" i="1"/>
  <c r="C922" i="1"/>
  <c r="A927" i="4"/>
  <c r="C926" i="4"/>
  <c r="B926" i="4"/>
  <c r="A924" i="2"/>
  <c r="C923" i="2"/>
  <c r="B923" i="2"/>
  <c r="A924" i="1" l="1"/>
  <c r="C923" i="1"/>
  <c r="B923" i="1"/>
  <c r="A928" i="4"/>
  <c r="C927" i="4"/>
  <c r="B927" i="4"/>
  <c r="A925" i="2"/>
  <c r="C924" i="2"/>
  <c r="B924" i="2"/>
  <c r="A925" i="1" l="1"/>
  <c r="C924" i="1"/>
  <c r="B924" i="1"/>
  <c r="A929" i="4"/>
  <c r="C928" i="4"/>
  <c r="B928" i="4"/>
  <c r="A926" i="2"/>
  <c r="C925" i="2"/>
  <c r="B925" i="2"/>
  <c r="A926" i="1" l="1"/>
  <c r="B925" i="1"/>
  <c r="C925" i="1"/>
  <c r="A930" i="4"/>
  <c r="C929" i="4"/>
  <c r="B929" i="4"/>
  <c r="C926" i="2"/>
  <c r="B926" i="2"/>
  <c r="A927" i="2"/>
  <c r="A927" i="1" l="1"/>
  <c r="B926" i="1"/>
  <c r="C926" i="1"/>
  <c r="A931" i="4"/>
  <c r="C930" i="4"/>
  <c r="B930" i="4"/>
  <c r="A928" i="2"/>
  <c r="C927" i="2"/>
  <c r="B927" i="2"/>
  <c r="A928" i="1" l="1"/>
  <c r="C927" i="1"/>
  <c r="B927" i="1"/>
  <c r="A932" i="4"/>
  <c r="C931" i="4"/>
  <c r="B931" i="4"/>
  <c r="A929" i="2"/>
  <c r="C928" i="2"/>
  <c r="B928" i="2"/>
  <c r="A929" i="1" l="1"/>
  <c r="C928" i="1"/>
  <c r="B928" i="1"/>
  <c r="A933" i="4"/>
  <c r="C932" i="4"/>
  <c r="B932" i="4"/>
  <c r="B929" i="2"/>
  <c r="A930" i="2"/>
  <c r="C929" i="2"/>
  <c r="A930" i="1" l="1"/>
  <c r="B929" i="1"/>
  <c r="C929" i="1"/>
  <c r="A934" i="4"/>
  <c r="C933" i="4"/>
  <c r="B933" i="4"/>
  <c r="A931" i="2"/>
  <c r="C930" i="2"/>
  <c r="B930" i="2"/>
  <c r="A931" i="1" l="1"/>
  <c r="C930" i="1"/>
  <c r="B930" i="1"/>
  <c r="A935" i="4"/>
  <c r="C934" i="4"/>
  <c r="B934" i="4"/>
  <c r="A932" i="2"/>
  <c r="C931" i="2"/>
  <c r="B931" i="2"/>
  <c r="A932" i="1" l="1"/>
  <c r="C931" i="1"/>
  <c r="B931" i="1"/>
  <c r="A936" i="4"/>
  <c r="C935" i="4"/>
  <c r="B935" i="4"/>
  <c r="A933" i="2"/>
  <c r="C932" i="2"/>
  <c r="B932" i="2"/>
  <c r="A933" i="1" l="1"/>
  <c r="C932" i="1"/>
  <c r="B932" i="1"/>
  <c r="A937" i="4"/>
  <c r="C936" i="4"/>
  <c r="B936" i="4"/>
  <c r="A934" i="2"/>
  <c r="C933" i="2"/>
  <c r="B933" i="2"/>
  <c r="A934" i="1" l="1"/>
  <c r="B933" i="1"/>
  <c r="C933" i="1"/>
  <c r="A938" i="4"/>
  <c r="C937" i="4"/>
  <c r="B937" i="4"/>
  <c r="C934" i="2"/>
  <c r="B934" i="2"/>
  <c r="A935" i="2"/>
  <c r="A935" i="1" l="1"/>
  <c r="C934" i="1"/>
  <c r="B934" i="1"/>
  <c r="A939" i="4"/>
  <c r="C938" i="4"/>
  <c r="B938" i="4"/>
  <c r="A936" i="2"/>
  <c r="C935" i="2"/>
  <c r="B935" i="2"/>
  <c r="A936" i="1" l="1"/>
  <c r="C935" i="1"/>
  <c r="B935" i="1"/>
  <c r="A940" i="4"/>
  <c r="C939" i="4"/>
  <c r="B939" i="4"/>
  <c r="A937" i="2"/>
  <c r="C936" i="2"/>
  <c r="B936" i="2"/>
  <c r="A937" i="1" l="1"/>
  <c r="C936" i="1"/>
  <c r="B936" i="1"/>
  <c r="A941" i="4"/>
  <c r="C940" i="4"/>
  <c r="B940" i="4"/>
  <c r="B937" i="2"/>
  <c r="A938" i="2"/>
  <c r="C937" i="2"/>
  <c r="A938" i="1" l="1"/>
  <c r="B937" i="1"/>
  <c r="C937" i="1"/>
  <c r="A942" i="4"/>
  <c r="C941" i="4"/>
  <c r="B941" i="4"/>
  <c r="A939" i="2"/>
  <c r="C938" i="2"/>
  <c r="B938" i="2"/>
  <c r="A939" i="1" l="1"/>
  <c r="C938" i="1"/>
  <c r="B938" i="1"/>
  <c r="A943" i="4"/>
  <c r="C942" i="4"/>
  <c r="B942" i="4"/>
  <c r="A940" i="2"/>
  <c r="C939" i="2"/>
  <c r="B939" i="2"/>
  <c r="A940" i="1" l="1"/>
  <c r="C939" i="1"/>
  <c r="B939" i="1"/>
  <c r="A944" i="4"/>
  <c r="C943" i="4"/>
  <c r="B943" i="4"/>
  <c r="A941" i="2"/>
  <c r="C940" i="2"/>
  <c r="B940" i="2"/>
  <c r="A941" i="1" l="1"/>
  <c r="C940" i="1"/>
  <c r="B940" i="1"/>
  <c r="A945" i="4"/>
  <c r="C944" i="4"/>
  <c r="B944" i="4"/>
  <c r="A942" i="2"/>
  <c r="C941" i="2"/>
  <c r="B941" i="2"/>
  <c r="A942" i="1" l="1"/>
  <c r="B941" i="1"/>
  <c r="C941" i="1"/>
  <c r="A946" i="4"/>
  <c r="C945" i="4"/>
  <c r="B945" i="4"/>
  <c r="C942" i="2"/>
  <c r="B942" i="2"/>
  <c r="A943" i="2"/>
  <c r="A943" i="1" l="1"/>
  <c r="C942" i="1"/>
  <c r="B942" i="1"/>
  <c r="A947" i="4"/>
  <c r="C946" i="4"/>
  <c r="B946" i="4"/>
  <c r="A944" i="2"/>
  <c r="C943" i="2"/>
  <c r="B943" i="2"/>
  <c r="A944" i="1" l="1"/>
  <c r="C943" i="1"/>
  <c r="B943" i="1"/>
  <c r="A948" i="4"/>
  <c r="C947" i="4"/>
  <c r="B947" i="4"/>
  <c r="A945" i="2"/>
  <c r="C944" i="2"/>
  <c r="B944" i="2"/>
  <c r="A945" i="1" l="1"/>
  <c r="C944" i="1"/>
  <c r="B944" i="1"/>
  <c r="A949" i="4"/>
  <c r="C948" i="4"/>
  <c r="B948" i="4"/>
  <c r="B945" i="2"/>
  <c r="A946" i="2"/>
  <c r="C945" i="2"/>
  <c r="A946" i="1" l="1"/>
  <c r="B945" i="1"/>
  <c r="C945" i="1"/>
  <c r="A950" i="4"/>
  <c r="C949" i="4"/>
  <c r="B949" i="4"/>
  <c r="A947" i="2"/>
  <c r="C946" i="2"/>
  <c r="B946" i="2"/>
  <c r="A947" i="1" l="1"/>
  <c r="C946" i="1"/>
  <c r="B946" i="1"/>
  <c r="A951" i="4"/>
  <c r="C950" i="4"/>
  <c r="B950" i="4"/>
  <c r="A948" i="2"/>
  <c r="C947" i="2"/>
  <c r="B947" i="2"/>
  <c r="A948" i="1" l="1"/>
  <c r="C947" i="1"/>
  <c r="B947" i="1"/>
  <c r="A952" i="4"/>
  <c r="C951" i="4"/>
  <c r="B951" i="4"/>
  <c r="A949" i="2"/>
  <c r="C948" i="2"/>
  <c r="B948" i="2"/>
  <c r="A949" i="1" l="1"/>
  <c r="C948" i="1"/>
  <c r="B948" i="1"/>
  <c r="A953" i="4"/>
  <c r="C952" i="4"/>
  <c r="B952" i="4"/>
  <c r="A950" i="2"/>
  <c r="C949" i="2"/>
  <c r="B949" i="2"/>
  <c r="A950" i="1" l="1"/>
  <c r="B949" i="1"/>
  <c r="C949" i="1"/>
  <c r="A954" i="4"/>
  <c r="C953" i="4"/>
  <c r="B953" i="4"/>
  <c r="C950" i="2"/>
  <c r="B950" i="2"/>
  <c r="A951" i="2"/>
  <c r="A951" i="1" l="1"/>
  <c r="C950" i="1"/>
  <c r="B950" i="1"/>
  <c r="A955" i="4"/>
  <c r="C954" i="4"/>
  <c r="B954" i="4"/>
  <c r="A952" i="2"/>
  <c r="C951" i="2"/>
  <c r="B951" i="2"/>
  <c r="A952" i="1" l="1"/>
  <c r="C951" i="1"/>
  <c r="B951" i="1"/>
  <c r="A956" i="4"/>
  <c r="C955" i="4"/>
  <c r="B955" i="4"/>
  <c r="A953" i="2"/>
  <c r="C952" i="2"/>
  <c r="B952" i="2"/>
  <c r="A953" i="1" l="1"/>
  <c r="C952" i="1"/>
  <c r="B952" i="1"/>
  <c r="A957" i="4"/>
  <c r="C956" i="4"/>
  <c r="B956" i="4"/>
  <c r="B953" i="2"/>
  <c r="A954" i="2"/>
  <c r="C953" i="2"/>
  <c r="A954" i="1" l="1"/>
  <c r="B953" i="1"/>
  <c r="C953" i="1"/>
  <c r="A958" i="4"/>
  <c r="C957" i="4"/>
  <c r="B957" i="4"/>
  <c r="A955" i="2"/>
  <c r="C954" i="2"/>
  <c r="B954" i="2"/>
  <c r="A955" i="1" l="1"/>
  <c r="C954" i="1"/>
  <c r="B954" i="1"/>
  <c r="A959" i="4"/>
  <c r="C958" i="4"/>
  <c r="B958" i="4"/>
  <c r="A956" i="2"/>
  <c r="C955" i="2"/>
  <c r="B955" i="2"/>
  <c r="A956" i="1" l="1"/>
  <c r="C955" i="1"/>
  <c r="B955" i="1"/>
  <c r="A960" i="4"/>
  <c r="C959" i="4"/>
  <c r="B959" i="4"/>
  <c r="A957" i="2"/>
  <c r="C956" i="2"/>
  <c r="B956" i="2"/>
  <c r="A957" i="1" l="1"/>
  <c r="C956" i="1"/>
  <c r="B956" i="1"/>
  <c r="A961" i="4"/>
  <c r="C960" i="4"/>
  <c r="B960" i="4"/>
  <c r="A958" i="2"/>
  <c r="C957" i="2"/>
  <c r="B957" i="2"/>
  <c r="A958" i="1" l="1"/>
  <c r="B957" i="1"/>
  <c r="C957" i="1"/>
  <c r="A962" i="4"/>
  <c r="C961" i="4"/>
  <c r="B961" i="4"/>
  <c r="C958" i="2"/>
  <c r="B958" i="2"/>
  <c r="A959" i="2"/>
  <c r="A959" i="1" l="1"/>
  <c r="C958" i="1"/>
  <c r="B958" i="1"/>
  <c r="A963" i="4"/>
  <c r="C962" i="4"/>
  <c r="B962" i="4"/>
  <c r="A960" i="2"/>
  <c r="C959" i="2"/>
  <c r="B959" i="2"/>
  <c r="A960" i="1" l="1"/>
  <c r="C959" i="1"/>
  <c r="B959" i="1"/>
  <c r="A964" i="4"/>
  <c r="C963" i="4"/>
  <c r="B963" i="4"/>
  <c r="A961" i="2"/>
  <c r="C960" i="2"/>
  <c r="B960" i="2"/>
  <c r="A961" i="1" l="1"/>
  <c r="C960" i="1"/>
  <c r="B960" i="1"/>
  <c r="A965" i="4"/>
  <c r="C964" i="4"/>
  <c r="B964" i="4"/>
  <c r="B961" i="2"/>
  <c r="A962" i="2"/>
  <c r="C961" i="2"/>
  <c r="A962" i="1" l="1"/>
  <c r="B961" i="1"/>
  <c r="C961" i="1"/>
  <c r="A966" i="4"/>
  <c r="C965" i="4"/>
  <c r="B965" i="4"/>
  <c r="A963" i="2"/>
  <c r="C962" i="2"/>
  <c r="B962" i="2"/>
  <c r="A963" i="1" l="1"/>
  <c r="C962" i="1"/>
  <c r="B962" i="1"/>
  <c r="A967" i="4"/>
  <c r="C966" i="4"/>
  <c r="B966" i="4"/>
  <c r="A964" i="2"/>
  <c r="C963" i="2"/>
  <c r="B963" i="2"/>
  <c r="A964" i="1" l="1"/>
  <c r="C963" i="1"/>
  <c r="B963" i="1"/>
  <c r="A968" i="4"/>
  <c r="C967" i="4"/>
  <c r="B967" i="4"/>
  <c r="A965" i="2"/>
  <c r="C964" i="2"/>
  <c r="B964" i="2"/>
  <c r="A965" i="1" l="1"/>
  <c r="C964" i="1"/>
  <c r="B964" i="1"/>
  <c r="A969" i="4"/>
  <c r="C968" i="4"/>
  <c r="B968" i="4"/>
  <c r="A966" i="2"/>
  <c r="C965" i="2"/>
  <c r="B965" i="2"/>
  <c r="A966" i="1" l="1"/>
  <c r="B965" i="1"/>
  <c r="C965" i="1"/>
  <c r="A970" i="4"/>
  <c r="C969" i="4"/>
  <c r="B969" i="4"/>
  <c r="C966" i="2"/>
  <c r="B966" i="2"/>
  <c r="A967" i="2"/>
  <c r="A967" i="1" l="1"/>
  <c r="C966" i="1"/>
  <c r="B966" i="1"/>
  <c r="A971" i="4"/>
  <c r="C970" i="4"/>
  <c r="B970" i="4"/>
  <c r="A968" i="2"/>
  <c r="C967" i="2"/>
  <c r="B967" i="2"/>
  <c r="A968" i="1" l="1"/>
  <c r="C967" i="1"/>
  <c r="B967" i="1"/>
  <c r="A972" i="4"/>
  <c r="C971" i="4"/>
  <c r="B971" i="4"/>
  <c r="A969" i="2"/>
  <c r="C968" i="2"/>
  <c r="B968" i="2"/>
  <c r="A969" i="1" l="1"/>
  <c r="C968" i="1"/>
  <c r="B968" i="1"/>
  <c r="A973" i="4"/>
  <c r="C972" i="4"/>
  <c r="B972" i="4"/>
  <c r="B969" i="2"/>
  <c r="A970" i="2"/>
  <c r="C969" i="2"/>
  <c r="A970" i="1" l="1"/>
  <c r="B969" i="1"/>
  <c r="C969" i="1"/>
  <c r="A974" i="4"/>
  <c r="C973" i="4"/>
  <c r="B973" i="4"/>
  <c r="A971" i="2"/>
  <c r="C970" i="2"/>
  <c r="B970" i="2"/>
  <c r="A971" i="1" l="1"/>
  <c r="C970" i="1"/>
  <c r="B970" i="1"/>
  <c r="A975" i="4"/>
  <c r="C974" i="4"/>
  <c r="B974" i="4"/>
  <c r="A972" i="2"/>
  <c r="C971" i="2"/>
  <c r="B971" i="2"/>
  <c r="A972" i="1" l="1"/>
  <c r="C971" i="1"/>
  <c r="B971" i="1"/>
  <c r="A976" i="4"/>
  <c r="C975" i="4"/>
  <c r="B975" i="4"/>
  <c r="A973" i="2"/>
  <c r="C972" i="2"/>
  <c r="B972" i="2"/>
  <c r="A973" i="1" l="1"/>
  <c r="C972" i="1"/>
  <c r="B972" i="1"/>
  <c r="A977" i="4"/>
  <c r="C976" i="4"/>
  <c r="B976" i="4"/>
  <c r="A974" i="2"/>
  <c r="C973" i="2"/>
  <c r="B973" i="2"/>
  <c r="A974" i="1" l="1"/>
  <c r="B973" i="1"/>
  <c r="C973" i="1"/>
  <c r="A978" i="4"/>
  <c r="C977" i="4"/>
  <c r="B977" i="4"/>
  <c r="C974" i="2"/>
  <c r="B974" i="2"/>
  <c r="A975" i="2"/>
  <c r="A975" i="1" l="1"/>
  <c r="C974" i="1"/>
  <c r="B974" i="1"/>
  <c r="A979" i="4"/>
  <c r="C978" i="4"/>
  <c r="B978" i="4"/>
  <c r="A976" i="2"/>
  <c r="C975" i="2"/>
  <c r="B975" i="2"/>
  <c r="A976" i="1" l="1"/>
  <c r="C975" i="1"/>
  <c r="B975" i="1"/>
  <c r="A980" i="4"/>
  <c r="C979" i="4"/>
  <c r="B979" i="4"/>
  <c r="A977" i="2"/>
  <c r="C976" i="2"/>
  <c r="B976" i="2"/>
  <c r="A977" i="1" l="1"/>
  <c r="C976" i="1"/>
  <c r="B976" i="1"/>
  <c r="A981" i="4"/>
  <c r="C980" i="4"/>
  <c r="B980" i="4"/>
  <c r="B977" i="2"/>
  <c r="A978" i="2"/>
  <c r="C977" i="2"/>
  <c r="A978" i="1" l="1"/>
  <c r="B977" i="1"/>
  <c r="C977" i="1"/>
  <c r="A982" i="4"/>
  <c r="C981" i="4"/>
  <c r="B981" i="4"/>
  <c r="A979" i="2"/>
  <c r="C978" i="2"/>
  <c r="B978" i="2"/>
  <c r="A979" i="1" l="1"/>
  <c r="C978" i="1"/>
  <c r="B978" i="1"/>
  <c r="A983" i="4"/>
  <c r="C982" i="4"/>
  <c r="B982" i="4"/>
  <c r="A980" i="2"/>
  <c r="C979" i="2"/>
  <c r="B979" i="2"/>
  <c r="A980" i="1" l="1"/>
  <c r="C979" i="1"/>
  <c r="B979" i="1"/>
  <c r="A984" i="4"/>
  <c r="C983" i="4"/>
  <c r="B983" i="4"/>
  <c r="A981" i="2"/>
  <c r="C980" i="2"/>
  <c r="B980" i="2"/>
  <c r="A981" i="1" l="1"/>
  <c r="C980" i="1"/>
  <c r="B980" i="1"/>
  <c r="A985" i="4"/>
  <c r="C984" i="4"/>
  <c r="B984" i="4"/>
  <c r="A982" i="2"/>
  <c r="C981" i="2"/>
  <c r="B981" i="2"/>
  <c r="A982" i="1" l="1"/>
  <c r="B981" i="1"/>
  <c r="C981" i="1"/>
  <c r="A986" i="4"/>
  <c r="C985" i="4"/>
  <c r="B985" i="4"/>
  <c r="C982" i="2"/>
  <c r="B982" i="2"/>
  <c r="A983" i="2"/>
  <c r="A983" i="1" l="1"/>
  <c r="B982" i="1"/>
  <c r="C982" i="1"/>
  <c r="A987" i="4"/>
  <c r="C986" i="4"/>
  <c r="B986" i="4"/>
  <c r="A984" i="2"/>
  <c r="C983" i="2"/>
  <c r="B983" i="2"/>
  <c r="A984" i="1" l="1"/>
  <c r="C983" i="1"/>
  <c r="B983" i="1"/>
  <c r="A988" i="4"/>
  <c r="C987" i="4"/>
  <c r="B987" i="4"/>
  <c r="A985" i="2"/>
  <c r="C984" i="2"/>
  <c r="B984" i="2"/>
  <c r="A985" i="1" l="1"/>
  <c r="C984" i="1"/>
  <c r="B984" i="1"/>
  <c r="A989" i="4"/>
  <c r="C988" i="4"/>
  <c r="B988" i="4"/>
  <c r="B985" i="2"/>
  <c r="A986" i="2"/>
  <c r="C985" i="2"/>
  <c r="A986" i="1" l="1"/>
  <c r="B985" i="1"/>
  <c r="C985" i="1"/>
  <c r="A990" i="4"/>
  <c r="C989" i="4"/>
  <c r="B989" i="4"/>
  <c r="A987" i="2"/>
  <c r="C986" i="2"/>
  <c r="B986" i="2"/>
  <c r="A987" i="1" l="1"/>
  <c r="C986" i="1"/>
  <c r="B986" i="1"/>
  <c r="A991" i="4"/>
  <c r="C990" i="4"/>
  <c r="B990" i="4"/>
  <c r="A988" i="2"/>
  <c r="C987" i="2"/>
  <c r="B987" i="2"/>
  <c r="A988" i="1" l="1"/>
  <c r="C987" i="1"/>
  <c r="B987" i="1"/>
  <c r="A992" i="4"/>
  <c r="C991" i="4"/>
  <c r="B991" i="4"/>
  <c r="A989" i="2"/>
  <c r="C988" i="2"/>
  <c r="B988" i="2"/>
  <c r="A989" i="1" l="1"/>
  <c r="C988" i="1"/>
  <c r="B988" i="1"/>
  <c r="A993" i="4"/>
  <c r="C992" i="4"/>
  <c r="B992" i="4"/>
  <c r="A990" i="2"/>
  <c r="C989" i="2"/>
  <c r="B989" i="2"/>
  <c r="A990" i="1" l="1"/>
  <c r="B989" i="1"/>
  <c r="C989" i="1"/>
  <c r="A994" i="4"/>
  <c r="C993" i="4"/>
  <c r="B993" i="4"/>
  <c r="C990" i="2"/>
  <c r="B990" i="2"/>
  <c r="A991" i="2"/>
  <c r="A991" i="1" l="1"/>
  <c r="C990" i="1"/>
  <c r="B990" i="1"/>
  <c r="A995" i="4"/>
  <c r="C994" i="4"/>
  <c r="B994" i="4"/>
  <c r="A992" i="2"/>
  <c r="C991" i="2"/>
  <c r="B991" i="2"/>
  <c r="A992" i="1" l="1"/>
  <c r="C991" i="1"/>
  <c r="B991" i="1"/>
  <c r="A996" i="4"/>
  <c r="C995" i="4"/>
  <c r="B995" i="4"/>
  <c r="A993" i="2"/>
  <c r="C992" i="2"/>
  <c r="B992" i="2"/>
  <c r="A993" i="1" l="1"/>
  <c r="C992" i="1"/>
  <c r="B992" i="1"/>
  <c r="A997" i="4"/>
  <c r="C996" i="4"/>
  <c r="B996" i="4"/>
  <c r="B993" i="2"/>
  <c r="A994" i="2"/>
  <c r="C993" i="2"/>
  <c r="A994" i="1" l="1"/>
  <c r="B993" i="1"/>
  <c r="C993" i="1"/>
  <c r="A998" i="4"/>
  <c r="C997" i="4"/>
  <c r="B997" i="4"/>
  <c r="A995" i="2"/>
  <c r="C994" i="2"/>
  <c r="B994" i="2"/>
  <c r="A995" i="1" l="1"/>
  <c r="C994" i="1"/>
  <c r="B994" i="1"/>
  <c r="A999" i="4"/>
  <c r="C998" i="4"/>
  <c r="B998" i="4"/>
  <c r="A996" i="2"/>
  <c r="C995" i="2"/>
  <c r="B995" i="2"/>
  <c r="A996" i="1" l="1"/>
  <c r="C995" i="1"/>
  <c r="B995" i="1"/>
  <c r="A1000" i="4"/>
  <c r="C999" i="4"/>
  <c r="B999" i="4"/>
  <c r="A997" i="2"/>
  <c r="C996" i="2"/>
  <c r="B996" i="2"/>
  <c r="A997" i="1" l="1"/>
  <c r="C996" i="1"/>
  <c r="B996" i="1"/>
  <c r="A1001" i="4"/>
  <c r="C1000" i="4"/>
  <c r="B1000" i="4"/>
  <c r="A998" i="2"/>
  <c r="C997" i="2"/>
  <c r="B997" i="2"/>
  <c r="A998" i="1" l="1"/>
  <c r="B997" i="1"/>
  <c r="C997" i="1"/>
  <c r="A1002" i="4"/>
  <c r="C1001" i="4"/>
  <c r="B1001" i="4"/>
  <c r="C998" i="2"/>
  <c r="B998" i="2"/>
  <c r="A999" i="2"/>
  <c r="A999" i="1" l="1"/>
  <c r="C998" i="1"/>
  <c r="B998" i="1"/>
  <c r="A1003" i="4"/>
  <c r="C1002" i="4"/>
  <c r="B1002" i="4"/>
  <c r="A1000" i="2"/>
  <c r="C999" i="2"/>
  <c r="B999" i="2"/>
  <c r="A1000" i="1" l="1"/>
  <c r="C999" i="1"/>
  <c r="B999" i="1"/>
  <c r="A1004" i="4"/>
  <c r="C1003" i="4"/>
  <c r="B1003" i="4"/>
  <c r="A1001" i="2"/>
  <c r="C1000" i="2"/>
  <c r="B1000" i="2"/>
  <c r="A1001" i="1" l="1"/>
  <c r="C1000" i="1"/>
  <c r="B1000" i="1"/>
  <c r="A1005" i="4"/>
  <c r="C1004" i="4"/>
  <c r="B1004" i="4"/>
  <c r="B1001" i="2"/>
  <c r="A1002" i="2"/>
  <c r="C1001" i="2"/>
  <c r="A1002" i="1" l="1"/>
  <c r="B1001" i="1"/>
  <c r="C1001" i="1"/>
  <c r="A1006" i="4"/>
  <c r="C1005" i="4"/>
  <c r="B1005" i="4"/>
  <c r="A1003" i="2"/>
  <c r="C1002" i="2"/>
  <c r="B1002" i="2"/>
  <c r="A1003" i="1" l="1"/>
  <c r="C1002" i="1"/>
  <c r="B1002" i="1"/>
  <c r="A1007" i="4"/>
  <c r="C1006" i="4"/>
  <c r="B1006" i="4"/>
  <c r="A1004" i="2"/>
  <c r="C1003" i="2"/>
  <c r="B1003" i="2"/>
  <c r="A1004" i="1" l="1"/>
  <c r="C1003" i="1"/>
  <c r="B1003" i="1"/>
  <c r="A1008" i="4"/>
  <c r="C1007" i="4"/>
  <c r="B1007" i="4"/>
  <c r="A1005" i="2"/>
  <c r="C1004" i="2"/>
  <c r="B1004" i="2"/>
  <c r="A1005" i="1" l="1"/>
  <c r="C1004" i="1"/>
  <c r="B1004" i="1"/>
  <c r="A1009" i="4"/>
  <c r="C1008" i="4"/>
  <c r="B1008" i="4"/>
  <c r="A1006" i="2"/>
  <c r="C1005" i="2"/>
  <c r="B1005" i="2"/>
  <c r="A1006" i="1" l="1"/>
  <c r="B1005" i="1"/>
  <c r="C1005" i="1"/>
  <c r="A1010" i="4"/>
  <c r="C1009" i="4"/>
  <c r="B1009" i="4"/>
  <c r="C1006" i="2"/>
  <c r="B1006" i="2"/>
  <c r="A1007" i="2"/>
  <c r="A1007" i="1" l="1"/>
  <c r="C1006" i="1"/>
  <c r="B1006" i="1"/>
  <c r="A1011" i="4"/>
  <c r="C1010" i="4"/>
  <c r="B1010" i="4"/>
  <c r="A1008" i="2"/>
  <c r="C1007" i="2"/>
  <c r="B1007" i="2"/>
  <c r="A1008" i="1" l="1"/>
  <c r="C1007" i="1"/>
  <c r="B1007" i="1"/>
  <c r="A1012" i="4"/>
  <c r="C1011" i="4"/>
  <c r="B1011" i="4"/>
  <c r="A1009" i="2"/>
  <c r="C1008" i="2"/>
  <c r="B1008" i="2"/>
  <c r="A1009" i="1" l="1"/>
  <c r="C1008" i="1"/>
  <c r="B1008" i="1"/>
  <c r="A1013" i="4"/>
  <c r="C1012" i="4"/>
  <c r="B1012" i="4"/>
  <c r="B1009" i="2"/>
  <c r="A1010" i="2"/>
  <c r="C1009" i="2"/>
  <c r="A1010" i="1" l="1"/>
  <c r="B1009" i="1"/>
  <c r="C1009" i="1"/>
  <c r="A1014" i="4"/>
  <c r="C1013" i="4"/>
  <c r="B1013" i="4"/>
  <c r="A1011" i="2"/>
  <c r="C1010" i="2"/>
  <c r="B1010" i="2"/>
  <c r="A1011" i="1" l="1"/>
  <c r="C1010" i="1"/>
  <c r="B1010" i="1"/>
  <c r="A1015" i="4"/>
  <c r="C1014" i="4"/>
  <c r="B1014" i="4"/>
  <c r="A1012" i="2"/>
  <c r="C1011" i="2"/>
  <c r="B1011" i="2"/>
  <c r="A1012" i="1" l="1"/>
  <c r="C1011" i="1"/>
  <c r="B1011" i="1"/>
  <c r="A1016" i="4"/>
  <c r="C1015" i="4"/>
  <c r="B1015" i="4"/>
  <c r="A1013" i="2"/>
  <c r="C1012" i="2"/>
  <c r="B1012" i="2"/>
  <c r="A1013" i="1" l="1"/>
  <c r="C1012" i="1"/>
  <c r="B1012" i="1"/>
  <c r="A1017" i="4"/>
  <c r="C1016" i="4"/>
  <c r="B1016" i="4"/>
  <c r="A1014" i="2"/>
  <c r="C1013" i="2"/>
  <c r="B1013" i="2"/>
  <c r="A1014" i="1" l="1"/>
  <c r="B1013" i="1"/>
  <c r="C1013" i="1"/>
  <c r="A1018" i="4"/>
  <c r="C1017" i="4"/>
  <c r="B1017" i="4"/>
  <c r="C1014" i="2"/>
  <c r="B1014" i="2"/>
  <c r="A1015" i="2"/>
  <c r="A1015" i="1" l="1"/>
  <c r="C1014" i="1"/>
  <c r="B1014" i="1"/>
  <c r="A1019" i="4"/>
  <c r="C1018" i="4"/>
  <c r="B1018" i="4"/>
  <c r="A1016" i="2"/>
  <c r="C1015" i="2"/>
  <c r="B1015" i="2"/>
  <c r="A1016" i="1" l="1"/>
  <c r="C1015" i="1"/>
  <c r="B1015" i="1"/>
  <c r="A1020" i="4"/>
  <c r="C1019" i="4"/>
  <c r="B1019" i="4"/>
  <c r="A1017" i="2"/>
  <c r="C1016" i="2"/>
  <c r="B1016" i="2"/>
  <c r="A1017" i="1" l="1"/>
  <c r="C1016" i="1"/>
  <c r="B1016" i="1"/>
  <c r="A1021" i="4"/>
  <c r="C1020" i="4"/>
  <c r="B1020" i="4"/>
  <c r="B1017" i="2"/>
  <c r="A1018" i="2"/>
  <c r="C1017" i="2"/>
  <c r="A1018" i="1" l="1"/>
  <c r="B1017" i="1"/>
  <c r="C1017" i="1"/>
  <c r="A1022" i="4"/>
  <c r="C1021" i="4"/>
  <c r="B1021" i="4"/>
  <c r="A1019" i="2"/>
  <c r="C1018" i="2"/>
  <c r="B1018" i="2"/>
  <c r="A1019" i="1" l="1"/>
  <c r="B1018" i="1"/>
  <c r="C1018" i="1"/>
  <c r="A1023" i="4"/>
  <c r="C1022" i="4"/>
  <c r="B1022" i="4"/>
  <c r="A1020" i="2"/>
  <c r="C1019" i="2"/>
  <c r="B1019" i="2"/>
  <c r="A1020" i="1" l="1"/>
  <c r="C1019" i="1"/>
  <c r="B1019" i="1"/>
  <c r="A1024" i="4"/>
  <c r="C1023" i="4"/>
  <c r="B1023" i="4"/>
  <c r="A1021" i="2"/>
  <c r="C1020" i="2"/>
  <c r="B1020" i="2"/>
  <c r="A1021" i="1" l="1"/>
  <c r="C1020" i="1"/>
  <c r="B1020" i="1"/>
  <c r="A1025" i="4"/>
  <c r="C1024" i="4"/>
  <c r="B1024" i="4"/>
  <c r="A1022" i="2"/>
  <c r="C1021" i="2"/>
  <c r="B1021" i="2"/>
  <c r="A1022" i="1" l="1"/>
  <c r="B1021" i="1"/>
  <c r="C1021" i="1"/>
  <c r="A1026" i="4"/>
  <c r="C1025" i="4"/>
  <c r="B1025" i="4"/>
  <c r="C1022" i="2"/>
  <c r="B1022" i="2"/>
  <c r="A1023" i="2"/>
  <c r="A1023" i="1" l="1"/>
  <c r="B1022" i="1"/>
  <c r="C1022" i="1"/>
  <c r="A1027" i="4"/>
  <c r="C1026" i="4"/>
  <c r="B1026" i="4"/>
  <c r="A1024" i="2"/>
  <c r="C1023" i="2"/>
  <c r="B1023" i="2"/>
  <c r="A1024" i="1" l="1"/>
  <c r="C1023" i="1"/>
  <c r="B1023" i="1"/>
  <c r="A1028" i="4"/>
  <c r="C1027" i="4"/>
  <c r="B1027" i="4"/>
  <c r="A1025" i="2"/>
  <c r="C1024" i="2"/>
  <c r="B1024" i="2"/>
  <c r="A1025" i="1" l="1"/>
  <c r="C1024" i="1"/>
  <c r="B1024" i="1"/>
  <c r="A1029" i="4"/>
  <c r="C1028" i="4"/>
  <c r="B1028" i="4"/>
  <c r="B1025" i="2"/>
  <c r="A1026" i="2"/>
  <c r="C1025" i="2"/>
  <c r="A1026" i="1" l="1"/>
  <c r="B1025" i="1"/>
  <c r="C1025" i="1"/>
  <c r="A1030" i="4"/>
  <c r="C1029" i="4"/>
  <c r="B1029" i="4"/>
  <c r="A1027" i="2"/>
  <c r="C1026" i="2"/>
  <c r="B1026" i="2"/>
  <c r="A1027" i="1" l="1"/>
  <c r="C1026" i="1"/>
  <c r="B1026" i="1"/>
  <c r="A1031" i="4"/>
  <c r="C1030" i="4"/>
  <c r="B1030" i="4"/>
  <c r="A1028" i="2"/>
  <c r="C1027" i="2"/>
  <c r="B1027" i="2"/>
  <c r="A1028" i="1" l="1"/>
  <c r="C1027" i="1"/>
  <c r="B1027" i="1"/>
  <c r="A1032" i="4"/>
  <c r="C1031" i="4"/>
  <c r="B1031" i="4"/>
  <c r="A1029" i="2"/>
  <c r="C1028" i="2"/>
  <c r="B1028" i="2"/>
  <c r="A1029" i="1" l="1"/>
  <c r="C1028" i="1"/>
  <c r="B1028" i="1"/>
  <c r="A1033" i="4"/>
  <c r="C1032" i="4"/>
  <c r="B1032" i="4"/>
  <c r="A1030" i="2"/>
  <c r="C1029" i="2"/>
  <c r="B1029" i="2"/>
  <c r="A1030" i="1" l="1"/>
  <c r="B1029" i="1"/>
  <c r="C1029" i="1"/>
  <c r="A1034" i="4"/>
  <c r="C1033" i="4"/>
  <c r="B1033" i="4"/>
  <c r="C1030" i="2"/>
  <c r="B1030" i="2"/>
  <c r="A1031" i="2"/>
  <c r="A1031" i="1" l="1"/>
  <c r="B1030" i="1"/>
  <c r="C1030" i="1"/>
  <c r="A1035" i="4"/>
  <c r="C1034" i="4"/>
  <c r="B1034" i="4"/>
  <c r="A1032" i="2"/>
  <c r="C1031" i="2"/>
  <c r="B1031" i="2"/>
  <c r="A1032" i="1" l="1"/>
  <c r="C1031" i="1"/>
  <c r="B1031" i="1"/>
  <c r="A1036" i="4"/>
  <c r="C1035" i="4"/>
  <c r="B1035" i="4"/>
  <c r="A1033" i="2"/>
  <c r="C1032" i="2"/>
  <c r="B1032" i="2"/>
  <c r="A1033" i="1" l="1"/>
  <c r="C1032" i="1"/>
  <c r="B1032" i="1"/>
  <c r="A1037" i="4"/>
  <c r="C1036" i="4"/>
  <c r="B1036" i="4"/>
  <c r="B1033" i="2"/>
  <c r="A1034" i="2"/>
  <c r="C1033" i="2"/>
  <c r="A1034" i="1" l="1"/>
  <c r="B1033" i="1"/>
  <c r="C1033" i="1"/>
  <c r="A1038" i="4"/>
  <c r="C1037" i="4"/>
  <c r="B1037" i="4"/>
  <c r="A1035" i="2"/>
  <c r="C1034" i="2"/>
  <c r="B1034" i="2"/>
  <c r="A1035" i="1" l="1"/>
  <c r="B1034" i="1"/>
  <c r="C1034" i="1"/>
  <c r="A1039" i="4"/>
  <c r="C1038" i="4"/>
  <c r="B1038" i="4"/>
  <c r="A1036" i="2"/>
  <c r="C1035" i="2"/>
  <c r="B1035" i="2"/>
  <c r="A1036" i="1" l="1"/>
  <c r="C1035" i="1"/>
  <c r="B1035" i="1"/>
  <c r="A1040" i="4"/>
  <c r="C1039" i="4"/>
  <c r="B1039" i="4"/>
  <c r="A1037" i="2"/>
  <c r="C1036" i="2"/>
  <c r="B1036" i="2"/>
  <c r="A1037" i="1" l="1"/>
  <c r="C1036" i="1"/>
  <c r="B1036" i="1"/>
  <c r="A1041" i="4"/>
  <c r="C1040" i="4"/>
  <c r="B1040" i="4"/>
  <c r="A1038" i="2"/>
  <c r="C1037" i="2"/>
  <c r="B1037" i="2"/>
  <c r="A1038" i="1" l="1"/>
  <c r="B1037" i="1"/>
  <c r="C1037" i="1"/>
  <c r="A1042" i="4"/>
  <c r="C1041" i="4"/>
  <c r="B1041" i="4"/>
  <c r="C1038" i="2"/>
  <c r="B1038" i="2"/>
  <c r="A1039" i="2"/>
  <c r="A1039" i="1" l="1"/>
  <c r="C1038" i="1"/>
  <c r="B1038" i="1"/>
  <c r="A1043" i="4"/>
  <c r="C1042" i="4"/>
  <c r="B1042" i="4"/>
  <c r="A1040" i="2"/>
  <c r="C1039" i="2"/>
  <c r="B1039" i="2"/>
  <c r="A1040" i="1" l="1"/>
  <c r="C1039" i="1"/>
  <c r="B1039" i="1"/>
  <c r="A1044" i="4"/>
  <c r="C1043" i="4"/>
  <c r="B1043" i="4"/>
  <c r="A1041" i="2"/>
  <c r="C1040" i="2"/>
  <c r="B1040" i="2"/>
  <c r="A1041" i="1" l="1"/>
  <c r="C1040" i="1"/>
  <c r="B1040" i="1"/>
  <c r="A1045" i="4"/>
  <c r="C1044" i="4"/>
  <c r="B1044" i="4"/>
  <c r="B1041" i="2"/>
  <c r="A1042" i="2"/>
  <c r="C1041" i="2"/>
  <c r="A1042" i="1" l="1"/>
  <c r="B1041" i="1"/>
  <c r="C1041" i="1"/>
  <c r="A1046" i="4"/>
  <c r="C1045" i="4"/>
  <c r="B1045" i="4"/>
  <c r="A1043" i="2"/>
  <c r="C1042" i="2"/>
  <c r="B1042" i="2"/>
  <c r="A1043" i="1" l="1"/>
  <c r="C1042" i="1"/>
  <c r="B1042" i="1"/>
  <c r="A1047" i="4"/>
  <c r="C1046" i="4"/>
  <c r="B1046" i="4"/>
  <c r="A1044" i="2"/>
  <c r="C1043" i="2"/>
  <c r="B1043" i="2"/>
  <c r="A1044" i="1" l="1"/>
  <c r="C1043" i="1"/>
  <c r="B1043" i="1"/>
  <c r="A1048" i="4"/>
  <c r="C1047" i="4"/>
  <c r="B1047" i="4"/>
  <c r="A1045" i="2"/>
  <c r="C1044" i="2"/>
  <c r="B1044" i="2"/>
  <c r="A1045" i="1" l="1"/>
  <c r="C1044" i="1"/>
  <c r="B1044" i="1"/>
  <c r="A1049" i="4"/>
  <c r="C1048" i="4"/>
  <c r="B1048" i="4"/>
  <c r="A1046" i="2"/>
  <c r="C1045" i="2"/>
  <c r="B1045" i="2"/>
  <c r="A1046" i="1" l="1"/>
  <c r="B1045" i="1"/>
  <c r="C1045" i="1"/>
  <c r="A1050" i="4"/>
  <c r="C1049" i="4"/>
  <c r="B1049" i="4"/>
  <c r="C1046" i="2"/>
  <c r="B1046" i="2"/>
  <c r="A1047" i="2"/>
  <c r="A1047" i="1" l="1"/>
  <c r="C1046" i="1"/>
  <c r="B1046" i="1"/>
  <c r="A1051" i="4"/>
  <c r="C1050" i="4"/>
  <c r="B1050" i="4"/>
  <c r="A1048" i="2"/>
  <c r="C1047" i="2"/>
  <c r="B1047" i="2"/>
  <c r="A1048" i="1" l="1"/>
  <c r="C1047" i="1"/>
  <c r="B1047" i="1"/>
  <c r="A1052" i="4"/>
  <c r="C1051" i="4"/>
  <c r="B1051" i="4"/>
  <c r="A1049" i="2"/>
  <c r="C1048" i="2"/>
  <c r="B1048" i="2"/>
  <c r="A1049" i="1" l="1"/>
  <c r="C1048" i="1"/>
  <c r="B1048" i="1"/>
  <c r="A1053" i="4"/>
  <c r="C1052" i="4"/>
  <c r="B1052" i="4"/>
  <c r="B1049" i="2"/>
  <c r="A1050" i="2"/>
  <c r="C1049" i="2"/>
  <c r="A1050" i="1" l="1"/>
  <c r="B1049" i="1"/>
  <c r="C1049" i="1"/>
  <c r="A1054" i="4"/>
  <c r="C1053" i="4"/>
  <c r="B1053" i="4"/>
  <c r="A1051" i="2"/>
  <c r="C1050" i="2"/>
  <c r="B1050" i="2"/>
  <c r="A1051" i="1" l="1"/>
  <c r="C1050" i="1"/>
  <c r="B1050" i="1"/>
  <c r="A1055" i="4"/>
  <c r="C1054" i="4"/>
  <c r="B1054" i="4"/>
  <c r="A1052" i="2"/>
  <c r="C1051" i="2"/>
  <c r="B1051" i="2"/>
  <c r="A1052" i="1" l="1"/>
  <c r="C1051" i="1"/>
  <c r="B1051" i="1"/>
  <c r="A1056" i="4"/>
  <c r="C1055" i="4"/>
  <c r="B1055" i="4"/>
  <c r="A1053" i="2"/>
  <c r="C1052" i="2"/>
  <c r="B1052" i="2"/>
  <c r="A1053" i="1" l="1"/>
  <c r="C1052" i="1"/>
  <c r="B1052" i="1"/>
  <c r="A1057" i="4"/>
  <c r="C1056" i="4"/>
  <c r="B1056" i="4"/>
  <c r="A1054" i="2"/>
  <c r="C1053" i="2"/>
  <c r="B1053" i="2"/>
  <c r="A1054" i="1" l="1"/>
  <c r="B1053" i="1"/>
  <c r="C1053" i="1"/>
  <c r="A1058" i="4"/>
  <c r="C1057" i="4"/>
  <c r="B1057" i="4"/>
  <c r="C1054" i="2"/>
  <c r="B1054" i="2"/>
  <c r="A1055" i="2"/>
  <c r="A1055" i="1" l="1"/>
  <c r="C1054" i="1"/>
  <c r="B1054" i="1"/>
  <c r="A1059" i="4"/>
  <c r="C1058" i="4"/>
  <c r="B1058" i="4"/>
  <c r="A1056" i="2"/>
  <c r="C1055" i="2"/>
  <c r="B1055" i="2"/>
  <c r="A1056" i="1" l="1"/>
  <c r="C1055" i="1"/>
  <c r="B1055" i="1"/>
  <c r="A1060" i="4"/>
  <c r="C1059" i="4"/>
  <c r="B1059" i="4"/>
  <c r="A1057" i="2"/>
  <c r="C1056" i="2"/>
  <c r="B1056" i="2"/>
  <c r="A1057" i="1" l="1"/>
  <c r="C1056" i="1"/>
  <c r="B1056" i="1"/>
  <c r="A1061" i="4"/>
  <c r="C1060" i="4"/>
  <c r="B1060" i="4"/>
  <c r="B1057" i="2"/>
  <c r="A1058" i="2"/>
  <c r="C1057" i="2"/>
  <c r="A1058" i="1" l="1"/>
  <c r="B1057" i="1"/>
  <c r="C1057" i="1"/>
  <c r="A1062" i="4"/>
  <c r="C1061" i="4"/>
  <c r="B1061" i="4"/>
  <c r="A1059" i="2"/>
  <c r="C1058" i="2"/>
  <c r="B1058" i="2"/>
  <c r="A1059" i="1" l="1"/>
  <c r="C1058" i="1"/>
  <c r="B1058" i="1"/>
  <c r="A1063" i="4"/>
  <c r="C1062" i="4"/>
  <c r="B1062" i="4"/>
  <c r="A1060" i="2"/>
  <c r="C1059" i="2"/>
  <c r="B1059" i="2"/>
  <c r="A1060" i="1" l="1"/>
  <c r="C1059" i="1"/>
  <c r="B1059" i="1"/>
  <c r="A1064" i="4"/>
  <c r="C1063" i="4"/>
  <c r="B1063" i="4"/>
  <c r="A1061" i="2"/>
  <c r="C1060" i="2"/>
  <c r="B1060" i="2"/>
  <c r="A1061" i="1" l="1"/>
  <c r="C1060" i="1"/>
  <c r="B1060" i="1"/>
  <c r="A1065" i="4"/>
  <c r="C1064" i="4"/>
  <c r="B1064" i="4"/>
  <c r="A1062" i="2"/>
  <c r="C1061" i="2"/>
  <c r="B1061" i="2"/>
  <c r="A1062" i="1" l="1"/>
  <c r="B1061" i="1"/>
  <c r="C1061" i="1"/>
  <c r="A1066" i="4"/>
  <c r="C1065" i="4"/>
  <c r="B1065" i="4"/>
  <c r="C1062" i="2"/>
  <c r="B1062" i="2"/>
  <c r="A1063" i="2"/>
  <c r="A1063" i="1" l="1"/>
  <c r="C1062" i="1"/>
  <c r="B1062" i="1"/>
  <c r="A1067" i="4"/>
  <c r="C1066" i="4"/>
  <c r="B1066" i="4"/>
  <c r="A1064" i="2"/>
  <c r="C1063" i="2"/>
  <c r="B1063" i="2"/>
  <c r="A1064" i="1" l="1"/>
  <c r="C1063" i="1"/>
  <c r="B1063" i="1"/>
  <c r="A1068" i="4"/>
  <c r="C1067" i="4"/>
  <c r="B1067" i="4"/>
  <c r="A1065" i="2"/>
  <c r="C1064" i="2"/>
  <c r="B1064" i="2"/>
  <c r="A1065" i="1" l="1"/>
  <c r="C1064" i="1"/>
  <c r="B1064" i="1"/>
  <c r="A1069" i="4"/>
  <c r="C1068" i="4"/>
  <c r="B1068" i="4"/>
  <c r="B1065" i="2"/>
  <c r="A1066" i="2"/>
  <c r="C1065" i="2"/>
  <c r="A1066" i="1" l="1"/>
  <c r="B1065" i="1"/>
  <c r="C1065" i="1"/>
  <c r="A1070" i="4"/>
  <c r="C1069" i="4"/>
  <c r="B1069" i="4"/>
  <c r="A1067" i="2"/>
  <c r="C1066" i="2"/>
  <c r="B1066" i="2"/>
  <c r="A1067" i="1" l="1"/>
  <c r="C1066" i="1"/>
  <c r="B1066" i="1"/>
  <c r="A1071" i="4"/>
  <c r="C1070" i="4"/>
  <c r="B1070" i="4"/>
  <c r="A1068" i="2"/>
  <c r="C1067" i="2"/>
  <c r="B1067" i="2"/>
  <c r="A1068" i="1" l="1"/>
  <c r="C1067" i="1"/>
  <c r="B1067" i="1"/>
  <c r="A1072" i="4"/>
  <c r="C1071" i="4"/>
  <c r="B1071" i="4"/>
  <c r="A1069" i="2"/>
  <c r="C1068" i="2"/>
  <c r="B1068" i="2"/>
  <c r="A1069" i="1" l="1"/>
  <c r="C1068" i="1"/>
  <c r="B1068" i="1"/>
  <c r="A1073" i="4"/>
  <c r="C1072" i="4"/>
  <c r="B1072" i="4"/>
  <c r="A1070" i="2"/>
  <c r="C1069" i="2"/>
  <c r="B1069" i="2"/>
  <c r="A1070" i="1" l="1"/>
  <c r="B1069" i="1"/>
  <c r="C1069" i="1"/>
  <c r="A1074" i="4"/>
  <c r="C1073" i="4"/>
  <c r="B1073" i="4"/>
  <c r="C1070" i="2"/>
  <c r="B1070" i="2"/>
  <c r="A1071" i="2"/>
  <c r="A1071" i="1" l="1"/>
  <c r="C1070" i="1"/>
  <c r="B1070" i="1"/>
  <c r="A1075" i="4"/>
  <c r="C1074" i="4"/>
  <c r="B1074" i="4"/>
  <c r="A1072" i="2"/>
  <c r="C1071" i="2"/>
  <c r="B1071" i="2"/>
  <c r="A1072" i="1" l="1"/>
  <c r="C1071" i="1"/>
  <c r="B1071" i="1"/>
  <c r="A1076" i="4"/>
  <c r="C1075" i="4"/>
  <c r="B1075" i="4"/>
  <c r="A1073" i="2"/>
  <c r="C1072" i="2"/>
  <c r="B1072" i="2"/>
  <c r="A1073" i="1" l="1"/>
  <c r="C1072" i="1"/>
  <c r="B1072" i="1"/>
  <c r="A1077" i="4"/>
  <c r="C1076" i="4"/>
  <c r="B1076" i="4"/>
  <c r="B1073" i="2"/>
  <c r="A1074" i="2"/>
  <c r="C1073" i="2"/>
  <c r="A1074" i="1" l="1"/>
  <c r="B1073" i="1"/>
  <c r="C1073" i="1"/>
  <c r="A1078" i="4"/>
  <c r="C1077" i="4"/>
  <c r="B1077" i="4"/>
  <c r="A1075" i="2"/>
  <c r="C1074" i="2"/>
  <c r="B1074" i="2"/>
  <c r="A1075" i="1" l="1"/>
  <c r="C1074" i="1"/>
  <c r="B1074" i="1"/>
  <c r="A1079" i="4"/>
  <c r="C1078" i="4"/>
  <c r="B1078" i="4"/>
  <c r="A1076" i="2"/>
  <c r="C1075" i="2"/>
  <c r="B1075" i="2"/>
  <c r="A1076" i="1" l="1"/>
  <c r="C1075" i="1"/>
  <c r="B1075" i="1"/>
  <c r="A1080" i="4"/>
  <c r="C1079" i="4"/>
  <c r="B1079" i="4"/>
  <c r="A1077" i="2"/>
  <c r="C1076" i="2"/>
  <c r="B1076" i="2"/>
  <c r="A1077" i="1" l="1"/>
  <c r="C1076" i="1"/>
  <c r="B1076" i="1"/>
  <c r="A1081" i="4"/>
  <c r="C1080" i="4"/>
  <c r="B1080" i="4"/>
  <c r="A1078" i="2"/>
  <c r="C1077" i="2"/>
  <c r="B1077" i="2"/>
  <c r="A1078" i="1" l="1"/>
  <c r="B1077" i="1"/>
  <c r="C1077" i="1"/>
  <c r="A1082" i="4"/>
  <c r="C1081" i="4"/>
  <c r="B1081" i="4"/>
  <c r="C1078" i="2"/>
  <c r="B1078" i="2"/>
  <c r="A1079" i="2"/>
  <c r="A1079" i="1" l="1"/>
  <c r="C1078" i="1"/>
  <c r="B1078" i="1"/>
  <c r="A1083" i="4"/>
  <c r="C1082" i="4"/>
  <c r="B1082" i="4"/>
  <c r="A1080" i="2"/>
  <c r="C1079" i="2"/>
  <c r="B1079" i="2"/>
  <c r="A1080" i="1" l="1"/>
  <c r="C1079" i="1"/>
  <c r="B1079" i="1"/>
  <c r="A1084" i="4"/>
  <c r="C1083" i="4"/>
  <c r="B1083" i="4"/>
  <c r="A1081" i="2"/>
  <c r="C1080" i="2"/>
  <c r="B1080" i="2"/>
  <c r="A1081" i="1" l="1"/>
  <c r="C1080" i="1"/>
  <c r="B1080" i="1"/>
  <c r="A1085" i="4"/>
  <c r="C1084" i="4"/>
  <c r="B1084" i="4"/>
  <c r="B1081" i="2"/>
  <c r="A1082" i="2"/>
  <c r="C1081" i="2"/>
  <c r="A1082" i="1" l="1"/>
  <c r="B1081" i="1"/>
  <c r="C1081" i="1"/>
  <c r="A1086" i="4"/>
  <c r="C1085" i="4"/>
  <c r="B1085" i="4"/>
  <c r="A1083" i="2"/>
  <c r="C1082" i="2"/>
  <c r="B1082" i="2"/>
  <c r="A1083" i="1" l="1"/>
  <c r="C1082" i="1"/>
  <c r="B1082" i="1"/>
  <c r="A1087" i="4"/>
  <c r="C1086" i="4"/>
  <c r="B1086" i="4"/>
  <c r="A1084" i="2"/>
  <c r="C1083" i="2"/>
  <c r="B1083" i="2"/>
  <c r="A1084" i="1" l="1"/>
  <c r="C1083" i="1"/>
  <c r="B1083" i="1"/>
  <c r="A1088" i="4"/>
  <c r="C1087" i="4"/>
  <c r="B1087" i="4"/>
  <c r="A1085" i="2"/>
  <c r="C1084" i="2"/>
  <c r="B1084" i="2"/>
  <c r="A1085" i="1" l="1"/>
  <c r="C1084" i="1"/>
  <c r="B1084" i="1"/>
  <c r="A1089" i="4"/>
  <c r="C1088" i="4"/>
  <c r="B1088" i="4"/>
  <c r="A1086" i="2"/>
  <c r="C1085" i="2"/>
  <c r="B1085" i="2"/>
  <c r="A1086" i="1" l="1"/>
  <c r="B1085" i="1"/>
  <c r="C1085" i="1"/>
  <c r="A1090" i="4"/>
  <c r="C1089" i="4"/>
  <c r="B1089" i="4"/>
  <c r="C1086" i="2"/>
  <c r="B1086" i="2"/>
  <c r="A1087" i="2"/>
  <c r="A1087" i="1" l="1"/>
  <c r="C1086" i="1"/>
  <c r="B1086" i="1"/>
  <c r="A1091" i="4"/>
  <c r="C1090" i="4"/>
  <c r="B1090" i="4"/>
  <c r="A1088" i="2"/>
  <c r="C1087" i="2"/>
  <c r="B1087" i="2"/>
  <c r="A1088" i="1" l="1"/>
  <c r="C1087" i="1"/>
  <c r="B1087" i="1"/>
  <c r="A1092" i="4"/>
  <c r="C1091" i="4"/>
  <c r="B1091" i="4"/>
  <c r="A1089" i="2"/>
  <c r="C1088" i="2"/>
  <c r="B1088" i="2"/>
  <c r="A1089" i="1" l="1"/>
  <c r="C1088" i="1"/>
  <c r="B1088" i="1"/>
  <c r="A1093" i="4"/>
  <c r="C1092" i="4"/>
  <c r="B1092" i="4"/>
  <c r="B1089" i="2"/>
  <c r="A1090" i="2"/>
  <c r="C1089" i="2"/>
  <c r="A1090" i="1" l="1"/>
  <c r="B1089" i="1"/>
  <c r="C1089" i="1"/>
  <c r="A1094" i="4"/>
  <c r="C1093" i="4"/>
  <c r="B1093" i="4"/>
  <c r="A1091" i="2"/>
  <c r="C1090" i="2"/>
  <c r="B1090" i="2"/>
  <c r="A1091" i="1" l="1"/>
  <c r="C1090" i="1"/>
  <c r="B1090" i="1"/>
  <c r="A1095" i="4"/>
  <c r="C1094" i="4"/>
  <c r="B1094" i="4"/>
  <c r="A1092" i="2"/>
  <c r="C1091" i="2"/>
  <c r="B1091" i="2"/>
  <c r="A1092" i="1" l="1"/>
  <c r="C1091" i="1"/>
  <c r="B1091" i="1"/>
  <c r="A1096" i="4"/>
  <c r="C1095" i="4"/>
  <c r="B1095" i="4"/>
  <c r="A1093" i="2"/>
  <c r="C1092" i="2"/>
  <c r="B1092" i="2"/>
  <c r="A1093" i="1" l="1"/>
  <c r="C1092" i="1"/>
  <c r="B1092" i="1"/>
  <c r="A1097" i="4"/>
  <c r="C1096" i="4"/>
  <c r="B1096" i="4"/>
  <c r="A1094" i="2"/>
  <c r="C1093" i="2"/>
  <c r="B1093" i="2"/>
  <c r="A1094" i="1" l="1"/>
  <c r="B1093" i="1"/>
  <c r="C1093" i="1"/>
  <c r="A1098" i="4"/>
  <c r="C1097" i="4"/>
  <c r="B1097" i="4"/>
  <c r="C1094" i="2"/>
  <c r="B1094" i="2"/>
  <c r="A1095" i="2"/>
  <c r="A1095" i="1" l="1"/>
  <c r="C1094" i="1"/>
  <c r="B1094" i="1"/>
  <c r="A1099" i="4"/>
  <c r="C1098" i="4"/>
  <c r="B1098" i="4"/>
  <c r="A1096" i="2"/>
  <c r="C1095" i="2"/>
  <c r="B1095" i="2"/>
  <c r="A1096" i="1" l="1"/>
  <c r="C1095" i="1"/>
  <c r="B1095" i="1"/>
  <c r="A1100" i="4"/>
  <c r="C1099" i="4"/>
  <c r="B1099" i="4"/>
  <c r="A1097" i="2"/>
  <c r="C1096" i="2"/>
  <c r="B1096" i="2"/>
  <c r="A1097" i="1" l="1"/>
  <c r="C1096" i="1"/>
  <c r="B1096" i="1"/>
  <c r="A1101" i="4"/>
  <c r="C1100" i="4"/>
  <c r="B1100" i="4"/>
  <c r="B1097" i="2"/>
  <c r="A1098" i="2"/>
  <c r="C1097" i="2"/>
  <c r="A1098" i="1" l="1"/>
  <c r="B1097" i="1"/>
  <c r="C1097" i="1"/>
  <c r="A1102" i="4"/>
  <c r="C1101" i="4"/>
  <c r="B1101" i="4"/>
  <c r="A1099" i="2"/>
  <c r="C1098" i="2"/>
  <c r="B1098" i="2"/>
  <c r="A1099" i="1" l="1"/>
  <c r="C1098" i="1"/>
  <c r="B1098" i="1"/>
  <c r="A1103" i="4"/>
  <c r="C1102" i="4"/>
  <c r="B1102" i="4"/>
  <c r="A1100" i="2"/>
  <c r="C1099" i="2"/>
  <c r="B1099" i="2"/>
  <c r="A1100" i="1" l="1"/>
  <c r="C1099" i="1"/>
  <c r="B1099" i="1"/>
  <c r="A1104" i="4"/>
  <c r="C1103" i="4"/>
  <c r="B1103" i="4"/>
  <c r="A1101" i="2"/>
  <c r="C1100" i="2"/>
  <c r="B1100" i="2"/>
  <c r="A1101" i="1" l="1"/>
  <c r="C1100" i="1"/>
  <c r="B1100" i="1"/>
  <c r="A1105" i="4"/>
  <c r="C1104" i="4"/>
  <c r="B1104" i="4"/>
  <c r="A1102" i="2"/>
  <c r="C1101" i="2"/>
  <c r="B1101" i="2"/>
  <c r="A1102" i="1" l="1"/>
  <c r="B1101" i="1"/>
  <c r="C1101" i="1"/>
  <c r="A1106" i="4"/>
  <c r="C1105" i="4"/>
  <c r="B1105" i="4"/>
  <c r="C1102" i="2"/>
  <c r="B1102" i="2"/>
  <c r="A1103" i="2"/>
  <c r="A1103" i="1" l="1"/>
  <c r="C1102" i="1"/>
  <c r="B1102" i="1"/>
  <c r="A1107" i="4"/>
  <c r="C1106" i="4"/>
  <c r="B1106" i="4"/>
  <c r="A1104" i="2"/>
  <c r="C1103" i="2"/>
  <c r="B1103" i="2"/>
  <c r="A1104" i="1" l="1"/>
  <c r="C1103" i="1"/>
  <c r="B1103" i="1"/>
  <c r="A1108" i="4"/>
  <c r="C1107" i="4"/>
  <c r="B1107" i="4"/>
  <c r="A1105" i="2"/>
  <c r="C1104" i="2"/>
  <c r="B1104" i="2"/>
  <c r="A1105" i="1" l="1"/>
  <c r="C1104" i="1"/>
  <c r="B1104" i="1"/>
  <c r="A1109" i="4"/>
  <c r="C1108" i="4"/>
  <c r="B1108" i="4"/>
  <c r="B1105" i="2"/>
  <c r="A1106" i="2"/>
  <c r="C1105" i="2"/>
  <c r="A1106" i="1" l="1"/>
  <c r="B1105" i="1"/>
  <c r="C1105" i="1"/>
  <c r="A1110" i="4"/>
  <c r="C1109" i="4"/>
  <c r="B1109" i="4"/>
  <c r="A1107" i="2"/>
  <c r="C1106" i="2"/>
  <c r="B1106" i="2"/>
  <c r="A1107" i="1" l="1"/>
  <c r="C1106" i="1"/>
  <c r="B1106" i="1"/>
  <c r="A1111" i="4"/>
  <c r="C1110" i="4"/>
  <c r="B1110" i="4"/>
  <c r="A1108" i="2"/>
  <c r="C1107" i="2"/>
  <c r="B1107" i="2"/>
  <c r="A1108" i="1" l="1"/>
  <c r="C1107" i="1"/>
  <c r="B1107" i="1"/>
  <c r="A1112" i="4"/>
  <c r="C1111" i="4"/>
  <c r="B1111" i="4"/>
  <c r="A1109" i="2"/>
  <c r="C1108" i="2"/>
  <c r="B1108" i="2"/>
  <c r="A1109" i="1" l="1"/>
  <c r="C1108" i="1"/>
  <c r="B1108" i="1"/>
  <c r="A1113" i="4"/>
  <c r="C1112" i="4"/>
  <c r="B1112" i="4"/>
  <c r="A1110" i="2"/>
  <c r="C1109" i="2"/>
  <c r="B1109" i="2"/>
  <c r="A1110" i="1" l="1"/>
  <c r="B1109" i="1"/>
  <c r="C1109" i="1"/>
  <c r="A1114" i="4"/>
  <c r="C1113" i="4"/>
  <c r="B1113" i="4"/>
  <c r="C1110" i="2"/>
  <c r="B1110" i="2"/>
  <c r="A1111" i="2"/>
  <c r="A1111" i="1" l="1"/>
  <c r="C1110" i="1"/>
  <c r="B1110" i="1"/>
  <c r="A1115" i="4"/>
  <c r="C1114" i="4"/>
  <c r="B1114" i="4"/>
  <c r="A1112" i="2"/>
  <c r="C1111" i="2"/>
  <c r="B1111" i="2"/>
  <c r="A1112" i="1" l="1"/>
  <c r="C1111" i="1"/>
  <c r="B1111" i="1"/>
  <c r="A1116" i="4"/>
  <c r="C1115" i="4"/>
  <c r="B1115" i="4"/>
  <c r="A1113" i="2"/>
  <c r="C1112" i="2"/>
  <c r="B1112" i="2"/>
  <c r="A1113" i="1" l="1"/>
  <c r="C1112" i="1"/>
  <c r="B1112" i="1"/>
  <c r="A1117" i="4"/>
  <c r="C1116" i="4"/>
  <c r="B1116" i="4"/>
  <c r="B1113" i="2"/>
  <c r="A1114" i="2"/>
  <c r="C1113" i="2"/>
  <c r="A1114" i="1" l="1"/>
  <c r="B1113" i="1"/>
  <c r="C1113" i="1"/>
  <c r="A1118" i="4"/>
  <c r="C1117" i="4"/>
  <c r="B1117" i="4"/>
  <c r="A1115" i="2"/>
  <c r="C1114" i="2"/>
  <c r="B1114" i="2"/>
  <c r="A1115" i="1" l="1"/>
  <c r="C1114" i="1"/>
  <c r="B1114" i="1"/>
  <c r="A1119" i="4"/>
  <c r="C1118" i="4"/>
  <c r="B1118" i="4"/>
  <c r="A1116" i="2"/>
  <c r="C1115" i="2"/>
  <c r="B1115" i="2"/>
  <c r="A1116" i="1" l="1"/>
  <c r="C1115" i="1"/>
  <c r="B1115" i="1"/>
  <c r="A1120" i="4"/>
  <c r="C1119" i="4"/>
  <c r="B1119" i="4"/>
  <c r="A1117" i="2"/>
  <c r="C1116" i="2"/>
  <c r="B1116" i="2"/>
  <c r="A1117" i="1" l="1"/>
  <c r="C1116" i="1"/>
  <c r="B1116" i="1"/>
  <c r="A1121" i="4"/>
  <c r="C1120" i="4"/>
  <c r="B1120" i="4"/>
  <c r="A1118" i="2"/>
  <c r="C1117" i="2"/>
  <c r="B1117" i="2"/>
  <c r="A1118" i="1" l="1"/>
  <c r="B1117" i="1"/>
  <c r="C1117" i="1"/>
  <c r="A1122" i="4"/>
  <c r="C1121" i="4"/>
  <c r="B1121" i="4"/>
  <c r="C1118" i="2"/>
  <c r="B1118" i="2"/>
  <c r="A1119" i="2"/>
  <c r="A1119" i="1" l="1"/>
  <c r="C1118" i="1"/>
  <c r="B1118" i="1"/>
  <c r="A1123" i="4"/>
  <c r="C1122" i="4"/>
  <c r="B1122" i="4"/>
  <c r="A1120" i="2"/>
  <c r="C1119" i="2"/>
  <c r="B1119" i="2"/>
  <c r="A1120" i="1" l="1"/>
  <c r="C1119" i="1"/>
  <c r="B1119" i="1"/>
  <c r="A1124" i="4"/>
  <c r="C1123" i="4"/>
  <c r="B1123" i="4"/>
  <c r="A1121" i="2"/>
  <c r="C1120" i="2"/>
  <c r="B1120" i="2"/>
  <c r="A1121" i="1" l="1"/>
  <c r="C1120" i="1"/>
  <c r="B1120" i="1"/>
  <c r="A1125" i="4"/>
  <c r="C1124" i="4"/>
  <c r="B1124" i="4"/>
  <c r="B1121" i="2"/>
  <c r="A1122" i="2"/>
  <c r="C1121" i="2"/>
  <c r="A1122" i="1" l="1"/>
  <c r="B1121" i="1"/>
  <c r="C1121" i="1"/>
  <c r="A1126" i="4"/>
  <c r="C1125" i="4"/>
  <c r="B1125" i="4"/>
  <c r="A1123" i="2"/>
  <c r="C1122" i="2"/>
  <c r="B1122" i="2"/>
  <c r="A1123" i="1" l="1"/>
  <c r="C1122" i="1"/>
  <c r="B1122" i="1"/>
  <c r="A1127" i="4"/>
  <c r="C1126" i="4"/>
  <c r="B1126" i="4"/>
  <c r="A1124" i="2"/>
  <c r="C1123" i="2"/>
  <c r="B1123" i="2"/>
  <c r="A1124" i="1" l="1"/>
  <c r="C1123" i="1"/>
  <c r="B1123" i="1"/>
  <c r="A1128" i="4"/>
  <c r="C1127" i="4"/>
  <c r="B1127" i="4"/>
  <c r="A1125" i="2"/>
  <c r="C1124" i="2"/>
  <c r="B1124" i="2"/>
  <c r="A1125" i="1" l="1"/>
  <c r="C1124" i="1"/>
  <c r="B1124" i="1"/>
  <c r="A1129" i="4"/>
  <c r="C1128" i="4"/>
  <c r="B1128" i="4"/>
  <c r="A1126" i="2"/>
  <c r="C1125" i="2"/>
  <c r="B1125" i="2"/>
  <c r="A1126" i="1" l="1"/>
  <c r="B1125" i="1"/>
  <c r="C1125" i="1"/>
  <c r="A1130" i="4"/>
  <c r="C1129" i="4"/>
  <c r="B1129" i="4"/>
  <c r="C1126" i="2"/>
  <c r="B1126" i="2"/>
  <c r="A1127" i="2"/>
  <c r="A1127" i="1" l="1"/>
  <c r="C1126" i="1"/>
  <c r="B1126" i="1"/>
  <c r="A1131" i="4"/>
  <c r="C1130" i="4"/>
  <c r="B1130" i="4"/>
  <c r="A1128" i="2"/>
  <c r="C1127" i="2"/>
  <c r="B1127" i="2"/>
  <c r="A1128" i="1" l="1"/>
  <c r="C1127" i="1"/>
  <c r="B1127" i="1"/>
  <c r="A1132" i="4"/>
  <c r="C1131" i="4"/>
  <c r="B1131" i="4"/>
  <c r="A1129" i="2"/>
  <c r="C1128" i="2"/>
  <c r="B1128" i="2"/>
  <c r="A1129" i="1" l="1"/>
  <c r="C1128" i="1"/>
  <c r="B1128" i="1"/>
  <c r="A1133" i="4"/>
  <c r="C1132" i="4"/>
  <c r="B1132" i="4"/>
  <c r="B1129" i="2"/>
  <c r="A1130" i="2"/>
  <c r="C1129" i="2"/>
  <c r="A1130" i="1" l="1"/>
  <c r="B1129" i="1"/>
  <c r="C1129" i="1"/>
  <c r="A1134" i="4"/>
  <c r="C1133" i="4"/>
  <c r="B1133" i="4"/>
  <c r="A1131" i="2"/>
  <c r="C1130" i="2"/>
  <c r="B1130" i="2"/>
  <c r="A1131" i="1" l="1"/>
  <c r="C1130" i="1"/>
  <c r="B1130" i="1"/>
  <c r="A1135" i="4"/>
  <c r="C1134" i="4"/>
  <c r="B1134" i="4"/>
  <c r="A1132" i="2"/>
  <c r="C1131" i="2"/>
  <c r="B1131" i="2"/>
  <c r="A1132" i="1" l="1"/>
  <c r="C1131" i="1"/>
  <c r="B1131" i="1"/>
  <c r="A1136" i="4"/>
  <c r="C1135" i="4"/>
  <c r="B1135" i="4"/>
  <c r="A1133" i="2"/>
  <c r="C1132" i="2"/>
  <c r="B1132" i="2"/>
  <c r="A1133" i="1" l="1"/>
  <c r="C1132" i="1"/>
  <c r="B1132" i="1"/>
  <c r="A1137" i="4"/>
  <c r="C1136" i="4"/>
  <c r="B1136" i="4"/>
  <c r="A1134" i="2"/>
  <c r="C1133" i="2"/>
  <c r="B1133" i="2"/>
  <c r="A1134" i="1" l="1"/>
  <c r="B1133" i="1"/>
  <c r="C1133" i="1"/>
  <c r="A1138" i="4"/>
  <c r="C1137" i="4"/>
  <c r="B1137" i="4"/>
  <c r="C1134" i="2"/>
  <c r="B1134" i="2"/>
  <c r="A1135" i="2"/>
  <c r="A1135" i="1" l="1"/>
  <c r="C1134" i="1"/>
  <c r="B1134" i="1"/>
  <c r="A1139" i="4"/>
  <c r="C1138" i="4"/>
  <c r="B1138" i="4"/>
  <c r="A1136" i="2"/>
  <c r="C1135" i="2"/>
  <c r="B1135" i="2"/>
  <c r="A1136" i="1" l="1"/>
  <c r="C1135" i="1"/>
  <c r="B1135" i="1"/>
  <c r="A1140" i="4"/>
  <c r="C1139" i="4"/>
  <c r="B1139" i="4"/>
  <c r="A1137" i="2"/>
  <c r="C1136" i="2"/>
  <c r="B1136" i="2"/>
  <c r="A1137" i="1" l="1"/>
  <c r="C1136" i="1"/>
  <c r="B1136" i="1"/>
  <c r="A1141" i="4"/>
  <c r="C1140" i="4"/>
  <c r="B1140" i="4"/>
  <c r="B1137" i="2"/>
  <c r="A1138" i="2"/>
  <c r="C1137" i="2"/>
  <c r="A1138" i="1" l="1"/>
  <c r="B1137" i="1"/>
  <c r="C1137" i="1"/>
  <c r="A1142" i="4"/>
  <c r="C1141" i="4"/>
  <c r="B1141" i="4"/>
  <c r="A1139" i="2"/>
  <c r="C1138" i="2"/>
  <c r="B1138" i="2"/>
  <c r="A1139" i="1" l="1"/>
  <c r="C1138" i="1"/>
  <c r="B1138" i="1"/>
  <c r="A1143" i="4"/>
  <c r="C1142" i="4"/>
  <c r="B1142" i="4"/>
  <c r="A1140" i="2"/>
  <c r="C1139" i="2"/>
  <c r="B1139" i="2"/>
  <c r="A1140" i="1" l="1"/>
  <c r="C1139" i="1"/>
  <c r="B1139" i="1"/>
  <c r="A1144" i="4"/>
  <c r="C1143" i="4"/>
  <c r="B1143" i="4"/>
  <c r="A1141" i="2"/>
  <c r="C1140" i="2"/>
  <c r="B1140" i="2"/>
  <c r="A1141" i="1" l="1"/>
  <c r="C1140" i="1"/>
  <c r="B1140" i="1"/>
  <c r="A1145" i="4"/>
  <c r="C1144" i="4"/>
  <c r="B1144" i="4"/>
  <c r="A1142" i="2"/>
  <c r="C1141" i="2"/>
  <c r="B1141" i="2"/>
  <c r="A1142" i="1" l="1"/>
  <c r="B1141" i="1"/>
  <c r="C1141" i="1"/>
  <c r="A1146" i="4"/>
  <c r="C1145" i="4"/>
  <c r="B1145" i="4"/>
  <c r="C1142" i="2"/>
  <c r="B1142" i="2"/>
  <c r="A1143" i="2"/>
  <c r="A1143" i="1" l="1"/>
  <c r="C1142" i="1"/>
  <c r="B1142" i="1"/>
  <c r="A1147" i="4"/>
  <c r="C1146" i="4"/>
  <c r="B1146" i="4"/>
  <c r="A1144" i="2"/>
  <c r="C1143" i="2"/>
  <c r="B1143" i="2"/>
  <c r="A1144" i="1" l="1"/>
  <c r="C1143" i="1"/>
  <c r="B1143" i="1"/>
  <c r="A1148" i="4"/>
  <c r="C1147" i="4"/>
  <c r="B1147" i="4"/>
  <c r="A1145" i="2"/>
  <c r="C1144" i="2"/>
  <c r="B1144" i="2"/>
  <c r="A1145" i="1" l="1"/>
  <c r="C1144" i="1"/>
  <c r="B1144" i="1"/>
  <c r="A1149" i="4"/>
  <c r="C1148" i="4"/>
  <c r="B1148" i="4"/>
  <c r="B1145" i="2"/>
  <c r="A1146" i="2"/>
  <c r="C1145" i="2"/>
  <c r="A1146" i="1" l="1"/>
  <c r="B1145" i="1"/>
  <c r="C1145" i="1"/>
  <c r="A1150" i="4"/>
  <c r="C1149" i="4"/>
  <c r="B1149" i="4"/>
  <c r="A1147" i="2"/>
  <c r="C1146" i="2"/>
  <c r="B1146" i="2"/>
  <c r="A1147" i="1" l="1"/>
  <c r="C1146" i="1"/>
  <c r="B1146" i="1"/>
  <c r="A1151" i="4"/>
  <c r="C1150" i="4"/>
  <c r="B1150" i="4"/>
  <c r="A1148" i="2"/>
  <c r="C1147" i="2"/>
  <c r="B1147" i="2"/>
  <c r="A1148" i="1" l="1"/>
  <c r="C1147" i="1"/>
  <c r="B1147" i="1"/>
  <c r="A1152" i="4"/>
  <c r="C1151" i="4"/>
  <c r="B1151" i="4"/>
  <c r="A1149" i="2"/>
  <c r="C1148" i="2"/>
  <c r="B1148" i="2"/>
  <c r="A1149" i="1" l="1"/>
  <c r="C1148" i="1"/>
  <c r="B1148" i="1"/>
  <c r="A1153" i="4"/>
  <c r="C1152" i="4"/>
  <c r="B1152" i="4"/>
  <c r="A1150" i="2"/>
  <c r="C1149" i="2"/>
  <c r="B1149" i="2"/>
  <c r="A1150" i="1" l="1"/>
  <c r="B1149" i="1"/>
  <c r="C1149" i="1"/>
  <c r="A1154" i="4"/>
  <c r="C1153" i="4"/>
  <c r="B1153" i="4"/>
  <c r="C1150" i="2"/>
  <c r="B1150" i="2"/>
  <c r="A1151" i="2"/>
  <c r="A1151" i="1" l="1"/>
  <c r="C1150" i="1"/>
  <c r="B1150" i="1"/>
  <c r="A1155" i="4"/>
  <c r="C1154" i="4"/>
  <c r="B1154" i="4"/>
  <c r="A1152" i="2"/>
  <c r="C1151" i="2"/>
  <c r="B1151" i="2"/>
  <c r="A1152" i="1" l="1"/>
  <c r="C1151" i="1"/>
  <c r="B1151" i="1"/>
  <c r="A1156" i="4"/>
  <c r="C1155" i="4"/>
  <c r="B1155" i="4"/>
  <c r="A1153" i="2"/>
  <c r="C1152" i="2"/>
  <c r="B1152" i="2"/>
  <c r="A1153" i="1" l="1"/>
  <c r="C1152" i="1"/>
  <c r="B1152" i="1"/>
  <c r="A1157" i="4"/>
  <c r="C1156" i="4"/>
  <c r="B1156" i="4"/>
  <c r="B1153" i="2"/>
  <c r="A1154" i="2"/>
  <c r="C1153" i="2"/>
  <c r="A1154" i="1" l="1"/>
  <c r="B1153" i="1"/>
  <c r="C1153" i="1"/>
  <c r="A1158" i="4"/>
  <c r="C1157" i="4"/>
  <c r="B1157" i="4"/>
  <c r="A1155" i="2"/>
  <c r="C1154" i="2"/>
  <c r="B1154" i="2"/>
  <c r="A1155" i="1" l="1"/>
  <c r="C1154" i="1"/>
  <c r="B1154" i="1"/>
  <c r="A1159" i="4"/>
  <c r="C1158" i="4"/>
  <c r="B1158" i="4"/>
  <c r="A1156" i="2"/>
  <c r="C1155" i="2"/>
  <c r="B1155" i="2"/>
  <c r="A1156" i="1" l="1"/>
  <c r="C1155" i="1"/>
  <c r="B1155" i="1"/>
  <c r="A1160" i="4"/>
  <c r="C1159" i="4"/>
  <c r="B1159" i="4"/>
  <c r="A1157" i="2"/>
  <c r="C1156" i="2"/>
  <c r="B1156" i="2"/>
  <c r="A1157" i="1" l="1"/>
  <c r="C1156" i="1"/>
  <c r="B1156" i="1"/>
  <c r="A1161" i="4"/>
  <c r="C1160" i="4"/>
  <c r="B1160" i="4"/>
  <c r="A1158" i="2"/>
  <c r="C1157" i="2"/>
  <c r="B1157" i="2"/>
  <c r="A1158" i="1" l="1"/>
  <c r="B1157" i="1"/>
  <c r="C1157" i="1"/>
  <c r="A1162" i="4"/>
  <c r="C1161" i="4"/>
  <c r="B1161" i="4"/>
  <c r="C1158" i="2"/>
  <c r="B1158" i="2"/>
  <c r="A1159" i="2"/>
  <c r="A1159" i="1" l="1"/>
  <c r="C1158" i="1"/>
  <c r="B1158" i="1"/>
  <c r="A1163" i="4"/>
  <c r="C1162" i="4"/>
  <c r="B1162" i="4"/>
  <c r="A1160" i="2"/>
  <c r="C1159" i="2"/>
  <c r="B1159" i="2"/>
  <c r="A1160" i="1" l="1"/>
  <c r="C1159" i="1"/>
  <c r="B1159" i="1"/>
  <c r="A1164" i="4"/>
  <c r="C1163" i="4"/>
  <c r="B1163" i="4"/>
  <c r="A1161" i="2"/>
  <c r="C1160" i="2"/>
  <c r="B1160" i="2"/>
  <c r="A1161" i="1" l="1"/>
  <c r="C1160" i="1"/>
  <c r="B1160" i="1"/>
  <c r="A1165" i="4"/>
  <c r="C1164" i="4"/>
  <c r="B1164" i="4"/>
  <c r="B1161" i="2"/>
  <c r="A1162" i="2"/>
  <c r="C1161" i="2"/>
  <c r="A1162" i="1" l="1"/>
  <c r="B1161" i="1"/>
  <c r="C1161" i="1"/>
  <c r="A1166" i="4"/>
  <c r="C1165" i="4"/>
  <c r="B1165" i="4"/>
  <c r="A1163" i="2"/>
  <c r="C1162" i="2"/>
  <c r="B1162" i="2"/>
  <c r="A1163" i="1" l="1"/>
  <c r="C1162" i="1"/>
  <c r="B1162" i="1"/>
  <c r="A1167" i="4"/>
  <c r="C1166" i="4"/>
  <c r="B1166" i="4"/>
  <c r="A1164" i="2"/>
  <c r="C1163" i="2"/>
  <c r="B1163" i="2"/>
  <c r="A1164" i="1" l="1"/>
  <c r="C1163" i="1"/>
  <c r="B1163" i="1"/>
  <c r="A1168" i="4"/>
  <c r="C1167" i="4"/>
  <c r="B1167" i="4"/>
  <c r="A1165" i="2"/>
  <c r="C1164" i="2"/>
  <c r="B1164" i="2"/>
  <c r="A1165" i="1" l="1"/>
  <c r="C1164" i="1"/>
  <c r="B1164" i="1"/>
  <c r="A1169" i="4"/>
  <c r="C1168" i="4"/>
  <c r="B1168" i="4"/>
  <c r="A1166" i="2"/>
  <c r="C1165" i="2"/>
  <c r="B1165" i="2"/>
  <c r="A1166" i="1" l="1"/>
  <c r="B1165" i="1"/>
  <c r="C1165" i="1"/>
  <c r="A1170" i="4"/>
  <c r="C1169" i="4"/>
  <c r="B1169" i="4"/>
  <c r="C1166" i="2"/>
  <c r="B1166" i="2"/>
  <c r="A1167" i="2"/>
  <c r="A1167" i="1" l="1"/>
  <c r="C1166" i="1"/>
  <c r="B1166" i="1"/>
  <c r="A1171" i="4"/>
  <c r="C1170" i="4"/>
  <c r="B1170" i="4"/>
  <c r="A1168" i="2"/>
  <c r="C1167" i="2"/>
  <c r="B1167" i="2"/>
  <c r="A1168" i="1" l="1"/>
  <c r="C1167" i="1"/>
  <c r="B1167" i="1"/>
  <c r="A1172" i="4"/>
  <c r="C1171" i="4"/>
  <c r="B1171" i="4"/>
  <c r="A1169" i="2"/>
  <c r="C1168" i="2"/>
  <c r="B1168" i="2"/>
  <c r="A1169" i="1" l="1"/>
  <c r="C1168" i="1"/>
  <c r="B1168" i="1"/>
  <c r="A1173" i="4"/>
  <c r="C1172" i="4"/>
  <c r="B1172" i="4"/>
  <c r="B1169" i="2"/>
  <c r="A1170" i="2"/>
  <c r="C1169" i="2"/>
  <c r="A1170" i="1" l="1"/>
  <c r="B1169" i="1"/>
  <c r="C1169" i="1"/>
  <c r="A1174" i="4"/>
  <c r="C1173" i="4"/>
  <c r="B1173" i="4"/>
  <c r="A1171" i="2"/>
  <c r="C1170" i="2"/>
  <c r="B1170" i="2"/>
  <c r="A1171" i="1" l="1"/>
  <c r="C1170" i="1"/>
  <c r="B1170" i="1"/>
  <c r="A1175" i="4"/>
  <c r="C1174" i="4"/>
  <c r="B1174" i="4"/>
  <c r="A1172" i="2"/>
  <c r="C1171" i="2"/>
  <c r="B1171" i="2"/>
  <c r="A1172" i="1" l="1"/>
  <c r="C1171" i="1"/>
  <c r="B1171" i="1"/>
  <c r="A1176" i="4"/>
  <c r="C1175" i="4"/>
  <c r="B1175" i="4"/>
  <c r="A1173" i="2"/>
  <c r="C1172" i="2"/>
  <c r="B1172" i="2"/>
  <c r="A1173" i="1" l="1"/>
  <c r="C1172" i="1"/>
  <c r="B1172" i="1"/>
  <c r="A1177" i="4"/>
  <c r="C1176" i="4"/>
  <c r="B1176" i="4"/>
  <c r="A1174" i="2"/>
  <c r="C1173" i="2"/>
  <c r="B1173" i="2"/>
  <c r="A1174" i="1" l="1"/>
  <c r="B1173" i="1"/>
  <c r="C1173" i="1"/>
  <c r="A1178" i="4"/>
  <c r="C1177" i="4"/>
  <c r="B1177" i="4"/>
  <c r="C1174" i="2"/>
  <c r="B1174" i="2"/>
  <c r="A1175" i="2"/>
  <c r="A1175" i="1" l="1"/>
  <c r="C1174" i="1"/>
  <c r="B1174" i="1"/>
  <c r="A1179" i="4"/>
  <c r="C1178" i="4"/>
  <c r="B1178" i="4"/>
  <c r="A1176" i="2"/>
  <c r="C1175" i="2"/>
  <c r="B1175" i="2"/>
  <c r="A1176" i="1" l="1"/>
  <c r="C1175" i="1"/>
  <c r="B1175" i="1"/>
  <c r="A1180" i="4"/>
  <c r="C1179" i="4"/>
  <c r="B1179" i="4"/>
  <c r="A1177" i="2"/>
  <c r="C1176" i="2"/>
  <c r="B1176" i="2"/>
  <c r="A1177" i="1" l="1"/>
  <c r="C1176" i="1"/>
  <c r="B1176" i="1"/>
  <c r="A1181" i="4"/>
  <c r="C1180" i="4"/>
  <c r="B1180" i="4"/>
  <c r="B1177" i="2"/>
  <c r="A1178" i="2"/>
  <c r="C1177" i="2"/>
  <c r="A1178" i="1" l="1"/>
  <c r="B1177" i="1"/>
  <c r="C1177" i="1"/>
  <c r="A1182" i="4"/>
  <c r="C1181" i="4"/>
  <c r="B1181" i="4"/>
  <c r="A1179" i="2"/>
  <c r="C1178" i="2"/>
  <c r="B1178" i="2"/>
  <c r="A1179" i="1" l="1"/>
  <c r="C1178" i="1"/>
  <c r="B1178" i="1"/>
  <c r="A1183" i="4"/>
  <c r="C1182" i="4"/>
  <c r="B1182" i="4"/>
  <c r="A1180" i="2"/>
  <c r="C1179" i="2"/>
  <c r="B1179" i="2"/>
  <c r="A1180" i="1" l="1"/>
  <c r="C1179" i="1"/>
  <c r="B1179" i="1"/>
  <c r="A1184" i="4"/>
  <c r="C1183" i="4"/>
  <c r="B1183" i="4"/>
  <c r="A1181" i="2"/>
  <c r="C1180" i="2"/>
  <c r="B1180" i="2"/>
  <c r="A1181" i="1" l="1"/>
  <c r="C1180" i="1"/>
  <c r="B1180" i="1"/>
  <c r="A1185" i="4"/>
  <c r="C1184" i="4"/>
  <c r="B1184" i="4"/>
  <c r="A1182" i="2"/>
  <c r="C1181" i="2"/>
  <c r="B1181" i="2"/>
  <c r="A1182" i="1" l="1"/>
  <c r="B1181" i="1"/>
  <c r="C1181" i="1"/>
  <c r="A1186" i="4"/>
  <c r="C1185" i="4"/>
  <c r="B1185" i="4"/>
  <c r="C1182" i="2"/>
  <c r="B1182" i="2"/>
  <c r="A1183" i="2"/>
  <c r="A1183" i="1" l="1"/>
  <c r="C1182" i="1"/>
  <c r="B1182" i="1"/>
  <c r="A1187" i="4"/>
  <c r="C1186" i="4"/>
  <c r="B1186" i="4"/>
  <c r="A1184" i="2"/>
  <c r="C1183" i="2"/>
  <c r="B1183" i="2"/>
  <c r="A1184" i="1" l="1"/>
  <c r="C1183" i="1"/>
  <c r="B1183" i="1"/>
  <c r="A1188" i="4"/>
  <c r="C1187" i="4"/>
  <c r="B1187" i="4"/>
  <c r="A1185" i="2"/>
  <c r="C1184" i="2"/>
  <c r="B1184" i="2"/>
  <c r="A1185" i="1" l="1"/>
  <c r="C1184" i="1"/>
  <c r="B1184" i="1"/>
  <c r="A1189" i="4"/>
  <c r="C1188" i="4"/>
  <c r="B1188" i="4"/>
  <c r="B1185" i="2"/>
  <c r="A1186" i="2"/>
  <c r="C1185" i="2"/>
  <c r="A1186" i="1" l="1"/>
  <c r="B1185" i="1"/>
  <c r="C1185" i="1"/>
  <c r="A1190" i="4"/>
  <c r="C1189" i="4"/>
  <c r="B1189" i="4"/>
  <c r="A1187" i="2"/>
  <c r="C1186" i="2"/>
  <c r="B1186" i="2"/>
  <c r="A1187" i="1" l="1"/>
  <c r="C1186" i="1"/>
  <c r="B1186" i="1"/>
  <c r="A1191" i="4"/>
  <c r="C1190" i="4"/>
  <c r="B1190" i="4"/>
  <c r="A1188" i="2"/>
  <c r="C1187" i="2"/>
  <c r="B1187" i="2"/>
  <c r="A1188" i="1" l="1"/>
  <c r="C1187" i="1"/>
  <c r="B1187" i="1"/>
  <c r="A1192" i="4"/>
  <c r="C1191" i="4"/>
  <c r="B1191" i="4"/>
  <c r="A1189" i="2"/>
  <c r="C1188" i="2"/>
  <c r="B1188" i="2"/>
  <c r="A1189" i="1" l="1"/>
  <c r="C1188" i="1"/>
  <c r="B1188" i="1"/>
  <c r="A1193" i="4"/>
  <c r="C1192" i="4"/>
  <c r="B1192" i="4"/>
  <c r="A1190" i="2"/>
  <c r="C1189" i="2"/>
  <c r="B1189" i="2"/>
  <c r="A1190" i="1" l="1"/>
  <c r="B1189" i="1"/>
  <c r="C1189" i="1"/>
  <c r="A1194" i="4"/>
  <c r="C1193" i="4"/>
  <c r="B1193" i="4"/>
  <c r="C1190" i="2"/>
  <c r="B1190" i="2"/>
  <c r="A1191" i="2"/>
  <c r="A1191" i="1" l="1"/>
  <c r="C1190" i="1"/>
  <c r="B1190" i="1"/>
  <c r="A1195" i="4"/>
  <c r="C1194" i="4"/>
  <c r="B1194" i="4"/>
  <c r="A1192" i="2"/>
  <c r="C1191" i="2"/>
  <c r="B1191" i="2"/>
  <c r="A1192" i="1" l="1"/>
  <c r="C1191" i="1"/>
  <c r="B1191" i="1"/>
  <c r="A1196" i="4"/>
  <c r="C1195" i="4"/>
  <c r="B1195" i="4"/>
  <c r="A1193" i="2"/>
  <c r="C1192" i="2"/>
  <c r="B1192" i="2"/>
  <c r="A1193" i="1" l="1"/>
  <c r="C1192" i="1"/>
  <c r="B1192" i="1"/>
  <c r="A1197" i="4"/>
  <c r="C1196" i="4"/>
  <c r="B1196" i="4"/>
  <c r="B1193" i="2"/>
  <c r="A1194" i="2"/>
  <c r="C1193" i="2"/>
  <c r="A1194" i="1" l="1"/>
  <c r="B1193" i="1"/>
  <c r="C1193" i="1"/>
  <c r="A1198" i="4"/>
  <c r="C1197" i="4"/>
  <c r="B1197" i="4"/>
  <c r="A1195" i="2"/>
  <c r="C1194" i="2"/>
  <c r="B1194" i="2"/>
  <c r="A1195" i="1" l="1"/>
  <c r="C1194" i="1"/>
  <c r="B1194" i="1"/>
  <c r="A1199" i="4"/>
  <c r="C1198" i="4"/>
  <c r="B1198" i="4"/>
  <c r="A1196" i="2"/>
  <c r="C1195" i="2"/>
  <c r="B1195" i="2"/>
  <c r="A1196" i="1" l="1"/>
  <c r="C1195" i="1"/>
  <c r="B1195" i="1"/>
  <c r="A1200" i="4"/>
  <c r="C1199" i="4"/>
  <c r="B1199" i="4"/>
  <c r="A1197" i="2"/>
  <c r="C1196" i="2"/>
  <c r="B1196" i="2"/>
  <c r="A1197" i="1" l="1"/>
  <c r="C1196" i="1"/>
  <c r="B1196" i="1"/>
  <c r="A1201" i="4"/>
  <c r="C1200" i="4"/>
  <c r="B1200" i="4"/>
  <c r="A1198" i="2"/>
  <c r="C1197" i="2"/>
  <c r="B1197" i="2"/>
  <c r="A1198" i="1" l="1"/>
  <c r="B1197" i="1"/>
  <c r="C1197" i="1"/>
  <c r="A1202" i="4"/>
  <c r="C1201" i="4"/>
  <c r="B1201" i="4"/>
  <c r="C1198" i="2"/>
  <c r="B1198" i="2"/>
  <c r="A1199" i="2"/>
  <c r="A1199" i="1" l="1"/>
  <c r="C1198" i="1"/>
  <c r="B1198" i="1"/>
  <c r="A1203" i="4"/>
  <c r="C1202" i="4"/>
  <c r="B1202" i="4"/>
  <c r="A1200" i="2"/>
  <c r="C1199" i="2"/>
  <c r="B1199" i="2"/>
  <c r="A1200" i="1" l="1"/>
  <c r="C1199" i="1"/>
  <c r="B1199" i="1"/>
  <c r="A1204" i="4"/>
  <c r="C1203" i="4"/>
  <c r="B1203" i="4"/>
  <c r="A1201" i="2"/>
  <c r="C1200" i="2"/>
  <c r="B1200" i="2"/>
  <c r="A1201" i="1" l="1"/>
  <c r="C1200" i="1"/>
  <c r="B1200" i="1"/>
  <c r="A1205" i="4"/>
  <c r="C1204" i="4"/>
  <c r="B1204" i="4"/>
  <c r="B1201" i="2"/>
  <c r="A1202" i="2"/>
  <c r="C1201" i="2"/>
  <c r="A1202" i="1" l="1"/>
  <c r="B1201" i="1"/>
  <c r="C1201" i="1"/>
  <c r="A1206" i="4"/>
  <c r="C1205" i="4"/>
  <c r="B1205" i="4"/>
  <c r="A1203" i="2"/>
  <c r="C1202" i="2"/>
  <c r="B1202" i="2"/>
  <c r="A1203" i="1" l="1"/>
  <c r="C1202" i="1"/>
  <c r="B1202" i="1"/>
  <c r="A1207" i="4"/>
  <c r="C1206" i="4"/>
  <c r="B1206" i="4"/>
  <c r="A1204" i="2"/>
  <c r="C1203" i="2"/>
  <c r="B1203" i="2"/>
  <c r="A1204" i="1" l="1"/>
  <c r="C1203" i="1"/>
  <c r="B1203" i="1"/>
  <c r="A1208" i="4"/>
  <c r="C1207" i="4"/>
  <c r="B1207" i="4"/>
  <c r="A1205" i="2"/>
  <c r="C1204" i="2"/>
  <c r="B1204" i="2"/>
  <c r="A1205" i="1" l="1"/>
  <c r="C1204" i="1"/>
  <c r="B1204" i="1"/>
  <c r="A1209" i="4"/>
  <c r="C1208" i="4"/>
  <c r="B1208" i="4"/>
  <c r="A1206" i="2"/>
  <c r="C1205" i="2"/>
  <c r="B1205" i="2"/>
  <c r="A1206" i="1" l="1"/>
  <c r="B1205" i="1"/>
  <c r="C1205" i="1"/>
  <c r="A1210" i="4"/>
  <c r="C1209" i="4"/>
  <c r="B1209" i="4"/>
  <c r="C1206" i="2"/>
  <c r="B1206" i="2"/>
  <c r="A1207" i="2"/>
  <c r="A1207" i="1" l="1"/>
  <c r="C1206" i="1"/>
  <c r="B1206" i="1"/>
  <c r="A1211" i="4"/>
  <c r="C1210" i="4"/>
  <c r="B1210" i="4"/>
  <c r="A1208" i="2"/>
  <c r="C1207" i="2"/>
  <c r="B1207" i="2"/>
  <c r="A1208" i="1" l="1"/>
  <c r="C1207" i="1"/>
  <c r="B1207" i="1"/>
  <c r="A1212" i="4"/>
  <c r="C1211" i="4"/>
  <c r="B1211" i="4"/>
  <c r="A1209" i="2"/>
  <c r="C1208" i="2"/>
  <c r="B1208" i="2"/>
  <c r="A1209" i="1" l="1"/>
  <c r="C1208" i="1"/>
  <c r="B1208" i="1"/>
  <c r="A1213" i="4"/>
  <c r="C1212" i="4"/>
  <c r="B1212" i="4"/>
  <c r="B1209" i="2"/>
  <c r="A1210" i="2"/>
  <c r="C1209" i="2"/>
  <c r="A1210" i="1" l="1"/>
  <c r="B1209" i="1"/>
  <c r="C1209" i="1"/>
  <c r="A1214" i="4"/>
  <c r="C1213" i="4"/>
  <c r="B1213" i="4"/>
  <c r="A1211" i="2"/>
  <c r="C1210" i="2"/>
  <c r="B1210" i="2"/>
  <c r="A1211" i="1" l="1"/>
  <c r="C1210" i="1"/>
  <c r="B1210" i="1"/>
  <c r="A1215" i="4"/>
  <c r="C1214" i="4"/>
  <c r="B1214" i="4"/>
  <c r="A1212" i="2"/>
  <c r="C1211" i="2"/>
  <c r="B1211" i="2"/>
  <c r="A1212" i="1" l="1"/>
  <c r="C1211" i="1"/>
  <c r="B1211" i="1"/>
  <c r="A1216" i="4"/>
  <c r="C1215" i="4"/>
  <c r="B1215" i="4"/>
  <c r="A1213" i="2"/>
  <c r="C1212" i="2"/>
  <c r="B1212" i="2"/>
  <c r="A1213" i="1" l="1"/>
  <c r="C1212" i="1"/>
  <c r="B1212" i="1"/>
  <c r="A1217" i="4"/>
  <c r="C1216" i="4"/>
  <c r="B1216" i="4"/>
  <c r="A1214" i="2"/>
  <c r="C1213" i="2"/>
  <c r="B1213" i="2"/>
  <c r="A1214" i="1" l="1"/>
  <c r="B1213" i="1"/>
  <c r="C1213" i="1"/>
  <c r="A1218" i="4"/>
  <c r="C1217" i="4"/>
  <c r="B1217" i="4"/>
  <c r="C1214" i="2"/>
  <c r="B1214" i="2"/>
  <c r="A1215" i="2"/>
  <c r="A1215" i="1" l="1"/>
  <c r="C1214" i="1"/>
  <c r="B1214" i="1"/>
  <c r="A1219" i="4"/>
  <c r="C1218" i="4"/>
  <c r="B1218" i="4"/>
  <c r="A1216" i="2"/>
  <c r="C1215" i="2"/>
  <c r="B1215" i="2"/>
  <c r="A1216" i="1" l="1"/>
  <c r="C1215" i="1"/>
  <c r="B1215" i="1"/>
  <c r="A1220" i="4"/>
  <c r="C1219" i="4"/>
  <c r="B1219" i="4"/>
  <c r="A1217" i="2"/>
  <c r="C1216" i="2"/>
  <c r="B1216" i="2"/>
  <c r="A1217" i="1" l="1"/>
  <c r="C1216" i="1"/>
  <c r="B1216" i="1"/>
  <c r="A1221" i="4"/>
  <c r="C1220" i="4"/>
  <c r="B1220" i="4"/>
  <c r="B1217" i="2"/>
  <c r="A1218" i="2"/>
  <c r="C1217" i="2"/>
  <c r="A1218" i="1" l="1"/>
  <c r="B1217" i="1"/>
  <c r="C1217" i="1"/>
  <c r="A1222" i="4"/>
  <c r="C1221" i="4"/>
  <c r="B1221" i="4"/>
  <c r="A1219" i="2"/>
  <c r="C1218" i="2"/>
  <c r="B1218" i="2"/>
  <c r="A1219" i="1" l="1"/>
  <c r="C1218" i="1"/>
  <c r="B1218" i="1"/>
  <c r="A1223" i="4"/>
  <c r="C1222" i="4"/>
  <c r="B1222" i="4"/>
  <c r="A1220" i="2"/>
  <c r="C1219" i="2"/>
  <c r="B1219" i="2"/>
  <c r="A1220" i="1" l="1"/>
  <c r="C1219" i="1"/>
  <c r="B1219" i="1"/>
  <c r="A1224" i="4"/>
  <c r="C1223" i="4"/>
  <c r="B1223" i="4"/>
  <c r="A1221" i="2"/>
  <c r="C1220" i="2"/>
  <c r="B1220" i="2"/>
  <c r="A1221" i="1" l="1"/>
  <c r="C1220" i="1"/>
  <c r="B1220" i="1"/>
  <c r="A1225" i="4"/>
  <c r="C1224" i="4"/>
  <c r="B1224" i="4"/>
  <c r="A1222" i="2"/>
  <c r="C1221" i="2"/>
  <c r="B1221" i="2"/>
  <c r="A1222" i="1" l="1"/>
  <c r="B1221" i="1"/>
  <c r="C1221" i="1"/>
  <c r="A1226" i="4"/>
  <c r="C1225" i="4"/>
  <c r="B1225" i="4"/>
  <c r="C1222" i="2"/>
  <c r="B1222" i="2"/>
  <c r="A1223" i="2"/>
  <c r="A1223" i="1" l="1"/>
  <c r="C1222" i="1"/>
  <c r="B1222" i="1"/>
  <c r="A1227" i="4"/>
  <c r="C1226" i="4"/>
  <c r="B1226" i="4"/>
  <c r="A1224" i="2"/>
  <c r="C1223" i="2"/>
  <c r="B1223" i="2"/>
  <c r="A1224" i="1" l="1"/>
  <c r="C1223" i="1"/>
  <c r="B1223" i="1"/>
  <c r="A1228" i="4"/>
  <c r="C1227" i="4"/>
  <c r="B1227" i="4"/>
  <c r="A1225" i="2"/>
  <c r="C1224" i="2"/>
  <c r="B1224" i="2"/>
  <c r="A1225" i="1" l="1"/>
  <c r="C1224" i="1"/>
  <c r="B1224" i="1"/>
  <c r="A1229" i="4"/>
  <c r="C1228" i="4"/>
  <c r="B1228" i="4"/>
  <c r="B1225" i="2"/>
  <c r="A1226" i="2"/>
  <c r="C1225" i="2"/>
  <c r="A1226" i="1" l="1"/>
  <c r="B1225" i="1"/>
  <c r="C1225" i="1"/>
  <c r="A1230" i="4"/>
  <c r="C1229" i="4"/>
  <c r="B1229" i="4"/>
  <c r="A1227" i="2"/>
  <c r="C1226" i="2"/>
  <c r="B1226" i="2"/>
  <c r="A1227" i="1" l="1"/>
  <c r="C1226" i="1"/>
  <c r="B1226" i="1"/>
  <c r="A1231" i="4"/>
  <c r="C1230" i="4"/>
  <c r="B1230" i="4"/>
  <c r="A1228" i="2"/>
  <c r="C1227" i="2"/>
  <c r="B1227" i="2"/>
  <c r="A1228" i="1" l="1"/>
  <c r="C1227" i="1"/>
  <c r="B1227" i="1"/>
  <c r="A1232" i="4"/>
  <c r="C1231" i="4"/>
  <c r="B1231" i="4"/>
  <c r="A1229" i="2"/>
  <c r="C1228" i="2"/>
  <c r="B1228" i="2"/>
  <c r="A1229" i="1" l="1"/>
  <c r="C1228" i="1"/>
  <c r="B1228" i="1"/>
  <c r="A1233" i="4"/>
  <c r="C1232" i="4"/>
  <c r="B1232" i="4"/>
  <c r="A1230" i="2"/>
  <c r="C1229" i="2"/>
  <c r="B1229" i="2"/>
  <c r="A1230" i="1" l="1"/>
  <c r="B1229" i="1"/>
  <c r="C1229" i="1"/>
  <c r="A1234" i="4"/>
  <c r="C1233" i="4"/>
  <c r="B1233" i="4"/>
  <c r="C1230" i="2"/>
  <c r="B1230" i="2"/>
  <c r="A1231" i="2"/>
  <c r="A1231" i="1" l="1"/>
  <c r="C1230" i="1"/>
  <c r="B1230" i="1"/>
  <c r="A1235" i="4"/>
  <c r="C1234" i="4"/>
  <c r="B1234" i="4"/>
  <c r="A1232" i="2"/>
  <c r="C1231" i="2"/>
  <c r="B1231" i="2"/>
  <c r="A1232" i="1" l="1"/>
  <c r="C1231" i="1"/>
  <c r="B1231" i="1"/>
  <c r="A1236" i="4"/>
  <c r="C1235" i="4"/>
  <c r="B1235" i="4"/>
  <c r="A1233" i="2"/>
  <c r="C1232" i="2"/>
  <c r="B1232" i="2"/>
  <c r="A1233" i="1" l="1"/>
  <c r="C1232" i="1"/>
  <c r="B1232" i="1"/>
  <c r="A1237" i="4"/>
  <c r="C1236" i="4"/>
  <c r="B1236" i="4"/>
  <c r="B1233" i="2"/>
  <c r="A1234" i="2"/>
  <c r="C1233" i="2"/>
  <c r="A1234" i="1" l="1"/>
  <c r="B1233" i="1"/>
  <c r="C1233" i="1"/>
  <c r="A1238" i="4"/>
  <c r="C1237" i="4"/>
  <c r="B1237" i="4"/>
  <c r="A1235" i="2"/>
  <c r="C1234" i="2"/>
  <c r="B1234" i="2"/>
  <c r="A1235" i="1" l="1"/>
  <c r="C1234" i="1"/>
  <c r="B1234" i="1"/>
  <c r="A1239" i="4"/>
  <c r="C1238" i="4"/>
  <c r="B1238" i="4"/>
  <c r="A1236" i="2"/>
  <c r="C1235" i="2"/>
  <c r="B1235" i="2"/>
  <c r="A1236" i="1" l="1"/>
  <c r="C1235" i="1"/>
  <c r="B1235" i="1"/>
  <c r="A1240" i="4"/>
  <c r="C1239" i="4"/>
  <c r="B1239" i="4"/>
  <c r="A1237" i="2"/>
  <c r="C1236" i="2"/>
  <c r="B1236" i="2"/>
  <c r="A1237" i="1" l="1"/>
  <c r="C1236" i="1"/>
  <c r="B1236" i="1"/>
  <c r="A1241" i="4"/>
  <c r="C1240" i="4"/>
  <c r="B1240" i="4"/>
  <c r="A1238" i="2"/>
  <c r="C1237" i="2"/>
  <c r="B1237" i="2"/>
  <c r="A1238" i="1" l="1"/>
  <c r="B1237" i="1"/>
  <c r="C1237" i="1"/>
  <c r="A1242" i="4"/>
  <c r="C1241" i="4"/>
  <c r="B1241" i="4"/>
  <c r="C1238" i="2"/>
  <c r="B1238" i="2"/>
  <c r="A1239" i="2"/>
  <c r="A1239" i="1" l="1"/>
  <c r="C1238" i="1"/>
  <c r="B1238" i="1"/>
  <c r="A1243" i="4"/>
  <c r="C1242" i="4"/>
  <c r="B1242" i="4"/>
  <c r="A1240" i="2"/>
  <c r="C1239" i="2"/>
  <c r="B1239" i="2"/>
  <c r="A1240" i="1" l="1"/>
  <c r="C1239" i="1"/>
  <c r="B1239" i="1"/>
  <c r="A1244" i="4"/>
  <c r="C1243" i="4"/>
  <c r="B1243" i="4"/>
  <c r="A1241" i="2"/>
  <c r="C1240" i="2"/>
  <c r="B1240" i="2"/>
  <c r="A1241" i="1" l="1"/>
  <c r="C1240" i="1"/>
  <c r="B1240" i="1"/>
  <c r="A1245" i="4"/>
  <c r="C1244" i="4"/>
  <c r="B1244" i="4"/>
  <c r="B1241" i="2"/>
  <c r="A1242" i="2"/>
  <c r="C1241" i="2"/>
  <c r="A1242" i="1" l="1"/>
  <c r="B1241" i="1"/>
  <c r="C1241" i="1"/>
  <c r="A1246" i="4"/>
  <c r="C1245" i="4"/>
  <c r="B1245" i="4"/>
  <c r="A1243" i="2"/>
  <c r="C1242" i="2"/>
  <c r="B1242" i="2"/>
  <c r="A1243" i="1" l="1"/>
  <c r="C1242" i="1"/>
  <c r="B1242" i="1"/>
  <c r="A1247" i="4"/>
  <c r="C1246" i="4"/>
  <c r="B1246" i="4"/>
  <c r="A1244" i="2"/>
  <c r="C1243" i="2"/>
  <c r="B1243" i="2"/>
  <c r="A1244" i="1" l="1"/>
  <c r="C1243" i="1"/>
  <c r="B1243" i="1"/>
  <c r="A1248" i="4"/>
  <c r="C1247" i="4"/>
  <c r="B1247" i="4"/>
  <c r="A1245" i="2"/>
  <c r="C1244" i="2"/>
  <c r="B1244" i="2"/>
  <c r="A1245" i="1" l="1"/>
  <c r="C1244" i="1"/>
  <c r="B1244" i="1"/>
  <c r="A1249" i="4"/>
  <c r="C1248" i="4"/>
  <c r="B1248" i="4"/>
  <c r="A1246" i="2"/>
  <c r="C1245" i="2"/>
  <c r="B1245" i="2"/>
  <c r="A1246" i="1" l="1"/>
  <c r="B1245" i="1"/>
  <c r="C1245" i="1"/>
  <c r="A1250" i="4"/>
  <c r="C1249" i="4"/>
  <c r="B1249" i="4"/>
  <c r="C1246" i="2"/>
  <c r="B1246" i="2"/>
  <c r="A1247" i="2"/>
  <c r="A1247" i="1" l="1"/>
  <c r="C1246" i="1"/>
  <c r="B1246" i="1"/>
  <c r="A1251" i="4"/>
  <c r="C1250" i="4"/>
  <c r="B1250" i="4"/>
  <c r="A1248" i="2"/>
  <c r="C1247" i="2"/>
  <c r="B1247" i="2"/>
  <c r="A1248" i="1" l="1"/>
  <c r="C1247" i="1"/>
  <c r="B1247" i="1"/>
  <c r="A1252" i="4"/>
  <c r="C1251" i="4"/>
  <c r="B1251" i="4"/>
  <c r="A1249" i="2"/>
  <c r="C1248" i="2"/>
  <c r="B1248" i="2"/>
  <c r="A1249" i="1" l="1"/>
  <c r="C1248" i="1"/>
  <c r="B1248" i="1"/>
  <c r="A1253" i="4"/>
  <c r="C1252" i="4"/>
  <c r="B1252" i="4"/>
  <c r="B1249" i="2"/>
  <c r="A1250" i="2"/>
  <c r="C1249" i="2"/>
  <c r="A1250" i="1" l="1"/>
  <c r="B1249" i="1"/>
  <c r="C1249" i="1"/>
  <c r="A1254" i="4"/>
  <c r="C1253" i="4"/>
  <c r="B1253" i="4"/>
  <c r="A1251" i="2"/>
  <c r="C1250" i="2"/>
  <c r="B1250" i="2"/>
  <c r="A1251" i="1" l="1"/>
  <c r="C1250" i="1"/>
  <c r="B1250" i="1"/>
  <c r="A1255" i="4"/>
  <c r="C1254" i="4"/>
  <c r="B1254" i="4"/>
  <c r="A1252" i="2"/>
  <c r="C1251" i="2"/>
  <c r="B1251" i="2"/>
  <c r="A1252" i="1" l="1"/>
  <c r="C1251" i="1"/>
  <c r="B1251" i="1"/>
  <c r="A1256" i="4"/>
  <c r="C1255" i="4"/>
  <c r="B1255" i="4"/>
  <c r="A1253" i="2"/>
  <c r="C1252" i="2"/>
  <c r="B1252" i="2"/>
  <c r="A1253" i="1" l="1"/>
  <c r="C1252" i="1"/>
  <c r="B1252" i="1"/>
  <c r="A1257" i="4"/>
  <c r="C1256" i="4"/>
  <c r="B1256" i="4"/>
  <c r="A1254" i="2"/>
  <c r="C1253" i="2"/>
  <c r="B1253" i="2"/>
  <c r="A1254" i="1" l="1"/>
  <c r="B1253" i="1"/>
  <c r="C1253" i="1"/>
  <c r="A1258" i="4"/>
  <c r="C1257" i="4"/>
  <c r="B1257" i="4"/>
  <c r="C1254" i="2"/>
  <c r="B1254" i="2"/>
  <c r="A1255" i="2"/>
  <c r="A1255" i="1" l="1"/>
  <c r="C1254" i="1"/>
  <c r="B1254" i="1"/>
  <c r="A1259" i="4"/>
  <c r="C1258" i="4"/>
  <c r="B1258" i="4"/>
  <c r="A1256" i="2"/>
  <c r="C1255" i="2"/>
  <c r="B1255" i="2"/>
  <c r="A1256" i="1" l="1"/>
  <c r="C1255" i="1"/>
  <c r="B1255" i="1"/>
  <c r="A1260" i="4"/>
  <c r="C1259" i="4"/>
  <c r="B1259" i="4"/>
  <c r="A1257" i="2"/>
  <c r="C1256" i="2"/>
  <c r="B1256" i="2"/>
  <c r="A1257" i="1" l="1"/>
  <c r="C1256" i="1"/>
  <c r="B1256" i="1"/>
  <c r="A1261" i="4"/>
  <c r="C1260" i="4"/>
  <c r="B1260" i="4"/>
  <c r="B1257" i="2"/>
  <c r="A1258" i="2"/>
  <c r="C1257" i="2"/>
  <c r="A1258" i="1" l="1"/>
  <c r="B1257" i="1"/>
  <c r="C1257" i="1"/>
  <c r="A1262" i="4"/>
  <c r="C1261" i="4"/>
  <c r="B1261" i="4"/>
  <c r="A1259" i="2"/>
  <c r="C1258" i="2"/>
  <c r="B1258" i="2"/>
  <c r="A1259" i="1" l="1"/>
  <c r="C1258" i="1"/>
  <c r="B1258" i="1"/>
  <c r="A1263" i="4"/>
  <c r="C1262" i="4"/>
  <c r="B1262" i="4"/>
  <c r="A1260" i="2"/>
  <c r="C1259" i="2"/>
  <c r="B1259" i="2"/>
  <c r="A1260" i="1" l="1"/>
  <c r="C1259" i="1"/>
  <c r="B1259" i="1"/>
  <c r="A1264" i="4"/>
  <c r="C1263" i="4"/>
  <c r="B1263" i="4"/>
  <c r="A1261" i="2"/>
  <c r="C1260" i="2"/>
  <c r="B1260" i="2"/>
  <c r="A1261" i="1" l="1"/>
  <c r="C1260" i="1"/>
  <c r="B1260" i="1"/>
  <c r="A1265" i="4"/>
  <c r="C1264" i="4"/>
  <c r="B1264" i="4"/>
  <c r="A1262" i="2"/>
  <c r="C1261" i="2"/>
  <c r="B1261" i="2"/>
  <c r="A1262" i="1" l="1"/>
  <c r="B1261" i="1"/>
  <c r="C1261" i="1"/>
  <c r="A1266" i="4"/>
  <c r="C1265" i="4"/>
  <c r="B1265" i="4"/>
  <c r="C1262" i="2"/>
  <c r="B1262" i="2"/>
  <c r="A1263" i="2"/>
  <c r="A1263" i="1" l="1"/>
  <c r="C1262" i="1"/>
  <c r="B1262" i="1"/>
  <c r="A1267" i="4"/>
  <c r="C1266" i="4"/>
  <c r="B1266" i="4"/>
  <c r="A1264" i="2"/>
  <c r="C1263" i="2"/>
  <c r="B1263" i="2"/>
  <c r="A1264" i="1" l="1"/>
  <c r="C1263" i="1"/>
  <c r="B1263" i="1"/>
  <c r="A1268" i="4"/>
  <c r="C1267" i="4"/>
  <c r="B1267" i="4"/>
  <c r="A1265" i="2"/>
  <c r="C1264" i="2"/>
  <c r="B1264" i="2"/>
  <c r="A1265" i="1" l="1"/>
  <c r="C1264" i="1"/>
  <c r="B1264" i="1"/>
  <c r="A1269" i="4"/>
  <c r="C1268" i="4"/>
  <c r="B1268" i="4"/>
  <c r="B1265" i="2"/>
  <c r="A1266" i="2"/>
  <c r="C1265" i="2"/>
  <c r="A1266" i="1" l="1"/>
  <c r="B1265" i="1"/>
  <c r="C1265" i="1"/>
  <c r="A1270" i="4"/>
  <c r="C1269" i="4"/>
  <c r="B1269" i="4"/>
  <c r="A1267" i="2"/>
  <c r="C1266" i="2"/>
  <c r="B1266" i="2"/>
  <c r="A1267" i="1" l="1"/>
  <c r="C1266" i="1"/>
  <c r="B1266" i="1"/>
  <c r="A1271" i="4"/>
  <c r="C1270" i="4"/>
  <c r="B1270" i="4"/>
  <c r="A1268" i="2"/>
  <c r="C1267" i="2"/>
  <c r="B1267" i="2"/>
  <c r="A1268" i="1" l="1"/>
  <c r="C1267" i="1"/>
  <c r="B1267" i="1"/>
  <c r="A1272" i="4"/>
  <c r="C1271" i="4"/>
  <c r="B1271" i="4"/>
  <c r="A1269" i="2"/>
  <c r="C1268" i="2"/>
  <c r="B1268" i="2"/>
  <c r="A1269" i="1" l="1"/>
  <c r="C1268" i="1"/>
  <c r="B1268" i="1"/>
  <c r="A1273" i="4"/>
  <c r="C1272" i="4"/>
  <c r="B1272" i="4"/>
  <c r="A1270" i="2"/>
  <c r="C1269" i="2"/>
  <c r="B1269" i="2"/>
  <c r="A1270" i="1" l="1"/>
  <c r="B1269" i="1"/>
  <c r="C1269" i="1"/>
  <c r="A1274" i="4"/>
  <c r="C1273" i="4"/>
  <c r="B1273" i="4"/>
  <c r="C1270" i="2"/>
  <c r="B1270" i="2"/>
  <c r="A1271" i="2"/>
  <c r="A1271" i="1" l="1"/>
  <c r="C1270" i="1"/>
  <c r="B1270" i="1"/>
  <c r="A1275" i="4"/>
  <c r="C1274" i="4"/>
  <c r="B1274" i="4"/>
  <c r="A1272" i="2"/>
  <c r="C1271" i="2"/>
  <c r="B1271" i="2"/>
  <c r="A1272" i="1" l="1"/>
  <c r="C1271" i="1"/>
  <c r="B1271" i="1"/>
  <c r="A1276" i="4"/>
  <c r="C1275" i="4"/>
  <c r="B1275" i="4"/>
  <c r="A1273" i="2"/>
  <c r="C1272" i="2"/>
  <c r="B1272" i="2"/>
  <c r="A1273" i="1" l="1"/>
  <c r="C1272" i="1"/>
  <c r="B1272" i="1"/>
  <c r="A1277" i="4"/>
  <c r="C1276" i="4"/>
  <c r="B1276" i="4"/>
  <c r="B1273" i="2"/>
  <c r="A1274" i="2"/>
  <c r="C1273" i="2"/>
  <c r="A1274" i="1" l="1"/>
  <c r="B1273" i="1"/>
  <c r="C1273" i="1"/>
  <c r="A1278" i="4"/>
  <c r="C1277" i="4"/>
  <c r="B1277" i="4"/>
  <c r="A1275" i="2"/>
  <c r="C1274" i="2"/>
  <c r="B1274" i="2"/>
  <c r="A1275" i="1" l="1"/>
  <c r="C1274" i="1"/>
  <c r="B1274" i="1"/>
  <c r="A1279" i="4"/>
  <c r="C1278" i="4"/>
  <c r="B1278" i="4"/>
  <c r="A1276" i="2"/>
  <c r="C1275" i="2"/>
  <c r="B1275" i="2"/>
  <c r="A1276" i="1" l="1"/>
  <c r="C1275" i="1"/>
  <c r="B1275" i="1"/>
  <c r="A1280" i="4"/>
  <c r="C1279" i="4"/>
  <c r="B1279" i="4"/>
  <c r="A1277" i="2"/>
  <c r="C1276" i="2"/>
  <c r="B1276" i="2"/>
  <c r="A1277" i="1" l="1"/>
  <c r="C1276" i="1"/>
  <c r="B1276" i="1"/>
  <c r="A1281" i="4"/>
  <c r="C1280" i="4"/>
  <c r="B1280" i="4"/>
  <c r="A1278" i="2"/>
  <c r="C1277" i="2"/>
  <c r="B1277" i="2"/>
  <c r="A1278" i="1" l="1"/>
  <c r="B1277" i="1"/>
  <c r="C1277" i="1"/>
  <c r="A1282" i="4"/>
  <c r="C1281" i="4"/>
  <c r="B1281" i="4"/>
  <c r="C1278" i="2"/>
  <c r="B1278" i="2"/>
  <c r="A1279" i="2"/>
  <c r="A1279" i="1" l="1"/>
  <c r="C1278" i="1"/>
  <c r="B1278" i="1"/>
  <c r="A1283" i="4"/>
  <c r="C1282" i="4"/>
  <c r="B1282" i="4"/>
  <c r="A1280" i="2"/>
  <c r="C1279" i="2"/>
  <c r="B1279" i="2"/>
  <c r="A1280" i="1" l="1"/>
  <c r="C1279" i="1"/>
  <c r="B1279" i="1"/>
  <c r="A1284" i="4"/>
  <c r="C1283" i="4"/>
  <c r="B1283" i="4"/>
  <c r="A1281" i="2"/>
  <c r="C1280" i="2"/>
  <c r="B1280" i="2"/>
  <c r="A1281" i="1" l="1"/>
  <c r="C1280" i="1"/>
  <c r="B1280" i="1"/>
  <c r="A1285" i="4"/>
  <c r="C1284" i="4"/>
  <c r="B1284" i="4"/>
  <c r="B1281" i="2"/>
  <c r="A1282" i="2"/>
  <c r="C1281" i="2"/>
  <c r="A1282" i="1" l="1"/>
  <c r="B1281" i="1"/>
  <c r="C1281" i="1"/>
  <c r="A1286" i="4"/>
  <c r="C1285" i="4"/>
  <c r="B1285" i="4"/>
  <c r="A1283" i="2"/>
  <c r="C1282" i="2"/>
  <c r="B1282" i="2"/>
  <c r="A1283" i="1" l="1"/>
  <c r="C1282" i="1"/>
  <c r="B1282" i="1"/>
  <c r="A1287" i="4"/>
  <c r="C1286" i="4"/>
  <c r="B1286" i="4"/>
  <c r="A1284" i="2"/>
  <c r="C1283" i="2"/>
  <c r="B1283" i="2"/>
  <c r="A1284" i="1" l="1"/>
  <c r="C1283" i="1"/>
  <c r="B1283" i="1"/>
  <c r="A1288" i="4"/>
  <c r="C1287" i="4"/>
  <c r="B1287" i="4"/>
  <c r="A1285" i="2"/>
  <c r="C1284" i="2"/>
  <c r="B1284" i="2"/>
  <c r="A1285" i="1" l="1"/>
  <c r="C1284" i="1"/>
  <c r="B1284" i="1"/>
  <c r="A1289" i="4"/>
  <c r="C1288" i="4"/>
  <c r="B1288" i="4"/>
  <c r="A1286" i="2"/>
  <c r="C1285" i="2"/>
  <c r="B1285" i="2"/>
  <c r="A1286" i="1" l="1"/>
  <c r="B1285" i="1"/>
  <c r="C1285" i="1"/>
  <c r="A1290" i="4"/>
  <c r="C1289" i="4"/>
  <c r="B1289" i="4"/>
  <c r="C1286" i="2"/>
  <c r="B1286" i="2"/>
  <c r="A1287" i="2"/>
  <c r="A1287" i="1" l="1"/>
  <c r="C1286" i="1"/>
  <c r="B1286" i="1"/>
  <c r="A1291" i="4"/>
  <c r="C1290" i="4"/>
  <c r="B1290" i="4"/>
  <c r="A1288" i="2"/>
  <c r="C1287" i="2"/>
  <c r="B1287" i="2"/>
  <c r="A1288" i="1" l="1"/>
  <c r="C1287" i="1"/>
  <c r="B1287" i="1"/>
  <c r="A1292" i="4"/>
  <c r="C1291" i="4"/>
  <c r="B1291" i="4"/>
  <c r="A1289" i="2"/>
  <c r="C1288" i="2"/>
  <c r="B1288" i="2"/>
  <c r="A1289" i="1" l="1"/>
  <c r="C1288" i="1"/>
  <c r="B1288" i="1"/>
  <c r="A1293" i="4"/>
  <c r="C1292" i="4"/>
  <c r="B1292" i="4"/>
  <c r="B1289" i="2"/>
  <c r="A1290" i="2"/>
  <c r="C1289" i="2"/>
  <c r="A1290" i="1" l="1"/>
  <c r="B1289" i="1"/>
  <c r="C1289" i="1"/>
  <c r="A1294" i="4"/>
  <c r="C1293" i="4"/>
  <c r="B1293" i="4"/>
  <c r="A1291" i="2"/>
  <c r="C1290" i="2"/>
  <c r="B1290" i="2"/>
  <c r="A1291" i="1" l="1"/>
  <c r="C1290" i="1"/>
  <c r="B1290" i="1"/>
  <c r="A1295" i="4"/>
  <c r="C1294" i="4"/>
  <c r="B1294" i="4"/>
  <c r="A1292" i="2"/>
  <c r="C1291" i="2"/>
  <c r="B1291" i="2"/>
  <c r="A1292" i="1" l="1"/>
  <c r="C1291" i="1"/>
  <c r="B1291" i="1"/>
  <c r="A1296" i="4"/>
  <c r="C1295" i="4"/>
  <c r="B1295" i="4"/>
  <c r="A1293" i="2"/>
  <c r="C1292" i="2"/>
  <c r="B1292" i="2"/>
  <c r="A1293" i="1" l="1"/>
  <c r="C1292" i="1"/>
  <c r="B1292" i="1"/>
  <c r="A1297" i="4"/>
  <c r="C1296" i="4"/>
  <c r="B1296" i="4"/>
  <c r="A1294" i="2"/>
  <c r="C1293" i="2"/>
  <c r="B1293" i="2"/>
  <c r="A1294" i="1" l="1"/>
  <c r="B1293" i="1"/>
  <c r="C1293" i="1"/>
  <c r="A1298" i="4"/>
  <c r="C1297" i="4"/>
  <c r="B1297" i="4"/>
  <c r="C1294" i="2"/>
  <c r="B1294" i="2"/>
  <c r="A1295" i="2"/>
  <c r="A1295" i="1" l="1"/>
  <c r="C1294" i="1"/>
  <c r="B1294" i="1"/>
  <c r="A1299" i="4"/>
  <c r="C1298" i="4"/>
  <c r="B1298" i="4"/>
  <c r="A1296" i="2"/>
  <c r="C1295" i="2"/>
  <c r="B1295" i="2"/>
  <c r="A1296" i="1" l="1"/>
  <c r="C1295" i="1"/>
  <c r="B1295" i="1"/>
  <c r="A1300" i="4"/>
  <c r="C1299" i="4"/>
  <c r="B1299" i="4"/>
  <c r="A1297" i="2"/>
  <c r="C1296" i="2"/>
  <c r="B1296" i="2"/>
  <c r="A1297" i="1" l="1"/>
  <c r="C1296" i="1"/>
  <c r="B1296" i="1"/>
  <c r="A1301" i="4"/>
  <c r="C1300" i="4"/>
  <c r="B1300" i="4"/>
  <c r="B1297" i="2"/>
  <c r="A1298" i="2"/>
  <c r="C1297" i="2"/>
  <c r="A1298" i="1" l="1"/>
  <c r="B1297" i="1"/>
  <c r="C1297" i="1"/>
  <c r="A1302" i="4"/>
  <c r="C1301" i="4"/>
  <c r="B1301" i="4"/>
  <c r="A1299" i="2"/>
  <c r="C1298" i="2"/>
  <c r="B1298" i="2"/>
  <c r="A1299" i="1" l="1"/>
  <c r="C1298" i="1"/>
  <c r="B1298" i="1"/>
  <c r="A1303" i="4"/>
  <c r="C1302" i="4"/>
  <c r="B1302" i="4"/>
  <c r="A1300" i="2"/>
  <c r="C1299" i="2"/>
  <c r="B1299" i="2"/>
  <c r="A1300" i="1" l="1"/>
  <c r="C1299" i="1"/>
  <c r="B1299" i="1"/>
  <c r="A1304" i="4"/>
  <c r="C1303" i="4"/>
  <c r="B1303" i="4"/>
  <c r="A1301" i="2"/>
  <c r="C1300" i="2"/>
  <c r="B1300" i="2"/>
  <c r="A1301" i="1" l="1"/>
  <c r="C1300" i="1"/>
  <c r="B1300" i="1"/>
  <c r="A1305" i="4"/>
  <c r="C1304" i="4"/>
  <c r="B1304" i="4"/>
  <c r="A1302" i="2"/>
  <c r="C1301" i="2"/>
  <c r="B1301" i="2"/>
  <c r="A1302" i="1" l="1"/>
  <c r="B1301" i="1"/>
  <c r="C1301" i="1"/>
  <c r="A1306" i="4"/>
  <c r="C1305" i="4"/>
  <c r="B1305" i="4"/>
  <c r="C1302" i="2"/>
  <c r="B1302" i="2"/>
  <c r="A1303" i="2"/>
  <c r="A1303" i="1" l="1"/>
  <c r="C1302" i="1"/>
  <c r="B1302" i="1"/>
  <c r="A1307" i="4"/>
  <c r="C1306" i="4"/>
  <c r="B1306" i="4"/>
  <c r="A1304" i="2"/>
  <c r="C1303" i="2"/>
  <c r="B1303" i="2"/>
  <c r="A1304" i="1" l="1"/>
  <c r="C1303" i="1"/>
  <c r="B1303" i="1"/>
  <c r="A1308" i="4"/>
  <c r="C1307" i="4"/>
  <c r="B1307" i="4"/>
  <c r="A1305" i="2"/>
  <c r="C1304" i="2"/>
  <c r="B1304" i="2"/>
  <c r="A1305" i="1" l="1"/>
  <c r="C1304" i="1"/>
  <c r="B1304" i="1"/>
  <c r="A1309" i="4"/>
  <c r="C1308" i="4"/>
  <c r="B1308" i="4"/>
  <c r="B1305" i="2"/>
  <c r="A1306" i="2"/>
  <c r="C1305" i="2"/>
  <c r="A1306" i="1" l="1"/>
  <c r="B1305" i="1"/>
  <c r="C1305" i="1"/>
  <c r="A1310" i="4"/>
  <c r="C1309" i="4"/>
  <c r="B1309" i="4"/>
  <c r="A1307" i="2"/>
  <c r="C1306" i="2"/>
  <c r="B1306" i="2"/>
  <c r="A1307" i="1" l="1"/>
  <c r="C1306" i="1"/>
  <c r="B1306" i="1"/>
  <c r="A1311" i="4"/>
  <c r="C1310" i="4"/>
  <c r="B1310" i="4"/>
  <c r="A1308" i="2"/>
  <c r="C1307" i="2"/>
  <c r="B1307" i="2"/>
  <c r="A1308" i="1" l="1"/>
  <c r="C1307" i="1"/>
  <c r="B1307" i="1"/>
  <c r="A1312" i="4"/>
  <c r="C1311" i="4"/>
  <c r="B1311" i="4"/>
  <c r="A1309" i="2"/>
  <c r="C1308" i="2"/>
  <c r="B1308" i="2"/>
  <c r="A1309" i="1" l="1"/>
  <c r="C1308" i="1"/>
  <c r="B1308" i="1"/>
  <c r="A1313" i="4"/>
  <c r="C1312" i="4"/>
  <c r="B1312" i="4"/>
  <c r="A1310" i="2"/>
  <c r="C1309" i="2"/>
  <c r="B1309" i="2"/>
  <c r="A1310" i="1" l="1"/>
  <c r="B1309" i="1"/>
  <c r="C1309" i="1"/>
  <c r="A1314" i="4"/>
  <c r="C1313" i="4"/>
  <c r="B1313" i="4"/>
  <c r="C1310" i="2"/>
  <c r="B1310" i="2"/>
  <c r="A1311" i="2"/>
  <c r="A1311" i="1" l="1"/>
  <c r="C1310" i="1"/>
  <c r="B1310" i="1"/>
  <c r="A1315" i="4"/>
  <c r="C1314" i="4"/>
  <c r="B1314" i="4"/>
  <c r="A1312" i="2"/>
  <c r="C1311" i="2"/>
  <c r="B1311" i="2"/>
  <c r="A1312" i="1" l="1"/>
  <c r="C1311" i="1"/>
  <c r="B1311" i="1"/>
  <c r="A1316" i="4"/>
  <c r="C1315" i="4"/>
  <c r="B1315" i="4"/>
  <c r="A1313" i="2"/>
  <c r="C1312" i="2"/>
  <c r="B1312" i="2"/>
  <c r="A1313" i="1" l="1"/>
  <c r="C1312" i="1"/>
  <c r="B1312" i="1"/>
  <c r="A1317" i="4"/>
  <c r="C1316" i="4"/>
  <c r="B1316" i="4"/>
  <c r="B1313" i="2"/>
  <c r="A1314" i="2"/>
  <c r="C1313" i="2"/>
  <c r="A1314" i="1" l="1"/>
  <c r="B1313" i="1"/>
  <c r="C1313" i="1"/>
  <c r="A1318" i="4"/>
  <c r="C1317" i="4"/>
  <c r="B1317" i="4"/>
  <c r="A1315" i="2"/>
  <c r="C1314" i="2"/>
  <c r="B1314" i="2"/>
  <c r="A1315" i="1" l="1"/>
  <c r="C1314" i="1"/>
  <c r="B1314" i="1"/>
  <c r="A1319" i="4"/>
  <c r="C1318" i="4"/>
  <c r="B1318" i="4"/>
  <c r="A1316" i="2"/>
  <c r="C1315" i="2"/>
  <c r="B1315" i="2"/>
  <c r="A1316" i="1" l="1"/>
  <c r="C1315" i="1"/>
  <c r="B1315" i="1"/>
  <c r="A1320" i="4"/>
  <c r="C1319" i="4"/>
  <c r="B1319" i="4"/>
  <c r="A1317" i="2"/>
  <c r="C1316" i="2"/>
  <c r="B1316" i="2"/>
  <c r="A1317" i="1" l="1"/>
  <c r="C1316" i="1"/>
  <c r="B1316" i="1"/>
  <c r="A1321" i="4"/>
  <c r="C1320" i="4"/>
  <c r="B1320" i="4"/>
  <c r="A1318" i="2"/>
  <c r="C1317" i="2"/>
  <c r="B1317" i="2"/>
  <c r="A1318" i="1" l="1"/>
  <c r="B1317" i="1"/>
  <c r="C1317" i="1"/>
  <c r="A1322" i="4"/>
  <c r="C1321" i="4"/>
  <c r="B1321" i="4"/>
  <c r="C1318" i="2"/>
  <c r="B1318" i="2"/>
  <c r="A1319" i="2"/>
  <c r="A1319" i="1" l="1"/>
  <c r="C1318" i="1"/>
  <c r="B1318" i="1"/>
  <c r="A1323" i="4"/>
  <c r="C1322" i="4"/>
  <c r="B1322" i="4"/>
  <c r="A1320" i="2"/>
  <c r="C1319" i="2"/>
  <c r="B1319" i="2"/>
  <c r="A1320" i="1" l="1"/>
  <c r="C1319" i="1"/>
  <c r="B1319" i="1"/>
  <c r="A1324" i="4"/>
  <c r="C1323" i="4"/>
  <c r="B1323" i="4"/>
  <c r="A1321" i="2"/>
  <c r="C1320" i="2"/>
  <c r="B1320" i="2"/>
  <c r="A1321" i="1" l="1"/>
  <c r="C1320" i="1"/>
  <c r="B1320" i="1"/>
  <c r="A1325" i="4"/>
  <c r="C1324" i="4"/>
  <c r="B1324" i="4"/>
  <c r="B1321" i="2"/>
  <c r="A1322" i="2"/>
  <c r="C1321" i="2"/>
  <c r="A1322" i="1" l="1"/>
  <c r="B1321" i="1"/>
  <c r="C1321" i="1"/>
  <c r="A1326" i="4"/>
  <c r="C1325" i="4"/>
  <c r="B1325" i="4"/>
  <c r="A1323" i="2"/>
  <c r="C1322" i="2"/>
  <c r="B1322" i="2"/>
  <c r="A1323" i="1" l="1"/>
  <c r="C1322" i="1"/>
  <c r="B1322" i="1"/>
  <c r="A1327" i="4"/>
  <c r="C1326" i="4"/>
  <c r="B1326" i="4"/>
  <c r="A1324" i="2"/>
  <c r="C1323" i="2"/>
  <c r="B1323" i="2"/>
  <c r="A1324" i="1" l="1"/>
  <c r="C1323" i="1"/>
  <c r="B1323" i="1"/>
  <c r="A1328" i="4"/>
  <c r="C1327" i="4"/>
  <c r="B1327" i="4"/>
  <c r="A1325" i="2"/>
  <c r="C1324" i="2"/>
  <c r="B1324" i="2"/>
  <c r="A1325" i="1" l="1"/>
  <c r="C1324" i="1"/>
  <c r="B1324" i="1"/>
  <c r="A1329" i="4"/>
  <c r="C1328" i="4"/>
  <c r="B1328" i="4"/>
  <c r="A1326" i="2"/>
  <c r="C1325" i="2"/>
  <c r="B1325" i="2"/>
  <c r="A1326" i="1" l="1"/>
  <c r="B1325" i="1"/>
  <c r="C1325" i="1"/>
  <c r="A1330" i="4"/>
  <c r="C1329" i="4"/>
  <c r="B1329" i="4"/>
  <c r="C1326" i="2"/>
  <c r="B1326" i="2"/>
  <c r="A1327" i="2"/>
  <c r="A1327" i="1" l="1"/>
  <c r="C1326" i="1"/>
  <c r="B1326" i="1"/>
  <c r="A1331" i="4"/>
  <c r="C1330" i="4"/>
  <c r="B1330" i="4"/>
  <c r="A1328" i="2"/>
  <c r="C1327" i="2"/>
  <c r="B1327" i="2"/>
  <c r="A1328" i="1" l="1"/>
  <c r="C1327" i="1"/>
  <c r="B1327" i="1"/>
  <c r="A1332" i="4"/>
  <c r="C1331" i="4"/>
  <c r="B1331" i="4"/>
  <c r="A1329" i="2"/>
  <c r="C1328" i="2"/>
  <c r="B1328" i="2"/>
  <c r="A1329" i="1" l="1"/>
  <c r="C1328" i="1"/>
  <c r="B1328" i="1"/>
  <c r="A1333" i="4"/>
  <c r="C1332" i="4"/>
  <c r="B1332" i="4"/>
  <c r="B1329" i="2"/>
  <c r="A1330" i="2"/>
  <c r="C1329" i="2"/>
  <c r="A1330" i="1" l="1"/>
  <c r="B1329" i="1"/>
  <c r="C1329" i="1"/>
  <c r="A1334" i="4"/>
  <c r="C1333" i="4"/>
  <c r="B1333" i="4"/>
  <c r="A1331" i="2"/>
  <c r="C1330" i="2"/>
  <c r="B1330" i="2"/>
  <c r="A1331" i="1" l="1"/>
  <c r="C1330" i="1"/>
  <c r="B1330" i="1"/>
  <c r="A1335" i="4"/>
  <c r="C1334" i="4"/>
  <c r="B1334" i="4"/>
  <c r="A1332" i="2"/>
  <c r="C1331" i="2"/>
  <c r="B1331" i="2"/>
  <c r="A1332" i="1" l="1"/>
  <c r="C1331" i="1"/>
  <c r="B1331" i="1"/>
  <c r="A1336" i="4"/>
  <c r="C1335" i="4"/>
  <c r="B1335" i="4"/>
  <c r="A1333" i="2"/>
  <c r="C1332" i="2"/>
  <c r="B1332" i="2"/>
  <c r="A1333" i="1" l="1"/>
  <c r="C1332" i="1"/>
  <c r="B1332" i="1"/>
  <c r="A1337" i="4"/>
  <c r="C1336" i="4"/>
  <c r="B1336" i="4"/>
  <c r="A1334" i="2"/>
  <c r="C1333" i="2"/>
  <c r="B1333" i="2"/>
  <c r="A1334" i="1" l="1"/>
  <c r="B1333" i="1"/>
  <c r="C1333" i="1"/>
  <c r="A1338" i="4"/>
  <c r="C1337" i="4"/>
  <c r="B1337" i="4"/>
  <c r="C1334" i="2"/>
  <c r="B1334" i="2"/>
  <c r="A1335" i="2"/>
  <c r="A1335" i="1" l="1"/>
  <c r="C1334" i="1"/>
  <c r="B1334" i="1"/>
  <c r="A1339" i="4"/>
  <c r="C1338" i="4"/>
  <c r="B1338" i="4"/>
  <c r="A1336" i="2"/>
  <c r="C1335" i="2"/>
  <c r="B1335" i="2"/>
  <c r="A1336" i="1" l="1"/>
  <c r="C1335" i="1"/>
  <c r="B1335" i="1"/>
  <c r="A1340" i="4"/>
  <c r="C1339" i="4"/>
  <c r="B1339" i="4"/>
  <c r="A1337" i="2"/>
  <c r="C1336" i="2"/>
  <c r="B1336" i="2"/>
  <c r="A1337" i="1" l="1"/>
  <c r="C1336" i="1"/>
  <c r="B1336" i="1"/>
  <c r="A1341" i="4"/>
  <c r="C1340" i="4"/>
  <c r="B1340" i="4"/>
  <c r="B1337" i="2"/>
  <c r="A1338" i="2"/>
  <c r="C1337" i="2"/>
  <c r="A1338" i="1" l="1"/>
  <c r="B1337" i="1"/>
  <c r="C1337" i="1"/>
  <c r="A1342" i="4"/>
  <c r="C1341" i="4"/>
  <c r="B1341" i="4"/>
  <c r="A1339" i="2"/>
  <c r="C1338" i="2"/>
  <c r="B1338" i="2"/>
  <c r="A1339" i="1" l="1"/>
  <c r="C1338" i="1"/>
  <c r="B1338" i="1"/>
  <c r="A1343" i="4"/>
  <c r="C1342" i="4"/>
  <c r="B1342" i="4"/>
  <c r="A1340" i="2"/>
  <c r="C1339" i="2"/>
  <c r="B1339" i="2"/>
  <c r="A1340" i="1" l="1"/>
  <c r="C1339" i="1"/>
  <c r="B1339" i="1"/>
  <c r="A1344" i="4"/>
  <c r="C1343" i="4"/>
  <c r="B1343" i="4"/>
  <c r="A1341" i="2"/>
  <c r="C1340" i="2"/>
  <c r="B1340" i="2"/>
  <c r="A1341" i="1" l="1"/>
  <c r="C1340" i="1"/>
  <c r="B1340" i="1"/>
  <c r="A1345" i="4"/>
  <c r="C1344" i="4"/>
  <c r="B1344" i="4"/>
  <c r="A1342" i="2"/>
  <c r="C1341" i="2"/>
  <c r="B1341" i="2"/>
  <c r="A1342" i="1" l="1"/>
  <c r="B1341" i="1"/>
  <c r="C1341" i="1"/>
  <c r="A1346" i="4"/>
  <c r="C1345" i="4"/>
  <c r="B1345" i="4"/>
  <c r="C1342" i="2"/>
  <c r="B1342" i="2"/>
  <c r="A1343" i="2"/>
  <c r="A1343" i="1" l="1"/>
  <c r="C1342" i="1"/>
  <c r="B1342" i="1"/>
  <c r="A1347" i="4"/>
  <c r="C1346" i="4"/>
  <c r="B1346" i="4"/>
  <c r="A1344" i="2"/>
  <c r="C1343" i="2"/>
  <c r="B1343" i="2"/>
  <c r="A1344" i="1" l="1"/>
  <c r="C1343" i="1"/>
  <c r="B1343" i="1"/>
  <c r="A1348" i="4"/>
  <c r="C1347" i="4"/>
  <c r="B1347" i="4"/>
  <c r="A1345" i="2"/>
  <c r="C1344" i="2"/>
  <c r="B1344" i="2"/>
  <c r="A1345" i="1" l="1"/>
  <c r="C1344" i="1"/>
  <c r="B1344" i="1"/>
  <c r="A1349" i="4"/>
  <c r="C1348" i="4"/>
  <c r="B1348" i="4"/>
  <c r="B1345" i="2"/>
  <c r="A1346" i="2"/>
  <c r="C1345" i="2"/>
  <c r="A1346" i="1" l="1"/>
  <c r="B1345" i="1"/>
  <c r="C1345" i="1"/>
  <c r="A1350" i="4"/>
  <c r="C1349" i="4"/>
  <c r="B1349" i="4"/>
  <c r="A1347" i="2"/>
  <c r="C1346" i="2"/>
  <c r="B1346" i="2"/>
  <c r="A1347" i="1" l="1"/>
  <c r="C1346" i="1"/>
  <c r="B1346" i="1"/>
  <c r="A1351" i="4"/>
  <c r="C1350" i="4"/>
  <c r="B1350" i="4"/>
  <c r="A1348" i="2"/>
  <c r="C1347" i="2"/>
  <c r="B1347" i="2"/>
  <c r="A1348" i="1" l="1"/>
  <c r="C1347" i="1"/>
  <c r="B1347" i="1"/>
  <c r="A1352" i="4"/>
  <c r="C1351" i="4"/>
  <c r="B1351" i="4"/>
  <c r="A1349" i="2"/>
  <c r="C1348" i="2"/>
  <c r="B1348" i="2"/>
  <c r="A1349" i="1" l="1"/>
  <c r="C1348" i="1"/>
  <c r="B1348" i="1"/>
  <c r="A1353" i="4"/>
  <c r="C1352" i="4"/>
  <c r="B1352" i="4"/>
  <c r="A1350" i="2"/>
  <c r="C1349" i="2"/>
  <c r="B1349" i="2"/>
  <c r="A1350" i="1" l="1"/>
  <c r="B1349" i="1"/>
  <c r="C1349" i="1"/>
  <c r="A1354" i="4"/>
  <c r="C1353" i="4"/>
  <c r="B1353" i="4"/>
  <c r="C1350" i="2"/>
  <c r="B1350" i="2"/>
  <c r="A1351" i="2"/>
  <c r="A1351" i="1" l="1"/>
  <c r="C1350" i="1"/>
  <c r="B1350" i="1"/>
  <c r="A1355" i="4"/>
  <c r="C1354" i="4"/>
  <c r="B1354" i="4"/>
  <c r="A1352" i="2"/>
  <c r="C1351" i="2"/>
  <c r="B1351" i="2"/>
  <c r="A1352" i="1" l="1"/>
  <c r="C1351" i="1"/>
  <c r="B1351" i="1"/>
  <c r="A1356" i="4"/>
  <c r="C1355" i="4"/>
  <c r="B1355" i="4"/>
  <c r="A1353" i="2"/>
  <c r="C1352" i="2"/>
  <c r="B1352" i="2"/>
  <c r="A1353" i="1" l="1"/>
  <c r="C1352" i="1"/>
  <c r="B1352" i="1"/>
  <c r="A1357" i="4"/>
  <c r="C1356" i="4"/>
  <c r="B1356" i="4"/>
  <c r="B1353" i="2"/>
  <c r="A1354" i="2"/>
  <c r="C1353" i="2"/>
  <c r="A1354" i="1" l="1"/>
  <c r="B1353" i="1"/>
  <c r="C1353" i="1"/>
  <c r="A1358" i="4"/>
  <c r="C1357" i="4"/>
  <c r="B1357" i="4"/>
  <c r="A1355" i="2"/>
  <c r="C1354" i="2"/>
  <c r="B1354" i="2"/>
  <c r="A1355" i="1" l="1"/>
  <c r="C1354" i="1"/>
  <c r="B1354" i="1"/>
  <c r="A1359" i="4"/>
  <c r="C1358" i="4"/>
  <c r="B1358" i="4"/>
  <c r="A1356" i="2"/>
  <c r="C1355" i="2"/>
  <c r="B1355" i="2"/>
  <c r="A1356" i="1" l="1"/>
  <c r="C1355" i="1"/>
  <c r="B1355" i="1"/>
  <c r="A1360" i="4"/>
  <c r="C1359" i="4"/>
  <c r="B1359" i="4"/>
  <c r="A1357" i="2"/>
  <c r="C1356" i="2"/>
  <c r="B1356" i="2"/>
  <c r="A1357" i="1" l="1"/>
  <c r="C1356" i="1"/>
  <c r="B1356" i="1"/>
  <c r="A1361" i="4"/>
  <c r="C1360" i="4"/>
  <c r="B1360" i="4"/>
  <c r="A1358" i="2"/>
  <c r="C1357" i="2"/>
  <c r="B1357" i="2"/>
  <c r="A1358" i="1" l="1"/>
  <c r="B1357" i="1"/>
  <c r="C1357" i="1"/>
  <c r="A1362" i="4"/>
  <c r="C1361" i="4"/>
  <c r="B1361" i="4"/>
  <c r="C1358" i="2"/>
  <c r="B1358" i="2"/>
  <c r="A1359" i="2"/>
  <c r="A1359" i="1" l="1"/>
  <c r="C1358" i="1"/>
  <c r="B1358" i="1"/>
  <c r="A1363" i="4"/>
  <c r="C1362" i="4"/>
  <c r="B1362" i="4"/>
  <c r="A1360" i="2"/>
  <c r="C1359" i="2"/>
  <c r="B1359" i="2"/>
  <c r="A1360" i="1" l="1"/>
  <c r="C1359" i="1"/>
  <c r="B1359" i="1"/>
  <c r="A1364" i="4"/>
  <c r="C1363" i="4"/>
  <c r="B1363" i="4"/>
  <c r="A1361" i="2"/>
  <c r="C1360" i="2"/>
  <c r="B1360" i="2"/>
  <c r="A1361" i="1" l="1"/>
  <c r="C1360" i="1"/>
  <c r="B1360" i="1"/>
  <c r="A1365" i="4"/>
  <c r="C1364" i="4"/>
  <c r="B1364" i="4"/>
  <c r="B1361" i="2"/>
  <c r="A1362" i="2"/>
  <c r="C1361" i="2"/>
  <c r="A1362" i="1" l="1"/>
  <c r="B1361" i="1"/>
  <c r="C1361" i="1"/>
  <c r="A1366" i="4"/>
  <c r="C1365" i="4"/>
  <c r="B1365" i="4"/>
  <c r="A1363" i="2"/>
  <c r="C1362" i="2"/>
  <c r="B1362" i="2"/>
  <c r="A1363" i="1" l="1"/>
  <c r="C1362" i="1"/>
  <c r="B1362" i="1"/>
  <c r="A1367" i="4"/>
  <c r="C1366" i="4"/>
  <c r="B1366" i="4"/>
  <c r="A1364" i="2"/>
  <c r="C1363" i="2"/>
  <c r="B1363" i="2"/>
  <c r="A1364" i="1" l="1"/>
  <c r="C1363" i="1"/>
  <c r="B1363" i="1"/>
  <c r="A1368" i="4"/>
  <c r="C1367" i="4"/>
  <c r="B1367" i="4"/>
  <c r="A1365" i="2"/>
  <c r="C1364" i="2"/>
  <c r="B1364" i="2"/>
  <c r="A1365" i="1" l="1"/>
  <c r="C1364" i="1"/>
  <c r="B1364" i="1"/>
  <c r="A1369" i="4"/>
  <c r="C1368" i="4"/>
  <c r="B1368" i="4"/>
  <c r="A1366" i="2"/>
  <c r="C1365" i="2"/>
  <c r="B1365" i="2"/>
  <c r="A1366" i="1" l="1"/>
  <c r="B1365" i="1"/>
  <c r="C1365" i="1"/>
  <c r="A1370" i="4"/>
  <c r="C1369" i="4"/>
  <c r="B1369" i="4"/>
  <c r="C1366" i="2"/>
  <c r="B1366" i="2"/>
  <c r="A1367" i="2"/>
  <c r="A1367" i="1" l="1"/>
  <c r="C1366" i="1"/>
  <c r="B1366" i="1"/>
  <c r="A1371" i="4"/>
  <c r="C1370" i="4"/>
  <c r="B1370" i="4"/>
  <c r="A1368" i="2"/>
  <c r="C1367" i="2"/>
  <c r="B1367" i="2"/>
  <c r="A1368" i="1" l="1"/>
  <c r="C1367" i="1"/>
  <c r="B1367" i="1"/>
  <c r="A1372" i="4"/>
  <c r="C1371" i="4"/>
  <c r="B1371" i="4"/>
  <c r="A1369" i="2"/>
  <c r="C1368" i="2"/>
  <c r="B1368" i="2"/>
  <c r="A1369" i="1" l="1"/>
  <c r="C1368" i="1"/>
  <c r="B1368" i="1"/>
  <c r="A1373" i="4"/>
  <c r="C1372" i="4"/>
  <c r="B1372" i="4"/>
  <c r="B1369" i="2"/>
  <c r="A1370" i="2"/>
  <c r="C1369" i="2"/>
  <c r="A1370" i="1" l="1"/>
  <c r="B1369" i="1"/>
  <c r="C1369" i="1"/>
  <c r="A1374" i="4"/>
  <c r="C1373" i="4"/>
  <c r="B1373" i="4"/>
  <c r="A1371" i="2"/>
  <c r="C1370" i="2"/>
  <c r="B1370" i="2"/>
  <c r="A1371" i="1" l="1"/>
  <c r="C1370" i="1"/>
  <c r="B1370" i="1"/>
  <c r="A1375" i="4"/>
  <c r="C1374" i="4"/>
  <c r="B1374" i="4"/>
  <c r="A1372" i="2"/>
  <c r="C1371" i="2"/>
  <c r="B1371" i="2"/>
  <c r="A1372" i="1" l="1"/>
  <c r="C1371" i="1"/>
  <c r="B1371" i="1"/>
  <c r="A1376" i="4"/>
  <c r="C1375" i="4"/>
  <c r="B1375" i="4"/>
  <c r="A1373" i="2"/>
  <c r="C1372" i="2"/>
  <c r="B1372" i="2"/>
  <c r="A1373" i="1" l="1"/>
  <c r="C1372" i="1"/>
  <c r="B1372" i="1"/>
  <c r="A1377" i="4"/>
  <c r="C1376" i="4"/>
  <c r="B1376" i="4"/>
  <c r="A1374" i="2"/>
  <c r="C1373" i="2"/>
  <c r="B1373" i="2"/>
  <c r="A1374" i="1" l="1"/>
  <c r="B1373" i="1"/>
  <c r="C1373" i="1"/>
  <c r="A1378" i="4"/>
  <c r="C1377" i="4"/>
  <c r="B1377" i="4"/>
  <c r="C1374" i="2"/>
  <c r="B1374" i="2"/>
  <c r="A1375" i="2"/>
  <c r="A1375" i="1" l="1"/>
  <c r="C1374" i="1"/>
  <c r="B1374" i="1"/>
  <c r="B1378" i="4"/>
  <c r="A1379" i="4"/>
  <c r="C1378" i="4"/>
  <c r="A1376" i="2"/>
  <c r="C1375" i="2"/>
  <c r="B1375" i="2"/>
  <c r="A1376" i="1" l="1"/>
  <c r="C1375" i="1"/>
  <c r="B1375" i="1"/>
  <c r="A1380" i="4"/>
  <c r="C1379" i="4"/>
  <c r="B1379" i="4"/>
  <c r="A1377" i="2"/>
  <c r="C1376" i="2"/>
  <c r="B1376" i="2"/>
  <c r="A1377" i="1" l="1"/>
  <c r="C1376" i="1"/>
  <c r="B1376" i="1"/>
  <c r="B1380" i="4"/>
  <c r="A1381" i="4"/>
  <c r="C1380" i="4"/>
  <c r="B1377" i="2"/>
  <c r="A1378" i="2"/>
  <c r="C1377" i="2"/>
  <c r="A1378" i="1" l="1"/>
  <c r="B1377" i="1"/>
  <c r="C1377" i="1"/>
  <c r="A1382" i="4"/>
  <c r="C1381" i="4"/>
  <c r="B1381" i="4"/>
  <c r="A1379" i="2"/>
  <c r="C1378" i="2"/>
  <c r="B1378" i="2"/>
  <c r="A1379" i="1" l="1"/>
  <c r="C1378" i="1"/>
  <c r="B1378" i="1"/>
  <c r="B1382" i="4"/>
  <c r="A1383" i="4"/>
  <c r="C1382" i="4"/>
  <c r="A1380" i="2"/>
  <c r="C1379" i="2"/>
  <c r="B1379" i="2"/>
  <c r="A1380" i="1" l="1"/>
  <c r="C1379" i="1"/>
  <c r="B1379" i="1"/>
  <c r="A1384" i="4"/>
  <c r="C1383" i="4"/>
  <c r="B1383" i="4"/>
  <c r="A1381" i="2"/>
  <c r="C1380" i="2"/>
  <c r="B1380" i="2"/>
  <c r="A1381" i="1" l="1"/>
  <c r="C1380" i="1"/>
  <c r="B1380" i="1"/>
  <c r="B1384" i="4"/>
  <c r="A1385" i="4"/>
  <c r="C1384" i="4"/>
  <c r="A1382" i="2"/>
  <c r="C1381" i="2"/>
  <c r="B1381" i="2"/>
  <c r="A1382" i="1" l="1"/>
  <c r="B1381" i="1"/>
  <c r="C1381" i="1"/>
  <c r="A1386" i="4"/>
  <c r="C1385" i="4"/>
  <c r="B1385" i="4"/>
  <c r="C1382" i="2"/>
  <c r="B1382" i="2"/>
  <c r="A1383" i="2"/>
  <c r="A1383" i="1" l="1"/>
  <c r="C1382" i="1"/>
  <c r="B1382" i="1"/>
  <c r="B1386" i="4"/>
  <c r="A1387" i="4"/>
  <c r="C1386" i="4"/>
  <c r="A1384" i="2"/>
  <c r="C1383" i="2"/>
  <c r="B1383" i="2"/>
  <c r="A1384" i="1" l="1"/>
  <c r="C1383" i="1"/>
  <c r="B1383" i="1"/>
  <c r="A1388" i="4"/>
  <c r="C1387" i="4"/>
  <c r="B1387" i="4"/>
  <c r="A1385" i="2"/>
  <c r="C1384" i="2"/>
  <c r="B1384" i="2"/>
  <c r="A1385" i="1" l="1"/>
  <c r="C1384" i="1"/>
  <c r="B1384" i="1"/>
  <c r="B1388" i="4"/>
  <c r="A1389" i="4"/>
  <c r="C1388" i="4"/>
  <c r="B1385" i="2"/>
  <c r="A1386" i="2"/>
  <c r="C1385" i="2"/>
  <c r="A1386" i="1" l="1"/>
  <c r="B1385" i="1"/>
  <c r="C1385" i="1"/>
  <c r="A1390" i="4"/>
  <c r="B1389" i="4"/>
  <c r="C1389" i="4"/>
  <c r="A1387" i="2"/>
  <c r="C1386" i="2"/>
  <c r="B1386" i="2"/>
  <c r="A1387" i="1" l="1"/>
  <c r="C1386" i="1"/>
  <c r="B1386" i="1"/>
  <c r="B1390" i="4"/>
  <c r="A1391" i="4"/>
  <c r="C1390" i="4"/>
  <c r="A1388" i="2"/>
  <c r="C1387" i="2"/>
  <c r="B1387" i="2"/>
  <c r="A1388" i="1" l="1"/>
  <c r="C1387" i="1"/>
  <c r="B1387" i="1"/>
  <c r="A1392" i="4"/>
  <c r="C1391" i="4"/>
  <c r="B1391" i="4"/>
  <c r="A1389" i="2"/>
  <c r="C1388" i="2"/>
  <c r="B1388" i="2"/>
  <c r="A1389" i="1" l="1"/>
  <c r="C1388" i="1"/>
  <c r="B1388" i="1"/>
  <c r="B1392" i="4"/>
  <c r="A1393" i="4"/>
  <c r="C1392" i="4"/>
  <c r="A1390" i="2"/>
  <c r="C1389" i="2"/>
  <c r="B1389" i="2"/>
  <c r="A1390" i="1" l="1"/>
  <c r="B1389" i="1"/>
  <c r="C1389" i="1"/>
  <c r="A1394" i="4"/>
  <c r="C1393" i="4"/>
  <c r="B1393" i="4"/>
  <c r="C1390" i="2"/>
  <c r="B1390" i="2"/>
  <c r="A1391" i="2"/>
  <c r="A1391" i="1" l="1"/>
  <c r="C1390" i="1"/>
  <c r="B1390" i="1"/>
  <c r="B1394" i="4"/>
  <c r="A1395" i="4"/>
  <c r="C1394" i="4"/>
  <c r="A1392" i="2"/>
  <c r="C1391" i="2"/>
  <c r="B1391" i="2"/>
  <c r="A1392" i="1" l="1"/>
  <c r="C1391" i="1"/>
  <c r="B1391" i="1"/>
  <c r="A1396" i="4"/>
  <c r="C1395" i="4"/>
  <c r="B1395" i="4"/>
  <c r="A1393" i="2"/>
  <c r="C1392" i="2"/>
  <c r="B1392" i="2"/>
  <c r="A1393" i="1" l="1"/>
  <c r="C1392" i="1"/>
  <c r="B1392" i="1"/>
  <c r="B1396" i="4"/>
  <c r="A1397" i="4"/>
  <c r="C1396" i="4"/>
  <c r="B1393" i="2"/>
  <c r="A1394" i="2"/>
  <c r="C1393" i="2"/>
  <c r="A1394" i="1" l="1"/>
  <c r="B1393" i="1"/>
  <c r="C1393" i="1"/>
  <c r="A1398" i="4"/>
  <c r="C1397" i="4"/>
  <c r="B1397" i="4"/>
  <c r="A1395" i="2"/>
  <c r="C1394" i="2"/>
  <c r="B1394" i="2"/>
  <c r="A1395" i="1" l="1"/>
  <c r="C1394" i="1"/>
  <c r="B1394" i="1"/>
  <c r="B1398" i="4"/>
  <c r="A1399" i="4"/>
  <c r="C1398" i="4"/>
  <c r="A1396" i="2"/>
  <c r="C1395" i="2"/>
  <c r="B1395" i="2"/>
  <c r="A1396" i="1" l="1"/>
  <c r="C1395" i="1"/>
  <c r="B1395" i="1"/>
  <c r="A1400" i="4"/>
  <c r="C1399" i="4"/>
  <c r="B1399" i="4"/>
  <c r="A1397" i="2"/>
  <c r="C1396" i="2"/>
  <c r="B1396" i="2"/>
  <c r="A1397" i="1" l="1"/>
  <c r="C1396" i="1"/>
  <c r="B1396" i="1"/>
  <c r="B1400" i="4"/>
  <c r="A1401" i="4"/>
  <c r="C1400" i="4"/>
  <c r="A1398" i="2"/>
  <c r="C1397" i="2"/>
  <c r="B1397" i="2"/>
  <c r="A1398" i="1" l="1"/>
  <c r="B1397" i="1"/>
  <c r="C1397" i="1"/>
  <c r="A1402" i="4"/>
  <c r="C1401" i="4"/>
  <c r="B1401" i="4"/>
  <c r="C1398" i="2"/>
  <c r="B1398" i="2"/>
  <c r="A1399" i="2"/>
  <c r="A1399" i="1" l="1"/>
  <c r="C1398" i="1"/>
  <c r="B1398" i="1"/>
  <c r="B1402" i="4"/>
  <c r="A1403" i="4"/>
  <c r="C1402" i="4"/>
  <c r="A1400" i="2"/>
  <c r="C1399" i="2"/>
  <c r="B1399" i="2"/>
  <c r="A1400" i="1" l="1"/>
  <c r="C1399" i="1"/>
  <c r="B1399" i="1"/>
  <c r="A1404" i="4"/>
  <c r="C1403" i="4"/>
  <c r="B1403" i="4"/>
  <c r="A1401" i="2"/>
  <c r="C1400" i="2"/>
  <c r="B1400" i="2"/>
  <c r="A1401" i="1" l="1"/>
  <c r="C1400" i="1"/>
  <c r="B1400" i="1"/>
  <c r="B1404" i="4"/>
  <c r="A1405" i="4"/>
  <c r="C1404" i="4"/>
  <c r="B1401" i="2"/>
  <c r="A1402" i="2"/>
  <c r="C1401" i="2"/>
  <c r="A1402" i="1" l="1"/>
  <c r="B1401" i="1"/>
  <c r="C1401" i="1"/>
  <c r="A1406" i="4"/>
  <c r="B1405" i="4"/>
  <c r="C1405" i="4"/>
  <c r="A1403" i="2"/>
  <c r="C1402" i="2"/>
  <c r="B1402" i="2"/>
  <c r="A1403" i="1" l="1"/>
  <c r="C1402" i="1"/>
  <c r="B1402" i="1"/>
  <c r="B1406" i="4"/>
  <c r="A1407" i="4"/>
  <c r="C1406" i="4"/>
  <c r="A1404" i="2"/>
  <c r="C1403" i="2"/>
  <c r="B1403" i="2"/>
  <c r="A1404" i="1" l="1"/>
  <c r="C1403" i="1"/>
  <c r="B1403" i="1"/>
  <c r="A1408" i="4"/>
  <c r="C1407" i="4"/>
  <c r="B1407" i="4"/>
  <c r="A1405" i="2"/>
  <c r="C1404" i="2"/>
  <c r="B1404" i="2"/>
  <c r="A1405" i="1" l="1"/>
  <c r="C1404" i="1"/>
  <c r="B1404" i="1"/>
  <c r="B1408" i="4"/>
  <c r="A1409" i="4"/>
  <c r="C1408" i="4"/>
  <c r="A1406" i="2"/>
  <c r="C1405" i="2"/>
  <c r="B1405" i="2"/>
  <c r="A1406" i="1" l="1"/>
  <c r="B1405" i="1"/>
  <c r="C1405" i="1"/>
  <c r="A1410" i="4"/>
  <c r="C1409" i="4"/>
  <c r="B1409" i="4"/>
  <c r="C1406" i="2"/>
  <c r="B1406" i="2"/>
  <c r="A1407" i="2"/>
  <c r="A1407" i="1" l="1"/>
  <c r="C1406" i="1"/>
  <c r="B1406" i="1"/>
  <c r="B1410" i="4"/>
  <c r="A1411" i="4"/>
  <c r="C1410" i="4"/>
  <c r="A1408" i="2"/>
  <c r="C1407" i="2"/>
  <c r="B1407" i="2"/>
  <c r="A1408" i="1" l="1"/>
  <c r="C1407" i="1"/>
  <c r="B1407" i="1"/>
  <c r="A1412" i="4"/>
  <c r="C1411" i="4"/>
  <c r="B1411" i="4"/>
  <c r="A1409" i="2"/>
  <c r="C1408" i="2"/>
  <c r="B1408" i="2"/>
  <c r="A1409" i="1" l="1"/>
  <c r="C1408" i="1"/>
  <c r="B1408" i="1"/>
  <c r="B1412" i="4"/>
  <c r="A1413" i="4"/>
  <c r="C1412" i="4"/>
  <c r="B1409" i="2"/>
  <c r="A1410" i="2"/>
  <c r="C1409" i="2"/>
  <c r="A1410" i="1" l="1"/>
  <c r="B1409" i="1"/>
  <c r="C1409" i="1"/>
  <c r="A1414" i="4"/>
  <c r="C1413" i="4"/>
  <c r="B1413" i="4"/>
  <c r="A1411" i="2"/>
  <c r="C1410" i="2"/>
  <c r="B1410" i="2"/>
  <c r="A1411" i="1" l="1"/>
  <c r="C1410" i="1"/>
  <c r="B1410" i="1"/>
  <c r="B1414" i="4"/>
  <c r="A1415" i="4"/>
  <c r="C1414" i="4"/>
  <c r="A1412" i="2"/>
  <c r="C1411" i="2"/>
  <c r="B1411" i="2"/>
  <c r="A1412" i="1" l="1"/>
  <c r="C1411" i="1"/>
  <c r="B1411" i="1"/>
  <c r="A1416" i="4"/>
  <c r="C1415" i="4"/>
  <c r="B1415" i="4"/>
  <c r="A1413" i="2"/>
  <c r="C1412" i="2"/>
  <c r="B1412" i="2"/>
  <c r="A1413" i="1" l="1"/>
  <c r="C1412" i="1"/>
  <c r="B1412" i="1"/>
  <c r="B1416" i="4"/>
  <c r="A1417" i="4"/>
  <c r="C1416" i="4"/>
  <c r="A1414" i="2"/>
  <c r="C1413" i="2"/>
  <c r="B1413" i="2"/>
  <c r="A1414" i="1" l="1"/>
  <c r="B1413" i="1"/>
  <c r="C1413" i="1"/>
  <c r="A1418" i="4"/>
  <c r="C1417" i="4"/>
  <c r="B1417" i="4"/>
  <c r="C1414" i="2"/>
  <c r="B1414" i="2"/>
  <c r="A1415" i="2"/>
  <c r="A1415" i="1" l="1"/>
  <c r="C1414" i="1"/>
  <c r="B1414" i="1"/>
  <c r="B1418" i="4"/>
  <c r="A1419" i="4"/>
  <c r="C1418" i="4"/>
  <c r="A1416" i="2"/>
  <c r="C1415" i="2"/>
  <c r="B1415" i="2"/>
  <c r="A1416" i="1" l="1"/>
  <c r="C1415" i="1"/>
  <c r="B1415" i="1"/>
  <c r="A1420" i="4"/>
  <c r="C1419" i="4"/>
  <c r="B1419" i="4"/>
  <c r="A1417" i="2"/>
  <c r="C1416" i="2"/>
  <c r="B1416" i="2"/>
  <c r="A1417" i="1" l="1"/>
  <c r="C1416" i="1"/>
  <c r="B1416" i="1"/>
  <c r="B1420" i="4"/>
  <c r="A1421" i="4"/>
  <c r="C1420" i="4"/>
  <c r="B1417" i="2"/>
  <c r="A1418" i="2"/>
  <c r="C1417" i="2"/>
  <c r="A1418" i="1" l="1"/>
  <c r="B1417" i="1"/>
  <c r="C1417" i="1"/>
  <c r="A1422" i="4"/>
  <c r="B1421" i="4"/>
  <c r="C1421" i="4"/>
  <c r="A1419" i="2"/>
  <c r="C1418" i="2"/>
  <c r="B1418" i="2"/>
  <c r="A1419" i="1" l="1"/>
  <c r="C1418" i="1"/>
  <c r="B1418" i="1"/>
  <c r="B1422" i="4"/>
  <c r="A1423" i="4"/>
  <c r="C1422" i="4"/>
  <c r="A1420" i="2"/>
  <c r="C1419" i="2"/>
  <c r="B1419" i="2"/>
  <c r="A1420" i="1" l="1"/>
  <c r="C1419" i="1"/>
  <c r="B1419" i="1"/>
  <c r="A1424" i="4"/>
  <c r="C1423" i="4"/>
  <c r="B1423" i="4"/>
  <c r="A1421" i="2"/>
  <c r="C1420" i="2"/>
  <c r="B1420" i="2"/>
  <c r="A1421" i="1" l="1"/>
  <c r="C1420" i="1"/>
  <c r="B1420" i="1"/>
  <c r="B1424" i="4"/>
  <c r="A1425" i="4"/>
  <c r="C1424" i="4"/>
  <c r="A1422" i="2"/>
  <c r="C1421" i="2"/>
  <c r="B1421" i="2"/>
  <c r="A1422" i="1" l="1"/>
  <c r="B1421" i="1"/>
  <c r="C1421" i="1"/>
  <c r="A1426" i="4"/>
  <c r="C1425" i="4"/>
  <c r="B1425" i="4"/>
  <c r="C1422" i="2"/>
  <c r="B1422" i="2"/>
  <c r="A1423" i="2"/>
  <c r="A1423" i="1" l="1"/>
  <c r="C1422" i="1"/>
  <c r="B1422" i="1"/>
  <c r="B1426" i="4"/>
  <c r="A1427" i="4"/>
  <c r="C1426" i="4"/>
  <c r="A1424" i="2"/>
  <c r="C1423" i="2"/>
  <c r="B1423" i="2"/>
  <c r="A1424" i="1" l="1"/>
  <c r="C1423" i="1"/>
  <c r="B1423" i="1"/>
  <c r="A1428" i="4"/>
  <c r="C1427" i="4"/>
  <c r="B1427" i="4"/>
  <c r="A1425" i="2"/>
  <c r="C1424" i="2"/>
  <c r="B1424" i="2"/>
  <c r="A1425" i="1" l="1"/>
  <c r="C1424" i="1"/>
  <c r="B1424" i="1"/>
  <c r="B1428" i="4"/>
  <c r="A1429" i="4"/>
  <c r="C1428" i="4"/>
  <c r="B1425" i="2"/>
  <c r="A1426" i="2"/>
  <c r="C1425" i="2"/>
  <c r="A1426" i="1" l="1"/>
  <c r="B1425" i="1"/>
  <c r="C1425" i="1"/>
  <c r="A1430" i="4"/>
  <c r="C1429" i="4"/>
  <c r="B1429" i="4"/>
  <c r="A1427" i="2"/>
  <c r="C1426" i="2"/>
  <c r="B1426" i="2"/>
  <c r="A1427" i="1" l="1"/>
  <c r="C1426" i="1"/>
  <c r="B1426" i="1"/>
  <c r="B1430" i="4"/>
  <c r="A1431" i="4"/>
  <c r="C1430" i="4"/>
  <c r="A1428" i="2"/>
  <c r="C1427" i="2"/>
  <c r="B1427" i="2"/>
  <c r="A1428" i="1" l="1"/>
  <c r="C1427" i="1"/>
  <c r="B1427" i="1"/>
  <c r="A1432" i="4"/>
  <c r="C1431" i="4"/>
  <c r="B1431" i="4"/>
  <c r="A1429" i="2"/>
  <c r="C1428" i="2"/>
  <c r="B1428" i="2"/>
  <c r="A1429" i="1" l="1"/>
  <c r="C1428" i="1"/>
  <c r="B1428" i="1"/>
  <c r="B1432" i="4"/>
  <c r="A1433" i="4"/>
  <c r="C1432" i="4"/>
  <c r="A1430" i="2"/>
  <c r="C1429" i="2"/>
  <c r="B1429" i="2"/>
  <c r="A1430" i="1" l="1"/>
  <c r="B1429" i="1"/>
  <c r="C1429" i="1"/>
  <c r="A1434" i="4"/>
  <c r="C1433" i="4"/>
  <c r="B1433" i="4"/>
  <c r="C1430" i="2"/>
  <c r="B1430" i="2"/>
  <c r="A1431" i="2"/>
  <c r="A1431" i="1" l="1"/>
  <c r="C1430" i="1"/>
  <c r="B1430" i="1"/>
  <c r="B1434" i="4"/>
  <c r="A1435" i="4"/>
  <c r="C1434" i="4"/>
  <c r="A1432" i="2"/>
  <c r="C1431" i="2"/>
  <c r="B1431" i="2"/>
  <c r="A1432" i="1" l="1"/>
  <c r="C1431" i="1"/>
  <c r="B1431" i="1"/>
  <c r="A1436" i="4"/>
  <c r="C1435" i="4"/>
  <c r="B1435" i="4"/>
  <c r="A1433" i="2"/>
  <c r="C1432" i="2"/>
  <c r="B1432" i="2"/>
  <c r="A1433" i="1" l="1"/>
  <c r="C1432" i="1"/>
  <c r="B1432" i="1"/>
  <c r="C1436" i="4"/>
  <c r="B1436" i="4"/>
  <c r="A1437" i="4"/>
  <c r="B1433" i="2"/>
  <c r="A1434" i="2"/>
  <c r="C1433" i="2"/>
  <c r="A1434" i="1" l="1"/>
  <c r="B1433" i="1"/>
  <c r="C1433" i="1"/>
  <c r="A1438" i="4"/>
  <c r="C1437" i="4"/>
  <c r="B1437" i="4"/>
  <c r="A1435" i="2"/>
  <c r="C1434" i="2"/>
  <c r="B1434" i="2"/>
  <c r="A1435" i="1" l="1"/>
  <c r="B1434" i="1"/>
  <c r="C1434" i="1"/>
  <c r="C1438" i="4"/>
  <c r="B1438" i="4"/>
  <c r="A1439" i="4"/>
  <c r="A1436" i="2"/>
  <c r="C1435" i="2"/>
  <c r="B1435" i="2"/>
  <c r="A1436" i="1" l="1"/>
  <c r="C1435" i="1"/>
  <c r="B1435" i="1"/>
  <c r="A1440" i="4"/>
  <c r="C1439" i="4"/>
  <c r="B1439" i="4"/>
  <c r="A1437" i="2"/>
  <c r="C1436" i="2"/>
  <c r="B1436" i="2"/>
  <c r="A1437" i="1" l="1"/>
  <c r="C1436" i="1"/>
  <c r="B1436" i="1"/>
  <c r="C1440" i="4"/>
  <c r="B1440" i="4"/>
  <c r="A1441" i="4"/>
  <c r="A1438" i="2"/>
  <c r="C1437" i="2"/>
  <c r="B1437" i="2"/>
  <c r="A1438" i="1" l="1"/>
  <c r="B1437" i="1"/>
  <c r="C1437" i="1"/>
  <c r="A1442" i="4"/>
  <c r="C1441" i="4"/>
  <c r="B1441" i="4"/>
  <c r="C1438" i="2"/>
  <c r="B1438" i="2"/>
  <c r="A1439" i="2"/>
  <c r="A1439" i="1" l="1"/>
  <c r="C1438" i="1"/>
  <c r="B1438" i="1"/>
  <c r="C1442" i="4"/>
  <c r="B1442" i="4"/>
  <c r="A1443" i="4"/>
  <c r="A1440" i="2"/>
  <c r="C1439" i="2"/>
  <c r="B1439" i="2"/>
  <c r="A1440" i="1" l="1"/>
  <c r="C1439" i="1"/>
  <c r="B1439" i="1"/>
  <c r="A1444" i="4"/>
  <c r="B1443" i="4"/>
  <c r="C1443" i="4"/>
  <c r="A1441" i="2"/>
  <c r="C1440" i="2"/>
  <c r="B1440" i="2"/>
  <c r="A1441" i="1" l="1"/>
  <c r="C1440" i="1"/>
  <c r="B1440" i="1"/>
  <c r="C1444" i="4"/>
  <c r="B1444" i="4"/>
  <c r="A1445" i="4"/>
  <c r="B1441" i="2"/>
  <c r="A1442" i="2"/>
  <c r="C1441" i="2"/>
  <c r="A1442" i="1" l="1"/>
  <c r="B1441" i="1"/>
  <c r="C1441" i="1"/>
  <c r="A1446" i="4"/>
  <c r="B1445" i="4"/>
  <c r="C1445" i="4"/>
  <c r="A1443" i="2"/>
  <c r="C1442" i="2"/>
  <c r="B1442" i="2"/>
  <c r="A1443" i="1" l="1"/>
  <c r="B1442" i="1"/>
  <c r="C1442" i="1"/>
  <c r="C1446" i="4"/>
  <c r="B1446" i="4"/>
  <c r="A1447" i="4"/>
  <c r="A1444" i="2"/>
  <c r="C1443" i="2"/>
  <c r="B1443" i="2"/>
  <c r="A1444" i="1" l="1"/>
  <c r="C1443" i="1"/>
  <c r="B1443" i="1"/>
  <c r="A1448" i="4"/>
  <c r="B1447" i="4"/>
  <c r="C1447" i="4"/>
  <c r="A1445" i="2"/>
  <c r="C1444" i="2"/>
  <c r="B1444" i="2"/>
  <c r="A1445" i="1" l="1"/>
  <c r="C1444" i="1"/>
  <c r="B1444" i="1"/>
  <c r="C1448" i="4"/>
  <c r="B1448" i="4"/>
  <c r="A1449" i="4"/>
  <c r="A1446" i="2"/>
  <c r="C1445" i="2"/>
  <c r="B1445" i="2"/>
  <c r="A1446" i="1" l="1"/>
  <c r="B1445" i="1"/>
  <c r="C1445" i="1"/>
  <c r="A1450" i="4"/>
  <c r="B1449" i="4"/>
  <c r="C1449" i="4"/>
  <c r="C1446" i="2"/>
  <c r="B1446" i="2"/>
  <c r="A1447" i="2"/>
  <c r="A1447" i="1" l="1"/>
  <c r="C1446" i="1"/>
  <c r="B1446" i="1"/>
  <c r="C1450" i="4"/>
  <c r="B1450" i="4"/>
  <c r="A1451" i="4"/>
  <c r="A1448" i="2"/>
  <c r="C1447" i="2"/>
  <c r="B1447" i="2"/>
  <c r="A1448" i="1" l="1"/>
  <c r="C1447" i="1"/>
  <c r="B1447" i="1"/>
  <c r="A1452" i="4"/>
  <c r="B1451" i="4"/>
  <c r="C1451" i="4"/>
  <c r="A1449" i="2"/>
  <c r="C1448" i="2"/>
  <c r="B1448" i="2"/>
  <c r="A1449" i="1" l="1"/>
  <c r="C1448" i="1"/>
  <c r="B1448" i="1"/>
  <c r="C1452" i="4"/>
  <c r="B1452" i="4"/>
  <c r="A1453" i="4"/>
  <c r="B1449" i="2"/>
  <c r="A1450" i="2"/>
  <c r="C1449" i="2"/>
  <c r="A1450" i="1" l="1"/>
  <c r="B1449" i="1"/>
  <c r="C1449" i="1"/>
  <c r="A1454" i="4"/>
  <c r="B1453" i="4"/>
  <c r="C1453" i="4"/>
  <c r="A1451" i="2"/>
  <c r="C1450" i="2"/>
  <c r="B1450" i="2"/>
  <c r="A1451" i="1" l="1"/>
  <c r="B1450" i="1"/>
  <c r="C1450" i="1"/>
  <c r="C1454" i="4"/>
  <c r="B1454" i="4"/>
  <c r="A1455" i="4"/>
  <c r="A1452" i="2"/>
  <c r="C1451" i="2"/>
  <c r="B1451" i="2"/>
  <c r="A1452" i="1" l="1"/>
  <c r="C1451" i="1"/>
  <c r="B1451" i="1"/>
  <c r="A1456" i="4"/>
  <c r="B1455" i="4"/>
  <c r="C1455" i="4"/>
  <c r="A1453" i="2"/>
  <c r="C1452" i="2"/>
  <c r="B1452" i="2"/>
  <c r="A1453" i="1" l="1"/>
  <c r="C1452" i="1"/>
  <c r="B1452" i="1"/>
  <c r="C1456" i="4"/>
  <c r="B1456" i="4"/>
  <c r="A1457" i="4"/>
  <c r="A1454" i="2"/>
  <c r="C1453" i="2"/>
  <c r="B1453" i="2"/>
  <c r="A1454" i="1" l="1"/>
  <c r="B1453" i="1"/>
  <c r="C1453" i="1"/>
  <c r="A1458" i="4"/>
  <c r="B1457" i="4"/>
  <c r="C1457" i="4"/>
  <c r="C1454" i="2"/>
  <c r="B1454" i="2"/>
  <c r="A1455" i="2"/>
  <c r="A1455" i="1" l="1"/>
  <c r="B1454" i="1"/>
  <c r="C1454" i="1"/>
  <c r="C1458" i="4"/>
  <c r="B1458" i="4"/>
  <c r="A1459" i="4"/>
  <c r="A1456" i="2"/>
  <c r="C1455" i="2"/>
  <c r="B1455" i="2"/>
  <c r="A1456" i="1" l="1"/>
  <c r="C1455" i="1"/>
  <c r="B1455" i="1"/>
  <c r="A1460" i="4"/>
  <c r="B1459" i="4"/>
  <c r="C1459" i="4"/>
  <c r="A1457" i="2"/>
  <c r="C1456" i="2"/>
  <c r="B1456" i="2"/>
  <c r="A1457" i="1" l="1"/>
  <c r="C1456" i="1"/>
  <c r="B1456" i="1"/>
  <c r="C1460" i="4"/>
  <c r="B1460" i="4"/>
  <c r="A1461" i="4"/>
  <c r="B1457" i="2"/>
  <c r="A1458" i="2"/>
  <c r="C1457" i="2"/>
  <c r="A1458" i="1" l="1"/>
  <c r="B1457" i="1"/>
  <c r="C1457" i="1"/>
  <c r="A1462" i="4"/>
  <c r="B1461" i="4"/>
  <c r="C1461" i="4"/>
  <c r="A1459" i="2"/>
  <c r="C1458" i="2"/>
  <c r="B1458" i="2"/>
  <c r="A1459" i="1" l="1"/>
  <c r="C1458" i="1"/>
  <c r="B1458" i="1"/>
  <c r="C1462" i="4"/>
  <c r="B1462" i="4"/>
  <c r="A1463" i="4"/>
  <c r="A1460" i="2"/>
  <c r="C1459" i="2"/>
  <c r="B1459" i="2"/>
  <c r="A1460" i="1" l="1"/>
  <c r="C1459" i="1"/>
  <c r="B1459" i="1"/>
  <c r="A1464" i="4"/>
  <c r="B1463" i="4"/>
  <c r="C1463" i="4"/>
  <c r="A1461" i="2"/>
  <c r="C1460" i="2"/>
  <c r="B1460" i="2"/>
  <c r="A1461" i="1" l="1"/>
  <c r="C1460" i="1"/>
  <c r="B1460" i="1"/>
  <c r="C1464" i="4"/>
  <c r="B1464" i="4"/>
  <c r="A1465" i="4"/>
  <c r="A1462" i="2"/>
  <c r="C1461" i="2"/>
  <c r="B1461" i="2"/>
  <c r="A1462" i="1" l="1"/>
  <c r="B1461" i="1"/>
  <c r="C1461" i="1"/>
  <c r="A1466" i="4"/>
  <c r="B1465" i="4"/>
  <c r="C1465" i="4"/>
  <c r="C1462" i="2"/>
  <c r="B1462" i="2"/>
  <c r="A1463" i="2"/>
  <c r="A1463" i="1" l="1"/>
  <c r="C1462" i="1"/>
  <c r="B1462" i="1"/>
  <c r="C1466" i="4"/>
  <c r="B1466" i="4"/>
  <c r="A1467" i="4"/>
  <c r="A1464" i="2"/>
  <c r="C1463" i="2"/>
  <c r="B1463" i="2"/>
  <c r="A1464" i="1" l="1"/>
  <c r="C1463" i="1"/>
  <c r="B1463" i="1"/>
  <c r="A1468" i="4"/>
  <c r="B1467" i="4"/>
  <c r="C1467" i="4"/>
  <c r="A1465" i="2"/>
  <c r="C1464" i="2"/>
  <c r="B1464" i="2"/>
  <c r="A1465" i="1" l="1"/>
  <c r="C1464" i="1"/>
  <c r="B1464" i="1"/>
  <c r="C1468" i="4"/>
  <c r="B1468" i="4"/>
  <c r="A1469" i="4"/>
  <c r="B1465" i="2"/>
  <c r="A1466" i="2"/>
  <c r="C1465" i="2"/>
  <c r="A1466" i="1" l="1"/>
  <c r="B1465" i="1"/>
  <c r="C1465" i="1"/>
  <c r="A1470" i="4"/>
  <c r="B1469" i="4"/>
  <c r="C1469" i="4"/>
  <c r="A1467" i="2"/>
  <c r="C1466" i="2"/>
  <c r="B1466" i="2"/>
  <c r="A1467" i="1" l="1"/>
  <c r="C1466" i="1"/>
  <c r="B1466" i="1"/>
  <c r="C1470" i="4"/>
  <c r="B1470" i="4"/>
  <c r="A1471" i="4"/>
  <c r="A1468" i="2"/>
  <c r="C1467" i="2"/>
  <c r="B1467" i="2"/>
  <c r="A1468" i="1" l="1"/>
  <c r="C1467" i="1"/>
  <c r="B1467" i="1"/>
  <c r="A1472" i="4"/>
  <c r="B1471" i="4"/>
  <c r="C1471" i="4"/>
  <c r="A1469" i="2"/>
  <c r="C1468" i="2"/>
  <c r="B1468" i="2"/>
  <c r="A1469" i="1" l="1"/>
  <c r="C1468" i="1"/>
  <c r="B1468" i="1"/>
  <c r="C1472" i="4"/>
  <c r="B1472" i="4"/>
  <c r="A1473" i="4"/>
  <c r="A1470" i="2"/>
  <c r="C1469" i="2"/>
  <c r="B1469" i="2"/>
  <c r="A1470" i="1" l="1"/>
  <c r="B1469" i="1"/>
  <c r="C1469" i="1"/>
  <c r="A1474" i="4"/>
  <c r="B1473" i="4"/>
  <c r="C1473" i="4"/>
  <c r="C1470" i="2"/>
  <c r="B1470" i="2"/>
  <c r="A1471" i="2"/>
  <c r="A1471" i="1" l="1"/>
  <c r="C1470" i="1"/>
  <c r="B1470" i="1"/>
  <c r="C1474" i="4"/>
  <c r="B1474" i="4"/>
  <c r="A1475" i="4"/>
  <c r="A1472" i="2"/>
  <c r="C1471" i="2"/>
  <c r="B1471" i="2"/>
  <c r="A1472" i="1" l="1"/>
  <c r="C1471" i="1"/>
  <c r="B1471" i="1"/>
  <c r="A1476" i="4"/>
  <c r="B1475" i="4"/>
  <c r="C1475" i="4"/>
  <c r="A1473" i="2"/>
  <c r="C1472" i="2"/>
  <c r="B1472" i="2"/>
  <c r="A1473" i="1" l="1"/>
  <c r="C1472" i="1"/>
  <c r="B1472" i="1"/>
  <c r="C1476" i="4"/>
  <c r="B1476" i="4"/>
  <c r="A1477" i="4"/>
  <c r="B1473" i="2"/>
  <c r="A1474" i="2"/>
  <c r="C1473" i="2"/>
  <c r="A1474" i="1" l="1"/>
  <c r="B1473" i="1"/>
  <c r="C1473" i="1"/>
  <c r="A1478" i="4"/>
  <c r="B1477" i="4"/>
  <c r="C1477" i="4"/>
  <c r="A1475" i="2"/>
  <c r="C1474" i="2"/>
  <c r="B1474" i="2"/>
  <c r="A1475" i="1" l="1"/>
  <c r="C1474" i="1"/>
  <c r="B1474" i="1"/>
  <c r="C1478" i="4"/>
  <c r="B1478" i="4"/>
  <c r="A1479" i="4"/>
  <c r="A1476" i="2"/>
  <c r="C1475" i="2"/>
  <c r="B1475" i="2"/>
  <c r="A1476" i="1" l="1"/>
  <c r="C1475" i="1"/>
  <c r="B1475" i="1"/>
  <c r="A1480" i="4"/>
  <c r="B1479" i="4"/>
  <c r="C1479" i="4"/>
  <c r="A1477" i="2"/>
  <c r="C1476" i="2"/>
  <c r="B1476" i="2"/>
  <c r="A1477" i="1" l="1"/>
  <c r="C1476" i="1"/>
  <c r="B1476" i="1"/>
  <c r="C1480" i="4"/>
  <c r="B1480" i="4"/>
  <c r="A1481" i="4"/>
  <c r="A1478" i="2"/>
  <c r="C1477" i="2"/>
  <c r="B1477" i="2"/>
  <c r="A1478" i="1" l="1"/>
  <c r="B1477" i="1"/>
  <c r="C1477" i="1"/>
  <c r="A1482" i="4"/>
  <c r="B1481" i="4"/>
  <c r="C1481" i="4"/>
  <c r="C1478" i="2"/>
  <c r="B1478" i="2"/>
  <c r="A1479" i="2"/>
  <c r="A1479" i="1" l="1"/>
  <c r="C1478" i="1"/>
  <c r="B1478" i="1"/>
  <c r="C1482" i="4"/>
  <c r="B1482" i="4"/>
  <c r="A1483" i="4"/>
  <c r="A1480" i="2"/>
  <c r="C1479" i="2"/>
  <c r="B1479" i="2"/>
  <c r="A1480" i="1" l="1"/>
  <c r="C1479" i="1"/>
  <c r="B1479" i="1"/>
  <c r="A1484" i="4"/>
  <c r="B1483" i="4"/>
  <c r="C1483" i="4"/>
  <c r="A1481" i="2"/>
  <c r="C1480" i="2"/>
  <c r="B1480" i="2"/>
  <c r="A1481" i="1" l="1"/>
  <c r="C1480" i="1"/>
  <c r="B1480" i="1"/>
  <c r="C1484" i="4"/>
  <c r="B1484" i="4"/>
  <c r="A1485" i="4"/>
  <c r="B1481" i="2"/>
  <c r="A1482" i="2"/>
  <c r="C1481" i="2"/>
  <c r="A1482" i="1" l="1"/>
  <c r="B1481" i="1"/>
  <c r="C1481" i="1"/>
  <c r="A1486" i="4"/>
  <c r="B1485" i="4"/>
  <c r="C1485" i="4"/>
  <c r="A1483" i="2"/>
  <c r="C1482" i="2"/>
  <c r="B1482" i="2"/>
  <c r="A1483" i="1" l="1"/>
  <c r="C1482" i="1"/>
  <c r="B1482" i="1"/>
  <c r="C1486" i="4"/>
  <c r="B1486" i="4"/>
  <c r="A1487" i="4"/>
  <c r="A1484" i="2"/>
  <c r="C1483" i="2"/>
  <c r="B1483" i="2"/>
  <c r="A1484" i="1" l="1"/>
  <c r="C1483" i="1"/>
  <c r="B1483" i="1"/>
  <c r="A1488" i="4"/>
  <c r="B1487" i="4"/>
  <c r="C1487" i="4"/>
  <c r="A1485" i="2"/>
  <c r="C1484" i="2"/>
  <c r="B1484" i="2"/>
  <c r="A1485" i="1" l="1"/>
  <c r="C1484" i="1"/>
  <c r="B1484" i="1"/>
  <c r="C1488" i="4"/>
  <c r="B1488" i="4"/>
  <c r="A1489" i="4"/>
  <c r="A1486" i="2"/>
  <c r="C1485" i="2"/>
  <c r="B1485" i="2"/>
  <c r="A1486" i="1" l="1"/>
  <c r="B1485" i="1"/>
  <c r="C1485" i="1"/>
  <c r="A1490" i="4"/>
  <c r="B1489" i="4"/>
  <c r="C1489" i="4"/>
  <c r="C1486" i="2"/>
  <c r="B1486" i="2"/>
  <c r="A1487" i="2"/>
  <c r="A1487" i="1" l="1"/>
  <c r="C1486" i="1"/>
  <c r="B1486" i="1"/>
  <c r="C1490" i="4"/>
  <c r="B1490" i="4"/>
  <c r="A1491" i="4"/>
  <c r="A1488" i="2"/>
  <c r="C1487" i="2"/>
  <c r="B1487" i="2"/>
  <c r="A1488" i="1" l="1"/>
  <c r="C1487" i="1"/>
  <c r="B1487" i="1"/>
  <c r="A1492" i="4"/>
  <c r="B1491" i="4"/>
  <c r="C1491" i="4"/>
  <c r="A1489" i="2"/>
  <c r="C1488" i="2"/>
  <c r="B1488" i="2"/>
  <c r="A1489" i="1" l="1"/>
  <c r="C1488" i="1"/>
  <c r="B1488" i="1"/>
  <c r="C1492" i="4"/>
  <c r="B1492" i="4"/>
  <c r="A1493" i="4"/>
  <c r="B1489" i="2"/>
  <c r="A1490" i="2"/>
  <c r="C1489" i="2"/>
  <c r="A1490" i="1" l="1"/>
  <c r="B1489" i="1"/>
  <c r="C1489" i="1"/>
  <c r="A1494" i="4"/>
  <c r="B1493" i="4"/>
  <c r="C1493" i="4"/>
  <c r="A1491" i="2"/>
  <c r="C1490" i="2"/>
  <c r="B1490" i="2"/>
  <c r="A1491" i="1" l="1"/>
  <c r="C1490" i="1"/>
  <c r="B1490" i="1"/>
  <c r="C1494" i="4"/>
  <c r="B1494" i="4"/>
  <c r="A1495" i="4"/>
  <c r="A1492" i="2"/>
  <c r="C1491" i="2"/>
  <c r="B1491" i="2"/>
  <c r="A1492" i="1" l="1"/>
  <c r="C1491" i="1"/>
  <c r="B1491" i="1"/>
  <c r="A1496" i="4"/>
  <c r="B1495" i="4"/>
  <c r="C1495" i="4"/>
  <c r="A1493" i="2"/>
  <c r="C1492" i="2"/>
  <c r="B1492" i="2"/>
  <c r="A1493" i="1" l="1"/>
  <c r="C1492" i="1"/>
  <c r="B1492" i="1"/>
  <c r="C1496" i="4"/>
  <c r="B1496" i="4"/>
  <c r="A1497" i="4"/>
  <c r="A1494" i="2"/>
  <c r="C1493" i="2"/>
  <c r="B1493" i="2"/>
  <c r="A1494" i="1" l="1"/>
  <c r="B1493" i="1"/>
  <c r="C1493" i="1"/>
  <c r="A1498" i="4"/>
  <c r="B1497" i="4"/>
  <c r="C1497" i="4"/>
  <c r="C1494" i="2"/>
  <c r="B1494" i="2"/>
  <c r="A1495" i="2"/>
  <c r="A1495" i="1" l="1"/>
  <c r="C1494" i="1"/>
  <c r="B1494" i="1"/>
  <c r="C1498" i="4"/>
  <c r="B1498" i="4"/>
  <c r="A1499" i="4"/>
  <c r="A1496" i="2"/>
  <c r="C1495" i="2"/>
  <c r="B1495" i="2"/>
  <c r="A1496" i="1" l="1"/>
  <c r="C1495" i="1"/>
  <c r="B1495" i="1"/>
  <c r="A1500" i="4"/>
  <c r="B1499" i="4"/>
  <c r="C1499" i="4"/>
  <c r="A1497" i="2"/>
  <c r="C1496" i="2"/>
  <c r="B1496" i="2"/>
  <c r="A1497" i="1" l="1"/>
  <c r="C1496" i="1"/>
  <c r="B1496" i="1"/>
  <c r="C1500" i="4"/>
  <c r="B1500" i="4"/>
  <c r="A1501" i="4"/>
  <c r="B1497" i="2"/>
  <c r="A1498" i="2"/>
  <c r="C1497" i="2"/>
  <c r="A1498" i="1" l="1"/>
  <c r="B1497" i="1"/>
  <c r="C1497" i="1"/>
  <c r="A1502" i="4"/>
  <c r="B1501" i="4"/>
  <c r="C1501" i="4"/>
  <c r="A1499" i="2"/>
  <c r="C1498" i="2"/>
  <c r="B1498" i="2"/>
  <c r="A1499" i="1" l="1"/>
  <c r="C1498" i="1"/>
  <c r="B1498" i="1"/>
  <c r="C1502" i="4"/>
  <c r="B1502" i="4"/>
  <c r="A1503" i="4"/>
  <c r="A1500" i="2"/>
  <c r="C1499" i="2"/>
  <c r="B1499" i="2"/>
  <c r="A1500" i="1" l="1"/>
  <c r="C1499" i="1"/>
  <c r="B1499" i="1"/>
  <c r="A1504" i="4"/>
  <c r="B1503" i="4"/>
  <c r="C1503" i="4"/>
  <c r="A1501" i="2"/>
  <c r="C1500" i="2"/>
  <c r="B1500" i="2"/>
  <c r="A1501" i="1" l="1"/>
  <c r="C1500" i="1"/>
  <c r="B1500" i="1"/>
  <c r="C1504" i="4"/>
  <c r="B1504" i="4"/>
  <c r="A1505" i="4"/>
  <c r="A1502" i="2"/>
  <c r="C1501" i="2"/>
  <c r="B1501" i="2"/>
  <c r="A1502" i="1" l="1"/>
  <c r="B1501" i="1"/>
  <c r="C1501" i="1"/>
  <c r="A1506" i="4"/>
  <c r="C1505" i="4"/>
  <c r="B1505" i="4"/>
  <c r="C1502" i="2"/>
  <c r="B1502" i="2"/>
  <c r="A1503" i="2"/>
  <c r="A1503" i="1" l="1"/>
  <c r="C1502" i="1"/>
  <c r="B1502" i="1"/>
  <c r="C1506" i="4"/>
  <c r="B1506" i="4"/>
  <c r="A1507" i="4"/>
  <c r="A1504" i="2"/>
  <c r="C1503" i="2"/>
  <c r="B1503" i="2"/>
  <c r="A1504" i="1" l="1"/>
  <c r="C1503" i="1"/>
  <c r="B1503" i="1"/>
  <c r="A1508" i="4"/>
  <c r="C1507" i="4"/>
  <c r="B1507" i="4"/>
  <c r="A1505" i="2"/>
  <c r="C1504" i="2"/>
  <c r="B1504" i="2"/>
  <c r="A1505" i="1" l="1"/>
  <c r="C1504" i="1"/>
  <c r="B1504" i="1"/>
  <c r="C1508" i="4"/>
  <c r="B1508" i="4"/>
  <c r="A1509" i="4"/>
  <c r="B1505" i="2"/>
  <c r="A1506" i="2"/>
  <c r="C1505" i="2"/>
  <c r="A1506" i="1" l="1"/>
  <c r="B1505" i="1"/>
  <c r="C1505" i="1"/>
  <c r="A1510" i="4"/>
  <c r="C1509" i="4"/>
  <c r="B1509" i="4"/>
  <c r="A1507" i="2"/>
  <c r="C1506" i="2"/>
  <c r="B1506" i="2"/>
  <c r="A1507" i="1" l="1"/>
  <c r="C1506" i="1"/>
  <c r="B1506" i="1"/>
  <c r="C1510" i="4"/>
  <c r="B1510" i="4"/>
  <c r="A1511" i="4"/>
  <c r="A1508" i="2"/>
  <c r="C1507" i="2"/>
  <c r="B1507" i="2"/>
  <c r="A1508" i="1" l="1"/>
  <c r="C1507" i="1"/>
  <c r="B1507" i="1"/>
  <c r="A1512" i="4"/>
  <c r="C1511" i="4"/>
  <c r="B1511" i="4"/>
  <c r="A1509" i="2"/>
  <c r="C1508" i="2"/>
  <c r="B1508" i="2"/>
  <c r="A1509" i="1" l="1"/>
  <c r="C1508" i="1"/>
  <c r="B1508" i="1"/>
  <c r="C1512" i="4"/>
  <c r="B1512" i="4"/>
  <c r="A1513" i="4"/>
  <c r="A1510" i="2"/>
  <c r="C1509" i="2"/>
  <c r="B1509" i="2"/>
  <c r="A1510" i="1" l="1"/>
  <c r="B1509" i="1"/>
  <c r="C1509" i="1"/>
  <c r="A1514" i="4"/>
  <c r="C1513" i="4"/>
  <c r="B1513" i="4"/>
  <c r="C1510" i="2"/>
  <c r="B1510" i="2"/>
  <c r="A1511" i="2"/>
  <c r="A1511" i="1" l="1"/>
  <c r="C1510" i="1"/>
  <c r="B1510" i="1"/>
  <c r="C1514" i="4"/>
  <c r="B1514" i="4"/>
  <c r="A1515" i="4"/>
  <c r="A1512" i="2"/>
  <c r="C1511" i="2"/>
  <c r="B1511" i="2"/>
  <c r="A1512" i="1" l="1"/>
  <c r="C1511" i="1"/>
  <c r="B1511" i="1"/>
  <c r="A1516" i="4"/>
  <c r="C1515" i="4"/>
  <c r="B1515" i="4"/>
  <c r="A1513" i="2"/>
  <c r="C1512" i="2"/>
  <c r="B1512" i="2"/>
  <c r="A1513" i="1" l="1"/>
  <c r="C1512" i="1"/>
  <c r="B1512" i="1"/>
  <c r="C1516" i="4"/>
  <c r="B1516" i="4"/>
  <c r="A1517" i="4"/>
  <c r="C1513" i="2"/>
  <c r="B1513" i="2"/>
  <c r="A1514" i="2"/>
  <c r="A1514" i="1" l="1"/>
  <c r="B1513" i="1"/>
  <c r="C1513" i="1"/>
  <c r="A1518" i="4"/>
  <c r="C1517" i="4"/>
  <c r="B1517" i="4"/>
  <c r="A1515" i="2"/>
  <c r="C1514" i="2"/>
  <c r="B1514" i="2"/>
  <c r="A1515" i="1" l="1"/>
  <c r="C1514" i="1"/>
  <c r="B1514" i="1"/>
  <c r="C1518" i="4"/>
  <c r="B1518" i="4"/>
  <c r="A1519" i="4"/>
  <c r="A1516" i="2"/>
  <c r="C1515" i="2"/>
  <c r="B1515" i="2"/>
  <c r="A1516" i="1" l="1"/>
  <c r="C1515" i="1"/>
  <c r="B1515" i="1"/>
  <c r="A1520" i="4"/>
  <c r="C1519" i="4"/>
  <c r="B1519" i="4"/>
  <c r="B1516" i="2"/>
  <c r="A1517" i="2"/>
  <c r="C1516" i="2"/>
  <c r="A1517" i="1" l="1"/>
  <c r="C1516" i="1"/>
  <c r="B1516" i="1"/>
  <c r="C1520" i="4"/>
  <c r="B1520" i="4"/>
  <c r="A1521" i="4"/>
  <c r="A1518" i="2"/>
  <c r="C1517" i="2"/>
  <c r="B1517" i="2"/>
  <c r="A1518" i="1" l="1"/>
  <c r="B1517" i="1"/>
  <c r="C1517" i="1"/>
  <c r="A1522" i="4"/>
  <c r="C1521" i="4"/>
  <c r="B1521" i="4"/>
  <c r="A1519" i="2"/>
  <c r="C1518" i="2"/>
  <c r="B1518" i="2"/>
  <c r="A1519" i="1" l="1"/>
  <c r="C1518" i="1"/>
  <c r="B1518" i="1"/>
  <c r="C1522" i="4"/>
  <c r="B1522" i="4"/>
  <c r="A1523" i="4"/>
  <c r="C1519" i="2"/>
  <c r="B1519" i="2"/>
  <c r="A1520" i="2"/>
  <c r="A1520" i="1" l="1"/>
  <c r="C1519" i="1"/>
  <c r="B1519" i="1"/>
  <c r="A1524" i="4"/>
  <c r="C1523" i="4"/>
  <c r="B1523" i="4"/>
  <c r="A1521" i="2"/>
  <c r="C1520" i="2"/>
  <c r="B1520" i="2"/>
  <c r="A1521" i="1" l="1"/>
  <c r="C1520" i="1"/>
  <c r="B1520" i="1"/>
  <c r="C1524" i="4"/>
  <c r="B1524" i="4"/>
  <c r="A1525" i="4"/>
  <c r="C1521" i="2"/>
  <c r="B1521" i="2"/>
  <c r="A1522" i="2"/>
  <c r="A1522" i="1" l="1"/>
  <c r="B1521" i="1"/>
  <c r="C1521" i="1"/>
  <c r="A1526" i="4"/>
  <c r="C1525" i="4"/>
  <c r="B1525" i="4"/>
  <c r="B1522" i="2"/>
  <c r="A1523" i="2"/>
  <c r="C1522" i="2"/>
  <c r="A1523" i="1" l="1"/>
  <c r="C1522" i="1"/>
  <c r="B1522" i="1"/>
  <c r="C1526" i="4"/>
  <c r="B1526" i="4"/>
  <c r="A1527" i="4"/>
  <c r="A1524" i="2"/>
  <c r="C1523" i="2"/>
  <c r="B1523" i="2"/>
  <c r="A1524" i="1" l="1"/>
  <c r="C1523" i="1"/>
  <c r="B1523" i="1"/>
  <c r="A1528" i="4"/>
  <c r="C1527" i="4"/>
  <c r="B1527" i="4"/>
  <c r="B1524" i="2"/>
  <c r="A1525" i="2"/>
  <c r="C1524" i="2"/>
  <c r="A1525" i="1" l="1"/>
  <c r="C1524" i="1"/>
  <c r="B1524" i="1"/>
  <c r="C1528" i="4"/>
  <c r="B1528" i="4"/>
  <c r="A1529" i="4"/>
  <c r="A1526" i="2"/>
  <c r="C1525" i="2"/>
  <c r="B1525" i="2"/>
  <c r="A1526" i="1" l="1"/>
  <c r="B1525" i="1"/>
  <c r="C1525" i="1"/>
  <c r="A1530" i="4"/>
  <c r="C1529" i="4"/>
  <c r="B1529" i="4"/>
  <c r="A1527" i="2"/>
  <c r="C1526" i="2"/>
  <c r="B1526" i="2"/>
  <c r="A1527" i="1" l="1"/>
  <c r="B1526" i="1"/>
  <c r="C1526" i="1"/>
  <c r="C1530" i="4"/>
  <c r="B1530" i="4"/>
  <c r="A1531" i="4"/>
  <c r="C1527" i="2"/>
  <c r="B1527" i="2"/>
  <c r="A1528" i="2"/>
  <c r="A1528" i="1" l="1"/>
  <c r="C1527" i="1"/>
  <c r="B1527" i="1"/>
  <c r="A1532" i="4"/>
  <c r="C1531" i="4"/>
  <c r="B1531" i="4"/>
  <c r="A1529" i="2"/>
  <c r="C1528" i="2"/>
  <c r="B1528" i="2"/>
  <c r="A1529" i="1" l="1"/>
  <c r="C1528" i="1"/>
  <c r="B1528" i="1"/>
  <c r="C1532" i="4"/>
  <c r="B1532" i="4"/>
  <c r="A1533" i="4"/>
  <c r="C1529" i="2"/>
  <c r="B1529" i="2"/>
  <c r="A1530" i="2"/>
  <c r="A1530" i="1" l="1"/>
  <c r="B1529" i="1"/>
  <c r="C1529" i="1"/>
  <c r="A1534" i="4"/>
  <c r="C1533" i="4"/>
  <c r="B1533" i="4"/>
  <c r="B1530" i="2"/>
  <c r="A1531" i="2"/>
  <c r="C1530" i="2"/>
  <c r="A1531" i="1" l="1"/>
  <c r="C1530" i="1"/>
  <c r="B1530" i="1"/>
  <c r="C1534" i="4"/>
  <c r="B1534" i="4"/>
  <c r="A1535" i="4"/>
  <c r="A1532" i="2"/>
  <c r="C1531" i="2"/>
  <c r="B1531" i="2"/>
  <c r="A1532" i="1" l="1"/>
  <c r="C1531" i="1"/>
  <c r="B1531" i="1"/>
  <c r="A1536" i="4"/>
  <c r="C1535" i="4"/>
  <c r="B1535" i="4"/>
  <c r="B1532" i="2"/>
  <c r="A1533" i="2"/>
  <c r="C1532" i="2"/>
  <c r="A1533" i="1" l="1"/>
  <c r="C1532" i="1"/>
  <c r="B1532" i="1"/>
  <c r="C1536" i="4"/>
  <c r="B1536" i="4"/>
  <c r="A1537" i="4"/>
  <c r="A1534" i="2"/>
  <c r="C1533" i="2"/>
  <c r="B1533" i="2"/>
  <c r="A1534" i="1" l="1"/>
  <c r="B1533" i="1"/>
  <c r="C1533" i="1"/>
  <c r="A1538" i="4"/>
  <c r="C1537" i="4"/>
  <c r="B1537" i="4"/>
  <c r="A1535" i="2"/>
  <c r="C1534" i="2"/>
  <c r="B1534" i="2"/>
  <c r="A1535" i="1" l="1"/>
  <c r="C1534" i="1"/>
  <c r="B1534" i="1"/>
  <c r="C1538" i="4"/>
  <c r="B1538" i="4"/>
  <c r="A1539" i="4"/>
  <c r="C1535" i="2"/>
  <c r="B1535" i="2"/>
  <c r="A1536" i="2"/>
  <c r="A1536" i="1" l="1"/>
  <c r="C1535" i="1"/>
  <c r="B1535" i="1"/>
  <c r="A1540" i="4"/>
  <c r="C1539" i="4"/>
  <c r="B1539" i="4"/>
  <c r="A1537" i="2"/>
  <c r="C1536" i="2"/>
  <c r="B1536" i="2"/>
  <c r="A1537" i="1" l="1"/>
  <c r="C1536" i="1"/>
  <c r="B1536" i="1"/>
  <c r="C1540" i="4"/>
  <c r="B1540" i="4"/>
  <c r="A1541" i="4"/>
  <c r="C1537" i="2"/>
  <c r="B1537" i="2"/>
  <c r="A1538" i="2"/>
  <c r="A1538" i="1" l="1"/>
  <c r="B1537" i="1"/>
  <c r="C1537" i="1"/>
  <c r="A1542" i="4"/>
  <c r="C1541" i="4"/>
  <c r="B1541" i="4"/>
  <c r="B1538" i="2"/>
  <c r="A1539" i="2"/>
  <c r="C1538" i="2"/>
  <c r="A1539" i="1" l="1"/>
  <c r="C1538" i="1"/>
  <c r="B1538" i="1"/>
  <c r="C1542" i="4"/>
  <c r="B1542" i="4"/>
  <c r="A1543" i="4"/>
  <c r="A1540" i="2"/>
  <c r="C1539" i="2"/>
  <c r="B1539" i="2"/>
  <c r="A1540" i="1" l="1"/>
  <c r="C1539" i="1"/>
  <c r="B1539" i="1"/>
  <c r="A1544" i="4"/>
  <c r="C1543" i="4"/>
  <c r="B1543" i="4"/>
  <c r="B1540" i="2"/>
  <c r="A1541" i="2"/>
  <c r="C1540" i="2"/>
  <c r="A1541" i="1" l="1"/>
  <c r="C1540" i="1"/>
  <c r="B1540" i="1"/>
  <c r="C1544" i="4"/>
  <c r="B1544" i="4"/>
  <c r="A1545" i="4"/>
  <c r="A1542" i="2"/>
  <c r="C1541" i="2"/>
  <c r="B1541" i="2"/>
  <c r="A1542" i="1" l="1"/>
  <c r="B1541" i="1"/>
  <c r="C1541" i="1"/>
  <c r="A1546" i="4"/>
  <c r="C1545" i="4"/>
  <c r="B1545" i="4"/>
  <c r="A1543" i="2"/>
  <c r="C1542" i="2"/>
  <c r="B1542" i="2"/>
  <c r="A1543" i="1" l="1"/>
  <c r="C1542" i="1"/>
  <c r="B1542" i="1"/>
  <c r="C1546" i="4"/>
  <c r="B1546" i="4"/>
  <c r="A1547" i="4"/>
  <c r="A1544" i="2"/>
  <c r="C1543" i="2"/>
  <c r="B1543" i="2"/>
  <c r="A1544" i="1" l="1"/>
  <c r="C1543" i="1"/>
  <c r="B1543" i="1"/>
  <c r="A1548" i="4"/>
  <c r="C1547" i="4"/>
  <c r="B1547" i="4"/>
  <c r="A1545" i="2"/>
  <c r="C1544" i="2"/>
  <c r="B1544" i="2"/>
  <c r="A1545" i="1" l="1"/>
  <c r="C1544" i="1"/>
  <c r="B1544" i="1"/>
  <c r="C1548" i="4"/>
  <c r="B1548" i="4"/>
  <c r="A1549" i="4"/>
  <c r="C1545" i="2"/>
  <c r="B1545" i="2"/>
  <c r="A1546" i="2"/>
  <c r="A1546" i="1" l="1"/>
  <c r="B1545" i="1"/>
  <c r="C1545" i="1"/>
  <c r="A1550" i="4"/>
  <c r="C1549" i="4"/>
  <c r="B1549" i="4"/>
  <c r="C1546" i="2"/>
  <c r="B1546" i="2"/>
  <c r="A1547" i="2"/>
  <c r="A1547" i="1" l="1"/>
  <c r="C1546" i="1"/>
  <c r="B1546" i="1"/>
  <c r="C1550" i="4"/>
  <c r="B1550" i="4"/>
  <c r="A1551" i="4"/>
  <c r="A1548" i="2"/>
  <c r="C1547" i="2"/>
  <c r="B1547" i="2"/>
  <c r="A1548" i="1" l="1"/>
  <c r="C1547" i="1"/>
  <c r="B1547" i="1"/>
  <c r="A1552" i="4"/>
  <c r="C1551" i="4"/>
  <c r="B1551" i="4"/>
  <c r="B1548" i="2"/>
  <c r="A1549" i="2"/>
  <c r="C1548" i="2"/>
  <c r="A1549" i="1" l="1"/>
  <c r="C1548" i="1"/>
  <c r="B1548" i="1"/>
  <c r="C1552" i="4"/>
  <c r="B1552" i="4"/>
  <c r="A1553" i="4"/>
  <c r="A1550" i="2"/>
  <c r="B1549" i="2"/>
  <c r="C1549" i="2"/>
  <c r="A1550" i="1" l="1"/>
  <c r="B1549" i="1"/>
  <c r="C1549" i="1"/>
  <c r="A1554" i="4"/>
  <c r="C1553" i="4"/>
  <c r="B1553" i="4"/>
  <c r="A1551" i="2"/>
  <c r="C1550" i="2"/>
  <c r="B1550" i="2"/>
  <c r="A1551" i="1" l="1"/>
  <c r="C1550" i="1"/>
  <c r="B1550" i="1"/>
  <c r="C1554" i="4"/>
  <c r="B1554" i="4"/>
  <c r="A1555" i="4"/>
  <c r="A1552" i="2"/>
  <c r="C1551" i="2"/>
  <c r="B1551" i="2"/>
  <c r="A1552" i="1" l="1"/>
  <c r="C1551" i="1"/>
  <c r="B1551" i="1"/>
  <c r="A1556" i="4"/>
  <c r="C1555" i="4"/>
  <c r="B1555" i="4"/>
  <c r="A1553" i="2"/>
  <c r="C1552" i="2"/>
  <c r="B1552" i="2"/>
  <c r="A1553" i="1" l="1"/>
  <c r="C1552" i="1"/>
  <c r="B1552" i="1"/>
  <c r="C1556" i="4"/>
  <c r="B1556" i="4"/>
  <c r="A1557" i="4"/>
  <c r="C1553" i="2"/>
  <c r="B1553" i="2"/>
  <c r="A1554" i="2"/>
  <c r="A1554" i="1" l="1"/>
  <c r="B1553" i="1"/>
  <c r="C1553" i="1"/>
  <c r="A1558" i="4"/>
  <c r="C1557" i="4"/>
  <c r="B1557" i="4"/>
  <c r="C1554" i="2"/>
  <c r="B1554" i="2"/>
  <c r="A1555" i="2"/>
  <c r="A1555" i="1" l="1"/>
  <c r="C1554" i="1"/>
  <c r="B1554" i="1"/>
  <c r="C1558" i="4"/>
  <c r="B1558" i="4"/>
  <c r="A1559" i="4"/>
  <c r="A1556" i="2"/>
  <c r="C1555" i="2"/>
  <c r="B1555" i="2"/>
  <c r="A1556" i="1" l="1"/>
  <c r="C1555" i="1"/>
  <c r="B1555" i="1"/>
  <c r="A1560" i="4"/>
  <c r="C1559" i="4"/>
  <c r="B1559" i="4"/>
  <c r="B1556" i="2"/>
  <c r="A1557" i="2"/>
  <c r="C1556" i="2"/>
  <c r="A1557" i="1" l="1"/>
  <c r="C1556" i="1"/>
  <c r="B1556" i="1"/>
  <c r="C1560" i="4"/>
  <c r="B1560" i="4"/>
  <c r="A1561" i="4"/>
  <c r="A1558" i="2"/>
  <c r="B1557" i="2"/>
  <c r="C1557" i="2"/>
  <c r="A1558" i="1" l="1"/>
  <c r="B1557" i="1"/>
  <c r="C1557" i="1"/>
  <c r="A1562" i="4"/>
  <c r="C1561" i="4"/>
  <c r="B1561" i="4"/>
  <c r="A1559" i="2"/>
  <c r="C1558" i="2"/>
  <c r="B1558" i="2"/>
  <c r="A1559" i="1" l="1"/>
  <c r="C1558" i="1"/>
  <c r="B1558" i="1"/>
  <c r="C1562" i="4"/>
  <c r="B1562" i="4"/>
  <c r="A1563" i="4"/>
  <c r="A1560" i="2"/>
  <c r="C1559" i="2"/>
  <c r="B1559" i="2"/>
  <c r="A1560" i="1" l="1"/>
  <c r="C1559" i="1"/>
  <c r="B1559" i="1"/>
  <c r="A1564" i="4"/>
  <c r="C1563" i="4"/>
  <c r="B1563" i="4"/>
  <c r="A1561" i="2"/>
  <c r="C1560" i="2"/>
  <c r="B1560" i="2"/>
  <c r="A1561" i="1" l="1"/>
  <c r="C1560" i="1"/>
  <c r="B1560" i="1"/>
  <c r="C1564" i="4"/>
  <c r="B1564" i="4"/>
  <c r="A1565" i="4"/>
  <c r="C1561" i="2"/>
  <c r="B1561" i="2"/>
  <c r="A1562" i="2"/>
  <c r="A1562" i="1" l="1"/>
  <c r="B1561" i="1"/>
  <c r="C1561" i="1"/>
  <c r="A1566" i="4"/>
  <c r="C1565" i="4"/>
  <c r="B1565" i="4"/>
  <c r="C1562" i="2"/>
  <c r="B1562" i="2"/>
  <c r="A1563" i="2"/>
  <c r="A1563" i="1" l="1"/>
  <c r="C1562" i="1"/>
  <c r="B1562" i="1"/>
  <c r="C1566" i="4"/>
  <c r="B1566" i="4"/>
  <c r="A1567" i="4"/>
  <c r="A1564" i="2"/>
  <c r="C1563" i="2"/>
  <c r="B1563" i="2"/>
  <c r="A1564" i="1" l="1"/>
  <c r="C1563" i="1"/>
  <c r="B1563" i="1"/>
  <c r="A1568" i="4"/>
  <c r="C1567" i="4"/>
  <c r="B1567" i="4"/>
  <c r="B1564" i="2"/>
  <c r="A1565" i="2"/>
  <c r="C1564" i="2"/>
  <c r="A1565" i="1" l="1"/>
  <c r="C1564" i="1"/>
  <c r="B1564" i="1"/>
  <c r="C1568" i="4"/>
  <c r="B1568" i="4"/>
  <c r="A1569" i="4"/>
  <c r="A1566" i="2"/>
  <c r="B1565" i="2"/>
  <c r="C1565" i="2"/>
  <c r="A1566" i="1" l="1"/>
  <c r="B1565" i="1"/>
  <c r="C1565" i="1"/>
  <c r="A1570" i="4"/>
  <c r="C1569" i="4"/>
  <c r="B1569" i="4"/>
  <c r="A1567" i="2"/>
  <c r="C1566" i="2"/>
  <c r="B1566" i="2"/>
  <c r="A1567" i="1" l="1"/>
  <c r="C1566" i="1"/>
  <c r="B1566" i="1"/>
  <c r="C1570" i="4"/>
  <c r="B1570" i="4"/>
  <c r="A1571" i="4"/>
  <c r="A1568" i="2"/>
  <c r="C1567" i="2"/>
  <c r="B1567" i="2"/>
  <c r="A1568" i="1" l="1"/>
  <c r="C1567" i="1"/>
  <c r="B1567" i="1"/>
  <c r="A1572" i="4"/>
  <c r="C1571" i="4"/>
  <c r="B1571" i="4"/>
  <c r="A1569" i="2"/>
  <c r="C1568" i="2"/>
  <c r="B1568" i="2"/>
  <c r="A1569" i="1" l="1"/>
  <c r="C1568" i="1"/>
  <c r="B1568" i="1"/>
  <c r="C1572" i="4"/>
  <c r="B1572" i="4"/>
  <c r="A1573" i="4"/>
  <c r="C1569" i="2"/>
  <c r="B1569" i="2"/>
  <c r="A1570" i="2"/>
  <c r="A1570" i="1" l="1"/>
  <c r="B1569" i="1"/>
  <c r="C1569" i="1"/>
  <c r="A1574" i="4"/>
  <c r="C1573" i="4"/>
  <c r="B1573" i="4"/>
  <c r="C1570" i="2"/>
  <c r="B1570" i="2"/>
  <c r="A1571" i="2"/>
  <c r="A1571" i="1" l="1"/>
  <c r="C1570" i="1"/>
  <c r="B1570" i="1"/>
  <c r="C1574" i="4"/>
  <c r="B1574" i="4"/>
  <c r="A1575" i="4"/>
  <c r="A1572" i="2"/>
  <c r="C1571" i="2"/>
  <c r="B1571" i="2"/>
  <c r="A1572" i="1" l="1"/>
  <c r="C1571" i="1"/>
  <c r="B1571" i="1"/>
  <c r="A1576" i="4"/>
  <c r="C1575" i="4"/>
  <c r="B1575" i="4"/>
  <c r="B1572" i="2"/>
  <c r="A1573" i="2"/>
  <c r="C1572" i="2"/>
  <c r="A1573" i="1" l="1"/>
  <c r="C1572" i="1"/>
  <c r="B1572" i="1"/>
  <c r="C1576" i="4"/>
  <c r="B1576" i="4"/>
  <c r="A1577" i="4"/>
  <c r="A1574" i="2"/>
  <c r="B1573" i="2"/>
  <c r="C1573" i="2"/>
  <c r="A1574" i="1" l="1"/>
  <c r="B1573" i="1"/>
  <c r="C1573" i="1"/>
  <c r="A1578" i="4"/>
  <c r="C1577" i="4"/>
  <c r="B1577" i="4"/>
  <c r="A1575" i="2"/>
  <c r="C1574" i="2"/>
  <c r="B1574" i="2"/>
  <c r="A1575" i="1" l="1"/>
  <c r="C1574" i="1"/>
  <c r="B1574" i="1"/>
  <c r="C1578" i="4"/>
  <c r="B1578" i="4"/>
  <c r="A1579" i="4"/>
  <c r="A1576" i="2"/>
  <c r="C1575" i="2"/>
  <c r="B1575" i="2"/>
  <c r="A1576" i="1" l="1"/>
  <c r="C1575" i="1"/>
  <c r="B1575" i="1"/>
  <c r="A1580" i="4"/>
  <c r="C1579" i="4"/>
  <c r="B1579" i="4"/>
  <c r="A1577" i="2"/>
  <c r="C1576" i="2"/>
  <c r="B1576" i="2"/>
  <c r="A1577" i="1" l="1"/>
  <c r="C1576" i="1"/>
  <c r="B1576" i="1"/>
  <c r="C1580" i="4"/>
  <c r="B1580" i="4"/>
  <c r="A1581" i="4"/>
  <c r="C1577" i="2"/>
  <c r="B1577" i="2"/>
  <c r="A1578" i="2"/>
  <c r="A1578" i="1" l="1"/>
  <c r="B1577" i="1"/>
  <c r="C1577" i="1"/>
  <c r="A1582" i="4"/>
  <c r="C1581" i="4"/>
  <c r="B1581" i="4"/>
  <c r="C1578" i="2"/>
  <c r="B1578" i="2"/>
  <c r="A1579" i="2"/>
  <c r="A1579" i="1" l="1"/>
  <c r="C1578" i="1"/>
  <c r="B1578" i="1"/>
  <c r="C1582" i="4"/>
  <c r="B1582" i="4"/>
  <c r="A1583" i="4"/>
  <c r="A1580" i="2"/>
  <c r="C1579" i="2"/>
  <c r="B1579" i="2"/>
  <c r="A1580" i="1" l="1"/>
  <c r="C1579" i="1"/>
  <c r="B1579" i="1"/>
  <c r="A1584" i="4"/>
  <c r="C1583" i="4"/>
  <c r="B1583" i="4"/>
  <c r="B1580" i="2"/>
  <c r="A1581" i="2"/>
  <c r="C1580" i="2"/>
  <c r="A1581" i="1" l="1"/>
  <c r="C1580" i="1"/>
  <c r="B1580" i="1"/>
  <c r="C1584" i="4"/>
  <c r="B1584" i="4"/>
  <c r="A1585" i="4"/>
  <c r="A1582" i="2"/>
  <c r="C1581" i="2"/>
  <c r="B1581" i="2"/>
  <c r="A1582" i="1" l="1"/>
  <c r="B1581" i="1"/>
  <c r="C1581" i="1"/>
  <c r="A1586" i="4"/>
  <c r="C1585" i="4"/>
  <c r="B1585" i="4"/>
  <c r="A1583" i="2"/>
  <c r="C1582" i="2"/>
  <c r="B1582" i="2"/>
  <c r="A1583" i="1" l="1"/>
  <c r="C1582" i="1"/>
  <c r="B1582" i="1"/>
  <c r="C1586" i="4"/>
  <c r="B1586" i="4"/>
  <c r="A1587" i="4"/>
  <c r="A1584" i="2"/>
  <c r="C1583" i="2"/>
  <c r="B1583" i="2"/>
  <c r="A1584" i="1" l="1"/>
  <c r="C1583" i="1"/>
  <c r="B1583" i="1"/>
  <c r="A1588" i="4"/>
  <c r="C1587" i="4"/>
  <c r="B1587" i="4"/>
  <c r="A1585" i="2"/>
  <c r="C1584" i="2"/>
  <c r="B1584" i="2"/>
  <c r="A1585" i="1" l="1"/>
  <c r="C1584" i="1"/>
  <c r="B1584" i="1"/>
  <c r="C1588" i="4"/>
  <c r="B1588" i="4"/>
  <c r="A1589" i="4"/>
  <c r="C1585" i="2"/>
  <c r="B1585" i="2"/>
  <c r="A1586" i="2"/>
  <c r="A1586" i="1" l="1"/>
  <c r="B1585" i="1"/>
  <c r="C1585" i="1"/>
  <c r="A1590" i="4"/>
  <c r="C1589" i="4"/>
  <c r="B1589" i="4"/>
  <c r="A1587" i="2"/>
  <c r="C1586" i="2"/>
  <c r="B1586" i="2"/>
  <c r="A1587" i="1" l="1"/>
  <c r="C1586" i="1"/>
  <c r="B1586" i="1"/>
  <c r="C1590" i="4"/>
  <c r="B1590" i="4"/>
  <c r="A1591" i="4"/>
  <c r="A1588" i="2"/>
  <c r="C1587" i="2"/>
  <c r="B1587" i="2"/>
  <c r="A1588" i="1" l="1"/>
  <c r="C1587" i="1"/>
  <c r="B1587" i="1"/>
  <c r="A1592" i="4"/>
  <c r="C1591" i="4"/>
  <c r="B1591" i="4"/>
  <c r="B1588" i="2"/>
  <c r="A1589" i="2"/>
  <c r="C1588" i="2"/>
  <c r="A1589" i="1" l="1"/>
  <c r="C1588" i="1"/>
  <c r="B1588" i="1"/>
  <c r="C1592" i="4"/>
  <c r="B1592" i="4"/>
  <c r="A1593" i="4"/>
  <c r="A1590" i="2"/>
  <c r="C1589" i="2"/>
  <c r="B1589" i="2"/>
  <c r="A1590" i="1" l="1"/>
  <c r="B1589" i="1"/>
  <c r="C1589" i="1"/>
  <c r="A1594" i="4"/>
  <c r="C1593" i="4"/>
  <c r="B1593" i="4"/>
  <c r="A1591" i="2"/>
  <c r="C1590" i="2"/>
  <c r="B1590" i="2"/>
  <c r="A1591" i="1" l="1"/>
  <c r="C1590" i="1"/>
  <c r="B1590" i="1"/>
  <c r="C1594" i="4"/>
  <c r="B1594" i="4"/>
  <c r="A1595" i="4"/>
  <c r="A1592" i="2"/>
  <c r="C1591" i="2"/>
  <c r="B1591" i="2"/>
  <c r="A1592" i="1" l="1"/>
  <c r="C1591" i="1"/>
  <c r="B1591" i="1"/>
  <c r="A1596" i="4"/>
  <c r="C1595" i="4"/>
  <c r="B1595" i="4"/>
  <c r="A1593" i="2"/>
  <c r="C1592" i="2"/>
  <c r="B1592" i="2"/>
  <c r="A1593" i="1" l="1"/>
  <c r="C1592" i="1"/>
  <c r="B1592" i="1"/>
  <c r="C1596" i="4"/>
  <c r="B1596" i="4"/>
  <c r="A1597" i="4"/>
  <c r="C1593" i="2"/>
  <c r="B1593" i="2"/>
  <c r="A1594" i="2"/>
  <c r="A1594" i="1" l="1"/>
  <c r="B1593" i="1"/>
  <c r="C1593" i="1"/>
  <c r="A1598" i="4"/>
  <c r="C1597" i="4"/>
  <c r="B1597" i="4"/>
  <c r="A1595" i="2"/>
  <c r="C1594" i="2"/>
  <c r="B1594" i="2"/>
  <c r="A1595" i="1" l="1"/>
  <c r="C1594" i="1"/>
  <c r="B1594" i="1"/>
  <c r="C1598" i="4"/>
  <c r="B1598" i="4"/>
  <c r="A1599" i="4"/>
  <c r="A1596" i="2"/>
  <c r="C1595" i="2"/>
  <c r="B1595" i="2"/>
  <c r="A1596" i="1" l="1"/>
  <c r="C1595" i="1"/>
  <c r="B1595" i="1"/>
  <c r="A1600" i="4"/>
  <c r="C1599" i="4"/>
  <c r="B1599" i="4"/>
  <c r="B1596" i="2"/>
  <c r="A1597" i="2"/>
  <c r="C1596" i="2"/>
  <c r="A1597" i="1" l="1"/>
  <c r="C1596" i="1"/>
  <c r="B1596" i="1"/>
  <c r="C1600" i="4"/>
  <c r="B1600" i="4"/>
  <c r="A1601" i="4"/>
  <c r="A1598" i="2"/>
  <c r="C1597" i="2"/>
  <c r="B1597" i="2"/>
  <c r="A1598" i="1" l="1"/>
  <c r="B1597" i="1"/>
  <c r="C1597" i="1"/>
  <c r="A1602" i="4"/>
  <c r="C1601" i="4"/>
  <c r="B1601" i="4"/>
  <c r="A1599" i="2"/>
  <c r="C1598" i="2"/>
  <c r="B1598" i="2"/>
  <c r="A1599" i="1" l="1"/>
  <c r="C1598" i="1"/>
  <c r="B1598" i="1"/>
  <c r="C1602" i="4"/>
  <c r="B1602" i="4"/>
  <c r="A1603" i="4"/>
  <c r="A1600" i="2"/>
  <c r="C1599" i="2"/>
  <c r="B1599" i="2"/>
  <c r="A1600" i="1" l="1"/>
  <c r="C1599" i="1"/>
  <c r="B1599" i="1"/>
  <c r="A1604" i="4"/>
  <c r="C1603" i="4"/>
  <c r="B1603" i="4"/>
  <c r="A1601" i="2"/>
  <c r="C1600" i="2"/>
  <c r="B1600" i="2"/>
  <c r="A1601" i="1" l="1"/>
  <c r="C1600" i="1"/>
  <c r="B1600" i="1"/>
  <c r="C1604" i="4"/>
  <c r="B1604" i="4"/>
  <c r="A1605" i="4"/>
  <c r="C1601" i="2"/>
  <c r="B1601" i="2"/>
  <c r="A1602" i="2"/>
  <c r="A1602" i="1" l="1"/>
  <c r="B1601" i="1"/>
  <c r="C1601" i="1"/>
  <c r="A1606" i="4"/>
  <c r="C1605" i="4"/>
  <c r="B1605" i="4"/>
  <c r="A1603" i="2"/>
  <c r="C1602" i="2"/>
  <c r="B1602" i="2"/>
  <c r="A1603" i="1" l="1"/>
  <c r="C1602" i="1"/>
  <c r="B1602" i="1"/>
  <c r="C1606" i="4"/>
  <c r="B1606" i="4"/>
  <c r="A1607" i="4"/>
  <c r="A1604" i="2"/>
  <c r="C1603" i="2"/>
  <c r="B1603" i="2"/>
  <c r="A1604" i="1" l="1"/>
  <c r="C1603" i="1"/>
  <c r="B1603" i="1"/>
  <c r="A1608" i="4"/>
  <c r="C1607" i="4"/>
  <c r="B1607" i="4"/>
  <c r="B1604" i="2"/>
  <c r="A1605" i="2"/>
  <c r="C1604" i="2"/>
  <c r="A1605" i="1" l="1"/>
  <c r="C1604" i="1"/>
  <c r="B1604" i="1"/>
  <c r="C1608" i="4"/>
  <c r="B1608" i="4"/>
  <c r="A1609" i="4"/>
  <c r="A1606" i="2"/>
  <c r="C1605" i="2"/>
  <c r="B1605" i="2"/>
  <c r="A1606" i="1" l="1"/>
  <c r="B1605" i="1"/>
  <c r="C1605" i="1"/>
  <c r="A1610" i="4"/>
  <c r="C1609" i="4"/>
  <c r="B1609" i="4"/>
  <c r="A1607" i="2"/>
  <c r="C1606" i="2"/>
  <c r="B1606" i="2"/>
  <c r="A1607" i="1" l="1"/>
  <c r="C1606" i="1"/>
  <c r="B1606" i="1"/>
  <c r="C1610" i="4"/>
  <c r="B1610" i="4"/>
  <c r="A1611" i="4"/>
  <c r="A1608" i="2"/>
  <c r="C1607" i="2"/>
  <c r="B1607" i="2"/>
  <c r="A1608" i="1" l="1"/>
  <c r="C1607" i="1"/>
  <c r="B1607" i="1"/>
  <c r="A1612" i="4"/>
  <c r="C1611" i="4"/>
  <c r="B1611" i="4"/>
  <c r="A1609" i="2"/>
  <c r="C1608" i="2"/>
  <c r="B1608" i="2"/>
  <c r="A1609" i="1" l="1"/>
  <c r="C1608" i="1"/>
  <c r="B1608" i="1"/>
  <c r="C1612" i="4"/>
  <c r="B1612" i="4"/>
  <c r="A1613" i="4"/>
  <c r="C1609" i="2"/>
  <c r="B1609" i="2"/>
  <c r="A1610" i="2"/>
  <c r="A1610" i="1" l="1"/>
  <c r="B1609" i="1"/>
  <c r="C1609" i="1"/>
  <c r="A1614" i="4"/>
  <c r="C1613" i="4"/>
  <c r="B1613" i="4"/>
  <c r="A1611" i="2"/>
  <c r="C1610" i="2"/>
  <c r="B1610" i="2"/>
  <c r="A1611" i="1" l="1"/>
  <c r="C1610" i="1"/>
  <c r="B1610" i="1"/>
  <c r="C1614" i="4"/>
  <c r="B1614" i="4"/>
  <c r="A1615" i="4"/>
  <c r="A1612" i="2"/>
  <c r="C1611" i="2"/>
  <c r="B1611" i="2"/>
  <c r="A1612" i="1" l="1"/>
  <c r="C1611" i="1"/>
  <c r="B1611" i="1"/>
  <c r="A1616" i="4"/>
  <c r="C1615" i="4"/>
  <c r="B1615" i="4"/>
  <c r="B1612" i="2"/>
  <c r="A1613" i="2"/>
  <c r="C1612" i="2"/>
  <c r="A1613" i="1" l="1"/>
  <c r="C1612" i="1"/>
  <c r="B1612" i="1"/>
  <c r="C1616" i="4"/>
  <c r="B1616" i="4"/>
  <c r="A1617" i="4"/>
  <c r="A1614" i="2"/>
  <c r="C1613" i="2"/>
  <c r="B1613" i="2"/>
  <c r="A1614" i="1" l="1"/>
  <c r="B1613" i="1"/>
  <c r="C1613" i="1"/>
  <c r="A1618" i="4"/>
  <c r="C1617" i="4"/>
  <c r="B1617" i="4"/>
  <c r="A1615" i="2"/>
  <c r="C1614" i="2"/>
  <c r="B1614" i="2"/>
  <c r="A1615" i="1" l="1"/>
  <c r="C1614" i="1"/>
  <c r="B1614" i="1"/>
  <c r="C1618" i="4"/>
  <c r="B1618" i="4"/>
  <c r="A1619" i="4"/>
  <c r="A1616" i="2"/>
  <c r="C1615" i="2"/>
  <c r="B1615" i="2"/>
  <c r="A1616" i="1" l="1"/>
  <c r="C1615" i="1"/>
  <c r="B1615" i="1"/>
  <c r="A1620" i="4"/>
  <c r="C1619" i="4"/>
  <c r="B1619" i="4"/>
  <c r="A1617" i="2"/>
  <c r="C1616" i="2"/>
  <c r="B1616" i="2"/>
  <c r="A1617" i="1" l="1"/>
  <c r="C1616" i="1"/>
  <c r="B1616" i="1"/>
  <c r="C1620" i="4"/>
  <c r="B1620" i="4"/>
  <c r="A1621" i="4"/>
  <c r="C1617" i="2"/>
  <c r="B1617" i="2"/>
  <c r="A1618" i="2"/>
  <c r="A1618" i="1" l="1"/>
  <c r="B1617" i="1"/>
  <c r="C1617" i="1"/>
  <c r="A1622" i="4"/>
  <c r="C1621" i="4"/>
  <c r="B1621" i="4"/>
  <c r="A1619" i="2"/>
  <c r="C1618" i="2"/>
  <c r="B1618" i="2"/>
  <c r="A1619" i="1" l="1"/>
  <c r="C1618" i="1"/>
  <c r="B1618" i="1"/>
  <c r="C1622" i="4"/>
  <c r="B1622" i="4"/>
  <c r="A1623" i="4"/>
  <c r="A1620" i="2"/>
  <c r="C1619" i="2"/>
  <c r="B1619" i="2"/>
  <c r="A1620" i="1" l="1"/>
  <c r="C1619" i="1"/>
  <c r="B1619" i="1"/>
  <c r="A1624" i="4"/>
  <c r="C1623" i="4"/>
  <c r="B1623" i="4"/>
  <c r="B1620" i="2"/>
  <c r="A1621" i="2"/>
  <c r="C1620" i="2"/>
  <c r="A1621" i="1" l="1"/>
  <c r="C1620" i="1"/>
  <c r="B1620" i="1"/>
  <c r="C1624" i="4"/>
  <c r="B1624" i="4"/>
  <c r="A1625" i="4"/>
  <c r="A1622" i="2"/>
  <c r="C1621" i="2"/>
  <c r="B1621" i="2"/>
  <c r="A1622" i="1" l="1"/>
  <c r="B1621" i="1"/>
  <c r="C1621" i="1"/>
  <c r="A1626" i="4"/>
  <c r="C1625" i="4"/>
  <c r="B1625" i="4"/>
  <c r="A1623" i="2"/>
  <c r="C1622" i="2"/>
  <c r="B1622" i="2"/>
  <c r="A1623" i="1" l="1"/>
  <c r="C1622" i="1"/>
  <c r="B1622" i="1"/>
  <c r="C1626" i="4"/>
  <c r="B1626" i="4"/>
  <c r="A1627" i="4"/>
  <c r="A1624" i="2"/>
  <c r="C1623" i="2"/>
  <c r="B1623" i="2"/>
  <c r="A1624" i="1" l="1"/>
  <c r="C1623" i="1"/>
  <c r="B1623" i="1"/>
  <c r="A1628" i="4"/>
  <c r="C1627" i="4"/>
  <c r="B1627" i="4"/>
  <c r="A1625" i="2"/>
  <c r="C1624" i="2"/>
  <c r="B1624" i="2"/>
  <c r="A1625" i="1" l="1"/>
  <c r="C1624" i="1"/>
  <c r="B1624" i="1"/>
  <c r="C1628" i="4"/>
  <c r="B1628" i="4"/>
  <c r="A1629" i="4"/>
  <c r="C1625" i="2"/>
  <c r="B1625" i="2"/>
  <c r="A1626" i="2"/>
  <c r="A1626" i="1" l="1"/>
  <c r="B1625" i="1"/>
  <c r="C1625" i="1"/>
  <c r="A1630" i="4"/>
  <c r="C1629" i="4"/>
  <c r="B1629" i="4"/>
  <c r="A1627" i="2"/>
  <c r="C1626" i="2"/>
  <c r="B1626" i="2"/>
  <c r="A1627" i="1" l="1"/>
  <c r="C1626" i="1"/>
  <c r="B1626" i="1"/>
  <c r="C1630" i="4"/>
  <c r="B1630" i="4"/>
  <c r="A1631" i="4"/>
  <c r="A1628" i="2"/>
  <c r="C1627" i="2"/>
  <c r="B1627" i="2"/>
  <c r="A1628" i="1" l="1"/>
  <c r="C1627" i="1"/>
  <c r="B1627" i="1"/>
  <c r="A1632" i="4"/>
  <c r="C1631" i="4"/>
  <c r="B1631" i="4"/>
  <c r="B1628" i="2"/>
  <c r="A1629" i="2"/>
  <c r="C1628" i="2"/>
  <c r="A1629" i="1" l="1"/>
  <c r="C1628" i="1"/>
  <c r="B1628" i="1"/>
  <c r="C1632" i="4"/>
  <c r="B1632" i="4"/>
  <c r="A1633" i="4"/>
  <c r="A1630" i="2"/>
  <c r="C1629" i="2"/>
  <c r="B1629" i="2"/>
  <c r="A1630" i="1" l="1"/>
  <c r="B1629" i="1"/>
  <c r="C1629" i="1"/>
  <c r="A1634" i="4"/>
  <c r="C1633" i="4"/>
  <c r="B1633" i="4"/>
  <c r="A1631" i="2"/>
  <c r="C1630" i="2"/>
  <c r="B1630" i="2"/>
  <c r="A1631" i="1" l="1"/>
  <c r="C1630" i="1"/>
  <c r="B1630" i="1"/>
  <c r="C1634" i="4"/>
  <c r="B1634" i="4"/>
  <c r="A1635" i="4"/>
  <c r="A1632" i="2"/>
  <c r="C1631" i="2"/>
  <c r="B1631" i="2"/>
  <c r="A1632" i="1" l="1"/>
  <c r="C1631" i="1"/>
  <c r="B1631" i="1"/>
  <c r="A1636" i="4"/>
  <c r="C1635" i="4"/>
  <c r="B1635" i="4"/>
  <c r="A1633" i="2"/>
  <c r="C1632" i="2"/>
  <c r="B1632" i="2"/>
  <c r="A1633" i="1" l="1"/>
  <c r="C1632" i="1"/>
  <c r="B1632" i="1"/>
  <c r="C1636" i="4"/>
  <c r="B1636" i="4"/>
  <c r="A1637" i="4"/>
  <c r="C1633" i="2"/>
  <c r="B1633" i="2"/>
  <c r="A1634" i="2"/>
  <c r="A1634" i="1" l="1"/>
  <c r="B1633" i="1"/>
  <c r="C1633" i="1"/>
  <c r="A1638" i="4"/>
  <c r="C1637" i="4"/>
  <c r="B1637" i="4"/>
  <c r="A1635" i="2"/>
  <c r="C1634" i="2"/>
  <c r="B1634" i="2"/>
  <c r="A1635" i="1" l="1"/>
  <c r="C1634" i="1"/>
  <c r="B1634" i="1"/>
  <c r="C1638" i="4"/>
  <c r="B1638" i="4"/>
  <c r="A1639" i="4"/>
  <c r="A1636" i="2"/>
  <c r="C1635" i="2"/>
  <c r="B1635" i="2"/>
  <c r="A1636" i="1" l="1"/>
  <c r="C1635" i="1"/>
  <c r="B1635" i="1"/>
  <c r="A1640" i="4"/>
  <c r="C1639" i="4"/>
  <c r="B1639" i="4"/>
  <c r="B1636" i="2"/>
  <c r="A1637" i="2"/>
  <c r="C1636" i="2"/>
  <c r="A1637" i="1" l="1"/>
  <c r="C1636" i="1"/>
  <c r="B1636" i="1"/>
  <c r="C1640" i="4"/>
  <c r="B1640" i="4"/>
  <c r="A1641" i="4"/>
  <c r="A1638" i="2"/>
  <c r="C1637" i="2"/>
  <c r="B1637" i="2"/>
  <c r="A1638" i="1" l="1"/>
  <c r="B1637" i="1"/>
  <c r="C1637" i="1"/>
  <c r="A1642" i="4"/>
  <c r="C1641" i="4"/>
  <c r="B1641" i="4"/>
  <c r="A1639" i="2"/>
  <c r="C1638" i="2"/>
  <c r="B1638" i="2"/>
  <c r="A1639" i="1" l="1"/>
  <c r="C1638" i="1"/>
  <c r="B1638" i="1"/>
  <c r="C1642" i="4"/>
  <c r="B1642" i="4"/>
  <c r="A1643" i="4"/>
  <c r="A1640" i="2"/>
  <c r="C1639" i="2"/>
  <c r="B1639" i="2"/>
  <c r="A1640" i="1" l="1"/>
  <c r="C1639" i="1"/>
  <c r="B1639" i="1"/>
  <c r="A1644" i="4"/>
  <c r="C1643" i="4"/>
  <c r="B1643" i="4"/>
  <c r="A1641" i="2"/>
  <c r="C1640" i="2"/>
  <c r="B1640" i="2"/>
  <c r="A1641" i="1" l="1"/>
  <c r="C1640" i="1"/>
  <c r="B1640" i="1"/>
  <c r="C1644" i="4"/>
  <c r="B1644" i="4"/>
  <c r="A1645" i="4"/>
  <c r="C1641" i="2"/>
  <c r="B1641" i="2"/>
  <c r="A1642" i="2"/>
  <c r="A1642" i="1" l="1"/>
  <c r="B1641" i="1"/>
  <c r="C1641" i="1"/>
  <c r="A1646" i="4"/>
  <c r="C1645" i="4"/>
  <c r="B1645" i="4"/>
  <c r="A1643" i="2"/>
  <c r="C1642" i="2"/>
  <c r="B1642" i="2"/>
  <c r="A1643" i="1" l="1"/>
  <c r="C1642" i="1"/>
  <c r="B1642" i="1"/>
  <c r="C1646" i="4"/>
  <c r="B1646" i="4"/>
  <c r="A1647" i="4"/>
  <c r="A1644" i="2"/>
  <c r="C1643" i="2"/>
  <c r="B1643" i="2"/>
  <c r="A1644" i="1" l="1"/>
  <c r="C1643" i="1"/>
  <c r="B1643" i="1"/>
  <c r="A1648" i="4"/>
  <c r="C1647" i="4"/>
  <c r="B1647" i="4"/>
  <c r="B1644" i="2"/>
  <c r="A1645" i="2"/>
  <c r="C1644" i="2"/>
  <c r="A1645" i="1" l="1"/>
  <c r="C1644" i="1"/>
  <c r="B1644" i="1"/>
  <c r="C1648" i="4"/>
  <c r="B1648" i="4"/>
  <c r="A1649" i="4"/>
  <c r="A1646" i="2"/>
  <c r="C1645" i="2"/>
  <c r="B1645" i="2"/>
  <c r="A1646" i="1" l="1"/>
  <c r="B1645" i="1"/>
  <c r="C1645" i="1"/>
  <c r="A1650" i="4"/>
  <c r="C1649" i="4"/>
  <c r="B1649" i="4"/>
  <c r="A1647" i="2"/>
  <c r="C1646" i="2"/>
  <c r="B1646" i="2"/>
  <c r="A1647" i="1" l="1"/>
  <c r="C1646" i="1"/>
  <c r="B1646" i="1"/>
  <c r="C1650" i="4"/>
  <c r="B1650" i="4"/>
  <c r="A1651" i="4"/>
  <c r="A1648" i="2"/>
  <c r="C1647" i="2"/>
  <c r="B1647" i="2"/>
  <c r="A1648" i="1" l="1"/>
  <c r="C1647" i="1"/>
  <c r="B1647" i="1"/>
  <c r="A1652" i="4"/>
  <c r="C1651" i="4"/>
  <c r="B1651" i="4"/>
  <c r="A1649" i="2"/>
  <c r="C1648" i="2"/>
  <c r="B1648" i="2"/>
  <c r="A1649" i="1" l="1"/>
  <c r="C1648" i="1"/>
  <c r="B1648" i="1"/>
  <c r="C1652" i="4"/>
  <c r="B1652" i="4"/>
  <c r="A1653" i="4"/>
  <c r="C1649" i="2"/>
  <c r="B1649" i="2"/>
  <c r="A1650" i="2"/>
  <c r="A1650" i="1" l="1"/>
  <c r="B1649" i="1"/>
  <c r="C1649" i="1"/>
  <c r="A1654" i="4"/>
  <c r="C1653" i="4"/>
  <c r="B1653" i="4"/>
  <c r="A1651" i="2"/>
  <c r="C1650" i="2"/>
  <c r="B1650" i="2"/>
  <c r="A1651" i="1" l="1"/>
  <c r="C1650" i="1"/>
  <c r="B1650" i="1"/>
  <c r="C1654" i="4"/>
  <c r="B1654" i="4"/>
  <c r="A1655" i="4"/>
  <c r="A1652" i="2"/>
  <c r="C1651" i="2"/>
  <c r="B1651" i="2"/>
  <c r="A1652" i="1" l="1"/>
  <c r="C1651" i="1"/>
  <c r="B1651" i="1"/>
  <c r="A1656" i="4"/>
  <c r="C1655" i="4"/>
  <c r="B1655" i="4"/>
  <c r="B1652" i="2"/>
  <c r="A1653" i="2"/>
  <c r="C1652" i="2"/>
  <c r="A1653" i="1" l="1"/>
  <c r="C1652" i="1"/>
  <c r="B1652" i="1"/>
  <c r="C1656" i="4"/>
  <c r="B1656" i="4"/>
  <c r="A1657" i="4"/>
  <c r="A1654" i="2"/>
  <c r="C1653" i="2"/>
  <c r="B1653" i="2"/>
  <c r="A1654" i="1" l="1"/>
  <c r="B1653" i="1"/>
  <c r="C1653" i="1"/>
  <c r="A1658" i="4"/>
  <c r="C1657" i="4"/>
  <c r="B1657" i="4"/>
  <c r="A1655" i="2"/>
  <c r="C1654" i="2"/>
  <c r="B1654" i="2"/>
  <c r="A1655" i="1" l="1"/>
  <c r="C1654" i="1"/>
  <c r="B1654" i="1"/>
  <c r="C1658" i="4"/>
  <c r="B1658" i="4"/>
  <c r="A1659" i="4"/>
  <c r="A1656" i="2"/>
  <c r="C1655" i="2"/>
  <c r="B1655" i="2"/>
  <c r="A1656" i="1" l="1"/>
  <c r="C1655" i="1"/>
  <c r="B1655" i="1"/>
  <c r="A1660" i="4"/>
  <c r="C1659" i="4"/>
  <c r="B1659" i="4"/>
  <c r="A1657" i="2"/>
  <c r="C1656" i="2"/>
  <c r="B1656" i="2"/>
  <c r="A1657" i="1" l="1"/>
  <c r="C1656" i="1"/>
  <c r="B1656" i="1"/>
  <c r="C1660" i="4"/>
  <c r="B1660" i="4"/>
  <c r="A1661" i="4"/>
  <c r="C1657" i="2"/>
  <c r="B1657" i="2"/>
  <c r="A1658" i="2"/>
  <c r="A1658" i="1" l="1"/>
  <c r="B1657" i="1"/>
  <c r="C1657" i="1"/>
  <c r="A1662" i="4"/>
  <c r="C1661" i="4"/>
  <c r="B1661" i="4"/>
  <c r="A1659" i="2"/>
  <c r="C1658" i="2"/>
  <c r="B1658" i="2"/>
  <c r="A1659" i="1" l="1"/>
  <c r="C1658" i="1"/>
  <c r="B1658" i="1"/>
  <c r="C1662" i="4"/>
  <c r="B1662" i="4"/>
  <c r="A1663" i="4"/>
  <c r="A1660" i="2"/>
  <c r="C1659" i="2"/>
  <c r="B1659" i="2"/>
  <c r="A1660" i="1" l="1"/>
  <c r="C1659" i="1"/>
  <c r="B1659" i="1"/>
  <c r="A1664" i="4"/>
  <c r="C1663" i="4"/>
  <c r="B1663" i="4"/>
  <c r="B1660" i="2"/>
  <c r="A1661" i="2"/>
  <c r="C1660" i="2"/>
  <c r="A1661" i="1" l="1"/>
  <c r="C1660" i="1"/>
  <c r="B1660" i="1"/>
  <c r="C1664" i="4"/>
  <c r="B1664" i="4"/>
  <c r="A1665" i="4"/>
  <c r="A1662" i="2"/>
  <c r="C1661" i="2"/>
  <c r="B1661" i="2"/>
  <c r="A1662" i="1" l="1"/>
  <c r="B1661" i="1"/>
  <c r="C1661" i="1"/>
  <c r="A1666" i="4"/>
  <c r="C1665" i="4"/>
  <c r="B1665" i="4"/>
  <c r="A1663" i="2"/>
  <c r="C1662" i="2"/>
  <c r="B1662" i="2"/>
  <c r="A1663" i="1" l="1"/>
  <c r="C1662" i="1"/>
  <c r="B1662" i="1"/>
  <c r="C1666" i="4"/>
  <c r="B1666" i="4"/>
  <c r="A1667" i="4"/>
  <c r="A1664" i="2"/>
  <c r="C1663" i="2"/>
  <c r="B1663" i="2"/>
  <c r="A1664" i="1" l="1"/>
  <c r="C1663" i="1"/>
  <c r="B1663" i="1"/>
  <c r="A1668" i="4"/>
  <c r="C1667" i="4"/>
  <c r="B1667" i="4"/>
  <c r="A1665" i="2"/>
  <c r="C1664" i="2"/>
  <c r="B1664" i="2"/>
  <c r="A1665" i="1" l="1"/>
  <c r="C1664" i="1"/>
  <c r="B1664" i="1"/>
  <c r="C1668" i="4"/>
  <c r="B1668" i="4"/>
  <c r="A1669" i="4"/>
  <c r="C1665" i="2"/>
  <c r="B1665" i="2"/>
  <c r="A1666" i="2"/>
  <c r="A1666" i="1" l="1"/>
  <c r="B1665" i="1"/>
  <c r="C1665" i="1"/>
  <c r="A1670" i="4"/>
  <c r="C1669" i="4"/>
  <c r="B1669" i="4"/>
  <c r="A1667" i="2"/>
  <c r="C1666" i="2"/>
  <c r="B1666" i="2"/>
  <c r="A1667" i="1" l="1"/>
  <c r="C1666" i="1"/>
  <c r="B1666" i="1"/>
  <c r="C1670" i="4"/>
  <c r="B1670" i="4"/>
  <c r="A1671" i="4"/>
  <c r="A1668" i="2"/>
  <c r="C1667" i="2"/>
  <c r="B1667" i="2"/>
  <c r="A1668" i="1" l="1"/>
  <c r="C1667" i="1"/>
  <c r="B1667" i="1"/>
  <c r="A1672" i="4"/>
  <c r="C1671" i="4"/>
  <c r="B1671" i="4"/>
  <c r="B1668" i="2"/>
  <c r="A1669" i="2"/>
  <c r="C1668" i="2"/>
  <c r="A1669" i="1" l="1"/>
  <c r="C1668" i="1"/>
  <c r="B1668" i="1"/>
  <c r="C1672" i="4"/>
  <c r="B1672" i="4"/>
  <c r="A1673" i="4"/>
  <c r="A1670" i="2"/>
  <c r="C1669" i="2"/>
  <c r="B1669" i="2"/>
  <c r="A1670" i="1" l="1"/>
  <c r="B1669" i="1"/>
  <c r="C1669" i="1"/>
  <c r="A1674" i="4"/>
  <c r="C1673" i="4"/>
  <c r="B1673" i="4"/>
  <c r="A1671" i="2"/>
  <c r="C1670" i="2"/>
  <c r="B1670" i="2"/>
  <c r="A1671" i="1" l="1"/>
  <c r="C1670" i="1"/>
  <c r="B1670" i="1"/>
  <c r="C1674" i="4"/>
  <c r="B1674" i="4"/>
  <c r="A1675" i="4"/>
  <c r="A1672" i="2"/>
  <c r="C1671" i="2"/>
  <c r="B1671" i="2"/>
  <c r="A1672" i="1" l="1"/>
  <c r="C1671" i="1"/>
  <c r="B1671" i="1"/>
  <c r="A1676" i="4"/>
  <c r="C1675" i="4"/>
  <c r="B1675" i="4"/>
  <c r="A1673" i="2"/>
  <c r="C1672" i="2"/>
  <c r="B1672" i="2"/>
  <c r="A1673" i="1" l="1"/>
  <c r="C1672" i="1"/>
  <c r="B1672" i="1"/>
  <c r="C1676" i="4"/>
  <c r="B1676" i="4"/>
  <c r="A1677" i="4"/>
  <c r="C1673" i="2"/>
  <c r="B1673" i="2"/>
  <c r="A1674" i="2"/>
  <c r="A1674" i="1" l="1"/>
  <c r="B1673" i="1"/>
  <c r="C1673" i="1"/>
  <c r="A1678" i="4"/>
  <c r="C1677" i="4"/>
  <c r="B1677" i="4"/>
  <c r="A1675" i="2"/>
  <c r="C1674" i="2"/>
  <c r="B1674" i="2"/>
  <c r="A1675" i="1" l="1"/>
  <c r="C1674" i="1"/>
  <c r="B1674" i="1"/>
  <c r="C1678" i="4"/>
  <c r="B1678" i="4"/>
  <c r="A1679" i="4"/>
  <c r="A1676" i="2"/>
  <c r="C1675" i="2"/>
  <c r="B1675" i="2"/>
  <c r="A1676" i="1" l="1"/>
  <c r="C1675" i="1"/>
  <c r="B1675" i="1"/>
  <c r="A1680" i="4"/>
  <c r="C1679" i="4"/>
  <c r="B1679" i="4"/>
  <c r="B1676" i="2"/>
  <c r="A1677" i="2"/>
  <c r="C1676" i="2"/>
  <c r="A1677" i="1" l="1"/>
  <c r="C1676" i="1"/>
  <c r="B1676" i="1"/>
  <c r="C1680" i="4"/>
  <c r="B1680" i="4"/>
  <c r="A1681" i="4"/>
  <c r="A1678" i="2"/>
  <c r="C1677" i="2"/>
  <c r="B1677" i="2"/>
  <c r="A1678" i="1" l="1"/>
  <c r="B1677" i="1"/>
  <c r="C1677" i="1"/>
  <c r="A1682" i="4"/>
  <c r="C1681" i="4"/>
  <c r="B1681" i="4"/>
  <c r="A1679" i="2"/>
  <c r="C1678" i="2"/>
  <c r="B1678" i="2"/>
  <c r="A1679" i="1" l="1"/>
  <c r="C1678" i="1"/>
  <c r="B1678" i="1"/>
  <c r="C1682" i="4"/>
  <c r="B1682" i="4"/>
  <c r="A1683" i="4"/>
  <c r="A1680" i="2"/>
  <c r="C1679" i="2"/>
  <c r="B1679" i="2"/>
  <c r="A1680" i="1" l="1"/>
  <c r="C1679" i="1"/>
  <c r="B1679" i="1"/>
  <c r="A1684" i="4"/>
  <c r="C1683" i="4"/>
  <c r="B1683" i="4"/>
  <c r="A1681" i="2"/>
  <c r="C1680" i="2"/>
  <c r="B1680" i="2"/>
  <c r="A1681" i="1" l="1"/>
  <c r="C1680" i="1"/>
  <c r="B1680" i="1"/>
  <c r="C1684" i="4"/>
  <c r="B1684" i="4"/>
  <c r="A1685" i="4"/>
  <c r="C1681" i="2"/>
  <c r="B1681" i="2"/>
  <c r="A1682" i="2"/>
  <c r="A1682" i="1" l="1"/>
  <c r="B1681" i="1"/>
  <c r="C1681" i="1"/>
  <c r="A1686" i="4"/>
  <c r="C1685" i="4"/>
  <c r="B1685" i="4"/>
  <c r="A1683" i="2"/>
  <c r="C1682" i="2"/>
  <c r="B1682" i="2"/>
  <c r="A1683" i="1" l="1"/>
  <c r="C1682" i="1"/>
  <c r="B1682" i="1"/>
  <c r="C1686" i="4"/>
  <c r="B1686" i="4"/>
  <c r="A1687" i="4"/>
  <c r="A1684" i="2"/>
  <c r="C1683" i="2"/>
  <c r="B1683" i="2"/>
  <c r="A1684" i="1" l="1"/>
  <c r="C1683" i="1"/>
  <c r="B1683" i="1"/>
  <c r="A1688" i="4"/>
  <c r="C1687" i="4"/>
  <c r="B1687" i="4"/>
  <c r="B1684" i="2"/>
  <c r="A1685" i="2"/>
  <c r="C1684" i="2"/>
  <c r="A1685" i="1" l="1"/>
  <c r="C1684" i="1"/>
  <c r="B1684" i="1"/>
  <c r="C1688" i="4"/>
  <c r="B1688" i="4"/>
  <c r="A1689" i="4"/>
  <c r="A1686" i="2"/>
  <c r="C1685" i="2"/>
  <c r="B1685" i="2"/>
  <c r="A1686" i="1" l="1"/>
  <c r="B1685" i="1"/>
  <c r="C1685" i="1"/>
  <c r="A1690" i="4"/>
  <c r="C1689" i="4"/>
  <c r="B1689" i="4"/>
  <c r="A1687" i="2"/>
  <c r="C1686" i="2"/>
  <c r="B1686" i="2"/>
  <c r="A1687" i="1" l="1"/>
  <c r="C1686" i="1"/>
  <c r="B1686" i="1"/>
  <c r="C1690" i="4"/>
  <c r="B1690" i="4"/>
  <c r="A1691" i="4"/>
  <c r="A1688" i="2"/>
  <c r="C1687" i="2"/>
  <c r="B1687" i="2"/>
  <c r="A1688" i="1" l="1"/>
  <c r="C1687" i="1"/>
  <c r="B1687" i="1"/>
  <c r="A1692" i="4"/>
  <c r="C1691" i="4"/>
  <c r="B1691" i="4"/>
  <c r="A1689" i="2"/>
  <c r="C1688" i="2"/>
  <c r="B1688" i="2"/>
  <c r="A1689" i="1" l="1"/>
  <c r="C1688" i="1"/>
  <c r="B1688" i="1"/>
  <c r="C1692" i="4"/>
  <c r="B1692" i="4"/>
  <c r="A1693" i="4"/>
  <c r="C1689" i="2"/>
  <c r="B1689" i="2"/>
  <c r="A1690" i="2"/>
  <c r="A1690" i="1" l="1"/>
  <c r="B1689" i="1"/>
  <c r="C1689" i="1"/>
  <c r="A1694" i="4"/>
  <c r="C1693" i="4"/>
  <c r="B1693" i="4"/>
  <c r="A1691" i="2"/>
  <c r="C1690" i="2"/>
  <c r="B1690" i="2"/>
  <c r="A1691" i="1" l="1"/>
  <c r="C1690" i="1"/>
  <c r="B1690" i="1"/>
  <c r="C1694" i="4"/>
  <c r="B1694" i="4"/>
  <c r="A1695" i="4"/>
  <c r="A1692" i="2"/>
  <c r="C1691" i="2"/>
  <c r="B1691" i="2"/>
  <c r="A1692" i="1" l="1"/>
  <c r="C1691" i="1"/>
  <c r="B1691" i="1"/>
  <c r="A1696" i="4"/>
  <c r="C1695" i="4"/>
  <c r="B1695" i="4"/>
  <c r="B1692" i="2"/>
  <c r="A1693" i="2"/>
  <c r="C1692" i="2"/>
  <c r="A1693" i="1" l="1"/>
  <c r="C1692" i="1"/>
  <c r="B1692" i="1"/>
  <c r="C1696" i="4"/>
  <c r="B1696" i="4"/>
  <c r="A1697" i="4"/>
  <c r="A1694" i="2"/>
  <c r="C1693" i="2"/>
  <c r="B1693" i="2"/>
  <c r="A1694" i="1" l="1"/>
  <c r="B1693" i="1"/>
  <c r="C1693" i="1"/>
  <c r="A1698" i="4"/>
  <c r="C1697" i="4"/>
  <c r="B1697" i="4"/>
  <c r="A1695" i="2"/>
  <c r="C1694" i="2"/>
  <c r="B1694" i="2"/>
  <c r="A1695" i="1" l="1"/>
  <c r="C1694" i="1"/>
  <c r="B1694" i="1"/>
  <c r="C1698" i="4"/>
  <c r="B1698" i="4"/>
  <c r="A1699" i="4"/>
  <c r="A1696" i="2"/>
  <c r="C1695" i="2"/>
  <c r="B1695" i="2"/>
  <c r="A1696" i="1" l="1"/>
  <c r="C1695" i="1"/>
  <c r="B1695" i="1"/>
  <c r="A1700" i="4"/>
  <c r="C1699" i="4"/>
  <c r="B1699" i="4"/>
  <c r="A1697" i="2"/>
  <c r="C1696" i="2"/>
  <c r="B1696" i="2"/>
  <c r="A1697" i="1" l="1"/>
  <c r="C1696" i="1"/>
  <c r="B1696" i="1"/>
  <c r="C1700" i="4"/>
  <c r="B1700" i="4"/>
  <c r="A1701" i="4"/>
  <c r="C1697" i="2"/>
  <c r="B1697" i="2"/>
  <c r="A1698" i="2"/>
  <c r="A1698" i="1" l="1"/>
  <c r="B1697" i="1"/>
  <c r="C1697" i="1"/>
  <c r="A1702" i="4"/>
  <c r="C1701" i="4"/>
  <c r="B1701" i="4"/>
  <c r="A1699" i="2"/>
  <c r="C1698" i="2"/>
  <c r="B1698" i="2"/>
  <c r="A1699" i="1" l="1"/>
  <c r="C1698" i="1"/>
  <c r="B1698" i="1"/>
  <c r="C1702" i="4"/>
  <c r="B1702" i="4"/>
  <c r="A1703" i="4"/>
  <c r="A1700" i="2"/>
  <c r="C1699" i="2"/>
  <c r="B1699" i="2"/>
  <c r="A1700" i="1" l="1"/>
  <c r="C1699" i="1"/>
  <c r="B1699" i="1"/>
  <c r="A1704" i="4"/>
  <c r="C1703" i="4"/>
  <c r="B1703" i="4"/>
  <c r="B1700" i="2"/>
  <c r="A1701" i="2"/>
  <c r="C1700" i="2"/>
  <c r="A1701" i="1" l="1"/>
  <c r="C1700" i="1"/>
  <c r="B1700" i="1"/>
  <c r="C1704" i="4"/>
  <c r="B1704" i="4"/>
  <c r="A1705" i="4"/>
  <c r="A1702" i="2"/>
  <c r="C1701" i="2"/>
  <c r="B1701" i="2"/>
  <c r="A1702" i="1" l="1"/>
  <c r="B1701" i="1"/>
  <c r="C1701" i="1"/>
  <c r="A1706" i="4"/>
  <c r="C1705" i="4"/>
  <c r="B1705" i="4"/>
  <c r="A1703" i="2"/>
  <c r="C1702" i="2"/>
  <c r="B1702" i="2"/>
  <c r="A1703" i="1" l="1"/>
  <c r="C1702" i="1"/>
  <c r="B1702" i="1"/>
  <c r="C1706" i="4"/>
  <c r="B1706" i="4"/>
  <c r="A1707" i="4"/>
  <c r="A1704" i="2"/>
  <c r="C1703" i="2"/>
  <c r="B1703" i="2"/>
  <c r="A1704" i="1" l="1"/>
  <c r="C1703" i="1"/>
  <c r="B1703" i="1"/>
  <c r="A1708" i="4"/>
  <c r="C1707" i="4"/>
  <c r="B1707" i="4"/>
  <c r="A1705" i="2"/>
  <c r="C1704" i="2"/>
  <c r="B1704" i="2"/>
  <c r="A1705" i="1" l="1"/>
  <c r="C1704" i="1"/>
  <c r="B1704" i="1"/>
  <c r="C1708" i="4"/>
  <c r="B1708" i="4"/>
  <c r="A1709" i="4"/>
  <c r="C1705" i="2"/>
  <c r="B1705" i="2"/>
  <c r="A1706" i="2"/>
  <c r="A1706" i="1" l="1"/>
  <c r="B1705" i="1"/>
  <c r="C1705" i="1"/>
  <c r="A1710" i="4"/>
  <c r="C1709" i="4"/>
  <c r="B1709" i="4"/>
  <c r="A1707" i="2"/>
  <c r="C1706" i="2"/>
  <c r="B1706" i="2"/>
  <c r="A1707" i="1" l="1"/>
  <c r="C1706" i="1"/>
  <c r="B1706" i="1"/>
  <c r="C1710" i="4"/>
  <c r="B1710" i="4"/>
  <c r="A1711" i="4"/>
  <c r="A1708" i="2"/>
  <c r="C1707" i="2"/>
  <c r="B1707" i="2"/>
  <c r="A1708" i="1" l="1"/>
  <c r="C1707" i="1"/>
  <c r="B1707" i="1"/>
  <c r="A1712" i="4"/>
  <c r="C1711" i="4"/>
  <c r="B1711" i="4"/>
  <c r="B1708" i="2"/>
  <c r="A1709" i="2"/>
  <c r="C1708" i="2"/>
  <c r="A1709" i="1" l="1"/>
  <c r="C1708" i="1"/>
  <c r="B1708" i="1"/>
  <c r="C1712" i="4"/>
  <c r="B1712" i="4"/>
  <c r="A1713" i="4"/>
  <c r="A1710" i="2"/>
  <c r="C1709" i="2"/>
  <c r="B1709" i="2"/>
  <c r="A1710" i="1" l="1"/>
  <c r="B1709" i="1"/>
  <c r="C1709" i="1"/>
  <c r="A1714" i="4"/>
  <c r="C1713" i="4"/>
  <c r="B1713" i="4"/>
  <c r="A1711" i="2"/>
  <c r="C1710" i="2"/>
  <c r="B1710" i="2"/>
  <c r="A1711" i="1" l="1"/>
  <c r="C1710" i="1"/>
  <c r="B1710" i="1"/>
  <c r="C1714" i="4"/>
  <c r="B1714" i="4"/>
  <c r="A1715" i="4"/>
  <c r="A1712" i="2"/>
  <c r="C1711" i="2"/>
  <c r="B1711" i="2"/>
  <c r="A1712" i="1" l="1"/>
  <c r="C1711" i="1"/>
  <c r="B1711" i="1"/>
  <c r="A1716" i="4"/>
  <c r="C1715" i="4"/>
  <c r="B1715" i="4"/>
  <c r="A1713" i="2"/>
  <c r="C1712" i="2"/>
  <c r="B1712" i="2"/>
  <c r="A1713" i="1" l="1"/>
  <c r="C1712" i="1"/>
  <c r="B1712" i="1"/>
  <c r="C1716" i="4"/>
  <c r="B1716" i="4"/>
  <c r="A1717" i="4"/>
  <c r="C1713" i="2"/>
  <c r="B1713" i="2"/>
  <c r="A1714" i="2"/>
  <c r="A1714" i="1" l="1"/>
  <c r="B1713" i="1"/>
  <c r="C1713" i="1"/>
  <c r="A1718" i="4"/>
  <c r="C1717" i="4"/>
  <c r="B1717" i="4"/>
  <c r="A1715" i="2"/>
  <c r="C1714" i="2"/>
  <c r="B1714" i="2"/>
  <c r="A1715" i="1" l="1"/>
  <c r="C1714" i="1"/>
  <c r="B1714" i="1"/>
  <c r="C1718" i="4"/>
  <c r="B1718" i="4"/>
  <c r="A1719" i="4"/>
  <c r="A1716" i="2"/>
  <c r="C1715" i="2"/>
  <c r="B1715" i="2"/>
  <c r="A1716" i="1" l="1"/>
  <c r="C1715" i="1"/>
  <c r="B1715" i="1"/>
  <c r="A1720" i="4"/>
  <c r="C1719" i="4"/>
  <c r="B1719" i="4"/>
  <c r="B1716" i="2"/>
  <c r="A1717" i="2"/>
  <c r="C1716" i="2"/>
  <c r="A1717" i="1" l="1"/>
  <c r="C1716" i="1"/>
  <c r="B1716" i="1"/>
  <c r="C1720" i="4"/>
  <c r="B1720" i="4"/>
  <c r="A1721" i="4"/>
  <c r="A1718" i="2"/>
  <c r="C1717" i="2"/>
  <c r="B1717" i="2"/>
  <c r="A1718" i="1" l="1"/>
  <c r="B1717" i="1"/>
  <c r="C1717" i="1"/>
  <c r="A1722" i="4"/>
  <c r="C1721" i="4"/>
  <c r="B1721" i="4"/>
  <c r="A1719" i="2"/>
  <c r="C1718" i="2"/>
  <c r="B1718" i="2"/>
  <c r="A1719" i="1" l="1"/>
  <c r="C1718" i="1"/>
  <c r="B1718" i="1"/>
  <c r="C1722" i="4"/>
  <c r="B1722" i="4"/>
  <c r="A1723" i="4"/>
  <c r="A1720" i="2"/>
  <c r="C1719" i="2"/>
  <c r="B1719" i="2"/>
  <c r="A1720" i="1" l="1"/>
  <c r="C1719" i="1"/>
  <c r="B1719" i="1"/>
  <c r="A1724" i="4"/>
  <c r="C1723" i="4"/>
  <c r="B1723" i="4"/>
  <c r="A1721" i="2"/>
  <c r="C1720" i="2"/>
  <c r="B1720" i="2"/>
  <c r="A1721" i="1" l="1"/>
  <c r="C1720" i="1"/>
  <c r="B1720" i="1"/>
  <c r="C1724" i="4"/>
  <c r="B1724" i="4"/>
  <c r="A1725" i="4"/>
  <c r="C1721" i="2"/>
  <c r="B1721" i="2"/>
  <c r="A1722" i="2"/>
  <c r="A1722" i="1" l="1"/>
  <c r="B1721" i="1"/>
  <c r="C1721" i="1"/>
  <c r="A1726" i="4"/>
  <c r="C1725" i="4"/>
  <c r="B1725" i="4"/>
  <c r="A1723" i="2"/>
  <c r="C1722" i="2"/>
  <c r="B1722" i="2"/>
  <c r="A1723" i="1" l="1"/>
  <c r="C1722" i="1"/>
  <c r="B1722" i="1"/>
  <c r="C1726" i="4"/>
  <c r="B1726" i="4"/>
  <c r="A1727" i="4"/>
  <c r="A1724" i="2"/>
  <c r="C1723" i="2"/>
  <c r="B1723" i="2"/>
  <c r="A1724" i="1" l="1"/>
  <c r="C1723" i="1"/>
  <c r="B1723" i="1"/>
  <c r="A1728" i="4"/>
  <c r="C1727" i="4"/>
  <c r="B1727" i="4"/>
  <c r="B1724" i="2"/>
  <c r="A1725" i="2"/>
  <c r="C1724" i="2"/>
  <c r="A1725" i="1" l="1"/>
  <c r="C1724" i="1"/>
  <c r="B1724" i="1"/>
  <c r="C1728" i="4"/>
  <c r="B1728" i="4"/>
  <c r="A1729" i="4"/>
  <c r="A1726" i="2"/>
  <c r="C1725" i="2"/>
  <c r="B1725" i="2"/>
  <c r="A1726" i="1" l="1"/>
  <c r="B1725" i="1"/>
  <c r="C1725" i="1"/>
  <c r="A1730" i="4"/>
  <c r="C1729" i="4"/>
  <c r="B1729" i="4"/>
  <c r="A1727" i="2"/>
  <c r="C1726" i="2"/>
  <c r="B1726" i="2"/>
  <c r="A1727" i="1" l="1"/>
  <c r="C1726" i="1"/>
  <c r="B1726" i="1"/>
  <c r="C1730" i="4"/>
  <c r="B1730" i="4"/>
  <c r="A1731" i="4"/>
  <c r="A1728" i="2"/>
  <c r="C1727" i="2"/>
  <c r="B1727" i="2"/>
  <c r="A1728" i="1" l="1"/>
  <c r="C1727" i="1"/>
  <c r="B1727" i="1"/>
  <c r="A1732" i="4"/>
  <c r="C1731" i="4"/>
  <c r="B1731" i="4"/>
  <c r="A1729" i="2"/>
  <c r="C1728" i="2"/>
  <c r="B1728" i="2"/>
  <c r="A1729" i="1" l="1"/>
  <c r="C1728" i="1"/>
  <c r="B1728" i="1"/>
  <c r="C1732" i="4"/>
  <c r="B1732" i="4"/>
  <c r="A1733" i="4"/>
  <c r="C1729" i="2"/>
  <c r="B1729" i="2"/>
  <c r="A1730" i="2"/>
  <c r="A1730" i="1" l="1"/>
  <c r="B1729" i="1"/>
  <c r="C1729" i="1"/>
  <c r="A1734" i="4"/>
  <c r="C1733" i="4"/>
  <c r="B1733" i="4"/>
  <c r="A1731" i="2"/>
  <c r="C1730" i="2"/>
  <c r="B1730" i="2"/>
  <c r="A1731" i="1" l="1"/>
  <c r="C1730" i="1"/>
  <c r="B1730" i="1"/>
  <c r="C1734" i="4"/>
  <c r="B1734" i="4"/>
  <c r="A1735" i="4"/>
  <c r="A1732" i="2"/>
  <c r="C1731" i="2"/>
  <c r="B1731" i="2"/>
  <c r="A1732" i="1" l="1"/>
  <c r="C1731" i="1"/>
  <c r="B1731" i="1"/>
  <c r="A1736" i="4"/>
  <c r="C1735" i="4"/>
  <c r="B1735" i="4"/>
  <c r="B1732" i="2"/>
  <c r="A1733" i="2"/>
  <c r="C1732" i="2"/>
  <c r="A1733" i="1" l="1"/>
  <c r="C1732" i="1"/>
  <c r="B1732" i="1"/>
  <c r="C1736" i="4"/>
  <c r="B1736" i="4"/>
  <c r="A1737" i="4"/>
  <c r="A1734" i="2"/>
  <c r="C1733" i="2"/>
  <c r="B1733" i="2"/>
  <c r="A1734" i="1" l="1"/>
  <c r="B1733" i="1"/>
  <c r="C1733" i="1"/>
  <c r="A1738" i="4"/>
  <c r="C1737" i="4"/>
  <c r="B1737" i="4"/>
  <c r="A1735" i="2"/>
  <c r="C1734" i="2"/>
  <c r="B1734" i="2"/>
  <c r="A1735" i="1" l="1"/>
  <c r="C1734" i="1"/>
  <c r="B1734" i="1"/>
  <c r="C1738" i="4"/>
  <c r="B1738" i="4"/>
  <c r="A1739" i="4"/>
  <c r="A1736" i="2"/>
  <c r="C1735" i="2"/>
  <c r="B1735" i="2"/>
  <c r="A1736" i="1" l="1"/>
  <c r="C1735" i="1"/>
  <c r="B1735" i="1"/>
  <c r="A1740" i="4"/>
  <c r="C1739" i="4"/>
  <c r="B1739" i="4"/>
  <c r="A1737" i="2"/>
  <c r="C1736" i="2"/>
  <c r="B1736" i="2"/>
  <c r="A1737" i="1" l="1"/>
  <c r="C1736" i="1"/>
  <c r="B1736" i="1"/>
  <c r="C1740" i="4"/>
  <c r="B1740" i="4"/>
  <c r="A1741" i="4"/>
  <c r="C1737" i="2"/>
  <c r="B1737" i="2"/>
  <c r="A1738" i="2"/>
  <c r="A1738" i="1" l="1"/>
  <c r="B1737" i="1"/>
  <c r="C1737" i="1"/>
  <c r="A1742" i="4"/>
  <c r="C1741" i="4"/>
  <c r="B1741" i="4"/>
  <c r="A1739" i="2"/>
  <c r="C1738" i="2"/>
  <c r="B1738" i="2"/>
  <c r="A1739" i="1" l="1"/>
  <c r="C1738" i="1"/>
  <c r="B1738" i="1"/>
  <c r="C1742" i="4"/>
  <c r="B1742" i="4"/>
  <c r="A1743" i="4"/>
  <c r="A1740" i="2"/>
  <c r="C1739" i="2"/>
  <c r="B1739" i="2"/>
  <c r="A1740" i="1" l="1"/>
  <c r="C1739" i="1"/>
  <c r="B1739" i="1"/>
  <c r="A1744" i="4"/>
  <c r="C1743" i="4"/>
  <c r="B1743" i="4"/>
  <c r="B1740" i="2"/>
  <c r="A1741" i="2"/>
  <c r="C1740" i="2"/>
  <c r="A1741" i="1" l="1"/>
  <c r="C1740" i="1"/>
  <c r="B1740" i="1"/>
  <c r="C1744" i="4"/>
  <c r="B1744" i="4"/>
  <c r="A1745" i="4"/>
  <c r="A1742" i="2"/>
  <c r="C1741" i="2"/>
  <c r="B1741" i="2"/>
  <c r="A1742" i="1" l="1"/>
  <c r="B1741" i="1"/>
  <c r="C1741" i="1"/>
  <c r="A1746" i="4"/>
  <c r="C1745" i="4"/>
  <c r="B1745" i="4"/>
  <c r="A1743" i="2"/>
  <c r="C1742" i="2"/>
  <c r="B1742" i="2"/>
  <c r="A1743" i="1" l="1"/>
  <c r="C1742" i="1"/>
  <c r="B1742" i="1"/>
  <c r="C1746" i="4"/>
  <c r="B1746" i="4"/>
  <c r="A1747" i="4"/>
  <c r="A1744" i="2"/>
  <c r="C1743" i="2"/>
  <c r="B1743" i="2"/>
  <c r="A1744" i="1" l="1"/>
  <c r="C1743" i="1"/>
  <c r="B1743" i="1"/>
  <c r="A1748" i="4"/>
  <c r="C1747" i="4"/>
  <c r="B1747" i="4"/>
  <c r="A1745" i="2"/>
  <c r="C1744" i="2"/>
  <c r="B1744" i="2"/>
  <c r="A1745" i="1" l="1"/>
  <c r="C1744" i="1"/>
  <c r="B1744" i="1"/>
  <c r="C1748" i="4"/>
  <c r="B1748" i="4"/>
  <c r="A1749" i="4"/>
  <c r="C1745" i="2"/>
  <c r="B1745" i="2"/>
  <c r="A1746" i="2"/>
  <c r="A1746" i="1" l="1"/>
  <c r="B1745" i="1"/>
  <c r="C1745" i="1"/>
  <c r="A1750" i="4"/>
  <c r="C1749" i="4"/>
  <c r="B1749" i="4"/>
  <c r="A1747" i="2"/>
  <c r="C1746" i="2"/>
  <c r="B1746" i="2"/>
  <c r="A1747" i="1" l="1"/>
  <c r="C1746" i="1"/>
  <c r="B1746" i="1"/>
  <c r="C1750" i="4"/>
  <c r="B1750" i="4"/>
  <c r="A1751" i="4"/>
  <c r="A1748" i="2"/>
  <c r="C1747" i="2"/>
  <c r="B1747" i="2"/>
  <c r="A1748" i="1" l="1"/>
  <c r="C1747" i="1"/>
  <c r="B1747" i="1"/>
  <c r="A1752" i="4"/>
  <c r="C1751" i="4"/>
  <c r="B1751" i="4"/>
  <c r="B1748" i="2"/>
  <c r="A1749" i="2"/>
  <c r="C1748" i="2"/>
  <c r="A1749" i="1" l="1"/>
  <c r="C1748" i="1"/>
  <c r="B1748" i="1"/>
  <c r="C1752" i="4"/>
  <c r="B1752" i="4"/>
  <c r="A1753" i="4"/>
  <c r="A1750" i="2"/>
  <c r="C1749" i="2"/>
  <c r="B1749" i="2"/>
  <c r="A1750" i="1" l="1"/>
  <c r="B1749" i="1"/>
  <c r="C1749" i="1"/>
  <c r="A1754" i="4"/>
  <c r="C1753" i="4"/>
  <c r="B1753" i="4"/>
  <c r="A1751" i="2"/>
  <c r="C1750" i="2"/>
  <c r="B1750" i="2"/>
  <c r="A1751" i="1" l="1"/>
  <c r="C1750" i="1"/>
  <c r="B1750" i="1"/>
  <c r="C1754" i="4"/>
  <c r="B1754" i="4"/>
  <c r="A1755" i="4"/>
  <c r="A1752" i="2"/>
  <c r="C1751" i="2"/>
  <c r="B1751" i="2"/>
  <c r="A1752" i="1" l="1"/>
  <c r="C1751" i="1"/>
  <c r="B1751" i="1"/>
  <c r="A1756" i="4"/>
  <c r="C1755" i="4"/>
  <c r="B1755" i="4"/>
  <c r="A1753" i="2"/>
  <c r="C1752" i="2"/>
  <c r="B1752" i="2"/>
  <c r="A1753" i="1" l="1"/>
  <c r="C1752" i="1"/>
  <c r="B1752" i="1"/>
  <c r="C1756" i="4"/>
  <c r="B1756" i="4"/>
  <c r="A1757" i="4"/>
  <c r="C1753" i="2"/>
  <c r="B1753" i="2"/>
  <c r="A1754" i="2"/>
  <c r="A1754" i="1" l="1"/>
  <c r="B1753" i="1"/>
  <c r="C1753" i="1"/>
  <c r="A1758" i="4"/>
  <c r="C1757" i="4"/>
  <c r="B1757" i="4"/>
  <c r="A1755" i="2"/>
  <c r="C1754" i="2"/>
  <c r="B1754" i="2"/>
  <c r="A1755" i="1" l="1"/>
  <c r="C1754" i="1"/>
  <c r="B1754" i="1"/>
  <c r="C1758" i="4"/>
  <c r="B1758" i="4"/>
  <c r="A1759" i="4"/>
  <c r="A1756" i="2"/>
  <c r="C1755" i="2"/>
  <c r="B1755" i="2"/>
  <c r="A1756" i="1" l="1"/>
  <c r="C1755" i="1"/>
  <c r="B1755" i="1"/>
  <c r="A1760" i="4"/>
  <c r="C1759" i="4"/>
  <c r="B1759" i="4"/>
  <c r="B1756" i="2"/>
  <c r="A1757" i="2"/>
  <c r="C1756" i="2"/>
  <c r="A1757" i="1" l="1"/>
  <c r="C1756" i="1"/>
  <c r="B1756" i="1"/>
  <c r="C1760" i="4"/>
  <c r="B1760" i="4"/>
  <c r="A1761" i="4"/>
  <c r="A1758" i="2"/>
  <c r="C1757" i="2"/>
  <c r="B1757" i="2"/>
  <c r="A1758" i="1" l="1"/>
  <c r="B1757" i="1"/>
  <c r="C1757" i="1"/>
  <c r="A1762" i="4"/>
  <c r="C1761" i="4"/>
  <c r="B1761" i="4"/>
  <c r="A1759" i="2"/>
  <c r="C1758" i="2"/>
  <c r="B1758" i="2"/>
  <c r="A1759" i="1" l="1"/>
  <c r="C1758" i="1"/>
  <c r="B1758" i="1"/>
  <c r="C1762" i="4"/>
  <c r="B1762" i="4"/>
  <c r="A1763" i="4"/>
  <c r="A1760" i="2"/>
  <c r="C1759" i="2"/>
  <c r="B1759" i="2"/>
  <c r="A1760" i="1" l="1"/>
  <c r="C1759" i="1"/>
  <c r="B1759" i="1"/>
  <c r="A1764" i="4"/>
  <c r="C1763" i="4"/>
  <c r="B1763" i="4"/>
  <c r="A1761" i="2"/>
  <c r="C1760" i="2"/>
  <c r="B1760" i="2"/>
  <c r="A1761" i="1" l="1"/>
  <c r="C1760" i="1"/>
  <c r="B1760" i="1"/>
  <c r="C1764" i="4"/>
  <c r="B1764" i="4"/>
  <c r="A1765" i="4"/>
  <c r="C1761" i="2"/>
  <c r="B1761" i="2"/>
  <c r="A1762" i="2"/>
  <c r="A1762" i="1" l="1"/>
  <c r="B1761" i="1"/>
  <c r="C1761" i="1"/>
  <c r="A1766" i="4"/>
  <c r="C1765" i="4"/>
  <c r="B1765" i="4"/>
  <c r="A1763" i="2"/>
  <c r="C1762" i="2"/>
  <c r="B1762" i="2"/>
  <c r="A1763" i="1" l="1"/>
  <c r="C1762" i="1"/>
  <c r="B1762" i="1"/>
  <c r="C1766" i="4"/>
  <c r="B1766" i="4"/>
  <c r="A1767" i="4"/>
  <c r="A1764" i="2"/>
  <c r="C1763" i="2"/>
  <c r="B1763" i="2"/>
  <c r="A1764" i="1" l="1"/>
  <c r="C1763" i="1"/>
  <c r="B1763" i="1"/>
  <c r="A1768" i="4"/>
  <c r="C1767" i="4"/>
  <c r="B1767" i="4"/>
  <c r="B1764" i="2"/>
  <c r="A1765" i="2"/>
  <c r="C1764" i="2"/>
  <c r="A1765" i="1" l="1"/>
  <c r="C1764" i="1"/>
  <c r="B1764" i="1"/>
  <c r="C1768" i="4"/>
  <c r="B1768" i="4"/>
  <c r="A1769" i="4"/>
  <c r="A1766" i="2"/>
  <c r="C1765" i="2"/>
  <c r="B1765" i="2"/>
  <c r="A1766" i="1" l="1"/>
  <c r="B1765" i="1"/>
  <c r="C1765" i="1"/>
  <c r="A1770" i="4"/>
  <c r="C1769" i="4"/>
  <c r="B1769" i="4"/>
  <c r="A1767" i="2"/>
  <c r="C1766" i="2"/>
  <c r="B1766" i="2"/>
  <c r="A1767" i="1" l="1"/>
  <c r="C1766" i="1"/>
  <c r="B1766" i="1"/>
  <c r="C1770" i="4"/>
  <c r="B1770" i="4"/>
  <c r="A1771" i="4"/>
  <c r="A1768" i="2"/>
  <c r="C1767" i="2"/>
  <c r="B1767" i="2"/>
  <c r="A1768" i="1" l="1"/>
  <c r="C1767" i="1"/>
  <c r="B1767" i="1"/>
  <c r="A1772" i="4"/>
  <c r="C1771" i="4"/>
  <c r="B1771" i="4"/>
  <c r="A1769" i="2"/>
  <c r="C1768" i="2"/>
  <c r="B1768" i="2"/>
  <c r="A1769" i="1" l="1"/>
  <c r="C1768" i="1"/>
  <c r="B1768" i="1"/>
  <c r="C1772" i="4"/>
  <c r="B1772" i="4"/>
  <c r="A1773" i="4"/>
  <c r="C1769" i="2"/>
  <c r="B1769" i="2"/>
  <c r="A1770" i="2"/>
  <c r="A1770" i="1" l="1"/>
  <c r="B1769" i="1"/>
  <c r="C1769" i="1"/>
  <c r="A1774" i="4"/>
  <c r="C1773" i="4"/>
  <c r="B1773" i="4"/>
  <c r="A1771" i="2"/>
  <c r="C1770" i="2"/>
  <c r="B1770" i="2"/>
  <c r="A1771" i="1" l="1"/>
  <c r="C1770" i="1"/>
  <c r="B1770" i="1"/>
  <c r="C1774" i="4"/>
  <c r="B1774" i="4"/>
  <c r="A1775" i="4"/>
  <c r="A1772" i="2"/>
  <c r="C1771" i="2"/>
  <c r="B1771" i="2"/>
  <c r="A1772" i="1" l="1"/>
  <c r="C1771" i="1"/>
  <c r="B1771" i="1"/>
  <c r="A1776" i="4"/>
  <c r="C1775" i="4"/>
  <c r="B1775" i="4"/>
  <c r="B1772" i="2"/>
  <c r="A1773" i="2"/>
  <c r="C1772" i="2"/>
  <c r="A1773" i="1" l="1"/>
  <c r="C1772" i="1"/>
  <c r="B1772" i="1"/>
  <c r="C1776" i="4"/>
  <c r="B1776" i="4"/>
  <c r="A1777" i="4"/>
  <c r="A1774" i="2"/>
  <c r="C1773" i="2"/>
  <c r="B1773" i="2"/>
  <c r="A1774" i="1" l="1"/>
  <c r="B1773" i="1"/>
  <c r="C1773" i="1"/>
  <c r="A1778" i="4"/>
  <c r="C1777" i="4"/>
  <c r="B1777" i="4"/>
  <c r="A1775" i="2"/>
  <c r="C1774" i="2"/>
  <c r="B1774" i="2"/>
  <c r="A1775" i="1" l="1"/>
  <c r="C1774" i="1"/>
  <c r="B1774" i="1"/>
  <c r="C1778" i="4"/>
  <c r="B1778" i="4"/>
  <c r="A1779" i="4"/>
  <c r="A1776" i="2"/>
  <c r="C1775" i="2"/>
  <c r="B1775" i="2"/>
  <c r="A1776" i="1" l="1"/>
  <c r="C1775" i="1"/>
  <c r="B1775" i="1"/>
  <c r="A1780" i="4"/>
  <c r="C1779" i="4"/>
  <c r="B1779" i="4"/>
  <c r="A1777" i="2"/>
  <c r="C1776" i="2"/>
  <c r="B1776" i="2"/>
  <c r="A1777" i="1" l="1"/>
  <c r="C1776" i="1"/>
  <c r="B1776" i="1"/>
  <c r="C1780" i="4"/>
  <c r="B1780" i="4"/>
  <c r="A1781" i="4"/>
  <c r="C1777" i="2"/>
  <c r="B1777" i="2"/>
  <c r="A1778" i="2"/>
  <c r="A1778" i="1" l="1"/>
  <c r="B1777" i="1"/>
  <c r="C1777" i="1"/>
  <c r="A1782" i="4"/>
  <c r="C1781" i="4"/>
  <c r="B1781" i="4"/>
  <c r="A1779" i="2"/>
  <c r="C1778" i="2"/>
  <c r="B1778" i="2"/>
  <c r="A1779" i="1" l="1"/>
  <c r="C1778" i="1"/>
  <c r="B1778" i="1"/>
  <c r="C1782" i="4"/>
  <c r="B1782" i="4"/>
  <c r="A1783" i="4"/>
  <c r="A1780" i="2"/>
  <c r="C1779" i="2"/>
  <c r="B1779" i="2"/>
  <c r="A1780" i="1" l="1"/>
  <c r="C1779" i="1"/>
  <c r="B1779" i="1"/>
  <c r="A1784" i="4"/>
  <c r="C1783" i="4"/>
  <c r="B1783" i="4"/>
  <c r="B1780" i="2"/>
  <c r="A1781" i="2"/>
  <c r="C1780" i="2"/>
  <c r="A1781" i="1" l="1"/>
  <c r="C1780" i="1"/>
  <c r="B1780" i="1"/>
  <c r="C1784" i="4"/>
  <c r="B1784" i="4"/>
  <c r="A1785" i="4"/>
  <c r="A1782" i="2"/>
  <c r="C1781" i="2"/>
  <c r="B1781" i="2"/>
  <c r="A1782" i="1" l="1"/>
  <c r="B1781" i="1"/>
  <c r="C1781" i="1"/>
  <c r="A1786" i="4"/>
  <c r="C1785" i="4"/>
  <c r="B1785" i="4"/>
  <c r="A1783" i="2"/>
  <c r="C1782" i="2"/>
  <c r="B1782" i="2"/>
  <c r="A1783" i="1" l="1"/>
  <c r="C1782" i="1"/>
  <c r="B1782" i="1"/>
  <c r="C1786" i="4"/>
  <c r="B1786" i="4"/>
  <c r="A1787" i="4"/>
  <c r="A1784" i="2"/>
  <c r="C1783" i="2"/>
  <c r="B1783" i="2"/>
  <c r="A1784" i="1" l="1"/>
  <c r="C1783" i="1"/>
  <c r="B1783" i="1"/>
  <c r="A1788" i="4"/>
  <c r="C1787" i="4"/>
  <c r="B1787" i="4"/>
  <c r="A1785" i="2"/>
  <c r="C1784" i="2"/>
  <c r="B1784" i="2"/>
  <c r="A1785" i="1" l="1"/>
  <c r="C1784" i="1"/>
  <c r="B1784" i="1"/>
  <c r="C1788" i="4"/>
  <c r="B1788" i="4"/>
  <c r="A1789" i="4"/>
  <c r="C1785" i="2"/>
  <c r="B1785" i="2"/>
  <c r="A1786" i="2"/>
  <c r="A1786" i="1" l="1"/>
  <c r="B1785" i="1"/>
  <c r="C1785" i="1"/>
  <c r="A1790" i="4"/>
  <c r="C1789" i="4"/>
  <c r="B1789" i="4"/>
  <c r="A1787" i="2"/>
  <c r="C1786" i="2"/>
  <c r="B1786" i="2"/>
  <c r="A1787" i="1" l="1"/>
  <c r="C1786" i="1"/>
  <c r="B1786" i="1"/>
  <c r="C1790" i="4"/>
  <c r="B1790" i="4"/>
  <c r="A1791" i="4"/>
  <c r="A1788" i="2"/>
  <c r="C1787" i="2"/>
  <c r="B1787" i="2"/>
  <c r="A1788" i="1" l="1"/>
  <c r="C1787" i="1"/>
  <c r="B1787" i="1"/>
  <c r="A1792" i="4"/>
  <c r="C1791" i="4"/>
  <c r="B1791" i="4"/>
  <c r="B1788" i="2"/>
  <c r="A1789" i="2"/>
  <c r="C1788" i="2"/>
  <c r="A1789" i="1" l="1"/>
  <c r="C1788" i="1"/>
  <c r="B1788" i="1"/>
  <c r="C1792" i="4"/>
  <c r="B1792" i="4"/>
  <c r="A1793" i="4"/>
  <c r="A1790" i="2"/>
  <c r="C1789" i="2"/>
  <c r="B1789" i="2"/>
  <c r="A1790" i="1" l="1"/>
  <c r="B1789" i="1"/>
  <c r="C1789" i="1"/>
  <c r="A1794" i="4"/>
  <c r="C1793" i="4"/>
  <c r="B1793" i="4"/>
  <c r="A1791" i="2"/>
  <c r="C1790" i="2"/>
  <c r="B1790" i="2"/>
  <c r="A1791" i="1" l="1"/>
  <c r="C1790" i="1"/>
  <c r="B1790" i="1"/>
  <c r="C1794" i="4"/>
  <c r="B1794" i="4"/>
  <c r="A1795" i="4"/>
  <c r="A1792" i="2"/>
  <c r="C1791" i="2"/>
  <c r="B1791" i="2"/>
  <c r="A1792" i="1" l="1"/>
  <c r="C1791" i="1"/>
  <c r="B1791" i="1"/>
  <c r="A1796" i="4"/>
  <c r="C1795" i="4"/>
  <c r="B1795" i="4"/>
  <c r="A1793" i="2"/>
  <c r="C1792" i="2"/>
  <c r="B1792" i="2"/>
  <c r="A1793" i="1" l="1"/>
  <c r="C1792" i="1"/>
  <c r="B1792" i="1"/>
  <c r="C1796" i="4"/>
  <c r="B1796" i="4"/>
  <c r="A1797" i="4"/>
  <c r="C1793" i="2"/>
  <c r="B1793" i="2"/>
  <c r="A1794" i="2"/>
  <c r="A1794" i="1" l="1"/>
  <c r="B1793" i="1"/>
  <c r="C1793" i="1"/>
  <c r="A1798" i="4"/>
  <c r="C1797" i="4"/>
  <c r="B1797" i="4"/>
  <c r="A1795" i="2"/>
  <c r="C1794" i="2"/>
  <c r="B1794" i="2"/>
  <c r="A1795" i="1" l="1"/>
  <c r="C1794" i="1"/>
  <c r="B1794" i="1"/>
  <c r="C1798" i="4"/>
  <c r="B1798" i="4"/>
  <c r="A1799" i="4"/>
  <c r="A1796" i="2"/>
  <c r="C1795" i="2"/>
  <c r="B1795" i="2"/>
  <c r="A1796" i="1" l="1"/>
  <c r="C1795" i="1"/>
  <c r="B1795" i="1"/>
  <c r="A1800" i="4"/>
  <c r="C1799" i="4"/>
  <c r="B1799" i="4"/>
  <c r="B1796" i="2"/>
  <c r="A1797" i="2"/>
  <c r="C1796" i="2"/>
  <c r="A1797" i="1" l="1"/>
  <c r="C1796" i="1"/>
  <c r="B1796" i="1"/>
  <c r="C1800" i="4"/>
  <c r="B1800" i="4"/>
  <c r="A1801" i="4"/>
  <c r="A1798" i="2"/>
  <c r="C1797" i="2"/>
  <c r="B1797" i="2"/>
  <c r="A1798" i="1" l="1"/>
  <c r="B1797" i="1"/>
  <c r="C1797" i="1"/>
  <c r="A1802" i="4"/>
  <c r="C1801" i="4"/>
  <c r="B1801" i="4"/>
  <c r="A1799" i="2"/>
  <c r="C1798" i="2"/>
  <c r="B1798" i="2"/>
  <c r="A1799" i="1" l="1"/>
  <c r="C1798" i="1"/>
  <c r="B1798" i="1"/>
  <c r="C1802" i="4"/>
  <c r="B1802" i="4"/>
  <c r="A1803" i="4"/>
  <c r="A1800" i="2"/>
  <c r="C1799" i="2"/>
  <c r="B1799" i="2"/>
  <c r="A1800" i="1" l="1"/>
  <c r="C1799" i="1"/>
  <c r="B1799" i="1"/>
  <c r="A1804" i="4"/>
  <c r="C1803" i="4"/>
  <c r="B1803" i="4"/>
  <c r="A1801" i="2"/>
  <c r="C1800" i="2"/>
  <c r="B1800" i="2"/>
  <c r="A1801" i="1" l="1"/>
  <c r="C1800" i="1"/>
  <c r="B1800" i="1"/>
  <c r="C1804" i="4"/>
  <c r="B1804" i="4"/>
  <c r="A1805" i="4"/>
  <c r="C1801" i="2"/>
  <c r="B1801" i="2"/>
  <c r="A1802" i="2"/>
  <c r="A1802" i="1" l="1"/>
  <c r="B1801" i="1"/>
  <c r="C1801" i="1"/>
  <c r="A1806" i="4"/>
  <c r="C1805" i="4"/>
  <c r="B1805" i="4"/>
  <c r="A1803" i="2"/>
  <c r="C1802" i="2"/>
  <c r="B1802" i="2"/>
  <c r="A1803" i="1" l="1"/>
  <c r="C1802" i="1"/>
  <c r="B1802" i="1"/>
  <c r="C1806" i="4"/>
  <c r="B1806" i="4"/>
  <c r="A1807" i="4"/>
  <c r="A1804" i="2"/>
  <c r="C1803" i="2"/>
  <c r="B1803" i="2"/>
  <c r="A1804" i="1" l="1"/>
  <c r="C1803" i="1"/>
  <c r="B1803" i="1"/>
  <c r="A1808" i="4"/>
  <c r="C1807" i="4"/>
  <c r="B1807" i="4"/>
  <c r="B1804" i="2"/>
  <c r="A1805" i="2"/>
  <c r="C1804" i="2"/>
  <c r="A1805" i="1" l="1"/>
  <c r="C1804" i="1"/>
  <c r="B1804" i="1"/>
  <c r="C1808" i="4"/>
  <c r="B1808" i="4"/>
  <c r="A1809" i="4"/>
  <c r="A1806" i="2"/>
  <c r="C1805" i="2"/>
  <c r="B1805" i="2"/>
  <c r="A1806" i="1" l="1"/>
  <c r="B1805" i="1"/>
  <c r="C1805" i="1"/>
  <c r="A1810" i="4"/>
  <c r="C1809" i="4"/>
  <c r="B1809" i="4"/>
  <c r="A1807" i="2"/>
  <c r="C1806" i="2"/>
  <c r="B1806" i="2"/>
  <c r="A1807" i="1" l="1"/>
  <c r="C1806" i="1"/>
  <c r="B1806" i="1"/>
  <c r="C1810" i="4"/>
  <c r="B1810" i="4"/>
  <c r="A1811" i="4"/>
  <c r="A1808" i="2"/>
  <c r="C1807" i="2"/>
  <c r="B1807" i="2"/>
  <c r="A1808" i="1" l="1"/>
  <c r="C1807" i="1"/>
  <c r="B1807" i="1"/>
  <c r="A1812" i="4"/>
  <c r="C1811" i="4"/>
  <c r="B1811" i="4"/>
  <c r="A1809" i="2"/>
  <c r="C1808" i="2"/>
  <c r="B1808" i="2"/>
  <c r="A1809" i="1" l="1"/>
  <c r="C1808" i="1"/>
  <c r="B1808" i="1"/>
  <c r="C1812" i="4"/>
  <c r="B1812" i="4"/>
  <c r="A1813" i="4"/>
  <c r="C1809" i="2"/>
  <c r="B1809" i="2"/>
  <c r="A1810" i="2"/>
  <c r="A1810" i="1" l="1"/>
  <c r="B1809" i="1"/>
  <c r="C1809" i="1"/>
  <c r="A1814" i="4"/>
  <c r="C1813" i="4"/>
  <c r="B1813" i="4"/>
  <c r="A1811" i="2"/>
  <c r="C1810" i="2"/>
  <c r="B1810" i="2"/>
  <c r="A1811" i="1" l="1"/>
  <c r="C1810" i="1"/>
  <c r="B1810" i="1"/>
  <c r="C1814" i="4"/>
  <c r="B1814" i="4"/>
  <c r="A1815" i="4"/>
  <c r="A1812" i="2"/>
  <c r="C1811" i="2"/>
  <c r="B1811" i="2"/>
  <c r="A1812" i="1" l="1"/>
  <c r="C1811" i="1"/>
  <c r="B1811" i="1"/>
  <c r="A1816" i="4"/>
  <c r="C1815" i="4"/>
  <c r="B1815" i="4"/>
  <c r="B1812" i="2"/>
  <c r="A1813" i="2"/>
  <c r="C1812" i="2"/>
  <c r="A1813" i="1" l="1"/>
  <c r="C1812" i="1"/>
  <c r="B1812" i="1"/>
  <c r="C1816" i="4"/>
  <c r="B1816" i="4"/>
  <c r="A1817" i="4"/>
  <c r="A1814" i="2"/>
  <c r="C1813" i="2"/>
  <c r="B1813" i="2"/>
  <c r="A1814" i="1" l="1"/>
  <c r="B1813" i="1"/>
  <c r="C1813" i="1"/>
  <c r="A1818" i="4"/>
  <c r="C1817" i="4"/>
  <c r="B1817" i="4"/>
  <c r="A1815" i="2"/>
  <c r="C1814" i="2"/>
  <c r="B1814" i="2"/>
  <c r="A1815" i="1" l="1"/>
  <c r="C1814" i="1"/>
  <c r="B1814" i="1"/>
  <c r="C1818" i="4"/>
  <c r="B1818" i="4"/>
  <c r="A1819" i="4"/>
  <c r="A1816" i="2"/>
  <c r="C1815" i="2"/>
  <c r="B1815" i="2"/>
  <c r="A1816" i="1" l="1"/>
  <c r="C1815" i="1"/>
  <c r="B1815" i="1"/>
  <c r="A1820" i="4"/>
  <c r="C1819" i="4"/>
  <c r="B1819" i="4"/>
  <c r="A1817" i="2"/>
  <c r="C1816" i="2"/>
  <c r="B1816" i="2"/>
  <c r="A1817" i="1" l="1"/>
  <c r="C1816" i="1"/>
  <c r="B1816" i="1"/>
  <c r="C1820" i="4"/>
  <c r="B1820" i="4"/>
  <c r="A1821" i="4"/>
  <c r="C1817" i="2"/>
  <c r="B1817" i="2"/>
  <c r="A1818" i="2"/>
  <c r="A1818" i="1" l="1"/>
  <c r="B1817" i="1"/>
  <c r="C1817" i="1"/>
  <c r="A1822" i="4"/>
  <c r="C1821" i="4"/>
  <c r="B1821" i="4"/>
  <c r="A1819" i="2"/>
  <c r="C1818" i="2"/>
  <c r="B1818" i="2"/>
  <c r="A1819" i="1" l="1"/>
  <c r="C1818" i="1"/>
  <c r="B1818" i="1"/>
  <c r="C1822" i="4"/>
  <c r="B1822" i="4"/>
  <c r="A1823" i="4"/>
  <c r="A1820" i="2"/>
  <c r="C1819" i="2"/>
  <c r="B1819" i="2"/>
  <c r="A1820" i="1" l="1"/>
  <c r="C1819" i="1"/>
  <c r="B1819" i="1"/>
  <c r="A1824" i="4"/>
  <c r="C1823" i="4"/>
  <c r="B1823" i="4"/>
  <c r="B1820" i="2"/>
  <c r="A1821" i="2"/>
  <c r="C1820" i="2"/>
  <c r="A1821" i="1" l="1"/>
  <c r="C1820" i="1"/>
  <c r="B1820" i="1"/>
  <c r="C1824" i="4"/>
  <c r="B1824" i="4"/>
  <c r="A1825" i="4"/>
  <c r="A1822" i="2"/>
  <c r="C1821" i="2"/>
  <c r="B1821" i="2"/>
  <c r="A1822" i="1" l="1"/>
  <c r="B1821" i="1"/>
  <c r="C1821" i="1"/>
  <c r="A1826" i="4"/>
  <c r="C1825" i="4"/>
  <c r="B1825" i="4"/>
  <c r="A1823" i="2"/>
  <c r="C1822" i="2"/>
  <c r="B1822" i="2"/>
  <c r="A1823" i="1" l="1"/>
  <c r="C1822" i="1"/>
  <c r="B1822" i="1"/>
  <c r="C1826" i="4"/>
  <c r="B1826" i="4"/>
  <c r="A1827" i="4"/>
  <c r="A1824" i="2"/>
  <c r="C1823" i="2"/>
  <c r="B1823" i="2"/>
  <c r="A1824" i="1" l="1"/>
  <c r="C1823" i="1"/>
  <c r="B1823" i="1"/>
  <c r="A1828" i="4"/>
  <c r="C1827" i="4"/>
  <c r="B1827" i="4"/>
  <c r="A1825" i="2"/>
  <c r="C1824" i="2"/>
  <c r="B1824" i="2"/>
  <c r="A1825" i="1" l="1"/>
  <c r="C1824" i="1"/>
  <c r="B1824" i="1"/>
  <c r="C1828" i="4"/>
  <c r="B1828" i="4"/>
  <c r="A1829" i="4"/>
  <c r="C1825" i="2"/>
  <c r="B1825" i="2"/>
  <c r="A1826" i="2"/>
  <c r="A1826" i="1" l="1"/>
  <c r="B1825" i="1"/>
  <c r="C1825" i="1"/>
  <c r="A1830" i="4"/>
  <c r="C1829" i="4"/>
  <c r="B1829" i="4"/>
  <c r="A1827" i="2"/>
  <c r="C1826" i="2"/>
  <c r="B1826" i="2"/>
  <c r="A1827" i="1" l="1"/>
  <c r="C1826" i="1"/>
  <c r="B1826" i="1"/>
  <c r="C1830" i="4"/>
  <c r="B1830" i="4"/>
  <c r="A1831" i="4"/>
  <c r="A1828" i="2"/>
  <c r="C1827" i="2"/>
  <c r="B1827" i="2"/>
  <c r="A1828" i="1" l="1"/>
  <c r="C1827" i="1"/>
  <c r="B1827" i="1"/>
  <c r="A1832" i="4"/>
  <c r="C1831" i="4"/>
  <c r="B1831" i="4"/>
  <c r="B1828" i="2"/>
  <c r="A1829" i="2"/>
  <c r="C1828" i="2"/>
  <c r="A1829" i="1" l="1"/>
  <c r="C1828" i="1"/>
  <c r="B1828" i="1"/>
  <c r="C1832" i="4"/>
  <c r="B1832" i="4"/>
  <c r="A1833" i="4"/>
  <c r="A1830" i="2"/>
  <c r="C1829" i="2"/>
  <c r="B1829" i="2"/>
  <c r="A1830" i="1" l="1"/>
  <c r="B1829" i="1"/>
  <c r="C1829" i="1"/>
  <c r="A1834" i="4"/>
  <c r="C1833" i="4"/>
  <c r="B1833" i="4"/>
  <c r="A1831" i="2"/>
  <c r="C1830" i="2"/>
  <c r="B1830" i="2"/>
  <c r="A1831" i="1" l="1"/>
  <c r="C1830" i="1"/>
  <c r="B1830" i="1"/>
  <c r="C1834" i="4"/>
  <c r="B1834" i="4"/>
  <c r="A1835" i="4"/>
  <c r="A1832" i="2"/>
  <c r="C1831" i="2"/>
  <c r="B1831" i="2"/>
  <c r="A1832" i="1" l="1"/>
  <c r="C1831" i="1"/>
  <c r="B1831" i="1"/>
  <c r="A1836" i="4"/>
  <c r="C1835" i="4"/>
  <c r="B1835" i="4"/>
  <c r="A1833" i="2"/>
  <c r="C1832" i="2"/>
  <c r="B1832" i="2"/>
  <c r="A1833" i="1" l="1"/>
  <c r="C1832" i="1"/>
  <c r="B1832" i="1"/>
  <c r="C1836" i="4"/>
  <c r="B1836" i="4"/>
  <c r="A1837" i="4"/>
  <c r="C1833" i="2"/>
  <c r="B1833" i="2"/>
  <c r="A1834" i="2"/>
  <c r="A1834" i="1" l="1"/>
  <c r="B1833" i="1"/>
  <c r="C1833" i="1"/>
  <c r="A1838" i="4"/>
  <c r="C1837" i="4"/>
  <c r="B1837" i="4"/>
  <c r="A1835" i="2"/>
  <c r="C1834" i="2"/>
  <c r="B1834" i="2"/>
  <c r="A1835" i="1" l="1"/>
  <c r="C1834" i="1"/>
  <c r="B1834" i="1"/>
  <c r="C1838" i="4"/>
  <c r="B1838" i="4"/>
  <c r="A1839" i="4"/>
  <c r="A1836" i="2"/>
  <c r="C1835" i="2"/>
  <c r="B1835" i="2"/>
  <c r="A1836" i="1" l="1"/>
  <c r="C1835" i="1"/>
  <c r="B1835" i="1"/>
  <c r="A1840" i="4"/>
  <c r="C1839" i="4"/>
  <c r="B1839" i="4"/>
  <c r="B1836" i="2"/>
  <c r="A1837" i="2"/>
  <c r="C1836" i="2"/>
  <c r="A1837" i="1" l="1"/>
  <c r="C1836" i="1"/>
  <c r="B1836" i="1"/>
  <c r="C1840" i="4"/>
  <c r="B1840" i="4"/>
  <c r="A1841" i="4"/>
  <c r="A1838" i="2"/>
  <c r="C1837" i="2"/>
  <c r="B1837" i="2"/>
  <c r="A1838" i="1" l="1"/>
  <c r="B1837" i="1"/>
  <c r="C1837" i="1"/>
  <c r="A1842" i="4"/>
  <c r="C1841" i="4"/>
  <c r="B1841" i="4"/>
  <c r="A1839" i="2"/>
  <c r="C1838" i="2"/>
  <c r="B1838" i="2"/>
  <c r="A1839" i="1" l="1"/>
  <c r="C1838" i="1"/>
  <c r="B1838" i="1"/>
  <c r="C1842" i="4"/>
  <c r="B1842" i="4"/>
  <c r="A1843" i="4"/>
  <c r="A1840" i="2"/>
  <c r="C1839" i="2"/>
  <c r="B1839" i="2"/>
  <c r="A1840" i="1" l="1"/>
  <c r="C1839" i="1"/>
  <c r="B1839" i="1"/>
  <c r="A1844" i="4"/>
  <c r="C1843" i="4"/>
  <c r="B1843" i="4"/>
  <c r="A1841" i="2"/>
  <c r="C1840" i="2"/>
  <c r="B1840" i="2"/>
  <c r="A1841" i="1" l="1"/>
  <c r="C1840" i="1"/>
  <c r="B1840" i="1"/>
  <c r="C1844" i="4"/>
  <c r="B1844" i="4"/>
  <c r="A1845" i="4"/>
  <c r="C1841" i="2"/>
  <c r="B1841" i="2"/>
  <c r="A1842" i="2"/>
  <c r="A1842" i="1" l="1"/>
  <c r="B1841" i="1"/>
  <c r="C1841" i="1"/>
  <c r="A1846" i="4"/>
  <c r="C1845" i="4"/>
  <c r="B1845" i="4"/>
  <c r="A1843" i="2"/>
  <c r="C1842" i="2"/>
  <c r="B1842" i="2"/>
  <c r="A1843" i="1" l="1"/>
  <c r="C1842" i="1"/>
  <c r="B1842" i="1"/>
  <c r="C1846" i="4"/>
  <c r="B1846" i="4"/>
  <c r="A1847" i="4"/>
  <c r="A1844" i="2"/>
  <c r="C1843" i="2"/>
  <c r="B1843" i="2"/>
  <c r="A1844" i="1" l="1"/>
  <c r="C1843" i="1"/>
  <c r="B1843" i="1"/>
  <c r="A1848" i="4"/>
  <c r="C1847" i="4"/>
  <c r="B1847" i="4"/>
  <c r="B1844" i="2"/>
  <c r="A1845" i="2"/>
  <c r="C1844" i="2"/>
  <c r="A1845" i="1" l="1"/>
  <c r="C1844" i="1"/>
  <c r="B1844" i="1"/>
  <c r="C1848" i="4"/>
  <c r="B1848" i="4"/>
  <c r="A1849" i="4"/>
  <c r="A1846" i="2"/>
  <c r="C1845" i="2"/>
  <c r="B1845" i="2"/>
  <c r="A1846" i="1" l="1"/>
  <c r="B1845" i="1"/>
  <c r="C1845" i="1"/>
  <c r="A1850" i="4"/>
  <c r="C1849" i="4"/>
  <c r="B1849" i="4"/>
  <c r="A1847" i="2"/>
  <c r="C1846" i="2"/>
  <c r="B1846" i="2"/>
  <c r="A1847" i="1" l="1"/>
  <c r="C1846" i="1"/>
  <c r="B1846" i="1"/>
  <c r="C1850" i="4"/>
  <c r="B1850" i="4"/>
  <c r="A1851" i="4"/>
  <c r="A1848" i="2"/>
  <c r="C1847" i="2"/>
  <c r="B1847" i="2"/>
  <c r="A1848" i="1" l="1"/>
  <c r="C1847" i="1"/>
  <c r="B1847" i="1"/>
  <c r="A1852" i="4"/>
  <c r="C1851" i="4"/>
  <c r="B1851" i="4"/>
  <c r="A1849" i="2"/>
  <c r="C1848" i="2"/>
  <c r="B1848" i="2"/>
  <c r="A1849" i="1" l="1"/>
  <c r="C1848" i="1"/>
  <c r="B1848" i="1"/>
  <c r="C1852" i="4"/>
  <c r="B1852" i="4"/>
  <c r="A1853" i="4"/>
  <c r="C1849" i="2"/>
  <c r="B1849" i="2"/>
  <c r="A1850" i="2"/>
  <c r="A1850" i="1" l="1"/>
  <c r="B1849" i="1"/>
  <c r="C1849" i="1"/>
  <c r="A1854" i="4"/>
  <c r="C1853" i="4"/>
  <c r="B1853" i="4"/>
  <c r="A1851" i="2"/>
  <c r="C1850" i="2"/>
  <c r="B1850" i="2"/>
  <c r="A1851" i="1" l="1"/>
  <c r="C1850" i="1"/>
  <c r="B1850" i="1"/>
  <c r="C1854" i="4"/>
  <c r="B1854" i="4"/>
  <c r="A1855" i="4"/>
  <c r="A1852" i="2"/>
  <c r="C1851" i="2"/>
  <c r="B1851" i="2"/>
  <c r="A1852" i="1" l="1"/>
  <c r="C1851" i="1"/>
  <c r="B1851" i="1"/>
  <c r="A1856" i="4"/>
  <c r="C1855" i="4"/>
  <c r="B1855" i="4"/>
  <c r="B1852" i="2"/>
  <c r="A1853" i="2"/>
  <c r="C1852" i="2"/>
  <c r="A1853" i="1" l="1"/>
  <c r="C1852" i="1"/>
  <c r="B1852" i="1"/>
  <c r="C1856" i="4"/>
  <c r="B1856" i="4"/>
  <c r="A1857" i="4"/>
  <c r="A1854" i="2"/>
  <c r="C1853" i="2"/>
  <c r="B1853" i="2"/>
  <c r="A1854" i="1" l="1"/>
  <c r="B1853" i="1"/>
  <c r="C1853" i="1"/>
  <c r="A1858" i="4"/>
  <c r="C1857" i="4"/>
  <c r="B1857" i="4"/>
  <c r="A1855" i="2"/>
  <c r="C1854" i="2"/>
  <c r="B1854" i="2"/>
  <c r="A1855" i="1" l="1"/>
  <c r="C1854" i="1"/>
  <c r="B1854" i="1"/>
  <c r="C1858" i="4"/>
  <c r="B1858" i="4"/>
  <c r="A1859" i="4"/>
  <c r="A1856" i="2"/>
  <c r="C1855" i="2"/>
  <c r="B1855" i="2"/>
  <c r="A1856" i="1" l="1"/>
  <c r="C1855" i="1"/>
  <c r="B1855" i="1"/>
  <c r="A1860" i="4"/>
  <c r="C1859" i="4"/>
  <c r="B1859" i="4"/>
  <c r="A1857" i="2"/>
  <c r="C1856" i="2"/>
  <c r="B1856" i="2"/>
  <c r="A1857" i="1" l="1"/>
  <c r="C1856" i="1"/>
  <c r="B1856" i="1"/>
  <c r="C1860" i="4"/>
  <c r="B1860" i="4"/>
  <c r="A1861" i="4"/>
  <c r="C1857" i="2"/>
  <c r="B1857" i="2"/>
  <c r="A1858" i="2"/>
  <c r="A1858" i="1" l="1"/>
  <c r="B1857" i="1"/>
  <c r="C1857" i="1"/>
  <c r="A1862" i="4"/>
  <c r="C1861" i="4"/>
  <c r="B1861" i="4"/>
  <c r="A1859" i="2"/>
  <c r="C1858" i="2"/>
  <c r="B1858" i="2"/>
  <c r="A1859" i="1" l="1"/>
  <c r="C1858" i="1"/>
  <c r="B1858" i="1"/>
  <c r="C1862" i="4"/>
  <c r="B1862" i="4"/>
  <c r="A1863" i="4"/>
  <c r="A1860" i="2"/>
  <c r="C1859" i="2"/>
  <c r="B1859" i="2"/>
  <c r="A1860" i="1" l="1"/>
  <c r="C1859" i="1"/>
  <c r="B1859" i="1"/>
  <c r="A1864" i="4"/>
  <c r="C1863" i="4"/>
  <c r="B1863" i="4"/>
  <c r="B1860" i="2"/>
  <c r="A1861" i="2"/>
  <c r="C1860" i="2"/>
  <c r="A1861" i="1" l="1"/>
  <c r="C1860" i="1"/>
  <c r="B1860" i="1"/>
  <c r="C1864" i="4"/>
  <c r="B1864" i="4"/>
  <c r="A1865" i="4"/>
  <c r="A1862" i="2"/>
  <c r="C1861" i="2"/>
  <c r="B1861" i="2"/>
  <c r="A1862" i="1" l="1"/>
  <c r="B1861" i="1"/>
  <c r="C1861" i="1"/>
  <c r="A1866" i="4"/>
  <c r="C1865" i="4"/>
  <c r="B1865" i="4"/>
  <c r="A1863" i="2"/>
  <c r="C1862" i="2"/>
  <c r="B1862" i="2"/>
  <c r="A1863" i="1" l="1"/>
  <c r="C1862" i="1"/>
  <c r="B1862" i="1"/>
  <c r="C1866" i="4"/>
  <c r="B1866" i="4"/>
  <c r="A1867" i="4"/>
  <c r="A1864" i="2"/>
  <c r="C1863" i="2"/>
  <c r="B1863" i="2"/>
  <c r="A1864" i="1" l="1"/>
  <c r="C1863" i="1"/>
  <c r="B1863" i="1"/>
  <c r="A1868" i="4"/>
  <c r="C1867" i="4"/>
  <c r="B1867" i="4"/>
  <c r="A1865" i="2"/>
  <c r="C1864" i="2"/>
  <c r="B1864" i="2"/>
  <c r="A1865" i="1" l="1"/>
  <c r="C1864" i="1"/>
  <c r="B1864" i="1"/>
  <c r="C1868" i="4"/>
  <c r="B1868" i="4"/>
  <c r="A1869" i="4"/>
  <c r="C1865" i="2"/>
  <c r="B1865" i="2"/>
  <c r="A1866" i="2"/>
  <c r="A1866" i="1" l="1"/>
  <c r="B1865" i="1"/>
  <c r="C1865" i="1"/>
  <c r="A1870" i="4"/>
  <c r="C1869" i="4"/>
  <c r="B1869" i="4"/>
  <c r="A1867" i="2"/>
  <c r="C1866" i="2"/>
  <c r="B1866" i="2"/>
  <c r="A1867" i="1" l="1"/>
  <c r="C1866" i="1"/>
  <c r="B1866" i="1"/>
  <c r="C1870" i="4"/>
  <c r="B1870" i="4"/>
  <c r="A1871" i="4"/>
  <c r="A1868" i="2"/>
  <c r="C1867" i="2"/>
  <c r="B1867" i="2"/>
  <c r="A1868" i="1" l="1"/>
  <c r="C1867" i="1"/>
  <c r="B1867" i="1"/>
  <c r="A1872" i="4"/>
  <c r="C1871" i="4"/>
  <c r="B1871" i="4"/>
  <c r="B1868" i="2"/>
  <c r="A1869" i="2"/>
  <c r="C1868" i="2"/>
  <c r="A1869" i="1" l="1"/>
  <c r="C1868" i="1"/>
  <c r="B1868" i="1"/>
  <c r="C1872" i="4"/>
  <c r="B1872" i="4"/>
  <c r="A1873" i="4"/>
  <c r="A1870" i="2"/>
  <c r="C1869" i="2"/>
  <c r="B1869" i="2"/>
  <c r="A1870" i="1" l="1"/>
  <c r="B1869" i="1"/>
  <c r="C1869" i="1"/>
  <c r="A1874" i="4"/>
  <c r="C1873" i="4"/>
  <c r="B1873" i="4"/>
  <c r="A1871" i="2"/>
  <c r="C1870" i="2"/>
  <c r="B1870" i="2"/>
  <c r="A1871" i="1" l="1"/>
  <c r="C1870" i="1"/>
  <c r="B1870" i="1"/>
  <c r="C1874" i="4"/>
  <c r="B1874" i="4"/>
  <c r="A1875" i="4"/>
  <c r="A1872" i="2"/>
  <c r="C1871" i="2"/>
  <c r="B1871" i="2"/>
  <c r="A1872" i="1" l="1"/>
  <c r="C1871" i="1"/>
  <c r="B1871" i="1"/>
  <c r="A1876" i="4"/>
  <c r="C1875" i="4"/>
  <c r="B1875" i="4"/>
  <c r="A1873" i="2"/>
  <c r="C1872" i="2"/>
  <c r="B1872" i="2"/>
  <c r="A1873" i="1" l="1"/>
  <c r="C1872" i="1"/>
  <c r="B1872" i="1"/>
  <c r="C1876" i="4"/>
  <c r="B1876" i="4"/>
  <c r="A1877" i="4"/>
  <c r="C1873" i="2"/>
  <c r="B1873" i="2"/>
  <c r="A1874" i="2"/>
  <c r="A1874" i="1" l="1"/>
  <c r="B1873" i="1"/>
  <c r="C1873" i="1"/>
  <c r="A1878" i="4"/>
  <c r="C1877" i="4"/>
  <c r="B1877" i="4"/>
  <c r="A1875" i="2"/>
  <c r="C1874" i="2"/>
  <c r="B1874" i="2"/>
  <c r="A1875" i="1" l="1"/>
  <c r="C1874" i="1"/>
  <c r="B1874" i="1"/>
  <c r="C1878" i="4"/>
  <c r="B1878" i="4"/>
  <c r="A1879" i="4"/>
  <c r="A1876" i="2"/>
  <c r="C1875" i="2"/>
  <c r="B1875" i="2"/>
  <c r="A1876" i="1" l="1"/>
  <c r="C1875" i="1"/>
  <c r="B1875" i="1"/>
  <c r="A1880" i="4"/>
  <c r="C1879" i="4"/>
  <c r="B1879" i="4"/>
  <c r="B1876" i="2"/>
  <c r="A1877" i="2"/>
  <c r="C1876" i="2"/>
  <c r="A1877" i="1" l="1"/>
  <c r="C1876" i="1"/>
  <c r="B1876" i="1"/>
  <c r="C1880" i="4"/>
  <c r="B1880" i="4"/>
  <c r="A1881" i="4"/>
  <c r="A1878" i="2"/>
  <c r="C1877" i="2"/>
  <c r="B1877" i="2"/>
  <c r="A1878" i="1" l="1"/>
  <c r="B1877" i="1"/>
  <c r="C1877" i="1"/>
  <c r="A1882" i="4"/>
  <c r="C1881" i="4"/>
  <c r="B1881" i="4"/>
  <c r="A1879" i="2"/>
  <c r="C1878" i="2"/>
  <c r="B1878" i="2"/>
  <c r="A1879" i="1" l="1"/>
  <c r="C1878" i="1"/>
  <c r="B1878" i="1"/>
  <c r="C1882" i="4"/>
  <c r="B1882" i="4"/>
  <c r="A1883" i="4"/>
  <c r="A1880" i="2"/>
  <c r="C1879" i="2"/>
  <c r="B1879" i="2"/>
  <c r="A1880" i="1" l="1"/>
  <c r="C1879" i="1"/>
  <c r="B1879" i="1"/>
  <c r="A1884" i="4"/>
  <c r="C1883" i="4"/>
  <c r="B1883" i="4"/>
  <c r="A1881" i="2"/>
  <c r="C1880" i="2"/>
  <c r="B1880" i="2"/>
  <c r="A1881" i="1" l="1"/>
  <c r="C1880" i="1"/>
  <c r="B1880" i="1"/>
  <c r="C1884" i="4"/>
  <c r="B1884" i="4"/>
  <c r="A1885" i="4"/>
  <c r="C1881" i="2"/>
  <c r="B1881" i="2"/>
  <c r="A1882" i="2"/>
  <c r="A1882" i="1" l="1"/>
  <c r="B1881" i="1"/>
  <c r="C1881" i="1"/>
  <c r="A1886" i="4"/>
  <c r="C1885" i="4"/>
  <c r="B1885" i="4"/>
  <c r="A1883" i="2"/>
  <c r="C1882" i="2"/>
  <c r="B1882" i="2"/>
  <c r="A1883" i="1" l="1"/>
  <c r="C1882" i="1"/>
  <c r="B1882" i="1"/>
  <c r="C1886" i="4"/>
  <c r="B1886" i="4"/>
  <c r="A1887" i="4"/>
  <c r="A1884" i="2"/>
  <c r="C1883" i="2"/>
  <c r="B1883" i="2"/>
  <c r="A1884" i="1" l="1"/>
  <c r="C1883" i="1"/>
  <c r="B1883" i="1"/>
  <c r="A1888" i="4"/>
  <c r="C1887" i="4"/>
  <c r="B1887" i="4"/>
  <c r="B1884" i="2"/>
  <c r="A1885" i="2"/>
  <c r="C1884" i="2"/>
  <c r="A1885" i="1" l="1"/>
  <c r="C1884" i="1"/>
  <c r="B1884" i="1"/>
  <c r="C1888" i="4"/>
  <c r="B1888" i="4"/>
  <c r="A1889" i="4"/>
  <c r="A1886" i="2"/>
  <c r="C1885" i="2"/>
  <c r="B1885" i="2"/>
  <c r="A1886" i="1" l="1"/>
  <c r="B1885" i="1"/>
  <c r="C1885" i="1"/>
  <c r="A1890" i="4"/>
  <c r="C1889" i="4"/>
  <c r="B1889" i="4"/>
  <c r="A1887" i="2"/>
  <c r="C1886" i="2"/>
  <c r="B1886" i="2"/>
  <c r="A1887" i="1" l="1"/>
  <c r="C1886" i="1"/>
  <c r="B1886" i="1"/>
  <c r="C1890" i="4"/>
  <c r="B1890" i="4"/>
  <c r="A1891" i="4"/>
  <c r="A1888" i="2"/>
  <c r="C1887" i="2"/>
  <c r="B1887" i="2"/>
  <c r="A1888" i="1" l="1"/>
  <c r="C1887" i="1"/>
  <c r="B1887" i="1"/>
  <c r="A1892" i="4"/>
  <c r="C1891" i="4"/>
  <c r="B1891" i="4"/>
  <c r="A1889" i="2"/>
  <c r="C1888" i="2"/>
  <c r="B1888" i="2"/>
  <c r="A1889" i="1" l="1"/>
  <c r="C1888" i="1"/>
  <c r="B1888" i="1"/>
  <c r="C1892" i="4"/>
  <c r="B1892" i="4"/>
  <c r="A1893" i="4"/>
  <c r="C1889" i="2"/>
  <c r="B1889" i="2"/>
  <c r="A1890" i="2"/>
  <c r="A1890" i="1" l="1"/>
  <c r="B1889" i="1"/>
  <c r="C1889" i="1"/>
  <c r="A1894" i="4"/>
  <c r="C1893" i="4"/>
  <c r="B1893" i="4"/>
  <c r="A1891" i="2"/>
  <c r="C1890" i="2"/>
  <c r="B1890" i="2"/>
  <c r="A1891" i="1" l="1"/>
  <c r="C1890" i="1"/>
  <c r="B1890" i="1"/>
  <c r="C1894" i="4"/>
  <c r="B1894" i="4"/>
  <c r="A1895" i="4"/>
  <c r="A1892" i="2"/>
  <c r="C1891" i="2"/>
  <c r="B1891" i="2"/>
  <c r="A1892" i="1" l="1"/>
  <c r="C1891" i="1"/>
  <c r="B1891" i="1"/>
  <c r="A1896" i="4"/>
  <c r="C1895" i="4"/>
  <c r="B1895" i="4"/>
  <c r="B1892" i="2"/>
  <c r="A1893" i="2"/>
  <c r="C1892" i="2"/>
  <c r="A1893" i="1" l="1"/>
  <c r="C1892" i="1"/>
  <c r="B1892" i="1"/>
  <c r="C1896" i="4"/>
  <c r="B1896" i="4"/>
  <c r="A1897" i="4"/>
  <c r="A1894" i="2"/>
  <c r="C1893" i="2"/>
  <c r="B1893" i="2"/>
  <c r="A1894" i="1" l="1"/>
  <c r="B1893" i="1"/>
  <c r="C1893" i="1"/>
  <c r="A1898" i="4"/>
  <c r="C1897" i="4"/>
  <c r="B1897" i="4"/>
  <c r="A1895" i="2"/>
  <c r="C1894" i="2"/>
  <c r="B1894" i="2"/>
  <c r="A1895" i="1" l="1"/>
  <c r="C1894" i="1"/>
  <c r="B1894" i="1"/>
  <c r="C1898" i="4"/>
  <c r="B1898" i="4"/>
  <c r="A1899" i="4"/>
  <c r="A1896" i="2"/>
  <c r="C1895" i="2"/>
  <c r="B1895" i="2"/>
  <c r="A1896" i="1" l="1"/>
  <c r="C1895" i="1"/>
  <c r="B1895" i="1"/>
  <c r="A1900" i="4"/>
  <c r="C1899" i="4"/>
  <c r="B1899" i="4"/>
  <c r="A1897" i="2"/>
  <c r="C1896" i="2"/>
  <c r="B1896" i="2"/>
  <c r="A1897" i="1" l="1"/>
  <c r="C1896" i="1"/>
  <c r="B1896" i="1"/>
  <c r="C1900" i="4"/>
  <c r="B1900" i="4"/>
  <c r="A1901" i="4"/>
  <c r="C1897" i="2"/>
  <c r="B1897" i="2"/>
  <c r="A1898" i="2"/>
  <c r="A1898" i="1" l="1"/>
  <c r="B1897" i="1"/>
  <c r="C1897" i="1"/>
  <c r="A1902" i="4"/>
  <c r="C1901" i="4"/>
  <c r="B1901" i="4"/>
  <c r="A1899" i="2"/>
  <c r="C1898" i="2"/>
  <c r="B1898" i="2"/>
  <c r="A1899" i="1" l="1"/>
  <c r="C1898" i="1"/>
  <c r="B1898" i="1"/>
  <c r="C1902" i="4"/>
  <c r="B1902" i="4"/>
  <c r="A1903" i="4"/>
  <c r="A1900" i="2"/>
  <c r="C1899" i="2"/>
  <c r="B1899" i="2"/>
  <c r="A1900" i="1" l="1"/>
  <c r="C1899" i="1"/>
  <c r="B1899" i="1"/>
  <c r="A1904" i="4"/>
  <c r="C1903" i="4"/>
  <c r="B1903" i="4"/>
  <c r="B1900" i="2"/>
  <c r="A1901" i="2"/>
  <c r="C1900" i="2"/>
  <c r="A1901" i="1" l="1"/>
  <c r="C1900" i="1"/>
  <c r="B1900" i="1"/>
  <c r="C1904" i="4"/>
  <c r="B1904" i="4"/>
  <c r="A1905" i="4"/>
  <c r="A1902" i="2"/>
  <c r="C1901" i="2"/>
  <c r="B1901" i="2"/>
  <c r="A1902" i="1" l="1"/>
  <c r="B1901" i="1"/>
  <c r="C1901" i="1"/>
  <c r="A1906" i="4"/>
  <c r="C1905" i="4"/>
  <c r="B1905" i="4"/>
  <c r="A1903" i="2"/>
  <c r="C1902" i="2"/>
  <c r="B1902" i="2"/>
  <c r="A1903" i="1" l="1"/>
  <c r="C1902" i="1"/>
  <c r="B1902" i="1"/>
  <c r="C1906" i="4"/>
  <c r="B1906" i="4"/>
  <c r="A1907" i="4"/>
  <c r="A1904" i="2"/>
  <c r="C1903" i="2"/>
  <c r="B1903" i="2"/>
  <c r="A1904" i="1" l="1"/>
  <c r="C1903" i="1"/>
  <c r="B1903" i="1"/>
  <c r="A1908" i="4"/>
  <c r="C1907" i="4"/>
  <c r="B1907" i="4"/>
  <c r="A1905" i="2"/>
  <c r="C1904" i="2"/>
  <c r="B1904" i="2"/>
  <c r="A1905" i="1" l="1"/>
  <c r="C1904" i="1"/>
  <c r="B1904" i="1"/>
  <c r="C1908" i="4"/>
  <c r="B1908" i="4"/>
  <c r="A1909" i="4"/>
  <c r="C1905" i="2"/>
  <c r="B1905" i="2"/>
  <c r="A1906" i="2"/>
  <c r="A1906" i="1" l="1"/>
  <c r="B1905" i="1"/>
  <c r="C1905" i="1"/>
  <c r="A1910" i="4"/>
  <c r="C1909" i="4"/>
  <c r="B1909" i="4"/>
  <c r="A1907" i="2"/>
  <c r="C1906" i="2"/>
  <c r="B1906" i="2"/>
  <c r="A1907" i="1" l="1"/>
  <c r="C1906" i="1"/>
  <c r="B1906" i="1"/>
  <c r="C1910" i="4"/>
  <c r="B1910" i="4"/>
  <c r="A1911" i="4"/>
  <c r="A1908" i="2"/>
  <c r="C1907" i="2"/>
  <c r="B1907" i="2"/>
  <c r="A1908" i="1" l="1"/>
  <c r="C1907" i="1"/>
  <c r="B1907" i="1"/>
  <c r="A1912" i="4"/>
  <c r="C1911" i="4"/>
  <c r="B1911" i="4"/>
  <c r="B1908" i="2"/>
  <c r="A1909" i="2"/>
  <c r="C1908" i="2"/>
  <c r="A1909" i="1" l="1"/>
  <c r="C1908" i="1"/>
  <c r="B1908" i="1"/>
  <c r="C1912" i="4"/>
  <c r="B1912" i="4"/>
  <c r="A1913" i="4"/>
  <c r="A1910" i="2"/>
  <c r="C1909" i="2"/>
  <c r="B1909" i="2"/>
  <c r="A1910" i="1" l="1"/>
  <c r="B1909" i="1"/>
  <c r="C1909" i="1"/>
  <c r="A1914" i="4"/>
  <c r="C1913" i="4"/>
  <c r="B1913" i="4"/>
  <c r="A1911" i="2"/>
  <c r="C1910" i="2"/>
  <c r="B1910" i="2"/>
  <c r="A1911" i="1" l="1"/>
  <c r="C1910" i="1"/>
  <c r="B1910" i="1"/>
  <c r="C1914" i="4"/>
  <c r="B1914" i="4"/>
  <c r="A1915" i="4"/>
  <c r="A1912" i="2"/>
  <c r="C1911" i="2"/>
  <c r="B1911" i="2"/>
  <c r="A1912" i="1" l="1"/>
  <c r="C1911" i="1"/>
  <c r="B1911" i="1"/>
  <c r="A1916" i="4"/>
  <c r="C1915" i="4"/>
  <c r="B1915" i="4"/>
  <c r="A1913" i="2"/>
  <c r="C1912" i="2"/>
  <c r="B1912" i="2"/>
  <c r="A1913" i="1" l="1"/>
  <c r="C1912" i="1"/>
  <c r="B1912" i="1"/>
  <c r="C1916" i="4"/>
  <c r="B1916" i="4"/>
  <c r="A1917" i="4"/>
  <c r="C1913" i="2"/>
  <c r="B1913" i="2"/>
  <c r="A1914" i="2"/>
  <c r="A1914" i="1" l="1"/>
  <c r="B1913" i="1"/>
  <c r="C1913" i="1"/>
  <c r="A1918" i="4"/>
  <c r="C1917" i="4"/>
  <c r="B1917" i="4"/>
  <c r="A1915" i="2"/>
  <c r="C1914" i="2"/>
  <c r="B1914" i="2"/>
  <c r="A1915" i="1" l="1"/>
  <c r="C1914" i="1"/>
  <c r="B1914" i="1"/>
  <c r="C1918" i="4"/>
  <c r="B1918" i="4"/>
  <c r="A1919" i="4"/>
  <c r="A1916" i="2"/>
  <c r="C1915" i="2"/>
  <c r="B1915" i="2"/>
  <c r="A1916" i="1" l="1"/>
  <c r="C1915" i="1"/>
  <c r="B1915" i="1"/>
  <c r="A1920" i="4"/>
  <c r="C1919" i="4"/>
  <c r="B1919" i="4"/>
  <c r="B1916" i="2"/>
  <c r="A1917" i="2"/>
  <c r="C1916" i="2"/>
  <c r="A1917" i="1" l="1"/>
  <c r="C1916" i="1"/>
  <c r="B1916" i="1"/>
  <c r="C1920" i="4"/>
  <c r="B1920" i="4"/>
  <c r="A1921" i="4"/>
  <c r="A1918" i="2"/>
  <c r="C1917" i="2"/>
  <c r="B1917" i="2"/>
  <c r="A1918" i="1" l="1"/>
  <c r="B1917" i="1"/>
  <c r="C1917" i="1"/>
  <c r="A1922" i="4"/>
  <c r="C1921" i="4"/>
  <c r="B1921" i="4"/>
  <c r="A1919" i="2"/>
  <c r="C1918" i="2"/>
  <c r="B1918" i="2"/>
  <c r="A1919" i="1" l="1"/>
  <c r="C1918" i="1"/>
  <c r="B1918" i="1"/>
  <c r="C1922" i="4"/>
  <c r="B1922" i="4"/>
  <c r="A1923" i="4"/>
  <c r="A1920" i="2"/>
  <c r="C1919" i="2"/>
  <c r="B1919" i="2"/>
  <c r="A1920" i="1" l="1"/>
  <c r="C1919" i="1"/>
  <c r="B1919" i="1"/>
  <c r="A1924" i="4"/>
  <c r="C1923" i="4"/>
  <c r="B1923" i="4"/>
  <c r="A1921" i="2"/>
  <c r="C1920" i="2"/>
  <c r="B1920" i="2"/>
  <c r="A1921" i="1" l="1"/>
  <c r="C1920" i="1"/>
  <c r="B1920" i="1"/>
  <c r="C1924" i="4"/>
  <c r="B1924" i="4"/>
  <c r="A1925" i="4"/>
  <c r="C1921" i="2"/>
  <c r="B1921" i="2"/>
  <c r="A1922" i="2"/>
  <c r="A1922" i="1" l="1"/>
  <c r="B1921" i="1"/>
  <c r="C1921" i="1"/>
  <c r="A1926" i="4"/>
  <c r="C1925" i="4"/>
  <c r="B1925" i="4"/>
  <c r="A1923" i="2"/>
  <c r="C1922" i="2"/>
  <c r="B1922" i="2"/>
  <c r="A1923" i="1" l="1"/>
  <c r="C1922" i="1"/>
  <c r="B1922" i="1"/>
  <c r="C1926" i="4"/>
  <c r="B1926" i="4"/>
  <c r="A1927" i="4"/>
  <c r="A1924" i="2"/>
  <c r="C1923" i="2"/>
  <c r="B1923" i="2"/>
  <c r="A1924" i="1" l="1"/>
  <c r="C1923" i="1"/>
  <c r="B1923" i="1"/>
  <c r="A1928" i="4"/>
  <c r="C1927" i="4"/>
  <c r="B1927" i="4"/>
  <c r="B1924" i="2"/>
  <c r="A1925" i="2"/>
  <c r="C1924" i="2"/>
  <c r="A1925" i="1" l="1"/>
  <c r="C1924" i="1"/>
  <c r="B1924" i="1"/>
  <c r="C1928" i="4"/>
  <c r="B1928" i="4"/>
  <c r="A1929" i="4"/>
  <c r="A1926" i="2"/>
  <c r="C1925" i="2"/>
  <c r="B1925" i="2"/>
  <c r="A1926" i="1" l="1"/>
  <c r="B1925" i="1"/>
  <c r="C1925" i="1"/>
  <c r="A1930" i="4"/>
  <c r="C1929" i="4"/>
  <c r="B1929" i="4"/>
  <c r="A1927" i="2"/>
  <c r="C1926" i="2"/>
  <c r="B1926" i="2"/>
  <c r="A1927" i="1" l="1"/>
  <c r="C1926" i="1"/>
  <c r="B1926" i="1"/>
  <c r="C1930" i="4"/>
  <c r="B1930" i="4"/>
  <c r="A1931" i="4"/>
  <c r="A1928" i="2"/>
  <c r="C1927" i="2"/>
  <c r="B1927" i="2"/>
  <c r="A1928" i="1" l="1"/>
  <c r="C1927" i="1"/>
  <c r="B1927" i="1"/>
  <c r="A1932" i="4"/>
  <c r="C1931" i="4"/>
  <c r="B1931" i="4"/>
  <c r="A1929" i="2"/>
  <c r="C1928" i="2"/>
  <c r="B1928" i="2"/>
  <c r="A1929" i="1" l="1"/>
  <c r="C1928" i="1"/>
  <c r="B1928" i="1"/>
  <c r="C1932" i="4"/>
  <c r="B1932" i="4"/>
  <c r="A1933" i="4"/>
  <c r="C1929" i="2"/>
  <c r="B1929" i="2"/>
  <c r="A1930" i="2"/>
  <c r="A1930" i="1" l="1"/>
  <c r="B1929" i="1"/>
  <c r="C1929" i="1"/>
  <c r="A1934" i="4"/>
  <c r="C1933" i="4"/>
  <c r="B1933" i="4"/>
  <c r="A1931" i="2"/>
  <c r="C1930" i="2"/>
  <c r="B1930" i="2"/>
  <c r="A1931" i="1" l="1"/>
  <c r="C1930" i="1"/>
  <c r="B1930" i="1"/>
  <c r="C1934" i="4"/>
  <c r="B1934" i="4"/>
  <c r="A1935" i="4"/>
  <c r="A1932" i="2"/>
  <c r="C1931" i="2"/>
  <c r="B1931" i="2"/>
  <c r="A1932" i="1" l="1"/>
  <c r="C1931" i="1"/>
  <c r="B1931" i="1"/>
  <c r="A1936" i="4"/>
  <c r="C1935" i="4"/>
  <c r="B1935" i="4"/>
  <c r="B1932" i="2"/>
  <c r="A1933" i="2"/>
  <c r="C1932" i="2"/>
  <c r="A1933" i="1" l="1"/>
  <c r="C1932" i="1"/>
  <c r="B1932" i="1"/>
  <c r="C1936" i="4"/>
  <c r="B1936" i="4"/>
  <c r="A1937" i="4"/>
  <c r="A1934" i="2"/>
  <c r="C1933" i="2"/>
  <c r="B1933" i="2"/>
  <c r="A1934" i="1" l="1"/>
  <c r="B1933" i="1"/>
  <c r="C1933" i="1"/>
  <c r="A1938" i="4"/>
  <c r="C1937" i="4"/>
  <c r="B1937" i="4"/>
  <c r="A1935" i="2"/>
  <c r="C1934" i="2"/>
  <c r="B1934" i="2"/>
  <c r="A1935" i="1" l="1"/>
  <c r="C1934" i="1"/>
  <c r="B1934" i="1"/>
  <c r="C1938" i="4"/>
  <c r="B1938" i="4"/>
  <c r="A1939" i="4"/>
  <c r="A1936" i="2"/>
  <c r="C1935" i="2"/>
  <c r="B1935" i="2"/>
  <c r="A1936" i="1" l="1"/>
  <c r="C1935" i="1"/>
  <c r="B1935" i="1"/>
  <c r="A1940" i="4"/>
  <c r="C1939" i="4"/>
  <c r="B1939" i="4"/>
  <c r="A1937" i="2"/>
  <c r="C1936" i="2"/>
  <c r="B1936" i="2"/>
  <c r="A1937" i="1" l="1"/>
  <c r="C1936" i="1"/>
  <c r="B1936" i="1"/>
  <c r="C1940" i="4"/>
  <c r="B1940" i="4"/>
  <c r="A1941" i="4"/>
  <c r="C1937" i="2"/>
  <c r="B1937" i="2"/>
  <c r="A1938" i="2"/>
  <c r="A1938" i="1" l="1"/>
  <c r="B1937" i="1"/>
  <c r="C1937" i="1"/>
  <c r="A1942" i="4"/>
  <c r="C1941" i="4"/>
  <c r="B1941" i="4"/>
  <c r="A1939" i="2"/>
  <c r="C1938" i="2"/>
  <c r="B1938" i="2"/>
  <c r="A1939" i="1" l="1"/>
  <c r="C1938" i="1"/>
  <c r="B1938" i="1"/>
  <c r="C1942" i="4"/>
  <c r="B1942" i="4"/>
  <c r="A1943" i="4"/>
  <c r="A1940" i="2"/>
  <c r="C1939" i="2"/>
  <c r="B1939" i="2"/>
  <c r="A1940" i="1" l="1"/>
  <c r="C1939" i="1"/>
  <c r="B1939" i="1"/>
  <c r="A1944" i="4"/>
  <c r="C1943" i="4"/>
  <c r="B1943" i="4"/>
  <c r="B1940" i="2"/>
  <c r="A1941" i="2"/>
  <c r="C1940" i="2"/>
  <c r="A1941" i="1" l="1"/>
  <c r="C1940" i="1"/>
  <c r="B1940" i="1"/>
  <c r="C1944" i="4"/>
  <c r="B1944" i="4"/>
  <c r="A1945" i="4"/>
  <c r="A1942" i="2"/>
  <c r="C1941" i="2"/>
  <c r="B1941" i="2"/>
  <c r="A1942" i="1" l="1"/>
  <c r="B1941" i="1"/>
  <c r="C1941" i="1"/>
  <c r="A1946" i="4"/>
  <c r="C1945" i="4"/>
  <c r="B1945" i="4"/>
  <c r="A1943" i="2"/>
  <c r="C1942" i="2"/>
  <c r="B1942" i="2"/>
  <c r="A1943" i="1" l="1"/>
  <c r="C1942" i="1"/>
  <c r="B1942" i="1"/>
  <c r="C1946" i="4"/>
  <c r="B1946" i="4"/>
  <c r="A1947" i="4"/>
  <c r="A1944" i="2"/>
  <c r="C1943" i="2"/>
  <c r="B1943" i="2"/>
  <c r="A1944" i="1" l="1"/>
  <c r="C1943" i="1"/>
  <c r="B1943" i="1"/>
  <c r="A1948" i="4"/>
  <c r="C1947" i="4"/>
  <c r="B1947" i="4"/>
  <c r="A1945" i="2"/>
  <c r="C1944" i="2"/>
  <c r="B1944" i="2"/>
  <c r="A1945" i="1" l="1"/>
  <c r="C1944" i="1"/>
  <c r="B1944" i="1"/>
  <c r="C1948" i="4"/>
  <c r="B1948" i="4"/>
  <c r="A1949" i="4"/>
  <c r="C1945" i="2"/>
  <c r="B1945" i="2"/>
  <c r="A1946" i="2"/>
  <c r="A1946" i="1" l="1"/>
  <c r="B1945" i="1"/>
  <c r="C1945" i="1"/>
  <c r="A1950" i="4"/>
  <c r="C1949" i="4"/>
  <c r="B1949" i="4"/>
  <c r="A1947" i="2"/>
  <c r="C1946" i="2"/>
  <c r="B1946" i="2"/>
  <c r="A1947" i="1" l="1"/>
  <c r="C1946" i="1"/>
  <c r="B1946" i="1"/>
  <c r="C1950" i="4"/>
  <c r="B1950" i="4"/>
  <c r="A1951" i="4"/>
  <c r="A1948" i="2"/>
  <c r="C1947" i="2"/>
  <c r="B1947" i="2"/>
  <c r="A1948" i="1" l="1"/>
  <c r="C1947" i="1"/>
  <c r="B1947" i="1"/>
  <c r="A1952" i="4"/>
  <c r="C1951" i="4"/>
  <c r="B1951" i="4"/>
  <c r="B1948" i="2"/>
  <c r="A1949" i="2"/>
  <c r="C1948" i="2"/>
  <c r="A1949" i="1" l="1"/>
  <c r="C1948" i="1"/>
  <c r="B1948" i="1"/>
  <c r="C1952" i="4"/>
  <c r="B1952" i="4"/>
  <c r="A1953" i="4"/>
  <c r="A1950" i="2"/>
  <c r="C1949" i="2"/>
  <c r="B1949" i="2"/>
  <c r="A1950" i="1" l="1"/>
  <c r="B1949" i="1"/>
  <c r="C1949" i="1"/>
  <c r="A1954" i="4"/>
  <c r="C1953" i="4"/>
  <c r="B1953" i="4"/>
  <c r="A1951" i="2"/>
  <c r="C1950" i="2"/>
  <c r="B1950" i="2"/>
  <c r="A1951" i="1" l="1"/>
  <c r="C1950" i="1"/>
  <c r="B1950" i="1"/>
  <c r="C1954" i="4"/>
  <c r="B1954" i="4"/>
  <c r="A1955" i="4"/>
  <c r="A1952" i="2"/>
  <c r="C1951" i="2"/>
  <c r="B1951" i="2"/>
  <c r="A1952" i="1" l="1"/>
  <c r="C1951" i="1"/>
  <c r="B1951" i="1"/>
  <c r="A1956" i="4"/>
  <c r="C1955" i="4"/>
  <c r="B1955" i="4"/>
  <c r="A1953" i="2"/>
  <c r="C1952" i="2"/>
  <c r="B1952" i="2"/>
  <c r="A1953" i="1" l="1"/>
  <c r="C1952" i="1"/>
  <c r="B1952" i="1"/>
  <c r="C1956" i="4"/>
  <c r="B1956" i="4"/>
  <c r="A1957" i="4"/>
  <c r="C1953" i="2"/>
  <c r="B1953" i="2"/>
  <c r="A1954" i="2"/>
  <c r="A1954" i="1" l="1"/>
  <c r="B1953" i="1"/>
  <c r="C1953" i="1"/>
  <c r="A1958" i="4"/>
  <c r="C1957" i="4"/>
  <c r="B1957" i="4"/>
  <c r="A1955" i="2"/>
  <c r="C1954" i="2"/>
  <c r="B1954" i="2"/>
  <c r="A1955" i="1" l="1"/>
  <c r="C1954" i="1"/>
  <c r="B1954" i="1"/>
  <c r="C1958" i="4"/>
  <c r="B1958" i="4"/>
  <c r="A1959" i="4"/>
  <c r="A1956" i="2"/>
  <c r="C1955" i="2"/>
  <c r="B1955" i="2"/>
  <c r="A1956" i="1" l="1"/>
  <c r="C1955" i="1"/>
  <c r="B1955" i="1"/>
  <c r="A1960" i="4"/>
  <c r="C1959" i="4"/>
  <c r="B1959" i="4"/>
  <c r="B1956" i="2"/>
  <c r="A1957" i="2"/>
  <c r="C1956" i="2"/>
  <c r="A1957" i="1" l="1"/>
  <c r="C1956" i="1"/>
  <c r="B1956" i="1"/>
  <c r="C1960" i="4"/>
  <c r="B1960" i="4"/>
  <c r="A1961" i="4"/>
  <c r="A1958" i="2"/>
  <c r="C1957" i="2"/>
  <c r="B1957" i="2"/>
  <c r="A1958" i="1" l="1"/>
  <c r="B1957" i="1"/>
  <c r="C1957" i="1"/>
  <c r="A1962" i="4"/>
  <c r="C1961" i="4"/>
  <c r="B1961" i="4"/>
  <c r="A1959" i="2"/>
  <c r="C1958" i="2"/>
  <c r="B1958" i="2"/>
  <c r="A1959" i="1" l="1"/>
  <c r="C1958" i="1"/>
  <c r="B1958" i="1"/>
  <c r="C1962" i="4"/>
  <c r="B1962" i="4"/>
  <c r="A1963" i="4"/>
  <c r="A1960" i="2"/>
  <c r="C1959" i="2"/>
  <c r="B1959" i="2"/>
  <c r="A1960" i="1" l="1"/>
  <c r="C1959" i="1"/>
  <c r="B1959" i="1"/>
  <c r="A1964" i="4"/>
  <c r="C1963" i="4"/>
  <c r="B1963" i="4"/>
  <c r="A1961" i="2"/>
  <c r="C1960" i="2"/>
  <c r="B1960" i="2"/>
  <c r="A1961" i="1" l="1"/>
  <c r="C1960" i="1"/>
  <c r="B1960" i="1"/>
  <c r="C1964" i="4"/>
  <c r="B1964" i="4"/>
  <c r="A1965" i="4"/>
  <c r="C1961" i="2"/>
  <c r="B1961" i="2"/>
  <c r="A1962" i="2"/>
  <c r="A1962" i="1" l="1"/>
  <c r="B1961" i="1"/>
  <c r="C1961" i="1"/>
  <c r="A1966" i="4"/>
  <c r="C1965" i="4"/>
  <c r="B1965" i="4"/>
  <c r="A1963" i="2"/>
  <c r="C1962" i="2"/>
  <c r="B1962" i="2"/>
  <c r="A1963" i="1" l="1"/>
  <c r="C1962" i="1"/>
  <c r="B1962" i="1"/>
  <c r="C1966" i="4"/>
  <c r="B1966" i="4"/>
  <c r="A1967" i="4"/>
  <c r="A1964" i="2"/>
  <c r="C1963" i="2"/>
  <c r="B1963" i="2"/>
  <c r="A1964" i="1" l="1"/>
  <c r="C1963" i="1"/>
  <c r="B1963" i="1"/>
  <c r="A1968" i="4"/>
  <c r="C1967" i="4"/>
  <c r="B1967" i="4"/>
  <c r="B1964" i="2"/>
  <c r="A1965" i="2"/>
  <c r="C1964" i="2"/>
  <c r="A1965" i="1" l="1"/>
  <c r="C1964" i="1"/>
  <c r="B1964" i="1"/>
  <c r="C1968" i="4"/>
  <c r="B1968" i="4"/>
  <c r="A1969" i="4"/>
  <c r="A1966" i="2"/>
  <c r="C1965" i="2"/>
  <c r="B1965" i="2"/>
  <c r="A1966" i="1" l="1"/>
  <c r="B1965" i="1"/>
  <c r="C1965" i="1"/>
  <c r="A1970" i="4"/>
  <c r="C1969" i="4"/>
  <c r="B1969" i="4"/>
  <c r="A1967" i="2"/>
  <c r="C1966" i="2"/>
  <c r="B1966" i="2"/>
  <c r="A1967" i="1" l="1"/>
  <c r="C1966" i="1"/>
  <c r="B1966" i="1"/>
  <c r="C1970" i="4"/>
  <c r="B1970" i="4"/>
  <c r="A1971" i="4"/>
  <c r="A1968" i="2"/>
  <c r="C1967" i="2"/>
  <c r="B1967" i="2"/>
  <c r="A1968" i="1" l="1"/>
  <c r="C1967" i="1"/>
  <c r="B1967" i="1"/>
  <c r="A1972" i="4"/>
  <c r="C1971" i="4"/>
  <c r="B1971" i="4"/>
  <c r="A1969" i="2"/>
  <c r="C1968" i="2"/>
  <c r="B1968" i="2"/>
  <c r="A1969" i="1" l="1"/>
  <c r="C1968" i="1"/>
  <c r="B1968" i="1"/>
  <c r="C1972" i="4"/>
  <c r="B1972" i="4"/>
  <c r="A1973" i="4"/>
  <c r="C1969" i="2"/>
  <c r="B1969" i="2"/>
  <c r="A1970" i="2"/>
  <c r="A1970" i="1" l="1"/>
  <c r="B1969" i="1"/>
  <c r="C1969" i="1"/>
  <c r="A1974" i="4"/>
  <c r="C1973" i="4"/>
  <c r="B1973" i="4"/>
  <c r="A1971" i="2"/>
  <c r="C1970" i="2"/>
  <c r="B1970" i="2"/>
  <c r="A1971" i="1" l="1"/>
  <c r="C1970" i="1"/>
  <c r="B1970" i="1"/>
  <c r="C1974" i="4"/>
  <c r="B1974" i="4"/>
  <c r="A1975" i="4"/>
  <c r="A1972" i="2"/>
  <c r="C1971" i="2"/>
  <c r="B1971" i="2"/>
  <c r="A1972" i="1" l="1"/>
  <c r="C1971" i="1"/>
  <c r="B1971" i="1"/>
  <c r="A1976" i="4"/>
  <c r="C1975" i="4"/>
  <c r="B1975" i="4"/>
  <c r="B1972" i="2"/>
  <c r="A1973" i="2"/>
  <c r="C1972" i="2"/>
  <c r="A1973" i="1" l="1"/>
  <c r="C1972" i="1"/>
  <c r="B1972" i="1"/>
  <c r="C1976" i="4"/>
  <c r="B1976" i="4"/>
  <c r="A1977" i="4"/>
  <c r="A1974" i="2"/>
  <c r="C1973" i="2"/>
  <c r="B1973" i="2"/>
  <c r="A1974" i="1" l="1"/>
  <c r="B1973" i="1"/>
  <c r="C1973" i="1"/>
  <c r="A1978" i="4"/>
  <c r="C1977" i="4"/>
  <c r="B1977" i="4"/>
  <c r="A1975" i="2"/>
  <c r="C1974" i="2"/>
  <c r="B1974" i="2"/>
  <c r="A1975" i="1" l="1"/>
  <c r="C1974" i="1"/>
  <c r="B1974" i="1"/>
  <c r="C1978" i="4"/>
  <c r="B1978" i="4"/>
  <c r="A1979" i="4"/>
  <c r="A1976" i="2"/>
  <c r="C1975" i="2"/>
  <c r="B1975" i="2"/>
  <c r="A1976" i="1" l="1"/>
  <c r="C1975" i="1"/>
  <c r="B1975" i="1"/>
  <c r="A1980" i="4"/>
  <c r="C1979" i="4"/>
  <c r="B1979" i="4"/>
  <c r="A1977" i="2"/>
  <c r="C1976" i="2"/>
  <c r="B1976" i="2"/>
  <c r="A1977" i="1" l="1"/>
  <c r="C1976" i="1"/>
  <c r="B1976" i="1"/>
  <c r="C1980" i="4"/>
  <c r="B1980" i="4"/>
  <c r="A1981" i="4"/>
  <c r="C1977" i="2"/>
  <c r="B1977" i="2"/>
  <c r="A1978" i="2"/>
  <c r="A1978" i="1" l="1"/>
  <c r="B1977" i="1"/>
  <c r="C1977" i="1"/>
  <c r="A1982" i="4"/>
  <c r="C1981" i="4"/>
  <c r="B1981" i="4"/>
  <c r="A1979" i="2"/>
  <c r="C1978" i="2"/>
  <c r="B1978" i="2"/>
  <c r="A1979" i="1" l="1"/>
  <c r="C1978" i="1"/>
  <c r="B1978" i="1"/>
  <c r="C1982" i="4"/>
  <c r="B1982" i="4"/>
  <c r="A1983" i="4"/>
  <c r="A1980" i="2"/>
  <c r="C1979" i="2"/>
  <c r="B1979" i="2"/>
  <c r="A1980" i="1" l="1"/>
  <c r="C1979" i="1"/>
  <c r="B1979" i="1"/>
  <c r="A1984" i="4"/>
  <c r="C1983" i="4"/>
  <c r="B1983" i="4"/>
  <c r="B1980" i="2"/>
  <c r="A1981" i="2"/>
  <c r="C1980" i="2"/>
  <c r="A1981" i="1" l="1"/>
  <c r="C1980" i="1"/>
  <c r="B1980" i="1"/>
  <c r="C1984" i="4"/>
  <c r="B1984" i="4"/>
  <c r="A1985" i="4"/>
  <c r="A1982" i="2"/>
  <c r="C1981" i="2"/>
  <c r="B1981" i="2"/>
  <c r="A1982" i="1" l="1"/>
  <c r="B1981" i="1"/>
  <c r="C1981" i="1"/>
  <c r="A1986" i="4"/>
  <c r="C1985" i="4"/>
  <c r="B1985" i="4"/>
  <c r="A1983" i="2"/>
  <c r="C1982" i="2"/>
  <c r="B1982" i="2"/>
  <c r="A1983" i="1" l="1"/>
  <c r="C1982" i="1"/>
  <c r="B1982" i="1"/>
  <c r="C1986" i="4"/>
  <c r="B1986" i="4"/>
  <c r="A1987" i="4"/>
  <c r="A1984" i="2"/>
  <c r="C1983" i="2"/>
  <c r="B1983" i="2"/>
  <c r="A1984" i="1" l="1"/>
  <c r="C1983" i="1"/>
  <c r="B1983" i="1"/>
  <c r="A1988" i="4"/>
  <c r="C1987" i="4"/>
  <c r="B1987" i="4"/>
  <c r="A1985" i="2"/>
  <c r="C1984" i="2"/>
  <c r="B1984" i="2"/>
  <c r="A1985" i="1" l="1"/>
  <c r="C1984" i="1"/>
  <c r="B1984" i="1"/>
  <c r="C1988" i="4"/>
  <c r="B1988" i="4"/>
  <c r="A1989" i="4"/>
  <c r="C1985" i="2"/>
  <c r="B1985" i="2"/>
  <c r="A1986" i="2"/>
  <c r="A1986" i="1" l="1"/>
  <c r="B1985" i="1"/>
  <c r="C1985" i="1"/>
  <c r="A1990" i="4"/>
  <c r="C1989" i="4"/>
  <c r="B1989" i="4"/>
  <c r="A1987" i="2"/>
  <c r="C1986" i="2"/>
  <c r="B1986" i="2"/>
  <c r="A1987" i="1" l="1"/>
  <c r="C1986" i="1"/>
  <c r="B1986" i="1"/>
  <c r="C1990" i="4"/>
  <c r="B1990" i="4"/>
  <c r="A1991" i="4"/>
  <c r="A1988" i="2"/>
  <c r="C1987" i="2"/>
  <c r="B1987" i="2"/>
  <c r="A1988" i="1" l="1"/>
  <c r="C1987" i="1"/>
  <c r="B1987" i="1"/>
  <c r="A1992" i="4"/>
  <c r="C1991" i="4"/>
  <c r="B1991" i="4"/>
  <c r="B1988" i="2"/>
  <c r="A1989" i="2"/>
  <c r="C1988" i="2"/>
  <c r="A1989" i="1" l="1"/>
  <c r="C1988" i="1"/>
  <c r="B1988" i="1"/>
  <c r="C1992" i="4"/>
  <c r="B1992" i="4"/>
  <c r="A1993" i="4"/>
  <c r="A1990" i="2"/>
  <c r="C1989" i="2"/>
  <c r="B1989" i="2"/>
  <c r="A1990" i="1" l="1"/>
  <c r="B1989" i="1"/>
  <c r="C1989" i="1"/>
  <c r="A1994" i="4"/>
  <c r="C1993" i="4"/>
  <c r="B1993" i="4"/>
  <c r="A1991" i="2"/>
  <c r="C1990" i="2"/>
  <c r="B1990" i="2"/>
  <c r="A1991" i="1" l="1"/>
  <c r="C1990" i="1"/>
  <c r="B1990" i="1"/>
  <c r="C1994" i="4"/>
  <c r="B1994" i="4"/>
  <c r="A1995" i="4"/>
  <c r="A1992" i="2"/>
  <c r="C1991" i="2"/>
  <c r="B1991" i="2"/>
  <c r="A1992" i="1" l="1"/>
  <c r="C1991" i="1"/>
  <c r="B1991" i="1"/>
  <c r="A1996" i="4"/>
  <c r="C1995" i="4"/>
  <c r="B1995" i="4"/>
  <c r="A1993" i="2"/>
  <c r="C1992" i="2"/>
  <c r="B1992" i="2"/>
  <c r="A1993" i="1" l="1"/>
  <c r="C1992" i="1"/>
  <c r="B1992" i="1"/>
  <c r="C1996" i="4"/>
  <c r="B1996" i="4"/>
  <c r="A1997" i="4"/>
  <c r="C1993" i="2"/>
  <c r="B1993" i="2"/>
  <c r="A1994" i="2"/>
  <c r="A1994" i="1" l="1"/>
  <c r="B1993" i="1"/>
  <c r="C1993" i="1"/>
  <c r="A1998" i="4"/>
  <c r="C1997" i="4"/>
  <c r="B1997" i="4"/>
  <c r="A1995" i="2"/>
  <c r="C1994" i="2"/>
  <c r="B1994" i="2"/>
  <c r="A1995" i="1" l="1"/>
  <c r="C1994" i="1"/>
  <c r="B1994" i="1"/>
  <c r="C1998" i="4"/>
  <c r="B1998" i="4"/>
  <c r="A1999" i="4"/>
  <c r="A1996" i="2"/>
  <c r="C1995" i="2"/>
  <c r="B1995" i="2"/>
  <c r="A1996" i="1" l="1"/>
  <c r="C1995" i="1"/>
  <c r="B1995" i="1"/>
  <c r="A2000" i="4"/>
  <c r="C1999" i="4"/>
  <c r="B1999" i="4"/>
  <c r="B1996" i="2"/>
  <c r="A1997" i="2"/>
  <c r="C1996" i="2"/>
  <c r="A1997" i="1" l="1"/>
  <c r="C1996" i="1"/>
  <c r="B1996" i="1"/>
  <c r="C2000" i="4"/>
  <c r="B2000" i="4"/>
  <c r="A2001" i="4"/>
  <c r="A1998" i="2"/>
  <c r="C1997" i="2"/>
  <c r="B1997" i="2"/>
  <c r="A1998" i="1" l="1"/>
  <c r="B1997" i="1"/>
  <c r="C1997" i="1"/>
  <c r="A2002" i="4"/>
  <c r="C2001" i="4"/>
  <c r="B2001" i="4"/>
  <c r="A1999" i="2"/>
  <c r="C1998" i="2"/>
  <c r="B1998" i="2"/>
  <c r="A1999" i="1" l="1"/>
  <c r="C1998" i="1"/>
  <c r="B1998" i="1"/>
  <c r="C2002" i="4"/>
  <c r="B2002" i="4"/>
  <c r="A2003" i="4"/>
  <c r="A2000" i="2"/>
  <c r="C1999" i="2"/>
  <c r="B1999" i="2"/>
  <c r="A2000" i="1" l="1"/>
  <c r="C1999" i="1"/>
  <c r="B1999" i="1"/>
  <c r="A2004" i="4"/>
  <c r="C2003" i="4"/>
  <c r="B2003" i="4"/>
  <c r="A2001" i="2"/>
  <c r="C2000" i="2"/>
  <c r="B2000" i="2"/>
  <c r="A2001" i="1" l="1"/>
  <c r="C2000" i="1"/>
  <c r="B2000" i="1"/>
  <c r="C2004" i="4"/>
  <c r="B2004" i="4"/>
  <c r="A2005" i="4"/>
  <c r="C2001" i="2"/>
  <c r="B2001" i="2"/>
  <c r="A2002" i="2"/>
  <c r="A2002" i="1" l="1"/>
  <c r="B2001" i="1"/>
  <c r="C2001" i="1"/>
  <c r="A2006" i="4"/>
  <c r="C2005" i="4"/>
  <c r="B2005" i="4"/>
  <c r="A2003" i="2"/>
  <c r="C2002" i="2"/>
  <c r="B2002" i="2"/>
  <c r="A2003" i="1" l="1"/>
  <c r="C2002" i="1"/>
  <c r="B2002" i="1"/>
  <c r="C2006" i="4"/>
  <c r="B2006" i="4"/>
  <c r="A2007" i="4"/>
  <c r="A2004" i="2"/>
  <c r="C2003" i="2"/>
  <c r="B2003" i="2"/>
  <c r="A2004" i="1" l="1"/>
  <c r="C2003" i="1"/>
  <c r="B2003" i="1"/>
  <c r="A2008" i="4"/>
  <c r="C2007" i="4"/>
  <c r="B2007" i="4"/>
  <c r="B2004" i="2"/>
  <c r="A2005" i="2"/>
  <c r="C2004" i="2"/>
  <c r="A2005" i="1" l="1"/>
  <c r="C2004" i="1"/>
  <c r="B2004" i="1"/>
  <c r="C2008" i="4"/>
  <c r="B2008" i="4"/>
  <c r="A2009" i="4"/>
  <c r="A2006" i="2"/>
  <c r="C2005" i="2"/>
  <c r="B2005" i="2"/>
  <c r="A2006" i="1" l="1"/>
  <c r="B2005" i="1"/>
  <c r="C2005" i="1"/>
  <c r="A2010" i="4"/>
  <c r="C2009" i="4"/>
  <c r="B2009" i="4"/>
  <c r="A2007" i="2"/>
  <c r="C2006" i="2"/>
  <c r="B2006" i="2"/>
  <c r="A2007" i="1" l="1"/>
  <c r="C2006" i="1"/>
  <c r="B2006" i="1"/>
  <c r="C2010" i="4"/>
  <c r="B2010" i="4"/>
  <c r="A2011" i="4"/>
  <c r="A2008" i="2"/>
  <c r="C2007" i="2"/>
  <c r="B2007" i="2"/>
  <c r="A2008" i="1" l="1"/>
  <c r="C2007" i="1"/>
  <c r="B2007" i="1"/>
  <c r="A2012" i="4"/>
  <c r="C2011" i="4"/>
  <c r="B2011" i="4"/>
  <c r="A2009" i="2"/>
  <c r="C2008" i="2"/>
  <c r="B2008" i="2"/>
  <c r="A2009" i="1" l="1"/>
  <c r="C2008" i="1"/>
  <c r="B2008" i="1"/>
  <c r="C2012" i="4"/>
  <c r="B2012" i="4"/>
  <c r="A2013" i="4"/>
  <c r="C2009" i="2"/>
  <c r="B2009" i="2"/>
  <c r="A2010" i="2"/>
  <c r="A2010" i="1" l="1"/>
  <c r="B2009" i="1"/>
  <c r="C2009" i="1"/>
  <c r="A2014" i="4"/>
  <c r="C2013" i="4"/>
  <c r="B2013" i="4"/>
  <c r="A2011" i="2"/>
  <c r="C2010" i="2"/>
  <c r="B2010" i="2"/>
  <c r="A2011" i="1" l="1"/>
  <c r="C2010" i="1"/>
  <c r="B2010" i="1"/>
  <c r="C2014" i="4"/>
  <c r="B2014" i="4"/>
  <c r="A2015" i="4"/>
  <c r="A2012" i="2"/>
  <c r="C2011" i="2"/>
  <c r="B2011" i="2"/>
  <c r="A2012" i="1" l="1"/>
  <c r="C2011" i="1"/>
  <c r="B2011" i="1"/>
  <c r="A2016" i="4"/>
  <c r="C2015" i="4"/>
  <c r="B2015" i="4"/>
  <c r="B2012" i="2"/>
  <c r="A2013" i="2"/>
  <c r="C2012" i="2"/>
  <c r="A2013" i="1" l="1"/>
  <c r="C2012" i="1"/>
  <c r="B2012" i="1"/>
  <c r="C2016" i="4"/>
  <c r="B2016" i="4"/>
  <c r="A2017" i="4"/>
  <c r="A2014" i="2"/>
  <c r="C2013" i="2"/>
  <c r="B2013" i="2"/>
  <c r="A2014" i="1" l="1"/>
  <c r="B2013" i="1"/>
  <c r="C2013" i="1"/>
  <c r="A2018" i="4"/>
  <c r="C2017" i="4"/>
  <c r="B2017" i="4"/>
  <c r="A2015" i="2"/>
  <c r="C2014" i="2"/>
  <c r="B2014" i="2"/>
  <c r="A2015" i="1" l="1"/>
  <c r="C2014" i="1"/>
  <c r="B2014" i="1"/>
  <c r="C2018" i="4"/>
  <c r="B2018" i="4"/>
  <c r="A2019" i="4"/>
  <c r="A2016" i="2"/>
  <c r="C2015" i="2"/>
  <c r="B2015" i="2"/>
  <c r="A2016" i="1" l="1"/>
  <c r="C2015" i="1"/>
  <c r="B2015" i="1"/>
  <c r="A2020" i="4"/>
  <c r="C2019" i="4"/>
  <c r="B2019" i="4"/>
  <c r="A2017" i="2"/>
  <c r="C2016" i="2"/>
  <c r="B2016" i="2"/>
  <c r="A2017" i="1" l="1"/>
  <c r="C2016" i="1"/>
  <c r="B2016" i="1"/>
  <c r="C2020" i="4"/>
  <c r="B2020" i="4"/>
  <c r="A2021" i="4"/>
  <c r="C2017" i="2"/>
  <c r="B2017" i="2"/>
  <c r="A2018" i="2"/>
  <c r="A2018" i="1" l="1"/>
  <c r="B2017" i="1"/>
  <c r="C2017" i="1"/>
  <c r="A2022" i="4"/>
  <c r="C2021" i="4"/>
  <c r="B2021" i="4"/>
  <c r="A2019" i="2"/>
  <c r="C2018" i="2"/>
  <c r="B2018" i="2"/>
  <c r="A2019" i="1" l="1"/>
  <c r="C2018" i="1"/>
  <c r="B2018" i="1"/>
  <c r="C2022" i="4"/>
  <c r="B2022" i="4"/>
  <c r="A2023" i="4"/>
  <c r="A2020" i="2"/>
  <c r="C2019" i="2"/>
  <c r="B2019" i="2"/>
  <c r="A2020" i="1" l="1"/>
  <c r="C2019" i="1"/>
  <c r="B2019" i="1"/>
  <c r="A2024" i="4"/>
  <c r="C2023" i="4"/>
  <c r="B2023" i="4"/>
  <c r="B2020" i="2"/>
  <c r="A2021" i="2"/>
  <c r="C2020" i="2"/>
  <c r="A2021" i="1" l="1"/>
  <c r="C2020" i="1"/>
  <c r="B2020" i="1"/>
  <c r="C2024" i="4"/>
  <c r="B2024" i="4"/>
  <c r="A2025" i="4"/>
  <c r="A2022" i="2"/>
  <c r="C2021" i="2"/>
  <c r="B2021" i="2"/>
  <c r="A2022" i="1" l="1"/>
  <c r="B2021" i="1"/>
  <c r="C2021" i="1"/>
  <c r="A2026" i="4"/>
  <c r="C2025" i="4"/>
  <c r="B2025" i="4"/>
  <c r="A2023" i="2"/>
  <c r="C2022" i="2"/>
  <c r="B2022" i="2"/>
  <c r="A2023" i="1" l="1"/>
  <c r="C2022" i="1"/>
  <c r="B2022" i="1"/>
  <c r="C2026" i="4"/>
  <c r="B2026" i="4"/>
  <c r="A2027" i="4"/>
  <c r="A2024" i="2"/>
  <c r="C2023" i="2"/>
  <c r="B2023" i="2"/>
  <c r="A2024" i="1" l="1"/>
  <c r="C2023" i="1"/>
  <c r="B2023" i="1"/>
  <c r="A2028" i="4"/>
  <c r="C2027" i="4"/>
  <c r="B2027" i="4"/>
  <c r="A2025" i="2"/>
  <c r="C2024" i="2"/>
  <c r="B2024" i="2"/>
  <c r="A2025" i="1" l="1"/>
  <c r="C2024" i="1"/>
  <c r="B2024" i="1"/>
  <c r="C2028" i="4"/>
  <c r="B2028" i="4"/>
  <c r="A2029" i="4"/>
  <c r="C2025" i="2"/>
  <c r="B2025" i="2"/>
  <c r="A2026" i="2"/>
  <c r="A2026" i="1" l="1"/>
  <c r="B2025" i="1"/>
  <c r="C2025" i="1"/>
  <c r="A2030" i="4"/>
  <c r="C2029" i="4"/>
  <c r="B2029" i="4"/>
  <c r="A2027" i="2"/>
  <c r="C2026" i="2"/>
  <c r="B2026" i="2"/>
  <c r="A2027" i="1" l="1"/>
  <c r="C2026" i="1"/>
  <c r="B2026" i="1"/>
  <c r="C2030" i="4"/>
  <c r="B2030" i="4"/>
  <c r="A2031" i="4"/>
  <c r="A2028" i="2"/>
  <c r="C2027" i="2"/>
  <c r="B2027" i="2"/>
  <c r="A2028" i="1" l="1"/>
  <c r="C2027" i="1"/>
  <c r="B2027" i="1"/>
  <c r="A2032" i="4"/>
  <c r="C2031" i="4"/>
  <c r="B2031" i="4"/>
  <c r="B2028" i="2"/>
  <c r="A2029" i="2"/>
  <c r="C2028" i="2"/>
  <c r="A2029" i="1" l="1"/>
  <c r="C2028" i="1"/>
  <c r="B2028" i="1"/>
  <c r="C2032" i="4"/>
  <c r="B2032" i="4"/>
  <c r="A2033" i="4"/>
  <c r="A2030" i="2"/>
  <c r="C2029" i="2"/>
  <c r="B2029" i="2"/>
  <c r="A2030" i="1" l="1"/>
  <c r="B2029" i="1"/>
  <c r="C2029" i="1"/>
  <c r="A2034" i="4"/>
  <c r="C2033" i="4"/>
  <c r="B2033" i="4"/>
  <c r="A2031" i="2"/>
  <c r="C2030" i="2"/>
  <c r="B2030" i="2"/>
  <c r="A2031" i="1" l="1"/>
  <c r="C2030" i="1"/>
  <c r="B2030" i="1"/>
  <c r="C2034" i="4"/>
  <c r="B2034" i="4"/>
  <c r="A2035" i="4"/>
  <c r="A2032" i="2"/>
  <c r="C2031" i="2"/>
  <c r="B2031" i="2"/>
  <c r="A2032" i="1" l="1"/>
  <c r="C2031" i="1"/>
  <c r="B2031" i="1"/>
  <c r="A2036" i="4"/>
  <c r="C2035" i="4"/>
  <c r="B2035" i="4"/>
  <c r="A2033" i="2"/>
  <c r="C2032" i="2"/>
  <c r="B2032" i="2"/>
  <c r="A2033" i="1" l="1"/>
  <c r="C2032" i="1"/>
  <c r="B2032" i="1"/>
  <c r="C2036" i="4"/>
  <c r="B2036" i="4"/>
  <c r="A2037" i="4"/>
  <c r="C2033" i="2"/>
  <c r="B2033" i="2"/>
  <c r="A2034" i="2"/>
  <c r="A2034" i="1" l="1"/>
  <c r="B2033" i="1"/>
  <c r="C2033" i="1"/>
  <c r="A2038" i="4"/>
  <c r="C2037" i="4"/>
  <c r="B2037" i="4"/>
  <c r="A2035" i="2"/>
  <c r="C2034" i="2"/>
  <c r="B2034" i="2"/>
  <c r="A2035" i="1" l="1"/>
  <c r="C2034" i="1"/>
  <c r="B2034" i="1"/>
  <c r="C2038" i="4"/>
  <c r="B2038" i="4"/>
  <c r="A2039" i="4"/>
  <c r="A2036" i="2"/>
  <c r="C2035" i="2"/>
  <c r="B2035" i="2"/>
  <c r="A2036" i="1" l="1"/>
  <c r="C2035" i="1"/>
  <c r="B2035" i="1"/>
  <c r="A2040" i="4"/>
  <c r="C2039" i="4"/>
  <c r="B2039" i="4"/>
  <c r="B2036" i="2"/>
  <c r="A2037" i="2"/>
  <c r="C2036" i="2"/>
  <c r="A2037" i="1" l="1"/>
  <c r="C2036" i="1"/>
  <c r="B2036" i="1"/>
  <c r="C2040" i="4"/>
  <c r="B2040" i="4"/>
  <c r="A2041" i="4"/>
  <c r="A2038" i="2"/>
  <c r="C2037" i="2"/>
  <c r="B2037" i="2"/>
  <c r="A2038" i="1" l="1"/>
  <c r="B2037" i="1"/>
  <c r="C2037" i="1"/>
  <c r="A2042" i="4"/>
  <c r="C2041" i="4"/>
  <c r="B2041" i="4"/>
  <c r="A2039" i="2"/>
  <c r="C2038" i="2"/>
  <c r="B2038" i="2"/>
  <c r="A2039" i="1" l="1"/>
  <c r="C2038" i="1"/>
  <c r="B2038" i="1"/>
  <c r="C2042" i="4"/>
  <c r="B2042" i="4"/>
  <c r="A2043" i="4"/>
  <c r="A2040" i="2"/>
  <c r="C2039" i="2"/>
  <c r="B2039" i="2"/>
  <c r="A2040" i="1" l="1"/>
  <c r="C2039" i="1"/>
  <c r="B2039" i="1"/>
  <c r="A2044" i="4"/>
  <c r="C2043" i="4"/>
  <c r="B2043" i="4"/>
  <c r="A2041" i="2"/>
  <c r="C2040" i="2"/>
  <c r="B2040" i="2"/>
  <c r="A2041" i="1" l="1"/>
  <c r="C2040" i="1"/>
  <c r="B2040" i="1"/>
  <c r="C2044" i="4"/>
  <c r="B2044" i="4"/>
  <c r="A2045" i="4"/>
  <c r="C2041" i="2"/>
  <c r="B2041" i="2"/>
  <c r="A2042" i="2"/>
  <c r="A2042" i="1" l="1"/>
  <c r="B2041" i="1"/>
  <c r="C2041" i="1"/>
  <c r="A2046" i="4"/>
  <c r="C2045" i="4"/>
  <c r="B2045" i="4"/>
  <c r="A2043" i="2"/>
  <c r="C2042" i="2"/>
  <c r="B2042" i="2"/>
  <c r="A2043" i="1" l="1"/>
  <c r="C2042" i="1"/>
  <c r="B2042" i="1"/>
  <c r="C2046" i="4"/>
  <c r="B2046" i="4"/>
  <c r="A2047" i="4"/>
  <c r="A2044" i="2"/>
  <c r="C2043" i="2"/>
  <c r="B2043" i="2"/>
  <c r="A2044" i="1" l="1"/>
  <c r="C2043" i="1"/>
  <c r="B2043" i="1"/>
  <c r="A2048" i="4"/>
  <c r="C2047" i="4"/>
  <c r="B2047" i="4"/>
  <c r="B2044" i="2"/>
  <c r="A2045" i="2"/>
  <c r="C2044" i="2"/>
  <c r="A2045" i="1" l="1"/>
  <c r="C2044" i="1"/>
  <c r="B2044" i="1"/>
  <c r="C2048" i="4"/>
  <c r="B2048" i="4"/>
  <c r="A2049" i="4"/>
  <c r="A2046" i="2"/>
  <c r="C2045" i="2"/>
  <c r="B2045" i="2"/>
  <c r="A2046" i="1" l="1"/>
  <c r="B2045" i="1"/>
  <c r="C2045" i="1"/>
  <c r="A2050" i="4"/>
  <c r="C2049" i="4"/>
  <c r="B2049" i="4"/>
  <c r="A2047" i="2"/>
  <c r="C2046" i="2"/>
  <c r="B2046" i="2"/>
  <c r="A2047" i="1" l="1"/>
  <c r="C2046" i="1"/>
  <c r="B2046" i="1"/>
  <c r="C2050" i="4"/>
  <c r="B2050" i="4"/>
  <c r="A2051" i="4"/>
  <c r="A2048" i="2"/>
  <c r="C2047" i="2"/>
  <c r="B2047" i="2"/>
  <c r="A2048" i="1" l="1"/>
  <c r="C2047" i="1"/>
  <c r="B2047" i="1"/>
  <c r="A2052" i="4"/>
  <c r="C2051" i="4"/>
  <c r="B2051" i="4"/>
  <c r="A2049" i="2"/>
  <c r="C2048" i="2"/>
  <c r="B2048" i="2"/>
  <c r="A2049" i="1" l="1"/>
  <c r="C2048" i="1"/>
  <c r="B2048" i="1"/>
  <c r="A2053" i="4"/>
  <c r="C2052" i="4"/>
  <c r="B2052" i="4"/>
  <c r="C2049" i="2"/>
  <c r="B2049" i="2"/>
  <c r="A2050" i="2"/>
  <c r="A2050" i="1" l="1"/>
  <c r="B2049" i="1"/>
  <c r="C2049" i="1"/>
  <c r="A2054" i="4"/>
  <c r="B2053" i="4"/>
  <c r="C2053" i="4"/>
  <c r="A2051" i="2"/>
  <c r="C2050" i="2"/>
  <c r="B2050" i="2"/>
  <c r="A2051" i="1" l="1"/>
  <c r="C2050" i="1"/>
  <c r="B2050" i="1"/>
  <c r="A2055" i="4"/>
  <c r="C2054" i="4"/>
  <c r="B2054" i="4"/>
  <c r="A2052" i="2"/>
  <c r="C2051" i="2"/>
  <c r="B2051" i="2"/>
  <c r="A2052" i="1" l="1"/>
  <c r="C2051" i="1"/>
  <c r="B2051" i="1"/>
  <c r="A2056" i="4"/>
  <c r="C2055" i="4"/>
  <c r="B2055" i="4"/>
  <c r="B2052" i="2"/>
  <c r="A2053" i="2"/>
  <c r="C2052" i="2"/>
  <c r="A2053" i="1" l="1"/>
  <c r="C2052" i="1"/>
  <c r="B2052" i="1"/>
  <c r="A2057" i="4"/>
  <c r="C2056" i="4"/>
  <c r="B2056" i="4"/>
  <c r="A2054" i="2"/>
  <c r="C2053" i="2"/>
  <c r="B2053" i="2"/>
  <c r="A2054" i="1" l="1"/>
  <c r="B2053" i="1"/>
  <c r="C2053" i="1"/>
  <c r="A2058" i="4"/>
  <c r="C2057" i="4"/>
  <c r="B2057" i="4"/>
  <c r="A2055" i="2"/>
  <c r="C2054" i="2"/>
  <c r="B2054" i="2"/>
  <c r="A2055" i="1" l="1"/>
  <c r="C2054" i="1"/>
  <c r="B2054" i="1"/>
  <c r="A2059" i="4"/>
  <c r="C2058" i="4"/>
  <c r="B2058" i="4"/>
  <c r="A2056" i="2"/>
  <c r="C2055" i="2"/>
  <c r="B2055" i="2"/>
  <c r="A2056" i="1" l="1"/>
  <c r="C2055" i="1"/>
  <c r="B2055" i="1"/>
  <c r="A2060" i="4"/>
  <c r="C2059" i="4"/>
  <c r="B2059" i="4"/>
  <c r="A2057" i="2"/>
  <c r="C2056" i="2"/>
  <c r="B2056" i="2"/>
  <c r="A2057" i="1" l="1"/>
  <c r="C2056" i="1"/>
  <c r="B2056" i="1"/>
  <c r="A2061" i="4"/>
  <c r="C2060" i="4"/>
  <c r="B2060" i="4"/>
  <c r="C2057" i="2"/>
  <c r="B2057" i="2"/>
  <c r="A2058" i="2"/>
  <c r="A2058" i="1" l="1"/>
  <c r="B2057" i="1"/>
  <c r="C2057" i="1"/>
  <c r="A2062" i="4"/>
  <c r="B2061" i="4"/>
  <c r="C2061" i="4"/>
  <c r="A2059" i="2"/>
  <c r="C2058" i="2"/>
  <c r="B2058" i="2"/>
  <c r="A2059" i="1" l="1"/>
  <c r="C2058" i="1"/>
  <c r="B2058" i="1"/>
  <c r="A2063" i="4"/>
  <c r="C2062" i="4"/>
  <c r="B2062" i="4"/>
  <c r="A2060" i="2"/>
  <c r="C2059" i="2"/>
  <c r="B2059" i="2"/>
  <c r="A2060" i="1" l="1"/>
  <c r="C2059" i="1"/>
  <c r="B2059" i="1"/>
  <c r="A2064" i="4"/>
  <c r="C2063" i="4"/>
  <c r="B2063" i="4"/>
  <c r="B2060" i="2"/>
  <c r="A2061" i="2"/>
  <c r="C2060" i="2"/>
  <c r="A2061" i="1" l="1"/>
  <c r="C2060" i="1"/>
  <c r="B2060" i="1"/>
  <c r="A2065" i="4"/>
  <c r="C2064" i="4"/>
  <c r="B2064" i="4"/>
  <c r="A2062" i="2"/>
  <c r="C2061" i="2"/>
  <c r="B2061" i="2"/>
  <c r="A2062" i="1" l="1"/>
  <c r="B2061" i="1"/>
  <c r="C2061" i="1"/>
  <c r="A2066" i="4"/>
  <c r="C2065" i="4"/>
  <c r="B2065" i="4"/>
  <c r="A2063" i="2"/>
  <c r="C2062" i="2"/>
  <c r="B2062" i="2"/>
  <c r="A2063" i="1" l="1"/>
  <c r="C2062" i="1"/>
  <c r="B2062" i="1"/>
  <c r="A2067" i="4"/>
  <c r="C2066" i="4"/>
  <c r="B2066" i="4"/>
  <c r="A2064" i="2"/>
  <c r="C2063" i="2"/>
  <c r="B2063" i="2"/>
  <c r="A2064" i="1" l="1"/>
  <c r="C2063" i="1"/>
  <c r="B2063" i="1"/>
  <c r="A2068" i="4"/>
  <c r="C2067" i="4"/>
  <c r="B2067" i="4"/>
  <c r="A2065" i="2"/>
  <c r="C2064" i="2"/>
  <c r="B2064" i="2"/>
  <c r="A2065" i="1" l="1"/>
  <c r="C2064" i="1"/>
  <c r="B2064" i="1"/>
  <c r="C2068" i="4"/>
  <c r="A2069" i="4"/>
  <c r="B2068" i="4"/>
  <c r="C2065" i="2"/>
  <c r="B2065" i="2"/>
  <c r="A2066" i="2"/>
  <c r="A2066" i="1" l="1"/>
  <c r="B2065" i="1"/>
  <c r="C2065" i="1"/>
  <c r="A2070" i="4"/>
  <c r="C2069" i="4"/>
  <c r="B2069" i="4"/>
  <c r="A2067" i="2"/>
  <c r="C2066" i="2"/>
  <c r="B2066" i="2"/>
  <c r="A2067" i="1" l="1"/>
  <c r="C2066" i="1"/>
  <c r="B2066" i="1"/>
  <c r="C2070" i="4"/>
  <c r="A2071" i="4"/>
  <c r="B2070" i="4"/>
  <c r="A2068" i="2"/>
  <c r="C2067" i="2"/>
  <c r="B2067" i="2"/>
  <c r="A2068" i="1" l="1"/>
  <c r="C2067" i="1"/>
  <c r="B2067" i="1"/>
  <c r="A2072" i="4"/>
  <c r="C2071" i="4"/>
  <c r="B2071" i="4"/>
  <c r="B2068" i="2"/>
  <c r="A2069" i="2"/>
  <c r="C2068" i="2"/>
  <c r="A2069" i="1" l="1"/>
  <c r="C2068" i="1"/>
  <c r="B2068" i="1"/>
  <c r="C2072" i="4"/>
  <c r="B2072" i="4"/>
  <c r="A2073" i="4"/>
  <c r="A2070" i="2"/>
  <c r="C2069" i="2"/>
  <c r="B2069" i="2"/>
  <c r="A2070" i="1" l="1"/>
  <c r="B2069" i="1"/>
  <c r="C2069" i="1"/>
  <c r="A2074" i="4"/>
  <c r="C2073" i="4"/>
  <c r="B2073" i="4"/>
  <c r="A2071" i="2"/>
  <c r="C2070" i="2"/>
  <c r="B2070" i="2"/>
  <c r="A2071" i="1" l="1"/>
  <c r="C2070" i="1"/>
  <c r="B2070" i="1"/>
  <c r="C2074" i="4"/>
  <c r="B2074" i="4"/>
  <c r="A2075" i="4"/>
  <c r="A2072" i="2"/>
  <c r="C2071" i="2"/>
  <c r="B2071" i="2"/>
  <c r="A2072" i="1" l="1"/>
  <c r="C2071" i="1"/>
  <c r="B2071" i="1"/>
  <c r="A2076" i="4"/>
  <c r="C2075" i="4"/>
  <c r="B2075" i="4"/>
  <c r="A2073" i="2"/>
  <c r="C2072" i="2"/>
  <c r="B2072" i="2"/>
  <c r="A2073" i="1" l="1"/>
  <c r="C2072" i="1"/>
  <c r="B2072" i="1"/>
  <c r="C2076" i="4"/>
  <c r="B2076" i="4"/>
  <c r="A2077" i="4"/>
  <c r="C2073" i="2"/>
  <c r="B2073" i="2"/>
  <c r="A2074" i="2"/>
  <c r="A2074" i="1" l="1"/>
  <c r="B2073" i="1"/>
  <c r="C2073" i="1"/>
  <c r="A2078" i="4"/>
  <c r="C2077" i="4"/>
  <c r="B2077" i="4"/>
  <c r="A2075" i="2"/>
  <c r="C2074" i="2"/>
  <c r="B2074" i="2"/>
  <c r="A2075" i="1" l="1"/>
  <c r="C2074" i="1"/>
  <c r="B2074" i="1"/>
  <c r="C2078" i="4"/>
  <c r="B2078" i="4"/>
  <c r="A2079" i="4"/>
  <c r="A2076" i="2"/>
  <c r="C2075" i="2"/>
  <c r="B2075" i="2"/>
  <c r="A2076" i="1" l="1"/>
  <c r="C2075" i="1"/>
  <c r="B2075" i="1"/>
  <c r="A2080" i="4"/>
  <c r="C2079" i="4"/>
  <c r="B2079" i="4"/>
  <c r="B2076" i="2"/>
  <c r="A2077" i="2"/>
  <c r="C2076" i="2"/>
  <c r="A2077" i="1" l="1"/>
  <c r="C2076" i="1"/>
  <c r="B2076" i="1"/>
  <c r="C2080" i="4"/>
  <c r="B2080" i="4"/>
  <c r="A2081" i="4"/>
  <c r="A2078" i="2"/>
  <c r="C2077" i="2"/>
  <c r="B2077" i="2"/>
  <c r="A2078" i="1" l="1"/>
  <c r="B2077" i="1"/>
  <c r="C2077" i="1"/>
  <c r="A2082" i="4"/>
  <c r="C2081" i="4"/>
  <c r="B2081" i="4"/>
  <c r="A2079" i="2"/>
  <c r="C2078" i="2"/>
  <c r="B2078" i="2"/>
  <c r="A2079" i="1" l="1"/>
  <c r="C2078" i="1"/>
  <c r="B2078" i="1"/>
  <c r="C2082" i="4"/>
  <c r="B2082" i="4"/>
  <c r="A2083" i="4"/>
  <c r="A2080" i="2"/>
  <c r="C2079" i="2"/>
  <c r="B2079" i="2"/>
  <c r="A2080" i="1" l="1"/>
  <c r="C2079" i="1"/>
  <c r="B2079" i="1"/>
  <c r="A2084" i="4"/>
  <c r="C2083" i="4"/>
  <c r="B2083" i="4"/>
  <c r="A2081" i="2"/>
  <c r="C2080" i="2"/>
  <c r="B2080" i="2"/>
  <c r="A2081" i="1" l="1"/>
  <c r="C2080" i="1"/>
  <c r="B2080" i="1"/>
  <c r="C2084" i="4"/>
  <c r="B2084" i="4"/>
  <c r="A2085" i="4"/>
  <c r="C2081" i="2"/>
  <c r="B2081" i="2"/>
  <c r="A2082" i="2"/>
  <c r="A2082" i="1" l="1"/>
  <c r="B2081" i="1"/>
  <c r="C2081" i="1"/>
  <c r="A2086" i="4"/>
  <c r="C2085" i="4"/>
  <c r="B2085" i="4"/>
  <c r="A2083" i="2"/>
  <c r="C2082" i="2"/>
  <c r="B2082" i="2"/>
  <c r="A2083" i="1" l="1"/>
  <c r="C2082" i="1"/>
  <c r="B2082" i="1"/>
  <c r="C2086" i="4"/>
  <c r="B2086" i="4"/>
  <c r="A2087" i="4"/>
  <c r="A2084" i="2"/>
  <c r="C2083" i="2"/>
  <c r="B2083" i="2"/>
  <c r="A2084" i="1" l="1"/>
  <c r="C2083" i="1"/>
  <c r="B2083" i="1"/>
  <c r="A2088" i="4"/>
  <c r="C2087" i="4"/>
  <c r="B2087" i="4"/>
  <c r="B2084" i="2"/>
  <c r="A2085" i="2"/>
  <c r="C2084" i="2"/>
  <c r="A2085" i="1" l="1"/>
  <c r="C2084" i="1"/>
  <c r="B2084" i="1"/>
  <c r="C2088" i="4"/>
  <c r="B2088" i="4"/>
  <c r="A2089" i="4"/>
  <c r="A2086" i="2"/>
  <c r="C2085" i="2"/>
  <c r="B2085" i="2"/>
  <c r="A2086" i="1" l="1"/>
  <c r="B2085" i="1"/>
  <c r="C2085" i="1"/>
  <c r="A2090" i="4"/>
  <c r="C2089" i="4"/>
  <c r="B2089" i="4"/>
  <c r="A2087" i="2"/>
  <c r="C2086" i="2"/>
  <c r="B2086" i="2"/>
  <c r="A2087" i="1" l="1"/>
  <c r="C2086" i="1"/>
  <c r="B2086" i="1"/>
  <c r="C2090" i="4"/>
  <c r="B2090" i="4"/>
  <c r="A2091" i="4"/>
  <c r="A2088" i="2"/>
  <c r="C2087" i="2"/>
  <c r="B2087" i="2"/>
  <c r="A2088" i="1" l="1"/>
  <c r="C2087" i="1"/>
  <c r="B2087" i="1"/>
  <c r="A2092" i="4"/>
  <c r="C2091" i="4"/>
  <c r="B2091" i="4"/>
  <c r="A2089" i="2"/>
  <c r="C2088" i="2"/>
  <c r="B2088" i="2"/>
  <c r="A2089" i="1" l="1"/>
  <c r="C2088" i="1"/>
  <c r="B2088" i="1"/>
  <c r="C2092" i="4"/>
  <c r="B2092" i="4"/>
  <c r="A2093" i="4"/>
  <c r="C2089" i="2"/>
  <c r="B2089" i="2"/>
  <c r="A2090" i="2"/>
  <c r="A2090" i="1" l="1"/>
  <c r="B2089" i="1"/>
  <c r="C2089" i="1"/>
  <c r="A2094" i="4"/>
  <c r="C2093" i="4"/>
  <c r="B2093" i="4"/>
  <c r="A2091" i="2"/>
  <c r="C2090" i="2"/>
  <c r="B2090" i="2"/>
  <c r="A2091" i="1" l="1"/>
  <c r="C2090" i="1"/>
  <c r="B2090" i="1"/>
  <c r="C2094" i="4"/>
  <c r="B2094" i="4"/>
  <c r="A2095" i="4"/>
  <c r="A2092" i="2"/>
  <c r="C2091" i="2"/>
  <c r="B2091" i="2"/>
  <c r="A2092" i="1" l="1"/>
  <c r="C2091" i="1"/>
  <c r="B2091" i="1"/>
  <c r="A2096" i="4"/>
  <c r="C2095" i="4"/>
  <c r="B2095" i="4"/>
  <c r="B2092" i="2"/>
  <c r="A2093" i="2"/>
  <c r="C2092" i="2"/>
  <c r="A2093" i="1" l="1"/>
  <c r="C2092" i="1"/>
  <c r="B2092" i="1"/>
  <c r="C2096" i="4"/>
  <c r="B2096" i="4"/>
  <c r="A2097" i="4"/>
  <c r="A2094" i="2"/>
  <c r="C2093" i="2"/>
  <c r="B2093" i="2"/>
  <c r="A2094" i="1" l="1"/>
  <c r="B2093" i="1"/>
  <c r="C2093" i="1"/>
  <c r="A2098" i="4"/>
  <c r="C2097" i="4"/>
  <c r="B2097" i="4"/>
  <c r="A2095" i="2"/>
  <c r="C2094" i="2"/>
  <c r="B2094" i="2"/>
  <c r="A2095" i="1" l="1"/>
  <c r="C2094" i="1"/>
  <c r="B2094" i="1"/>
  <c r="C2098" i="4"/>
  <c r="B2098" i="4"/>
  <c r="A2099" i="4"/>
  <c r="A2096" i="2"/>
  <c r="C2095" i="2"/>
  <c r="B2095" i="2"/>
  <c r="A2096" i="1" l="1"/>
  <c r="C2095" i="1"/>
  <c r="B2095" i="1"/>
  <c r="A2100" i="4"/>
  <c r="C2099" i="4"/>
  <c r="B2099" i="4"/>
  <c r="A2097" i="2"/>
  <c r="C2096" i="2"/>
  <c r="B2096" i="2"/>
  <c r="A2097" i="1" l="1"/>
  <c r="C2096" i="1"/>
  <c r="B2096" i="1"/>
  <c r="C2100" i="4"/>
  <c r="B2100" i="4"/>
  <c r="A2101" i="4"/>
  <c r="C2097" i="2"/>
  <c r="B2097" i="2"/>
  <c r="A2098" i="2"/>
  <c r="A2098" i="1" l="1"/>
  <c r="B2097" i="1"/>
  <c r="C2097" i="1"/>
  <c r="A2102" i="4"/>
  <c r="C2101" i="4"/>
  <c r="B2101" i="4"/>
  <c r="A2099" i="2"/>
  <c r="C2098" i="2"/>
  <c r="B2098" i="2"/>
  <c r="A2099" i="1" l="1"/>
  <c r="C2098" i="1"/>
  <c r="B2098" i="1"/>
  <c r="C2102" i="4"/>
  <c r="B2102" i="4"/>
  <c r="A2103" i="4"/>
  <c r="A2100" i="2"/>
  <c r="C2099" i="2"/>
  <c r="B2099" i="2"/>
  <c r="A2100" i="1" l="1"/>
  <c r="C2099" i="1"/>
  <c r="B2099" i="1"/>
  <c r="A2104" i="4"/>
  <c r="C2103" i="4"/>
  <c r="B2103" i="4"/>
  <c r="B2100" i="2"/>
  <c r="A2101" i="2"/>
  <c r="C2100" i="2"/>
  <c r="A2101" i="1" l="1"/>
  <c r="C2100" i="1"/>
  <c r="B2100" i="1"/>
  <c r="C2104" i="4"/>
  <c r="B2104" i="4"/>
  <c r="A2105" i="4"/>
  <c r="A2102" i="2"/>
  <c r="C2101" i="2"/>
  <c r="B2101" i="2"/>
  <c r="A2102" i="1" l="1"/>
  <c r="B2101" i="1"/>
  <c r="C2101" i="1"/>
  <c r="A2106" i="4"/>
  <c r="C2105" i="4"/>
  <c r="B2105" i="4"/>
  <c r="A2103" i="2"/>
  <c r="C2102" i="2"/>
  <c r="B2102" i="2"/>
  <c r="A2103" i="1" l="1"/>
  <c r="B2102" i="1"/>
  <c r="C2102" i="1"/>
  <c r="C2106" i="4"/>
  <c r="B2106" i="4"/>
  <c r="A2107" i="4"/>
  <c r="A2104" i="2"/>
  <c r="C2103" i="2"/>
  <c r="B2103" i="2"/>
  <c r="A2104" i="1" l="1"/>
  <c r="C2103" i="1"/>
  <c r="B2103" i="1"/>
  <c r="A2108" i="4"/>
  <c r="C2107" i="4"/>
  <c r="B2107" i="4"/>
  <c r="A2105" i="2"/>
  <c r="C2104" i="2"/>
  <c r="B2104" i="2"/>
  <c r="A2105" i="1" l="1"/>
  <c r="C2104" i="1"/>
  <c r="B2104" i="1"/>
  <c r="C2108" i="4"/>
  <c r="B2108" i="4"/>
  <c r="A2109" i="4"/>
  <c r="C2105" i="2"/>
  <c r="B2105" i="2"/>
  <c r="A2106" i="2"/>
  <c r="A2106" i="1" l="1"/>
  <c r="B2105" i="1"/>
  <c r="C2105" i="1"/>
  <c r="A2110" i="4"/>
  <c r="C2109" i="4"/>
  <c r="B2109" i="4"/>
  <c r="A2107" i="2"/>
  <c r="C2106" i="2"/>
  <c r="B2106" i="2"/>
  <c r="A2107" i="1" l="1"/>
  <c r="C2106" i="1"/>
  <c r="B2106" i="1"/>
  <c r="C2110" i="4"/>
  <c r="B2110" i="4"/>
  <c r="A2111" i="4"/>
  <c r="A2108" i="2"/>
  <c r="C2107" i="2"/>
  <c r="B2107" i="2"/>
  <c r="A2108" i="1" l="1"/>
  <c r="C2107" i="1"/>
  <c r="B2107" i="1"/>
  <c r="A2112" i="4"/>
  <c r="C2111" i="4"/>
  <c r="B2111" i="4"/>
  <c r="B2108" i="2"/>
  <c r="A2109" i="2"/>
  <c r="C2108" i="2"/>
  <c r="A2109" i="1" l="1"/>
  <c r="C2108" i="1"/>
  <c r="B2108" i="1"/>
  <c r="C2112" i="4"/>
  <c r="B2112" i="4"/>
  <c r="A2113" i="4"/>
  <c r="A2110" i="2"/>
  <c r="C2109" i="2"/>
  <c r="B2109" i="2"/>
  <c r="A2110" i="1" l="1"/>
  <c r="B2109" i="1"/>
  <c r="C2109" i="1"/>
  <c r="A2114" i="4"/>
  <c r="C2113" i="4"/>
  <c r="B2113" i="4"/>
  <c r="A2111" i="2"/>
  <c r="C2110" i="2"/>
  <c r="B2110" i="2"/>
  <c r="A2111" i="1" l="1"/>
  <c r="C2110" i="1"/>
  <c r="B2110" i="1"/>
  <c r="C2114" i="4"/>
  <c r="B2114" i="4"/>
  <c r="A2115" i="4"/>
  <c r="A2112" i="2"/>
  <c r="C2111" i="2"/>
  <c r="B2111" i="2"/>
  <c r="A2112" i="1" l="1"/>
  <c r="C2111" i="1"/>
  <c r="B2111" i="1"/>
  <c r="A2116" i="4"/>
  <c r="C2115" i="4"/>
  <c r="B2115" i="4"/>
  <c r="A2113" i="2"/>
  <c r="C2112" i="2"/>
  <c r="B2112" i="2"/>
  <c r="A2113" i="1" l="1"/>
  <c r="C2112" i="1"/>
  <c r="B2112" i="1"/>
  <c r="C2116" i="4"/>
  <c r="B2116" i="4"/>
  <c r="A2117" i="4"/>
  <c r="C2113" i="2"/>
  <c r="B2113" i="2"/>
  <c r="A2114" i="2"/>
  <c r="A2114" i="1" l="1"/>
  <c r="B2113" i="1"/>
  <c r="C2113" i="1"/>
  <c r="A2118" i="4"/>
  <c r="C2117" i="4"/>
  <c r="B2117" i="4"/>
  <c r="A2115" i="2"/>
  <c r="C2114" i="2"/>
  <c r="B2114" i="2"/>
  <c r="A2115" i="1" l="1"/>
  <c r="C2114" i="1"/>
  <c r="B2114" i="1"/>
  <c r="C2118" i="4"/>
  <c r="B2118" i="4"/>
  <c r="A2119" i="4"/>
  <c r="A2116" i="2"/>
  <c r="C2115" i="2"/>
  <c r="B2115" i="2"/>
  <c r="A2116" i="1" l="1"/>
  <c r="C2115" i="1"/>
  <c r="B2115" i="1"/>
  <c r="A2120" i="4"/>
  <c r="C2119" i="4"/>
  <c r="B2119" i="4"/>
  <c r="B2116" i="2"/>
  <c r="A2117" i="2"/>
  <c r="C2116" i="2"/>
  <c r="A2117" i="1" l="1"/>
  <c r="C2116" i="1"/>
  <c r="B2116" i="1"/>
  <c r="C2120" i="4"/>
  <c r="B2120" i="4"/>
  <c r="A2121" i="4"/>
  <c r="A2118" i="2"/>
  <c r="C2117" i="2"/>
  <c r="B2117" i="2"/>
  <c r="A2118" i="1" l="1"/>
  <c r="B2117" i="1"/>
  <c r="C2117" i="1"/>
  <c r="A2122" i="4"/>
  <c r="C2121" i="4"/>
  <c r="B2121" i="4"/>
  <c r="A2119" i="2"/>
  <c r="C2118" i="2"/>
  <c r="B2118" i="2"/>
  <c r="A2119" i="1" l="1"/>
  <c r="B2118" i="1"/>
  <c r="C2118" i="1"/>
  <c r="C2122" i="4"/>
  <c r="B2122" i="4"/>
  <c r="A2123" i="4"/>
  <c r="A2120" i="2"/>
  <c r="C2119" i="2"/>
  <c r="B2119" i="2"/>
  <c r="A2120" i="1" l="1"/>
  <c r="C2119" i="1"/>
  <c r="B2119" i="1"/>
  <c r="A2124" i="4"/>
  <c r="C2123" i="4"/>
  <c r="B2123" i="4"/>
  <c r="A2121" i="2"/>
  <c r="C2120" i="2"/>
  <c r="B2120" i="2"/>
  <c r="A2121" i="1" l="1"/>
  <c r="C2120" i="1"/>
  <c r="B2120" i="1"/>
  <c r="C2124" i="4"/>
  <c r="B2124" i="4"/>
  <c r="A2125" i="4"/>
  <c r="C2121" i="2"/>
  <c r="B2121" i="2"/>
  <c r="A2122" i="2"/>
  <c r="A2122" i="1" l="1"/>
  <c r="B2121" i="1"/>
  <c r="C2121" i="1"/>
  <c r="A2126" i="4"/>
  <c r="C2125" i="4"/>
  <c r="B2125" i="4"/>
  <c r="A2123" i="2"/>
  <c r="C2122" i="2"/>
  <c r="B2122" i="2"/>
  <c r="A2123" i="1" l="1"/>
  <c r="C2122" i="1"/>
  <c r="B2122" i="1"/>
  <c r="C2126" i="4"/>
  <c r="B2126" i="4"/>
  <c r="A2127" i="4"/>
  <c r="A2124" i="2"/>
  <c r="C2123" i="2"/>
  <c r="B2123" i="2"/>
  <c r="A2124" i="1" l="1"/>
  <c r="C2123" i="1"/>
  <c r="B2123" i="1"/>
  <c r="A2128" i="4"/>
  <c r="C2127" i="4"/>
  <c r="B2127" i="4"/>
  <c r="B2124" i="2"/>
  <c r="A2125" i="2"/>
  <c r="C2124" i="2"/>
  <c r="A2125" i="1" l="1"/>
  <c r="C2124" i="1"/>
  <c r="B2124" i="1"/>
  <c r="C2128" i="4"/>
  <c r="B2128" i="4"/>
  <c r="A2129" i="4"/>
  <c r="A2126" i="2"/>
  <c r="C2125" i="2"/>
  <c r="B2125" i="2"/>
  <c r="A2126" i="1" l="1"/>
  <c r="B2125" i="1"/>
  <c r="C2125" i="1"/>
  <c r="A2130" i="4"/>
  <c r="C2129" i="4"/>
  <c r="B2129" i="4"/>
  <c r="A2127" i="2"/>
  <c r="C2126" i="2"/>
  <c r="B2126" i="2"/>
  <c r="A2127" i="1" l="1"/>
  <c r="C2126" i="1"/>
  <c r="B2126" i="1"/>
  <c r="C2130" i="4"/>
  <c r="B2130" i="4"/>
  <c r="A2131" i="4"/>
  <c r="A2128" i="2"/>
  <c r="C2127" i="2"/>
  <c r="B2127" i="2"/>
  <c r="A2128" i="1" l="1"/>
  <c r="C2127" i="1"/>
  <c r="B2127" i="1"/>
  <c r="A2132" i="4"/>
  <c r="C2131" i="4"/>
  <c r="B2131" i="4"/>
  <c r="A2129" i="2"/>
  <c r="C2128" i="2"/>
  <c r="B2128" i="2"/>
  <c r="A2129" i="1" l="1"/>
  <c r="C2128" i="1"/>
  <c r="B2128" i="1"/>
  <c r="C2132" i="4"/>
  <c r="B2132" i="4"/>
  <c r="A2133" i="4"/>
  <c r="C2129" i="2"/>
  <c r="B2129" i="2"/>
  <c r="A2130" i="2"/>
  <c r="A2130" i="1" l="1"/>
  <c r="B2129" i="1"/>
  <c r="C2129" i="1"/>
  <c r="A2134" i="4"/>
  <c r="C2133" i="4"/>
  <c r="B2133" i="4"/>
  <c r="A2131" i="2"/>
  <c r="C2130" i="2"/>
  <c r="B2130" i="2"/>
  <c r="A2131" i="1" l="1"/>
  <c r="C2130" i="1"/>
  <c r="B2130" i="1"/>
  <c r="C2134" i="4"/>
  <c r="B2134" i="4"/>
  <c r="A2135" i="4"/>
  <c r="A2132" i="2"/>
  <c r="C2131" i="2"/>
  <c r="B2131" i="2"/>
  <c r="A2132" i="1" l="1"/>
  <c r="C2131" i="1"/>
  <c r="B2131" i="1"/>
  <c r="A2136" i="4"/>
  <c r="C2135" i="4"/>
  <c r="B2135" i="4"/>
  <c r="B2132" i="2"/>
  <c r="A2133" i="2"/>
  <c r="C2132" i="2"/>
  <c r="A2133" i="1" l="1"/>
  <c r="C2132" i="1"/>
  <c r="B2132" i="1"/>
  <c r="C2136" i="4"/>
  <c r="B2136" i="4"/>
  <c r="A2137" i="4"/>
  <c r="A2134" i="2"/>
  <c r="C2133" i="2"/>
  <c r="B2133" i="2"/>
  <c r="A2134" i="1" l="1"/>
  <c r="B2133" i="1"/>
  <c r="C2133" i="1"/>
  <c r="A2138" i="4"/>
  <c r="C2137" i="4"/>
  <c r="B2137" i="4"/>
  <c r="A2135" i="2"/>
  <c r="C2134" i="2"/>
  <c r="B2134" i="2"/>
  <c r="A2135" i="1" l="1"/>
  <c r="B2134" i="1"/>
  <c r="C2134" i="1"/>
  <c r="C2138" i="4"/>
  <c r="B2138" i="4"/>
  <c r="A2139" i="4"/>
  <c r="A2136" i="2"/>
  <c r="C2135" i="2"/>
  <c r="B2135" i="2"/>
  <c r="A2136" i="1" l="1"/>
  <c r="C2135" i="1"/>
  <c r="B2135" i="1"/>
  <c r="A2140" i="4"/>
  <c r="C2139" i="4"/>
  <c r="B2139" i="4"/>
  <c r="A2137" i="2"/>
  <c r="C2136" i="2"/>
  <c r="B2136" i="2"/>
  <c r="A2137" i="1" l="1"/>
  <c r="C2136" i="1"/>
  <c r="B2136" i="1"/>
  <c r="C2140" i="4"/>
  <c r="B2140" i="4"/>
  <c r="A2141" i="4"/>
  <c r="C2137" i="2"/>
  <c r="B2137" i="2"/>
  <c r="A2138" i="2"/>
  <c r="A2138" i="1" l="1"/>
  <c r="B2137" i="1"/>
  <c r="C2137" i="1"/>
  <c r="A2142" i="4"/>
  <c r="C2141" i="4"/>
  <c r="B2141" i="4"/>
  <c r="A2139" i="2"/>
  <c r="C2138" i="2"/>
  <c r="B2138" i="2"/>
  <c r="A2139" i="1" l="1"/>
  <c r="C2138" i="1"/>
  <c r="B2138" i="1"/>
  <c r="C2142" i="4"/>
  <c r="B2142" i="4"/>
  <c r="A2143" i="4"/>
  <c r="A2140" i="2"/>
  <c r="C2139" i="2"/>
  <c r="B2139" i="2"/>
  <c r="A2140" i="1" l="1"/>
  <c r="C2139" i="1"/>
  <c r="B2139" i="1"/>
  <c r="A2144" i="4"/>
  <c r="C2143" i="4"/>
  <c r="B2143" i="4"/>
  <c r="B2140" i="2"/>
  <c r="A2141" i="2"/>
  <c r="C2140" i="2"/>
  <c r="A2141" i="1" l="1"/>
  <c r="C2140" i="1"/>
  <c r="B2140" i="1"/>
  <c r="C2144" i="4"/>
  <c r="B2144" i="4"/>
  <c r="A2145" i="4"/>
  <c r="A2142" i="2"/>
  <c r="C2141" i="2"/>
  <c r="B2141" i="2"/>
  <c r="A2142" i="1" l="1"/>
  <c r="B2141" i="1"/>
  <c r="C2141" i="1"/>
  <c r="A2146" i="4"/>
  <c r="C2145" i="4"/>
  <c r="B2145" i="4"/>
  <c r="A2143" i="2"/>
  <c r="C2142" i="2"/>
  <c r="B2142" i="2"/>
  <c r="A2143" i="1" l="1"/>
  <c r="C2142" i="1"/>
  <c r="B2142" i="1"/>
  <c r="C2146" i="4"/>
  <c r="B2146" i="4"/>
  <c r="A2147" i="4"/>
  <c r="A2144" i="2"/>
  <c r="C2143" i="2"/>
  <c r="B2143" i="2"/>
  <c r="A2144" i="1" l="1"/>
  <c r="C2143" i="1"/>
  <c r="B2143" i="1"/>
  <c r="A2148" i="4"/>
  <c r="C2147" i="4"/>
  <c r="B2147" i="4"/>
  <c r="A2145" i="2"/>
  <c r="C2144" i="2"/>
  <c r="B2144" i="2"/>
  <c r="A2145" i="1" l="1"/>
  <c r="C2144" i="1"/>
  <c r="B2144" i="1"/>
  <c r="C2148" i="4"/>
  <c r="B2148" i="4"/>
  <c r="A2149" i="4"/>
  <c r="C2145" i="2"/>
  <c r="B2145" i="2"/>
  <c r="A2146" i="2"/>
  <c r="A2146" i="1" l="1"/>
  <c r="B2145" i="1"/>
  <c r="C2145" i="1"/>
  <c r="A2150" i="4"/>
  <c r="C2149" i="4"/>
  <c r="B2149" i="4"/>
  <c r="A2147" i="2"/>
  <c r="C2146" i="2"/>
  <c r="B2146" i="2"/>
  <c r="A2147" i="1" l="1"/>
  <c r="C2146" i="1"/>
  <c r="B2146" i="1"/>
  <c r="C2150" i="4"/>
  <c r="B2150" i="4"/>
  <c r="A2151" i="4"/>
  <c r="A2148" i="2"/>
  <c r="C2147" i="2"/>
  <c r="B2147" i="2"/>
  <c r="A2148" i="1" l="1"/>
  <c r="C2147" i="1"/>
  <c r="B2147" i="1"/>
  <c r="A2152" i="4"/>
  <c r="C2151" i="4"/>
  <c r="B2151" i="4"/>
  <c r="B2148" i="2"/>
  <c r="A2149" i="2"/>
  <c r="C2148" i="2"/>
  <c r="A2149" i="1" l="1"/>
  <c r="C2148" i="1"/>
  <c r="B2148" i="1"/>
  <c r="C2152" i="4"/>
  <c r="B2152" i="4"/>
  <c r="A2153" i="4"/>
  <c r="A2150" i="2"/>
  <c r="C2149" i="2"/>
  <c r="B2149" i="2"/>
  <c r="A2150" i="1" l="1"/>
  <c r="B2149" i="1"/>
  <c r="C2149" i="1"/>
  <c r="A2154" i="4"/>
  <c r="C2153" i="4"/>
  <c r="B2153" i="4"/>
  <c r="A2151" i="2"/>
  <c r="C2150" i="2"/>
  <c r="B2150" i="2"/>
  <c r="A2151" i="1" l="1"/>
  <c r="B2150" i="1"/>
  <c r="C2150" i="1"/>
  <c r="C2154" i="4"/>
  <c r="B2154" i="4"/>
  <c r="A2155" i="4"/>
  <c r="A2152" i="2"/>
  <c r="C2151" i="2"/>
  <c r="B2151" i="2"/>
  <c r="A2152" i="1" l="1"/>
  <c r="C2151" i="1"/>
  <c r="B2151" i="1"/>
  <c r="A2156" i="4"/>
  <c r="C2155" i="4"/>
  <c r="B2155" i="4"/>
  <c r="A2153" i="2"/>
  <c r="C2152" i="2"/>
  <c r="B2152" i="2"/>
  <c r="A2153" i="1" l="1"/>
  <c r="C2152" i="1"/>
  <c r="B2152" i="1"/>
  <c r="C2156" i="4"/>
  <c r="B2156" i="4"/>
  <c r="A2157" i="4"/>
  <c r="C2153" i="2"/>
  <c r="B2153" i="2"/>
  <c r="A2154" i="2"/>
  <c r="A2154" i="1" l="1"/>
  <c r="B2153" i="1"/>
  <c r="C2153" i="1"/>
  <c r="A2158" i="4"/>
  <c r="C2157" i="4"/>
  <c r="B2157" i="4"/>
  <c r="A2155" i="2"/>
  <c r="C2154" i="2"/>
  <c r="B2154" i="2"/>
  <c r="A2155" i="1" l="1"/>
  <c r="C2154" i="1"/>
  <c r="B2154" i="1"/>
  <c r="C2158" i="4"/>
  <c r="B2158" i="4"/>
  <c r="A2159" i="4"/>
  <c r="A2156" i="2"/>
  <c r="C2155" i="2"/>
  <c r="B2155" i="2"/>
  <c r="A2156" i="1" l="1"/>
  <c r="C2155" i="1"/>
  <c r="B2155" i="1"/>
  <c r="A2160" i="4"/>
  <c r="C2159" i="4"/>
  <c r="B2159" i="4"/>
  <c r="B2156" i="2"/>
  <c r="A2157" i="2"/>
  <c r="C2156" i="2"/>
  <c r="A2157" i="1" l="1"/>
  <c r="C2156" i="1"/>
  <c r="B2156" i="1"/>
  <c r="C2160" i="4"/>
  <c r="B2160" i="4"/>
  <c r="A2161" i="4"/>
  <c r="A2158" i="2"/>
  <c r="C2157" i="2"/>
  <c r="B2157" i="2"/>
  <c r="A2158" i="1" l="1"/>
  <c r="B2157" i="1"/>
  <c r="C2157" i="1"/>
  <c r="A2162" i="4"/>
  <c r="C2161" i="4"/>
  <c r="B2161" i="4"/>
  <c r="A2159" i="2"/>
  <c r="C2158" i="2"/>
  <c r="B2158" i="2"/>
  <c r="A2159" i="1" l="1"/>
  <c r="C2158" i="1"/>
  <c r="B2158" i="1"/>
  <c r="C2162" i="4"/>
  <c r="B2162" i="4"/>
  <c r="A2163" i="4"/>
  <c r="A2160" i="2"/>
  <c r="C2159" i="2"/>
  <c r="B2159" i="2"/>
  <c r="A2160" i="1" l="1"/>
  <c r="C2159" i="1"/>
  <c r="B2159" i="1"/>
  <c r="A2164" i="4"/>
  <c r="C2163" i="4"/>
  <c r="B2163" i="4"/>
  <c r="A2161" i="2"/>
  <c r="C2160" i="2"/>
  <c r="B2160" i="2"/>
  <c r="A2161" i="1" l="1"/>
  <c r="C2160" i="1"/>
  <c r="B2160" i="1"/>
  <c r="C2164" i="4"/>
  <c r="B2164" i="4"/>
  <c r="A2165" i="4"/>
  <c r="C2161" i="2"/>
  <c r="B2161" i="2"/>
  <c r="A2162" i="2"/>
  <c r="A2162" i="1" l="1"/>
  <c r="B2161" i="1"/>
  <c r="C2161" i="1"/>
  <c r="A2166" i="4"/>
  <c r="C2165" i="4"/>
  <c r="B2165" i="4"/>
  <c r="A2163" i="2"/>
  <c r="C2162" i="2"/>
  <c r="B2162" i="2"/>
  <c r="A2163" i="1" l="1"/>
  <c r="C2162" i="1"/>
  <c r="B2162" i="1"/>
  <c r="C2166" i="4"/>
  <c r="B2166" i="4"/>
  <c r="A2167" i="4"/>
  <c r="A2164" i="2"/>
  <c r="C2163" i="2"/>
  <c r="B2163" i="2"/>
  <c r="A2164" i="1" l="1"/>
  <c r="C2163" i="1"/>
  <c r="B2163" i="1"/>
  <c r="A2168" i="4"/>
  <c r="C2167" i="4"/>
  <c r="B2167" i="4"/>
  <c r="B2164" i="2"/>
  <c r="A2165" i="2"/>
  <c r="C2164" i="2"/>
  <c r="A2165" i="1" l="1"/>
  <c r="C2164" i="1"/>
  <c r="B2164" i="1"/>
  <c r="C2168" i="4"/>
  <c r="B2168" i="4"/>
  <c r="A2169" i="4"/>
  <c r="A2166" i="2"/>
  <c r="C2165" i="2"/>
  <c r="B2165" i="2"/>
  <c r="A2166" i="1" l="1"/>
  <c r="B2165" i="1"/>
  <c r="C2165" i="1"/>
  <c r="A2170" i="4"/>
  <c r="C2169" i="4"/>
  <c r="B2169" i="4"/>
  <c r="A2167" i="2"/>
  <c r="C2166" i="2"/>
  <c r="B2166" i="2"/>
  <c r="A2167" i="1" l="1"/>
  <c r="B2166" i="1"/>
  <c r="C2166" i="1"/>
  <c r="C2170" i="4"/>
  <c r="B2170" i="4"/>
  <c r="A2171" i="4"/>
  <c r="A2168" i="2"/>
  <c r="C2167" i="2"/>
  <c r="B2167" i="2"/>
  <c r="A2168" i="1" l="1"/>
  <c r="C2167" i="1"/>
  <c r="B2167" i="1"/>
  <c r="A2172" i="4"/>
  <c r="C2171" i="4"/>
  <c r="B2171" i="4"/>
  <c r="A2169" i="2"/>
  <c r="C2168" i="2"/>
  <c r="B2168" i="2"/>
  <c r="A2169" i="1" l="1"/>
  <c r="C2168" i="1"/>
  <c r="B2168" i="1"/>
  <c r="C2172" i="4"/>
  <c r="B2172" i="4"/>
  <c r="A2173" i="4"/>
  <c r="C2169" i="2"/>
  <c r="B2169" i="2"/>
  <c r="A2170" i="2"/>
  <c r="A2170" i="1" l="1"/>
  <c r="B2169" i="1"/>
  <c r="C2169" i="1"/>
  <c r="A2174" i="4"/>
  <c r="C2173" i="4"/>
  <c r="B2173" i="4"/>
  <c r="A2171" i="2"/>
  <c r="C2170" i="2"/>
  <c r="B2170" i="2"/>
  <c r="A2171" i="1" l="1"/>
  <c r="C2170" i="1"/>
  <c r="B2170" i="1"/>
  <c r="C2174" i="4"/>
  <c r="B2174" i="4"/>
  <c r="A2175" i="4"/>
  <c r="A2172" i="2"/>
  <c r="C2171" i="2"/>
  <c r="B2171" i="2"/>
  <c r="A2172" i="1" l="1"/>
  <c r="C2171" i="1"/>
  <c r="B2171" i="1"/>
  <c r="A2176" i="4"/>
  <c r="C2175" i="4"/>
  <c r="B2175" i="4"/>
  <c r="B2172" i="2"/>
  <c r="A2173" i="2"/>
  <c r="C2172" i="2"/>
  <c r="A2173" i="1" l="1"/>
  <c r="C2172" i="1"/>
  <c r="B2172" i="1"/>
  <c r="C2176" i="4"/>
  <c r="B2176" i="4"/>
  <c r="A2177" i="4"/>
  <c r="A2174" i="2"/>
  <c r="C2173" i="2"/>
  <c r="B2173" i="2"/>
  <c r="A2174" i="1" l="1"/>
  <c r="B2173" i="1"/>
  <c r="C2173" i="1"/>
  <c r="A2178" i="4"/>
  <c r="C2177" i="4"/>
  <c r="B2177" i="4"/>
  <c r="A2175" i="2"/>
  <c r="C2174" i="2"/>
  <c r="B2174" i="2"/>
  <c r="A2175" i="1" l="1"/>
  <c r="C2174" i="1"/>
  <c r="B2174" i="1"/>
  <c r="C2178" i="4"/>
  <c r="B2178" i="4"/>
  <c r="A2179" i="4"/>
  <c r="A2176" i="2"/>
  <c r="C2175" i="2"/>
  <c r="B2175" i="2"/>
  <c r="A2176" i="1" l="1"/>
  <c r="C2175" i="1"/>
  <c r="B2175" i="1"/>
  <c r="A2180" i="4"/>
  <c r="C2179" i="4"/>
  <c r="B2179" i="4"/>
  <c r="A2177" i="2"/>
  <c r="C2176" i="2"/>
  <c r="B2176" i="2"/>
  <c r="A2177" i="1" l="1"/>
  <c r="C2176" i="1"/>
  <c r="B2176" i="1"/>
  <c r="C2180" i="4"/>
  <c r="B2180" i="4"/>
  <c r="A2181" i="4"/>
  <c r="C2177" i="2"/>
  <c r="B2177" i="2"/>
  <c r="A2178" i="2"/>
  <c r="A2178" i="1" l="1"/>
  <c r="B2177" i="1"/>
  <c r="C2177" i="1"/>
  <c r="A2182" i="4"/>
  <c r="C2181" i="4"/>
  <c r="B2181" i="4"/>
  <c r="A2179" i="2"/>
  <c r="C2178" i="2"/>
  <c r="B2178" i="2"/>
  <c r="A2179" i="1" l="1"/>
  <c r="C2178" i="1"/>
  <c r="B2178" i="1"/>
  <c r="C2182" i="4"/>
  <c r="B2182" i="4"/>
  <c r="A2183" i="4"/>
  <c r="A2180" i="2"/>
  <c r="C2179" i="2"/>
  <c r="B2179" i="2"/>
  <c r="A2180" i="1" l="1"/>
  <c r="C2179" i="1"/>
  <c r="B2179" i="1"/>
  <c r="A2184" i="4"/>
  <c r="C2183" i="4"/>
  <c r="B2183" i="4"/>
  <c r="B2180" i="2"/>
  <c r="A2181" i="2"/>
  <c r="C2180" i="2"/>
  <c r="A2181" i="1" l="1"/>
  <c r="C2180" i="1"/>
  <c r="B2180" i="1"/>
  <c r="C2184" i="4"/>
  <c r="B2184" i="4"/>
  <c r="A2185" i="4"/>
  <c r="A2182" i="2"/>
  <c r="C2181" i="2"/>
  <c r="B2181" i="2"/>
  <c r="A2182" i="1" l="1"/>
  <c r="B2181" i="1"/>
  <c r="C2181" i="1"/>
  <c r="A2186" i="4"/>
  <c r="C2185" i="4"/>
  <c r="B2185" i="4"/>
  <c r="A2183" i="2"/>
  <c r="C2182" i="2"/>
  <c r="B2182" i="2"/>
  <c r="A2183" i="1" l="1"/>
  <c r="B2182" i="1"/>
  <c r="C2182" i="1"/>
  <c r="C2186" i="4"/>
  <c r="B2186" i="4"/>
  <c r="A2187" i="4"/>
  <c r="A2184" i="2"/>
  <c r="C2183" i="2"/>
  <c r="B2183" i="2"/>
  <c r="A2184" i="1" l="1"/>
  <c r="C2183" i="1"/>
  <c r="B2183" i="1"/>
  <c r="A2188" i="4"/>
  <c r="C2187" i="4"/>
  <c r="B2187" i="4"/>
  <c r="A2185" i="2"/>
  <c r="C2184" i="2"/>
  <c r="B2184" i="2"/>
  <c r="A2185" i="1" l="1"/>
  <c r="C2184" i="1"/>
  <c r="B2184" i="1"/>
  <c r="C2188" i="4"/>
  <c r="B2188" i="4"/>
  <c r="A2189" i="4"/>
  <c r="C2185" i="2"/>
  <c r="B2185" i="2"/>
  <c r="A2186" i="2"/>
  <c r="A2186" i="1" l="1"/>
  <c r="B2185" i="1"/>
  <c r="C2185" i="1"/>
  <c r="A2190" i="4"/>
  <c r="C2189" i="4"/>
  <c r="B2189" i="4"/>
  <c r="A2187" i="2"/>
  <c r="C2186" i="2"/>
  <c r="B2186" i="2"/>
  <c r="A2187" i="1" l="1"/>
  <c r="C2186" i="1"/>
  <c r="B2186" i="1"/>
  <c r="C2190" i="4"/>
  <c r="B2190" i="4"/>
  <c r="A2191" i="4"/>
  <c r="A2188" i="2"/>
  <c r="C2187" i="2"/>
  <c r="B2187" i="2"/>
  <c r="A2188" i="1" l="1"/>
  <c r="C2187" i="1"/>
  <c r="B2187" i="1"/>
  <c r="A2192" i="4"/>
  <c r="C2191" i="4"/>
  <c r="B2191" i="4"/>
  <c r="B2188" i="2"/>
  <c r="A2189" i="2"/>
  <c r="C2188" i="2"/>
  <c r="A2189" i="1" l="1"/>
  <c r="C2188" i="1"/>
  <c r="B2188" i="1"/>
  <c r="C2192" i="4"/>
  <c r="B2192" i="4"/>
  <c r="A2193" i="4"/>
  <c r="A2190" i="2"/>
  <c r="C2189" i="2"/>
  <c r="B2189" i="2"/>
  <c r="A2190" i="1" l="1"/>
  <c r="B2189" i="1"/>
  <c r="C2189" i="1"/>
  <c r="A2194" i="4"/>
  <c r="C2193" i="4"/>
  <c r="B2193" i="4"/>
  <c r="A2191" i="2"/>
  <c r="C2190" i="2"/>
  <c r="B2190" i="2"/>
  <c r="A2191" i="1" l="1"/>
  <c r="C2190" i="1"/>
  <c r="B2190" i="1"/>
  <c r="C2194" i="4"/>
  <c r="B2194" i="4"/>
  <c r="A2195" i="4"/>
  <c r="A2192" i="2"/>
  <c r="C2191" i="2"/>
  <c r="B2191" i="2"/>
  <c r="A2192" i="1" l="1"/>
  <c r="C2191" i="1"/>
  <c r="B2191" i="1"/>
  <c r="A2196" i="4"/>
  <c r="C2195" i="4"/>
  <c r="B2195" i="4"/>
  <c r="A2193" i="2"/>
  <c r="C2192" i="2"/>
  <c r="B2192" i="2"/>
  <c r="A2193" i="1" l="1"/>
  <c r="C2192" i="1"/>
  <c r="B2192" i="1"/>
  <c r="C2196" i="4"/>
  <c r="B2196" i="4"/>
  <c r="A2197" i="4"/>
  <c r="C2193" i="2"/>
  <c r="B2193" i="2"/>
  <c r="A2194" i="2"/>
  <c r="A2194" i="1" l="1"/>
  <c r="B2193" i="1"/>
  <c r="C2193" i="1"/>
  <c r="A2198" i="4"/>
  <c r="C2197" i="4"/>
  <c r="B2197" i="4"/>
  <c r="A2195" i="2"/>
  <c r="C2194" i="2"/>
  <c r="B2194" i="2"/>
  <c r="A2195" i="1" l="1"/>
  <c r="C2194" i="1"/>
  <c r="B2194" i="1"/>
  <c r="C2198" i="4"/>
  <c r="B2198" i="4"/>
  <c r="A2199" i="4"/>
  <c r="A2196" i="2"/>
  <c r="C2195" i="2"/>
  <c r="B2195" i="2"/>
  <c r="A2196" i="1" l="1"/>
  <c r="C2195" i="1"/>
  <c r="B2195" i="1"/>
  <c r="A2200" i="4"/>
  <c r="C2199" i="4"/>
  <c r="B2199" i="4"/>
  <c r="B2196" i="2"/>
  <c r="A2197" i="2"/>
  <c r="C2196" i="2"/>
  <c r="A2197" i="1" l="1"/>
  <c r="C2196" i="1"/>
  <c r="B2196" i="1"/>
  <c r="C2200" i="4"/>
  <c r="B2200" i="4"/>
  <c r="A2201" i="4"/>
  <c r="A2198" i="2"/>
  <c r="C2197" i="2"/>
  <c r="B2197" i="2"/>
  <c r="A2198" i="1" l="1"/>
  <c r="B2197" i="1"/>
  <c r="C2197" i="1"/>
  <c r="A2202" i="4"/>
  <c r="C2201" i="4"/>
  <c r="B2201" i="4"/>
  <c r="A2199" i="2"/>
  <c r="C2198" i="2"/>
  <c r="B2198" i="2"/>
  <c r="A2199" i="1" l="1"/>
  <c r="B2198" i="1"/>
  <c r="C2198" i="1"/>
  <c r="C2202" i="4"/>
  <c r="B2202" i="4"/>
  <c r="A2203" i="4"/>
  <c r="A2200" i="2"/>
  <c r="C2199" i="2"/>
  <c r="B2199" i="2"/>
  <c r="A2200" i="1" l="1"/>
  <c r="C2199" i="1"/>
  <c r="B2199" i="1"/>
  <c r="A2204" i="4"/>
  <c r="C2203" i="4"/>
  <c r="B2203" i="4"/>
  <c r="A2201" i="2"/>
  <c r="C2200" i="2"/>
  <c r="B2200" i="2"/>
  <c r="A2201" i="1" l="1"/>
  <c r="C2200" i="1"/>
  <c r="B2200" i="1"/>
  <c r="C2204" i="4"/>
  <c r="B2204" i="4"/>
  <c r="A2205" i="4"/>
  <c r="C2201" i="2"/>
  <c r="B2201" i="2"/>
  <c r="A2202" i="2"/>
  <c r="A2202" i="1" l="1"/>
  <c r="B2201" i="1"/>
  <c r="C2201" i="1"/>
  <c r="A2206" i="4"/>
  <c r="C2205" i="4"/>
  <c r="B2205" i="4"/>
  <c r="A2203" i="2"/>
  <c r="C2202" i="2"/>
  <c r="B2202" i="2"/>
  <c r="A2203" i="1" l="1"/>
  <c r="C2202" i="1"/>
  <c r="B2202" i="1"/>
  <c r="C2206" i="4"/>
  <c r="B2206" i="4"/>
  <c r="A2207" i="4"/>
  <c r="A2204" i="2"/>
  <c r="C2203" i="2"/>
  <c r="B2203" i="2"/>
  <c r="A2204" i="1" l="1"/>
  <c r="C2203" i="1"/>
  <c r="B2203" i="1"/>
  <c r="A2208" i="4"/>
  <c r="C2207" i="4"/>
  <c r="B2207" i="4"/>
  <c r="B2204" i="2"/>
  <c r="A2205" i="2"/>
  <c r="C2204" i="2"/>
  <c r="A2205" i="1" l="1"/>
  <c r="C2204" i="1"/>
  <c r="B2204" i="1"/>
  <c r="C2208" i="4"/>
  <c r="B2208" i="4"/>
  <c r="A2209" i="4"/>
  <c r="A2206" i="2"/>
  <c r="C2205" i="2"/>
  <c r="B2205" i="2"/>
  <c r="A2206" i="1" l="1"/>
  <c r="B2205" i="1"/>
  <c r="C2205" i="1"/>
  <c r="A2210" i="4"/>
  <c r="C2209" i="4"/>
  <c r="B2209" i="4"/>
  <c r="A2207" i="2"/>
  <c r="C2206" i="2"/>
  <c r="B2206" i="2"/>
  <c r="A2207" i="1" l="1"/>
  <c r="C2206" i="1"/>
  <c r="B2206" i="1"/>
  <c r="C2210" i="4"/>
  <c r="B2210" i="4"/>
  <c r="A2211" i="4"/>
  <c r="A2208" i="2"/>
  <c r="C2207" i="2"/>
  <c r="B2207" i="2"/>
  <c r="A2208" i="1" l="1"/>
  <c r="C2207" i="1"/>
  <c r="B2207" i="1"/>
  <c r="A2212" i="4"/>
  <c r="C2211" i="4"/>
  <c r="B2211" i="4"/>
  <c r="A2209" i="2"/>
  <c r="C2208" i="2"/>
  <c r="B2208" i="2"/>
  <c r="A2209" i="1" l="1"/>
  <c r="C2208" i="1"/>
  <c r="B2208" i="1"/>
  <c r="C2212" i="4"/>
  <c r="B2212" i="4"/>
  <c r="A2213" i="4"/>
  <c r="C2209" i="2"/>
  <c r="B2209" i="2"/>
  <c r="A2210" i="2"/>
  <c r="A2210" i="1" l="1"/>
  <c r="B2209" i="1"/>
  <c r="C2209" i="1"/>
  <c r="A2214" i="4"/>
  <c r="C2213" i="4"/>
  <c r="B2213" i="4"/>
  <c r="A2211" i="2"/>
  <c r="C2210" i="2"/>
  <c r="B2210" i="2"/>
  <c r="A2211" i="1" l="1"/>
  <c r="C2210" i="1"/>
  <c r="B2210" i="1"/>
  <c r="C2214" i="4"/>
  <c r="B2214" i="4"/>
  <c r="A2215" i="4"/>
  <c r="A2212" i="2"/>
  <c r="C2211" i="2"/>
  <c r="B2211" i="2"/>
  <c r="A2212" i="1" l="1"/>
  <c r="C2211" i="1"/>
  <c r="B2211" i="1"/>
  <c r="A2216" i="4"/>
  <c r="C2215" i="4"/>
  <c r="B2215" i="4"/>
  <c r="B2212" i="2"/>
  <c r="A2213" i="2"/>
  <c r="C2212" i="2"/>
  <c r="A2213" i="1" l="1"/>
  <c r="C2212" i="1"/>
  <c r="B2212" i="1"/>
  <c r="C2216" i="4"/>
  <c r="B2216" i="4"/>
  <c r="A2217" i="4"/>
  <c r="A2214" i="2"/>
  <c r="C2213" i="2"/>
  <c r="B2213" i="2"/>
  <c r="A2214" i="1" l="1"/>
  <c r="B2213" i="1"/>
  <c r="C2213" i="1"/>
  <c r="A2218" i="4"/>
  <c r="C2217" i="4"/>
  <c r="B2217" i="4"/>
  <c r="A2215" i="2"/>
  <c r="C2214" i="2"/>
  <c r="B2214" i="2"/>
  <c r="A2215" i="1" l="1"/>
  <c r="B2214" i="1"/>
  <c r="C2214" i="1"/>
  <c r="C2218" i="4"/>
  <c r="B2218" i="4"/>
  <c r="A2219" i="4"/>
  <c r="A2216" i="2"/>
  <c r="C2215" i="2"/>
  <c r="B2215" i="2"/>
  <c r="A2216" i="1" l="1"/>
  <c r="C2215" i="1"/>
  <c r="B2215" i="1"/>
  <c r="A2220" i="4"/>
  <c r="C2219" i="4"/>
  <c r="B2219" i="4"/>
  <c r="A2217" i="2"/>
  <c r="C2216" i="2"/>
  <c r="B2216" i="2"/>
  <c r="A2217" i="1" l="1"/>
  <c r="C2216" i="1"/>
  <c r="B2216" i="1"/>
  <c r="C2220" i="4"/>
  <c r="B2220" i="4"/>
  <c r="A2221" i="4"/>
  <c r="C2217" i="2"/>
  <c r="B2217" i="2"/>
  <c r="A2218" i="2"/>
  <c r="A2218" i="1" l="1"/>
  <c r="B2217" i="1"/>
  <c r="C2217" i="1"/>
  <c r="A2222" i="4"/>
  <c r="C2221" i="4"/>
  <c r="B2221" i="4"/>
  <c r="A2219" i="2"/>
  <c r="C2218" i="2"/>
  <c r="B2218" i="2"/>
  <c r="A2219" i="1" l="1"/>
  <c r="C2218" i="1"/>
  <c r="B2218" i="1"/>
  <c r="C2222" i="4"/>
  <c r="B2222" i="4"/>
  <c r="A2223" i="4"/>
  <c r="A2220" i="2"/>
  <c r="C2219" i="2"/>
  <c r="B2219" i="2"/>
  <c r="A2220" i="1" l="1"/>
  <c r="C2219" i="1"/>
  <c r="B2219" i="1"/>
  <c r="A2224" i="4"/>
  <c r="C2223" i="4"/>
  <c r="B2223" i="4"/>
  <c r="B2220" i="2"/>
  <c r="A2221" i="2"/>
  <c r="C2220" i="2"/>
  <c r="A2221" i="1" l="1"/>
  <c r="C2220" i="1"/>
  <c r="B2220" i="1"/>
  <c r="C2224" i="4"/>
  <c r="B2224" i="4"/>
  <c r="A2225" i="4"/>
  <c r="A2222" i="2"/>
  <c r="C2221" i="2"/>
  <c r="B2221" i="2"/>
  <c r="A2222" i="1" l="1"/>
  <c r="B2221" i="1"/>
  <c r="C2221" i="1"/>
  <c r="A2226" i="4"/>
  <c r="C2225" i="4"/>
  <c r="B2225" i="4"/>
  <c r="A2223" i="2"/>
  <c r="C2222" i="2"/>
  <c r="B2222" i="2"/>
  <c r="A2223" i="1" l="1"/>
  <c r="C2222" i="1"/>
  <c r="B2222" i="1"/>
  <c r="C2226" i="4"/>
  <c r="B2226" i="4"/>
  <c r="A2227" i="4"/>
  <c r="A2224" i="2"/>
  <c r="C2223" i="2"/>
  <c r="B2223" i="2"/>
  <c r="A2224" i="1" l="1"/>
  <c r="C2223" i="1"/>
  <c r="B2223" i="1"/>
  <c r="A2228" i="4"/>
  <c r="C2227" i="4"/>
  <c r="B2227" i="4"/>
  <c r="A2225" i="2"/>
  <c r="C2224" i="2"/>
  <c r="B2224" i="2"/>
  <c r="A2225" i="1" l="1"/>
  <c r="C2224" i="1"/>
  <c r="B2224" i="1"/>
  <c r="C2228" i="4"/>
  <c r="B2228" i="4"/>
  <c r="A2229" i="4"/>
  <c r="C2225" i="2"/>
  <c r="B2225" i="2"/>
  <c r="A2226" i="2"/>
  <c r="A2226" i="1" l="1"/>
  <c r="B2225" i="1"/>
  <c r="C2225" i="1"/>
  <c r="A2230" i="4"/>
  <c r="C2229" i="4"/>
  <c r="B2229" i="4"/>
  <c r="A2227" i="2"/>
  <c r="C2226" i="2"/>
  <c r="B2226" i="2"/>
  <c r="A2227" i="1" l="1"/>
  <c r="C2226" i="1"/>
  <c r="B2226" i="1"/>
  <c r="C2230" i="4"/>
  <c r="B2230" i="4"/>
  <c r="A2231" i="4"/>
  <c r="A2228" i="2"/>
  <c r="C2227" i="2"/>
  <c r="B2227" i="2"/>
  <c r="A2228" i="1" l="1"/>
  <c r="C2227" i="1"/>
  <c r="B2227" i="1"/>
  <c r="A2232" i="4"/>
  <c r="C2231" i="4"/>
  <c r="B2231" i="4"/>
  <c r="B2228" i="2"/>
  <c r="A2229" i="2"/>
  <c r="C2228" i="2"/>
  <c r="A2229" i="1" l="1"/>
  <c r="C2228" i="1"/>
  <c r="B2228" i="1"/>
  <c r="C2232" i="4"/>
  <c r="B2232" i="4"/>
  <c r="A2233" i="4"/>
  <c r="A2230" i="2"/>
  <c r="C2229" i="2"/>
  <c r="B2229" i="2"/>
  <c r="A2230" i="1" l="1"/>
  <c r="B2229" i="1"/>
  <c r="C2229" i="1"/>
  <c r="A2234" i="4"/>
  <c r="C2233" i="4"/>
  <c r="B2233" i="4"/>
  <c r="A2231" i="2"/>
  <c r="C2230" i="2"/>
  <c r="B2230" i="2"/>
  <c r="A2231" i="1" l="1"/>
  <c r="B2230" i="1"/>
  <c r="C2230" i="1"/>
  <c r="C2234" i="4"/>
  <c r="B2234" i="4"/>
  <c r="A2235" i="4"/>
  <c r="A2232" i="2"/>
  <c r="C2231" i="2"/>
  <c r="B2231" i="2"/>
  <c r="A2232" i="1" l="1"/>
  <c r="C2231" i="1"/>
  <c r="B2231" i="1"/>
  <c r="A2236" i="4"/>
  <c r="C2235" i="4"/>
  <c r="B2235" i="4"/>
  <c r="A2233" i="2"/>
  <c r="C2232" i="2"/>
  <c r="B2232" i="2"/>
  <c r="A2233" i="1" l="1"/>
  <c r="C2232" i="1"/>
  <c r="B2232" i="1"/>
  <c r="C2236" i="4"/>
  <c r="B2236" i="4"/>
  <c r="A2237" i="4"/>
  <c r="C2233" i="2"/>
  <c r="B2233" i="2"/>
  <c r="A2234" i="2"/>
  <c r="A2234" i="1" l="1"/>
  <c r="B2233" i="1"/>
  <c r="C2233" i="1"/>
  <c r="A2238" i="4"/>
  <c r="C2237" i="4"/>
  <c r="B2237" i="4"/>
  <c r="A2235" i="2"/>
  <c r="C2234" i="2"/>
  <c r="B2234" i="2"/>
  <c r="A2235" i="1" l="1"/>
  <c r="C2234" i="1"/>
  <c r="B2234" i="1"/>
  <c r="C2238" i="4"/>
  <c r="B2238" i="4"/>
  <c r="A2239" i="4"/>
  <c r="A2236" i="2"/>
  <c r="C2235" i="2"/>
  <c r="B2235" i="2"/>
  <c r="A2236" i="1" l="1"/>
  <c r="C2235" i="1"/>
  <c r="B2235" i="1"/>
  <c r="A2240" i="4"/>
  <c r="C2239" i="4"/>
  <c r="B2239" i="4"/>
  <c r="B2236" i="2"/>
  <c r="A2237" i="2"/>
  <c r="C2236" i="2"/>
  <c r="A2237" i="1" l="1"/>
  <c r="C2236" i="1"/>
  <c r="B2236" i="1"/>
  <c r="C2240" i="4"/>
  <c r="B2240" i="4"/>
  <c r="A2241" i="4"/>
  <c r="A2238" i="2"/>
  <c r="C2237" i="2"/>
  <c r="B2237" i="2"/>
  <c r="A2238" i="1" l="1"/>
  <c r="B2237" i="1"/>
  <c r="C2237" i="1"/>
  <c r="A2242" i="4"/>
  <c r="C2241" i="4"/>
  <c r="B2241" i="4"/>
  <c r="A2239" i="2"/>
  <c r="C2238" i="2"/>
  <c r="B2238" i="2"/>
  <c r="A2239" i="1" l="1"/>
  <c r="C2238" i="1"/>
  <c r="B2238" i="1"/>
  <c r="C2242" i="4"/>
  <c r="B2242" i="4"/>
  <c r="A2243" i="4"/>
  <c r="A2240" i="2"/>
  <c r="C2239" i="2"/>
  <c r="B2239" i="2"/>
  <c r="A2240" i="1" l="1"/>
  <c r="C2239" i="1"/>
  <c r="B2239" i="1"/>
  <c r="A2244" i="4"/>
  <c r="C2243" i="4"/>
  <c r="B2243" i="4"/>
  <c r="A2241" i="2"/>
  <c r="C2240" i="2"/>
  <c r="B2240" i="2"/>
  <c r="A2241" i="1" l="1"/>
  <c r="C2240" i="1"/>
  <c r="B2240" i="1"/>
  <c r="C2244" i="4"/>
  <c r="B2244" i="4"/>
  <c r="A2245" i="4"/>
  <c r="C2241" i="2"/>
  <c r="B2241" i="2"/>
  <c r="A2242" i="2"/>
  <c r="A2242" i="1" l="1"/>
  <c r="B2241" i="1"/>
  <c r="C2241" i="1"/>
  <c r="A2246" i="4"/>
  <c r="C2245" i="4"/>
  <c r="B2245" i="4"/>
  <c r="A2243" i="2"/>
  <c r="C2242" i="2"/>
  <c r="B2242" i="2"/>
  <c r="A2243" i="1" l="1"/>
  <c r="C2242" i="1"/>
  <c r="B2242" i="1"/>
  <c r="C2246" i="4"/>
  <c r="B2246" i="4"/>
  <c r="A2247" i="4"/>
  <c r="A2244" i="2"/>
  <c r="C2243" i="2"/>
  <c r="B2243" i="2"/>
  <c r="A2244" i="1" l="1"/>
  <c r="C2243" i="1"/>
  <c r="B2243" i="1"/>
  <c r="A2248" i="4"/>
  <c r="C2247" i="4"/>
  <c r="B2247" i="4"/>
  <c r="B2244" i="2"/>
  <c r="A2245" i="2"/>
  <c r="C2244" i="2"/>
  <c r="A2245" i="1" l="1"/>
  <c r="C2244" i="1"/>
  <c r="B2244" i="1"/>
  <c r="C2248" i="4"/>
  <c r="B2248" i="4"/>
  <c r="A2249" i="4"/>
  <c r="A2246" i="2"/>
  <c r="C2245" i="2"/>
  <c r="B2245" i="2"/>
  <c r="A2246" i="1" l="1"/>
  <c r="B2245" i="1"/>
  <c r="C2245" i="1"/>
  <c r="A2250" i="4"/>
  <c r="C2249" i="4"/>
  <c r="B2249" i="4"/>
  <c r="A2247" i="2"/>
  <c r="C2246" i="2"/>
  <c r="B2246" i="2"/>
  <c r="A2247" i="1" l="1"/>
  <c r="B2246" i="1"/>
  <c r="C2246" i="1"/>
  <c r="C2250" i="4"/>
  <c r="B2250" i="4"/>
  <c r="A2251" i="4"/>
  <c r="A2248" i="2"/>
  <c r="C2247" i="2"/>
  <c r="B2247" i="2"/>
  <c r="A2248" i="1" l="1"/>
  <c r="C2247" i="1"/>
  <c r="B2247" i="1"/>
  <c r="A2252" i="4"/>
  <c r="C2251" i="4"/>
  <c r="B2251" i="4"/>
  <c r="A2249" i="2"/>
  <c r="C2248" i="2"/>
  <c r="B2248" i="2"/>
  <c r="A2249" i="1" l="1"/>
  <c r="C2248" i="1"/>
  <c r="B2248" i="1"/>
  <c r="C2252" i="4"/>
  <c r="B2252" i="4"/>
  <c r="A2253" i="4"/>
  <c r="C2249" i="2"/>
  <c r="B2249" i="2"/>
  <c r="A2250" i="2"/>
  <c r="A2250" i="1" l="1"/>
  <c r="B2249" i="1"/>
  <c r="C2249" i="1"/>
  <c r="A2254" i="4"/>
  <c r="C2253" i="4"/>
  <c r="B2253" i="4"/>
  <c r="A2251" i="2"/>
  <c r="C2250" i="2"/>
  <c r="B2250" i="2"/>
  <c r="A2251" i="1" l="1"/>
  <c r="C2250" i="1"/>
  <c r="B2250" i="1"/>
  <c r="C2254" i="4"/>
  <c r="B2254" i="4"/>
  <c r="A2255" i="4"/>
  <c r="A2252" i="2"/>
  <c r="C2251" i="2"/>
  <c r="B2251" i="2"/>
  <c r="A2252" i="1" l="1"/>
  <c r="C2251" i="1"/>
  <c r="B2251" i="1"/>
  <c r="A2256" i="4"/>
  <c r="C2255" i="4"/>
  <c r="B2255" i="4"/>
  <c r="B2252" i="2"/>
  <c r="A2253" i="2"/>
  <c r="C2252" i="2"/>
  <c r="A2253" i="1" l="1"/>
  <c r="C2252" i="1"/>
  <c r="B2252" i="1"/>
  <c r="C2256" i="4"/>
  <c r="B2256" i="4"/>
  <c r="A2257" i="4"/>
  <c r="A2254" i="2"/>
  <c r="C2253" i="2"/>
  <c r="B2253" i="2"/>
  <c r="A2254" i="1" l="1"/>
  <c r="B2253" i="1"/>
  <c r="C2253" i="1"/>
  <c r="A2258" i="4"/>
  <c r="C2257" i="4"/>
  <c r="B2257" i="4"/>
  <c r="A2255" i="2"/>
  <c r="C2254" i="2"/>
  <c r="B2254" i="2"/>
  <c r="A2255" i="1" l="1"/>
  <c r="C2254" i="1"/>
  <c r="B2254" i="1"/>
  <c r="C2258" i="4"/>
  <c r="B2258" i="4"/>
  <c r="A2259" i="4"/>
  <c r="A2256" i="2"/>
  <c r="C2255" i="2"/>
  <c r="B2255" i="2"/>
  <c r="A2256" i="1" l="1"/>
  <c r="C2255" i="1"/>
  <c r="B2255" i="1"/>
  <c r="A2260" i="4"/>
  <c r="C2259" i="4"/>
  <c r="B2259" i="4"/>
  <c r="A2257" i="2"/>
  <c r="C2256" i="2"/>
  <c r="B2256" i="2"/>
  <c r="A2257" i="1" l="1"/>
  <c r="C2256" i="1"/>
  <c r="B2256" i="1"/>
  <c r="C2260" i="4"/>
  <c r="B2260" i="4"/>
  <c r="A2261" i="4"/>
  <c r="C2257" i="2"/>
  <c r="B2257" i="2"/>
  <c r="A2258" i="2"/>
  <c r="A2258" i="1" l="1"/>
  <c r="B2257" i="1"/>
  <c r="C2257" i="1"/>
  <c r="A2262" i="4"/>
  <c r="C2261" i="4"/>
  <c r="B2261" i="4"/>
  <c r="A2259" i="2"/>
  <c r="C2258" i="2"/>
  <c r="B2258" i="2"/>
  <c r="A2259" i="1" l="1"/>
  <c r="C2258" i="1"/>
  <c r="B2258" i="1"/>
  <c r="C2262" i="4"/>
  <c r="B2262" i="4"/>
  <c r="A2263" i="4"/>
  <c r="A2260" i="2"/>
  <c r="C2259" i="2"/>
  <c r="B2259" i="2"/>
  <c r="A2260" i="1" l="1"/>
  <c r="C2259" i="1"/>
  <c r="B2259" i="1"/>
  <c r="A2264" i="4"/>
  <c r="C2263" i="4"/>
  <c r="B2263" i="4"/>
  <c r="B2260" i="2"/>
  <c r="A2261" i="2"/>
  <c r="C2260" i="2"/>
  <c r="A2261" i="1" l="1"/>
  <c r="C2260" i="1"/>
  <c r="B2260" i="1"/>
  <c r="C2264" i="4"/>
  <c r="B2264" i="4"/>
  <c r="A2265" i="4"/>
  <c r="A2262" i="2"/>
  <c r="C2261" i="2"/>
  <c r="B2261" i="2"/>
  <c r="A2262" i="1" l="1"/>
  <c r="B2261" i="1"/>
  <c r="C2261" i="1"/>
  <c r="A2266" i="4"/>
  <c r="C2265" i="4"/>
  <c r="B2265" i="4"/>
  <c r="A2263" i="2"/>
  <c r="C2262" i="2"/>
  <c r="B2262" i="2"/>
  <c r="A2263" i="1" l="1"/>
  <c r="B2262" i="1"/>
  <c r="C2262" i="1"/>
  <c r="C2266" i="4"/>
  <c r="B2266" i="4"/>
  <c r="A2267" i="4"/>
  <c r="A2264" i="2"/>
  <c r="C2263" i="2"/>
  <c r="B2263" i="2"/>
  <c r="A2264" i="1" l="1"/>
  <c r="C2263" i="1"/>
  <c r="B2263" i="1"/>
  <c r="A2268" i="4"/>
  <c r="C2267" i="4"/>
  <c r="B2267" i="4"/>
  <c r="A2265" i="2"/>
  <c r="C2264" i="2"/>
  <c r="B2264" i="2"/>
  <c r="A2265" i="1" l="1"/>
  <c r="C2264" i="1"/>
  <c r="B2264" i="1"/>
  <c r="C2268" i="4"/>
  <c r="B2268" i="4"/>
  <c r="A2269" i="4"/>
  <c r="C2265" i="2"/>
  <c r="B2265" i="2"/>
  <c r="A2266" i="2"/>
  <c r="A2266" i="1" l="1"/>
  <c r="B2265" i="1"/>
  <c r="C2265" i="1"/>
  <c r="A2270" i="4"/>
  <c r="C2269" i="4"/>
  <c r="B2269" i="4"/>
  <c r="A2267" i="2"/>
  <c r="C2266" i="2"/>
  <c r="B2266" i="2"/>
  <c r="A2267" i="1" l="1"/>
  <c r="C2266" i="1"/>
  <c r="B2266" i="1"/>
  <c r="C2270" i="4"/>
  <c r="B2270" i="4"/>
  <c r="A2271" i="4"/>
  <c r="A2268" i="2"/>
  <c r="C2267" i="2"/>
  <c r="B2267" i="2"/>
  <c r="A2268" i="1" l="1"/>
  <c r="C2267" i="1"/>
  <c r="B2267" i="1"/>
  <c r="A2272" i="4"/>
  <c r="C2271" i="4"/>
  <c r="B2271" i="4"/>
  <c r="B2268" i="2"/>
  <c r="A2269" i="2"/>
  <c r="C2268" i="2"/>
  <c r="A2269" i="1" l="1"/>
  <c r="C2268" i="1"/>
  <c r="B2268" i="1"/>
  <c r="C2272" i="4"/>
  <c r="B2272" i="4"/>
  <c r="A2273" i="4"/>
  <c r="A2270" i="2"/>
  <c r="C2269" i="2"/>
  <c r="B2269" i="2"/>
  <c r="A2270" i="1" l="1"/>
  <c r="B2269" i="1"/>
  <c r="C2269" i="1"/>
  <c r="A2274" i="4"/>
  <c r="C2273" i="4"/>
  <c r="B2273" i="4"/>
  <c r="A2271" i="2"/>
  <c r="C2270" i="2"/>
  <c r="B2270" i="2"/>
  <c r="A2271" i="1" l="1"/>
  <c r="C2270" i="1"/>
  <c r="B2270" i="1"/>
  <c r="C2274" i="4"/>
  <c r="B2274" i="4"/>
  <c r="A2275" i="4"/>
  <c r="A2272" i="2"/>
  <c r="C2271" i="2"/>
  <c r="B2271" i="2"/>
  <c r="A2272" i="1" l="1"/>
  <c r="C2271" i="1"/>
  <c r="B2271" i="1"/>
  <c r="A2276" i="4"/>
  <c r="C2275" i="4"/>
  <c r="B2275" i="4"/>
  <c r="A2273" i="2"/>
  <c r="C2272" i="2"/>
  <c r="B2272" i="2"/>
  <c r="A2273" i="1" l="1"/>
  <c r="C2272" i="1"/>
  <c r="B2272" i="1"/>
  <c r="C2276" i="4"/>
  <c r="B2276" i="4"/>
  <c r="A2277" i="4"/>
  <c r="C2273" i="2"/>
  <c r="B2273" i="2"/>
  <c r="A2274" i="2"/>
  <c r="A2274" i="1" l="1"/>
  <c r="B2273" i="1"/>
  <c r="C2273" i="1"/>
  <c r="A2278" i="4"/>
  <c r="C2277" i="4"/>
  <c r="B2277" i="4"/>
  <c r="A2275" i="2"/>
  <c r="C2274" i="2"/>
  <c r="B2274" i="2"/>
  <c r="A2275" i="1" l="1"/>
  <c r="C2274" i="1"/>
  <c r="B2274" i="1"/>
  <c r="C2278" i="4"/>
  <c r="B2278" i="4"/>
  <c r="A2279" i="4"/>
  <c r="A2276" i="2"/>
  <c r="C2275" i="2"/>
  <c r="B2275" i="2"/>
  <c r="A2276" i="1" l="1"/>
  <c r="C2275" i="1"/>
  <c r="B2275" i="1"/>
  <c r="A2280" i="4"/>
  <c r="C2279" i="4"/>
  <c r="B2279" i="4"/>
  <c r="B2276" i="2"/>
  <c r="A2277" i="2"/>
  <c r="C2276" i="2"/>
  <c r="A2277" i="1" l="1"/>
  <c r="C2276" i="1"/>
  <c r="B2276" i="1"/>
  <c r="C2280" i="4"/>
  <c r="B2280" i="4"/>
  <c r="A2281" i="4"/>
  <c r="A2278" i="2"/>
  <c r="C2277" i="2"/>
  <c r="B2277" i="2"/>
  <c r="A2278" i="1" l="1"/>
  <c r="B2277" i="1"/>
  <c r="C2277" i="1"/>
  <c r="A2282" i="4"/>
  <c r="C2281" i="4"/>
  <c r="B2281" i="4"/>
  <c r="A2279" i="2"/>
  <c r="C2278" i="2"/>
  <c r="B2278" i="2"/>
  <c r="A2279" i="1" l="1"/>
  <c r="B2278" i="1"/>
  <c r="C2278" i="1"/>
  <c r="C2282" i="4"/>
  <c r="B2282" i="4"/>
  <c r="A2283" i="4"/>
  <c r="A2280" i="2"/>
  <c r="C2279" i="2"/>
  <c r="B2279" i="2"/>
  <c r="A2280" i="1" l="1"/>
  <c r="C2279" i="1"/>
  <c r="B2279" i="1"/>
  <c r="A2284" i="4"/>
  <c r="C2283" i="4"/>
  <c r="B2283" i="4"/>
  <c r="A2281" i="2"/>
  <c r="C2280" i="2"/>
  <c r="B2280" i="2"/>
  <c r="A2281" i="1" l="1"/>
  <c r="C2280" i="1"/>
  <c r="B2280" i="1"/>
  <c r="C2284" i="4"/>
  <c r="B2284" i="4"/>
  <c r="A2285" i="4"/>
  <c r="C2281" i="2"/>
  <c r="B2281" i="2"/>
  <c r="A2282" i="2"/>
  <c r="A2282" i="1" l="1"/>
  <c r="B2281" i="1"/>
  <c r="C2281" i="1"/>
  <c r="A2286" i="4"/>
  <c r="C2285" i="4"/>
  <c r="B2285" i="4"/>
  <c r="A2283" i="2"/>
  <c r="C2282" i="2"/>
  <c r="B2282" i="2"/>
  <c r="A2283" i="1" l="1"/>
  <c r="C2282" i="1"/>
  <c r="B2282" i="1"/>
  <c r="C2286" i="4"/>
  <c r="B2286" i="4"/>
  <c r="A2287" i="4"/>
  <c r="A2284" i="2"/>
  <c r="C2283" i="2"/>
  <c r="B2283" i="2"/>
  <c r="A2284" i="1" l="1"/>
  <c r="C2283" i="1"/>
  <c r="B2283" i="1"/>
  <c r="A2288" i="4"/>
  <c r="C2287" i="4"/>
  <c r="B2287" i="4"/>
  <c r="B2284" i="2"/>
  <c r="A2285" i="2"/>
  <c r="C2284" i="2"/>
  <c r="A2285" i="1" l="1"/>
  <c r="C2284" i="1"/>
  <c r="B2284" i="1"/>
  <c r="C2288" i="4"/>
  <c r="B2288" i="4"/>
  <c r="A2289" i="4"/>
  <c r="A2286" i="2"/>
  <c r="C2285" i="2"/>
  <c r="B2285" i="2"/>
  <c r="A2286" i="1" l="1"/>
  <c r="B2285" i="1"/>
  <c r="C2285" i="1"/>
  <c r="A2290" i="4"/>
  <c r="C2289" i="4"/>
  <c r="B2289" i="4"/>
  <c r="A2287" i="2"/>
  <c r="C2286" i="2"/>
  <c r="B2286" i="2"/>
  <c r="A2287" i="1" l="1"/>
  <c r="C2286" i="1"/>
  <c r="B2286" i="1"/>
  <c r="C2290" i="4"/>
  <c r="B2290" i="4"/>
  <c r="A2291" i="4"/>
  <c r="A2288" i="2"/>
  <c r="C2287" i="2"/>
  <c r="B2287" i="2"/>
  <c r="A2288" i="1" l="1"/>
  <c r="C2287" i="1"/>
  <c r="B2287" i="1"/>
  <c r="A2292" i="4"/>
  <c r="C2291" i="4"/>
  <c r="B2291" i="4"/>
  <c r="A2289" i="2"/>
  <c r="C2288" i="2"/>
  <c r="B2288" i="2"/>
  <c r="A2289" i="1" l="1"/>
  <c r="C2288" i="1"/>
  <c r="B2288" i="1"/>
  <c r="C2292" i="4"/>
  <c r="B2292" i="4"/>
  <c r="A2293" i="4"/>
  <c r="C2289" i="2"/>
  <c r="B2289" i="2"/>
  <c r="A2290" i="2"/>
  <c r="A2290" i="1" l="1"/>
  <c r="B2289" i="1"/>
  <c r="C2289" i="1"/>
  <c r="A2294" i="4"/>
  <c r="C2293" i="4"/>
  <c r="B2293" i="4"/>
  <c r="A2291" i="2"/>
  <c r="C2290" i="2"/>
  <c r="B2290" i="2"/>
  <c r="A2291" i="1" l="1"/>
  <c r="C2290" i="1"/>
  <c r="B2290" i="1"/>
  <c r="C2294" i="4"/>
  <c r="B2294" i="4"/>
  <c r="A2295" i="4"/>
  <c r="A2292" i="2"/>
  <c r="C2291" i="2"/>
  <c r="B2291" i="2"/>
  <c r="A2292" i="1" l="1"/>
  <c r="C2291" i="1"/>
  <c r="B2291" i="1"/>
  <c r="A2296" i="4"/>
  <c r="C2295" i="4"/>
  <c r="B2295" i="4"/>
  <c r="B2292" i="2"/>
  <c r="A2293" i="2"/>
  <c r="C2292" i="2"/>
  <c r="A2293" i="1" l="1"/>
  <c r="C2292" i="1"/>
  <c r="B2292" i="1"/>
  <c r="C2296" i="4"/>
  <c r="B2296" i="4"/>
  <c r="A2297" i="4"/>
  <c r="A2294" i="2"/>
  <c r="C2293" i="2"/>
  <c r="B2293" i="2"/>
  <c r="A2294" i="1" l="1"/>
  <c r="B2293" i="1"/>
  <c r="C2293" i="1"/>
  <c r="A2298" i="4"/>
  <c r="C2297" i="4"/>
  <c r="B2297" i="4"/>
  <c r="A2295" i="2"/>
  <c r="C2294" i="2"/>
  <c r="B2294" i="2"/>
  <c r="A2295" i="1" l="1"/>
  <c r="B2294" i="1"/>
  <c r="C2294" i="1"/>
  <c r="C2298" i="4"/>
  <c r="B2298" i="4"/>
  <c r="A2299" i="4"/>
  <c r="A2296" i="2"/>
  <c r="C2295" i="2"/>
  <c r="B2295" i="2"/>
  <c r="A2296" i="1" l="1"/>
  <c r="C2295" i="1"/>
  <c r="B2295" i="1"/>
  <c r="A2300" i="4"/>
  <c r="C2299" i="4"/>
  <c r="B2299" i="4"/>
  <c r="A2297" i="2"/>
  <c r="C2296" i="2"/>
  <c r="B2296" i="2"/>
  <c r="A2297" i="1" l="1"/>
  <c r="C2296" i="1"/>
  <c r="B2296" i="1"/>
  <c r="C2300" i="4"/>
  <c r="B2300" i="4"/>
  <c r="A2301" i="4"/>
  <c r="C2297" i="2"/>
  <c r="B2297" i="2"/>
  <c r="A2298" i="2"/>
  <c r="A2298" i="1" l="1"/>
  <c r="B2297" i="1"/>
  <c r="C2297" i="1"/>
  <c r="A2302" i="4"/>
  <c r="C2301" i="4"/>
  <c r="B2301" i="4"/>
  <c r="A2299" i="2"/>
  <c r="C2298" i="2"/>
  <c r="B2298" i="2"/>
  <c r="A2299" i="1" l="1"/>
  <c r="C2298" i="1"/>
  <c r="B2298" i="1"/>
  <c r="C2302" i="4"/>
  <c r="B2302" i="4"/>
  <c r="A2303" i="4"/>
  <c r="A2300" i="2"/>
  <c r="C2299" i="2"/>
  <c r="B2299" i="2"/>
  <c r="A2300" i="1" l="1"/>
  <c r="C2299" i="1"/>
  <c r="B2299" i="1"/>
  <c r="A2304" i="4"/>
  <c r="C2303" i="4"/>
  <c r="B2303" i="4"/>
  <c r="B2300" i="2"/>
  <c r="A2301" i="2"/>
  <c r="C2300" i="2"/>
  <c r="A2301" i="1" l="1"/>
  <c r="C2300" i="1"/>
  <c r="B2300" i="1"/>
  <c r="C2304" i="4"/>
  <c r="B2304" i="4"/>
  <c r="A2305" i="4"/>
  <c r="A2302" i="2"/>
  <c r="C2301" i="2"/>
  <c r="B2301" i="2"/>
  <c r="A2302" i="1" l="1"/>
  <c r="B2301" i="1"/>
  <c r="C2301" i="1"/>
  <c r="A2306" i="4"/>
  <c r="C2305" i="4"/>
  <c r="B2305" i="4"/>
  <c r="A2303" i="2"/>
  <c r="C2302" i="2"/>
  <c r="B2302" i="2"/>
  <c r="A2303" i="1" l="1"/>
  <c r="C2302" i="1"/>
  <c r="B2302" i="1"/>
  <c r="C2306" i="4"/>
  <c r="B2306" i="4"/>
  <c r="A2307" i="4"/>
  <c r="A2304" i="2"/>
  <c r="C2303" i="2"/>
  <c r="B2303" i="2"/>
  <c r="A2304" i="1" l="1"/>
  <c r="C2303" i="1"/>
  <c r="B2303" i="1"/>
  <c r="A2308" i="4"/>
  <c r="C2307" i="4"/>
  <c r="B2307" i="4"/>
  <c r="A2305" i="2"/>
  <c r="C2304" i="2"/>
  <c r="B2304" i="2"/>
  <c r="A2305" i="1" l="1"/>
  <c r="C2304" i="1"/>
  <c r="B2304" i="1"/>
  <c r="C2308" i="4"/>
  <c r="B2308" i="4"/>
  <c r="A2309" i="4"/>
  <c r="C2305" i="2"/>
  <c r="B2305" i="2"/>
  <c r="A2306" i="2"/>
  <c r="A2306" i="1" l="1"/>
  <c r="B2305" i="1"/>
  <c r="C2305" i="1"/>
  <c r="A2310" i="4"/>
  <c r="C2309" i="4"/>
  <c r="B2309" i="4"/>
  <c r="A2307" i="2"/>
  <c r="C2306" i="2"/>
  <c r="B2306" i="2"/>
  <c r="A2307" i="1" l="1"/>
  <c r="C2306" i="1"/>
  <c r="B2306" i="1"/>
  <c r="C2310" i="4"/>
  <c r="B2310" i="4"/>
  <c r="A2311" i="4"/>
  <c r="A2308" i="2"/>
  <c r="C2307" i="2"/>
  <c r="B2307" i="2"/>
  <c r="A2308" i="1" l="1"/>
  <c r="C2307" i="1"/>
  <c r="B2307" i="1"/>
  <c r="A2312" i="4"/>
  <c r="C2311" i="4"/>
  <c r="B2311" i="4"/>
  <c r="B2308" i="2"/>
  <c r="A2309" i="2"/>
  <c r="C2308" i="2"/>
  <c r="A2309" i="1" l="1"/>
  <c r="C2308" i="1"/>
  <c r="B2308" i="1"/>
  <c r="C2312" i="4"/>
  <c r="B2312" i="4"/>
  <c r="A2313" i="4"/>
  <c r="A2310" i="2"/>
  <c r="C2309" i="2"/>
  <c r="B2309" i="2"/>
  <c r="A2310" i="1" l="1"/>
  <c r="B2309" i="1"/>
  <c r="C2309" i="1"/>
  <c r="A2314" i="4"/>
  <c r="C2313" i="4"/>
  <c r="B2313" i="4"/>
  <c r="A2311" i="2"/>
  <c r="C2310" i="2"/>
  <c r="B2310" i="2"/>
  <c r="A2311" i="1" l="1"/>
  <c r="B2310" i="1"/>
  <c r="C2310" i="1"/>
  <c r="C2314" i="4"/>
  <c r="B2314" i="4"/>
  <c r="A2315" i="4"/>
  <c r="A2312" i="2"/>
  <c r="C2311" i="2"/>
  <c r="B2311" i="2"/>
  <c r="A2312" i="1" l="1"/>
  <c r="C2311" i="1"/>
  <c r="B2311" i="1"/>
  <c r="A2316" i="4"/>
  <c r="C2315" i="4"/>
  <c r="B2315" i="4"/>
  <c r="A2313" i="2"/>
  <c r="C2312" i="2"/>
  <c r="B2312" i="2"/>
  <c r="A2313" i="1" l="1"/>
  <c r="C2312" i="1"/>
  <c r="B2312" i="1"/>
  <c r="C2316" i="4"/>
  <c r="B2316" i="4"/>
  <c r="A2317" i="4"/>
  <c r="C2313" i="2"/>
  <c r="B2313" i="2"/>
  <c r="A2314" i="2"/>
  <c r="A2314" i="1" l="1"/>
  <c r="B2313" i="1"/>
  <c r="C2313" i="1"/>
  <c r="A2318" i="4"/>
  <c r="C2317" i="4"/>
  <c r="B2317" i="4"/>
  <c r="A2315" i="2"/>
  <c r="C2314" i="2"/>
  <c r="B2314" i="2"/>
  <c r="A2315" i="1" l="1"/>
  <c r="C2314" i="1"/>
  <c r="B2314" i="1"/>
  <c r="C2318" i="4"/>
  <c r="B2318" i="4"/>
  <c r="A2319" i="4"/>
  <c r="A2316" i="2"/>
  <c r="C2315" i="2"/>
  <c r="B2315" i="2"/>
  <c r="A2316" i="1" l="1"/>
  <c r="C2315" i="1"/>
  <c r="B2315" i="1"/>
  <c r="A2320" i="4"/>
  <c r="C2319" i="4"/>
  <c r="B2319" i="4"/>
  <c r="B2316" i="2"/>
  <c r="A2317" i="2"/>
  <c r="C2316" i="2"/>
  <c r="A2317" i="1" l="1"/>
  <c r="C2316" i="1"/>
  <c r="B2316" i="1"/>
  <c r="C2320" i="4"/>
  <c r="B2320" i="4"/>
  <c r="A2321" i="4"/>
  <c r="A2318" i="2"/>
  <c r="C2317" i="2"/>
  <c r="B2317" i="2"/>
  <c r="A2318" i="1" l="1"/>
  <c r="B2317" i="1"/>
  <c r="C2317" i="1"/>
  <c r="A2322" i="4"/>
  <c r="C2321" i="4"/>
  <c r="B2321" i="4"/>
  <c r="A2319" i="2"/>
  <c r="C2318" i="2"/>
  <c r="B2318" i="2"/>
  <c r="A2319" i="1" l="1"/>
  <c r="C2318" i="1"/>
  <c r="B2318" i="1"/>
  <c r="C2322" i="4"/>
  <c r="B2322" i="4"/>
  <c r="A2323" i="4"/>
  <c r="A2320" i="2"/>
  <c r="C2319" i="2"/>
  <c r="B2319" i="2"/>
  <c r="A2320" i="1" l="1"/>
  <c r="C2319" i="1"/>
  <c r="B2319" i="1"/>
  <c r="A2324" i="4"/>
  <c r="C2323" i="4"/>
  <c r="B2323" i="4"/>
  <c r="A2321" i="2"/>
  <c r="C2320" i="2"/>
  <c r="B2320" i="2"/>
  <c r="A2321" i="1" l="1"/>
  <c r="C2320" i="1"/>
  <c r="B2320" i="1"/>
  <c r="C2324" i="4"/>
  <c r="B2324" i="4"/>
  <c r="A2325" i="4"/>
  <c r="C2321" i="2"/>
  <c r="B2321" i="2"/>
  <c r="A2322" i="2"/>
  <c r="A2322" i="1" l="1"/>
  <c r="B2321" i="1"/>
  <c r="C2321" i="1"/>
  <c r="A2326" i="4"/>
  <c r="C2325" i="4"/>
  <c r="B2325" i="4"/>
  <c r="A2323" i="2"/>
  <c r="C2322" i="2"/>
  <c r="B2322" i="2"/>
  <c r="A2323" i="1" l="1"/>
  <c r="C2322" i="1"/>
  <c r="B2322" i="1"/>
  <c r="C2326" i="4"/>
  <c r="B2326" i="4"/>
  <c r="A2327" i="4"/>
  <c r="A2324" i="2"/>
  <c r="C2323" i="2"/>
  <c r="B2323" i="2"/>
  <c r="A2324" i="1" l="1"/>
  <c r="C2323" i="1"/>
  <c r="B2323" i="1"/>
  <c r="A2328" i="4"/>
  <c r="C2327" i="4"/>
  <c r="B2327" i="4"/>
  <c r="B2324" i="2"/>
  <c r="A2325" i="2"/>
  <c r="C2324" i="2"/>
  <c r="A2325" i="1" l="1"/>
  <c r="C2324" i="1"/>
  <c r="B2324" i="1"/>
  <c r="C2328" i="4"/>
  <c r="B2328" i="4"/>
  <c r="A2329" i="4"/>
  <c r="A2326" i="2"/>
  <c r="C2325" i="2"/>
  <c r="B2325" i="2"/>
  <c r="A2326" i="1" l="1"/>
  <c r="B2325" i="1"/>
  <c r="C2325" i="1"/>
  <c r="A2330" i="4"/>
  <c r="C2329" i="4"/>
  <c r="B2329" i="4"/>
  <c r="A2327" i="2"/>
  <c r="C2326" i="2"/>
  <c r="B2326" i="2"/>
  <c r="A2327" i="1" l="1"/>
  <c r="B2326" i="1"/>
  <c r="C2326" i="1"/>
  <c r="C2330" i="4"/>
  <c r="B2330" i="4"/>
  <c r="A2331" i="4"/>
  <c r="A2328" i="2"/>
  <c r="C2327" i="2"/>
  <c r="B2327" i="2"/>
  <c r="A2328" i="1" l="1"/>
  <c r="C2327" i="1"/>
  <c r="B2327" i="1"/>
  <c r="A2332" i="4"/>
  <c r="C2331" i="4"/>
  <c r="B2331" i="4"/>
  <c r="A2329" i="2"/>
  <c r="C2328" i="2"/>
  <c r="B2328" i="2"/>
  <c r="A2329" i="1" l="1"/>
  <c r="C2328" i="1"/>
  <c r="B2328" i="1"/>
  <c r="C2332" i="4"/>
  <c r="B2332" i="4"/>
  <c r="A2333" i="4"/>
  <c r="C2329" i="2"/>
  <c r="B2329" i="2"/>
  <c r="A2330" i="2"/>
  <c r="A2330" i="1" l="1"/>
  <c r="B2329" i="1"/>
  <c r="C2329" i="1"/>
  <c r="A2334" i="4"/>
  <c r="C2333" i="4"/>
  <c r="B2333" i="4"/>
  <c r="A2331" i="2"/>
  <c r="C2330" i="2"/>
  <c r="B2330" i="2"/>
  <c r="A2331" i="1" l="1"/>
  <c r="C2330" i="1"/>
  <c r="B2330" i="1"/>
  <c r="C2334" i="4"/>
  <c r="B2334" i="4"/>
  <c r="A2335" i="4"/>
  <c r="A2332" i="2"/>
  <c r="C2331" i="2"/>
  <c r="B2331" i="2"/>
  <c r="A2332" i="1" l="1"/>
  <c r="C2331" i="1"/>
  <c r="B2331" i="1"/>
  <c r="A2336" i="4"/>
  <c r="C2335" i="4"/>
  <c r="B2335" i="4"/>
  <c r="B2332" i="2"/>
  <c r="A2333" i="2"/>
  <c r="C2332" i="2"/>
  <c r="A2333" i="1" l="1"/>
  <c r="C2332" i="1"/>
  <c r="B2332" i="1"/>
  <c r="C2336" i="4"/>
  <c r="B2336" i="4"/>
  <c r="A2337" i="4"/>
  <c r="A2334" i="2"/>
  <c r="C2333" i="2"/>
  <c r="B2333" i="2"/>
  <c r="A2334" i="1" l="1"/>
  <c r="B2333" i="1"/>
  <c r="C2333" i="1"/>
  <c r="A2338" i="4"/>
  <c r="C2337" i="4"/>
  <c r="B2337" i="4"/>
  <c r="A2335" i="2"/>
  <c r="C2334" i="2"/>
  <c r="B2334" i="2"/>
  <c r="A2335" i="1" l="1"/>
  <c r="C2334" i="1"/>
  <c r="B2334" i="1"/>
  <c r="C2338" i="4"/>
  <c r="B2338" i="4"/>
  <c r="A2339" i="4"/>
  <c r="A2336" i="2"/>
  <c r="C2335" i="2"/>
  <c r="B2335" i="2"/>
  <c r="A2336" i="1" l="1"/>
  <c r="C2335" i="1"/>
  <c r="B2335" i="1"/>
  <c r="A2340" i="4"/>
  <c r="C2339" i="4"/>
  <c r="B2339" i="4"/>
  <c r="A2337" i="2"/>
  <c r="C2336" i="2"/>
  <c r="B2336" i="2"/>
  <c r="A2337" i="1" l="1"/>
  <c r="C2336" i="1"/>
  <c r="B2336" i="1"/>
  <c r="C2340" i="4"/>
  <c r="B2340" i="4"/>
  <c r="A2341" i="4"/>
  <c r="C2337" i="2"/>
  <c r="B2337" i="2"/>
  <c r="A2338" i="2"/>
  <c r="A2338" i="1" l="1"/>
  <c r="B2337" i="1"/>
  <c r="C2337" i="1"/>
  <c r="A2342" i="4"/>
  <c r="C2341" i="4"/>
  <c r="B2341" i="4"/>
  <c r="A2339" i="2"/>
  <c r="C2338" i="2"/>
  <c r="B2338" i="2"/>
  <c r="A2339" i="1" l="1"/>
  <c r="C2338" i="1"/>
  <c r="B2338" i="1"/>
  <c r="C2342" i="4"/>
  <c r="B2342" i="4"/>
  <c r="A2343" i="4"/>
  <c r="A2340" i="2"/>
  <c r="C2339" i="2"/>
  <c r="B2339" i="2"/>
  <c r="A2340" i="1" l="1"/>
  <c r="C2339" i="1"/>
  <c r="B2339" i="1"/>
  <c r="A2344" i="4"/>
  <c r="C2343" i="4"/>
  <c r="B2343" i="4"/>
  <c r="B2340" i="2"/>
  <c r="A2341" i="2"/>
  <c r="C2340" i="2"/>
  <c r="A2341" i="1" l="1"/>
  <c r="C2340" i="1"/>
  <c r="B2340" i="1"/>
  <c r="C2344" i="4"/>
  <c r="B2344" i="4"/>
  <c r="A2345" i="4"/>
  <c r="A2342" i="2"/>
  <c r="C2341" i="2"/>
  <c r="B2341" i="2"/>
  <c r="A2342" i="1" l="1"/>
  <c r="B2341" i="1"/>
  <c r="C2341" i="1"/>
  <c r="A2346" i="4"/>
  <c r="C2345" i="4"/>
  <c r="B2345" i="4"/>
  <c r="A2343" i="2"/>
  <c r="C2342" i="2"/>
  <c r="B2342" i="2"/>
  <c r="A2343" i="1" l="1"/>
  <c r="B2342" i="1"/>
  <c r="C2342" i="1"/>
  <c r="C2346" i="4"/>
  <c r="B2346" i="4"/>
  <c r="A2347" i="4"/>
  <c r="A2344" i="2"/>
  <c r="C2343" i="2"/>
  <c r="B2343" i="2"/>
  <c r="A2344" i="1" l="1"/>
  <c r="C2343" i="1"/>
  <c r="B2343" i="1"/>
  <c r="A2348" i="4"/>
  <c r="C2347" i="4"/>
  <c r="B2347" i="4"/>
  <c r="A2345" i="2"/>
  <c r="C2344" i="2"/>
  <c r="B2344" i="2"/>
  <c r="A2345" i="1" l="1"/>
  <c r="C2344" i="1"/>
  <c r="B2344" i="1"/>
  <c r="C2348" i="4"/>
  <c r="B2348" i="4"/>
  <c r="A2349" i="4"/>
  <c r="C2345" i="2"/>
  <c r="B2345" i="2"/>
  <c r="A2346" i="2"/>
  <c r="A2346" i="1" l="1"/>
  <c r="B2345" i="1"/>
  <c r="C2345" i="1"/>
  <c r="A2350" i="4"/>
  <c r="C2349" i="4"/>
  <c r="B2349" i="4"/>
  <c r="A2347" i="2"/>
  <c r="C2346" i="2"/>
  <c r="B2346" i="2"/>
  <c r="A2347" i="1" l="1"/>
  <c r="C2346" i="1"/>
  <c r="B2346" i="1"/>
  <c r="C2350" i="4"/>
  <c r="B2350" i="4"/>
  <c r="A2351" i="4"/>
  <c r="A2348" i="2"/>
  <c r="C2347" i="2"/>
  <c r="B2347" i="2"/>
  <c r="A2348" i="1" l="1"/>
  <c r="C2347" i="1"/>
  <c r="B2347" i="1"/>
  <c r="A2352" i="4"/>
  <c r="C2351" i="4"/>
  <c r="B2351" i="4"/>
  <c r="B2348" i="2"/>
  <c r="A2349" i="2"/>
  <c r="C2348" i="2"/>
  <c r="A2349" i="1" l="1"/>
  <c r="C2348" i="1"/>
  <c r="B2348" i="1"/>
  <c r="C2352" i="4"/>
  <c r="B2352" i="4"/>
  <c r="A2353" i="4"/>
  <c r="A2350" i="2"/>
  <c r="C2349" i="2"/>
  <c r="B2349" i="2"/>
  <c r="A2350" i="1" l="1"/>
  <c r="B2349" i="1"/>
  <c r="C2349" i="1"/>
  <c r="A2354" i="4"/>
  <c r="C2353" i="4"/>
  <c r="B2353" i="4"/>
  <c r="A2351" i="2"/>
  <c r="C2350" i="2"/>
  <c r="B2350" i="2"/>
  <c r="A2351" i="1" l="1"/>
  <c r="C2350" i="1"/>
  <c r="B2350" i="1"/>
  <c r="C2354" i="4"/>
  <c r="B2354" i="4"/>
  <c r="A2355" i="4"/>
  <c r="A2352" i="2"/>
  <c r="C2351" i="2"/>
  <c r="B2351" i="2"/>
  <c r="A2352" i="1" l="1"/>
  <c r="C2351" i="1"/>
  <c r="B2351" i="1"/>
  <c r="A2356" i="4"/>
  <c r="C2355" i="4"/>
  <c r="B2355" i="4"/>
  <c r="A2353" i="2"/>
  <c r="C2352" i="2"/>
  <c r="B2352" i="2"/>
  <c r="A2353" i="1" l="1"/>
  <c r="C2352" i="1"/>
  <c r="B2352" i="1"/>
  <c r="C2356" i="4"/>
  <c r="B2356" i="4"/>
  <c r="A2357" i="4"/>
  <c r="C2353" i="2"/>
  <c r="B2353" i="2"/>
  <c r="A2354" i="2"/>
  <c r="A2354" i="1" l="1"/>
  <c r="B2353" i="1"/>
  <c r="C2353" i="1"/>
  <c r="A2358" i="4"/>
  <c r="C2357" i="4"/>
  <c r="B2357" i="4"/>
  <c r="A2355" i="2"/>
  <c r="C2354" i="2"/>
  <c r="B2354" i="2"/>
  <c r="A2355" i="1" l="1"/>
  <c r="C2354" i="1"/>
  <c r="B2354" i="1"/>
  <c r="C2358" i="4"/>
  <c r="B2358" i="4"/>
  <c r="A2359" i="4"/>
  <c r="A2356" i="2"/>
  <c r="C2355" i="2"/>
  <c r="B2355" i="2"/>
  <c r="A2356" i="1" l="1"/>
  <c r="C2355" i="1"/>
  <c r="B2355" i="1"/>
  <c r="A2360" i="4"/>
  <c r="C2359" i="4"/>
  <c r="B2359" i="4"/>
  <c r="B2356" i="2"/>
  <c r="A2357" i="2"/>
  <c r="C2356" i="2"/>
  <c r="A2357" i="1" l="1"/>
  <c r="C2356" i="1"/>
  <c r="B2356" i="1"/>
  <c r="C2360" i="4"/>
  <c r="B2360" i="4"/>
  <c r="A2361" i="4"/>
  <c r="A2358" i="2"/>
  <c r="C2357" i="2"/>
  <c r="B2357" i="2"/>
  <c r="A2358" i="1" l="1"/>
  <c r="B2357" i="1"/>
  <c r="C2357" i="1"/>
  <c r="A2362" i="4"/>
  <c r="C2361" i="4"/>
  <c r="B2361" i="4"/>
  <c r="A2359" i="2"/>
  <c r="C2358" i="2"/>
  <c r="B2358" i="2"/>
  <c r="A2359" i="1" l="1"/>
  <c r="B2358" i="1"/>
  <c r="C2358" i="1"/>
  <c r="C2362" i="4"/>
  <c r="B2362" i="4"/>
  <c r="A2363" i="4"/>
  <c r="A2360" i="2"/>
  <c r="C2359" i="2"/>
  <c r="B2359" i="2"/>
  <c r="A2360" i="1" l="1"/>
  <c r="C2359" i="1"/>
  <c r="B2359" i="1"/>
  <c r="A2364" i="4"/>
  <c r="C2363" i="4"/>
  <c r="B2363" i="4"/>
  <c r="A2361" i="2"/>
  <c r="C2360" i="2"/>
  <c r="B2360" i="2"/>
  <c r="A2361" i="1" l="1"/>
  <c r="C2360" i="1"/>
  <c r="B2360" i="1"/>
  <c r="C2364" i="4"/>
  <c r="B2364" i="4"/>
  <c r="A2365" i="4"/>
  <c r="C2361" i="2"/>
  <c r="B2361" i="2"/>
  <c r="A2362" i="2"/>
  <c r="A2362" i="1" l="1"/>
  <c r="B2361" i="1"/>
  <c r="C2361" i="1"/>
  <c r="A2366" i="4"/>
  <c r="C2365" i="4"/>
  <c r="B2365" i="4"/>
  <c r="A2363" i="2"/>
  <c r="C2362" i="2"/>
  <c r="B2362" i="2"/>
  <c r="A2363" i="1" l="1"/>
  <c r="C2362" i="1"/>
  <c r="B2362" i="1"/>
  <c r="C2366" i="4"/>
  <c r="B2366" i="4"/>
  <c r="A2367" i="4"/>
  <c r="A2364" i="2"/>
  <c r="C2363" i="2"/>
  <c r="B2363" i="2"/>
  <c r="A2364" i="1" l="1"/>
  <c r="C2363" i="1"/>
  <c r="B2363" i="1"/>
  <c r="A2368" i="4"/>
  <c r="C2367" i="4"/>
  <c r="B2367" i="4"/>
  <c r="B2364" i="2"/>
  <c r="A2365" i="2"/>
  <c r="C2364" i="2"/>
  <c r="A2365" i="1" l="1"/>
  <c r="C2364" i="1"/>
  <c r="B2364" i="1"/>
  <c r="C2368" i="4"/>
  <c r="B2368" i="4"/>
  <c r="A2369" i="4"/>
  <c r="A2366" i="2"/>
  <c r="C2365" i="2"/>
  <c r="B2365" i="2"/>
  <c r="A2366" i="1" l="1"/>
  <c r="B2365" i="1"/>
  <c r="C2365" i="1"/>
  <c r="A2370" i="4"/>
  <c r="C2369" i="4"/>
  <c r="B2369" i="4"/>
  <c r="A2367" i="2"/>
  <c r="C2366" i="2"/>
  <c r="B2366" i="2"/>
  <c r="A2367" i="1" l="1"/>
  <c r="C2366" i="1"/>
  <c r="B2366" i="1"/>
  <c r="C2370" i="4"/>
  <c r="B2370" i="4"/>
  <c r="A2371" i="4"/>
  <c r="A2368" i="2"/>
  <c r="C2367" i="2"/>
  <c r="B2367" i="2"/>
  <c r="A2368" i="1" l="1"/>
  <c r="C2367" i="1"/>
  <c r="B2367" i="1"/>
  <c r="A2372" i="4"/>
  <c r="C2371" i="4"/>
  <c r="B2371" i="4"/>
  <c r="A2369" i="2"/>
  <c r="C2368" i="2"/>
  <c r="B2368" i="2"/>
  <c r="A2369" i="1" l="1"/>
  <c r="C2368" i="1"/>
  <c r="B2368" i="1"/>
  <c r="C2372" i="4"/>
  <c r="B2372" i="4"/>
  <c r="A2373" i="4"/>
  <c r="C2369" i="2"/>
  <c r="B2369" i="2"/>
  <c r="A2370" i="2"/>
  <c r="A2370" i="1" l="1"/>
  <c r="B2369" i="1"/>
  <c r="C2369" i="1"/>
  <c r="A2374" i="4"/>
  <c r="C2373" i="4"/>
  <c r="B2373" i="4"/>
  <c r="A2371" i="2"/>
  <c r="C2370" i="2"/>
  <c r="B2370" i="2"/>
  <c r="A2371" i="1" l="1"/>
  <c r="C2370" i="1"/>
  <c r="B2370" i="1"/>
  <c r="C2374" i="4"/>
  <c r="B2374" i="4"/>
  <c r="A2375" i="4"/>
  <c r="A2372" i="2"/>
  <c r="C2371" i="2"/>
  <c r="B2371" i="2"/>
  <c r="A2372" i="1" l="1"/>
  <c r="C2371" i="1"/>
  <c r="B2371" i="1"/>
  <c r="A2376" i="4"/>
  <c r="C2375" i="4"/>
  <c r="B2375" i="4"/>
  <c r="B2372" i="2"/>
  <c r="A2373" i="2"/>
  <c r="C2372" i="2"/>
  <c r="A2373" i="1" l="1"/>
  <c r="C2372" i="1"/>
  <c r="B2372" i="1"/>
  <c r="C2376" i="4"/>
  <c r="B2376" i="4"/>
  <c r="A2377" i="4"/>
  <c r="A2374" i="2"/>
  <c r="C2373" i="2"/>
  <c r="B2373" i="2"/>
  <c r="A2374" i="1" l="1"/>
  <c r="B2373" i="1"/>
  <c r="C2373" i="1"/>
  <c r="A2378" i="4"/>
  <c r="C2377" i="4"/>
  <c r="B2377" i="4"/>
  <c r="A2375" i="2"/>
  <c r="C2374" i="2"/>
  <c r="B2374" i="2"/>
  <c r="A2375" i="1" l="1"/>
  <c r="B2374" i="1"/>
  <c r="C2374" i="1"/>
  <c r="C2378" i="4"/>
  <c r="B2378" i="4"/>
  <c r="A2379" i="4"/>
  <c r="A2376" i="2"/>
  <c r="C2375" i="2"/>
  <c r="B2375" i="2"/>
  <c r="A2376" i="1" l="1"/>
  <c r="C2375" i="1"/>
  <c r="B2375" i="1"/>
  <c r="A2380" i="4"/>
  <c r="C2379" i="4"/>
  <c r="B2379" i="4"/>
  <c r="A2377" i="2"/>
  <c r="C2376" i="2"/>
  <c r="B2376" i="2"/>
  <c r="A2377" i="1" l="1"/>
  <c r="C2376" i="1"/>
  <c r="B2376" i="1"/>
  <c r="C2380" i="4"/>
  <c r="B2380" i="4"/>
  <c r="A2381" i="4"/>
  <c r="C2377" i="2"/>
  <c r="B2377" i="2"/>
  <c r="A2378" i="2"/>
  <c r="A2378" i="1" l="1"/>
  <c r="B2377" i="1"/>
  <c r="C2377" i="1"/>
  <c r="A2382" i="4"/>
  <c r="C2381" i="4"/>
  <c r="B2381" i="4"/>
  <c r="A2379" i="2"/>
  <c r="C2378" i="2"/>
  <c r="B2378" i="2"/>
  <c r="A2379" i="1" l="1"/>
  <c r="C2378" i="1"/>
  <c r="B2378" i="1"/>
  <c r="C2382" i="4"/>
  <c r="B2382" i="4"/>
  <c r="A2383" i="4"/>
  <c r="A2380" i="2"/>
  <c r="C2379" i="2"/>
  <c r="B2379" i="2"/>
  <c r="A2380" i="1" l="1"/>
  <c r="C2379" i="1"/>
  <c r="B2379" i="1"/>
  <c r="A2384" i="4"/>
  <c r="C2383" i="4"/>
  <c r="B2383" i="4"/>
  <c r="B2380" i="2"/>
  <c r="A2381" i="2"/>
  <c r="C2380" i="2"/>
  <c r="A2381" i="1" l="1"/>
  <c r="C2380" i="1"/>
  <c r="B2380" i="1"/>
  <c r="C2384" i="4"/>
  <c r="B2384" i="4"/>
  <c r="A2385" i="4"/>
  <c r="A2382" i="2"/>
  <c r="C2381" i="2"/>
  <c r="B2381" i="2"/>
  <c r="A2382" i="1" l="1"/>
  <c r="B2381" i="1"/>
  <c r="C2381" i="1"/>
  <c r="A2386" i="4"/>
  <c r="C2385" i="4"/>
  <c r="B2385" i="4"/>
  <c r="A2383" i="2"/>
  <c r="C2382" i="2"/>
  <c r="B2382" i="2"/>
  <c r="A2383" i="1" l="1"/>
  <c r="C2382" i="1"/>
  <c r="B2382" i="1"/>
  <c r="C2386" i="4"/>
  <c r="B2386" i="4"/>
  <c r="A2387" i="4"/>
  <c r="A2384" i="2"/>
  <c r="C2383" i="2"/>
  <c r="B2383" i="2"/>
  <c r="A2384" i="1" l="1"/>
  <c r="C2383" i="1"/>
  <c r="B2383" i="1"/>
  <c r="A2388" i="4"/>
  <c r="C2387" i="4"/>
  <c r="B2387" i="4"/>
  <c r="A2385" i="2"/>
  <c r="C2384" i="2"/>
  <c r="B2384" i="2"/>
  <c r="A2385" i="1" l="1"/>
  <c r="C2384" i="1"/>
  <c r="B2384" i="1"/>
  <c r="C2388" i="4"/>
  <c r="B2388" i="4"/>
  <c r="A2389" i="4"/>
  <c r="C2385" i="2"/>
  <c r="B2385" i="2"/>
  <c r="A2386" i="2"/>
  <c r="A2386" i="1" l="1"/>
  <c r="B2385" i="1"/>
  <c r="C2385" i="1"/>
  <c r="A2390" i="4"/>
  <c r="C2389" i="4"/>
  <c r="B2389" i="4"/>
  <c r="A2387" i="2"/>
  <c r="C2386" i="2"/>
  <c r="B2386" i="2"/>
  <c r="A2387" i="1" l="1"/>
  <c r="C2386" i="1"/>
  <c r="B2386" i="1"/>
  <c r="C2390" i="4"/>
  <c r="B2390" i="4"/>
  <c r="A2391" i="4"/>
  <c r="A2388" i="2"/>
  <c r="C2387" i="2"/>
  <c r="B2387" i="2"/>
  <c r="A2388" i="1" l="1"/>
  <c r="C2387" i="1"/>
  <c r="B2387" i="1"/>
  <c r="A2392" i="4"/>
  <c r="C2391" i="4"/>
  <c r="B2391" i="4"/>
  <c r="B2388" i="2"/>
  <c r="A2389" i="2"/>
  <c r="C2388" i="2"/>
  <c r="A2389" i="1" l="1"/>
  <c r="C2388" i="1"/>
  <c r="B2388" i="1"/>
  <c r="C2392" i="4"/>
  <c r="B2392" i="4"/>
  <c r="A2393" i="4"/>
  <c r="A2390" i="2"/>
  <c r="C2389" i="2"/>
  <c r="B2389" i="2"/>
  <c r="A2390" i="1" l="1"/>
  <c r="B2389" i="1"/>
  <c r="C2389" i="1"/>
  <c r="A2394" i="4"/>
  <c r="C2393" i="4"/>
  <c r="B2393" i="4"/>
  <c r="A2391" i="2"/>
  <c r="C2390" i="2"/>
  <c r="B2390" i="2"/>
  <c r="A2391" i="1" l="1"/>
  <c r="B2390" i="1"/>
  <c r="C2390" i="1"/>
  <c r="C2394" i="4"/>
  <c r="B2394" i="4"/>
  <c r="A2395" i="4"/>
  <c r="A2392" i="2"/>
  <c r="C2391" i="2"/>
  <c r="B2391" i="2"/>
  <c r="A2392" i="1" l="1"/>
  <c r="C2391" i="1"/>
  <c r="B2391" i="1"/>
  <c r="A2396" i="4"/>
  <c r="C2395" i="4"/>
  <c r="B2395" i="4"/>
  <c r="A2393" i="2"/>
  <c r="C2392" i="2"/>
  <c r="B2392" i="2"/>
  <c r="A2393" i="1" l="1"/>
  <c r="C2392" i="1"/>
  <c r="B2392" i="1"/>
  <c r="C2396" i="4"/>
  <c r="B2396" i="4"/>
  <c r="A2397" i="4"/>
  <c r="C2393" i="2"/>
  <c r="B2393" i="2"/>
  <c r="A2394" i="2"/>
  <c r="A2394" i="1" l="1"/>
  <c r="B2393" i="1"/>
  <c r="C2393" i="1"/>
  <c r="A2398" i="4"/>
  <c r="C2397" i="4"/>
  <c r="B2397" i="4"/>
  <c r="A2395" i="2"/>
  <c r="C2394" i="2"/>
  <c r="B2394" i="2"/>
  <c r="A2395" i="1" l="1"/>
  <c r="C2394" i="1"/>
  <c r="B2394" i="1"/>
  <c r="C2398" i="4"/>
  <c r="B2398" i="4"/>
  <c r="A2399" i="4"/>
  <c r="A2396" i="2"/>
  <c r="C2395" i="2"/>
  <c r="B2395" i="2"/>
  <c r="A2396" i="1" l="1"/>
  <c r="C2395" i="1"/>
  <c r="B2395" i="1"/>
  <c r="A2400" i="4"/>
  <c r="C2399" i="4"/>
  <c r="B2399" i="4"/>
  <c r="B2396" i="2"/>
  <c r="A2397" i="2"/>
  <c r="C2396" i="2"/>
  <c r="A2397" i="1" l="1"/>
  <c r="C2396" i="1"/>
  <c r="B2396" i="1"/>
  <c r="C2400" i="4"/>
  <c r="B2400" i="4"/>
  <c r="A2401" i="4"/>
  <c r="A2398" i="2"/>
  <c r="C2397" i="2"/>
  <c r="B2397" i="2"/>
  <c r="A2398" i="1" l="1"/>
  <c r="B2397" i="1"/>
  <c r="C2397" i="1"/>
  <c r="A2402" i="4"/>
  <c r="C2401" i="4"/>
  <c r="B2401" i="4"/>
  <c r="A2399" i="2"/>
  <c r="C2398" i="2"/>
  <c r="B2398" i="2"/>
  <c r="A2399" i="1" l="1"/>
  <c r="C2398" i="1"/>
  <c r="B2398" i="1"/>
  <c r="C2402" i="4"/>
  <c r="B2402" i="4"/>
  <c r="A2403" i="4"/>
  <c r="A2400" i="2"/>
  <c r="C2399" i="2"/>
  <c r="B2399" i="2"/>
  <c r="A2400" i="1" l="1"/>
  <c r="C2399" i="1"/>
  <c r="B2399" i="1"/>
  <c r="A2404" i="4"/>
  <c r="C2403" i="4"/>
  <c r="B2403" i="4"/>
  <c r="A2401" i="2"/>
  <c r="C2400" i="2"/>
  <c r="B2400" i="2"/>
  <c r="A2401" i="1" l="1"/>
  <c r="C2400" i="1"/>
  <c r="B2400" i="1"/>
  <c r="C2404" i="4"/>
  <c r="B2404" i="4"/>
  <c r="A2405" i="4"/>
  <c r="C2401" i="2"/>
  <c r="B2401" i="2"/>
  <c r="A2402" i="2"/>
  <c r="A2402" i="1" l="1"/>
  <c r="B2401" i="1"/>
  <c r="C2401" i="1"/>
  <c r="A2406" i="4"/>
  <c r="C2405" i="4"/>
  <c r="B2405" i="4"/>
  <c r="A2403" i="2"/>
  <c r="C2402" i="2"/>
  <c r="B2402" i="2"/>
  <c r="A2403" i="1" l="1"/>
  <c r="C2402" i="1"/>
  <c r="B2402" i="1"/>
  <c r="C2406" i="4"/>
  <c r="B2406" i="4"/>
  <c r="A2407" i="4"/>
  <c r="A2404" i="2"/>
  <c r="C2403" i="2"/>
  <c r="B2403" i="2"/>
  <c r="A2404" i="1" l="1"/>
  <c r="C2403" i="1"/>
  <c r="B2403" i="1"/>
  <c r="A2408" i="4"/>
  <c r="C2407" i="4"/>
  <c r="B2407" i="4"/>
  <c r="B2404" i="2"/>
  <c r="A2405" i="2"/>
  <c r="C2404" i="2"/>
  <c r="A2405" i="1" l="1"/>
  <c r="C2404" i="1"/>
  <c r="B2404" i="1"/>
  <c r="C2408" i="4"/>
  <c r="B2408" i="4"/>
  <c r="A2409" i="4"/>
  <c r="A2406" i="2"/>
  <c r="C2405" i="2"/>
  <c r="B2405" i="2"/>
  <c r="A2406" i="1" l="1"/>
  <c r="B2405" i="1"/>
  <c r="C2405" i="1"/>
  <c r="A2410" i="4"/>
  <c r="C2409" i="4"/>
  <c r="B2409" i="4"/>
  <c r="A2407" i="2"/>
  <c r="C2406" i="2"/>
  <c r="B2406" i="2"/>
  <c r="A2407" i="1" l="1"/>
  <c r="B2406" i="1"/>
  <c r="C2406" i="1"/>
  <c r="C2410" i="4"/>
  <c r="B2410" i="4"/>
  <c r="A2411" i="4"/>
  <c r="A2408" i="2"/>
  <c r="C2407" i="2"/>
  <c r="B2407" i="2"/>
  <c r="A2408" i="1" l="1"/>
  <c r="C2407" i="1"/>
  <c r="B2407" i="1"/>
  <c r="A2412" i="4"/>
  <c r="C2411" i="4"/>
  <c r="B2411" i="4"/>
  <c r="A2409" i="2"/>
  <c r="C2408" i="2"/>
  <c r="B2408" i="2"/>
  <c r="A2409" i="1" l="1"/>
  <c r="C2408" i="1"/>
  <c r="B2408" i="1"/>
  <c r="C2412" i="4"/>
  <c r="B2412" i="4"/>
  <c r="A2413" i="4"/>
  <c r="C2409" i="2"/>
  <c r="B2409" i="2"/>
  <c r="A2410" i="2"/>
  <c r="A2410" i="1" l="1"/>
  <c r="B2409" i="1"/>
  <c r="C2409" i="1"/>
  <c r="A2414" i="4"/>
  <c r="C2413" i="4"/>
  <c r="B2413" i="4"/>
  <c r="A2411" i="2"/>
  <c r="C2410" i="2"/>
  <c r="B2410" i="2"/>
  <c r="A2411" i="1" l="1"/>
  <c r="C2410" i="1"/>
  <c r="B2410" i="1"/>
  <c r="C2414" i="4"/>
  <c r="B2414" i="4"/>
  <c r="A2415" i="4"/>
  <c r="A2412" i="2"/>
  <c r="C2411" i="2"/>
  <c r="B2411" i="2"/>
  <c r="A2412" i="1" l="1"/>
  <c r="C2411" i="1"/>
  <c r="B2411" i="1"/>
  <c r="A2416" i="4"/>
  <c r="C2415" i="4"/>
  <c r="B2415" i="4"/>
  <c r="B2412" i="2"/>
  <c r="A2413" i="2"/>
  <c r="C2412" i="2"/>
  <c r="A2413" i="1" l="1"/>
  <c r="C2412" i="1"/>
  <c r="B2412" i="1"/>
  <c r="C2416" i="4"/>
  <c r="B2416" i="4"/>
  <c r="A2417" i="4"/>
  <c r="A2414" i="2"/>
  <c r="C2413" i="2"/>
  <c r="B2413" i="2"/>
  <c r="A2414" i="1" l="1"/>
  <c r="B2413" i="1"/>
  <c r="C2413" i="1"/>
  <c r="A2418" i="4"/>
  <c r="C2417" i="4"/>
  <c r="B2417" i="4"/>
  <c r="A2415" i="2"/>
  <c r="C2414" i="2"/>
  <c r="B2414" i="2"/>
  <c r="A2415" i="1" l="1"/>
  <c r="C2414" i="1"/>
  <c r="B2414" i="1"/>
  <c r="C2418" i="4"/>
  <c r="B2418" i="4"/>
  <c r="A2419" i="4"/>
  <c r="A2416" i="2"/>
  <c r="B2415" i="2"/>
  <c r="C2415" i="2"/>
  <c r="A2416" i="1" l="1"/>
  <c r="C2415" i="1"/>
  <c r="B2415" i="1"/>
  <c r="A2420" i="4"/>
  <c r="C2419" i="4"/>
  <c r="B2419" i="4"/>
  <c r="A2417" i="2"/>
  <c r="C2416" i="2"/>
  <c r="B2416" i="2"/>
  <c r="A2417" i="1" l="1"/>
  <c r="C2416" i="1"/>
  <c r="B2416" i="1"/>
  <c r="C2420" i="4"/>
  <c r="B2420" i="4"/>
  <c r="A2421" i="4"/>
  <c r="C2417" i="2"/>
  <c r="B2417" i="2"/>
  <c r="A2418" i="2"/>
  <c r="A2418" i="1" l="1"/>
  <c r="B2417" i="1"/>
  <c r="C2417" i="1"/>
  <c r="A2422" i="4"/>
  <c r="C2421" i="4"/>
  <c r="B2421" i="4"/>
  <c r="A2419" i="2"/>
  <c r="C2418" i="2"/>
  <c r="B2418" i="2"/>
  <c r="A2419" i="1" l="1"/>
  <c r="C2418" i="1"/>
  <c r="B2418" i="1"/>
  <c r="C2422" i="4"/>
  <c r="B2422" i="4"/>
  <c r="A2423" i="4"/>
  <c r="A2420" i="2"/>
  <c r="C2419" i="2"/>
  <c r="B2419" i="2"/>
  <c r="A2420" i="1" l="1"/>
  <c r="C2419" i="1"/>
  <c r="B2419" i="1"/>
  <c r="A2424" i="4"/>
  <c r="C2423" i="4"/>
  <c r="B2423" i="4"/>
  <c r="B2420" i="2"/>
  <c r="C2420" i="2"/>
  <c r="A2421" i="2"/>
  <c r="A2421" i="1" l="1"/>
  <c r="C2420" i="1"/>
  <c r="B2420" i="1"/>
  <c r="C2424" i="4"/>
  <c r="B2424" i="4"/>
  <c r="A2425" i="4"/>
  <c r="A2422" i="2"/>
  <c r="C2421" i="2"/>
  <c r="B2421" i="2"/>
  <c r="A2422" i="1" l="1"/>
  <c r="B2421" i="1"/>
  <c r="C2421" i="1"/>
  <c r="A2426" i="4"/>
  <c r="C2425" i="4"/>
  <c r="B2425" i="4"/>
  <c r="A2423" i="2"/>
  <c r="C2422" i="2"/>
  <c r="B2422" i="2"/>
  <c r="A2423" i="1" l="1"/>
  <c r="B2422" i="1"/>
  <c r="C2422" i="1"/>
  <c r="C2426" i="4"/>
  <c r="B2426" i="4"/>
  <c r="A2427" i="4"/>
  <c r="A2424" i="2"/>
  <c r="B2423" i="2"/>
  <c r="C2423" i="2"/>
  <c r="A2424" i="1" l="1"/>
  <c r="C2423" i="1"/>
  <c r="B2423" i="1"/>
  <c r="A2428" i="4"/>
  <c r="C2427" i="4"/>
  <c r="B2427" i="4"/>
  <c r="A2425" i="2"/>
  <c r="C2424" i="2"/>
  <c r="B2424" i="2"/>
  <c r="A2425" i="1" l="1"/>
  <c r="C2424" i="1"/>
  <c r="B2424" i="1"/>
  <c r="C2428" i="4"/>
  <c r="B2428" i="4"/>
  <c r="A2429" i="4"/>
  <c r="C2425" i="2"/>
  <c r="B2425" i="2"/>
  <c r="A2426" i="2"/>
  <c r="A2426" i="1" l="1"/>
  <c r="B2425" i="1"/>
  <c r="C2425" i="1"/>
  <c r="A2430" i="4"/>
  <c r="C2429" i="4"/>
  <c r="B2429" i="4"/>
  <c r="A2427" i="2"/>
  <c r="C2426" i="2"/>
  <c r="B2426" i="2"/>
  <c r="A2427" i="1" l="1"/>
  <c r="C2426" i="1"/>
  <c r="B2426" i="1"/>
  <c r="C2430" i="4"/>
  <c r="B2430" i="4"/>
  <c r="A2431" i="4"/>
  <c r="A2428" i="2"/>
  <c r="C2427" i="2"/>
  <c r="B2427" i="2"/>
  <c r="A2428" i="1" l="1"/>
  <c r="C2427" i="1"/>
  <c r="B2427" i="1"/>
  <c r="A2432" i="4"/>
  <c r="C2431" i="4"/>
  <c r="B2431" i="4"/>
  <c r="B2428" i="2"/>
  <c r="C2428" i="2"/>
  <c r="A2429" i="2"/>
  <c r="A2429" i="1" l="1"/>
  <c r="C2428" i="1"/>
  <c r="B2428" i="1"/>
  <c r="C2432" i="4"/>
  <c r="B2432" i="4"/>
  <c r="A2433" i="4"/>
  <c r="A2430" i="2"/>
  <c r="C2429" i="2"/>
  <c r="B2429" i="2"/>
  <c r="A2430" i="1" l="1"/>
  <c r="B2429" i="1"/>
  <c r="C2429" i="1"/>
  <c r="A2434" i="4"/>
  <c r="C2433" i="4"/>
  <c r="B2433" i="4"/>
  <c r="A2431" i="2"/>
  <c r="C2430" i="2"/>
  <c r="B2430" i="2"/>
  <c r="A2431" i="1" l="1"/>
  <c r="C2430" i="1"/>
  <c r="B2430" i="1"/>
  <c r="C2434" i="4"/>
  <c r="B2434" i="4"/>
  <c r="A2435" i="4"/>
  <c r="A2432" i="2"/>
  <c r="B2431" i="2"/>
  <c r="C2431" i="2"/>
  <c r="A2432" i="1" l="1"/>
  <c r="C2431" i="1"/>
  <c r="B2431" i="1"/>
  <c r="A2436" i="4"/>
  <c r="C2435" i="4"/>
  <c r="B2435" i="4"/>
  <c r="A2433" i="2"/>
  <c r="C2432" i="2"/>
  <c r="B2432" i="2"/>
  <c r="A2433" i="1" l="1"/>
  <c r="C2432" i="1"/>
  <c r="B2432" i="1"/>
  <c r="C2436" i="4"/>
  <c r="B2436" i="4"/>
  <c r="A2437" i="4"/>
  <c r="C2433" i="2"/>
  <c r="B2433" i="2"/>
  <c r="A2434" i="2"/>
  <c r="A2434" i="1" l="1"/>
  <c r="B2433" i="1"/>
  <c r="C2433" i="1"/>
  <c r="A2438" i="4"/>
  <c r="C2437" i="4"/>
  <c r="B2437" i="4"/>
  <c r="A2435" i="2"/>
  <c r="C2434" i="2"/>
  <c r="B2434" i="2"/>
  <c r="A2435" i="1" l="1"/>
  <c r="C2434" i="1"/>
  <c r="B2434" i="1"/>
  <c r="C2438" i="4"/>
  <c r="B2438" i="4"/>
  <c r="A2439" i="4"/>
  <c r="A2436" i="2"/>
  <c r="C2435" i="2"/>
  <c r="B2435" i="2"/>
  <c r="A2436" i="1" l="1"/>
  <c r="C2435" i="1"/>
  <c r="B2435" i="1"/>
  <c r="A2440" i="4"/>
  <c r="C2439" i="4"/>
  <c r="B2439" i="4"/>
  <c r="B2436" i="2"/>
  <c r="C2436" i="2"/>
  <c r="A2437" i="2"/>
  <c r="A2437" i="1" l="1"/>
  <c r="C2436" i="1"/>
  <c r="B2436" i="1"/>
  <c r="C2440" i="4"/>
  <c r="B2440" i="4"/>
  <c r="A2441" i="4"/>
  <c r="A2438" i="2"/>
  <c r="C2437" i="2"/>
  <c r="B2437" i="2"/>
  <c r="A2438" i="1" l="1"/>
  <c r="B2437" i="1"/>
  <c r="C2437" i="1"/>
  <c r="A2442" i="4"/>
  <c r="C2441" i="4"/>
  <c r="B2441" i="4"/>
  <c r="A2439" i="2"/>
  <c r="C2438" i="2"/>
  <c r="B2438" i="2"/>
  <c r="A2439" i="1" l="1"/>
  <c r="B2438" i="1"/>
  <c r="C2438" i="1"/>
  <c r="C2442" i="4"/>
  <c r="B2442" i="4"/>
  <c r="A2443" i="4"/>
  <c r="A2440" i="2"/>
  <c r="B2439" i="2"/>
  <c r="C2439" i="2"/>
  <c r="A2440" i="1" l="1"/>
  <c r="C2439" i="1"/>
  <c r="B2439" i="1"/>
  <c r="A2444" i="4"/>
  <c r="C2443" i="4"/>
  <c r="B2443" i="4"/>
  <c r="A2441" i="2"/>
  <c r="C2440" i="2"/>
  <c r="B2440" i="2"/>
  <c r="A2441" i="1" l="1"/>
  <c r="C2440" i="1"/>
  <c r="B2440" i="1"/>
  <c r="C2444" i="4"/>
  <c r="B2444" i="4"/>
  <c r="A2445" i="4"/>
  <c r="C2441" i="2"/>
  <c r="B2441" i="2"/>
  <c r="A2442" i="2"/>
  <c r="A2442" i="1" l="1"/>
  <c r="B2441" i="1"/>
  <c r="C2441" i="1"/>
  <c r="A2446" i="4"/>
  <c r="C2445" i="4"/>
  <c r="B2445" i="4"/>
  <c r="A2443" i="2"/>
  <c r="C2442" i="2"/>
  <c r="B2442" i="2"/>
  <c r="A2443" i="1" l="1"/>
  <c r="C2442" i="1"/>
  <c r="B2442" i="1"/>
  <c r="C2446" i="4"/>
  <c r="B2446" i="4"/>
  <c r="A2447" i="4"/>
  <c r="A2444" i="2"/>
  <c r="C2443" i="2"/>
  <c r="B2443" i="2"/>
  <c r="A2444" i="1" l="1"/>
  <c r="C2443" i="1"/>
  <c r="B2443" i="1"/>
  <c r="A2448" i="4"/>
  <c r="C2447" i="4"/>
  <c r="B2447" i="4"/>
  <c r="B2444" i="2"/>
  <c r="C2444" i="2"/>
  <c r="A2445" i="2"/>
  <c r="A2445" i="1" l="1"/>
  <c r="C2444" i="1"/>
  <c r="B2444" i="1"/>
  <c r="C2448" i="4"/>
  <c r="B2448" i="4"/>
  <c r="A2449" i="4"/>
  <c r="A2446" i="2"/>
  <c r="C2445" i="2"/>
  <c r="B2445" i="2"/>
  <c r="A2446" i="1" l="1"/>
  <c r="B2445" i="1"/>
  <c r="C2445" i="1"/>
  <c r="A2450" i="4"/>
  <c r="C2449" i="4"/>
  <c r="B2449" i="4"/>
  <c r="A2447" i="2"/>
  <c r="C2446" i="2"/>
  <c r="B2446" i="2"/>
  <c r="A2447" i="1" l="1"/>
  <c r="C2446" i="1"/>
  <c r="B2446" i="1"/>
  <c r="C2450" i="4"/>
  <c r="B2450" i="4"/>
  <c r="A2451" i="4"/>
  <c r="A2448" i="2"/>
  <c r="B2447" i="2"/>
  <c r="C2447" i="2"/>
  <c r="A2448" i="1" l="1"/>
  <c r="C2447" i="1"/>
  <c r="B2447" i="1"/>
  <c r="A2452" i="4"/>
  <c r="C2451" i="4"/>
  <c r="B2451" i="4"/>
  <c r="A2449" i="2"/>
  <c r="C2448" i="2"/>
  <c r="B2448" i="2"/>
  <c r="A2449" i="1" l="1"/>
  <c r="C2448" i="1"/>
  <c r="B2448" i="1"/>
  <c r="C2452" i="4"/>
  <c r="B2452" i="4"/>
  <c r="A2453" i="4"/>
  <c r="C2449" i="2"/>
  <c r="B2449" i="2"/>
  <c r="A2450" i="2"/>
  <c r="A2450" i="1" l="1"/>
  <c r="B2449" i="1"/>
  <c r="C2449" i="1"/>
  <c r="A2454" i="4"/>
  <c r="C2453" i="4"/>
  <c r="B2453" i="4"/>
  <c r="A2451" i="2"/>
  <c r="C2450" i="2"/>
  <c r="B2450" i="2"/>
  <c r="A2451" i="1" l="1"/>
  <c r="C2450" i="1"/>
  <c r="B2450" i="1"/>
  <c r="C2454" i="4"/>
  <c r="B2454" i="4"/>
  <c r="A2455" i="4"/>
  <c r="A2452" i="2"/>
  <c r="C2451" i="2"/>
  <c r="B2451" i="2"/>
  <c r="A2452" i="1" l="1"/>
  <c r="C2451" i="1"/>
  <c r="B2451" i="1"/>
  <c r="A2456" i="4"/>
  <c r="C2455" i="4"/>
  <c r="B2455" i="4"/>
  <c r="B2452" i="2"/>
  <c r="C2452" i="2"/>
  <c r="A2453" i="2"/>
  <c r="A2453" i="1" l="1"/>
  <c r="C2452" i="1"/>
  <c r="B2452" i="1"/>
  <c r="C2456" i="4"/>
  <c r="B2456" i="4"/>
  <c r="A2457" i="4"/>
  <c r="A2454" i="2"/>
  <c r="C2453" i="2"/>
  <c r="B2453" i="2"/>
  <c r="A2454" i="1" l="1"/>
  <c r="B2453" i="1"/>
  <c r="C2453" i="1"/>
  <c r="A2458" i="4"/>
  <c r="C2457" i="4"/>
  <c r="B2457" i="4"/>
  <c r="A2455" i="2"/>
  <c r="C2454" i="2"/>
  <c r="B2454" i="2"/>
  <c r="A2455" i="1" l="1"/>
  <c r="B2454" i="1"/>
  <c r="C2454" i="1"/>
  <c r="C2458" i="4"/>
  <c r="B2458" i="4"/>
  <c r="A2459" i="4"/>
  <c r="A2456" i="2"/>
  <c r="B2455" i="2"/>
  <c r="C2455" i="2"/>
  <c r="A2456" i="1" l="1"/>
  <c r="C2455" i="1"/>
  <c r="B2455" i="1"/>
  <c r="A2460" i="4"/>
  <c r="C2459" i="4"/>
  <c r="B2459" i="4"/>
  <c r="A2457" i="2"/>
  <c r="C2456" i="2"/>
  <c r="B2456" i="2"/>
  <c r="A2457" i="1" l="1"/>
  <c r="C2456" i="1"/>
  <c r="B2456" i="1"/>
  <c r="C2460" i="4"/>
  <c r="B2460" i="4"/>
  <c r="A2461" i="4"/>
  <c r="C2457" i="2"/>
  <c r="B2457" i="2"/>
  <c r="A2458" i="2"/>
  <c r="A2458" i="1" l="1"/>
  <c r="B2457" i="1"/>
  <c r="C2457" i="1"/>
  <c r="A2462" i="4"/>
  <c r="C2461" i="4"/>
  <c r="B2461" i="4"/>
  <c r="A2459" i="2"/>
  <c r="C2458" i="2"/>
  <c r="B2458" i="2"/>
  <c r="A2459" i="1" l="1"/>
  <c r="C2458" i="1"/>
  <c r="B2458" i="1"/>
  <c r="C2462" i="4"/>
  <c r="B2462" i="4"/>
  <c r="A2463" i="4"/>
  <c r="A2460" i="2"/>
  <c r="C2459" i="2"/>
  <c r="B2459" i="2"/>
  <c r="A2460" i="1" l="1"/>
  <c r="C2459" i="1"/>
  <c r="B2459" i="1"/>
  <c r="A2464" i="4"/>
  <c r="C2463" i="4"/>
  <c r="B2463" i="4"/>
  <c r="B2460" i="2"/>
  <c r="C2460" i="2"/>
  <c r="A2461" i="2"/>
  <c r="A2461" i="1" l="1"/>
  <c r="C2460" i="1"/>
  <c r="B2460" i="1"/>
  <c r="C2464" i="4"/>
  <c r="B2464" i="4"/>
  <c r="A2465" i="4"/>
  <c r="A2462" i="2"/>
  <c r="C2461" i="2"/>
  <c r="B2461" i="2"/>
  <c r="A2462" i="1" l="1"/>
  <c r="B2461" i="1"/>
  <c r="C2461" i="1"/>
  <c r="A2466" i="4"/>
  <c r="C2465" i="4"/>
  <c r="B2465" i="4"/>
  <c r="A2463" i="2"/>
  <c r="C2462" i="2"/>
  <c r="B2462" i="2"/>
  <c r="A2463" i="1" l="1"/>
  <c r="C2462" i="1"/>
  <c r="B2462" i="1"/>
  <c r="C2466" i="4"/>
  <c r="B2466" i="4"/>
  <c r="A2467" i="4"/>
  <c r="A2464" i="2"/>
  <c r="B2463" i="2"/>
  <c r="C2463" i="2"/>
  <c r="A2464" i="1" l="1"/>
  <c r="C2463" i="1"/>
  <c r="B2463" i="1"/>
  <c r="A2468" i="4"/>
  <c r="C2467" i="4"/>
  <c r="B2467" i="4"/>
  <c r="A2465" i="2"/>
  <c r="C2464" i="2"/>
  <c r="B2464" i="2"/>
  <c r="A2465" i="1" l="1"/>
  <c r="C2464" i="1"/>
  <c r="B2464" i="1"/>
  <c r="C2468" i="4"/>
  <c r="B2468" i="4"/>
  <c r="A2469" i="4"/>
  <c r="C2465" i="2"/>
  <c r="B2465" i="2"/>
  <c r="A2466" i="2"/>
  <c r="A2466" i="1" l="1"/>
  <c r="B2465" i="1"/>
  <c r="C2465" i="1"/>
  <c r="A2470" i="4"/>
  <c r="C2469" i="4"/>
  <c r="B2469" i="4"/>
  <c r="A2467" i="2"/>
  <c r="C2466" i="2"/>
  <c r="B2466" i="2"/>
  <c r="A2467" i="1" l="1"/>
  <c r="B2466" i="1"/>
  <c r="C2466" i="1"/>
  <c r="C2470" i="4"/>
  <c r="B2470" i="4"/>
  <c r="A2471" i="4"/>
  <c r="A2468" i="2"/>
  <c r="C2467" i="2"/>
  <c r="B2467" i="2"/>
  <c r="A2468" i="1" l="1"/>
  <c r="C2467" i="1"/>
  <c r="B2467" i="1"/>
  <c r="A2472" i="4"/>
  <c r="C2471" i="4"/>
  <c r="B2471" i="4"/>
  <c r="B2468" i="2"/>
  <c r="C2468" i="2"/>
  <c r="A2469" i="2"/>
  <c r="A2469" i="1" l="1"/>
  <c r="C2468" i="1"/>
  <c r="B2468" i="1"/>
  <c r="C2472" i="4"/>
  <c r="B2472" i="4"/>
  <c r="A2473" i="4"/>
  <c r="A2470" i="2"/>
  <c r="C2469" i="2"/>
  <c r="B2469" i="2"/>
  <c r="A2470" i="1" l="1"/>
  <c r="B2469" i="1"/>
  <c r="C2469" i="1"/>
  <c r="A2474" i="4"/>
  <c r="C2473" i="4"/>
  <c r="B2473" i="4"/>
  <c r="A2471" i="2"/>
  <c r="C2470" i="2"/>
  <c r="B2470" i="2"/>
  <c r="A2471" i="1" l="1"/>
  <c r="B2470" i="1"/>
  <c r="C2470" i="1"/>
  <c r="C2474" i="4"/>
  <c r="B2474" i="4"/>
  <c r="A2475" i="4"/>
  <c r="A2472" i="2"/>
  <c r="B2471" i="2"/>
  <c r="C2471" i="2"/>
  <c r="A2472" i="1" l="1"/>
  <c r="C2471" i="1"/>
  <c r="B2471" i="1"/>
  <c r="A2476" i="4"/>
  <c r="C2475" i="4"/>
  <c r="B2475" i="4"/>
  <c r="A2473" i="2"/>
  <c r="C2472" i="2"/>
  <c r="B2472" i="2"/>
  <c r="A2473" i="1" l="1"/>
  <c r="C2472" i="1"/>
  <c r="B2472" i="1"/>
  <c r="C2476" i="4"/>
  <c r="B2476" i="4"/>
  <c r="A2477" i="4"/>
  <c r="C2473" i="2"/>
  <c r="B2473" i="2"/>
  <c r="A2474" i="2"/>
  <c r="A2474" i="1" l="1"/>
  <c r="B2473" i="1"/>
  <c r="C2473" i="1"/>
  <c r="A2478" i="4"/>
  <c r="C2477" i="4"/>
  <c r="B2477" i="4"/>
  <c r="A2475" i="2"/>
  <c r="C2474" i="2"/>
  <c r="B2474" i="2"/>
  <c r="A2475" i="1" l="1"/>
  <c r="B2474" i="1"/>
  <c r="C2474" i="1"/>
  <c r="C2478" i="4"/>
  <c r="B2478" i="4"/>
  <c r="A2479" i="4"/>
  <c r="A2476" i="2"/>
  <c r="C2475" i="2"/>
  <c r="B2475" i="2"/>
  <c r="A2476" i="1" l="1"/>
  <c r="C2475" i="1"/>
  <c r="B2475" i="1"/>
  <c r="A2480" i="4"/>
  <c r="C2479" i="4"/>
  <c r="B2479" i="4"/>
  <c r="B2476" i="2"/>
  <c r="C2476" i="2"/>
  <c r="A2477" i="2"/>
  <c r="A2477" i="1" l="1"/>
  <c r="C2476" i="1"/>
  <c r="B2476" i="1"/>
  <c r="C2480" i="4"/>
  <c r="B2480" i="4"/>
  <c r="A2481" i="4"/>
  <c r="A2478" i="2"/>
  <c r="C2477" i="2"/>
  <c r="B2477" i="2"/>
  <c r="A2478" i="1" l="1"/>
  <c r="B2477" i="1"/>
  <c r="C2477" i="1"/>
  <c r="A2482" i="4"/>
  <c r="C2481" i="4"/>
  <c r="B2481" i="4"/>
  <c r="A2479" i="2"/>
  <c r="C2478" i="2"/>
  <c r="B2478" i="2"/>
  <c r="A2479" i="1" l="1"/>
  <c r="B2478" i="1"/>
  <c r="C2478" i="1"/>
  <c r="C2482" i="4"/>
  <c r="B2482" i="4"/>
  <c r="A2483" i="4"/>
  <c r="A2480" i="2"/>
  <c r="C2479" i="2"/>
  <c r="B2479" i="2"/>
  <c r="A2480" i="1" l="1"/>
  <c r="C2479" i="1"/>
  <c r="B2479" i="1"/>
  <c r="A2484" i="4"/>
  <c r="C2483" i="4"/>
  <c r="B2483" i="4"/>
  <c r="A2481" i="2"/>
  <c r="C2480" i="2"/>
  <c r="B2480" i="2"/>
  <c r="A2481" i="1" l="1"/>
  <c r="C2480" i="1"/>
  <c r="B2480" i="1"/>
  <c r="C2484" i="4"/>
  <c r="B2484" i="4"/>
  <c r="A2485" i="4"/>
  <c r="C2481" i="2"/>
  <c r="B2481" i="2"/>
  <c r="A2482" i="2"/>
  <c r="A2482" i="1" l="1"/>
  <c r="B2481" i="1"/>
  <c r="C2481" i="1"/>
  <c r="A2486" i="4"/>
  <c r="C2485" i="4"/>
  <c r="B2485" i="4"/>
  <c r="A2483" i="2"/>
  <c r="C2482" i="2"/>
  <c r="B2482" i="2"/>
  <c r="A2483" i="1" l="1"/>
  <c r="B2482" i="1"/>
  <c r="C2482" i="1"/>
  <c r="C2486" i="4"/>
  <c r="B2486" i="4"/>
  <c r="A2487" i="4"/>
  <c r="A2484" i="2"/>
  <c r="C2483" i="2"/>
  <c r="B2483" i="2"/>
  <c r="A2484" i="1" l="1"/>
  <c r="C2483" i="1"/>
  <c r="B2483" i="1"/>
  <c r="A2488" i="4"/>
  <c r="C2487" i="4"/>
  <c r="B2487" i="4"/>
  <c r="B2484" i="2"/>
  <c r="A2485" i="2"/>
  <c r="C2484" i="2"/>
  <c r="A2485" i="1" l="1"/>
  <c r="C2484" i="1"/>
  <c r="B2484" i="1"/>
  <c r="C2488" i="4"/>
  <c r="B2488" i="4"/>
  <c r="A2489" i="4"/>
  <c r="A2486" i="2"/>
  <c r="C2485" i="2"/>
  <c r="B2485" i="2"/>
  <c r="A2486" i="1" l="1"/>
  <c r="B2485" i="1"/>
  <c r="C2485" i="1"/>
  <c r="A2490" i="4"/>
  <c r="C2489" i="4"/>
  <c r="B2489" i="4"/>
  <c r="A2487" i="2"/>
  <c r="C2486" i="2"/>
  <c r="B2486" i="2"/>
  <c r="A2487" i="1" l="1"/>
  <c r="B2486" i="1"/>
  <c r="C2486" i="1"/>
  <c r="C2490" i="4"/>
  <c r="B2490" i="4"/>
  <c r="A2491" i="4"/>
  <c r="A2488" i="2"/>
  <c r="C2487" i="2"/>
  <c r="B2487" i="2"/>
  <c r="A2488" i="1" l="1"/>
  <c r="C2487" i="1"/>
  <c r="B2487" i="1"/>
  <c r="A2492" i="4"/>
  <c r="C2491" i="4"/>
  <c r="B2491" i="4"/>
  <c r="A2489" i="2"/>
  <c r="C2488" i="2"/>
  <c r="B2488" i="2"/>
  <c r="A2489" i="1" l="1"/>
  <c r="C2488" i="1"/>
  <c r="B2488" i="1"/>
  <c r="C2492" i="4"/>
  <c r="B2492" i="4"/>
  <c r="A2493" i="4"/>
  <c r="C2489" i="2"/>
  <c r="B2489" i="2"/>
  <c r="A2490" i="2"/>
  <c r="A2490" i="1" l="1"/>
  <c r="B2489" i="1"/>
  <c r="C2489" i="1"/>
  <c r="A2494" i="4"/>
  <c r="C2493" i="4"/>
  <c r="B2493" i="4"/>
  <c r="A2491" i="2"/>
  <c r="C2490" i="2"/>
  <c r="B2490" i="2"/>
  <c r="A2491" i="1" l="1"/>
  <c r="B2490" i="1"/>
  <c r="C2490" i="1"/>
  <c r="C2494" i="4"/>
  <c r="B2494" i="4"/>
  <c r="A2495" i="4"/>
  <c r="A2492" i="2"/>
  <c r="C2491" i="2"/>
  <c r="B2491" i="2"/>
  <c r="A2492" i="1" l="1"/>
  <c r="C2491" i="1"/>
  <c r="B2491" i="1"/>
  <c r="A2496" i="4"/>
  <c r="C2495" i="4"/>
  <c r="B2495" i="4"/>
  <c r="B2492" i="2"/>
  <c r="A2493" i="2"/>
  <c r="C2492" i="2"/>
  <c r="A2493" i="1" l="1"/>
  <c r="C2492" i="1"/>
  <c r="B2492" i="1"/>
  <c r="C2496" i="4"/>
  <c r="B2496" i="4"/>
  <c r="A2497" i="4"/>
  <c r="A2494" i="2"/>
  <c r="C2493" i="2"/>
  <c r="B2493" i="2"/>
  <c r="A2494" i="1" l="1"/>
  <c r="B2493" i="1"/>
  <c r="C2493" i="1"/>
  <c r="A2498" i="4"/>
  <c r="C2497" i="4"/>
  <c r="B2497" i="4"/>
  <c r="A2495" i="2"/>
  <c r="C2494" i="2"/>
  <c r="B2494" i="2"/>
  <c r="A2495" i="1" l="1"/>
  <c r="B2494" i="1"/>
  <c r="C2494" i="1"/>
  <c r="C2498" i="4"/>
  <c r="B2498" i="4"/>
  <c r="A2499" i="4"/>
  <c r="A2496" i="2"/>
  <c r="C2495" i="2"/>
  <c r="B2495" i="2"/>
  <c r="A2496" i="1" l="1"/>
  <c r="C2495" i="1"/>
  <c r="B2495" i="1"/>
  <c r="A2500" i="4"/>
  <c r="C2499" i="4"/>
  <c r="B2499" i="4"/>
  <c r="A2497" i="2"/>
  <c r="C2496" i="2"/>
  <c r="B2496" i="2"/>
  <c r="A2497" i="1" l="1"/>
  <c r="C2496" i="1"/>
  <c r="B2496" i="1"/>
  <c r="C2500" i="4"/>
  <c r="B2500" i="4"/>
  <c r="A2501" i="4"/>
  <c r="C2497" i="2"/>
  <c r="B2497" i="2"/>
  <c r="A2498" i="2"/>
  <c r="A2498" i="1" l="1"/>
  <c r="B2497" i="1"/>
  <c r="C2497" i="1"/>
  <c r="A2502" i="4"/>
  <c r="C2501" i="4"/>
  <c r="B2501" i="4"/>
  <c r="A2499" i="2"/>
  <c r="C2498" i="2"/>
  <c r="B2498" i="2"/>
  <c r="A2499" i="1" l="1"/>
  <c r="B2498" i="1"/>
  <c r="C2498" i="1"/>
  <c r="C2502" i="4"/>
  <c r="B2502" i="4"/>
  <c r="A2503" i="4"/>
  <c r="A2500" i="2"/>
  <c r="C2499" i="2"/>
  <c r="B2499" i="2"/>
  <c r="A2500" i="1" l="1"/>
  <c r="C2499" i="1"/>
  <c r="B2499" i="1"/>
  <c r="A2504" i="4"/>
  <c r="C2503" i="4"/>
  <c r="B2503" i="4"/>
  <c r="B2500" i="2"/>
  <c r="A2501" i="2"/>
  <c r="C2500" i="2"/>
  <c r="A2501" i="1" l="1"/>
  <c r="C2500" i="1"/>
  <c r="B2500" i="1"/>
  <c r="C2504" i="4"/>
  <c r="B2504" i="4"/>
  <c r="A2505" i="4"/>
  <c r="A2502" i="2"/>
  <c r="C2501" i="2"/>
  <c r="B2501" i="2"/>
  <c r="A2502" i="1" l="1"/>
  <c r="B2501" i="1"/>
  <c r="C2501" i="1"/>
  <c r="A2506" i="4"/>
  <c r="C2505" i="4"/>
  <c r="B2505" i="4"/>
  <c r="A2503" i="2"/>
  <c r="C2502" i="2"/>
  <c r="B2502" i="2"/>
  <c r="A2503" i="1" l="1"/>
  <c r="B2502" i="1"/>
  <c r="C2502" i="1"/>
  <c r="C2506" i="4"/>
  <c r="B2506" i="4"/>
  <c r="A2507" i="4"/>
  <c r="A2504" i="2"/>
  <c r="C2503" i="2"/>
  <c r="B2503" i="2"/>
  <c r="A2504" i="1" l="1"/>
  <c r="C2503" i="1"/>
  <c r="B2503" i="1"/>
  <c r="A2508" i="4"/>
  <c r="C2507" i="4"/>
  <c r="B2507" i="4"/>
  <c r="A2505" i="2"/>
  <c r="C2504" i="2"/>
  <c r="B2504" i="2"/>
  <c r="A2505" i="1" l="1"/>
  <c r="C2504" i="1"/>
  <c r="B2504" i="1"/>
  <c r="C2508" i="4"/>
  <c r="B2508" i="4"/>
  <c r="A2509" i="4"/>
  <c r="C2505" i="2"/>
  <c r="B2505" i="2"/>
  <c r="A2506" i="2"/>
  <c r="A2506" i="1" l="1"/>
  <c r="B2505" i="1"/>
  <c r="C2505" i="1"/>
  <c r="A2510" i="4"/>
  <c r="C2509" i="4"/>
  <c r="B2509" i="4"/>
  <c r="A2507" i="2"/>
  <c r="C2506" i="2"/>
  <c r="B2506" i="2"/>
  <c r="A2507" i="1" l="1"/>
  <c r="B2506" i="1"/>
  <c r="C2506" i="1"/>
  <c r="C2510" i="4"/>
  <c r="B2510" i="4"/>
  <c r="A2511" i="4"/>
  <c r="A2508" i="2"/>
  <c r="C2507" i="2"/>
  <c r="B2507" i="2"/>
  <c r="A2508" i="1" l="1"/>
  <c r="C2507" i="1"/>
  <c r="B2507" i="1"/>
  <c r="A2512" i="4"/>
  <c r="C2511" i="4"/>
  <c r="B2511" i="4"/>
  <c r="B2508" i="2"/>
  <c r="A2509" i="2"/>
  <c r="C2508" i="2"/>
  <c r="A2509" i="1" l="1"/>
  <c r="C2508" i="1"/>
  <c r="B2508" i="1"/>
  <c r="C2512" i="4"/>
  <c r="B2512" i="4"/>
  <c r="A2513" i="4"/>
  <c r="A2510" i="2"/>
  <c r="C2509" i="2"/>
  <c r="B2509" i="2"/>
  <c r="A2510" i="1" l="1"/>
  <c r="B2509" i="1"/>
  <c r="C2509" i="1"/>
  <c r="A2514" i="4"/>
  <c r="C2513" i="4"/>
  <c r="B2513" i="4"/>
  <c r="A2511" i="2"/>
  <c r="C2510" i="2"/>
  <c r="B2510" i="2"/>
  <c r="A2511" i="1" l="1"/>
  <c r="B2510" i="1"/>
  <c r="C2510" i="1"/>
  <c r="C2514" i="4"/>
  <c r="B2514" i="4"/>
  <c r="A2515" i="4"/>
  <c r="A2512" i="2"/>
  <c r="C2511" i="2"/>
  <c r="B2511" i="2"/>
  <c r="A2512" i="1" l="1"/>
  <c r="C2511" i="1"/>
  <c r="B2511" i="1"/>
  <c r="A2516" i="4"/>
  <c r="C2515" i="4"/>
  <c r="B2515" i="4"/>
  <c r="A2513" i="2"/>
  <c r="C2512" i="2"/>
  <c r="B2512" i="2"/>
  <c r="A2513" i="1" l="1"/>
  <c r="C2512" i="1"/>
  <c r="B2512" i="1"/>
  <c r="C2516" i="4"/>
  <c r="B2516" i="4"/>
  <c r="A2517" i="4"/>
  <c r="C2513" i="2"/>
  <c r="B2513" i="2"/>
  <c r="A2514" i="2"/>
  <c r="A2514" i="1" l="1"/>
  <c r="B2513" i="1"/>
  <c r="C2513" i="1"/>
  <c r="A2518" i="4"/>
  <c r="C2517" i="4"/>
  <c r="B2517" i="4"/>
  <c r="A2515" i="2"/>
  <c r="C2514" i="2"/>
  <c r="B2514" i="2"/>
  <c r="A2515" i="1" l="1"/>
  <c r="B2514" i="1"/>
  <c r="C2514" i="1"/>
  <c r="C2518" i="4"/>
  <c r="B2518" i="4"/>
  <c r="A2519" i="4"/>
  <c r="A2516" i="2"/>
  <c r="C2515" i="2"/>
  <c r="B2515" i="2"/>
  <c r="A2516" i="1" l="1"/>
  <c r="C2515" i="1"/>
  <c r="B2515" i="1"/>
  <c r="A2520" i="4"/>
  <c r="C2519" i="4"/>
  <c r="B2519" i="4"/>
  <c r="B2516" i="2"/>
  <c r="A2517" i="2"/>
  <c r="C2516" i="2"/>
  <c r="A2517" i="1" l="1"/>
  <c r="C2516" i="1"/>
  <c r="B2516" i="1"/>
  <c r="C2520" i="4"/>
  <c r="B2520" i="4"/>
  <c r="A2521" i="4"/>
  <c r="A2518" i="2"/>
  <c r="C2517" i="2"/>
  <c r="B2517" i="2"/>
  <c r="A2518" i="1" l="1"/>
  <c r="B2517" i="1"/>
  <c r="C2517" i="1"/>
  <c r="A2522" i="4"/>
  <c r="C2521" i="4"/>
  <c r="B2521" i="4"/>
  <c r="A2519" i="2"/>
  <c r="C2518" i="2"/>
  <c r="B2518" i="2"/>
  <c r="A2519" i="1" l="1"/>
  <c r="B2518" i="1"/>
  <c r="C2518" i="1"/>
  <c r="C2522" i="4"/>
  <c r="B2522" i="4"/>
  <c r="A2523" i="4"/>
  <c r="A2520" i="2"/>
  <c r="C2519" i="2"/>
  <c r="B2519" i="2"/>
  <c r="A2520" i="1" l="1"/>
  <c r="C2519" i="1"/>
  <c r="B2519" i="1"/>
  <c r="A2524" i="4"/>
  <c r="C2523" i="4"/>
  <c r="B2523" i="4"/>
  <c r="A2521" i="2"/>
  <c r="C2520" i="2"/>
  <c r="B2520" i="2"/>
  <c r="A2521" i="1" l="1"/>
  <c r="C2520" i="1"/>
  <c r="B2520" i="1"/>
  <c r="C2524" i="4"/>
  <c r="B2524" i="4"/>
  <c r="A2525" i="4"/>
  <c r="C2521" i="2"/>
  <c r="B2521" i="2"/>
  <c r="A2522" i="2"/>
  <c r="A2522" i="1" l="1"/>
  <c r="B2521" i="1"/>
  <c r="C2521" i="1"/>
  <c r="A2526" i="4"/>
  <c r="C2525" i="4"/>
  <c r="B2525" i="4"/>
  <c r="A2523" i="2"/>
  <c r="C2522" i="2"/>
  <c r="B2522" i="2"/>
  <c r="A2523" i="1" l="1"/>
  <c r="B2522" i="1"/>
  <c r="C2522" i="1"/>
  <c r="C2526" i="4"/>
  <c r="B2526" i="4"/>
  <c r="A2527" i="4"/>
  <c r="A2524" i="2"/>
  <c r="C2523" i="2"/>
  <c r="B2523" i="2"/>
  <c r="A2524" i="1" l="1"/>
  <c r="C2523" i="1"/>
  <c r="B2523" i="1"/>
  <c r="A2528" i="4"/>
  <c r="C2527" i="4"/>
  <c r="B2527" i="4"/>
  <c r="B2524" i="2"/>
  <c r="A2525" i="2"/>
  <c r="C2524" i="2"/>
  <c r="A2525" i="1" l="1"/>
  <c r="C2524" i="1"/>
  <c r="B2524" i="1"/>
  <c r="C2528" i="4"/>
  <c r="B2528" i="4"/>
  <c r="A2529" i="4"/>
  <c r="A2526" i="2"/>
  <c r="C2525" i="2"/>
  <c r="B2525" i="2"/>
  <c r="A2526" i="1" l="1"/>
  <c r="B2525" i="1"/>
  <c r="C2525" i="1"/>
  <c r="A2530" i="4"/>
  <c r="C2529" i="4"/>
  <c r="B2529" i="4"/>
  <c r="A2527" i="2"/>
  <c r="C2526" i="2"/>
  <c r="B2526" i="2"/>
  <c r="A2527" i="1" l="1"/>
  <c r="B2526" i="1"/>
  <c r="C2526" i="1"/>
  <c r="C2530" i="4"/>
  <c r="B2530" i="4"/>
  <c r="A2531" i="4"/>
  <c r="A2528" i="2"/>
  <c r="C2527" i="2"/>
  <c r="B2527" i="2"/>
  <c r="A2528" i="1" l="1"/>
  <c r="C2527" i="1"/>
  <c r="B2527" i="1"/>
  <c r="A2532" i="4"/>
  <c r="C2531" i="4"/>
  <c r="B2531" i="4"/>
  <c r="A2529" i="2"/>
  <c r="C2528" i="2"/>
  <c r="B2528" i="2"/>
  <c r="A2529" i="1" l="1"/>
  <c r="C2528" i="1"/>
  <c r="B2528" i="1"/>
  <c r="C2532" i="4"/>
  <c r="B2532" i="4"/>
  <c r="A2533" i="4"/>
  <c r="C2529" i="2"/>
  <c r="B2529" i="2"/>
  <c r="A2530" i="2"/>
  <c r="A2530" i="1" l="1"/>
  <c r="B2529" i="1"/>
  <c r="C2529" i="1"/>
  <c r="A2534" i="4"/>
  <c r="C2533" i="4"/>
  <c r="B2533" i="4"/>
  <c r="A2531" i="2"/>
  <c r="C2530" i="2"/>
  <c r="B2530" i="2"/>
  <c r="A2531" i="1" l="1"/>
  <c r="B2530" i="1"/>
  <c r="C2530" i="1"/>
  <c r="C2534" i="4"/>
  <c r="B2534" i="4"/>
  <c r="A2535" i="4"/>
  <c r="A2532" i="2"/>
  <c r="C2531" i="2"/>
  <c r="B2531" i="2"/>
  <c r="A2532" i="1" l="1"/>
  <c r="C2531" i="1"/>
  <c r="B2531" i="1"/>
  <c r="A2536" i="4"/>
  <c r="C2535" i="4"/>
  <c r="B2535" i="4"/>
  <c r="B2532" i="2"/>
  <c r="A2533" i="2"/>
  <c r="C2532" i="2"/>
  <c r="A2533" i="1" l="1"/>
  <c r="C2532" i="1"/>
  <c r="B2532" i="1"/>
  <c r="C2536" i="4"/>
  <c r="B2536" i="4"/>
  <c r="A2537" i="4"/>
  <c r="A2534" i="2"/>
  <c r="C2533" i="2"/>
  <c r="B2533" i="2"/>
  <c r="A2534" i="1" l="1"/>
  <c r="B2533" i="1"/>
  <c r="C2533" i="1"/>
  <c r="A2538" i="4"/>
  <c r="C2537" i="4"/>
  <c r="B2537" i="4"/>
  <c r="A2535" i="2"/>
  <c r="C2534" i="2"/>
  <c r="B2534" i="2"/>
  <c r="A2535" i="1" l="1"/>
  <c r="B2534" i="1"/>
  <c r="C2534" i="1"/>
  <c r="C2538" i="4"/>
  <c r="B2538" i="4"/>
  <c r="A2539" i="4"/>
  <c r="A2536" i="2"/>
  <c r="C2535" i="2"/>
  <c r="B2535" i="2"/>
  <c r="A2536" i="1" l="1"/>
  <c r="C2535" i="1"/>
  <c r="B2535" i="1"/>
  <c r="A2540" i="4"/>
  <c r="C2539" i="4"/>
  <c r="B2539" i="4"/>
  <c r="A2537" i="2"/>
  <c r="C2536" i="2"/>
  <c r="B2536" i="2"/>
  <c r="A2537" i="1" l="1"/>
  <c r="C2536" i="1"/>
  <c r="B2536" i="1"/>
  <c r="C2540" i="4"/>
  <c r="B2540" i="4"/>
  <c r="A2541" i="4"/>
  <c r="C2537" i="2"/>
  <c r="B2537" i="2"/>
  <c r="A2538" i="2"/>
  <c r="A2538" i="1" l="1"/>
  <c r="B2537" i="1"/>
  <c r="C2537" i="1"/>
  <c r="A2542" i="4"/>
  <c r="C2541" i="4"/>
  <c r="B2541" i="4"/>
  <c r="A2539" i="2"/>
  <c r="C2538" i="2"/>
  <c r="B2538" i="2"/>
  <c r="A2539" i="1" l="1"/>
  <c r="B2538" i="1"/>
  <c r="C2538" i="1"/>
  <c r="C2542" i="4"/>
  <c r="B2542" i="4"/>
  <c r="A2543" i="4"/>
  <c r="A2540" i="2"/>
  <c r="C2539" i="2"/>
  <c r="B2539" i="2"/>
  <c r="A2540" i="1" l="1"/>
  <c r="C2539" i="1"/>
  <c r="B2539" i="1"/>
  <c r="A2544" i="4"/>
  <c r="C2543" i="4"/>
  <c r="B2543" i="4"/>
  <c r="B2540" i="2"/>
  <c r="A2541" i="2"/>
  <c r="C2540" i="2"/>
  <c r="A2541" i="1" l="1"/>
  <c r="C2540" i="1"/>
  <c r="B2540" i="1"/>
  <c r="C2544" i="4"/>
  <c r="B2544" i="4"/>
  <c r="A2545" i="4"/>
  <c r="A2542" i="2"/>
  <c r="C2541" i="2"/>
  <c r="B2541" i="2"/>
  <c r="A2542" i="1" l="1"/>
  <c r="B2541" i="1"/>
  <c r="C2541" i="1"/>
  <c r="A2546" i="4"/>
  <c r="C2545" i="4"/>
  <c r="B2545" i="4"/>
  <c r="A2543" i="2"/>
  <c r="C2542" i="2"/>
  <c r="B2542" i="2"/>
  <c r="A2543" i="1" l="1"/>
  <c r="B2542" i="1"/>
  <c r="C2542" i="1"/>
  <c r="C2546" i="4"/>
  <c r="B2546" i="4"/>
  <c r="A2547" i="4"/>
  <c r="A2544" i="2"/>
  <c r="C2543" i="2"/>
  <c r="B2543" i="2"/>
  <c r="A2544" i="1" l="1"/>
  <c r="C2543" i="1"/>
  <c r="B2543" i="1"/>
  <c r="A2548" i="4"/>
  <c r="C2547" i="4"/>
  <c r="B2547" i="4"/>
  <c r="A2545" i="2"/>
  <c r="C2544" i="2"/>
  <c r="B2544" i="2"/>
  <c r="A2545" i="1" l="1"/>
  <c r="C2544" i="1"/>
  <c r="B2544" i="1"/>
  <c r="C2548" i="4"/>
  <c r="B2548" i="4"/>
  <c r="A2549" i="4"/>
  <c r="C2545" i="2"/>
  <c r="B2545" i="2"/>
  <c r="A2546" i="2"/>
  <c r="A2546" i="1" l="1"/>
  <c r="B2545" i="1"/>
  <c r="C2545" i="1"/>
  <c r="A2550" i="4"/>
  <c r="C2549" i="4"/>
  <c r="B2549" i="4"/>
  <c r="A2547" i="2"/>
  <c r="C2546" i="2"/>
  <c r="B2546" i="2"/>
  <c r="A2547" i="1" l="1"/>
  <c r="B2546" i="1"/>
  <c r="C2546" i="1"/>
  <c r="C2550" i="4"/>
  <c r="B2550" i="4"/>
  <c r="A2551" i="4"/>
  <c r="A2548" i="2"/>
  <c r="C2547" i="2"/>
  <c r="B2547" i="2"/>
  <c r="A2548" i="1" l="1"/>
  <c r="C2547" i="1"/>
  <c r="B2547" i="1"/>
  <c r="A2552" i="4"/>
  <c r="C2551" i="4"/>
  <c r="B2551" i="4"/>
  <c r="B2548" i="2"/>
  <c r="A2549" i="2"/>
  <c r="C2548" i="2"/>
  <c r="A2549" i="1" l="1"/>
  <c r="C2548" i="1"/>
  <c r="B2548" i="1"/>
  <c r="C2552" i="4"/>
  <c r="B2552" i="4"/>
  <c r="A2553" i="4"/>
  <c r="A2550" i="2"/>
  <c r="C2549" i="2"/>
  <c r="B2549" i="2"/>
  <c r="A2550" i="1" l="1"/>
  <c r="B2549" i="1"/>
  <c r="C2549" i="1"/>
  <c r="A2554" i="4"/>
  <c r="C2553" i="4"/>
  <c r="B2553" i="4"/>
  <c r="A2551" i="2"/>
  <c r="C2550" i="2"/>
  <c r="B2550" i="2"/>
  <c r="A2551" i="1" l="1"/>
  <c r="B2550" i="1"/>
  <c r="C2550" i="1"/>
  <c r="C2554" i="4"/>
  <c r="B2554" i="4"/>
  <c r="A2555" i="4"/>
  <c r="A2552" i="2"/>
  <c r="C2551" i="2"/>
  <c r="B2551" i="2"/>
  <c r="A2552" i="1" l="1"/>
  <c r="C2551" i="1"/>
  <c r="B2551" i="1"/>
  <c r="A2556" i="4"/>
  <c r="C2555" i="4"/>
  <c r="B2555" i="4"/>
  <c r="A2553" i="2"/>
  <c r="C2552" i="2"/>
  <c r="B2552" i="2"/>
  <c r="A2553" i="1" l="1"/>
  <c r="C2552" i="1"/>
  <c r="B2552" i="1"/>
  <c r="C2556" i="4"/>
  <c r="B2556" i="4"/>
  <c r="A2557" i="4"/>
  <c r="C2553" i="2"/>
  <c r="B2553" i="2"/>
  <c r="A2554" i="2"/>
  <c r="A2554" i="1" l="1"/>
  <c r="B2553" i="1"/>
  <c r="C2553" i="1"/>
  <c r="A2558" i="4"/>
  <c r="C2557" i="4"/>
  <c r="B2557" i="4"/>
  <c r="A2555" i="2"/>
  <c r="C2554" i="2"/>
  <c r="B2554" i="2"/>
  <c r="A2555" i="1" l="1"/>
  <c r="B2554" i="1"/>
  <c r="C2554" i="1"/>
  <c r="C2558" i="4"/>
  <c r="B2558" i="4"/>
  <c r="A2559" i="4"/>
  <c r="A2556" i="2"/>
  <c r="C2555" i="2"/>
  <c r="B2555" i="2"/>
  <c r="A2556" i="1" l="1"/>
  <c r="C2555" i="1"/>
  <c r="B2555" i="1"/>
  <c r="A2560" i="4"/>
  <c r="C2559" i="4"/>
  <c r="B2559" i="4"/>
  <c r="B2556" i="2"/>
  <c r="A2557" i="2"/>
  <c r="C2556" i="2"/>
  <c r="A2557" i="1" l="1"/>
  <c r="C2556" i="1"/>
  <c r="B2556" i="1"/>
  <c r="C2560" i="4"/>
  <c r="B2560" i="4"/>
  <c r="A2561" i="4"/>
  <c r="A2558" i="2"/>
  <c r="C2557" i="2"/>
  <c r="B2557" i="2"/>
  <c r="A2558" i="1" l="1"/>
  <c r="B2557" i="1"/>
  <c r="C2557" i="1"/>
  <c r="A2562" i="4"/>
  <c r="C2561" i="4"/>
  <c r="B2561" i="4"/>
  <c r="A2559" i="2"/>
  <c r="C2558" i="2"/>
  <c r="B2558" i="2"/>
  <c r="A2559" i="1" l="1"/>
  <c r="B2558" i="1"/>
  <c r="C2558" i="1"/>
  <c r="C2562" i="4"/>
  <c r="B2562" i="4"/>
  <c r="A2563" i="4"/>
  <c r="A2560" i="2"/>
  <c r="C2559" i="2"/>
  <c r="B2559" i="2"/>
  <c r="A2560" i="1" l="1"/>
  <c r="C2559" i="1"/>
  <c r="B2559" i="1"/>
  <c r="A2564" i="4"/>
  <c r="C2563" i="4"/>
  <c r="B2563" i="4"/>
  <c r="A2561" i="2"/>
  <c r="C2560" i="2"/>
  <c r="B2560" i="2"/>
  <c r="A2561" i="1" l="1"/>
  <c r="C2560" i="1"/>
  <c r="B2560" i="1"/>
  <c r="C2564" i="4"/>
  <c r="B2564" i="4"/>
  <c r="A2565" i="4"/>
  <c r="C2561" i="2"/>
  <c r="B2561" i="2"/>
  <c r="A2562" i="2"/>
  <c r="A2562" i="1" l="1"/>
  <c r="B2561" i="1"/>
  <c r="C2561" i="1"/>
  <c r="A2566" i="4"/>
  <c r="C2565" i="4"/>
  <c r="B2565" i="4"/>
  <c r="A2563" i="2"/>
  <c r="C2562" i="2"/>
  <c r="B2562" i="2"/>
  <c r="A2563" i="1" l="1"/>
  <c r="B2562" i="1"/>
  <c r="C2562" i="1"/>
  <c r="C2566" i="4"/>
  <c r="B2566" i="4"/>
  <c r="A2567" i="4"/>
  <c r="A2564" i="2"/>
  <c r="C2563" i="2"/>
  <c r="B2563" i="2"/>
  <c r="A2564" i="1" l="1"/>
  <c r="C2563" i="1"/>
  <c r="B2563" i="1"/>
  <c r="A2568" i="4"/>
  <c r="C2567" i="4"/>
  <c r="B2567" i="4"/>
  <c r="B2564" i="2"/>
  <c r="A2565" i="2"/>
  <c r="C2564" i="2"/>
  <c r="A2565" i="1" l="1"/>
  <c r="C2564" i="1"/>
  <c r="B2564" i="1"/>
  <c r="C2568" i="4"/>
  <c r="B2568" i="4"/>
  <c r="A2569" i="4"/>
  <c r="A2566" i="2"/>
  <c r="C2565" i="2"/>
  <c r="B2565" i="2"/>
  <c r="A2566" i="1" l="1"/>
  <c r="B2565" i="1"/>
  <c r="C2565" i="1"/>
  <c r="A2570" i="4"/>
  <c r="C2569" i="4"/>
  <c r="B2569" i="4"/>
  <c r="A2567" i="2"/>
  <c r="C2566" i="2"/>
  <c r="B2566" i="2"/>
  <c r="A2567" i="1" l="1"/>
  <c r="B2566" i="1"/>
  <c r="C2566" i="1"/>
  <c r="C2570" i="4"/>
  <c r="B2570" i="4"/>
  <c r="A2571" i="4"/>
  <c r="A2568" i="2"/>
  <c r="C2567" i="2"/>
  <c r="B2567" i="2"/>
  <c r="A2568" i="1" l="1"/>
  <c r="C2567" i="1"/>
  <c r="B2567" i="1"/>
  <c r="A2572" i="4"/>
  <c r="C2571" i="4"/>
  <c r="B2571" i="4"/>
  <c r="A2569" i="2"/>
  <c r="C2568" i="2"/>
  <c r="B2568" i="2"/>
  <c r="A2569" i="1" l="1"/>
  <c r="C2568" i="1"/>
  <c r="B2568" i="1"/>
  <c r="C2572" i="4"/>
  <c r="B2572" i="4"/>
  <c r="A2573" i="4"/>
  <c r="C2569" i="2"/>
  <c r="B2569" i="2"/>
  <c r="A2570" i="2"/>
  <c r="A2570" i="1" l="1"/>
  <c r="B2569" i="1"/>
  <c r="C2569" i="1"/>
  <c r="A2574" i="4"/>
  <c r="C2573" i="4"/>
  <c r="B2573" i="4"/>
  <c r="A2571" i="2"/>
  <c r="C2570" i="2"/>
  <c r="B2570" i="2"/>
  <c r="A2571" i="1" l="1"/>
  <c r="B2570" i="1"/>
  <c r="C2570" i="1"/>
  <c r="C2574" i="4"/>
  <c r="B2574" i="4"/>
  <c r="A2575" i="4"/>
  <c r="A2572" i="2"/>
  <c r="C2571" i="2"/>
  <c r="B2571" i="2"/>
  <c r="A2572" i="1" l="1"/>
  <c r="C2571" i="1"/>
  <c r="B2571" i="1"/>
  <c r="A2576" i="4"/>
  <c r="C2575" i="4"/>
  <c r="B2575" i="4"/>
  <c r="B2572" i="2"/>
  <c r="A2573" i="2"/>
  <c r="C2572" i="2"/>
  <c r="A2573" i="1" l="1"/>
  <c r="C2572" i="1"/>
  <c r="B2572" i="1"/>
  <c r="C2576" i="4"/>
  <c r="B2576" i="4"/>
  <c r="A2577" i="4"/>
  <c r="A2574" i="2"/>
  <c r="C2573" i="2"/>
  <c r="B2573" i="2"/>
  <c r="A2574" i="1" l="1"/>
  <c r="B2573" i="1"/>
  <c r="C2573" i="1"/>
  <c r="A2578" i="4"/>
  <c r="C2577" i="4"/>
  <c r="B2577" i="4"/>
  <c r="A2575" i="2"/>
  <c r="C2574" i="2"/>
  <c r="B2574" i="2"/>
  <c r="A2575" i="1" l="1"/>
  <c r="B2574" i="1"/>
  <c r="C2574" i="1"/>
  <c r="C2578" i="4"/>
  <c r="B2578" i="4"/>
  <c r="A2579" i="4"/>
  <c r="A2576" i="2"/>
  <c r="C2575" i="2"/>
  <c r="B2575" i="2"/>
  <c r="A2576" i="1" l="1"/>
  <c r="C2575" i="1"/>
  <c r="B2575" i="1"/>
  <c r="A2580" i="4"/>
  <c r="C2579" i="4"/>
  <c r="B2579" i="4"/>
  <c r="A2577" i="2"/>
  <c r="C2576" i="2"/>
  <c r="B2576" i="2"/>
  <c r="A2577" i="1" l="1"/>
  <c r="C2576" i="1"/>
  <c r="B2576" i="1"/>
  <c r="C2580" i="4"/>
  <c r="B2580" i="4"/>
  <c r="A2581" i="4"/>
  <c r="C2577" i="2"/>
  <c r="B2577" i="2"/>
  <c r="A2578" i="2"/>
  <c r="A2578" i="1" l="1"/>
  <c r="B2577" i="1"/>
  <c r="C2577" i="1"/>
  <c r="A2582" i="4"/>
  <c r="C2581" i="4"/>
  <c r="B2581" i="4"/>
  <c r="A2579" i="2"/>
  <c r="C2578" i="2"/>
  <c r="B2578" i="2"/>
  <c r="A2579" i="1" l="1"/>
  <c r="B2578" i="1"/>
  <c r="C2578" i="1"/>
  <c r="C2582" i="4"/>
  <c r="B2582" i="4"/>
  <c r="A2583" i="4"/>
  <c r="A2580" i="2"/>
  <c r="C2579" i="2"/>
  <c r="B2579" i="2"/>
  <c r="A2580" i="1" l="1"/>
  <c r="C2579" i="1"/>
  <c r="B2579" i="1"/>
  <c r="A2584" i="4"/>
  <c r="C2583" i="4"/>
  <c r="B2583" i="4"/>
  <c r="B2580" i="2"/>
  <c r="A2581" i="2"/>
  <c r="C2580" i="2"/>
  <c r="A2581" i="1" l="1"/>
  <c r="C2580" i="1"/>
  <c r="B2580" i="1"/>
  <c r="C2584" i="4"/>
  <c r="B2584" i="4"/>
  <c r="A2585" i="4"/>
  <c r="A2582" i="2"/>
  <c r="C2581" i="2"/>
  <c r="B2581" i="2"/>
  <c r="A2582" i="1" l="1"/>
  <c r="B2581" i="1"/>
  <c r="C2581" i="1"/>
  <c r="A2586" i="4"/>
  <c r="C2585" i="4"/>
  <c r="B2585" i="4"/>
  <c r="A2583" i="2"/>
  <c r="C2582" i="2"/>
  <c r="B2582" i="2"/>
  <c r="A2583" i="1" l="1"/>
  <c r="B2582" i="1"/>
  <c r="C2582" i="1"/>
  <c r="C2586" i="4"/>
  <c r="B2586" i="4"/>
  <c r="A2587" i="4"/>
  <c r="A2584" i="2"/>
  <c r="C2583" i="2"/>
  <c r="B2583" i="2"/>
  <c r="A2584" i="1" l="1"/>
  <c r="C2583" i="1"/>
  <c r="B2583" i="1"/>
  <c r="A2588" i="4"/>
  <c r="C2587" i="4"/>
  <c r="B2587" i="4"/>
  <c r="A2585" i="2"/>
  <c r="C2584" i="2"/>
  <c r="B2584" i="2"/>
  <c r="A2585" i="1" l="1"/>
  <c r="C2584" i="1"/>
  <c r="B2584" i="1"/>
  <c r="C2588" i="4"/>
  <c r="B2588" i="4"/>
  <c r="A2589" i="4"/>
  <c r="C2585" i="2"/>
  <c r="B2585" i="2"/>
  <c r="A2586" i="2"/>
  <c r="A2586" i="1" l="1"/>
  <c r="B2585" i="1"/>
  <c r="C2585" i="1"/>
  <c r="A2590" i="4"/>
  <c r="C2589" i="4"/>
  <c r="B2589" i="4"/>
  <c r="A2587" i="2"/>
  <c r="C2586" i="2"/>
  <c r="B2586" i="2"/>
  <c r="A2587" i="1" l="1"/>
  <c r="B2586" i="1"/>
  <c r="C2586" i="1"/>
  <c r="C2590" i="4"/>
  <c r="B2590" i="4"/>
  <c r="A2591" i="4"/>
  <c r="A2588" i="2"/>
  <c r="C2587" i="2"/>
  <c r="B2587" i="2"/>
  <c r="A2588" i="1" l="1"/>
  <c r="C2587" i="1"/>
  <c r="B2587" i="1"/>
  <c r="A2592" i="4"/>
  <c r="C2591" i="4"/>
  <c r="B2591" i="4"/>
  <c r="B2588" i="2"/>
  <c r="A2589" i="2"/>
  <c r="C2588" i="2"/>
  <c r="A2589" i="1" l="1"/>
  <c r="C2588" i="1"/>
  <c r="B2588" i="1"/>
  <c r="C2592" i="4"/>
  <c r="B2592" i="4"/>
  <c r="A2593" i="4"/>
  <c r="A2590" i="2"/>
  <c r="C2589" i="2"/>
  <c r="B2589" i="2"/>
  <c r="A2590" i="1" l="1"/>
  <c r="B2589" i="1"/>
  <c r="C2589" i="1"/>
  <c r="A2594" i="4"/>
  <c r="C2593" i="4"/>
  <c r="B2593" i="4"/>
  <c r="A2591" i="2"/>
  <c r="C2590" i="2"/>
  <c r="B2590" i="2"/>
  <c r="A2591" i="1" l="1"/>
  <c r="B2590" i="1"/>
  <c r="C2590" i="1"/>
  <c r="C2594" i="4"/>
  <c r="B2594" i="4"/>
  <c r="A2595" i="4"/>
  <c r="A2592" i="2"/>
  <c r="C2591" i="2"/>
  <c r="B2591" i="2"/>
  <c r="A2592" i="1" l="1"/>
  <c r="C2591" i="1"/>
  <c r="B2591" i="1"/>
  <c r="A2596" i="4"/>
  <c r="C2595" i="4"/>
  <c r="B2595" i="4"/>
  <c r="A2593" i="2"/>
  <c r="C2592" i="2"/>
  <c r="B2592" i="2"/>
  <c r="A2593" i="1" l="1"/>
  <c r="C2592" i="1"/>
  <c r="B2592" i="1"/>
  <c r="C2596" i="4"/>
  <c r="B2596" i="4"/>
  <c r="A2597" i="4"/>
  <c r="C2593" i="2"/>
  <c r="B2593" i="2"/>
  <c r="A2594" i="2"/>
  <c r="A2594" i="1" l="1"/>
  <c r="B2593" i="1"/>
  <c r="C2593" i="1"/>
  <c r="A2598" i="4"/>
  <c r="C2597" i="4"/>
  <c r="B2597" i="4"/>
  <c r="A2595" i="2"/>
  <c r="C2594" i="2"/>
  <c r="B2594" i="2"/>
  <c r="A2595" i="1" l="1"/>
  <c r="B2594" i="1"/>
  <c r="C2594" i="1"/>
  <c r="C2598" i="4"/>
  <c r="B2598" i="4"/>
  <c r="A2599" i="4"/>
  <c r="A2596" i="2"/>
  <c r="C2595" i="2"/>
  <c r="B2595" i="2"/>
  <c r="A2596" i="1" l="1"/>
  <c r="C2595" i="1"/>
  <c r="B2595" i="1"/>
  <c r="A2600" i="4"/>
  <c r="C2599" i="4"/>
  <c r="B2599" i="4"/>
  <c r="B2596" i="2"/>
  <c r="A2597" i="2"/>
  <c r="C2596" i="2"/>
  <c r="A2597" i="1" l="1"/>
  <c r="C2596" i="1"/>
  <c r="B2596" i="1"/>
  <c r="C2600" i="4"/>
  <c r="B2600" i="4"/>
  <c r="A2601" i="4"/>
  <c r="A2598" i="2"/>
  <c r="C2597" i="2"/>
  <c r="B2597" i="2"/>
  <c r="A2598" i="1" l="1"/>
  <c r="B2597" i="1"/>
  <c r="C2597" i="1"/>
  <c r="A2602" i="4"/>
  <c r="C2601" i="4"/>
  <c r="B2601" i="4"/>
  <c r="A2599" i="2"/>
  <c r="C2598" i="2"/>
  <c r="B2598" i="2"/>
  <c r="A2599" i="1" l="1"/>
  <c r="B2598" i="1"/>
  <c r="C2598" i="1"/>
  <c r="C2602" i="4"/>
  <c r="B2602" i="4"/>
  <c r="A2603" i="4"/>
  <c r="A2600" i="2"/>
  <c r="C2599" i="2"/>
  <c r="B2599" i="2"/>
  <c r="A2600" i="1" l="1"/>
  <c r="C2599" i="1"/>
  <c r="B2599" i="1"/>
  <c r="A2604" i="4"/>
  <c r="C2603" i="4"/>
  <c r="B2603" i="4"/>
  <c r="A2601" i="2"/>
  <c r="C2600" i="2"/>
  <c r="B2600" i="2"/>
  <c r="A2601" i="1" l="1"/>
  <c r="C2600" i="1"/>
  <c r="B2600" i="1"/>
  <c r="C2604" i="4"/>
  <c r="B2604" i="4"/>
  <c r="A2605" i="4"/>
  <c r="C2601" i="2"/>
  <c r="B2601" i="2"/>
  <c r="A2602" i="2"/>
  <c r="A2602" i="1" l="1"/>
  <c r="B2601" i="1"/>
  <c r="C2601" i="1"/>
  <c r="A2606" i="4"/>
  <c r="C2605" i="4"/>
  <c r="B2605" i="4"/>
  <c r="A2603" i="2"/>
  <c r="C2602" i="2"/>
  <c r="B2602" i="2"/>
  <c r="A2603" i="1" l="1"/>
  <c r="B2602" i="1"/>
  <c r="C2602" i="1"/>
  <c r="C2606" i="4"/>
  <c r="B2606" i="4"/>
  <c r="A2607" i="4"/>
  <c r="A2604" i="2"/>
  <c r="C2603" i="2"/>
  <c r="B2603" i="2"/>
  <c r="A2604" i="1" l="1"/>
  <c r="C2603" i="1"/>
  <c r="B2603" i="1"/>
  <c r="A2608" i="4"/>
  <c r="C2607" i="4"/>
  <c r="B2607" i="4"/>
  <c r="B2604" i="2"/>
  <c r="A2605" i="2"/>
  <c r="C2604" i="2"/>
  <c r="A2605" i="1" l="1"/>
  <c r="C2604" i="1"/>
  <c r="B2604" i="1"/>
  <c r="C2608" i="4"/>
  <c r="B2608" i="4"/>
  <c r="A2609" i="4"/>
  <c r="A2606" i="2"/>
  <c r="C2605" i="2"/>
  <c r="B2605" i="2"/>
  <c r="A2606" i="1" l="1"/>
  <c r="B2605" i="1"/>
  <c r="C2605" i="1"/>
  <c r="A2610" i="4"/>
  <c r="C2609" i="4"/>
  <c r="B2609" i="4"/>
  <c r="A2607" i="2"/>
  <c r="C2606" i="2"/>
  <c r="B2606" i="2"/>
  <c r="A2607" i="1" l="1"/>
  <c r="B2606" i="1"/>
  <c r="C2606" i="1"/>
  <c r="C2610" i="4"/>
  <c r="B2610" i="4"/>
  <c r="A2611" i="4"/>
  <c r="A2608" i="2"/>
  <c r="C2607" i="2"/>
  <c r="B2607" i="2"/>
  <c r="A2608" i="1" l="1"/>
  <c r="C2607" i="1"/>
  <c r="B2607" i="1"/>
  <c r="A2612" i="4"/>
  <c r="C2611" i="4"/>
  <c r="B2611" i="4"/>
  <c r="A2609" i="2"/>
  <c r="C2608" i="2"/>
  <c r="B2608" i="2"/>
  <c r="A2609" i="1" l="1"/>
  <c r="C2608" i="1"/>
  <c r="B2608" i="1"/>
  <c r="C2612" i="4"/>
  <c r="B2612" i="4"/>
  <c r="A2613" i="4"/>
  <c r="C2609" i="2"/>
  <c r="B2609" i="2"/>
  <c r="A2610" i="2"/>
  <c r="A2610" i="1" l="1"/>
  <c r="B2609" i="1"/>
  <c r="C2609" i="1"/>
  <c r="A2614" i="4"/>
  <c r="C2613" i="4"/>
  <c r="B2613" i="4"/>
  <c r="A2611" i="2"/>
  <c r="C2610" i="2"/>
  <c r="B2610" i="2"/>
  <c r="A2611" i="1" l="1"/>
  <c r="B2610" i="1"/>
  <c r="C2610" i="1"/>
  <c r="C2614" i="4"/>
  <c r="B2614" i="4"/>
  <c r="A2615" i="4"/>
  <c r="A2612" i="2"/>
  <c r="C2611" i="2"/>
  <c r="B2611" i="2"/>
  <c r="A2612" i="1" l="1"/>
  <c r="C2611" i="1"/>
  <c r="B2611" i="1"/>
  <c r="A2616" i="4"/>
  <c r="C2615" i="4"/>
  <c r="B2615" i="4"/>
  <c r="B2612" i="2"/>
  <c r="A2613" i="2"/>
  <c r="C2612" i="2"/>
  <c r="A2613" i="1" l="1"/>
  <c r="C2612" i="1"/>
  <c r="B2612" i="1"/>
  <c r="C2616" i="4"/>
  <c r="B2616" i="4"/>
  <c r="A2617" i="4"/>
  <c r="A2614" i="2"/>
  <c r="C2613" i="2"/>
  <c r="B2613" i="2"/>
  <c r="A2614" i="1" l="1"/>
  <c r="B2613" i="1"/>
  <c r="C2613" i="1"/>
  <c r="A2618" i="4"/>
  <c r="C2617" i="4"/>
  <c r="B2617" i="4"/>
  <c r="A2615" i="2"/>
  <c r="C2614" i="2"/>
  <c r="B2614" i="2"/>
  <c r="A2615" i="1" l="1"/>
  <c r="B2614" i="1"/>
  <c r="C2614" i="1"/>
  <c r="C2618" i="4"/>
  <c r="B2618" i="4"/>
  <c r="A2619" i="4"/>
  <c r="A2616" i="2"/>
  <c r="C2615" i="2"/>
  <c r="B2615" i="2"/>
  <c r="A2616" i="1" l="1"/>
  <c r="C2615" i="1"/>
  <c r="B2615" i="1"/>
  <c r="A2620" i="4"/>
  <c r="C2619" i="4"/>
  <c r="B2619" i="4"/>
  <c r="A2617" i="2"/>
  <c r="C2616" i="2"/>
  <c r="B2616" i="2"/>
  <c r="A2617" i="1" l="1"/>
  <c r="C2616" i="1"/>
  <c r="B2616" i="1"/>
  <c r="C2620" i="4"/>
  <c r="B2620" i="4"/>
  <c r="A2621" i="4"/>
  <c r="C2617" i="2"/>
  <c r="B2617" i="2"/>
  <c r="A2618" i="2"/>
  <c r="A2618" i="1" l="1"/>
  <c r="B2617" i="1"/>
  <c r="C2617" i="1"/>
  <c r="A2622" i="4"/>
  <c r="C2621" i="4"/>
  <c r="B2621" i="4"/>
  <c r="A2619" i="2"/>
  <c r="C2618" i="2"/>
  <c r="B2618" i="2"/>
  <c r="A2619" i="1" l="1"/>
  <c r="B2618" i="1"/>
  <c r="C2618" i="1"/>
  <c r="C2622" i="4"/>
  <c r="B2622" i="4"/>
  <c r="A2623" i="4"/>
  <c r="A2620" i="2"/>
  <c r="C2619" i="2"/>
  <c r="B2619" i="2"/>
  <c r="A2620" i="1" l="1"/>
  <c r="C2619" i="1"/>
  <c r="B2619" i="1"/>
  <c r="A2624" i="4"/>
  <c r="C2623" i="4"/>
  <c r="B2623" i="4"/>
  <c r="B2620" i="2"/>
  <c r="A2621" i="2"/>
  <c r="C2620" i="2"/>
  <c r="A2621" i="1" l="1"/>
  <c r="C2620" i="1"/>
  <c r="B2620" i="1"/>
  <c r="C2624" i="4"/>
  <c r="B2624" i="4"/>
  <c r="A2625" i="4"/>
  <c r="A2622" i="2"/>
  <c r="C2621" i="2"/>
  <c r="B2621" i="2"/>
  <c r="A2622" i="1" l="1"/>
  <c r="B2621" i="1"/>
  <c r="C2621" i="1"/>
  <c r="A2626" i="4"/>
  <c r="C2625" i="4"/>
  <c r="B2625" i="4"/>
  <c r="A2623" i="2"/>
  <c r="C2622" i="2"/>
  <c r="B2622" i="2"/>
  <c r="A2623" i="1" l="1"/>
  <c r="B2622" i="1"/>
  <c r="C2622" i="1"/>
  <c r="C2626" i="4"/>
  <c r="B2626" i="4"/>
  <c r="A2627" i="4"/>
  <c r="A2624" i="2"/>
  <c r="C2623" i="2"/>
  <c r="B2623" i="2"/>
  <c r="A2624" i="1" l="1"/>
  <c r="C2623" i="1"/>
  <c r="B2623" i="1"/>
  <c r="A2628" i="4"/>
  <c r="C2627" i="4"/>
  <c r="B2627" i="4"/>
  <c r="A2625" i="2"/>
  <c r="C2624" i="2"/>
  <c r="B2624" i="2"/>
  <c r="A2625" i="1" l="1"/>
  <c r="C2624" i="1"/>
  <c r="B2624" i="1"/>
  <c r="C2628" i="4"/>
  <c r="B2628" i="4"/>
  <c r="A2629" i="4"/>
  <c r="C2625" i="2"/>
  <c r="B2625" i="2"/>
  <c r="A2626" i="2"/>
  <c r="A2626" i="1" l="1"/>
  <c r="B2625" i="1"/>
  <c r="C2625" i="1"/>
  <c r="A2630" i="4"/>
  <c r="C2629" i="4"/>
  <c r="B2629" i="4"/>
  <c r="A2627" i="2"/>
  <c r="C2626" i="2"/>
  <c r="B2626" i="2"/>
  <c r="A2627" i="1" l="1"/>
  <c r="B2626" i="1"/>
  <c r="C2626" i="1"/>
  <c r="C2630" i="4"/>
  <c r="B2630" i="4"/>
  <c r="A2631" i="4"/>
  <c r="A2628" i="2"/>
  <c r="C2627" i="2"/>
  <c r="B2627" i="2"/>
  <c r="A2628" i="1" l="1"/>
  <c r="C2627" i="1"/>
  <c r="B2627" i="1"/>
  <c r="A2632" i="4"/>
  <c r="C2631" i="4"/>
  <c r="B2631" i="4"/>
  <c r="B2628" i="2"/>
  <c r="A2629" i="2"/>
  <c r="C2628" i="2"/>
  <c r="A2629" i="1" l="1"/>
  <c r="C2628" i="1"/>
  <c r="B2628" i="1"/>
  <c r="C2632" i="4"/>
  <c r="B2632" i="4"/>
  <c r="A2633" i="4"/>
  <c r="A2630" i="2"/>
  <c r="C2629" i="2"/>
  <c r="B2629" i="2"/>
  <c r="A2630" i="1" l="1"/>
  <c r="B2629" i="1"/>
  <c r="C2629" i="1"/>
  <c r="A2634" i="4"/>
  <c r="C2633" i="4"/>
  <c r="B2633" i="4"/>
  <c r="A2631" i="2"/>
  <c r="C2630" i="2"/>
  <c r="B2630" i="2"/>
  <c r="A2631" i="1" l="1"/>
  <c r="B2630" i="1"/>
  <c r="C2630" i="1"/>
  <c r="C2634" i="4"/>
  <c r="B2634" i="4"/>
  <c r="A2635" i="4"/>
  <c r="A2632" i="2"/>
  <c r="C2631" i="2"/>
  <c r="B2631" i="2"/>
  <c r="A2632" i="1" l="1"/>
  <c r="C2631" i="1"/>
  <c r="B2631" i="1"/>
  <c r="A2636" i="4"/>
  <c r="C2635" i="4"/>
  <c r="B2635" i="4"/>
  <c r="A2633" i="2"/>
  <c r="C2632" i="2"/>
  <c r="B2632" i="2"/>
  <c r="A2633" i="1" l="1"/>
  <c r="C2632" i="1"/>
  <c r="B2632" i="1"/>
  <c r="C2636" i="4"/>
  <c r="B2636" i="4"/>
  <c r="A2637" i="4"/>
  <c r="C2633" i="2"/>
  <c r="B2633" i="2"/>
  <c r="A2634" i="2"/>
  <c r="A2634" i="1" l="1"/>
  <c r="B2633" i="1"/>
  <c r="C2633" i="1"/>
  <c r="A2638" i="4"/>
  <c r="C2637" i="4"/>
  <c r="B2637" i="4"/>
  <c r="A2635" i="2"/>
  <c r="C2634" i="2"/>
  <c r="B2634" i="2"/>
  <c r="A2635" i="1" l="1"/>
  <c r="B2634" i="1"/>
  <c r="C2634" i="1"/>
  <c r="C2638" i="4"/>
  <c r="B2638" i="4"/>
  <c r="A2639" i="4"/>
  <c r="A2636" i="2"/>
  <c r="C2635" i="2"/>
  <c r="B2635" i="2"/>
  <c r="A2636" i="1" l="1"/>
  <c r="C2635" i="1"/>
  <c r="B2635" i="1"/>
  <c r="A2640" i="4"/>
  <c r="C2639" i="4"/>
  <c r="B2639" i="4"/>
  <c r="B2636" i="2"/>
  <c r="A2637" i="2"/>
  <c r="C2636" i="2"/>
  <c r="A2637" i="1" l="1"/>
  <c r="C2636" i="1"/>
  <c r="B2636" i="1"/>
  <c r="C2640" i="4"/>
  <c r="B2640" i="4"/>
  <c r="A2641" i="4"/>
  <c r="A2638" i="2"/>
  <c r="C2637" i="2"/>
  <c r="B2637" i="2"/>
  <c r="A2638" i="1" l="1"/>
  <c r="B2637" i="1"/>
  <c r="C2637" i="1"/>
  <c r="A2642" i="4"/>
  <c r="C2641" i="4"/>
  <c r="B2641" i="4"/>
  <c r="A2639" i="2"/>
  <c r="C2638" i="2"/>
  <c r="B2638" i="2"/>
  <c r="A2639" i="1" l="1"/>
  <c r="B2638" i="1"/>
  <c r="C2638" i="1"/>
  <c r="C2642" i="4"/>
  <c r="B2642" i="4"/>
  <c r="A2643" i="4"/>
  <c r="A2640" i="2"/>
  <c r="C2639" i="2"/>
  <c r="B2639" i="2"/>
  <c r="A2640" i="1" l="1"/>
  <c r="C2639" i="1"/>
  <c r="B2639" i="1"/>
  <c r="A2644" i="4"/>
  <c r="C2643" i="4"/>
  <c r="B2643" i="4"/>
  <c r="A2641" i="2"/>
  <c r="C2640" i="2"/>
  <c r="B2640" i="2"/>
  <c r="A2641" i="1" l="1"/>
  <c r="C2640" i="1"/>
  <c r="B2640" i="1"/>
  <c r="C2644" i="4"/>
  <c r="B2644" i="4"/>
  <c r="A2645" i="4"/>
  <c r="C2641" i="2"/>
  <c r="B2641" i="2"/>
  <c r="A2642" i="2"/>
  <c r="A2642" i="1" l="1"/>
  <c r="B2641" i="1"/>
  <c r="C2641" i="1"/>
  <c r="A2646" i="4"/>
  <c r="C2645" i="4"/>
  <c r="B2645" i="4"/>
  <c r="A2643" i="2"/>
  <c r="C2642" i="2"/>
  <c r="B2642" i="2"/>
  <c r="A2643" i="1" l="1"/>
  <c r="B2642" i="1"/>
  <c r="C2642" i="1"/>
  <c r="C2646" i="4"/>
  <c r="B2646" i="4"/>
  <c r="A2647" i="4"/>
  <c r="A2644" i="2"/>
  <c r="C2643" i="2"/>
  <c r="B2643" i="2"/>
  <c r="A2644" i="1" l="1"/>
  <c r="C2643" i="1"/>
  <c r="B2643" i="1"/>
  <c r="A2648" i="4"/>
  <c r="C2647" i="4"/>
  <c r="B2647" i="4"/>
  <c r="B2644" i="2"/>
  <c r="A2645" i="2"/>
  <c r="C2644" i="2"/>
  <c r="A2645" i="1" l="1"/>
  <c r="C2644" i="1"/>
  <c r="B2644" i="1"/>
  <c r="C2648" i="4"/>
  <c r="B2648" i="4"/>
  <c r="A2649" i="4"/>
  <c r="A2646" i="2"/>
  <c r="C2645" i="2"/>
  <c r="B2645" i="2"/>
  <c r="A2646" i="1" l="1"/>
  <c r="B2645" i="1"/>
  <c r="C2645" i="1"/>
  <c r="A2650" i="4"/>
  <c r="C2649" i="4"/>
  <c r="B2649" i="4"/>
  <c r="A2647" i="2"/>
  <c r="C2646" i="2"/>
  <c r="B2646" i="2"/>
  <c r="A2647" i="1" l="1"/>
  <c r="B2646" i="1"/>
  <c r="C2646" i="1"/>
  <c r="C2650" i="4"/>
  <c r="B2650" i="4"/>
  <c r="A2651" i="4"/>
  <c r="A2648" i="2"/>
  <c r="C2647" i="2"/>
  <c r="B2647" i="2"/>
  <c r="A2648" i="1" l="1"/>
  <c r="C2647" i="1"/>
  <c r="B2647" i="1"/>
  <c r="A2652" i="4"/>
  <c r="C2651" i="4"/>
  <c r="B2651" i="4"/>
  <c r="A2649" i="2"/>
  <c r="C2648" i="2"/>
  <c r="B2648" i="2"/>
  <c r="A2649" i="1" l="1"/>
  <c r="C2648" i="1"/>
  <c r="B2648" i="1"/>
  <c r="C2652" i="4"/>
  <c r="B2652" i="4"/>
  <c r="A2653" i="4"/>
  <c r="C2649" i="2"/>
  <c r="B2649" i="2"/>
  <c r="A2650" i="2"/>
  <c r="A2650" i="1" l="1"/>
  <c r="B2649" i="1"/>
  <c r="C2649" i="1"/>
  <c r="A2654" i="4"/>
  <c r="C2653" i="4"/>
  <c r="B2653" i="4"/>
  <c r="A2651" i="2"/>
  <c r="C2650" i="2"/>
  <c r="B2650" i="2"/>
  <c r="A2651" i="1" l="1"/>
  <c r="B2650" i="1"/>
  <c r="C2650" i="1"/>
  <c r="C2654" i="4"/>
  <c r="B2654" i="4"/>
  <c r="A2655" i="4"/>
  <c r="A2652" i="2"/>
  <c r="C2651" i="2"/>
  <c r="B2651" i="2"/>
  <c r="A2652" i="1" l="1"/>
  <c r="C2651" i="1"/>
  <c r="B2651" i="1"/>
  <c r="A2656" i="4"/>
  <c r="C2655" i="4"/>
  <c r="B2655" i="4"/>
  <c r="B2652" i="2"/>
  <c r="A2653" i="2"/>
  <c r="C2652" i="2"/>
  <c r="A2653" i="1" l="1"/>
  <c r="C2652" i="1"/>
  <c r="B2652" i="1"/>
  <c r="C2656" i="4"/>
  <c r="B2656" i="4"/>
  <c r="A2657" i="4"/>
  <c r="A2654" i="2"/>
  <c r="C2653" i="2"/>
  <c r="B2653" i="2"/>
  <c r="A2654" i="1" l="1"/>
  <c r="B2653" i="1"/>
  <c r="C2653" i="1"/>
  <c r="A2658" i="4"/>
  <c r="C2657" i="4"/>
  <c r="B2657" i="4"/>
  <c r="A2655" i="2"/>
  <c r="C2654" i="2"/>
  <c r="B2654" i="2"/>
  <c r="A2655" i="1" l="1"/>
  <c r="B2654" i="1"/>
  <c r="C2654" i="1"/>
  <c r="C2658" i="4"/>
  <c r="B2658" i="4"/>
  <c r="A2659" i="4"/>
  <c r="A2656" i="2"/>
  <c r="C2655" i="2"/>
  <c r="B2655" i="2"/>
  <c r="A2656" i="1" l="1"/>
  <c r="C2655" i="1"/>
  <c r="B2655" i="1"/>
  <c r="A2660" i="4"/>
  <c r="C2659" i="4"/>
  <c r="B2659" i="4"/>
  <c r="A2657" i="2"/>
  <c r="C2656" i="2"/>
  <c r="B2656" i="2"/>
  <c r="A2657" i="1" l="1"/>
  <c r="C2656" i="1"/>
  <c r="B2656" i="1"/>
  <c r="C2660" i="4"/>
  <c r="B2660" i="4"/>
  <c r="A2661" i="4"/>
  <c r="C2657" i="2"/>
  <c r="B2657" i="2"/>
  <c r="A2658" i="2"/>
  <c r="A2658" i="1" l="1"/>
  <c r="B2657" i="1"/>
  <c r="C2657" i="1"/>
  <c r="A2662" i="4"/>
  <c r="C2661" i="4"/>
  <c r="B2661" i="4"/>
  <c r="A2659" i="2"/>
  <c r="C2658" i="2"/>
  <c r="B2658" i="2"/>
  <c r="A2659" i="1" l="1"/>
  <c r="B2658" i="1"/>
  <c r="C2658" i="1"/>
  <c r="C2662" i="4"/>
  <c r="B2662" i="4"/>
  <c r="A2663" i="4"/>
  <c r="A2660" i="2"/>
  <c r="C2659" i="2"/>
  <c r="B2659" i="2"/>
  <c r="A2660" i="1" l="1"/>
  <c r="C2659" i="1"/>
  <c r="B2659" i="1"/>
  <c r="A2664" i="4"/>
  <c r="C2663" i="4"/>
  <c r="B2663" i="4"/>
  <c r="B2660" i="2"/>
  <c r="A2661" i="2"/>
  <c r="C2660" i="2"/>
  <c r="A2661" i="1" l="1"/>
  <c r="C2660" i="1"/>
  <c r="B2660" i="1"/>
  <c r="C2664" i="4"/>
  <c r="B2664" i="4"/>
  <c r="A2665" i="4"/>
  <c r="A2662" i="2"/>
  <c r="C2661" i="2"/>
  <c r="B2661" i="2"/>
  <c r="A2662" i="1" l="1"/>
  <c r="B2661" i="1"/>
  <c r="C2661" i="1"/>
  <c r="A2666" i="4"/>
  <c r="C2665" i="4"/>
  <c r="B2665" i="4"/>
  <c r="A2663" i="2"/>
  <c r="C2662" i="2"/>
  <c r="B2662" i="2"/>
  <c r="A2663" i="1" l="1"/>
  <c r="B2662" i="1"/>
  <c r="C2662" i="1"/>
  <c r="C2666" i="4"/>
  <c r="B2666" i="4"/>
  <c r="A2667" i="4"/>
  <c r="A2664" i="2"/>
  <c r="C2663" i="2"/>
  <c r="B2663" i="2"/>
  <c r="A2664" i="1" l="1"/>
  <c r="C2663" i="1"/>
  <c r="B2663" i="1"/>
  <c r="A2668" i="4"/>
  <c r="C2667" i="4"/>
  <c r="B2667" i="4"/>
  <c r="A2665" i="2"/>
  <c r="C2664" i="2"/>
  <c r="B2664" i="2"/>
  <c r="A2665" i="1" l="1"/>
  <c r="C2664" i="1"/>
  <c r="B2664" i="1"/>
  <c r="C2668" i="4"/>
  <c r="B2668" i="4"/>
  <c r="A2669" i="4"/>
  <c r="C2665" i="2"/>
  <c r="B2665" i="2"/>
  <c r="A2666" i="2"/>
  <c r="A2666" i="1" l="1"/>
  <c r="B2665" i="1"/>
  <c r="C2665" i="1"/>
  <c r="A2670" i="4"/>
  <c r="C2669" i="4"/>
  <c r="B2669" i="4"/>
  <c r="A2667" i="2"/>
  <c r="C2666" i="2"/>
  <c r="B2666" i="2"/>
  <c r="A2667" i="1" l="1"/>
  <c r="B2666" i="1"/>
  <c r="C2666" i="1"/>
  <c r="C2670" i="4"/>
  <c r="B2670" i="4"/>
  <c r="A2671" i="4"/>
  <c r="A2668" i="2"/>
  <c r="C2667" i="2"/>
  <c r="B2667" i="2"/>
  <c r="A2668" i="1" l="1"/>
  <c r="C2667" i="1"/>
  <c r="B2667" i="1"/>
  <c r="A2672" i="4"/>
  <c r="C2671" i="4"/>
  <c r="B2671" i="4"/>
  <c r="B2668" i="2"/>
  <c r="A2669" i="2"/>
  <c r="C2668" i="2"/>
  <c r="A2669" i="1" l="1"/>
  <c r="C2668" i="1"/>
  <c r="B2668" i="1"/>
  <c r="C2672" i="4"/>
  <c r="B2672" i="4"/>
  <c r="A2673" i="4"/>
  <c r="A2670" i="2"/>
  <c r="C2669" i="2"/>
  <c r="B2669" i="2"/>
  <c r="A2670" i="1" l="1"/>
  <c r="B2669" i="1"/>
  <c r="C2669" i="1"/>
  <c r="A2674" i="4"/>
  <c r="C2673" i="4"/>
  <c r="B2673" i="4"/>
  <c r="A2671" i="2"/>
  <c r="C2670" i="2"/>
  <c r="B2670" i="2"/>
  <c r="A2671" i="1" l="1"/>
  <c r="B2670" i="1"/>
  <c r="C2670" i="1"/>
  <c r="C2674" i="4"/>
  <c r="B2674" i="4"/>
  <c r="A2675" i="4"/>
  <c r="A2672" i="2"/>
  <c r="C2671" i="2"/>
  <c r="B2671" i="2"/>
  <c r="A2672" i="1" l="1"/>
  <c r="C2671" i="1"/>
  <c r="B2671" i="1"/>
  <c r="A2676" i="4"/>
  <c r="C2675" i="4"/>
  <c r="B2675" i="4"/>
  <c r="A2673" i="2"/>
  <c r="C2672" i="2"/>
  <c r="B2672" i="2"/>
  <c r="A2673" i="1" l="1"/>
  <c r="C2672" i="1"/>
  <c r="B2672" i="1"/>
  <c r="C2676" i="4"/>
  <c r="B2676" i="4"/>
  <c r="A2677" i="4"/>
  <c r="C2673" i="2"/>
  <c r="B2673" i="2"/>
  <c r="A2674" i="2"/>
  <c r="A2674" i="1" l="1"/>
  <c r="B2673" i="1"/>
  <c r="C2673" i="1"/>
  <c r="A2678" i="4"/>
  <c r="C2677" i="4"/>
  <c r="B2677" i="4"/>
  <c r="A2675" i="2"/>
  <c r="C2674" i="2"/>
  <c r="B2674" i="2"/>
  <c r="A2675" i="1" l="1"/>
  <c r="B2674" i="1"/>
  <c r="C2674" i="1"/>
  <c r="C2678" i="4"/>
  <c r="B2678" i="4"/>
  <c r="A2679" i="4"/>
  <c r="A2676" i="2"/>
  <c r="C2675" i="2"/>
  <c r="B2675" i="2"/>
  <c r="A2676" i="1" l="1"/>
  <c r="C2675" i="1"/>
  <c r="B2675" i="1"/>
  <c r="A2680" i="4"/>
  <c r="C2679" i="4"/>
  <c r="B2679" i="4"/>
  <c r="B2676" i="2"/>
  <c r="A2677" i="2"/>
  <c r="C2676" i="2"/>
  <c r="A2677" i="1" l="1"/>
  <c r="C2676" i="1"/>
  <c r="B2676" i="1"/>
  <c r="C2680" i="4"/>
  <c r="B2680" i="4"/>
  <c r="A2681" i="4"/>
  <c r="A2678" i="2"/>
  <c r="C2677" i="2"/>
  <c r="B2677" i="2"/>
  <c r="A2678" i="1" l="1"/>
  <c r="B2677" i="1"/>
  <c r="C2677" i="1"/>
  <c r="A2682" i="4"/>
  <c r="C2681" i="4"/>
  <c r="B2681" i="4"/>
  <c r="A2679" i="2"/>
  <c r="C2678" i="2"/>
  <c r="B2678" i="2"/>
  <c r="A2679" i="1" l="1"/>
  <c r="B2678" i="1"/>
  <c r="C2678" i="1"/>
  <c r="C2682" i="4"/>
  <c r="B2682" i="4"/>
  <c r="A2683" i="4"/>
  <c r="A2680" i="2"/>
  <c r="C2679" i="2"/>
  <c r="B2679" i="2"/>
  <c r="A2680" i="1" l="1"/>
  <c r="C2679" i="1"/>
  <c r="B2679" i="1"/>
  <c r="A2684" i="4"/>
  <c r="C2683" i="4"/>
  <c r="B2683" i="4"/>
  <c r="A2681" i="2"/>
  <c r="C2680" i="2"/>
  <c r="B2680" i="2"/>
  <c r="A2681" i="1" l="1"/>
  <c r="C2680" i="1"/>
  <c r="B2680" i="1"/>
  <c r="C2684" i="4"/>
  <c r="B2684" i="4"/>
  <c r="A2685" i="4"/>
  <c r="C2681" i="2"/>
  <c r="B2681" i="2"/>
  <c r="A2682" i="2"/>
  <c r="A2682" i="1" l="1"/>
  <c r="B2681" i="1"/>
  <c r="C2681" i="1"/>
  <c r="A2686" i="4"/>
  <c r="C2685" i="4"/>
  <c r="B2685" i="4"/>
  <c r="A2683" i="2"/>
  <c r="C2682" i="2"/>
  <c r="B2682" i="2"/>
  <c r="A2683" i="1" l="1"/>
  <c r="B2682" i="1"/>
  <c r="C2682" i="1"/>
  <c r="C2686" i="4"/>
  <c r="B2686" i="4"/>
  <c r="A2687" i="4"/>
  <c r="A2684" i="2"/>
  <c r="C2683" i="2"/>
  <c r="B2683" i="2"/>
  <c r="A2684" i="1" l="1"/>
  <c r="C2683" i="1"/>
  <c r="B2683" i="1"/>
  <c r="A2688" i="4"/>
  <c r="C2687" i="4"/>
  <c r="B2687" i="4"/>
  <c r="B2684" i="2"/>
  <c r="A2685" i="2"/>
  <c r="C2684" i="2"/>
  <c r="A2685" i="1" l="1"/>
  <c r="C2684" i="1"/>
  <c r="B2684" i="1"/>
  <c r="C2688" i="4"/>
  <c r="B2688" i="4"/>
  <c r="A2689" i="4"/>
  <c r="A2686" i="2"/>
  <c r="C2685" i="2"/>
  <c r="B2685" i="2"/>
  <c r="A2686" i="1" l="1"/>
  <c r="B2685" i="1"/>
  <c r="C2685" i="1"/>
  <c r="A2690" i="4"/>
  <c r="C2689" i="4"/>
  <c r="B2689" i="4"/>
  <c r="A2687" i="2"/>
  <c r="C2686" i="2"/>
  <c r="B2686" i="2"/>
  <c r="A2687" i="1" l="1"/>
  <c r="B2686" i="1"/>
  <c r="C2686" i="1"/>
  <c r="C2690" i="4"/>
  <c r="B2690" i="4"/>
  <c r="A2691" i="4"/>
  <c r="A2688" i="2"/>
  <c r="C2687" i="2"/>
  <c r="B2687" i="2"/>
  <c r="A2688" i="1" l="1"/>
  <c r="C2687" i="1"/>
  <c r="B2687" i="1"/>
  <c r="A2692" i="4"/>
  <c r="C2691" i="4"/>
  <c r="B2691" i="4"/>
  <c r="A2689" i="2"/>
  <c r="C2688" i="2"/>
  <c r="B2688" i="2"/>
  <c r="A2689" i="1" l="1"/>
  <c r="C2688" i="1"/>
  <c r="B2688" i="1"/>
  <c r="C2692" i="4"/>
  <c r="B2692" i="4"/>
  <c r="A2693" i="4"/>
  <c r="C2689" i="2"/>
  <c r="B2689" i="2"/>
  <c r="A2690" i="2"/>
  <c r="A2690" i="1" l="1"/>
  <c r="B2689" i="1"/>
  <c r="C2689" i="1"/>
  <c r="A2694" i="4"/>
  <c r="C2693" i="4"/>
  <c r="B2693" i="4"/>
  <c r="A2691" i="2"/>
  <c r="C2690" i="2"/>
  <c r="B2690" i="2"/>
  <c r="A2691" i="1" l="1"/>
  <c r="B2690" i="1"/>
  <c r="C2690" i="1"/>
  <c r="C2694" i="4"/>
  <c r="B2694" i="4"/>
  <c r="A2695" i="4"/>
  <c r="A2692" i="2"/>
  <c r="C2691" i="2"/>
  <c r="B2691" i="2"/>
  <c r="A2692" i="1" l="1"/>
  <c r="C2691" i="1"/>
  <c r="B2691" i="1"/>
  <c r="A2696" i="4"/>
  <c r="C2695" i="4"/>
  <c r="B2695" i="4"/>
  <c r="B2692" i="2"/>
  <c r="A2693" i="2"/>
  <c r="C2692" i="2"/>
  <c r="A2693" i="1" l="1"/>
  <c r="C2692" i="1"/>
  <c r="B2692" i="1"/>
  <c r="C2696" i="4"/>
  <c r="B2696" i="4"/>
  <c r="A2697" i="4"/>
  <c r="A2694" i="2"/>
  <c r="C2693" i="2"/>
  <c r="B2693" i="2"/>
  <c r="A2694" i="1" l="1"/>
  <c r="B2693" i="1"/>
  <c r="C2693" i="1"/>
  <c r="A2698" i="4"/>
  <c r="C2697" i="4"/>
  <c r="B2697" i="4"/>
  <c r="A2695" i="2"/>
  <c r="C2694" i="2"/>
  <c r="B2694" i="2"/>
  <c r="A2695" i="1" l="1"/>
  <c r="B2694" i="1"/>
  <c r="C2694" i="1"/>
  <c r="C2698" i="4"/>
  <c r="B2698" i="4"/>
  <c r="A2699" i="4"/>
  <c r="A2696" i="2"/>
  <c r="C2695" i="2"/>
  <c r="B2695" i="2"/>
  <c r="A2696" i="1" l="1"/>
  <c r="C2695" i="1"/>
  <c r="B2695" i="1"/>
  <c r="A2700" i="4"/>
  <c r="C2699" i="4"/>
  <c r="B2699" i="4"/>
  <c r="A2697" i="2"/>
  <c r="C2696" i="2"/>
  <c r="B2696" i="2"/>
  <c r="A2697" i="1" l="1"/>
  <c r="C2696" i="1"/>
  <c r="B2696" i="1"/>
  <c r="C2700" i="4"/>
  <c r="B2700" i="4"/>
  <c r="A2701" i="4"/>
  <c r="C2697" i="2"/>
  <c r="B2697" i="2"/>
  <c r="A2698" i="2"/>
  <c r="A2698" i="1" l="1"/>
  <c r="B2697" i="1"/>
  <c r="C2697" i="1"/>
  <c r="A2702" i="4"/>
  <c r="C2701" i="4"/>
  <c r="B2701" i="4"/>
  <c r="A2699" i="2"/>
  <c r="C2698" i="2"/>
  <c r="B2698" i="2"/>
  <c r="A2699" i="1" l="1"/>
  <c r="B2698" i="1"/>
  <c r="C2698" i="1"/>
  <c r="C2702" i="4"/>
  <c r="B2702" i="4"/>
  <c r="A2703" i="4"/>
  <c r="A2700" i="2"/>
  <c r="C2699" i="2"/>
  <c r="B2699" i="2"/>
  <c r="A2700" i="1" l="1"/>
  <c r="C2699" i="1"/>
  <c r="B2699" i="1"/>
  <c r="A2704" i="4"/>
  <c r="C2703" i="4"/>
  <c r="B2703" i="4"/>
  <c r="B2700" i="2"/>
  <c r="A2701" i="2"/>
  <c r="C2700" i="2"/>
  <c r="A2701" i="1" l="1"/>
  <c r="C2700" i="1"/>
  <c r="B2700" i="1"/>
  <c r="C2704" i="4"/>
  <c r="B2704" i="4"/>
  <c r="A2705" i="4"/>
  <c r="A2702" i="2"/>
  <c r="C2701" i="2"/>
  <c r="B2701" i="2"/>
  <c r="A2702" i="1" l="1"/>
  <c r="B2701" i="1"/>
  <c r="C2701" i="1"/>
  <c r="A2706" i="4"/>
  <c r="C2705" i="4"/>
  <c r="B2705" i="4"/>
  <c r="A2703" i="2"/>
  <c r="C2702" i="2"/>
  <c r="B2702" i="2"/>
  <c r="A2703" i="1" l="1"/>
  <c r="B2702" i="1"/>
  <c r="C2702" i="1"/>
  <c r="C2706" i="4"/>
  <c r="B2706" i="4"/>
  <c r="A2707" i="4"/>
  <c r="A2704" i="2"/>
  <c r="C2703" i="2"/>
  <c r="B2703" i="2"/>
  <c r="A2704" i="1" l="1"/>
  <c r="C2703" i="1"/>
  <c r="B2703" i="1"/>
  <c r="A2708" i="4"/>
  <c r="C2707" i="4"/>
  <c r="B2707" i="4"/>
  <c r="A2705" i="2"/>
  <c r="C2704" i="2"/>
  <c r="B2704" i="2"/>
  <c r="A2705" i="1" l="1"/>
  <c r="C2704" i="1"/>
  <c r="B2704" i="1"/>
  <c r="C2708" i="4"/>
  <c r="B2708" i="4"/>
  <c r="A2709" i="4"/>
  <c r="C2705" i="2"/>
  <c r="B2705" i="2"/>
  <c r="A2706" i="2"/>
  <c r="A2706" i="1" l="1"/>
  <c r="B2705" i="1"/>
  <c r="C2705" i="1"/>
  <c r="A2710" i="4"/>
  <c r="C2709" i="4"/>
  <c r="B2709" i="4"/>
  <c r="A2707" i="2"/>
  <c r="C2706" i="2"/>
  <c r="B2706" i="2"/>
  <c r="A2707" i="1" l="1"/>
  <c r="B2706" i="1"/>
  <c r="C2706" i="1"/>
  <c r="C2710" i="4"/>
  <c r="B2710" i="4"/>
  <c r="A2711" i="4"/>
  <c r="A2708" i="2"/>
  <c r="C2707" i="2"/>
  <c r="B2707" i="2"/>
  <c r="A2708" i="1" l="1"/>
  <c r="C2707" i="1"/>
  <c r="B2707" i="1"/>
  <c r="A2712" i="4"/>
  <c r="C2711" i="4"/>
  <c r="B2711" i="4"/>
  <c r="B2708" i="2"/>
  <c r="A2709" i="2"/>
  <c r="C2708" i="2"/>
  <c r="A2709" i="1" l="1"/>
  <c r="C2708" i="1"/>
  <c r="B2708" i="1"/>
  <c r="C2712" i="4"/>
  <c r="B2712" i="4"/>
  <c r="A2713" i="4"/>
  <c r="A2710" i="2"/>
  <c r="C2709" i="2"/>
  <c r="B2709" i="2"/>
  <c r="A2710" i="1" l="1"/>
  <c r="B2709" i="1"/>
  <c r="C2709" i="1"/>
  <c r="A2714" i="4"/>
  <c r="C2713" i="4"/>
  <c r="B2713" i="4"/>
  <c r="A2711" i="2"/>
  <c r="C2710" i="2"/>
  <c r="B2710" i="2"/>
  <c r="A2711" i="1" l="1"/>
  <c r="B2710" i="1"/>
  <c r="C2710" i="1"/>
  <c r="C2714" i="4"/>
  <c r="B2714" i="4"/>
  <c r="A2715" i="4"/>
  <c r="A2712" i="2"/>
  <c r="C2711" i="2"/>
  <c r="B2711" i="2"/>
  <c r="A2712" i="1" l="1"/>
  <c r="C2711" i="1"/>
  <c r="B2711" i="1"/>
  <c r="A2716" i="4"/>
  <c r="C2715" i="4"/>
  <c r="B2715" i="4"/>
  <c r="A2713" i="2"/>
  <c r="C2712" i="2"/>
  <c r="B2712" i="2"/>
  <c r="A2713" i="1" l="1"/>
  <c r="C2712" i="1"/>
  <c r="B2712" i="1"/>
  <c r="C2716" i="4"/>
  <c r="B2716" i="4"/>
  <c r="A2717" i="4"/>
  <c r="C2713" i="2"/>
  <c r="B2713" i="2"/>
  <c r="A2714" i="2"/>
  <c r="A2714" i="1" l="1"/>
  <c r="B2713" i="1"/>
  <c r="C2713" i="1"/>
  <c r="A2718" i="4"/>
  <c r="C2717" i="4"/>
  <c r="B2717" i="4"/>
  <c r="A2715" i="2"/>
  <c r="C2714" i="2"/>
  <c r="B2714" i="2"/>
  <c r="A2715" i="1" l="1"/>
  <c r="B2714" i="1"/>
  <c r="C2714" i="1"/>
  <c r="C2718" i="4"/>
  <c r="B2718" i="4"/>
  <c r="A2719" i="4"/>
  <c r="A2716" i="2"/>
  <c r="C2715" i="2"/>
  <c r="B2715" i="2"/>
  <c r="A2716" i="1" l="1"/>
  <c r="C2715" i="1"/>
  <c r="B2715" i="1"/>
  <c r="A2720" i="4"/>
  <c r="C2719" i="4"/>
  <c r="B2719" i="4"/>
  <c r="B2716" i="2"/>
  <c r="A2717" i="2"/>
  <c r="C2716" i="2"/>
  <c r="A2717" i="1" l="1"/>
  <c r="C2716" i="1"/>
  <c r="B2716" i="1"/>
  <c r="C2720" i="4"/>
  <c r="B2720" i="4"/>
  <c r="A2721" i="4"/>
  <c r="A2718" i="2"/>
  <c r="C2717" i="2"/>
  <c r="B2717" i="2"/>
  <c r="A2718" i="1" l="1"/>
  <c r="B2717" i="1"/>
  <c r="C2717" i="1"/>
  <c r="B2721" i="4"/>
  <c r="A2722" i="4"/>
  <c r="C2721" i="4"/>
  <c r="A2719" i="2"/>
  <c r="C2718" i="2"/>
  <c r="B2718" i="2"/>
  <c r="A2719" i="1" l="1"/>
  <c r="B2718" i="1"/>
  <c r="C2718" i="1"/>
  <c r="A2723" i="4"/>
  <c r="C2722" i="4"/>
  <c r="B2722" i="4"/>
  <c r="A2720" i="2"/>
  <c r="C2719" i="2"/>
  <c r="B2719" i="2"/>
  <c r="A2720" i="1" l="1"/>
  <c r="C2719" i="1"/>
  <c r="B2719" i="1"/>
  <c r="C2723" i="4"/>
  <c r="B2723" i="4"/>
  <c r="A2724" i="4"/>
  <c r="A2721" i="2"/>
  <c r="C2720" i="2"/>
  <c r="B2720" i="2"/>
  <c r="A2721" i="1" l="1"/>
  <c r="C2720" i="1"/>
  <c r="B2720" i="1"/>
  <c r="A2725" i="4"/>
  <c r="C2724" i="4"/>
  <c r="B2724" i="4"/>
  <c r="C2721" i="2"/>
  <c r="B2721" i="2"/>
  <c r="A2722" i="2"/>
  <c r="A2722" i="1" l="1"/>
  <c r="B2721" i="1"/>
  <c r="C2721" i="1"/>
  <c r="C2725" i="4"/>
  <c r="B2725" i="4"/>
  <c r="A2726" i="4"/>
  <c r="A2723" i="2"/>
  <c r="C2722" i="2"/>
  <c r="B2722" i="2"/>
  <c r="A2723" i="1" l="1"/>
  <c r="B2722" i="1"/>
  <c r="C2722" i="1"/>
  <c r="A2727" i="4"/>
  <c r="C2726" i="4"/>
  <c r="B2726" i="4"/>
  <c r="A2724" i="2"/>
  <c r="C2723" i="2"/>
  <c r="B2723" i="2"/>
  <c r="A2724" i="1" l="1"/>
  <c r="C2723" i="1"/>
  <c r="B2723" i="1"/>
  <c r="C2727" i="4"/>
  <c r="B2727" i="4"/>
  <c r="A2728" i="4"/>
  <c r="B2724" i="2"/>
  <c r="A2725" i="2"/>
  <c r="C2724" i="2"/>
  <c r="A2725" i="1" l="1"/>
  <c r="C2724" i="1"/>
  <c r="B2724" i="1"/>
  <c r="A2729" i="4"/>
  <c r="C2728" i="4"/>
  <c r="B2728" i="4"/>
  <c r="A2726" i="2"/>
  <c r="C2725" i="2"/>
  <c r="B2725" i="2"/>
  <c r="A2726" i="1" l="1"/>
  <c r="B2725" i="1"/>
  <c r="C2725" i="1"/>
  <c r="C2729" i="4"/>
  <c r="B2729" i="4"/>
  <c r="A2730" i="4"/>
  <c r="A2727" i="2"/>
  <c r="C2726" i="2"/>
  <c r="B2726" i="2"/>
  <c r="A2727" i="1" l="1"/>
  <c r="B2726" i="1"/>
  <c r="C2726" i="1"/>
  <c r="A2731" i="4"/>
  <c r="C2730" i="4"/>
  <c r="B2730" i="4"/>
  <c r="A2728" i="2"/>
  <c r="C2727" i="2"/>
  <c r="B2727" i="2"/>
  <c r="A2728" i="1" l="1"/>
  <c r="C2727" i="1"/>
  <c r="B2727" i="1"/>
  <c r="C2731" i="4"/>
  <c r="B2731" i="4"/>
  <c r="A2732" i="4"/>
  <c r="A2729" i="2"/>
  <c r="C2728" i="2"/>
  <c r="B2728" i="2"/>
  <c r="A2729" i="1" l="1"/>
  <c r="C2728" i="1"/>
  <c r="B2728" i="1"/>
  <c r="A2733" i="4"/>
  <c r="C2732" i="4"/>
  <c r="B2732" i="4"/>
  <c r="C2729" i="2"/>
  <c r="B2729" i="2"/>
  <c r="A2730" i="2"/>
  <c r="A2730" i="1" l="1"/>
  <c r="B2729" i="1"/>
  <c r="C2729" i="1"/>
  <c r="C2733" i="4"/>
  <c r="B2733" i="4"/>
  <c r="A2734" i="4"/>
  <c r="A2731" i="2"/>
  <c r="C2730" i="2"/>
  <c r="B2730" i="2"/>
  <c r="A2731" i="1" l="1"/>
  <c r="B2730" i="1"/>
  <c r="C2730" i="1"/>
  <c r="A2735" i="4"/>
  <c r="C2734" i="4"/>
  <c r="B2734" i="4"/>
  <c r="A2732" i="2"/>
  <c r="C2731" i="2"/>
  <c r="B2731" i="2"/>
  <c r="A2732" i="1" l="1"/>
  <c r="C2731" i="1"/>
  <c r="B2731" i="1"/>
  <c r="C2735" i="4"/>
  <c r="B2735" i="4"/>
  <c r="A2736" i="4"/>
  <c r="B2732" i="2"/>
  <c r="A2733" i="2"/>
  <c r="C2732" i="2"/>
  <c r="A2733" i="1" l="1"/>
  <c r="C2732" i="1"/>
  <c r="B2732" i="1"/>
  <c r="A2737" i="4"/>
  <c r="C2736" i="4"/>
  <c r="B2736" i="4"/>
  <c r="A2734" i="2"/>
  <c r="C2733" i="2"/>
  <c r="B2733" i="2"/>
  <c r="A2734" i="1" l="1"/>
  <c r="B2733" i="1"/>
  <c r="C2733" i="1"/>
  <c r="C2737" i="4"/>
  <c r="B2737" i="4"/>
  <c r="A2738" i="4"/>
  <c r="A2735" i="2"/>
  <c r="C2734" i="2"/>
  <c r="B2734" i="2"/>
  <c r="A2735" i="1" l="1"/>
  <c r="B2734" i="1"/>
  <c r="C2734" i="1"/>
  <c r="A2739" i="4"/>
  <c r="C2738" i="4"/>
  <c r="B2738" i="4"/>
  <c r="A2736" i="2"/>
  <c r="C2735" i="2"/>
  <c r="B2735" i="2"/>
  <c r="A2736" i="1" l="1"/>
  <c r="C2735" i="1"/>
  <c r="B2735" i="1"/>
  <c r="C2739" i="4"/>
  <c r="B2739" i="4"/>
  <c r="A2740" i="4"/>
  <c r="A2737" i="2"/>
  <c r="C2736" i="2"/>
  <c r="B2736" i="2"/>
  <c r="A2737" i="1" l="1"/>
  <c r="C2736" i="1"/>
  <c r="B2736" i="1"/>
  <c r="A2741" i="4"/>
  <c r="C2740" i="4"/>
  <c r="B2740" i="4"/>
  <c r="C2737" i="2"/>
  <c r="B2737" i="2"/>
  <c r="A2738" i="2"/>
  <c r="A2738" i="1" l="1"/>
  <c r="B2737" i="1"/>
  <c r="C2737" i="1"/>
  <c r="C2741" i="4"/>
  <c r="B2741" i="4"/>
  <c r="A2742" i="4"/>
  <c r="A2739" i="2"/>
  <c r="C2738" i="2"/>
  <c r="B2738" i="2"/>
  <c r="A2739" i="1" l="1"/>
  <c r="B2738" i="1"/>
  <c r="C2738" i="1"/>
  <c r="A2743" i="4"/>
  <c r="C2742" i="4"/>
  <c r="B2742" i="4"/>
  <c r="A2740" i="2"/>
  <c r="C2739" i="2"/>
  <c r="B2739" i="2"/>
  <c r="A2740" i="1" l="1"/>
  <c r="C2739" i="1"/>
  <c r="B2739" i="1"/>
  <c r="C2743" i="4"/>
  <c r="B2743" i="4"/>
  <c r="A2744" i="4"/>
  <c r="B2740" i="2"/>
  <c r="A2741" i="2"/>
  <c r="C2740" i="2"/>
  <c r="A2741" i="1" l="1"/>
  <c r="C2740" i="1"/>
  <c r="B2740" i="1"/>
  <c r="A2745" i="4"/>
  <c r="C2744" i="4"/>
  <c r="B2744" i="4"/>
  <c r="A2742" i="2"/>
  <c r="C2741" i="2"/>
  <c r="B2741" i="2"/>
  <c r="A2742" i="1" l="1"/>
  <c r="B2741" i="1"/>
  <c r="C2741" i="1"/>
  <c r="C2745" i="4"/>
  <c r="B2745" i="4"/>
  <c r="A2746" i="4"/>
  <c r="A2743" i="2"/>
  <c r="C2742" i="2"/>
  <c r="B2742" i="2"/>
  <c r="A2743" i="1" l="1"/>
  <c r="B2742" i="1"/>
  <c r="C2742" i="1"/>
  <c r="A2747" i="4"/>
  <c r="C2746" i="4"/>
  <c r="B2746" i="4"/>
  <c r="A2744" i="2"/>
  <c r="C2743" i="2"/>
  <c r="B2743" i="2"/>
  <c r="A2744" i="1" l="1"/>
  <c r="C2743" i="1"/>
  <c r="B2743" i="1"/>
  <c r="C2747" i="4"/>
  <c r="B2747" i="4"/>
  <c r="A2748" i="4"/>
  <c r="A2745" i="2"/>
  <c r="C2744" i="2"/>
  <c r="B2744" i="2"/>
  <c r="A2745" i="1" l="1"/>
  <c r="C2744" i="1"/>
  <c r="B2744" i="1"/>
  <c r="A2749" i="4"/>
  <c r="C2748" i="4"/>
  <c r="B2748" i="4"/>
  <c r="C2745" i="2"/>
  <c r="B2745" i="2"/>
  <c r="A2746" i="2"/>
  <c r="A2746" i="1" l="1"/>
  <c r="B2745" i="1"/>
  <c r="C2745" i="1"/>
  <c r="C2749" i="4"/>
  <c r="B2749" i="4"/>
  <c r="A2750" i="4"/>
  <c r="A2747" i="2"/>
  <c r="C2746" i="2"/>
  <c r="B2746" i="2"/>
  <c r="A2747" i="1" l="1"/>
  <c r="B2746" i="1"/>
  <c r="C2746" i="1"/>
  <c r="A2751" i="4"/>
  <c r="C2750" i="4"/>
  <c r="B2750" i="4"/>
  <c r="A2748" i="2"/>
  <c r="C2747" i="2"/>
  <c r="B2747" i="2"/>
  <c r="A2748" i="1" l="1"/>
  <c r="C2747" i="1"/>
  <c r="B2747" i="1"/>
  <c r="C2751" i="4"/>
  <c r="B2751" i="4"/>
  <c r="A2752" i="4"/>
  <c r="B2748" i="2"/>
  <c r="A2749" i="2"/>
  <c r="C2748" i="2"/>
  <c r="A2749" i="1" l="1"/>
  <c r="C2748" i="1"/>
  <c r="B2748" i="1"/>
  <c r="A2753" i="4"/>
  <c r="C2752" i="4"/>
  <c r="B2752" i="4"/>
  <c r="A2750" i="2"/>
  <c r="C2749" i="2"/>
  <c r="B2749" i="2"/>
  <c r="A2750" i="1" l="1"/>
  <c r="B2749" i="1"/>
  <c r="C2749" i="1"/>
  <c r="C2753" i="4"/>
  <c r="B2753" i="4"/>
  <c r="A2754" i="4"/>
  <c r="A2751" i="2"/>
  <c r="C2750" i="2"/>
  <c r="B2750" i="2"/>
  <c r="A2751" i="1" l="1"/>
  <c r="B2750" i="1"/>
  <c r="C2750" i="1"/>
  <c r="A2755" i="4"/>
  <c r="C2754" i="4"/>
  <c r="B2754" i="4"/>
  <c r="A2752" i="2"/>
  <c r="C2751" i="2"/>
  <c r="B2751" i="2"/>
  <c r="A2752" i="1" l="1"/>
  <c r="C2751" i="1"/>
  <c r="B2751" i="1"/>
  <c r="C2755" i="4"/>
  <c r="B2755" i="4"/>
  <c r="A2756" i="4"/>
  <c r="A2753" i="2"/>
  <c r="C2752" i="2"/>
  <c r="B2752" i="2"/>
  <c r="A2753" i="1" l="1"/>
  <c r="C2752" i="1"/>
  <c r="B2752" i="1"/>
  <c r="A2757" i="4"/>
  <c r="C2756" i="4"/>
  <c r="B2756" i="4"/>
  <c r="C2753" i="2"/>
  <c r="B2753" i="2"/>
  <c r="A2754" i="2"/>
  <c r="A2754" i="1" l="1"/>
  <c r="B2753" i="1"/>
  <c r="C2753" i="1"/>
  <c r="C2757" i="4"/>
  <c r="B2757" i="4"/>
  <c r="A2758" i="4"/>
  <c r="A2755" i="2"/>
  <c r="C2754" i="2"/>
  <c r="B2754" i="2"/>
  <c r="A2755" i="1" l="1"/>
  <c r="B2754" i="1"/>
  <c r="C2754" i="1"/>
  <c r="A2759" i="4"/>
  <c r="C2758" i="4"/>
  <c r="B2758" i="4"/>
  <c r="A2756" i="2"/>
  <c r="C2755" i="2"/>
  <c r="B2755" i="2"/>
  <c r="A2756" i="1" l="1"/>
  <c r="C2755" i="1"/>
  <c r="B2755" i="1"/>
  <c r="C2759" i="4"/>
  <c r="B2759" i="4"/>
  <c r="A2760" i="4"/>
  <c r="B2756" i="2"/>
  <c r="A2757" i="2"/>
  <c r="C2756" i="2"/>
  <c r="A2757" i="1" l="1"/>
  <c r="C2756" i="1"/>
  <c r="B2756" i="1"/>
  <c r="A2761" i="4"/>
  <c r="C2760" i="4"/>
  <c r="B2760" i="4"/>
  <c r="A2758" i="2"/>
  <c r="C2757" i="2"/>
  <c r="B2757" i="2"/>
  <c r="A2758" i="1" l="1"/>
  <c r="B2757" i="1"/>
  <c r="C2757" i="1"/>
  <c r="C2761" i="4"/>
  <c r="B2761" i="4"/>
  <c r="A2762" i="4"/>
  <c r="A2759" i="2"/>
  <c r="C2758" i="2"/>
  <c r="B2758" i="2"/>
  <c r="A2759" i="1" l="1"/>
  <c r="B2758" i="1"/>
  <c r="C2758" i="1"/>
  <c r="A2763" i="4"/>
  <c r="C2762" i="4"/>
  <c r="B2762" i="4"/>
  <c r="A2760" i="2"/>
  <c r="C2759" i="2"/>
  <c r="B2759" i="2"/>
  <c r="A2760" i="1" l="1"/>
  <c r="C2759" i="1"/>
  <c r="B2759" i="1"/>
  <c r="C2763" i="4"/>
  <c r="B2763" i="4"/>
  <c r="A2764" i="4"/>
  <c r="A2761" i="2"/>
  <c r="C2760" i="2"/>
  <c r="B2760" i="2"/>
  <c r="A2761" i="1" l="1"/>
  <c r="C2760" i="1"/>
  <c r="B2760" i="1"/>
  <c r="A2765" i="4"/>
  <c r="C2764" i="4"/>
  <c r="B2764" i="4"/>
  <c r="C2761" i="2"/>
  <c r="B2761" i="2"/>
  <c r="A2762" i="2"/>
  <c r="A2762" i="1" l="1"/>
  <c r="B2761" i="1"/>
  <c r="C2761" i="1"/>
  <c r="C2765" i="4"/>
  <c r="B2765" i="4"/>
  <c r="A2766" i="4"/>
  <c r="A2763" i="2"/>
  <c r="C2762" i="2"/>
  <c r="B2762" i="2"/>
  <c r="A2763" i="1" l="1"/>
  <c r="B2762" i="1"/>
  <c r="C2762" i="1"/>
  <c r="A2767" i="4"/>
  <c r="C2766" i="4"/>
  <c r="B2766" i="4"/>
  <c r="A2764" i="2"/>
  <c r="C2763" i="2"/>
  <c r="B2763" i="2"/>
  <c r="A2764" i="1" l="1"/>
  <c r="C2763" i="1"/>
  <c r="B2763" i="1"/>
  <c r="C2767" i="4"/>
  <c r="B2767" i="4"/>
  <c r="A2768" i="4"/>
  <c r="B2764" i="2"/>
  <c r="A2765" i="2"/>
  <c r="C2764" i="2"/>
  <c r="A2765" i="1" l="1"/>
  <c r="C2764" i="1"/>
  <c r="B2764" i="1"/>
  <c r="A2769" i="4"/>
  <c r="C2768" i="4"/>
  <c r="B2768" i="4"/>
  <c r="A2766" i="2"/>
  <c r="C2765" i="2"/>
  <c r="B2765" i="2"/>
  <c r="A2766" i="1" l="1"/>
  <c r="B2765" i="1"/>
  <c r="C2765" i="1"/>
  <c r="C2769" i="4"/>
  <c r="B2769" i="4"/>
  <c r="A2770" i="4"/>
  <c r="A2767" i="2"/>
  <c r="C2766" i="2"/>
  <c r="B2766" i="2"/>
  <c r="A2767" i="1" l="1"/>
  <c r="B2766" i="1"/>
  <c r="C2766" i="1"/>
  <c r="A2771" i="4"/>
  <c r="C2770" i="4"/>
  <c r="B2770" i="4"/>
  <c r="A2768" i="2"/>
  <c r="C2767" i="2"/>
  <c r="B2767" i="2"/>
  <c r="A2768" i="1" l="1"/>
  <c r="C2767" i="1"/>
  <c r="B2767" i="1"/>
  <c r="C2771" i="4"/>
  <c r="B2771" i="4"/>
  <c r="A2772" i="4"/>
  <c r="A2769" i="2"/>
  <c r="C2768" i="2"/>
  <c r="B2768" i="2"/>
  <c r="A2769" i="1" l="1"/>
  <c r="C2768" i="1"/>
  <c r="B2768" i="1"/>
  <c r="A2773" i="4"/>
  <c r="C2772" i="4"/>
  <c r="B2772" i="4"/>
  <c r="C2769" i="2"/>
  <c r="B2769" i="2"/>
  <c r="A2770" i="2"/>
  <c r="A2770" i="1" l="1"/>
  <c r="B2769" i="1"/>
  <c r="C2769" i="1"/>
  <c r="C2773" i="4"/>
  <c r="B2773" i="4"/>
  <c r="A2774" i="4"/>
  <c r="A2771" i="2"/>
  <c r="C2770" i="2"/>
  <c r="B2770" i="2"/>
  <c r="A2771" i="1" l="1"/>
  <c r="B2770" i="1"/>
  <c r="C2770" i="1"/>
  <c r="A2775" i="4"/>
  <c r="C2774" i="4"/>
  <c r="B2774" i="4"/>
  <c r="A2772" i="2"/>
  <c r="C2771" i="2"/>
  <c r="B2771" i="2"/>
  <c r="A2772" i="1" l="1"/>
  <c r="C2771" i="1"/>
  <c r="B2771" i="1"/>
  <c r="C2775" i="4"/>
  <c r="B2775" i="4"/>
  <c r="A2776" i="4"/>
  <c r="B2772" i="2"/>
  <c r="A2773" i="2"/>
  <c r="C2772" i="2"/>
  <c r="A2773" i="1" l="1"/>
  <c r="C2772" i="1"/>
  <c r="B2772" i="1"/>
  <c r="A2777" i="4"/>
  <c r="C2776" i="4"/>
  <c r="B2776" i="4"/>
  <c r="A2774" i="2"/>
  <c r="C2773" i="2"/>
  <c r="B2773" i="2"/>
  <c r="A2774" i="1" l="1"/>
  <c r="B2773" i="1"/>
  <c r="C2773" i="1"/>
  <c r="C2777" i="4"/>
  <c r="B2777" i="4"/>
  <c r="A2778" i="4"/>
  <c r="A2775" i="2"/>
  <c r="C2774" i="2"/>
  <c r="B2774" i="2"/>
  <c r="A2775" i="1" l="1"/>
  <c r="B2774" i="1"/>
  <c r="C2774" i="1"/>
  <c r="A2779" i="4"/>
  <c r="C2778" i="4"/>
  <c r="B2778" i="4"/>
  <c r="A2776" i="2"/>
  <c r="C2775" i="2"/>
  <c r="B2775" i="2"/>
  <c r="A2776" i="1" l="1"/>
  <c r="C2775" i="1"/>
  <c r="B2775" i="1"/>
  <c r="C2779" i="4"/>
  <c r="B2779" i="4"/>
  <c r="A2780" i="4"/>
  <c r="A2777" i="2"/>
  <c r="C2776" i="2"/>
  <c r="B2776" i="2"/>
  <c r="A2777" i="1" l="1"/>
  <c r="C2776" i="1"/>
  <c r="B2776" i="1"/>
  <c r="A2781" i="4"/>
  <c r="C2780" i="4"/>
  <c r="B2780" i="4"/>
  <c r="C2777" i="2"/>
  <c r="B2777" i="2"/>
  <c r="A2778" i="2"/>
  <c r="A2778" i="1" l="1"/>
  <c r="B2777" i="1"/>
  <c r="C2777" i="1"/>
  <c r="C2781" i="4"/>
  <c r="B2781" i="4"/>
  <c r="A2782" i="4"/>
  <c r="A2779" i="2"/>
  <c r="C2778" i="2"/>
  <c r="B2778" i="2"/>
  <c r="A2779" i="1" l="1"/>
  <c r="B2778" i="1"/>
  <c r="C2778" i="1"/>
  <c r="A2783" i="4"/>
  <c r="C2782" i="4"/>
  <c r="B2782" i="4"/>
  <c r="A2780" i="2"/>
  <c r="C2779" i="2"/>
  <c r="B2779" i="2"/>
  <c r="A2780" i="1" l="1"/>
  <c r="C2779" i="1"/>
  <c r="B2779" i="1"/>
  <c r="C2783" i="4"/>
  <c r="B2783" i="4"/>
  <c r="A2784" i="4"/>
  <c r="B2780" i="2"/>
  <c r="A2781" i="2"/>
  <c r="C2780" i="2"/>
  <c r="A2781" i="1" l="1"/>
  <c r="C2780" i="1"/>
  <c r="B2780" i="1"/>
  <c r="A2785" i="4"/>
  <c r="C2784" i="4"/>
  <c r="B2784" i="4"/>
  <c r="A2782" i="2"/>
  <c r="C2781" i="2"/>
  <c r="B2781" i="2"/>
  <c r="A2782" i="1" l="1"/>
  <c r="B2781" i="1"/>
  <c r="C2781" i="1"/>
  <c r="C2785" i="4"/>
  <c r="B2785" i="4"/>
  <c r="A2786" i="4"/>
  <c r="A2783" i="2"/>
  <c r="C2782" i="2"/>
  <c r="B2782" i="2"/>
  <c r="A2783" i="1" l="1"/>
  <c r="B2782" i="1"/>
  <c r="C2782" i="1"/>
  <c r="A2787" i="4"/>
  <c r="C2786" i="4"/>
  <c r="B2786" i="4"/>
  <c r="A2784" i="2"/>
  <c r="C2783" i="2"/>
  <c r="B2783" i="2"/>
  <c r="A2784" i="1" l="1"/>
  <c r="C2783" i="1"/>
  <c r="B2783" i="1"/>
  <c r="C2787" i="4"/>
  <c r="B2787" i="4"/>
  <c r="A2788" i="4"/>
  <c r="A2785" i="2"/>
  <c r="C2784" i="2"/>
  <c r="B2784" i="2"/>
  <c r="A2785" i="1" l="1"/>
  <c r="C2784" i="1"/>
  <c r="B2784" i="1"/>
  <c r="A2789" i="4"/>
  <c r="C2788" i="4"/>
  <c r="B2788" i="4"/>
  <c r="C2785" i="2"/>
  <c r="B2785" i="2"/>
  <c r="A2786" i="2"/>
  <c r="A2786" i="1" l="1"/>
  <c r="B2785" i="1"/>
  <c r="C2785" i="1"/>
  <c r="C2789" i="4"/>
  <c r="B2789" i="4"/>
  <c r="A2790" i="4"/>
  <c r="A2787" i="2"/>
  <c r="C2786" i="2"/>
  <c r="B2786" i="2"/>
  <c r="A2787" i="1" l="1"/>
  <c r="B2786" i="1"/>
  <c r="C2786" i="1"/>
  <c r="A2791" i="4"/>
  <c r="C2790" i="4"/>
  <c r="B2790" i="4"/>
  <c r="A2788" i="2"/>
  <c r="C2787" i="2"/>
  <c r="B2787" i="2"/>
  <c r="A2788" i="1" l="1"/>
  <c r="C2787" i="1"/>
  <c r="B2787" i="1"/>
  <c r="C2791" i="4"/>
  <c r="B2791" i="4"/>
  <c r="A2792" i="4"/>
  <c r="B2788" i="2"/>
  <c r="A2789" i="2"/>
  <c r="C2788" i="2"/>
  <c r="A2789" i="1" l="1"/>
  <c r="C2788" i="1"/>
  <c r="B2788" i="1"/>
  <c r="A2793" i="4"/>
  <c r="C2792" i="4"/>
  <c r="B2792" i="4"/>
  <c r="A2790" i="2"/>
  <c r="C2789" i="2"/>
  <c r="B2789" i="2"/>
  <c r="A2790" i="1" l="1"/>
  <c r="B2789" i="1"/>
  <c r="C2789" i="1"/>
  <c r="C2793" i="4"/>
  <c r="B2793" i="4"/>
  <c r="A2794" i="4"/>
  <c r="A2791" i="2"/>
  <c r="C2790" i="2"/>
  <c r="B2790" i="2"/>
  <c r="A2791" i="1" l="1"/>
  <c r="B2790" i="1"/>
  <c r="C2790" i="1"/>
  <c r="A2795" i="4"/>
  <c r="C2794" i="4"/>
  <c r="B2794" i="4"/>
  <c r="A2792" i="2"/>
  <c r="C2791" i="2"/>
  <c r="B2791" i="2"/>
  <c r="A2792" i="1" l="1"/>
  <c r="C2791" i="1"/>
  <c r="B2791" i="1"/>
  <c r="C2795" i="4"/>
  <c r="B2795" i="4"/>
  <c r="A2796" i="4"/>
  <c r="A2793" i="2"/>
  <c r="C2792" i="2"/>
  <c r="B2792" i="2"/>
  <c r="A2793" i="1" l="1"/>
  <c r="C2792" i="1"/>
  <c r="B2792" i="1"/>
  <c r="A2797" i="4"/>
  <c r="C2796" i="4"/>
  <c r="B2796" i="4"/>
  <c r="C2793" i="2"/>
  <c r="B2793" i="2"/>
  <c r="A2794" i="2"/>
  <c r="A2794" i="1" l="1"/>
  <c r="B2793" i="1"/>
  <c r="C2793" i="1"/>
  <c r="C2797" i="4"/>
  <c r="B2797" i="4"/>
  <c r="A2798" i="4"/>
  <c r="A2795" i="2"/>
  <c r="C2794" i="2"/>
  <c r="B2794" i="2"/>
  <c r="A2795" i="1" l="1"/>
  <c r="B2794" i="1"/>
  <c r="C2794" i="1"/>
  <c r="A2799" i="4"/>
  <c r="C2798" i="4"/>
  <c r="B2798" i="4"/>
  <c r="A2796" i="2"/>
  <c r="C2795" i="2"/>
  <c r="B2795" i="2"/>
  <c r="A2796" i="1" l="1"/>
  <c r="C2795" i="1"/>
  <c r="B2795" i="1"/>
  <c r="C2799" i="4"/>
  <c r="B2799" i="4"/>
  <c r="A2800" i="4"/>
  <c r="B2796" i="2"/>
  <c r="A2797" i="2"/>
  <c r="C2796" i="2"/>
  <c r="A2797" i="1" l="1"/>
  <c r="C2796" i="1"/>
  <c r="B2796" i="1"/>
  <c r="A2801" i="4"/>
  <c r="C2800" i="4"/>
  <c r="B2800" i="4"/>
  <c r="A2798" i="2"/>
  <c r="C2797" i="2"/>
  <c r="B2797" i="2"/>
  <c r="A2798" i="1" l="1"/>
  <c r="B2797" i="1"/>
  <c r="C2797" i="1"/>
  <c r="C2801" i="4"/>
  <c r="B2801" i="4"/>
  <c r="A2802" i="4"/>
  <c r="A2799" i="2"/>
  <c r="C2798" i="2"/>
  <c r="B2798" i="2"/>
  <c r="A2799" i="1" l="1"/>
  <c r="B2798" i="1"/>
  <c r="C2798" i="1"/>
  <c r="A2803" i="4"/>
  <c r="C2802" i="4"/>
  <c r="B2802" i="4"/>
  <c r="A2800" i="2"/>
  <c r="C2799" i="2"/>
  <c r="B2799" i="2"/>
  <c r="A2800" i="1" l="1"/>
  <c r="C2799" i="1"/>
  <c r="B2799" i="1"/>
  <c r="C2803" i="4"/>
  <c r="B2803" i="4"/>
  <c r="A2804" i="4"/>
  <c r="A2801" i="2"/>
  <c r="C2800" i="2"/>
  <c r="B2800" i="2"/>
  <c r="A2801" i="1" l="1"/>
  <c r="C2800" i="1"/>
  <c r="B2800" i="1"/>
  <c r="A2805" i="4"/>
  <c r="C2804" i="4"/>
  <c r="B2804" i="4"/>
  <c r="C2801" i="2"/>
  <c r="B2801" i="2"/>
  <c r="A2802" i="2"/>
  <c r="A2802" i="1" l="1"/>
  <c r="B2801" i="1"/>
  <c r="C2801" i="1"/>
  <c r="C2805" i="4"/>
  <c r="B2805" i="4"/>
  <c r="A2806" i="4"/>
  <c r="A2803" i="2"/>
  <c r="C2802" i="2"/>
  <c r="B2802" i="2"/>
  <c r="A2803" i="1" l="1"/>
  <c r="B2802" i="1"/>
  <c r="C2802" i="1"/>
  <c r="A2807" i="4"/>
  <c r="C2806" i="4"/>
  <c r="B2806" i="4"/>
  <c r="A2804" i="2"/>
  <c r="C2803" i="2"/>
  <c r="B2803" i="2"/>
  <c r="A2804" i="1" l="1"/>
  <c r="C2803" i="1"/>
  <c r="B2803" i="1"/>
  <c r="C2807" i="4"/>
  <c r="B2807" i="4"/>
  <c r="A2808" i="4"/>
  <c r="B2804" i="2"/>
  <c r="A2805" i="2"/>
  <c r="C2804" i="2"/>
  <c r="A2805" i="1" l="1"/>
  <c r="C2804" i="1"/>
  <c r="B2804" i="1"/>
  <c r="A2809" i="4"/>
  <c r="C2808" i="4"/>
  <c r="B2808" i="4"/>
  <c r="A2806" i="2"/>
  <c r="C2805" i="2"/>
  <c r="B2805" i="2"/>
  <c r="A2806" i="1" l="1"/>
  <c r="B2805" i="1"/>
  <c r="C2805" i="1"/>
  <c r="C2809" i="4"/>
  <c r="B2809" i="4"/>
  <c r="A2810" i="4"/>
  <c r="A2807" i="2"/>
  <c r="C2806" i="2"/>
  <c r="B2806" i="2"/>
  <c r="A2807" i="1" l="1"/>
  <c r="B2806" i="1"/>
  <c r="C2806" i="1"/>
  <c r="A2811" i="4"/>
  <c r="C2810" i="4"/>
  <c r="B2810" i="4"/>
  <c r="A2808" i="2"/>
  <c r="C2807" i="2"/>
  <c r="B2807" i="2"/>
  <c r="A2808" i="1" l="1"/>
  <c r="C2807" i="1"/>
  <c r="B2807" i="1"/>
  <c r="C2811" i="4"/>
  <c r="B2811" i="4"/>
  <c r="A2812" i="4"/>
  <c r="A2809" i="2"/>
  <c r="C2808" i="2"/>
  <c r="B2808" i="2"/>
  <c r="A2809" i="1" l="1"/>
  <c r="C2808" i="1"/>
  <c r="B2808" i="1"/>
  <c r="A2813" i="4"/>
  <c r="C2812" i="4"/>
  <c r="B2812" i="4"/>
  <c r="C2809" i="2"/>
  <c r="B2809" i="2"/>
  <c r="A2810" i="2"/>
  <c r="A2810" i="1" l="1"/>
  <c r="B2809" i="1"/>
  <c r="C2809" i="1"/>
  <c r="C2813" i="4"/>
  <c r="B2813" i="4"/>
  <c r="A2814" i="4"/>
  <c r="A2811" i="2"/>
  <c r="C2810" i="2"/>
  <c r="B2810" i="2"/>
  <c r="A2811" i="1" l="1"/>
  <c r="B2810" i="1"/>
  <c r="C2810" i="1"/>
  <c r="A2815" i="4"/>
  <c r="C2814" i="4"/>
  <c r="B2814" i="4"/>
  <c r="A2812" i="2"/>
  <c r="C2811" i="2"/>
  <c r="B2811" i="2"/>
  <c r="A2812" i="1" l="1"/>
  <c r="C2811" i="1"/>
  <c r="B2811" i="1"/>
  <c r="C2815" i="4"/>
  <c r="B2815" i="4"/>
  <c r="A2816" i="4"/>
  <c r="B2812" i="2"/>
  <c r="A2813" i="2"/>
  <c r="C2812" i="2"/>
  <c r="A2813" i="1" l="1"/>
  <c r="C2812" i="1"/>
  <c r="B2812" i="1"/>
  <c r="A2817" i="4"/>
  <c r="C2816" i="4"/>
  <c r="B2816" i="4"/>
  <c r="A2814" i="2"/>
  <c r="C2813" i="2"/>
  <c r="B2813" i="2"/>
  <c r="A2814" i="1" l="1"/>
  <c r="B2813" i="1"/>
  <c r="C2813" i="1"/>
  <c r="C2817" i="4"/>
  <c r="B2817" i="4"/>
  <c r="A2818" i="4"/>
  <c r="A2815" i="2"/>
  <c r="C2814" i="2"/>
  <c r="B2814" i="2"/>
  <c r="A2815" i="1" l="1"/>
  <c r="B2814" i="1"/>
  <c r="C2814" i="1"/>
  <c r="A2819" i="4"/>
  <c r="C2818" i="4"/>
  <c r="B2818" i="4"/>
  <c r="A2816" i="2"/>
  <c r="C2815" i="2"/>
  <c r="B2815" i="2"/>
  <c r="A2816" i="1" l="1"/>
  <c r="C2815" i="1"/>
  <c r="B2815" i="1"/>
  <c r="C2819" i="4"/>
  <c r="B2819" i="4"/>
  <c r="A2820" i="4"/>
  <c r="A2817" i="2"/>
  <c r="C2816" i="2"/>
  <c r="B2816" i="2"/>
  <c r="A2817" i="1" l="1"/>
  <c r="C2816" i="1"/>
  <c r="B2816" i="1"/>
  <c r="A2821" i="4"/>
  <c r="C2820" i="4"/>
  <c r="B2820" i="4"/>
  <c r="C2817" i="2"/>
  <c r="B2817" i="2"/>
  <c r="A2818" i="2"/>
  <c r="A2818" i="1" l="1"/>
  <c r="B2817" i="1"/>
  <c r="C2817" i="1"/>
  <c r="C2821" i="4"/>
  <c r="B2821" i="4"/>
  <c r="A2822" i="4"/>
  <c r="A2819" i="2"/>
  <c r="C2818" i="2"/>
  <c r="B2818" i="2"/>
  <c r="A2819" i="1" l="1"/>
  <c r="B2818" i="1"/>
  <c r="C2818" i="1"/>
  <c r="A2823" i="4"/>
  <c r="C2822" i="4"/>
  <c r="B2822" i="4"/>
  <c r="A2820" i="2"/>
  <c r="C2819" i="2"/>
  <c r="B2819" i="2"/>
  <c r="A2820" i="1" l="1"/>
  <c r="C2819" i="1"/>
  <c r="B2819" i="1"/>
  <c r="C2823" i="4"/>
  <c r="B2823" i="4"/>
  <c r="A2824" i="4"/>
  <c r="B2820" i="2"/>
  <c r="A2821" i="2"/>
  <c r="C2820" i="2"/>
  <c r="A2821" i="1" l="1"/>
  <c r="C2820" i="1"/>
  <c r="B2820" i="1"/>
  <c r="A2825" i="4"/>
  <c r="C2824" i="4"/>
  <c r="B2824" i="4"/>
  <c r="A2822" i="2"/>
  <c r="C2821" i="2"/>
  <c r="B2821" i="2"/>
  <c r="A2822" i="1" l="1"/>
  <c r="B2821" i="1"/>
  <c r="C2821" i="1"/>
  <c r="C2825" i="4"/>
  <c r="B2825" i="4"/>
  <c r="A2826" i="4"/>
  <c r="A2823" i="2"/>
  <c r="C2822" i="2"/>
  <c r="B2822" i="2"/>
  <c r="A2823" i="1" l="1"/>
  <c r="B2822" i="1"/>
  <c r="C2822" i="1"/>
  <c r="A2827" i="4"/>
  <c r="C2826" i="4"/>
  <c r="B2826" i="4"/>
  <c r="A2824" i="2"/>
  <c r="C2823" i="2"/>
  <c r="B2823" i="2"/>
  <c r="A2824" i="1" l="1"/>
  <c r="C2823" i="1"/>
  <c r="B2823" i="1"/>
  <c r="C2827" i="4"/>
  <c r="B2827" i="4"/>
  <c r="A2828" i="4"/>
  <c r="A2825" i="2"/>
  <c r="C2824" i="2"/>
  <c r="B2824" i="2"/>
  <c r="A2825" i="1" l="1"/>
  <c r="C2824" i="1"/>
  <c r="B2824" i="1"/>
  <c r="A2829" i="4"/>
  <c r="C2828" i="4"/>
  <c r="B2828" i="4"/>
  <c r="C2825" i="2"/>
  <c r="B2825" i="2"/>
  <c r="A2826" i="2"/>
  <c r="A2826" i="1" l="1"/>
  <c r="B2825" i="1"/>
  <c r="C2825" i="1"/>
  <c r="C2829" i="4"/>
  <c r="B2829" i="4"/>
  <c r="A2830" i="4"/>
  <c r="A2827" i="2"/>
  <c r="C2826" i="2"/>
  <c r="B2826" i="2"/>
  <c r="A2827" i="1" l="1"/>
  <c r="B2826" i="1"/>
  <c r="C2826" i="1"/>
  <c r="A2831" i="4"/>
  <c r="C2830" i="4"/>
  <c r="B2830" i="4"/>
  <c r="A2828" i="2"/>
  <c r="C2827" i="2"/>
  <c r="B2827" i="2"/>
  <c r="A2828" i="1" l="1"/>
  <c r="C2827" i="1"/>
  <c r="B2827" i="1"/>
  <c r="C2831" i="4"/>
  <c r="B2831" i="4"/>
  <c r="A2832" i="4"/>
  <c r="B2828" i="2"/>
  <c r="A2829" i="2"/>
  <c r="C2828" i="2"/>
  <c r="A2829" i="1" l="1"/>
  <c r="C2828" i="1"/>
  <c r="B2828" i="1"/>
  <c r="A2833" i="4"/>
  <c r="C2832" i="4"/>
  <c r="B2832" i="4"/>
  <c r="A2830" i="2"/>
  <c r="C2829" i="2"/>
  <c r="B2829" i="2"/>
  <c r="A2830" i="1" l="1"/>
  <c r="B2829" i="1"/>
  <c r="C2829" i="1"/>
  <c r="C2833" i="4"/>
  <c r="B2833" i="4"/>
  <c r="A2834" i="4"/>
  <c r="A2831" i="2"/>
  <c r="C2830" i="2"/>
  <c r="B2830" i="2"/>
  <c r="A2831" i="1" l="1"/>
  <c r="B2830" i="1"/>
  <c r="C2830" i="1"/>
  <c r="A2835" i="4"/>
  <c r="C2834" i="4"/>
  <c r="B2834" i="4"/>
  <c r="A2832" i="2"/>
  <c r="C2831" i="2"/>
  <c r="B2831" i="2"/>
  <c r="A2832" i="1" l="1"/>
  <c r="C2831" i="1"/>
  <c r="B2831" i="1"/>
  <c r="C2835" i="4"/>
  <c r="B2835" i="4"/>
  <c r="A2836" i="4"/>
  <c r="A2833" i="2"/>
  <c r="C2832" i="2"/>
  <c r="B2832" i="2"/>
  <c r="A2833" i="1" l="1"/>
  <c r="C2832" i="1"/>
  <c r="B2832" i="1"/>
  <c r="A2837" i="4"/>
  <c r="C2836" i="4"/>
  <c r="B2836" i="4"/>
  <c r="C2833" i="2"/>
  <c r="B2833" i="2"/>
  <c r="A2834" i="2"/>
  <c r="A2834" i="1" l="1"/>
  <c r="B2833" i="1"/>
  <c r="C2833" i="1"/>
  <c r="C2837" i="4"/>
  <c r="B2837" i="4"/>
  <c r="A2838" i="4"/>
  <c r="A2835" i="2"/>
  <c r="C2834" i="2"/>
  <c r="B2834" i="2"/>
  <c r="A2835" i="1" l="1"/>
  <c r="B2834" i="1"/>
  <c r="C2834" i="1"/>
  <c r="A2839" i="4"/>
  <c r="C2838" i="4"/>
  <c r="B2838" i="4"/>
  <c r="A2836" i="2"/>
  <c r="C2835" i="2"/>
  <c r="B2835" i="2"/>
  <c r="A2836" i="1" l="1"/>
  <c r="C2835" i="1"/>
  <c r="B2835" i="1"/>
  <c r="C2839" i="4"/>
  <c r="B2839" i="4"/>
  <c r="A2840" i="4"/>
  <c r="B2836" i="2"/>
  <c r="A2837" i="2"/>
  <c r="C2836" i="2"/>
  <c r="A2837" i="1" l="1"/>
  <c r="C2836" i="1"/>
  <c r="B2836" i="1"/>
  <c r="A2841" i="4"/>
  <c r="C2840" i="4"/>
  <c r="B2840" i="4"/>
  <c r="A2838" i="2"/>
  <c r="C2837" i="2"/>
  <c r="B2837" i="2"/>
  <c r="A2838" i="1" l="1"/>
  <c r="B2837" i="1"/>
  <c r="C2837" i="1"/>
  <c r="C2841" i="4"/>
  <c r="B2841" i="4"/>
  <c r="A2842" i="4"/>
  <c r="A2839" i="2"/>
  <c r="C2838" i="2"/>
  <c r="B2838" i="2"/>
  <c r="A2839" i="1" l="1"/>
  <c r="B2838" i="1"/>
  <c r="C2838" i="1"/>
  <c r="A2843" i="4"/>
  <c r="C2842" i="4"/>
  <c r="B2842" i="4"/>
  <c r="A2840" i="2"/>
  <c r="C2839" i="2"/>
  <c r="B2839" i="2"/>
  <c r="A2840" i="1" l="1"/>
  <c r="C2839" i="1"/>
  <c r="B2839" i="1"/>
  <c r="C2843" i="4"/>
  <c r="B2843" i="4"/>
  <c r="A2844" i="4"/>
  <c r="A2841" i="2"/>
  <c r="C2840" i="2"/>
  <c r="B2840" i="2"/>
  <c r="A2841" i="1" l="1"/>
  <c r="C2840" i="1"/>
  <c r="B2840" i="1"/>
  <c r="A2845" i="4"/>
  <c r="C2844" i="4"/>
  <c r="B2844" i="4"/>
  <c r="C2841" i="2"/>
  <c r="B2841" i="2"/>
  <c r="A2842" i="2"/>
  <c r="A2842" i="1" l="1"/>
  <c r="B2841" i="1"/>
  <c r="C2841" i="1"/>
  <c r="C2845" i="4"/>
  <c r="B2845" i="4"/>
  <c r="A2846" i="4"/>
  <c r="A2843" i="2"/>
  <c r="C2842" i="2"/>
  <c r="B2842" i="2"/>
  <c r="A2843" i="1" l="1"/>
  <c r="B2842" i="1"/>
  <c r="C2842" i="1"/>
  <c r="A2847" i="4"/>
  <c r="C2846" i="4"/>
  <c r="B2846" i="4"/>
  <c r="A2844" i="2"/>
  <c r="C2843" i="2"/>
  <c r="B2843" i="2"/>
  <c r="A2844" i="1" l="1"/>
  <c r="C2843" i="1"/>
  <c r="B2843" i="1"/>
  <c r="C2847" i="4"/>
  <c r="B2847" i="4"/>
  <c r="A2848" i="4"/>
  <c r="B2844" i="2"/>
  <c r="A2845" i="2"/>
  <c r="C2844" i="2"/>
  <c r="A2845" i="1" l="1"/>
  <c r="C2844" i="1"/>
  <c r="B2844" i="1"/>
  <c r="A2849" i="4"/>
  <c r="C2848" i="4"/>
  <c r="B2848" i="4"/>
  <c r="A2846" i="2"/>
  <c r="C2845" i="2"/>
  <c r="B2845" i="2"/>
  <c r="A2846" i="1" l="1"/>
  <c r="B2845" i="1"/>
  <c r="C2845" i="1"/>
  <c r="C2849" i="4"/>
  <c r="B2849" i="4"/>
  <c r="A2850" i="4"/>
  <c r="A2847" i="2"/>
  <c r="C2846" i="2"/>
  <c r="B2846" i="2"/>
  <c r="A2847" i="1" l="1"/>
  <c r="B2846" i="1"/>
  <c r="C2846" i="1"/>
  <c r="A2851" i="4"/>
  <c r="C2850" i="4"/>
  <c r="B2850" i="4"/>
  <c r="A2848" i="2"/>
  <c r="C2847" i="2"/>
  <c r="B2847" i="2"/>
  <c r="A2848" i="1" l="1"/>
  <c r="C2847" i="1"/>
  <c r="B2847" i="1"/>
  <c r="C2851" i="4"/>
  <c r="B2851" i="4"/>
  <c r="A2852" i="4"/>
  <c r="A2849" i="2"/>
  <c r="C2848" i="2"/>
  <c r="B2848" i="2"/>
  <c r="A2849" i="1" l="1"/>
  <c r="C2848" i="1"/>
  <c r="B2848" i="1"/>
  <c r="A2853" i="4"/>
  <c r="C2852" i="4"/>
  <c r="B2852" i="4"/>
  <c r="C2849" i="2"/>
  <c r="B2849" i="2"/>
  <c r="A2850" i="2"/>
  <c r="A2850" i="1" l="1"/>
  <c r="B2849" i="1"/>
  <c r="C2849" i="1"/>
  <c r="C2853" i="4"/>
  <c r="B2853" i="4"/>
  <c r="A2854" i="4"/>
  <c r="A2851" i="2"/>
  <c r="C2850" i="2"/>
  <c r="B2850" i="2"/>
  <c r="A2851" i="1" l="1"/>
  <c r="B2850" i="1"/>
  <c r="C2850" i="1"/>
  <c r="A2855" i="4"/>
  <c r="C2854" i="4"/>
  <c r="B2854" i="4"/>
  <c r="A2852" i="2"/>
  <c r="C2851" i="2"/>
  <c r="B2851" i="2"/>
  <c r="A2852" i="1" l="1"/>
  <c r="C2851" i="1"/>
  <c r="B2851" i="1"/>
  <c r="C2855" i="4"/>
  <c r="B2855" i="4"/>
  <c r="A2856" i="4"/>
  <c r="B2852" i="2"/>
  <c r="A2853" i="2"/>
  <c r="C2852" i="2"/>
  <c r="A2853" i="1" l="1"/>
  <c r="C2852" i="1"/>
  <c r="B2852" i="1"/>
  <c r="A2857" i="4"/>
  <c r="C2856" i="4"/>
  <c r="B2856" i="4"/>
  <c r="A2854" i="2"/>
  <c r="C2853" i="2"/>
  <c r="B2853" i="2"/>
  <c r="A2854" i="1" l="1"/>
  <c r="B2853" i="1"/>
  <c r="C2853" i="1"/>
  <c r="C2857" i="4"/>
  <c r="B2857" i="4"/>
  <c r="A2858" i="4"/>
  <c r="A2855" i="2"/>
  <c r="C2854" i="2"/>
  <c r="B2854" i="2"/>
  <c r="A2855" i="1" l="1"/>
  <c r="B2854" i="1"/>
  <c r="C2854" i="1"/>
  <c r="A2859" i="4"/>
  <c r="C2858" i="4"/>
  <c r="B2858" i="4"/>
  <c r="A2856" i="2"/>
  <c r="C2855" i="2"/>
  <c r="B2855" i="2"/>
  <c r="A2856" i="1" l="1"/>
  <c r="C2855" i="1"/>
  <c r="B2855" i="1"/>
  <c r="C2859" i="4"/>
  <c r="B2859" i="4"/>
  <c r="A2860" i="4"/>
  <c r="A2857" i="2"/>
  <c r="C2856" i="2"/>
  <c r="B2856" i="2"/>
  <c r="A2857" i="1" l="1"/>
  <c r="C2856" i="1"/>
  <c r="B2856" i="1"/>
  <c r="A2861" i="4"/>
  <c r="C2860" i="4"/>
  <c r="B2860" i="4"/>
  <c r="C2857" i="2"/>
  <c r="B2857" i="2"/>
  <c r="A2858" i="2"/>
  <c r="A2858" i="1" l="1"/>
  <c r="B2857" i="1"/>
  <c r="C2857" i="1"/>
  <c r="C2861" i="4"/>
  <c r="B2861" i="4"/>
  <c r="A2862" i="4"/>
  <c r="A2859" i="2"/>
  <c r="C2858" i="2"/>
  <c r="B2858" i="2"/>
  <c r="A2859" i="1" l="1"/>
  <c r="B2858" i="1"/>
  <c r="C2858" i="1"/>
  <c r="A2863" i="4"/>
  <c r="C2862" i="4"/>
  <c r="B2862" i="4"/>
  <c r="A2860" i="2"/>
  <c r="C2859" i="2"/>
  <c r="B2859" i="2"/>
  <c r="A2860" i="1" l="1"/>
  <c r="C2859" i="1"/>
  <c r="B2859" i="1"/>
  <c r="C2863" i="4"/>
  <c r="B2863" i="4"/>
  <c r="A2864" i="4"/>
  <c r="B2860" i="2"/>
  <c r="A2861" i="2"/>
  <c r="C2860" i="2"/>
  <c r="A2861" i="1" l="1"/>
  <c r="C2860" i="1"/>
  <c r="B2860" i="1"/>
  <c r="A2865" i="4"/>
  <c r="C2864" i="4"/>
  <c r="B2864" i="4"/>
  <c r="A2862" i="2"/>
  <c r="C2861" i="2"/>
  <c r="B2861" i="2"/>
  <c r="A2862" i="1" l="1"/>
  <c r="B2861" i="1"/>
  <c r="C2861" i="1"/>
  <c r="C2865" i="4"/>
  <c r="B2865" i="4"/>
  <c r="A2866" i="4"/>
  <c r="A2863" i="2"/>
  <c r="C2862" i="2"/>
  <c r="B2862" i="2"/>
  <c r="A2863" i="1" l="1"/>
  <c r="B2862" i="1"/>
  <c r="C2862" i="1"/>
  <c r="A2867" i="4"/>
  <c r="C2866" i="4"/>
  <c r="B2866" i="4"/>
  <c r="A2864" i="2"/>
  <c r="C2863" i="2"/>
  <c r="B2863" i="2"/>
  <c r="A2864" i="1" l="1"/>
  <c r="C2863" i="1"/>
  <c r="B2863" i="1"/>
  <c r="C2867" i="4"/>
  <c r="B2867" i="4"/>
  <c r="A2868" i="4"/>
  <c r="A2865" i="2"/>
  <c r="C2864" i="2"/>
  <c r="B2864" i="2"/>
  <c r="A2865" i="1" l="1"/>
  <c r="C2864" i="1"/>
  <c r="B2864" i="1"/>
  <c r="A2869" i="4"/>
  <c r="C2868" i="4"/>
  <c r="B2868" i="4"/>
  <c r="C2865" i="2"/>
  <c r="B2865" i="2"/>
  <c r="A2866" i="2"/>
  <c r="A2866" i="1" l="1"/>
  <c r="B2865" i="1"/>
  <c r="C2865" i="1"/>
  <c r="C2869" i="4"/>
  <c r="B2869" i="4"/>
  <c r="A2870" i="4"/>
  <c r="A2867" i="2"/>
  <c r="C2866" i="2"/>
  <c r="B2866" i="2"/>
  <c r="A2867" i="1" l="1"/>
  <c r="B2866" i="1"/>
  <c r="C2866" i="1"/>
  <c r="A2871" i="4"/>
  <c r="C2870" i="4"/>
  <c r="B2870" i="4"/>
  <c r="A2868" i="2"/>
  <c r="C2867" i="2"/>
  <c r="B2867" i="2"/>
  <c r="A2868" i="1" l="1"/>
  <c r="C2867" i="1"/>
  <c r="B2867" i="1"/>
  <c r="C2871" i="4"/>
  <c r="B2871" i="4"/>
  <c r="A2872" i="4"/>
  <c r="B2868" i="2"/>
  <c r="A2869" i="2"/>
  <c r="C2868" i="2"/>
  <c r="A2869" i="1" l="1"/>
  <c r="C2868" i="1"/>
  <c r="B2868" i="1"/>
  <c r="A2873" i="4"/>
  <c r="C2872" i="4"/>
  <c r="B2872" i="4"/>
  <c r="A2870" i="2"/>
  <c r="C2869" i="2"/>
  <c r="B2869" i="2"/>
  <c r="A2870" i="1" l="1"/>
  <c r="B2869" i="1"/>
  <c r="C2869" i="1"/>
  <c r="C2873" i="4"/>
  <c r="B2873" i="4"/>
  <c r="A2874" i="4"/>
  <c r="A2871" i="2"/>
  <c r="C2870" i="2"/>
  <c r="B2870" i="2"/>
  <c r="A2871" i="1" l="1"/>
  <c r="B2870" i="1"/>
  <c r="C2870" i="1"/>
  <c r="A2875" i="4"/>
  <c r="C2874" i="4"/>
  <c r="B2874" i="4"/>
  <c r="A2872" i="2"/>
  <c r="C2871" i="2"/>
  <c r="B2871" i="2"/>
  <c r="A2872" i="1" l="1"/>
  <c r="C2871" i="1"/>
  <c r="B2871" i="1"/>
  <c r="C2875" i="4"/>
  <c r="B2875" i="4"/>
  <c r="A2876" i="4"/>
  <c r="A2873" i="2"/>
  <c r="C2872" i="2"/>
  <c r="B2872" i="2"/>
  <c r="A2873" i="1" l="1"/>
  <c r="C2872" i="1"/>
  <c r="B2872" i="1"/>
  <c r="A2877" i="4"/>
  <c r="C2876" i="4"/>
  <c r="B2876" i="4"/>
  <c r="C2873" i="2"/>
  <c r="B2873" i="2"/>
  <c r="A2874" i="2"/>
  <c r="A2874" i="1" l="1"/>
  <c r="B2873" i="1"/>
  <c r="C2873" i="1"/>
  <c r="C2877" i="4"/>
  <c r="B2877" i="4"/>
  <c r="A2878" i="4"/>
  <c r="A2875" i="2"/>
  <c r="C2874" i="2"/>
  <c r="B2874" i="2"/>
  <c r="A2875" i="1" l="1"/>
  <c r="B2874" i="1"/>
  <c r="C2874" i="1"/>
  <c r="A2879" i="4"/>
  <c r="C2878" i="4"/>
  <c r="B2878" i="4"/>
  <c r="A2876" i="2"/>
  <c r="C2875" i="2"/>
  <c r="B2875" i="2"/>
  <c r="A2876" i="1" l="1"/>
  <c r="C2875" i="1"/>
  <c r="B2875" i="1"/>
  <c r="C2879" i="4"/>
  <c r="B2879" i="4"/>
  <c r="A2880" i="4"/>
  <c r="B2876" i="2"/>
  <c r="A2877" i="2"/>
  <c r="C2876" i="2"/>
  <c r="A2877" i="1" l="1"/>
  <c r="C2876" i="1"/>
  <c r="B2876" i="1"/>
  <c r="A2881" i="4"/>
  <c r="C2880" i="4"/>
  <c r="B2880" i="4"/>
  <c r="A2878" i="2"/>
  <c r="C2877" i="2"/>
  <c r="B2877" i="2"/>
  <c r="A2878" i="1" l="1"/>
  <c r="B2877" i="1"/>
  <c r="C2877" i="1"/>
  <c r="C2881" i="4"/>
  <c r="B2881" i="4"/>
  <c r="A2882" i="4"/>
  <c r="A2879" i="2"/>
  <c r="C2878" i="2"/>
  <c r="B2878" i="2"/>
  <c r="A2879" i="1" l="1"/>
  <c r="B2878" i="1"/>
  <c r="C2878" i="1"/>
  <c r="A2883" i="4"/>
  <c r="C2882" i="4"/>
  <c r="B2882" i="4"/>
  <c r="A2880" i="2"/>
  <c r="C2879" i="2"/>
  <c r="B2879" i="2"/>
  <c r="A2880" i="1" l="1"/>
  <c r="C2879" i="1"/>
  <c r="B2879" i="1"/>
  <c r="C2883" i="4"/>
  <c r="B2883" i="4"/>
  <c r="A2884" i="4"/>
  <c r="A2881" i="2"/>
  <c r="C2880" i="2"/>
  <c r="B2880" i="2"/>
  <c r="A2881" i="1" l="1"/>
  <c r="C2880" i="1"/>
  <c r="B2880" i="1"/>
  <c r="A2885" i="4"/>
  <c r="C2884" i="4"/>
  <c r="B2884" i="4"/>
  <c r="C2881" i="2"/>
  <c r="B2881" i="2"/>
  <c r="A2882" i="2"/>
  <c r="A2882" i="1" l="1"/>
  <c r="B2881" i="1"/>
  <c r="C2881" i="1"/>
  <c r="C2885" i="4"/>
  <c r="B2885" i="4"/>
  <c r="A2886" i="4"/>
  <c r="A2883" i="2"/>
  <c r="C2882" i="2"/>
  <c r="B2882" i="2"/>
  <c r="A2883" i="1" l="1"/>
  <c r="B2882" i="1"/>
  <c r="C2882" i="1"/>
  <c r="A2887" i="4"/>
  <c r="C2886" i="4"/>
  <c r="B2886" i="4"/>
  <c r="A2884" i="2"/>
  <c r="C2883" i="2"/>
  <c r="B2883" i="2"/>
  <c r="A2884" i="1" l="1"/>
  <c r="C2883" i="1"/>
  <c r="B2883" i="1"/>
  <c r="C2887" i="4"/>
  <c r="B2887" i="4"/>
  <c r="A2888" i="4"/>
  <c r="B2884" i="2"/>
  <c r="A2885" i="2"/>
  <c r="C2884" i="2"/>
  <c r="A2885" i="1" l="1"/>
  <c r="C2884" i="1"/>
  <c r="B2884" i="1"/>
  <c r="A2889" i="4"/>
  <c r="C2888" i="4"/>
  <c r="B2888" i="4"/>
  <c r="A2886" i="2"/>
  <c r="C2885" i="2"/>
  <c r="B2885" i="2"/>
  <c r="A2886" i="1" l="1"/>
  <c r="B2885" i="1"/>
  <c r="C2885" i="1"/>
  <c r="C2889" i="4"/>
  <c r="B2889" i="4"/>
  <c r="A2890" i="4"/>
  <c r="A2887" i="2"/>
  <c r="C2886" i="2"/>
  <c r="B2886" i="2"/>
  <c r="A2887" i="1" l="1"/>
  <c r="B2886" i="1"/>
  <c r="C2886" i="1"/>
  <c r="A2891" i="4"/>
  <c r="C2890" i="4"/>
  <c r="B2890" i="4"/>
  <c r="A2888" i="2"/>
  <c r="C2887" i="2"/>
  <c r="B2887" i="2"/>
  <c r="A2888" i="1" l="1"/>
  <c r="C2887" i="1"/>
  <c r="B2887" i="1"/>
  <c r="C2891" i="4"/>
  <c r="B2891" i="4"/>
  <c r="A2892" i="4"/>
  <c r="A2889" i="2"/>
  <c r="C2888" i="2"/>
  <c r="B2888" i="2"/>
  <c r="A2889" i="1" l="1"/>
  <c r="C2888" i="1"/>
  <c r="B2888" i="1"/>
  <c r="A2893" i="4"/>
  <c r="C2892" i="4"/>
  <c r="B2892" i="4"/>
  <c r="C2889" i="2"/>
  <c r="B2889" i="2"/>
  <c r="A2890" i="2"/>
  <c r="A2890" i="1" l="1"/>
  <c r="B2889" i="1"/>
  <c r="C2889" i="1"/>
  <c r="C2893" i="4"/>
  <c r="B2893" i="4"/>
  <c r="A2894" i="4"/>
  <c r="A2891" i="2"/>
  <c r="C2890" i="2"/>
  <c r="B2890" i="2"/>
  <c r="A2891" i="1" l="1"/>
  <c r="B2890" i="1"/>
  <c r="C2890" i="1"/>
  <c r="A2895" i="4"/>
  <c r="C2894" i="4"/>
  <c r="B2894" i="4"/>
  <c r="A2892" i="2"/>
  <c r="C2891" i="2"/>
  <c r="B2891" i="2"/>
  <c r="A2892" i="1" l="1"/>
  <c r="C2891" i="1"/>
  <c r="B2891" i="1"/>
  <c r="C2895" i="4"/>
  <c r="B2895" i="4"/>
  <c r="A2896" i="4"/>
  <c r="B2892" i="2"/>
  <c r="A2893" i="2"/>
  <c r="C2892" i="2"/>
  <c r="A2893" i="1" l="1"/>
  <c r="C2892" i="1"/>
  <c r="B2892" i="1"/>
  <c r="A2897" i="4"/>
  <c r="C2896" i="4"/>
  <c r="B2896" i="4"/>
  <c r="A2894" i="2"/>
  <c r="C2893" i="2"/>
  <c r="B2893" i="2"/>
  <c r="A2894" i="1" l="1"/>
  <c r="B2893" i="1"/>
  <c r="C2893" i="1"/>
  <c r="C2897" i="4"/>
  <c r="B2897" i="4"/>
  <c r="A2898" i="4"/>
  <c r="A2895" i="2"/>
  <c r="C2894" i="2"/>
  <c r="B2894" i="2"/>
  <c r="A2895" i="1" l="1"/>
  <c r="B2894" i="1"/>
  <c r="C2894" i="1"/>
  <c r="A2899" i="4"/>
  <c r="C2898" i="4"/>
  <c r="B2898" i="4"/>
  <c r="A2896" i="2"/>
  <c r="C2895" i="2"/>
  <c r="B2895" i="2"/>
  <c r="A2896" i="1" l="1"/>
  <c r="C2895" i="1"/>
  <c r="B2895" i="1"/>
  <c r="C2899" i="4"/>
  <c r="B2899" i="4"/>
  <c r="A2900" i="4"/>
  <c r="A2897" i="2"/>
  <c r="C2896" i="2"/>
  <c r="B2896" i="2"/>
  <c r="A2897" i="1" l="1"/>
  <c r="C2896" i="1"/>
  <c r="B2896" i="1"/>
  <c r="A2901" i="4"/>
  <c r="C2900" i="4"/>
  <c r="B2900" i="4"/>
  <c r="C2897" i="2"/>
  <c r="B2897" i="2"/>
  <c r="A2898" i="2"/>
  <c r="A2898" i="1" l="1"/>
  <c r="B2897" i="1"/>
  <c r="C2897" i="1"/>
  <c r="C2901" i="4"/>
  <c r="B2901" i="4"/>
  <c r="A2902" i="4"/>
  <c r="A2899" i="2"/>
  <c r="C2898" i="2"/>
  <c r="B2898" i="2"/>
  <c r="A2899" i="1" l="1"/>
  <c r="B2898" i="1"/>
  <c r="C2898" i="1"/>
  <c r="A2903" i="4"/>
  <c r="C2902" i="4"/>
  <c r="B2902" i="4"/>
  <c r="A2900" i="2"/>
  <c r="C2899" i="2"/>
  <c r="B2899" i="2"/>
  <c r="A2900" i="1" l="1"/>
  <c r="C2899" i="1"/>
  <c r="B2899" i="1"/>
  <c r="C2903" i="4"/>
  <c r="B2903" i="4"/>
  <c r="A2904" i="4"/>
  <c r="B2900" i="2"/>
  <c r="A2901" i="2"/>
  <c r="C2900" i="2"/>
  <c r="A2901" i="1" l="1"/>
  <c r="C2900" i="1"/>
  <c r="B2900" i="1"/>
  <c r="A2905" i="4"/>
  <c r="C2904" i="4"/>
  <c r="B2904" i="4"/>
  <c r="A2902" i="2"/>
  <c r="C2901" i="2"/>
  <c r="B2901" i="2"/>
  <c r="A2902" i="1" l="1"/>
  <c r="B2901" i="1"/>
  <c r="C2901" i="1"/>
  <c r="C2905" i="4"/>
  <c r="B2905" i="4"/>
  <c r="A2906" i="4"/>
  <c r="A2903" i="2"/>
  <c r="C2902" i="2"/>
  <c r="B2902" i="2"/>
  <c r="A2903" i="1" l="1"/>
  <c r="B2902" i="1"/>
  <c r="C2902" i="1"/>
  <c r="A2907" i="4"/>
  <c r="C2906" i="4"/>
  <c r="B2906" i="4"/>
  <c r="A2904" i="2"/>
  <c r="C2903" i="2"/>
  <c r="B2903" i="2"/>
  <c r="A2904" i="1" l="1"/>
  <c r="C2903" i="1"/>
  <c r="B2903" i="1"/>
  <c r="C2907" i="4"/>
  <c r="B2907" i="4"/>
  <c r="A2908" i="4"/>
  <c r="A2905" i="2"/>
  <c r="C2904" i="2"/>
  <c r="B2904" i="2"/>
  <c r="A2905" i="1" l="1"/>
  <c r="C2904" i="1"/>
  <c r="B2904" i="1"/>
  <c r="A2909" i="4"/>
  <c r="C2908" i="4"/>
  <c r="B2908" i="4"/>
  <c r="C2905" i="2"/>
  <c r="B2905" i="2"/>
  <c r="A2906" i="2"/>
  <c r="A2906" i="1" l="1"/>
  <c r="B2905" i="1"/>
  <c r="C2905" i="1"/>
  <c r="C2909" i="4"/>
  <c r="B2909" i="4"/>
  <c r="A2910" i="4"/>
  <c r="A2907" i="2"/>
  <c r="C2906" i="2"/>
  <c r="B2906" i="2"/>
  <c r="A2907" i="1" l="1"/>
  <c r="B2906" i="1"/>
  <c r="C2906" i="1"/>
  <c r="A2911" i="4"/>
  <c r="C2910" i="4"/>
  <c r="B2910" i="4"/>
  <c r="A2908" i="2"/>
  <c r="C2907" i="2"/>
  <c r="B2907" i="2"/>
  <c r="A2908" i="1" l="1"/>
  <c r="C2907" i="1"/>
  <c r="B2907" i="1"/>
  <c r="C2911" i="4"/>
  <c r="B2911" i="4"/>
  <c r="A2912" i="4"/>
  <c r="B2908" i="2"/>
  <c r="A2909" i="2"/>
  <c r="C2908" i="2"/>
  <c r="A2909" i="1" l="1"/>
  <c r="C2908" i="1"/>
  <c r="B2908" i="1"/>
  <c r="A2913" i="4"/>
  <c r="C2912" i="4"/>
  <c r="B2912" i="4"/>
  <c r="A2910" i="2"/>
  <c r="C2909" i="2"/>
  <c r="B2909" i="2"/>
  <c r="A2910" i="1" l="1"/>
  <c r="B2909" i="1"/>
  <c r="C2909" i="1"/>
  <c r="C2913" i="4"/>
  <c r="B2913" i="4"/>
  <c r="A2914" i="4"/>
  <c r="A2911" i="2"/>
  <c r="C2910" i="2"/>
  <c r="B2910" i="2"/>
  <c r="A2911" i="1" l="1"/>
  <c r="B2910" i="1"/>
  <c r="C2910" i="1"/>
  <c r="A2915" i="4"/>
  <c r="C2914" i="4"/>
  <c r="B2914" i="4"/>
  <c r="A2912" i="2"/>
  <c r="C2911" i="2"/>
  <c r="B2911" i="2"/>
  <c r="A2912" i="1" l="1"/>
  <c r="C2911" i="1"/>
  <c r="B2911" i="1"/>
  <c r="C2915" i="4"/>
  <c r="B2915" i="4"/>
  <c r="A2916" i="4"/>
  <c r="A2913" i="2"/>
  <c r="C2912" i="2"/>
  <c r="B2912" i="2"/>
  <c r="A2913" i="1" l="1"/>
  <c r="C2912" i="1"/>
  <c r="B2912" i="1"/>
  <c r="A2917" i="4"/>
  <c r="C2916" i="4"/>
  <c r="B2916" i="4"/>
  <c r="C2913" i="2"/>
  <c r="B2913" i="2"/>
  <c r="A2914" i="2"/>
  <c r="A2914" i="1" l="1"/>
  <c r="B2913" i="1"/>
  <c r="C2913" i="1"/>
  <c r="C2917" i="4"/>
  <c r="B2917" i="4"/>
  <c r="A2918" i="4"/>
  <c r="A2915" i="2"/>
  <c r="C2914" i="2"/>
  <c r="B2914" i="2"/>
  <c r="A2915" i="1" l="1"/>
  <c r="B2914" i="1"/>
  <c r="C2914" i="1"/>
  <c r="A2919" i="4"/>
  <c r="C2918" i="4"/>
  <c r="B2918" i="4"/>
  <c r="A2916" i="2"/>
  <c r="C2915" i="2"/>
  <c r="B2915" i="2"/>
  <c r="A2916" i="1" l="1"/>
  <c r="C2915" i="1"/>
  <c r="B2915" i="1"/>
  <c r="C2919" i="4"/>
  <c r="B2919" i="4"/>
  <c r="A2920" i="4"/>
  <c r="B2916" i="2"/>
  <c r="A2917" i="2"/>
  <c r="C2916" i="2"/>
  <c r="A2917" i="1" l="1"/>
  <c r="C2916" i="1"/>
  <c r="B2916" i="1"/>
  <c r="A2921" i="4"/>
  <c r="C2920" i="4"/>
  <c r="B2920" i="4"/>
  <c r="A2918" i="2"/>
  <c r="C2917" i="2"/>
  <c r="B2917" i="2"/>
  <c r="A2918" i="1" l="1"/>
  <c r="B2917" i="1"/>
  <c r="C2917" i="1"/>
  <c r="C2921" i="4"/>
  <c r="B2921" i="4"/>
  <c r="A2922" i="4"/>
  <c r="A2919" i="2"/>
  <c r="C2918" i="2"/>
  <c r="B2918" i="2"/>
  <c r="A2919" i="1" l="1"/>
  <c r="B2918" i="1"/>
  <c r="C2918" i="1"/>
  <c r="A2923" i="4"/>
  <c r="C2922" i="4"/>
  <c r="B2922" i="4"/>
  <c r="A2920" i="2"/>
  <c r="C2919" i="2"/>
  <c r="B2919" i="2"/>
  <c r="A2920" i="1" l="1"/>
  <c r="C2919" i="1"/>
  <c r="B2919" i="1"/>
  <c r="C2923" i="4"/>
  <c r="B2923" i="4"/>
  <c r="A2924" i="4"/>
  <c r="A2921" i="2"/>
  <c r="C2920" i="2"/>
  <c r="B2920" i="2"/>
  <c r="A2921" i="1" l="1"/>
  <c r="C2920" i="1"/>
  <c r="B2920" i="1"/>
  <c r="A2925" i="4"/>
  <c r="C2924" i="4"/>
  <c r="B2924" i="4"/>
  <c r="C2921" i="2"/>
  <c r="B2921" i="2"/>
  <c r="A2922" i="2"/>
  <c r="A2922" i="1" l="1"/>
  <c r="B2921" i="1"/>
  <c r="C2921" i="1"/>
  <c r="C2925" i="4"/>
  <c r="B2925" i="4"/>
  <c r="A2926" i="4"/>
  <c r="A2923" i="2"/>
  <c r="C2922" i="2"/>
  <c r="B2922" i="2"/>
  <c r="A2923" i="1" l="1"/>
  <c r="B2922" i="1"/>
  <c r="C2922" i="1"/>
  <c r="A2927" i="4"/>
  <c r="C2926" i="4"/>
  <c r="B2926" i="4"/>
  <c r="A2924" i="2"/>
  <c r="C2923" i="2"/>
  <c r="B2923" i="2"/>
  <c r="A2924" i="1" l="1"/>
  <c r="C2923" i="1"/>
  <c r="B2923" i="1"/>
  <c r="C2927" i="4"/>
  <c r="B2927" i="4"/>
  <c r="A2928" i="4"/>
  <c r="B2924" i="2"/>
  <c r="A2925" i="2"/>
  <c r="C2924" i="2"/>
  <c r="A2925" i="1" l="1"/>
  <c r="C2924" i="1"/>
  <c r="B2924" i="1"/>
  <c r="A2929" i="4"/>
  <c r="C2928" i="4"/>
  <c r="B2928" i="4"/>
  <c r="A2926" i="2"/>
  <c r="C2925" i="2"/>
  <c r="B2925" i="2"/>
  <c r="A2926" i="1" l="1"/>
  <c r="B2925" i="1"/>
  <c r="C2925" i="1"/>
  <c r="C2929" i="4"/>
  <c r="B2929" i="4"/>
  <c r="A2930" i="4"/>
  <c r="A2927" i="2"/>
  <c r="C2926" i="2"/>
  <c r="B2926" i="2"/>
  <c r="A2927" i="1" l="1"/>
  <c r="B2926" i="1"/>
  <c r="C2926" i="1"/>
  <c r="A2931" i="4"/>
  <c r="C2930" i="4"/>
  <c r="B2930" i="4"/>
  <c r="A2928" i="2"/>
  <c r="C2927" i="2"/>
  <c r="B2927" i="2"/>
  <c r="A2928" i="1" l="1"/>
  <c r="C2927" i="1"/>
  <c r="B2927" i="1"/>
  <c r="C2931" i="4"/>
  <c r="B2931" i="4"/>
  <c r="A2932" i="4"/>
  <c r="A2929" i="2"/>
  <c r="C2928" i="2"/>
  <c r="B2928" i="2"/>
  <c r="A2929" i="1" l="1"/>
  <c r="C2928" i="1"/>
  <c r="B2928" i="1"/>
  <c r="A2933" i="4"/>
  <c r="C2932" i="4"/>
  <c r="B2932" i="4"/>
  <c r="C2929" i="2"/>
  <c r="B2929" i="2"/>
  <c r="A2930" i="2"/>
  <c r="A2930" i="1" l="1"/>
  <c r="B2929" i="1"/>
  <c r="C2929" i="1"/>
  <c r="C2933" i="4"/>
  <c r="B2933" i="4"/>
  <c r="A2934" i="4"/>
  <c r="A2931" i="2"/>
  <c r="C2930" i="2"/>
  <c r="B2930" i="2"/>
  <c r="A2931" i="1" l="1"/>
  <c r="B2930" i="1"/>
  <c r="C2930" i="1"/>
  <c r="A2935" i="4"/>
  <c r="C2934" i="4"/>
  <c r="B2934" i="4"/>
  <c r="A2932" i="2"/>
  <c r="C2931" i="2"/>
  <c r="B2931" i="2"/>
  <c r="A2932" i="1" l="1"/>
  <c r="C2931" i="1"/>
  <c r="B2931" i="1"/>
  <c r="C2935" i="4"/>
  <c r="B2935" i="4"/>
  <c r="A2936" i="4"/>
  <c r="B2932" i="2"/>
  <c r="A2933" i="2"/>
  <c r="C2932" i="2"/>
  <c r="A2933" i="1" l="1"/>
  <c r="C2932" i="1"/>
  <c r="B2932" i="1"/>
  <c r="A2937" i="4"/>
  <c r="C2936" i="4"/>
  <c r="B2936" i="4"/>
  <c r="A2934" i="2"/>
  <c r="C2933" i="2"/>
  <c r="B2933" i="2"/>
  <c r="A2934" i="1" l="1"/>
  <c r="B2933" i="1"/>
  <c r="C2933" i="1"/>
  <c r="C2937" i="4"/>
  <c r="B2937" i="4"/>
  <c r="A2938" i="4"/>
  <c r="A2935" i="2"/>
  <c r="C2934" i="2"/>
  <c r="B2934" i="2"/>
  <c r="A2935" i="1" l="1"/>
  <c r="B2934" i="1"/>
  <c r="C2934" i="1"/>
  <c r="A2939" i="4"/>
  <c r="C2938" i="4"/>
  <c r="B2938" i="4"/>
  <c r="A2936" i="2"/>
  <c r="C2935" i="2"/>
  <c r="B2935" i="2"/>
  <c r="A2936" i="1" l="1"/>
  <c r="C2935" i="1"/>
  <c r="B2935" i="1"/>
  <c r="C2939" i="4"/>
  <c r="B2939" i="4"/>
  <c r="A2940" i="4"/>
  <c r="A2937" i="2"/>
  <c r="C2936" i="2"/>
  <c r="B2936" i="2"/>
  <c r="A2937" i="1" l="1"/>
  <c r="C2936" i="1"/>
  <c r="B2936" i="1"/>
  <c r="A2941" i="4"/>
  <c r="C2940" i="4"/>
  <c r="B2940" i="4"/>
  <c r="C2937" i="2"/>
  <c r="B2937" i="2"/>
  <c r="A2938" i="2"/>
  <c r="A2938" i="1" l="1"/>
  <c r="B2937" i="1"/>
  <c r="C2937" i="1"/>
  <c r="C2941" i="4"/>
  <c r="B2941" i="4"/>
  <c r="A2942" i="4"/>
  <c r="A2939" i="2"/>
  <c r="C2938" i="2"/>
  <c r="B2938" i="2"/>
  <c r="A2939" i="1" l="1"/>
  <c r="B2938" i="1"/>
  <c r="C2938" i="1"/>
  <c r="A2943" i="4"/>
  <c r="C2942" i="4"/>
  <c r="B2942" i="4"/>
  <c r="A2940" i="2"/>
  <c r="C2939" i="2"/>
  <c r="B2939" i="2"/>
  <c r="A2940" i="1" l="1"/>
  <c r="C2939" i="1"/>
  <c r="B2939" i="1"/>
  <c r="C2943" i="4"/>
  <c r="B2943" i="4"/>
  <c r="A2944" i="4"/>
  <c r="B2940" i="2"/>
  <c r="A2941" i="2"/>
  <c r="C2940" i="2"/>
  <c r="A2941" i="1" l="1"/>
  <c r="C2940" i="1"/>
  <c r="B2940" i="1"/>
  <c r="A2945" i="4"/>
  <c r="C2944" i="4"/>
  <c r="B2944" i="4"/>
  <c r="A2942" i="2"/>
  <c r="C2941" i="2"/>
  <c r="B2941" i="2"/>
  <c r="A2942" i="1" l="1"/>
  <c r="B2941" i="1"/>
  <c r="C2941" i="1"/>
  <c r="C2945" i="4"/>
  <c r="B2945" i="4"/>
  <c r="A2946" i="4"/>
  <c r="A2943" i="2"/>
  <c r="C2942" i="2"/>
  <c r="B2942" i="2"/>
  <c r="A2943" i="1" l="1"/>
  <c r="B2942" i="1"/>
  <c r="C2942" i="1"/>
  <c r="A2947" i="4"/>
  <c r="C2946" i="4"/>
  <c r="B2946" i="4"/>
  <c r="A2944" i="2"/>
  <c r="C2943" i="2"/>
  <c r="B2943" i="2"/>
  <c r="A2944" i="1" l="1"/>
  <c r="C2943" i="1"/>
  <c r="B2943" i="1"/>
  <c r="C2947" i="4"/>
  <c r="B2947" i="4"/>
  <c r="A2948" i="4"/>
  <c r="A2945" i="2"/>
  <c r="C2944" i="2"/>
  <c r="B2944" i="2"/>
  <c r="A2945" i="1" l="1"/>
  <c r="C2944" i="1"/>
  <c r="B2944" i="1"/>
  <c r="A2949" i="4"/>
  <c r="C2948" i="4"/>
  <c r="B2948" i="4"/>
  <c r="C2945" i="2"/>
  <c r="B2945" i="2"/>
  <c r="A2946" i="2"/>
  <c r="A2946" i="1" l="1"/>
  <c r="B2945" i="1"/>
  <c r="C2945" i="1"/>
  <c r="C2949" i="4"/>
  <c r="B2949" i="4"/>
  <c r="A2950" i="4"/>
  <c r="A2947" i="2"/>
  <c r="C2946" i="2"/>
  <c r="B2946" i="2"/>
  <c r="A2947" i="1" l="1"/>
  <c r="B2946" i="1"/>
  <c r="C2946" i="1"/>
  <c r="A2951" i="4"/>
  <c r="C2950" i="4"/>
  <c r="B2950" i="4"/>
  <c r="A2948" i="2"/>
  <c r="C2947" i="2"/>
  <c r="B2947" i="2"/>
  <c r="A2948" i="1" l="1"/>
  <c r="C2947" i="1"/>
  <c r="B2947" i="1"/>
  <c r="C2951" i="4"/>
  <c r="B2951" i="4"/>
  <c r="A2952" i="4"/>
  <c r="B2948" i="2"/>
  <c r="A2949" i="2"/>
  <c r="C2948" i="2"/>
  <c r="A2949" i="1" l="1"/>
  <c r="C2948" i="1"/>
  <c r="B2948" i="1"/>
  <c r="A2953" i="4"/>
  <c r="C2952" i="4"/>
  <c r="B2952" i="4"/>
  <c r="A2950" i="2"/>
  <c r="C2949" i="2"/>
  <c r="B2949" i="2"/>
  <c r="A2950" i="1" l="1"/>
  <c r="B2949" i="1"/>
  <c r="C2949" i="1"/>
  <c r="C2953" i="4"/>
  <c r="B2953" i="4"/>
  <c r="A2954" i="4"/>
  <c r="A2951" i="2"/>
  <c r="C2950" i="2"/>
  <c r="B2950" i="2"/>
  <c r="A2951" i="1" l="1"/>
  <c r="B2950" i="1"/>
  <c r="C2950" i="1"/>
  <c r="A2955" i="4"/>
  <c r="C2954" i="4"/>
  <c r="B2954" i="4"/>
  <c r="A2952" i="2"/>
  <c r="C2951" i="2"/>
  <c r="B2951" i="2"/>
  <c r="A2952" i="1" l="1"/>
  <c r="C2951" i="1"/>
  <c r="B2951" i="1"/>
  <c r="C2955" i="4"/>
  <c r="B2955" i="4"/>
  <c r="A2956" i="4"/>
  <c r="A2953" i="2"/>
  <c r="C2952" i="2"/>
  <c r="B2952" i="2"/>
  <c r="A2953" i="1" l="1"/>
  <c r="C2952" i="1"/>
  <c r="B2952" i="1"/>
  <c r="A2957" i="4"/>
  <c r="C2956" i="4"/>
  <c r="B2956" i="4"/>
  <c r="C2953" i="2"/>
  <c r="B2953" i="2"/>
  <c r="A2954" i="2"/>
  <c r="A2954" i="1" l="1"/>
  <c r="B2953" i="1"/>
  <c r="C2953" i="1"/>
  <c r="C2957" i="4"/>
  <c r="B2957" i="4"/>
  <c r="A2958" i="4"/>
  <c r="A2955" i="2"/>
  <c r="C2954" i="2"/>
  <c r="B2954" i="2"/>
  <c r="A2955" i="1" l="1"/>
  <c r="B2954" i="1"/>
  <c r="C2954" i="1"/>
  <c r="A2959" i="4"/>
  <c r="C2958" i="4"/>
  <c r="B2958" i="4"/>
  <c r="A2956" i="2"/>
  <c r="C2955" i="2"/>
  <c r="B2955" i="2"/>
  <c r="A2956" i="1" l="1"/>
  <c r="C2955" i="1"/>
  <c r="B2955" i="1"/>
  <c r="C2959" i="4"/>
  <c r="B2959" i="4"/>
  <c r="A2960" i="4"/>
  <c r="B2956" i="2"/>
  <c r="A2957" i="2"/>
  <c r="C2956" i="2"/>
  <c r="A2957" i="1" l="1"/>
  <c r="C2956" i="1"/>
  <c r="B2956" i="1"/>
  <c r="A2961" i="4"/>
  <c r="C2960" i="4"/>
  <c r="B2960" i="4"/>
  <c r="A2958" i="2"/>
  <c r="C2957" i="2"/>
  <c r="B2957" i="2"/>
  <c r="A2958" i="1" l="1"/>
  <c r="B2957" i="1"/>
  <c r="C2957" i="1"/>
  <c r="C2961" i="4"/>
  <c r="B2961" i="4"/>
  <c r="A2962" i="4"/>
  <c r="A2959" i="2"/>
  <c r="C2958" i="2"/>
  <c r="B2958" i="2"/>
  <c r="A2959" i="1" l="1"/>
  <c r="B2958" i="1"/>
  <c r="C2958" i="1"/>
  <c r="A2963" i="4"/>
  <c r="C2962" i="4"/>
  <c r="B2962" i="4"/>
  <c r="A2960" i="2"/>
  <c r="C2959" i="2"/>
  <c r="B2959" i="2"/>
  <c r="A2960" i="1" l="1"/>
  <c r="C2959" i="1"/>
  <c r="B2959" i="1"/>
  <c r="C2963" i="4"/>
  <c r="B2963" i="4"/>
  <c r="A2964" i="4"/>
  <c r="A2961" i="2"/>
  <c r="C2960" i="2"/>
  <c r="B2960" i="2"/>
  <c r="A2961" i="1" l="1"/>
  <c r="C2960" i="1"/>
  <c r="B2960" i="1"/>
  <c r="A2965" i="4"/>
  <c r="C2964" i="4"/>
  <c r="B2964" i="4"/>
  <c r="C2961" i="2"/>
  <c r="B2961" i="2"/>
  <c r="A2962" i="2"/>
  <c r="A2962" i="1" l="1"/>
  <c r="B2961" i="1"/>
  <c r="C2961" i="1"/>
  <c r="C2965" i="4"/>
  <c r="B2965" i="4"/>
  <c r="A2966" i="4"/>
  <c r="A2963" i="2"/>
  <c r="C2962" i="2"/>
  <c r="B2962" i="2"/>
  <c r="A2963" i="1" l="1"/>
  <c r="B2962" i="1"/>
  <c r="C2962" i="1"/>
  <c r="A2967" i="4"/>
  <c r="C2966" i="4"/>
  <c r="B2966" i="4"/>
  <c r="A2964" i="2"/>
  <c r="C2963" i="2"/>
  <c r="B2963" i="2"/>
  <c r="A2964" i="1" l="1"/>
  <c r="C2963" i="1"/>
  <c r="B2963" i="1"/>
  <c r="C2967" i="4"/>
  <c r="B2967" i="4"/>
  <c r="A2968" i="4"/>
  <c r="B2964" i="2"/>
  <c r="A2965" i="2"/>
  <c r="C2964" i="2"/>
  <c r="A2965" i="1" l="1"/>
  <c r="C2964" i="1"/>
  <c r="B2964" i="1"/>
  <c r="A2969" i="4"/>
  <c r="C2968" i="4"/>
  <c r="B2968" i="4"/>
  <c r="A2966" i="2"/>
  <c r="C2965" i="2"/>
  <c r="B2965" i="2"/>
  <c r="A2966" i="1" l="1"/>
  <c r="B2965" i="1"/>
  <c r="C2965" i="1"/>
  <c r="C2969" i="4"/>
  <c r="B2969" i="4"/>
  <c r="A2970" i="4"/>
  <c r="A2967" i="2"/>
  <c r="C2966" i="2"/>
  <c r="B2966" i="2"/>
  <c r="A2967" i="1" l="1"/>
  <c r="B2966" i="1"/>
  <c r="C2966" i="1"/>
  <c r="A2971" i="4"/>
  <c r="C2970" i="4"/>
  <c r="B2970" i="4"/>
  <c r="A2968" i="2"/>
  <c r="C2967" i="2"/>
  <c r="B2967" i="2"/>
  <c r="A2968" i="1" l="1"/>
  <c r="C2967" i="1"/>
  <c r="B2967" i="1"/>
  <c r="C2971" i="4"/>
  <c r="B2971" i="4"/>
  <c r="A2972" i="4"/>
  <c r="A2969" i="2"/>
  <c r="C2968" i="2"/>
  <c r="B2968" i="2"/>
  <c r="A2969" i="1" l="1"/>
  <c r="C2968" i="1"/>
  <c r="B2968" i="1"/>
  <c r="A2973" i="4"/>
  <c r="C2972" i="4"/>
  <c r="B2972" i="4"/>
  <c r="C2969" i="2"/>
  <c r="B2969" i="2"/>
  <c r="A2970" i="2"/>
  <c r="A2970" i="1" l="1"/>
  <c r="B2969" i="1"/>
  <c r="C2969" i="1"/>
  <c r="C2973" i="4"/>
  <c r="B2973" i="4"/>
  <c r="A2974" i="4"/>
  <c r="A2971" i="2"/>
  <c r="C2970" i="2"/>
  <c r="B2970" i="2"/>
  <c r="A2971" i="1" l="1"/>
  <c r="B2970" i="1"/>
  <c r="C2970" i="1"/>
  <c r="A2975" i="4"/>
  <c r="C2974" i="4"/>
  <c r="B2974" i="4"/>
  <c r="A2972" i="2"/>
  <c r="C2971" i="2"/>
  <c r="B2971" i="2"/>
  <c r="A2972" i="1" l="1"/>
  <c r="C2971" i="1"/>
  <c r="B2971" i="1"/>
  <c r="C2975" i="4"/>
  <c r="B2975" i="4"/>
  <c r="A2976" i="4"/>
  <c r="B2972" i="2"/>
  <c r="A2973" i="2"/>
  <c r="C2972" i="2"/>
  <c r="A2973" i="1" l="1"/>
  <c r="C2972" i="1"/>
  <c r="B2972" i="1"/>
  <c r="A2977" i="4"/>
  <c r="C2976" i="4"/>
  <c r="B2976" i="4"/>
  <c r="A2974" i="2"/>
  <c r="C2973" i="2"/>
  <c r="B2973" i="2"/>
  <c r="A2974" i="1" l="1"/>
  <c r="B2973" i="1"/>
  <c r="C2973" i="1"/>
  <c r="C2977" i="4"/>
  <c r="B2977" i="4"/>
  <c r="A2978" i="4"/>
  <c r="A2975" i="2"/>
  <c r="C2974" i="2"/>
  <c r="B2974" i="2"/>
  <c r="A2975" i="1" l="1"/>
  <c r="B2974" i="1"/>
  <c r="C2974" i="1"/>
  <c r="A2979" i="4"/>
  <c r="C2978" i="4"/>
  <c r="B2978" i="4"/>
  <c r="A2976" i="2"/>
  <c r="C2975" i="2"/>
  <c r="B2975" i="2"/>
  <c r="A2976" i="1" l="1"/>
  <c r="C2975" i="1"/>
  <c r="B2975" i="1"/>
  <c r="C2979" i="4"/>
  <c r="B2979" i="4"/>
  <c r="A2980" i="4"/>
  <c r="A2977" i="2"/>
  <c r="C2976" i="2"/>
  <c r="B2976" i="2"/>
  <c r="A2977" i="1" l="1"/>
  <c r="C2976" i="1"/>
  <c r="B2976" i="1"/>
  <c r="A2981" i="4"/>
  <c r="C2980" i="4"/>
  <c r="B2980" i="4"/>
  <c r="C2977" i="2"/>
  <c r="B2977" i="2"/>
  <c r="A2978" i="2"/>
  <c r="A2978" i="1" l="1"/>
  <c r="B2977" i="1"/>
  <c r="C2977" i="1"/>
  <c r="C2981" i="4"/>
  <c r="B2981" i="4"/>
  <c r="A2982" i="4"/>
  <c r="A2979" i="2"/>
  <c r="C2978" i="2"/>
  <c r="B2978" i="2"/>
  <c r="A2979" i="1" l="1"/>
  <c r="B2978" i="1"/>
  <c r="C2978" i="1"/>
  <c r="A2983" i="4"/>
  <c r="C2982" i="4"/>
  <c r="B2982" i="4"/>
  <c r="A2980" i="2"/>
  <c r="C2979" i="2"/>
  <c r="B2979" i="2"/>
  <c r="A2980" i="1" l="1"/>
  <c r="C2979" i="1"/>
  <c r="B2979" i="1"/>
  <c r="C2983" i="4"/>
  <c r="B2983" i="4"/>
  <c r="A2984" i="4"/>
  <c r="B2980" i="2"/>
  <c r="A2981" i="2"/>
  <c r="C2980" i="2"/>
  <c r="A2981" i="1" l="1"/>
  <c r="C2980" i="1"/>
  <c r="B2980" i="1"/>
  <c r="A2985" i="4"/>
  <c r="C2984" i="4"/>
  <c r="B2984" i="4"/>
  <c r="A2982" i="2"/>
  <c r="C2981" i="2"/>
  <c r="B2981" i="2"/>
  <c r="A2982" i="1" l="1"/>
  <c r="B2981" i="1"/>
  <c r="C2981" i="1"/>
  <c r="C2985" i="4"/>
  <c r="B2985" i="4"/>
  <c r="A2986" i="4"/>
  <c r="A2983" i="2"/>
  <c r="C2982" i="2"/>
  <c r="B2982" i="2"/>
  <c r="A2983" i="1" l="1"/>
  <c r="B2982" i="1"/>
  <c r="C2982" i="1"/>
  <c r="A2987" i="4"/>
  <c r="C2986" i="4"/>
  <c r="B2986" i="4"/>
  <c r="A2984" i="2"/>
  <c r="C2983" i="2"/>
  <c r="B2983" i="2"/>
  <c r="A2984" i="1" l="1"/>
  <c r="C2983" i="1"/>
  <c r="B2983" i="1"/>
  <c r="C2987" i="4"/>
  <c r="B2987" i="4"/>
  <c r="A2988" i="4"/>
  <c r="A2985" i="2"/>
  <c r="C2984" i="2"/>
  <c r="B2984" i="2"/>
  <c r="A2985" i="1" l="1"/>
  <c r="C2984" i="1"/>
  <c r="B2984" i="1"/>
  <c r="A2989" i="4"/>
  <c r="C2988" i="4"/>
  <c r="B2988" i="4"/>
  <c r="C2985" i="2"/>
  <c r="B2985" i="2"/>
  <c r="A2986" i="2"/>
  <c r="A2986" i="1" l="1"/>
  <c r="B2985" i="1"/>
  <c r="C2985" i="1"/>
  <c r="C2989" i="4"/>
  <c r="B2989" i="4"/>
  <c r="A2990" i="4"/>
  <c r="A2987" i="2"/>
  <c r="C2986" i="2"/>
  <c r="B2986" i="2"/>
  <c r="A2987" i="1" l="1"/>
  <c r="B2986" i="1"/>
  <c r="C2986" i="1"/>
  <c r="A2991" i="4"/>
  <c r="C2990" i="4"/>
  <c r="B2990" i="4"/>
  <c r="A2988" i="2"/>
  <c r="C2987" i="2"/>
  <c r="B2987" i="2"/>
  <c r="A2988" i="1" l="1"/>
  <c r="C2987" i="1"/>
  <c r="B2987" i="1"/>
  <c r="C2991" i="4"/>
  <c r="B2991" i="4"/>
  <c r="A2992" i="4"/>
  <c r="B2988" i="2"/>
  <c r="A2989" i="2"/>
  <c r="C2988" i="2"/>
  <c r="A2989" i="1" l="1"/>
  <c r="C2988" i="1"/>
  <c r="B2988" i="1"/>
  <c r="A2993" i="4"/>
  <c r="C2992" i="4"/>
  <c r="B2992" i="4"/>
  <c r="A2990" i="2"/>
  <c r="C2989" i="2"/>
  <c r="B2989" i="2"/>
  <c r="A2990" i="1" l="1"/>
  <c r="B2989" i="1"/>
  <c r="C2989" i="1"/>
  <c r="C2993" i="4"/>
  <c r="B2993" i="4"/>
  <c r="A2994" i="4"/>
  <c r="A2991" i="2"/>
  <c r="C2990" i="2"/>
  <c r="B2990" i="2"/>
  <c r="A2991" i="1" l="1"/>
  <c r="B2990" i="1"/>
  <c r="C2990" i="1"/>
  <c r="A2995" i="4"/>
  <c r="C2994" i="4"/>
  <c r="B2994" i="4"/>
  <c r="A2992" i="2"/>
  <c r="C2991" i="2"/>
  <c r="B2991" i="2"/>
  <c r="A2992" i="1" l="1"/>
  <c r="C2991" i="1"/>
  <c r="B2991" i="1"/>
  <c r="C2995" i="4"/>
  <c r="B2995" i="4"/>
  <c r="A2996" i="4"/>
  <c r="A2993" i="2"/>
  <c r="C2992" i="2"/>
  <c r="B2992" i="2"/>
  <c r="A2993" i="1" l="1"/>
  <c r="C2992" i="1"/>
  <c r="B2992" i="1"/>
  <c r="A2997" i="4"/>
  <c r="C2996" i="4"/>
  <c r="B2996" i="4"/>
  <c r="C2993" i="2"/>
  <c r="B2993" i="2"/>
  <c r="A2994" i="2"/>
  <c r="A2994" i="1" l="1"/>
  <c r="B2993" i="1"/>
  <c r="C2993" i="1"/>
  <c r="C2997" i="4"/>
  <c r="B2997" i="4"/>
  <c r="A2998" i="4"/>
  <c r="A2995" i="2"/>
  <c r="C2994" i="2"/>
  <c r="B2994" i="2"/>
  <c r="A2995" i="1" l="1"/>
  <c r="B2994" i="1"/>
  <c r="C2994" i="1"/>
  <c r="A2999" i="4"/>
  <c r="C2998" i="4"/>
  <c r="B2998" i="4"/>
  <c r="A2996" i="2"/>
  <c r="C2995" i="2"/>
  <c r="B2995" i="2"/>
  <c r="A2996" i="1" l="1"/>
  <c r="C2995" i="1"/>
  <c r="B2995" i="1"/>
  <c r="C2999" i="4"/>
  <c r="B2999" i="4"/>
  <c r="A3000" i="4"/>
  <c r="B2996" i="2"/>
  <c r="A2997" i="2"/>
  <c r="C2996" i="2"/>
  <c r="A2997" i="1" l="1"/>
  <c r="C2996" i="1"/>
  <c r="B2996" i="1"/>
  <c r="A3001" i="4"/>
  <c r="C3000" i="4"/>
  <c r="B3000" i="4"/>
  <c r="A2998" i="2"/>
  <c r="C2997" i="2"/>
  <c r="B2997" i="2"/>
  <c r="A2998" i="1" l="1"/>
  <c r="B2997" i="1"/>
  <c r="C2997" i="1"/>
  <c r="C3001" i="4"/>
  <c r="B3001" i="4"/>
  <c r="A3002" i="4"/>
  <c r="A2999" i="2"/>
  <c r="C2998" i="2"/>
  <c r="B2998" i="2"/>
  <c r="A2999" i="1" l="1"/>
  <c r="B2998" i="1"/>
  <c r="C2998" i="1"/>
  <c r="A3003" i="4"/>
  <c r="C3002" i="4"/>
  <c r="B3002" i="4"/>
  <c r="A3000" i="2"/>
  <c r="C2999" i="2"/>
  <c r="B2999" i="2"/>
  <c r="A3000" i="1" l="1"/>
  <c r="C2999" i="1"/>
  <c r="B2999" i="1"/>
  <c r="C3003" i="4"/>
  <c r="B3003" i="4"/>
  <c r="A3004" i="4"/>
  <c r="A3001" i="2"/>
  <c r="C3000" i="2"/>
  <c r="B3000" i="2"/>
  <c r="A3001" i="1" l="1"/>
  <c r="C3000" i="1"/>
  <c r="B3000" i="1"/>
  <c r="A3005" i="4"/>
  <c r="C3004" i="4"/>
  <c r="B3004" i="4"/>
  <c r="C3001" i="2"/>
  <c r="B3001" i="2"/>
  <c r="A3002" i="2"/>
  <c r="A3002" i="1" l="1"/>
  <c r="B3001" i="1"/>
  <c r="C3001" i="1"/>
  <c r="C3005" i="4"/>
  <c r="B3005" i="4"/>
  <c r="A3006" i="4"/>
  <c r="A3003" i="2"/>
  <c r="C3002" i="2"/>
  <c r="B3002" i="2"/>
  <c r="A3003" i="1" l="1"/>
  <c r="B3002" i="1"/>
  <c r="C3002" i="1"/>
  <c r="A3007" i="4"/>
  <c r="C3006" i="4"/>
  <c r="B3006" i="4"/>
  <c r="A3004" i="2"/>
  <c r="C3003" i="2"/>
  <c r="B3003" i="2"/>
  <c r="A3004" i="1" l="1"/>
  <c r="C3003" i="1"/>
  <c r="B3003" i="1"/>
  <c r="C3007" i="4"/>
  <c r="B3007" i="4"/>
  <c r="A3008" i="4"/>
  <c r="B3004" i="2"/>
  <c r="A3005" i="2"/>
  <c r="C3004" i="2"/>
  <c r="A3005" i="1" l="1"/>
  <c r="C3004" i="1"/>
  <c r="B3004" i="1"/>
  <c r="A3009" i="4"/>
  <c r="C3008" i="4"/>
  <c r="B3008" i="4"/>
  <c r="A3006" i="2"/>
  <c r="C3005" i="2"/>
  <c r="B3005" i="2"/>
  <c r="A3006" i="1" l="1"/>
  <c r="B3005" i="1"/>
  <c r="C3005" i="1"/>
  <c r="C3009" i="4"/>
  <c r="B3009" i="4"/>
  <c r="A3010" i="4"/>
  <c r="A3007" i="2"/>
  <c r="C3006" i="2"/>
  <c r="B3006" i="2"/>
  <c r="A3007" i="1" l="1"/>
  <c r="B3006" i="1"/>
  <c r="C3006" i="1"/>
  <c r="A3011" i="4"/>
  <c r="C3010" i="4"/>
  <c r="B3010" i="4"/>
  <c r="A3008" i="2"/>
  <c r="C3007" i="2"/>
  <c r="B3007" i="2"/>
  <c r="A3008" i="1" l="1"/>
  <c r="C3007" i="1"/>
  <c r="B3007" i="1"/>
  <c r="C3011" i="4"/>
  <c r="B3011" i="4"/>
  <c r="A3012" i="4"/>
  <c r="A3009" i="2"/>
  <c r="C3008" i="2"/>
  <c r="B3008" i="2"/>
  <c r="A3009" i="1" l="1"/>
  <c r="C3008" i="1"/>
  <c r="B3008" i="1"/>
  <c r="A3013" i="4"/>
  <c r="C3012" i="4"/>
  <c r="B3012" i="4"/>
  <c r="C3009" i="2"/>
  <c r="B3009" i="2"/>
  <c r="A3010" i="2"/>
  <c r="A3010" i="1" l="1"/>
  <c r="B3009" i="1"/>
  <c r="C3009" i="1"/>
  <c r="C3013" i="4"/>
  <c r="B3013" i="4"/>
  <c r="A3014" i="4"/>
  <c r="A3011" i="2"/>
  <c r="C3010" i="2"/>
  <c r="B3010" i="2"/>
  <c r="A3011" i="1" l="1"/>
  <c r="B3010" i="1"/>
  <c r="C3010" i="1"/>
  <c r="A3015" i="4"/>
  <c r="C3014" i="4"/>
  <c r="B3014" i="4"/>
  <c r="A3012" i="2"/>
  <c r="C3011" i="2"/>
  <c r="B3011" i="2"/>
  <c r="A3012" i="1" l="1"/>
  <c r="C3011" i="1"/>
  <c r="B3011" i="1"/>
  <c r="C3015" i="4"/>
  <c r="B3015" i="4"/>
  <c r="A3016" i="4"/>
  <c r="B3012" i="2"/>
  <c r="A3013" i="2"/>
  <c r="C3012" i="2"/>
  <c r="A3013" i="1" l="1"/>
  <c r="C3012" i="1"/>
  <c r="B3012" i="1"/>
  <c r="A3017" i="4"/>
  <c r="C3016" i="4"/>
  <c r="B3016" i="4"/>
  <c r="A3014" i="2"/>
  <c r="C3013" i="2"/>
  <c r="B3013" i="2"/>
  <c r="A3014" i="1" l="1"/>
  <c r="B3013" i="1"/>
  <c r="C3013" i="1"/>
  <c r="C3017" i="4"/>
  <c r="B3017" i="4"/>
  <c r="A3018" i="4"/>
  <c r="A3015" i="2"/>
  <c r="C3014" i="2"/>
  <c r="B3014" i="2"/>
  <c r="A3015" i="1" l="1"/>
  <c r="B3014" i="1"/>
  <c r="C3014" i="1"/>
  <c r="A3019" i="4"/>
  <c r="C3018" i="4"/>
  <c r="B3018" i="4"/>
  <c r="A3016" i="2"/>
  <c r="C3015" i="2"/>
  <c r="B3015" i="2"/>
  <c r="A3016" i="1" l="1"/>
  <c r="C3015" i="1"/>
  <c r="B3015" i="1"/>
  <c r="C3019" i="4"/>
  <c r="B3019" i="4"/>
  <c r="A3020" i="4"/>
  <c r="A3017" i="2"/>
  <c r="C3016" i="2"/>
  <c r="B3016" i="2"/>
  <c r="A3017" i="1" l="1"/>
  <c r="C3016" i="1"/>
  <c r="B3016" i="1"/>
  <c r="A3021" i="4"/>
  <c r="C3020" i="4"/>
  <c r="B3020" i="4"/>
  <c r="C3017" i="2"/>
  <c r="B3017" i="2"/>
  <c r="A3018" i="2"/>
  <c r="A3018" i="1" l="1"/>
  <c r="B3017" i="1"/>
  <c r="C3017" i="1"/>
  <c r="C3021" i="4"/>
  <c r="B3021" i="4"/>
  <c r="A3022" i="4"/>
  <c r="A3019" i="2"/>
  <c r="C3018" i="2"/>
  <c r="B3018" i="2"/>
  <c r="A3019" i="1" l="1"/>
  <c r="B3018" i="1"/>
  <c r="C3018" i="1"/>
  <c r="A3023" i="4"/>
  <c r="C3022" i="4"/>
  <c r="B3022" i="4"/>
  <c r="A3020" i="2"/>
  <c r="C3019" i="2"/>
  <c r="B3019" i="2"/>
  <c r="A3020" i="1" l="1"/>
  <c r="C3019" i="1"/>
  <c r="B3019" i="1"/>
  <c r="C3023" i="4"/>
  <c r="B3023" i="4"/>
  <c r="A3024" i="4"/>
  <c r="B3020" i="2"/>
  <c r="A3021" i="2"/>
  <c r="C3020" i="2"/>
  <c r="A3021" i="1" l="1"/>
  <c r="C3020" i="1"/>
  <c r="B3020" i="1"/>
  <c r="A3025" i="4"/>
  <c r="C3024" i="4"/>
  <c r="B3024" i="4"/>
  <c r="A3022" i="2"/>
  <c r="C3021" i="2"/>
  <c r="B3021" i="2"/>
  <c r="A3022" i="1" l="1"/>
  <c r="B3021" i="1"/>
  <c r="C3021" i="1"/>
  <c r="C3025" i="4"/>
  <c r="B3025" i="4"/>
  <c r="A3026" i="4"/>
  <c r="A3023" i="2"/>
  <c r="C3022" i="2"/>
  <c r="B3022" i="2"/>
  <c r="A3023" i="1" l="1"/>
  <c r="B3022" i="1"/>
  <c r="C3022" i="1"/>
  <c r="A3027" i="4"/>
  <c r="C3026" i="4"/>
  <c r="B3026" i="4"/>
  <c r="A3024" i="2"/>
  <c r="C3023" i="2"/>
  <c r="B3023" i="2"/>
  <c r="A3024" i="1" l="1"/>
  <c r="C3023" i="1"/>
  <c r="B3023" i="1"/>
  <c r="C3027" i="4"/>
  <c r="B3027" i="4"/>
  <c r="A3028" i="4"/>
  <c r="A3025" i="2"/>
  <c r="C3024" i="2"/>
  <c r="B3024" i="2"/>
  <c r="A3025" i="1" l="1"/>
  <c r="C3024" i="1"/>
  <c r="B3024" i="1"/>
  <c r="A3029" i="4"/>
  <c r="C3028" i="4"/>
  <c r="B3028" i="4"/>
  <c r="C3025" i="2"/>
  <c r="B3025" i="2"/>
  <c r="A3026" i="2"/>
  <c r="A3026" i="1" l="1"/>
  <c r="B3025" i="1"/>
  <c r="C3025" i="1"/>
  <c r="C3029" i="4"/>
  <c r="B3029" i="4"/>
  <c r="A3030" i="4"/>
  <c r="A3027" i="2"/>
  <c r="C3026" i="2"/>
  <c r="B3026" i="2"/>
  <c r="A3027" i="1" l="1"/>
  <c r="B3026" i="1"/>
  <c r="C3026" i="1"/>
  <c r="A3031" i="4"/>
  <c r="C3030" i="4"/>
  <c r="B3030" i="4"/>
  <c r="A3028" i="2"/>
  <c r="C3027" i="2"/>
  <c r="B3027" i="2"/>
  <c r="A3028" i="1" l="1"/>
  <c r="C3027" i="1"/>
  <c r="B3027" i="1"/>
  <c r="C3031" i="4"/>
  <c r="B3031" i="4"/>
  <c r="A3032" i="4"/>
  <c r="B3028" i="2"/>
  <c r="A3029" i="2"/>
  <c r="C3028" i="2"/>
  <c r="A3029" i="1" l="1"/>
  <c r="C3028" i="1"/>
  <c r="B3028" i="1"/>
  <c r="A3033" i="4"/>
  <c r="C3032" i="4"/>
  <c r="B3032" i="4"/>
  <c r="A3030" i="2"/>
  <c r="C3029" i="2"/>
  <c r="B3029" i="2"/>
  <c r="A3030" i="1" l="1"/>
  <c r="B3029" i="1"/>
  <c r="C3029" i="1"/>
  <c r="C3033" i="4"/>
  <c r="B3033" i="4"/>
  <c r="A3034" i="4"/>
  <c r="A3031" i="2"/>
  <c r="C3030" i="2"/>
  <c r="B3030" i="2"/>
  <c r="A3031" i="1" l="1"/>
  <c r="B3030" i="1"/>
  <c r="C3030" i="1"/>
  <c r="A3035" i="4"/>
  <c r="C3034" i="4"/>
  <c r="B3034" i="4"/>
  <c r="A3032" i="2"/>
  <c r="C3031" i="2"/>
  <c r="B3031" i="2"/>
  <c r="A3032" i="1" l="1"/>
  <c r="C3031" i="1"/>
  <c r="B3031" i="1"/>
  <c r="C3035" i="4"/>
  <c r="B3035" i="4"/>
  <c r="A3036" i="4"/>
  <c r="A3033" i="2"/>
  <c r="C3032" i="2"/>
  <c r="B3032" i="2"/>
  <c r="A3033" i="1" l="1"/>
  <c r="C3032" i="1"/>
  <c r="B3032" i="1"/>
  <c r="A3037" i="4"/>
  <c r="C3036" i="4"/>
  <c r="B3036" i="4"/>
  <c r="C3033" i="2"/>
  <c r="B3033" i="2"/>
  <c r="A3034" i="2"/>
  <c r="A3034" i="1" l="1"/>
  <c r="B3033" i="1"/>
  <c r="C3033" i="1"/>
  <c r="C3037" i="4"/>
  <c r="B3037" i="4"/>
  <c r="A3038" i="4"/>
  <c r="A3035" i="2"/>
  <c r="C3034" i="2"/>
  <c r="B3034" i="2"/>
  <c r="A3035" i="1" l="1"/>
  <c r="B3034" i="1"/>
  <c r="C3034" i="1"/>
  <c r="A3039" i="4"/>
  <c r="C3038" i="4"/>
  <c r="B3038" i="4"/>
  <c r="A3036" i="2"/>
  <c r="C3035" i="2"/>
  <c r="B3035" i="2"/>
  <c r="A3036" i="1" l="1"/>
  <c r="C3035" i="1"/>
  <c r="B3035" i="1"/>
  <c r="C3039" i="4"/>
  <c r="B3039" i="4"/>
  <c r="A3040" i="4"/>
  <c r="B3036" i="2"/>
  <c r="A3037" i="2"/>
  <c r="C3036" i="2"/>
  <c r="A3037" i="1" l="1"/>
  <c r="C3036" i="1"/>
  <c r="B3036" i="1"/>
  <c r="A3041" i="4"/>
  <c r="C3040" i="4"/>
  <c r="B3040" i="4"/>
  <c r="A3038" i="2"/>
  <c r="C3037" i="2"/>
  <c r="B3037" i="2"/>
  <c r="A3038" i="1" l="1"/>
  <c r="B3037" i="1"/>
  <c r="C3037" i="1"/>
  <c r="C3041" i="4"/>
  <c r="B3041" i="4"/>
  <c r="A3042" i="4"/>
  <c r="A3039" i="2"/>
  <c r="C3038" i="2"/>
  <c r="B3038" i="2"/>
  <c r="A3039" i="1" l="1"/>
  <c r="B3038" i="1"/>
  <c r="C3038" i="1"/>
  <c r="A3043" i="4"/>
  <c r="C3042" i="4"/>
  <c r="B3042" i="4"/>
  <c r="A3040" i="2"/>
  <c r="C3039" i="2"/>
  <c r="B3039" i="2"/>
  <c r="A3040" i="1" l="1"/>
  <c r="C3039" i="1"/>
  <c r="B3039" i="1"/>
  <c r="C3043" i="4"/>
  <c r="B3043" i="4"/>
  <c r="A3044" i="4"/>
  <c r="A3041" i="2"/>
  <c r="C3040" i="2"/>
  <c r="B3040" i="2"/>
  <c r="A3041" i="1" l="1"/>
  <c r="C3040" i="1"/>
  <c r="B3040" i="1"/>
  <c r="A3045" i="4"/>
  <c r="C3044" i="4"/>
  <c r="B3044" i="4"/>
  <c r="C3041" i="2"/>
  <c r="B3041" i="2"/>
  <c r="A3042" i="2"/>
  <c r="A3042" i="1" l="1"/>
  <c r="B3041" i="1"/>
  <c r="C3041" i="1"/>
  <c r="C3045" i="4"/>
  <c r="B3045" i="4"/>
  <c r="A3046" i="4"/>
  <c r="A3043" i="2"/>
  <c r="C3042" i="2"/>
  <c r="B3042" i="2"/>
  <c r="A3043" i="1" l="1"/>
  <c r="B3042" i="1"/>
  <c r="C3042" i="1"/>
  <c r="A3047" i="4"/>
  <c r="C3046" i="4"/>
  <c r="B3046" i="4"/>
  <c r="A3044" i="2"/>
  <c r="C3043" i="2"/>
  <c r="B3043" i="2"/>
  <c r="A3044" i="1" l="1"/>
  <c r="C3043" i="1"/>
  <c r="B3043" i="1"/>
  <c r="C3047" i="4"/>
  <c r="B3047" i="4"/>
  <c r="A3048" i="4"/>
  <c r="B3044" i="2"/>
  <c r="A3045" i="2"/>
  <c r="C3044" i="2"/>
  <c r="A3045" i="1" l="1"/>
  <c r="C3044" i="1"/>
  <c r="B3044" i="1"/>
  <c r="A3049" i="4"/>
  <c r="C3048" i="4"/>
  <c r="B3048" i="4"/>
  <c r="A3046" i="2"/>
  <c r="C3045" i="2"/>
  <c r="B3045" i="2"/>
  <c r="A3046" i="1" l="1"/>
  <c r="B3045" i="1"/>
  <c r="C3045" i="1"/>
  <c r="C3049" i="4"/>
  <c r="B3049" i="4"/>
  <c r="A3050" i="4"/>
  <c r="A3047" i="2"/>
  <c r="C3046" i="2"/>
  <c r="B3046" i="2"/>
  <c r="A3047" i="1" l="1"/>
  <c r="B3046" i="1"/>
  <c r="C3046" i="1"/>
  <c r="A3051" i="4"/>
  <c r="C3050" i="4"/>
  <c r="B3050" i="4"/>
  <c r="A3048" i="2"/>
  <c r="C3047" i="2"/>
  <c r="B3047" i="2"/>
  <c r="A3048" i="1" l="1"/>
  <c r="C3047" i="1"/>
  <c r="B3047" i="1"/>
  <c r="C3051" i="4"/>
  <c r="B3051" i="4"/>
  <c r="A3052" i="4"/>
  <c r="A3049" i="2"/>
  <c r="C3048" i="2"/>
  <c r="B3048" i="2"/>
  <c r="A3049" i="1" l="1"/>
  <c r="C3048" i="1"/>
  <c r="B3048" i="1"/>
  <c r="A3053" i="4"/>
  <c r="C3052" i="4"/>
  <c r="B3052" i="4"/>
  <c r="C3049" i="2"/>
  <c r="B3049" i="2"/>
  <c r="A3050" i="2"/>
  <c r="A3050" i="1" l="1"/>
  <c r="B3049" i="1"/>
  <c r="C3049" i="1"/>
  <c r="C3053" i="4"/>
  <c r="B3053" i="4"/>
  <c r="A3054" i="4"/>
  <c r="A3051" i="2"/>
  <c r="C3050" i="2"/>
  <c r="B3050" i="2"/>
  <c r="A3051" i="1" l="1"/>
  <c r="B3050" i="1"/>
  <c r="C3050" i="1"/>
  <c r="A3055" i="4"/>
  <c r="C3054" i="4"/>
  <c r="B3054" i="4"/>
  <c r="A3052" i="2"/>
  <c r="C3051" i="2"/>
  <c r="B3051" i="2"/>
  <c r="A3052" i="1" l="1"/>
  <c r="C3051" i="1"/>
  <c r="B3051" i="1"/>
  <c r="C3055" i="4"/>
  <c r="B3055" i="4"/>
  <c r="A3056" i="4"/>
  <c r="B3052" i="2"/>
  <c r="A3053" i="2"/>
  <c r="C3052" i="2"/>
  <c r="A3053" i="1" l="1"/>
  <c r="C3052" i="1"/>
  <c r="B3052" i="1"/>
  <c r="A3057" i="4"/>
  <c r="C3056" i="4"/>
  <c r="B3056" i="4"/>
  <c r="A3054" i="2"/>
  <c r="C3053" i="2"/>
  <c r="B3053" i="2"/>
  <c r="A3054" i="1" l="1"/>
  <c r="B3053" i="1"/>
  <c r="C3053" i="1"/>
  <c r="C3057" i="4"/>
  <c r="B3057" i="4"/>
  <c r="A3058" i="4"/>
  <c r="A3055" i="2"/>
  <c r="C3054" i="2"/>
  <c r="B3054" i="2"/>
  <c r="A3055" i="1" l="1"/>
  <c r="B3054" i="1"/>
  <c r="C3054" i="1"/>
  <c r="A3059" i="4"/>
  <c r="C3058" i="4"/>
  <c r="B3058" i="4"/>
  <c r="A3056" i="2"/>
  <c r="C3055" i="2"/>
  <c r="B3055" i="2"/>
  <c r="A3056" i="1" l="1"/>
  <c r="C3055" i="1"/>
  <c r="B3055" i="1"/>
  <c r="C3059" i="4"/>
  <c r="B3059" i="4"/>
  <c r="A3060" i="4"/>
  <c r="A3057" i="2"/>
  <c r="C3056" i="2"/>
  <c r="B3056" i="2"/>
  <c r="A3057" i="1" l="1"/>
  <c r="C3056" i="1"/>
  <c r="B3056" i="1"/>
  <c r="A3061" i="4"/>
  <c r="C3060" i="4"/>
  <c r="B3060" i="4"/>
  <c r="C3057" i="2"/>
  <c r="B3057" i="2"/>
  <c r="A3058" i="2"/>
  <c r="A3058" i="1" l="1"/>
  <c r="B3057" i="1"/>
  <c r="C3057" i="1"/>
  <c r="C3061" i="4"/>
  <c r="B3061" i="4"/>
  <c r="A3062" i="4"/>
  <c r="A3059" i="2"/>
  <c r="C3058" i="2"/>
  <c r="B3058" i="2"/>
  <c r="A3059" i="1" l="1"/>
  <c r="B3058" i="1"/>
  <c r="C3058" i="1"/>
  <c r="A3063" i="4"/>
  <c r="C3062" i="4"/>
  <c r="B3062" i="4"/>
  <c r="A3060" i="2"/>
  <c r="C3059" i="2"/>
  <c r="B3059" i="2"/>
  <c r="A3060" i="1" l="1"/>
  <c r="C3059" i="1"/>
  <c r="B3059" i="1"/>
  <c r="C3063" i="4"/>
  <c r="B3063" i="4"/>
  <c r="A3064" i="4"/>
  <c r="B3060" i="2"/>
  <c r="A3061" i="2"/>
  <c r="C3060" i="2"/>
  <c r="A3061" i="1" l="1"/>
  <c r="C3060" i="1"/>
  <c r="B3060" i="1"/>
  <c r="A3065" i="4"/>
  <c r="C3064" i="4"/>
  <c r="B3064" i="4"/>
  <c r="A3062" i="2"/>
  <c r="C3061" i="2"/>
  <c r="B3061" i="2"/>
  <c r="A3062" i="1" l="1"/>
  <c r="B3061" i="1"/>
  <c r="C3061" i="1"/>
  <c r="C3065" i="4"/>
  <c r="B3065" i="4"/>
  <c r="A3066" i="4"/>
  <c r="A3063" i="2"/>
  <c r="C3062" i="2"/>
  <c r="B3062" i="2"/>
  <c r="A3063" i="1" l="1"/>
  <c r="B3062" i="1"/>
  <c r="C3062" i="1"/>
  <c r="A3067" i="4"/>
  <c r="C3066" i="4"/>
  <c r="B3066" i="4"/>
  <c r="A3064" i="2"/>
  <c r="C3063" i="2"/>
  <c r="B3063" i="2"/>
  <c r="A3064" i="1" l="1"/>
  <c r="C3063" i="1"/>
  <c r="B3063" i="1"/>
  <c r="C3067" i="4"/>
  <c r="B3067" i="4"/>
  <c r="A3068" i="4"/>
  <c r="A3065" i="2"/>
  <c r="C3064" i="2"/>
  <c r="B3064" i="2"/>
  <c r="A3065" i="1" l="1"/>
  <c r="C3064" i="1"/>
  <c r="B3064" i="1"/>
  <c r="A3069" i="4"/>
  <c r="C3068" i="4"/>
  <c r="B3068" i="4"/>
  <c r="C3065" i="2"/>
  <c r="B3065" i="2"/>
  <c r="A3066" i="2"/>
  <c r="A3066" i="1" l="1"/>
  <c r="B3065" i="1"/>
  <c r="C3065" i="1"/>
  <c r="C3069" i="4"/>
  <c r="B3069" i="4"/>
  <c r="A3070" i="4"/>
  <c r="A3067" i="2"/>
  <c r="C3066" i="2"/>
  <c r="B3066" i="2"/>
  <c r="A3067" i="1" l="1"/>
  <c r="B3066" i="1"/>
  <c r="C3066" i="1"/>
  <c r="A3071" i="4"/>
  <c r="C3070" i="4"/>
  <c r="B3070" i="4"/>
  <c r="A3068" i="2"/>
  <c r="C3067" i="2"/>
  <c r="B3067" i="2"/>
  <c r="A3068" i="1" l="1"/>
  <c r="C3067" i="1"/>
  <c r="B3067" i="1"/>
  <c r="C3071" i="4"/>
  <c r="B3071" i="4"/>
  <c r="A3072" i="4"/>
  <c r="B3068" i="2"/>
  <c r="A3069" i="2"/>
  <c r="C3068" i="2"/>
  <c r="A3069" i="1" l="1"/>
  <c r="C3068" i="1"/>
  <c r="B3068" i="1"/>
  <c r="A3073" i="4"/>
  <c r="C3072" i="4"/>
  <c r="B3072" i="4"/>
  <c r="A3070" i="2"/>
  <c r="C3069" i="2"/>
  <c r="B3069" i="2"/>
  <c r="A3070" i="1" l="1"/>
  <c r="B3069" i="1"/>
  <c r="C3069" i="1"/>
  <c r="C3073" i="4"/>
  <c r="B3073" i="4"/>
  <c r="A3074" i="4"/>
  <c r="A3071" i="2"/>
  <c r="C3070" i="2"/>
  <c r="B3070" i="2"/>
  <c r="A3071" i="1" l="1"/>
  <c r="B3070" i="1"/>
  <c r="C3070" i="1"/>
  <c r="A3075" i="4"/>
  <c r="C3074" i="4"/>
  <c r="B3074" i="4"/>
  <c r="A3072" i="2"/>
  <c r="C3071" i="2"/>
  <c r="B3071" i="2"/>
  <c r="A3072" i="1" l="1"/>
  <c r="C3071" i="1"/>
  <c r="B3071" i="1"/>
  <c r="C3075" i="4"/>
  <c r="B3075" i="4"/>
  <c r="A3076" i="4"/>
  <c r="A3073" i="2"/>
  <c r="C3072" i="2"/>
  <c r="B3072" i="2"/>
  <c r="A3073" i="1" l="1"/>
  <c r="C3072" i="1"/>
  <c r="B3072" i="1"/>
  <c r="A3077" i="4"/>
  <c r="C3076" i="4"/>
  <c r="B3076" i="4"/>
  <c r="C3073" i="2"/>
  <c r="B3073" i="2"/>
  <c r="A3074" i="2"/>
  <c r="A3074" i="1" l="1"/>
  <c r="B3073" i="1"/>
  <c r="C3073" i="1"/>
  <c r="C3077" i="4"/>
  <c r="B3077" i="4"/>
  <c r="A3078" i="4"/>
  <c r="A3075" i="2"/>
  <c r="C3074" i="2"/>
  <c r="B3074" i="2"/>
  <c r="A3075" i="1" l="1"/>
  <c r="B3074" i="1"/>
  <c r="C3074" i="1"/>
  <c r="A3079" i="4"/>
  <c r="C3078" i="4"/>
  <c r="B3078" i="4"/>
  <c r="A3076" i="2"/>
  <c r="C3075" i="2"/>
  <c r="B3075" i="2"/>
  <c r="A3076" i="1" l="1"/>
  <c r="C3075" i="1"/>
  <c r="B3075" i="1"/>
  <c r="C3079" i="4"/>
  <c r="B3079" i="4"/>
  <c r="A3080" i="4"/>
  <c r="B3076" i="2"/>
  <c r="A3077" i="2"/>
  <c r="C3076" i="2"/>
  <c r="A3077" i="1" l="1"/>
  <c r="C3076" i="1"/>
  <c r="B3076" i="1"/>
  <c r="A3081" i="4"/>
  <c r="C3080" i="4"/>
  <c r="B3080" i="4"/>
  <c r="A3078" i="2"/>
  <c r="C3077" i="2"/>
  <c r="B3077" i="2"/>
  <c r="A3078" i="1" l="1"/>
  <c r="B3077" i="1"/>
  <c r="C3077" i="1"/>
  <c r="C3081" i="4"/>
  <c r="B3081" i="4"/>
  <c r="A3082" i="4"/>
  <c r="A3079" i="2"/>
  <c r="C3078" i="2"/>
  <c r="B3078" i="2"/>
  <c r="A3079" i="1" l="1"/>
  <c r="B3078" i="1"/>
  <c r="C3078" i="1"/>
  <c r="A3083" i="4"/>
  <c r="C3082" i="4"/>
  <c r="B3082" i="4"/>
  <c r="A3080" i="2"/>
  <c r="C3079" i="2"/>
  <c r="B3079" i="2"/>
  <c r="A3080" i="1" l="1"/>
  <c r="C3079" i="1"/>
  <c r="B3079" i="1"/>
  <c r="C3083" i="4"/>
  <c r="B3083" i="4"/>
  <c r="A3084" i="4"/>
  <c r="A3081" i="2"/>
  <c r="C3080" i="2"/>
  <c r="B3080" i="2"/>
  <c r="A3081" i="1" l="1"/>
  <c r="C3080" i="1"/>
  <c r="B3080" i="1"/>
  <c r="A3085" i="4"/>
  <c r="C3084" i="4"/>
  <c r="B3084" i="4"/>
  <c r="C3081" i="2"/>
  <c r="B3081" i="2"/>
  <c r="A3082" i="2"/>
  <c r="A3082" i="1" l="1"/>
  <c r="B3081" i="1"/>
  <c r="C3081" i="1"/>
  <c r="C3085" i="4"/>
  <c r="B3085" i="4"/>
  <c r="A3086" i="4"/>
  <c r="A3083" i="2"/>
  <c r="C3082" i="2"/>
  <c r="B3082" i="2"/>
  <c r="A3083" i="1" l="1"/>
  <c r="B3082" i="1"/>
  <c r="C3082" i="1"/>
  <c r="A3087" i="4"/>
  <c r="C3086" i="4"/>
  <c r="B3086" i="4"/>
  <c r="A3084" i="2"/>
  <c r="C3083" i="2"/>
  <c r="B3083" i="2"/>
  <c r="A3084" i="1" l="1"/>
  <c r="C3083" i="1"/>
  <c r="B3083" i="1"/>
  <c r="C3087" i="4"/>
  <c r="B3087" i="4"/>
  <c r="A3088" i="4"/>
  <c r="B3084" i="2"/>
  <c r="A3085" i="2"/>
  <c r="C3084" i="2"/>
  <c r="A3085" i="1" l="1"/>
  <c r="C3084" i="1"/>
  <c r="B3084" i="1"/>
  <c r="A3089" i="4"/>
  <c r="C3088" i="4"/>
  <c r="B3088" i="4"/>
  <c r="A3086" i="2"/>
  <c r="C3085" i="2"/>
  <c r="B3085" i="2"/>
  <c r="A3086" i="1" l="1"/>
  <c r="B3085" i="1"/>
  <c r="C3085" i="1"/>
  <c r="C3089" i="4"/>
  <c r="B3089" i="4"/>
  <c r="A3090" i="4"/>
  <c r="A3087" i="2"/>
  <c r="C3086" i="2"/>
  <c r="B3086" i="2"/>
  <c r="A3087" i="1" l="1"/>
  <c r="B3086" i="1"/>
  <c r="C3086" i="1"/>
  <c r="A3091" i="4"/>
  <c r="C3090" i="4"/>
  <c r="B3090" i="4"/>
  <c r="A3088" i="2"/>
  <c r="C3087" i="2"/>
  <c r="B3087" i="2"/>
  <c r="A3088" i="1" l="1"/>
  <c r="C3087" i="1"/>
  <c r="B3087" i="1"/>
  <c r="C3091" i="4"/>
  <c r="B3091" i="4"/>
  <c r="A3092" i="4"/>
  <c r="A3089" i="2"/>
  <c r="C3088" i="2"/>
  <c r="B3088" i="2"/>
  <c r="A3089" i="1" l="1"/>
  <c r="C3088" i="1"/>
  <c r="B3088" i="1"/>
  <c r="A3093" i="4"/>
  <c r="C3092" i="4"/>
  <c r="B3092" i="4"/>
  <c r="C3089" i="2"/>
  <c r="B3089" i="2"/>
  <c r="A3090" i="2"/>
  <c r="A3090" i="1" l="1"/>
  <c r="B3089" i="1"/>
  <c r="C3089" i="1"/>
  <c r="C3093" i="4"/>
  <c r="B3093" i="4"/>
  <c r="A3094" i="4"/>
  <c r="A3091" i="2"/>
  <c r="C3090" i="2"/>
  <c r="B3090" i="2"/>
  <c r="A3091" i="1" l="1"/>
  <c r="B3090" i="1"/>
  <c r="C3090" i="1"/>
  <c r="A3095" i="4"/>
  <c r="C3094" i="4"/>
  <c r="B3094" i="4"/>
  <c r="A3092" i="2"/>
  <c r="C3091" i="2"/>
  <c r="B3091" i="2"/>
  <c r="A3092" i="1" l="1"/>
  <c r="C3091" i="1"/>
  <c r="B3091" i="1"/>
  <c r="C3095" i="4"/>
  <c r="B3095" i="4"/>
  <c r="A3096" i="4"/>
  <c r="B3092" i="2"/>
  <c r="A3093" i="2"/>
  <c r="C3092" i="2"/>
  <c r="A3093" i="1" l="1"/>
  <c r="C3092" i="1"/>
  <c r="B3092" i="1"/>
  <c r="A3097" i="4"/>
  <c r="C3096" i="4"/>
  <c r="B3096" i="4"/>
  <c r="A3094" i="2"/>
  <c r="C3093" i="2"/>
  <c r="B3093" i="2"/>
  <c r="A3094" i="1" l="1"/>
  <c r="B3093" i="1"/>
  <c r="C3093" i="1"/>
  <c r="C3097" i="4"/>
  <c r="B3097" i="4"/>
  <c r="A3098" i="4"/>
  <c r="A3095" i="2"/>
  <c r="C3094" i="2"/>
  <c r="B3094" i="2"/>
  <c r="A3095" i="1" l="1"/>
  <c r="B3094" i="1"/>
  <c r="C3094" i="1"/>
  <c r="A3099" i="4"/>
  <c r="C3098" i="4"/>
  <c r="B3098" i="4"/>
  <c r="A3096" i="2"/>
  <c r="C3095" i="2"/>
  <c r="B3095" i="2"/>
  <c r="A3096" i="1" l="1"/>
  <c r="C3095" i="1"/>
  <c r="B3095" i="1"/>
  <c r="C3099" i="4"/>
  <c r="B3099" i="4"/>
  <c r="A3100" i="4"/>
  <c r="A3097" i="2"/>
  <c r="C3096" i="2"/>
  <c r="B3096" i="2"/>
  <c r="A3097" i="1" l="1"/>
  <c r="C3096" i="1"/>
  <c r="B3096" i="1"/>
  <c r="A3101" i="4"/>
  <c r="C3100" i="4"/>
  <c r="B3100" i="4"/>
  <c r="C3097" i="2"/>
  <c r="B3097" i="2"/>
  <c r="A3098" i="2"/>
  <c r="A3098" i="1" l="1"/>
  <c r="B3097" i="1"/>
  <c r="C3097" i="1"/>
  <c r="C3101" i="4"/>
  <c r="B3101" i="4"/>
  <c r="A3102" i="4"/>
  <c r="A3099" i="2"/>
  <c r="C3098" i="2"/>
  <c r="B3098" i="2"/>
  <c r="A3099" i="1" l="1"/>
  <c r="B3098" i="1"/>
  <c r="C3098" i="1"/>
  <c r="A3103" i="4"/>
  <c r="C3102" i="4"/>
  <c r="B3102" i="4"/>
  <c r="A3100" i="2"/>
  <c r="C3099" i="2"/>
  <c r="B3099" i="2"/>
  <c r="A3100" i="1" l="1"/>
  <c r="C3099" i="1"/>
  <c r="B3099" i="1"/>
  <c r="C3103" i="4"/>
  <c r="B3103" i="4"/>
  <c r="A3104" i="4"/>
  <c r="B3100" i="2"/>
  <c r="A3101" i="2"/>
  <c r="C3100" i="2"/>
  <c r="A3101" i="1" l="1"/>
  <c r="C3100" i="1"/>
  <c r="B3100" i="1"/>
  <c r="A3105" i="4"/>
  <c r="C3104" i="4"/>
  <c r="B3104" i="4"/>
  <c r="A3102" i="2"/>
  <c r="C3101" i="2"/>
  <c r="B3101" i="2"/>
  <c r="A3102" i="1" l="1"/>
  <c r="B3101" i="1"/>
  <c r="C3101" i="1"/>
  <c r="C3105" i="4"/>
  <c r="B3105" i="4"/>
  <c r="A3106" i="4"/>
  <c r="A3103" i="2"/>
  <c r="C3102" i="2"/>
  <c r="B3102" i="2"/>
  <c r="A3103" i="1" l="1"/>
  <c r="B3102" i="1"/>
  <c r="C3102" i="1"/>
  <c r="A3107" i="4"/>
  <c r="C3106" i="4"/>
  <c r="B3106" i="4"/>
  <c r="A3104" i="2"/>
  <c r="C3103" i="2"/>
  <c r="B3103" i="2"/>
  <c r="A3104" i="1" l="1"/>
  <c r="C3103" i="1"/>
  <c r="B3103" i="1"/>
  <c r="C3107" i="4"/>
  <c r="B3107" i="4"/>
  <c r="A3108" i="4"/>
  <c r="A3105" i="2"/>
  <c r="C3104" i="2"/>
  <c r="B3104" i="2"/>
  <c r="A3105" i="1" l="1"/>
  <c r="C3104" i="1"/>
  <c r="B3104" i="1"/>
  <c r="A3109" i="4"/>
  <c r="C3108" i="4"/>
  <c r="B3108" i="4"/>
  <c r="C3105" i="2"/>
  <c r="B3105" i="2"/>
  <c r="A3106" i="2"/>
  <c r="A3106" i="1" l="1"/>
  <c r="B3105" i="1"/>
  <c r="C3105" i="1"/>
  <c r="C3109" i="4"/>
  <c r="B3109" i="4"/>
  <c r="A3110" i="4"/>
  <c r="A3107" i="2"/>
  <c r="C3106" i="2"/>
  <c r="B3106" i="2"/>
  <c r="A3107" i="1" l="1"/>
  <c r="B3106" i="1"/>
  <c r="C3106" i="1"/>
  <c r="A3111" i="4"/>
  <c r="C3110" i="4"/>
  <c r="B3110" i="4"/>
  <c r="A3108" i="2"/>
  <c r="C3107" i="2"/>
  <c r="B3107" i="2"/>
  <c r="A3108" i="1" l="1"/>
  <c r="C3107" i="1"/>
  <c r="B3107" i="1"/>
  <c r="C3111" i="4"/>
  <c r="B3111" i="4"/>
  <c r="A3112" i="4"/>
  <c r="B3108" i="2"/>
  <c r="A3109" i="2"/>
  <c r="C3108" i="2"/>
  <c r="A3109" i="1" l="1"/>
  <c r="C3108" i="1"/>
  <c r="B3108" i="1"/>
  <c r="A3113" i="4"/>
  <c r="C3112" i="4"/>
  <c r="B3112" i="4"/>
  <c r="A3110" i="2"/>
  <c r="C3109" i="2"/>
  <c r="B3109" i="2"/>
  <c r="A3110" i="1" l="1"/>
  <c r="B3109" i="1"/>
  <c r="C3109" i="1"/>
  <c r="C3113" i="4"/>
  <c r="B3113" i="4"/>
  <c r="A3114" i="4"/>
  <c r="A3111" i="2"/>
  <c r="C3110" i="2"/>
  <c r="B3110" i="2"/>
  <c r="A3111" i="1" l="1"/>
  <c r="B3110" i="1"/>
  <c r="C3110" i="1"/>
  <c r="A3115" i="4"/>
  <c r="C3114" i="4"/>
  <c r="B3114" i="4"/>
  <c r="A3112" i="2"/>
  <c r="C3111" i="2"/>
  <c r="B3111" i="2"/>
  <c r="A3112" i="1" l="1"/>
  <c r="C3111" i="1"/>
  <c r="B3111" i="1"/>
  <c r="C3115" i="4"/>
  <c r="B3115" i="4"/>
  <c r="A3116" i="4"/>
  <c r="A3113" i="2"/>
  <c r="C3112" i="2"/>
  <c r="B3112" i="2"/>
  <c r="A3113" i="1" l="1"/>
  <c r="C3112" i="1"/>
  <c r="B3112" i="1"/>
  <c r="A3117" i="4"/>
  <c r="C3116" i="4"/>
  <c r="B3116" i="4"/>
  <c r="C3113" i="2"/>
  <c r="B3113" i="2"/>
  <c r="A3114" i="2"/>
  <c r="A3114" i="1" l="1"/>
  <c r="B3113" i="1"/>
  <c r="C3113" i="1"/>
  <c r="C3117" i="4"/>
  <c r="B3117" i="4"/>
  <c r="A3118" i="4"/>
  <c r="A3115" i="2"/>
  <c r="C3114" i="2"/>
  <c r="B3114" i="2"/>
  <c r="A3115" i="1" l="1"/>
  <c r="B3114" i="1"/>
  <c r="C3114" i="1"/>
  <c r="A3119" i="4"/>
  <c r="C3118" i="4"/>
  <c r="B3118" i="4"/>
  <c r="A3116" i="2"/>
  <c r="C3115" i="2"/>
  <c r="B3115" i="2"/>
  <c r="A3116" i="1" l="1"/>
  <c r="C3115" i="1"/>
  <c r="B3115" i="1"/>
  <c r="C3119" i="4"/>
  <c r="B3119" i="4"/>
  <c r="A3120" i="4"/>
  <c r="B3116" i="2"/>
  <c r="A3117" i="2"/>
  <c r="C3116" i="2"/>
  <c r="A3117" i="1" l="1"/>
  <c r="C3116" i="1"/>
  <c r="B3116" i="1"/>
  <c r="A3121" i="4"/>
  <c r="C3120" i="4"/>
  <c r="B3120" i="4"/>
  <c r="A3118" i="2"/>
  <c r="C3117" i="2"/>
  <c r="B3117" i="2"/>
  <c r="A3118" i="1" l="1"/>
  <c r="B3117" i="1"/>
  <c r="C3117" i="1"/>
  <c r="C3121" i="4"/>
  <c r="B3121" i="4"/>
  <c r="A3122" i="4"/>
  <c r="A3119" i="2"/>
  <c r="C3118" i="2"/>
  <c r="B3118" i="2"/>
  <c r="A3119" i="1" l="1"/>
  <c r="B3118" i="1"/>
  <c r="C3118" i="1"/>
  <c r="A3123" i="4"/>
  <c r="C3122" i="4"/>
  <c r="B3122" i="4"/>
  <c r="A3120" i="2"/>
  <c r="C3119" i="2"/>
  <c r="B3119" i="2"/>
  <c r="A3120" i="1" l="1"/>
  <c r="C3119" i="1"/>
  <c r="B3119" i="1"/>
  <c r="C3123" i="4"/>
  <c r="B3123" i="4"/>
  <c r="A3124" i="4"/>
  <c r="A3121" i="2"/>
  <c r="C3120" i="2"/>
  <c r="B3120" i="2"/>
  <c r="A3121" i="1" l="1"/>
  <c r="C3120" i="1"/>
  <c r="B3120" i="1"/>
  <c r="A3125" i="4"/>
  <c r="C3124" i="4"/>
  <c r="B3124" i="4"/>
  <c r="C3121" i="2"/>
  <c r="B3121" i="2"/>
  <c r="A3122" i="2"/>
  <c r="A3122" i="1" l="1"/>
  <c r="B3121" i="1"/>
  <c r="C3121" i="1"/>
  <c r="C3125" i="4"/>
  <c r="B3125" i="4"/>
  <c r="A3126" i="4"/>
  <c r="A3123" i="2"/>
  <c r="C3122" i="2"/>
  <c r="B3122" i="2"/>
  <c r="A3123" i="1" l="1"/>
  <c r="B3122" i="1"/>
  <c r="C3122" i="1"/>
  <c r="A3127" i="4"/>
  <c r="C3126" i="4"/>
  <c r="B3126" i="4"/>
  <c r="A3124" i="2"/>
  <c r="C3123" i="2"/>
  <c r="B3123" i="2"/>
  <c r="A3124" i="1" l="1"/>
  <c r="C3123" i="1"/>
  <c r="B3123" i="1"/>
  <c r="C3127" i="4"/>
  <c r="B3127" i="4"/>
  <c r="A3128" i="4"/>
  <c r="B3124" i="2"/>
  <c r="A3125" i="2"/>
  <c r="C3124" i="2"/>
  <c r="A3125" i="1" l="1"/>
  <c r="C3124" i="1"/>
  <c r="B3124" i="1"/>
  <c r="A3129" i="4"/>
  <c r="C3128" i="4"/>
  <c r="B3128" i="4"/>
  <c r="A3126" i="2"/>
  <c r="C3125" i="2"/>
  <c r="B3125" i="2"/>
  <c r="A3126" i="1" l="1"/>
  <c r="B3125" i="1"/>
  <c r="C3125" i="1"/>
  <c r="C3129" i="4"/>
  <c r="B3129" i="4"/>
  <c r="A3130" i="4"/>
  <c r="A3127" i="2"/>
  <c r="C3126" i="2"/>
  <c r="B3126" i="2"/>
  <c r="A3127" i="1" l="1"/>
  <c r="B3126" i="1"/>
  <c r="C3126" i="1"/>
  <c r="A3131" i="4"/>
  <c r="C3130" i="4"/>
  <c r="B3130" i="4"/>
  <c r="A3128" i="2"/>
  <c r="C3127" i="2"/>
  <c r="B3127" i="2"/>
  <c r="A3128" i="1" l="1"/>
  <c r="C3127" i="1"/>
  <c r="B3127" i="1"/>
  <c r="C3131" i="4"/>
  <c r="B3131" i="4"/>
  <c r="A3132" i="4"/>
  <c r="A3129" i="2"/>
  <c r="C3128" i="2"/>
  <c r="B3128" i="2"/>
  <c r="A3129" i="1" l="1"/>
  <c r="C3128" i="1"/>
  <c r="B3128" i="1"/>
  <c r="A3133" i="4"/>
  <c r="C3132" i="4"/>
  <c r="B3132" i="4"/>
  <c r="C3129" i="2"/>
  <c r="B3129" i="2"/>
  <c r="A3130" i="2"/>
  <c r="A3130" i="1" l="1"/>
  <c r="B3129" i="1"/>
  <c r="C3129" i="1"/>
  <c r="C3133" i="4"/>
  <c r="B3133" i="4"/>
  <c r="A3134" i="4"/>
  <c r="A3131" i="2"/>
  <c r="C3130" i="2"/>
  <c r="B3130" i="2"/>
  <c r="A3131" i="1" l="1"/>
  <c r="B3130" i="1"/>
  <c r="C3130" i="1"/>
  <c r="A3135" i="4"/>
  <c r="C3134" i="4"/>
  <c r="B3134" i="4"/>
  <c r="A3132" i="2"/>
  <c r="C3131" i="2"/>
  <c r="B3131" i="2"/>
  <c r="A3132" i="1" l="1"/>
  <c r="C3131" i="1"/>
  <c r="B3131" i="1"/>
  <c r="C3135" i="4"/>
  <c r="B3135" i="4"/>
  <c r="A3136" i="4"/>
  <c r="B3132" i="2"/>
  <c r="A3133" i="2"/>
  <c r="C3132" i="2"/>
  <c r="A3133" i="1" l="1"/>
  <c r="C3132" i="1"/>
  <c r="B3132" i="1"/>
  <c r="A3137" i="4"/>
  <c r="C3136" i="4"/>
  <c r="B3136" i="4"/>
  <c r="A3134" i="2"/>
  <c r="C3133" i="2"/>
  <c r="B3133" i="2"/>
  <c r="A3134" i="1" l="1"/>
  <c r="B3133" i="1"/>
  <c r="C3133" i="1"/>
  <c r="C3137" i="4"/>
  <c r="B3137" i="4"/>
  <c r="A3138" i="4"/>
  <c r="A3135" i="2"/>
  <c r="C3134" i="2"/>
  <c r="B3134" i="2"/>
  <c r="A3135" i="1" l="1"/>
  <c r="B3134" i="1"/>
  <c r="C3134" i="1"/>
  <c r="A3139" i="4"/>
  <c r="C3138" i="4"/>
  <c r="B3138" i="4"/>
  <c r="A3136" i="2"/>
  <c r="C3135" i="2"/>
  <c r="B3135" i="2"/>
  <c r="A3136" i="1" l="1"/>
  <c r="C3135" i="1"/>
  <c r="B3135" i="1"/>
  <c r="C3139" i="4"/>
  <c r="B3139" i="4"/>
  <c r="A3140" i="4"/>
  <c r="A3137" i="2"/>
  <c r="C3136" i="2"/>
  <c r="B3136" i="2"/>
  <c r="A3137" i="1" l="1"/>
  <c r="C3136" i="1"/>
  <c r="B3136" i="1"/>
  <c r="A3141" i="4"/>
  <c r="C3140" i="4"/>
  <c r="B3140" i="4"/>
  <c r="C3137" i="2"/>
  <c r="B3137" i="2"/>
  <c r="A3138" i="2"/>
  <c r="A3138" i="1" l="1"/>
  <c r="B3137" i="1"/>
  <c r="C3137" i="1"/>
  <c r="C3141" i="4"/>
  <c r="B3141" i="4"/>
  <c r="A3142" i="4"/>
  <c r="A3139" i="2"/>
  <c r="C3138" i="2"/>
  <c r="B3138" i="2"/>
  <c r="A3139" i="1" l="1"/>
  <c r="B3138" i="1"/>
  <c r="C3138" i="1"/>
  <c r="A3143" i="4"/>
  <c r="C3142" i="4"/>
  <c r="B3142" i="4"/>
  <c r="A3140" i="2"/>
  <c r="C3139" i="2"/>
  <c r="B3139" i="2"/>
  <c r="A3140" i="1" l="1"/>
  <c r="C3139" i="1"/>
  <c r="B3139" i="1"/>
  <c r="C3143" i="4"/>
  <c r="B3143" i="4"/>
  <c r="A3144" i="4"/>
  <c r="B3140" i="2"/>
  <c r="A3141" i="2"/>
  <c r="C3140" i="2"/>
  <c r="A3141" i="1" l="1"/>
  <c r="C3140" i="1"/>
  <c r="B3140" i="1"/>
  <c r="A3145" i="4"/>
  <c r="C3144" i="4"/>
  <c r="B3144" i="4"/>
  <c r="A3142" i="2"/>
  <c r="C3141" i="2"/>
  <c r="B3141" i="2"/>
  <c r="A3142" i="1" l="1"/>
  <c r="B3141" i="1"/>
  <c r="C3141" i="1"/>
  <c r="C3145" i="4"/>
  <c r="B3145" i="4"/>
  <c r="A3146" i="4"/>
  <c r="A3143" i="2"/>
  <c r="C3142" i="2"/>
  <c r="B3142" i="2"/>
  <c r="A3143" i="1" l="1"/>
  <c r="B3142" i="1"/>
  <c r="C3142" i="1"/>
  <c r="A3147" i="4"/>
  <c r="C3146" i="4"/>
  <c r="B3146" i="4"/>
  <c r="A3144" i="2"/>
  <c r="C3143" i="2"/>
  <c r="B3143" i="2"/>
  <c r="A3144" i="1" l="1"/>
  <c r="C3143" i="1"/>
  <c r="B3143" i="1"/>
  <c r="C3147" i="4"/>
  <c r="B3147" i="4"/>
  <c r="A3148" i="4"/>
  <c r="A3145" i="2"/>
  <c r="C3144" i="2"/>
  <c r="B3144" i="2"/>
  <c r="A3145" i="1" l="1"/>
  <c r="C3144" i="1"/>
  <c r="B3144" i="1"/>
  <c r="A3149" i="4"/>
  <c r="C3148" i="4"/>
  <c r="B3148" i="4"/>
  <c r="C3145" i="2"/>
  <c r="B3145" i="2"/>
  <c r="A3146" i="2"/>
  <c r="A3146" i="1" l="1"/>
  <c r="B3145" i="1"/>
  <c r="C3145" i="1"/>
  <c r="C3149" i="4"/>
  <c r="B3149" i="4"/>
  <c r="A3150" i="4"/>
  <c r="A3147" i="2"/>
  <c r="C3146" i="2"/>
  <c r="B3146" i="2"/>
  <c r="A3147" i="1" l="1"/>
  <c r="B3146" i="1"/>
  <c r="C3146" i="1"/>
  <c r="A3151" i="4"/>
  <c r="C3150" i="4"/>
  <c r="B3150" i="4"/>
  <c r="A3148" i="2"/>
  <c r="C3147" i="2"/>
  <c r="B3147" i="2"/>
  <c r="A3148" i="1" l="1"/>
  <c r="C3147" i="1"/>
  <c r="B3147" i="1"/>
  <c r="C3151" i="4"/>
  <c r="B3151" i="4"/>
  <c r="A3152" i="4"/>
  <c r="B3148" i="2"/>
  <c r="A3149" i="2"/>
  <c r="C3148" i="2"/>
  <c r="A3149" i="1" l="1"/>
  <c r="C3148" i="1"/>
  <c r="B3148" i="1"/>
  <c r="A3153" i="4"/>
  <c r="C3152" i="4"/>
  <c r="B3152" i="4"/>
  <c r="A3150" i="2"/>
  <c r="C3149" i="2"/>
  <c r="B3149" i="2"/>
  <c r="A3150" i="1" l="1"/>
  <c r="B3149" i="1"/>
  <c r="C3149" i="1"/>
  <c r="C3153" i="4"/>
  <c r="B3153" i="4"/>
  <c r="A3154" i="4"/>
  <c r="A3151" i="2"/>
  <c r="C3150" i="2"/>
  <c r="B3150" i="2"/>
  <c r="A3151" i="1" l="1"/>
  <c r="B3150" i="1"/>
  <c r="C3150" i="1"/>
  <c r="A3155" i="4"/>
  <c r="C3154" i="4"/>
  <c r="B3154" i="4"/>
  <c r="A3152" i="2"/>
  <c r="C3151" i="2"/>
  <c r="B3151" i="2"/>
  <c r="A3152" i="1" l="1"/>
  <c r="C3151" i="1"/>
  <c r="B3151" i="1"/>
  <c r="C3155" i="4"/>
  <c r="B3155" i="4"/>
  <c r="A3156" i="4"/>
  <c r="A3153" i="2"/>
  <c r="C3152" i="2"/>
  <c r="B3152" i="2"/>
  <c r="A3153" i="1" l="1"/>
  <c r="C3152" i="1"/>
  <c r="B3152" i="1"/>
  <c r="A3157" i="4"/>
  <c r="C3156" i="4"/>
  <c r="B3156" i="4"/>
  <c r="C3153" i="2"/>
  <c r="B3153" i="2"/>
  <c r="A3154" i="2"/>
  <c r="A3154" i="1" l="1"/>
  <c r="B3153" i="1"/>
  <c r="C3153" i="1"/>
  <c r="C3157" i="4"/>
  <c r="B3157" i="4"/>
  <c r="A3158" i="4"/>
  <c r="A3155" i="2"/>
  <c r="C3154" i="2"/>
  <c r="B3154" i="2"/>
  <c r="A3155" i="1" l="1"/>
  <c r="B3154" i="1"/>
  <c r="C3154" i="1"/>
  <c r="A3159" i="4"/>
  <c r="C3158" i="4"/>
  <c r="B3158" i="4"/>
  <c r="A3156" i="2"/>
  <c r="C3155" i="2"/>
  <c r="B3155" i="2"/>
  <c r="A3156" i="1" l="1"/>
  <c r="C3155" i="1"/>
  <c r="B3155" i="1"/>
  <c r="C3159" i="4"/>
  <c r="B3159" i="4"/>
  <c r="A3160" i="4"/>
  <c r="B3156" i="2"/>
  <c r="A3157" i="2"/>
  <c r="C3156" i="2"/>
  <c r="A3157" i="1" l="1"/>
  <c r="C3156" i="1"/>
  <c r="B3156" i="1"/>
  <c r="A3161" i="4"/>
  <c r="C3160" i="4"/>
  <c r="B3160" i="4"/>
  <c r="A3158" i="2"/>
  <c r="C3157" i="2"/>
  <c r="B3157" i="2"/>
  <c r="A3158" i="1" l="1"/>
  <c r="B3157" i="1"/>
  <c r="C3157" i="1"/>
  <c r="C3161" i="4"/>
  <c r="B3161" i="4"/>
  <c r="A3162" i="4"/>
  <c r="A3159" i="2"/>
  <c r="C3158" i="2"/>
  <c r="B3158" i="2"/>
  <c r="A3159" i="1" l="1"/>
  <c r="B3158" i="1"/>
  <c r="C3158" i="1"/>
  <c r="A3163" i="4"/>
  <c r="C3162" i="4"/>
  <c r="B3162" i="4"/>
  <c r="A3160" i="2"/>
  <c r="C3159" i="2"/>
  <c r="B3159" i="2"/>
  <c r="A3160" i="1" l="1"/>
  <c r="C3159" i="1"/>
  <c r="B3159" i="1"/>
  <c r="C3163" i="4"/>
  <c r="B3163" i="4"/>
  <c r="A3164" i="4"/>
  <c r="A3161" i="2"/>
  <c r="C3160" i="2"/>
  <c r="B3160" i="2"/>
  <c r="A3161" i="1" l="1"/>
  <c r="C3160" i="1"/>
  <c r="B3160" i="1"/>
  <c r="A3165" i="4"/>
  <c r="C3164" i="4"/>
  <c r="B3164" i="4"/>
  <c r="C3161" i="2"/>
  <c r="B3161" i="2"/>
  <c r="A3162" i="2"/>
  <c r="A3162" i="1" l="1"/>
  <c r="B3161" i="1"/>
  <c r="C3161" i="1"/>
  <c r="C3165" i="4"/>
  <c r="B3165" i="4"/>
  <c r="A3166" i="4"/>
  <c r="A3163" i="2"/>
  <c r="C3162" i="2"/>
  <c r="B3162" i="2"/>
  <c r="A3163" i="1" l="1"/>
  <c r="B3162" i="1"/>
  <c r="C3162" i="1"/>
  <c r="A3167" i="4"/>
  <c r="C3166" i="4"/>
  <c r="B3166" i="4"/>
  <c r="A3164" i="2"/>
  <c r="C3163" i="2"/>
  <c r="B3163" i="2"/>
  <c r="A3164" i="1" l="1"/>
  <c r="C3163" i="1"/>
  <c r="B3163" i="1"/>
  <c r="C3167" i="4"/>
  <c r="B3167" i="4"/>
  <c r="A3168" i="4"/>
  <c r="B3164" i="2"/>
  <c r="A3165" i="2"/>
  <c r="C3164" i="2"/>
  <c r="A3165" i="1" l="1"/>
  <c r="C3164" i="1"/>
  <c r="B3164" i="1"/>
  <c r="A3169" i="4"/>
  <c r="C3168" i="4"/>
  <c r="B3168" i="4"/>
  <c r="A3166" i="2"/>
  <c r="C3165" i="2"/>
  <c r="B3165" i="2"/>
  <c r="A3166" i="1" l="1"/>
  <c r="B3165" i="1"/>
  <c r="C3165" i="1"/>
  <c r="C3169" i="4"/>
  <c r="B3169" i="4"/>
  <c r="A3170" i="4"/>
  <c r="A3167" i="2"/>
  <c r="C3166" i="2"/>
  <c r="B3166" i="2"/>
  <c r="A3167" i="1" l="1"/>
  <c r="B3166" i="1"/>
  <c r="C3166" i="1"/>
  <c r="A3171" i="4"/>
  <c r="C3170" i="4"/>
  <c r="B3170" i="4"/>
  <c r="A3168" i="2"/>
  <c r="C3167" i="2"/>
  <c r="B3167" i="2"/>
  <c r="A3168" i="1" l="1"/>
  <c r="C3167" i="1"/>
  <c r="B3167" i="1"/>
  <c r="C3171" i="4"/>
  <c r="B3171" i="4"/>
  <c r="A3172" i="4"/>
  <c r="A3169" i="2"/>
  <c r="C3168" i="2"/>
  <c r="B3168" i="2"/>
  <c r="A3169" i="1" l="1"/>
  <c r="C3168" i="1"/>
  <c r="B3168" i="1"/>
  <c r="A3173" i="4"/>
  <c r="C3172" i="4"/>
  <c r="B3172" i="4"/>
  <c r="C3169" i="2"/>
  <c r="B3169" i="2"/>
  <c r="A3170" i="2"/>
  <c r="A3170" i="1" l="1"/>
  <c r="B3169" i="1"/>
  <c r="C3169" i="1"/>
  <c r="C3173" i="4"/>
  <c r="B3173" i="4"/>
  <c r="A3174" i="4"/>
  <c r="A3171" i="2"/>
  <c r="C3170" i="2"/>
  <c r="B3170" i="2"/>
  <c r="A3171" i="1" l="1"/>
  <c r="B3170" i="1"/>
  <c r="C3170" i="1"/>
  <c r="A3175" i="4"/>
  <c r="C3174" i="4"/>
  <c r="B3174" i="4"/>
  <c r="A3172" i="2"/>
  <c r="C3171" i="2"/>
  <c r="B3171" i="2"/>
  <c r="A3172" i="1" l="1"/>
  <c r="C3171" i="1"/>
  <c r="B3171" i="1"/>
  <c r="C3175" i="4"/>
  <c r="B3175" i="4"/>
  <c r="A3176" i="4"/>
  <c r="B3172" i="2"/>
  <c r="A3173" i="2"/>
  <c r="C3172" i="2"/>
  <c r="A3173" i="1" l="1"/>
  <c r="C3172" i="1"/>
  <c r="B3172" i="1"/>
  <c r="A3177" i="4"/>
  <c r="C3176" i="4"/>
  <c r="B3176" i="4"/>
  <c r="A3174" i="2"/>
  <c r="C3173" i="2"/>
  <c r="B3173" i="2"/>
  <c r="A3174" i="1" l="1"/>
  <c r="B3173" i="1"/>
  <c r="C3173" i="1"/>
  <c r="C3177" i="4"/>
  <c r="B3177" i="4"/>
  <c r="A3178" i="4"/>
  <c r="A3175" i="2"/>
  <c r="C3174" i="2"/>
  <c r="B3174" i="2"/>
  <c r="A3175" i="1" l="1"/>
  <c r="B3174" i="1"/>
  <c r="C3174" i="1"/>
  <c r="A3179" i="4"/>
  <c r="C3178" i="4"/>
  <c r="B3178" i="4"/>
  <c r="A3176" i="2"/>
  <c r="C3175" i="2"/>
  <c r="B3175" i="2"/>
  <c r="A3176" i="1" l="1"/>
  <c r="C3175" i="1"/>
  <c r="B3175" i="1"/>
  <c r="C3179" i="4"/>
  <c r="B3179" i="4"/>
  <c r="A3180" i="4"/>
  <c r="A3177" i="2"/>
  <c r="C3176" i="2"/>
  <c r="B3176" i="2"/>
  <c r="A3177" i="1" l="1"/>
  <c r="C3176" i="1"/>
  <c r="B3176" i="1"/>
  <c r="A3181" i="4"/>
  <c r="C3180" i="4"/>
  <c r="B3180" i="4"/>
  <c r="C3177" i="2"/>
  <c r="B3177" i="2"/>
  <c r="A3178" i="2"/>
  <c r="A3178" i="1" l="1"/>
  <c r="B3177" i="1"/>
  <c r="C3177" i="1"/>
  <c r="C3181" i="4"/>
  <c r="B3181" i="4"/>
  <c r="A3182" i="4"/>
  <c r="A3179" i="2"/>
  <c r="C3178" i="2"/>
  <c r="B3178" i="2"/>
  <c r="A3179" i="1" l="1"/>
  <c r="B3178" i="1"/>
  <c r="C3178" i="1"/>
  <c r="A3183" i="4"/>
  <c r="C3182" i="4"/>
  <c r="B3182" i="4"/>
  <c r="A3180" i="2"/>
  <c r="C3179" i="2"/>
  <c r="B3179" i="2"/>
  <c r="A3180" i="1" l="1"/>
  <c r="C3179" i="1"/>
  <c r="B3179" i="1"/>
  <c r="C3183" i="4"/>
  <c r="B3183" i="4"/>
  <c r="A3184" i="4"/>
  <c r="B3180" i="2"/>
  <c r="A3181" i="2"/>
  <c r="C3180" i="2"/>
  <c r="A3181" i="1" l="1"/>
  <c r="C3180" i="1"/>
  <c r="B3180" i="1"/>
  <c r="A3185" i="4"/>
  <c r="C3184" i="4"/>
  <c r="B3184" i="4"/>
  <c r="A3182" i="2"/>
  <c r="C3181" i="2"/>
  <c r="B3181" i="2"/>
  <c r="A3182" i="1" l="1"/>
  <c r="B3181" i="1"/>
  <c r="C3181" i="1"/>
  <c r="C3185" i="4"/>
  <c r="B3185" i="4"/>
  <c r="A3186" i="4"/>
  <c r="A3183" i="2"/>
  <c r="C3182" i="2"/>
  <c r="B3182" i="2"/>
  <c r="A3183" i="1" l="1"/>
  <c r="B3182" i="1"/>
  <c r="C3182" i="1"/>
  <c r="A3187" i="4"/>
  <c r="C3186" i="4"/>
  <c r="B3186" i="4"/>
  <c r="A3184" i="2"/>
  <c r="C3183" i="2"/>
  <c r="B3183" i="2"/>
  <c r="A3184" i="1" l="1"/>
  <c r="C3183" i="1"/>
  <c r="B3183" i="1"/>
  <c r="C3187" i="4"/>
  <c r="B3187" i="4"/>
  <c r="A3188" i="4"/>
  <c r="A3185" i="2"/>
  <c r="C3184" i="2"/>
  <c r="B3184" i="2"/>
  <c r="A3185" i="1" l="1"/>
  <c r="C3184" i="1"/>
  <c r="B3184" i="1"/>
  <c r="A3189" i="4"/>
  <c r="C3188" i="4"/>
  <c r="B3188" i="4"/>
  <c r="C3185" i="2"/>
  <c r="B3185" i="2"/>
  <c r="A3186" i="2"/>
  <c r="A3186" i="1" l="1"/>
  <c r="B3185" i="1"/>
  <c r="C3185" i="1"/>
  <c r="C3189" i="4"/>
  <c r="B3189" i="4"/>
  <c r="A3190" i="4"/>
  <c r="A3187" i="2"/>
  <c r="C3186" i="2"/>
  <c r="B3186" i="2"/>
  <c r="A3187" i="1" l="1"/>
  <c r="B3186" i="1"/>
  <c r="C3186" i="1"/>
  <c r="A3191" i="4"/>
  <c r="C3190" i="4"/>
  <c r="B3190" i="4"/>
  <c r="A3188" i="2"/>
  <c r="C3187" i="2"/>
  <c r="B3187" i="2"/>
  <c r="A3188" i="1" l="1"/>
  <c r="C3187" i="1"/>
  <c r="B3187" i="1"/>
  <c r="C3191" i="4"/>
  <c r="B3191" i="4"/>
  <c r="A3192" i="4"/>
  <c r="B3188" i="2"/>
  <c r="A3189" i="2"/>
  <c r="C3188" i="2"/>
  <c r="A3189" i="1" l="1"/>
  <c r="C3188" i="1"/>
  <c r="B3188" i="1"/>
  <c r="A3193" i="4"/>
  <c r="C3192" i="4"/>
  <c r="B3192" i="4"/>
  <c r="A3190" i="2"/>
  <c r="C3189" i="2"/>
  <c r="B3189" i="2"/>
  <c r="A3190" i="1" l="1"/>
  <c r="B3189" i="1"/>
  <c r="C3189" i="1"/>
  <c r="C3193" i="4"/>
  <c r="B3193" i="4"/>
  <c r="A3194" i="4"/>
  <c r="A3191" i="2"/>
  <c r="C3190" i="2"/>
  <c r="B3190" i="2"/>
  <c r="A3191" i="1" l="1"/>
  <c r="B3190" i="1"/>
  <c r="C3190" i="1"/>
  <c r="A3195" i="4"/>
  <c r="C3194" i="4"/>
  <c r="B3194" i="4"/>
  <c r="A3192" i="2"/>
  <c r="C3191" i="2"/>
  <c r="B3191" i="2"/>
  <c r="A3192" i="1" l="1"/>
  <c r="C3191" i="1"/>
  <c r="B3191" i="1"/>
  <c r="C3195" i="4"/>
  <c r="B3195" i="4"/>
  <c r="A3196" i="4"/>
  <c r="A3193" i="2"/>
  <c r="C3192" i="2"/>
  <c r="B3192" i="2"/>
  <c r="A3193" i="1" l="1"/>
  <c r="C3192" i="1"/>
  <c r="B3192" i="1"/>
  <c r="A3197" i="4"/>
  <c r="C3196" i="4"/>
  <c r="B3196" i="4"/>
  <c r="C3193" i="2"/>
  <c r="B3193" i="2"/>
  <c r="A3194" i="2"/>
  <c r="A3194" i="1" l="1"/>
  <c r="B3193" i="1"/>
  <c r="C3193" i="1"/>
  <c r="C3197" i="4"/>
  <c r="B3197" i="4"/>
  <c r="A3198" i="4"/>
  <c r="A3195" i="2"/>
  <c r="C3194" i="2"/>
  <c r="B3194" i="2"/>
  <c r="A3195" i="1" l="1"/>
  <c r="B3194" i="1"/>
  <c r="C3194" i="1"/>
  <c r="A3199" i="4"/>
  <c r="C3198" i="4"/>
  <c r="B3198" i="4"/>
  <c r="A3196" i="2"/>
  <c r="C3195" i="2"/>
  <c r="B3195" i="2"/>
  <c r="A3196" i="1" l="1"/>
  <c r="C3195" i="1"/>
  <c r="B3195" i="1"/>
  <c r="C3199" i="4"/>
  <c r="B3199" i="4"/>
  <c r="A3200" i="4"/>
  <c r="B3196" i="2"/>
  <c r="A3197" i="2"/>
  <c r="C3196" i="2"/>
  <c r="A3197" i="1" l="1"/>
  <c r="C3196" i="1"/>
  <c r="B3196" i="1"/>
  <c r="A3201" i="4"/>
  <c r="C3200" i="4"/>
  <c r="B3200" i="4"/>
  <c r="A3198" i="2"/>
  <c r="C3197" i="2"/>
  <c r="B3197" i="2"/>
  <c r="A3198" i="1" l="1"/>
  <c r="B3197" i="1"/>
  <c r="C3197" i="1"/>
  <c r="C3201" i="4"/>
  <c r="B3201" i="4"/>
  <c r="A3202" i="4"/>
  <c r="A3199" i="2"/>
  <c r="C3198" i="2"/>
  <c r="B3198" i="2"/>
  <c r="A3199" i="1" l="1"/>
  <c r="B3198" i="1"/>
  <c r="C3198" i="1"/>
  <c r="A3203" i="4"/>
  <c r="C3202" i="4"/>
  <c r="B3202" i="4"/>
  <c r="A3200" i="2"/>
  <c r="C3199" i="2"/>
  <c r="B3199" i="2"/>
  <c r="A3200" i="1" l="1"/>
  <c r="C3199" i="1"/>
  <c r="B3199" i="1"/>
  <c r="C3203" i="4"/>
  <c r="B3203" i="4"/>
  <c r="A3204" i="4"/>
  <c r="A3201" i="2"/>
  <c r="C3200" i="2"/>
  <c r="B3200" i="2"/>
  <c r="A3201" i="1" l="1"/>
  <c r="C3200" i="1"/>
  <c r="B3200" i="1"/>
  <c r="A3205" i="4"/>
  <c r="C3204" i="4"/>
  <c r="B3204" i="4"/>
  <c r="C3201" i="2"/>
  <c r="B3201" i="2"/>
  <c r="A3202" i="2"/>
  <c r="A3202" i="1" l="1"/>
  <c r="B3201" i="1"/>
  <c r="C3201" i="1"/>
  <c r="C3205" i="4"/>
  <c r="B3205" i="4"/>
  <c r="A3206" i="4"/>
  <c r="A3203" i="2"/>
  <c r="C3202" i="2"/>
  <c r="B3202" i="2"/>
  <c r="A3203" i="1" l="1"/>
  <c r="B3202" i="1"/>
  <c r="C3202" i="1"/>
  <c r="A3207" i="4"/>
  <c r="C3206" i="4"/>
  <c r="B3206" i="4"/>
  <c r="A3204" i="2"/>
  <c r="C3203" i="2"/>
  <c r="B3203" i="2"/>
  <c r="A3204" i="1" l="1"/>
  <c r="C3203" i="1"/>
  <c r="B3203" i="1"/>
  <c r="C3207" i="4"/>
  <c r="B3207" i="4"/>
  <c r="A3208" i="4"/>
  <c r="B3204" i="2"/>
  <c r="A3205" i="2"/>
  <c r="C3204" i="2"/>
  <c r="A3205" i="1" l="1"/>
  <c r="C3204" i="1"/>
  <c r="B3204" i="1"/>
  <c r="A3209" i="4"/>
  <c r="C3208" i="4"/>
  <c r="B3208" i="4"/>
  <c r="A3206" i="2"/>
  <c r="C3205" i="2"/>
  <c r="B3205" i="2"/>
  <c r="A3206" i="1" l="1"/>
  <c r="B3205" i="1"/>
  <c r="C3205" i="1"/>
  <c r="C3209" i="4"/>
  <c r="B3209" i="4"/>
  <c r="A3210" i="4"/>
  <c r="A3207" i="2"/>
  <c r="C3206" i="2"/>
  <c r="B3206" i="2"/>
  <c r="A3207" i="1" l="1"/>
  <c r="B3206" i="1"/>
  <c r="C3206" i="1"/>
  <c r="A3211" i="4"/>
  <c r="C3210" i="4"/>
  <c r="B3210" i="4"/>
  <c r="A3208" i="2"/>
  <c r="C3207" i="2"/>
  <c r="B3207" i="2"/>
  <c r="A3208" i="1" l="1"/>
  <c r="C3207" i="1"/>
  <c r="B3207" i="1"/>
  <c r="C3211" i="4"/>
  <c r="B3211" i="4"/>
  <c r="A3212" i="4"/>
  <c r="A3209" i="2"/>
  <c r="C3208" i="2"/>
  <c r="B3208" i="2"/>
  <c r="A3209" i="1" l="1"/>
  <c r="C3208" i="1"/>
  <c r="B3208" i="1"/>
  <c r="A3213" i="4"/>
  <c r="C3212" i="4"/>
  <c r="B3212" i="4"/>
  <c r="C3209" i="2"/>
  <c r="B3209" i="2"/>
  <c r="A3210" i="2"/>
  <c r="A3210" i="1" l="1"/>
  <c r="B3209" i="1"/>
  <c r="C3209" i="1"/>
  <c r="C3213" i="4"/>
  <c r="B3213" i="4"/>
  <c r="A3214" i="4"/>
  <c r="A3211" i="2"/>
  <c r="C3210" i="2"/>
  <c r="B3210" i="2"/>
  <c r="A3211" i="1" l="1"/>
  <c r="B3210" i="1"/>
  <c r="C3210" i="1"/>
  <c r="A3215" i="4"/>
  <c r="C3214" i="4"/>
  <c r="B3214" i="4"/>
  <c r="A3212" i="2"/>
  <c r="C3211" i="2"/>
  <c r="B3211" i="2"/>
  <c r="A3212" i="1" l="1"/>
  <c r="C3211" i="1"/>
  <c r="B3211" i="1"/>
  <c r="C3215" i="4"/>
  <c r="B3215" i="4"/>
  <c r="A3216" i="4"/>
  <c r="B3212" i="2"/>
  <c r="A3213" i="2"/>
  <c r="C3212" i="2"/>
  <c r="A3213" i="1" l="1"/>
  <c r="C3212" i="1"/>
  <c r="B3212" i="1"/>
  <c r="A3217" i="4"/>
  <c r="C3216" i="4"/>
  <c r="B3216" i="4"/>
  <c r="A3214" i="2"/>
  <c r="C3213" i="2"/>
  <c r="B3213" i="2"/>
  <c r="A3214" i="1" l="1"/>
  <c r="B3213" i="1"/>
  <c r="C3213" i="1"/>
  <c r="C3217" i="4"/>
  <c r="B3217" i="4"/>
  <c r="A3218" i="4"/>
  <c r="A3215" i="2"/>
  <c r="C3214" i="2"/>
  <c r="B3214" i="2"/>
  <c r="A3215" i="1" l="1"/>
  <c r="B3214" i="1"/>
  <c r="C3214" i="1"/>
  <c r="A3219" i="4"/>
  <c r="C3218" i="4"/>
  <c r="B3218" i="4"/>
  <c r="A3216" i="2"/>
  <c r="C3215" i="2"/>
  <c r="B3215" i="2"/>
  <c r="A3216" i="1" l="1"/>
  <c r="C3215" i="1"/>
  <c r="B3215" i="1"/>
  <c r="C3219" i="4"/>
  <c r="B3219" i="4"/>
  <c r="A3220" i="4"/>
  <c r="A3217" i="2"/>
  <c r="C3216" i="2"/>
  <c r="B3216" i="2"/>
  <c r="A3217" i="1" l="1"/>
  <c r="C3216" i="1"/>
  <c r="B3216" i="1"/>
  <c r="A3221" i="4"/>
  <c r="C3220" i="4"/>
  <c r="B3220" i="4"/>
  <c r="C3217" i="2"/>
  <c r="B3217" i="2"/>
  <c r="A3218" i="2"/>
  <c r="A3218" i="1" l="1"/>
  <c r="B3217" i="1"/>
  <c r="C3217" i="1"/>
  <c r="C3221" i="4"/>
  <c r="B3221" i="4"/>
  <c r="A3222" i="4"/>
  <c r="A3219" i="2"/>
  <c r="C3218" i="2"/>
  <c r="B3218" i="2"/>
  <c r="A3219" i="1" l="1"/>
  <c r="B3218" i="1"/>
  <c r="C3218" i="1"/>
  <c r="A3223" i="4"/>
  <c r="C3222" i="4"/>
  <c r="B3222" i="4"/>
  <c r="A3220" i="2"/>
  <c r="C3219" i="2"/>
  <c r="B3219" i="2"/>
  <c r="A3220" i="1" l="1"/>
  <c r="C3219" i="1"/>
  <c r="B3219" i="1"/>
  <c r="C3223" i="4"/>
  <c r="B3223" i="4"/>
  <c r="A3224" i="4"/>
  <c r="B3220" i="2"/>
  <c r="A3221" i="2"/>
  <c r="C3220" i="2"/>
  <c r="A3221" i="1" l="1"/>
  <c r="C3220" i="1"/>
  <c r="B3220" i="1"/>
  <c r="A3225" i="4"/>
  <c r="C3224" i="4"/>
  <c r="B3224" i="4"/>
  <c r="A3222" i="2"/>
  <c r="C3221" i="2"/>
  <c r="B3221" i="2"/>
  <c r="A3222" i="1" l="1"/>
  <c r="B3221" i="1"/>
  <c r="C3221" i="1"/>
  <c r="C3225" i="4"/>
  <c r="B3225" i="4"/>
  <c r="A3226" i="4"/>
  <c r="A3223" i="2"/>
  <c r="C3222" i="2"/>
  <c r="B3222" i="2"/>
  <c r="A3223" i="1" l="1"/>
  <c r="B3222" i="1"/>
  <c r="C3222" i="1"/>
  <c r="A3227" i="4"/>
  <c r="C3226" i="4"/>
  <c r="B3226" i="4"/>
  <c r="A3224" i="2"/>
  <c r="C3223" i="2"/>
  <c r="B3223" i="2"/>
  <c r="A3224" i="1" l="1"/>
  <c r="C3223" i="1"/>
  <c r="B3223" i="1"/>
  <c r="C3227" i="4"/>
  <c r="B3227" i="4"/>
  <c r="A3228" i="4"/>
  <c r="A3225" i="2"/>
  <c r="C3224" i="2"/>
  <c r="B3224" i="2"/>
  <c r="A3225" i="1" l="1"/>
  <c r="C3224" i="1"/>
  <c r="B3224" i="1"/>
  <c r="A3229" i="4"/>
  <c r="C3228" i="4"/>
  <c r="B3228" i="4"/>
  <c r="C3225" i="2"/>
  <c r="B3225" i="2"/>
  <c r="A3226" i="2"/>
  <c r="A3226" i="1" l="1"/>
  <c r="B3225" i="1"/>
  <c r="C3225" i="1"/>
  <c r="C3229" i="4"/>
  <c r="B3229" i="4"/>
  <c r="A3230" i="4"/>
  <c r="A3227" i="2"/>
  <c r="C3226" i="2"/>
  <c r="B3226" i="2"/>
  <c r="A3227" i="1" l="1"/>
  <c r="B3226" i="1"/>
  <c r="C3226" i="1"/>
  <c r="A3231" i="4"/>
  <c r="C3230" i="4"/>
  <c r="B3230" i="4"/>
  <c r="A3228" i="2"/>
  <c r="C3227" i="2"/>
  <c r="B3227" i="2"/>
  <c r="A3228" i="1" l="1"/>
  <c r="C3227" i="1"/>
  <c r="B3227" i="1"/>
  <c r="C3231" i="4"/>
  <c r="B3231" i="4"/>
  <c r="A3232" i="4"/>
  <c r="B3228" i="2"/>
  <c r="A3229" i="2"/>
  <c r="C3228" i="2"/>
  <c r="A3229" i="1" l="1"/>
  <c r="C3228" i="1"/>
  <c r="B3228" i="1"/>
  <c r="A3233" i="4"/>
  <c r="C3232" i="4"/>
  <c r="B3232" i="4"/>
  <c r="A3230" i="2"/>
  <c r="C3229" i="2"/>
  <c r="B3229" i="2"/>
  <c r="A3230" i="1" l="1"/>
  <c r="B3229" i="1"/>
  <c r="C3229" i="1"/>
  <c r="C3233" i="4"/>
  <c r="B3233" i="4"/>
  <c r="A3234" i="4"/>
  <c r="A3231" i="2"/>
  <c r="C3230" i="2"/>
  <c r="B3230" i="2"/>
  <c r="A3231" i="1" l="1"/>
  <c r="B3230" i="1"/>
  <c r="C3230" i="1"/>
  <c r="A3235" i="4"/>
  <c r="C3234" i="4"/>
  <c r="B3234" i="4"/>
  <c r="A3232" i="2"/>
  <c r="C3231" i="2"/>
  <c r="B3231" i="2"/>
  <c r="A3232" i="1" l="1"/>
  <c r="C3231" i="1"/>
  <c r="B3231" i="1"/>
  <c r="C3235" i="4"/>
  <c r="B3235" i="4"/>
  <c r="A3236" i="4"/>
  <c r="A3233" i="2"/>
  <c r="C3232" i="2"/>
  <c r="B3232" i="2"/>
  <c r="A3233" i="1" l="1"/>
  <c r="C3232" i="1"/>
  <c r="B3232" i="1"/>
  <c r="A3237" i="4"/>
  <c r="C3236" i="4"/>
  <c r="B3236" i="4"/>
  <c r="C3233" i="2"/>
  <c r="B3233" i="2"/>
  <c r="A3234" i="2"/>
  <c r="A3234" i="1" l="1"/>
  <c r="B3233" i="1"/>
  <c r="C3233" i="1"/>
  <c r="C3237" i="4"/>
  <c r="B3237" i="4"/>
  <c r="A3238" i="4"/>
  <c r="A3235" i="2"/>
  <c r="C3234" i="2"/>
  <c r="B3234" i="2"/>
  <c r="A3235" i="1" l="1"/>
  <c r="B3234" i="1"/>
  <c r="C3234" i="1"/>
  <c r="A3239" i="4"/>
  <c r="C3238" i="4"/>
  <c r="B3238" i="4"/>
  <c r="A3236" i="2"/>
  <c r="C3235" i="2"/>
  <c r="B3235" i="2"/>
  <c r="A3236" i="1" l="1"/>
  <c r="C3235" i="1"/>
  <c r="B3235" i="1"/>
  <c r="C3239" i="4"/>
  <c r="B3239" i="4"/>
  <c r="A3240" i="4"/>
  <c r="B3236" i="2"/>
  <c r="A3237" i="2"/>
  <c r="C3236" i="2"/>
  <c r="A3237" i="1" l="1"/>
  <c r="C3236" i="1"/>
  <c r="B3236" i="1"/>
  <c r="A3241" i="4"/>
  <c r="C3240" i="4"/>
  <c r="B3240" i="4"/>
  <c r="A3238" i="2"/>
  <c r="C3237" i="2"/>
  <c r="B3237" i="2"/>
  <c r="A3238" i="1" l="1"/>
  <c r="B3237" i="1"/>
  <c r="C3237" i="1"/>
  <c r="C3241" i="4"/>
  <c r="B3241" i="4"/>
  <c r="A3242" i="4"/>
  <c r="A3239" i="2"/>
  <c r="C3238" i="2"/>
  <c r="B3238" i="2"/>
  <c r="A3239" i="1" l="1"/>
  <c r="B3238" i="1"/>
  <c r="C3238" i="1"/>
  <c r="A3243" i="4"/>
  <c r="C3242" i="4"/>
  <c r="B3242" i="4"/>
  <c r="A3240" i="2"/>
  <c r="C3239" i="2"/>
  <c r="B3239" i="2"/>
  <c r="A3240" i="1" l="1"/>
  <c r="C3239" i="1"/>
  <c r="B3239" i="1"/>
  <c r="C3243" i="4"/>
  <c r="B3243" i="4"/>
  <c r="A3244" i="4"/>
  <c r="A3241" i="2"/>
  <c r="C3240" i="2"/>
  <c r="B3240" i="2"/>
  <c r="A3241" i="1" l="1"/>
  <c r="C3240" i="1"/>
  <c r="B3240" i="1"/>
  <c r="A3245" i="4"/>
  <c r="C3244" i="4"/>
  <c r="B3244" i="4"/>
  <c r="C3241" i="2"/>
  <c r="B3241" i="2"/>
  <c r="A3242" i="2"/>
  <c r="A3242" i="1" l="1"/>
  <c r="B3241" i="1"/>
  <c r="C3241" i="1"/>
  <c r="C3245" i="4"/>
  <c r="B3245" i="4"/>
  <c r="A3246" i="4"/>
  <c r="A3243" i="2"/>
  <c r="C3242" i="2"/>
  <c r="B3242" i="2"/>
  <c r="A3243" i="1" l="1"/>
  <c r="B3242" i="1"/>
  <c r="C3242" i="1"/>
  <c r="A3247" i="4"/>
  <c r="C3246" i="4"/>
  <c r="B3246" i="4"/>
  <c r="A3244" i="2"/>
  <c r="C3243" i="2"/>
  <c r="B3243" i="2"/>
  <c r="A3244" i="1" l="1"/>
  <c r="C3243" i="1"/>
  <c r="B3243" i="1"/>
  <c r="C3247" i="4"/>
  <c r="B3247" i="4"/>
  <c r="A3248" i="4"/>
  <c r="B3244" i="2"/>
  <c r="A3245" i="2"/>
  <c r="C3244" i="2"/>
  <c r="A3245" i="1" l="1"/>
  <c r="C3244" i="1"/>
  <c r="B3244" i="1"/>
  <c r="A3249" i="4"/>
  <c r="C3248" i="4"/>
  <c r="B3248" i="4"/>
  <c r="A3246" i="2"/>
  <c r="C3245" i="2"/>
  <c r="B3245" i="2"/>
  <c r="A3246" i="1" l="1"/>
  <c r="B3245" i="1"/>
  <c r="C3245" i="1"/>
  <c r="C3249" i="4"/>
  <c r="B3249" i="4"/>
  <c r="A3250" i="4"/>
  <c r="A3247" i="2"/>
  <c r="C3246" i="2"/>
  <c r="B3246" i="2"/>
  <c r="A3247" i="1" l="1"/>
  <c r="B3246" i="1"/>
  <c r="C3246" i="1"/>
  <c r="A3251" i="4"/>
  <c r="C3250" i="4"/>
  <c r="B3250" i="4"/>
  <c r="A3248" i="2"/>
  <c r="C3247" i="2"/>
  <c r="B3247" i="2"/>
  <c r="A3248" i="1" l="1"/>
  <c r="C3247" i="1"/>
  <c r="B3247" i="1"/>
  <c r="C3251" i="4"/>
  <c r="B3251" i="4"/>
  <c r="A3252" i="4"/>
  <c r="A3249" i="2"/>
  <c r="C3248" i="2"/>
  <c r="B3248" i="2"/>
  <c r="A3249" i="1" l="1"/>
  <c r="C3248" i="1"/>
  <c r="B3248" i="1"/>
  <c r="A3253" i="4"/>
  <c r="C3252" i="4"/>
  <c r="B3252" i="4"/>
  <c r="C3249" i="2"/>
  <c r="B3249" i="2"/>
  <c r="A3250" i="2"/>
  <c r="A3250" i="1" l="1"/>
  <c r="B3249" i="1"/>
  <c r="C3249" i="1"/>
  <c r="C3253" i="4"/>
  <c r="B3253" i="4"/>
  <c r="A3254" i="4"/>
  <c r="A3251" i="2"/>
  <c r="C3250" i="2"/>
  <c r="B3250" i="2"/>
  <c r="A3251" i="1" l="1"/>
  <c r="B3250" i="1"/>
  <c r="C3250" i="1"/>
  <c r="A3255" i="4"/>
  <c r="C3254" i="4"/>
  <c r="B3254" i="4"/>
  <c r="A3252" i="2"/>
  <c r="C3251" i="2"/>
  <c r="B3251" i="2"/>
  <c r="A3252" i="1" l="1"/>
  <c r="C3251" i="1"/>
  <c r="B3251" i="1"/>
  <c r="C3255" i="4"/>
  <c r="B3255" i="4"/>
  <c r="A3256" i="4"/>
  <c r="B3252" i="2"/>
  <c r="A3253" i="2"/>
  <c r="C3252" i="2"/>
  <c r="A3253" i="1" l="1"/>
  <c r="C3252" i="1"/>
  <c r="B3252" i="1"/>
  <c r="A3257" i="4"/>
  <c r="C3256" i="4"/>
  <c r="B3256" i="4"/>
  <c r="A3254" i="2"/>
  <c r="C3253" i="2"/>
  <c r="B3253" i="2"/>
  <c r="A3254" i="1" l="1"/>
  <c r="B3253" i="1"/>
  <c r="C3253" i="1"/>
  <c r="C3257" i="4"/>
  <c r="B3257" i="4"/>
  <c r="A3258" i="4"/>
  <c r="A3255" i="2"/>
  <c r="C3254" i="2"/>
  <c r="B3254" i="2"/>
  <c r="A3255" i="1" l="1"/>
  <c r="B3254" i="1"/>
  <c r="C3254" i="1"/>
  <c r="A3259" i="4"/>
  <c r="C3258" i="4"/>
  <c r="B3258" i="4"/>
  <c r="A3256" i="2"/>
  <c r="C3255" i="2"/>
  <c r="B3255" i="2"/>
  <c r="A3256" i="1" l="1"/>
  <c r="C3255" i="1"/>
  <c r="B3255" i="1"/>
  <c r="C3259" i="4"/>
  <c r="B3259" i="4"/>
  <c r="A3260" i="4"/>
  <c r="A3257" i="2"/>
  <c r="C3256" i="2"/>
  <c r="B3256" i="2"/>
  <c r="A3257" i="1" l="1"/>
  <c r="C3256" i="1"/>
  <c r="B3256" i="1"/>
  <c r="A3261" i="4"/>
  <c r="C3260" i="4"/>
  <c r="B3260" i="4"/>
  <c r="C3257" i="2"/>
  <c r="B3257" i="2"/>
  <c r="A3258" i="2"/>
  <c r="A3258" i="1" l="1"/>
  <c r="B3257" i="1"/>
  <c r="C3257" i="1"/>
  <c r="C3261" i="4"/>
  <c r="B3261" i="4"/>
  <c r="A3262" i="4"/>
  <c r="A3259" i="2"/>
  <c r="C3258" i="2"/>
  <c r="B3258" i="2"/>
  <c r="A3259" i="1" l="1"/>
  <c r="B3258" i="1"/>
  <c r="C3258" i="1"/>
  <c r="A3263" i="4"/>
  <c r="C3262" i="4"/>
  <c r="B3262" i="4"/>
  <c r="A3260" i="2"/>
  <c r="C3259" i="2"/>
  <c r="B3259" i="2"/>
  <c r="A3260" i="1" l="1"/>
  <c r="C3259" i="1"/>
  <c r="B3259" i="1"/>
  <c r="C3263" i="4"/>
  <c r="B3263" i="4"/>
  <c r="A3264" i="4"/>
  <c r="B3260" i="2"/>
  <c r="A3261" i="2"/>
  <c r="C3260" i="2"/>
  <c r="A3261" i="1" l="1"/>
  <c r="C3260" i="1"/>
  <c r="B3260" i="1"/>
  <c r="A3265" i="4"/>
  <c r="C3264" i="4"/>
  <c r="B3264" i="4"/>
  <c r="A3262" i="2"/>
  <c r="C3261" i="2"/>
  <c r="B3261" i="2"/>
  <c r="A3262" i="1" l="1"/>
  <c r="B3261" i="1"/>
  <c r="C3261" i="1"/>
  <c r="C3265" i="4"/>
  <c r="B3265" i="4"/>
  <c r="A3266" i="4"/>
  <c r="A3263" i="2"/>
  <c r="C3262" i="2"/>
  <c r="B3262" i="2"/>
  <c r="A3263" i="1" l="1"/>
  <c r="B3262" i="1"/>
  <c r="C3262" i="1"/>
  <c r="A3267" i="4"/>
  <c r="C3266" i="4"/>
  <c r="B3266" i="4"/>
  <c r="A3264" i="2"/>
  <c r="C3263" i="2"/>
  <c r="B3263" i="2"/>
  <c r="A3264" i="1" l="1"/>
  <c r="C3263" i="1"/>
  <c r="B3263" i="1"/>
  <c r="C3267" i="4"/>
  <c r="B3267" i="4"/>
  <c r="A3268" i="4"/>
  <c r="A3265" i="2"/>
  <c r="C3264" i="2"/>
  <c r="B3264" i="2"/>
  <c r="A3265" i="1" l="1"/>
  <c r="C3264" i="1"/>
  <c r="B3264" i="1"/>
  <c r="A3269" i="4"/>
  <c r="C3268" i="4"/>
  <c r="B3268" i="4"/>
  <c r="C3265" i="2"/>
  <c r="B3265" i="2"/>
  <c r="A3266" i="2"/>
  <c r="A3266" i="1" l="1"/>
  <c r="B3265" i="1"/>
  <c r="C3265" i="1"/>
  <c r="C3269" i="4"/>
  <c r="B3269" i="4"/>
  <c r="A3270" i="4"/>
  <c r="A3267" i="2"/>
  <c r="C3266" i="2"/>
  <c r="B3266" i="2"/>
  <c r="A3267" i="1" l="1"/>
  <c r="B3266" i="1"/>
  <c r="C3266" i="1"/>
  <c r="A3271" i="4"/>
  <c r="C3270" i="4"/>
  <c r="B3270" i="4"/>
  <c r="A3268" i="2"/>
  <c r="C3267" i="2"/>
  <c r="B3267" i="2"/>
  <c r="A3268" i="1" l="1"/>
  <c r="C3267" i="1"/>
  <c r="B3267" i="1"/>
  <c r="C3271" i="4"/>
  <c r="B3271" i="4"/>
  <c r="A3272" i="4"/>
  <c r="B3268" i="2"/>
  <c r="A3269" i="2"/>
  <c r="C3268" i="2"/>
  <c r="A3269" i="1" l="1"/>
  <c r="C3268" i="1"/>
  <c r="B3268" i="1"/>
  <c r="A3273" i="4"/>
  <c r="C3272" i="4"/>
  <c r="B3272" i="4"/>
  <c r="A3270" i="2"/>
  <c r="C3269" i="2"/>
  <c r="B3269" i="2"/>
  <c r="A3270" i="1" l="1"/>
  <c r="B3269" i="1"/>
  <c r="C3269" i="1"/>
  <c r="C3273" i="4"/>
  <c r="B3273" i="4"/>
  <c r="A3274" i="4"/>
  <c r="A3271" i="2"/>
  <c r="C3270" i="2"/>
  <c r="B3270" i="2"/>
  <c r="A3271" i="1" l="1"/>
  <c r="C3270" i="1"/>
  <c r="B3270" i="1"/>
  <c r="A3275" i="4"/>
  <c r="C3274" i="4"/>
  <c r="B3274" i="4"/>
  <c r="A3272" i="2"/>
  <c r="C3271" i="2"/>
  <c r="B3271" i="2"/>
  <c r="A3272" i="1" l="1"/>
  <c r="C3271" i="1"/>
  <c r="B3271" i="1"/>
  <c r="C3275" i="4"/>
  <c r="B3275" i="4"/>
  <c r="A3276" i="4"/>
  <c r="A3273" i="2"/>
  <c r="C3272" i="2"/>
  <c r="B3272" i="2"/>
  <c r="A3273" i="1" l="1"/>
  <c r="B3272" i="1"/>
  <c r="C3272" i="1"/>
  <c r="A3277" i="4"/>
  <c r="C3276" i="4"/>
  <c r="B3276" i="4"/>
  <c r="C3273" i="2"/>
  <c r="B3273" i="2"/>
  <c r="A3274" i="2"/>
  <c r="A3274" i="1" l="1"/>
  <c r="C3273" i="1"/>
  <c r="B3273" i="1"/>
  <c r="C3277" i="4"/>
  <c r="B3277" i="4"/>
  <c r="A3278" i="4"/>
  <c r="A3275" i="2"/>
  <c r="C3274" i="2"/>
  <c r="B3274" i="2"/>
  <c r="A3275" i="1" l="1"/>
  <c r="C3274" i="1"/>
  <c r="B3274" i="1"/>
  <c r="A3279" i="4"/>
  <c r="C3278" i="4"/>
  <c r="B3278" i="4"/>
  <c r="A3276" i="2"/>
  <c r="C3275" i="2"/>
  <c r="B3275" i="2"/>
  <c r="A3276" i="1" l="1"/>
  <c r="C3275" i="1"/>
  <c r="B3275" i="1"/>
  <c r="C3279" i="4"/>
  <c r="B3279" i="4"/>
  <c r="A3280" i="4"/>
  <c r="B3276" i="2"/>
  <c r="A3277" i="2"/>
  <c r="C3276" i="2"/>
  <c r="A3277" i="1" l="1"/>
  <c r="B3276" i="1"/>
  <c r="C3276" i="1"/>
  <c r="A3281" i="4"/>
  <c r="C3280" i="4"/>
  <c r="B3280" i="4"/>
  <c r="A3278" i="2"/>
  <c r="C3277" i="2"/>
  <c r="B3277" i="2"/>
  <c r="A3278" i="1" l="1"/>
  <c r="B3277" i="1"/>
  <c r="C3277" i="1"/>
  <c r="C3281" i="4"/>
  <c r="B3281" i="4"/>
  <c r="A3282" i="4"/>
  <c r="A3279" i="2"/>
  <c r="C3278" i="2"/>
  <c r="B3278" i="2"/>
  <c r="A3279" i="1" l="1"/>
  <c r="C3278" i="1"/>
  <c r="B3278" i="1"/>
  <c r="A3283" i="4"/>
  <c r="C3282" i="4"/>
  <c r="B3282" i="4"/>
  <c r="A3280" i="2"/>
  <c r="C3279" i="2"/>
  <c r="B3279" i="2"/>
  <c r="A3280" i="1" l="1"/>
  <c r="C3279" i="1"/>
  <c r="B3279" i="1"/>
  <c r="C3283" i="4"/>
  <c r="B3283" i="4"/>
  <c r="A3284" i="4"/>
  <c r="A3281" i="2"/>
  <c r="C3280" i="2"/>
  <c r="B3280" i="2"/>
  <c r="A3281" i="1" l="1"/>
  <c r="B3280" i="1"/>
  <c r="C3280" i="1"/>
  <c r="A3285" i="4"/>
  <c r="C3284" i="4"/>
  <c r="B3284" i="4"/>
  <c r="C3281" i="2"/>
  <c r="B3281" i="2"/>
  <c r="A3282" i="2"/>
  <c r="A3282" i="1" l="1"/>
  <c r="C3281" i="1"/>
  <c r="B3281" i="1"/>
  <c r="C3285" i="4"/>
  <c r="B3285" i="4"/>
  <c r="A3286" i="4"/>
  <c r="A3283" i="2"/>
  <c r="C3282" i="2"/>
  <c r="B3282" i="2"/>
  <c r="A3283" i="1" l="1"/>
  <c r="C3282" i="1"/>
  <c r="B3282" i="1"/>
  <c r="A3287" i="4"/>
  <c r="C3286" i="4"/>
  <c r="B3286" i="4"/>
  <c r="A3284" i="2"/>
  <c r="C3283" i="2"/>
  <c r="B3283" i="2"/>
  <c r="A3284" i="1" l="1"/>
  <c r="C3283" i="1"/>
  <c r="B3283" i="1"/>
  <c r="C3287" i="4"/>
  <c r="B3287" i="4"/>
  <c r="A3288" i="4"/>
  <c r="B3284" i="2"/>
  <c r="A3285" i="2"/>
  <c r="C3284" i="2"/>
  <c r="A3285" i="1" l="1"/>
  <c r="B3284" i="1"/>
  <c r="C3284" i="1"/>
  <c r="A3289" i="4"/>
  <c r="C3288" i="4"/>
  <c r="B3288" i="4"/>
  <c r="A3286" i="2"/>
  <c r="C3285" i="2"/>
  <c r="B3285" i="2"/>
  <c r="A3286" i="1" l="1"/>
  <c r="B3285" i="1"/>
  <c r="C3285" i="1"/>
  <c r="C3289" i="4"/>
  <c r="B3289" i="4"/>
  <c r="A3290" i="4"/>
  <c r="C3286" i="2"/>
  <c r="B3286" i="2"/>
  <c r="A3287" i="2"/>
  <c r="A3287" i="1" l="1"/>
  <c r="C3286" i="1"/>
  <c r="B3286" i="1"/>
  <c r="A3291" i="4"/>
  <c r="C3290" i="4"/>
  <c r="B3290" i="4"/>
  <c r="A3288" i="2"/>
  <c r="C3287" i="2"/>
  <c r="B3287" i="2"/>
  <c r="A3288" i="1" l="1"/>
  <c r="C3287" i="1"/>
  <c r="B3287" i="1"/>
  <c r="C3291" i="4"/>
  <c r="B3291" i="4"/>
  <c r="A3292" i="4"/>
  <c r="A3289" i="2"/>
  <c r="C3288" i="2"/>
  <c r="B3288" i="2"/>
  <c r="A3289" i="1" l="1"/>
  <c r="B3288" i="1"/>
  <c r="C3288" i="1"/>
  <c r="A3293" i="4"/>
  <c r="C3292" i="4"/>
  <c r="B3292" i="4"/>
  <c r="B3289" i="2"/>
  <c r="C3289" i="2"/>
  <c r="A3290" i="2"/>
  <c r="A3290" i="1" l="1"/>
  <c r="C3289" i="1"/>
  <c r="B3289" i="1"/>
  <c r="C3293" i="4"/>
  <c r="B3293" i="4"/>
  <c r="A3294" i="4"/>
  <c r="A3291" i="2"/>
  <c r="C3290" i="2"/>
  <c r="B3290" i="2"/>
  <c r="A3291" i="1" l="1"/>
  <c r="C3290" i="1"/>
  <c r="B3290" i="1"/>
  <c r="A3295" i="4"/>
  <c r="C3294" i="4"/>
  <c r="B3294" i="4"/>
  <c r="A3292" i="2"/>
  <c r="C3291" i="2"/>
  <c r="B3291" i="2"/>
  <c r="A3292" i="1" l="1"/>
  <c r="C3291" i="1"/>
  <c r="B3291" i="1"/>
  <c r="C3295" i="4"/>
  <c r="B3295" i="4"/>
  <c r="A3296" i="4"/>
  <c r="A3293" i="2"/>
  <c r="C3292" i="2"/>
  <c r="B3292" i="2"/>
  <c r="A3293" i="1" l="1"/>
  <c r="B3292" i="1"/>
  <c r="C3292" i="1"/>
  <c r="A3297" i="4"/>
  <c r="C3296" i="4"/>
  <c r="B3296" i="4"/>
  <c r="A3294" i="2"/>
  <c r="C3293" i="2"/>
  <c r="B3293" i="2"/>
  <c r="A3294" i="1" l="1"/>
  <c r="B3293" i="1"/>
  <c r="C3293" i="1"/>
  <c r="C3297" i="4"/>
  <c r="B3297" i="4"/>
  <c r="A3298" i="4"/>
  <c r="C3294" i="2"/>
  <c r="B3294" i="2"/>
  <c r="A3295" i="2"/>
  <c r="A3295" i="1" l="1"/>
  <c r="C3294" i="1"/>
  <c r="B3294" i="1"/>
  <c r="A3299" i="4"/>
  <c r="C3298" i="4"/>
  <c r="B3298" i="4"/>
  <c r="A3296" i="2"/>
  <c r="C3295" i="2"/>
  <c r="B3295" i="2"/>
  <c r="A3296" i="1" l="1"/>
  <c r="C3295" i="1"/>
  <c r="B3295" i="1"/>
  <c r="C3299" i="4"/>
  <c r="B3299" i="4"/>
  <c r="A3300" i="4"/>
  <c r="A3297" i="2"/>
  <c r="C3296" i="2"/>
  <c r="B3296" i="2"/>
  <c r="A3297" i="1" l="1"/>
  <c r="B3296" i="1"/>
  <c r="C3296" i="1"/>
  <c r="A3301" i="4"/>
  <c r="C3300" i="4"/>
  <c r="B3300" i="4"/>
  <c r="B3297" i="2"/>
  <c r="A3298" i="2"/>
  <c r="C3297" i="2"/>
  <c r="A3298" i="1" l="1"/>
  <c r="C3297" i="1"/>
  <c r="B3297" i="1"/>
  <c r="C3301" i="4"/>
  <c r="B3301" i="4"/>
  <c r="A3302" i="4"/>
  <c r="A3299" i="2"/>
  <c r="C3298" i="2"/>
  <c r="B3298" i="2"/>
  <c r="A3299" i="1" l="1"/>
  <c r="C3298" i="1"/>
  <c r="B3298" i="1"/>
  <c r="A3303" i="4"/>
  <c r="C3302" i="4"/>
  <c r="B3302" i="4"/>
  <c r="A3300" i="2"/>
  <c r="C3299" i="2"/>
  <c r="B3299" i="2"/>
  <c r="A3300" i="1" l="1"/>
  <c r="C3299" i="1"/>
  <c r="B3299" i="1"/>
  <c r="C3303" i="4"/>
  <c r="B3303" i="4"/>
  <c r="A3304" i="4"/>
  <c r="B3300" i="2"/>
  <c r="A3301" i="2"/>
  <c r="C3300" i="2"/>
  <c r="A3301" i="1" l="1"/>
  <c r="B3300" i="1"/>
  <c r="C3300" i="1"/>
  <c r="A3305" i="4"/>
  <c r="C3304" i="4"/>
  <c r="B3304" i="4"/>
  <c r="A3302" i="2"/>
  <c r="C3301" i="2"/>
  <c r="B3301" i="2"/>
  <c r="A3302" i="1" l="1"/>
  <c r="B3301" i="1"/>
  <c r="C3301" i="1"/>
  <c r="C3305" i="4"/>
  <c r="B3305" i="4"/>
  <c r="A3306" i="4"/>
  <c r="C3302" i="2"/>
  <c r="B3302" i="2"/>
  <c r="A3303" i="2"/>
  <c r="A3303" i="1" l="1"/>
  <c r="C3302" i="1"/>
  <c r="B3302" i="1"/>
  <c r="A3307" i="4"/>
  <c r="C3306" i="4"/>
  <c r="B3306" i="4"/>
  <c r="A3304" i="2"/>
  <c r="C3303" i="2"/>
  <c r="B3303" i="2"/>
  <c r="A3304" i="1" l="1"/>
  <c r="C3303" i="1"/>
  <c r="B3303" i="1"/>
  <c r="C3307" i="4"/>
  <c r="B3307" i="4"/>
  <c r="A3308" i="4"/>
  <c r="A3305" i="2"/>
  <c r="C3304" i="2"/>
  <c r="B3304" i="2"/>
  <c r="A3305" i="1" l="1"/>
  <c r="B3304" i="1"/>
  <c r="C3304" i="1"/>
  <c r="A3309" i="4"/>
  <c r="C3308" i="4"/>
  <c r="B3308" i="4"/>
  <c r="B3305" i="2"/>
  <c r="C3305" i="2"/>
  <c r="A3306" i="2"/>
  <c r="A3306" i="1" l="1"/>
  <c r="C3305" i="1"/>
  <c r="B3305" i="1"/>
  <c r="C3309" i="4"/>
  <c r="B3309" i="4"/>
  <c r="A3310" i="4"/>
  <c r="A3307" i="2"/>
  <c r="C3306" i="2"/>
  <c r="B3306" i="2"/>
  <c r="A3307" i="1" l="1"/>
  <c r="C3306" i="1"/>
  <c r="B3306" i="1"/>
  <c r="A3311" i="4"/>
  <c r="C3310" i="4"/>
  <c r="B3310" i="4"/>
  <c r="A3308" i="2"/>
  <c r="C3307" i="2"/>
  <c r="B3307" i="2"/>
  <c r="A3308" i="1" l="1"/>
  <c r="C3307" i="1"/>
  <c r="B3307" i="1"/>
  <c r="C3311" i="4"/>
  <c r="B3311" i="4"/>
  <c r="A3312" i="4"/>
  <c r="A3309" i="2"/>
  <c r="C3308" i="2"/>
  <c r="B3308" i="2"/>
  <c r="A3309" i="1" l="1"/>
  <c r="B3308" i="1"/>
  <c r="C3308" i="1"/>
  <c r="A3313" i="4"/>
  <c r="C3312" i="4"/>
  <c r="B3312" i="4"/>
  <c r="A3310" i="2"/>
  <c r="C3309" i="2"/>
  <c r="B3309" i="2"/>
  <c r="A3310" i="1" l="1"/>
  <c r="B3309" i="1"/>
  <c r="C3309" i="1"/>
  <c r="C3313" i="4"/>
  <c r="B3313" i="4"/>
  <c r="A3314" i="4"/>
  <c r="C3310" i="2"/>
  <c r="B3310" i="2"/>
  <c r="A3311" i="2"/>
  <c r="A3311" i="1" l="1"/>
  <c r="C3310" i="1"/>
  <c r="B3310" i="1"/>
  <c r="A3315" i="4"/>
  <c r="C3314" i="4"/>
  <c r="B3314" i="4"/>
  <c r="A3312" i="2"/>
  <c r="C3311" i="2"/>
  <c r="B3311" i="2"/>
  <c r="A3312" i="1" l="1"/>
  <c r="C3311" i="1"/>
  <c r="B3311" i="1"/>
  <c r="C3315" i="4"/>
  <c r="B3315" i="4"/>
  <c r="A3316" i="4"/>
  <c r="A3313" i="2"/>
  <c r="C3312" i="2"/>
  <c r="B3312" i="2"/>
  <c r="A3313" i="1" l="1"/>
  <c r="B3312" i="1"/>
  <c r="C3312" i="1"/>
  <c r="A3317" i="4"/>
  <c r="C3316" i="4"/>
  <c r="B3316" i="4"/>
  <c r="B3313" i="2"/>
  <c r="A3314" i="2"/>
  <c r="C3313" i="2"/>
  <c r="A3314" i="1" l="1"/>
  <c r="C3313" i="1"/>
  <c r="B3313" i="1"/>
  <c r="C3317" i="4"/>
  <c r="B3317" i="4"/>
  <c r="A3318" i="4"/>
  <c r="A3315" i="2"/>
  <c r="C3314" i="2"/>
  <c r="B3314" i="2"/>
  <c r="A3315" i="1" l="1"/>
  <c r="C3314" i="1"/>
  <c r="B3314" i="1"/>
  <c r="A3319" i="4"/>
  <c r="C3318" i="4"/>
  <c r="B3318" i="4"/>
  <c r="A3316" i="2"/>
  <c r="C3315" i="2"/>
  <c r="B3315" i="2"/>
  <c r="A3316" i="1" l="1"/>
  <c r="C3315" i="1"/>
  <c r="B3315" i="1"/>
  <c r="C3319" i="4"/>
  <c r="B3319" i="4"/>
  <c r="A3320" i="4"/>
  <c r="B3316" i="2"/>
  <c r="A3317" i="2"/>
  <c r="C3316" i="2"/>
  <c r="A3317" i="1" l="1"/>
  <c r="B3316" i="1"/>
  <c r="C3316" i="1"/>
  <c r="A3321" i="4"/>
  <c r="C3320" i="4"/>
  <c r="B3320" i="4"/>
  <c r="A3318" i="2"/>
  <c r="C3317" i="2"/>
  <c r="B3317" i="2"/>
  <c r="A3318" i="1" l="1"/>
  <c r="B3317" i="1"/>
  <c r="C3317" i="1"/>
  <c r="C3321" i="4"/>
  <c r="B3321" i="4"/>
  <c r="A3322" i="4"/>
  <c r="C3318" i="2"/>
  <c r="B3318" i="2"/>
  <c r="A3319" i="2"/>
  <c r="A3319" i="1" l="1"/>
  <c r="C3318" i="1"/>
  <c r="B3318" i="1"/>
  <c r="A3323" i="4"/>
  <c r="C3322" i="4"/>
  <c r="B3322" i="4"/>
  <c r="A3320" i="2"/>
  <c r="C3319" i="2"/>
  <c r="B3319" i="2"/>
  <c r="A3320" i="1" l="1"/>
  <c r="C3319" i="1"/>
  <c r="B3319" i="1"/>
  <c r="C3323" i="4"/>
  <c r="B3323" i="4"/>
  <c r="A3324" i="4"/>
  <c r="A3321" i="2"/>
  <c r="C3320" i="2"/>
  <c r="B3320" i="2"/>
  <c r="A3321" i="1" l="1"/>
  <c r="B3320" i="1"/>
  <c r="C3320" i="1"/>
  <c r="A3325" i="4"/>
  <c r="C3324" i="4"/>
  <c r="B3324" i="4"/>
  <c r="B3321" i="2"/>
  <c r="A3322" i="2"/>
  <c r="C3321" i="2"/>
  <c r="A3322" i="1" l="1"/>
  <c r="C3321" i="1"/>
  <c r="B3321" i="1"/>
  <c r="C3325" i="4"/>
  <c r="B3325" i="4"/>
  <c r="A3326" i="4"/>
  <c r="A3323" i="2"/>
  <c r="C3322" i="2"/>
  <c r="B3322" i="2"/>
  <c r="A3323" i="1" l="1"/>
  <c r="C3322" i="1"/>
  <c r="B3322" i="1"/>
  <c r="A3327" i="4"/>
  <c r="C3326" i="4"/>
  <c r="B3326" i="4"/>
  <c r="A3324" i="2"/>
  <c r="C3323" i="2"/>
  <c r="B3323" i="2"/>
  <c r="A3324" i="1" l="1"/>
  <c r="C3323" i="1"/>
  <c r="B3323" i="1"/>
  <c r="C3327" i="4"/>
  <c r="B3327" i="4"/>
  <c r="A3328" i="4"/>
  <c r="A3325" i="2"/>
  <c r="C3324" i="2"/>
  <c r="B3324" i="2"/>
  <c r="A3325" i="1" l="1"/>
  <c r="B3324" i="1"/>
  <c r="C3324" i="1"/>
  <c r="A3329" i="4"/>
  <c r="C3328" i="4"/>
  <c r="B3328" i="4"/>
  <c r="A3326" i="2"/>
  <c r="C3325" i="2"/>
  <c r="B3325" i="2"/>
  <c r="A3326" i="1" l="1"/>
  <c r="B3325" i="1"/>
  <c r="C3325" i="1"/>
  <c r="C3329" i="4"/>
  <c r="B3329" i="4"/>
  <c r="A3330" i="4"/>
  <c r="C3326" i="2"/>
  <c r="B3326" i="2"/>
  <c r="A3327" i="2"/>
  <c r="A3327" i="1" l="1"/>
  <c r="C3326" i="1"/>
  <c r="B3326" i="1"/>
  <c r="A3331" i="4"/>
  <c r="C3330" i="4"/>
  <c r="B3330" i="4"/>
  <c r="A3328" i="2"/>
  <c r="C3327" i="2"/>
  <c r="B3327" i="2"/>
  <c r="A3328" i="1" l="1"/>
  <c r="C3327" i="1"/>
  <c r="B3327" i="1"/>
  <c r="C3331" i="4"/>
  <c r="B3331" i="4"/>
  <c r="A3332" i="4"/>
  <c r="A3329" i="2"/>
  <c r="C3328" i="2"/>
  <c r="B3328" i="2"/>
  <c r="A3329" i="1" l="1"/>
  <c r="B3328" i="1"/>
  <c r="C3328" i="1"/>
  <c r="A3333" i="4"/>
  <c r="C3332" i="4"/>
  <c r="B3332" i="4"/>
  <c r="B3329" i="2"/>
  <c r="A3330" i="2"/>
  <c r="C3329" i="2"/>
  <c r="A3330" i="1" l="1"/>
  <c r="C3329" i="1"/>
  <c r="B3329" i="1"/>
  <c r="C3333" i="4"/>
  <c r="B3333" i="4"/>
  <c r="A3334" i="4"/>
  <c r="A3331" i="2"/>
  <c r="C3330" i="2"/>
  <c r="B3330" i="2"/>
  <c r="A3331" i="1" l="1"/>
  <c r="C3330" i="1"/>
  <c r="B3330" i="1"/>
  <c r="A3335" i="4"/>
  <c r="C3334" i="4"/>
  <c r="B3334" i="4"/>
  <c r="A3332" i="2"/>
  <c r="C3331" i="2"/>
  <c r="B3331" i="2"/>
  <c r="A3332" i="1" l="1"/>
  <c r="C3331" i="1"/>
  <c r="B3331" i="1"/>
  <c r="C3335" i="4"/>
  <c r="B3335" i="4"/>
  <c r="A3336" i="4"/>
  <c r="A3333" i="2"/>
  <c r="C3332" i="2"/>
  <c r="B3332" i="2"/>
  <c r="A3333" i="1" l="1"/>
  <c r="B3332" i="1"/>
  <c r="C3332" i="1"/>
  <c r="A3337" i="4"/>
  <c r="C3336" i="4"/>
  <c r="B3336" i="4"/>
  <c r="A3334" i="2"/>
  <c r="C3333" i="2"/>
  <c r="B3333" i="2"/>
  <c r="A3334" i="1" l="1"/>
  <c r="B3333" i="1"/>
  <c r="C3333" i="1"/>
  <c r="C3337" i="4"/>
  <c r="B3337" i="4"/>
  <c r="A3338" i="4"/>
  <c r="C3334" i="2"/>
  <c r="B3334" i="2"/>
  <c r="A3335" i="2"/>
  <c r="A3335" i="1" l="1"/>
  <c r="C3334" i="1"/>
  <c r="B3334" i="1"/>
  <c r="A3339" i="4"/>
  <c r="C3338" i="4"/>
  <c r="B3338" i="4"/>
  <c r="A3336" i="2"/>
  <c r="C3335" i="2"/>
  <c r="B3335" i="2"/>
  <c r="A3336" i="1" l="1"/>
  <c r="C3335" i="1"/>
  <c r="B3335" i="1"/>
  <c r="C3339" i="4"/>
  <c r="B3339" i="4"/>
  <c r="A3340" i="4"/>
  <c r="A3337" i="2"/>
  <c r="C3336" i="2"/>
  <c r="B3336" i="2"/>
  <c r="A3337" i="1" l="1"/>
  <c r="B3336" i="1"/>
  <c r="C3336" i="1"/>
  <c r="A3341" i="4"/>
  <c r="C3340" i="4"/>
  <c r="B3340" i="4"/>
  <c r="B3337" i="2"/>
  <c r="C3337" i="2"/>
  <c r="A3338" i="2"/>
  <c r="A3338" i="1" l="1"/>
  <c r="C3337" i="1"/>
  <c r="B3337" i="1"/>
  <c r="C3341" i="4"/>
  <c r="B3341" i="4"/>
  <c r="A3342" i="4"/>
  <c r="A3339" i="2"/>
  <c r="C3338" i="2"/>
  <c r="B3338" i="2"/>
  <c r="A3339" i="1" l="1"/>
  <c r="C3338" i="1"/>
  <c r="B3338" i="1"/>
  <c r="A3343" i="4"/>
  <c r="C3342" i="4"/>
  <c r="B3342" i="4"/>
  <c r="A3340" i="2"/>
  <c r="C3339" i="2"/>
  <c r="B3339" i="2"/>
  <c r="A3340" i="1" l="1"/>
  <c r="C3339" i="1"/>
  <c r="B3339" i="1"/>
  <c r="C3343" i="4"/>
  <c r="B3343" i="4"/>
  <c r="A3344" i="4"/>
  <c r="A3341" i="2"/>
  <c r="C3340" i="2"/>
  <c r="B3340" i="2"/>
  <c r="A3341" i="1" l="1"/>
  <c r="B3340" i="1"/>
  <c r="C3340" i="1"/>
  <c r="A3345" i="4"/>
  <c r="C3344" i="4"/>
  <c r="B3344" i="4"/>
  <c r="A3342" i="2"/>
  <c r="C3341" i="2"/>
  <c r="B3341" i="2"/>
  <c r="A3342" i="1" l="1"/>
  <c r="B3341" i="1"/>
  <c r="C3341" i="1"/>
  <c r="C3345" i="4"/>
  <c r="B3345" i="4"/>
  <c r="A3346" i="4"/>
  <c r="C3342" i="2"/>
  <c r="B3342" i="2"/>
  <c r="A3343" i="2"/>
  <c r="A3343" i="1" l="1"/>
  <c r="C3342" i="1"/>
  <c r="B3342" i="1"/>
  <c r="A3347" i="4"/>
  <c r="C3346" i="4"/>
  <c r="B3346" i="4"/>
  <c r="A3344" i="2"/>
  <c r="C3343" i="2"/>
  <c r="B3343" i="2"/>
  <c r="A3344" i="1" l="1"/>
  <c r="C3343" i="1"/>
  <c r="B3343" i="1"/>
  <c r="C3347" i="4"/>
  <c r="B3347" i="4"/>
  <c r="A3348" i="4"/>
  <c r="A3345" i="2"/>
  <c r="C3344" i="2"/>
  <c r="B3344" i="2"/>
  <c r="A3345" i="1" l="1"/>
  <c r="B3344" i="1"/>
  <c r="C3344" i="1"/>
  <c r="A3349" i="4"/>
  <c r="C3348" i="4"/>
  <c r="B3348" i="4"/>
  <c r="B3345" i="2"/>
  <c r="A3346" i="2"/>
  <c r="C3345" i="2"/>
  <c r="A3346" i="1" l="1"/>
  <c r="C3345" i="1"/>
  <c r="B3345" i="1"/>
  <c r="C3349" i="4"/>
  <c r="B3349" i="4"/>
  <c r="A3350" i="4"/>
  <c r="A3347" i="2"/>
  <c r="C3346" i="2"/>
  <c r="B3346" i="2"/>
  <c r="A3347" i="1" l="1"/>
  <c r="C3346" i="1"/>
  <c r="B3346" i="1"/>
  <c r="A3351" i="4"/>
  <c r="C3350" i="4"/>
  <c r="B3350" i="4"/>
  <c r="A3348" i="2"/>
  <c r="C3347" i="2"/>
  <c r="B3347" i="2"/>
  <c r="A3348" i="1" l="1"/>
  <c r="C3347" i="1"/>
  <c r="B3347" i="1"/>
  <c r="C3351" i="4"/>
  <c r="B3351" i="4"/>
  <c r="A3352" i="4"/>
  <c r="A3349" i="2"/>
  <c r="C3348" i="2"/>
  <c r="B3348" i="2"/>
  <c r="A3349" i="1" l="1"/>
  <c r="B3348" i="1"/>
  <c r="C3348" i="1"/>
  <c r="A3353" i="4"/>
  <c r="C3352" i="4"/>
  <c r="B3352" i="4"/>
  <c r="A3350" i="2"/>
  <c r="C3349" i="2"/>
  <c r="B3349" i="2"/>
  <c r="A3350" i="1" l="1"/>
  <c r="B3349" i="1"/>
  <c r="C3349" i="1"/>
  <c r="C3353" i="4"/>
  <c r="B3353" i="4"/>
  <c r="A3354" i="4"/>
  <c r="C3350" i="2"/>
  <c r="B3350" i="2"/>
  <c r="A3351" i="2"/>
  <c r="A3351" i="1" l="1"/>
  <c r="C3350" i="1"/>
  <c r="B3350" i="1"/>
  <c r="A3355" i="4"/>
  <c r="C3354" i="4"/>
  <c r="B3354" i="4"/>
  <c r="A3352" i="2"/>
  <c r="B3351" i="2"/>
  <c r="C3351" i="2"/>
  <c r="A3352" i="1" l="1"/>
  <c r="C3351" i="1"/>
  <c r="B3351" i="1"/>
  <c r="C3355" i="4"/>
  <c r="B3355" i="4"/>
  <c r="A3356" i="4"/>
  <c r="A3353" i="2"/>
  <c r="C3352" i="2"/>
  <c r="B3352" i="2"/>
  <c r="A3353" i="1" l="1"/>
  <c r="B3352" i="1"/>
  <c r="C3352" i="1"/>
  <c r="A3357" i="4"/>
  <c r="C3356" i="4"/>
  <c r="B3356" i="4"/>
  <c r="B3353" i="2"/>
  <c r="C3353" i="2"/>
  <c r="A3354" i="2"/>
  <c r="A3354" i="1" l="1"/>
  <c r="C3353" i="1"/>
  <c r="B3353" i="1"/>
  <c r="C3357" i="4"/>
  <c r="B3357" i="4"/>
  <c r="A3358" i="4"/>
  <c r="A3355" i="2"/>
  <c r="C3354" i="2"/>
  <c r="B3354" i="2"/>
  <c r="A3355" i="1" l="1"/>
  <c r="C3354" i="1"/>
  <c r="B3354" i="1"/>
  <c r="A3359" i="4"/>
  <c r="C3358" i="4"/>
  <c r="B3358" i="4"/>
  <c r="A3356" i="2"/>
  <c r="C3355" i="2"/>
  <c r="B3355" i="2"/>
  <c r="A3356" i="1" l="1"/>
  <c r="C3355" i="1"/>
  <c r="B3355" i="1"/>
  <c r="C3359" i="4"/>
  <c r="B3359" i="4"/>
  <c r="A3360" i="4"/>
  <c r="A3357" i="2"/>
  <c r="B3356" i="2"/>
  <c r="C3356" i="2"/>
  <c r="A3357" i="1" l="1"/>
  <c r="B3356" i="1"/>
  <c r="C3356" i="1"/>
  <c r="A3361" i="4"/>
  <c r="C3360" i="4"/>
  <c r="B3360" i="4"/>
  <c r="A3358" i="2"/>
  <c r="C3357" i="2"/>
  <c r="B3357" i="2"/>
  <c r="A3358" i="1" l="1"/>
  <c r="B3357" i="1"/>
  <c r="C3357" i="1"/>
  <c r="C3361" i="4"/>
  <c r="B3361" i="4"/>
  <c r="A3362" i="4"/>
  <c r="C3358" i="2"/>
  <c r="B3358" i="2"/>
  <c r="A3359" i="2"/>
  <c r="A3359" i="1" l="1"/>
  <c r="C3358" i="1"/>
  <c r="B3358" i="1"/>
  <c r="A3363" i="4"/>
  <c r="C3362" i="4"/>
  <c r="B3362" i="4"/>
  <c r="A3360" i="2"/>
  <c r="C3359" i="2"/>
  <c r="B3359" i="2"/>
  <c r="A3360" i="1" l="1"/>
  <c r="C3359" i="1"/>
  <c r="B3359" i="1"/>
  <c r="C3363" i="4"/>
  <c r="A3364" i="4"/>
  <c r="B3363" i="4"/>
  <c r="A3361" i="2"/>
  <c r="C3360" i="2"/>
  <c r="B3360" i="2"/>
  <c r="A3361" i="1" l="1"/>
  <c r="B3360" i="1"/>
  <c r="C3360" i="1"/>
  <c r="A3365" i="4"/>
  <c r="C3364" i="4"/>
  <c r="B3364" i="4"/>
  <c r="B3361" i="2"/>
  <c r="C3361" i="2"/>
  <c r="A3362" i="2"/>
  <c r="A3362" i="1" l="1"/>
  <c r="C3361" i="1"/>
  <c r="B3361" i="1"/>
  <c r="C3365" i="4"/>
  <c r="A3366" i="4"/>
  <c r="B3365" i="4"/>
  <c r="A3363" i="2"/>
  <c r="C3362" i="2"/>
  <c r="B3362" i="2"/>
  <c r="A3363" i="1" l="1"/>
  <c r="C3362" i="1"/>
  <c r="B3362" i="1"/>
  <c r="B3366" i="4"/>
  <c r="A3367" i="4"/>
  <c r="C3366" i="4"/>
  <c r="A3364" i="2"/>
  <c r="C3363" i="2"/>
  <c r="B3363" i="2"/>
  <c r="A3364" i="1" l="1"/>
  <c r="C3363" i="1"/>
  <c r="B3363" i="1"/>
  <c r="C3367" i="4"/>
  <c r="A3368" i="4"/>
  <c r="B3367" i="4"/>
  <c r="A3365" i="2"/>
  <c r="B3364" i="2"/>
  <c r="C3364" i="2"/>
  <c r="A3365" i="1" l="1"/>
  <c r="B3364" i="1"/>
  <c r="C3364" i="1"/>
  <c r="C3368" i="4"/>
  <c r="B3368" i="4"/>
  <c r="A3369" i="4"/>
  <c r="A3366" i="2"/>
  <c r="C3365" i="2"/>
  <c r="B3365" i="2"/>
  <c r="A3366" i="1" l="1"/>
  <c r="B3365" i="1"/>
  <c r="C3365" i="1"/>
  <c r="C3369" i="4"/>
  <c r="A3370" i="4"/>
  <c r="B3369" i="4"/>
  <c r="C3366" i="2"/>
  <c r="B3366" i="2"/>
  <c r="A3367" i="2"/>
  <c r="A3367" i="1" l="1"/>
  <c r="C3366" i="1"/>
  <c r="B3366" i="1"/>
  <c r="C3370" i="4"/>
  <c r="B3370" i="4"/>
  <c r="A3371" i="4"/>
  <c r="A3368" i="2"/>
  <c r="C3367" i="2"/>
  <c r="B3367" i="2"/>
  <c r="A3368" i="1" l="1"/>
  <c r="C3367" i="1"/>
  <c r="B3367" i="1"/>
  <c r="C3371" i="4"/>
  <c r="A3372" i="4"/>
  <c r="B3371" i="4"/>
  <c r="A3369" i="2"/>
  <c r="C3368" i="2"/>
  <c r="B3368" i="2"/>
  <c r="A3369" i="1" l="1"/>
  <c r="B3368" i="1"/>
  <c r="C3368" i="1"/>
  <c r="A3373" i="4"/>
  <c r="C3372" i="4"/>
  <c r="B3372" i="4"/>
  <c r="B3369" i="2"/>
  <c r="C3369" i="2"/>
  <c r="A3370" i="2"/>
  <c r="A3370" i="1" l="1"/>
  <c r="C3369" i="1"/>
  <c r="B3369" i="1"/>
  <c r="C3373" i="4"/>
  <c r="A3374" i="4"/>
  <c r="B3373" i="4"/>
  <c r="A3371" i="2"/>
  <c r="C3370" i="2"/>
  <c r="B3370" i="2"/>
  <c r="A3371" i="1" l="1"/>
  <c r="C3370" i="1"/>
  <c r="B3370" i="1"/>
  <c r="A3375" i="4"/>
  <c r="C3374" i="4"/>
  <c r="B3374" i="4"/>
  <c r="A3372" i="2"/>
  <c r="C3371" i="2"/>
  <c r="B3371" i="2"/>
  <c r="A3372" i="1" l="1"/>
  <c r="C3371" i="1"/>
  <c r="B3371" i="1"/>
  <c r="C3375" i="4"/>
  <c r="B3375" i="4"/>
  <c r="A3376" i="4"/>
  <c r="A3373" i="2"/>
  <c r="B3372" i="2"/>
  <c r="C3372" i="2"/>
  <c r="A3373" i="1" l="1"/>
  <c r="B3372" i="1"/>
  <c r="C3372" i="1"/>
  <c r="A3377" i="4"/>
  <c r="C3376" i="4"/>
  <c r="B3376" i="4"/>
  <c r="A3374" i="2"/>
  <c r="C3373" i="2"/>
  <c r="B3373" i="2"/>
  <c r="A3374" i="1" l="1"/>
  <c r="B3373" i="1"/>
  <c r="C3373" i="1"/>
  <c r="C3377" i="4"/>
  <c r="B3377" i="4"/>
  <c r="A3378" i="4"/>
  <c r="C3374" i="2"/>
  <c r="B3374" i="2"/>
  <c r="A3375" i="2"/>
  <c r="A3375" i="1" l="1"/>
  <c r="C3374" i="1"/>
  <c r="B3374" i="1"/>
  <c r="A3379" i="4"/>
  <c r="C3378" i="4"/>
  <c r="B3378" i="4"/>
  <c r="A3376" i="2"/>
  <c r="C3375" i="2"/>
  <c r="B3375" i="2"/>
  <c r="A3376" i="1" l="1"/>
  <c r="C3375" i="1"/>
  <c r="B3375" i="1"/>
  <c r="C3379" i="4"/>
  <c r="A3380" i="4"/>
  <c r="B3379" i="4"/>
  <c r="A3377" i="2"/>
  <c r="C3376" i="2"/>
  <c r="B3376" i="2"/>
  <c r="A3377" i="1" l="1"/>
  <c r="B3376" i="1"/>
  <c r="C3376" i="1"/>
  <c r="A3381" i="4"/>
  <c r="C3380" i="4"/>
  <c r="B3380" i="4"/>
  <c r="B3377" i="2"/>
  <c r="C3377" i="2"/>
  <c r="A3378" i="2"/>
  <c r="A3378" i="1" l="1"/>
  <c r="C3377" i="1"/>
  <c r="B3377" i="1"/>
  <c r="C3381" i="4"/>
  <c r="A3382" i="4"/>
  <c r="B3381" i="4"/>
  <c r="A3379" i="2"/>
  <c r="C3378" i="2"/>
  <c r="B3378" i="2"/>
  <c r="A3379" i="1" l="1"/>
  <c r="C3378" i="1"/>
  <c r="B3378" i="1"/>
  <c r="B3382" i="4"/>
  <c r="A3383" i="4"/>
  <c r="C3382" i="4"/>
  <c r="A3380" i="2"/>
  <c r="C3379" i="2"/>
  <c r="B3379" i="2"/>
  <c r="A3380" i="1" l="1"/>
  <c r="C3379" i="1"/>
  <c r="B3379" i="1"/>
  <c r="C3383" i="4"/>
  <c r="A3384" i="4"/>
  <c r="B3383" i="4"/>
  <c r="A3381" i="2"/>
  <c r="B3380" i="2"/>
  <c r="C3380" i="2"/>
  <c r="A3381" i="1" l="1"/>
  <c r="B3380" i="1"/>
  <c r="C3380" i="1"/>
  <c r="A3385" i="4"/>
  <c r="C3384" i="4"/>
  <c r="B3384" i="4"/>
  <c r="A3382" i="2"/>
  <c r="C3381" i="2"/>
  <c r="B3381" i="2"/>
  <c r="A3382" i="1" l="1"/>
  <c r="B3381" i="1"/>
  <c r="C3381" i="1"/>
  <c r="C3385" i="4"/>
  <c r="A3386" i="4"/>
  <c r="B3385" i="4"/>
  <c r="C3382" i="2"/>
  <c r="B3382" i="2"/>
  <c r="A3383" i="2"/>
  <c r="A3383" i="1" l="1"/>
  <c r="C3382" i="1"/>
  <c r="B3382" i="1"/>
  <c r="A3387" i="4"/>
  <c r="C3386" i="4"/>
  <c r="B3386" i="4"/>
  <c r="A3384" i="2"/>
  <c r="C3383" i="2"/>
  <c r="B3383" i="2"/>
  <c r="A3384" i="1" l="1"/>
  <c r="C3383" i="1"/>
  <c r="B3383" i="1"/>
  <c r="C3387" i="4"/>
  <c r="B3387" i="4"/>
  <c r="A3388" i="4"/>
  <c r="A3385" i="2"/>
  <c r="C3384" i="2"/>
  <c r="B3384" i="2"/>
  <c r="A3385" i="1" l="1"/>
  <c r="B3384" i="1"/>
  <c r="C3384" i="1"/>
  <c r="A3389" i="4"/>
  <c r="C3388" i="4"/>
  <c r="B3388" i="4"/>
  <c r="B3385" i="2"/>
  <c r="C3385" i="2"/>
  <c r="A3386" i="2"/>
  <c r="A3386" i="1" l="1"/>
  <c r="C3385" i="1"/>
  <c r="B3385" i="1"/>
  <c r="C3389" i="4"/>
  <c r="A3390" i="4"/>
  <c r="B3389" i="4"/>
  <c r="A3387" i="2"/>
  <c r="C3386" i="2"/>
  <c r="B3386" i="2"/>
  <c r="A3387" i="1" l="1"/>
  <c r="C3386" i="1"/>
  <c r="B3386" i="1"/>
  <c r="A3391" i="4"/>
  <c r="C3390" i="4"/>
  <c r="B3390" i="4"/>
  <c r="A3388" i="2"/>
  <c r="C3387" i="2"/>
  <c r="B3387" i="2"/>
  <c r="A3388" i="1" l="1"/>
  <c r="C3387" i="1"/>
  <c r="B3387" i="1"/>
  <c r="C3391" i="4"/>
  <c r="B3391" i="4"/>
  <c r="A3392" i="4"/>
  <c r="A3389" i="2"/>
  <c r="B3388" i="2"/>
  <c r="C3388" i="2"/>
  <c r="A3389" i="1" l="1"/>
  <c r="B3388" i="1"/>
  <c r="C3388" i="1"/>
  <c r="A3393" i="4"/>
  <c r="C3392" i="4"/>
  <c r="B3392" i="4"/>
  <c r="A3390" i="2"/>
  <c r="C3389" i="2"/>
  <c r="B3389" i="2"/>
  <c r="A3390" i="1" l="1"/>
  <c r="B3389" i="1"/>
  <c r="C3389" i="1"/>
  <c r="C3393" i="4"/>
  <c r="B3393" i="4"/>
  <c r="A3394" i="4"/>
  <c r="C3390" i="2"/>
  <c r="B3390" i="2"/>
  <c r="A3391" i="2"/>
  <c r="A3391" i="1" l="1"/>
  <c r="C3390" i="1"/>
  <c r="B3390" i="1"/>
  <c r="A3395" i="4"/>
  <c r="C3394" i="4"/>
  <c r="B3394" i="4"/>
  <c r="A3392" i="2"/>
  <c r="C3391" i="2"/>
  <c r="B3391" i="2"/>
  <c r="A3392" i="1" l="1"/>
  <c r="C3391" i="1"/>
  <c r="B3391" i="1"/>
  <c r="C3395" i="4"/>
  <c r="B3395" i="4"/>
  <c r="A3396" i="4"/>
  <c r="A3393" i="2"/>
  <c r="C3392" i="2"/>
  <c r="B3392" i="2"/>
  <c r="A3393" i="1" l="1"/>
  <c r="B3392" i="1"/>
  <c r="C3392" i="1"/>
  <c r="A3397" i="4"/>
  <c r="B3396" i="4"/>
  <c r="C3396" i="4"/>
  <c r="B3393" i="2"/>
  <c r="C3393" i="2"/>
  <c r="A3394" i="2"/>
  <c r="A3394" i="1" l="1"/>
  <c r="C3393" i="1"/>
  <c r="B3393" i="1"/>
  <c r="C3397" i="4"/>
  <c r="B3397" i="4"/>
  <c r="A3398" i="4"/>
  <c r="A3395" i="2"/>
  <c r="C3394" i="2"/>
  <c r="B3394" i="2"/>
  <c r="A3395" i="1" l="1"/>
  <c r="C3394" i="1"/>
  <c r="B3394" i="1"/>
  <c r="A3399" i="4"/>
  <c r="C3398" i="4"/>
  <c r="B3398" i="4"/>
  <c r="A3396" i="2"/>
  <c r="C3395" i="2"/>
  <c r="B3395" i="2"/>
  <c r="A3396" i="1" l="1"/>
  <c r="C3395" i="1"/>
  <c r="B3395" i="1"/>
  <c r="C3399" i="4"/>
  <c r="B3399" i="4"/>
  <c r="A3400" i="4"/>
  <c r="A3397" i="2"/>
  <c r="B3396" i="2"/>
  <c r="C3396" i="2"/>
  <c r="A3397" i="1" l="1"/>
  <c r="B3396" i="1"/>
  <c r="C3396" i="1"/>
  <c r="A3401" i="4"/>
  <c r="C3400" i="4"/>
  <c r="B3400" i="4"/>
  <c r="A3398" i="2"/>
  <c r="C3397" i="2"/>
  <c r="B3397" i="2"/>
  <c r="A3398" i="1" l="1"/>
  <c r="B3397" i="1"/>
  <c r="C3397" i="1"/>
  <c r="C3401" i="4"/>
  <c r="B3401" i="4"/>
  <c r="A3402" i="4"/>
  <c r="C3398" i="2"/>
  <c r="B3398" i="2"/>
  <c r="A3399" i="2"/>
  <c r="A3399" i="1" l="1"/>
  <c r="C3398" i="1"/>
  <c r="B3398" i="1"/>
  <c r="A3403" i="4"/>
  <c r="C3402" i="4"/>
  <c r="B3402" i="4"/>
  <c r="A3400" i="2"/>
  <c r="C3399" i="2"/>
  <c r="B3399" i="2"/>
  <c r="A3400" i="1" l="1"/>
  <c r="C3399" i="1"/>
  <c r="B3399" i="1"/>
  <c r="C3403" i="4"/>
  <c r="B3403" i="4"/>
  <c r="A3404" i="4"/>
  <c r="A3401" i="2"/>
  <c r="C3400" i="2"/>
  <c r="B3400" i="2"/>
  <c r="A3401" i="1" l="1"/>
  <c r="C3400" i="1"/>
  <c r="B3400" i="1"/>
  <c r="A3405" i="4"/>
  <c r="C3404" i="4"/>
  <c r="B3404" i="4"/>
  <c r="B3401" i="2"/>
  <c r="C3401" i="2"/>
  <c r="A3402" i="2"/>
  <c r="A3402" i="1" l="1"/>
  <c r="C3401" i="1"/>
  <c r="B3401" i="1"/>
  <c r="C3405" i="4"/>
  <c r="B3405" i="4"/>
  <c r="A3406" i="4"/>
  <c r="A3403" i="2"/>
  <c r="C3402" i="2"/>
  <c r="B3402" i="2"/>
  <c r="A3403" i="1" l="1"/>
  <c r="C3402" i="1"/>
  <c r="B3402" i="1"/>
  <c r="A3407" i="4"/>
  <c r="C3406" i="4"/>
  <c r="B3406" i="4"/>
  <c r="A3404" i="2"/>
  <c r="C3403" i="2"/>
  <c r="B3403" i="2"/>
  <c r="A3404" i="1" l="1"/>
  <c r="C3403" i="1"/>
  <c r="B3403" i="1"/>
  <c r="C3407" i="4"/>
  <c r="B3407" i="4"/>
  <c r="A3408" i="4"/>
  <c r="A3405" i="2"/>
  <c r="B3404" i="2"/>
  <c r="C3404" i="2"/>
  <c r="A3405" i="1" l="1"/>
  <c r="C3404" i="1"/>
  <c r="B3404" i="1"/>
  <c r="A3409" i="4"/>
  <c r="C3408" i="4"/>
  <c r="B3408" i="4"/>
  <c r="A3406" i="2"/>
  <c r="C3405" i="2"/>
  <c r="B3405" i="2"/>
  <c r="A3406" i="1" l="1"/>
  <c r="C3405" i="1"/>
  <c r="B3405" i="1"/>
  <c r="C3409" i="4"/>
  <c r="B3409" i="4"/>
  <c r="A3410" i="4"/>
  <c r="C3406" i="2"/>
  <c r="B3406" i="2"/>
  <c r="A3407" i="2"/>
  <c r="A3407" i="1" l="1"/>
  <c r="C3406" i="1"/>
  <c r="B3406" i="1"/>
  <c r="A3411" i="4"/>
  <c r="C3410" i="4"/>
  <c r="B3410" i="4"/>
  <c r="A3408" i="2"/>
  <c r="C3407" i="2"/>
  <c r="B3407" i="2"/>
  <c r="A3408" i="1" l="1"/>
  <c r="C3407" i="1"/>
  <c r="B3407" i="1"/>
  <c r="C3411" i="4"/>
  <c r="B3411" i="4"/>
  <c r="A3412" i="4"/>
  <c r="A3409" i="2"/>
  <c r="C3408" i="2"/>
  <c r="B3408" i="2"/>
  <c r="A3409" i="1" l="1"/>
  <c r="C3408" i="1"/>
  <c r="B3408" i="1"/>
  <c r="A3413" i="4"/>
  <c r="B3412" i="4"/>
  <c r="C3412" i="4"/>
  <c r="B3409" i="2"/>
  <c r="C3409" i="2"/>
  <c r="A3410" i="2"/>
  <c r="A3410" i="1" l="1"/>
  <c r="C3409" i="1"/>
  <c r="B3409" i="1"/>
  <c r="C3413" i="4"/>
  <c r="B3413" i="4"/>
  <c r="A3414" i="4"/>
  <c r="A3411" i="2"/>
  <c r="C3410" i="2"/>
  <c r="B3410" i="2"/>
  <c r="A3411" i="1" l="1"/>
  <c r="C3410" i="1"/>
  <c r="B3410" i="1"/>
  <c r="A3415" i="4"/>
  <c r="C3414" i="4"/>
  <c r="B3414" i="4"/>
  <c r="A3412" i="2"/>
  <c r="C3411" i="2"/>
  <c r="B3411" i="2"/>
  <c r="A3412" i="1" l="1"/>
  <c r="C3411" i="1"/>
  <c r="B3411" i="1"/>
  <c r="C3415" i="4"/>
  <c r="B3415" i="4"/>
  <c r="A3416" i="4"/>
  <c r="A3413" i="2"/>
  <c r="B3412" i="2"/>
  <c r="C3412" i="2"/>
  <c r="A3413" i="1" l="1"/>
  <c r="C3412" i="1"/>
  <c r="B3412" i="1"/>
  <c r="A3417" i="4"/>
  <c r="C3416" i="4"/>
  <c r="B3416" i="4"/>
  <c r="A3414" i="2"/>
  <c r="C3413" i="2"/>
  <c r="B3413" i="2"/>
  <c r="A3414" i="1" l="1"/>
  <c r="C3413" i="1"/>
  <c r="B3413" i="1"/>
  <c r="C3417" i="4"/>
  <c r="B3417" i="4"/>
  <c r="A3418" i="4"/>
  <c r="C3414" i="2"/>
  <c r="B3414" i="2"/>
  <c r="A3415" i="2"/>
  <c r="A3415" i="1" l="1"/>
  <c r="C3414" i="1"/>
  <c r="B3414" i="1"/>
  <c r="A3419" i="4"/>
  <c r="C3418" i="4"/>
  <c r="B3418" i="4"/>
  <c r="A3416" i="2"/>
  <c r="C3415" i="2"/>
  <c r="B3415" i="2"/>
  <c r="A3416" i="1" l="1"/>
  <c r="C3415" i="1"/>
  <c r="B3415" i="1"/>
  <c r="C3419" i="4"/>
  <c r="B3419" i="4"/>
  <c r="A3420" i="4"/>
  <c r="A3417" i="2"/>
  <c r="C3416" i="2"/>
  <c r="B3416" i="2"/>
  <c r="A3417" i="1" l="1"/>
  <c r="C3416" i="1"/>
  <c r="B3416" i="1"/>
  <c r="A3421" i="4"/>
  <c r="C3420" i="4"/>
  <c r="B3420" i="4"/>
  <c r="B3417" i="2"/>
  <c r="C3417" i="2"/>
  <c r="A3418" i="2"/>
  <c r="A3418" i="1" l="1"/>
  <c r="C3417" i="1"/>
  <c r="B3417" i="1"/>
  <c r="C3421" i="4"/>
  <c r="B3421" i="4"/>
  <c r="A3422" i="4"/>
  <c r="A3419" i="2"/>
  <c r="C3418" i="2"/>
  <c r="B3418" i="2"/>
  <c r="A3419" i="1" l="1"/>
  <c r="C3418" i="1"/>
  <c r="B3418" i="1"/>
  <c r="A3423" i="4"/>
  <c r="C3422" i="4"/>
  <c r="B3422" i="4"/>
  <c r="A3420" i="2"/>
  <c r="C3419" i="2"/>
  <c r="B3419" i="2"/>
  <c r="A3420" i="1" l="1"/>
  <c r="C3419" i="1"/>
  <c r="B3419" i="1"/>
  <c r="C3423" i="4"/>
  <c r="B3423" i="4"/>
  <c r="A3424" i="4"/>
  <c r="A3421" i="2"/>
  <c r="B3420" i="2"/>
  <c r="C3420" i="2"/>
  <c r="A3421" i="1" l="1"/>
  <c r="C3420" i="1"/>
  <c r="B3420" i="1"/>
  <c r="A3425" i="4"/>
  <c r="C3424" i="4"/>
  <c r="B3424" i="4"/>
  <c r="A3422" i="2"/>
  <c r="C3421" i="2"/>
  <c r="B3421" i="2"/>
  <c r="A3422" i="1" l="1"/>
  <c r="C3421" i="1"/>
  <c r="B3421" i="1"/>
  <c r="C3425" i="4"/>
  <c r="B3425" i="4"/>
  <c r="A3426" i="4"/>
  <c r="C3422" i="2"/>
  <c r="B3422" i="2"/>
  <c r="A3423" i="2"/>
  <c r="A3423" i="1" l="1"/>
  <c r="C3422" i="1"/>
  <c r="B3422" i="1"/>
  <c r="A3427" i="4"/>
  <c r="C3426" i="4"/>
  <c r="B3426" i="4"/>
  <c r="A3424" i="2"/>
  <c r="C3423" i="2"/>
  <c r="B3423" i="2"/>
  <c r="A3424" i="1" l="1"/>
  <c r="C3423" i="1"/>
  <c r="B3423" i="1"/>
  <c r="C3427" i="4"/>
  <c r="B3427" i="4"/>
  <c r="A3428" i="4"/>
  <c r="A3425" i="2"/>
  <c r="C3424" i="2"/>
  <c r="B3424" i="2"/>
  <c r="A3425" i="1" l="1"/>
  <c r="C3424" i="1"/>
  <c r="B3424" i="1"/>
  <c r="A3429" i="4"/>
  <c r="B3428" i="4"/>
  <c r="C3428" i="4"/>
  <c r="B3425" i="2"/>
  <c r="C3425" i="2"/>
  <c r="A3426" i="2"/>
  <c r="A3426" i="1" l="1"/>
  <c r="C3425" i="1"/>
  <c r="B3425" i="1"/>
  <c r="C3429" i="4"/>
  <c r="B3429" i="4"/>
  <c r="A3430" i="4"/>
  <c r="A3427" i="2"/>
  <c r="C3426" i="2"/>
  <c r="B3426" i="2"/>
  <c r="A3427" i="1" l="1"/>
  <c r="C3426" i="1"/>
  <c r="B3426" i="1"/>
  <c r="A3431" i="4"/>
  <c r="C3430" i="4"/>
  <c r="B3430" i="4"/>
  <c r="A3428" i="2"/>
  <c r="C3427" i="2"/>
  <c r="B3427" i="2"/>
  <c r="A3428" i="1" l="1"/>
  <c r="C3427" i="1"/>
  <c r="B3427" i="1"/>
  <c r="C3431" i="4"/>
  <c r="B3431" i="4"/>
  <c r="A3432" i="4"/>
  <c r="A3429" i="2"/>
  <c r="B3428" i="2"/>
  <c r="C3428" i="2"/>
  <c r="A3429" i="1" l="1"/>
  <c r="C3428" i="1"/>
  <c r="B3428" i="1"/>
  <c r="A3433" i="4"/>
  <c r="C3432" i="4"/>
  <c r="B3432" i="4"/>
  <c r="A3430" i="2"/>
  <c r="C3429" i="2"/>
  <c r="B3429" i="2"/>
  <c r="A3430" i="1" l="1"/>
  <c r="B3429" i="1"/>
  <c r="C3429" i="1"/>
  <c r="C3433" i="4"/>
  <c r="B3433" i="4"/>
  <c r="A3434" i="4"/>
  <c r="C3430" i="2"/>
  <c r="B3430" i="2"/>
  <c r="A3431" i="2"/>
  <c r="A3431" i="1" l="1"/>
  <c r="C3430" i="1"/>
  <c r="B3430" i="1"/>
  <c r="A3435" i="4"/>
  <c r="C3434" i="4"/>
  <c r="B3434" i="4"/>
  <c r="A3432" i="2"/>
  <c r="C3431" i="2"/>
  <c r="B3431" i="2"/>
  <c r="A3432" i="1" l="1"/>
  <c r="C3431" i="1"/>
  <c r="B3431" i="1"/>
  <c r="C3435" i="4"/>
  <c r="B3435" i="4"/>
  <c r="A3436" i="4"/>
  <c r="A3433" i="2"/>
  <c r="C3432" i="2"/>
  <c r="B3432" i="2"/>
  <c r="A3433" i="1" l="1"/>
  <c r="C3432" i="1"/>
  <c r="B3432" i="1"/>
  <c r="A3437" i="4"/>
  <c r="C3436" i="4"/>
  <c r="B3436" i="4"/>
  <c r="B3433" i="2"/>
  <c r="A3434" i="2"/>
  <c r="C3433" i="2"/>
  <c r="A3434" i="1" l="1"/>
  <c r="C3433" i="1"/>
  <c r="B3433" i="1"/>
  <c r="C3437" i="4"/>
  <c r="B3437" i="4"/>
  <c r="A3438" i="4"/>
  <c r="A3435" i="2"/>
  <c r="C3434" i="2"/>
  <c r="B3434" i="2"/>
  <c r="A3435" i="1" l="1"/>
  <c r="C3434" i="1"/>
  <c r="B3434" i="1"/>
  <c r="A3439" i="4"/>
  <c r="C3438" i="4"/>
  <c r="B3438" i="4"/>
  <c r="A3436" i="2"/>
  <c r="C3435" i="2"/>
  <c r="B3435" i="2"/>
  <c r="A3436" i="1" l="1"/>
  <c r="C3435" i="1"/>
  <c r="B3435" i="1"/>
  <c r="C3439" i="4"/>
  <c r="B3439" i="4"/>
  <c r="A3440" i="4"/>
  <c r="A3437" i="2"/>
  <c r="C3436" i="2"/>
  <c r="B3436" i="2"/>
  <c r="A3437" i="1" l="1"/>
  <c r="C3436" i="1"/>
  <c r="B3436" i="1"/>
  <c r="A3441" i="4"/>
  <c r="C3440" i="4"/>
  <c r="B3440" i="4"/>
  <c r="A3438" i="2"/>
  <c r="C3437" i="2"/>
  <c r="B3437" i="2"/>
  <c r="A3438" i="1" l="1"/>
  <c r="C3437" i="1"/>
  <c r="B3437" i="1"/>
  <c r="C3441" i="4"/>
  <c r="B3441" i="4"/>
  <c r="A3442" i="4"/>
  <c r="C3438" i="2"/>
  <c r="B3438" i="2"/>
  <c r="A3439" i="2"/>
  <c r="A3439" i="1" l="1"/>
  <c r="C3438" i="1"/>
  <c r="B3438" i="1"/>
  <c r="A3443" i="4"/>
  <c r="C3442" i="4"/>
  <c r="B3442" i="4"/>
  <c r="A3440" i="2"/>
  <c r="C3439" i="2"/>
  <c r="B3439" i="2"/>
  <c r="A3440" i="1" l="1"/>
  <c r="C3439" i="1"/>
  <c r="B3439" i="1"/>
  <c r="C3443" i="4"/>
  <c r="B3443" i="4"/>
  <c r="A3444" i="4"/>
  <c r="A3441" i="2"/>
  <c r="C3440" i="2"/>
  <c r="B3440" i="2"/>
  <c r="A3441" i="1" l="1"/>
  <c r="C3440" i="1"/>
  <c r="B3440" i="1"/>
  <c r="A3445" i="4"/>
  <c r="C3444" i="4"/>
  <c r="B3444" i="4"/>
  <c r="B3441" i="2"/>
  <c r="A3442" i="2"/>
  <c r="C3441" i="2"/>
  <c r="A3442" i="1" l="1"/>
  <c r="C3441" i="1"/>
  <c r="B3441" i="1"/>
  <c r="C3445" i="4"/>
  <c r="B3445" i="4"/>
  <c r="A3446" i="4"/>
  <c r="A3443" i="2"/>
  <c r="C3442" i="2"/>
  <c r="B3442" i="2"/>
  <c r="A3443" i="1" l="1"/>
  <c r="C3442" i="1"/>
  <c r="B3442" i="1"/>
  <c r="A3447" i="4"/>
  <c r="C3446" i="4"/>
  <c r="B3446" i="4"/>
  <c r="A3444" i="2"/>
  <c r="C3443" i="2"/>
  <c r="B3443" i="2"/>
  <c r="A3444" i="1" l="1"/>
  <c r="C3443" i="1"/>
  <c r="B3443" i="1"/>
  <c r="C3447" i="4"/>
  <c r="B3447" i="4"/>
  <c r="A3448" i="4"/>
  <c r="A3445" i="2"/>
  <c r="C3444" i="2"/>
  <c r="B3444" i="2"/>
  <c r="A3445" i="1" l="1"/>
  <c r="C3444" i="1"/>
  <c r="B3444" i="1"/>
  <c r="A3449" i="4"/>
  <c r="C3448" i="4"/>
  <c r="B3448" i="4"/>
  <c r="A3446" i="2"/>
  <c r="C3445" i="2"/>
  <c r="B3445" i="2"/>
  <c r="A3446" i="1" l="1"/>
  <c r="C3445" i="1"/>
  <c r="B3445" i="1"/>
  <c r="C3449" i="4"/>
  <c r="B3449" i="4"/>
  <c r="A3450" i="4"/>
  <c r="C3446" i="2"/>
  <c r="B3446" i="2"/>
  <c r="A3447" i="2"/>
  <c r="A3447" i="1" l="1"/>
  <c r="C3446" i="1"/>
  <c r="B3446" i="1"/>
  <c r="A3451" i="4"/>
  <c r="C3450" i="4"/>
  <c r="B3450" i="4"/>
  <c r="A3448" i="2"/>
  <c r="C3447" i="2"/>
  <c r="B3447" i="2"/>
  <c r="A3448" i="1" l="1"/>
  <c r="C3447" i="1"/>
  <c r="B3447" i="1"/>
  <c r="C3451" i="4"/>
  <c r="B3451" i="4"/>
  <c r="A3452" i="4"/>
  <c r="A3449" i="2"/>
  <c r="C3448" i="2"/>
  <c r="B3448" i="2"/>
  <c r="A3449" i="1" l="1"/>
  <c r="C3448" i="1"/>
  <c r="B3448" i="1"/>
  <c r="A3453" i="4"/>
  <c r="C3452" i="4"/>
  <c r="B3452" i="4"/>
  <c r="B3449" i="2"/>
  <c r="A3450" i="2"/>
  <c r="C3449" i="2"/>
  <c r="A3450" i="1" l="1"/>
  <c r="C3449" i="1"/>
  <c r="B3449" i="1"/>
  <c r="C3453" i="4"/>
  <c r="B3453" i="4"/>
  <c r="A3454" i="4"/>
  <c r="A3451" i="2"/>
  <c r="C3450" i="2"/>
  <c r="B3450" i="2"/>
  <c r="A3451" i="1" l="1"/>
  <c r="C3450" i="1"/>
  <c r="B3450" i="1"/>
  <c r="A3455" i="4"/>
  <c r="C3454" i="4"/>
  <c r="B3454" i="4"/>
  <c r="A3452" i="2"/>
  <c r="C3451" i="2"/>
  <c r="B3451" i="2"/>
  <c r="A3452" i="1" l="1"/>
  <c r="C3451" i="1"/>
  <c r="B3451" i="1"/>
  <c r="C3455" i="4"/>
  <c r="B3455" i="4"/>
  <c r="A3456" i="4"/>
  <c r="A3453" i="2"/>
  <c r="C3452" i="2"/>
  <c r="B3452" i="2"/>
  <c r="A3453" i="1" l="1"/>
  <c r="C3452" i="1"/>
  <c r="B3452" i="1"/>
  <c r="A3457" i="4"/>
  <c r="C3456" i="4"/>
  <c r="B3456" i="4"/>
  <c r="A3454" i="2"/>
  <c r="C3453" i="2"/>
  <c r="B3453" i="2"/>
  <c r="A3454" i="1" l="1"/>
  <c r="C3453" i="1"/>
  <c r="B3453" i="1"/>
  <c r="C3457" i="4"/>
  <c r="B3457" i="4"/>
  <c r="A3458" i="4"/>
  <c r="C3454" i="2"/>
  <c r="B3454" i="2"/>
  <c r="A3455" i="2"/>
  <c r="A3455" i="1" l="1"/>
  <c r="C3454" i="1"/>
  <c r="B3454" i="1"/>
  <c r="A3459" i="4"/>
  <c r="C3458" i="4"/>
  <c r="B3458" i="4"/>
  <c r="A3456" i="2"/>
  <c r="C3455" i="2"/>
  <c r="B3455" i="2"/>
  <c r="A3456" i="1" l="1"/>
  <c r="C3455" i="1"/>
  <c r="B3455" i="1"/>
  <c r="C3459" i="4"/>
  <c r="B3459" i="4"/>
  <c r="A3460" i="4"/>
  <c r="A3457" i="2"/>
  <c r="C3456" i="2"/>
  <c r="B3456" i="2"/>
  <c r="A3457" i="1" l="1"/>
  <c r="C3456" i="1"/>
  <c r="B3456" i="1"/>
  <c r="A3461" i="4"/>
  <c r="C3460" i="4"/>
  <c r="B3460" i="4"/>
  <c r="B3457" i="2"/>
  <c r="A3458" i="2"/>
  <c r="C3457" i="2"/>
  <c r="A3458" i="1" l="1"/>
  <c r="C3457" i="1"/>
  <c r="B3457" i="1"/>
  <c r="C3461" i="4"/>
  <c r="B3461" i="4"/>
  <c r="A3462" i="4"/>
  <c r="A3459" i="2"/>
  <c r="C3458" i="2"/>
  <c r="B3458" i="2"/>
  <c r="A3459" i="1" l="1"/>
  <c r="C3458" i="1"/>
  <c r="B3458" i="1"/>
  <c r="A3463" i="4"/>
  <c r="C3462" i="4"/>
  <c r="B3462" i="4"/>
  <c r="A3460" i="2"/>
  <c r="C3459" i="2"/>
  <c r="B3459" i="2"/>
  <c r="A3460" i="1" l="1"/>
  <c r="C3459" i="1"/>
  <c r="B3459" i="1"/>
  <c r="C3463" i="4"/>
  <c r="B3463" i="4"/>
  <c r="A3464" i="4"/>
  <c r="A3461" i="2"/>
  <c r="C3460" i="2"/>
  <c r="B3460" i="2"/>
  <c r="A3461" i="1" l="1"/>
  <c r="C3460" i="1"/>
  <c r="B3460" i="1"/>
  <c r="A3465" i="4"/>
  <c r="C3464" i="4"/>
  <c r="B3464" i="4"/>
  <c r="A3462" i="2"/>
  <c r="C3461" i="2"/>
  <c r="B3461" i="2"/>
  <c r="A3462" i="1" l="1"/>
  <c r="B3461" i="1"/>
  <c r="C3461" i="1"/>
  <c r="C3465" i="4"/>
  <c r="B3465" i="4"/>
  <c r="A3466" i="4"/>
  <c r="C3462" i="2"/>
  <c r="B3462" i="2"/>
  <c r="A3463" i="2"/>
  <c r="A3463" i="1" l="1"/>
  <c r="C3462" i="1"/>
  <c r="B3462" i="1"/>
  <c r="A3467" i="4"/>
  <c r="C3466" i="4"/>
  <c r="B3466" i="4"/>
  <c r="A3464" i="2"/>
  <c r="C3463" i="2"/>
  <c r="B3463" i="2"/>
  <c r="A3464" i="1" l="1"/>
  <c r="C3463" i="1"/>
  <c r="B3463" i="1"/>
  <c r="C3467" i="4"/>
  <c r="B3467" i="4"/>
  <c r="A3468" i="4"/>
  <c r="A3465" i="2"/>
  <c r="C3464" i="2"/>
  <c r="B3464" i="2"/>
  <c r="A3465" i="1" l="1"/>
  <c r="C3464" i="1"/>
  <c r="B3464" i="1"/>
  <c r="A3469" i="4"/>
  <c r="C3468" i="4"/>
  <c r="B3468" i="4"/>
  <c r="B3465" i="2"/>
  <c r="A3466" i="2"/>
  <c r="C3465" i="2"/>
  <c r="A3466" i="1" l="1"/>
  <c r="C3465" i="1"/>
  <c r="B3465" i="1"/>
  <c r="C3469" i="4"/>
  <c r="B3469" i="4"/>
  <c r="A3470" i="4"/>
  <c r="A3467" i="2"/>
  <c r="C3466" i="2"/>
  <c r="B3466" i="2"/>
  <c r="A3467" i="1" l="1"/>
  <c r="C3466" i="1"/>
  <c r="B3466" i="1"/>
  <c r="A3471" i="4"/>
  <c r="C3470" i="4"/>
  <c r="B3470" i="4"/>
  <c r="A3468" i="2"/>
  <c r="C3467" i="2"/>
  <c r="B3467" i="2"/>
  <c r="A3468" i="1" l="1"/>
  <c r="C3467" i="1"/>
  <c r="B3467" i="1"/>
  <c r="C3471" i="4"/>
  <c r="B3471" i="4"/>
  <c r="A3472" i="4"/>
  <c r="A3469" i="2"/>
  <c r="C3468" i="2"/>
  <c r="B3468" i="2"/>
  <c r="A3469" i="1" l="1"/>
  <c r="C3468" i="1"/>
  <c r="B3468" i="1"/>
  <c r="A3473" i="4"/>
  <c r="C3472" i="4"/>
  <c r="B3472" i="4"/>
  <c r="A3470" i="2"/>
  <c r="C3469" i="2"/>
  <c r="B3469" i="2"/>
  <c r="A3470" i="1" l="1"/>
  <c r="C3469" i="1"/>
  <c r="B3469" i="1"/>
  <c r="C3473" i="4"/>
  <c r="B3473" i="4"/>
  <c r="A3474" i="4"/>
  <c r="C3470" i="2"/>
  <c r="B3470" i="2"/>
  <c r="A3471" i="2"/>
  <c r="A3471" i="1" l="1"/>
  <c r="C3470" i="1"/>
  <c r="B3470" i="1"/>
  <c r="A3475" i="4"/>
  <c r="C3474" i="4"/>
  <c r="B3474" i="4"/>
  <c r="A3472" i="2"/>
  <c r="C3471" i="2"/>
  <c r="B3471" i="2"/>
  <c r="A3472" i="1" l="1"/>
  <c r="C3471" i="1"/>
  <c r="B3471" i="1"/>
  <c r="C3475" i="4"/>
  <c r="B3475" i="4"/>
  <c r="A3476" i="4"/>
  <c r="A3473" i="2"/>
  <c r="C3472" i="2"/>
  <c r="B3472" i="2"/>
  <c r="A3473" i="1" l="1"/>
  <c r="C3472" i="1"/>
  <c r="B3472" i="1"/>
  <c r="A3477" i="4"/>
  <c r="C3476" i="4"/>
  <c r="B3476" i="4"/>
  <c r="B3473" i="2"/>
  <c r="A3474" i="2"/>
  <c r="C3473" i="2"/>
  <c r="A3474" i="1" l="1"/>
  <c r="C3473" i="1"/>
  <c r="B3473" i="1"/>
  <c r="C3477" i="4"/>
  <c r="B3477" i="4"/>
  <c r="A3478" i="4"/>
  <c r="A3475" i="2"/>
  <c r="C3474" i="2"/>
  <c r="B3474" i="2"/>
  <c r="A3475" i="1" l="1"/>
  <c r="C3474" i="1"/>
  <c r="B3474" i="1"/>
  <c r="A3479" i="4"/>
  <c r="C3478" i="4"/>
  <c r="B3478" i="4"/>
  <c r="A3476" i="2"/>
  <c r="C3475" i="2"/>
  <c r="B3475" i="2"/>
  <c r="A3476" i="1" l="1"/>
  <c r="C3475" i="1"/>
  <c r="B3475" i="1"/>
  <c r="C3479" i="4"/>
  <c r="B3479" i="4"/>
  <c r="A3480" i="4"/>
  <c r="A3477" i="2"/>
  <c r="C3476" i="2"/>
  <c r="B3476" i="2"/>
  <c r="A3477" i="1" l="1"/>
  <c r="C3476" i="1"/>
  <c r="B3476" i="1"/>
  <c r="A3481" i="4"/>
  <c r="C3480" i="4"/>
  <c r="B3480" i="4"/>
  <c r="A3478" i="2"/>
  <c r="C3477" i="2"/>
  <c r="B3477" i="2"/>
  <c r="A3478" i="1" l="1"/>
  <c r="C3477" i="1"/>
  <c r="B3477" i="1"/>
  <c r="C3481" i="4"/>
  <c r="B3481" i="4"/>
  <c r="A3482" i="4"/>
  <c r="C3478" i="2"/>
  <c r="B3478" i="2"/>
  <c r="A3479" i="2"/>
  <c r="A3479" i="1" l="1"/>
  <c r="C3478" i="1"/>
  <c r="B3478" i="1"/>
  <c r="A3483" i="4"/>
  <c r="C3482" i="4"/>
  <c r="B3482" i="4"/>
  <c r="A3480" i="2"/>
  <c r="C3479" i="2"/>
  <c r="B3479" i="2"/>
  <c r="A3480" i="1" l="1"/>
  <c r="C3479" i="1"/>
  <c r="B3479" i="1"/>
  <c r="C3483" i="4"/>
  <c r="B3483" i="4"/>
  <c r="A3484" i="4"/>
  <c r="A3481" i="2"/>
  <c r="C3480" i="2"/>
  <c r="B3480" i="2"/>
  <c r="A3481" i="1" l="1"/>
  <c r="C3480" i="1"/>
  <c r="B3480" i="1"/>
  <c r="A3485" i="4"/>
  <c r="C3484" i="4"/>
  <c r="B3484" i="4"/>
  <c r="B3481" i="2"/>
  <c r="A3482" i="2"/>
  <c r="C3481" i="2"/>
  <c r="A3482" i="1" l="1"/>
  <c r="C3481" i="1"/>
  <c r="B3481" i="1"/>
  <c r="C3485" i="4"/>
  <c r="B3485" i="4"/>
  <c r="A3486" i="4"/>
  <c r="A3483" i="2"/>
  <c r="C3482" i="2"/>
  <c r="B3482" i="2"/>
  <c r="A3483" i="1" l="1"/>
  <c r="C3482" i="1"/>
  <c r="B3482" i="1"/>
  <c r="A3487" i="4"/>
  <c r="C3486" i="4"/>
  <c r="B3486" i="4"/>
  <c r="A3484" i="2"/>
  <c r="C3483" i="2"/>
  <c r="B3483" i="2"/>
  <c r="A3484" i="1" l="1"/>
  <c r="C3483" i="1"/>
  <c r="B3483" i="1"/>
  <c r="C3487" i="4"/>
  <c r="B3487" i="4"/>
  <c r="A3488" i="4"/>
  <c r="A3485" i="2"/>
  <c r="C3484" i="2"/>
  <c r="B3484" i="2"/>
  <c r="A3485" i="1" l="1"/>
  <c r="C3484" i="1"/>
  <c r="B3484" i="1"/>
  <c r="A3489" i="4"/>
  <c r="C3488" i="4"/>
  <c r="B3488" i="4"/>
  <c r="A3486" i="2"/>
  <c r="C3485" i="2"/>
  <c r="B3485" i="2"/>
  <c r="A3486" i="1" l="1"/>
  <c r="C3485" i="1"/>
  <c r="B3485" i="1"/>
  <c r="C3489" i="4"/>
  <c r="B3489" i="4"/>
  <c r="A3490" i="4"/>
  <c r="C3486" i="2"/>
  <c r="B3486" i="2"/>
  <c r="A3487" i="2"/>
  <c r="A3487" i="1" l="1"/>
  <c r="C3486" i="1"/>
  <c r="B3486" i="1"/>
  <c r="A3491" i="4"/>
  <c r="C3490" i="4"/>
  <c r="B3490" i="4"/>
  <c r="A3488" i="2"/>
  <c r="C3487" i="2"/>
  <c r="B3487" i="2"/>
  <c r="A3488" i="1" l="1"/>
  <c r="C3487" i="1"/>
  <c r="B3487" i="1"/>
  <c r="C3491" i="4"/>
  <c r="B3491" i="4"/>
  <c r="A3492" i="4"/>
  <c r="A3489" i="2"/>
  <c r="C3488" i="2"/>
  <c r="B3488" i="2"/>
  <c r="A3489" i="1" l="1"/>
  <c r="C3488" i="1"/>
  <c r="B3488" i="1"/>
  <c r="A3493" i="4"/>
  <c r="C3492" i="4"/>
  <c r="B3492" i="4"/>
  <c r="B3489" i="2"/>
  <c r="A3490" i="2"/>
  <c r="C3489" i="2"/>
  <c r="A3490" i="1" l="1"/>
  <c r="C3489" i="1"/>
  <c r="B3489" i="1"/>
  <c r="C3493" i="4"/>
  <c r="B3493" i="4"/>
  <c r="A3494" i="4"/>
  <c r="A3491" i="2"/>
  <c r="C3490" i="2"/>
  <c r="B3490" i="2"/>
  <c r="A3491" i="1" l="1"/>
  <c r="C3490" i="1"/>
  <c r="B3490" i="1"/>
  <c r="A3495" i="4"/>
  <c r="C3494" i="4"/>
  <c r="B3494" i="4"/>
  <c r="A3492" i="2"/>
  <c r="C3491" i="2"/>
  <c r="B3491" i="2"/>
  <c r="A3492" i="1" l="1"/>
  <c r="C3491" i="1"/>
  <c r="B3491" i="1"/>
  <c r="C3495" i="4"/>
  <c r="B3495" i="4"/>
  <c r="A3496" i="4"/>
  <c r="A3493" i="2"/>
  <c r="C3492" i="2"/>
  <c r="B3492" i="2"/>
  <c r="A3493" i="1" l="1"/>
  <c r="C3492" i="1"/>
  <c r="B3492" i="1"/>
  <c r="A3497" i="4"/>
  <c r="C3496" i="4"/>
  <c r="B3496" i="4"/>
  <c r="A3494" i="2"/>
  <c r="C3493" i="2"/>
  <c r="B3493" i="2"/>
  <c r="A3494" i="1" l="1"/>
  <c r="B3493" i="1"/>
  <c r="C3493" i="1"/>
  <c r="C3497" i="4"/>
  <c r="B3497" i="4"/>
  <c r="A3498" i="4"/>
  <c r="C3494" i="2"/>
  <c r="B3494" i="2"/>
  <c r="A3495" i="2"/>
  <c r="A3495" i="1" l="1"/>
  <c r="C3494" i="1"/>
  <c r="B3494" i="1"/>
  <c r="A3499" i="4"/>
  <c r="C3498" i="4"/>
  <c r="B3498" i="4"/>
  <c r="A3496" i="2"/>
  <c r="C3495" i="2"/>
  <c r="B3495" i="2"/>
  <c r="A3496" i="1" l="1"/>
  <c r="C3495" i="1"/>
  <c r="B3495" i="1"/>
  <c r="C3499" i="4"/>
  <c r="B3499" i="4"/>
  <c r="A3500" i="4"/>
  <c r="A3497" i="2"/>
  <c r="C3496" i="2"/>
  <c r="B3496" i="2"/>
  <c r="A3497" i="1" l="1"/>
  <c r="C3496" i="1"/>
  <c r="B3496" i="1"/>
  <c r="A3501" i="4"/>
  <c r="C3500" i="4"/>
  <c r="B3500" i="4"/>
  <c r="B3497" i="2"/>
  <c r="A3498" i="2"/>
  <c r="C3497" i="2"/>
  <c r="A3498" i="1" l="1"/>
  <c r="C3497" i="1"/>
  <c r="B3497" i="1"/>
  <c r="C3501" i="4"/>
  <c r="B3501" i="4"/>
  <c r="A3502" i="4"/>
  <c r="A3499" i="2"/>
  <c r="C3498" i="2"/>
  <c r="B3498" i="2"/>
  <c r="A3499" i="1" l="1"/>
  <c r="C3498" i="1"/>
  <c r="B3498" i="1"/>
  <c r="A3503" i="4"/>
  <c r="C3502" i="4"/>
  <c r="B3502" i="4"/>
  <c r="A3500" i="2"/>
  <c r="C3499" i="2"/>
  <c r="B3499" i="2"/>
  <c r="A3500" i="1" l="1"/>
  <c r="C3499" i="1"/>
  <c r="B3499" i="1"/>
  <c r="C3503" i="4"/>
  <c r="B3503" i="4"/>
  <c r="A3504" i="4"/>
  <c r="A3501" i="2"/>
  <c r="C3500" i="2"/>
  <c r="B3500" i="2"/>
  <c r="A3501" i="1" l="1"/>
  <c r="C3500" i="1"/>
  <c r="B3500" i="1"/>
  <c r="A3505" i="4"/>
  <c r="C3504" i="4"/>
  <c r="B3504" i="4"/>
  <c r="A3502" i="2"/>
  <c r="C3501" i="2"/>
  <c r="B3501" i="2"/>
  <c r="A3502" i="1" l="1"/>
  <c r="C3501" i="1"/>
  <c r="B3501" i="1"/>
  <c r="C3505" i="4"/>
  <c r="B3505" i="4"/>
  <c r="A3506" i="4"/>
  <c r="C3502" i="2"/>
  <c r="B3502" i="2"/>
  <c r="A3503" i="2"/>
  <c r="A3503" i="1" l="1"/>
  <c r="C3502" i="1"/>
  <c r="B3502" i="1"/>
  <c r="A3507" i="4"/>
  <c r="C3506" i="4"/>
  <c r="B3506" i="4"/>
  <c r="A3504" i="2"/>
  <c r="C3503" i="2"/>
  <c r="B3503" i="2"/>
  <c r="A3504" i="1" l="1"/>
  <c r="C3503" i="1"/>
  <c r="B3503" i="1"/>
  <c r="C3507" i="4"/>
  <c r="B3507" i="4"/>
  <c r="A3508" i="4"/>
  <c r="A3505" i="2"/>
  <c r="C3504" i="2"/>
  <c r="B3504" i="2"/>
  <c r="A3505" i="1" l="1"/>
  <c r="C3504" i="1"/>
  <c r="B3504" i="1"/>
  <c r="A3509" i="4"/>
  <c r="C3508" i="4"/>
  <c r="B3508" i="4"/>
  <c r="B3505" i="2"/>
  <c r="A3506" i="2"/>
  <c r="C3505" i="2"/>
  <c r="A3506" i="1" l="1"/>
  <c r="C3505" i="1"/>
  <c r="B3505" i="1"/>
  <c r="C3509" i="4"/>
  <c r="B3509" i="4"/>
  <c r="A3510" i="4"/>
  <c r="A3507" i="2"/>
  <c r="C3506" i="2"/>
  <c r="B3506" i="2"/>
  <c r="A3507" i="1" l="1"/>
  <c r="C3506" i="1"/>
  <c r="B3506" i="1"/>
  <c r="A3511" i="4"/>
  <c r="C3510" i="4"/>
  <c r="B3510" i="4"/>
  <c r="A3508" i="2"/>
  <c r="C3507" i="2"/>
  <c r="B3507" i="2"/>
  <c r="A3508" i="1" l="1"/>
  <c r="C3507" i="1"/>
  <c r="B3507" i="1"/>
  <c r="C3511" i="4"/>
  <c r="B3511" i="4"/>
  <c r="A3512" i="4"/>
  <c r="A3509" i="2"/>
  <c r="C3508" i="2"/>
  <c r="B3508" i="2"/>
  <c r="A3509" i="1" l="1"/>
  <c r="C3508" i="1"/>
  <c r="B3508" i="1"/>
  <c r="A3513" i="4"/>
  <c r="C3512" i="4"/>
  <c r="B3512" i="4"/>
  <c r="A3510" i="2"/>
  <c r="C3509" i="2"/>
  <c r="B3509" i="2"/>
  <c r="A3510" i="1" l="1"/>
  <c r="C3509" i="1"/>
  <c r="B3509" i="1"/>
  <c r="C3513" i="4"/>
  <c r="B3513" i="4"/>
  <c r="A3514" i="4"/>
  <c r="C3510" i="2"/>
  <c r="B3510" i="2"/>
  <c r="A3511" i="2"/>
  <c r="A3511" i="1" l="1"/>
  <c r="C3510" i="1"/>
  <c r="B3510" i="1"/>
  <c r="A3515" i="4"/>
  <c r="C3514" i="4"/>
  <c r="B3514" i="4"/>
  <c r="A3512" i="2"/>
  <c r="C3511" i="2"/>
  <c r="B3511" i="2"/>
  <c r="A3512" i="1" l="1"/>
  <c r="C3511" i="1"/>
  <c r="B3511" i="1"/>
  <c r="C3515" i="4"/>
  <c r="B3515" i="4"/>
  <c r="A3516" i="4"/>
  <c r="A3513" i="2"/>
  <c r="C3512" i="2"/>
  <c r="B3512" i="2"/>
  <c r="A3513" i="1" l="1"/>
  <c r="C3512" i="1"/>
  <c r="B3512" i="1"/>
  <c r="A3517" i="4"/>
  <c r="C3516" i="4"/>
  <c r="B3516" i="4"/>
  <c r="B3513" i="2"/>
  <c r="A3514" i="2"/>
  <c r="C3513" i="2"/>
  <c r="A3514" i="1" l="1"/>
  <c r="C3513" i="1"/>
  <c r="B3513" i="1"/>
  <c r="C3517" i="4"/>
  <c r="B3517" i="4"/>
  <c r="A3518" i="4"/>
  <c r="A3515" i="2"/>
  <c r="C3514" i="2"/>
  <c r="B3514" i="2"/>
  <c r="A3515" i="1" l="1"/>
  <c r="C3514" i="1"/>
  <c r="B3514" i="1"/>
  <c r="A3519" i="4"/>
  <c r="C3518" i="4"/>
  <c r="B3518" i="4"/>
  <c r="A3516" i="2"/>
  <c r="C3515" i="2"/>
  <c r="B3515" i="2"/>
  <c r="A3516" i="1" l="1"/>
  <c r="C3515" i="1"/>
  <c r="B3515" i="1"/>
  <c r="C3519" i="4"/>
  <c r="B3519" i="4"/>
  <c r="A3520" i="4"/>
  <c r="A3517" i="2"/>
  <c r="C3516" i="2"/>
  <c r="B3516" i="2"/>
  <c r="A3517" i="1" l="1"/>
  <c r="C3516" i="1"/>
  <c r="B3516" i="1"/>
  <c r="A3521" i="4"/>
  <c r="C3520" i="4"/>
  <c r="B3520" i="4"/>
  <c r="A3518" i="2"/>
  <c r="C3517" i="2"/>
  <c r="B3517" i="2"/>
  <c r="A3518" i="1" l="1"/>
  <c r="C3517" i="1"/>
  <c r="B3517" i="1"/>
  <c r="C3521" i="4"/>
  <c r="B3521" i="4"/>
  <c r="A3522" i="4"/>
  <c r="C3518" i="2"/>
  <c r="B3518" i="2"/>
  <c r="A3519" i="2"/>
  <c r="A3519" i="1" l="1"/>
  <c r="C3518" i="1"/>
  <c r="B3518" i="1"/>
  <c r="A3523" i="4"/>
  <c r="C3522" i="4"/>
  <c r="B3522" i="4"/>
  <c r="A3520" i="2"/>
  <c r="C3519" i="2"/>
  <c r="B3519" i="2"/>
  <c r="A3520" i="1" l="1"/>
  <c r="C3519" i="1"/>
  <c r="B3519" i="1"/>
  <c r="C3523" i="4"/>
  <c r="B3523" i="4"/>
  <c r="A3524" i="4"/>
  <c r="A3521" i="2"/>
  <c r="C3520" i="2"/>
  <c r="B3520" i="2"/>
  <c r="A3521" i="1" l="1"/>
  <c r="C3520" i="1"/>
  <c r="B3520" i="1"/>
  <c r="A3525" i="4"/>
  <c r="C3524" i="4"/>
  <c r="B3524" i="4"/>
  <c r="B3521" i="2"/>
  <c r="A3522" i="2"/>
  <c r="C3521" i="2"/>
  <c r="A3522" i="1" l="1"/>
  <c r="C3521" i="1"/>
  <c r="B3521" i="1"/>
  <c r="C3525" i="4"/>
  <c r="B3525" i="4"/>
  <c r="A3526" i="4"/>
  <c r="A3523" i="2"/>
  <c r="C3522" i="2"/>
  <c r="B3522" i="2"/>
  <c r="A3523" i="1" l="1"/>
  <c r="C3522" i="1"/>
  <c r="B3522" i="1"/>
  <c r="A3527" i="4"/>
  <c r="C3526" i="4"/>
  <c r="B3526" i="4"/>
  <c r="A3524" i="2"/>
  <c r="C3523" i="2"/>
  <c r="B3523" i="2"/>
  <c r="A3524" i="1" l="1"/>
  <c r="C3523" i="1"/>
  <c r="B3523" i="1"/>
  <c r="C3527" i="4"/>
  <c r="B3527" i="4"/>
  <c r="A3528" i="4"/>
  <c r="A3525" i="2"/>
  <c r="C3524" i="2"/>
  <c r="B3524" i="2"/>
  <c r="A3525" i="1" l="1"/>
  <c r="C3524" i="1"/>
  <c r="B3524" i="1"/>
  <c r="A3529" i="4"/>
  <c r="C3528" i="4"/>
  <c r="B3528" i="4"/>
  <c r="A3526" i="2"/>
  <c r="C3525" i="2"/>
  <c r="B3525" i="2"/>
  <c r="A3526" i="1" l="1"/>
  <c r="B3525" i="1"/>
  <c r="C3525" i="1"/>
  <c r="C3529" i="4"/>
  <c r="B3529" i="4"/>
  <c r="A3530" i="4"/>
  <c r="C3526" i="2"/>
  <c r="B3526" i="2"/>
  <c r="A3527" i="2"/>
  <c r="A3527" i="1" l="1"/>
  <c r="C3526" i="1"/>
  <c r="B3526" i="1"/>
  <c r="A3531" i="4"/>
  <c r="C3530" i="4"/>
  <c r="B3530" i="4"/>
  <c r="A3528" i="2"/>
  <c r="C3527" i="2"/>
  <c r="B3527" i="2"/>
  <c r="A3528" i="1" l="1"/>
  <c r="C3527" i="1"/>
  <c r="B3527" i="1"/>
  <c r="C3531" i="4"/>
  <c r="B3531" i="4"/>
  <c r="A3532" i="4"/>
  <c r="A3529" i="2"/>
  <c r="C3528" i="2"/>
  <c r="B3528" i="2"/>
  <c r="A3529" i="1" l="1"/>
  <c r="C3528" i="1"/>
  <c r="B3528" i="1"/>
  <c r="A3533" i="4"/>
  <c r="C3532" i="4"/>
  <c r="B3532" i="4"/>
  <c r="B3529" i="2"/>
  <c r="A3530" i="2"/>
  <c r="C3529" i="2"/>
  <c r="A3530" i="1" l="1"/>
  <c r="C3529" i="1"/>
  <c r="B3529" i="1"/>
  <c r="C3533" i="4"/>
  <c r="B3533" i="4"/>
  <c r="A3534" i="4"/>
  <c r="A3531" i="2"/>
  <c r="C3530" i="2"/>
  <c r="B3530" i="2"/>
  <c r="A3531" i="1" l="1"/>
  <c r="C3530" i="1"/>
  <c r="B3530" i="1"/>
  <c r="A3535" i="4"/>
  <c r="C3534" i="4"/>
  <c r="B3534" i="4"/>
  <c r="A3532" i="2"/>
  <c r="C3531" i="2"/>
  <c r="B3531" i="2"/>
  <c r="A3532" i="1" l="1"/>
  <c r="C3531" i="1"/>
  <c r="B3531" i="1"/>
  <c r="C3535" i="4"/>
  <c r="B3535" i="4"/>
  <c r="A3536" i="4"/>
  <c r="A3533" i="2"/>
  <c r="C3532" i="2"/>
  <c r="B3532" i="2"/>
  <c r="A3533" i="1" l="1"/>
  <c r="C3532" i="1"/>
  <c r="B3532" i="1"/>
  <c r="A3537" i="4"/>
  <c r="C3536" i="4"/>
  <c r="B3536" i="4"/>
  <c r="A3534" i="2"/>
  <c r="C3533" i="2"/>
  <c r="B3533" i="2"/>
  <c r="A3534" i="1" l="1"/>
  <c r="B3533" i="1"/>
  <c r="C3533" i="1"/>
  <c r="C3537" i="4"/>
  <c r="B3537" i="4"/>
  <c r="A3538" i="4"/>
  <c r="C3534" i="2"/>
  <c r="B3534" i="2"/>
  <c r="A3535" i="2"/>
  <c r="A3535" i="1" l="1"/>
  <c r="C3534" i="1"/>
  <c r="B3534" i="1"/>
  <c r="A3539" i="4"/>
  <c r="C3538" i="4"/>
  <c r="B3538" i="4"/>
  <c r="A3536" i="2"/>
  <c r="C3535" i="2"/>
  <c r="B3535" i="2"/>
  <c r="A3536" i="1" l="1"/>
  <c r="C3535" i="1"/>
  <c r="B3535" i="1"/>
  <c r="C3539" i="4"/>
  <c r="B3539" i="4"/>
  <c r="A3540" i="4"/>
  <c r="A3537" i="2"/>
  <c r="C3536" i="2"/>
  <c r="B3536" i="2"/>
  <c r="A3537" i="1" l="1"/>
  <c r="C3536" i="1"/>
  <c r="B3536" i="1"/>
  <c r="A3541" i="4"/>
  <c r="C3540" i="4"/>
  <c r="B3540" i="4"/>
  <c r="B3537" i="2"/>
  <c r="A3538" i="2"/>
  <c r="C3537" i="2"/>
  <c r="A3538" i="1" l="1"/>
  <c r="B3537" i="1"/>
  <c r="C3537" i="1"/>
  <c r="C3541" i="4"/>
  <c r="B3541" i="4"/>
  <c r="A3542" i="4"/>
  <c r="A3539" i="2"/>
  <c r="C3538" i="2"/>
  <c r="B3538" i="2"/>
  <c r="A3539" i="1" l="1"/>
  <c r="C3538" i="1"/>
  <c r="B3538" i="1"/>
  <c r="A3543" i="4"/>
  <c r="C3542" i="4"/>
  <c r="B3542" i="4"/>
  <c r="A3540" i="2"/>
  <c r="C3539" i="2"/>
  <c r="B3539" i="2"/>
  <c r="A3540" i="1" l="1"/>
  <c r="C3539" i="1"/>
  <c r="B3539" i="1"/>
  <c r="C3543" i="4"/>
  <c r="B3543" i="4"/>
  <c r="A3544" i="4"/>
  <c r="A3541" i="2"/>
  <c r="C3540" i="2"/>
  <c r="B3540" i="2"/>
  <c r="A3541" i="1" l="1"/>
  <c r="C3540" i="1"/>
  <c r="B3540" i="1"/>
  <c r="A3545" i="4"/>
  <c r="C3544" i="4"/>
  <c r="B3544" i="4"/>
  <c r="A3542" i="2"/>
  <c r="C3541" i="2"/>
  <c r="B3541" i="2"/>
  <c r="A3542" i="1" l="1"/>
  <c r="B3541" i="1"/>
  <c r="C3541" i="1"/>
  <c r="C3545" i="4"/>
  <c r="B3545" i="4"/>
  <c r="A3546" i="4"/>
  <c r="C3542" i="2"/>
  <c r="B3542" i="2"/>
  <c r="A3543" i="2"/>
  <c r="A3543" i="1" l="1"/>
  <c r="C3542" i="1"/>
  <c r="B3542" i="1"/>
  <c r="A3547" i="4"/>
  <c r="C3546" i="4"/>
  <c r="B3546" i="4"/>
  <c r="A3544" i="2"/>
  <c r="C3543" i="2"/>
  <c r="B3543" i="2"/>
  <c r="A3544" i="1" l="1"/>
  <c r="C3543" i="1"/>
  <c r="B3543" i="1"/>
  <c r="C3547" i="4"/>
  <c r="B3547" i="4"/>
  <c r="A3548" i="4"/>
  <c r="A3545" i="2"/>
  <c r="C3544" i="2"/>
  <c r="B3544" i="2"/>
  <c r="A3545" i="1" l="1"/>
  <c r="C3544" i="1"/>
  <c r="B3544" i="1"/>
  <c r="A3549" i="4"/>
  <c r="C3548" i="4"/>
  <c r="B3548" i="4"/>
  <c r="B3545" i="2"/>
  <c r="A3546" i="2"/>
  <c r="C3545" i="2"/>
  <c r="A3546" i="1" l="1"/>
  <c r="B3545" i="1"/>
  <c r="C3545" i="1"/>
  <c r="C3549" i="4"/>
  <c r="B3549" i="4"/>
  <c r="A3550" i="4"/>
  <c r="A3547" i="2"/>
  <c r="C3546" i="2"/>
  <c r="B3546" i="2"/>
  <c r="A3547" i="1" l="1"/>
  <c r="C3546" i="1"/>
  <c r="B3546" i="1"/>
  <c r="A3551" i="4"/>
  <c r="C3550" i="4"/>
  <c r="B3550" i="4"/>
  <c r="A3548" i="2"/>
  <c r="C3547" i="2"/>
  <c r="B3547" i="2"/>
  <c r="A3548" i="1" l="1"/>
  <c r="C3547" i="1"/>
  <c r="B3547" i="1"/>
  <c r="C3551" i="4"/>
  <c r="B3551" i="4"/>
  <c r="A3552" i="4"/>
  <c r="A3549" i="2"/>
  <c r="C3548" i="2"/>
  <c r="B3548" i="2"/>
  <c r="A3549" i="1" l="1"/>
  <c r="C3548" i="1"/>
  <c r="B3548" i="1"/>
  <c r="A3553" i="4"/>
  <c r="C3552" i="4"/>
  <c r="B3552" i="4"/>
  <c r="A3550" i="2"/>
  <c r="C3549" i="2"/>
  <c r="B3549" i="2"/>
  <c r="A3550" i="1" l="1"/>
  <c r="B3549" i="1"/>
  <c r="C3549" i="1"/>
  <c r="C3553" i="4"/>
  <c r="B3553" i="4"/>
  <c r="A3554" i="4"/>
  <c r="C3550" i="2"/>
  <c r="B3550" i="2"/>
  <c r="A3551" i="2"/>
  <c r="A3551" i="1" l="1"/>
  <c r="C3550" i="1"/>
  <c r="B3550" i="1"/>
  <c r="A3555" i="4"/>
  <c r="C3554" i="4"/>
  <c r="B3554" i="4"/>
  <c r="A3552" i="2"/>
  <c r="C3551" i="2"/>
  <c r="B3551" i="2"/>
  <c r="A3552" i="1" l="1"/>
  <c r="C3551" i="1"/>
  <c r="B3551" i="1"/>
  <c r="C3555" i="4"/>
  <c r="B3555" i="4"/>
  <c r="A3556" i="4"/>
  <c r="A3553" i="2"/>
  <c r="C3552" i="2"/>
  <c r="B3552" i="2"/>
  <c r="A3553" i="1" l="1"/>
  <c r="C3552" i="1"/>
  <c r="B3552" i="1"/>
  <c r="A3557" i="4"/>
  <c r="C3556" i="4"/>
  <c r="B3556" i="4"/>
  <c r="B3553" i="2"/>
  <c r="A3554" i="2"/>
  <c r="C3553" i="2"/>
  <c r="A3554" i="1" l="1"/>
  <c r="B3553" i="1"/>
  <c r="C3553" i="1"/>
  <c r="C3557" i="4"/>
  <c r="B3557" i="4"/>
  <c r="A3558" i="4"/>
  <c r="A3555" i="2"/>
  <c r="C3554" i="2"/>
  <c r="B3554" i="2"/>
  <c r="A3555" i="1" l="1"/>
  <c r="C3554" i="1"/>
  <c r="B3554" i="1"/>
  <c r="A3559" i="4"/>
  <c r="C3558" i="4"/>
  <c r="B3558" i="4"/>
  <c r="A3556" i="2"/>
  <c r="C3555" i="2"/>
  <c r="B3555" i="2"/>
  <c r="A3556" i="1" l="1"/>
  <c r="C3555" i="1"/>
  <c r="B3555" i="1"/>
  <c r="C3559" i="4"/>
  <c r="B3559" i="4"/>
  <c r="A3560" i="4"/>
  <c r="A3557" i="2"/>
  <c r="C3556" i="2"/>
  <c r="B3556" i="2"/>
  <c r="A3557" i="1" l="1"/>
  <c r="C3556" i="1"/>
  <c r="B3556" i="1"/>
  <c r="A3561" i="4"/>
  <c r="C3560" i="4"/>
  <c r="B3560" i="4"/>
  <c r="A3558" i="2"/>
  <c r="C3557" i="2"/>
  <c r="B3557" i="2"/>
  <c r="A3558" i="1" l="1"/>
  <c r="B3557" i="1"/>
  <c r="C3557" i="1"/>
  <c r="C3561" i="4"/>
  <c r="B3561" i="4"/>
  <c r="A3562" i="4"/>
  <c r="C3558" i="2"/>
  <c r="B3558" i="2"/>
  <c r="A3559" i="2"/>
  <c r="A3559" i="1" l="1"/>
  <c r="C3558" i="1"/>
  <c r="B3558" i="1"/>
  <c r="A3563" i="4"/>
  <c r="C3562" i="4"/>
  <c r="B3562" i="4"/>
  <c r="A3560" i="2"/>
  <c r="C3559" i="2"/>
  <c r="B3559" i="2"/>
  <c r="A3560" i="1" l="1"/>
  <c r="C3559" i="1"/>
  <c r="B3559" i="1"/>
  <c r="C3563" i="4"/>
  <c r="B3563" i="4"/>
  <c r="A3564" i="4"/>
  <c r="A3561" i="2"/>
  <c r="C3560" i="2"/>
  <c r="B3560" i="2"/>
  <c r="A3561" i="1" l="1"/>
  <c r="C3560" i="1"/>
  <c r="B3560" i="1"/>
  <c r="A3565" i="4"/>
  <c r="C3564" i="4"/>
  <c r="B3564" i="4"/>
  <c r="B3561" i="2"/>
  <c r="A3562" i="2"/>
  <c r="C3561" i="2"/>
  <c r="A3562" i="1" l="1"/>
  <c r="B3561" i="1"/>
  <c r="C3561" i="1"/>
  <c r="C3565" i="4"/>
  <c r="B3565" i="4"/>
  <c r="A3566" i="4"/>
  <c r="A3563" i="2"/>
  <c r="C3562" i="2"/>
  <c r="B3562" i="2"/>
  <c r="A3563" i="1" l="1"/>
  <c r="C3562" i="1"/>
  <c r="B3562" i="1"/>
  <c r="A3567" i="4"/>
  <c r="C3566" i="4"/>
  <c r="B3566" i="4"/>
  <c r="A3564" i="2"/>
  <c r="C3563" i="2"/>
  <c r="B3563" i="2"/>
  <c r="A3564" i="1" l="1"/>
  <c r="C3563" i="1"/>
  <c r="B3563" i="1"/>
  <c r="C3567" i="4"/>
  <c r="B3567" i="4"/>
  <c r="A3568" i="4"/>
  <c r="A3565" i="2"/>
  <c r="C3564" i="2"/>
  <c r="B3564" i="2"/>
  <c r="A3565" i="1" l="1"/>
  <c r="C3564" i="1"/>
  <c r="B3564" i="1"/>
  <c r="A3569" i="4"/>
  <c r="C3568" i="4"/>
  <c r="B3568" i="4"/>
  <c r="A3566" i="2"/>
  <c r="C3565" i="2"/>
  <c r="B3565" i="2"/>
  <c r="A3566" i="1" l="1"/>
  <c r="B3565" i="1"/>
  <c r="C3565" i="1"/>
  <c r="C3569" i="4"/>
  <c r="B3569" i="4"/>
  <c r="A3570" i="4"/>
  <c r="C3566" i="2"/>
  <c r="B3566" i="2"/>
  <c r="A3567" i="2"/>
  <c r="A3567" i="1" l="1"/>
  <c r="C3566" i="1"/>
  <c r="B3566" i="1"/>
  <c r="A3571" i="4"/>
  <c r="C3570" i="4"/>
  <c r="B3570" i="4"/>
  <c r="A3568" i="2"/>
  <c r="C3567" i="2"/>
  <c r="B3567" i="2"/>
  <c r="A3568" i="1" l="1"/>
  <c r="C3567" i="1"/>
  <c r="B3567" i="1"/>
  <c r="C3571" i="4"/>
  <c r="B3571" i="4"/>
  <c r="A3572" i="4"/>
  <c r="A3569" i="2"/>
  <c r="C3568" i="2"/>
  <c r="B3568" i="2"/>
  <c r="A3569" i="1" l="1"/>
  <c r="C3568" i="1"/>
  <c r="B3568" i="1"/>
  <c r="A3573" i="4"/>
  <c r="C3572" i="4"/>
  <c r="B3572" i="4"/>
  <c r="B3569" i="2"/>
  <c r="A3570" i="2"/>
  <c r="C3569" i="2"/>
  <c r="A3570" i="1" l="1"/>
  <c r="B3569" i="1"/>
  <c r="C3569" i="1"/>
  <c r="C3573" i="4"/>
  <c r="B3573" i="4"/>
  <c r="A3574" i="4"/>
  <c r="A3571" i="2"/>
  <c r="C3570" i="2"/>
  <c r="B3570" i="2"/>
  <c r="A3571" i="1" l="1"/>
  <c r="C3570" i="1"/>
  <c r="B3570" i="1"/>
  <c r="A3575" i="4"/>
  <c r="C3574" i="4"/>
  <c r="B3574" i="4"/>
  <c r="A3572" i="2"/>
  <c r="C3571" i="2"/>
  <c r="B3571" i="2"/>
  <c r="A3572" i="1" l="1"/>
  <c r="C3571" i="1"/>
  <c r="B3571" i="1"/>
  <c r="C3575" i="4"/>
  <c r="B3575" i="4"/>
  <c r="A3576" i="4"/>
  <c r="A3573" i="2"/>
  <c r="C3572" i="2"/>
  <c r="B3572" i="2"/>
  <c r="A3573" i="1" l="1"/>
  <c r="C3572" i="1"/>
  <c r="B3572" i="1"/>
  <c r="A3577" i="4"/>
  <c r="C3576" i="4"/>
  <c r="B3576" i="4"/>
  <c r="A3574" i="2"/>
  <c r="C3573" i="2"/>
  <c r="B3573" i="2"/>
  <c r="A3574" i="1" l="1"/>
  <c r="B3573" i="1"/>
  <c r="C3573" i="1"/>
  <c r="C3577" i="4"/>
  <c r="B3577" i="4"/>
  <c r="A3578" i="4"/>
  <c r="C3574" i="2"/>
  <c r="B3574" i="2"/>
  <c r="A3575" i="2"/>
  <c r="A3575" i="1" l="1"/>
  <c r="C3574" i="1"/>
  <c r="B3574" i="1"/>
  <c r="A3579" i="4"/>
  <c r="C3578" i="4"/>
  <c r="B3578" i="4"/>
  <c r="A3576" i="2"/>
  <c r="C3575" i="2"/>
  <c r="B3575" i="2"/>
  <c r="A3576" i="1" l="1"/>
  <c r="C3575" i="1"/>
  <c r="B3575" i="1"/>
  <c r="C3579" i="4"/>
  <c r="B3579" i="4"/>
  <c r="A3580" i="4"/>
  <c r="A3577" i="2"/>
  <c r="C3576" i="2"/>
  <c r="B3576" i="2"/>
  <c r="A3577" i="1" l="1"/>
  <c r="C3576" i="1"/>
  <c r="B3576" i="1"/>
  <c r="A3581" i="4"/>
  <c r="C3580" i="4"/>
  <c r="B3580" i="4"/>
  <c r="B3577" i="2"/>
  <c r="A3578" i="2"/>
  <c r="C3577" i="2"/>
  <c r="A3578" i="1" l="1"/>
  <c r="B3577" i="1"/>
  <c r="C3577" i="1"/>
  <c r="C3581" i="4"/>
  <c r="B3581" i="4"/>
  <c r="A3582" i="4"/>
  <c r="A3579" i="2"/>
  <c r="C3578" i="2"/>
  <c r="B3578" i="2"/>
  <c r="A3579" i="1" l="1"/>
  <c r="C3578" i="1"/>
  <c r="B3578" i="1"/>
  <c r="A3583" i="4"/>
  <c r="C3582" i="4"/>
  <c r="B3582" i="4"/>
  <c r="A3580" i="2"/>
  <c r="C3579" i="2"/>
  <c r="B3579" i="2"/>
  <c r="A3580" i="1" l="1"/>
  <c r="C3579" i="1"/>
  <c r="B3579" i="1"/>
  <c r="C3583" i="4"/>
  <c r="B3583" i="4"/>
  <c r="A3584" i="4"/>
  <c r="A3581" i="2"/>
  <c r="C3580" i="2"/>
  <c r="B3580" i="2"/>
  <c r="A3581" i="1" l="1"/>
  <c r="C3580" i="1"/>
  <c r="B3580" i="1"/>
  <c r="A3585" i="4"/>
  <c r="C3584" i="4"/>
  <c r="B3584" i="4"/>
  <c r="A3582" i="2"/>
  <c r="C3581" i="2"/>
  <c r="B3581" i="2"/>
  <c r="A3582" i="1" l="1"/>
  <c r="B3581" i="1"/>
  <c r="C3581" i="1"/>
  <c r="C3585" i="4"/>
  <c r="B3585" i="4"/>
  <c r="A3586" i="4"/>
  <c r="C3582" i="2"/>
  <c r="B3582" i="2"/>
  <c r="A3583" i="2"/>
  <c r="A3583" i="1" l="1"/>
  <c r="C3582" i="1"/>
  <c r="B3582" i="1"/>
  <c r="A3587" i="4"/>
  <c r="C3586" i="4"/>
  <c r="B3586" i="4"/>
  <c r="A3584" i="2"/>
  <c r="C3583" i="2"/>
  <c r="B3583" i="2"/>
  <c r="A3584" i="1" l="1"/>
  <c r="C3583" i="1"/>
  <c r="B3583" i="1"/>
  <c r="C3587" i="4"/>
  <c r="B3587" i="4"/>
  <c r="A3588" i="4"/>
  <c r="A3585" i="2"/>
  <c r="C3584" i="2"/>
  <c r="B3584" i="2"/>
  <c r="A3585" i="1" l="1"/>
  <c r="C3584" i="1"/>
  <c r="B3584" i="1"/>
  <c r="A3589" i="4"/>
  <c r="C3588" i="4"/>
  <c r="B3588" i="4"/>
  <c r="B3585" i="2"/>
  <c r="A3586" i="2"/>
  <c r="C3585" i="2"/>
  <c r="A3586" i="1" l="1"/>
  <c r="B3585" i="1"/>
  <c r="C3585" i="1"/>
  <c r="C3589" i="4"/>
  <c r="B3589" i="4"/>
  <c r="A3590" i="4"/>
  <c r="A3587" i="2"/>
  <c r="C3586" i="2"/>
  <c r="B3586" i="2"/>
  <c r="A3587" i="1" l="1"/>
  <c r="C3586" i="1"/>
  <c r="B3586" i="1"/>
  <c r="A3591" i="4"/>
  <c r="C3590" i="4"/>
  <c r="B3590" i="4"/>
  <c r="A3588" i="2"/>
  <c r="C3587" i="2"/>
  <c r="B3587" i="2"/>
  <c r="A3588" i="1" l="1"/>
  <c r="C3587" i="1"/>
  <c r="B3587" i="1"/>
  <c r="C3591" i="4"/>
  <c r="B3591" i="4"/>
  <c r="A3592" i="4"/>
  <c r="A3589" i="2"/>
  <c r="C3588" i="2"/>
  <c r="B3588" i="2"/>
  <c r="A3589" i="1" l="1"/>
  <c r="C3588" i="1"/>
  <c r="B3588" i="1"/>
  <c r="A3593" i="4"/>
  <c r="C3592" i="4"/>
  <c r="B3592" i="4"/>
  <c r="A3590" i="2"/>
  <c r="C3589" i="2"/>
  <c r="B3589" i="2"/>
  <c r="A3590" i="1" l="1"/>
  <c r="B3589" i="1"/>
  <c r="C3589" i="1"/>
  <c r="C3593" i="4"/>
  <c r="B3593" i="4"/>
  <c r="A3594" i="4"/>
  <c r="C3590" i="2"/>
  <c r="B3590" i="2"/>
  <c r="A3591" i="2"/>
  <c r="A3591" i="1" l="1"/>
  <c r="C3590" i="1"/>
  <c r="B3590" i="1"/>
  <c r="A3595" i="4"/>
  <c r="C3594" i="4"/>
  <c r="B3594" i="4"/>
  <c r="A3592" i="2"/>
  <c r="C3591" i="2"/>
  <c r="B3591" i="2"/>
  <c r="A3592" i="1" l="1"/>
  <c r="C3591" i="1"/>
  <c r="B3591" i="1"/>
  <c r="C3595" i="4"/>
  <c r="B3595" i="4"/>
  <c r="A3596" i="4"/>
  <c r="A3593" i="2"/>
  <c r="C3592" i="2"/>
  <c r="B3592" i="2"/>
  <c r="A3593" i="1" l="1"/>
  <c r="C3592" i="1"/>
  <c r="B3592" i="1"/>
  <c r="A3597" i="4"/>
  <c r="C3596" i="4"/>
  <c r="B3596" i="4"/>
  <c r="B3593" i="2"/>
  <c r="A3594" i="2"/>
  <c r="C3593" i="2"/>
  <c r="A3594" i="1" l="1"/>
  <c r="B3593" i="1"/>
  <c r="C3593" i="1"/>
  <c r="C3597" i="4"/>
  <c r="B3597" i="4"/>
  <c r="A3598" i="4"/>
  <c r="A3595" i="2"/>
  <c r="C3594" i="2"/>
  <c r="B3594" i="2"/>
  <c r="A3595" i="1" l="1"/>
  <c r="C3594" i="1"/>
  <c r="B3594" i="1"/>
  <c r="A3599" i="4"/>
  <c r="C3598" i="4"/>
  <c r="B3598" i="4"/>
  <c r="A3596" i="2"/>
  <c r="C3595" i="2"/>
  <c r="B3595" i="2"/>
  <c r="A3596" i="1" l="1"/>
  <c r="C3595" i="1"/>
  <c r="B3595" i="1"/>
  <c r="C3599" i="4"/>
  <c r="B3599" i="4"/>
  <c r="A3600" i="4"/>
  <c r="A3597" i="2"/>
  <c r="C3596" i="2"/>
  <c r="B3596" i="2"/>
  <c r="A3597" i="1" l="1"/>
  <c r="C3596" i="1"/>
  <c r="B3596" i="1"/>
  <c r="A3601" i="4"/>
  <c r="C3600" i="4"/>
  <c r="B3600" i="4"/>
  <c r="A3598" i="2"/>
  <c r="C3597" i="2"/>
  <c r="B3597" i="2"/>
  <c r="A3598" i="1" l="1"/>
  <c r="B3597" i="1"/>
  <c r="C3597" i="1"/>
  <c r="C3601" i="4"/>
  <c r="B3601" i="4"/>
  <c r="A3602" i="4"/>
  <c r="C3598" i="2"/>
  <c r="B3598" i="2"/>
  <c r="A3599" i="2"/>
  <c r="A3599" i="1" l="1"/>
  <c r="C3598" i="1"/>
  <c r="B3598" i="1"/>
  <c r="A3603" i="4"/>
  <c r="C3602" i="4"/>
  <c r="B3602" i="4"/>
  <c r="A3600" i="2"/>
  <c r="C3599" i="2"/>
  <c r="B3599" i="2"/>
  <c r="A3600" i="1" l="1"/>
  <c r="C3599" i="1"/>
  <c r="B3599" i="1"/>
  <c r="C3603" i="4"/>
  <c r="B3603" i="4"/>
  <c r="A3604" i="4"/>
  <c r="A3601" i="2"/>
  <c r="C3600" i="2"/>
  <c r="B3600" i="2"/>
  <c r="A3601" i="1" l="1"/>
  <c r="C3600" i="1"/>
  <c r="B3600" i="1"/>
  <c r="A3605" i="4"/>
  <c r="C3604" i="4"/>
  <c r="B3604" i="4"/>
  <c r="B3601" i="2"/>
  <c r="A3602" i="2"/>
  <c r="C3601" i="2"/>
  <c r="A3602" i="1" l="1"/>
  <c r="B3601" i="1"/>
  <c r="C3601" i="1"/>
  <c r="C3605" i="4"/>
  <c r="B3605" i="4"/>
  <c r="A3606" i="4"/>
  <c r="A3603" i="2"/>
  <c r="C3602" i="2"/>
  <c r="B3602" i="2"/>
  <c r="A3603" i="1" l="1"/>
  <c r="C3602" i="1"/>
  <c r="B3602" i="1"/>
  <c r="A3607" i="4"/>
  <c r="C3606" i="4"/>
  <c r="B3606" i="4"/>
  <c r="A3604" i="2"/>
  <c r="C3603" i="2"/>
  <c r="B3603" i="2"/>
  <c r="A3604" i="1" l="1"/>
  <c r="C3603" i="1"/>
  <c r="B3603" i="1"/>
  <c r="C3607" i="4"/>
  <c r="B3607" i="4"/>
  <c r="A3608" i="4"/>
  <c r="A3605" i="2"/>
  <c r="C3604" i="2"/>
  <c r="B3604" i="2"/>
  <c r="A3605" i="1" l="1"/>
  <c r="C3604" i="1"/>
  <c r="B3604" i="1"/>
  <c r="A3609" i="4"/>
  <c r="C3608" i="4"/>
  <c r="B3608" i="4"/>
  <c r="A3606" i="2"/>
  <c r="C3605" i="2"/>
  <c r="B3605" i="2"/>
  <c r="A3606" i="1" l="1"/>
  <c r="B3605" i="1"/>
  <c r="C3605" i="1"/>
  <c r="C3609" i="4"/>
  <c r="B3609" i="4"/>
  <c r="A3610" i="4"/>
  <c r="C3606" i="2"/>
  <c r="B3606" i="2"/>
  <c r="A3607" i="2"/>
  <c r="A3607" i="1" l="1"/>
  <c r="C3606" i="1"/>
  <c r="B3606" i="1"/>
  <c r="A3611" i="4"/>
  <c r="C3610" i="4"/>
  <c r="B3610" i="4"/>
  <c r="A3608" i="2"/>
  <c r="C3607" i="2"/>
  <c r="B3607" i="2"/>
  <c r="A3608" i="1" l="1"/>
  <c r="C3607" i="1"/>
  <c r="B3607" i="1"/>
  <c r="C3611" i="4"/>
  <c r="B3611" i="4"/>
  <c r="A3612" i="4"/>
  <c r="A3609" i="2"/>
  <c r="C3608" i="2"/>
  <c r="B3608" i="2"/>
  <c r="A3609" i="1" l="1"/>
  <c r="C3608" i="1"/>
  <c r="B3608" i="1"/>
  <c r="A3613" i="4"/>
  <c r="C3612" i="4"/>
  <c r="B3612" i="4"/>
  <c r="B3609" i="2"/>
  <c r="A3610" i="2"/>
  <c r="C3609" i="2"/>
  <c r="A3610" i="1" l="1"/>
  <c r="B3609" i="1"/>
  <c r="C3609" i="1"/>
  <c r="C3613" i="4"/>
  <c r="B3613" i="4"/>
  <c r="A3614" i="4"/>
  <c r="A3611" i="2"/>
  <c r="C3610" i="2"/>
  <c r="B3610" i="2"/>
  <c r="A3611" i="1" l="1"/>
  <c r="C3610" i="1"/>
  <c r="B3610" i="1"/>
  <c r="A3615" i="4"/>
  <c r="C3614" i="4"/>
  <c r="B3614" i="4"/>
  <c r="A3612" i="2"/>
  <c r="C3611" i="2"/>
  <c r="B3611" i="2"/>
  <c r="A3612" i="1" l="1"/>
  <c r="C3611" i="1"/>
  <c r="B3611" i="1"/>
  <c r="C3615" i="4"/>
  <c r="B3615" i="4"/>
  <c r="A3616" i="4"/>
  <c r="A3613" i="2"/>
  <c r="C3612" i="2"/>
  <c r="B3612" i="2"/>
  <c r="A3613" i="1" l="1"/>
  <c r="C3612" i="1"/>
  <c r="B3612" i="1"/>
  <c r="A3617" i="4"/>
  <c r="C3616" i="4"/>
  <c r="B3616" i="4"/>
  <c r="A3614" i="2"/>
  <c r="C3613" i="2"/>
  <c r="B3613" i="2"/>
  <c r="A3614" i="1" l="1"/>
  <c r="B3613" i="1"/>
  <c r="C3613" i="1"/>
  <c r="C3617" i="4"/>
  <c r="B3617" i="4"/>
  <c r="A3618" i="4"/>
  <c r="C3614" i="2"/>
  <c r="B3614" i="2"/>
  <c r="A3615" i="2"/>
  <c r="A3615" i="1" l="1"/>
  <c r="C3614" i="1"/>
  <c r="B3614" i="1"/>
  <c r="A3619" i="4"/>
  <c r="C3618" i="4"/>
  <c r="B3618" i="4"/>
  <c r="A3616" i="2"/>
  <c r="C3615" i="2"/>
  <c r="B3615" i="2"/>
  <c r="A3616" i="1" l="1"/>
  <c r="C3615" i="1"/>
  <c r="B3615" i="1"/>
  <c r="C3619" i="4"/>
  <c r="B3619" i="4"/>
  <c r="A3620" i="4"/>
  <c r="A3617" i="2"/>
  <c r="C3616" i="2"/>
  <c r="B3616" i="2"/>
  <c r="A3617" i="1" l="1"/>
  <c r="C3616" i="1"/>
  <c r="B3616" i="1"/>
  <c r="A3621" i="4"/>
  <c r="C3620" i="4"/>
  <c r="B3620" i="4"/>
  <c r="B3617" i="2"/>
  <c r="A3618" i="2"/>
  <c r="C3617" i="2"/>
  <c r="A3618" i="1" l="1"/>
  <c r="B3617" i="1"/>
  <c r="C3617" i="1"/>
  <c r="C3621" i="4"/>
  <c r="B3621" i="4"/>
  <c r="A3622" i="4"/>
  <c r="A3619" i="2"/>
  <c r="C3618" i="2"/>
  <c r="B3618" i="2"/>
  <c r="A3619" i="1" l="1"/>
  <c r="C3618" i="1"/>
  <c r="B3618" i="1"/>
  <c r="A3623" i="4"/>
  <c r="C3622" i="4"/>
  <c r="B3622" i="4"/>
  <c r="A3620" i="2"/>
  <c r="C3619" i="2"/>
  <c r="B3619" i="2"/>
  <c r="A3620" i="1" l="1"/>
  <c r="C3619" i="1"/>
  <c r="B3619" i="1"/>
  <c r="C3623" i="4"/>
  <c r="B3623" i="4"/>
  <c r="A3624" i="4"/>
  <c r="A3621" i="2"/>
  <c r="C3620" i="2"/>
  <c r="B3620" i="2"/>
  <c r="A3621" i="1" l="1"/>
  <c r="C3620" i="1"/>
  <c r="B3620" i="1"/>
  <c r="A3625" i="4"/>
  <c r="C3624" i="4"/>
  <c r="B3624" i="4"/>
  <c r="A3622" i="2"/>
  <c r="C3621" i="2"/>
  <c r="B3621" i="2"/>
  <c r="A3622" i="1" l="1"/>
  <c r="B3621" i="1"/>
  <c r="C3621" i="1"/>
  <c r="C3625" i="4"/>
  <c r="B3625" i="4"/>
  <c r="A3626" i="4"/>
  <c r="C3622" i="2"/>
  <c r="B3622" i="2"/>
  <c r="A3623" i="2"/>
  <c r="A3623" i="1" l="1"/>
  <c r="C3622" i="1"/>
  <c r="B3622" i="1"/>
  <c r="A3627" i="4"/>
  <c r="C3626" i="4"/>
  <c r="B3626" i="4"/>
  <c r="A3624" i="2"/>
  <c r="C3623" i="2"/>
  <c r="B3623" i="2"/>
  <c r="A3624" i="1" l="1"/>
  <c r="C3623" i="1"/>
  <c r="B3623" i="1"/>
  <c r="C3627" i="4"/>
  <c r="B3627" i="4"/>
  <c r="A3628" i="4"/>
  <c r="A3625" i="2"/>
  <c r="C3624" i="2"/>
  <c r="B3624" i="2"/>
  <c r="A3625" i="1" l="1"/>
  <c r="C3624" i="1"/>
  <c r="B3624" i="1"/>
  <c r="A3629" i="4"/>
  <c r="C3628" i="4"/>
  <c r="B3628" i="4"/>
  <c r="B3625" i="2"/>
  <c r="A3626" i="2"/>
  <c r="C3625" i="2"/>
  <c r="A3626" i="1" l="1"/>
  <c r="B3625" i="1"/>
  <c r="C3625" i="1"/>
  <c r="C3629" i="4"/>
  <c r="B3629" i="4"/>
  <c r="A3630" i="4"/>
  <c r="A3627" i="2"/>
  <c r="C3626" i="2"/>
  <c r="B3626" i="2"/>
  <c r="A3627" i="1" l="1"/>
  <c r="C3626" i="1"/>
  <c r="B3626" i="1"/>
  <c r="A3631" i="4"/>
  <c r="C3630" i="4"/>
  <c r="B3630" i="4"/>
  <c r="A3628" i="2"/>
  <c r="C3627" i="2"/>
  <c r="B3627" i="2"/>
  <c r="A3628" i="1" l="1"/>
  <c r="C3627" i="1"/>
  <c r="B3627" i="1"/>
  <c r="C3631" i="4"/>
  <c r="B3631" i="4"/>
  <c r="A3632" i="4"/>
  <c r="A3629" i="2"/>
  <c r="C3628" i="2"/>
  <c r="B3628" i="2"/>
  <c r="A3629" i="1" l="1"/>
  <c r="C3628" i="1"/>
  <c r="B3628" i="1"/>
  <c r="A3633" i="4"/>
  <c r="C3632" i="4"/>
  <c r="B3632" i="4"/>
  <c r="A3630" i="2"/>
  <c r="C3629" i="2"/>
  <c r="B3629" i="2"/>
  <c r="A3630" i="1" l="1"/>
  <c r="B3629" i="1"/>
  <c r="C3629" i="1"/>
  <c r="C3633" i="4"/>
  <c r="B3633" i="4"/>
  <c r="A3634" i="4"/>
  <c r="C3630" i="2"/>
  <c r="B3630" i="2"/>
  <c r="A3631" i="2"/>
  <c r="A3631" i="1" l="1"/>
  <c r="C3630" i="1"/>
  <c r="B3630" i="1"/>
  <c r="A3635" i="4"/>
  <c r="C3634" i="4"/>
  <c r="B3634" i="4"/>
  <c r="A3632" i="2"/>
  <c r="C3631" i="2"/>
  <c r="B3631" i="2"/>
  <c r="A3632" i="1" l="1"/>
  <c r="C3631" i="1"/>
  <c r="B3631" i="1"/>
  <c r="C3635" i="4"/>
  <c r="B3635" i="4"/>
  <c r="A3636" i="4"/>
  <c r="A3633" i="2"/>
  <c r="C3632" i="2"/>
  <c r="B3632" i="2"/>
  <c r="A3633" i="1" l="1"/>
  <c r="C3632" i="1"/>
  <c r="B3632" i="1"/>
  <c r="A3637" i="4"/>
  <c r="C3636" i="4"/>
  <c r="B3636" i="4"/>
  <c r="B3633" i="2"/>
  <c r="A3634" i="2"/>
  <c r="C3633" i="2"/>
  <c r="A3634" i="1" l="1"/>
  <c r="B3633" i="1"/>
  <c r="C3633" i="1"/>
  <c r="C3637" i="4"/>
  <c r="B3637" i="4"/>
  <c r="A3638" i="4"/>
  <c r="A3635" i="2"/>
  <c r="C3634" i="2"/>
  <c r="B3634" i="2"/>
  <c r="A3635" i="1" l="1"/>
  <c r="C3634" i="1"/>
  <c r="B3634" i="1"/>
  <c r="A3639" i="4"/>
  <c r="C3638" i="4"/>
  <c r="B3638" i="4"/>
  <c r="A3636" i="2"/>
  <c r="C3635" i="2"/>
  <c r="B3635" i="2"/>
  <c r="A3636" i="1" l="1"/>
  <c r="C3635" i="1"/>
  <c r="B3635" i="1"/>
  <c r="C3639" i="4"/>
  <c r="B3639" i="4"/>
  <c r="A3640" i="4"/>
  <c r="A3637" i="2"/>
  <c r="C3636" i="2"/>
  <c r="B3636" i="2"/>
  <c r="A3637" i="1" l="1"/>
  <c r="C3636" i="1"/>
  <c r="B3636" i="1"/>
  <c r="A3641" i="4"/>
  <c r="C3640" i="4"/>
  <c r="B3640" i="4"/>
  <c r="A3638" i="2"/>
  <c r="C3637" i="2"/>
  <c r="B3637" i="2"/>
  <c r="A3638" i="1" l="1"/>
  <c r="B3637" i="1"/>
  <c r="C3637" i="1"/>
  <c r="C3641" i="4"/>
  <c r="B3641" i="4"/>
  <c r="A3642" i="4"/>
  <c r="C3638" i="2"/>
  <c r="B3638" i="2"/>
  <c r="A3639" i="2"/>
  <c r="A3639" i="1" l="1"/>
  <c r="C3638" i="1"/>
  <c r="B3638" i="1"/>
  <c r="A3643" i="4"/>
  <c r="C3642" i="4"/>
  <c r="B3642" i="4"/>
  <c r="A3640" i="2"/>
  <c r="C3639" i="2"/>
  <c r="B3639" i="2"/>
  <c r="A3640" i="1" l="1"/>
  <c r="C3639" i="1"/>
  <c r="B3639" i="1"/>
  <c r="C3643" i="4"/>
  <c r="B3643" i="4"/>
  <c r="A3644" i="4"/>
  <c r="A3641" i="2"/>
  <c r="C3640" i="2"/>
  <c r="B3640" i="2"/>
  <c r="A3641" i="1" l="1"/>
  <c r="C3640" i="1"/>
  <c r="B3640" i="1"/>
  <c r="A3645" i="4"/>
  <c r="C3644" i="4"/>
  <c r="B3644" i="4"/>
  <c r="B3641" i="2"/>
  <c r="A3642" i="2"/>
  <c r="C3641" i="2"/>
  <c r="A3642" i="1" l="1"/>
  <c r="B3641" i="1"/>
  <c r="C3641" i="1"/>
  <c r="C3645" i="4"/>
  <c r="B3645" i="4"/>
  <c r="A3646" i="4"/>
  <c r="A3643" i="2"/>
  <c r="C3642" i="2"/>
  <c r="B3642" i="2"/>
  <c r="A3643" i="1" l="1"/>
  <c r="C3642" i="1"/>
  <c r="B3642" i="1"/>
  <c r="A3647" i="4"/>
  <c r="C3646" i="4"/>
  <c r="B3646" i="4"/>
  <c r="A3644" i="2"/>
  <c r="C3643" i="2"/>
  <c r="B3643" i="2"/>
  <c r="A3644" i="1" l="1"/>
  <c r="C3643" i="1"/>
  <c r="B3643" i="1"/>
  <c r="C3647" i="4"/>
  <c r="B3647" i="4"/>
  <c r="A3648" i="4"/>
  <c r="A3645" i="2"/>
  <c r="C3644" i="2"/>
  <c r="B3644" i="2"/>
  <c r="A3645" i="1" l="1"/>
  <c r="C3644" i="1"/>
  <c r="B3644" i="1"/>
  <c r="A3649" i="4"/>
  <c r="C3648" i="4"/>
  <c r="B3648" i="4"/>
  <c r="A3646" i="2"/>
  <c r="C3645" i="2"/>
  <c r="B3645" i="2"/>
  <c r="A3646" i="1" l="1"/>
  <c r="B3645" i="1"/>
  <c r="C3645" i="1"/>
  <c r="C3649" i="4"/>
  <c r="B3649" i="4"/>
  <c r="A3650" i="4"/>
  <c r="C3646" i="2"/>
  <c r="B3646" i="2"/>
  <c r="A3647" i="2"/>
  <c r="A3647" i="1" l="1"/>
  <c r="C3646" i="1"/>
  <c r="B3646" i="1"/>
  <c r="A3651" i="4"/>
  <c r="C3650" i="4"/>
  <c r="B3650" i="4"/>
  <c r="A3648" i="2"/>
  <c r="C3647" i="2"/>
  <c r="B3647" i="2"/>
  <c r="A3648" i="1" l="1"/>
  <c r="C3647" i="1"/>
  <c r="B3647" i="1"/>
  <c r="C3651" i="4"/>
  <c r="B3651" i="4"/>
  <c r="A3652" i="4"/>
  <c r="A3649" i="2"/>
  <c r="C3648" i="2"/>
  <c r="B3648" i="2"/>
  <c r="A3649" i="1" l="1"/>
  <c r="C3648" i="1"/>
  <c r="B3648" i="1"/>
  <c r="A3653" i="4"/>
  <c r="C3652" i="4"/>
  <c r="B3652" i="4"/>
  <c r="B3649" i="2"/>
  <c r="A3650" i="2"/>
  <c r="C3649" i="2"/>
  <c r="A3650" i="1" l="1"/>
  <c r="B3649" i="1"/>
  <c r="C3649" i="1"/>
  <c r="C3653" i="4"/>
  <c r="B3653" i="4"/>
  <c r="A3654" i="4"/>
  <c r="A3651" i="2"/>
  <c r="C3650" i="2"/>
  <c r="B3650" i="2"/>
  <c r="A3651" i="1" l="1"/>
  <c r="C3650" i="1"/>
  <c r="B3650" i="1"/>
  <c r="A3655" i="4"/>
  <c r="C3654" i="4"/>
  <c r="B3654" i="4"/>
  <c r="A3652" i="2"/>
  <c r="C3651" i="2"/>
  <c r="B3651" i="2"/>
  <c r="A3652" i="1" l="1"/>
  <c r="C3651" i="1"/>
  <c r="B3651" i="1"/>
  <c r="C3655" i="4"/>
  <c r="B3655" i="4"/>
  <c r="A3656" i="4"/>
  <c r="A3653" i="2"/>
  <c r="C3652" i="2"/>
  <c r="B3652" i="2"/>
  <c r="A3653" i="1" l="1"/>
  <c r="C3652" i="1"/>
  <c r="B3652" i="1"/>
  <c r="A3657" i="4"/>
  <c r="C3656" i="4"/>
  <c r="B3656" i="4"/>
  <c r="A3654" i="2"/>
  <c r="C3653" i="2"/>
  <c r="B3653" i="2"/>
  <c r="A3654" i="1" l="1"/>
  <c r="B3653" i="1"/>
  <c r="C3653" i="1"/>
  <c r="C3657" i="4"/>
  <c r="B3657" i="4"/>
  <c r="A3658" i="4"/>
  <c r="C3654" i="2"/>
  <c r="B3654" i="2"/>
  <c r="A3655" i="2"/>
  <c r="A3655" i="1" l="1"/>
  <c r="C3654" i="1"/>
  <c r="B3654" i="1"/>
  <c r="A3659" i="4"/>
  <c r="C3658" i="4"/>
  <c r="B3658" i="4"/>
  <c r="A3656" i="2"/>
  <c r="C3655" i="2"/>
  <c r="B3655" i="2"/>
  <c r="A3656" i="1" l="1"/>
  <c r="C3655" i="1"/>
  <c r="B3655" i="1"/>
  <c r="C3659" i="4"/>
  <c r="B3659" i="4"/>
  <c r="A3660" i="4"/>
  <c r="A3657" i="2"/>
  <c r="C3656" i="2"/>
  <c r="B3656" i="2"/>
  <c r="A3657" i="1" l="1"/>
  <c r="C3656" i="1"/>
  <c r="B3656" i="1"/>
  <c r="A3661" i="4"/>
  <c r="C3660" i="4"/>
  <c r="B3660" i="4"/>
  <c r="B3657" i="2"/>
  <c r="A3658" i="2"/>
  <c r="C3657" i="2"/>
  <c r="A3658" i="1" l="1"/>
  <c r="B3657" i="1"/>
  <c r="C3657" i="1"/>
  <c r="C3661" i="4"/>
  <c r="B3661" i="4"/>
  <c r="A3662" i="4"/>
  <c r="A3659" i="2"/>
  <c r="C3658" i="2"/>
  <c r="B3658" i="2"/>
  <c r="A3659" i="1" l="1"/>
  <c r="C3658" i="1"/>
  <c r="B3658" i="1"/>
  <c r="A3663" i="4"/>
  <c r="C3662" i="4"/>
  <c r="B3662" i="4"/>
  <c r="A3660" i="2"/>
  <c r="C3659" i="2"/>
  <c r="B3659" i="2"/>
  <c r="A3660" i="1" l="1"/>
  <c r="C3659" i="1"/>
  <c r="B3659" i="1"/>
  <c r="C3663" i="4"/>
  <c r="B3663" i="4"/>
  <c r="A3664" i="4"/>
  <c r="A3661" i="2"/>
  <c r="C3660" i="2"/>
  <c r="B3660" i="2"/>
  <c r="A3661" i="1" l="1"/>
  <c r="C3660" i="1"/>
  <c r="B3660" i="1"/>
  <c r="A3665" i="4"/>
  <c r="C3664" i="4"/>
  <c r="B3664" i="4"/>
  <c r="A3662" i="2"/>
  <c r="C3661" i="2"/>
  <c r="B3661" i="2"/>
  <c r="A3662" i="1" l="1"/>
  <c r="B3661" i="1"/>
  <c r="C3661" i="1"/>
  <c r="C3665" i="4"/>
  <c r="B3665" i="4"/>
  <c r="A3666" i="4"/>
  <c r="C3662" i="2"/>
  <c r="B3662" i="2"/>
  <c r="A3663" i="2"/>
  <c r="A3663" i="1" l="1"/>
  <c r="C3662" i="1"/>
  <c r="B3662" i="1"/>
  <c r="A3667" i="4"/>
  <c r="C3666" i="4"/>
  <c r="B3666" i="4"/>
  <c r="A3664" i="2"/>
  <c r="C3663" i="2"/>
  <c r="B3663" i="2"/>
  <c r="A3664" i="1" l="1"/>
  <c r="C3663" i="1"/>
  <c r="B3663" i="1"/>
  <c r="C3667" i="4"/>
  <c r="B3667" i="4"/>
  <c r="A3668" i="4"/>
  <c r="A3665" i="2"/>
  <c r="C3664" i="2"/>
  <c r="B3664" i="2"/>
  <c r="A3665" i="1" l="1"/>
  <c r="C3664" i="1"/>
  <c r="B3664" i="1"/>
  <c r="A3669" i="4"/>
  <c r="C3668" i="4"/>
  <c r="B3668" i="4"/>
  <c r="B3665" i="2"/>
  <c r="A3666" i="2"/>
  <c r="C3665" i="2"/>
  <c r="A3666" i="1" l="1"/>
  <c r="B3665" i="1"/>
  <c r="C3665" i="1"/>
  <c r="C3669" i="4"/>
  <c r="B3669" i="4"/>
  <c r="A3670" i="4"/>
  <c r="A3667" i="2"/>
  <c r="C3666" i="2"/>
  <c r="B3666" i="2"/>
  <c r="A3667" i="1" l="1"/>
  <c r="C3666" i="1"/>
  <c r="B3666" i="1"/>
  <c r="A3671" i="4"/>
  <c r="C3670" i="4"/>
  <c r="B3670" i="4"/>
  <c r="A3668" i="2"/>
  <c r="C3667" i="2"/>
  <c r="B3667" i="2"/>
  <c r="A3668" i="1" l="1"/>
  <c r="C3667" i="1"/>
  <c r="B3667" i="1"/>
  <c r="C3671" i="4"/>
  <c r="B3671" i="4"/>
  <c r="A3672" i="4"/>
  <c r="A3669" i="2"/>
  <c r="C3668" i="2"/>
  <c r="B3668" i="2"/>
  <c r="A3669" i="1" l="1"/>
  <c r="C3668" i="1"/>
  <c r="B3668" i="1"/>
  <c r="A3673" i="4"/>
  <c r="C3672" i="4"/>
  <c r="B3672" i="4"/>
  <c r="A3670" i="2"/>
  <c r="C3669" i="2"/>
  <c r="B3669" i="2"/>
  <c r="A3670" i="1" l="1"/>
  <c r="B3669" i="1"/>
  <c r="C3669" i="1"/>
  <c r="C3673" i="4"/>
  <c r="B3673" i="4"/>
  <c r="A3674" i="4"/>
  <c r="C3670" i="2"/>
  <c r="B3670" i="2"/>
  <c r="A3671" i="2"/>
  <c r="A3671" i="1" l="1"/>
  <c r="C3670" i="1"/>
  <c r="B3670" i="1"/>
  <c r="A3675" i="4"/>
  <c r="C3674" i="4"/>
  <c r="B3674" i="4"/>
  <c r="A3672" i="2"/>
  <c r="C3671" i="2"/>
  <c r="B3671" i="2"/>
  <c r="A3672" i="1" l="1"/>
  <c r="C3671" i="1"/>
  <c r="B3671" i="1"/>
  <c r="C3675" i="4"/>
  <c r="B3675" i="4"/>
  <c r="A3676" i="4"/>
  <c r="A3673" i="2"/>
  <c r="C3672" i="2"/>
  <c r="B3672" i="2"/>
  <c r="A3673" i="1" l="1"/>
  <c r="C3672" i="1"/>
  <c r="B3672" i="1"/>
  <c r="A3677" i="4"/>
  <c r="C3676" i="4"/>
  <c r="B3676" i="4"/>
  <c r="B3673" i="2"/>
  <c r="A3674" i="2"/>
  <c r="C3673" i="2"/>
  <c r="A3674" i="1" l="1"/>
  <c r="B3673" i="1"/>
  <c r="C3673" i="1"/>
  <c r="C3677" i="4"/>
  <c r="B3677" i="4"/>
  <c r="A3678" i="4"/>
  <c r="A3675" i="2"/>
  <c r="C3674" i="2"/>
  <c r="B3674" i="2"/>
  <c r="A3675" i="1" l="1"/>
  <c r="C3674" i="1"/>
  <c r="B3674" i="1"/>
  <c r="A3679" i="4"/>
  <c r="C3678" i="4"/>
  <c r="B3678" i="4"/>
  <c r="A3676" i="2"/>
  <c r="C3675" i="2"/>
  <c r="B3675" i="2"/>
  <c r="A3676" i="1" l="1"/>
  <c r="C3675" i="1"/>
  <c r="B3675" i="1"/>
  <c r="C3679" i="4"/>
  <c r="B3679" i="4"/>
  <c r="A3680" i="4"/>
  <c r="A3677" i="2"/>
  <c r="C3676" i="2"/>
  <c r="B3676" i="2"/>
  <c r="A3677" i="1" l="1"/>
  <c r="C3676" i="1"/>
  <c r="B3676" i="1"/>
  <c r="A3681" i="4"/>
  <c r="C3680" i="4"/>
  <c r="B3680" i="4"/>
  <c r="A3678" i="2"/>
  <c r="C3677" i="2"/>
  <c r="B3677" i="2"/>
  <c r="A3678" i="1" l="1"/>
  <c r="B3677" i="1"/>
  <c r="C3677" i="1"/>
  <c r="C3681" i="4"/>
  <c r="B3681" i="4"/>
  <c r="A3682" i="4"/>
  <c r="C3678" i="2"/>
  <c r="B3678" i="2"/>
  <c r="A3679" i="2"/>
  <c r="A3679" i="1" l="1"/>
  <c r="C3678" i="1"/>
  <c r="B3678" i="1"/>
  <c r="A3683" i="4"/>
  <c r="C3682" i="4"/>
  <c r="B3682" i="4"/>
  <c r="A3680" i="2"/>
  <c r="C3679" i="2"/>
  <c r="B3679" i="2"/>
  <c r="A3680" i="1" l="1"/>
  <c r="C3679" i="1"/>
  <c r="B3679" i="1"/>
  <c r="C3683" i="4"/>
  <c r="B3683" i="4"/>
  <c r="A3684" i="4"/>
  <c r="A3681" i="2"/>
  <c r="C3680" i="2"/>
  <c r="B3680" i="2"/>
  <c r="A3681" i="1" l="1"/>
  <c r="C3680" i="1"/>
  <c r="B3680" i="1"/>
  <c r="A3685" i="4"/>
  <c r="C3684" i="4"/>
  <c r="B3684" i="4"/>
  <c r="B3681" i="2"/>
  <c r="A3682" i="2"/>
  <c r="C3681" i="2"/>
  <c r="A3682" i="1" l="1"/>
  <c r="B3681" i="1"/>
  <c r="C3681" i="1"/>
  <c r="C3685" i="4"/>
  <c r="B3685" i="4"/>
  <c r="A3686" i="4"/>
  <c r="A3683" i="2"/>
  <c r="C3682" i="2"/>
  <c r="B3682" i="2"/>
  <c r="A3683" i="1" l="1"/>
  <c r="C3682" i="1"/>
  <c r="B3682" i="1"/>
  <c r="A3687" i="4"/>
  <c r="C3686" i="4"/>
  <c r="B3686" i="4"/>
  <c r="A3684" i="2"/>
  <c r="C3683" i="2"/>
  <c r="B3683" i="2"/>
  <c r="A3684" i="1" l="1"/>
  <c r="C3683" i="1"/>
  <c r="B3683" i="1"/>
  <c r="C3687" i="4"/>
  <c r="B3687" i="4"/>
  <c r="A3688" i="4"/>
  <c r="A3685" i="2"/>
  <c r="C3684" i="2"/>
  <c r="B3684" i="2"/>
  <c r="A3685" i="1" l="1"/>
  <c r="C3684" i="1"/>
  <c r="B3684" i="1"/>
  <c r="A3689" i="4"/>
  <c r="C3688" i="4"/>
  <c r="B3688" i="4"/>
  <c r="A3686" i="2"/>
  <c r="C3685" i="2"/>
  <c r="B3685" i="2"/>
  <c r="A3686" i="1" l="1"/>
  <c r="B3685" i="1"/>
  <c r="C3685" i="1"/>
  <c r="C3689" i="4"/>
  <c r="B3689" i="4"/>
  <c r="A3690" i="4"/>
  <c r="C3686" i="2"/>
  <c r="B3686" i="2"/>
  <c r="A3687" i="2"/>
  <c r="A3687" i="1" l="1"/>
  <c r="C3686" i="1"/>
  <c r="B3686" i="1"/>
  <c r="A3691" i="4"/>
  <c r="C3690" i="4"/>
  <c r="B3690" i="4"/>
  <c r="A3688" i="2"/>
  <c r="C3687" i="2"/>
  <c r="B3687" i="2"/>
  <c r="A3688" i="1" l="1"/>
  <c r="C3687" i="1"/>
  <c r="B3687" i="1"/>
  <c r="C3691" i="4"/>
  <c r="B3691" i="4"/>
  <c r="A3692" i="4"/>
  <c r="A3689" i="2"/>
  <c r="C3688" i="2"/>
  <c r="B3688" i="2"/>
  <c r="A3689" i="1" l="1"/>
  <c r="C3688" i="1"/>
  <c r="B3688" i="1"/>
  <c r="A3693" i="4"/>
  <c r="C3692" i="4"/>
  <c r="B3692" i="4"/>
  <c r="B3689" i="2"/>
  <c r="A3690" i="2"/>
  <c r="C3689" i="2"/>
  <c r="A3690" i="1" l="1"/>
  <c r="B3689" i="1"/>
  <c r="C3689" i="1"/>
  <c r="C3693" i="4"/>
  <c r="B3693" i="4"/>
  <c r="A3694" i="4"/>
  <c r="A3691" i="2"/>
  <c r="C3690" i="2"/>
  <c r="B3690" i="2"/>
  <c r="A3691" i="1" l="1"/>
  <c r="C3690" i="1"/>
  <c r="B3690" i="1"/>
  <c r="A3695" i="4"/>
  <c r="C3694" i="4"/>
  <c r="B3694" i="4"/>
  <c r="A3692" i="2"/>
  <c r="C3691" i="2"/>
  <c r="B3691" i="2"/>
  <c r="A3692" i="1" l="1"/>
  <c r="C3691" i="1"/>
  <c r="B3691" i="1"/>
  <c r="C3695" i="4"/>
  <c r="B3695" i="4"/>
  <c r="A3696" i="4"/>
  <c r="A3693" i="2"/>
  <c r="C3692" i="2"/>
  <c r="B3692" i="2"/>
  <c r="A3693" i="1" l="1"/>
  <c r="C3692" i="1"/>
  <c r="B3692" i="1"/>
  <c r="A3697" i="4"/>
  <c r="C3696" i="4"/>
  <c r="B3696" i="4"/>
  <c r="A3694" i="2"/>
  <c r="C3693" i="2"/>
  <c r="B3693" i="2"/>
  <c r="A3694" i="1" l="1"/>
  <c r="B3693" i="1"/>
  <c r="C3693" i="1"/>
  <c r="C3697" i="4"/>
  <c r="B3697" i="4"/>
  <c r="A3698" i="4"/>
  <c r="C3694" i="2"/>
  <c r="B3694" i="2"/>
  <c r="A3695" i="2"/>
  <c r="A3695" i="1" l="1"/>
  <c r="C3694" i="1"/>
  <c r="B3694" i="1"/>
  <c r="A3699" i="4"/>
  <c r="C3698" i="4"/>
  <c r="B3698" i="4"/>
  <c r="A3696" i="2"/>
  <c r="C3695" i="2"/>
  <c r="B3695" i="2"/>
  <c r="A3696" i="1" l="1"/>
  <c r="C3695" i="1"/>
  <c r="B3695" i="1"/>
  <c r="C3699" i="4"/>
  <c r="B3699" i="4"/>
  <c r="A3700" i="4"/>
  <c r="A3697" i="2"/>
  <c r="C3696" i="2"/>
  <c r="B3696" i="2"/>
  <c r="A3697" i="1" l="1"/>
  <c r="C3696" i="1"/>
  <c r="B3696" i="1"/>
  <c r="A3701" i="4"/>
  <c r="C3700" i="4"/>
  <c r="B3700" i="4"/>
  <c r="B3697" i="2"/>
  <c r="A3698" i="2"/>
  <c r="C3697" i="2"/>
  <c r="A3698" i="1" l="1"/>
  <c r="B3697" i="1"/>
  <c r="C3697" i="1"/>
  <c r="C3701" i="4"/>
  <c r="B3701" i="4"/>
  <c r="A3702" i="4"/>
  <c r="A3699" i="2"/>
  <c r="C3698" i="2"/>
  <c r="B3698" i="2"/>
  <c r="A3699" i="1" l="1"/>
  <c r="C3698" i="1"/>
  <c r="B3698" i="1"/>
  <c r="A3703" i="4"/>
  <c r="C3702" i="4"/>
  <c r="B3702" i="4"/>
  <c r="A3700" i="2"/>
  <c r="C3699" i="2"/>
  <c r="B3699" i="2"/>
  <c r="A3700" i="1" l="1"/>
  <c r="C3699" i="1"/>
  <c r="B3699" i="1"/>
  <c r="C3703" i="4"/>
  <c r="B3703" i="4"/>
  <c r="A3704" i="4"/>
  <c r="A3701" i="2"/>
  <c r="C3700" i="2"/>
  <c r="B3700" i="2"/>
  <c r="A3701" i="1" l="1"/>
  <c r="C3700" i="1"/>
  <c r="B3700" i="1"/>
  <c r="A3705" i="4"/>
  <c r="C3704" i="4"/>
  <c r="B3704" i="4"/>
  <c r="A3702" i="2"/>
  <c r="C3701" i="2"/>
  <c r="B3701" i="2"/>
  <c r="A3702" i="1" l="1"/>
  <c r="B3701" i="1"/>
  <c r="C3701" i="1"/>
  <c r="C3705" i="4"/>
  <c r="B3705" i="4"/>
  <c r="A3706" i="4"/>
  <c r="C3702" i="2"/>
  <c r="B3702" i="2"/>
  <c r="A3703" i="2"/>
  <c r="A3703" i="1" l="1"/>
  <c r="C3702" i="1"/>
  <c r="B3702" i="1"/>
  <c r="A3707" i="4"/>
  <c r="C3706" i="4"/>
  <c r="B3706" i="4"/>
  <c r="A3704" i="2"/>
  <c r="C3703" i="2"/>
  <c r="B3703" i="2"/>
  <c r="A3704" i="1" l="1"/>
  <c r="C3703" i="1"/>
  <c r="B3703" i="1"/>
  <c r="C3707" i="4"/>
  <c r="B3707" i="4"/>
  <c r="A3708" i="4"/>
  <c r="A3705" i="2"/>
  <c r="C3704" i="2"/>
  <c r="B3704" i="2"/>
  <c r="A3705" i="1" l="1"/>
  <c r="C3704" i="1"/>
  <c r="B3704" i="1"/>
  <c r="A3709" i="4"/>
  <c r="C3708" i="4"/>
  <c r="B3708" i="4"/>
  <c r="B3705" i="2"/>
  <c r="A3706" i="2"/>
  <c r="C3705" i="2"/>
  <c r="A3706" i="1" l="1"/>
  <c r="B3705" i="1"/>
  <c r="C3705" i="1"/>
  <c r="C3709" i="4"/>
  <c r="B3709" i="4"/>
  <c r="A3710" i="4"/>
  <c r="A3707" i="2"/>
  <c r="C3706" i="2"/>
  <c r="B3706" i="2"/>
  <c r="A3707" i="1" l="1"/>
  <c r="C3706" i="1"/>
  <c r="B3706" i="1"/>
  <c r="A3711" i="4"/>
  <c r="C3710" i="4"/>
  <c r="B3710" i="4"/>
  <c r="A3708" i="2"/>
  <c r="C3707" i="2"/>
  <c r="B3707" i="2"/>
  <c r="A3708" i="1" l="1"/>
  <c r="C3707" i="1"/>
  <c r="B3707" i="1"/>
  <c r="C3711" i="4"/>
  <c r="B3711" i="4"/>
  <c r="A3712" i="4"/>
  <c r="A3709" i="2"/>
  <c r="C3708" i="2"/>
  <c r="B3708" i="2"/>
  <c r="A3709" i="1" l="1"/>
  <c r="C3708" i="1"/>
  <c r="B3708" i="1"/>
  <c r="A3713" i="4"/>
  <c r="C3712" i="4"/>
  <c r="B3712" i="4"/>
  <c r="A3710" i="2"/>
  <c r="C3709" i="2"/>
  <c r="B3709" i="2"/>
  <c r="A3710" i="1" l="1"/>
  <c r="B3709" i="1"/>
  <c r="C3709" i="1"/>
  <c r="C3713" i="4"/>
  <c r="B3713" i="4"/>
  <c r="A3714" i="4"/>
  <c r="C3710" i="2"/>
  <c r="B3710" i="2"/>
  <c r="A3711" i="2"/>
  <c r="A3711" i="1" l="1"/>
  <c r="C3710" i="1"/>
  <c r="B3710" i="1"/>
  <c r="A3715" i="4"/>
  <c r="C3714" i="4"/>
  <c r="B3714" i="4"/>
  <c r="A3712" i="2"/>
  <c r="C3711" i="2"/>
  <c r="B3711" i="2"/>
  <c r="A3712" i="1" l="1"/>
  <c r="C3711" i="1"/>
  <c r="B3711" i="1"/>
  <c r="C3715" i="4"/>
  <c r="B3715" i="4"/>
  <c r="A3716" i="4"/>
  <c r="A3713" i="2"/>
  <c r="C3712" i="2"/>
  <c r="B3712" i="2"/>
  <c r="A3713" i="1" l="1"/>
  <c r="C3712" i="1"/>
  <c r="B3712" i="1"/>
  <c r="A3717" i="4"/>
  <c r="C3716" i="4"/>
  <c r="B3716" i="4"/>
  <c r="B3713" i="2"/>
  <c r="A3714" i="2"/>
  <c r="C3713" i="2"/>
  <c r="A3714" i="1" l="1"/>
  <c r="B3713" i="1"/>
  <c r="C3713" i="1"/>
  <c r="C3717" i="4"/>
  <c r="B3717" i="4"/>
  <c r="A3718" i="4"/>
  <c r="A3715" i="2"/>
  <c r="C3714" i="2"/>
  <c r="B3714" i="2"/>
  <c r="A3715" i="1" l="1"/>
  <c r="C3714" i="1"/>
  <c r="B3714" i="1"/>
  <c r="A3719" i="4"/>
  <c r="C3718" i="4"/>
  <c r="B3718" i="4"/>
  <c r="A3716" i="2"/>
  <c r="C3715" i="2"/>
  <c r="B3715" i="2"/>
  <c r="A3716" i="1" l="1"/>
  <c r="C3715" i="1"/>
  <c r="B3715" i="1"/>
  <c r="C3719" i="4"/>
  <c r="B3719" i="4"/>
  <c r="A3720" i="4"/>
  <c r="A3717" i="2"/>
  <c r="C3716" i="2"/>
  <c r="B3716" i="2"/>
  <c r="A3717" i="1" l="1"/>
  <c r="C3716" i="1"/>
  <c r="B3716" i="1"/>
  <c r="A3721" i="4"/>
  <c r="C3720" i="4"/>
  <c r="B3720" i="4"/>
  <c r="A3718" i="2"/>
  <c r="C3717" i="2"/>
  <c r="B3717" i="2"/>
  <c r="A3718" i="1" l="1"/>
  <c r="B3717" i="1"/>
  <c r="C3717" i="1"/>
  <c r="C3721" i="4"/>
  <c r="B3721" i="4"/>
  <c r="A3722" i="4"/>
  <c r="C3718" i="2"/>
  <c r="B3718" i="2"/>
  <c r="A3719" i="2"/>
  <c r="A3719" i="1" l="1"/>
  <c r="C3718" i="1"/>
  <c r="B3718" i="1"/>
  <c r="A3723" i="4"/>
  <c r="C3722" i="4"/>
  <c r="B3722" i="4"/>
  <c r="A3720" i="2"/>
  <c r="C3719" i="2"/>
  <c r="B3719" i="2"/>
  <c r="A3720" i="1" l="1"/>
  <c r="C3719" i="1"/>
  <c r="B3719" i="1"/>
  <c r="C3723" i="4"/>
  <c r="B3723" i="4"/>
  <c r="A3724" i="4"/>
  <c r="A3721" i="2"/>
  <c r="C3720" i="2"/>
  <c r="B3720" i="2"/>
  <c r="A3721" i="1" l="1"/>
  <c r="C3720" i="1"/>
  <c r="B3720" i="1"/>
  <c r="A3725" i="4"/>
  <c r="C3724" i="4"/>
  <c r="B3724" i="4"/>
  <c r="B3721" i="2"/>
  <c r="A3722" i="2"/>
  <c r="C3721" i="2"/>
  <c r="A3722" i="1" l="1"/>
  <c r="B3721" i="1"/>
  <c r="C3721" i="1"/>
  <c r="C3725" i="4"/>
  <c r="B3725" i="4"/>
  <c r="A3726" i="4"/>
  <c r="A3723" i="2"/>
  <c r="C3722" i="2"/>
  <c r="B3722" i="2"/>
  <c r="A3723" i="1" l="1"/>
  <c r="C3722" i="1"/>
  <c r="B3722" i="1"/>
  <c r="A3727" i="4"/>
  <c r="C3726" i="4"/>
  <c r="B3726" i="4"/>
  <c r="A3724" i="2"/>
  <c r="C3723" i="2"/>
  <c r="B3723" i="2"/>
  <c r="A3724" i="1" l="1"/>
  <c r="C3723" i="1"/>
  <c r="B3723" i="1"/>
  <c r="C3727" i="4"/>
  <c r="B3727" i="4"/>
  <c r="A3728" i="4"/>
  <c r="A3725" i="2"/>
  <c r="C3724" i="2"/>
  <c r="B3724" i="2"/>
  <c r="A3725" i="1" l="1"/>
  <c r="C3724" i="1"/>
  <c r="B3724" i="1"/>
  <c r="A3729" i="4"/>
  <c r="C3728" i="4"/>
  <c r="B3728" i="4"/>
  <c r="A3726" i="2"/>
  <c r="C3725" i="2"/>
  <c r="B3725" i="2"/>
  <c r="A3726" i="1" l="1"/>
  <c r="B3725" i="1"/>
  <c r="C3725" i="1"/>
  <c r="C3729" i="4"/>
  <c r="B3729" i="4"/>
  <c r="A3730" i="4"/>
  <c r="C3726" i="2"/>
  <c r="B3726" i="2"/>
  <c r="A3727" i="2"/>
  <c r="A3727" i="1" l="1"/>
  <c r="C3726" i="1"/>
  <c r="B3726" i="1"/>
  <c r="A3731" i="4"/>
  <c r="C3730" i="4"/>
  <c r="B3730" i="4"/>
  <c r="A3728" i="2"/>
  <c r="C3727" i="2"/>
  <c r="B3727" i="2"/>
  <c r="A3728" i="1" l="1"/>
  <c r="C3727" i="1"/>
  <c r="B3727" i="1"/>
  <c r="C3731" i="4"/>
  <c r="B3731" i="4"/>
  <c r="A3732" i="4"/>
  <c r="A3729" i="2"/>
  <c r="C3728" i="2"/>
  <c r="B3728" i="2"/>
  <c r="A3729" i="1" l="1"/>
  <c r="C3728" i="1"/>
  <c r="B3728" i="1"/>
  <c r="A3733" i="4"/>
  <c r="C3732" i="4"/>
  <c r="B3732" i="4"/>
  <c r="B3729" i="2"/>
  <c r="A3730" i="2"/>
  <c r="C3729" i="2"/>
  <c r="A3730" i="1" l="1"/>
  <c r="B3729" i="1"/>
  <c r="C3729" i="1"/>
  <c r="C3733" i="4"/>
  <c r="B3733" i="4"/>
  <c r="A3734" i="4"/>
  <c r="A3731" i="2"/>
  <c r="C3730" i="2"/>
  <c r="B3730" i="2"/>
  <c r="A3731" i="1" l="1"/>
  <c r="C3730" i="1"/>
  <c r="B3730" i="1"/>
  <c r="A3735" i="4"/>
  <c r="C3734" i="4"/>
  <c r="B3734" i="4"/>
  <c r="A3732" i="2"/>
  <c r="C3731" i="2"/>
  <c r="B3731" i="2"/>
  <c r="A3732" i="1" l="1"/>
  <c r="C3731" i="1"/>
  <c r="B3731" i="1"/>
  <c r="C3735" i="4"/>
  <c r="B3735" i="4"/>
  <c r="A3736" i="4"/>
  <c r="A3733" i="2"/>
  <c r="C3732" i="2"/>
  <c r="B3732" i="2"/>
  <c r="A3733" i="1" l="1"/>
  <c r="C3732" i="1"/>
  <c r="B3732" i="1"/>
  <c r="A3737" i="4"/>
  <c r="C3736" i="4"/>
  <c r="B3736" i="4"/>
  <c r="A3734" i="2"/>
  <c r="C3733" i="2"/>
  <c r="B3733" i="2"/>
  <c r="A3734" i="1" l="1"/>
  <c r="B3733" i="1"/>
  <c r="C3733" i="1"/>
  <c r="C3737" i="4"/>
  <c r="B3737" i="4"/>
  <c r="A3738" i="4"/>
  <c r="C3734" i="2"/>
  <c r="B3734" i="2"/>
  <c r="A3735" i="2"/>
  <c r="A3735" i="1" l="1"/>
  <c r="C3734" i="1"/>
  <c r="B3734" i="1"/>
  <c r="A3739" i="4"/>
  <c r="C3738" i="4"/>
  <c r="B3738" i="4"/>
  <c r="A3736" i="2"/>
  <c r="C3735" i="2"/>
  <c r="B3735" i="2"/>
  <c r="A3736" i="1" l="1"/>
  <c r="C3735" i="1"/>
  <c r="B3735" i="1"/>
  <c r="C3739" i="4"/>
  <c r="B3739" i="4"/>
  <c r="A3740" i="4"/>
  <c r="A3737" i="2"/>
  <c r="C3736" i="2"/>
  <c r="B3736" i="2"/>
  <c r="A3737" i="1" l="1"/>
  <c r="C3736" i="1"/>
  <c r="B3736" i="1"/>
  <c r="A3741" i="4"/>
  <c r="C3740" i="4"/>
  <c r="B3740" i="4"/>
  <c r="B3737" i="2"/>
  <c r="A3738" i="2"/>
  <c r="C3737" i="2"/>
  <c r="A3738" i="1" l="1"/>
  <c r="C3737" i="1"/>
  <c r="B3737" i="1"/>
  <c r="C3741" i="4"/>
  <c r="B3741" i="4"/>
  <c r="A3742" i="4"/>
  <c r="A3739" i="2"/>
  <c r="C3738" i="2"/>
  <c r="B3738" i="2"/>
  <c r="A3739" i="1" l="1"/>
  <c r="C3738" i="1"/>
  <c r="B3738" i="1"/>
  <c r="A3743" i="4"/>
  <c r="C3742" i="4"/>
  <c r="B3742" i="4"/>
  <c r="A3740" i="2"/>
  <c r="C3739" i="2"/>
  <c r="B3739" i="2"/>
  <c r="A3740" i="1" l="1"/>
  <c r="C3739" i="1"/>
  <c r="B3739" i="1"/>
  <c r="C3743" i="4"/>
  <c r="B3743" i="4"/>
  <c r="A3744" i="4"/>
  <c r="A3741" i="2"/>
  <c r="C3740" i="2"/>
  <c r="B3740" i="2"/>
  <c r="A3741" i="1" l="1"/>
  <c r="C3740" i="1"/>
  <c r="B3740" i="1"/>
  <c r="A3745" i="4"/>
  <c r="C3744" i="4"/>
  <c r="B3744" i="4"/>
  <c r="A3742" i="2"/>
  <c r="C3741" i="2"/>
  <c r="B3741" i="2"/>
  <c r="A3742" i="1" l="1"/>
  <c r="C3741" i="1"/>
  <c r="B3741" i="1"/>
  <c r="C3745" i="4"/>
  <c r="B3745" i="4"/>
  <c r="A3746" i="4"/>
  <c r="C3742" i="2"/>
  <c r="B3742" i="2"/>
  <c r="A3743" i="2"/>
  <c r="A3743" i="1" l="1"/>
  <c r="C3742" i="1"/>
  <c r="B3742" i="1"/>
  <c r="A3747" i="4"/>
  <c r="C3746" i="4"/>
  <c r="B3746" i="4"/>
  <c r="A3744" i="2"/>
  <c r="C3743" i="2"/>
  <c r="B3743" i="2"/>
  <c r="A3744" i="1" l="1"/>
  <c r="C3743" i="1"/>
  <c r="B3743" i="1"/>
  <c r="C3747" i="4"/>
  <c r="B3747" i="4"/>
  <c r="A3748" i="4"/>
  <c r="A3745" i="2"/>
  <c r="C3744" i="2"/>
  <c r="B3744" i="2"/>
  <c r="A3745" i="1" l="1"/>
  <c r="C3744" i="1"/>
  <c r="B3744" i="1"/>
  <c r="A3749" i="4"/>
  <c r="C3748" i="4"/>
  <c r="B3748" i="4"/>
  <c r="B3745" i="2"/>
  <c r="A3746" i="2"/>
  <c r="C3745" i="2"/>
  <c r="A3746" i="1" l="1"/>
  <c r="C3745" i="1"/>
  <c r="B3745" i="1"/>
  <c r="C3749" i="4"/>
  <c r="B3749" i="4"/>
  <c r="A3750" i="4"/>
  <c r="A3747" i="2"/>
  <c r="C3746" i="2"/>
  <c r="B3746" i="2"/>
  <c r="A3747" i="1" l="1"/>
  <c r="C3746" i="1"/>
  <c r="B3746" i="1"/>
  <c r="A3751" i="4"/>
  <c r="C3750" i="4"/>
  <c r="B3750" i="4"/>
  <c r="A3748" i="2"/>
  <c r="C3747" i="2"/>
  <c r="B3747" i="2"/>
  <c r="A3748" i="1" l="1"/>
  <c r="C3747" i="1"/>
  <c r="B3747" i="1"/>
  <c r="C3751" i="4"/>
  <c r="B3751" i="4"/>
  <c r="A3752" i="4"/>
  <c r="A3749" i="2"/>
  <c r="C3748" i="2"/>
  <c r="B3748" i="2"/>
  <c r="A3749" i="1" l="1"/>
  <c r="C3748" i="1"/>
  <c r="B3748" i="1"/>
  <c r="A3753" i="4"/>
  <c r="C3752" i="4"/>
  <c r="B3752" i="4"/>
  <c r="A3750" i="2"/>
  <c r="C3749" i="2"/>
  <c r="B3749" i="2"/>
  <c r="A3750" i="1" l="1"/>
  <c r="C3749" i="1"/>
  <c r="B3749" i="1"/>
  <c r="C3753" i="4"/>
  <c r="B3753" i="4"/>
  <c r="A3754" i="4"/>
  <c r="C3750" i="2"/>
  <c r="B3750" i="2"/>
  <c r="A3751" i="2"/>
  <c r="A3751" i="1" l="1"/>
  <c r="C3750" i="1"/>
  <c r="B3750" i="1"/>
  <c r="A3755" i="4"/>
  <c r="C3754" i="4"/>
  <c r="B3754" i="4"/>
  <c r="A3752" i="2"/>
  <c r="C3751" i="2"/>
  <c r="B3751" i="2"/>
  <c r="A3752" i="1" l="1"/>
  <c r="C3751" i="1"/>
  <c r="B3751" i="1"/>
  <c r="C3755" i="4"/>
  <c r="B3755" i="4"/>
  <c r="A3756" i="4"/>
  <c r="A3753" i="2"/>
  <c r="C3752" i="2"/>
  <c r="B3752" i="2"/>
  <c r="A3753" i="1" l="1"/>
  <c r="C3752" i="1"/>
  <c r="B3752" i="1"/>
  <c r="A3757" i="4"/>
  <c r="C3756" i="4"/>
  <c r="B3756" i="4"/>
  <c r="B3753" i="2"/>
  <c r="A3754" i="2"/>
  <c r="C3753" i="2"/>
  <c r="A3754" i="1" l="1"/>
  <c r="C3753" i="1"/>
  <c r="B3753" i="1"/>
  <c r="C3757" i="4"/>
  <c r="B3757" i="4"/>
  <c r="A3758" i="4"/>
  <c r="A3755" i="2"/>
  <c r="C3754" i="2"/>
  <c r="B3754" i="2"/>
  <c r="A3755" i="1" l="1"/>
  <c r="C3754" i="1"/>
  <c r="B3754" i="1"/>
  <c r="A3759" i="4"/>
  <c r="C3758" i="4"/>
  <c r="B3758" i="4"/>
  <c r="A3756" i="2"/>
  <c r="C3755" i="2"/>
  <c r="B3755" i="2"/>
  <c r="A3756" i="1" l="1"/>
  <c r="C3755" i="1"/>
  <c r="B3755" i="1"/>
  <c r="C3759" i="4"/>
  <c r="B3759" i="4"/>
  <c r="A3760" i="4"/>
  <c r="A3757" i="2"/>
  <c r="C3756" i="2"/>
  <c r="B3756" i="2"/>
  <c r="A3757" i="1" l="1"/>
  <c r="C3756" i="1"/>
  <c r="B3756" i="1"/>
  <c r="A3761" i="4"/>
  <c r="C3760" i="4"/>
  <c r="B3760" i="4"/>
  <c r="A3758" i="2"/>
  <c r="C3757" i="2"/>
  <c r="B3757" i="2"/>
  <c r="A3758" i="1" l="1"/>
  <c r="C3757" i="1"/>
  <c r="B3757" i="1"/>
  <c r="C3761" i="4"/>
  <c r="B3761" i="4"/>
  <c r="A3762" i="4"/>
  <c r="C3758" i="2"/>
  <c r="B3758" i="2"/>
  <c r="A3759" i="2"/>
  <c r="A3759" i="1" l="1"/>
  <c r="C3758" i="1"/>
  <c r="B3758" i="1"/>
  <c r="A3763" i="4"/>
  <c r="C3762" i="4"/>
  <c r="B3762" i="4"/>
  <c r="A3760" i="2"/>
  <c r="C3759" i="2"/>
  <c r="B3759" i="2"/>
  <c r="A3760" i="1" l="1"/>
  <c r="C3759" i="1"/>
  <c r="B3759" i="1"/>
  <c r="C3763" i="4"/>
  <c r="B3763" i="4"/>
  <c r="A3764" i="4"/>
  <c r="A3761" i="2"/>
  <c r="C3760" i="2"/>
  <c r="B3760" i="2"/>
  <c r="A3761" i="1" l="1"/>
  <c r="C3760" i="1"/>
  <c r="B3760" i="1"/>
  <c r="A3765" i="4"/>
  <c r="C3764" i="4"/>
  <c r="B3764" i="4"/>
  <c r="B3761" i="2"/>
  <c r="A3762" i="2"/>
  <c r="C3761" i="2"/>
  <c r="A3762" i="1" l="1"/>
  <c r="C3761" i="1"/>
  <c r="B3761" i="1"/>
  <c r="C3765" i="4"/>
  <c r="B3765" i="4"/>
  <c r="A3766" i="4"/>
  <c r="A3763" i="2"/>
  <c r="C3762" i="2"/>
  <c r="B3762" i="2"/>
  <c r="A3763" i="1" l="1"/>
  <c r="C3762" i="1"/>
  <c r="B3762" i="1"/>
  <c r="A3767" i="4"/>
  <c r="C3766" i="4"/>
  <c r="B3766" i="4"/>
  <c r="A3764" i="2"/>
  <c r="C3763" i="2"/>
  <c r="B3763" i="2"/>
  <c r="A3764" i="1" l="1"/>
  <c r="C3763" i="1"/>
  <c r="B3763" i="1"/>
  <c r="C3767" i="4"/>
  <c r="B3767" i="4"/>
  <c r="A3768" i="4"/>
  <c r="A3765" i="2"/>
  <c r="C3764" i="2"/>
  <c r="B3764" i="2"/>
  <c r="A3765" i="1" l="1"/>
  <c r="C3764" i="1"/>
  <c r="B3764" i="1"/>
  <c r="A3769" i="4"/>
  <c r="C3768" i="4"/>
  <c r="B3768" i="4"/>
  <c r="A3766" i="2"/>
  <c r="C3765" i="2"/>
  <c r="B3765" i="2"/>
  <c r="A3766" i="1" l="1"/>
  <c r="C3765" i="1"/>
  <c r="B3765" i="1"/>
  <c r="C3769" i="4"/>
  <c r="B3769" i="4"/>
  <c r="A3770" i="4"/>
  <c r="C3766" i="2"/>
  <c r="B3766" i="2"/>
  <c r="A3767" i="2"/>
  <c r="A3767" i="1" l="1"/>
  <c r="C3766" i="1"/>
  <c r="B3766" i="1"/>
  <c r="A3771" i="4"/>
  <c r="C3770" i="4"/>
  <c r="B3770" i="4"/>
  <c r="A3768" i="2"/>
  <c r="C3767" i="2"/>
  <c r="B3767" i="2"/>
  <c r="A3768" i="1" l="1"/>
  <c r="C3767" i="1"/>
  <c r="B3767" i="1"/>
  <c r="C3771" i="4"/>
  <c r="B3771" i="4"/>
  <c r="A3772" i="4"/>
  <c r="A3769" i="2"/>
  <c r="C3768" i="2"/>
  <c r="B3768" i="2"/>
  <c r="A3769" i="1" l="1"/>
  <c r="C3768" i="1"/>
  <c r="B3768" i="1"/>
  <c r="A3773" i="4"/>
  <c r="C3772" i="4"/>
  <c r="B3772" i="4"/>
  <c r="B3769" i="2"/>
  <c r="A3770" i="2"/>
  <c r="C3769" i="2"/>
  <c r="A3770" i="1" l="1"/>
  <c r="C3769" i="1"/>
  <c r="B3769" i="1"/>
  <c r="C3773" i="4"/>
  <c r="B3773" i="4"/>
  <c r="A3774" i="4"/>
  <c r="A3771" i="2"/>
  <c r="C3770" i="2"/>
  <c r="B3770" i="2"/>
  <c r="A3771" i="1" l="1"/>
  <c r="C3770" i="1"/>
  <c r="B3770" i="1"/>
  <c r="A3775" i="4"/>
  <c r="C3774" i="4"/>
  <c r="B3774" i="4"/>
  <c r="A3772" i="2"/>
  <c r="C3771" i="2"/>
  <c r="B3771" i="2"/>
  <c r="A3772" i="1" l="1"/>
  <c r="C3771" i="1"/>
  <c r="B3771" i="1"/>
  <c r="C3775" i="4"/>
  <c r="B3775" i="4"/>
  <c r="A3776" i="4"/>
  <c r="A3773" i="2"/>
  <c r="C3772" i="2"/>
  <c r="B3772" i="2"/>
  <c r="A3773" i="1" l="1"/>
  <c r="C3772" i="1"/>
  <c r="B3772" i="1"/>
  <c r="A3777" i="4"/>
  <c r="C3776" i="4"/>
  <c r="B3776" i="4"/>
  <c r="A3774" i="2"/>
  <c r="C3773" i="2"/>
  <c r="B3773" i="2"/>
  <c r="A3774" i="1" l="1"/>
  <c r="C3773" i="1"/>
  <c r="B3773" i="1"/>
  <c r="C3777" i="4"/>
  <c r="B3777" i="4"/>
  <c r="A3778" i="4"/>
  <c r="C3774" i="2"/>
  <c r="B3774" i="2"/>
  <c r="A3775" i="2"/>
  <c r="A3775" i="1" l="1"/>
  <c r="C3774" i="1"/>
  <c r="B3774" i="1"/>
  <c r="A3779" i="4"/>
  <c r="C3778" i="4"/>
  <c r="B3778" i="4"/>
  <c r="A3776" i="2"/>
  <c r="C3775" i="2"/>
  <c r="B3775" i="2"/>
  <c r="A3776" i="1" l="1"/>
  <c r="C3775" i="1"/>
  <c r="B3775" i="1"/>
  <c r="C3779" i="4"/>
  <c r="B3779" i="4"/>
  <c r="A3780" i="4"/>
  <c r="A3777" i="2"/>
  <c r="C3776" i="2"/>
  <c r="B3776" i="2"/>
  <c r="A3777" i="1" l="1"/>
  <c r="C3776" i="1"/>
  <c r="B3776" i="1"/>
  <c r="A3781" i="4"/>
  <c r="C3780" i="4"/>
  <c r="B3780" i="4"/>
  <c r="B3777" i="2"/>
  <c r="A3778" i="2"/>
  <c r="C3777" i="2"/>
  <c r="A3778" i="1" l="1"/>
  <c r="C3777" i="1"/>
  <c r="B3777" i="1"/>
  <c r="C3781" i="4"/>
  <c r="B3781" i="4"/>
  <c r="A3782" i="4"/>
  <c r="A3779" i="2"/>
  <c r="C3778" i="2"/>
  <c r="B3778" i="2"/>
  <c r="A3779" i="1" l="1"/>
  <c r="C3778" i="1"/>
  <c r="B3778" i="1"/>
  <c r="A3783" i="4"/>
  <c r="C3782" i="4"/>
  <c r="B3782" i="4"/>
  <c r="A3780" i="2"/>
  <c r="C3779" i="2"/>
  <c r="B3779" i="2"/>
  <c r="A3780" i="1" l="1"/>
  <c r="C3779" i="1"/>
  <c r="B3779" i="1"/>
  <c r="C3783" i="4"/>
  <c r="B3783" i="4"/>
  <c r="A3784" i="4"/>
  <c r="A3781" i="2"/>
  <c r="C3780" i="2"/>
  <c r="B3780" i="2"/>
  <c r="A3781" i="1" l="1"/>
  <c r="C3780" i="1"/>
  <c r="B3780" i="1"/>
  <c r="A3785" i="4"/>
  <c r="C3784" i="4"/>
  <c r="B3784" i="4"/>
  <c r="A3782" i="2"/>
  <c r="C3781" i="2"/>
  <c r="B3781" i="2"/>
  <c r="A3782" i="1" l="1"/>
  <c r="C3781" i="1"/>
  <c r="B3781" i="1"/>
  <c r="C3785" i="4"/>
  <c r="B3785" i="4"/>
  <c r="A3786" i="4"/>
  <c r="C3782" i="2"/>
  <c r="B3782" i="2"/>
  <c r="A3783" i="2"/>
  <c r="A3783" i="1" l="1"/>
  <c r="C3782" i="1"/>
  <c r="B3782" i="1"/>
  <c r="A3787" i="4"/>
  <c r="C3786" i="4"/>
  <c r="B3786" i="4"/>
  <c r="A3784" i="2"/>
  <c r="C3783" i="2"/>
  <c r="B3783" i="2"/>
  <c r="A3784" i="1" l="1"/>
  <c r="C3783" i="1"/>
  <c r="B3783" i="1"/>
  <c r="C3787" i="4"/>
  <c r="B3787" i="4"/>
  <c r="A3788" i="4"/>
  <c r="A3785" i="2"/>
  <c r="C3784" i="2"/>
  <c r="B3784" i="2"/>
  <c r="A3785" i="1" l="1"/>
  <c r="C3784" i="1"/>
  <c r="B3784" i="1"/>
  <c r="A3789" i="4"/>
  <c r="C3788" i="4"/>
  <c r="B3788" i="4"/>
  <c r="B3785" i="2"/>
  <c r="A3786" i="2"/>
  <c r="C3785" i="2"/>
  <c r="A3786" i="1" l="1"/>
  <c r="C3785" i="1"/>
  <c r="B3785" i="1"/>
  <c r="C3789" i="4"/>
  <c r="B3789" i="4"/>
  <c r="A3790" i="4"/>
  <c r="A3787" i="2"/>
  <c r="C3786" i="2"/>
  <c r="B3786" i="2"/>
  <c r="A3787" i="1" l="1"/>
  <c r="C3786" i="1"/>
  <c r="B3786" i="1"/>
  <c r="A3791" i="4"/>
  <c r="C3790" i="4"/>
  <c r="B3790" i="4"/>
  <c r="A3788" i="2"/>
  <c r="C3787" i="2"/>
  <c r="B3787" i="2"/>
  <c r="A3788" i="1" l="1"/>
  <c r="C3787" i="1"/>
  <c r="B3787" i="1"/>
  <c r="C3791" i="4"/>
  <c r="B3791" i="4"/>
  <c r="A3792" i="4"/>
  <c r="A3789" i="2"/>
  <c r="C3788" i="2"/>
  <c r="B3788" i="2"/>
  <c r="A3789" i="1" l="1"/>
  <c r="C3788" i="1"/>
  <c r="B3788" i="1"/>
  <c r="A3793" i="4"/>
  <c r="C3792" i="4"/>
  <c r="B3792" i="4"/>
  <c r="A3790" i="2"/>
  <c r="C3789" i="2"/>
  <c r="B3789" i="2"/>
  <c r="A3790" i="1" l="1"/>
  <c r="C3789" i="1"/>
  <c r="B3789" i="1"/>
  <c r="C3793" i="4"/>
  <c r="B3793" i="4"/>
  <c r="A3794" i="4"/>
  <c r="C3790" i="2"/>
  <c r="B3790" i="2"/>
  <c r="A3791" i="2"/>
  <c r="A3791" i="1" l="1"/>
  <c r="C3790" i="1"/>
  <c r="B3790" i="1"/>
  <c r="A3795" i="4"/>
  <c r="C3794" i="4"/>
  <c r="B3794" i="4"/>
  <c r="A3792" i="2"/>
  <c r="C3791" i="2"/>
  <c r="B3791" i="2"/>
  <c r="A3792" i="1" l="1"/>
  <c r="C3791" i="1"/>
  <c r="B3791" i="1"/>
  <c r="C3795" i="4"/>
  <c r="B3795" i="4"/>
  <c r="A3796" i="4"/>
  <c r="A3793" i="2"/>
  <c r="C3792" i="2"/>
  <c r="B3792" i="2"/>
  <c r="A3793" i="1" l="1"/>
  <c r="C3792" i="1"/>
  <c r="B3792" i="1"/>
  <c r="A3797" i="4"/>
  <c r="C3796" i="4"/>
  <c r="B3796" i="4"/>
  <c r="B3793" i="2"/>
  <c r="A3794" i="2"/>
  <c r="C3793" i="2"/>
  <c r="A3794" i="1" l="1"/>
  <c r="C3793" i="1"/>
  <c r="B3793" i="1"/>
  <c r="C3797" i="4"/>
  <c r="B3797" i="4"/>
  <c r="A3798" i="4"/>
  <c r="A3795" i="2"/>
  <c r="C3794" i="2"/>
  <c r="B3794" i="2"/>
  <c r="A3795" i="1" l="1"/>
  <c r="C3794" i="1"/>
  <c r="B3794" i="1"/>
  <c r="A3799" i="4"/>
  <c r="C3798" i="4"/>
  <c r="B3798" i="4"/>
  <c r="A3796" i="2"/>
  <c r="C3795" i="2"/>
  <c r="B3795" i="2"/>
  <c r="A3796" i="1" l="1"/>
  <c r="C3795" i="1"/>
  <c r="B3795" i="1"/>
  <c r="C3799" i="4"/>
  <c r="B3799" i="4"/>
  <c r="A3800" i="4"/>
  <c r="A3797" i="2"/>
  <c r="C3796" i="2"/>
  <c r="B3796" i="2"/>
  <c r="A3797" i="1" l="1"/>
  <c r="C3796" i="1"/>
  <c r="B3796" i="1"/>
  <c r="A3801" i="4"/>
  <c r="C3800" i="4"/>
  <c r="B3800" i="4"/>
  <c r="A3798" i="2"/>
  <c r="C3797" i="2"/>
  <c r="B3797" i="2"/>
  <c r="A3798" i="1" l="1"/>
  <c r="C3797" i="1"/>
  <c r="B3797" i="1"/>
  <c r="C3801" i="4"/>
  <c r="B3801" i="4"/>
  <c r="A3802" i="4"/>
  <c r="C3798" i="2"/>
  <c r="B3798" i="2"/>
  <c r="A3799" i="2"/>
  <c r="A3799" i="1" l="1"/>
  <c r="C3798" i="1"/>
  <c r="B3798" i="1"/>
  <c r="A3803" i="4"/>
  <c r="C3802" i="4"/>
  <c r="B3802" i="4"/>
  <c r="A3800" i="2"/>
  <c r="C3799" i="2"/>
  <c r="B3799" i="2"/>
  <c r="A3800" i="1" l="1"/>
  <c r="C3799" i="1"/>
  <c r="B3799" i="1"/>
  <c r="C3803" i="4"/>
  <c r="B3803" i="4"/>
  <c r="A3804" i="4"/>
  <c r="A3801" i="2"/>
  <c r="C3800" i="2"/>
  <c r="B3800" i="2"/>
  <c r="A3801" i="1" l="1"/>
  <c r="C3800" i="1"/>
  <c r="B3800" i="1"/>
  <c r="A3805" i="4"/>
  <c r="C3804" i="4"/>
  <c r="B3804" i="4"/>
  <c r="B3801" i="2"/>
  <c r="A3802" i="2"/>
  <c r="C3801" i="2"/>
  <c r="A3802" i="1" l="1"/>
  <c r="C3801" i="1"/>
  <c r="B3801" i="1"/>
  <c r="C3805" i="4"/>
  <c r="B3805" i="4"/>
  <c r="A3806" i="4"/>
  <c r="A3803" i="2"/>
  <c r="C3802" i="2"/>
  <c r="B3802" i="2"/>
  <c r="A3803" i="1" l="1"/>
  <c r="C3802" i="1"/>
  <c r="B3802" i="1"/>
  <c r="A3807" i="4"/>
  <c r="C3806" i="4"/>
  <c r="B3806" i="4"/>
  <c r="A3804" i="2"/>
  <c r="C3803" i="2"/>
  <c r="B3803" i="2"/>
  <c r="A3804" i="1" l="1"/>
  <c r="C3803" i="1"/>
  <c r="B3803" i="1"/>
  <c r="C3807" i="4"/>
  <c r="B3807" i="4"/>
  <c r="A3808" i="4"/>
  <c r="A3805" i="2"/>
  <c r="C3804" i="2"/>
  <c r="B3804" i="2"/>
  <c r="A3805" i="1" l="1"/>
  <c r="C3804" i="1"/>
  <c r="B3804" i="1"/>
  <c r="A3809" i="4"/>
  <c r="C3808" i="4"/>
  <c r="B3808" i="4"/>
  <c r="A3806" i="2"/>
  <c r="C3805" i="2"/>
  <c r="B3805" i="2"/>
  <c r="A3806" i="1" l="1"/>
  <c r="C3805" i="1"/>
  <c r="B3805" i="1"/>
  <c r="C3809" i="4"/>
  <c r="B3809" i="4"/>
  <c r="A3810" i="4"/>
  <c r="C3806" i="2"/>
  <c r="B3806" i="2"/>
  <c r="A3807" i="2"/>
  <c r="A3807" i="1" l="1"/>
  <c r="C3806" i="1"/>
  <c r="B3806" i="1"/>
  <c r="A3811" i="4"/>
  <c r="C3810" i="4"/>
  <c r="B3810" i="4"/>
  <c r="A3808" i="2"/>
  <c r="C3807" i="2"/>
  <c r="B3807" i="2"/>
  <c r="A3808" i="1" l="1"/>
  <c r="C3807" i="1"/>
  <c r="B3807" i="1"/>
  <c r="C3811" i="4"/>
  <c r="B3811" i="4"/>
  <c r="A3812" i="4"/>
  <c r="A3809" i="2"/>
  <c r="C3808" i="2"/>
  <c r="B3808" i="2"/>
  <c r="A3809" i="1" l="1"/>
  <c r="C3808" i="1"/>
  <c r="B3808" i="1"/>
  <c r="A3813" i="4"/>
  <c r="C3812" i="4"/>
  <c r="B3812" i="4"/>
  <c r="B3809" i="2"/>
  <c r="A3810" i="2"/>
  <c r="C3809" i="2"/>
  <c r="A3810" i="1" l="1"/>
  <c r="C3809" i="1"/>
  <c r="B3809" i="1"/>
  <c r="C3813" i="4"/>
  <c r="B3813" i="4"/>
  <c r="A3814" i="4"/>
  <c r="A3811" i="2"/>
  <c r="C3810" i="2"/>
  <c r="B3810" i="2"/>
  <c r="A3811" i="1" l="1"/>
  <c r="C3810" i="1"/>
  <c r="B3810" i="1"/>
  <c r="A3815" i="4"/>
  <c r="C3814" i="4"/>
  <c r="B3814" i="4"/>
  <c r="A3812" i="2"/>
  <c r="C3811" i="2"/>
  <c r="B3811" i="2"/>
  <c r="A3812" i="1" l="1"/>
  <c r="C3811" i="1"/>
  <c r="B3811" i="1"/>
  <c r="C3815" i="4"/>
  <c r="B3815" i="4"/>
  <c r="A3816" i="4"/>
  <c r="A3813" i="2"/>
  <c r="C3812" i="2"/>
  <c r="B3812" i="2"/>
  <c r="A3813" i="1" l="1"/>
  <c r="C3812" i="1"/>
  <c r="B3812" i="1"/>
  <c r="A3817" i="4"/>
  <c r="C3816" i="4"/>
  <c r="B3816" i="4"/>
  <c r="A3814" i="2"/>
  <c r="C3813" i="2"/>
  <c r="B3813" i="2"/>
  <c r="A3814" i="1" l="1"/>
  <c r="C3813" i="1"/>
  <c r="B3813" i="1"/>
  <c r="C3817" i="4"/>
  <c r="B3817" i="4"/>
  <c r="A3818" i="4"/>
  <c r="C3814" i="2"/>
  <c r="B3814" i="2"/>
  <c r="A3815" i="2"/>
  <c r="A3815" i="1" l="1"/>
  <c r="C3814" i="1"/>
  <c r="B3814" i="1"/>
  <c r="A3819" i="4"/>
  <c r="C3818" i="4"/>
  <c r="B3818" i="4"/>
  <c r="A3816" i="2"/>
  <c r="C3815" i="2"/>
  <c r="B3815" i="2"/>
  <c r="A3816" i="1" l="1"/>
  <c r="C3815" i="1"/>
  <c r="B3815" i="1"/>
  <c r="C3819" i="4"/>
  <c r="B3819" i="4"/>
  <c r="A3820" i="4"/>
  <c r="A3817" i="2"/>
  <c r="C3816" i="2"/>
  <c r="B3816" i="2"/>
  <c r="A3817" i="1" l="1"/>
  <c r="C3816" i="1"/>
  <c r="B3816" i="1"/>
  <c r="A3821" i="4"/>
  <c r="C3820" i="4"/>
  <c r="B3820" i="4"/>
  <c r="B3817" i="2"/>
  <c r="A3818" i="2"/>
  <c r="C3817" i="2"/>
  <c r="A3818" i="1" l="1"/>
  <c r="C3817" i="1"/>
  <c r="B3817" i="1"/>
  <c r="C3821" i="4"/>
  <c r="B3821" i="4"/>
  <c r="A3822" i="4"/>
  <c r="A3819" i="2"/>
  <c r="C3818" i="2"/>
  <c r="B3818" i="2"/>
  <c r="A3819" i="1" l="1"/>
  <c r="C3818" i="1"/>
  <c r="B3818" i="1"/>
  <c r="A3823" i="4"/>
  <c r="C3822" i="4"/>
  <c r="B3822" i="4"/>
  <c r="A3820" i="2"/>
  <c r="C3819" i="2"/>
  <c r="B3819" i="2"/>
  <c r="A3820" i="1" l="1"/>
  <c r="C3819" i="1"/>
  <c r="B3819" i="1"/>
  <c r="C3823" i="4"/>
  <c r="B3823" i="4"/>
  <c r="A3824" i="4"/>
  <c r="A3821" i="2"/>
  <c r="C3820" i="2"/>
  <c r="B3820" i="2"/>
  <c r="A3821" i="1" l="1"/>
  <c r="C3820" i="1"/>
  <c r="B3820" i="1"/>
  <c r="A3825" i="4"/>
  <c r="C3824" i="4"/>
  <c r="B3824" i="4"/>
  <c r="A3822" i="2"/>
  <c r="C3821" i="2"/>
  <c r="B3821" i="2"/>
  <c r="A3822" i="1" l="1"/>
  <c r="C3821" i="1"/>
  <c r="B3821" i="1"/>
  <c r="C3825" i="4"/>
  <c r="B3825" i="4"/>
  <c r="A3826" i="4"/>
  <c r="C3822" i="2"/>
  <c r="B3822" i="2"/>
  <c r="A3823" i="2"/>
  <c r="A3823" i="1" l="1"/>
  <c r="C3822" i="1"/>
  <c r="B3822" i="1"/>
  <c r="A3827" i="4"/>
  <c r="C3826" i="4"/>
  <c r="B3826" i="4"/>
  <c r="A3824" i="2"/>
  <c r="C3823" i="2"/>
  <c r="B3823" i="2"/>
  <c r="A3824" i="1" l="1"/>
  <c r="C3823" i="1"/>
  <c r="B3823" i="1"/>
  <c r="C3827" i="4"/>
  <c r="B3827" i="4"/>
  <c r="A3828" i="4"/>
  <c r="A3825" i="2"/>
  <c r="C3824" i="2"/>
  <c r="B3824" i="2"/>
  <c r="A3825" i="1" l="1"/>
  <c r="C3824" i="1"/>
  <c r="B3824" i="1"/>
  <c r="A3829" i="4"/>
  <c r="C3828" i="4"/>
  <c r="B3828" i="4"/>
  <c r="B3825" i="2"/>
  <c r="A3826" i="2"/>
  <c r="C3825" i="2"/>
  <c r="A3826" i="1" l="1"/>
  <c r="C3825" i="1"/>
  <c r="B3825" i="1"/>
  <c r="C3829" i="4"/>
  <c r="B3829" i="4"/>
  <c r="A3830" i="4"/>
  <c r="A3827" i="2"/>
  <c r="C3826" i="2"/>
  <c r="B3826" i="2"/>
  <c r="A3827" i="1" l="1"/>
  <c r="C3826" i="1"/>
  <c r="B3826" i="1"/>
  <c r="A3831" i="4"/>
  <c r="C3830" i="4"/>
  <c r="B3830" i="4"/>
  <c r="A3828" i="2"/>
  <c r="C3827" i="2"/>
  <c r="B3827" i="2"/>
  <c r="A3828" i="1" l="1"/>
  <c r="C3827" i="1"/>
  <c r="B3827" i="1"/>
  <c r="C3831" i="4"/>
  <c r="B3831" i="4"/>
  <c r="A3832" i="4"/>
  <c r="A3829" i="2"/>
  <c r="C3828" i="2"/>
  <c r="B3828" i="2"/>
  <c r="A3829" i="1" l="1"/>
  <c r="C3828" i="1"/>
  <c r="B3828" i="1"/>
  <c r="A3833" i="4"/>
  <c r="C3832" i="4"/>
  <c r="B3832" i="4"/>
  <c r="A3830" i="2"/>
  <c r="C3829" i="2"/>
  <c r="B3829" i="2"/>
  <c r="A3830" i="1" l="1"/>
  <c r="C3829" i="1"/>
  <c r="B3829" i="1"/>
  <c r="C3833" i="4"/>
  <c r="B3833" i="4"/>
  <c r="A3834" i="4"/>
  <c r="C3830" i="2"/>
  <c r="B3830" i="2"/>
  <c r="A3831" i="2"/>
  <c r="A3831" i="1" l="1"/>
  <c r="C3830" i="1"/>
  <c r="B3830" i="1"/>
  <c r="A3835" i="4"/>
  <c r="C3834" i="4"/>
  <c r="B3834" i="4"/>
  <c r="A3832" i="2"/>
  <c r="C3831" i="2"/>
  <c r="B3831" i="2"/>
  <c r="A3832" i="1" l="1"/>
  <c r="C3831" i="1"/>
  <c r="B3831" i="1"/>
  <c r="C3835" i="4"/>
  <c r="B3835" i="4"/>
  <c r="A3836" i="4"/>
  <c r="A3833" i="2"/>
  <c r="C3832" i="2"/>
  <c r="B3832" i="2"/>
  <c r="A3833" i="1" l="1"/>
  <c r="C3832" i="1"/>
  <c r="B3832" i="1"/>
  <c r="A3837" i="4"/>
  <c r="C3836" i="4"/>
  <c r="B3836" i="4"/>
  <c r="B3833" i="2"/>
  <c r="A3834" i="2"/>
  <c r="C3833" i="2"/>
  <c r="A3834" i="1" l="1"/>
  <c r="C3833" i="1"/>
  <c r="B3833" i="1"/>
  <c r="C3837" i="4"/>
  <c r="B3837" i="4"/>
  <c r="A3838" i="4"/>
  <c r="A3835" i="2"/>
  <c r="C3834" i="2"/>
  <c r="B3834" i="2"/>
  <c r="A3835" i="1" l="1"/>
  <c r="C3834" i="1"/>
  <c r="B3834" i="1"/>
  <c r="A3839" i="4"/>
  <c r="C3838" i="4"/>
  <c r="B3838" i="4"/>
  <c r="A3836" i="2"/>
  <c r="C3835" i="2"/>
  <c r="B3835" i="2"/>
  <c r="A3836" i="1" l="1"/>
  <c r="C3835" i="1"/>
  <c r="B3835" i="1"/>
  <c r="C3839" i="4"/>
  <c r="B3839" i="4"/>
  <c r="A3840" i="4"/>
  <c r="A3837" i="2"/>
  <c r="C3836" i="2"/>
  <c r="B3836" i="2"/>
  <c r="A3837" i="1" l="1"/>
  <c r="C3836" i="1"/>
  <c r="B3836" i="1"/>
  <c r="A3841" i="4"/>
  <c r="C3840" i="4"/>
  <c r="B3840" i="4"/>
  <c r="A3838" i="2"/>
  <c r="C3837" i="2"/>
  <c r="B3837" i="2"/>
  <c r="A3838" i="1" l="1"/>
  <c r="C3837" i="1"/>
  <c r="B3837" i="1"/>
  <c r="C3841" i="4"/>
  <c r="B3841" i="4"/>
  <c r="A3842" i="4"/>
  <c r="C3838" i="2"/>
  <c r="B3838" i="2"/>
  <c r="A3839" i="2"/>
  <c r="A3839" i="1" l="1"/>
  <c r="C3838" i="1"/>
  <c r="B3838" i="1"/>
  <c r="A3843" i="4"/>
  <c r="C3842" i="4"/>
  <c r="B3842" i="4"/>
  <c r="A3840" i="2"/>
  <c r="C3839" i="2"/>
  <c r="B3839" i="2"/>
  <c r="A3840" i="1" l="1"/>
  <c r="C3839" i="1"/>
  <c r="B3839" i="1"/>
  <c r="C3843" i="4"/>
  <c r="B3843" i="4"/>
  <c r="A3844" i="4"/>
  <c r="A3841" i="2"/>
  <c r="C3840" i="2"/>
  <c r="B3840" i="2"/>
  <c r="A3841" i="1" l="1"/>
  <c r="C3840" i="1"/>
  <c r="B3840" i="1"/>
  <c r="A3845" i="4"/>
  <c r="C3844" i="4"/>
  <c r="B3844" i="4"/>
  <c r="B3841" i="2"/>
  <c r="A3842" i="2"/>
  <c r="C3841" i="2"/>
  <c r="A3842" i="1" l="1"/>
  <c r="C3841" i="1"/>
  <c r="B3841" i="1"/>
  <c r="C3845" i="4"/>
  <c r="B3845" i="4"/>
  <c r="A3846" i="4"/>
  <c r="A3843" i="2"/>
  <c r="C3842" i="2"/>
  <c r="B3842" i="2"/>
  <c r="A3843" i="1" l="1"/>
  <c r="C3842" i="1"/>
  <c r="B3842" i="1"/>
  <c r="A3847" i="4"/>
  <c r="C3846" i="4"/>
  <c r="B3846" i="4"/>
  <c r="A3844" i="2"/>
  <c r="C3843" i="2"/>
  <c r="B3843" i="2"/>
  <c r="A3844" i="1" l="1"/>
  <c r="C3843" i="1"/>
  <c r="B3843" i="1"/>
  <c r="C3847" i="4"/>
  <c r="B3847" i="4"/>
  <c r="A3848" i="4"/>
  <c r="A3845" i="2"/>
  <c r="C3844" i="2"/>
  <c r="B3844" i="2"/>
  <c r="A3845" i="1" l="1"/>
  <c r="C3844" i="1"/>
  <c r="B3844" i="1"/>
  <c r="A3849" i="4"/>
  <c r="C3848" i="4"/>
  <c r="B3848" i="4"/>
  <c r="A3846" i="2"/>
  <c r="C3845" i="2"/>
  <c r="B3845" i="2"/>
  <c r="A3846" i="1" l="1"/>
  <c r="C3845" i="1"/>
  <c r="B3845" i="1"/>
  <c r="C3849" i="4"/>
  <c r="B3849" i="4"/>
  <c r="A3850" i="4"/>
  <c r="C3846" i="2"/>
  <c r="B3846" i="2"/>
  <c r="A3847" i="2"/>
  <c r="A3847" i="1" l="1"/>
  <c r="C3846" i="1"/>
  <c r="B3846" i="1"/>
  <c r="A3851" i="4"/>
  <c r="C3850" i="4"/>
  <c r="B3850" i="4"/>
  <c r="A3848" i="2"/>
  <c r="C3847" i="2"/>
  <c r="B3847" i="2"/>
  <c r="A3848" i="1" l="1"/>
  <c r="C3847" i="1"/>
  <c r="B3847" i="1"/>
  <c r="C3851" i="4"/>
  <c r="B3851" i="4"/>
  <c r="A3852" i="4"/>
  <c r="A3849" i="2"/>
  <c r="C3848" i="2"/>
  <c r="B3848" i="2"/>
  <c r="A3849" i="1" l="1"/>
  <c r="C3848" i="1"/>
  <c r="B3848" i="1"/>
  <c r="A3853" i="4"/>
  <c r="C3852" i="4"/>
  <c r="B3852" i="4"/>
  <c r="B3849" i="2"/>
  <c r="A3850" i="2"/>
  <c r="C3849" i="2"/>
  <c r="A3850" i="1" l="1"/>
  <c r="C3849" i="1"/>
  <c r="B3849" i="1"/>
  <c r="C3853" i="4"/>
  <c r="B3853" i="4"/>
  <c r="A3854" i="4"/>
  <c r="A3851" i="2"/>
  <c r="C3850" i="2"/>
  <c r="B3850" i="2"/>
  <c r="A3851" i="1" l="1"/>
  <c r="C3850" i="1"/>
  <c r="B3850" i="1"/>
  <c r="A3855" i="4"/>
  <c r="C3854" i="4"/>
  <c r="B3854" i="4"/>
  <c r="A3852" i="2"/>
  <c r="C3851" i="2"/>
  <c r="B3851" i="2"/>
  <c r="A3852" i="1" l="1"/>
  <c r="C3851" i="1"/>
  <c r="B3851" i="1"/>
  <c r="C3855" i="4"/>
  <c r="B3855" i="4"/>
  <c r="A3856" i="4"/>
  <c r="A3853" i="2"/>
  <c r="C3852" i="2"/>
  <c r="B3852" i="2"/>
  <c r="A3853" i="1" l="1"/>
  <c r="C3852" i="1"/>
  <c r="B3852" i="1"/>
  <c r="A3857" i="4"/>
  <c r="C3856" i="4"/>
  <c r="B3856" i="4"/>
  <c r="A3854" i="2"/>
  <c r="C3853" i="2"/>
  <c r="B3853" i="2"/>
  <c r="A3854" i="1" l="1"/>
  <c r="C3853" i="1"/>
  <c r="B3853" i="1"/>
  <c r="C3857" i="4"/>
  <c r="B3857" i="4"/>
  <c r="A3858" i="4"/>
  <c r="C3854" i="2"/>
  <c r="B3854" i="2"/>
  <c r="A3855" i="2"/>
  <c r="A3855" i="1" l="1"/>
  <c r="C3854" i="1"/>
  <c r="B3854" i="1"/>
  <c r="A3859" i="4"/>
  <c r="C3858" i="4"/>
  <c r="B3858" i="4"/>
  <c r="A3856" i="2"/>
  <c r="C3855" i="2"/>
  <c r="B3855" i="2"/>
  <c r="A3856" i="1" l="1"/>
  <c r="C3855" i="1"/>
  <c r="B3855" i="1"/>
  <c r="C3859" i="4"/>
  <c r="B3859" i="4"/>
  <c r="A3860" i="4"/>
  <c r="A3857" i="2"/>
  <c r="C3856" i="2"/>
  <c r="B3856" i="2"/>
  <c r="A3857" i="1" l="1"/>
  <c r="C3856" i="1"/>
  <c r="B3856" i="1"/>
  <c r="A3861" i="4"/>
  <c r="C3860" i="4"/>
  <c r="B3860" i="4"/>
  <c r="B3857" i="2"/>
  <c r="A3858" i="2"/>
  <c r="C3857" i="2"/>
  <c r="A3858" i="1" l="1"/>
  <c r="C3857" i="1"/>
  <c r="B3857" i="1"/>
  <c r="C3861" i="4"/>
  <c r="B3861" i="4"/>
  <c r="A3862" i="4"/>
  <c r="A3859" i="2"/>
  <c r="C3858" i="2"/>
  <c r="B3858" i="2"/>
  <c r="A3859" i="1" l="1"/>
  <c r="C3858" i="1"/>
  <c r="B3858" i="1"/>
  <c r="A3863" i="4"/>
  <c r="C3862" i="4"/>
  <c r="B3862" i="4"/>
  <c r="A3860" i="2"/>
  <c r="C3859" i="2"/>
  <c r="B3859" i="2"/>
  <c r="A3860" i="1" l="1"/>
  <c r="C3859" i="1"/>
  <c r="B3859" i="1"/>
  <c r="C3863" i="4"/>
  <c r="B3863" i="4"/>
  <c r="A3864" i="4"/>
  <c r="A3861" i="2"/>
  <c r="C3860" i="2"/>
  <c r="B3860" i="2"/>
  <c r="A3861" i="1" l="1"/>
  <c r="C3860" i="1"/>
  <c r="B3860" i="1"/>
  <c r="A3865" i="4"/>
  <c r="C3864" i="4"/>
  <c r="B3864" i="4"/>
  <c r="A3862" i="2"/>
  <c r="C3861" i="2"/>
  <c r="B3861" i="2"/>
  <c r="A3862" i="1" l="1"/>
  <c r="C3861" i="1"/>
  <c r="B3861" i="1"/>
  <c r="C3865" i="4"/>
  <c r="B3865" i="4"/>
  <c r="A3866" i="4"/>
  <c r="C3862" i="2"/>
  <c r="B3862" i="2"/>
  <c r="A3863" i="2"/>
  <c r="A3863" i="1" l="1"/>
  <c r="C3862" i="1"/>
  <c r="B3862" i="1"/>
  <c r="A3867" i="4"/>
  <c r="C3866" i="4"/>
  <c r="B3866" i="4"/>
  <c r="A3864" i="2"/>
  <c r="C3863" i="2"/>
  <c r="B3863" i="2"/>
  <c r="A3864" i="1" l="1"/>
  <c r="C3863" i="1"/>
  <c r="B3863" i="1"/>
  <c r="C3867" i="4"/>
  <c r="B3867" i="4"/>
  <c r="A3868" i="4"/>
  <c r="A3865" i="2"/>
  <c r="C3864" i="2"/>
  <c r="B3864" i="2"/>
  <c r="A3865" i="1" l="1"/>
  <c r="C3864" i="1"/>
  <c r="B3864" i="1"/>
  <c r="A3869" i="4"/>
  <c r="C3868" i="4"/>
  <c r="B3868" i="4"/>
  <c r="B3865" i="2"/>
  <c r="A3866" i="2"/>
  <c r="C3865" i="2"/>
  <c r="A3866" i="1" l="1"/>
  <c r="C3865" i="1"/>
  <c r="B3865" i="1"/>
  <c r="C3869" i="4"/>
  <c r="B3869" i="4"/>
  <c r="A3870" i="4"/>
  <c r="A3867" i="2"/>
  <c r="C3866" i="2"/>
  <c r="B3866" i="2"/>
  <c r="A3867" i="1" l="1"/>
  <c r="C3866" i="1"/>
  <c r="B3866" i="1"/>
  <c r="A3871" i="4"/>
  <c r="C3870" i="4"/>
  <c r="B3870" i="4"/>
  <c r="A3868" i="2"/>
  <c r="C3867" i="2"/>
  <c r="B3867" i="2"/>
  <c r="A3868" i="1" l="1"/>
  <c r="C3867" i="1"/>
  <c r="B3867" i="1"/>
  <c r="C3871" i="4"/>
  <c r="B3871" i="4"/>
  <c r="A3872" i="4"/>
  <c r="A3869" i="2"/>
  <c r="C3868" i="2"/>
  <c r="B3868" i="2"/>
  <c r="A3869" i="1" l="1"/>
  <c r="C3868" i="1"/>
  <c r="B3868" i="1"/>
  <c r="A3873" i="4"/>
  <c r="C3872" i="4"/>
  <c r="B3872" i="4"/>
  <c r="A3870" i="2"/>
  <c r="C3869" i="2"/>
  <c r="B3869" i="2"/>
  <c r="A3870" i="1" l="1"/>
  <c r="C3869" i="1"/>
  <c r="B3869" i="1"/>
  <c r="C3873" i="4"/>
  <c r="B3873" i="4"/>
  <c r="A3874" i="4"/>
  <c r="C3870" i="2"/>
  <c r="B3870" i="2"/>
  <c r="A3871" i="2"/>
  <c r="A3871" i="1" l="1"/>
  <c r="C3870" i="1"/>
  <c r="B3870" i="1"/>
  <c r="A3875" i="4"/>
  <c r="C3874" i="4"/>
  <c r="B3874" i="4"/>
  <c r="A3872" i="2"/>
  <c r="C3871" i="2"/>
  <c r="B3871" i="2"/>
  <c r="A3872" i="1" l="1"/>
  <c r="C3871" i="1"/>
  <c r="B3871" i="1"/>
  <c r="C3875" i="4"/>
  <c r="B3875" i="4"/>
  <c r="A3876" i="4"/>
  <c r="A3873" i="2"/>
  <c r="C3872" i="2"/>
  <c r="B3872" i="2"/>
  <c r="A3873" i="1" l="1"/>
  <c r="C3872" i="1"/>
  <c r="B3872" i="1"/>
  <c r="A3877" i="4"/>
  <c r="C3876" i="4"/>
  <c r="B3876" i="4"/>
  <c r="B3873" i="2"/>
  <c r="A3874" i="2"/>
  <c r="C3873" i="2"/>
  <c r="A3874" i="1" l="1"/>
  <c r="C3873" i="1"/>
  <c r="B3873" i="1"/>
  <c r="C3877" i="4"/>
  <c r="B3877" i="4"/>
  <c r="A3878" i="4"/>
  <c r="A3875" i="2"/>
  <c r="C3874" i="2"/>
  <c r="B3874" i="2"/>
  <c r="A3875" i="1" l="1"/>
  <c r="C3874" i="1"/>
  <c r="B3874" i="1"/>
  <c r="A3879" i="4"/>
  <c r="C3878" i="4"/>
  <c r="B3878" i="4"/>
  <c r="A3876" i="2"/>
  <c r="C3875" i="2"/>
  <c r="B3875" i="2"/>
  <c r="A3876" i="1" l="1"/>
  <c r="C3875" i="1"/>
  <c r="B3875" i="1"/>
  <c r="C3879" i="4"/>
  <c r="B3879" i="4"/>
  <c r="A3880" i="4"/>
  <c r="A3877" i="2"/>
  <c r="C3876" i="2"/>
  <c r="B3876" i="2"/>
  <c r="A3877" i="1" l="1"/>
  <c r="C3876" i="1"/>
  <c r="B3876" i="1"/>
  <c r="A3881" i="4"/>
  <c r="C3880" i="4"/>
  <c r="B3880" i="4"/>
  <c r="A3878" i="2"/>
  <c r="C3877" i="2"/>
  <c r="B3877" i="2"/>
  <c r="A3878" i="1" l="1"/>
  <c r="C3877" i="1"/>
  <c r="B3877" i="1"/>
  <c r="C3881" i="4"/>
  <c r="B3881" i="4"/>
  <c r="A3882" i="4"/>
  <c r="C3878" i="2"/>
  <c r="B3878" i="2"/>
  <c r="A3879" i="2"/>
  <c r="A3879" i="1" l="1"/>
  <c r="C3878" i="1"/>
  <c r="B3878" i="1"/>
  <c r="A3883" i="4"/>
  <c r="C3882" i="4"/>
  <c r="B3882" i="4"/>
  <c r="A3880" i="2"/>
  <c r="C3879" i="2"/>
  <c r="B3879" i="2"/>
  <c r="A3880" i="1" l="1"/>
  <c r="C3879" i="1"/>
  <c r="B3879" i="1"/>
  <c r="C3883" i="4"/>
  <c r="B3883" i="4"/>
  <c r="A3884" i="4"/>
  <c r="A3881" i="2"/>
  <c r="C3880" i="2"/>
  <c r="B3880" i="2"/>
  <c r="A3881" i="1" l="1"/>
  <c r="C3880" i="1"/>
  <c r="B3880" i="1"/>
  <c r="A3885" i="4"/>
  <c r="C3884" i="4"/>
  <c r="B3884" i="4"/>
  <c r="B3881" i="2"/>
  <c r="A3882" i="2"/>
  <c r="C3881" i="2"/>
  <c r="A3882" i="1" l="1"/>
  <c r="C3881" i="1"/>
  <c r="B3881" i="1"/>
  <c r="C3885" i="4"/>
  <c r="B3885" i="4"/>
  <c r="A3886" i="4"/>
  <c r="A3883" i="2"/>
  <c r="C3882" i="2"/>
  <c r="B3882" i="2"/>
  <c r="A3883" i="1" l="1"/>
  <c r="C3882" i="1"/>
  <c r="B3882" i="1"/>
  <c r="A3887" i="4"/>
  <c r="C3886" i="4"/>
  <c r="B3886" i="4"/>
  <c r="A3884" i="2"/>
  <c r="C3883" i="2"/>
  <c r="B3883" i="2"/>
  <c r="A3884" i="1" l="1"/>
  <c r="C3883" i="1"/>
  <c r="B3883" i="1"/>
  <c r="C3887" i="4"/>
  <c r="B3887" i="4"/>
  <c r="A3888" i="4"/>
  <c r="A3885" i="2"/>
  <c r="C3884" i="2"/>
  <c r="B3884" i="2"/>
  <c r="A3885" i="1" l="1"/>
  <c r="C3884" i="1"/>
  <c r="B3884" i="1"/>
  <c r="A3889" i="4"/>
  <c r="C3888" i="4"/>
  <c r="B3888" i="4"/>
  <c r="A3886" i="2"/>
  <c r="C3885" i="2"/>
  <c r="B3885" i="2"/>
  <c r="A3886" i="1" l="1"/>
  <c r="C3885" i="1"/>
  <c r="B3885" i="1"/>
  <c r="C3889" i="4"/>
  <c r="B3889" i="4"/>
  <c r="A3890" i="4"/>
  <c r="C3886" i="2"/>
  <c r="B3886" i="2"/>
  <c r="A3887" i="2"/>
  <c r="A3887" i="1" l="1"/>
  <c r="C3886" i="1"/>
  <c r="B3886" i="1"/>
  <c r="A3891" i="4"/>
  <c r="C3890" i="4"/>
  <c r="B3890" i="4"/>
  <c r="A3888" i="2"/>
  <c r="C3887" i="2"/>
  <c r="B3887" i="2"/>
  <c r="A3888" i="1" l="1"/>
  <c r="C3887" i="1"/>
  <c r="B3887" i="1"/>
  <c r="C3891" i="4"/>
  <c r="B3891" i="4"/>
  <c r="A3892" i="4"/>
  <c r="A3889" i="2"/>
  <c r="C3888" i="2"/>
  <c r="B3888" i="2"/>
  <c r="A3889" i="1" l="1"/>
  <c r="C3888" i="1"/>
  <c r="B3888" i="1"/>
  <c r="A3893" i="4"/>
  <c r="C3892" i="4"/>
  <c r="B3892" i="4"/>
  <c r="B3889" i="2"/>
  <c r="A3890" i="2"/>
  <c r="C3889" i="2"/>
  <c r="A3890" i="1" l="1"/>
  <c r="C3889" i="1"/>
  <c r="B3889" i="1"/>
  <c r="C3893" i="4"/>
  <c r="B3893" i="4"/>
  <c r="A3894" i="4"/>
  <c r="A3891" i="2"/>
  <c r="C3890" i="2"/>
  <c r="B3890" i="2"/>
  <c r="A3891" i="1" l="1"/>
  <c r="C3890" i="1"/>
  <c r="B3890" i="1"/>
  <c r="A3895" i="4"/>
  <c r="C3894" i="4"/>
  <c r="B3894" i="4"/>
  <c r="A3892" i="2"/>
  <c r="C3891" i="2"/>
  <c r="B3891" i="2"/>
  <c r="A3892" i="1" l="1"/>
  <c r="C3891" i="1"/>
  <c r="B3891" i="1"/>
  <c r="C3895" i="4"/>
  <c r="B3895" i="4"/>
  <c r="A3896" i="4"/>
  <c r="A3893" i="2"/>
  <c r="C3892" i="2"/>
  <c r="B3892" i="2"/>
  <c r="A3893" i="1" l="1"/>
  <c r="C3892" i="1"/>
  <c r="B3892" i="1"/>
  <c r="A3897" i="4"/>
  <c r="C3896" i="4"/>
  <c r="B3896" i="4"/>
  <c r="A3894" i="2"/>
  <c r="C3893" i="2"/>
  <c r="B3893" i="2"/>
  <c r="A3894" i="1" l="1"/>
  <c r="C3893" i="1"/>
  <c r="B3893" i="1"/>
  <c r="C3897" i="4"/>
  <c r="B3897" i="4"/>
  <c r="A3898" i="4"/>
  <c r="C3894" i="2"/>
  <c r="B3894" i="2"/>
  <c r="A3895" i="2"/>
  <c r="A3895" i="1" l="1"/>
  <c r="C3894" i="1"/>
  <c r="B3894" i="1"/>
  <c r="A3899" i="4"/>
  <c r="C3898" i="4"/>
  <c r="B3898" i="4"/>
  <c r="A3896" i="2"/>
  <c r="C3895" i="2"/>
  <c r="B3895" i="2"/>
  <c r="A3896" i="1" l="1"/>
  <c r="C3895" i="1"/>
  <c r="B3895" i="1"/>
  <c r="C3899" i="4"/>
  <c r="B3899" i="4"/>
  <c r="A3900" i="4"/>
  <c r="A3897" i="2"/>
  <c r="C3896" i="2"/>
  <c r="B3896" i="2"/>
  <c r="A3897" i="1" l="1"/>
  <c r="C3896" i="1"/>
  <c r="B3896" i="1"/>
  <c r="A3901" i="4"/>
  <c r="C3900" i="4"/>
  <c r="B3900" i="4"/>
  <c r="B3897" i="2"/>
  <c r="A3898" i="2"/>
  <c r="C3897" i="2"/>
  <c r="A3898" i="1" l="1"/>
  <c r="C3897" i="1"/>
  <c r="B3897" i="1"/>
  <c r="C3901" i="4"/>
  <c r="B3901" i="4"/>
  <c r="A3902" i="4"/>
  <c r="A3899" i="2"/>
  <c r="C3898" i="2"/>
  <c r="B3898" i="2"/>
  <c r="A3899" i="1" l="1"/>
  <c r="C3898" i="1"/>
  <c r="B3898" i="1"/>
  <c r="A3903" i="4"/>
  <c r="C3902" i="4"/>
  <c r="B3902" i="4"/>
  <c r="A3900" i="2"/>
  <c r="C3899" i="2"/>
  <c r="B3899" i="2"/>
  <c r="A3900" i="1" l="1"/>
  <c r="C3899" i="1"/>
  <c r="B3899" i="1"/>
  <c r="C3903" i="4"/>
  <c r="B3903" i="4"/>
  <c r="A3904" i="4"/>
  <c r="A3901" i="2"/>
  <c r="C3900" i="2"/>
  <c r="B3900" i="2"/>
  <c r="A3901" i="1" l="1"/>
  <c r="C3900" i="1"/>
  <c r="B3900" i="1"/>
  <c r="A3905" i="4"/>
  <c r="C3904" i="4"/>
  <c r="B3904" i="4"/>
  <c r="A3902" i="2"/>
  <c r="C3901" i="2"/>
  <c r="B3901" i="2"/>
  <c r="A3902" i="1" l="1"/>
  <c r="C3901" i="1"/>
  <c r="B3901" i="1"/>
  <c r="C3905" i="4"/>
  <c r="B3905" i="4"/>
  <c r="A3906" i="4"/>
  <c r="C3902" i="2"/>
  <c r="B3902" i="2"/>
  <c r="A3903" i="2"/>
  <c r="A3903" i="1" l="1"/>
  <c r="C3902" i="1"/>
  <c r="B3902" i="1"/>
  <c r="A3907" i="4"/>
  <c r="C3906" i="4"/>
  <c r="B3906" i="4"/>
  <c r="A3904" i="2"/>
  <c r="C3903" i="2"/>
  <c r="B3903" i="2"/>
  <c r="A3904" i="1" l="1"/>
  <c r="C3903" i="1"/>
  <c r="B3903" i="1"/>
  <c r="C3907" i="4"/>
  <c r="B3907" i="4"/>
  <c r="A3908" i="4"/>
  <c r="A3905" i="2"/>
  <c r="C3904" i="2"/>
  <c r="B3904" i="2"/>
  <c r="A3905" i="1" l="1"/>
  <c r="C3904" i="1"/>
  <c r="B3904" i="1"/>
  <c r="A3909" i="4"/>
  <c r="C3908" i="4"/>
  <c r="B3908" i="4"/>
  <c r="B3905" i="2"/>
  <c r="A3906" i="2"/>
  <c r="C3905" i="2"/>
  <c r="A3906" i="1" l="1"/>
  <c r="C3905" i="1"/>
  <c r="B3905" i="1"/>
  <c r="C3909" i="4"/>
  <c r="B3909" i="4"/>
  <c r="A3910" i="4"/>
  <c r="A3907" i="2"/>
  <c r="C3906" i="2"/>
  <c r="B3906" i="2"/>
  <c r="A3907" i="1" l="1"/>
  <c r="C3906" i="1"/>
  <c r="B3906" i="1"/>
  <c r="A3911" i="4"/>
  <c r="C3910" i="4"/>
  <c r="B3910" i="4"/>
  <c r="A3908" i="2"/>
  <c r="C3907" i="2"/>
  <c r="B3907" i="2"/>
  <c r="A3908" i="1" l="1"/>
  <c r="C3907" i="1"/>
  <c r="B3907" i="1"/>
  <c r="C3911" i="4"/>
  <c r="B3911" i="4"/>
  <c r="A3912" i="4"/>
  <c r="A3909" i="2"/>
  <c r="C3908" i="2"/>
  <c r="B3908" i="2"/>
  <c r="A3909" i="1" l="1"/>
  <c r="C3908" i="1"/>
  <c r="B3908" i="1"/>
  <c r="A3913" i="4"/>
  <c r="C3912" i="4"/>
  <c r="B3912" i="4"/>
  <c r="A3910" i="2"/>
  <c r="C3909" i="2"/>
  <c r="B3909" i="2"/>
  <c r="A3910" i="1" l="1"/>
  <c r="C3909" i="1"/>
  <c r="B3909" i="1"/>
  <c r="C3913" i="4"/>
  <c r="B3913" i="4"/>
  <c r="A3914" i="4"/>
  <c r="C3910" i="2"/>
  <c r="B3910" i="2"/>
  <c r="A3911" i="2"/>
  <c r="A3911" i="1" l="1"/>
  <c r="C3910" i="1"/>
  <c r="B3910" i="1"/>
  <c r="A3915" i="4"/>
  <c r="C3914" i="4"/>
  <c r="B3914" i="4"/>
  <c r="A3912" i="2"/>
  <c r="C3911" i="2"/>
  <c r="B3911" i="2"/>
  <c r="A3912" i="1" l="1"/>
  <c r="C3911" i="1"/>
  <c r="B3911" i="1"/>
  <c r="C3915" i="4"/>
  <c r="B3915" i="4"/>
  <c r="A3916" i="4"/>
  <c r="A3913" i="2"/>
  <c r="C3912" i="2"/>
  <c r="B3912" i="2"/>
  <c r="A3913" i="1" l="1"/>
  <c r="C3912" i="1"/>
  <c r="B3912" i="1"/>
  <c r="A3917" i="4"/>
  <c r="C3916" i="4"/>
  <c r="B3916" i="4"/>
  <c r="B3913" i="2"/>
  <c r="A3914" i="2"/>
  <c r="C3913" i="2"/>
  <c r="A3914" i="1" l="1"/>
  <c r="C3913" i="1"/>
  <c r="B3913" i="1"/>
  <c r="C3917" i="4"/>
  <c r="B3917" i="4"/>
  <c r="A3918" i="4"/>
  <c r="A3915" i="2"/>
  <c r="C3914" i="2"/>
  <c r="B3914" i="2"/>
  <c r="A3915" i="1" l="1"/>
  <c r="C3914" i="1"/>
  <c r="B3914" i="1"/>
  <c r="A3919" i="4"/>
  <c r="C3918" i="4"/>
  <c r="B3918" i="4"/>
  <c r="A3916" i="2"/>
  <c r="C3915" i="2"/>
  <c r="B3915" i="2"/>
  <c r="A3916" i="1" l="1"/>
  <c r="C3915" i="1"/>
  <c r="B3915" i="1"/>
  <c r="C3919" i="4"/>
  <c r="B3919" i="4"/>
  <c r="A3920" i="4"/>
  <c r="A3917" i="2"/>
  <c r="C3916" i="2"/>
  <c r="B3916" i="2"/>
  <c r="A3917" i="1" l="1"/>
  <c r="C3916" i="1"/>
  <c r="B3916" i="1"/>
  <c r="A3921" i="4"/>
  <c r="C3920" i="4"/>
  <c r="B3920" i="4"/>
  <c r="A3918" i="2"/>
  <c r="C3917" i="2"/>
  <c r="B3917" i="2"/>
  <c r="A3918" i="1" l="1"/>
  <c r="C3917" i="1"/>
  <c r="B3917" i="1"/>
  <c r="C3921" i="4"/>
  <c r="B3921" i="4"/>
  <c r="A3922" i="4"/>
  <c r="C3918" i="2"/>
  <c r="B3918" i="2"/>
  <c r="A3919" i="2"/>
  <c r="A3919" i="1" l="1"/>
  <c r="C3918" i="1"/>
  <c r="B3918" i="1"/>
  <c r="A3923" i="4"/>
  <c r="C3922" i="4"/>
  <c r="B3922" i="4"/>
  <c r="A3920" i="2"/>
  <c r="C3919" i="2"/>
  <c r="B3919" i="2"/>
  <c r="A3920" i="1" l="1"/>
  <c r="C3919" i="1"/>
  <c r="B3919" i="1"/>
  <c r="C3923" i="4"/>
  <c r="B3923" i="4"/>
  <c r="A3924" i="4"/>
  <c r="A3921" i="2"/>
  <c r="C3920" i="2"/>
  <c r="B3920" i="2"/>
  <c r="A3921" i="1" l="1"/>
  <c r="C3920" i="1"/>
  <c r="B3920" i="1"/>
  <c r="A3925" i="4"/>
  <c r="C3924" i="4"/>
  <c r="B3924" i="4"/>
  <c r="B3921" i="2"/>
  <c r="A3922" i="2"/>
  <c r="C3921" i="2"/>
  <c r="A3922" i="1" l="1"/>
  <c r="C3921" i="1"/>
  <c r="B3921" i="1"/>
  <c r="C3925" i="4"/>
  <c r="B3925" i="4"/>
  <c r="A3926" i="4"/>
  <c r="A3923" i="2"/>
  <c r="C3922" i="2"/>
  <c r="B3922" i="2"/>
  <c r="A3923" i="1" l="1"/>
  <c r="C3922" i="1"/>
  <c r="B3922" i="1"/>
  <c r="A3927" i="4"/>
  <c r="C3926" i="4"/>
  <c r="B3926" i="4"/>
  <c r="A3924" i="2"/>
  <c r="C3923" i="2"/>
  <c r="B3923" i="2"/>
  <c r="A3924" i="1" l="1"/>
  <c r="C3923" i="1"/>
  <c r="B3923" i="1"/>
  <c r="C3927" i="4"/>
  <c r="B3927" i="4"/>
  <c r="A3928" i="4"/>
  <c r="A3925" i="2"/>
  <c r="C3924" i="2"/>
  <c r="B3924" i="2"/>
  <c r="A3925" i="1" l="1"/>
  <c r="C3924" i="1"/>
  <c r="B3924" i="1"/>
  <c r="A3929" i="4"/>
  <c r="C3928" i="4"/>
  <c r="B3928" i="4"/>
  <c r="A3926" i="2"/>
  <c r="C3925" i="2"/>
  <c r="B3925" i="2"/>
  <c r="A3926" i="1" l="1"/>
  <c r="C3925" i="1"/>
  <c r="B3925" i="1"/>
  <c r="C3929" i="4"/>
  <c r="B3929" i="4"/>
  <c r="A3930" i="4"/>
  <c r="C3926" i="2"/>
  <c r="B3926" i="2"/>
  <c r="A3927" i="2"/>
  <c r="A3927" i="1" l="1"/>
  <c r="C3926" i="1"/>
  <c r="B3926" i="1"/>
  <c r="A3931" i="4"/>
  <c r="C3930" i="4"/>
  <c r="B3930" i="4"/>
  <c r="A3928" i="2"/>
  <c r="C3927" i="2"/>
  <c r="B3927" i="2"/>
  <c r="A3928" i="1" l="1"/>
  <c r="C3927" i="1"/>
  <c r="B3927" i="1"/>
  <c r="C3931" i="4"/>
  <c r="B3931" i="4"/>
  <c r="A3932" i="4"/>
  <c r="A3929" i="2"/>
  <c r="C3928" i="2"/>
  <c r="B3928" i="2"/>
  <c r="A3929" i="1" l="1"/>
  <c r="C3928" i="1"/>
  <c r="B3928" i="1"/>
  <c r="A3933" i="4"/>
  <c r="C3932" i="4"/>
  <c r="B3932" i="4"/>
  <c r="B3929" i="2"/>
  <c r="A3930" i="2"/>
  <c r="C3929" i="2"/>
  <c r="A3930" i="1" l="1"/>
  <c r="C3929" i="1"/>
  <c r="B3929" i="1"/>
  <c r="C3933" i="4"/>
  <c r="B3933" i="4"/>
  <c r="A3934" i="4"/>
  <c r="A3931" i="2"/>
  <c r="C3930" i="2"/>
  <c r="B3930" i="2"/>
  <c r="A3931" i="1" l="1"/>
  <c r="C3930" i="1"/>
  <c r="B3930" i="1"/>
  <c r="A3935" i="4"/>
  <c r="C3934" i="4"/>
  <c r="B3934" i="4"/>
  <c r="A3932" i="2"/>
  <c r="C3931" i="2"/>
  <c r="B3931" i="2"/>
  <c r="A3932" i="1" l="1"/>
  <c r="C3931" i="1"/>
  <c r="B3931" i="1"/>
  <c r="C3935" i="4"/>
  <c r="B3935" i="4"/>
  <c r="A3936" i="4"/>
  <c r="A3933" i="2"/>
  <c r="C3932" i="2"/>
  <c r="B3932" i="2"/>
  <c r="A3933" i="1" l="1"/>
  <c r="C3932" i="1"/>
  <c r="B3932" i="1"/>
  <c r="A3937" i="4"/>
  <c r="C3936" i="4"/>
  <c r="B3936" i="4"/>
  <c r="A3934" i="2"/>
  <c r="C3933" i="2"/>
  <c r="B3933" i="2"/>
  <c r="A3934" i="1" l="1"/>
  <c r="C3933" i="1"/>
  <c r="B3933" i="1"/>
  <c r="C3937" i="4"/>
  <c r="B3937" i="4"/>
  <c r="A3938" i="4"/>
  <c r="C3934" i="2"/>
  <c r="B3934" i="2"/>
  <c r="A3935" i="2"/>
  <c r="A3935" i="1" l="1"/>
  <c r="C3934" i="1"/>
  <c r="B3934" i="1"/>
  <c r="A3939" i="4"/>
  <c r="C3938" i="4"/>
  <c r="B3938" i="4"/>
  <c r="A3936" i="2"/>
  <c r="C3935" i="2"/>
  <c r="B3935" i="2"/>
  <c r="A3936" i="1" l="1"/>
  <c r="C3935" i="1"/>
  <c r="B3935" i="1"/>
  <c r="C3939" i="4"/>
  <c r="B3939" i="4"/>
  <c r="A3940" i="4"/>
  <c r="A3937" i="2"/>
  <c r="C3936" i="2"/>
  <c r="B3936" i="2"/>
  <c r="A3937" i="1" l="1"/>
  <c r="C3936" i="1"/>
  <c r="B3936" i="1"/>
  <c r="A3941" i="4"/>
  <c r="C3940" i="4"/>
  <c r="B3940" i="4"/>
  <c r="B3937" i="2"/>
  <c r="A3938" i="2"/>
  <c r="C3937" i="2"/>
  <c r="A3938" i="1" l="1"/>
  <c r="C3937" i="1"/>
  <c r="B3937" i="1"/>
  <c r="C3941" i="4"/>
  <c r="B3941" i="4"/>
  <c r="A3942" i="4"/>
  <c r="A3939" i="2"/>
  <c r="C3938" i="2"/>
  <c r="B3938" i="2"/>
  <c r="A3939" i="1" l="1"/>
  <c r="C3938" i="1"/>
  <c r="B3938" i="1"/>
  <c r="A3943" i="4"/>
  <c r="C3942" i="4"/>
  <c r="B3942" i="4"/>
  <c r="A3940" i="2"/>
  <c r="C3939" i="2"/>
  <c r="B3939" i="2"/>
  <c r="A3940" i="1" l="1"/>
  <c r="C3939" i="1"/>
  <c r="B3939" i="1"/>
  <c r="C3943" i="4"/>
  <c r="B3943" i="4"/>
  <c r="A3944" i="4"/>
  <c r="A3941" i="2"/>
  <c r="C3940" i="2"/>
  <c r="B3940" i="2"/>
  <c r="A3941" i="1" l="1"/>
  <c r="C3940" i="1"/>
  <c r="B3940" i="1"/>
  <c r="A3945" i="4"/>
  <c r="C3944" i="4"/>
  <c r="B3944" i="4"/>
  <c r="A3942" i="2"/>
  <c r="C3941" i="2"/>
  <c r="B3941" i="2"/>
  <c r="A3942" i="1" l="1"/>
  <c r="C3941" i="1"/>
  <c r="B3941" i="1"/>
  <c r="C3945" i="4"/>
  <c r="B3945" i="4"/>
  <c r="A3946" i="4"/>
  <c r="C3942" i="2"/>
  <c r="B3942" i="2"/>
  <c r="A3943" i="2"/>
  <c r="A3943" i="1" l="1"/>
  <c r="C3942" i="1"/>
  <c r="B3942" i="1"/>
  <c r="A3947" i="4"/>
  <c r="C3946" i="4"/>
  <c r="B3946" i="4"/>
  <c r="A3944" i="2"/>
  <c r="C3943" i="2"/>
  <c r="B3943" i="2"/>
  <c r="A3944" i="1" l="1"/>
  <c r="C3943" i="1"/>
  <c r="B3943" i="1"/>
  <c r="C3947" i="4"/>
  <c r="B3947" i="4"/>
  <c r="A3948" i="4"/>
  <c r="A3945" i="2"/>
  <c r="C3944" i="2"/>
  <c r="B3944" i="2"/>
  <c r="A3945" i="1" l="1"/>
  <c r="C3944" i="1"/>
  <c r="B3944" i="1"/>
  <c r="A3949" i="4"/>
  <c r="C3948" i="4"/>
  <c r="B3948" i="4"/>
  <c r="B3945" i="2"/>
  <c r="A3946" i="2"/>
  <c r="C3945" i="2"/>
  <c r="A3946" i="1" l="1"/>
  <c r="C3945" i="1"/>
  <c r="B3945" i="1"/>
  <c r="C3949" i="4"/>
  <c r="B3949" i="4"/>
  <c r="A3950" i="4"/>
  <c r="A3947" i="2"/>
  <c r="C3946" i="2"/>
  <c r="B3946" i="2"/>
  <c r="A3947" i="1" l="1"/>
  <c r="C3946" i="1"/>
  <c r="B3946" i="1"/>
  <c r="A3951" i="4"/>
  <c r="C3950" i="4"/>
  <c r="B3950" i="4"/>
  <c r="A3948" i="2"/>
  <c r="C3947" i="2"/>
  <c r="B3947" i="2"/>
  <c r="A3948" i="1" l="1"/>
  <c r="C3947" i="1"/>
  <c r="B3947" i="1"/>
  <c r="C3951" i="4"/>
  <c r="B3951" i="4"/>
  <c r="A3952" i="4"/>
  <c r="A3949" i="2"/>
  <c r="C3948" i="2"/>
  <c r="B3948" i="2"/>
  <c r="A3949" i="1" l="1"/>
  <c r="C3948" i="1"/>
  <c r="B3948" i="1"/>
  <c r="A3953" i="4"/>
  <c r="C3952" i="4"/>
  <c r="B3952" i="4"/>
  <c r="A3950" i="2"/>
  <c r="C3949" i="2"/>
  <c r="B3949" i="2"/>
  <c r="A3950" i="1" l="1"/>
  <c r="C3949" i="1"/>
  <c r="B3949" i="1"/>
  <c r="C3953" i="4"/>
  <c r="B3953" i="4"/>
  <c r="A3954" i="4"/>
  <c r="C3950" i="2"/>
  <c r="B3950" i="2"/>
  <c r="A3951" i="2"/>
  <c r="A3951" i="1" l="1"/>
  <c r="C3950" i="1"/>
  <c r="B3950" i="1"/>
  <c r="A3955" i="4"/>
  <c r="C3954" i="4"/>
  <c r="B3954" i="4"/>
  <c r="A3952" i="2"/>
  <c r="C3951" i="2"/>
  <c r="B3951" i="2"/>
  <c r="A3952" i="1" l="1"/>
  <c r="C3951" i="1"/>
  <c r="B3951" i="1"/>
  <c r="C3955" i="4"/>
  <c r="B3955" i="4"/>
  <c r="A3956" i="4"/>
  <c r="A3953" i="2"/>
  <c r="C3952" i="2"/>
  <c r="B3952" i="2"/>
  <c r="A3953" i="1" l="1"/>
  <c r="C3952" i="1"/>
  <c r="B3952" i="1"/>
  <c r="A3957" i="4"/>
  <c r="C3956" i="4"/>
  <c r="B3956" i="4"/>
  <c r="B3953" i="2"/>
  <c r="A3954" i="2"/>
  <c r="C3953" i="2"/>
  <c r="A3954" i="1" l="1"/>
  <c r="C3953" i="1"/>
  <c r="B3953" i="1"/>
  <c r="C3957" i="4"/>
  <c r="B3957" i="4"/>
  <c r="A3958" i="4"/>
  <c r="A3955" i="2"/>
  <c r="C3954" i="2"/>
  <c r="B3954" i="2"/>
  <c r="A3955" i="1" l="1"/>
  <c r="C3954" i="1"/>
  <c r="B3954" i="1"/>
  <c r="A3959" i="4"/>
  <c r="C3958" i="4"/>
  <c r="B3958" i="4"/>
  <c r="A3956" i="2"/>
  <c r="C3955" i="2"/>
  <c r="B3955" i="2"/>
  <c r="A3956" i="1" l="1"/>
  <c r="C3955" i="1"/>
  <c r="B3955" i="1"/>
  <c r="C3959" i="4"/>
  <c r="B3959" i="4"/>
  <c r="A3960" i="4"/>
  <c r="A3957" i="2"/>
  <c r="C3956" i="2"/>
  <c r="B3956" i="2"/>
  <c r="A3957" i="1" l="1"/>
  <c r="C3956" i="1"/>
  <c r="B3956" i="1"/>
  <c r="A3961" i="4"/>
  <c r="C3960" i="4"/>
  <c r="B3960" i="4"/>
  <c r="A3958" i="2"/>
  <c r="C3957" i="2"/>
  <c r="B3957" i="2"/>
  <c r="A3958" i="1" l="1"/>
  <c r="C3957" i="1"/>
  <c r="B3957" i="1"/>
  <c r="C3961" i="4"/>
  <c r="B3961" i="4"/>
  <c r="A3962" i="4"/>
  <c r="C3958" i="2"/>
  <c r="B3958" i="2"/>
  <c r="A3959" i="2"/>
  <c r="A3959" i="1" l="1"/>
  <c r="C3958" i="1"/>
  <c r="B3958" i="1"/>
  <c r="A3963" i="4"/>
  <c r="C3962" i="4"/>
  <c r="B3962" i="4"/>
  <c r="A3960" i="2"/>
  <c r="C3959" i="2"/>
  <c r="B3959" i="2"/>
  <c r="A3960" i="1" l="1"/>
  <c r="C3959" i="1"/>
  <c r="B3959" i="1"/>
  <c r="C3963" i="4"/>
  <c r="B3963" i="4"/>
  <c r="A3964" i="4"/>
  <c r="A3961" i="2"/>
  <c r="C3960" i="2"/>
  <c r="B3960" i="2"/>
  <c r="A3961" i="1" l="1"/>
  <c r="C3960" i="1"/>
  <c r="B3960" i="1"/>
  <c r="A3965" i="4"/>
  <c r="C3964" i="4"/>
  <c r="B3964" i="4"/>
  <c r="B3961" i="2"/>
  <c r="A3962" i="2"/>
  <c r="C3961" i="2"/>
  <c r="A3962" i="1" l="1"/>
  <c r="C3961" i="1"/>
  <c r="B3961" i="1"/>
  <c r="C3965" i="4"/>
  <c r="B3965" i="4"/>
  <c r="A3966" i="4"/>
  <c r="A3963" i="2"/>
  <c r="C3962" i="2"/>
  <c r="B3962" i="2"/>
  <c r="A3963" i="1" l="1"/>
  <c r="C3962" i="1"/>
  <c r="B3962" i="1"/>
  <c r="A3967" i="4"/>
  <c r="C3966" i="4"/>
  <c r="B3966" i="4"/>
  <c r="A3964" i="2"/>
  <c r="C3963" i="2"/>
  <c r="B3963" i="2"/>
  <c r="A3964" i="1" l="1"/>
  <c r="C3963" i="1"/>
  <c r="B3963" i="1"/>
  <c r="C3967" i="4"/>
  <c r="B3967" i="4"/>
  <c r="A3968" i="4"/>
  <c r="A3965" i="2"/>
  <c r="C3964" i="2"/>
  <c r="B3964" i="2"/>
  <c r="A3965" i="1" l="1"/>
  <c r="C3964" i="1"/>
  <c r="B3964" i="1"/>
  <c r="A3969" i="4"/>
  <c r="C3968" i="4"/>
  <c r="B3968" i="4"/>
  <c r="A3966" i="2"/>
  <c r="C3965" i="2"/>
  <c r="B3965" i="2"/>
  <c r="A3966" i="1" l="1"/>
  <c r="C3965" i="1"/>
  <c r="B3965" i="1"/>
  <c r="C3969" i="4"/>
  <c r="B3969" i="4"/>
  <c r="A3970" i="4"/>
  <c r="C3966" i="2"/>
  <c r="B3966" i="2"/>
  <c r="A3967" i="2"/>
  <c r="A3967" i="1" l="1"/>
  <c r="C3966" i="1"/>
  <c r="B3966" i="1"/>
  <c r="A3971" i="4"/>
  <c r="C3970" i="4"/>
  <c r="B3970" i="4"/>
  <c r="A3968" i="2"/>
  <c r="C3967" i="2"/>
  <c r="B3967" i="2"/>
  <c r="A3968" i="1" l="1"/>
  <c r="C3967" i="1"/>
  <c r="B3967" i="1"/>
  <c r="C3971" i="4"/>
  <c r="B3971" i="4"/>
  <c r="A3972" i="4"/>
  <c r="A3969" i="2"/>
  <c r="C3968" i="2"/>
  <c r="B3968" i="2"/>
  <c r="A3969" i="1" l="1"/>
  <c r="C3968" i="1"/>
  <c r="B3968" i="1"/>
  <c r="A3973" i="4"/>
  <c r="C3972" i="4"/>
  <c r="B3972" i="4"/>
  <c r="B3969" i="2"/>
  <c r="A3970" i="2"/>
  <c r="C3969" i="2"/>
  <c r="A3970" i="1" l="1"/>
  <c r="C3969" i="1"/>
  <c r="B3969" i="1"/>
  <c r="C3973" i="4"/>
  <c r="B3973" i="4"/>
  <c r="A3974" i="4"/>
  <c r="A3971" i="2"/>
  <c r="C3970" i="2"/>
  <c r="B3970" i="2"/>
  <c r="A3971" i="1" l="1"/>
  <c r="C3970" i="1"/>
  <c r="B3970" i="1"/>
  <c r="A3975" i="4"/>
  <c r="C3974" i="4"/>
  <c r="B3974" i="4"/>
  <c r="A3972" i="2"/>
  <c r="C3971" i="2"/>
  <c r="B3971" i="2"/>
  <c r="A3972" i="1" l="1"/>
  <c r="C3971" i="1"/>
  <c r="B3971" i="1"/>
  <c r="C3975" i="4"/>
  <c r="B3975" i="4"/>
  <c r="A3976" i="4"/>
  <c r="A3973" i="2"/>
  <c r="C3972" i="2"/>
  <c r="B3972" i="2"/>
  <c r="A3973" i="1" l="1"/>
  <c r="C3972" i="1"/>
  <c r="B3972" i="1"/>
  <c r="A3977" i="4"/>
  <c r="C3976" i="4"/>
  <c r="B3976" i="4"/>
  <c r="A3974" i="2"/>
  <c r="C3973" i="2"/>
  <c r="B3973" i="2"/>
  <c r="A3974" i="1" l="1"/>
  <c r="C3973" i="1"/>
  <c r="B3973" i="1"/>
  <c r="C3977" i="4"/>
  <c r="B3977" i="4"/>
  <c r="A3978" i="4"/>
  <c r="C3974" i="2"/>
  <c r="B3974" i="2"/>
  <c r="A3975" i="2"/>
  <c r="A3975" i="1" l="1"/>
  <c r="C3974" i="1"/>
  <c r="B3974" i="1"/>
  <c r="A3979" i="4"/>
  <c r="C3978" i="4"/>
  <c r="B3978" i="4"/>
  <c r="A3976" i="2"/>
  <c r="C3975" i="2"/>
  <c r="B3975" i="2"/>
  <c r="A3976" i="1" l="1"/>
  <c r="C3975" i="1"/>
  <c r="B3975" i="1"/>
  <c r="C3979" i="4"/>
  <c r="B3979" i="4"/>
  <c r="A3980" i="4"/>
  <c r="A3977" i="2"/>
  <c r="C3976" i="2"/>
  <c r="B3976" i="2"/>
  <c r="A3977" i="1" l="1"/>
  <c r="C3976" i="1"/>
  <c r="B3976" i="1"/>
  <c r="A3981" i="4"/>
  <c r="C3980" i="4"/>
  <c r="B3980" i="4"/>
  <c r="B3977" i="2"/>
  <c r="A3978" i="2"/>
  <c r="C3977" i="2"/>
  <c r="A3978" i="1" l="1"/>
  <c r="C3977" i="1"/>
  <c r="B3977" i="1"/>
  <c r="C3981" i="4"/>
  <c r="B3981" i="4"/>
  <c r="A3982" i="4"/>
  <c r="A3979" i="2"/>
  <c r="C3978" i="2"/>
  <c r="B3978" i="2"/>
  <c r="A3979" i="1" l="1"/>
  <c r="C3978" i="1"/>
  <c r="B3978" i="1"/>
  <c r="A3983" i="4"/>
  <c r="C3982" i="4"/>
  <c r="B3982" i="4"/>
  <c r="A3980" i="2"/>
  <c r="C3979" i="2"/>
  <c r="B3979" i="2"/>
  <c r="A3980" i="1" l="1"/>
  <c r="C3979" i="1"/>
  <c r="B3979" i="1"/>
  <c r="C3983" i="4"/>
  <c r="B3983" i="4"/>
  <c r="A3984" i="4"/>
  <c r="A3981" i="2"/>
  <c r="C3980" i="2"/>
  <c r="B3980" i="2"/>
  <c r="A3981" i="1" l="1"/>
  <c r="C3980" i="1"/>
  <c r="B3980" i="1"/>
  <c r="A3985" i="4"/>
  <c r="C3984" i="4"/>
  <c r="B3984" i="4"/>
  <c r="A3982" i="2"/>
  <c r="C3981" i="2"/>
  <c r="B3981" i="2"/>
  <c r="A3982" i="1" l="1"/>
  <c r="C3981" i="1"/>
  <c r="B3981" i="1"/>
  <c r="C3985" i="4"/>
  <c r="B3985" i="4"/>
  <c r="A3986" i="4"/>
  <c r="C3982" i="2"/>
  <c r="B3982" i="2"/>
  <c r="A3983" i="2"/>
  <c r="A3983" i="1" l="1"/>
  <c r="C3982" i="1"/>
  <c r="B3982" i="1"/>
  <c r="A3987" i="4"/>
  <c r="C3986" i="4"/>
  <c r="B3986" i="4"/>
  <c r="A3984" i="2"/>
  <c r="C3983" i="2"/>
  <c r="B3983" i="2"/>
  <c r="A3984" i="1" l="1"/>
  <c r="C3983" i="1"/>
  <c r="B3983" i="1"/>
  <c r="C3987" i="4"/>
  <c r="B3987" i="4"/>
  <c r="A3988" i="4"/>
  <c r="A3985" i="2"/>
  <c r="C3984" i="2"/>
  <c r="B3984" i="2"/>
  <c r="A3985" i="1" l="1"/>
  <c r="C3984" i="1"/>
  <c r="B3984" i="1"/>
  <c r="A3989" i="4"/>
  <c r="C3988" i="4"/>
  <c r="B3988" i="4"/>
  <c r="B3985" i="2"/>
  <c r="A3986" i="2"/>
  <c r="C3985" i="2"/>
  <c r="A3986" i="1" l="1"/>
  <c r="C3985" i="1"/>
  <c r="B3985" i="1"/>
  <c r="C3989" i="4"/>
  <c r="B3989" i="4"/>
  <c r="A3990" i="4"/>
  <c r="A3987" i="2"/>
  <c r="C3986" i="2"/>
  <c r="B3986" i="2"/>
  <c r="A3987" i="1" l="1"/>
  <c r="C3986" i="1"/>
  <c r="B3986" i="1"/>
  <c r="A3991" i="4"/>
  <c r="C3990" i="4"/>
  <c r="B3990" i="4"/>
  <c r="A3988" i="2"/>
  <c r="C3987" i="2"/>
  <c r="B3987" i="2"/>
  <c r="A3988" i="1" l="1"/>
  <c r="C3987" i="1"/>
  <c r="B3987" i="1"/>
  <c r="C3991" i="4"/>
  <c r="B3991" i="4"/>
  <c r="A3992" i="4"/>
  <c r="A3989" i="2"/>
  <c r="C3988" i="2"/>
  <c r="B3988" i="2"/>
  <c r="A3989" i="1" l="1"/>
  <c r="C3988" i="1"/>
  <c r="B3988" i="1"/>
  <c r="A3993" i="4"/>
  <c r="C3992" i="4"/>
  <c r="B3992" i="4"/>
  <c r="A3990" i="2"/>
  <c r="C3989" i="2"/>
  <c r="B3989" i="2"/>
  <c r="A3990" i="1" l="1"/>
  <c r="C3989" i="1"/>
  <c r="B3989" i="1"/>
  <c r="C3993" i="4"/>
  <c r="B3993" i="4"/>
  <c r="A3994" i="4"/>
  <c r="C3990" i="2"/>
  <c r="B3990" i="2"/>
  <c r="A3991" i="2"/>
  <c r="A3991" i="1" l="1"/>
  <c r="C3990" i="1"/>
  <c r="B3990" i="1"/>
  <c r="A3995" i="4"/>
  <c r="C3994" i="4"/>
  <c r="B3994" i="4"/>
  <c r="A3992" i="2"/>
  <c r="C3991" i="2"/>
  <c r="B3991" i="2"/>
  <c r="A3992" i="1" l="1"/>
  <c r="C3991" i="1"/>
  <c r="B3991" i="1"/>
  <c r="C3995" i="4"/>
  <c r="B3995" i="4"/>
  <c r="A3996" i="4"/>
  <c r="A3993" i="2"/>
  <c r="C3992" i="2"/>
  <c r="B3992" i="2"/>
  <c r="A3993" i="1" l="1"/>
  <c r="C3992" i="1"/>
  <c r="B3992" i="1"/>
  <c r="A3997" i="4"/>
  <c r="C3996" i="4"/>
  <c r="B3996" i="4"/>
  <c r="B3993" i="2"/>
  <c r="A3994" i="2"/>
  <c r="C3993" i="2"/>
  <c r="A3994" i="1" l="1"/>
  <c r="C3993" i="1"/>
  <c r="B3993" i="1"/>
  <c r="C3997" i="4"/>
  <c r="B3997" i="4"/>
  <c r="A3998" i="4"/>
  <c r="A3995" i="2"/>
  <c r="C3994" i="2"/>
  <c r="B3994" i="2"/>
  <c r="A3995" i="1" l="1"/>
  <c r="C3994" i="1"/>
  <c r="B3994" i="1"/>
  <c r="A3999" i="4"/>
  <c r="C3998" i="4"/>
  <c r="B3998" i="4"/>
  <c r="A3996" i="2"/>
  <c r="C3995" i="2"/>
  <c r="B3995" i="2"/>
  <c r="A3996" i="1" l="1"/>
  <c r="C3995" i="1"/>
  <c r="B3995" i="1"/>
  <c r="C3999" i="4"/>
  <c r="B3999" i="4"/>
  <c r="A4000" i="4"/>
  <c r="A3997" i="2"/>
  <c r="C3996" i="2"/>
  <c r="B3996" i="2"/>
  <c r="A3997" i="1" l="1"/>
  <c r="C3996" i="1"/>
  <c r="B3996" i="1"/>
  <c r="A4001" i="4"/>
  <c r="C4000" i="4"/>
  <c r="B4000" i="4"/>
  <c r="A3998" i="2"/>
  <c r="C3997" i="2"/>
  <c r="B3997" i="2"/>
  <c r="A3998" i="1" l="1"/>
  <c r="C3997" i="1"/>
  <c r="B3997" i="1"/>
  <c r="C4001" i="4"/>
  <c r="B4001" i="4"/>
  <c r="A4002" i="4"/>
  <c r="C3998" i="2"/>
  <c r="B3998" i="2"/>
  <c r="A3999" i="2"/>
  <c r="A3999" i="1" l="1"/>
  <c r="C3998" i="1"/>
  <c r="B3998" i="1"/>
  <c r="A4003" i="4"/>
  <c r="C4002" i="4"/>
  <c r="B4002" i="4"/>
  <c r="A4000" i="2"/>
  <c r="C3999" i="2"/>
  <c r="B3999" i="2"/>
  <c r="A4000" i="1" l="1"/>
  <c r="C3999" i="1"/>
  <c r="B3999" i="1"/>
  <c r="C4003" i="4"/>
  <c r="B4003" i="4"/>
  <c r="A4004" i="4"/>
  <c r="A4001" i="2"/>
  <c r="C4000" i="2"/>
  <c r="B4000" i="2"/>
  <c r="A4001" i="1" l="1"/>
  <c r="C4000" i="1"/>
  <c r="B4000" i="1"/>
  <c r="A4005" i="4"/>
  <c r="C4004" i="4"/>
  <c r="B4004" i="4"/>
  <c r="B4001" i="2"/>
  <c r="A4002" i="2"/>
  <c r="C4001" i="2"/>
  <c r="A4002" i="1" l="1"/>
  <c r="C4001" i="1"/>
  <c r="B4001" i="1"/>
  <c r="C4005" i="4"/>
  <c r="B4005" i="4"/>
  <c r="A4006" i="4"/>
  <c r="A4003" i="2"/>
  <c r="C4002" i="2"/>
  <c r="B4002" i="2"/>
  <c r="A4003" i="1" l="1"/>
  <c r="C4002" i="1"/>
  <c r="B4002" i="1"/>
  <c r="A4007" i="4"/>
  <c r="C4006" i="4"/>
  <c r="B4006" i="4"/>
  <c r="A4004" i="2"/>
  <c r="C4003" i="2"/>
  <c r="B4003" i="2"/>
  <c r="A4004" i="1" l="1"/>
  <c r="C4003" i="1"/>
  <c r="B4003" i="1"/>
  <c r="C4007" i="4"/>
  <c r="B4007" i="4"/>
  <c r="A4008" i="4"/>
  <c r="A4005" i="2"/>
  <c r="C4004" i="2"/>
  <c r="B4004" i="2"/>
  <c r="A4005" i="1" l="1"/>
  <c r="C4004" i="1"/>
  <c r="B4004" i="1"/>
  <c r="A4009" i="4"/>
  <c r="C4008" i="4"/>
  <c r="B4008" i="4"/>
  <c r="A4006" i="2"/>
  <c r="C4005" i="2"/>
  <c r="B4005" i="2"/>
  <c r="A4006" i="1" l="1"/>
  <c r="C4005" i="1"/>
  <c r="B4005" i="1"/>
  <c r="C4009" i="4"/>
  <c r="B4009" i="4"/>
  <c r="A4010" i="4"/>
  <c r="C4006" i="2"/>
  <c r="B4006" i="2"/>
  <c r="A4007" i="2"/>
  <c r="A4007" i="1" l="1"/>
  <c r="C4006" i="1"/>
  <c r="B4006" i="1"/>
  <c r="A4011" i="4"/>
  <c r="C4010" i="4"/>
  <c r="B4010" i="4"/>
  <c r="A4008" i="2"/>
  <c r="C4007" i="2"/>
  <c r="B4007" i="2"/>
  <c r="A4008" i="1" l="1"/>
  <c r="C4007" i="1"/>
  <c r="B4007" i="1"/>
  <c r="C4011" i="4"/>
  <c r="B4011" i="4"/>
  <c r="A4012" i="4"/>
  <c r="A4009" i="2"/>
  <c r="C4008" i="2"/>
  <c r="B4008" i="2"/>
  <c r="A4009" i="1" l="1"/>
  <c r="C4008" i="1"/>
  <c r="B4008" i="1"/>
  <c r="A4013" i="4"/>
  <c r="C4012" i="4"/>
  <c r="B4012" i="4"/>
  <c r="B4009" i="2"/>
  <c r="A4010" i="2"/>
  <c r="C4009" i="2"/>
  <c r="A4010" i="1" l="1"/>
  <c r="C4009" i="1"/>
  <c r="B4009" i="1"/>
  <c r="C4013" i="4"/>
  <c r="B4013" i="4"/>
  <c r="A4014" i="4"/>
  <c r="A4011" i="2"/>
  <c r="C4010" i="2"/>
  <c r="B4010" i="2"/>
  <c r="A4011" i="1" l="1"/>
  <c r="C4010" i="1"/>
  <c r="B4010" i="1"/>
  <c r="A4015" i="4"/>
  <c r="C4014" i="4"/>
  <c r="B4014" i="4"/>
  <c r="A4012" i="2"/>
  <c r="C4011" i="2"/>
  <c r="B4011" i="2"/>
  <c r="A4012" i="1" l="1"/>
  <c r="C4011" i="1"/>
  <c r="B4011" i="1"/>
  <c r="C4015" i="4"/>
  <c r="B4015" i="4"/>
  <c r="A4016" i="4"/>
  <c r="A4013" i="2"/>
  <c r="C4012" i="2"/>
  <c r="B4012" i="2"/>
  <c r="A4013" i="1" l="1"/>
  <c r="C4012" i="1"/>
  <c r="B4012" i="1"/>
  <c r="A4017" i="4"/>
  <c r="C4016" i="4"/>
  <c r="B4016" i="4"/>
  <c r="A4014" i="2"/>
  <c r="C4013" i="2"/>
  <c r="B4013" i="2"/>
  <c r="A4014" i="1" l="1"/>
  <c r="C4013" i="1"/>
  <c r="B4013" i="1"/>
  <c r="C4017" i="4"/>
  <c r="B4017" i="4"/>
  <c r="A4018" i="4"/>
  <c r="C4014" i="2"/>
  <c r="B4014" i="2"/>
  <c r="A4015" i="2"/>
  <c r="A4015" i="1" l="1"/>
  <c r="C4014" i="1"/>
  <c r="B4014" i="1"/>
  <c r="A4019" i="4"/>
  <c r="C4018" i="4"/>
  <c r="B4018" i="4"/>
  <c r="A4016" i="2"/>
  <c r="C4015" i="2"/>
  <c r="B4015" i="2"/>
  <c r="A4016" i="1" l="1"/>
  <c r="C4015" i="1"/>
  <c r="B4015" i="1"/>
  <c r="C4019" i="4"/>
  <c r="B4019" i="4"/>
  <c r="A4020" i="4"/>
  <c r="A4017" i="2"/>
  <c r="C4016" i="2"/>
  <c r="B4016" i="2"/>
  <c r="A4017" i="1" l="1"/>
  <c r="C4016" i="1"/>
  <c r="B4016" i="1"/>
  <c r="A4021" i="4"/>
  <c r="C4020" i="4"/>
  <c r="B4020" i="4"/>
  <c r="B4017" i="2"/>
  <c r="A4018" i="2"/>
  <c r="C4017" i="2"/>
  <c r="A4018" i="1" l="1"/>
  <c r="C4017" i="1"/>
  <c r="B4017" i="1"/>
  <c r="C4021" i="4"/>
  <c r="B4021" i="4"/>
  <c r="A4022" i="4"/>
  <c r="A4019" i="2"/>
  <c r="C4018" i="2"/>
  <c r="B4018" i="2"/>
  <c r="A4019" i="1" l="1"/>
  <c r="C4018" i="1"/>
  <c r="B4018" i="1"/>
  <c r="A4023" i="4"/>
  <c r="C4022" i="4"/>
  <c r="B4022" i="4"/>
  <c r="A4020" i="2"/>
  <c r="C4019" i="2"/>
  <c r="B4019" i="2"/>
  <c r="A4020" i="1" l="1"/>
  <c r="C4019" i="1"/>
  <c r="B4019" i="1"/>
  <c r="C4023" i="4"/>
  <c r="B4023" i="4"/>
  <c r="A4024" i="4"/>
  <c r="A4021" i="2"/>
  <c r="C4020" i="2"/>
  <c r="B4020" i="2"/>
  <c r="A4021" i="1" l="1"/>
  <c r="C4020" i="1"/>
  <c r="B4020" i="1"/>
  <c r="A4025" i="4"/>
  <c r="C4024" i="4"/>
  <c r="B4024" i="4"/>
  <c r="A4022" i="2"/>
  <c r="C4021" i="2"/>
  <c r="B4021" i="2"/>
  <c r="A4022" i="1" l="1"/>
  <c r="C4021" i="1"/>
  <c r="B4021" i="1"/>
  <c r="C4025" i="4"/>
  <c r="B4025" i="4"/>
  <c r="A4026" i="4"/>
  <c r="C4022" i="2"/>
  <c r="B4022" i="2"/>
  <c r="A4023" i="2"/>
  <c r="A4023" i="1" l="1"/>
  <c r="C4022" i="1"/>
  <c r="B4022" i="1"/>
  <c r="A4027" i="4"/>
  <c r="C4026" i="4"/>
  <c r="B4026" i="4"/>
  <c r="A4024" i="2"/>
  <c r="C4023" i="2"/>
  <c r="B4023" i="2"/>
  <c r="A4024" i="1" l="1"/>
  <c r="C4023" i="1"/>
  <c r="B4023" i="1"/>
  <c r="C4027" i="4"/>
  <c r="B4027" i="4"/>
  <c r="A4028" i="4"/>
  <c r="A4025" i="2"/>
  <c r="C4024" i="2"/>
  <c r="B4024" i="2"/>
  <c r="A4025" i="1" l="1"/>
  <c r="C4024" i="1"/>
  <c r="B4024" i="1"/>
  <c r="A4029" i="4"/>
  <c r="C4028" i="4"/>
  <c r="B4028" i="4"/>
  <c r="B4025" i="2"/>
  <c r="A4026" i="2"/>
  <c r="C4025" i="2"/>
  <c r="A4026" i="1" l="1"/>
  <c r="C4025" i="1"/>
  <c r="B4025" i="1"/>
  <c r="C4029" i="4"/>
  <c r="B4029" i="4"/>
  <c r="A4030" i="4"/>
  <c r="A4027" i="2"/>
  <c r="C4026" i="2"/>
  <c r="B4026" i="2"/>
  <c r="A4027" i="1" l="1"/>
  <c r="C4026" i="1"/>
  <c r="B4026" i="1"/>
  <c r="A4031" i="4"/>
  <c r="C4030" i="4"/>
  <c r="B4030" i="4"/>
  <c r="A4028" i="2"/>
  <c r="C4027" i="2"/>
  <c r="B4027" i="2"/>
  <c r="A4028" i="1" l="1"/>
  <c r="C4027" i="1"/>
  <c r="B4027" i="1"/>
  <c r="C4031" i="4"/>
  <c r="B4031" i="4"/>
  <c r="A4032" i="4"/>
  <c r="A4029" i="2"/>
  <c r="C4028" i="2"/>
  <c r="B4028" i="2"/>
  <c r="A4029" i="1" l="1"/>
  <c r="C4028" i="1"/>
  <c r="B4028" i="1"/>
  <c r="A4033" i="4"/>
  <c r="C4032" i="4"/>
  <c r="B4032" i="4"/>
  <c r="A4030" i="2"/>
  <c r="C4029" i="2"/>
  <c r="B4029" i="2"/>
  <c r="A4030" i="1" l="1"/>
  <c r="C4029" i="1"/>
  <c r="B4029" i="1"/>
  <c r="C4033" i="4"/>
  <c r="B4033" i="4"/>
  <c r="A4034" i="4"/>
  <c r="C4030" i="2"/>
  <c r="B4030" i="2"/>
  <c r="A4031" i="2"/>
  <c r="A4031" i="1" l="1"/>
  <c r="C4030" i="1"/>
  <c r="B4030" i="1"/>
  <c r="A4035" i="4"/>
  <c r="C4034" i="4"/>
  <c r="B4034" i="4"/>
  <c r="A4032" i="2"/>
  <c r="C4031" i="2"/>
  <c r="B4031" i="2"/>
  <c r="A4032" i="1" l="1"/>
  <c r="C4031" i="1"/>
  <c r="B4031" i="1"/>
  <c r="C4035" i="4"/>
  <c r="B4035" i="4"/>
  <c r="A4036" i="4"/>
  <c r="A4033" i="2"/>
  <c r="C4032" i="2"/>
  <c r="B4032" i="2"/>
  <c r="A4033" i="1" l="1"/>
  <c r="C4032" i="1"/>
  <c r="B4032" i="1"/>
  <c r="A4037" i="4"/>
  <c r="C4036" i="4"/>
  <c r="B4036" i="4"/>
  <c r="B4033" i="2"/>
  <c r="A4034" i="2"/>
  <c r="C4033" i="2"/>
  <c r="A4034" i="1" l="1"/>
  <c r="C4033" i="1"/>
  <c r="B4033" i="1"/>
  <c r="C4037" i="4"/>
  <c r="B4037" i="4"/>
  <c r="A4038" i="4"/>
  <c r="A4035" i="2"/>
  <c r="C4034" i="2"/>
  <c r="B4034" i="2"/>
  <c r="A4035" i="1" l="1"/>
  <c r="C4034" i="1"/>
  <c r="B4034" i="1"/>
  <c r="A4039" i="4"/>
  <c r="C4038" i="4"/>
  <c r="B4038" i="4"/>
  <c r="A4036" i="2"/>
  <c r="C4035" i="2"/>
  <c r="B4035" i="2"/>
  <c r="A4036" i="1" l="1"/>
  <c r="C4035" i="1"/>
  <c r="B4035" i="1"/>
  <c r="C4039" i="4"/>
  <c r="B4039" i="4"/>
  <c r="A4040" i="4"/>
  <c r="A4037" i="2"/>
  <c r="C4036" i="2"/>
  <c r="B4036" i="2"/>
  <c r="A4037" i="1" l="1"/>
  <c r="C4036" i="1"/>
  <c r="B4036" i="1"/>
  <c r="A4041" i="4"/>
  <c r="C4040" i="4"/>
  <c r="B4040" i="4"/>
  <c r="A4038" i="2"/>
  <c r="C4037" i="2"/>
  <c r="B4037" i="2"/>
  <c r="A4038" i="1" l="1"/>
  <c r="C4037" i="1"/>
  <c r="B4037" i="1"/>
  <c r="A4042" i="4"/>
  <c r="C4041" i="4"/>
  <c r="B4041" i="4"/>
  <c r="C4038" i="2"/>
  <c r="B4038" i="2"/>
  <c r="A4039" i="2"/>
  <c r="A4039" i="1" l="1"/>
  <c r="C4038" i="1"/>
  <c r="B4038" i="1"/>
  <c r="B4042" i="4"/>
  <c r="A4043" i="4"/>
  <c r="C4042" i="4"/>
  <c r="A4040" i="2"/>
  <c r="C4039" i="2"/>
  <c r="B4039" i="2"/>
  <c r="A4040" i="1" l="1"/>
  <c r="C4039" i="1"/>
  <c r="B4039" i="1"/>
  <c r="A4044" i="4"/>
  <c r="C4043" i="4"/>
  <c r="B4043" i="4"/>
  <c r="A4041" i="2"/>
  <c r="C4040" i="2"/>
  <c r="B4040" i="2"/>
  <c r="A4041" i="1" l="1"/>
  <c r="C4040" i="1"/>
  <c r="B4040" i="1"/>
  <c r="B4044" i="4"/>
  <c r="A4045" i="4"/>
  <c r="C4044" i="4"/>
  <c r="B4041" i="2"/>
  <c r="A4042" i="2"/>
  <c r="C4041" i="2"/>
  <c r="A4042" i="1" l="1"/>
  <c r="C4041" i="1"/>
  <c r="B4041" i="1"/>
  <c r="A4046" i="4"/>
  <c r="C4045" i="4"/>
  <c r="B4045" i="4"/>
  <c r="A4043" i="2"/>
  <c r="C4042" i="2"/>
  <c r="B4042" i="2"/>
  <c r="A4043" i="1" l="1"/>
  <c r="C4042" i="1"/>
  <c r="B4042" i="1"/>
  <c r="B4046" i="4"/>
  <c r="A4047" i="4"/>
  <c r="C4046" i="4"/>
  <c r="A4044" i="2"/>
  <c r="C4043" i="2"/>
  <c r="B4043" i="2"/>
  <c r="A4044" i="1" l="1"/>
  <c r="C4043" i="1"/>
  <c r="B4043" i="1"/>
  <c r="A4048" i="4"/>
  <c r="C4047" i="4"/>
  <c r="B4047" i="4"/>
  <c r="A4045" i="2"/>
  <c r="C4044" i="2"/>
  <c r="B4044" i="2"/>
  <c r="A4045" i="1" l="1"/>
  <c r="C4044" i="1"/>
  <c r="B4044" i="1"/>
  <c r="B4048" i="4"/>
  <c r="A4049" i="4"/>
  <c r="C4048" i="4"/>
  <c r="A4046" i="2"/>
  <c r="C4045" i="2"/>
  <c r="B4045" i="2"/>
  <c r="A4046" i="1" l="1"/>
  <c r="C4045" i="1"/>
  <c r="B4045" i="1"/>
  <c r="A4050" i="4"/>
  <c r="C4049" i="4"/>
  <c r="B4049" i="4"/>
  <c r="C4046" i="2"/>
  <c r="B4046" i="2"/>
  <c r="A4047" i="2"/>
  <c r="A4047" i="1" l="1"/>
  <c r="C4046" i="1"/>
  <c r="B4046" i="1"/>
  <c r="A4051" i="4"/>
  <c r="B4050" i="4"/>
  <c r="C4050" i="4"/>
  <c r="A4048" i="2"/>
  <c r="C4047" i="2"/>
  <c r="B4047" i="2"/>
  <c r="A4048" i="1" l="1"/>
  <c r="C4047" i="1"/>
  <c r="B4047" i="1"/>
  <c r="A4052" i="4"/>
  <c r="C4051" i="4"/>
  <c r="B4051" i="4"/>
  <c r="A4049" i="2"/>
  <c r="C4048" i="2"/>
  <c r="B4048" i="2"/>
  <c r="A4049" i="1" l="1"/>
  <c r="C4048" i="1"/>
  <c r="B4048" i="1"/>
  <c r="A4053" i="4"/>
  <c r="B4052" i="4"/>
  <c r="C4052" i="4"/>
  <c r="B4049" i="2"/>
  <c r="A4050" i="2"/>
  <c r="C4049" i="2"/>
  <c r="A4050" i="1" l="1"/>
  <c r="C4049" i="1"/>
  <c r="B4049" i="1"/>
  <c r="A4054" i="4"/>
  <c r="C4053" i="4"/>
  <c r="B4053" i="4"/>
  <c r="A4051" i="2"/>
  <c r="C4050" i="2"/>
  <c r="B4050" i="2"/>
  <c r="A4051" i="1" l="1"/>
  <c r="C4050" i="1"/>
  <c r="B4050" i="1"/>
  <c r="A4055" i="4"/>
  <c r="B4054" i="4"/>
  <c r="C4054" i="4"/>
  <c r="A4052" i="2"/>
  <c r="C4051" i="2"/>
  <c r="B4051" i="2"/>
  <c r="A4052" i="1" l="1"/>
  <c r="C4051" i="1"/>
  <c r="B4051" i="1"/>
  <c r="A4056" i="4"/>
  <c r="C4055" i="4"/>
  <c r="B4055" i="4"/>
  <c r="A4053" i="2"/>
  <c r="C4052" i="2"/>
  <c r="B4052" i="2"/>
  <c r="A4053" i="1" l="1"/>
  <c r="C4052" i="1"/>
  <c r="B4052" i="1"/>
  <c r="A4057" i="4"/>
  <c r="B4056" i="4"/>
  <c r="C4056" i="4"/>
  <c r="A4054" i="2"/>
  <c r="C4053" i="2"/>
  <c r="B4053" i="2"/>
  <c r="A4054" i="1" l="1"/>
  <c r="C4053" i="1"/>
  <c r="B4053" i="1"/>
  <c r="A4058" i="4"/>
  <c r="C4057" i="4"/>
  <c r="B4057" i="4"/>
  <c r="C4054" i="2"/>
  <c r="B4054" i="2"/>
  <c r="A4055" i="2"/>
  <c r="A4055" i="1" l="1"/>
  <c r="C4054" i="1"/>
  <c r="B4054" i="1"/>
  <c r="A4059" i="4"/>
  <c r="B4058" i="4"/>
  <c r="C4058" i="4"/>
  <c r="A4056" i="2"/>
  <c r="C4055" i="2"/>
  <c r="B4055" i="2"/>
  <c r="A4056" i="1" l="1"/>
  <c r="C4055" i="1"/>
  <c r="B4055" i="1"/>
  <c r="A4060" i="4"/>
  <c r="C4059" i="4"/>
  <c r="B4059" i="4"/>
  <c r="A4057" i="2"/>
  <c r="C4056" i="2"/>
  <c r="B4056" i="2"/>
  <c r="A4057" i="1" l="1"/>
  <c r="C4056" i="1"/>
  <c r="B4056" i="1"/>
  <c r="A4061" i="4"/>
  <c r="B4060" i="4"/>
  <c r="C4060" i="4"/>
  <c r="B4057" i="2"/>
  <c r="A4058" i="2"/>
  <c r="C4057" i="2"/>
  <c r="A4058" i="1" l="1"/>
  <c r="C4057" i="1"/>
  <c r="B4057" i="1"/>
  <c r="A4062" i="4"/>
  <c r="C4061" i="4"/>
  <c r="B4061" i="4"/>
  <c r="A4059" i="2"/>
  <c r="C4058" i="2"/>
  <c r="B4058" i="2"/>
  <c r="A4059" i="1" l="1"/>
  <c r="C4058" i="1"/>
  <c r="B4058" i="1"/>
  <c r="A4063" i="4"/>
  <c r="B4062" i="4"/>
  <c r="C4062" i="4"/>
  <c r="A4060" i="2"/>
  <c r="C4059" i="2"/>
  <c r="B4059" i="2"/>
  <c r="A4060" i="1" l="1"/>
  <c r="C4059" i="1"/>
  <c r="B4059" i="1"/>
  <c r="A4064" i="4"/>
  <c r="C4063" i="4"/>
  <c r="B4063" i="4"/>
  <c r="A4061" i="2"/>
  <c r="C4060" i="2"/>
  <c r="B4060" i="2"/>
  <c r="A4061" i="1" l="1"/>
  <c r="C4060" i="1"/>
  <c r="B4060" i="1"/>
  <c r="A4065" i="4"/>
  <c r="B4064" i="4"/>
  <c r="C4064" i="4"/>
  <c r="A4062" i="2"/>
  <c r="C4061" i="2"/>
  <c r="B4061" i="2"/>
  <c r="A4062" i="1" l="1"/>
  <c r="C4061" i="1"/>
  <c r="B4061" i="1"/>
  <c r="A4066" i="4"/>
  <c r="C4065" i="4"/>
  <c r="B4065" i="4"/>
  <c r="C4062" i="2"/>
  <c r="B4062" i="2"/>
  <c r="A4063" i="2"/>
  <c r="A4063" i="1" l="1"/>
  <c r="C4062" i="1"/>
  <c r="B4062" i="1"/>
  <c r="A4067" i="4"/>
  <c r="C4066" i="4"/>
  <c r="B4066" i="4"/>
  <c r="A4064" i="2"/>
  <c r="C4063" i="2"/>
  <c r="B4063" i="2"/>
  <c r="A4064" i="1" l="1"/>
  <c r="C4063" i="1"/>
  <c r="B4063" i="1"/>
  <c r="A4068" i="4"/>
  <c r="C4067" i="4"/>
  <c r="B4067" i="4"/>
  <c r="A4065" i="2"/>
  <c r="C4064" i="2"/>
  <c r="B4064" i="2"/>
  <c r="A4065" i="1" l="1"/>
  <c r="C4064" i="1"/>
  <c r="B4064" i="1"/>
  <c r="A4069" i="4"/>
  <c r="C4068" i="4"/>
  <c r="B4068" i="4"/>
  <c r="B4065" i="2"/>
  <c r="A4066" i="2"/>
  <c r="C4065" i="2"/>
  <c r="A4066" i="1" l="1"/>
  <c r="C4065" i="1"/>
  <c r="B4065" i="1"/>
  <c r="A4070" i="4"/>
  <c r="C4069" i="4"/>
  <c r="B4069" i="4"/>
  <c r="A4067" i="2"/>
  <c r="C4066" i="2"/>
  <c r="B4066" i="2"/>
  <c r="A4067" i="1" l="1"/>
  <c r="C4066" i="1"/>
  <c r="B4066" i="1"/>
  <c r="A4071" i="4"/>
  <c r="C4070" i="4"/>
  <c r="B4070" i="4"/>
  <c r="A4068" i="2"/>
  <c r="C4067" i="2"/>
  <c r="B4067" i="2"/>
  <c r="A4068" i="1" l="1"/>
  <c r="C4067" i="1"/>
  <c r="B4067" i="1"/>
  <c r="A4072" i="4"/>
  <c r="C4071" i="4"/>
  <c r="B4071" i="4"/>
  <c r="A4069" i="2"/>
  <c r="C4068" i="2"/>
  <c r="B4068" i="2"/>
  <c r="A4069" i="1" l="1"/>
  <c r="C4068" i="1"/>
  <c r="B4068" i="1"/>
  <c r="A4073" i="4"/>
  <c r="C4072" i="4"/>
  <c r="B4072" i="4"/>
  <c r="A4070" i="2"/>
  <c r="C4069" i="2"/>
  <c r="B4069" i="2"/>
  <c r="A4070" i="1" l="1"/>
  <c r="C4069" i="1"/>
  <c r="B4069" i="1"/>
  <c r="A4074" i="4"/>
  <c r="C4073" i="4"/>
  <c r="B4073" i="4"/>
  <c r="C4070" i="2"/>
  <c r="B4070" i="2"/>
  <c r="A4071" i="2"/>
  <c r="A4071" i="1" l="1"/>
  <c r="C4070" i="1"/>
  <c r="B4070" i="1"/>
  <c r="A4075" i="4"/>
  <c r="C4074" i="4"/>
  <c r="B4074" i="4"/>
  <c r="A4072" i="2"/>
  <c r="C4071" i="2"/>
  <c r="B4071" i="2"/>
  <c r="A4072" i="1" l="1"/>
  <c r="C4071" i="1"/>
  <c r="B4071" i="1"/>
  <c r="A4076" i="4"/>
  <c r="C4075" i="4"/>
  <c r="B4075" i="4"/>
  <c r="A4073" i="2"/>
  <c r="C4072" i="2"/>
  <c r="B4072" i="2"/>
  <c r="A4073" i="1" l="1"/>
  <c r="C4072" i="1"/>
  <c r="B4072" i="1"/>
  <c r="A4077" i="4"/>
  <c r="C4076" i="4"/>
  <c r="B4076" i="4"/>
  <c r="B4073" i="2"/>
  <c r="A4074" i="2"/>
  <c r="C4073" i="2"/>
  <c r="A4074" i="1" l="1"/>
  <c r="C4073" i="1"/>
  <c r="B4073" i="1"/>
  <c r="A4078" i="4"/>
  <c r="C4077" i="4"/>
  <c r="B4077" i="4"/>
  <c r="A4075" i="2"/>
  <c r="C4074" i="2"/>
  <c r="B4074" i="2"/>
  <c r="A4075" i="1" l="1"/>
  <c r="C4074" i="1"/>
  <c r="B4074" i="1"/>
  <c r="A4079" i="4"/>
  <c r="C4078" i="4"/>
  <c r="B4078" i="4"/>
  <c r="A4076" i="2"/>
  <c r="C4075" i="2"/>
  <c r="B4075" i="2"/>
  <c r="A4076" i="1" l="1"/>
  <c r="C4075" i="1"/>
  <c r="B4075" i="1"/>
  <c r="A4080" i="4"/>
  <c r="C4079" i="4"/>
  <c r="B4079" i="4"/>
  <c r="A4077" i="2"/>
  <c r="C4076" i="2"/>
  <c r="B4076" i="2"/>
  <c r="A4077" i="1" l="1"/>
  <c r="C4076" i="1"/>
  <c r="B4076" i="1"/>
  <c r="A4081" i="4"/>
  <c r="C4080" i="4"/>
  <c r="B4080" i="4"/>
  <c r="A4078" i="2"/>
  <c r="C4077" i="2"/>
  <c r="B4077" i="2"/>
  <c r="A4078" i="1" l="1"/>
  <c r="C4077" i="1"/>
  <c r="B4077" i="1"/>
  <c r="A4082" i="4"/>
  <c r="C4081" i="4"/>
  <c r="B4081" i="4"/>
  <c r="C4078" i="2"/>
  <c r="B4078" i="2"/>
  <c r="A4079" i="2"/>
  <c r="A4079" i="1" l="1"/>
  <c r="C4078" i="1"/>
  <c r="B4078" i="1"/>
  <c r="A4083" i="4"/>
  <c r="C4082" i="4"/>
  <c r="B4082" i="4"/>
  <c r="A4080" i="2"/>
  <c r="C4079" i="2"/>
  <c r="B4079" i="2"/>
  <c r="A4080" i="1" l="1"/>
  <c r="C4079" i="1"/>
  <c r="B4079" i="1"/>
  <c r="A4084" i="4"/>
  <c r="C4083" i="4"/>
  <c r="B4083" i="4"/>
  <c r="A4081" i="2"/>
  <c r="C4080" i="2"/>
  <c r="B4080" i="2"/>
  <c r="A4081" i="1" l="1"/>
  <c r="C4080" i="1"/>
  <c r="B4080" i="1"/>
  <c r="A4085" i="4"/>
  <c r="C4084" i="4"/>
  <c r="B4084" i="4"/>
  <c r="B4081" i="2"/>
  <c r="A4082" i="2"/>
  <c r="C4081" i="2"/>
  <c r="A4082" i="1" l="1"/>
  <c r="C4081" i="1"/>
  <c r="B4081" i="1"/>
  <c r="A4086" i="4"/>
  <c r="C4085" i="4"/>
  <c r="B4085" i="4"/>
  <c r="A4083" i="2"/>
  <c r="C4082" i="2"/>
  <c r="B4082" i="2"/>
  <c r="A4083" i="1" l="1"/>
  <c r="C4082" i="1"/>
  <c r="B4082" i="1"/>
  <c r="A4087" i="4"/>
  <c r="C4086" i="4"/>
  <c r="B4086" i="4"/>
  <c r="A4084" i="2"/>
  <c r="C4083" i="2"/>
  <c r="B4083" i="2"/>
  <c r="A4084" i="1" l="1"/>
  <c r="C4083" i="1"/>
  <c r="B4083" i="1"/>
  <c r="A4088" i="4"/>
  <c r="C4087" i="4"/>
  <c r="B4087" i="4"/>
  <c r="A4085" i="2"/>
  <c r="C4084" i="2"/>
  <c r="B4084" i="2"/>
  <c r="A4085" i="1" l="1"/>
  <c r="C4084" i="1"/>
  <c r="B4084" i="1"/>
  <c r="A4089" i="4"/>
  <c r="C4088" i="4"/>
  <c r="B4088" i="4"/>
  <c r="A4086" i="2"/>
  <c r="C4085" i="2"/>
  <c r="B4085" i="2"/>
  <c r="A4086" i="1" l="1"/>
  <c r="C4085" i="1"/>
  <c r="B4085" i="1"/>
  <c r="A4090" i="4"/>
  <c r="C4089" i="4"/>
  <c r="B4089" i="4"/>
  <c r="C4086" i="2"/>
  <c r="B4086" i="2"/>
  <c r="A4087" i="2"/>
  <c r="A4087" i="1" l="1"/>
  <c r="C4086" i="1"/>
  <c r="B4086" i="1"/>
  <c r="A4091" i="4"/>
  <c r="C4090" i="4"/>
  <c r="B4090" i="4"/>
  <c r="A4088" i="2"/>
  <c r="C4087" i="2"/>
  <c r="B4087" i="2"/>
  <c r="A4088" i="1" l="1"/>
  <c r="C4087" i="1"/>
  <c r="B4087" i="1"/>
  <c r="A4092" i="4"/>
  <c r="C4091" i="4"/>
  <c r="B4091" i="4"/>
  <c r="A4089" i="2"/>
  <c r="C4088" i="2"/>
  <c r="B4088" i="2"/>
  <c r="A4089" i="1" l="1"/>
  <c r="C4088" i="1"/>
  <c r="B4088" i="1"/>
  <c r="A4093" i="4"/>
  <c r="C4092" i="4"/>
  <c r="B4092" i="4"/>
  <c r="B4089" i="2"/>
  <c r="A4090" i="2"/>
  <c r="C4089" i="2"/>
  <c r="A4090" i="1" l="1"/>
  <c r="C4089" i="1"/>
  <c r="B4089" i="1"/>
  <c r="A4094" i="4"/>
  <c r="C4093" i="4"/>
  <c r="B4093" i="4"/>
  <c r="A4091" i="2"/>
  <c r="C4090" i="2"/>
  <c r="B4090" i="2"/>
  <c r="A4091" i="1" l="1"/>
  <c r="C4090" i="1"/>
  <c r="B4090" i="1"/>
  <c r="A4095" i="4"/>
  <c r="C4094" i="4"/>
  <c r="B4094" i="4"/>
  <c r="A4092" i="2"/>
  <c r="C4091" i="2"/>
  <c r="B4091" i="2"/>
  <c r="A4092" i="1" l="1"/>
  <c r="C4091" i="1"/>
  <c r="B4091" i="1"/>
  <c r="A4096" i="4"/>
  <c r="C4095" i="4"/>
  <c r="B4095" i="4"/>
  <c r="A4093" i="2"/>
  <c r="C4092" i="2"/>
  <c r="B4092" i="2"/>
  <c r="A4093" i="1" l="1"/>
  <c r="C4092" i="1"/>
  <c r="B4092" i="1"/>
  <c r="A4097" i="4"/>
  <c r="C4096" i="4"/>
  <c r="B4096" i="4"/>
  <c r="A4094" i="2"/>
  <c r="C4093" i="2"/>
  <c r="B4093" i="2"/>
  <c r="A4094" i="1" l="1"/>
  <c r="C4093" i="1"/>
  <c r="B4093" i="1"/>
  <c r="A4098" i="4"/>
  <c r="C4097" i="4"/>
  <c r="B4097" i="4"/>
  <c r="C4094" i="2"/>
  <c r="B4094" i="2"/>
  <c r="A4095" i="2"/>
  <c r="A4095" i="1" l="1"/>
  <c r="C4094" i="1"/>
  <c r="B4094" i="1"/>
  <c r="A4099" i="4"/>
  <c r="C4098" i="4"/>
  <c r="B4098" i="4"/>
  <c r="A4096" i="2"/>
  <c r="C4095" i="2"/>
  <c r="B4095" i="2"/>
  <c r="A4096" i="1" l="1"/>
  <c r="C4095" i="1"/>
  <c r="B4095" i="1"/>
  <c r="A4100" i="4"/>
  <c r="C4099" i="4"/>
  <c r="B4099" i="4"/>
  <c r="A4097" i="2"/>
  <c r="C4096" i="2"/>
  <c r="B4096" i="2"/>
  <c r="A4097" i="1" l="1"/>
  <c r="C4096" i="1"/>
  <c r="B4096" i="1"/>
  <c r="A4101" i="4"/>
  <c r="C4100" i="4"/>
  <c r="B4100" i="4"/>
  <c r="B4097" i="2"/>
  <c r="A4098" i="2"/>
  <c r="C4097" i="2"/>
  <c r="A4098" i="1" l="1"/>
  <c r="C4097" i="1"/>
  <c r="B4097" i="1"/>
  <c r="A4102" i="4"/>
  <c r="C4101" i="4"/>
  <c r="B4101" i="4"/>
  <c r="A4099" i="2"/>
  <c r="C4098" i="2"/>
  <c r="B4098" i="2"/>
  <c r="A4099" i="1" l="1"/>
  <c r="C4098" i="1"/>
  <c r="B4098" i="1"/>
  <c r="A4103" i="4"/>
  <c r="C4102" i="4"/>
  <c r="B4102" i="4"/>
  <c r="A4100" i="2"/>
  <c r="C4099" i="2"/>
  <c r="B4099" i="2"/>
  <c r="A4100" i="1" l="1"/>
  <c r="C4099" i="1"/>
  <c r="B4099" i="1"/>
  <c r="A4104" i="4"/>
  <c r="C4103" i="4"/>
  <c r="B4103" i="4"/>
  <c r="A4101" i="2"/>
  <c r="C4100" i="2"/>
  <c r="B4100" i="2"/>
  <c r="A4101" i="1" l="1"/>
  <c r="C4100" i="1"/>
  <c r="B4100" i="1"/>
  <c r="A4105" i="4"/>
  <c r="C4104" i="4"/>
  <c r="B4104" i="4"/>
  <c r="A4102" i="2"/>
  <c r="C4101" i="2"/>
  <c r="B4101" i="2"/>
  <c r="A4102" i="1" l="1"/>
  <c r="C4101" i="1"/>
  <c r="B4101" i="1"/>
  <c r="A4106" i="4"/>
  <c r="C4105" i="4"/>
  <c r="B4105" i="4"/>
  <c r="C4102" i="2"/>
  <c r="B4102" i="2"/>
  <c r="A4103" i="2"/>
  <c r="A4103" i="1" l="1"/>
  <c r="C4102" i="1"/>
  <c r="B4102" i="1"/>
  <c r="A4107" i="4"/>
  <c r="C4106" i="4"/>
  <c r="B4106" i="4"/>
  <c r="A4104" i="2"/>
  <c r="C4103" i="2"/>
  <c r="B4103" i="2"/>
  <c r="A4104" i="1" l="1"/>
  <c r="C4103" i="1"/>
  <c r="B4103" i="1"/>
  <c r="A4108" i="4"/>
  <c r="C4107" i="4"/>
  <c r="B4107" i="4"/>
  <c r="A4105" i="2"/>
  <c r="C4104" i="2"/>
  <c r="B4104" i="2"/>
  <c r="A4105" i="1" l="1"/>
  <c r="C4104" i="1"/>
  <c r="B4104" i="1"/>
  <c r="A4109" i="4"/>
  <c r="C4108" i="4"/>
  <c r="B4108" i="4"/>
  <c r="B4105" i="2"/>
  <c r="A4106" i="2"/>
  <c r="C4105" i="2"/>
  <c r="A4106" i="1" l="1"/>
  <c r="C4105" i="1"/>
  <c r="B4105" i="1"/>
  <c r="A4110" i="4"/>
  <c r="C4109" i="4"/>
  <c r="B4109" i="4"/>
  <c r="A4107" i="2"/>
  <c r="C4106" i="2"/>
  <c r="B4106" i="2"/>
  <c r="A4107" i="1" l="1"/>
  <c r="C4106" i="1"/>
  <c r="B4106" i="1"/>
  <c r="A4111" i="4"/>
  <c r="C4110" i="4"/>
  <c r="B4110" i="4"/>
  <c r="A4108" i="2"/>
  <c r="C4107" i="2"/>
  <c r="B4107" i="2"/>
  <c r="A4108" i="1" l="1"/>
  <c r="C4107" i="1"/>
  <c r="B4107" i="1"/>
  <c r="A4112" i="4"/>
  <c r="C4111" i="4"/>
  <c r="B4111" i="4"/>
  <c r="A4109" i="2"/>
  <c r="C4108" i="2"/>
  <c r="B4108" i="2"/>
  <c r="A4109" i="1" l="1"/>
  <c r="C4108" i="1"/>
  <c r="B4108" i="1"/>
  <c r="A4113" i="4"/>
  <c r="C4112" i="4"/>
  <c r="B4112" i="4"/>
  <c r="A4110" i="2"/>
  <c r="C4109" i="2"/>
  <c r="B4109" i="2"/>
  <c r="A4110" i="1" l="1"/>
  <c r="C4109" i="1"/>
  <c r="B4109" i="1"/>
  <c r="A4114" i="4"/>
  <c r="C4113" i="4"/>
  <c r="B4113" i="4"/>
  <c r="C4110" i="2"/>
  <c r="B4110" i="2"/>
  <c r="A4111" i="2"/>
  <c r="A4111" i="1" l="1"/>
  <c r="C4110" i="1"/>
  <c r="B4110" i="1"/>
  <c r="A4115" i="4"/>
  <c r="C4114" i="4"/>
  <c r="B4114" i="4"/>
  <c r="A4112" i="2"/>
  <c r="C4111" i="2"/>
  <c r="B4111" i="2"/>
  <c r="A4112" i="1" l="1"/>
  <c r="C4111" i="1"/>
  <c r="B4111" i="1"/>
  <c r="A4116" i="4"/>
  <c r="C4115" i="4"/>
  <c r="B4115" i="4"/>
  <c r="A4113" i="2"/>
  <c r="C4112" i="2"/>
  <c r="B4112" i="2"/>
  <c r="A4113" i="1" l="1"/>
  <c r="C4112" i="1"/>
  <c r="B4112" i="1"/>
  <c r="A4117" i="4"/>
  <c r="C4116" i="4"/>
  <c r="B4116" i="4"/>
  <c r="B4113" i="2"/>
  <c r="A4114" i="2"/>
  <c r="C4113" i="2"/>
  <c r="A4114" i="1" l="1"/>
  <c r="C4113" i="1"/>
  <c r="B4113" i="1"/>
  <c r="A4118" i="4"/>
  <c r="C4117" i="4"/>
  <c r="B4117" i="4"/>
  <c r="A4115" i="2"/>
  <c r="C4114" i="2"/>
  <c r="B4114" i="2"/>
  <c r="A4115" i="1" l="1"/>
  <c r="C4114" i="1"/>
  <c r="B4114" i="1"/>
  <c r="A4119" i="4"/>
  <c r="C4118" i="4"/>
  <c r="B4118" i="4"/>
  <c r="A4116" i="2"/>
  <c r="C4115" i="2"/>
  <c r="B4115" i="2"/>
  <c r="A4116" i="1" l="1"/>
  <c r="C4115" i="1"/>
  <c r="B4115" i="1"/>
  <c r="A4120" i="4"/>
  <c r="C4119" i="4"/>
  <c r="B4119" i="4"/>
  <c r="A4117" i="2"/>
  <c r="C4116" i="2"/>
  <c r="B4116" i="2"/>
  <c r="A4117" i="1" l="1"/>
  <c r="C4116" i="1"/>
  <c r="B4116" i="1"/>
  <c r="A4121" i="4"/>
  <c r="C4120" i="4"/>
  <c r="B4120" i="4"/>
  <c r="A4118" i="2"/>
  <c r="C4117" i="2"/>
  <c r="B4117" i="2"/>
  <c r="A4118" i="1" l="1"/>
  <c r="C4117" i="1"/>
  <c r="B4117" i="1"/>
  <c r="A4122" i="4"/>
  <c r="C4121" i="4"/>
  <c r="B4121" i="4"/>
  <c r="C4118" i="2"/>
  <c r="B4118" i="2"/>
  <c r="A4119" i="2"/>
  <c r="A4119" i="1" l="1"/>
  <c r="C4118" i="1"/>
  <c r="B4118" i="1"/>
  <c r="A4123" i="4"/>
  <c r="C4122" i="4"/>
  <c r="B4122" i="4"/>
  <c r="A4120" i="2"/>
  <c r="C4119" i="2"/>
  <c r="B4119" i="2"/>
  <c r="A4120" i="1" l="1"/>
  <c r="C4119" i="1"/>
  <c r="B4119" i="1"/>
  <c r="A4124" i="4"/>
  <c r="C4123" i="4"/>
  <c r="B4123" i="4"/>
  <c r="A4121" i="2"/>
  <c r="C4120" i="2"/>
  <c r="B4120" i="2"/>
  <c r="A4121" i="1" l="1"/>
  <c r="C4120" i="1"/>
  <c r="B4120" i="1"/>
  <c r="A4125" i="4"/>
  <c r="C4124" i="4"/>
  <c r="B4124" i="4"/>
  <c r="B4121" i="2"/>
  <c r="A4122" i="2"/>
  <c r="C4121" i="2"/>
  <c r="A4122" i="1" l="1"/>
  <c r="C4121" i="1"/>
  <c r="B4121" i="1"/>
  <c r="A4126" i="4"/>
  <c r="C4125" i="4"/>
  <c r="B4125" i="4"/>
  <c r="A4123" i="2"/>
  <c r="C4122" i="2"/>
  <c r="B4122" i="2"/>
  <c r="A4123" i="1" l="1"/>
  <c r="C4122" i="1"/>
  <c r="B4122" i="1"/>
  <c r="A4127" i="4"/>
  <c r="C4126" i="4"/>
  <c r="B4126" i="4"/>
  <c r="A4124" i="2"/>
  <c r="C4123" i="2"/>
  <c r="B4123" i="2"/>
  <c r="A4124" i="1" l="1"/>
  <c r="C4123" i="1"/>
  <c r="B4123" i="1"/>
  <c r="A4128" i="4"/>
  <c r="C4127" i="4"/>
  <c r="B4127" i="4"/>
  <c r="A4125" i="2"/>
  <c r="C4124" i="2"/>
  <c r="B4124" i="2"/>
  <c r="A4125" i="1" l="1"/>
  <c r="C4124" i="1"/>
  <c r="B4124" i="1"/>
  <c r="A4129" i="4"/>
  <c r="C4128" i="4"/>
  <c r="B4128" i="4"/>
  <c r="A4126" i="2"/>
  <c r="C4125" i="2"/>
  <c r="B4125" i="2"/>
  <c r="A4126" i="1" l="1"/>
  <c r="C4125" i="1"/>
  <c r="B4125" i="1"/>
  <c r="A4130" i="4"/>
  <c r="C4129" i="4"/>
  <c r="B4129" i="4"/>
  <c r="C4126" i="2"/>
  <c r="B4126" i="2"/>
  <c r="A4127" i="2"/>
  <c r="A4127" i="1" l="1"/>
  <c r="C4126" i="1"/>
  <c r="B4126" i="1"/>
  <c r="A4131" i="4"/>
  <c r="C4130" i="4"/>
  <c r="B4130" i="4"/>
  <c r="A4128" i="2"/>
  <c r="C4127" i="2"/>
  <c r="B4127" i="2"/>
  <c r="A4128" i="1" l="1"/>
  <c r="C4127" i="1"/>
  <c r="B4127" i="1"/>
  <c r="A4132" i="4"/>
  <c r="C4131" i="4"/>
  <c r="B4131" i="4"/>
  <c r="A4129" i="2"/>
  <c r="C4128" i="2"/>
  <c r="B4128" i="2"/>
  <c r="A4129" i="1" l="1"/>
  <c r="C4128" i="1"/>
  <c r="B4128" i="1"/>
  <c r="A4133" i="4"/>
  <c r="C4132" i="4"/>
  <c r="B4132" i="4"/>
  <c r="B4129" i="2"/>
  <c r="A4130" i="2"/>
  <c r="C4129" i="2"/>
  <c r="A4130" i="1" l="1"/>
  <c r="C4129" i="1"/>
  <c r="B4129" i="1"/>
  <c r="A4134" i="4"/>
  <c r="C4133" i="4"/>
  <c r="B4133" i="4"/>
  <c r="A4131" i="2"/>
  <c r="C4130" i="2"/>
  <c r="B4130" i="2"/>
  <c r="A4131" i="1" l="1"/>
  <c r="C4130" i="1"/>
  <c r="B4130" i="1"/>
  <c r="A4135" i="4"/>
  <c r="C4134" i="4"/>
  <c r="B4134" i="4"/>
  <c r="A4132" i="2"/>
  <c r="C4131" i="2"/>
  <c r="B4131" i="2"/>
  <c r="A4132" i="1" l="1"/>
  <c r="C4131" i="1"/>
  <c r="B4131" i="1"/>
  <c r="A4136" i="4"/>
  <c r="C4135" i="4"/>
  <c r="B4135" i="4"/>
  <c r="A4133" i="2"/>
  <c r="C4132" i="2"/>
  <c r="B4132" i="2"/>
  <c r="A4133" i="1" l="1"/>
  <c r="C4132" i="1"/>
  <c r="B4132" i="1"/>
  <c r="A4137" i="4"/>
  <c r="C4136" i="4"/>
  <c r="B4136" i="4"/>
  <c r="A4134" i="2"/>
  <c r="C4133" i="2"/>
  <c r="B4133" i="2"/>
  <c r="A4134" i="1" l="1"/>
  <c r="C4133" i="1"/>
  <c r="B4133" i="1"/>
  <c r="A4138" i="4"/>
  <c r="C4137" i="4"/>
  <c r="B4137" i="4"/>
  <c r="C4134" i="2"/>
  <c r="B4134" i="2"/>
  <c r="A4135" i="2"/>
  <c r="A4135" i="1" l="1"/>
  <c r="C4134" i="1"/>
  <c r="B4134" i="1"/>
  <c r="A4139" i="4"/>
  <c r="C4138" i="4"/>
  <c r="B4138" i="4"/>
  <c r="A4136" i="2"/>
  <c r="C4135" i="2"/>
  <c r="B4135" i="2"/>
  <c r="A4136" i="1" l="1"/>
  <c r="C4135" i="1"/>
  <c r="B4135" i="1"/>
  <c r="A4140" i="4"/>
  <c r="C4139" i="4"/>
  <c r="B4139" i="4"/>
  <c r="A4137" i="2"/>
  <c r="C4136" i="2"/>
  <c r="B4136" i="2"/>
  <c r="A4137" i="1" l="1"/>
  <c r="C4136" i="1"/>
  <c r="B4136" i="1"/>
  <c r="A4141" i="4"/>
  <c r="C4140" i="4"/>
  <c r="B4140" i="4"/>
  <c r="B4137" i="2"/>
  <c r="A4138" i="2"/>
  <c r="C4137" i="2"/>
  <c r="A4138" i="1" l="1"/>
  <c r="C4137" i="1"/>
  <c r="B4137" i="1"/>
  <c r="A4142" i="4"/>
  <c r="C4141" i="4"/>
  <c r="B4141" i="4"/>
  <c r="A4139" i="2"/>
  <c r="C4138" i="2"/>
  <c r="B4138" i="2"/>
  <c r="A4139" i="1" l="1"/>
  <c r="C4138" i="1"/>
  <c r="B4138" i="1"/>
  <c r="A4143" i="4"/>
  <c r="C4142" i="4"/>
  <c r="B4142" i="4"/>
  <c r="A4140" i="2"/>
  <c r="C4139" i="2"/>
  <c r="B4139" i="2"/>
  <c r="A4140" i="1" l="1"/>
  <c r="C4139" i="1"/>
  <c r="B4139" i="1"/>
  <c r="A4144" i="4"/>
  <c r="C4143" i="4"/>
  <c r="B4143" i="4"/>
  <c r="A4141" i="2"/>
  <c r="C4140" i="2"/>
  <c r="B4140" i="2"/>
  <c r="A4141" i="1" l="1"/>
  <c r="C4140" i="1"/>
  <c r="B4140" i="1"/>
  <c r="A4145" i="4"/>
  <c r="C4144" i="4"/>
  <c r="B4144" i="4"/>
  <c r="A4142" i="2"/>
  <c r="C4141" i="2"/>
  <c r="B4141" i="2"/>
  <c r="A4142" i="1" l="1"/>
  <c r="C4141" i="1"/>
  <c r="B4141" i="1"/>
  <c r="A4146" i="4"/>
  <c r="C4145" i="4"/>
  <c r="B4145" i="4"/>
  <c r="C4142" i="2"/>
  <c r="B4142" i="2"/>
  <c r="A4143" i="2"/>
  <c r="A4143" i="1" l="1"/>
  <c r="C4142" i="1"/>
  <c r="B4142" i="1"/>
  <c r="A4147" i="4"/>
  <c r="C4146" i="4"/>
  <c r="B4146" i="4"/>
  <c r="A4144" i="2"/>
  <c r="C4143" i="2"/>
  <c r="B4143" i="2"/>
  <c r="A4144" i="1" l="1"/>
  <c r="C4143" i="1"/>
  <c r="B4143" i="1"/>
  <c r="A4148" i="4"/>
  <c r="C4147" i="4"/>
  <c r="B4147" i="4"/>
  <c r="A4145" i="2"/>
  <c r="C4144" i="2"/>
  <c r="B4144" i="2"/>
  <c r="A4145" i="1" l="1"/>
  <c r="C4144" i="1"/>
  <c r="B4144" i="1"/>
  <c r="A4149" i="4"/>
  <c r="C4148" i="4"/>
  <c r="B4148" i="4"/>
  <c r="B4145" i="2"/>
  <c r="A4146" i="2"/>
  <c r="C4145" i="2"/>
  <c r="A4146" i="1" l="1"/>
  <c r="C4145" i="1"/>
  <c r="B4145" i="1"/>
  <c r="A4150" i="4"/>
  <c r="C4149" i="4"/>
  <c r="B4149" i="4"/>
  <c r="A4147" i="2"/>
  <c r="C4146" i="2"/>
  <c r="B4146" i="2"/>
  <c r="A4147" i="1" l="1"/>
  <c r="C4146" i="1"/>
  <c r="B4146" i="1"/>
  <c r="A4151" i="4"/>
  <c r="C4150" i="4"/>
  <c r="B4150" i="4"/>
  <c r="A4148" i="2"/>
  <c r="C4147" i="2"/>
  <c r="B4147" i="2"/>
  <c r="A4148" i="1" l="1"/>
  <c r="C4147" i="1"/>
  <c r="B4147" i="1"/>
  <c r="A4152" i="4"/>
  <c r="C4151" i="4"/>
  <c r="B4151" i="4"/>
  <c r="A4149" i="2"/>
  <c r="C4148" i="2"/>
  <c r="B4148" i="2"/>
  <c r="A4149" i="1" l="1"/>
  <c r="C4148" i="1"/>
  <c r="B4148" i="1"/>
  <c r="A4153" i="4"/>
  <c r="C4152" i="4"/>
  <c r="B4152" i="4"/>
  <c r="A4150" i="2"/>
  <c r="C4149" i="2"/>
  <c r="B4149" i="2"/>
  <c r="A4150" i="1" l="1"/>
  <c r="C4149" i="1"/>
  <c r="B4149" i="1"/>
  <c r="A4154" i="4"/>
  <c r="C4153" i="4"/>
  <c r="B4153" i="4"/>
  <c r="C4150" i="2"/>
  <c r="B4150" i="2"/>
  <c r="A4151" i="2"/>
  <c r="A4151" i="1" l="1"/>
  <c r="C4150" i="1"/>
  <c r="B4150" i="1"/>
  <c r="A4155" i="4"/>
  <c r="C4154" i="4"/>
  <c r="B4154" i="4"/>
  <c r="A4152" i="2"/>
  <c r="C4151" i="2"/>
  <c r="B4151" i="2"/>
  <c r="A4152" i="1" l="1"/>
  <c r="C4151" i="1"/>
  <c r="B4151" i="1"/>
  <c r="A4156" i="4"/>
  <c r="C4155" i="4"/>
  <c r="B4155" i="4"/>
  <c r="A4153" i="2"/>
  <c r="C4152" i="2"/>
  <c r="B4152" i="2"/>
  <c r="A4153" i="1" l="1"/>
  <c r="C4152" i="1"/>
  <c r="B4152" i="1"/>
  <c r="A4157" i="4"/>
  <c r="C4156" i="4"/>
  <c r="B4156" i="4"/>
  <c r="B4153" i="2"/>
  <c r="A4154" i="2"/>
  <c r="C4153" i="2"/>
  <c r="A4154" i="1" l="1"/>
  <c r="C4153" i="1"/>
  <c r="B4153" i="1"/>
  <c r="A4158" i="4"/>
  <c r="C4157" i="4"/>
  <c r="B4157" i="4"/>
  <c r="A4155" i="2"/>
  <c r="C4154" i="2"/>
  <c r="B4154" i="2"/>
  <c r="A4155" i="1" l="1"/>
  <c r="C4154" i="1"/>
  <c r="B4154" i="1"/>
  <c r="A4159" i="4"/>
  <c r="C4158" i="4"/>
  <c r="B4158" i="4"/>
  <c r="A4156" i="2"/>
  <c r="C4155" i="2"/>
  <c r="B4155" i="2"/>
  <c r="A4156" i="1" l="1"/>
  <c r="C4155" i="1"/>
  <c r="B4155" i="1"/>
  <c r="A4160" i="4"/>
  <c r="C4159" i="4"/>
  <c r="B4159" i="4"/>
  <c r="A4157" i="2"/>
  <c r="C4156" i="2"/>
  <c r="B4156" i="2"/>
  <c r="A4157" i="1" l="1"/>
  <c r="C4156" i="1"/>
  <c r="B4156" i="1"/>
  <c r="A4161" i="4"/>
  <c r="C4160" i="4"/>
  <c r="B4160" i="4"/>
  <c r="A4158" i="2"/>
  <c r="C4157" i="2"/>
  <c r="B4157" i="2"/>
  <c r="A4158" i="1" l="1"/>
  <c r="C4157" i="1"/>
  <c r="B4157" i="1"/>
  <c r="A4162" i="4"/>
  <c r="C4161" i="4"/>
  <c r="B4161" i="4"/>
  <c r="C4158" i="2"/>
  <c r="B4158" i="2"/>
  <c r="A4159" i="2"/>
  <c r="A4159" i="1" l="1"/>
  <c r="C4158" i="1"/>
  <c r="B4158" i="1"/>
  <c r="A4163" i="4"/>
  <c r="C4162" i="4"/>
  <c r="B4162" i="4"/>
  <c r="A4160" i="2"/>
  <c r="C4159" i="2"/>
  <c r="B4159" i="2"/>
  <c r="A4160" i="1" l="1"/>
  <c r="C4159" i="1"/>
  <c r="B4159" i="1"/>
  <c r="A4164" i="4"/>
  <c r="C4163" i="4"/>
  <c r="B4163" i="4"/>
  <c r="A4161" i="2"/>
  <c r="C4160" i="2"/>
  <c r="B4160" i="2"/>
  <c r="A4161" i="1" l="1"/>
  <c r="C4160" i="1"/>
  <c r="B4160" i="1"/>
  <c r="A4165" i="4"/>
  <c r="C4164" i="4"/>
  <c r="B4164" i="4"/>
  <c r="B4161" i="2"/>
  <c r="A4162" i="2"/>
  <c r="C4161" i="2"/>
  <c r="A4162" i="1" l="1"/>
  <c r="C4161" i="1"/>
  <c r="B4161" i="1"/>
  <c r="A4166" i="4"/>
  <c r="C4165" i="4"/>
  <c r="B4165" i="4"/>
  <c r="A4163" i="2"/>
  <c r="C4162" i="2"/>
  <c r="B4162" i="2"/>
  <c r="A4163" i="1" l="1"/>
  <c r="C4162" i="1"/>
  <c r="B4162" i="1"/>
  <c r="A4167" i="4"/>
  <c r="C4166" i="4"/>
  <c r="B4166" i="4"/>
  <c r="A4164" i="2"/>
  <c r="C4163" i="2"/>
  <c r="B4163" i="2"/>
  <c r="A4164" i="1" l="1"/>
  <c r="C4163" i="1"/>
  <c r="B4163" i="1"/>
  <c r="A4168" i="4"/>
  <c r="C4167" i="4"/>
  <c r="B4167" i="4"/>
  <c r="A4165" i="2"/>
  <c r="C4164" i="2"/>
  <c r="B4164" i="2"/>
  <c r="A4165" i="1" l="1"/>
  <c r="C4164" i="1"/>
  <c r="B4164" i="1"/>
  <c r="A4169" i="4"/>
  <c r="C4168" i="4"/>
  <c r="B4168" i="4"/>
  <c r="A4166" i="2"/>
  <c r="C4165" i="2"/>
  <c r="B4165" i="2"/>
  <c r="A4166" i="1" l="1"/>
  <c r="C4165" i="1"/>
  <c r="B4165" i="1"/>
  <c r="A4170" i="4"/>
  <c r="C4169" i="4"/>
  <c r="B4169" i="4"/>
  <c r="C4166" i="2"/>
  <c r="B4166" i="2"/>
  <c r="A4167" i="2"/>
  <c r="A4167" i="1" l="1"/>
  <c r="C4166" i="1"/>
  <c r="B4166" i="1"/>
  <c r="A4171" i="4"/>
  <c r="C4170" i="4"/>
  <c r="B4170" i="4"/>
  <c r="A4168" i="2"/>
  <c r="C4167" i="2"/>
  <c r="B4167" i="2"/>
  <c r="A4168" i="1" l="1"/>
  <c r="C4167" i="1"/>
  <c r="B4167" i="1"/>
  <c r="A4172" i="4"/>
  <c r="C4171" i="4"/>
  <c r="B4171" i="4"/>
  <c r="A4169" i="2"/>
  <c r="C4168" i="2"/>
  <c r="B4168" i="2"/>
  <c r="A4169" i="1" l="1"/>
  <c r="C4168" i="1"/>
  <c r="B4168" i="1"/>
  <c r="A4173" i="4"/>
  <c r="C4172" i="4"/>
  <c r="B4172" i="4"/>
  <c r="B4169" i="2"/>
  <c r="A4170" i="2"/>
  <c r="C4169" i="2"/>
  <c r="A4170" i="1" l="1"/>
  <c r="C4169" i="1"/>
  <c r="B4169" i="1"/>
  <c r="A4174" i="4"/>
  <c r="C4173" i="4"/>
  <c r="B4173" i="4"/>
  <c r="A4171" i="2"/>
  <c r="C4170" i="2"/>
  <c r="B4170" i="2"/>
  <c r="A4171" i="1" l="1"/>
  <c r="C4170" i="1"/>
  <c r="B4170" i="1"/>
  <c r="A4175" i="4"/>
  <c r="C4174" i="4"/>
  <c r="B4174" i="4"/>
  <c r="A4172" i="2"/>
  <c r="C4171" i="2"/>
  <c r="B4171" i="2"/>
  <c r="A4172" i="1" l="1"/>
  <c r="C4171" i="1"/>
  <c r="B4171" i="1"/>
  <c r="A4176" i="4"/>
  <c r="C4175" i="4"/>
  <c r="B4175" i="4"/>
  <c r="A4173" i="2"/>
  <c r="C4172" i="2"/>
  <c r="B4172" i="2"/>
  <c r="A4173" i="1" l="1"/>
  <c r="C4172" i="1"/>
  <c r="B4172" i="1"/>
  <c r="A4177" i="4"/>
  <c r="C4176" i="4"/>
  <c r="B4176" i="4"/>
  <c r="A4174" i="2"/>
  <c r="C4173" i="2"/>
  <c r="B4173" i="2"/>
  <c r="A4174" i="1" l="1"/>
  <c r="C4173" i="1"/>
  <c r="B4173" i="1"/>
  <c r="A4178" i="4"/>
  <c r="C4177" i="4"/>
  <c r="B4177" i="4"/>
  <c r="C4174" i="2"/>
  <c r="B4174" i="2"/>
  <c r="A4175" i="2"/>
  <c r="A4175" i="1" l="1"/>
  <c r="C4174" i="1"/>
  <c r="B4174" i="1"/>
  <c r="A4179" i="4"/>
  <c r="C4178" i="4"/>
  <c r="B4178" i="4"/>
  <c r="A4176" i="2"/>
  <c r="C4175" i="2"/>
  <c r="B4175" i="2"/>
  <c r="A4176" i="1" l="1"/>
  <c r="C4175" i="1"/>
  <c r="B4175" i="1"/>
  <c r="A4180" i="4"/>
  <c r="C4179" i="4"/>
  <c r="B4179" i="4"/>
  <c r="A4177" i="2"/>
  <c r="C4176" i="2"/>
  <c r="B4176" i="2"/>
  <c r="A4177" i="1" l="1"/>
  <c r="C4176" i="1"/>
  <c r="B4176" i="1"/>
  <c r="A4181" i="4"/>
  <c r="C4180" i="4"/>
  <c r="B4180" i="4"/>
  <c r="B4177" i="2"/>
  <c r="A4178" i="2"/>
  <c r="C4177" i="2"/>
  <c r="A4178" i="1" l="1"/>
  <c r="C4177" i="1"/>
  <c r="B4177" i="1"/>
  <c r="A4182" i="4"/>
  <c r="C4181" i="4"/>
  <c r="B4181" i="4"/>
  <c r="A4179" i="2"/>
  <c r="C4178" i="2"/>
  <c r="B4178" i="2"/>
  <c r="A4179" i="1" l="1"/>
  <c r="C4178" i="1"/>
  <c r="B4178" i="1"/>
  <c r="A4183" i="4"/>
  <c r="C4182" i="4"/>
  <c r="B4182" i="4"/>
  <c r="A4180" i="2"/>
  <c r="C4179" i="2"/>
  <c r="B4179" i="2"/>
  <c r="A4180" i="1" l="1"/>
  <c r="C4179" i="1"/>
  <c r="B4179" i="1"/>
  <c r="A4184" i="4"/>
  <c r="C4183" i="4"/>
  <c r="B4183" i="4"/>
  <c r="C4180" i="2"/>
  <c r="B4180" i="2"/>
  <c r="A4181" i="2"/>
  <c r="A4181" i="1" l="1"/>
  <c r="C4180" i="1"/>
  <c r="B4180" i="1"/>
  <c r="A4185" i="4"/>
  <c r="C4184" i="4"/>
  <c r="B4184" i="4"/>
  <c r="A4182" i="2"/>
  <c r="C4181" i="2"/>
  <c r="B4181" i="2"/>
  <c r="A4182" i="1" l="1"/>
  <c r="C4181" i="1"/>
  <c r="B4181" i="1"/>
  <c r="A4186" i="4"/>
  <c r="C4185" i="4"/>
  <c r="B4185" i="4"/>
  <c r="C4182" i="2"/>
  <c r="B4182" i="2"/>
  <c r="A4183" i="2"/>
  <c r="A4183" i="1" l="1"/>
  <c r="C4182" i="1"/>
  <c r="B4182" i="1"/>
  <c r="A4187" i="4"/>
  <c r="C4186" i="4"/>
  <c r="B4186" i="4"/>
  <c r="B4183" i="2"/>
  <c r="A4184" i="2"/>
  <c r="C4183" i="2"/>
  <c r="A4184" i="1" l="1"/>
  <c r="C4183" i="1"/>
  <c r="B4183" i="1"/>
  <c r="A4188" i="4"/>
  <c r="C4187" i="4"/>
  <c r="B4187" i="4"/>
  <c r="A4185" i="2"/>
  <c r="C4184" i="2"/>
  <c r="B4184" i="2"/>
  <c r="A4185" i="1" l="1"/>
  <c r="C4184" i="1"/>
  <c r="B4184" i="1"/>
  <c r="A4189" i="4"/>
  <c r="C4188" i="4"/>
  <c r="B4188" i="4"/>
  <c r="A4186" i="2"/>
  <c r="B4185" i="2"/>
  <c r="C4185" i="2"/>
  <c r="A4186" i="1" l="1"/>
  <c r="C4185" i="1"/>
  <c r="B4185" i="1"/>
  <c r="A4190" i="4"/>
  <c r="C4189" i="4"/>
  <c r="B4189" i="4"/>
  <c r="A4187" i="2"/>
  <c r="C4186" i="2"/>
  <c r="B4186" i="2"/>
  <c r="A4187" i="1" l="1"/>
  <c r="C4186" i="1"/>
  <c r="B4186" i="1"/>
  <c r="A4191" i="4"/>
  <c r="C4190" i="4"/>
  <c r="B4190" i="4"/>
  <c r="A4188" i="2"/>
  <c r="C4187" i="2"/>
  <c r="B4187" i="2"/>
  <c r="A4188" i="1" l="1"/>
  <c r="C4187" i="1"/>
  <c r="B4187" i="1"/>
  <c r="A4192" i="4"/>
  <c r="C4191" i="4"/>
  <c r="B4191" i="4"/>
  <c r="C4188" i="2"/>
  <c r="A4189" i="2"/>
  <c r="B4188" i="2"/>
  <c r="A4189" i="1" l="1"/>
  <c r="C4188" i="1"/>
  <c r="B4188" i="1"/>
  <c r="A4193" i="4"/>
  <c r="C4192" i="4"/>
  <c r="B4192" i="4"/>
  <c r="A4190" i="2"/>
  <c r="C4189" i="2"/>
  <c r="B4189" i="2"/>
  <c r="A4190" i="1" l="1"/>
  <c r="C4189" i="1"/>
  <c r="B4189" i="1"/>
  <c r="A4194" i="4"/>
  <c r="C4193" i="4"/>
  <c r="B4193" i="4"/>
  <c r="C4190" i="2"/>
  <c r="B4190" i="2"/>
  <c r="A4191" i="2"/>
  <c r="A4191" i="1" l="1"/>
  <c r="C4190" i="1"/>
  <c r="B4190" i="1"/>
  <c r="A4195" i="4"/>
  <c r="C4194" i="4"/>
  <c r="B4194" i="4"/>
  <c r="B4191" i="2"/>
  <c r="A4192" i="2"/>
  <c r="C4191" i="2"/>
  <c r="A4192" i="1" l="1"/>
  <c r="C4191" i="1"/>
  <c r="B4191" i="1"/>
  <c r="A4196" i="4"/>
  <c r="C4195" i="4"/>
  <c r="B4195" i="4"/>
  <c r="A4193" i="2"/>
  <c r="C4192" i="2"/>
  <c r="B4192" i="2"/>
  <c r="A4193" i="1" l="1"/>
  <c r="C4192" i="1"/>
  <c r="B4192" i="1"/>
  <c r="A4197" i="4"/>
  <c r="C4196" i="4"/>
  <c r="B4196" i="4"/>
  <c r="A4194" i="2"/>
  <c r="B4193" i="2"/>
  <c r="C4193" i="2"/>
  <c r="A4194" i="1" l="1"/>
  <c r="C4193" i="1"/>
  <c r="B4193" i="1"/>
  <c r="A4198" i="4"/>
  <c r="C4197" i="4"/>
  <c r="B4197" i="4"/>
  <c r="B4194" i="2"/>
  <c r="A4195" i="2"/>
  <c r="C4194" i="2"/>
  <c r="A4195" i="1" l="1"/>
  <c r="C4194" i="1"/>
  <c r="B4194" i="1"/>
  <c r="A4199" i="4"/>
  <c r="C4198" i="4"/>
  <c r="B4198" i="4"/>
  <c r="A4196" i="2"/>
  <c r="C4195" i="2"/>
  <c r="B4195" i="2"/>
  <c r="A4196" i="1" l="1"/>
  <c r="C4195" i="1"/>
  <c r="B4195" i="1"/>
  <c r="A4200" i="4"/>
  <c r="C4199" i="4"/>
  <c r="B4199" i="4"/>
  <c r="C4196" i="2"/>
  <c r="B4196" i="2"/>
  <c r="A4197" i="2"/>
  <c r="A4197" i="1" l="1"/>
  <c r="C4196" i="1"/>
  <c r="B4196" i="1"/>
  <c r="A4201" i="4"/>
  <c r="C4200" i="4"/>
  <c r="B4200" i="4"/>
  <c r="A4198" i="2"/>
  <c r="C4197" i="2"/>
  <c r="B4197" i="2"/>
  <c r="A4198" i="1" l="1"/>
  <c r="C4197" i="1"/>
  <c r="B4197" i="1"/>
  <c r="A4202" i="4"/>
  <c r="C4201" i="4"/>
  <c r="B4201" i="4"/>
  <c r="A4199" i="2"/>
  <c r="C4198" i="2"/>
  <c r="B4198" i="2"/>
  <c r="A4199" i="1" l="1"/>
  <c r="C4198" i="1"/>
  <c r="B4198" i="1"/>
  <c r="A4203" i="4"/>
  <c r="C4202" i="4"/>
  <c r="B4202" i="4"/>
  <c r="B4199" i="2"/>
  <c r="C4199" i="2"/>
  <c r="A4200" i="2"/>
  <c r="A4200" i="1" l="1"/>
  <c r="C4199" i="1"/>
  <c r="B4199" i="1"/>
  <c r="A4204" i="4"/>
  <c r="C4203" i="4"/>
  <c r="B4203" i="4"/>
  <c r="A4201" i="2"/>
  <c r="C4200" i="2"/>
  <c r="B4200" i="2"/>
  <c r="A4201" i="1" l="1"/>
  <c r="C4200" i="1"/>
  <c r="B4200" i="1"/>
  <c r="A4205" i="4"/>
  <c r="C4204" i="4"/>
  <c r="B4204" i="4"/>
  <c r="A4202" i="2"/>
  <c r="C4201" i="2"/>
  <c r="B4201" i="2"/>
  <c r="A4202" i="1" l="1"/>
  <c r="C4201" i="1"/>
  <c r="B4201" i="1"/>
  <c r="A4206" i="4"/>
  <c r="C4205" i="4"/>
  <c r="B4205" i="4"/>
  <c r="B4202" i="2"/>
  <c r="A4203" i="2"/>
  <c r="C4202" i="2"/>
  <c r="A4203" i="1" l="1"/>
  <c r="C4202" i="1"/>
  <c r="B4202" i="1"/>
  <c r="A4207" i="4"/>
  <c r="C4206" i="4"/>
  <c r="B4206" i="4"/>
  <c r="A4204" i="2"/>
  <c r="C4203" i="2"/>
  <c r="B4203" i="2"/>
  <c r="A4204" i="1" l="1"/>
  <c r="C4203" i="1"/>
  <c r="B4203" i="1"/>
  <c r="A4208" i="4"/>
  <c r="C4207" i="4"/>
  <c r="B4207" i="4"/>
  <c r="C4204" i="2"/>
  <c r="B4204" i="2"/>
  <c r="A4205" i="2"/>
  <c r="A4205" i="1" l="1"/>
  <c r="C4204" i="1"/>
  <c r="B4204" i="1"/>
  <c r="A4209" i="4"/>
  <c r="C4208" i="4"/>
  <c r="B4208" i="4"/>
  <c r="A4206" i="2"/>
  <c r="C4205" i="2"/>
  <c r="B4205" i="2"/>
  <c r="A4206" i="1" l="1"/>
  <c r="C4205" i="1"/>
  <c r="B4205" i="1"/>
  <c r="A4210" i="4"/>
  <c r="C4209" i="4"/>
  <c r="B4209" i="4"/>
  <c r="A4207" i="2"/>
  <c r="C4206" i="2"/>
  <c r="B4206" i="2"/>
  <c r="A4207" i="1" l="1"/>
  <c r="C4206" i="1"/>
  <c r="B4206" i="1"/>
  <c r="A4211" i="4"/>
  <c r="C4210" i="4"/>
  <c r="B4210" i="4"/>
  <c r="B4207" i="2"/>
  <c r="C4207" i="2"/>
  <c r="A4208" i="2"/>
  <c r="A4208" i="1" l="1"/>
  <c r="C4207" i="1"/>
  <c r="B4207" i="1"/>
  <c r="A4212" i="4"/>
  <c r="C4211" i="4"/>
  <c r="B4211" i="4"/>
  <c r="A4209" i="2"/>
  <c r="C4208" i="2"/>
  <c r="B4208" i="2"/>
  <c r="A4209" i="1" l="1"/>
  <c r="C4208" i="1"/>
  <c r="B4208" i="1"/>
  <c r="A4213" i="4"/>
  <c r="C4212" i="4"/>
  <c r="B4212" i="4"/>
  <c r="A4210" i="2"/>
  <c r="C4209" i="2"/>
  <c r="B4209" i="2"/>
  <c r="A4210" i="1" l="1"/>
  <c r="C4209" i="1"/>
  <c r="B4209" i="1"/>
  <c r="A4214" i="4"/>
  <c r="C4213" i="4"/>
  <c r="B4213" i="4"/>
  <c r="B4210" i="2"/>
  <c r="A4211" i="2"/>
  <c r="C4210" i="2"/>
  <c r="A4211" i="1" l="1"/>
  <c r="C4210" i="1"/>
  <c r="B4210" i="1"/>
  <c r="A4215" i="4"/>
  <c r="C4214" i="4"/>
  <c r="B4214" i="4"/>
  <c r="A4212" i="2"/>
  <c r="C4211" i="2"/>
  <c r="B4211" i="2"/>
  <c r="A4212" i="1" l="1"/>
  <c r="C4211" i="1"/>
  <c r="B4211" i="1"/>
  <c r="A4216" i="4"/>
  <c r="C4215" i="4"/>
  <c r="B4215" i="4"/>
  <c r="C4212" i="2"/>
  <c r="B4212" i="2"/>
  <c r="A4213" i="2"/>
  <c r="A4213" i="1" l="1"/>
  <c r="C4212" i="1"/>
  <c r="B4212" i="1"/>
  <c r="A4217" i="4"/>
  <c r="C4216" i="4"/>
  <c r="B4216" i="4"/>
  <c r="A4214" i="2"/>
  <c r="C4213" i="2"/>
  <c r="B4213" i="2"/>
  <c r="A4214" i="1" l="1"/>
  <c r="C4213" i="1"/>
  <c r="B4213" i="1"/>
  <c r="A4218" i="4"/>
  <c r="C4217" i="4"/>
  <c r="B4217" i="4"/>
  <c r="A4215" i="2"/>
  <c r="C4214" i="2"/>
  <c r="B4214" i="2"/>
  <c r="A4215" i="1" l="1"/>
  <c r="C4214" i="1"/>
  <c r="B4214" i="1"/>
  <c r="A4219" i="4"/>
  <c r="C4218" i="4"/>
  <c r="B4218" i="4"/>
  <c r="B4215" i="2"/>
  <c r="C4215" i="2"/>
  <c r="A4216" i="2"/>
  <c r="A4216" i="1" l="1"/>
  <c r="C4215" i="1"/>
  <c r="B4215" i="1"/>
  <c r="A4220" i="4"/>
  <c r="C4219" i="4"/>
  <c r="B4219" i="4"/>
  <c r="A4217" i="2"/>
  <c r="C4216" i="2"/>
  <c r="B4216" i="2"/>
  <c r="A4217" i="1" l="1"/>
  <c r="C4216" i="1"/>
  <c r="B4216" i="1"/>
  <c r="A4221" i="4"/>
  <c r="C4220" i="4"/>
  <c r="B4220" i="4"/>
  <c r="A4218" i="2"/>
  <c r="C4217" i="2"/>
  <c r="B4217" i="2"/>
  <c r="A4218" i="1" l="1"/>
  <c r="C4217" i="1"/>
  <c r="B4217" i="1"/>
  <c r="A4222" i="4"/>
  <c r="C4221" i="4"/>
  <c r="B4221" i="4"/>
  <c r="C4218" i="2"/>
  <c r="B4218" i="2"/>
  <c r="A4219" i="2"/>
  <c r="A4219" i="1" l="1"/>
  <c r="C4218" i="1"/>
  <c r="B4218" i="1"/>
  <c r="A4223" i="4"/>
  <c r="C4222" i="4"/>
  <c r="B4222" i="4"/>
  <c r="A4220" i="2"/>
  <c r="C4219" i="2"/>
  <c r="B4219" i="2"/>
  <c r="A4220" i="1" l="1"/>
  <c r="C4219" i="1"/>
  <c r="B4219" i="1"/>
  <c r="A4224" i="4"/>
  <c r="C4223" i="4"/>
  <c r="B4223" i="4"/>
  <c r="C4220" i="2"/>
  <c r="B4220" i="2"/>
  <c r="A4221" i="2"/>
  <c r="A4221" i="1" l="1"/>
  <c r="C4220" i="1"/>
  <c r="B4220" i="1"/>
  <c r="A4225" i="4"/>
  <c r="C4224" i="4"/>
  <c r="B4224" i="4"/>
  <c r="A4222" i="2"/>
  <c r="B4221" i="2"/>
  <c r="C4221" i="2"/>
  <c r="A4222" i="1" l="1"/>
  <c r="C4221" i="1"/>
  <c r="B4221" i="1"/>
  <c r="A4226" i="4"/>
  <c r="C4225" i="4"/>
  <c r="B4225" i="4"/>
  <c r="A4223" i="2"/>
  <c r="C4222" i="2"/>
  <c r="B4222" i="2"/>
  <c r="A4223" i="1" l="1"/>
  <c r="C4222" i="1"/>
  <c r="B4222" i="1"/>
  <c r="A4227" i="4"/>
  <c r="C4226" i="4"/>
  <c r="B4226" i="4"/>
  <c r="B4223" i="2"/>
  <c r="A4224" i="2"/>
  <c r="C4223" i="2"/>
  <c r="A4224" i="1" l="1"/>
  <c r="C4223" i="1"/>
  <c r="B4223" i="1"/>
  <c r="A4228" i="4"/>
  <c r="C4227" i="4"/>
  <c r="B4227" i="4"/>
  <c r="A4225" i="2"/>
  <c r="C4224" i="2"/>
  <c r="B4224" i="2"/>
  <c r="A4225" i="1" l="1"/>
  <c r="C4224" i="1"/>
  <c r="B4224" i="1"/>
  <c r="A4229" i="4"/>
  <c r="C4228" i="4"/>
  <c r="B4228" i="4"/>
  <c r="A4226" i="2"/>
  <c r="C4225" i="2"/>
  <c r="B4225" i="2"/>
  <c r="A4226" i="1" l="1"/>
  <c r="C4225" i="1"/>
  <c r="B4225" i="1"/>
  <c r="A4230" i="4"/>
  <c r="C4229" i="4"/>
  <c r="B4229" i="4"/>
  <c r="A4227" i="2"/>
  <c r="C4226" i="2"/>
  <c r="B4226" i="2"/>
  <c r="A4227" i="1" l="1"/>
  <c r="C4226" i="1"/>
  <c r="B4226" i="1"/>
  <c r="A4231" i="4"/>
  <c r="C4230" i="4"/>
  <c r="B4230" i="4"/>
  <c r="A4228" i="2"/>
  <c r="C4227" i="2"/>
  <c r="B4227" i="2"/>
  <c r="A4228" i="1" l="1"/>
  <c r="C4227" i="1"/>
  <c r="B4227" i="1"/>
  <c r="A4232" i="4"/>
  <c r="C4231" i="4"/>
  <c r="B4231" i="4"/>
  <c r="C4228" i="2"/>
  <c r="B4228" i="2"/>
  <c r="A4229" i="2"/>
  <c r="A4229" i="1" l="1"/>
  <c r="C4228" i="1"/>
  <c r="B4228" i="1"/>
  <c r="A4233" i="4"/>
  <c r="C4232" i="4"/>
  <c r="B4232" i="4"/>
  <c r="A4230" i="2"/>
  <c r="C4229" i="2"/>
  <c r="B4229" i="2"/>
  <c r="A4230" i="1" l="1"/>
  <c r="C4229" i="1"/>
  <c r="B4229" i="1"/>
  <c r="A4234" i="4"/>
  <c r="C4233" i="4"/>
  <c r="B4233" i="4"/>
  <c r="A4231" i="2"/>
  <c r="C4230" i="2"/>
  <c r="B4230" i="2"/>
  <c r="A4231" i="1" l="1"/>
  <c r="C4230" i="1"/>
  <c r="B4230" i="1"/>
  <c r="A4235" i="4"/>
  <c r="C4234" i="4"/>
  <c r="B4234" i="4"/>
  <c r="B4231" i="2"/>
  <c r="A4232" i="2"/>
  <c r="C4231" i="2"/>
  <c r="A4232" i="1" l="1"/>
  <c r="C4231" i="1"/>
  <c r="B4231" i="1"/>
  <c r="A4236" i="4"/>
  <c r="C4235" i="4"/>
  <c r="B4235" i="4"/>
  <c r="A4233" i="2"/>
  <c r="C4232" i="2"/>
  <c r="B4232" i="2"/>
  <c r="A4233" i="1" l="1"/>
  <c r="C4232" i="1"/>
  <c r="B4232" i="1"/>
  <c r="A4237" i="4"/>
  <c r="C4236" i="4"/>
  <c r="B4236" i="4"/>
  <c r="A4234" i="2"/>
  <c r="C4233" i="2"/>
  <c r="B4233" i="2"/>
  <c r="A4234" i="1" l="1"/>
  <c r="C4233" i="1"/>
  <c r="B4233" i="1"/>
  <c r="A4238" i="4"/>
  <c r="C4237" i="4"/>
  <c r="B4237" i="4"/>
  <c r="A4235" i="2"/>
  <c r="C4234" i="2"/>
  <c r="B4234" i="2"/>
  <c r="A4235" i="1" l="1"/>
  <c r="C4234" i="1"/>
  <c r="B4234" i="1"/>
  <c r="A4239" i="4"/>
  <c r="C4238" i="4"/>
  <c r="B4238" i="4"/>
  <c r="A4236" i="2"/>
  <c r="C4235" i="2"/>
  <c r="B4235" i="2"/>
  <c r="A4236" i="1" l="1"/>
  <c r="C4235" i="1"/>
  <c r="B4235" i="1"/>
  <c r="A4240" i="4"/>
  <c r="C4239" i="4"/>
  <c r="B4239" i="4"/>
  <c r="C4236" i="2"/>
  <c r="B4236" i="2"/>
  <c r="A4237" i="2"/>
  <c r="A4237" i="1" l="1"/>
  <c r="C4236" i="1"/>
  <c r="B4236" i="1"/>
  <c r="A4241" i="4"/>
  <c r="C4240" i="4"/>
  <c r="B4240" i="4"/>
  <c r="A4238" i="2"/>
  <c r="C4237" i="2"/>
  <c r="B4237" i="2"/>
  <c r="A4238" i="1" l="1"/>
  <c r="C4237" i="1"/>
  <c r="B4237" i="1"/>
  <c r="A4242" i="4"/>
  <c r="C4241" i="4"/>
  <c r="B4241" i="4"/>
  <c r="A4239" i="2"/>
  <c r="C4238" i="2"/>
  <c r="B4238" i="2"/>
  <c r="A4239" i="1" l="1"/>
  <c r="C4238" i="1"/>
  <c r="B4238" i="1"/>
  <c r="A4243" i="4"/>
  <c r="C4242" i="4"/>
  <c r="B4242" i="4"/>
  <c r="B4239" i="2"/>
  <c r="A4240" i="2"/>
  <c r="C4239" i="2"/>
  <c r="A4240" i="1" l="1"/>
  <c r="C4239" i="1"/>
  <c r="B4239" i="1"/>
  <c r="A4244" i="4"/>
  <c r="C4243" i="4"/>
  <c r="B4243" i="4"/>
  <c r="A4241" i="2"/>
  <c r="C4240" i="2"/>
  <c r="B4240" i="2"/>
  <c r="A4241" i="1" l="1"/>
  <c r="C4240" i="1"/>
  <c r="B4240" i="1"/>
  <c r="A4245" i="4"/>
  <c r="C4244" i="4"/>
  <c r="B4244" i="4"/>
  <c r="A4242" i="2"/>
  <c r="C4241" i="2"/>
  <c r="B4241" i="2"/>
  <c r="A4242" i="1" l="1"/>
  <c r="C4241" i="1"/>
  <c r="B4241" i="1"/>
  <c r="A4246" i="4"/>
  <c r="C4245" i="4"/>
  <c r="B4245" i="4"/>
  <c r="A4243" i="2"/>
  <c r="C4242" i="2"/>
  <c r="B4242" i="2"/>
  <c r="A4243" i="1" l="1"/>
  <c r="C4242" i="1"/>
  <c r="B4242" i="1"/>
  <c r="A4247" i="4"/>
  <c r="C4246" i="4"/>
  <c r="B4246" i="4"/>
  <c r="A4244" i="2"/>
  <c r="C4243" i="2"/>
  <c r="B4243" i="2"/>
  <c r="A4244" i="1" l="1"/>
  <c r="C4243" i="1"/>
  <c r="B4243" i="1"/>
  <c r="A4248" i="4"/>
  <c r="C4247" i="4"/>
  <c r="B4247" i="4"/>
  <c r="C4244" i="2"/>
  <c r="B4244" i="2"/>
  <c r="A4245" i="2"/>
  <c r="A4245" i="1" l="1"/>
  <c r="C4244" i="1"/>
  <c r="B4244" i="1"/>
  <c r="A4249" i="4"/>
  <c r="C4248" i="4"/>
  <c r="B4248" i="4"/>
  <c r="A4246" i="2"/>
  <c r="C4245" i="2"/>
  <c r="B4245" i="2"/>
  <c r="A4246" i="1" l="1"/>
  <c r="C4245" i="1"/>
  <c r="B4245" i="1"/>
  <c r="A4250" i="4"/>
  <c r="C4249" i="4"/>
  <c r="B4249" i="4"/>
  <c r="A4247" i="2"/>
  <c r="C4246" i="2"/>
  <c r="B4246" i="2"/>
  <c r="A4247" i="1" l="1"/>
  <c r="C4246" i="1"/>
  <c r="B4246" i="1"/>
  <c r="A4251" i="4"/>
  <c r="C4250" i="4"/>
  <c r="B4250" i="4"/>
  <c r="B4247" i="2"/>
  <c r="A4248" i="2"/>
  <c r="C4247" i="2"/>
  <c r="A4248" i="1" l="1"/>
  <c r="C4247" i="1"/>
  <c r="B4247" i="1"/>
  <c r="A4252" i="4"/>
  <c r="C4251" i="4"/>
  <c r="B4251" i="4"/>
  <c r="A4249" i="2"/>
  <c r="C4248" i="2"/>
  <c r="B4248" i="2"/>
  <c r="A4249" i="1" l="1"/>
  <c r="C4248" i="1"/>
  <c r="B4248" i="1"/>
  <c r="A4253" i="4"/>
  <c r="C4252" i="4"/>
  <c r="B4252" i="4"/>
  <c r="A4250" i="2"/>
  <c r="C4249" i="2"/>
  <c r="B4249" i="2"/>
  <c r="A4250" i="1" l="1"/>
  <c r="C4249" i="1"/>
  <c r="B4249" i="1"/>
  <c r="A4254" i="4"/>
  <c r="C4253" i="4"/>
  <c r="B4253" i="4"/>
  <c r="A4251" i="2"/>
  <c r="C4250" i="2"/>
  <c r="B4250" i="2"/>
  <c r="A4251" i="1" l="1"/>
  <c r="C4250" i="1"/>
  <c r="B4250" i="1"/>
  <c r="A4255" i="4"/>
  <c r="C4254" i="4"/>
  <c r="B4254" i="4"/>
  <c r="A4252" i="2"/>
  <c r="C4251" i="2"/>
  <c r="B4251" i="2"/>
  <c r="A4252" i="1" l="1"/>
  <c r="C4251" i="1"/>
  <c r="B4251" i="1"/>
  <c r="A4256" i="4"/>
  <c r="C4255" i="4"/>
  <c r="B4255" i="4"/>
  <c r="C4252" i="2"/>
  <c r="B4252" i="2"/>
  <c r="A4253" i="2"/>
  <c r="A4253" i="1" l="1"/>
  <c r="C4252" i="1"/>
  <c r="B4252" i="1"/>
  <c r="A4257" i="4"/>
  <c r="C4256" i="4"/>
  <c r="B4256" i="4"/>
  <c r="A4254" i="2"/>
  <c r="C4253" i="2"/>
  <c r="B4253" i="2"/>
  <c r="A4254" i="1" l="1"/>
  <c r="C4253" i="1"/>
  <c r="B4253" i="1"/>
  <c r="A4258" i="4"/>
  <c r="C4257" i="4"/>
  <c r="B4257" i="4"/>
  <c r="A4255" i="2"/>
  <c r="C4254" i="2"/>
  <c r="B4254" i="2"/>
  <c r="A4255" i="1" l="1"/>
  <c r="C4254" i="1"/>
  <c r="B4254" i="1"/>
  <c r="A4259" i="4"/>
  <c r="C4258" i="4"/>
  <c r="B4258" i="4"/>
  <c r="B4255" i="2"/>
  <c r="A4256" i="2"/>
  <c r="C4255" i="2"/>
  <c r="A4256" i="1" l="1"/>
  <c r="C4255" i="1"/>
  <c r="B4255" i="1"/>
  <c r="A4260" i="4"/>
  <c r="C4259" i="4"/>
  <c r="B4259" i="4"/>
  <c r="A4257" i="2"/>
  <c r="C4256" i="2"/>
  <c r="B4256" i="2"/>
  <c r="A4257" i="1" l="1"/>
  <c r="C4256" i="1"/>
  <c r="B4256" i="1"/>
  <c r="A4261" i="4"/>
  <c r="C4260" i="4"/>
  <c r="B4260" i="4"/>
  <c r="A4258" i="2"/>
  <c r="C4257" i="2"/>
  <c r="B4257" i="2"/>
  <c r="A4258" i="1" l="1"/>
  <c r="C4257" i="1"/>
  <c r="B4257" i="1"/>
  <c r="A4262" i="4"/>
  <c r="C4261" i="4"/>
  <c r="B4261" i="4"/>
  <c r="A4259" i="2"/>
  <c r="C4258" i="2"/>
  <c r="B4258" i="2"/>
  <c r="A4259" i="1" l="1"/>
  <c r="C4258" i="1"/>
  <c r="B4258" i="1"/>
  <c r="A4263" i="4"/>
  <c r="C4262" i="4"/>
  <c r="B4262" i="4"/>
  <c r="A4260" i="2"/>
  <c r="C4259" i="2"/>
  <c r="B4259" i="2"/>
  <c r="A4260" i="1" l="1"/>
  <c r="C4259" i="1"/>
  <c r="B4259" i="1"/>
  <c r="A4264" i="4"/>
  <c r="C4263" i="4"/>
  <c r="B4263" i="4"/>
  <c r="C4260" i="2"/>
  <c r="B4260" i="2"/>
  <c r="A4261" i="2"/>
  <c r="A4261" i="1" l="1"/>
  <c r="C4260" i="1"/>
  <c r="B4260" i="1"/>
  <c r="A4265" i="4"/>
  <c r="C4264" i="4"/>
  <c r="B4264" i="4"/>
  <c r="A4262" i="2"/>
  <c r="C4261" i="2"/>
  <c r="B4261" i="2"/>
  <c r="A4262" i="1" l="1"/>
  <c r="C4261" i="1"/>
  <c r="B4261" i="1"/>
  <c r="A4266" i="4"/>
  <c r="C4265" i="4"/>
  <c r="B4265" i="4"/>
  <c r="A4263" i="2"/>
  <c r="C4262" i="2"/>
  <c r="B4262" i="2"/>
  <c r="A4263" i="1" l="1"/>
  <c r="C4262" i="1"/>
  <c r="B4262" i="1"/>
  <c r="A4267" i="4"/>
  <c r="C4266" i="4"/>
  <c r="B4266" i="4"/>
  <c r="B4263" i="2"/>
  <c r="A4264" i="2"/>
  <c r="C4263" i="2"/>
  <c r="A4264" i="1" l="1"/>
  <c r="C4263" i="1"/>
  <c r="B4263" i="1"/>
  <c r="A4268" i="4"/>
  <c r="C4267" i="4"/>
  <c r="B4267" i="4"/>
  <c r="A4265" i="2"/>
  <c r="C4264" i="2"/>
  <c r="B4264" i="2"/>
  <c r="A4265" i="1" l="1"/>
  <c r="C4264" i="1"/>
  <c r="B4264" i="1"/>
  <c r="A4269" i="4"/>
  <c r="C4268" i="4"/>
  <c r="B4268" i="4"/>
  <c r="A4266" i="2"/>
  <c r="C4265" i="2"/>
  <c r="B4265" i="2"/>
  <c r="A4266" i="1" l="1"/>
  <c r="C4265" i="1"/>
  <c r="B4265" i="1"/>
  <c r="A4270" i="4"/>
  <c r="C4269" i="4"/>
  <c r="B4269" i="4"/>
  <c r="A4267" i="2"/>
  <c r="C4266" i="2"/>
  <c r="B4266" i="2"/>
  <c r="A4267" i="1" l="1"/>
  <c r="C4266" i="1"/>
  <c r="B4266" i="1"/>
  <c r="A4271" i="4"/>
  <c r="C4270" i="4"/>
  <c r="B4270" i="4"/>
  <c r="A4268" i="2"/>
  <c r="C4267" i="2"/>
  <c r="B4267" i="2"/>
  <c r="A4268" i="1" l="1"/>
  <c r="C4267" i="1"/>
  <c r="B4267" i="1"/>
  <c r="A4272" i="4"/>
  <c r="C4271" i="4"/>
  <c r="B4271" i="4"/>
  <c r="C4268" i="2"/>
  <c r="B4268" i="2"/>
  <c r="A4269" i="2"/>
  <c r="A4269" i="1" l="1"/>
  <c r="C4268" i="1"/>
  <c r="B4268" i="1"/>
  <c r="A4273" i="4"/>
  <c r="C4272" i="4"/>
  <c r="B4272" i="4"/>
  <c r="A4270" i="2"/>
  <c r="C4269" i="2"/>
  <c r="B4269" i="2"/>
  <c r="A4270" i="1" l="1"/>
  <c r="C4269" i="1"/>
  <c r="B4269" i="1"/>
  <c r="A4274" i="4"/>
  <c r="C4273" i="4"/>
  <c r="B4273" i="4"/>
  <c r="A4271" i="2"/>
  <c r="C4270" i="2"/>
  <c r="B4270" i="2"/>
  <c r="A4271" i="1" l="1"/>
  <c r="C4270" i="1"/>
  <c r="B4270" i="1"/>
  <c r="A4275" i="4"/>
  <c r="C4274" i="4"/>
  <c r="B4274" i="4"/>
  <c r="B4271" i="2"/>
  <c r="A4272" i="2"/>
  <c r="C4271" i="2"/>
  <c r="A4272" i="1" l="1"/>
  <c r="C4271" i="1"/>
  <c r="B4271" i="1"/>
  <c r="A4276" i="4"/>
  <c r="C4275" i="4"/>
  <c r="B4275" i="4"/>
  <c r="A4273" i="2"/>
  <c r="C4272" i="2"/>
  <c r="B4272" i="2"/>
  <c r="A4273" i="1" l="1"/>
  <c r="C4272" i="1"/>
  <c r="B4272" i="1"/>
  <c r="A4277" i="4"/>
  <c r="C4276" i="4"/>
  <c r="B4276" i="4"/>
  <c r="A4274" i="2"/>
  <c r="C4273" i="2"/>
  <c r="B4273" i="2"/>
  <c r="A4274" i="1" l="1"/>
  <c r="C4273" i="1"/>
  <c r="B4273" i="1"/>
  <c r="A4278" i="4"/>
  <c r="C4277" i="4"/>
  <c r="B4277" i="4"/>
  <c r="A4275" i="2"/>
  <c r="C4274" i="2"/>
  <c r="B4274" i="2"/>
  <c r="A4275" i="1" l="1"/>
  <c r="C4274" i="1"/>
  <c r="B4274" i="1"/>
  <c r="A4279" i="4"/>
  <c r="C4278" i="4"/>
  <c r="B4278" i="4"/>
  <c r="A4276" i="2"/>
  <c r="C4275" i="2"/>
  <c r="B4275" i="2"/>
  <c r="A4276" i="1" l="1"/>
  <c r="C4275" i="1"/>
  <c r="B4275" i="1"/>
  <c r="A4280" i="4"/>
  <c r="C4279" i="4"/>
  <c r="B4279" i="4"/>
  <c r="C4276" i="2"/>
  <c r="B4276" i="2"/>
  <c r="A4277" i="2"/>
  <c r="A4277" i="1" l="1"/>
  <c r="C4276" i="1"/>
  <c r="B4276" i="1"/>
  <c r="A4281" i="4"/>
  <c r="C4280" i="4"/>
  <c r="B4280" i="4"/>
  <c r="A4278" i="2"/>
  <c r="C4277" i="2"/>
  <c r="B4277" i="2"/>
  <c r="A4278" i="1" l="1"/>
  <c r="C4277" i="1"/>
  <c r="B4277" i="1"/>
  <c r="A4282" i="4"/>
  <c r="C4281" i="4"/>
  <c r="B4281" i="4"/>
  <c r="A4279" i="2"/>
  <c r="C4278" i="2"/>
  <c r="B4278" i="2"/>
  <c r="A4279" i="1" l="1"/>
  <c r="C4278" i="1"/>
  <c r="B4278" i="1"/>
  <c r="A4283" i="4"/>
  <c r="C4282" i="4"/>
  <c r="B4282" i="4"/>
  <c r="B4279" i="2"/>
  <c r="A4280" i="2"/>
  <c r="C4279" i="2"/>
  <c r="A4280" i="1" l="1"/>
  <c r="C4279" i="1"/>
  <c r="B4279" i="1"/>
  <c r="A4284" i="4"/>
  <c r="C4283" i="4"/>
  <c r="B4283" i="4"/>
  <c r="A4281" i="2"/>
  <c r="C4280" i="2"/>
  <c r="B4280" i="2"/>
  <c r="A4281" i="1" l="1"/>
  <c r="C4280" i="1"/>
  <c r="B4280" i="1"/>
  <c r="A4285" i="4"/>
  <c r="C4284" i="4"/>
  <c r="B4284" i="4"/>
  <c r="A4282" i="2"/>
  <c r="C4281" i="2"/>
  <c r="B4281" i="2"/>
  <c r="A4282" i="1" l="1"/>
  <c r="C4281" i="1"/>
  <c r="B4281" i="1"/>
  <c r="A4286" i="4"/>
  <c r="C4285" i="4"/>
  <c r="B4285" i="4"/>
  <c r="A4283" i="2"/>
  <c r="C4282" i="2"/>
  <c r="B4282" i="2"/>
  <c r="A4283" i="1" l="1"/>
  <c r="C4282" i="1"/>
  <c r="B4282" i="1"/>
  <c r="A4287" i="4"/>
  <c r="C4286" i="4"/>
  <c r="B4286" i="4"/>
  <c r="A4284" i="2"/>
  <c r="C4283" i="2"/>
  <c r="B4283" i="2"/>
  <c r="A4284" i="1" l="1"/>
  <c r="C4283" i="1"/>
  <c r="B4283" i="1"/>
  <c r="A4288" i="4"/>
  <c r="C4287" i="4"/>
  <c r="B4287" i="4"/>
  <c r="C4284" i="2"/>
  <c r="B4284" i="2"/>
  <c r="A4285" i="2"/>
  <c r="A4285" i="1" l="1"/>
  <c r="C4284" i="1"/>
  <c r="B4284" i="1"/>
  <c r="A4289" i="4"/>
  <c r="C4288" i="4"/>
  <c r="B4288" i="4"/>
  <c r="A4286" i="2"/>
  <c r="C4285" i="2"/>
  <c r="B4285" i="2"/>
  <c r="A4286" i="1" l="1"/>
  <c r="C4285" i="1"/>
  <c r="B4285" i="1"/>
  <c r="A4290" i="4"/>
  <c r="C4289" i="4"/>
  <c r="B4289" i="4"/>
  <c r="A4287" i="2"/>
  <c r="C4286" i="2"/>
  <c r="B4286" i="2"/>
  <c r="A4287" i="1" l="1"/>
  <c r="C4286" i="1"/>
  <c r="B4286" i="1"/>
  <c r="A4291" i="4"/>
  <c r="C4290" i="4"/>
  <c r="B4290" i="4"/>
  <c r="B4287" i="2"/>
  <c r="A4288" i="2"/>
  <c r="C4287" i="2"/>
  <c r="A4288" i="1" l="1"/>
  <c r="C4287" i="1"/>
  <c r="B4287" i="1"/>
  <c r="A4292" i="4"/>
  <c r="C4291" i="4"/>
  <c r="B4291" i="4"/>
  <c r="A4289" i="2"/>
  <c r="C4288" i="2"/>
  <c r="B4288" i="2"/>
  <c r="A4289" i="1" l="1"/>
  <c r="C4288" i="1"/>
  <c r="B4288" i="1"/>
  <c r="A4293" i="4"/>
  <c r="C4292" i="4"/>
  <c r="B4292" i="4"/>
  <c r="A4290" i="2"/>
  <c r="C4289" i="2"/>
  <c r="B4289" i="2"/>
  <c r="A4290" i="1" l="1"/>
  <c r="C4289" i="1"/>
  <c r="B4289" i="1"/>
  <c r="A4294" i="4"/>
  <c r="C4293" i="4"/>
  <c r="B4293" i="4"/>
  <c r="A4291" i="2"/>
  <c r="C4290" i="2"/>
  <c r="B4290" i="2"/>
  <c r="A4291" i="1" l="1"/>
  <c r="C4290" i="1"/>
  <c r="B4290" i="1"/>
  <c r="A4295" i="4"/>
  <c r="C4294" i="4"/>
  <c r="B4294" i="4"/>
  <c r="A4292" i="2"/>
  <c r="C4291" i="2"/>
  <c r="B4291" i="2"/>
  <c r="A4292" i="1" l="1"/>
  <c r="C4291" i="1"/>
  <c r="B4291" i="1"/>
  <c r="A4296" i="4"/>
  <c r="C4295" i="4"/>
  <c r="B4295" i="4"/>
  <c r="C4292" i="2"/>
  <c r="B4292" i="2"/>
  <c r="A4293" i="2"/>
  <c r="A4293" i="1" l="1"/>
  <c r="C4292" i="1"/>
  <c r="B4292" i="1"/>
  <c r="A4297" i="4"/>
  <c r="C4296" i="4"/>
  <c r="B4296" i="4"/>
  <c r="A4294" i="2"/>
  <c r="C4293" i="2"/>
  <c r="B4293" i="2"/>
  <c r="A4294" i="1" l="1"/>
  <c r="C4293" i="1"/>
  <c r="B4293" i="1"/>
  <c r="A4298" i="4"/>
  <c r="C4297" i="4"/>
  <c r="B4297" i="4"/>
  <c r="A4295" i="2"/>
  <c r="C4294" i="2"/>
  <c r="B4294" i="2"/>
  <c r="A4295" i="1" l="1"/>
  <c r="C4294" i="1"/>
  <c r="B4294" i="1"/>
  <c r="A4299" i="4"/>
  <c r="C4298" i="4"/>
  <c r="B4298" i="4"/>
  <c r="B4295" i="2"/>
  <c r="A4296" i="2"/>
  <c r="C4295" i="2"/>
  <c r="A4296" i="1" l="1"/>
  <c r="C4295" i="1"/>
  <c r="B4295" i="1"/>
  <c r="A4300" i="4"/>
  <c r="C4299" i="4"/>
  <c r="B4299" i="4"/>
  <c r="A4297" i="2"/>
  <c r="C4296" i="2"/>
  <c r="B4296" i="2"/>
  <c r="A4297" i="1" l="1"/>
  <c r="C4296" i="1"/>
  <c r="B4296" i="1"/>
  <c r="A4301" i="4"/>
  <c r="C4300" i="4"/>
  <c r="B4300" i="4"/>
  <c r="A4298" i="2"/>
  <c r="C4297" i="2"/>
  <c r="B4297" i="2"/>
  <c r="A4298" i="1" l="1"/>
  <c r="C4297" i="1"/>
  <c r="B4297" i="1"/>
  <c r="A4302" i="4"/>
  <c r="C4301" i="4"/>
  <c r="B4301" i="4"/>
  <c r="A4299" i="2"/>
  <c r="C4298" i="2"/>
  <c r="B4298" i="2"/>
  <c r="A4299" i="1" l="1"/>
  <c r="C4298" i="1"/>
  <c r="B4298" i="1"/>
  <c r="A4303" i="4"/>
  <c r="C4302" i="4"/>
  <c r="B4302" i="4"/>
  <c r="A4300" i="2"/>
  <c r="C4299" i="2"/>
  <c r="B4299" i="2"/>
  <c r="A4300" i="1" l="1"/>
  <c r="C4299" i="1"/>
  <c r="B4299" i="1"/>
  <c r="A4304" i="4"/>
  <c r="C4303" i="4"/>
  <c r="B4303" i="4"/>
  <c r="C4300" i="2"/>
  <c r="B4300" i="2"/>
  <c r="A4301" i="2"/>
  <c r="A4301" i="1" l="1"/>
  <c r="C4300" i="1"/>
  <c r="B4300" i="1"/>
  <c r="A4305" i="4"/>
  <c r="C4304" i="4"/>
  <c r="B4304" i="4"/>
  <c r="A4302" i="2"/>
  <c r="C4301" i="2"/>
  <c r="B4301" i="2"/>
  <c r="A4302" i="1" l="1"/>
  <c r="C4301" i="1"/>
  <c r="B4301" i="1"/>
  <c r="A4306" i="4"/>
  <c r="C4305" i="4"/>
  <c r="B4305" i="4"/>
  <c r="A4303" i="2"/>
  <c r="C4302" i="2"/>
  <c r="B4302" i="2"/>
  <c r="A4303" i="1" l="1"/>
  <c r="C4302" i="1"/>
  <c r="B4302" i="1"/>
  <c r="A4307" i="4"/>
  <c r="C4306" i="4"/>
  <c r="B4306" i="4"/>
  <c r="B4303" i="2"/>
  <c r="A4304" i="2"/>
  <c r="C4303" i="2"/>
  <c r="A4304" i="1" l="1"/>
  <c r="C4303" i="1"/>
  <c r="B4303" i="1"/>
  <c r="A4308" i="4"/>
  <c r="C4307" i="4"/>
  <c r="B4307" i="4"/>
  <c r="A4305" i="2"/>
  <c r="C4304" i="2"/>
  <c r="B4304" i="2"/>
  <c r="A4305" i="1" l="1"/>
  <c r="C4304" i="1"/>
  <c r="B4304" i="1"/>
  <c r="A4309" i="4"/>
  <c r="C4308" i="4"/>
  <c r="B4308" i="4"/>
  <c r="A4306" i="2"/>
  <c r="C4305" i="2"/>
  <c r="B4305" i="2"/>
  <c r="A4306" i="1" l="1"/>
  <c r="C4305" i="1"/>
  <c r="B4305" i="1"/>
  <c r="A4310" i="4"/>
  <c r="C4309" i="4"/>
  <c r="B4309" i="4"/>
  <c r="A4307" i="2"/>
  <c r="C4306" i="2"/>
  <c r="B4306" i="2"/>
  <c r="A4307" i="1" l="1"/>
  <c r="C4306" i="1"/>
  <c r="B4306" i="1"/>
  <c r="A4311" i="4"/>
  <c r="C4310" i="4"/>
  <c r="B4310" i="4"/>
  <c r="A4308" i="2"/>
  <c r="C4307" i="2"/>
  <c r="B4307" i="2"/>
  <c r="A4308" i="1" l="1"/>
  <c r="C4307" i="1"/>
  <c r="B4307" i="1"/>
  <c r="A4312" i="4"/>
  <c r="C4311" i="4"/>
  <c r="B4311" i="4"/>
  <c r="C4308" i="2"/>
  <c r="B4308" i="2"/>
  <c r="A4309" i="2"/>
  <c r="A4309" i="1" l="1"/>
  <c r="C4308" i="1"/>
  <c r="B4308" i="1"/>
  <c r="A4313" i="4"/>
  <c r="C4312" i="4"/>
  <c r="B4312" i="4"/>
  <c r="A4310" i="2"/>
  <c r="C4309" i="2"/>
  <c r="B4309" i="2"/>
  <c r="A4310" i="1" l="1"/>
  <c r="C4309" i="1"/>
  <c r="B4309" i="1"/>
  <c r="A4314" i="4"/>
  <c r="C4313" i="4"/>
  <c r="B4313" i="4"/>
  <c r="A4311" i="2"/>
  <c r="C4310" i="2"/>
  <c r="B4310" i="2"/>
  <c r="A4311" i="1" l="1"/>
  <c r="C4310" i="1"/>
  <c r="B4310" i="1"/>
  <c r="A4315" i="4"/>
  <c r="C4314" i="4"/>
  <c r="B4314" i="4"/>
  <c r="B4311" i="2"/>
  <c r="A4312" i="2"/>
  <c r="C4311" i="2"/>
  <c r="A4312" i="1" l="1"/>
  <c r="C4311" i="1"/>
  <c r="B4311" i="1"/>
  <c r="A4316" i="4"/>
  <c r="C4315" i="4"/>
  <c r="B4315" i="4"/>
  <c r="A4313" i="2"/>
  <c r="C4312" i="2"/>
  <c r="B4312" i="2"/>
  <c r="A4313" i="1" l="1"/>
  <c r="C4312" i="1"/>
  <c r="B4312" i="1"/>
  <c r="A4317" i="4"/>
  <c r="C4316" i="4"/>
  <c r="B4316" i="4"/>
  <c r="A4314" i="2"/>
  <c r="C4313" i="2"/>
  <c r="B4313" i="2"/>
  <c r="A4314" i="1" l="1"/>
  <c r="C4313" i="1"/>
  <c r="B4313" i="1"/>
  <c r="A4318" i="4"/>
  <c r="C4317" i="4"/>
  <c r="B4317" i="4"/>
  <c r="A4315" i="2"/>
  <c r="C4314" i="2"/>
  <c r="B4314" i="2"/>
  <c r="A4315" i="1" l="1"/>
  <c r="C4314" i="1"/>
  <c r="B4314" i="1"/>
  <c r="A4319" i="4"/>
  <c r="C4318" i="4"/>
  <c r="B4318" i="4"/>
  <c r="A4316" i="2"/>
  <c r="C4315" i="2"/>
  <c r="B4315" i="2"/>
  <c r="A4316" i="1" l="1"/>
  <c r="C4315" i="1"/>
  <c r="B4315" i="1"/>
  <c r="A4320" i="4"/>
  <c r="C4319" i="4"/>
  <c r="B4319" i="4"/>
  <c r="C4316" i="2"/>
  <c r="B4316" i="2"/>
  <c r="A4317" i="2"/>
  <c r="A4317" i="1" l="1"/>
  <c r="C4316" i="1"/>
  <c r="B4316" i="1"/>
  <c r="A4321" i="4"/>
  <c r="C4320" i="4"/>
  <c r="B4320" i="4"/>
  <c r="A4318" i="2"/>
  <c r="C4317" i="2"/>
  <c r="B4317" i="2"/>
  <c r="A4318" i="1" l="1"/>
  <c r="C4317" i="1"/>
  <c r="B4317" i="1"/>
  <c r="A4322" i="4"/>
  <c r="C4321" i="4"/>
  <c r="B4321" i="4"/>
  <c r="A4319" i="2"/>
  <c r="C4318" i="2"/>
  <c r="B4318" i="2"/>
  <c r="A4319" i="1" l="1"/>
  <c r="C4318" i="1"/>
  <c r="B4318" i="1"/>
  <c r="A4323" i="4"/>
  <c r="C4322" i="4"/>
  <c r="B4322" i="4"/>
  <c r="B4319" i="2"/>
  <c r="A4320" i="2"/>
  <c r="C4319" i="2"/>
  <c r="A4320" i="1" l="1"/>
  <c r="C4319" i="1"/>
  <c r="B4319" i="1"/>
  <c r="A4324" i="4"/>
  <c r="C4323" i="4"/>
  <c r="B4323" i="4"/>
  <c r="A4321" i="2"/>
  <c r="C4320" i="2"/>
  <c r="B4320" i="2"/>
  <c r="A4321" i="1" l="1"/>
  <c r="C4320" i="1"/>
  <c r="B4320" i="1"/>
  <c r="A4325" i="4"/>
  <c r="C4324" i="4"/>
  <c r="B4324" i="4"/>
  <c r="A4322" i="2"/>
  <c r="C4321" i="2"/>
  <c r="B4321" i="2"/>
  <c r="A4322" i="1" l="1"/>
  <c r="C4321" i="1"/>
  <c r="B4321" i="1"/>
  <c r="A4326" i="4"/>
  <c r="C4325" i="4"/>
  <c r="B4325" i="4"/>
  <c r="A4323" i="2"/>
  <c r="C4322" i="2"/>
  <c r="B4322" i="2"/>
  <c r="A4323" i="1" l="1"/>
  <c r="C4322" i="1"/>
  <c r="B4322" i="1"/>
  <c r="A4327" i="4"/>
  <c r="C4326" i="4"/>
  <c r="B4326" i="4"/>
  <c r="A4324" i="2"/>
  <c r="C4323" i="2"/>
  <c r="B4323" i="2"/>
  <c r="A4324" i="1" l="1"/>
  <c r="C4323" i="1"/>
  <c r="B4323" i="1"/>
  <c r="A4328" i="4"/>
  <c r="C4327" i="4"/>
  <c r="B4327" i="4"/>
  <c r="C4324" i="2"/>
  <c r="B4324" i="2"/>
  <c r="A4325" i="2"/>
  <c r="A4325" i="1" l="1"/>
  <c r="C4324" i="1"/>
  <c r="B4324" i="1"/>
  <c r="A4329" i="4"/>
  <c r="C4328" i="4"/>
  <c r="B4328" i="4"/>
  <c r="A4326" i="2"/>
  <c r="C4325" i="2"/>
  <c r="B4325" i="2"/>
  <c r="A4326" i="1" l="1"/>
  <c r="C4325" i="1"/>
  <c r="B4325" i="1"/>
  <c r="A4330" i="4"/>
  <c r="C4329" i="4"/>
  <c r="B4329" i="4"/>
  <c r="A4327" i="2"/>
  <c r="C4326" i="2"/>
  <c r="B4326" i="2"/>
  <c r="A4327" i="1" l="1"/>
  <c r="C4326" i="1"/>
  <c r="B4326" i="1"/>
  <c r="A4331" i="4"/>
  <c r="C4330" i="4"/>
  <c r="B4330" i="4"/>
  <c r="B4327" i="2"/>
  <c r="A4328" i="2"/>
  <c r="C4327" i="2"/>
  <c r="A4328" i="1" l="1"/>
  <c r="C4327" i="1"/>
  <c r="B4327" i="1"/>
  <c r="A4332" i="4"/>
  <c r="C4331" i="4"/>
  <c r="B4331" i="4"/>
  <c r="A4329" i="2"/>
  <c r="C4328" i="2"/>
  <c r="B4328" i="2"/>
  <c r="A4329" i="1" l="1"/>
  <c r="C4328" i="1"/>
  <c r="B4328" i="1"/>
  <c r="A4333" i="4"/>
  <c r="C4332" i="4"/>
  <c r="B4332" i="4"/>
  <c r="A4330" i="2"/>
  <c r="C4329" i="2"/>
  <c r="B4329" i="2"/>
  <c r="A4330" i="1" l="1"/>
  <c r="C4329" i="1"/>
  <c r="B4329" i="1"/>
  <c r="A4334" i="4"/>
  <c r="C4333" i="4"/>
  <c r="B4333" i="4"/>
  <c r="A4331" i="2"/>
  <c r="C4330" i="2"/>
  <c r="B4330" i="2"/>
  <c r="A4331" i="1" l="1"/>
  <c r="C4330" i="1"/>
  <c r="B4330" i="1"/>
  <c r="A4335" i="4"/>
  <c r="C4334" i="4"/>
  <c r="B4334" i="4"/>
  <c r="A4332" i="2"/>
  <c r="C4331" i="2"/>
  <c r="B4331" i="2"/>
  <c r="A4332" i="1" l="1"/>
  <c r="C4331" i="1"/>
  <c r="B4331" i="1"/>
  <c r="A4336" i="4"/>
  <c r="C4335" i="4"/>
  <c r="B4335" i="4"/>
  <c r="C4332" i="2"/>
  <c r="B4332" i="2"/>
  <c r="A4333" i="2"/>
  <c r="A4333" i="1" l="1"/>
  <c r="C4332" i="1"/>
  <c r="B4332" i="1"/>
  <c r="A4337" i="4"/>
  <c r="C4336" i="4"/>
  <c r="B4336" i="4"/>
  <c r="A4334" i="2"/>
  <c r="C4333" i="2"/>
  <c r="B4333" i="2"/>
  <c r="A4334" i="1" l="1"/>
  <c r="C4333" i="1"/>
  <c r="B4333" i="1"/>
  <c r="A4338" i="4"/>
  <c r="C4337" i="4"/>
  <c r="B4337" i="4"/>
  <c r="A4335" i="2"/>
  <c r="C4334" i="2"/>
  <c r="B4334" i="2"/>
  <c r="A4335" i="1" l="1"/>
  <c r="C4334" i="1"/>
  <c r="B4334" i="1"/>
  <c r="A4339" i="4"/>
  <c r="C4338" i="4"/>
  <c r="B4338" i="4"/>
  <c r="B4335" i="2"/>
  <c r="A4336" i="2"/>
  <c r="C4335" i="2"/>
  <c r="A4336" i="1" l="1"/>
  <c r="C4335" i="1"/>
  <c r="B4335" i="1"/>
  <c r="A4340" i="4"/>
  <c r="C4339" i="4"/>
  <c r="B4339" i="4"/>
  <c r="A4337" i="2"/>
  <c r="C4336" i="2"/>
  <c r="B4336" i="2"/>
  <c r="A4337" i="1" l="1"/>
  <c r="C4336" i="1"/>
  <c r="B4336" i="1"/>
  <c r="A4341" i="4"/>
  <c r="C4340" i="4"/>
  <c r="B4340" i="4"/>
  <c r="A4338" i="2"/>
  <c r="C4337" i="2"/>
  <c r="B4337" i="2"/>
  <c r="A4338" i="1" l="1"/>
  <c r="C4337" i="1"/>
  <c r="B4337" i="1"/>
  <c r="A4342" i="4"/>
  <c r="C4341" i="4"/>
  <c r="B4341" i="4"/>
  <c r="A4339" i="2"/>
  <c r="C4338" i="2"/>
  <c r="B4338" i="2"/>
  <c r="A4339" i="1" l="1"/>
  <c r="C4338" i="1"/>
  <c r="B4338" i="1"/>
  <c r="A4343" i="4"/>
  <c r="C4342" i="4"/>
  <c r="B4342" i="4"/>
  <c r="A4340" i="2"/>
  <c r="C4339" i="2"/>
  <c r="B4339" i="2"/>
  <c r="A4340" i="1" l="1"/>
  <c r="C4339" i="1"/>
  <c r="B4339" i="1"/>
  <c r="A4344" i="4"/>
  <c r="C4343" i="4"/>
  <c r="B4343" i="4"/>
  <c r="C4340" i="2"/>
  <c r="B4340" i="2"/>
  <c r="A4341" i="2"/>
  <c r="A4341" i="1" l="1"/>
  <c r="C4340" i="1"/>
  <c r="B4340" i="1"/>
  <c r="A4345" i="4"/>
  <c r="C4344" i="4"/>
  <c r="B4344" i="4"/>
  <c r="A4342" i="2"/>
  <c r="C4341" i="2"/>
  <c r="B4341" i="2"/>
  <c r="A4342" i="1" l="1"/>
  <c r="C4341" i="1"/>
  <c r="B4341" i="1"/>
  <c r="A4346" i="4"/>
  <c r="C4345" i="4"/>
  <c r="B4345" i="4"/>
  <c r="A4343" i="2"/>
  <c r="C4342" i="2"/>
  <c r="B4342" i="2"/>
  <c r="A4343" i="1" l="1"/>
  <c r="C4342" i="1"/>
  <c r="B4342" i="1"/>
  <c r="A4347" i="4"/>
  <c r="C4346" i="4"/>
  <c r="B4346" i="4"/>
  <c r="B4343" i="2"/>
  <c r="A4344" i="2"/>
  <c r="C4343" i="2"/>
  <c r="A4344" i="1" l="1"/>
  <c r="C4343" i="1"/>
  <c r="B4343" i="1"/>
  <c r="A4348" i="4"/>
  <c r="C4347" i="4"/>
  <c r="B4347" i="4"/>
  <c r="A4345" i="2"/>
  <c r="C4344" i="2"/>
  <c r="B4344" i="2"/>
  <c r="A4345" i="1" l="1"/>
  <c r="C4344" i="1"/>
  <c r="B4344" i="1"/>
  <c r="A4349" i="4"/>
  <c r="C4348" i="4"/>
  <c r="B4348" i="4"/>
  <c r="A4346" i="2"/>
  <c r="C4345" i="2"/>
  <c r="B4345" i="2"/>
  <c r="A4346" i="1" l="1"/>
  <c r="C4345" i="1"/>
  <c r="B4345" i="1"/>
  <c r="A4350" i="4"/>
  <c r="C4349" i="4"/>
  <c r="B4349" i="4"/>
  <c r="A4347" i="2"/>
  <c r="C4346" i="2"/>
  <c r="B4346" i="2"/>
  <c r="A4347" i="1" l="1"/>
  <c r="C4346" i="1"/>
  <c r="B4346" i="1"/>
  <c r="A4351" i="4"/>
  <c r="C4350" i="4"/>
  <c r="B4350" i="4"/>
  <c r="A4348" i="2"/>
  <c r="C4347" i="2"/>
  <c r="B4347" i="2"/>
  <c r="A4348" i="1" l="1"/>
  <c r="C4347" i="1"/>
  <c r="B4347" i="1"/>
  <c r="A4352" i="4"/>
  <c r="C4351" i="4"/>
  <c r="B4351" i="4"/>
  <c r="C4348" i="2"/>
  <c r="B4348" i="2"/>
  <c r="A4349" i="2"/>
  <c r="A4349" i="1" l="1"/>
  <c r="C4348" i="1"/>
  <c r="B4348" i="1"/>
  <c r="A4353" i="4"/>
  <c r="C4352" i="4"/>
  <c r="B4352" i="4"/>
  <c r="A4350" i="2"/>
  <c r="C4349" i="2"/>
  <c r="B4349" i="2"/>
  <c r="A4350" i="1" l="1"/>
  <c r="C4349" i="1"/>
  <c r="B4349" i="1"/>
  <c r="A4354" i="4"/>
  <c r="C4353" i="4"/>
  <c r="B4353" i="4"/>
  <c r="A4351" i="2"/>
  <c r="C4350" i="2"/>
  <c r="B4350" i="2"/>
  <c r="A4351" i="1" l="1"/>
  <c r="C4350" i="1"/>
  <c r="B4350" i="1"/>
  <c r="A4355" i="4"/>
  <c r="C4354" i="4"/>
  <c r="B4354" i="4"/>
  <c r="B4351" i="2"/>
  <c r="A4352" i="2"/>
  <c r="C4351" i="2"/>
  <c r="A4352" i="1" l="1"/>
  <c r="C4351" i="1"/>
  <c r="B4351" i="1"/>
  <c r="A4356" i="4"/>
  <c r="C4355" i="4"/>
  <c r="B4355" i="4"/>
  <c r="A4353" i="2"/>
  <c r="C4352" i="2"/>
  <c r="B4352" i="2"/>
  <c r="A4353" i="1" l="1"/>
  <c r="C4352" i="1"/>
  <c r="B4352" i="1"/>
  <c r="A4357" i="4"/>
  <c r="C4356" i="4"/>
  <c r="B4356" i="4"/>
  <c r="A4354" i="2"/>
  <c r="C4353" i="2"/>
  <c r="B4353" i="2"/>
  <c r="A4354" i="1" l="1"/>
  <c r="C4353" i="1"/>
  <c r="B4353" i="1"/>
  <c r="A4358" i="4"/>
  <c r="C4357" i="4"/>
  <c r="B4357" i="4"/>
  <c r="A4355" i="2"/>
  <c r="C4354" i="2"/>
  <c r="B4354" i="2"/>
  <c r="A4355" i="1" l="1"/>
  <c r="C4354" i="1"/>
  <c r="B4354" i="1"/>
  <c r="A4359" i="4"/>
  <c r="C4358" i="4"/>
  <c r="B4358" i="4"/>
  <c r="A4356" i="2"/>
  <c r="C4355" i="2"/>
  <c r="B4355" i="2"/>
  <c r="A4356" i="1" l="1"/>
  <c r="C4355" i="1"/>
  <c r="B4355" i="1"/>
  <c r="A4360" i="4"/>
  <c r="C4359" i="4"/>
  <c r="B4359" i="4"/>
  <c r="C4356" i="2"/>
  <c r="B4356" i="2"/>
  <c r="A4357" i="2"/>
  <c r="A4357" i="1" l="1"/>
  <c r="C4356" i="1"/>
  <c r="B4356" i="1"/>
  <c r="A4361" i="4"/>
  <c r="C4360" i="4"/>
  <c r="B4360" i="4"/>
  <c r="A4358" i="2"/>
  <c r="C4357" i="2"/>
  <c r="B4357" i="2"/>
  <c r="A4358" i="1" l="1"/>
  <c r="C4357" i="1"/>
  <c r="B4357" i="1"/>
  <c r="A4362" i="4"/>
  <c r="C4361" i="4"/>
  <c r="B4361" i="4"/>
  <c r="A4359" i="2"/>
  <c r="C4358" i="2"/>
  <c r="B4358" i="2"/>
  <c r="A4359" i="1" l="1"/>
  <c r="C4358" i="1"/>
  <c r="B4358" i="1"/>
  <c r="A4363" i="4"/>
  <c r="C4362" i="4"/>
  <c r="B4362" i="4"/>
  <c r="B4359" i="2"/>
  <c r="A4360" i="2"/>
  <c r="C4359" i="2"/>
  <c r="A4360" i="1" l="1"/>
  <c r="C4359" i="1"/>
  <c r="B4359" i="1"/>
  <c r="A4364" i="4"/>
  <c r="C4363" i="4"/>
  <c r="B4363" i="4"/>
  <c r="A4361" i="2"/>
  <c r="C4360" i="2"/>
  <c r="B4360" i="2"/>
  <c r="A4361" i="1" l="1"/>
  <c r="C4360" i="1"/>
  <c r="B4360" i="1"/>
  <c r="A4365" i="4"/>
  <c r="C4364" i="4"/>
  <c r="B4364" i="4"/>
  <c r="A4362" i="2"/>
  <c r="C4361" i="2"/>
  <c r="B4361" i="2"/>
  <c r="A4362" i="1" l="1"/>
  <c r="C4361" i="1"/>
  <c r="B4361" i="1"/>
  <c r="A4366" i="4"/>
  <c r="C4365" i="4"/>
  <c r="B4365" i="4"/>
  <c r="A4363" i="2"/>
  <c r="C4362" i="2"/>
  <c r="B4362" i="2"/>
  <c r="A4363" i="1" l="1"/>
  <c r="C4362" i="1"/>
  <c r="B4362" i="1"/>
  <c r="A4367" i="4"/>
  <c r="C4366" i="4"/>
  <c r="B4366" i="4"/>
  <c r="A4364" i="2"/>
  <c r="C4363" i="2"/>
  <c r="B4363" i="2"/>
  <c r="A4364" i="1" l="1"/>
  <c r="C4363" i="1"/>
  <c r="B4363" i="1"/>
  <c r="A4368" i="4"/>
  <c r="C4367" i="4"/>
  <c r="B4367" i="4"/>
  <c r="C4364" i="2"/>
  <c r="B4364" i="2"/>
  <c r="A4365" i="2"/>
  <c r="A4365" i="1" l="1"/>
  <c r="C4364" i="1"/>
  <c r="B4364" i="1"/>
  <c r="A4369" i="4"/>
  <c r="C4368" i="4"/>
  <c r="B4368" i="4"/>
  <c r="A4366" i="2"/>
  <c r="C4365" i="2"/>
  <c r="B4365" i="2"/>
  <c r="A4366" i="1" l="1"/>
  <c r="C4365" i="1"/>
  <c r="B4365" i="1"/>
  <c r="A4370" i="4"/>
  <c r="C4369" i="4"/>
  <c r="B4369" i="4"/>
  <c r="A4367" i="2"/>
  <c r="C4366" i="2"/>
  <c r="B4366" i="2"/>
  <c r="A4367" i="1" l="1"/>
  <c r="C4366" i="1"/>
  <c r="B4366" i="1"/>
  <c r="A4371" i="4"/>
  <c r="C4370" i="4"/>
  <c r="B4370" i="4"/>
  <c r="B4367" i="2"/>
  <c r="A4368" i="2"/>
  <c r="C4367" i="2"/>
  <c r="A4368" i="1" l="1"/>
  <c r="C4367" i="1"/>
  <c r="B4367" i="1"/>
  <c r="A4372" i="4"/>
  <c r="C4371" i="4"/>
  <c r="B4371" i="4"/>
  <c r="A4369" i="2"/>
  <c r="C4368" i="2"/>
  <c r="B4368" i="2"/>
  <c r="A4369" i="1" l="1"/>
  <c r="C4368" i="1"/>
  <c r="B4368" i="1"/>
  <c r="A4373" i="4"/>
  <c r="C4372" i="4"/>
  <c r="B4372" i="4"/>
  <c r="A4370" i="2"/>
  <c r="C4369" i="2"/>
  <c r="B4369" i="2"/>
  <c r="A4370" i="1" l="1"/>
  <c r="C4369" i="1"/>
  <c r="B4369" i="1"/>
  <c r="A4374" i="4"/>
  <c r="C4373" i="4"/>
  <c r="B4373" i="4"/>
  <c r="A4371" i="2"/>
  <c r="C4370" i="2"/>
  <c r="B4370" i="2"/>
  <c r="A4371" i="1" l="1"/>
  <c r="C4370" i="1"/>
  <c r="B4370" i="1"/>
  <c r="A4375" i="4"/>
  <c r="C4374" i="4"/>
  <c r="B4374" i="4"/>
  <c r="A4372" i="2"/>
  <c r="C4371" i="2"/>
  <c r="B4371" i="2"/>
  <c r="A4372" i="1" l="1"/>
  <c r="C4371" i="1"/>
  <c r="B4371" i="1"/>
  <c r="A4376" i="4"/>
  <c r="C4375" i="4"/>
  <c r="B4375" i="4"/>
  <c r="C4372" i="2"/>
  <c r="B4372" i="2"/>
  <c r="A4373" i="2"/>
  <c r="A4373" i="1" l="1"/>
  <c r="C4372" i="1"/>
  <c r="B4372" i="1"/>
  <c r="A4377" i="4"/>
  <c r="C4376" i="4"/>
  <c r="B4376" i="4"/>
  <c r="A4374" i="2"/>
  <c r="C4373" i="2"/>
  <c r="B4373" i="2"/>
  <c r="A4374" i="1" l="1"/>
  <c r="C4373" i="1"/>
  <c r="B4373" i="1"/>
  <c r="A4378" i="4"/>
  <c r="C4377" i="4"/>
  <c r="B4377" i="4"/>
  <c r="A4375" i="2"/>
  <c r="C4374" i="2"/>
  <c r="B4374" i="2"/>
  <c r="A4375" i="1" l="1"/>
  <c r="C4374" i="1"/>
  <c r="B4374" i="1"/>
  <c r="A4379" i="4"/>
  <c r="C4378" i="4"/>
  <c r="B4378" i="4"/>
  <c r="B4375" i="2"/>
  <c r="A4376" i="2"/>
  <c r="C4375" i="2"/>
  <c r="A4376" i="1" l="1"/>
  <c r="C4375" i="1"/>
  <c r="B4375" i="1"/>
  <c r="A4380" i="4"/>
  <c r="C4379" i="4"/>
  <c r="B4379" i="4"/>
  <c r="A4377" i="2"/>
  <c r="C4376" i="2"/>
  <c r="B4376" i="2"/>
  <c r="A4377" i="1" l="1"/>
  <c r="C4376" i="1"/>
  <c r="B4376" i="1"/>
  <c r="A4381" i="4"/>
  <c r="C4380" i="4"/>
  <c r="B4380" i="4"/>
  <c r="A4378" i="2"/>
  <c r="C4377" i="2"/>
  <c r="B4377" i="2"/>
  <c r="A4378" i="1" l="1"/>
  <c r="C4377" i="1"/>
  <c r="B4377" i="1"/>
  <c r="A4382" i="4"/>
  <c r="C4381" i="4"/>
  <c r="B4381" i="4"/>
  <c r="A4379" i="2"/>
  <c r="C4378" i="2"/>
  <c r="B4378" i="2"/>
  <c r="A4379" i="1" l="1"/>
  <c r="C4378" i="1"/>
  <c r="B4378" i="1"/>
  <c r="A4383" i="4"/>
  <c r="C4382" i="4"/>
  <c r="B4382" i="4"/>
  <c r="A4380" i="2"/>
  <c r="C4379" i="2"/>
  <c r="B4379" i="2"/>
  <c r="A4380" i="1" l="1"/>
  <c r="C4379" i="1"/>
  <c r="B4379" i="1"/>
  <c r="A4384" i="4"/>
  <c r="C4383" i="4"/>
  <c r="B4383" i="4"/>
  <c r="C4380" i="2"/>
  <c r="B4380" i="2"/>
  <c r="A4381" i="2"/>
  <c r="A4381" i="1" l="1"/>
  <c r="C4380" i="1"/>
  <c r="B4380" i="1"/>
  <c r="A4385" i="4"/>
  <c r="C4384" i="4"/>
  <c r="B4384" i="4"/>
  <c r="A4382" i="2"/>
  <c r="C4381" i="2"/>
  <c r="B4381" i="2"/>
  <c r="A4382" i="1" l="1"/>
  <c r="C4381" i="1"/>
  <c r="B4381" i="1"/>
  <c r="A4386" i="4"/>
  <c r="C4385" i="4"/>
  <c r="B4385" i="4"/>
  <c r="A4383" i="2"/>
  <c r="C4382" i="2"/>
  <c r="B4382" i="2"/>
  <c r="A4383" i="1" l="1"/>
  <c r="C4382" i="1"/>
  <c r="B4382" i="1"/>
  <c r="A4387" i="4"/>
  <c r="C4386" i="4"/>
  <c r="B4386" i="4"/>
  <c r="B4383" i="2"/>
  <c r="A4384" i="2"/>
  <c r="C4383" i="2"/>
  <c r="A4384" i="1" l="1"/>
  <c r="C4383" i="1"/>
  <c r="B4383" i="1"/>
  <c r="A4388" i="4"/>
  <c r="C4387" i="4"/>
  <c r="B4387" i="4"/>
  <c r="A4385" i="2"/>
  <c r="C4384" i="2"/>
  <c r="B4384" i="2"/>
  <c r="A4385" i="1" l="1"/>
  <c r="C4384" i="1"/>
  <c r="B4384" i="1"/>
  <c r="A4389" i="4"/>
  <c r="C4388" i="4"/>
  <c r="B4388" i="4"/>
  <c r="A4386" i="2"/>
  <c r="C4385" i="2"/>
  <c r="B4385" i="2"/>
  <c r="A4386" i="1" l="1"/>
  <c r="C4385" i="1"/>
  <c r="B4385" i="1"/>
  <c r="A4390" i="4"/>
  <c r="C4389" i="4"/>
  <c r="B4389" i="4"/>
  <c r="A4387" i="2"/>
  <c r="C4386" i="2"/>
  <c r="B4386" i="2"/>
  <c r="A4387" i="1" l="1"/>
  <c r="C4386" i="1"/>
  <c r="B4386" i="1"/>
  <c r="A4391" i="4"/>
  <c r="C4390" i="4"/>
  <c r="B4390" i="4"/>
  <c r="A4388" i="2"/>
  <c r="C4387" i="2"/>
  <c r="B4387" i="2"/>
  <c r="A4388" i="1" l="1"/>
  <c r="C4387" i="1"/>
  <c r="B4387" i="1"/>
  <c r="A4392" i="4"/>
  <c r="C4391" i="4"/>
  <c r="B4391" i="4"/>
  <c r="C4388" i="2"/>
  <c r="B4388" i="2"/>
  <c r="A4389" i="2"/>
  <c r="A4389" i="1" l="1"/>
  <c r="C4388" i="1"/>
  <c r="B4388" i="1"/>
  <c r="A4393" i="4"/>
  <c r="C4392" i="4"/>
  <c r="B4392" i="4"/>
  <c r="A4390" i="2"/>
  <c r="C4389" i="2"/>
  <c r="B4389" i="2"/>
  <c r="A4390" i="1" l="1"/>
  <c r="C4389" i="1"/>
  <c r="B4389" i="1"/>
  <c r="A4394" i="4"/>
  <c r="C4393" i="4"/>
  <c r="B4393" i="4"/>
  <c r="A4391" i="2"/>
  <c r="C4390" i="2"/>
  <c r="B4390" i="2"/>
  <c r="A4391" i="1" l="1"/>
  <c r="C4390" i="1"/>
  <c r="B4390" i="1"/>
  <c r="A4395" i="4"/>
  <c r="C4394" i="4"/>
  <c r="B4394" i="4"/>
  <c r="B4391" i="2"/>
  <c r="A4392" i="2"/>
  <c r="C4391" i="2"/>
  <c r="A4392" i="1" l="1"/>
  <c r="C4391" i="1"/>
  <c r="B4391" i="1"/>
  <c r="A4396" i="4"/>
  <c r="C4395" i="4"/>
  <c r="B4395" i="4"/>
  <c r="A4393" i="2"/>
  <c r="C4392" i="2"/>
  <c r="B4392" i="2"/>
  <c r="A4393" i="1" l="1"/>
  <c r="C4392" i="1"/>
  <c r="B4392" i="1"/>
  <c r="A4397" i="4"/>
  <c r="C4396" i="4"/>
  <c r="B4396" i="4"/>
  <c r="A4394" i="2"/>
  <c r="C4393" i="2"/>
  <c r="B4393" i="2"/>
  <c r="A4394" i="1" l="1"/>
  <c r="C4393" i="1"/>
  <c r="B4393" i="1"/>
  <c r="A4398" i="4"/>
  <c r="C4397" i="4"/>
  <c r="B4397" i="4"/>
  <c r="A4395" i="2"/>
  <c r="C4394" i="2"/>
  <c r="B4394" i="2"/>
  <c r="A4395" i="1" l="1"/>
  <c r="C4394" i="1"/>
  <c r="B4394" i="1"/>
  <c r="A4399" i="4"/>
  <c r="C4398" i="4"/>
  <c r="B4398" i="4"/>
  <c r="A4396" i="2"/>
  <c r="C4395" i="2"/>
  <c r="B4395" i="2"/>
  <c r="A4396" i="1" l="1"/>
  <c r="C4395" i="1"/>
  <c r="B4395" i="1"/>
  <c r="A4400" i="4"/>
  <c r="C4399" i="4"/>
  <c r="B4399" i="4"/>
  <c r="C4396" i="2"/>
  <c r="B4396" i="2"/>
  <c r="A4397" i="2"/>
  <c r="A4397" i="1" l="1"/>
  <c r="C4396" i="1"/>
  <c r="B4396" i="1"/>
  <c r="A4401" i="4"/>
  <c r="C4400" i="4"/>
  <c r="B4400" i="4"/>
  <c r="A4398" i="2"/>
  <c r="C4397" i="2"/>
  <c r="B4397" i="2"/>
  <c r="A4398" i="1" l="1"/>
  <c r="C4397" i="1"/>
  <c r="B4397" i="1"/>
  <c r="A4402" i="4"/>
  <c r="C4401" i="4"/>
  <c r="B4401" i="4"/>
  <c r="A4399" i="2"/>
  <c r="C4398" i="2"/>
  <c r="B4398" i="2"/>
  <c r="A4399" i="1" l="1"/>
  <c r="C4398" i="1"/>
  <c r="B4398" i="1"/>
  <c r="A4403" i="4"/>
  <c r="C4402" i="4"/>
  <c r="B4402" i="4"/>
  <c r="B4399" i="2"/>
  <c r="A4400" i="2"/>
  <c r="C4399" i="2"/>
  <c r="A4400" i="1" l="1"/>
  <c r="C4399" i="1"/>
  <c r="B4399" i="1"/>
  <c r="A4404" i="4"/>
  <c r="C4403" i="4"/>
  <c r="B4403" i="4"/>
  <c r="A4401" i="2"/>
  <c r="C4400" i="2"/>
  <c r="B4400" i="2"/>
  <c r="A4401" i="1" l="1"/>
  <c r="C4400" i="1"/>
  <c r="B4400" i="1"/>
  <c r="A4405" i="4"/>
  <c r="C4404" i="4"/>
  <c r="B4404" i="4"/>
  <c r="A4402" i="2"/>
  <c r="C4401" i="2"/>
  <c r="B4401" i="2"/>
  <c r="A4402" i="1" l="1"/>
  <c r="C4401" i="1"/>
  <c r="B4401" i="1"/>
  <c r="A4406" i="4"/>
  <c r="C4405" i="4"/>
  <c r="B4405" i="4"/>
  <c r="A4403" i="2"/>
  <c r="C4402" i="2"/>
  <c r="B4402" i="2"/>
  <c r="A4403" i="1" l="1"/>
  <c r="C4402" i="1"/>
  <c r="B4402" i="1"/>
  <c r="A4407" i="4"/>
  <c r="C4406" i="4"/>
  <c r="B4406" i="4"/>
  <c r="A4404" i="2"/>
  <c r="C4403" i="2"/>
  <c r="B4403" i="2"/>
  <c r="A4404" i="1" l="1"/>
  <c r="C4403" i="1"/>
  <c r="B4403" i="1"/>
  <c r="A4408" i="4"/>
  <c r="C4407" i="4"/>
  <c r="B4407" i="4"/>
  <c r="C4404" i="2"/>
  <c r="B4404" i="2"/>
  <c r="A4405" i="2"/>
  <c r="A4405" i="1" l="1"/>
  <c r="C4404" i="1"/>
  <c r="B4404" i="1"/>
  <c r="A4409" i="4"/>
  <c r="C4408" i="4"/>
  <c r="B4408" i="4"/>
  <c r="A4406" i="2"/>
  <c r="C4405" i="2"/>
  <c r="B4405" i="2"/>
  <c r="A4406" i="1" l="1"/>
  <c r="C4405" i="1"/>
  <c r="B4405" i="1"/>
  <c r="A4410" i="4"/>
  <c r="C4409" i="4"/>
  <c r="B4409" i="4"/>
  <c r="A4407" i="2"/>
  <c r="C4406" i="2"/>
  <c r="B4406" i="2"/>
  <c r="A4407" i="1" l="1"/>
  <c r="C4406" i="1"/>
  <c r="B4406" i="1"/>
  <c r="A4411" i="4"/>
  <c r="C4410" i="4"/>
  <c r="B4410" i="4"/>
  <c r="B4407" i="2"/>
  <c r="A4408" i="2"/>
  <c r="C4407" i="2"/>
  <c r="A4408" i="1" l="1"/>
  <c r="C4407" i="1"/>
  <c r="B4407" i="1"/>
  <c r="A4412" i="4"/>
  <c r="C4411" i="4"/>
  <c r="B4411" i="4"/>
  <c r="A4409" i="2"/>
  <c r="C4408" i="2"/>
  <c r="B4408" i="2"/>
  <c r="A4409" i="1" l="1"/>
  <c r="C4408" i="1"/>
  <c r="B4408" i="1"/>
  <c r="A4413" i="4"/>
  <c r="C4412" i="4"/>
  <c r="B4412" i="4"/>
  <c r="A4410" i="2"/>
  <c r="C4409" i="2"/>
  <c r="B4409" i="2"/>
  <c r="A4410" i="1" l="1"/>
  <c r="C4409" i="1"/>
  <c r="B4409" i="1"/>
  <c r="A4414" i="4"/>
  <c r="C4413" i="4"/>
  <c r="B4413" i="4"/>
  <c r="A4411" i="2"/>
  <c r="C4410" i="2"/>
  <c r="B4410" i="2"/>
  <c r="A4411" i="1" l="1"/>
  <c r="C4410" i="1"/>
  <c r="B4410" i="1"/>
  <c r="A4415" i="4"/>
  <c r="C4414" i="4"/>
  <c r="B4414" i="4"/>
  <c r="A4412" i="2"/>
  <c r="C4411" i="2"/>
  <c r="B4411" i="2"/>
  <c r="A4412" i="1" l="1"/>
  <c r="C4411" i="1"/>
  <c r="B4411" i="1"/>
  <c r="A4416" i="4"/>
  <c r="C4415" i="4"/>
  <c r="B4415" i="4"/>
  <c r="C4412" i="2"/>
  <c r="B4412" i="2"/>
  <c r="A4413" i="2"/>
  <c r="A4413" i="1" l="1"/>
  <c r="C4412" i="1"/>
  <c r="B4412" i="1"/>
  <c r="A4417" i="4"/>
  <c r="C4416" i="4"/>
  <c r="B4416" i="4"/>
  <c r="A4414" i="2"/>
  <c r="C4413" i="2"/>
  <c r="B4413" i="2"/>
  <c r="A4414" i="1" l="1"/>
  <c r="C4413" i="1"/>
  <c r="B4413" i="1"/>
  <c r="A4418" i="4"/>
  <c r="C4417" i="4"/>
  <c r="B4417" i="4"/>
  <c r="A4415" i="2"/>
  <c r="C4414" i="2"/>
  <c r="B4414" i="2"/>
  <c r="A4415" i="1" l="1"/>
  <c r="C4414" i="1"/>
  <c r="B4414" i="1"/>
  <c r="A4419" i="4"/>
  <c r="C4418" i="4"/>
  <c r="B4418" i="4"/>
  <c r="B4415" i="2"/>
  <c r="A4416" i="2"/>
  <c r="C4415" i="2"/>
  <c r="A4416" i="1" l="1"/>
  <c r="C4415" i="1"/>
  <c r="B4415" i="1"/>
  <c r="A4420" i="4"/>
  <c r="C4419" i="4"/>
  <c r="B4419" i="4"/>
  <c r="A4417" i="2"/>
  <c r="C4416" i="2"/>
  <c r="B4416" i="2"/>
  <c r="A4417" i="1" l="1"/>
  <c r="C4416" i="1"/>
  <c r="B4416" i="1"/>
  <c r="A4421" i="4"/>
  <c r="C4420" i="4"/>
  <c r="B4420" i="4"/>
  <c r="A4418" i="2"/>
  <c r="C4417" i="2"/>
  <c r="B4417" i="2"/>
  <c r="A4418" i="1" l="1"/>
  <c r="C4417" i="1"/>
  <c r="B4417" i="1"/>
  <c r="A4422" i="4"/>
  <c r="C4421" i="4"/>
  <c r="B4421" i="4"/>
  <c r="A4419" i="2"/>
  <c r="C4418" i="2"/>
  <c r="B4418" i="2"/>
  <c r="A4419" i="1" l="1"/>
  <c r="C4418" i="1"/>
  <c r="B4418" i="1"/>
  <c r="A4423" i="4"/>
  <c r="C4422" i="4"/>
  <c r="B4422" i="4"/>
  <c r="A4420" i="2"/>
  <c r="C4419" i="2"/>
  <c r="B4419" i="2"/>
  <c r="A4420" i="1" l="1"/>
  <c r="C4419" i="1"/>
  <c r="B4419" i="1"/>
  <c r="A4424" i="4"/>
  <c r="C4423" i="4"/>
  <c r="B4423" i="4"/>
  <c r="C4420" i="2"/>
  <c r="B4420" i="2"/>
  <c r="A4421" i="2"/>
  <c r="A4421" i="1" l="1"/>
  <c r="C4420" i="1"/>
  <c r="B4420" i="1"/>
  <c r="A4425" i="4"/>
  <c r="C4424" i="4"/>
  <c r="B4424" i="4"/>
  <c r="A4422" i="2"/>
  <c r="C4421" i="2"/>
  <c r="B4421" i="2"/>
  <c r="A4422" i="1" l="1"/>
  <c r="C4421" i="1"/>
  <c r="B4421" i="1"/>
  <c r="A4426" i="4"/>
  <c r="C4425" i="4"/>
  <c r="B4425" i="4"/>
  <c r="A4423" i="2"/>
  <c r="C4422" i="2"/>
  <c r="B4422" i="2"/>
  <c r="A4423" i="1" l="1"/>
  <c r="C4422" i="1"/>
  <c r="B4422" i="1"/>
  <c r="A4427" i="4"/>
  <c r="C4426" i="4"/>
  <c r="B4426" i="4"/>
  <c r="B4423" i="2"/>
  <c r="A4424" i="2"/>
  <c r="C4423" i="2"/>
  <c r="A4424" i="1" l="1"/>
  <c r="C4423" i="1"/>
  <c r="B4423" i="1"/>
  <c r="A4428" i="4"/>
  <c r="C4427" i="4"/>
  <c r="B4427" i="4"/>
  <c r="A4425" i="2"/>
  <c r="C4424" i="2"/>
  <c r="B4424" i="2"/>
  <c r="A4425" i="1" l="1"/>
  <c r="C4424" i="1"/>
  <c r="B4424" i="1"/>
  <c r="A4429" i="4"/>
  <c r="C4428" i="4"/>
  <c r="B4428" i="4"/>
  <c r="A4426" i="2"/>
  <c r="C4425" i="2"/>
  <c r="B4425" i="2"/>
  <c r="A4426" i="1" l="1"/>
  <c r="C4425" i="1"/>
  <c r="B4425" i="1"/>
  <c r="A4430" i="4"/>
  <c r="C4429" i="4"/>
  <c r="B4429" i="4"/>
  <c r="A4427" i="2"/>
  <c r="C4426" i="2"/>
  <c r="B4426" i="2"/>
  <c r="A4427" i="1" l="1"/>
  <c r="C4426" i="1"/>
  <c r="B4426" i="1"/>
  <c r="A4431" i="4"/>
  <c r="C4430" i="4"/>
  <c r="B4430" i="4"/>
  <c r="A4428" i="2"/>
  <c r="C4427" i="2"/>
  <c r="B4427" i="2"/>
  <c r="A4428" i="1" l="1"/>
  <c r="C4427" i="1"/>
  <c r="B4427" i="1"/>
  <c r="A4432" i="4"/>
  <c r="C4431" i="4"/>
  <c r="B4431" i="4"/>
  <c r="C4428" i="2"/>
  <c r="B4428" i="2"/>
  <c r="A4429" i="2"/>
  <c r="A4429" i="1" l="1"/>
  <c r="C4428" i="1"/>
  <c r="B4428" i="1"/>
  <c r="A4433" i="4"/>
  <c r="C4432" i="4"/>
  <c r="B4432" i="4"/>
  <c r="A4430" i="2"/>
  <c r="C4429" i="2"/>
  <c r="B4429" i="2"/>
  <c r="A4430" i="1" l="1"/>
  <c r="C4429" i="1"/>
  <c r="B4429" i="1"/>
  <c r="A4434" i="4"/>
  <c r="C4433" i="4"/>
  <c r="B4433" i="4"/>
  <c r="A4431" i="2"/>
  <c r="C4430" i="2"/>
  <c r="B4430" i="2"/>
  <c r="A4431" i="1" l="1"/>
  <c r="C4430" i="1"/>
  <c r="B4430" i="1"/>
  <c r="A4435" i="4"/>
  <c r="C4434" i="4"/>
  <c r="B4434" i="4"/>
  <c r="B4431" i="2"/>
  <c r="A4432" i="2"/>
  <c r="C4431" i="2"/>
  <c r="A4432" i="1" l="1"/>
  <c r="C4431" i="1"/>
  <c r="B4431" i="1"/>
  <c r="A4436" i="4"/>
  <c r="C4435" i="4"/>
  <c r="B4435" i="4"/>
  <c r="A4433" i="2"/>
  <c r="C4432" i="2"/>
  <c r="B4432" i="2"/>
  <c r="A4433" i="1" l="1"/>
  <c r="C4432" i="1"/>
  <c r="B4432" i="1"/>
  <c r="A4437" i="4"/>
  <c r="C4436" i="4"/>
  <c r="B4436" i="4"/>
  <c r="A4434" i="2"/>
  <c r="C4433" i="2"/>
  <c r="B4433" i="2"/>
  <c r="A4434" i="1" l="1"/>
  <c r="C4433" i="1"/>
  <c r="B4433" i="1"/>
  <c r="A4438" i="4"/>
  <c r="C4437" i="4"/>
  <c r="B4437" i="4"/>
  <c r="A4435" i="2"/>
  <c r="C4434" i="2"/>
  <c r="B4434" i="2"/>
  <c r="A4435" i="1" l="1"/>
  <c r="C4434" i="1"/>
  <c r="B4434" i="1"/>
  <c r="A4439" i="4"/>
  <c r="C4438" i="4"/>
  <c r="B4438" i="4"/>
  <c r="A4436" i="2"/>
  <c r="C4435" i="2"/>
  <c r="B4435" i="2"/>
  <c r="A4436" i="1" l="1"/>
  <c r="C4435" i="1"/>
  <c r="B4435" i="1"/>
  <c r="A4440" i="4"/>
  <c r="C4439" i="4"/>
  <c r="B4439" i="4"/>
  <c r="C4436" i="2"/>
  <c r="B4436" i="2"/>
  <c r="A4437" i="2"/>
  <c r="A4437" i="1" l="1"/>
  <c r="C4436" i="1"/>
  <c r="B4436" i="1"/>
  <c r="A4441" i="4"/>
  <c r="C4440" i="4"/>
  <c r="B4440" i="4"/>
  <c r="A4438" i="2"/>
  <c r="C4437" i="2"/>
  <c r="B4437" i="2"/>
  <c r="A4438" i="1" l="1"/>
  <c r="C4437" i="1"/>
  <c r="B4437" i="1"/>
  <c r="A4442" i="4"/>
  <c r="C4441" i="4"/>
  <c r="B4441" i="4"/>
  <c r="A4439" i="2"/>
  <c r="C4438" i="2"/>
  <c r="B4438" i="2"/>
  <c r="A4439" i="1" l="1"/>
  <c r="C4438" i="1"/>
  <c r="B4438" i="1"/>
  <c r="A4443" i="4"/>
  <c r="C4442" i="4"/>
  <c r="B4442" i="4"/>
  <c r="B4439" i="2"/>
  <c r="A4440" i="2"/>
  <c r="C4439" i="2"/>
  <c r="A4440" i="1" l="1"/>
  <c r="C4439" i="1"/>
  <c r="B4439" i="1"/>
  <c r="A4444" i="4"/>
  <c r="C4443" i="4"/>
  <c r="B4443" i="4"/>
  <c r="A4441" i="2"/>
  <c r="C4440" i="2"/>
  <c r="B4440" i="2"/>
  <c r="A4441" i="1" l="1"/>
  <c r="C4440" i="1"/>
  <c r="B4440" i="1"/>
  <c r="A4445" i="4"/>
  <c r="C4444" i="4"/>
  <c r="B4444" i="4"/>
  <c r="A4442" i="2"/>
  <c r="C4441" i="2"/>
  <c r="B4441" i="2"/>
  <c r="A4442" i="1" l="1"/>
  <c r="C4441" i="1"/>
  <c r="B4441" i="1"/>
  <c r="A4446" i="4"/>
  <c r="C4445" i="4"/>
  <c r="B4445" i="4"/>
  <c r="A4443" i="2"/>
  <c r="C4442" i="2"/>
  <c r="B4442" i="2"/>
  <c r="A4443" i="1" l="1"/>
  <c r="C4442" i="1"/>
  <c r="B4442" i="1"/>
  <c r="A4447" i="4"/>
  <c r="C4446" i="4"/>
  <c r="B4446" i="4"/>
  <c r="A4444" i="2"/>
  <c r="C4443" i="2"/>
  <c r="B4443" i="2"/>
  <c r="A4444" i="1" l="1"/>
  <c r="C4443" i="1"/>
  <c r="B4443" i="1"/>
  <c r="A4448" i="4"/>
  <c r="C4447" i="4"/>
  <c r="B4447" i="4"/>
  <c r="C4444" i="2"/>
  <c r="B4444" i="2"/>
  <c r="A4445" i="2"/>
  <c r="A4445" i="1" l="1"/>
  <c r="C4444" i="1"/>
  <c r="B4444" i="1"/>
  <c r="A4449" i="4"/>
  <c r="C4448" i="4"/>
  <c r="B4448" i="4"/>
  <c r="A4446" i="2"/>
  <c r="C4445" i="2"/>
  <c r="B4445" i="2"/>
  <c r="A4446" i="1" l="1"/>
  <c r="C4445" i="1"/>
  <c r="B4445" i="1"/>
  <c r="A4450" i="4"/>
  <c r="C4449" i="4"/>
  <c r="B4449" i="4"/>
  <c r="A4447" i="2"/>
  <c r="C4446" i="2"/>
  <c r="B4446" i="2"/>
  <c r="A4447" i="1" l="1"/>
  <c r="C4446" i="1"/>
  <c r="B4446" i="1"/>
  <c r="A4451" i="4"/>
  <c r="C4450" i="4"/>
  <c r="B4450" i="4"/>
  <c r="B4447" i="2"/>
  <c r="A4448" i="2"/>
  <c r="C4447" i="2"/>
  <c r="A4448" i="1" l="1"/>
  <c r="C4447" i="1"/>
  <c r="B4447" i="1"/>
  <c r="A4452" i="4"/>
  <c r="C4451" i="4"/>
  <c r="B4451" i="4"/>
  <c r="A4449" i="2"/>
  <c r="C4448" i="2"/>
  <c r="B4448" i="2"/>
  <c r="A4449" i="1" l="1"/>
  <c r="C4448" i="1"/>
  <c r="B4448" i="1"/>
  <c r="A4453" i="4"/>
  <c r="C4452" i="4"/>
  <c r="B4452" i="4"/>
  <c r="A4450" i="2"/>
  <c r="C4449" i="2"/>
  <c r="B4449" i="2"/>
  <c r="A4450" i="1" l="1"/>
  <c r="C4449" i="1"/>
  <c r="B4449" i="1"/>
  <c r="A4454" i="4"/>
  <c r="C4453" i="4"/>
  <c r="B4453" i="4"/>
  <c r="A4451" i="2"/>
  <c r="C4450" i="2"/>
  <c r="B4450" i="2"/>
  <c r="A4451" i="1" l="1"/>
  <c r="C4450" i="1"/>
  <c r="B4450" i="1"/>
  <c r="A4455" i="4"/>
  <c r="C4454" i="4"/>
  <c r="B4454" i="4"/>
  <c r="A4452" i="2"/>
  <c r="C4451" i="2"/>
  <c r="B4451" i="2"/>
  <c r="A4452" i="1" l="1"/>
  <c r="C4451" i="1"/>
  <c r="B4451" i="1"/>
  <c r="A4456" i="4"/>
  <c r="C4455" i="4"/>
  <c r="B4455" i="4"/>
  <c r="C4452" i="2"/>
  <c r="B4452" i="2"/>
  <c r="A4453" i="2"/>
  <c r="A4453" i="1" l="1"/>
  <c r="C4452" i="1"/>
  <c r="B4452" i="1"/>
  <c r="A4457" i="4"/>
  <c r="C4456" i="4"/>
  <c r="B4456" i="4"/>
  <c r="A4454" i="2"/>
  <c r="C4453" i="2"/>
  <c r="B4453" i="2"/>
  <c r="A4454" i="1" l="1"/>
  <c r="C4453" i="1"/>
  <c r="B4453" i="1"/>
  <c r="A4458" i="4"/>
  <c r="C4457" i="4"/>
  <c r="B4457" i="4"/>
  <c r="A4455" i="2"/>
  <c r="C4454" i="2"/>
  <c r="B4454" i="2"/>
  <c r="A4455" i="1" l="1"/>
  <c r="C4454" i="1"/>
  <c r="B4454" i="1"/>
  <c r="A4459" i="4"/>
  <c r="C4458" i="4"/>
  <c r="B4458" i="4"/>
  <c r="B4455" i="2"/>
  <c r="A4456" i="2"/>
  <c r="C4455" i="2"/>
  <c r="A4456" i="1" l="1"/>
  <c r="C4455" i="1"/>
  <c r="B4455" i="1"/>
  <c r="A4460" i="4"/>
  <c r="C4459" i="4"/>
  <c r="B4459" i="4"/>
  <c r="A4457" i="2"/>
  <c r="C4456" i="2"/>
  <c r="B4456" i="2"/>
  <c r="A4457" i="1" l="1"/>
  <c r="C4456" i="1"/>
  <c r="B4456" i="1"/>
  <c r="A4461" i="4"/>
  <c r="C4460" i="4"/>
  <c r="B4460" i="4"/>
  <c r="A4458" i="2"/>
  <c r="C4457" i="2"/>
  <c r="B4457" i="2"/>
  <c r="A4458" i="1" l="1"/>
  <c r="C4457" i="1"/>
  <c r="B4457" i="1"/>
  <c r="A4462" i="4"/>
  <c r="C4461" i="4"/>
  <c r="B4461" i="4"/>
  <c r="A4459" i="2"/>
  <c r="C4458" i="2"/>
  <c r="B4458" i="2"/>
  <c r="A4459" i="1" l="1"/>
  <c r="C4458" i="1"/>
  <c r="B4458" i="1"/>
  <c r="A4463" i="4"/>
  <c r="C4462" i="4"/>
  <c r="B4462" i="4"/>
  <c r="A4460" i="2"/>
  <c r="C4459" i="2"/>
  <c r="B4459" i="2"/>
  <c r="A4460" i="1" l="1"/>
  <c r="C4459" i="1"/>
  <c r="B4459" i="1"/>
  <c r="A4464" i="4"/>
  <c r="C4463" i="4"/>
  <c r="B4463" i="4"/>
  <c r="C4460" i="2"/>
  <c r="B4460" i="2"/>
  <c r="A4461" i="2"/>
  <c r="A4461" i="1" l="1"/>
  <c r="C4460" i="1"/>
  <c r="B4460" i="1"/>
  <c r="A4465" i="4"/>
  <c r="C4464" i="4"/>
  <c r="B4464" i="4"/>
  <c r="A4462" i="2"/>
  <c r="C4461" i="2"/>
  <c r="B4461" i="2"/>
  <c r="A4462" i="1" l="1"/>
  <c r="C4461" i="1"/>
  <c r="B4461" i="1"/>
  <c r="A4466" i="4"/>
  <c r="C4465" i="4"/>
  <c r="B4465" i="4"/>
  <c r="A4463" i="2"/>
  <c r="C4462" i="2"/>
  <c r="B4462" i="2"/>
  <c r="A4463" i="1" l="1"/>
  <c r="C4462" i="1"/>
  <c r="B4462" i="1"/>
  <c r="A4467" i="4"/>
  <c r="C4466" i="4"/>
  <c r="B4466" i="4"/>
  <c r="B4463" i="2"/>
  <c r="A4464" i="2"/>
  <c r="C4463" i="2"/>
  <c r="A4464" i="1" l="1"/>
  <c r="C4463" i="1"/>
  <c r="B4463" i="1"/>
  <c r="A4468" i="4"/>
  <c r="C4467" i="4"/>
  <c r="B4467" i="4"/>
  <c r="A4465" i="2"/>
  <c r="C4464" i="2"/>
  <c r="B4464" i="2"/>
  <c r="A4465" i="1" l="1"/>
  <c r="C4464" i="1"/>
  <c r="B4464" i="1"/>
  <c r="A4469" i="4"/>
  <c r="C4468" i="4"/>
  <c r="B4468" i="4"/>
  <c r="A4466" i="2"/>
  <c r="C4465" i="2"/>
  <c r="B4465" i="2"/>
  <c r="A4466" i="1" l="1"/>
  <c r="C4465" i="1"/>
  <c r="B4465" i="1"/>
  <c r="A4470" i="4"/>
  <c r="C4469" i="4"/>
  <c r="B4469" i="4"/>
  <c r="A4467" i="2"/>
  <c r="C4466" i="2"/>
  <c r="B4466" i="2"/>
  <c r="A4467" i="1" l="1"/>
  <c r="C4466" i="1"/>
  <c r="B4466" i="1"/>
  <c r="A4471" i="4"/>
  <c r="C4470" i="4"/>
  <c r="B4470" i="4"/>
  <c r="A4468" i="2"/>
  <c r="C4467" i="2"/>
  <c r="B4467" i="2"/>
  <c r="A4468" i="1" l="1"/>
  <c r="C4467" i="1"/>
  <c r="B4467" i="1"/>
  <c r="A4472" i="4"/>
  <c r="C4471" i="4"/>
  <c r="B4471" i="4"/>
  <c r="C4468" i="2"/>
  <c r="B4468" i="2"/>
  <c r="A4469" i="2"/>
  <c r="A4469" i="1" l="1"/>
  <c r="C4468" i="1"/>
  <c r="B4468" i="1"/>
  <c r="A4473" i="4"/>
  <c r="C4472" i="4"/>
  <c r="B4472" i="4"/>
  <c r="A4470" i="2"/>
  <c r="C4469" i="2"/>
  <c r="B4469" i="2"/>
  <c r="A4470" i="1" l="1"/>
  <c r="C4469" i="1"/>
  <c r="B4469" i="1"/>
  <c r="A4474" i="4"/>
  <c r="C4473" i="4"/>
  <c r="B4473" i="4"/>
  <c r="A4471" i="2"/>
  <c r="C4470" i="2"/>
  <c r="B4470" i="2"/>
  <c r="A4471" i="1" l="1"/>
  <c r="C4470" i="1"/>
  <c r="B4470" i="1"/>
  <c r="A4475" i="4"/>
  <c r="C4474" i="4"/>
  <c r="B4474" i="4"/>
  <c r="B4471" i="2"/>
  <c r="A4472" i="2"/>
  <c r="C4471" i="2"/>
  <c r="A4472" i="1" l="1"/>
  <c r="C4471" i="1"/>
  <c r="B4471" i="1"/>
  <c r="A4476" i="4"/>
  <c r="C4475" i="4"/>
  <c r="B4475" i="4"/>
  <c r="A4473" i="2"/>
  <c r="C4472" i="2"/>
  <c r="B4472" i="2"/>
  <c r="A4473" i="1" l="1"/>
  <c r="C4472" i="1"/>
  <c r="B4472" i="1"/>
  <c r="A4477" i="4"/>
  <c r="C4476" i="4"/>
  <c r="B4476" i="4"/>
  <c r="A4474" i="2"/>
  <c r="C4473" i="2"/>
  <c r="B4473" i="2"/>
  <c r="A4474" i="1" l="1"/>
  <c r="C4473" i="1"/>
  <c r="B4473" i="1"/>
  <c r="A4478" i="4"/>
  <c r="C4477" i="4"/>
  <c r="B4477" i="4"/>
  <c r="A4475" i="2"/>
  <c r="C4474" i="2"/>
  <c r="B4474" i="2"/>
  <c r="A4475" i="1" l="1"/>
  <c r="C4474" i="1"/>
  <c r="B4474" i="1"/>
  <c r="A4479" i="4"/>
  <c r="C4478" i="4"/>
  <c r="B4478" i="4"/>
  <c r="A4476" i="2"/>
  <c r="C4475" i="2"/>
  <c r="B4475" i="2"/>
  <c r="A4476" i="1" l="1"/>
  <c r="C4475" i="1"/>
  <c r="B4475" i="1"/>
  <c r="A4480" i="4"/>
  <c r="C4479" i="4"/>
  <c r="B4479" i="4"/>
  <c r="C4476" i="2"/>
  <c r="B4476" i="2"/>
  <c r="A4477" i="2"/>
  <c r="A4477" i="1" l="1"/>
  <c r="C4476" i="1"/>
  <c r="B4476" i="1"/>
  <c r="A4481" i="4"/>
  <c r="C4480" i="4"/>
  <c r="B4480" i="4"/>
  <c r="A4478" i="2"/>
  <c r="C4477" i="2"/>
  <c r="B4477" i="2"/>
  <c r="A4478" i="1" l="1"/>
  <c r="C4477" i="1"/>
  <c r="B4477" i="1"/>
  <c r="A4482" i="4"/>
  <c r="C4481" i="4"/>
  <c r="B4481" i="4"/>
  <c r="A4479" i="2"/>
  <c r="C4478" i="2"/>
  <c r="B4478" i="2"/>
  <c r="A4479" i="1" l="1"/>
  <c r="C4478" i="1"/>
  <c r="B4478" i="1"/>
  <c r="A4483" i="4"/>
  <c r="C4482" i="4"/>
  <c r="B4482" i="4"/>
  <c r="B4479" i="2"/>
  <c r="A4480" i="2"/>
  <c r="C4479" i="2"/>
  <c r="A4480" i="1" l="1"/>
  <c r="C4479" i="1"/>
  <c r="B4479" i="1"/>
  <c r="A4484" i="4"/>
  <c r="C4483" i="4"/>
  <c r="B4483" i="4"/>
  <c r="A4481" i="2"/>
  <c r="C4480" i="2"/>
  <c r="B4480" i="2"/>
  <c r="A4481" i="1" l="1"/>
  <c r="C4480" i="1"/>
  <c r="B4480" i="1"/>
  <c r="A4485" i="4"/>
  <c r="C4484" i="4"/>
  <c r="B4484" i="4"/>
  <c r="A4482" i="2"/>
  <c r="C4481" i="2"/>
  <c r="B4481" i="2"/>
  <c r="A4482" i="1" l="1"/>
  <c r="C4481" i="1"/>
  <c r="B4481" i="1"/>
  <c r="A4486" i="4"/>
  <c r="C4485" i="4"/>
  <c r="B4485" i="4"/>
  <c r="A4483" i="2"/>
  <c r="C4482" i="2"/>
  <c r="B4482" i="2"/>
  <c r="A4483" i="1" l="1"/>
  <c r="C4482" i="1"/>
  <c r="B4482" i="1"/>
  <c r="A4487" i="4"/>
  <c r="C4486" i="4"/>
  <c r="B4486" i="4"/>
  <c r="A4484" i="2"/>
  <c r="C4483" i="2"/>
  <c r="B4483" i="2"/>
  <c r="A4484" i="1" l="1"/>
  <c r="C4483" i="1"/>
  <c r="B4483" i="1"/>
  <c r="A4488" i="4"/>
  <c r="C4487" i="4"/>
  <c r="B4487" i="4"/>
  <c r="C4484" i="2"/>
  <c r="B4484" i="2"/>
  <c r="A4485" i="2"/>
  <c r="A4485" i="1" l="1"/>
  <c r="C4484" i="1"/>
  <c r="B4484" i="1"/>
  <c r="A4489" i="4"/>
  <c r="C4488" i="4"/>
  <c r="B4488" i="4"/>
  <c r="A4486" i="2"/>
  <c r="C4485" i="2"/>
  <c r="B4485" i="2"/>
  <c r="A4486" i="1" l="1"/>
  <c r="C4485" i="1"/>
  <c r="B4485" i="1"/>
  <c r="A4490" i="4"/>
  <c r="C4489" i="4"/>
  <c r="B4489" i="4"/>
  <c r="A4487" i="2"/>
  <c r="C4486" i="2"/>
  <c r="B4486" i="2"/>
  <c r="A4487" i="1" l="1"/>
  <c r="C4486" i="1"/>
  <c r="B4486" i="1"/>
  <c r="A4491" i="4"/>
  <c r="C4490" i="4"/>
  <c r="B4490" i="4"/>
  <c r="B4487" i="2"/>
  <c r="A4488" i="2"/>
  <c r="C4487" i="2"/>
  <c r="A4488" i="1" l="1"/>
  <c r="C4487" i="1"/>
  <c r="B4487" i="1"/>
  <c r="A4492" i="4"/>
  <c r="C4491" i="4"/>
  <c r="B4491" i="4"/>
  <c r="A4489" i="2"/>
  <c r="C4488" i="2"/>
  <c r="B4488" i="2"/>
  <c r="A4489" i="1" l="1"/>
  <c r="C4488" i="1"/>
  <c r="B4488" i="1"/>
  <c r="A4493" i="4"/>
  <c r="C4492" i="4"/>
  <c r="B4492" i="4"/>
  <c r="A4490" i="2"/>
  <c r="C4489" i="2"/>
  <c r="B4489" i="2"/>
  <c r="A4490" i="1" l="1"/>
  <c r="C4489" i="1"/>
  <c r="B4489" i="1"/>
  <c r="A4494" i="4"/>
  <c r="C4493" i="4"/>
  <c r="B4493" i="4"/>
  <c r="A4491" i="2"/>
  <c r="C4490" i="2"/>
  <c r="B4490" i="2"/>
  <c r="A4491" i="1" l="1"/>
  <c r="C4490" i="1"/>
  <c r="B4490" i="1"/>
  <c r="A4495" i="4"/>
  <c r="C4494" i="4"/>
  <c r="B4494" i="4"/>
  <c r="A4492" i="2"/>
  <c r="C4491" i="2"/>
  <c r="B4491" i="2"/>
  <c r="A4492" i="1" l="1"/>
  <c r="C4491" i="1"/>
  <c r="B4491" i="1"/>
  <c r="A4496" i="4"/>
  <c r="C4495" i="4"/>
  <c r="B4495" i="4"/>
  <c r="C4492" i="2"/>
  <c r="B4492" i="2"/>
  <c r="A4493" i="2"/>
  <c r="A4493" i="1" l="1"/>
  <c r="C4492" i="1"/>
  <c r="B4492" i="1"/>
  <c r="A4497" i="4"/>
  <c r="C4496" i="4"/>
  <c r="B4496" i="4"/>
  <c r="A4494" i="2"/>
  <c r="C4493" i="2"/>
  <c r="B4493" i="2"/>
  <c r="A4494" i="1" l="1"/>
  <c r="C4493" i="1"/>
  <c r="B4493" i="1"/>
  <c r="A4498" i="4"/>
  <c r="C4497" i="4"/>
  <c r="B4497" i="4"/>
  <c r="A4495" i="2"/>
  <c r="C4494" i="2"/>
  <c r="B4494" i="2"/>
  <c r="A4495" i="1" l="1"/>
  <c r="C4494" i="1"/>
  <c r="B4494" i="1"/>
  <c r="A4499" i="4"/>
  <c r="C4498" i="4"/>
  <c r="B4498" i="4"/>
  <c r="B4495" i="2"/>
  <c r="A4496" i="2"/>
  <c r="C4495" i="2"/>
  <c r="A4496" i="1" l="1"/>
  <c r="C4495" i="1"/>
  <c r="B4495" i="1"/>
  <c r="A4500" i="4"/>
  <c r="C4499" i="4"/>
  <c r="B4499" i="4"/>
  <c r="A4497" i="2"/>
  <c r="C4496" i="2"/>
  <c r="B4496" i="2"/>
  <c r="A4497" i="1" l="1"/>
  <c r="C4496" i="1"/>
  <c r="B4496" i="1"/>
  <c r="A4501" i="4"/>
  <c r="C4500" i="4"/>
  <c r="B4500" i="4"/>
  <c r="A4498" i="2"/>
  <c r="C4497" i="2"/>
  <c r="B4497" i="2"/>
  <c r="A4498" i="1" l="1"/>
  <c r="C4497" i="1"/>
  <c r="B4497" i="1"/>
  <c r="A4502" i="4"/>
  <c r="C4501" i="4"/>
  <c r="B4501" i="4"/>
  <c r="A4499" i="2"/>
  <c r="C4498" i="2"/>
  <c r="B4498" i="2"/>
  <c r="A4499" i="1" l="1"/>
  <c r="C4498" i="1"/>
  <c r="B4498" i="1"/>
  <c r="A4503" i="4"/>
  <c r="C4502" i="4"/>
  <c r="B4502" i="4"/>
  <c r="A4500" i="2"/>
  <c r="C4499" i="2"/>
  <c r="B4499" i="2"/>
  <c r="A4500" i="1" l="1"/>
  <c r="C4499" i="1"/>
  <c r="B4499" i="1"/>
  <c r="A4504" i="4"/>
  <c r="C4503" i="4"/>
  <c r="B4503" i="4"/>
  <c r="C4500" i="2"/>
  <c r="B4500" i="2"/>
  <c r="A4501" i="2"/>
  <c r="A4501" i="1" l="1"/>
  <c r="C4500" i="1"/>
  <c r="B4500" i="1"/>
  <c r="A4505" i="4"/>
  <c r="C4504" i="4"/>
  <c r="B4504" i="4"/>
  <c r="A4502" i="2"/>
  <c r="C4501" i="2"/>
  <c r="B4501" i="2"/>
  <c r="A4502" i="1" l="1"/>
  <c r="C4501" i="1"/>
  <c r="B4501" i="1"/>
  <c r="A4506" i="4"/>
  <c r="C4505" i="4"/>
  <c r="B4505" i="4"/>
  <c r="A4503" i="2"/>
  <c r="C4502" i="2"/>
  <c r="B4502" i="2"/>
  <c r="A4503" i="1" l="1"/>
  <c r="C4502" i="1"/>
  <c r="B4502" i="1"/>
  <c r="A4507" i="4"/>
  <c r="C4506" i="4"/>
  <c r="B4506" i="4"/>
  <c r="B4503" i="2"/>
  <c r="A4504" i="2"/>
  <c r="C4503" i="2"/>
  <c r="A4504" i="1" l="1"/>
  <c r="C4503" i="1"/>
  <c r="B4503" i="1"/>
  <c r="A4508" i="4"/>
  <c r="C4507" i="4"/>
  <c r="B4507" i="4"/>
  <c r="A4505" i="2"/>
  <c r="C4504" i="2"/>
  <c r="B4504" i="2"/>
  <c r="A4505" i="1" l="1"/>
  <c r="C4504" i="1"/>
  <c r="B4504" i="1"/>
  <c r="A4509" i="4"/>
  <c r="C4508" i="4"/>
  <c r="B4508" i="4"/>
  <c r="A4506" i="2"/>
  <c r="C4505" i="2"/>
  <c r="B4505" i="2"/>
  <c r="A4506" i="1" l="1"/>
  <c r="C4505" i="1"/>
  <c r="B4505" i="1"/>
  <c r="A4510" i="4"/>
  <c r="C4509" i="4"/>
  <c r="B4509" i="4"/>
  <c r="A4507" i="2"/>
  <c r="C4506" i="2"/>
  <c r="B4506" i="2"/>
  <c r="A4507" i="1" l="1"/>
  <c r="C4506" i="1"/>
  <c r="B4506" i="1"/>
  <c r="A4511" i="4"/>
  <c r="C4510" i="4"/>
  <c r="B4510" i="4"/>
  <c r="A4508" i="2"/>
  <c r="C4507" i="2"/>
  <c r="B4507" i="2"/>
  <c r="A4508" i="1" l="1"/>
  <c r="C4507" i="1"/>
  <c r="B4507" i="1"/>
  <c r="A4512" i="4"/>
  <c r="C4511" i="4"/>
  <c r="B4511" i="4"/>
  <c r="C4508" i="2"/>
  <c r="B4508" i="2"/>
  <c r="A4509" i="2"/>
  <c r="A4509" i="1" l="1"/>
  <c r="C4508" i="1"/>
  <c r="B4508" i="1"/>
  <c r="A4513" i="4"/>
  <c r="C4512" i="4"/>
  <c r="B4512" i="4"/>
  <c r="A4510" i="2"/>
  <c r="C4509" i="2"/>
  <c r="B4509" i="2"/>
  <c r="A4510" i="1" l="1"/>
  <c r="C4509" i="1"/>
  <c r="B4509" i="1"/>
  <c r="A4514" i="4"/>
  <c r="C4513" i="4"/>
  <c r="B4513" i="4"/>
  <c r="A4511" i="2"/>
  <c r="C4510" i="2"/>
  <c r="B4510" i="2"/>
  <c r="A4511" i="1" l="1"/>
  <c r="C4510" i="1"/>
  <c r="B4510" i="1"/>
  <c r="A4515" i="4"/>
  <c r="C4514" i="4"/>
  <c r="B4514" i="4"/>
  <c r="B4511" i="2"/>
  <c r="A4512" i="2"/>
  <c r="C4511" i="2"/>
  <c r="A4512" i="1" l="1"/>
  <c r="C4511" i="1"/>
  <c r="B4511" i="1"/>
  <c r="A4516" i="4"/>
  <c r="C4515" i="4"/>
  <c r="B4515" i="4"/>
  <c r="A4513" i="2"/>
  <c r="C4512" i="2"/>
  <c r="B4512" i="2"/>
  <c r="A4513" i="1" l="1"/>
  <c r="C4512" i="1"/>
  <c r="B4512" i="1"/>
  <c r="A4517" i="4"/>
  <c r="C4516" i="4"/>
  <c r="B4516" i="4"/>
  <c r="A4514" i="2"/>
  <c r="C4513" i="2"/>
  <c r="B4513" i="2"/>
  <c r="A4514" i="1" l="1"/>
  <c r="C4513" i="1"/>
  <c r="B4513" i="1"/>
  <c r="A4518" i="4"/>
  <c r="C4517" i="4"/>
  <c r="B4517" i="4"/>
  <c r="A4515" i="2"/>
  <c r="C4514" i="2"/>
  <c r="B4514" i="2"/>
  <c r="A4515" i="1" l="1"/>
  <c r="C4514" i="1"/>
  <c r="B4514" i="1"/>
  <c r="A4519" i="4"/>
  <c r="C4518" i="4"/>
  <c r="B4518" i="4"/>
  <c r="A4516" i="2"/>
  <c r="C4515" i="2"/>
  <c r="B4515" i="2"/>
  <c r="A4516" i="1" l="1"/>
  <c r="C4515" i="1"/>
  <c r="B4515" i="1"/>
  <c r="A4520" i="4"/>
  <c r="C4519" i="4"/>
  <c r="B4519" i="4"/>
  <c r="C4516" i="2"/>
  <c r="B4516" i="2"/>
  <c r="A4517" i="2"/>
  <c r="A4517" i="1" l="1"/>
  <c r="C4516" i="1"/>
  <c r="B4516" i="1"/>
  <c r="A4521" i="4"/>
  <c r="C4520" i="4"/>
  <c r="B4520" i="4"/>
  <c r="A4518" i="2"/>
  <c r="C4517" i="2"/>
  <c r="B4517" i="2"/>
  <c r="A4518" i="1" l="1"/>
  <c r="C4517" i="1"/>
  <c r="B4517" i="1"/>
  <c r="A4522" i="4"/>
  <c r="C4521" i="4"/>
  <c r="B4521" i="4"/>
  <c r="A4519" i="2"/>
  <c r="C4518" i="2"/>
  <c r="B4518" i="2"/>
  <c r="A4519" i="1" l="1"/>
  <c r="C4518" i="1"/>
  <c r="B4518" i="1"/>
  <c r="A4523" i="4"/>
  <c r="C4522" i="4"/>
  <c r="B4522" i="4"/>
  <c r="B4519" i="2"/>
  <c r="A4520" i="2"/>
  <c r="C4519" i="2"/>
  <c r="A4520" i="1" l="1"/>
  <c r="C4519" i="1"/>
  <c r="B4519" i="1"/>
  <c r="A4524" i="4"/>
  <c r="C4523" i="4"/>
  <c r="B4523" i="4"/>
  <c r="A4521" i="2"/>
  <c r="C4520" i="2"/>
  <c r="B4520" i="2"/>
  <c r="A4521" i="1" l="1"/>
  <c r="C4520" i="1"/>
  <c r="B4520" i="1"/>
  <c r="A4525" i="4"/>
  <c r="C4524" i="4"/>
  <c r="B4524" i="4"/>
  <c r="A4522" i="2"/>
  <c r="C4521" i="2"/>
  <c r="B4521" i="2"/>
  <c r="A4522" i="1" l="1"/>
  <c r="C4521" i="1"/>
  <c r="B4521" i="1"/>
  <c r="A4526" i="4"/>
  <c r="C4525" i="4"/>
  <c r="B4525" i="4"/>
  <c r="A4523" i="2"/>
  <c r="C4522" i="2"/>
  <c r="B4522" i="2"/>
  <c r="A4523" i="1" l="1"/>
  <c r="C4522" i="1"/>
  <c r="B4522" i="1"/>
  <c r="A4527" i="4"/>
  <c r="C4526" i="4"/>
  <c r="B4526" i="4"/>
  <c r="A4524" i="2"/>
  <c r="C4523" i="2"/>
  <c r="B4523" i="2"/>
  <c r="A4524" i="1" l="1"/>
  <c r="C4523" i="1"/>
  <c r="B4523" i="1"/>
  <c r="A4528" i="4"/>
  <c r="C4527" i="4"/>
  <c r="B4527" i="4"/>
  <c r="C4524" i="2"/>
  <c r="B4524" i="2"/>
  <c r="A4525" i="2"/>
  <c r="A4525" i="1" l="1"/>
  <c r="C4524" i="1"/>
  <c r="B4524" i="1"/>
  <c r="A4529" i="4"/>
  <c r="C4528" i="4"/>
  <c r="B4528" i="4"/>
  <c r="A4526" i="2"/>
  <c r="C4525" i="2"/>
  <c r="B4525" i="2"/>
  <c r="A4526" i="1" l="1"/>
  <c r="C4525" i="1"/>
  <c r="B4525" i="1"/>
  <c r="A4530" i="4"/>
  <c r="C4529" i="4"/>
  <c r="B4529" i="4"/>
  <c r="A4527" i="2"/>
  <c r="C4526" i="2"/>
  <c r="B4526" i="2"/>
  <c r="A4527" i="1" l="1"/>
  <c r="C4526" i="1"/>
  <c r="B4526" i="1"/>
  <c r="A4531" i="4"/>
  <c r="C4530" i="4"/>
  <c r="B4530" i="4"/>
  <c r="B4527" i="2"/>
  <c r="A4528" i="2"/>
  <c r="C4527" i="2"/>
  <c r="A4528" i="1" l="1"/>
  <c r="C4527" i="1"/>
  <c r="B4527" i="1"/>
  <c r="A4532" i="4"/>
  <c r="C4531" i="4"/>
  <c r="B4531" i="4"/>
  <c r="A4529" i="2"/>
  <c r="C4528" i="2"/>
  <c r="B4528" i="2"/>
  <c r="A4529" i="1" l="1"/>
  <c r="C4528" i="1"/>
  <c r="B4528" i="1"/>
  <c r="A4533" i="4"/>
  <c r="C4532" i="4"/>
  <c r="B4532" i="4"/>
  <c r="A4530" i="2"/>
  <c r="C4529" i="2"/>
  <c r="B4529" i="2"/>
  <c r="A4530" i="1" l="1"/>
  <c r="C4529" i="1"/>
  <c r="B4529" i="1"/>
  <c r="A4534" i="4"/>
  <c r="C4533" i="4"/>
  <c r="B4533" i="4"/>
  <c r="A4531" i="2"/>
  <c r="C4530" i="2"/>
  <c r="B4530" i="2"/>
  <c r="A4531" i="1" l="1"/>
  <c r="C4530" i="1"/>
  <c r="B4530" i="1"/>
  <c r="A4535" i="4"/>
  <c r="C4534" i="4"/>
  <c r="B4534" i="4"/>
  <c r="A4532" i="2"/>
  <c r="C4531" i="2"/>
  <c r="B4531" i="2"/>
  <c r="A4532" i="1" l="1"/>
  <c r="C4531" i="1"/>
  <c r="B4531" i="1"/>
  <c r="A4536" i="4"/>
  <c r="C4535" i="4"/>
  <c r="B4535" i="4"/>
  <c r="C4532" i="2"/>
  <c r="B4532" i="2"/>
  <c r="A4533" i="2"/>
  <c r="A4533" i="1" l="1"/>
  <c r="C4532" i="1"/>
  <c r="B4532" i="1"/>
  <c r="A4537" i="4"/>
  <c r="C4536" i="4"/>
  <c r="B4536" i="4"/>
  <c r="A4534" i="2"/>
  <c r="C4533" i="2"/>
  <c r="B4533" i="2"/>
  <c r="A4534" i="1" l="1"/>
  <c r="C4533" i="1"/>
  <c r="B4533" i="1"/>
  <c r="A4538" i="4"/>
  <c r="C4537" i="4"/>
  <c r="B4537" i="4"/>
  <c r="A4535" i="2"/>
  <c r="C4534" i="2"/>
  <c r="B4534" i="2"/>
  <c r="A4535" i="1" l="1"/>
  <c r="C4534" i="1"/>
  <c r="B4534" i="1"/>
  <c r="A4539" i="4"/>
  <c r="C4538" i="4"/>
  <c r="B4538" i="4"/>
  <c r="B4535" i="2"/>
  <c r="A4536" i="2"/>
  <c r="C4535" i="2"/>
  <c r="A4536" i="1" l="1"/>
  <c r="C4535" i="1"/>
  <c r="B4535" i="1"/>
  <c r="A4540" i="4"/>
  <c r="C4539" i="4"/>
  <c r="B4539" i="4"/>
  <c r="A4537" i="2"/>
  <c r="C4536" i="2"/>
  <c r="B4536" i="2"/>
  <c r="A4537" i="1" l="1"/>
  <c r="C4536" i="1"/>
  <c r="B4536" i="1"/>
  <c r="A4541" i="4"/>
  <c r="C4540" i="4"/>
  <c r="B4540" i="4"/>
  <c r="A4538" i="2"/>
  <c r="C4537" i="2"/>
  <c r="B4537" i="2"/>
  <c r="A4538" i="1" l="1"/>
  <c r="C4537" i="1"/>
  <c r="B4537" i="1"/>
  <c r="A4542" i="4"/>
  <c r="C4541" i="4"/>
  <c r="B4541" i="4"/>
  <c r="A4539" i="2"/>
  <c r="C4538" i="2"/>
  <c r="B4538" i="2"/>
  <c r="A4539" i="1" l="1"/>
  <c r="C4538" i="1"/>
  <c r="B4538" i="1"/>
  <c r="A4543" i="4"/>
  <c r="C4542" i="4"/>
  <c r="B4542" i="4"/>
  <c r="A4540" i="2"/>
  <c r="C4539" i="2"/>
  <c r="B4539" i="2"/>
  <c r="A4540" i="1" l="1"/>
  <c r="C4539" i="1"/>
  <c r="B4539" i="1"/>
  <c r="A4544" i="4"/>
  <c r="C4543" i="4"/>
  <c r="B4543" i="4"/>
  <c r="C4540" i="2"/>
  <c r="B4540" i="2"/>
  <c r="A4541" i="2"/>
  <c r="A4541" i="1" l="1"/>
  <c r="C4540" i="1"/>
  <c r="B4540" i="1"/>
  <c r="A4545" i="4"/>
  <c r="C4544" i="4"/>
  <c r="B4544" i="4"/>
  <c r="A4542" i="2"/>
  <c r="C4541" i="2"/>
  <c r="B4541" i="2"/>
  <c r="A4542" i="1" l="1"/>
  <c r="C4541" i="1"/>
  <c r="B4541" i="1"/>
  <c r="A4546" i="4"/>
  <c r="C4545" i="4"/>
  <c r="B4545" i="4"/>
  <c r="A4543" i="2"/>
  <c r="C4542" i="2"/>
  <c r="B4542" i="2"/>
  <c r="A4543" i="1" l="1"/>
  <c r="C4542" i="1"/>
  <c r="B4542" i="1"/>
  <c r="A4547" i="4"/>
  <c r="C4546" i="4"/>
  <c r="B4546" i="4"/>
  <c r="B4543" i="2"/>
  <c r="A4544" i="2"/>
  <c r="C4543" i="2"/>
  <c r="A4544" i="1" l="1"/>
  <c r="C4543" i="1"/>
  <c r="B4543" i="1"/>
  <c r="A4548" i="4"/>
  <c r="C4547" i="4"/>
  <c r="B4547" i="4"/>
  <c r="A4545" i="2"/>
  <c r="C4544" i="2"/>
  <c r="B4544" i="2"/>
  <c r="A4545" i="1" l="1"/>
  <c r="C4544" i="1"/>
  <c r="B4544" i="1"/>
  <c r="A4549" i="4"/>
  <c r="C4548" i="4"/>
  <c r="B4548" i="4"/>
  <c r="A4546" i="2"/>
  <c r="C4545" i="2"/>
  <c r="B4545" i="2"/>
  <c r="A4546" i="1" l="1"/>
  <c r="C4545" i="1"/>
  <c r="B4545" i="1"/>
  <c r="A4550" i="4"/>
  <c r="C4549" i="4"/>
  <c r="B4549" i="4"/>
  <c r="A4547" i="2"/>
  <c r="C4546" i="2"/>
  <c r="B4546" i="2"/>
  <c r="A4547" i="1" l="1"/>
  <c r="C4546" i="1"/>
  <c r="B4546" i="1"/>
  <c r="A4551" i="4"/>
  <c r="C4550" i="4"/>
  <c r="B4550" i="4"/>
  <c r="A4548" i="2"/>
  <c r="C4547" i="2"/>
  <c r="B4547" i="2"/>
  <c r="A4548" i="1" l="1"/>
  <c r="C4547" i="1"/>
  <c r="B4547" i="1"/>
  <c r="A4552" i="4"/>
  <c r="C4551" i="4"/>
  <c r="B4551" i="4"/>
  <c r="C4548" i="2"/>
  <c r="B4548" i="2"/>
  <c r="A4549" i="2"/>
  <c r="A4549" i="1" l="1"/>
  <c r="C4548" i="1"/>
  <c r="B4548" i="1"/>
  <c r="A4553" i="4"/>
  <c r="C4552" i="4"/>
  <c r="B4552" i="4"/>
  <c r="A4550" i="2"/>
  <c r="C4549" i="2"/>
  <c r="B4549" i="2"/>
  <c r="A4550" i="1" l="1"/>
  <c r="C4549" i="1"/>
  <c r="B4549" i="1"/>
  <c r="A4554" i="4"/>
  <c r="C4553" i="4"/>
  <c r="B4553" i="4"/>
  <c r="A4551" i="2"/>
  <c r="C4550" i="2"/>
  <c r="B4550" i="2"/>
  <c r="A4551" i="1" l="1"/>
  <c r="C4550" i="1"/>
  <c r="B4550" i="1"/>
  <c r="A4555" i="4"/>
  <c r="C4554" i="4"/>
  <c r="B4554" i="4"/>
  <c r="B4551" i="2"/>
  <c r="A4552" i="2"/>
  <c r="C4551" i="2"/>
  <c r="A4552" i="1" l="1"/>
  <c r="C4551" i="1"/>
  <c r="B4551" i="1"/>
  <c r="A4556" i="4"/>
  <c r="C4555" i="4"/>
  <c r="B4555" i="4"/>
  <c r="A4553" i="2"/>
  <c r="C4552" i="2"/>
  <c r="B4552" i="2"/>
  <c r="A4553" i="1" l="1"/>
  <c r="C4552" i="1"/>
  <c r="B4552" i="1"/>
  <c r="A4557" i="4"/>
  <c r="C4556" i="4"/>
  <c r="B4556" i="4"/>
  <c r="A4554" i="2"/>
  <c r="C4553" i="2"/>
  <c r="B4553" i="2"/>
  <c r="A4554" i="1" l="1"/>
  <c r="C4553" i="1"/>
  <c r="B4553" i="1"/>
  <c r="A4558" i="4"/>
  <c r="C4557" i="4"/>
  <c r="B4557" i="4"/>
  <c r="A4555" i="2"/>
  <c r="C4554" i="2"/>
  <c r="B4554" i="2"/>
  <c r="A4555" i="1" l="1"/>
  <c r="C4554" i="1"/>
  <c r="B4554" i="1"/>
  <c r="A4559" i="4"/>
  <c r="C4558" i="4"/>
  <c r="B4558" i="4"/>
  <c r="A4556" i="2"/>
  <c r="C4555" i="2"/>
  <c r="B4555" i="2"/>
  <c r="A4556" i="1" l="1"/>
  <c r="C4555" i="1"/>
  <c r="B4555" i="1"/>
  <c r="A4560" i="4"/>
  <c r="C4559" i="4"/>
  <c r="B4559" i="4"/>
  <c r="C4556" i="2"/>
  <c r="B4556" i="2"/>
  <c r="A4557" i="2"/>
  <c r="A4557" i="1" l="1"/>
  <c r="C4556" i="1"/>
  <c r="B4556" i="1"/>
  <c r="A4561" i="4"/>
  <c r="C4560" i="4"/>
  <c r="B4560" i="4"/>
  <c r="A4558" i="2"/>
  <c r="C4557" i="2"/>
  <c r="B4557" i="2"/>
  <c r="A4558" i="1" l="1"/>
  <c r="C4557" i="1"/>
  <c r="B4557" i="1"/>
  <c r="A4562" i="4"/>
  <c r="C4561" i="4"/>
  <c r="B4561" i="4"/>
  <c r="A4559" i="2"/>
  <c r="C4558" i="2"/>
  <c r="B4558" i="2"/>
  <c r="A4559" i="1" l="1"/>
  <c r="C4558" i="1"/>
  <c r="B4558" i="1"/>
  <c r="A4563" i="4"/>
  <c r="C4562" i="4"/>
  <c r="B4562" i="4"/>
  <c r="B4559" i="2"/>
  <c r="A4560" i="2"/>
  <c r="C4559" i="2"/>
  <c r="A4560" i="1" l="1"/>
  <c r="C4559" i="1"/>
  <c r="B4559" i="1"/>
  <c r="A4564" i="4"/>
  <c r="C4563" i="4"/>
  <c r="B4563" i="4"/>
  <c r="A4561" i="2"/>
  <c r="C4560" i="2"/>
  <c r="B4560" i="2"/>
  <c r="A4561" i="1" l="1"/>
  <c r="C4560" i="1"/>
  <c r="B4560" i="1"/>
  <c r="A4565" i="4"/>
  <c r="C4564" i="4"/>
  <c r="B4564" i="4"/>
  <c r="A4562" i="2"/>
  <c r="C4561" i="2"/>
  <c r="B4561" i="2"/>
  <c r="A4562" i="1" l="1"/>
  <c r="C4561" i="1"/>
  <c r="B4561" i="1"/>
  <c r="A4566" i="4"/>
  <c r="C4565" i="4"/>
  <c r="B4565" i="4"/>
  <c r="A4563" i="2"/>
  <c r="C4562" i="2"/>
  <c r="B4562" i="2"/>
  <c r="A4563" i="1" l="1"/>
  <c r="C4562" i="1"/>
  <c r="B4562" i="1"/>
  <c r="A4567" i="4"/>
  <c r="C4566" i="4"/>
  <c r="B4566" i="4"/>
  <c r="A4564" i="2"/>
  <c r="C4563" i="2"/>
  <c r="B4563" i="2"/>
  <c r="A4564" i="1" l="1"/>
  <c r="C4563" i="1"/>
  <c r="B4563" i="1"/>
  <c r="A4568" i="4"/>
  <c r="C4567" i="4"/>
  <c r="B4567" i="4"/>
  <c r="C4564" i="2"/>
  <c r="B4564" i="2"/>
  <c r="A4565" i="2"/>
  <c r="A4565" i="1" l="1"/>
  <c r="C4564" i="1"/>
  <c r="B4564" i="1"/>
  <c r="A4569" i="4"/>
  <c r="C4568" i="4"/>
  <c r="B4568" i="4"/>
  <c r="A4566" i="2"/>
  <c r="C4565" i="2"/>
  <c r="B4565" i="2"/>
  <c r="A4566" i="1" l="1"/>
  <c r="C4565" i="1"/>
  <c r="B4565" i="1"/>
  <c r="A4570" i="4"/>
  <c r="C4569" i="4"/>
  <c r="B4569" i="4"/>
  <c r="A4567" i="2"/>
  <c r="C4566" i="2"/>
  <c r="B4566" i="2"/>
  <c r="A4567" i="1" l="1"/>
  <c r="C4566" i="1"/>
  <c r="B4566" i="1"/>
  <c r="A4571" i="4"/>
  <c r="C4570" i="4"/>
  <c r="B4570" i="4"/>
  <c r="B4567" i="2"/>
  <c r="A4568" i="2"/>
  <c r="C4567" i="2"/>
  <c r="A4568" i="1" l="1"/>
  <c r="C4567" i="1"/>
  <c r="B4567" i="1"/>
  <c r="A4572" i="4"/>
  <c r="C4571" i="4"/>
  <c r="B4571" i="4"/>
  <c r="A4569" i="2"/>
  <c r="C4568" i="2"/>
  <c r="B4568" i="2"/>
  <c r="A4569" i="1" l="1"/>
  <c r="C4568" i="1"/>
  <c r="B4568" i="1"/>
  <c r="A4573" i="4"/>
  <c r="C4572" i="4"/>
  <c r="B4572" i="4"/>
  <c r="A4570" i="2"/>
  <c r="C4569" i="2"/>
  <c r="B4569" i="2"/>
  <c r="A4570" i="1" l="1"/>
  <c r="C4569" i="1"/>
  <c r="B4569" i="1"/>
  <c r="A4574" i="4"/>
  <c r="C4573" i="4"/>
  <c r="B4573" i="4"/>
  <c r="A4571" i="2"/>
  <c r="C4570" i="2"/>
  <c r="B4570" i="2"/>
  <c r="A4571" i="1" l="1"/>
  <c r="C4570" i="1"/>
  <c r="B4570" i="1"/>
  <c r="A4575" i="4"/>
  <c r="C4574" i="4"/>
  <c r="B4574" i="4"/>
  <c r="A4572" i="2"/>
  <c r="C4571" i="2"/>
  <c r="B4571" i="2"/>
  <c r="A4572" i="1" l="1"/>
  <c r="C4571" i="1"/>
  <c r="B4571" i="1"/>
  <c r="A4576" i="4"/>
  <c r="C4575" i="4"/>
  <c r="B4575" i="4"/>
  <c r="C4572" i="2"/>
  <c r="B4572" i="2"/>
  <c r="A4573" i="2"/>
  <c r="A4573" i="1" l="1"/>
  <c r="C4572" i="1"/>
  <c r="B4572" i="1"/>
  <c r="A4577" i="4"/>
  <c r="C4576" i="4"/>
  <c r="B4576" i="4"/>
  <c r="A4574" i="2"/>
  <c r="C4573" i="2"/>
  <c r="B4573" i="2"/>
  <c r="A4574" i="1" l="1"/>
  <c r="C4573" i="1"/>
  <c r="B4573" i="1"/>
  <c r="A4578" i="4"/>
  <c r="C4577" i="4"/>
  <c r="B4577" i="4"/>
  <c r="A4575" i="2"/>
  <c r="C4574" i="2"/>
  <c r="B4574" i="2"/>
  <c r="A4575" i="1" l="1"/>
  <c r="C4574" i="1"/>
  <c r="B4574" i="1"/>
  <c r="A4579" i="4"/>
  <c r="C4578" i="4"/>
  <c r="B4578" i="4"/>
  <c r="B4575" i="2"/>
  <c r="A4576" i="2"/>
  <c r="C4575" i="2"/>
  <c r="A4576" i="1" l="1"/>
  <c r="C4575" i="1"/>
  <c r="B4575" i="1"/>
  <c r="A4580" i="4"/>
  <c r="C4579" i="4"/>
  <c r="B4579" i="4"/>
  <c r="A4577" i="2"/>
  <c r="C4576" i="2"/>
  <c r="B4576" i="2"/>
  <c r="A4577" i="1" l="1"/>
  <c r="C4576" i="1"/>
  <c r="B4576" i="1"/>
  <c r="A4581" i="4"/>
  <c r="C4580" i="4"/>
  <c r="B4580" i="4"/>
  <c r="A4578" i="2"/>
  <c r="C4577" i="2"/>
  <c r="B4577" i="2"/>
  <c r="A4578" i="1" l="1"/>
  <c r="C4577" i="1"/>
  <c r="B4577" i="1"/>
  <c r="A4582" i="4"/>
  <c r="C4581" i="4"/>
  <c r="B4581" i="4"/>
  <c r="A4579" i="2"/>
  <c r="C4578" i="2"/>
  <c r="B4578" i="2"/>
  <c r="A4579" i="1" l="1"/>
  <c r="C4578" i="1"/>
  <c r="B4578" i="1"/>
  <c r="A4583" i="4"/>
  <c r="C4582" i="4"/>
  <c r="B4582" i="4"/>
  <c r="A4580" i="2"/>
  <c r="C4579" i="2"/>
  <c r="B4579" i="2"/>
  <c r="A4580" i="1" l="1"/>
  <c r="C4579" i="1"/>
  <c r="B4579" i="1"/>
  <c r="A4584" i="4"/>
  <c r="C4583" i="4"/>
  <c r="B4583" i="4"/>
  <c r="C4580" i="2"/>
  <c r="B4580" i="2"/>
  <c r="A4581" i="2"/>
  <c r="A4581" i="1" l="1"/>
  <c r="C4580" i="1"/>
  <c r="B4580" i="1"/>
  <c r="A4585" i="4"/>
  <c r="C4584" i="4"/>
  <c r="B4584" i="4"/>
  <c r="A4582" i="2"/>
  <c r="C4581" i="2"/>
  <c r="B4581" i="2"/>
  <c r="A4582" i="1" l="1"/>
  <c r="C4581" i="1"/>
  <c r="B4581" i="1"/>
  <c r="A4586" i="4"/>
  <c r="C4585" i="4"/>
  <c r="B4585" i="4"/>
  <c r="A4583" i="2"/>
  <c r="C4582" i="2"/>
  <c r="B4582" i="2"/>
  <c r="A4583" i="1" l="1"/>
  <c r="C4582" i="1"/>
  <c r="B4582" i="1"/>
  <c r="A4587" i="4"/>
  <c r="C4586" i="4"/>
  <c r="B4586" i="4"/>
  <c r="B4583" i="2"/>
  <c r="A4584" i="2"/>
  <c r="C4583" i="2"/>
  <c r="A4584" i="1" l="1"/>
  <c r="C4583" i="1"/>
  <c r="B4583" i="1"/>
  <c r="A4588" i="4"/>
  <c r="C4587" i="4"/>
  <c r="B4587" i="4"/>
  <c r="A4585" i="2"/>
  <c r="C4584" i="2"/>
  <c r="B4584" i="2"/>
  <c r="A4585" i="1" l="1"/>
  <c r="C4584" i="1"/>
  <c r="B4584" i="1"/>
  <c r="A4589" i="4"/>
  <c r="C4588" i="4"/>
  <c r="B4588" i="4"/>
  <c r="A4586" i="2"/>
  <c r="C4585" i="2"/>
  <c r="B4585" i="2"/>
  <c r="A4586" i="1" l="1"/>
  <c r="C4585" i="1"/>
  <c r="B4585" i="1"/>
  <c r="A4590" i="4"/>
  <c r="C4589" i="4"/>
  <c r="B4589" i="4"/>
  <c r="A4587" i="2"/>
  <c r="C4586" i="2"/>
  <c r="B4586" i="2"/>
  <c r="A4587" i="1" l="1"/>
  <c r="C4586" i="1"/>
  <c r="B4586" i="1"/>
  <c r="A4591" i="4"/>
  <c r="C4590" i="4"/>
  <c r="B4590" i="4"/>
  <c r="A4588" i="2"/>
  <c r="C4587" i="2"/>
  <c r="B4587" i="2"/>
  <c r="A4588" i="1" l="1"/>
  <c r="C4587" i="1"/>
  <c r="B4587" i="1"/>
  <c r="A4592" i="4"/>
  <c r="C4591" i="4"/>
  <c r="B4591" i="4"/>
  <c r="C4588" i="2"/>
  <c r="B4588" i="2"/>
  <c r="A4589" i="2"/>
  <c r="A4589" i="1" l="1"/>
  <c r="C4588" i="1"/>
  <c r="B4588" i="1"/>
  <c r="A4593" i="4"/>
  <c r="C4592" i="4"/>
  <c r="B4592" i="4"/>
  <c r="A4590" i="2"/>
  <c r="C4589" i="2"/>
  <c r="B4589" i="2"/>
  <c r="A4590" i="1" l="1"/>
  <c r="C4589" i="1"/>
  <c r="B4589" i="1"/>
  <c r="A4594" i="4"/>
  <c r="C4593" i="4"/>
  <c r="B4593" i="4"/>
  <c r="A4591" i="2"/>
  <c r="C4590" i="2"/>
  <c r="B4590" i="2"/>
  <c r="A4591" i="1" l="1"/>
  <c r="C4590" i="1"/>
  <c r="B4590" i="1"/>
  <c r="A4595" i="4"/>
  <c r="C4594" i="4"/>
  <c r="B4594" i="4"/>
  <c r="B4591" i="2"/>
  <c r="A4592" i="2"/>
  <c r="C4591" i="2"/>
  <c r="A4592" i="1" l="1"/>
  <c r="B4591" i="1"/>
  <c r="C4591" i="1"/>
  <c r="A4596" i="4"/>
  <c r="C4595" i="4"/>
  <c r="B4595" i="4"/>
  <c r="A4593" i="2"/>
  <c r="C4592" i="2"/>
  <c r="B4592" i="2"/>
  <c r="A4593" i="1" l="1"/>
  <c r="B4592" i="1"/>
  <c r="C4592" i="1"/>
  <c r="A4597" i="4"/>
  <c r="C4596" i="4"/>
  <c r="B4596" i="4"/>
  <c r="A4594" i="2"/>
  <c r="C4593" i="2"/>
  <c r="B4593" i="2"/>
  <c r="A4594" i="1" l="1"/>
  <c r="C4593" i="1"/>
  <c r="B4593" i="1"/>
  <c r="A4598" i="4"/>
  <c r="C4597" i="4"/>
  <c r="B4597" i="4"/>
  <c r="A4595" i="2"/>
  <c r="C4594" i="2"/>
  <c r="B4594" i="2"/>
  <c r="A4595" i="1" l="1"/>
  <c r="C4594" i="1"/>
  <c r="B4594" i="1"/>
  <c r="A4599" i="4"/>
  <c r="C4598" i="4"/>
  <c r="B4598" i="4"/>
  <c r="A4596" i="2"/>
  <c r="C4595" i="2"/>
  <c r="B4595" i="2"/>
  <c r="A4596" i="1" l="1"/>
  <c r="B4595" i="1"/>
  <c r="C4595" i="1"/>
  <c r="A4600" i="4"/>
  <c r="C4599" i="4"/>
  <c r="B4599" i="4"/>
  <c r="C4596" i="2"/>
  <c r="B4596" i="2"/>
  <c r="A4597" i="2"/>
  <c r="A4597" i="1" l="1"/>
  <c r="C4596" i="1"/>
  <c r="B4596" i="1"/>
  <c r="A4601" i="4"/>
  <c r="C4600" i="4"/>
  <c r="B4600" i="4"/>
  <c r="A4598" i="2"/>
  <c r="C4597" i="2"/>
  <c r="B4597" i="2"/>
  <c r="A4598" i="1" l="1"/>
  <c r="C4597" i="1"/>
  <c r="B4597" i="1"/>
  <c r="A4602" i="4"/>
  <c r="C4601" i="4"/>
  <c r="B4601" i="4"/>
  <c r="A4599" i="2"/>
  <c r="C4598" i="2"/>
  <c r="B4598" i="2"/>
  <c r="A4599" i="1" l="1"/>
  <c r="C4598" i="1"/>
  <c r="B4598" i="1"/>
  <c r="A4603" i="4"/>
  <c r="C4602" i="4"/>
  <c r="B4602" i="4"/>
  <c r="B4599" i="2"/>
  <c r="A4600" i="2"/>
  <c r="C4599" i="2"/>
  <c r="A4600" i="1" l="1"/>
  <c r="B4599" i="1"/>
  <c r="C4599" i="1"/>
  <c r="A4604" i="4"/>
  <c r="C4603" i="4"/>
  <c r="B4603" i="4"/>
  <c r="A4601" i="2"/>
  <c r="C4600" i="2"/>
  <c r="B4600" i="2"/>
  <c r="A4601" i="1" l="1"/>
  <c r="C4600" i="1"/>
  <c r="B4600" i="1"/>
  <c r="A4605" i="4"/>
  <c r="C4604" i="4"/>
  <c r="B4604" i="4"/>
  <c r="A4602" i="2"/>
  <c r="C4601" i="2"/>
  <c r="B4601" i="2"/>
  <c r="A4602" i="1" l="1"/>
  <c r="C4601" i="1"/>
  <c r="B4601" i="1"/>
  <c r="A4606" i="4"/>
  <c r="C4605" i="4"/>
  <c r="B4605" i="4"/>
  <c r="A4603" i="2"/>
  <c r="C4602" i="2"/>
  <c r="B4602" i="2"/>
  <c r="A4603" i="1" l="1"/>
  <c r="C4602" i="1"/>
  <c r="B4602" i="1"/>
  <c r="A4607" i="4"/>
  <c r="C4606" i="4"/>
  <c r="B4606" i="4"/>
  <c r="A4604" i="2"/>
  <c r="C4603" i="2"/>
  <c r="B4603" i="2"/>
  <c r="A4604" i="1" l="1"/>
  <c r="B4603" i="1"/>
  <c r="C4603" i="1"/>
  <c r="A4608" i="4"/>
  <c r="C4607" i="4"/>
  <c r="B4607" i="4"/>
  <c r="C4604" i="2"/>
  <c r="B4604" i="2"/>
  <c r="A4605" i="2"/>
  <c r="A4605" i="1" l="1"/>
  <c r="C4604" i="1"/>
  <c r="B4604" i="1"/>
  <c r="A4609" i="4"/>
  <c r="C4608" i="4"/>
  <c r="B4608" i="4"/>
  <c r="A4606" i="2"/>
  <c r="C4605" i="2"/>
  <c r="B4605" i="2"/>
  <c r="A4606" i="1" l="1"/>
  <c r="C4605" i="1"/>
  <c r="B4605" i="1"/>
  <c r="A4610" i="4"/>
  <c r="C4609" i="4"/>
  <c r="B4609" i="4"/>
  <c r="A4607" i="2"/>
  <c r="C4606" i="2"/>
  <c r="B4606" i="2"/>
  <c r="A4607" i="1" l="1"/>
  <c r="C4606" i="1"/>
  <c r="B4606" i="1"/>
  <c r="A4611" i="4"/>
  <c r="C4610" i="4"/>
  <c r="B4610" i="4"/>
  <c r="B4607" i="2"/>
  <c r="A4608" i="2"/>
  <c r="C4607" i="2"/>
  <c r="A4608" i="1" l="1"/>
  <c r="B4607" i="1"/>
  <c r="C4607" i="1"/>
  <c r="A4612" i="4"/>
  <c r="C4611" i="4"/>
  <c r="B4611" i="4"/>
  <c r="A4609" i="2"/>
  <c r="C4608" i="2"/>
  <c r="B4608" i="2"/>
  <c r="A4609" i="1" l="1"/>
  <c r="C4608" i="1"/>
  <c r="B4608" i="1"/>
  <c r="A4613" i="4"/>
  <c r="C4612" i="4"/>
  <c r="B4612" i="4"/>
  <c r="A4610" i="2"/>
  <c r="C4609" i="2"/>
  <c r="B4609" i="2"/>
  <c r="A4610" i="1" l="1"/>
  <c r="C4609" i="1"/>
  <c r="B4609" i="1"/>
  <c r="A4614" i="4"/>
  <c r="C4613" i="4"/>
  <c r="B4613" i="4"/>
  <c r="A4611" i="2"/>
  <c r="C4610" i="2"/>
  <c r="B4610" i="2"/>
  <c r="A4611" i="1" l="1"/>
  <c r="C4610" i="1"/>
  <c r="B4610" i="1"/>
  <c r="A4615" i="4"/>
  <c r="C4614" i="4"/>
  <c r="B4614" i="4"/>
  <c r="A4612" i="2"/>
  <c r="C4611" i="2"/>
  <c r="B4611" i="2"/>
  <c r="A4612" i="1" l="1"/>
  <c r="B4611" i="1"/>
  <c r="C4611" i="1"/>
  <c r="A4616" i="4"/>
  <c r="C4615" i="4"/>
  <c r="B4615" i="4"/>
  <c r="C4612" i="2"/>
  <c r="B4612" i="2"/>
  <c r="A4613" i="2"/>
  <c r="A4613" i="1" l="1"/>
  <c r="C4612" i="1"/>
  <c r="B4612" i="1"/>
  <c r="A4617" i="4"/>
  <c r="C4616" i="4"/>
  <c r="B4616" i="4"/>
  <c r="A4614" i="2"/>
  <c r="C4613" i="2"/>
  <c r="B4613" i="2"/>
  <c r="A4614" i="1" l="1"/>
  <c r="C4613" i="1"/>
  <c r="B4613" i="1"/>
  <c r="A4618" i="4"/>
  <c r="C4617" i="4"/>
  <c r="B4617" i="4"/>
  <c r="A4615" i="2"/>
  <c r="C4614" i="2"/>
  <c r="B4614" i="2"/>
  <c r="A4615" i="1" l="1"/>
  <c r="C4614" i="1"/>
  <c r="B4614" i="1"/>
  <c r="A4619" i="4"/>
  <c r="C4618" i="4"/>
  <c r="B4618" i="4"/>
  <c r="B4615" i="2"/>
  <c r="A4616" i="2"/>
  <c r="C4615" i="2"/>
  <c r="A4616" i="1" l="1"/>
  <c r="B4615" i="1"/>
  <c r="C4615" i="1"/>
  <c r="A4620" i="4"/>
  <c r="C4619" i="4"/>
  <c r="B4619" i="4"/>
  <c r="A4617" i="2"/>
  <c r="C4616" i="2"/>
  <c r="B4616" i="2"/>
  <c r="A4617" i="1" l="1"/>
  <c r="C4616" i="1"/>
  <c r="B4616" i="1"/>
  <c r="A4621" i="4"/>
  <c r="C4620" i="4"/>
  <c r="B4620" i="4"/>
  <c r="A4618" i="2"/>
  <c r="C4617" i="2"/>
  <c r="B4617" i="2"/>
  <c r="A4618" i="1" l="1"/>
  <c r="C4617" i="1"/>
  <c r="B4617" i="1"/>
  <c r="A4622" i="4"/>
  <c r="C4621" i="4"/>
  <c r="B4621" i="4"/>
  <c r="A4619" i="2"/>
  <c r="C4618" i="2"/>
  <c r="B4618" i="2"/>
  <c r="A4619" i="1" l="1"/>
  <c r="C4618" i="1"/>
  <c r="B4618" i="1"/>
  <c r="A4623" i="4"/>
  <c r="C4622" i="4"/>
  <c r="B4622" i="4"/>
  <c r="A4620" i="2"/>
  <c r="C4619" i="2"/>
  <c r="B4619" i="2"/>
  <c r="A4620" i="1" l="1"/>
  <c r="B4619" i="1"/>
  <c r="C4619" i="1"/>
  <c r="A4624" i="4"/>
  <c r="C4623" i="4"/>
  <c r="B4623" i="4"/>
  <c r="C4620" i="2"/>
  <c r="B4620" i="2"/>
  <c r="A4621" i="2"/>
  <c r="A4621" i="1" l="1"/>
  <c r="C4620" i="1"/>
  <c r="B4620" i="1"/>
  <c r="A4625" i="4"/>
  <c r="C4624" i="4"/>
  <c r="B4624" i="4"/>
  <c r="A4622" i="2"/>
  <c r="C4621" i="2"/>
  <c r="B4621" i="2"/>
  <c r="A4622" i="1" l="1"/>
  <c r="C4621" i="1"/>
  <c r="B4621" i="1"/>
  <c r="A4626" i="4"/>
  <c r="C4625" i="4"/>
  <c r="B4625" i="4"/>
  <c r="A4623" i="2"/>
  <c r="C4622" i="2"/>
  <c r="B4622" i="2"/>
  <c r="A4623" i="1" l="1"/>
  <c r="C4622" i="1"/>
  <c r="B4622" i="1"/>
  <c r="A4627" i="4"/>
  <c r="C4626" i="4"/>
  <c r="B4626" i="4"/>
  <c r="B4623" i="2"/>
  <c r="A4624" i="2"/>
  <c r="C4623" i="2"/>
  <c r="A4624" i="1" l="1"/>
  <c r="B4623" i="1"/>
  <c r="C4623" i="1"/>
  <c r="A4628" i="4"/>
  <c r="C4627" i="4"/>
  <c r="B4627" i="4"/>
  <c r="A4625" i="2"/>
  <c r="C4624" i="2"/>
  <c r="B4624" i="2"/>
  <c r="A4625" i="1" l="1"/>
  <c r="B4624" i="1"/>
  <c r="C4624" i="1"/>
  <c r="A4629" i="4"/>
  <c r="C4628" i="4"/>
  <c r="B4628" i="4"/>
  <c r="A4626" i="2"/>
  <c r="C4625" i="2"/>
  <c r="B4625" i="2"/>
  <c r="A4626" i="1" l="1"/>
  <c r="C4625" i="1"/>
  <c r="B4625" i="1"/>
  <c r="A4630" i="4"/>
  <c r="C4629" i="4"/>
  <c r="B4629" i="4"/>
  <c r="A4627" i="2"/>
  <c r="C4626" i="2"/>
  <c r="B4626" i="2"/>
  <c r="A4627" i="1" l="1"/>
  <c r="C4626" i="1"/>
  <c r="B4626" i="1"/>
  <c r="A4631" i="4"/>
  <c r="C4630" i="4"/>
  <c r="B4630" i="4"/>
  <c r="A4628" i="2"/>
  <c r="C4627" i="2"/>
  <c r="B4627" i="2"/>
  <c r="A4628" i="1" l="1"/>
  <c r="B4627" i="1"/>
  <c r="C4627" i="1"/>
  <c r="A4632" i="4"/>
  <c r="C4631" i="4"/>
  <c r="B4631" i="4"/>
  <c r="C4628" i="2"/>
  <c r="B4628" i="2"/>
  <c r="A4629" i="2"/>
  <c r="A4629" i="1" l="1"/>
  <c r="C4628" i="1"/>
  <c r="B4628" i="1"/>
  <c r="A4633" i="4"/>
  <c r="C4632" i="4"/>
  <c r="B4632" i="4"/>
  <c r="A4630" i="2"/>
  <c r="C4629" i="2"/>
  <c r="B4629" i="2"/>
  <c r="A4630" i="1" l="1"/>
  <c r="C4629" i="1"/>
  <c r="B4629" i="1"/>
  <c r="A4634" i="4"/>
  <c r="C4633" i="4"/>
  <c r="B4633" i="4"/>
  <c r="A4631" i="2"/>
  <c r="C4630" i="2"/>
  <c r="B4630" i="2"/>
  <c r="A4631" i="1" l="1"/>
  <c r="C4630" i="1"/>
  <c r="B4630" i="1"/>
  <c r="A4635" i="4"/>
  <c r="C4634" i="4"/>
  <c r="B4634" i="4"/>
  <c r="B4631" i="2"/>
  <c r="A4632" i="2"/>
  <c r="C4631" i="2"/>
  <c r="A4632" i="1" l="1"/>
  <c r="B4631" i="1"/>
  <c r="C4631" i="1"/>
  <c r="A4636" i="4"/>
  <c r="C4635" i="4"/>
  <c r="B4635" i="4"/>
  <c r="A4633" i="2"/>
  <c r="C4632" i="2"/>
  <c r="B4632" i="2"/>
  <c r="A4633" i="1" l="1"/>
  <c r="C4632" i="1"/>
  <c r="B4632" i="1"/>
  <c r="A4637" i="4"/>
  <c r="C4636" i="4"/>
  <c r="B4636" i="4"/>
  <c r="A4634" i="2"/>
  <c r="C4633" i="2"/>
  <c r="B4633" i="2"/>
  <c r="A4634" i="1" l="1"/>
  <c r="C4633" i="1"/>
  <c r="B4633" i="1"/>
  <c r="A4638" i="4"/>
  <c r="C4637" i="4"/>
  <c r="B4637" i="4"/>
  <c r="A4635" i="2"/>
  <c r="C4634" i="2"/>
  <c r="B4634" i="2"/>
  <c r="A4635" i="1" l="1"/>
  <c r="C4634" i="1"/>
  <c r="B4634" i="1"/>
  <c r="A4639" i="4"/>
  <c r="C4638" i="4"/>
  <c r="B4638" i="4"/>
  <c r="A4636" i="2"/>
  <c r="C4635" i="2"/>
  <c r="B4635" i="2"/>
  <c r="A4636" i="1" l="1"/>
  <c r="B4635" i="1"/>
  <c r="C4635" i="1"/>
  <c r="A4640" i="4"/>
  <c r="C4639" i="4"/>
  <c r="B4639" i="4"/>
  <c r="A4637" i="2"/>
  <c r="C4636" i="2"/>
  <c r="B4636" i="2"/>
  <c r="A4637" i="1" l="1"/>
  <c r="C4636" i="1"/>
  <c r="B4636" i="1"/>
  <c r="A4641" i="4"/>
  <c r="C4640" i="4"/>
  <c r="B4640" i="4"/>
  <c r="C4637" i="2"/>
  <c r="A4638" i="2"/>
  <c r="B4637" i="2"/>
  <c r="A4638" i="1" l="1"/>
  <c r="C4637" i="1"/>
  <c r="B4637" i="1"/>
  <c r="A4642" i="4"/>
  <c r="C4641" i="4"/>
  <c r="B4641" i="4"/>
  <c r="A4639" i="2"/>
  <c r="B4638" i="2"/>
  <c r="C4638" i="2"/>
  <c r="A4639" i="1" l="1"/>
  <c r="C4638" i="1"/>
  <c r="B4638" i="1"/>
  <c r="A4643" i="4"/>
  <c r="C4642" i="4"/>
  <c r="B4642" i="4"/>
  <c r="C4639" i="2"/>
  <c r="B4639" i="2"/>
  <c r="A4640" i="2"/>
  <c r="A4640" i="1" l="1"/>
  <c r="B4639" i="1"/>
  <c r="C4639" i="1"/>
  <c r="A4644" i="4"/>
  <c r="C4643" i="4"/>
  <c r="B4643" i="4"/>
  <c r="B4640" i="2"/>
  <c r="A4641" i="2"/>
  <c r="C4640" i="2"/>
  <c r="A4641" i="1" l="1"/>
  <c r="C4640" i="1"/>
  <c r="B4640" i="1"/>
  <c r="A4645" i="4"/>
  <c r="C4644" i="4"/>
  <c r="B4644" i="4"/>
  <c r="A4642" i="2"/>
  <c r="C4641" i="2"/>
  <c r="B4641" i="2"/>
  <c r="A4642" i="1" l="1"/>
  <c r="C4641" i="1"/>
  <c r="B4641" i="1"/>
  <c r="A4646" i="4"/>
  <c r="C4645" i="4"/>
  <c r="B4645" i="4"/>
  <c r="A4643" i="2"/>
  <c r="B4642" i="2"/>
  <c r="C4642" i="2"/>
  <c r="A4643" i="1" l="1"/>
  <c r="C4642" i="1"/>
  <c r="B4642" i="1"/>
  <c r="A4647" i="4"/>
  <c r="C4646" i="4"/>
  <c r="B4646" i="4"/>
  <c r="C4643" i="2"/>
  <c r="B4643" i="2"/>
  <c r="A4644" i="2"/>
  <c r="A4644" i="1" l="1"/>
  <c r="B4643" i="1"/>
  <c r="C4643" i="1"/>
  <c r="A4648" i="4"/>
  <c r="C4647" i="4"/>
  <c r="B4647" i="4"/>
  <c r="A4645" i="2"/>
  <c r="C4644" i="2"/>
  <c r="B4644" i="2"/>
  <c r="A4645" i="1" l="1"/>
  <c r="C4644" i="1"/>
  <c r="B4644" i="1"/>
  <c r="A4649" i="4"/>
  <c r="C4648" i="4"/>
  <c r="B4648" i="4"/>
  <c r="C4645" i="2"/>
  <c r="A4646" i="2"/>
  <c r="B4645" i="2"/>
  <c r="A4646" i="1" l="1"/>
  <c r="C4645" i="1"/>
  <c r="B4645" i="1"/>
  <c r="A4650" i="4"/>
  <c r="C4649" i="4"/>
  <c r="B4649" i="4"/>
  <c r="A4647" i="2"/>
  <c r="C4646" i="2"/>
  <c r="B4646" i="2"/>
  <c r="A4647" i="1" l="1"/>
  <c r="C4646" i="1"/>
  <c r="B4646" i="1"/>
  <c r="A4651" i="4"/>
  <c r="C4650" i="4"/>
  <c r="B4650" i="4"/>
  <c r="C4647" i="2"/>
  <c r="B4647" i="2"/>
  <c r="A4648" i="2"/>
  <c r="A4648" i="1" l="1"/>
  <c r="B4647" i="1"/>
  <c r="C4647" i="1"/>
  <c r="A4652" i="4"/>
  <c r="C4651" i="4"/>
  <c r="B4651" i="4"/>
  <c r="B4648" i="2"/>
  <c r="A4649" i="2"/>
  <c r="C4648" i="2"/>
  <c r="A4649" i="1" l="1"/>
  <c r="C4648" i="1"/>
  <c r="B4648" i="1"/>
  <c r="A4653" i="4"/>
  <c r="C4652" i="4"/>
  <c r="B4652" i="4"/>
  <c r="A4650" i="2"/>
  <c r="C4649" i="2"/>
  <c r="B4649" i="2"/>
  <c r="A4650" i="1" l="1"/>
  <c r="C4649" i="1"/>
  <c r="B4649" i="1"/>
  <c r="A4654" i="4"/>
  <c r="C4653" i="4"/>
  <c r="B4653" i="4"/>
  <c r="A4651" i="2"/>
  <c r="B4650" i="2"/>
  <c r="C4650" i="2"/>
  <c r="A4651" i="1" l="1"/>
  <c r="C4650" i="1"/>
  <c r="B4650" i="1"/>
  <c r="A4655" i="4"/>
  <c r="C4654" i="4"/>
  <c r="B4654" i="4"/>
  <c r="A4652" i="2"/>
  <c r="C4651" i="2"/>
  <c r="B4651" i="2"/>
  <c r="A4652" i="1" l="1"/>
  <c r="B4651" i="1"/>
  <c r="C4651" i="1"/>
  <c r="A4656" i="4"/>
  <c r="C4655" i="4"/>
  <c r="B4655" i="4"/>
  <c r="A4653" i="2"/>
  <c r="C4652" i="2"/>
  <c r="B4652" i="2"/>
  <c r="A4653" i="1" l="1"/>
  <c r="C4652" i="1"/>
  <c r="B4652" i="1"/>
  <c r="A4657" i="4"/>
  <c r="C4656" i="4"/>
  <c r="B4656" i="4"/>
  <c r="C4653" i="2"/>
  <c r="A4654" i="2"/>
  <c r="B4653" i="2"/>
  <c r="A4654" i="1" l="1"/>
  <c r="C4653" i="1"/>
  <c r="B4653" i="1"/>
  <c r="A4658" i="4"/>
  <c r="C4657" i="4"/>
  <c r="B4657" i="4"/>
  <c r="A4655" i="2"/>
  <c r="B4654" i="2"/>
  <c r="C4654" i="2"/>
  <c r="A4655" i="1" l="1"/>
  <c r="C4654" i="1"/>
  <c r="B4654" i="1"/>
  <c r="A4659" i="4"/>
  <c r="C4658" i="4"/>
  <c r="B4658" i="4"/>
  <c r="C4655" i="2"/>
  <c r="B4655" i="2"/>
  <c r="A4656" i="2"/>
  <c r="A4656" i="1" l="1"/>
  <c r="B4655" i="1"/>
  <c r="C4655" i="1"/>
  <c r="A4660" i="4"/>
  <c r="C4659" i="4"/>
  <c r="B4659" i="4"/>
  <c r="B4656" i="2"/>
  <c r="A4657" i="2"/>
  <c r="C4656" i="2"/>
  <c r="A4657" i="1" l="1"/>
  <c r="B4656" i="1"/>
  <c r="C4656" i="1"/>
  <c r="A4661" i="4"/>
  <c r="C4660" i="4"/>
  <c r="B4660" i="4"/>
  <c r="A4658" i="2"/>
  <c r="C4657" i="2"/>
  <c r="B4657" i="2"/>
  <c r="A4658" i="1" l="1"/>
  <c r="C4657" i="1"/>
  <c r="B4657" i="1"/>
  <c r="A4662" i="4"/>
  <c r="C4661" i="4"/>
  <c r="B4661" i="4"/>
  <c r="A4659" i="2"/>
  <c r="B4658" i="2"/>
  <c r="C4658" i="2"/>
  <c r="A4659" i="1" l="1"/>
  <c r="C4658" i="1"/>
  <c r="B4658" i="1"/>
  <c r="A4663" i="4"/>
  <c r="C4662" i="4"/>
  <c r="B4662" i="4"/>
  <c r="C4659" i="2"/>
  <c r="B4659" i="2"/>
  <c r="A4660" i="2"/>
  <c r="A4660" i="1" l="1"/>
  <c r="B4659" i="1"/>
  <c r="C4659" i="1"/>
  <c r="A4664" i="4"/>
  <c r="C4663" i="4"/>
  <c r="B4663" i="4"/>
  <c r="A4661" i="2"/>
  <c r="C4660" i="2"/>
  <c r="B4660" i="2"/>
  <c r="A4661" i="1" l="1"/>
  <c r="C4660" i="1"/>
  <c r="B4660" i="1"/>
  <c r="B4664" i="4"/>
  <c r="A4665" i="4"/>
  <c r="C4664" i="4"/>
  <c r="C4661" i="2"/>
  <c r="A4662" i="2"/>
  <c r="B4661" i="2"/>
  <c r="A4662" i="1" l="1"/>
  <c r="C4661" i="1"/>
  <c r="B4661" i="1"/>
  <c r="A4666" i="4"/>
  <c r="C4665" i="4"/>
  <c r="B4665" i="4"/>
  <c r="A4663" i="2"/>
  <c r="C4662" i="2"/>
  <c r="B4662" i="2"/>
  <c r="A4663" i="1" l="1"/>
  <c r="C4662" i="1"/>
  <c r="B4662" i="1"/>
  <c r="B4666" i="4"/>
  <c r="C4666" i="4"/>
  <c r="A4667" i="4"/>
  <c r="C4663" i="2"/>
  <c r="B4663" i="2"/>
  <c r="A4664" i="2"/>
  <c r="A4664" i="1" l="1"/>
  <c r="B4663" i="1"/>
  <c r="C4663" i="1"/>
  <c r="A4668" i="4"/>
  <c r="C4667" i="4"/>
  <c r="B4667" i="4"/>
  <c r="B4664" i="2"/>
  <c r="A4665" i="2"/>
  <c r="C4664" i="2"/>
  <c r="A4665" i="1" l="1"/>
  <c r="C4664" i="1"/>
  <c r="B4664" i="1"/>
  <c r="B4668" i="4"/>
  <c r="A4669" i="4"/>
  <c r="C4668" i="4"/>
  <c r="A4666" i="2"/>
  <c r="C4665" i="2"/>
  <c r="B4665" i="2"/>
  <c r="A4666" i="1" l="1"/>
  <c r="C4665" i="1"/>
  <c r="B4665" i="1"/>
  <c r="A4670" i="4"/>
  <c r="B4669" i="4"/>
  <c r="C4669" i="4"/>
  <c r="A4667" i="2"/>
  <c r="B4666" i="2"/>
  <c r="C4666" i="2"/>
  <c r="A4667" i="1" l="1"/>
  <c r="C4666" i="1"/>
  <c r="B4666" i="1"/>
  <c r="B4670" i="4"/>
  <c r="A4671" i="4"/>
  <c r="C4670" i="4"/>
  <c r="A4668" i="2"/>
  <c r="C4667" i="2"/>
  <c r="B4667" i="2"/>
  <c r="A4668" i="1" l="1"/>
  <c r="B4667" i="1"/>
  <c r="C4667" i="1"/>
  <c r="A4672" i="4"/>
  <c r="C4671" i="4"/>
  <c r="B4671" i="4"/>
  <c r="A4669" i="2"/>
  <c r="C4668" i="2"/>
  <c r="B4668" i="2"/>
  <c r="A4669" i="1" l="1"/>
  <c r="C4668" i="1"/>
  <c r="B4668" i="1"/>
  <c r="B4672" i="4"/>
  <c r="A4673" i="4"/>
  <c r="C4672" i="4"/>
  <c r="C4669" i="2"/>
  <c r="A4670" i="2"/>
  <c r="B4669" i="2"/>
  <c r="A4670" i="1" l="1"/>
  <c r="C4669" i="1"/>
  <c r="B4669" i="1"/>
  <c r="A4674" i="4"/>
  <c r="C4673" i="4"/>
  <c r="B4673" i="4"/>
  <c r="A4671" i="2"/>
  <c r="B4670" i="2"/>
  <c r="C4670" i="2"/>
  <c r="A4671" i="1" l="1"/>
  <c r="C4670" i="1"/>
  <c r="B4670" i="1"/>
  <c r="B4674" i="4"/>
  <c r="C4674" i="4"/>
  <c r="A4675" i="4"/>
  <c r="C4671" i="2"/>
  <c r="B4671" i="2"/>
  <c r="A4672" i="2"/>
  <c r="A4672" i="1" l="1"/>
  <c r="B4671" i="1"/>
  <c r="C4671" i="1"/>
  <c r="A4676" i="4"/>
  <c r="C4675" i="4"/>
  <c r="B4675" i="4"/>
  <c r="B4672" i="2"/>
  <c r="C4672" i="2"/>
  <c r="A4673" i="2"/>
  <c r="A4673" i="1" l="1"/>
  <c r="C4672" i="1"/>
  <c r="B4672" i="1"/>
  <c r="B4676" i="4"/>
  <c r="A4677" i="4"/>
  <c r="C4676" i="4"/>
  <c r="A4674" i="2"/>
  <c r="C4673" i="2"/>
  <c r="B4673" i="2"/>
  <c r="A4674" i="1" l="1"/>
  <c r="C4673" i="1"/>
  <c r="B4673" i="1"/>
  <c r="A4678" i="4"/>
  <c r="B4677" i="4"/>
  <c r="C4677" i="4"/>
  <c r="A4675" i="2"/>
  <c r="B4674" i="2"/>
  <c r="C4674" i="2"/>
  <c r="A4675" i="1" l="1"/>
  <c r="C4674" i="1"/>
  <c r="B4674" i="1"/>
  <c r="B4678" i="4"/>
  <c r="A4679" i="4"/>
  <c r="C4678" i="4"/>
  <c r="B4675" i="2"/>
  <c r="A4676" i="2"/>
  <c r="C4675" i="2"/>
  <c r="A4676" i="1" l="1"/>
  <c r="B4675" i="1"/>
  <c r="C4675" i="1"/>
  <c r="A4680" i="4"/>
  <c r="C4679" i="4"/>
  <c r="B4679" i="4"/>
  <c r="A4677" i="2"/>
  <c r="C4676" i="2"/>
  <c r="B4676" i="2"/>
  <c r="A4677" i="1" l="1"/>
  <c r="C4676" i="1"/>
  <c r="B4676" i="1"/>
  <c r="B4680" i="4"/>
  <c r="A4681" i="4"/>
  <c r="C4680" i="4"/>
  <c r="C4677" i="2"/>
  <c r="A4678" i="2"/>
  <c r="B4677" i="2"/>
  <c r="A4678" i="1" l="1"/>
  <c r="C4677" i="1"/>
  <c r="B4677" i="1"/>
  <c r="A4682" i="4"/>
  <c r="C4681" i="4"/>
  <c r="B4681" i="4"/>
  <c r="A4679" i="2"/>
  <c r="C4678" i="2"/>
  <c r="B4678" i="2"/>
  <c r="A4679" i="1" l="1"/>
  <c r="C4678" i="1"/>
  <c r="B4678" i="1"/>
  <c r="B4682" i="4"/>
  <c r="C4682" i="4"/>
  <c r="A4683" i="4"/>
  <c r="C4679" i="2"/>
  <c r="B4679" i="2"/>
  <c r="A4680" i="2"/>
  <c r="A4680" i="1" l="1"/>
  <c r="B4679" i="1"/>
  <c r="C4679" i="1"/>
  <c r="A4684" i="4"/>
  <c r="C4683" i="4"/>
  <c r="B4683" i="4"/>
  <c r="B4680" i="2"/>
  <c r="C4680" i="2"/>
  <c r="A4681" i="2"/>
  <c r="A4681" i="1" l="1"/>
  <c r="C4680" i="1"/>
  <c r="B4680" i="1"/>
  <c r="B4684" i="4"/>
  <c r="A4685" i="4"/>
  <c r="C4684" i="4"/>
  <c r="A4682" i="2"/>
  <c r="C4681" i="2"/>
  <c r="B4681" i="2"/>
  <c r="A4682" i="1" l="1"/>
  <c r="C4681" i="1"/>
  <c r="B4681" i="1"/>
  <c r="A4686" i="4"/>
  <c r="B4685" i="4"/>
  <c r="C4685" i="4"/>
  <c r="A4683" i="2"/>
  <c r="B4682" i="2"/>
  <c r="C4682" i="2"/>
  <c r="A4683" i="1" l="1"/>
  <c r="C4682" i="1"/>
  <c r="B4682" i="1"/>
  <c r="B4686" i="4"/>
  <c r="A4687" i="4"/>
  <c r="C4686" i="4"/>
  <c r="B4683" i="2"/>
  <c r="A4684" i="2"/>
  <c r="C4683" i="2"/>
  <c r="A4684" i="1" l="1"/>
  <c r="B4683" i="1"/>
  <c r="C4683" i="1"/>
  <c r="A4688" i="4"/>
  <c r="C4687" i="4"/>
  <c r="B4687" i="4"/>
  <c r="A4685" i="2"/>
  <c r="C4684" i="2"/>
  <c r="B4684" i="2"/>
  <c r="A4685" i="1" l="1"/>
  <c r="C4684" i="1"/>
  <c r="B4684" i="1"/>
  <c r="B4688" i="4"/>
  <c r="A4689" i="4"/>
  <c r="C4688" i="4"/>
  <c r="C4685" i="2"/>
  <c r="A4686" i="2"/>
  <c r="B4685" i="2"/>
  <c r="A4686" i="1" l="1"/>
  <c r="C4685" i="1"/>
  <c r="B4685" i="1"/>
  <c r="A4690" i="4"/>
  <c r="C4689" i="4"/>
  <c r="B4689" i="4"/>
  <c r="A4687" i="2"/>
  <c r="C4686" i="2"/>
  <c r="B4686" i="2"/>
  <c r="A4687" i="1" l="1"/>
  <c r="C4686" i="1"/>
  <c r="B4686" i="1"/>
  <c r="B4690" i="4"/>
  <c r="C4690" i="4"/>
  <c r="A4691" i="4"/>
  <c r="C4687" i="2"/>
  <c r="B4687" i="2"/>
  <c r="A4688" i="2"/>
  <c r="A4688" i="1" l="1"/>
  <c r="B4687" i="1"/>
  <c r="C4687" i="1"/>
  <c r="A4692" i="4"/>
  <c r="C4691" i="4"/>
  <c r="B4691" i="4"/>
  <c r="B4688" i="2"/>
  <c r="C4688" i="2"/>
  <c r="A4689" i="2"/>
  <c r="A4689" i="1" l="1"/>
  <c r="B4688" i="1"/>
  <c r="C4688" i="1"/>
  <c r="B4692" i="4"/>
  <c r="A4693" i="4"/>
  <c r="C4692" i="4"/>
  <c r="A4690" i="2"/>
  <c r="C4689" i="2"/>
  <c r="B4689" i="2"/>
  <c r="A4690" i="1" l="1"/>
  <c r="C4689" i="1"/>
  <c r="B4689" i="1"/>
  <c r="A4694" i="4"/>
  <c r="B4693" i="4"/>
  <c r="C4693" i="4"/>
  <c r="A4691" i="2"/>
  <c r="B4690" i="2"/>
  <c r="C4690" i="2"/>
  <c r="A4691" i="1" l="1"/>
  <c r="C4690" i="1"/>
  <c r="B4690" i="1"/>
  <c r="B4694" i="4"/>
  <c r="A4695" i="4"/>
  <c r="C4694" i="4"/>
  <c r="B4691" i="2"/>
  <c r="C4691" i="2"/>
  <c r="A4692" i="2"/>
  <c r="A4692" i="1" l="1"/>
  <c r="B4691" i="1"/>
  <c r="C4691" i="1"/>
  <c r="A4696" i="4"/>
  <c r="C4695" i="4"/>
  <c r="B4695" i="4"/>
  <c r="A4693" i="2"/>
  <c r="C4692" i="2"/>
  <c r="B4692" i="2"/>
  <c r="A4693" i="1" l="1"/>
  <c r="C4692" i="1"/>
  <c r="B4692" i="1"/>
  <c r="B4696" i="4"/>
  <c r="A4697" i="4"/>
  <c r="C4696" i="4"/>
  <c r="C4693" i="2"/>
  <c r="A4694" i="2"/>
  <c r="B4693" i="2"/>
  <c r="A4694" i="1" l="1"/>
  <c r="C4693" i="1"/>
  <c r="B4693" i="1"/>
  <c r="A4698" i="4"/>
  <c r="C4697" i="4"/>
  <c r="B4697" i="4"/>
  <c r="A4695" i="2"/>
  <c r="C4694" i="2"/>
  <c r="B4694" i="2"/>
  <c r="A4695" i="1" l="1"/>
  <c r="C4694" i="1"/>
  <c r="B4694" i="1"/>
  <c r="B4698" i="4"/>
  <c r="C4698" i="4"/>
  <c r="A4699" i="4"/>
  <c r="C4695" i="2"/>
  <c r="B4695" i="2"/>
  <c r="A4696" i="2"/>
  <c r="A4696" i="1" l="1"/>
  <c r="B4695" i="1"/>
  <c r="C4695" i="1"/>
  <c r="A4700" i="4"/>
  <c r="C4699" i="4"/>
  <c r="B4699" i="4"/>
  <c r="B4696" i="2"/>
  <c r="C4696" i="2"/>
  <c r="A4697" i="2"/>
  <c r="A4697" i="1" l="1"/>
  <c r="C4696" i="1"/>
  <c r="B4696" i="1"/>
  <c r="B4700" i="4"/>
  <c r="A4701" i="4"/>
  <c r="C4700" i="4"/>
  <c r="A4698" i="2"/>
  <c r="C4697" i="2"/>
  <c r="B4697" i="2"/>
  <c r="A4698" i="1" l="1"/>
  <c r="C4697" i="1"/>
  <c r="B4697" i="1"/>
  <c r="A4702" i="4"/>
  <c r="B4701" i="4"/>
  <c r="C4701" i="4"/>
  <c r="A4699" i="2"/>
  <c r="B4698" i="2"/>
  <c r="C4698" i="2"/>
  <c r="A4699" i="1" l="1"/>
  <c r="C4698" i="1"/>
  <c r="B4698" i="1"/>
  <c r="B4702" i="4"/>
  <c r="A4703" i="4"/>
  <c r="C4702" i="4"/>
  <c r="B4699" i="2"/>
  <c r="A4700" i="2"/>
  <c r="C4699" i="2"/>
  <c r="A4700" i="1" l="1"/>
  <c r="B4699" i="1"/>
  <c r="C4699" i="1"/>
  <c r="A4704" i="4"/>
  <c r="C4703" i="4"/>
  <c r="B4703" i="4"/>
  <c r="A4701" i="2"/>
  <c r="C4700" i="2"/>
  <c r="B4700" i="2"/>
  <c r="A4701" i="1" l="1"/>
  <c r="C4700" i="1"/>
  <c r="B4700" i="1"/>
  <c r="B4704" i="4"/>
  <c r="A4705" i="4"/>
  <c r="C4704" i="4"/>
  <c r="C4701" i="2"/>
  <c r="A4702" i="2"/>
  <c r="B4701" i="2"/>
  <c r="A4702" i="1" l="1"/>
  <c r="C4701" i="1"/>
  <c r="B4701" i="1"/>
  <c r="A4706" i="4"/>
  <c r="C4705" i="4"/>
  <c r="B4705" i="4"/>
  <c r="A4703" i="2"/>
  <c r="C4702" i="2"/>
  <c r="B4702" i="2"/>
  <c r="A4703" i="1" l="1"/>
  <c r="C4702" i="1"/>
  <c r="B4702" i="1"/>
  <c r="B4706" i="4"/>
  <c r="C4706" i="4"/>
  <c r="A4707" i="4"/>
  <c r="C4703" i="2"/>
  <c r="B4703" i="2"/>
  <c r="A4704" i="2"/>
  <c r="A4704" i="1" l="1"/>
  <c r="B4703" i="1"/>
  <c r="C4703" i="1"/>
  <c r="A4708" i="4"/>
  <c r="C4707" i="4"/>
  <c r="B4707" i="4"/>
  <c r="B4704" i="2"/>
  <c r="C4704" i="2"/>
  <c r="A4705" i="2"/>
  <c r="A4705" i="1" l="1"/>
  <c r="C4704" i="1"/>
  <c r="B4704" i="1"/>
  <c r="B4708" i="4"/>
  <c r="A4709" i="4"/>
  <c r="C4708" i="4"/>
  <c r="A4706" i="2"/>
  <c r="C4705" i="2"/>
  <c r="B4705" i="2"/>
  <c r="A4706" i="1" l="1"/>
  <c r="C4705" i="1"/>
  <c r="B4705" i="1"/>
  <c r="A4710" i="4"/>
  <c r="B4709" i="4"/>
  <c r="C4709" i="4"/>
  <c r="A4707" i="2"/>
  <c r="C4706" i="2"/>
  <c r="B4706" i="2"/>
  <c r="A4707" i="1" l="1"/>
  <c r="C4706" i="1"/>
  <c r="B4706" i="1"/>
  <c r="B4710" i="4"/>
  <c r="A4711" i="4"/>
  <c r="C4710" i="4"/>
  <c r="B4707" i="2"/>
  <c r="A4708" i="2"/>
  <c r="C4707" i="2"/>
  <c r="A4708" i="1" l="1"/>
  <c r="B4707" i="1"/>
  <c r="C4707" i="1"/>
  <c r="A4712" i="4"/>
  <c r="C4711" i="4"/>
  <c r="B4711" i="4"/>
  <c r="A4709" i="2"/>
  <c r="C4708" i="2"/>
  <c r="B4708" i="2"/>
  <c r="A4709" i="1" l="1"/>
  <c r="C4708" i="1"/>
  <c r="B4708" i="1"/>
  <c r="B4712" i="4"/>
  <c r="A4713" i="4"/>
  <c r="C4712" i="4"/>
  <c r="C4709" i="2"/>
  <c r="B4709" i="2"/>
  <c r="A4710" i="2"/>
  <c r="A4710" i="1" l="1"/>
  <c r="C4709" i="1"/>
  <c r="B4709" i="1"/>
  <c r="A4714" i="4"/>
  <c r="C4713" i="4"/>
  <c r="B4713" i="4"/>
  <c r="A4711" i="2"/>
  <c r="C4710" i="2"/>
  <c r="B4710" i="2"/>
  <c r="A4711" i="1" l="1"/>
  <c r="C4710" i="1"/>
  <c r="B4710" i="1"/>
  <c r="B4714" i="4"/>
  <c r="C4714" i="4"/>
  <c r="A4715" i="4"/>
  <c r="A4712" i="2"/>
  <c r="C4711" i="2"/>
  <c r="B4711" i="2"/>
  <c r="A4712" i="1" l="1"/>
  <c r="B4711" i="1"/>
  <c r="C4711" i="1"/>
  <c r="A4716" i="4"/>
  <c r="C4715" i="4"/>
  <c r="B4715" i="4"/>
  <c r="B4712" i="2"/>
  <c r="C4712" i="2"/>
  <c r="A4713" i="2"/>
  <c r="A4713" i="1" l="1"/>
  <c r="C4712" i="1"/>
  <c r="B4712" i="1"/>
  <c r="B4716" i="4"/>
  <c r="A4717" i="4"/>
  <c r="C4716" i="4"/>
  <c r="A4714" i="2"/>
  <c r="C4713" i="2"/>
  <c r="B4713" i="2"/>
  <c r="A4714" i="1" l="1"/>
  <c r="C4713" i="1"/>
  <c r="B4713" i="1"/>
  <c r="A4718" i="4"/>
  <c r="B4717" i="4"/>
  <c r="C4717" i="4"/>
  <c r="A4715" i="2"/>
  <c r="C4714" i="2"/>
  <c r="B4714" i="2"/>
  <c r="A4715" i="1" l="1"/>
  <c r="C4714" i="1"/>
  <c r="B4714" i="1"/>
  <c r="B4718" i="4"/>
  <c r="A4719" i="4"/>
  <c r="C4718" i="4"/>
  <c r="B4715" i="2"/>
  <c r="A4716" i="2"/>
  <c r="C4715" i="2"/>
  <c r="A4716" i="1" l="1"/>
  <c r="B4715" i="1"/>
  <c r="C4715" i="1"/>
  <c r="A4720" i="4"/>
  <c r="C4719" i="4"/>
  <c r="B4719" i="4"/>
  <c r="A4717" i="2"/>
  <c r="C4716" i="2"/>
  <c r="B4716" i="2"/>
  <c r="A4717" i="1" l="1"/>
  <c r="C4716" i="1"/>
  <c r="B4716" i="1"/>
  <c r="B4720" i="4"/>
  <c r="A4721" i="4"/>
  <c r="C4720" i="4"/>
  <c r="C4717" i="2"/>
  <c r="B4717" i="2"/>
  <c r="A4718" i="2"/>
  <c r="A4718" i="1" l="1"/>
  <c r="C4717" i="1"/>
  <c r="B4717" i="1"/>
  <c r="A4722" i="4"/>
  <c r="C4721" i="4"/>
  <c r="B4721" i="4"/>
  <c r="A4719" i="2"/>
  <c r="B4718" i="2"/>
  <c r="C4718" i="2"/>
  <c r="A4719" i="1" l="1"/>
  <c r="C4718" i="1"/>
  <c r="B4718" i="1"/>
  <c r="B4722" i="4"/>
  <c r="C4722" i="4"/>
  <c r="A4723" i="4"/>
  <c r="A4720" i="2"/>
  <c r="C4719" i="2"/>
  <c r="B4719" i="2"/>
  <c r="A4720" i="1" l="1"/>
  <c r="B4719" i="1"/>
  <c r="C4719" i="1"/>
  <c r="A4724" i="4"/>
  <c r="C4723" i="4"/>
  <c r="B4723" i="4"/>
  <c r="B4720" i="2"/>
  <c r="A4721" i="2"/>
  <c r="C4720" i="2"/>
  <c r="A4721" i="1" l="1"/>
  <c r="B4720" i="1"/>
  <c r="C4720" i="1"/>
  <c r="B4724" i="4"/>
  <c r="A4725" i="4"/>
  <c r="C4724" i="4"/>
  <c r="A4722" i="2"/>
  <c r="C4721" i="2"/>
  <c r="B4721" i="2"/>
  <c r="A4722" i="1" l="1"/>
  <c r="C4721" i="1"/>
  <c r="B4721" i="1"/>
  <c r="A4726" i="4"/>
  <c r="B4725" i="4"/>
  <c r="C4725" i="4"/>
  <c r="A4723" i="2"/>
  <c r="C4722" i="2"/>
  <c r="B4722" i="2"/>
  <c r="A4723" i="1" l="1"/>
  <c r="C4722" i="1"/>
  <c r="B4722" i="1"/>
  <c r="B4726" i="4"/>
  <c r="A4727" i="4"/>
  <c r="C4726" i="4"/>
  <c r="C4723" i="2"/>
  <c r="B4723" i="2"/>
  <c r="A4724" i="2"/>
  <c r="A4724" i="1" l="1"/>
  <c r="B4723" i="1"/>
  <c r="C4723" i="1"/>
  <c r="A4728" i="4"/>
  <c r="C4727" i="4"/>
  <c r="B4727" i="4"/>
  <c r="A4725" i="2"/>
  <c r="C4724" i="2"/>
  <c r="B4724" i="2"/>
  <c r="A4725" i="1" l="1"/>
  <c r="C4724" i="1"/>
  <c r="B4724" i="1"/>
  <c r="C4728" i="4"/>
  <c r="B4728" i="4"/>
  <c r="A4729" i="4"/>
  <c r="C4725" i="2"/>
  <c r="B4725" i="2"/>
  <c r="A4726" i="2"/>
  <c r="A4726" i="1" l="1"/>
  <c r="C4725" i="1"/>
  <c r="B4725" i="1"/>
  <c r="A4730" i="4"/>
  <c r="C4729" i="4"/>
  <c r="B4729" i="4"/>
  <c r="A4727" i="2"/>
  <c r="B4726" i="2"/>
  <c r="C4726" i="2"/>
  <c r="A4727" i="1" l="1"/>
  <c r="C4726" i="1"/>
  <c r="B4726" i="1"/>
  <c r="C4730" i="4"/>
  <c r="B4730" i="4"/>
  <c r="A4731" i="4"/>
  <c r="A4728" i="2"/>
  <c r="C4727" i="2"/>
  <c r="B4727" i="2"/>
  <c r="A4728" i="1" l="1"/>
  <c r="B4727" i="1"/>
  <c r="C4727" i="1"/>
  <c r="A4732" i="4"/>
  <c r="C4731" i="4"/>
  <c r="B4731" i="4"/>
  <c r="B4728" i="2"/>
  <c r="A4729" i="2"/>
  <c r="C4728" i="2"/>
  <c r="A4729" i="1" l="1"/>
  <c r="C4728" i="1"/>
  <c r="B4728" i="1"/>
  <c r="C4732" i="4"/>
  <c r="B4732" i="4"/>
  <c r="A4733" i="4"/>
  <c r="A4730" i="2"/>
  <c r="C4729" i="2"/>
  <c r="B4729" i="2"/>
  <c r="A4730" i="1" l="1"/>
  <c r="C4729" i="1"/>
  <c r="B4729" i="1"/>
  <c r="A4734" i="4"/>
  <c r="C4733" i="4"/>
  <c r="B4733" i="4"/>
  <c r="A4731" i="2"/>
  <c r="C4730" i="2"/>
  <c r="B4730" i="2"/>
  <c r="A4731" i="1" l="1"/>
  <c r="C4730" i="1"/>
  <c r="B4730" i="1"/>
  <c r="C4734" i="4"/>
  <c r="B4734" i="4"/>
  <c r="A4735" i="4"/>
  <c r="C4731" i="2"/>
  <c r="B4731" i="2"/>
  <c r="A4732" i="2"/>
  <c r="A4732" i="1" l="1"/>
  <c r="B4731" i="1"/>
  <c r="C4731" i="1"/>
  <c r="A4736" i="4"/>
  <c r="C4735" i="4"/>
  <c r="B4735" i="4"/>
  <c r="A4733" i="2"/>
  <c r="C4732" i="2"/>
  <c r="B4732" i="2"/>
  <c r="A4733" i="1" l="1"/>
  <c r="C4732" i="1"/>
  <c r="B4732" i="1"/>
  <c r="C4736" i="4"/>
  <c r="B4736" i="4"/>
  <c r="A4737" i="4"/>
  <c r="C4733" i="2"/>
  <c r="B4733" i="2"/>
  <c r="A4734" i="2"/>
  <c r="A4734" i="1" l="1"/>
  <c r="C4733" i="1"/>
  <c r="B4733" i="1"/>
  <c r="A4738" i="4"/>
  <c r="C4737" i="4"/>
  <c r="B4737" i="4"/>
  <c r="A4735" i="2"/>
  <c r="B4734" i="2"/>
  <c r="C4734" i="2"/>
  <c r="A4735" i="1" l="1"/>
  <c r="C4734" i="1"/>
  <c r="B4734" i="1"/>
  <c r="C4738" i="4"/>
  <c r="B4738" i="4"/>
  <c r="A4739" i="4"/>
  <c r="A4736" i="2"/>
  <c r="C4735" i="2"/>
  <c r="B4735" i="2"/>
  <c r="A4736" i="1" l="1"/>
  <c r="B4735" i="1"/>
  <c r="C4735" i="1"/>
  <c r="A4740" i="4"/>
  <c r="C4739" i="4"/>
  <c r="B4739" i="4"/>
  <c r="B4736" i="2"/>
  <c r="A4737" i="2"/>
  <c r="C4736" i="2"/>
  <c r="A4737" i="1" l="1"/>
  <c r="C4736" i="1"/>
  <c r="B4736" i="1"/>
  <c r="C4740" i="4"/>
  <c r="B4740" i="4"/>
  <c r="A4741" i="4"/>
  <c r="A4738" i="2"/>
  <c r="C4737" i="2"/>
  <c r="B4737" i="2"/>
  <c r="A4738" i="1" l="1"/>
  <c r="C4737" i="1"/>
  <c r="B4737" i="1"/>
  <c r="A4742" i="4"/>
  <c r="C4741" i="4"/>
  <c r="B4741" i="4"/>
  <c r="A4739" i="2"/>
  <c r="C4738" i="2"/>
  <c r="B4738" i="2"/>
  <c r="A4739" i="1" l="1"/>
  <c r="C4738" i="1"/>
  <c r="B4738" i="1"/>
  <c r="C4742" i="4"/>
  <c r="B4742" i="4"/>
  <c r="A4743" i="4"/>
  <c r="C4739" i="2"/>
  <c r="B4739" i="2"/>
  <c r="A4740" i="2"/>
  <c r="A4740" i="1" l="1"/>
  <c r="B4739" i="1"/>
  <c r="C4739" i="1"/>
  <c r="A4744" i="4"/>
  <c r="C4743" i="4"/>
  <c r="B4743" i="4"/>
  <c r="A4741" i="2"/>
  <c r="C4740" i="2"/>
  <c r="B4740" i="2"/>
  <c r="A4741" i="1" l="1"/>
  <c r="C4740" i="1"/>
  <c r="B4740" i="1"/>
  <c r="C4744" i="4"/>
  <c r="B4744" i="4"/>
  <c r="A4745" i="4"/>
  <c r="C4741" i="2"/>
  <c r="B4741" i="2"/>
  <c r="A4742" i="2"/>
  <c r="A4742" i="1" l="1"/>
  <c r="C4741" i="1"/>
  <c r="B4741" i="1"/>
  <c r="A4746" i="4"/>
  <c r="C4745" i="4"/>
  <c r="B4745" i="4"/>
  <c r="A4743" i="2"/>
  <c r="B4742" i="2"/>
  <c r="C4742" i="2"/>
  <c r="A4743" i="1" l="1"/>
  <c r="C4742" i="1"/>
  <c r="B4742" i="1"/>
  <c r="C4746" i="4"/>
  <c r="B4746" i="4"/>
  <c r="A4747" i="4"/>
  <c r="A4744" i="2"/>
  <c r="C4743" i="2"/>
  <c r="B4743" i="2"/>
  <c r="A4744" i="1" l="1"/>
  <c r="B4743" i="1"/>
  <c r="C4743" i="1"/>
  <c r="A4748" i="4"/>
  <c r="C4747" i="4"/>
  <c r="B4747" i="4"/>
  <c r="B4744" i="2"/>
  <c r="A4745" i="2"/>
  <c r="C4744" i="2"/>
  <c r="A4745" i="1" l="1"/>
  <c r="C4744" i="1"/>
  <c r="B4744" i="1"/>
  <c r="C4748" i="4"/>
  <c r="B4748" i="4"/>
  <c r="A4749" i="4"/>
  <c r="A4746" i="2"/>
  <c r="C4745" i="2"/>
  <c r="B4745" i="2"/>
  <c r="A4746" i="1" l="1"/>
  <c r="C4745" i="1"/>
  <c r="B4745" i="1"/>
  <c r="A4750" i="4"/>
  <c r="C4749" i="4"/>
  <c r="B4749" i="4"/>
  <c r="A4747" i="2"/>
  <c r="C4746" i="2"/>
  <c r="B4746" i="2"/>
  <c r="A4747" i="1" l="1"/>
  <c r="C4746" i="1"/>
  <c r="B4746" i="1"/>
  <c r="C4750" i="4"/>
  <c r="B4750" i="4"/>
  <c r="A4751" i="4"/>
  <c r="C4747" i="2"/>
  <c r="B4747" i="2"/>
  <c r="A4748" i="2"/>
  <c r="A4748" i="1" l="1"/>
  <c r="B4747" i="1"/>
  <c r="C4747" i="1"/>
  <c r="A4752" i="4"/>
  <c r="C4751" i="4"/>
  <c r="B4751" i="4"/>
  <c r="A4749" i="2"/>
  <c r="C4748" i="2"/>
  <c r="B4748" i="2"/>
  <c r="A4749" i="1" l="1"/>
  <c r="C4748" i="1"/>
  <c r="B4748" i="1"/>
  <c r="C4752" i="4"/>
  <c r="B4752" i="4"/>
  <c r="A4753" i="4"/>
  <c r="C4749" i="2"/>
  <c r="B4749" i="2"/>
  <c r="A4750" i="2"/>
  <c r="A4750" i="1" l="1"/>
  <c r="C4749" i="1"/>
  <c r="B4749" i="1"/>
  <c r="A4754" i="4"/>
  <c r="C4753" i="4"/>
  <c r="B4753" i="4"/>
  <c r="A4751" i="2"/>
  <c r="B4750" i="2"/>
  <c r="C4750" i="2"/>
  <c r="A4751" i="1" l="1"/>
  <c r="C4750" i="1"/>
  <c r="B4750" i="1"/>
  <c r="C4754" i="4"/>
  <c r="B4754" i="4"/>
  <c r="A4755" i="4"/>
  <c r="A4752" i="2"/>
  <c r="C4751" i="2"/>
  <c r="B4751" i="2"/>
  <c r="A4752" i="1" l="1"/>
  <c r="B4751" i="1"/>
  <c r="C4751" i="1"/>
  <c r="A4756" i="4"/>
  <c r="C4755" i="4"/>
  <c r="B4755" i="4"/>
  <c r="B4752" i="2"/>
  <c r="A4753" i="2"/>
  <c r="C4752" i="2"/>
  <c r="A4753" i="1" l="1"/>
  <c r="B4752" i="1"/>
  <c r="C4752" i="1"/>
  <c r="C4756" i="4"/>
  <c r="B4756" i="4"/>
  <c r="A4757" i="4"/>
  <c r="A4754" i="2"/>
  <c r="C4753" i="2"/>
  <c r="B4753" i="2"/>
  <c r="A4754" i="1" l="1"/>
  <c r="C4753" i="1"/>
  <c r="B4753" i="1"/>
  <c r="A4758" i="4"/>
  <c r="C4757" i="4"/>
  <c r="B4757" i="4"/>
  <c r="A4755" i="2"/>
  <c r="C4754" i="2"/>
  <c r="B4754" i="2"/>
  <c r="A4755" i="1" l="1"/>
  <c r="C4754" i="1"/>
  <c r="B4754" i="1"/>
  <c r="C4758" i="4"/>
  <c r="B4758" i="4"/>
  <c r="A4759" i="4"/>
  <c r="C4755" i="2"/>
  <c r="B4755" i="2"/>
  <c r="A4756" i="2"/>
  <c r="A4756" i="1" l="1"/>
  <c r="B4755" i="1"/>
  <c r="C4755" i="1"/>
  <c r="A4760" i="4"/>
  <c r="C4759" i="4"/>
  <c r="B4759" i="4"/>
  <c r="A4757" i="2"/>
  <c r="C4756" i="2"/>
  <c r="B4756" i="2"/>
  <c r="A4757" i="1" l="1"/>
  <c r="C4756" i="1"/>
  <c r="B4756" i="1"/>
  <c r="C4760" i="4"/>
  <c r="B4760" i="4"/>
  <c r="A4761" i="4"/>
  <c r="C4757" i="2"/>
  <c r="B4757" i="2"/>
  <c r="A4758" i="2"/>
  <c r="A4758" i="1" l="1"/>
  <c r="C4757" i="1"/>
  <c r="B4757" i="1"/>
  <c r="A4762" i="4"/>
  <c r="C4761" i="4"/>
  <c r="B4761" i="4"/>
  <c r="A4759" i="2"/>
  <c r="B4758" i="2"/>
  <c r="C4758" i="2"/>
  <c r="A4759" i="1" l="1"/>
  <c r="C4758" i="1"/>
  <c r="B4758" i="1"/>
  <c r="C4762" i="4"/>
  <c r="B4762" i="4"/>
  <c r="A4763" i="4"/>
  <c r="A4760" i="2"/>
  <c r="C4759" i="2"/>
  <c r="B4759" i="2"/>
  <c r="A4760" i="1" l="1"/>
  <c r="B4759" i="1"/>
  <c r="C4759" i="1"/>
  <c r="A4764" i="4"/>
  <c r="C4763" i="4"/>
  <c r="B4763" i="4"/>
  <c r="B4760" i="2"/>
  <c r="A4761" i="2"/>
  <c r="C4760" i="2"/>
  <c r="A4761" i="1" l="1"/>
  <c r="C4760" i="1"/>
  <c r="B4760" i="1"/>
  <c r="C4764" i="4"/>
  <c r="B4764" i="4"/>
  <c r="A4765" i="4"/>
  <c r="A4762" i="2"/>
  <c r="C4761" i="2"/>
  <c r="B4761" i="2"/>
  <c r="A4762" i="1" l="1"/>
  <c r="C4761" i="1"/>
  <c r="B4761" i="1"/>
  <c r="A4766" i="4"/>
  <c r="C4765" i="4"/>
  <c r="B4765" i="4"/>
  <c r="A4763" i="2"/>
  <c r="C4762" i="2"/>
  <c r="B4762" i="2"/>
  <c r="A4763" i="1" l="1"/>
  <c r="C4762" i="1"/>
  <c r="B4762" i="1"/>
  <c r="C4766" i="4"/>
  <c r="B4766" i="4"/>
  <c r="A4767" i="4"/>
  <c r="C4763" i="2"/>
  <c r="B4763" i="2"/>
  <c r="A4764" i="2"/>
  <c r="A4764" i="1" l="1"/>
  <c r="B4763" i="1"/>
  <c r="C4763" i="1"/>
  <c r="A4768" i="4"/>
  <c r="C4767" i="4"/>
  <c r="B4767" i="4"/>
  <c r="A4765" i="2"/>
  <c r="C4764" i="2"/>
  <c r="B4764" i="2"/>
  <c r="A4765" i="1" l="1"/>
  <c r="C4764" i="1"/>
  <c r="B4764" i="1"/>
  <c r="C4768" i="4"/>
  <c r="B4768" i="4"/>
  <c r="A4769" i="4"/>
  <c r="C4765" i="2"/>
  <c r="B4765" i="2"/>
  <c r="A4766" i="2"/>
  <c r="A4766" i="1" l="1"/>
  <c r="C4765" i="1"/>
  <c r="B4765" i="1"/>
  <c r="A4770" i="4"/>
  <c r="C4769" i="4"/>
  <c r="B4769" i="4"/>
  <c r="A4767" i="2"/>
  <c r="B4766" i="2"/>
  <c r="C4766" i="2"/>
  <c r="A4767" i="1" l="1"/>
  <c r="C4766" i="1"/>
  <c r="B4766" i="1"/>
  <c r="C4770" i="4"/>
  <c r="B4770" i="4"/>
  <c r="A4771" i="4"/>
  <c r="A4768" i="2"/>
  <c r="C4767" i="2"/>
  <c r="B4767" i="2"/>
  <c r="A4768" i="1" l="1"/>
  <c r="B4767" i="1"/>
  <c r="C4767" i="1"/>
  <c r="A4772" i="4"/>
  <c r="C4771" i="4"/>
  <c r="B4771" i="4"/>
  <c r="B4768" i="2"/>
  <c r="A4769" i="2"/>
  <c r="C4768" i="2"/>
  <c r="A4769" i="1" l="1"/>
  <c r="C4768" i="1"/>
  <c r="B4768" i="1"/>
  <c r="C4772" i="4"/>
  <c r="B4772" i="4"/>
  <c r="A4773" i="4"/>
  <c r="A4770" i="2"/>
  <c r="C4769" i="2"/>
  <c r="B4769" i="2"/>
  <c r="A4770" i="1" l="1"/>
  <c r="C4769" i="1"/>
  <c r="B4769" i="1"/>
  <c r="A4774" i="4"/>
  <c r="C4773" i="4"/>
  <c r="B4773" i="4"/>
  <c r="A4771" i="2"/>
  <c r="C4770" i="2"/>
  <c r="B4770" i="2"/>
  <c r="A4771" i="1" l="1"/>
  <c r="C4770" i="1"/>
  <c r="B4770" i="1"/>
  <c r="C4774" i="4"/>
  <c r="B4774" i="4"/>
  <c r="A4775" i="4"/>
  <c r="C4771" i="2"/>
  <c r="B4771" i="2"/>
  <c r="A4772" i="2"/>
  <c r="A4772" i="1" l="1"/>
  <c r="B4771" i="1"/>
  <c r="C4771" i="1"/>
  <c r="A4776" i="4"/>
  <c r="C4775" i="4"/>
  <c r="B4775" i="4"/>
  <c r="A4773" i="2"/>
  <c r="C4772" i="2"/>
  <c r="B4772" i="2"/>
  <c r="A4773" i="1" l="1"/>
  <c r="C4772" i="1"/>
  <c r="B4772" i="1"/>
  <c r="C4776" i="4"/>
  <c r="B4776" i="4"/>
  <c r="A4777" i="4"/>
  <c r="C4773" i="2"/>
  <c r="B4773" i="2"/>
  <c r="A4774" i="2"/>
  <c r="A4774" i="1" l="1"/>
  <c r="C4773" i="1"/>
  <c r="B4773" i="1"/>
  <c r="A4778" i="4"/>
  <c r="C4777" i="4"/>
  <c r="B4777" i="4"/>
  <c r="A4775" i="2"/>
  <c r="B4774" i="2"/>
  <c r="C4774" i="2"/>
  <c r="A4775" i="1" l="1"/>
  <c r="C4774" i="1"/>
  <c r="B4774" i="1"/>
  <c r="C4778" i="4"/>
  <c r="B4778" i="4"/>
  <c r="A4779" i="4"/>
  <c r="A4776" i="2"/>
  <c r="C4775" i="2"/>
  <c r="B4775" i="2"/>
  <c r="A4776" i="1" l="1"/>
  <c r="B4775" i="1"/>
  <c r="C4775" i="1"/>
  <c r="A4780" i="4"/>
  <c r="C4779" i="4"/>
  <c r="B4779" i="4"/>
  <c r="B4776" i="2"/>
  <c r="A4777" i="2"/>
  <c r="C4776" i="2"/>
  <c r="A4777" i="1" l="1"/>
  <c r="C4776" i="1"/>
  <c r="B4776" i="1"/>
  <c r="C4780" i="4"/>
  <c r="B4780" i="4"/>
  <c r="A4781" i="4"/>
  <c r="A4778" i="2"/>
  <c r="C4777" i="2"/>
  <c r="B4777" i="2"/>
  <c r="A4778" i="1" l="1"/>
  <c r="C4777" i="1"/>
  <c r="B4777" i="1"/>
  <c r="A4782" i="4"/>
  <c r="C4781" i="4"/>
  <c r="B4781" i="4"/>
  <c r="A4779" i="2"/>
  <c r="C4778" i="2"/>
  <c r="B4778" i="2"/>
  <c r="A4779" i="1" l="1"/>
  <c r="C4778" i="1"/>
  <c r="B4778" i="1"/>
  <c r="C4782" i="4"/>
  <c r="B4782" i="4"/>
  <c r="A4783" i="4"/>
  <c r="C4779" i="2"/>
  <c r="B4779" i="2"/>
  <c r="A4780" i="2"/>
  <c r="A4780" i="1" l="1"/>
  <c r="B4779" i="1"/>
  <c r="C4779" i="1"/>
  <c r="A4784" i="4"/>
  <c r="C4783" i="4"/>
  <c r="B4783" i="4"/>
  <c r="A4781" i="2"/>
  <c r="C4780" i="2"/>
  <c r="B4780" i="2"/>
  <c r="A4781" i="1" l="1"/>
  <c r="C4780" i="1"/>
  <c r="B4780" i="1"/>
  <c r="C4784" i="4"/>
  <c r="B4784" i="4"/>
  <c r="A4785" i="4"/>
  <c r="C4781" i="2"/>
  <c r="B4781" i="2"/>
  <c r="A4782" i="2"/>
  <c r="A4782" i="1" l="1"/>
  <c r="C4781" i="1"/>
  <c r="B4781" i="1"/>
  <c r="A4786" i="4"/>
  <c r="C4785" i="4"/>
  <c r="B4785" i="4"/>
  <c r="A4783" i="2"/>
  <c r="C4782" i="2"/>
  <c r="B4782" i="2"/>
  <c r="A4783" i="1" l="1"/>
  <c r="C4782" i="1"/>
  <c r="B4782" i="1"/>
  <c r="C4786" i="4"/>
  <c r="B4786" i="4"/>
  <c r="A4787" i="4"/>
  <c r="A4784" i="2"/>
  <c r="C4783" i="2"/>
  <c r="B4783" i="2"/>
  <c r="A4784" i="1" l="1"/>
  <c r="B4783" i="1"/>
  <c r="C4783" i="1"/>
  <c r="A4788" i="4"/>
  <c r="C4787" i="4"/>
  <c r="B4787" i="4"/>
  <c r="B4784" i="2"/>
  <c r="A4785" i="2"/>
  <c r="C4784" i="2"/>
  <c r="A4785" i="1" l="1"/>
  <c r="C4784" i="1"/>
  <c r="B4784" i="1"/>
  <c r="C4788" i="4"/>
  <c r="B4788" i="4"/>
  <c r="A4789" i="4"/>
  <c r="A4786" i="2"/>
  <c r="C4785" i="2"/>
  <c r="B4785" i="2"/>
  <c r="A4786" i="1" l="1"/>
  <c r="C4785" i="1"/>
  <c r="B4785" i="1"/>
  <c r="A4790" i="4"/>
  <c r="C4789" i="4"/>
  <c r="B4789" i="4"/>
  <c r="A4787" i="2"/>
  <c r="C4786" i="2"/>
  <c r="B4786" i="2"/>
  <c r="A4787" i="1" l="1"/>
  <c r="C4786" i="1"/>
  <c r="B4786" i="1"/>
  <c r="C4790" i="4"/>
  <c r="B4790" i="4"/>
  <c r="A4791" i="4"/>
  <c r="A4788" i="2"/>
  <c r="C4787" i="2"/>
  <c r="B4787" i="2"/>
  <c r="A4788" i="1" l="1"/>
  <c r="B4787" i="1"/>
  <c r="C4787" i="1"/>
  <c r="A4792" i="4"/>
  <c r="C4791" i="4"/>
  <c r="B4791" i="4"/>
  <c r="A4789" i="2"/>
  <c r="C4788" i="2"/>
  <c r="B4788" i="2"/>
  <c r="A4789" i="1" l="1"/>
  <c r="C4788" i="1"/>
  <c r="B4788" i="1"/>
  <c r="C4792" i="4"/>
  <c r="B4792" i="4"/>
  <c r="A4793" i="4"/>
  <c r="C4789" i="2"/>
  <c r="B4789" i="2"/>
  <c r="A4790" i="2"/>
  <c r="A4790" i="1" l="1"/>
  <c r="C4789" i="1"/>
  <c r="B4789" i="1"/>
  <c r="A4794" i="4"/>
  <c r="C4793" i="4"/>
  <c r="B4793" i="4"/>
  <c r="A4791" i="2"/>
  <c r="C4790" i="2"/>
  <c r="B4790" i="2"/>
  <c r="A4791" i="1" l="1"/>
  <c r="C4790" i="1"/>
  <c r="B4790" i="1"/>
  <c r="C4794" i="4"/>
  <c r="B4794" i="4"/>
  <c r="A4795" i="4"/>
  <c r="A4792" i="2"/>
  <c r="C4791" i="2"/>
  <c r="B4791" i="2"/>
  <c r="A4792" i="1" l="1"/>
  <c r="B4791" i="1"/>
  <c r="C4791" i="1"/>
  <c r="A4796" i="4"/>
  <c r="C4795" i="4"/>
  <c r="B4795" i="4"/>
  <c r="B4792" i="2"/>
  <c r="A4793" i="2"/>
  <c r="C4792" i="2"/>
  <c r="A4793" i="1" l="1"/>
  <c r="C4792" i="1"/>
  <c r="B4792" i="1"/>
  <c r="C4796" i="4"/>
  <c r="B4796" i="4"/>
  <c r="A4797" i="4"/>
  <c r="A4794" i="2"/>
  <c r="C4793" i="2"/>
  <c r="B4793" i="2"/>
  <c r="A4794" i="1" l="1"/>
  <c r="C4793" i="1"/>
  <c r="B4793" i="1"/>
  <c r="A4798" i="4"/>
  <c r="C4797" i="4"/>
  <c r="B4797" i="4"/>
  <c r="A4795" i="2"/>
  <c r="C4794" i="2"/>
  <c r="B4794" i="2"/>
  <c r="A4795" i="1" l="1"/>
  <c r="C4794" i="1"/>
  <c r="B4794" i="1"/>
  <c r="C4798" i="4"/>
  <c r="B4798" i="4"/>
  <c r="A4799" i="4"/>
  <c r="A4796" i="2"/>
  <c r="C4795" i="2"/>
  <c r="B4795" i="2"/>
  <c r="A4796" i="1" l="1"/>
  <c r="B4795" i="1"/>
  <c r="C4795" i="1"/>
  <c r="A4800" i="4"/>
  <c r="C4799" i="4"/>
  <c r="B4799" i="4"/>
  <c r="A4797" i="2"/>
  <c r="C4796" i="2"/>
  <c r="B4796" i="2"/>
  <c r="A4797" i="1" l="1"/>
  <c r="C4796" i="1"/>
  <c r="B4796" i="1"/>
  <c r="C4800" i="4"/>
  <c r="B4800" i="4"/>
  <c r="A4801" i="4"/>
  <c r="C4797" i="2"/>
  <c r="B4797" i="2"/>
  <c r="A4798" i="2"/>
  <c r="A4798" i="1" l="1"/>
  <c r="C4797" i="1"/>
  <c r="B4797" i="1"/>
  <c r="A4802" i="4"/>
  <c r="C4801" i="4"/>
  <c r="B4801" i="4"/>
  <c r="A4799" i="2"/>
  <c r="C4798" i="2"/>
  <c r="B4798" i="2"/>
  <c r="A4799" i="1" l="1"/>
  <c r="C4798" i="1"/>
  <c r="B4798" i="1"/>
  <c r="C4802" i="4"/>
  <c r="B4802" i="4"/>
  <c r="A4803" i="4"/>
  <c r="A4800" i="2"/>
  <c r="C4799" i="2"/>
  <c r="B4799" i="2"/>
  <c r="A4800" i="1" l="1"/>
  <c r="B4799" i="1"/>
  <c r="C4799" i="1"/>
  <c r="A4804" i="4"/>
  <c r="C4803" i="4"/>
  <c r="B4803" i="4"/>
  <c r="B4800" i="2"/>
  <c r="A4801" i="2"/>
  <c r="C4800" i="2"/>
  <c r="A4801" i="1" l="1"/>
  <c r="C4800" i="1"/>
  <c r="B4800" i="1"/>
  <c r="C4804" i="4"/>
  <c r="B4804" i="4"/>
  <c r="A4805" i="4"/>
  <c r="A4802" i="2"/>
  <c r="C4801" i="2"/>
  <c r="B4801" i="2"/>
  <c r="A4802" i="1" l="1"/>
  <c r="C4801" i="1"/>
  <c r="B4801" i="1"/>
  <c r="A4806" i="4"/>
  <c r="C4805" i="4"/>
  <c r="B4805" i="4"/>
  <c r="A4803" i="2"/>
  <c r="C4802" i="2"/>
  <c r="B4802" i="2"/>
  <c r="A4803" i="1" l="1"/>
  <c r="C4802" i="1"/>
  <c r="B4802" i="1"/>
  <c r="C4806" i="4"/>
  <c r="B4806" i="4"/>
  <c r="A4807" i="4"/>
  <c r="A4804" i="2"/>
  <c r="C4803" i="2"/>
  <c r="B4803" i="2"/>
  <c r="A4804" i="1" l="1"/>
  <c r="B4803" i="1"/>
  <c r="C4803" i="1"/>
  <c r="A4808" i="4"/>
  <c r="C4807" i="4"/>
  <c r="B4807" i="4"/>
  <c r="A4805" i="2"/>
  <c r="C4804" i="2"/>
  <c r="B4804" i="2"/>
  <c r="A4805" i="1" l="1"/>
  <c r="C4804" i="1"/>
  <c r="B4804" i="1"/>
  <c r="C4808" i="4"/>
  <c r="B4808" i="4"/>
  <c r="A4809" i="4"/>
  <c r="C4805" i="2"/>
  <c r="B4805" i="2"/>
  <c r="A4806" i="2"/>
  <c r="A4806" i="1" l="1"/>
  <c r="C4805" i="1"/>
  <c r="B4805" i="1"/>
  <c r="A4810" i="4"/>
  <c r="C4809" i="4"/>
  <c r="B4809" i="4"/>
  <c r="A4807" i="2"/>
  <c r="C4806" i="2"/>
  <c r="B4806" i="2"/>
  <c r="A4807" i="1" l="1"/>
  <c r="C4806" i="1"/>
  <c r="B4806" i="1"/>
  <c r="C4810" i="4"/>
  <c r="B4810" i="4"/>
  <c r="A4811" i="4"/>
  <c r="A4808" i="2"/>
  <c r="C4807" i="2"/>
  <c r="B4807" i="2"/>
  <c r="A4808" i="1" l="1"/>
  <c r="B4807" i="1"/>
  <c r="C4807" i="1"/>
  <c r="A4812" i="4"/>
  <c r="C4811" i="4"/>
  <c r="B4811" i="4"/>
  <c r="B4808" i="2"/>
  <c r="A4809" i="2"/>
  <c r="C4808" i="2"/>
  <c r="A4809" i="1" l="1"/>
  <c r="C4808" i="1"/>
  <c r="B4808" i="1"/>
  <c r="C4812" i="4"/>
  <c r="B4812" i="4"/>
  <c r="A4813" i="4"/>
  <c r="A4810" i="2"/>
  <c r="C4809" i="2"/>
  <c r="B4809" i="2"/>
  <c r="A4810" i="1" l="1"/>
  <c r="C4809" i="1"/>
  <c r="B4809" i="1"/>
  <c r="A4814" i="4"/>
  <c r="C4813" i="4"/>
  <c r="B4813" i="4"/>
  <c r="A4811" i="2"/>
  <c r="C4810" i="2"/>
  <c r="B4810" i="2"/>
  <c r="A4811" i="1" l="1"/>
  <c r="C4810" i="1"/>
  <c r="B4810" i="1"/>
  <c r="C4814" i="4"/>
  <c r="B4814" i="4"/>
  <c r="A4815" i="4"/>
  <c r="A4812" i="2"/>
  <c r="C4811" i="2"/>
  <c r="B4811" i="2"/>
  <c r="A4812" i="1" l="1"/>
  <c r="B4811" i="1"/>
  <c r="C4811" i="1"/>
  <c r="A4816" i="4"/>
  <c r="C4815" i="4"/>
  <c r="B4815" i="4"/>
  <c r="A4813" i="2"/>
  <c r="C4812" i="2"/>
  <c r="B4812" i="2"/>
  <c r="A4813" i="1" l="1"/>
  <c r="C4812" i="1"/>
  <c r="B4812" i="1"/>
  <c r="C4816" i="4"/>
  <c r="B4816" i="4"/>
  <c r="A4817" i="4"/>
  <c r="C4813" i="2"/>
  <c r="B4813" i="2"/>
  <c r="A4814" i="2"/>
  <c r="A4814" i="1" l="1"/>
  <c r="C4813" i="1"/>
  <c r="B4813" i="1"/>
  <c r="A4818" i="4"/>
  <c r="C4817" i="4"/>
  <c r="B4817" i="4"/>
  <c r="A4815" i="2"/>
  <c r="C4814" i="2"/>
  <c r="B4814" i="2"/>
  <c r="A4815" i="1" l="1"/>
  <c r="C4814" i="1"/>
  <c r="B4814" i="1"/>
  <c r="C4818" i="4"/>
  <c r="B4818" i="4"/>
  <c r="A4819" i="4"/>
  <c r="A4816" i="2"/>
  <c r="C4815" i="2"/>
  <c r="B4815" i="2"/>
  <c r="A4816" i="1" l="1"/>
  <c r="B4815" i="1"/>
  <c r="C4815" i="1"/>
  <c r="A4820" i="4"/>
  <c r="C4819" i="4"/>
  <c r="B4819" i="4"/>
  <c r="B4816" i="2"/>
  <c r="A4817" i="2"/>
  <c r="C4816" i="2"/>
  <c r="A4817" i="1" l="1"/>
  <c r="C4816" i="1"/>
  <c r="B4816" i="1"/>
  <c r="C4820" i="4"/>
  <c r="B4820" i="4"/>
  <c r="A4821" i="4"/>
  <c r="A4818" i="2"/>
  <c r="C4817" i="2"/>
  <c r="B4817" i="2"/>
  <c r="A4818" i="1" l="1"/>
  <c r="C4817" i="1"/>
  <c r="B4817" i="1"/>
  <c r="A4822" i="4"/>
  <c r="C4821" i="4"/>
  <c r="B4821" i="4"/>
  <c r="A4819" i="2"/>
  <c r="C4818" i="2"/>
  <c r="B4818" i="2"/>
  <c r="A4819" i="1" l="1"/>
  <c r="C4818" i="1"/>
  <c r="B4818" i="1"/>
  <c r="C4822" i="4"/>
  <c r="B4822" i="4"/>
  <c r="A4823" i="4"/>
  <c r="A4820" i="2"/>
  <c r="C4819" i="2"/>
  <c r="B4819" i="2"/>
  <c r="A4820" i="1" l="1"/>
  <c r="B4819" i="1"/>
  <c r="C4819" i="1"/>
  <c r="A4824" i="4"/>
  <c r="C4823" i="4"/>
  <c r="B4823" i="4"/>
  <c r="A4821" i="2"/>
  <c r="C4820" i="2"/>
  <c r="B4820" i="2"/>
  <c r="A4821" i="1" l="1"/>
  <c r="C4820" i="1"/>
  <c r="B4820" i="1"/>
  <c r="C4824" i="4"/>
  <c r="B4824" i="4"/>
  <c r="A4825" i="4"/>
  <c r="C4821" i="2"/>
  <c r="B4821" i="2"/>
  <c r="A4822" i="2"/>
  <c r="A4822" i="1" l="1"/>
  <c r="C4821" i="1"/>
  <c r="B4821" i="1"/>
  <c r="A4826" i="4"/>
  <c r="C4825" i="4"/>
  <c r="B4825" i="4"/>
  <c r="A4823" i="2"/>
  <c r="C4822" i="2"/>
  <c r="B4822" i="2"/>
  <c r="A4823" i="1" l="1"/>
  <c r="C4822" i="1"/>
  <c r="B4822" i="1"/>
  <c r="C4826" i="4"/>
  <c r="B4826" i="4"/>
  <c r="A4827" i="4"/>
  <c r="A4824" i="2"/>
  <c r="C4823" i="2"/>
  <c r="B4823" i="2"/>
  <c r="A4824" i="1" l="1"/>
  <c r="B4823" i="1"/>
  <c r="C4823" i="1"/>
  <c r="A4828" i="4"/>
  <c r="C4827" i="4"/>
  <c r="B4827" i="4"/>
  <c r="B4824" i="2"/>
  <c r="A4825" i="2"/>
  <c r="C4824" i="2"/>
  <c r="A4825" i="1" l="1"/>
  <c r="C4824" i="1"/>
  <c r="B4824" i="1"/>
  <c r="C4828" i="4"/>
  <c r="B4828" i="4"/>
  <c r="A4829" i="4"/>
  <c r="A4826" i="2"/>
  <c r="C4825" i="2"/>
  <c r="B4825" i="2"/>
  <c r="A4826" i="1" l="1"/>
  <c r="C4825" i="1"/>
  <c r="B4825" i="1"/>
  <c r="A4830" i="4"/>
  <c r="C4829" i="4"/>
  <c r="B4829" i="4"/>
  <c r="A4827" i="2"/>
  <c r="C4826" i="2"/>
  <c r="B4826" i="2"/>
  <c r="A4827" i="1" l="1"/>
  <c r="C4826" i="1"/>
  <c r="B4826" i="1"/>
  <c r="C4830" i="4"/>
  <c r="B4830" i="4"/>
  <c r="A4831" i="4"/>
  <c r="A4828" i="2"/>
  <c r="C4827" i="2"/>
  <c r="B4827" i="2"/>
  <c r="A4828" i="1" l="1"/>
  <c r="B4827" i="1"/>
  <c r="C4827" i="1"/>
  <c r="A4832" i="4"/>
  <c r="C4831" i="4"/>
  <c r="B4831" i="4"/>
  <c r="A4829" i="2"/>
  <c r="C4828" i="2"/>
  <c r="B4828" i="2"/>
  <c r="A4829" i="1" l="1"/>
  <c r="C4828" i="1"/>
  <c r="B4828" i="1"/>
  <c r="C4832" i="4"/>
  <c r="B4832" i="4"/>
  <c r="A4833" i="4"/>
  <c r="C4829" i="2"/>
  <c r="B4829" i="2"/>
  <c r="A4830" i="2"/>
  <c r="A4830" i="1" l="1"/>
  <c r="C4829" i="1"/>
  <c r="B4829" i="1"/>
  <c r="A4834" i="4"/>
  <c r="C4833" i="4"/>
  <c r="B4833" i="4"/>
  <c r="A4831" i="2"/>
  <c r="C4830" i="2"/>
  <c r="B4830" i="2"/>
  <c r="A4831" i="1" l="1"/>
  <c r="C4830" i="1"/>
  <c r="B4830" i="1"/>
  <c r="C4834" i="4"/>
  <c r="B4834" i="4"/>
  <c r="A4835" i="4"/>
  <c r="A4832" i="2"/>
  <c r="C4831" i="2"/>
  <c r="B4831" i="2"/>
  <c r="A4832" i="1" l="1"/>
  <c r="B4831" i="1"/>
  <c r="C4831" i="1"/>
  <c r="A4836" i="4"/>
  <c r="C4835" i="4"/>
  <c r="B4835" i="4"/>
  <c r="B4832" i="2"/>
  <c r="A4833" i="2"/>
  <c r="C4832" i="2"/>
  <c r="A4833" i="1" l="1"/>
  <c r="C4832" i="1"/>
  <c r="B4832" i="1"/>
  <c r="C4836" i="4"/>
  <c r="B4836" i="4"/>
  <c r="A4837" i="4"/>
  <c r="A4834" i="2"/>
  <c r="C4833" i="2"/>
  <c r="B4833" i="2"/>
  <c r="A4834" i="1" l="1"/>
  <c r="C4833" i="1"/>
  <c r="B4833" i="1"/>
  <c r="A4838" i="4"/>
  <c r="C4837" i="4"/>
  <c r="B4837" i="4"/>
  <c r="A4835" i="2"/>
  <c r="C4834" i="2"/>
  <c r="B4834" i="2"/>
  <c r="A4835" i="1" l="1"/>
  <c r="C4834" i="1"/>
  <c r="B4834" i="1"/>
  <c r="C4838" i="4"/>
  <c r="B4838" i="4"/>
  <c r="A4839" i="4"/>
  <c r="A4836" i="2"/>
  <c r="C4835" i="2"/>
  <c r="B4835" i="2"/>
  <c r="A4836" i="1" l="1"/>
  <c r="B4835" i="1"/>
  <c r="C4835" i="1"/>
  <c r="A4840" i="4"/>
  <c r="C4839" i="4"/>
  <c r="B4839" i="4"/>
  <c r="A4837" i="2"/>
  <c r="C4836" i="2"/>
  <c r="B4836" i="2"/>
  <c r="A4837" i="1" l="1"/>
  <c r="C4836" i="1"/>
  <c r="B4836" i="1"/>
  <c r="C4840" i="4"/>
  <c r="B4840" i="4"/>
  <c r="A4841" i="4"/>
  <c r="C4837" i="2"/>
  <c r="B4837" i="2"/>
  <c r="A4838" i="2"/>
  <c r="A4838" i="1" l="1"/>
  <c r="C4837" i="1"/>
  <c r="B4837" i="1"/>
  <c r="A4842" i="4"/>
  <c r="C4841" i="4"/>
  <c r="B4841" i="4"/>
  <c r="A4839" i="2"/>
  <c r="C4838" i="2"/>
  <c r="B4838" i="2"/>
  <c r="A4839" i="1" l="1"/>
  <c r="C4838" i="1"/>
  <c r="B4838" i="1"/>
  <c r="C4842" i="4"/>
  <c r="B4842" i="4"/>
  <c r="A4843" i="4"/>
  <c r="A4840" i="2"/>
  <c r="C4839" i="2"/>
  <c r="B4839" i="2"/>
  <c r="A4840" i="1" l="1"/>
  <c r="B4839" i="1"/>
  <c r="C4839" i="1"/>
  <c r="A4844" i="4"/>
  <c r="C4843" i="4"/>
  <c r="B4843" i="4"/>
  <c r="B4840" i="2"/>
  <c r="A4841" i="2"/>
  <c r="C4840" i="2"/>
  <c r="A4841" i="1" l="1"/>
  <c r="C4840" i="1"/>
  <c r="B4840" i="1"/>
  <c r="C4844" i="4"/>
  <c r="B4844" i="4"/>
  <c r="A4845" i="4"/>
  <c r="A4842" i="2"/>
  <c r="C4841" i="2"/>
  <c r="B4841" i="2"/>
  <c r="A4842" i="1" l="1"/>
  <c r="C4841" i="1"/>
  <c r="B4841" i="1"/>
  <c r="A4846" i="4"/>
  <c r="C4845" i="4"/>
  <c r="B4845" i="4"/>
  <c r="A4843" i="2"/>
  <c r="C4842" i="2"/>
  <c r="B4842" i="2"/>
  <c r="A4843" i="1" l="1"/>
  <c r="C4842" i="1"/>
  <c r="B4842" i="1"/>
  <c r="C4846" i="4"/>
  <c r="B4846" i="4"/>
  <c r="A4847" i="4"/>
  <c r="A4844" i="2"/>
  <c r="C4843" i="2"/>
  <c r="B4843" i="2"/>
  <c r="A4844" i="1" l="1"/>
  <c r="B4843" i="1"/>
  <c r="C4843" i="1"/>
  <c r="A4848" i="4"/>
  <c r="C4847" i="4"/>
  <c r="B4847" i="4"/>
  <c r="A4845" i="2"/>
  <c r="C4844" i="2"/>
  <c r="B4844" i="2"/>
  <c r="A4845" i="1" l="1"/>
  <c r="C4844" i="1"/>
  <c r="B4844" i="1"/>
  <c r="C4848" i="4"/>
  <c r="B4848" i="4"/>
  <c r="A4849" i="4"/>
  <c r="C4845" i="2"/>
  <c r="B4845" i="2"/>
  <c r="A4846" i="2"/>
  <c r="A4846" i="1" l="1"/>
  <c r="C4845" i="1"/>
  <c r="B4845" i="1"/>
  <c r="A4850" i="4"/>
  <c r="C4849" i="4"/>
  <c r="B4849" i="4"/>
  <c r="A4847" i="2"/>
  <c r="C4846" i="2"/>
  <c r="B4846" i="2"/>
  <c r="A4847" i="1" l="1"/>
  <c r="C4846" i="1"/>
  <c r="B4846" i="1"/>
  <c r="C4850" i="4"/>
  <c r="B4850" i="4"/>
  <c r="A4851" i="4"/>
  <c r="A4848" i="2"/>
  <c r="C4847" i="2"/>
  <c r="B4847" i="2"/>
  <c r="A4848" i="1" l="1"/>
  <c r="B4847" i="1"/>
  <c r="C4847" i="1"/>
  <c r="A4852" i="4"/>
  <c r="C4851" i="4"/>
  <c r="B4851" i="4"/>
  <c r="B4848" i="2"/>
  <c r="A4849" i="2"/>
  <c r="C4848" i="2"/>
  <c r="A4849" i="1" l="1"/>
  <c r="C4848" i="1"/>
  <c r="B4848" i="1"/>
  <c r="C4852" i="4"/>
  <c r="B4852" i="4"/>
  <c r="A4853" i="4"/>
  <c r="A4850" i="2"/>
  <c r="C4849" i="2"/>
  <c r="B4849" i="2"/>
  <c r="A4850" i="1" l="1"/>
  <c r="C4849" i="1"/>
  <c r="B4849" i="1"/>
  <c r="A4854" i="4"/>
  <c r="C4853" i="4"/>
  <c r="B4853" i="4"/>
  <c r="A4851" i="2"/>
  <c r="C4850" i="2"/>
  <c r="B4850" i="2"/>
  <c r="A4851" i="1" l="1"/>
  <c r="C4850" i="1"/>
  <c r="B4850" i="1"/>
  <c r="C4854" i="4"/>
  <c r="B4854" i="4"/>
  <c r="A4855" i="4"/>
  <c r="A4852" i="2"/>
  <c r="C4851" i="2"/>
  <c r="B4851" i="2"/>
  <c r="A4852" i="1" l="1"/>
  <c r="B4851" i="1"/>
  <c r="C4851" i="1"/>
  <c r="A4856" i="4"/>
  <c r="C4855" i="4"/>
  <c r="B4855" i="4"/>
  <c r="A4853" i="2"/>
  <c r="C4852" i="2"/>
  <c r="B4852" i="2"/>
  <c r="A4853" i="1" l="1"/>
  <c r="C4852" i="1"/>
  <c r="B4852" i="1"/>
  <c r="C4856" i="4"/>
  <c r="B4856" i="4"/>
  <c r="A4857" i="4"/>
  <c r="C4853" i="2"/>
  <c r="B4853" i="2"/>
  <c r="A4854" i="2"/>
  <c r="A4854" i="1" l="1"/>
  <c r="C4853" i="1"/>
  <c r="B4853" i="1"/>
  <c r="A4858" i="4"/>
  <c r="C4857" i="4"/>
  <c r="B4857" i="4"/>
  <c r="A4855" i="2"/>
  <c r="C4854" i="2"/>
  <c r="B4854" i="2"/>
  <c r="A4855" i="1" l="1"/>
  <c r="C4854" i="1"/>
  <c r="B4854" i="1"/>
  <c r="C4858" i="4"/>
  <c r="B4858" i="4"/>
  <c r="A4859" i="4"/>
  <c r="A4856" i="2"/>
  <c r="C4855" i="2"/>
  <c r="B4855" i="2"/>
  <c r="A4856" i="1" l="1"/>
  <c r="B4855" i="1"/>
  <c r="C4855" i="1"/>
  <c r="A4860" i="4"/>
  <c r="C4859" i="4"/>
  <c r="B4859" i="4"/>
  <c r="B4856" i="2"/>
  <c r="A4857" i="2"/>
  <c r="C4856" i="2"/>
  <c r="A4857" i="1" l="1"/>
  <c r="C4856" i="1"/>
  <c r="B4856" i="1"/>
  <c r="C4860" i="4"/>
  <c r="B4860" i="4"/>
  <c r="A4861" i="4"/>
  <c r="A4858" i="2"/>
  <c r="C4857" i="2"/>
  <c r="B4857" i="2"/>
  <c r="A4858" i="1" l="1"/>
  <c r="C4857" i="1"/>
  <c r="B4857" i="1"/>
  <c r="A4862" i="4"/>
  <c r="C4861" i="4"/>
  <c r="B4861" i="4"/>
  <c r="A4859" i="2"/>
  <c r="C4858" i="2"/>
  <c r="B4858" i="2"/>
  <c r="A4859" i="1" l="1"/>
  <c r="C4858" i="1"/>
  <c r="B4858" i="1"/>
  <c r="C4862" i="4"/>
  <c r="B4862" i="4"/>
  <c r="A4863" i="4"/>
  <c r="A4860" i="2"/>
  <c r="C4859" i="2"/>
  <c r="B4859" i="2"/>
  <c r="A4860" i="1" l="1"/>
  <c r="B4859" i="1"/>
  <c r="C4859" i="1"/>
  <c r="A4864" i="4"/>
  <c r="C4863" i="4"/>
  <c r="B4863" i="4"/>
  <c r="A4861" i="2"/>
  <c r="C4860" i="2"/>
  <c r="B4860" i="2"/>
  <c r="A4861" i="1" l="1"/>
  <c r="C4860" i="1"/>
  <c r="B4860" i="1"/>
  <c r="C4864" i="4"/>
  <c r="B4864" i="4"/>
  <c r="A4865" i="4"/>
  <c r="C4861" i="2"/>
  <c r="B4861" i="2"/>
  <c r="A4862" i="2"/>
  <c r="A4862" i="1" l="1"/>
  <c r="C4861" i="1"/>
  <c r="B4861" i="1"/>
  <c r="A4866" i="4"/>
  <c r="C4865" i="4"/>
  <c r="B4865" i="4"/>
  <c r="A4863" i="2"/>
  <c r="C4862" i="2"/>
  <c r="B4862" i="2"/>
  <c r="A4863" i="1" l="1"/>
  <c r="C4862" i="1"/>
  <c r="B4862" i="1"/>
  <c r="C4866" i="4"/>
  <c r="B4866" i="4"/>
  <c r="A4867" i="4"/>
  <c r="A4864" i="2"/>
  <c r="C4863" i="2"/>
  <c r="B4863" i="2"/>
  <c r="A4864" i="1" l="1"/>
  <c r="B4863" i="1"/>
  <c r="C4863" i="1"/>
  <c r="A4868" i="4"/>
  <c r="C4867" i="4"/>
  <c r="B4867" i="4"/>
  <c r="B4864" i="2"/>
  <c r="A4865" i="2"/>
  <c r="C4864" i="2"/>
  <c r="A4865" i="1" l="1"/>
  <c r="C4864" i="1"/>
  <c r="B4864" i="1"/>
  <c r="C4868" i="4"/>
  <c r="B4868" i="4"/>
  <c r="A4869" i="4"/>
  <c r="A4866" i="2"/>
  <c r="C4865" i="2"/>
  <c r="B4865" i="2"/>
  <c r="A4866" i="1" l="1"/>
  <c r="C4865" i="1"/>
  <c r="B4865" i="1"/>
  <c r="A4870" i="4"/>
  <c r="C4869" i="4"/>
  <c r="B4869" i="4"/>
  <c r="A4867" i="2"/>
  <c r="C4866" i="2"/>
  <c r="B4866" i="2"/>
  <c r="A4867" i="1" l="1"/>
  <c r="C4866" i="1"/>
  <c r="B4866" i="1"/>
  <c r="C4870" i="4"/>
  <c r="B4870" i="4"/>
  <c r="A4871" i="4"/>
  <c r="A4868" i="2"/>
  <c r="C4867" i="2"/>
  <c r="B4867" i="2"/>
  <c r="A4868" i="1" l="1"/>
  <c r="B4867" i="1"/>
  <c r="C4867" i="1"/>
  <c r="A4872" i="4"/>
  <c r="C4871" i="4"/>
  <c r="B4871" i="4"/>
  <c r="A4869" i="2"/>
  <c r="C4868" i="2"/>
  <c r="B4868" i="2"/>
  <c r="A4869" i="1" l="1"/>
  <c r="C4868" i="1"/>
  <c r="B4868" i="1"/>
  <c r="C4872" i="4"/>
  <c r="B4872" i="4"/>
  <c r="A4873" i="4"/>
  <c r="C4869" i="2"/>
  <c r="B4869" i="2"/>
  <c r="A4870" i="2"/>
  <c r="A4870" i="1" l="1"/>
  <c r="C4869" i="1"/>
  <c r="B4869" i="1"/>
  <c r="A4874" i="4"/>
  <c r="C4873" i="4"/>
  <c r="B4873" i="4"/>
  <c r="A4871" i="2"/>
  <c r="C4870" i="2"/>
  <c r="B4870" i="2"/>
  <c r="A4871" i="1" l="1"/>
  <c r="C4870" i="1"/>
  <c r="B4870" i="1"/>
  <c r="C4874" i="4"/>
  <c r="B4874" i="4"/>
  <c r="A4875" i="4"/>
  <c r="A4872" i="2"/>
  <c r="C4871" i="2"/>
  <c r="B4871" i="2"/>
  <c r="A4872" i="1" l="1"/>
  <c r="B4871" i="1"/>
  <c r="C4871" i="1"/>
  <c r="A4876" i="4"/>
  <c r="C4875" i="4"/>
  <c r="B4875" i="4"/>
  <c r="B4872" i="2"/>
  <c r="A4873" i="2"/>
  <c r="C4872" i="2"/>
  <c r="A4873" i="1" l="1"/>
  <c r="C4872" i="1"/>
  <c r="B4872" i="1"/>
  <c r="C4876" i="4"/>
  <c r="B4876" i="4"/>
  <c r="A4877" i="4"/>
  <c r="A4874" i="2"/>
  <c r="C4873" i="2"/>
  <c r="B4873" i="2"/>
  <c r="A4874" i="1" l="1"/>
  <c r="C4873" i="1"/>
  <c r="B4873" i="1"/>
  <c r="A4878" i="4"/>
  <c r="C4877" i="4"/>
  <c r="B4877" i="4"/>
  <c r="A4875" i="2"/>
  <c r="C4874" i="2"/>
  <c r="B4874" i="2"/>
  <c r="A4875" i="1" l="1"/>
  <c r="C4874" i="1"/>
  <c r="B4874" i="1"/>
  <c r="C4878" i="4"/>
  <c r="B4878" i="4"/>
  <c r="A4879" i="4"/>
  <c r="A4876" i="2"/>
  <c r="C4875" i="2"/>
  <c r="B4875" i="2"/>
  <c r="A4876" i="1" l="1"/>
  <c r="B4875" i="1"/>
  <c r="C4875" i="1"/>
  <c r="A4880" i="4"/>
  <c r="C4879" i="4"/>
  <c r="B4879" i="4"/>
  <c r="A4877" i="2"/>
  <c r="C4876" i="2"/>
  <c r="B4876" i="2"/>
  <c r="A4877" i="1" l="1"/>
  <c r="C4876" i="1"/>
  <c r="B4876" i="1"/>
  <c r="C4880" i="4"/>
  <c r="B4880" i="4"/>
  <c r="A4881" i="4"/>
  <c r="C4877" i="2"/>
  <c r="B4877" i="2"/>
  <c r="A4878" i="2"/>
  <c r="A4878" i="1" l="1"/>
  <c r="C4877" i="1"/>
  <c r="B4877" i="1"/>
  <c r="A4882" i="4"/>
  <c r="C4881" i="4"/>
  <c r="B4881" i="4"/>
  <c r="A4879" i="2"/>
  <c r="C4878" i="2"/>
  <c r="B4878" i="2"/>
  <c r="A4879" i="1" l="1"/>
  <c r="C4878" i="1"/>
  <c r="B4878" i="1"/>
  <c r="C4882" i="4"/>
  <c r="B4882" i="4"/>
  <c r="A4883" i="4"/>
  <c r="A4880" i="2"/>
  <c r="C4879" i="2"/>
  <c r="B4879" i="2"/>
  <c r="A4880" i="1" l="1"/>
  <c r="B4879" i="1"/>
  <c r="C4879" i="1"/>
  <c r="A4884" i="4"/>
  <c r="C4883" i="4"/>
  <c r="B4883" i="4"/>
  <c r="B4880" i="2"/>
  <c r="A4881" i="2"/>
  <c r="C4880" i="2"/>
  <c r="A4881" i="1" l="1"/>
  <c r="C4880" i="1"/>
  <c r="B4880" i="1"/>
  <c r="C4884" i="4"/>
  <c r="B4884" i="4"/>
  <c r="A4885" i="4"/>
  <c r="A4882" i="2"/>
  <c r="C4881" i="2"/>
  <c r="B4881" i="2"/>
  <c r="A4882" i="1" l="1"/>
  <c r="C4881" i="1"/>
  <c r="B4881" i="1"/>
  <c r="A4886" i="4"/>
  <c r="C4885" i="4"/>
  <c r="B4885" i="4"/>
  <c r="A4883" i="2"/>
  <c r="C4882" i="2"/>
  <c r="B4882" i="2"/>
  <c r="A4883" i="1" l="1"/>
  <c r="C4882" i="1"/>
  <c r="B4882" i="1"/>
  <c r="C4886" i="4"/>
  <c r="B4886" i="4"/>
  <c r="A4887" i="4"/>
  <c r="A4884" i="2"/>
  <c r="C4883" i="2"/>
  <c r="B4883" i="2"/>
  <c r="A4884" i="1" l="1"/>
  <c r="B4883" i="1"/>
  <c r="C4883" i="1"/>
  <c r="A4888" i="4"/>
  <c r="C4887" i="4"/>
  <c r="B4887" i="4"/>
  <c r="A4885" i="2"/>
  <c r="C4884" i="2"/>
  <c r="B4884" i="2"/>
  <c r="A4885" i="1" l="1"/>
  <c r="C4884" i="1"/>
  <c r="B4884" i="1"/>
  <c r="C4888" i="4"/>
  <c r="B4888" i="4"/>
  <c r="A4889" i="4"/>
  <c r="C4885" i="2"/>
  <c r="B4885" i="2"/>
  <c r="A4886" i="2"/>
  <c r="A4886" i="1" l="1"/>
  <c r="C4885" i="1"/>
  <c r="B4885" i="1"/>
  <c r="A4890" i="4"/>
  <c r="C4889" i="4"/>
  <c r="B4889" i="4"/>
  <c r="A4887" i="2"/>
  <c r="C4886" i="2"/>
  <c r="B4886" i="2"/>
  <c r="A4887" i="1" l="1"/>
  <c r="C4886" i="1"/>
  <c r="B4886" i="1"/>
  <c r="C4890" i="4"/>
  <c r="B4890" i="4"/>
  <c r="A4891" i="4"/>
  <c r="A4888" i="2"/>
  <c r="C4887" i="2"/>
  <c r="B4887" i="2"/>
  <c r="A4888" i="1" l="1"/>
  <c r="B4887" i="1"/>
  <c r="C4887" i="1"/>
  <c r="A4892" i="4"/>
  <c r="C4891" i="4"/>
  <c r="B4891" i="4"/>
  <c r="B4888" i="2"/>
  <c r="A4889" i="2"/>
  <c r="C4888" i="2"/>
  <c r="A4889" i="1" l="1"/>
  <c r="C4888" i="1"/>
  <c r="B4888" i="1"/>
  <c r="C4892" i="4"/>
  <c r="B4892" i="4"/>
  <c r="A4893" i="4"/>
  <c r="A4890" i="2"/>
  <c r="C4889" i="2"/>
  <c r="B4889" i="2"/>
  <c r="A4890" i="1" l="1"/>
  <c r="C4889" i="1"/>
  <c r="B4889" i="1"/>
  <c r="A4894" i="4"/>
  <c r="C4893" i="4"/>
  <c r="B4893" i="4"/>
  <c r="A4891" i="2"/>
  <c r="C4890" i="2"/>
  <c r="B4890" i="2"/>
  <c r="A4891" i="1" l="1"/>
  <c r="C4890" i="1"/>
  <c r="B4890" i="1"/>
  <c r="C4894" i="4"/>
  <c r="B4894" i="4"/>
  <c r="A4895" i="4"/>
  <c r="A4892" i="2"/>
  <c r="C4891" i="2"/>
  <c r="B4891" i="2"/>
  <c r="A4892" i="1" l="1"/>
  <c r="B4891" i="1"/>
  <c r="C4891" i="1"/>
  <c r="A4896" i="4"/>
  <c r="C4895" i="4"/>
  <c r="B4895" i="4"/>
  <c r="A4893" i="2"/>
  <c r="C4892" i="2"/>
  <c r="B4892" i="2"/>
  <c r="A4893" i="1" l="1"/>
  <c r="C4892" i="1"/>
  <c r="B4892" i="1"/>
  <c r="C4896" i="4"/>
  <c r="B4896" i="4"/>
  <c r="A4897" i="4"/>
  <c r="C4893" i="2"/>
  <c r="B4893" i="2"/>
  <c r="A4894" i="2"/>
  <c r="A4894" i="1" l="1"/>
  <c r="C4893" i="1"/>
  <c r="B4893" i="1"/>
  <c r="A4898" i="4"/>
  <c r="C4897" i="4"/>
  <c r="B4897" i="4"/>
  <c r="A4895" i="2"/>
  <c r="C4894" i="2"/>
  <c r="B4894" i="2"/>
  <c r="A4895" i="1" l="1"/>
  <c r="C4894" i="1"/>
  <c r="B4894" i="1"/>
  <c r="C4898" i="4"/>
  <c r="B4898" i="4"/>
  <c r="A4899" i="4"/>
  <c r="A4896" i="2"/>
  <c r="C4895" i="2"/>
  <c r="B4895" i="2"/>
  <c r="A4896" i="1" l="1"/>
  <c r="B4895" i="1"/>
  <c r="C4895" i="1"/>
  <c r="A4900" i="4"/>
  <c r="C4899" i="4"/>
  <c r="B4899" i="4"/>
  <c r="B4896" i="2"/>
  <c r="A4897" i="2"/>
  <c r="C4896" i="2"/>
  <c r="A4897" i="1" l="1"/>
  <c r="C4896" i="1"/>
  <c r="B4896" i="1"/>
  <c r="C4900" i="4"/>
  <c r="B4900" i="4"/>
  <c r="A4901" i="4"/>
  <c r="A4898" i="2"/>
  <c r="C4897" i="2"/>
  <c r="B4897" i="2"/>
  <c r="A4898" i="1" l="1"/>
  <c r="C4897" i="1"/>
  <c r="B4897" i="1"/>
  <c r="A4902" i="4"/>
  <c r="C4901" i="4"/>
  <c r="B4901" i="4"/>
  <c r="A4899" i="2"/>
  <c r="C4898" i="2"/>
  <c r="B4898" i="2"/>
  <c r="A4899" i="1" l="1"/>
  <c r="C4898" i="1"/>
  <c r="B4898" i="1"/>
  <c r="C4902" i="4"/>
  <c r="B4902" i="4"/>
  <c r="A4903" i="4"/>
  <c r="A4900" i="2"/>
  <c r="C4899" i="2"/>
  <c r="B4899" i="2"/>
  <c r="A4900" i="1" l="1"/>
  <c r="B4899" i="1"/>
  <c r="C4899" i="1"/>
  <c r="A4904" i="4"/>
  <c r="C4903" i="4"/>
  <c r="B4903" i="4"/>
  <c r="A4901" i="2"/>
  <c r="C4900" i="2"/>
  <c r="B4900" i="2"/>
  <c r="A4901" i="1" l="1"/>
  <c r="C4900" i="1"/>
  <c r="B4900" i="1"/>
  <c r="C4904" i="4"/>
  <c r="B4904" i="4"/>
  <c r="A4905" i="4"/>
  <c r="C4901" i="2"/>
  <c r="B4901" i="2"/>
  <c r="A4902" i="2"/>
  <c r="A4902" i="1" l="1"/>
  <c r="C4901" i="1"/>
  <c r="B4901" i="1"/>
  <c r="A4906" i="4"/>
  <c r="C4905" i="4"/>
  <c r="B4905" i="4"/>
  <c r="A4903" i="2"/>
  <c r="C4902" i="2"/>
  <c r="B4902" i="2"/>
  <c r="A4903" i="1" l="1"/>
  <c r="C4902" i="1"/>
  <c r="B4902" i="1"/>
  <c r="C4906" i="4"/>
  <c r="B4906" i="4"/>
  <c r="A4907" i="4"/>
  <c r="A4904" i="2"/>
  <c r="C4903" i="2"/>
  <c r="B4903" i="2"/>
  <c r="A4904" i="1" l="1"/>
  <c r="B4903" i="1"/>
  <c r="C4903" i="1"/>
  <c r="A4908" i="4"/>
  <c r="C4907" i="4"/>
  <c r="B4907" i="4"/>
  <c r="B4904" i="2"/>
  <c r="A4905" i="2"/>
  <c r="C4904" i="2"/>
  <c r="A4905" i="1" l="1"/>
  <c r="C4904" i="1"/>
  <c r="B4904" i="1"/>
  <c r="C4908" i="4"/>
  <c r="B4908" i="4"/>
  <c r="A4909" i="4"/>
  <c r="A4906" i="2"/>
  <c r="C4905" i="2"/>
  <c r="B4905" i="2"/>
  <c r="A4906" i="1" l="1"/>
  <c r="C4905" i="1"/>
  <c r="B4905" i="1"/>
  <c r="A4910" i="4"/>
  <c r="C4909" i="4"/>
  <c r="B4909" i="4"/>
  <c r="A4907" i="2"/>
  <c r="C4906" i="2"/>
  <c r="B4906" i="2"/>
  <c r="A4907" i="1" l="1"/>
  <c r="C4906" i="1"/>
  <c r="B4906" i="1"/>
  <c r="C4910" i="4"/>
  <c r="B4910" i="4"/>
  <c r="A4911" i="4"/>
  <c r="A4908" i="2"/>
  <c r="C4907" i="2"/>
  <c r="B4907" i="2"/>
  <c r="A4908" i="1" l="1"/>
  <c r="B4907" i="1"/>
  <c r="C4907" i="1"/>
  <c r="A4912" i="4"/>
  <c r="C4911" i="4"/>
  <c r="B4911" i="4"/>
  <c r="A4909" i="2"/>
  <c r="C4908" i="2"/>
  <c r="B4908" i="2"/>
  <c r="A4909" i="1" l="1"/>
  <c r="C4908" i="1"/>
  <c r="B4908" i="1"/>
  <c r="C4912" i="4"/>
  <c r="B4912" i="4"/>
  <c r="A4913" i="4"/>
  <c r="C4909" i="2"/>
  <c r="B4909" i="2"/>
  <c r="A4910" i="2"/>
  <c r="A4910" i="1" l="1"/>
  <c r="C4909" i="1"/>
  <c r="B4909" i="1"/>
  <c r="A4914" i="4"/>
  <c r="C4913" i="4"/>
  <c r="B4913" i="4"/>
  <c r="A4911" i="2"/>
  <c r="C4910" i="2"/>
  <c r="B4910" i="2"/>
  <c r="A4911" i="1" l="1"/>
  <c r="C4910" i="1"/>
  <c r="B4910" i="1"/>
  <c r="C4914" i="4"/>
  <c r="B4914" i="4"/>
  <c r="A4915" i="4"/>
  <c r="A4912" i="2"/>
  <c r="C4911" i="2"/>
  <c r="B4911" i="2"/>
  <c r="A4912" i="1" l="1"/>
  <c r="B4911" i="1"/>
  <c r="C4911" i="1"/>
  <c r="A4916" i="4"/>
  <c r="C4915" i="4"/>
  <c r="B4915" i="4"/>
  <c r="B4912" i="2"/>
  <c r="A4913" i="2"/>
  <c r="C4912" i="2"/>
  <c r="A4913" i="1" l="1"/>
  <c r="C4912" i="1"/>
  <c r="B4912" i="1"/>
  <c r="C4916" i="4"/>
  <c r="B4916" i="4"/>
  <c r="A4917" i="4"/>
  <c r="A4914" i="2"/>
  <c r="C4913" i="2"/>
  <c r="B4913" i="2"/>
  <c r="A4914" i="1" l="1"/>
  <c r="C4913" i="1"/>
  <c r="B4913" i="1"/>
  <c r="A4918" i="4"/>
  <c r="C4917" i="4"/>
  <c r="B4917" i="4"/>
  <c r="A4915" i="2"/>
  <c r="C4914" i="2"/>
  <c r="B4914" i="2"/>
  <c r="A4915" i="1" l="1"/>
  <c r="C4914" i="1"/>
  <c r="B4914" i="1"/>
  <c r="C4918" i="4"/>
  <c r="B4918" i="4"/>
  <c r="A4919" i="4"/>
  <c r="A4916" i="2"/>
  <c r="C4915" i="2"/>
  <c r="B4915" i="2"/>
  <c r="A4916" i="1" l="1"/>
  <c r="B4915" i="1"/>
  <c r="C4915" i="1"/>
  <c r="A4920" i="4"/>
  <c r="C4919" i="4"/>
  <c r="B4919" i="4"/>
  <c r="A4917" i="2"/>
  <c r="C4916" i="2"/>
  <c r="B4916" i="2"/>
  <c r="A4917" i="1" l="1"/>
  <c r="C4916" i="1"/>
  <c r="B4916" i="1"/>
  <c r="C4920" i="4"/>
  <c r="B4920" i="4"/>
  <c r="A4921" i="4"/>
  <c r="C4917" i="2"/>
  <c r="B4917" i="2"/>
  <c r="A4918" i="2"/>
  <c r="A4918" i="1" l="1"/>
  <c r="C4917" i="1"/>
  <c r="B4917" i="1"/>
  <c r="A4922" i="4"/>
  <c r="C4921" i="4"/>
  <c r="B4921" i="4"/>
  <c r="A4919" i="2"/>
  <c r="C4918" i="2"/>
  <c r="B4918" i="2"/>
  <c r="A4919" i="1" l="1"/>
  <c r="C4918" i="1"/>
  <c r="B4918" i="1"/>
  <c r="C4922" i="4"/>
  <c r="B4922" i="4"/>
  <c r="A4923" i="4"/>
  <c r="A4920" i="2"/>
  <c r="C4919" i="2"/>
  <c r="B4919" i="2"/>
  <c r="A4920" i="1" l="1"/>
  <c r="B4919" i="1"/>
  <c r="C4919" i="1"/>
  <c r="A4924" i="4"/>
  <c r="C4923" i="4"/>
  <c r="B4923" i="4"/>
  <c r="B4920" i="2"/>
  <c r="A4921" i="2"/>
  <c r="C4920" i="2"/>
  <c r="A4921" i="1" l="1"/>
  <c r="C4920" i="1"/>
  <c r="B4920" i="1"/>
  <c r="C4924" i="4"/>
  <c r="B4924" i="4"/>
  <c r="A4925" i="4"/>
  <c r="A4922" i="2"/>
  <c r="C4921" i="2"/>
  <c r="B4921" i="2"/>
  <c r="A4922" i="1" l="1"/>
  <c r="C4921" i="1"/>
  <c r="B4921" i="1"/>
  <c r="A4926" i="4"/>
  <c r="C4925" i="4"/>
  <c r="B4925" i="4"/>
  <c r="A4923" i="2"/>
  <c r="C4922" i="2"/>
  <c r="B4922" i="2"/>
  <c r="A4923" i="1" l="1"/>
  <c r="C4922" i="1"/>
  <c r="B4922" i="1"/>
  <c r="C4926" i="4"/>
  <c r="B4926" i="4"/>
  <c r="A4927" i="4"/>
  <c r="A4924" i="2"/>
  <c r="C4923" i="2"/>
  <c r="B4923" i="2"/>
  <c r="A4924" i="1" l="1"/>
  <c r="B4923" i="1"/>
  <c r="C4923" i="1"/>
  <c r="A4928" i="4"/>
  <c r="C4927" i="4"/>
  <c r="B4927" i="4"/>
  <c r="A4925" i="2"/>
  <c r="C4924" i="2"/>
  <c r="B4924" i="2"/>
  <c r="A4925" i="1" l="1"/>
  <c r="C4924" i="1"/>
  <c r="B4924" i="1"/>
  <c r="C4928" i="4"/>
  <c r="B4928" i="4"/>
  <c r="A4929" i="4"/>
  <c r="C4925" i="2"/>
  <c r="B4925" i="2"/>
  <c r="A4926" i="2"/>
  <c r="A4926" i="1" l="1"/>
  <c r="C4925" i="1"/>
  <c r="B4925" i="1"/>
  <c r="A4930" i="4"/>
  <c r="C4929" i="4"/>
  <c r="B4929" i="4"/>
  <c r="A4927" i="2"/>
  <c r="C4926" i="2"/>
  <c r="B4926" i="2"/>
  <c r="A4927" i="1" l="1"/>
  <c r="C4926" i="1"/>
  <c r="B4926" i="1"/>
  <c r="C4930" i="4"/>
  <c r="B4930" i="4"/>
  <c r="A4931" i="4"/>
  <c r="A4928" i="2"/>
  <c r="C4927" i="2"/>
  <c r="B4927" i="2"/>
  <c r="A4928" i="1" l="1"/>
  <c r="B4927" i="1"/>
  <c r="C4927" i="1"/>
  <c r="A4932" i="4"/>
  <c r="C4931" i="4"/>
  <c r="B4931" i="4"/>
  <c r="B4928" i="2"/>
  <c r="A4929" i="2"/>
  <c r="C4928" i="2"/>
  <c r="A4929" i="1" l="1"/>
  <c r="C4928" i="1"/>
  <c r="B4928" i="1"/>
  <c r="C4932" i="4"/>
  <c r="B4932" i="4"/>
  <c r="A4933" i="4"/>
  <c r="A4930" i="2"/>
  <c r="C4929" i="2"/>
  <c r="B4929" i="2"/>
  <c r="A4930" i="1" l="1"/>
  <c r="C4929" i="1"/>
  <c r="B4929" i="1"/>
  <c r="A4934" i="4"/>
  <c r="C4933" i="4"/>
  <c r="B4933" i="4"/>
  <c r="A4931" i="2"/>
  <c r="C4930" i="2"/>
  <c r="B4930" i="2"/>
  <c r="A4931" i="1" l="1"/>
  <c r="C4930" i="1"/>
  <c r="B4930" i="1"/>
  <c r="C4934" i="4"/>
  <c r="B4934" i="4"/>
  <c r="A4935" i="4"/>
  <c r="A4932" i="2"/>
  <c r="C4931" i="2"/>
  <c r="B4931" i="2"/>
  <c r="A4932" i="1" l="1"/>
  <c r="B4931" i="1"/>
  <c r="C4931" i="1"/>
  <c r="A4936" i="4"/>
  <c r="C4935" i="4"/>
  <c r="B4935" i="4"/>
  <c r="A4933" i="2"/>
  <c r="C4932" i="2"/>
  <c r="B4932" i="2"/>
  <c r="A4933" i="1" l="1"/>
  <c r="C4932" i="1"/>
  <c r="B4932" i="1"/>
  <c r="C4936" i="4"/>
  <c r="B4936" i="4"/>
  <c r="A4937" i="4"/>
  <c r="C4933" i="2"/>
  <c r="B4933" i="2"/>
  <c r="A4934" i="2"/>
  <c r="A4934" i="1" l="1"/>
  <c r="C4933" i="1"/>
  <c r="B4933" i="1"/>
  <c r="A4938" i="4"/>
  <c r="C4937" i="4"/>
  <c r="B4937" i="4"/>
  <c r="A4935" i="2"/>
  <c r="C4934" i="2"/>
  <c r="B4934" i="2"/>
  <c r="A4935" i="1" l="1"/>
  <c r="C4934" i="1"/>
  <c r="B4934" i="1"/>
  <c r="C4938" i="4"/>
  <c r="B4938" i="4"/>
  <c r="A4939" i="4"/>
  <c r="A4936" i="2"/>
  <c r="C4935" i="2"/>
  <c r="B4935" i="2"/>
  <c r="A4936" i="1" l="1"/>
  <c r="B4935" i="1"/>
  <c r="C4935" i="1"/>
  <c r="A4940" i="4"/>
  <c r="C4939" i="4"/>
  <c r="B4939" i="4"/>
  <c r="B4936" i="2"/>
  <c r="A4937" i="2"/>
  <c r="C4936" i="2"/>
  <c r="A4937" i="1" l="1"/>
  <c r="C4936" i="1"/>
  <c r="B4936" i="1"/>
  <c r="C4940" i="4"/>
  <c r="B4940" i="4"/>
  <c r="A4941" i="4"/>
  <c r="A4938" i="2"/>
  <c r="C4937" i="2"/>
  <c r="B4937" i="2"/>
  <c r="A4938" i="1" l="1"/>
  <c r="C4937" i="1"/>
  <c r="B4937" i="1"/>
  <c r="A4942" i="4"/>
  <c r="C4941" i="4"/>
  <c r="B4941" i="4"/>
  <c r="A4939" i="2"/>
  <c r="C4938" i="2"/>
  <c r="B4938" i="2"/>
  <c r="A4939" i="1" l="1"/>
  <c r="C4938" i="1"/>
  <c r="B4938" i="1"/>
  <c r="C4942" i="4"/>
  <c r="B4942" i="4"/>
  <c r="A4943" i="4"/>
  <c r="A4940" i="2"/>
  <c r="C4939" i="2"/>
  <c r="B4939" i="2"/>
  <c r="A4940" i="1" l="1"/>
  <c r="B4939" i="1"/>
  <c r="C4939" i="1"/>
  <c r="A4944" i="4"/>
  <c r="C4943" i="4"/>
  <c r="B4943" i="4"/>
  <c r="A4941" i="2"/>
  <c r="C4940" i="2"/>
  <c r="B4940" i="2"/>
  <c r="A4941" i="1" l="1"/>
  <c r="C4940" i="1"/>
  <c r="B4940" i="1"/>
  <c r="C4944" i="4"/>
  <c r="B4944" i="4"/>
  <c r="A4945" i="4"/>
  <c r="C4941" i="2"/>
  <c r="B4941" i="2"/>
  <c r="A4942" i="2"/>
  <c r="A4942" i="1" l="1"/>
  <c r="C4941" i="1"/>
  <c r="B4941" i="1"/>
  <c r="A4946" i="4"/>
  <c r="C4945" i="4"/>
  <c r="B4945" i="4"/>
  <c r="A4943" i="2"/>
  <c r="C4942" i="2"/>
  <c r="B4942" i="2"/>
  <c r="A4943" i="1" l="1"/>
  <c r="C4942" i="1"/>
  <c r="B4942" i="1"/>
  <c r="C4946" i="4"/>
  <c r="B4946" i="4"/>
  <c r="A4947" i="4"/>
  <c r="A4944" i="2"/>
  <c r="C4943" i="2"/>
  <c r="B4943" i="2"/>
  <c r="A4944" i="1" l="1"/>
  <c r="B4943" i="1"/>
  <c r="C4943" i="1"/>
  <c r="A4948" i="4"/>
  <c r="C4947" i="4"/>
  <c r="B4947" i="4"/>
  <c r="B4944" i="2"/>
  <c r="A4945" i="2"/>
  <c r="C4944" i="2"/>
  <c r="A4945" i="1" l="1"/>
  <c r="C4944" i="1"/>
  <c r="B4944" i="1"/>
  <c r="C4948" i="4"/>
  <c r="B4948" i="4"/>
  <c r="A4949" i="4"/>
  <c r="A4946" i="2"/>
  <c r="C4945" i="2"/>
  <c r="B4945" i="2"/>
  <c r="A4946" i="1" l="1"/>
  <c r="C4945" i="1"/>
  <c r="B4945" i="1"/>
  <c r="A4950" i="4"/>
  <c r="C4949" i="4"/>
  <c r="B4949" i="4"/>
  <c r="A4947" i="2"/>
  <c r="C4946" i="2"/>
  <c r="B4946" i="2"/>
  <c r="A4947" i="1" l="1"/>
  <c r="C4946" i="1"/>
  <c r="B4946" i="1"/>
  <c r="C4950" i="4"/>
  <c r="B4950" i="4"/>
  <c r="A4951" i="4"/>
  <c r="A4948" i="2"/>
  <c r="C4947" i="2"/>
  <c r="B4947" i="2"/>
  <c r="A4948" i="1" l="1"/>
  <c r="B4947" i="1"/>
  <c r="C4947" i="1"/>
  <c r="A4952" i="4"/>
  <c r="C4951" i="4"/>
  <c r="B4951" i="4"/>
  <c r="A4949" i="2"/>
  <c r="C4948" i="2"/>
  <c r="B4948" i="2"/>
  <c r="A4949" i="1" l="1"/>
  <c r="C4948" i="1"/>
  <c r="B4948" i="1"/>
  <c r="C4952" i="4"/>
  <c r="B4952" i="4"/>
  <c r="A4953" i="4"/>
  <c r="C4949" i="2"/>
  <c r="B4949" i="2"/>
  <c r="A4950" i="2"/>
  <c r="A4950" i="1" l="1"/>
  <c r="C4949" i="1"/>
  <c r="B4949" i="1"/>
  <c r="A4954" i="4"/>
  <c r="C4953" i="4"/>
  <c r="B4953" i="4"/>
  <c r="A4951" i="2"/>
  <c r="C4950" i="2"/>
  <c r="B4950" i="2"/>
  <c r="A4951" i="1" l="1"/>
  <c r="C4950" i="1"/>
  <c r="B4950" i="1"/>
  <c r="C4954" i="4"/>
  <c r="B4954" i="4"/>
  <c r="A4955" i="4"/>
  <c r="A4952" i="2"/>
  <c r="C4951" i="2"/>
  <c r="B4951" i="2"/>
  <c r="A4952" i="1" l="1"/>
  <c r="B4951" i="1"/>
  <c r="C4951" i="1"/>
  <c r="A4956" i="4"/>
  <c r="C4955" i="4"/>
  <c r="B4955" i="4"/>
  <c r="B4952" i="2"/>
  <c r="A4953" i="2"/>
  <c r="C4952" i="2"/>
  <c r="A4953" i="1" l="1"/>
  <c r="C4952" i="1"/>
  <c r="B4952" i="1"/>
  <c r="C4956" i="4"/>
  <c r="B4956" i="4"/>
  <c r="A4957" i="4"/>
  <c r="A4954" i="2"/>
  <c r="C4953" i="2"/>
  <c r="B4953" i="2"/>
  <c r="A4954" i="1" l="1"/>
  <c r="C4953" i="1"/>
  <c r="B4953" i="1"/>
  <c r="A4958" i="4"/>
  <c r="C4957" i="4"/>
  <c r="B4957" i="4"/>
  <c r="A4955" i="2"/>
  <c r="C4954" i="2"/>
  <c r="B4954" i="2"/>
  <c r="A4955" i="1" l="1"/>
  <c r="C4954" i="1"/>
  <c r="B4954" i="1"/>
  <c r="C4958" i="4"/>
  <c r="B4958" i="4"/>
  <c r="A4959" i="4"/>
  <c r="A4956" i="2"/>
  <c r="C4955" i="2"/>
  <c r="B4955" i="2"/>
  <c r="A4956" i="1" l="1"/>
  <c r="B4955" i="1"/>
  <c r="C4955" i="1"/>
  <c r="A4960" i="4"/>
  <c r="C4959" i="4"/>
  <c r="B4959" i="4"/>
  <c r="A4957" i="2"/>
  <c r="C4956" i="2"/>
  <c r="B4956" i="2"/>
  <c r="A4957" i="1" l="1"/>
  <c r="C4956" i="1"/>
  <c r="B4956" i="1"/>
  <c r="C4960" i="4"/>
  <c r="B4960" i="4"/>
  <c r="A4961" i="4"/>
  <c r="C4957" i="2"/>
  <c r="B4957" i="2"/>
  <c r="A4958" i="2"/>
  <c r="A4958" i="1" l="1"/>
  <c r="C4957" i="1"/>
  <c r="B4957" i="1"/>
  <c r="A4962" i="4"/>
  <c r="C4961" i="4"/>
  <c r="B4961" i="4"/>
  <c r="A4959" i="2"/>
  <c r="C4958" i="2"/>
  <c r="B4958" i="2"/>
  <c r="A4959" i="1" l="1"/>
  <c r="C4958" i="1"/>
  <c r="B4958" i="1"/>
  <c r="C4962" i="4"/>
  <c r="B4962" i="4"/>
  <c r="A4963" i="4"/>
  <c r="A4960" i="2"/>
  <c r="C4959" i="2"/>
  <c r="B4959" i="2"/>
  <c r="A4960" i="1" l="1"/>
  <c r="B4959" i="1"/>
  <c r="C4959" i="1"/>
  <c r="A4964" i="4"/>
  <c r="C4963" i="4"/>
  <c r="B4963" i="4"/>
  <c r="B4960" i="2"/>
  <c r="A4961" i="2"/>
  <c r="C4960" i="2"/>
  <c r="A4961" i="1" l="1"/>
  <c r="C4960" i="1"/>
  <c r="B4960" i="1"/>
  <c r="C4964" i="4"/>
  <c r="B4964" i="4"/>
  <c r="A4965" i="4"/>
  <c r="A4962" i="2"/>
  <c r="C4961" i="2"/>
  <c r="B4961" i="2"/>
  <c r="A4962" i="1" l="1"/>
  <c r="C4961" i="1"/>
  <c r="B4961" i="1"/>
  <c r="A4966" i="4"/>
  <c r="C4965" i="4"/>
  <c r="B4965" i="4"/>
  <c r="A4963" i="2"/>
  <c r="C4962" i="2"/>
  <c r="B4962" i="2"/>
  <c r="A4963" i="1" l="1"/>
  <c r="C4962" i="1"/>
  <c r="B4962" i="1"/>
  <c r="C4966" i="4"/>
  <c r="B4966" i="4"/>
  <c r="A4967" i="4"/>
  <c r="A4964" i="2"/>
  <c r="C4963" i="2"/>
  <c r="B4963" i="2"/>
  <c r="A4964" i="1" l="1"/>
  <c r="B4963" i="1"/>
  <c r="C4963" i="1"/>
  <c r="A4968" i="4"/>
  <c r="C4967" i="4"/>
  <c r="B4967" i="4"/>
  <c r="A4965" i="2"/>
  <c r="C4964" i="2"/>
  <c r="B4964" i="2"/>
  <c r="A4965" i="1" l="1"/>
  <c r="C4964" i="1"/>
  <c r="B4964" i="1"/>
  <c r="C4968" i="4"/>
  <c r="B4968" i="4"/>
  <c r="A4969" i="4"/>
  <c r="C4965" i="2"/>
  <c r="B4965" i="2"/>
  <c r="A4966" i="2"/>
  <c r="A4966" i="1" l="1"/>
  <c r="C4965" i="1"/>
  <c r="B4965" i="1"/>
  <c r="A4970" i="4"/>
  <c r="C4969" i="4"/>
  <c r="B4969" i="4"/>
  <c r="A4967" i="2"/>
  <c r="C4966" i="2"/>
  <c r="B4966" i="2"/>
  <c r="A4967" i="1" l="1"/>
  <c r="C4966" i="1"/>
  <c r="B4966" i="1"/>
  <c r="C4970" i="4"/>
  <c r="B4970" i="4"/>
  <c r="A4971" i="4"/>
  <c r="A4968" i="2"/>
  <c r="C4967" i="2"/>
  <c r="B4967" i="2"/>
  <c r="A4968" i="1" l="1"/>
  <c r="B4967" i="1"/>
  <c r="C4967" i="1"/>
  <c r="A4972" i="4"/>
  <c r="C4971" i="4"/>
  <c r="B4971" i="4"/>
  <c r="B4968" i="2"/>
  <c r="A4969" i="2"/>
  <c r="C4968" i="2"/>
  <c r="A4969" i="1" l="1"/>
  <c r="C4968" i="1"/>
  <c r="B4968" i="1"/>
  <c r="C4972" i="4"/>
  <c r="B4972" i="4"/>
  <c r="A4973" i="4"/>
  <c r="A4970" i="2"/>
  <c r="C4969" i="2"/>
  <c r="B4969" i="2"/>
  <c r="A4970" i="1" l="1"/>
  <c r="C4969" i="1"/>
  <c r="B4969" i="1"/>
  <c r="A4974" i="4"/>
  <c r="C4973" i="4"/>
  <c r="B4973" i="4"/>
  <c r="A4971" i="2"/>
  <c r="C4970" i="2"/>
  <c r="B4970" i="2"/>
  <c r="A4971" i="1" l="1"/>
  <c r="C4970" i="1"/>
  <c r="B4970" i="1"/>
  <c r="C4974" i="4"/>
  <c r="B4974" i="4"/>
  <c r="A4975" i="4"/>
  <c r="A4972" i="2"/>
  <c r="C4971" i="2"/>
  <c r="B4971" i="2"/>
  <c r="A4972" i="1" l="1"/>
  <c r="B4971" i="1"/>
  <c r="C4971" i="1"/>
  <c r="A4976" i="4"/>
  <c r="C4975" i="4"/>
  <c r="B4975" i="4"/>
  <c r="A4973" i="2"/>
  <c r="C4972" i="2"/>
  <c r="B4972" i="2"/>
  <c r="A4973" i="1" l="1"/>
  <c r="C4972" i="1"/>
  <c r="B4972" i="1"/>
  <c r="C4976" i="4"/>
  <c r="B4976" i="4"/>
  <c r="A4977" i="4"/>
  <c r="C4973" i="2"/>
  <c r="B4973" i="2"/>
  <c r="A4974" i="2"/>
  <c r="A4974" i="1" l="1"/>
  <c r="C4973" i="1"/>
  <c r="B4973" i="1"/>
  <c r="A4978" i="4"/>
  <c r="C4977" i="4"/>
  <c r="B4977" i="4"/>
  <c r="A4975" i="2"/>
  <c r="C4974" i="2"/>
  <c r="B4974" i="2"/>
  <c r="A4975" i="1" l="1"/>
  <c r="C4974" i="1"/>
  <c r="B4974" i="1"/>
  <c r="C4978" i="4"/>
  <c r="B4978" i="4"/>
  <c r="A4979" i="4"/>
  <c r="A4976" i="2"/>
  <c r="C4975" i="2"/>
  <c r="B4975" i="2"/>
  <c r="A4976" i="1" l="1"/>
  <c r="B4975" i="1"/>
  <c r="C4975" i="1"/>
  <c r="A4980" i="4"/>
  <c r="C4979" i="4"/>
  <c r="B4979" i="4"/>
  <c r="B4976" i="2"/>
  <c r="A4977" i="2"/>
  <c r="C4976" i="2"/>
  <c r="A4977" i="1" l="1"/>
  <c r="C4976" i="1"/>
  <c r="B4976" i="1"/>
  <c r="C4980" i="4"/>
  <c r="B4980" i="4"/>
  <c r="A4981" i="4"/>
  <c r="A4978" i="2"/>
  <c r="C4977" i="2"/>
  <c r="B4977" i="2"/>
  <c r="A4978" i="1" l="1"/>
  <c r="C4977" i="1"/>
  <c r="B4977" i="1"/>
  <c r="A4982" i="4"/>
  <c r="C4981" i="4"/>
  <c r="B4981" i="4"/>
  <c r="A4979" i="2"/>
  <c r="C4978" i="2"/>
  <c r="B4978" i="2"/>
  <c r="A4979" i="1" l="1"/>
  <c r="C4978" i="1"/>
  <c r="B4978" i="1"/>
  <c r="C4982" i="4"/>
  <c r="B4982" i="4"/>
  <c r="A4983" i="4"/>
  <c r="A4980" i="2"/>
  <c r="C4979" i="2"/>
  <c r="B4979" i="2"/>
  <c r="A4980" i="1" l="1"/>
  <c r="B4979" i="1"/>
  <c r="C4979" i="1"/>
  <c r="A4984" i="4"/>
  <c r="C4983" i="4"/>
  <c r="B4983" i="4"/>
  <c r="A4981" i="2"/>
  <c r="C4980" i="2"/>
  <c r="B4980" i="2"/>
  <c r="A4981" i="1" l="1"/>
  <c r="C4980" i="1"/>
  <c r="B4980" i="1"/>
  <c r="C4984" i="4"/>
  <c r="B4984" i="4"/>
  <c r="A4985" i="4"/>
  <c r="C4981" i="2"/>
  <c r="B4981" i="2"/>
  <c r="A4982" i="2"/>
  <c r="A4982" i="1" l="1"/>
  <c r="C4981" i="1"/>
  <c r="B4981" i="1"/>
  <c r="A4986" i="4"/>
  <c r="C4985" i="4"/>
  <c r="B4985" i="4"/>
  <c r="A4983" i="2"/>
  <c r="C4982" i="2"/>
  <c r="B4982" i="2"/>
  <c r="A4983" i="1" l="1"/>
  <c r="C4982" i="1"/>
  <c r="B4982" i="1"/>
  <c r="C4986" i="4"/>
  <c r="B4986" i="4"/>
  <c r="A4987" i="4"/>
  <c r="A4984" i="2"/>
  <c r="C4983" i="2"/>
  <c r="B4983" i="2"/>
  <c r="A4984" i="1" l="1"/>
  <c r="B4983" i="1"/>
  <c r="C4983" i="1"/>
  <c r="A4988" i="4"/>
  <c r="C4987" i="4"/>
  <c r="B4987" i="4"/>
  <c r="B4984" i="2"/>
  <c r="A4985" i="2"/>
  <c r="C4984" i="2"/>
  <c r="A4985" i="1" l="1"/>
  <c r="C4984" i="1"/>
  <c r="B4984" i="1"/>
  <c r="C4988" i="4"/>
  <c r="B4988" i="4"/>
  <c r="A4989" i="4"/>
  <c r="A4986" i="2"/>
  <c r="C4985" i="2"/>
  <c r="B4985" i="2"/>
  <c r="A4986" i="1" l="1"/>
  <c r="C4985" i="1"/>
  <c r="B4985" i="1"/>
  <c r="A4990" i="4"/>
  <c r="C4989" i="4"/>
  <c r="B4989" i="4"/>
  <c r="A4987" i="2"/>
  <c r="C4986" i="2"/>
  <c r="B4986" i="2"/>
  <c r="A4987" i="1" l="1"/>
  <c r="C4986" i="1"/>
  <c r="B4986" i="1"/>
  <c r="C4990" i="4"/>
  <c r="B4990" i="4"/>
  <c r="A4991" i="4"/>
  <c r="A4988" i="2"/>
  <c r="C4987" i="2"/>
  <c r="B4987" i="2"/>
  <c r="A4988" i="1" l="1"/>
  <c r="B4987" i="1"/>
  <c r="C4987" i="1"/>
  <c r="A4992" i="4"/>
  <c r="C4991" i="4"/>
  <c r="B4991" i="4"/>
  <c r="A4989" i="2"/>
  <c r="C4988" i="2"/>
  <c r="B4988" i="2"/>
  <c r="A4989" i="1" l="1"/>
  <c r="C4988" i="1"/>
  <c r="B4988" i="1"/>
  <c r="C4992" i="4"/>
  <c r="B4992" i="4"/>
  <c r="A4993" i="4"/>
  <c r="C4989" i="2"/>
  <c r="B4989" i="2"/>
  <c r="A4990" i="2"/>
  <c r="A4990" i="1" l="1"/>
  <c r="C4989" i="1"/>
  <c r="B4989" i="1"/>
  <c r="A4994" i="4"/>
  <c r="C4993" i="4"/>
  <c r="B4993" i="4"/>
  <c r="A4991" i="2"/>
  <c r="C4990" i="2"/>
  <c r="B4990" i="2"/>
  <c r="A4991" i="1" l="1"/>
  <c r="C4990" i="1"/>
  <c r="B4990" i="1"/>
  <c r="C4994" i="4"/>
  <c r="B4994" i="4"/>
  <c r="A4995" i="4"/>
  <c r="A4992" i="2"/>
  <c r="C4991" i="2"/>
  <c r="B4991" i="2"/>
  <c r="A4992" i="1" l="1"/>
  <c r="B4991" i="1"/>
  <c r="C4991" i="1"/>
  <c r="A4996" i="4"/>
  <c r="C4995" i="4"/>
  <c r="B4995" i="4"/>
  <c r="B4992" i="2"/>
  <c r="A4993" i="2"/>
  <c r="C4992" i="2"/>
  <c r="A4993" i="1" l="1"/>
  <c r="C4992" i="1"/>
  <c r="B4992" i="1"/>
  <c r="C4996" i="4"/>
  <c r="B4996" i="4"/>
  <c r="A4997" i="4"/>
  <c r="A4994" i="2"/>
  <c r="C4993" i="2"/>
  <c r="B4993" i="2"/>
  <c r="A4994" i="1" l="1"/>
  <c r="C4993" i="1"/>
  <c r="B4993" i="1"/>
  <c r="A4998" i="4"/>
  <c r="C4997" i="4"/>
  <c r="B4997" i="4"/>
  <c r="A4995" i="2"/>
  <c r="C4994" i="2"/>
  <c r="B4994" i="2"/>
  <c r="A4995" i="1" l="1"/>
  <c r="C4994" i="1"/>
  <c r="B4994" i="1"/>
  <c r="C4998" i="4"/>
  <c r="B4998" i="4"/>
  <c r="A4999" i="4"/>
  <c r="A4996" i="2"/>
  <c r="C4995" i="2"/>
  <c r="B4995" i="2"/>
  <c r="A4996" i="1" l="1"/>
  <c r="B4995" i="1"/>
  <c r="C4995" i="1"/>
  <c r="A5000" i="4"/>
  <c r="C4999" i="4"/>
  <c r="B4999" i="4"/>
  <c r="A4997" i="2"/>
  <c r="C4996" i="2"/>
  <c r="B4996" i="2"/>
  <c r="A4997" i="1" l="1"/>
  <c r="C4996" i="1"/>
  <c r="B4996" i="1"/>
  <c r="C5000" i="4"/>
  <c r="B5000" i="4"/>
  <c r="A5001" i="4"/>
  <c r="C4997" i="2"/>
  <c r="B4997" i="2"/>
  <c r="A4998" i="2"/>
  <c r="A4998" i="1" l="1"/>
  <c r="C4997" i="1"/>
  <c r="B4997" i="1"/>
  <c r="A5002" i="4"/>
  <c r="C5001" i="4"/>
  <c r="B5001" i="4"/>
  <c r="A4999" i="2"/>
  <c r="C4998" i="2"/>
  <c r="B4998" i="2"/>
  <c r="A4999" i="1" l="1"/>
  <c r="C4998" i="1"/>
  <c r="B4998" i="1"/>
  <c r="C5002" i="4"/>
  <c r="B5002" i="4"/>
  <c r="A5003" i="4"/>
  <c r="A5000" i="2"/>
  <c r="C4999" i="2"/>
  <c r="B4999" i="2"/>
  <c r="A5000" i="1" l="1"/>
  <c r="B4999" i="1"/>
  <c r="C4999" i="1"/>
  <c r="A5004" i="4"/>
  <c r="C5003" i="4"/>
  <c r="B5003" i="4"/>
  <c r="B5000" i="2"/>
  <c r="A5001" i="2"/>
  <c r="C5000" i="2"/>
  <c r="A5001" i="1" l="1"/>
  <c r="C5000" i="1"/>
  <c r="B5000" i="1"/>
  <c r="C5004" i="4"/>
  <c r="B5004" i="4"/>
  <c r="A5005" i="4"/>
  <c r="A5002" i="2"/>
  <c r="C5001" i="2"/>
  <c r="B5001" i="2"/>
  <c r="A5002" i="1" l="1"/>
  <c r="C5001" i="1"/>
  <c r="B5001" i="1"/>
  <c r="A5006" i="4"/>
  <c r="C5005" i="4"/>
  <c r="B5005" i="4"/>
  <c r="A5003" i="2"/>
  <c r="C5002" i="2"/>
  <c r="B5002" i="2"/>
  <c r="A5003" i="1" l="1"/>
  <c r="C5002" i="1"/>
  <c r="B5002" i="1"/>
  <c r="C5006" i="4"/>
  <c r="B5006" i="4"/>
  <c r="A5007" i="4"/>
  <c r="A5004" i="2"/>
  <c r="C5003" i="2"/>
  <c r="B5003" i="2"/>
  <c r="A5004" i="1" l="1"/>
  <c r="B5003" i="1"/>
  <c r="C5003" i="1"/>
  <c r="A5008" i="4"/>
  <c r="C5007" i="4"/>
  <c r="B5007" i="4"/>
  <c r="A5005" i="2"/>
  <c r="C5004" i="2"/>
  <c r="B5004" i="2"/>
  <c r="A5005" i="1" l="1"/>
  <c r="C5004" i="1"/>
  <c r="B5004" i="1"/>
  <c r="C5008" i="4"/>
  <c r="B5008" i="4"/>
  <c r="A5009" i="4"/>
  <c r="C5005" i="2"/>
  <c r="B5005" i="2"/>
  <c r="A5006" i="2"/>
  <c r="A5006" i="1" l="1"/>
  <c r="C5005" i="1"/>
  <c r="B5005" i="1"/>
  <c r="A5010" i="4"/>
  <c r="C5009" i="4"/>
  <c r="B5009" i="4"/>
  <c r="A5007" i="2"/>
  <c r="C5006" i="2"/>
  <c r="B5006" i="2"/>
  <c r="A5007" i="1" l="1"/>
  <c r="C5006" i="1"/>
  <c r="B5006" i="1"/>
  <c r="C5010" i="4"/>
  <c r="B5010" i="4"/>
  <c r="A5011" i="4"/>
  <c r="A5008" i="2"/>
  <c r="C5007" i="2"/>
  <c r="B5007" i="2"/>
  <c r="A5008" i="1" l="1"/>
  <c r="B5007" i="1"/>
  <c r="C5007" i="1"/>
  <c r="A5012" i="4"/>
  <c r="C5011" i="4"/>
  <c r="B5011" i="4"/>
  <c r="B5008" i="2"/>
  <c r="A5009" i="2"/>
  <c r="C5008" i="2"/>
  <c r="A5009" i="1" l="1"/>
  <c r="C5008" i="1"/>
  <c r="B5008" i="1"/>
  <c r="C5012" i="4"/>
  <c r="B5012" i="4"/>
  <c r="A5013" i="4"/>
  <c r="A5010" i="2"/>
  <c r="C5009" i="2"/>
  <c r="B5009" i="2"/>
  <c r="A5010" i="1" l="1"/>
  <c r="C5009" i="1"/>
  <c r="B5009" i="1"/>
  <c r="A5014" i="4"/>
  <c r="C5013" i="4"/>
  <c r="B5013" i="4"/>
  <c r="A5011" i="2"/>
  <c r="C5010" i="2"/>
  <c r="B5010" i="2"/>
  <c r="A5011" i="1" l="1"/>
  <c r="C5010" i="1"/>
  <c r="B5010" i="1"/>
  <c r="C5014" i="4"/>
  <c r="B5014" i="4"/>
  <c r="A5015" i="4"/>
  <c r="A5012" i="2"/>
  <c r="C5011" i="2"/>
  <c r="B5011" i="2"/>
  <c r="A5012" i="1" l="1"/>
  <c r="B5011" i="1"/>
  <c r="C5011" i="1"/>
  <c r="A5016" i="4"/>
  <c r="C5015" i="4"/>
  <c r="B5015" i="4"/>
  <c r="A5013" i="2"/>
  <c r="C5012" i="2"/>
  <c r="B5012" i="2"/>
  <c r="A5013" i="1" l="1"/>
  <c r="C5012" i="1"/>
  <c r="B5012" i="1"/>
  <c r="C5016" i="4"/>
  <c r="B5016" i="4"/>
  <c r="A5017" i="4"/>
  <c r="C5013" i="2"/>
  <c r="B5013" i="2"/>
  <c r="A5014" i="2"/>
  <c r="A5014" i="1" l="1"/>
  <c r="C5013" i="1"/>
  <c r="B5013" i="1"/>
  <c r="A5018" i="4"/>
  <c r="C5017" i="4"/>
  <c r="B5017" i="4"/>
  <c r="A5015" i="2"/>
  <c r="C5014" i="2"/>
  <c r="B5014" i="2"/>
  <c r="A5015" i="1" l="1"/>
  <c r="C5014" i="1"/>
  <c r="B5014" i="1"/>
  <c r="B5018" i="4"/>
  <c r="C5018" i="4"/>
  <c r="A5019" i="4"/>
  <c r="A5016" i="2"/>
  <c r="C5015" i="2"/>
  <c r="B5015" i="2"/>
  <c r="A5016" i="1" l="1"/>
  <c r="B5015" i="1"/>
  <c r="C5015" i="1"/>
  <c r="A5020" i="4"/>
  <c r="C5019" i="4"/>
  <c r="B5019" i="4"/>
  <c r="B5016" i="2"/>
  <c r="A5017" i="2"/>
  <c r="C5016" i="2"/>
  <c r="A5017" i="1" l="1"/>
  <c r="C5016" i="1"/>
  <c r="B5016" i="1"/>
  <c r="B5020" i="4"/>
  <c r="A5021" i="4"/>
  <c r="C5020" i="4"/>
  <c r="A5018" i="2"/>
  <c r="C5017" i="2"/>
  <c r="B5017" i="2"/>
  <c r="A5018" i="1" l="1"/>
  <c r="C5017" i="1"/>
  <c r="B5017" i="1"/>
  <c r="A5022" i="4"/>
  <c r="C5021" i="4"/>
  <c r="B5021" i="4"/>
  <c r="A5019" i="2"/>
  <c r="C5018" i="2"/>
  <c r="B5018" i="2"/>
  <c r="A5019" i="1" l="1"/>
  <c r="C5018" i="1"/>
  <c r="B5018" i="1"/>
  <c r="B5022" i="4"/>
  <c r="A5023" i="4"/>
  <c r="C5022" i="4"/>
  <c r="A5020" i="2"/>
  <c r="C5019" i="2"/>
  <c r="B5019" i="2"/>
  <c r="A5020" i="1" l="1"/>
  <c r="B5019" i="1"/>
  <c r="C5019" i="1"/>
  <c r="B5023" i="4"/>
  <c r="A5024" i="4"/>
  <c r="C5023" i="4"/>
  <c r="A5021" i="2"/>
  <c r="C5020" i="2"/>
  <c r="B5020" i="2"/>
  <c r="A5021" i="1" l="1"/>
  <c r="C5020" i="1"/>
  <c r="B5020" i="1"/>
  <c r="B5024" i="4"/>
  <c r="A5025" i="4"/>
  <c r="C5024" i="4"/>
  <c r="C5021" i="2"/>
  <c r="B5021" i="2"/>
  <c r="A5022" i="2"/>
  <c r="A5022" i="1" l="1"/>
  <c r="C5021" i="1"/>
  <c r="B5021" i="1"/>
  <c r="C5025" i="4"/>
  <c r="B5025" i="4"/>
  <c r="A5026" i="4"/>
  <c r="A5023" i="2"/>
  <c r="C5022" i="2"/>
  <c r="B5022" i="2"/>
  <c r="A5023" i="1" l="1"/>
  <c r="C5022" i="1"/>
  <c r="B5022" i="1"/>
  <c r="B5026" i="4"/>
  <c r="A5027" i="4"/>
  <c r="C5026" i="4"/>
  <c r="A5024" i="2"/>
  <c r="C5023" i="2"/>
  <c r="B5023" i="2"/>
  <c r="A5024" i="1" l="1"/>
  <c r="B5023" i="1"/>
  <c r="C5023" i="1"/>
  <c r="C5027" i="4"/>
  <c r="B5027" i="4"/>
  <c r="A5028" i="4"/>
  <c r="B5024" i="2"/>
  <c r="A5025" i="2"/>
  <c r="C5024" i="2"/>
  <c r="A5025" i="1" l="1"/>
  <c r="C5024" i="1"/>
  <c r="B5024" i="1"/>
  <c r="B5028" i="4"/>
  <c r="A5029" i="4"/>
  <c r="C5028" i="4"/>
  <c r="A5026" i="2"/>
  <c r="C5025" i="2"/>
  <c r="B5025" i="2"/>
  <c r="A5026" i="1" l="1"/>
  <c r="C5025" i="1"/>
  <c r="B5025" i="1"/>
  <c r="A5030" i="4"/>
  <c r="C5029" i="4"/>
  <c r="B5029" i="4"/>
  <c r="A5027" i="2"/>
  <c r="C5026" i="2"/>
  <c r="B5026" i="2"/>
  <c r="A5027" i="1" l="1"/>
  <c r="C5026" i="1"/>
  <c r="B5026" i="1"/>
  <c r="B5030" i="4"/>
  <c r="A5031" i="4"/>
  <c r="C5030" i="4"/>
  <c r="A5028" i="2"/>
  <c r="C5027" i="2"/>
  <c r="B5027" i="2"/>
  <c r="A5028" i="1" l="1"/>
  <c r="B5027" i="1"/>
  <c r="C5027" i="1"/>
  <c r="A5032" i="4"/>
  <c r="C5031" i="4"/>
  <c r="B5031" i="4"/>
  <c r="A5029" i="2"/>
  <c r="C5028" i="2"/>
  <c r="B5028" i="2"/>
  <c r="A5029" i="1" l="1"/>
  <c r="C5028" i="1"/>
  <c r="B5028" i="1"/>
  <c r="B5032" i="4"/>
  <c r="C5032" i="4"/>
  <c r="A5033" i="4"/>
  <c r="C5029" i="2"/>
  <c r="B5029" i="2"/>
  <c r="A5030" i="2"/>
  <c r="A5030" i="1" l="1"/>
  <c r="C5029" i="1"/>
  <c r="B5029" i="1"/>
  <c r="A5034" i="4"/>
  <c r="C5033" i="4"/>
  <c r="B5033" i="4"/>
  <c r="A5031" i="2"/>
  <c r="C5030" i="2"/>
  <c r="B5030" i="2"/>
  <c r="A5031" i="1" l="1"/>
  <c r="C5030" i="1"/>
  <c r="B5030" i="1"/>
  <c r="B5034" i="4"/>
  <c r="C5034" i="4"/>
  <c r="A5035" i="4"/>
  <c r="A5032" i="2"/>
  <c r="C5031" i="2"/>
  <c r="B5031" i="2"/>
  <c r="A5032" i="1" l="1"/>
  <c r="B5031" i="1"/>
  <c r="C5031" i="1"/>
  <c r="A5036" i="4"/>
  <c r="C5035" i="4"/>
  <c r="B5035" i="4"/>
  <c r="B5032" i="2"/>
  <c r="A5033" i="2"/>
  <c r="C5032" i="2"/>
  <c r="A5033" i="1" l="1"/>
  <c r="C5032" i="1"/>
  <c r="B5032" i="1"/>
  <c r="B5036" i="4"/>
  <c r="A5037" i="4"/>
  <c r="C5036" i="4"/>
  <c r="A5034" i="2"/>
  <c r="C5033" i="2"/>
  <c r="B5033" i="2"/>
  <c r="A5034" i="1" l="1"/>
  <c r="C5033" i="1"/>
  <c r="B5033" i="1"/>
  <c r="A5038" i="4"/>
  <c r="C5037" i="4"/>
  <c r="B5037" i="4"/>
  <c r="A5035" i="2"/>
  <c r="C5034" i="2"/>
  <c r="B5034" i="2"/>
  <c r="A5035" i="1" l="1"/>
  <c r="C5034" i="1"/>
  <c r="B5034" i="1"/>
  <c r="B5038" i="4"/>
  <c r="A5039" i="4"/>
  <c r="C5038" i="4"/>
  <c r="A5036" i="2"/>
  <c r="C5035" i="2"/>
  <c r="B5035" i="2"/>
  <c r="A5036" i="1" l="1"/>
  <c r="B5035" i="1"/>
  <c r="C5035" i="1"/>
  <c r="B5039" i="4"/>
  <c r="A5040" i="4"/>
  <c r="C5039" i="4"/>
  <c r="A5037" i="2"/>
  <c r="C5036" i="2"/>
  <c r="B5036" i="2"/>
  <c r="A5037" i="1" l="1"/>
  <c r="C5036" i="1"/>
  <c r="B5036" i="1"/>
  <c r="B5040" i="4"/>
  <c r="A5041" i="4"/>
  <c r="C5040" i="4"/>
  <c r="C5037" i="2"/>
  <c r="B5037" i="2"/>
  <c r="A5038" i="2"/>
  <c r="A5038" i="1" l="1"/>
  <c r="C5037" i="1"/>
  <c r="B5037" i="1"/>
  <c r="C5041" i="4"/>
  <c r="B5041" i="4"/>
  <c r="A5042" i="4"/>
  <c r="A5039" i="2"/>
  <c r="C5038" i="2"/>
  <c r="B5038" i="2"/>
  <c r="A5039" i="1" l="1"/>
  <c r="C5038" i="1"/>
  <c r="B5038" i="1"/>
  <c r="A5043" i="4"/>
  <c r="C5042" i="4"/>
  <c r="B5042" i="4"/>
  <c r="A5040" i="2"/>
  <c r="C5039" i="2"/>
  <c r="B5039" i="2"/>
  <c r="A5040" i="1" l="1"/>
  <c r="B5039" i="1"/>
  <c r="C5039" i="1"/>
  <c r="A5044" i="4"/>
  <c r="C5043" i="4"/>
  <c r="B5043" i="4"/>
  <c r="B5040" i="2"/>
  <c r="A5041" i="2"/>
  <c r="C5040" i="2"/>
  <c r="A5041" i="1" l="1"/>
  <c r="C5040" i="1"/>
  <c r="B5040" i="1"/>
  <c r="A5045" i="4"/>
  <c r="C5044" i="4"/>
  <c r="B5044" i="4"/>
  <c r="A5042" i="2"/>
  <c r="C5041" i="2"/>
  <c r="B5041" i="2"/>
  <c r="A5042" i="1" l="1"/>
  <c r="C5041" i="1"/>
  <c r="B5041" i="1"/>
  <c r="A5046" i="4"/>
  <c r="C5045" i="4"/>
  <c r="B5045" i="4"/>
  <c r="A5043" i="2"/>
  <c r="C5042" i="2"/>
  <c r="B5042" i="2"/>
  <c r="A5043" i="1" l="1"/>
  <c r="C5042" i="1"/>
  <c r="B5042" i="1"/>
  <c r="A5047" i="4"/>
  <c r="C5046" i="4"/>
  <c r="B5046" i="4"/>
  <c r="A5044" i="2"/>
  <c r="C5043" i="2"/>
  <c r="B5043" i="2"/>
  <c r="A5044" i="1" l="1"/>
  <c r="B5043" i="1"/>
  <c r="C5043" i="1"/>
  <c r="C5047" i="4"/>
  <c r="B5047" i="4"/>
  <c r="A5048" i="4"/>
  <c r="A5045" i="2"/>
  <c r="C5044" i="2"/>
  <c r="B5044" i="2"/>
  <c r="A5045" i="1" l="1"/>
  <c r="C5044" i="1"/>
  <c r="B5044" i="1"/>
  <c r="A5049" i="4"/>
  <c r="C5048" i="4"/>
  <c r="B5048" i="4"/>
  <c r="C5045" i="2"/>
  <c r="B5045" i="2"/>
  <c r="A5046" i="2"/>
  <c r="A5046" i="1" l="1"/>
  <c r="C5045" i="1"/>
  <c r="B5045" i="1"/>
  <c r="A5050" i="4"/>
  <c r="C5049" i="4"/>
  <c r="B5049" i="4"/>
  <c r="A5047" i="2"/>
  <c r="C5046" i="2"/>
  <c r="B5046" i="2"/>
  <c r="A5047" i="1" l="1"/>
  <c r="C5046" i="1"/>
  <c r="B5046" i="1"/>
  <c r="A5051" i="4"/>
  <c r="C5050" i="4"/>
  <c r="B5050" i="4"/>
  <c r="A5048" i="2"/>
  <c r="C5047" i="2"/>
  <c r="B5047" i="2"/>
  <c r="A5048" i="1" l="1"/>
  <c r="B5047" i="1"/>
  <c r="C5047" i="1"/>
  <c r="B5051" i="4"/>
  <c r="A5052" i="4"/>
  <c r="C5051" i="4"/>
  <c r="B5048" i="2"/>
  <c r="A5049" i="2"/>
  <c r="C5048" i="2"/>
  <c r="A5049" i="1" l="1"/>
  <c r="C5048" i="1"/>
  <c r="B5048" i="1"/>
  <c r="A5053" i="4"/>
  <c r="C5052" i="4"/>
  <c r="B5052" i="4"/>
  <c r="A5050" i="2"/>
  <c r="C5049" i="2"/>
  <c r="B5049" i="2"/>
  <c r="A5050" i="1" l="1"/>
  <c r="C5049" i="1"/>
  <c r="B5049" i="1"/>
  <c r="A5054" i="4"/>
  <c r="C5053" i="4"/>
  <c r="B5053" i="4"/>
  <c r="A5051" i="2"/>
  <c r="C5050" i="2"/>
  <c r="B5050" i="2"/>
  <c r="A5051" i="1" l="1"/>
  <c r="C5050" i="1"/>
  <c r="B5050" i="1"/>
  <c r="A5055" i="4"/>
  <c r="C5054" i="4"/>
  <c r="B5054" i="4"/>
  <c r="A5052" i="2"/>
  <c r="C5051" i="2"/>
  <c r="B5051" i="2"/>
  <c r="A5052" i="1" l="1"/>
  <c r="B5051" i="1"/>
  <c r="C5051" i="1"/>
  <c r="A5056" i="4"/>
  <c r="C5055" i="4"/>
  <c r="B5055" i="4"/>
  <c r="A5053" i="2"/>
  <c r="C5052" i="2"/>
  <c r="B5052" i="2"/>
  <c r="A5053" i="1" l="1"/>
  <c r="C5052" i="1"/>
  <c r="B5052" i="1"/>
  <c r="A5057" i="4"/>
  <c r="C5056" i="4"/>
  <c r="B5056" i="4"/>
  <c r="C5053" i="2"/>
  <c r="B5053" i="2"/>
  <c r="A5054" i="2"/>
  <c r="A5054" i="1" l="1"/>
  <c r="C5053" i="1"/>
  <c r="B5053" i="1"/>
  <c r="C5057" i="4"/>
  <c r="B5057" i="4"/>
  <c r="A5058" i="4"/>
  <c r="A5055" i="2"/>
  <c r="C5054" i="2"/>
  <c r="B5054" i="2"/>
  <c r="A5055" i="1" l="1"/>
  <c r="C5054" i="1"/>
  <c r="B5054" i="1"/>
  <c r="A5059" i="4"/>
  <c r="C5058" i="4"/>
  <c r="B5058" i="4"/>
  <c r="A5056" i="2"/>
  <c r="C5055" i="2"/>
  <c r="B5055" i="2"/>
  <c r="A5056" i="1" l="1"/>
  <c r="B5055" i="1"/>
  <c r="C5055" i="1"/>
  <c r="A5060" i="4"/>
  <c r="C5059" i="4"/>
  <c r="B5059" i="4"/>
  <c r="B5056" i="2"/>
  <c r="A5057" i="2"/>
  <c r="C5056" i="2"/>
  <c r="A5057" i="1" l="1"/>
  <c r="C5056" i="1"/>
  <c r="B5056" i="1"/>
  <c r="A5061" i="4"/>
  <c r="C5060" i="4"/>
  <c r="B5060" i="4"/>
  <c r="A5058" i="2"/>
  <c r="C5057" i="2"/>
  <c r="B5057" i="2"/>
  <c r="A5058" i="1" l="1"/>
  <c r="C5057" i="1"/>
  <c r="B5057" i="1"/>
  <c r="A5062" i="4"/>
  <c r="C5061" i="4"/>
  <c r="B5061" i="4"/>
  <c r="A5059" i="2"/>
  <c r="C5058" i="2"/>
  <c r="B5058" i="2"/>
  <c r="A5059" i="1" l="1"/>
  <c r="C5058" i="1"/>
  <c r="B5058" i="1"/>
  <c r="A5063" i="4"/>
  <c r="C5062" i="4"/>
  <c r="B5062" i="4"/>
  <c r="A5060" i="2"/>
  <c r="C5059" i="2"/>
  <c r="B5059" i="2"/>
  <c r="A5060" i="1" l="1"/>
  <c r="B5059" i="1"/>
  <c r="C5059" i="1"/>
  <c r="C5063" i="4"/>
  <c r="B5063" i="4"/>
  <c r="A5064" i="4"/>
  <c r="A5061" i="2"/>
  <c r="C5060" i="2"/>
  <c r="B5060" i="2"/>
  <c r="A5061" i="1" l="1"/>
  <c r="C5060" i="1"/>
  <c r="B5060" i="1"/>
  <c r="A5065" i="4"/>
  <c r="C5064" i="4"/>
  <c r="B5064" i="4"/>
  <c r="C5061" i="2"/>
  <c r="B5061" i="2"/>
  <c r="A5062" i="2"/>
  <c r="A5062" i="1" l="1"/>
  <c r="C5061" i="1"/>
  <c r="B5061" i="1"/>
  <c r="A5066" i="4"/>
  <c r="C5065" i="4"/>
  <c r="B5065" i="4"/>
  <c r="A5063" i="2"/>
  <c r="C5062" i="2"/>
  <c r="B5062" i="2"/>
  <c r="A5063" i="1" l="1"/>
  <c r="C5062" i="1"/>
  <c r="B5062" i="1"/>
  <c r="A5067" i="4"/>
  <c r="C5066" i="4"/>
  <c r="B5066" i="4"/>
  <c r="A5064" i="2"/>
  <c r="C5063" i="2"/>
  <c r="B5063" i="2"/>
  <c r="A5064" i="1" l="1"/>
  <c r="B5063" i="1"/>
  <c r="C5063" i="1"/>
  <c r="B5067" i="4"/>
  <c r="A5068" i="4"/>
  <c r="C5067" i="4"/>
  <c r="B5064" i="2"/>
  <c r="A5065" i="2"/>
  <c r="C5064" i="2"/>
  <c r="A5065" i="1" l="1"/>
  <c r="C5064" i="1"/>
  <c r="B5064" i="1"/>
  <c r="A5069" i="4"/>
  <c r="C5068" i="4"/>
  <c r="B5068" i="4"/>
  <c r="A5066" i="2"/>
  <c r="C5065" i="2"/>
  <c r="B5065" i="2"/>
  <c r="A5066" i="1" l="1"/>
  <c r="C5065" i="1"/>
  <c r="B5065" i="1"/>
  <c r="A5070" i="4"/>
  <c r="C5069" i="4"/>
  <c r="B5069" i="4"/>
  <c r="A5067" i="2"/>
  <c r="C5066" i="2"/>
  <c r="B5066" i="2"/>
  <c r="A5067" i="1" l="1"/>
  <c r="C5066" i="1"/>
  <c r="B5066" i="1"/>
  <c r="A5071" i="4"/>
  <c r="C5070" i="4"/>
  <c r="B5070" i="4"/>
  <c r="A5068" i="2"/>
  <c r="C5067" i="2"/>
  <c r="B5067" i="2"/>
  <c r="A5068" i="1" l="1"/>
  <c r="B5067" i="1"/>
  <c r="C5067" i="1"/>
  <c r="A5072" i="4"/>
  <c r="C5071" i="4"/>
  <c r="B5071" i="4"/>
  <c r="A5069" i="2"/>
  <c r="C5068" i="2"/>
  <c r="B5068" i="2"/>
  <c r="A5069" i="1" l="1"/>
  <c r="C5068" i="1"/>
  <c r="B5068" i="1"/>
  <c r="A5073" i="4"/>
  <c r="C5072" i="4"/>
  <c r="B5072" i="4"/>
  <c r="C5069" i="2"/>
  <c r="B5069" i="2"/>
  <c r="A5070" i="2"/>
  <c r="A5070" i="1" l="1"/>
  <c r="C5069" i="1"/>
  <c r="B5069" i="1"/>
  <c r="C5073" i="4"/>
  <c r="B5073" i="4"/>
  <c r="A5074" i="4"/>
  <c r="A5071" i="2"/>
  <c r="C5070" i="2"/>
  <c r="B5070" i="2"/>
  <c r="A5071" i="1" l="1"/>
  <c r="C5070" i="1"/>
  <c r="B5070" i="1"/>
  <c r="A5075" i="4"/>
  <c r="C5074" i="4"/>
  <c r="B5074" i="4"/>
  <c r="A5072" i="2"/>
  <c r="C5071" i="2"/>
  <c r="B5071" i="2"/>
  <c r="A5072" i="1" l="1"/>
  <c r="B5071" i="1"/>
  <c r="C5071" i="1"/>
  <c r="A5076" i="4"/>
  <c r="C5075" i="4"/>
  <c r="B5075" i="4"/>
  <c r="B5072" i="2"/>
  <c r="A5073" i="2"/>
  <c r="C5072" i="2"/>
  <c r="A5073" i="1" l="1"/>
  <c r="C5072" i="1"/>
  <c r="B5072" i="1"/>
  <c r="A5077" i="4"/>
  <c r="C5076" i="4"/>
  <c r="B5076" i="4"/>
  <c r="A5074" i="2"/>
  <c r="C5073" i="2"/>
  <c r="B5073" i="2"/>
  <c r="A5074" i="1" l="1"/>
  <c r="C5073" i="1"/>
  <c r="B5073" i="1"/>
  <c r="A5078" i="4"/>
  <c r="C5077" i="4"/>
  <c r="B5077" i="4"/>
  <c r="A5075" i="2"/>
  <c r="C5074" i="2"/>
  <c r="B5074" i="2"/>
  <c r="A5075" i="1" l="1"/>
  <c r="C5074" i="1"/>
  <c r="B5074" i="1"/>
  <c r="A5079" i="4"/>
  <c r="C5078" i="4"/>
  <c r="B5078" i="4"/>
  <c r="A5076" i="2"/>
  <c r="C5075" i="2"/>
  <c r="B5075" i="2"/>
  <c r="A5076" i="1" l="1"/>
  <c r="B5075" i="1"/>
  <c r="C5075" i="1"/>
  <c r="C5079" i="4"/>
  <c r="B5079" i="4"/>
  <c r="A5080" i="4"/>
  <c r="A5077" i="2"/>
  <c r="C5076" i="2"/>
  <c r="B5076" i="2"/>
  <c r="A5077" i="1" l="1"/>
  <c r="C5076" i="1"/>
  <c r="B5076" i="1"/>
  <c r="A5081" i="4"/>
  <c r="C5080" i="4"/>
  <c r="B5080" i="4"/>
  <c r="C5077" i="2"/>
  <c r="B5077" i="2"/>
  <c r="A5078" i="2"/>
  <c r="A5078" i="1" l="1"/>
  <c r="C5077" i="1"/>
  <c r="B5077" i="1"/>
  <c r="A5082" i="4"/>
  <c r="C5081" i="4"/>
  <c r="B5081" i="4"/>
  <c r="A5079" i="2"/>
  <c r="C5078" i="2"/>
  <c r="B5078" i="2"/>
  <c r="A5079" i="1" l="1"/>
  <c r="C5078" i="1"/>
  <c r="B5078" i="1"/>
  <c r="A5083" i="4"/>
  <c r="C5082" i="4"/>
  <c r="B5082" i="4"/>
  <c r="A5080" i="2"/>
  <c r="C5079" i="2"/>
  <c r="B5079" i="2"/>
  <c r="A5080" i="1" l="1"/>
  <c r="B5079" i="1"/>
  <c r="C5079" i="1"/>
  <c r="B5083" i="4"/>
  <c r="A5084" i="4"/>
  <c r="C5083" i="4"/>
  <c r="B5080" i="2"/>
  <c r="A5081" i="2"/>
  <c r="C5080" i="2"/>
  <c r="A5081" i="1" l="1"/>
  <c r="C5080" i="1"/>
  <c r="B5080" i="1"/>
  <c r="A5085" i="4"/>
  <c r="C5084" i="4"/>
  <c r="B5084" i="4"/>
  <c r="A5082" i="2"/>
  <c r="C5081" i="2"/>
  <c r="B5081" i="2"/>
  <c r="A5082" i="1" l="1"/>
  <c r="C5081" i="1"/>
  <c r="B5081" i="1"/>
  <c r="A5086" i="4"/>
  <c r="C5085" i="4"/>
  <c r="B5085" i="4"/>
  <c r="A5083" i="2"/>
  <c r="C5082" i="2"/>
  <c r="B5082" i="2"/>
  <c r="A5083" i="1" l="1"/>
  <c r="C5082" i="1"/>
  <c r="B5082" i="1"/>
  <c r="A5087" i="4"/>
  <c r="C5086" i="4"/>
  <c r="B5086" i="4"/>
  <c r="A5084" i="2"/>
  <c r="C5083" i="2"/>
  <c r="B5083" i="2"/>
  <c r="A5084" i="1" l="1"/>
  <c r="B5083" i="1"/>
  <c r="C5083" i="1"/>
  <c r="A5088" i="4"/>
  <c r="C5087" i="4"/>
  <c r="B5087" i="4"/>
  <c r="A5085" i="2"/>
  <c r="C5084" i="2"/>
  <c r="B5084" i="2"/>
  <c r="A5085" i="1" l="1"/>
  <c r="C5084" i="1"/>
  <c r="B5084" i="1"/>
  <c r="A5089" i="4"/>
  <c r="C5088" i="4"/>
  <c r="B5088" i="4"/>
  <c r="C5085" i="2"/>
  <c r="B5085" i="2"/>
  <c r="A5086" i="2"/>
  <c r="A5086" i="1" l="1"/>
  <c r="C5085" i="1"/>
  <c r="B5085" i="1"/>
  <c r="C5089" i="4"/>
  <c r="B5089" i="4"/>
  <c r="A5090" i="4"/>
  <c r="A5087" i="2"/>
  <c r="C5086" i="2"/>
  <c r="B5086" i="2"/>
  <c r="A5087" i="1" l="1"/>
  <c r="C5086" i="1"/>
  <c r="B5086" i="1"/>
  <c r="A5091" i="4"/>
  <c r="C5090" i="4"/>
  <c r="B5090" i="4"/>
  <c r="A5088" i="2"/>
  <c r="C5087" i="2"/>
  <c r="B5087" i="2"/>
  <c r="A5088" i="1" l="1"/>
  <c r="B5087" i="1"/>
  <c r="C5087" i="1"/>
  <c r="A5092" i="4"/>
  <c r="C5091" i="4"/>
  <c r="B5091" i="4"/>
  <c r="B5088" i="2"/>
  <c r="A5089" i="2"/>
  <c r="C5088" i="2"/>
  <c r="A5089" i="1" l="1"/>
  <c r="C5088" i="1"/>
  <c r="B5088" i="1"/>
  <c r="A5093" i="4"/>
  <c r="C5092" i="4"/>
  <c r="B5092" i="4"/>
  <c r="A5090" i="2"/>
  <c r="C5089" i="2"/>
  <c r="B5089" i="2"/>
  <c r="A5090" i="1" l="1"/>
  <c r="C5089" i="1"/>
  <c r="B5089" i="1"/>
  <c r="A5094" i="4"/>
  <c r="C5093" i="4"/>
  <c r="B5093" i="4"/>
  <c r="A5091" i="2"/>
  <c r="C5090" i="2"/>
  <c r="B5090" i="2"/>
  <c r="A5091" i="1" l="1"/>
  <c r="C5090" i="1"/>
  <c r="B5090" i="1"/>
  <c r="A5095" i="4"/>
  <c r="C5094" i="4"/>
  <c r="B5094" i="4"/>
  <c r="A5092" i="2"/>
  <c r="C5091" i="2"/>
  <c r="B5091" i="2"/>
  <c r="A5092" i="1" l="1"/>
  <c r="B5091" i="1"/>
  <c r="C5091" i="1"/>
  <c r="C5095" i="4"/>
  <c r="B5095" i="4"/>
  <c r="A5096" i="4"/>
  <c r="A5093" i="2"/>
  <c r="C5092" i="2"/>
  <c r="B5092" i="2"/>
  <c r="A5093" i="1" l="1"/>
  <c r="C5092" i="1"/>
  <c r="B5092" i="1"/>
  <c r="A5097" i="4"/>
  <c r="C5096" i="4"/>
  <c r="B5096" i="4"/>
  <c r="C5093" i="2"/>
  <c r="B5093" i="2"/>
  <c r="A5094" i="2"/>
  <c r="A5094" i="1" l="1"/>
  <c r="C5093" i="1"/>
  <c r="B5093" i="1"/>
  <c r="A5098" i="4"/>
  <c r="C5097" i="4"/>
  <c r="B5097" i="4"/>
  <c r="A5095" i="2"/>
  <c r="C5094" i="2"/>
  <c r="B5094" i="2"/>
  <c r="A5095" i="1" l="1"/>
  <c r="C5094" i="1"/>
  <c r="B5094" i="1"/>
  <c r="A5099" i="4"/>
  <c r="C5098" i="4"/>
  <c r="B5098" i="4"/>
  <c r="A5096" i="2"/>
  <c r="C5095" i="2"/>
  <c r="B5095" i="2"/>
  <c r="A5096" i="1" l="1"/>
  <c r="B5095" i="1"/>
  <c r="C5095" i="1"/>
  <c r="B5099" i="4"/>
  <c r="A5100" i="4"/>
  <c r="C5099" i="4"/>
  <c r="B5096" i="2"/>
  <c r="A5097" i="2"/>
  <c r="C5096" i="2"/>
  <c r="A5097" i="1" l="1"/>
  <c r="C5096" i="1"/>
  <c r="B5096" i="1"/>
  <c r="A5101" i="4"/>
  <c r="C5100" i="4"/>
  <c r="B5100" i="4"/>
  <c r="A5098" i="2"/>
  <c r="C5097" i="2"/>
  <c r="B5097" i="2"/>
  <c r="A5098" i="1" l="1"/>
  <c r="C5097" i="1"/>
  <c r="B5097" i="1"/>
  <c r="A5102" i="4"/>
  <c r="C5101" i="4"/>
  <c r="B5101" i="4"/>
  <c r="A5099" i="2"/>
  <c r="C5098" i="2"/>
  <c r="B5098" i="2"/>
  <c r="A5099" i="1" l="1"/>
  <c r="C5098" i="1"/>
  <c r="B5098" i="1"/>
  <c r="A5103" i="4"/>
  <c r="C5102" i="4"/>
  <c r="B5102" i="4"/>
  <c r="A5100" i="2"/>
  <c r="C5099" i="2"/>
  <c r="B5099" i="2"/>
  <c r="A5100" i="1" l="1"/>
  <c r="B5099" i="1"/>
  <c r="C5099" i="1"/>
  <c r="A5104" i="4"/>
  <c r="C5103" i="4"/>
  <c r="B5103" i="4"/>
  <c r="A5101" i="2"/>
  <c r="C5100" i="2"/>
  <c r="B5100" i="2"/>
  <c r="A5101" i="1" l="1"/>
  <c r="C5100" i="1"/>
  <c r="B5100" i="1"/>
  <c r="A5105" i="4"/>
  <c r="C5104" i="4"/>
  <c r="B5104" i="4"/>
  <c r="C5101" i="2"/>
  <c r="B5101" i="2"/>
  <c r="A5102" i="2"/>
  <c r="A5102" i="1" l="1"/>
  <c r="C5101" i="1"/>
  <c r="B5101" i="1"/>
  <c r="C5105" i="4"/>
  <c r="B5105" i="4"/>
  <c r="A5106" i="4"/>
  <c r="A5103" i="2"/>
  <c r="C5102" i="2"/>
  <c r="B5102" i="2"/>
  <c r="A5103" i="1" l="1"/>
  <c r="C5102" i="1"/>
  <c r="B5102" i="1"/>
  <c r="A5107" i="4"/>
  <c r="C5106" i="4"/>
  <c r="B5106" i="4"/>
  <c r="A5104" i="2"/>
  <c r="C5103" i="2"/>
  <c r="B5103" i="2"/>
  <c r="A5104" i="1" l="1"/>
  <c r="B5103" i="1"/>
  <c r="C5103" i="1"/>
  <c r="A5108" i="4"/>
  <c r="C5107" i="4"/>
  <c r="B5107" i="4"/>
  <c r="B5104" i="2"/>
  <c r="A5105" i="2"/>
  <c r="C5104" i="2"/>
  <c r="A5105" i="1" l="1"/>
  <c r="C5104" i="1"/>
  <c r="B5104" i="1"/>
  <c r="A5109" i="4"/>
  <c r="C5108" i="4"/>
  <c r="B5108" i="4"/>
  <c r="A5106" i="2"/>
  <c r="C5105" i="2"/>
  <c r="B5105" i="2"/>
  <c r="A5106" i="1" l="1"/>
  <c r="C5105" i="1"/>
  <c r="B5105" i="1"/>
  <c r="A5110" i="4"/>
  <c r="C5109" i="4"/>
  <c r="B5109" i="4"/>
  <c r="A5107" i="2"/>
  <c r="C5106" i="2"/>
  <c r="B5106" i="2"/>
  <c r="A5107" i="1" l="1"/>
  <c r="C5106" i="1"/>
  <c r="B5106" i="1"/>
  <c r="A5111" i="4"/>
  <c r="C5110" i="4"/>
  <c r="B5110" i="4"/>
  <c r="A5108" i="2"/>
  <c r="C5107" i="2"/>
  <c r="B5107" i="2"/>
  <c r="A5108" i="1" l="1"/>
  <c r="B5107" i="1"/>
  <c r="C5107" i="1"/>
  <c r="C5111" i="4"/>
  <c r="B5111" i="4"/>
  <c r="A5112" i="4"/>
  <c r="A5109" i="2"/>
  <c r="C5108" i="2"/>
  <c r="B5108" i="2"/>
  <c r="A5109" i="1" l="1"/>
  <c r="C5108" i="1"/>
  <c r="B5108" i="1"/>
  <c r="A5113" i="4"/>
  <c r="C5112" i="4"/>
  <c r="B5112" i="4"/>
  <c r="C5109" i="2"/>
  <c r="B5109" i="2"/>
  <c r="A5110" i="2"/>
  <c r="A5110" i="1" l="1"/>
  <c r="C5109" i="1"/>
  <c r="B5109" i="1"/>
  <c r="B5113" i="4"/>
  <c r="A5114" i="4"/>
  <c r="C5113" i="4"/>
  <c r="A5111" i="2"/>
  <c r="C5110" i="2"/>
  <c r="B5110" i="2"/>
  <c r="A5111" i="1" l="1"/>
  <c r="C5110" i="1"/>
  <c r="B5110" i="1"/>
  <c r="A5115" i="4"/>
  <c r="C5114" i="4"/>
  <c r="B5114" i="4"/>
  <c r="A5112" i="2"/>
  <c r="C5111" i="2"/>
  <c r="B5111" i="2"/>
  <c r="A5112" i="1" l="1"/>
  <c r="B5111" i="1"/>
  <c r="C5111" i="1"/>
  <c r="B5115" i="4"/>
  <c r="C5115" i="4"/>
  <c r="A5116" i="4"/>
  <c r="B5112" i="2"/>
  <c r="A5113" i="2"/>
  <c r="C5112" i="2"/>
  <c r="A5113" i="1" l="1"/>
  <c r="C5112" i="1"/>
  <c r="B5112" i="1"/>
  <c r="A5117" i="4"/>
  <c r="C5116" i="4"/>
  <c r="B5116" i="4"/>
  <c r="A5114" i="2"/>
  <c r="C5113" i="2"/>
  <c r="B5113" i="2"/>
  <c r="A5114" i="1" l="1"/>
  <c r="C5113" i="1"/>
  <c r="B5113" i="1"/>
  <c r="B5117" i="4"/>
  <c r="A5118" i="4"/>
  <c r="C5117" i="4"/>
  <c r="A5115" i="2"/>
  <c r="C5114" i="2"/>
  <c r="B5114" i="2"/>
  <c r="A5115" i="1" l="1"/>
  <c r="C5114" i="1"/>
  <c r="B5114" i="1"/>
  <c r="A5119" i="4"/>
  <c r="C5118" i="4"/>
  <c r="B5118" i="4"/>
  <c r="A5116" i="2"/>
  <c r="C5115" i="2"/>
  <c r="B5115" i="2"/>
  <c r="A5116" i="1" l="1"/>
  <c r="B5115" i="1"/>
  <c r="C5115" i="1"/>
  <c r="B5119" i="4"/>
  <c r="C5119" i="4"/>
  <c r="A5120" i="4"/>
  <c r="A5117" i="2"/>
  <c r="C5116" i="2"/>
  <c r="B5116" i="2"/>
  <c r="A5117" i="1" l="1"/>
  <c r="C5116" i="1"/>
  <c r="B5116" i="1"/>
  <c r="A5121" i="4"/>
  <c r="C5120" i="4"/>
  <c r="B5120" i="4"/>
  <c r="C5117" i="2"/>
  <c r="B5117" i="2"/>
  <c r="A5118" i="2"/>
  <c r="A5118" i="1" l="1"/>
  <c r="C5117" i="1"/>
  <c r="B5117" i="1"/>
  <c r="B5121" i="4"/>
  <c r="A5122" i="4"/>
  <c r="C5121" i="4"/>
  <c r="A5119" i="2"/>
  <c r="C5118" i="2"/>
  <c r="B5118" i="2"/>
  <c r="A5119" i="1" l="1"/>
  <c r="C5118" i="1"/>
  <c r="B5118" i="1"/>
  <c r="A5123" i="4"/>
  <c r="C5122" i="4"/>
  <c r="B5122" i="4"/>
  <c r="A5120" i="2"/>
  <c r="C5119" i="2"/>
  <c r="B5119" i="2"/>
  <c r="A5120" i="1" l="1"/>
  <c r="B5119" i="1"/>
  <c r="C5119" i="1"/>
  <c r="B5123" i="4"/>
  <c r="C5123" i="4"/>
  <c r="A5124" i="4"/>
  <c r="B5120" i="2"/>
  <c r="A5121" i="2"/>
  <c r="C5120" i="2"/>
  <c r="A5121" i="1" l="1"/>
  <c r="C5120" i="1"/>
  <c r="B5120" i="1"/>
  <c r="A5125" i="4"/>
  <c r="C5124" i="4"/>
  <c r="B5124" i="4"/>
  <c r="A5122" i="2"/>
  <c r="C5121" i="2"/>
  <c r="B5121" i="2"/>
  <c r="A5122" i="1" l="1"/>
  <c r="C5121" i="1"/>
  <c r="B5121" i="1"/>
  <c r="B5125" i="4"/>
  <c r="A5126" i="4"/>
  <c r="C5125" i="4"/>
  <c r="A5123" i="2"/>
  <c r="C5122" i="2"/>
  <c r="B5122" i="2"/>
  <c r="A5123" i="1" l="1"/>
  <c r="C5122" i="1"/>
  <c r="B5122" i="1"/>
  <c r="A5127" i="4"/>
  <c r="C5126" i="4"/>
  <c r="B5126" i="4"/>
  <c r="A5124" i="2"/>
  <c r="C5123" i="2"/>
  <c r="B5123" i="2"/>
  <c r="A5124" i="1" l="1"/>
  <c r="B5123" i="1"/>
  <c r="C5123" i="1"/>
  <c r="B5127" i="4"/>
  <c r="C5127" i="4"/>
  <c r="A5128" i="4"/>
  <c r="A5125" i="2"/>
  <c r="C5124" i="2"/>
  <c r="B5124" i="2"/>
  <c r="A5125" i="1" l="1"/>
  <c r="C5124" i="1"/>
  <c r="B5124" i="1"/>
  <c r="A5129" i="4"/>
  <c r="C5128" i="4"/>
  <c r="B5128" i="4"/>
  <c r="C5125" i="2"/>
  <c r="B5125" i="2"/>
  <c r="A5126" i="2"/>
  <c r="A5126" i="1" l="1"/>
  <c r="C5125" i="1"/>
  <c r="B5125" i="1"/>
  <c r="B5129" i="4"/>
  <c r="A5130" i="4"/>
  <c r="C5129" i="4"/>
  <c r="A5127" i="2"/>
  <c r="C5126" i="2"/>
  <c r="B5126" i="2"/>
  <c r="A5127" i="1" l="1"/>
  <c r="C5126" i="1"/>
  <c r="B5126" i="1"/>
  <c r="A5131" i="4"/>
  <c r="C5130" i="4"/>
  <c r="B5130" i="4"/>
  <c r="A5128" i="2"/>
  <c r="C5127" i="2"/>
  <c r="B5127" i="2"/>
  <c r="A5128" i="1" l="1"/>
  <c r="B5127" i="1"/>
  <c r="C5127" i="1"/>
  <c r="B5131" i="4"/>
  <c r="C5131" i="4"/>
  <c r="A5132" i="4"/>
  <c r="B5128" i="2"/>
  <c r="A5129" i="2"/>
  <c r="C5128" i="2"/>
  <c r="A5129" i="1" l="1"/>
  <c r="C5128" i="1"/>
  <c r="B5128" i="1"/>
  <c r="A5133" i="4"/>
  <c r="C5132" i="4"/>
  <c r="B5132" i="4"/>
  <c r="A5130" i="2"/>
  <c r="C5129" i="2"/>
  <c r="B5129" i="2"/>
  <c r="A5130" i="1" l="1"/>
  <c r="C5129" i="1"/>
  <c r="B5129" i="1"/>
  <c r="B5133" i="4"/>
  <c r="A5134" i="4"/>
  <c r="C5133" i="4"/>
  <c r="A5131" i="2"/>
  <c r="C5130" i="2"/>
  <c r="B5130" i="2"/>
  <c r="A5131" i="1" l="1"/>
  <c r="C5130" i="1"/>
  <c r="B5130" i="1"/>
  <c r="A5135" i="4"/>
  <c r="C5134" i="4"/>
  <c r="B5134" i="4"/>
  <c r="A5132" i="2"/>
  <c r="C5131" i="2"/>
  <c r="B5131" i="2"/>
  <c r="A5132" i="1" l="1"/>
  <c r="B5131" i="1"/>
  <c r="C5131" i="1"/>
  <c r="B5135" i="4"/>
  <c r="C5135" i="4"/>
  <c r="A5136" i="4"/>
  <c r="C5132" i="2"/>
  <c r="A5133" i="2"/>
  <c r="B5132" i="2"/>
  <c r="A5133" i="1" l="1"/>
  <c r="C5132" i="1"/>
  <c r="B5132" i="1"/>
  <c r="A5137" i="4"/>
  <c r="C5136" i="4"/>
  <c r="B5136" i="4"/>
  <c r="A5134" i="2"/>
  <c r="C5133" i="2"/>
  <c r="B5133" i="2"/>
  <c r="A5134" i="1" l="1"/>
  <c r="C5133" i="1"/>
  <c r="B5133" i="1"/>
  <c r="B5137" i="4"/>
  <c r="A5138" i="4"/>
  <c r="C5137" i="4"/>
  <c r="C5134" i="2"/>
  <c r="B5134" i="2"/>
  <c r="A5135" i="2"/>
  <c r="A5135" i="1" l="1"/>
  <c r="C5134" i="1"/>
  <c r="B5134" i="1"/>
  <c r="A5139" i="4"/>
  <c r="C5138" i="4"/>
  <c r="B5138" i="4"/>
  <c r="B5135" i="2"/>
  <c r="A5136" i="2"/>
  <c r="C5135" i="2"/>
  <c r="A5136" i="1" l="1"/>
  <c r="B5135" i="1"/>
  <c r="C5135" i="1"/>
  <c r="B5139" i="4"/>
  <c r="C5139" i="4"/>
  <c r="A5140" i="4"/>
  <c r="A5137" i="2"/>
  <c r="C5136" i="2"/>
  <c r="B5136" i="2"/>
  <c r="A5137" i="1" l="1"/>
  <c r="C5136" i="1"/>
  <c r="B5136" i="1"/>
  <c r="A5141" i="4"/>
  <c r="C5140" i="4"/>
  <c r="B5140" i="4"/>
  <c r="A5138" i="2"/>
  <c r="B5137" i="2"/>
  <c r="C5137" i="2"/>
  <c r="A5138" i="1" l="1"/>
  <c r="C5137" i="1"/>
  <c r="B5137" i="1"/>
  <c r="A5142" i="4"/>
  <c r="B5141" i="4"/>
  <c r="C5141" i="4"/>
  <c r="A5139" i="2"/>
  <c r="C5138" i="2"/>
  <c r="B5138" i="2"/>
  <c r="A5139" i="1" l="1"/>
  <c r="C5138" i="1"/>
  <c r="B5138" i="1"/>
  <c r="A5143" i="4"/>
  <c r="C5142" i="4"/>
  <c r="B5142" i="4"/>
  <c r="A5140" i="2"/>
  <c r="C5139" i="2"/>
  <c r="B5139" i="2"/>
  <c r="A5140" i="1" l="1"/>
  <c r="B5139" i="1"/>
  <c r="C5139" i="1"/>
  <c r="A5144" i="4"/>
  <c r="C5143" i="4"/>
  <c r="B5143" i="4"/>
  <c r="C5140" i="2"/>
  <c r="A5141" i="2"/>
  <c r="B5140" i="2"/>
  <c r="A5141" i="1" l="1"/>
  <c r="C5140" i="1"/>
  <c r="B5140" i="1"/>
  <c r="A5145" i="4"/>
  <c r="C5144" i="4"/>
  <c r="B5144" i="4"/>
  <c r="A5142" i="2"/>
  <c r="C5141" i="2"/>
  <c r="B5141" i="2"/>
  <c r="A5142" i="1" l="1"/>
  <c r="C5141" i="1"/>
  <c r="B5141" i="1"/>
  <c r="A5146" i="4"/>
  <c r="C5145" i="4"/>
  <c r="B5145" i="4"/>
  <c r="C5142" i="2"/>
  <c r="B5142" i="2"/>
  <c r="A5143" i="2"/>
  <c r="A5143" i="1" l="1"/>
  <c r="C5142" i="1"/>
  <c r="B5142" i="1"/>
  <c r="A5147" i="4"/>
  <c r="C5146" i="4"/>
  <c r="B5146" i="4"/>
  <c r="B5143" i="2"/>
  <c r="A5144" i="2"/>
  <c r="C5143" i="2"/>
  <c r="A5144" i="1" l="1"/>
  <c r="B5143" i="1"/>
  <c r="C5143" i="1"/>
  <c r="A5148" i="4"/>
  <c r="C5147" i="4"/>
  <c r="B5147" i="4"/>
  <c r="A5145" i="2"/>
  <c r="C5144" i="2"/>
  <c r="B5144" i="2"/>
  <c r="A5145" i="1" l="1"/>
  <c r="C5144" i="1"/>
  <c r="B5144" i="1"/>
  <c r="A5149" i="4"/>
  <c r="C5148" i="4"/>
  <c r="B5148" i="4"/>
  <c r="A5146" i="2"/>
  <c r="B5145" i="2"/>
  <c r="C5145" i="2"/>
  <c r="A5146" i="1" l="1"/>
  <c r="C5145" i="1"/>
  <c r="B5145" i="1"/>
  <c r="A5150" i="4"/>
  <c r="C5149" i="4"/>
  <c r="B5149" i="4"/>
  <c r="A5147" i="2"/>
  <c r="C5146" i="2"/>
  <c r="B5146" i="2"/>
  <c r="A5147" i="1" l="1"/>
  <c r="C5146" i="1"/>
  <c r="B5146" i="1"/>
  <c r="A5151" i="4"/>
  <c r="C5150" i="4"/>
  <c r="B5150" i="4"/>
  <c r="A5148" i="2"/>
  <c r="C5147" i="2"/>
  <c r="B5147" i="2"/>
  <c r="A5148" i="1" l="1"/>
  <c r="B5147" i="1"/>
  <c r="C5147" i="1"/>
  <c r="A5152" i="4"/>
  <c r="C5151" i="4"/>
  <c r="B5151" i="4"/>
  <c r="C5148" i="2"/>
  <c r="A5149" i="2"/>
  <c r="B5148" i="2"/>
  <c r="A5149" i="1" l="1"/>
  <c r="C5148" i="1"/>
  <c r="B5148" i="1"/>
  <c r="A5153" i="4"/>
  <c r="C5152" i="4"/>
  <c r="B5152" i="4"/>
  <c r="A5150" i="2"/>
  <c r="C5149" i="2"/>
  <c r="B5149" i="2"/>
  <c r="A5150" i="1" l="1"/>
  <c r="C5149" i="1"/>
  <c r="B5149" i="1"/>
  <c r="A5154" i="4"/>
  <c r="C5153" i="4"/>
  <c r="B5153" i="4"/>
  <c r="C5150" i="2"/>
  <c r="B5150" i="2"/>
  <c r="A5151" i="2"/>
  <c r="A5151" i="1" l="1"/>
  <c r="C5150" i="1"/>
  <c r="B5150" i="1"/>
  <c r="A5155" i="4"/>
  <c r="C5154" i="4"/>
  <c r="B5154" i="4"/>
  <c r="B5151" i="2"/>
  <c r="A5152" i="2"/>
  <c r="C5151" i="2"/>
  <c r="A5152" i="1" l="1"/>
  <c r="B5151" i="1"/>
  <c r="C5151" i="1"/>
  <c r="A5156" i="4"/>
  <c r="C5155" i="4"/>
  <c r="B5155" i="4"/>
  <c r="A5153" i="2"/>
  <c r="C5152" i="2"/>
  <c r="B5152" i="2"/>
  <c r="A5153" i="1" l="1"/>
  <c r="C5152" i="1"/>
  <c r="B5152" i="1"/>
  <c r="A5157" i="4"/>
  <c r="C5156" i="4"/>
  <c r="B5156" i="4"/>
  <c r="A5154" i="2"/>
  <c r="B5153" i="2"/>
  <c r="C5153" i="2"/>
  <c r="A5154" i="1" l="1"/>
  <c r="C5153" i="1"/>
  <c r="B5153" i="1"/>
  <c r="A5158" i="4"/>
  <c r="C5157" i="4"/>
  <c r="B5157" i="4"/>
  <c r="A5155" i="2"/>
  <c r="C5154" i="2"/>
  <c r="B5154" i="2"/>
  <c r="A5155" i="1" l="1"/>
  <c r="C5154" i="1"/>
  <c r="B5154" i="1"/>
  <c r="A5159" i="4"/>
  <c r="C5158" i="4"/>
  <c r="B5158" i="4"/>
  <c r="A5156" i="2"/>
  <c r="C5155" i="2"/>
  <c r="B5155" i="2"/>
  <c r="A5156" i="1" l="1"/>
  <c r="B5155" i="1"/>
  <c r="C5155" i="1"/>
  <c r="A5160" i="4"/>
  <c r="C5159" i="4"/>
  <c r="B5159" i="4"/>
  <c r="C5156" i="2"/>
  <c r="A5157" i="2"/>
  <c r="B5156" i="2"/>
  <c r="A5157" i="1" l="1"/>
  <c r="C5156" i="1"/>
  <c r="B5156" i="1"/>
  <c r="A5161" i="4"/>
  <c r="C5160" i="4"/>
  <c r="B5160" i="4"/>
  <c r="A5158" i="2"/>
  <c r="C5157" i="2"/>
  <c r="B5157" i="2"/>
  <c r="A5158" i="1" l="1"/>
  <c r="C5157" i="1"/>
  <c r="B5157" i="1"/>
  <c r="A5162" i="4"/>
  <c r="C5161" i="4"/>
  <c r="B5161" i="4"/>
  <c r="C5158" i="2"/>
  <c r="B5158" i="2"/>
  <c r="A5159" i="2"/>
  <c r="A5159" i="1" l="1"/>
  <c r="C5158" i="1"/>
  <c r="B5158" i="1"/>
  <c r="A5163" i="4"/>
  <c r="C5162" i="4"/>
  <c r="B5162" i="4"/>
  <c r="B5159" i="2"/>
  <c r="A5160" i="2"/>
  <c r="C5159" i="2"/>
  <c r="A5160" i="1" l="1"/>
  <c r="B5159" i="1"/>
  <c r="C5159" i="1"/>
  <c r="A5164" i="4"/>
  <c r="C5163" i="4"/>
  <c r="B5163" i="4"/>
  <c r="A5161" i="2"/>
  <c r="C5160" i="2"/>
  <c r="B5160" i="2"/>
  <c r="A5161" i="1" l="1"/>
  <c r="C5160" i="1"/>
  <c r="B5160" i="1"/>
  <c r="A5165" i="4"/>
  <c r="C5164" i="4"/>
  <c r="B5164" i="4"/>
  <c r="A5162" i="2"/>
  <c r="B5161" i="2"/>
  <c r="C5161" i="2"/>
  <c r="A5162" i="1" l="1"/>
  <c r="C5161" i="1"/>
  <c r="B5161" i="1"/>
  <c r="A5166" i="4"/>
  <c r="C5165" i="4"/>
  <c r="B5165" i="4"/>
  <c r="A5163" i="2"/>
  <c r="C5162" i="2"/>
  <c r="B5162" i="2"/>
  <c r="A5163" i="1" l="1"/>
  <c r="C5162" i="1"/>
  <c r="B5162" i="1"/>
  <c r="A5167" i="4"/>
  <c r="C5166" i="4"/>
  <c r="B5166" i="4"/>
  <c r="A5164" i="2"/>
  <c r="C5163" i="2"/>
  <c r="B5163" i="2"/>
  <c r="A5164" i="1" l="1"/>
  <c r="B5163" i="1"/>
  <c r="C5163" i="1"/>
  <c r="A5168" i="4"/>
  <c r="C5167" i="4"/>
  <c r="B5167" i="4"/>
  <c r="C5164" i="2"/>
  <c r="A5165" i="2"/>
  <c r="B5164" i="2"/>
  <c r="A5165" i="1" l="1"/>
  <c r="C5164" i="1"/>
  <c r="B5164" i="1"/>
  <c r="A5169" i="4"/>
  <c r="C5168" i="4"/>
  <c r="B5168" i="4"/>
  <c r="A5166" i="2"/>
  <c r="C5165" i="2"/>
  <c r="B5165" i="2"/>
  <c r="A5166" i="1" l="1"/>
  <c r="C5165" i="1"/>
  <c r="B5165" i="1"/>
  <c r="A5170" i="4"/>
  <c r="C5169" i="4"/>
  <c r="B5169" i="4"/>
  <c r="C5166" i="2"/>
  <c r="B5166" i="2"/>
  <c r="A5167" i="2"/>
  <c r="A5167" i="1" l="1"/>
  <c r="C5166" i="1"/>
  <c r="B5166" i="1"/>
  <c r="A5171" i="4"/>
  <c r="C5170" i="4"/>
  <c r="B5170" i="4"/>
  <c r="B5167" i="2"/>
  <c r="A5168" i="2"/>
  <c r="C5167" i="2"/>
  <c r="A5168" i="1" l="1"/>
  <c r="B5167" i="1"/>
  <c r="C5167" i="1"/>
  <c r="A5172" i="4"/>
  <c r="C5171" i="4"/>
  <c r="B5171" i="4"/>
  <c r="A5169" i="2"/>
  <c r="C5168" i="2"/>
  <c r="B5168" i="2"/>
  <c r="A5169" i="1" l="1"/>
  <c r="C5168" i="1"/>
  <c r="B5168" i="1"/>
  <c r="A5173" i="4"/>
  <c r="C5172" i="4"/>
  <c r="B5172" i="4"/>
  <c r="A5170" i="2"/>
  <c r="B5169" i="2"/>
  <c r="C5169" i="2"/>
  <c r="A5170" i="1" l="1"/>
  <c r="C5169" i="1"/>
  <c r="B5169" i="1"/>
  <c r="A5174" i="4"/>
  <c r="C5173" i="4"/>
  <c r="B5173" i="4"/>
  <c r="A5171" i="2"/>
  <c r="C5170" i="2"/>
  <c r="B5170" i="2"/>
  <c r="A5171" i="1" l="1"/>
  <c r="C5170" i="1"/>
  <c r="B5170" i="1"/>
  <c r="A5175" i="4"/>
  <c r="C5174" i="4"/>
  <c r="B5174" i="4"/>
  <c r="A5172" i="2"/>
  <c r="C5171" i="2"/>
  <c r="B5171" i="2"/>
  <c r="A5172" i="1" l="1"/>
  <c r="B5171" i="1"/>
  <c r="C5171" i="1"/>
  <c r="A5176" i="4"/>
  <c r="C5175" i="4"/>
  <c r="B5175" i="4"/>
  <c r="C5172" i="2"/>
  <c r="A5173" i="2"/>
  <c r="B5172" i="2"/>
  <c r="A5173" i="1" l="1"/>
  <c r="C5172" i="1"/>
  <c r="B5172" i="1"/>
  <c r="A5177" i="4"/>
  <c r="C5176" i="4"/>
  <c r="B5176" i="4"/>
  <c r="A5174" i="2"/>
  <c r="C5173" i="2"/>
  <c r="B5173" i="2"/>
  <c r="A5174" i="1" l="1"/>
  <c r="C5173" i="1"/>
  <c r="B5173" i="1"/>
  <c r="A5178" i="4"/>
  <c r="C5177" i="4"/>
  <c r="B5177" i="4"/>
  <c r="C5174" i="2"/>
  <c r="B5174" i="2"/>
  <c r="A5175" i="2"/>
  <c r="A5175" i="1" l="1"/>
  <c r="C5174" i="1"/>
  <c r="B5174" i="1"/>
  <c r="A5179" i="4"/>
  <c r="C5178" i="4"/>
  <c r="B5178" i="4"/>
  <c r="B5175" i="2"/>
  <c r="A5176" i="2"/>
  <c r="C5175" i="2"/>
  <c r="A5176" i="1" l="1"/>
  <c r="B5175" i="1"/>
  <c r="C5175" i="1"/>
  <c r="A5180" i="4"/>
  <c r="C5179" i="4"/>
  <c r="B5179" i="4"/>
  <c r="A5177" i="2"/>
  <c r="C5176" i="2"/>
  <c r="B5176" i="2"/>
  <c r="A5177" i="1" l="1"/>
  <c r="C5176" i="1"/>
  <c r="B5176" i="1"/>
  <c r="A5181" i="4"/>
  <c r="C5180" i="4"/>
  <c r="B5180" i="4"/>
  <c r="A5178" i="2"/>
  <c r="B5177" i="2"/>
  <c r="C5177" i="2"/>
  <c r="A5178" i="1" l="1"/>
  <c r="C5177" i="1"/>
  <c r="B5177" i="1"/>
  <c r="A5182" i="4"/>
  <c r="C5181" i="4"/>
  <c r="B5181" i="4"/>
  <c r="A5179" i="2"/>
  <c r="C5178" i="2"/>
  <c r="B5178" i="2"/>
  <c r="A5179" i="1" l="1"/>
  <c r="C5178" i="1"/>
  <c r="B5178" i="1"/>
  <c r="A5183" i="4"/>
  <c r="C5182" i="4"/>
  <c r="B5182" i="4"/>
  <c r="A5180" i="2"/>
  <c r="C5179" i="2"/>
  <c r="B5179" i="2"/>
  <c r="A5180" i="1" l="1"/>
  <c r="B5179" i="1"/>
  <c r="C5179" i="1"/>
  <c r="A5184" i="4"/>
  <c r="C5183" i="4"/>
  <c r="B5183" i="4"/>
  <c r="C5180" i="2"/>
  <c r="A5181" i="2"/>
  <c r="B5180" i="2"/>
  <c r="A5181" i="1" l="1"/>
  <c r="C5180" i="1"/>
  <c r="B5180" i="1"/>
  <c r="A5185" i="4"/>
  <c r="C5184" i="4"/>
  <c r="B5184" i="4"/>
  <c r="A5182" i="2"/>
  <c r="C5181" i="2"/>
  <c r="B5181" i="2"/>
  <c r="A5182" i="1" l="1"/>
  <c r="C5181" i="1"/>
  <c r="B5181" i="1"/>
  <c r="A5186" i="4"/>
  <c r="C5185" i="4"/>
  <c r="B5185" i="4"/>
  <c r="A5183" i="2"/>
  <c r="C5182" i="2"/>
  <c r="B5182" i="2"/>
  <c r="A5183" i="1" l="1"/>
  <c r="C5182" i="1"/>
  <c r="B5182" i="1"/>
  <c r="A5187" i="4"/>
  <c r="C5186" i="4"/>
  <c r="B5186" i="4"/>
  <c r="B5183" i="2"/>
  <c r="A5184" i="2"/>
  <c r="C5183" i="2"/>
  <c r="A5184" i="1" l="1"/>
  <c r="B5183" i="1"/>
  <c r="C5183" i="1"/>
  <c r="A5188" i="4"/>
  <c r="C5187" i="4"/>
  <c r="B5187" i="4"/>
  <c r="A5185" i="2"/>
  <c r="C5184" i="2"/>
  <c r="B5184" i="2"/>
  <c r="A5185" i="1" l="1"/>
  <c r="C5184" i="1"/>
  <c r="B5184" i="1"/>
  <c r="A5189" i="4"/>
  <c r="C5188" i="4"/>
  <c r="B5188" i="4"/>
  <c r="A5186" i="2"/>
  <c r="C5185" i="2"/>
  <c r="B5185" i="2"/>
  <c r="A5186" i="1" l="1"/>
  <c r="C5185" i="1"/>
  <c r="B5185" i="1"/>
  <c r="A5190" i="4"/>
  <c r="C5189" i="4"/>
  <c r="B5189" i="4"/>
  <c r="B5186" i="2"/>
  <c r="C5186" i="2"/>
  <c r="A5187" i="2"/>
  <c r="A5187" i="1" l="1"/>
  <c r="C5186" i="1"/>
  <c r="B5186" i="1"/>
  <c r="A5191" i="4"/>
  <c r="C5190" i="4"/>
  <c r="B5190" i="4"/>
  <c r="A5188" i="2"/>
  <c r="C5187" i="2"/>
  <c r="B5187" i="2"/>
  <c r="A5188" i="1" l="1"/>
  <c r="B5187" i="1"/>
  <c r="C5187" i="1"/>
  <c r="A5192" i="4"/>
  <c r="C5191" i="4"/>
  <c r="B5191" i="4"/>
  <c r="C5188" i="2"/>
  <c r="B5188" i="2"/>
  <c r="A5189" i="2"/>
  <c r="A5189" i="1" l="1"/>
  <c r="C5188" i="1"/>
  <c r="B5188" i="1"/>
  <c r="A5193" i="4"/>
  <c r="C5192" i="4"/>
  <c r="B5192" i="4"/>
  <c r="A5190" i="2"/>
  <c r="C5189" i="2"/>
  <c r="B5189" i="2"/>
  <c r="A5190" i="1" l="1"/>
  <c r="C5189" i="1"/>
  <c r="B5189" i="1"/>
  <c r="A5194" i="4"/>
  <c r="C5193" i="4"/>
  <c r="B5193" i="4"/>
  <c r="A5191" i="2"/>
  <c r="C5190" i="2"/>
  <c r="B5190" i="2"/>
  <c r="A5191" i="1" l="1"/>
  <c r="C5190" i="1"/>
  <c r="B5190" i="1"/>
  <c r="A5195" i="4"/>
  <c r="C5194" i="4"/>
  <c r="B5194" i="4"/>
  <c r="B5191" i="2"/>
  <c r="C5191" i="2"/>
  <c r="A5192" i="2"/>
  <c r="A5192" i="1" l="1"/>
  <c r="B5191" i="1"/>
  <c r="C5191" i="1"/>
  <c r="A5196" i="4"/>
  <c r="C5195" i="4"/>
  <c r="B5195" i="4"/>
  <c r="A5193" i="2"/>
  <c r="C5192" i="2"/>
  <c r="B5192" i="2"/>
  <c r="A5193" i="1" l="1"/>
  <c r="C5192" i="1"/>
  <c r="B5192" i="1"/>
  <c r="A5197" i="4"/>
  <c r="C5196" i="4"/>
  <c r="B5196" i="4"/>
  <c r="A5194" i="2"/>
  <c r="C5193" i="2"/>
  <c r="B5193" i="2"/>
  <c r="A5194" i="1" l="1"/>
  <c r="C5193" i="1"/>
  <c r="B5193" i="1"/>
  <c r="A5198" i="4"/>
  <c r="C5197" i="4"/>
  <c r="B5197" i="4"/>
  <c r="B5194" i="2"/>
  <c r="A5195" i="2"/>
  <c r="C5194" i="2"/>
  <c r="A5195" i="1" l="1"/>
  <c r="C5194" i="1"/>
  <c r="B5194" i="1"/>
  <c r="A5199" i="4"/>
  <c r="C5198" i="4"/>
  <c r="B5198" i="4"/>
  <c r="A5196" i="2"/>
  <c r="C5195" i="2"/>
  <c r="B5195" i="2"/>
  <c r="A5196" i="1" l="1"/>
  <c r="B5195" i="1"/>
  <c r="C5195" i="1"/>
  <c r="A5200" i="4"/>
  <c r="C5199" i="4"/>
  <c r="B5199" i="4"/>
  <c r="C5196" i="2"/>
  <c r="B5196" i="2"/>
  <c r="A5197" i="2"/>
  <c r="A5197" i="1" l="1"/>
  <c r="C5196" i="1"/>
  <c r="B5196" i="1"/>
  <c r="A5201" i="4"/>
  <c r="C5200" i="4"/>
  <c r="B5200" i="4"/>
  <c r="A5198" i="2"/>
  <c r="B5197" i="2"/>
  <c r="C5197" i="2"/>
  <c r="A5198" i="1" l="1"/>
  <c r="C5197" i="1"/>
  <c r="B5197" i="1"/>
  <c r="A5202" i="4"/>
  <c r="C5201" i="4"/>
  <c r="B5201" i="4"/>
  <c r="A5199" i="2"/>
  <c r="C5198" i="2"/>
  <c r="B5198" i="2"/>
  <c r="A5199" i="1" l="1"/>
  <c r="C5198" i="1"/>
  <c r="B5198" i="1"/>
  <c r="A5203" i="4"/>
  <c r="C5202" i="4"/>
  <c r="B5202" i="4"/>
  <c r="B5199" i="2"/>
  <c r="C5199" i="2"/>
  <c r="A5200" i="2"/>
  <c r="A5200" i="1" l="1"/>
  <c r="B5199" i="1"/>
  <c r="C5199" i="1"/>
  <c r="A5204" i="4"/>
  <c r="C5203" i="4"/>
  <c r="B5203" i="4"/>
  <c r="A5201" i="2"/>
  <c r="C5200" i="2"/>
  <c r="B5200" i="2"/>
  <c r="A5201" i="1" l="1"/>
  <c r="C5200" i="1"/>
  <c r="B5200" i="1"/>
  <c r="A5205" i="4"/>
  <c r="C5204" i="4"/>
  <c r="B5204" i="4"/>
  <c r="A5202" i="2"/>
  <c r="C5201" i="2"/>
  <c r="B5201" i="2"/>
  <c r="A5202" i="1" l="1"/>
  <c r="C5201" i="1"/>
  <c r="B5201" i="1"/>
  <c r="A5206" i="4"/>
  <c r="C5205" i="4"/>
  <c r="B5205" i="4"/>
  <c r="B5202" i="2"/>
  <c r="A5203" i="2"/>
  <c r="C5202" i="2"/>
  <c r="A5203" i="1" l="1"/>
  <c r="C5202" i="1"/>
  <c r="B5202" i="1"/>
  <c r="A5207" i="4"/>
  <c r="C5206" i="4"/>
  <c r="B5206" i="4"/>
  <c r="A5204" i="2"/>
  <c r="C5203" i="2"/>
  <c r="B5203" i="2"/>
  <c r="A5204" i="1" l="1"/>
  <c r="B5203" i="1"/>
  <c r="C5203" i="1"/>
  <c r="A5208" i="4"/>
  <c r="C5207" i="4"/>
  <c r="B5207" i="4"/>
  <c r="C5204" i="2"/>
  <c r="B5204" i="2"/>
  <c r="A5205" i="2"/>
  <c r="A5205" i="1" l="1"/>
  <c r="C5204" i="1"/>
  <c r="B5204" i="1"/>
  <c r="A5209" i="4"/>
  <c r="C5208" i="4"/>
  <c r="B5208" i="4"/>
  <c r="A5206" i="2"/>
  <c r="C5205" i="2"/>
  <c r="B5205" i="2"/>
  <c r="A5206" i="1" l="1"/>
  <c r="C5205" i="1"/>
  <c r="B5205" i="1"/>
  <c r="A5210" i="4"/>
  <c r="C5209" i="4"/>
  <c r="B5209" i="4"/>
  <c r="A5207" i="2"/>
  <c r="C5206" i="2"/>
  <c r="B5206" i="2"/>
  <c r="A5207" i="1" l="1"/>
  <c r="C5206" i="1"/>
  <c r="B5206" i="1"/>
  <c r="A5211" i="4"/>
  <c r="C5210" i="4"/>
  <c r="B5210" i="4"/>
  <c r="B5207" i="2"/>
  <c r="C5207" i="2"/>
  <c r="A5208" i="2"/>
  <c r="A5208" i="1" l="1"/>
  <c r="B5207" i="1"/>
  <c r="C5207" i="1"/>
  <c r="A5212" i="4"/>
  <c r="C5211" i="4"/>
  <c r="B5211" i="4"/>
  <c r="A5209" i="2"/>
  <c r="C5208" i="2"/>
  <c r="B5208" i="2"/>
  <c r="A5209" i="1" l="1"/>
  <c r="C5208" i="1"/>
  <c r="B5208" i="1"/>
  <c r="A5213" i="4"/>
  <c r="C5212" i="4"/>
  <c r="B5212" i="4"/>
  <c r="A5210" i="2"/>
  <c r="C5209" i="2"/>
  <c r="B5209" i="2"/>
  <c r="A5210" i="1" l="1"/>
  <c r="C5209" i="1"/>
  <c r="B5209" i="1"/>
  <c r="A5214" i="4"/>
  <c r="C5213" i="4"/>
  <c r="B5213" i="4"/>
  <c r="B5210" i="2"/>
  <c r="A5211" i="2"/>
  <c r="C5210" i="2"/>
  <c r="A5211" i="1" l="1"/>
  <c r="C5210" i="1"/>
  <c r="B5210" i="1"/>
  <c r="A5215" i="4"/>
  <c r="C5214" i="4"/>
  <c r="B5214" i="4"/>
  <c r="A5212" i="2"/>
  <c r="C5211" i="2"/>
  <c r="B5211" i="2"/>
  <c r="A5212" i="1" l="1"/>
  <c r="B5211" i="1"/>
  <c r="C5211" i="1"/>
  <c r="A5216" i="4"/>
  <c r="C5215" i="4"/>
  <c r="B5215" i="4"/>
  <c r="C5212" i="2"/>
  <c r="B5212" i="2"/>
  <c r="A5213" i="2"/>
  <c r="A5213" i="1" l="1"/>
  <c r="C5212" i="1"/>
  <c r="B5212" i="1"/>
  <c r="A5217" i="4"/>
  <c r="C5216" i="4"/>
  <c r="B5216" i="4"/>
  <c r="A5214" i="2"/>
  <c r="C5213" i="2"/>
  <c r="B5213" i="2"/>
  <c r="A5214" i="1" l="1"/>
  <c r="C5213" i="1"/>
  <c r="B5213" i="1"/>
  <c r="A5218" i="4"/>
  <c r="C5217" i="4"/>
  <c r="B5217" i="4"/>
  <c r="A5215" i="2"/>
  <c r="C5214" i="2"/>
  <c r="B5214" i="2"/>
  <c r="A5215" i="1" l="1"/>
  <c r="C5214" i="1"/>
  <c r="B5214" i="1"/>
  <c r="A5219" i="4"/>
  <c r="C5218" i="4"/>
  <c r="B5218" i="4"/>
  <c r="B5215" i="2"/>
  <c r="C5215" i="2"/>
  <c r="A5216" i="2"/>
  <c r="A5216" i="1" l="1"/>
  <c r="B5215" i="1"/>
  <c r="C5215" i="1"/>
  <c r="A5220" i="4"/>
  <c r="C5219" i="4"/>
  <c r="B5219" i="4"/>
  <c r="A5217" i="2"/>
  <c r="C5216" i="2"/>
  <c r="B5216" i="2"/>
  <c r="A5217" i="1" l="1"/>
  <c r="C5216" i="1"/>
  <c r="B5216" i="1"/>
  <c r="A5221" i="4"/>
  <c r="C5220" i="4"/>
  <c r="B5220" i="4"/>
  <c r="A5218" i="2"/>
  <c r="C5217" i="2"/>
  <c r="B5217" i="2"/>
  <c r="A5218" i="1" l="1"/>
  <c r="C5217" i="1"/>
  <c r="B5217" i="1"/>
  <c r="A5222" i="4"/>
  <c r="C5221" i="4"/>
  <c r="B5221" i="4"/>
  <c r="B5218" i="2"/>
  <c r="C5218" i="2"/>
  <c r="A5219" i="2"/>
  <c r="A5219" i="1" l="1"/>
  <c r="C5218" i="1"/>
  <c r="B5218" i="1"/>
  <c r="A5223" i="4"/>
  <c r="C5222" i="4"/>
  <c r="B5222" i="4"/>
  <c r="A5220" i="2"/>
  <c r="C5219" i="2"/>
  <c r="B5219" i="2"/>
  <c r="A5220" i="1" l="1"/>
  <c r="B5219" i="1"/>
  <c r="C5219" i="1"/>
  <c r="A5224" i="4"/>
  <c r="C5223" i="4"/>
  <c r="B5223" i="4"/>
  <c r="C5220" i="2"/>
  <c r="B5220" i="2"/>
  <c r="A5221" i="2"/>
  <c r="A5221" i="1" l="1"/>
  <c r="C5220" i="1"/>
  <c r="B5220" i="1"/>
  <c r="A5225" i="4"/>
  <c r="C5224" i="4"/>
  <c r="B5224" i="4"/>
  <c r="A5222" i="2"/>
  <c r="C5221" i="2"/>
  <c r="B5221" i="2"/>
  <c r="A5222" i="1" l="1"/>
  <c r="C5221" i="1"/>
  <c r="B5221" i="1"/>
  <c r="A5226" i="4"/>
  <c r="C5225" i="4"/>
  <c r="B5225" i="4"/>
  <c r="A5223" i="2"/>
  <c r="C5222" i="2"/>
  <c r="B5222" i="2"/>
  <c r="A5223" i="1" l="1"/>
  <c r="C5222" i="1"/>
  <c r="B5222" i="1"/>
  <c r="A5227" i="4"/>
  <c r="C5226" i="4"/>
  <c r="B5226" i="4"/>
  <c r="B5223" i="2"/>
  <c r="A5224" i="2"/>
  <c r="C5223" i="2"/>
  <c r="A5224" i="1" l="1"/>
  <c r="B5223" i="1"/>
  <c r="C5223" i="1"/>
  <c r="A5228" i="4"/>
  <c r="C5227" i="4"/>
  <c r="B5227" i="4"/>
  <c r="A5225" i="2"/>
  <c r="C5224" i="2"/>
  <c r="B5224" i="2"/>
  <c r="A5225" i="1" l="1"/>
  <c r="C5224" i="1"/>
  <c r="B5224" i="1"/>
  <c r="A5229" i="4"/>
  <c r="C5228" i="4"/>
  <c r="B5228" i="4"/>
  <c r="A5226" i="2"/>
  <c r="C5225" i="2"/>
  <c r="B5225" i="2"/>
  <c r="A5226" i="1" l="1"/>
  <c r="C5225" i="1"/>
  <c r="B5225" i="1"/>
  <c r="A5230" i="4"/>
  <c r="C5229" i="4"/>
  <c r="B5229" i="4"/>
  <c r="C5226" i="2"/>
  <c r="B5226" i="2"/>
  <c r="A5227" i="2"/>
  <c r="A5227" i="1" l="1"/>
  <c r="C5226" i="1"/>
  <c r="B5226" i="1"/>
  <c r="A5231" i="4"/>
  <c r="C5230" i="4"/>
  <c r="B5230" i="4"/>
  <c r="A5228" i="2"/>
  <c r="C5227" i="2"/>
  <c r="B5227" i="2"/>
  <c r="A5228" i="1" l="1"/>
  <c r="B5227" i="1"/>
  <c r="C5227" i="1"/>
  <c r="A5232" i="4"/>
  <c r="C5231" i="4"/>
  <c r="B5231" i="4"/>
  <c r="C5228" i="2"/>
  <c r="B5228" i="2"/>
  <c r="A5229" i="2"/>
  <c r="A5229" i="1" l="1"/>
  <c r="C5228" i="1"/>
  <c r="B5228" i="1"/>
  <c r="A5233" i="4"/>
  <c r="C5232" i="4"/>
  <c r="B5232" i="4"/>
  <c r="A5230" i="2"/>
  <c r="B5229" i="2"/>
  <c r="C5229" i="2"/>
  <c r="A5230" i="1" l="1"/>
  <c r="C5229" i="1"/>
  <c r="B5229" i="1"/>
  <c r="A5234" i="4"/>
  <c r="C5233" i="4"/>
  <c r="B5233" i="4"/>
  <c r="A5231" i="2"/>
  <c r="C5230" i="2"/>
  <c r="B5230" i="2"/>
  <c r="A5231" i="1" l="1"/>
  <c r="C5230" i="1"/>
  <c r="B5230" i="1"/>
  <c r="A5235" i="4"/>
  <c r="C5234" i="4"/>
  <c r="B5234" i="4"/>
  <c r="B5231" i="2"/>
  <c r="A5232" i="2"/>
  <c r="C5231" i="2"/>
  <c r="A5232" i="1" l="1"/>
  <c r="B5231" i="1"/>
  <c r="C5231" i="1"/>
  <c r="A5236" i="4"/>
  <c r="C5235" i="4"/>
  <c r="B5235" i="4"/>
  <c r="A5233" i="2"/>
  <c r="C5232" i="2"/>
  <c r="B5232" i="2"/>
  <c r="A5233" i="1" l="1"/>
  <c r="C5232" i="1"/>
  <c r="B5232" i="1"/>
  <c r="A5237" i="4"/>
  <c r="C5236" i="4"/>
  <c r="B5236" i="4"/>
  <c r="A5234" i="2"/>
  <c r="C5233" i="2"/>
  <c r="B5233" i="2"/>
  <c r="A5234" i="1" l="1"/>
  <c r="C5233" i="1"/>
  <c r="B5233" i="1"/>
  <c r="A5238" i="4"/>
  <c r="C5237" i="4"/>
  <c r="B5237" i="4"/>
  <c r="C5234" i="2"/>
  <c r="B5234" i="2"/>
  <c r="A5235" i="2"/>
  <c r="A5235" i="1" l="1"/>
  <c r="C5234" i="1"/>
  <c r="B5234" i="1"/>
  <c r="A5239" i="4"/>
  <c r="C5238" i="4"/>
  <c r="B5238" i="4"/>
  <c r="A5236" i="2"/>
  <c r="C5235" i="2"/>
  <c r="B5235" i="2"/>
  <c r="A5236" i="1" l="1"/>
  <c r="B5235" i="1"/>
  <c r="C5235" i="1"/>
  <c r="A5240" i="4"/>
  <c r="C5239" i="4"/>
  <c r="B5239" i="4"/>
  <c r="C5236" i="2"/>
  <c r="B5236" i="2"/>
  <c r="A5237" i="2"/>
  <c r="A5237" i="1" l="1"/>
  <c r="C5236" i="1"/>
  <c r="B5236" i="1"/>
  <c r="A5241" i="4"/>
  <c r="C5240" i="4"/>
  <c r="B5240" i="4"/>
  <c r="A5238" i="2"/>
  <c r="B5237" i="2"/>
  <c r="C5237" i="2"/>
  <c r="A5238" i="1" l="1"/>
  <c r="C5237" i="1"/>
  <c r="B5237" i="1"/>
  <c r="A5242" i="4"/>
  <c r="C5241" i="4"/>
  <c r="B5241" i="4"/>
  <c r="A5239" i="2"/>
  <c r="C5238" i="2"/>
  <c r="B5238" i="2"/>
  <c r="A5239" i="1" l="1"/>
  <c r="C5238" i="1"/>
  <c r="B5238" i="1"/>
  <c r="A5243" i="4"/>
  <c r="C5242" i="4"/>
  <c r="B5242" i="4"/>
  <c r="B5239" i="2"/>
  <c r="A5240" i="2"/>
  <c r="C5239" i="2"/>
  <c r="A5240" i="1" l="1"/>
  <c r="B5239" i="1"/>
  <c r="C5239" i="1"/>
  <c r="A5244" i="4"/>
  <c r="C5243" i="4"/>
  <c r="B5243" i="4"/>
  <c r="A5241" i="2"/>
  <c r="C5240" i="2"/>
  <c r="B5240" i="2"/>
  <c r="A5241" i="1" l="1"/>
  <c r="C5240" i="1"/>
  <c r="B5240" i="1"/>
  <c r="A5245" i="4"/>
  <c r="C5244" i="4"/>
  <c r="B5244" i="4"/>
  <c r="A5242" i="2"/>
  <c r="C5241" i="2"/>
  <c r="B5241" i="2"/>
  <c r="A5242" i="1" l="1"/>
  <c r="C5241" i="1"/>
  <c r="B5241" i="1"/>
  <c r="A5246" i="4"/>
  <c r="C5245" i="4"/>
  <c r="B5245" i="4"/>
  <c r="C5242" i="2"/>
  <c r="B5242" i="2"/>
  <c r="A5243" i="2"/>
  <c r="A5243" i="1" l="1"/>
  <c r="C5242" i="1"/>
  <c r="B5242" i="1"/>
  <c r="A5247" i="4"/>
  <c r="C5246" i="4"/>
  <c r="B5246" i="4"/>
  <c r="A5244" i="2"/>
  <c r="C5243" i="2"/>
  <c r="B5243" i="2"/>
  <c r="A5244" i="1" l="1"/>
  <c r="B5243" i="1"/>
  <c r="C5243" i="1"/>
  <c r="A5248" i="4"/>
  <c r="C5247" i="4"/>
  <c r="B5247" i="4"/>
  <c r="C5244" i="2"/>
  <c r="B5244" i="2"/>
  <c r="A5245" i="2"/>
  <c r="A5245" i="1" l="1"/>
  <c r="C5244" i="1"/>
  <c r="B5244" i="1"/>
  <c r="A5249" i="4"/>
  <c r="C5248" i="4"/>
  <c r="B5248" i="4"/>
  <c r="A5246" i="2"/>
  <c r="B5245" i="2"/>
  <c r="C5245" i="2"/>
  <c r="A5246" i="1" l="1"/>
  <c r="C5245" i="1"/>
  <c r="B5245" i="1"/>
  <c r="A5250" i="4"/>
  <c r="C5249" i="4"/>
  <c r="B5249" i="4"/>
  <c r="A5247" i="2"/>
  <c r="C5246" i="2"/>
  <c r="B5246" i="2"/>
  <c r="A5247" i="1" l="1"/>
  <c r="C5246" i="1"/>
  <c r="B5246" i="1"/>
  <c r="A5251" i="4"/>
  <c r="C5250" i="4"/>
  <c r="B5250" i="4"/>
  <c r="B5247" i="2"/>
  <c r="A5248" i="2"/>
  <c r="C5247" i="2"/>
  <c r="A5248" i="1" l="1"/>
  <c r="B5247" i="1"/>
  <c r="C5247" i="1"/>
  <c r="A5252" i="4"/>
  <c r="C5251" i="4"/>
  <c r="B5251" i="4"/>
  <c r="A5249" i="2"/>
  <c r="C5248" i="2"/>
  <c r="B5248" i="2"/>
  <c r="A5249" i="1" l="1"/>
  <c r="C5248" i="1"/>
  <c r="B5248" i="1"/>
  <c r="A5253" i="4"/>
  <c r="C5252" i="4"/>
  <c r="B5252" i="4"/>
  <c r="A5250" i="2"/>
  <c r="C5249" i="2"/>
  <c r="B5249" i="2"/>
  <c r="A5250" i="1" l="1"/>
  <c r="C5249" i="1"/>
  <c r="B5249" i="1"/>
  <c r="A5254" i="4"/>
  <c r="C5253" i="4"/>
  <c r="B5253" i="4"/>
  <c r="C5250" i="2"/>
  <c r="B5250" i="2"/>
  <c r="A5251" i="2"/>
  <c r="A5251" i="1" l="1"/>
  <c r="C5250" i="1"/>
  <c r="B5250" i="1"/>
  <c r="A5255" i="4"/>
  <c r="C5254" i="4"/>
  <c r="B5254" i="4"/>
  <c r="A5252" i="2"/>
  <c r="C5251" i="2"/>
  <c r="B5251" i="2"/>
  <c r="A5252" i="1" l="1"/>
  <c r="B5251" i="1"/>
  <c r="C5251" i="1"/>
  <c r="A5256" i="4"/>
  <c r="C5255" i="4"/>
  <c r="B5255" i="4"/>
  <c r="C5252" i="2"/>
  <c r="B5252" i="2"/>
  <c r="A5253" i="2"/>
  <c r="A5253" i="1" l="1"/>
  <c r="C5252" i="1"/>
  <c r="B5252" i="1"/>
  <c r="A5257" i="4"/>
  <c r="C5256" i="4"/>
  <c r="B5256" i="4"/>
  <c r="A5254" i="2"/>
  <c r="B5253" i="2"/>
  <c r="C5253" i="2"/>
  <c r="A5254" i="1" l="1"/>
  <c r="C5253" i="1"/>
  <c r="B5253" i="1"/>
  <c r="A5258" i="4"/>
  <c r="C5257" i="4"/>
  <c r="B5257" i="4"/>
  <c r="A5255" i="2"/>
  <c r="C5254" i="2"/>
  <c r="B5254" i="2"/>
  <c r="A5255" i="1" l="1"/>
  <c r="C5254" i="1"/>
  <c r="B5254" i="1"/>
  <c r="A5259" i="4"/>
  <c r="C5258" i="4"/>
  <c r="B5258" i="4"/>
  <c r="B5255" i="2"/>
  <c r="A5256" i="2"/>
  <c r="C5255" i="2"/>
  <c r="A5256" i="1" l="1"/>
  <c r="B5255" i="1"/>
  <c r="C5255" i="1"/>
  <c r="A5260" i="4"/>
  <c r="C5259" i="4"/>
  <c r="B5259" i="4"/>
  <c r="A5257" i="2"/>
  <c r="C5256" i="2"/>
  <c r="B5256" i="2"/>
  <c r="A5257" i="1" l="1"/>
  <c r="C5256" i="1"/>
  <c r="B5256" i="1"/>
  <c r="A5261" i="4"/>
  <c r="C5260" i="4"/>
  <c r="B5260" i="4"/>
  <c r="A5258" i="2"/>
  <c r="C5257" i="2"/>
  <c r="B5257" i="2"/>
  <c r="A5258" i="1" l="1"/>
  <c r="C5257" i="1"/>
  <c r="B5257" i="1"/>
  <c r="A5262" i="4"/>
  <c r="C5261" i="4"/>
  <c r="B5261" i="4"/>
  <c r="A5259" i="2"/>
  <c r="C5258" i="2"/>
  <c r="B5258" i="2"/>
  <c r="A5259" i="1" l="1"/>
  <c r="C5258" i="1"/>
  <c r="B5258" i="1"/>
  <c r="A5263" i="4"/>
  <c r="C5262" i="4"/>
  <c r="B5262" i="4"/>
  <c r="A5260" i="2"/>
  <c r="C5259" i="2"/>
  <c r="B5259" i="2"/>
  <c r="A5260" i="1" l="1"/>
  <c r="B5259" i="1"/>
  <c r="C5259" i="1"/>
  <c r="A5264" i="4"/>
  <c r="C5263" i="4"/>
  <c r="B5263" i="4"/>
  <c r="C5260" i="2"/>
  <c r="B5260" i="2"/>
  <c r="A5261" i="2"/>
  <c r="A5261" i="1" l="1"/>
  <c r="C5260" i="1"/>
  <c r="B5260" i="1"/>
  <c r="A5265" i="4"/>
  <c r="C5264" i="4"/>
  <c r="B5264" i="4"/>
  <c r="A5262" i="2"/>
  <c r="C5261" i="2"/>
  <c r="B5261" i="2"/>
  <c r="A5262" i="1" l="1"/>
  <c r="C5261" i="1"/>
  <c r="B5261" i="1"/>
  <c r="A5266" i="4"/>
  <c r="C5265" i="4"/>
  <c r="B5265" i="4"/>
  <c r="A5263" i="2"/>
  <c r="C5262" i="2"/>
  <c r="B5262" i="2"/>
  <c r="A5263" i="1" l="1"/>
  <c r="C5262" i="1"/>
  <c r="B5262" i="1"/>
  <c r="A5267" i="4"/>
  <c r="C5266" i="4"/>
  <c r="B5266" i="4"/>
  <c r="B5263" i="2"/>
  <c r="A5264" i="2"/>
  <c r="C5263" i="2"/>
  <c r="A5264" i="1" l="1"/>
  <c r="B5263" i="1"/>
  <c r="C5263" i="1"/>
  <c r="A5268" i="4"/>
  <c r="C5267" i="4"/>
  <c r="B5267" i="4"/>
  <c r="A5265" i="2"/>
  <c r="C5264" i="2"/>
  <c r="B5264" i="2"/>
  <c r="A5265" i="1" l="1"/>
  <c r="C5264" i="1"/>
  <c r="B5264" i="1"/>
  <c r="A5269" i="4"/>
  <c r="C5268" i="4"/>
  <c r="B5268" i="4"/>
  <c r="A5266" i="2"/>
  <c r="C5265" i="2"/>
  <c r="B5265" i="2"/>
  <c r="A5266" i="1" l="1"/>
  <c r="C5265" i="1"/>
  <c r="B5265" i="1"/>
  <c r="A5270" i="4"/>
  <c r="C5269" i="4"/>
  <c r="B5269" i="4"/>
  <c r="A5267" i="2"/>
  <c r="C5266" i="2"/>
  <c r="B5266" i="2"/>
  <c r="A5267" i="1" l="1"/>
  <c r="C5266" i="1"/>
  <c r="B5266" i="1"/>
  <c r="A5271" i="4"/>
  <c r="C5270" i="4"/>
  <c r="B5270" i="4"/>
  <c r="A5268" i="2"/>
  <c r="C5267" i="2"/>
  <c r="B5267" i="2"/>
  <c r="A5268" i="1" l="1"/>
  <c r="B5267" i="1"/>
  <c r="C5267" i="1"/>
  <c r="A5272" i="4"/>
  <c r="C5271" i="4"/>
  <c r="B5271" i="4"/>
  <c r="C5268" i="2"/>
  <c r="B5268" i="2"/>
  <c r="A5269" i="2"/>
  <c r="A5269" i="1" l="1"/>
  <c r="C5268" i="1"/>
  <c r="B5268" i="1"/>
  <c r="A5273" i="4"/>
  <c r="C5272" i="4"/>
  <c r="B5272" i="4"/>
  <c r="A5270" i="2"/>
  <c r="C5269" i="2"/>
  <c r="B5269" i="2"/>
  <c r="A5270" i="1" l="1"/>
  <c r="C5269" i="1"/>
  <c r="B5269" i="1"/>
  <c r="A5274" i="4"/>
  <c r="C5273" i="4"/>
  <c r="B5273" i="4"/>
  <c r="A5271" i="2"/>
  <c r="C5270" i="2"/>
  <c r="B5270" i="2"/>
  <c r="A5271" i="1" l="1"/>
  <c r="C5270" i="1"/>
  <c r="B5270" i="1"/>
  <c r="A5275" i="4"/>
  <c r="C5274" i="4"/>
  <c r="B5274" i="4"/>
  <c r="B5271" i="2"/>
  <c r="A5272" i="2"/>
  <c r="C5271" i="2"/>
  <c r="A5272" i="1" l="1"/>
  <c r="B5271" i="1"/>
  <c r="C5271" i="1"/>
  <c r="A5276" i="4"/>
  <c r="C5275" i="4"/>
  <c r="B5275" i="4"/>
  <c r="A5273" i="2"/>
  <c r="C5272" i="2"/>
  <c r="B5272" i="2"/>
  <c r="A5273" i="1" l="1"/>
  <c r="C5272" i="1"/>
  <c r="B5272" i="1"/>
  <c r="A5277" i="4"/>
  <c r="C5276" i="4"/>
  <c r="B5276" i="4"/>
  <c r="A5274" i="2"/>
  <c r="C5273" i="2"/>
  <c r="B5273" i="2"/>
  <c r="A5274" i="1" l="1"/>
  <c r="C5273" i="1"/>
  <c r="B5273" i="1"/>
  <c r="A5278" i="4"/>
  <c r="C5277" i="4"/>
  <c r="B5277" i="4"/>
  <c r="A5275" i="2"/>
  <c r="C5274" i="2"/>
  <c r="B5274" i="2"/>
  <c r="A5275" i="1" l="1"/>
  <c r="C5274" i="1"/>
  <c r="B5274" i="1"/>
  <c r="A5279" i="4"/>
  <c r="C5278" i="4"/>
  <c r="B5278" i="4"/>
  <c r="A5276" i="2"/>
  <c r="C5275" i="2"/>
  <c r="B5275" i="2"/>
  <c r="A5276" i="1" l="1"/>
  <c r="B5275" i="1"/>
  <c r="C5275" i="1"/>
  <c r="A5280" i="4"/>
  <c r="C5279" i="4"/>
  <c r="B5279" i="4"/>
  <c r="C5276" i="2"/>
  <c r="B5276" i="2"/>
  <c r="A5277" i="2"/>
  <c r="A5277" i="1" l="1"/>
  <c r="C5276" i="1"/>
  <c r="B5276" i="1"/>
  <c r="A5281" i="4"/>
  <c r="C5280" i="4"/>
  <c r="B5280" i="4"/>
  <c r="A5278" i="2"/>
  <c r="C5277" i="2"/>
  <c r="B5277" i="2"/>
  <c r="A5278" i="1" l="1"/>
  <c r="C5277" i="1"/>
  <c r="B5277" i="1"/>
  <c r="A5282" i="4"/>
  <c r="C5281" i="4"/>
  <c r="B5281" i="4"/>
  <c r="A5279" i="2"/>
  <c r="C5278" i="2"/>
  <c r="B5278" i="2"/>
  <c r="A5279" i="1" l="1"/>
  <c r="C5278" i="1"/>
  <c r="B5278" i="1"/>
  <c r="A5283" i="4"/>
  <c r="C5282" i="4"/>
  <c r="B5282" i="4"/>
  <c r="B5279" i="2"/>
  <c r="A5280" i="2"/>
  <c r="C5279" i="2"/>
  <c r="A5280" i="1" l="1"/>
  <c r="B5279" i="1"/>
  <c r="C5279" i="1"/>
  <c r="A5284" i="4"/>
  <c r="C5283" i="4"/>
  <c r="B5283" i="4"/>
  <c r="A5281" i="2"/>
  <c r="C5280" i="2"/>
  <c r="B5280" i="2"/>
  <c r="A5281" i="1" l="1"/>
  <c r="C5280" i="1"/>
  <c r="B5280" i="1"/>
  <c r="A5285" i="4"/>
  <c r="C5284" i="4"/>
  <c r="B5284" i="4"/>
  <c r="A5282" i="2"/>
  <c r="C5281" i="2"/>
  <c r="B5281" i="2"/>
  <c r="A5282" i="1" l="1"/>
  <c r="C5281" i="1"/>
  <c r="B5281" i="1"/>
  <c r="A5286" i="4"/>
  <c r="C5285" i="4"/>
  <c r="B5285" i="4"/>
  <c r="A5283" i="2"/>
  <c r="C5282" i="2"/>
  <c r="B5282" i="2"/>
  <c r="A5283" i="1" l="1"/>
  <c r="C5282" i="1"/>
  <c r="B5282" i="1"/>
  <c r="A5287" i="4"/>
  <c r="C5286" i="4"/>
  <c r="B5286" i="4"/>
  <c r="A5284" i="2"/>
  <c r="C5283" i="2"/>
  <c r="B5283" i="2"/>
  <c r="A5284" i="1" l="1"/>
  <c r="B5283" i="1"/>
  <c r="C5283" i="1"/>
  <c r="A5288" i="4"/>
  <c r="C5287" i="4"/>
  <c r="B5287" i="4"/>
  <c r="C5284" i="2"/>
  <c r="B5284" i="2"/>
  <c r="A5285" i="2"/>
  <c r="A5285" i="1" l="1"/>
  <c r="C5284" i="1"/>
  <c r="B5284" i="1"/>
  <c r="A5289" i="4"/>
  <c r="C5288" i="4"/>
  <c r="B5288" i="4"/>
  <c r="A5286" i="2"/>
  <c r="C5285" i="2"/>
  <c r="B5285" i="2"/>
  <c r="A5286" i="1" l="1"/>
  <c r="C5285" i="1"/>
  <c r="B5285" i="1"/>
  <c r="A5290" i="4"/>
  <c r="C5289" i="4"/>
  <c r="B5289" i="4"/>
  <c r="A5287" i="2"/>
  <c r="C5286" i="2"/>
  <c r="B5286" i="2"/>
  <c r="A5287" i="1" l="1"/>
  <c r="C5286" i="1"/>
  <c r="B5286" i="1"/>
  <c r="A5291" i="4"/>
  <c r="C5290" i="4"/>
  <c r="B5290" i="4"/>
  <c r="B5287" i="2"/>
  <c r="A5288" i="2"/>
  <c r="C5287" i="2"/>
  <c r="A5288" i="1" l="1"/>
  <c r="B5287" i="1"/>
  <c r="C5287" i="1"/>
  <c r="A5292" i="4"/>
  <c r="C5291" i="4"/>
  <c r="B5291" i="4"/>
  <c r="A5289" i="2"/>
  <c r="C5288" i="2"/>
  <c r="B5288" i="2"/>
  <c r="A5289" i="1" l="1"/>
  <c r="C5288" i="1"/>
  <c r="B5288" i="1"/>
  <c r="A5293" i="4"/>
  <c r="C5292" i="4"/>
  <c r="B5292" i="4"/>
  <c r="A5290" i="2"/>
  <c r="C5289" i="2"/>
  <c r="B5289" i="2"/>
  <c r="A5290" i="1" l="1"/>
  <c r="C5289" i="1"/>
  <c r="B5289" i="1"/>
  <c r="A5294" i="4"/>
  <c r="C5293" i="4"/>
  <c r="B5293" i="4"/>
  <c r="A5291" i="2"/>
  <c r="C5290" i="2"/>
  <c r="B5290" i="2"/>
  <c r="A5291" i="1" l="1"/>
  <c r="C5290" i="1"/>
  <c r="B5290" i="1"/>
  <c r="A5295" i="4"/>
  <c r="C5294" i="4"/>
  <c r="B5294" i="4"/>
  <c r="A5292" i="2"/>
  <c r="C5291" i="2"/>
  <c r="B5291" i="2"/>
  <c r="A5292" i="1" l="1"/>
  <c r="B5291" i="1"/>
  <c r="C5291" i="1"/>
  <c r="A5296" i="4"/>
  <c r="C5295" i="4"/>
  <c r="B5295" i="4"/>
  <c r="C5292" i="2"/>
  <c r="B5292" i="2"/>
  <c r="A5293" i="2"/>
  <c r="A5293" i="1" l="1"/>
  <c r="C5292" i="1"/>
  <c r="B5292" i="1"/>
  <c r="A5297" i="4"/>
  <c r="C5296" i="4"/>
  <c r="B5296" i="4"/>
  <c r="A5294" i="2"/>
  <c r="C5293" i="2"/>
  <c r="B5293" i="2"/>
  <c r="A5294" i="1" l="1"/>
  <c r="C5293" i="1"/>
  <c r="B5293" i="1"/>
  <c r="A5298" i="4"/>
  <c r="C5297" i="4"/>
  <c r="B5297" i="4"/>
  <c r="A5295" i="2"/>
  <c r="C5294" i="2"/>
  <c r="B5294" i="2"/>
  <c r="A5295" i="1" l="1"/>
  <c r="C5294" i="1"/>
  <c r="B5294" i="1"/>
  <c r="A5299" i="4"/>
  <c r="C5298" i="4"/>
  <c r="B5298" i="4"/>
  <c r="B5295" i="2"/>
  <c r="A5296" i="2"/>
  <c r="C5295" i="2"/>
  <c r="A5296" i="1" l="1"/>
  <c r="B5295" i="1"/>
  <c r="C5295" i="1"/>
  <c r="A5300" i="4"/>
  <c r="C5299" i="4"/>
  <c r="B5299" i="4"/>
  <c r="A5297" i="2"/>
  <c r="C5296" i="2"/>
  <c r="B5296" i="2"/>
  <c r="A5297" i="1" l="1"/>
  <c r="C5296" i="1"/>
  <c r="B5296" i="1"/>
  <c r="A5301" i="4"/>
  <c r="C5300" i="4"/>
  <c r="B5300" i="4"/>
  <c r="A5298" i="2"/>
  <c r="C5297" i="2"/>
  <c r="B5297" i="2"/>
  <c r="A5298" i="1" l="1"/>
  <c r="C5297" i="1"/>
  <c r="B5297" i="1"/>
  <c r="A5302" i="4"/>
  <c r="C5301" i="4"/>
  <c r="B5301" i="4"/>
  <c r="A5299" i="2"/>
  <c r="C5298" i="2"/>
  <c r="B5298" i="2"/>
  <c r="A5299" i="1" l="1"/>
  <c r="C5298" i="1"/>
  <c r="B5298" i="1"/>
  <c r="A5303" i="4"/>
  <c r="C5302" i="4"/>
  <c r="B5302" i="4"/>
  <c r="A5300" i="2"/>
  <c r="C5299" i="2"/>
  <c r="B5299" i="2"/>
  <c r="A5300" i="1" l="1"/>
  <c r="B5299" i="1"/>
  <c r="C5299" i="1"/>
  <c r="A5304" i="4"/>
  <c r="C5303" i="4"/>
  <c r="B5303" i="4"/>
  <c r="C5300" i="2"/>
  <c r="B5300" i="2"/>
  <c r="A5301" i="2"/>
  <c r="A5301" i="1" l="1"/>
  <c r="C5300" i="1"/>
  <c r="B5300" i="1"/>
  <c r="A5305" i="4"/>
  <c r="C5304" i="4"/>
  <c r="B5304" i="4"/>
  <c r="A5302" i="2"/>
  <c r="C5301" i="2"/>
  <c r="B5301" i="2"/>
  <c r="A5302" i="1" l="1"/>
  <c r="C5301" i="1"/>
  <c r="B5301" i="1"/>
  <c r="A5306" i="4"/>
  <c r="C5305" i="4"/>
  <c r="B5305" i="4"/>
  <c r="A5303" i="2"/>
  <c r="C5302" i="2"/>
  <c r="B5302" i="2"/>
  <c r="A5303" i="1" l="1"/>
  <c r="C5302" i="1"/>
  <c r="B5302" i="1"/>
  <c r="A5307" i="4"/>
  <c r="C5306" i="4"/>
  <c r="B5306" i="4"/>
  <c r="B5303" i="2"/>
  <c r="A5304" i="2"/>
  <c r="C5303" i="2"/>
  <c r="A5304" i="1" l="1"/>
  <c r="B5303" i="1"/>
  <c r="C5303" i="1"/>
  <c r="A5308" i="4"/>
  <c r="C5307" i="4"/>
  <c r="B5307" i="4"/>
  <c r="A5305" i="2"/>
  <c r="C5304" i="2"/>
  <c r="B5304" i="2"/>
  <c r="A5305" i="1" l="1"/>
  <c r="C5304" i="1"/>
  <c r="B5304" i="1"/>
  <c r="A5309" i="4"/>
  <c r="C5308" i="4"/>
  <c r="B5308" i="4"/>
  <c r="A5306" i="2"/>
  <c r="C5305" i="2"/>
  <c r="B5305" i="2"/>
  <c r="A5306" i="1" l="1"/>
  <c r="C5305" i="1"/>
  <c r="B5305" i="1"/>
  <c r="A5310" i="4"/>
  <c r="C5309" i="4"/>
  <c r="B5309" i="4"/>
  <c r="A5307" i="2"/>
  <c r="C5306" i="2"/>
  <c r="B5306" i="2"/>
  <c r="A5307" i="1" l="1"/>
  <c r="C5306" i="1"/>
  <c r="B5306" i="1"/>
  <c r="A5311" i="4"/>
  <c r="C5310" i="4"/>
  <c r="B5310" i="4"/>
  <c r="A5308" i="2"/>
  <c r="C5307" i="2"/>
  <c r="B5307" i="2"/>
  <c r="A5308" i="1" l="1"/>
  <c r="B5307" i="1"/>
  <c r="C5307" i="1"/>
  <c r="A5312" i="4"/>
  <c r="C5311" i="4"/>
  <c r="B5311" i="4"/>
  <c r="C5308" i="2"/>
  <c r="B5308" i="2"/>
  <c r="A5309" i="2"/>
  <c r="A5309" i="1" l="1"/>
  <c r="C5308" i="1"/>
  <c r="B5308" i="1"/>
  <c r="A5313" i="4"/>
  <c r="C5312" i="4"/>
  <c r="B5312" i="4"/>
  <c r="A5310" i="2"/>
  <c r="C5309" i="2"/>
  <c r="B5309" i="2"/>
  <c r="A5310" i="1" l="1"/>
  <c r="C5309" i="1"/>
  <c r="B5309" i="1"/>
  <c r="A5314" i="4"/>
  <c r="C5313" i="4"/>
  <c r="B5313" i="4"/>
  <c r="A5311" i="2"/>
  <c r="C5310" i="2"/>
  <c r="B5310" i="2"/>
  <c r="A5311" i="1" l="1"/>
  <c r="C5310" i="1"/>
  <c r="B5310" i="1"/>
  <c r="A5315" i="4"/>
  <c r="C5314" i="4"/>
  <c r="B5314" i="4"/>
  <c r="B5311" i="2"/>
  <c r="A5312" i="2"/>
  <c r="C5311" i="2"/>
  <c r="A5312" i="1" l="1"/>
  <c r="B5311" i="1"/>
  <c r="C5311" i="1"/>
  <c r="A5316" i="4"/>
  <c r="C5315" i="4"/>
  <c r="B5315" i="4"/>
  <c r="A5313" i="2"/>
  <c r="C5312" i="2"/>
  <c r="B5312" i="2"/>
  <c r="A5313" i="1" l="1"/>
  <c r="C5312" i="1"/>
  <c r="B5312" i="1"/>
  <c r="A5317" i="4"/>
  <c r="C5316" i="4"/>
  <c r="B5316" i="4"/>
  <c r="A5314" i="2"/>
  <c r="C5313" i="2"/>
  <c r="B5313" i="2"/>
  <c r="A5314" i="1" l="1"/>
  <c r="C5313" i="1"/>
  <c r="B5313" i="1"/>
  <c r="A5318" i="4"/>
  <c r="C5317" i="4"/>
  <c r="B5317" i="4"/>
  <c r="A5315" i="2"/>
  <c r="C5314" i="2"/>
  <c r="B5314" i="2"/>
  <c r="A5315" i="1" l="1"/>
  <c r="C5314" i="1"/>
  <c r="B5314" i="1"/>
  <c r="A5319" i="4"/>
  <c r="C5318" i="4"/>
  <c r="B5318" i="4"/>
  <c r="A5316" i="2"/>
  <c r="C5315" i="2"/>
  <c r="B5315" i="2"/>
  <c r="A5316" i="1" l="1"/>
  <c r="B5315" i="1"/>
  <c r="C5315" i="1"/>
  <c r="A5320" i="4"/>
  <c r="C5319" i="4"/>
  <c r="B5319" i="4"/>
  <c r="C5316" i="2"/>
  <c r="B5316" i="2"/>
  <c r="A5317" i="2"/>
  <c r="A5317" i="1" l="1"/>
  <c r="C5316" i="1"/>
  <c r="B5316" i="1"/>
  <c r="A5321" i="4"/>
  <c r="C5320" i="4"/>
  <c r="B5320" i="4"/>
  <c r="A5318" i="2"/>
  <c r="C5317" i="2"/>
  <c r="B5317" i="2"/>
  <c r="A5318" i="1" l="1"/>
  <c r="C5317" i="1"/>
  <c r="B5317" i="1"/>
  <c r="A5322" i="4"/>
  <c r="C5321" i="4"/>
  <c r="B5321" i="4"/>
  <c r="A5319" i="2"/>
  <c r="C5318" i="2"/>
  <c r="B5318" i="2"/>
  <c r="A5319" i="1" l="1"/>
  <c r="C5318" i="1"/>
  <c r="B5318" i="1"/>
  <c r="A5323" i="4"/>
  <c r="C5322" i="4"/>
  <c r="B5322" i="4"/>
  <c r="B5319" i="2"/>
  <c r="A5320" i="2"/>
  <c r="C5319" i="2"/>
  <c r="A5320" i="1" l="1"/>
  <c r="B5319" i="1"/>
  <c r="C5319" i="1"/>
  <c r="A5324" i="4"/>
  <c r="C5323" i="4"/>
  <c r="B5323" i="4"/>
  <c r="A5321" i="2"/>
  <c r="C5320" i="2"/>
  <c r="B5320" i="2"/>
  <c r="A5321" i="1" l="1"/>
  <c r="C5320" i="1"/>
  <c r="B5320" i="1"/>
  <c r="A5325" i="4"/>
  <c r="C5324" i="4"/>
  <c r="B5324" i="4"/>
  <c r="A5322" i="2"/>
  <c r="C5321" i="2"/>
  <c r="B5321" i="2"/>
  <c r="A5322" i="1" l="1"/>
  <c r="C5321" i="1"/>
  <c r="B5321" i="1"/>
  <c r="A5326" i="4"/>
  <c r="C5325" i="4"/>
  <c r="B5325" i="4"/>
  <c r="A5323" i="2"/>
  <c r="C5322" i="2"/>
  <c r="B5322" i="2"/>
  <c r="A5323" i="1" l="1"/>
  <c r="C5322" i="1"/>
  <c r="B5322" i="1"/>
  <c r="A5327" i="4"/>
  <c r="C5326" i="4"/>
  <c r="B5326" i="4"/>
  <c r="A5324" i="2"/>
  <c r="C5323" i="2"/>
  <c r="B5323" i="2"/>
  <c r="A5324" i="1" l="1"/>
  <c r="B5323" i="1"/>
  <c r="C5323" i="1"/>
  <c r="A5328" i="4"/>
  <c r="C5327" i="4"/>
  <c r="B5327" i="4"/>
  <c r="C5324" i="2"/>
  <c r="B5324" i="2"/>
  <c r="A5325" i="2"/>
  <c r="A5325" i="1" l="1"/>
  <c r="C5324" i="1"/>
  <c r="B5324" i="1"/>
  <c r="A5329" i="4"/>
  <c r="C5328" i="4"/>
  <c r="B5328" i="4"/>
  <c r="A5326" i="2"/>
  <c r="C5325" i="2"/>
  <c r="B5325" i="2"/>
  <c r="A5326" i="1" l="1"/>
  <c r="C5325" i="1"/>
  <c r="B5325" i="1"/>
  <c r="A5330" i="4"/>
  <c r="C5329" i="4"/>
  <c r="B5329" i="4"/>
  <c r="A5327" i="2"/>
  <c r="C5326" i="2"/>
  <c r="B5326" i="2"/>
  <c r="A5327" i="1" l="1"/>
  <c r="C5326" i="1"/>
  <c r="B5326" i="1"/>
  <c r="A5331" i="4"/>
  <c r="C5330" i="4"/>
  <c r="B5330" i="4"/>
  <c r="B5327" i="2"/>
  <c r="A5328" i="2"/>
  <c r="C5327" i="2"/>
  <c r="A5328" i="1" l="1"/>
  <c r="B5327" i="1"/>
  <c r="C5327" i="1"/>
  <c r="A5332" i="4"/>
  <c r="C5331" i="4"/>
  <c r="B5331" i="4"/>
  <c r="A5329" i="2"/>
  <c r="C5328" i="2"/>
  <c r="B5328" i="2"/>
  <c r="A5329" i="1" l="1"/>
  <c r="C5328" i="1"/>
  <c r="B5328" i="1"/>
  <c r="A5333" i="4"/>
  <c r="C5332" i="4"/>
  <c r="B5332" i="4"/>
  <c r="A5330" i="2"/>
  <c r="C5329" i="2"/>
  <c r="B5329" i="2"/>
  <c r="A5330" i="1" l="1"/>
  <c r="C5329" i="1"/>
  <c r="B5329" i="1"/>
  <c r="A5334" i="4"/>
  <c r="C5333" i="4"/>
  <c r="B5333" i="4"/>
  <c r="A5331" i="2"/>
  <c r="C5330" i="2"/>
  <c r="B5330" i="2"/>
  <c r="A5331" i="1" l="1"/>
  <c r="C5330" i="1"/>
  <c r="B5330" i="1"/>
  <c r="A5335" i="4"/>
  <c r="C5334" i="4"/>
  <c r="B5334" i="4"/>
  <c r="A5332" i="2"/>
  <c r="C5331" i="2"/>
  <c r="B5331" i="2"/>
  <c r="A5332" i="1" l="1"/>
  <c r="B5331" i="1"/>
  <c r="C5331" i="1"/>
  <c r="A5336" i="4"/>
  <c r="C5335" i="4"/>
  <c r="B5335" i="4"/>
  <c r="C5332" i="2"/>
  <c r="B5332" i="2"/>
  <c r="A5333" i="2"/>
  <c r="A5333" i="1" l="1"/>
  <c r="C5332" i="1"/>
  <c r="B5332" i="1"/>
  <c r="A5337" i="4"/>
  <c r="C5336" i="4"/>
  <c r="B5336" i="4"/>
  <c r="A5334" i="2"/>
  <c r="C5333" i="2"/>
  <c r="B5333" i="2"/>
  <c r="A5334" i="1" l="1"/>
  <c r="C5333" i="1"/>
  <c r="B5333" i="1"/>
  <c r="A5338" i="4"/>
  <c r="C5337" i="4"/>
  <c r="B5337" i="4"/>
  <c r="A5335" i="2"/>
  <c r="C5334" i="2"/>
  <c r="B5334" i="2"/>
  <c r="A5335" i="1" l="1"/>
  <c r="C5334" i="1"/>
  <c r="B5334" i="1"/>
  <c r="A5339" i="4"/>
  <c r="C5338" i="4"/>
  <c r="B5338" i="4"/>
  <c r="B5335" i="2"/>
  <c r="A5336" i="2"/>
  <c r="C5335" i="2"/>
  <c r="A5336" i="1" l="1"/>
  <c r="B5335" i="1"/>
  <c r="C5335" i="1"/>
  <c r="A5340" i="4"/>
  <c r="C5339" i="4"/>
  <c r="B5339" i="4"/>
  <c r="A5337" i="2"/>
  <c r="C5336" i="2"/>
  <c r="B5336" i="2"/>
  <c r="A5337" i="1" l="1"/>
  <c r="C5336" i="1"/>
  <c r="B5336" i="1"/>
  <c r="A5341" i="4"/>
  <c r="C5340" i="4"/>
  <c r="B5340" i="4"/>
  <c r="A5338" i="2"/>
  <c r="C5337" i="2"/>
  <c r="B5337" i="2"/>
  <c r="A5338" i="1" l="1"/>
  <c r="C5337" i="1"/>
  <c r="B5337" i="1"/>
  <c r="A5342" i="4"/>
  <c r="C5341" i="4"/>
  <c r="B5341" i="4"/>
  <c r="A5339" i="2"/>
  <c r="C5338" i="2"/>
  <c r="B5338" i="2"/>
  <c r="A5339" i="1" l="1"/>
  <c r="C5338" i="1"/>
  <c r="B5338" i="1"/>
  <c r="A5343" i="4"/>
  <c r="C5342" i="4"/>
  <c r="B5342" i="4"/>
  <c r="A5340" i="2"/>
  <c r="C5339" i="2"/>
  <c r="B5339" i="2"/>
  <c r="A5340" i="1" l="1"/>
  <c r="B5339" i="1"/>
  <c r="C5339" i="1"/>
  <c r="A5344" i="4"/>
  <c r="C5343" i="4"/>
  <c r="B5343" i="4"/>
  <c r="C5340" i="2"/>
  <c r="B5340" i="2"/>
  <c r="A5341" i="2"/>
  <c r="A5341" i="1" l="1"/>
  <c r="C5340" i="1"/>
  <c r="B5340" i="1"/>
  <c r="A5345" i="4"/>
  <c r="C5344" i="4"/>
  <c r="B5344" i="4"/>
  <c r="A5342" i="2"/>
  <c r="C5341" i="2"/>
  <c r="B5341" i="2"/>
  <c r="A5342" i="1" l="1"/>
  <c r="C5341" i="1"/>
  <c r="B5341" i="1"/>
  <c r="A5346" i="4"/>
  <c r="C5345" i="4"/>
  <c r="B5345" i="4"/>
  <c r="A5343" i="2"/>
  <c r="C5342" i="2"/>
  <c r="B5342" i="2"/>
  <c r="A5343" i="1" l="1"/>
  <c r="C5342" i="1"/>
  <c r="B5342" i="1"/>
  <c r="A5347" i="4"/>
  <c r="C5346" i="4"/>
  <c r="B5346" i="4"/>
  <c r="B5343" i="2"/>
  <c r="A5344" i="2"/>
  <c r="C5343" i="2"/>
  <c r="A5344" i="1" l="1"/>
  <c r="B5343" i="1"/>
  <c r="C5343" i="1"/>
  <c r="A5348" i="4"/>
  <c r="C5347" i="4"/>
  <c r="B5347" i="4"/>
  <c r="A5345" i="2"/>
  <c r="C5344" i="2"/>
  <c r="B5344" i="2"/>
  <c r="A5345" i="1" l="1"/>
  <c r="C5344" i="1"/>
  <c r="B5344" i="1"/>
  <c r="A5349" i="4"/>
  <c r="C5348" i="4"/>
  <c r="B5348" i="4"/>
  <c r="A5346" i="2"/>
  <c r="C5345" i="2"/>
  <c r="B5345" i="2"/>
  <c r="A5346" i="1" l="1"/>
  <c r="C5345" i="1"/>
  <c r="B5345" i="1"/>
  <c r="A5350" i="4"/>
  <c r="C5349" i="4"/>
  <c r="B5349" i="4"/>
  <c r="A5347" i="2"/>
  <c r="C5346" i="2"/>
  <c r="B5346" i="2"/>
  <c r="A5347" i="1" l="1"/>
  <c r="C5346" i="1"/>
  <c r="B5346" i="1"/>
  <c r="A5351" i="4"/>
  <c r="C5350" i="4"/>
  <c r="B5350" i="4"/>
  <c r="A5348" i="2"/>
  <c r="C5347" i="2"/>
  <c r="B5347" i="2"/>
  <c r="A5348" i="1" l="1"/>
  <c r="B5347" i="1"/>
  <c r="C5347" i="1"/>
  <c r="A5352" i="4"/>
  <c r="C5351" i="4"/>
  <c r="B5351" i="4"/>
  <c r="C5348" i="2"/>
  <c r="B5348" i="2"/>
  <c r="A5349" i="2"/>
  <c r="A5349" i="1" l="1"/>
  <c r="C5348" i="1"/>
  <c r="B5348" i="1"/>
  <c r="A5353" i="4"/>
  <c r="C5352" i="4"/>
  <c r="B5352" i="4"/>
  <c r="A5350" i="2"/>
  <c r="C5349" i="2"/>
  <c r="B5349" i="2"/>
  <c r="A5350" i="1" l="1"/>
  <c r="C5349" i="1"/>
  <c r="B5349" i="1"/>
  <c r="A5354" i="4"/>
  <c r="C5353" i="4"/>
  <c r="B5353" i="4"/>
  <c r="A5351" i="2"/>
  <c r="C5350" i="2"/>
  <c r="B5350" i="2"/>
  <c r="A5351" i="1" l="1"/>
  <c r="C5350" i="1"/>
  <c r="B5350" i="1"/>
  <c r="A5355" i="4"/>
  <c r="C5354" i="4"/>
  <c r="B5354" i="4"/>
  <c r="B5351" i="2"/>
  <c r="A5352" i="2"/>
  <c r="C5351" i="2"/>
  <c r="A5352" i="1" l="1"/>
  <c r="B5351" i="1"/>
  <c r="C5351" i="1"/>
  <c r="A5356" i="4"/>
  <c r="C5355" i="4"/>
  <c r="B5355" i="4"/>
  <c r="A5353" i="2"/>
  <c r="C5352" i="2"/>
  <c r="B5352" i="2"/>
  <c r="A5353" i="1" l="1"/>
  <c r="C5352" i="1"/>
  <c r="B5352" i="1"/>
  <c r="A5357" i="4"/>
  <c r="C5356" i="4"/>
  <c r="B5356" i="4"/>
  <c r="A5354" i="2"/>
  <c r="C5353" i="2"/>
  <c r="B5353" i="2"/>
  <c r="A5354" i="1" l="1"/>
  <c r="C5353" i="1"/>
  <c r="B5353" i="1"/>
  <c r="A5358" i="4"/>
  <c r="C5357" i="4"/>
  <c r="B5357" i="4"/>
  <c r="A5355" i="2"/>
  <c r="C5354" i="2"/>
  <c r="B5354" i="2"/>
  <c r="A5355" i="1" l="1"/>
  <c r="C5354" i="1"/>
  <c r="B5354" i="1"/>
  <c r="A5359" i="4"/>
  <c r="C5358" i="4"/>
  <c r="B5358" i="4"/>
  <c r="A5356" i="2"/>
  <c r="C5355" i="2"/>
  <c r="B5355" i="2"/>
  <c r="A5356" i="1" l="1"/>
  <c r="B5355" i="1"/>
  <c r="C5355" i="1"/>
  <c r="A5360" i="4"/>
  <c r="C5359" i="4"/>
  <c r="B5359" i="4"/>
  <c r="C5356" i="2"/>
  <c r="B5356" i="2"/>
  <c r="A5357" i="2"/>
  <c r="A5357" i="1" l="1"/>
  <c r="C5356" i="1"/>
  <c r="B5356" i="1"/>
  <c r="A5361" i="4"/>
  <c r="C5360" i="4"/>
  <c r="B5360" i="4"/>
  <c r="A5358" i="2"/>
  <c r="C5357" i="2"/>
  <c r="B5357" i="2"/>
  <c r="A5358" i="1" l="1"/>
  <c r="C5357" i="1"/>
  <c r="B5357" i="1"/>
  <c r="A5362" i="4"/>
  <c r="C5361" i="4"/>
  <c r="B5361" i="4"/>
  <c r="A5359" i="2"/>
  <c r="C5358" i="2"/>
  <c r="B5358" i="2"/>
  <c r="A5359" i="1" l="1"/>
  <c r="C5358" i="1"/>
  <c r="B5358" i="1"/>
  <c r="A5363" i="4"/>
  <c r="C5362" i="4"/>
  <c r="B5362" i="4"/>
  <c r="B5359" i="2"/>
  <c r="A5360" i="2"/>
  <c r="C5359" i="2"/>
  <c r="A5360" i="1" l="1"/>
  <c r="B5359" i="1"/>
  <c r="C5359" i="1"/>
  <c r="A5364" i="4"/>
  <c r="C5363" i="4"/>
  <c r="B5363" i="4"/>
  <c r="A5361" i="2"/>
  <c r="C5360" i="2"/>
  <c r="B5360" i="2"/>
  <c r="A5361" i="1" l="1"/>
  <c r="C5360" i="1"/>
  <c r="B5360" i="1"/>
  <c r="A5365" i="4"/>
  <c r="C5364" i="4"/>
  <c r="B5364" i="4"/>
  <c r="A5362" i="2"/>
  <c r="C5361" i="2"/>
  <c r="B5361" i="2"/>
  <c r="A5362" i="1" l="1"/>
  <c r="C5361" i="1"/>
  <c r="B5361" i="1"/>
  <c r="A5366" i="4"/>
  <c r="C5365" i="4"/>
  <c r="B5365" i="4"/>
  <c r="A5363" i="2"/>
  <c r="C5362" i="2"/>
  <c r="B5362" i="2"/>
  <c r="A5363" i="1" l="1"/>
  <c r="C5362" i="1"/>
  <c r="B5362" i="1"/>
  <c r="A5367" i="4"/>
  <c r="C5366" i="4"/>
  <c r="B5366" i="4"/>
  <c r="A5364" i="2"/>
  <c r="C5363" i="2"/>
  <c r="B5363" i="2"/>
  <c r="A5364" i="1" l="1"/>
  <c r="B5363" i="1"/>
  <c r="C5363" i="1"/>
  <c r="A5368" i="4"/>
  <c r="C5367" i="4"/>
  <c r="B5367" i="4"/>
  <c r="C5364" i="2"/>
  <c r="B5364" i="2"/>
  <c r="A5365" i="2"/>
  <c r="A5365" i="1" l="1"/>
  <c r="C5364" i="1"/>
  <c r="B5364" i="1"/>
  <c r="A5369" i="4"/>
  <c r="C5368" i="4"/>
  <c r="B5368" i="4"/>
  <c r="A5366" i="2"/>
  <c r="C5365" i="2"/>
  <c r="B5365" i="2"/>
  <c r="A5366" i="1" l="1"/>
  <c r="C5365" i="1"/>
  <c r="B5365" i="1"/>
  <c r="A5370" i="4"/>
  <c r="C5369" i="4"/>
  <c r="B5369" i="4"/>
  <c r="A5367" i="2"/>
  <c r="C5366" i="2"/>
  <c r="B5366" i="2"/>
  <c r="A5367" i="1" l="1"/>
  <c r="C5366" i="1"/>
  <c r="B5366" i="1"/>
  <c r="A5371" i="4"/>
  <c r="C5370" i="4"/>
  <c r="B5370" i="4"/>
  <c r="B5367" i="2"/>
  <c r="A5368" i="2"/>
  <c r="C5367" i="2"/>
  <c r="A5368" i="1" l="1"/>
  <c r="B5367" i="1"/>
  <c r="C5367" i="1"/>
  <c r="A5372" i="4"/>
  <c r="C5371" i="4"/>
  <c r="B5371" i="4"/>
  <c r="A5369" i="2"/>
  <c r="C5368" i="2"/>
  <c r="B5368" i="2"/>
  <c r="A5369" i="1" l="1"/>
  <c r="C5368" i="1"/>
  <c r="B5368" i="1"/>
  <c r="A5373" i="4"/>
  <c r="C5372" i="4"/>
  <c r="B5372" i="4"/>
  <c r="A5370" i="2"/>
  <c r="C5369" i="2"/>
  <c r="B5369" i="2"/>
  <c r="A5370" i="1" l="1"/>
  <c r="C5369" i="1"/>
  <c r="B5369" i="1"/>
  <c r="A5374" i="4"/>
  <c r="C5373" i="4"/>
  <c r="B5373" i="4"/>
  <c r="A5371" i="2"/>
  <c r="C5370" i="2"/>
  <c r="B5370" i="2"/>
  <c r="A5371" i="1" l="1"/>
  <c r="C5370" i="1"/>
  <c r="B5370" i="1"/>
  <c r="A5375" i="4"/>
  <c r="C5374" i="4"/>
  <c r="B5374" i="4"/>
  <c r="A5372" i="2"/>
  <c r="C5371" i="2"/>
  <c r="B5371" i="2"/>
  <c r="A5372" i="1" l="1"/>
  <c r="B5371" i="1"/>
  <c r="C5371" i="1"/>
  <c r="A5376" i="4"/>
  <c r="C5375" i="4"/>
  <c r="B5375" i="4"/>
  <c r="C5372" i="2"/>
  <c r="B5372" i="2"/>
  <c r="A5373" i="2"/>
  <c r="A5373" i="1" l="1"/>
  <c r="C5372" i="1"/>
  <c r="B5372" i="1"/>
  <c r="A5377" i="4"/>
  <c r="C5376" i="4"/>
  <c r="B5376" i="4"/>
  <c r="A5374" i="2"/>
  <c r="C5373" i="2"/>
  <c r="B5373" i="2"/>
  <c r="A5374" i="1" l="1"/>
  <c r="C5373" i="1"/>
  <c r="B5373" i="1"/>
  <c r="A5378" i="4"/>
  <c r="C5377" i="4"/>
  <c r="B5377" i="4"/>
  <c r="A5375" i="2"/>
  <c r="C5374" i="2"/>
  <c r="B5374" i="2"/>
  <c r="A5375" i="1" l="1"/>
  <c r="C5374" i="1"/>
  <c r="B5374" i="1"/>
  <c r="A5379" i="4"/>
  <c r="C5378" i="4"/>
  <c r="B5378" i="4"/>
  <c r="B5375" i="2"/>
  <c r="A5376" i="2"/>
  <c r="C5375" i="2"/>
  <c r="A5376" i="1" l="1"/>
  <c r="B5375" i="1"/>
  <c r="C5375" i="1"/>
  <c r="A5380" i="4"/>
  <c r="C5379" i="4"/>
  <c r="B5379" i="4"/>
  <c r="A5377" i="2"/>
  <c r="C5376" i="2"/>
  <c r="B5376" i="2"/>
  <c r="A5377" i="1" l="1"/>
  <c r="C5376" i="1"/>
  <c r="B5376" i="1"/>
  <c r="A5381" i="4"/>
  <c r="C5380" i="4"/>
  <c r="B5380" i="4"/>
  <c r="A5378" i="2"/>
  <c r="C5377" i="2"/>
  <c r="B5377" i="2"/>
  <c r="A5378" i="1" l="1"/>
  <c r="C5377" i="1"/>
  <c r="B5377" i="1"/>
  <c r="A5382" i="4"/>
  <c r="C5381" i="4"/>
  <c r="B5381" i="4"/>
  <c r="A5379" i="2"/>
  <c r="C5378" i="2"/>
  <c r="B5378" i="2"/>
  <c r="A5379" i="1" l="1"/>
  <c r="C5378" i="1"/>
  <c r="B5378" i="1"/>
  <c r="A5383" i="4"/>
  <c r="C5382" i="4"/>
  <c r="B5382" i="4"/>
  <c r="A5380" i="2"/>
  <c r="C5379" i="2"/>
  <c r="B5379" i="2"/>
  <c r="A5380" i="1" l="1"/>
  <c r="B5379" i="1"/>
  <c r="C5379" i="1"/>
  <c r="A5384" i="4"/>
  <c r="C5383" i="4"/>
  <c r="B5383" i="4"/>
  <c r="C5380" i="2"/>
  <c r="B5380" i="2"/>
  <c r="A5381" i="2"/>
  <c r="A5381" i="1" l="1"/>
  <c r="C5380" i="1"/>
  <c r="B5380" i="1"/>
  <c r="A5385" i="4"/>
  <c r="C5384" i="4"/>
  <c r="B5384" i="4"/>
  <c r="A5382" i="2"/>
  <c r="C5381" i="2"/>
  <c r="B5381" i="2"/>
  <c r="A5382" i="1" l="1"/>
  <c r="C5381" i="1"/>
  <c r="B5381" i="1"/>
  <c r="A5386" i="4"/>
  <c r="C5385" i="4"/>
  <c r="B5385" i="4"/>
  <c r="A5383" i="2"/>
  <c r="C5382" i="2"/>
  <c r="B5382" i="2"/>
  <c r="A5383" i="1" l="1"/>
  <c r="C5382" i="1"/>
  <c r="B5382" i="1"/>
  <c r="A5387" i="4"/>
  <c r="C5386" i="4"/>
  <c r="B5386" i="4"/>
  <c r="B5383" i="2"/>
  <c r="A5384" i="2"/>
  <c r="C5383" i="2"/>
  <c r="A5384" i="1" l="1"/>
  <c r="B5383" i="1"/>
  <c r="C5383" i="1"/>
  <c r="A5388" i="4"/>
  <c r="C5387" i="4"/>
  <c r="B5387" i="4"/>
  <c r="A5385" i="2"/>
  <c r="C5384" i="2"/>
  <c r="B5384" i="2"/>
  <c r="A5385" i="1" l="1"/>
  <c r="C5384" i="1"/>
  <c r="B5384" i="1"/>
  <c r="A5389" i="4"/>
  <c r="C5388" i="4"/>
  <c r="B5388" i="4"/>
  <c r="A5386" i="2"/>
  <c r="C5385" i="2"/>
  <c r="B5385" i="2"/>
  <c r="A5386" i="1" l="1"/>
  <c r="C5385" i="1"/>
  <c r="B5385" i="1"/>
  <c r="A5390" i="4"/>
  <c r="C5389" i="4"/>
  <c r="B5389" i="4"/>
  <c r="A5387" i="2"/>
  <c r="C5386" i="2"/>
  <c r="B5386" i="2"/>
  <c r="A5387" i="1" l="1"/>
  <c r="C5386" i="1"/>
  <c r="B5386" i="1"/>
  <c r="A5391" i="4"/>
  <c r="C5390" i="4"/>
  <c r="B5390" i="4"/>
  <c r="A5388" i="2"/>
  <c r="C5387" i="2"/>
  <c r="B5387" i="2"/>
  <c r="A5388" i="1" l="1"/>
  <c r="B5387" i="1"/>
  <c r="C5387" i="1"/>
  <c r="A5392" i="4"/>
  <c r="C5391" i="4"/>
  <c r="B5391" i="4"/>
  <c r="C5388" i="2"/>
  <c r="B5388" i="2"/>
  <c r="A5389" i="2"/>
  <c r="A5389" i="1" l="1"/>
  <c r="C5388" i="1"/>
  <c r="B5388" i="1"/>
  <c r="A5393" i="4"/>
  <c r="C5392" i="4"/>
  <c r="B5392" i="4"/>
  <c r="A5390" i="2"/>
  <c r="C5389" i="2"/>
  <c r="B5389" i="2"/>
  <c r="A5390" i="1" l="1"/>
  <c r="C5389" i="1"/>
  <c r="B5389" i="1"/>
  <c r="A5394" i="4"/>
  <c r="C5393" i="4"/>
  <c r="B5393" i="4"/>
  <c r="A5391" i="2"/>
  <c r="C5390" i="2"/>
  <c r="B5390" i="2"/>
  <c r="A5391" i="1" l="1"/>
  <c r="C5390" i="1"/>
  <c r="B5390" i="1"/>
  <c r="A5395" i="4"/>
  <c r="C5394" i="4"/>
  <c r="B5394" i="4"/>
  <c r="B5391" i="2"/>
  <c r="A5392" i="2"/>
  <c r="C5391" i="2"/>
  <c r="A5392" i="1" l="1"/>
  <c r="B5391" i="1"/>
  <c r="C5391" i="1"/>
  <c r="A5396" i="4"/>
  <c r="C5395" i="4"/>
  <c r="B5395" i="4"/>
  <c r="A5393" i="2"/>
  <c r="C5392" i="2"/>
  <c r="B5392" i="2"/>
  <c r="A5393" i="1" l="1"/>
  <c r="C5392" i="1"/>
  <c r="B5392" i="1"/>
  <c r="A5397" i="4"/>
  <c r="C5396" i="4"/>
  <c r="B5396" i="4"/>
  <c r="A5394" i="2"/>
  <c r="C5393" i="2"/>
  <c r="B5393" i="2"/>
  <c r="A5394" i="1" l="1"/>
  <c r="C5393" i="1"/>
  <c r="B5393" i="1"/>
  <c r="A5398" i="4"/>
  <c r="C5397" i="4"/>
  <c r="B5397" i="4"/>
  <c r="A5395" i="2"/>
  <c r="C5394" i="2"/>
  <c r="B5394" i="2"/>
  <c r="A5395" i="1" l="1"/>
  <c r="C5394" i="1"/>
  <c r="B5394" i="1"/>
  <c r="A5399" i="4"/>
  <c r="C5398" i="4"/>
  <c r="B5398" i="4"/>
  <c r="A5396" i="2"/>
  <c r="C5395" i="2"/>
  <c r="B5395" i="2"/>
  <c r="A5396" i="1" l="1"/>
  <c r="B5395" i="1"/>
  <c r="C5395" i="1"/>
  <c r="A5400" i="4"/>
  <c r="C5399" i="4"/>
  <c r="B5399" i="4"/>
  <c r="C5396" i="2"/>
  <c r="B5396" i="2"/>
  <c r="A5397" i="2"/>
  <c r="A5397" i="1" l="1"/>
  <c r="C5396" i="1"/>
  <c r="B5396" i="1"/>
  <c r="A5401" i="4"/>
  <c r="C5400" i="4"/>
  <c r="B5400" i="4"/>
  <c r="A5398" i="2"/>
  <c r="C5397" i="2"/>
  <c r="B5397" i="2"/>
  <c r="A5398" i="1" l="1"/>
  <c r="C5397" i="1"/>
  <c r="B5397" i="1"/>
  <c r="A5402" i="4"/>
  <c r="C5401" i="4"/>
  <c r="B5401" i="4"/>
  <c r="A5399" i="2"/>
  <c r="C5398" i="2"/>
  <c r="B5398" i="2"/>
  <c r="A5399" i="1" l="1"/>
  <c r="C5398" i="1"/>
  <c r="B5398" i="1"/>
  <c r="A5403" i="4"/>
  <c r="C5402" i="4"/>
  <c r="B5402" i="4"/>
  <c r="B5399" i="2"/>
  <c r="A5400" i="2"/>
  <c r="C5399" i="2"/>
  <c r="A5400" i="1" l="1"/>
  <c r="B5399" i="1"/>
  <c r="C5399" i="1"/>
  <c r="A5404" i="4"/>
  <c r="C5403" i="4"/>
  <c r="B5403" i="4"/>
  <c r="A5401" i="2"/>
  <c r="C5400" i="2"/>
  <c r="B5400" i="2"/>
  <c r="A5401" i="1" l="1"/>
  <c r="C5400" i="1"/>
  <c r="B5400" i="1"/>
  <c r="A5405" i="4"/>
  <c r="C5404" i="4"/>
  <c r="B5404" i="4"/>
  <c r="A5402" i="2"/>
  <c r="C5401" i="2"/>
  <c r="B5401" i="2"/>
  <c r="A5402" i="1" l="1"/>
  <c r="C5401" i="1"/>
  <c r="B5401" i="1"/>
  <c r="B5405" i="4"/>
  <c r="A5406" i="4"/>
  <c r="C5405" i="4"/>
  <c r="A5403" i="2"/>
  <c r="C5402" i="2"/>
  <c r="B5402" i="2"/>
  <c r="A5403" i="1" l="1"/>
  <c r="C5402" i="1"/>
  <c r="B5402" i="1"/>
  <c r="C5406" i="4"/>
  <c r="A5407" i="4"/>
  <c r="B5406" i="4"/>
  <c r="A5404" i="2"/>
  <c r="C5403" i="2"/>
  <c r="B5403" i="2"/>
  <c r="A5404" i="1" l="1"/>
  <c r="B5403" i="1"/>
  <c r="C5403" i="1"/>
  <c r="B5407" i="4"/>
  <c r="C5407" i="4"/>
  <c r="A5408" i="4"/>
  <c r="C5404" i="2"/>
  <c r="B5404" i="2"/>
  <c r="A5405" i="2"/>
  <c r="A5405" i="1" l="1"/>
  <c r="C5404" i="1"/>
  <c r="B5404" i="1"/>
  <c r="C5408" i="4"/>
  <c r="A5409" i="4"/>
  <c r="B5408" i="4"/>
  <c r="A5406" i="2"/>
  <c r="C5405" i="2"/>
  <c r="B5405" i="2"/>
  <c r="A5406" i="1" l="1"/>
  <c r="C5405" i="1"/>
  <c r="B5405" i="1"/>
  <c r="B5409" i="4"/>
  <c r="A5410" i="4"/>
  <c r="C5409" i="4"/>
  <c r="A5407" i="2"/>
  <c r="C5406" i="2"/>
  <c r="B5406" i="2"/>
  <c r="A5407" i="1" l="1"/>
  <c r="C5406" i="1"/>
  <c r="B5406" i="1"/>
  <c r="C5410" i="4"/>
  <c r="B5410" i="4"/>
  <c r="A5411" i="4"/>
  <c r="B5407" i="2"/>
  <c r="A5408" i="2"/>
  <c r="C5407" i="2"/>
  <c r="A5408" i="1" l="1"/>
  <c r="B5407" i="1"/>
  <c r="C5407" i="1"/>
  <c r="B5411" i="4"/>
  <c r="A5412" i="4"/>
  <c r="C5411" i="4"/>
  <c r="A5409" i="2"/>
  <c r="C5408" i="2"/>
  <c r="B5408" i="2"/>
  <c r="A5409" i="1" l="1"/>
  <c r="C5408" i="1"/>
  <c r="B5408" i="1"/>
  <c r="C5412" i="4"/>
  <c r="A5413" i="4"/>
  <c r="B5412" i="4"/>
  <c r="A5410" i="2"/>
  <c r="C5409" i="2"/>
  <c r="B5409" i="2"/>
  <c r="A5410" i="1" l="1"/>
  <c r="C5409" i="1"/>
  <c r="B5409" i="1"/>
  <c r="B5413" i="4"/>
  <c r="A5414" i="4"/>
  <c r="C5413" i="4"/>
  <c r="A5411" i="2"/>
  <c r="C5410" i="2"/>
  <c r="B5410" i="2"/>
  <c r="A5411" i="1" l="1"/>
  <c r="C5410" i="1"/>
  <c r="B5410" i="1"/>
  <c r="C5414" i="4"/>
  <c r="A5415" i="4"/>
  <c r="B5414" i="4"/>
  <c r="A5412" i="2"/>
  <c r="C5411" i="2"/>
  <c r="B5411" i="2"/>
  <c r="A5412" i="1" l="1"/>
  <c r="B5411" i="1"/>
  <c r="C5411" i="1"/>
  <c r="B5415" i="4"/>
  <c r="C5415" i="4"/>
  <c r="A5416" i="4"/>
  <c r="C5412" i="2"/>
  <c r="B5412" i="2"/>
  <c r="A5413" i="2"/>
  <c r="A5413" i="1" l="1"/>
  <c r="C5412" i="1"/>
  <c r="B5412" i="1"/>
  <c r="C5416" i="4"/>
  <c r="A5417" i="4"/>
  <c r="B5416" i="4"/>
  <c r="A5414" i="2"/>
  <c r="C5413" i="2"/>
  <c r="B5413" i="2"/>
  <c r="A5414" i="1" l="1"/>
  <c r="C5413" i="1"/>
  <c r="B5413" i="1"/>
  <c r="B5417" i="4"/>
  <c r="A5418" i="4"/>
  <c r="C5417" i="4"/>
  <c r="A5415" i="2"/>
  <c r="C5414" i="2"/>
  <c r="B5414" i="2"/>
  <c r="A5415" i="1" l="1"/>
  <c r="C5414" i="1"/>
  <c r="B5414" i="1"/>
  <c r="C5418" i="4"/>
  <c r="B5418" i="4"/>
  <c r="A5419" i="4"/>
  <c r="B5415" i="2"/>
  <c r="A5416" i="2"/>
  <c r="C5415" i="2"/>
  <c r="A5416" i="1" l="1"/>
  <c r="B5415" i="1"/>
  <c r="C5415" i="1"/>
  <c r="B5419" i="4"/>
  <c r="A5420" i="4"/>
  <c r="C5419" i="4"/>
  <c r="A5417" i="2"/>
  <c r="C5416" i="2"/>
  <c r="B5416" i="2"/>
  <c r="A5417" i="1" l="1"/>
  <c r="C5416" i="1"/>
  <c r="B5416" i="1"/>
  <c r="C5420" i="4"/>
  <c r="A5421" i="4"/>
  <c r="B5420" i="4"/>
  <c r="A5418" i="2"/>
  <c r="C5417" i="2"/>
  <c r="B5417" i="2"/>
  <c r="A5418" i="1" l="1"/>
  <c r="C5417" i="1"/>
  <c r="B5417" i="1"/>
  <c r="B5421" i="4"/>
  <c r="A5422" i="4"/>
  <c r="C5421" i="4"/>
  <c r="A5419" i="2"/>
  <c r="C5418" i="2"/>
  <c r="B5418" i="2"/>
  <c r="A5419" i="1" l="1"/>
  <c r="C5418" i="1"/>
  <c r="B5418" i="1"/>
  <c r="C5422" i="4"/>
  <c r="A5423" i="4"/>
  <c r="B5422" i="4"/>
  <c r="A5420" i="2"/>
  <c r="C5419" i="2"/>
  <c r="B5419" i="2"/>
  <c r="A5420" i="1" l="1"/>
  <c r="B5419" i="1"/>
  <c r="C5419" i="1"/>
  <c r="B5423" i="4"/>
  <c r="C5423" i="4"/>
  <c r="A5424" i="4"/>
  <c r="C5420" i="2"/>
  <c r="B5420" i="2"/>
  <c r="A5421" i="2"/>
  <c r="A5421" i="1" l="1"/>
  <c r="C5420" i="1"/>
  <c r="B5420" i="1"/>
  <c r="C5424" i="4"/>
  <c r="A5425" i="4"/>
  <c r="B5424" i="4"/>
  <c r="A5422" i="2"/>
  <c r="C5421" i="2"/>
  <c r="B5421" i="2"/>
  <c r="A5422" i="1" l="1"/>
  <c r="C5421" i="1"/>
  <c r="B5421" i="1"/>
  <c r="B5425" i="4"/>
  <c r="A5426" i="4"/>
  <c r="C5425" i="4"/>
  <c r="A5423" i="2"/>
  <c r="C5422" i="2"/>
  <c r="B5422" i="2"/>
  <c r="A5423" i="1" l="1"/>
  <c r="C5422" i="1"/>
  <c r="B5422" i="1"/>
  <c r="C5426" i="4"/>
  <c r="B5426" i="4"/>
  <c r="A5427" i="4"/>
  <c r="B5423" i="2"/>
  <c r="A5424" i="2"/>
  <c r="C5423" i="2"/>
  <c r="A5424" i="1" l="1"/>
  <c r="B5423" i="1"/>
  <c r="C5423" i="1"/>
  <c r="B5427" i="4"/>
  <c r="A5428" i="4"/>
  <c r="C5427" i="4"/>
  <c r="A5425" i="2"/>
  <c r="C5424" i="2"/>
  <c r="B5424" i="2"/>
  <c r="A5425" i="1" l="1"/>
  <c r="C5424" i="1"/>
  <c r="B5424" i="1"/>
  <c r="C5428" i="4"/>
  <c r="A5429" i="4"/>
  <c r="B5428" i="4"/>
  <c r="A5426" i="2"/>
  <c r="C5425" i="2"/>
  <c r="B5425" i="2"/>
  <c r="A5426" i="1" l="1"/>
  <c r="C5425" i="1"/>
  <c r="B5425" i="1"/>
  <c r="B5429" i="4"/>
  <c r="A5430" i="4"/>
  <c r="C5429" i="4"/>
  <c r="A5427" i="2"/>
  <c r="C5426" i="2"/>
  <c r="B5426" i="2"/>
  <c r="A5427" i="1" l="1"/>
  <c r="C5426" i="1"/>
  <c r="B5426" i="1"/>
  <c r="C5430" i="4"/>
  <c r="A5431" i="4"/>
  <c r="B5430" i="4"/>
  <c r="A5428" i="2"/>
  <c r="C5427" i="2"/>
  <c r="B5427" i="2"/>
  <c r="A5428" i="1" l="1"/>
  <c r="B5427" i="1"/>
  <c r="C5427" i="1"/>
  <c r="B5431" i="4"/>
  <c r="C5431" i="4"/>
  <c r="A5432" i="4"/>
  <c r="C5428" i="2"/>
  <c r="B5428" i="2"/>
  <c r="A5429" i="2"/>
  <c r="A5429" i="1" l="1"/>
  <c r="C5428" i="1"/>
  <c r="B5428" i="1"/>
  <c r="C5432" i="4"/>
  <c r="A5433" i="4"/>
  <c r="B5432" i="4"/>
  <c r="A5430" i="2"/>
  <c r="C5429" i="2"/>
  <c r="B5429" i="2"/>
  <c r="A5430" i="1" l="1"/>
  <c r="C5429" i="1"/>
  <c r="B5429" i="1"/>
  <c r="B5433" i="4"/>
  <c r="A5434" i="4"/>
  <c r="C5433" i="4"/>
  <c r="A5431" i="2"/>
  <c r="C5430" i="2"/>
  <c r="B5430" i="2"/>
  <c r="A5431" i="1" l="1"/>
  <c r="C5430" i="1"/>
  <c r="B5430" i="1"/>
  <c r="C5434" i="4"/>
  <c r="B5434" i="4"/>
  <c r="A5435" i="4"/>
  <c r="B5431" i="2"/>
  <c r="A5432" i="2"/>
  <c r="C5431" i="2"/>
  <c r="A5432" i="1" l="1"/>
  <c r="B5431" i="1"/>
  <c r="C5431" i="1"/>
  <c r="B5435" i="4"/>
  <c r="A5436" i="4"/>
  <c r="C5435" i="4"/>
  <c r="A5433" i="2"/>
  <c r="C5432" i="2"/>
  <c r="B5432" i="2"/>
  <c r="A5433" i="1" l="1"/>
  <c r="C5432" i="1"/>
  <c r="B5432" i="1"/>
  <c r="C5436" i="4"/>
  <c r="A5437" i="4"/>
  <c r="B5436" i="4"/>
  <c r="A5434" i="2"/>
  <c r="C5433" i="2"/>
  <c r="B5433" i="2"/>
  <c r="A5434" i="1" l="1"/>
  <c r="C5433" i="1"/>
  <c r="B5433" i="1"/>
  <c r="B5437" i="4"/>
  <c r="A5438" i="4"/>
  <c r="C5437" i="4"/>
  <c r="A5435" i="2"/>
  <c r="C5434" i="2"/>
  <c r="B5434" i="2"/>
  <c r="A5435" i="1" l="1"/>
  <c r="C5434" i="1"/>
  <c r="B5434" i="1"/>
  <c r="C5438" i="4"/>
  <c r="A5439" i="4"/>
  <c r="B5438" i="4"/>
  <c r="A5436" i="2"/>
  <c r="C5435" i="2"/>
  <c r="B5435" i="2"/>
  <c r="A5436" i="1" l="1"/>
  <c r="B5435" i="1"/>
  <c r="C5435" i="1"/>
  <c r="B5439" i="4"/>
  <c r="C5439" i="4"/>
  <c r="A5440" i="4"/>
  <c r="C5436" i="2"/>
  <c r="B5436" i="2"/>
  <c r="A5437" i="2"/>
  <c r="A5437" i="1" l="1"/>
  <c r="C5436" i="1"/>
  <c r="B5436" i="1"/>
  <c r="C5440" i="4"/>
  <c r="A5441" i="4"/>
  <c r="B5440" i="4"/>
  <c r="A5438" i="2"/>
  <c r="C5437" i="2"/>
  <c r="B5437" i="2"/>
  <c r="A5438" i="1" l="1"/>
  <c r="C5437" i="1"/>
  <c r="B5437" i="1"/>
  <c r="B5441" i="4"/>
  <c r="A5442" i="4"/>
  <c r="C5441" i="4"/>
  <c r="A5439" i="2"/>
  <c r="C5438" i="2"/>
  <c r="B5438" i="2"/>
  <c r="A5439" i="1" l="1"/>
  <c r="C5438" i="1"/>
  <c r="B5438" i="1"/>
  <c r="C5442" i="4"/>
  <c r="B5442" i="4"/>
  <c r="A5443" i="4"/>
  <c r="B5439" i="2"/>
  <c r="A5440" i="2"/>
  <c r="C5439" i="2"/>
  <c r="A5440" i="1" l="1"/>
  <c r="B5439" i="1"/>
  <c r="C5439" i="1"/>
  <c r="B5443" i="4"/>
  <c r="A5444" i="4"/>
  <c r="C5443" i="4"/>
  <c r="A5441" i="2"/>
  <c r="C5440" i="2"/>
  <c r="B5440" i="2"/>
  <c r="A5441" i="1" l="1"/>
  <c r="C5440" i="1"/>
  <c r="B5440" i="1"/>
  <c r="C5444" i="4"/>
  <c r="A5445" i="4"/>
  <c r="B5444" i="4"/>
  <c r="A5442" i="2"/>
  <c r="C5441" i="2"/>
  <c r="B5441" i="2"/>
  <c r="A5442" i="1" l="1"/>
  <c r="C5441" i="1"/>
  <c r="B5441" i="1"/>
  <c r="B5445" i="4"/>
  <c r="A5446" i="4"/>
  <c r="C5445" i="4"/>
  <c r="A5443" i="2"/>
  <c r="C5442" i="2"/>
  <c r="B5442" i="2"/>
  <c r="A5443" i="1" l="1"/>
  <c r="C5442" i="1"/>
  <c r="B5442" i="1"/>
  <c r="C5446" i="4"/>
  <c r="A5447" i="4"/>
  <c r="B5446" i="4"/>
  <c r="A5444" i="2"/>
  <c r="C5443" i="2"/>
  <c r="B5443" i="2"/>
  <c r="A5444" i="1" l="1"/>
  <c r="B5443" i="1"/>
  <c r="C5443" i="1"/>
  <c r="B5447" i="4"/>
  <c r="C5447" i="4"/>
  <c r="A5448" i="4"/>
  <c r="C5444" i="2"/>
  <c r="B5444" i="2"/>
  <c r="A5445" i="2"/>
  <c r="A5445" i="1" l="1"/>
  <c r="C5444" i="1"/>
  <c r="B5444" i="1"/>
  <c r="C5448" i="4"/>
  <c r="A5449" i="4"/>
  <c r="B5448" i="4"/>
  <c r="A5446" i="2"/>
  <c r="C5445" i="2"/>
  <c r="B5445" i="2"/>
  <c r="A5446" i="1" l="1"/>
  <c r="C5445" i="1"/>
  <c r="B5445" i="1"/>
  <c r="B5449" i="4"/>
  <c r="A5450" i="4"/>
  <c r="C5449" i="4"/>
  <c r="A5447" i="2"/>
  <c r="C5446" i="2"/>
  <c r="B5446" i="2"/>
  <c r="A5447" i="1" l="1"/>
  <c r="C5446" i="1"/>
  <c r="B5446" i="1"/>
  <c r="C5450" i="4"/>
  <c r="B5450" i="4"/>
  <c r="A5451" i="4"/>
  <c r="B5447" i="2"/>
  <c r="A5448" i="2"/>
  <c r="C5447" i="2"/>
  <c r="A5448" i="1" l="1"/>
  <c r="B5447" i="1"/>
  <c r="C5447" i="1"/>
  <c r="B5451" i="4"/>
  <c r="A5452" i="4"/>
  <c r="C5451" i="4"/>
  <c r="A5449" i="2"/>
  <c r="C5448" i="2"/>
  <c r="B5448" i="2"/>
  <c r="A5449" i="1" l="1"/>
  <c r="C5448" i="1"/>
  <c r="B5448" i="1"/>
  <c r="C5452" i="4"/>
  <c r="A5453" i="4"/>
  <c r="B5452" i="4"/>
  <c r="A5450" i="2"/>
  <c r="C5449" i="2"/>
  <c r="B5449" i="2"/>
  <c r="A5450" i="1" l="1"/>
  <c r="C5449" i="1"/>
  <c r="B5449" i="1"/>
  <c r="B5453" i="4"/>
  <c r="A5454" i="4"/>
  <c r="C5453" i="4"/>
  <c r="A5451" i="2"/>
  <c r="C5450" i="2"/>
  <c r="B5450" i="2"/>
  <c r="A5451" i="1" l="1"/>
  <c r="C5450" i="1"/>
  <c r="B5450" i="1"/>
  <c r="C5454" i="4"/>
  <c r="A5455" i="4"/>
  <c r="B5454" i="4"/>
  <c r="A5452" i="2"/>
  <c r="C5451" i="2"/>
  <c r="B5451" i="2"/>
  <c r="A5452" i="1" l="1"/>
  <c r="B5451" i="1"/>
  <c r="C5451" i="1"/>
  <c r="B5455" i="4"/>
  <c r="C5455" i="4"/>
  <c r="A5456" i="4"/>
  <c r="C5452" i="2"/>
  <c r="B5452" i="2"/>
  <c r="A5453" i="2"/>
  <c r="A5453" i="1" l="1"/>
  <c r="C5452" i="1"/>
  <c r="B5452" i="1"/>
  <c r="C5456" i="4"/>
  <c r="A5457" i="4"/>
  <c r="B5456" i="4"/>
  <c r="A5454" i="2"/>
  <c r="C5453" i="2"/>
  <c r="B5453" i="2"/>
  <c r="A5454" i="1" l="1"/>
  <c r="C5453" i="1"/>
  <c r="B5453" i="1"/>
  <c r="B5457" i="4"/>
  <c r="A5458" i="4"/>
  <c r="C5457" i="4"/>
  <c r="A5455" i="2"/>
  <c r="C5454" i="2"/>
  <c r="B5454" i="2"/>
  <c r="A5455" i="1" l="1"/>
  <c r="C5454" i="1"/>
  <c r="B5454" i="1"/>
  <c r="C5458" i="4"/>
  <c r="B5458" i="4"/>
  <c r="A5459" i="4"/>
  <c r="B5455" i="2"/>
  <c r="A5456" i="2"/>
  <c r="C5455" i="2"/>
  <c r="A5456" i="1" l="1"/>
  <c r="B5455" i="1"/>
  <c r="C5455" i="1"/>
  <c r="B5459" i="4"/>
  <c r="A5460" i="4"/>
  <c r="C5459" i="4"/>
  <c r="A5457" i="2"/>
  <c r="C5456" i="2"/>
  <c r="B5456" i="2"/>
  <c r="A5457" i="1" l="1"/>
  <c r="C5456" i="1"/>
  <c r="B5456" i="1"/>
  <c r="C5460" i="4"/>
  <c r="A5461" i="4"/>
  <c r="B5460" i="4"/>
  <c r="A5458" i="2"/>
  <c r="C5457" i="2"/>
  <c r="B5457" i="2"/>
  <c r="A5458" i="1" l="1"/>
  <c r="C5457" i="1"/>
  <c r="B5457" i="1"/>
  <c r="B5461" i="4"/>
  <c r="A5462" i="4"/>
  <c r="C5461" i="4"/>
  <c r="A5459" i="2"/>
  <c r="C5458" i="2"/>
  <c r="B5458" i="2"/>
  <c r="A5459" i="1" l="1"/>
  <c r="C5458" i="1"/>
  <c r="B5458" i="1"/>
  <c r="C5462" i="4"/>
  <c r="A5463" i="4"/>
  <c r="B5462" i="4"/>
  <c r="A5460" i="2"/>
  <c r="C5459" i="2"/>
  <c r="B5459" i="2"/>
  <c r="A5460" i="1" l="1"/>
  <c r="B5459" i="1"/>
  <c r="C5459" i="1"/>
  <c r="B5463" i="4"/>
  <c r="C5463" i="4"/>
  <c r="A5464" i="4"/>
  <c r="C5460" i="2"/>
  <c r="B5460" i="2"/>
  <c r="A5461" i="2"/>
  <c r="A5461" i="1" l="1"/>
  <c r="C5460" i="1"/>
  <c r="B5460" i="1"/>
  <c r="C5464" i="4"/>
  <c r="A5465" i="4"/>
  <c r="B5464" i="4"/>
  <c r="A5462" i="2"/>
  <c r="C5461" i="2"/>
  <c r="B5461" i="2"/>
  <c r="A5462" i="1" l="1"/>
  <c r="C5461" i="1"/>
  <c r="B5461" i="1"/>
  <c r="B5465" i="4"/>
  <c r="A5466" i="4"/>
  <c r="C5465" i="4"/>
  <c r="A5463" i="2"/>
  <c r="C5462" i="2"/>
  <c r="B5462" i="2"/>
  <c r="A5463" i="1" l="1"/>
  <c r="C5462" i="1"/>
  <c r="B5462" i="1"/>
  <c r="C5466" i="4"/>
  <c r="B5466" i="4"/>
  <c r="A5467" i="4"/>
  <c r="B5463" i="2"/>
  <c r="A5464" i="2"/>
  <c r="C5463" i="2"/>
  <c r="A5464" i="1" l="1"/>
  <c r="B5463" i="1"/>
  <c r="C5463" i="1"/>
  <c r="B5467" i="4"/>
  <c r="A5468" i="4"/>
  <c r="C5467" i="4"/>
  <c r="A5465" i="2"/>
  <c r="C5464" i="2"/>
  <c r="B5464" i="2"/>
  <c r="A5465" i="1" l="1"/>
  <c r="C5464" i="1"/>
  <c r="B5464" i="1"/>
  <c r="C5468" i="4"/>
  <c r="A5469" i="4"/>
  <c r="B5468" i="4"/>
  <c r="A5466" i="2"/>
  <c r="C5465" i="2"/>
  <c r="B5465" i="2"/>
  <c r="A5466" i="1" l="1"/>
  <c r="C5465" i="1"/>
  <c r="B5465" i="1"/>
  <c r="B5469" i="4"/>
  <c r="A5470" i="4"/>
  <c r="C5469" i="4"/>
  <c r="A5467" i="2"/>
  <c r="C5466" i="2"/>
  <c r="B5466" i="2"/>
  <c r="A5467" i="1" l="1"/>
  <c r="C5466" i="1"/>
  <c r="B5466" i="1"/>
  <c r="C5470" i="4"/>
  <c r="A5471" i="4"/>
  <c r="B5470" i="4"/>
  <c r="A5468" i="2"/>
  <c r="C5467" i="2"/>
  <c r="B5467" i="2"/>
  <c r="A5468" i="1" l="1"/>
  <c r="B5467" i="1"/>
  <c r="C5467" i="1"/>
  <c r="B5471" i="4"/>
  <c r="C5471" i="4"/>
  <c r="A5472" i="4"/>
  <c r="C5468" i="2"/>
  <c r="B5468" i="2"/>
  <c r="A5469" i="2"/>
  <c r="A5469" i="1" l="1"/>
  <c r="C5468" i="1"/>
  <c r="B5468" i="1"/>
  <c r="C5472" i="4"/>
  <c r="A5473" i="4"/>
  <c r="B5472" i="4"/>
  <c r="A5470" i="2"/>
  <c r="C5469" i="2"/>
  <c r="B5469" i="2"/>
  <c r="A5470" i="1" l="1"/>
  <c r="C5469" i="1"/>
  <c r="B5469" i="1"/>
  <c r="B5473" i="4"/>
  <c r="A5474" i="4"/>
  <c r="C5473" i="4"/>
  <c r="A5471" i="2"/>
  <c r="C5470" i="2"/>
  <c r="B5470" i="2"/>
  <c r="A5471" i="1" l="1"/>
  <c r="C5470" i="1"/>
  <c r="B5470" i="1"/>
  <c r="C5474" i="4"/>
  <c r="B5474" i="4"/>
  <c r="A5475" i="4"/>
  <c r="B5471" i="2"/>
  <c r="A5472" i="2"/>
  <c r="C5471" i="2"/>
  <c r="A5472" i="1" l="1"/>
  <c r="C5471" i="1"/>
  <c r="B5471" i="1"/>
  <c r="B5475" i="4"/>
  <c r="A5476" i="4"/>
  <c r="C5475" i="4"/>
  <c r="A5473" i="2"/>
  <c r="C5472" i="2"/>
  <c r="B5472" i="2"/>
  <c r="A5473" i="1" l="1"/>
  <c r="B5472" i="1"/>
  <c r="C5472" i="1"/>
  <c r="C5476" i="4"/>
  <c r="A5477" i="4"/>
  <c r="B5476" i="4"/>
  <c r="A5474" i="2"/>
  <c r="C5473" i="2"/>
  <c r="B5473" i="2"/>
  <c r="A5474" i="1" l="1"/>
  <c r="C5473" i="1"/>
  <c r="B5473" i="1"/>
  <c r="B5477" i="4"/>
  <c r="A5478" i="4"/>
  <c r="C5477" i="4"/>
  <c r="A5475" i="2"/>
  <c r="C5474" i="2"/>
  <c r="B5474" i="2"/>
  <c r="A5475" i="1" l="1"/>
  <c r="B5474" i="1"/>
  <c r="C5474" i="1"/>
  <c r="C5478" i="4"/>
  <c r="A5479" i="4"/>
  <c r="B5478" i="4"/>
  <c r="A5476" i="2"/>
  <c r="C5475" i="2"/>
  <c r="B5475" i="2"/>
  <c r="A5476" i="1" l="1"/>
  <c r="C5475" i="1"/>
  <c r="B5475" i="1"/>
  <c r="B5479" i="4"/>
  <c r="C5479" i="4"/>
  <c r="A5480" i="4"/>
  <c r="C5476" i="2"/>
  <c r="B5476" i="2"/>
  <c r="A5477" i="2"/>
  <c r="A5477" i="1" l="1"/>
  <c r="B5476" i="1"/>
  <c r="C5476" i="1"/>
  <c r="C5480" i="4"/>
  <c r="A5481" i="4"/>
  <c r="B5480" i="4"/>
  <c r="A5478" i="2"/>
  <c r="C5477" i="2"/>
  <c r="B5477" i="2"/>
  <c r="A5478" i="1" l="1"/>
  <c r="C5477" i="1"/>
  <c r="B5477" i="1"/>
  <c r="B5481" i="4"/>
  <c r="A5482" i="4"/>
  <c r="C5481" i="4"/>
  <c r="A5479" i="2"/>
  <c r="C5478" i="2"/>
  <c r="B5478" i="2"/>
  <c r="A5479" i="1" l="1"/>
  <c r="C5478" i="1"/>
  <c r="B5478" i="1"/>
  <c r="C5482" i="4"/>
  <c r="B5482" i="4"/>
  <c r="A5483" i="4"/>
  <c r="B5479" i="2"/>
  <c r="A5480" i="2"/>
  <c r="C5479" i="2"/>
  <c r="A5480" i="1" l="1"/>
  <c r="B5479" i="1"/>
  <c r="C5479" i="1"/>
  <c r="B5483" i="4"/>
  <c r="A5484" i="4"/>
  <c r="C5483" i="4"/>
  <c r="A5481" i="2"/>
  <c r="C5480" i="2"/>
  <c r="B5480" i="2"/>
  <c r="A5481" i="1" l="1"/>
  <c r="B5480" i="1"/>
  <c r="C5480" i="1"/>
  <c r="C5484" i="4"/>
  <c r="A5485" i="4"/>
  <c r="B5484" i="4"/>
  <c r="A5482" i="2"/>
  <c r="C5481" i="2"/>
  <c r="B5481" i="2"/>
  <c r="A5482" i="1" l="1"/>
  <c r="C5481" i="1"/>
  <c r="B5481" i="1"/>
  <c r="B5485" i="4"/>
  <c r="A5486" i="4"/>
  <c r="C5485" i="4"/>
  <c r="A5483" i="2"/>
  <c r="C5482" i="2"/>
  <c r="B5482" i="2"/>
  <c r="A5483" i="1" l="1"/>
  <c r="C5482" i="1"/>
  <c r="B5482" i="1"/>
  <c r="C5486" i="4"/>
  <c r="A5487" i="4"/>
  <c r="B5486" i="4"/>
  <c r="A5484" i="2"/>
  <c r="C5483" i="2"/>
  <c r="B5483" i="2"/>
  <c r="A5484" i="1" l="1"/>
  <c r="B5483" i="1"/>
  <c r="C5483" i="1"/>
  <c r="B5487" i="4"/>
  <c r="C5487" i="4"/>
  <c r="A5488" i="4"/>
  <c r="C5484" i="2"/>
  <c r="B5484" i="2"/>
  <c r="A5485" i="2"/>
  <c r="A5485" i="1" l="1"/>
  <c r="B5484" i="1"/>
  <c r="C5484" i="1"/>
  <c r="C5488" i="4"/>
  <c r="A5489" i="4"/>
  <c r="B5488" i="4"/>
  <c r="A5486" i="2"/>
  <c r="C5485" i="2"/>
  <c r="B5485" i="2"/>
  <c r="A5486" i="1" l="1"/>
  <c r="C5485" i="1"/>
  <c r="B5485" i="1"/>
  <c r="B5489" i="4"/>
  <c r="A5490" i="4"/>
  <c r="C5489" i="4"/>
  <c r="A5487" i="2"/>
  <c r="C5486" i="2"/>
  <c r="B5486" i="2"/>
  <c r="A5487" i="1" l="1"/>
  <c r="C5486" i="1"/>
  <c r="B5486" i="1"/>
  <c r="C5490" i="4"/>
  <c r="B5490" i="4"/>
  <c r="A5491" i="4"/>
  <c r="B5487" i="2"/>
  <c r="A5488" i="2"/>
  <c r="C5487" i="2"/>
  <c r="A5488" i="1" l="1"/>
  <c r="C5487" i="1"/>
  <c r="B5487" i="1"/>
  <c r="B5491" i="4"/>
  <c r="A5492" i="4"/>
  <c r="C5491" i="4"/>
  <c r="A5489" i="2"/>
  <c r="C5488" i="2"/>
  <c r="B5488" i="2"/>
  <c r="A5489" i="1" l="1"/>
  <c r="B5488" i="1"/>
  <c r="C5488" i="1"/>
  <c r="C5492" i="4"/>
  <c r="A5493" i="4"/>
  <c r="B5492" i="4"/>
  <c r="A5490" i="2"/>
  <c r="C5489" i="2"/>
  <c r="B5489" i="2"/>
  <c r="A5490" i="1" l="1"/>
  <c r="C5489" i="1"/>
  <c r="B5489" i="1"/>
  <c r="B5493" i="4"/>
  <c r="A5494" i="4"/>
  <c r="C5493" i="4"/>
  <c r="A5491" i="2"/>
  <c r="C5490" i="2"/>
  <c r="B5490" i="2"/>
  <c r="A5491" i="1" l="1"/>
  <c r="B5490" i="1"/>
  <c r="C5490" i="1"/>
  <c r="C5494" i="4"/>
  <c r="A5495" i="4"/>
  <c r="B5494" i="4"/>
  <c r="A5492" i="2"/>
  <c r="C5491" i="2"/>
  <c r="B5491" i="2"/>
  <c r="A5492" i="1" l="1"/>
  <c r="C5491" i="1"/>
  <c r="B5491" i="1"/>
  <c r="B5495" i="4"/>
  <c r="C5495" i="4"/>
  <c r="A5496" i="4"/>
  <c r="C5492" i="2"/>
  <c r="B5492" i="2"/>
  <c r="A5493" i="2"/>
  <c r="A5493" i="1" l="1"/>
  <c r="B5492" i="1"/>
  <c r="C5492" i="1"/>
  <c r="C5496" i="4"/>
  <c r="A5497" i="4"/>
  <c r="B5496" i="4"/>
  <c r="A5494" i="2"/>
  <c r="C5493" i="2"/>
  <c r="B5493" i="2"/>
  <c r="A5494" i="1" l="1"/>
  <c r="C5493" i="1"/>
  <c r="B5493" i="1"/>
  <c r="B5497" i="4"/>
  <c r="A5498" i="4"/>
  <c r="C5497" i="4"/>
  <c r="A5495" i="2"/>
  <c r="C5494" i="2"/>
  <c r="B5494" i="2"/>
  <c r="A5495" i="1" l="1"/>
  <c r="C5494" i="1"/>
  <c r="B5494" i="1"/>
  <c r="C5498" i="4"/>
  <c r="B5498" i="4"/>
  <c r="A5499" i="4"/>
  <c r="B5495" i="2"/>
  <c r="A5496" i="2"/>
  <c r="C5495" i="2"/>
  <c r="A5496" i="1" l="1"/>
  <c r="B5495" i="1"/>
  <c r="C5495" i="1"/>
  <c r="B5499" i="4"/>
  <c r="A5500" i="4"/>
  <c r="C5499" i="4"/>
  <c r="A5497" i="2"/>
  <c r="C5496" i="2"/>
  <c r="B5496" i="2"/>
  <c r="A5497" i="1" l="1"/>
  <c r="B5496" i="1"/>
  <c r="C5496" i="1"/>
  <c r="C5500" i="4"/>
  <c r="A5501" i="4"/>
  <c r="B5500" i="4"/>
  <c r="A5498" i="2"/>
  <c r="C5497" i="2"/>
  <c r="B5497" i="2"/>
  <c r="A5498" i="1" l="1"/>
  <c r="C5497" i="1"/>
  <c r="B5497" i="1"/>
  <c r="B5501" i="4"/>
  <c r="A5502" i="4"/>
  <c r="C5501" i="4"/>
  <c r="A5499" i="2"/>
  <c r="C5498" i="2"/>
  <c r="B5498" i="2"/>
  <c r="A5499" i="1" l="1"/>
  <c r="C5498" i="1"/>
  <c r="B5498" i="1"/>
  <c r="C5502" i="4"/>
  <c r="A5503" i="4"/>
  <c r="B5502" i="4"/>
  <c r="A5500" i="2"/>
  <c r="C5499" i="2"/>
  <c r="B5499" i="2"/>
  <c r="A5500" i="1" l="1"/>
  <c r="C5499" i="1"/>
  <c r="B5499" i="1"/>
  <c r="B5503" i="4"/>
  <c r="C5503" i="4"/>
  <c r="A5504" i="4"/>
  <c r="C5500" i="2"/>
  <c r="B5500" i="2"/>
  <c r="A5501" i="2"/>
  <c r="A5501" i="1" l="1"/>
  <c r="B5500" i="1"/>
  <c r="C5500" i="1"/>
  <c r="C5504" i="4"/>
  <c r="A5505" i="4"/>
  <c r="B5504" i="4"/>
  <c r="A5502" i="2"/>
  <c r="C5501" i="2"/>
  <c r="B5501" i="2"/>
  <c r="A5502" i="1" l="1"/>
  <c r="C5501" i="1"/>
  <c r="B5501" i="1"/>
  <c r="B5505" i="4"/>
  <c r="A5506" i="4"/>
  <c r="C5505" i="4"/>
  <c r="A5503" i="2"/>
  <c r="C5502" i="2"/>
  <c r="B5502" i="2"/>
  <c r="A5503" i="1" l="1"/>
  <c r="C5502" i="1"/>
  <c r="B5502" i="1"/>
  <c r="C5506" i="4"/>
  <c r="B5506" i="4"/>
  <c r="A5507" i="4"/>
  <c r="B5503" i="2"/>
  <c r="A5504" i="2"/>
  <c r="C5503" i="2"/>
  <c r="A5504" i="1" l="1"/>
  <c r="C5503" i="1"/>
  <c r="B5503" i="1"/>
  <c r="B5507" i="4"/>
  <c r="A5508" i="4"/>
  <c r="C5507" i="4"/>
  <c r="A5505" i="2"/>
  <c r="C5504" i="2"/>
  <c r="B5504" i="2"/>
  <c r="A5505" i="1" l="1"/>
  <c r="B5504" i="1"/>
  <c r="C5504" i="1"/>
  <c r="C5508" i="4"/>
  <c r="A5509" i="4"/>
  <c r="B5508" i="4"/>
  <c r="A5506" i="2"/>
  <c r="C5505" i="2"/>
  <c r="B5505" i="2"/>
  <c r="A5506" i="1" l="1"/>
  <c r="C5505" i="1"/>
  <c r="B5505" i="1"/>
  <c r="B5509" i="4"/>
  <c r="A5510" i="4"/>
  <c r="C5509" i="4"/>
  <c r="A5507" i="2"/>
  <c r="C5506" i="2"/>
  <c r="B5506" i="2"/>
  <c r="A5507" i="1" l="1"/>
  <c r="B5506" i="1"/>
  <c r="C5506" i="1"/>
  <c r="C5510" i="4"/>
  <c r="A5511" i="4"/>
  <c r="B5510" i="4"/>
  <c r="A5508" i="2"/>
  <c r="C5507" i="2"/>
  <c r="B5507" i="2"/>
  <c r="A5508" i="1" l="1"/>
  <c r="C5507" i="1"/>
  <c r="B5507" i="1"/>
  <c r="B5511" i="4"/>
  <c r="C5511" i="4"/>
  <c r="A5512" i="4"/>
  <c r="C5508" i="2"/>
  <c r="B5508" i="2"/>
  <c r="A5509" i="2"/>
  <c r="A5509" i="1" l="1"/>
  <c r="B5508" i="1"/>
  <c r="C5508" i="1"/>
  <c r="C5512" i="4"/>
  <c r="A5513" i="4"/>
  <c r="B5512" i="4"/>
  <c r="A5510" i="2"/>
  <c r="C5509" i="2"/>
  <c r="B5509" i="2"/>
  <c r="A5510" i="1" l="1"/>
  <c r="C5509" i="1"/>
  <c r="B5509" i="1"/>
  <c r="B5513" i="4"/>
  <c r="A5514" i="4"/>
  <c r="C5513" i="4"/>
  <c r="A5511" i="2"/>
  <c r="C5510" i="2"/>
  <c r="B5510" i="2"/>
  <c r="A5511" i="1" l="1"/>
  <c r="C5510" i="1"/>
  <c r="B5510" i="1"/>
  <c r="C5514" i="4"/>
  <c r="B5514" i="4"/>
  <c r="A5515" i="4"/>
  <c r="B5511" i="2"/>
  <c r="A5512" i="2"/>
  <c r="C5511" i="2"/>
  <c r="A5512" i="1" l="1"/>
  <c r="B5511" i="1"/>
  <c r="C5511" i="1"/>
  <c r="B5515" i="4"/>
  <c r="A5516" i="4"/>
  <c r="C5515" i="4"/>
  <c r="A5513" i="2"/>
  <c r="C5512" i="2"/>
  <c r="B5512" i="2"/>
  <c r="A5513" i="1" l="1"/>
  <c r="B5512" i="1"/>
  <c r="C5512" i="1"/>
  <c r="C5516" i="4"/>
  <c r="A5517" i="4"/>
  <c r="B5516" i="4"/>
  <c r="A5514" i="2"/>
  <c r="C5513" i="2"/>
  <c r="B5513" i="2"/>
  <c r="A5514" i="1" l="1"/>
  <c r="C5513" i="1"/>
  <c r="B5513" i="1"/>
  <c r="B5517" i="4"/>
  <c r="A5518" i="4"/>
  <c r="C5517" i="4"/>
  <c r="A5515" i="2"/>
  <c r="C5514" i="2"/>
  <c r="B5514" i="2"/>
  <c r="A5515" i="1" l="1"/>
  <c r="C5514" i="1"/>
  <c r="B5514" i="1"/>
  <c r="C5518" i="4"/>
  <c r="A5519" i="4"/>
  <c r="B5518" i="4"/>
  <c r="A5516" i="2"/>
  <c r="C5515" i="2"/>
  <c r="B5515" i="2"/>
  <c r="A5516" i="1" l="1"/>
  <c r="C5515" i="1"/>
  <c r="B5515" i="1"/>
  <c r="B5519" i="4"/>
  <c r="C5519" i="4"/>
  <c r="A5520" i="4"/>
  <c r="C5516" i="2"/>
  <c r="B5516" i="2"/>
  <c r="A5517" i="2"/>
  <c r="A5517" i="1" l="1"/>
  <c r="B5516" i="1"/>
  <c r="C5516" i="1"/>
  <c r="C5520" i="4"/>
  <c r="A5521" i="4"/>
  <c r="B5520" i="4"/>
  <c r="A5518" i="2"/>
  <c r="C5517" i="2"/>
  <c r="B5517" i="2"/>
  <c r="A5518" i="1" l="1"/>
  <c r="C5517" i="1"/>
  <c r="B5517" i="1"/>
  <c r="B5521" i="4"/>
  <c r="A5522" i="4"/>
  <c r="C5521" i="4"/>
  <c r="A5519" i="2"/>
  <c r="C5518" i="2"/>
  <c r="B5518" i="2"/>
  <c r="A5519" i="1" l="1"/>
  <c r="C5518" i="1"/>
  <c r="B5518" i="1"/>
  <c r="C5522" i="4"/>
  <c r="B5522" i="4"/>
  <c r="A5523" i="4"/>
  <c r="B5519" i="2"/>
  <c r="A5520" i="2"/>
  <c r="C5519" i="2"/>
  <c r="A5520" i="1" l="1"/>
  <c r="C5519" i="1"/>
  <c r="B5519" i="1"/>
  <c r="B5523" i="4"/>
  <c r="A5524" i="4"/>
  <c r="C5523" i="4"/>
  <c r="A5521" i="2"/>
  <c r="C5520" i="2"/>
  <c r="B5520" i="2"/>
  <c r="A5521" i="1" l="1"/>
  <c r="B5520" i="1"/>
  <c r="C5520" i="1"/>
  <c r="C5524" i="4"/>
  <c r="A5525" i="4"/>
  <c r="B5524" i="4"/>
  <c r="A5522" i="2"/>
  <c r="C5521" i="2"/>
  <c r="B5521" i="2"/>
  <c r="A5522" i="1" l="1"/>
  <c r="C5521" i="1"/>
  <c r="B5521" i="1"/>
  <c r="B5525" i="4"/>
  <c r="A5526" i="4"/>
  <c r="C5525" i="4"/>
  <c r="A5523" i="2"/>
  <c r="C5522" i="2"/>
  <c r="B5522" i="2"/>
  <c r="A5523" i="1" l="1"/>
  <c r="B5522" i="1"/>
  <c r="C5522" i="1"/>
  <c r="C5526" i="4"/>
  <c r="A5527" i="4"/>
  <c r="B5526" i="4"/>
  <c r="A5524" i="2"/>
  <c r="C5523" i="2"/>
  <c r="B5523" i="2"/>
  <c r="A5524" i="1" l="1"/>
  <c r="C5523" i="1"/>
  <c r="B5523" i="1"/>
  <c r="B5527" i="4"/>
  <c r="C5527" i="4"/>
  <c r="A5528" i="4"/>
  <c r="C5524" i="2"/>
  <c r="B5524" i="2"/>
  <c r="A5525" i="2"/>
  <c r="A5525" i="1" l="1"/>
  <c r="B5524" i="1"/>
  <c r="C5524" i="1"/>
  <c r="C5528" i="4"/>
  <c r="A5529" i="4"/>
  <c r="B5528" i="4"/>
  <c r="A5526" i="2"/>
  <c r="C5525" i="2"/>
  <c r="B5525" i="2"/>
  <c r="A5526" i="1" l="1"/>
  <c r="C5525" i="1"/>
  <c r="B5525" i="1"/>
  <c r="B5529" i="4"/>
  <c r="A5530" i="4"/>
  <c r="C5529" i="4"/>
  <c r="A5527" i="2"/>
  <c r="C5526" i="2"/>
  <c r="B5526" i="2"/>
  <c r="A5527" i="1" l="1"/>
  <c r="B5526" i="1"/>
  <c r="C5526" i="1"/>
  <c r="C5530" i="4"/>
  <c r="B5530" i="4"/>
  <c r="A5531" i="4"/>
  <c r="B5527" i="2"/>
  <c r="A5528" i="2"/>
  <c r="C5527" i="2"/>
  <c r="A5528" i="1" l="1"/>
  <c r="B5527" i="1"/>
  <c r="C5527" i="1"/>
  <c r="B5531" i="4"/>
  <c r="A5532" i="4"/>
  <c r="C5531" i="4"/>
  <c r="A5529" i="2"/>
  <c r="C5528" i="2"/>
  <c r="B5528" i="2"/>
  <c r="A5529" i="1" l="1"/>
  <c r="B5528" i="1"/>
  <c r="C5528" i="1"/>
  <c r="C5532" i="4"/>
  <c r="A5533" i="4"/>
  <c r="B5532" i="4"/>
  <c r="A5530" i="2"/>
  <c r="C5529" i="2"/>
  <c r="B5529" i="2"/>
  <c r="A5530" i="1" l="1"/>
  <c r="C5529" i="1"/>
  <c r="B5529" i="1"/>
  <c r="B5533" i="4"/>
  <c r="A5534" i="4"/>
  <c r="C5533" i="4"/>
  <c r="A5531" i="2"/>
  <c r="C5530" i="2"/>
  <c r="B5530" i="2"/>
  <c r="A5531" i="1" l="1"/>
  <c r="C5530" i="1"/>
  <c r="B5530" i="1"/>
  <c r="C5534" i="4"/>
  <c r="A5535" i="4"/>
  <c r="B5534" i="4"/>
  <c r="A5532" i="2"/>
  <c r="C5531" i="2"/>
  <c r="B5531" i="2"/>
  <c r="A5532" i="1" l="1"/>
  <c r="C5531" i="1"/>
  <c r="B5531" i="1"/>
  <c r="B5535" i="4"/>
  <c r="C5535" i="4"/>
  <c r="A5536" i="4"/>
  <c r="C5532" i="2"/>
  <c r="B5532" i="2"/>
  <c r="A5533" i="2"/>
  <c r="A5533" i="1" l="1"/>
  <c r="B5532" i="1"/>
  <c r="C5532" i="1"/>
  <c r="C5536" i="4"/>
  <c r="A5537" i="4"/>
  <c r="B5536" i="4"/>
  <c r="A5534" i="2"/>
  <c r="C5533" i="2"/>
  <c r="B5533" i="2"/>
  <c r="A5534" i="1" l="1"/>
  <c r="C5533" i="1"/>
  <c r="B5533" i="1"/>
  <c r="B5537" i="4"/>
  <c r="A5538" i="4"/>
  <c r="C5537" i="4"/>
  <c r="A5535" i="2"/>
  <c r="C5534" i="2"/>
  <c r="B5534" i="2"/>
  <c r="A5535" i="1" l="1"/>
  <c r="C5534" i="1"/>
  <c r="B5534" i="1"/>
  <c r="C5538" i="4"/>
  <c r="B5538" i="4"/>
  <c r="A5539" i="4"/>
  <c r="B5535" i="2"/>
  <c r="A5536" i="2"/>
  <c r="C5535" i="2"/>
  <c r="A5536" i="1" l="1"/>
  <c r="C5535" i="1"/>
  <c r="B5535" i="1"/>
  <c r="B5539" i="4"/>
  <c r="A5540" i="4"/>
  <c r="C5539" i="4"/>
  <c r="A5537" i="2"/>
  <c r="C5536" i="2"/>
  <c r="B5536" i="2"/>
  <c r="A5537" i="1" l="1"/>
  <c r="B5536" i="1"/>
  <c r="C5536" i="1"/>
  <c r="C5540" i="4"/>
  <c r="A5541" i="4"/>
  <c r="B5540" i="4"/>
  <c r="A5538" i="2"/>
  <c r="C5537" i="2"/>
  <c r="B5537" i="2"/>
  <c r="A5538" i="1" l="1"/>
  <c r="C5537" i="1"/>
  <c r="B5537" i="1"/>
  <c r="B5541" i="4"/>
  <c r="A5542" i="4"/>
  <c r="C5541" i="4"/>
  <c r="A5539" i="2"/>
  <c r="C5538" i="2"/>
  <c r="B5538" i="2"/>
  <c r="A5539" i="1" l="1"/>
  <c r="B5538" i="1"/>
  <c r="C5538" i="1"/>
  <c r="C5542" i="4"/>
  <c r="A5543" i="4"/>
  <c r="B5542" i="4"/>
  <c r="A5540" i="2"/>
  <c r="C5539" i="2"/>
  <c r="B5539" i="2"/>
  <c r="A5540" i="1" l="1"/>
  <c r="C5539" i="1"/>
  <c r="B5539" i="1"/>
  <c r="B5543" i="4"/>
  <c r="C5543" i="4"/>
  <c r="A5544" i="4"/>
  <c r="C5540" i="2"/>
  <c r="B5540" i="2"/>
  <c r="A5541" i="2"/>
  <c r="A5541" i="1" l="1"/>
  <c r="B5540" i="1"/>
  <c r="C5540" i="1"/>
  <c r="C5544" i="4"/>
  <c r="A5545" i="4"/>
  <c r="B5544" i="4"/>
  <c r="A5542" i="2"/>
  <c r="C5541" i="2"/>
  <c r="B5541" i="2"/>
  <c r="A5542" i="1" l="1"/>
  <c r="C5541" i="1"/>
  <c r="B5541" i="1"/>
  <c r="B5545" i="4"/>
  <c r="A5546" i="4"/>
  <c r="C5545" i="4"/>
  <c r="A5543" i="2"/>
  <c r="C5542" i="2"/>
  <c r="B5542" i="2"/>
  <c r="A5543" i="1" l="1"/>
  <c r="C5542" i="1"/>
  <c r="B5542" i="1"/>
  <c r="C5546" i="4"/>
  <c r="B5546" i="4"/>
  <c r="A5547" i="4"/>
  <c r="B5543" i="2"/>
  <c r="A5544" i="2"/>
  <c r="C5543" i="2"/>
  <c r="A5544" i="1" l="1"/>
  <c r="B5543" i="1"/>
  <c r="C5543" i="1"/>
  <c r="B5547" i="4"/>
  <c r="A5548" i="4"/>
  <c r="C5547" i="4"/>
  <c r="A5545" i="2"/>
  <c r="C5544" i="2"/>
  <c r="B5544" i="2"/>
  <c r="A5545" i="1" l="1"/>
  <c r="B5544" i="1"/>
  <c r="C5544" i="1"/>
  <c r="C5548" i="4"/>
  <c r="A5549" i="4"/>
  <c r="B5548" i="4"/>
  <c r="A5546" i="2"/>
  <c r="C5545" i="2"/>
  <c r="B5545" i="2"/>
  <c r="A5546" i="1" l="1"/>
  <c r="C5545" i="1"/>
  <c r="B5545" i="1"/>
  <c r="B5549" i="4"/>
  <c r="A5550" i="4"/>
  <c r="C5549" i="4"/>
  <c r="A5547" i="2"/>
  <c r="C5546" i="2"/>
  <c r="B5546" i="2"/>
  <c r="A5547" i="1" l="1"/>
  <c r="C5546" i="1"/>
  <c r="B5546" i="1"/>
  <c r="C5550" i="4"/>
  <c r="A5551" i="4"/>
  <c r="B5550" i="4"/>
  <c r="A5548" i="2"/>
  <c r="C5547" i="2"/>
  <c r="B5547" i="2"/>
  <c r="A5548" i="1" l="1"/>
  <c r="C5547" i="1"/>
  <c r="B5547" i="1"/>
  <c r="B5551" i="4"/>
  <c r="C5551" i="4"/>
  <c r="A5552" i="4"/>
  <c r="C5548" i="2"/>
  <c r="B5548" i="2"/>
  <c r="A5549" i="2"/>
  <c r="A5549" i="1" l="1"/>
  <c r="B5548" i="1"/>
  <c r="C5548" i="1"/>
  <c r="C5552" i="4"/>
  <c r="A5553" i="4"/>
  <c r="B5552" i="4"/>
  <c r="A5550" i="2"/>
  <c r="C5549" i="2"/>
  <c r="B5549" i="2"/>
  <c r="A5550" i="1" l="1"/>
  <c r="C5549" i="1"/>
  <c r="B5549" i="1"/>
  <c r="B5553" i="4"/>
  <c r="A5554" i="4"/>
  <c r="C5553" i="4"/>
  <c r="A5551" i="2"/>
  <c r="C5550" i="2"/>
  <c r="B5550" i="2"/>
  <c r="A5551" i="1" l="1"/>
  <c r="C5550" i="1"/>
  <c r="B5550" i="1"/>
  <c r="C5554" i="4"/>
  <c r="B5554" i="4"/>
  <c r="A5555" i="4"/>
  <c r="B5551" i="2"/>
  <c r="A5552" i="2"/>
  <c r="C5551" i="2"/>
  <c r="A5552" i="1" l="1"/>
  <c r="C5551" i="1"/>
  <c r="B5551" i="1"/>
  <c r="B5555" i="4"/>
  <c r="A5556" i="4"/>
  <c r="C5555" i="4"/>
  <c r="A5553" i="2"/>
  <c r="C5552" i="2"/>
  <c r="B5552" i="2"/>
  <c r="A5553" i="1" l="1"/>
  <c r="B5552" i="1"/>
  <c r="C5552" i="1"/>
  <c r="C5556" i="4"/>
  <c r="A5557" i="4"/>
  <c r="B5556" i="4"/>
  <c r="A5554" i="2"/>
  <c r="C5553" i="2"/>
  <c r="B5553" i="2"/>
  <c r="A5554" i="1" l="1"/>
  <c r="C5553" i="1"/>
  <c r="B5553" i="1"/>
  <c r="B5557" i="4"/>
  <c r="A5558" i="4"/>
  <c r="C5557" i="4"/>
  <c r="A5555" i="2"/>
  <c r="C5554" i="2"/>
  <c r="B5554" i="2"/>
  <c r="A5555" i="1" l="1"/>
  <c r="B5554" i="1"/>
  <c r="C5554" i="1"/>
  <c r="C5558" i="4"/>
  <c r="A5559" i="4"/>
  <c r="B5558" i="4"/>
  <c r="A5556" i="2"/>
  <c r="C5555" i="2"/>
  <c r="B5555" i="2"/>
  <c r="A5556" i="1" l="1"/>
  <c r="C5555" i="1"/>
  <c r="B5555" i="1"/>
  <c r="B5559" i="4"/>
  <c r="C5559" i="4"/>
  <c r="A5560" i="4"/>
  <c r="C5556" i="2"/>
  <c r="B5556" i="2"/>
  <c r="A5557" i="2"/>
  <c r="A5557" i="1" l="1"/>
  <c r="B5556" i="1"/>
  <c r="C5556" i="1"/>
  <c r="C5560" i="4"/>
  <c r="A5561" i="4"/>
  <c r="B5560" i="4"/>
  <c r="A5558" i="2"/>
  <c r="C5557" i="2"/>
  <c r="B5557" i="2"/>
  <c r="A5558" i="1" l="1"/>
  <c r="C5557" i="1"/>
  <c r="B5557" i="1"/>
  <c r="B5561" i="4"/>
  <c r="C5561" i="4"/>
  <c r="A5562" i="4"/>
  <c r="A5559" i="2"/>
  <c r="C5558" i="2"/>
  <c r="B5558" i="2"/>
  <c r="A5559" i="1" l="1"/>
  <c r="C5558" i="1"/>
  <c r="B5558" i="1"/>
  <c r="C5562" i="4"/>
  <c r="A5563" i="4"/>
  <c r="B5562" i="4"/>
  <c r="B5559" i="2"/>
  <c r="A5560" i="2"/>
  <c r="C5559" i="2"/>
  <c r="A5560" i="1" l="1"/>
  <c r="B5559" i="1"/>
  <c r="C5559" i="1"/>
  <c r="B5563" i="4"/>
  <c r="C5563" i="4"/>
  <c r="A5564" i="4"/>
  <c r="A5561" i="2"/>
  <c r="C5560" i="2"/>
  <c r="B5560" i="2"/>
  <c r="A5561" i="1" l="1"/>
  <c r="B5560" i="1"/>
  <c r="C5560" i="1"/>
  <c r="C5564" i="4"/>
  <c r="A5565" i="4"/>
  <c r="B5564" i="4"/>
  <c r="A5562" i="2"/>
  <c r="C5561" i="2"/>
  <c r="B5561" i="2"/>
  <c r="A5562" i="1" l="1"/>
  <c r="C5561" i="1"/>
  <c r="B5561" i="1"/>
  <c r="B5565" i="4"/>
  <c r="C5565" i="4"/>
  <c r="A5566" i="4"/>
  <c r="A5563" i="2"/>
  <c r="C5562" i="2"/>
  <c r="B5562" i="2"/>
  <c r="A5563" i="1" l="1"/>
  <c r="C5562" i="1"/>
  <c r="B5562" i="1"/>
  <c r="A5567" i="4"/>
  <c r="C5566" i="4"/>
  <c r="B5566" i="4"/>
  <c r="A5564" i="2"/>
  <c r="C5563" i="2"/>
  <c r="B5563" i="2"/>
  <c r="A5564" i="1" l="1"/>
  <c r="C5563" i="1"/>
  <c r="B5563" i="1"/>
  <c r="B5567" i="4"/>
  <c r="C5567" i="4"/>
  <c r="A5568" i="4"/>
  <c r="C5564" i="2"/>
  <c r="B5564" i="2"/>
  <c r="A5565" i="2"/>
  <c r="A5565" i="1" l="1"/>
  <c r="B5564" i="1"/>
  <c r="C5564" i="1"/>
  <c r="A5569" i="4"/>
  <c r="C5568" i="4"/>
  <c r="B5568" i="4"/>
  <c r="A5566" i="2"/>
  <c r="C5565" i="2"/>
  <c r="B5565" i="2"/>
  <c r="A5566" i="1" l="1"/>
  <c r="C5565" i="1"/>
  <c r="B5565" i="1"/>
  <c r="B5569" i="4"/>
  <c r="C5569" i="4"/>
  <c r="A5570" i="4"/>
  <c r="A5567" i="2"/>
  <c r="C5566" i="2"/>
  <c r="B5566" i="2"/>
  <c r="A5567" i="1" l="1"/>
  <c r="C5566" i="1"/>
  <c r="B5566" i="1"/>
  <c r="A5571" i="4"/>
  <c r="C5570" i="4"/>
  <c r="B5570" i="4"/>
  <c r="B5567" i="2"/>
  <c r="A5568" i="2"/>
  <c r="C5567" i="2"/>
  <c r="A5568" i="1" l="1"/>
  <c r="C5567" i="1"/>
  <c r="B5567" i="1"/>
  <c r="B5571" i="4"/>
  <c r="C5571" i="4"/>
  <c r="A5572" i="4"/>
  <c r="A5569" i="2"/>
  <c r="C5568" i="2"/>
  <c r="B5568" i="2"/>
  <c r="A5569" i="1" l="1"/>
  <c r="B5568" i="1"/>
  <c r="C5568" i="1"/>
  <c r="A5573" i="4"/>
  <c r="C5572" i="4"/>
  <c r="B5572" i="4"/>
  <c r="A5570" i="2"/>
  <c r="C5569" i="2"/>
  <c r="B5569" i="2"/>
  <c r="A5570" i="1" l="1"/>
  <c r="C5569" i="1"/>
  <c r="B5569" i="1"/>
  <c r="B5573" i="4"/>
  <c r="C5573" i="4"/>
  <c r="A5574" i="4"/>
  <c r="A5571" i="2"/>
  <c r="C5570" i="2"/>
  <c r="B5570" i="2"/>
  <c r="A5571" i="1" l="1"/>
  <c r="B5570" i="1"/>
  <c r="C5570" i="1"/>
  <c r="A5575" i="4"/>
  <c r="C5574" i="4"/>
  <c r="B5574" i="4"/>
  <c r="A5572" i="2"/>
  <c r="C5571" i="2"/>
  <c r="B5571" i="2"/>
  <c r="A5572" i="1" l="1"/>
  <c r="C5571" i="1"/>
  <c r="B5571" i="1"/>
  <c r="B5575" i="4"/>
  <c r="C5575" i="4"/>
  <c r="A5576" i="4"/>
  <c r="C5572" i="2"/>
  <c r="B5572" i="2"/>
  <c r="A5573" i="2"/>
  <c r="A5573" i="1" l="1"/>
  <c r="B5572" i="1"/>
  <c r="C5572" i="1"/>
  <c r="A5577" i="4"/>
  <c r="C5576" i="4"/>
  <c r="B5576" i="4"/>
  <c r="A5574" i="2"/>
  <c r="C5573" i="2"/>
  <c r="B5573" i="2"/>
  <c r="A5574" i="1" l="1"/>
  <c r="C5573" i="1"/>
  <c r="B5573" i="1"/>
  <c r="B5577" i="4"/>
  <c r="C5577" i="4"/>
  <c r="A5578" i="4"/>
  <c r="A5575" i="2"/>
  <c r="C5574" i="2"/>
  <c r="B5574" i="2"/>
  <c r="A5575" i="1" l="1"/>
  <c r="C5574" i="1"/>
  <c r="B5574" i="1"/>
  <c r="A5579" i="4"/>
  <c r="C5578" i="4"/>
  <c r="B5578" i="4"/>
  <c r="C5575" i="2"/>
  <c r="B5575" i="2"/>
  <c r="A5576" i="2"/>
  <c r="A5576" i="1" l="1"/>
  <c r="C5575" i="1"/>
  <c r="B5575" i="1"/>
  <c r="B5579" i="4"/>
  <c r="C5579" i="4"/>
  <c r="A5580" i="4"/>
  <c r="A5577" i="2"/>
  <c r="C5576" i="2"/>
  <c r="B5576" i="2"/>
  <c r="A5577" i="1" l="1"/>
  <c r="B5576" i="1"/>
  <c r="C5576" i="1"/>
  <c r="A5581" i="4"/>
  <c r="C5580" i="4"/>
  <c r="B5580" i="4"/>
  <c r="C5577" i="2"/>
  <c r="A5578" i="2"/>
  <c r="B5577" i="2"/>
  <c r="A5578" i="1" l="1"/>
  <c r="C5577" i="1"/>
  <c r="B5577" i="1"/>
  <c r="B5581" i="4"/>
  <c r="C5581" i="4"/>
  <c r="A5582" i="4"/>
  <c r="C5578" i="2"/>
  <c r="A5579" i="2"/>
  <c r="B5578" i="2"/>
  <c r="A5579" i="1" l="1"/>
  <c r="C5578" i="1"/>
  <c r="B5578" i="1"/>
  <c r="A5583" i="4"/>
  <c r="C5582" i="4"/>
  <c r="B5582" i="4"/>
  <c r="A5580" i="2"/>
  <c r="C5579" i="2"/>
  <c r="B5579" i="2"/>
  <c r="A5580" i="1" l="1"/>
  <c r="C5579" i="1"/>
  <c r="B5579" i="1"/>
  <c r="B5583" i="4"/>
  <c r="C5583" i="4"/>
  <c r="A5584" i="4"/>
  <c r="B5580" i="2"/>
  <c r="A5581" i="2"/>
  <c r="C5580" i="2"/>
  <c r="A5581" i="1" l="1"/>
  <c r="B5580" i="1"/>
  <c r="C5580" i="1"/>
  <c r="A5585" i="4"/>
  <c r="C5584" i="4"/>
  <c r="B5584" i="4"/>
  <c r="B5581" i="2"/>
  <c r="A5582" i="2"/>
  <c r="C5581" i="2"/>
  <c r="A5582" i="1" l="1"/>
  <c r="C5581" i="1"/>
  <c r="B5581" i="1"/>
  <c r="B5585" i="4"/>
  <c r="C5585" i="4"/>
  <c r="A5586" i="4"/>
  <c r="A5583" i="2"/>
  <c r="B5582" i="2"/>
  <c r="C5582" i="2"/>
  <c r="A5583" i="1" l="1"/>
  <c r="C5582" i="1"/>
  <c r="B5582" i="1"/>
  <c r="A5587" i="4"/>
  <c r="C5586" i="4"/>
  <c r="B5586" i="4"/>
  <c r="A5584" i="2"/>
  <c r="C5583" i="2"/>
  <c r="B5583" i="2"/>
  <c r="A5584" i="1" l="1"/>
  <c r="C5583" i="1"/>
  <c r="B5583" i="1"/>
  <c r="B5587" i="4"/>
  <c r="C5587" i="4"/>
  <c r="A5588" i="4"/>
  <c r="A5585" i="2"/>
  <c r="C5584" i="2"/>
  <c r="B5584" i="2"/>
  <c r="A5585" i="1" l="1"/>
  <c r="B5584" i="1"/>
  <c r="C5584" i="1"/>
  <c r="A5589" i="4"/>
  <c r="C5588" i="4"/>
  <c r="B5588" i="4"/>
  <c r="A5586" i="2"/>
  <c r="C5585" i="2"/>
  <c r="B5585" i="2"/>
  <c r="A5586" i="1" l="1"/>
  <c r="C5585" i="1"/>
  <c r="B5585" i="1"/>
  <c r="B5589" i="4"/>
  <c r="C5589" i="4"/>
  <c r="A5590" i="4"/>
  <c r="C5586" i="2"/>
  <c r="B5586" i="2"/>
  <c r="A5587" i="2"/>
  <c r="A5587" i="1" l="1"/>
  <c r="C5586" i="1"/>
  <c r="B5586" i="1"/>
  <c r="A5591" i="4"/>
  <c r="C5590" i="4"/>
  <c r="B5590" i="4"/>
  <c r="C5587" i="2"/>
  <c r="B5587" i="2"/>
  <c r="A5588" i="2"/>
  <c r="A5588" i="1" l="1"/>
  <c r="C5587" i="1"/>
  <c r="B5587" i="1"/>
  <c r="B5591" i="4"/>
  <c r="C5591" i="4"/>
  <c r="A5592" i="4"/>
  <c r="A5589" i="2"/>
  <c r="C5588" i="2"/>
  <c r="B5588" i="2"/>
  <c r="A5589" i="1" l="1"/>
  <c r="B5588" i="1"/>
  <c r="C5588" i="1"/>
  <c r="A5593" i="4"/>
  <c r="C5592" i="4"/>
  <c r="B5592" i="4"/>
  <c r="B5589" i="2"/>
  <c r="A5590" i="2"/>
  <c r="C5589" i="2"/>
  <c r="A5590" i="1" l="1"/>
  <c r="C5589" i="1"/>
  <c r="B5589" i="1"/>
  <c r="B5593" i="4"/>
  <c r="C5593" i="4"/>
  <c r="A5594" i="4"/>
  <c r="A5591" i="2"/>
  <c r="C5590" i="2"/>
  <c r="B5590" i="2"/>
  <c r="A5591" i="1" l="1"/>
  <c r="C5590" i="1"/>
  <c r="B5590" i="1"/>
  <c r="A5595" i="4"/>
  <c r="C5594" i="4"/>
  <c r="B5594" i="4"/>
  <c r="A5592" i="2"/>
  <c r="C5591" i="2"/>
  <c r="B5591" i="2"/>
  <c r="A5592" i="1" l="1"/>
  <c r="C5591" i="1"/>
  <c r="B5591" i="1"/>
  <c r="B5595" i="4"/>
  <c r="C5595" i="4"/>
  <c r="A5596" i="4"/>
  <c r="A5593" i="2"/>
  <c r="C5592" i="2"/>
  <c r="B5592" i="2"/>
  <c r="A5593" i="1" l="1"/>
  <c r="B5592" i="1"/>
  <c r="C5592" i="1"/>
  <c r="A5597" i="4"/>
  <c r="C5596" i="4"/>
  <c r="B5596" i="4"/>
  <c r="A5594" i="2"/>
  <c r="C5593" i="2"/>
  <c r="B5593" i="2"/>
  <c r="A5594" i="1" l="1"/>
  <c r="C5593" i="1"/>
  <c r="B5593" i="1"/>
  <c r="B5597" i="4"/>
  <c r="C5597" i="4"/>
  <c r="A5598" i="4"/>
  <c r="C5594" i="2"/>
  <c r="B5594" i="2"/>
  <c r="A5595" i="2"/>
  <c r="A5595" i="1" l="1"/>
  <c r="C5594" i="1"/>
  <c r="B5594" i="1"/>
  <c r="A5599" i="4"/>
  <c r="C5598" i="4"/>
  <c r="B5598" i="4"/>
  <c r="A5596" i="2"/>
  <c r="C5595" i="2"/>
  <c r="B5595" i="2"/>
  <c r="A5596" i="1" l="1"/>
  <c r="C5595" i="1"/>
  <c r="B5595" i="1"/>
  <c r="B5599" i="4"/>
  <c r="C5599" i="4"/>
  <c r="A5600" i="4"/>
  <c r="A5597" i="2"/>
  <c r="C5596" i="2"/>
  <c r="B5596" i="2"/>
  <c r="A5597" i="1" l="1"/>
  <c r="B5596" i="1"/>
  <c r="C5596" i="1"/>
  <c r="A5601" i="4"/>
  <c r="C5600" i="4"/>
  <c r="B5600" i="4"/>
  <c r="B5597" i="2"/>
  <c r="A5598" i="2"/>
  <c r="C5597" i="2"/>
  <c r="A5598" i="1" l="1"/>
  <c r="C5597" i="1"/>
  <c r="B5597" i="1"/>
  <c r="B5601" i="4"/>
  <c r="C5601" i="4"/>
  <c r="A5602" i="4"/>
  <c r="A5599" i="2"/>
  <c r="B5598" i="2"/>
  <c r="C5598" i="2"/>
  <c r="A5599" i="1" l="1"/>
  <c r="C5598" i="1"/>
  <c r="B5598" i="1"/>
  <c r="A5603" i="4"/>
  <c r="C5602" i="4"/>
  <c r="B5602" i="4"/>
  <c r="A5600" i="2"/>
  <c r="C5599" i="2"/>
  <c r="B5599" i="2"/>
  <c r="A5600" i="1" l="1"/>
  <c r="C5599" i="1"/>
  <c r="B5599" i="1"/>
  <c r="B5603" i="4"/>
  <c r="C5603" i="4"/>
  <c r="A5604" i="4"/>
  <c r="A5601" i="2"/>
  <c r="C5600" i="2"/>
  <c r="B5600" i="2"/>
  <c r="A5601" i="1" l="1"/>
  <c r="B5600" i="1"/>
  <c r="C5600" i="1"/>
  <c r="A5605" i="4"/>
  <c r="C5604" i="4"/>
  <c r="B5604" i="4"/>
  <c r="A5602" i="2"/>
  <c r="C5601" i="2"/>
  <c r="B5601" i="2"/>
  <c r="A5602" i="1" l="1"/>
  <c r="C5601" i="1"/>
  <c r="B5601" i="1"/>
  <c r="B5605" i="4"/>
  <c r="C5605" i="4"/>
  <c r="A5606" i="4"/>
  <c r="C5602" i="2"/>
  <c r="B5602" i="2"/>
  <c r="A5603" i="2"/>
  <c r="A5603" i="1" l="1"/>
  <c r="C5602" i="1"/>
  <c r="B5602" i="1"/>
  <c r="A5607" i="4"/>
  <c r="C5606" i="4"/>
  <c r="B5606" i="4"/>
  <c r="C5603" i="2"/>
  <c r="B5603" i="2"/>
  <c r="A5604" i="2"/>
  <c r="A5604" i="1" l="1"/>
  <c r="C5603" i="1"/>
  <c r="B5603" i="1"/>
  <c r="B5607" i="4"/>
  <c r="C5607" i="4"/>
  <c r="A5608" i="4"/>
  <c r="A5605" i="2"/>
  <c r="C5604" i="2"/>
  <c r="B5604" i="2"/>
  <c r="A5605" i="1" l="1"/>
  <c r="B5604" i="1"/>
  <c r="C5604" i="1"/>
  <c r="A5609" i="4"/>
  <c r="C5608" i="4"/>
  <c r="B5608" i="4"/>
  <c r="B5605" i="2"/>
  <c r="A5606" i="2"/>
  <c r="C5605" i="2"/>
  <c r="A5606" i="1" l="1"/>
  <c r="C5605" i="1"/>
  <c r="B5605" i="1"/>
  <c r="B5609" i="4"/>
  <c r="C5609" i="4"/>
  <c r="A5610" i="4"/>
  <c r="A5607" i="2"/>
  <c r="C5606" i="2"/>
  <c r="B5606" i="2"/>
  <c r="A5607" i="1" l="1"/>
  <c r="C5606" i="1"/>
  <c r="B5606" i="1"/>
  <c r="A5611" i="4"/>
  <c r="C5610" i="4"/>
  <c r="B5610" i="4"/>
  <c r="A5608" i="2"/>
  <c r="C5607" i="2"/>
  <c r="B5607" i="2"/>
  <c r="A5608" i="1" l="1"/>
  <c r="C5607" i="1"/>
  <c r="B5607" i="1"/>
  <c r="B5611" i="4"/>
  <c r="C5611" i="4"/>
  <c r="A5612" i="4"/>
  <c r="A5609" i="2"/>
  <c r="C5608" i="2"/>
  <c r="B5608" i="2"/>
  <c r="A5609" i="1" l="1"/>
  <c r="B5608" i="1"/>
  <c r="C5608" i="1"/>
  <c r="A5613" i="4"/>
  <c r="C5612" i="4"/>
  <c r="B5612" i="4"/>
  <c r="A5610" i="2"/>
  <c r="C5609" i="2"/>
  <c r="B5609" i="2"/>
  <c r="A5610" i="1" l="1"/>
  <c r="C5609" i="1"/>
  <c r="B5609" i="1"/>
  <c r="B5613" i="4"/>
  <c r="C5613" i="4"/>
  <c r="A5614" i="4"/>
  <c r="C5610" i="2"/>
  <c r="B5610" i="2"/>
  <c r="A5611" i="2"/>
  <c r="A5611" i="1" l="1"/>
  <c r="C5610" i="1"/>
  <c r="B5610" i="1"/>
  <c r="A5615" i="4"/>
  <c r="C5614" i="4"/>
  <c r="B5614" i="4"/>
  <c r="A5612" i="2"/>
  <c r="C5611" i="2"/>
  <c r="B5611" i="2"/>
  <c r="A5612" i="1" l="1"/>
  <c r="C5611" i="1"/>
  <c r="B5611" i="1"/>
  <c r="B5615" i="4"/>
  <c r="C5615" i="4"/>
  <c r="A5616" i="4"/>
  <c r="A5613" i="2"/>
  <c r="C5612" i="2"/>
  <c r="B5612" i="2"/>
  <c r="A5613" i="1" l="1"/>
  <c r="B5612" i="1"/>
  <c r="C5612" i="1"/>
  <c r="A5617" i="4"/>
  <c r="C5616" i="4"/>
  <c r="B5616" i="4"/>
  <c r="B5613" i="2"/>
  <c r="A5614" i="2"/>
  <c r="C5613" i="2"/>
  <c r="A5614" i="1" l="1"/>
  <c r="C5613" i="1"/>
  <c r="B5613" i="1"/>
  <c r="B5617" i="4"/>
  <c r="C5617" i="4"/>
  <c r="A5618" i="4"/>
  <c r="A5615" i="2"/>
  <c r="B5614" i="2"/>
  <c r="C5614" i="2"/>
  <c r="A5615" i="1" l="1"/>
  <c r="C5614" i="1"/>
  <c r="B5614" i="1"/>
  <c r="A5619" i="4"/>
  <c r="C5618" i="4"/>
  <c r="B5618" i="4"/>
  <c r="A5616" i="2"/>
  <c r="C5615" i="2"/>
  <c r="B5615" i="2"/>
  <c r="A5616" i="1" l="1"/>
  <c r="C5615" i="1"/>
  <c r="B5615" i="1"/>
  <c r="B5619" i="4"/>
  <c r="C5619" i="4"/>
  <c r="A5620" i="4"/>
  <c r="A5617" i="2"/>
  <c r="C5616" i="2"/>
  <c r="B5616" i="2"/>
  <c r="A5617" i="1" l="1"/>
  <c r="B5616" i="1"/>
  <c r="C5616" i="1"/>
  <c r="A5621" i="4"/>
  <c r="C5620" i="4"/>
  <c r="B5620" i="4"/>
  <c r="A5618" i="2"/>
  <c r="C5617" i="2"/>
  <c r="B5617" i="2"/>
  <c r="A5618" i="1" l="1"/>
  <c r="C5617" i="1"/>
  <c r="B5617" i="1"/>
  <c r="B5621" i="4"/>
  <c r="C5621" i="4"/>
  <c r="A5622" i="4"/>
  <c r="C5618" i="2"/>
  <c r="B5618" i="2"/>
  <c r="A5619" i="2"/>
  <c r="A5619" i="1" l="1"/>
  <c r="C5618" i="1"/>
  <c r="B5618" i="1"/>
  <c r="A5623" i="4"/>
  <c r="C5622" i="4"/>
  <c r="B5622" i="4"/>
  <c r="C5619" i="2"/>
  <c r="B5619" i="2"/>
  <c r="A5620" i="2"/>
  <c r="A5620" i="1" l="1"/>
  <c r="C5619" i="1"/>
  <c r="B5619" i="1"/>
  <c r="B5623" i="4"/>
  <c r="C5623" i="4"/>
  <c r="A5624" i="4"/>
  <c r="A5621" i="2"/>
  <c r="C5620" i="2"/>
  <c r="B5620" i="2"/>
  <c r="A5621" i="1" l="1"/>
  <c r="B5620" i="1"/>
  <c r="C5620" i="1"/>
  <c r="A5625" i="4"/>
  <c r="C5624" i="4"/>
  <c r="B5624" i="4"/>
  <c r="B5621" i="2"/>
  <c r="A5622" i="2"/>
  <c r="C5621" i="2"/>
  <c r="A5622" i="1" l="1"/>
  <c r="C5621" i="1"/>
  <c r="B5621" i="1"/>
  <c r="B5625" i="4"/>
  <c r="C5625" i="4"/>
  <c r="A5626" i="4"/>
  <c r="A5623" i="2"/>
  <c r="C5622" i="2"/>
  <c r="B5622" i="2"/>
  <c r="A5623" i="1" l="1"/>
  <c r="C5622" i="1"/>
  <c r="B5622" i="1"/>
  <c r="A5627" i="4"/>
  <c r="C5626" i="4"/>
  <c r="B5626" i="4"/>
  <c r="A5624" i="2"/>
  <c r="C5623" i="2"/>
  <c r="B5623" i="2"/>
  <c r="A5624" i="1" l="1"/>
  <c r="C5623" i="1"/>
  <c r="B5623" i="1"/>
  <c r="B5627" i="4"/>
  <c r="A5628" i="4"/>
  <c r="C5627" i="4"/>
  <c r="A5625" i="2"/>
  <c r="C5624" i="2"/>
  <c r="B5624" i="2"/>
  <c r="A5625" i="1" l="1"/>
  <c r="B5624" i="1"/>
  <c r="C5624" i="1"/>
  <c r="A5629" i="4"/>
  <c r="C5628" i="4"/>
  <c r="B5628" i="4"/>
  <c r="A5626" i="2"/>
  <c r="C5625" i="2"/>
  <c r="B5625" i="2"/>
  <c r="A5626" i="1" l="1"/>
  <c r="C5625" i="1"/>
  <c r="B5625" i="1"/>
  <c r="B5629" i="4"/>
  <c r="A5630" i="4"/>
  <c r="C5629" i="4"/>
  <c r="C5626" i="2"/>
  <c r="B5626" i="2"/>
  <c r="A5627" i="2"/>
  <c r="A5627" i="1" l="1"/>
  <c r="C5626" i="1"/>
  <c r="B5626" i="1"/>
  <c r="A5631" i="4"/>
  <c r="C5630" i="4"/>
  <c r="B5630" i="4"/>
  <c r="A5628" i="2"/>
  <c r="C5627" i="2"/>
  <c r="B5627" i="2"/>
  <c r="A5628" i="1" l="1"/>
  <c r="C5627" i="1"/>
  <c r="B5627" i="1"/>
  <c r="B5631" i="4"/>
  <c r="A5632" i="4"/>
  <c r="C5631" i="4"/>
  <c r="A5629" i="2"/>
  <c r="C5628" i="2"/>
  <c r="B5628" i="2"/>
  <c r="A5629" i="1" l="1"/>
  <c r="B5628" i="1"/>
  <c r="C5628" i="1"/>
  <c r="A5633" i="4"/>
  <c r="C5632" i="4"/>
  <c r="B5632" i="4"/>
  <c r="B5629" i="2"/>
  <c r="A5630" i="2"/>
  <c r="C5629" i="2"/>
  <c r="A5630" i="1" l="1"/>
  <c r="C5629" i="1"/>
  <c r="B5629" i="1"/>
  <c r="B5633" i="4"/>
  <c r="A5634" i="4"/>
  <c r="C5633" i="4"/>
  <c r="A5631" i="2"/>
  <c r="B5630" i="2"/>
  <c r="C5630" i="2"/>
  <c r="A5631" i="1" l="1"/>
  <c r="C5630" i="1"/>
  <c r="B5630" i="1"/>
  <c r="A5635" i="4"/>
  <c r="C5634" i="4"/>
  <c r="B5634" i="4"/>
  <c r="A5632" i="2"/>
  <c r="C5631" i="2"/>
  <c r="B5631" i="2"/>
  <c r="A5632" i="1" l="1"/>
  <c r="C5631" i="1"/>
  <c r="B5631" i="1"/>
  <c r="B5635" i="4"/>
  <c r="A5636" i="4"/>
  <c r="C5635" i="4"/>
  <c r="A5633" i="2"/>
  <c r="C5632" i="2"/>
  <c r="B5632" i="2"/>
  <c r="A5633" i="1" l="1"/>
  <c r="B5632" i="1"/>
  <c r="C5632" i="1"/>
  <c r="A5637" i="4"/>
  <c r="C5636" i="4"/>
  <c r="B5636" i="4"/>
  <c r="A5634" i="2"/>
  <c r="C5633" i="2"/>
  <c r="B5633" i="2"/>
  <c r="A5634" i="1" l="1"/>
  <c r="C5633" i="1"/>
  <c r="B5633" i="1"/>
  <c r="B5637" i="4"/>
  <c r="A5638" i="4"/>
  <c r="C5637" i="4"/>
  <c r="C5634" i="2"/>
  <c r="B5634" i="2"/>
  <c r="A5635" i="2"/>
  <c r="A5635" i="1" l="1"/>
  <c r="C5634" i="1"/>
  <c r="B5634" i="1"/>
  <c r="A5639" i="4"/>
  <c r="C5638" i="4"/>
  <c r="B5638" i="4"/>
  <c r="C5635" i="2"/>
  <c r="B5635" i="2"/>
  <c r="A5636" i="2"/>
  <c r="A5636" i="1" l="1"/>
  <c r="C5635" i="1"/>
  <c r="B5635" i="1"/>
  <c r="B5639" i="4"/>
  <c r="A5640" i="4"/>
  <c r="C5639" i="4"/>
  <c r="A5637" i="2"/>
  <c r="C5636" i="2"/>
  <c r="B5636" i="2"/>
  <c r="A5637" i="1" l="1"/>
  <c r="B5636" i="1"/>
  <c r="C5636" i="1"/>
  <c r="A5641" i="4"/>
  <c r="C5640" i="4"/>
  <c r="B5640" i="4"/>
  <c r="B5637" i="2"/>
  <c r="A5638" i="2"/>
  <c r="C5637" i="2"/>
  <c r="A5638" i="1" l="1"/>
  <c r="C5637" i="1"/>
  <c r="B5637" i="1"/>
  <c r="B5641" i="4"/>
  <c r="A5642" i="4"/>
  <c r="C5641" i="4"/>
  <c r="A5639" i="2"/>
  <c r="C5638" i="2"/>
  <c r="B5638" i="2"/>
  <c r="A5639" i="1" l="1"/>
  <c r="C5638" i="1"/>
  <c r="B5638" i="1"/>
  <c r="A5643" i="4"/>
  <c r="C5642" i="4"/>
  <c r="B5642" i="4"/>
  <c r="A5640" i="2"/>
  <c r="C5639" i="2"/>
  <c r="B5639" i="2"/>
  <c r="A5640" i="1" l="1"/>
  <c r="C5639" i="1"/>
  <c r="B5639" i="1"/>
  <c r="B5643" i="4"/>
  <c r="A5644" i="4"/>
  <c r="C5643" i="4"/>
  <c r="A5641" i="2"/>
  <c r="C5640" i="2"/>
  <c r="B5640" i="2"/>
  <c r="A5641" i="1" l="1"/>
  <c r="B5640" i="1"/>
  <c r="C5640" i="1"/>
  <c r="A5645" i="4"/>
  <c r="C5644" i="4"/>
  <c r="B5644" i="4"/>
  <c r="A5642" i="2"/>
  <c r="C5641" i="2"/>
  <c r="B5641" i="2"/>
  <c r="A5642" i="1" l="1"/>
  <c r="C5641" i="1"/>
  <c r="B5641" i="1"/>
  <c r="B5645" i="4"/>
  <c r="A5646" i="4"/>
  <c r="C5645" i="4"/>
  <c r="C5642" i="2"/>
  <c r="B5642" i="2"/>
  <c r="A5643" i="2"/>
  <c r="A5643" i="1" l="1"/>
  <c r="C5642" i="1"/>
  <c r="B5642" i="1"/>
  <c r="A5647" i="4"/>
  <c r="C5646" i="4"/>
  <c r="B5646" i="4"/>
  <c r="A5644" i="2"/>
  <c r="C5643" i="2"/>
  <c r="B5643" i="2"/>
  <c r="A5644" i="1" l="1"/>
  <c r="C5643" i="1"/>
  <c r="B5643" i="1"/>
  <c r="B5647" i="4"/>
  <c r="A5648" i="4"/>
  <c r="C5647" i="4"/>
  <c r="A5645" i="2"/>
  <c r="C5644" i="2"/>
  <c r="B5644" i="2"/>
  <c r="A5645" i="1" l="1"/>
  <c r="B5644" i="1"/>
  <c r="C5644" i="1"/>
  <c r="A5649" i="4"/>
  <c r="C5648" i="4"/>
  <c r="B5648" i="4"/>
  <c r="B5645" i="2"/>
  <c r="A5646" i="2"/>
  <c r="C5645" i="2"/>
  <c r="A5646" i="1" l="1"/>
  <c r="C5645" i="1"/>
  <c r="B5645" i="1"/>
  <c r="B5649" i="4"/>
  <c r="A5650" i="4"/>
  <c r="C5649" i="4"/>
  <c r="A5647" i="2"/>
  <c r="B5646" i="2"/>
  <c r="C5646" i="2"/>
  <c r="A5647" i="1" l="1"/>
  <c r="C5646" i="1"/>
  <c r="B5646" i="1"/>
  <c r="A5651" i="4"/>
  <c r="C5650" i="4"/>
  <c r="B5650" i="4"/>
  <c r="A5648" i="2"/>
  <c r="C5647" i="2"/>
  <c r="B5647" i="2"/>
  <c r="A5648" i="1" l="1"/>
  <c r="C5647" i="1"/>
  <c r="B5647" i="1"/>
  <c r="B5651" i="4"/>
  <c r="A5652" i="4"/>
  <c r="C5651" i="4"/>
  <c r="A5649" i="2"/>
  <c r="C5648" i="2"/>
  <c r="B5648" i="2"/>
  <c r="A5649" i="1" l="1"/>
  <c r="B5648" i="1"/>
  <c r="C5648" i="1"/>
  <c r="A5653" i="4"/>
  <c r="C5652" i="4"/>
  <c r="B5652" i="4"/>
  <c r="A5650" i="2"/>
  <c r="C5649" i="2"/>
  <c r="B5649" i="2"/>
  <c r="A5650" i="1" l="1"/>
  <c r="C5649" i="1"/>
  <c r="B5649" i="1"/>
  <c r="B5653" i="4"/>
  <c r="A5654" i="4"/>
  <c r="C5653" i="4"/>
  <c r="C5650" i="2"/>
  <c r="B5650" i="2"/>
  <c r="A5651" i="2"/>
  <c r="A5651" i="1" l="1"/>
  <c r="C5650" i="1"/>
  <c r="B5650" i="1"/>
  <c r="A5655" i="4"/>
  <c r="C5654" i="4"/>
  <c r="B5654" i="4"/>
  <c r="C5651" i="2"/>
  <c r="B5651" i="2"/>
  <c r="A5652" i="2"/>
  <c r="A5652" i="1" l="1"/>
  <c r="C5651" i="1"/>
  <c r="B5651" i="1"/>
  <c r="B5655" i="4"/>
  <c r="A5656" i="4"/>
  <c r="C5655" i="4"/>
  <c r="A5653" i="2"/>
  <c r="C5652" i="2"/>
  <c r="B5652" i="2"/>
  <c r="A5653" i="1" l="1"/>
  <c r="B5652" i="1"/>
  <c r="C5652" i="1"/>
  <c r="A5657" i="4"/>
  <c r="C5656" i="4"/>
  <c r="B5656" i="4"/>
  <c r="B5653" i="2"/>
  <c r="A5654" i="2"/>
  <c r="C5653" i="2"/>
  <c r="A5654" i="1" l="1"/>
  <c r="C5653" i="1"/>
  <c r="B5653" i="1"/>
  <c r="B5657" i="4"/>
  <c r="A5658" i="4"/>
  <c r="C5657" i="4"/>
  <c r="A5655" i="2"/>
  <c r="C5654" i="2"/>
  <c r="B5654" i="2"/>
  <c r="A5655" i="1" l="1"/>
  <c r="C5654" i="1"/>
  <c r="B5654" i="1"/>
  <c r="A5659" i="4"/>
  <c r="C5658" i="4"/>
  <c r="B5658" i="4"/>
  <c r="A5656" i="2"/>
  <c r="C5655" i="2"/>
  <c r="B5655" i="2"/>
  <c r="A5656" i="1" l="1"/>
  <c r="C5655" i="1"/>
  <c r="B5655" i="1"/>
  <c r="B5659" i="4"/>
  <c r="A5660" i="4"/>
  <c r="C5659" i="4"/>
  <c r="A5657" i="2"/>
  <c r="C5656" i="2"/>
  <c r="B5656" i="2"/>
  <c r="A5657" i="1" l="1"/>
  <c r="B5656" i="1"/>
  <c r="C5656" i="1"/>
  <c r="A5661" i="4"/>
  <c r="C5660" i="4"/>
  <c r="B5660" i="4"/>
  <c r="A5658" i="2"/>
  <c r="C5657" i="2"/>
  <c r="B5657" i="2"/>
  <c r="A5658" i="1" l="1"/>
  <c r="C5657" i="1"/>
  <c r="B5657" i="1"/>
  <c r="B5661" i="4"/>
  <c r="A5662" i="4"/>
  <c r="C5661" i="4"/>
  <c r="C5658" i="2"/>
  <c r="B5658" i="2"/>
  <c r="A5659" i="2"/>
  <c r="A5659" i="1" l="1"/>
  <c r="C5658" i="1"/>
  <c r="B5658" i="1"/>
  <c r="A5663" i="4"/>
  <c r="C5662" i="4"/>
  <c r="B5662" i="4"/>
  <c r="A5660" i="2"/>
  <c r="C5659" i="2"/>
  <c r="B5659" i="2"/>
  <c r="A5660" i="1" l="1"/>
  <c r="C5659" i="1"/>
  <c r="B5659" i="1"/>
  <c r="B5663" i="4"/>
  <c r="A5664" i="4"/>
  <c r="C5663" i="4"/>
  <c r="A5661" i="2"/>
  <c r="C5660" i="2"/>
  <c r="B5660" i="2"/>
  <c r="A5661" i="1" l="1"/>
  <c r="B5660" i="1"/>
  <c r="C5660" i="1"/>
  <c r="A5665" i="4"/>
  <c r="C5664" i="4"/>
  <c r="B5664" i="4"/>
  <c r="B5661" i="2"/>
  <c r="A5662" i="2"/>
  <c r="C5661" i="2"/>
  <c r="A5662" i="1" l="1"/>
  <c r="C5661" i="1"/>
  <c r="B5661" i="1"/>
  <c r="B5665" i="4"/>
  <c r="A5666" i="4"/>
  <c r="C5665" i="4"/>
  <c r="A5663" i="2"/>
  <c r="B5662" i="2"/>
  <c r="C5662" i="2"/>
  <c r="A5663" i="1" l="1"/>
  <c r="C5662" i="1"/>
  <c r="B5662" i="1"/>
  <c r="A5667" i="4"/>
  <c r="C5666" i="4"/>
  <c r="B5666" i="4"/>
  <c r="A5664" i="2"/>
  <c r="C5663" i="2"/>
  <c r="B5663" i="2"/>
  <c r="A5664" i="1" l="1"/>
  <c r="C5663" i="1"/>
  <c r="B5663" i="1"/>
  <c r="B5667" i="4"/>
  <c r="A5668" i="4"/>
  <c r="C5667" i="4"/>
  <c r="A5665" i="2"/>
  <c r="C5664" i="2"/>
  <c r="B5664" i="2"/>
  <c r="A5665" i="1" l="1"/>
  <c r="B5664" i="1"/>
  <c r="C5664" i="1"/>
  <c r="A5669" i="4"/>
  <c r="C5668" i="4"/>
  <c r="B5668" i="4"/>
  <c r="A5666" i="2"/>
  <c r="C5665" i="2"/>
  <c r="B5665" i="2"/>
  <c r="A5666" i="1" l="1"/>
  <c r="C5665" i="1"/>
  <c r="B5665" i="1"/>
  <c r="B5669" i="4"/>
  <c r="A5670" i="4"/>
  <c r="C5669" i="4"/>
  <c r="C5666" i="2"/>
  <c r="B5666" i="2"/>
  <c r="A5667" i="2"/>
  <c r="A5667" i="1" l="1"/>
  <c r="C5666" i="1"/>
  <c r="B5666" i="1"/>
  <c r="A5671" i="4"/>
  <c r="C5670" i="4"/>
  <c r="B5670" i="4"/>
  <c r="C5667" i="2"/>
  <c r="B5667" i="2"/>
  <c r="A5668" i="2"/>
  <c r="A5668" i="1" l="1"/>
  <c r="C5667" i="1"/>
  <c r="B5667" i="1"/>
  <c r="B5671" i="4"/>
  <c r="A5672" i="4"/>
  <c r="C5671" i="4"/>
  <c r="A5669" i="2"/>
  <c r="C5668" i="2"/>
  <c r="B5668" i="2"/>
  <c r="A5669" i="1" l="1"/>
  <c r="B5668" i="1"/>
  <c r="C5668" i="1"/>
  <c r="A5673" i="4"/>
  <c r="C5672" i="4"/>
  <c r="B5672" i="4"/>
  <c r="B5669" i="2"/>
  <c r="A5670" i="2"/>
  <c r="C5669" i="2"/>
  <c r="A5670" i="1" l="1"/>
  <c r="C5669" i="1"/>
  <c r="B5669" i="1"/>
  <c r="B5673" i="4"/>
  <c r="A5674" i="4"/>
  <c r="C5673" i="4"/>
  <c r="A5671" i="2"/>
  <c r="C5670" i="2"/>
  <c r="B5670" i="2"/>
  <c r="A5671" i="1" l="1"/>
  <c r="C5670" i="1"/>
  <c r="B5670" i="1"/>
  <c r="A5675" i="4"/>
  <c r="C5674" i="4"/>
  <c r="B5674" i="4"/>
  <c r="A5672" i="2"/>
  <c r="C5671" i="2"/>
  <c r="B5671" i="2"/>
  <c r="A5672" i="1" l="1"/>
  <c r="C5671" i="1"/>
  <c r="B5671" i="1"/>
  <c r="B5675" i="4"/>
  <c r="A5676" i="4"/>
  <c r="C5675" i="4"/>
  <c r="A5673" i="2"/>
  <c r="C5672" i="2"/>
  <c r="B5672" i="2"/>
  <c r="A5673" i="1" l="1"/>
  <c r="B5672" i="1"/>
  <c r="C5672" i="1"/>
  <c r="A5677" i="4"/>
  <c r="C5676" i="4"/>
  <c r="B5676" i="4"/>
  <c r="A5674" i="2"/>
  <c r="C5673" i="2"/>
  <c r="B5673" i="2"/>
  <c r="A5674" i="1" l="1"/>
  <c r="C5673" i="1"/>
  <c r="B5673" i="1"/>
  <c r="B5677" i="4"/>
  <c r="A5678" i="4"/>
  <c r="C5677" i="4"/>
  <c r="C5674" i="2"/>
  <c r="B5674" i="2"/>
  <c r="A5675" i="2"/>
  <c r="A5675" i="1" l="1"/>
  <c r="C5674" i="1"/>
  <c r="B5674" i="1"/>
  <c r="A5679" i="4"/>
  <c r="C5678" i="4"/>
  <c r="B5678" i="4"/>
  <c r="A5676" i="2"/>
  <c r="C5675" i="2"/>
  <c r="B5675" i="2"/>
  <c r="A5676" i="1" l="1"/>
  <c r="C5675" i="1"/>
  <c r="B5675" i="1"/>
  <c r="B5679" i="4"/>
  <c r="A5680" i="4"/>
  <c r="C5679" i="4"/>
  <c r="A5677" i="2"/>
  <c r="C5676" i="2"/>
  <c r="B5676" i="2"/>
  <c r="A5677" i="1" l="1"/>
  <c r="B5676" i="1"/>
  <c r="C5676" i="1"/>
  <c r="A5681" i="4"/>
  <c r="C5680" i="4"/>
  <c r="B5680" i="4"/>
  <c r="B5677" i="2"/>
  <c r="A5678" i="2"/>
  <c r="C5677" i="2"/>
  <c r="A5678" i="1" l="1"/>
  <c r="C5677" i="1"/>
  <c r="B5677" i="1"/>
  <c r="B5681" i="4"/>
  <c r="A5682" i="4"/>
  <c r="C5681" i="4"/>
  <c r="A5679" i="2"/>
  <c r="B5678" i="2"/>
  <c r="C5678" i="2"/>
  <c r="A5679" i="1" l="1"/>
  <c r="C5678" i="1"/>
  <c r="B5678" i="1"/>
  <c r="A5683" i="4"/>
  <c r="C5682" i="4"/>
  <c r="B5682" i="4"/>
  <c r="A5680" i="2"/>
  <c r="C5679" i="2"/>
  <c r="B5679" i="2"/>
  <c r="A5680" i="1" l="1"/>
  <c r="C5679" i="1"/>
  <c r="B5679" i="1"/>
  <c r="B5683" i="4"/>
  <c r="A5684" i="4"/>
  <c r="C5683" i="4"/>
  <c r="A5681" i="2"/>
  <c r="C5680" i="2"/>
  <c r="B5680" i="2"/>
  <c r="A5681" i="1" l="1"/>
  <c r="B5680" i="1"/>
  <c r="C5680" i="1"/>
  <c r="A5685" i="4"/>
  <c r="C5684" i="4"/>
  <c r="B5684" i="4"/>
  <c r="A5682" i="2"/>
  <c r="C5681" i="2"/>
  <c r="B5681" i="2"/>
  <c r="A5682" i="1" l="1"/>
  <c r="C5681" i="1"/>
  <c r="B5681" i="1"/>
  <c r="B5685" i="4"/>
  <c r="A5686" i="4"/>
  <c r="C5685" i="4"/>
  <c r="C5682" i="2"/>
  <c r="B5682" i="2"/>
  <c r="A5683" i="2"/>
  <c r="A5683" i="1" l="1"/>
  <c r="C5682" i="1"/>
  <c r="B5682" i="1"/>
  <c r="A5687" i="4"/>
  <c r="C5686" i="4"/>
  <c r="B5686" i="4"/>
  <c r="C5683" i="2"/>
  <c r="B5683" i="2"/>
  <c r="A5684" i="2"/>
  <c r="A5684" i="1" l="1"/>
  <c r="C5683" i="1"/>
  <c r="B5683" i="1"/>
  <c r="B5687" i="4"/>
  <c r="A5688" i="4"/>
  <c r="C5687" i="4"/>
  <c r="A5685" i="2"/>
  <c r="C5684" i="2"/>
  <c r="B5684" i="2"/>
  <c r="A5685" i="1" l="1"/>
  <c r="B5684" i="1"/>
  <c r="C5684" i="1"/>
  <c r="A5689" i="4"/>
  <c r="C5688" i="4"/>
  <c r="B5688" i="4"/>
  <c r="B5685" i="2"/>
  <c r="A5686" i="2"/>
  <c r="C5685" i="2"/>
  <c r="A5686" i="1" l="1"/>
  <c r="C5685" i="1"/>
  <c r="B5685" i="1"/>
  <c r="B5689" i="4"/>
  <c r="A5690" i="4"/>
  <c r="C5689" i="4"/>
  <c r="A5687" i="2"/>
  <c r="C5686" i="2"/>
  <c r="B5686" i="2"/>
  <c r="A5687" i="1" l="1"/>
  <c r="C5686" i="1"/>
  <c r="B5686" i="1"/>
  <c r="A5691" i="4"/>
  <c r="C5690" i="4"/>
  <c r="B5690" i="4"/>
  <c r="A5688" i="2"/>
  <c r="C5687" i="2"/>
  <c r="B5687" i="2"/>
  <c r="A5688" i="1" l="1"/>
  <c r="C5687" i="1"/>
  <c r="B5687" i="1"/>
  <c r="B5691" i="4"/>
  <c r="A5692" i="4"/>
  <c r="C5691" i="4"/>
  <c r="A5689" i="2"/>
  <c r="C5688" i="2"/>
  <c r="B5688" i="2"/>
  <c r="A5689" i="1" l="1"/>
  <c r="B5688" i="1"/>
  <c r="C5688" i="1"/>
  <c r="A5693" i="4"/>
  <c r="C5692" i="4"/>
  <c r="B5692" i="4"/>
  <c r="A5690" i="2"/>
  <c r="C5689" i="2"/>
  <c r="B5689" i="2"/>
  <c r="A5690" i="1" l="1"/>
  <c r="C5689" i="1"/>
  <c r="B5689" i="1"/>
  <c r="B5693" i="4"/>
  <c r="A5694" i="4"/>
  <c r="C5693" i="4"/>
  <c r="C5690" i="2"/>
  <c r="B5690" i="2"/>
  <c r="A5691" i="2"/>
  <c r="A5691" i="1" l="1"/>
  <c r="C5690" i="1"/>
  <c r="B5690" i="1"/>
  <c r="A5695" i="4"/>
  <c r="C5694" i="4"/>
  <c r="B5694" i="4"/>
  <c r="A5692" i="2"/>
  <c r="C5691" i="2"/>
  <c r="B5691" i="2"/>
  <c r="A5692" i="1" l="1"/>
  <c r="C5691" i="1"/>
  <c r="B5691" i="1"/>
  <c r="B5695" i="4"/>
  <c r="A5696" i="4"/>
  <c r="C5695" i="4"/>
  <c r="A5693" i="2"/>
  <c r="C5692" i="2"/>
  <c r="B5692" i="2"/>
  <c r="A5693" i="1" l="1"/>
  <c r="B5692" i="1"/>
  <c r="C5692" i="1"/>
  <c r="A5697" i="4"/>
  <c r="C5696" i="4"/>
  <c r="B5696" i="4"/>
  <c r="B5693" i="2"/>
  <c r="A5694" i="2"/>
  <c r="C5693" i="2"/>
  <c r="A5694" i="1" l="1"/>
  <c r="C5693" i="1"/>
  <c r="B5693" i="1"/>
  <c r="B5697" i="4"/>
  <c r="A5698" i="4"/>
  <c r="C5697" i="4"/>
  <c r="A5695" i="2"/>
  <c r="B5694" i="2"/>
  <c r="C5694" i="2"/>
  <c r="A5695" i="1" l="1"/>
  <c r="C5694" i="1"/>
  <c r="B5694" i="1"/>
  <c r="A5699" i="4"/>
  <c r="C5698" i="4"/>
  <c r="B5698" i="4"/>
  <c r="A5696" i="2"/>
  <c r="C5695" i="2"/>
  <c r="B5695" i="2"/>
  <c r="A5696" i="1" l="1"/>
  <c r="C5695" i="1"/>
  <c r="B5695" i="1"/>
  <c r="B5699" i="4"/>
  <c r="A5700" i="4"/>
  <c r="C5699" i="4"/>
  <c r="C5696" i="2"/>
  <c r="B5696" i="2"/>
  <c r="A5697" i="2"/>
  <c r="A5697" i="1" l="1"/>
  <c r="B5696" i="1"/>
  <c r="C5696" i="1"/>
  <c r="A5701" i="4"/>
  <c r="C5700" i="4"/>
  <c r="B5700" i="4"/>
  <c r="A5698" i="2"/>
  <c r="C5697" i="2"/>
  <c r="B5697" i="2"/>
  <c r="A5698" i="1" l="1"/>
  <c r="C5697" i="1"/>
  <c r="B5697" i="1"/>
  <c r="B5701" i="4"/>
  <c r="A5702" i="4"/>
  <c r="C5701" i="4"/>
  <c r="C5698" i="2"/>
  <c r="B5698" i="2"/>
  <c r="A5699" i="2"/>
  <c r="A5699" i="1" l="1"/>
  <c r="C5698" i="1"/>
  <c r="B5698" i="1"/>
  <c r="A5703" i="4"/>
  <c r="C5702" i="4"/>
  <c r="B5702" i="4"/>
  <c r="A5700" i="2"/>
  <c r="B5699" i="2"/>
  <c r="C5699" i="2"/>
  <c r="A5700" i="1" l="1"/>
  <c r="C5699" i="1"/>
  <c r="B5699" i="1"/>
  <c r="B5703" i="4"/>
  <c r="A5704" i="4"/>
  <c r="C5703" i="4"/>
  <c r="A5701" i="2"/>
  <c r="C5700" i="2"/>
  <c r="B5700" i="2"/>
  <c r="A5701" i="1" l="1"/>
  <c r="B5700" i="1"/>
  <c r="C5700" i="1"/>
  <c r="A5705" i="4"/>
  <c r="C5704" i="4"/>
  <c r="B5704" i="4"/>
  <c r="B5701" i="2"/>
  <c r="A5702" i="2"/>
  <c r="C5701" i="2"/>
  <c r="A5702" i="1" l="1"/>
  <c r="C5701" i="1"/>
  <c r="B5701" i="1"/>
  <c r="B5705" i="4"/>
  <c r="A5706" i="4"/>
  <c r="C5705" i="4"/>
  <c r="A5703" i="2"/>
  <c r="C5702" i="2"/>
  <c r="B5702" i="2"/>
  <c r="A5703" i="1" l="1"/>
  <c r="C5702" i="1"/>
  <c r="B5702" i="1"/>
  <c r="A5707" i="4"/>
  <c r="C5706" i="4"/>
  <c r="B5706" i="4"/>
  <c r="A5704" i="2"/>
  <c r="C5703" i="2"/>
  <c r="B5703" i="2"/>
  <c r="A5704" i="1" l="1"/>
  <c r="C5703" i="1"/>
  <c r="B5703" i="1"/>
  <c r="B5707" i="4"/>
  <c r="A5708" i="4"/>
  <c r="C5707" i="4"/>
  <c r="C5704" i="2"/>
  <c r="B5704" i="2"/>
  <c r="A5705" i="2"/>
  <c r="A5705" i="1" l="1"/>
  <c r="B5704" i="1"/>
  <c r="C5704" i="1"/>
  <c r="A5709" i="4"/>
  <c r="C5708" i="4"/>
  <c r="B5708" i="4"/>
  <c r="A5706" i="2"/>
  <c r="C5705" i="2"/>
  <c r="B5705" i="2"/>
  <c r="A5706" i="1" l="1"/>
  <c r="C5705" i="1"/>
  <c r="B5705" i="1"/>
  <c r="B5709" i="4"/>
  <c r="A5710" i="4"/>
  <c r="C5709" i="4"/>
  <c r="C5706" i="2"/>
  <c r="B5706" i="2"/>
  <c r="A5707" i="2"/>
  <c r="A5707" i="1" l="1"/>
  <c r="C5706" i="1"/>
  <c r="B5706" i="1"/>
  <c r="A5711" i="4"/>
  <c r="C5710" i="4"/>
  <c r="B5710" i="4"/>
  <c r="A5708" i="2"/>
  <c r="B5707" i="2"/>
  <c r="C5707" i="2"/>
  <c r="A5708" i="1" l="1"/>
  <c r="C5707" i="1"/>
  <c r="B5707" i="1"/>
  <c r="B5711" i="4"/>
  <c r="A5712" i="4"/>
  <c r="C5711" i="4"/>
  <c r="A5709" i="2"/>
  <c r="C5708" i="2"/>
  <c r="B5708" i="2"/>
  <c r="A5709" i="1" l="1"/>
  <c r="B5708" i="1"/>
  <c r="C5708" i="1"/>
  <c r="A5713" i="4"/>
  <c r="C5712" i="4"/>
  <c r="B5712" i="4"/>
  <c r="B5709" i="2"/>
  <c r="A5710" i="2"/>
  <c r="C5709" i="2"/>
  <c r="A5710" i="1" l="1"/>
  <c r="C5709" i="1"/>
  <c r="B5709" i="1"/>
  <c r="B5713" i="4"/>
  <c r="A5714" i="4"/>
  <c r="C5713" i="4"/>
  <c r="A5711" i="2"/>
  <c r="C5710" i="2"/>
  <c r="B5710" i="2"/>
  <c r="A5711" i="1" l="1"/>
  <c r="C5710" i="1"/>
  <c r="B5710" i="1"/>
  <c r="A5715" i="4"/>
  <c r="C5714" i="4"/>
  <c r="B5714" i="4"/>
  <c r="A5712" i="2"/>
  <c r="C5711" i="2"/>
  <c r="B5711" i="2"/>
  <c r="A5712" i="1" l="1"/>
  <c r="C5711" i="1"/>
  <c r="B5711" i="1"/>
  <c r="B5715" i="4"/>
  <c r="A5716" i="4"/>
  <c r="C5715" i="4"/>
  <c r="C5712" i="2"/>
  <c r="B5712" i="2"/>
  <c r="A5713" i="2"/>
  <c r="A5713" i="1" l="1"/>
  <c r="B5712" i="1"/>
  <c r="C5712" i="1"/>
  <c r="A5717" i="4"/>
  <c r="C5716" i="4"/>
  <c r="B5716" i="4"/>
  <c r="A5714" i="2"/>
  <c r="C5713" i="2"/>
  <c r="B5713" i="2"/>
  <c r="A5714" i="1" l="1"/>
  <c r="C5713" i="1"/>
  <c r="B5713" i="1"/>
  <c r="B5717" i="4"/>
  <c r="A5718" i="4"/>
  <c r="C5717" i="4"/>
  <c r="C5714" i="2"/>
  <c r="B5714" i="2"/>
  <c r="A5715" i="2"/>
  <c r="A5715" i="1" l="1"/>
  <c r="C5714" i="1"/>
  <c r="B5714" i="1"/>
  <c r="A5719" i="4"/>
  <c r="C5718" i="4"/>
  <c r="B5718" i="4"/>
  <c r="A5716" i="2"/>
  <c r="C5715" i="2"/>
  <c r="B5715" i="2"/>
  <c r="A5716" i="1" l="1"/>
  <c r="C5715" i="1"/>
  <c r="B5715" i="1"/>
  <c r="B5719" i="4"/>
  <c r="A5720" i="4"/>
  <c r="C5719" i="4"/>
  <c r="A5717" i="2"/>
  <c r="C5716" i="2"/>
  <c r="B5716" i="2"/>
  <c r="A5717" i="1" l="1"/>
  <c r="B5716" i="1"/>
  <c r="C5716" i="1"/>
  <c r="A5721" i="4"/>
  <c r="C5720" i="4"/>
  <c r="B5720" i="4"/>
  <c r="B5717" i="2"/>
  <c r="A5718" i="2"/>
  <c r="C5717" i="2"/>
  <c r="A5718" i="1" l="1"/>
  <c r="C5717" i="1"/>
  <c r="B5717" i="1"/>
  <c r="B5721" i="4"/>
  <c r="A5722" i="4"/>
  <c r="C5721" i="4"/>
  <c r="A5719" i="2"/>
  <c r="C5718" i="2"/>
  <c r="B5718" i="2"/>
  <c r="A5719" i="1" l="1"/>
  <c r="C5718" i="1"/>
  <c r="B5718" i="1"/>
  <c r="A5723" i="4"/>
  <c r="C5722" i="4"/>
  <c r="B5722" i="4"/>
  <c r="A5720" i="2"/>
  <c r="C5719" i="2"/>
  <c r="B5719" i="2"/>
  <c r="A5720" i="1" l="1"/>
  <c r="C5719" i="1"/>
  <c r="B5719" i="1"/>
  <c r="B5723" i="4"/>
  <c r="A5724" i="4"/>
  <c r="C5723" i="4"/>
  <c r="A5721" i="2"/>
  <c r="C5720" i="2"/>
  <c r="B5720" i="2"/>
  <c r="A5721" i="1" l="1"/>
  <c r="B5720" i="1"/>
  <c r="C5720" i="1"/>
  <c r="A5725" i="4"/>
  <c r="C5724" i="4"/>
  <c r="B5724" i="4"/>
  <c r="A5722" i="2"/>
  <c r="C5721" i="2"/>
  <c r="B5721" i="2"/>
  <c r="A5722" i="1" l="1"/>
  <c r="C5721" i="1"/>
  <c r="B5721" i="1"/>
  <c r="B5725" i="4"/>
  <c r="A5726" i="4"/>
  <c r="C5725" i="4"/>
  <c r="C5722" i="2"/>
  <c r="B5722" i="2"/>
  <c r="A5723" i="2"/>
  <c r="A5723" i="1" l="1"/>
  <c r="C5722" i="1"/>
  <c r="B5722" i="1"/>
  <c r="A5727" i="4"/>
  <c r="C5726" i="4"/>
  <c r="B5726" i="4"/>
  <c r="A5724" i="2"/>
  <c r="C5723" i="2"/>
  <c r="B5723" i="2"/>
  <c r="A5724" i="1" l="1"/>
  <c r="C5723" i="1"/>
  <c r="B5723" i="1"/>
  <c r="B5727" i="4"/>
  <c r="A5728" i="4"/>
  <c r="C5727" i="4"/>
  <c r="A5725" i="2"/>
  <c r="C5724" i="2"/>
  <c r="B5724" i="2"/>
  <c r="A5725" i="1" l="1"/>
  <c r="B5724" i="1"/>
  <c r="C5724" i="1"/>
  <c r="A5729" i="4"/>
  <c r="C5728" i="4"/>
  <c r="B5728" i="4"/>
  <c r="B5725" i="2"/>
  <c r="A5726" i="2"/>
  <c r="C5725" i="2"/>
  <c r="A5726" i="1" l="1"/>
  <c r="C5725" i="1"/>
  <c r="B5725" i="1"/>
  <c r="B5729" i="4"/>
  <c r="A5730" i="4"/>
  <c r="C5729" i="4"/>
  <c r="A5727" i="2"/>
  <c r="C5726" i="2"/>
  <c r="B5726" i="2"/>
  <c r="A5727" i="1" l="1"/>
  <c r="C5726" i="1"/>
  <c r="B5726" i="1"/>
  <c r="A5731" i="4"/>
  <c r="C5730" i="4"/>
  <c r="B5730" i="4"/>
  <c r="A5728" i="2"/>
  <c r="C5727" i="2"/>
  <c r="B5727" i="2"/>
  <c r="A5728" i="1" l="1"/>
  <c r="C5727" i="1"/>
  <c r="B5727" i="1"/>
  <c r="B5731" i="4"/>
  <c r="A5732" i="4"/>
  <c r="C5731" i="4"/>
  <c r="A5729" i="2"/>
  <c r="C5728" i="2"/>
  <c r="B5728" i="2"/>
  <c r="A5729" i="1" l="1"/>
  <c r="B5728" i="1"/>
  <c r="C5728" i="1"/>
  <c r="A5733" i="4"/>
  <c r="C5732" i="4"/>
  <c r="B5732" i="4"/>
  <c r="A5730" i="2"/>
  <c r="C5729" i="2"/>
  <c r="B5729" i="2"/>
  <c r="A5730" i="1" l="1"/>
  <c r="C5729" i="1"/>
  <c r="B5729" i="1"/>
  <c r="B5733" i="4"/>
  <c r="A5734" i="4"/>
  <c r="C5733" i="4"/>
  <c r="C5730" i="2"/>
  <c r="B5730" i="2"/>
  <c r="A5731" i="2"/>
  <c r="A5731" i="1" l="1"/>
  <c r="C5730" i="1"/>
  <c r="B5730" i="1"/>
  <c r="A5735" i="4"/>
  <c r="C5734" i="4"/>
  <c r="B5734" i="4"/>
  <c r="A5732" i="2"/>
  <c r="C5731" i="2"/>
  <c r="B5731" i="2"/>
  <c r="A5732" i="1" l="1"/>
  <c r="C5731" i="1"/>
  <c r="B5731" i="1"/>
  <c r="B5735" i="4"/>
  <c r="A5736" i="4"/>
  <c r="C5735" i="4"/>
  <c r="A5733" i="2"/>
  <c r="C5732" i="2"/>
  <c r="B5732" i="2"/>
  <c r="A5733" i="1" l="1"/>
  <c r="B5732" i="1"/>
  <c r="C5732" i="1"/>
  <c r="A5737" i="4"/>
  <c r="C5736" i="4"/>
  <c r="B5736" i="4"/>
  <c r="B5733" i="2"/>
  <c r="A5734" i="2"/>
  <c r="C5733" i="2"/>
  <c r="A5734" i="1" l="1"/>
  <c r="C5733" i="1"/>
  <c r="B5733" i="1"/>
  <c r="B5737" i="4"/>
  <c r="A5738" i="4"/>
  <c r="C5737" i="4"/>
  <c r="A5735" i="2"/>
  <c r="C5734" i="2"/>
  <c r="B5734" i="2"/>
  <c r="A5735" i="1" l="1"/>
  <c r="C5734" i="1"/>
  <c r="B5734" i="1"/>
  <c r="A5739" i="4"/>
  <c r="C5738" i="4"/>
  <c r="B5738" i="4"/>
  <c r="A5736" i="2"/>
  <c r="C5735" i="2"/>
  <c r="B5735" i="2"/>
  <c r="A5736" i="1" l="1"/>
  <c r="C5735" i="1"/>
  <c r="B5735" i="1"/>
  <c r="B5739" i="4"/>
  <c r="A5740" i="4"/>
  <c r="C5739" i="4"/>
  <c r="A5737" i="2"/>
  <c r="C5736" i="2"/>
  <c r="B5736" i="2"/>
  <c r="A5737" i="1" l="1"/>
  <c r="B5736" i="1"/>
  <c r="C5736" i="1"/>
  <c r="A5741" i="4"/>
  <c r="C5740" i="4"/>
  <c r="B5740" i="4"/>
  <c r="A5738" i="2"/>
  <c r="C5737" i="2"/>
  <c r="B5737" i="2"/>
  <c r="A5738" i="1" l="1"/>
  <c r="C5737" i="1"/>
  <c r="B5737" i="1"/>
  <c r="B5741" i="4"/>
  <c r="A5742" i="4"/>
  <c r="C5741" i="4"/>
  <c r="C5738" i="2"/>
  <c r="B5738" i="2"/>
  <c r="A5739" i="2"/>
  <c r="A5739" i="1" l="1"/>
  <c r="C5738" i="1"/>
  <c r="B5738" i="1"/>
  <c r="A5743" i="4"/>
  <c r="C5742" i="4"/>
  <c r="B5742" i="4"/>
  <c r="A5740" i="2"/>
  <c r="C5739" i="2"/>
  <c r="B5739" i="2"/>
  <c r="A5740" i="1" l="1"/>
  <c r="C5739" i="1"/>
  <c r="B5739" i="1"/>
  <c r="B5743" i="4"/>
  <c r="A5744" i="4"/>
  <c r="C5743" i="4"/>
  <c r="A5741" i="2"/>
  <c r="C5740" i="2"/>
  <c r="B5740" i="2"/>
  <c r="A5741" i="1" l="1"/>
  <c r="B5740" i="1"/>
  <c r="C5740" i="1"/>
  <c r="A5745" i="4"/>
  <c r="C5744" i="4"/>
  <c r="B5744" i="4"/>
  <c r="B5741" i="2"/>
  <c r="A5742" i="2"/>
  <c r="C5741" i="2"/>
  <c r="A5742" i="1" l="1"/>
  <c r="C5741" i="1"/>
  <c r="B5741" i="1"/>
  <c r="B5745" i="4"/>
  <c r="A5746" i="4"/>
  <c r="C5745" i="4"/>
  <c r="A5743" i="2"/>
  <c r="C5742" i="2"/>
  <c r="B5742" i="2"/>
  <c r="A5743" i="1" l="1"/>
  <c r="C5742" i="1"/>
  <c r="B5742" i="1"/>
  <c r="A5747" i="4"/>
  <c r="C5746" i="4"/>
  <c r="B5746" i="4"/>
  <c r="A5744" i="2"/>
  <c r="C5743" i="2"/>
  <c r="B5743" i="2"/>
  <c r="A5744" i="1" l="1"/>
  <c r="C5743" i="1"/>
  <c r="B5743" i="1"/>
  <c r="B5747" i="4"/>
  <c r="A5748" i="4"/>
  <c r="C5747" i="4"/>
  <c r="A5745" i="2"/>
  <c r="C5744" i="2"/>
  <c r="B5744" i="2"/>
  <c r="A5745" i="1" l="1"/>
  <c r="B5744" i="1"/>
  <c r="C5744" i="1"/>
  <c r="A5749" i="4"/>
  <c r="C5748" i="4"/>
  <c r="B5748" i="4"/>
  <c r="A5746" i="2"/>
  <c r="C5745" i="2"/>
  <c r="B5745" i="2"/>
  <c r="A5746" i="1" l="1"/>
  <c r="C5745" i="1"/>
  <c r="B5745" i="1"/>
  <c r="B5749" i="4"/>
  <c r="A5750" i="4"/>
  <c r="C5749" i="4"/>
  <c r="C5746" i="2"/>
  <c r="B5746" i="2"/>
  <c r="A5747" i="2"/>
  <c r="A5747" i="1" l="1"/>
  <c r="C5746" i="1"/>
  <c r="B5746" i="1"/>
  <c r="A5751" i="4"/>
  <c r="C5750" i="4"/>
  <c r="B5750" i="4"/>
  <c r="A5748" i="2"/>
  <c r="C5747" i="2"/>
  <c r="B5747" i="2"/>
  <c r="A5748" i="1" l="1"/>
  <c r="C5747" i="1"/>
  <c r="B5747" i="1"/>
  <c r="B5751" i="4"/>
  <c r="A5752" i="4"/>
  <c r="C5751" i="4"/>
  <c r="A5749" i="2"/>
  <c r="C5748" i="2"/>
  <c r="B5748" i="2"/>
  <c r="A5749" i="1" l="1"/>
  <c r="B5748" i="1"/>
  <c r="C5748" i="1"/>
  <c r="A5753" i="4"/>
  <c r="C5752" i="4"/>
  <c r="B5752" i="4"/>
  <c r="B5749" i="2"/>
  <c r="A5750" i="2"/>
  <c r="C5749" i="2"/>
  <c r="A5750" i="1" l="1"/>
  <c r="C5749" i="1"/>
  <c r="B5749" i="1"/>
  <c r="B5753" i="4"/>
  <c r="A5754" i="4"/>
  <c r="C5753" i="4"/>
  <c r="A5751" i="2"/>
  <c r="C5750" i="2"/>
  <c r="B5750" i="2"/>
  <c r="A5751" i="1" l="1"/>
  <c r="C5750" i="1"/>
  <c r="B5750" i="1"/>
  <c r="A5755" i="4"/>
  <c r="C5754" i="4"/>
  <c r="B5754" i="4"/>
  <c r="A5752" i="2"/>
  <c r="C5751" i="2"/>
  <c r="B5751" i="2"/>
  <c r="A5752" i="1" l="1"/>
  <c r="C5751" i="1"/>
  <c r="B5751" i="1"/>
  <c r="B5755" i="4"/>
  <c r="A5756" i="4"/>
  <c r="C5755" i="4"/>
  <c r="A5753" i="2"/>
  <c r="C5752" i="2"/>
  <c r="B5752" i="2"/>
  <c r="A5753" i="1" l="1"/>
  <c r="B5752" i="1"/>
  <c r="C5752" i="1"/>
  <c r="A5757" i="4"/>
  <c r="C5756" i="4"/>
  <c r="B5756" i="4"/>
  <c r="A5754" i="2"/>
  <c r="C5753" i="2"/>
  <c r="B5753" i="2"/>
  <c r="A5754" i="1" l="1"/>
  <c r="C5753" i="1"/>
  <c r="B5753" i="1"/>
  <c r="B5757" i="4"/>
  <c r="A5758" i="4"/>
  <c r="C5757" i="4"/>
  <c r="C5754" i="2"/>
  <c r="B5754" i="2"/>
  <c r="A5755" i="2"/>
  <c r="A5755" i="1" l="1"/>
  <c r="C5754" i="1"/>
  <c r="B5754" i="1"/>
  <c r="A5759" i="4"/>
  <c r="C5758" i="4"/>
  <c r="B5758" i="4"/>
  <c r="A5756" i="2"/>
  <c r="C5755" i="2"/>
  <c r="B5755" i="2"/>
  <c r="A5756" i="1" l="1"/>
  <c r="C5755" i="1"/>
  <c r="B5755" i="1"/>
  <c r="B5759" i="4"/>
  <c r="A5760" i="4"/>
  <c r="C5759" i="4"/>
  <c r="A5757" i="2"/>
  <c r="C5756" i="2"/>
  <c r="B5756" i="2"/>
  <c r="A5757" i="1" l="1"/>
  <c r="B5756" i="1"/>
  <c r="C5756" i="1"/>
  <c r="A5761" i="4"/>
  <c r="C5760" i="4"/>
  <c r="B5760" i="4"/>
  <c r="B5757" i="2"/>
  <c r="A5758" i="2"/>
  <c r="C5757" i="2"/>
  <c r="A5758" i="1" l="1"/>
  <c r="C5757" i="1"/>
  <c r="B5757" i="1"/>
  <c r="B5761" i="4"/>
  <c r="A5762" i="4"/>
  <c r="C5761" i="4"/>
  <c r="A5759" i="2"/>
  <c r="C5758" i="2"/>
  <c r="B5758" i="2"/>
  <c r="A5759" i="1" l="1"/>
  <c r="C5758" i="1"/>
  <c r="B5758" i="1"/>
  <c r="A5763" i="4"/>
  <c r="C5762" i="4"/>
  <c r="B5762" i="4"/>
  <c r="A5760" i="2"/>
  <c r="C5759" i="2"/>
  <c r="B5759" i="2"/>
  <c r="A5760" i="1" l="1"/>
  <c r="C5759" i="1"/>
  <c r="B5759" i="1"/>
  <c r="B5763" i="4"/>
  <c r="A5764" i="4"/>
  <c r="C5763" i="4"/>
  <c r="A5761" i="2"/>
  <c r="C5760" i="2"/>
  <c r="B5760" i="2"/>
  <c r="A5761" i="1" l="1"/>
  <c r="B5760" i="1"/>
  <c r="C5760" i="1"/>
  <c r="A5765" i="4"/>
  <c r="C5764" i="4"/>
  <c r="B5764" i="4"/>
  <c r="A5762" i="2"/>
  <c r="C5761" i="2"/>
  <c r="B5761" i="2"/>
  <c r="A5762" i="1" l="1"/>
  <c r="C5761" i="1"/>
  <c r="B5761" i="1"/>
  <c r="B5765" i="4"/>
  <c r="A5766" i="4"/>
  <c r="C5765" i="4"/>
  <c r="C5762" i="2"/>
  <c r="B5762" i="2"/>
  <c r="A5763" i="2"/>
  <c r="A5763" i="1" l="1"/>
  <c r="C5762" i="1"/>
  <c r="B5762" i="1"/>
  <c r="A5767" i="4"/>
  <c r="C5766" i="4"/>
  <c r="B5766" i="4"/>
  <c r="A5764" i="2"/>
  <c r="C5763" i="2"/>
  <c r="B5763" i="2"/>
  <c r="A5764" i="1" l="1"/>
  <c r="C5763" i="1"/>
  <c r="B5763" i="1"/>
  <c r="B5767" i="4"/>
  <c r="A5768" i="4"/>
  <c r="C5767" i="4"/>
  <c r="A5765" i="2"/>
  <c r="C5764" i="2"/>
  <c r="B5764" i="2"/>
  <c r="A5765" i="1" l="1"/>
  <c r="B5764" i="1"/>
  <c r="C5764" i="1"/>
  <c r="A5769" i="4"/>
  <c r="C5768" i="4"/>
  <c r="B5768" i="4"/>
  <c r="B5765" i="2"/>
  <c r="A5766" i="2"/>
  <c r="C5765" i="2"/>
  <c r="A5766" i="1" l="1"/>
  <c r="C5765" i="1"/>
  <c r="B5765" i="1"/>
  <c r="B5769" i="4"/>
  <c r="A5770" i="4"/>
  <c r="C5769" i="4"/>
  <c r="A5767" i="2"/>
  <c r="C5766" i="2"/>
  <c r="B5766" i="2"/>
  <c r="A5767" i="1" l="1"/>
  <c r="C5766" i="1"/>
  <c r="B5766" i="1"/>
  <c r="A5771" i="4"/>
  <c r="C5770" i="4"/>
  <c r="B5770" i="4"/>
  <c r="A5768" i="2"/>
  <c r="C5767" i="2"/>
  <c r="B5767" i="2"/>
  <c r="A5768" i="1" l="1"/>
  <c r="C5767" i="1"/>
  <c r="B5767" i="1"/>
  <c r="B5771" i="4"/>
  <c r="A5772" i="4"/>
  <c r="C5771" i="4"/>
  <c r="A5769" i="2"/>
  <c r="C5768" i="2"/>
  <c r="B5768" i="2"/>
  <c r="A5769" i="1" l="1"/>
  <c r="B5768" i="1"/>
  <c r="C5768" i="1"/>
  <c r="A5773" i="4"/>
  <c r="C5772" i="4"/>
  <c r="B5772" i="4"/>
  <c r="A5770" i="2"/>
  <c r="C5769" i="2"/>
  <c r="B5769" i="2"/>
  <c r="A5770" i="1" l="1"/>
  <c r="C5769" i="1"/>
  <c r="B5769" i="1"/>
  <c r="B5773" i="4"/>
  <c r="A5774" i="4"/>
  <c r="C5773" i="4"/>
  <c r="C5770" i="2"/>
  <c r="B5770" i="2"/>
  <c r="A5771" i="2"/>
  <c r="A5771" i="1" l="1"/>
  <c r="C5770" i="1"/>
  <c r="B5770" i="1"/>
  <c r="A5775" i="4"/>
  <c r="C5774" i="4"/>
  <c r="B5774" i="4"/>
  <c r="A5772" i="2"/>
  <c r="C5771" i="2"/>
  <c r="B5771" i="2"/>
  <c r="A5772" i="1" l="1"/>
  <c r="C5771" i="1"/>
  <c r="B5771" i="1"/>
  <c r="B5775" i="4"/>
  <c r="A5776" i="4"/>
  <c r="C5775" i="4"/>
  <c r="A5773" i="2"/>
  <c r="C5772" i="2"/>
  <c r="B5772" i="2"/>
  <c r="A5773" i="1" l="1"/>
  <c r="B5772" i="1"/>
  <c r="C5772" i="1"/>
  <c r="A5777" i="4"/>
  <c r="C5776" i="4"/>
  <c r="B5776" i="4"/>
  <c r="B5773" i="2"/>
  <c r="A5774" i="2"/>
  <c r="C5773" i="2"/>
  <c r="A5774" i="1" l="1"/>
  <c r="C5773" i="1"/>
  <c r="B5773" i="1"/>
  <c r="B5777" i="4"/>
  <c r="A5778" i="4"/>
  <c r="C5777" i="4"/>
  <c r="A5775" i="2"/>
  <c r="C5774" i="2"/>
  <c r="B5774" i="2"/>
  <c r="A5775" i="1" l="1"/>
  <c r="C5774" i="1"/>
  <c r="B5774" i="1"/>
  <c r="A5779" i="4"/>
  <c r="C5778" i="4"/>
  <c r="B5778" i="4"/>
  <c r="A5776" i="2"/>
  <c r="C5775" i="2"/>
  <c r="B5775" i="2"/>
  <c r="A5776" i="1" l="1"/>
  <c r="C5775" i="1"/>
  <c r="B5775" i="1"/>
  <c r="B5779" i="4"/>
  <c r="A5780" i="4"/>
  <c r="C5779" i="4"/>
  <c r="A5777" i="2"/>
  <c r="C5776" i="2"/>
  <c r="B5776" i="2"/>
  <c r="A5777" i="1" l="1"/>
  <c r="B5776" i="1"/>
  <c r="C5776" i="1"/>
  <c r="A5781" i="4"/>
  <c r="C5780" i="4"/>
  <c r="B5780" i="4"/>
  <c r="A5778" i="2"/>
  <c r="C5777" i="2"/>
  <c r="B5777" i="2"/>
  <c r="A5778" i="1" l="1"/>
  <c r="C5777" i="1"/>
  <c r="B5777" i="1"/>
  <c r="B5781" i="4"/>
  <c r="A5782" i="4"/>
  <c r="C5781" i="4"/>
  <c r="C5778" i="2"/>
  <c r="B5778" i="2"/>
  <c r="A5779" i="2"/>
  <c r="A5779" i="1" l="1"/>
  <c r="C5778" i="1"/>
  <c r="B5778" i="1"/>
  <c r="A5783" i="4"/>
  <c r="C5782" i="4"/>
  <c r="B5782" i="4"/>
  <c r="A5780" i="2"/>
  <c r="C5779" i="2"/>
  <c r="B5779" i="2"/>
  <c r="A5780" i="1" l="1"/>
  <c r="C5779" i="1"/>
  <c r="B5779" i="1"/>
  <c r="B5783" i="4"/>
  <c r="A5784" i="4"/>
  <c r="C5783" i="4"/>
  <c r="A5781" i="2"/>
  <c r="C5780" i="2"/>
  <c r="B5780" i="2"/>
  <c r="A5781" i="1" l="1"/>
  <c r="B5780" i="1"/>
  <c r="C5780" i="1"/>
  <c r="A5785" i="4"/>
  <c r="C5784" i="4"/>
  <c r="B5784" i="4"/>
  <c r="B5781" i="2"/>
  <c r="A5782" i="2"/>
  <c r="C5781" i="2"/>
  <c r="A5782" i="1" l="1"/>
  <c r="C5781" i="1"/>
  <c r="B5781" i="1"/>
  <c r="B5785" i="4"/>
  <c r="A5786" i="4"/>
  <c r="C5785" i="4"/>
  <c r="A5783" i="2"/>
  <c r="C5782" i="2"/>
  <c r="B5782" i="2"/>
  <c r="A5783" i="1" l="1"/>
  <c r="C5782" i="1"/>
  <c r="B5782" i="1"/>
  <c r="A5787" i="4"/>
  <c r="C5786" i="4"/>
  <c r="B5786" i="4"/>
  <c r="A5784" i="2"/>
  <c r="C5783" i="2"/>
  <c r="B5783" i="2"/>
  <c r="A5784" i="1" l="1"/>
  <c r="C5783" i="1"/>
  <c r="B5783" i="1"/>
  <c r="B5787" i="4"/>
  <c r="A5788" i="4"/>
  <c r="C5787" i="4"/>
  <c r="A5785" i="2"/>
  <c r="C5784" i="2"/>
  <c r="B5784" i="2"/>
  <c r="A5785" i="1" l="1"/>
  <c r="B5784" i="1"/>
  <c r="C5784" i="1"/>
  <c r="A5789" i="4"/>
  <c r="C5788" i="4"/>
  <c r="B5788" i="4"/>
  <c r="A5786" i="2"/>
  <c r="C5785" i="2"/>
  <c r="B5785" i="2"/>
  <c r="A5786" i="1" l="1"/>
  <c r="C5785" i="1"/>
  <c r="B5785" i="1"/>
  <c r="B5789" i="4"/>
  <c r="A5790" i="4"/>
  <c r="C5789" i="4"/>
  <c r="C5786" i="2"/>
  <c r="B5786" i="2"/>
  <c r="A5787" i="2"/>
  <c r="A5787" i="1" l="1"/>
  <c r="C5786" i="1"/>
  <c r="B5786" i="1"/>
  <c r="A5791" i="4"/>
  <c r="C5790" i="4"/>
  <c r="B5790" i="4"/>
  <c r="A5788" i="2"/>
  <c r="C5787" i="2"/>
  <c r="B5787" i="2"/>
  <c r="A5788" i="1" l="1"/>
  <c r="C5787" i="1"/>
  <c r="B5787" i="1"/>
  <c r="B5791" i="4"/>
  <c r="A5792" i="4"/>
  <c r="C5791" i="4"/>
  <c r="A5789" i="2"/>
  <c r="C5788" i="2"/>
  <c r="B5788" i="2"/>
  <c r="A5789" i="1" l="1"/>
  <c r="B5788" i="1"/>
  <c r="C5788" i="1"/>
  <c r="A5793" i="4"/>
  <c r="C5792" i="4"/>
  <c r="B5792" i="4"/>
  <c r="B5789" i="2"/>
  <c r="A5790" i="2"/>
  <c r="C5789" i="2"/>
  <c r="A5790" i="1" l="1"/>
  <c r="C5789" i="1"/>
  <c r="B5789" i="1"/>
  <c r="B5793" i="4"/>
  <c r="A5794" i="4"/>
  <c r="C5793" i="4"/>
  <c r="A5791" i="2"/>
  <c r="C5790" i="2"/>
  <c r="B5790" i="2"/>
  <c r="A5791" i="1" l="1"/>
  <c r="C5790" i="1"/>
  <c r="B5790" i="1"/>
  <c r="A5795" i="4"/>
  <c r="C5794" i="4"/>
  <c r="B5794" i="4"/>
  <c r="A5792" i="2"/>
  <c r="C5791" i="2"/>
  <c r="B5791" i="2"/>
  <c r="A5792" i="1" l="1"/>
  <c r="C5791" i="1"/>
  <c r="B5791" i="1"/>
  <c r="B5795" i="4"/>
  <c r="A5796" i="4"/>
  <c r="C5795" i="4"/>
  <c r="A5793" i="2"/>
  <c r="C5792" i="2"/>
  <c r="B5792" i="2"/>
  <c r="A5793" i="1" l="1"/>
  <c r="B5792" i="1"/>
  <c r="C5792" i="1"/>
  <c r="A5797" i="4"/>
  <c r="C5796" i="4"/>
  <c r="B5796" i="4"/>
  <c r="A5794" i="2"/>
  <c r="C5793" i="2"/>
  <c r="B5793" i="2"/>
  <c r="A5794" i="1" l="1"/>
  <c r="C5793" i="1"/>
  <c r="B5793" i="1"/>
  <c r="B5797" i="4"/>
  <c r="A5798" i="4"/>
  <c r="C5797" i="4"/>
  <c r="C5794" i="2"/>
  <c r="B5794" i="2"/>
  <c r="A5795" i="2"/>
  <c r="A5795" i="1" l="1"/>
  <c r="C5794" i="1"/>
  <c r="B5794" i="1"/>
  <c r="A5799" i="4"/>
  <c r="C5798" i="4"/>
  <c r="B5798" i="4"/>
  <c r="A5796" i="2"/>
  <c r="C5795" i="2"/>
  <c r="B5795" i="2"/>
  <c r="A5796" i="1" l="1"/>
  <c r="C5795" i="1"/>
  <c r="B5795" i="1"/>
  <c r="B5799" i="4"/>
  <c r="A5800" i="4"/>
  <c r="C5799" i="4"/>
  <c r="A5797" i="2"/>
  <c r="C5796" i="2"/>
  <c r="B5796" i="2"/>
  <c r="A5797" i="1" l="1"/>
  <c r="B5796" i="1"/>
  <c r="C5796" i="1"/>
  <c r="A5801" i="4"/>
  <c r="C5800" i="4"/>
  <c r="B5800" i="4"/>
  <c r="B5797" i="2"/>
  <c r="A5798" i="2"/>
  <c r="C5797" i="2"/>
  <c r="A5798" i="1" l="1"/>
  <c r="C5797" i="1"/>
  <c r="B5797" i="1"/>
  <c r="B5801" i="4"/>
  <c r="A5802" i="4"/>
  <c r="C5801" i="4"/>
  <c r="A5799" i="2"/>
  <c r="C5798" i="2"/>
  <c r="B5798" i="2"/>
  <c r="A5799" i="1" l="1"/>
  <c r="C5798" i="1"/>
  <c r="B5798" i="1"/>
  <c r="A5803" i="4"/>
  <c r="C5802" i="4"/>
  <c r="B5802" i="4"/>
  <c r="A5800" i="2"/>
  <c r="C5799" i="2"/>
  <c r="B5799" i="2"/>
  <c r="A5800" i="1" l="1"/>
  <c r="C5799" i="1"/>
  <c r="B5799" i="1"/>
  <c r="B5803" i="4"/>
  <c r="A5804" i="4"/>
  <c r="C5803" i="4"/>
  <c r="A5801" i="2"/>
  <c r="C5800" i="2"/>
  <c r="B5800" i="2"/>
  <c r="A5801" i="1" l="1"/>
  <c r="B5800" i="1"/>
  <c r="C5800" i="1"/>
  <c r="A5805" i="4"/>
  <c r="C5804" i="4"/>
  <c r="B5804" i="4"/>
  <c r="A5802" i="2"/>
  <c r="C5801" i="2"/>
  <c r="B5801" i="2"/>
  <c r="A5802" i="1" l="1"/>
  <c r="C5801" i="1"/>
  <c r="B5801" i="1"/>
  <c r="B5805" i="4"/>
  <c r="A5806" i="4"/>
  <c r="C5805" i="4"/>
  <c r="C5802" i="2"/>
  <c r="B5802" i="2"/>
  <c r="A5803" i="2"/>
  <c r="A5803" i="1" l="1"/>
  <c r="C5802" i="1"/>
  <c r="B5802" i="1"/>
  <c r="A5807" i="4"/>
  <c r="C5806" i="4"/>
  <c r="B5806" i="4"/>
  <c r="A5804" i="2"/>
  <c r="C5803" i="2"/>
  <c r="B5803" i="2"/>
  <c r="A5804" i="1" l="1"/>
  <c r="C5803" i="1"/>
  <c r="B5803" i="1"/>
  <c r="B5807" i="4"/>
  <c r="A5808" i="4"/>
  <c r="C5807" i="4"/>
  <c r="A5805" i="2"/>
  <c r="C5804" i="2"/>
  <c r="B5804" i="2"/>
  <c r="A5805" i="1" l="1"/>
  <c r="B5804" i="1"/>
  <c r="C5804" i="1"/>
  <c r="A5809" i="4"/>
  <c r="C5808" i="4"/>
  <c r="B5808" i="4"/>
  <c r="B5805" i="2"/>
  <c r="A5806" i="2"/>
  <c r="C5805" i="2"/>
  <c r="A5806" i="1" l="1"/>
  <c r="C5805" i="1"/>
  <c r="B5805" i="1"/>
  <c r="B5809" i="4"/>
  <c r="A5810" i="4"/>
  <c r="C5809" i="4"/>
  <c r="A5807" i="2"/>
  <c r="C5806" i="2"/>
  <c r="B5806" i="2"/>
  <c r="A5807" i="1" l="1"/>
  <c r="C5806" i="1"/>
  <c r="B5806" i="1"/>
  <c r="A5811" i="4"/>
  <c r="C5810" i="4"/>
  <c r="B5810" i="4"/>
  <c r="A5808" i="2"/>
  <c r="C5807" i="2"/>
  <c r="B5807" i="2"/>
  <c r="A5808" i="1" l="1"/>
  <c r="C5807" i="1"/>
  <c r="B5807" i="1"/>
  <c r="B5811" i="4"/>
  <c r="A5812" i="4"/>
  <c r="C5811" i="4"/>
  <c r="A5809" i="2"/>
  <c r="C5808" i="2"/>
  <c r="B5808" i="2"/>
  <c r="A5809" i="1" l="1"/>
  <c r="C5808" i="1"/>
  <c r="B5808" i="1"/>
  <c r="A5813" i="4"/>
  <c r="C5812" i="4"/>
  <c r="B5812" i="4"/>
  <c r="A5810" i="2"/>
  <c r="C5809" i="2"/>
  <c r="B5809" i="2"/>
  <c r="A5810" i="1" l="1"/>
  <c r="C5809" i="1"/>
  <c r="B5809" i="1"/>
  <c r="B5813" i="4"/>
  <c r="A5814" i="4"/>
  <c r="C5813" i="4"/>
  <c r="C5810" i="2"/>
  <c r="B5810" i="2"/>
  <c r="A5811" i="2"/>
  <c r="A5811" i="1" l="1"/>
  <c r="C5810" i="1"/>
  <c r="B5810" i="1"/>
  <c r="A5815" i="4"/>
  <c r="C5814" i="4"/>
  <c r="B5814" i="4"/>
  <c r="A5812" i="2"/>
  <c r="C5811" i="2"/>
  <c r="B5811" i="2"/>
  <c r="A5812" i="1" l="1"/>
  <c r="C5811" i="1"/>
  <c r="B5811" i="1"/>
  <c r="B5815" i="4"/>
  <c r="A5816" i="4"/>
  <c r="C5815" i="4"/>
  <c r="A5813" i="2"/>
  <c r="C5812" i="2"/>
  <c r="B5812" i="2"/>
  <c r="A5813" i="1" l="1"/>
  <c r="C5812" i="1"/>
  <c r="B5812" i="1"/>
  <c r="A5817" i="4"/>
  <c r="C5816" i="4"/>
  <c r="B5816" i="4"/>
  <c r="B5813" i="2"/>
  <c r="A5814" i="2"/>
  <c r="C5813" i="2"/>
  <c r="A5814" i="1" l="1"/>
  <c r="C5813" i="1"/>
  <c r="B5813" i="1"/>
  <c r="B5817" i="4"/>
  <c r="A5818" i="4"/>
  <c r="C5817" i="4"/>
  <c r="A5815" i="2"/>
  <c r="C5814" i="2"/>
  <c r="B5814" i="2"/>
  <c r="A5815" i="1" l="1"/>
  <c r="C5814" i="1"/>
  <c r="B5814" i="1"/>
  <c r="A5819" i="4"/>
  <c r="C5818" i="4"/>
  <c r="B5818" i="4"/>
  <c r="A5816" i="2"/>
  <c r="C5815" i="2"/>
  <c r="B5815" i="2"/>
  <c r="A5816" i="1" l="1"/>
  <c r="C5815" i="1"/>
  <c r="B5815" i="1"/>
  <c r="B5819" i="4"/>
  <c r="A5820" i="4"/>
  <c r="C5819" i="4"/>
  <c r="A5817" i="2"/>
  <c r="C5816" i="2"/>
  <c r="B5816" i="2"/>
  <c r="A5817" i="1" l="1"/>
  <c r="C5816" i="1"/>
  <c r="B5816" i="1"/>
  <c r="A5821" i="4"/>
  <c r="C5820" i="4"/>
  <c r="B5820" i="4"/>
  <c r="A5818" i="2"/>
  <c r="C5817" i="2"/>
  <c r="B5817" i="2"/>
  <c r="A5818" i="1" l="1"/>
  <c r="C5817" i="1"/>
  <c r="B5817" i="1"/>
  <c r="B5821" i="4"/>
  <c r="A5822" i="4"/>
  <c r="C5821" i="4"/>
  <c r="C5818" i="2"/>
  <c r="B5818" i="2"/>
  <c r="A5819" i="2"/>
  <c r="A5819" i="1" l="1"/>
  <c r="C5818" i="1"/>
  <c r="B5818" i="1"/>
  <c r="A5823" i="4"/>
  <c r="C5822" i="4"/>
  <c r="B5822" i="4"/>
  <c r="A5820" i="2"/>
  <c r="C5819" i="2"/>
  <c r="B5819" i="2"/>
  <c r="A5820" i="1" l="1"/>
  <c r="C5819" i="1"/>
  <c r="B5819" i="1"/>
  <c r="B5823" i="4"/>
  <c r="A5824" i="4"/>
  <c r="C5823" i="4"/>
  <c r="A5821" i="2"/>
  <c r="C5820" i="2"/>
  <c r="B5820" i="2"/>
  <c r="A5821" i="1" l="1"/>
  <c r="C5820" i="1"/>
  <c r="B5820" i="1"/>
  <c r="A5825" i="4"/>
  <c r="C5824" i="4"/>
  <c r="B5824" i="4"/>
  <c r="B5821" i="2"/>
  <c r="A5822" i="2"/>
  <c r="C5821" i="2"/>
  <c r="A5822" i="1" l="1"/>
  <c r="C5821" i="1"/>
  <c r="B5821" i="1"/>
  <c r="B5825" i="4"/>
  <c r="A5826" i="4"/>
  <c r="C5825" i="4"/>
  <c r="A5823" i="2"/>
  <c r="C5822" i="2"/>
  <c r="B5822" i="2"/>
  <c r="A5823" i="1" l="1"/>
  <c r="C5822" i="1"/>
  <c r="B5822" i="1"/>
  <c r="A5827" i="4"/>
  <c r="C5826" i="4"/>
  <c r="B5826" i="4"/>
  <c r="A5824" i="2"/>
  <c r="C5823" i="2"/>
  <c r="B5823" i="2"/>
  <c r="A5824" i="1" l="1"/>
  <c r="C5823" i="1"/>
  <c r="B5823" i="1"/>
  <c r="B5827" i="4"/>
  <c r="A5828" i="4"/>
  <c r="C5827" i="4"/>
  <c r="A5825" i="2"/>
  <c r="C5824" i="2"/>
  <c r="B5824" i="2"/>
  <c r="A5825" i="1" l="1"/>
  <c r="C5824" i="1"/>
  <c r="B5824" i="1"/>
  <c r="A5829" i="4"/>
  <c r="C5828" i="4"/>
  <c r="B5828" i="4"/>
  <c r="A5826" i="2"/>
  <c r="C5825" i="2"/>
  <c r="B5825" i="2"/>
  <c r="A5826" i="1" l="1"/>
  <c r="C5825" i="1"/>
  <c r="B5825" i="1"/>
  <c r="B5829" i="4"/>
  <c r="A5830" i="4"/>
  <c r="C5829" i="4"/>
  <c r="C5826" i="2"/>
  <c r="B5826" i="2"/>
  <c r="A5827" i="2"/>
  <c r="A5827" i="1" l="1"/>
  <c r="C5826" i="1"/>
  <c r="B5826" i="1"/>
  <c r="A5831" i="4"/>
  <c r="C5830" i="4"/>
  <c r="B5830" i="4"/>
  <c r="A5828" i="2"/>
  <c r="C5827" i="2"/>
  <c r="B5827" i="2"/>
  <c r="A5828" i="1" l="1"/>
  <c r="C5827" i="1"/>
  <c r="B5827" i="1"/>
  <c r="B5831" i="4"/>
  <c r="A5832" i="4"/>
  <c r="C5831" i="4"/>
  <c r="A5829" i="2"/>
  <c r="C5828" i="2"/>
  <c r="B5828" i="2"/>
  <c r="A5829" i="1" l="1"/>
  <c r="C5828" i="1"/>
  <c r="B5828" i="1"/>
  <c r="A5833" i="4"/>
  <c r="C5832" i="4"/>
  <c r="B5832" i="4"/>
  <c r="B5829" i="2"/>
  <c r="A5830" i="2"/>
  <c r="C5829" i="2"/>
  <c r="A5830" i="1" l="1"/>
  <c r="C5829" i="1"/>
  <c r="B5829" i="1"/>
  <c r="B5833" i="4"/>
  <c r="A5834" i="4"/>
  <c r="C5833" i="4"/>
  <c r="A5831" i="2"/>
  <c r="C5830" i="2"/>
  <c r="B5830" i="2"/>
  <c r="A5831" i="1" l="1"/>
  <c r="C5830" i="1"/>
  <c r="B5830" i="1"/>
  <c r="A5835" i="4"/>
  <c r="C5834" i="4"/>
  <c r="B5834" i="4"/>
  <c r="A5832" i="2"/>
  <c r="C5831" i="2"/>
  <c r="B5831" i="2"/>
  <c r="A5832" i="1" l="1"/>
  <c r="C5831" i="1"/>
  <c r="B5831" i="1"/>
  <c r="B5835" i="4"/>
  <c r="A5836" i="4"/>
  <c r="C5835" i="4"/>
  <c r="A5833" i="2"/>
  <c r="C5832" i="2"/>
  <c r="B5832" i="2"/>
  <c r="A5833" i="1" l="1"/>
  <c r="C5832" i="1"/>
  <c r="B5832" i="1"/>
  <c r="A5837" i="4"/>
  <c r="C5836" i="4"/>
  <c r="B5836" i="4"/>
  <c r="A5834" i="2"/>
  <c r="C5833" i="2"/>
  <c r="B5833" i="2"/>
  <c r="A5834" i="1" l="1"/>
  <c r="C5833" i="1"/>
  <c r="B5833" i="1"/>
  <c r="B5837" i="4"/>
  <c r="A5838" i="4"/>
  <c r="C5837" i="4"/>
  <c r="C5834" i="2"/>
  <c r="B5834" i="2"/>
  <c r="A5835" i="2"/>
  <c r="A5835" i="1" l="1"/>
  <c r="C5834" i="1"/>
  <c r="B5834" i="1"/>
  <c r="A5839" i="4"/>
  <c r="C5838" i="4"/>
  <c r="B5838" i="4"/>
  <c r="A5836" i="2"/>
  <c r="C5835" i="2"/>
  <c r="B5835" i="2"/>
  <c r="A5836" i="1" l="1"/>
  <c r="C5835" i="1"/>
  <c r="B5835" i="1"/>
  <c r="B5839" i="4"/>
  <c r="A5840" i="4"/>
  <c r="C5839" i="4"/>
  <c r="A5837" i="2"/>
  <c r="C5836" i="2"/>
  <c r="B5836" i="2"/>
  <c r="A5837" i="1" l="1"/>
  <c r="C5836" i="1"/>
  <c r="B5836" i="1"/>
  <c r="A5841" i="4"/>
  <c r="C5840" i="4"/>
  <c r="B5840" i="4"/>
  <c r="B5837" i="2"/>
  <c r="A5838" i="2"/>
  <c r="C5837" i="2"/>
  <c r="A5838" i="1" l="1"/>
  <c r="C5837" i="1"/>
  <c r="B5837" i="1"/>
  <c r="B5841" i="4"/>
  <c r="A5842" i="4"/>
  <c r="C5841" i="4"/>
  <c r="A5839" i="2"/>
  <c r="C5838" i="2"/>
  <c r="B5838" i="2"/>
  <c r="A5839" i="1" l="1"/>
  <c r="C5838" i="1"/>
  <c r="B5838" i="1"/>
  <c r="C5842" i="4"/>
  <c r="B5842" i="4"/>
  <c r="A5843" i="4"/>
  <c r="A5840" i="2"/>
  <c r="C5839" i="2"/>
  <c r="B5839" i="2"/>
  <c r="A5840" i="1" l="1"/>
  <c r="C5839" i="1"/>
  <c r="B5839" i="1"/>
  <c r="C5843" i="4"/>
  <c r="B5843" i="4"/>
  <c r="A5844" i="4"/>
  <c r="A5841" i="2"/>
  <c r="C5840" i="2"/>
  <c r="B5840" i="2"/>
  <c r="A5841" i="1" l="1"/>
  <c r="C5840" i="1"/>
  <c r="B5840" i="1"/>
  <c r="C5844" i="4"/>
  <c r="B5844" i="4"/>
  <c r="A5845" i="4"/>
  <c r="A5842" i="2"/>
  <c r="C5841" i="2"/>
  <c r="B5841" i="2"/>
  <c r="A5842" i="1" l="1"/>
  <c r="C5841" i="1"/>
  <c r="B5841" i="1"/>
  <c r="A5846" i="4"/>
  <c r="C5845" i="4"/>
  <c r="B5845" i="4"/>
  <c r="C5842" i="2"/>
  <c r="B5842" i="2"/>
  <c r="A5843" i="2"/>
  <c r="A5843" i="1" l="1"/>
  <c r="C5842" i="1"/>
  <c r="B5842" i="1"/>
  <c r="C5846" i="4"/>
  <c r="B5846" i="4"/>
  <c r="A5847" i="4"/>
  <c r="A5844" i="2"/>
  <c r="C5843" i="2"/>
  <c r="B5843" i="2"/>
  <c r="A5844" i="1" l="1"/>
  <c r="C5843" i="1"/>
  <c r="B5843" i="1"/>
  <c r="A5848" i="4"/>
  <c r="C5847" i="4"/>
  <c r="B5847" i="4"/>
  <c r="A5845" i="2"/>
  <c r="C5844" i="2"/>
  <c r="B5844" i="2"/>
  <c r="A5845" i="1" l="1"/>
  <c r="C5844" i="1"/>
  <c r="B5844" i="1"/>
  <c r="C5848" i="4"/>
  <c r="B5848" i="4"/>
  <c r="A5849" i="4"/>
  <c r="B5845" i="2"/>
  <c r="A5846" i="2"/>
  <c r="C5845" i="2"/>
  <c r="A5846" i="1" l="1"/>
  <c r="C5845" i="1"/>
  <c r="B5845" i="1"/>
  <c r="B5849" i="4"/>
  <c r="A5850" i="4"/>
  <c r="C5849" i="4"/>
  <c r="A5847" i="2"/>
  <c r="C5846" i="2"/>
  <c r="B5846" i="2"/>
  <c r="A5847" i="1" l="1"/>
  <c r="C5846" i="1"/>
  <c r="B5846" i="1"/>
  <c r="C5850" i="4"/>
  <c r="B5850" i="4"/>
  <c r="A5851" i="4"/>
  <c r="A5848" i="2"/>
  <c r="C5847" i="2"/>
  <c r="B5847" i="2"/>
  <c r="A5848" i="1" l="1"/>
  <c r="C5847" i="1"/>
  <c r="B5847" i="1"/>
  <c r="C5851" i="4"/>
  <c r="B5851" i="4"/>
  <c r="A5852" i="4"/>
  <c r="A5849" i="2"/>
  <c r="C5848" i="2"/>
  <c r="B5848" i="2"/>
  <c r="A5849" i="1" l="1"/>
  <c r="C5848" i="1"/>
  <c r="B5848" i="1"/>
  <c r="C5852" i="4"/>
  <c r="B5852" i="4"/>
  <c r="A5853" i="4"/>
  <c r="A5850" i="2"/>
  <c r="C5849" i="2"/>
  <c r="B5849" i="2"/>
  <c r="A5850" i="1" l="1"/>
  <c r="C5849" i="1"/>
  <c r="B5849" i="1"/>
  <c r="A5854" i="4"/>
  <c r="C5853" i="4"/>
  <c r="B5853" i="4"/>
  <c r="C5850" i="2"/>
  <c r="B5850" i="2"/>
  <c r="A5851" i="2"/>
  <c r="A5851" i="1" l="1"/>
  <c r="C5850" i="1"/>
  <c r="B5850" i="1"/>
  <c r="C5854" i="4"/>
  <c r="B5854" i="4"/>
  <c r="A5855" i="4"/>
  <c r="A5852" i="2"/>
  <c r="C5851" i="2"/>
  <c r="B5851" i="2"/>
  <c r="A5852" i="1" l="1"/>
  <c r="C5851" i="1"/>
  <c r="B5851" i="1"/>
  <c r="A5856" i="4"/>
  <c r="C5855" i="4"/>
  <c r="B5855" i="4"/>
  <c r="A5853" i="2"/>
  <c r="C5852" i="2"/>
  <c r="B5852" i="2"/>
  <c r="A5853" i="1" l="1"/>
  <c r="C5852" i="1"/>
  <c r="B5852" i="1"/>
  <c r="C5856" i="4"/>
  <c r="B5856" i="4"/>
  <c r="A5857" i="4"/>
  <c r="B5853" i="2"/>
  <c r="A5854" i="2"/>
  <c r="C5853" i="2"/>
  <c r="A5854" i="1" l="1"/>
  <c r="C5853" i="1"/>
  <c r="B5853" i="1"/>
  <c r="B5857" i="4"/>
  <c r="A5858" i="4"/>
  <c r="C5857" i="4"/>
  <c r="A5855" i="2"/>
  <c r="C5854" i="2"/>
  <c r="B5854" i="2"/>
  <c r="A5855" i="1" l="1"/>
  <c r="C5854" i="1"/>
  <c r="B5854" i="1"/>
  <c r="C5858" i="4"/>
  <c r="B5858" i="4"/>
  <c r="A5859" i="4"/>
  <c r="A5856" i="2"/>
  <c r="C5855" i="2"/>
  <c r="B5855" i="2"/>
  <c r="A5856" i="1" l="1"/>
  <c r="C5855" i="1"/>
  <c r="B5855" i="1"/>
  <c r="C5859" i="4"/>
  <c r="B5859" i="4"/>
  <c r="A5860" i="4"/>
  <c r="A5857" i="2"/>
  <c r="C5856" i="2"/>
  <c r="B5856" i="2"/>
  <c r="A5857" i="1" l="1"/>
  <c r="C5856" i="1"/>
  <c r="B5856" i="1"/>
  <c r="C5860" i="4"/>
  <c r="B5860" i="4"/>
  <c r="A5861" i="4"/>
  <c r="A5858" i="2"/>
  <c r="C5857" i="2"/>
  <c r="B5857" i="2"/>
  <c r="A5858" i="1" l="1"/>
  <c r="C5857" i="1"/>
  <c r="B5857" i="1"/>
  <c r="A5862" i="4"/>
  <c r="C5861" i="4"/>
  <c r="B5861" i="4"/>
  <c r="C5858" i="2"/>
  <c r="B5858" i="2"/>
  <c r="A5859" i="2"/>
  <c r="A5859" i="1" l="1"/>
  <c r="C5858" i="1"/>
  <c r="B5858" i="1"/>
  <c r="C5862" i="4"/>
  <c r="B5862" i="4"/>
  <c r="A5863" i="4"/>
  <c r="A5860" i="2"/>
  <c r="C5859" i="2"/>
  <c r="B5859" i="2"/>
  <c r="A5860" i="1" l="1"/>
  <c r="C5859" i="1"/>
  <c r="B5859" i="1"/>
  <c r="A5864" i="4"/>
  <c r="C5863" i="4"/>
  <c r="B5863" i="4"/>
  <c r="A5861" i="2"/>
  <c r="C5860" i="2"/>
  <c r="B5860" i="2"/>
  <c r="A5861" i="1" l="1"/>
  <c r="C5860" i="1"/>
  <c r="B5860" i="1"/>
  <c r="C5864" i="4"/>
  <c r="B5864" i="4"/>
  <c r="A5865" i="4"/>
  <c r="B5861" i="2"/>
  <c r="A5862" i="2"/>
  <c r="C5861" i="2"/>
  <c r="A5862" i="1" l="1"/>
  <c r="C5861" i="1"/>
  <c r="B5861" i="1"/>
  <c r="B5865" i="4"/>
  <c r="A5866" i="4"/>
  <c r="C5865" i="4"/>
  <c r="A5863" i="2"/>
  <c r="C5862" i="2"/>
  <c r="B5862" i="2"/>
  <c r="A5863" i="1" l="1"/>
  <c r="C5862" i="1"/>
  <c r="B5862" i="1"/>
  <c r="C5866" i="4"/>
  <c r="B5866" i="4"/>
  <c r="A5867" i="4"/>
  <c r="A5864" i="2"/>
  <c r="C5863" i="2"/>
  <c r="B5863" i="2"/>
  <c r="A5864" i="1" l="1"/>
  <c r="C5863" i="1"/>
  <c r="B5863" i="1"/>
  <c r="C5867" i="4"/>
  <c r="B5867" i="4"/>
  <c r="A5868" i="4"/>
  <c r="A5865" i="2"/>
  <c r="C5864" i="2"/>
  <c r="B5864" i="2"/>
  <c r="A5865" i="1" l="1"/>
  <c r="C5864" i="1"/>
  <c r="B5864" i="1"/>
  <c r="C5868" i="4"/>
  <c r="B5868" i="4"/>
  <c r="A5869" i="4"/>
  <c r="A5866" i="2"/>
  <c r="C5865" i="2"/>
  <c r="B5865" i="2"/>
  <c r="A5866" i="1" l="1"/>
  <c r="C5865" i="1"/>
  <c r="B5865" i="1"/>
  <c r="A5870" i="4"/>
  <c r="C5869" i="4"/>
  <c r="B5869" i="4"/>
  <c r="C5866" i="2"/>
  <c r="B5866" i="2"/>
  <c r="A5867" i="2"/>
  <c r="A5867" i="1" l="1"/>
  <c r="C5866" i="1"/>
  <c r="B5866" i="1"/>
  <c r="C5870" i="4"/>
  <c r="B5870" i="4"/>
  <c r="A5871" i="4"/>
  <c r="A5868" i="2"/>
  <c r="C5867" i="2"/>
  <c r="B5867" i="2"/>
  <c r="A5868" i="1" l="1"/>
  <c r="C5867" i="1"/>
  <c r="B5867" i="1"/>
  <c r="A5872" i="4"/>
  <c r="C5871" i="4"/>
  <c r="B5871" i="4"/>
  <c r="A5869" i="2"/>
  <c r="C5868" i="2"/>
  <c r="B5868" i="2"/>
  <c r="A5869" i="1" l="1"/>
  <c r="C5868" i="1"/>
  <c r="B5868" i="1"/>
  <c r="C5872" i="4"/>
  <c r="B5872" i="4"/>
  <c r="A5873" i="4"/>
  <c r="B5869" i="2"/>
  <c r="A5870" i="2"/>
  <c r="C5869" i="2"/>
  <c r="A5870" i="1" l="1"/>
  <c r="C5869" i="1"/>
  <c r="B5869" i="1"/>
  <c r="B5873" i="4"/>
  <c r="A5874" i="4"/>
  <c r="C5873" i="4"/>
  <c r="A5871" i="2"/>
  <c r="C5870" i="2"/>
  <c r="B5870" i="2"/>
  <c r="A5871" i="1" l="1"/>
  <c r="C5870" i="1"/>
  <c r="B5870" i="1"/>
  <c r="C5874" i="4"/>
  <c r="B5874" i="4"/>
  <c r="A5875" i="4"/>
  <c r="A5872" i="2"/>
  <c r="C5871" i="2"/>
  <c r="B5871" i="2"/>
  <c r="A5872" i="1" l="1"/>
  <c r="C5871" i="1"/>
  <c r="B5871" i="1"/>
  <c r="C5875" i="4"/>
  <c r="B5875" i="4"/>
  <c r="A5876" i="4"/>
  <c r="A5873" i="2"/>
  <c r="C5872" i="2"/>
  <c r="B5872" i="2"/>
  <c r="A5873" i="1" l="1"/>
  <c r="C5872" i="1"/>
  <c r="B5872" i="1"/>
  <c r="C5876" i="4"/>
  <c r="B5876" i="4"/>
  <c r="A5877" i="4"/>
  <c r="A5874" i="2"/>
  <c r="C5873" i="2"/>
  <c r="B5873" i="2"/>
  <c r="A5874" i="1" l="1"/>
  <c r="C5873" i="1"/>
  <c r="B5873" i="1"/>
  <c r="A5878" i="4"/>
  <c r="C5877" i="4"/>
  <c r="B5877" i="4"/>
  <c r="C5874" i="2"/>
  <c r="B5874" i="2"/>
  <c r="A5875" i="2"/>
  <c r="A5875" i="1" l="1"/>
  <c r="C5874" i="1"/>
  <c r="B5874" i="1"/>
  <c r="C5878" i="4"/>
  <c r="B5878" i="4"/>
  <c r="A5879" i="4"/>
  <c r="A5876" i="2"/>
  <c r="C5875" i="2"/>
  <c r="B5875" i="2"/>
  <c r="A5876" i="1" l="1"/>
  <c r="C5875" i="1"/>
  <c r="B5875" i="1"/>
  <c r="A5880" i="4"/>
  <c r="C5879" i="4"/>
  <c r="B5879" i="4"/>
  <c r="A5877" i="2"/>
  <c r="C5876" i="2"/>
  <c r="B5876" i="2"/>
  <c r="A5877" i="1" l="1"/>
  <c r="C5876" i="1"/>
  <c r="B5876" i="1"/>
  <c r="C5880" i="4"/>
  <c r="B5880" i="4"/>
  <c r="A5881" i="4"/>
  <c r="B5877" i="2"/>
  <c r="A5878" i="2"/>
  <c r="C5877" i="2"/>
  <c r="A5878" i="1" l="1"/>
  <c r="C5877" i="1"/>
  <c r="B5877" i="1"/>
  <c r="B5881" i="4"/>
  <c r="A5882" i="4"/>
  <c r="C5881" i="4"/>
  <c r="A5879" i="2"/>
  <c r="C5878" i="2"/>
  <c r="B5878" i="2"/>
  <c r="A5879" i="1" l="1"/>
  <c r="C5878" i="1"/>
  <c r="B5878" i="1"/>
  <c r="C5882" i="4"/>
  <c r="B5882" i="4"/>
  <c r="A5883" i="4"/>
  <c r="A5880" i="2"/>
  <c r="C5879" i="2"/>
  <c r="B5879" i="2"/>
  <c r="A5880" i="1" l="1"/>
  <c r="C5879" i="1"/>
  <c r="B5879" i="1"/>
  <c r="C5883" i="4"/>
  <c r="B5883" i="4"/>
  <c r="A5884" i="4"/>
  <c r="A5881" i="2"/>
  <c r="C5880" i="2"/>
  <c r="B5880" i="2"/>
  <c r="A5881" i="1" l="1"/>
  <c r="C5880" i="1"/>
  <c r="B5880" i="1"/>
  <c r="C5884" i="4"/>
  <c r="B5884" i="4"/>
  <c r="A5885" i="4"/>
  <c r="A5882" i="2"/>
  <c r="C5881" i="2"/>
  <c r="B5881" i="2"/>
  <c r="A5882" i="1" l="1"/>
  <c r="C5881" i="1"/>
  <c r="B5881" i="1"/>
  <c r="A5886" i="4"/>
  <c r="C5885" i="4"/>
  <c r="B5885" i="4"/>
  <c r="C5882" i="2"/>
  <c r="B5882" i="2"/>
  <c r="A5883" i="2"/>
  <c r="A5883" i="1" l="1"/>
  <c r="C5882" i="1"/>
  <c r="B5882" i="1"/>
  <c r="C5886" i="4"/>
  <c r="B5886" i="4"/>
  <c r="A5887" i="4"/>
  <c r="A5884" i="2"/>
  <c r="C5883" i="2"/>
  <c r="B5883" i="2"/>
  <c r="A5884" i="1" l="1"/>
  <c r="C5883" i="1"/>
  <c r="B5883" i="1"/>
  <c r="A5888" i="4"/>
  <c r="C5887" i="4"/>
  <c r="B5887" i="4"/>
  <c r="A5885" i="2"/>
  <c r="C5884" i="2"/>
  <c r="B5884" i="2"/>
  <c r="A5885" i="1" l="1"/>
  <c r="C5884" i="1"/>
  <c r="B5884" i="1"/>
  <c r="C5888" i="4"/>
  <c r="B5888" i="4"/>
  <c r="A5889" i="4"/>
  <c r="B5885" i="2"/>
  <c r="A5886" i="2"/>
  <c r="C5885" i="2"/>
  <c r="A5886" i="1" l="1"/>
  <c r="C5885" i="1"/>
  <c r="B5885" i="1"/>
  <c r="B5889" i="4"/>
  <c r="A5890" i="4"/>
  <c r="C5889" i="4"/>
  <c r="A5887" i="2"/>
  <c r="C5886" i="2"/>
  <c r="B5886" i="2"/>
  <c r="A5887" i="1" l="1"/>
  <c r="C5886" i="1"/>
  <c r="B5886" i="1"/>
  <c r="C5890" i="4"/>
  <c r="B5890" i="4"/>
  <c r="A5891" i="4"/>
  <c r="A5888" i="2"/>
  <c r="C5887" i="2"/>
  <c r="B5887" i="2"/>
  <c r="A5888" i="1" l="1"/>
  <c r="C5887" i="1"/>
  <c r="B5887" i="1"/>
  <c r="C5891" i="4"/>
  <c r="B5891" i="4"/>
  <c r="A5892" i="4"/>
  <c r="A5889" i="2"/>
  <c r="C5888" i="2"/>
  <c r="B5888" i="2"/>
  <c r="A5889" i="1" l="1"/>
  <c r="C5888" i="1"/>
  <c r="B5888" i="1"/>
  <c r="C5892" i="4"/>
  <c r="B5892" i="4"/>
  <c r="A5893" i="4"/>
  <c r="A5890" i="2"/>
  <c r="C5889" i="2"/>
  <c r="B5889" i="2"/>
  <c r="A5890" i="1" l="1"/>
  <c r="C5889" i="1"/>
  <c r="B5889" i="1"/>
  <c r="A5894" i="4"/>
  <c r="C5893" i="4"/>
  <c r="B5893" i="4"/>
  <c r="C5890" i="2"/>
  <c r="B5890" i="2"/>
  <c r="A5891" i="2"/>
  <c r="A5891" i="1" l="1"/>
  <c r="C5890" i="1"/>
  <c r="B5890" i="1"/>
  <c r="C5894" i="4"/>
  <c r="B5894" i="4"/>
  <c r="A5895" i="4"/>
  <c r="A5892" i="2"/>
  <c r="C5891" i="2"/>
  <c r="B5891" i="2"/>
  <c r="A5892" i="1" l="1"/>
  <c r="C5891" i="1"/>
  <c r="B5891" i="1"/>
  <c r="A5896" i="4"/>
  <c r="C5895" i="4"/>
  <c r="B5895" i="4"/>
  <c r="A5893" i="2"/>
  <c r="C5892" i="2"/>
  <c r="B5892" i="2"/>
  <c r="A5893" i="1" l="1"/>
  <c r="C5892" i="1"/>
  <c r="B5892" i="1"/>
  <c r="C5896" i="4"/>
  <c r="B5896" i="4"/>
  <c r="A5897" i="4"/>
  <c r="B5893" i="2"/>
  <c r="A5894" i="2"/>
  <c r="C5893" i="2"/>
  <c r="A5894" i="1" l="1"/>
  <c r="C5893" i="1"/>
  <c r="B5893" i="1"/>
  <c r="A5898" i="4"/>
  <c r="B5897" i="4"/>
  <c r="C5897" i="4"/>
  <c r="A5895" i="2"/>
  <c r="C5894" i="2"/>
  <c r="B5894" i="2"/>
  <c r="A5895" i="1" l="1"/>
  <c r="C5894" i="1"/>
  <c r="B5894" i="1"/>
  <c r="C5898" i="4"/>
  <c r="B5898" i="4"/>
  <c r="A5899" i="4"/>
  <c r="A5896" i="2"/>
  <c r="C5895" i="2"/>
  <c r="B5895" i="2"/>
  <c r="A5896" i="1" l="1"/>
  <c r="C5895" i="1"/>
  <c r="B5895" i="1"/>
  <c r="A5900" i="4"/>
  <c r="C5899" i="4"/>
  <c r="B5899" i="4"/>
  <c r="A5897" i="2"/>
  <c r="C5896" i="2"/>
  <c r="B5896" i="2"/>
  <c r="A5897" i="1" l="1"/>
  <c r="C5896" i="1"/>
  <c r="B5896" i="1"/>
  <c r="C5900" i="4"/>
  <c r="B5900" i="4"/>
  <c r="A5901" i="4"/>
  <c r="A5898" i="2"/>
  <c r="C5897" i="2"/>
  <c r="B5897" i="2"/>
  <c r="A5898" i="1" l="1"/>
  <c r="C5897" i="1"/>
  <c r="B5897" i="1"/>
  <c r="A5902" i="4"/>
  <c r="C5901" i="4"/>
  <c r="B5901" i="4"/>
  <c r="C5898" i="2"/>
  <c r="B5898" i="2"/>
  <c r="A5899" i="2"/>
  <c r="A5899" i="1" l="1"/>
  <c r="C5898" i="1"/>
  <c r="B5898" i="1"/>
  <c r="C5902" i="4"/>
  <c r="B5902" i="4"/>
  <c r="A5903" i="4"/>
  <c r="A5900" i="2"/>
  <c r="C5899" i="2"/>
  <c r="B5899" i="2"/>
  <c r="A5900" i="1" l="1"/>
  <c r="C5899" i="1"/>
  <c r="B5899" i="1"/>
  <c r="A5904" i="4"/>
  <c r="C5903" i="4"/>
  <c r="B5903" i="4"/>
  <c r="A5901" i="2"/>
  <c r="C5900" i="2"/>
  <c r="B5900" i="2"/>
  <c r="A5901" i="1" l="1"/>
  <c r="C5900" i="1"/>
  <c r="B5900" i="1"/>
  <c r="C5904" i="4"/>
  <c r="B5904" i="4"/>
  <c r="A5905" i="4"/>
  <c r="B5901" i="2"/>
  <c r="A5902" i="2"/>
  <c r="C5901" i="2"/>
  <c r="A5902" i="1" l="1"/>
  <c r="C5901" i="1"/>
  <c r="B5901" i="1"/>
  <c r="A5906" i="4"/>
  <c r="C5905" i="4"/>
  <c r="B5905" i="4"/>
  <c r="A5903" i="2"/>
  <c r="C5902" i="2"/>
  <c r="B5902" i="2"/>
  <c r="A5903" i="1" l="1"/>
  <c r="C5902" i="1"/>
  <c r="B5902" i="1"/>
  <c r="C5906" i="4"/>
  <c r="B5906" i="4"/>
  <c r="A5907" i="4"/>
  <c r="A5904" i="2"/>
  <c r="C5903" i="2"/>
  <c r="B5903" i="2"/>
  <c r="A5904" i="1" l="1"/>
  <c r="C5903" i="1"/>
  <c r="B5903" i="1"/>
  <c r="A5908" i="4"/>
  <c r="C5907" i="4"/>
  <c r="B5907" i="4"/>
  <c r="A5905" i="2"/>
  <c r="C5904" i="2"/>
  <c r="B5904" i="2"/>
  <c r="A5905" i="1" l="1"/>
  <c r="C5904" i="1"/>
  <c r="B5904" i="1"/>
  <c r="C5908" i="4"/>
  <c r="B5908" i="4"/>
  <c r="A5909" i="4"/>
  <c r="A5906" i="2"/>
  <c r="C5905" i="2"/>
  <c r="B5905" i="2"/>
  <c r="A5906" i="1" l="1"/>
  <c r="C5905" i="1"/>
  <c r="B5905" i="1"/>
  <c r="A5910" i="4"/>
  <c r="C5909" i="4"/>
  <c r="B5909" i="4"/>
  <c r="C5906" i="2"/>
  <c r="B5906" i="2"/>
  <c r="A5907" i="2"/>
  <c r="A5907" i="1" l="1"/>
  <c r="C5906" i="1"/>
  <c r="B5906" i="1"/>
  <c r="C5910" i="4"/>
  <c r="B5910" i="4"/>
  <c r="A5911" i="4"/>
  <c r="A5908" i="2"/>
  <c r="C5907" i="2"/>
  <c r="B5907" i="2"/>
  <c r="A5908" i="1" l="1"/>
  <c r="C5907" i="1"/>
  <c r="B5907" i="1"/>
  <c r="A5912" i="4"/>
  <c r="C5911" i="4"/>
  <c r="B5911" i="4"/>
  <c r="A5909" i="2"/>
  <c r="C5908" i="2"/>
  <c r="B5908" i="2"/>
  <c r="A5909" i="1" l="1"/>
  <c r="C5908" i="1"/>
  <c r="B5908" i="1"/>
  <c r="C5912" i="4"/>
  <c r="B5912" i="4"/>
  <c r="A5913" i="4"/>
  <c r="B5909" i="2"/>
  <c r="A5910" i="2"/>
  <c r="C5909" i="2"/>
  <c r="A5910" i="1" l="1"/>
  <c r="C5909" i="1"/>
  <c r="B5909" i="1"/>
  <c r="A5914" i="4"/>
  <c r="B5913" i="4"/>
  <c r="C5913" i="4"/>
  <c r="A5911" i="2"/>
  <c r="C5910" i="2"/>
  <c r="B5910" i="2"/>
  <c r="A5911" i="1" l="1"/>
  <c r="C5910" i="1"/>
  <c r="B5910" i="1"/>
  <c r="C5914" i="4"/>
  <c r="B5914" i="4"/>
  <c r="A5915" i="4"/>
  <c r="A5912" i="2"/>
  <c r="C5911" i="2"/>
  <c r="B5911" i="2"/>
  <c r="A5912" i="1" l="1"/>
  <c r="C5911" i="1"/>
  <c r="B5911" i="1"/>
  <c r="A5916" i="4"/>
  <c r="C5915" i="4"/>
  <c r="B5915" i="4"/>
  <c r="A5913" i="2"/>
  <c r="C5912" i="2"/>
  <c r="B5912" i="2"/>
  <c r="A5913" i="1" l="1"/>
  <c r="C5912" i="1"/>
  <c r="B5912" i="1"/>
  <c r="C5916" i="4"/>
  <c r="B5916" i="4"/>
  <c r="A5917" i="4"/>
  <c r="A5914" i="2"/>
  <c r="C5913" i="2"/>
  <c r="B5913" i="2"/>
  <c r="A5914" i="1" l="1"/>
  <c r="C5913" i="1"/>
  <c r="B5913" i="1"/>
  <c r="A5918" i="4"/>
  <c r="C5917" i="4"/>
  <c r="B5917" i="4"/>
  <c r="C5914" i="2"/>
  <c r="B5914" i="2"/>
  <c r="A5915" i="2"/>
  <c r="A5915" i="1" l="1"/>
  <c r="C5914" i="1"/>
  <c r="B5914" i="1"/>
  <c r="C5918" i="4"/>
  <c r="B5918" i="4"/>
  <c r="A5919" i="4"/>
  <c r="A5916" i="2"/>
  <c r="C5915" i="2"/>
  <c r="B5915" i="2"/>
  <c r="A5916" i="1" l="1"/>
  <c r="C5915" i="1"/>
  <c r="B5915" i="1"/>
  <c r="A5920" i="4"/>
  <c r="C5919" i="4"/>
  <c r="B5919" i="4"/>
  <c r="A5917" i="2"/>
  <c r="C5916" i="2"/>
  <c r="B5916" i="2"/>
  <c r="A5917" i="1" l="1"/>
  <c r="C5916" i="1"/>
  <c r="B5916" i="1"/>
  <c r="C5920" i="4"/>
  <c r="B5920" i="4"/>
  <c r="A5921" i="4"/>
  <c r="B5917" i="2"/>
  <c r="A5918" i="2"/>
  <c r="C5917" i="2"/>
  <c r="A5918" i="1" l="1"/>
  <c r="C5917" i="1"/>
  <c r="B5917" i="1"/>
  <c r="A5922" i="4"/>
  <c r="C5921" i="4"/>
  <c r="B5921" i="4"/>
  <c r="A5919" i="2"/>
  <c r="C5918" i="2"/>
  <c r="B5918" i="2"/>
  <c r="A5919" i="1" l="1"/>
  <c r="C5918" i="1"/>
  <c r="B5918" i="1"/>
  <c r="C5922" i="4"/>
  <c r="B5922" i="4"/>
  <c r="A5923" i="4"/>
  <c r="A5920" i="2"/>
  <c r="C5919" i="2"/>
  <c r="B5919" i="2"/>
  <c r="A5920" i="1" l="1"/>
  <c r="C5919" i="1"/>
  <c r="B5919" i="1"/>
  <c r="A5924" i="4"/>
  <c r="C5923" i="4"/>
  <c r="B5923" i="4"/>
  <c r="A5921" i="2"/>
  <c r="C5920" i="2"/>
  <c r="B5920" i="2"/>
  <c r="A5921" i="1" l="1"/>
  <c r="C5920" i="1"/>
  <c r="B5920" i="1"/>
  <c r="C5924" i="4"/>
  <c r="B5924" i="4"/>
  <c r="A5925" i="4"/>
  <c r="A5922" i="2"/>
  <c r="C5921" i="2"/>
  <c r="B5921" i="2"/>
  <c r="A5922" i="1" l="1"/>
  <c r="C5921" i="1"/>
  <c r="B5921" i="1"/>
  <c r="A5926" i="4"/>
  <c r="C5925" i="4"/>
  <c r="B5925" i="4"/>
  <c r="C5922" i="2"/>
  <c r="B5922" i="2"/>
  <c r="A5923" i="2"/>
  <c r="A5923" i="1" l="1"/>
  <c r="C5922" i="1"/>
  <c r="B5922" i="1"/>
  <c r="C5926" i="4"/>
  <c r="B5926" i="4"/>
  <c r="A5927" i="4"/>
  <c r="A5924" i="2"/>
  <c r="C5923" i="2"/>
  <c r="B5923" i="2"/>
  <c r="A5924" i="1" l="1"/>
  <c r="C5923" i="1"/>
  <c r="B5923" i="1"/>
  <c r="A5928" i="4"/>
  <c r="C5927" i="4"/>
  <c r="B5927" i="4"/>
  <c r="A5925" i="2"/>
  <c r="C5924" i="2"/>
  <c r="B5924" i="2"/>
  <c r="A5925" i="1" l="1"/>
  <c r="C5924" i="1"/>
  <c r="B5924" i="1"/>
  <c r="C5928" i="4"/>
  <c r="B5928" i="4"/>
  <c r="A5929" i="4"/>
  <c r="B5925" i="2"/>
  <c r="A5926" i="2"/>
  <c r="C5925" i="2"/>
  <c r="A5926" i="1" l="1"/>
  <c r="C5925" i="1"/>
  <c r="B5925" i="1"/>
  <c r="A5930" i="4"/>
  <c r="B5929" i="4"/>
  <c r="C5929" i="4"/>
  <c r="A5927" i="2"/>
  <c r="C5926" i="2"/>
  <c r="B5926" i="2"/>
  <c r="A5927" i="1" l="1"/>
  <c r="C5926" i="1"/>
  <c r="B5926" i="1"/>
  <c r="C5930" i="4"/>
  <c r="B5930" i="4"/>
  <c r="A5931" i="4"/>
  <c r="A5928" i="2"/>
  <c r="C5927" i="2"/>
  <c r="B5927" i="2"/>
  <c r="A5928" i="1" l="1"/>
  <c r="C5927" i="1"/>
  <c r="B5927" i="1"/>
  <c r="A5932" i="4"/>
  <c r="C5931" i="4"/>
  <c r="B5931" i="4"/>
  <c r="A5929" i="2"/>
  <c r="C5928" i="2"/>
  <c r="B5928" i="2"/>
  <c r="A5929" i="1" l="1"/>
  <c r="C5928" i="1"/>
  <c r="B5928" i="1"/>
  <c r="C5932" i="4"/>
  <c r="B5932" i="4"/>
  <c r="A5933" i="4"/>
  <c r="A5930" i="2"/>
  <c r="C5929" i="2"/>
  <c r="B5929" i="2"/>
  <c r="A5930" i="1" l="1"/>
  <c r="C5929" i="1"/>
  <c r="B5929" i="1"/>
  <c r="A5934" i="4"/>
  <c r="C5933" i="4"/>
  <c r="B5933" i="4"/>
  <c r="C5930" i="2"/>
  <c r="B5930" i="2"/>
  <c r="A5931" i="2"/>
  <c r="A5931" i="1" l="1"/>
  <c r="C5930" i="1"/>
  <c r="B5930" i="1"/>
  <c r="C5934" i="4"/>
  <c r="B5934" i="4"/>
  <c r="A5935" i="4"/>
  <c r="A5932" i="2"/>
  <c r="C5931" i="2"/>
  <c r="B5931" i="2"/>
  <c r="A5932" i="1" l="1"/>
  <c r="C5931" i="1"/>
  <c r="B5931" i="1"/>
  <c r="A5936" i="4"/>
  <c r="C5935" i="4"/>
  <c r="B5935" i="4"/>
  <c r="A5933" i="2"/>
  <c r="C5932" i="2"/>
  <c r="B5932" i="2"/>
  <c r="A5933" i="1" l="1"/>
  <c r="C5932" i="1"/>
  <c r="B5932" i="1"/>
  <c r="C5936" i="4"/>
  <c r="B5936" i="4"/>
  <c r="A5937" i="4"/>
  <c r="B5933" i="2"/>
  <c r="A5934" i="2"/>
  <c r="C5933" i="2"/>
  <c r="A5934" i="1" l="1"/>
  <c r="C5933" i="1"/>
  <c r="B5933" i="1"/>
  <c r="A5938" i="4"/>
  <c r="C5937" i="4"/>
  <c r="B5937" i="4"/>
  <c r="A5935" i="2"/>
  <c r="C5934" i="2"/>
  <c r="B5934" i="2"/>
  <c r="A5935" i="1" l="1"/>
  <c r="C5934" i="1"/>
  <c r="B5934" i="1"/>
  <c r="C5938" i="4"/>
  <c r="B5938" i="4"/>
  <c r="A5939" i="4"/>
  <c r="A5936" i="2"/>
  <c r="C5935" i="2"/>
  <c r="B5935" i="2"/>
  <c r="A5936" i="1" l="1"/>
  <c r="C5935" i="1"/>
  <c r="B5935" i="1"/>
  <c r="A5940" i="4"/>
  <c r="C5939" i="4"/>
  <c r="B5939" i="4"/>
  <c r="A5937" i="2"/>
  <c r="C5936" i="2"/>
  <c r="B5936" i="2"/>
  <c r="A5937" i="1" l="1"/>
  <c r="C5936" i="1"/>
  <c r="B5936" i="1"/>
  <c r="C5940" i="4"/>
  <c r="B5940" i="4"/>
  <c r="A5941" i="4"/>
  <c r="A5938" i="2"/>
  <c r="C5937" i="2"/>
  <c r="B5937" i="2"/>
  <c r="A5938" i="1" l="1"/>
  <c r="C5937" i="1"/>
  <c r="B5937" i="1"/>
  <c r="A5942" i="4"/>
  <c r="C5941" i="4"/>
  <c r="B5941" i="4"/>
  <c r="C5938" i="2"/>
  <c r="B5938" i="2"/>
  <c r="A5939" i="2"/>
  <c r="A5939" i="1" l="1"/>
  <c r="C5938" i="1"/>
  <c r="B5938" i="1"/>
  <c r="C5942" i="4"/>
  <c r="B5942" i="4"/>
  <c r="A5943" i="4"/>
  <c r="A5940" i="2"/>
  <c r="C5939" i="2"/>
  <c r="B5939" i="2"/>
  <c r="A5940" i="1" l="1"/>
  <c r="C5939" i="1"/>
  <c r="B5939" i="1"/>
  <c r="A5944" i="4"/>
  <c r="C5943" i="4"/>
  <c r="B5943" i="4"/>
  <c r="A5941" i="2"/>
  <c r="C5940" i="2"/>
  <c r="B5940" i="2"/>
  <c r="A5941" i="1" l="1"/>
  <c r="C5940" i="1"/>
  <c r="B5940" i="1"/>
  <c r="C5944" i="4"/>
  <c r="B5944" i="4"/>
  <c r="A5945" i="4"/>
  <c r="B5941" i="2"/>
  <c r="A5942" i="2"/>
  <c r="C5941" i="2"/>
  <c r="A5942" i="1" l="1"/>
  <c r="C5941" i="1"/>
  <c r="B5941" i="1"/>
  <c r="A5946" i="4"/>
  <c r="C5945" i="4"/>
  <c r="B5945" i="4"/>
  <c r="A5943" i="2"/>
  <c r="C5942" i="2"/>
  <c r="B5942" i="2"/>
  <c r="A5943" i="1" l="1"/>
  <c r="C5942" i="1"/>
  <c r="B5942" i="1"/>
  <c r="C5946" i="4"/>
  <c r="B5946" i="4"/>
  <c r="A5947" i="4"/>
  <c r="A5944" i="2"/>
  <c r="C5943" i="2"/>
  <c r="B5943" i="2"/>
  <c r="A5944" i="1" l="1"/>
  <c r="C5943" i="1"/>
  <c r="B5943" i="1"/>
  <c r="A5948" i="4"/>
  <c r="C5947" i="4"/>
  <c r="B5947" i="4"/>
  <c r="A5945" i="2"/>
  <c r="C5944" i="2"/>
  <c r="B5944" i="2"/>
  <c r="A5945" i="1" l="1"/>
  <c r="C5944" i="1"/>
  <c r="B5944" i="1"/>
  <c r="C5948" i="4"/>
  <c r="B5948" i="4"/>
  <c r="A5949" i="4"/>
  <c r="A5946" i="2"/>
  <c r="C5945" i="2"/>
  <c r="B5945" i="2"/>
  <c r="A5946" i="1" l="1"/>
  <c r="C5945" i="1"/>
  <c r="B5945" i="1"/>
  <c r="A5950" i="4"/>
  <c r="C5949" i="4"/>
  <c r="B5949" i="4"/>
  <c r="C5946" i="2"/>
  <c r="B5946" i="2"/>
  <c r="A5947" i="2"/>
  <c r="A5947" i="1" l="1"/>
  <c r="C5946" i="1"/>
  <c r="B5946" i="1"/>
  <c r="C5950" i="4"/>
  <c r="B5950" i="4"/>
  <c r="A5951" i="4"/>
  <c r="A5948" i="2"/>
  <c r="C5947" i="2"/>
  <c r="B5947" i="2"/>
  <c r="A5948" i="1" l="1"/>
  <c r="C5947" i="1"/>
  <c r="B5947" i="1"/>
  <c r="A5952" i="4"/>
  <c r="C5951" i="4"/>
  <c r="B5951" i="4"/>
  <c r="A5949" i="2"/>
  <c r="C5948" i="2"/>
  <c r="B5948" i="2"/>
  <c r="A5949" i="1" l="1"/>
  <c r="C5948" i="1"/>
  <c r="B5948" i="1"/>
  <c r="C5952" i="4"/>
  <c r="B5952" i="4"/>
  <c r="A5953" i="4"/>
  <c r="B5949" i="2"/>
  <c r="A5950" i="2"/>
  <c r="C5949" i="2"/>
  <c r="A5950" i="1" l="1"/>
  <c r="C5949" i="1"/>
  <c r="B5949" i="1"/>
  <c r="A5954" i="4"/>
  <c r="C5953" i="4"/>
  <c r="B5953" i="4"/>
  <c r="A5951" i="2"/>
  <c r="C5950" i="2"/>
  <c r="B5950" i="2"/>
  <c r="A5951" i="1" l="1"/>
  <c r="C5950" i="1"/>
  <c r="B5950" i="1"/>
  <c r="C5954" i="4"/>
  <c r="B5954" i="4"/>
  <c r="A5955" i="4"/>
  <c r="A5952" i="2"/>
  <c r="C5951" i="2"/>
  <c r="B5951" i="2"/>
  <c r="A5952" i="1" l="1"/>
  <c r="C5951" i="1"/>
  <c r="B5951" i="1"/>
  <c r="A5956" i="4"/>
  <c r="C5955" i="4"/>
  <c r="B5955" i="4"/>
  <c r="A5953" i="2"/>
  <c r="C5952" i="2"/>
  <c r="B5952" i="2"/>
  <c r="A5953" i="1" l="1"/>
  <c r="C5952" i="1"/>
  <c r="B5952" i="1"/>
  <c r="C5956" i="4"/>
  <c r="B5956" i="4"/>
  <c r="A5957" i="4"/>
  <c r="A5954" i="2"/>
  <c r="C5953" i="2"/>
  <c r="B5953" i="2"/>
  <c r="A5954" i="1" l="1"/>
  <c r="C5953" i="1"/>
  <c r="B5953" i="1"/>
  <c r="A5958" i="4"/>
  <c r="C5957" i="4"/>
  <c r="B5957" i="4"/>
  <c r="C5954" i="2"/>
  <c r="B5954" i="2"/>
  <c r="A5955" i="2"/>
  <c r="A5955" i="1" l="1"/>
  <c r="C5954" i="1"/>
  <c r="B5954" i="1"/>
  <c r="C5958" i="4"/>
  <c r="B5958" i="4"/>
  <c r="A5959" i="4"/>
  <c r="A5956" i="2"/>
  <c r="C5955" i="2"/>
  <c r="B5955" i="2"/>
  <c r="A5956" i="1" l="1"/>
  <c r="C5955" i="1"/>
  <c r="B5955" i="1"/>
  <c r="A5960" i="4"/>
  <c r="C5959" i="4"/>
  <c r="B5959" i="4"/>
  <c r="A5957" i="2"/>
  <c r="C5956" i="2"/>
  <c r="B5956" i="2"/>
  <c r="A5957" i="1" l="1"/>
  <c r="C5956" i="1"/>
  <c r="B5956" i="1"/>
  <c r="C5960" i="4"/>
  <c r="B5960" i="4"/>
  <c r="A5961" i="4"/>
  <c r="B5957" i="2"/>
  <c r="A5958" i="2"/>
  <c r="C5957" i="2"/>
  <c r="A5958" i="1" l="1"/>
  <c r="C5957" i="1"/>
  <c r="B5957" i="1"/>
  <c r="A5962" i="4"/>
  <c r="C5961" i="4"/>
  <c r="B5961" i="4"/>
  <c r="A5959" i="2"/>
  <c r="C5958" i="2"/>
  <c r="B5958" i="2"/>
  <c r="A5959" i="1" l="1"/>
  <c r="C5958" i="1"/>
  <c r="B5958" i="1"/>
  <c r="C5962" i="4"/>
  <c r="B5962" i="4"/>
  <c r="A5963" i="4"/>
  <c r="A5960" i="2"/>
  <c r="C5959" i="2"/>
  <c r="B5959" i="2"/>
  <c r="A5960" i="1" l="1"/>
  <c r="C5959" i="1"/>
  <c r="B5959" i="1"/>
  <c r="A5964" i="4"/>
  <c r="C5963" i="4"/>
  <c r="B5963" i="4"/>
  <c r="A5961" i="2"/>
  <c r="C5960" i="2"/>
  <c r="B5960" i="2"/>
  <c r="A5961" i="1" l="1"/>
  <c r="C5960" i="1"/>
  <c r="B5960" i="1"/>
  <c r="C5964" i="4"/>
  <c r="B5964" i="4"/>
  <c r="A5965" i="4"/>
  <c r="A5962" i="2"/>
  <c r="C5961" i="2"/>
  <c r="B5961" i="2"/>
  <c r="A5962" i="1" l="1"/>
  <c r="C5961" i="1"/>
  <c r="B5961" i="1"/>
  <c r="A5966" i="4"/>
  <c r="C5965" i="4"/>
  <c r="B5965" i="4"/>
  <c r="C5962" i="2"/>
  <c r="B5962" i="2"/>
  <c r="A5963" i="2"/>
  <c r="A5963" i="1" l="1"/>
  <c r="C5962" i="1"/>
  <c r="B5962" i="1"/>
  <c r="C5966" i="4"/>
  <c r="B5966" i="4"/>
  <c r="A5967" i="4"/>
  <c r="A5964" i="2"/>
  <c r="C5963" i="2"/>
  <c r="B5963" i="2"/>
  <c r="A5964" i="1" l="1"/>
  <c r="C5963" i="1"/>
  <c r="B5963" i="1"/>
  <c r="A5968" i="4"/>
  <c r="C5967" i="4"/>
  <c r="B5967" i="4"/>
  <c r="A5965" i="2"/>
  <c r="C5964" i="2"/>
  <c r="B5964" i="2"/>
  <c r="A5965" i="1" l="1"/>
  <c r="C5964" i="1"/>
  <c r="B5964" i="1"/>
  <c r="C5968" i="4"/>
  <c r="B5968" i="4"/>
  <c r="A5969" i="4"/>
  <c r="B5965" i="2"/>
  <c r="A5966" i="2"/>
  <c r="C5965" i="2"/>
  <c r="A5966" i="1" l="1"/>
  <c r="C5965" i="1"/>
  <c r="B5965" i="1"/>
  <c r="A5970" i="4"/>
  <c r="C5969" i="4"/>
  <c r="B5969" i="4"/>
  <c r="A5967" i="2"/>
  <c r="C5966" i="2"/>
  <c r="B5966" i="2"/>
  <c r="A5967" i="1" l="1"/>
  <c r="C5966" i="1"/>
  <c r="B5966" i="1"/>
  <c r="C5970" i="4"/>
  <c r="B5970" i="4"/>
  <c r="A5971" i="4"/>
  <c r="A5968" i="2"/>
  <c r="C5967" i="2"/>
  <c r="B5967" i="2"/>
  <c r="A5968" i="1" l="1"/>
  <c r="C5967" i="1"/>
  <c r="B5967" i="1"/>
  <c r="A5972" i="4"/>
  <c r="C5971" i="4"/>
  <c r="B5971" i="4"/>
  <c r="A5969" i="2"/>
  <c r="C5968" i="2"/>
  <c r="B5968" i="2"/>
  <c r="A5969" i="1" l="1"/>
  <c r="C5968" i="1"/>
  <c r="B5968" i="1"/>
  <c r="C5972" i="4"/>
  <c r="B5972" i="4"/>
  <c r="A5973" i="4"/>
  <c r="A5970" i="2"/>
  <c r="C5969" i="2"/>
  <c r="B5969" i="2"/>
  <c r="A5970" i="1" l="1"/>
  <c r="C5969" i="1"/>
  <c r="B5969" i="1"/>
  <c r="A5974" i="4"/>
  <c r="C5973" i="4"/>
  <c r="B5973" i="4"/>
  <c r="C5970" i="2"/>
  <c r="B5970" i="2"/>
  <c r="A5971" i="2"/>
  <c r="A5971" i="1" l="1"/>
  <c r="C5970" i="1"/>
  <c r="B5970" i="1"/>
  <c r="C5974" i="4"/>
  <c r="B5974" i="4"/>
  <c r="A5975" i="4"/>
  <c r="A5972" i="2"/>
  <c r="C5971" i="2"/>
  <c r="B5971" i="2"/>
  <c r="A5972" i="1" l="1"/>
  <c r="C5971" i="1"/>
  <c r="B5971" i="1"/>
  <c r="A5976" i="4"/>
  <c r="C5975" i="4"/>
  <c r="B5975" i="4"/>
  <c r="A5973" i="2"/>
  <c r="C5972" i="2"/>
  <c r="B5972" i="2"/>
  <c r="A5973" i="1" l="1"/>
  <c r="C5972" i="1"/>
  <c r="B5972" i="1"/>
  <c r="C5976" i="4"/>
  <c r="B5976" i="4"/>
  <c r="A5977" i="4"/>
  <c r="B5973" i="2"/>
  <c r="A5974" i="2"/>
  <c r="C5973" i="2"/>
  <c r="A5974" i="1" l="1"/>
  <c r="C5973" i="1"/>
  <c r="B5973" i="1"/>
  <c r="A5978" i="4"/>
  <c r="C5977" i="4"/>
  <c r="B5977" i="4"/>
  <c r="A5975" i="2"/>
  <c r="C5974" i="2"/>
  <c r="B5974" i="2"/>
  <c r="A5975" i="1" l="1"/>
  <c r="C5974" i="1"/>
  <c r="B5974" i="1"/>
  <c r="C5978" i="4"/>
  <c r="B5978" i="4"/>
  <c r="A5979" i="4"/>
  <c r="A5976" i="2"/>
  <c r="C5975" i="2"/>
  <c r="B5975" i="2"/>
  <c r="A5976" i="1" l="1"/>
  <c r="C5975" i="1"/>
  <c r="B5975" i="1"/>
  <c r="A5980" i="4"/>
  <c r="C5979" i="4"/>
  <c r="B5979" i="4"/>
  <c r="A5977" i="2"/>
  <c r="C5976" i="2"/>
  <c r="B5976" i="2"/>
  <c r="A5977" i="1" l="1"/>
  <c r="C5976" i="1"/>
  <c r="B5976" i="1"/>
  <c r="C5980" i="4"/>
  <c r="B5980" i="4"/>
  <c r="A5981" i="4"/>
  <c r="A5978" i="2"/>
  <c r="C5977" i="2"/>
  <c r="B5977" i="2"/>
  <c r="A5978" i="1" l="1"/>
  <c r="C5977" i="1"/>
  <c r="B5977" i="1"/>
  <c r="A5982" i="4"/>
  <c r="C5981" i="4"/>
  <c r="B5981" i="4"/>
  <c r="C5978" i="2"/>
  <c r="B5978" i="2"/>
  <c r="A5979" i="2"/>
  <c r="A5979" i="1" l="1"/>
  <c r="C5978" i="1"/>
  <c r="B5978" i="1"/>
  <c r="C5982" i="4"/>
  <c r="B5982" i="4"/>
  <c r="A5983" i="4"/>
  <c r="A5980" i="2"/>
  <c r="C5979" i="2"/>
  <c r="B5979" i="2"/>
  <c r="A5980" i="1" l="1"/>
  <c r="C5979" i="1"/>
  <c r="B5979" i="1"/>
  <c r="A5984" i="4"/>
  <c r="C5983" i="4"/>
  <c r="B5983" i="4"/>
  <c r="A5981" i="2"/>
  <c r="C5980" i="2"/>
  <c r="B5980" i="2"/>
  <c r="A5981" i="1" l="1"/>
  <c r="C5980" i="1"/>
  <c r="B5980" i="1"/>
  <c r="C5984" i="4"/>
  <c r="B5984" i="4"/>
  <c r="A5985" i="4"/>
  <c r="B5981" i="2"/>
  <c r="A5982" i="2"/>
  <c r="C5981" i="2"/>
  <c r="A5982" i="1" l="1"/>
  <c r="C5981" i="1"/>
  <c r="B5981" i="1"/>
  <c r="A5986" i="4"/>
  <c r="C5985" i="4"/>
  <c r="B5985" i="4"/>
  <c r="A5983" i="2"/>
  <c r="C5982" i="2"/>
  <c r="B5982" i="2"/>
  <c r="A5983" i="1" l="1"/>
  <c r="C5982" i="1"/>
  <c r="B5982" i="1"/>
  <c r="C5986" i="4"/>
  <c r="B5986" i="4"/>
  <c r="A5987" i="4"/>
  <c r="A5984" i="2"/>
  <c r="C5983" i="2"/>
  <c r="B5983" i="2"/>
  <c r="A5984" i="1" l="1"/>
  <c r="C5983" i="1"/>
  <c r="B5983" i="1"/>
  <c r="A5988" i="4"/>
  <c r="C5987" i="4"/>
  <c r="B5987" i="4"/>
  <c r="A5985" i="2"/>
  <c r="C5984" i="2"/>
  <c r="B5984" i="2"/>
  <c r="A5985" i="1" l="1"/>
  <c r="C5984" i="1"/>
  <c r="B5984" i="1"/>
  <c r="C5988" i="4"/>
  <c r="B5988" i="4"/>
  <c r="A5989" i="4"/>
  <c r="A5986" i="2"/>
  <c r="C5985" i="2"/>
  <c r="B5985" i="2"/>
  <c r="A5986" i="1" l="1"/>
  <c r="C5985" i="1"/>
  <c r="B5985" i="1"/>
  <c r="A5990" i="4"/>
  <c r="C5989" i="4"/>
  <c r="B5989" i="4"/>
  <c r="A5987" i="2"/>
  <c r="C5986" i="2"/>
  <c r="B5986" i="2"/>
  <c r="A5987" i="1" l="1"/>
  <c r="C5986" i="1"/>
  <c r="B5986" i="1"/>
  <c r="C5990" i="4"/>
  <c r="B5990" i="4"/>
  <c r="A5991" i="4"/>
  <c r="A5988" i="2"/>
  <c r="C5987" i="2"/>
  <c r="B5987" i="2"/>
  <c r="A5988" i="1" l="1"/>
  <c r="C5987" i="1"/>
  <c r="B5987" i="1"/>
  <c r="A5992" i="4"/>
  <c r="C5991" i="4"/>
  <c r="B5991" i="4"/>
  <c r="C5988" i="2"/>
  <c r="B5988" i="2"/>
  <c r="A5989" i="2"/>
  <c r="A5989" i="1" l="1"/>
  <c r="C5988" i="1"/>
  <c r="B5988" i="1"/>
  <c r="C5992" i="4"/>
  <c r="B5992" i="4"/>
  <c r="A5993" i="4"/>
  <c r="A5990" i="2"/>
  <c r="C5989" i="2"/>
  <c r="B5989" i="2"/>
  <c r="A5990" i="1" l="1"/>
  <c r="C5989" i="1"/>
  <c r="B5989" i="1"/>
  <c r="A5994" i="4"/>
  <c r="C5993" i="4"/>
  <c r="B5993" i="4"/>
  <c r="A5991" i="2"/>
  <c r="C5990" i="2"/>
  <c r="B5990" i="2"/>
  <c r="A5991" i="1" l="1"/>
  <c r="C5990" i="1"/>
  <c r="B5990" i="1"/>
  <c r="C5994" i="4"/>
  <c r="B5994" i="4"/>
  <c r="A5995" i="4"/>
  <c r="B5991" i="2"/>
  <c r="A5992" i="2"/>
  <c r="C5991" i="2"/>
  <c r="A5992" i="1" l="1"/>
  <c r="C5991" i="1"/>
  <c r="B5991" i="1"/>
  <c r="A5996" i="4"/>
  <c r="C5995" i="4"/>
  <c r="B5995" i="4"/>
  <c r="A5993" i="2"/>
  <c r="C5992" i="2"/>
  <c r="B5992" i="2"/>
  <c r="A5993" i="1" l="1"/>
  <c r="C5992" i="1"/>
  <c r="B5992" i="1"/>
  <c r="C5996" i="4"/>
  <c r="B5996" i="4"/>
  <c r="A5997" i="4"/>
  <c r="A5994" i="2"/>
  <c r="C5993" i="2"/>
  <c r="B5993" i="2"/>
  <c r="A5994" i="1" l="1"/>
  <c r="C5993" i="1"/>
  <c r="B5993" i="1"/>
  <c r="A5998" i="4"/>
  <c r="C5997" i="4"/>
  <c r="B5997" i="4"/>
  <c r="A5995" i="2"/>
  <c r="C5994" i="2"/>
  <c r="B5994" i="2"/>
  <c r="A5995" i="1" l="1"/>
  <c r="C5994" i="1"/>
  <c r="B5994" i="1"/>
  <c r="C5998" i="4"/>
  <c r="B5998" i="4"/>
  <c r="A5999" i="4"/>
  <c r="A5996" i="2"/>
  <c r="C5995" i="2"/>
  <c r="B5995" i="2"/>
  <c r="A5996" i="1" l="1"/>
  <c r="C5995" i="1"/>
  <c r="B5995" i="1"/>
  <c r="A6000" i="4"/>
  <c r="C5999" i="4"/>
  <c r="B5999" i="4"/>
  <c r="C5996" i="2"/>
  <c r="B5996" i="2"/>
  <c r="A5997" i="2"/>
  <c r="A5997" i="1" l="1"/>
  <c r="C5996" i="1"/>
  <c r="B5996" i="1"/>
  <c r="C6000" i="4"/>
  <c r="B6000" i="4"/>
  <c r="A6001" i="4"/>
  <c r="A5998" i="2"/>
  <c r="C5997" i="2"/>
  <c r="B5997" i="2"/>
  <c r="A5998" i="1" l="1"/>
  <c r="C5997" i="1"/>
  <c r="B5997" i="1"/>
  <c r="A6002" i="4"/>
  <c r="C6001" i="4"/>
  <c r="B6001" i="4"/>
  <c r="A5999" i="2"/>
  <c r="C5998" i="2"/>
  <c r="B5998" i="2"/>
  <c r="A5999" i="1" l="1"/>
  <c r="C5998" i="1"/>
  <c r="B5998" i="1"/>
  <c r="C6002" i="4"/>
  <c r="B6002" i="4"/>
  <c r="A6003" i="4"/>
  <c r="B5999" i="2"/>
  <c r="A6000" i="2"/>
  <c r="C5999" i="2"/>
  <c r="A6000" i="1" l="1"/>
  <c r="C5999" i="1"/>
  <c r="B5999" i="1"/>
  <c r="A6004" i="4"/>
  <c r="C6003" i="4"/>
  <c r="B6003" i="4"/>
  <c r="A6001" i="2"/>
  <c r="C6000" i="2"/>
  <c r="B6000" i="2"/>
  <c r="A6001" i="1" l="1"/>
  <c r="C6000" i="1"/>
  <c r="B6000" i="1"/>
  <c r="C6004" i="4"/>
  <c r="B6004" i="4"/>
  <c r="A6005" i="4"/>
  <c r="A6002" i="2"/>
  <c r="C6001" i="2"/>
  <c r="B6001" i="2"/>
  <c r="A6002" i="1" l="1"/>
  <c r="C6001" i="1"/>
  <c r="B6001" i="1"/>
  <c r="A6006" i="4"/>
  <c r="C6005" i="4"/>
  <c r="B6005" i="4"/>
  <c r="A6003" i="2"/>
  <c r="C6002" i="2"/>
  <c r="B6002" i="2"/>
  <c r="A6003" i="1" l="1"/>
  <c r="C6002" i="1"/>
  <c r="B6002" i="1"/>
  <c r="C6006" i="4"/>
  <c r="B6006" i="4"/>
  <c r="A6007" i="4"/>
  <c r="A6004" i="2"/>
  <c r="C6003" i="2"/>
  <c r="B6003" i="2"/>
  <c r="A6004" i="1" l="1"/>
  <c r="C6003" i="1"/>
  <c r="B6003" i="1"/>
  <c r="A6008" i="4"/>
  <c r="C6007" i="4"/>
  <c r="B6007" i="4"/>
  <c r="C6004" i="2"/>
  <c r="B6004" i="2"/>
  <c r="A6005" i="2"/>
  <c r="A6005" i="1" l="1"/>
  <c r="C6004" i="1"/>
  <c r="B6004" i="1"/>
  <c r="C6008" i="4"/>
  <c r="B6008" i="4"/>
  <c r="A6009" i="4"/>
  <c r="A6006" i="2"/>
  <c r="C6005" i="2"/>
  <c r="B6005" i="2"/>
  <c r="A6006" i="1" l="1"/>
  <c r="C6005" i="1"/>
  <c r="B6005" i="1"/>
  <c r="A6010" i="4"/>
  <c r="C6009" i="4"/>
  <c r="B6009" i="4"/>
  <c r="A6007" i="2"/>
  <c r="C6006" i="2"/>
  <c r="B6006" i="2"/>
  <c r="A6007" i="1" l="1"/>
  <c r="C6006" i="1"/>
  <c r="B6006" i="1"/>
  <c r="C6010" i="4"/>
  <c r="B6010" i="4"/>
  <c r="A6011" i="4"/>
  <c r="B6007" i="2"/>
  <c r="A6008" i="2"/>
  <c r="C6007" i="2"/>
  <c r="A6008" i="1" l="1"/>
  <c r="C6007" i="1"/>
  <c r="B6007" i="1"/>
  <c r="A6012" i="4"/>
  <c r="C6011" i="4"/>
  <c r="B6011" i="4"/>
  <c r="A6009" i="2"/>
  <c r="C6008" i="2"/>
  <c r="B6008" i="2"/>
  <c r="A6009" i="1" l="1"/>
  <c r="C6008" i="1"/>
  <c r="B6008" i="1"/>
  <c r="C6012" i="4"/>
  <c r="B6012" i="4"/>
  <c r="A6013" i="4"/>
  <c r="A6010" i="2"/>
  <c r="C6009" i="2"/>
  <c r="B6009" i="2"/>
  <c r="A6010" i="1" l="1"/>
  <c r="C6009" i="1"/>
  <c r="B6009" i="1"/>
  <c r="A6014" i="4"/>
  <c r="C6013" i="4"/>
  <c r="B6013" i="4"/>
  <c r="A6011" i="2"/>
  <c r="C6010" i="2"/>
  <c r="B6010" i="2"/>
  <c r="A6011" i="1" l="1"/>
  <c r="C6010" i="1"/>
  <c r="B6010" i="1"/>
  <c r="C6014" i="4"/>
  <c r="B6014" i="4"/>
  <c r="A6015" i="4"/>
  <c r="A6012" i="2"/>
  <c r="C6011" i="2"/>
  <c r="B6011" i="2"/>
  <c r="A6012" i="1" l="1"/>
  <c r="C6011" i="1"/>
  <c r="B6011" i="1"/>
  <c r="A6016" i="4"/>
  <c r="C6015" i="4"/>
  <c r="B6015" i="4"/>
  <c r="C6012" i="2"/>
  <c r="B6012" i="2"/>
  <c r="A6013" i="2"/>
  <c r="A6013" i="1" l="1"/>
  <c r="C6012" i="1"/>
  <c r="B6012" i="1"/>
  <c r="C6016" i="4"/>
  <c r="B6016" i="4"/>
  <c r="A6017" i="4"/>
  <c r="A6014" i="2"/>
  <c r="C6013" i="2"/>
  <c r="B6013" i="2"/>
  <c r="A6014" i="1" l="1"/>
  <c r="C6013" i="1"/>
  <c r="B6013" i="1"/>
  <c r="A6018" i="4"/>
  <c r="C6017" i="4"/>
  <c r="B6017" i="4"/>
  <c r="A6015" i="2"/>
  <c r="C6014" i="2"/>
  <c r="B6014" i="2"/>
  <c r="A6015" i="1" l="1"/>
  <c r="C6014" i="1"/>
  <c r="B6014" i="1"/>
  <c r="C6018" i="4"/>
  <c r="B6018" i="4"/>
  <c r="A6019" i="4"/>
  <c r="B6015" i="2"/>
  <c r="A6016" i="2"/>
  <c r="C6015" i="2"/>
  <c r="A6016" i="1" l="1"/>
  <c r="C6015" i="1"/>
  <c r="B6015" i="1"/>
  <c r="A6020" i="4"/>
  <c r="C6019" i="4"/>
  <c r="B6019" i="4"/>
  <c r="A6017" i="2"/>
  <c r="C6016" i="2"/>
  <c r="B6016" i="2"/>
  <c r="A6017" i="1" l="1"/>
  <c r="C6016" i="1"/>
  <c r="B6016" i="1"/>
  <c r="C6020" i="4"/>
  <c r="B6020" i="4"/>
  <c r="A6021" i="4"/>
  <c r="A6018" i="2"/>
  <c r="C6017" i="2"/>
  <c r="B6017" i="2"/>
  <c r="A6018" i="1" l="1"/>
  <c r="C6017" i="1"/>
  <c r="B6017" i="1"/>
  <c r="A6022" i="4"/>
  <c r="C6021" i="4"/>
  <c r="B6021" i="4"/>
  <c r="B6018" i="2"/>
  <c r="A6019" i="2"/>
  <c r="C6018" i="2"/>
  <c r="A6019" i="1" l="1"/>
  <c r="C6018" i="1"/>
  <c r="B6018" i="1"/>
  <c r="C6022" i="4"/>
  <c r="B6022" i="4"/>
  <c r="A6023" i="4"/>
  <c r="A6020" i="2"/>
  <c r="C6019" i="2"/>
  <c r="B6019" i="2"/>
  <c r="A6020" i="1" l="1"/>
  <c r="C6019" i="1"/>
  <c r="B6019" i="1"/>
  <c r="A6024" i="4"/>
  <c r="C6023" i="4"/>
  <c r="B6023" i="4"/>
  <c r="A6021" i="2"/>
  <c r="C6020" i="2"/>
  <c r="B6020" i="2"/>
  <c r="A6021" i="1" l="1"/>
  <c r="C6020" i="1"/>
  <c r="B6020" i="1"/>
  <c r="C6024" i="4"/>
  <c r="B6024" i="4"/>
  <c r="A6025" i="4"/>
  <c r="A6022" i="2"/>
  <c r="C6021" i="2"/>
  <c r="B6021" i="2"/>
  <c r="A6022" i="1" l="1"/>
  <c r="C6021" i="1"/>
  <c r="B6021" i="1"/>
  <c r="A6026" i="4"/>
  <c r="C6025" i="4"/>
  <c r="B6025" i="4"/>
  <c r="A6023" i="2"/>
  <c r="C6022" i="2"/>
  <c r="B6022" i="2"/>
  <c r="A6023" i="1" l="1"/>
  <c r="C6022" i="1"/>
  <c r="B6022" i="1"/>
  <c r="C6026" i="4"/>
  <c r="B6026" i="4"/>
  <c r="A6027" i="4"/>
  <c r="C6023" i="2"/>
  <c r="B6023" i="2"/>
  <c r="A6024" i="2"/>
  <c r="A6024" i="1" l="1"/>
  <c r="C6023" i="1"/>
  <c r="B6023" i="1"/>
  <c r="A6028" i="4"/>
  <c r="C6027" i="4"/>
  <c r="B6027" i="4"/>
  <c r="A6025" i="2"/>
  <c r="B6024" i="2"/>
  <c r="C6024" i="2"/>
  <c r="A6025" i="1" l="1"/>
  <c r="C6024" i="1"/>
  <c r="B6024" i="1"/>
  <c r="C6028" i="4"/>
  <c r="B6028" i="4"/>
  <c r="A6029" i="4"/>
  <c r="A6026" i="2"/>
  <c r="C6025" i="2"/>
  <c r="B6025" i="2"/>
  <c r="A6026" i="1" l="1"/>
  <c r="C6025" i="1"/>
  <c r="B6025" i="1"/>
  <c r="A6030" i="4"/>
  <c r="C6029" i="4"/>
  <c r="B6029" i="4"/>
  <c r="B6026" i="2"/>
  <c r="A6027" i="2"/>
  <c r="C6026" i="2"/>
  <c r="A6027" i="1" l="1"/>
  <c r="C6026" i="1"/>
  <c r="B6026" i="1"/>
  <c r="C6030" i="4"/>
  <c r="B6030" i="4"/>
  <c r="A6031" i="4"/>
  <c r="A6028" i="2"/>
  <c r="C6027" i="2"/>
  <c r="B6027" i="2"/>
  <c r="A6028" i="1" l="1"/>
  <c r="C6027" i="1"/>
  <c r="B6027" i="1"/>
  <c r="A6032" i="4"/>
  <c r="C6031" i="4"/>
  <c r="B6031" i="4"/>
  <c r="A6029" i="2"/>
  <c r="C6028" i="2"/>
  <c r="B6028" i="2"/>
  <c r="A6029" i="1" l="1"/>
  <c r="C6028" i="1"/>
  <c r="B6028" i="1"/>
  <c r="C6032" i="4"/>
  <c r="B6032" i="4"/>
  <c r="A6033" i="4"/>
  <c r="A6030" i="2"/>
  <c r="C6029" i="2"/>
  <c r="B6029" i="2"/>
  <c r="A6030" i="1" l="1"/>
  <c r="C6029" i="1"/>
  <c r="B6029" i="1"/>
  <c r="A6034" i="4"/>
  <c r="C6033" i="4"/>
  <c r="B6033" i="4"/>
  <c r="A6031" i="2"/>
  <c r="C6030" i="2"/>
  <c r="B6030" i="2"/>
  <c r="A6031" i="1" l="1"/>
  <c r="C6030" i="1"/>
  <c r="B6030" i="1"/>
  <c r="C6034" i="4"/>
  <c r="B6034" i="4"/>
  <c r="A6035" i="4"/>
  <c r="C6031" i="2"/>
  <c r="B6031" i="2"/>
  <c r="A6032" i="2"/>
  <c r="A6032" i="1" l="1"/>
  <c r="C6031" i="1"/>
  <c r="B6031" i="1"/>
  <c r="A6036" i="4"/>
  <c r="C6035" i="4"/>
  <c r="B6035" i="4"/>
  <c r="A6033" i="2"/>
  <c r="C6032" i="2"/>
  <c r="B6032" i="2"/>
  <c r="A6033" i="1" l="1"/>
  <c r="C6032" i="1"/>
  <c r="B6032" i="1"/>
  <c r="C6036" i="4"/>
  <c r="B6036" i="4"/>
  <c r="A6037" i="4"/>
  <c r="A6034" i="2"/>
  <c r="C6033" i="2"/>
  <c r="B6033" i="2"/>
  <c r="A6034" i="1" l="1"/>
  <c r="C6033" i="1"/>
  <c r="B6033" i="1"/>
  <c r="A6038" i="4"/>
  <c r="C6037" i="4"/>
  <c r="B6037" i="4"/>
  <c r="B6034" i="2"/>
  <c r="A6035" i="2"/>
  <c r="C6034" i="2"/>
  <c r="A6035" i="1" l="1"/>
  <c r="C6034" i="1"/>
  <c r="B6034" i="1"/>
  <c r="C6038" i="4"/>
  <c r="B6038" i="4"/>
  <c r="A6039" i="4"/>
  <c r="A6036" i="2"/>
  <c r="C6035" i="2"/>
  <c r="B6035" i="2"/>
  <c r="A6036" i="1" l="1"/>
  <c r="C6035" i="1"/>
  <c r="B6035" i="1"/>
  <c r="A6040" i="4"/>
  <c r="C6039" i="4"/>
  <c r="B6039" i="4"/>
  <c r="A6037" i="2"/>
  <c r="C6036" i="2"/>
  <c r="B6036" i="2"/>
  <c r="A6037" i="1" l="1"/>
  <c r="C6036" i="1"/>
  <c r="B6036" i="1"/>
  <c r="C6040" i="4"/>
  <c r="B6040" i="4"/>
  <c r="A6041" i="4"/>
  <c r="A6038" i="2"/>
  <c r="C6037" i="2"/>
  <c r="B6037" i="2"/>
  <c r="A6038" i="1" l="1"/>
  <c r="C6037" i="1"/>
  <c r="B6037" i="1"/>
  <c r="A6042" i="4"/>
  <c r="C6041" i="4"/>
  <c r="B6041" i="4"/>
  <c r="A6039" i="2"/>
  <c r="C6038" i="2"/>
  <c r="B6038" i="2"/>
  <c r="A6039" i="1" l="1"/>
  <c r="C6038" i="1"/>
  <c r="B6038" i="1"/>
  <c r="C6042" i="4"/>
  <c r="B6042" i="4"/>
  <c r="A6043" i="4"/>
  <c r="C6039" i="2"/>
  <c r="B6039" i="2"/>
  <c r="A6040" i="2"/>
  <c r="A6040" i="1" l="1"/>
  <c r="C6039" i="1"/>
  <c r="B6039" i="1"/>
  <c r="A6044" i="4"/>
  <c r="C6043" i="4"/>
  <c r="B6043" i="4"/>
  <c r="A6041" i="2"/>
  <c r="C6040" i="2"/>
  <c r="B6040" i="2"/>
  <c r="A6041" i="1" l="1"/>
  <c r="C6040" i="1"/>
  <c r="B6040" i="1"/>
  <c r="C6044" i="4"/>
  <c r="B6044" i="4"/>
  <c r="A6045" i="4"/>
  <c r="A6042" i="2"/>
  <c r="C6041" i="2"/>
  <c r="B6041" i="2"/>
  <c r="A6042" i="1" l="1"/>
  <c r="C6041" i="1"/>
  <c r="B6041" i="1"/>
  <c r="A6046" i="4"/>
  <c r="C6045" i="4"/>
  <c r="B6045" i="4"/>
  <c r="B6042" i="2"/>
  <c r="A6043" i="2"/>
  <c r="C6042" i="2"/>
  <c r="A6043" i="1" l="1"/>
  <c r="C6042" i="1"/>
  <c r="B6042" i="1"/>
  <c r="C6046" i="4"/>
  <c r="B6046" i="4"/>
  <c r="A6047" i="4"/>
  <c r="A6044" i="2"/>
  <c r="C6043" i="2"/>
  <c r="B6043" i="2"/>
  <c r="A6044" i="1" l="1"/>
  <c r="C6043" i="1"/>
  <c r="B6043" i="1"/>
  <c r="A6048" i="4"/>
  <c r="C6047" i="4"/>
  <c r="B6047" i="4"/>
  <c r="A6045" i="2"/>
  <c r="C6044" i="2"/>
  <c r="B6044" i="2"/>
  <c r="A6045" i="1" l="1"/>
  <c r="C6044" i="1"/>
  <c r="B6044" i="1"/>
  <c r="C6048" i="4"/>
  <c r="B6048" i="4"/>
  <c r="A6049" i="4"/>
  <c r="C6045" i="2"/>
  <c r="B6045" i="2"/>
  <c r="A6046" i="2"/>
  <c r="A6046" i="1" l="1"/>
  <c r="C6045" i="1"/>
  <c r="B6045" i="1"/>
  <c r="A6050" i="4"/>
  <c r="C6049" i="4"/>
  <c r="B6049" i="4"/>
  <c r="A6047" i="2"/>
  <c r="C6046" i="2"/>
  <c r="B6046" i="2"/>
  <c r="A6047" i="1" l="1"/>
  <c r="C6046" i="1"/>
  <c r="B6046" i="1"/>
  <c r="C6050" i="4"/>
  <c r="B6050" i="4"/>
  <c r="A6051" i="4"/>
  <c r="C6047" i="2"/>
  <c r="B6047" i="2"/>
  <c r="A6048" i="2"/>
  <c r="A6048" i="1" l="1"/>
  <c r="C6047" i="1"/>
  <c r="B6047" i="1"/>
  <c r="A6052" i="4"/>
  <c r="C6051" i="4"/>
  <c r="B6051" i="4"/>
  <c r="A6049" i="2"/>
  <c r="C6048" i="2"/>
  <c r="B6048" i="2"/>
  <c r="A6049" i="1" l="1"/>
  <c r="C6048" i="1"/>
  <c r="B6048" i="1"/>
  <c r="C6052" i="4"/>
  <c r="B6052" i="4"/>
  <c r="A6053" i="4"/>
  <c r="A6050" i="2"/>
  <c r="C6049" i="2"/>
  <c r="B6049" i="2"/>
  <c r="A6050" i="1" l="1"/>
  <c r="C6049" i="1"/>
  <c r="B6049" i="1"/>
  <c r="A6054" i="4"/>
  <c r="C6053" i="4"/>
  <c r="B6053" i="4"/>
  <c r="B6050" i="2"/>
  <c r="A6051" i="2"/>
  <c r="C6050" i="2"/>
  <c r="A6051" i="1" l="1"/>
  <c r="C6050" i="1"/>
  <c r="B6050" i="1"/>
  <c r="C6054" i="4"/>
  <c r="B6054" i="4"/>
  <c r="A6055" i="4"/>
  <c r="A6052" i="2"/>
  <c r="C6051" i="2"/>
  <c r="B6051" i="2"/>
  <c r="A6052" i="1" l="1"/>
  <c r="C6051" i="1"/>
  <c r="B6051" i="1"/>
  <c r="A6056" i="4"/>
  <c r="C6055" i="4"/>
  <c r="B6055" i="4"/>
  <c r="A6053" i="2"/>
  <c r="C6052" i="2"/>
  <c r="B6052" i="2"/>
  <c r="A6053" i="1" l="1"/>
  <c r="C6052" i="1"/>
  <c r="B6052" i="1"/>
  <c r="C6056" i="4"/>
  <c r="B6056" i="4"/>
  <c r="A6057" i="4"/>
  <c r="B6053" i="2"/>
  <c r="A6054" i="2"/>
  <c r="C6053" i="2"/>
  <c r="A6054" i="1" l="1"/>
  <c r="C6053" i="1"/>
  <c r="B6053" i="1"/>
  <c r="A6058" i="4"/>
  <c r="C6057" i="4"/>
  <c r="B6057" i="4"/>
  <c r="A6055" i="2"/>
  <c r="C6054" i="2"/>
  <c r="B6054" i="2"/>
  <c r="A6055" i="1" l="1"/>
  <c r="C6054" i="1"/>
  <c r="B6054" i="1"/>
  <c r="C6058" i="4"/>
  <c r="B6058" i="4"/>
  <c r="A6059" i="4"/>
  <c r="C6055" i="2"/>
  <c r="B6055" i="2"/>
  <c r="A6056" i="2"/>
  <c r="A6056" i="1" l="1"/>
  <c r="C6055" i="1"/>
  <c r="B6055" i="1"/>
  <c r="A6060" i="4"/>
  <c r="C6059" i="4"/>
  <c r="B6059" i="4"/>
  <c r="A6057" i="2"/>
  <c r="C6056" i="2"/>
  <c r="B6056" i="2"/>
  <c r="A6057" i="1" l="1"/>
  <c r="C6056" i="1"/>
  <c r="B6056" i="1"/>
  <c r="C6060" i="4"/>
  <c r="B6060" i="4"/>
  <c r="A6061" i="4"/>
  <c r="A6058" i="2"/>
  <c r="C6057" i="2"/>
  <c r="B6057" i="2"/>
  <c r="A6058" i="1" l="1"/>
  <c r="C6057" i="1"/>
  <c r="B6057" i="1"/>
  <c r="A6062" i="4"/>
  <c r="C6061" i="4"/>
  <c r="B6061" i="4"/>
  <c r="B6058" i="2"/>
  <c r="A6059" i="2"/>
  <c r="C6058" i="2"/>
  <c r="A6059" i="1" l="1"/>
  <c r="C6058" i="1"/>
  <c r="B6058" i="1"/>
  <c r="C6062" i="4"/>
  <c r="B6062" i="4"/>
  <c r="A6063" i="4"/>
  <c r="A6060" i="2"/>
  <c r="C6059" i="2"/>
  <c r="B6059" i="2"/>
  <c r="A6060" i="1" l="1"/>
  <c r="C6059" i="1"/>
  <c r="B6059" i="1"/>
  <c r="A6064" i="4"/>
  <c r="C6063" i="4"/>
  <c r="B6063" i="4"/>
  <c r="A6061" i="2"/>
  <c r="C6060" i="2"/>
  <c r="B6060" i="2"/>
  <c r="A6061" i="1" l="1"/>
  <c r="C6060" i="1"/>
  <c r="B6060" i="1"/>
  <c r="C6064" i="4"/>
  <c r="B6064" i="4"/>
  <c r="A6065" i="4"/>
  <c r="A6062" i="2"/>
  <c r="C6061" i="2"/>
  <c r="B6061" i="2"/>
  <c r="A6062" i="1" l="1"/>
  <c r="C6061" i="1"/>
  <c r="B6061" i="1"/>
  <c r="A6066" i="4"/>
  <c r="C6065" i="4"/>
  <c r="B6065" i="4"/>
  <c r="A6063" i="2"/>
  <c r="C6062" i="2"/>
  <c r="B6062" i="2"/>
  <c r="A6063" i="1" l="1"/>
  <c r="C6062" i="1"/>
  <c r="B6062" i="1"/>
  <c r="C6066" i="4"/>
  <c r="B6066" i="4"/>
  <c r="A6067" i="4"/>
  <c r="C6063" i="2"/>
  <c r="B6063" i="2"/>
  <c r="A6064" i="2"/>
  <c r="A6064" i="1" l="1"/>
  <c r="C6063" i="1"/>
  <c r="B6063" i="1"/>
  <c r="A6068" i="4"/>
  <c r="C6067" i="4"/>
  <c r="B6067" i="4"/>
  <c r="A6065" i="2"/>
  <c r="C6064" i="2"/>
  <c r="B6064" i="2"/>
  <c r="A6065" i="1" l="1"/>
  <c r="C6064" i="1"/>
  <c r="B6064" i="1"/>
  <c r="C6068" i="4"/>
  <c r="B6068" i="4"/>
  <c r="A6069" i="4"/>
  <c r="A6066" i="2"/>
  <c r="C6065" i="2"/>
  <c r="B6065" i="2"/>
  <c r="A6066" i="1" l="1"/>
  <c r="C6065" i="1"/>
  <c r="B6065" i="1"/>
  <c r="A6070" i="4"/>
  <c r="C6069" i="4"/>
  <c r="B6069" i="4"/>
  <c r="B6066" i="2"/>
  <c r="A6067" i="2"/>
  <c r="C6066" i="2"/>
  <c r="A6067" i="1" l="1"/>
  <c r="C6066" i="1"/>
  <c r="B6066" i="1"/>
  <c r="C6070" i="4"/>
  <c r="B6070" i="4"/>
  <c r="A6071" i="4"/>
  <c r="A6068" i="2"/>
  <c r="C6067" i="2"/>
  <c r="B6067" i="2"/>
  <c r="A6068" i="1" l="1"/>
  <c r="C6067" i="1"/>
  <c r="B6067" i="1"/>
  <c r="A6072" i="4"/>
  <c r="C6071" i="4"/>
  <c r="B6071" i="4"/>
  <c r="A6069" i="2"/>
  <c r="C6068" i="2"/>
  <c r="B6068" i="2"/>
  <c r="A6069" i="1" l="1"/>
  <c r="C6068" i="1"/>
  <c r="B6068" i="1"/>
  <c r="C6072" i="4"/>
  <c r="B6072" i="4"/>
  <c r="A6073" i="4"/>
  <c r="A6070" i="2"/>
  <c r="C6069" i="2"/>
  <c r="B6069" i="2"/>
  <c r="A6070" i="1" l="1"/>
  <c r="C6069" i="1"/>
  <c r="B6069" i="1"/>
  <c r="A6074" i="4"/>
  <c r="C6073" i="4"/>
  <c r="B6073" i="4"/>
  <c r="A6071" i="2"/>
  <c r="C6070" i="2"/>
  <c r="B6070" i="2"/>
  <c r="A6071" i="1" l="1"/>
  <c r="C6070" i="1"/>
  <c r="B6070" i="1"/>
  <c r="C6074" i="4"/>
  <c r="B6074" i="4"/>
  <c r="A6075" i="4"/>
  <c r="C6071" i="2"/>
  <c r="B6071" i="2"/>
  <c r="A6072" i="2"/>
  <c r="A6072" i="1" l="1"/>
  <c r="C6071" i="1"/>
  <c r="B6071" i="1"/>
  <c r="A6076" i="4"/>
  <c r="C6075" i="4"/>
  <c r="B6075" i="4"/>
  <c r="A6073" i="2"/>
  <c r="C6072" i="2"/>
  <c r="B6072" i="2"/>
  <c r="A6073" i="1" l="1"/>
  <c r="C6072" i="1"/>
  <c r="B6072" i="1"/>
  <c r="C6076" i="4"/>
  <c r="B6076" i="4"/>
  <c r="A6077" i="4"/>
  <c r="A6074" i="2"/>
  <c r="C6073" i="2"/>
  <c r="B6073" i="2"/>
  <c r="A6074" i="1" l="1"/>
  <c r="C6073" i="1"/>
  <c r="B6073" i="1"/>
  <c r="A6078" i="4"/>
  <c r="C6077" i="4"/>
  <c r="B6077" i="4"/>
  <c r="B6074" i="2"/>
  <c r="C6074" i="2"/>
  <c r="A6075" i="2"/>
  <c r="A6075" i="1" l="1"/>
  <c r="C6074" i="1"/>
  <c r="B6074" i="1"/>
  <c r="C6078" i="4"/>
  <c r="B6078" i="4"/>
  <c r="A6079" i="4"/>
  <c r="A6076" i="2"/>
  <c r="C6075" i="2"/>
  <c r="B6075" i="2"/>
  <c r="A6076" i="1" l="1"/>
  <c r="C6075" i="1"/>
  <c r="B6075" i="1"/>
  <c r="A6080" i="4"/>
  <c r="C6079" i="4"/>
  <c r="B6079" i="4"/>
  <c r="A6077" i="2"/>
  <c r="C6076" i="2"/>
  <c r="B6076" i="2"/>
  <c r="A6077" i="1" l="1"/>
  <c r="C6076" i="1"/>
  <c r="B6076" i="1"/>
  <c r="C6080" i="4"/>
  <c r="B6080" i="4"/>
  <c r="A6081" i="4"/>
  <c r="A6078" i="2"/>
  <c r="C6077" i="2"/>
  <c r="B6077" i="2"/>
  <c r="A6078" i="1" l="1"/>
  <c r="C6077" i="1"/>
  <c r="B6077" i="1"/>
  <c r="A6082" i="4"/>
  <c r="C6081" i="4"/>
  <c r="B6081" i="4"/>
  <c r="A6079" i="2"/>
  <c r="C6078" i="2"/>
  <c r="B6078" i="2"/>
  <c r="A6079" i="1" l="1"/>
  <c r="C6078" i="1"/>
  <c r="B6078" i="1"/>
  <c r="C6082" i="4"/>
  <c r="B6082" i="4"/>
  <c r="A6083" i="4"/>
  <c r="C6079" i="2"/>
  <c r="B6079" i="2"/>
  <c r="A6080" i="2"/>
  <c r="A6080" i="1" l="1"/>
  <c r="C6079" i="1"/>
  <c r="B6079" i="1"/>
  <c r="A6084" i="4"/>
  <c r="C6083" i="4"/>
  <c r="B6083" i="4"/>
  <c r="A6081" i="2"/>
  <c r="C6080" i="2"/>
  <c r="B6080" i="2"/>
  <c r="A6081" i="1" l="1"/>
  <c r="C6080" i="1"/>
  <c r="B6080" i="1"/>
  <c r="C6084" i="4"/>
  <c r="B6084" i="4"/>
  <c r="A6085" i="4"/>
  <c r="A6082" i="2"/>
  <c r="C6081" i="2"/>
  <c r="B6081" i="2"/>
  <c r="A6082" i="1" l="1"/>
  <c r="C6081" i="1"/>
  <c r="B6081" i="1"/>
  <c r="A6086" i="4"/>
  <c r="C6085" i="4"/>
  <c r="B6085" i="4"/>
  <c r="B6082" i="2"/>
  <c r="A6083" i="2"/>
  <c r="C6082" i="2"/>
  <c r="A6083" i="1" l="1"/>
  <c r="C6082" i="1"/>
  <c r="B6082" i="1"/>
  <c r="C6086" i="4"/>
  <c r="B6086" i="4"/>
  <c r="A6087" i="4"/>
  <c r="A6084" i="2"/>
  <c r="C6083" i="2"/>
  <c r="B6083" i="2"/>
  <c r="A6084" i="1" l="1"/>
  <c r="C6083" i="1"/>
  <c r="B6083" i="1"/>
  <c r="A6088" i="4"/>
  <c r="C6087" i="4"/>
  <c r="B6087" i="4"/>
  <c r="A6085" i="2"/>
  <c r="C6084" i="2"/>
  <c r="B6084" i="2"/>
  <c r="A6085" i="1" l="1"/>
  <c r="C6084" i="1"/>
  <c r="B6084" i="1"/>
  <c r="C6088" i="4"/>
  <c r="B6088" i="4"/>
  <c r="A6089" i="4"/>
  <c r="A6086" i="2"/>
  <c r="C6085" i="2"/>
  <c r="B6085" i="2"/>
  <c r="A6086" i="1" l="1"/>
  <c r="C6085" i="1"/>
  <c r="B6085" i="1"/>
  <c r="A6090" i="4"/>
  <c r="C6089" i="4"/>
  <c r="B6089" i="4"/>
  <c r="A6087" i="2"/>
  <c r="C6086" i="2"/>
  <c r="B6086" i="2"/>
  <c r="A6087" i="1" l="1"/>
  <c r="C6086" i="1"/>
  <c r="B6086" i="1"/>
  <c r="C6090" i="4"/>
  <c r="B6090" i="4"/>
  <c r="A6091" i="4"/>
  <c r="C6087" i="2"/>
  <c r="B6087" i="2"/>
  <c r="A6088" i="2"/>
  <c r="A6088" i="1" l="1"/>
  <c r="C6087" i="1"/>
  <c r="B6087" i="1"/>
  <c r="A6092" i="4"/>
  <c r="C6091" i="4"/>
  <c r="B6091" i="4"/>
  <c r="A6089" i="2"/>
  <c r="C6088" i="2"/>
  <c r="B6088" i="2"/>
  <c r="A6089" i="1" l="1"/>
  <c r="C6088" i="1"/>
  <c r="B6088" i="1"/>
  <c r="C6092" i="4"/>
  <c r="B6092" i="4"/>
  <c r="A6093" i="4"/>
  <c r="A6090" i="2"/>
  <c r="C6089" i="2"/>
  <c r="B6089" i="2"/>
  <c r="A6090" i="1" l="1"/>
  <c r="C6089" i="1"/>
  <c r="B6089" i="1"/>
  <c r="A6094" i="4"/>
  <c r="C6093" i="4"/>
  <c r="B6093" i="4"/>
  <c r="B6090" i="2"/>
  <c r="A6091" i="2"/>
  <c r="C6090" i="2"/>
  <c r="A6091" i="1" l="1"/>
  <c r="C6090" i="1"/>
  <c r="B6090" i="1"/>
  <c r="C6094" i="4"/>
  <c r="B6094" i="4"/>
  <c r="A6095" i="4"/>
  <c r="A6092" i="2"/>
  <c r="C6091" i="2"/>
  <c r="B6091" i="2"/>
  <c r="A6092" i="1" l="1"/>
  <c r="C6091" i="1"/>
  <c r="B6091" i="1"/>
  <c r="A6096" i="4"/>
  <c r="C6095" i="4"/>
  <c r="B6095" i="4"/>
  <c r="A6093" i="2"/>
  <c r="C6092" i="2"/>
  <c r="B6092" i="2"/>
  <c r="A6093" i="1" l="1"/>
  <c r="C6092" i="1"/>
  <c r="B6092" i="1"/>
  <c r="C6096" i="4"/>
  <c r="B6096" i="4"/>
  <c r="A6097" i="4"/>
  <c r="C6093" i="2"/>
  <c r="B6093" i="2"/>
  <c r="A6094" i="2"/>
  <c r="A6094" i="1" l="1"/>
  <c r="C6093" i="1"/>
  <c r="B6093" i="1"/>
  <c r="A6098" i="4"/>
  <c r="C6097" i="4"/>
  <c r="B6097" i="4"/>
  <c r="A6095" i="2"/>
  <c r="C6094" i="2"/>
  <c r="B6094" i="2"/>
  <c r="A6095" i="1" l="1"/>
  <c r="C6094" i="1"/>
  <c r="B6094" i="1"/>
  <c r="C6098" i="4"/>
  <c r="B6098" i="4"/>
  <c r="A6099" i="4"/>
  <c r="C6095" i="2"/>
  <c r="B6095" i="2"/>
  <c r="A6096" i="2"/>
  <c r="A6096" i="1" l="1"/>
  <c r="C6095" i="1"/>
  <c r="B6095" i="1"/>
  <c r="A6100" i="4"/>
  <c r="C6099" i="4"/>
  <c r="B6099" i="4"/>
  <c r="A6097" i="2"/>
  <c r="B6096" i="2"/>
  <c r="C6096" i="2"/>
  <c r="A6097" i="1" l="1"/>
  <c r="C6096" i="1"/>
  <c r="B6096" i="1"/>
  <c r="C6100" i="4"/>
  <c r="B6100" i="4"/>
  <c r="A6101" i="4"/>
  <c r="A6098" i="2"/>
  <c r="C6097" i="2"/>
  <c r="B6097" i="2"/>
  <c r="A6098" i="1" l="1"/>
  <c r="C6097" i="1"/>
  <c r="B6097" i="1"/>
  <c r="A6102" i="4"/>
  <c r="C6101" i="4"/>
  <c r="B6101" i="4"/>
  <c r="B6098" i="2"/>
  <c r="A6099" i="2"/>
  <c r="C6098" i="2"/>
  <c r="A6099" i="1" l="1"/>
  <c r="C6098" i="1"/>
  <c r="B6098" i="1"/>
  <c r="C6102" i="4"/>
  <c r="B6102" i="4"/>
  <c r="A6103" i="4"/>
  <c r="A6100" i="2"/>
  <c r="C6099" i="2"/>
  <c r="B6099" i="2"/>
  <c r="A6100" i="1" l="1"/>
  <c r="C6099" i="1"/>
  <c r="B6099" i="1"/>
  <c r="A6104" i="4"/>
  <c r="C6103" i="4"/>
  <c r="B6103" i="4"/>
  <c r="A6101" i="2"/>
  <c r="C6100" i="2"/>
  <c r="B6100" i="2"/>
  <c r="A6101" i="1" l="1"/>
  <c r="C6100" i="1"/>
  <c r="B6100" i="1"/>
  <c r="C6104" i="4"/>
  <c r="B6104" i="4"/>
  <c r="A6105" i="4"/>
  <c r="C6101" i="2"/>
  <c r="B6101" i="2"/>
  <c r="A6102" i="2"/>
  <c r="A6102" i="1" l="1"/>
  <c r="C6101" i="1"/>
  <c r="B6101" i="1"/>
  <c r="A6106" i="4"/>
  <c r="C6105" i="4"/>
  <c r="B6105" i="4"/>
  <c r="A6103" i="2"/>
  <c r="C6102" i="2"/>
  <c r="B6102" i="2"/>
  <c r="A6103" i="1" l="1"/>
  <c r="C6102" i="1"/>
  <c r="B6102" i="1"/>
  <c r="C6106" i="4"/>
  <c r="B6106" i="4"/>
  <c r="A6107" i="4"/>
  <c r="C6103" i="2"/>
  <c r="B6103" i="2"/>
  <c r="A6104" i="2"/>
  <c r="A6104" i="1" l="1"/>
  <c r="C6103" i="1"/>
  <c r="B6103" i="1"/>
  <c r="A6108" i="4"/>
  <c r="C6107" i="4"/>
  <c r="B6107" i="4"/>
  <c r="A6105" i="2"/>
  <c r="B6104" i="2"/>
  <c r="C6104" i="2"/>
  <c r="A6105" i="1" l="1"/>
  <c r="C6104" i="1"/>
  <c r="B6104" i="1"/>
  <c r="C6108" i="4"/>
  <c r="B6108" i="4"/>
  <c r="A6109" i="4"/>
  <c r="A6106" i="2"/>
  <c r="C6105" i="2"/>
  <c r="B6105" i="2"/>
  <c r="A6106" i="1" l="1"/>
  <c r="C6105" i="1"/>
  <c r="B6105" i="1"/>
  <c r="A6110" i="4"/>
  <c r="C6109" i="4"/>
  <c r="B6109" i="4"/>
  <c r="B6106" i="2"/>
  <c r="A6107" i="2"/>
  <c r="C6106" i="2"/>
  <c r="A6107" i="1" l="1"/>
  <c r="C6106" i="1"/>
  <c r="B6106" i="1"/>
  <c r="C6110" i="4"/>
  <c r="B6110" i="4"/>
  <c r="A6111" i="4"/>
  <c r="A6108" i="2"/>
  <c r="C6107" i="2"/>
  <c r="B6107" i="2"/>
  <c r="A6108" i="1" l="1"/>
  <c r="C6107" i="1"/>
  <c r="B6107" i="1"/>
  <c r="A6112" i="4"/>
  <c r="C6111" i="4"/>
  <c r="B6111" i="4"/>
  <c r="A6109" i="2"/>
  <c r="C6108" i="2"/>
  <c r="B6108" i="2"/>
  <c r="A6109" i="1" l="1"/>
  <c r="C6108" i="1"/>
  <c r="B6108" i="1"/>
  <c r="C6112" i="4"/>
  <c r="B6112" i="4"/>
  <c r="A6113" i="4"/>
  <c r="C6109" i="2"/>
  <c r="B6109" i="2"/>
  <c r="A6110" i="2"/>
  <c r="A6110" i="1" l="1"/>
  <c r="C6109" i="1"/>
  <c r="B6109" i="1"/>
  <c r="A6114" i="4"/>
  <c r="C6113" i="4"/>
  <c r="B6113" i="4"/>
  <c r="A6111" i="2"/>
  <c r="C6110" i="2"/>
  <c r="B6110" i="2"/>
  <c r="A6111" i="1" l="1"/>
  <c r="C6110" i="1"/>
  <c r="B6110" i="1"/>
  <c r="C6114" i="4"/>
  <c r="B6114" i="4"/>
  <c r="A6115" i="4"/>
  <c r="C6111" i="2"/>
  <c r="B6111" i="2"/>
  <c r="A6112" i="2"/>
  <c r="A6112" i="1" l="1"/>
  <c r="C6111" i="1"/>
  <c r="B6111" i="1"/>
  <c r="A6116" i="4"/>
  <c r="C6115" i="4"/>
  <c r="B6115" i="4"/>
  <c r="A6113" i="2"/>
  <c r="C6112" i="2"/>
  <c r="B6112" i="2"/>
  <c r="A6113" i="1" l="1"/>
  <c r="C6112" i="1"/>
  <c r="B6112" i="1"/>
  <c r="C6116" i="4"/>
  <c r="B6116" i="4"/>
  <c r="A6117" i="4"/>
  <c r="A6114" i="2"/>
  <c r="C6113" i="2"/>
  <c r="B6113" i="2"/>
  <c r="A6114" i="1" l="1"/>
  <c r="C6113" i="1"/>
  <c r="B6113" i="1"/>
  <c r="A6118" i="4"/>
  <c r="C6117" i="4"/>
  <c r="B6117" i="4"/>
  <c r="B6114" i="2"/>
  <c r="A6115" i="2"/>
  <c r="C6114" i="2"/>
  <c r="A6115" i="1" l="1"/>
  <c r="C6114" i="1"/>
  <c r="B6114" i="1"/>
  <c r="C6118" i="4"/>
  <c r="B6118" i="4"/>
  <c r="A6119" i="4"/>
  <c r="A6116" i="2"/>
  <c r="C6115" i="2"/>
  <c r="B6115" i="2"/>
  <c r="A6116" i="1" l="1"/>
  <c r="C6115" i="1"/>
  <c r="B6115" i="1"/>
  <c r="A6120" i="4"/>
  <c r="C6119" i="4"/>
  <c r="B6119" i="4"/>
  <c r="A6117" i="2"/>
  <c r="C6116" i="2"/>
  <c r="B6116" i="2"/>
  <c r="A6117" i="1" l="1"/>
  <c r="C6116" i="1"/>
  <c r="B6116" i="1"/>
  <c r="C6120" i="4"/>
  <c r="B6120" i="4"/>
  <c r="A6121" i="4"/>
  <c r="A6118" i="2"/>
  <c r="C6117" i="2"/>
  <c r="B6117" i="2"/>
  <c r="A6118" i="1" l="1"/>
  <c r="C6117" i="1"/>
  <c r="B6117" i="1"/>
  <c r="A6122" i="4"/>
  <c r="C6121" i="4"/>
  <c r="B6121" i="4"/>
  <c r="A6119" i="2"/>
  <c r="C6118" i="2"/>
  <c r="B6118" i="2"/>
  <c r="A6119" i="1" l="1"/>
  <c r="C6118" i="1"/>
  <c r="B6118" i="1"/>
  <c r="C6122" i="4"/>
  <c r="B6122" i="4"/>
  <c r="A6123" i="4"/>
  <c r="C6119" i="2"/>
  <c r="B6119" i="2"/>
  <c r="A6120" i="2"/>
  <c r="A6120" i="1" l="1"/>
  <c r="C6119" i="1"/>
  <c r="B6119" i="1"/>
  <c r="A6124" i="4"/>
  <c r="C6123" i="4"/>
  <c r="B6123" i="4"/>
  <c r="A6121" i="2"/>
  <c r="C6120" i="2"/>
  <c r="B6120" i="2"/>
  <c r="A6121" i="1" l="1"/>
  <c r="C6120" i="1"/>
  <c r="B6120" i="1"/>
  <c r="C6124" i="4"/>
  <c r="B6124" i="4"/>
  <c r="A6125" i="4"/>
  <c r="A6122" i="2"/>
  <c r="C6121" i="2"/>
  <c r="B6121" i="2"/>
  <c r="A6122" i="1" l="1"/>
  <c r="C6121" i="1"/>
  <c r="B6121" i="1"/>
  <c r="A6126" i="4"/>
  <c r="C6125" i="4"/>
  <c r="B6125" i="4"/>
  <c r="B6122" i="2"/>
  <c r="A6123" i="2"/>
  <c r="C6122" i="2"/>
  <c r="A6123" i="1" l="1"/>
  <c r="C6122" i="1"/>
  <c r="B6122" i="1"/>
  <c r="C6126" i="4"/>
  <c r="B6126" i="4"/>
  <c r="A6127" i="4"/>
  <c r="A6124" i="2"/>
  <c r="C6123" i="2"/>
  <c r="B6123" i="2"/>
  <c r="A6124" i="1" l="1"/>
  <c r="C6123" i="1"/>
  <c r="B6123" i="1"/>
  <c r="A6128" i="4"/>
  <c r="C6127" i="4"/>
  <c r="B6127" i="4"/>
  <c r="A6125" i="2"/>
  <c r="C6124" i="2"/>
  <c r="B6124" i="2"/>
  <c r="A6125" i="1" l="1"/>
  <c r="C6124" i="1"/>
  <c r="B6124" i="1"/>
  <c r="C6128" i="4"/>
  <c r="B6128" i="4"/>
  <c r="A6129" i="4"/>
  <c r="A6126" i="2"/>
  <c r="C6125" i="2"/>
  <c r="B6125" i="2"/>
  <c r="A6126" i="1" l="1"/>
  <c r="C6125" i="1"/>
  <c r="B6125" i="1"/>
  <c r="A6130" i="4"/>
  <c r="C6129" i="4"/>
  <c r="B6129" i="4"/>
  <c r="A6127" i="2"/>
  <c r="C6126" i="2"/>
  <c r="B6126" i="2"/>
  <c r="A6127" i="1" l="1"/>
  <c r="C6126" i="1"/>
  <c r="B6126" i="1"/>
  <c r="C6130" i="4"/>
  <c r="B6130" i="4"/>
  <c r="A6131" i="4"/>
  <c r="C6127" i="2"/>
  <c r="B6127" i="2"/>
  <c r="A6128" i="2"/>
  <c r="A6128" i="1" l="1"/>
  <c r="C6127" i="1"/>
  <c r="B6127" i="1"/>
  <c r="A6132" i="4"/>
  <c r="C6131" i="4"/>
  <c r="B6131" i="4"/>
  <c r="A6129" i="2"/>
  <c r="C6128" i="2"/>
  <c r="B6128" i="2"/>
  <c r="A6129" i="1" l="1"/>
  <c r="C6128" i="1"/>
  <c r="B6128" i="1"/>
  <c r="C6132" i="4"/>
  <c r="B6132" i="4"/>
  <c r="A6133" i="4"/>
  <c r="A6130" i="2"/>
  <c r="C6129" i="2"/>
  <c r="B6129" i="2"/>
  <c r="A6130" i="1" l="1"/>
  <c r="C6129" i="1"/>
  <c r="B6129" i="1"/>
  <c r="A6134" i="4"/>
  <c r="C6133" i="4"/>
  <c r="B6133" i="4"/>
  <c r="B6130" i="2"/>
  <c r="A6131" i="2"/>
  <c r="C6130" i="2"/>
  <c r="A6131" i="1" l="1"/>
  <c r="C6130" i="1"/>
  <c r="B6130" i="1"/>
  <c r="C6134" i="4"/>
  <c r="B6134" i="4"/>
  <c r="A6135" i="4"/>
  <c r="A6132" i="2"/>
  <c r="C6131" i="2"/>
  <c r="B6131" i="2"/>
  <c r="A6132" i="1" l="1"/>
  <c r="C6131" i="1"/>
  <c r="B6131" i="1"/>
  <c r="A6136" i="4"/>
  <c r="C6135" i="4"/>
  <c r="B6135" i="4"/>
  <c r="A6133" i="2"/>
  <c r="C6132" i="2"/>
  <c r="B6132" i="2"/>
  <c r="A6133" i="1" l="1"/>
  <c r="C6132" i="1"/>
  <c r="B6132" i="1"/>
  <c r="C6136" i="4"/>
  <c r="B6136" i="4"/>
  <c r="A6137" i="4"/>
  <c r="A6134" i="2"/>
  <c r="C6133" i="2"/>
  <c r="B6133" i="2"/>
  <c r="A6134" i="1" l="1"/>
  <c r="C6133" i="1"/>
  <c r="B6133" i="1"/>
  <c r="A6138" i="4"/>
  <c r="C6137" i="4"/>
  <c r="B6137" i="4"/>
  <c r="A6135" i="2"/>
  <c r="C6134" i="2"/>
  <c r="B6134" i="2"/>
  <c r="A6135" i="1" l="1"/>
  <c r="C6134" i="1"/>
  <c r="B6134" i="1"/>
  <c r="C6138" i="4"/>
  <c r="B6138" i="4"/>
  <c r="A6139" i="4"/>
  <c r="C6135" i="2"/>
  <c r="B6135" i="2"/>
  <c r="A6136" i="2"/>
  <c r="A6136" i="1" l="1"/>
  <c r="C6135" i="1"/>
  <c r="B6135" i="1"/>
  <c r="A6140" i="4"/>
  <c r="C6139" i="4"/>
  <c r="B6139" i="4"/>
  <c r="A6137" i="2"/>
  <c r="C6136" i="2"/>
  <c r="B6136" i="2"/>
  <c r="A6137" i="1" l="1"/>
  <c r="C6136" i="1"/>
  <c r="B6136" i="1"/>
  <c r="C6140" i="4"/>
  <c r="B6140" i="4"/>
  <c r="A6141" i="4"/>
  <c r="A6138" i="2"/>
  <c r="C6137" i="2"/>
  <c r="B6137" i="2"/>
  <c r="A6138" i="1" l="1"/>
  <c r="C6137" i="1"/>
  <c r="B6137" i="1"/>
  <c r="A6142" i="4"/>
  <c r="C6141" i="4"/>
  <c r="B6141" i="4"/>
  <c r="B6138" i="2"/>
  <c r="A6139" i="2"/>
  <c r="C6138" i="2"/>
  <c r="A6139" i="1" l="1"/>
  <c r="C6138" i="1"/>
  <c r="B6138" i="1"/>
  <c r="C6142" i="4"/>
  <c r="B6142" i="4"/>
  <c r="A6143" i="4"/>
  <c r="A6140" i="2"/>
  <c r="C6139" i="2"/>
  <c r="B6139" i="2"/>
  <c r="A6140" i="1" l="1"/>
  <c r="C6139" i="1"/>
  <c r="B6139" i="1"/>
  <c r="A6144" i="4"/>
  <c r="C6143" i="4"/>
  <c r="B6143" i="4"/>
  <c r="A6141" i="2"/>
  <c r="C6140" i="2"/>
  <c r="B6140" i="2"/>
  <c r="A6141" i="1" l="1"/>
  <c r="C6140" i="1"/>
  <c r="B6140" i="1"/>
  <c r="C6144" i="4"/>
  <c r="B6144" i="4"/>
  <c r="A6145" i="4"/>
  <c r="A6142" i="2"/>
  <c r="C6141" i="2"/>
  <c r="B6141" i="2"/>
  <c r="A6142" i="1" l="1"/>
  <c r="C6141" i="1"/>
  <c r="B6141" i="1"/>
  <c r="A6146" i="4"/>
  <c r="C6145" i="4"/>
  <c r="B6145" i="4"/>
  <c r="A6143" i="2"/>
  <c r="C6142" i="2"/>
  <c r="B6142" i="2"/>
  <c r="A6143" i="1" l="1"/>
  <c r="C6142" i="1"/>
  <c r="B6142" i="1"/>
  <c r="C6146" i="4"/>
  <c r="B6146" i="4"/>
  <c r="A6147" i="4"/>
  <c r="C6143" i="2"/>
  <c r="B6143" i="2"/>
  <c r="A6144" i="2"/>
  <c r="A6144" i="1" l="1"/>
  <c r="C6143" i="1"/>
  <c r="B6143" i="1"/>
  <c r="A6148" i="4"/>
  <c r="C6147" i="4"/>
  <c r="B6147" i="4"/>
  <c r="A6145" i="2"/>
  <c r="C6144" i="2"/>
  <c r="B6144" i="2"/>
  <c r="A6145" i="1" l="1"/>
  <c r="C6144" i="1"/>
  <c r="B6144" i="1"/>
  <c r="C6148" i="4"/>
  <c r="B6148" i="4"/>
  <c r="A6149" i="4"/>
  <c r="A6146" i="2"/>
  <c r="C6145" i="2"/>
  <c r="B6145" i="2"/>
  <c r="A6146" i="1" l="1"/>
  <c r="C6145" i="1"/>
  <c r="B6145" i="1"/>
  <c r="A6150" i="4"/>
  <c r="C6149" i="4"/>
  <c r="B6149" i="4"/>
  <c r="B6146" i="2"/>
  <c r="A6147" i="2"/>
  <c r="C6146" i="2"/>
  <c r="A6147" i="1" l="1"/>
  <c r="C6146" i="1"/>
  <c r="B6146" i="1"/>
  <c r="C6150" i="4"/>
  <c r="B6150" i="4"/>
  <c r="A6151" i="4"/>
  <c r="A6148" i="2"/>
  <c r="C6147" i="2"/>
  <c r="B6147" i="2"/>
  <c r="A6148" i="1" l="1"/>
  <c r="C6147" i="1"/>
  <c r="B6147" i="1"/>
  <c r="A6152" i="4"/>
  <c r="C6151" i="4"/>
  <c r="B6151" i="4"/>
  <c r="A6149" i="2"/>
  <c r="C6148" i="2"/>
  <c r="B6148" i="2"/>
  <c r="A6149" i="1" l="1"/>
  <c r="C6148" i="1"/>
  <c r="B6148" i="1"/>
  <c r="C6152" i="4"/>
  <c r="B6152" i="4"/>
  <c r="A6153" i="4"/>
  <c r="A6150" i="2"/>
  <c r="C6149" i="2"/>
  <c r="B6149" i="2"/>
  <c r="A6150" i="1" l="1"/>
  <c r="C6149" i="1"/>
  <c r="B6149" i="1"/>
  <c r="A6154" i="4"/>
  <c r="C6153" i="4"/>
  <c r="B6153" i="4"/>
  <c r="A6151" i="2"/>
  <c r="C6150" i="2"/>
  <c r="B6150" i="2"/>
  <c r="A6151" i="1" l="1"/>
  <c r="C6150" i="1"/>
  <c r="B6150" i="1"/>
  <c r="C6154" i="4"/>
  <c r="B6154" i="4"/>
  <c r="A6155" i="4"/>
  <c r="C6151" i="2"/>
  <c r="B6151" i="2"/>
  <c r="A6152" i="2"/>
  <c r="A6152" i="1" l="1"/>
  <c r="C6151" i="1"/>
  <c r="B6151" i="1"/>
  <c r="A6156" i="4"/>
  <c r="C6155" i="4"/>
  <c r="B6155" i="4"/>
  <c r="A6153" i="2"/>
  <c r="C6152" i="2"/>
  <c r="B6152" i="2"/>
  <c r="A6153" i="1" l="1"/>
  <c r="C6152" i="1"/>
  <c r="B6152" i="1"/>
  <c r="C6156" i="4"/>
  <c r="B6156" i="4"/>
  <c r="A6157" i="4"/>
  <c r="A6154" i="2"/>
  <c r="C6153" i="2"/>
  <c r="B6153" i="2"/>
  <c r="A6154" i="1" l="1"/>
  <c r="C6153" i="1"/>
  <c r="B6153" i="1"/>
  <c r="A6158" i="4"/>
  <c r="C6157" i="4"/>
  <c r="B6157" i="4"/>
  <c r="B6154" i="2"/>
  <c r="A6155" i="2"/>
  <c r="C6154" i="2"/>
  <c r="A6155" i="1" l="1"/>
  <c r="C6154" i="1"/>
  <c r="B6154" i="1"/>
  <c r="C6158" i="4"/>
  <c r="B6158" i="4"/>
  <c r="A6159" i="4"/>
  <c r="A6156" i="2"/>
  <c r="C6155" i="2"/>
  <c r="B6155" i="2"/>
  <c r="A6156" i="1" l="1"/>
  <c r="C6155" i="1"/>
  <c r="B6155" i="1"/>
  <c r="A6160" i="4"/>
  <c r="C6159" i="4"/>
  <c r="B6159" i="4"/>
  <c r="A6157" i="2"/>
  <c r="C6156" i="2"/>
  <c r="B6156" i="2"/>
  <c r="A6157" i="1" l="1"/>
  <c r="C6156" i="1"/>
  <c r="B6156" i="1"/>
  <c r="C6160" i="4"/>
  <c r="B6160" i="4"/>
  <c r="A6161" i="4"/>
  <c r="A6158" i="2"/>
  <c r="C6157" i="2"/>
  <c r="B6157" i="2"/>
  <c r="A6158" i="1" l="1"/>
  <c r="C6157" i="1"/>
  <c r="B6157" i="1"/>
  <c r="A6162" i="4"/>
  <c r="C6161" i="4"/>
  <c r="B6161" i="4"/>
  <c r="A6159" i="2"/>
  <c r="C6158" i="2"/>
  <c r="B6158" i="2"/>
  <c r="A6159" i="1" l="1"/>
  <c r="C6158" i="1"/>
  <c r="B6158" i="1"/>
  <c r="C6162" i="4"/>
  <c r="B6162" i="4"/>
  <c r="A6163" i="4"/>
  <c r="C6159" i="2"/>
  <c r="B6159" i="2"/>
  <c r="A6160" i="2"/>
  <c r="A6160" i="1" l="1"/>
  <c r="C6159" i="1"/>
  <c r="B6159" i="1"/>
  <c r="A6164" i="4"/>
  <c r="C6163" i="4"/>
  <c r="B6163" i="4"/>
  <c r="A6161" i="2"/>
  <c r="C6160" i="2"/>
  <c r="B6160" i="2"/>
  <c r="A6161" i="1" l="1"/>
  <c r="C6160" i="1"/>
  <c r="B6160" i="1"/>
  <c r="C6164" i="4"/>
  <c r="B6164" i="4"/>
  <c r="A6165" i="4"/>
  <c r="A6162" i="2"/>
  <c r="C6161" i="2"/>
  <c r="B6161" i="2"/>
  <c r="A6162" i="1" l="1"/>
  <c r="C6161" i="1"/>
  <c r="B6161" i="1"/>
  <c r="A6166" i="4"/>
  <c r="C6165" i="4"/>
  <c r="B6165" i="4"/>
  <c r="B6162" i="2"/>
  <c r="A6163" i="2"/>
  <c r="C6162" i="2"/>
  <c r="A6163" i="1" l="1"/>
  <c r="C6162" i="1"/>
  <c r="B6162" i="1"/>
  <c r="C6166" i="4"/>
  <c r="B6166" i="4"/>
  <c r="A6167" i="4"/>
  <c r="A6164" i="2"/>
  <c r="C6163" i="2"/>
  <c r="B6163" i="2"/>
  <c r="A6164" i="1" l="1"/>
  <c r="C6163" i="1"/>
  <c r="B6163" i="1"/>
  <c r="A6168" i="4"/>
  <c r="C6167" i="4"/>
  <c r="B6167" i="4"/>
  <c r="A6165" i="2"/>
  <c r="C6164" i="2"/>
  <c r="B6164" i="2"/>
  <c r="A6165" i="1" l="1"/>
  <c r="C6164" i="1"/>
  <c r="B6164" i="1"/>
  <c r="C6168" i="4"/>
  <c r="B6168" i="4"/>
  <c r="A6169" i="4"/>
  <c r="A6166" i="2"/>
  <c r="C6165" i="2"/>
  <c r="B6165" i="2"/>
  <c r="A6166" i="1" l="1"/>
  <c r="C6165" i="1"/>
  <c r="B6165" i="1"/>
  <c r="A6170" i="4"/>
  <c r="C6169" i="4"/>
  <c r="B6169" i="4"/>
  <c r="A6167" i="2"/>
  <c r="C6166" i="2"/>
  <c r="B6166" i="2"/>
  <c r="A6167" i="1" l="1"/>
  <c r="C6166" i="1"/>
  <c r="B6166" i="1"/>
  <c r="C6170" i="4"/>
  <c r="B6170" i="4"/>
  <c r="A6171" i="4"/>
  <c r="C6167" i="2"/>
  <c r="B6167" i="2"/>
  <c r="A6168" i="2"/>
  <c r="A6168" i="1" l="1"/>
  <c r="C6167" i="1"/>
  <c r="B6167" i="1"/>
  <c r="A6172" i="4"/>
  <c r="C6171" i="4"/>
  <c r="B6171" i="4"/>
  <c r="A6169" i="2"/>
  <c r="C6168" i="2"/>
  <c r="B6168" i="2"/>
  <c r="A6169" i="1" l="1"/>
  <c r="C6168" i="1"/>
  <c r="B6168" i="1"/>
  <c r="C6172" i="4"/>
  <c r="B6172" i="4"/>
  <c r="A6173" i="4"/>
  <c r="A6170" i="2"/>
  <c r="C6169" i="2"/>
  <c r="B6169" i="2"/>
  <c r="A6170" i="1" l="1"/>
  <c r="C6169" i="1"/>
  <c r="B6169" i="1"/>
  <c r="A6174" i="4"/>
  <c r="C6173" i="4"/>
  <c r="B6173" i="4"/>
  <c r="B6170" i="2"/>
  <c r="A6171" i="2"/>
  <c r="C6170" i="2"/>
  <c r="A6171" i="1" l="1"/>
  <c r="C6170" i="1"/>
  <c r="B6170" i="1"/>
  <c r="C6174" i="4"/>
  <c r="B6174" i="4"/>
  <c r="A6175" i="4"/>
  <c r="A6172" i="2"/>
  <c r="C6171" i="2"/>
  <c r="B6171" i="2"/>
  <c r="A6172" i="1" l="1"/>
  <c r="C6171" i="1"/>
  <c r="B6171" i="1"/>
  <c r="A6176" i="4"/>
  <c r="C6175" i="4"/>
  <c r="B6175" i="4"/>
  <c r="A6173" i="2"/>
  <c r="C6172" i="2"/>
  <c r="B6172" i="2"/>
  <c r="A6173" i="1" l="1"/>
  <c r="C6172" i="1"/>
  <c r="B6172" i="1"/>
  <c r="C6176" i="4"/>
  <c r="B6176" i="4"/>
  <c r="A6177" i="4"/>
  <c r="A6174" i="2"/>
  <c r="C6173" i="2"/>
  <c r="B6173" i="2"/>
  <c r="A6174" i="1" l="1"/>
  <c r="C6173" i="1"/>
  <c r="B6173" i="1"/>
  <c r="A6178" i="4"/>
  <c r="C6177" i="4"/>
  <c r="B6177" i="4"/>
  <c r="A6175" i="2"/>
  <c r="C6174" i="2"/>
  <c r="B6174" i="2"/>
  <c r="A6175" i="1" l="1"/>
  <c r="C6174" i="1"/>
  <c r="B6174" i="1"/>
  <c r="C6178" i="4"/>
  <c r="B6178" i="4"/>
  <c r="A6179" i="4"/>
  <c r="C6175" i="2"/>
  <c r="B6175" i="2"/>
  <c r="A6176" i="2"/>
  <c r="A6176" i="1" l="1"/>
  <c r="C6175" i="1"/>
  <c r="B6175" i="1"/>
  <c r="A6180" i="4"/>
  <c r="C6179" i="4"/>
  <c r="B6179" i="4"/>
  <c r="A6177" i="2"/>
  <c r="C6176" i="2"/>
  <c r="B6176" i="2"/>
  <c r="A6177" i="1" l="1"/>
  <c r="C6176" i="1"/>
  <c r="B6176" i="1"/>
  <c r="C6180" i="4"/>
  <c r="B6180" i="4"/>
  <c r="A6181" i="4"/>
  <c r="A6178" i="2"/>
  <c r="C6177" i="2"/>
  <c r="B6177" i="2"/>
  <c r="A6178" i="1" l="1"/>
  <c r="C6177" i="1"/>
  <c r="B6177" i="1"/>
  <c r="A6182" i="4"/>
  <c r="C6181" i="4"/>
  <c r="B6181" i="4"/>
  <c r="B6178" i="2"/>
  <c r="A6179" i="2"/>
  <c r="C6178" i="2"/>
  <c r="A6179" i="1" l="1"/>
  <c r="C6178" i="1"/>
  <c r="B6178" i="1"/>
  <c r="C6182" i="4"/>
  <c r="B6182" i="4"/>
  <c r="A6183" i="4"/>
  <c r="A6180" i="2"/>
  <c r="C6179" i="2"/>
  <c r="B6179" i="2"/>
  <c r="A6180" i="1" l="1"/>
  <c r="C6179" i="1"/>
  <c r="B6179" i="1"/>
  <c r="A6184" i="4"/>
  <c r="C6183" i="4"/>
  <c r="B6183" i="4"/>
  <c r="A6181" i="2"/>
  <c r="C6180" i="2"/>
  <c r="B6180" i="2"/>
  <c r="A6181" i="1" l="1"/>
  <c r="C6180" i="1"/>
  <c r="B6180" i="1"/>
  <c r="C6184" i="4"/>
  <c r="B6184" i="4"/>
  <c r="A6185" i="4"/>
  <c r="A6182" i="2"/>
  <c r="C6181" i="2"/>
  <c r="B6181" i="2"/>
  <c r="A6182" i="1" l="1"/>
  <c r="C6181" i="1"/>
  <c r="B6181" i="1"/>
  <c r="A6186" i="4"/>
  <c r="C6185" i="4"/>
  <c r="B6185" i="4"/>
  <c r="A6183" i="2"/>
  <c r="C6182" i="2"/>
  <c r="B6182" i="2"/>
  <c r="A6183" i="1" l="1"/>
  <c r="C6182" i="1"/>
  <c r="B6182" i="1"/>
  <c r="C6186" i="4"/>
  <c r="B6186" i="4"/>
  <c r="A6187" i="4"/>
  <c r="C6183" i="2"/>
  <c r="B6183" i="2"/>
  <c r="A6184" i="2"/>
  <c r="A6184" i="1" l="1"/>
  <c r="C6183" i="1"/>
  <c r="B6183" i="1"/>
  <c r="A6188" i="4"/>
  <c r="C6187" i="4"/>
  <c r="B6187" i="4"/>
  <c r="A6185" i="2"/>
  <c r="C6184" i="2"/>
  <c r="B6184" i="2"/>
  <c r="A6185" i="1" l="1"/>
  <c r="C6184" i="1"/>
  <c r="B6184" i="1"/>
  <c r="C6188" i="4"/>
  <c r="B6188" i="4"/>
  <c r="A6189" i="4"/>
  <c r="A6186" i="2"/>
  <c r="C6185" i="2"/>
  <c r="B6185" i="2"/>
  <c r="A6186" i="1" l="1"/>
  <c r="C6185" i="1"/>
  <c r="B6185" i="1"/>
  <c r="A6190" i="4"/>
  <c r="C6189" i="4"/>
  <c r="B6189" i="4"/>
  <c r="B6186" i="2"/>
  <c r="A6187" i="2"/>
  <c r="C6186" i="2"/>
  <c r="A6187" i="1" l="1"/>
  <c r="C6186" i="1"/>
  <c r="B6186" i="1"/>
  <c r="C6190" i="4"/>
  <c r="B6190" i="4"/>
  <c r="A6191" i="4"/>
  <c r="A6188" i="2"/>
  <c r="C6187" i="2"/>
  <c r="B6187" i="2"/>
  <c r="A6188" i="1" l="1"/>
  <c r="C6187" i="1"/>
  <c r="B6187" i="1"/>
  <c r="A6192" i="4"/>
  <c r="C6191" i="4"/>
  <c r="B6191" i="4"/>
  <c r="A6189" i="2"/>
  <c r="C6188" i="2"/>
  <c r="B6188" i="2"/>
  <c r="A6189" i="1" l="1"/>
  <c r="C6188" i="1"/>
  <c r="B6188" i="1"/>
  <c r="C6192" i="4"/>
  <c r="B6192" i="4"/>
  <c r="A6193" i="4"/>
  <c r="A6190" i="2"/>
  <c r="C6189" i="2"/>
  <c r="B6189" i="2"/>
  <c r="A6190" i="1" l="1"/>
  <c r="C6189" i="1"/>
  <c r="B6189" i="1"/>
  <c r="A6194" i="4"/>
  <c r="C6193" i="4"/>
  <c r="B6193" i="4"/>
  <c r="A6191" i="2"/>
  <c r="C6190" i="2"/>
  <c r="B6190" i="2"/>
  <c r="A6191" i="1" l="1"/>
  <c r="C6190" i="1"/>
  <c r="B6190" i="1"/>
  <c r="C6194" i="4"/>
  <c r="B6194" i="4"/>
  <c r="A6195" i="4"/>
  <c r="C6191" i="2"/>
  <c r="B6191" i="2"/>
  <c r="A6192" i="2"/>
  <c r="A6192" i="1" l="1"/>
  <c r="C6191" i="1"/>
  <c r="B6191" i="1"/>
  <c r="A6196" i="4"/>
  <c r="C6195" i="4"/>
  <c r="B6195" i="4"/>
  <c r="A6193" i="2"/>
  <c r="C6192" i="2"/>
  <c r="B6192" i="2"/>
  <c r="A6193" i="1" l="1"/>
  <c r="C6192" i="1"/>
  <c r="B6192" i="1"/>
  <c r="C6196" i="4"/>
  <c r="B6196" i="4"/>
  <c r="A6197" i="4"/>
  <c r="A6194" i="2"/>
  <c r="C6193" i="2"/>
  <c r="B6193" i="2"/>
  <c r="A6194" i="1" l="1"/>
  <c r="C6193" i="1"/>
  <c r="B6193" i="1"/>
  <c r="A6198" i="4"/>
  <c r="C6197" i="4"/>
  <c r="B6197" i="4"/>
  <c r="B6194" i="2"/>
  <c r="A6195" i="2"/>
  <c r="C6194" i="2"/>
  <c r="A6195" i="1" l="1"/>
  <c r="C6194" i="1"/>
  <c r="B6194" i="1"/>
  <c r="C6198" i="4"/>
  <c r="B6198" i="4"/>
  <c r="A6199" i="4"/>
  <c r="A6196" i="2"/>
  <c r="C6195" i="2"/>
  <c r="B6195" i="2"/>
  <c r="A6196" i="1" l="1"/>
  <c r="C6195" i="1"/>
  <c r="B6195" i="1"/>
  <c r="A6200" i="4"/>
  <c r="C6199" i="4"/>
  <c r="B6199" i="4"/>
  <c r="A6197" i="2"/>
  <c r="C6196" i="2"/>
  <c r="B6196" i="2"/>
  <c r="A6197" i="1" l="1"/>
  <c r="C6196" i="1"/>
  <c r="B6196" i="1"/>
  <c r="C6200" i="4"/>
  <c r="B6200" i="4"/>
  <c r="A6201" i="4"/>
  <c r="A6198" i="2"/>
  <c r="C6197" i="2"/>
  <c r="B6197" i="2"/>
  <c r="A6198" i="1" l="1"/>
  <c r="C6197" i="1"/>
  <c r="B6197" i="1"/>
  <c r="A6202" i="4"/>
  <c r="C6201" i="4"/>
  <c r="B6201" i="4"/>
  <c r="A6199" i="2"/>
  <c r="C6198" i="2"/>
  <c r="B6198" i="2"/>
  <c r="A6199" i="1" l="1"/>
  <c r="C6198" i="1"/>
  <c r="B6198" i="1"/>
  <c r="C6202" i="4"/>
  <c r="B6202" i="4"/>
  <c r="A6203" i="4"/>
  <c r="C6199" i="2"/>
  <c r="B6199" i="2"/>
  <c r="A6200" i="2"/>
  <c r="A6200" i="1" l="1"/>
  <c r="C6199" i="1"/>
  <c r="B6199" i="1"/>
  <c r="A6204" i="4"/>
  <c r="C6203" i="4"/>
  <c r="B6203" i="4"/>
  <c r="A6201" i="2"/>
  <c r="C6200" i="2"/>
  <c r="B6200" i="2"/>
  <c r="A6201" i="1" l="1"/>
  <c r="C6200" i="1"/>
  <c r="B6200" i="1"/>
  <c r="C6204" i="4"/>
  <c r="B6204" i="4"/>
  <c r="A6205" i="4"/>
  <c r="A6202" i="2"/>
  <c r="C6201" i="2"/>
  <c r="B6201" i="2"/>
  <c r="A6202" i="1" l="1"/>
  <c r="C6201" i="1"/>
  <c r="B6201" i="1"/>
  <c r="A6206" i="4"/>
  <c r="C6205" i="4"/>
  <c r="B6205" i="4"/>
  <c r="B6202" i="2"/>
  <c r="A6203" i="2"/>
  <c r="C6202" i="2"/>
  <c r="A6203" i="1" l="1"/>
  <c r="C6202" i="1"/>
  <c r="B6202" i="1"/>
  <c r="C6206" i="4"/>
  <c r="B6206" i="4"/>
  <c r="A6207" i="4"/>
  <c r="A6204" i="2"/>
  <c r="C6203" i="2"/>
  <c r="B6203" i="2"/>
  <c r="A6204" i="1" l="1"/>
  <c r="C6203" i="1"/>
  <c r="B6203" i="1"/>
  <c r="A6208" i="4"/>
  <c r="C6207" i="4"/>
  <c r="B6207" i="4"/>
  <c r="A6205" i="2"/>
  <c r="C6204" i="2"/>
  <c r="B6204" i="2"/>
  <c r="A6205" i="1" l="1"/>
  <c r="C6204" i="1"/>
  <c r="B6204" i="1"/>
  <c r="C6208" i="4"/>
  <c r="B6208" i="4"/>
  <c r="A6209" i="4"/>
  <c r="A6206" i="2"/>
  <c r="C6205" i="2"/>
  <c r="B6205" i="2"/>
  <c r="A6206" i="1" l="1"/>
  <c r="C6205" i="1"/>
  <c r="B6205" i="1"/>
  <c r="A6210" i="4"/>
  <c r="C6209" i="4"/>
  <c r="B6209" i="4"/>
  <c r="A6207" i="2"/>
  <c r="C6206" i="2"/>
  <c r="B6206" i="2"/>
  <c r="A6207" i="1" l="1"/>
  <c r="C6206" i="1"/>
  <c r="B6206" i="1"/>
  <c r="C6210" i="4"/>
  <c r="B6210" i="4"/>
  <c r="A6211" i="4"/>
  <c r="C6207" i="2"/>
  <c r="B6207" i="2"/>
  <c r="A6208" i="2"/>
  <c r="A6208" i="1" l="1"/>
  <c r="C6207" i="1"/>
  <c r="B6207" i="1"/>
  <c r="A6212" i="4"/>
  <c r="C6211" i="4"/>
  <c r="B6211" i="4"/>
  <c r="A6209" i="2"/>
  <c r="C6208" i="2"/>
  <c r="B6208" i="2"/>
  <c r="A6209" i="1" l="1"/>
  <c r="C6208" i="1"/>
  <c r="B6208" i="1"/>
  <c r="C6212" i="4"/>
  <c r="B6212" i="4"/>
  <c r="A6213" i="4"/>
  <c r="A6210" i="2"/>
  <c r="C6209" i="2"/>
  <c r="B6209" i="2"/>
  <c r="A6210" i="1" l="1"/>
  <c r="C6209" i="1"/>
  <c r="B6209" i="1"/>
  <c r="A6214" i="4"/>
  <c r="C6213" i="4"/>
  <c r="B6213" i="4"/>
  <c r="B6210" i="2"/>
  <c r="A6211" i="2"/>
  <c r="C6210" i="2"/>
  <c r="A6211" i="1" l="1"/>
  <c r="C6210" i="1"/>
  <c r="B6210" i="1"/>
  <c r="C6214" i="4"/>
  <c r="B6214" i="4"/>
  <c r="A6215" i="4"/>
  <c r="A6212" i="2"/>
  <c r="C6211" i="2"/>
  <c r="B6211" i="2"/>
  <c r="A6212" i="1" l="1"/>
  <c r="C6211" i="1"/>
  <c r="B6211" i="1"/>
  <c r="A6216" i="4"/>
  <c r="C6215" i="4"/>
  <c r="B6215" i="4"/>
  <c r="A6213" i="2"/>
  <c r="C6212" i="2"/>
  <c r="B6212" i="2"/>
  <c r="A6213" i="1" l="1"/>
  <c r="C6212" i="1"/>
  <c r="B6212" i="1"/>
  <c r="C6216" i="4"/>
  <c r="B6216" i="4"/>
  <c r="A6217" i="4"/>
  <c r="A6214" i="2"/>
  <c r="C6213" i="2"/>
  <c r="B6213" i="2"/>
  <c r="A6214" i="1" l="1"/>
  <c r="C6213" i="1"/>
  <c r="B6213" i="1"/>
  <c r="A6218" i="4"/>
  <c r="C6217" i="4"/>
  <c r="B6217" i="4"/>
  <c r="A6215" i="2"/>
  <c r="C6214" i="2"/>
  <c r="B6214" i="2"/>
  <c r="A6215" i="1" l="1"/>
  <c r="C6214" i="1"/>
  <c r="B6214" i="1"/>
  <c r="C6218" i="4"/>
  <c r="B6218" i="4"/>
  <c r="A6219" i="4"/>
  <c r="C6215" i="2"/>
  <c r="B6215" i="2"/>
  <c r="A6216" i="2"/>
  <c r="A6216" i="1" l="1"/>
  <c r="C6215" i="1"/>
  <c r="B6215" i="1"/>
  <c r="A6220" i="4"/>
  <c r="C6219" i="4"/>
  <c r="B6219" i="4"/>
  <c r="A6217" i="2"/>
  <c r="C6216" i="2"/>
  <c r="B6216" i="2"/>
  <c r="A6217" i="1" l="1"/>
  <c r="C6216" i="1"/>
  <c r="B6216" i="1"/>
  <c r="C6220" i="4"/>
  <c r="B6220" i="4"/>
  <c r="A6221" i="4"/>
  <c r="A6218" i="2"/>
  <c r="C6217" i="2"/>
  <c r="B6217" i="2"/>
  <c r="A6218" i="1" l="1"/>
  <c r="C6217" i="1"/>
  <c r="B6217" i="1"/>
  <c r="A6222" i="4"/>
  <c r="C6221" i="4"/>
  <c r="B6221" i="4"/>
  <c r="B6218" i="2"/>
  <c r="A6219" i="2"/>
  <c r="C6218" i="2"/>
  <c r="A6219" i="1" l="1"/>
  <c r="C6218" i="1"/>
  <c r="B6218" i="1"/>
  <c r="C6222" i="4"/>
  <c r="B6222" i="4"/>
  <c r="A6223" i="4"/>
  <c r="A6220" i="2"/>
  <c r="C6219" i="2"/>
  <c r="B6219" i="2"/>
  <c r="A6220" i="1" l="1"/>
  <c r="C6219" i="1"/>
  <c r="B6219" i="1"/>
  <c r="A6224" i="4"/>
  <c r="C6223" i="4"/>
  <c r="B6223" i="4"/>
  <c r="A6221" i="2"/>
  <c r="C6220" i="2"/>
  <c r="B6220" i="2"/>
  <c r="A6221" i="1" l="1"/>
  <c r="C6220" i="1"/>
  <c r="B6220" i="1"/>
  <c r="C6224" i="4"/>
  <c r="B6224" i="4"/>
  <c r="A6225" i="4"/>
  <c r="A6222" i="2"/>
  <c r="C6221" i="2"/>
  <c r="B6221" i="2"/>
  <c r="A6222" i="1" l="1"/>
  <c r="C6221" i="1"/>
  <c r="B6221" i="1"/>
  <c r="A6226" i="4"/>
  <c r="C6225" i="4"/>
  <c r="B6225" i="4"/>
  <c r="A6223" i="2"/>
  <c r="C6222" i="2"/>
  <c r="B6222" i="2"/>
  <c r="A6223" i="1" l="1"/>
  <c r="C6222" i="1"/>
  <c r="B6222" i="1"/>
  <c r="C6226" i="4"/>
  <c r="B6226" i="4"/>
  <c r="A6227" i="4"/>
  <c r="C6223" i="2"/>
  <c r="B6223" i="2"/>
  <c r="A6224" i="2"/>
  <c r="A6224" i="1" l="1"/>
  <c r="C6223" i="1"/>
  <c r="B6223" i="1"/>
  <c r="A6228" i="4"/>
  <c r="C6227" i="4"/>
  <c r="B6227" i="4"/>
  <c r="A6225" i="2"/>
  <c r="C6224" i="2"/>
  <c r="B6224" i="2"/>
  <c r="A6225" i="1" l="1"/>
  <c r="C6224" i="1"/>
  <c r="B6224" i="1"/>
  <c r="C6228" i="4"/>
  <c r="B6228" i="4"/>
  <c r="A6229" i="4"/>
  <c r="A6226" i="2"/>
  <c r="C6225" i="2"/>
  <c r="B6225" i="2"/>
  <c r="A6226" i="1" l="1"/>
  <c r="C6225" i="1"/>
  <c r="B6225" i="1"/>
  <c r="A6230" i="4"/>
  <c r="C6229" i="4"/>
  <c r="B6229" i="4"/>
  <c r="B6226" i="2"/>
  <c r="A6227" i="2"/>
  <c r="C6226" i="2"/>
  <c r="A6227" i="1" l="1"/>
  <c r="C6226" i="1"/>
  <c r="B6226" i="1"/>
  <c r="C6230" i="4"/>
  <c r="B6230" i="4"/>
  <c r="A6231" i="4"/>
  <c r="A6228" i="2"/>
  <c r="C6227" i="2"/>
  <c r="B6227" i="2"/>
  <c r="A6228" i="1" l="1"/>
  <c r="C6227" i="1"/>
  <c r="B6227" i="1"/>
  <c r="A6232" i="4"/>
  <c r="C6231" i="4"/>
  <c r="B6231" i="4"/>
  <c r="A6229" i="2"/>
  <c r="C6228" i="2"/>
  <c r="B6228" i="2"/>
  <c r="A6229" i="1" l="1"/>
  <c r="C6228" i="1"/>
  <c r="B6228" i="1"/>
  <c r="C6232" i="4"/>
  <c r="B6232" i="4"/>
  <c r="A6233" i="4"/>
  <c r="A6230" i="2"/>
  <c r="C6229" i="2"/>
  <c r="B6229" i="2"/>
  <c r="A6230" i="1" l="1"/>
  <c r="C6229" i="1"/>
  <c r="B6229" i="1"/>
  <c r="A6234" i="4"/>
  <c r="C6233" i="4"/>
  <c r="B6233" i="4"/>
  <c r="A6231" i="2"/>
  <c r="C6230" i="2"/>
  <c r="B6230" i="2"/>
  <c r="A6231" i="1" l="1"/>
  <c r="C6230" i="1"/>
  <c r="B6230" i="1"/>
  <c r="C6234" i="4"/>
  <c r="B6234" i="4"/>
  <c r="A6235" i="4"/>
  <c r="C6231" i="2"/>
  <c r="B6231" i="2"/>
  <c r="A6232" i="2"/>
  <c r="A6232" i="1" l="1"/>
  <c r="C6231" i="1"/>
  <c r="B6231" i="1"/>
  <c r="A6236" i="4"/>
  <c r="C6235" i="4"/>
  <c r="B6235" i="4"/>
  <c r="A6233" i="2"/>
  <c r="C6232" i="2"/>
  <c r="B6232" i="2"/>
  <c r="A6233" i="1" l="1"/>
  <c r="C6232" i="1"/>
  <c r="B6232" i="1"/>
  <c r="C6236" i="4"/>
  <c r="B6236" i="4"/>
  <c r="A6237" i="4"/>
  <c r="A6234" i="2"/>
  <c r="C6233" i="2"/>
  <c r="B6233" i="2"/>
  <c r="A6234" i="1" l="1"/>
  <c r="C6233" i="1"/>
  <c r="B6233" i="1"/>
  <c r="A6238" i="4"/>
  <c r="C6237" i="4"/>
  <c r="B6237" i="4"/>
  <c r="B6234" i="2"/>
  <c r="A6235" i="2"/>
  <c r="C6234" i="2"/>
  <c r="A6235" i="1" l="1"/>
  <c r="C6234" i="1"/>
  <c r="B6234" i="1"/>
  <c r="C6238" i="4"/>
  <c r="B6238" i="4"/>
  <c r="A6239" i="4"/>
  <c r="A6236" i="2"/>
  <c r="C6235" i="2"/>
  <c r="B6235" i="2"/>
  <c r="A6236" i="1" l="1"/>
  <c r="C6235" i="1"/>
  <c r="B6235" i="1"/>
  <c r="A6240" i="4"/>
  <c r="C6239" i="4"/>
  <c r="B6239" i="4"/>
  <c r="A6237" i="2"/>
  <c r="C6236" i="2"/>
  <c r="B6236" i="2"/>
  <c r="A6237" i="1" l="1"/>
  <c r="C6236" i="1"/>
  <c r="B6236" i="1"/>
  <c r="C6240" i="4"/>
  <c r="B6240" i="4"/>
  <c r="A6241" i="4"/>
  <c r="A6238" i="2"/>
  <c r="C6237" i="2"/>
  <c r="B6237" i="2"/>
  <c r="A6238" i="1" l="1"/>
  <c r="C6237" i="1"/>
  <c r="B6237" i="1"/>
  <c r="A6242" i="4"/>
  <c r="C6241" i="4"/>
  <c r="B6241" i="4"/>
  <c r="A6239" i="2"/>
  <c r="C6238" i="2"/>
  <c r="B6238" i="2"/>
  <c r="A6239" i="1" l="1"/>
  <c r="C6238" i="1"/>
  <c r="B6238" i="1"/>
  <c r="C6242" i="4"/>
  <c r="B6242" i="4"/>
  <c r="A6243" i="4"/>
  <c r="C6239" i="2"/>
  <c r="B6239" i="2"/>
  <c r="A6240" i="2"/>
  <c r="A6240" i="1" l="1"/>
  <c r="C6239" i="1"/>
  <c r="B6239" i="1"/>
  <c r="A6244" i="4"/>
  <c r="C6243" i="4"/>
  <c r="B6243" i="4"/>
  <c r="A6241" i="2"/>
  <c r="C6240" i="2"/>
  <c r="B6240" i="2"/>
  <c r="A6241" i="1" l="1"/>
  <c r="C6240" i="1"/>
  <c r="B6240" i="1"/>
  <c r="C6244" i="4"/>
  <c r="B6244" i="4"/>
  <c r="A6245" i="4"/>
  <c r="A6242" i="2"/>
  <c r="C6241" i="2"/>
  <c r="B6241" i="2"/>
  <c r="A6242" i="1" l="1"/>
  <c r="C6241" i="1"/>
  <c r="B6241" i="1"/>
  <c r="A6246" i="4"/>
  <c r="C6245" i="4"/>
  <c r="B6245" i="4"/>
  <c r="B6242" i="2"/>
  <c r="A6243" i="2"/>
  <c r="C6242" i="2"/>
  <c r="A6243" i="1" l="1"/>
  <c r="C6242" i="1"/>
  <c r="B6242" i="1"/>
  <c r="C6246" i="4"/>
  <c r="B6246" i="4"/>
  <c r="A6247" i="4"/>
  <c r="A6244" i="2"/>
  <c r="C6243" i="2"/>
  <c r="B6243" i="2"/>
  <c r="A6244" i="1" l="1"/>
  <c r="C6243" i="1"/>
  <c r="B6243" i="1"/>
  <c r="B6247" i="4"/>
  <c r="A6248" i="4"/>
  <c r="C6247" i="4"/>
  <c r="A6245" i="2"/>
  <c r="C6244" i="2"/>
  <c r="B6244" i="2"/>
  <c r="A6245" i="1" l="1"/>
  <c r="C6244" i="1"/>
  <c r="B6244" i="1"/>
  <c r="C6248" i="4"/>
  <c r="B6248" i="4"/>
  <c r="A6249" i="4"/>
  <c r="A6246" i="2"/>
  <c r="C6245" i="2"/>
  <c r="B6245" i="2"/>
  <c r="A6246" i="1" l="1"/>
  <c r="C6245" i="1"/>
  <c r="B6245" i="1"/>
  <c r="C6249" i="4"/>
  <c r="B6249" i="4"/>
  <c r="A6250" i="4"/>
  <c r="A6247" i="2"/>
  <c r="C6246" i="2"/>
  <c r="B6246" i="2"/>
  <c r="A6247" i="1" l="1"/>
  <c r="C6246" i="1"/>
  <c r="B6246" i="1"/>
  <c r="A6251" i="4"/>
  <c r="C6250" i="4"/>
  <c r="B6250" i="4"/>
  <c r="C6247" i="2"/>
  <c r="B6247" i="2"/>
  <c r="A6248" i="2"/>
  <c r="A6248" i="1" l="1"/>
  <c r="C6247" i="1"/>
  <c r="B6247" i="1"/>
  <c r="C6251" i="4"/>
  <c r="B6251" i="4"/>
  <c r="A6252" i="4"/>
  <c r="A6249" i="2"/>
  <c r="C6248" i="2"/>
  <c r="B6248" i="2"/>
  <c r="A6249" i="1" l="1"/>
  <c r="C6248" i="1"/>
  <c r="B6248" i="1"/>
  <c r="A6253" i="4"/>
  <c r="C6252" i="4"/>
  <c r="B6252" i="4"/>
  <c r="A6250" i="2"/>
  <c r="C6249" i="2"/>
  <c r="B6249" i="2"/>
  <c r="A6250" i="1" l="1"/>
  <c r="C6249" i="1"/>
  <c r="B6249" i="1"/>
  <c r="C6253" i="4"/>
  <c r="B6253" i="4"/>
  <c r="A6254" i="4"/>
  <c r="B6250" i="2"/>
  <c r="A6251" i="2"/>
  <c r="C6250" i="2"/>
  <c r="A6251" i="1" l="1"/>
  <c r="C6250" i="1"/>
  <c r="B6250" i="1"/>
  <c r="B6254" i="4"/>
  <c r="A6255" i="4"/>
  <c r="C6254" i="4"/>
  <c r="A6252" i="2"/>
  <c r="C6251" i="2"/>
  <c r="B6251" i="2"/>
  <c r="A6252" i="1" l="1"/>
  <c r="C6251" i="1"/>
  <c r="B6251" i="1"/>
  <c r="C6255" i="4"/>
  <c r="B6255" i="4"/>
  <c r="A6256" i="4"/>
  <c r="A6253" i="2"/>
  <c r="C6252" i="2"/>
  <c r="B6252" i="2"/>
  <c r="A6253" i="1" l="1"/>
  <c r="C6252" i="1"/>
  <c r="B6252" i="1"/>
  <c r="C6256" i="4"/>
  <c r="B6256" i="4"/>
  <c r="A6257" i="4"/>
  <c r="A6254" i="2"/>
  <c r="C6253" i="2"/>
  <c r="B6253" i="2"/>
  <c r="A6254" i="1" l="1"/>
  <c r="C6253" i="1"/>
  <c r="B6253" i="1"/>
  <c r="C6257" i="4"/>
  <c r="B6257" i="4"/>
  <c r="A6258" i="4"/>
  <c r="A6255" i="2"/>
  <c r="C6254" i="2"/>
  <c r="B6254" i="2"/>
  <c r="A6255" i="1" l="1"/>
  <c r="C6254" i="1"/>
  <c r="B6254" i="1"/>
  <c r="A6259" i="4"/>
  <c r="C6258" i="4"/>
  <c r="B6258" i="4"/>
  <c r="C6255" i="2"/>
  <c r="B6255" i="2"/>
  <c r="A6256" i="2"/>
  <c r="A6256" i="1" l="1"/>
  <c r="C6255" i="1"/>
  <c r="B6255" i="1"/>
  <c r="C6259" i="4"/>
  <c r="B6259" i="4"/>
  <c r="A6260" i="4"/>
  <c r="A6257" i="2"/>
  <c r="C6256" i="2"/>
  <c r="B6256" i="2"/>
  <c r="A6257" i="1" l="1"/>
  <c r="C6256" i="1"/>
  <c r="B6256" i="1"/>
  <c r="A6261" i="4"/>
  <c r="C6260" i="4"/>
  <c r="B6260" i="4"/>
  <c r="A6258" i="2"/>
  <c r="C6257" i="2"/>
  <c r="B6257" i="2"/>
  <c r="A6258" i="1" l="1"/>
  <c r="C6257" i="1"/>
  <c r="B6257" i="1"/>
  <c r="C6261" i="4"/>
  <c r="B6261" i="4"/>
  <c r="A6262" i="4"/>
  <c r="B6258" i="2"/>
  <c r="A6259" i="2"/>
  <c r="C6258" i="2"/>
  <c r="A6259" i="1" l="1"/>
  <c r="C6258" i="1"/>
  <c r="B6258" i="1"/>
  <c r="B6262" i="4"/>
  <c r="A6263" i="4"/>
  <c r="C6262" i="4"/>
  <c r="A6260" i="2"/>
  <c r="C6259" i="2"/>
  <c r="B6259" i="2"/>
  <c r="A6260" i="1" l="1"/>
  <c r="C6259" i="1"/>
  <c r="B6259" i="1"/>
  <c r="C6263" i="4"/>
  <c r="B6263" i="4"/>
  <c r="A6264" i="4"/>
  <c r="A6261" i="2"/>
  <c r="C6260" i="2"/>
  <c r="B6260" i="2"/>
  <c r="A6261" i="1" l="1"/>
  <c r="C6260" i="1"/>
  <c r="B6260" i="1"/>
  <c r="C6264" i="4"/>
  <c r="B6264" i="4"/>
  <c r="A6265" i="4"/>
  <c r="A6262" i="2"/>
  <c r="C6261" i="2"/>
  <c r="B6261" i="2"/>
  <c r="A6262" i="1" l="1"/>
  <c r="C6261" i="1"/>
  <c r="B6261" i="1"/>
  <c r="C6265" i="4"/>
  <c r="B6265" i="4"/>
  <c r="A6266" i="4"/>
  <c r="A6263" i="2"/>
  <c r="C6262" i="2"/>
  <c r="B6262" i="2"/>
  <c r="A6263" i="1" l="1"/>
  <c r="C6262" i="1"/>
  <c r="B6262" i="1"/>
  <c r="A6267" i="4"/>
  <c r="C6266" i="4"/>
  <c r="B6266" i="4"/>
  <c r="C6263" i="2"/>
  <c r="B6263" i="2"/>
  <c r="A6264" i="2"/>
  <c r="A6264" i="1" l="1"/>
  <c r="C6263" i="1"/>
  <c r="B6263" i="1"/>
  <c r="C6267" i="4"/>
  <c r="B6267" i="4"/>
  <c r="A6268" i="4"/>
  <c r="A6265" i="2"/>
  <c r="C6264" i="2"/>
  <c r="B6264" i="2"/>
  <c r="A6265" i="1" l="1"/>
  <c r="C6264" i="1"/>
  <c r="B6264" i="1"/>
  <c r="A6269" i="4"/>
  <c r="C6268" i="4"/>
  <c r="B6268" i="4"/>
  <c r="A6266" i="2"/>
  <c r="C6265" i="2"/>
  <c r="B6265" i="2"/>
  <c r="A6266" i="1" l="1"/>
  <c r="C6265" i="1"/>
  <c r="B6265" i="1"/>
  <c r="C6269" i="4"/>
  <c r="B6269" i="4"/>
  <c r="A6270" i="4"/>
  <c r="B6266" i="2"/>
  <c r="A6267" i="2"/>
  <c r="C6266" i="2"/>
  <c r="A6267" i="1" l="1"/>
  <c r="C6266" i="1"/>
  <c r="B6266" i="1"/>
  <c r="A6271" i="4"/>
  <c r="C6270" i="4"/>
  <c r="B6270" i="4"/>
  <c r="A6268" i="2"/>
  <c r="C6267" i="2"/>
  <c r="B6267" i="2"/>
  <c r="A6268" i="1" l="1"/>
  <c r="C6267" i="1"/>
  <c r="B6267" i="1"/>
  <c r="C6271" i="4"/>
  <c r="B6271" i="4"/>
  <c r="A6272" i="4"/>
  <c r="A6269" i="2"/>
  <c r="C6268" i="2"/>
  <c r="B6268" i="2"/>
  <c r="A6269" i="1" l="1"/>
  <c r="C6268" i="1"/>
  <c r="B6268" i="1"/>
  <c r="A6273" i="4"/>
  <c r="C6272" i="4"/>
  <c r="B6272" i="4"/>
  <c r="A6270" i="2"/>
  <c r="C6269" i="2"/>
  <c r="B6269" i="2"/>
  <c r="A6270" i="1" l="1"/>
  <c r="C6269" i="1"/>
  <c r="B6269" i="1"/>
  <c r="C6273" i="4"/>
  <c r="B6273" i="4"/>
  <c r="A6274" i="4"/>
  <c r="A6271" i="2"/>
  <c r="C6270" i="2"/>
  <c r="B6270" i="2"/>
  <c r="A6271" i="1" l="1"/>
  <c r="C6270" i="1"/>
  <c r="B6270" i="1"/>
  <c r="A6275" i="4"/>
  <c r="C6274" i="4"/>
  <c r="B6274" i="4"/>
  <c r="C6271" i="2"/>
  <c r="B6271" i="2"/>
  <c r="A6272" i="2"/>
  <c r="A6272" i="1" l="1"/>
  <c r="C6271" i="1"/>
  <c r="B6271" i="1"/>
  <c r="C6275" i="4"/>
  <c r="B6275" i="4"/>
  <c r="A6276" i="4"/>
  <c r="A6273" i="2"/>
  <c r="C6272" i="2"/>
  <c r="B6272" i="2"/>
  <c r="A6273" i="1" l="1"/>
  <c r="C6272" i="1"/>
  <c r="B6272" i="1"/>
  <c r="A6277" i="4"/>
  <c r="C6276" i="4"/>
  <c r="B6276" i="4"/>
  <c r="A6274" i="2"/>
  <c r="C6273" i="2"/>
  <c r="B6273" i="2"/>
  <c r="A6274" i="1" l="1"/>
  <c r="C6273" i="1"/>
  <c r="B6273" i="1"/>
  <c r="C6277" i="4"/>
  <c r="B6277" i="4"/>
  <c r="A6278" i="4"/>
  <c r="B6274" i="2"/>
  <c r="A6275" i="2"/>
  <c r="C6274" i="2"/>
  <c r="A6275" i="1" l="1"/>
  <c r="C6274" i="1"/>
  <c r="B6274" i="1"/>
  <c r="A6279" i="4"/>
  <c r="C6278" i="4"/>
  <c r="B6278" i="4"/>
  <c r="A6276" i="2"/>
  <c r="C6275" i="2"/>
  <c r="B6275" i="2"/>
  <c r="A6276" i="1" l="1"/>
  <c r="C6275" i="1"/>
  <c r="B6275" i="1"/>
  <c r="C6279" i="4"/>
  <c r="B6279" i="4"/>
  <c r="A6280" i="4"/>
  <c r="A6277" i="2"/>
  <c r="C6276" i="2"/>
  <c r="B6276" i="2"/>
  <c r="A6277" i="1" l="1"/>
  <c r="C6276" i="1"/>
  <c r="B6276" i="1"/>
  <c r="A6281" i="4"/>
  <c r="B6280" i="4"/>
  <c r="C6280" i="4"/>
  <c r="A6278" i="2"/>
  <c r="C6277" i="2"/>
  <c r="B6277" i="2"/>
  <c r="A6278" i="1" l="1"/>
  <c r="C6277" i="1"/>
  <c r="B6277" i="1"/>
  <c r="C6281" i="4"/>
  <c r="B6281" i="4"/>
  <c r="A6282" i="4"/>
  <c r="A6279" i="2"/>
  <c r="C6278" i="2"/>
  <c r="B6278" i="2"/>
  <c r="A6279" i="1" l="1"/>
  <c r="C6278" i="1"/>
  <c r="B6278" i="1"/>
  <c r="A6283" i="4"/>
  <c r="C6282" i="4"/>
  <c r="B6282" i="4"/>
  <c r="C6279" i="2"/>
  <c r="B6279" i="2"/>
  <c r="A6280" i="2"/>
  <c r="A6280" i="1" l="1"/>
  <c r="C6279" i="1"/>
  <c r="B6279" i="1"/>
  <c r="C6283" i="4"/>
  <c r="B6283" i="4"/>
  <c r="A6284" i="4"/>
  <c r="A6281" i="2"/>
  <c r="C6280" i="2"/>
  <c r="B6280" i="2"/>
  <c r="A6281" i="1" l="1"/>
  <c r="C6280" i="1"/>
  <c r="B6280" i="1"/>
  <c r="A6285" i="4"/>
  <c r="C6284" i="4"/>
  <c r="B6284" i="4"/>
  <c r="A6282" i="2"/>
  <c r="C6281" i="2"/>
  <c r="B6281" i="2"/>
  <c r="A6282" i="1" l="1"/>
  <c r="C6281" i="1"/>
  <c r="B6281" i="1"/>
  <c r="C6285" i="4"/>
  <c r="B6285" i="4"/>
  <c r="A6286" i="4"/>
  <c r="B6282" i="2"/>
  <c r="A6283" i="2"/>
  <c r="C6282" i="2"/>
  <c r="A6283" i="1" l="1"/>
  <c r="C6282" i="1"/>
  <c r="B6282" i="1"/>
  <c r="A6287" i="4"/>
  <c r="C6286" i="4"/>
  <c r="B6286" i="4"/>
  <c r="A6284" i="2"/>
  <c r="C6283" i="2"/>
  <c r="B6283" i="2"/>
  <c r="A6284" i="1" l="1"/>
  <c r="C6283" i="1"/>
  <c r="B6283" i="1"/>
  <c r="C6287" i="4"/>
  <c r="B6287" i="4"/>
  <c r="A6288" i="4"/>
  <c r="A6285" i="2"/>
  <c r="C6284" i="2"/>
  <c r="B6284" i="2"/>
  <c r="A6285" i="1" l="1"/>
  <c r="C6284" i="1"/>
  <c r="B6284" i="1"/>
  <c r="A6289" i="4"/>
  <c r="C6288" i="4"/>
  <c r="B6288" i="4"/>
  <c r="A6286" i="2"/>
  <c r="C6285" i="2"/>
  <c r="B6285" i="2"/>
  <c r="A6286" i="1" l="1"/>
  <c r="C6285" i="1"/>
  <c r="B6285" i="1"/>
  <c r="C6289" i="4"/>
  <c r="B6289" i="4"/>
  <c r="A6290" i="4"/>
  <c r="A6287" i="2"/>
  <c r="C6286" i="2"/>
  <c r="B6286" i="2"/>
  <c r="A6287" i="1" l="1"/>
  <c r="C6286" i="1"/>
  <c r="B6286" i="1"/>
  <c r="A6291" i="4"/>
  <c r="C6290" i="4"/>
  <c r="B6290" i="4"/>
  <c r="C6287" i="2"/>
  <c r="B6287" i="2"/>
  <c r="A6288" i="2"/>
  <c r="A6288" i="1" l="1"/>
  <c r="C6287" i="1"/>
  <c r="B6287" i="1"/>
  <c r="C6291" i="4"/>
  <c r="B6291" i="4"/>
  <c r="A6292" i="4"/>
  <c r="A6289" i="2"/>
  <c r="C6288" i="2"/>
  <c r="B6288" i="2"/>
  <c r="A6289" i="1" l="1"/>
  <c r="C6288" i="1"/>
  <c r="B6288" i="1"/>
  <c r="A6293" i="4"/>
  <c r="C6292" i="4"/>
  <c r="B6292" i="4"/>
  <c r="A6290" i="2"/>
  <c r="C6289" i="2"/>
  <c r="B6289" i="2"/>
  <c r="A6290" i="1" l="1"/>
  <c r="C6289" i="1"/>
  <c r="B6289" i="1"/>
  <c r="C6293" i="4"/>
  <c r="B6293" i="4"/>
  <c r="A6294" i="4"/>
  <c r="B6290" i="2"/>
  <c r="A6291" i="2"/>
  <c r="C6290" i="2"/>
  <c r="A6291" i="1" l="1"/>
  <c r="C6290" i="1"/>
  <c r="B6290" i="1"/>
  <c r="A6295" i="4"/>
  <c r="C6294" i="4"/>
  <c r="B6294" i="4"/>
  <c r="A6292" i="2"/>
  <c r="C6291" i="2"/>
  <c r="B6291" i="2"/>
  <c r="A6292" i="1" l="1"/>
  <c r="C6291" i="1"/>
  <c r="B6291" i="1"/>
  <c r="C6295" i="4"/>
  <c r="B6295" i="4"/>
  <c r="A6296" i="4"/>
  <c r="A6293" i="2"/>
  <c r="C6292" i="2"/>
  <c r="B6292" i="2"/>
  <c r="A6293" i="1" l="1"/>
  <c r="C6292" i="1"/>
  <c r="B6292" i="1"/>
  <c r="A6297" i="4"/>
  <c r="B6296" i="4"/>
  <c r="C6296" i="4"/>
  <c r="A6294" i="2"/>
  <c r="C6293" i="2"/>
  <c r="B6293" i="2"/>
  <c r="A6294" i="1" l="1"/>
  <c r="C6293" i="1"/>
  <c r="B6293" i="1"/>
  <c r="C6297" i="4"/>
  <c r="B6297" i="4"/>
  <c r="A6298" i="4"/>
  <c r="A6295" i="2"/>
  <c r="C6294" i="2"/>
  <c r="B6294" i="2"/>
  <c r="A6295" i="1" l="1"/>
  <c r="C6294" i="1"/>
  <c r="B6294" i="1"/>
  <c r="A6299" i="4"/>
  <c r="C6298" i="4"/>
  <c r="B6298" i="4"/>
  <c r="C6295" i="2"/>
  <c r="B6295" i="2"/>
  <c r="A6296" i="2"/>
  <c r="A6296" i="1" l="1"/>
  <c r="C6295" i="1"/>
  <c r="B6295" i="1"/>
  <c r="C6299" i="4"/>
  <c r="B6299" i="4"/>
  <c r="A6300" i="4"/>
  <c r="A6297" i="2"/>
  <c r="C6296" i="2"/>
  <c r="B6296" i="2"/>
  <c r="A6297" i="1" l="1"/>
  <c r="C6296" i="1"/>
  <c r="B6296" i="1"/>
  <c r="A6301" i="4"/>
  <c r="C6300" i="4"/>
  <c r="B6300" i="4"/>
  <c r="A6298" i="2"/>
  <c r="C6297" i="2"/>
  <c r="B6297" i="2"/>
  <c r="A6298" i="1" l="1"/>
  <c r="C6297" i="1"/>
  <c r="B6297" i="1"/>
  <c r="C6301" i="4"/>
  <c r="B6301" i="4"/>
  <c r="A6302" i="4"/>
  <c r="B6298" i="2"/>
  <c r="A6299" i="2"/>
  <c r="C6298" i="2"/>
  <c r="A6299" i="1" l="1"/>
  <c r="C6298" i="1"/>
  <c r="B6298" i="1"/>
  <c r="A6303" i="4"/>
  <c r="C6302" i="4"/>
  <c r="B6302" i="4"/>
  <c r="A6300" i="2"/>
  <c r="C6299" i="2"/>
  <c r="B6299" i="2"/>
  <c r="A6300" i="1" l="1"/>
  <c r="C6299" i="1"/>
  <c r="B6299" i="1"/>
  <c r="C6303" i="4"/>
  <c r="B6303" i="4"/>
  <c r="A6304" i="4"/>
  <c r="A6301" i="2"/>
  <c r="C6300" i="2"/>
  <c r="B6300" i="2"/>
  <c r="A6301" i="1" l="1"/>
  <c r="C6300" i="1"/>
  <c r="B6300" i="1"/>
  <c r="A6305" i="4"/>
  <c r="C6304" i="4"/>
  <c r="B6304" i="4"/>
  <c r="A6302" i="2"/>
  <c r="C6301" i="2"/>
  <c r="B6301" i="2"/>
  <c r="A6302" i="1" l="1"/>
  <c r="C6301" i="1"/>
  <c r="B6301" i="1"/>
  <c r="C6305" i="4"/>
  <c r="B6305" i="4"/>
  <c r="A6306" i="4"/>
  <c r="A6303" i="2"/>
  <c r="C6302" i="2"/>
  <c r="B6302" i="2"/>
  <c r="A6303" i="1" l="1"/>
  <c r="C6302" i="1"/>
  <c r="B6302" i="1"/>
  <c r="A6307" i="4"/>
  <c r="C6306" i="4"/>
  <c r="B6306" i="4"/>
  <c r="C6303" i="2"/>
  <c r="B6303" i="2"/>
  <c r="A6304" i="2"/>
  <c r="A6304" i="1" l="1"/>
  <c r="C6303" i="1"/>
  <c r="B6303" i="1"/>
  <c r="C6307" i="4"/>
  <c r="B6307" i="4"/>
  <c r="A6308" i="4"/>
  <c r="A6305" i="2"/>
  <c r="C6304" i="2"/>
  <c r="B6304" i="2"/>
  <c r="A6305" i="1" l="1"/>
  <c r="C6304" i="1"/>
  <c r="B6304" i="1"/>
  <c r="A6309" i="4"/>
  <c r="C6308" i="4"/>
  <c r="B6308" i="4"/>
  <c r="A6306" i="2"/>
  <c r="C6305" i="2"/>
  <c r="B6305" i="2"/>
  <c r="A6306" i="1" l="1"/>
  <c r="C6305" i="1"/>
  <c r="B6305" i="1"/>
  <c r="C6309" i="4"/>
  <c r="B6309" i="4"/>
  <c r="A6310" i="4"/>
  <c r="B6306" i="2"/>
  <c r="A6307" i="2"/>
  <c r="C6306" i="2"/>
  <c r="A6307" i="1" l="1"/>
  <c r="C6306" i="1"/>
  <c r="B6306" i="1"/>
  <c r="A6311" i="4"/>
  <c r="C6310" i="4"/>
  <c r="B6310" i="4"/>
  <c r="A6308" i="2"/>
  <c r="C6307" i="2"/>
  <c r="B6307" i="2"/>
  <c r="A6308" i="1" l="1"/>
  <c r="C6307" i="1"/>
  <c r="B6307" i="1"/>
  <c r="C6311" i="4"/>
  <c r="B6311" i="4"/>
  <c r="A6312" i="4"/>
  <c r="A6309" i="2"/>
  <c r="C6308" i="2"/>
  <c r="B6308" i="2"/>
  <c r="A6309" i="1" l="1"/>
  <c r="C6308" i="1"/>
  <c r="B6308" i="1"/>
  <c r="A6313" i="4"/>
  <c r="B6312" i="4"/>
  <c r="C6312" i="4"/>
  <c r="A6310" i="2"/>
  <c r="C6309" i="2"/>
  <c r="B6309" i="2"/>
  <c r="A6310" i="1" l="1"/>
  <c r="C6309" i="1"/>
  <c r="B6309" i="1"/>
  <c r="C6313" i="4"/>
  <c r="B6313" i="4"/>
  <c r="A6314" i="4"/>
  <c r="A6311" i="2"/>
  <c r="C6310" i="2"/>
  <c r="B6310" i="2"/>
  <c r="A6311" i="1" l="1"/>
  <c r="C6310" i="1"/>
  <c r="B6310" i="1"/>
  <c r="A6315" i="4"/>
  <c r="C6314" i="4"/>
  <c r="B6314" i="4"/>
  <c r="C6311" i="2"/>
  <c r="B6311" i="2"/>
  <c r="A6312" i="2"/>
  <c r="A6312" i="1" l="1"/>
  <c r="C6311" i="1"/>
  <c r="B6311" i="1"/>
  <c r="C6315" i="4"/>
  <c r="B6315" i="4"/>
  <c r="A6316" i="4"/>
  <c r="A6313" i="2"/>
  <c r="C6312" i="2"/>
  <c r="B6312" i="2"/>
  <c r="A6313" i="1" l="1"/>
  <c r="C6312" i="1"/>
  <c r="B6312" i="1"/>
  <c r="A6317" i="4"/>
  <c r="C6316" i="4"/>
  <c r="B6316" i="4"/>
  <c r="A6314" i="2"/>
  <c r="C6313" i="2"/>
  <c r="B6313" i="2"/>
  <c r="A6314" i="1" l="1"/>
  <c r="C6313" i="1"/>
  <c r="B6313" i="1"/>
  <c r="C6317" i="4"/>
  <c r="B6317" i="4"/>
  <c r="A6318" i="4"/>
  <c r="B6314" i="2"/>
  <c r="A6315" i="2"/>
  <c r="C6314" i="2"/>
  <c r="A6315" i="1" l="1"/>
  <c r="C6314" i="1"/>
  <c r="B6314" i="1"/>
  <c r="A6319" i="4"/>
  <c r="C6318" i="4"/>
  <c r="B6318" i="4"/>
  <c r="A6316" i="2"/>
  <c r="C6315" i="2"/>
  <c r="B6315" i="2"/>
  <c r="A6316" i="1" l="1"/>
  <c r="C6315" i="1"/>
  <c r="B6315" i="1"/>
  <c r="C6319" i="4"/>
  <c r="B6319" i="4"/>
  <c r="A6320" i="4"/>
  <c r="A6317" i="2"/>
  <c r="C6316" i="2"/>
  <c r="B6316" i="2"/>
  <c r="A6317" i="1" l="1"/>
  <c r="C6316" i="1"/>
  <c r="B6316" i="1"/>
  <c r="A6321" i="4"/>
  <c r="C6320" i="4"/>
  <c r="B6320" i="4"/>
  <c r="A6318" i="2"/>
  <c r="C6317" i="2"/>
  <c r="B6317" i="2"/>
  <c r="A6318" i="1" l="1"/>
  <c r="C6317" i="1"/>
  <c r="B6317" i="1"/>
  <c r="C6321" i="4"/>
  <c r="B6321" i="4"/>
  <c r="A6322" i="4"/>
  <c r="A6319" i="2"/>
  <c r="C6318" i="2"/>
  <c r="B6318" i="2"/>
  <c r="A6319" i="1" l="1"/>
  <c r="C6318" i="1"/>
  <c r="B6318" i="1"/>
  <c r="A6323" i="4"/>
  <c r="C6322" i="4"/>
  <c r="B6322" i="4"/>
  <c r="C6319" i="2"/>
  <c r="B6319" i="2"/>
  <c r="A6320" i="2"/>
  <c r="A6320" i="1" l="1"/>
  <c r="C6319" i="1"/>
  <c r="B6319" i="1"/>
  <c r="C6323" i="4"/>
  <c r="B6323" i="4"/>
  <c r="A6324" i="4"/>
  <c r="A6321" i="2"/>
  <c r="C6320" i="2"/>
  <c r="B6320" i="2"/>
  <c r="A6321" i="1" l="1"/>
  <c r="C6320" i="1"/>
  <c r="B6320" i="1"/>
  <c r="A6325" i="4"/>
  <c r="C6324" i="4"/>
  <c r="B6324" i="4"/>
  <c r="A6322" i="2"/>
  <c r="C6321" i="2"/>
  <c r="B6321" i="2"/>
  <c r="A6322" i="1" l="1"/>
  <c r="C6321" i="1"/>
  <c r="B6321" i="1"/>
  <c r="C6325" i="4"/>
  <c r="B6325" i="4"/>
  <c r="A6326" i="4"/>
  <c r="B6322" i="2"/>
  <c r="A6323" i="2"/>
  <c r="C6322" i="2"/>
  <c r="A6323" i="1" l="1"/>
  <c r="C6322" i="1"/>
  <c r="B6322" i="1"/>
  <c r="A6327" i="4"/>
  <c r="C6326" i="4"/>
  <c r="B6326" i="4"/>
  <c r="A6324" i="2"/>
  <c r="C6323" i="2"/>
  <c r="B6323" i="2"/>
  <c r="A6324" i="1" l="1"/>
  <c r="C6323" i="1"/>
  <c r="B6323" i="1"/>
  <c r="C6327" i="4"/>
  <c r="B6327" i="4"/>
  <c r="A6328" i="4"/>
  <c r="A6325" i="2"/>
  <c r="C6324" i="2"/>
  <c r="B6324" i="2"/>
  <c r="A6325" i="1" l="1"/>
  <c r="C6324" i="1"/>
  <c r="B6324" i="1"/>
  <c r="A6329" i="4"/>
  <c r="C6328" i="4"/>
  <c r="B6328" i="4"/>
  <c r="A6326" i="2"/>
  <c r="C6325" i="2"/>
  <c r="B6325" i="2"/>
  <c r="A6326" i="1" l="1"/>
  <c r="C6325" i="1"/>
  <c r="B6325" i="1"/>
  <c r="C6329" i="4"/>
  <c r="B6329" i="4"/>
  <c r="A6330" i="4"/>
  <c r="A6327" i="2"/>
  <c r="C6326" i="2"/>
  <c r="B6326" i="2"/>
  <c r="A6327" i="1" l="1"/>
  <c r="C6326" i="1"/>
  <c r="B6326" i="1"/>
  <c r="A6331" i="4"/>
  <c r="C6330" i="4"/>
  <c r="B6330" i="4"/>
  <c r="C6327" i="2"/>
  <c r="B6327" i="2"/>
  <c r="A6328" i="2"/>
  <c r="A6328" i="1" l="1"/>
  <c r="C6327" i="1"/>
  <c r="B6327" i="1"/>
  <c r="C6331" i="4"/>
  <c r="B6331" i="4"/>
  <c r="A6332" i="4"/>
  <c r="A6329" i="2"/>
  <c r="C6328" i="2"/>
  <c r="B6328" i="2"/>
  <c r="A6329" i="1" l="1"/>
  <c r="C6328" i="1"/>
  <c r="B6328" i="1"/>
  <c r="A6333" i="4"/>
  <c r="C6332" i="4"/>
  <c r="B6332" i="4"/>
  <c r="A6330" i="2"/>
  <c r="C6329" i="2"/>
  <c r="B6329" i="2"/>
  <c r="A6330" i="1" l="1"/>
  <c r="C6329" i="1"/>
  <c r="B6329" i="1"/>
  <c r="C6333" i="4"/>
  <c r="B6333" i="4"/>
  <c r="A6334" i="4"/>
  <c r="B6330" i="2"/>
  <c r="A6331" i="2"/>
  <c r="C6330" i="2"/>
  <c r="A6331" i="1" l="1"/>
  <c r="C6330" i="1"/>
  <c r="B6330" i="1"/>
  <c r="A6335" i="4"/>
  <c r="C6334" i="4"/>
  <c r="B6334" i="4"/>
  <c r="A6332" i="2"/>
  <c r="C6331" i="2"/>
  <c r="B6331" i="2"/>
  <c r="A6332" i="1" l="1"/>
  <c r="C6331" i="1"/>
  <c r="B6331" i="1"/>
  <c r="C6335" i="4"/>
  <c r="B6335" i="4"/>
  <c r="A6336" i="4"/>
  <c r="A6333" i="2"/>
  <c r="C6332" i="2"/>
  <c r="B6332" i="2"/>
  <c r="A6333" i="1" l="1"/>
  <c r="C6332" i="1"/>
  <c r="B6332" i="1"/>
  <c r="A6337" i="4"/>
  <c r="C6336" i="4"/>
  <c r="B6336" i="4"/>
  <c r="A6334" i="2"/>
  <c r="C6333" i="2"/>
  <c r="B6333" i="2"/>
  <c r="A6334" i="1" l="1"/>
  <c r="C6333" i="1"/>
  <c r="B6333" i="1"/>
  <c r="C6337" i="4"/>
  <c r="B6337" i="4"/>
  <c r="A6338" i="4"/>
  <c r="A6335" i="2"/>
  <c r="C6334" i="2"/>
  <c r="B6334" i="2"/>
  <c r="A6335" i="1" l="1"/>
  <c r="C6334" i="1"/>
  <c r="B6334" i="1"/>
  <c r="A6339" i="4"/>
  <c r="C6338" i="4"/>
  <c r="B6338" i="4"/>
  <c r="C6335" i="2"/>
  <c r="B6335" i="2"/>
  <c r="A6336" i="2"/>
  <c r="A6336" i="1" l="1"/>
  <c r="C6335" i="1"/>
  <c r="B6335" i="1"/>
  <c r="C6339" i="4"/>
  <c r="B6339" i="4"/>
  <c r="A6340" i="4"/>
  <c r="A6337" i="2"/>
  <c r="C6336" i="2"/>
  <c r="B6336" i="2"/>
  <c r="A6337" i="1" l="1"/>
  <c r="C6336" i="1"/>
  <c r="B6336" i="1"/>
  <c r="A6341" i="4"/>
  <c r="C6340" i="4"/>
  <c r="B6340" i="4"/>
  <c r="A6338" i="2"/>
  <c r="C6337" i="2"/>
  <c r="B6337" i="2"/>
  <c r="A6338" i="1" l="1"/>
  <c r="C6337" i="1"/>
  <c r="B6337" i="1"/>
  <c r="C6341" i="4"/>
  <c r="B6341" i="4"/>
  <c r="A6342" i="4"/>
  <c r="B6338" i="2"/>
  <c r="A6339" i="2"/>
  <c r="C6338" i="2"/>
  <c r="A6339" i="1" l="1"/>
  <c r="C6338" i="1"/>
  <c r="B6338" i="1"/>
  <c r="A6343" i="4"/>
  <c r="C6342" i="4"/>
  <c r="B6342" i="4"/>
  <c r="A6340" i="2"/>
  <c r="C6339" i="2"/>
  <c r="B6339" i="2"/>
  <c r="A6340" i="1" l="1"/>
  <c r="C6339" i="1"/>
  <c r="B6339" i="1"/>
  <c r="C6343" i="4"/>
  <c r="B6343" i="4"/>
  <c r="A6344" i="4"/>
  <c r="A6341" i="2"/>
  <c r="C6340" i="2"/>
  <c r="B6340" i="2"/>
  <c r="A6341" i="1" l="1"/>
  <c r="C6340" i="1"/>
  <c r="B6340" i="1"/>
  <c r="A6345" i="4"/>
  <c r="C6344" i="4"/>
  <c r="B6344" i="4"/>
  <c r="A6342" i="2"/>
  <c r="C6341" i="2"/>
  <c r="B6341" i="2"/>
  <c r="A6342" i="1" l="1"/>
  <c r="C6341" i="1"/>
  <c r="B6341" i="1"/>
  <c r="C6345" i="4"/>
  <c r="B6345" i="4"/>
  <c r="A6346" i="4"/>
  <c r="A6343" i="2"/>
  <c r="C6342" i="2"/>
  <c r="B6342" i="2"/>
  <c r="A6343" i="1" l="1"/>
  <c r="C6342" i="1"/>
  <c r="B6342" i="1"/>
  <c r="A6347" i="4"/>
  <c r="C6346" i="4"/>
  <c r="B6346" i="4"/>
  <c r="C6343" i="2"/>
  <c r="B6343" i="2"/>
  <c r="A6344" i="2"/>
  <c r="A6344" i="1" l="1"/>
  <c r="C6343" i="1"/>
  <c r="B6343" i="1"/>
  <c r="C6347" i="4"/>
  <c r="B6347" i="4"/>
  <c r="A6348" i="4"/>
  <c r="A6345" i="2"/>
  <c r="C6344" i="2"/>
  <c r="B6344" i="2"/>
  <c r="A6345" i="1" l="1"/>
  <c r="C6344" i="1"/>
  <c r="B6344" i="1"/>
  <c r="A6349" i="4"/>
  <c r="C6348" i="4"/>
  <c r="B6348" i="4"/>
  <c r="A6346" i="2"/>
  <c r="C6345" i="2"/>
  <c r="B6345" i="2"/>
  <c r="A6346" i="1" l="1"/>
  <c r="C6345" i="1"/>
  <c r="B6345" i="1"/>
  <c r="C6349" i="4"/>
  <c r="B6349" i="4"/>
  <c r="A6350" i="4"/>
  <c r="B6346" i="2"/>
  <c r="A6347" i="2"/>
  <c r="C6346" i="2"/>
  <c r="A6347" i="1" l="1"/>
  <c r="C6346" i="1"/>
  <c r="B6346" i="1"/>
  <c r="A6351" i="4"/>
  <c r="C6350" i="4"/>
  <c r="B6350" i="4"/>
  <c r="A6348" i="2"/>
  <c r="C6347" i="2"/>
  <c r="B6347" i="2"/>
  <c r="A6348" i="1" l="1"/>
  <c r="C6347" i="1"/>
  <c r="B6347" i="1"/>
  <c r="C6351" i="4"/>
  <c r="B6351" i="4"/>
  <c r="A6352" i="4"/>
  <c r="A6349" i="2"/>
  <c r="C6348" i="2"/>
  <c r="B6348" i="2"/>
  <c r="A6349" i="1" l="1"/>
  <c r="C6348" i="1"/>
  <c r="B6348" i="1"/>
  <c r="A6353" i="4"/>
  <c r="C6352" i="4"/>
  <c r="B6352" i="4"/>
  <c r="A6350" i="2"/>
  <c r="C6349" i="2"/>
  <c r="B6349" i="2"/>
  <c r="A6350" i="1" l="1"/>
  <c r="C6349" i="1"/>
  <c r="B6349" i="1"/>
  <c r="C6353" i="4"/>
  <c r="B6353" i="4"/>
  <c r="A6354" i="4"/>
  <c r="A6351" i="2"/>
  <c r="C6350" i="2"/>
  <c r="B6350" i="2"/>
  <c r="A6351" i="1" l="1"/>
  <c r="C6350" i="1"/>
  <c r="B6350" i="1"/>
  <c r="A6355" i="4"/>
  <c r="C6354" i="4"/>
  <c r="B6354" i="4"/>
  <c r="C6351" i="2"/>
  <c r="B6351" i="2"/>
  <c r="A6352" i="2"/>
  <c r="A6352" i="1" l="1"/>
  <c r="C6351" i="1"/>
  <c r="B6351" i="1"/>
  <c r="C6355" i="4"/>
  <c r="B6355" i="4"/>
  <c r="A6356" i="4"/>
  <c r="A6353" i="2"/>
  <c r="C6352" i="2"/>
  <c r="B6352" i="2"/>
  <c r="A6353" i="1" l="1"/>
  <c r="C6352" i="1"/>
  <c r="B6352" i="1"/>
  <c r="A6357" i="4"/>
  <c r="C6356" i="4"/>
  <c r="B6356" i="4"/>
  <c r="A6354" i="2"/>
  <c r="C6353" i="2"/>
  <c r="B6353" i="2"/>
  <c r="A6354" i="1" l="1"/>
  <c r="C6353" i="1"/>
  <c r="B6353" i="1"/>
  <c r="C6357" i="4"/>
  <c r="B6357" i="4"/>
  <c r="A6358" i="4"/>
  <c r="B6354" i="2"/>
  <c r="A6355" i="2"/>
  <c r="C6354" i="2"/>
  <c r="A6355" i="1" l="1"/>
  <c r="C6354" i="1"/>
  <c r="B6354" i="1"/>
  <c r="A6359" i="4"/>
  <c r="C6358" i="4"/>
  <c r="B6358" i="4"/>
  <c r="A6356" i="2"/>
  <c r="C6355" i="2"/>
  <c r="B6355" i="2"/>
  <c r="A6356" i="1" l="1"/>
  <c r="C6355" i="1"/>
  <c r="B6355" i="1"/>
  <c r="C6359" i="4"/>
  <c r="B6359" i="4"/>
  <c r="A6360" i="4"/>
  <c r="A6357" i="2"/>
  <c r="C6356" i="2"/>
  <c r="B6356" i="2"/>
  <c r="A6357" i="1" l="1"/>
  <c r="C6356" i="1"/>
  <c r="B6356" i="1"/>
  <c r="A6361" i="4"/>
  <c r="C6360" i="4"/>
  <c r="B6360" i="4"/>
  <c r="A6358" i="2"/>
  <c r="C6357" i="2"/>
  <c r="B6357" i="2"/>
  <c r="A6358" i="1" l="1"/>
  <c r="C6357" i="1"/>
  <c r="B6357" i="1"/>
  <c r="C6361" i="4"/>
  <c r="B6361" i="4"/>
  <c r="A6362" i="4"/>
  <c r="A6359" i="2"/>
  <c r="C6358" i="2"/>
  <c r="B6358" i="2"/>
  <c r="A6359" i="1" l="1"/>
  <c r="C6358" i="1"/>
  <c r="B6358" i="1"/>
  <c r="A6363" i="4"/>
  <c r="C6362" i="4"/>
  <c r="B6362" i="4"/>
  <c r="C6359" i="2"/>
  <c r="B6359" i="2"/>
  <c r="A6360" i="2"/>
  <c r="A6360" i="1" l="1"/>
  <c r="C6359" i="1"/>
  <c r="B6359" i="1"/>
  <c r="C6363" i="4"/>
  <c r="B6363" i="4"/>
  <c r="A6364" i="4"/>
  <c r="A6361" i="2"/>
  <c r="C6360" i="2"/>
  <c r="B6360" i="2"/>
  <c r="A6361" i="1" l="1"/>
  <c r="C6360" i="1"/>
  <c r="B6360" i="1"/>
  <c r="A6365" i="4"/>
  <c r="C6364" i="4"/>
  <c r="B6364" i="4"/>
  <c r="A6362" i="2"/>
  <c r="C6361" i="2"/>
  <c r="B6361" i="2"/>
  <c r="A6362" i="1" l="1"/>
  <c r="C6361" i="1"/>
  <c r="B6361" i="1"/>
  <c r="C6365" i="4"/>
  <c r="B6365" i="4"/>
  <c r="A6366" i="4"/>
  <c r="B6362" i="2"/>
  <c r="A6363" i="2"/>
  <c r="C6362" i="2"/>
  <c r="A6363" i="1" l="1"/>
  <c r="C6362" i="1"/>
  <c r="B6362" i="1"/>
  <c r="A6367" i="4"/>
  <c r="C6366" i="4"/>
  <c r="B6366" i="4"/>
  <c r="A6364" i="2"/>
  <c r="C6363" i="2"/>
  <c r="B6363" i="2"/>
  <c r="A6364" i="1" l="1"/>
  <c r="C6363" i="1"/>
  <c r="B6363" i="1"/>
  <c r="C6367" i="4"/>
  <c r="B6367" i="4"/>
  <c r="A6368" i="4"/>
  <c r="A6365" i="2"/>
  <c r="C6364" i="2"/>
  <c r="B6364" i="2"/>
  <c r="A6365" i="1" l="1"/>
  <c r="C6364" i="1"/>
  <c r="B6364" i="1"/>
  <c r="A6369" i="4"/>
  <c r="C6368" i="4"/>
  <c r="B6368" i="4"/>
  <c r="A6366" i="2"/>
  <c r="C6365" i="2"/>
  <c r="B6365" i="2"/>
  <c r="A6366" i="1" l="1"/>
  <c r="C6365" i="1"/>
  <c r="B6365" i="1"/>
  <c r="C6369" i="4"/>
  <c r="B6369" i="4"/>
  <c r="A6370" i="4"/>
  <c r="A6367" i="2"/>
  <c r="C6366" i="2"/>
  <c r="B6366" i="2"/>
  <c r="A6367" i="1" l="1"/>
  <c r="C6366" i="1"/>
  <c r="B6366" i="1"/>
  <c r="A6371" i="4"/>
  <c r="C6370" i="4"/>
  <c r="B6370" i="4"/>
  <c r="C6367" i="2"/>
  <c r="B6367" i="2"/>
  <c r="A6368" i="2"/>
  <c r="A6368" i="1" l="1"/>
  <c r="C6367" i="1"/>
  <c r="B6367" i="1"/>
  <c r="C6371" i="4"/>
  <c r="B6371" i="4"/>
  <c r="A6372" i="4"/>
  <c r="A6369" i="2"/>
  <c r="C6368" i="2"/>
  <c r="B6368" i="2"/>
  <c r="A6369" i="1" l="1"/>
  <c r="C6368" i="1"/>
  <c r="B6368" i="1"/>
  <c r="A6373" i="4"/>
  <c r="C6372" i="4"/>
  <c r="B6372" i="4"/>
  <c r="A6370" i="2"/>
  <c r="C6369" i="2"/>
  <c r="B6369" i="2"/>
  <c r="A6370" i="1" l="1"/>
  <c r="C6369" i="1"/>
  <c r="B6369" i="1"/>
  <c r="C6373" i="4"/>
  <c r="B6373" i="4"/>
  <c r="A6374" i="4"/>
  <c r="B6370" i="2"/>
  <c r="A6371" i="2"/>
  <c r="C6370" i="2"/>
  <c r="A6371" i="1" l="1"/>
  <c r="C6370" i="1"/>
  <c r="B6370" i="1"/>
  <c r="A6375" i="4"/>
  <c r="C6374" i="4"/>
  <c r="B6374" i="4"/>
  <c r="A6372" i="2"/>
  <c r="C6371" i="2"/>
  <c r="B6371" i="2"/>
  <c r="A6372" i="1" l="1"/>
  <c r="C6371" i="1"/>
  <c r="B6371" i="1"/>
  <c r="C6375" i="4"/>
  <c r="B6375" i="4"/>
  <c r="A6376" i="4"/>
  <c r="A6373" i="2"/>
  <c r="C6372" i="2"/>
  <c r="B6372" i="2"/>
  <c r="A6373" i="1" l="1"/>
  <c r="C6372" i="1"/>
  <c r="B6372" i="1"/>
  <c r="A6377" i="4"/>
  <c r="C6376" i="4"/>
  <c r="B6376" i="4"/>
  <c r="A6374" i="2"/>
  <c r="C6373" i="2"/>
  <c r="B6373" i="2"/>
  <c r="A6374" i="1" l="1"/>
  <c r="C6373" i="1"/>
  <c r="B6373" i="1"/>
  <c r="C6377" i="4"/>
  <c r="B6377" i="4"/>
  <c r="A6378" i="4"/>
  <c r="A6375" i="2"/>
  <c r="C6374" i="2"/>
  <c r="B6374" i="2"/>
  <c r="A6375" i="1" l="1"/>
  <c r="C6374" i="1"/>
  <c r="B6374" i="1"/>
  <c r="A6379" i="4"/>
  <c r="C6378" i="4"/>
  <c r="B6378" i="4"/>
  <c r="C6375" i="2"/>
  <c r="B6375" i="2"/>
  <c r="A6376" i="2"/>
  <c r="A6376" i="1" l="1"/>
  <c r="C6375" i="1"/>
  <c r="B6375" i="1"/>
  <c r="C6379" i="4"/>
  <c r="B6379" i="4"/>
  <c r="A6380" i="4"/>
  <c r="A6377" i="2"/>
  <c r="C6376" i="2"/>
  <c r="B6376" i="2"/>
  <c r="A6377" i="1" l="1"/>
  <c r="C6376" i="1"/>
  <c r="B6376" i="1"/>
  <c r="A6381" i="4"/>
  <c r="C6380" i="4"/>
  <c r="B6380" i="4"/>
  <c r="A6378" i="2"/>
  <c r="C6377" i="2"/>
  <c r="B6377" i="2"/>
  <c r="A6378" i="1" l="1"/>
  <c r="C6377" i="1"/>
  <c r="B6377" i="1"/>
  <c r="C6381" i="4"/>
  <c r="B6381" i="4"/>
  <c r="A6382" i="4"/>
  <c r="B6378" i="2"/>
  <c r="A6379" i="2"/>
  <c r="C6378" i="2"/>
  <c r="A6379" i="1" l="1"/>
  <c r="C6378" i="1"/>
  <c r="B6378" i="1"/>
  <c r="A6383" i="4"/>
  <c r="C6382" i="4"/>
  <c r="B6382" i="4"/>
  <c r="A6380" i="2"/>
  <c r="C6379" i="2"/>
  <c r="B6379" i="2"/>
  <c r="A6380" i="1" l="1"/>
  <c r="C6379" i="1"/>
  <c r="B6379" i="1"/>
  <c r="C6383" i="4"/>
  <c r="B6383" i="4"/>
  <c r="A6384" i="4"/>
  <c r="A6381" i="2"/>
  <c r="C6380" i="2"/>
  <c r="B6380" i="2"/>
  <c r="A6381" i="1" l="1"/>
  <c r="C6380" i="1"/>
  <c r="B6380" i="1"/>
  <c r="A6385" i="4"/>
  <c r="C6384" i="4"/>
  <c r="B6384" i="4"/>
  <c r="A6382" i="2"/>
  <c r="C6381" i="2"/>
  <c r="B6381" i="2"/>
  <c r="A6382" i="1" l="1"/>
  <c r="C6381" i="1"/>
  <c r="B6381" i="1"/>
  <c r="C6385" i="4"/>
  <c r="B6385" i="4"/>
  <c r="A6386" i="4"/>
  <c r="A6383" i="2"/>
  <c r="C6382" i="2"/>
  <c r="B6382" i="2"/>
  <c r="A6383" i="1" l="1"/>
  <c r="C6382" i="1"/>
  <c r="B6382" i="1"/>
  <c r="A6387" i="4"/>
  <c r="C6386" i="4"/>
  <c r="B6386" i="4"/>
  <c r="C6383" i="2"/>
  <c r="B6383" i="2"/>
  <c r="A6384" i="2"/>
  <c r="A6384" i="1" l="1"/>
  <c r="C6383" i="1"/>
  <c r="B6383" i="1"/>
  <c r="C6387" i="4"/>
  <c r="B6387" i="4"/>
  <c r="A6388" i="4"/>
  <c r="A6385" i="2"/>
  <c r="C6384" i="2"/>
  <c r="B6384" i="2"/>
  <c r="A6385" i="1" l="1"/>
  <c r="C6384" i="1"/>
  <c r="B6384" i="1"/>
  <c r="A6389" i="4"/>
  <c r="C6388" i="4"/>
  <c r="B6388" i="4"/>
  <c r="A6386" i="2"/>
  <c r="C6385" i="2"/>
  <c r="B6385" i="2"/>
  <c r="A6386" i="1" l="1"/>
  <c r="C6385" i="1"/>
  <c r="B6385" i="1"/>
  <c r="C6389" i="4"/>
  <c r="B6389" i="4"/>
  <c r="A6390" i="4"/>
  <c r="B6386" i="2"/>
  <c r="A6387" i="2"/>
  <c r="C6386" i="2"/>
  <c r="A6387" i="1" l="1"/>
  <c r="C6386" i="1"/>
  <c r="B6386" i="1"/>
  <c r="A6391" i="4"/>
  <c r="C6390" i="4"/>
  <c r="B6390" i="4"/>
  <c r="A6388" i="2"/>
  <c r="C6387" i="2"/>
  <c r="B6387" i="2"/>
  <c r="A6388" i="1" l="1"/>
  <c r="C6387" i="1"/>
  <c r="B6387" i="1"/>
  <c r="C6391" i="4"/>
  <c r="B6391" i="4"/>
  <c r="A6392" i="4"/>
  <c r="A6389" i="2"/>
  <c r="C6388" i="2"/>
  <c r="B6388" i="2"/>
  <c r="A6389" i="1" l="1"/>
  <c r="C6388" i="1"/>
  <c r="B6388" i="1"/>
  <c r="A6393" i="4"/>
  <c r="C6392" i="4"/>
  <c r="B6392" i="4"/>
  <c r="A6390" i="2"/>
  <c r="C6389" i="2"/>
  <c r="B6389" i="2"/>
  <c r="A6390" i="1" l="1"/>
  <c r="C6389" i="1"/>
  <c r="B6389" i="1"/>
  <c r="C6393" i="4"/>
  <c r="B6393" i="4"/>
  <c r="A6394" i="4"/>
  <c r="A6391" i="2"/>
  <c r="C6390" i="2"/>
  <c r="B6390" i="2"/>
  <c r="A6391" i="1" l="1"/>
  <c r="C6390" i="1"/>
  <c r="B6390" i="1"/>
  <c r="A6395" i="4"/>
  <c r="C6394" i="4"/>
  <c r="B6394" i="4"/>
  <c r="C6391" i="2"/>
  <c r="B6391" i="2"/>
  <c r="A6392" i="2"/>
  <c r="A6392" i="1" l="1"/>
  <c r="C6391" i="1"/>
  <c r="B6391" i="1"/>
  <c r="C6395" i="4"/>
  <c r="B6395" i="4"/>
  <c r="A6396" i="4"/>
  <c r="C6392" i="2"/>
  <c r="A6393" i="2"/>
  <c r="B6392" i="2"/>
  <c r="A6393" i="1" l="1"/>
  <c r="C6392" i="1"/>
  <c r="B6392" i="1"/>
  <c r="A6397" i="4"/>
  <c r="C6396" i="4"/>
  <c r="B6396" i="4"/>
  <c r="A6394" i="2"/>
  <c r="C6393" i="2"/>
  <c r="B6393" i="2"/>
  <c r="A6394" i="1" l="1"/>
  <c r="C6393" i="1"/>
  <c r="B6393" i="1"/>
  <c r="C6397" i="4"/>
  <c r="B6397" i="4"/>
  <c r="A6398" i="4"/>
  <c r="A6395" i="2"/>
  <c r="C6394" i="2"/>
  <c r="B6394" i="2"/>
  <c r="A6395" i="1" l="1"/>
  <c r="C6394" i="1"/>
  <c r="B6394" i="1"/>
  <c r="A6399" i="4"/>
  <c r="C6398" i="4"/>
  <c r="B6398" i="4"/>
  <c r="A6396" i="2"/>
  <c r="C6395" i="2"/>
  <c r="B6395" i="2"/>
  <c r="A6396" i="1" l="1"/>
  <c r="C6395" i="1"/>
  <c r="B6395" i="1"/>
  <c r="C6399" i="4"/>
  <c r="B6399" i="4"/>
  <c r="A6400" i="4"/>
  <c r="A6397" i="2"/>
  <c r="C6396" i="2"/>
  <c r="B6396" i="2"/>
  <c r="A6397" i="1" l="1"/>
  <c r="C6396" i="1"/>
  <c r="B6396" i="1"/>
  <c r="A6401" i="4"/>
  <c r="C6400" i="4"/>
  <c r="B6400" i="4"/>
  <c r="A6398" i="2"/>
  <c r="C6397" i="2"/>
  <c r="B6397" i="2"/>
  <c r="A6398" i="1" l="1"/>
  <c r="C6397" i="1"/>
  <c r="B6397" i="1"/>
  <c r="C6401" i="4"/>
  <c r="B6401" i="4"/>
  <c r="A6402" i="4"/>
  <c r="C6398" i="2"/>
  <c r="B6398" i="2"/>
  <c r="A6399" i="2"/>
  <c r="A6399" i="1" l="1"/>
  <c r="C6398" i="1"/>
  <c r="B6398" i="1"/>
  <c r="A6403" i="4"/>
  <c r="C6402" i="4"/>
  <c r="B6402" i="4"/>
  <c r="A6400" i="2"/>
  <c r="C6399" i="2"/>
  <c r="B6399" i="2"/>
  <c r="A6400" i="1" l="1"/>
  <c r="C6399" i="1"/>
  <c r="B6399" i="1"/>
  <c r="C6403" i="4"/>
  <c r="B6403" i="4"/>
  <c r="A6404" i="4"/>
  <c r="A6401" i="2"/>
  <c r="C6400" i="2"/>
  <c r="B6400" i="2"/>
  <c r="A6401" i="1" l="1"/>
  <c r="C6400" i="1"/>
  <c r="B6400" i="1"/>
  <c r="A6405" i="4"/>
  <c r="C6404" i="4"/>
  <c r="B6404" i="4"/>
  <c r="B6401" i="2"/>
  <c r="A6402" i="2"/>
  <c r="C6401" i="2"/>
  <c r="A6402" i="1" l="1"/>
  <c r="C6401" i="1"/>
  <c r="B6401" i="1"/>
  <c r="C6405" i="4"/>
  <c r="B6405" i="4"/>
  <c r="A6406" i="4"/>
  <c r="A6403" i="2"/>
  <c r="C6402" i="2"/>
  <c r="B6402" i="2"/>
  <c r="A6403" i="1" l="1"/>
  <c r="C6402" i="1"/>
  <c r="B6402" i="1"/>
  <c r="A6407" i="4"/>
  <c r="C6406" i="4"/>
  <c r="B6406" i="4"/>
  <c r="A6404" i="2"/>
  <c r="C6403" i="2"/>
  <c r="B6403" i="2"/>
  <c r="A6404" i="1" l="1"/>
  <c r="C6403" i="1"/>
  <c r="B6403" i="1"/>
  <c r="C6407" i="4"/>
  <c r="B6407" i="4"/>
  <c r="A6408" i="4"/>
  <c r="A6405" i="2"/>
  <c r="C6404" i="2"/>
  <c r="B6404" i="2"/>
  <c r="A6405" i="1" l="1"/>
  <c r="C6404" i="1"/>
  <c r="B6404" i="1"/>
  <c r="A6409" i="4"/>
  <c r="C6408" i="4"/>
  <c r="B6408" i="4"/>
  <c r="A6406" i="2"/>
  <c r="C6405" i="2"/>
  <c r="B6405" i="2"/>
  <c r="A6406" i="1" l="1"/>
  <c r="C6405" i="1"/>
  <c r="B6405" i="1"/>
  <c r="C6409" i="4"/>
  <c r="B6409" i="4"/>
  <c r="A6410" i="4"/>
  <c r="C6406" i="2"/>
  <c r="B6406" i="2"/>
  <c r="A6407" i="2"/>
  <c r="A6407" i="1" l="1"/>
  <c r="C6406" i="1"/>
  <c r="B6406" i="1"/>
  <c r="A6411" i="4"/>
  <c r="C6410" i="4"/>
  <c r="B6410" i="4"/>
  <c r="A6408" i="2"/>
  <c r="C6407" i="2"/>
  <c r="B6407" i="2"/>
  <c r="A6408" i="1" l="1"/>
  <c r="C6407" i="1"/>
  <c r="B6407" i="1"/>
  <c r="C6411" i="4"/>
  <c r="B6411" i="4"/>
  <c r="A6412" i="4"/>
  <c r="A6409" i="2"/>
  <c r="C6408" i="2"/>
  <c r="B6408" i="2"/>
  <c r="A6409" i="1" l="1"/>
  <c r="C6408" i="1"/>
  <c r="B6408" i="1"/>
  <c r="A6413" i="4"/>
  <c r="C6412" i="4"/>
  <c r="B6412" i="4"/>
  <c r="B6409" i="2"/>
  <c r="A6410" i="2"/>
  <c r="C6409" i="2"/>
  <c r="A6410" i="1" l="1"/>
  <c r="C6409" i="1"/>
  <c r="B6409" i="1"/>
  <c r="C6413" i="4"/>
  <c r="B6413" i="4"/>
  <c r="A6414" i="4"/>
  <c r="A6411" i="2"/>
  <c r="C6410" i="2"/>
  <c r="B6410" i="2"/>
  <c r="A6411" i="1" l="1"/>
  <c r="C6410" i="1"/>
  <c r="B6410" i="1"/>
  <c r="A6415" i="4"/>
  <c r="C6414" i="4"/>
  <c r="B6414" i="4"/>
  <c r="A6412" i="2"/>
  <c r="C6411" i="2"/>
  <c r="B6411" i="2"/>
  <c r="A6412" i="1" l="1"/>
  <c r="C6411" i="1"/>
  <c r="B6411" i="1"/>
  <c r="C6415" i="4"/>
  <c r="B6415" i="4"/>
  <c r="A6416" i="4"/>
  <c r="A6413" i="2"/>
  <c r="C6412" i="2"/>
  <c r="B6412" i="2"/>
  <c r="A6413" i="1" l="1"/>
  <c r="C6412" i="1"/>
  <c r="B6412" i="1"/>
  <c r="A6417" i="4"/>
  <c r="C6416" i="4"/>
  <c r="B6416" i="4"/>
  <c r="A6414" i="2"/>
  <c r="C6413" i="2"/>
  <c r="B6413" i="2"/>
  <c r="A6414" i="1" l="1"/>
  <c r="C6413" i="1"/>
  <c r="B6413" i="1"/>
  <c r="C6417" i="4"/>
  <c r="B6417" i="4"/>
  <c r="A6418" i="4"/>
  <c r="C6414" i="2"/>
  <c r="B6414" i="2"/>
  <c r="A6415" i="2"/>
  <c r="A6415" i="1" l="1"/>
  <c r="C6414" i="1"/>
  <c r="B6414" i="1"/>
  <c r="A6419" i="4"/>
  <c r="C6418" i="4"/>
  <c r="B6418" i="4"/>
  <c r="A6416" i="2"/>
  <c r="C6415" i="2"/>
  <c r="B6415" i="2"/>
  <c r="A6416" i="1" l="1"/>
  <c r="C6415" i="1"/>
  <c r="B6415" i="1"/>
  <c r="C6419" i="4"/>
  <c r="B6419" i="4"/>
  <c r="A6420" i="4"/>
  <c r="A6417" i="2"/>
  <c r="C6416" i="2"/>
  <c r="B6416" i="2"/>
  <c r="A6417" i="1" l="1"/>
  <c r="C6416" i="1"/>
  <c r="B6416" i="1"/>
  <c r="A6421" i="4"/>
  <c r="C6420" i="4"/>
  <c r="B6420" i="4"/>
  <c r="B6417" i="2"/>
  <c r="A6418" i="2"/>
  <c r="C6417" i="2"/>
  <c r="A6418" i="1" l="1"/>
  <c r="C6417" i="1"/>
  <c r="B6417" i="1"/>
  <c r="C6421" i="4"/>
  <c r="B6421" i="4"/>
  <c r="A6422" i="4"/>
  <c r="A6419" i="2"/>
  <c r="C6418" i="2"/>
  <c r="B6418" i="2"/>
  <c r="A6419" i="1" l="1"/>
  <c r="C6418" i="1"/>
  <c r="B6418" i="1"/>
  <c r="A6423" i="4"/>
  <c r="C6422" i="4"/>
  <c r="B6422" i="4"/>
  <c r="A6420" i="2"/>
  <c r="C6419" i="2"/>
  <c r="B6419" i="2"/>
  <c r="A6420" i="1" l="1"/>
  <c r="C6419" i="1"/>
  <c r="B6419" i="1"/>
  <c r="C6423" i="4"/>
  <c r="B6423" i="4"/>
  <c r="A6424" i="4"/>
  <c r="A6421" i="2"/>
  <c r="C6420" i="2"/>
  <c r="B6420" i="2"/>
  <c r="A6421" i="1" l="1"/>
  <c r="C6420" i="1"/>
  <c r="B6420" i="1"/>
  <c r="A6425" i="4"/>
  <c r="C6424" i="4"/>
  <c r="B6424" i="4"/>
  <c r="A6422" i="2"/>
  <c r="C6421" i="2"/>
  <c r="B6421" i="2"/>
  <c r="A6422" i="1" l="1"/>
  <c r="C6421" i="1"/>
  <c r="B6421" i="1"/>
  <c r="C6425" i="4"/>
  <c r="B6425" i="4"/>
  <c r="A6426" i="4"/>
  <c r="C6422" i="2"/>
  <c r="B6422" i="2"/>
  <c r="A6423" i="2"/>
  <c r="A6423" i="1" l="1"/>
  <c r="C6422" i="1"/>
  <c r="B6422" i="1"/>
  <c r="A6427" i="4"/>
  <c r="C6426" i="4"/>
  <c r="B6426" i="4"/>
  <c r="A6424" i="2"/>
  <c r="C6423" i="2"/>
  <c r="B6423" i="2"/>
  <c r="A6424" i="1" l="1"/>
  <c r="C6423" i="1"/>
  <c r="B6423" i="1"/>
  <c r="C6427" i="4"/>
  <c r="B6427" i="4"/>
  <c r="A6428" i="4"/>
  <c r="A6425" i="2"/>
  <c r="C6424" i="2"/>
  <c r="B6424" i="2"/>
  <c r="A6425" i="1" l="1"/>
  <c r="C6424" i="1"/>
  <c r="B6424" i="1"/>
  <c r="A6429" i="4"/>
  <c r="C6428" i="4"/>
  <c r="B6428" i="4"/>
  <c r="B6425" i="2"/>
  <c r="A6426" i="2"/>
  <c r="C6425" i="2"/>
  <c r="A6426" i="1" l="1"/>
  <c r="C6425" i="1"/>
  <c r="B6425" i="1"/>
  <c r="C6429" i="4"/>
  <c r="B6429" i="4"/>
  <c r="A6430" i="4"/>
  <c r="A6427" i="2"/>
  <c r="C6426" i="2"/>
  <c r="B6426" i="2"/>
  <c r="A6427" i="1" l="1"/>
  <c r="C6426" i="1"/>
  <c r="B6426" i="1"/>
  <c r="A6431" i="4"/>
  <c r="C6430" i="4"/>
  <c r="B6430" i="4"/>
  <c r="A6428" i="2"/>
  <c r="C6427" i="2"/>
  <c r="B6427" i="2"/>
  <c r="A6428" i="1" l="1"/>
  <c r="C6427" i="1"/>
  <c r="B6427" i="1"/>
  <c r="C6431" i="4"/>
  <c r="B6431" i="4"/>
  <c r="A6432" i="4"/>
  <c r="A6429" i="2"/>
  <c r="C6428" i="2"/>
  <c r="B6428" i="2"/>
  <c r="A6429" i="1" l="1"/>
  <c r="C6428" i="1"/>
  <c r="B6428" i="1"/>
  <c r="A6433" i="4"/>
  <c r="C6432" i="4"/>
  <c r="B6432" i="4"/>
  <c r="A6430" i="2"/>
  <c r="C6429" i="2"/>
  <c r="B6429" i="2"/>
  <c r="A6430" i="1" l="1"/>
  <c r="C6429" i="1"/>
  <c r="B6429" i="1"/>
  <c r="C6433" i="4"/>
  <c r="B6433" i="4"/>
  <c r="A6434" i="4"/>
  <c r="C6430" i="2"/>
  <c r="B6430" i="2"/>
  <c r="A6431" i="2"/>
  <c r="A6431" i="1" l="1"/>
  <c r="C6430" i="1"/>
  <c r="B6430" i="1"/>
  <c r="A6435" i="4"/>
  <c r="C6434" i="4"/>
  <c r="B6434" i="4"/>
  <c r="A6432" i="2"/>
  <c r="C6431" i="2"/>
  <c r="B6431" i="2"/>
  <c r="A6432" i="1" l="1"/>
  <c r="C6431" i="1"/>
  <c r="B6431" i="1"/>
  <c r="C6435" i="4"/>
  <c r="B6435" i="4"/>
  <c r="A6436" i="4"/>
  <c r="A6433" i="2"/>
  <c r="C6432" i="2"/>
  <c r="B6432" i="2"/>
  <c r="A6433" i="1" l="1"/>
  <c r="C6432" i="1"/>
  <c r="B6432" i="1"/>
  <c r="A6437" i="4"/>
  <c r="C6436" i="4"/>
  <c r="B6436" i="4"/>
  <c r="C6433" i="2"/>
  <c r="B6433" i="2"/>
  <c r="A6434" i="2"/>
  <c r="A6434" i="1" l="1"/>
  <c r="C6433" i="1"/>
  <c r="B6433" i="1"/>
  <c r="C6437" i="4"/>
  <c r="B6437" i="4"/>
  <c r="A6438" i="4"/>
  <c r="A6435" i="2"/>
  <c r="C6434" i="2"/>
  <c r="B6434" i="2"/>
  <c r="A6435" i="1" l="1"/>
  <c r="C6434" i="1"/>
  <c r="B6434" i="1"/>
  <c r="A6439" i="4"/>
  <c r="C6438" i="4"/>
  <c r="B6438" i="4"/>
  <c r="A6436" i="2"/>
  <c r="C6435" i="2"/>
  <c r="B6435" i="2"/>
  <c r="A6436" i="1" l="1"/>
  <c r="C6435" i="1"/>
  <c r="B6435" i="1"/>
  <c r="C6439" i="4"/>
  <c r="B6439" i="4"/>
  <c r="A6440" i="4"/>
  <c r="B6436" i="2"/>
  <c r="A6437" i="2"/>
  <c r="C6436" i="2"/>
  <c r="A6437" i="1" l="1"/>
  <c r="C6436" i="1"/>
  <c r="B6436" i="1"/>
  <c r="A6441" i="4"/>
  <c r="C6440" i="4"/>
  <c r="B6440" i="4"/>
  <c r="A6438" i="2"/>
  <c r="C6437" i="2"/>
  <c r="B6437" i="2"/>
  <c r="A6438" i="1" l="1"/>
  <c r="C6437" i="1"/>
  <c r="B6437" i="1"/>
  <c r="C6441" i="4"/>
  <c r="B6441" i="4"/>
  <c r="A6442" i="4"/>
  <c r="A6439" i="2"/>
  <c r="C6438" i="2"/>
  <c r="B6438" i="2"/>
  <c r="A6439" i="1" l="1"/>
  <c r="C6438" i="1"/>
  <c r="B6438" i="1"/>
  <c r="A6443" i="4"/>
  <c r="C6442" i="4"/>
  <c r="B6442" i="4"/>
  <c r="C6439" i="2"/>
  <c r="B6439" i="2"/>
  <c r="A6440" i="2"/>
  <c r="A6440" i="1" l="1"/>
  <c r="C6439" i="1"/>
  <c r="B6439" i="1"/>
  <c r="C6443" i="4"/>
  <c r="B6443" i="4"/>
  <c r="A6444" i="4"/>
  <c r="A6441" i="2"/>
  <c r="C6440" i="2"/>
  <c r="B6440" i="2"/>
  <c r="A6441" i="1" l="1"/>
  <c r="C6440" i="1"/>
  <c r="B6440" i="1"/>
  <c r="A6445" i="4"/>
  <c r="C6444" i="4"/>
  <c r="B6444" i="4"/>
  <c r="C6441" i="2"/>
  <c r="B6441" i="2"/>
  <c r="A6442" i="2"/>
  <c r="A6442" i="1" l="1"/>
  <c r="C6441" i="1"/>
  <c r="B6441" i="1"/>
  <c r="C6445" i="4"/>
  <c r="B6445" i="4"/>
  <c r="A6446" i="4"/>
  <c r="A6443" i="2"/>
  <c r="C6442" i="2"/>
  <c r="B6442" i="2"/>
  <c r="A6443" i="1" l="1"/>
  <c r="C6442" i="1"/>
  <c r="B6442" i="1"/>
  <c r="A6447" i="4"/>
  <c r="C6446" i="4"/>
  <c r="B6446" i="4"/>
  <c r="A6444" i="2"/>
  <c r="C6443" i="2"/>
  <c r="B6443" i="2"/>
  <c r="A6444" i="1" l="1"/>
  <c r="C6443" i="1"/>
  <c r="B6443" i="1"/>
  <c r="C6447" i="4"/>
  <c r="B6447" i="4"/>
  <c r="A6448" i="4"/>
  <c r="B6444" i="2"/>
  <c r="A6445" i="2"/>
  <c r="C6444" i="2"/>
  <c r="A6445" i="1" l="1"/>
  <c r="C6444" i="1"/>
  <c r="B6444" i="1"/>
  <c r="A6449" i="4"/>
  <c r="C6448" i="4"/>
  <c r="B6448" i="4"/>
  <c r="A6446" i="2"/>
  <c r="C6445" i="2"/>
  <c r="B6445" i="2"/>
  <c r="A6446" i="1" l="1"/>
  <c r="C6445" i="1"/>
  <c r="B6445" i="1"/>
  <c r="C6449" i="4"/>
  <c r="B6449" i="4"/>
  <c r="A6450" i="4"/>
  <c r="A6447" i="2"/>
  <c r="C6446" i="2"/>
  <c r="B6446" i="2"/>
  <c r="A6447" i="1" l="1"/>
  <c r="C6446" i="1"/>
  <c r="B6446" i="1"/>
  <c r="A6451" i="4"/>
  <c r="C6450" i="4"/>
  <c r="B6450" i="4"/>
  <c r="B6447" i="2"/>
  <c r="A6448" i="2"/>
  <c r="C6447" i="2"/>
  <c r="A6448" i="1" l="1"/>
  <c r="C6447" i="1"/>
  <c r="B6447" i="1"/>
  <c r="C6451" i="4"/>
  <c r="B6451" i="4"/>
  <c r="A6452" i="4"/>
  <c r="A6449" i="2"/>
  <c r="C6448" i="2"/>
  <c r="B6448" i="2"/>
  <c r="A6449" i="1" l="1"/>
  <c r="C6448" i="1"/>
  <c r="B6448" i="1"/>
  <c r="A6453" i="4"/>
  <c r="C6452" i="4"/>
  <c r="B6452" i="4"/>
  <c r="C6449" i="2"/>
  <c r="B6449" i="2"/>
  <c r="A6450" i="2"/>
  <c r="A6450" i="1" l="1"/>
  <c r="C6449" i="1"/>
  <c r="B6449" i="1"/>
  <c r="C6453" i="4"/>
  <c r="B6453" i="4"/>
  <c r="A6454" i="4"/>
  <c r="A6451" i="2"/>
  <c r="C6450" i="2"/>
  <c r="B6450" i="2"/>
  <c r="A6451" i="1" l="1"/>
  <c r="C6450" i="1"/>
  <c r="B6450" i="1"/>
  <c r="A6455" i="4"/>
  <c r="C6454" i="4"/>
  <c r="B6454" i="4"/>
  <c r="A6452" i="2"/>
  <c r="C6451" i="2"/>
  <c r="B6451" i="2"/>
  <c r="A6452" i="1" l="1"/>
  <c r="C6451" i="1"/>
  <c r="B6451" i="1"/>
  <c r="C6455" i="4"/>
  <c r="B6455" i="4"/>
  <c r="A6456" i="4"/>
  <c r="B6452" i="2"/>
  <c r="A6453" i="2"/>
  <c r="C6452" i="2"/>
  <c r="A6453" i="1" l="1"/>
  <c r="C6452" i="1"/>
  <c r="B6452" i="1"/>
  <c r="A6457" i="4"/>
  <c r="C6456" i="4"/>
  <c r="B6456" i="4"/>
  <c r="A6454" i="2"/>
  <c r="C6453" i="2"/>
  <c r="B6453" i="2"/>
  <c r="A6454" i="1" l="1"/>
  <c r="C6453" i="1"/>
  <c r="B6453" i="1"/>
  <c r="C6457" i="4"/>
  <c r="B6457" i="4"/>
  <c r="A6458" i="4"/>
  <c r="A6455" i="2"/>
  <c r="C6454" i="2"/>
  <c r="B6454" i="2"/>
  <c r="A6455" i="1" l="1"/>
  <c r="C6454" i="1"/>
  <c r="B6454" i="1"/>
  <c r="A6459" i="4"/>
  <c r="C6458" i="4"/>
  <c r="B6458" i="4"/>
  <c r="A6456" i="2"/>
  <c r="C6455" i="2"/>
  <c r="B6455" i="2"/>
  <c r="A6456" i="1" l="1"/>
  <c r="C6455" i="1"/>
  <c r="B6455" i="1"/>
  <c r="C6459" i="4"/>
  <c r="B6459" i="4"/>
  <c r="A6460" i="4"/>
  <c r="A6457" i="2"/>
  <c r="C6456" i="2"/>
  <c r="B6456" i="2"/>
  <c r="A6457" i="1" l="1"/>
  <c r="C6456" i="1"/>
  <c r="B6456" i="1"/>
  <c r="A6461" i="4"/>
  <c r="C6460" i="4"/>
  <c r="B6460" i="4"/>
  <c r="C6457" i="2"/>
  <c r="B6457" i="2"/>
  <c r="A6458" i="2"/>
  <c r="A6458" i="1" l="1"/>
  <c r="C6457" i="1"/>
  <c r="B6457" i="1"/>
  <c r="C6461" i="4"/>
  <c r="B6461" i="4"/>
  <c r="A6462" i="4"/>
  <c r="A6459" i="2"/>
  <c r="C6458" i="2"/>
  <c r="B6458" i="2"/>
  <c r="A6459" i="1" l="1"/>
  <c r="C6458" i="1"/>
  <c r="B6458" i="1"/>
  <c r="A6463" i="4"/>
  <c r="C6462" i="4"/>
  <c r="B6462" i="4"/>
  <c r="A6460" i="2"/>
  <c r="C6459" i="2"/>
  <c r="B6459" i="2"/>
  <c r="A6460" i="1" l="1"/>
  <c r="C6459" i="1"/>
  <c r="B6459" i="1"/>
  <c r="C6463" i="4"/>
  <c r="B6463" i="4"/>
  <c r="A6464" i="4"/>
  <c r="B6460" i="2"/>
  <c r="A6461" i="2"/>
  <c r="C6460" i="2"/>
  <c r="A6461" i="1" l="1"/>
  <c r="C6460" i="1"/>
  <c r="B6460" i="1"/>
  <c r="A6465" i="4"/>
  <c r="C6464" i="4"/>
  <c r="B6464" i="4"/>
  <c r="A6462" i="2"/>
  <c r="C6461" i="2"/>
  <c r="B6461" i="2"/>
  <c r="A6462" i="1" l="1"/>
  <c r="C6461" i="1"/>
  <c r="B6461" i="1"/>
  <c r="C6465" i="4"/>
  <c r="B6465" i="4"/>
  <c r="A6466" i="4"/>
  <c r="A6463" i="2"/>
  <c r="C6462" i="2"/>
  <c r="B6462" i="2"/>
  <c r="A6463" i="1" l="1"/>
  <c r="C6462" i="1"/>
  <c r="B6462" i="1"/>
  <c r="A6467" i="4"/>
  <c r="C6466" i="4"/>
  <c r="B6466" i="4"/>
  <c r="A6464" i="2"/>
  <c r="C6463" i="2"/>
  <c r="B6463" i="2"/>
  <c r="A6464" i="1" l="1"/>
  <c r="C6463" i="1"/>
  <c r="B6463" i="1"/>
  <c r="C6467" i="4"/>
  <c r="B6467" i="4"/>
  <c r="A6468" i="4"/>
  <c r="A6465" i="2"/>
  <c r="C6464" i="2"/>
  <c r="B6464" i="2"/>
  <c r="A6465" i="1" l="1"/>
  <c r="C6464" i="1"/>
  <c r="B6464" i="1"/>
  <c r="A6469" i="4"/>
  <c r="C6468" i="4"/>
  <c r="B6468" i="4"/>
  <c r="C6465" i="2"/>
  <c r="B6465" i="2"/>
  <c r="A6466" i="2"/>
  <c r="A6466" i="1" l="1"/>
  <c r="C6465" i="1"/>
  <c r="B6465" i="1"/>
  <c r="C6469" i="4"/>
  <c r="B6469" i="4"/>
  <c r="A6470" i="4"/>
  <c r="A6467" i="2"/>
  <c r="C6466" i="2"/>
  <c r="B6466" i="2"/>
  <c r="A6467" i="1" l="1"/>
  <c r="C6466" i="1"/>
  <c r="B6466" i="1"/>
  <c r="A6471" i="4"/>
  <c r="C6470" i="4"/>
  <c r="B6470" i="4"/>
  <c r="A6468" i="2"/>
  <c r="C6467" i="2"/>
  <c r="B6467" i="2"/>
  <c r="A6468" i="1" l="1"/>
  <c r="C6467" i="1"/>
  <c r="B6467" i="1"/>
  <c r="C6471" i="4"/>
  <c r="B6471" i="4"/>
  <c r="A6472" i="4"/>
  <c r="B6468" i="2"/>
  <c r="C6468" i="2"/>
  <c r="A6469" i="2"/>
  <c r="A6469" i="1" l="1"/>
  <c r="C6468" i="1"/>
  <c r="B6468" i="1"/>
  <c r="A6473" i="4"/>
  <c r="C6472" i="4"/>
  <c r="B6472" i="4"/>
  <c r="A6470" i="2"/>
  <c r="C6469" i="2"/>
  <c r="B6469" i="2"/>
  <c r="A6470" i="1" l="1"/>
  <c r="C6469" i="1"/>
  <c r="B6469" i="1"/>
  <c r="C6473" i="4"/>
  <c r="B6473" i="4"/>
  <c r="A6474" i="4"/>
  <c r="A6471" i="2"/>
  <c r="C6470" i="2"/>
  <c r="B6470" i="2"/>
  <c r="A6471" i="1" l="1"/>
  <c r="C6470" i="1"/>
  <c r="B6470" i="1"/>
  <c r="A6475" i="4"/>
  <c r="C6474" i="4"/>
  <c r="B6474" i="4"/>
  <c r="A6472" i="2"/>
  <c r="C6471" i="2"/>
  <c r="B6471" i="2"/>
  <c r="A6472" i="1" l="1"/>
  <c r="C6471" i="1"/>
  <c r="B6471" i="1"/>
  <c r="C6475" i="4"/>
  <c r="B6475" i="4"/>
  <c r="A6476" i="4"/>
  <c r="A6473" i="2"/>
  <c r="C6472" i="2"/>
  <c r="B6472" i="2"/>
  <c r="A6473" i="1" l="1"/>
  <c r="C6472" i="1"/>
  <c r="B6472" i="1"/>
  <c r="A6477" i="4"/>
  <c r="C6476" i="4"/>
  <c r="B6476" i="4"/>
  <c r="C6473" i="2"/>
  <c r="B6473" i="2"/>
  <c r="A6474" i="2"/>
  <c r="A6474" i="1" l="1"/>
  <c r="C6473" i="1"/>
  <c r="B6473" i="1"/>
  <c r="C6477" i="4"/>
  <c r="B6477" i="4"/>
  <c r="A6478" i="4"/>
  <c r="A6475" i="2"/>
  <c r="C6474" i="2"/>
  <c r="B6474" i="2"/>
  <c r="A6475" i="1" l="1"/>
  <c r="C6474" i="1"/>
  <c r="B6474" i="1"/>
  <c r="A6479" i="4"/>
  <c r="C6478" i="4"/>
  <c r="B6478" i="4"/>
  <c r="A6476" i="2"/>
  <c r="C6475" i="2"/>
  <c r="B6475" i="2"/>
  <c r="A6476" i="1" l="1"/>
  <c r="C6475" i="1"/>
  <c r="B6475" i="1"/>
  <c r="C6479" i="4"/>
  <c r="B6479" i="4"/>
  <c r="A6480" i="4"/>
  <c r="B6476" i="2"/>
  <c r="C6476" i="2"/>
  <c r="A6477" i="2"/>
  <c r="A6477" i="1" l="1"/>
  <c r="B6476" i="1"/>
  <c r="C6476" i="1"/>
  <c r="A6481" i="4"/>
  <c r="C6480" i="4"/>
  <c r="B6480" i="4"/>
  <c r="A6478" i="2"/>
  <c r="C6477" i="2"/>
  <c r="B6477" i="2"/>
  <c r="A6478" i="1" l="1"/>
  <c r="C6477" i="1"/>
  <c r="B6477" i="1"/>
  <c r="C6481" i="4"/>
  <c r="B6481" i="4"/>
  <c r="A6482" i="4"/>
  <c r="A6479" i="2"/>
  <c r="C6478" i="2"/>
  <c r="B6478" i="2"/>
  <c r="A6479" i="1" l="1"/>
  <c r="C6478" i="1"/>
  <c r="B6478" i="1"/>
  <c r="A6483" i="4"/>
  <c r="C6482" i="4"/>
  <c r="B6482" i="4"/>
  <c r="B6479" i="2"/>
  <c r="A6480" i="2"/>
  <c r="C6479" i="2"/>
  <c r="A6480" i="1" l="1"/>
  <c r="C6479" i="1"/>
  <c r="B6479" i="1"/>
  <c r="C6483" i="4"/>
  <c r="B6483" i="4"/>
  <c r="A6484" i="4"/>
  <c r="A6481" i="2"/>
  <c r="C6480" i="2"/>
  <c r="B6480" i="2"/>
  <c r="A6481" i="1" l="1"/>
  <c r="B6480" i="1"/>
  <c r="C6480" i="1"/>
  <c r="A6485" i="4"/>
  <c r="C6484" i="4"/>
  <c r="B6484" i="4"/>
  <c r="C6481" i="2"/>
  <c r="B6481" i="2"/>
  <c r="A6482" i="2"/>
  <c r="A6482" i="1" l="1"/>
  <c r="C6481" i="1"/>
  <c r="B6481" i="1"/>
  <c r="C6485" i="4"/>
  <c r="B6485" i="4"/>
  <c r="A6486" i="4"/>
  <c r="A6483" i="2"/>
  <c r="C6482" i="2"/>
  <c r="B6482" i="2"/>
  <c r="A6483" i="1" l="1"/>
  <c r="C6482" i="1"/>
  <c r="B6482" i="1"/>
  <c r="A6487" i="4"/>
  <c r="C6486" i="4"/>
  <c r="B6486" i="4"/>
  <c r="A6484" i="2"/>
  <c r="C6483" i="2"/>
  <c r="B6483" i="2"/>
  <c r="A6484" i="1" l="1"/>
  <c r="C6483" i="1"/>
  <c r="B6483" i="1"/>
  <c r="C6487" i="4"/>
  <c r="B6487" i="4"/>
  <c r="A6488" i="4"/>
  <c r="B6484" i="2"/>
  <c r="C6484" i="2"/>
  <c r="A6485" i="2"/>
  <c r="A6485" i="1" l="1"/>
  <c r="B6484" i="1"/>
  <c r="C6484" i="1"/>
  <c r="A6489" i="4"/>
  <c r="C6488" i="4"/>
  <c r="B6488" i="4"/>
  <c r="A6486" i="2"/>
  <c r="C6485" i="2"/>
  <c r="B6485" i="2"/>
  <c r="A6486" i="1" l="1"/>
  <c r="C6485" i="1"/>
  <c r="B6485" i="1"/>
  <c r="C6489" i="4"/>
  <c r="B6489" i="4"/>
  <c r="A6490" i="4"/>
  <c r="A6487" i="2"/>
  <c r="C6486" i="2"/>
  <c r="B6486" i="2"/>
  <c r="A6487" i="1" l="1"/>
  <c r="C6486" i="1"/>
  <c r="B6486" i="1"/>
  <c r="A6491" i="4"/>
  <c r="C6490" i="4"/>
  <c r="B6490" i="4"/>
  <c r="B6487" i="2"/>
  <c r="A6488" i="2"/>
  <c r="C6487" i="2"/>
  <c r="A6488" i="1" l="1"/>
  <c r="C6487" i="1"/>
  <c r="B6487" i="1"/>
  <c r="C6491" i="4"/>
  <c r="B6491" i="4"/>
  <c r="A6492" i="4"/>
  <c r="A6489" i="2"/>
  <c r="C6488" i="2"/>
  <c r="B6488" i="2"/>
  <c r="A6489" i="1" l="1"/>
  <c r="B6488" i="1"/>
  <c r="C6488" i="1"/>
  <c r="A6493" i="4"/>
  <c r="C6492" i="4"/>
  <c r="B6492" i="4"/>
  <c r="C6489" i="2"/>
  <c r="B6489" i="2"/>
  <c r="A6490" i="2"/>
  <c r="A6490" i="1" l="1"/>
  <c r="C6489" i="1"/>
  <c r="B6489" i="1"/>
  <c r="C6493" i="4"/>
  <c r="B6493" i="4"/>
  <c r="A6494" i="4"/>
  <c r="A6491" i="2"/>
  <c r="C6490" i="2"/>
  <c r="B6490" i="2"/>
  <c r="A6491" i="1" l="1"/>
  <c r="C6490" i="1"/>
  <c r="B6490" i="1"/>
  <c r="A6495" i="4"/>
  <c r="C6494" i="4"/>
  <c r="B6494" i="4"/>
  <c r="A6492" i="2"/>
  <c r="C6491" i="2"/>
  <c r="B6491" i="2"/>
  <c r="A6492" i="1" l="1"/>
  <c r="C6491" i="1"/>
  <c r="B6491" i="1"/>
  <c r="C6495" i="4"/>
  <c r="B6495" i="4"/>
  <c r="A6496" i="4"/>
  <c r="B6492" i="2"/>
  <c r="C6492" i="2"/>
  <c r="A6493" i="2"/>
  <c r="A6493" i="1" l="1"/>
  <c r="B6492" i="1"/>
  <c r="C6492" i="1"/>
  <c r="A6497" i="4"/>
  <c r="C6496" i="4"/>
  <c r="B6496" i="4"/>
  <c r="A6494" i="2"/>
  <c r="C6493" i="2"/>
  <c r="B6493" i="2"/>
  <c r="A6494" i="1" l="1"/>
  <c r="C6493" i="1"/>
  <c r="B6493" i="1"/>
  <c r="C6497" i="4"/>
  <c r="B6497" i="4"/>
  <c r="A6498" i="4"/>
  <c r="A6495" i="2"/>
  <c r="C6494" i="2"/>
  <c r="B6494" i="2"/>
  <c r="A6495" i="1" l="1"/>
  <c r="C6494" i="1"/>
  <c r="B6494" i="1"/>
  <c r="A6499" i="4"/>
  <c r="C6498" i="4"/>
  <c r="B6498" i="4"/>
  <c r="B6495" i="2"/>
  <c r="A6496" i="2"/>
  <c r="C6495" i="2"/>
  <c r="A6496" i="1" l="1"/>
  <c r="C6495" i="1"/>
  <c r="B6495" i="1"/>
  <c r="C6499" i="4"/>
  <c r="B6499" i="4"/>
  <c r="A6500" i="4"/>
  <c r="A6497" i="2"/>
  <c r="C6496" i="2"/>
  <c r="B6496" i="2"/>
  <c r="A6497" i="1" l="1"/>
  <c r="B6496" i="1"/>
  <c r="C6496" i="1"/>
  <c r="A6501" i="4"/>
  <c r="C6500" i="4"/>
  <c r="B6500" i="4"/>
  <c r="C6497" i="2"/>
  <c r="B6497" i="2"/>
  <c r="A6498" i="2"/>
  <c r="A6498" i="1" l="1"/>
  <c r="C6497" i="1"/>
  <c r="B6497" i="1"/>
  <c r="C6501" i="4"/>
  <c r="B6501" i="4"/>
  <c r="A6502" i="4"/>
  <c r="A6499" i="2"/>
  <c r="B6498" i="2"/>
  <c r="C6498" i="2"/>
  <c r="A6499" i="1" l="1"/>
  <c r="C6498" i="1"/>
  <c r="B6498" i="1"/>
  <c r="A6503" i="4"/>
  <c r="C6502" i="4"/>
  <c r="B6502" i="4"/>
  <c r="A6500" i="2"/>
  <c r="C6499" i="2"/>
  <c r="B6499" i="2"/>
  <c r="A6500" i="1" l="1"/>
  <c r="C6499" i="1"/>
  <c r="B6499" i="1"/>
  <c r="C6503" i="4"/>
  <c r="B6503" i="4"/>
  <c r="A6504" i="4"/>
  <c r="B6500" i="2"/>
  <c r="A6501" i="2"/>
  <c r="C6500" i="2"/>
  <c r="A6501" i="1" l="1"/>
  <c r="C6500" i="1"/>
  <c r="B6500" i="1"/>
  <c r="A6505" i="4"/>
  <c r="C6504" i="4"/>
  <c r="B6504" i="4"/>
  <c r="A6502" i="2"/>
  <c r="C6501" i="2"/>
  <c r="B6501" i="2"/>
  <c r="A6502" i="1" l="1"/>
  <c r="C6501" i="1"/>
  <c r="B6501" i="1"/>
  <c r="C6505" i="4"/>
  <c r="B6505" i="4"/>
  <c r="A6506" i="4"/>
  <c r="A6503" i="2"/>
  <c r="C6502" i="2"/>
  <c r="B6502" i="2"/>
  <c r="A6503" i="1" l="1"/>
  <c r="C6502" i="1"/>
  <c r="B6502" i="1"/>
  <c r="A6507" i="4"/>
  <c r="C6506" i="4"/>
  <c r="B6506" i="4"/>
  <c r="C6503" i="2"/>
  <c r="B6503" i="2"/>
  <c r="A6504" i="2"/>
  <c r="A6504" i="1" l="1"/>
  <c r="C6503" i="1"/>
  <c r="B6503" i="1"/>
  <c r="C6507" i="4"/>
  <c r="B6507" i="4"/>
  <c r="A6508" i="4"/>
  <c r="A6505" i="2"/>
  <c r="C6504" i="2"/>
  <c r="B6504" i="2"/>
  <c r="A6505" i="1" l="1"/>
  <c r="C6504" i="1"/>
  <c r="B6504" i="1"/>
  <c r="A6509" i="4"/>
  <c r="C6508" i="4"/>
  <c r="B6508" i="4"/>
  <c r="C6505" i="2"/>
  <c r="B6505" i="2"/>
  <c r="A6506" i="2"/>
  <c r="A6506" i="1" l="1"/>
  <c r="C6505" i="1"/>
  <c r="B6505" i="1"/>
  <c r="C6509" i="4"/>
  <c r="B6509" i="4"/>
  <c r="A6510" i="4"/>
  <c r="A6507" i="2"/>
  <c r="B6506" i="2"/>
  <c r="C6506" i="2"/>
  <c r="A6507" i="1" l="1"/>
  <c r="C6506" i="1"/>
  <c r="B6506" i="1"/>
  <c r="A6511" i="4"/>
  <c r="C6510" i="4"/>
  <c r="B6510" i="4"/>
  <c r="A6508" i="2"/>
  <c r="C6507" i="2"/>
  <c r="B6507" i="2"/>
  <c r="A6508" i="1" l="1"/>
  <c r="C6507" i="1"/>
  <c r="B6507" i="1"/>
  <c r="C6511" i="4"/>
  <c r="B6511" i="4"/>
  <c r="A6512" i="4"/>
  <c r="B6508" i="2"/>
  <c r="A6509" i="2"/>
  <c r="C6508" i="2"/>
  <c r="A6509" i="1" l="1"/>
  <c r="C6508" i="1"/>
  <c r="B6508" i="1"/>
  <c r="A6513" i="4"/>
  <c r="C6512" i="4"/>
  <c r="B6512" i="4"/>
  <c r="A6510" i="2"/>
  <c r="C6509" i="2"/>
  <c r="B6509" i="2"/>
  <c r="A6510" i="1" l="1"/>
  <c r="C6509" i="1"/>
  <c r="B6509" i="1"/>
  <c r="C6513" i="4"/>
  <c r="B6513" i="4"/>
  <c r="A6514" i="4"/>
  <c r="A6511" i="2"/>
  <c r="C6510" i="2"/>
  <c r="B6510" i="2"/>
  <c r="A6511" i="1" l="1"/>
  <c r="C6510" i="1"/>
  <c r="B6510" i="1"/>
  <c r="A6515" i="4"/>
  <c r="C6514" i="4"/>
  <c r="B6514" i="4"/>
  <c r="C6511" i="2"/>
  <c r="B6511" i="2"/>
  <c r="A6512" i="2"/>
  <c r="A6512" i="1" l="1"/>
  <c r="C6511" i="1"/>
  <c r="B6511" i="1"/>
  <c r="C6515" i="4"/>
  <c r="B6515" i="4"/>
  <c r="A6516" i="4"/>
  <c r="A6513" i="2"/>
  <c r="C6512" i="2"/>
  <c r="B6512" i="2"/>
  <c r="A6513" i="1" l="1"/>
  <c r="C6512" i="1"/>
  <c r="B6512" i="1"/>
  <c r="A6517" i="4"/>
  <c r="C6516" i="4"/>
  <c r="B6516" i="4"/>
  <c r="C6513" i="2"/>
  <c r="B6513" i="2"/>
  <c r="A6514" i="2"/>
  <c r="A6514" i="1" l="1"/>
  <c r="C6513" i="1"/>
  <c r="B6513" i="1"/>
  <c r="C6517" i="4"/>
  <c r="B6517" i="4"/>
  <c r="A6518" i="4"/>
  <c r="A6515" i="2"/>
  <c r="B6514" i="2"/>
  <c r="C6514" i="2"/>
  <c r="A6515" i="1" l="1"/>
  <c r="C6514" i="1"/>
  <c r="B6514" i="1"/>
  <c r="A6519" i="4"/>
  <c r="C6518" i="4"/>
  <c r="B6518" i="4"/>
  <c r="A6516" i="2"/>
  <c r="C6515" i="2"/>
  <c r="B6515" i="2"/>
  <c r="A6516" i="1" l="1"/>
  <c r="C6515" i="1"/>
  <c r="B6515" i="1"/>
  <c r="C6519" i="4"/>
  <c r="B6519" i="4"/>
  <c r="A6520" i="4"/>
  <c r="B6516" i="2"/>
  <c r="A6517" i="2"/>
  <c r="C6516" i="2"/>
  <c r="A6517" i="1" l="1"/>
  <c r="C6516" i="1"/>
  <c r="B6516" i="1"/>
  <c r="A6521" i="4"/>
  <c r="C6520" i="4"/>
  <c r="B6520" i="4"/>
  <c r="A6518" i="2"/>
  <c r="C6517" i="2"/>
  <c r="B6517" i="2"/>
  <c r="A6518" i="1" l="1"/>
  <c r="C6517" i="1"/>
  <c r="B6517" i="1"/>
  <c r="C6521" i="4"/>
  <c r="B6521" i="4"/>
  <c r="A6522" i="4"/>
  <c r="A6519" i="2"/>
  <c r="C6518" i="2"/>
  <c r="B6518" i="2"/>
  <c r="A6519" i="1" l="1"/>
  <c r="B6518" i="1"/>
  <c r="C6518" i="1"/>
  <c r="A6523" i="4"/>
  <c r="C6522" i="4"/>
  <c r="B6522" i="4"/>
  <c r="A6520" i="2"/>
  <c r="C6519" i="2"/>
  <c r="B6519" i="2"/>
  <c r="A6520" i="1" l="1"/>
  <c r="C6519" i="1"/>
  <c r="B6519" i="1"/>
  <c r="C6523" i="4"/>
  <c r="B6523" i="4"/>
  <c r="A6524" i="4"/>
  <c r="A6521" i="2"/>
  <c r="C6520" i="2"/>
  <c r="B6520" i="2"/>
  <c r="A6521" i="1" l="1"/>
  <c r="C6520" i="1"/>
  <c r="B6520" i="1"/>
  <c r="A6525" i="4"/>
  <c r="C6524" i="4"/>
  <c r="B6524" i="4"/>
  <c r="C6521" i="2"/>
  <c r="B6521" i="2"/>
  <c r="A6522" i="2"/>
  <c r="A6522" i="1" l="1"/>
  <c r="C6521" i="1"/>
  <c r="B6521" i="1"/>
  <c r="C6525" i="4"/>
  <c r="B6525" i="4"/>
  <c r="A6526" i="4"/>
  <c r="A6523" i="2"/>
  <c r="C6522" i="2"/>
  <c r="B6522" i="2"/>
  <c r="A6523" i="1" l="1"/>
  <c r="C6522" i="1"/>
  <c r="B6522" i="1"/>
  <c r="A6527" i="4"/>
  <c r="C6526" i="4"/>
  <c r="B6526" i="4"/>
  <c r="A6524" i="2"/>
  <c r="C6523" i="2"/>
  <c r="B6523" i="2"/>
  <c r="A6524" i="1" l="1"/>
  <c r="C6523" i="1"/>
  <c r="B6523" i="1"/>
  <c r="C6527" i="4"/>
  <c r="B6527" i="4"/>
  <c r="A6528" i="4"/>
  <c r="B6524" i="2"/>
  <c r="A6525" i="2"/>
  <c r="C6524" i="2"/>
  <c r="A6525" i="1" l="1"/>
  <c r="C6524" i="1"/>
  <c r="B6524" i="1"/>
  <c r="A6529" i="4"/>
  <c r="C6528" i="4"/>
  <c r="B6528" i="4"/>
  <c r="A6526" i="2"/>
  <c r="C6525" i="2"/>
  <c r="B6525" i="2"/>
  <c r="A6526" i="1" l="1"/>
  <c r="C6525" i="1"/>
  <c r="B6525" i="1"/>
  <c r="C6529" i="4"/>
  <c r="B6529" i="4"/>
  <c r="A6530" i="4"/>
  <c r="A6527" i="2"/>
  <c r="C6526" i="2"/>
  <c r="B6526" i="2"/>
  <c r="A6527" i="1" l="1"/>
  <c r="C6526" i="1"/>
  <c r="B6526" i="1"/>
  <c r="A6531" i="4"/>
  <c r="C6530" i="4"/>
  <c r="B6530" i="4"/>
  <c r="A6528" i="2"/>
  <c r="C6527" i="2"/>
  <c r="B6527" i="2"/>
  <c r="A6528" i="1" l="1"/>
  <c r="C6527" i="1"/>
  <c r="B6527" i="1"/>
  <c r="C6531" i="4"/>
  <c r="B6531" i="4"/>
  <c r="A6532" i="4"/>
  <c r="A6529" i="2"/>
  <c r="C6528" i="2"/>
  <c r="B6528" i="2"/>
  <c r="A6529" i="1" l="1"/>
  <c r="C6528" i="1"/>
  <c r="B6528" i="1"/>
  <c r="A6533" i="4"/>
  <c r="C6532" i="4"/>
  <c r="B6532" i="4"/>
  <c r="C6529" i="2"/>
  <c r="B6529" i="2"/>
  <c r="A6530" i="2"/>
  <c r="A6530" i="1" l="1"/>
  <c r="C6529" i="1"/>
  <c r="B6529" i="1"/>
  <c r="C6533" i="4"/>
  <c r="B6533" i="4"/>
  <c r="A6534" i="4"/>
  <c r="A6531" i="2"/>
  <c r="C6530" i="2"/>
  <c r="B6530" i="2"/>
  <c r="A6531" i="1" l="1"/>
  <c r="C6530" i="1"/>
  <c r="B6530" i="1"/>
  <c r="A6535" i="4"/>
  <c r="C6534" i="4"/>
  <c r="B6534" i="4"/>
  <c r="A6532" i="2"/>
  <c r="C6531" i="2"/>
  <c r="B6531" i="2"/>
  <c r="A6532" i="1" l="1"/>
  <c r="C6531" i="1"/>
  <c r="B6531" i="1"/>
  <c r="C6535" i="4"/>
  <c r="B6535" i="4"/>
  <c r="A6536" i="4"/>
  <c r="B6532" i="2"/>
  <c r="A6533" i="2"/>
  <c r="C6532" i="2"/>
  <c r="A6533" i="1" l="1"/>
  <c r="C6532" i="1"/>
  <c r="B6532" i="1"/>
  <c r="A6537" i="4"/>
  <c r="C6536" i="4"/>
  <c r="B6536" i="4"/>
  <c r="A6534" i="2"/>
  <c r="C6533" i="2"/>
  <c r="B6533" i="2"/>
  <c r="A6534" i="1" l="1"/>
  <c r="C6533" i="1"/>
  <c r="B6533" i="1"/>
  <c r="C6537" i="4"/>
  <c r="B6537" i="4"/>
  <c r="A6538" i="4"/>
  <c r="A6535" i="2"/>
  <c r="C6534" i="2"/>
  <c r="B6534" i="2"/>
  <c r="A6535" i="1" l="1"/>
  <c r="C6534" i="1"/>
  <c r="B6534" i="1"/>
  <c r="A6539" i="4"/>
  <c r="C6538" i="4"/>
  <c r="B6538" i="4"/>
  <c r="A6536" i="2"/>
  <c r="C6535" i="2"/>
  <c r="B6535" i="2"/>
  <c r="A6536" i="1" l="1"/>
  <c r="C6535" i="1"/>
  <c r="B6535" i="1"/>
  <c r="C6539" i="4"/>
  <c r="B6539" i="4"/>
  <c r="A6540" i="4"/>
  <c r="A6537" i="2"/>
  <c r="C6536" i="2"/>
  <c r="B6536" i="2"/>
  <c r="A6537" i="1" l="1"/>
  <c r="C6536" i="1"/>
  <c r="B6536" i="1"/>
  <c r="A6541" i="4"/>
  <c r="C6540" i="4"/>
  <c r="B6540" i="4"/>
  <c r="C6537" i="2"/>
  <c r="B6537" i="2"/>
  <c r="A6538" i="2"/>
  <c r="A6538" i="1" l="1"/>
  <c r="C6537" i="1"/>
  <c r="B6537" i="1"/>
  <c r="C6541" i="4"/>
  <c r="B6541" i="4"/>
  <c r="A6542" i="4"/>
  <c r="A6539" i="2"/>
  <c r="C6538" i="2"/>
  <c r="B6538" i="2"/>
  <c r="A6539" i="1" l="1"/>
  <c r="C6538" i="1"/>
  <c r="B6538" i="1"/>
  <c r="A6543" i="4"/>
  <c r="C6542" i="4"/>
  <c r="B6542" i="4"/>
  <c r="A6540" i="2"/>
  <c r="C6539" i="2"/>
  <c r="B6539" i="2"/>
  <c r="A6540" i="1" l="1"/>
  <c r="C6539" i="1"/>
  <c r="B6539" i="1"/>
  <c r="C6543" i="4"/>
  <c r="B6543" i="4"/>
  <c r="A6544" i="4"/>
  <c r="B6540" i="2"/>
  <c r="A6541" i="2"/>
  <c r="C6540" i="2"/>
  <c r="A6541" i="1" l="1"/>
  <c r="C6540" i="1"/>
  <c r="B6540" i="1"/>
  <c r="A6545" i="4"/>
  <c r="C6544" i="4"/>
  <c r="B6544" i="4"/>
  <c r="A6542" i="2"/>
  <c r="C6541" i="2"/>
  <c r="B6541" i="2"/>
  <c r="A6542" i="1" l="1"/>
  <c r="C6541" i="1"/>
  <c r="B6541" i="1"/>
  <c r="C6545" i="4"/>
  <c r="B6545" i="4"/>
  <c r="A6546" i="4"/>
  <c r="A6543" i="2"/>
  <c r="C6542" i="2"/>
  <c r="B6542" i="2"/>
  <c r="A6543" i="1" l="1"/>
  <c r="C6542" i="1"/>
  <c r="B6542" i="1"/>
  <c r="A6547" i="4"/>
  <c r="C6546" i="4"/>
  <c r="B6546" i="4"/>
  <c r="A6544" i="2"/>
  <c r="C6543" i="2"/>
  <c r="B6543" i="2"/>
  <c r="A6544" i="1" l="1"/>
  <c r="C6543" i="1"/>
  <c r="B6543" i="1"/>
  <c r="C6547" i="4"/>
  <c r="B6547" i="4"/>
  <c r="A6548" i="4"/>
  <c r="A6545" i="2"/>
  <c r="C6544" i="2"/>
  <c r="B6544" i="2"/>
  <c r="A6545" i="1" l="1"/>
  <c r="C6544" i="1"/>
  <c r="B6544" i="1"/>
  <c r="A6549" i="4"/>
  <c r="C6548" i="4"/>
  <c r="B6548" i="4"/>
  <c r="C6545" i="2"/>
  <c r="B6545" i="2"/>
  <c r="A6546" i="2"/>
  <c r="A6546" i="1" l="1"/>
  <c r="C6545" i="1"/>
  <c r="B6545" i="1"/>
  <c r="C6549" i="4"/>
  <c r="B6549" i="4"/>
  <c r="A6550" i="4"/>
  <c r="A6547" i="2"/>
  <c r="C6546" i="2"/>
  <c r="B6546" i="2"/>
  <c r="A6547" i="1" l="1"/>
  <c r="C6546" i="1"/>
  <c r="B6546" i="1"/>
  <c r="A6551" i="4"/>
  <c r="C6550" i="4"/>
  <c r="B6550" i="4"/>
  <c r="A6548" i="2"/>
  <c r="C6547" i="2"/>
  <c r="B6547" i="2"/>
  <c r="A6548" i="1" l="1"/>
  <c r="C6547" i="1"/>
  <c r="B6547" i="1"/>
  <c r="C6551" i="4"/>
  <c r="B6551" i="4"/>
  <c r="A6552" i="4"/>
  <c r="B6548" i="2"/>
  <c r="A6549" i="2"/>
  <c r="C6548" i="2"/>
  <c r="A6549" i="1" l="1"/>
  <c r="C6548" i="1"/>
  <c r="B6548" i="1"/>
  <c r="A6553" i="4"/>
  <c r="C6552" i="4"/>
  <c r="B6552" i="4"/>
  <c r="A6550" i="2"/>
  <c r="C6549" i="2"/>
  <c r="B6549" i="2"/>
  <c r="A6550" i="1" l="1"/>
  <c r="C6549" i="1"/>
  <c r="B6549" i="1"/>
  <c r="A6554" i="4"/>
  <c r="C6553" i="4"/>
  <c r="B6553" i="4"/>
  <c r="A6551" i="2"/>
  <c r="C6550" i="2"/>
  <c r="B6550" i="2"/>
  <c r="A6551" i="1" l="1"/>
  <c r="B6550" i="1"/>
  <c r="C6550" i="1"/>
  <c r="A6555" i="4"/>
  <c r="C6554" i="4"/>
  <c r="B6554" i="4"/>
  <c r="A6552" i="2"/>
  <c r="C6551" i="2"/>
  <c r="B6551" i="2"/>
  <c r="A6552" i="1" l="1"/>
  <c r="C6551" i="1"/>
  <c r="B6551" i="1"/>
  <c r="A6556" i="4"/>
  <c r="C6555" i="4"/>
  <c r="B6555" i="4"/>
  <c r="A6553" i="2"/>
  <c r="C6552" i="2"/>
  <c r="B6552" i="2"/>
  <c r="A6553" i="1" l="1"/>
  <c r="C6552" i="1"/>
  <c r="B6552" i="1"/>
  <c r="B6556" i="4"/>
  <c r="A6557" i="4"/>
  <c r="C6556" i="4"/>
  <c r="C6553" i="2"/>
  <c r="B6553" i="2"/>
  <c r="A6554" i="2"/>
  <c r="A6554" i="1" l="1"/>
  <c r="C6553" i="1"/>
  <c r="B6553" i="1"/>
  <c r="A6558" i="4"/>
  <c r="C6557" i="4"/>
  <c r="B6557" i="4"/>
  <c r="A6555" i="2"/>
  <c r="C6554" i="2"/>
  <c r="B6554" i="2"/>
  <c r="A6555" i="1" l="1"/>
  <c r="C6554" i="1"/>
  <c r="B6554" i="1"/>
  <c r="C6558" i="4"/>
  <c r="B6558" i="4"/>
  <c r="A6559" i="4"/>
  <c r="A6556" i="2"/>
  <c r="C6555" i="2"/>
  <c r="B6555" i="2"/>
  <c r="A6556" i="1" l="1"/>
  <c r="C6555" i="1"/>
  <c r="B6555" i="1"/>
  <c r="A6560" i="4"/>
  <c r="C6559" i="4"/>
  <c r="B6559" i="4"/>
  <c r="B6556" i="2"/>
  <c r="A6557" i="2"/>
  <c r="C6556" i="2"/>
  <c r="A6557" i="1" l="1"/>
  <c r="C6556" i="1"/>
  <c r="B6556" i="1"/>
  <c r="C6560" i="4"/>
  <c r="B6560" i="4"/>
  <c r="A6561" i="4"/>
  <c r="A6558" i="2"/>
  <c r="C6557" i="2"/>
  <c r="B6557" i="2"/>
  <c r="A6558" i="1" l="1"/>
  <c r="C6557" i="1"/>
  <c r="B6557" i="1"/>
  <c r="A6562" i="4"/>
  <c r="B6561" i="4"/>
  <c r="C6561" i="4"/>
  <c r="A6559" i="2"/>
  <c r="C6558" i="2"/>
  <c r="B6558" i="2"/>
  <c r="A6559" i="1" l="1"/>
  <c r="C6558" i="1"/>
  <c r="B6558" i="1"/>
  <c r="C6562" i="4"/>
  <c r="B6562" i="4"/>
  <c r="A6563" i="4"/>
  <c r="A6560" i="2"/>
  <c r="C6559" i="2"/>
  <c r="B6559" i="2"/>
  <c r="A6560" i="1" l="1"/>
  <c r="C6559" i="1"/>
  <c r="B6559" i="1"/>
  <c r="A6564" i="4"/>
  <c r="C6563" i="4"/>
  <c r="B6563" i="4"/>
  <c r="A6561" i="2"/>
  <c r="C6560" i="2"/>
  <c r="B6560" i="2"/>
  <c r="A6561" i="1" l="1"/>
  <c r="C6560" i="1"/>
  <c r="B6560" i="1"/>
  <c r="C6564" i="4"/>
  <c r="B6564" i="4"/>
  <c r="A6565" i="4"/>
  <c r="C6561" i="2"/>
  <c r="B6561" i="2"/>
  <c r="A6562" i="2"/>
  <c r="A6562" i="1" l="1"/>
  <c r="C6561" i="1"/>
  <c r="B6561" i="1"/>
  <c r="A6566" i="4"/>
  <c r="C6565" i="4"/>
  <c r="B6565" i="4"/>
  <c r="A6563" i="2"/>
  <c r="C6562" i="2"/>
  <c r="B6562" i="2"/>
  <c r="A6563" i="1" l="1"/>
  <c r="C6562" i="1"/>
  <c r="B6562" i="1"/>
  <c r="C6566" i="4"/>
  <c r="B6566" i="4"/>
  <c r="A6567" i="4"/>
  <c r="A6564" i="2"/>
  <c r="C6563" i="2"/>
  <c r="B6563" i="2"/>
  <c r="A6564" i="1" l="1"/>
  <c r="C6563" i="1"/>
  <c r="B6563" i="1"/>
  <c r="A6568" i="4"/>
  <c r="C6567" i="4"/>
  <c r="B6567" i="4"/>
  <c r="B6564" i="2"/>
  <c r="A6565" i="2"/>
  <c r="C6564" i="2"/>
  <c r="A6565" i="1" l="1"/>
  <c r="C6564" i="1"/>
  <c r="B6564" i="1"/>
  <c r="C6568" i="4"/>
  <c r="B6568" i="4"/>
  <c r="A6569" i="4"/>
  <c r="A6566" i="2"/>
  <c r="C6565" i="2"/>
  <c r="B6565" i="2"/>
  <c r="A6566" i="1" l="1"/>
  <c r="C6565" i="1"/>
  <c r="B6565" i="1"/>
  <c r="A6570" i="4"/>
  <c r="C6569" i="4"/>
  <c r="B6569" i="4"/>
  <c r="A6567" i="2"/>
  <c r="C6566" i="2"/>
  <c r="B6566" i="2"/>
  <c r="A6567" i="1" l="1"/>
  <c r="C6566" i="1"/>
  <c r="B6566" i="1"/>
  <c r="C6570" i="4"/>
  <c r="B6570" i="4"/>
  <c r="A6571" i="4"/>
  <c r="A6568" i="2"/>
  <c r="C6567" i="2"/>
  <c r="B6567" i="2"/>
  <c r="A6568" i="1" l="1"/>
  <c r="C6567" i="1"/>
  <c r="B6567" i="1"/>
  <c r="A6572" i="4"/>
  <c r="C6571" i="4"/>
  <c r="B6571" i="4"/>
  <c r="A6569" i="2"/>
  <c r="C6568" i="2"/>
  <c r="B6568" i="2"/>
  <c r="A6569" i="1" l="1"/>
  <c r="C6568" i="1"/>
  <c r="B6568" i="1"/>
  <c r="C6572" i="4"/>
  <c r="B6572" i="4"/>
  <c r="A6573" i="4"/>
  <c r="C6569" i="2"/>
  <c r="B6569" i="2"/>
  <c r="A6570" i="2"/>
  <c r="A6570" i="1" l="1"/>
  <c r="C6569" i="1"/>
  <c r="B6569" i="1"/>
  <c r="A6574" i="4"/>
  <c r="C6573" i="4"/>
  <c r="B6573" i="4"/>
  <c r="A6571" i="2"/>
  <c r="C6570" i="2"/>
  <c r="B6570" i="2"/>
  <c r="A6571" i="1" l="1"/>
  <c r="C6570" i="1"/>
  <c r="B6570" i="1"/>
  <c r="C6574" i="4"/>
  <c r="B6574" i="4"/>
  <c r="A6575" i="4"/>
  <c r="A6572" i="2"/>
  <c r="C6571" i="2"/>
  <c r="B6571" i="2"/>
  <c r="A6572" i="1" l="1"/>
  <c r="C6571" i="1"/>
  <c r="B6571" i="1"/>
  <c r="A6576" i="4"/>
  <c r="C6575" i="4"/>
  <c r="B6575" i="4"/>
  <c r="B6572" i="2"/>
  <c r="A6573" i="2"/>
  <c r="C6572" i="2"/>
  <c r="A6573" i="1" l="1"/>
  <c r="C6572" i="1"/>
  <c r="B6572" i="1"/>
  <c r="C6576" i="4"/>
  <c r="B6576" i="4"/>
  <c r="A6577" i="4"/>
  <c r="A6574" i="2"/>
  <c r="C6573" i="2"/>
  <c r="B6573" i="2"/>
  <c r="A6574" i="1" l="1"/>
  <c r="C6573" i="1"/>
  <c r="B6573" i="1"/>
  <c r="A6578" i="4"/>
  <c r="B6577" i="4"/>
  <c r="C6577" i="4"/>
  <c r="A6575" i="2"/>
  <c r="C6574" i="2"/>
  <c r="B6574" i="2"/>
  <c r="A6575" i="1" l="1"/>
  <c r="C6574" i="1"/>
  <c r="B6574" i="1"/>
  <c r="C6578" i="4"/>
  <c r="B6578" i="4"/>
  <c r="A6579" i="4"/>
  <c r="A6576" i="2"/>
  <c r="C6575" i="2"/>
  <c r="B6575" i="2"/>
  <c r="A6576" i="1" l="1"/>
  <c r="C6575" i="1"/>
  <c r="B6575" i="1"/>
  <c r="A6580" i="4"/>
  <c r="C6579" i="4"/>
  <c r="B6579" i="4"/>
  <c r="A6577" i="2"/>
  <c r="C6576" i="2"/>
  <c r="B6576" i="2"/>
  <c r="A6577" i="1" l="1"/>
  <c r="C6576" i="1"/>
  <c r="B6576" i="1"/>
  <c r="C6580" i="4"/>
  <c r="B6580" i="4"/>
  <c r="A6581" i="4"/>
  <c r="C6577" i="2"/>
  <c r="B6577" i="2"/>
  <c r="A6578" i="2"/>
  <c r="A6578" i="1" l="1"/>
  <c r="C6577" i="1"/>
  <c r="B6577" i="1"/>
  <c r="A6582" i="4"/>
  <c r="C6581" i="4"/>
  <c r="B6581" i="4"/>
  <c r="A6579" i="2"/>
  <c r="C6578" i="2"/>
  <c r="B6578" i="2"/>
  <c r="A6579" i="1" l="1"/>
  <c r="C6578" i="1"/>
  <c r="B6578" i="1"/>
  <c r="C6582" i="4"/>
  <c r="B6582" i="4"/>
  <c r="A6583" i="4"/>
  <c r="A6580" i="2"/>
  <c r="C6579" i="2"/>
  <c r="B6579" i="2"/>
  <c r="A6580" i="1" l="1"/>
  <c r="C6579" i="1"/>
  <c r="B6579" i="1"/>
  <c r="A6584" i="4"/>
  <c r="C6583" i="4"/>
  <c r="B6583" i="4"/>
  <c r="B6580" i="2"/>
  <c r="A6581" i="2"/>
  <c r="C6580" i="2"/>
  <c r="A6581" i="1" l="1"/>
  <c r="C6580" i="1"/>
  <c r="B6580" i="1"/>
  <c r="C6584" i="4"/>
  <c r="B6584" i="4"/>
  <c r="A6585" i="4"/>
  <c r="A6582" i="2"/>
  <c r="C6581" i="2"/>
  <c r="B6581" i="2"/>
  <c r="A6582" i="1" l="1"/>
  <c r="C6581" i="1"/>
  <c r="B6581" i="1"/>
  <c r="A6586" i="4"/>
  <c r="C6585" i="4"/>
  <c r="B6585" i="4"/>
  <c r="A6583" i="2"/>
  <c r="C6582" i="2"/>
  <c r="B6582" i="2"/>
  <c r="A6583" i="1" l="1"/>
  <c r="B6582" i="1"/>
  <c r="C6582" i="1"/>
  <c r="C6586" i="4"/>
  <c r="B6586" i="4"/>
  <c r="A6587" i="4"/>
  <c r="A6584" i="2"/>
  <c r="C6583" i="2"/>
  <c r="B6583" i="2"/>
  <c r="A6584" i="1" l="1"/>
  <c r="C6583" i="1"/>
  <c r="B6583" i="1"/>
  <c r="A6588" i="4"/>
  <c r="C6587" i="4"/>
  <c r="B6587" i="4"/>
  <c r="A6585" i="2"/>
  <c r="C6584" i="2"/>
  <c r="B6584" i="2"/>
  <c r="A6585" i="1" l="1"/>
  <c r="C6584" i="1"/>
  <c r="B6584" i="1"/>
  <c r="C6588" i="4"/>
  <c r="B6588" i="4"/>
  <c r="A6589" i="4"/>
  <c r="C6585" i="2"/>
  <c r="B6585" i="2"/>
  <c r="A6586" i="2"/>
  <c r="A6586" i="1" l="1"/>
  <c r="C6585" i="1"/>
  <c r="B6585" i="1"/>
  <c r="A6590" i="4"/>
  <c r="C6589" i="4"/>
  <c r="B6589" i="4"/>
  <c r="A6587" i="2"/>
  <c r="C6586" i="2"/>
  <c r="B6586" i="2"/>
  <c r="A6587" i="1" l="1"/>
  <c r="C6586" i="1"/>
  <c r="B6586" i="1"/>
  <c r="C6590" i="4"/>
  <c r="B6590" i="4"/>
  <c r="A6591" i="4"/>
  <c r="A6588" i="2"/>
  <c r="C6587" i="2"/>
  <c r="B6587" i="2"/>
  <c r="A6588" i="1" l="1"/>
  <c r="C6587" i="1"/>
  <c r="B6587" i="1"/>
  <c r="A6592" i="4"/>
  <c r="C6591" i="4"/>
  <c r="B6591" i="4"/>
  <c r="B6588" i="2"/>
  <c r="A6589" i="2"/>
  <c r="C6588" i="2"/>
  <c r="A6589" i="1" l="1"/>
  <c r="C6588" i="1"/>
  <c r="B6588" i="1"/>
  <c r="C6592" i="4"/>
  <c r="B6592" i="4"/>
  <c r="A6593" i="4"/>
  <c r="A6590" i="2"/>
  <c r="C6589" i="2"/>
  <c r="B6589" i="2"/>
  <c r="A6590" i="1" l="1"/>
  <c r="C6589" i="1"/>
  <c r="B6589" i="1"/>
  <c r="A6594" i="4"/>
  <c r="C6593" i="4"/>
  <c r="B6593" i="4"/>
  <c r="A6591" i="2"/>
  <c r="C6590" i="2"/>
  <c r="B6590" i="2"/>
  <c r="A6591" i="1" l="1"/>
  <c r="C6590" i="1"/>
  <c r="B6590" i="1"/>
  <c r="C6594" i="4"/>
  <c r="B6594" i="4"/>
  <c r="A6595" i="4"/>
  <c r="A6592" i="2"/>
  <c r="C6591" i="2"/>
  <c r="B6591" i="2"/>
  <c r="A6592" i="1" l="1"/>
  <c r="C6591" i="1"/>
  <c r="B6591" i="1"/>
  <c r="A6596" i="4"/>
  <c r="C6595" i="4"/>
  <c r="B6595" i="4"/>
  <c r="A6593" i="2"/>
  <c r="C6592" i="2"/>
  <c r="B6592" i="2"/>
  <c r="A6593" i="1" l="1"/>
  <c r="C6592" i="1"/>
  <c r="B6592" i="1"/>
  <c r="C6596" i="4"/>
  <c r="B6596" i="4"/>
  <c r="A6597" i="4"/>
  <c r="C6593" i="2"/>
  <c r="B6593" i="2"/>
  <c r="A6594" i="2"/>
  <c r="A6594" i="1" l="1"/>
  <c r="C6593" i="1"/>
  <c r="B6593" i="1"/>
  <c r="A6598" i="4"/>
  <c r="C6597" i="4"/>
  <c r="B6597" i="4"/>
  <c r="A6595" i="2"/>
  <c r="C6594" i="2"/>
  <c r="B6594" i="2"/>
  <c r="A6595" i="1" l="1"/>
  <c r="C6594" i="1"/>
  <c r="B6594" i="1"/>
  <c r="C6598" i="4"/>
  <c r="B6598" i="4"/>
  <c r="A6599" i="4"/>
  <c r="A6596" i="2"/>
  <c r="C6595" i="2"/>
  <c r="B6595" i="2"/>
  <c r="A6596" i="1" l="1"/>
  <c r="C6595" i="1"/>
  <c r="B6595" i="1"/>
  <c r="A6600" i="4"/>
  <c r="C6599" i="4"/>
  <c r="B6599" i="4"/>
  <c r="B6596" i="2"/>
  <c r="A6597" i="2"/>
  <c r="C6596" i="2"/>
  <c r="A6597" i="1" l="1"/>
  <c r="C6596" i="1"/>
  <c r="B6596" i="1"/>
  <c r="C6600" i="4"/>
  <c r="B6600" i="4"/>
  <c r="A6601" i="4"/>
  <c r="A6598" i="2"/>
  <c r="C6597" i="2"/>
  <c r="B6597" i="2"/>
  <c r="A6598" i="1" l="1"/>
  <c r="C6597" i="1"/>
  <c r="B6597" i="1"/>
  <c r="A6602" i="4"/>
  <c r="C6601" i="4"/>
  <c r="B6601" i="4"/>
  <c r="A6599" i="2"/>
  <c r="C6598" i="2"/>
  <c r="B6598" i="2"/>
  <c r="A6599" i="1" l="1"/>
  <c r="C6598" i="1"/>
  <c r="B6598" i="1"/>
  <c r="C6602" i="4"/>
  <c r="B6602" i="4"/>
  <c r="A6603" i="4"/>
  <c r="A6600" i="2"/>
  <c r="C6599" i="2"/>
  <c r="B6599" i="2"/>
  <c r="A6600" i="1" l="1"/>
  <c r="C6599" i="1"/>
  <c r="B6599" i="1"/>
  <c r="A6604" i="4"/>
  <c r="C6603" i="4"/>
  <c r="B6603" i="4"/>
  <c r="A6601" i="2"/>
  <c r="C6600" i="2"/>
  <c r="B6600" i="2"/>
  <c r="A6601" i="1" l="1"/>
  <c r="C6600" i="1"/>
  <c r="B6600" i="1"/>
  <c r="C6604" i="4"/>
  <c r="B6604" i="4"/>
  <c r="A6605" i="4"/>
  <c r="C6601" i="2"/>
  <c r="B6601" i="2"/>
  <c r="A6602" i="2"/>
  <c r="A6602" i="1" l="1"/>
  <c r="C6601" i="1"/>
  <c r="B6601" i="1"/>
  <c r="A6606" i="4"/>
  <c r="C6605" i="4"/>
  <c r="B6605" i="4"/>
  <c r="A6603" i="2"/>
  <c r="C6602" i="2"/>
  <c r="B6602" i="2"/>
  <c r="A6603" i="1" l="1"/>
  <c r="C6602" i="1"/>
  <c r="B6602" i="1"/>
  <c r="C6606" i="4"/>
  <c r="B6606" i="4"/>
  <c r="A6607" i="4"/>
  <c r="A6604" i="2"/>
  <c r="C6603" i="2"/>
  <c r="B6603" i="2"/>
  <c r="A6604" i="1" l="1"/>
  <c r="C6603" i="1"/>
  <c r="B6603" i="1"/>
  <c r="A6608" i="4"/>
  <c r="C6607" i="4"/>
  <c r="B6607" i="4"/>
  <c r="B6604" i="2"/>
  <c r="A6605" i="2"/>
  <c r="C6604" i="2"/>
  <c r="A6605" i="1" l="1"/>
  <c r="C6604" i="1"/>
  <c r="B6604" i="1"/>
  <c r="C6608" i="4"/>
  <c r="B6608" i="4"/>
  <c r="A6609" i="4"/>
  <c r="A6606" i="2"/>
  <c r="C6605" i="2"/>
  <c r="B6605" i="2"/>
  <c r="A6606" i="1" l="1"/>
  <c r="C6605" i="1"/>
  <c r="B6605" i="1"/>
  <c r="A6610" i="4"/>
  <c r="C6609" i="4"/>
  <c r="B6609" i="4"/>
  <c r="A6607" i="2"/>
  <c r="C6606" i="2"/>
  <c r="B6606" i="2"/>
  <c r="A6607" i="1" l="1"/>
  <c r="C6606" i="1"/>
  <c r="B6606" i="1"/>
  <c r="C6610" i="4"/>
  <c r="B6610" i="4"/>
  <c r="A6611" i="4"/>
  <c r="A6608" i="2"/>
  <c r="C6607" i="2"/>
  <c r="B6607" i="2"/>
  <c r="A6608" i="1" l="1"/>
  <c r="C6607" i="1"/>
  <c r="B6607" i="1"/>
  <c r="A6612" i="4"/>
  <c r="C6611" i="4"/>
  <c r="B6611" i="4"/>
  <c r="A6609" i="2"/>
  <c r="C6608" i="2"/>
  <c r="B6608" i="2"/>
  <c r="A6609" i="1" l="1"/>
  <c r="C6608" i="1"/>
  <c r="B6608" i="1"/>
  <c r="C6612" i="4"/>
  <c r="B6612" i="4"/>
  <c r="A6613" i="4"/>
  <c r="C6609" i="2"/>
  <c r="B6609" i="2"/>
  <c r="A6610" i="2"/>
  <c r="A6610" i="1" l="1"/>
  <c r="C6609" i="1"/>
  <c r="B6609" i="1"/>
  <c r="A6614" i="4"/>
  <c r="C6613" i="4"/>
  <c r="B6613" i="4"/>
  <c r="A6611" i="2"/>
  <c r="C6610" i="2"/>
  <c r="B6610" i="2"/>
  <c r="A6611" i="1" l="1"/>
  <c r="C6610" i="1"/>
  <c r="B6610" i="1"/>
  <c r="C6614" i="4"/>
  <c r="B6614" i="4"/>
  <c r="A6615" i="4"/>
  <c r="A6612" i="2"/>
  <c r="C6611" i="2"/>
  <c r="B6611" i="2"/>
  <c r="A6612" i="1" l="1"/>
  <c r="C6611" i="1"/>
  <c r="B6611" i="1"/>
  <c r="A6616" i="4"/>
  <c r="C6615" i="4"/>
  <c r="B6615" i="4"/>
  <c r="B6612" i="2"/>
  <c r="A6613" i="2"/>
  <c r="C6612" i="2"/>
  <c r="A6613" i="1" l="1"/>
  <c r="C6612" i="1"/>
  <c r="B6612" i="1"/>
  <c r="C6616" i="4"/>
  <c r="B6616" i="4"/>
  <c r="A6617" i="4"/>
  <c r="A6614" i="2"/>
  <c r="C6613" i="2"/>
  <c r="B6613" i="2"/>
  <c r="A6614" i="1" l="1"/>
  <c r="C6613" i="1"/>
  <c r="B6613" i="1"/>
  <c r="A6618" i="4"/>
  <c r="C6617" i="4"/>
  <c r="B6617" i="4"/>
  <c r="A6615" i="2"/>
  <c r="C6614" i="2"/>
  <c r="B6614" i="2"/>
  <c r="A6615" i="1" l="1"/>
  <c r="B6614" i="1"/>
  <c r="C6614" i="1"/>
  <c r="C6618" i="4"/>
  <c r="B6618" i="4"/>
  <c r="A6619" i="4"/>
  <c r="A6616" i="2"/>
  <c r="C6615" i="2"/>
  <c r="B6615" i="2"/>
  <c r="A6616" i="1" l="1"/>
  <c r="C6615" i="1"/>
  <c r="B6615" i="1"/>
  <c r="A6620" i="4"/>
  <c r="C6619" i="4"/>
  <c r="B6619" i="4"/>
  <c r="A6617" i="2"/>
  <c r="C6616" i="2"/>
  <c r="B6616" i="2"/>
  <c r="A6617" i="1" l="1"/>
  <c r="C6616" i="1"/>
  <c r="B6616" i="1"/>
  <c r="C6620" i="4"/>
  <c r="B6620" i="4"/>
  <c r="A6621" i="4"/>
  <c r="C6617" i="2"/>
  <c r="B6617" i="2"/>
  <c r="A6618" i="2"/>
  <c r="A6618" i="1" l="1"/>
  <c r="C6617" i="1"/>
  <c r="B6617" i="1"/>
  <c r="A6622" i="4"/>
  <c r="C6621" i="4"/>
  <c r="B6621" i="4"/>
  <c r="A6619" i="2"/>
  <c r="C6618" i="2"/>
  <c r="B6618" i="2"/>
  <c r="A6619" i="1" l="1"/>
  <c r="C6618" i="1"/>
  <c r="B6618" i="1"/>
  <c r="C6622" i="4"/>
  <c r="B6622" i="4"/>
  <c r="A6623" i="4"/>
  <c r="A6620" i="2"/>
  <c r="C6619" i="2"/>
  <c r="B6619" i="2"/>
  <c r="A6620" i="1" l="1"/>
  <c r="C6619" i="1"/>
  <c r="B6619" i="1"/>
  <c r="A6624" i="4"/>
  <c r="C6623" i="4"/>
  <c r="B6623" i="4"/>
  <c r="B6620" i="2"/>
  <c r="A6621" i="2"/>
  <c r="C6620" i="2"/>
  <c r="A6621" i="1" l="1"/>
  <c r="C6620" i="1"/>
  <c r="B6620" i="1"/>
  <c r="C6624" i="4"/>
  <c r="B6624" i="4"/>
  <c r="A6625" i="4"/>
  <c r="A6622" i="2"/>
  <c r="C6621" i="2"/>
  <c r="B6621" i="2"/>
  <c r="A6622" i="1" l="1"/>
  <c r="C6621" i="1"/>
  <c r="B6621" i="1"/>
  <c r="A6626" i="4"/>
  <c r="C6625" i="4"/>
  <c r="B6625" i="4"/>
  <c r="A6623" i="2"/>
  <c r="C6622" i="2"/>
  <c r="B6622" i="2"/>
  <c r="A6623" i="1" l="1"/>
  <c r="C6622" i="1"/>
  <c r="B6622" i="1"/>
  <c r="C6626" i="4"/>
  <c r="B6626" i="4"/>
  <c r="A6627" i="4"/>
  <c r="A6624" i="2"/>
  <c r="C6623" i="2"/>
  <c r="B6623" i="2"/>
  <c r="A6624" i="1" l="1"/>
  <c r="C6623" i="1"/>
  <c r="B6623" i="1"/>
  <c r="A6628" i="4"/>
  <c r="C6627" i="4"/>
  <c r="B6627" i="4"/>
  <c r="A6625" i="2"/>
  <c r="C6624" i="2"/>
  <c r="B6624" i="2"/>
  <c r="A6625" i="1" l="1"/>
  <c r="C6624" i="1"/>
  <c r="B6624" i="1"/>
  <c r="C6628" i="4"/>
  <c r="B6628" i="4"/>
  <c r="A6629" i="4"/>
  <c r="C6625" i="2"/>
  <c r="B6625" i="2"/>
  <c r="A6626" i="2"/>
  <c r="A6626" i="1" l="1"/>
  <c r="C6625" i="1"/>
  <c r="B6625" i="1"/>
  <c r="A6630" i="4"/>
  <c r="C6629" i="4"/>
  <c r="B6629" i="4"/>
  <c r="A6627" i="2"/>
  <c r="C6626" i="2"/>
  <c r="B6626" i="2"/>
  <c r="A6627" i="1" l="1"/>
  <c r="C6626" i="1"/>
  <c r="B6626" i="1"/>
  <c r="C6630" i="4"/>
  <c r="B6630" i="4"/>
  <c r="A6631" i="4"/>
  <c r="A6628" i="2"/>
  <c r="C6627" i="2"/>
  <c r="B6627" i="2"/>
  <c r="A6628" i="1" l="1"/>
  <c r="C6627" i="1"/>
  <c r="B6627" i="1"/>
  <c r="A6632" i="4"/>
  <c r="C6631" i="4"/>
  <c r="B6631" i="4"/>
  <c r="B6628" i="2"/>
  <c r="A6629" i="2"/>
  <c r="C6628" i="2"/>
  <c r="A6629" i="1" l="1"/>
  <c r="C6628" i="1"/>
  <c r="B6628" i="1"/>
  <c r="C6632" i="4"/>
  <c r="B6632" i="4"/>
  <c r="A6633" i="4"/>
  <c r="A6630" i="2"/>
  <c r="C6629" i="2"/>
  <c r="B6629" i="2"/>
  <c r="A6630" i="1" l="1"/>
  <c r="C6629" i="1"/>
  <c r="B6629" i="1"/>
  <c r="A6634" i="4"/>
  <c r="C6633" i="4"/>
  <c r="B6633" i="4"/>
  <c r="A6631" i="2"/>
  <c r="C6630" i="2"/>
  <c r="B6630" i="2"/>
  <c r="A6631" i="1" l="1"/>
  <c r="C6630" i="1"/>
  <c r="B6630" i="1"/>
  <c r="C6634" i="4"/>
  <c r="B6634" i="4"/>
  <c r="A6635" i="4"/>
  <c r="A6632" i="2"/>
  <c r="C6631" i="2"/>
  <c r="B6631" i="2"/>
  <c r="A6632" i="1" l="1"/>
  <c r="C6631" i="1"/>
  <c r="B6631" i="1"/>
  <c r="A6636" i="4"/>
  <c r="C6635" i="4"/>
  <c r="B6635" i="4"/>
  <c r="A6633" i="2"/>
  <c r="C6632" i="2"/>
  <c r="B6632" i="2"/>
  <c r="A6633" i="1" l="1"/>
  <c r="C6632" i="1"/>
  <c r="B6632" i="1"/>
  <c r="C6636" i="4"/>
  <c r="B6636" i="4"/>
  <c r="A6637" i="4"/>
  <c r="C6633" i="2"/>
  <c r="B6633" i="2"/>
  <c r="A6634" i="2"/>
  <c r="A6634" i="1" l="1"/>
  <c r="C6633" i="1"/>
  <c r="B6633" i="1"/>
  <c r="A6638" i="4"/>
  <c r="C6637" i="4"/>
  <c r="B6637" i="4"/>
  <c r="A6635" i="2"/>
  <c r="C6634" i="2"/>
  <c r="B6634" i="2"/>
  <c r="A6635" i="1" l="1"/>
  <c r="C6634" i="1"/>
  <c r="B6634" i="1"/>
  <c r="C6638" i="4"/>
  <c r="B6638" i="4"/>
  <c r="A6639" i="4"/>
  <c r="A6636" i="2"/>
  <c r="C6635" i="2"/>
  <c r="B6635" i="2"/>
  <c r="A6636" i="1" l="1"/>
  <c r="C6635" i="1"/>
  <c r="B6635" i="1"/>
  <c r="A6640" i="4"/>
  <c r="C6639" i="4"/>
  <c r="B6639" i="4"/>
  <c r="B6636" i="2"/>
  <c r="A6637" i="2"/>
  <c r="C6636" i="2"/>
  <c r="A6637" i="1" l="1"/>
  <c r="C6636" i="1"/>
  <c r="B6636" i="1"/>
  <c r="C6640" i="4"/>
  <c r="B6640" i="4"/>
  <c r="A6641" i="4"/>
  <c r="A6638" i="2"/>
  <c r="C6637" i="2"/>
  <c r="B6637" i="2"/>
  <c r="A6638" i="1" l="1"/>
  <c r="C6637" i="1"/>
  <c r="B6637" i="1"/>
  <c r="A6642" i="4"/>
  <c r="C6641" i="4"/>
  <c r="B6641" i="4"/>
  <c r="A6639" i="2"/>
  <c r="C6638" i="2"/>
  <c r="B6638" i="2"/>
  <c r="A6639" i="1" l="1"/>
  <c r="C6638" i="1"/>
  <c r="B6638" i="1"/>
  <c r="C6642" i="4"/>
  <c r="B6642" i="4"/>
  <c r="A6643" i="4"/>
  <c r="A6640" i="2"/>
  <c r="C6639" i="2"/>
  <c r="B6639" i="2"/>
  <c r="A6640" i="1" l="1"/>
  <c r="C6639" i="1"/>
  <c r="B6639" i="1"/>
  <c r="A6644" i="4"/>
  <c r="C6643" i="4"/>
  <c r="B6643" i="4"/>
  <c r="A6641" i="2"/>
  <c r="C6640" i="2"/>
  <c r="B6640" i="2"/>
  <c r="A6641" i="1" l="1"/>
  <c r="C6640" i="1"/>
  <c r="B6640" i="1"/>
  <c r="C6644" i="4"/>
  <c r="B6644" i="4"/>
  <c r="A6645" i="4"/>
  <c r="C6641" i="2"/>
  <c r="B6641" i="2"/>
  <c r="A6642" i="2"/>
  <c r="A6642" i="1" l="1"/>
  <c r="C6641" i="1"/>
  <c r="B6641" i="1"/>
  <c r="A6646" i="4"/>
  <c r="C6645" i="4"/>
  <c r="B6645" i="4"/>
  <c r="A6643" i="2"/>
  <c r="C6642" i="2"/>
  <c r="B6642" i="2"/>
  <c r="A6643" i="1" l="1"/>
  <c r="C6642" i="1"/>
  <c r="B6642" i="1"/>
  <c r="C6646" i="4"/>
  <c r="B6646" i="4"/>
  <c r="A6647" i="4"/>
  <c r="A6644" i="2"/>
  <c r="C6643" i="2"/>
  <c r="B6643" i="2"/>
  <c r="A6644" i="1" l="1"/>
  <c r="C6643" i="1"/>
  <c r="B6643" i="1"/>
  <c r="A6648" i="4"/>
  <c r="C6647" i="4"/>
  <c r="B6647" i="4"/>
  <c r="B6644" i="2"/>
  <c r="A6645" i="2"/>
  <c r="C6644" i="2"/>
  <c r="A6645" i="1" l="1"/>
  <c r="C6644" i="1"/>
  <c r="B6644" i="1"/>
  <c r="C6648" i="4"/>
  <c r="B6648" i="4"/>
  <c r="A6649" i="4"/>
  <c r="A6646" i="2"/>
  <c r="C6645" i="2"/>
  <c r="B6645" i="2"/>
  <c r="A6646" i="1" l="1"/>
  <c r="C6645" i="1"/>
  <c r="B6645" i="1"/>
  <c r="A6650" i="4"/>
  <c r="C6649" i="4"/>
  <c r="B6649" i="4"/>
  <c r="A6647" i="2"/>
  <c r="C6646" i="2"/>
  <c r="B6646" i="2"/>
  <c r="A6647" i="1" l="1"/>
  <c r="B6646" i="1"/>
  <c r="C6646" i="1"/>
  <c r="C6650" i="4"/>
  <c r="B6650" i="4"/>
  <c r="A6651" i="4"/>
  <c r="A6648" i="2"/>
  <c r="C6647" i="2"/>
  <c r="B6647" i="2"/>
  <c r="A6648" i="1" l="1"/>
  <c r="C6647" i="1"/>
  <c r="B6647" i="1"/>
  <c r="A6652" i="4"/>
  <c r="C6651" i="4"/>
  <c r="B6651" i="4"/>
  <c r="A6649" i="2"/>
  <c r="C6648" i="2"/>
  <c r="B6648" i="2"/>
  <c r="A6649" i="1" l="1"/>
  <c r="C6648" i="1"/>
  <c r="B6648" i="1"/>
  <c r="C6652" i="4"/>
  <c r="B6652" i="4"/>
  <c r="A6653" i="4"/>
  <c r="C6649" i="2"/>
  <c r="B6649" i="2"/>
  <c r="A6650" i="2"/>
  <c r="A6650" i="1" l="1"/>
  <c r="C6649" i="1"/>
  <c r="B6649" i="1"/>
  <c r="A6654" i="4"/>
  <c r="C6653" i="4"/>
  <c r="B6653" i="4"/>
  <c r="A6651" i="2"/>
  <c r="C6650" i="2"/>
  <c r="B6650" i="2"/>
  <c r="A6651" i="1" l="1"/>
  <c r="C6650" i="1"/>
  <c r="B6650" i="1"/>
  <c r="C6654" i="4"/>
  <c r="B6654" i="4"/>
  <c r="A6655" i="4"/>
  <c r="A6652" i="2"/>
  <c r="C6651" i="2"/>
  <c r="B6651" i="2"/>
  <c r="A6652" i="1" l="1"/>
  <c r="C6651" i="1"/>
  <c r="B6651" i="1"/>
  <c r="A6656" i="4"/>
  <c r="C6655" i="4"/>
  <c r="B6655" i="4"/>
  <c r="B6652" i="2"/>
  <c r="A6653" i="2"/>
  <c r="C6652" i="2"/>
  <c r="A6653" i="1" l="1"/>
  <c r="C6652" i="1"/>
  <c r="B6652" i="1"/>
  <c r="C6656" i="4"/>
  <c r="B6656" i="4"/>
  <c r="A6657" i="4"/>
  <c r="A6654" i="2"/>
  <c r="C6653" i="2"/>
  <c r="B6653" i="2"/>
  <c r="A6654" i="1" l="1"/>
  <c r="C6653" i="1"/>
  <c r="B6653" i="1"/>
  <c r="A6658" i="4"/>
  <c r="C6657" i="4"/>
  <c r="B6657" i="4"/>
  <c r="A6655" i="2"/>
  <c r="C6654" i="2"/>
  <c r="B6654" i="2"/>
  <c r="A6655" i="1" l="1"/>
  <c r="C6654" i="1"/>
  <c r="B6654" i="1"/>
  <c r="C6658" i="4"/>
  <c r="B6658" i="4"/>
  <c r="A6659" i="4"/>
  <c r="A6656" i="2"/>
  <c r="C6655" i="2"/>
  <c r="B6655" i="2"/>
  <c r="A6656" i="1" l="1"/>
  <c r="C6655" i="1"/>
  <c r="B6655" i="1"/>
  <c r="A6660" i="4"/>
  <c r="C6659" i="4"/>
  <c r="B6659" i="4"/>
  <c r="A6657" i="2"/>
  <c r="C6656" i="2"/>
  <c r="B6656" i="2"/>
  <c r="A6657" i="1" l="1"/>
  <c r="C6656" i="1"/>
  <c r="B6656" i="1"/>
  <c r="C6660" i="4"/>
  <c r="B6660" i="4"/>
  <c r="A6661" i="4"/>
  <c r="C6657" i="2"/>
  <c r="B6657" i="2"/>
  <c r="A6658" i="2"/>
  <c r="A6658" i="1" l="1"/>
  <c r="C6657" i="1"/>
  <c r="B6657" i="1"/>
  <c r="A6662" i="4"/>
  <c r="C6661" i="4"/>
  <c r="B6661" i="4"/>
  <c r="A6659" i="2"/>
  <c r="C6658" i="2"/>
  <c r="B6658" i="2"/>
  <c r="A6659" i="1" l="1"/>
  <c r="C6658" i="1"/>
  <c r="B6658" i="1"/>
  <c r="C6662" i="4"/>
  <c r="B6662" i="4"/>
  <c r="A6663" i="4"/>
  <c r="A6660" i="2"/>
  <c r="C6659" i="2"/>
  <c r="B6659" i="2"/>
  <c r="A6660" i="1" l="1"/>
  <c r="C6659" i="1"/>
  <c r="B6659" i="1"/>
  <c r="A6664" i="4"/>
  <c r="C6663" i="4"/>
  <c r="B6663" i="4"/>
  <c r="B6660" i="2"/>
  <c r="A6661" i="2"/>
  <c r="C6660" i="2"/>
  <c r="A6661" i="1" l="1"/>
  <c r="C6660" i="1"/>
  <c r="B6660" i="1"/>
  <c r="C6664" i="4"/>
  <c r="B6664" i="4"/>
  <c r="A6665" i="4"/>
  <c r="A6662" i="2"/>
  <c r="C6661" i="2"/>
  <c r="B6661" i="2"/>
  <c r="A6662" i="1" l="1"/>
  <c r="C6661" i="1"/>
  <c r="B6661" i="1"/>
  <c r="A6666" i="4"/>
  <c r="C6665" i="4"/>
  <c r="B6665" i="4"/>
  <c r="A6663" i="2"/>
  <c r="C6662" i="2"/>
  <c r="B6662" i="2"/>
  <c r="A6663" i="1" l="1"/>
  <c r="C6662" i="1"/>
  <c r="B6662" i="1"/>
  <c r="C6666" i="4"/>
  <c r="B6666" i="4"/>
  <c r="A6667" i="4"/>
  <c r="A6664" i="2"/>
  <c r="C6663" i="2"/>
  <c r="B6663" i="2"/>
  <c r="A6664" i="1" l="1"/>
  <c r="C6663" i="1"/>
  <c r="B6663" i="1"/>
  <c r="A6668" i="4"/>
  <c r="C6667" i="4"/>
  <c r="B6667" i="4"/>
  <c r="A6665" i="2"/>
  <c r="C6664" i="2"/>
  <c r="B6664" i="2"/>
  <c r="A6665" i="1" l="1"/>
  <c r="C6664" i="1"/>
  <c r="B6664" i="1"/>
  <c r="C6668" i="4"/>
  <c r="B6668" i="4"/>
  <c r="A6669" i="4"/>
  <c r="C6665" i="2"/>
  <c r="B6665" i="2"/>
  <c r="A6666" i="2"/>
  <c r="A6666" i="1" l="1"/>
  <c r="C6665" i="1"/>
  <c r="B6665" i="1"/>
  <c r="A6670" i="4"/>
  <c r="C6669" i="4"/>
  <c r="B6669" i="4"/>
  <c r="A6667" i="2"/>
  <c r="C6666" i="2"/>
  <c r="B6666" i="2"/>
  <c r="A6667" i="1" l="1"/>
  <c r="C6666" i="1"/>
  <c r="B6666" i="1"/>
  <c r="C6670" i="4"/>
  <c r="B6670" i="4"/>
  <c r="A6671" i="4"/>
  <c r="A6668" i="2"/>
  <c r="C6667" i="2"/>
  <c r="B6667" i="2"/>
  <c r="A6668" i="1" l="1"/>
  <c r="C6667" i="1"/>
  <c r="B6667" i="1"/>
  <c r="A6672" i="4"/>
  <c r="C6671" i="4"/>
  <c r="B6671" i="4"/>
  <c r="B6668" i="2"/>
  <c r="A6669" i="2"/>
  <c r="C6668" i="2"/>
  <c r="A6669" i="1" l="1"/>
  <c r="C6668" i="1"/>
  <c r="B6668" i="1"/>
  <c r="C6672" i="4"/>
  <c r="B6672" i="4"/>
  <c r="A6673" i="4"/>
  <c r="A6670" i="2"/>
  <c r="C6669" i="2"/>
  <c r="B6669" i="2"/>
  <c r="A6670" i="1" l="1"/>
  <c r="C6669" i="1"/>
  <c r="B6669" i="1"/>
  <c r="A6674" i="4"/>
  <c r="C6673" i="4"/>
  <c r="B6673" i="4"/>
  <c r="A6671" i="2"/>
  <c r="C6670" i="2"/>
  <c r="B6670" i="2"/>
  <c r="A6671" i="1" l="1"/>
  <c r="C6670" i="1"/>
  <c r="B6670" i="1"/>
  <c r="C6674" i="4"/>
  <c r="B6674" i="4"/>
  <c r="A6675" i="4"/>
  <c r="A6672" i="2"/>
  <c r="C6671" i="2"/>
  <c r="B6671" i="2"/>
  <c r="A6672" i="1" l="1"/>
  <c r="C6671" i="1"/>
  <c r="B6671" i="1"/>
  <c r="A6676" i="4"/>
  <c r="C6675" i="4"/>
  <c r="B6675" i="4"/>
  <c r="A6673" i="2"/>
  <c r="C6672" i="2"/>
  <c r="B6672" i="2"/>
  <c r="A6673" i="1" l="1"/>
  <c r="C6672" i="1"/>
  <c r="B6672" i="1"/>
  <c r="C6676" i="4"/>
  <c r="B6676" i="4"/>
  <c r="A6677" i="4"/>
  <c r="C6673" i="2"/>
  <c r="B6673" i="2"/>
  <c r="A6674" i="2"/>
  <c r="A6674" i="1" l="1"/>
  <c r="C6673" i="1"/>
  <c r="B6673" i="1"/>
  <c r="A6678" i="4"/>
  <c r="C6677" i="4"/>
  <c r="B6677" i="4"/>
  <c r="A6675" i="2"/>
  <c r="C6674" i="2"/>
  <c r="B6674" i="2"/>
  <c r="A6675" i="1" l="1"/>
  <c r="C6674" i="1"/>
  <c r="B6674" i="1"/>
  <c r="C6678" i="4"/>
  <c r="B6678" i="4"/>
  <c r="A6679" i="4"/>
  <c r="A6676" i="2"/>
  <c r="C6675" i="2"/>
  <c r="B6675" i="2"/>
  <c r="A6676" i="1" l="1"/>
  <c r="C6675" i="1"/>
  <c r="B6675" i="1"/>
  <c r="A6680" i="4"/>
  <c r="C6679" i="4"/>
  <c r="B6679" i="4"/>
  <c r="B6676" i="2"/>
  <c r="A6677" i="2"/>
  <c r="C6676" i="2"/>
  <c r="A6677" i="1" l="1"/>
  <c r="C6676" i="1"/>
  <c r="B6676" i="1"/>
  <c r="C6680" i="4"/>
  <c r="B6680" i="4"/>
  <c r="A6681" i="4"/>
  <c r="A6678" i="2"/>
  <c r="C6677" i="2"/>
  <c r="B6677" i="2"/>
  <c r="A6678" i="1" l="1"/>
  <c r="C6677" i="1"/>
  <c r="B6677" i="1"/>
  <c r="A6682" i="4"/>
  <c r="C6681" i="4"/>
  <c r="B6681" i="4"/>
  <c r="A6679" i="2"/>
  <c r="C6678" i="2"/>
  <c r="B6678" i="2"/>
  <c r="A6679" i="1" l="1"/>
  <c r="B6678" i="1"/>
  <c r="C6678" i="1"/>
  <c r="C6682" i="4"/>
  <c r="B6682" i="4"/>
  <c r="A6683" i="4"/>
  <c r="A6680" i="2"/>
  <c r="C6679" i="2"/>
  <c r="B6679" i="2"/>
  <c r="A6680" i="1" l="1"/>
  <c r="C6679" i="1"/>
  <c r="B6679" i="1"/>
  <c r="A6684" i="4"/>
  <c r="C6683" i="4"/>
  <c r="B6683" i="4"/>
  <c r="A6681" i="2"/>
  <c r="C6680" i="2"/>
  <c r="B6680" i="2"/>
  <c r="A6681" i="1" l="1"/>
  <c r="C6680" i="1"/>
  <c r="B6680" i="1"/>
  <c r="C6684" i="4"/>
  <c r="B6684" i="4"/>
  <c r="A6685" i="4"/>
  <c r="C6681" i="2"/>
  <c r="B6681" i="2"/>
  <c r="A6682" i="2"/>
  <c r="A6682" i="1" l="1"/>
  <c r="C6681" i="1"/>
  <c r="B6681" i="1"/>
  <c r="A6686" i="4"/>
  <c r="C6685" i="4"/>
  <c r="B6685" i="4"/>
  <c r="A6683" i="2"/>
  <c r="C6682" i="2"/>
  <c r="B6682" i="2"/>
  <c r="A6683" i="1" l="1"/>
  <c r="C6682" i="1"/>
  <c r="B6682" i="1"/>
  <c r="C6686" i="4"/>
  <c r="B6686" i="4"/>
  <c r="A6687" i="4"/>
  <c r="A6684" i="2"/>
  <c r="C6683" i="2"/>
  <c r="B6683" i="2"/>
  <c r="A6684" i="1" l="1"/>
  <c r="C6683" i="1"/>
  <c r="B6683" i="1"/>
  <c r="A6688" i="4"/>
  <c r="C6687" i="4"/>
  <c r="B6687" i="4"/>
  <c r="B6684" i="2"/>
  <c r="A6685" i="2"/>
  <c r="C6684" i="2"/>
  <c r="A6685" i="1" l="1"/>
  <c r="C6684" i="1"/>
  <c r="B6684" i="1"/>
  <c r="C6688" i="4"/>
  <c r="B6688" i="4"/>
  <c r="A6689" i="4"/>
  <c r="A6686" i="2"/>
  <c r="C6685" i="2"/>
  <c r="B6685" i="2"/>
  <c r="A6686" i="1" l="1"/>
  <c r="C6685" i="1"/>
  <c r="B6685" i="1"/>
  <c r="A6690" i="4"/>
  <c r="C6689" i="4"/>
  <c r="B6689" i="4"/>
  <c r="A6687" i="2"/>
  <c r="C6686" i="2"/>
  <c r="B6686" i="2"/>
  <c r="A6687" i="1" l="1"/>
  <c r="C6686" i="1"/>
  <c r="B6686" i="1"/>
  <c r="C6690" i="4"/>
  <c r="B6690" i="4"/>
  <c r="A6691" i="4"/>
  <c r="A6688" i="2"/>
  <c r="C6687" i="2"/>
  <c r="B6687" i="2"/>
  <c r="A6688" i="1" l="1"/>
  <c r="C6687" i="1"/>
  <c r="B6687" i="1"/>
  <c r="A6692" i="4"/>
  <c r="C6691" i="4"/>
  <c r="B6691" i="4"/>
  <c r="A6689" i="2"/>
  <c r="C6688" i="2"/>
  <c r="B6688" i="2"/>
  <c r="A6689" i="1" l="1"/>
  <c r="C6688" i="1"/>
  <c r="B6688" i="1"/>
  <c r="C6692" i="4"/>
  <c r="B6692" i="4"/>
  <c r="A6693" i="4"/>
  <c r="C6689" i="2"/>
  <c r="B6689" i="2"/>
  <c r="A6690" i="2"/>
  <c r="A6690" i="1" l="1"/>
  <c r="C6689" i="1"/>
  <c r="B6689" i="1"/>
  <c r="A6694" i="4"/>
  <c r="C6693" i="4"/>
  <c r="B6693" i="4"/>
  <c r="A6691" i="2"/>
  <c r="C6690" i="2"/>
  <c r="B6690" i="2"/>
  <c r="A6691" i="1" l="1"/>
  <c r="C6690" i="1"/>
  <c r="B6690" i="1"/>
  <c r="C6694" i="4"/>
  <c r="B6694" i="4"/>
  <c r="A6695" i="4"/>
  <c r="A6692" i="2"/>
  <c r="C6691" i="2"/>
  <c r="B6691" i="2"/>
  <c r="A6692" i="1" l="1"/>
  <c r="C6691" i="1"/>
  <c r="B6691" i="1"/>
  <c r="A6696" i="4"/>
  <c r="C6695" i="4"/>
  <c r="B6695" i="4"/>
  <c r="B6692" i="2"/>
  <c r="A6693" i="2"/>
  <c r="C6692" i="2"/>
  <c r="A6693" i="1" l="1"/>
  <c r="C6692" i="1"/>
  <c r="B6692" i="1"/>
  <c r="C6696" i="4"/>
  <c r="B6696" i="4"/>
  <c r="A6697" i="4"/>
  <c r="A6694" i="2"/>
  <c r="C6693" i="2"/>
  <c r="B6693" i="2"/>
  <c r="A6694" i="1" l="1"/>
  <c r="C6693" i="1"/>
  <c r="B6693" i="1"/>
  <c r="A6698" i="4"/>
  <c r="C6697" i="4"/>
  <c r="B6697" i="4"/>
  <c r="A6695" i="2"/>
  <c r="C6694" i="2"/>
  <c r="B6694" i="2"/>
  <c r="A6695" i="1" l="1"/>
  <c r="C6694" i="1"/>
  <c r="B6694" i="1"/>
  <c r="C6698" i="4"/>
  <c r="B6698" i="4"/>
  <c r="A6699" i="4"/>
  <c r="A6696" i="2"/>
  <c r="C6695" i="2"/>
  <c r="B6695" i="2"/>
  <c r="A6696" i="1" l="1"/>
  <c r="C6695" i="1"/>
  <c r="B6695" i="1"/>
  <c r="A6700" i="4"/>
  <c r="C6699" i="4"/>
  <c r="B6699" i="4"/>
  <c r="A6697" i="2"/>
  <c r="C6696" i="2"/>
  <c r="B6696" i="2"/>
  <c r="A6697" i="1" l="1"/>
  <c r="C6696" i="1"/>
  <c r="B6696" i="1"/>
  <c r="C6700" i="4"/>
  <c r="B6700" i="4"/>
  <c r="A6701" i="4"/>
  <c r="C6697" i="2"/>
  <c r="B6697" i="2"/>
  <c r="A6698" i="2"/>
  <c r="A6698" i="1" l="1"/>
  <c r="C6697" i="1"/>
  <c r="B6697" i="1"/>
  <c r="A6702" i="4"/>
  <c r="C6701" i="4"/>
  <c r="B6701" i="4"/>
  <c r="A6699" i="2"/>
  <c r="C6698" i="2"/>
  <c r="B6698" i="2"/>
  <c r="A6699" i="1" l="1"/>
  <c r="C6698" i="1"/>
  <c r="B6698" i="1"/>
  <c r="C6702" i="4"/>
  <c r="B6702" i="4"/>
  <c r="A6703" i="4"/>
  <c r="A6700" i="2"/>
  <c r="C6699" i="2"/>
  <c r="B6699" i="2"/>
  <c r="A6700" i="1" l="1"/>
  <c r="C6699" i="1"/>
  <c r="B6699" i="1"/>
  <c r="A6704" i="4"/>
  <c r="C6703" i="4"/>
  <c r="B6703" i="4"/>
  <c r="B6700" i="2"/>
  <c r="A6701" i="2"/>
  <c r="C6700" i="2"/>
  <c r="A6701" i="1" l="1"/>
  <c r="C6700" i="1"/>
  <c r="B6700" i="1"/>
  <c r="C6704" i="4"/>
  <c r="B6704" i="4"/>
  <c r="A6705" i="4"/>
  <c r="A6702" i="2"/>
  <c r="C6701" i="2"/>
  <c r="B6701" i="2"/>
  <c r="A6702" i="1" l="1"/>
  <c r="C6701" i="1"/>
  <c r="B6701" i="1"/>
  <c r="A6706" i="4"/>
  <c r="C6705" i="4"/>
  <c r="B6705" i="4"/>
  <c r="A6703" i="2"/>
  <c r="C6702" i="2"/>
  <c r="B6702" i="2"/>
  <c r="A6703" i="1" l="1"/>
  <c r="C6702" i="1"/>
  <c r="B6702" i="1"/>
  <c r="C6706" i="4"/>
  <c r="B6706" i="4"/>
  <c r="A6707" i="4"/>
  <c r="A6704" i="2"/>
  <c r="C6703" i="2"/>
  <c r="B6703" i="2"/>
  <c r="A6704" i="1" l="1"/>
  <c r="C6703" i="1"/>
  <c r="B6703" i="1"/>
  <c r="A6708" i="4"/>
  <c r="C6707" i="4"/>
  <c r="B6707" i="4"/>
  <c r="A6705" i="2"/>
  <c r="C6704" i="2"/>
  <c r="B6704" i="2"/>
  <c r="A6705" i="1" l="1"/>
  <c r="C6704" i="1"/>
  <c r="B6704" i="1"/>
  <c r="C6708" i="4"/>
  <c r="B6708" i="4"/>
  <c r="A6709" i="4"/>
  <c r="C6705" i="2"/>
  <c r="B6705" i="2"/>
  <c r="A6706" i="2"/>
  <c r="A6706" i="1" l="1"/>
  <c r="C6705" i="1"/>
  <c r="B6705" i="1"/>
  <c r="A6710" i="4"/>
  <c r="C6709" i="4"/>
  <c r="B6709" i="4"/>
  <c r="A6707" i="2"/>
  <c r="C6706" i="2"/>
  <c r="B6706" i="2"/>
  <c r="A6707" i="1" l="1"/>
  <c r="C6706" i="1"/>
  <c r="B6706" i="1"/>
  <c r="C6710" i="4"/>
  <c r="B6710" i="4"/>
  <c r="A6711" i="4"/>
  <c r="A6708" i="2"/>
  <c r="C6707" i="2"/>
  <c r="B6707" i="2"/>
  <c r="A6708" i="1" l="1"/>
  <c r="C6707" i="1"/>
  <c r="B6707" i="1"/>
  <c r="A6712" i="4"/>
  <c r="C6711" i="4"/>
  <c r="B6711" i="4"/>
  <c r="B6708" i="2"/>
  <c r="A6709" i="2"/>
  <c r="C6708" i="2"/>
  <c r="A6709" i="1" l="1"/>
  <c r="C6708" i="1"/>
  <c r="B6708" i="1"/>
  <c r="C6712" i="4"/>
  <c r="B6712" i="4"/>
  <c r="A6713" i="4"/>
  <c r="A6710" i="2"/>
  <c r="C6709" i="2"/>
  <c r="B6709" i="2"/>
  <c r="A6710" i="1" l="1"/>
  <c r="C6709" i="1"/>
  <c r="B6709" i="1"/>
  <c r="A6714" i="4"/>
  <c r="C6713" i="4"/>
  <c r="B6713" i="4"/>
  <c r="A6711" i="2"/>
  <c r="C6710" i="2"/>
  <c r="B6710" i="2"/>
  <c r="A6711" i="1" l="1"/>
  <c r="B6710" i="1"/>
  <c r="C6710" i="1"/>
  <c r="C6714" i="4"/>
  <c r="B6714" i="4"/>
  <c r="A6715" i="4"/>
  <c r="A6712" i="2"/>
  <c r="C6711" i="2"/>
  <c r="B6711" i="2"/>
  <c r="A6712" i="1" l="1"/>
  <c r="C6711" i="1"/>
  <c r="B6711" i="1"/>
  <c r="A6716" i="4"/>
  <c r="C6715" i="4"/>
  <c r="B6715" i="4"/>
  <c r="A6713" i="2"/>
  <c r="C6712" i="2"/>
  <c r="B6712" i="2"/>
  <c r="A6713" i="1" l="1"/>
  <c r="C6712" i="1"/>
  <c r="B6712" i="1"/>
  <c r="C6716" i="4"/>
  <c r="B6716" i="4"/>
  <c r="A6717" i="4"/>
  <c r="C6713" i="2"/>
  <c r="B6713" i="2"/>
  <c r="A6714" i="2"/>
  <c r="A6714" i="1" l="1"/>
  <c r="C6713" i="1"/>
  <c r="B6713" i="1"/>
  <c r="A6718" i="4"/>
  <c r="C6717" i="4"/>
  <c r="B6717" i="4"/>
  <c r="A6715" i="2"/>
  <c r="C6714" i="2"/>
  <c r="B6714" i="2"/>
  <c r="A6715" i="1" l="1"/>
  <c r="C6714" i="1"/>
  <c r="B6714" i="1"/>
  <c r="C6718" i="4"/>
  <c r="B6718" i="4"/>
  <c r="A6719" i="4"/>
  <c r="A6716" i="2"/>
  <c r="C6715" i="2"/>
  <c r="B6715" i="2"/>
  <c r="A6716" i="1" l="1"/>
  <c r="C6715" i="1"/>
  <c r="B6715" i="1"/>
  <c r="A6720" i="4"/>
  <c r="C6719" i="4"/>
  <c r="B6719" i="4"/>
  <c r="B6716" i="2"/>
  <c r="A6717" i="2"/>
  <c r="C6716" i="2"/>
  <c r="A6717" i="1" l="1"/>
  <c r="C6716" i="1"/>
  <c r="B6716" i="1"/>
  <c r="C6720" i="4"/>
  <c r="B6720" i="4"/>
  <c r="A6721" i="4"/>
  <c r="A6718" i="2"/>
  <c r="C6717" i="2"/>
  <c r="B6717" i="2"/>
  <c r="A6718" i="1" l="1"/>
  <c r="C6717" i="1"/>
  <c r="B6717" i="1"/>
  <c r="A6722" i="4"/>
  <c r="C6721" i="4"/>
  <c r="B6721" i="4"/>
  <c r="A6719" i="2"/>
  <c r="C6718" i="2"/>
  <c r="B6718" i="2"/>
  <c r="A6719" i="1" l="1"/>
  <c r="C6718" i="1"/>
  <c r="B6718" i="1"/>
  <c r="C6722" i="4"/>
  <c r="B6722" i="4"/>
  <c r="A6723" i="4"/>
  <c r="A6720" i="2"/>
  <c r="C6719" i="2"/>
  <c r="B6719" i="2"/>
  <c r="A6720" i="1" l="1"/>
  <c r="C6719" i="1"/>
  <c r="B6719" i="1"/>
  <c r="A6724" i="4"/>
  <c r="C6723" i="4"/>
  <c r="B6723" i="4"/>
  <c r="A6721" i="2"/>
  <c r="C6720" i="2"/>
  <c r="B6720" i="2"/>
  <c r="A6721" i="1" l="1"/>
  <c r="C6720" i="1"/>
  <c r="B6720" i="1"/>
  <c r="C6724" i="4"/>
  <c r="B6724" i="4"/>
  <c r="A6725" i="4"/>
  <c r="C6721" i="2"/>
  <c r="B6721" i="2"/>
  <c r="A6722" i="2"/>
  <c r="A6722" i="1" l="1"/>
  <c r="C6721" i="1"/>
  <c r="B6721" i="1"/>
  <c r="A6726" i="4"/>
  <c r="C6725" i="4"/>
  <c r="B6725" i="4"/>
  <c r="A6723" i="2"/>
  <c r="C6722" i="2"/>
  <c r="B6722" i="2"/>
  <c r="A6723" i="1" l="1"/>
  <c r="C6722" i="1"/>
  <c r="B6722" i="1"/>
  <c r="C6726" i="4"/>
  <c r="B6726" i="4"/>
  <c r="A6727" i="4"/>
  <c r="A6724" i="2"/>
  <c r="C6723" i="2"/>
  <c r="B6723" i="2"/>
  <c r="A6724" i="1" l="1"/>
  <c r="C6723" i="1"/>
  <c r="B6723" i="1"/>
  <c r="A6728" i="4"/>
  <c r="C6727" i="4"/>
  <c r="B6727" i="4"/>
  <c r="B6724" i="2"/>
  <c r="A6725" i="2"/>
  <c r="C6724" i="2"/>
  <c r="A6725" i="1" l="1"/>
  <c r="C6724" i="1"/>
  <c r="B6724" i="1"/>
  <c r="C6728" i="4"/>
  <c r="B6728" i="4"/>
  <c r="A6729" i="4"/>
  <c r="A6726" i="2"/>
  <c r="C6725" i="2"/>
  <c r="B6725" i="2"/>
  <c r="A6726" i="1" l="1"/>
  <c r="C6725" i="1"/>
  <c r="B6725" i="1"/>
  <c r="A6730" i="4"/>
  <c r="C6729" i="4"/>
  <c r="B6729" i="4"/>
  <c r="A6727" i="2"/>
  <c r="C6726" i="2"/>
  <c r="B6726" i="2"/>
  <c r="A6727" i="1" l="1"/>
  <c r="C6726" i="1"/>
  <c r="B6726" i="1"/>
  <c r="C6730" i="4"/>
  <c r="B6730" i="4"/>
  <c r="A6731" i="4"/>
  <c r="A6728" i="2"/>
  <c r="C6727" i="2"/>
  <c r="B6727" i="2"/>
  <c r="A6728" i="1" l="1"/>
  <c r="C6727" i="1"/>
  <c r="B6727" i="1"/>
  <c r="A6732" i="4"/>
  <c r="C6731" i="4"/>
  <c r="B6731" i="4"/>
  <c r="A6729" i="2"/>
  <c r="C6728" i="2"/>
  <c r="B6728" i="2"/>
  <c r="A6729" i="1" l="1"/>
  <c r="C6728" i="1"/>
  <c r="B6728" i="1"/>
  <c r="C6732" i="4"/>
  <c r="B6732" i="4"/>
  <c r="A6733" i="4"/>
  <c r="C6729" i="2"/>
  <c r="B6729" i="2"/>
  <c r="A6730" i="2"/>
  <c r="A6730" i="1" l="1"/>
  <c r="C6729" i="1"/>
  <c r="B6729" i="1"/>
  <c r="A6734" i="4"/>
  <c r="C6733" i="4"/>
  <c r="B6733" i="4"/>
  <c r="A6731" i="2"/>
  <c r="C6730" i="2"/>
  <c r="B6730" i="2"/>
  <c r="A6731" i="1" l="1"/>
  <c r="C6730" i="1"/>
  <c r="B6730" i="1"/>
  <c r="C6734" i="4"/>
  <c r="B6734" i="4"/>
  <c r="A6735" i="4"/>
  <c r="A6732" i="2"/>
  <c r="C6731" i="2"/>
  <c r="B6731" i="2"/>
  <c r="A6732" i="1" l="1"/>
  <c r="C6731" i="1"/>
  <c r="B6731" i="1"/>
  <c r="A6736" i="4"/>
  <c r="C6735" i="4"/>
  <c r="B6735" i="4"/>
  <c r="B6732" i="2"/>
  <c r="A6733" i="2"/>
  <c r="C6732" i="2"/>
  <c r="A6733" i="1" l="1"/>
  <c r="C6732" i="1"/>
  <c r="B6732" i="1"/>
  <c r="C6736" i="4"/>
  <c r="B6736" i="4"/>
  <c r="A6737" i="4"/>
  <c r="A6734" i="2"/>
  <c r="C6733" i="2"/>
  <c r="B6733" i="2"/>
  <c r="A6734" i="1" l="1"/>
  <c r="C6733" i="1"/>
  <c r="B6733" i="1"/>
  <c r="A6738" i="4"/>
  <c r="C6737" i="4"/>
  <c r="B6737" i="4"/>
  <c r="A6735" i="2"/>
  <c r="C6734" i="2"/>
  <c r="B6734" i="2"/>
  <c r="A6735" i="1" l="1"/>
  <c r="C6734" i="1"/>
  <c r="B6734" i="1"/>
  <c r="C6738" i="4"/>
  <c r="B6738" i="4"/>
  <c r="A6739" i="4"/>
  <c r="A6736" i="2"/>
  <c r="C6735" i="2"/>
  <c r="B6735" i="2"/>
  <c r="A6736" i="1" l="1"/>
  <c r="C6735" i="1"/>
  <c r="B6735" i="1"/>
  <c r="A6740" i="4"/>
  <c r="C6739" i="4"/>
  <c r="B6739" i="4"/>
  <c r="A6737" i="2"/>
  <c r="C6736" i="2"/>
  <c r="B6736" i="2"/>
  <c r="A6737" i="1" l="1"/>
  <c r="C6736" i="1"/>
  <c r="B6736" i="1"/>
  <c r="C6740" i="4"/>
  <c r="B6740" i="4"/>
  <c r="A6741" i="4"/>
  <c r="C6737" i="2"/>
  <c r="B6737" i="2"/>
  <c r="A6738" i="2"/>
  <c r="A6738" i="1" l="1"/>
  <c r="C6737" i="1"/>
  <c r="B6737" i="1"/>
  <c r="A6742" i="4"/>
  <c r="C6741" i="4"/>
  <c r="B6741" i="4"/>
  <c r="A6739" i="2"/>
  <c r="C6738" i="2"/>
  <c r="B6738" i="2"/>
  <c r="A6739" i="1" l="1"/>
  <c r="C6738" i="1"/>
  <c r="B6738" i="1"/>
  <c r="C6742" i="4"/>
  <c r="B6742" i="4"/>
  <c r="A6743" i="4"/>
  <c r="A6740" i="2"/>
  <c r="C6739" i="2"/>
  <c r="B6739" i="2"/>
  <c r="A6740" i="1" l="1"/>
  <c r="C6739" i="1"/>
  <c r="B6739" i="1"/>
  <c r="A6744" i="4"/>
  <c r="C6743" i="4"/>
  <c r="B6743" i="4"/>
  <c r="B6740" i="2"/>
  <c r="A6741" i="2"/>
  <c r="C6740" i="2"/>
  <c r="A6741" i="1" l="1"/>
  <c r="C6740" i="1"/>
  <c r="B6740" i="1"/>
  <c r="C6744" i="4"/>
  <c r="B6744" i="4"/>
  <c r="A6745" i="4"/>
  <c r="A6742" i="2"/>
  <c r="C6741" i="2"/>
  <c r="B6741" i="2"/>
  <c r="A6742" i="1" l="1"/>
  <c r="C6741" i="1"/>
  <c r="B6741" i="1"/>
  <c r="A6746" i="4"/>
  <c r="C6745" i="4"/>
  <c r="B6745" i="4"/>
  <c r="A6743" i="2"/>
  <c r="C6742" i="2"/>
  <c r="B6742" i="2"/>
  <c r="A6743" i="1" l="1"/>
  <c r="B6742" i="1"/>
  <c r="C6742" i="1"/>
  <c r="C6746" i="4"/>
  <c r="B6746" i="4"/>
  <c r="A6747" i="4"/>
  <c r="A6744" i="2"/>
  <c r="C6743" i="2"/>
  <c r="B6743" i="2"/>
  <c r="A6744" i="1" l="1"/>
  <c r="C6743" i="1"/>
  <c r="B6743" i="1"/>
  <c r="A6748" i="4"/>
  <c r="C6747" i="4"/>
  <c r="B6747" i="4"/>
  <c r="A6745" i="2"/>
  <c r="C6744" i="2"/>
  <c r="B6744" i="2"/>
  <c r="A6745" i="1" l="1"/>
  <c r="C6744" i="1"/>
  <c r="B6744" i="1"/>
  <c r="C6748" i="4"/>
  <c r="B6748" i="4"/>
  <c r="A6749" i="4"/>
  <c r="C6745" i="2"/>
  <c r="B6745" i="2"/>
  <c r="A6746" i="2"/>
  <c r="A6746" i="1" l="1"/>
  <c r="C6745" i="1"/>
  <c r="B6745" i="1"/>
  <c r="A6750" i="4"/>
  <c r="C6749" i="4"/>
  <c r="B6749" i="4"/>
  <c r="A6747" i="2"/>
  <c r="C6746" i="2"/>
  <c r="B6746" i="2"/>
  <c r="A6747" i="1" l="1"/>
  <c r="C6746" i="1"/>
  <c r="B6746" i="1"/>
  <c r="C6750" i="4"/>
  <c r="B6750" i="4"/>
  <c r="A6751" i="4"/>
  <c r="A6748" i="2"/>
  <c r="C6747" i="2"/>
  <c r="B6747" i="2"/>
  <c r="A6748" i="1" l="1"/>
  <c r="C6747" i="1"/>
  <c r="B6747" i="1"/>
  <c r="A6752" i="4"/>
  <c r="C6751" i="4"/>
  <c r="B6751" i="4"/>
  <c r="B6748" i="2"/>
  <c r="A6749" i="2"/>
  <c r="C6748" i="2"/>
  <c r="A6749" i="1" l="1"/>
  <c r="C6748" i="1"/>
  <c r="B6748" i="1"/>
  <c r="C6752" i="4"/>
  <c r="B6752" i="4"/>
  <c r="A6753" i="4"/>
  <c r="A6750" i="2"/>
  <c r="C6749" i="2"/>
  <c r="B6749" i="2"/>
  <c r="A6750" i="1" l="1"/>
  <c r="C6749" i="1"/>
  <c r="B6749" i="1"/>
  <c r="A6754" i="4"/>
  <c r="C6753" i="4"/>
  <c r="B6753" i="4"/>
  <c r="A6751" i="2"/>
  <c r="C6750" i="2"/>
  <c r="B6750" i="2"/>
  <c r="A6751" i="1" l="1"/>
  <c r="C6750" i="1"/>
  <c r="B6750" i="1"/>
  <c r="C6754" i="4"/>
  <c r="B6754" i="4"/>
  <c r="A6755" i="4"/>
  <c r="A6752" i="2"/>
  <c r="C6751" i="2"/>
  <c r="B6751" i="2"/>
  <c r="A6752" i="1" l="1"/>
  <c r="C6751" i="1"/>
  <c r="B6751" i="1"/>
  <c r="A6756" i="4"/>
  <c r="C6755" i="4"/>
  <c r="B6755" i="4"/>
  <c r="A6753" i="2"/>
  <c r="C6752" i="2"/>
  <c r="B6752" i="2"/>
  <c r="A6753" i="1" l="1"/>
  <c r="C6752" i="1"/>
  <c r="B6752" i="1"/>
  <c r="C6756" i="4"/>
  <c r="B6756" i="4"/>
  <c r="A6757" i="4"/>
  <c r="C6753" i="2"/>
  <c r="B6753" i="2"/>
  <c r="A6754" i="2"/>
  <c r="A6754" i="1" l="1"/>
  <c r="C6753" i="1"/>
  <c r="B6753" i="1"/>
  <c r="A6758" i="4"/>
  <c r="C6757" i="4"/>
  <c r="B6757" i="4"/>
  <c r="A6755" i="2"/>
  <c r="C6754" i="2"/>
  <c r="B6754" i="2"/>
  <c r="A6755" i="1" l="1"/>
  <c r="C6754" i="1"/>
  <c r="B6754" i="1"/>
  <c r="C6758" i="4"/>
  <c r="B6758" i="4"/>
  <c r="A6759" i="4"/>
  <c r="A6756" i="2"/>
  <c r="C6755" i="2"/>
  <c r="B6755" i="2"/>
  <c r="A6756" i="1" l="1"/>
  <c r="C6755" i="1"/>
  <c r="B6755" i="1"/>
  <c r="A6760" i="4"/>
  <c r="C6759" i="4"/>
  <c r="B6759" i="4"/>
  <c r="B6756" i="2"/>
  <c r="A6757" i="2"/>
  <c r="C6756" i="2"/>
  <c r="A6757" i="1" l="1"/>
  <c r="C6756" i="1"/>
  <c r="B6756" i="1"/>
  <c r="C6760" i="4"/>
  <c r="B6760" i="4"/>
  <c r="A6761" i="4"/>
  <c r="A6758" i="2"/>
  <c r="C6757" i="2"/>
  <c r="B6757" i="2"/>
  <c r="A6758" i="1" l="1"/>
  <c r="C6757" i="1"/>
  <c r="B6757" i="1"/>
  <c r="A6762" i="4"/>
  <c r="C6761" i="4"/>
  <c r="B6761" i="4"/>
  <c r="A6759" i="2"/>
  <c r="C6758" i="2"/>
  <c r="B6758" i="2"/>
  <c r="A6759" i="1" l="1"/>
  <c r="C6758" i="1"/>
  <c r="B6758" i="1"/>
  <c r="C6762" i="4"/>
  <c r="B6762" i="4"/>
  <c r="A6763" i="4"/>
  <c r="A6760" i="2"/>
  <c r="C6759" i="2"/>
  <c r="B6759" i="2"/>
  <c r="A6760" i="1" l="1"/>
  <c r="C6759" i="1"/>
  <c r="B6759" i="1"/>
  <c r="A6764" i="4"/>
  <c r="C6763" i="4"/>
  <c r="B6763" i="4"/>
  <c r="A6761" i="2"/>
  <c r="C6760" i="2"/>
  <c r="B6760" i="2"/>
  <c r="A6761" i="1" l="1"/>
  <c r="C6760" i="1"/>
  <c r="B6760" i="1"/>
  <c r="C6764" i="4"/>
  <c r="B6764" i="4"/>
  <c r="A6765" i="4"/>
  <c r="C6761" i="2"/>
  <c r="B6761" i="2"/>
  <c r="A6762" i="2"/>
  <c r="A6762" i="1" l="1"/>
  <c r="C6761" i="1"/>
  <c r="B6761" i="1"/>
  <c r="A6766" i="4"/>
  <c r="C6765" i="4"/>
  <c r="B6765" i="4"/>
  <c r="A6763" i="2"/>
  <c r="C6762" i="2"/>
  <c r="B6762" i="2"/>
  <c r="A6763" i="1" l="1"/>
  <c r="B6762" i="1"/>
  <c r="C6762" i="1"/>
  <c r="C6766" i="4"/>
  <c r="B6766" i="4"/>
  <c r="A6767" i="4"/>
  <c r="A6764" i="2"/>
  <c r="C6763" i="2"/>
  <c r="B6763" i="2"/>
  <c r="A6764" i="1" l="1"/>
  <c r="C6763" i="1"/>
  <c r="B6763" i="1"/>
  <c r="A6768" i="4"/>
  <c r="C6767" i="4"/>
  <c r="B6767" i="4"/>
  <c r="B6764" i="2"/>
  <c r="A6765" i="2"/>
  <c r="C6764" i="2"/>
  <c r="A6765" i="1" l="1"/>
  <c r="C6764" i="1"/>
  <c r="B6764" i="1"/>
  <c r="C6768" i="4"/>
  <c r="B6768" i="4"/>
  <c r="A6769" i="4"/>
  <c r="A6766" i="2"/>
  <c r="C6765" i="2"/>
  <c r="B6765" i="2"/>
  <c r="A6766" i="1" l="1"/>
  <c r="C6765" i="1"/>
  <c r="B6765" i="1"/>
  <c r="A6770" i="4"/>
  <c r="C6769" i="4"/>
  <c r="B6769" i="4"/>
  <c r="A6767" i="2"/>
  <c r="C6766" i="2"/>
  <c r="B6766" i="2"/>
  <c r="A6767" i="1" l="1"/>
  <c r="B6766" i="1"/>
  <c r="C6766" i="1"/>
  <c r="C6770" i="4"/>
  <c r="B6770" i="4"/>
  <c r="A6771" i="4"/>
  <c r="A6768" i="2"/>
  <c r="C6767" i="2"/>
  <c r="B6767" i="2"/>
  <c r="A6768" i="1" l="1"/>
  <c r="C6767" i="1"/>
  <c r="B6767" i="1"/>
  <c r="A6772" i="4"/>
  <c r="C6771" i="4"/>
  <c r="B6771" i="4"/>
  <c r="A6769" i="2"/>
  <c r="C6768" i="2"/>
  <c r="B6768" i="2"/>
  <c r="A6769" i="1" l="1"/>
  <c r="C6768" i="1"/>
  <c r="B6768" i="1"/>
  <c r="C6772" i="4"/>
  <c r="B6772" i="4"/>
  <c r="A6773" i="4"/>
  <c r="C6769" i="2"/>
  <c r="B6769" i="2"/>
  <c r="A6770" i="2"/>
  <c r="A6770" i="1" l="1"/>
  <c r="C6769" i="1"/>
  <c r="B6769" i="1"/>
  <c r="A6774" i="4"/>
  <c r="C6773" i="4"/>
  <c r="B6773" i="4"/>
  <c r="A6771" i="2"/>
  <c r="C6770" i="2"/>
  <c r="B6770" i="2"/>
  <c r="A6771" i="1" l="1"/>
  <c r="B6770" i="1"/>
  <c r="C6770" i="1"/>
  <c r="C6774" i="4"/>
  <c r="B6774" i="4"/>
  <c r="A6775" i="4"/>
  <c r="A6772" i="2"/>
  <c r="C6771" i="2"/>
  <c r="B6771" i="2"/>
  <c r="A6772" i="1" l="1"/>
  <c r="C6771" i="1"/>
  <c r="B6771" i="1"/>
  <c r="A6776" i="4"/>
  <c r="C6775" i="4"/>
  <c r="B6775" i="4"/>
  <c r="A6773" i="2"/>
  <c r="C6772" i="2"/>
  <c r="B6772" i="2"/>
  <c r="A6773" i="1" l="1"/>
  <c r="C6772" i="1"/>
  <c r="B6772" i="1"/>
  <c r="C6776" i="4"/>
  <c r="B6776" i="4"/>
  <c r="A6777" i="4"/>
  <c r="A6774" i="2"/>
  <c r="C6773" i="2"/>
  <c r="B6773" i="2"/>
  <c r="A6774" i="1" l="1"/>
  <c r="C6773" i="1"/>
  <c r="B6773" i="1"/>
  <c r="A6778" i="4"/>
  <c r="C6777" i="4"/>
  <c r="B6777" i="4"/>
  <c r="A6775" i="2"/>
  <c r="C6774" i="2"/>
  <c r="B6774" i="2"/>
  <c r="A6775" i="1" l="1"/>
  <c r="B6774" i="1"/>
  <c r="C6774" i="1"/>
  <c r="C6778" i="4"/>
  <c r="B6778" i="4"/>
  <c r="A6779" i="4"/>
  <c r="C6775" i="2"/>
  <c r="B6775" i="2"/>
  <c r="A6776" i="2"/>
  <c r="A6776" i="1" l="1"/>
  <c r="C6775" i="1"/>
  <c r="B6775" i="1"/>
  <c r="A6780" i="4"/>
  <c r="C6779" i="4"/>
  <c r="B6779" i="4"/>
  <c r="B6776" i="2"/>
  <c r="A6777" i="2"/>
  <c r="C6776" i="2"/>
  <c r="A6777" i="1" l="1"/>
  <c r="C6776" i="1"/>
  <c r="B6776" i="1"/>
  <c r="C6780" i="4"/>
  <c r="B6780" i="4"/>
  <c r="A6781" i="4"/>
  <c r="A6778" i="2"/>
  <c r="C6777" i="2"/>
  <c r="B6777" i="2"/>
  <c r="A6778" i="1" l="1"/>
  <c r="C6777" i="1"/>
  <c r="B6777" i="1"/>
  <c r="A6782" i="4"/>
  <c r="C6781" i="4"/>
  <c r="B6781" i="4"/>
  <c r="B6778" i="2"/>
  <c r="A6779" i="2"/>
  <c r="C6778" i="2"/>
  <c r="A6779" i="1" l="1"/>
  <c r="B6778" i="1"/>
  <c r="C6778" i="1"/>
  <c r="C6782" i="4"/>
  <c r="B6782" i="4"/>
  <c r="A6783" i="4"/>
  <c r="C6779" i="2"/>
  <c r="B6779" i="2"/>
  <c r="A6780" i="2"/>
  <c r="A6780" i="1" l="1"/>
  <c r="C6779" i="1"/>
  <c r="B6779" i="1"/>
  <c r="A6784" i="4"/>
  <c r="C6783" i="4"/>
  <c r="B6783" i="4"/>
  <c r="A6781" i="2"/>
  <c r="C6780" i="2"/>
  <c r="B6780" i="2"/>
  <c r="A6781" i="1" l="1"/>
  <c r="C6780" i="1"/>
  <c r="B6780" i="1"/>
  <c r="C6784" i="4"/>
  <c r="B6784" i="4"/>
  <c r="A6785" i="4"/>
  <c r="A6782" i="2"/>
  <c r="C6781" i="2"/>
  <c r="B6781" i="2"/>
  <c r="A6782" i="1" l="1"/>
  <c r="C6781" i="1"/>
  <c r="B6781" i="1"/>
  <c r="A6786" i="4"/>
  <c r="C6785" i="4"/>
  <c r="B6785" i="4"/>
  <c r="A6783" i="2"/>
  <c r="C6782" i="2"/>
  <c r="B6782" i="2"/>
  <c r="A6783" i="1" l="1"/>
  <c r="B6782" i="1"/>
  <c r="C6782" i="1"/>
  <c r="C6786" i="4"/>
  <c r="B6786" i="4"/>
  <c r="A6787" i="4"/>
  <c r="C6783" i="2"/>
  <c r="B6783" i="2"/>
  <c r="A6784" i="2"/>
  <c r="A6784" i="1" l="1"/>
  <c r="C6783" i="1"/>
  <c r="B6783" i="1"/>
  <c r="A6788" i="4"/>
  <c r="C6787" i="4"/>
  <c r="B6787" i="4"/>
  <c r="A6785" i="2"/>
  <c r="C6784" i="2"/>
  <c r="B6784" i="2"/>
  <c r="A6785" i="1" l="1"/>
  <c r="C6784" i="1"/>
  <c r="B6784" i="1"/>
  <c r="C6788" i="4"/>
  <c r="B6788" i="4"/>
  <c r="A6789" i="4"/>
  <c r="A6786" i="2"/>
  <c r="C6785" i="2"/>
  <c r="B6785" i="2"/>
  <c r="A6786" i="1" l="1"/>
  <c r="C6785" i="1"/>
  <c r="B6785" i="1"/>
  <c r="A6790" i="4"/>
  <c r="C6789" i="4"/>
  <c r="B6789" i="4"/>
  <c r="A6787" i="2"/>
  <c r="B6786" i="2"/>
  <c r="C6786" i="2"/>
  <c r="A6787" i="1" l="1"/>
  <c r="B6786" i="1"/>
  <c r="C6786" i="1"/>
  <c r="C6790" i="4"/>
  <c r="B6790" i="4"/>
  <c r="A6791" i="4"/>
  <c r="B6787" i="2"/>
  <c r="A6788" i="2"/>
  <c r="C6787" i="2"/>
  <c r="A6788" i="1" l="1"/>
  <c r="C6787" i="1"/>
  <c r="B6787" i="1"/>
  <c r="A6792" i="4"/>
  <c r="C6791" i="4"/>
  <c r="B6791" i="4"/>
  <c r="A6789" i="2"/>
  <c r="C6788" i="2"/>
  <c r="B6788" i="2"/>
  <c r="A6789" i="1" l="1"/>
  <c r="C6788" i="1"/>
  <c r="B6788" i="1"/>
  <c r="C6792" i="4"/>
  <c r="B6792" i="4"/>
  <c r="A6793" i="4"/>
  <c r="C6789" i="2"/>
  <c r="A6790" i="2"/>
  <c r="B6789" i="2"/>
  <c r="A6790" i="1" l="1"/>
  <c r="C6789" i="1"/>
  <c r="B6789" i="1"/>
  <c r="A6794" i="4"/>
  <c r="C6793" i="4"/>
  <c r="B6793" i="4"/>
  <c r="A6791" i="2"/>
  <c r="C6790" i="2"/>
  <c r="B6790" i="2"/>
  <c r="A6791" i="1" l="1"/>
  <c r="B6790" i="1"/>
  <c r="C6790" i="1"/>
  <c r="C6794" i="4"/>
  <c r="B6794" i="4"/>
  <c r="A6795" i="4"/>
  <c r="C6791" i="2"/>
  <c r="B6791" i="2"/>
  <c r="A6792" i="2"/>
  <c r="A6792" i="1" l="1"/>
  <c r="C6791" i="1"/>
  <c r="B6791" i="1"/>
  <c r="A6796" i="4"/>
  <c r="C6795" i="4"/>
  <c r="B6795" i="4"/>
  <c r="B6792" i="2"/>
  <c r="A6793" i="2"/>
  <c r="C6792" i="2"/>
  <c r="A6793" i="1" l="1"/>
  <c r="C6792" i="1"/>
  <c r="B6792" i="1"/>
  <c r="C6796" i="4"/>
  <c r="B6796" i="4"/>
  <c r="A6797" i="4"/>
  <c r="A6794" i="2"/>
  <c r="C6793" i="2"/>
  <c r="B6793" i="2"/>
  <c r="A6794" i="1" l="1"/>
  <c r="C6793" i="1"/>
  <c r="B6793" i="1"/>
  <c r="A6798" i="4"/>
  <c r="C6797" i="4"/>
  <c r="B6797" i="4"/>
  <c r="A6795" i="2"/>
  <c r="B6794" i="2"/>
  <c r="C6794" i="2"/>
  <c r="A6795" i="1" l="1"/>
  <c r="B6794" i="1"/>
  <c r="C6794" i="1"/>
  <c r="C6798" i="4"/>
  <c r="B6798" i="4"/>
  <c r="A6799" i="4"/>
  <c r="A6796" i="2"/>
  <c r="C6795" i="2"/>
  <c r="B6795" i="2"/>
  <c r="A6796" i="1" l="1"/>
  <c r="C6795" i="1"/>
  <c r="B6795" i="1"/>
  <c r="A6800" i="4"/>
  <c r="C6799" i="4"/>
  <c r="B6799" i="4"/>
  <c r="A6797" i="2"/>
  <c r="C6796" i="2"/>
  <c r="B6796" i="2"/>
  <c r="A6797" i="1" l="1"/>
  <c r="C6796" i="1"/>
  <c r="B6796" i="1"/>
  <c r="C6800" i="4"/>
  <c r="B6800" i="4"/>
  <c r="A6801" i="4"/>
  <c r="C6797" i="2"/>
  <c r="B6797" i="2"/>
  <c r="A6798" i="2"/>
  <c r="A6798" i="1" l="1"/>
  <c r="C6797" i="1"/>
  <c r="B6797" i="1"/>
  <c r="A6802" i="4"/>
  <c r="C6801" i="4"/>
  <c r="B6801" i="4"/>
  <c r="A6799" i="2"/>
  <c r="C6798" i="2"/>
  <c r="B6798" i="2"/>
  <c r="A6799" i="1" l="1"/>
  <c r="B6798" i="1"/>
  <c r="C6798" i="1"/>
  <c r="C6802" i="4"/>
  <c r="B6802" i="4"/>
  <c r="A6803" i="4"/>
  <c r="C6799" i="2"/>
  <c r="B6799" i="2"/>
  <c r="A6800" i="2"/>
  <c r="A6800" i="1" l="1"/>
  <c r="C6799" i="1"/>
  <c r="B6799" i="1"/>
  <c r="A6804" i="4"/>
  <c r="C6803" i="4"/>
  <c r="B6803" i="4"/>
  <c r="B6800" i="2"/>
  <c r="A6801" i="2"/>
  <c r="C6800" i="2"/>
  <c r="A6801" i="1" l="1"/>
  <c r="C6800" i="1"/>
  <c r="B6800" i="1"/>
  <c r="C6804" i="4"/>
  <c r="B6804" i="4"/>
  <c r="A6805" i="4"/>
  <c r="A6802" i="2"/>
  <c r="C6801" i="2"/>
  <c r="B6801" i="2"/>
  <c r="A6802" i="1" l="1"/>
  <c r="C6801" i="1"/>
  <c r="B6801" i="1"/>
  <c r="A6806" i="4"/>
  <c r="C6805" i="4"/>
  <c r="B6805" i="4"/>
  <c r="A6803" i="2"/>
  <c r="B6802" i="2"/>
  <c r="C6802" i="2"/>
  <c r="A6803" i="1" l="1"/>
  <c r="B6802" i="1"/>
  <c r="C6802" i="1"/>
  <c r="C6806" i="4"/>
  <c r="B6806" i="4"/>
  <c r="A6807" i="4"/>
  <c r="A6804" i="2"/>
  <c r="C6803" i="2"/>
  <c r="B6803" i="2"/>
  <c r="A6804" i="1" l="1"/>
  <c r="C6803" i="1"/>
  <c r="B6803" i="1"/>
  <c r="A6808" i="4"/>
  <c r="C6807" i="4"/>
  <c r="B6807" i="4"/>
  <c r="A6805" i="2"/>
  <c r="C6804" i="2"/>
  <c r="B6804" i="2"/>
  <c r="A6805" i="1" l="1"/>
  <c r="C6804" i="1"/>
  <c r="B6804" i="1"/>
  <c r="C6808" i="4"/>
  <c r="B6808" i="4"/>
  <c r="A6809" i="4"/>
  <c r="C6805" i="2"/>
  <c r="A6806" i="2"/>
  <c r="B6805" i="2"/>
  <c r="A6806" i="1" l="1"/>
  <c r="C6805" i="1"/>
  <c r="B6805" i="1"/>
  <c r="A6810" i="4"/>
  <c r="C6809" i="4"/>
  <c r="B6809" i="4"/>
  <c r="A6807" i="2"/>
  <c r="C6806" i="2"/>
  <c r="B6806" i="2"/>
  <c r="A6807" i="1" l="1"/>
  <c r="B6806" i="1"/>
  <c r="C6806" i="1"/>
  <c r="C6810" i="4"/>
  <c r="B6810" i="4"/>
  <c r="A6811" i="4"/>
  <c r="C6807" i="2"/>
  <c r="B6807" i="2"/>
  <c r="A6808" i="2"/>
  <c r="A6808" i="1" l="1"/>
  <c r="C6807" i="1"/>
  <c r="B6807" i="1"/>
  <c r="A6812" i="4"/>
  <c r="C6811" i="4"/>
  <c r="B6811" i="4"/>
  <c r="B6808" i="2"/>
  <c r="A6809" i="2"/>
  <c r="C6808" i="2"/>
  <c r="A6809" i="1" l="1"/>
  <c r="C6808" i="1"/>
  <c r="B6808" i="1"/>
  <c r="C6812" i="4"/>
  <c r="B6812" i="4"/>
  <c r="A6813" i="4"/>
  <c r="A6810" i="2"/>
  <c r="C6809" i="2"/>
  <c r="B6809" i="2"/>
  <c r="A6810" i="1" l="1"/>
  <c r="C6809" i="1"/>
  <c r="B6809" i="1"/>
  <c r="A6814" i="4"/>
  <c r="C6813" i="4"/>
  <c r="B6813" i="4"/>
  <c r="A6811" i="2"/>
  <c r="B6810" i="2"/>
  <c r="C6810" i="2"/>
  <c r="A6811" i="1" l="1"/>
  <c r="B6810" i="1"/>
  <c r="C6810" i="1"/>
  <c r="C6814" i="4"/>
  <c r="B6814" i="4"/>
  <c r="A6815" i="4"/>
  <c r="A6812" i="2"/>
  <c r="C6811" i="2"/>
  <c r="B6811" i="2"/>
  <c r="A6812" i="1" l="1"/>
  <c r="C6811" i="1"/>
  <c r="B6811" i="1"/>
  <c r="A6816" i="4"/>
  <c r="C6815" i="4"/>
  <c r="B6815" i="4"/>
  <c r="A6813" i="2"/>
  <c r="C6812" i="2"/>
  <c r="B6812" i="2"/>
  <c r="A6813" i="1" l="1"/>
  <c r="C6812" i="1"/>
  <c r="B6812" i="1"/>
  <c r="C6816" i="4"/>
  <c r="B6816" i="4"/>
  <c r="A6817" i="4"/>
  <c r="C6813" i="2"/>
  <c r="B6813" i="2"/>
  <c r="A6814" i="2"/>
  <c r="A6814" i="1" l="1"/>
  <c r="C6813" i="1"/>
  <c r="B6813" i="1"/>
  <c r="A6818" i="4"/>
  <c r="C6817" i="4"/>
  <c r="B6817" i="4"/>
  <c r="A6815" i="2"/>
  <c r="C6814" i="2"/>
  <c r="B6814" i="2"/>
  <c r="A6815" i="1" l="1"/>
  <c r="B6814" i="1"/>
  <c r="C6814" i="1"/>
  <c r="C6818" i="4"/>
  <c r="B6818" i="4"/>
  <c r="A6819" i="4"/>
  <c r="C6815" i="2"/>
  <c r="B6815" i="2"/>
  <c r="A6816" i="2"/>
  <c r="A6816" i="1" l="1"/>
  <c r="C6815" i="1"/>
  <c r="B6815" i="1"/>
  <c r="A6820" i="4"/>
  <c r="C6819" i="4"/>
  <c r="B6819" i="4"/>
  <c r="B6816" i="2"/>
  <c r="A6817" i="2"/>
  <c r="C6816" i="2"/>
  <c r="A6817" i="1" l="1"/>
  <c r="C6816" i="1"/>
  <c r="B6816" i="1"/>
  <c r="C6820" i="4"/>
  <c r="B6820" i="4"/>
  <c r="A6821" i="4"/>
  <c r="A6818" i="2"/>
  <c r="C6817" i="2"/>
  <c r="B6817" i="2"/>
  <c r="A6818" i="1" l="1"/>
  <c r="C6817" i="1"/>
  <c r="B6817" i="1"/>
  <c r="A6822" i="4"/>
  <c r="C6821" i="4"/>
  <c r="B6821" i="4"/>
  <c r="A6819" i="2"/>
  <c r="B6818" i="2"/>
  <c r="C6818" i="2"/>
  <c r="A6819" i="1" l="1"/>
  <c r="B6818" i="1"/>
  <c r="C6818" i="1"/>
  <c r="C6822" i="4"/>
  <c r="B6822" i="4"/>
  <c r="A6823" i="4"/>
  <c r="A6820" i="2"/>
  <c r="C6819" i="2"/>
  <c r="B6819" i="2"/>
  <c r="A6820" i="1" l="1"/>
  <c r="C6819" i="1"/>
  <c r="B6819" i="1"/>
  <c r="A6824" i="4"/>
  <c r="C6823" i="4"/>
  <c r="B6823" i="4"/>
  <c r="A6821" i="2"/>
  <c r="C6820" i="2"/>
  <c r="B6820" i="2"/>
  <c r="A6821" i="1" l="1"/>
  <c r="C6820" i="1"/>
  <c r="B6820" i="1"/>
  <c r="C6824" i="4"/>
  <c r="B6824" i="4"/>
  <c r="A6825" i="4"/>
  <c r="C6821" i="2"/>
  <c r="A6822" i="2"/>
  <c r="B6821" i="2"/>
  <c r="A6822" i="1" l="1"/>
  <c r="C6821" i="1"/>
  <c r="B6821" i="1"/>
  <c r="A6826" i="4"/>
  <c r="C6825" i="4"/>
  <c r="B6825" i="4"/>
  <c r="A6823" i="2"/>
  <c r="C6822" i="2"/>
  <c r="B6822" i="2"/>
  <c r="A6823" i="1" l="1"/>
  <c r="B6822" i="1"/>
  <c r="C6822" i="1"/>
  <c r="C6826" i="4"/>
  <c r="B6826" i="4"/>
  <c r="A6827" i="4"/>
  <c r="C6823" i="2"/>
  <c r="B6823" i="2"/>
  <c r="A6824" i="2"/>
  <c r="A6824" i="1" l="1"/>
  <c r="C6823" i="1"/>
  <c r="B6823" i="1"/>
  <c r="A6828" i="4"/>
  <c r="C6827" i="4"/>
  <c r="B6827" i="4"/>
  <c r="B6824" i="2"/>
  <c r="A6825" i="2"/>
  <c r="C6824" i="2"/>
  <c r="A6825" i="1" l="1"/>
  <c r="C6824" i="1"/>
  <c r="B6824" i="1"/>
  <c r="C6828" i="4"/>
  <c r="B6828" i="4"/>
  <c r="A6829" i="4"/>
  <c r="A6826" i="2"/>
  <c r="C6825" i="2"/>
  <c r="B6825" i="2"/>
  <c r="A6826" i="1" l="1"/>
  <c r="C6825" i="1"/>
  <c r="B6825" i="1"/>
  <c r="A6830" i="4"/>
  <c r="C6829" i="4"/>
  <c r="B6829" i="4"/>
  <c r="A6827" i="2"/>
  <c r="B6826" i="2"/>
  <c r="C6826" i="2"/>
  <c r="A6827" i="1" l="1"/>
  <c r="B6826" i="1"/>
  <c r="C6826" i="1"/>
  <c r="C6830" i="4"/>
  <c r="B6830" i="4"/>
  <c r="A6831" i="4"/>
  <c r="A6828" i="2"/>
  <c r="C6827" i="2"/>
  <c r="B6827" i="2"/>
  <c r="A6828" i="1" l="1"/>
  <c r="C6827" i="1"/>
  <c r="B6827" i="1"/>
  <c r="A6832" i="4"/>
  <c r="C6831" i="4"/>
  <c r="B6831" i="4"/>
  <c r="A6829" i="2"/>
  <c r="C6828" i="2"/>
  <c r="B6828" i="2"/>
  <c r="A6829" i="1" l="1"/>
  <c r="C6828" i="1"/>
  <c r="B6828" i="1"/>
  <c r="C6832" i="4"/>
  <c r="B6832" i="4"/>
  <c r="A6833" i="4"/>
  <c r="C6829" i="2"/>
  <c r="B6829" i="2"/>
  <c r="A6830" i="2"/>
  <c r="A6830" i="1" l="1"/>
  <c r="C6829" i="1"/>
  <c r="B6829" i="1"/>
  <c r="A6834" i="4"/>
  <c r="C6833" i="4"/>
  <c r="B6833" i="4"/>
  <c r="A6831" i="2"/>
  <c r="C6830" i="2"/>
  <c r="B6830" i="2"/>
  <c r="A6831" i="1" l="1"/>
  <c r="B6830" i="1"/>
  <c r="C6830" i="1"/>
  <c r="C6834" i="4"/>
  <c r="B6834" i="4"/>
  <c r="A6835" i="4"/>
  <c r="C6831" i="2"/>
  <c r="B6831" i="2"/>
  <c r="A6832" i="2"/>
  <c r="A6832" i="1" l="1"/>
  <c r="C6831" i="1"/>
  <c r="B6831" i="1"/>
  <c r="A6836" i="4"/>
  <c r="C6835" i="4"/>
  <c r="B6835" i="4"/>
  <c r="B6832" i="2"/>
  <c r="A6833" i="2"/>
  <c r="C6832" i="2"/>
  <c r="A6833" i="1" l="1"/>
  <c r="C6832" i="1"/>
  <c r="B6832" i="1"/>
  <c r="C6836" i="4"/>
  <c r="B6836" i="4"/>
  <c r="A6837" i="4"/>
  <c r="A6834" i="2"/>
  <c r="C6833" i="2"/>
  <c r="B6833" i="2"/>
  <c r="A6834" i="1" l="1"/>
  <c r="C6833" i="1"/>
  <c r="B6833" i="1"/>
  <c r="A6838" i="4"/>
  <c r="C6837" i="4"/>
  <c r="B6837" i="4"/>
  <c r="A6835" i="2"/>
  <c r="B6834" i="2"/>
  <c r="C6834" i="2"/>
  <c r="A6835" i="1" l="1"/>
  <c r="B6834" i="1"/>
  <c r="C6834" i="1"/>
  <c r="C6838" i="4"/>
  <c r="B6838" i="4"/>
  <c r="A6839" i="4"/>
  <c r="A6836" i="2"/>
  <c r="C6835" i="2"/>
  <c r="B6835" i="2"/>
  <c r="A6836" i="1" l="1"/>
  <c r="C6835" i="1"/>
  <c r="B6835" i="1"/>
  <c r="A6840" i="4"/>
  <c r="C6839" i="4"/>
  <c r="B6839" i="4"/>
  <c r="A6837" i="2"/>
  <c r="C6836" i="2"/>
  <c r="B6836" i="2"/>
  <c r="A6837" i="1" l="1"/>
  <c r="C6836" i="1"/>
  <c r="B6836" i="1"/>
  <c r="C6840" i="4"/>
  <c r="B6840" i="4"/>
  <c r="A6841" i="4"/>
  <c r="C6837" i="2"/>
  <c r="A6838" i="2"/>
  <c r="B6837" i="2"/>
  <c r="A6838" i="1" l="1"/>
  <c r="C6837" i="1"/>
  <c r="B6837" i="1"/>
  <c r="A6842" i="4"/>
  <c r="C6841" i="4"/>
  <c r="B6841" i="4"/>
  <c r="A6839" i="2"/>
  <c r="C6838" i="2"/>
  <c r="B6838" i="2"/>
  <c r="A6839" i="1" l="1"/>
  <c r="B6838" i="1"/>
  <c r="C6838" i="1"/>
  <c r="C6842" i="4"/>
  <c r="B6842" i="4"/>
  <c r="A6843" i="4"/>
  <c r="C6839" i="2"/>
  <c r="B6839" i="2"/>
  <c r="A6840" i="2"/>
  <c r="A6840" i="1" l="1"/>
  <c r="C6839" i="1"/>
  <c r="B6839" i="1"/>
  <c r="A6844" i="4"/>
  <c r="C6843" i="4"/>
  <c r="B6843" i="4"/>
  <c r="B6840" i="2"/>
  <c r="A6841" i="2"/>
  <c r="C6840" i="2"/>
  <c r="A6841" i="1" l="1"/>
  <c r="C6840" i="1"/>
  <c r="B6840" i="1"/>
  <c r="C6844" i="4"/>
  <c r="B6844" i="4"/>
  <c r="A6845" i="4"/>
  <c r="A6842" i="2"/>
  <c r="C6841" i="2"/>
  <c r="B6841" i="2"/>
  <c r="A6842" i="1" l="1"/>
  <c r="C6841" i="1"/>
  <c r="B6841" i="1"/>
  <c r="A6846" i="4"/>
  <c r="C6845" i="4"/>
  <c r="B6845" i="4"/>
  <c r="A6843" i="2"/>
  <c r="B6842" i="2"/>
  <c r="C6842" i="2"/>
  <c r="A6843" i="1" l="1"/>
  <c r="B6842" i="1"/>
  <c r="C6842" i="1"/>
  <c r="A6847" i="4"/>
  <c r="B6846" i="4"/>
  <c r="C6846" i="4"/>
  <c r="A6844" i="2"/>
  <c r="C6843" i="2"/>
  <c r="B6843" i="2"/>
  <c r="A6844" i="1" l="1"/>
  <c r="C6843" i="1"/>
  <c r="B6843" i="1"/>
  <c r="B6847" i="4"/>
  <c r="A6848" i="4"/>
  <c r="C6847" i="4"/>
  <c r="A6845" i="2"/>
  <c r="C6844" i="2"/>
  <c r="B6844" i="2"/>
  <c r="A6845" i="1" l="1"/>
  <c r="C6844" i="1"/>
  <c r="B6844" i="1"/>
  <c r="A6849" i="4"/>
  <c r="B6848" i="4"/>
  <c r="C6848" i="4"/>
  <c r="C6845" i="2"/>
  <c r="B6845" i="2"/>
  <c r="A6846" i="2"/>
  <c r="A6846" i="1" l="1"/>
  <c r="C6845" i="1"/>
  <c r="B6845" i="1"/>
  <c r="C6849" i="4"/>
  <c r="B6849" i="4"/>
  <c r="A6850" i="4"/>
  <c r="A6847" i="2"/>
  <c r="C6846" i="2"/>
  <c r="B6846" i="2"/>
  <c r="A6847" i="1" l="1"/>
  <c r="B6846" i="1"/>
  <c r="C6846" i="1"/>
  <c r="A6851" i="4"/>
  <c r="B6850" i="4"/>
  <c r="C6850" i="4"/>
  <c r="C6847" i="2"/>
  <c r="B6847" i="2"/>
  <c r="A6848" i="2"/>
  <c r="A6848" i="1" l="1"/>
  <c r="C6847" i="1"/>
  <c r="B6847" i="1"/>
  <c r="A6852" i="4"/>
  <c r="C6851" i="4"/>
  <c r="B6851" i="4"/>
  <c r="B6848" i="2"/>
  <c r="A6849" i="2"/>
  <c r="C6848" i="2"/>
  <c r="A6849" i="1" l="1"/>
  <c r="C6848" i="1"/>
  <c r="B6848" i="1"/>
  <c r="A6853" i="4"/>
  <c r="B6852" i="4"/>
  <c r="C6852" i="4"/>
  <c r="A6850" i="2"/>
  <c r="C6849" i="2"/>
  <c r="B6849" i="2"/>
  <c r="A6850" i="1" l="1"/>
  <c r="C6849" i="1"/>
  <c r="B6849" i="1"/>
  <c r="A6854" i="4"/>
  <c r="C6853" i="4"/>
  <c r="B6853" i="4"/>
  <c r="A6851" i="2"/>
  <c r="B6850" i="2"/>
  <c r="C6850" i="2"/>
  <c r="A6851" i="1" l="1"/>
  <c r="B6850" i="1"/>
  <c r="C6850" i="1"/>
  <c r="A6855" i="4"/>
  <c r="B6854" i="4"/>
  <c r="C6854" i="4"/>
  <c r="A6852" i="2"/>
  <c r="C6851" i="2"/>
  <c r="B6851" i="2"/>
  <c r="A6852" i="1" l="1"/>
  <c r="C6851" i="1"/>
  <c r="B6851" i="1"/>
  <c r="B6855" i="4"/>
  <c r="A6856" i="4"/>
  <c r="C6855" i="4"/>
  <c r="A6853" i="2"/>
  <c r="C6852" i="2"/>
  <c r="B6852" i="2"/>
  <c r="A6853" i="1" l="1"/>
  <c r="C6852" i="1"/>
  <c r="B6852" i="1"/>
  <c r="A6857" i="4"/>
  <c r="B6856" i="4"/>
  <c r="C6856" i="4"/>
  <c r="C6853" i="2"/>
  <c r="A6854" i="2"/>
  <c r="B6853" i="2"/>
  <c r="A6854" i="1" l="1"/>
  <c r="C6853" i="1"/>
  <c r="B6853" i="1"/>
  <c r="C6857" i="4"/>
  <c r="B6857" i="4"/>
  <c r="A6858" i="4"/>
  <c r="A6855" i="2"/>
  <c r="C6854" i="2"/>
  <c r="B6854" i="2"/>
  <c r="A6855" i="1" l="1"/>
  <c r="B6854" i="1"/>
  <c r="C6854" i="1"/>
  <c r="A6859" i="4"/>
  <c r="B6858" i="4"/>
  <c r="C6858" i="4"/>
  <c r="C6855" i="2"/>
  <c r="B6855" i="2"/>
  <c r="A6856" i="2"/>
  <c r="A6856" i="1" l="1"/>
  <c r="C6855" i="1"/>
  <c r="B6855" i="1"/>
  <c r="A6860" i="4"/>
  <c r="C6859" i="4"/>
  <c r="B6859" i="4"/>
  <c r="B6856" i="2"/>
  <c r="A6857" i="2"/>
  <c r="C6856" i="2"/>
  <c r="A6857" i="1" l="1"/>
  <c r="C6856" i="1"/>
  <c r="B6856" i="1"/>
  <c r="A6861" i="4"/>
  <c r="C6860" i="4"/>
  <c r="B6860" i="4"/>
  <c r="A6858" i="2"/>
  <c r="C6857" i="2"/>
  <c r="B6857" i="2"/>
  <c r="A6858" i="1" l="1"/>
  <c r="C6857" i="1"/>
  <c r="B6857" i="1"/>
  <c r="A6862" i="4"/>
  <c r="C6861" i="4"/>
  <c r="B6861" i="4"/>
  <c r="A6859" i="2"/>
  <c r="B6858" i="2"/>
  <c r="C6858" i="2"/>
  <c r="A6859" i="1" l="1"/>
  <c r="B6858" i="1"/>
  <c r="C6858" i="1"/>
  <c r="A6863" i="4"/>
  <c r="C6862" i="4"/>
  <c r="B6862" i="4"/>
  <c r="A6860" i="2"/>
  <c r="C6859" i="2"/>
  <c r="B6859" i="2"/>
  <c r="A6860" i="1" l="1"/>
  <c r="C6859" i="1"/>
  <c r="B6859" i="1"/>
  <c r="C6863" i="4"/>
  <c r="B6863" i="4"/>
  <c r="A6864" i="4"/>
  <c r="A6861" i="2"/>
  <c r="C6860" i="2"/>
  <c r="B6860" i="2"/>
  <c r="A6861" i="1" l="1"/>
  <c r="C6860" i="1"/>
  <c r="B6860" i="1"/>
  <c r="A6865" i="4"/>
  <c r="C6864" i="4"/>
  <c r="B6864" i="4"/>
  <c r="C6861" i="2"/>
  <c r="B6861" i="2"/>
  <c r="A6862" i="2"/>
  <c r="A6862" i="1" l="1"/>
  <c r="C6861" i="1"/>
  <c r="B6861" i="1"/>
  <c r="A6866" i="4"/>
  <c r="C6865" i="4"/>
  <c r="B6865" i="4"/>
  <c r="A6863" i="2"/>
  <c r="C6862" i="2"/>
  <c r="B6862" i="2"/>
  <c r="A6863" i="1" l="1"/>
  <c r="B6862" i="1"/>
  <c r="C6862" i="1"/>
  <c r="A6867" i="4"/>
  <c r="C6866" i="4"/>
  <c r="B6866" i="4"/>
  <c r="C6863" i="2"/>
  <c r="B6863" i="2"/>
  <c r="A6864" i="2"/>
  <c r="A6864" i="1" l="1"/>
  <c r="C6863" i="1"/>
  <c r="B6863" i="1"/>
  <c r="B6867" i="4"/>
  <c r="A6868" i="4"/>
  <c r="C6867" i="4"/>
  <c r="B6864" i="2"/>
  <c r="A6865" i="2"/>
  <c r="C6864" i="2"/>
  <c r="A6865" i="1" l="1"/>
  <c r="C6864" i="1"/>
  <c r="B6864" i="1"/>
  <c r="A6869" i="4"/>
  <c r="C6868" i="4"/>
  <c r="B6868" i="4"/>
  <c r="A6866" i="2"/>
  <c r="C6865" i="2"/>
  <c r="B6865" i="2"/>
  <c r="A6866" i="1" l="1"/>
  <c r="C6865" i="1"/>
  <c r="B6865" i="1"/>
  <c r="A6870" i="4"/>
  <c r="C6869" i="4"/>
  <c r="B6869" i="4"/>
  <c r="A6867" i="2"/>
  <c r="B6866" i="2"/>
  <c r="C6866" i="2"/>
  <c r="A6867" i="1" l="1"/>
  <c r="B6866" i="1"/>
  <c r="C6866" i="1"/>
  <c r="A6871" i="4"/>
  <c r="C6870" i="4"/>
  <c r="B6870" i="4"/>
  <c r="A6868" i="2"/>
  <c r="C6867" i="2"/>
  <c r="B6867" i="2"/>
  <c r="A6868" i="1" l="1"/>
  <c r="C6867" i="1"/>
  <c r="B6867" i="1"/>
  <c r="A6872" i="4"/>
  <c r="C6871" i="4"/>
  <c r="B6871" i="4"/>
  <c r="A6869" i="2"/>
  <c r="C6868" i="2"/>
  <c r="B6868" i="2"/>
  <c r="A6869" i="1" l="1"/>
  <c r="C6868" i="1"/>
  <c r="B6868" i="1"/>
  <c r="A6873" i="4"/>
  <c r="C6872" i="4"/>
  <c r="B6872" i="4"/>
  <c r="C6869" i="2"/>
  <c r="A6870" i="2"/>
  <c r="B6869" i="2"/>
  <c r="A6870" i="1" l="1"/>
  <c r="C6869" i="1"/>
  <c r="B6869" i="1"/>
  <c r="C6873" i="4"/>
  <c r="B6873" i="4"/>
  <c r="A6874" i="4"/>
  <c r="A6871" i="2"/>
  <c r="C6870" i="2"/>
  <c r="B6870" i="2"/>
  <c r="A6871" i="1" l="1"/>
  <c r="B6870" i="1"/>
  <c r="C6870" i="1"/>
  <c r="A6875" i="4"/>
  <c r="C6874" i="4"/>
  <c r="B6874" i="4"/>
  <c r="C6871" i="2"/>
  <c r="B6871" i="2"/>
  <c r="A6872" i="2"/>
  <c r="A6872" i="1" l="1"/>
  <c r="C6871" i="1"/>
  <c r="B6871" i="1"/>
  <c r="A6876" i="4"/>
  <c r="C6875" i="4"/>
  <c r="B6875" i="4"/>
  <c r="B6872" i="2"/>
  <c r="A6873" i="2"/>
  <c r="C6872" i="2"/>
  <c r="A6873" i="1" l="1"/>
  <c r="C6872" i="1"/>
  <c r="B6872" i="1"/>
  <c r="A6877" i="4"/>
  <c r="C6876" i="4"/>
  <c r="B6876" i="4"/>
  <c r="A6874" i="2"/>
  <c r="C6873" i="2"/>
  <c r="B6873" i="2"/>
  <c r="A6874" i="1" l="1"/>
  <c r="C6873" i="1"/>
  <c r="B6873" i="1"/>
  <c r="A6878" i="4"/>
  <c r="C6877" i="4"/>
  <c r="B6877" i="4"/>
  <c r="A6875" i="2"/>
  <c r="B6874" i="2"/>
  <c r="C6874" i="2"/>
  <c r="A6875" i="1" l="1"/>
  <c r="B6874" i="1"/>
  <c r="C6874" i="1"/>
  <c r="A6879" i="4"/>
  <c r="C6878" i="4"/>
  <c r="B6878" i="4"/>
  <c r="A6876" i="2"/>
  <c r="C6875" i="2"/>
  <c r="B6875" i="2"/>
  <c r="A6876" i="1" l="1"/>
  <c r="C6875" i="1"/>
  <c r="B6875" i="1"/>
  <c r="C6879" i="4"/>
  <c r="B6879" i="4"/>
  <c r="A6880" i="4"/>
  <c r="A6877" i="2"/>
  <c r="C6876" i="2"/>
  <c r="B6876" i="2"/>
  <c r="A6877" i="1" l="1"/>
  <c r="C6876" i="1"/>
  <c r="B6876" i="1"/>
  <c r="A6881" i="4"/>
  <c r="C6880" i="4"/>
  <c r="B6880" i="4"/>
  <c r="C6877" i="2"/>
  <c r="B6877" i="2"/>
  <c r="A6878" i="2"/>
  <c r="A6878" i="1" l="1"/>
  <c r="C6877" i="1"/>
  <c r="B6877" i="1"/>
  <c r="A6882" i="4"/>
  <c r="C6881" i="4"/>
  <c r="B6881" i="4"/>
  <c r="A6879" i="2"/>
  <c r="C6878" i="2"/>
  <c r="B6878" i="2"/>
  <c r="A6879" i="1" l="1"/>
  <c r="B6878" i="1"/>
  <c r="C6878" i="1"/>
  <c r="A6883" i="4"/>
  <c r="C6882" i="4"/>
  <c r="B6882" i="4"/>
  <c r="C6879" i="2"/>
  <c r="B6879" i="2"/>
  <c r="A6880" i="2"/>
  <c r="A6880" i="1" l="1"/>
  <c r="C6879" i="1"/>
  <c r="B6879" i="1"/>
  <c r="B6883" i="4"/>
  <c r="A6884" i="4"/>
  <c r="C6883" i="4"/>
  <c r="B6880" i="2"/>
  <c r="A6881" i="2"/>
  <c r="C6880" i="2"/>
  <c r="A6881" i="1" l="1"/>
  <c r="C6880" i="1"/>
  <c r="B6880" i="1"/>
  <c r="A6885" i="4"/>
  <c r="C6884" i="4"/>
  <c r="B6884" i="4"/>
  <c r="A6882" i="2"/>
  <c r="C6881" i="2"/>
  <c r="B6881" i="2"/>
  <c r="A6882" i="1" l="1"/>
  <c r="C6881" i="1"/>
  <c r="B6881" i="1"/>
  <c r="A6886" i="4"/>
  <c r="C6885" i="4"/>
  <c r="B6885" i="4"/>
  <c r="A6883" i="2"/>
  <c r="B6882" i="2"/>
  <c r="C6882" i="2"/>
  <c r="A6883" i="1" l="1"/>
  <c r="B6882" i="1"/>
  <c r="C6882" i="1"/>
  <c r="A6887" i="4"/>
  <c r="C6886" i="4"/>
  <c r="B6886" i="4"/>
  <c r="A6884" i="2"/>
  <c r="C6883" i="2"/>
  <c r="B6883" i="2"/>
  <c r="A6884" i="1" l="1"/>
  <c r="C6883" i="1"/>
  <c r="B6883" i="1"/>
  <c r="A6888" i="4"/>
  <c r="C6887" i="4"/>
  <c r="B6887" i="4"/>
  <c r="A6885" i="2"/>
  <c r="C6884" i="2"/>
  <c r="B6884" i="2"/>
  <c r="A6885" i="1" l="1"/>
  <c r="C6884" i="1"/>
  <c r="B6884" i="1"/>
  <c r="A6889" i="4"/>
  <c r="C6888" i="4"/>
  <c r="B6888" i="4"/>
  <c r="C6885" i="2"/>
  <c r="A6886" i="2"/>
  <c r="B6885" i="2"/>
  <c r="A6886" i="1" l="1"/>
  <c r="C6885" i="1"/>
  <c r="B6885" i="1"/>
  <c r="C6889" i="4"/>
  <c r="B6889" i="4"/>
  <c r="A6890" i="4"/>
  <c r="A6887" i="2"/>
  <c r="C6886" i="2"/>
  <c r="B6886" i="2"/>
  <c r="A6887" i="1" l="1"/>
  <c r="B6886" i="1"/>
  <c r="C6886" i="1"/>
  <c r="A6891" i="4"/>
  <c r="C6890" i="4"/>
  <c r="B6890" i="4"/>
  <c r="C6887" i="2"/>
  <c r="B6887" i="2"/>
  <c r="A6888" i="2"/>
  <c r="A6888" i="1" l="1"/>
  <c r="C6887" i="1"/>
  <c r="B6887" i="1"/>
  <c r="A6892" i="4"/>
  <c r="C6891" i="4"/>
  <c r="B6891" i="4"/>
  <c r="B6888" i="2"/>
  <c r="A6889" i="2"/>
  <c r="C6888" i="2"/>
  <c r="A6889" i="1" l="1"/>
  <c r="C6888" i="1"/>
  <c r="B6888" i="1"/>
  <c r="A6893" i="4"/>
  <c r="C6892" i="4"/>
  <c r="B6892" i="4"/>
  <c r="A6890" i="2"/>
  <c r="C6889" i="2"/>
  <c r="B6889" i="2"/>
  <c r="A6890" i="1" l="1"/>
  <c r="C6889" i="1"/>
  <c r="B6889" i="1"/>
  <c r="A6894" i="4"/>
  <c r="C6893" i="4"/>
  <c r="B6893" i="4"/>
  <c r="A6891" i="2"/>
  <c r="B6890" i="2"/>
  <c r="C6890" i="2"/>
  <c r="A6891" i="1" l="1"/>
  <c r="B6890" i="1"/>
  <c r="C6890" i="1"/>
  <c r="A6895" i="4"/>
  <c r="C6894" i="4"/>
  <c r="B6894" i="4"/>
  <c r="A6892" i="2"/>
  <c r="C6891" i="2"/>
  <c r="B6891" i="2"/>
  <c r="A6892" i="1" l="1"/>
  <c r="C6891" i="1"/>
  <c r="B6891" i="1"/>
  <c r="C6895" i="4"/>
  <c r="B6895" i="4"/>
  <c r="A6896" i="4"/>
  <c r="A6893" i="2"/>
  <c r="C6892" i="2"/>
  <c r="B6892" i="2"/>
  <c r="A6893" i="1" l="1"/>
  <c r="C6892" i="1"/>
  <c r="B6892" i="1"/>
  <c r="A6897" i="4"/>
  <c r="C6896" i="4"/>
  <c r="B6896" i="4"/>
  <c r="C6893" i="2"/>
  <c r="B6893" i="2"/>
  <c r="A6894" i="2"/>
  <c r="A6894" i="1" l="1"/>
  <c r="C6893" i="1"/>
  <c r="B6893" i="1"/>
  <c r="A6898" i="4"/>
  <c r="C6897" i="4"/>
  <c r="B6897" i="4"/>
  <c r="A6895" i="2"/>
  <c r="C6894" i="2"/>
  <c r="B6894" i="2"/>
  <c r="A6895" i="1" l="1"/>
  <c r="B6894" i="1"/>
  <c r="C6894" i="1"/>
  <c r="A6899" i="4"/>
  <c r="C6898" i="4"/>
  <c r="B6898" i="4"/>
  <c r="C6895" i="2"/>
  <c r="B6895" i="2"/>
  <c r="A6896" i="2"/>
  <c r="A6896" i="1" l="1"/>
  <c r="C6895" i="1"/>
  <c r="B6895" i="1"/>
  <c r="B6899" i="4"/>
  <c r="A6900" i="4"/>
  <c r="C6899" i="4"/>
  <c r="B6896" i="2"/>
  <c r="A6897" i="2"/>
  <c r="C6896" i="2"/>
  <c r="A6897" i="1" l="1"/>
  <c r="C6896" i="1"/>
  <c r="B6896" i="1"/>
  <c r="A6901" i="4"/>
  <c r="C6900" i="4"/>
  <c r="B6900" i="4"/>
  <c r="A6898" i="2"/>
  <c r="C6897" i="2"/>
  <c r="B6897" i="2"/>
  <c r="A6898" i="1" l="1"/>
  <c r="C6897" i="1"/>
  <c r="B6897" i="1"/>
  <c r="A6902" i="4"/>
  <c r="C6901" i="4"/>
  <c r="B6901" i="4"/>
  <c r="A6899" i="2"/>
  <c r="B6898" i="2"/>
  <c r="C6898" i="2"/>
  <c r="A6899" i="1" l="1"/>
  <c r="B6898" i="1"/>
  <c r="C6898" i="1"/>
  <c r="A6903" i="4"/>
  <c r="C6902" i="4"/>
  <c r="B6902" i="4"/>
  <c r="A6900" i="2"/>
  <c r="C6899" i="2"/>
  <c r="B6899" i="2"/>
  <c r="A6900" i="1" l="1"/>
  <c r="C6899" i="1"/>
  <c r="B6899" i="1"/>
  <c r="A6904" i="4"/>
  <c r="C6903" i="4"/>
  <c r="B6903" i="4"/>
  <c r="A6901" i="2"/>
  <c r="C6900" i="2"/>
  <c r="B6900" i="2"/>
  <c r="A6901" i="1" l="1"/>
  <c r="C6900" i="1"/>
  <c r="B6900" i="1"/>
  <c r="A6905" i="4"/>
  <c r="C6904" i="4"/>
  <c r="B6904" i="4"/>
  <c r="C6901" i="2"/>
  <c r="A6902" i="2"/>
  <c r="B6901" i="2"/>
  <c r="A6902" i="1" l="1"/>
  <c r="C6901" i="1"/>
  <c r="B6901" i="1"/>
  <c r="C6905" i="4"/>
  <c r="B6905" i="4"/>
  <c r="A6906" i="4"/>
  <c r="A6903" i="2"/>
  <c r="C6902" i="2"/>
  <c r="B6902" i="2"/>
  <c r="A6903" i="1" l="1"/>
  <c r="B6902" i="1"/>
  <c r="C6902" i="1"/>
  <c r="A6907" i="4"/>
  <c r="C6906" i="4"/>
  <c r="B6906" i="4"/>
  <c r="C6903" i="2"/>
  <c r="B6903" i="2"/>
  <c r="A6904" i="2"/>
  <c r="A6904" i="1" l="1"/>
  <c r="C6903" i="1"/>
  <c r="B6903" i="1"/>
  <c r="A6908" i="4"/>
  <c r="C6907" i="4"/>
  <c r="B6907" i="4"/>
  <c r="B6904" i="2"/>
  <c r="A6905" i="2"/>
  <c r="C6904" i="2"/>
  <c r="A6905" i="1" l="1"/>
  <c r="C6904" i="1"/>
  <c r="B6904" i="1"/>
  <c r="A6909" i="4"/>
  <c r="C6908" i="4"/>
  <c r="B6908" i="4"/>
  <c r="A6906" i="2"/>
  <c r="C6905" i="2"/>
  <c r="B6905" i="2"/>
  <c r="A6906" i="1" l="1"/>
  <c r="C6905" i="1"/>
  <c r="B6905" i="1"/>
  <c r="A6910" i="4"/>
  <c r="C6909" i="4"/>
  <c r="B6909" i="4"/>
  <c r="A6907" i="2"/>
  <c r="C6906" i="2"/>
  <c r="B6906" i="2"/>
  <c r="A6907" i="1" l="1"/>
  <c r="B6906" i="1"/>
  <c r="C6906" i="1"/>
  <c r="A6911" i="4"/>
  <c r="C6910" i="4"/>
  <c r="B6910" i="4"/>
  <c r="B6907" i="2"/>
  <c r="A6908" i="2"/>
  <c r="C6907" i="2"/>
  <c r="A6908" i="1" l="1"/>
  <c r="C6907" i="1"/>
  <c r="B6907" i="1"/>
  <c r="C6911" i="4"/>
  <c r="B6911" i="4"/>
  <c r="A6912" i="4"/>
  <c r="A6909" i="2"/>
  <c r="C6908" i="2"/>
  <c r="B6908" i="2"/>
  <c r="A6909" i="1" l="1"/>
  <c r="C6908" i="1"/>
  <c r="B6908" i="1"/>
  <c r="A6913" i="4"/>
  <c r="C6912" i="4"/>
  <c r="B6912" i="4"/>
  <c r="C6909" i="2"/>
  <c r="B6909" i="2"/>
  <c r="A6910" i="2"/>
  <c r="A6910" i="1" l="1"/>
  <c r="C6909" i="1"/>
  <c r="B6909" i="1"/>
  <c r="A6914" i="4"/>
  <c r="C6913" i="4"/>
  <c r="B6913" i="4"/>
  <c r="A6911" i="2"/>
  <c r="B6910" i="2"/>
  <c r="C6910" i="2"/>
  <c r="A6911" i="1" l="1"/>
  <c r="B6910" i="1"/>
  <c r="C6910" i="1"/>
  <c r="A6915" i="4"/>
  <c r="C6914" i="4"/>
  <c r="B6914" i="4"/>
  <c r="A6912" i="2"/>
  <c r="C6911" i="2"/>
  <c r="B6911" i="2"/>
  <c r="A6912" i="1" l="1"/>
  <c r="C6911" i="1"/>
  <c r="B6911" i="1"/>
  <c r="B6915" i="4"/>
  <c r="A6916" i="4"/>
  <c r="C6915" i="4"/>
  <c r="B6912" i="2"/>
  <c r="A6913" i="2"/>
  <c r="C6912" i="2"/>
  <c r="A6913" i="1" l="1"/>
  <c r="C6912" i="1"/>
  <c r="B6912" i="1"/>
  <c r="A6917" i="4"/>
  <c r="C6916" i="4"/>
  <c r="B6916" i="4"/>
  <c r="A6914" i="2"/>
  <c r="C6913" i="2"/>
  <c r="B6913" i="2"/>
  <c r="A6914" i="1" l="1"/>
  <c r="C6913" i="1"/>
  <c r="B6913" i="1"/>
  <c r="A6918" i="4"/>
  <c r="C6917" i="4"/>
  <c r="B6917" i="4"/>
  <c r="A6915" i="2"/>
  <c r="C6914" i="2"/>
  <c r="B6914" i="2"/>
  <c r="A6915" i="1" l="1"/>
  <c r="B6914" i="1"/>
  <c r="C6914" i="1"/>
  <c r="A6919" i="4"/>
  <c r="C6918" i="4"/>
  <c r="B6918" i="4"/>
  <c r="C6915" i="2"/>
  <c r="B6915" i="2"/>
  <c r="A6916" i="2"/>
  <c r="A6916" i="1" l="1"/>
  <c r="C6915" i="1"/>
  <c r="B6915" i="1"/>
  <c r="A6920" i="4"/>
  <c r="C6919" i="4"/>
  <c r="B6919" i="4"/>
  <c r="A6917" i="2"/>
  <c r="C6916" i="2"/>
  <c r="B6916" i="2"/>
  <c r="A6917" i="1" l="1"/>
  <c r="C6916" i="1"/>
  <c r="B6916" i="1"/>
  <c r="A6921" i="4"/>
  <c r="C6920" i="4"/>
  <c r="B6920" i="4"/>
  <c r="C6917" i="2"/>
  <c r="B6917" i="2"/>
  <c r="A6918" i="2"/>
  <c r="A6918" i="1" l="1"/>
  <c r="C6917" i="1"/>
  <c r="B6917" i="1"/>
  <c r="C6921" i="4"/>
  <c r="B6921" i="4"/>
  <c r="A6922" i="4"/>
  <c r="A6919" i="2"/>
  <c r="B6918" i="2"/>
  <c r="C6918" i="2"/>
  <c r="A6919" i="1" l="1"/>
  <c r="B6918" i="1"/>
  <c r="C6918" i="1"/>
  <c r="A6923" i="4"/>
  <c r="C6922" i="4"/>
  <c r="B6922" i="4"/>
  <c r="A6920" i="2"/>
  <c r="C6919" i="2"/>
  <c r="B6919" i="2"/>
  <c r="A6920" i="1" l="1"/>
  <c r="C6919" i="1"/>
  <c r="B6919" i="1"/>
  <c r="A6924" i="4"/>
  <c r="C6923" i="4"/>
  <c r="B6923" i="4"/>
  <c r="B6920" i="2"/>
  <c r="A6921" i="2"/>
  <c r="C6920" i="2"/>
  <c r="A6921" i="1" l="1"/>
  <c r="C6920" i="1"/>
  <c r="B6920" i="1"/>
  <c r="A6925" i="4"/>
  <c r="C6924" i="4"/>
  <c r="B6924" i="4"/>
  <c r="A6922" i="2"/>
  <c r="C6921" i="2"/>
  <c r="B6921" i="2"/>
  <c r="A6922" i="1" l="1"/>
  <c r="C6921" i="1"/>
  <c r="B6921" i="1"/>
  <c r="A6926" i="4"/>
  <c r="C6925" i="4"/>
  <c r="B6925" i="4"/>
  <c r="A6923" i="2"/>
  <c r="C6922" i="2"/>
  <c r="B6922" i="2"/>
  <c r="A6923" i="1" l="1"/>
  <c r="B6922" i="1"/>
  <c r="C6922" i="1"/>
  <c r="A6927" i="4"/>
  <c r="C6926" i="4"/>
  <c r="B6926" i="4"/>
  <c r="C6923" i="2"/>
  <c r="B6923" i="2"/>
  <c r="A6924" i="2"/>
  <c r="A6924" i="1" l="1"/>
  <c r="C6923" i="1"/>
  <c r="B6923" i="1"/>
  <c r="C6927" i="4"/>
  <c r="B6927" i="4"/>
  <c r="A6928" i="4"/>
  <c r="A6925" i="2"/>
  <c r="C6924" i="2"/>
  <c r="B6924" i="2"/>
  <c r="A6925" i="1" l="1"/>
  <c r="C6924" i="1"/>
  <c r="B6924" i="1"/>
  <c r="A6929" i="4"/>
  <c r="C6928" i="4"/>
  <c r="B6928" i="4"/>
  <c r="C6925" i="2"/>
  <c r="B6925" i="2"/>
  <c r="A6926" i="2"/>
  <c r="A6926" i="1" l="1"/>
  <c r="C6925" i="1"/>
  <c r="B6925" i="1"/>
  <c r="A6930" i="4"/>
  <c r="C6929" i="4"/>
  <c r="B6929" i="4"/>
  <c r="A6927" i="2"/>
  <c r="B6926" i="2"/>
  <c r="C6926" i="2"/>
  <c r="A6927" i="1" l="1"/>
  <c r="B6926" i="1"/>
  <c r="C6926" i="1"/>
  <c r="A6931" i="4"/>
  <c r="C6930" i="4"/>
  <c r="B6930" i="4"/>
  <c r="A6928" i="2"/>
  <c r="C6927" i="2"/>
  <c r="B6927" i="2"/>
  <c r="A6928" i="1" l="1"/>
  <c r="C6927" i="1"/>
  <c r="B6927" i="1"/>
  <c r="B6931" i="4"/>
  <c r="A6932" i="4"/>
  <c r="C6931" i="4"/>
  <c r="B6928" i="2"/>
  <c r="A6929" i="2"/>
  <c r="C6928" i="2"/>
  <c r="A6929" i="1" l="1"/>
  <c r="C6928" i="1"/>
  <c r="B6928" i="1"/>
  <c r="A6933" i="4"/>
  <c r="C6932" i="4"/>
  <c r="B6932" i="4"/>
  <c r="A6930" i="2"/>
  <c r="C6929" i="2"/>
  <c r="B6929" i="2"/>
  <c r="A6930" i="1" l="1"/>
  <c r="C6929" i="1"/>
  <c r="B6929" i="1"/>
  <c r="A6934" i="4"/>
  <c r="C6933" i="4"/>
  <c r="B6933" i="4"/>
  <c r="A6931" i="2"/>
  <c r="C6930" i="2"/>
  <c r="B6930" i="2"/>
  <c r="A6931" i="1" l="1"/>
  <c r="B6930" i="1"/>
  <c r="C6930" i="1"/>
  <c r="A6935" i="4"/>
  <c r="C6934" i="4"/>
  <c r="B6934" i="4"/>
  <c r="C6931" i="2"/>
  <c r="B6931" i="2"/>
  <c r="A6932" i="2"/>
  <c r="A6932" i="1" l="1"/>
  <c r="C6931" i="1"/>
  <c r="B6931" i="1"/>
  <c r="A6936" i="4"/>
  <c r="C6935" i="4"/>
  <c r="B6935" i="4"/>
  <c r="A6933" i="2"/>
  <c r="C6932" i="2"/>
  <c r="B6932" i="2"/>
  <c r="A6933" i="1" l="1"/>
  <c r="C6932" i="1"/>
  <c r="B6932" i="1"/>
  <c r="A6937" i="4"/>
  <c r="C6936" i="4"/>
  <c r="B6936" i="4"/>
  <c r="C6933" i="2"/>
  <c r="B6933" i="2"/>
  <c r="A6934" i="2"/>
  <c r="A6934" i="1" l="1"/>
  <c r="C6933" i="1"/>
  <c r="B6933" i="1"/>
  <c r="C6937" i="4"/>
  <c r="B6937" i="4"/>
  <c r="A6938" i="4"/>
  <c r="A6935" i="2"/>
  <c r="B6934" i="2"/>
  <c r="C6934" i="2"/>
  <c r="A6935" i="1" l="1"/>
  <c r="B6934" i="1"/>
  <c r="C6934" i="1"/>
  <c r="A6939" i="4"/>
  <c r="C6938" i="4"/>
  <c r="B6938" i="4"/>
  <c r="A6936" i="2"/>
  <c r="C6935" i="2"/>
  <c r="B6935" i="2"/>
  <c r="A6936" i="1" l="1"/>
  <c r="C6935" i="1"/>
  <c r="B6935" i="1"/>
  <c r="A6940" i="4"/>
  <c r="C6939" i="4"/>
  <c r="B6939" i="4"/>
  <c r="B6936" i="2"/>
  <c r="A6937" i="2"/>
  <c r="C6936" i="2"/>
  <c r="A6937" i="1" l="1"/>
  <c r="C6936" i="1"/>
  <c r="B6936" i="1"/>
  <c r="A6941" i="4"/>
  <c r="C6940" i="4"/>
  <c r="B6940" i="4"/>
  <c r="A6938" i="2"/>
  <c r="C6937" i="2"/>
  <c r="B6937" i="2"/>
  <c r="A6938" i="1" l="1"/>
  <c r="C6937" i="1"/>
  <c r="B6937" i="1"/>
  <c r="A6942" i="4"/>
  <c r="C6941" i="4"/>
  <c r="B6941" i="4"/>
  <c r="A6939" i="2"/>
  <c r="C6938" i="2"/>
  <c r="B6938" i="2"/>
  <c r="A6939" i="1" l="1"/>
  <c r="B6938" i="1"/>
  <c r="C6938" i="1"/>
  <c r="A6943" i="4"/>
  <c r="C6942" i="4"/>
  <c r="B6942" i="4"/>
  <c r="A6940" i="2"/>
  <c r="C6939" i="2"/>
  <c r="B6939" i="2"/>
  <c r="A6940" i="1" l="1"/>
  <c r="C6939" i="1"/>
  <c r="B6939" i="1"/>
  <c r="C6943" i="4"/>
  <c r="B6943" i="4"/>
  <c r="A6944" i="4"/>
  <c r="A6941" i="2"/>
  <c r="C6940" i="2"/>
  <c r="B6940" i="2"/>
  <c r="A6941" i="1" l="1"/>
  <c r="C6940" i="1"/>
  <c r="B6940" i="1"/>
  <c r="A6945" i="4"/>
  <c r="C6944" i="4"/>
  <c r="B6944" i="4"/>
  <c r="C6941" i="2"/>
  <c r="B6941" i="2"/>
  <c r="A6942" i="2"/>
  <c r="A6942" i="1" l="1"/>
  <c r="C6941" i="1"/>
  <c r="B6941" i="1"/>
  <c r="A6946" i="4"/>
  <c r="C6945" i="4"/>
  <c r="B6945" i="4"/>
  <c r="A6943" i="2"/>
  <c r="C6942" i="2"/>
  <c r="B6942" i="2"/>
  <c r="A6943" i="1" l="1"/>
  <c r="B6942" i="1"/>
  <c r="C6942" i="1"/>
  <c r="A6947" i="4"/>
  <c r="C6946" i="4"/>
  <c r="B6946" i="4"/>
  <c r="A6944" i="2"/>
  <c r="C6943" i="2"/>
  <c r="B6943" i="2"/>
  <c r="A6944" i="1" l="1"/>
  <c r="C6943" i="1"/>
  <c r="B6943" i="1"/>
  <c r="B6947" i="4"/>
  <c r="A6948" i="4"/>
  <c r="C6947" i="4"/>
  <c r="B6944" i="2"/>
  <c r="A6945" i="2"/>
  <c r="C6944" i="2"/>
  <c r="A6945" i="1" l="1"/>
  <c r="C6944" i="1"/>
  <c r="B6944" i="1"/>
  <c r="A6949" i="4"/>
  <c r="C6948" i="4"/>
  <c r="B6948" i="4"/>
  <c r="A6946" i="2"/>
  <c r="C6945" i="2"/>
  <c r="B6945" i="2"/>
  <c r="A6946" i="1" l="1"/>
  <c r="C6945" i="1"/>
  <c r="B6945" i="1"/>
  <c r="A6950" i="4"/>
  <c r="C6949" i="4"/>
  <c r="B6949" i="4"/>
  <c r="A6947" i="2"/>
  <c r="C6946" i="2"/>
  <c r="B6946" i="2"/>
  <c r="A6947" i="1" l="1"/>
  <c r="B6946" i="1"/>
  <c r="C6946" i="1"/>
  <c r="A6951" i="4"/>
  <c r="C6950" i="4"/>
  <c r="B6950" i="4"/>
  <c r="A6948" i="2"/>
  <c r="C6947" i="2"/>
  <c r="B6947" i="2"/>
  <c r="A6948" i="1" l="1"/>
  <c r="C6947" i="1"/>
  <c r="B6947" i="1"/>
  <c r="A6952" i="4"/>
  <c r="C6951" i="4"/>
  <c r="B6951" i="4"/>
  <c r="A6949" i="2"/>
  <c r="C6948" i="2"/>
  <c r="B6948" i="2"/>
  <c r="A6949" i="1" l="1"/>
  <c r="C6948" i="1"/>
  <c r="B6948" i="1"/>
  <c r="A6953" i="4"/>
  <c r="C6952" i="4"/>
  <c r="B6952" i="4"/>
  <c r="C6949" i="2"/>
  <c r="B6949" i="2"/>
  <c r="A6950" i="2"/>
  <c r="A6950" i="1" l="1"/>
  <c r="C6949" i="1"/>
  <c r="B6949" i="1"/>
  <c r="C6953" i="4"/>
  <c r="B6953" i="4"/>
  <c r="A6954" i="4"/>
  <c r="A6951" i="2"/>
  <c r="C6950" i="2"/>
  <c r="B6950" i="2"/>
  <c r="A6951" i="1" l="1"/>
  <c r="B6950" i="1"/>
  <c r="C6950" i="1"/>
  <c r="A6955" i="4"/>
  <c r="C6954" i="4"/>
  <c r="B6954" i="4"/>
  <c r="A6952" i="2"/>
  <c r="C6951" i="2"/>
  <c r="B6951" i="2"/>
  <c r="A6952" i="1" l="1"/>
  <c r="C6951" i="1"/>
  <c r="B6951" i="1"/>
  <c r="A6956" i="4"/>
  <c r="C6955" i="4"/>
  <c r="B6955" i="4"/>
  <c r="B6952" i="2"/>
  <c r="A6953" i="2"/>
  <c r="C6952" i="2"/>
  <c r="A6953" i="1" l="1"/>
  <c r="C6952" i="1"/>
  <c r="B6952" i="1"/>
  <c r="A6957" i="4"/>
  <c r="C6956" i="4"/>
  <c r="B6956" i="4"/>
  <c r="A6954" i="2"/>
  <c r="C6953" i="2"/>
  <c r="B6953" i="2"/>
  <c r="A6954" i="1" l="1"/>
  <c r="C6953" i="1"/>
  <c r="B6953" i="1"/>
  <c r="A6958" i="4"/>
  <c r="C6957" i="4"/>
  <c r="B6957" i="4"/>
  <c r="A6955" i="2"/>
  <c r="C6954" i="2"/>
  <c r="B6954" i="2"/>
  <c r="A6955" i="1" l="1"/>
  <c r="B6954" i="1"/>
  <c r="C6954" i="1"/>
  <c r="A6959" i="4"/>
  <c r="C6958" i="4"/>
  <c r="B6958" i="4"/>
  <c r="A6956" i="2"/>
  <c r="C6955" i="2"/>
  <c r="B6955" i="2"/>
  <c r="A6956" i="1" l="1"/>
  <c r="C6955" i="1"/>
  <c r="B6955" i="1"/>
  <c r="C6959" i="4"/>
  <c r="B6959" i="4"/>
  <c r="A6960" i="4"/>
  <c r="A6957" i="2"/>
  <c r="C6956" i="2"/>
  <c r="B6956" i="2"/>
  <c r="A6957" i="1" l="1"/>
  <c r="C6956" i="1"/>
  <c r="B6956" i="1"/>
  <c r="A6961" i="4"/>
  <c r="C6960" i="4"/>
  <c r="B6960" i="4"/>
  <c r="C6957" i="2"/>
  <c r="B6957" i="2"/>
  <c r="A6958" i="2"/>
  <c r="A6958" i="1" l="1"/>
  <c r="C6957" i="1"/>
  <c r="B6957" i="1"/>
  <c r="A6962" i="4"/>
  <c r="C6961" i="4"/>
  <c r="B6961" i="4"/>
  <c r="A6959" i="2"/>
  <c r="C6958" i="2"/>
  <c r="B6958" i="2"/>
  <c r="A6959" i="1" l="1"/>
  <c r="B6958" i="1"/>
  <c r="C6958" i="1"/>
  <c r="A6963" i="4"/>
  <c r="C6962" i="4"/>
  <c r="B6962" i="4"/>
  <c r="A6960" i="2"/>
  <c r="C6959" i="2"/>
  <c r="B6959" i="2"/>
  <c r="A6960" i="1" l="1"/>
  <c r="C6959" i="1"/>
  <c r="B6959" i="1"/>
  <c r="B6963" i="4"/>
  <c r="A6964" i="4"/>
  <c r="C6963" i="4"/>
  <c r="B6960" i="2"/>
  <c r="A6961" i="2"/>
  <c r="C6960" i="2"/>
  <c r="A6961" i="1" l="1"/>
  <c r="C6960" i="1"/>
  <c r="B6960" i="1"/>
  <c r="A6965" i="4"/>
  <c r="C6964" i="4"/>
  <c r="B6964" i="4"/>
  <c r="A6962" i="2"/>
  <c r="C6961" i="2"/>
  <c r="B6961" i="2"/>
  <c r="A6962" i="1" l="1"/>
  <c r="C6961" i="1"/>
  <c r="B6961" i="1"/>
  <c r="A6966" i="4"/>
  <c r="C6965" i="4"/>
  <c r="B6965" i="4"/>
  <c r="A6963" i="2"/>
  <c r="C6962" i="2"/>
  <c r="B6962" i="2"/>
  <c r="A6963" i="1" l="1"/>
  <c r="B6962" i="1"/>
  <c r="C6962" i="1"/>
  <c r="A6967" i="4"/>
  <c r="C6966" i="4"/>
  <c r="B6966" i="4"/>
  <c r="A6964" i="2"/>
  <c r="C6963" i="2"/>
  <c r="B6963" i="2"/>
  <c r="A6964" i="1" l="1"/>
  <c r="C6963" i="1"/>
  <c r="B6963" i="1"/>
  <c r="A6968" i="4"/>
  <c r="C6967" i="4"/>
  <c r="B6967" i="4"/>
  <c r="A6965" i="2"/>
  <c r="C6964" i="2"/>
  <c r="B6964" i="2"/>
  <c r="A6965" i="1" l="1"/>
  <c r="C6964" i="1"/>
  <c r="B6964" i="1"/>
  <c r="A6969" i="4"/>
  <c r="C6968" i="4"/>
  <c r="B6968" i="4"/>
  <c r="C6965" i="2"/>
  <c r="B6965" i="2"/>
  <c r="A6966" i="2"/>
  <c r="A6966" i="1" l="1"/>
  <c r="C6965" i="1"/>
  <c r="B6965" i="1"/>
  <c r="A6970" i="4"/>
  <c r="B6969" i="4"/>
  <c r="C6969" i="4"/>
  <c r="A6967" i="2"/>
  <c r="C6966" i="2"/>
  <c r="B6966" i="2"/>
  <c r="A6967" i="1" l="1"/>
  <c r="B6966" i="1"/>
  <c r="C6966" i="1"/>
  <c r="A6971" i="4"/>
  <c r="C6970" i="4"/>
  <c r="B6970" i="4"/>
  <c r="A6968" i="2"/>
  <c r="C6967" i="2"/>
  <c r="B6967" i="2"/>
  <c r="A6968" i="1" l="1"/>
  <c r="C6967" i="1"/>
  <c r="B6967" i="1"/>
  <c r="A6972" i="4"/>
  <c r="C6971" i="4"/>
  <c r="B6971" i="4"/>
  <c r="B6968" i="2"/>
  <c r="A6969" i="2"/>
  <c r="C6968" i="2"/>
  <c r="A6969" i="1" l="1"/>
  <c r="C6968" i="1"/>
  <c r="B6968" i="1"/>
  <c r="A6973" i="4"/>
  <c r="C6972" i="4"/>
  <c r="B6972" i="4"/>
  <c r="A6970" i="2"/>
  <c r="C6969" i="2"/>
  <c r="B6969" i="2"/>
  <c r="A6970" i="1" l="1"/>
  <c r="C6969" i="1"/>
  <c r="B6969" i="1"/>
  <c r="A6974" i="4"/>
  <c r="C6973" i="4"/>
  <c r="B6973" i="4"/>
  <c r="A6971" i="2"/>
  <c r="C6970" i="2"/>
  <c r="B6970" i="2"/>
  <c r="A6971" i="1" l="1"/>
  <c r="B6970" i="1"/>
  <c r="C6970" i="1"/>
  <c r="A6975" i="4"/>
  <c r="C6974" i="4"/>
  <c r="B6974" i="4"/>
  <c r="A6972" i="2"/>
  <c r="C6971" i="2"/>
  <c r="B6971" i="2"/>
  <c r="A6972" i="1" l="1"/>
  <c r="C6971" i="1"/>
  <c r="B6971" i="1"/>
  <c r="A6976" i="4"/>
  <c r="C6975" i="4"/>
  <c r="B6975" i="4"/>
  <c r="A6973" i="2"/>
  <c r="C6972" i="2"/>
  <c r="B6972" i="2"/>
  <c r="A6973" i="1" l="1"/>
  <c r="C6972" i="1"/>
  <c r="B6972" i="1"/>
  <c r="A6977" i="4"/>
  <c r="C6976" i="4"/>
  <c r="B6976" i="4"/>
  <c r="C6973" i="2"/>
  <c r="B6973" i="2"/>
  <c r="A6974" i="2"/>
  <c r="A6974" i="1" l="1"/>
  <c r="C6973" i="1"/>
  <c r="B6973" i="1"/>
  <c r="A6978" i="4"/>
  <c r="C6977" i="4"/>
  <c r="B6977" i="4"/>
  <c r="A6975" i="2"/>
  <c r="C6974" i="2"/>
  <c r="B6974" i="2"/>
  <c r="A6975" i="1" l="1"/>
  <c r="B6974" i="1"/>
  <c r="C6974" i="1"/>
  <c r="A6979" i="4"/>
  <c r="C6978" i="4"/>
  <c r="B6978" i="4"/>
  <c r="A6976" i="2"/>
  <c r="C6975" i="2"/>
  <c r="B6975" i="2"/>
  <c r="A6976" i="1" l="1"/>
  <c r="C6975" i="1"/>
  <c r="B6975" i="1"/>
  <c r="A6980" i="4"/>
  <c r="C6979" i="4"/>
  <c r="B6979" i="4"/>
  <c r="B6976" i="2"/>
  <c r="A6977" i="2"/>
  <c r="C6976" i="2"/>
  <c r="A6977" i="1" l="1"/>
  <c r="C6976" i="1"/>
  <c r="B6976" i="1"/>
  <c r="A6981" i="4"/>
  <c r="C6980" i="4"/>
  <c r="B6980" i="4"/>
  <c r="A6978" i="2"/>
  <c r="C6977" i="2"/>
  <c r="B6977" i="2"/>
  <c r="A6978" i="1" l="1"/>
  <c r="C6977" i="1"/>
  <c r="B6977" i="1"/>
  <c r="A6982" i="4"/>
  <c r="C6981" i="4"/>
  <c r="B6981" i="4"/>
  <c r="A6979" i="2"/>
  <c r="C6978" i="2"/>
  <c r="B6978" i="2"/>
  <c r="A6979" i="1" l="1"/>
  <c r="B6978" i="1"/>
  <c r="C6978" i="1"/>
  <c r="A6983" i="4"/>
  <c r="C6982" i="4"/>
  <c r="B6982" i="4"/>
  <c r="A6980" i="2"/>
  <c r="C6979" i="2"/>
  <c r="B6979" i="2"/>
  <c r="A6980" i="1" l="1"/>
  <c r="C6979" i="1"/>
  <c r="B6979" i="1"/>
  <c r="A6984" i="4"/>
  <c r="C6983" i="4"/>
  <c r="B6983" i="4"/>
  <c r="A6981" i="2"/>
  <c r="C6980" i="2"/>
  <c r="B6980" i="2"/>
  <c r="A6981" i="1" l="1"/>
  <c r="C6980" i="1"/>
  <c r="B6980" i="1"/>
  <c r="A6985" i="4"/>
  <c r="C6984" i="4"/>
  <c r="B6984" i="4"/>
  <c r="C6981" i="2"/>
  <c r="B6981" i="2"/>
  <c r="A6982" i="2"/>
  <c r="A6982" i="1" l="1"/>
  <c r="C6981" i="1"/>
  <c r="B6981" i="1"/>
  <c r="A6986" i="4"/>
  <c r="C6985" i="4"/>
  <c r="B6985" i="4"/>
  <c r="A6983" i="2"/>
  <c r="C6982" i="2"/>
  <c r="B6982" i="2"/>
  <c r="A6983" i="1" l="1"/>
  <c r="B6982" i="1"/>
  <c r="C6982" i="1"/>
  <c r="A6987" i="4"/>
  <c r="C6986" i="4"/>
  <c r="B6986" i="4"/>
  <c r="A6984" i="2"/>
  <c r="C6983" i="2"/>
  <c r="B6983" i="2"/>
  <c r="A6984" i="1" l="1"/>
  <c r="C6983" i="1"/>
  <c r="B6983" i="1"/>
  <c r="A6988" i="4"/>
  <c r="C6987" i="4"/>
  <c r="B6987" i="4"/>
  <c r="B6984" i="2"/>
  <c r="A6985" i="2"/>
  <c r="C6984" i="2"/>
  <c r="A6985" i="1" l="1"/>
  <c r="C6984" i="1"/>
  <c r="B6984" i="1"/>
  <c r="A6989" i="4"/>
  <c r="C6988" i="4"/>
  <c r="B6988" i="4"/>
  <c r="A6986" i="2"/>
  <c r="C6985" i="2"/>
  <c r="B6985" i="2"/>
  <c r="A6986" i="1" l="1"/>
  <c r="C6985" i="1"/>
  <c r="B6985" i="1"/>
  <c r="A6990" i="4"/>
  <c r="C6989" i="4"/>
  <c r="B6989" i="4"/>
  <c r="A6987" i="2"/>
  <c r="C6986" i="2"/>
  <c r="B6986" i="2"/>
  <c r="A6987" i="1" l="1"/>
  <c r="B6986" i="1"/>
  <c r="C6986" i="1"/>
  <c r="A6991" i="4"/>
  <c r="C6990" i="4"/>
  <c r="B6990" i="4"/>
  <c r="A6988" i="2"/>
  <c r="C6987" i="2"/>
  <c r="B6987" i="2"/>
  <c r="A6988" i="1" l="1"/>
  <c r="C6987" i="1"/>
  <c r="B6987" i="1"/>
  <c r="A6992" i="4"/>
  <c r="C6991" i="4"/>
  <c r="B6991" i="4"/>
  <c r="A6989" i="2"/>
  <c r="C6988" i="2"/>
  <c r="B6988" i="2"/>
  <c r="A6989" i="1" l="1"/>
  <c r="C6988" i="1"/>
  <c r="B6988" i="1"/>
  <c r="A6993" i="4"/>
  <c r="C6992" i="4"/>
  <c r="B6992" i="4"/>
  <c r="C6989" i="2"/>
  <c r="B6989" i="2"/>
  <c r="A6990" i="2"/>
  <c r="A6990" i="1" l="1"/>
  <c r="C6989" i="1"/>
  <c r="B6989" i="1"/>
  <c r="A6994" i="4"/>
  <c r="C6993" i="4"/>
  <c r="B6993" i="4"/>
  <c r="A6991" i="2"/>
  <c r="C6990" i="2"/>
  <c r="B6990" i="2"/>
  <c r="A6991" i="1" l="1"/>
  <c r="B6990" i="1"/>
  <c r="C6990" i="1"/>
  <c r="A6995" i="4"/>
  <c r="C6994" i="4"/>
  <c r="B6994" i="4"/>
  <c r="A6992" i="2"/>
  <c r="C6991" i="2"/>
  <c r="B6991" i="2"/>
  <c r="A6992" i="1" l="1"/>
  <c r="C6991" i="1"/>
  <c r="B6991" i="1"/>
  <c r="A6996" i="4"/>
  <c r="C6995" i="4"/>
  <c r="B6995" i="4"/>
  <c r="B6992" i="2"/>
  <c r="A6993" i="2"/>
  <c r="C6992" i="2"/>
  <c r="A6993" i="1" l="1"/>
  <c r="C6992" i="1"/>
  <c r="B6992" i="1"/>
  <c r="A6997" i="4"/>
  <c r="C6996" i="4"/>
  <c r="B6996" i="4"/>
  <c r="A6994" i="2"/>
  <c r="C6993" i="2"/>
  <c r="B6993" i="2"/>
  <c r="A6994" i="1" l="1"/>
  <c r="C6993" i="1"/>
  <c r="B6993" i="1"/>
  <c r="A6998" i="4"/>
  <c r="C6997" i="4"/>
  <c r="B6997" i="4"/>
  <c r="A6995" i="2"/>
  <c r="C6994" i="2"/>
  <c r="B6994" i="2"/>
  <c r="A6995" i="1" l="1"/>
  <c r="B6994" i="1"/>
  <c r="C6994" i="1"/>
  <c r="A6999" i="4"/>
  <c r="C6998" i="4"/>
  <c r="B6998" i="4"/>
  <c r="A6996" i="2"/>
  <c r="C6995" i="2"/>
  <c r="B6995" i="2"/>
  <c r="A6996" i="1" l="1"/>
  <c r="C6995" i="1"/>
  <c r="B6995" i="1"/>
  <c r="A7000" i="4"/>
  <c r="C6999" i="4"/>
  <c r="B6999" i="4"/>
  <c r="A6997" i="2"/>
  <c r="C6996" i="2"/>
  <c r="B6996" i="2"/>
  <c r="A6997" i="1" l="1"/>
  <c r="C6996" i="1"/>
  <c r="B6996" i="1"/>
  <c r="A7001" i="4"/>
  <c r="C7000" i="4"/>
  <c r="B7000" i="4"/>
  <c r="C6997" i="2"/>
  <c r="B6997" i="2"/>
  <c r="A6998" i="2"/>
  <c r="A6998" i="1" l="1"/>
  <c r="C6997" i="1"/>
  <c r="B6997" i="1"/>
  <c r="A7002" i="4"/>
  <c r="C7001" i="4"/>
  <c r="B7001" i="4"/>
  <c r="A6999" i="2"/>
  <c r="C6998" i="2"/>
  <c r="B6998" i="2"/>
  <c r="A6999" i="1" l="1"/>
  <c r="B6998" i="1"/>
  <c r="C6998" i="1"/>
  <c r="A7003" i="4"/>
  <c r="C7002" i="4"/>
  <c r="B7002" i="4"/>
  <c r="A7000" i="2"/>
  <c r="C6999" i="2"/>
  <c r="B6999" i="2"/>
  <c r="A7000" i="1" l="1"/>
  <c r="C6999" i="1"/>
  <c r="B6999" i="1"/>
  <c r="A7004" i="4"/>
  <c r="C7003" i="4"/>
  <c r="B7003" i="4"/>
  <c r="B7000" i="2"/>
  <c r="A7001" i="2"/>
  <c r="C7000" i="2"/>
  <c r="A7001" i="1" l="1"/>
  <c r="C7000" i="1"/>
  <c r="B7000" i="1"/>
  <c r="A7005" i="4"/>
  <c r="C7004" i="4"/>
  <c r="B7004" i="4"/>
  <c r="A7002" i="2"/>
  <c r="C7001" i="2"/>
  <c r="B7001" i="2"/>
  <c r="A7002" i="1" l="1"/>
  <c r="C7001" i="1"/>
  <c r="B7001" i="1"/>
  <c r="A7006" i="4"/>
  <c r="C7005" i="4"/>
  <c r="B7005" i="4"/>
  <c r="A7003" i="2"/>
  <c r="C7002" i="2"/>
  <c r="B7002" i="2"/>
  <c r="A7003" i="1" l="1"/>
  <c r="B7002" i="1"/>
  <c r="C7002" i="1"/>
  <c r="A7007" i="4"/>
  <c r="C7006" i="4"/>
  <c r="B7006" i="4"/>
  <c r="A7004" i="2"/>
  <c r="C7003" i="2"/>
  <c r="B7003" i="2"/>
  <c r="A7004" i="1" l="1"/>
  <c r="C7003" i="1"/>
  <c r="B7003" i="1"/>
  <c r="A7008" i="4"/>
  <c r="C7007" i="4"/>
  <c r="B7007" i="4"/>
  <c r="A7005" i="2"/>
  <c r="C7004" i="2"/>
  <c r="B7004" i="2"/>
  <c r="A7005" i="1" l="1"/>
  <c r="C7004" i="1"/>
  <c r="B7004" i="1"/>
  <c r="A7009" i="4"/>
  <c r="C7008" i="4"/>
  <c r="B7008" i="4"/>
  <c r="C7005" i="2"/>
  <c r="B7005" i="2"/>
  <c r="A7006" i="2"/>
  <c r="A7006" i="1" l="1"/>
  <c r="C7005" i="1"/>
  <c r="B7005" i="1"/>
  <c r="A7010" i="4"/>
  <c r="C7009" i="4"/>
  <c r="B7009" i="4"/>
  <c r="A7007" i="2"/>
  <c r="C7006" i="2"/>
  <c r="B7006" i="2"/>
  <c r="A7007" i="1" l="1"/>
  <c r="B7006" i="1"/>
  <c r="C7006" i="1"/>
  <c r="A7011" i="4"/>
  <c r="C7010" i="4"/>
  <c r="B7010" i="4"/>
  <c r="A7008" i="2"/>
  <c r="C7007" i="2"/>
  <c r="B7007" i="2"/>
  <c r="A7008" i="1" l="1"/>
  <c r="C7007" i="1"/>
  <c r="B7007" i="1"/>
  <c r="A7012" i="4"/>
  <c r="C7011" i="4"/>
  <c r="B7011" i="4"/>
  <c r="B7008" i="2"/>
  <c r="A7009" i="2"/>
  <c r="C7008" i="2"/>
  <c r="A7009" i="1" l="1"/>
  <c r="C7008" i="1"/>
  <c r="B7008" i="1"/>
  <c r="A7013" i="4"/>
  <c r="C7012" i="4"/>
  <c r="B7012" i="4"/>
  <c r="A7010" i="2"/>
  <c r="C7009" i="2"/>
  <c r="B7009" i="2"/>
  <c r="A7010" i="1" l="1"/>
  <c r="C7009" i="1"/>
  <c r="B7009" i="1"/>
  <c r="A7014" i="4"/>
  <c r="C7013" i="4"/>
  <c r="B7013" i="4"/>
  <c r="A7011" i="2"/>
  <c r="C7010" i="2"/>
  <c r="B7010" i="2"/>
  <c r="A7011" i="1" l="1"/>
  <c r="B7010" i="1"/>
  <c r="C7010" i="1"/>
  <c r="A7015" i="4"/>
  <c r="C7014" i="4"/>
  <c r="B7014" i="4"/>
  <c r="A7012" i="2"/>
  <c r="C7011" i="2"/>
  <c r="B7011" i="2"/>
  <c r="A7012" i="1" l="1"/>
  <c r="C7011" i="1"/>
  <c r="B7011" i="1"/>
  <c r="A7016" i="4"/>
  <c r="C7015" i="4"/>
  <c r="B7015" i="4"/>
  <c r="A7013" i="2"/>
  <c r="C7012" i="2"/>
  <c r="B7012" i="2"/>
  <c r="A7013" i="1" l="1"/>
  <c r="C7012" i="1"/>
  <c r="B7012" i="1"/>
  <c r="A7017" i="4"/>
  <c r="C7016" i="4"/>
  <c r="B7016" i="4"/>
  <c r="C7013" i="2"/>
  <c r="B7013" i="2"/>
  <c r="A7014" i="2"/>
  <c r="A7014" i="1" l="1"/>
  <c r="C7013" i="1"/>
  <c r="B7013" i="1"/>
  <c r="A7018" i="4"/>
  <c r="C7017" i="4"/>
  <c r="B7017" i="4"/>
  <c r="A7015" i="2"/>
  <c r="C7014" i="2"/>
  <c r="B7014" i="2"/>
  <c r="A7015" i="1" l="1"/>
  <c r="B7014" i="1"/>
  <c r="C7014" i="1"/>
  <c r="A7019" i="4"/>
  <c r="C7018" i="4"/>
  <c r="B7018" i="4"/>
  <c r="A7016" i="2"/>
  <c r="C7015" i="2"/>
  <c r="B7015" i="2"/>
  <c r="A7016" i="1" l="1"/>
  <c r="C7015" i="1"/>
  <c r="B7015" i="1"/>
  <c r="A7020" i="4"/>
  <c r="C7019" i="4"/>
  <c r="B7019" i="4"/>
  <c r="B7016" i="2"/>
  <c r="A7017" i="2"/>
  <c r="C7016" i="2"/>
  <c r="A7017" i="1" l="1"/>
  <c r="C7016" i="1"/>
  <c r="B7016" i="1"/>
  <c r="A7021" i="4"/>
  <c r="C7020" i="4"/>
  <c r="B7020" i="4"/>
  <c r="A7018" i="2"/>
  <c r="C7017" i="2"/>
  <c r="B7017" i="2"/>
  <c r="A7018" i="1" l="1"/>
  <c r="C7017" i="1"/>
  <c r="B7017" i="1"/>
  <c r="A7022" i="4"/>
  <c r="C7021" i="4"/>
  <c r="B7021" i="4"/>
  <c r="A7019" i="2"/>
  <c r="C7018" i="2"/>
  <c r="B7018" i="2"/>
  <c r="A7019" i="1" l="1"/>
  <c r="B7018" i="1"/>
  <c r="C7018" i="1"/>
  <c r="A7023" i="4"/>
  <c r="C7022" i="4"/>
  <c r="B7022" i="4"/>
  <c r="A7020" i="2"/>
  <c r="C7019" i="2"/>
  <c r="B7019" i="2"/>
  <c r="A7020" i="1" l="1"/>
  <c r="C7019" i="1"/>
  <c r="B7019" i="1"/>
  <c r="A7024" i="4"/>
  <c r="C7023" i="4"/>
  <c r="B7023" i="4"/>
  <c r="A7021" i="2"/>
  <c r="C7020" i="2"/>
  <c r="B7020" i="2"/>
  <c r="A7021" i="1" l="1"/>
  <c r="C7020" i="1"/>
  <c r="B7020" i="1"/>
  <c r="A7025" i="4"/>
  <c r="C7024" i="4"/>
  <c r="B7024" i="4"/>
  <c r="C7021" i="2"/>
  <c r="B7021" i="2"/>
  <c r="A7022" i="2"/>
  <c r="A7022" i="1" l="1"/>
  <c r="C7021" i="1"/>
  <c r="B7021" i="1"/>
  <c r="A7026" i="4"/>
  <c r="C7025" i="4"/>
  <c r="B7025" i="4"/>
  <c r="A7023" i="2"/>
  <c r="C7022" i="2"/>
  <c r="B7022" i="2"/>
  <c r="A7023" i="1" l="1"/>
  <c r="B7022" i="1"/>
  <c r="C7022" i="1"/>
  <c r="A7027" i="4"/>
  <c r="C7026" i="4"/>
  <c r="B7026" i="4"/>
  <c r="A7024" i="2"/>
  <c r="C7023" i="2"/>
  <c r="B7023" i="2"/>
  <c r="A7024" i="1" l="1"/>
  <c r="C7023" i="1"/>
  <c r="B7023" i="1"/>
  <c r="A7028" i="4"/>
  <c r="C7027" i="4"/>
  <c r="B7027" i="4"/>
  <c r="B7024" i="2"/>
  <c r="A7025" i="2"/>
  <c r="C7024" i="2"/>
  <c r="A7025" i="1" l="1"/>
  <c r="C7024" i="1"/>
  <c r="B7024" i="1"/>
  <c r="A7029" i="4"/>
  <c r="C7028" i="4"/>
  <c r="B7028" i="4"/>
  <c r="A7026" i="2"/>
  <c r="C7025" i="2"/>
  <c r="B7025" i="2"/>
  <c r="A7026" i="1" l="1"/>
  <c r="C7025" i="1"/>
  <c r="B7025" i="1"/>
  <c r="A7030" i="4"/>
  <c r="C7029" i="4"/>
  <c r="B7029" i="4"/>
  <c r="A7027" i="2"/>
  <c r="C7026" i="2"/>
  <c r="B7026" i="2"/>
  <c r="A7027" i="1" l="1"/>
  <c r="B7026" i="1"/>
  <c r="C7026" i="1"/>
  <c r="A7031" i="4"/>
  <c r="C7030" i="4"/>
  <c r="B7030" i="4"/>
  <c r="A7028" i="2"/>
  <c r="C7027" i="2"/>
  <c r="B7027" i="2"/>
  <c r="A7028" i="1" l="1"/>
  <c r="C7027" i="1"/>
  <c r="B7027" i="1"/>
  <c r="A7032" i="4"/>
  <c r="C7031" i="4"/>
  <c r="B7031" i="4"/>
  <c r="A7029" i="2"/>
  <c r="C7028" i="2"/>
  <c r="B7028" i="2"/>
  <c r="A7029" i="1" l="1"/>
  <c r="C7028" i="1"/>
  <c r="B7028" i="1"/>
  <c r="A7033" i="4"/>
  <c r="C7032" i="4"/>
  <c r="B7032" i="4"/>
  <c r="C7029" i="2"/>
  <c r="B7029" i="2"/>
  <c r="A7030" i="2"/>
  <c r="A7030" i="1" l="1"/>
  <c r="C7029" i="1"/>
  <c r="B7029" i="1"/>
  <c r="A7034" i="4"/>
  <c r="C7033" i="4"/>
  <c r="B7033" i="4"/>
  <c r="A7031" i="2"/>
  <c r="C7030" i="2"/>
  <c r="B7030" i="2"/>
  <c r="A7031" i="1" l="1"/>
  <c r="B7030" i="1"/>
  <c r="C7030" i="1"/>
  <c r="A7035" i="4"/>
  <c r="C7034" i="4"/>
  <c r="B7034" i="4"/>
  <c r="C7031" i="2"/>
  <c r="A7032" i="2"/>
  <c r="B7031" i="2"/>
  <c r="A7032" i="1" l="1"/>
  <c r="C7031" i="1"/>
  <c r="B7031" i="1"/>
  <c r="A7036" i="4"/>
  <c r="C7035" i="4"/>
  <c r="B7035" i="4"/>
  <c r="C7032" i="2"/>
  <c r="B7032" i="2"/>
  <c r="A7033" i="2"/>
  <c r="A7033" i="1" l="1"/>
  <c r="C7032" i="1"/>
  <c r="B7032" i="1"/>
  <c r="A7037" i="4"/>
  <c r="C7036" i="4"/>
  <c r="B7036" i="4"/>
  <c r="A7034" i="2"/>
  <c r="C7033" i="2"/>
  <c r="B7033" i="2"/>
  <c r="A7034" i="1" l="1"/>
  <c r="C7033" i="1"/>
  <c r="B7033" i="1"/>
  <c r="A7038" i="4"/>
  <c r="C7037" i="4"/>
  <c r="B7037" i="4"/>
  <c r="B7034" i="2"/>
  <c r="A7035" i="2"/>
  <c r="C7034" i="2"/>
  <c r="A7035" i="1" l="1"/>
  <c r="B7034" i="1"/>
  <c r="C7034" i="1"/>
  <c r="A7039" i="4"/>
  <c r="C7038" i="4"/>
  <c r="B7038" i="4"/>
  <c r="C7035" i="2"/>
  <c r="B7035" i="2"/>
  <c r="A7036" i="2"/>
  <c r="A7036" i="1" l="1"/>
  <c r="C7035" i="1"/>
  <c r="B7035" i="1"/>
  <c r="A7040" i="4"/>
  <c r="C7039" i="4"/>
  <c r="B7039" i="4"/>
  <c r="A7037" i="2"/>
  <c r="C7036" i="2"/>
  <c r="B7036" i="2"/>
  <c r="A7037" i="1" l="1"/>
  <c r="C7036" i="1"/>
  <c r="B7036" i="1"/>
  <c r="A7041" i="4"/>
  <c r="C7040" i="4"/>
  <c r="B7040" i="4"/>
  <c r="A7038" i="2"/>
  <c r="C7037" i="2"/>
  <c r="B7037" i="2"/>
  <c r="A7038" i="1" l="1"/>
  <c r="C7037" i="1"/>
  <c r="B7037" i="1"/>
  <c r="A7042" i="4"/>
  <c r="C7041" i="4"/>
  <c r="B7041" i="4"/>
  <c r="C7038" i="2"/>
  <c r="B7038" i="2"/>
  <c r="A7039" i="2"/>
  <c r="A7039" i="1" l="1"/>
  <c r="B7038" i="1"/>
  <c r="C7038" i="1"/>
  <c r="A7043" i="4"/>
  <c r="C7042" i="4"/>
  <c r="B7042" i="4"/>
  <c r="C7039" i="2"/>
  <c r="A7040" i="2"/>
  <c r="B7039" i="2"/>
  <c r="A7040" i="1" l="1"/>
  <c r="C7039" i="1"/>
  <c r="B7039" i="1"/>
  <c r="A7044" i="4"/>
  <c r="C7043" i="4"/>
  <c r="B7043" i="4"/>
  <c r="A7041" i="2"/>
  <c r="C7040" i="2"/>
  <c r="B7040" i="2"/>
  <c r="A7041" i="1" l="1"/>
  <c r="C7040" i="1"/>
  <c r="B7040" i="1"/>
  <c r="A7045" i="4"/>
  <c r="C7044" i="4"/>
  <c r="B7044" i="4"/>
  <c r="C7041" i="2"/>
  <c r="B7041" i="2"/>
  <c r="A7042" i="2"/>
  <c r="A7042" i="1" l="1"/>
  <c r="C7041" i="1"/>
  <c r="B7041" i="1"/>
  <c r="A7046" i="4"/>
  <c r="C7045" i="4"/>
  <c r="B7045" i="4"/>
  <c r="B7042" i="2"/>
  <c r="A7043" i="2"/>
  <c r="C7042" i="2"/>
  <c r="A7043" i="1" l="1"/>
  <c r="B7042" i="1"/>
  <c r="C7042" i="1"/>
  <c r="A7047" i="4"/>
  <c r="C7046" i="4"/>
  <c r="B7046" i="4"/>
  <c r="A7044" i="2"/>
  <c r="C7043" i="2"/>
  <c r="B7043" i="2"/>
  <c r="A7044" i="1" l="1"/>
  <c r="C7043" i="1"/>
  <c r="B7043" i="1"/>
  <c r="A7048" i="4"/>
  <c r="C7047" i="4"/>
  <c r="B7047" i="4"/>
  <c r="A7045" i="2"/>
  <c r="C7044" i="2"/>
  <c r="B7044" i="2"/>
  <c r="A7045" i="1" l="1"/>
  <c r="C7044" i="1"/>
  <c r="B7044" i="1"/>
  <c r="A7049" i="4"/>
  <c r="C7048" i="4"/>
  <c r="B7048" i="4"/>
  <c r="A7046" i="2"/>
  <c r="C7045" i="2"/>
  <c r="B7045" i="2"/>
  <c r="A7046" i="1" l="1"/>
  <c r="C7045" i="1"/>
  <c r="B7045" i="1"/>
  <c r="A7050" i="4"/>
  <c r="C7049" i="4"/>
  <c r="B7049" i="4"/>
  <c r="A7047" i="2"/>
  <c r="C7046" i="2"/>
  <c r="B7046" i="2"/>
  <c r="A7047" i="1" l="1"/>
  <c r="B7046" i="1"/>
  <c r="C7046" i="1"/>
  <c r="A7051" i="4"/>
  <c r="C7050" i="4"/>
  <c r="B7050" i="4"/>
  <c r="C7047" i="2"/>
  <c r="A7048" i="2"/>
  <c r="B7047" i="2"/>
  <c r="A7048" i="1" l="1"/>
  <c r="C7047" i="1"/>
  <c r="B7047" i="1"/>
  <c r="A7052" i="4"/>
  <c r="C7051" i="4"/>
  <c r="B7051" i="4"/>
  <c r="A7049" i="2"/>
  <c r="C7048" i="2"/>
  <c r="B7048" i="2"/>
  <c r="A7049" i="1" l="1"/>
  <c r="C7048" i="1"/>
  <c r="B7048" i="1"/>
  <c r="A7053" i="4"/>
  <c r="C7052" i="4"/>
  <c r="B7052" i="4"/>
  <c r="A7050" i="2"/>
  <c r="C7049" i="2"/>
  <c r="B7049" i="2"/>
  <c r="A7050" i="1" l="1"/>
  <c r="C7049" i="1"/>
  <c r="B7049" i="1"/>
  <c r="A7054" i="4"/>
  <c r="C7053" i="4"/>
  <c r="B7053" i="4"/>
  <c r="B7050" i="2"/>
  <c r="A7051" i="2"/>
  <c r="C7050" i="2"/>
  <c r="A7051" i="1" l="1"/>
  <c r="B7050" i="1"/>
  <c r="C7050" i="1"/>
  <c r="A7055" i="4"/>
  <c r="C7054" i="4"/>
  <c r="B7054" i="4"/>
  <c r="A7052" i="2"/>
  <c r="C7051" i="2"/>
  <c r="B7051" i="2"/>
  <c r="A7052" i="1" l="1"/>
  <c r="C7051" i="1"/>
  <c r="B7051" i="1"/>
  <c r="A7056" i="4"/>
  <c r="C7055" i="4"/>
  <c r="B7055" i="4"/>
  <c r="A7053" i="2"/>
  <c r="C7052" i="2"/>
  <c r="B7052" i="2"/>
  <c r="A7053" i="1" l="1"/>
  <c r="C7052" i="1"/>
  <c r="B7052" i="1"/>
  <c r="A7057" i="4"/>
  <c r="C7056" i="4"/>
  <c r="B7056" i="4"/>
  <c r="A7054" i="2"/>
  <c r="C7053" i="2"/>
  <c r="B7053" i="2"/>
  <c r="A7054" i="1" l="1"/>
  <c r="C7053" i="1"/>
  <c r="B7053" i="1"/>
  <c r="A7058" i="4"/>
  <c r="C7057" i="4"/>
  <c r="B7057" i="4"/>
  <c r="A7055" i="2"/>
  <c r="C7054" i="2"/>
  <c r="B7054" i="2"/>
  <c r="A7055" i="1" l="1"/>
  <c r="B7054" i="1"/>
  <c r="C7054" i="1"/>
  <c r="A7059" i="4"/>
  <c r="C7058" i="4"/>
  <c r="B7058" i="4"/>
  <c r="C7055" i="2"/>
  <c r="A7056" i="2"/>
  <c r="B7055" i="2"/>
  <c r="A7056" i="1" l="1"/>
  <c r="C7055" i="1"/>
  <c r="B7055" i="1"/>
  <c r="A7060" i="4"/>
  <c r="C7059" i="4"/>
  <c r="B7059" i="4"/>
  <c r="A7057" i="2"/>
  <c r="C7056" i="2"/>
  <c r="B7056" i="2"/>
  <c r="A7057" i="1" l="1"/>
  <c r="C7056" i="1"/>
  <c r="B7056" i="1"/>
  <c r="A7061" i="4"/>
  <c r="C7060" i="4"/>
  <c r="B7060" i="4"/>
  <c r="A7058" i="2"/>
  <c r="C7057" i="2"/>
  <c r="B7057" i="2"/>
  <c r="A7058" i="1" l="1"/>
  <c r="C7057" i="1"/>
  <c r="B7057" i="1"/>
  <c r="A7062" i="4"/>
  <c r="C7061" i="4"/>
  <c r="B7061" i="4"/>
  <c r="B7058" i="2"/>
  <c r="A7059" i="2"/>
  <c r="C7058" i="2"/>
  <c r="A7059" i="1" l="1"/>
  <c r="B7058" i="1"/>
  <c r="C7058" i="1"/>
  <c r="A7063" i="4"/>
  <c r="C7062" i="4"/>
  <c r="B7062" i="4"/>
  <c r="A7060" i="2"/>
  <c r="C7059" i="2"/>
  <c r="B7059" i="2"/>
  <c r="A7060" i="1" l="1"/>
  <c r="C7059" i="1"/>
  <c r="B7059" i="1"/>
  <c r="A7064" i="4"/>
  <c r="C7063" i="4"/>
  <c r="B7063" i="4"/>
  <c r="A7061" i="2"/>
  <c r="C7060" i="2"/>
  <c r="B7060" i="2"/>
  <c r="A7061" i="1" l="1"/>
  <c r="C7060" i="1"/>
  <c r="B7060" i="1"/>
  <c r="A7065" i="4"/>
  <c r="C7064" i="4"/>
  <c r="B7064" i="4"/>
  <c r="A7062" i="2"/>
  <c r="C7061" i="2"/>
  <c r="B7061" i="2"/>
  <c r="A7062" i="1" l="1"/>
  <c r="C7061" i="1"/>
  <c r="B7061" i="1"/>
  <c r="A7066" i="4"/>
  <c r="C7065" i="4"/>
  <c r="B7065" i="4"/>
  <c r="A7063" i="2"/>
  <c r="C7062" i="2"/>
  <c r="B7062" i="2"/>
  <c r="A7063" i="1" l="1"/>
  <c r="B7062" i="1"/>
  <c r="C7062" i="1"/>
  <c r="A7067" i="4"/>
  <c r="C7066" i="4"/>
  <c r="B7066" i="4"/>
  <c r="C7063" i="2"/>
  <c r="A7064" i="2"/>
  <c r="B7063" i="2"/>
  <c r="A7064" i="1" l="1"/>
  <c r="C7063" i="1"/>
  <c r="B7063" i="1"/>
  <c r="A7068" i="4"/>
  <c r="C7067" i="4"/>
  <c r="B7067" i="4"/>
  <c r="A7065" i="2"/>
  <c r="C7064" i="2"/>
  <c r="B7064" i="2"/>
  <c r="A7065" i="1" l="1"/>
  <c r="C7064" i="1"/>
  <c r="B7064" i="1"/>
  <c r="A7069" i="4"/>
  <c r="C7068" i="4"/>
  <c r="B7068" i="4"/>
  <c r="A7066" i="2"/>
  <c r="C7065" i="2"/>
  <c r="B7065" i="2"/>
  <c r="A7066" i="1" l="1"/>
  <c r="C7065" i="1"/>
  <c r="B7065" i="1"/>
  <c r="A7070" i="4"/>
  <c r="C7069" i="4"/>
  <c r="B7069" i="4"/>
  <c r="B7066" i="2"/>
  <c r="A7067" i="2"/>
  <c r="C7066" i="2"/>
  <c r="A7067" i="1" l="1"/>
  <c r="B7066" i="1"/>
  <c r="C7066" i="1"/>
  <c r="A7071" i="4"/>
  <c r="C7070" i="4"/>
  <c r="B7070" i="4"/>
  <c r="A7068" i="2"/>
  <c r="C7067" i="2"/>
  <c r="B7067" i="2"/>
  <c r="A7068" i="1" l="1"/>
  <c r="C7067" i="1"/>
  <c r="B7067" i="1"/>
  <c r="A7072" i="4"/>
  <c r="C7071" i="4"/>
  <c r="B7071" i="4"/>
  <c r="A7069" i="2"/>
  <c r="C7068" i="2"/>
  <c r="B7068" i="2"/>
  <c r="A7069" i="1" l="1"/>
  <c r="C7068" i="1"/>
  <c r="B7068" i="1"/>
  <c r="A7073" i="4"/>
  <c r="C7072" i="4"/>
  <c r="B7072" i="4"/>
  <c r="B7069" i="2"/>
  <c r="A7070" i="2"/>
  <c r="C7069" i="2"/>
  <c r="A7070" i="1" l="1"/>
  <c r="C7069" i="1"/>
  <c r="B7069" i="1"/>
  <c r="A7074" i="4"/>
  <c r="C7073" i="4"/>
  <c r="B7073" i="4"/>
  <c r="A7071" i="2"/>
  <c r="C7070" i="2"/>
  <c r="B7070" i="2"/>
  <c r="A7071" i="1" l="1"/>
  <c r="B7070" i="1"/>
  <c r="C7070" i="1"/>
  <c r="A7075" i="4"/>
  <c r="C7074" i="4"/>
  <c r="B7074" i="4"/>
  <c r="C7071" i="2"/>
  <c r="A7072" i="2"/>
  <c r="B7071" i="2"/>
  <c r="A7072" i="1" l="1"/>
  <c r="C7071" i="1"/>
  <c r="B7071" i="1"/>
  <c r="A7076" i="4"/>
  <c r="C7075" i="4"/>
  <c r="B7075" i="4"/>
  <c r="B7072" i="2"/>
  <c r="A7073" i="2"/>
  <c r="C7072" i="2"/>
  <c r="A7073" i="1" l="1"/>
  <c r="C7072" i="1"/>
  <c r="B7072" i="1"/>
  <c r="A7077" i="4"/>
  <c r="C7076" i="4"/>
  <c r="B7076" i="4"/>
  <c r="A7074" i="2"/>
  <c r="C7073" i="2"/>
  <c r="B7073" i="2"/>
  <c r="A7074" i="1" l="1"/>
  <c r="C7073" i="1"/>
  <c r="B7073" i="1"/>
  <c r="A7078" i="4"/>
  <c r="C7077" i="4"/>
  <c r="B7077" i="4"/>
  <c r="B7074" i="2"/>
  <c r="A7075" i="2"/>
  <c r="C7074" i="2"/>
  <c r="A7075" i="1" l="1"/>
  <c r="B7074" i="1"/>
  <c r="C7074" i="1"/>
  <c r="A7079" i="4"/>
  <c r="C7078" i="4"/>
  <c r="B7078" i="4"/>
  <c r="B7075" i="2"/>
  <c r="A7076" i="2"/>
  <c r="C7075" i="2"/>
  <c r="A7076" i="1" l="1"/>
  <c r="C7075" i="1"/>
  <c r="B7075" i="1"/>
  <c r="A7080" i="4"/>
  <c r="C7079" i="4"/>
  <c r="B7079" i="4"/>
  <c r="A7077" i="2"/>
  <c r="C7076" i="2"/>
  <c r="B7076" i="2"/>
  <c r="A7077" i="1" l="1"/>
  <c r="C7076" i="1"/>
  <c r="B7076" i="1"/>
  <c r="A7081" i="4"/>
  <c r="C7080" i="4"/>
  <c r="B7080" i="4"/>
  <c r="A7078" i="2"/>
  <c r="C7077" i="2"/>
  <c r="B7077" i="2"/>
  <c r="A7078" i="1" l="1"/>
  <c r="C7077" i="1"/>
  <c r="B7077" i="1"/>
  <c r="A7082" i="4"/>
  <c r="C7081" i="4"/>
  <c r="B7081" i="4"/>
  <c r="B7078" i="2"/>
  <c r="A7079" i="2"/>
  <c r="C7078" i="2"/>
  <c r="A7079" i="1" l="1"/>
  <c r="B7078" i="1"/>
  <c r="C7078" i="1"/>
  <c r="A7083" i="4"/>
  <c r="C7082" i="4"/>
  <c r="B7082" i="4"/>
  <c r="C7079" i="2"/>
  <c r="A7080" i="2"/>
  <c r="B7079" i="2"/>
  <c r="A7080" i="1" l="1"/>
  <c r="C7079" i="1"/>
  <c r="B7079" i="1"/>
  <c r="A7084" i="4"/>
  <c r="C7083" i="4"/>
  <c r="B7083" i="4"/>
  <c r="A7081" i="2"/>
  <c r="C7080" i="2"/>
  <c r="B7080" i="2"/>
  <c r="A7081" i="1" l="1"/>
  <c r="C7080" i="1"/>
  <c r="B7080" i="1"/>
  <c r="A7085" i="4"/>
  <c r="C7084" i="4"/>
  <c r="B7084" i="4"/>
  <c r="B7081" i="2"/>
  <c r="A7082" i="2"/>
  <c r="C7081" i="2"/>
  <c r="A7082" i="1" l="1"/>
  <c r="C7081" i="1"/>
  <c r="B7081" i="1"/>
  <c r="A7086" i="4"/>
  <c r="C7085" i="4"/>
  <c r="B7085" i="4"/>
  <c r="B7082" i="2"/>
  <c r="A7083" i="2"/>
  <c r="C7082" i="2"/>
  <c r="A7083" i="1" l="1"/>
  <c r="B7082" i="1"/>
  <c r="C7082" i="1"/>
  <c r="A7087" i="4"/>
  <c r="C7086" i="4"/>
  <c r="B7086" i="4"/>
  <c r="A7084" i="2"/>
  <c r="C7083" i="2"/>
  <c r="B7083" i="2"/>
  <c r="A7084" i="1" l="1"/>
  <c r="C7083" i="1"/>
  <c r="B7083" i="1"/>
  <c r="A7088" i="4"/>
  <c r="C7087" i="4"/>
  <c r="B7087" i="4"/>
  <c r="A7085" i="2"/>
  <c r="B7084" i="2"/>
  <c r="C7084" i="2"/>
  <c r="A7085" i="1" l="1"/>
  <c r="C7084" i="1"/>
  <c r="B7084" i="1"/>
  <c r="A7089" i="4"/>
  <c r="C7088" i="4"/>
  <c r="B7088" i="4"/>
  <c r="A7086" i="2"/>
  <c r="C7085" i="2"/>
  <c r="B7085" i="2"/>
  <c r="A7086" i="1" l="1"/>
  <c r="C7085" i="1"/>
  <c r="B7085" i="1"/>
  <c r="A7090" i="4"/>
  <c r="C7089" i="4"/>
  <c r="B7089" i="4"/>
  <c r="A7087" i="2"/>
  <c r="C7086" i="2"/>
  <c r="B7086" i="2"/>
  <c r="A7087" i="1" l="1"/>
  <c r="B7086" i="1"/>
  <c r="C7086" i="1"/>
  <c r="A7091" i="4"/>
  <c r="C7090" i="4"/>
  <c r="B7090" i="4"/>
  <c r="C7087" i="2"/>
  <c r="B7087" i="2"/>
  <c r="A7088" i="2"/>
  <c r="A7088" i="1" l="1"/>
  <c r="C7087" i="1"/>
  <c r="B7087" i="1"/>
  <c r="A7092" i="4"/>
  <c r="C7091" i="4"/>
  <c r="B7091" i="4"/>
  <c r="A7089" i="2"/>
  <c r="C7088" i="2"/>
  <c r="B7088" i="2"/>
  <c r="A7089" i="1" l="1"/>
  <c r="C7088" i="1"/>
  <c r="B7088" i="1"/>
  <c r="A7093" i="4"/>
  <c r="C7092" i="4"/>
  <c r="B7092" i="4"/>
  <c r="A7090" i="2"/>
  <c r="C7089" i="2"/>
  <c r="B7089" i="2"/>
  <c r="A7090" i="1" l="1"/>
  <c r="C7089" i="1"/>
  <c r="B7089" i="1"/>
  <c r="A7094" i="4"/>
  <c r="C7093" i="4"/>
  <c r="B7093" i="4"/>
  <c r="B7090" i="2"/>
  <c r="C7090" i="2"/>
  <c r="A7091" i="2"/>
  <c r="A7091" i="1" l="1"/>
  <c r="B7090" i="1"/>
  <c r="C7090" i="1"/>
  <c r="A7095" i="4"/>
  <c r="C7094" i="4"/>
  <c r="B7094" i="4"/>
  <c r="A7092" i="2"/>
  <c r="C7091" i="2"/>
  <c r="B7091" i="2"/>
  <c r="A7092" i="1" l="1"/>
  <c r="C7091" i="1"/>
  <c r="B7091" i="1"/>
  <c r="A7096" i="4"/>
  <c r="C7095" i="4"/>
  <c r="B7095" i="4"/>
  <c r="A7093" i="2"/>
  <c r="C7092" i="2"/>
  <c r="B7092" i="2"/>
  <c r="A7093" i="1" l="1"/>
  <c r="C7092" i="1"/>
  <c r="B7092" i="1"/>
  <c r="A7097" i="4"/>
  <c r="C7096" i="4"/>
  <c r="B7096" i="4"/>
  <c r="C7093" i="2"/>
  <c r="B7093" i="2"/>
  <c r="A7094" i="2"/>
  <c r="A7094" i="1" l="1"/>
  <c r="C7093" i="1"/>
  <c r="B7093" i="1"/>
  <c r="B7097" i="4"/>
  <c r="A7098" i="4"/>
  <c r="C7097" i="4"/>
  <c r="A7095" i="2"/>
  <c r="C7094" i="2"/>
  <c r="B7094" i="2"/>
  <c r="A7095" i="1" l="1"/>
  <c r="B7094" i="1"/>
  <c r="C7094" i="1"/>
  <c r="A7099" i="4"/>
  <c r="C7098" i="4"/>
  <c r="B7098" i="4"/>
  <c r="C7095" i="2"/>
  <c r="A7096" i="2"/>
  <c r="B7095" i="2"/>
  <c r="A7096" i="1" l="1"/>
  <c r="C7095" i="1"/>
  <c r="B7095" i="1"/>
  <c r="B7099" i="4"/>
  <c r="A7100" i="4"/>
  <c r="C7099" i="4"/>
  <c r="C7096" i="2"/>
  <c r="B7096" i="2"/>
  <c r="A7097" i="2"/>
  <c r="A7097" i="1" l="1"/>
  <c r="C7096" i="1"/>
  <c r="B7096" i="1"/>
  <c r="A7101" i="4"/>
  <c r="C7100" i="4"/>
  <c r="B7100" i="4"/>
  <c r="A7098" i="2"/>
  <c r="C7097" i="2"/>
  <c r="B7097" i="2"/>
  <c r="A7098" i="1" l="1"/>
  <c r="C7097" i="1"/>
  <c r="B7097" i="1"/>
  <c r="B7101" i="4"/>
  <c r="A7102" i="4"/>
  <c r="C7101" i="4"/>
  <c r="B7098" i="2"/>
  <c r="A7099" i="2"/>
  <c r="C7098" i="2"/>
  <c r="A7099" i="1" l="1"/>
  <c r="B7098" i="1"/>
  <c r="C7098" i="1"/>
  <c r="A7103" i="4"/>
  <c r="C7102" i="4"/>
  <c r="B7102" i="4"/>
  <c r="C7099" i="2"/>
  <c r="B7099" i="2"/>
  <c r="A7100" i="2"/>
  <c r="A7100" i="1" l="1"/>
  <c r="C7099" i="1"/>
  <c r="B7099" i="1"/>
  <c r="B7103" i="4"/>
  <c r="C7103" i="4"/>
  <c r="A7104" i="4"/>
  <c r="A7101" i="2"/>
  <c r="C7100" i="2"/>
  <c r="B7100" i="2"/>
  <c r="A7101" i="1" l="1"/>
  <c r="C7100" i="1"/>
  <c r="B7100" i="1"/>
  <c r="A7105" i="4"/>
  <c r="C7104" i="4"/>
  <c r="B7104" i="4"/>
  <c r="A7102" i="2"/>
  <c r="C7101" i="2"/>
  <c r="B7101" i="2"/>
  <c r="A7102" i="1" l="1"/>
  <c r="C7101" i="1"/>
  <c r="B7101" i="1"/>
  <c r="B7105" i="4"/>
  <c r="A7106" i="4"/>
  <c r="C7105" i="4"/>
  <c r="C7102" i="2"/>
  <c r="B7102" i="2"/>
  <c r="A7103" i="2"/>
  <c r="A7103" i="1" l="1"/>
  <c r="B7102" i="1"/>
  <c r="C7102" i="1"/>
  <c r="A7107" i="4"/>
  <c r="C7106" i="4"/>
  <c r="B7106" i="4"/>
  <c r="C7103" i="2"/>
  <c r="A7104" i="2"/>
  <c r="B7103" i="2"/>
  <c r="A7104" i="1" l="1"/>
  <c r="C7103" i="1"/>
  <c r="B7103" i="1"/>
  <c r="B7107" i="4"/>
  <c r="A7108" i="4"/>
  <c r="C7107" i="4"/>
  <c r="A7105" i="2"/>
  <c r="C7104" i="2"/>
  <c r="B7104" i="2"/>
  <c r="A7105" i="1" l="1"/>
  <c r="C7104" i="1"/>
  <c r="B7104" i="1"/>
  <c r="A7109" i="4"/>
  <c r="C7108" i="4"/>
  <c r="B7108" i="4"/>
  <c r="C7105" i="2"/>
  <c r="B7105" i="2"/>
  <c r="A7106" i="2"/>
  <c r="A7106" i="1" l="1"/>
  <c r="C7105" i="1"/>
  <c r="B7105" i="1"/>
  <c r="B7109" i="4"/>
  <c r="C7109" i="4"/>
  <c r="A7110" i="4"/>
  <c r="B7106" i="2"/>
  <c r="A7107" i="2"/>
  <c r="C7106" i="2"/>
  <c r="A7107" i="1" l="1"/>
  <c r="B7106" i="1"/>
  <c r="C7106" i="1"/>
  <c r="A7111" i="4"/>
  <c r="C7110" i="4"/>
  <c r="B7110" i="4"/>
  <c r="A7108" i="2"/>
  <c r="C7107" i="2"/>
  <c r="B7107" i="2"/>
  <c r="A7108" i="1" l="1"/>
  <c r="C7107" i="1"/>
  <c r="B7107" i="1"/>
  <c r="B7111" i="4"/>
  <c r="A7112" i="4"/>
  <c r="C7111" i="4"/>
  <c r="A7109" i="2"/>
  <c r="C7108" i="2"/>
  <c r="B7108" i="2"/>
  <c r="A7109" i="1" l="1"/>
  <c r="C7108" i="1"/>
  <c r="B7108" i="1"/>
  <c r="A7113" i="4"/>
  <c r="C7112" i="4"/>
  <c r="B7112" i="4"/>
  <c r="A7110" i="2"/>
  <c r="C7109" i="2"/>
  <c r="B7109" i="2"/>
  <c r="A7110" i="1" l="1"/>
  <c r="C7109" i="1"/>
  <c r="B7109" i="1"/>
  <c r="B7113" i="4"/>
  <c r="A7114" i="4"/>
  <c r="C7113" i="4"/>
  <c r="A7111" i="2"/>
  <c r="C7110" i="2"/>
  <c r="B7110" i="2"/>
  <c r="A7111" i="1" l="1"/>
  <c r="B7110" i="1"/>
  <c r="C7110" i="1"/>
  <c r="A7115" i="4"/>
  <c r="C7114" i="4"/>
  <c r="B7114" i="4"/>
  <c r="C7111" i="2"/>
  <c r="A7112" i="2"/>
  <c r="B7111" i="2"/>
  <c r="A7112" i="1" l="1"/>
  <c r="C7111" i="1"/>
  <c r="B7111" i="1"/>
  <c r="B7115" i="4"/>
  <c r="A7116" i="4"/>
  <c r="C7115" i="4"/>
  <c r="A7113" i="2"/>
  <c r="C7112" i="2"/>
  <c r="B7112" i="2"/>
  <c r="A7113" i="1" l="1"/>
  <c r="C7112" i="1"/>
  <c r="B7112" i="1"/>
  <c r="A7117" i="4"/>
  <c r="C7116" i="4"/>
  <c r="B7116" i="4"/>
  <c r="A7114" i="2"/>
  <c r="C7113" i="2"/>
  <c r="B7113" i="2"/>
  <c r="A7114" i="1" l="1"/>
  <c r="C7113" i="1"/>
  <c r="B7113" i="1"/>
  <c r="B7117" i="4"/>
  <c r="A7118" i="4"/>
  <c r="C7117" i="4"/>
  <c r="B7114" i="2"/>
  <c r="A7115" i="2"/>
  <c r="C7114" i="2"/>
  <c r="A7115" i="1" l="1"/>
  <c r="B7114" i="1"/>
  <c r="C7114" i="1"/>
  <c r="A7119" i="4"/>
  <c r="C7118" i="4"/>
  <c r="B7118" i="4"/>
  <c r="A7116" i="2"/>
  <c r="C7115" i="2"/>
  <c r="B7115" i="2"/>
  <c r="A7116" i="1" l="1"/>
  <c r="C7115" i="1"/>
  <c r="B7115" i="1"/>
  <c r="B7119" i="4"/>
  <c r="C7119" i="4"/>
  <c r="A7120" i="4"/>
  <c r="A7117" i="2"/>
  <c r="C7116" i="2"/>
  <c r="B7116" i="2"/>
  <c r="A7117" i="1" l="1"/>
  <c r="C7116" i="1"/>
  <c r="B7116" i="1"/>
  <c r="A7121" i="4"/>
  <c r="C7120" i="4"/>
  <c r="B7120" i="4"/>
  <c r="A7118" i="2"/>
  <c r="C7117" i="2"/>
  <c r="B7117" i="2"/>
  <c r="A7118" i="1" l="1"/>
  <c r="C7117" i="1"/>
  <c r="B7117" i="1"/>
  <c r="B7121" i="4"/>
  <c r="A7122" i="4"/>
  <c r="C7121" i="4"/>
  <c r="A7119" i="2"/>
  <c r="C7118" i="2"/>
  <c r="B7118" i="2"/>
  <c r="A7119" i="1" l="1"/>
  <c r="B7118" i="1"/>
  <c r="C7118" i="1"/>
  <c r="A7123" i="4"/>
  <c r="C7122" i="4"/>
  <c r="B7122" i="4"/>
  <c r="C7119" i="2"/>
  <c r="A7120" i="2"/>
  <c r="B7119" i="2"/>
  <c r="A7120" i="1" l="1"/>
  <c r="C7119" i="1"/>
  <c r="B7119" i="1"/>
  <c r="B7123" i="4"/>
  <c r="A7124" i="4"/>
  <c r="C7123" i="4"/>
  <c r="A7121" i="2"/>
  <c r="C7120" i="2"/>
  <c r="B7120" i="2"/>
  <c r="A7121" i="1" l="1"/>
  <c r="C7120" i="1"/>
  <c r="B7120" i="1"/>
  <c r="A7125" i="4"/>
  <c r="C7124" i="4"/>
  <c r="B7124" i="4"/>
  <c r="A7122" i="2"/>
  <c r="C7121" i="2"/>
  <c r="B7121" i="2"/>
  <c r="A7122" i="1" l="1"/>
  <c r="C7121" i="1"/>
  <c r="B7121" i="1"/>
  <c r="B7125" i="4"/>
  <c r="C7125" i="4"/>
  <c r="A7126" i="4"/>
  <c r="B7122" i="2"/>
  <c r="A7123" i="2"/>
  <c r="C7122" i="2"/>
  <c r="A7123" i="1" l="1"/>
  <c r="B7122" i="1"/>
  <c r="C7122" i="1"/>
  <c r="A7127" i="4"/>
  <c r="C7126" i="4"/>
  <c r="B7126" i="4"/>
  <c r="A7124" i="2"/>
  <c r="C7123" i="2"/>
  <c r="B7123" i="2"/>
  <c r="A7124" i="1" l="1"/>
  <c r="C7123" i="1"/>
  <c r="B7123" i="1"/>
  <c r="B7127" i="4"/>
  <c r="A7128" i="4"/>
  <c r="C7127" i="4"/>
  <c r="A7125" i="2"/>
  <c r="C7124" i="2"/>
  <c r="B7124" i="2"/>
  <c r="A7125" i="1" l="1"/>
  <c r="C7124" i="1"/>
  <c r="B7124" i="1"/>
  <c r="A7129" i="4"/>
  <c r="C7128" i="4"/>
  <c r="B7128" i="4"/>
  <c r="A7126" i="2"/>
  <c r="C7125" i="2"/>
  <c r="B7125" i="2"/>
  <c r="A7126" i="1" l="1"/>
  <c r="C7125" i="1"/>
  <c r="B7125" i="1"/>
  <c r="B7129" i="4"/>
  <c r="A7130" i="4"/>
  <c r="C7129" i="4"/>
  <c r="A7127" i="2"/>
  <c r="C7126" i="2"/>
  <c r="B7126" i="2"/>
  <c r="A7127" i="1" l="1"/>
  <c r="B7126" i="1"/>
  <c r="C7126" i="1"/>
  <c r="A7131" i="4"/>
  <c r="C7130" i="4"/>
  <c r="B7130" i="4"/>
  <c r="C7127" i="2"/>
  <c r="A7128" i="2"/>
  <c r="B7127" i="2"/>
  <c r="A7128" i="1" l="1"/>
  <c r="C7127" i="1"/>
  <c r="B7127" i="1"/>
  <c r="B7131" i="4"/>
  <c r="A7132" i="4"/>
  <c r="C7131" i="4"/>
  <c r="A7129" i="2"/>
  <c r="C7128" i="2"/>
  <c r="B7128" i="2"/>
  <c r="A7129" i="1" l="1"/>
  <c r="C7128" i="1"/>
  <c r="B7128" i="1"/>
  <c r="A7133" i="4"/>
  <c r="C7132" i="4"/>
  <c r="B7132" i="4"/>
  <c r="A7130" i="2"/>
  <c r="C7129" i="2"/>
  <c r="B7129" i="2"/>
  <c r="A7130" i="1" l="1"/>
  <c r="C7129" i="1"/>
  <c r="B7129" i="1"/>
  <c r="B7133" i="4"/>
  <c r="A7134" i="4"/>
  <c r="C7133" i="4"/>
  <c r="B7130" i="2"/>
  <c r="A7131" i="2"/>
  <c r="C7130" i="2"/>
  <c r="A7131" i="1" l="1"/>
  <c r="B7130" i="1"/>
  <c r="C7130" i="1"/>
  <c r="A7135" i="4"/>
  <c r="C7134" i="4"/>
  <c r="B7134" i="4"/>
  <c r="A7132" i="2"/>
  <c r="C7131" i="2"/>
  <c r="B7131" i="2"/>
  <c r="A7132" i="1" l="1"/>
  <c r="C7131" i="1"/>
  <c r="B7131" i="1"/>
  <c r="B7135" i="4"/>
  <c r="C7135" i="4"/>
  <c r="A7136" i="4"/>
  <c r="A7133" i="2"/>
  <c r="C7132" i="2"/>
  <c r="B7132" i="2"/>
  <c r="A7133" i="1" l="1"/>
  <c r="C7132" i="1"/>
  <c r="B7132" i="1"/>
  <c r="A7137" i="4"/>
  <c r="C7136" i="4"/>
  <c r="B7136" i="4"/>
  <c r="B7133" i="2"/>
  <c r="A7134" i="2"/>
  <c r="C7133" i="2"/>
  <c r="A7134" i="1" l="1"/>
  <c r="C7133" i="1"/>
  <c r="B7133" i="1"/>
  <c r="B7137" i="4"/>
  <c r="A7138" i="4"/>
  <c r="C7137" i="4"/>
  <c r="A7135" i="2"/>
  <c r="C7134" i="2"/>
  <c r="B7134" i="2"/>
  <c r="A7135" i="1" l="1"/>
  <c r="B7134" i="1"/>
  <c r="C7134" i="1"/>
  <c r="A7139" i="4"/>
  <c r="C7138" i="4"/>
  <c r="B7138" i="4"/>
  <c r="C7135" i="2"/>
  <c r="A7136" i="2"/>
  <c r="B7135" i="2"/>
  <c r="A7136" i="1" l="1"/>
  <c r="C7135" i="1"/>
  <c r="B7135" i="1"/>
  <c r="B7139" i="4"/>
  <c r="A7140" i="4"/>
  <c r="C7139" i="4"/>
  <c r="B7136" i="2"/>
  <c r="A7137" i="2"/>
  <c r="C7136" i="2"/>
  <c r="A7137" i="1" l="1"/>
  <c r="C7136" i="1"/>
  <c r="B7136" i="1"/>
  <c r="A7141" i="4"/>
  <c r="C7140" i="4"/>
  <c r="B7140" i="4"/>
  <c r="A7138" i="2"/>
  <c r="C7137" i="2"/>
  <c r="B7137" i="2"/>
  <c r="A7138" i="1" l="1"/>
  <c r="C7137" i="1"/>
  <c r="B7137" i="1"/>
  <c r="B7141" i="4"/>
  <c r="C7141" i="4"/>
  <c r="A7142" i="4"/>
  <c r="B7138" i="2"/>
  <c r="A7139" i="2"/>
  <c r="C7138" i="2"/>
  <c r="A7139" i="1" l="1"/>
  <c r="B7138" i="1"/>
  <c r="C7138" i="1"/>
  <c r="A7143" i="4"/>
  <c r="C7142" i="4"/>
  <c r="B7142" i="4"/>
  <c r="B7139" i="2"/>
  <c r="A7140" i="2"/>
  <c r="C7139" i="2"/>
  <c r="A7140" i="1" l="1"/>
  <c r="C7139" i="1"/>
  <c r="B7139" i="1"/>
  <c r="B7143" i="4"/>
  <c r="A7144" i="4"/>
  <c r="C7143" i="4"/>
  <c r="A7141" i="2"/>
  <c r="C7140" i="2"/>
  <c r="B7140" i="2"/>
  <c r="A7141" i="1" l="1"/>
  <c r="C7140" i="1"/>
  <c r="B7140" i="1"/>
  <c r="A7145" i="4"/>
  <c r="C7144" i="4"/>
  <c r="B7144" i="4"/>
  <c r="A7142" i="2"/>
  <c r="C7141" i="2"/>
  <c r="B7141" i="2"/>
  <c r="A7142" i="1" l="1"/>
  <c r="C7141" i="1"/>
  <c r="B7141" i="1"/>
  <c r="B7145" i="4"/>
  <c r="A7146" i="4"/>
  <c r="C7145" i="4"/>
  <c r="B7142" i="2"/>
  <c r="A7143" i="2"/>
  <c r="C7142" i="2"/>
  <c r="A7143" i="1" l="1"/>
  <c r="B7142" i="1"/>
  <c r="C7142" i="1"/>
  <c r="A7147" i="4"/>
  <c r="C7146" i="4"/>
  <c r="B7146" i="4"/>
  <c r="C7143" i="2"/>
  <c r="A7144" i="2"/>
  <c r="B7143" i="2"/>
  <c r="A7144" i="1" l="1"/>
  <c r="C7143" i="1"/>
  <c r="B7143" i="1"/>
  <c r="B7147" i="4"/>
  <c r="A7148" i="4"/>
  <c r="C7147" i="4"/>
  <c r="A7145" i="2"/>
  <c r="C7144" i="2"/>
  <c r="B7144" i="2"/>
  <c r="A7145" i="1" l="1"/>
  <c r="C7144" i="1"/>
  <c r="B7144" i="1"/>
  <c r="A7149" i="4"/>
  <c r="C7148" i="4"/>
  <c r="B7148" i="4"/>
  <c r="B7145" i="2"/>
  <c r="A7146" i="2"/>
  <c r="C7145" i="2"/>
  <c r="A7146" i="1" l="1"/>
  <c r="C7145" i="1"/>
  <c r="B7145" i="1"/>
  <c r="B7149" i="4"/>
  <c r="A7150" i="4"/>
  <c r="C7149" i="4"/>
  <c r="B7146" i="2"/>
  <c r="A7147" i="2"/>
  <c r="C7146" i="2"/>
  <c r="A7147" i="1" l="1"/>
  <c r="B7146" i="1"/>
  <c r="C7146" i="1"/>
  <c r="A7151" i="4"/>
  <c r="C7150" i="4"/>
  <c r="B7150" i="4"/>
  <c r="A7148" i="2"/>
  <c r="C7147" i="2"/>
  <c r="B7147" i="2"/>
  <c r="A7148" i="1" l="1"/>
  <c r="C7147" i="1"/>
  <c r="B7147" i="1"/>
  <c r="B7151" i="4"/>
  <c r="C7151" i="4"/>
  <c r="A7152" i="4"/>
  <c r="A7149" i="2"/>
  <c r="B7148" i="2"/>
  <c r="C7148" i="2"/>
  <c r="A7149" i="1" l="1"/>
  <c r="C7148" i="1"/>
  <c r="B7148" i="1"/>
  <c r="A7153" i="4"/>
  <c r="C7152" i="4"/>
  <c r="B7152" i="4"/>
  <c r="A7150" i="2"/>
  <c r="C7149" i="2"/>
  <c r="B7149" i="2"/>
  <c r="A7150" i="1" l="1"/>
  <c r="C7149" i="1"/>
  <c r="B7149" i="1"/>
  <c r="B7153" i="4"/>
  <c r="A7154" i="4"/>
  <c r="C7153" i="4"/>
  <c r="A7151" i="2"/>
  <c r="C7150" i="2"/>
  <c r="B7150" i="2"/>
  <c r="A7151" i="1" l="1"/>
  <c r="B7150" i="1"/>
  <c r="C7150" i="1"/>
  <c r="A7155" i="4"/>
  <c r="C7154" i="4"/>
  <c r="B7154" i="4"/>
  <c r="C7151" i="2"/>
  <c r="B7151" i="2"/>
  <c r="A7152" i="2"/>
  <c r="A7152" i="1" l="1"/>
  <c r="C7151" i="1"/>
  <c r="B7151" i="1"/>
  <c r="B7155" i="4"/>
  <c r="A7156" i="4"/>
  <c r="C7155" i="4"/>
  <c r="A7153" i="2"/>
  <c r="C7152" i="2"/>
  <c r="B7152" i="2"/>
  <c r="A7153" i="1" l="1"/>
  <c r="C7152" i="1"/>
  <c r="B7152" i="1"/>
  <c r="A7157" i="4"/>
  <c r="C7156" i="4"/>
  <c r="B7156" i="4"/>
  <c r="A7154" i="2"/>
  <c r="C7153" i="2"/>
  <c r="B7153" i="2"/>
  <c r="A7154" i="1" l="1"/>
  <c r="C7153" i="1"/>
  <c r="B7153" i="1"/>
  <c r="B7157" i="4"/>
  <c r="C7157" i="4"/>
  <c r="A7158" i="4"/>
  <c r="B7154" i="2"/>
  <c r="C7154" i="2"/>
  <c r="A7155" i="2"/>
  <c r="A7155" i="1" l="1"/>
  <c r="B7154" i="1"/>
  <c r="C7154" i="1"/>
  <c r="A7159" i="4"/>
  <c r="C7158" i="4"/>
  <c r="B7158" i="4"/>
  <c r="A7156" i="2"/>
  <c r="C7155" i="2"/>
  <c r="B7155" i="2"/>
  <c r="A7156" i="1" l="1"/>
  <c r="C7155" i="1"/>
  <c r="B7155" i="1"/>
  <c r="B7159" i="4"/>
  <c r="A7160" i="4"/>
  <c r="C7159" i="4"/>
  <c r="A7157" i="2"/>
  <c r="C7156" i="2"/>
  <c r="B7156" i="2"/>
  <c r="A7157" i="1" l="1"/>
  <c r="C7156" i="1"/>
  <c r="B7156" i="1"/>
  <c r="A7161" i="4"/>
  <c r="C7160" i="4"/>
  <c r="B7160" i="4"/>
  <c r="C7157" i="2"/>
  <c r="B7157" i="2"/>
  <c r="A7158" i="2"/>
  <c r="A7158" i="1" l="1"/>
  <c r="C7157" i="1"/>
  <c r="B7157" i="1"/>
  <c r="B7161" i="4"/>
  <c r="A7162" i="4"/>
  <c r="C7161" i="4"/>
  <c r="A7159" i="2"/>
  <c r="C7158" i="2"/>
  <c r="B7158" i="2"/>
  <c r="A7159" i="1" l="1"/>
  <c r="B7158" i="1"/>
  <c r="C7158" i="1"/>
  <c r="A7163" i="4"/>
  <c r="C7162" i="4"/>
  <c r="B7162" i="4"/>
  <c r="C7159" i="2"/>
  <c r="A7160" i="2"/>
  <c r="B7159" i="2"/>
  <c r="A7160" i="1" l="1"/>
  <c r="C7159" i="1"/>
  <c r="B7159" i="1"/>
  <c r="B7163" i="4"/>
  <c r="A7164" i="4"/>
  <c r="C7163" i="4"/>
  <c r="C7160" i="2"/>
  <c r="B7160" i="2"/>
  <c r="A7161" i="2"/>
  <c r="A7161" i="1" l="1"/>
  <c r="C7160" i="1"/>
  <c r="B7160" i="1"/>
  <c r="A7165" i="4"/>
  <c r="C7164" i="4"/>
  <c r="B7164" i="4"/>
  <c r="A7162" i="2"/>
  <c r="C7161" i="2"/>
  <c r="B7161" i="2"/>
  <c r="A7162" i="1" l="1"/>
  <c r="C7161" i="1"/>
  <c r="B7161" i="1"/>
  <c r="B7165" i="4"/>
  <c r="A7166" i="4"/>
  <c r="C7165" i="4"/>
  <c r="B7162" i="2"/>
  <c r="A7163" i="2"/>
  <c r="C7162" i="2"/>
  <c r="A7163" i="1" l="1"/>
  <c r="B7162" i="1"/>
  <c r="C7162" i="1"/>
  <c r="A7167" i="4"/>
  <c r="C7166" i="4"/>
  <c r="B7166" i="4"/>
  <c r="C7163" i="2"/>
  <c r="B7163" i="2"/>
  <c r="A7164" i="2"/>
  <c r="A7164" i="1" l="1"/>
  <c r="C7163" i="1"/>
  <c r="B7163" i="1"/>
  <c r="B7167" i="4"/>
  <c r="C7167" i="4"/>
  <c r="A7168" i="4"/>
  <c r="A7165" i="2"/>
  <c r="C7164" i="2"/>
  <c r="B7164" i="2"/>
  <c r="A7165" i="1" l="1"/>
  <c r="C7164" i="1"/>
  <c r="B7164" i="1"/>
  <c r="A7169" i="4"/>
  <c r="C7168" i="4"/>
  <c r="B7168" i="4"/>
  <c r="A7166" i="2"/>
  <c r="C7165" i="2"/>
  <c r="B7165" i="2"/>
  <c r="A7166" i="1" l="1"/>
  <c r="C7165" i="1"/>
  <c r="B7165" i="1"/>
  <c r="B7169" i="4"/>
  <c r="A7170" i="4"/>
  <c r="C7169" i="4"/>
  <c r="C7166" i="2"/>
  <c r="B7166" i="2"/>
  <c r="A7167" i="2"/>
  <c r="A7167" i="1" l="1"/>
  <c r="B7166" i="1"/>
  <c r="C7166" i="1"/>
  <c r="A7171" i="4"/>
  <c r="C7170" i="4"/>
  <c r="B7170" i="4"/>
  <c r="C7167" i="2"/>
  <c r="A7168" i="2"/>
  <c r="B7167" i="2"/>
  <c r="A7168" i="1" l="1"/>
  <c r="C7167" i="1"/>
  <c r="B7167" i="1"/>
  <c r="B7171" i="4"/>
  <c r="A7172" i="4"/>
  <c r="C7171" i="4"/>
  <c r="A7169" i="2"/>
  <c r="C7168" i="2"/>
  <c r="B7168" i="2"/>
  <c r="A7169" i="1" l="1"/>
  <c r="C7168" i="1"/>
  <c r="B7168" i="1"/>
  <c r="A7173" i="4"/>
  <c r="C7172" i="4"/>
  <c r="B7172" i="4"/>
  <c r="A7170" i="2"/>
  <c r="B7169" i="2"/>
  <c r="C7169" i="2"/>
  <c r="A7170" i="1" l="1"/>
  <c r="C7169" i="1"/>
  <c r="B7169" i="1"/>
  <c r="B7173" i="4"/>
  <c r="C7173" i="4"/>
  <c r="A7174" i="4"/>
  <c r="B7170" i="2"/>
  <c r="C7170" i="2"/>
  <c r="A7171" i="2"/>
  <c r="A7171" i="1" l="1"/>
  <c r="B7170" i="1"/>
  <c r="C7170" i="1"/>
  <c r="A7175" i="4"/>
  <c r="C7174" i="4"/>
  <c r="B7174" i="4"/>
  <c r="A7172" i="2"/>
  <c r="C7171" i="2"/>
  <c r="B7171" i="2"/>
  <c r="A7172" i="1" l="1"/>
  <c r="C7171" i="1"/>
  <c r="B7171" i="1"/>
  <c r="B7175" i="4"/>
  <c r="A7176" i="4"/>
  <c r="C7175" i="4"/>
  <c r="A7173" i="2"/>
  <c r="C7172" i="2"/>
  <c r="B7172" i="2"/>
  <c r="A7173" i="1" l="1"/>
  <c r="C7172" i="1"/>
  <c r="B7172" i="1"/>
  <c r="A7177" i="4"/>
  <c r="C7176" i="4"/>
  <c r="B7176" i="4"/>
  <c r="A7174" i="2"/>
  <c r="C7173" i="2"/>
  <c r="B7173" i="2"/>
  <c r="A7174" i="1" l="1"/>
  <c r="C7173" i="1"/>
  <c r="B7173" i="1"/>
  <c r="B7177" i="4"/>
  <c r="A7178" i="4"/>
  <c r="C7177" i="4"/>
  <c r="C7174" i="2"/>
  <c r="B7174" i="2"/>
  <c r="A7175" i="2"/>
  <c r="A7175" i="1" l="1"/>
  <c r="B7174" i="1"/>
  <c r="C7174" i="1"/>
  <c r="A7179" i="4"/>
  <c r="C7178" i="4"/>
  <c r="B7178" i="4"/>
  <c r="C7175" i="2"/>
  <c r="B7175" i="2"/>
  <c r="A7176" i="2"/>
  <c r="A7176" i="1" l="1"/>
  <c r="C7175" i="1"/>
  <c r="B7175" i="1"/>
  <c r="B7179" i="4"/>
  <c r="A7180" i="4"/>
  <c r="C7179" i="4"/>
  <c r="A7177" i="2"/>
  <c r="C7176" i="2"/>
  <c r="B7176" i="2"/>
  <c r="A7177" i="1" l="1"/>
  <c r="C7176" i="1"/>
  <c r="B7176" i="1"/>
  <c r="A7181" i="4"/>
  <c r="C7180" i="4"/>
  <c r="B7180" i="4"/>
  <c r="A7178" i="2"/>
  <c r="B7177" i="2"/>
  <c r="C7177" i="2"/>
  <c r="A7178" i="1" l="1"/>
  <c r="C7177" i="1"/>
  <c r="B7177" i="1"/>
  <c r="B7181" i="4"/>
  <c r="A7182" i="4"/>
  <c r="C7181" i="4"/>
  <c r="B7178" i="2"/>
  <c r="A7179" i="2"/>
  <c r="C7178" i="2"/>
  <c r="A7179" i="1" l="1"/>
  <c r="B7178" i="1"/>
  <c r="C7178" i="1"/>
  <c r="A7183" i="4"/>
  <c r="C7182" i="4"/>
  <c r="B7182" i="4"/>
  <c r="A7180" i="2"/>
  <c r="C7179" i="2"/>
  <c r="B7179" i="2"/>
  <c r="A7180" i="1" l="1"/>
  <c r="C7179" i="1"/>
  <c r="B7179" i="1"/>
  <c r="B7183" i="4"/>
  <c r="C7183" i="4"/>
  <c r="A7184" i="4"/>
  <c r="A7181" i="2"/>
  <c r="C7180" i="2"/>
  <c r="B7180" i="2"/>
  <c r="A7181" i="1" l="1"/>
  <c r="C7180" i="1"/>
  <c r="B7180" i="1"/>
  <c r="A7185" i="4"/>
  <c r="C7184" i="4"/>
  <c r="B7184" i="4"/>
  <c r="A7182" i="2"/>
  <c r="C7181" i="2"/>
  <c r="B7181" i="2"/>
  <c r="A7182" i="1" l="1"/>
  <c r="C7181" i="1"/>
  <c r="B7181" i="1"/>
  <c r="B7185" i="4"/>
  <c r="A7186" i="4"/>
  <c r="C7185" i="4"/>
  <c r="C7182" i="2"/>
  <c r="A7183" i="2"/>
  <c r="B7182" i="2"/>
  <c r="A7183" i="1" l="1"/>
  <c r="B7182" i="1"/>
  <c r="C7182" i="1"/>
  <c r="A7187" i="4"/>
  <c r="C7186" i="4"/>
  <c r="B7186" i="4"/>
  <c r="C7183" i="2"/>
  <c r="B7183" i="2"/>
  <c r="A7184" i="2"/>
  <c r="A7184" i="1" l="1"/>
  <c r="C7183" i="1"/>
  <c r="B7183" i="1"/>
  <c r="B7187" i="4"/>
  <c r="A7188" i="4"/>
  <c r="C7187" i="4"/>
  <c r="A7185" i="2"/>
  <c r="C7184" i="2"/>
  <c r="B7184" i="2"/>
  <c r="A7185" i="1" l="1"/>
  <c r="C7184" i="1"/>
  <c r="B7184" i="1"/>
  <c r="A7189" i="4"/>
  <c r="C7188" i="4"/>
  <c r="B7188" i="4"/>
  <c r="A7186" i="2"/>
  <c r="B7185" i="2"/>
  <c r="C7185" i="2"/>
  <c r="A7186" i="1" l="1"/>
  <c r="C7185" i="1"/>
  <c r="B7185" i="1"/>
  <c r="B7189" i="4"/>
  <c r="C7189" i="4"/>
  <c r="A7190" i="4"/>
  <c r="B7186" i="2"/>
  <c r="A7187" i="2"/>
  <c r="C7186" i="2"/>
  <c r="A7187" i="1" l="1"/>
  <c r="B7186" i="1"/>
  <c r="C7186" i="1"/>
  <c r="A7191" i="4"/>
  <c r="C7190" i="4"/>
  <c r="B7190" i="4"/>
  <c r="A7188" i="2"/>
  <c r="B7187" i="2"/>
  <c r="C7187" i="2"/>
  <c r="A7188" i="1" l="1"/>
  <c r="C7187" i="1"/>
  <c r="B7187" i="1"/>
  <c r="B7191" i="4"/>
  <c r="A7192" i="4"/>
  <c r="C7191" i="4"/>
  <c r="A7189" i="2"/>
  <c r="C7188" i="2"/>
  <c r="B7188" i="2"/>
  <c r="A7189" i="1" l="1"/>
  <c r="C7188" i="1"/>
  <c r="B7188" i="1"/>
  <c r="A7193" i="4"/>
  <c r="C7192" i="4"/>
  <c r="B7192" i="4"/>
  <c r="A7190" i="2"/>
  <c r="C7189" i="2"/>
  <c r="B7189" i="2"/>
  <c r="A7190" i="1" l="1"/>
  <c r="C7189" i="1"/>
  <c r="B7189" i="1"/>
  <c r="B7193" i="4"/>
  <c r="A7194" i="4"/>
  <c r="C7193" i="4"/>
  <c r="C7190" i="2"/>
  <c r="A7191" i="2"/>
  <c r="B7190" i="2"/>
  <c r="A7191" i="1" l="1"/>
  <c r="B7190" i="1"/>
  <c r="C7190" i="1"/>
  <c r="A7195" i="4"/>
  <c r="C7194" i="4"/>
  <c r="B7194" i="4"/>
  <c r="C7191" i="2"/>
  <c r="B7191" i="2"/>
  <c r="A7192" i="2"/>
  <c r="A7192" i="1" l="1"/>
  <c r="C7191" i="1"/>
  <c r="B7191" i="1"/>
  <c r="B7195" i="4"/>
  <c r="A7196" i="4"/>
  <c r="C7195" i="4"/>
  <c r="A7193" i="2"/>
  <c r="C7192" i="2"/>
  <c r="B7192" i="2"/>
  <c r="A7193" i="1" l="1"/>
  <c r="C7192" i="1"/>
  <c r="B7192" i="1"/>
  <c r="A7197" i="4"/>
  <c r="C7196" i="4"/>
  <c r="B7196" i="4"/>
  <c r="A7194" i="2"/>
  <c r="B7193" i="2"/>
  <c r="C7193" i="2"/>
  <c r="A7194" i="1" l="1"/>
  <c r="C7193" i="1"/>
  <c r="B7193" i="1"/>
  <c r="B7197" i="4"/>
  <c r="A7198" i="4"/>
  <c r="C7197" i="4"/>
  <c r="B7194" i="2"/>
  <c r="A7195" i="2"/>
  <c r="C7194" i="2"/>
  <c r="A7195" i="1" l="1"/>
  <c r="B7194" i="1"/>
  <c r="C7194" i="1"/>
  <c r="A7199" i="4"/>
  <c r="C7198" i="4"/>
  <c r="B7198" i="4"/>
  <c r="A7196" i="2"/>
  <c r="C7195" i="2"/>
  <c r="B7195" i="2"/>
  <c r="A7196" i="1" l="1"/>
  <c r="C7195" i="1"/>
  <c r="B7195" i="1"/>
  <c r="B7199" i="4"/>
  <c r="C7199" i="4"/>
  <c r="A7200" i="4"/>
  <c r="A7197" i="2"/>
  <c r="C7196" i="2"/>
  <c r="B7196" i="2"/>
  <c r="A7197" i="1" l="1"/>
  <c r="C7196" i="1"/>
  <c r="B7196" i="1"/>
  <c r="A7201" i="4"/>
  <c r="C7200" i="4"/>
  <c r="B7200" i="4"/>
  <c r="A7198" i="2"/>
  <c r="C7197" i="2"/>
  <c r="B7197" i="2"/>
  <c r="A7198" i="1" l="1"/>
  <c r="C7197" i="1"/>
  <c r="B7197" i="1"/>
  <c r="B7201" i="4"/>
  <c r="A7202" i="4"/>
  <c r="C7201" i="4"/>
  <c r="C7198" i="2"/>
  <c r="A7199" i="2"/>
  <c r="B7198" i="2"/>
  <c r="A7199" i="1" l="1"/>
  <c r="B7198" i="1"/>
  <c r="C7198" i="1"/>
  <c r="A7203" i="4"/>
  <c r="C7202" i="4"/>
  <c r="B7202" i="4"/>
  <c r="C7199" i="2"/>
  <c r="B7199" i="2"/>
  <c r="A7200" i="2"/>
  <c r="A7200" i="1" l="1"/>
  <c r="C7199" i="1"/>
  <c r="B7199" i="1"/>
  <c r="B7203" i="4"/>
  <c r="A7204" i="4"/>
  <c r="C7203" i="4"/>
  <c r="B7200" i="2"/>
  <c r="A7201" i="2"/>
  <c r="C7200" i="2"/>
  <c r="A7201" i="1" l="1"/>
  <c r="C7200" i="1"/>
  <c r="B7200" i="1"/>
  <c r="A7205" i="4"/>
  <c r="C7204" i="4"/>
  <c r="B7204" i="4"/>
  <c r="A7202" i="2"/>
  <c r="B7201" i="2"/>
  <c r="C7201" i="2"/>
  <c r="A7202" i="1" l="1"/>
  <c r="C7201" i="1"/>
  <c r="B7201" i="1"/>
  <c r="B7205" i="4"/>
  <c r="C7205" i="4"/>
  <c r="A7206" i="4"/>
  <c r="B7202" i="2"/>
  <c r="A7203" i="2"/>
  <c r="C7202" i="2"/>
  <c r="A7203" i="1" l="1"/>
  <c r="B7202" i="1"/>
  <c r="C7202" i="1"/>
  <c r="A7207" i="4"/>
  <c r="C7206" i="4"/>
  <c r="B7206" i="4"/>
  <c r="A7204" i="2"/>
  <c r="C7203" i="2"/>
  <c r="B7203" i="2"/>
  <c r="A7204" i="1" l="1"/>
  <c r="C7203" i="1"/>
  <c r="B7203" i="1"/>
  <c r="B7207" i="4"/>
  <c r="A7208" i="4"/>
  <c r="C7207" i="4"/>
  <c r="A7205" i="2"/>
  <c r="C7204" i="2"/>
  <c r="B7204" i="2"/>
  <c r="A7205" i="1" l="1"/>
  <c r="C7204" i="1"/>
  <c r="B7204" i="1"/>
  <c r="A7209" i="4"/>
  <c r="C7208" i="4"/>
  <c r="B7208" i="4"/>
  <c r="A7206" i="2"/>
  <c r="C7205" i="2"/>
  <c r="B7205" i="2"/>
  <c r="A7206" i="1" l="1"/>
  <c r="C7205" i="1"/>
  <c r="B7205" i="1"/>
  <c r="B7209" i="4"/>
  <c r="A7210" i="4"/>
  <c r="C7209" i="4"/>
  <c r="C7206" i="2"/>
  <c r="A7207" i="2"/>
  <c r="B7206" i="2"/>
  <c r="A7207" i="1" l="1"/>
  <c r="B7206" i="1"/>
  <c r="C7206" i="1"/>
  <c r="A7211" i="4"/>
  <c r="C7210" i="4"/>
  <c r="B7210" i="4"/>
  <c r="C7207" i="2"/>
  <c r="B7207" i="2"/>
  <c r="A7208" i="2"/>
  <c r="A7208" i="1" l="1"/>
  <c r="C7207" i="1"/>
  <c r="B7207" i="1"/>
  <c r="B7211" i="4"/>
  <c r="A7212" i="4"/>
  <c r="C7211" i="4"/>
  <c r="C7208" i="2"/>
  <c r="B7208" i="2"/>
  <c r="A7209" i="2"/>
  <c r="A7209" i="1" l="1"/>
  <c r="C7208" i="1"/>
  <c r="B7208" i="1"/>
  <c r="A7213" i="4"/>
  <c r="C7212" i="4"/>
  <c r="B7212" i="4"/>
  <c r="A7210" i="2"/>
  <c r="B7209" i="2"/>
  <c r="C7209" i="2"/>
  <c r="A7210" i="1" l="1"/>
  <c r="C7209" i="1"/>
  <c r="B7209" i="1"/>
  <c r="B7213" i="4"/>
  <c r="A7214" i="4"/>
  <c r="C7213" i="4"/>
  <c r="B7210" i="2"/>
  <c r="A7211" i="2"/>
  <c r="C7210" i="2"/>
  <c r="A7211" i="1" l="1"/>
  <c r="B7210" i="1"/>
  <c r="C7210" i="1"/>
  <c r="A7215" i="4"/>
  <c r="C7214" i="4"/>
  <c r="B7214" i="4"/>
  <c r="A7212" i="2"/>
  <c r="C7211" i="2"/>
  <c r="B7211" i="2"/>
  <c r="A7212" i="1" l="1"/>
  <c r="C7211" i="1"/>
  <c r="B7211" i="1"/>
  <c r="B7215" i="4"/>
  <c r="C7215" i="4"/>
  <c r="A7216" i="4"/>
  <c r="A7213" i="2"/>
  <c r="C7212" i="2"/>
  <c r="B7212" i="2"/>
  <c r="A7213" i="1" l="1"/>
  <c r="C7212" i="1"/>
  <c r="B7212" i="1"/>
  <c r="A7217" i="4"/>
  <c r="C7216" i="4"/>
  <c r="B7216" i="4"/>
  <c r="B7213" i="2"/>
  <c r="A7214" i="2"/>
  <c r="C7213" i="2"/>
  <c r="A7214" i="1" l="1"/>
  <c r="C7213" i="1"/>
  <c r="B7213" i="1"/>
  <c r="B7217" i="4"/>
  <c r="A7218" i="4"/>
  <c r="C7217" i="4"/>
  <c r="C7214" i="2"/>
  <c r="A7215" i="2"/>
  <c r="B7214" i="2"/>
  <c r="A7215" i="1" l="1"/>
  <c r="B7214" i="1"/>
  <c r="C7214" i="1"/>
  <c r="A7219" i="4"/>
  <c r="C7218" i="4"/>
  <c r="B7218" i="4"/>
  <c r="C7215" i="2"/>
  <c r="B7215" i="2"/>
  <c r="A7216" i="2"/>
  <c r="A7216" i="1" l="1"/>
  <c r="C7215" i="1"/>
  <c r="B7215" i="1"/>
  <c r="B7219" i="4"/>
  <c r="A7220" i="4"/>
  <c r="C7219" i="4"/>
  <c r="A7217" i="2"/>
  <c r="C7216" i="2"/>
  <c r="B7216" i="2"/>
  <c r="A7217" i="1" l="1"/>
  <c r="C7216" i="1"/>
  <c r="B7216" i="1"/>
  <c r="A7221" i="4"/>
  <c r="C7220" i="4"/>
  <c r="B7220" i="4"/>
  <c r="A7218" i="2"/>
  <c r="B7217" i="2"/>
  <c r="C7217" i="2"/>
  <c r="A7218" i="1" l="1"/>
  <c r="C7217" i="1"/>
  <c r="B7217" i="1"/>
  <c r="B7221" i="4"/>
  <c r="A7222" i="4"/>
  <c r="C7221" i="4"/>
  <c r="B7218" i="2"/>
  <c r="A7219" i="2"/>
  <c r="C7218" i="2"/>
  <c r="A7219" i="1" l="1"/>
  <c r="B7218" i="1"/>
  <c r="C7218" i="1"/>
  <c r="A7223" i="4"/>
  <c r="C7222" i="4"/>
  <c r="B7222" i="4"/>
  <c r="A7220" i="2"/>
  <c r="C7219" i="2"/>
  <c r="B7219" i="2"/>
  <c r="A7220" i="1" l="1"/>
  <c r="C7219" i="1"/>
  <c r="B7219" i="1"/>
  <c r="B7223" i="4"/>
  <c r="A7224" i="4"/>
  <c r="C7223" i="4"/>
  <c r="A7221" i="2"/>
  <c r="C7220" i="2"/>
  <c r="B7220" i="2"/>
  <c r="A7221" i="1" l="1"/>
  <c r="C7220" i="1"/>
  <c r="B7220" i="1"/>
  <c r="A7225" i="4"/>
  <c r="C7224" i="4"/>
  <c r="B7224" i="4"/>
  <c r="C7221" i="2"/>
  <c r="B7221" i="2"/>
  <c r="A7222" i="2"/>
  <c r="A7222" i="1" l="1"/>
  <c r="C7221" i="1"/>
  <c r="B7221" i="1"/>
  <c r="B7225" i="4"/>
  <c r="A7226" i="4"/>
  <c r="C7225" i="4"/>
  <c r="C7222" i="2"/>
  <c r="A7223" i="2"/>
  <c r="B7222" i="2"/>
  <c r="A7223" i="1" l="1"/>
  <c r="B7222" i="1"/>
  <c r="C7222" i="1"/>
  <c r="A7227" i="4"/>
  <c r="C7226" i="4"/>
  <c r="B7226" i="4"/>
  <c r="C7223" i="2"/>
  <c r="B7223" i="2"/>
  <c r="A7224" i="2"/>
  <c r="A7224" i="1" l="1"/>
  <c r="C7223" i="1"/>
  <c r="B7223" i="1"/>
  <c r="B7227" i="4"/>
  <c r="A7228" i="4"/>
  <c r="C7227" i="4"/>
  <c r="A7225" i="2"/>
  <c r="C7224" i="2"/>
  <c r="B7224" i="2"/>
  <c r="A7225" i="1" l="1"/>
  <c r="C7224" i="1"/>
  <c r="B7224" i="1"/>
  <c r="A7229" i="4"/>
  <c r="C7228" i="4"/>
  <c r="B7228" i="4"/>
  <c r="A7226" i="2"/>
  <c r="B7225" i="2"/>
  <c r="C7225" i="2"/>
  <c r="A7226" i="1" l="1"/>
  <c r="C7225" i="1"/>
  <c r="B7225" i="1"/>
  <c r="B7229" i="4"/>
  <c r="A7230" i="4"/>
  <c r="C7229" i="4"/>
  <c r="B7226" i="2"/>
  <c r="A7227" i="2"/>
  <c r="C7226" i="2"/>
  <c r="A7227" i="1" l="1"/>
  <c r="B7226" i="1"/>
  <c r="C7226" i="1"/>
  <c r="A7231" i="4"/>
  <c r="C7230" i="4"/>
  <c r="B7230" i="4"/>
  <c r="A7228" i="2"/>
  <c r="C7227" i="2"/>
  <c r="B7227" i="2"/>
  <c r="A7228" i="1" l="1"/>
  <c r="C7227" i="1"/>
  <c r="B7227" i="1"/>
  <c r="B7231" i="4"/>
  <c r="A7232" i="4"/>
  <c r="C7231" i="4"/>
  <c r="A7229" i="2"/>
  <c r="C7228" i="2"/>
  <c r="B7228" i="2"/>
  <c r="A7229" i="1" l="1"/>
  <c r="C7228" i="1"/>
  <c r="B7228" i="1"/>
  <c r="A7233" i="4"/>
  <c r="C7232" i="4"/>
  <c r="B7232" i="4"/>
  <c r="A7230" i="2"/>
  <c r="C7229" i="2"/>
  <c r="B7229" i="2"/>
  <c r="A7230" i="1" l="1"/>
  <c r="C7229" i="1"/>
  <c r="B7229" i="1"/>
  <c r="B7233" i="4"/>
  <c r="A7234" i="4"/>
  <c r="C7233" i="4"/>
  <c r="C7230" i="2"/>
  <c r="A7231" i="2"/>
  <c r="B7230" i="2"/>
  <c r="A7231" i="1" l="1"/>
  <c r="B7230" i="1"/>
  <c r="C7230" i="1"/>
  <c r="A7235" i="4"/>
  <c r="C7234" i="4"/>
  <c r="B7234" i="4"/>
  <c r="C7231" i="2"/>
  <c r="B7231" i="2"/>
  <c r="A7232" i="2"/>
  <c r="A7232" i="1" l="1"/>
  <c r="C7231" i="1"/>
  <c r="B7231" i="1"/>
  <c r="B7235" i="4"/>
  <c r="A7236" i="4"/>
  <c r="C7235" i="4"/>
  <c r="A7233" i="2"/>
  <c r="C7232" i="2"/>
  <c r="B7232" i="2"/>
  <c r="A7233" i="1" l="1"/>
  <c r="C7232" i="1"/>
  <c r="B7232" i="1"/>
  <c r="A7237" i="4"/>
  <c r="C7236" i="4"/>
  <c r="B7236" i="4"/>
  <c r="A7234" i="2"/>
  <c r="B7233" i="2"/>
  <c r="C7233" i="2"/>
  <c r="A7234" i="1" l="1"/>
  <c r="C7233" i="1"/>
  <c r="B7233" i="1"/>
  <c r="B7237" i="4"/>
  <c r="A7238" i="4"/>
  <c r="C7237" i="4"/>
  <c r="B7234" i="2"/>
  <c r="C7234" i="2"/>
  <c r="A7235" i="2"/>
  <c r="A7235" i="1" l="1"/>
  <c r="B7234" i="1"/>
  <c r="C7234" i="1"/>
  <c r="A7239" i="4"/>
  <c r="C7238" i="4"/>
  <c r="B7238" i="4"/>
  <c r="A7236" i="2"/>
  <c r="C7235" i="2"/>
  <c r="B7235" i="2"/>
  <c r="A7236" i="1" l="1"/>
  <c r="C7235" i="1"/>
  <c r="B7235" i="1"/>
  <c r="B7239" i="4"/>
  <c r="A7240" i="4"/>
  <c r="C7239" i="4"/>
  <c r="A7237" i="2"/>
  <c r="C7236" i="2"/>
  <c r="B7236" i="2"/>
  <c r="A7237" i="1" l="1"/>
  <c r="C7236" i="1"/>
  <c r="B7236" i="1"/>
  <c r="A7241" i="4"/>
  <c r="C7240" i="4"/>
  <c r="B7240" i="4"/>
  <c r="A7238" i="2"/>
  <c r="C7237" i="2"/>
  <c r="B7237" i="2"/>
  <c r="A7238" i="1" l="1"/>
  <c r="C7237" i="1"/>
  <c r="B7237" i="1"/>
  <c r="B7241" i="4"/>
  <c r="A7242" i="4"/>
  <c r="C7241" i="4"/>
  <c r="C7238" i="2"/>
  <c r="B7238" i="2"/>
  <c r="A7239" i="2"/>
  <c r="A7239" i="1" l="1"/>
  <c r="B7238" i="1"/>
  <c r="C7238" i="1"/>
  <c r="A7243" i="4"/>
  <c r="C7242" i="4"/>
  <c r="B7242" i="4"/>
  <c r="C7239" i="2"/>
  <c r="B7239" i="2"/>
  <c r="A7240" i="2"/>
  <c r="A7240" i="1" l="1"/>
  <c r="C7239" i="1"/>
  <c r="B7239" i="1"/>
  <c r="B7243" i="4"/>
  <c r="A7244" i="4"/>
  <c r="C7243" i="4"/>
  <c r="A7241" i="2"/>
  <c r="C7240" i="2"/>
  <c r="B7240" i="2"/>
  <c r="A7241" i="1" l="1"/>
  <c r="C7240" i="1"/>
  <c r="B7240" i="1"/>
  <c r="A7245" i="4"/>
  <c r="C7244" i="4"/>
  <c r="B7244" i="4"/>
  <c r="A7242" i="2"/>
  <c r="C7241" i="2"/>
  <c r="B7241" i="2"/>
  <c r="A7242" i="1" l="1"/>
  <c r="C7241" i="1"/>
  <c r="B7241" i="1"/>
  <c r="B7245" i="4"/>
  <c r="A7246" i="4"/>
  <c r="C7245" i="4"/>
  <c r="B7242" i="2"/>
  <c r="A7243" i="2"/>
  <c r="C7242" i="2"/>
  <c r="A7243" i="1" l="1"/>
  <c r="B7242" i="1"/>
  <c r="C7242" i="1"/>
  <c r="A7247" i="4"/>
  <c r="C7246" i="4"/>
  <c r="B7246" i="4"/>
  <c r="A7244" i="2"/>
  <c r="C7243" i="2"/>
  <c r="B7243" i="2"/>
  <c r="A7244" i="1" l="1"/>
  <c r="C7243" i="1"/>
  <c r="B7243" i="1"/>
  <c r="B7247" i="4"/>
  <c r="A7248" i="4"/>
  <c r="C7247" i="4"/>
  <c r="A7245" i="2"/>
  <c r="C7244" i="2"/>
  <c r="B7244" i="2"/>
  <c r="A7245" i="1" l="1"/>
  <c r="C7244" i="1"/>
  <c r="B7244" i="1"/>
  <c r="B7248" i="4"/>
  <c r="A7249" i="4"/>
  <c r="C7248" i="4"/>
  <c r="B7245" i="2"/>
  <c r="A7246" i="2"/>
  <c r="C7245" i="2"/>
  <c r="A7246" i="1" l="1"/>
  <c r="C7245" i="1"/>
  <c r="B7245" i="1"/>
  <c r="C7249" i="4"/>
  <c r="B7249" i="4"/>
  <c r="A7250" i="4"/>
  <c r="A7247" i="2"/>
  <c r="C7246" i="2"/>
  <c r="B7246" i="2"/>
  <c r="A7247" i="1" l="1"/>
  <c r="B7246" i="1"/>
  <c r="C7246" i="1"/>
  <c r="B7250" i="4"/>
  <c r="A7251" i="4"/>
  <c r="C7250" i="4"/>
  <c r="C7247" i="2"/>
  <c r="B7247" i="2"/>
  <c r="A7248" i="2"/>
  <c r="A7248" i="1" l="1"/>
  <c r="C7247" i="1"/>
  <c r="B7247" i="1"/>
  <c r="C7251" i="4"/>
  <c r="B7251" i="4"/>
  <c r="A7252" i="4"/>
  <c r="A7249" i="2"/>
  <c r="C7248" i="2"/>
  <c r="B7248" i="2"/>
  <c r="A7249" i="1" l="1"/>
  <c r="C7248" i="1"/>
  <c r="B7248" i="1"/>
  <c r="B7252" i="4"/>
  <c r="A7253" i="4"/>
  <c r="C7252" i="4"/>
  <c r="A7250" i="2"/>
  <c r="C7249" i="2"/>
  <c r="B7249" i="2"/>
  <c r="A7250" i="1" l="1"/>
  <c r="C7249" i="1"/>
  <c r="B7249" i="1"/>
  <c r="A7254" i="4"/>
  <c r="C7253" i="4"/>
  <c r="B7253" i="4"/>
  <c r="B7250" i="2"/>
  <c r="A7251" i="2"/>
  <c r="C7250" i="2"/>
  <c r="A7251" i="1" l="1"/>
  <c r="B7250" i="1"/>
  <c r="C7250" i="1"/>
  <c r="B7254" i="4"/>
  <c r="A7255" i="4"/>
  <c r="C7254" i="4"/>
  <c r="A7252" i="2"/>
  <c r="C7251" i="2"/>
  <c r="B7251" i="2"/>
  <c r="A7252" i="1" l="1"/>
  <c r="C7251" i="1"/>
  <c r="B7251" i="1"/>
  <c r="A7256" i="4"/>
  <c r="C7255" i="4"/>
  <c r="B7255" i="4"/>
  <c r="A7253" i="2"/>
  <c r="C7252" i="2"/>
  <c r="B7252" i="2"/>
  <c r="A7253" i="1" l="1"/>
  <c r="C7252" i="1"/>
  <c r="B7252" i="1"/>
  <c r="B7256" i="4"/>
  <c r="C7256" i="4"/>
  <c r="A7257" i="4"/>
  <c r="A7254" i="2"/>
  <c r="C7253" i="2"/>
  <c r="B7253" i="2"/>
  <c r="A7254" i="1" l="1"/>
  <c r="C7253" i="1"/>
  <c r="B7253" i="1"/>
  <c r="A7258" i="4"/>
  <c r="C7257" i="4"/>
  <c r="B7257" i="4"/>
  <c r="A7255" i="2"/>
  <c r="C7254" i="2"/>
  <c r="B7254" i="2"/>
  <c r="A7255" i="1" l="1"/>
  <c r="B7254" i="1"/>
  <c r="C7254" i="1"/>
  <c r="B7258" i="4"/>
  <c r="C7258" i="4"/>
  <c r="A7259" i="4"/>
  <c r="C7255" i="2"/>
  <c r="B7255" i="2"/>
  <c r="A7256" i="2"/>
  <c r="A7256" i="1" l="1"/>
  <c r="C7255" i="1"/>
  <c r="B7255" i="1"/>
  <c r="A7260" i="4"/>
  <c r="C7259" i="4"/>
  <c r="B7259" i="4"/>
  <c r="A7257" i="2"/>
  <c r="C7256" i="2"/>
  <c r="B7256" i="2"/>
  <c r="A7257" i="1" l="1"/>
  <c r="C7256" i="1"/>
  <c r="B7256" i="1"/>
  <c r="B7260" i="4"/>
  <c r="A7261" i="4"/>
  <c r="C7260" i="4"/>
  <c r="A7258" i="2"/>
  <c r="C7257" i="2"/>
  <c r="B7257" i="2"/>
  <c r="A7258" i="1" l="1"/>
  <c r="C7257" i="1"/>
  <c r="B7257" i="1"/>
  <c r="A7262" i="4"/>
  <c r="C7261" i="4"/>
  <c r="B7261" i="4"/>
  <c r="B7258" i="2"/>
  <c r="A7259" i="2"/>
  <c r="C7258" i="2"/>
  <c r="A7259" i="1" l="1"/>
  <c r="B7258" i="1"/>
  <c r="C7258" i="1"/>
  <c r="B7262" i="4"/>
  <c r="A7263" i="4"/>
  <c r="C7262" i="4"/>
  <c r="A7260" i="2"/>
  <c r="C7259" i="2"/>
  <c r="B7259" i="2"/>
  <c r="A7260" i="1" l="1"/>
  <c r="C7259" i="1"/>
  <c r="B7259" i="1"/>
  <c r="B7263" i="4"/>
  <c r="A7264" i="4"/>
  <c r="C7263" i="4"/>
  <c r="A7261" i="2"/>
  <c r="C7260" i="2"/>
  <c r="B7260" i="2"/>
  <c r="A7261" i="1" l="1"/>
  <c r="C7260" i="1"/>
  <c r="B7260" i="1"/>
  <c r="B7264" i="4"/>
  <c r="A7265" i="4"/>
  <c r="C7264" i="4"/>
  <c r="A7262" i="2"/>
  <c r="C7261" i="2"/>
  <c r="B7261" i="2"/>
  <c r="A7262" i="1" l="1"/>
  <c r="C7261" i="1"/>
  <c r="B7261" i="1"/>
  <c r="C7265" i="4"/>
  <c r="B7265" i="4"/>
  <c r="A7266" i="4"/>
  <c r="A7263" i="2"/>
  <c r="C7262" i="2"/>
  <c r="B7262" i="2"/>
  <c r="A7263" i="1" l="1"/>
  <c r="B7262" i="1"/>
  <c r="C7262" i="1"/>
  <c r="B7266" i="4"/>
  <c r="A7267" i="4"/>
  <c r="C7266" i="4"/>
  <c r="C7263" i="2"/>
  <c r="B7263" i="2"/>
  <c r="A7264" i="2"/>
  <c r="A7264" i="1" l="1"/>
  <c r="C7263" i="1"/>
  <c r="B7263" i="1"/>
  <c r="C7267" i="4"/>
  <c r="B7267" i="4"/>
  <c r="A7268" i="4"/>
  <c r="A7265" i="2"/>
  <c r="C7264" i="2"/>
  <c r="B7264" i="2"/>
  <c r="A7265" i="1" l="1"/>
  <c r="C7264" i="1"/>
  <c r="B7264" i="1"/>
  <c r="B7268" i="4"/>
  <c r="A7269" i="4"/>
  <c r="C7268" i="4"/>
  <c r="A7266" i="2"/>
  <c r="C7265" i="2"/>
  <c r="B7265" i="2"/>
  <c r="A7266" i="1" l="1"/>
  <c r="C7265" i="1"/>
  <c r="B7265" i="1"/>
  <c r="A7270" i="4"/>
  <c r="C7269" i="4"/>
  <c r="B7269" i="4"/>
  <c r="B7266" i="2"/>
  <c r="A7267" i="2"/>
  <c r="C7266" i="2"/>
  <c r="A7267" i="1" l="1"/>
  <c r="B7266" i="1"/>
  <c r="C7266" i="1"/>
  <c r="B7270" i="4"/>
  <c r="A7271" i="4"/>
  <c r="C7270" i="4"/>
  <c r="A7268" i="2"/>
  <c r="C7267" i="2"/>
  <c r="B7267" i="2"/>
  <c r="A7268" i="1" l="1"/>
  <c r="C7267" i="1"/>
  <c r="B7267" i="1"/>
  <c r="A7272" i="4"/>
  <c r="C7271" i="4"/>
  <c r="B7271" i="4"/>
  <c r="A7269" i="2"/>
  <c r="C7268" i="2"/>
  <c r="B7268" i="2"/>
  <c r="A7269" i="1" l="1"/>
  <c r="C7268" i="1"/>
  <c r="B7268" i="1"/>
  <c r="B7272" i="4"/>
  <c r="C7272" i="4"/>
  <c r="A7273" i="4"/>
  <c r="A7270" i="2"/>
  <c r="C7269" i="2"/>
  <c r="B7269" i="2"/>
  <c r="A7270" i="1" l="1"/>
  <c r="C7269" i="1"/>
  <c r="B7269" i="1"/>
  <c r="A7274" i="4"/>
  <c r="C7273" i="4"/>
  <c r="B7273" i="4"/>
  <c r="A7271" i="2"/>
  <c r="C7270" i="2"/>
  <c r="B7270" i="2"/>
  <c r="A7271" i="1" l="1"/>
  <c r="B7270" i="1"/>
  <c r="C7270" i="1"/>
  <c r="B7274" i="4"/>
  <c r="C7274" i="4"/>
  <c r="A7275" i="4"/>
  <c r="C7271" i="2"/>
  <c r="B7271" i="2"/>
  <c r="A7272" i="2"/>
  <c r="A7272" i="1" l="1"/>
  <c r="C7271" i="1"/>
  <c r="B7271" i="1"/>
  <c r="A7276" i="4"/>
  <c r="C7275" i="4"/>
  <c r="B7275" i="4"/>
  <c r="A7273" i="2"/>
  <c r="C7272" i="2"/>
  <c r="B7272" i="2"/>
  <c r="A7273" i="1" l="1"/>
  <c r="C7272" i="1"/>
  <c r="B7272" i="1"/>
  <c r="B7276" i="4"/>
  <c r="A7277" i="4"/>
  <c r="C7276" i="4"/>
  <c r="A7274" i="2"/>
  <c r="C7273" i="2"/>
  <c r="B7273" i="2"/>
  <c r="A7274" i="1" l="1"/>
  <c r="C7273" i="1"/>
  <c r="B7273" i="1"/>
  <c r="A7278" i="4"/>
  <c r="C7277" i="4"/>
  <c r="B7277" i="4"/>
  <c r="B7274" i="2"/>
  <c r="A7275" i="2"/>
  <c r="C7274" i="2"/>
  <c r="A7275" i="1" l="1"/>
  <c r="B7274" i="1"/>
  <c r="C7274" i="1"/>
  <c r="B7278" i="4"/>
  <c r="A7279" i="4"/>
  <c r="C7278" i="4"/>
  <c r="A7276" i="2"/>
  <c r="C7275" i="2"/>
  <c r="B7275" i="2"/>
  <c r="A7276" i="1" l="1"/>
  <c r="C7275" i="1"/>
  <c r="B7275" i="1"/>
  <c r="B7279" i="4"/>
  <c r="A7280" i="4"/>
  <c r="C7279" i="4"/>
  <c r="A7277" i="2"/>
  <c r="C7276" i="2"/>
  <c r="B7276" i="2"/>
  <c r="A7277" i="1" l="1"/>
  <c r="C7276" i="1"/>
  <c r="B7276" i="1"/>
  <c r="B7280" i="4"/>
  <c r="A7281" i="4"/>
  <c r="C7280" i="4"/>
  <c r="A7278" i="2"/>
  <c r="C7277" i="2"/>
  <c r="B7277" i="2"/>
  <c r="A7278" i="1" l="1"/>
  <c r="C7277" i="1"/>
  <c r="B7277" i="1"/>
  <c r="C7281" i="4"/>
  <c r="B7281" i="4"/>
  <c r="A7282" i="4"/>
  <c r="A7279" i="2"/>
  <c r="C7278" i="2"/>
  <c r="B7278" i="2"/>
  <c r="A7279" i="1" l="1"/>
  <c r="B7278" i="1"/>
  <c r="C7278" i="1"/>
  <c r="B7282" i="4"/>
  <c r="A7283" i="4"/>
  <c r="C7282" i="4"/>
  <c r="C7279" i="2"/>
  <c r="B7279" i="2"/>
  <c r="A7280" i="2"/>
  <c r="A7280" i="1" l="1"/>
  <c r="C7279" i="1"/>
  <c r="B7279" i="1"/>
  <c r="C7283" i="4"/>
  <c r="B7283" i="4"/>
  <c r="A7284" i="4"/>
  <c r="A7281" i="2"/>
  <c r="C7280" i="2"/>
  <c r="B7280" i="2"/>
  <c r="A7281" i="1" l="1"/>
  <c r="C7280" i="1"/>
  <c r="B7280" i="1"/>
  <c r="B7284" i="4"/>
  <c r="A7285" i="4"/>
  <c r="C7284" i="4"/>
  <c r="A7282" i="2"/>
  <c r="C7281" i="2"/>
  <c r="B7281" i="2"/>
  <c r="A7282" i="1" l="1"/>
  <c r="C7281" i="1"/>
  <c r="B7281" i="1"/>
  <c r="A7286" i="4"/>
  <c r="C7285" i="4"/>
  <c r="B7285" i="4"/>
  <c r="B7282" i="2"/>
  <c r="A7283" i="2"/>
  <c r="C7282" i="2"/>
  <c r="A7283" i="1" l="1"/>
  <c r="B7282" i="1"/>
  <c r="C7282" i="1"/>
  <c r="B7286" i="4"/>
  <c r="A7287" i="4"/>
  <c r="C7286" i="4"/>
  <c r="A7284" i="2"/>
  <c r="C7283" i="2"/>
  <c r="B7283" i="2"/>
  <c r="A7284" i="1" l="1"/>
  <c r="C7283" i="1"/>
  <c r="B7283" i="1"/>
  <c r="A7288" i="4"/>
  <c r="C7287" i="4"/>
  <c r="B7287" i="4"/>
  <c r="A7285" i="2"/>
  <c r="C7284" i="2"/>
  <c r="B7284" i="2"/>
  <c r="A7285" i="1" l="1"/>
  <c r="C7284" i="1"/>
  <c r="B7284" i="1"/>
  <c r="B7288" i="4"/>
  <c r="C7288" i="4"/>
  <c r="A7289" i="4"/>
  <c r="A7286" i="2"/>
  <c r="C7285" i="2"/>
  <c r="B7285" i="2"/>
  <c r="A7286" i="1" l="1"/>
  <c r="C7285" i="1"/>
  <c r="B7285" i="1"/>
  <c r="A7290" i="4"/>
  <c r="C7289" i="4"/>
  <c r="B7289" i="4"/>
  <c r="A7287" i="2"/>
  <c r="C7286" i="2"/>
  <c r="B7286" i="2"/>
  <c r="A7287" i="1" l="1"/>
  <c r="B7286" i="1"/>
  <c r="C7286" i="1"/>
  <c r="B7290" i="4"/>
  <c r="C7290" i="4"/>
  <c r="A7291" i="4"/>
  <c r="C7287" i="2"/>
  <c r="B7287" i="2"/>
  <c r="A7288" i="2"/>
  <c r="A7288" i="1" l="1"/>
  <c r="C7287" i="1"/>
  <c r="B7287" i="1"/>
  <c r="A7292" i="4"/>
  <c r="C7291" i="4"/>
  <c r="B7291" i="4"/>
  <c r="A7289" i="2"/>
  <c r="C7288" i="2"/>
  <c r="B7288" i="2"/>
  <c r="A7289" i="1" l="1"/>
  <c r="C7288" i="1"/>
  <c r="B7288" i="1"/>
  <c r="B7292" i="4"/>
  <c r="A7293" i="4"/>
  <c r="C7292" i="4"/>
  <c r="A7290" i="2"/>
  <c r="C7289" i="2"/>
  <c r="B7289" i="2"/>
  <c r="A7290" i="1" l="1"/>
  <c r="C7289" i="1"/>
  <c r="B7289" i="1"/>
  <c r="A7294" i="4"/>
  <c r="C7293" i="4"/>
  <c r="B7293" i="4"/>
  <c r="B7290" i="2"/>
  <c r="A7291" i="2"/>
  <c r="C7290" i="2"/>
  <c r="A7291" i="1" l="1"/>
  <c r="B7290" i="1"/>
  <c r="C7290" i="1"/>
  <c r="B7294" i="4"/>
  <c r="A7295" i="4"/>
  <c r="C7294" i="4"/>
  <c r="A7292" i="2"/>
  <c r="C7291" i="2"/>
  <c r="B7291" i="2"/>
  <c r="A7292" i="1" l="1"/>
  <c r="C7291" i="1"/>
  <c r="B7291" i="1"/>
  <c r="B7295" i="4"/>
  <c r="A7296" i="4"/>
  <c r="C7295" i="4"/>
  <c r="A7293" i="2"/>
  <c r="C7292" i="2"/>
  <c r="B7292" i="2"/>
  <c r="A7293" i="1" l="1"/>
  <c r="C7292" i="1"/>
  <c r="B7292" i="1"/>
  <c r="B7296" i="4"/>
  <c r="A7297" i="4"/>
  <c r="C7296" i="4"/>
  <c r="A7294" i="2"/>
  <c r="C7293" i="2"/>
  <c r="B7293" i="2"/>
  <c r="A7294" i="1" l="1"/>
  <c r="C7293" i="1"/>
  <c r="B7293" i="1"/>
  <c r="C7297" i="4"/>
  <c r="B7297" i="4"/>
  <c r="A7298" i="4"/>
  <c r="A7295" i="2"/>
  <c r="C7294" i="2"/>
  <c r="B7294" i="2"/>
  <c r="A7295" i="1" l="1"/>
  <c r="B7294" i="1"/>
  <c r="C7294" i="1"/>
  <c r="B7298" i="4"/>
  <c r="A7299" i="4"/>
  <c r="C7298" i="4"/>
  <c r="C7295" i="2"/>
  <c r="B7295" i="2"/>
  <c r="A7296" i="2"/>
  <c r="A7296" i="1" l="1"/>
  <c r="C7295" i="1"/>
  <c r="B7295" i="1"/>
  <c r="C7299" i="4"/>
  <c r="B7299" i="4"/>
  <c r="A7300" i="4"/>
  <c r="A7297" i="2"/>
  <c r="C7296" i="2"/>
  <c r="B7296" i="2"/>
  <c r="A7297" i="1" l="1"/>
  <c r="C7296" i="1"/>
  <c r="B7296" i="1"/>
  <c r="B7300" i="4"/>
  <c r="A7301" i="4"/>
  <c r="C7300" i="4"/>
  <c r="A7298" i="2"/>
  <c r="C7297" i="2"/>
  <c r="B7297" i="2"/>
  <c r="A7298" i="1" l="1"/>
  <c r="C7297" i="1"/>
  <c r="B7297" i="1"/>
  <c r="A7302" i="4"/>
  <c r="C7301" i="4"/>
  <c r="B7301" i="4"/>
  <c r="B7298" i="2"/>
  <c r="A7299" i="2"/>
  <c r="C7298" i="2"/>
  <c r="A7299" i="1" l="1"/>
  <c r="B7298" i="1"/>
  <c r="C7298" i="1"/>
  <c r="B7302" i="4"/>
  <c r="A7303" i="4"/>
  <c r="C7302" i="4"/>
  <c r="A7300" i="2"/>
  <c r="C7299" i="2"/>
  <c r="B7299" i="2"/>
  <c r="A7300" i="1" l="1"/>
  <c r="C7299" i="1"/>
  <c r="B7299" i="1"/>
  <c r="A7304" i="4"/>
  <c r="C7303" i="4"/>
  <c r="B7303" i="4"/>
  <c r="A7301" i="2"/>
  <c r="C7300" i="2"/>
  <c r="B7300" i="2"/>
  <c r="A7301" i="1" l="1"/>
  <c r="C7300" i="1"/>
  <c r="B7300" i="1"/>
  <c r="B7304" i="4"/>
  <c r="C7304" i="4"/>
  <c r="A7305" i="4"/>
  <c r="A7302" i="2"/>
  <c r="C7301" i="2"/>
  <c r="B7301" i="2"/>
  <c r="A7302" i="1" l="1"/>
  <c r="C7301" i="1"/>
  <c r="B7301" i="1"/>
  <c r="A7306" i="4"/>
  <c r="C7305" i="4"/>
  <c r="B7305" i="4"/>
  <c r="A7303" i="2"/>
  <c r="C7302" i="2"/>
  <c r="B7302" i="2"/>
  <c r="A7303" i="1" l="1"/>
  <c r="B7302" i="1"/>
  <c r="C7302" i="1"/>
  <c r="B7306" i="4"/>
  <c r="C7306" i="4"/>
  <c r="A7307" i="4"/>
  <c r="C7303" i="2"/>
  <c r="B7303" i="2"/>
  <c r="A7304" i="2"/>
  <c r="A7304" i="1" l="1"/>
  <c r="C7303" i="1"/>
  <c r="B7303" i="1"/>
  <c r="A7308" i="4"/>
  <c r="C7307" i="4"/>
  <c r="B7307" i="4"/>
  <c r="A7305" i="2"/>
  <c r="C7304" i="2"/>
  <c r="B7304" i="2"/>
  <c r="A7305" i="1" l="1"/>
  <c r="C7304" i="1"/>
  <c r="B7304" i="1"/>
  <c r="B7308" i="4"/>
  <c r="A7309" i="4"/>
  <c r="C7308" i="4"/>
  <c r="A7306" i="2"/>
  <c r="C7305" i="2"/>
  <c r="B7305" i="2"/>
  <c r="A7306" i="1" l="1"/>
  <c r="C7305" i="1"/>
  <c r="B7305" i="1"/>
  <c r="A7310" i="4"/>
  <c r="C7309" i="4"/>
  <c r="B7309" i="4"/>
  <c r="B7306" i="2"/>
  <c r="A7307" i="2"/>
  <c r="C7306" i="2"/>
  <c r="A7307" i="1" l="1"/>
  <c r="B7306" i="1"/>
  <c r="C7306" i="1"/>
  <c r="B7310" i="4"/>
  <c r="A7311" i="4"/>
  <c r="C7310" i="4"/>
  <c r="A7308" i="2"/>
  <c r="C7307" i="2"/>
  <c r="B7307" i="2"/>
  <c r="A7308" i="1" l="1"/>
  <c r="C7307" i="1"/>
  <c r="B7307" i="1"/>
  <c r="B7311" i="4"/>
  <c r="A7312" i="4"/>
  <c r="C7311" i="4"/>
  <c r="A7309" i="2"/>
  <c r="C7308" i="2"/>
  <c r="B7308" i="2"/>
  <c r="A7309" i="1" l="1"/>
  <c r="C7308" i="1"/>
  <c r="B7308" i="1"/>
  <c r="B7312" i="4"/>
  <c r="A7313" i="4"/>
  <c r="C7312" i="4"/>
  <c r="A7310" i="2"/>
  <c r="C7309" i="2"/>
  <c r="B7309" i="2"/>
  <c r="A7310" i="1" l="1"/>
  <c r="C7309" i="1"/>
  <c r="B7309" i="1"/>
  <c r="C7313" i="4"/>
  <c r="B7313" i="4"/>
  <c r="A7314" i="4"/>
  <c r="A7311" i="2"/>
  <c r="C7310" i="2"/>
  <c r="B7310" i="2"/>
  <c r="A7311" i="1" l="1"/>
  <c r="B7310" i="1"/>
  <c r="C7310" i="1"/>
  <c r="B7314" i="4"/>
  <c r="A7315" i="4"/>
  <c r="C7314" i="4"/>
  <c r="C7311" i="2"/>
  <c r="B7311" i="2"/>
  <c r="A7312" i="2"/>
  <c r="A7312" i="1" l="1"/>
  <c r="C7311" i="1"/>
  <c r="B7311" i="1"/>
  <c r="C7315" i="4"/>
  <c r="B7315" i="4"/>
  <c r="A7316" i="4"/>
  <c r="A7313" i="2"/>
  <c r="C7312" i="2"/>
  <c r="B7312" i="2"/>
  <c r="A7313" i="1" l="1"/>
  <c r="C7312" i="1"/>
  <c r="B7312" i="1"/>
  <c r="B7316" i="4"/>
  <c r="A7317" i="4"/>
  <c r="C7316" i="4"/>
  <c r="A7314" i="2"/>
  <c r="C7313" i="2"/>
  <c r="B7313" i="2"/>
  <c r="A7314" i="1" l="1"/>
  <c r="C7313" i="1"/>
  <c r="B7313" i="1"/>
  <c r="A7318" i="4"/>
  <c r="C7317" i="4"/>
  <c r="B7317" i="4"/>
  <c r="B7314" i="2"/>
  <c r="A7315" i="2"/>
  <c r="C7314" i="2"/>
  <c r="A7315" i="1" l="1"/>
  <c r="B7314" i="1"/>
  <c r="C7314" i="1"/>
  <c r="B7318" i="4"/>
  <c r="A7319" i="4"/>
  <c r="C7318" i="4"/>
  <c r="A7316" i="2"/>
  <c r="C7315" i="2"/>
  <c r="B7315" i="2"/>
  <c r="A7316" i="1" l="1"/>
  <c r="C7315" i="1"/>
  <c r="B7315" i="1"/>
  <c r="A7320" i="4"/>
  <c r="C7319" i="4"/>
  <c r="B7319" i="4"/>
  <c r="A7317" i="2"/>
  <c r="C7316" i="2"/>
  <c r="B7316" i="2"/>
  <c r="A7317" i="1" l="1"/>
  <c r="C7316" i="1"/>
  <c r="B7316" i="1"/>
  <c r="B7320" i="4"/>
  <c r="C7320" i="4"/>
  <c r="A7321" i="4"/>
  <c r="A7318" i="2"/>
  <c r="C7317" i="2"/>
  <c r="B7317" i="2"/>
  <c r="A7318" i="1" l="1"/>
  <c r="C7317" i="1"/>
  <c r="B7317" i="1"/>
  <c r="A7322" i="4"/>
  <c r="C7321" i="4"/>
  <c r="B7321" i="4"/>
  <c r="A7319" i="2"/>
  <c r="C7318" i="2"/>
  <c r="B7318" i="2"/>
  <c r="A7319" i="1" l="1"/>
  <c r="B7318" i="1"/>
  <c r="C7318" i="1"/>
  <c r="B7322" i="4"/>
  <c r="C7322" i="4"/>
  <c r="A7323" i="4"/>
  <c r="C7319" i="2"/>
  <c r="B7319" i="2"/>
  <c r="A7320" i="2"/>
  <c r="A7320" i="1" l="1"/>
  <c r="C7319" i="1"/>
  <c r="B7319" i="1"/>
  <c r="A7324" i="4"/>
  <c r="C7323" i="4"/>
  <c r="B7323" i="4"/>
  <c r="A7321" i="2"/>
  <c r="C7320" i="2"/>
  <c r="B7320" i="2"/>
  <c r="A7321" i="1" l="1"/>
  <c r="C7320" i="1"/>
  <c r="B7320" i="1"/>
  <c r="B7324" i="4"/>
  <c r="A7325" i="4"/>
  <c r="C7324" i="4"/>
  <c r="A7322" i="2"/>
  <c r="C7321" i="2"/>
  <c r="B7321" i="2"/>
  <c r="A7322" i="1" l="1"/>
  <c r="C7321" i="1"/>
  <c r="B7321" i="1"/>
  <c r="A7326" i="4"/>
  <c r="C7325" i="4"/>
  <c r="B7325" i="4"/>
  <c r="B7322" i="2"/>
  <c r="A7323" i="2"/>
  <c r="C7322" i="2"/>
  <c r="A7323" i="1" l="1"/>
  <c r="B7322" i="1"/>
  <c r="C7322" i="1"/>
  <c r="B7326" i="4"/>
  <c r="A7327" i="4"/>
  <c r="C7326" i="4"/>
  <c r="A7324" i="2"/>
  <c r="C7323" i="2"/>
  <c r="B7323" i="2"/>
  <c r="A7324" i="1" l="1"/>
  <c r="C7323" i="1"/>
  <c r="B7323" i="1"/>
  <c r="B7327" i="4"/>
  <c r="A7328" i="4"/>
  <c r="C7327" i="4"/>
  <c r="A7325" i="2"/>
  <c r="C7324" i="2"/>
  <c r="B7324" i="2"/>
  <c r="A7325" i="1" l="1"/>
  <c r="C7324" i="1"/>
  <c r="B7324" i="1"/>
  <c r="B7328" i="4"/>
  <c r="A7329" i="4"/>
  <c r="C7328" i="4"/>
  <c r="A7326" i="2"/>
  <c r="C7325" i="2"/>
  <c r="B7325" i="2"/>
  <c r="A7326" i="1" l="1"/>
  <c r="C7325" i="1"/>
  <c r="B7325" i="1"/>
  <c r="C7329" i="4"/>
  <c r="B7329" i="4"/>
  <c r="A7330" i="4"/>
  <c r="A7327" i="2"/>
  <c r="C7326" i="2"/>
  <c r="B7326" i="2"/>
  <c r="A7327" i="1" l="1"/>
  <c r="B7326" i="1"/>
  <c r="C7326" i="1"/>
  <c r="B7330" i="4"/>
  <c r="A7331" i="4"/>
  <c r="C7330" i="4"/>
  <c r="C7327" i="2"/>
  <c r="B7327" i="2"/>
  <c r="A7328" i="2"/>
  <c r="A7328" i="1" l="1"/>
  <c r="C7327" i="1"/>
  <c r="B7327" i="1"/>
  <c r="C7331" i="4"/>
  <c r="B7331" i="4"/>
  <c r="A7332" i="4"/>
  <c r="A7329" i="2"/>
  <c r="C7328" i="2"/>
  <c r="B7328" i="2"/>
  <c r="A7329" i="1" l="1"/>
  <c r="C7328" i="1"/>
  <c r="B7328" i="1"/>
  <c r="B7332" i="4"/>
  <c r="A7333" i="4"/>
  <c r="C7332" i="4"/>
  <c r="A7330" i="2"/>
  <c r="C7329" i="2"/>
  <c r="B7329" i="2"/>
  <c r="A7330" i="1" l="1"/>
  <c r="C7329" i="1"/>
  <c r="B7329" i="1"/>
  <c r="A7334" i="4"/>
  <c r="C7333" i="4"/>
  <c r="B7333" i="4"/>
  <c r="B7330" i="2"/>
  <c r="A7331" i="2"/>
  <c r="C7330" i="2"/>
  <c r="A7331" i="1" l="1"/>
  <c r="B7330" i="1"/>
  <c r="C7330" i="1"/>
  <c r="B7334" i="4"/>
  <c r="A7335" i="4"/>
  <c r="C7334" i="4"/>
  <c r="A7332" i="2"/>
  <c r="C7331" i="2"/>
  <c r="B7331" i="2"/>
  <c r="A7332" i="1" l="1"/>
  <c r="C7331" i="1"/>
  <c r="B7331" i="1"/>
  <c r="A7336" i="4"/>
  <c r="C7335" i="4"/>
  <c r="B7335" i="4"/>
  <c r="A7333" i="2"/>
  <c r="C7332" i="2"/>
  <c r="B7332" i="2"/>
  <c r="A7333" i="1" l="1"/>
  <c r="C7332" i="1"/>
  <c r="B7332" i="1"/>
  <c r="B7336" i="4"/>
  <c r="C7336" i="4"/>
  <c r="A7337" i="4"/>
  <c r="A7334" i="2"/>
  <c r="C7333" i="2"/>
  <c r="B7333" i="2"/>
  <c r="A7334" i="1" l="1"/>
  <c r="C7333" i="1"/>
  <c r="B7333" i="1"/>
  <c r="A7338" i="4"/>
  <c r="C7337" i="4"/>
  <c r="B7337" i="4"/>
  <c r="A7335" i="2"/>
  <c r="C7334" i="2"/>
  <c r="B7334" i="2"/>
  <c r="A7335" i="1" l="1"/>
  <c r="B7334" i="1"/>
  <c r="C7334" i="1"/>
  <c r="B7338" i="4"/>
  <c r="C7338" i="4"/>
  <c r="A7339" i="4"/>
  <c r="C7335" i="2"/>
  <c r="B7335" i="2"/>
  <c r="A7336" i="2"/>
  <c r="A7336" i="1" l="1"/>
  <c r="C7335" i="1"/>
  <c r="B7335" i="1"/>
  <c r="A7340" i="4"/>
  <c r="C7339" i="4"/>
  <c r="B7339" i="4"/>
  <c r="A7337" i="2"/>
  <c r="C7336" i="2"/>
  <c r="B7336" i="2"/>
  <c r="A7337" i="1" l="1"/>
  <c r="C7336" i="1"/>
  <c r="B7336" i="1"/>
  <c r="B7340" i="4"/>
  <c r="A7341" i="4"/>
  <c r="C7340" i="4"/>
  <c r="A7338" i="2"/>
  <c r="C7337" i="2"/>
  <c r="B7337" i="2"/>
  <c r="A7338" i="1" l="1"/>
  <c r="C7337" i="1"/>
  <c r="B7337" i="1"/>
  <c r="A7342" i="4"/>
  <c r="C7341" i="4"/>
  <c r="B7341" i="4"/>
  <c r="B7338" i="2"/>
  <c r="A7339" i="2"/>
  <c r="C7338" i="2"/>
  <c r="A7339" i="1" l="1"/>
  <c r="B7338" i="1"/>
  <c r="C7338" i="1"/>
  <c r="B7342" i="4"/>
  <c r="A7343" i="4"/>
  <c r="C7342" i="4"/>
  <c r="A7340" i="2"/>
  <c r="C7339" i="2"/>
  <c r="B7339" i="2"/>
  <c r="A7340" i="1" l="1"/>
  <c r="C7339" i="1"/>
  <c r="B7339" i="1"/>
  <c r="B7343" i="4"/>
  <c r="A7344" i="4"/>
  <c r="C7343" i="4"/>
  <c r="A7341" i="2"/>
  <c r="C7340" i="2"/>
  <c r="B7340" i="2"/>
  <c r="A7341" i="1" l="1"/>
  <c r="C7340" i="1"/>
  <c r="B7340" i="1"/>
  <c r="B7344" i="4"/>
  <c r="A7345" i="4"/>
  <c r="C7344" i="4"/>
  <c r="A7342" i="2"/>
  <c r="C7341" i="2"/>
  <c r="B7341" i="2"/>
  <c r="A7342" i="1" l="1"/>
  <c r="C7341" i="1"/>
  <c r="B7341" i="1"/>
  <c r="C7345" i="4"/>
  <c r="B7345" i="4"/>
  <c r="A7346" i="4"/>
  <c r="A7343" i="2"/>
  <c r="C7342" i="2"/>
  <c r="B7342" i="2"/>
  <c r="A7343" i="1" l="1"/>
  <c r="B7342" i="1"/>
  <c r="C7342" i="1"/>
  <c r="B7346" i="4"/>
  <c r="A7347" i="4"/>
  <c r="C7346" i="4"/>
  <c r="C7343" i="2"/>
  <c r="B7343" i="2"/>
  <c r="A7344" i="2"/>
  <c r="A7344" i="1" l="1"/>
  <c r="C7343" i="1"/>
  <c r="B7343" i="1"/>
  <c r="C7347" i="4"/>
  <c r="B7347" i="4"/>
  <c r="A7348" i="4"/>
  <c r="A7345" i="2"/>
  <c r="C7344" i="2"/>
  <c r="B7344" i="2"/>
  <c r="A7345" i="1" l="1"/>
  <c r="C7344" i="1"/>
  <c r="B7344" i="1"/>
  <c r="B7348" i="4"/>
  <c r="A7349" i="4"/>
  <c r="C7348" i="4"/>
  <c r="A7346" i="2"/>
  <c r="C7345" i="2"/>
  <c r="B7345" i="2"/>
  <c r="A7346" i="1" l="1"/>
  <c r="C7345" i="1"/>
  <c r="B7345" i="1"/>
  <c r="A7350" i="4"/>
  <c r="C7349" i="4"/>
  <c r="B7349" i="4"/>
  <c r="B7346" i="2"/>
  <c r="A7347" i="2"/>
  <c r="C7346" i="2"/>
  <c r="A7347" i="1" l="1"/>
  <c r="B7346" i="1"/>
  <c r="C7346" i="1"/>
  <c r="B7350" i="4"/>
  <c r="A7351" i="4"/>
  <c r="C7350" i="4"/>
  <c r="A7348" i="2"/>
  <c r="C7347" i="2"/>
  <c r="B7347" i="2"/>
  <c r="A7348" i="1" l="1"/>
  <c r="C7347" i="1"/>
  <c r="B7347" i="1"/>
  <c r="A7352" i="4"/>
  <c r="C7351" i="4"/>
  <c r="B7351" i="4"/>
  <c r="A7349" i="2"/>
  <c r="C7348" i="2"/>
  <c r="B7348" i="2"/>
  <c r="A7349" i="1" l="1"/>
  <c r="C7348" i="1"/>
  <c r="B7348" i="1"/>
  <c r="B7352" i="4"/>
  <c r="C7352" i="4"/>
  <c r="A7353" i="4"/>
  <c r="A7350" i="2"/>
  <c r="C7349" i="2"/>
  <c r="B7349" i="2"/>
  <c r="A7350" i="1" l="1"/>
  <c r="C7349" i="1"/>
  <c r="B7349" i="1"/>
  <c r="A7354" i="4"/>
  <c r="C7353" i="4"/>
  <c r="B7353" i="4"/>
  <c r="A7351" i="2"/>
  <c r="C7350" i="2"/>
  <c r="B7350" i="2"/>
  <c r="A7351" i="1" l="1"/>
  <c r="B7350" i="1"/>
  <c r="C7350" i="1"/>
  <c r="B7354" i="4"/>
  <c r="C7354" i="4"/>
  <c r="A7355" i="4"/>
  <c r="C7351" i="2"/>
  <c r="B7351" i="2"/>
  <c r="A7352" i="2"/>
  <c r="A7352" i="1" l="1"/>
  <c r="C7351" i="1"/>
  <c r="B7351" i="1"/>
  <c r="A7356" i="4"/>
  <c r="C7355" i="4"/>
  <c r="B7355" i="4"/>
  <c r="A7353" i="2"/>
  <c r="C7352" i="2"/>
  <c r="B7352" i="2"/>
  <c r="A7353" i="1" l="1"/>
  <c r="C7352" i="1"/>
  <c r="B7352" i="1"/>
  <c r="B7356" i="4"/>
  <c r="A7357" i="4"/>
  <c r="C7356" i="4"/>
  <c r="A7354" i="2"/>
  <c r="C7353" i="2"/>
  <c r="B7353" i="2"/>
  <c r="A7354" i="1" l="1"/>
  <c r="C7353" i="1"/>
  <c r="B7353" i="1"/>
  <c r="A7358" i="4"/>
  <c r="C7357" i="4"/>
  <c r="B7357" i="4"/>
  <c r="B7354" i="2"/>
  <c r="A7355" i="2"/>
  <c r="C7354" i="2"/>
  <c r="A7355" i="1" l="1"/>
  <c r="B7354" i="1"/>
  <c r="C7354" i="1"/>
  <c r="B7358" i="4"/>
  <c r="A7359" i="4"/>
  <c r="C7358" i="4"/>
  <c r="A7356" i="2"/>
  <c r="C7355" i="2"/>
  <c r="B7355" i="2"/>
  <c r="A7356" i="1" l="1"/>
  <c r="C7355" i="1"/>
  <c r="B7355" i="1"/>
  <c r="B7359" i="4"/>
  <c r="A7360" i="4"/>
  <c r="C7359" i="4"/>
  <c r="A7357" i="2"/>
  <c r="C7356" i="2"/>
  <c r="B7356" i="2"/>
  <c r="A7357" i="1" l="1"/>
  <c r="C7356" i="1"/>
  <c r="B7356" i="1"/>
  <c r="B7360" i="4"/>
  <c r="A7361" i="4"/>
  <c r="C7360" i="4"/>
  <c r="A7358" i="2"/>
  <c r="C7357" i="2"/>
  <c r="B7357" i="2"/>
  <c r="A7358" i="1" l="1"/>
  <c r="C7357" i="1"/>
  <c r="B7357" i="1"/>
  <c r="C7361" i="4"/>
  <c r="B7361" i="4"/>
  <c r="A7362" i="4"/>
  <c r="A7359" i="2"/>
  <c r="C7358" i="2"/>
  <c r="B7358" i="2"/>
  <c r="A7359" i="1" l="1"/>
  <c r="B7358" i="1"/>
  <c r="C7358" i="1"/>
  <c r="B7362" i="4"/>
  <c r="A7363" i="4"/>
  <c r="C7362" i="4"/>
  <c r="C7359" i="2"/>
  <c r="B7359" i="2"/>
  <c r="A7360" i="2"/>
  <c r="A7360" i="1" l="1"/>
  <c r="C7359" i="1"/>
  <c r="B7359" i="1"/>
  <c r="C7363" i="4"/>
  <c r="B7363" i="4"/>
  <c r="A7364" i="4"/>
  <c r="A7361" i="2"/>
  <c r="C7360" i="2"/>
  <c r="B7360" i="2"/>
  <c r="A7361" i="1" l="1"/>
  <c r="C7360" i="1"/>
  <c r="B7360" i="1"/>
  <c r="B7364" i="4"/>
  <c r="A7365" i="4"/>
  <c r="C7364" i="4"/>
  <c r="A7362" i="2"/>
  <c r="C7361" i="2"/>
  <c r="B7361" i="2"/>
  <c r="A7362" i="1" l="1"/>
  <c r="C7361" i="1"/>
  <c r="B7361" i="1"/>
  <c r="C7365" i="4"/>
  <c r="A7366" i="4"/>
  <c r="B7365" i="4"/>
  <c r="B7362" i="2"/>
  <c r="A7363" i="2"/>
  <c r="C7362" i="2"/>
  <c r="A7363" i="1" l="1"/>
  <c r="B7362" i="1"/>
  <c r="C7362" i="1"/>
  <c r="B7366" i="4"/>
  <c r="C7366" i="4"/>
  <c r="A7367" i="4"/>
  <c r="A7364" i="2"/>
  <c r="C7363" i="2"/>
  <c r="B7363" i="2"/>
  <c r="A7364" i="1" l="1"/>
  <c r="C7363" i="1"/>
  <c r="B7363" i="1"/>
  <c r="C7367" i="4"/>
  <c r="A7368" i="4"/>
  <c r="B7367" i="4"/>
  <c r="A7365" i="2"/>
  <c r="C7364" i="2"/>
  <c r="B7364" i="2"/>
  <c r="A7365" i="1" l="1"/>
  <c r="C7364" i="1"/>
  <c r="B7364" i="1"/>
  <c r="B7368" i="4"/>
  <c r="A7369" i="4"/>
  <c r="C7368" i="4"/>
  <c r="A7366" i="2"/>
  <c r="C7365" i="2"/>
  <c r="B7365" i="2"/>
  <c r="A7366" i="1" l="1"/>
  <c r="C7365" i="1"/>
  <c r="B7365" i="1"/>
  <c r="C7369" i="4"/>
  <c r="A7370" i="4"/>
  <c r="B7369" i="4"/>
  <c r="A7367" i="2"/>
  <c r="C7366" i="2"/>
  <c r="B7366" i="2"/>
  <c r="A7367" i="1" l="1"/>
  <c r="B7366" i="1"/>
  <c r="C7366" i="1"/>
  <c r="B7370" i="4"/>
  <c r="A7371" i="4"/>
  <c r="C7370" i="4"/>
  <c r="A7368" i="2"/>
  <c r="C7367" i="2"/>
  <c r="B7367" i="2"/>
  <c r="A7368" i="1" l="1"/>
  <c r="C7367" i="1"/>
  <c r="B7367" i="1"/>
  <c r="C7371" i="4"/>
  <c r="B7371" i="4"/>
  <c r="A7372" i="4"/>
  <c r="B7368" i="2"/>
  <c r="A7369" i="2"/>
  <c r="C7368" i="2"/>
  <c r="A7369" i="1" l="1"/>
  <c r="C7368" i="1"/>
  <c r="B7368" i="1"/>
  <c r="B7372" i="4"/>
  <c r="A7373" i="4"/>
  <c r="C7372" i="4"/>
  <c r="C7369" i="2"/>
  <c r="B7369" i="2"/>
  <c r="A7370" i="2"/>
  <c r="A7370" i="1" l="1"/>
  <c r="C7369" i="1"/>
  <c r="B7369" i="1"/>
  <c r="C7373" i="4"/>
  <c r="A7374" i="4"/>
  <c r="B7373" i="4"/>
  <c r="A7371" i="2"/>
  <c r="C7370" i="2"/>
  <c r="B7370" i="2"/>
  <c r="A7371" i="1" l="1"/>
  <c r="B7370" i="1"/>
  <c r="C7370" i="1"/>
  <c r="B7374" i="4"/>
  <c r="C7374" i="4"/>
  <c r="A7375" i="4"/>
  <c r="A7372" i="2"/>
  <c r="C7371" i="2"/>
  <c r="B7371" i="2"/>
  <c r="A7372" i="1" l="1"/>
  <c r="C7371" i="1"/>
  <c r="B7371" i="1"/>
  <c r="C7375" i="4"/>
  <c r="A7376" i="4"/>
  <c r="B7375" i="4"/>
  <c r="B7372" i="2"/>
  <c r="A7373" i="2"/>
  <c r="C7372" i="2"/>
  <c r="A7373" i="1" l="1"/>
  <c r="C7372" i="1"/>
  <c r="B7372" i="1"/>
  <c r="B7376" i="4"/>
  <c r="A7377" i="4"/>
  <c r="C7376" i="4"/>
  <c r="A7374" i="2"/>
  <c r="C7373" i="2"/>
  <c r="B7373" i="2"/>
  <c r="A7374" i="1" l="1"/>
  <c r="C7373" i="1"/>
  <c r="B7373" i="1"/>
  <c r="C7377" i="4"/>
  <c r="A7378" i="4"/>
  <c r="B7377" i="4"/>
  <c r="A7375" i="2"/>
  <c r="C7374" i="2"/>
  <c r="B7374" i="2"/>
  <c r="A7375" i="1" l="1"/>
  <c r="B7374" i="1"/>
  <c r="C7374" i="1"/>
  <c r="B7378" i="4"/>
  <c r="A7379" i="4"/>
  <c r="C7378" i="4"/>
  <c r="C7375" i="2"/>
  <c r="B7375" i="2"/>
  <c r="A7376" i="2"/>
  <c r="A7376" i="1" l="1"/>
  <c r="C7375" i="1"/>
  <c r="B7375" i="1"/>
  <c r="C7379" i="4"/>
  <c r="B7379" i="4"/>
  <c r="A7380" i="4"/>
  <c r="A7377" i="2"/>
  <c r="C7376" i="2"/>
  <c r="B7376" i="2"/>
  <c r="A7377" i="1" l="1"/>
  <c r="C7376" i="1"/>
  <c r="B7376" i="1"/>
  <c r="B7380" i="4"/>
  <c r="A7381" i="4"/>
  <c r="C7380" i="4"/>
  <c r="C7377" i="2"/>
  <c r="B7377" i="2"/>
  <c r="A7378" i="2"/>
  <c r="A7378" i="1" l="1"/>
  <c r="C7377" i="1"/>
  <c r="B7377" i="1"/>
  <c r="C7381" i="4"/>
  <c r="A7382" i="4"/>
  <c r="B7381" i="4"/>
  <c r="A7379" i="2"/>
  <c r="C7378" i="2"/>
  <c r="B7378" i="2"/>
  <c r="A7379" i="1" l="1"/>
  <c r="B7378" i="1"/>
  <c r="C7378" i="1"/>
  <c r="B7382" i="4"/>
  <c r="C7382" i="4"/>
  <c r="A7383" i="4"/>
  <c r="A7380" i="2"/>
  <c r="C7379" i="2"/>
  <c r="B7379" i="2"/>
  <c r="A7380" i="1" l="1"/>
  <c r="C7379" i="1"/>
  <c r="B7379" i="1"/>
  <c r="C7383" i="4"/>
  <c r="A7384" i="4"/>
  <c r="B7383" i="4"/>
  <c r="B7380" i="2"/>
  <c r="A7381" i="2"/>
  <c r="C7380" i="2"/>
  <c r="A7381" i="1" l="1"/>
  <c r="C7380" i="1"/>
  <c r="B7380" i="1"/>
  <c r="B7384" i="4"/>
  <c r="A7385" i="4"/>
  <c r="C7384" i="4"/>
  <c r="A7382" i="2"/>
  <c r="C7381" i="2"/>
  <c r="B7381" i="2"/>
  <c r="A7382" i="1" l="1"/>
  <c r="C7381" i="1"/>
  <c r="B7381" i="1"/>
  <c r="C7385" i="4"/>
  <c r="A7386" i="4"/>
  <c r="B7385" i="4"/>
  <c r="A7383" i="2"/>
  <c r="C7382" i="2"/>
  <c r="B7382" i="2"/>
  <c r="A7383" i="1" l="1"/>
  <c r="B7382" i="1"/>
  <c r="C7382" i="1"/>
  <c r="B7386" i="4"/>
  <c r="A7387" i="4"/>
  <c r="C7386" i="4"/>
  <c r="A7384" i="2"/>
  <c r="C7383" i="2"/>
  <c r="B7383" i="2"/>
  <c r="A7384" i="1" l="1"/>
  <c r="C7383" i="1"/>
  <c r="B7383" i="1"/>
  <c r="C7387" i="4"/>
  <c r="B7387" i="4"/>
  <c r="A7388" i="4"/>
  <c r="A7385" i="2"/>
  <c r="C7384" i="2"/>
  <c r="B7384" i="2"/>
  <c r="A7385" i="1" l="1"/>
  <c r="C7384" i="1"/>
  <c r="B7384" i="1"/>
  <c r="B7388" i="4"/>
  <c r="A7389" i="4"/>
  <c r="C7388" i="4"/>
  <c r="C7385" i="2"/>
  <c r="B7385" i="2"/>
  <c r="A7386" i="2"/>
  <c r="A7386" i="1" l="1"/>
  <c r="C7385" i="1"/>
  <c r="B7385" i="1"/>
  <c r="C7389" i="4"/>
  <c r="A7390" i="4"/>
  <c r="B7389" i="4"/>
  <c r="B7386" i="2"/>
  <c r="A7387" i="2"/>
  <c r="C7386" i="2"/>
  <c r="A7387" i="1" l="1"/>
  <c r="B7386" i="1"/>
  <c r="C7386" i="1"/>
  <c r="B7390" i="4"/>
  <c r="C7390" i="4"/>
  <c r="A7391" i="4"/>
  <c r="A7388" i="2"/>
  <c r="C7387" i="2"/>
  <c r="B7387" i="2"/>
  <c r="A7388" i="1" l="1"/>
  <c r="C7387" i="1"/>
  <c r="B7387" i="1"/>
  <c r="C7391" i="4"/>
  <c r="A7392" i="4"/>
  <c r="B7391" i="4"/>
  <c r="B7388" i="2"/>
  <c r="A7389" i="2"/>
  <c r="C7388" i="2"/>
  <c r="A7389" i="1" l="1"/>
  <c r="C7388" i="1"/>
  <c r="B7388" i="1"/>
  <c r="B7392" i="4"/>
  <c r="A7393" i="4"/>
  <c r="C7392" i="4"/>
  <c r="C7389" i="2"/>
  <c r="B7389" i="2"/>
  <c r="A7390" i="2"/>
  <c r="A7390" i="1" l="1"/>
  <c r="C7389" i="1"/>
  <c r="B7389" i="1"/>
  <c r="C7393" i="4"/>
  <c r="A7394" i="4"/>
  <c r="B7393" i="4"/>
  <c r="A7391" i="2"/>
  <c r="C7390" i="2"/>
  <c r="B7390" i="2"/>
  <c r="A7391" i="1" l="1"/>
  <c r="B7390" i="1"/>
  <c r="C7390" i="1"/>
  <c r="B7394" i="4"/>
  <c r="A7395" i="4"/>
  <c r="C7394" i="4"/>
  <c r="A7392" i="2"/>
  <c r="C7391" i="2"/>
  <c r="B7391" i="2"/>
  <c r="A7392" i="1" l="1"/>
  <c r="C7391" i="1"/>
  <c r="B7391" i="1"/>
  <c r="C7395" i="4"/>
  <c r="B7395" i="4"/>
  <c r="A7396" i="4"/>
  <c r="A7393" i="2"/>
  <c r="C7392" i="2"/>
  <c r="B7392" i="2"/>
  <c r="A7393" i="1" l="1"/>
  <c r="C7392" i="1"/>
  <c r="B7392" i="1"/>
  <c r="B7396" i="4"/>
  <c r="A7397" i="4"/>
  <c r="C7396" i="4"/>
  <c r="C7393" i="2"/>
  <c r="B7393" i="2"/>
  <c r="A7394" i="2"/>
  <c r="A7394" i="1" l="1"/>
  <c r="C7393" i="1"/>
  <c r="B7393" i="1"/>
  <c r="C7397" i="4"/>
  <c r="A7398" i="4"/>
  <c r="B7397" i="4"/>
  <c r="A7395" i="2"/>
  <c r="C7394" i="2"/>
  <c r="B7394" i="2"/>
  <c r="A7395" i="1" l="1"/>
  <c r="B7394" i="1"/>
  <c r="C7394" i="1"/>
  <c r="B7398" i="4"/>
  <c r="C7398" i="4"/>
  <c r="A7399" i="4"/>
  <c r="A7396" i="2"/>
  <c r="C7395" i="2"/>
  <c r="B7395" i="2"/>
  <c r="A7396" i="1" l="1"/>
  <c r="C7395" i="1"/>
  <c r="B7395" i="1"/>
  <c r="C7399" i="4"/>
  <c r="A7400" i="4"/>
  <c r="B7399" i="4"/>
  <c r="B7396" i="2"/>
  <c r="A7397" i="2"/>
  <c r="C7396" i="2"/>
  <c r="A7397" i="1" l="1"/>
  <c r="C7396" i="1"/>
  <c r="B7396" i="1"/>
  <c r="B7400" i="4"/>
  <c r="A7401" i="4"/>
  <c r="C7400" i="4"/>
  <c r="A7398" i="2"/>
  <c r="C7397" i="2"/>
  <c r="B7397" i="2"/>
  <c r="A7398" i="1" l="1"/>
  <c r="C7397" i="1"/>
  <c r="B7397" i="1"/>
  <c r="C7401" i="4"/>
  <c r="A7402" i="4"/>
  <c r="B7401" i="4"/>
  <c r="A7399" i="2"/>
  <c r="C7398" i="2"/>
  <c r="B7398" i="2"/>
  <c r="A7399" i="1" l="1"/>
  <c r="B7398" i="1"/>
  <c r="C7398" i="1"/>
  <c r="B7402" i="4"/>
  <c r="A7403" i="4"/>
  <c r="C7402" i="4"/>
  <c r="A7400" i="2"/>
  <c r="C7399" i="2"/>
  <c r="B7399" i="2"/>
  <c r="A7400" i="1" l="1"/>
  <c r="C7399" i="1"/>
  <c r="B7399" i="1"/>
  <c r="C7403" i="4"/>
  <c r="B7403" i="4"/>
  <c r="A7404" i="4"/>
  <c r="B7400" i="2"/>
  <c r="A7401" i="2"/>
  <c r="C7400" i="2"/>
  <c r="A7401" i="1" l="1"/>
  <c r="C7400" i="1"/>
  <c r="B7400" i="1"/>
  <c r="B7404" i="4"/>
  <c r="A7405" i="4"/>
  <c r="C7404" i="4"/>
  <c r="C7401" i="2"/>
  <c r="B7401" i="2"/>
  <c r="A7402" i="2"/>
  <c r="A7402" i="1" l="1"/>
  <c r="C7401" i="1"/>
  <c r="B7401" i="1"/>
  <c r="C7405" i="4"/>
  <c r="A7406" i="4"/>
  <c r="B7405" i="4"/>
  <c r="A7403" i="2"/>
  <c r="C7402" i="2"/>
  <c r="B7402" i="2"/>
  <c r="A7403" i="1" l="1"/>
  <c r="B7402" i="1"/>
  <c r="C7402" i="1"/>
  <c r="B7406" i="4"/>
  <c r="C7406" i="4"/>
  <c r="A7407" i="4"/>
  <c r="A7404" i="2"/>
  <c r="C7403" i="2"/>
  <c r="B7403" i="2"/>
  <c r="A7404" i="1" l="1"/>
  <c r="C7403" i="1"/>
  <c r="B7403" i="1"/>
  <c r="C7407" i="4"/>
  <c r="A7408" i="4"/>
  <c r="B7407" i="4"/>
  <c r="B7404" i="2"/>
  <c r="A7405" i="2"/>
  <c r="C7404" i="2"/>
  <c r="A7405" i="1" l="1"/>
  <c r="C7404" i="1"/>
  <c r="B7404" i="1"/>
  <c r="B7408" i="4"/>
  <c r="A7409" i="4"/>
  <c r="C7408" i="4"/>
  <c r="A7406" i="2"/>
  <c r="C7405" i="2"/>
  <c r="B7405" i="2"/>
  <c r="A7406" i="1" l="1"/>
  <c r="C7405" i="1"/>
  <c r="B7405" i="1"/>
  <c r="C7409" i="4"/>
  <c r="A7410" i="4"/>
  <c r="B7409" i="4"/>
  <c r="A7407" i="2"/>
  <c r="C7406" i="2"/>
  <c r="B7406" i="2"/>
  <c r="A7407" i="1" l="1"/>
  <c r="B7406" i="1"/>
  <c r="C7406" i="1"/>
  <c r="B7410" i="4"/>
  <c r="A7411" i="4"/>
  <c r="C7410" i="4"/>
  <c r="C7407" i="2"/>
  <c r="B7407" i="2"/>
  <c r="A7408" i="2"/>
  <c r="A7408" i="1" l="1"/>
  <c r="C7407" i="1"/>
  <c r="B7407" i="1"/>
  <c r="C7411" i="4"/>
  <c r="B7411" i="4"/>
  <c r="A7412" i="4"/>
  <c r="A7409" i="2"/>
  <c r="C7408" i="2"/>
  <c r="B7408" i="2"/>
  <c r="A7409" i="1" l="1"/>
  <c r="C7408" i="1"/>
  <c r="B7408" i="1"/>
  <c r="B7412" i="4"/>
  <c r="A7413" i="4"/>
  <c r="C7412" i="4"/>
  <c r="C7409" i="2"/>
  <c r="B7409" i="2"/>
  <c r="A7410" i="2"/>
  <c r="A7410" i="1" l="1"/>
  <c r="C7409" i="1"/>
  <c r="B7409" i="1"/>
  <c r="C7413" i="4"/>
  <c r="A7414" i="4"/>
  <c r="B7413" i="4"/>
  <c r="A7411" i="2"/>
  <c r="C7410" i="2"/>
  <c r="B7410" i="2"/>
  <c r="A7411" i="1" l="1"/>
  <c r="B7410" i="1"/>
  <c r="C7410" i="1"/>
  <c r="B7414" i="4"/>
  <c r="C7414" i="4"/>
  <c r="A7415" i="4"/>
  <c r="A7412" i="2"/>
  <c r="C7411" i="2"/>
  <c r="B7411" i="2"/>
  <c r="A7412" i="1" l="1"/>
  <c r="C7411" i="1"/>
  <c r="B7411" i="1"/>
  <c r="C7415" i="4"/>
  <c r="A7416" i="4"/>
  <c r="B7415" i="4"/>
  <c r="B7412" i="2"/>
  <c r="A7413" i="2"/>
  <c r="C7412" i="2"/>
  <c r="A7413" i="1" l="1"/>
  <c r="C7412" i="1"/>
  <c r="B7412" i="1"/>
  <c r="B7416" i="4"/>
  <c r="A7417" i="4"/>
  <c r="C7416" i="4"/>
  <c r="A7414" i="2"/>
  <c r="C7413" i="2"/>
  <c r="B7413" i="2"/>
  <c r="A7414" i="1" l="1"/>
  <c r="C7413" i="1"/>
  <c r="B7413" i="1"/>
  <c r="C7417" i="4"/>
  <c r="A7418" i="4"/>
  <c r="B7417" i="4"/>
  <c r="A7415" i="2"/>
  <c r="C7414" i="2"/>
  <c r="B7414" i="2"/>
  <c r="A7415" i="1" l="1"/>
  <c r="B7414" i="1"/>
  <c r="C7414" i="1"/>
  <c r="B7418" i="4"/>
  <c r="A7419" i="4"/>
  <c r="C7418" i="4"/>
  <c r="A7416" i="2"/>
  <c r="C7415" i="2"/>
  <c r="B7415" i="2"/>
  <c r="A7416" i="1" l="1"/>
  <c r="C7415" i="1"/>
  <c r="B7415" i="1"/>
  <c r="C7419" i="4"/>
  <c r="B7419" i="4"/>
  <c r="A7420" i="4"/>
  <c r="A7417" i="2"/>
  <c r="C7416" i="2"/>
  <c r="B7416" i="2"/>
  <c r="A7417" i="1" l="1"/>
  <c r="C7416" i="1"/>
  <c r="B7416" i="1"/>
  <c r="B7420" i="4"/>
  <c r="A7421" i="4"/>
  <c r="C7420" i="4"/>
  <c r="C7417" i="2"/>
  <c r="B7417" i="2"/>
  <c r="A7418" i="2"/>
  <c r="A7418" i="1" l="1"/>
  <c r="C7417" i="1"/>
  <c r="B7417" i="1"/>
  <c r="C7421" i="4"/>
  <c r="A7422" i="4"/>
  <c r="B7421" i="4"/>
  <c r="A7419" i="2"/>
  <c r="C7418" i="2"/>
  <c r="B7418" i="2"/>
  <c r="A7419" i="1" l="1"/>
  <c r="B7418" i="1"/>
  <c r="C7418" i="1"/>
  <c r="B7422" i="4"/>
  <c r="C7422" i="4"/>
  <c r="A7423" i="4"/>
  <c r="A7420" i="2"/>
  <c r="C7419" i="2"/>
  <c r="B7419" i="2"/>
  <c r="A7420" i="1" l="1"/>
  <c r="C7419" i="1"/>
  <c r="B7419" i="1"/>
  <c r="C7423" i="4"/>
  <c r="A7424" i="4"/>
  <c r="B7423" i="4"/>
  <c r="B7420" i="2"/>
  <c r="A7421" i="2"/>
  <c r="C7420" i="2"/>
  <c r="A7421" i="1" l="1"/>
  <c r="C7420" i="1"/>
  <c r="B7420" i="1"/>
  <c r="B7424" i="4"/>
  <c r="A7425" i="4"/>
  <c r="C7424" i="4"/>
  <c r="A7422" i="2"/>
  <c r="C7421" i="2"/>
  <c r="B7421" i="2"/>
  <c r="A7422" i="1" l="1"/>
  <c r="C7421" i="1"/>
  <c r="B7421" i="1"/>
  <c r="C7425" i="4"/>
  <c r="A7426" i="4"/>
  <c r="B7425" i="4"/>
  <c r="A7423" i="2"/>
  <c r="C7422" i="2"/>
  <c r="B7422" i="2"/>
  <c r="A7423" i="1" l="1"/>
  <c r="B7422" i="1"/>
  <c r="C7422" i="1"/>
  <c r="B7426" i="4"/>
  <c r="A7427" i="4"/>
  <c r="C7426" i="4"/>
  <c r="A7424" i="2"/>
  <c r="C7423" i="2"/>
  <c r="B7423" i="2"/>
  <c r="A7424" i="1" l="1"/>
  <c r="C7423" i="1"/>
  <c r="B7423" i="1"/>
  <c r="C7427" i="4"/>
  <c r="B7427" i="4"/>
  <c r="A7428" i="4"/>
  <c r="A7425" i="2"/>
  <c r="C7424" i="2"/>
  <c r="B7424" i="2"/>
  <c r="A7425" i="1" l="1"/>
  <c r="C7424" i="1"/>
  <c r="B7424" i="1"/>
  <c r="B7428" i="4"/>
  <c r="A7429" i="4"/>
  <c r="C7428" i="4"/>
  <c r="C7425" i="2"/>
  <c r="B7425" i="2"/>
  <c r="A7426" i="2"/>
  <c r="A7426" i="1" l="1"/>
  <c r="C7425" i="1"/>
  <c r="B7425" i="1"/>
  <c r="C7429" i="4"/>
  <c r="A7430" i="4"/>
  <c r="B7429" i="4"/>
  <c r="A7427" i="2"/>
  <c r="C7426" i="2"/>
  <c r="B7426" i="2"/>
  <c r="A7427" i="1" l="1"/>
  <c r="B7426" i="1"/>
  <c r="C7426" i="1"/>
  <c r="B7430" i="4"/>
  <c r="C7430" i="4"/>
  <c r="A7431" i="4"/>
  <c r="A7428" i="2"/>
  <c r="C7427" i="2"/>
  <c r="B7427" i="2"/>
  <c r="A7428" i="1" l="1"/>
  <c r="C7427" i="1"/>
  <c r="B7427" i="1"/>
  <c r="C7431" i="4"/>
  <c r="A7432" i="4"/>
  <c r="B7431" i="4"/>
  <c r="B7428" i="2"/>
  <c r="A7429" i="2"/>
  <c r="C7428" i="2"/>
  <c r="A7429" i="1" l="1"/>
  <c r="C7428" i="1"/>
  <c r="B7428" i="1"/>
  <c r="B7432" i="4"/>
  <c r="A7433" i="4"/>
  <c r="C7432" i="4"/>
  <c r="A7430" i="2"/>
  <c r="C7429" i="2"/>
  <c r="B7429" i="2"/>
  <c r="A7430" i="1" l="1"/>
  <c r="C7429" i="1"/>
  <c r="B7429" i="1"/>
  <c r="C7433" i="4"/>
  <c r="A7434" i="4"/>
  <c r="B7433" i="4"/>
  <c r="A7431" i="2"/>
  <c r="C7430" i="2"/>
  <c r="B7430" i="2"/>
  <c r="A7431" i="1" l="1"/>
  <c r="B7430" i="1"/>
  <c r="C7430" i="1"/>
  <c r="B7434" i="4"/>
  <c r="A7435" i="4"/>
  <c r="C7434" i="4"/>
  <c r="A7432" i="2"/>
  <c r="C7431" i="2"/>
  <c r="B7431" i="2"/>
  <c r="A7432" i="1" l="1"/>
  <c r="C7431" i="1"/>
  <c r="B7431" i="1"/>
  <c r="C7435" i="4"/>
  <c r="B7435" i="4"/>
  <c r="A7436" i="4"/>
  <c r="A7433" i="2"/>
  <c r="C7432" i="2"/>
  <c r="B7432" i="2"/>
  <c r="A7433" i="1" l="1"/>
  <c r="C7432" i="1"/>
  <c r="B7432" i="1"/>
  <c r="B7436" i="4"/>
  <c r="A7437" i="4"/>
  <c r="C7436" i="4"/>
  <c r="C7433" i="2"/>
  <c r="B7433" i="2"/>
  <c r="A7434" i="2"/>
  <c r="A7434" i="1" l="1"/>
  <c r="C7433" i="1"/>
  <c r="B7433" i="1"/>
  <c r="C7437" i="4"/>
  <c r="A7438" i="4"/>
  <c r="B7437" i="4"/>
  <c r="A7435" i="2"/>
  <c r="C7434" i="2"/>
  <c r="B7434" i="2"/>
  <c r="A7435" i="1" l="1"/>
  <c r="B7434" i="1"/>
  <c r="C7434" i="1"/>
  <c r="B7438" i="4"/>
  <c r="C7438" i="4"/>
  <c r="A7439" i="4"/>
  <c r="A7436" i="2"/>
  <c r="C7435" i="2"/>
  <c r="B7435" i="2"/>
  <c r="A7436" i="1" l="1"/>
  <c r="C7435" i="1"/>
  <c r="B7435" i="1"/>
  <c r="C7439" i="4"/>
  <c r="A7440" i="4"/>
  <c r="B7439" i="4"/>
  <c r="B7436" i="2"/>
  <c r="A7437" i="2"/>
  <c r="C7436" i="2"/>
  <c r="A7437" i="1" l="1"/>
  <c r="C7436" i="1"/>
  <c r="B7436" i="1"/>
  <c r="B7440" i="4"/>
  <c r="A7441" i="4"/>
  <c r="C7440" i="4"/>
  <c r="A7438" i="2"/>
  <c r="C7437" i="2"/>
  <c r="B7437" i="2"/>
  <c r="A7438" i="1" l="1"/>
  <c r="C7437" i="1"/>
  <c r="B7437" i="1"/>
  <c r="C7441" i="4"/>
  <c r="A7442" i="4"/>
  <c r="B7441" i="4"/>
  <c r="A7439" i="2"/>
  <c r="C7438" i="2"/>
  <c r="B7438" i="2"/>
  <c r="A7439" i="1" l="1"/>
  <c r="B7438" i="1"/>
  <c r="C7438" i="1"/>
  <c r="B7442" i="4"/>
  <c r="A7443" i="4"/>
  <c r="C7442" i="4"/>
  <c r="A7440" i="2"/>
  <c r="C7439" i="2"/>
  <c r="B7439" i="2"/>
  <c r="A7440" i="1" l="1"/>
  <c r="C7439" i="1"/>
  <c r="B7439" i="1"/>
  <c r="C7443" i="4"/>
  <c r="B7443" i="4"/>
  <c r="A7444" i="4"/>
  <c r="A7441" i="2"/>
  <c r="C7440" i="2"/>
  <c r="B7440" i="2"/>
  <c r="A7441" i="1" l="1"/>
  <c r="C7440" i="1"/>
  <c r="B7440" i="1"/>
  <c r="B7444" i="4"/>
  <c r="A7445" i="4"/>
  <c r="C7444" i="4"/>
  <c r="C7441" i="2"/>
  <c r="B7441" i="2"/>
  <c r="A7442" i="2"/>
  <c r="A7442" i="1" l="1"/>
  <c r="C7441" i="1"/>
  <c r="B7441" i="1"/>
  <c r="C7445" i="4"/>
  <c r="A7446" i="4"/>
  <c r="B7445" i="4"/>
  <c r="A7443" i="2"/>
  <c r="C7442" i="2"/>
  <c r="B7442" i="2"/>
  <c r="A7443" i="1" l="1"/>
  <c r="B7442" i="1"/>
  <c r="C7442" i="1"/>
  <c r="B7446" i="4"/>
  <c r="C7446" i="4"/>
  <c r="A7447" i="4"/>
  <c r="A7444" i="2"/>
  <c r="C7443" i="2"/>
  <c r="B7443" i="2"/>
  <c r="A7444" i="1" l="1"/>
  <c r="C7443" i="1"/>
  <c r="B7443" i="1"/>
  <c r="C7447" i="4"/>
  <c r="A7448" i="4"/>
  <c r="B7447" i="4"/>
  <c r="B7444" i="2"/>
  <c r="A7445" i="2"/>
  <c r="C7444" i="2"/>
  <c r="A7445" i="1" l="1"/>
  <c r="C7444" i="1"/>
  <c r="B7444" i="1"/>
  <c r="B7448" i="4"/>
  <c r="A7449" i="4"/>
  <c r="C7448" i="4"/>
  <c r="A7446" i="2"/>
  <c r="C7445" i="2"/>
  <c r="B7445" i="2"/>
  <c r="A7446" i="1" l="1"/>
  <c r="C7445" i="1"/>
  <c r="B7445" i="1"/>
  <c r="C7449" i="4"/>
  <c r="A7450" i="4"/>
  <c r="B7449" i="4"/>
  <c r="A7447" i="2"/>
  <c r="C7446" i="2"/>
  <c r="B7446" i="2"/>
  <c r="A7447" i="1" l="1"/>
  <c r="B7446" i="1"/>
  <c r="C7446" i="1"/>
  <c r="B7450" i="4"/>
  <c r="A7451" i="4"/>
  <c r="C7450" i="4"/>
  <c r="A7448" i="2"/>
  <c r="C7447" i="2"/>
  <c r="B7447" i="2"/>
  <c r="A7448" i="1" l="1"/>
  <c r="C7447" i="1"/>
  <c r="B7447" i="1"/>
  <c r="C7451" i="4"/>
  <c r="B7451" i="4"/>
  <c r="A7452" i="4"/>
  <c r="A7449" i="2"/>
  <c r="C7448" i="2"/>
  <c r="B7448" i="2"/>
  <c r="A7449" i="1" l="1"/>
  <c r="C7448" i="1"/>
  <c r="B7448" i="1"/>
  <c r="B7452" i="4"/>
  <c r="A7453" i="4"/>
  <c r="C7452" i="4"/>
  <c r="C7449" i="2"/>
  <c r="B7449" i="2"/>
  <c r="A7450" i="2"/>
  <c r="A7450" i="1" l="1"/>
  <c r="C7449" i="1"/>
  <c r="B7449" i="1"/>
  <c r="C7453" i="4"/>
  <c r="A7454" i="4"/>
  <c r="B7453" i="4"/>
  <c r="A7451" i="2"/>
  <c r="C7450" i="2"/>
  <c r="B7450" i="2"/>
  <c r="A7451" i="1" l="1"/>
  <c r="B7450" i="1"/>
  <c r="C7450" i="1"/>
  <c r="B7454" i="4"/>
  <c r="C7454" i="4"/>
  <c r="A7455" i="4"/>
  <c r="A7452" i="2"/>
  <c r="C7451" i="2"/>
  <c r="B7451" i="2"/>
  <c r="A7452" i="1" l="1"/>
  <c r="C7451" i="1"/>
  <c r="B7451" i="1"/>
  <c r="C7455" i="4"/>
  <c r="A7456" i="4"/>
  <c r="B7455" i="4"/>
  <c r="B7452" i="2"/>
  <c r="A7453" i="2"/>
  <c r="C7452" i="2"/>
  <c r="A7453" i="1" l="1"/>
  <c r="C7452" i="1"/>
  <c r="B7452" i="1"/>
  <c r="B7456" i="4"/>
  <c r="A7457" i="4"/>
  <c r="C7456" i="4"/>
  <c r="A7454" i="2"/>
  <c r="C7453" i="2"/>
  <c r="B7453" i="2"/>
  <c r="A7454" i="1" l="1"/>
  <c r="C7453" i="1"/>
  <c r="B7453" i="1"/>
  <c r="C7457" i="4"/>
  <c r="A7458" i="4"/>
  <c r="B7457" i="4"/>
  <c r="A7455" i="2"/>
  <c r="C7454" i="2"/>
  <c r="B7454" i="2"/>
  <c r="A7455" i="1" l="1"/>
  <c r="B7454" i="1"/>
  <c r="C7454" i="1"/>
  <c r="B7458" i="4"/>
  <c r="A7459" i="4"/>
  <c r="C7458" i="4"/>
  <c r="A7456" i="2"/>
  <c r="C7455" i="2"/>
  <c r="B7455" i="2"/>
  <c r="A7456" i="1" l="1"/>
  <c r="C7455" i="1"/>
  <c r="B7455" i="1"/>
  <c r="C7459" i="4"/>
  <c r="B7459" i="4"/>
  <c r="A7460" i="4"/>
  <c r="A7457" i="2"/>
  <c r="C7456" i="2"/>
  <c r="B7456" i="2"/>
  <c r="A7457" i="1" l="1"/>
  <c r="C7456" i="1"/>
  <c r="B7456" i="1"/>
  <c r="B7460" i="4"/>
  <c r="A7461" i="4"/>
  <c r="C7460" i="4"/>
  <c r="C7457" i="2"/>
  <c r="B7457" i="2"/>
  <c r="A7458" i="2"/>
  <c r="A7458" i="1" l="1"/>
  <c r="C7457" i="1"/>
  <c r="B7457" i="1"/>
  <c r="C7461" i="4"/>
  <c r="A7462" i="4"/>
  <c r="B7461" i="4"/>
  <c r="A7459" i="2"/>
  <c r="C7458" i="2"/>
  <c r="B7458" i="2"/>
  <c r="A7459" i="1" l="1"/>
  <c r="B7458" i="1"/>
  <c r="C7458" i="1"/>
  <c r="B7462" i="4"/>
  <c r="C7462" i="4"/>
  <c r="A7463" i="4"/>
  <c r="A7460" i="2"/>
  <c r="C7459" i="2"/>
  <c r="B7459" i="2"/>
  <c r="A7460" i="1" l="1"/>
  <c r="C7459" i="1"/>
  <c r="B7459" i="1"/>
  <c r="C7463" i="4"/>
  <c r="A7464" i="4"/>
  <c r="B7463" i="4"/>
  <c r="B7460" i="2"/>
  <c r="A7461" i="2"/>
  <c r="C7460" i="2"/>
  <c r="A7461" i="1" l="1"/>
  <c r="C7460" i="1"/>
  <c r="B7460" i="1"/>
  <c r="B7464" i="4"/>
  <c r="A7465" i="4"/>
  <c r="C7464" i="4"/>
  <c r="A7462" i="2"/>
  <c r="C7461" i="2"/>
  <c r="B7461" i="2"/>
  <c r="A7462" i="1" l="1"/>
  <c r="C7461" i="1"/>
  <c r="B7461" i="1"/>
  <c r="C7465" i="4"/>
  <c r="A7466" i="4"/>
  <c r="B7465" i="4"/>
  <c r="A7463" i="2"/>
  <c r="C7462" i="2"/>
  <c r="B7462" i="2"/>
  <c r="A7463" i="1" l="1"/>
  <c r="B7462" i="1"/>
  <c r="C7462" i="1"/>
  <c r="B7466" i="4"/>
  <c r="A7467" i="4"/>
  <c r="C7466" i="4"/>
  <c r="A7464" i="2"/>
  <c r="C7463" i="2"/>
  <c r="B7463" i="2"/>
  <c r="A7464" i="1" l="1"/>
  <c r="C7463" i="1"/>
  <c r="B7463" i="1"/>
  <c r="C7467" i="4"/>
  <c r="B7467" i="4"/>
  <c r="A7468" i="4"/>
  <c r="A7465" i="2"/>
  <c r="C7464" i="2"/>
  <c r="B7464" i="2"/>
  <c r="A7465" i="1" l="1"/>
  <c r="C7464" i="1"/>
  <c r="B7464" i="1"/>
  <c r="B7468" i="4"/>
  <c r="A7469" i="4"/>
  <c r="C7468" i="4"/>
  <c r="C7465" i="2"/>
  <c r="B7465" i="2"/>
  <c r="A7466" i="2"/>
  <c r="A7466" i="1" l="1"/>
  <c r="C7465" i="1"/>
  <c r="B7465" i="1"/>
  <c r="C7469" i="4"/>
  <c r="A7470" i="4"/>
  <c r="B7469" i="4"/>
  <c r="A7467" i="2"/>
  <c r="C7466" i="2"/>
  <c r="B7466" i="2"/>
  <c r="A7467" i="1" l="1"/>
  <c r="B7466" i="1"/>
  <c r="C7466" i="1"/>
  <c r="B7470" i="4"/>
  <c r="C7470" i="4"/>
  <c r="A7471" i="4"/>
  <c r="A7468" i="2"/>
  <c r="C7467" i="2"/>
  <c r="B7467" i="2"/>
  <c r="A7468" i="1" l="1"/>
  <c r="C7467" i="1"/>
  <c r="B7467" i="1"/>
  <c r="C7471" i="4"/>
  <c r="A7472" i="4"/>
  <c r="B7471" i="4"/>
  <c r="B7468" i="2"/>
  <c r="A7469" i="2"/>
  <c r="C7468" i="2"/>
  <c r="A7469" i="1" l="1"/>
  <c r="C7468" i="1"/>
  <c r="B7468" i="1"/>
  <c r="B7472" i="4"/>
  <c r="A7473" i="4"/>
  <c r="C7472" i="4"/>
  <c r="A7470" i="2"/>
  <c r="C7469" i="2"/>
  <c r="B7469" i="2"/>
  <c r="A7470" i="1" l="1"/>
  <c r="C7469" i="1"/>
  <c r="B7469" i="1"/>
  <c r="C7473" i="4"/>
  <c r="A7474" i="4"/>
  <c r="B7473" i="4"/>
  <c r="A7471" i="2"/>
  <c r="C7470" i="2"/>
  <c r="B7470" i="2"/>
  <c r="A7471" i="1" l="1"/>
  <c r="B7470" i="1"/>
  <c r="C7470" i="1"/>
  <c r="B7474" i="4"/>
  <c r="A7475" i="4"/>
  <c r="C7474" i="4"/>
  <c r="A7472" i="2"/>
  <c r="C7471" i="2"/>
  <c r="B7471" i="2"/>
  <c r="A7472" i="1" l="1"/>
  <c r="C7471" i="1"/>
  <c r="B7471" i="1"/>
  <c r="C7475" i="4"/>
  <c r="B7475" i="4"/>
  <c r="A7476" i="4"/>
  <c r="A7473" i="2"/>
  <c r="C7472" i="2"/>
  <c r="B7472" i="2"/>
  <c r="A7473" i="1" l="1"/>
  <c r="C7472" i="1"/>
  <c r="B7472" i="1"/>
  <c r="B7476" i="4"/>
  <c r="A7477" i="4"/>
  <c r="C7476" i="4"/>
  <c r="C7473" i="2"/>
  <c r="B7473" i="2"/>
  <c r="A7474" i="2"/>
  <c r="A7474" i="1" l="1"/>
  <c r="C7473" i="1"/>
  <c r="B7473" i="1"/>
  <c r="C7477" i="4"/>
  <c r="A7478" i="4"/>
  <c r="B7477" i="4"/>
  <c r="A7475" i="2"/>
  <c r="C7474" i="2"/>
  <c r="B7474" i="2"/>
  <c r="A7475" i="1" l="1"/>
  <c r="B7474" i="1"/>
  <c r="C7474" i="1"/>
  <c r="B7478" i="4"/>
  <c r="C7478" i="4"/>
  <c r="A7479" i="4"/>
  <c r="A7476" i="2"/>
  <c r="C7475" i="2"/>
  <c r="B7475" i="2"/>
  <c r="A7476" i="1" l="1"/>
  <c r="C7475" i="1"/>
  <c r="B7475" i="1"/>
  <c r="C7479" i="4"/>
  <c r="A7480" i="4"/>
  <c r="B7479" i="4"/>
  <c r="B7476" i="2"/>
  <c r="A7477" i="2"/>
  <c r="C7476" i="2"/>
  <c r="A7477" i="1" l="1"/>
  <c r="C7476" i="1"/>
  <c r="B7476" i="1"/>
  <c r="B7480" i="4"/>
  <c r="A7481" i="4"/>
  <c r="C7480" i="4"/>
  <c r="A7478" i="2"/>
  <c r="C7477" i="2"/>
  <c r="B7477" i="2"/>
  <c r="A7478" i="1" l="1"/>
  <c r="C7477" i="1"/>
  <c r="B7477" i="1"/>
  <c r="C7481" i="4"/>
  <c r="A7482" i="4"/>
  <c r="B7481" i="4"/>
  <c r="A7479" i="2"/>
  <c r="C7478" i="2"/>
  <c r="B7478" i="2"/>
  <c r="A7479" i="1" l="1"/>
  <c r="B7478" i="1"/>
  <c r="C7478" i="1"/>
  <c r="B7482" i="4"/>
  <c r="A7483" i="4"/>
  <c r="C7482" i="4"/>
  <c r="A7480" i="2"/>
  <c r="C7479" i="2"/>
  <c r="B7479" i="2"/>
  <c r="A7480" i="1" l="1"/>
  <c r="C7479" i="1"/>
  <c r="B7479" i="1"/>
  <c r="C7483" i="4"/>
  <c r="B7483" i="4"/>
  <c r="A7484" i="4"/>
  <c r="A7481" i="2"/>
  <c r="C7480" i="2"/>
  <c r="B7480" i="2"/>
  <c r="A7481" i="1" l="1"/>
  <c r="C7480" i="1"/>
  <c r="B7480" i="1"/>
  <c r="B7484" i="4"/>
  <c r="A7485" i="4"/>
  <c r="C7484" i="4"/>
  <c r="C7481" i="2"/>
  <c r="B7481" i="2"/>
  <c r="A7482" i="2"/>
  <c r="A7482" i="1" l="1"/>
  <c r="C7481" i="1"/>
  <c r="B7481" i="1"/>
  <c r="C7485" i="4"/>
  <c r="A7486" i="4"/>
  <c r="B7485" i="4"/>
  <c r="A7483" i="2"/>
  <c r="C7482" i="2"/>
  <c r="B7482" i="2"/>
  <c r="A7483" i="1" l="1"/>
  <c r="B7482" i="1"/>
  <c r="C7482" i="1"/>
  <c r="B7486" i="4"/>
  <c r="C7486" i="4"/>
  <c r="A7487" i="4"/>
  <c r="A7484" i="2"/>
  <c r="C7483" i="2"/>
  <c r="B7483" i="2"/>
  <c r="A7484" i="1" l="1"/>
  <c r="C7483" i="1"/>
  <c r="B7483" i="1"/>
  <c r="C7487" i="4"/>
  <c r="A7488" i="4"/>
  <c r="B7487" i="4"/>
  <c r="B7484" i="2"/>
  <c r="A7485" i="2"/>
  <c r="C7484" i="2"/>
  <c r="A7485" i="1" l="1"/>
  <c r="C7484" i="1"/>
  <c r="B7484" i="1"/>
  <c r="B7488" i="4"/>
  <c r="A7489" i="4"/>
  <c r="C7488" i="4"/>
  <c r="A7486" i="2"/>
  <c r="C7485" i="2"/>
  <c r="B7485" i="2"/>
  <c r="A7486" i="1" l="1"/>
  <c r="C7485" i="1"/>
  <c r="B7485" i="1"/>
  <c r="C7489" i="4"/>
  <c r="A7490" i="4"/>
  <c r="B7489" i="4"/>
  <c r="A7487" i="2"/>
  <c r="C7486" i="2"/>
  <c r="B7486" i="2"/>
  <c r="A7487" i="1" l="1"/>
  <c r="B7486" i="1"/>
  <c r="C7486" i="1"/>
  <c r="B7490" i="4"/>
  <c r="A7491" i="4"/>
  <c r="C7490" i="4"/>
  <c r="A7488" i="2"/>
  <c r="C7487" i="2"/>
  <c r="B7487" i="2"/>
  <c r="A7488" i="1" l="1"/>
  <c r="C7487" i="1"/>
  <c r="B7487" i="1"/>
  <c r="C7491" i="4"/>
  <c r="B7491" i="4"/>
  <c r="A7492" i="4"/>
  <c r="A7489" i="2"/>
  <c r="C7488" i="2"/>
  <c r="B7488" i="2"/>
  <c r="A7489" i="1" l="1"/>
  <c r="C7488" i="1"/>
  <c r="B7488" i="1"/>
  <c r="B7492" i="4"/>
  <c r="C7492" i="4"/>
  <c r="A7493" i="4"/>
  <c r="C7489" i="2"/>
  <c r="B7489" i="2"/>
  <c r="A7490" i="2"/>
  <c r="A7490" i="1" l="1"/>
  <c r="C7489" i="1"/>
  <c r="B7489" i="1"/>
  <c r="C7493" i="4"/>
  <c r="A7494" i="4"/>
  <c r="B7493" i="4"/>
  <c r="A7491" i="2"/>
  <c r="C7490" i="2"/>
  <c r="B7490" i="2"/>
  <c r="A7491" i="1" l="1"/>
  <c r="B7490" i="1"/>
  <c r="C7490" i="1"/>
  <c r="B7494" i="4"/>
  <c r="C7494" i="4"/>
  <c r="A7495" i="4"/>
  <c r="A7492" i="2"/>
  <c r="C7491" i="2"/>
  <c r="B7491" i="2"/>
  <c r="A7492" i="1" l="1"/>
  <c r="C7491" i="1"/>
  <c r="B7491" i="1"/>
  <c r="C7495" i="4"/>
  <c r="A7496" i="4"/>
  <c r="B7495" i="4"/>
  <c r="B7492" i="2"/>
  <c r="A7493" i="2"/>
  <c r="C7492" i="2"/>
  <c r="A7493" i="1" l="1"/>
  <c r="C7492" i="1"/>
  <c r="B7492" i="1"/>
  <c r="B7496" i="4"/>
  <c r="C7496" i="4"/>
  <c r="A7497" i="4"/>
  <c r="A7494" i="2"/>
  <c r="C7493" i="2"/>
  <c r="B7493" i="2"/>
  <c r="A7494" i="1" l="1"/>
  <c r="C7493" i="1"/>
  <c r="B7493" i="1"/>
  <c r="C7497" i="4"/>
  <c r="A7498" i="4"/>
  <c r="B7497" i="4"/>
  <c r="A7495" i="2"/>
  <c r="C7494" i="2"/>
  <c r="B7494" i="2"/>
  <c r="A7495" i="1" l="1"/>
  <c r="B7494" i="1"/>
  <c r="C7494" i="1"/>
  <c r="B7498" i="4"/>
  <c r="C7498" i="4"/>
  <c r="A7499" i="4"/>
  <c r="A7496" i="2"/>
  <c r="C7495" i="2"/>
  <c r="B7495" i="2"/>
  <c r="A7496" i="1" l="1"/>
  <c r="C7495" i="1"/>
  <c r="B7495" i="1"/>
  <c r="C7499" i="4"/>
  <c r="A7500" i="4"/>
  <c r="B7499" i="4"/>
  <c r="A7497" i="2"/>
  <c r="C7496" i="2"/>
  <c r="B7496" i="2"/>
  <c r="A7497" i="1" l="1"/>
  <c r="C7496" i="1"/>
  <c r="B7496" i="1"/>
  <c r="B7500" i="4"/>
  <c r="C7500" i="4"/>
  <c r="A7501" i="4"/>
  <c r="C7497" i="2"/>
  <c r="B7497" i="2"/>
  <c r="A7498" i="2"/>
  <c r="A7498" i="1" l="1"/>
  <c r="C7497" i="1"/>
  <c r="B7497" i="1"/>
  <c r="C7501" i="4"/>
  <c r="B7501" i="4"/>
  <c r="A7502" i="4"/>
  <c r="A7499" i="2"/>
  <c r="C7498" i="2"/>
  <c r="B7498" i="2"/>
  <c r="A7499" i="1" l="1"/>
  <c r="B7498" i="1"/>
  <c r="C7498" i="1"/>
  <c r="B7502" i="4"/>
  <c r="C7502" i="4"/>
  <c r="A7503" i="4"/>
  <c r="A7500" i="2"/>
  <c r="C7499" i="2"/>
  <c r="B7499" i="2"/>
  <c r="A7500" i="1" l="1"/>
  <c r="C7499" i="1"/>
  <c r="B7499" i="1"/>
  <c r="C7503" i="4"/>
  <c r="A7504" i="4"/>
  <c r="B7503" i="4"/>
  <c r="B7500" i="2"/>
  <c r="A7501" i="2"/>
  <c r="C7500" i="2"/>
  <c r="A7501" i="1" l="1"/>
  <c r="C7500" i="1"/>
  <c r="B7500" i="1"/>
  <c r="B7504" i="4"/>
  <c r="C7504" i="4"/>
  <c r="A7505" i="4"/>
  <c r="A7502" i="2"/>
  <c r="C7501" i="2"/>
  <c r="B7501" i="2"/>
  <c r="A7502" i="1" l="1"/>
  <c r="C7501" i="1"/>
  <c r="B7501" i="1"/>
  <c r="C7505" i="4"/>
  <c r="A7506" i="4"/>
  <c r="B7505" i="4"/>
  <c r="A7503" i="2"/>
  <c r="C7502" i="2"/>
  <c r="B7502" i="2"/>
  <c r="A7503" i="1" l="1"/>
  <c r="B7502" i="1"/>
  <c r="C7502" i="1"/>
  <c r="B7506" i="4"/>
  <c r="C7506" i="4"/>
  <c r="A7507" i="4"/>
  <c r="A7504" i="2"/>
  <c r="C7503" i="2"/>
  <c r="B7503" i="2"/>
  <c r="A7504" i="1" l="1"/>
  <c r="C7503" i="1"/>
  <c r="B7503" i="1"/>
  <c r="A7508" i="4"/>
  <c r="C7507" i="4"/>
  <c r="B7507" i="4"/>
  <c r="A7505" i="2"/>
  <c r="C7504" i="2"/>
  <c r="B7504" i="2"/>
  <c r="A7505" i="1" l="1"/>
  <c r="C7504" i="1"/>
  <c r="B7504" i="1"/>
  <c r="B7508" i="4"/>
  <c r="C7508" i="4"/>
  <c r="A7509" i="4"/>
  <c r="C7505" i="2"/>
  <c r="B7505" i="2"/>
  <c r="A7506" i="2"/>
  <c r="A7506" i="1" l="1"/>
  <c r="C7505" i="1"/>
  <c r="B7505" i="1"/>
  <c r="A7510" i="4"/>
  <c r="C7509" i="4"/>
  <c r="B7509" i="4"/>
  <c r="A7507" i="2"/>
  <c r="C7506" i="2"/>
  <c r="B7506" i="2"/>
  <c r="A7507" i="1" l="1"/>
  <c r="B7506" i="1"/>
  <c r="C7506" i="1"/>
  <c r="B7510" i="4"/>
  <c r="A7511" i="4"/>
  <c r="C7510" i="4"/>
  <c r="A7508" i="2"/>
  <c r="C7507" i="2"/>
  <c r="B7507" i="2"/>
  <c r="A7508" i="1" l="1"/>
  <c r="C7507" i="1"/>
  <c r="B7507" i="1"/>
  <c r="A7512" i="4"/>
  <c r="C7511" i="4"/>
  <c r="B7511" i="4"/>
  <c r="B7508" i="2"/>
  <c r="A7509" i="2"/>
  <c r="C7508" i="2"/>
  <c r="A7509" i="1" l="1"/>
  <c r="C7508" i="1"/>
  <c r="B7508" i="1"/>
  <c r="B7512" i="4"/>
  <c r="A7513" i="4"/>
  <c r="C7512" i="4"/>
  <c r="A7510" i="2"/>
  <c r="C7509" i="2"/>
  <c r="B7509" i="2"/>
  <c r="A7510" i="1" l="1"/>
  <c r="C7509" i="1"/>
  <c r="B7509" i="1"/>
  <c r="A7514" i="4"/>
  <c r="C7513" i="4"/>
  <c r="B7513" i="4"/>
  <c r="A7511" i="2"/>
  <c r="C7510" i="2"/>
  <c r="B7510" i="2"/>
  <c r="A7511" i="1" l="1"/>
  <c r="B7510" i="1"/>
  <c r="C7510" i="1"/>
  <c r="B7514" i="4"/>
  <c r="A7515" i="4"/>
  <c r="C7514" i="4"/>
  <c r="A7512" i="2"/>
  <c r="C7511" i="2"/>
  <c r="B7511" i="2"/>
  <c r="A7512" i="1" l="1"/>
  <c r="C7511" i="1"/>
  <c r="B7511" i="1"/>
  <c r="A7516" i="4"/>
  <c r="C7515" i="4"/>
  <c r="B7515" i="4"/>
  <c r="A7513" i="2"/>
  <c r="C7512" i="2"/>
  <c r="B7512" i="2"/>
  <c r="A7513" i="1" l="1"/>
  <c r="C7512" i="1"/>
  <c r="B7512" i="1"/>
  <c r="B7516" i="4"/>
  <c r="A7517" i="4"/>
  <c r="C7516" i="4"/>
  <c r="C7513" i="2"/>
  <c r="B7513" i="2"/>
  <c r="A7514" i="2"/>
  <c r="A7514" i="1" l="1"/>
  <c r="C7513" i="1"/>
  <c r="B7513" i="1"/>
  <c r="A7518" i="4"/>
  <c r="C7517" i="4"/>
  <c r="B7517" i="4"/>
  <c r="A7515" i="2"/>
  <c r="C7514" i="2"/>
  <c r="B7514" i="2"/>
  <c r="A7515" i="1" l="1"/>
  <c r="B7514" i="1"/>
  <c r="C7514" i="1"/>
  <c r="B7518" i="4"/>
  <c r="A7519" i="4"/>
  <c r="C7518" i="4"/>
  <c r="A7516" i="2"/>
  <c r="C7515" i="2"/>
  <c r="B7515" i="2"/>
  <c r="A7516" i="1" l="1"/>
  <c r="C7515" i="1"/>
  <c r="B7515" i="1"/>
  <c r="A7520" i="4"/>
  <c r="C7519" i="4"/>
  <c r="B7519" i="4"/>
  <c r="B7516" i="2"/>
  <c r="A7517" i="2"/>
  <c r="C7516" i="2"/>
  <c r="A7517" i="1" l="1"/>
  <c r="C7516" i="1"/>
  <c r="B7516" i="1"/>
  <c r="B7520" i="4"/>
  <c r="A7521" i="4"/>
  <c r="C7520" i="4"/>
  <c r="A7518" i="2"/>
  <c r="C7517" i="2"/>
  <c r="B7517" i="2"/>
  <c r="A7518" i="1" l="1"/>
  <c r="C7517" i="1"/>
  <c r="B7517" i="1"/>
  <c r="A7522" i="4"/>
  <c r="C7521" i="4"/>
  <c r="B7521" i="4"/>
  <c r="A7519" i="2"/>
  <c r="C7518" i="2"/>
  <c r="B7518" i="2"/>
  <c r="A7519" i="1" l="1"/>
  <c r="B7518" i="1"/>
  <c r="C7518" i="1"/>
  <c r="B7522" i="4"/>
  <c r="A7523" i="4"/>
  <c r="C7522" i="4"/>
  <c r="A7520" i="2"/>
  <c r="C7519" i="2"/>
  <c r="B7519" i="2"/>
  <c r="A7520" i="1" l="1"/>
  <c r="C7519" i="1"/>
  <c r="B7519" i="1"/>
  <c r="A7524" i="4"/>
  <c r="C7523" i="4"/>
  <c r="B7523" i="4"/>
  <c r="A7521" i="2"/>
  <c r="C7520" i="2"/>
  <c r="B7520" i="2"/>
  <c r="A7521" i="1" l="1"/>
  <c r="C7520" i="1"/>
  <c r="B7520" i="1"/>
  <c r="B7524" i="4"/>
  <c r="A7525" i="4"/>
  <c r="C7524" i="4"/>
  <c r="C7521" i="2"/>
  <c r="B7521" i="2"/>
  <c r="A7522" i="2"/>
  <c r="A7522" i="1" l="1"/>
  <c r="C7521" i="1"/>
  <c r="B7521" i="1"/>
  <c r="A7526" i="4"/>
  <c r="C7525" i="4"/>
  <c r="B7525" i="4"/>
  <c r="A7523" i="2"/>
  <c r="C7522" i="2"/>
  <c r="B7522" i="2"/>
  <c r="A7523" i="1" l="1"/>
  <c r="B7522" i="1"/>
  <c r="C7522" i="1"/>
  <c r="B7526" i="4"/>
  <c r="A7527" i="4"/>
  <c r="C7526" i="4"/>
  <c r="A7524" i="2"/>
  <c r="C7523" i="2"/>
  <c r="B7523" i="2"/>
  <c r="A7524" i="1" l="1"/>
  <c r="C7523" i="1"/>
  <c r="B7523" i="1"/>
  <c r="A7528" i="4"/>
  <c r="C7527" i="4"/>
  <c r="B7527" i="4"/>
  <c r="B7524" i="2"/>
  <c r="A7525" i="2"/>
  <c r="C7524" i="2"/>
  <c r="A7525" i="1" l="1"/>
  <c r="C7524" i="1"/>
  <c r="B7524" i="1"/>
  <c r="B7528" i="4"/>
  <c r="A7529" i="4"/>
  <c r="C7528" i="4"/>
  <c r="A7526" i="2"/>
  <c r="C7525" i="2"/>
  <c r="B7525" i="2"/>
  <c r="A7526" i="1" l="1"/>
  <c r="C7525" i="1"/>
  <c r="B7525" i="1"/>
  <c r="A7530" i="4"/>
  <c r="C7529" i="4"/>
  <c r="B7529" i="4"/>
  <c r="A7527" i="2"/>
  <c r="C7526" i="2"/>
  <c r="B7526" i="2"/>
  <c r="A7527" i="1" l="1"/>
  <c r="B7526" i="1"/>
  <c r="C7526" i="1"/>
  <c r="B7530" i="4"/>
  <c r="A7531" i="4"/>
  <c r="C7530" i="4"/>
  <c r="A7528" i="2"/>
  <c r="C7527" i="2"/>
  <c r="B7527" i="2"/>
  <c r="A7528" i="1" l="1"/>
  <c r="C7527" i="1"/>
  <c r="B7527" i="1"/>
  <c r="A7532" i="4"/>
  <c r="C7531" i="4"/>
  <c r="B7531" i="4"/>
  <c r="A7529" i="2"/>
  <c r="C7528" i="2"/>
  <c r="B7528" i="2"/>
  <c r="A7529" i="1" l="1"/>
  <c r="C7528" i="1"/>
  <c r="B7528" i="1"/>
  <c r="B7532" i="4"/>
  <c r="A7533" i="4"/>
  <c r="C7532" i="4"/>
  <c r="C7529" i="2"/>
  <c r="B7529" i="2"/>
  <c r="A7530" i="2"/>
  <c r="A7530" i="1" l="1"/>
  <c r="C7529" i="1"/>
  <c r="B7529" i="1"/>
  <c r="A7534" i="4"/>
  <c r="C7533" i="4"/>
  <c r="B7533" i="4"/>
  <c r="A7531" i="2"/>
  <c r="C7530" i="2"/>
  <c r="B7530" i="2"/>
  <c r="A7531" i="1" l="1"/>
  <c r="B7530" i="1"/>
  <c r="C7530" i="1"/>
  <c r="B7534" i="4"/>
  <c r="A7535" i="4"/>
  <c r="C7534" i="4"/>
  <c r="A7532" i="2"/>
  <c r="C7531" i="2"/>
  <c r="B7531" i="2"/>
  <c r="A7532" i="1" l="1"/>
  <c r="C7531" i="1"/>
  <c r="B7531" i="1"/>
  <c r="A7536" i="4"/>
  <c r="C7535" i="4"/>
  <c r="B7535" i="4"/>
  <c r="B7532" i="2"/>
  <c r="A7533" i="2"/>
  <c r="C7532" i="2"/>
  <c r="A7533" i="1" l="1"/>
  <c r="C7532" i="1"/>
  <c r="B7532" i="1"/>
  <c r="B7536" i="4"/>
  <c r="A7537" i="4"/>
  <c r="C7536" i="4"/>
  <c r="A7534" i="2"/>
  <c r="C7533" i="2"/>
  <c r="B7533" i="2"/>
  <c r="A7534" i="1" l="1"/>
  <c r="C7533" i="1"/>
  <c r="B7533" i="1"/>
  <c r="A7538" i="4"/>
  <c r="C7537" i="4"/>
  <c r="B7537" i="4"/>
  <c r="A7535" i="2"/>
  <c r="C7534" i="2"/>
  <c r="B7534" i="2"/>
  <c r="A7535" i="1" l="1"/>
  <c r="C7534" i="1"/>
  <c r="B7534" i="1"/>
  <c r="B7538" i="4"/>
  <c r="A7539" i="4"/>
  <c r="C7538" i="4"/>
  <c r="A7536" i="2"/>
  <c r="C7535" i="2"/>
  <c r="B7535" i="2"/>
  <c r="A7536" i="1" l="1"/>
  <c r="C7535" i="1"/>
  <c r="B7535" i="1"/>
  <c r="A7540" i="4"/>
  <c r="C7539" i="4"/>
  <c r="B7539" i="4"/>
  <c r="A7537" i="2"/>
  <c r="C7536" i="2"/>
  <c r="B7536" i="2"/>
  <c r="A7537" i="1" l="1"/>
  <c r="C7536" i="1"/>
  <c r="B7536" i="1"/>
  <c r="B7540" i="4"/>
  <c r="A7541" i="4"/>
  <c r="C7540" i="4"/>
  <c r="C7537" i="2"/>
  <c r="B7537" i="2"/>
  <c r="A7538" i="2"/>
  <c r="A7538" i="1" l="1"/>
  <c r="C7537" i="1"/>
  <c r="B7537" i="1"/>
  <c r="A7542" i="4"/>
  <c r="C7541" i="4"/>
  <c r="B7541" i="4"/>
  <c r="A7539" i="2"/>
  <c r="C7538" i="2"/>
  <c r="B7538" i="2"/>
  <c r="A7539" i="1" l="1"/>
  <c r="C7538" i="1"/>
  <c r="B7538" i="1"/>
  <c r="B7542" i="4"/>
  <c r="A7543" i="4"/>
  <c r="C7542" i="4"/>
  <c r="A7540" i="2"/>
  <c r="C7539" i="2"/>
  <c r="B7539" i="2"/>
  <c r="A7540" i="1" l="1"/>
  <c r="C7539" i="1"/>
  <c r="B7539" i="1"/>
  <c r="A7544" i="4"/>
  <c r="C7543" i="4"/>
  <c r="B7543" i="4"/>
  <c r="B7540" i="2"/>
  <c r="A7541" i="2"/>
  <c r="C7540" i="2"/>
  <c r="A7541" i="1" l="1"/>
  <c r="C7540" i="1"/>
  <c r="B7540" i="1"/>
  <c r="B7544" i="4"/>
  <c r="A7545" i="4"/>
  <c r="C7544" i="4"/>
  <c r="A7542" i="2"/>
  <c r="C7541" i="2"/>
  <c r="B7541" i="2"/>
  <c r="A7542" i="1" l="1"/>
  <c r="C7541" i="1"/>
  <c r="B7541" i="1"/>
  <c r="A7546" i="4"/>
  <c r="C7545" i="4"/>
  <c r="B7545" i="4"/>
  <c r="A7543" i="2"/>
  <c r="C7542" i="2"/>
  <c r="B7542" i="2"/>
  <c r="A7543" i="1" l="1"/>
  <c r="C7542" i="1"/>
  <c r="B7542" i="1"/>
  <c r="B7546" i="4"/>
  <c r="A7547" i="4"/>
  <c r="C7546" i="4"/>
  <c r="A7544" i="2"/>
  <c r="C7543" i="2"/>
  <c r="B7543" i="2"/>
  <c r="A7544" i="1" l="1"/>
  <c r="C7543" i="1"/>
  <c r="B7543" i="1"/>
  <c r="A7548" i="4"/>
  <c r="C7547" i="4"/>
  <c r="B7547" i="4"/>
  <c r="A7545" i="2"/>
  <c r="C7544" i="2"/>
  <c r="B7544" i="2"/>
  <c r="A7545" i="1" l="1"/>
  <c r="C7544" i="1"/>
  <c r="B7544" i="1"/>
  <c r="B7548" i="4"/>
  <c r="A7549" i="4"/>
  <c r="C7548" i="4"/>
  <c r="C7545" i="2"/>
  <c r="B7545" i="2"/>
  <c r="A7546" i="2"/>
  <c r="A7546" i="1" l="1"/>
  <c r="C7545" i="1"/>
  <c r="B7545" i="1"/>
  <c r="A7550" i="4"/>
  <c r="C7549" i="4"/>
  <c r="B7549" i="4"/>
  <c r="A7547" i="2"/>
  <c r="C7546" i="2"/>
  <c r="B7546" i="2"/>
  <c r="A7547" i="1" l="1"/>
  <c r="C7546" i="1"/>
  <c r="B7546" i="1"/>
  <c r="A7551" i="4"/>
  <c r="B7550" i="4"/>
  <c r="C7550" i="4"/>
  <c r="A7548" i="2"/>
  <c r="C7547" i="2"/>
  <c r="B7547" i="2"/>
  <c r="A7548" i="1" l="1"/>
  <c r="C7547" i="1"/>
  <c r="B7547" i="1"/>
  <c r="A7552" i="4"/>
  <c r="C7551" i="4"/>
  <c r="B7551" i="4"/>
  <c r="B7548" i="2"/>
  <c r="A7549" i="2"/>
  <c r="C7548" i="2"/>
  <c r="A7549" i="1" l="1"/>
  <c r="C7548" i="1"/>
  <c r="B7548" i="1"/>
  <c r="A7553" i="4"/>
  <c r="C7552" i="4"/>
  <c r="B7552" i="4"/>
  <c r="A7550" i="2"/>
  <c r="C7549" i="2"/>
  <c r="B7549" i="2"/>
  <c r="A7550" i="1" l="1"/>
  <c r="C7549" i="1"/>
  <c r="B7549" i="1"/>
  <c r="A7554" i="4"/>
  <c r="C7553" i="4"/>
  <c r="B7553" i="4"/>
  <c r="A7551" i="2"/>
  <c r="C7550" i="2"/>
  <c r="B7550" i="2"/>
  <c r="A7551" i="1" l="1"/>
  <c r="C7550" i="1"/>
  <c r="B7550" i="1"/>
  <c r="A7555" i="4"/>
  <c r="C7554" i="4"/>
  <c r="B7554" i="4"/>
  <c r="A7552" i="2"/>
  <c r="C7551" i="2"/>
  <c r="B7551" i="2"/>
  <c r="A7552" i="1" l="1"/>
  <c r="C7551" i="1"/>
  <c r="B7551" i="1"/>
  <c r="A7556" i="4"/>
  <c r="C7555" i="4"/>
  <c r="B7555" i="4"/>
  <c r="A7553" i="2"/>
  <c r="C7552" i="2"/>
  <c r="B7552" i="2"/>
  <c r="A7553" i="1" l="1"/>
  <c r="C7552" i="1"/>
  <c r="B7552" i="1"/>
  <c r="A7557" i="4"/>
  <c r="C7556" i="4"/>
  <c r="B7556" i="4"/>
  <c r="C7553" i="2"/>
  <c r="B7553" i="2"/>
  <c r="A7554" i="2"/>
  <c r="A7554" i="1" l="1"/>
  <c r="C7553" i="1"/>
  <c r="B7553" i="1"/>
  <c r="B7557" i="4"/>
  <c r="A7558" i="4"/>
  <c r="C7557" i="4"/>
  <c r="A7555" i="2"/>
  <c r="C7554" i="2"/>
  <c r="B7554" i="2"/>
  <c r="A7555" i="1" l="1"/>
  <c r="C7554" i="1"/>
  <c r="B7554" i="1"/>
  <c r="A7559" i="4"/>
  <c r="C7558" i="4"/>
  <c r="B7558" i="4"/>
  <c r="A7556" i="2"/>
  <c r="C7555" i="2"/>
  <c r="B7555" i="2"/>
  <c r="A7556" i="1" l="1"/>
  <c r="C7555" i="1"/>
  <c r="B7555" i="1"/>
  <c r="B7559" i="4"/>
  <c r="C7559" i="4"/>
  <c r="A7560" i="4"/>
  <c r="B7556" i="2"/>
  <c r="C7556" i="2"/>
  <c r="A7557" i="2"/>
  <c r="A7557" i="1" l="1"/>
  <c r="C7556" i="1"/>
  <c r="B7556" i="1"/>
  <c r="A7561" i="4"/>
  <c r="C7560" i="4"/>
  <c r="B7560" i="4"/>
  <c r="A7558" i="2"/>
  <c r="C7557" i="2"/>
  <c r="B7557" i="2"/>
  <c r="A7558" i="1" l="1"/>
  <c r="C7557" i="1"/>
  <c r="B7557" i="1"/>
  <c r="B7561" i="4"/>
  <c r="A7562" i="4"/>
  <c r="C7561" i="4"/>
  <c r="A7559" i="2"/>
  <c r="C7558" i="2"/>
  <c r="B7558" i="2"/>
  <c r="A7559" i="1" l="1"/>
  <c r="C7558" i="1"/>
  <c r="B7558" i="1"/>
  <c r="A7563" i="4"/>
  <c r="C7562" i="4"/>
  <c r="B7562" i="4"/>
  <c r="C7559" i="2"/>
  <c r="B7559" i="2"/>
  <c r="A7560" i="2"/>
  <c r="A7560" i="1" l="1"/>
  <c r="C7559" i="1"/>
  <c r="B7559" i="1"/>
  <c r="B7563" i="4"/>
  <c r="A7564" i="4"/>
  <c r="C7563" i="4"/>
  <c r="A7561" i="2"/>
  <c r="C7560" i="2"/>
  <c r="B7560" i="2"/>
  <c r="A7561" i="1" l="1"/>
  <c r="C7560" i="1"/>
  <c r="B7560" i="1"/>
  <c r="A7565" i="4"/>
  <c r="C7564" i="4"/>
  <c r="B7564" i="4"/>
  <c r="C7561" i="2"/>
  <c r="B7561" i="2"/>
  <c r="A7562" i="2"/>
  <c r="A7562" i="1" l="1"/>
  <c r="C7561" i="1"/>
  <c r="B7561" i="1"/>
  <c r="B7565" i="4"/>
  <c r="A7566" i="4"/>
  <c r="C7565" i="4"/>
  <c r="A7563" i="2"/>
  <c r="B7562" i="2"/>
  <c r="C7562" i="2"/>
  <c r="A7563" i="1" l="1"/>
  <c r="C7562" i="1"/>
  <c r="B7562" i="1"/>
  <c r="A7567" i="4"/>
  <c r="C7566" i="4"/>
  <c r="B7566" i="4"/>
  <c r="A7564" i="2"/>
  <c r="C7563" i="2"/>
  <c r="B7563" i="2"/>
  <c r="A7564" i="1" l="1"/>
  <c r="C7563" i="1"/>
  <c r="B7563" i="1"/>
  <c r="B7567" i="4"/>
  <c r="A7568" i="4"/>
  <c r="C7567" i="4"/>
  <c r="B7564" i="2"/>
  <c r="A7565" i="2"/>
  <c r="C7564" i="2"/>
  <c r="A7565" i="1" l="1"/>
  <c r="C7564" i="1"/>
  <c r="B7564" i="1"/>
  <c r="A7569" i="4"/>
  <c r="C7568" i="4"/>
  <c r="B7568" i="4"/>
  <c r="A7566" i="2"/>
  <c r="C7565" i="2"/>
  <c r="B7565" i="2"/>
  <c r="A7566" i="1" l="1"/>
  <c r="C7565" i="1"/>
  <c r="B7565" i="1"/>
  <c r="B7569" i="4"/>
  <c r="C7569" i="4"/>
  <c r="A7570" i="4"/>
  <c r="A7567" i="2"/>
  <c r="C7566" i="2"/>
  <c r="B7566" i="2"/>
  <c r="A7567" i="1" l="1"/>
  <c r="C7566" i="1"/>
  <c r="B7566" i="1"/>
  <c r="A7571" i="4"/>
  <c r="C7570" i="4"/>
  <c r="B7570" i="4"/>
  <c r="C7567" i="2"/>
  <c r="B7567" i="2"/>
  <c r="A7568" i="2"/>
  <c r="A7568" i="1" l="1"/>
  <c r="C7567" i="1"/>
  <c r="B7567" i="1"/>
  <c r="B7571" i="4"/>
  <c r="A7572" i="4"/>
  <c r="C7571" i="4"/>
  <c r="A7569" i="2"/>
  <c r="C7568" i="2"/>
  <c r="B7568" i="2"/>
  <c r="A7569" i="1" l="1"/>
  <c r="C7568" i="1"/>
  <c r="B7568" i="1"/>
  <c r="A7573" i="4"/>
  <c r="C7572" i="4"/>
  <c r="B7572" i="4"/>
  <c r="C7569" i="2"/>
  <c r="B7569" i="2"/>
  <c r="A7570" i="2"/>
  <c r="A7570" i="1" l="1"/>
  <c r="C7569" i="1"/>
  <c r="B7569" i="1"/>
  <c r="B7573" i="4"/>
  <c r="A7574" i="4"/>
  <c r="C7573" i="4"/>
  <c r="A7571" i="2"/>
  <c r="C7570" i="2"/>
  <c r="B7570" i="2"/>
  <c r="A7571" i="1" l="1"/>
  <c r="C7570" i="1"/>
  <c r="B7570" i="1"/>
  <c r="A7575" i="4"/>
  <c r="C7574" i="4"/>
  <c r="B7574" i="4"/>
  <c r="A7572" i="2"/>
  <c r="C7571" i="2"/>
  <c r="B7571" i="2"/>
  <c r="A7572" i="1" l="1"/>
  <c r="C7571" i="1"/>
  <c r="B7571" i="1"/>
  <c r="B7575" i="4"/>
  <c r="C7575" i="4"/>
  <c r="A7576" i="4"/>
  <c r="B7572" i="2"/>
  <c r="A7573" i="2"/>
  <c r="C7572" i="2"/>
  <c r="A7573" i="1" l="1"/>
  <c r="C7572" i="1"/>
  <c r="B7572" i="1"/>
  <c r="A7577" i="4"/>
  <c r="C7576" i="4"/>
  <c r="B7576" i="4"/>
  <c r="A7574" i="2"/>
  <c r="C7573" i="2"/>
  <c r="B7573" i="2"/>
  <c r="A7574" i="1" l="1"/>
  <c r="C7573" i="1"/>
  <c r="B7573" i="1"/>
  <c r="B7577" i="4"/>
  <c r="A7578" i="4"/>
  <c r="C7577" i="4"/>
  <c r="A7575" i="2"/>
  <c r="C7574" i="2"/>
  <c r="B7574" i="2"/>
  <c r="A7575" i="1" l="1"/>
  <c r="C7574" i="1"/>
  <c r="B7574" i="1"/>
  <c r="A7579" i="4"/>
  <c r="C7578" i="4"/>
  <c r="B7578" i="4"/>
  <c r="A7576" i="2"/>
  <c r="C7575" i="2"/>
  <c r="B7575" i="2"/>
  <c r="A7576" i="1" l="1"/>
  <c r="C7575" i="1"/>
  <c r="B7575" i="1"/>
  <c r="B7579" i="4"/>
  <c r="A7580" i="4"/>
  <c r="C7579" i="4"/>
  <c r="A7577" i="2"/>
  <c r="C7576" i="2"/>
  <c r="B7576" i="2"/>
  <c r="A7577" i="1" l="1"/>
  <c r="C7576" i="1"/>
  <c r="B7576" i="1"/>
  <c r="A7581" i="4"/>
  <c r="C7580" i="4"/>
  <c r="B7580" i="4"/>
  <c r="C7577" i="2"/>
  <c r="B7577" i="2"/>
  <c r="A7578" i="2"/>
  <c r="A7578" i="1" l="1"/>
  <c r="C7577" i="1"/>
  <c r="B7577" i="1"/>
  <c r="B7581" i="4"/>
  <c r="A7582" i="4"/>
  <c r="C7581" i="4"/>
  <c r="A7579" i="2"/>
  <c r="C7578" i="2"/>
  <c r="B7578" i="2"/>
  <c r="A7579" i="1" l="1"/>
  <c r="C7578" i="1"/>
  <c r="B7578" i="1"/>
  <c r="A7583" i="4"/>
  <c r="C7582" i="4"/>
  <c r="B7582" i="4"/>
  <c r="A7580" i="2"/>
  <c r="C7579" i="2"/>
  <c r="B7579" i="2"/>
  <c r="A7580" i="1" l="1"/>
  <c r="C7579" i="1"/>
  <c r="B7579" i="1"/>
  <c r="B7583" i="4"/>
  <c r="A7584" i="4"/>
  <c r="C7583" i="4"/>
  <c r="B7580" i="2"/>
  <c r="A7581" i="2"/>
  <c r="C7580" i="2"/>
  <c r="A7581" i="1" l="1"/>
  <c r="C7580" i="1"/>
  <c r="B7580" i="1"/>
  <c r="A7585" i="4"/>
  <c r="C7584" i="4"/>
  <c r="B7584" i="4"/>
  <c r="A7582" i="2"/>
  <c r="C7581" i="2"/>
  <c r="B7581" i="2"/>
  <c r="A7582" i="1" l="1"/>
  <c r="C7581" i="1"/>
  <c r="B7581" i="1"/>
  <c r="B7585" i="4"/>
  <c r="C7585" i="4"/>
  <c r="A7586" i="4"/>
  <c r="A7583" i="2"/>
  <c r="C7582" i="2"/>
  <c r="B7582" i="2"/>
  <c r="A7583" i="1" l="1"/>
  <c r="C7582" i="1"/>
  <c r="B7582" i="1"/>
  <c r="A7587" i="4"/>
  <c r="C7586" i="4"/>
  <c r="B7586" i="4"/>
  <c r="A7584" i="2"/>
  <c r="C7583" i="2"/>
  <c r="B7583" i="2"/>
  <c r="A7584" i="1" l="1"/>
  <c r="C7583" i="1"/>
  <c r="B7583" i="1"/>
  <c r="B7587" i="4"/>
  <c r="A7588" i="4"/>
  <c r="C7587" i="4"/>
  <c r="A7585" i="2"/>
  <c r="C7584" i="2"/>
  <c r="B7584" i="2"/>
  <c r="A7585" i="1" l="1"/>
  <c r="C7584" i="1"/>
  <c r="B7584" i="1"/>
  <c r="A7589" i="4"/>
  <c r="C7588" i="4"/>
  <c r="B7588" i="4"/>
  <c r="C7585" i="2"/>
  <c r="B7585" i="2"/>
  <c r="A7586" i="2"/>
  <c r="A7586" i="1" l="1"/>
  <c r="C7585" i="1"/>
  <c r="B7585" i="1"/>
  <c r="B7589" i="4"/>
  <c r="A7590" i="4"/>
  <c r="C7589" i="4"/>
  <c r="A7587" i="2"/>
  <c r="C7586" i="2"/>
  <c r="B7586" i="2"/>
  <c r="A7587" i="1" l="1"/>
  <c r="C7586" i="1"/>
  <c r="B7586" i="1"/>
  <c r="A7591" i="4"/>
  <c r="C7590" i="4"/>
  <c r="B7590" i="4"/>
  <c r="A7588" i="2"/>
  <c r="C7587" i="2"/>
  <c r="B7587" i="2"/>
  <c r="A7588" i="1" l="1"/>
  <c r="C7587" i="1"/>
  <c r="B7587" i="1"/>
  <c r="B7591" i="4"/>
  <c r="C7591" i="4"/>
  <c r="A7592" i="4"/>
  <c r="B7588" i="2"/>
  <c r="A7589" i="2"/>
  <c r="C7588" i="2"/>
  <c r="A7589" i="1" l="1"/>
  <c r="C7588" i="1"/>
  <c r="B7588" i="1"/>
  <c r="A7593" i="4"/>
  <c r="C7592" i="4"/>
  <c r="B7592" i="4"/>
  <c r="A7590" i="2"/>
  <c r="C7589" i="2"/>
  <c r="B7589" i="2"/>
  <c r="A7590" i="1" l="1"/>
  <c r="C7589" i="1"/>
  <c r="B7589" i="1"/>
  <c r="B7593" i="4"/>
  <c r="A7594" i="4"/>
  <c r="C7593" i="4"/>
  <c r="A7591" i="2"/>
  <c r="C7590" i="2"/>
  <c r="B7590" i="2"/>
  <c r="A7591" i="1" l="1"/>
  <c r="C7590" i="1"/>
  <c r="B7590" i="1"/>
  <c r="A7595" i="4"/>
  <c r="C7594" i="4"/>
  <c r="B7594" i="4"/>
  <c r="A7592" i="2"/>
  <c r="C7591" i="2"/>
  <c r="B7591" i="2"/>
  <c r="A7592" i="1" l="1"/>
  <c r="C7591" i="1"/>
  <c r="B7591" i="1"/>
  <c r="B7595" i="4"/>
  <c r="A7596" i="4"/>
  <c r="C7595" i="4"/>
  <c r="A7593" i="2"/>
  <c r="C7592" i="2"/>
  <c r="B7592" i="2"/>
  <c r="A7593" i="1" l="1"/>
  <c r="C7592" i="1"/>
  <c r="B7592" i="1"/>
  <c r="A7597" i="4"/>
  <c r="C7596" i="4"/>
  <c r="B7596" i="4"/>
  <c r="C7593" i="2"/>
  <c r="B7593" i="2"/>
  <c r="A7594" i="2"/>
  <c r="A7594" i="1" l="1"/>
  <c r="C7593" i="1"/>
  <c r="B7593" i="1"/>
  <c r="B7597" i="4"/>
  <c r="A7598" i="4"/>
  <c r="C7597" i="4"/>
  <c r="A7595" i="2"/>
  <c r="C7594" i="2"/>
  <c r="B7594" i="2"/>
  <c r="A7595" i="1" l="1"/>
  <c r="C7594" i="1"/>
  <c r="B7594" i="1"/>
  <c r="A7599" i="4"/>
  <c r="C7598" i="4"/>
  <c r="B7598" i="4"/>
  <c r="A7596" i="2"/>
  <c r="C7595" i="2"/>
  <c r="B7595" i="2"/>
  <c r="A7596" i="1" l="1"/>
  <c r="C7595" i="1"/>
  <c r="B7595" i="1"/>
  <c r="B7599" i="4"/>
  <c r="A7600" i="4"/>
  <c r="C7599" i="4"/>
  <c r="B7596" i="2"/>
  <c r="A7597" i="2"/>
  <c r="C7596" i="2"/>
  <c r="A7597" i="1" l="1"/>
  <c r="C7596" i="1"/>
  <c r="B7596" i="1"/>
  <c r="A7601" i="4"/>
  <c r="C7600" i="4"/>
  <c r="B7600" i="4"/>
  <c r="A7598" i="2"/>
  <c r="C7597" i="2"/>
  <c r="B7597" i="2"/>
  <c r="A7598" i="1" l="1"/>
  <c r="C7597" i="1"/>
  <c r="B7597" i="1"/>
  <c r="B7601" i="4"/>
  <c r="C7601" i="4"/>
  <c r="A7602" i="4"/>
  <c r="A7599" i="2"/>
  <c r="C7598" i="2"/>
  <c r="B7598" i="2"/>
  <c r="A7599" i="1" l="1"/>
  <c r="C7598" i="1"/>
  <c r="B7598" i="1"/>
  <c r="A7603" i="4"/>
  <c r="C7602" i="4"/>
  <c r="B7602" i="4"/>
  <c r="A7600" i="2"/>
  <c r="C7599" i="2"/>
  <c r="B7599" i="2"/>
  <c r="A7600" i="1" l="1"/>
  <c r="C7599" i="1"/>
  <c r="B7599" i="1"/>
  <c r="B7603" i="4"/>
  <c r="A7604" i="4"/>
  <c r="C7603" i="4"/>
  <c r="A7601" i="2"/>
  <c r="C7600" i="2"/>
  <c r="B7600" i="2"/>
  <c r="A7601" i="1" l="1"/>
  <c r="C7600" i="1"/>
  <c r="B7600" i="1"/>
  <c r="A7605" i="4"/>
  <c r="C7604" i="4"/>
  <c r="B7604" i="4"/>
  <c r="C7601" i="2"/>
  <c r="B7601" i="2"/>
  <c r="A7602" i="2"/>
  <c r="A7602" i="1" l="1"/>
  <c r="C7601" i="1"/>
  <c r="B7601" i="1"/>
  <c r="B7605" i="4"/>
  <c r="A7606" i="4"/>
  <c r="C7605" i="4"/>
  <c r="A7603" i="2"/>
  <c r="C7602" i="2"/>
  <c r="B7602" i="2"/>
  <c r="A7603" i="1" l="1"/>
  <c r="C7602" i="1"/>
  <c r="B7602" i="1"/>
  <c r="A7607" i="4"/>
  <c r="C7606" i="4"/>
  <c r="B7606" i="4"/>
  <c r="A7604" i="2"/>
  <c r="C7603" i="2"/>
  <c r="B7603" i="2"/>
  <c r="A7604" i="1" l="1"/>
  <c r="C7603" i="1"/>
  <c r="B7603" i="1"/>
  <c r="B7607" i="4"/>
  <c r="C7607" i="4"/>
  <c r="A7608" i="4"/>
  <c r="B7604" i="2"/>
  <c r="A7605" i="2"/>
  <c r="C7604" i="2"/>
  <c r="A7605" i="1" l="1"/>
  <c r="C7604" i="1"/>
  <c r="B7604" i="1"/>
  <c r="A7609" i="4"/>
  <c r="C7608" i="4"/>
  <c r="B7608" i="4"/>
  <c r="A7606" i="2"/>
  <c r="C7605" i="2"/>
  <c r="B7605" i="2"/>
  <c r="A7606" i="1" l="1"/>
  <c r="C7605" i="1"/>
  <c r="B7605" i="1"/>
  <c r="B7609" i="4"/>
  <c r="A7610" i="4"/>
  <c r="C7609" i="4"/>
  <c r="A7607" i="2"/>
  <c r="C7606" i="2"/>
  <c r="B7606" i="2"/>
  <c r="A7607" i="1" l="1"/>
  <c r="C7606" i="1"/>
  <c r="B7606" i="1"/>
  <c r="A7611" i="4"/>
  <c r="C7610" i="4"/>
  <c r="B7610" i="4"/>
  <c r="A7608" i="2"/>
  <c r="C7607" i="2"/>
  <c r="B7607" i="2"/>
  <c r="A7608" i="1" l="1"/>
  <c r="C7607" i="1"/>
  <c r="B7607" i="1"/>
  <c r="B7611" i="4"/>
  <c r="A7612" i="4"/>
  <c r="C7611" i="4"/>
  <c r="A7609" i="2"/>
  <c r="C7608" i="2"/>
  <c r="B7608" i="2"/>
  <c r="A7609" i="1" l="1"/>
  <c r="C7608" i="1"/>
  <c r="B7608" i="1"/>
  <c r="A7613" i="4"/>
  <c r="C7612" i="4"/>
  <c r="B7612" i="4"/>
  <c r="C7609" i="2"/>
  <c r="B7609" i="2"/>
  <c r="A7610" i="2"/>
  <c r="A7610" i="1" l="1"/>
  <c r="C7609" i="1"/>
  <c r="B7609" i="1"/>
  <c r="B7613" i="4"/>
  <c r="A7614" i="4"/>
  <c r="C7613" i="4"/>
  <c r="A7611" i="2"/>
  <c r="C7610" i="2"/>
  <c r="B7610" i="2"/>
  <c r="A7611" i="1" l="1"/>
  <c r="C7610" i="1"/>
  <c r="B7610" i="1"/>
  <c r="A7615" i="4"/>
  <c r="C7614" i="4"/>
  <c r="B7614" i="4"/>
  <c r="A7612" i="2"/>
  <c r="C7611" i="2"/>
  <c r="B7611" i="2"/>
  <c r="A7612" i="1" l="1"/>
  <c r="C7611" i="1"/>
  <c r="B7611" i="1"/>
  <c r="B7615" i="4"/>
  <c r="A7616" i="4"/>
  <c r="C7615" i="4"/>
  <c r="B7612" i="2"/>
  <c r="A7613" i="2"/>
  <c r="C7612" i="2"/>
  <c r="A7613" i="1" l="1"/>
  <c r="C7612" i="1"/>
  <c r="B7612" i="1"/>
  <c r="A7617" i="4"/>
  <c r="C7616" i="4"/>
  <c r="B7616" i="4"/>
  <c r="A7614" i="2"/>
  <c r="C7613" i="2"/>
  <c r="B7613" i="2"/>
  <c r="A7614" i="1" l="1"/>
  <c r="C7613" i="1"/>
  <c r="B7613" i="1"/>
  <c r="B7617" i="4"/>
  <c r="C7617" i="4"/>
  <c r="A7618" i="4"/>
  <c r="A7615" i="2"/>
  <c r="C7614" i="2"/>
  <c r="B7614" i="2"/>
  <c r="A7615" i="1" l="1"/>
  <c r="C7614" i="1"/>
  <c r="B7614" i="1"/>
  <c r="A7619" i="4"/>
  <c r="C7618" i="4"/>
  <c r="B7618" i="4"/>
  <c r="A7616" i="2"/>
  <c r="C7615" i="2"/>
  <c r="B7615" i="2"/>
  <c r="A7616" i="1" l="1"/>
  <c r="C7615" i="1"/>
  <c r="B7615" i="1"/>
  <c r="B7619" i="4"/>
  <c r="A7620" i="4"/>
  <c r="C7619" i="4"/>
  <c r="A7617" i="2"/>
  <c r="C7616" i="2"/>
  <c r="B7616" i="2"/>
  <c r="A7617" i="1" l="1"/>
  <c r="C7616" i="1"/>
  <c r="B7616" i="1"/>
  <c r="A7621" i="4"/>
  <c r="C7620" i="4"/>
  <c r="B7620" i="4"/>
  <c r="C7617" i="2"/>
  <c r="B7617" i="2"/>
  <c r="A7618" i="2"/>
  <c r="A7618" i="1" l="1"/>
  <c r="C7617" i="1"/>
  <c r="B7617" i="1"/>
  <c r="B7621" i="4"/>
  <c r="A7622" i="4"/>
  <c r="C7621" i="4"/>
  <c r="A7619" i="2"/>
  <c r="C7618" i="2"/>
  <c r="B7618" i="2"/>
  <c r="A7619" i="1" l="1"/>
  <c r="C7618" i="1"/>
  <c r="B7618" i="1"/>
  <c r="A7623" i="4"/>
  <c r="C7622" i="4"/>
  <c r="B7622" i="4"/>
  <c r="A7620" i="2"/>
  <c r="C7619" i="2"/>
  <c r="B7619" i="2"/>
  <c r="A7620" i="1" l="1"/>
  <c r="C7619" i="1"/>
  <c r="B7619" i="1"/>
  <c r="B7623" i="4"/>
  <c r="C7623" i="4"/>
  <c r="A7624" i="4"/>
  <c r="B7620" i="2"/>
  <c r="A7621" i="2"/>
  <c r="C7620" i="2"/>
  <c r="A7621" i="1" l="1"/>
  <c r="C7620" i="1"/>
  <c r="B7620" i="1"/>
  <c r="A7625" i="4"/>
  <c r="C7624" i="4"/>
  <c r="B7624" i="4"/>
  <c r="A7622" i="2"/>
  <c r="C7621" i="2"/>
  <c r="B7621" i="2"/>
  <c r="A7622" i="1" l="1"/>
  <c r="C7621" i="1"/>
  <c r="B7621" i="1"/>
  <c r="B7625" i="4"/>
  <c r="A7626" i="4"/>
  <c r="C7625" i="4"/>
  <c r="A7623" i="2"/>
  <c r="C7622" i="2"/>
  <c r="B7622" i="2"/>
  <c r="A7623" i="1" l="1"/>
  <c r="C7622" i="1"/>
  <c r="B7622" i="1"/>
  <c r="A7627" i="4"/>
  <c r="C7626" i="4"/>
  <c r="B7626" i="4"/>
  <c r="A7624" i="2"/>
  <c r="C7623" i="2"/>
  <c r="B7623" i="2"/>
  <c r="A7624" i="1" l="1"/>
  <c r="C7623" i="1"/>
  <c r="B7623" i="1"/>
  <c r="B7627" i="4"/>
  <c r="A7628" i="4"/>
  <c r="C7627" i="4"/>
  <c r="A7625" i="2"/>
  <c r="C7624" i="2"/>
  <c r="B7624" i="2"/>
  <c r="A7625" i="1" l="1"/>
  <c r="C7624" i="1"/>
  <c r="B7624" i="1"/>
  <c r="A7629" i="4"/>
  <c r="C7628" i="4"/>
  <c r="B7628" i="4"/>
  <c r="C7625" i="2"/>
  <c r="B7625" i="2"/>
  <c r="A7626" i="2"/>
  <c r="A7626" i="1" l="1"/>
  <c r="C7625" i="1"/>
  <c r="B7625" i="1"/>
  <c r="B7629" i="4"/>
  <c r="A7630" i="4"/>
  <c r="C7629" i="4"/>
  <c r="A7627" i="2"/>
  <c r="C7626" i="2"/>
  <c r="B7626" i="2"/>
  <c r="A7627" i="1" l="1"/>
  <c r="C7626" i="1"/>
  <c r="B7626" i="1"/>
  <c r="A7631" i="4"/>
  <c r="C7630" i="4"/>
  <c r="B7630" i="4"/>
  <c r="A7628" i="2"/>
  <c r="C7627" i="2"/>
  <c r="B7627" i="2"/>
  <c r="A7628" i="1" l="1"/>
  <c r="C7627" i="1"/>
  <c r="B7627" i="1"/>
  <c r="B7631" i="4"/>
  <c r="A7632" i="4"/>
  <c r="C7631" i="4"/>
  <c r="B7628" i="2"/>
  <c r="A7629" i="2"/>
  <c r="C7628" i="2"/>
  <c r="A7629" i="1" l="1"/>
  <c r="C7628" i="1"/>
  <c r="B7628" i="1"/>
  <c r="A7633" i="4"/>
  <c r="C7632" i="4"/>
  <c r="B7632" i="4"/>
  <c r="A7630" i="2"/>
  <c r="C7629" i="2"/>
  <c r="B7629" i="2"/>
  <c r="A7630" i="1" l="1"/>
  <c r="C7629" i="1"/>
  <c r="B7629" i="1"/>
  <c r="B7633" i="4"/>
  <c r="C7633" i="4"/>
  <c r="A7634" i="4"/>
  <c r="A7631" i="2"/>
  <c r="C7630" i="2"/>
  <c r="B7630" i="2"/>
  <c r="A7631" i="1" l="1"/>
  <c r="C7630" i="1"/>
  <c r="B7630" i="1"/>
  <c r="A7635" i="4"/>
  <c r="C7634" i="4"/>
  <c r="B7634" i="4"/>
  <c r="A7632" i="2"/>
  <c r="C7631" i="2"/>
  <c r="B7631" i="2"/>
  <c r="A7632" i="1" l="1"/>
  <c r="C7631" i="1"/>
  <c r="B7631" i="1"/>
  <c r="B7635" i="4"/>
  <c r="A7636" i="4"/>
  <c r="C7635" i="4"/>
  <c r="A7633" i="2"/>
  <c r="C7632" i="2"/>
  <c r="B7632" i="2"/>
  <c r="A7633" i="1" l="1"/>
  <c r="C7632" i="1"/>
  <c r="B7632" i="1"/>
  <c r="A7637" i="4"/>
  <c r="C7636" i="4"/>
  <c r="B7636" i="4"/>
  <c r="C7633" i="2"/>
  <c r="B7633" i="2"/>
  <c r="A7634" i="2"/>
  <c r="A7634" i="1" l="1"/>
  <c r="C7633" i="1"/>
  <c r="B7633" i="1"/>
  <c r="B7637" i="4"/>
  <c r="A7638" i="4"/>
  <c r="C7637" i="4"/>
  <c r="A7635" i="2"/>
  <c r="C7634" i="2"/>
  <c r="B7634" i="2"/>
  <c r="A7635" i="1" l="1"/>
  <c r="C7634" i="1"/>
  <c r="B7634" i="1"/>
  <c r="A7639" i="4"/>
  <c r="C7638" i="4"/>
  <c r="B7638" i="4"/>
  <c r="A7636" i="2"/>
  <c r="C7635" i="2"/>
  <c r="B7635" i="2"/>
  <c r="A7636" i="1" l="1"/>
  <c r="C7635" i="1"/>
  <c r="B7635" i="1"/>
  <c r="B7639" i="4"/>
  <c r="C7639" i="4"/>
  <c r="A7640" i="4"/>
  <c r="B7636" i="2"/>
  <c r="A7637" i="2"/>
  <c r="C7636" i="2"/>
  <c r="A7637" i="1" l="1"/>
  <c r="C7636" i="1"/>
  <c r="B7636" i="1"/>
  <c r="A7641" i="4"/>
  <c r="C7640" i="4"/>
  <c r="B7640" i="4"/>
  <c r="A7638" i="2"/>
  <c r="C7637" i="2"/>
  <c r="B7637" i="2"/>
  <c r="A7638" i="1" l="1"/>
  <c r="C7637" i="1"/>
  <c r="B7637" i="1"/>
  <c r="B7641" i="4"/>
  <c r="A7642" i="4"/>
  <c r="C7641" i="4"/>
  <c r="A7639" i="2"/>
  <c r="C7638" i="2"/>
  <c r="B7638" i="2"/>
  <c r="A7639" i="1" l="1"/>
  <c r="C7638" i="1"/>
  <c r="B7638" i="1"/>
  <c r="A7643" i="4"/>
  <c r="C7642" i="4"/>
  <c r="B7642" i="4"/>
  <c r="A7640" i="2"/>
  <c r="C7639" i="2"/>
  <c r="B7639" i="2"/>
  <c r="A7640" i="1" l="1"/>
  <c r="C7639" i="1"/>
  <c r="B7639" i="1"/>
  <c r="B7643" i="4"/>
  <c r="A7644" i="4"/>
  <c r="C7643" i="4"/>
  <c r="A7641" i="2"/>
  <c r="C7640" i="2"/>
  <c r="B7640" i="2"/>
  <c r="A7641" i="1" l="1"/>
  <c r="C7640" i="1"/>
  <c r="B7640" i="1"/>
  <c r="A7645" i="4"/>
  <c r="C7644" i="4"/>
  <c r="B7644" i="4"/>
  <c r="C7641" i="2"/>
  <c r="B7641" i="2"/>
  <c r="A7642" i="2"/>
  <c r="A7642" i="1" l="1"/>
  <c r="C7641" i="1"/>
  <c r="B7641" i="1"/>
  <c r="B7645" i="4"/>
  <c r="A7646" i="4"/>
  <c r="C7645" i="4"/>
  <c r="A7643" i="2"/>
  <c r="C7642" i="2"/>
  <c r="B7642" i="2"/>
  <c r="A7643" i="1" l="1"/>
  <c r="C7642" i="1"/>
  <c r="B7642" i="1"/>
  <c r="A7647" i="4"/>
  <c r="C7646" i="4"/>
  <c r="B7646" i="4"/>
  <c r="A7644" i="2"/>
  <c r="C7643" i="2"/>
  <c r="B7643" i="2"/>
  <c r="A7644" i="1" l="1"/>
  <c r="C7643" i="1"/>
  <c r="B7643" i="1"/>
  <c r="B7647" i="4"/>
  <c r="A7648" i="4"/>
  <c r="C7647" i="4"/>
  <c r="B7644" i="2"/>
  <c r="A7645" i="2"/>
  <c r="C7644" i="2"/>
  <c r="A7645" i="1" l="1"/>
  <c r="C7644" i="1"/>
  <c r="B7644" i="1"/>
  <c r="A7649" i="4"/>
  <c r="C7648" i="4"/>
  <c r="B7648" i="4"/>
  <c r="A7646" i="2"/>
  <c r="C7645" i="2"/>
  <c r="B7645" i="2"/>
  <c r="A7646" i="1" l="1"/>
  <c r="C7645" i="1"/>
  <c r="B7645" i="1"/>
  <c r="B7649" i="4"/>
  <c r="A7650" i="4"/>
  <c r="C7649" i="4"/>
  <c r="A7647" i="2"/>
  <c r="C7646" i="2"/>
  <c r="B7646" i="2"/>
  <c r="A7647" i="1" l="1"/>
  <c r="C7646" i="1"/>
  <c r="B7646" i="1"/>
  <c r="A7651" i="4"/>
  <c r="C7650" i="4"/>
  <c r="B7650" i="4"/>
  <c r="A7648" i="2"/>
  <c r="C7647" i="2"/>
  <c r="B7647" i="2"/>
  <c r="A7648" i="1" l="1"/>
  <c r="C7647" i="1"/>
  <c r="B7647" i="1"/>
  <c r="B7651" i="4"/>
  <c r="A7652" i="4"/>
  <c r="C7651" i="4"/>
  <c r="A7649" i="2"/>
  <c r="C7648" i="2"/>
  <c r="B7648" i="2"/>
  <c r="A7649" i="1" l="1"/>
  <c r="C7648" i="1"/>
  <c r="B7648" i="1"/>
  <c r="A7653" i="4"/>
  <c r="C7652" i="4"/>
  <c r="B7652" i="4"/>
  <c r="C7649" i="2"/>
  <c r="B7649" i="2"/>
  <c r="A7650" i="2"/>
  <c r="A7650" i="1" l="1"/>
  <c r="C7649" i="1"/>
  <c r="B7649" i="1"/>
  <c r="B7653" i="4"/>
  <c r="A7654" i="4"/>
  <c r="C7653" i="4"/>
  <c r="A7651" i="2"/>
  <c r="C7650" i="2"/>
  <c r="B7650" i="2"/>
  <c r="A7651" i="1" l="1"/>
  <c r="C7650" i="1"/>
  <c r="B7650" i="1"/>
  <c r="A7655" i="4"/>
  <c r="C7654" i="4"/>
  <c r="B7654" i="4"/>
  <c r="A7652" i="2"/>
  <c r="C7651" i="2"/>
  <c r="B7651" i="2"/>
  <c r="A7652" i="1" l="1"/>
  <c r="C7651" i="1"/>
  <c r="B7651" i="1"/>
  <c r="B7655" i="4"/>
  <c r="C7655" i="4"/>
  <c r="A7656" i="4"/>
  <c r="B7652" i="2"/>
  <c r="A7653" i="2"/>
  <c r="C7652" i="2"/>
  <c r="A7653" i="1" l="1"/>
  <c r="C7652" i="1"/>
  <c r="B7652" i="1"/>
  <c r="A7657" i="4"/>
  <c r="C7656" i="4"/>
  <c r="B7656" i="4"/>
  <c r="A7654" i="2"/>
  <c r="C7653" i="2"/>
  <c r="B7653" i="2"/>
  <c r="A7654" i="1" l="1"/>
  <c r="C7653" i="1"/>
  <c r="B7653" i="1"/>
  <c r="B7657" i="4"/>
  <c r="C7657" i="4"/>
  <c r="A7658" i="4"/>
  <c r="A7655" i="2"/>
  <c r="C7654" i="2"/>
  <c r="B7654" i="2"/>
  <c r="A7655" i="1" l="1"/>
  <c r="C7654" i="1"/>
  <c r="B7654" i="1"/>
  <c r="A7659" i="4"/>
  <c r="C7658" i="4"/>
  <c r="B7658" i="4"/>
  <c r="A7656" i="2"/>
  <c r="C7655" i="2"/>
  <c r="B7655" i="2"/>
  <c r="A7656" i="1" l="1"/>
  <c r="C7655" i="1"/>
  <c r="B7655" i="1"/>
  <c r="B7659" i="4"/>
  <c r="C7659" i="4"/>
  <c r="A7660" i="4"/>
  <c r="A7657" i="2"/>
  <c r="C7656" i="2"/>
  <c r="B7656" i="2"/>
  <c r="A7657" i="1" l="1"/>
  <c r="C7656" i="1"/>
  <c r="B7656" i="1"/>
  <c r="A7661" i="4"/>
  <c r="C7660" i="4"/>
  <c r="B7660" i="4"/>
  <c r="C7657" i="2"/>
  <c r="B7657" i="2"/>
  <c r="A7658" i="2"/>
  <c r="A7658" i="1" l="1"/>
  <c r="C7657" i="1"/>
  <c r="B7657" i="1"/>
  <c r="B7661" i="4"/>
  <c r="C7661" i="4"/>
  <c r="A7662" i="4"/>
  <c r="A7659" i="2"/>
  <c r="C7658" i="2"/>
  <c r="B7658" i="2"/>
  <c r="A7659" i="1" l="1"/>
  <c r="C7658" i="1"/>
  <c r="B7658" i="1"/>
  <c r="A7663" i="4"/>
  <c r="C7662" i="4"/>
  <c r="B7662" i="4"/>
  <c r="A7660" i="2"/>
  <c r="C7659" i="2"/>
  <c r="B7659" i="2"/>
  <c r="A7660" i="1" l="1"/>
  <c r="C7659" i="1"/>
  <c r="B7659" i="1"/>
  <c r="B7663" i="4"/>
  <c r="C7663" i="4"/>
  <c r="A7664" i="4"/>
  <c r="B7660" i="2"/>
  <c r="A7661" i="2"/>
  <c r="C7660" i="2"/>
  <c r="A7661" i="1" l="1"/>
  <c r="C7660" i="1"/>
  <c r="B7660" i="1"/>
  <c r="A7665" i="4"/>
  <c r="C7664" i="4"/>
  <c r="B7664" i="4"/>
  <c r="A7662" i="2"/>
  <c r="C7661" i="2"/>
  <c r="B7661" i="2"/>
  <c r="A7662" i="1" l="1"/>
  <c r="C7661" i="1"/>
  <c r="B7661" i="1"/>
  <c r="B7665" i="4"/>
  <c r="A7666" i="4"/>
  <c r="C7665" i="4"/>
  <c r="A7663" i="2"/>
  <c r="C7662" i="2"/>
  <c r="B7662" i="2"/>
  <c r="A7663" i="1" l="1"/>
  <c r="C7662" i="1"/>
  <c r="B7662" i="1"/>
  <c r="A7667" i="4"/>
  <c r="C7666" i="4"/>
  <c r="B7666" i="4"/>
  <c r="A7664" i="2"/>
  <c r="C7663" i="2"/>
  <c r="B7663" i="2"/>
  <c r="A7664" i="1" l="1"/>
  <c r="C7663" i="1"/>
  <c r="B7663" i="1"/>
  <c r="B7667" i="4"/>
  <c r="A7668" i="4"/>
  <c r="C7667" i="4"/>
  <c r="A7665" i="2"/>
  <c r="C7664" i="2"/>
  <c r="B7664" i="2"/>
  <c r="A7665" i="1" l="1"/>
  <c r="C7664" i="1"/>
  <c r="B7664" i="1"/>
  <c r="A7669" i="4"/>
  <c r="C7668" i="4"/>
  <c r="B7668" i="4"/>
  <c r="C7665" i="2"/>
  <c r="B7665" i="2"/>
  <c r="A7666" i="2"/>
  <c r="A7666" i="1" l="1"/>
  <c r="C7665" i="1"/>
  <c r="B7665" i="1"/>
  <c r="B7669" i="4"/>
  <c r="A7670" i="4"/>
  <c r="C7669" i="4"/>
  <c r="A7667" i="2"/>
  <c r="C7666" i="2"/>
  <c r="B7666" i="2"/>
  <c r="A7667" i="1" l="1"/>
  <c r="C7666" i="1"/>
  <c r="B7666" i="1"/>
  <c r="A7671" i="4"/>
  <c r="C7670" i="4"/>
  <c r="B7670" i="4"/>
  <c r="A7668" i="2"/>
  <c r="C7667" i="2"/>
  <c r="B7667" i="2"/>
  <c r="A7668" i="1" l="1"/>
  <c r="C7667" i="1"/>
  <c r="B7667" i="1"/>
  <c r="B7671" i="4"/>
  <c r="A7672" i="4"/>
  <c r="C7671" i="4"/>
  <c r="B7668" i="2"/>
  <c r="A7669" i="2"/>
  <c r="C7668" i="2"/>
  <c r="A7669" i="1" l="1"/>
  <c r="C7668" i="1"/>
  <c r="B7668" i="1"/>
  <c r="A7673" i="4"/>
  <c r="C7672" i="4"/>
  <c r="B7672" i="4"/>
  <c r="A7670" i="2"/>
  <c r="C7669" i="2"/>
  <c r="B7669" i="2"/>
  <c r="A7670" i="1" l="1"/>
  <c r="C7669" i="1"/>
  <c r="B7669" i="1"/>
  <c r="B7673" i="4"/>
  <c r="A7674" i="4"/>
  <c r="C7673" i="4"/>
  <c r="A7671" i="2"/>
  <c r="C7670" i="2"/>
  <c r="B7670" i="2"/>
  <c r="A7671" i="1" l="1"/>
  <c r="C7670" i="1"/>
  <c r="B7670" i="1"/>
  <c r="A7675" i="4"/>
  <c r="C7674" i="4"/>
  <c r="B7674" i="4"/>
  <c r="A7672" i="2"/>
  <c r="C7671" i="2"/>
  <c r="B7671" i="2"/>
  <c r="A7672" i="1" l="1"/>
  <c r="C7671" i="1"/>
  <c r="B7671" i="1"/>
  <c r="B7675" i="4"/>
  <c r="A7676" i="4"/>
  <c r="C7675" i="4"/>
  <c r="A7673" i="2"/>
  <c r="C7672" i="2"/>
  <c r="B7672" i="2"/>
  <c r="A7673" i="1" l="1"/>
  <c r="C7672" i="1"/>
  <c r="B7672" i="1"/>
  <c r="C7676" i="4"/>
  <c r="A7677" i="4"/>
  <c r="B7676" i="4"/>
  <c r="C7673" i="2"/>
  <c r="B7673" i="2"/>
  <c r="A7674" i="2"/>
  <c r="A7674" i="1" l="1"/>
  <c r="C7673" i="1"/>
  <c r="B7673" i="1"/>
  <c r="C7677" i="4"/>
  <c r="B7677" i="4"/>
  <c r="A7678" i="4"/>
  <c r="A7675" i="2"/>
  <c r="C7674" i="2"/>
  <c r="B7674" i="2"/>
  <c r="A7675" i="1" l="1"/>
  <c r="C7674" i="1"/>
  <c r="B7674" i="1"/>
  <c r="A7679" i="4"/>
  <c r="C7678" i="4"/>
  <c r="B7678" i="4"/>
  <c r="A7676" i="2"/>
  <c r="C7675" i="2"/>
  <c r="B7675" i="2"/>
  <c r="A7676" i="1" l="1"/>
  <c r="C7675" i="1"/>
  <c r="B7675" i="1"/>
  <c r="A7680" i="4"/>
  <c r="C7679" i="4"/>
  <c r="B7679" i="4"/>
  <c r="B7676" i="2"/>
  <c r="A7677" i="2"/>
  <c r="C7676" i="2"/>
  <c r="A7677" i="1" l="1"/>
  <c r="C7676" i="1"/>
  <c r="B7676" i="1"/>
  <c r="A7681" i="4"/>
  <c r="C7680" i="4"/>
  <c r="B7680" i="4"/>
  <c r="A7678" i="2"/>
  <c r="C7677" i="2"/>
  <c r="B7677" i="2"/>
  <c r="A7678" i="1" l="1"/>
  <c r="C7677" i="1"/>
  <c r="B7677" i="1"/>
  <c r="A7682" i="4"/>
  <c r="C7681" i="4"/>
  <c r="B7681" i="4"/>
  <c r="A7679" i="2"/>
  <c r="C7678" i="2"/>
  <c r="B7678" i="2"/>
  <c r="A7679" i="1" l="1"/>
  <c r="C7678" i="1"/>
  <c r="B7678" i="1"/>
  <c r="A7683" i="4"/>
  <c r="C7682" i="4"/>
  <c r="B7682" i="4"/>
  <c r="A7680" i="2"/>
  <c r="C7679" i="2"/>
  <c r="B7679" i="2"/>
  <c r="A7680" i="1" l="1"/>
  <c r="C7679" i="1"/>
  <c r="B7679" i="1"/>
  <c r="A7684" i="4"/>
  <c r="C7683" i="4"/>
  <c r="B7683" i="4"/>
  <c r="A7681" i="2"/>
  <c r="C7680" i="2"/>
  <c r="B7680" i="2"/>
  <c r="A7681" i="1" l="1"/>
  <c r="C7680" i="1"/>
  <c r="B7680" i="1"/>
  <c r="A7685" i="4"/>
  <c r="C7684" i="4"/>
  <c r="B7684" i="4"/>
  <c r="C7681" i="2"/>
  <c r="B7681" i="2"/>
  <c r="A7682" i="2"/>
  <c r="A7682" i="1" l="1"/>
  <c r="C7681" i="1"/>
  <c r="B7681" i="1"/>
  <c r="C7685" i="4"/>
  <c r="B7685" i="4"/>
  <c r="A7686" i="4"/>
  <c r="A7683" i="2"/>
  <c r="C7682" i="2"/>
  <c r="B7682" i="2"/>
  <c r="A7683" i="1" l="1"/>
  <c r="C7682" i="1"/>
  <c r="B7682" i="1"/>
  <c r="A7687" i="4"/>
  <c r="C7686" i="4"/>
  <c r="B7686" i="4"/>
  <c r="A7684" i="2"/>
  <c r="C7683" i="2"/>
  <c r="B7683" i="2"/>
  <c r="A7684" i="1" l="1"/>
  <c r="C7683" i="1"/>
  <c r="B7683" i="1"/>
  <c r="B7687" i="4"/>
  <c r="A7688" i="4"/>
  <c r="C7687" i="4"/>
  <c r="B7684" i="2"/>
  <c r="A7685" i="2"/>
  <c r="C7684" i="2"/>
  <c r="A7685" i="1" l="1"/>
  <c r="C7684" i="1"/>
  <c r="B7684" i="1"/>
  <c r="A7689" i="4"/>
  <c r="C7688" i="4"/>
  <c r="B7688" i="4"/>
  <c r="A7686" i="2"/>
  <c r="C7685" i="2"/>
  <c r="B7685" i="2"/>
  <c r="A7686" i="1" l="1"/>
  <c r="C7685" i="1"/>
  <c r="B7685" i="1"/>
  <c r="B7689" i="4"/>
  <c r="A7690" i="4"/>
  <c r="C7689" i="4"/>
  <c r="A7687" i="2"/>
  <c r="C7686" i="2"/>
  <c r="B7686" i="2"/>
  <c r="A7687" i="1" l="1"/>
  <c r="C7686" i="1"/>
  <c r="B7686" i="1"/>
  <c r="A7691" i="4"/>
  <c r="C7690" i="4"/>
  <c r="B7690" i="4"/>
  <c r="A7688" i="2"/>
  <c r="C7687" i="2"/>
  <c r="B7687" i="2"/>
  <c r="A7688" i="1" l="1"/>
  <c r="C7687" i="1"/>
  <c r="B7687" i="1"/>
  <c r="C7691" i="4"/>
  <c r="B7691" i="4"/>
  <c r="A7692" i="4"/>
  <c r="A7689" i="2"/>
  <c r="C7688" i="2"/>
  <c r="B7688" i="2"/>
  <c r="A7689" i="1" l="1"/>
  <c r="C7688" i="1"/>
  <c r="B7688" i="1"/>
  <c r="A7693" i="4"/>
  <c r="C7692" i="4"/>
  <c r="B7692" i="4"/>
  <c r="C7689" i="2"/>
  <c r="B7689" i="2"/>
  <c r="A7690" i="2"/>
  <c r="A7690" i="1" l="1"/>
  <c r="C7689" i="1"/>
  <c r="B7689" i="1"/>
  <c r="C7693" i="4"/>
  <c r="B7693" i="4"/>
  <c r="A7694" i="4"/>
  <c r="A7691" i="2"/>
  <c r="C7690" i="2"/>
  <c r="B7690" i="2"/>
  <c r="A7691" i="1" l="1"/>
  <c r="C7690" i="1"/>
  <c r="B7690" i="1"/>
  <c r="A7695" i="4"/>
  <c r="C7694" i="4"/>
  <c r="B7694" i="4"/>
  <c r="A7692" i="2"/>
  <c r="C7691" i="2"/>
  <c r="B7691" i="2"/>
  <c r="A7692" i="1" l="1"/>
  <c r="C7691" i="1"/>
  <c r="B7691" i="1"/>
  <c r="C7695" i="4"/>
  <c r="B7695" i="4"/>
  <c r="A7696" i="4"/>
  <c r="B7692" i="2"/>
  <c r="A7693" i="2"/>
  <c r="C7692" i="2"/>
  <c r="A7693" i="1" l="1"/>
  <c r="C7692" i="1"/>
  <c r="B7692" i="1"/>
  <c r="A7697" i="4"/>
  <c r="C7696" i="4"/>
  <c r="B7696" i="4"/>
  <c r="A7694" i="2"/>
  <c r="C7693" i="2"/>
  <c r="B7693" i="2"/>
  <c r="A7694" i="1" l="1"/>
  <c r="C7693" i="1"/>
  <c r="B7693" i="1"/>
  <c r="C7697" i="4"/>
  <c r="B7697" i="4"/>
  <c r="A7698" i="4"/>
  <c r="A7695" i="2"/>
  <c r="C7694" i="2"/>
  <c r="B7694" i="2"/>
  <c r="A7695" i="1" l="1"/>
  <c r="C7694" i="1"/>
  <c r="B7694" i="1"/>
  <c r="A7699" i="4"/>
  <c r="C7698" i="4"/>
  <c r="B7698" i="4"/>
  <c r="A7696" i="2"/>
  <c r="C7695" i="2"/>
  <c r="B7695" i="2"/>
  <c r="A7696" i="1" l="1"/>
  <c r="C7695" i="1"/>
  <c r="B7695" i="1"/>
  <c r="C7699" i="4"/>
  <c r="B7699" i="4"/>
  <c r="A7700" i="4"/>
  <c r="A7697" i="2"/>
  <c r="C7696" i="2"/>
  <c r="B7696" i="2"/>
  <c r="A7697" i="1" l="1"/>
  <c r="C7696" i="1"/>
  <c r="B7696" i="1"/>
  <c r="A7701" i="4"/>
  <c r="C7700" i="4"/>
  <c r="B7700" i="4"/>
  <c r="C7697" i="2"/>
  <c r="B7697" i="2"/>
  <c r="A7698" i="2"/>
  <c r="A7698" i="1" l="1"/>
  <c r="C7697" i="1"/>
  <c r="B7697" i="1"/>
  <c r="C7701" i="4"/>
  <c r="B7701" i="4"/>
  <c r="A7702" i="4"/>
  <c r="A7699" i="2"/>
  <c r="C7698" i="2"/>
  <c r="B7698" i="2"/>
  <c r="A7699" i="1" l="1"/>
  <c r="C7698" i="1"/>
  <c r="B7698" i="1"/>
  <c r="A7703" i="4"/>
  <c r="C7702" i="4"/>
  <c r="B7702" i="4"/>
  <c r="A7700" i="2"/>
  <c r="C7699" i="2"/>
  <c r="B7699" i="2"/>
  <c r="A7700" i="1" l="1"/>
  <c r="C7699" i="1"/>
  <c r="B7699" i="1"/>
  <c r="C7703" i="4"/>
  <c r="B7703" i="4"/>
  <c r="A7704" i="4"/>
  <c r="B7700" i="2"/>
  <c r="A7701" i="2"/>
  <c r="C7700" i="2"/>
  <c r="A7701" i="1" l="1"/>
  <c r="C7700" i="1"/>
  <c r="B7700" i="1"/>
  <c r="A7705" i="4"/>
  <c r="C7704" i="4"/>
  <c r="B7704" i="4"/>
  <c r="A7702" i="2"/>
  <c r="C7701" i="2"/>
  <c r="B7701" i="2"/>
  <c r="A7702" i="1" l="1"/>
  <c r="C7701" i="1"/>
  <c r="B7701" i="1"/>
  <c r="C7705" i="4"/>
  <c r="B7705" i="4"/>
  <c r="A7706" i="4"/>
  <c r="A7703" i="2"/>
  <c r="C7702" i="2"/>
  <c r="B7702" i="2"/>
  <c r="A7703" i="1" l="1"/>
  <c r="C7702" i="1"/>
  <c r="B7702" i="1"/>
  <c r="A7707" i="4"/>
  <c r="C7706" i="4"/>
  <c r="B7706" i="4"/>
  <c r="A7704" i="2"/>
  <c r="C7703" i="2"/>
  <c r="B7703" i="2"/>
  <c r="A7704" i="1" l="1"/>
  <c r="C7703" i="1"/>
  <c r="B7703" i="1"/>
  <c r="C7707" i="4"/>
  <c r="B7707" i="4"/>
  <c r="A7708" i="4"/>
  <c r="A7705" i="2"/>
  <c r="C7704" i="2"/>
  <c r="B7704" i="2"/>
  <c r="A7705" i="1" l="1"/>
  <c r="C7704" i="1"/>
  <c r="B7704" i="1"/>
  <c r="A7709" i="4"/>
  <c r="C7708" i="4"/>
  <c r="B7708" i="4"/>
  <c r="C7705" i="2"/>
  <c r="B7705" i="2"/>
  <c r="A7706" i="2"/>
  <c r="A7706" i="1" l="1"/>
  <c r="C7705" i="1"/>
  <c r="B7705" i="1"/>
  <c r="C7709" i="4"/>
  <c r="B7709" i="4"/>
  <c r="A7710" i="4"/>
  <c r="A7707" i="2"/>
  <c r="C7706" i="2"/>
  <c r="B7706" i="2"/>
  <c r="A7707" i="1" l="1"/>
  <c r="C7706" i="1"/>
  <c r="B7706" i="1"/>
  <c r="A7711" i="4"/>
  <c r="C7710" i="4"/>
  <c r="B7710" i="4"/>
  <c r="A7708" i="2"/>
  <c r="C7707" i="2"/>
  <c r="B7707" i="2"/>
  <c r="A7708" i="1" l="1"/>
  <c r="C7707" i="1"/>
  <c r="B7707" i="1"/>
  <c r="C7711" i="4"/>
  <c r="B7711" i="4"/>
  <c r="A7712" i="4"/>
  <c r="B7708" i="2"/>
  <c r="A7709" i="2"/>
  <c r="C7708" i="2"/>
  <c r="A7709" i="1" l="1"/>
  <c r="C7708" i="1"/>
  <c r="B7708" i="1"/>
  <c r="A7713" i="4"/>
  <c r="C7712" i="4"/>
  <c r="B7712" i="4"/>
  <c r="A7710" i="2"/>
  <c r="C7709" i="2"/>
  <c r="B7709" i="2"/>
  <c r="A7710" i="1" l="1"/>
  <c r="C7709" i="1"/>
  <c r="B7709" i="1"/>
  <c r="C7713" i="4"/>
  <c r="B7713" i="4"/>
  <c r="A7714" i="4"/>
  <c r="A7711" i="2"/>
  <c r="C7710" i="2"/>
  <c r="B7710" i="2"/>
  <c r="A7711" i="1" l="1"/>
  <c r="C7710" i="1"/>
  <c r="B7710" i="1"/>
  <c r="A7715" i="4"/>
  <c r="C7714" i="4"/>
  <c r="B7714" i="4"/>
  <c r="A7712" i="2"/>
  <c r="C7711" i="2"/>
  <c r="B7711" i="2"/>
  <c r="A7712" i="1" l="1"/>
  <c r="C7711" i="1"/>
  <c r="B7711" i="1"/>
  <c r="C7715" i="4"/>
  <c r="B7715" i="4"/>
  <c r="A7716" i="4"/>
  <c r="A7713" i="2"/>
  <c r="C7712" i="2"/>
  <c r="B7712" i="2"/>
  <c r="A7713" i="1" l="1"/>
  <c r="C7712" i="1"/>
  <c r="B7712" i="1"/>
  <c r="A7717" i="4"/>
  <c r="C7716" i="4"/>
  <c r="B7716" i="4"/>
  <c r="C7713" i="2"/>
  <c r="B7713" i="2"/>
  <c r="A7714" i="2"/>
  <c r="A7714" i="1" l="1"/>
  <c r="C7713" i="1"/>
  <c r="B7713" i="1"/>
  <c r="C7717" i="4"/>
  <c r="B7717" i="4"/>
  <c r="A7718" i="4"/>
  <c r="A7715" i="2"/>
  <c r="C7714" i="2"/>
  <c r="B7714" i="2"/>
  <c r="A7715" i="1" l="1"/>
  <c r="C7714" i="1"/>
  <c r="B7714" i="1"/>
  <c r="A7719" i="4"/>
  <c r="C7718" i="4"/>
  <c r="B7718" i="4"/>
  <c r="A7716" i="2"/>
  <c r="C7715" i="2"/>
  <c r="B7715" i="2"/>
  <c r="A7716" i="1" l="1"/>
  <c r="C7715" i="1"/>
  <c r="B7715" i="1"/>
  <c r="C7719" i="4"/>
  <c r="B7719" i="4"/>
  <c r="A7720" i="4"/>
  <c r="B7716" i="2"/>
  <c r="A7717" i="2"/>
  <c r="C7716" i="2"/>
  <c r="A7717" i="1" l="1"/>
  <c r="C7716" i="1"/>
  <c r="B7716" i="1"/>
  <c r="A7721" i="4"/>
  <c r="C7720" i="4"/>
  <c r="B7720" i="4"/>
  <c r="A7718" i="2"/>
  <c r="C7717" i="2"/>
  <c r="B7717" i="2"/>
  <c r="A7718" i="1" l="1"/>
  <c r="C7717" i="1"/>
  <c r="B7717" i="1"/>
  <c r="C7721" i="4"/>
  <c r="B7721" i="4"/>
  <c r="A7722" i="4"/>
  <c r="A7719" i="2"/>
  <c r="C7718" i="2"/>
  <c r="B7718" i="2"/>
  <c r="A7719" i="1" l="1"/>
  <c r="C7718" i="1"/>
  <c r="B7718" i="1"/>
  <c r="A7723" i="4"/>
  <c r="C7722" i="4"/>
  <c r="B7722" i="4"/>
  <c r="A7720" i="2"/>
  <c r="C7719" i="2"/>
  <c r="B7719" i="2"/>
  <c r="A7720" i="1" l="1"/>
  <c r="C7719" i="1"/>
  <c r="B7719" i="1"/>
  <c r="C7723" i="4"/>
  <c r="B7723" i="4"/>
  <c r="A7724" i="4"/>
  <c r="A7721" i="2"/>
  <c r="C7720" i="2"/>
  <c r="B7720" i="2"/>
  <c r="A7721" i="1" l="1"/>
  <c r="C7720" i="1"/>
  <c r="B7720" i="1"/>
  <c r="A7725" i="4"/>
  <c r="C7724" i="4"/>
  <c r="B7724" i="4"/>
  <c r="C7721" i="2"/>
  <c r="B7721" i="2"/>
  <c r="A7722" i="2"/>
  <c r="A7722" i="1" l="1"/>
  <c r="C7721" i="1"/>
  <c r="B7721" i="1"/>
  <c r="C7725" i="4"/>
  <c r="B7725" i="4"/>
  <c r="A7726" i="4"/>
  <c r="A7723" i="2"/>
  <c r="C7722" i="2"/>
  <c r="B7722" i="2"/>
  <c r="A7723" i="1" l="1"/>
  <c r="C7722" i="1"/>
  <c r="B7722" i="1"/>
  <c r="A7727" i="4"/>
  <c r="C7726" i="4"/>
  <c r="B7726" i="4"/>
  <c r="A7724" i="2"/>
  <c r="C7723" i="2"/>
  <c r="B7723" i="2"/>
  <c r="A7724" i="1" l="1"/>
  <c r="C7723" i="1"/>
  <c r="B7723" i="1"/>
  <c r="C7727" i="4"/>
  <c r="B7727" i="4"/>
  <c r="A7728" i="4"/>
  <c r="B7724" i="2"/>
  <c r="A7725" i="2"/>
  <c r="C7724" i="2"/>
  <c r="A7725" i="1" l="1"/>
  <c r="C7724" i="1"/>
  <c r="B7724" i="1"/>
  <c r="A7729" i="4"/>
  <c r="C7728" i="4"/>
  <c r="B7728" i="4"/>
  <c r="A7726" i="2"/>
  <c r="C7725" i="2"/>
  <c r="B7725" i="2"/>
  <c r="A7726" i="1" l="1"/>
  <c r="C7725" i="1"/>
  <c r="B7725" i="1"/>
  <c r="C7729" i="4"/>
  <c r="B7729" i="4"/>
  <c r="A7730" i="4"/>
  <c r="A7727" i="2"/>
  <c r="C7726" i="2"/>
  <c r="B7726" i="2"/>
  <c r="A7727" i="1" l="1"/>
  <c r="C7726" i="1"/>
  <c r="B7726" i="1"/>
  <c r="A7731" i="4"/>
  <c r="C7730" i="4"/>
  <c r="B7730" i="4"/>
  <c r="A7728" i="2"/>
  <c r="C7727" i="2"/>
  <c r="B7727" i="2"/>
  <c r="A7728" i="1" l="1"/>
  <c r="C7727" i="1"/>
  <c r="B7727" i="1"/>
  <c r="C7731" i="4"/>
  <c r="B7731" i="4"/>
  <c r="A7732" i="4"/>
  <c r="A7729" i="2"/>
  <c r="C7728" i="2"/>
  <c r="B7728" i="2"/>
  <c r="A7729" i="1" l="1"/>
  <c r="C7728" i="1"/>
  <c r="B7728" i="1"/>
  <c r="A7733" i="4"/>
  <c r="C7732" i="4"/>
  <c r="B7732" i="4"/>
  <c r="C7729" i="2"/>
  <c r="B7729" i="2"/>
  <c r="A7730" i="2"/>
  <c r="A7730" i="1" l="1"/>
  <c r="C7729" i="1"/>
  <c r="B7729" i="1"/>
  <c r="C7733" i="4"/>
  <c r="B7733" i="4"/>
  <c r="A7734" i="4"/>
  <c r="A7731" i="2"/>
  <c r="C7730" i="2"/>
  <c r="B7730" i="2"/>
  <c r="A7731" i="1" l="1"/>
  <c r="C7730" i="1"/>
  <c r="B7730" i="1"/>
  <c r="A7735" i="4"/>
  <c r="C7734" i="4"/>
  <c r="B7734" i="4"/>
  <c r="A7732" i="2"/>
  <c r="C7731" i="2"/>
  <c r="B7731" i="2"/>
  <c r="A7732" i="1" l="1"/>
  <c r="C7731" i="1"/>
  <c r="B7731" i="1"/>
  <c r="C7735" i="4"/>
  <c r="B7735" i="4"/>
  <c r="A7736" i="4"/>
  <c r="B7732" i="2"/>
  <c r="A7733" i="2"/>
  <c r="C7732" i="2"/>
  <c r="A7733" i="1" l="1"/>
  <c r="C7732" i="1"/>
  <c r="B7732" i="1"/>
  <c r="A7737" i="4"/>
  <c r="C7736" i="4"/>
  <c r="B7736" i="4"/>
  <c r="A7734" i="2"/>
  <c r="C7733" i="2"/>
  <c r="B7733" i="2"/>
  <c r="A7734" i="1" l="1"/>
  <c r="C7733" i="1"/>
  <c r="B7733" i="1"/>
  <c r="C7737" i="4"/>
  <c r="B7737" i="4"/>
  <c r="A7738" i="4"/>
  <c r="A7735" i="2"/>
  <c r="C7734" i="2"/>
  <c r="B7734" i="2"/>
  <c r="A7735" i="1" l="1"/>
  <c r="C7734" i="1"/>
  <c r="B7734" i="1"/>
  <c r="A7739" i="4"/>
  <c r="C7738" i="4"/>
  <c r="B7738" i="4"/>
  <c r="A7736" i="2"/>
  <c r="C7735" i="2"/>
  <c r="B7735" i="2"/>
  <c r="A7736" i="1" l="1"/>
  <c r="C7735" i="1"/>
  <c r="B7735" i="1"/>
  <c r="C7739" i="4"/>
  <c r="B7739" i="4"/>
  <c r="A7740" i="4"/>
  <c r="A7737" i="2"/>
  <c r="C7736" i="2"/>
  <c r="B7736" i="2"/>
  <c r="A7737" i="1" l="1"/>
  <c r="C7736" i="1"/>
  <c r="B7736" i="1"/>
  <c r="A7741" i="4"/>
  <c r="C7740" i="4"/>
  <c r="B7740" i="4"/>
  <c r="C7737" i="2"/>
  <c r="B7737" i="2"/>
  <c r="A7738" i="2"/>
  <c r="A7738" i="1" l="1"/>
  <c r="C7737" i="1"/>
  <c r="B7737" i="1"/>
  <c r="C7741" i="4"/>
  <c r="B7741" i="4"/>
  <c r="A7742" i="4"/>
  <c r="A7739" i="2"/>
  <c r="C7738" i="2"/>
  <c r="B7738" i="2"/>
  <c r="A7739" i="1" l="1"/>
  <c r="C7738" i="1"/>
  <c r="B7738" i="1"/>
  <c r="A7743" i="4"/>
  <c r="C7742" i="4"/>
  <c r="B7742" i="4"/>
  <c r="A7740" i="2"/>
  <c r="C7739" i="2"/>
  <c r="B7739" i="2"/>
  <c r="A7740" i="1" l="1"/>
  <c r="C7739" i="1"/>
  <c r="B7739" i="1"/>
  <c r="C7743" i="4"/>
  <c r="B7743" i="4"/>
  <c r="A7744" i="4"/>
  <c r="B7740" i="2"/>
  <c r="A7741" i="2"/>
  <c r="C7740" i="2"/>
  <c r="A7741" i="1" l="1"/>
  <c r="C7740" i="1"/>
  <c r="B7740" i="1"/>
  <c r="A7745" i="4"/>
  <c r="C7744" i="4"/>
  <c r="B7744" i="4"/>
  <c r="A7742" i="2"/>
  <c r="C7741" i="2"/>
  <c r="B7741" i="2"/>
  <c r="A7742" i="1" l="1"/>
  <c r="C7741" i="1"/>
  <c r="B7741" i="1"/>
  <c r="C7745" i="4"/>
  <c r="B7745" i="4"/>
  <c r="A7746" i="4"/>
  <c r="B7742" i="2"/>
  <c r="A7743" i="2"/>
  <c r="C7742" i="2"/>
  <c r="A7743" i="1" l="1"/>
  <c r="C7742" i="1"/>
  <c r="B7742" i="1"/>
  <c r="A7747" i="4"/>
  <c r="C7746" i="4"/>
  <c r="B7746" i="4"/>
  <c r="A7744" i="2"/>
  <c r="C7743" i="2"/>
  <c r="B7743" i="2"/>
  <c r="A7744" i="1" l="1"/>
  <c r="C7743" i="1"/>
  <c r="B7743" i="1"/>
  <c r="C7747" i="4"/>
  <c r="B7747" i="4"/>
  <c r="A7748" i="4"/>
  <c r="A7745" i="2"/>
  <c r="C7744" i="2"/>
  <c r="B7744" i="2"/>
  <c r="A7745" i="1" l="1"/>
  <c r="C7744" i="1"/>
  <c r="B7744" i="1"/>
  <c r="A7749" i="4"/>
  <c r="C7748" i="4"/>
  <c r="B7748" i="4"/>
  <c r="C7745" i="2"/>
  <c r="B7745" i="2"/>
  <c r="A7746" i="2"/>
  <c r="A7746" i="1" l="1"/>
  <c r="C7745" i="1"/>
  <c r="B7745" i="1"/>
  <c r="C7749" i="4"/>
  <c r="B7749" i="4"/>
  <c r="A7750" i="4"/>
  <c r="A7747" i="2"/>
  <c r="C7746" i="2"/>
  <c r="B7746" i="2"/>
  <c r="A7747" i="1" l="1"/>
  <c r="C7746" i="1"/>
  <c r="B7746" i="1"/>
  <c r="A7751" i="4"/>
  <c r="C7750" i="4"/>
  <c r="B7750" i="4"/>
  <c r="C7747" i="2"/>
  <c r="B7747" i="2"/>
  <c r="A7748" i="2"/>
  <c r="A7748" i="1" l="1"/>
  <c r="C7747" i="1"/>
  <c r="B7747" i="1"/>
  <c r="C7751" i="4"/>
  <c r="B7751" i="4"/>
  <c r="A7752" i="4"/>
  <c r="A7749" i="2"/>
  <c r="C7748" i="2"/>
  <c r="B7748" i="2"/>
  <c r="A7749" i="1" l="1"/>
  <c r="C7748" i="1"/>
  <c r="B7748" i="1"/>
  <c r="A7753" i="4"/>
  <c r="C7752" i="4"/>
  <c r="B7752" i="4"/>
  <c r="A7750" i="2"/>
  <c r="C7749" i="2"/>
  <c r="B7749" i="2"/>
  <c r="A7750" i="1" l="1"/>
  <c r="C7749" i="1"/>
  <c r="B7749" i="1"/>
  <c r="C7753" i="4"/>
  <c r="B7753" i="4"/>
  <c r="A7754" i="4"/>
  <c r="B7750" i="2"/>
  <c r="A7751" i="2"/>
  <c r="C7750" i="2"/>
  <c r="A7751" i="1" l="1"/>
  <c r="C7750" i="1"/>
  <c r="B7750" i="1"/>
  <c r="A7755" i="4"/>
  <c r="C7754" i="4"/>
  <c r="B7754" i="4"/>
  <c r="A7752" i="2"/>
  <c r="C7751" i="2"/>
  <c r="B7751" i="2"/>
  <c r="A7752" i="1" l="1"/>
  <c r="C7751" i="1"/>
  <c r="B7751" i="1"/>
  <c r="C7755" i="4"/>
  <c r="B7755" i="4"/>
  <c r="A7756" i="4"/>
  <c r="A7753" i="2"/>
  <c r="C7752" i="2"/>
  <c r="B7752" i="2"/>
  <c r="A7753" i="1" l="1"/>
  <c r="C7752" i="1"/>
  <c r="B7752" i="1"/>
  <c r="A7757" i="4"/>
  <c r="C7756" i="4"/>
  <c r="B7756" i="4"/>
  <c r="A7754" i="2"/>
  <c r="C7753" i="2"/>
  <c r="B7753" i="2"/>
  <c r="A7754" i="1" l="1"/>
  <c r="C7753" i="1"/>
  <c r="B7753" i="1"/>
  <c r="C7757" i="4"/>
  <c r="B7757" i="4"/>
  <c r="A7758" i="4"/>
  <c r="A7755" i="2"/>
  <c r="C7754" i="2"/>
  <c r="B7754" i="2"/>
  <c r="A7755" i="1" l="1"/>
  <c r="C7754" i="1"/>
  <c r="B7754" i="1"/>
  <c r="A7759" i="4"/>
  <c r="C7758" i="4"/>
  <c r="B7758" i="4"/>
  <c r="C7755" i="2"/>
  <c r="B7755" i="2"/>
  <c r="A7756" i="2"/>
  <c r="A7756" i="1" l="1"/>
  <c r="C7755" i="1"/>
  <c r="B7755" i="1"/>
  <c r="C7759" i="4"/>
  <c r="B7759" i="4"/>
  <c r="A7760" i="4"/>
  <c r="B7756" i="2"/>
  <c r="A7757" i="2"/>
  <c r="C7756" i="2"/>
  <c r="A7757" i="1" l="1"/>
  <c r="C7756" i="1"/>
  <c r="B7756" i="1"/>
  <c r="A7761" i="4"/>
  <c r="C7760" i="4"/>
  <c r="B7760" i="4"/>
  <c r="A7758" i="2"/>
  <c r="C7757" i="2"/>
  <c r="B7757" i="2"/>
  <c r="A7758" i="1" l="1"/>
  <c r="C7757" i="1"/>
  <c r="B7757" i="1"/>
  <c r="C7761" i="4"/>
  <c r="B7761" i="4"/>
  <c r="A7762" i="4"/>
  <c r="B7758" i="2"/>
  <c r="A7759" i="2"/>
  <c r="C7758" i="2"/>
  <c r="A7759" i="1" l="1"/>
  <c r="C7758" i="1"/>
  <c r="B7758" i="1"/>
  <c r="A7763" i="4"/>
  <c r="C7762" i="4"/>
  <c r="B7762" i="4"/>
  <c r="A7760" i="2"/>
  <c r="C7759" i="2"/>
  <c r="B7759" i="2"/>
  <c r="A7760" i="1" l="1"/>
  <c r="C7759" i="1"/>
  <c r="B7759" i="1"/>
  <c r="C7763" i="4"/>
  <c r="B7763" i="4"/>
  <c r="A7764" i="4"/>
  <c r="A7761" i="2"/>
  <c r="C7760" i="2"/>
  <c r="B7760" i="2"/>
  <c r="A7761" i="1" l="1"/>
  <c r="C7760" i="1"/>
  <c r="B7760" i="1"/>
  <c r="A7765" i="4"/>
  <c r="C7764" i="4"/>
  <c r="B7764" i="4"/>
  <c r="C7761" i="2"/>
  <c r="B7761" i="2"/>
  <c r="A7762" i="2"/>
  <c r="A7762" i="1" l="1"/>
  <c r="C7761" i="1"/>
  <c r="B7761" i="1"/>
  <c r="C7765" i="4"/>
  <c r="B7765" i="4"/>
  <c r="A7766" i="4"/>
  <c r="A7763" i="2"/>
  <c r="C7762" i="2"/>
  <c r="B7762" i="2"/>
  <c r="A7763" i="1" l="1"/>
  <c r="C7762" i="1"/>
  <c r="B7762" i="1"/>
  <c r="A7767" i="4"/>
  <c r="C7766" i="4"/>
  <c r="B7766" i="4"/>
  <c r="C7763" i="2"/>
  <c r="B7763" i="2"/>
  <c r="A7764" i="2"/>
  <c r="A7764" i="1" l="1"/>
  <c r="C7763" i="1"/>
  <c r="B7763" i="1"/>
  <c r="C7767" i="4"/>
  <c r="B7767" i="4"/>
  <c r="A7768" i="4"/>
  <c r="A7765" i="2"/>
  <c r="C7764" i="2"/>
  <c r="B7764" i="2"/>
  <c r="A7765" i="1" l="1"/>
  <c r="C7764" i="1"/>
  <c r="B7764" i="1"/>
  <c r="A7769" i="4"/>
  <c r="C7768" i="4"/>
  <c r="B7768" i="4"/>
  <c r="A7766" i="2"/>
  <c r="C7765" i="2"/>
  <c r="B7765" i="2"/>
  <c r="A7766" i="1" l="1"/>
  <c r="C7765" i="1"/>
  <c r="B7765" i="1"/>
  <c r="C7769" i="4"/>
  <c r="B7769" i="4"/>
  <c r="A7770" i="4"/>
  <c r="B7766" i="2"/>
  <c r="A7767" i="2"/>
  <c r="C7766" i="2"/>
  <c r="A7767" i="1" l="1"/>
  <c r="C7766" i="1"/>
  <c r="B7766" i="1"/>
  <c r="A7771" i="4"/>
  <c r="C7770" i="4"/>
  <c r="B7770" i="4"/>
  <c r="A7768" i="2"/>
  <c r="C7767" i="2"/>
  <c r="B7767" i="2"/>
  <c r="A7768" i="1" l="1"/>
  <c r="C7767" i="1"/>
  <c r="B7767" i="1"/>
  <c r="C7771" i="4"/>
  <c r="B7771" i="4"/>
  <c r="A7772" i="4"/>
  <c r="A7769" i="2"/>
  <c r="C7768" i="2"/>
  <c r="B7768" i="2"/>
  <c r="A7769" i="1" l="1"/>
  <c r="C7768" i="1"/>
  <c r="B7768" i="1"/>
  <c r="A7773" i="4"/>
  <c r="C7772" i="4"/>
  <c r="B7772" i="4"/>
  <c r="A7770" i="2"/>
  <c r="C7769" i="2"/>
  <c r="B7769" i="2"/>
  <c r="A7770" i="1" l="1"/>
  <c r="C7769" i="1"/>
  <c r="B7769" i="1"/>
  <c r="C7773" i="4"/>
  <c r="B7773" i="4"/>
  <c r="A7774" i="4"/>
  <c r="A7771" i="2"/>
  <c r="C7770" i="2"/>
  <c r="B7770" i="2"/>
  <c r="A7771" i="1" l="1"/>
  <c r="C7770" i="1"/>
  <c r="B7770" i="1"/>
  <c r="A7775" i="4"/>
  <c r="C7774" i="4"/>
  <c r="B7774" i="4"/>
  <c r="C7771" i="2"/>
  <c r="B7771" i="2"/>
  <c r="A7772" i="2"/>
  <c r="A7772" i="1" l="1"/>
  <c r="C7771" i="1"/>
  <c r="B7771" i="1"/>
  <c r="C7775" i="4"/>
  <c r="B7775" i="4"/>
  <c r="A7776" i="4"/>
  <c r="B7772" i="2"/>
  <c r="A7773" i="2"/>
  <c r="C7772" i="2"/>
  <c r="A7773" i="1" l="1"/>
  <c r="C7772" i="1"/>
  <c r="B7772" i="1"/>
  <c r="A7777" i="4"/>
  <c r="C7776" i="4"/>
  <c r="B7776" i="4"/>
  <c r="A7774" i="2"/>
  <c r="C7773" i="2"/>
  <c r="B7773" i="2"/>
  <c r="A7774" i="1" l="1"/>
  <c r="C7773" i="1"/>
  <c r="B7773" i="1"/>
  <c r="C7777" i="4"/>
  <c r="B7777" i="4"/>
  <c r="A7778" i="4"/>
  <c r="B7774" i="2"/>
  <c r="A7775" i="2"/>
  <c r="C7774" i="2"/>
  <c r="A7775" i="1" l="1"/>
  <c r="C7774" i="1"/>
  <c r="B7774" i="1"/>
  <c r="A7779" i="4"/>
  <c r="C7778" i="4"/>
  <c r="B7778" i="4"/>
  <c r="A7776" i="2"/>
  <c r="C7775" i="2"/>
  <c r="B7775" i="2"/>
  <c r="A7776" i="1" l="1"/>
  <c r="C7775" i="1"/>
  <c r="B7775" i="1"/>
  <c r="C7779" i="4"/>
  <c r="B7779" i="4"/>
  <c r="A7780" i="4"/>
  <c r="A7777" i="2"/>
  <c r="C7776" i="2"/>
  <c r="B7776" i="2"/>
  <c r="A7777" i="1" l="1"/>
  <c r="C7776" i="1"/>
  <c r="B7776" i="1"/>
  <c r="A7781" i="4"/>
  <c r="C7780" i="4"/>
  <c r="B7780" i="4"/>
  <c r="C7777" i="2"/>
  <c r="B7777" i="2"/>
  <c r="A7778" i="2"/>
  <c r="A7778" i="1" l="1"/>
  <c r="C7777" i="1"/>
  <c r="B7777" i="1"/>
  <c r="C7781" i="4"/>
  <c r="B7781" i="4"/>
  <c r="A7782" i="4"/>
  <c r="A7779" i="2"/>
  <c r="C7778" i="2"/>
  <c r="B7778" i="2"/>
  <c r="A7779" i="1" l="1"/>
  <c r="C7778" i="1"/>
  <c r="B7778" i="1"/>
  <c r="A7783" i="4"/>
  <c r="C7782" i="4"/>
  <c r="B7782" i="4"/>
  <c r="C7779" i="2"/>
  <c r="B7779" i="2"/>
  <c r="A7780" i="2"/>
  <c r="A7780" i="1" l="1"/>
  <c r="C7779" i="1"/>
  <c r="B7779" i="1"/>
  <c r="C7783" i="4"/>
  <c r="B7783" i="4"/>
  <c r="A7784" i="4"/>
  <c r="A7781" i="2"/>
  <c r="C7780" i="2"/>
  <c r="B7780" i="2"/>
  <c r="A7781" i="1" l="1"/>
  <c r="C7780" i="1"/>
  <c r="B7780" i="1"/>
  <c r="A7785" i="4"/>
  <c r="C7784" i="4"/>
  <c r="B7784" i="4"/>
  <c r="A7782" i="2"/>
  <c r="C7781" i="2"/>
  <c r="B7781" i="2"/>
  <c r="A7782" i="1" l="1"/>
  <c r="C7781" i="1"/>
  <c r="B7781" i="1"/>
  <c r="C7785" i="4"/>
  <c r="B7785" i="4"/>
  <c r="A7786" i="4"/>
  <c r="B7782" i="2"/>
  <c r="A7783" i="2"/>
  <c r="C7782" i="2"/>
  <c r="A7783" i="1" l="1"/>
  <c r="C7782" i="1"/>
  <c r="B7782" i="1"/>
  <c r="A7787" i="4"/>
  <c r="C7786" i="4"/>
  <c r="B7786" i="4"/>
  <c r="A7784" i="2"/>
  <c r="C7783" i="2"/>
  <c r="B7783" i="2"/>
  <c r="A7784" i="1" l="1"/>
  <c r="C7783" i="1"/>
  <c r="B7783" i="1"/>
  <c r="C7787" i="4"/>
  <c r="B7787" i="4"/>
  <c r="A7788" i="4"/>
  <c r="A7785" i="2"/>
  <c r="C7784" i="2"/>
  <c r="B7784" i="2"/>
  <c r="A7785" i="1" l="1"/>
  <c r="C7784" i="1"/>
  <c r="B7784" i="1"/>
  <c r="A7789" i="4"/>
  <c r="C7788" i="4"/>
  <c r="B7788" i="4"/>
  <c r="A7786" i="2"/>
  <c r="C7785" i="2"/>
  <c r="B7785" i="2"/>
  <c r="A7786" i="1" l="1"/>
  <c r="C7785" i="1"/>
  <c r="B7785" i="1"/>
  <c r="C7789" i="4"/>
  <c r="B7789" i="4"/>
  <c r="A7790" i="4"/>
  <c r="A7787" i="2"/>
  <c r="C7786" i="2"/>
  <c r="B7786" i="2"/>
  <c r="A7787" i="1" l="1"/>
  <c r="C7786" i="1"/>
  <c r="B7786" i="1"/>
  <c r="A7791" i="4"/>
  <c r="C7790" i="4"/>
  <c r="B7790" i="4"/>
  <c r="C7787" i="2"/>
  <c r="B7787" i="2"/>
  <c r="A7788" i="2"/>
  <c r="A7788" i="1" l="1"/>
  <c r="C7787" i="1"/>
  <c r="B7787" i="1"/>
  <c r="C7791" i="4"/>
  <c r="B7791" i="4"/>
  <c r="A7792" i="4"/>
  <c r="B7788" i="2"/>
  <c r="A7789" i="2"/>
  <c r="C7788" i="2"/>
  <c r="A7789" i="1" l="1"/>
  <c r="C7788" i="1"/>
  <c r="B7788" i="1"/>
  <c r="A7793" i="4"/>
  <c r="C7792" i="4"/>
  <c r="B7792" i="4"/>
  <c r="A7790" i="2"/>
  <c r="C7789" i="2"/>
  <c r="B7789" i="2"/>
  <c r="A7790" i="1" l="1"/>
  <c r="C7789" i="1"/>
  <c r="B7789" i="1"/>
  <c r="C7793" i="4"/>
  <c r="B7793" i="4"/>
  <c r="A7794" i="4"/>
  <c r="B7790" i="2"/>
  <c r="A7791" i="2"/>
  <c r="C7790" i="2"/>
  <c r="A7791" i="1" l="1"/>
  <c r="C7790" i="1"/>
  <c r="B7790" i="1"/>
  <c r="A7795" i="4"/>
  <c r="C7794" i="4"/>
  <c r="B7794" i="4"/>
  <c r="A7792" i="2"/>
  <c r="C7791" i="2"/>
  <c r="B7791" i="2"/>
  <c r="A7792" i="1" l="1"/>
  <c r="C7791" i="1"/>
  <c r="B7791" i="1"/>
  <c r="C7795" i="4"/>
  <c r="B7795" i="4"/>
  <c r="A7796" i="4"/>
  <c r="A7793" i="2"/>
  <c r="C7792" i="2"/>
  <c r="B7792" i="2"/>
  <c r="A7793" i="1" l="1"/>
  <c r="C7792" i="1"/>
  <c r="B7792" i="1"/>
  <c r="A7797" i="4"/>
  <c r="C7796" i="4"/>
  <c r="B7796" i="4"/>
  <c r="C7793" i="2"/>
  <c r="B7793" i="2"/>
  <c r="A7794" i="2"/>
  <c r="A7794" i="1" l="1"/>
  <c r="C7793" i="1"/>
  <c r="B7793" i="1"/>
  <c r="C7797" i="4"/>
  <c r="B7797" i="4"/>
  <c r="A7798" i="4"/>
  <c r="A7795" i="2"/>
  <c r="C7794" i="2"/>
  <c r="B7794" i="2"/>
  <c r="A7795" i="1" l="1"/>
  <c r="C7794" i="1"/>
  <c r="B7794" i="1"/>
  <c r="A7799" i="4"/>
  <c r="C7798" i="4"/>
  <c r="B7798" i="4"/>
  <c r="C7795" i="2"/>
  <c r="B7795" i="2"/>
  <c r="A7796" i="2"/>
  <c r="A7796" i="1" l="1"/>
  <c r="C7795" i="1"/>
  <c r="B7795" i="1"/>
  <c r="C7799" i="4"/>
  <c r="B7799" i="4"/>
  <c r="A7800" i="4"/>
  <c r="A7797" i="2"/>
  <c r="C7796" i="2"/>
  <c r="B7796" i="2"/>
  <c r="A7797" i="1" l="1"/>
  <c r="C7796" i="1"/>
  <c r="B7796" i="1"/>
  <c r="A7801" i="4"/>
  <c r="C7800" i="4"/>
  <c r="B7800" i="4"/>
  <c r="A7798" i="2"/>
  <c r="C7797" i="2"/>
  <c r="B7797" i="2"/>
  <c r="A7798" i="1" l="1"/>
  <c r="C7797" i="1"/>
  <c r="B7797" i="1"/>
  <c r="C7801" i="4"/>
  <c r="B7801" i="4"/>
  <c r="A7802" i="4"/>
  <c r="B7798" i="2"/>
  <c r="A7799" i="2"/>
  <c r="C7798" i="2"/>
  <c r="A7799" i="1" l="1"/>
  <c r="C7798" i="1"/>
  <c r="B7798" i="1"/>
  <c r="A7803" i="4"/>
  <c r="C7802" i="4"/>
  <c r="B7802" i="4"/>
  <c r="A7800" i="2"/>
  <c r="C7799" i="2"/>
  <c r="B7799" i="2"/>
  <c r="A7800" i="1" l="1"/>
  <c r="C7799" i="1"/>
  <c r="B7799" i="1"/>
  <c r="C7803" i="4"/>
  <c r="B7803" i="4"/>
  <c r="A7804" i="4"/>
  <c r="A7801" i="2"/>
  <c r="C7800" i="2"/>
  <c r="B7800" i="2"/>
  <c r="A7801" i="1" l="1"/>
  <c r="C7800" i="1"/>
  <c r="B7800" i="1"/>
  <c r="A7805" i="4"/>
  <c r="C7804" i="4"/>
  <c r="B7804" i="4"/>
  <c r="B7801" i="2"/>
  <c r="A7802" i="2"/>
  <c r="C7801" i="2"/>
  <c r="A7802" i="1" l="1"/>
  <c r="C7801" i="1"/>
  <c r="B7801" i="1"/>
  <c r="C7805" i="4"/>
  <c r="B7805" i="4"/>
  <c r="A7806" i="4"/>
  <c r="A7803" i="2"/>
  <c r="C7802" i="2"/>
  <c r="B7802" i="2"/>
  <c r="A7803" i="1" l="1"/>
  <c r="C7802" i="1"/>
  <c r="B7802" i="1"/>
  <c r="A7807" i="4"/>
  <c r="C7806" i="4"/>
  <c r="B7806" i="4"/>
  <c r="A7804" i="2"/>
  <c r="C7803" i="2"/>
  <c r="B7803" i="2"/>
  <c r="A7804" i="1" l="1"/>
  <c r="C7803" i="1"/>
  <c r="B7803" i="1"/>
  <c r="C7807" i="4"/>
  <c r="B7807" i="4"/>
  <c r="A7808" i="4"/>
  <c r="A7805" i="2"/>
  <c r="C7804" i="2"/>
  <c r="B7804" i="2"/>
  <c r="A7805" i="1" l="1"/>
  <c r="C7804" i="1"/>
  <c r="B7804" i="1"/>
  <c r="A7809" i="4"/>
  <c r="C7808" i="4"/>
  <c r="B7808" i="4"/>
  <c r="A7806" i="2"/>
  <c r="C7805" i="2"/>
  <c r="B7805" i="2"/>
  <c r="A7806" i="1" l="1"/>
  <c r="C7805" i="1"/>
  <c r="B7805" i="1"/>
  <c r="C7809" i="4"/>
  <c r="B7809" i="4"/>
  <c r="A7810" i="4"/>
  <c r="C7806" i="2"/>
  <c r="B7806" i="2"/>
  <c r="A7807" i="2"/>
  <c r="A7807" i="1" l="1"/>
  <c r="C7806" i="1"/>
  <c r="B7806" i="1"/>
  <c r="A7811" i="4"/>
  <c r="C7810" i="4"/>
  <c r="B7810" i="4"/>
  <c r="A7808" i="2"/>
  <c r="C7807" i="2"/>
  <c r="B7807" i="2"/>
  <c r="A7808" i="1" l="1"/>
  <c r="C7807" i="1"/>
  <c r="B7807" i="1"/>
  <c r="C7811" i="4"/>
  <c r="B7811" i="4"/>
  <c r="A7812" i="4"/>
  <c r="A7809" i="2"/>
  <c r="C7808" i="2"/>
  <c r="B7808" i="2"/>
  <c r="A7809" i="1" l="1"/>
  <c r="C7808" i="1"/>
  <c r="B7808" i="1"/>
  <c r="A7813" i="4"/>
  <c r="C7812" i="4"/>
  <c r="B7812" i="4"/>
  <c r="B7809" i="2"/>
  <c r="A7810" i="2"/>
  <c r="C7809" i="2"/>
  <c r="A7810" i="1" l="1"/>
  <c r="C7809" i="1"/>
  <c r="B7809" i="1"/>
  <c r="C7813" i="4"/>
  <c r="B7813" i="4"/>
  <c r="A7814" i="4"/>
  <c r="A7811" i="2"/>
  <c r="C7810" i="2"/>
  <c r="B7810" i="2"/>
  <c r="A7811" i="1" l="1"/>
  <c r="C7810" i="1"/>
  <c r="B7810" i="1"/>
  <c r="A7815" i="4"/>
  <c r="C7814" i="4"/>
  <c r="B7814" i="4"/>
  <c r="A7812" i="2"/>
  <c r="C7811" i="2"/>
  <c r="B7811" i="2"/>
  <c r="A7812" i="1" l="1"/>
  <c r="C7811" i="1"/>
  <c r="B7811" i="1"/>
  <c r="C7815" i="4"/>
  <c r="B7815" i="4"/>
  <c r="A7816" i="4"/>
  <c r="C7812" i="2"/>
  <c r="B7812" i="2"/>
  <c r="A7813" i="2"/>
  <c r="A7813" i="1" l="1"/>
  <c r="C7812" i="1"/>
  <c r="B7812" i="1"/>
  <c r="A7817" i="4"/>
  <c r="C7816" i="4"/>
  <c r="B7816" i="4"/>
  <c r="A7814" i="2"/>
  <c r="C7813" i="2"/>
  <c r="B7813" i="2"/>
  <c r="A7814" i="1" l="1"/>
  <c r="C7813" i="1"/>
  <c r="B7813" i="1"/>
  <c r="C7817" i="4"/>
  <c r="B7817" i="4"/>
  <c r="A7818" i="4"/>
  <c r="C7814" i="2"/>
  <c r="B7814" i="2"/>
  <c r="A7815" i="2"/>
  <c r="A7815" i="1" l="1"/>
  <c r="C7814" i="1"/>
  <c r="B7814" i="1"/>
  <c r="A7819" i="4"/>
  <c r="C7818" i="4"/>
  <c r="B7818" i="4"/>
  <c r="A7816" i="2"/>
  <c r="C7815" i="2"/>
  <c r="B7815" i="2"/>
  <c r="A7816" i="1" l="1"/>
  <c r="C7815" i="1"/>
  <c r="B7815" i="1"/>
  <c r="C7819" i="4"/>
  <c r="B7819" i="4"/>
  <c r="A7820" i="4"/>
  <c r="A7817" i="2"/>
  <c r="C7816" i="2"/>
  <c r="B7816" i="2"/>
  <c r="A7817" i="1" l="1"/>
  <c r="C7816" i="1"/>
  <c r="B7816" i="1"/>
  <c r="A7821" i="4"/>
  <c r="C7820" i="4"/>
  <c r="B7820" i="4"/>
  <c r="B7817" i="2"/>
  <c r="A7818" i="2"/>
  <c r="C7817" i="2"/>
  <c r="A7818" i="1" l="1"/>
  <c r="C7817" i="1"/>
  <c r="B7817" i="1"/>
  <c r="C7821" i="4"/>
  <c r="B7821" i="4"/>
  <c r="A7822" i="4"/>
  <c r="A7819" i="2"/>
  <c r="C7818" i="2"/>
  <c r="B7818" i="2"/>
  <c r="A7819" i="1" l="1"/>
  <c r="C7818" i="1"/>
  <c r="B7818" i="1"/>
  <c r="A7823" i="4"/>
  <c r="C7822" i="4"/>
  <c r="B7822" i="4"/>
  <c r="A7820" i="2"/>
  <c r="C7819" i="2"/>
  <c r="B7819" i="2"/>
  <c r="A7820" i="1" l="1"/>
  <c r="C7819" i="1"/>
  <c r="B7819" i="1"/>
  <c r="C7823" i="4"/>
  <c r="B7823" i="4"/>
  <c r="A7824" i="4"/>
  <c r="B7820" i="2"/>
  <c r="A7821" i="2"/>
  <c r="C7820" i="2"/>
  <c r="A7821" i="1" l="1"/>
  <c r="C7820" i="1"/>
  <c r="B7820" i="1"/>
  <c r="A7825" i="4"/>
  <c r="C7824" i="4"/>
  <c r="B7824" i="4"/>
  <c r="A7822" i="2"/>
  <c r="C7821" i="2"/>
  <c r="B7821" i="2"/>
  <c r="A7822" i="1" l="1"/>
  <c r="C7821" i="1"/>
  <c r="B7821" i="1"/>
  <c r="C7825" i="4"/>
  <c r="B7825" i="4"/>
  <c r="A7826" i="4"/>
  <c r="C7822" i="2"/>
  <c r="B7822" i="2"/>
  <c r="A7823" i="2"/>
  <c r="A7823" i="1" l="1"/>
  <c r="C7822" i="1"/>
  <c r="B7822" i="1"/>
  <c r="A7827" i="4"/>
  <c r="C7826" i="4"/>
  <c r="B7826" i="4"/>
  <c r="A7824" i="2"/>
  <c r="C7823" i="2"/>
  <c r="B7823" i="2"/>
  <c r="A7824" i="1" l="1"/>
  <c r="C7823" i="1"/>
  <c r="B7823" i="1"/>
  <c r="C7827" i="4"/>
  <c r="B7827" i="4"/>
  <c r="A7828" i="4"/>
  <c r="A7825" i="2"/>
  <c r="C7824" i="2"/>
  <c r="B7824" i="2"/>
  <c r="A7825" i="1" l="1"/>
  <c r="C7824" i="1"/>
  <c r="B7824" i="1"/>
  <c r="A7829" i="4"/>
  <c r="C7828" i="4"/>
  <c r="B7828" i="4"/>
  <c r="B7825" i="2"/>
  <c r="A7826" i="2"/>
  <c r="C7825" i="2"/>
  <c r="A7826" i="1" l="1"/>
  <c r="C7825" i="1"/>
  <c r="B7825" i="1"/>
  <c r="C7829" i="4"/>
  <c r="B7829" i="4"/>
  <c r="A7830" i="4"/>
  <c r="A7827" i="2"/>
  <c r="C7826" i="2"/>
  <c r="B7826" i="2"/>
  <c r="A7827" i="1" l="1"/>
  <c r="C7826" i="1"/>
  <c r="B7826" i="1"/>
  <c r="A7831" i="4"/>
  <c r="C7830" i="4"/>
  <c r="B7830" i="4"/>
  <c r="A7828" i="2"/>
  <c r="C7827" i="2"/>
  <c r="B7827" i="2"/>
  <c r="A7828" i="1" l="1"/>
  <c r="C7827" i="1"/>
  <c r="B7827" i="1"/>
  <c r="C7831" i="4"/>
  <c r="B7831" i="4"/>
  <c r="A7832" i="4"/>
  <c r="A7829" i="2"/>
  <c r="C7828" i="2"/>
  <c r="B7828" i="2"/>
  <c r="A7829" i="1" l="1"/>
  <c r="C7828" i="1"/>
  <c r="B7828" i="1"/>
  <c r="A7833" i="4"/>
  <c r="C7832" i="4"/>
  <c r="B7832" i="4"/>
  <c r="A7830" i="2"/>
  <c r="C7829" i="2"/>
  <c r="B7829" i="2"/>
  <c r="A7830" i="1" l="1"/>
  <c r="C7829" i="1"/>
  <c r="B7829" i="1"/>
  <c r="C7833" i="4"/>
  <c r="B7833" i="4"/>
  <c r="A7834" i="4"/>
  <c r="C7830" i="2"/>
  <c r="B7830" i="2"/>
  <c r="A7831" i="2"/>
  <c r="A7831" i="1" l="1"/>
  <c r="C7830" i="1"/>
  <c r="B7830" i="1"/>
  <c r="A7835" i="4"/>
  <c r="C7834" i="4"/>
  <c r="B7834" i="4"/>
  <c r="A7832" i="2"/>
  <c r="C7831" i="2"/>
  <c r="B7831" i="2"/>
  <c r="A7832" i="1" l="1"/>
  <c r="C7831" i="1"/>
  <c r="B7831" i="1"/>
  <c r="C7835" i="4"/>
  <c r="B7835" i="4"/>
  <c r="A7836" i="4"/>
  <c r="A7833" i="2"/>
  <c r="C7832" i="2"/>
  <c r="B7832" i="2"/>
  <c r="A7833" i="1" l="1"/>
  <c r="C7832" i="1"/>
  <c r="B7832" i="1"/>
  <c r="A7837" i="4"/>
  <c r="C7836" i="4"/>
  <c r="B7836" i="4"/>
  <c r="B7833" i="2"/>
  <c r="A7834" i="2"/>
  <c r="C7833" i="2"/>
  <c r="A7834" i="1" l="1"/>
  <c r="C7833" i="1"/>
  <c r="B7833" i="1"/>
  <c r="C7837" i="4"/>
  <c r="B7837" i="4"/>
  <c r="A7838" i="4"/>
  <c r="A7835" i="2"/>
  <c r="C7834" i="2"/>
  <c r="B7834" i="2"/>
  <c r="A7835" i="1" l="1"/>
  <c r="C7834" i="1"/>
  <c r="B7834" i="1"/>
  <c r="A7839" i="4"/>
  <c r="C7838" i="4"/>
  <c r="B7838" i="4"/>
  <c r="A7836" i="2"/>
  <c r="C7835" i="2"/>
  <c r="B7835" i="2"/>
  <c r="A7836" i="1" l="1"/>
  <c r="C7835" i="1"/>
  <c r="B7835" i="1"/>
  <c r="C7839" i="4"/>
  <c r="B7839" i="4"/>
  <c r="A7840" i="4"/>
  <c r="C7836" i="2"/>
  <c r="B7836" i="2"/>
  <c r="A7837" i="2"/>
  <c r="A7837" i="1" l="1"/>
  <c r="C7836" i="1"/>
  <c r="B7836" i="1"/>
  <c r="A7841" i="4"/>
  <c r="C7840" i="4"/>
  <c r="B7840" i="4"/>
  <c r="A7838" i="2"/>
  <c r="C7837" i="2"/>
  <c r="B7837" i="2"/>
  <c r="A7838" i="1" l="1"/>
  <c r="C7837" i="1"/>
  <c r="B7837" i="1"/>
  <c r="C7841" i="4"/>
  <c r="B7841" i="4"/>
  <c r="A7842" i="4"/>
  <c r="C7838" i="2"/>
  <c r="B7838" i="2"/>
  <c r="A7839" i="2"/>
  <c r="A7839" i="1" l="1"/>
  <c r="C7838" i="1"/>
  <c r="B7838" i="1"/>
  <c r="A7843" i="4"/>
  <c r="C7842" i="4"/>
  <c r="B7842" i="4"/>
  <c r="A7840" i="2"/>
  <c r="B7839" i="2"/>
  <c r="C7839" i="2"/>
  <c r="A7840" i="1" l="1"/>
  <c r="C7839" i="1"/>
  <c r="B7839" i="1"/>
  <c r="C7843" i="4"/>
  <c r="B7843" i="4"/>
  <c r="A7844" i="4"/>
  <c r="A7841" i="2"/>
  <c r="C7840" i="2"/>
  <c r="B7840" i="2"/>
  <c r="A7841" i="1" l="1"/>
  <c r="C7840" i="1"/>
  <c r="B7840" i="1"/>
  <c r="A7845" i="4"/>
  <c r="C7844" i="4"/>
  <c r="B7844" i="4"/>
  <c r="B7841" i="2"/>
  <c r="A7842" i="2"/>
  <c r="C7841" i="2"/>
  <c r="A7842" i="1" l="1"/>
  <c r="C7841" i="1"/>
  <c r="B7841" i="1"/>
  <c r="C7845" i="4"/>
  <c r="B7845" i="4"/>
  <c r="A7846" i="4"/>
  <c r="A7843" i="2"/>
  <c r="C7842" i="2"/>
  <c r="B7842" i="2"/>
  <c r="A7843" i="1" l="1"/>
  <c r="C7842" i="1"/>
  <c r="B7842" i="1"/>
  <c r="A7847" i="4"/>
  <c r="C7846" i="4"/>
  <c r="B7846" i="4"/>
  <c r="A7844" i="2"/>
  <c r="C7843" i="2"/>
  <c r="B7843" i="2"/>
  <c r="A7844" i="1" l="1"/>
  <c r="C7843" i="1"/>
  <c r="B7843" i="1"/>
  <c r="C7847" i="4"/>
  <c r="B7847" i="4"/>
  <c r="A7848" i="4"/>
  <c r="C7844" i="2"/>
  <c r="B7844" i="2"/>
  <c r="A7845" i="2"/>
  <c r="A7845" i="1" l="1"/>
  <c r="C7844" i="1"/>
  <c r="B7844" i="1"/>
  <c r="A7849" i="4"/>
  <c r="C7848" i="4"/>
  <c r="B7848" i="4"/>
  <c r="A7846" i="2"/>
  <c r="C7845" i="2"/>
  <c r="B7845" i="2"/>
  <c r="A7846" i="1" l="1"/>
  <c r="C7845" i="1"/>
  <c r="B7845" i="1"/>
  <c r="C7849" i="4"/>
  <c r="B7849" i="4"/>
  <c r="A7850" i="4"/>
  <c r="C7846" i="2"/>
  <c r="B7846" i="2"/>
  <c r="A7847" i="2"/>
  <c r="A7847" i="1" l="1"/>
  <c r="C7846" i="1"/>
  <c r="B7846" i="1"/>
  <c r="A7851" i="4"/>
  <c r="C7850" i="4"/>
  <c r="B7850" i="4"/>
  <c r="A7848" i="2"/>
  <c r="B7847" i="2"/>
  <c r="C7847" i="2"/>
  <c r="A7848" i="1" l="1"/>
  <c r="C7847" i="1"/>
  <c r="B7847" i="1"/>
  <c r="C7851" i="4"/>
  <c r="B7851" i="4"/>
  <c r="A7852" i="4"/>
  <c r="A7849" i="2"/>
  <c r="C7848" i="2"/>
  <c r="B7848" i="2"/>
  <c r="A7849" i="1" l="1"/>
  <c r="C7848" i="1"/>
  <c r="B7848" i="1"/>
  <c r="A7853" i="4"/>
  <c r="C7852" i="4"/>
  <c r="B7852" i="4"/>
  <c r="B7849" i="2"/>
  <c r="A7850" i="2"/>
  <c r="C7849" i="2"/>
  <c r="A7850" i="1" l="1"/>
  <c r="C7849" i="1"/>
  <c r="B7849" i="1"/>
  <c r="C7853" i="4"/>
  <c r="B7853" i="4"/>
  <c r="A7854" i="4"/>
  <c r="A7851" i="2"/>
  <c r="C7850" i="2"/>
  <c r="B7850" i="2"/>
  <c r="A7851" i="1" l="1"/>
  <c r="C7850" i="1"/>
  <c r="B7850" i="1"/>
  <c r="A7855" i="4"/>
  <c r="C7854" i="4"/>
  <c r="B7854" i="4"/>
  <c r="A7852" i="2"/>
  <c r="C7851" i="2"/>
  <c r="B7851" i="2"/>
  <c r="A7852" i="1" l="1"/>
  <c r="C7851" i="1"/>
  <c r="B7851" i="1"/>
  <c r="C7855" i="4"/>
  <c r="B7855" i="4"/>
  <c r="A7856" i="4"/>
  <c r="C7852" i="2"/>
  <c r="B7852" i="2"/>
  <c r="A7853" i="2"/>
  <c r="A7853" i="1" l="1"/>
  <c r="C7852" i="1"/>
  <c r="B7852" i="1"/>
  <c r="A7857" i="4"/>
  <c r="C7856" i="4"/>
  <c r="B7856" i="4"/>
  <c r="A7854" i="2"/>
  <c r="C7853" i="2"/>
  <c r="B7853" i="2"/>
  <c r="A7854" i="1" l="1"/>
  <c r="C7853" i="1"/>
  <c r="B7853" i="1"/>
  <c r="C7857" i="4"/>
  <c r="B7857" i="4"/>
  <c r="A7858" i="4"/>
  <c r="C7854" i="2"/>
  <c r="B7854" i="2"/>
  <c r="A7855" i="2"/>
  <c r="A7855" i="1" l="1"/>
  <c r="C7854" i="1"/>
  <c r="B7854" i="1"/>
  <c r="A7859" i="4"/>
  <c r="C7858" i="4"/>
  <c r="B7858" i="4"/>
  <c r="A7856" i="2"/>
  <c r="C7855" i="2"/>
  <c r="B7855" i="2"/>
  <c r="A7856" i="1" l="1"/>
  <c r="C7855" i="1"/>
  <c r="B7855" i="1"/>
  <c r="C7859" i="4"/>
  <c r="B7859" i="4"/>
  <c r="A7860" i="4"/>
  <c r="A7857" i="2"/>
  <c r="C7856" i="2"/>
  <c r="B7856" i="2"/>
  <c r="A7857" i="1" l="1"/>
  <c r="C7856" i="1"/>
  <c r="B7856" i="1"/>
  <c r="A7861" i="4"/>
  <c r="C7860" i="4"/>
  <c r="B7860" i="4"/>
  <c r="B7857" i="2"/>
  <c r="A7858" i="2"/>
  <c r="C7857" i="2"/>
  <c r="A7858" i="1" l="1"/>
  <c r="C7857" i="1"/>
  <c r="B7857" i="1"/>
  <c r="C7861" i="4"/>
  <c r="B7861" i="4"/>
  <c r="A7862" i="4"/>
  <c r="A7859" i="2"/>
  <c r="C7858" i="2"/>
  <c r="B7858" i="2"/>
  <c r="A7859" i="1" l="1"/>
  <c r="C7858" i="1"/>
  <c r="B7858" i="1"/>
  <c r="A7863" i="4"/>
  <c r="C7862" i="4"/>
  <c r="B7862" i="4"/>
  <c r="A7860" i="2"/>
  <c r="C7859" i="2"/>
  <c r="B7859" i="2"/>
  <c r="A7860" i="1" l="1"/>
  <c r="C7859" i="1"/>
  <c r="B7859" i="1"/>
  <c r="C7863" i="4"/>
  <c r="B7863" i="4"/>
  <c r="A7864" i="4"/>
  <c r="A7861" i="2"/>
  <c r="C7860" i="2"/>
  <c r="B7860" i="2"/>
  <c r="A7861" i="1" l="1"/>
  <c r="C7860" i="1"/>
  <c r="B7860" i="1"/>
  <c r="A7865" i="4"/>
  <c r="C7864" i="4"/>
  <c r="B7864" i="4"/>
  <c r="A7862" i="2"/>
  <c r="C7861" i="2"/>
  <c r="B7861" i="2"/>
  <c r="A7862" i="1" l="1"/>
  <c r="C7861" i="1"/>
  <c r="B7861" i="1"/>
  <c r="C7865" i="4"/>
  <c r="B7865" i="4"/>
  <c r="A7866" i="4"/>
  <c r="C7862" i="2"/>
  <c r="B7862" i="2"/>
  <c r="A7863" i="2"/>
  <c r="A7863" i="1" l="1"/>
  <c r="C7862" i="1"/>
  <c r="B7862" i="1"/>
  <c r="A7867" i="4"/>
  <c r="C7866" i="4"/>
  <c r="B7866" i="4"/>
  <c r="A7864" i="2"/>
  <c r="C7863" i="2"/>
  <c r="B7863" i="2"/>
  <c r="A7864" i="1" l="1"/>
  <c r="C7863" i="1"/>
  <c r="B7863" i="1"/>
  <c r="C7867" i="4"/>
  <c r="B7867" i="4"/>
  <c r="A7868" i="4"/>
  <c r="A7865" i="2"/>
  <c r="C7864" i="2"/>
  <c r="B7864" i="2"/>
  <c r="A7865" i="1" l="1"/>
  <c r="C7864" i="1"/>
  <c r="B7864" i="1"/>
  <c r="A7869" i="4"/>
  <c r="C7868" i="4"/>
  <c r="B7868" i="4"/>
  <c r="B7865" i="2"/>
  <c r="A7866" i="2"/>
  <c r="C7865" i="2"/>
  <c r="A7866" i="1" l="1"/>
  <c r="C7865" i="1"/>
  <c r="B7865" i="1"/>
  <c r="C7869" i="4"/>
  <c r="B7869" i="4"/>
  <c r="A7870" i="4"/>
  <c r="A7867" i="2"/>
  <c r="C7866" i="2"/>
  <c r="B7866" i="2"/>
  <c r="A7867" i="1" l="1"/>
  <c r="C7866" i="1"/>
  <c r="B7866" i="1"/>
  <c r="A7871" i="4"/>
  <c r="C7870" i="4"/>
  <c r="B7870" i="4"/>
  <c r="A7868" i="2"/>
  <c r="C7867" i="2"/>
  <c r="B7867" i="2"/>
  <c r="A7868" i="1" l="1"/>
  <c r="C7867" i="1"/>
  <c r="B7867" i="1"/>
  <c r="C7871" i="4"/>
  <c r="B7871" i="4"/>
  <c r="A7872" i="4"/>
  <c r="A7869" i="2"/>
  <c r="C7868" i="2"/>
  <c r="B7868" i="2"/>
  <c r="A7869" i="1" l="1"/>
  <c r="C7868" i="1"/>
  <c r="B7868" i="1"/>
  <c r="A7873" i="4"/>
  <c r="C7872" i="4"/>
  <c r="B7872" i="4"/>
  <c r="A7870" i="2"/>
  <c r="C7869" i="2"/>
  <c r="B7869" i="2"/>
  <c r="A7870" i="1" l="1"/>
  <c r="C7869" i="1"/>
  <c r="B7869" i="1"/>
  <c r="C7873" i="4"/>
  <c r="B7873" i="4"/>
  <c r="A7874" i="4"/>
  <c r="C7870" i="2"/>
  <c r="B7870" i="2"/>
  <c r="A7871" i="2"/>
  <c r="A7871" i="1" l="1"/>
  <c r="C7870" i="1"/>
  <c r="B7870" i="1"/>
  <c r="A7875" i="4"/>
  <c r="C7874" i="4"/>
  <c r="B7874" i="4"/>
  <c r="A7872" i="2"/>
  <c r="C7871" i="2"/>
  <c r="B7871" i="2"/>
  <c r="A7872" i="1" l="1"/>
  <c r="C7871" i="1"/>
  <c r="B7871" i="1"/>
  <c r="C7875" i="4"/>
  <c r="B7875" i="4"/>
  <c r="A7876" i="4"/>
  <c r="A7873" i="2"/>
  <c r="C7872" i="2"/>
  <c r="B7872" i="2"/>
  <c r="A7873" i="1" l="1"/>
  <c r="C7872" i="1"/>
  <c r="B7872" i="1"/>
  <c r="A7877" i="4"/>
  <c r="C7876" i="4"/>
  <c r="B7876" i="4"/>
  <c r="B7873" i="2"/>
  <c r="A7874" i="2"/>
  <c r="C7873" i="2"/>
  <c r="A7874" i="1" l="1"/>
  <c r="C7873" i="1"/>
  <c r="B7873" i="1"/>
  <c r="C7877" i="4"/>
  <c r="B7877" i="4"/>
  <c r="A7878" i="4"/>
  <c r="A7875" i="2"/>
  <c r="C7874" i="2"/>
  <c r="B7874" i="2"/>
  <c r="A7875" i="1" l="1"/>
  <c r="C7874" i="1"/>
  <c r="B7874" i="1"/>
  <c r="A7879" i="4"/>
  <c r="C7878" i="4"/>
  <c r="B7878" i="4"/>
  <c r="A7876" i="2"/>
  <c r="C7875" i="2"/>
  <c r="B7875" i="2"/>
  <c r="A7876" i="1" l="1"/>
  <c r="C7875" i="1"/>
  <c r="B7875" i="1"/>
  <c r="C7879" i="4"/>
  <c r="B7879" i="4"/>
  <c r="A7880" i="4"/>
  <c r="A7877" i="2"/>
  <c r="C7876" i="2"/>
  <c r="B7876" i="2"/>
  <c r="A7877" i="1" l="1"/>
  <c r="C7876" i="1"/>
  <c r="B7876" i="1"/>
  <c r="A7881" i="4"/>
  <c r="C7880" i="4"/>
  <c r="B7880" i="4"/>
  <c r="A7878" i="2"/>
  <c r="C7877" i="2"/>
  <c r="B7877" i="2"/>
  <c r="A7878" i="1" l="1"/>
  <c r="C7877" i="1"/>
  <c r="B7877" i="1"/>
  <c r="C7881" i="4"/>
  <c r="B7881" i="4"/>
  <c r="A7882" i="4"/>
  <c r="C7878" i="2"/>
  <c r="B7878" i="2"/>
  <c r="A7879" i="2"/>
  <c r="A7879" i="1" l="1"/>
  <c r="C7878" i="1"/>
  <c r="B7878" i="1"/>
  <c r="A7883" i="4"/>
  <c r="C7882" i="4"/>
  <c r="B7882" i="4"/>
  <c r="A7880" i="2"/>
  <c r="C7879" i="2"/>
  <c r="B7879" i="2"/>
  <c r="A7880" i="1" l="1"/>
  <c r="C7879" i="1"/>
  <c r="B7879" i="1"/>
  <c r="C7883" i="4"/>
  <c r="B7883" i="4"/>
  <c r="A7884" i="4"/>
  <c r="A7881" i="2"/>
  <c r="C7880" i="2"/>
  <c r="B7880" i="2"/>
  <c r="A7881" i="1" l="1"/>
  <c r="C7880" i="1"/>
  <c r="B7880" i="1"/>
  <c r="A7885" i="4"/>
  <c r="C7884" i="4"/>
  <c r="B7884" i="4"/>
  <c r="B7881" i="2"/>
  <c r="A7882" i="2"/>
  <c r="C7881" i="2"/>
  <c r="A7882" i="1" l="1"/>
  <c r="C7881" i="1"/>
  <c r="B7881" i="1"/>
  <c r="C7885" i="4"/>
  <c r="B7885" i="4"/>
  <c r="A7886" i="4"/>
  <c r="A7883" i="2"/>
  <c r="C7882" i="2"/>
  <c r="B7882" i="2"/>
  <c r="A7883" i="1" l="1"/>
  <c r="C7882" i="1"/>
  <c r="B7882" i="1"/>
  <c r="A7887" i="4"/>
  <c r="C7886" i="4"/>
  <c r="B7886" i="4"/>
  <c r="A7884" i="2"/>
  <c r="C7883" i="2"/>
  <c r="B7883" i="2"/>
  <c r="A7884" i="1" l="1"/>
  <c r="C7883" i="1"/>
  <c r="B7883" i="1"/>
  <c r="C7887" i="4"/>
  <c r="B7887" i="4"/>
  <c r="A7888" i="4"/>
  <c r="A7885" i="2"/>
  <c r="C7884" i="2"/>
  <c r="B7884" i="2"/>
  <c r="A7885" i="1" l="1"/>
  <c r="C7884" i="1"/>
  <c r="B7884" i="1"/>
  <c r="A7889" i="4"/>
  <c r="C7888" i="4"/>
  <c r="B7888" i="4"/>
  <c r="A7886" i="2"/>
  <c r="C7885" i="2"/>
  <c r="B7885" i="2"/>
  <c r="A7886" i="1" l="1"/>
  <c r="C7885" i="1"/>
  <c r="B7885" i="1"/>
  <c r="C7889" i="4"/>
  <c r="B7889" i="4"/>
  <c r="A7890" i="4"/>
  <c r="C7886" i="2"/>
  <c r="B7886" i="2"/>
  <c r="A7887" i="2"/>
  <c r="A7887" i="1" l="1"/>
  <c r="C7886" i="1"/>
  <c r="B7886" i="1"/>
  <c r="A7891" i="4"/>
  <c r="C7890" i="4"/>
  <c r="B7890" i="4"/>
  <c r="A7888" i="2"/>
  <c r="C7887" i="2"/>
  <c r="B7887" i="2"/>
  <c r="A7888" i="1" l="1"/>
  <c r="C7887" i="1"/>
  <c r="B7887" i="1"/>
  <c r="C7891" i="4"/>
  <c r="B7891" i="4"/>
  <c r="A7892" i="4"/>
  <c r="A7889" i="2"/>
  <c r="C7888" i="2"/>
  <c r="B7888" i="2"/>
  <c r="A7889" i="1" l="1"/>
  <c r="C7888" i="1"/>
  <c r="B7888" i="1"/>
  <c r="A7893" i="4"/>
  <c r="C7892" i="4"/>
  <c r="B7892" i="4"/>
  <c r="B7889" i="2"/>
  <c r="A7890" i="2"/>
  <c r="C7889" i="2"/>
  <c r="A7890" i="1" l="1"/>
  <c r="C7889" i="1"/>
  <c r="B7889" i="1"/>
  <c r="C7893" i="4"/>
  <c r="B7893" i="4"/>
  <c r="A7894" i="4"/>
  <c r="A7891" i="2"/>
  <c r="C7890" i="2"/>
  <c r="B7890" i="2"/>
  <c r="A7891" i="1" l="1"/>
  <c r="C7890" i="1"/>
  <c r="B7890" i="1"/>
  <c r="A7895" i="4"/>
  <c r="C7894" i="4"/>
  <c r="B7894" i="4"/>
  <c r="A7892" i="2"/>
  <c r="C7891" i="2"/>
  <c r="B7891" i="2"/>
  <c r="A7892" i="1" l="1"/>
  <c r="C7891" i="1"/>
  <c r="B7891" i="1"/>
  <c r="C7895" i="4"/>
  <c r="B7895" i="4"/>
  <c r="A7896" i="4"/>
  <c r="A7893" i="2"/>
  <c r="C7892" i="2"/>
  <c r="B7892" i="2"/>
  <c r="A7893" i="1" l="1"/>
  <c r="C7892" i="1"/>
  <c r="B7892" i="1"/>
  <c r="A7897" i="4"/>
  <c r="C7896" i="4"/>
  <c r="B7896" i="4"/>
  <c r="A7894" i="2"/>
  <c r="C7893" i="2"/>
  <c r="B7893" i="2"/>
  <c r="A7894" i="1" l="1"/>
  <c r="C7893" i="1"/>
  <c r="B7893" i="1"/>
  <c r="C7897" i="4"/>
  <c r="B7897" i="4"/>
  <c r="A7898" i="4"/>
  <c r="C7894" i="2"/>
  <c r="B7894" i="2"/>
  <c r="A7895" i="2"/>
  <c r="A7895" i="1" l="1"/>
  <c r="C7894" i="1"/>
  <c r="B7894" i="1"/>
  <c r="A7899" i="4"/>
  <c r="C7898" i="4"/>
  <c r="B7898" i="4"/>
  <c r="A7896" i="2"/>
  <c r="C7895" i="2"/>
  <c r="B7895" i="2"/>
  <c r="A7896" i="1" l="1"/>
  <c r="C7895" i="1"/>
  <c r="B7895" i="1"/>
  <c r="C7899" i="4"/>
  <c r="B7899" i="4"/>
  <c r="A7900" i="4"/>
  <c r="A7897" i="2"/>
  <c r="C7896" i="2"/>
  <c r="B7896" i="2"/>
  <c r="A7897" i="1" l="1"/>
  <c r="C7896" i="1"/>
  <c r="B7896" i="1"/>
  <c r="A7901" i="4"/>
  <c r="C7900" i="4"/>
  <c r="B7900" i="4"/>
  <c r="B7897" i="2"/>
  <c r="A7898" i="2"/>
  <c r="C7897" i="2"/>
  <c r="A7898" i="1" l="1"/>
  <c r="C7897" i="1"/>
  <c r="B7897" i="1"/>
  <c r="C7901" i="4"/>
  <c r="B7901" i="4"/>
  <c r="A7902" i="4"/>
  <c r="A7899" i="2"/>
  <c r="C7898" i="2"/>
  <c r="B7898" i="2"/>
  <c r="A7899" i="1" l="1"/>
  <c r="C7898" i="1"/>
  <c r="B7898" i="1"/>
  <c r="A7903" i="4"/>
  <c r="C7902" i="4"/>
  <c r="B7902" i="4"/>
  <c r="A7900" i="2"/>
  <c r="C7899" i="2"/>
  <c r="B7899" i="2"/>
  <c r="A7900" i="1" l="1"/>
  <c r="C7899" i="1"/>
  <c r="B7899" i="1"/>
  <c r="C7903" i="4"/>
  <c r="B7903" i="4"/>
  <c r="A7904" i="4"/>
  <c r="A7901" i="2"/>
  <c r="C7900" i="2"/>
  <c r="B7900" i="2"/>
  <c r="A7901" i="1" l="1"/>
  <c r="C7900" i="1"/>
  <c r="B7900" i="1"/>
  <c r="A7905" i="4"/>
  <c r="C7904" i="4"/>
  <c r="B7904" i="4"/>
  <c r="A7902" i="2"/>
  <c r="C7901" i="2"/>
  <c r="B7901" i="2"/>
  <c r="A7902" i="1" l="1"/>
  <c r="C7901" i="1"/>
  <c r="B7901" i="1"/>
  <c r="C7905" i="4"/>
  <c r="B7905" i="4"/>
  <c r="A7906" i="4"/>
  <c r="C7902" i="2"/>
  <c r="B7902" i="2"/>
  <c r="A7903" i="2"/>
  <c r="A7903" i="1" l="1"/>
  <c r="C7902" i="1"/>
  <c r="B7902" i="1"/>
  <c r="A7907" i="4"/>
  <c r="C7906" i="4"/>
  <c r="B7906" i="4"/>
  <c r="A7904" i="2"/>
  <c r="C7903" i="2"/>
  <c r="B7903" i="2"/>
  <c r="A7904" i="1" l="1"/>
  <c r="C7903" i="1"/>
  <c r="B7903" i="1"/>
  <c r="C7907" i="4"/>
  <c r="B7907" i="4"/>
  <c r="A7908" i="4"/>
  <c r="A7905" i="2"/>
  <c r="C7904" i="2"/>
  <c r="B7904" i="2"/>
  <c r="A7905" i="1" l="1"/>
  <c r="C7904" i="1"/>
  <c r="B7904" i="1"/>
  <c r="A7909" i="4"/>
  <c r="C7908" i="4"/>
  <c r="B7908" i="4"/>
  <c r="B7905" i="2"/>
  <c r="A7906" i="2"/>
  <c r="C7905" i="2"/>
  <c r="A7906" i="1" l="1"/>
  <c r="C7905" i="1"/>
  <c r="B7905" i="1"/>
  <c r="C7909" i="4"/>
  <c r="B7909" i="4"/>
  <c r="A7910" i="4"/>
  <c r="A7907" i="2"/>
  <c r="C7906" i="2"/>
  <c r="B7906" i="2"/>
  <c r="A7907" i="1" l="1"/>
  <c r="C7906" i="1"/>
  <c r="B7906" i="1"/>
  <c r="A7911" i="4"/>
  <c r="C7910" i="4"/>
  <c r="B7910" i="4"/>
  <c r="A7908" i="2"/>
  <c r="C7907" i="2"/>
  <c r="B7907" i="2"/>
  <c r="A7908" i="1" l="1"/>
  <c r="C7907" i="1"/>
  <c r="B7907" i="1"/>
  <c r="C7911" i="4"/>
  <c r="B7911" i="4"/>
  <c r="A7912" i="4"/>
  <c r="A7909" i="2"/>
  <c r="C7908" i="2"/>
  <c r="B7908" i="2"/>
  <c r="A7909" i="1" l="1"/>
  <c r="C7908" i="1"/>
  <c r="B7908" i="1"/>
  <c r="A7913" i="4"/>
  <c r="C7912" i="4"/>
  <c r="B7912" i="4"/>
  <c r="A7910" i="2"/>
  <c r="C7909" i="2"/>
  <c r="B7909" i="2"/>
  <c r="A7910" i="1" l="1"/>
  <c r="C7909" i="1"/>
  <c r="B7909" i="1"/>
  <c r="C7913" i="4"/>
  <c r="B7913" i="4"/>
  <c r="A7914" i="4"/>
  <c r="C7910" i="2"/>
  <c r="B7910" i="2"/>
  <c r="A7911" i="2"/>
  <c r="A7911" i="1" l="1"/>
  <c r="C7910" i="1"/>
  <c r="B7910" i="1"/>
  <c r="A7915" i="4"/>
  <c r="C7914" i="4"/>
  <c r="B7914" i="4"/>
  <c r="A7912" i="2"/>
  <c r="C7911" i="2"/>
  <c r="B7911" i="2"/>
  <c r="A7912" i="1" l="1"/>
  <c r="C7911" i="1"/>
  <c r="B7911" i="1"/>
  <c r="C7915" i="4"/>
  <c r="B7915" i="4"/>
  <c r="A7916" i="4"/>
  <c r="A7913" i="2"/>
  <c r="C7912" i="2"/>
  <c r="B7912" i="2"/>
  <c r="A7913" i="1" l="1"/>
  <c r="C7912" i="1"/>
  <c r="B7912" i="1"/>
  <c r="A7917" i="4"/>
  <c r="C7916" i="4"/>
  <c r="B7916" i="4"/>
  <c r="B7913" i="2"/>
  <c r="A7914" i="2"/>
  <c r="C7913" i="2"/>
  <c r="A7914" i="1" l="1"/>
  <c r="C7913" i="1"/>
  <c r="B7913" i="1"/>
  <c r="C7917" i="4"/>
  <c r="B7917" i="4"/>
  <c r="A7918" i="4"/>
  <c r="A7915" i="2"/>
  <c r="C7914" i="2"/>
  <c r="B7914" i="2"/>
  <c r="A7915" i="1" l="1"/>
  <c r="C7914" i="1"/>
  <c r="B7914" i="1"/>
  <c r="A7919" i="4"/>
  <c r="C7918" i="4"/>
  <c r="B7918" i="4"/>
  <c r="A7916" i="2"/>
  <c r="C7915" i="2"/>
  <c r="B7915" i="2"/>
  <c r="A7916" i="1" l="1"/>
  <c r="C7915" i="1"/>
  <c r="B7915" i="1"/>
  <c r="C7919" i="4"/>
  <c r="B7919" i="4"/>
  <c r="A7920" i="4"/>
  <c r="A7917" i="2"/>
  <c r="C7916" i="2"/>
  <c r="B7916" i="2"/>
  <c r="A7917" i="1" l="1"/>
  <c r="C7916" i="1"/>
  <c r="B7916" i="1"/>
  <c r="A7921" i="4"/>
  <c r="C7920" i="4"/>
  <c r="B7920" i="4"/>
  <c r="A7918" i="2"/>
  <c r="C7917" i="2"/>
  <c r="B7917" i="2"/>
  <c r="A7918" i="1" l="1"/>
  <c r="C7917" i="1"/>
  <c r="B7917" i="1"/>
  <c r="C7921" i="4"/>
  <c r="B7921" i="4"/>
  <c r="A7922" i="4"/>
  <c r="C7918" i="2"/>
  <c r="B7918" i="2"/>
  <c r="A7919" i="2"/>
  <c r="A7919" i="1" l="1"/>
  <c r="C7918" i="1"/>
  <c r="B7918" i="1"/>
  <c r="A7923" i="4"/>
  <c r="C7922" i="4"/>
  <c r="B7922" i="4"/>
  <c r="A7920" i="2"/>
  <c r="C7919" i="2"/>
  <c r="B7919" i="2"/>
  <c r="A7920" i="1" l="1"/>
  <c r="C7919" i="1"/>
  <c r="B7919" i="1"/>
  <c r="C7923" i="4"/>
  <c r="B7923" i="4"/>
  <c r="A7924" i="4"/>
  <c r="A7921" i="2"/>
  <c r="C7920" i="2"/>
  <c r="B7920" i="2"/>
  <c r="A7921" i="1" l="1"/>
  <c r="C7920" i="1"/>
  <c r="B7920" i="1"/>
  <c r="A7925" i="4"/>
  <c r="C7924" i="4"/>
  <c r="B7924" i="4"/>
  <c r="B7921" i="2"/>
  <c r="A7922" i="2"/>
  <c r="C7921" i="2"/>
  <c r="A7922" i="1" l="1"/>
  <c r="C7921" i="1"/>
  <c r="B7921" i="1"/>
  <c r="C7925" i="4"/>
  <c r="B7925" i="4"/>
  <c r="A7926" i="4"/>
  <c r="A7923" i="2"/>
  <c r="C7922" i="2"/>
  <c r="B7922" i="2"/>
  <c r="A7923" i="1" l="1"/>
  <c r="C7922" i="1"/>
  <c r="B7922" i="1"/>
  <c r="A7927" i="4"/>
  <c r="C7926" i="4"/>
  <c r="B7926" i="4"/>
  <c r="A7924" i="2"/>
  <c r="C7923" i="2"/>
  <c r="B7923" i="2"/>
  <c r="A7924" i="1" l="1"/>
  <c r="C7923" i="1"/>
  <c r="B7923" i="1"/>
  <c r="C7927" i="4"/>
  <c r="B7927" i="4"/>
  <c r="A7928" i="4"/>
  <c r="A7925" i="2"/>
  <c r="C7924" i="2"/>
  <c r="B7924" i="2"/>
  <c r="A7925" i="1" l="1"/>
  <c r="C7924" i="1"/>
  <c r="B7924" i="1"/>
  <c r="A7929" i="4"/>
  <c r="C7928" i="4"/>
  <c r="B7928" i="4"/>
  <c r="A7926" i="2"/>
  <c r="C7925" i="2"/>
  <c r="B7925" i="2"/>
  <c r="A7926" i="1" l="1"/>
  <c r="C7925" i="1"/>
  <c r="B7925" i="1"/>
  <c r="C7929" i="4"/>
  <c r="B7929" i="4"/>
  <c r="A7930" i="4"/>
  <c r="C7926" i="2"/>
  <c r="B7926" i="2"/>
  <c r="A7927" i="2"/>
  <c r="A7927" i="1" l="1"/>
  <c r="C7926" i="1"/>
  <c r="B7926" i="1"/>
  <c r="A7931" i="4"/>
  <c r="C7930" i="4"/>
  <c r="B7930" i="4"/>
  <c r="A7928" i="2"/>
  <c r="C7927" i="2"/>
  <c r="B7927" i="2"/>
  <c r="A7928" i="1" l="1"/>
  <c r="C7927" i="1"/>
  <c r="B7927" i="1"/>
  <c r="C7931" i="4"/>
  <c r="B7931" i="4"/>
  <c r="A7932" i="4"/>
  <c r="A7929" i="2"/>
  <c r="C7928" i="2"/>
  <c r="B7928" i="2"/>
  <c r="A7929" i="1" l="1"/>
  <c r="C7928" i="1"/>
  <c r="B7928" i="1"/>
  <c r="A7933" i="4"/>
  <c r="C7932" i="4"/>
  <c r="B7932" i="4"/>
  <c r="B7929" i="2"/>
  <c r="A7930" i="2"/>
  <c r="C7929" i="2"/>
  <c r="A7930" i="1" l="1"/>
  <c r="C7929" i="1"/>
  <c r="B7929" i="1"/>
  <c r="C7933" i="4"/>
  <c r="B7933" i="4"/>
  <c r="A7934" i="4"/>
  <c r="A7931" i="2"/>
  <c r="C7930" i="2"/>
  <c r="B7930" i="2"/>
  <c r="A7931" i="1" l="1"/>
  <c r="C7930" i="1"/>
  <c r="B7930" i="1"/>
  <c r="A7935" i="4"/>
  <c r="C7934" i="4"/>
  <c r="B7934" i="4"/>
  <c r="A7932" i="2"/>
  <c r="C7931" i="2"/>
  <c r="B7931" i="2"/>
  <c r="A7932" i="1" l="1"/>
  <c r="C7931" i="1"/>
  <c r="B7931" i="1"/>
  <c r="C7935" i="4"/>
  <c r="B7935" i="4"/>
  <c r="A7936" i="4"/>
  <c r="A7933" i="2"/>
  <c r="C7932" i="2"/>
  <c r="B7932" i="2"/>
  <c r="A7933" i="1" l="1"/>
  <c r="C7932" i="1"/>
  <c r="B7932" i="1"/>
  <c r="A7937" i="4"/>
  <c r="C7936" i="4"/>
  <c r="B7936" i="4"/>
  <c r="A7934" i="2"/>
  <c r="C7933" i="2"/>
  <c r="B7933" i="2"/>
  <c r="A7934" i="1" l="1"/>
  <c r="C7933" i="1"/>
  <c r="B7933" i="1"/>
  <c r="B7937" i="4"/>
  <c r="A7938" i="4"/>
  <c r="C7937" i="4"/>
  <c r="C7934" i="2"/>
  <c r="B7934" i="2"/>
  <c r="A7935" i="2"/>
  <c r="A7935" i="1" l="1"/>
  <c r="C7934" i="1"/>
  <c r="B7934" i="1"/>
  <c r="A7939" i="4"/>
  <c r="C7938" i="4"/>
  <c r="B7938" i="4"/>
  <c r="A7936" i="2"/>
  <c r="C7935" i="2"/>
  <c r="B7935" i="2"/>
  <c r="A7936" i="1" l="1"/>
  <c r="C7935" i="1"/>
  <c r="B7935" i="1"/>
  <c r="B7939" i="4"/>
  <c r="A7940" i="4"/>
  <c r="C7939" i="4"/>
  <c r="A7937" i="2"/>
  <c r="C7936" i="2"/>
  <c r="B7936" i="2"/>
  <c r="A7937" i="1" l="1"/>
  <c r="C7936" i="1"/>
  <c r="B7936" i="1"/>
  <c r="A7941" i="4"/>
  <c r="C7940" i="4"/>
  <c r="B7940" i="4"/>
  <c r="B7937" i="2"/>
  <c r="A7938" i="2"/>
  <c r="C7937" i="2"/>
  <c r="A7938" i="1" l="1"/>
  <c r="C7937" i="1"/>
  <c r="B7937" i="1"/>
  <c r="B7941" i="4"/>
  <c r="A7942" i="4"/>
  <c r="C7941" i="4"/>
  <c r="A7939" i="2"/>
  <c r="C7938" i="2"/>
  <c r="B7938" i="2"/>
  <c r="A7939" i="1" l="1"/>
  <c r="C7938" i="1"/>
  <c r="B7938" i="1"/>
  <c r="A7943" i="4"/>
  <c r="C7942" i="4"/>
  <c r="B7942" i="4"/>
  <c r="A7940" i="2"/>
  <c r="C7939" i="2"/>
  <c r="B7939" i="2"/>
  <c r="A7940" i="1" l="1"/>
  <c r="C7939" i="1"/>
  <c r="B7939" i="1"/>
  <c r="B7943" i="4"/>
  <c r="C7943" i="4"/>
  <c r="A7944" i="4"/>
  <c r="A7941" i="2"/>
  <c r="C7940" i="2"/>
  <c r="B7940" i="2"/>
  <c r="A7941" i="1" l="1"/>
  <c r="C7940" i="1"/>
  <c r="B7940" i="1"/>
  <c r="A7945" i="4"/>
  <c r="C7944" i="4"/>
  <c r="B7944" i="4"/>
  <c r="A7942" i="2"/>
  <c r="C7941" i="2"/>
  <c r="B7941" i="2"/>
  <c r="A7942" i="1" l="1"/>
  <c r="C7941" i="1"/>
  <c r="B7941" i="1"/>
  <c r="B7945" i="4"/>
  <c r="A7946" i="4"/>
  <c r="C7945" i="4"/>
  <c r="C7942" i="2"/>
  <c r="B7942" i="2"/>
  <c r="A7943" i="2"/>
  <c r="A7943" i="1" l="1"/>
  <c r="C7942" i="1"/>
  <c r="B7942" i="1"/>
  <c r="A7947" i="4"/>
  <c r="C7946" i="4"/>
  <c r="B7946" i="4"/>
  <c r="A7944" i="2"/>
  <c r="C7943" i="2"/>
  <c r="B7943" i="2"/>
  <c r="A7944" i="1" l="1"/>
  <c r="C7943" i="1"/>
  <c r="B7943" i="1"/>
  <c r="B7947" i="4"/>
  <c r="A7948" i="4"/>
  <c r="C7947" i="4"/>
  <c r="A7945" i="2"/>
  <c r="C7944" i="2"/>
  <c r="B7944" i="2"/>
  <c r="A7945" i="1" l="1"/>
  <c r="C7944" i="1"/>
  <c r="B7944" i="1"/>
  <c r="A7949" i="4"/>
  <c r="C7948" i="4"/>
  <c r="B7948" i="4"/>
  <c r="B7945" i="2"/>
  <c r="A7946" i="2"/>
  <c r="C7945" i="2"/>
  <c r="A7946" i="1" l="1"/>
  <c r="C7945" i="1"/>
  <c r="B7945" i="1"/>
  <c r="B7949" i="4"/>
  <c r="A7950" i="4"/>
  <c r="C7949" i="4"/>
  <c r="A7947" i="2"/>
  <c r="C7946" i="2"/>
  <c r="B7946" i="2"/>
  <c r="A7947" i="1" l="1"/>
  <c r="C7946" i="1"/>
  <c r="B7946" i="1"/>
  <c r="A7951" i="4"/>
  <c r="C7950" i="4"/>
  <c r="B7950" i="4"/>
  <c r="A7948" i="2"/>
  <c r="C7947" i="2"/>
  <c r="B7947" i="2"/>
  <c r="A7948" i="1" l="1"/>
  <c r="C7947" i="1"/>
  <c r="B7947" i="1"/>
  <c r="B7951" i="4"/>
  <c r="C7951" i="4"/>
  <c r="A7952" i="4"/>
  <c r="A7949" i="2"/>
  <c r="C7948" i="2"/>
  <c r="B7948" i="2"/>
  <c r="A7949" i="1" l="1"/>
  <c r="C7948" i="1"/>
  <c r="B7948" i="1"/>
  <c r="A7953" i="4"/>
  <c r="C7952" i="4"/>
  <c r="B7952" i="4"/>
  <c r="A7950" i="2"/>
  <c r="C7949" i="2"/>
  <c r="B7949" i="2"/>
  <c r="A7950" i="1" l="1"/>
  <c r="C7949" i="1"/>
  <c r="B7949" i="1"/>
  <c r="B7953" i="4"/>
  <c r="A7954" i="4"/>
  <c r="C7953" i="4"/>
  <c r="C7950" i="2"/>
  <c r="B7950" i="2"/>
  <c r="A7951" i="2"/>
  <c r="A7951" i="1" l="1"/>
  <c r="C7950" i="1"/>
  <c r="B7950" i="1"/>
  <c r="A7955" i="4"/>
  <c r="C7954" i="4"/>
  <c r="B7954" i="4"/>
  <c r="A7952" i="2"/>
  <c r="C7951" i="2"/>
  <c r="B7951" i="2"/>
  <c r="A7952" i="1" l="1"/>
  <c r="C7951" i="1"/>
  <c r="B7951" i="1"/>
  <c r="B7955" i="4"/>
  <c r="A7956" i="4"/>
  <c r="C7955" i="4"/>
  <c r="A7953" i="2"/>
  <c r="C7952" i="2"/>
  <c r="B7952" i="2"/>
  <c r="A7953" i="1" l="1"/>
  <c r="C7952" i="1"/>
  <c r="B7952" i="1"/>
  <c r="A7957" i="4"/>
  <c r="C7956" i="4"/>
  <c r="B7956" i="4"/>
  <c r="B7953" i="2"/>
  <c r="A7954" i="2"/>
  <c r="C7953" i="2"/>
  <c r="A7954" i="1" l="1"/>
  <c r="C7953" i="1"/>
  <c r="B7953" i="1"/>
  <c r="B7957" i="4"/>
  <c r="A7958" i="4"/>
  <c r="C7957" i="4"/>
  <c r="A7955" i="2"/>
  <c r="C7954" i="2"/>
  <c r="B7954" i="2"/>
  <c r="A7955" i="1" l="1"/>
  <c r="C7954" i="1"/>
  <c r="B7954" i="1"/>
  <c r="A7959" i="4"/>
  <c r="C7958" i="4"/>
  <c r="B7958" i="4"/>
  <c r="A7956" i="2"/>
  <c r="C7955" i="2"/>
  <c r="B7955" i="2"/>
  <c r="A7956" i="1" l="1"/>
  <c r="C7955" i="1"/>
  <c r="B7955" i="1"/>
  <c r="B7959" i="4"/>
  <c r="C7959" i="4"/>
  <c r="A7960" i="4"/>
  <c r="A7957" i="2"/>
  <c r="C7956" i="2"/>
  <c r="B7956" i="2"/>
  <c r="A7957" i="1" l="1"/>
  <c r="C7956" i="1"/>
  <c r="B7956" i="1"/>
  <c r="A7961" i="4"/>
  <c r="C7960" i="4"/>
  <c r="B7960" i="4"/>
  <c r="A7958" i="2"/>
  <c r="C7957" i="2"/>
  <c r="B7957" i="2"/>
  <c r="A7958" i="1" l="1"/>
  <c r="C7957" i="1"/>
  <c r="B7957" i="1"/>
  <c r="B7961" i="4"/>
  <c r="A7962" i="4"/>
  <c r="C7961" i="4"/>
  <c r="C7958" i="2"/>
  <c r="B7958" i="2"/>
  <c r="A7959" i="2"/>
  <c r="A7959" i="1" l="1"/>
  <c r="C7958" i="1"/>
  <c r="B7958" i="1"/>
  <c r="A7963" i="4"/>
  <c r="C7962" i="4"/>
  <c r="B7962" i="4"/>
  <c r="A7960" i="2"/>
  <c r="C7959" i="2"/>
  <c r="B7959" i="2"/>
  <c r="A7960" i="1" l="1"/>
  <c r="C7959" i="1"/>
  <c r="B7959" i="1"/>
  <c r="B7963" i="4"/>
  <c r="A7964" i="4"/>
  <c r="C7963" i="4"/>
  <c r="A7961" i="2"/>
  <c r="C7960" i="2"/>
  <c r="B7960" i="2"/>
  <c r="A7961" i="1" l="1"/>
  <c r="C7960" i="1"/>
  <c r="B7960" i="1"/>
  <c r="A7965" i="4"/>
  <c r="C7964" i="4"/>
  <c r="B7964" i="4"/>
  <c r="B7961" i="2"/>
  <c r="A7962" i="2"/>
  <c r="C7961" i="2"/>
  <c r="A7962" i="1" l="1"/>
  <c r="C7961" i="1"/>
  <c r="B7961" i="1"/>
  <c r="B7965" i="4"/>
  <c r="A7966" i="4"/>
  <c r="C7965" i="4"/>
  <c r="A7963" i="2"/>
  <c r="C7962" i="2"/>
  <c r="B7962" i="2"/>
  <c r="A7963" i="1" l="1"/>
  <c r="C7962" i="1"/>
  <c r="B7962" i="1"/>
  <c r="A7967" i="4"/>
  <c r="C7966" i="4"/>
  <c r="B7966" i="4"/>
  <c r="A7964" i="2"/>
  <c r="C7963" i="2"/>
  <c r="B7963" i="2"/>
  <c r="A7964" i="1" l="1"/>
  <c r="C7963" i="1"/>
  <c r="B7963" i="1"/>
  <c r="B7967" i="4"/>
  <c r="C7967" i="4"/>
  <c r="A7968" i="4"/>
  <c r="A7965" i="2"/>
  <c r="C7964" i="2"/>
  <c r="B7964" i="2"/>
  <c r="A7965" i="1" l="1"/>
  <c r="C7964" i="1"/>
  <c r="B7964" i="1"/>
  <c r="A7969" i="4"/>
  <c r="C7968" i="4"/>
  <c r="B7968" i="4"/>
  <c r="A7966" i="2"/>
  <c r="C7965" i="2"/>
  <c r="B7965" i="2"/>
  <c r="A7966" i="1" l="1"/>
  <c r="C7965" i="1"/>
  <c r="B7965" i="1"/>
  <c r="B7969" i="4"/>
  <c r="A7970" i="4"/>
  <c r="C7969" i="4"/>
  <c r="C7966" i="2"/>
  <c r="B7966" i="2"/>
  <c r="A7967" i="2"/>
  <c r="A7967" i="1" l="1"/>
  <c r="C7966" i="1"/>
  <c r="B7966" i="1"/>
  <c r="A7971" i="4"/>
  <c r="C7970" i="4"/>
  <c r="B7970" i="4"/>
  <c r="A7968" i="2"/>
  <c r="C7967" i="2"/>
  <c r="B7967" i="2"/>
  <c r="A7968" i="1" l="1"/>
  <c r="C7967" i="1"/>
  <c r="B7967" i="1"/>
  <c r="B7971" i="4"/>
  <c r="A7972" i="4"/>
  <c r="C7971" i="4"/>
  <c r="A7969" i="2"/>
  <c r="C7968" i="2"/>
  <c r="B7968" i="2"/>
  <c r="A7969" i="1" l="1"/>
  <c r="C7968" i="1"/>
  <c r="B7968" i="1"/>
  <c r="A7973" i="4"/>
  <c r="C7972" i="4"/>
  <c r="B7972" i="4"/>
  <c r="B7969" i="2"/>
  <c r="A7970" i="2"/>
  <c r="C7969" i="2"/>
  <c r="A7970" i="1" l="1"/>
  <c r="C7969" i="1"/>
  <c r="B7969" i="1"/>
  <c r="B7973" i="4"/>
  <c r="A7974" i="4"/>
  <c r="C7973" i="4"/>
  <c r="A7971" i="2"/>
  <c r="C7970" i="2"/>
  <c r="B7970" i="2"/>
  <c r="A7971" i="1" l="1"/>
  <c r="C7970" i="1"/>
  <c r="B7970" i="1"/>
  <c r="A7975" i="4"/>
  <c r="C7974" i="4"/>
  <c r="B7974" i="4"/>
  <c r="A7972" i="2"/>
  <c r="C7971" i="2"/>
  <c r="B7971" i="2"/>
  <c r="A7972" i="1" l="1"/>
  <c r="C7971" i="1"/>
  <c r="B7971" i="1"/>
  <c r="B7975" i="4"/>
  <c r="C7975" i="4"/>
  <c r="A7976" i="4"/>
  <c r="A7973" i="2"/>
  <c r="C7972" i="2"/>
  <c r="B7972" i="2"/>
  <c r="A7973" i="1" l="1"/>
  <c r="C7972" i="1"/>
  <c r="B7972" i="1"/>
  <c r="A7977" i="4"/>
  <c r="C7976" i="4"/>
  <c r="B7976" i="4"/>
  <c r="A7974" i="2"/>
  <c r="C7973" i="2"/>
  <c r="B7973" i="2"/>
  <c r="A7974" i="1" l="1"/>
  <c r="C7973" i="1"/>
  <c r="B7973" i="1"/>
  <c r="B7977" i="4"/>
  <c r="A7978" i="4"/>
  <c r="C7977" i="4"/>
  <c r="C7974" i="2"/>
  <c r="B7974" i="2"/>
  <c r="A7975" i="2"/>
  <c r="A7975" i="1" l="1"/>
  <c r="C7974" i="1"/>
  <c r="B7974" i="1"/>
  <c r="A7979" i="4"/>
  <c r="C7978" i="4"/>
  <c r="B7978" i="4"/>
  <c r="A7976" i="2"/>
  <c r="C7975" i="2"/>
  <c r="B7975" i="2"/>
  <c r="A7976" i="1" l="1"/>
  <c r="C7975" i="1"/>
  <c r="B7975" i="1"/>
  <c r="B7979" i="4"/>
  <c r="A7980" i="4"/>
  <c r="C7979" i="4"/>
  <c r="A7977" i="2"/>
  <c r="C7976" i="2"/>
  <c r="B7976" i="2"/>
  <c r="A7977" i="1" l="1"/>
  <c r="C7976" i="1"/>
  <c r="B7976" i="1"/>
  <c r="A7981" i="4"/>
  <c r="C7980" i="4"/>
  <c r="B7980" i="4"/>
  <c r="B7977" i="2"/>
  <c r="A7978" i="2"/>
  <c r="C7977" i="2"/>
  <c r="A7978" i="1" l="1"/>
  <c r="C7977" i="1"/>
  <c r="B7977" i="1"/>
  <c r="B7981" i="4"/>
  <c r="A7982" i="4"/>
  <c r="C7981" i="4"/>
  <c r="A7979" i="2"/>
  <c r="C7978" i="2"/>
  <c r="B7978" i="2"/>
  <c r="A7979" i="1" l="1"/>
  <c r="C7978" i="1"/>
  <c r="B7978" i="1"/>
  <c r="A7983" i="4"/>
  <c r="C7982" i="4"/>
  <c r="B7982" i="4"/>
  <c r="A7980" i="2"/>
  <c r="C7979" i="2"/>
  <c r="B7979" i="2"/>
  <c r="A7980" i="1" l="1"/>
  <c r="C7979" i="1"/>
  <c r="B7979" i="1"/>
  <c r="B7983" i="4"/>
  <c r="C7983" i="4"/>
  <c r="A7984" i="4"/>
  <c r="A7981" i="2"/>
  <c r="C7980" i="2"/>
  <c r="B7980" i="2"/>
  <c r="A7981" i="1" l="1"/>
  <c r="C7980" i="1"/>
  <c r="B7980" i="1"/>
  <c r="A7985" i="4"/>
  <c r="C7984" i="4"/>
  <c r="B7984" i="4"/>
  <c r="A7982" i="2"/>
  <c r="C7981" i="2"/>
  <c r="B7981" i="2"/>
  <c r="A7982" i="1" l="1"/>
  <c r="C7981" i="1"/>
  <c r="B7981" i="1"/>
  <c r="B7985" i="4"/>
  <c r="A7986" i="4"/>
  <c r="C7985" i="4"/>
  <c r="C7982" i="2"/>
  <c r="B7982" i="2"/>
  <c r="A7983" i="2"/>
  <c r="A7983" i="1" l="1"/>
  <c r="C7982" i="1"/>
  <c r="B7982" i="1"/>
  <c r="A7987" i="4"/>
  <c r="C7986" i="4"/>
  <c r="B7986" i="4"/>
  <c r="A7984" i="2"/>
  <c r="C7983" i="2"/>
  <c r="B7983" i="2"/>
  <c r="A7984" i="1" l="1"/>
  <c r="C7983" i="1"/>
  <c r="B7983" i="1"/>
  <c r="B7987" i="4"/>
  <c r="A7988" i="4"/>
  <c r="C7987" i="4"/>
  <c r="A7985" i="2"/>
  <c r="C7984" i="2"/>
  <c r="B7984" i="2"/>
  <c r="A7985" i="1" l="1"/>
  <c r="C7984" i="1"/>
  <c r="B7984" i="1"/>
  <c r="A7989" i="4"/>
  <c r="C7988" i="4"/>
  <c r="B7988" i="4"/>
  <c r="B7985" i="2"/>
  <c r="A7986" i="2"/>
  <c r="C7985" i="2"/>
  <c r="A7986" i="1" l="1"/>
  <c r="C7985" i="1"/>
  <c r="B7985" i="1"/>
  <c r="B7989" i="4"/>
  <c r="A7990" i="4"/>
  <c r="C7989" i="4"/>
  <c r="A7987" i="2"/>
  <c r="C7986" i="2"/>
  <c r="B7986" i="2"/>
  <c r="A7987" i="1" l="1"/>
  <c r="C7986" i="1"/>
  <c r="B7986" i="1"/>
  <c r="A7991" i="4"/>
  <c r="C7990" i="4"/>
  <c r="B7990" i="4"/>
  <c r="A7988" i="2"/>
  <c r="C7987" i="2"/>
  <c r="B7987" i="2"/>
  <c r="A7988" i="1" l="1"/>
  <c r="C7987" i="1"/>
  <c r="B7987" i="1"/>
  <c r="B7991" i="4"/>
  <c r="C7991" i="4"/>
  <c r="A7992" i="4"/>
  <c r="A7989" i="2"/>
  <c r="C7988" i="2"/>
  <c r="B7988" i="2"/>
  <c r="A7989" i="1" l="1"/>
  <c r="C7988" i="1"/>
  <c r="B7988" i="1"/>
  <c r="A7993" i="4"/>
  <c r="C7992" i="4"/>
  <c r="B7992" i="4"/>
  <c r="A7990" i="2"/>
  <c r="C7989" i="2"/>
  <c r="B7989" i="2"/>
  <c r="A7990" i="1" l="1"/>
  <c r="C7989" i="1"/>
  <c r="B7989" i="1"/>
  <c r="B7993" i="4"/>
  <c r="A7994" i="4"/>
  <c r="C7993" i="4"/>
  <c r="C7990" i="2"/>
  <c r="B7990" i="2"/>
  <c r="A7991" i="2"/>
  <c r="A7991" i="1" l="1"/>
  <c r="C7990" i="1"/>
  <c r="B7990" i="1"/>
  <c r="A7995" i="4"/>
  <c r="C7994" i="4"/>
  <c r="B7994" i="4"/>
  <c r="A7992" i="2"/>
  <c r="C7991" i="2"/>
  <c r="B7991" i="2"/>
  <c r="A7992" i="1" l="1"/>
  <c r="C7991" i="1"/>
  <c r="B7991" i="1"/>
  <c r="B7995" i="4"/>
  <c r="A7996" i="4"/>
  <c r="C7995" i="4"/>
  <c r="A7993" i="2"/>
  <c r="C7992" i="2"/>
  <c r="B7992" i="2"/>
  <c r="A7993" i="1" l="1"/>
  <c r="C7992" i="1"/>
  <c r="B7992" i="1"/>
  <c r="A7997" i="4"/>
  <c r="C7996" i="4"/>
  <c r="B7996" i="4"/>
  <c r="B7993" i="2"/>
  <c r="A7994" i="2"/>
  <c r="C7993" i="2"/>
  <c r="A7994" i="1" l="1"/>
  <c r="C7993" i="1"/>
  <c r="B7993" i="1"/>
  <c r="B7997" i="4"/>
  <c r="A7998" i="4"/>
  <c r="C7997" i="4"/>
  <c r="A7995" i="2"/>
  <c r="C7994" i="2"/>
  <c r="B7994" i="2"/>
  <c r="A7995" i="1" l="1"/>
  <c r="C7994" i="1"/>
  <c r="B7994" i="1"/>
  <c r="A7999" i="4"/>
  <c r="C7998" i="4"/>
  <c r="B7998" i="4"/>
  <c r="A7996" i="2"/>
  <c r="C7995" i="2"/>
  <c r="B7995" i="2"/>
  <c r="A7996" i="1" l="1"/>
  <c r="C7995" i="1"/>
  <c r="B7995" i="1"/>
  <c r="B7999" i="4"/>
  <c r="C7999" i="4"/>
  <c r="A8000" i="4"/>
  <c r="A7997" i="2"/>
  <c r="C7996" i="2"/>
  <c r="B7996" i="2"/>
  <c r="A7997" i="1" l="1"/>
  <c r="C7996" i="1"/>
  <c r="B7996" i="1"/>
  <c r="A8001" i="4"/>
  <c r="C8000" i="4"/>
  <c r="B8000" i="4"/>
  <c r="A7998" i="2"/>
  <c r="C7997" i="2"/>
  <c r="B7997" i="2"/>
  <c r="A7998" i="1" l="1"/>
  <c r="C7997" i="1"/>
  <c r="B7997" i="1"/>
  <c r="C8001" i="4"/>
  <c r="B8001" i="4"/>
  <c r="A8002" i="4"/>
  <c r="C7998" i="2"/>
  <c r="B7998" i="2"/>
  <c r="A7999" i="2"/>
  <c r="A7999" i="1" l="1"/>
  <c r="C7998" i="1"/>
  <c r="B7998" i="1"/>
  <c r="A8003" i="4"/>
  <c r="B8002" i="4"/>
  <c r="C8002" i="4"/>
  <c r="A8000" i="2"/>
  <c r="C7999" i="2"/>
  <c r="B7999" i="2"/>
  <c r="A8000" i="1" l="1"/>
  <c r="C7999" i="1"/>
  <c r="B7999" i="1"/>
  <c r="C8003" i="4"/>
  <c r="B8003" i="4"/>
  <c r="A8004" i="4"/>
  <c r="A8001" i="2"/>
  <c r="C8000" i="2"/>
  <c r="B8000" i="2"/>
  <c r="A8001" i="1" l="1"/>
  <c r="C8000" i="1"/>
  <c r="B8000" i="1"/>
  <c r="A8005" i="4"/>
  <c r="C8004" i="4"/>
  <c r="B8004" i="4"/>
  <c r="B8001" i="2"/>
  <c r="A8002" i="2"/>
  <c r="C8001" i="2"/>
  <c r="A8002" i="1" l="1"/>
  <c r="C8001" i="1"/>
  <c r="B8001" i="1"/>
  <c r="C8005" i="4"/>
  <c r="B8005" i="4"/>
  <c r="A8006" i="4"/>
  <c r="A8003" i="2"/>
  <c r="C8002" i="2"/>
  <c r="B8002" i="2"/>
  <c r="A8003" i="1" l="1"/>
  <c r="C8002" i="1"/>
  <c r="B8002" i="1"/>
  <c r="A8007" i="4"/>
  <c r="C8006" i="4"/>
  <c r="B8006" i="4"/>
  <c r="A8004" i="2"/>
  <c r="C8003" i="2"/>
  <c r="B8003" i="2"/>
  <c r="A8004" i="1" l="1"/>
  <c r="C8003" i="1"/>
  <c r="B8003" i="1"/>
  <c r="C8007" i="4"/>
  <c r="B8007" i="4"/>
  <c r="A8008" i="4"/>
  <c r="A8005" i="2"/>
  <c r="C8004" i="2"/>
  <c r="B8004" i="2"/>
  <c r="A8005" i="1" l="1"/>
  <c r="C8004" i="1"/>
  <c r="B8004" i="1"/>
  <c r="A8009" i="4"/>
  <c r="C8008" i="4"/>
  <c r="B8008" i="4"/>
  <c r="A8006" i="2"/>
  <c r="C8005" i="2"/>
  <c r="B8005" i="2"/>
  <c r="A8006" i="1" l="1"/>
  <c r="C8005" i="1"/>
  <c r="B8005" i="1"/>
  <c r="C8009" i="4"/>
  <c r="B8009" i="4"/>
  <c r="A8010" i="4"/>
  <c r="C8006" i="2"/>
  <c r="B8006" i="2"/>
  <c r="A8007" i="2"/>
  <c r="A8007" i="1" l="1"/>
  <c r="C8006" i="1"/>
  <c r="B8006" i="1"/>
  <c r="A8011" i="4"/>
  <c r="C8010" i="4"/>
  <c r="B8010" i="4"/>
  <c r="C8007" i="2"/>
  <c r="A8008" i="2"/>
  <c r="B8007" i="2"/>
  <c r="A8008" i="1" l="1"/>
  <c r="C8007" i="1"/>
  <c r="B8007" i="1"/>
  <c r="C8011" i="4"/>
  <c r="B8011" i="4"/>
  <c r="A8012" i="4"/>
  <c r="A8009" i="2"/>
  <c r="C8008" i="2"/>
  <c r="B8008" i="2"/>
  <c r="A8009" i="1" l="1"/>
  <c r="C8008" i="1"/>
  <c r="B8008" i="1"/>
  <c r="A8013" i="4"/>
  <c r="C8012" i="4"/>
  <c r="B8012" i="4"/>
  <c r="A8010" i="2"/>
  <c r="C8009" i="2"/>
  <c r="B8009" i="2"/>
  <c r="A8010" i="1" l="1"/>
  <c r="C8009" i="1"/>
  <c r="B8009" i="1"/>
  <c r="C8013" i="4"/>
  <c r="B8013" i="4"/>
  <c r="A8014" i="4"/>
  <c r="A8011" i="2"/>
  <c r="C8010" i="2"/>
  <c r="B8010" i="2"/>
  <c r="A8011" i="1" l="1"/>
  <c r="C8010" i="1"/>
  <c r="B8010" i="1"/>
  <c r="A8015" i="4"/>
  <c r="C8014" i="4"/>
  <c r="B8014" i="4"/>
  <c r="A8012" i="2"/>
  <c r="C8011" i="2"/>
  <c r="B8011" i="2"/>
  <c r="A8012" i="1" l="1"/>
  <c r="C8011" i="1"/>
  <c r="B8011" i="1"/>
  <c r="C8015" i="4"/>
  <c r="B8015" i="4"/>
  <c r="A8016" i="4"/>
  <c r="A8013" i="2"/>
  <c r="C8012" i="2"/>
  <c r="B8012" i="2"/>
  <c r="A8013" i="1" l="1"/>
  <c r="C8012" i="1"/>
  <c r="B8012" i="1"/>
  <c r="A8017" i="4"/>
  <c r="C8016" i="4"/>
  <c r="B8016" i="4"/>
  <c r="C8013" i="2"/>
  <c r="B8013" i="2"/>
  <c r="A8014" i="2"/>
  <c r="A8014" i="1" l="1"/>
  <c r="C8013" i="1"/>
  <c r="B8013" i="1"/>
  <c r="C8017" i="4"/>
  <c r="B8017" i="4"/>
  <c r="A8018" i="4"/>
  <c r="A8015" i="2"/>
  <c r="C8014" i="2"/>
  <c r="B8014" i="2"/>
  <c r="A8015" i="1" l="1"/>
  <c r="C8014" i="1"/>
  <c r="B8014" i="1"/>
  <c r="A8019" i="4"/>
  <c r="B8018" i="4"/>
  <c r="C8018" i="4"/>
  <c r="A8016" i="2"/>
  <c r="C8015" i="2"/>
  <c r="B8015" i="2"/>
  <c r="A8016" i="1" l="1"/>
  <c r="C8015" i="1"/>
  <c r="B8015" i="1"/>
  <c r="C8019" i="4"/>
  <c r="B8019" i="4"/>
  <c r="A8020" i="4"/>
  <c r="B8016" i="2"/>
  <c r="A8017" i="2"/>
  <c r="C8016" i="2"/>
  <c r="A8017" i="1" l="1"/>
  <c r="C8016" i="1"/>
  <c r="B8016" i="1"/>
  <c r="A8021" i="4"/>
  <c r="C8020" i="4"/>
  <c r="B8020" i="4"/>
  <c r="A8018" i="2"/>
  <c r="C8017" i="2"/>
  <c r="B8017" i="2"/>
  <c r="A8018" i="1" l="1"/>
  <c r="C8017" i="1"/>
  <c r="B8017" i="1"/>
  <c r="C8021" i="4"/>
  <c r="B8021" i="4"/>
  <c r="A8022" i="4"/>
  <c r="A8019" i="2"/>
  <c r="C8018" i="2"/>
  <c r="B8018" i="2"/>
  <c r="A8019" i="1" l="1"/>
  <c r="C8018" i="1"/>
  <c r="B8018" i="1"/>
  <c r="A8023" i="4"/>
  <c r="C8022" i="4"/>
  <c r="B8022" i="4"/>
  <c r="A8020" i="2"/>
  <c r="C8019" i="2"/>
  <c r="B8019" i="2"/>
  <c r="A8020" i="1" l="1"/>
  <c r="C8019" i="1"/>
  <c r="B8019" i="1"/>
  <c r="C8023" i="4"/>
  <c r="B8023" i="4"/>
  <c r="A8024" i="4"/>
  <c r="A8021" i="2"/>
  <c r="C8020" i="2"/>
  <c r="B8020" i="2"/>
  <c r="A8021" i="1" l="1"/>
  <c r="C8020" i="1"/>
  <c r="B8020" i="1"/>
  <c r="A8025" i="4"/>
  <c r="C8024" i="4"/>
  <c r="B8024" i="4"/>
  <c r="C8021" i="2"/>
  <c r="B8021" i="2"/>
  <c r="A8022" i="2"/>
  <c r="A8022" i="1" l="1"/>
  <c r="C8021" i="1"/>
  <c r="B8021" i="1"/>
  <c r="C8025" i="4"/>
  <c r="B8025" i="4"/>
  <c r="A8026" i="4"/>
  <c r="A8023" i="2"/>
  <c r="C8022" i="2"/>
  <c r="B8022" i="2"/>
  <c r="A8023" i="1" l="1"/>
  <c r="C8022" i="1"/>
  <c r="B8022" i="1"/>
  <c r="A8027" i="4"/>
  <c r="C8026" i="4"/>
  <c r="B8026" i="4"/>
  <c r="A8024" i="2"/>
  <c r="C8023" i="2"/>
  <c r="B8023" i="2"/>
  <c r="A8024" i="1" l="1"/>
  <c r="C8023" i="1"/>
  <c r="B8023" i="1"/>
  <c r="C8027" i="4"/>
  <c r="B8027" i="4"/>
  <c r="A8028" i="4"/>
  <c r="B8024" i="2"/>
  <c r="A8025" i="2"/>
  <c r="C8024" i="2"/>
  <c r="A8025" i="1" l="1"/>
  <c r="C8024" i="1"/>
  <c r="B8024" i="1"/>
  <c r="A8029" i="4"/>
  <c r="C8028" i="4"/>
  <c r="B8028" i="4"/>
  <c r="A8026" i="2"/>
  <c r="C8025" i="2"/>
  <c r="B8025" i="2"/>
  <c r="A8026" i="1" l="1"/>
  <c r="C8025" i="1"/>
  <c r="B8025" i="1"/>
  <c r="C8029" i="4"/>
  <c r="B8029" i="4"/>
  <c r="A8030" i="4"/>
  <c r="A8027" i="2"/>
  <c r="C8026" i="2"/>
  <c r="B8026" i="2"/>
  <c r="A8027" i="1" l="1"/>
  <c r="C8026" i="1"/>
  <c r="B8026" i="1"/>
  <c r="A8031" i="4"/>
  <c r="C8030" i="4"/>
  <c r="B8030" i="4"/>
  <c r="A8028" i="2"/>
  <c r="C8027" i="2"/>
  <c r="B8027" i="2"/>
  <c r="A8028" i="1" l="1"/>
  <c r="C8027" i="1"/>
  <c r="B8027" i="1"/>
  <c r="C8031" i="4"/>
  <c r="B8031" i="4"/>
  <c r="A8032" i="4"/>
  <c r="A8029" i="2"/>
  <c r="C8028" i="2"/>
  <c r="B8028" i="2"/>
  <c r="A8029" i="1" l="1"/>
  <c r="C8028" i="1"/>
  <c r="B8028" i="1"/>
  <c r="A8033" i="4"/>
  <c r="C8032" i="4"/>
  <c r="B8032" i="4"/>
  <c r="C8029" i="2"/>
  <c r="B8029" i="2"/>
  <c r="A8030" i="2"/>
  <c r="A8030" i="1" l="1"/>
  <c r="C8029" i="1"/>
  <c r="B8029" i="1"/>
  <c r="C8033" i="4"/>
  <c r="B8033" i="4"/>
  <c r="A8034" i="4"/>
  <c r="A8031" i="2"/>
  <c r="C8030" i="2"/>
  <c r="B8030" i="2"/>
  <c r="A8031" i="1" l="1"/>
  <c r="C8030" i="1"/>
  <c r="B8030" i="1"/>
  <c r="A8035" i="4"/>
  <c r="B8034" i="4"/>
  <c r="C8034" i="4"/>
  <c r="A8032" i="2"/>
  <c r="C8031" i="2"/>
  <c r="B8031" i="2"/>
  <c r="A8032" i="1" l="1"/>
  <c r="C8031" i="1"/>
  <c r="B8031" i="1"/>
  <c r="C8035" i="4"/>
  <c r="B8035" i="4"/>
  <c r="A8036" i="4"/>
  <c r="B8032" i="2"/>
  <c r="A8033" i="2"/>
  <c r="C8032" i="2"/>
  <c r="A8033" i="1" l="1"/>
  <c r="C8032" i="1"/>
  <c r="B8032" i="1"/>
  <c r="A8037" i="4"/>
  <c r="C8036" i="4"/>
  <c r="B8036" i="4"/>
  <c r="A8034" i="2"/>
  <c r="C8033" i="2"/>
  <c r="B8033" i="2"/>
  <c r="A8034" i="1" l="1"/>
  <c r="C8033" i="1"/>
  <c r="B8033" i="1"/>
  <c r="C8037" i="4"/>
  <c r="B8037" i="4"/>
  <c r="A8038" i="4"/>
  <c r="A8035" i="2"/>
  <c r="C8034" i="2"/>
  <c r="B8034" i="2"/>
  <c r="A8035" i="1" l="1"/>
  <c r="C8034" i="1"/>
  <c r="B8034" i="1"/>
  <c r="A8039" i="4"/>
  <c r="C8038" i="4"/>
  <c r="B8038" i="4"/>
  <c r="A8036" i="2"/>
  <c r="C8035" i="2"/>
  <c r="B8035" i="2"/>
  <c r="A8036" i="1" l="1"/>
  <c r="C8035" i="1"/>
  <c r="B8035" i="1"/>
  <c r="C8039" i="4"/>
  <c r="B8039" i="4"/>
  <c r="A8040" i="4"/>
  <c r="A8037" i="2"/>
  <c r="C8036" i="2"/>
  <c r="B8036" i="2"/>
  <c r="A8037" i="1" l="1"/>
  <c r="C8036" i="1"/>
  <c r="B8036" i="1"/>
  <c r="A8041" i="4"/>
  <c r="C8040" i="4"/>
  <c r="B8040" i="4"/>
  <c r="C8037" i="2"/>
  <c r="B8037" i="2"/>
  <c r="A8038" i="2"/>
  <c r="A8038" i="1" l="1"/>
  <c r="C8037" i="1"/>
  <c r="B8037" i="1"/>
  <c r="C8041" i="4"/>
  <c r="B8041" i="4"/>
  <c r="A8042" i="4"/>
  <c r="A8039" i="2"/>
  <c r="C8038" i="2"/>
  <c r="B8038" i="2"/>
  <c r="A8039" i="1" l="1"/>
  <c r="C8038" i="1"/>
  <c r="B8038" i="1"/>
  <c r="A8043" i="4"/>
  <c r="C8042" i="4"/>
  <c r="B8042" i="4"/>
  <c r="A8040" i="2"/>
  <c r="C8039" i="2"/>
  <c r="B8039" i="2"/>
  <c r="A8040" i="1" l="1"/>
  <c r="C8039" i="1"/>
  <c r="B8039" i="1"/>
  <c r="C8043" i="4"/>
  <c r="B8043" i="4"/>
  <c r="A8044" i="4"/>
  <c r="B8040" i="2"/>
  <c r="A8041" i="2"/>
  <c r="C8040" i="2"/>
  <c r="A8041" i="1" l="1"/>
  <c r="C8040" i="1"/>
  <c r="B8040" i="1"/>
  <c r="A8045" i="4"/>
  <c r="C8044" i="4"/>
  <c r="B8044" i="4"/>
  <c r="A8042" i="2"/>
  <c r="C8041" i="2"/>
  <c r="B8041" i="2"/>
  <c r="A8042" i="1" l="1"/>
  <c r="C8041" i="1"/>
  <c r="B8041" i="1"/>
  <c r="C8045" i="4"/>
  <c r="B8045" i="4"/>
  <c r="A8046" i="4"/>
  <c r="A8043" i="2"/>
  <c r="C8042" i="2"/>
  <c r="B8042" i="2"/>
  <c r="A8043" i="1" l="1"/>
  <c r="C8042" i="1"/>
  <c r="B8042" i="1"/>
  <c r="A8047" i="4"/>
  <c r="C8046" i="4"/>
  <c r="B8046" i="4"/>
  <c r="A8044" i="2"/>
  <c r="C8043" i="2"/>
  <c r="B8043" i="2"/>
  <c r="A8044" i="1" l="1"/>
  <c r="C8043" i="1"/>
  <c r="B8043" i="1"/>
  <c r="C8047" i="4"/>
  <c r="B8047" i="4"/>
  <c r="A8048" i="4"/>
  <c r="A8045" i="2"/>
  <c r="C8044" i="2"/>
  <c r="B8044" i="2"/>
  <c r="A8045" i="1" l="1"/>
  <c r="C8044" i="1"/>
  <c r="B8044" i="1"/>
  <c r="A8049" i="4"/>
  <c r="C8048" i="4"/>
  <c r="B8048" i="4"/>
  <c r="C8045" i="2"/>
  <c r="B8045" i="2"/>
  <c r="A8046" i="2"/>
  <c r="A8046" i="1" l="1"/>
  <c r="C8045" i="1"/>
  <c r="B8045" i="1"/>
  <c r="C8049" i="4"/>
  <c r="B8049" i="4"/>
  <c r="A8050" i="4"/>
  <c r="A8047" i="2"/>
  <c r="C8046" i="2"/>
  <c r="B8046" i="2"/>
  <c r="A8047" i="1" l="1"/>
  <c r="C8046" i="1"/>
  <c r="B8046" i="1"/>
  <c r="A8051" i="4"/>
  <c r="B8050" i="4"/>
  <c r="C8050" i="4"/>
  <c r="A8048" i="2"/>
  <c r="C8047" i="2"/>
  <c r="B8047" i="2"/>
  <c r="A8048" i="1" l="1"/>
  <c r="C8047" i="1"/>
  <c r="B8047" i="1"/>
  <c r="C8051" i="4"/>
  <c r="B8051" i="4"/>
  <c r="A8052" i="4"/>
  <c r="B8048" i="2"/>
  <c r="A8049" i="2"/>
  <c r="C8048" i="2"/>
  <c r="A8049" i="1" l="1"/>
  <c r="C8048" i="1"/>
  <c r="B8048" i="1"/>
  <c r="A8053" i="4"/>
  <c r="C8052" i="4"/>
  <c r="B8052" i="4"/>
  <c r="A8050" i="2"/>
  <c r="C8049" i="2"/>
  <c r="B8049" i="2"/>
  <c r="A8050" i="1" l="1"/>
  <c r="C8049" i="1"/>
  <c r="B8049" i="1"/>
  <c r="C8053" i="4"/>
  <c r="B8053" i="4"/>
  <c r="A8054" i="4"/>
  <c r="A8051" i="2"/>
  <c r="C8050" i="2"/>
  <c r="B8050" i="2"/>
  <c r="A8051" i="1" l="1"/>
  <c r="C8050" i="1"/>
  <c r="B8050" i="1"/>
  <c r="A8055" i="4"/>
  <c r="C8054" i="4"/>
  <c r="B8054" i="4"/>
  <c r="A8052" i="2"/>
  <c r="C8051" i="2"/>
  <c r="B8051" i="2"/>
  <c r="A8052" i="1" l="1"/>
  <c r="C8051" i="1"/>
  <c r="B8051" i="1"/>
  <c r="C8055" i="4"/>
  <c r="B8055" i="4"/>
  <c r="A8056" i="4"/>
  <c r="A8053" i="2"/>
  <c r="C8052" i="2"/>
  <c r="B8052" i="2"/>
  <c r="A8053" i="1" l="1"/>
  <c r="C8052" i="1"/>
  <c r="B8052" i="1"/>
  <c r="A8057" i="4"/>
  <c r="C8056" i="4"/>
  <c r="B8056" i="4"/>
  <c r="C8053" i="2"/>
  <c r="B8053" i="2"/>
  <c r="A8054" i="2"/>
  <c r="A8054" i="1" l="1"/>
  <c r="C8053" i="1"/>
  <c r="B8053" i="1"/>
  <c r="C8057" i="4"/>
  <c r="B8057" i="4"/>
  <c r="A8058" i="4"/>
  <c r="A8055" i="2"/>
  <c r="C8054" i="2"/>
  <c r="B8054" i="2"/>
  <c r="A8055" i="1" l="1"/>
  <c r="C8054" i="1"/>
  <c r="B8054" i="1"/>
  <c r="A8059" i="4"/>
  <c r="C8058" i="4"/>
  <c r="B8058" i="4"/>
  <c r="A8056" i="2"/>
  <c r="C8055" i="2"/>
  <c r="B8055" i="2"/>
  <c r="A8056" i="1" l="1"/>
  <c r="C8055" i="1"/>
  <c r="B8055" i="1"/>
  <c r="C8059" i="4"/>
  <c r="B8059" i="4"/>
  <c r="A8060" i="4"/>
  <c r="B8056" i="2"/>
  <c r="A8057" i="2"/>
  <c r="C8056" i="2"/>
  <c r="A8057" i="1" l="1"/>
  <c r="C8056" i="1"/>
  <c r="B8056" i="1"/>
  <c r="A8061" i="4"/>
  <c r="C8060" i="4"/>
  <c r="B8060" i="4"/>
  <c r="A8058" i="2"/>
  <c r="C8057" i="2"/>
  <c r="B8057" i="2"/>
  <c r="A8058" i="1" l="1"/>
  <c r="C8057" i="1"/>
  <c r="B8057" i="1"/>
  <c r="C8061" i="4"/>
  <c r="B8061" i="4"/>
  <c r="A8062" i="4"/>
  <c r="A8059" i="2"/>
  <c r="C8058" i="2"/>
  <c r="B8058" i="2"/>
  <c r="A8059" i="1" l="1"/>
  <c r="C8058" i="1"/>
  <c r="B8058" i="1"/>
  <c r="A8063" i="4"/>
  <c r="C8062" i="4"/>
  <c r="B8062" i="4"/>
  <c r="A8060" i="2"/>
  <c r="C8059" i="2"/>
  <c r="B8059" i="2"/>
  <c r="A8060" i="1" l="1"/>
  <c r="C8059" i="1"/>
  <c r="B8059" i="1"/>
  <c r="C8063" i="4"/>
  <c r="B8063" i="4"/>
  <c r="A8064" i="4"/>
  <c r="A8061" i="2"/>
  <c r="C8060" i="2"/>
  <c r="B8060" i="2"/>
  <c r="A8061" i="1" l="1"/>
  <c r="C8060" i="1"/>
  <c r="B8060" i="1"/>
  <c r="A8065" i="4"/>
  <c r="B8064" i="4"/>
  <c r="C8064" i="4"/>
  <c r="C8061" i="2"/>
  <c r="B8061" i="2"/>
  <c r="A8062" i="2"/>
  <c r="A8062" i="1" l="1"/>
  <c r="C8061" i="1"/>
  <c r="B8061" i="1"/>
  <c r="C8065" i="4"/>
  <c r="B8065" i="4"/>
  <c r="A8066" i="4"/>
  <c r="A8063" i="2"/>
  <c r="C8062" i="2"/>
  <c r="B8062" i="2"/>
  <c r="A8063" i="1" l="1"/>
  <c r="C8062" i="1"/>
  <c r="B8062" i="1"/>
  <c r="A8067" i="4"/>
  <c r="B8066" i="4"/>
  <c r="C8066" i="4"/>
  <c r="A8064" i="2"/>
  <c r="C8063" i="2"/>
  <c r="B8063" i="2"/>
  <c r="A8064" i="1" l="1"/>
  <c r="C8063" i="1"/>
  <c r="B8063" i="1"/>
  <c r="C8067" i="4"/>
  <c r="B8067" i="4"/>
  <c r="A8068" i="4"/>
  <c r="B8064" i="2"/>
  <c r="A8065" i="2"/>
  <c r="C8064" i="2"/>
  <c r="A8065" i="1" l="1"/>
  <c r="C8064" i="1"/>
  <c r="B8064" i="1"/>
  <c r="A8069" i="4"/>
  <c r="B8068" i="4"/>
  <c r="C8068" i="4"/>
  <c r="A8066" i="2"/>
  <c r="C8065" i="2"/>
  <c r="B8065" i="2"/>
  <c r="A8066" i="1" l="1"/>
  <c r="C8065" i="1"/>
  <c r="B8065" i="1"/>
  <c r="C8069" i="4"/>
  <c r="B8069" i="4"/>
  <c r="A8070" i="4"/>
  <c r="A8067" i="2"/>
  <c r="C8066" i="2"/>
  <c r="B8066" i="2"/>
  <c r="A8067" i="1" l="1"/>
  <c r="C8066" i="1"/>
  <c r="B8066" i="1"/>
  <c r="A8071" i="4"/>
  <c r="B8070" i="4"/>
  <c r="C8070" i="4"/>
  <c r="A8068" i="2"/>
  <c r="C8067" i="2"/>
  <c r="B8067" i="2"/>
  <c r="A8068" i="1" l="1"/>
  <c r="C8067" i="1"/>
  <c r="B8067" i="1"/>
  <c r="C8071" i="4"/>
  <c r="B8071" i="4"/>
  <c r="A8072" i="4"/>
  <c r="A8069" i="2"/>
  <c r="C8068" i="2"/>
  <c r="B8068" i="2"/>
  <c r="A8069" i="1" l="1"/>
  <c r="C8068" i="1"/>
  <c r="B8068" i="1"/>
  <c r="A8073" i="4"/>
  <c r="B8072" i="4"/>
  <c r="C8072" i="4"/>
  <c r="C8069" i="2"/>
  <c r="B8069" i="2"/>
  <c r="A8070" i="2"/>
  <c r="A8070" i="1" l="1"/>
  <c r="C8069" i="1"/>
  <c r="B8069" i="1"/>
  <c r="C8073" i="4"/>
  <c r="B8073" i="4"/>
  <c r="A8074" i="4"/>
  <c r="A8071" i="2"/>
  <c r="C8070" i="2"/>
  <c r="B8070" i="2"/>
  <c r="A8071" i="1" l="1"/>
  <c r="C8070" i="1"/>
  <c r="B8070" i="1"/>
  <c r="A8075" i="4"/>
  <c r="B8074" i="4"/>
  <c r="C8074" i="4"/>
  <c r="A8072" i="2"/>
  <c r="C8071" i="2"/>
  <c r="B8071" i="2"/>
  <c r="A8072" i="1" l="1"/>
  <c r="C8071" i="1"/>
  <c r="B8071" i="1"/>
  <c r="C8075" i="4"/>
  <c r="B8075" i="4"/>
  <c r="A8076" i="4"/>
  <c r="B8072" i="2"/>
  <c r="A8073" i="2"/>
  <c r="C8072" i="2"/>
  <c r="A8073" i="1" l="1"/>
  <c r="C8072" i="1"/>
  <c r="B8072" i="1"/>
  <c r="A8077" i="4"/>
  <c r="B8076" i="4"/>
  <c r="C8076" i="4"/>
  <c r="A8074" i="2"/>
  <c r="C8073" i="2"/>
  <c r="B8073" i="2"/>
  <c r="A8074" i="1" l="1"/>
  <c r="C8073" i="1"/>
  <c r="B8073" i="1"/>
  <c r="C8077" i="4"/>
  <c r="B8077" i="4"/>
  <c r="A8078" i="4"/>
  <c r="A8075" i="2"/>
  <c r="C8074" i="2"/>
  <c r="B8074" i="2"/>
  <c r="A8075" i="1" l="1"/>
  <c r="C8074" i="1"/>
  <c r="B8074" i="1"/>
  <c r="A8079" i="4"/>
  <c r="B8078" i="4"/>
  <c r="C8078" i="4"/>
  <c r="A8076" i="2"/>
  <c r="C8075" i="2"/>
  <c r="B8075" i="2"/>
  <c r="A8076" i="1" l="1"/>
  <c r="C8075" i="1"/>
  <c r="B8075" i="1"/>
  <c r="C8079" i="4"/>
  <c r="B8079" i="4"/>
  <c r="A8080" i="4"/>
  <c r="A8077" i="2"/>
  <c r="C8076" i="2"/>
  <c r="B8076" i="2"/>
  <c r="A8077" i="1" l="1"/>
  <c r="C8076" i="1"/>
  <c r="B8076" i="1"/>
  <c r="A8081" i="4"/>
  <c r="B8080" i="4"/>
  <c r="C8080" i="4"/>
  <c r="C8077" i="2"/>
  <c r="B8077" i="2"/>
  <c r="A8078" i="2"/>
  <c r="A8078" i="1" l="1"/>
  <c r="C8077" i="1"/>
  <c r="B8077" i="1"/>
  <c r="C8081" i="4"/>
  <c r="B8081" i="4"/>
  <c r="A8082" i="4"/>
  <c r="A8079" i="2"/>
  <c r="C8078" i="2"/>
  <c r="B8078" i="2"/>
  <c r="A8079" i="1" l="1"/>
  <c r="C8078" i="1"/>
  <c r="B8078" i="1"/>
  <c r="A8083" i="4"/>
  <c r="B8082" i="4"/>
  <c r="C8082" i="4"/>
  <c r="A8080" i="2"/>
  <c r="C8079" i="2"/>
  <c r="B8079" i="2"/>
  <c r="A8080" i="1" l="1"/>
  <c r="C8079" i="1"/>
  <c r="B8079" i="1"/>
  <c r="C8083" i="4"/>
  <c r="B8083" i="4"/>
  <c r="A8084" i="4"/>
  <c r="B8080" i="2"/>
  <c r="A8081" i="2"/>
  <c r="C8080" i="2"/>
  <c r="A8081" i="1" l="1"/>
  <c r="C8080" i="1"/>
  <c r="B8080" i="1"/>
  <c r="A8085" i="4"/>
  <c r="B8084" i="4"/>
  <c r="C8084" i="4"/>
  <c r="A8082" i="2"/>
  <c r="C8081" i="2"/>
  <c r="B8081" i="2"/>
  <c r="A8082" i="1" l="1"/>
  <c r="C8081" i="1"/>
  <c r="B8081" i="1"/>
  <c r="C8085" i="4"/>
  <c r="B8085" i="4"/>
  <c r="A8086" i="4"/>
  <c r="A8083" i="2"/>
  <c r="C8082" i="2"/>
  <c r="B8082" i="2"/>
  <c r="A8083" i="1" l="1"/>
  <c r="C8082" i="1"/>
  <c r="B8082" i="1"/>
  <c r="A8087" i="4"/>
  <c r="C8086" i="4"/>
  <c r="B8086" i="4"/>
  <c r="A8084" i="2"/>
  <c r="C8083" i="2"/>
  <c r="B8083" i="2"/>
  <c r="A8084" i="1" l="1"/>
  <c r="C8083" i="1"/>
  <c r="B8083" i="1"/>
  <c r="C8087" i="4"/>
  <c r="B8087" i="4"/>
  <c r="A8088" i="4"/>
  <c r="A8085" i="2"/>
  <c r="C8084" i="2"/>
  <c r="B8084" i="2"/>
  <c r="A8085" i="1" l="1"/>
  <c r="C8084" i="1"/>
  <c r="B8084" i="1"/>
  <c r="A8089" i="4"/>
  <c r="C8088" i="4"/>
  <c r="B8088" i="4"/>
  <c r="C8085" i="2"/>
  <c r="B8085" i="2"/>
  <c r="A8086" i="2"/>
  <c r="A8086" i="1" l="1"/>
  <c r="C8085" i="1"/>
  <c r="B8085" i="1"/>
  <c r="C8089" i="4"/>
  <c r="B8089" i="4"/>
  <c r="A8090" i="4"/>
  <c r="A8087" i="2"/>
  <c r="C8086" i="2"/>
  <c r="B8086" i="2"/>
  <c r="A8087" i="1" l="1"/>
  <c r="C8086" i="1"/>
  <c r="B8086" i="1"/>
  <c r="A8091" i="4"/>
  <c r="C8090" i="4"/>
  <c r="B8090" i="4"/>
  <c r="A8088" i="2"/>
  <c r="C8087" i="2"/>
  <c r="B8087" i="2"/>
  <c r="A8088" i="1" l="1"/>
  <c r="C8087" i="1"/>
  <c r="B8087" i="1"/>
  <c r="C8091" i="4"/>
  <c r="B8091" i="4"/>
  <c r="A8092" i="4"/>
  <c r="B8088" i="2"/>
  <c r="A8089" i="2"/>
  <c r="C8088" i="2"/>
  <c r="A8089" i="1" l="1"/>
  <c r="C8088" i="1"/>
  <c r="B8088" i="1"/>
  <c r="A8093" i="4"/>
  <c r="C8092" i="4"/>
  <c r="B8092" i="4"/>
  <c r="A8090" i="2"/>
  <c r="C8089" i="2"/>
  <c r="B8089" i="2"/>
  <c r="A8090" i="1" l="1"/>
  <c r="C8089" i="1"/>
  <c r="B8089" i="1"/>
  <c r="C8093" i="4"/>
  <c r="B8093" i="4"/>
  <c r="A8094" i="4"/>
  <c r="A8091" i="2"/>
  <c r="C8090" i="2"/>
  <c r="B8090" i="2"/>
  <c r="A8091" i="1" l="1"/>
  <c r="C8090" i="1"/>
  <c r="B8090" i="1"/>
  <c r="A8095" i="4"/>
  <c r="C8094" i="4"/>
  <c r="B8094" i="4"/>
  <c r="A8092" i="2"/>
  <c r="C8091" i="2"/>
  <c r="B8091" i="2"/>
  <c r="A8092" i="1" l="1"/>
  <c r="C8091" i="1"/>
  <c r="B8091" i="1"/>
  <c r="C8095" i="4"/>
  <c r="B8095" i="4"/>
  <c r="A8096" i="4"/>
  <c r="A8093" i="2"/>
  <c r="C8092" i="2"/>
  <c r="B8092" i="2"/>
  <c r="A8093" i="1" l="1"/>
  <c r="C8092" i="1"/>
  <c r="B8092" i="1"/>
  <c r="A8097" i="4"/>
  <c r="C8096" i="4"/>
  <c r="B8096" i="4"/>
  <c r="C8093" i="2"/>
  <c r="B8093" i="2"/>
  <c r="A8094" i="2"/>
  <c r="A8094" i="1" l="1"/>
  <c r="C8093" i="1"/>
  <c r="B8093" i="1"/>
  <c r="C8097" i="4"/>
  <c r="B8097" i="4"/>
  <c r="A8098" i="4"/>
  <c r="A8095" i="2"/>
  <c r="C8094" i="2"/>
  <c r="B8094" i="2"/>
  <c r="A8095" i="1" l="1"/>
  <c r="C8094" i="1"/>
  <c r="B8094" i="1"/>
  <c r="A8099" i="4"/>
  <c r="C8098" i="4"/>
  <c r="B8098" i="4"/>
  <c r="A8096" i="2"/>
  <c r="C8095" i="2"/>
  <c r="B8095" i="2"/>
  <c r="A8096" i="1" l="1"/>
  <c r="C8095" i="1"/>
  <c r="B8095" i="1"/>
  <c r="C8099" i="4"/>
  <c r="B8099" i="4"/>
  <c r="A8100" i="4"/>
  <c r="B8096" i="2"/>
  <c r="A8097" i="2"/>
  <c r="C8096" i="2"/>
  <c r="A8097" i="1" l="1"/>
  <c r="C8096" i="1"/>
  <c r="B8096" i="1"/>
  <c r="A8101" i="4"/>
  <c r="C8100" i="4"/>
  <c r="B8100" i="4"/>
  <c r="A8098" i="2"/>
  <c r="C8097" i="2"/>
  <c r="B8097" i="2"/>
  <c r="A8098" i="1" l="1"/>
  <c r="C8097" i="1"/>
  <c r="B8097" i="1"/>
  <c r="C8101" i="4"/>
  <c r="B8101" i="4"/>
  <c r="A8102" i="4"/>
  <c r="A8099" i="2"/>
  <c r="C8098" i="2"/>
  <c r="B8098" i="2"/>
  <c r="A8099" i="1" l="1"/>
  <c r="C8098" i="1"/>
  <c r="B8098" i="1"/>
  <c r="A8103" i="4"/>
  <c r="C8102" i="4"/>
  <c r="B8102" i="4"/>
  <c r="A8100" i="2"/>
  <c r="C8099" i="2"/>
  <c r="B8099" i="2"/>
  <c r="A8100" i="1" l="1"/>
  <c r="C8099" i="1"/>
  <c r="B8099" i="1"/>
  <c r="C8103" i="4"/>
  <c r="B8103" i="4"/>
  <c r="A8104" i="4"/>
  <c r="A8101" i="2"/>
  <c r="C8100" i="2"/>
  <c r="B8100" i="2"/>
  <c r="A8101" i="1" l="1"/>
  <c r="C8100" i="1"/>
  <c r="B8100" i="1"/>
  <c r="A8105" i="4"/>
  <c r="C8104" i="4"/>
  <c r="B8104" i="4"/>
  <c r="C8101" i="2"/>
  <c r="B8101" i="2"/>
  <c r="A8102" i="2"/>
  <c r="A8102" i="1" l="1"/>
  <c r="C8101" i="1"/>
  <c r="B8101" i="1"/>
  <c r="C8105" i="4"/>
  <c r="B8105" i="4"/>
  <c r="A8106" i="4"/>
  <c r="A8103" i="2"/>
  <c r="C8102" i="2"/>
  <c r="B8102" i="2"/>
  <c r="A8103" i="1" l="1"/>
  <c r="C8102" i="1"/>
  <c r="B8102" i="1"/>
  <c r="A8107" i="4"/>
  <c r="C8106" i="4"/>
  <c r="B8106" i="4"/>
  <c r="A8104" i="2"/>
  <c r="C8103" i="2"/>
  <c r="B8103" i="2"/>
  <c r="A8104" i="1" l="1"/>
  <c r="C8103" i="1"/>
  <c r="B8103" i="1"/>
  <c r="C8107" i="4"/>
  <c r="B8107" i="4"/>
  <c r="A8108" i="4"/>
  <c r="B8104" i="2"/>
  <c r="A8105" i="2"/>
  <c r="C8104" i="2"/>
  <c r="A8105" i="1" l="1"/>
  <c r="C8104" i="1"/>
  <c r="B8104" i="1"/>
  <c r="A8109" i="4"/>
  <c r="C8108" i="4"/>
  <c r="B8108" i="4"/>
  <c r="A8106" i="2"/>
  <c r="C8105" i="2"/>
  <c r="B8105" i="2"/>
  <c r="A8106" i="1" l="1"/>
  <c r="C8105" i="1"/>
  <c r="B8105" i="1"/>
  <c r="C8109" i="4"/>
  <c r="B8109" i="4"/>
  <c r="A8110" i="4"/>
  <c r="A8107" i="2"/>
  <c r="C8106" i="2"/>
  <c r="B8106" i="2"/>
  <c r="A8107" i="1" l="1"/>
  <c r="C8106" i="1"/>
  <c r="B8106" i="1"/>
  <c r="A8111" i="4"/>
  <c r="C8110" i="4"/>
  <c r="B8110" i="4"/>
  <c r="B8107" i="2"/>
  <c r="C8107" i="2"/>
  <c r="A8108" i="2"/>
  <c r="A8108" i="1" l="1"/>
  <c r="C8107" i="1"/>
  <c r="B8107" i="1"/>
  <c r="C8111" i="4"/>
  <c r="B8111" i="4"/>
  <c r="A8112" i="4"/>
  <c r="A8109" i="2"/>
  <c r="C8108" i="2"/>
  <c r="B8108" i="2"/>
  <c r="A8109" i="1" l="1"/>
  <c r="C8108" i="1"/>
  <c r="B8108" i="1"/>
  <c r="A8113" i="4"/>
  <c r="C8112" i="4"/>
  <c r="B8112" i="4"/>
  <c r="A8110" i="2"/>
  <c r="C8109" i="2"/>
  <c r="B8109" i="2"/>
  <c r="A8110" i="1" l="1"/>
  <c r="C8109" i="1"/>
  <c r="B8109" i="1"/>
  <c r="C8113" i="4"/>
  <c r="B8113" i="4"/>
  <c r="A8114" i="4"/>
  <c r="B8110" i="2"/>
  <c r="A8111" i="2"/>
  <c r="C8110" i="2"/>
  <c r="A8111" i="1" l="1"/>
  <c r="C8110" i="1"/>
  <c r="B8110" i="1"/>
  <c r="A8115" i="4"/>
  <c r="C8114" i="4"/>
  <c r="B8114" i="4"/>
  <c r="A8112" i="2"/>
  <c r="C8111" i="2"/>
  <c r="B8111" i="2"/>
  <c r="A8112" i="1" l="1"/>
  <c r="C8111" i="1"/>
  <c r="B8111" i="1"/>
  <c r="C8115" i="4"/>
  <c r="B8115" i="4"/>
  <c r="A8116" i="4"/>
  <c r="C8112" i="2"/>
  <c r="B8112" i="2"/>
  <c r="A8113" i="2"/>
  <c r="A8113" i="1" l="1"/>
  <c r="C8112" i="1"/>
  <c r="B8112" i="1"/>
  <c r="A8117" i="4"/>
  <c r="C8116" i="4"/>
  <c r="B8116" i="4"/>
  <c r="A8114" i="2"/>
  <c r="C8113" i="2"/>
  <c r="B8113" i="2"/>
  <c r="A8114" i="1" l="1"/>
  <c r="C8113" i="1"/>
  <c r="B8113" i="1"/>
  <c r="C8117" i="4"/>
  <c r="B8117" i="4"/>
  <c r="A8118" i="4"/>
  <c r="A8115" i="2"/>
  <c r="C8114" i="2"/>
  <c r="B8114" i="2"/>
  <c r="A8115" i="1" l="1"/>
  <c r="C8114" i="1"/>
  <c r="B8114" i="1"/>
  <c r="A8119" i="4"/>
  <c r="C8118" i="4"/>
  <c r="B8118" i="4"/>
  <c r="B8115" i="2"/>
  <c r="C8115" i="2"/>
  <c r="A8116" i="2"/>
  <c r="A8116" i="1" l="1"/>
  <c r="C8115" i="1"/>
  <c r="B8115" i="1"/>
  <c r="C8119" i="4"/>
  <c r="B8119" i="4"/>
  <c r="A8120" i="4"/>
  <c r="A8117" i="2"/>
  <c r="C8116" i="2"/>
  <c r="B8116" i="2"/>
  <c r="A8117" i="1" l="1"/>
  <c r="C8116" i="1"/>
  <c r="B8116" i="1"/>
  <c r="A8121" i="4"/>
  <c r="C8120" i="4"/>
  <c r="B8120" i="4"/>
  <c r="A8118" i="2"/>
  <c r="C8117" i="2"/>
  <c r="B8117" i="2"/>
  <c r="A8118" i="1" l="1"/>
  <c r="C8117" i="1"/>
  <c r="B8117" i="1"/>
  <c r="C8121" i="4"/>
  <c r="B8121" i="4"/>
  <c r="A8122" i="4"/>
  <c r="B8118" i="2"/>
  <c r="A8119" i="2"/>
  <c r="C8118" i="2"/>
  <c r="A8119" i="1" l="1"/>
  <c r="C8118" i="1"/>
  <c r="B8118" i="1"/>
  <c r="A8123" i="4"/>
  <c r="C8122" i="4"/>
  <c r="B8122" i="4"/>
  <c r="A8120" i="2"/>
  <c r="C8119" i="2"/>
  <c r="B8119" i="2"/>
  <c r="A8120" i="1" l="1"/>
  <c r="C8119" i="1"/>
  <c r="B8119" i="1"/>
  <c r="C8123" i="4"/>
  <c r="B8123" i="4"/>
  <c r="A8124" i="4"/>
  <c r="C8120" i="2"/>
  <c r="B8120" i="2"/>
  <c r="A8121" i="2"/>
  <c r="A8121" i="1" l="1"/>
  <c r="C8120" i="1"/>
  <c r="B8120" i="1"/>
  <c r="A8125" i="4"/>
  <c r="C8124" i="4"/>
  <c r="B8124" i="4"/>
  <c r="A8122" i="2"/>
  <c r="C8121" i="2"/>
  <c r="B8121" i="2"/>
  <c r="A8122" i="1" l="1"/>
  <c r="C8121" i="1"/>
  <c r="B8121" i="1"/>
  <c r="C8125" i="4"/>
  <c r="B8125" i="4"/>
  <c r="A8126" i="4"/>
  <c r="A8123" i="2"/>
  <c r="C8122" i="2"/>
  <c r="B8122" i="2"/>
  <c r="A8123" i="1" l="1"/>
  <c r="C8122" i="1"/>
  <c r="B8122" i="1"/>
  <c r="A8127" i="4"/>
  <c r="C8126" i="4"/>
  <c r="B8126" i="4"/>
  <c r="B8123" i="2"/>
  <c r="C8123" i="2"/>
  <c r="A8124" i="2"/>
  <c r="A8124" i="1" l="1"/>
  <c r="C8123" i="1"/>
  <c r="B8123" i="1"/>
  <c r="C8127" i="4"/>
  <c r="B8127" i="4"/>
  <c r="A8128" i="4"/>
  <c r="A8125" i="2"/>
  <c r="C8124" i="2"/>
  <c r="B8124" i="2"/>
  <c r="A8125" i="1" l="1"/>
  <c r="C8124" i="1"/>
  <c r="B8124" i="1"/>
  <c r="A8129" i="4"/>
  <c r="C8128" i="4"/>
  <c r="B8128" i="4"/>
  <c r="A8126" i="2"/>
  <c r="C8125" i="2"/>
  <c r="B8125" i="2"/>
  <c r="A8126" i="1" l="1"/>
  <c r="C8125" i="1"/>
  <c r="B8125" i="1"/>
  <c r="C8129" i="4"/>
  <c r="B8129" i="4"/>
  <c r="A8130" i="4"/>
  <c r="B8126" i="2"/>
  <c r="A8127" i="2"/>
  <c r="C8126" i="2"/>
  <c r="A8127" i="1" l="1"/>
  <c r="C8126" i="1"/>
  <c r="B8126" i="1"/>
  <c r="A8131" i="4"/>
  <c r="C8130" i="4"/>
  <c r="B8130" i="4"/>
  <c r="A8128" i="2"/>
  <c r="C8127" i="2"/>
  <c r="B8127" i="2"/>
  <c r="A8128" i="1" l="1"/>
  <c r="C8127" i="1"/>
  <c r="B8127" i="1"/>
  <c r="C8131" i="4"/>
  <c r="B8131" i="4"/>
  <c r="A8132" i="4"/>
  <c r="C8128" i="2"/>
  <c r="B8128" i="2"/>
  <c r="A8129" i="2"/>
  <c r="A8129" i="1" l="1"/>
  <c r="C8128" i="1"/>
  <c r="B8128" i="1"/>
  <c r="A8133" i="4"/>
  <c r="C8132" i="4"/>
  <c r="B8132" i="4"/>
  <c r="A8130" i="2"/>
  <c r="C8129" i="2"/>
  <c r="B8129" i="2"/>
  <c r="A8130" i="1" l="1"/>
  <c r="C8129" i="1"/>
  <c r="B8129" i="1"/>
  <c r="C8133" i="4"/>
  <c r="B8133" i="4"/>
  <c r="A8134" i="4"/>
  <c r="A8131" i="2"/>
  <c r="C8130" i="2"/>
  <c r="B8130" i="2"/>
  <c r="A8131" i="1" l="1"/>
  <c r="C8130" i="1"/>
  <c r="B8130" i="1"/>
  <c r="A8135" i="4"/>
  <c r="C8134" i="4"/>
  <c r="B8134" i="4"/>
  <c r="B8131" i="2"/>
  <c r="A8132" i="2"/>
  <c r="C8131" i="2"/>
  <c r="A8132" i="1" l="1"/>
  <c r="C8131" i="1"/>
  <c r="B8131" i="1"/>
  <c r="C8135" i="4"/>
  <c r="B8135" i="4"/>
  <c r="A8136" i="4"/>
  <c r="A8133" i="2"/>
  <c r="C8132" i="2"/>
  <c r="B8132" i="2"/>
  <c r="A8133" i="1" l="1"/>
  <c r="C8132" i="1"/>
  <c r="B8132" i="1"/>
  <c r="A8137" i="4"/>
  <c r="C8136" i="4"/>
  <c r="B8136" i="4"/>
  <c r="A8134" i="2"/>
  <c r="C8133" i="2"/>
  <c r="B8133" i="2"/>
  <c r="A8134" i="1" l="1"/>
  <c r="C8133" i="1"/>
  <c r="B8133" i="1"/>
  <c r="C8137" i="4"/>
  <c r="B8137" i="4"/>
  <c r="A8138" i="4"/>
  <c r="A8135" i="2"/>
  <c r="C8134" i="2"/>
  <c r="B8134" i="2"/>
  <c r="A8135" i="1" l="1"/>
  <c r="C8134" i="1"/>
  <c r="B8134" i="1"/>
  <c r="A8139" i="4"/>
  <c r="C8138" i="4"/>
  <c r="B8138" i="4"/>
  <c r="A8136" i="2"/>
  <c r="C8135" i="2"/>
  <c r="B8135" i="2"/>
  <c r="A8136" i="1" l="1"/>
  <c r="C8135" i="1"/>
  <c r="B8135" i="1"/>
  <c r="C8139" i="4"/>
  <c r="B8139" i="4"/>
  <c r="A8140" i="4"/>
  <c r="C8136" i="2"/>
  <c r="B8136" i="2"/>
  <c r="A8137" i="2"/>
  <c r="A8137" i="1" l="1"/>
  <c r="C8136" i="1"/>
  <c r="B8136" i="1"/>
  <c r="A8141" i="4"/>
  <c r="C8140" i="4"/>
  <c r="B8140" i="4"/>
  <c r="A8138" i="2"/>
  <c r="C8137" i="2"/>
  <c r="B8137" i="2"/>
  <c r="A8138" i="1" l="1"/>
  <c r="C8137" i="1"/>
  <c r="B8137" i="1"/>
  <c r="C8141" i="4"/>
  <c r="B8141" i="4"/>
  <c r="A8142" i="4"/>
  <c r="A8139" i="2"/>
  <c r="C8138" i="2"/>
  <c r="B8138" i="2"/>
  <c r="A8139" i="1" l="1"/>
  <c r="C8138" i="1"/>
  <c r="B8138" i="1"/>
  <c r="A8143" i="4"/>
  <c r="C8142" i="4"/>
  <c r="B8142" i="4"/>
  <c r="B8139" i="2"/>
  <c r="A8140" i="2"/>
  <c r="C8139" i="2"/>
  <c r="A8140" i="1" l="1"/>
  <c r="C8139" i="1"/>
  <c r="B8139" i="1"/>
  <c r="C8143" i="4"/>
  <c r="B8143" i="4"/>
  <c r="A8144" i="4"/>
  <c r="A8141" i="2"/>
  <c r="C8140" i="2"/>
  <c r="B8140" i="2"/>
  <c r="A8141" i="1" l="1"/>
  <c r="C8140" i="1"/>
  <c r="B8140" i="1"/>
  <c r="A8145" i="4"/>
  <c r="C8144" i="4"/>
  <c r="B8144" i="4"/>
  <c r="A8142" i="2"/>
  <c r="C8141" i="2"/>
  <c r="B8141" i="2"/>
  <c r="A8142" i="1" l="1"/>
  <c r="C8141" i="1"/>
  <c r="B8141" i="1"/>
  <c r="C8145" i="4"/>
  <c r="B8145" i="4"/>
  <c r="A8146" i="4"/>
  <c r="B8142" i="2"/>
  <c r="C8142" i="2"/>
  <c r="A8143" i="2"/>
  <c r="A8143" i="1" l="1"/>
  <c r="C8142" i="1"/>
  <c r="B8142" i="1"/>
  <c r="A8147" i="4"/>
  <c r="C8146" i="4"/>
  <c r="B8146" i="4"/>
  <c r="A8144" i="2"/>
  <c r="C8143" i="2"/>
  <c r="B8143" i="2"/>
  <c r="A8144" i="1" l="1"/>
  <c r="C8143" i="1"/>
  <c r="B8143" i="1"/>
  <c r="B8147" i="4"/>
  <c r="C8147" i="4"/>
  <c r="A8148" i="4"/>
  <c r="A8145" i="2"/>
  <c r="C8144" i="2"/>
  <c r="B8144" i="2"/>
  <c r="A8145" i="1" l="1"/>
  <c r="C8144" i="1"/>
  <c r="B8144" i="1"/>
  <c r="A8149" i="4"/>
  <c r="C8148" i="4"/>
  <c r="B8148" i="4"/>
  <c r="A8146" i="2"/>
  <c r="C8145" i="2"/>
  <c r="B8145" i="2"/>
  <c r="A8146" i="1" l="1"/>
  <c r="C8145" i="1"/>
  <c r="B8145" i="1"/>
  <c r="C8149" i="4"/>
  <c r="B8149" i="4"/>
  <c r="A8150" i="4"/>
  <c r="A8147" i="2"/>
  <c r="C8146" i="2"/>
  <c r="B8146" i="2"/>
  <c r="A8147" i="1" l="1"/>
  <c r="C8146" i="1"/>
  <c r="B8146" i="1"/>
  <c r="B8150" i="4"/>
  <c r="A8151" i="4"/>
  <c r="C8150" i="4"/>
  <c r="C8147" i="2"/>
  <c r="B8147" i="2"/>
  <c r="A8148" i="2"/>
  <c r="A8148" i="1" l="1"/>
  <c r="C8147" i="1"/>
  <c r="B8147" i="1"/>
  <c r="C8151" i="4"/>
  <c r="B8151" i="4"/>
  <c r="A8152" i="4"/>
  <c r="A8149" i="2"/>
  <c r="C8148" i="2"/>
  <c r="B8148" i="2"/>
  <c r="A8149" i="1" l="1"/>
  <c r="C8148" i="1"/>
  <c r="B8148" i="1"/>
  <c r="C8152" i="4"/>
  <c r="B8152" i="4"/>
  <c r="A8153" i="4"/>
  <c r="A8150" i="2"/>
  <c r="B8149" i="2"/>
  <c r="C8149" i="2"/>
  <c r="A8150" i="1" l="1"/>
  <c r="C8149" i="1"/>
  <c r="B8149" i="1"/>
  <c r="C8153" i="4"/>
  <c r="B8153" i="4"/>
  <c r="A8154" i="4"/>
  <c r="B8150" i="2"/>
  <c r="A8151" i="2"/>
  <c r="C8150" i="2"/>
  <c r="A8151" i="1" l="1"/>
  <c r="C8150" i="1"/>
  <c r="B8150" i="1"/>
  <c r="A8155" i="4"/>
  <c r="C8154" i="4"/>
  <c r="B8154" i="4"/>
  <c r="A8152" i="2"/>
  <c r="C8151" i="2"/>
  <c r="B8151" i="2"/>
  <c r="A8152" i="1" l="1"/>
  <c r="C8151" i="1"/>
  <c r="B8151" i="1"/>
  <c r="C8155" i="4"/>
  <c r="B8155" i="4"/>
  <c r="A8156" i="4"/>
  <c r="A8153" i="2"/>
  <c r="C8152" i="2"/>
  <c r="B8152" i="2"/>
  <c r="A8153" i="1" l="1"/>
  <c r="C8152" i="1"/>
  <c r="B8152" i="1"/>
  <c r="A8157" i="4"/>
  <c r="C8156" i="4"/>
  <c r="B8156" i="4"/>
  <c r="B8153" i="2"/>
  <c r="A8154" i="2"/>
  <c r="C8153" i="2"/>
  <c r="A8154" i="1" l="1"/>
  <c r="C8153" i="1"/>
  <c r="B8153" i="1"/>
  <c r="C8157" i="4"/>
  <c r="B8157" i="4"/>
  <c r="A8158" i="4"/>
  <c r="A8155" i="2"/>
  <c r="C8154" i="2"/>
  <c r="B8154" i="2"/>
  <c r="A8155" i="1" l="1"/>
  <c r="C8154" i="1"/>
  <c r="B8154" i="1"/>
  <c r="B8158" i="4"/>
  <c r="A8159" i="4"/>
  <c r="C8158" i="4"/>
  <c r="C8155" i="2"/>
  <c r="B8155" i="2"/>
  <c r="A8156" i="2"/>
  <c r="A8156" i="1" l="1"/>
  <c r="C8155" i="1"/>
  <c r="B8155" i="1"/>
  <c r="C8159" i="4"/>
  <c r="B8159" i="4"/>
  <c r="A8160" i="4"/>
  <c r="C8156" i="2"/>
  <c r="B8156" i="2"/>
  <c r="A8157" i="2"/>
  <c r="A8157" i="1" l="1"/>
  <c r="C8156" i="1"/>
  <c r="B8156" i="1"/>
  <c r="C8160" i="4"/>
  <c r="B8160" i="4"/>
  <c r="A8161" i="4"/>
  <c r="A8158" i="2"/>
  <c r="C8157" i="2"/>
  <c r="B8157" i="2"/>
  <c r="A8158" i="1" l="1"/>
  <c r="C8157" i="1"/>
  <c r="B8157" i="1"/>
  <c r="C8161" i="4"/>
  <c r="B8161" i="4"/>
  <c r="A8162" i="4"/>
  <c r="B8158" i="2"/>
  <c r="A8159" i="2"/>
  <c r="C8158" i="2"/>
  <c r="A8159" i="1" l="1"/>
  <c r="C8158" i="1"/>
  <c r="B8158" i="1"/>
  <c r="A8163" i="4"/>
  <c r="C8162" i="4"/>
  <c r="B8162" i="4"/>
  <c r="A8160" i="2"/>
  <c r="C8159" i="2"/>
  <c r="B8159" i="2"/>
  <c r="A8160" i="1" l="1"/>
  <c r="C8159" i="1"/>
  <c r="B8159" i="1"/>
  <c r="C8163" i="4"/>
  <c r="B8163" i="4"/>
  <c r="A8164" i="4"/>
  <c r="A8161" i="2"/>
  <c r="C8160" i="2"/>
  <c r="B8160" i="2"/>
  <c r="A8161" i="1" l="1"/>
  <c r="C8160" i="1"/>
  <c r="B8160" i="1"/>
  <c r="A8165" i="4"/>
  <c r="C8164" i="4"/>
  <c r="B8164" i="4"/>
  <c r="A8162" i="2"/>
  <c r="C8161" i="2"/>
  <c r="B8161" i="2"/>
  <c r="A8162" i="1" l="1"/>
  <c r="C8161" i="1"/>
  <c r="B8161" i="1"/>
  <c r="C8165" i="4"/>
  <c r="B8165" i="4"/>
  <c r="A8166" i="4"/>
  <c r="A8163" i="2"/>
  <c r="C8162" i="2"/>
  <c r="B8162" i="2"/>
  <c r="A8163" i="1" l="1"/>
  <c r="C8162" i="1"/>
  <c r="B8162" i="1"/>
  <c r="B8166" i="4"/>
  <c r="A8167" i="4"/>
  <c r="C8166" i="4"/>
  <c r="C8163" i="2"/>
  <c r="B8163" i="2"/>
  <c r="A8164" i="2"/>
  <c r="A8164" i="1" l="1"/>
  <c r="C8163" i="1"/>
  <c r="B8163" i="1"/>
  <c r="C8167" i="4"/>
  <c r="B8167" i="4"/>
  <c r="A8168" i="4"/>
  <c r="A8165" i="2"/>
  <c r="C8164" i="2"/>
  <c r="B8164" i="2"/>
  <c r="A8165" i="1" l="1"/>
  <c r="C8164" i="1"/>
  <c r="B8164" i="1"/>
  <c r="C8168" i="4"/>
  <c r="B8168" i="4"/>
  <c r="A8169" i="4"/>
  <c r="A8166" i="2"/>
  <c r="C8165" i="2"/>
  <c r="B8165" i="2"/>
  <c r="A8166" i="1" l="1"/>
  <c r="C8165" i="1"/>
  <c r="B8165" i="1"/>
  <c r="C8169" i="4"/>
  <c r="B8169" i="4"/>
  <c r="A8170" i="4"/>
  <c r="B8166" i="2"/>
  <c r="A8167" i="2"/>
  <c r="C8166" i="2"/>
  <c r="A8167" i="1" l="1"/>
  <c r="C8166" i="1"/>
  <c r="B8166" i="1"/>
  <c r="A8171" i="4"/>
  <c r="C8170" i="4"/>
  <c r="B8170" i="4"/>
  <c r="B8167" i="2"/>
  <c r="A8168" i="2"/>
  <c r="C8167" i="2"/>
  <c r="A8168" i="1" l="1"/>
  <c r="C8167" i="1"/>
  <c r="B8167" i="1"/>
  <c r="C8171" i="4"/>
  <c r="B8171" i="4"/>
  <c r="A8172" i="4"/>
  <c r="A8169" i="2"/>
  <c r="C8168" i="2"/>
  <c r="B8168" i="2"/>
  <c r="A8169" i="1" l="1"/>
  <c r="C8168" i="1"/>
  <c r="B8168" i="1"/>
  <c r="A8173" i="4"/>
  <c r="C8172" i="4"/>
  <c r="B8172" i="4"/>
  <c r="A8170" i="2"/>
  <c r="C8169" i="2"/>
  <c r="B8169" i="2"/>
  <c r="A8170" i="1" l="1"/>
  <c r="C8169" i="1"/>
  <c r="B8169" i="1"/>
  <c r="C8173" i="4"/>
  <c r="B8173" i="4"/>
  <c r="A8174" i="4"/>
  <c r="C8170" i="2"/>
  <c r="B8170" i="2"/>
  <c r="A8171" i="2"/>
  <c r="A8171" i="1" l="1"/>
  <c r="C8170" i="1"/>
  <c r="B8170" i="1"/>
  <c r="B8174" i="4"/>
  <c r="A8175" i="4"/>
  <c r="C8174" i="4"/>
  <c r="C8171" i="2"/>
  <c r="B8171" i="2"/>
  <c r="A8172" i="2"/>
  <c r="A8172" i="1" l="1"/>
  <c r="C8171" i="1"/>
  <c r="B8171" i="1"/>
  <c r="C8175" i="4"/>
  <c r="B8175" i="4"/>
  <c r="A8176" i="4"/>
  <c r="A8173" i="2"/>
  <c r="C8172" i="2"/>
  <c r="B8172" i="2"/>
  <c r="A8173" i="1" l="1"/>
  <c r="C8172" i="1"/>
  <c r="B8172" i="1"/>
  <c r="C8176" i="4"/>
  <c r="B8176" i="4"/>
  <c r="A8177" i="4"/>
  <c r="A8174" i="2"/>
  <c r="C8173" i="2"/>
  <c r="B8173" i="2"/>
  <c r="A8174" i="1" l="1"/>
  <c r="C8173" i="1"/>
  <c r="B8173" i="1"/>
  <c r="C8177" i="4"/>
  <c r="B8177" i="4"/>
  <c r="A8178" i="4"/>
  <c r="B8174" i="2"/>
  <c r="C8174" i="2"/>
  <c r="A8175" i="2"/>
  <c r="A8175" i="1" l="1"/>
  <c r="C8174" i="1"/>
  <c r="B8174" i="1"/>
  <c r="A8179" i="4"/>
  <c r="C8178" i="4"/>
  <c r="B8178" i="4"/>
  <c r="A8176" i="2"/>
  <c r="C8175" i="2"/>
  <c r="B8175" i="2"/>
  <c r="A8176" i="1" l="1"/>
  <c r="C8175" i="1"/>
  <c r="B8175" i="1"/>
  <c r="C8179" i="4"/>
  <c r="B8179" i="4"/>
  <c r="A8180" i="4"/>
  <c r="A8177" i="2"/>
  <c r="C8176" i="2"/>
  <c r="B8176" i="2"/>
  <c r="A8177" i="1" l="1"/>
  <c r="C8176" i="1"/>
  <c r="B8176" i="1"/>
  <c r="A8181" i="4"/>
  <c r="C8180" i="4"/>
  <c r="B8180" i="4"/>
  <c r="A8178" i="2"/>
  <c r="C8177" i="2"/>
  <c r="B8177" i="2"/>
  <c r="A8178" i="1" l="1"/>
  <c r="C8177" i="1"/>
  <c r="B8177" i="1"/>
  <c r="C8181" i="4"/>
  <c r="B8181" i="4"/>
  <c r="A8182" i="4"/>
  <c r="A8179" i="2"/>
  <c r="C8178" i="2"/>
  <c r="B8178" i="2"/>
  <c r="A8179" i="1" l="1"/>
  <c r="C8178" i="1"/>
  <c r="B8178" i="1"/>
  <c r="B8182" i="4"/>
  <c r="A8183" i="4"/>
  <c r="C8182" i="4"/>
  <c r="A8180" i="2"/>
  <c r="C8179" i="2"/>
  <c r="B8179" i="2"/>
  <c r="A8180" i="1" l="1"/>
  <c r="C8179" i="1"/>
  <c r="B8179" i="1"/>
  <c r="C8183" i="4"/>
  <c r="B8183" i="4"/>
  <c r="A8184" i="4"/>
  <c r="A8181" i="2"/>
  <c r="C8180" i="2"/>
  <c r="B8180" i="2"/>
  <c r="A8181" i="1" l="1"/>
  <c r="C8180" i="1"/>
  <c r="B8180" i="1"/>
  <c r="C8184" i="4"/>
  <c r="B8184" i="4"/>
  <c r="A8185" i="4"/>
  <c r="A8182" i="2"/>
  <c r="C8181" i="2"/>
  <c r="B8181" i="2"/>
  <c r="A8182" i="1" l="1"/>
  <c r="C8181" i="1"/>
  <c r="B8181" i="1"/>
  <c r="C8185" i="4"/>
  <c r="B8185" i="4"/>
  <c r="A8186" i="4"/>
  <c r="C8182" i="2"/>
  <c r="B8182" i="2"/>
  <c r="A8183" i="2"/>
  <c r="A8183" i="1" l="1"/>
  <c r="C8182" i="1"/>
  <c r="B8182" i="1"/>
  <c r="A8187" i="4"/>
  <c r="C8186" i="4"/>
  <c r="B8186" i="4"/>
  <c r="A8184" i="2"/>
  <c r="C8183" i="2"/>
  <c r="B8183" i="2"/>
  <c r="A8184" i="1" l="1"/>
  <c r="C8183" i="1"/>
  <c r="B8183" i="1"/>
  <c r="C8187" i="4"/>
  <c r="B8187" i="4"/>
  <c r="A8188" i="4"/>
  <c r="A8185" i="2"/>
  <c r="C8184" i="2"/>
  <c r="B8184" i="2"/>
  <c r="A8185" i="1" l="1"/>
  <c r="C8184" i="1"/>
  <c r="B8184" i="1"/>
  <c r="A8189" i="4"/>
  <c r="C8188" i="4"/>
  <c r="B8188" i="4"/>
  <c r="B8185" i="2"/>
  <c r="A8186" i="2"/>
  <c r="C8185" i="2"/>
  <c r="A8186" i="1" l="1"/>
  <c r="C8185" i="1"/>
  <c r="B8185" i="1"/>
  <c r="C8189" i="4"/>
  <c r="B8189" i="4"/>
  <c r="A8190" i="4"/>
  <c r="A8187" i="2"/>
  <c r="C8186" i="2"/>
  <c r="B8186" i="2"/>
  <c r="A8187" i="1" l="1"/>
  <c r="C8186" i="1"/>
  <c r="B8186" i="1"/>
  <c r="B8190" i="4"/>
  <c r="A8191" i="4"/>
  <c r="C8190" i="4"/>
  <c r="A8188" i="2"/>
  <c r="C8187" i="2"/>
  <c r="B8187" i="2"/>
  <c r="A8188" i="1" l="1"/>
  <c r="C8187" i="1"/>
  <c r="B8187" i="1"/>
  <c r="C8191" i="4"/>
  <c r="B8191" i="4"/>
  <c r="A8192" i="4"/>
  <c r="B8188" i="2"/>
  <c r="A8189" i="2"/>
  <c r="C8188" i="2"/>
  <c r="A8189" i="1" l="1"/>
  <c r="C8188" i="1"/>
  <c r="B8188" i="1"/>
  <c r="C8192" i="4"/>
  <c r="B8192" i="4"/>
  <c r="A8193" i="4"/>
  <c r="A8190" i="2"/>
  <c r="C8189" i="2"/>
  <c r="B8189" i="2"/>
  <c r="A8190" i="1" l="1"/>
  <c r="C8189" i="1"/>
  <c r="B8189" i="1"/>
  <c r="C8193" i="4"/>
  <c r="B8193" i="4"/>
  <c r="A8194" i="4"/>
  <c r="C8190" i="2"/>
  <c r="B8190" i="2"/>
  <c r="A8191" i="2"/>
  <c r="A8191" i="1" l="1"/>
  <c r="C8190" i="1"/>
  <c r="B8190" i="1"/>
  <c r="A8195" i="4"/>
  <c r="C8194" i="4"/>
  <c r="B8194" i="4"/>
  <c r="A8192" i="2"/>
  <c r="C8191" i="2"/>
  <c r="B8191" i="2"/>
  <c r="A8192" i="1" l="1"/>
  <c r="C8191" i="1"/>
  <c r="B8191" i="1"/>
  <c r="C8195" i="4"/>
  <c r="B8195" i="4"/>
  <c r="A8196" i="4"/>
  <c r="A8193" i="2"/>
  <c r="C8192" i="2"/>
  <c r="B8192" i="2"/>
  <c r="A8193" i="1" l="1"/>
  <c r="C8192" i="1"/>
  <c r="B8192" i="1"/>
  <c r="A8197" i="4"/>
  <c r="C8196" i="4"/>
  <c r="B8196" i="4"/>
  <c r="B8193" i="2"/>
  <c r="C8193" i="2"/>
  <c r="A8194" i="2"/>
  <c r="A8194" i="1" l="1"/>
  <c r="C8193" i="1"/>
  <c r="B8193" i="1"/>
  <c r="C8197" i="4"/>
  <c r="B8197" i="4"/>
  <c r="A8198" i="4"/>
  <c r="A8195" i="2"/>
  <c r="C8194" i="2"/>
  <c r="B8194" i="2"/>
  <c r="A8195" i="1" l="1"/>
  <c r="C8194" i="1"/>
  <c r="B8194" i="1"/>
  <c r="B8198" i="4"/>
  <c r="A8199" i="4"/>
  <c r="C8198" i="4"/>
  <c r="A8196" i="2"/>
  <c r="C8195" i="2"/>
  <c r="B8195" i="2"/>
  <c r="A8196" i="1" l="1"/>
  <c r="C8195" i="1"/>
  <c r="B8195" i="1"/>
  <c r="C8199" i="4"/>
  <c r="B8199" i="4"/>
  <c r="A8200" i="4"/>
  <c r="A8197" i="2"/>
  <c r="C8196" i="2"/>
  <c r="B8196" i="2"/>
  <c r="A8197" i="1" l="1"/>
  <c r="C8196" i="1"/>
  <c r="B8196" i="1"/>
  <c r="C8200" i="4"/>
  <c r="B8200" i="4"/>
  <c r="A8201" i="4"/>
  <c r="A8198" i="2"/>
  <c r="C8197" i="2"/>
  <c r="B8197" i="2"/>
  <c r="A8198" i="1" l="1"/>
  <c r="C8197" i="1"/>
  <c r="B8197" i="1"/>
  <c r="C8201" i="4"/>
  <c r="B8201" i="4"/>
  <c r="A8202" i="4"/>
  <c r="C8198" i="2"/>
  <c r="B8198" i="2"/>
  <c r="A8199" i="2"/>
  <c r="A8199" i="1" l="1"/>
  <c r="C8198" i="1"/>
  <c r="B8198" i="1"/>
  <c r="A8203" i="4"/>
  <c r="C8202" i="4"/>
  <c r="B8202" i="4"/>
  <c r="A8200" i="2"/>
  <c r="C8199" i="2"/>
  <c r="B8199" i="2"/>
  <c r="A8200" i="1" l="1"/>
  <c r="C8199" i="1"/>
  <c r="B8199" i="1"/>
  <c r="C8203" i="4"/>
  <c r="B8203" i="4"/>
  <c r="A8204" i="4"/>
  <c r="A8201" i="2"/>
  <c r="C8200" i="2"/>
  <c r="B8200" i="2"/>
  <c r="A8201" i="1" l="1"/>
  <c r="C8200" i="1"/>
  <c r="B8200" i="1"/>
  <c r="A8205" i="4"/>
  <c r="C8204" i="4"/>
  <c r="B8204" i="4"/>
  <c r="B8201" i="2"/>
  <c r="A8202" i="2"/>
  <c r="C8201" i="2"/>
  <c r="A8202" i="1" l="1"/>
  <c r="C8201" i="1"/>
  <c r="B8201" i="1"/>
  <c r="C8205" i="4"/>
  <c r="B8205" i="4"/>
  <c r="A8206" i="4"/>
  <c r="A8203" i="2"/>
  <c r="C8202" i="2"/>
  <c r="B8202" i="2"/>
  <c r="A8203" i="1" l="1"/>
  <c r="C8202" i="1"/>
  <c r="B8202" i="1"/>
  <c r="B8206" i="4"/>
  <c r="A8207" i="4"/>
  <c r="C8206" i="4"/>
  <c r="A8204" i="2"/>
  <c r="C8203" i="2"/>
  <c r="B8203" i="2"/>
  <c r="A8204" i="1" l="1"/>
  <c r="C8203" i="1"/>
  <c r="B8203" i="1"/>
  <c r="C8207" i="4"/>
  <c r="B8207" i="4"/>
  <c r="A8208" i="4"/>
  <c r="B8204" i="2"/>
  <c r="A8205" i="2"/>
  <c r="C8204" i="2"/>
  <c r="A8205" i="1" l="1"/>
  <c r="C8204" i="1"/>
  <c r="B8204" i="1"/>
  <c r="C8208" i="4"/>
  <c r="B8208" i="4"/>
  <c r="A8209" i="4"/>
  <c r="A8206" i="2"/>
  <c r="C8205" i="2"/>
  <c r="B8205" i="2"/>
  <c r="A8206" i="1" l="1"/>
  <c r="C8205" i="1"/>
  <c r="B8205" i="1"/>
  <c r="C8209" i="4"/>
  <c r="B8209" i="4"/>
  <c r="A8210" i="4"/>
  <c r="C8206" i="2"/>
  <c r="B8206" i="2"/>
  <c r="A8207" i="2"/>
  <c r="A8207" i="1" l="1"/>
  <c r="C8206" i="1"/>
  <c r="B8206" i="1"/>
  <c r="A8211" i="4"/>
  <c r="C8210" i="4"/>
  <c r="B8210" i="4"/>
  <c r="A8208" i="2"/>
  <c r="C8207" i="2"/>
  <c r="B8207" i="2"/>
  <c r="A8208" i="1" l="1"/>
  <c r="C8207" i="1"/>
  <c r="B8207" i="1"/>
  <c r="C8211" i="4"/>
  <c r="B8211" i="4"/>
  <c r="A8212" i="4"/>
  <c r="A8209" i="2"/>
  <c r="C8208" i="2"/>
  <c r="B8208" i="2"/>
  <c r="A8209" i="1" l="1"/>
  <c r="C8208" i="1"/>
  <c r="B8208" i="1"/>
  <c r="A8213" i="4"/>
  <c r="C8212" i="4"/>
  <c r="B8212" i="4"/>
  <c r="B8209" i="2"/>
  <c r="C8209" i="2"/>
  <c r="A8210" i="2"/>
  <c r="A8210" i="1" l="1"/>
  <c r="C8209" i="1"/>
  <c r="B8209" i="1"/>
  <c r="C8213" i="4"/>
  <c r="B8213" i="4"/>
  <c r="A8214" i="4"/>
  <c r="A8211" i="2"/>
  <c r="C8210" i="2"/>
  <c r="B8210" i="2"/>
  <c r="A8211" i="1" l="1"/>
  <c r="C8210" i="1"/>
  <c r="B8210" i="1"/>
  <c r="B8214" i="4"/>
  <c r="A8215" i="4"/>
  <c r="C8214" i="4"/>
  <c r="A8212" i="2"/>
  <c r="C8211" i="2"/>
  <c r="B8211" i="2"/>
  <c r="A8212" i="1" l="1"/>
  <c r="C8211" i="1"/>
  <c r="B8211" i="1"/>
  <c r="C8215" i="4"/>
  <c r="B8215" i="4"/>
  <c r="A8216" i="4"/>
  <c r="A8213" i="2"/>
  <c r="C8212" i="2"/>
  <c r="B8212" i="2"/>
  <c r="A8213" i="1" l="1"/>
  <c r="C8212" i="1"/>
  <c r="B8212" i="1"/>
  <c r="C8216" i="4"/>
  <c r="B8216" i="4"/>
  <c r="A8217" i="4"/>
  <c r="A8214" i="2"/>
  <c r="C8213" i="2"/>
  <c r="B8213" i="2"/>
  <c r="A8214" i="1" l="1"/>
  <c r="C8213" i="1"/>
  <c r="B8213" i="1"/>
  <c r="C8217" i="4"/>
  <c r="B8217" i="4"/>
  <c r="A8218" i="4"/>
  <c r="C8214" i="2"/>
  <c r="B8214" i="2"/>
  <c r="A8215" i="2"/>
  <c r="A8215" i="1" l="1"/>
  <c r="C8214" i="1"/>
  <c r="B8214" i="1"/>
  <c r="A8219" i="4"/>
  <c r="C8218" i="4"/>
  <c r="B8218" i="4"/>
  <c r="A8216" i="2"/>
  <c r="C8215" i="2"/>
  <c r="B8215" i="2"/>
  <c r="A8216" i="1" l="1"/>
  <c r="C8215" i="1"/>
  <c r="B8215" i="1"/>
  <c r="C8219" i="4"/>
  <c r="B8219" i="4"/>
  <c r="A8220" i="4"/>
  <c r="A8217" i="2"/>
  <c r="C8216" i="2"/>
  <c r="B8216" i="2"/>
  <c r="A8217" i="1" l="1"/>
  <c r="C8216" i="1"/>
  <c r="B8216" i="1"/>
  <c r="A8221" i="4"/>
  <c r="C8220" i="4"/>
  <c r="B8220" i="4"/>
  <c r="B8217" i="2"/>
  <c r="A8218" i="2"/>
  <c r="C8217" i="2"/>
  <c r="A8218" i="1" l="1"/>
  <c r="C8217" i="1"/>
  <c r="B8217" i="1"/>
  <c r="C8221" i="4"/>
  <c r="B8221" i="4"/>
  <c r="A8222" i="4"/>
  <c r="A8219" i="2"/>
  <c r="C8218" i="2"/>
  <c r="B8218" i="2"/>
  <c r="A8219" i="1" l="1"/>
  <c r="C8218" i="1"/>
  <c r="B8218" i="1"/>
  <c r="B8222" i="4"/>
  <c r="A8223" i="4"/>
  <c r="C8222" i="4"/>
  <c r="A8220" i="2"/>
  <c r="C8219" i="2"/>
  <c r="B8219" i="2"/>
  <c r="A8220" i="1" l="1"/>
  <c r="C8219" i="1"/>
  <c r="B8219" i="1"/>
  <c r="C8223" i="4"/>
  <c r="B8223" i="4"/>
  <c r="A8224" i="4"/>
  <c r="B8220" i="2"/>
  <c r="A8221" i="2"/>
  <c r="C8220" i="2"/>
  <c r="A8221" i="1" l="1"/>
  <c r="C8220" i="1"/>
  <c r="B8220" i="1"/>
  <c r="C8224" i="4"/>
  <c r="B8224" i="4"/>
  <c r="A8225" i="4"/>
  <c r="A8222" i="2"/>
  <c r="C8221" i="2"/>
  <c r="B8221" i="2"/>
  <c r="A8222" i="1" l="1"/>
  <c r="C8221" i="1"/>
  <c r="B8221" i="1"/>
  <c r="C8225" i="4"/>
  <c r="B8225" i="4"/>
  <c r="A8226" i="4"/>
  <c r="C8222" i="2"/>
  <c r="B8222" i="2"/>
  <c r="A8223" i="2"/>
  <c r="A8223" i="1" l="1"/>
  <c r="C8222" i="1"/>
  <c r="B8222" i="1"/>
  <c r="A8227" i="4"/>
  <c r="C8226" i="4"/>
  <c r="B8226" i="4"/>
  <c r="A8224" i="2"/>
  <c r="C8223" i="2"/>
  <c r="B8223" i="2"/>
  <c r="A8224" i="1" l="1"/>
  <c r="C8223" i="1"/>
  <c r="B8223" i="1"/>
  <c r="C8227" i="4"/>
  <c r="B8227" i="4"/>
  <c r="A8228" i="4"/>
  <c r="A8225" i="2"/>
  <c r="C8224" i="2"/>
  <c r="B8224" i="2"/>
  <c r="A8225" i="1" l="1"/>
  <c r="C8224" i="1"/>
  <c r="B8224" i="1"/>
  <c r="A8229" i="4"/>
  <c r="C8228" i="4"/>
  <c r="B8228" i="4"/>
  <c r="B8225" i="2"/>
  <c r="C8225" i="2"/>
  <c r="A8226" i="2"/>
  <c r="A8226" i="1" l="1"/>
  <c r="C8225" i="1"/>
  <c r="B8225" i="1"/>
  <c r="C8229" i="4"/>
  <c r="B8229" i="4"/>
  <c r="A8230" i="4"/>
  <c r="A8227" i="2"/>
  <c r="C8226" i="2"/>
  <c r="B8226" i="2"/>
  <c r="A8227" i="1" l="1"/>
  <c r="C8226" i="1"/>
  <c r="B8226" i="1"/>
  <c r="B8230" i="4"/>
  <c r="A8231" i="4"/>
  <c r="C8230" i="4"/>
  <c r="A8228" i="2"/>
  <c r="C8227" i="2"/>
  <c r="B8227" i="2"/>
  <c r="A8228" i="1" l="1"/>
  <c r="C8227" i="1"/>
  <c r="B8227" i="1"/>
  <c r="C8231" i="4"/>
  <c r="B8231" i="4"/>
  <c r="A8232" i="4"/>
  <c r="A8229" i="2"/>
  <c r="C8228" i="2"/>
  <c r="B8228" i="2"/>
  <c r="A8229" i="1" l="1"/>
  <c r="C8228" i="1"/>
  <c r="B8228" i="1"/>
  <c r="C8232" i="4"/>
  <c r="B8232" i="4"/>
  <c r="A8233" i="4"/>
  <c r="A8230" i="2"/>
  <c r="C8229" i="2"/>
  <c r="B8229" i="2"/>
  <c r="A8230" i="1" l="1"/>
  <c r="C8229" i="1"/>
  <c r="B8229" i="1"/>
  <c r="C8233" i="4"/>
  <c r="B8233" i="4"/>
  <c r="A8234" i="4"/>
  <c r="C8230" i="2"/>
  <c r="B8230" i="2"/>
  <c r="A8231" i="2"/>
  <c r="A8231" i="1" l="1"/>
  <c r="C8230" i="1"/>
  <c r="B8230" i="1"/>
  <c r="A8235" i="4"/>
  <c r="C8234" i="4"/>
  <c r="B8234" i="4"/>
  <c r="A8232" i="2"/>
  <c r="C8231" i="2"/>
  <c r="B8231" i="2"/>
  <c r="A8232" i="1" l="1"/>
  <c r="C8231" i="1"/>
  <c r="B8231" i="1"/>
  <c r="C8235" i="4"/>
  <c r="B8235" i="4"/>
  <c r="A8236" i="4"/>
  <c r="A8233" i="2"/>
  <c r="C8232" i="2"/>
  <c r="B8232" i="2"/>
  <c r="A8233" i="1" l="1"/>
  <c r="C8232" i="1"/>
  <c r="B8232" i="1"/>
  <c r="A8237" i="4"/>
  <c r="C8236" i="4"/>
  <c r="B8236" i="4"/>
  <c r="B8233" i="2"/>
  <c r="A8234" i="2"/>
  <c r="C8233" i="2"/>
  <c r="A8234" i="1" l="1"/>
  <c r="C8233" i="1"/>
  <c r="B8233" i="1"/>
  <c r="C8237" i="4"/>
  <c r="B8237" i="4"/>
  <c r="A8238" i="4"/>
  <c r="A8235" i="2"/>
  <c r="C8234" i="2"/>
  <c r="B8234" i="2"/>
  <c r="A8235" i="1" l="1"/>
  <c r="C8234" i="1"/>
  <c r="B8234" i="1"/>
  <c r="B8238" i="4"/>
  <c r="A8239" i="4"/>
  <c r="C8238" i="4"/>
  <c r="A8236" i="2"/>
  <c r="C8235" i="2"/>
  <c r="B8235" i="2"/>
  <c r="A8236" i="1" l="1"/>
  <c r="C8235" i="1"/>
  <c r="B8235" i="1"/>
  <c r="C8239" i="4"/>
  <c r="B8239" i="4"/>
  <c r="A8240" i="4"/>
  <c r="B8236" i="2"/>
  <c r="A8237" i="2"/>
  <c r="C8236" i="2"/>
  <c r="A8237" i="1" l="1"/>
  <c r="C8236" i="1"/>
  <c r="B8236" i="1"/>
  <c r="C8240" i="4"/>
  <c r="B8240" i="4"/>
  <c r="A8241" i="4"/>
  <c r="A8238" i="2"/>
  <c r="C8237" i="2"/>
  <c r="B8237" i="2"/>
  <c r="A8238" i="1" l="1"/>
  <c r="C8237" i="1"/>
  <c r="B8237" i="1"/>
  <c r="C8241" i="4"/>
  <c r="B8241" i="4"/>
  <c r="A8242" i="4"/>
  <c r="C8238" i="2"/>
  <c r="B8238" i="2"/>
  <c r="A8239" i="2"/>
  <c r="A8239" i="1" l="1"/>
  <c r="C8238" i="1"/>
  <c r="B8238" i="1"/>
  <c r="A8243" i="4"/>
  <c r="C8242" i="4"/>
  <c r="B8242" i="4"/>
  <c r="A8240" i="2"/>
  <c r="C8239" i="2"/>
  <c r="B8239" i="2"/>
  <c r="A8240" i="1" l="1"/>
  <c r="C8239" i="1"/>
  <c r="B8239" i="1"/>
  <c r="C8243" i="4"/>
  <c r="B8243" i="4"/>
  <c r="A8244" i="4"/>
  <c r="A8241" i="2"/>
  <c r="C8240" i="2"/>
  <c r="B8240" i="2"/>
  <c r="A8241" i="1" l="1"/>
  <c r="C8240" i="1"/>
  <c r="B8240" i="1"/>
  <c r="A8245" i="4"/>
  <c r="C8244" i="4"/>
  <c r="B8244" i="4"/>
  <c r="B8241" i="2"/>
  <c r="C8241" i="2"/>
  <c r="A8242" i="2"/>
  <c r="A8242" i="1" l="1"/>
  <c r="C8241" i="1"/>
  <c r="B8241" i="1"/>
  <c r="C8245" i="4"/>
  <c r="B8245" i="4"/>
  <c r="A8246" i="4"/>
  <c r="A8243" i="2"/>
  <c r="C8242" i="2"/>
  <c r="B8242" i="2"/>
  <c r="A8243" i="1" l="1"/>
  <c r="C8242" i="1"/>
  <c r="B8242" i="1"/>
  <c r="B8246" i="4"/>
  <c r="A8247" i="4"/>
  <c r="C8246" i="4"/>
  <c r="A8244" i="2"/>
  <c r="C8243" i="2"/>
  <c r="B8243" i="2"/>
  <c r="A8244" i="1" l="1"/>
  <c r="C8243" i="1"/>
  <c r="B8243" i="1"/>
  <c r="C8247" i="4"/>
  <c r="B8247" i="4"/>
  <c r="A8248" i="4"/>
  <c r="A8245" i="2"/>
  <c r="C8244" i="2"/>
  <c r="B8244" i="2"/>
  <c r="A8245" i="1" l="1"/>
  <c r="C8244" i="1"/>
  <c r="B8244" i="1"/>
  <c r="C8248" i="4"/>
  <c r="B8248" i="4"/>
  <c r="A8249" i="4"/>
  <c r="A8246" i="2"/>
  <c r="C8245" i="2"/>
  <c r="B8245" i="2"/>
  <c r="A8246" i="1" l="1"/>
  <c r="C8245" i="1"/>
  <c r="B8245" i="1"/>
  <c r="C8249" i="4"/>
  <c r="B8249" i="4"/>
  <c r="A8250" i="4"/>
  <c r="C8246" i="2"/>
  <c r="B8246" i="2"/>
  <c r="A8247" i="2"/>
  <c r="A8247" i="1" l="1"/>
  <c r="C8246" i="1"/>
  <c r="B8246" i="1"/>
  <c r="A8251" i="4"/>
  <c r="C8250" i="4"/>
  <c r="B8250" i="4"/>
  <c r="A8248" i="2"/>
  <c r="C8247" i="2"/>
  <c r="B8247" i="2"/>
  <c r="A8248" i="1" l="1"/>
  <c r="C8247" i="1"/>
  <c r="B8247" i="1"/>
  <c r="C8251" i="4"/>
  <c r="B8251" i="4"/>
  <c r="A8252" i="4"/>
  <c r="A8249" i="2"/>
  <c r="C8248" i="2"/>
  <c r="B8248" i="2"/>
  <c r="A8249" i="1" l="1"/>
  <c r="C8248" i="1"/>
  <c r="B8248" i="1"/>
  <c r="A8253" i="4"/>
  <c r="C8252" i="4"/>
  <c r="B8252" i="4"/>
  <c r="B8249" i="2"/>
  <c r="A8250" i="2"/>
  <c r="C8249" i="2"/>
  <c r="A8250" i="1" l="1"/>
  <c r="C8249" i="1"/>
  <c r="B8249" i="1"/>
  <c r="C8253" i="4"/>
  <c r="B8253" i="4"/>
  <c r="A8254" i="4"/>
  <c r="A8251" i="2"/>
  <c r="C8250" i="2"/>
  <c r="B8250" i="2"/>
  <c r="A8251" i="1" l="1"/>
  <c r="C8250" i="1"/>
  <c r="B8250" i="1"/>
  <c r="B8254" i="4"/>
  <c r="A8255" i="4"/>
  <c r="C8254" i="4"/>
  <c r="A8252" i="2"/>
  <c r="C8251" i="2"/>
  <c r="B8251" i="2"/>
  <c r="A8252" i="1" l="1"/>
  <c r="C8251" i="1"/>
  <c r="B8251" i="1"/>
  <c r="C8255" i="4"/>
  <c r="B8255" i="4"/>
  <c r="A8256" i="4"/>
  <c r="B8252" i="2"/>
  <c r="A8253" i="2"/>
  <c r="C8252" i="2"/>
  <c r="A8253" i="1" l="1"/>
  <c r="C8252" i="1"/>
  <c r="B8252" i="1"/>
  <c r="C8256" i="4"/>
  <c r="B8256" i="4"/>
  <c r="A8257" i="4"/>
  <c r="A8254" i="2"/>
  <c r="C8253" i="2"/>
  <c r="B8253" i="2"/>
  <c r="A8254" i="1" l="1"/>
  <c r="C8253" i="1"/>
  <c r="B8253" i="1"/>
  <c r="C8257" i="4"/>
  <c r="B8257" i="4"/>
  <c r="A8258" i="4"/>
  <c r="C8254" i="2"/>
  <c r="B8254" i="2"/>
  <c r="A8255" i="2"/>
  <c r="A8255" i="1" l="1"/>
  <c r="C8254" i="1"/>
  <c r="B8254" i="1"/>
  <c r="A8259" i="4"/>
  <c r="C8258" i="4"/>
  <c r="B8258" i="4"/>
  <c r="A8256" i="2"/>
  <c r="C8255" i="2"/>
  <c r="B8255" i="2"/>
  <c r="A8256" i="1" l="1"/>
  <c r="C8255" i="1"/>
  <c r="B8255" i="1"/>
  <c r="C8259" i="4"/>
  <c r="B8259" i="4"/>
  <c r="A8260" i="4"/>
  <c r="A8257" i="2"/>
  <c r="C8256" i="2"/>
  <c r="B8256" i="2"/>
  <c r="A8257" i="1" l="1"/>
  <c r="C8256" i="1"/>
  <c r="B8256" i="1"/>
  <c r="A8261" i="4"/>
  <c r="C8260" i="4"/>
  <c r="B8260" i="4"/>
  <c r="B8257" i="2"/>
  <c r="C8257" i="2"/>
  <c r="A8258" i="2"/>
  <c r="A8258" i="1" l="1"/>
  <c r="C8257" i="1"/>
  <c r="B8257" i="1"/>
  <c r="C8261" i="4"/>
  <c r="B8261" i="4"/>
  <c r="A8262" i="4"/>
  <c r="A8259" i="2"/>
  <c r="C8258" i="2"/>
  <c r="B8258" i="2"/>
  <c r="A8259" i="1" l="1"/>
  <c r="C8258" i="1"/>
  <c r="B8258" i="1"/>
  <c r="B8262" i="4"/>
  <c r="C8262" i="4"/>
  <c r="A8263" i="4"/>
  <c r="A8260" i="2"/>
  <c r="C8259" i="2"/>
  <c r="B8259" i="2"/>
  <c r="A8260" i="1" l="1"/>
  <c r="C8259" i="1"/>
  <c r="B8259" i="1"/>
  <c r="C8263" i="4"/>
  <c r="B8263" i="4"/>
  <c r="A8264" i="4"/>
  <c r="A8261" i="2"/>
  <c r="C8260" i="2"/>
  <c r="B8260" i="2"/>
  <c r="A8261" i="1" l="1"/>
  <c r="C8260" i="1"/>
  <c r="B8260" i="1"/>
  <c r="B8264" i="4"/>
  <c r="A8265" i="4"/>
  <c r="C8264" i="4"/>
  <c r="A8262" i="2"/>
  <c r="C8261" i="2"/>
  <c r="B8261" i="2"/>
  <c r="A8262" i="1" l="1"/>
  <c r="C8261" i="1"/>
  <c r="B8261" i="1"/>
  <c r="C8265" i="4"/>
  <c r="B8265" i="4"/>
  <c r="A8266" i="4"/>
  <c r="C8262" i="2"/>
  <c r="B8262" i="2"/>
  <c r="A8263" i="2"/>
  <c r="A8263" i="1" l="1"/>
  <c r="C8262" i="1"/>
  <c r="B8262" i="1"/>
  <c r="B8266" i="4"/>
  <c r="A8267" i="4"/>
  <c r="C8266" i="4"/>
  <c r="A8264" i="2"/>
  <c r="C8263" i="2"/>
  <c r="B8263" i="2"/>
  <c r="A8264" i="1" l="1"/>
  <c r="C8263" i="1"/>
  <c r="B8263" i="1"/>
  <c r="C8267" i="4"/>
  <c r="B8267" i="4"/>
  <c r="A8268" i="4"/>
  <c r="A8265" i="2"/>
  <c r="C8264" i="2"/>
  <c r="B8264" i="2"/>
  <c r="A8265" i="1" l="1"/>
  <c r="C8264" i="1"/>
  <c r="B8264" i="1"/>
  <c r="A8269" i="4"/>
  <c r="B8268" i="4"/>
  <c r="C8268" i="4"/>
  <c r="B8265" i="2"/>
  <c r="A8266" i="2"/>
  <c r="C8265" i="2"/>
  <c r="A8266" i="1" l="1"/>
  <c r="C8265" i="1"/>
  <c r="B8265" i="1"/>
  <c r="A8270" i="4"/>
  <c r="C8269" i="4"/>
  <c r="B8269" i="4"/>
  <c r="A8267" i="2"/>
  <c r="C8266" i="2"/>
  <c r="B8266" i="2"/>
  <c r="A8267" i="1" l="1"/>
  <c r="C8266" i="1"/>
  <c r="B8266" i="1"/>
  <c r="A8271" i="4"/>
  <c r="C8270" i="4"/>
  <c r="B8270" i="4"/>
  <c r="A8268" i="2"/>
  <c r="C8267" i="2"/>
  <c r="B8267" i="2"/>
  <c r="A8268" i="1" l="1"/>
  <c r="C8267" i="1"/>
  <c r="B8267" i="1"/>
  <c r="A8272" i="4"/>
  <c r="C8271" i="4"/>
  <c r="B8271" i="4"/>
  <c r="B8268" i="2"/>
  <c r="A8269" i="2"/>
  <c r="C8268" i="2"/>
  <c r="A8269" i="1" l="1"/>
  <c r="C8268" i="1"/>
  <c r="B8268" i="1"/>
  <c r="B8272" i="4"/>
  <c r="C8272" i="4"/>
  <c r="A8273" i="4"/>
  <c r="A8270" i="2"/>
  <c r="C8269" i="2"/>
  <c r="B8269" i="2"/>
  <c r="A8270" i="1" l="1"/>
  <c r="C8269" i="1"/>
  <c r="B8269" i="1"/>
  <c r="A8274" i="4"/>
  <c r="C8273" i="4"/>
  <c r="B8273" i="4"/>
  <c r="C8270" i="2"/>
  <c r="B8270" i="2"/>
  <c r="A8271" i="2"/>
  <c r="A8271" i="1" l="1"/>
  <c r="C8270" i="1"/>
  <c r="B8270" i="1"/>
  <c r="C8274" i="4"/>
  <c r="B8274" i="4"/>
  <c r="A8275" i="4"/>
  <c r="A8272" i="2"/>
  <c r="C8271" i="2"/>
  <c r="B8271" i="2"/>
  <c r="A8272" i="1" l="1"/>
  <c r="C8271" i="1"/>
  <c r="B8271" i="1"/>
  <c r="A8276" i="4"/>
  <c r="C8275" i="4"/>
  <c r="B8275" i="4"/>
  <c r="A8273" i="2"/>
  <c r="C8272" i="2"/>
  <c r="B8272" i="2"/>
  <c r="A8273" i="1" l="1"/>
  <c r="C8272" i="1"/>
  <c r="B8272" i="1"/>
  <c r="C8276" i="4"/>
  <c r="B8276" i="4"/>
  <c r="A8277" i="4"/>
  <c r="B8273" i="2"/>
  <c r="C8273" i="2"/>
  <c r="A8274" i="2"/>
  <c r="A8274" i="1" l="1"/>
  <c r="C8273" i="1"/>
  <c r="B8273" i="1"/>
  <c r="A8278" i="4"/>
  <c r="C8277" i="4"/>
  <c r="B8277" i="4"/>
  <c r="A8275" i="2"/>
  <c r="C8274" i="2"/>
  <c r="B8274" i="2"/>
  <c r="A8275" i="1" l="1"/>
  <c r="C8274" i="1"/>
  <c r="B8274" i="1"/>
  <c r="A8279" i="4"/>
  <c r="C8278" i="4"/>
  <c r="B8278" i="4"/>
  <c r="A8276" i="2"/>
  <c r="C8275" i="2"/>
  <c r="B8275" i="2"/>
  <c r="A8276" i="1" l="1"/>
  <c r="C8275" i="1"/>
  <c r="B8275" i="1"/>
  <c r="A8280" i="4"/>
  <c r="C8279" i="4"/>
  <c r="B8279" i="4"/>
  <c r="A8277" i="2"/>
  <c r="C8276" i="2"/>
  <c r="B8276" i="2"/>
  <c r="A8277" i="1" l="1"/>
  <c r="C8276" i="1"/>
  <c r="B8276" i="1"/>
  <c r="A8281" i="4"/>
  <c r="C8280" i="4"/>
  <c r="B8280" i="4"/>
  <c r="A8278" i="2"/>
  <c r="C8277" i="2"/>
  <c r="B8277" i="2"/>
  <c r="A8278" i="1" l="1"/>
  <c r="C8277" i="1"/>
  <c r="B8277" i="1"/>
  <c r="A8282" i="4"/>
  <c r="B8281" i="4"/>
  <c r="C8281" i="4"/>
  <c r="C8278" i="2"/>
  <c r="B8278" i="2"/>
  <c r="A8279" i="2"/>
  <c r="A8279" i="1" l="1"/>
  <c r="C8278" i="1"/>
  <c r="B8278" i="1"/>
  <c r="A8283" i="4"/>
  <c r="C8282" i="4"/>
  <c r="B8282" i="4"/>
  <c r="A8280" i="2"/>
  <c r="C8279" i="2"/>
  <c r="B8279" i="2"/>
  <c r="A8280" i="1" l="1"/>
  <c r="C8279" i="1"/>
  <c r="B8279" i="1"/>
  <c r="A8284" i="4"/>
  <c r="C8283" i="4"/>
  <c r="B8283" i="4"/>
  <c r="A8281" i="2"/>
  <c r="C8280" i="2"/>
  <c r="B8280" i="2"/>
  <c r="A8281" i="1" l="1"/>
  <c r="C8280" i="1"/>
  <c r="B8280" i="1"/>
  <c r="A8285" i="4"/>
  <c r="C8284" i="4"/>
  <c r="B8284" i="4"/>
  <c r="B8281" i="2"/>
  <c r="A8282" i="2"/>
  <c r="C8281" i="2"/>
  <c r="A8282" i="1" l="1"/>
  <c r="C8281" i="1"/>
  <c r="B8281" i="1"/>
  <c r="A8286" i="4"/>
  <c r="C8285" i="4"/>
  <c r="B8285" i="4"/>
  <c r="A8283" i="2"/>
  <c r="C8282" i="2"/>
  <c r="B8282" i="2"/>
  <c r="A8283" i="1" l="1"/>
  <c r="C8282" i="1"/>
  <c r="B8282" i="1"/>
  <c r="A8287" i="4"/>
  <c r="C8286" i="4"/>
  <c r="B8286" i="4"/>
  <c r="A8284" i="2"/>
  <c r="C8283" i="2"/>
  <c r="B8283" i="2"/>
  <c r="A8284" i="1" l="1"/>
  <c r="C8283" i="1"/>
  <c r="B8283" i="1"/>
  <c r="A8288" i="4"/>
  <c r="C8287" i="4"/>
  <c r="B8287" i="4"/>
  <c r="B8284" i="2"/>
  <c r="A8285" i="2"/>
  <c r="C8284" i="2"/>
  <c r="A8285" i="1" l="1"/>
  <c r="C8284" i="1"/>
  <c r="B8284" i="1"/>
  <c r="B8288" i="4"/>
  <c r="A8289" i="4"/>
  <c r="C8288" i="4"/>
  <c r="A8286" i="2"/>
  <c r="C8285" i="2"/>
  <c r="B8285" i="2"/>
  <c r="A8286" i="1" l="1"/>
  <c r="C8285" i="1"/>
  <c r="B8285" i="1"/>
  <c r="A8290" i="4"/>
  <c r="C8289" i="4"/>
  <c r="B8289" i="4"/>
  <c r="C8286" i="2"/>
  <c r="B8286" i="2"/>
  <c r="A8287" i="2"/>
  <c r="A8287" i="1" l="1"/>
  <c r="C8286" i="1"/>
  <c r="B8286" i="1"/>
  <c r="C8290" i="4"/>
  <c r="B8290" i="4"/>
  <c r="A8291" i="4"/>
  <c r="A8288" i="2"/>
  <c r="C8287" i="2"/>
  <c r="B8287" i="2"/>
  <c r="A8288" i="1" l="1"/>
  <c r="C8287" i="1"/>
  <c r="B8287" i="1"/>
  <c r="A8292" i="4"/>
  <c r="C8291" i="4"/>
  <c r="B8291" i="4"/>
  <c r="A8289" i="2"/>
  <c r="C8288" i="2"/>
  <c r="B8288" i="2"/>
  <c r="A8289" i="1" l="1"/>
  <c r="C8288" i="1"/>
  <c r="B8288" i="1"/>
  <c r="C8292" i="4"/>
  <c r="B8292" i="4"/>
  <c r="A8293" i="4"/>
  <c r="B8289" i="2"/>
  <c r="C8289" i="2"/>
  <c r="A8290" i="2"/>
  <c r="A8290" i="1" l="1"/>
  <c r="C8289" i="1"/>
  <c r="B8289" i="1"/>
  <c r="A8294" i="4"/>
  <c r="C8293" i="4"/>
  <c r="B8293" i="4"/>
  <c r="A8291" i="2"/>
  <c r="C8290" i="2"/>
  <c r="B8290" i="2"/>
  <c r="A8291" i="1" l="1"/>
  <c r="C8290" i="1"/>
  <c r="B8290" i="1"/>
  <c r="A8295" i="4"/>
  <c r="C8294" i="4"/>
  <c r="B8294" i="4"/>
  <c r="A8292" i="2"/>
  <c r="C8291" i="2"/>
  <c r="B8291" i="2"/>
  <c r="A8292" i="1" l="1"/>
  <c r="C8291" i="1"/>
  <c r="B8291" i="1"/>
  <c r="A8296" i="4"/>
  <c r="C8295" i="4"/>
  <c r="B8295" i="4"/>
  <c r="A8293" i="2"/>
  <c r="C8292" i="2"/>
  <c r="B8292" i="2"/>
  <c r="A8293" i="1" l="1"/>
  <c r="C8292" i="1"/>
  <c r="B8292" i="1"/>
  <c r="A8297" i="4"/>
  <c r="C8296" i="4"/>
  <c r="B8296" i="4"/>
  <c r="A8294" i="2"/>
  <c r="C8293" i="2"/>
  <c r="B8293" i="2"/>
  <c r="A8294" i="1" l="1"/>
  <c r="C8293" i="1"/>
  <c r="B8293" i="1"/>
  <c r="A8298" i="4"/>
  <c r="B8297" i="4"/>
  <c r="C8297" i="4"/>
  <c r="C8294" i="2"/>
  <c r="B8294" i="2"/>
  <c r="A8295" i="2"/>
  <c r="A8295" i="1" l="1"/>
  <c r="C8294" i="1"/>
  <c r="B8294" i="1"/>
  <c r="A8299" i="4"/>
  <c r="C8298" i="4"/>
  <c r="B8298" i="4"/>
  <c r="A8296" i="2"/>
  <c r="C8295" i="2"/>
  <c r="B8295" i="2"/>
  <c r="A8296" i="1" l="1"/>
  <c r="C8295" i="1"/>
  <c r="B8295" i="1"/>
  <c r="A8300" i="4"/>
  <c r="C8299" i="4"/>
  <c r="B8299" i="4"/>
  <c r="A8297" i="2"/>
  <c r="C8296" i="2"/>
  <c r="B8296" i="2"/>
  <c r="A8297" i="1" l="1"/>
  <c r="C8296" i="1"/>
  <c r="B8296" i="1"/>
  <c r="A8301" i="4"/>
  <c r="C8300" i="4"/>
  <c r="B8300" i="4"/>
  <c r="B8297" i="2"/>
  <c r="A8298" i="2"/>
  <c r="C8297" i="2"/>
  <c r="A8298" i="1" l="1"/>
  <c r="C8297" i="1"/>
  <c r="B8297" i="1"/>
  <c r="A8302" i="4"/>
  <c r="C8301" i="4"/>
  <c r="B8301" i="4"/>
  <c r="A8299" i="2"/>
  <c r="C8298" i="2"/>
  <c r="B8298" i="2"/>
  <c r="A8299" i="1" l="1"/>
  <c r="C8298" i="1"/>
  <c r="B8298" i="1"/>
  <c r="A8303" i="4"/>
  <c r="C8302" i="4"/>
  <c r="B8302" i="4"/>
  <c r="A8300" i="2"/>
  <c r="C8299" i="2"/>
  <c r="B8299" i="2"/>
  <c r="A8300" i="1" l="1"/>
  <c r="C8299" i="1"/>
  <c r="B8299" i="1"/>
  <c r="A8304" i="4"/>
  <c r="C8303" i="4"/>
  <c r="B8303" i="4"/>
  <c r="B8300" i="2"/>
  <c r="A8301" i="2"/>
  <c r="C8300" i="2"/>
  <c r="A8301" i="1" l="1"/>
  <c r="C8300" i="1"/>
  <c r="B8300" i="1"/>
  <c r="B8304" i="4"/>
  <c r="A8305" i="4"/>
  <c r="C8304" i="4"/>
  <c r="A8302" i="2"/>
  <c r="C8301" i="2"/>
  <c r="B8301" i="2"/>
  <c r="A8302" i="1" l="1"/>
  <c r="C8301" i="1"/>
  <c r="B8301" i="1"/>
  <c r="A8306" i="4"/>
  <c r="C8305" i="4"/>
  <c r="B8305" i="4"/>
  <c r="C8302" i="2"/>
  <c r="B8302" i="2"/>
  <c r="A8303" i="2"/>
  <c r="A8303" i="1" l="1"/>
  <c r="C8302" i="1"/>
  <c r="B8302" i="1"/>
  <c r="C8306" i="4"/>
  <c r="B8306" i="4"/>
  <c r="A8307" i="4"/>
  <c r="A8304" i="2"/>
  <c r="C8303" i="2"/>
  <c r="B8303" i="2"/>
  <c r="A8304" i="1" l="1"/>
  <c r="C8303" i="1"/>
  <c r="B8303" i="1"/>
  <c r="A8308" i="4"/>
  <c r="C8307" i="4"/>
  <c r="B8307" i="4"/>
  <c r="A8305" i="2"/>
  <c r="C8304" i="2"/>
  <c r="B8304" i="2"/>
  <c r="A8305" i="1" l="1"/>
  <c r="C8304" i="1"/>
  <c r="B8304" i="1"/>
  <c r="C8308" i="4"/>
  <c r="B8308" i="4"/>
  <c r="A8309" i="4"/>
  <c r="B8305" i="2"/>
  <c r="C8305" i="2"/>
  <c r="A8306" i="2"/>
  <c r="A8306" i="1" l="1"/>
  <c r="C8305" i="1"/>
  <c r="B8305" i="1"/>
  <c r="A8310" i="4"/>
  <c r="C8309" i="4"/>
  <c r="B8309" i="4"/>
  <c r="A8307" i="2"/>
  <c r="C8306" i="2"/>
  <c r="B8306" i="2"/>
  <c r="A8307" i="1" l="1"/>
  <c r="C8306" i="1"/>
  <c r="B8306" i="1"/>
  <c r="A8311" i="4"/>
  <c r="C8310" i="4"/>
  <c r="B8310" i="4"/>
  <c r="A8308" i="2"/>
  <c r="C8307" i="2"/>
  <c r="B8307" i="2"/>
  <c r="A8308" i="1" l="1"/>
  <c r="C8307" i="1"/>
  <c r="B8307" i="1"/>
  <c r="A8312" i="4"/>
  <c r="B8311" i="4"/>
  <c r="C8311" i="4"/>
  <c r="B8308" i="2"/>
  <c r="A8309" i="2"/>
  <c r="C8308" i="2"/>
  <c r="A8309" i="1" l="1"/>
  <c r="C8308" i="1"/>
  <c r="B8308" i="1"/>
  <c r="A8313" i="4"/>
  <c r="C8312" i="4"/>
  <c r="B8312" i="4"/>
  <c r="A8310" i="2"/>
  <c r="C8309" i="2"/>
  <c r="B8309" i="2"/>
  <c r="A8310" i="1" l="1"/>
  <c r="C8309" i="1"/>
  <c r="B8309" i="1"/>
  <c r="A8314" i="4"/>
  <c r="C8313" i="4"/>
  <c r="B8313" i="4"/>
  <c r="C8310" i="2"/>
  <c r="B8310" i="2"/>
  <c r="A8311" i="2"/>
  <c r="A8311" i="1" l="1"/>
  <c r="C8310" i="1"/>
  <c r="B8310" i="1"/>
  <c r="B8314" i="4"/>
  <c r="A8315" i="4"/>
  <c r="C8314" i="4"/>
  <c r="A8312" i="2"/>
  <c r="B8311" i="2"/>
  <c r="C8311" i="2"/>
  <c r="A8312" i="1" l="1"/>
  <c r="C8311" i="1"/>
  <c r="B8311" i="1"/>
  <c r="A8316" i="4"/>
  <c r="C8315" i="4"/>
  <c r="B8315" i="4"/>
  <c r="A8313" i="2"/>
  <c r="C8312" i="2"/>
  <c r="B8312" i="2"/>
  <c r="A8313" i="1" l="1"/>
  <c r="C8312" i="1"/>
  <c r="B8312" i="1"/>
  <c r="A8317" i="4"/>
  <c r="C8316" i="4"/>
  <c r="B8316" i="4"/>
  <c r="B8313" i="2"/>
  <c r="A8314" i="2"/>
  <c r="C8313" i="2"/>
  <c r="A8314" i="1" l="1"/>
  <c r="C8313" i="1"/>
  <c r="B8313" i="1"/>
  <c r="A8318" i="4"/>
  <c r="C8317" i="4"/>
  <c r="B8317" i="4"/>
  <c r="C8314" i="2"/>
  <c r="B8314" i="2"/>
  <c r="A8315" i="2"/>
  <c r="A8315" i="1" l="1"/>
  <c r="C8314" i="1"/>
  <c r="B8314" i="1"/>
  <c r="A8319" i="4"/>
  <c r="C8318" i="4"/>
  <c r="B8318" i="4"/>
  <c r="A8316" i="2"/>
  <c r="C8315" i="2"/>
  <c r="B8315" i="2"/>
  <c r="A8316" i="1" l="1"/>
  <c r="C8315" i="1"/>
  <c r="B8315" i="1"/>
  <c r="A8320" i="4"/>
  <c r="C8319" i="4"/>
  <c r="B8319" i="4"/>
  <c r="A8317" i="2"/>
  <c r="C8316" i="2"/>
  <c r="B8316" i="2"/>
  <c r="A8317" i="1" l="1"/>
  <c r="C8316" i="1"/>
  <c r="B8316" i="1"/>
  <c r="C8320" i="4"/>
  <c r="B8320" i="4"/>
  <c r="A8321" i="4"/>
  <c r="B8317" i="2"/>
  <c r="A8318" i="2"/>
  <c r="C8317" i="2"/>
  <c r="A8318" i="1" l="1"/>
  <c r="C8317" i="1"/>
  <c r="B8317" i="1"/>
  <c r="A8322" i="4"/>
  <c r="C8321" i="4"/>
  <c r="B8321" i="4"/>
  <c r="A8319" i="2"/>
  <c r="C8318" i="2"/>
  <c r="B8318" i="2"/>
  <c r="A8319" i="1" l="1"/>
  <c r="C8318" i="1"/>
  <c r="B8318" i="1"/>
  <c r="A8323" i="4"/>
  <c r="C8322" i="4"/>
  <c r="B8322" i="4"/>
  <c r="A8320" i="2"/>
  <c r="C8319" i="2"/>
  <c r="B8319" i="2"/>
  <c r="A8320" i="1" l="1"/>
  <c r="C8319" i="1"/>
  <c r="B8319" i="1"/>
  <c r="A8324" i="4"/>
  <c r="C8323" i="4"/>
  <c r="B8323" i="4"/>
  <c r="C8320" i="2"/>
  <c r="B8320" i="2"/>
  <c r="A8321" i="2"/>
  <c r="A8321" i="1" l="1"/>
  <c r="C8320" i="1"/>
  <c r="B8320" i="1"/>
  <c r="A8325" i="4"/>
  <c r="C8324" i="4"/>
  <c r="B8324" i="4"/>
  <c r="A8322" i="2"/>
  <c r="C8321" i="2"/>
  <c r="B8321" i="2"/>
  <c r="A8322" i="1" l="1"/>
  <c r="C8321" i="1"/>
  <c r="B8321" i="1"/>
  <c r="A8326" i="4"/>
  <c r="C8325" i="4"/>
  <c r="B8325" i="4"/>
  <c r="C8322" i="2"/>
  <c r="B8322" i="2"/>
  <c r="A8323" i="2"/>
  <c r="A8323" i="1" l="1"/>
  <c r="C8322" i="1"/>
  <c r="B8322" i="1"/>
  <c r="C8326" i="4"/>
  <c r="B8326" i="4"/>
  <c r="A8327" i="4"/>
  <c r="A8324" i="2"/>
  <c r="C8323" i="2"/>
  <c r="B8323" i="2"/>
  <c r="A8324" i="1" l="1"/>
  <c r="C8323" i="1"/>
  <c r="B8323" i="1"/>
  <c r="A8328" i="4"/>
  <c r="C8327" i="4"/>
  <c r="B8327" i="4"/>
  <c r="A8325" i="2"/>
  <c r="C8324" i="2"/>
  <c r="B8324" i="2"/>
  <c r="A8325" i="1" l="1"/>
  <c r="C8324" i="1"/>
  <c r="B8324" i="1"/>
  <c r="A8329" i="4"/>
  <c r="C8328" i="4"/>
  <c r="B8328" i="4"/>
  <c r="B8325" i="2"/>
  <c r="A8326" i="2"/>
  <c r="C8325" i="2"/>
  <c r="A8326" i="1" l="1"/>
  <c r="C8325" i="1"/>
  <c r="B8325" i="1"/>
  <c r="A8330" i="4"/>
  <c r="C8329" i="4"/>
  <c r="B8329" i="4"/>
  <c r="A8327" i="2"/>
  <c r="C8326" i="2"/>
  <c r="B8326" i="2"/>
  <c r="A8327" i="1" l="1"/>
  <c r="C8326" i="1"/>
  <c r="B8326" i="1"/>
  <c r="B8330" i="4"/>
  <c r="A8331" i="4"/>
  <c r="C8330" i="4"/>
  <c r="A8328" i="2"/>
  <c r="C8327" i="2"/>
  <c r="B8327" i="2"/>
  <c r="A8328" i="1" l="1"/>
  <c r="C8327" i="1"/>
  <c r="B8327" i="1"/>
  <c r="A8332" i="4"/>
  <c r="C8331" i="4"/>
  <c r="B8331" i="4"/>
  <c r="A8329" i="2"/>
  <c r="C8328" i="2"/>
  <c r="B8328" i="2"/>
  <c r="A8329" i="1" l="1"/>
  <c r="C8328" i="1"/>
  <c r="B8328" i="1"/>
  <c r="A8333" i="4"/>
  <c r="C8332" i="4"/>
  <c r="B8332" i="4"/>
  <c r="A8330" i="2"/>
  <c r="C8329" i="2"/>
  <c r="B8329" i="2"/>
  <c r="A8330" i="1" l="1"/>
  <c r="C8329" i="1"/>
  <c r="B8329" i="1"/>
  <c r="A8334" i="4"/>
  <c r="C8333" i="4"/>
  <c r="B8333" i="4"/>
  <c r="C8330" i="2"/>
  <c r="B8330" i="2"/>
  <c r="A8331" i="2"/>
  <c r="A8331" i="1" l="1"/>
  <c r="C8330" i="1"/>
  <c r="B8330" i="1"/>
  <c r="A8335" i="4"/>
  <c r="C8334" i="4"/>
  <c r="B8334" i="4"/>
  <c r="B8331" i="2"/>
  <c r="A8332" i="2"/>
  <c r="C8331" i="2"/>
  <c r="A8332" i="1" l="1"/>
  <c r="C8331" i="1"/>
  <c r="B8331" i="1"/>
  <c r="A8336" i="4"/>
  <c r="C8335" i="4"/>
  <c r="B8335" i="4"/>
  <c r="A8333" i="2"/>
  <c r="C8332" i="2"/>
  <c r="B8332" i="2"/>
  <c r="A8333" i="1" l="1"/>
  <c r="C8332" i="1"/>
  <c r="B8332" i="1"/>
  <c r="C8336" i="4"/>
  <c r="B8336" i="4"/>
  <c r="A8337" i="4"/>
  <c r="B8333" i="2"/>
  <c r="A8334" i="2"/>
  <c r="C8333" i="2"/>
  <c r="A8334" i="1" l="1"/>
  <c r="C8333" i="1"/>
  <c r="B8333" i="1"/>
  <c r="A8338" i="4"/>
  <c r="C8337" i="4"/>
  <c r="B8337" i="4"/>
  <c r="C8334" i="2"/>
  <c r="B8334" i="2"/>
  <c r="A8335" i="2"/>
  <c r="A8335" i="1" l="1"/>
  <c r="C8334" i="1"/>
  <c r="B8334" i="1"/>
  <c r="A8339" i="4"/>
  <c r="C8338" i="4"/>
  <c r="B8338" i="4"/>
  <c r="A8336" i="2"/>
  <c r="C8335" i="2"/>
  <c r="B8335" i="2"/>
  <c r="A8336" i="1" l="1"/>
  <c r="C8335" i="1"/>
  <c r="B8335" i="1"/>
  <c r="A8340" i="4"/>
  <c r="C8339" i="4"/>
  <c r="B8339" i="4"/>
  <c r="A8337" i="2"/>
  <c r="C8336" i="2"/>
  <c r="B8336" i="2"/>
  <c r="A8337" i="1" l="1"/>
  <c r="C8336" i="1"/>
  <c r="B8336" i="1"/>
  <c r="A8341" i="4"/>
  <c r="C8340" i="4"/>
  <c r="B8340" i="4"/>
  <c r="A8338" i="2"/>
  <c r="C8337" i="2"/>
  <c r="B8337" i="2"/>
  <c r="A8338" i="1" l="1"/>
  <c r="C8337" i="1"/>
  <c r="B8337" i="1"/>
  <c r="A8342" i="4"/>
  <c r="C8341" i="4"/>
  <c r="B8341" i="4"/>
  <c r="C8338" i="2"/>
  <c r="B8338" i="2"/>
  <c r="A8339" i="2"/>
  <c r="A8339" i="1" l="1"/>
  <c r="C8338" i="1"/>
  <c r="B8338" i="1"/>
  <c r="C8342" i="4"/>
  <c r="B8342" i="4"/>
  <c r="A8343" i="4"/>
  <c r="A8340" i="2"/>
  <c r="C8339" i="2"/>
  <c r="B8339" i="2"/>
  <c r="A8340" i="1" l="1"/>
  <c r="C8339" i="1"/>
  <c r="B8339" i="1"/>
  <c r="A8344" i="4"/>
  <c r="C8343" i="4"/>
  <c r="B8343" i="4"/>
  <c r="A8341" i="2"/>
  <c r="C8340" i="2"/>
  <c r="B8340" i="2"/>
  <c r="A8341" i="1" l="1"/>
  <c r="C8340" i="1"/>
  <c r="B8340" i="1"/>
  <c r="A8345" i="4"/>
  <c r="C8344" i="4"/>
  <c r="B8344" i="4"/>
  <c r="B8341" i="2"/>
  <c r="A8342" i="2"/>
  <c r="C8341" i="2"/>
  <c r="A8342" i="1" l="1"/>
  <c r="C8341" i="1"/>
  <c r="B8341" i="1"/>
  <c r="A8346" i="4"/>
  <c r="C8345" i="4"/>
  <c r="B8345" i="4"/>
  <c r="A8343" i="2"/>
  <c r="C8342" i="2"/>
  <c r="B8342" i="2"/>
  <c r="A8343" i="1" l="1"/>
  <c r="C8342" i="1"/>
  <c r="B8342" i="1"/>
  <c r="B8346" i="4"/>
  <c r="A8347" i="4"/>
  <c r="C8346" i="4"/>
  <c r="A8344" i="2"/>
  <c r="C8343" i="2"/>
  <c r="B8343" i="2"/>
  <c r="A8344" i="1" l="1"/>
  <c r="C8343" i="1"/>
  <c r="B8343" i="1"/>
  <c r="A8348" i="4"/>
  <c r="C8347" i="4"/>
  <c r="B8347" i="4"/>
  <c r="A8345" i="2"/>
  <c r="C8344" i="2"/>
  <c r="B8344" i="2"/>
  <c r="A8345" i="1" l="1"/>
  <c r="C8344" i="1"/>
  <c r="B8344" i="1"/>
  <c r="A8349" i="4"/>
  <c r="C8348" i="4"/>
  <c r="B8348" i="4"/>
  <c r="B8345" i="2"/>
  <c r="A8346" i="2"/>
  <c r="C8345" i="2"/>
  <c r="A8346" i="1" l="1"/>
  <c r="C8345" i="1"/>
  <c r="B8345" i="1"/>
  <c r="A8350" i="4"/>
  <c r="C8349" i="4"/>
  <c r="B8349" i="4"/>
  <c r="A8347" i="2"/>
  <c r="C8346" i="2"/>
  <c r="B8346" i="2"/>
  <c r="A8347" i="1" l="1"/>
  <c r="C8346" i="1"/>
  <c r="B8346" i="1"/>
  <c r="A8351" i="4"/>
  <c r="C8350" i="4"/>
  <c r="B8350" i="4"/>
  <c r="A8348" i="2"/>
  <c r="C8347" i="2"/>
  <c r="B8347" i="2"/>
  <c r="A8348" i="1" l="1"/>
  <c r="C8347" i="1"/>
  <c r="B8347" i="1"/>
  <c r="A8352" i="4"/>
  <c r="C8351" i="4"/>
  <c r="B8351" i="4"/>
  <c r="A8349" i="2"/>
  <c r="C8348" i="2"/>
  <c r="B8348" i="2"/>
  <c r="A8349" i="1" l="1"/>
  <c r="C8348" i="1"/>
  <c r="B8348" i="1"/>
  <c r="C8352" i="4"/>
  <c r="B8352" i="4"/>
  <c r="A8353" i="4"/>
  <c r="C8349" i="2"/>
  <c r="B8349" i="2"/>
  <c r="A8350" i="2"/>
  <c r="A8350" i="1" l="1"/>
  <c r="C8349" i="1"/>
  <c r="B8349" i="1"/>
  <c r="A8354" i="4"/>
  <c r="C8353" i="4"/>
  <c r="B8353" i="4"/>
  <c r="B8350" i="2"/>
  <c r="A8351" i="2"/>
  <c r="C8350" i="2"/>
  <c r="A8351" i="1" l="1"/>
  <c r="C8350" i="1"/>
  <c r="B8350" i="1"/>
  <c r="A8355" i="4"/>
  <c r="C8354" i="4"/>
  <c r="B8354" i="4"/>
  <c r="A8352" i="2"/>
  <c r="C8351" i="2"/>
  <c r="B8351" i="2"/>
  <c r="A8352" i="1" l="1"/>
  <c r="C8351" i="1"/>
  <c r="B8351" i="1"/>
  <c r="A8356" i="4"/>
  <c r="C8355" i="4"/>
  <c r="B8355" i="4"/>
  <c r="B8352" i="2"/>
  <c r="A8353" i="2"/>
  <c r="C8352" i="2"/>
  <c r="A8353" i="1" l="1"/>
  <c r="C8352" i="1"/>
  <c r="B8352" i="1"/>
  <c r="A8357" i="4"/>
  <c r="C8356" i="4"/>
  <c r="B8356" i="4"/>
  <c r="A8354" i="2"/>
  <c r="C8353" i="2"/>
  <c r="B8353" i="2"/>
  <c r="A8354" i="1" l="1"/>
  <c r="C8353" i="1"/>
  <c r="B8353" i="1"/>
  <c r="A8358" i="4"/>
  <c r="C8357" i="4"/>
  <c r="B8357" i="4"/>
  <c r="A8355" i="2"/>
  <c r="C8354" i="2"/>
  <c r="B8354" i="2"/>
  <c r="A8355" i="1" l="1"/>
  <c r="C8354" i="1"/>
  <c r="B8354" i="1"/>
  <c r="C8358" i="4"/>
  <c r="B8358" i="4"/>
  <c r="A8359" i="4"/>
  <c r="C8355" i="2"/>
  <c r="B8355" i="2"/>
  <c r="A8356" i="2"/>
  <c r="A8356" i="1" l="1"/>
  <c r="C8355" i="1"/>
  <c r="B8355" i="1"/>
  <c r="A8360" i="4"/>
  <c r="C8359" i="4"/>
  <c r="B8359" i="4"/>
  <c r="A8357" i="2"/>
  <c r="C8356" i="2"/>
  <c r="B8356" i="2"/>
  <c r="A8357" i="1" l="1"/>
  <c r="C8356" i="1"/>
  <c r="B8356" i="1"/>
  <c r="A8361" i="4"/>
  <c r="C8360" i="4"/>
  <c r="B8360" i="4"/>
  <c r="C8357" i="2"/>
  <c r="B8357" i="2"/>
  <c r="A8358" i="2"/>
  <c r="A8358" i="1" l="1"/>
  <c r="C8357" i="1"/>
  <c r="B8357" i="1"/>
  <c r="A8362" i="4"/>
  <c r="C8361" i="4"/>
  <c r="B8361" i="4"/>
  <c r="A8359" i="2"/>
  <c r="C8358" i="2"/>
  <c r="B8358" i="2"/>
  <c r="A8359" i="1" l="1"/>
  <c r="C8358" i="1"/>
  <c r="B8358" i="1"/>
  <c r="B8362" i="4"/>
  <c r="A8363" i="4"/>
  <c r="C8362" i="4"/>
  <c r="A8360" i="2"/>
  <c r="C8359" i="2"/>
  <c r="B8359" i="2"/>
  <c r="A8360" i="1" l="1"/>
  <c r="C8359" i="1"/>
  <c r="B8359" i="1"/>
  <c r="A8364" i="4"/>
  <c r="C8363" i="4"/>
  <c r="B8363" i="4"/>
  <c r="B8360" i="2"/>
  <c r="A8361" i="2"/>
  <c r="C8360" i="2"/>
  <c r="A8361" i="1" l="1"/>
  <c r="C8360" i="1"/>
  <c r="B8360" i="1"/>
  <c r="A8365" i="4"/>
  <c r="C8364" i="4"/>
  <c r="B8364" i="4"/>
  <c r="A8362" i="2"/>
  <c r="C8361" i="2"/>
  <c r="B8361" i="2"/>
  <c r="A8362" i="1" l="1"/>
  <c r="C8361" i="1"/>
  <c r="B8361" i="1"/>
  <c r="A8366" i="4"/>
  <c r="C8365" i="4"/>
  <c r="B8365" i="4"/>
  <c r="A8363" i="2"/>
  <c r="C8362" i="2"/>
  <c r="B8362" i="2"/>
  <c r="A8363" i="1" l="1"/>
  <c r="C8362" i="1"/>
  <c r="B8362" i="1"/>
  <c r="A8367" i="4"/>
  <c r="C8366" i="4"/>
  <c r="B8366" i="4"/>
  <c r="A8364" i="2"/>
  <c r="C8363" i="2"/>
  <c r="B8363" i="2"/>
  <c r="A8364" i="1" l="1"/>
  <c r="C8363" i="1"/>
  <c r="B8363" i="1"/>
  <c r="A8368" i="4"/>
  <c r="C8367" i="4"/>
  <c r="B8367" i="4"/>
  <c r="A8365" i="2"/>
  <c r="C8364" i="2"/>
  <c r="B8364" i="2"/>
  <c r="A8365" i="1" l="1"/>
  <c r="C8364" i="1"/>
  <c r="B8364" i="1"/>
  <c r="C8368" i="4"/>
  <c r="B8368" i="4"/>
  <c r="A8369" i="4"/>
  <c r="C8365" i="2"/>
  <c r="B8365" i="2"/>
  <c r="A8366" i="2"/>
  <c r="A8366" i="1" l="1"/>
  <c r="C8365" i="1"/>
  <c r="B8365" i="1"/>
  <c r="A8370" i="4"/>
  <c r="C8369" i="4"/>
  <c r="B8369" i="4"/>
  <c r="B8366" i="2"/>
  <c r="A8367" i="2"/>
  <c r="C8366" i="2"/>
  <c r="A8367" i="1" l="1"/>
  <c r="C8366" i="1"/>
  <c r="B8366" i="1"/>
  <c r="A8371" i="4"/>
  <c r="C8370" i="4"/>
  <c r="B8370" i="4"/>
  <c r="A8368" i="2"/>
  <c r="C8367" i="2"/>
  <c r="B8367" i="2"/>
  <c r="A8368" i="1" l="1"/>
  <c r="C8367" i="1"/>
  <c r="B8367" i="1"/>
  <c r="A8372" i="4"/>
  <c r="C8371" i="4"/>
  <c r="B8371" i="4"/>
  <c r="B8368" i="2"/>
  <c r="A8369" i="2"/>
  <c r="C8368" i="2"/>
  <c r="A8369" i="1" l="1"/>
  <c r="C8368" i="1"/>
  <c r="B8368" i="1"/>
  <c r="A8373" i="4"/>
  <c r="C8372" i="4"/>
  <c r="B8372" i="4"/>
  <c r="A8370" i="2"/>
  <c r="C8369" i="2"/>
  <c r="B8369" i="2"/>
  <c r="A8370" i="1" l="1"/>
  <c r="C8369" i="1"/>
  <c r="B8369" i="1"/>
  <c r="A8374" i="4"/>
  <c r="C8373" i="4"/>
  <c r="B8373" i="4"/>
  <c r="A8371" i="2"/>
  <c r="C8370" i="2"/>
  <c r="B8370" i="2"/>
  <c r="A8371" i="1" l="1"/>
  <c r="C8370" i="1"/>
  <c r="B8370" i="1"/>
  <c r="C8374" i="4"/>
  <c r="B8374" i="4"/>
  <c r="A8375" i="4"/>
  <c r="C8371" i="2"/>
  <c r="B8371" i="2"/>
  <c r="A8372" i="2"/>
  <c r="A8372" i="1" l="1"/>
  <c r="C8371" i="1"/>
  <c r="B8371" i="1"/>
  <c r="A8376" i="4"/>
  <c r="C8375" i="4"/>
  <c r="B8375" i="4"/>
  <c r="A8373" i="2"/>
  <c r="C8372" i="2"/>
  <c r="B8372" i="2"/>
  <c r="A8373" i="1" l="1"/>
  <c r="C8372" i="1"/>
  <c r="B8372" i="1"/>
  <c r="A8377" i="4"/>
  <c r="B8376" i="4"/>
  <c r="C8376" i="4"/>
  <c r="C8373" i="2"/>
  <c r="B8373" i="2"/>
  <c r="A8374" i="2"/>
  <c r="A8374" i="1" l="1"/>
  <c r="C8373" i="1"/>
  <c r="B8373" i="1"/>
  <c r="A8378" i="4"/>
  <c r="C8377" i="4"/>
  <c r="B8377" i="4"/>
  <c r="A8375" i="2"/>
  <c r="C8374" i="2"/>
  <c r="B8374" i="2"/>
  <c r="A8375" i="1" l="1"/>
  <c r="C8374" i="1"/>
  <c r="B8374" i="1"/>
  <c r="A8379" i="4"/>
  <c r="B8378" i="4"/>
  <c r="C8378" i="4"/>
  <c r="A8376" i="2"/>
  <c r="C8375" i="2"/>
  <c r="B8375" i="2"/>
  <c r="A8376" i="1" l="1"/>
  <c r="C8375" i="1"/>
  <c r="B8375" i="1"/>
  <c r="A8380" i="4"/>
  <c r="C8379" i="4"/>
  <c r="B8379" i="4"/>
  <c r="B8376" i="2"/>
  <c r="A8377" i="2"/>
  <c r="C8376" i="2"/>
  <c r="A8377" i="1" l="1"/>
  <c r="C8376" i="1"/>
  <c r="B8376" i="1"/>
  <c r="A8381" i="4"/>
  <c r="B8380" i="4"/>
  <c r="C8380" i="4"/>
  <c r="A8378" i="2"/>
  <c r="C8377" i="2"/>
  <c r="B8377" i="2"/>
  <c r="A8378" i="1" l="1"/>
  <c r="C8377" i="1"/>
  <c r="B8377" i="1"/>
  <c r="A8382" i="4"/>
  <c r="C8381" i="4"/>
  <c r="B8381" i="4"/>
  <c r="A8379" i="2"/>
  <c r="C8378" i="2"/>
  <c r="B8378" i="2"/>
  <c r="A8379" i="1" l="1"/>
  <c r="C8378" i="1"/>
  <c r="B8378" i="1"/>
  <c r="A8383" i="4"/>
  <c r="B8382" i="4"/>
  <c r="C8382" i="4"/>
  <c r="A8380" i="2"/>
  <c r="C8379" i="2"/>
  <c r="B8379" i="2"/>
  <c r="A8380" i="1" l="1"/>
  <c r="C8379" i="1"/>
  <c r="B8379" i="1"/>
  <c r="A8384" i="4"/>
  <c r="C8383" i="4"/>
  <c r="B8383" i="4"/>
  <c r="A8381" i="2"/>
  <c r="C8380" i="2"/>
  <c r="B8380" i="2"/>
  <c r="A8381" i="1" l="1"/>
  <c r="C8380" i="1"/>
  <c r="B8380" i="1"/>
  <c r="A8385" i="4"/>
  <c r="C8384" i="4"/>
  <c r="B8384" i="4"/>
  <c r="C8381" i="2"/>
  <c r="B8381" i="2"/>
  <c r="A8382" i="2"/>
  <c r="A8382" i="1" l="1"/>
  <c r="C8381" i="1"/>
  <c r="B8381" i="1"/>
  <c r="A8386" i="4"/>
  <c r="C8385" i="4"/>
  <c r="B8385" i="4"/>
  <c r="B8382" i="2"/>
  <c r="A8383" i="2"/>
  <c r="C8382" i="2"/>
  <c r="A8383" i="1" l="1"/>
  <c r="C8382" i="1"/>
  <c r="B8382" i="1"/>
  <c r="A8387" i="4"/>
  <c r="C8386" i="4"/>
  <c r="B8386" i="4"/>
  <c r="A8384" i="2"/>
  <c r="C8383" i="2"/>
  <c r="B8383" i="2"/>
  <c r="A8384" i="1" l="1"/>
  <c r="C8383" i="1"/>
  <c r="B8383" i="1"/>
  <c r="A8388" i="4"/>
  <c r="C8387" i="4"/>
  <c r="B8387" i="4"/>
  <c r="B8384" i="2"/>
  <c r="A8385" i="2"/>
  <c r="C8384" i="2"/>
  <c r="A8385" i="1" l="1"/>
  <c r="C8384" i="1"/>
  <c r="B8384" i="1"/>
  <c r="A8389" i="4"/>
  <c r="C8388" i="4"/>
  <c r="B8388" i="4"/>
  <c r="A8386" i="2"/>
  <c r="C8385" i="2"/>
  <c r="B8385" i="2"/>
  <c r="A8386" i="1" l="1"/>
  <c r="C8385" i="1"/>
  <c r="B8385" i="1"/>
  <c r="A8390" i="4"/>
  <c r="C8389" i="4"/>
  <c r="B8389" i="4"/>
  <c r="A8387" i="2"/>
  <c r="C8386" i="2"/>
  <c r="B8386" i="2"/>
  <c r="A8387" i="1" l="1"/>
  <c r="C8386" i="1"/>
  <c r="B8386" i="1"/>
  <c r="A8391" i="4"/>
  <c r="C8390" i="4"/>
  <c r="B8390" i="4"/>
  <c r="C8387" i="2"/>
  <c r="B8387" i="2"/>
  <c r="A8388" i="2"/>
  <c r="A8388" i="1" l="1"/>
  <c r="C8387" i="1"/>
  <c r="B8387" i="1"/>
  <c r="A8392" i="4"/>
  <c r="C8391" i="4"/>
  <c r="B8391" i="4"/>
  <c r="A8389" i="2"/>
  <c r="C8388" i="2"/>
  <c r="B8388" i="2"/>
  <c r="A8389" i="1" l="1"/>
  <c r="C8388" i="1"/>
  <c r="B8388" i="1"/>
  <c r="A8393" i="4"/>
  <c r="C8392" i="4"/>
  <c r="B8392" i="4"/>
  <c r="C8389" i="2"/>
  <c r="B8389" i="2"/>
  <c r="A8390" i="2"/>
  <c r="A8390" i="1" l="1"/>
  <c r="C8389" i="1"/>
  <c r="B8389" i="1"/>
  <c r="A8394" i="4"/>
  <c r="C8393" i="4"/>
  <c r="B8393" i="4"/>
  <c r="A8391" i="2"/>
  <c r="C8390" i="2"/>
  <c r="B8390" i="2"/>
  <c r="A8391" i="1" l="1"/>
  <c r="C8390" i="1"/>
  <c r="B8390" i="1"/>
  <c r="A8395" i="4"/>
  <c r="C8394" i="4"/>
  <c r="B8394" i="4"/>
  <c r="A8392" i="2"/>
  <c r="C8391" i="2"/>
  <c r="B8391" i="2"/>
  <c r="A8392" i="1" l="1"/>
  <c r="C8391" i="1"/>
  <c r="B8391" i="1"/>
  <c r="A8396" i="4"/>
  <c r="C8395" i="4"/>
  <c r="B8395" i="4"/>
  <c r="B8392" i="2"/>
  <c r="A8393" i="2"/>
  <c r="C8392" i="2"/>
  <c r="A8393" i="1" l="1"/>
  <c r="C8392" i="1"/>
  <c r="B8392" i="1"/>
  <c r="A8397" i="4"/>
  <c r="C8396" i="4"/>
  <c r="B8396" i="4"/>
  <c r="A8394" i="2"/>
  <c r="C8393" i="2"/>
  <c r="B8393" i="2"/>
  <c r="A8394" i="1" l="1"/>
  <c r="C8393" i="1"/>
  <c r="B8393" i="1"/>
  <c r="A8398" i="4"/>
  <c r="C8397" i="4"/>
  <c r="B8397" i="4"/>
  <c r="A8395" i="2"/>
  <c r="C8394" i="2"/>
  <c r="B8394" i="2"/>
  <c r="A8395" i="1" l="1"/>
  <c r="C8394" i="1"/>
  <c r="B8394" i="1"/>
  <c r="A8399" i="4"/>
  <c r="C8398" i="4"/>
  <c r="B8398" i="4"/>
  <c r="A8396" i="2"/>
  <c r="C8395" i="2"/>
  <c r="B8395" i="2"/>
  <c r="A8396" i="1" l="1"/>
  <c r="C8395" i="1"/>
  <c r="B8395" i="1"/>
  <c r="A8400" i="4"/>
  <c r="C8399" i="4"/>
  <c r="B8399" i="4"/>
  <c r="A8397" i="2"/>
  <c r="C8396" i="2"/>
  <c r="B8396" i="2"/>
  <c r="A8397" i="1" l="1"/>
  <c r="C8396" i="1"/>
  <c r="B8396" i="1"/>
  <c r="A8401" i="4"/>
  <c r="C8400" i="4"/>
  <c r="B8400" i="4"/>
  <c r="C8397" i="2"/>
  <c r="B8397" i="2"/>
  <c r="A8398" i="2"/>
  <c r="A8398" i="1" l="1"/>
  <c r="C8397" i="1"/>
  <c r="B8397" i="1"/>
  <c r="A8402" i="4"/>
  <c r="C8401" i="4"/>
  <c r="B8401" i="4"/>
  <c r="B8398" i="2"/>
  <c r="A8399" i="2"/>
  <c r="C8398" i="2"/>
  <c r="A8399" i="1" l="1"/>
  <c r="C8398" i="1"/>
  <c r="B8398" i="1"/>
  <c r="A8403" i="4"/>
  <c r="C8402" i="4"/>
  <c r="B8402" i="4"/>
  <c r="A8400" i="2"/>
  <c r="C8399" i="2"/>
  <c r="B8399" i="2"/>
  <c r="A8400" i="1" l="1"/>
  <c r="C8399" i="1"/>
  <c r="B8399" i="1"/>
  <c r="A8404" i="4"/>
  <c r="C8403" i="4"/>
  <c r="B8403" i="4"/>
  <c r="B8400" i="2"/>
  <c r="A8401" i="2"/>
  <c r="C8400" i="2"/>
  <c r="A8401" i="1" l="1"/>
  <c r="C8400" i="1"/>
  <c r="B8400" i="1"/>
  <c r="A8405" i="4"/>
  <c r="C8404" i="4"/>
  <c r="B8404" i="4"/>
  <c r="A8402" i="2"/>
  <c r="C8401" i="2"/>
  <c r="B8401" i="2"/>
  <c r="A8402" i="1" l="1"/>
  <c r="C8401" i="1"/>
  <c r="B8401" i="1"/>
  <c r="A8406" i="4"/>
  <c r="C8405" i="4"/>
  <c r="B8405" i="4"/>
  <c r="A8403" i="2"/>
  <c r="C8402" i="2"/>
  <c r="B8402" i="2"/>
  <c r="A8403" i="1" l="1"/>
  <c r="C8402" i="1"/>
  <c r="B8402" i="1"/>
  <c r="A8407" i="4"/>
  <c r="C8406" i="4"/>
  <c r="B8406" i="4"/>
  <c r="C8403" i="2"/>
  <c r="B8403" i="2"/>
  <c r="A8404" i="2"/>
  <c r="A8404" i="1" l="1"/>
  <c r="C8403" i="1"/>
  <c r="B8403" i="1"/>
  <c r="A8408" i="4"/>
  <c r="C8407" i="4"/>
  <c r="B8407" i="4"/>
  <c r="A8405" i="2"/>
  <c r="C8404" i="2"/>
  <c r="B8404" i="2"/>
  <c r="A8405" i="1" l="1"/>
  <c r="C8404" i="1"/>
  <c r="B8404" i="1"/>
  <c r="A8409" i="4"/>
  <c r="C8408" i="4"/>
  <c r="B8408" i="4"/>
  <c r="C8405" i="2"/>
  <c r="B8405" i="2"/>
  <c r="A8406" i="2"/>
  <c r="A8406" i="1" l="1"/>
  <c r="C8405" i="1"/>
  <c r="B8405" i="1"/>
  <c r="A8410" i="4"/>
  <c r="C8409" i="4"/>
  <c r="B8409" i="4"/>
  <c r="A8407" i="2"/>
  <c r="C8406" i="2"/>
  <c r="B8406" i="2"/>
  <c r="A8407" i="1" l="1"/>
  <c r="C8406" i="1"/>
  <c r="B8406" i="1"/>
  <c r="A8411" i="4"/>
  <c r="C8410" i="4"/>
  <c r="B8410" i="4"/>
  <c r="A8408" i="2"/>
  <c r="C8407" i="2"/>
  <c r="B8407" i="2"/>
  <c r="A8408" i="1" l="1"/>
  <c r="C8407" i="1"/>
  <c r="B8407" i="1"/>
  <c r="A8412" i="4"/>
  <c r="C8411" i="4"/>
  <c r="B8411" i="4"/>
  <c r="B8408" i="2"/>
  <c r="A8409" i="2"/>
  <c r="C8408" i="2"/>
  <c r="A8409" i="1" l="1"/>
  <c r="C8408" i="1"/>
  <c r="B8408" i="1"/>
  <c r="A8413" i="4"/>
  <c r="C8412" i="4"/>
  <c r="B8412" i="4"/>
  <c r="A8410" i="2"/>
  <c r="C8409" i="2"/>
  <c r="B8409" i="2"/>
  <c r="A8410" i="1" l="1"/>
  <c r="C8409" i="1"/>
  <c r="B8409" i="1"/>
  <c r="A8414" i="4"/>
  <c r="C8413" i="4"/>
  <c r="B8413" i="4"/>
  <c r="A8411" i="2"/>
  <c r="C8410" i="2"/>
  <c r="B8410" i="2"/>
  <c r="A8411" i="1" l="1"/>
  <c r="C8410" i="1"/>
  <c r="B8410" i="1"/>
  <c r="A8415" i="4"/>
  <c r="C8414" i="4"/>
  <c r="B8414" i="4"/>
  <c r="A8412" i="2"/>
  <c r="C8411" i="2"/>
  <c r="B8411" i="2"/>
  <c r="A8412" i="1" l="1"/>
  <c r="C8411" i="1"/>
  <c r="B8411" i="1"/>
  <c r="A8416" i="4"/>
  <c r="C8415" i="4"/>
  <c r="B8415" i="4"/>
  <c r="A8413" i="2"/>
  <c r="C8412" i="2"/>
  <c r="B8412" i="2"/>
  <c r="A8413" i="1" l="1"/>
  <c r="C8412" i="1"/>
  <c r="B8412" i="1"/>
  <c r="A8417" i="4"/>
  <c r="C8416" i="4"/>
  <c r="B8416" i="4"/>
  <c r="C8413" i="2"/>
  <c r="B8413" i="2"/>
  <c r="A8414" i="2"/>
  <c r="A8414" i="1" l="1"/>
  <c r="C8413" i="1"/>
  <c r="B8413" i="1"/>
  <c r="A8418" i="4"/>
  <c r="C8417" i="4"/>
  <c r="B8417" i="4"/>
  <c r="B8414" i="2"/>
  <c r="A8415" i="2"/>
  <c r="C8414" i="2"/>
  <c r="A8415" i="1" l="1"/>
  <c r="C8414" i="1"/>
  <c r="B8414" i="1"/>
  <c r="A8419" i="4"/>
  <c r="C8418" i="4"/>
  <c r="B8418" i="4"/>
  <c r="A8416" i="2"/>
  <c r="C8415" i="2"/>
  <c r="B8415" i="2"/>
  <c r="A8416" i="1" l="1"/>
  <c r="C8415" i="1"/>
  <c r="B8415" i="1"/>
  <c r="A8420" i="4"/>
  <c r="C8419" i="4"/>
  <c r="B8419" i="4"/>
  <c r="B8416" i="2"/>
  <c r="A8417" i="2"/>
  <c r="C8416" i="2"/>
  <c r="A8417" i="1" l="1"/>
  <c r="C8416" i="1"/>
  <c r="B8416" i="1"/>
  <c r="A8421" i="4"/>
  <c r="C8420" i="4"/>
  <c r="B8420" i="4"/>
  <c r="A8418" i="2"/>
  <c r="C8417" i="2"/>
  <c r="B8417" i="2"/>
  <c r="A8418" i="1" l="1"/>
  <c r="C8417" i="1"/>
  <c r="B8417" i="1"/>
  <c r="A8422" i="4"/>
  <c r="C8421" i="4"/>
  <c r="B8421" i="4"/>
  <c r="A8419" i="2"/>
  <c r="C8418" i="2"/>
  <c r="B8418" i="2"/>
  <c r="A8419" i="1" l="1"/>
  <c r="C8418" i="1"/>
  <c r="B8418" i="1"/>
  <c r="A8423" i="4"/>
  <c r="C8422" i="4"/>
  <c r="B8422" i="4"/>
  <c r="C8419" i="2"/>
  <c r="B8419" i="2"/>
  <c r="A8420" i="2"/>
  <c r="A8420" i="1" l="1"/>
  <c r="C8419" i="1"/>
  <c r="B8419" i="1"/>
  <c r="A8424" i="4"/>
  <c r="C8423" i="4"/>
  <c r="B8423" i="4"/>
  <c r="A8421" i="2"/>
  <c r="C8420" i="2"/>
  <c r="B8420" i="2"/>
  <c r="A8421" i="1" l="1"/>
  <c r="C8420" i="1"/>
  <c r="B8420" i="1"/>
  <c r="A8425" i="4"/>
  <c r="C8424" i="4"/>
  <c r="B8424" i="4"/>
  <c r="C8421" i="2"/>
  <c r="B8421" i="2"/>
  <c r="A8422" i="2"/>
  <c r="A8422" i="1" l="1"/>
  <c r="C8421" i="1"/>
  <c r="B8421" i="1"/>
  <c r="A8426" i="4"/>
  <c r="C8425" i="4"/>
  <c r="B8425" i="4"/>
  <c r="A8423" i="2"/>
  <c r="C8422" i="2"/>
  <c r="B8422" i="2"/>
  <c r="A8423" i="1" l="1"/>
  <c r="C8422" i="1"/>
  <c r="B8422" i="1"/>
  <c r="A8427" i="4"/>
  <c r="C8426" i="4"/>
  <c r="B8426" i="4"/>
  <c r="A8424" i="2"/>
  <c r="C8423" i="2"/>
  <c r="B8423" i="2"/>
  <c r="A8424" i="1" l="1"/>
  <c r="C8423" i="1"/>
  <c r="B8423" i="1"/>
  <c r="A8428" i="4"/>
  <c r="C8427" i="4"/>
  <c r="B8427" i="4"/>
  <c r="B8424" i="2"/>
  <c r="A8425" i="2"/>
  <c r="C8424" i="2"/>
  <c r="A8425" i="1" l="1"/>
  <c r="C8424" i="1"/>
  <c r="B8424" i="1"/>
  <c r="A8429" i="4"/>
  <c r="C8428" i="4"/>
  <c r="B8428" i="4"/>
  <c r="A8426" i="2"/>
  <c r="C8425" i="2"/>
  <c r="B8425" i="2"/>
  <c r="A8426" i="1" l="1"/>
  <c r="C8425" i="1"/>
  <c r="B8425" i="1"/>
  <c r="A8430" i="4"/>
  <c r="C8429" i="4"/>
  <c r="B8429" i="4"/>
  <c r="A8427" i="2"/>
  <c r="C8426" i="2"/>
  <c r="B8426" i="2"/>
  <c r="A8427" i="1" l="1"/>
  <c r="C8426" i="1"/>
  <c r="B8426" i="1"/>
  <c r="A8431" i="4"/>
  <c r="C8430" i="4"/>
  <c r="B8430" i="4"/>
  <c r="A8428" i="2"/>
  <c r="C8427" i="2"/>
  <c r="B8427" i="2"/>
  <c r="A8428" i="1" l="1"/>
  <c r="C8427" i="1"/>
  <c r="B8427" i="1"/>
  <c r="A8432" i="4"/>
  <c r="C8431" i="4"/>
  <c r="B8431" i="4"/>
  <c r="A8429" i="2"/>
  <c r="C8428" i="2"/>
  <c r="B8428" i="2"/>
  <c r="A8429" i="1" l="1"/>
  <c r="C8428" i="1"/>
  <c r="B8428" i="1"/>
  <c r="A8433" i="4"/>
  <c r="C8432" i="4"/>
  <c r="B8432" i="4"/>
  <c r="C8429" i="2"/>
  <c r="B8429" i="2"/>
  <c r="A8430" i="2"/>
  <c r="A8430" i="1" l="1"/>
  <c r="C8429" i="1"/>
  <c r="B8429" i="1"/>
  <c r="A8434" i="4"/>
  <c r="C8433" i="4"/>
  <c r="B8433" i="4"/>
  <c r="B8430" i="2"/>
  <c r="A8431" i="2"/>
  <c r="C8430" i="2"/>
  <c r="A8431" i="1" l="1"/>
  <c r="C8430" i="1"/>
  <c r="B8430" i="1"/>
  <c r="A8435" i="4"/>
  <c r="C8434" i="4"/>
  <c r="B8434" i="4"/>
  <c r="A8432" i="2"/>
  <c r="C8431" i="2"/>
  <c r="B8431" i="2"/>
  <c r="A8432" i="1" l="1"/>
  <c r="C8431" i="1"/>
  <c r="B8431" i="1"/>
  <c r="A8436" i="4"/>
  <c r="C8435" i="4"/>
  <c r="B8435" i="4"/>
  <c r="B8432" i="2"/>
  <c r="A8433" i="2"/>
  <c r="C8432" i="2"/>
  <c r="A8433" i="1" l="1"/>
  <c r="C8432" i="1"/>
  <c r="B8432" i="1"/>
  <c r="A8437" i="4"/>
  <c r="C8436" i="4"/>
  <c r="B8436" i="4"/>
  <c r="A8434" i="2"/>
  <c r="C8433" i="2"/>
  <c r="B8433" i="2"/>
  <c r="A8434" i="1" l="1"/>
  <c r="C8433" i="1"/>
  <c r="B8433" i="1"/>
  <c r="A8438" i="4"/>
  <c r="C8437" i="4"/>
  <c r="B8437" i="4"/>
  <c r="A8435" i="2"/>
  <c r="C8434" i="2"/>
  <c r="B8434" i="2"/>
  <c r="A8435" i="1" l="1"/>
  <c r="C8434" i="1"/>
  <c r="B8434" i="1"/>
  <c r="A8439" i="4"/>
  <c r="C8438" i="4"/>
  <c r="B8438" i="4"/>
  <c r="C8435" i="2"/>
  <c r="B8435" i="2"/>
  <c r="A8436" i="2"/>
  <c r="A8436" i="1" l="1"/>
  <c r="C8435" i="1"/>
  <c r="B8435" i="1"/>
  <c r="A8440" i="4"/>
  <c r="C8439" i="4"/>
  <c r="B8439" i="4"/>
  <c r="A8437" i="2"/>
  <c r="C8436" i="2"/>
  <c r="B8436" i="2"/>
  <c r="A8437" i="1" l="1"/>
  <c r="C8436" i="1"/>
  <c r="B8436" i="1"/>
  <c r="A8441" i="4"/>
  <c r="C8440" i="4"/>
  <c r="B8440" i="4"/>
  <c r="C8437" i="2"/>
  <c r="B8437" i="2"/>
  <c r="A8438" i="2"/>
  <c r="A8438" i="1" l="1"/>
  <c r="C8437" i="1"/>
  <c r="B8437" i="1"/>
  <c r="A8442" i="4"/>
  <c r="C8441" i="4"/>
  <c r="B8441" i="4"/>
  <c r="A8439" i="2"/>
  <c r="C8438" i="2"/>
  <c r="B8438" i="2"/>
  <c r="A8439" i="1" l="1"/>
  <c r="C8438" i="1"/>
  <c r="B8438" i="1"/>
  <c r="A8443" i="4"/>
  <c r="C8442" i="4"/>
  <c r="B8442" i="4"/>
  <c r="A8440" i="2"/>
  <c r="C8439" i="2"/>
  <c r="B8439" i="2"/>
  <c r="A8440" i="1" l="1"/>
  <c r="C8439" i="1"/>
  <c r="B8439" i="1"/>
  <c r="A8444" i="4"/>
  <c r="C8443" i="4"/>
  <c r="B8443" i="4"/>
  <c r="B8440" i="2"/>
  <c r="A8441" i="2"/>
  <c r="C8440" i="2"/>
  <c r="A8441" i="1" l="1"/>
  <c r="C8440" i="1"/>
  <c r="B8440" i="1"/>
  <c r="A8445" i="4"/>
  <c r="C8444" i="4"/>
  <c r="B8444" i="4"/>
  <c r="A8442" i="2"/>
  <c r="C8441" i="2"/>
  <c r="B8441" i="2"/>
  <c r="A8442" i="1" l="1"/>
  <c r="C8441" i="1"/>
  <c r="B8441" i="1"/>
  <c r="A8446" i="4"/>
  <c r="C8445" i="4"/>
  <c r="B8445" i="4"/>
  <c r="A8443" i="2"/>
  <c r="C8442" i="2"/>
  <c r="B8442" i="2"/>
  <c r="A8443" i="1" l="1"/>
  <c r="C8442" i="1"/>
  <c r="B8442" i="1"/>
  <c r="B8446" i="4"/>
  <c r="A8447" i="4"/>
  <c r="C8446" i="4"/>
  <c r="A8444" i="2"/>
  <c r="C8443" i="2"/>
  <c r="B8443" i="2"/>
  <c r="A8444" i="1" l="1"/>
  <c r="C8443" i="1"/>
  <c r="B8443" i="1"/>
  <c r="A8448" i="4"/>
  <c r="C8447" i="4"/>
  <c r="B8447" i="4"/>
  <c r="A8445" i="2"/>
  <c r="C8444" i="2"/>
  <c r="B8444" i="2"/>
  <c r="A8445" i="1" l="1"/>
  <c r="C8444" i="1"/>
  <c r="B8444" i="1"/>
  <c r="B8448" i="4"/>
  <c r="C8448" i="4"/>
  <c r="A8449" i="4"/>
  <c r="C8445" i="2"/>
  <c r="B8445" i="2"/>
  <c r="A8446" i="2"/>
  <c r="A8446" i="1" l="1"/>
  <c r="C8445" i="1"/>
  <c r="B8445" i="1"/>
  <c r="A8450" i="4"/>
  <c r="C8449" i="4"/>
  <c r="B8449" i="4"/>
  <c r="B8446" i="2"/>
  <c r="A8447" i="2"/>
  <c r="C8446" i="2"/>
  <c r="A8447" i="1" l="1"/>
  <c r="C8446" i="1"/>
  <c r="B8446" i="1"/>
  <c r="B8450" i="4"/>
  <c r="C8450" i="4"/>
  <c r="A8451" i="4"/>
  <c r="A8448" i="2"/>
  <c r="C8447" i="2"/>
  <c r="B8447" i="2"/>
  <c r="A8448" i="1" l="1"/>
  <c r="C8447" i="1"/>
  <c r="B8447" i="1"/>
  <c r="A8452" i="4"/>
  <c r="C8451" i="4"/>
  <c r="B8451" i="4"/>
  <c r="B8448" i="2"/>
  <c r="A8449" i="2"/>
  <c r="C8448" i="2"/>
  <c r="A8449" i="1" l="1"/>
  <c r="C8448" i="1"/>
  <c r="B8448" i="1"/>
  <c r="B8452" i="4"/>
  <c r="A8453" i="4"/>
  <c r="C8452" i="4"/>
  <c r="A8450" i="2"/>
  <c r="C8449" i="2"/>
  <c r="B8449" i="2"/>
  <c r="A8450" i="1" l="1"/>
  <c r="C8449" i="1"/>
  <c r="B8449" i="1"/>
  <c r="A8454" i="4"/>
  <c r="C8453" i="4"/>
  <c r="B8453" i="4"/>
  <c r="A8451" i="2"/>
  <c r="C8450" i="2"/>
  <c r="B8450" i="2"/>
  <c r="A8451" i="1" l="1"/>
  <c r="C8450" i="1"/>
  <c r="B8450" i="1"/>
  <c r="B8454" i="4"/>
  <c r="A8455" i="4"/>
  <c r="C8454" i="4"/>
  <c r="C8451" i="2"/>
  <c r="B8451" i="2"/>
  <c r="A8452" i="2"/>
  <c r="A8452" i="1" l="1"/>
  <c r="C8451" i="1"/>
  <c r="B8451" i="1"/>
  <c r="B8455" i="4"/>
  <c r="A8456" i="4"/>
  <c r="C8455" i="4"/>
  <c r="A8453" i="2"/>
  <c r="C8452" i="2"/>
  <c r="B8452" i="2"/>
  <c r="A8453" i="1" l="1"/>
  <c r="C8452" i="1"/>
  <c r="B8452" i="1"/>
  <c r="B8456" i="4"/>
  <c r="A8457" i="4"/>
  <c r="C8456" i="4"/>
  <c r="C8453" i="2"/>
  <c r="B8453" i="2"/>
  <c r="A8454" i="2"/>
  <c r="A8454" i="1" l="1"/>
  <c r="C8453" i="1"/>
  <c r="B8453" i="1"/>
  <c r="C8457" i="4"/>
  <c r="B8457" i="4"/>
  <c r="A8458" i="4"/>
  <c r="A8455" i="2"/>
  <c r="C8454" i="2"/>
  <c r="B8454" i="2"/>
  <c r="A8455" i="1" l="1"/>
  <c r="C8454" i="1"/>
  <c r="B8454" i="1"/>
  <c r="B8458" i="4"/>
  <c r="A8459" i="4"/>
  <c r="C8458" i="4"/>
  <c r="A8456" i="2"/>
  <c r="C8455" i="2"/>
  <c r="B8455" i="2"/>
  <c r="A8456" i="1" l="1"/>
  <c r="C8455" i="1"/>
  <c r="B8455" i="1"/>
  <c r="C8459" i="4"/>
  <c r="B8459" i="4"/>
  <c r="A8460" i="4"/>
  <c r="B8456" i="2"/>
  <c r="A8457" i="2"/>
  <c r="C8456" i="2"/>
  <c r="A8457" i="1" l="1"/>
  <c r="C8456" i="1"/>
  <c r="B8456" i="1"/>
  <c r="B8460" i="4"/>
  <c r="A8461" i="4"/>
  <c r="C8460" i="4"/>
  <c r="A8458" i="2"/>
  <c r="C8457" i="2"/>
  <c r="B8457" i="2"/>
  <c r="A8458" i="1" l="1"/>
  <c r="C8457" i="1"/>
  <c r="B8457" i="1"/>
  <c r="A8462" i="4"/>
  <c r="C8461" i="4"/>
  <c r="B8461" i="4"/>
  <c r="A8459" i="2"/>
  <c r="C8458" i="2"/>
  <c r="B8458" i="2"/>
  <c r="A8459" i="1" l="1"/>
  <c r="C8458" i="1"/>
  <c r="B8458" i="1"/>
  <c r="B8462" i="4"/>
  <c r="A8463" i="4"/>
  <c r="C8462" i="4"/>
  <c r="A8460" i="2"/>
  <c r="C8459" i="2"/>
  <c r="B8459" i="2"/>
  <c r="A8460" i="1" l="1"/>
  <c r="C8459" i="1"/>
  <c r="B8459" i="1"/>
  <c r="A8464" i="4"/>
  <c r="C8463" i="4"/>
  <c r="B8463" i="4"/>
  <c r="A8461" i="2"/>
  <c r="C8460" i="2"/>
  <c r="B8460" i="2"/>
  <c r="A8461" i="1" l="1"/>
  <c r="C8460" i="1"/>
  <c r="B8460" i="1"/>
  <c r="B8464" i="4"/>
  <c r="C8464" i="4"/>
  <c r="A8465" i="4"/>
  <c r="C8461" i="2"/>
  <c r="B8461" i="2"/>
  <c r="A8462" i="2"/>
  <c r="A8462" i="1" l="1"/>
  <c r="C8461" i="1"/>
  <c r="B8461" i="1"/>
  <c r="A8466" i="4"/>
  <c r="C8465" i="4"/>
  <c r="B8465" i="4"/>
  <c r="B8462" i="2"/>
  <c r="A8463" i="2"/>
  <c r="C8462" i="2"/>
  <c r="A8463" i="1" l="1"/>
  <c r="C8462" i="1"/>
  <c r="B8462" i="1"/>
  <c r="B8466" i="4"/>
  <c r="C8466" i="4"/>
  <c r="A8467" i="4"/>
  <c r="A8464" i="2"/>
  <c r="C8463" i="2"/>
  <c r="B8463" i="2"/>
  <c r="A8464" i="1" l="1"/>
  <c r="C8463" i="1"/>
  <c r="B8463" i="1"/>
  <c r="A8468" i="4"/>
  <c r="C8467" i="4"/>
  <c r="B8467" i="4"/>
  <c r="B8464" i="2"/>
  <c r="A8465" i="2"/>
  <c r="C8464" i="2"/>
  <c r="A8465" i="1" l="1"/>
  <c r="C8464" i="1"/>
  <c r="B8464" i="1"/>
  <c r="B8468" i="4"/>
  <c r="A8469" i="4"/>
  <c r="C8468" i="4"/>
  <c r="A8466" i="2"/>
  <c r="C8465" i="2"/>
  <c r="B8465" i="2"/>
  <c r="A8466" i="1" l="1"/>
  <c r="C8465" i="1"/>
  <c r="B8465" i="1"/>
  <c r="A8470" i="4"/>
  <c r="C8469" i="4"/>
  <c r="B8469" i="4"/>
  <c r="A8467" i="2"/>
  <c r="C8466" i="2"/>
  <c r="B8466" i="2"/>
  <c r="A8467" i="1" l="1"/>
  <c r="C8466" i="1"/>
  <c r="B8466" i="1"/>
  <c r="B8470" i="4"/>
  <c r="A8471" i="4"/>
  <c r="C8470" i="4"/>
  <c r="C8467" i="2"/>
  <c r="B8467" i="2"/>
  <c r="A8468" i="2"/>
  <c r="A8468" i="1" l="1"/>
  <c r="C8467" i="1"/>
  <c r="B8467" i="1"/>
  <c r="B8471" i="4"/>
  <c r="A8472" i="4"/>
  <c r="C8471" i="4"/>
  <c r="A8469" i="2"/>
  <c r="C8468" i="2"/>
  <c r="B8468" i="2"/>
  <c r="A8469" i="1" l="1"/>
  <c r="C8468" i="1"/>
  <c r="B8468" i="1"/>
  <c r="B8472" i="4"/>
  <c r="A8473" i="4"/>
  <c r="C8472" i="4"/>
  <c r="C8469" i="2"/>
  <c r="B8469" i="2"/>
  <c r="A8470" i="2"/>
  <c r="A8470" i="1" l="1"/>
  <c r="C8469" i="1"/>
  <c r="B8469" i="1"/>
  <c r="C8473" i="4"/>
  <c r="B8473" i="4"/>
  <c r="A8474" i="4"/>
  <c r="A8471" i="2"/>
  <c r="C8470" i="2"/>
  <c r="B8470" i="2"/>
  <c r="A8471" i="1" l="1"/>
  <c r="C8470" i="1"/>
  <c r="B8470" i="1"/>
  <c r="B8474" i="4"/>
  <c r="A8475" i="4"/>
  <c r="C8474" i="4"/>
  <c r="A8472" i="2"/>
  <c r="C8471" i="2"/>
  <c r="B8471" i="2"/>
  <c r="A8472" i="1" l="1"/>
  <c r="C8471" i="1"/>
  <c r="B8471" i="1"/>
  <c r="C8475" i="4"/>
  <c r="B8475" i="4"/>
  <c r="A8476" i="4"/>
  <c r="B8472" i="2"/>
  <c r="A8473" i="2"/>
  <c r="C8472" i="2"/>
  <c r="A8473" i="1" l="1"/>
  <c r="C8472" i="1"/>
  <c r="B8472" i="1"/>
  <c r="B8476" i="4"/>
  <c r="A8477" i="4"/>
  <c r="C8476" i="4"/>
  <c r="A8474" i="2"/>
  <c r="C8473" i="2"/>
  <c r="B8473" i="2"/>
  <c r="A8474" i="1" l="1"/>
  <c r="C8473" i="1"/>
  <c r="B8473" i="1"/>
  <c r="A8478" i="4"/>
  <c r="C8477" i="4"/>
  <c r="B8477" i="4"/>
  <c r="A8475" i="2"/>
  <c r="C8474" i="2"/>
  <c r="B8474" i="2"/>
  <c r="A8475" i="1" l="1"/>
  <c r="C8474" i="1"/>
  <c r="B8474" i="1"/>
  <c r="B8478" i="4"/>
  <c r="A8479" i="4"/>
  <c r="C8478" i="4"/>
  <c r="A8476" i="2"/>
  <c r="C8475" i="2"/>
  <c r="B8475" i="2"/>
  <c r="A8476" i="1" l="1"/>
  <c r="C8475" i="1"/>
  <c r="B8475" i="1"/>
  <c r="A8480" i="4"/>
  <c r="C8479" i="4"/>
  <c r="B8479" i="4"/>
  <c r="A8477" i="2"/>
  <c r="C8476" i="2"/>
  <c r="B8476" i="2"/>
  <c r="A8477" i="1" l="1"/>
  <c r="C8476" i="1"/>
  <c r="B8476" i="1"/>
  <c r="B8480" i="4"/>
  <c r="C8480" i="4"/>
  <c r="A8481" i="4"/>
  <c r="C8477" i="2"/>
  <c r="B8477" i="2"/>
  <c r="A8478" i="2"/>
  <c r="A8478" i="1" l="1"/>
  <c r="C8477" i="1"/>
  <c r="B8477" i="1"/>
  <c r="A8482" i="4"/>
  <c r="C8481" i="4"/>
  <c r="B8481" i="4"/>
  <c r="B8478" i="2"/>
  <c r="A8479" i="2"/>
  <c r="C8478" i="2"/>
  <c r="A8479" i="1" l="1"/>
  <c r="C8478" i="1"/>
  <c r="B8478" i="1"/>
  <c r="B8482" i="4"/>
  <c r="C8482" i="4"/>
  <c r="A8483" i="4"/>
  <c r="A8480" i="2"/>
  <c r="C8479" i="2"/>
  <c r="B8479" i="2"/>
  <c r="A8480" i="1" l="1"/>
  <c r="C8479" i="1"/>
  <c r="B8479" i="1"/>
  <c r="A8484" i="4"/>
  <c r="C8483" i="4"/>
  <c r="B8483" i="4"/>
  <c r="B8480" i="2"/>
  <c r="A8481" i="2"/>
  <c r="C8480" i="2"/>
  <c r="A8481" i="1" l="1"/>
  <c r="C8480" i="1"/>
  <c r="B8480" i="1"/>
  <c r="B8484" i="4"/>
  <c r="A8485" i="4"/>
  <c r="C8484" i="4"/>
  <c r="A8482" i="2"/>
  <c r="C8481" i="2"/>
  <c r="B8481" i="2"/>
  <c r="A8482" i="1" l="1"/>
  <c r="C8481" i="1"/>
  <c r="B8481" i="1"/>
  <c r="C8485" i="4"/>
  <c r="A8486" i="4"/>
  <c r="B8485" i="4"/>
  <c r="A8483" i="2"/>
  <c r="C8482" i="2"/>
  <c r="B8482" i="2"/>
  <c r="A8483" i="1" l="1"/>
  <c r="C8482" i="1"/>
  <c r="B8482" i="1"/>
  <c r="B8486" i="4"/>
  <c r="A8487" i="4"/>
  <c r="C8486" i="4"/>
  <c r="B8483" i="2"/>
  <c r="A8484" i="2"/>
  <c r="C8483" i="2"/>
  <c r="A8484" i="1" l="1"/>
  <c r="C8483" i="1"/>
  <c r="B8483" i="1"/>
  <c r="C8487" i="4"/>
  <c r="B8487" i="4"/>
  <c r="A8488" i="4"/>
  <c r="A8485" i="2"/>
  <c r="C8484" i="2"/>
  <c r="B8484" i="2"/>
  <c r="A8485" i="1" l="1"/>
  <c r="C8484" i="1"/>
  <c r="B8484" i="1"/>
  <c r="B8488" i="4"/>
  <c r="C8488" i="4"/>
  <c r="A8489" i="4"/>
  <c r="C8485" i="2"/>
  <c r="B8485" i="2"/>
  <c r="A8486" i="2"/>
  <c r="A8486" i="1" l="1"/>
  <c r="C8485" i="1"/>
  <c r="B8485" i="1"/>
  <c r="C8489" i="4"/>
  <c r="A8490" i="4"/>
  <c r="B8489" i="4"/>
  <c r="A8487" i="2"/>
  <c r="C8486" i="2"/>
  <c r="B8486" i="2"/>
  <c r="A8487" i="1" l="1"/>
  <c r="C8486" i="1"/>
  <c r="B8486" i="1"/>
  <c r="B8490" i="4"/>
  <c r="C8490" i="4"/>
  <c r="A8491" i="4"/>
  <c r="A8488" i="2"/>
  <c r="C8487" i="2"/>
  <c r="B8487" i="2"/>
  <c r="A8488" i="1" l="1"/>
  <c r="C8487" i="1"/>
  <c r="B8487" i="1"/>
  <c r="C8491" i="4"/>
  <c r="A8492" i="4"/>
  <c r="B8491" i="4"/>
  <c r="B8488" i="2"/>
  <c r="A8489" i="2"/>
  <c r="C8488" i="2"/>
  <c r="A8489" i="1" l="1"/>
  <c r="C8488" i="1"/>
  <c r="B8488" i="1"/>
  <c r="B8492" i="4"/>
  <c r="C8492" i="4"/>
  <c r="A8493" i="4"/>
  <c r="A8490" i="2"/>
  <c r="C8489" i="2"/>
  <c r="B8489" i="2"/>
  <c r="A8490" i="1" l="1"/>
  <c r="C8489" i="1"/>
  <c r="B8489" i="1"/>
  <c r="C8493" i="4"/>
  <c r="A8494" i="4"/>
  <c r="B8493" i="4"/>
  <c r="A8491" i="2"/>
  <c r="C8490" i="2"/>
  <c r="B8490" i="2"/>
  <c r="A8491" i="1" l="1"/>
  <c r="C8490" i="1"/>
  <c r="B8490" i="1"/>
  <c r="B8494" i="4"/>
  <c r="C8494" i="4"/>
  <c r="A8495" i="4"/>
  <c r="A8492" i="2"/>
  <c r="C8491" i="2"/>
  <c r="B8491" i="2"/>
  <c r="A8492" i="1" l="1"/>
  <c r="C8491" i="1"/>
  <c r="B8491" i="1"/>
  <c r="C8495" i="4"/>
  <c r="A8496" i="4"/>
  <c r="B8495" i="4"/>
  <c r="A8493" i="2"/>
  <c r="C8492" i="2"/>
  <c r="B8492" i="2"/>
  <c r="A8493" i="1" l="1"/>
  <c r="C8492" i="1"/>
  <c r="B8492" i="1"/>
  <c r="B8496" i="4"/>
  <c r="C8496" i="4"/>
  <c r="A8497" i="4"/>
  <c r="C8493" i="2"/>
  <c r="B8493" i="2"/>
  <c r="A8494" i="2"/>
  <c r="A8494" i="1" l="1"/>
  <c r="C8493" i="1"/>
  <c r="B8493" i="1"/>
  <c r="C8497" i="4"/>
  <c r="B8497" i="4"/>
  <c r="A8498" i="4"/>
  <c r="A8495" i="2"/>
  <c r="C8494" i="2"/>
  <c r="B8494" i="2"/>
  <c r="A8495" i="1" l="1"/>
  <c r="C8494" i="1"/>
  <c r="B8494" i="1"/>
  <c r="B8498" i="4"/>
  <c r="C8498" i="4"/>
  <c r="A8499" i="4"/>
  <c r="A8496" i="2"/>
  <c r="C8495" i="2"/>
  <c r="B8495" i="2"/>
  <c r="A8496" i="1" l="1"/>
  <c r="C8495" i="1"/>
  <c r="B8495" i="1"/>
  <c r="C8499" i="4"/>
  <c r="B8499" i="4"/>
  <c r="A8500" i="4"/>
  <c r="B8496" i="2"/>
  <c r="A8497" i="2"/>
  <c r="C8496" i="2"/>
  <c r="A8497" i="1" l="1"/>
  <c r="C8496" i="1"/>
  <c r="B8496" i="1"/>
  <c r="B8500" i="4"/>
  <c r="C8500" i="4"/>
  <c r="A8501" i="4"/>
  <c r="A8498" i="2"/>
  <c r="C8497" i="2"/>
  <c r="B8497" i="2"/>
  <c r="A8498" i="1" l="1"/>
  <c r="C8497" i="1"/>
  <c r="B8497" i="1"/>
  <c r="C8501" i="4"/>
  <c r="B8501" i="4"/>
  <c r="A8502" i="4"/>
  <c r="A8499" i="2"/>
  <c r="C8498" i="2"/>
  <c r="B8498" i="2"/>
  <c r="A8499" i="1" l="1"/>
  <c r="C8498" i="1"/>
  <c r="B8498" i="1"/>
  <c r="B8502" i="4"/>
  <c r="C8502" i="4"/>
  <c r="A8503" i="4"/>
  <c r="A8500" i="2"/>
  <c r="C8499" i="2"/>
  <c r="B8499" i="2"/>
  <c r="A8500" i="1" l="1"/>
  <c r="C8499" i="1"/>
  <c r="B8499" i="1"/>
  <c r="C8503" i="4"/>
  <c r="B8503" i="4"/>
  <c r="A8504" i="4"/>
  <c r="A8501" i="2"/>
  <c r="C8500" i="2"/>
  <c r="B8500" i="2"/>
  <c r="A8501" i="1" l="1"/>
  <c r="C8500" i="1"/>
  <c r="B8500" i="1"/>
  <c r="B8504" i="4"/>
  <c r="C8504" i="4"/>
  <c r="A8505" i="4"/>
  <c r="C8501" i="2"/>
  <c r="B8501" i="2"/>
  <c r="A8502" i="2"/>
  <c r="A8502" i="1" l="1"/>
  <c r="C8501" i="1"/>
  <c r="B8501" i="1"/>
  <c r="C8505" i="4"/>
  <c r="B8505" i="4"/>
  <c r="A8506" i="4"/>
  <c r="A8503" i="2"/>
  <c r="C8502" i="2"/>
  <c r="B8502" i="2"/>
  <c r="A8503" i="1" l="1"/>
  <c r="C8502" i="1"/>
  <c r="B8502" i="1"/>
  <c r="B8506" i="4"/>
  <c r="C8506" i="4"/>
  <c r="A8507" i="4"/>
  <c r="A8504" i="2"/>
  <c r="C8503" i="2"/>
  <c r="B8503" i="2"/>
  <c r="A8504" i="1" l="1"/>
  <c r="C8503" i="1"/>
  <c r="B8503" i="1"/>
  <c r="C8507" i="4"/>
  <c r="B8507" i="4"/>
  <c r="A8508" i="4"/>
  <c r="B8504" i="2"/>
  <c r="A8505" i="2"/>
  <c r="C8504" i="2"/>
  <c r="A8505" i="1" l="1"/>
  <c r="C8504" i="1"/>
  <c r="B8504" i="1"/>
  <c r="B8508" i="4"/>
  <c r="A8509" i="4"/>
  <c r="C8508" i="4"/>
  <c r="A8506" i="2"/>
  <c r="C8505" i="2"/>
  <c r="B8505" i="2"/>
  <c r="A8506" i="1" l="1"/>
  <c r="C8505" i="1"/>
  <c r="B8505" i="1"/>
  <c r="C8509" i="4"/>
  <c r="B8509" i="4"/>
  <c r="A8510" i="4"/>
  <c r="A8507" i="2"/>
  <c r="C8506" i="2"/>
  <c r="B8506" i="2"/>
  <c r="A8507" i="1" l="1"/>
  <c r="C8506" i="1"/>
  <c r="B8506" i="1"/>
  <c r="B8510" i="4"/>
  <c r="A8511" i="4"/>
  <c r="C8510" i="4"/>
  <c r="A8508" i="2"/>
  <c r="C8507" i="2"/>
  <c r="B8507" i="2"/>
  <c r="A8508" i="1" l="1"/>
  <c r="C8507" i="1"/>
  <c r="B8507" i="1"/>
  <c r="C8511" i="4"/>
  <c r="B8511" i="4"/>
  <c r="A8512" i="4"/>
  <c r="A8509" i="2"/>
  <c r="C8508" i="2"/>
  <c r="B8508" i="2"/>
  <c r="A8509" i="1" l="1"/>
  <c r="C8508" i="1"/>
  <c r="B8508" i="1"/>
  <c r="B8512" i="4"/>
  <c r="A8513" i="4"/>
  <c r="C8512" i="4"/>
  <c r="C8509" i="2"/>
  <c r="B8509" i="2"/>
  <c r="A8510" i="2"/>
  <c r="A8510" i="1" l="1"/>
  <c r="C8509" i="1"/>
  <c r="B8509" i="1"/>
  <c r="C8513" i="4"/>
  <c r="B8513" i="4"/>
  <c r="A8514" i="4"/>
  <c r="A8511" i="2"/>
  <c r="C8510" i="2"/>
  <c r="B8510" i="2"/>
  <c r="A8511" i="1" l="1"/>
  <c r="C8510" i="1"/>
  <c r="B8510" i="1"/>
  <c r="B8514" i="4"/>
  <c r="A8515" i="4"/>
  <c r="C8514" i="4"/>
  <c r="A8512" i="2"/>
  <c r="C8511" i="2"/>
  <c r="B8511" i="2"/>
  <c r="A8512" i="1" l="1"/>
  <c r="C8511" i="1"/>
  <c r="B8511" i="1"/>
  <c r="C8515" i="4"/>
  <c r="B8515" i="4"/>
  <c r="A8516" i="4"/>
  <c r="B8512" i="2"/>
  <c r="A8513" i="2"/>
  <c r="C8512" i="2"/>
  <c r="A8513" i="1" l="1"/>
  <c r="C8512" i="1"/>
  <c r="B8512" i="1"/>
  <c r="B8516" i="4"/>
  <c r="A8517" i="4"/>
  <c r="C8516" i="4"/>
  <c r="A8514" i="2"/>
  <c r="C8513" i="2"/>
  <c r="B8513" i="2"/>
  <c r="A8514" i="1" l="1"/>
  <c r="C8513" i="1"/>
  <c r="B8513" i="1"/>
  <c r="A8518" i="4"/>
  <c r="C8517" i="4"/>
  <c r="B8517" i="4"/>
  <c r="A8515" i="2"/>
  <c r="C8514" i="2"/>
  <c r="B8514" i="2"/>
  <c r="A8515" i="1" l="1"/>
  <c r="C8514" i="1"/>
  <c r="B8514" i="1"/>
  <c r="B8518" i="4"/>
  <c r="A8519" i="4"/>
  <c r="C8518" i="4"/>
  <c r="A8516" i="2"/>
  <c r="C8515" i="2"/>
  <c r="B8515" i="2"/>
  <c r="A8516" i="1" l="1"/>
  <c r="C8515" i="1"/>
  <c r="B8515" i="1"/>
  <c r="A8520" i="4"/>
  <c r="C8519" i="4"/>
  <c r="B8519" i="4"/>
  <c r="A8517" i="2"/>
  <c r="C8516" i="2"/>
  <c r="B8516" i="2"/>
  <c r="A8517" i="1" l="1"/>
  <c r="C8516" i="1"/>
  <c r="B8516" i="1"/>
  <c r="B8520" i="4"/>
  <c r="A8521" i="4"/>
  <c r="C8520" i="4"/>
  <c r="C8517" i="2"/>
  <c r="B8517" i="2"/>
  <c r="A8518" i="2"/>
  <c r="A8518" i="1" l="1"/>
  <c r="C8517" i="1"/>
  <c r="B8517" i="1"/>
  <c r="A8522" i="4"/>
  <c r="C8521" i="4"/>
  <c r="B8521" i="4"/>
  <c r="A8519" i="2"/>
  <c r="C8518" i="2"/>
  <c r="B8518" i="2"/>
  <c r="A8519" i="1" l="1"/>
  <c r="C8518" i="1"/>
  <c r="B8518" i="1"/>
  <c r="B8522" i="4"/>
  <c r="A8523" i="4"/>
  <c r="C8522" i="4"/>
  <c r="A8520" i="2"/>
  <c r="C8519" i="2"/>
  <c r="B8519" i="2"/>
  <c r="A8520" i="1" l="1"/>
  <c r="C8519" i="1"/>
  <c r="B8519" i="1"/>
  <c r="A8524" i="4"/>
  <c r="C8523" i="4"/>
  <c r="B8523" i="4"/>
  <c r="B8520" i="2"/>
  <c r="A8521" i="2"/>
  <c r="C8520" i="2"/>
  <c r="A8521" i="1" l="1"/>
  <c r="C8520" i="1"/>
  <c r="B8520" i="1"/>
  <c r="B8524" i="4"/>
  <c r="A8525" i="4"/>
  <c r="C8524" i="4"/>
  <c r="A8522" i="2"/>
  <c r="C8521" i="2"/>
  <c r="B8521" i="2"/>
  <c r="A8522" i="1" l="1"/>
  <c r="C8521" i="1"/>
  <c r="B8521" i="1"/>
  <c r="A8526" i="4"/>
  <c r="C8525" i="4"/>
  <c r="B8525" i="4"/>
  <c r="A8523" i="2"/>
  <c r="C8522" i="2"/>
  <c r="B8522" i="2"/>
  <c r="A8523" i="1" l="1"/>
  <c r="C8522" i="1"/>
  <c r="B8522" i="1"/>
  <c r="B8526" i="4"/>
  <c r="A8527" i="4"/>
  <c r="C8526" i="4"/>
  <c r="A8524" i="2"/>
  <c r="C8523" i="2"/>
  <c r="B8523" i="2"/>
  <c r="A8524" i="1" l="1"/>
  <c r="C8523" i="1"/>
  <c r="B8523" i="1"/>
  <c r="A8528" i="4"/>
  <c r="C8527" i="4"/>
  <c r="B8527" i="4"/>
  <c r="A8525" i="2"/>
  <c r="C8524" i="2"/>
  <c r="B8524" i="2"/>
  <c r="A8525" i="1" l="1"/>
  <c r="C8524" i="1"/>
  <c r="B8524" i="1"/>
  <c r="B8528" i="4"/>
  <c r="A8529" i="4"/>
  <c r="C8528" i="4"/>
  <c r="C8525" i="2"/>
  <c r="B8525" i="2"/>
  <c r="A8526" i="2"/>
  <c r="A8526" i="1" l="1"/>
  <c r="C8525" i="1"/>
  <c r="B8525" i="1"/>
  <c r="A8530" i="4"/>
  <c r="C8529" i="4"/>
  <c r="B8529" i="4"/>
  <c r="A8527" i="2"/>
  <c r="C8526" i="2"/>
  <c r="B8526" i="2"/>
  <c r="A8527" i="1" l="1"/>
  <c r="C8526" i="1"/>
  <c r="B8526" i="1"/>
  <c r="B8530" i="4"/>
  <c r="A8531" i="4"/>
  <c r="C8530" i="4"/>
  <c r="A8528" i="2"/>
  <c r="C8527" i="2"/>
  <c r="B8527" i="2"/>
  <c r="A8528" i="1" l="1"/>
  <c r="C8527" i="1"/>
  <c r="B8527" i="1"/>
  <c r="A8532" i="4"/>
  <c r="C8531" i="4"/>
  <c r="B8531" i="4"/>
  <c r="B8528" i="2"/>
  <c r="A8529" i="2"/>
  <c r="C8528" i="2"/>
  <c r="A8529" i="1" l="1"/>
  <c r="C8528" i="1"/>
  <c r="B8528" i="1"/>
  <c r="B8532" i="4"/>
  <c r="A8533" i="4"/>
  <c r="C8532" i="4"/>
  <c r="A8530" i="2"/>
  <c r="C8529" i="2"/>
  <c r="B8529" i="2"/>
  <c r="A8530" i="1" l="1"/>
  <c r="C8529" i="1"/>
  <c r="B8529" i="1"/>
  <c r="A8534" i="4"/>
  <c r="C8533" i="4"/>
  <c r="B8533" i="4"/>
  <c r="A8531" i="2"/>
  <c r="C8530" i="2"/>
  <c r="B8530" i="2"/>
  <c r="A8531" i="1" l="1"/>
  <c r="C8530" i="1"/>
  <c r="B8530" i="1"/>
  <c r="B8534" i="4"/>
  <c r="A8535" i="4"/>
  <c r="C8534" i="4"/>
  <c r="A8532" i="2"/>
  <c r="C8531" i="2"/>
  <c r="B8531" i="2"/>
  <c r="A8532" i="1" l="1"/>
  <c r="C8531" i="1"/>
  <c r="B8531" i="1"/>
  <c r="A8536" i="4"/>
  <c r="C8535" i="4"/>
  <c r="B8535" i="4"/>
  <c r="A8533" i="2"/>
  <c r="C8532" i="2"/>
  <c r="B8532" i="2"/>
  <c r="A8533" i="1" l="1"/>
  <c r="C8532" i="1"/>
  <c r="B8532" i="1"/>
  <c r="B8536" i="4"/>
  <c r="A8537" i="4"/>
  <c r="C8536" i="4"/>
  <c r="C8533" i="2"/>
  <c r="B8533" i="2"/>
  <c r="A8534" i="2"/>
  <c r="A8534" i="1" l="1"/>
  <c r="C8533" i="1"/>
  <c r="B8533" i="1"/>
  <c r="A8538" i="4"/>
  <c r="C8537" i="4"/>
  <c r="B8537" i="4"/>
  <c r="A8535" i="2"/>
  <c r="C8534" i="2"/>
  <c r="B8534" i="2"/>
  <c r="A8535" i="1" l="1"/>
  <c r="C8534" i="1"/>
  <c r="B8534" i="1"/>
  <c r="B8538" i="4"/>
  <c r="A8539" i="4"/>
  <c r="C8538" i="4"/>
  <c r="A8536" i="2"/>
  <c r="C8535" i="2"/>
  <c r="B8535" i="2"/>
  <c r="A8536" i="1" l="1"/>
  <c r="C8535" i="1"/>
  <c r="B8535" i="1"/>
  <c r="A8540" i="4"/>
  <c r="C8539" i="4"/>
  <c r="B8539" i="4"/>
  <c r="B8536" i="2"/>
  <c r="A8537" i="2"/>
  <c r="C8536" i="2"/>
  <c r="A8537" i="1" l="1"/>
  <c r="C8536" i="1"/>
  <c r="B8536" i="1"/>
  <c r="B8540" i="4"/>
  <c r="A8541" i="4"/>
  <c r="C8540" i="4"/>
  <c r="A8538" i="2"/>
  <c r="C8537" i="2"/>
  <c r="B8537" i="2"/>
  <c r="A8538" i="1" l="1"/>
  <c r="C8537" i="1"/>
  <c r="B8537" i="1"/>
  <c r="A8542" i="4"/>
  <c r="C8541" i="4"/>
  <c r="B8541" i="4"/>
  <c r="A8539" i="2"/>
  <c r="C8538" i="2"/>
  <c r="B8538" i="2"/>
  <c r="A8539" i="1" l="1"/>
  <c r="C8538" i="1"/>
  <c r="B8538" i="1"/>
  <c r="B8542" i="4"/>
  <c r="A8543" i="4"/>
  <c r="C8542" i="4"/>
  <c r="A8540" i="2"/>
  <c r="C8539" i="2"/>
  <c r="B8539" i="2"/>
  <c r="A8540" i="1" l="1"/>
  <c r="C8539" i="1"/>
  <c r="B8539" i="1"/>
  <c r="A8544" i="4"/>
  <c r="C8543" i="4"/>
  <c r="B8543" i="4"/>
  <c r="A8541" i="2"/>
  <c r="C8540" i="2"/>
  <c r="B8540" i="2"/>
  <c r="A8541" i="1" l="1"/>
  <c r="C8540" i="1"/>
  <c r="B8540" i="1"/>
  <c r="B8544" i="4"/>
  <c r="A8545" i="4"/>
  <c r="C8544" i="4"/>
  <c r="C8541" i="2"/>
  <c r="B8541" i="2"/>
  <c r="A8542" i="2"/>
  <c r="A8542" i="1" l="1"/>
  <c r="C8541" i="1"/>
  <c r="B8541" i="1"/>
  <c r="A8546" i="4"/>
  <c r="C8545" i="4"/>
  <c r="B8545" i="4"/>
  <c r="A8543" i="2"/>
  <c r="C8542" i="2"/>
  <c r="B8542" i="2"/>
  <c r="A8543" i="1" l="1"/>
  <c r="C8542" i="1"/>
  <c r="B8542" i="1"/>
  <c r="B8546" i="4"/>
  <c r="A8547" i="4"/>
  <c r="C8546" i="4"/>
  <c r="A8544" i="2"/>
  <c r="C8543" i="2"/>
  <c r="B8543" i="2"/>
  <c r="A8544" i="1" l="1"/>
  <c r="C8543" i="1"/>
  <c r="B8543" i="1"/>
  <c r="A8548" i="4"/>
  <c r="C8547" i="4"/>
  <c r="B8547" i="4"/>
  <c r="B8544" i="2"/>
  <c r="A8545" i="2"/>
  <c r="C8544" i="2"/>
  <c r="A8545" i="1" l="1"/>
  <c r="C8544" i="1"/>
  <c r="B8544" i="1"/>
  <c r="B8548" i="4"/>
  <c r="A8549" i="4"/>
  <c r="C8548" i="4"/>
  <c r="A8546" i="2"/>
  <c r="C8545" i="2"/>
  <c r="B8545" i="2"/>
  <c r="A8546" i="1" l="1"/>
  <c r="C8545" i="1"/>
  <c r="B8545" i="1"/>
  <c r="A8550" i="4"/>
  <c r="C8549" i="4"/>
  <c r="B8549" i="4"/>
  <c r="A8547" i="2"/>
  <c r="C8546" i="2"/>
  <c r="B8546" i="2"/>
  <c r="A8547" i="1" l="1"/>
  <c r="C8546" i="1"/>
  <c r="B8546" i="1"/>
  <c r="B8550" i="4"/>
  <c r="A8551" i="4"/>
  <c r="C8550" i="4"/>
  <c r="A8548" i="2"/>
  <c r="C8547" i="2"/>
  <c r="B8547" i="2"/>
  <c r="A8548" i="1" l="1"/>
  <c r="C8547" i="1"/>
  <c r="B8547" i="1"/>
  <c r="A8552" i="4"/>
  <c r="C8551" i="4"/>
  <c r="B8551" i="4"/>
  <c r="A8549" i="2"/>
  <c r="C8548" i="2"/>
  <c r="B8548" i="2"/>
  <c r="A8549" i="1" l="1"/>
  <c r="C8548" i="1"/>
  <c r="B8548" i="1"/>
  <c r="B8552" i="4"/>
  <c r="A8553" i="4"/>
  <c r="C8552" i="4"/>
  <c r="C8549" i="2"/>
  <c r="B8549" i="2"/>
  <c r="A8550" i="2"/>
  <c r="A8550" i="1" l="1"/>
  <c r="C8549" i="1"/>
  <c r="B8549" i="1"/>
  <c r="A8554" i="4"/>
  <c r="C8553" i="4"/>
  <c r="B8553" i="4"/>
  <c r="A8551" i="2"/>
  <c r="C8550" i="2"/>
  <c r="B8550" i="2"/>
  <c r="A8551" i="1" l="1"/>
  <c r="C8550" i="1"/>
  <c r="B8550" i="1"/>
  <c r="B8554" i="4"/>
  <c r="A8555" i="4"/>
  <c r="C8554" i="4"/>
  <c r="A8552" i="2"/>
  <c r="C8551" i="2"/>
  <c r="B8551" i="2"/>
  <c r="A8552" i="1" l="1"/>
  <c r="C8551" i="1"/>
  <c r="B8551" i="1"/>
  <c r="A8556" i="4"/>
  <c r="C8555" i="4"/>
  <c r="B8555" i="4"/>
  <c r="B8552" i="2"/>
  <c r="A8553" i="2"/>
  <c r="C8552" i="2"/>
  <c r="A8553" i="1" l="1"/>
  <c r="C8552" i="1"/>
  <c r="B8552" i="1"/>
  <c r="B8556" i="4"/>
  <c r="A8557" i="4"/>
  <c r="C8556" i="4"/>
  <c r="A8554" i="2"/>
  <c r="C8553" i="2"/>
  <c r="B8553" i="2"/>
  <c r="A8554" i="1" l="1"/>
  <c r="C8553" i="1"/>
  <c r="B8553" i="1"/>
  <c r="A8558" i="4"/>
  <c r="C8557" i="4"/>
  <c r="B8557" i="4"/>
  <c r="A8555" i="2"/>
  <c r="C8554" i="2"/>
  <c r="B8554" i="2"/>
  <c r="A8555" i="1" l="1"/>
  <c r="C8554" i="1"/>
  <c r="B8554" i="1"/>
  <c r="B8558" i="4"/>
  <c r="A8559" i="4"/>
  <c r="C8558" i="4"/>
  <c r="A8556" i="2"/>
  <c r="C8555" i="2"/>
  <c r="B8555" i="2"/>
  <c r="A8556" i="1" l="1"/>
  <c r="C8555" i="1"/>
  <c r="B8555" i="1"/>
  <c r="A8560" i="4"/>
  <c r="C8559" i="4"/>
  <c r="B8559" i="4"/>
  <c r="A8557" i="2"/>
  <c r="C8556" i="2"/>
  <c r="B8556" i="2"/>
  <c r="A8557" i="1" l="1"/>
  <c r="C8556" i="1"/>
  <c r="B8556" i="1"/>
  <c r="B8560" i="4"/>
  <c r="A8561" i="4"/>
  <c r="C8560" i="4"/>
  <c r="C8557" i="2"/>
  <c r="B8557" i="2"/>
  <c r="A8558" i="2"/>
  <c r="A8558" i="1" l="1"/>
  <c r="C8557" i="1"/>
  <c r="B8557" i="1"/>
  <c r="A8562" i="4"/>
  <c r="C8561" i="4"/>
  <c r="B8561" i="4"/>
  <c r="A8559" i="2"/>
  <c r="C8558" i="2"/>
  <c r="B8558" i="2"/>
  <c r="A8559" i="1" l="1"/>
  <c r="C8558" i="1"/>
  <c r="B8558" i="1"/>
  <c r="B8562" i="4"/>
  <c r="A8563" i="4"/>
  <c r="C8562" i="4"/>
  <c r="A8560" i="2"/>
  <c r="C8559" i="2"/>
  <c r="B8559" i="2"/>
  <c r="A8560" i="1" l="1"/>
  <c r="C8559" i="1"/>
  <c r="B8559" i="1"/>
  <c r="A8564" i="4"/>
  <c r="C8563" i="4"/>
  <c r="B8563" i="4"/>
  <c r="B8560" i="2"/>
  <c r="A8561" i="2"/>
  <c r="C8560" i="2"/>
  <c r="A8561" i="1" l="1"/>
  <c r="C8560" i="1"/>
  <c r="B8560" i="1"/>
  <c r="B8564" i="4"/>
  <c r="A8565" i="4"/>
  <c r="C8564" i="4"/>
  <c r="A8562" i="2"/>
  <c r="C8561" i="2"/>
  <c r="B8561" i="2"/>
  <c r="A8562" i="1" l="1"/>
  <c r="C8561" i="1"/>
  <c r="B8561" i="1"/>
  <c r="A8566" i="4"/>
  <c r="C8565" i="4"/>
  <c r="B8565" i="4"/>
  <c r="A8563" i="2"/>
  <c r="C8562" i="2"/>
  <c r="B8562" i="2"/>
  <c r="A8563" i="1" l="1"/>
  <c r="C8562" i="1"/>
  <c r="B8562" i="1"/>
  <c r="B8566" i="4"/>
  <c r="A8567" i="4"/>
  <c r="C8566" i="4"/>
  <c r="A8564" i="2"/>
  <c r="C8563" i="2"/>
  <c r="B8563" i="2"/>
  <c r="A8564" i="1" l="1"/>
  <c r="C8563" i="1"/>
  <c r="B8563" i="1"/>
  <c r="A8568" i="4"/>
  <c r="C8567" i="4"/>
  <c r="B8567" i="4"/>
  <c r="A8565" i="2"/>
  <c r="C8564" i="2"/>
  <c r="B8564" i="2"/>
  <c r="A8565" i="1" l="1"/>
  <c r="C8564" i="1"/>
  <c r="B8564" i="1"/>
  <c r="B8568" i="4"/>
  <c r="A8569" i="4"/>
  <c r="C8568" i="4"/>
  <c r="C8565" i="2"/>
  <c r="B8565" i="2"/>
  <c r="A8566" i="2"/>
  <c r="A8566" i="1" l="1"/>
  <c r="C8565" i="1"/>
  <c r="B8565" i="1"/>
  <c r="A8570" i="4"/>
  <c r="C8569" i="4"/>
  <c r="B8569" i="4"/>
  <c r="A8567" i="2"/>
  <c r="C8566" i="2"/>
  <c r="B8566" i="2"/>
  <c r="A8567" i="1" l="1"/>
  <c r="C8566" i="1"/>
  <c r="B8566" i="1"/>
  <c r="B8570" i="4"/>
  <c r="A8571" i="4"/>
  <c r="C8570" i="4"/>
  <c r="A8568" i="2"/>
  <c r="C8567" i="2"/>
  <c r="B8567" i="2"/>
  <c r="A8568" i="1" l="1"/>
  <c r="C8567" i="1"/>
  <c r="B8567" i="1"/>
  <c r="A8572" i="4"/>
  <c r="C8571" i="4"/>
  <c r="B8571" i="4"/>
  <c r="B8568" i="2"/>
  <c r="A8569" i="2"/>
  <c r="C8568" i="2"/>
  <c r="A8569" i="1" l="1"/>
  <c r="C8568" i="1"/>
  <c r="B8568" i="1"/>
  <c r="B8572" i="4"/>
  <c r="A8573" i="4"/>
  <c r="C8572" i="4"/>
  <c r="A8570" i="2"/>
  <c r="C8569" i="2"/>
  <c r="B8569" i="2"/>
  <c r="A8570" i="1" l="1"/>
  <c r="C8569" i="1"/>
  <c r="B8569" i="1"/>
  <c r="A8574" i="4"/>
  <c r="C8573" i="4"/>
  <c r="B8573" i="4"/>
  <c r="A8571" i="2"/>
  <c r="C8570" i="2"/>
  <c r="B8570" i="2"/>
  <c r="A8571" i="1" l="1"/>
  <c r="C8570" i="1"/>
  <c r="B8570" i="1"/>
  <c r="B8574" i="4"/>
  <c r="A8575" i="4"/>
  <c r="C8574" i="4"/>
  <c r="A8572" i="2"/>
  <c r="C8571" i="2"/>
  <c r="B8571" i="2"/>
  <c r="A8572" i="1" l="1"/>
  <c r="C8571" i="1"/>
  <c r="B8571" i="1"/>
  <c r="A8576" i="4"/>
  <c r="C8575" i="4"/>
  <c r="B8575" i="4"/>
  <c r="A8573" i="2"/>
  <c r="C8572" i="2"/>
  <c r="B8572" i="2"/>
  <c r="A8573" i="1" l="1"/>
  <c r="C8572" i="1"/>
  <c r="B8572" i="1"/>
  <c r="B8576" i="4"/>
  <c r="A8577" i="4"/>
  <c r="C8576" i="4"/>
  <c r="C8573" i="2"/>
  <c r="B8573" i="2"/>
  <c r="A8574" i="2"/>
  <c r="A8574" i="1" l="1"/>
  <c r="C8573" i="1"/>
  <c r="B8573" i="1"/>
  <c r="A8578" i="4"/>
  <c r="C8577" i="4"/>
  <c r="B8577" i="4"/>
  <c r="A8575" i="2"/>
  <c r="C8574" i="2"/>
  <c r="B8574" i="2"/>
  <c r="A8575" i="1" l="1"/>
  <c r="C8574" i="1"/>
  <c r="B8574" i="1"/>
  <c r="B8578" i="4"/>
  <c r="A8579" i="4"/>
  <c r="C8578" i="4"/>
  <c r="A8576" i="2"/>
  <c r="C8575" i="2"/>
  <c r="B8575" i="2"/>
  <c r="A8576" i="1" l="1"/>
  <c r="C8575" i="1"/>
  <c r="B8575" i="1"/>
  <c r="A8580" i="4"/>
  <c r="C8579" i="4"/>
  <c r="B8579" i="4"/>
  <c r="B8576" i="2"/>
  <c r="A8577" i="2"/>
  <c r="C8576" i="2"/>
  <c r="A8577" i="1" l="1"/>
  <c r="C8576" i="1"/>
  <c r="B8576" i="1"/>
  <c r="B8580" i="4"/>
  <c r="A8581" i="4"/>
  <c r="C8580" i="4"/>
  <c r="A8578" i="2"/>
  <c r="C8577" i="2"/>
  <c r="B8577" i="2"/>
  <c r="A8578" i="1" l="1"/>
  <c r="C8577" i="1"/>
  <c r="B8577" i="1"/>
  <c r="A8582" i="4"/>
  <c r="C8581" i="4"/>
  <c r="B8581" i="4"/>
  <c r="A8579" i="2"/>
  <c r="C8578" i="2"/>
  <c r="B8578" i="2"/>
  <c r="A8579" i="1" l="1"/>
  <c r="C8578" i="1"/>
  <c r="B8578" i="1"/>
  <c r="B8582" i="4"/>
  <c r="A8583" i="4"/>
  <c r="C8582" i="4"/>
  <c r="A8580" i="2"/>
  <c r="C8579" i="2"/>
  <c r="B8579" i="2"/>
  <c r="A8580" i="1" l="1"/>
  <c r="C8579" i="1"/>
  <c r="B8579" i="1"/>
  <c r="A8584" i="4"/>
  <c r="C8583" i="4"/>
  <c r="B8583" i="4"/>
  <c r="A8581" i="2"/>
  <c r="C8580" i="2"/>
  <c r="B8580" i="2"/>
  <c r="A8581" i="1" l="1"/>
  <c r="C8580" i="1"/>
  <c r="B8580" i="1"/>
  <c r="B8584" i="4"/>
  <c r="A8585" i="4"/>
  <c r="C8584" i="4"/>
  <c r="C8581" i="2"/>
  <c r="B8581" i="2"/>
  <c r="A8582" i="2"/>
  <c r="A8582" i="1" l="1"/>
  <c r="C8581" i="1"/>
  <c r="B8581" i="1"/>
  <c r="A8586" i="4"/>
  <c r="C8585" i="4"/>
  <c r="B8585" i="4"/>
  <c r="A8583" i="2"/>
  <c r="C8582" i="2"/>
  <c r="B8582" i="2"/>
  <c r="A8583" i="1" l="1"/>
  <c r="C8582" i="1"/>
  <c r="B8582" i="1"/>
  <c r="B8586" i="4"/>
  <c r="A8587" i="4"/>
  <c r="C8586" i="4"/>
  <c r="A8584" i="2"/>
  <c r="C8583" i="2"/>
  <c r="B8583" i="2"/>
  <c r="A8584" i="1" l="1"/>
  <c r="C8583" i="1"/>
  <c r="B8583" i="1"/>
  <c r="A8588" i="4"/>
  <c r="C8587" i="4"/>
  <c r="B8587" i="4"/>
  <c r="B8584" i="2"/>
  <c r="A8585" i="2"/>
  <c r="C8584" i="2"/>
  <c r="A8585" i="1" l="1"/>
  <c r="C8584" i="1"/>
  <c r="B8584" i="1"/>
  <c r="B8588" i="4"/>
  <c r="A8589" i="4"/>
  <c r="C8588" i="4"/>
  <c r="A8586" i="2"/>
  <c r="C8585" i="2"/>
  <c r="B8585" i="2"/>
  <c r="A8586" i="1" l="1"/>
  <c r="C8585" i="1"/>
  <c r="B8585" i="1"/>
  <c r="A8590" i="4"/>
  <c r="C8589" i="4"/>
  <c r="B8589" i="4"/>
  <c r="A8587" i="2"/>
  <c r="C8586" i="2"/>
  <c r="B8586" i="2"/>
  <c r="A8587" i="1" l="1"/>
  <c r="C8586" i="1"/>
  <c r="B8586" i="1"/>
  <c r="B8590" i="4"/>
  <c r="A8591" i="4"/>
  <c r="C8590" i="4"/>
  <c r="A8588" i="2"/>
  <c r="C8587" i="2"/>
  <c r="B8587" i="2"/>
  <c r="A8588" i="1" l="1"/>
  <c r="C8587" i="1"/>
  <c r="B8587" i="1"/>
  <c r="A8592" i="4"/>
  <c r="C8591" i="4"/>
  <c r="B8591" i="4"/>
  <c r="A8589" i="2"/>
  <c r="C8588" i="2"/>
  <c r="B8588" i="2"/>
  <c r="A8589" i="1" l="1"/>
  <c r="C8588" i="1"/>
  <c r="B8588" i="1"/>
  <c r="B8592" i="4"/>
  <c r="A8593" i="4"/>
  <c r="C8592" i="4"/>
  <c r="C8589" i="2"/>
  <c r="B8589" i="2"/>
  <c r="A8590" i="2"/>
  <c r="A8590" i="1" l="1"/>
  <c r="C8589" i="1"/>
  <c r="B8589" i="1"/>
  <c r="A8594" i="4"/>
  <c r="C8593" i="4"/>
  <c r="B8593" i="4"/>
  <c r="A8591" i="2"/>
  <c r="C8590" i="2"/>
  <c r="B8590" i="2"/>
  <c r="A8591" i="1" l="1"/>
  <c r="C8590" i="1"/>
  <c r="B8590" i="1"/>
  <c r="B8594" i="4"/>
  <c r="A8595" i="4"/>
  <c r="C8594" i="4"/>
  <c r="A8592" i="2"/>
  <c r="C8591" i="2"/>
  <c r="B8591" i="2"/>
  <c r="A8592" i="1" l="1"/>
  <c r="C8591" i="1"/>
  <c r="B8591" i="1"/>
  <c r="A8596" i="4"/>
  <c r="C8595" i="4"/>
  <c r="B8595" i="4"/>
  <c r="B8592" i="2"/>
  <c r="A8593" i="2"/>
  <c r="C8592" i="2"/>
  <c r="A8593" i="1" l="1"/>
  <c r="C8592" i="1"/>
  <c r="B8592" i="1"/>
  <c r="B8596" i="4"/>
  <c r="A8597" i="4"/>
  <c r="C8596" i="4"/>
  <c r="A8594" i="2"/>
  <c r="C8593" i="2"/>
  <c r="B8593" i="2"/>
  <c r="A8594" i="1" l="1"/>
  <c r="C8593" i="1"/>
  <c r="B8593" i="1"/>
  <c r="A8598" i="4"/>
  <c r="C8597" i="4"/>
  <c r="B8597" i="4"/>
  <c r="A8595" i="2"/>
  <c r="C8594" i="2"/>
  <c r="B8594" i="2"/>
  <c r="A8595" i="1" l="1"/>
  <c r="C8594" i="1"/>
  <c r="B8594" i="1"/>
  <c r="B8598" i="4"/>
  <c r="A8599" i="4"/>
  <c r="C8598" i="4"/>
  <c r="A8596" i="2"/>
  <c r="C8595" i="2"/>
  <c r="B8595" i="2"/>
  <c r="A8596" i="1" l="1"/>
  <c r="C8595" i="1"/>
  <c r="B8595" i="1"/>
  <c r="A8600" i="4"/>
  <c r="C8599" i="4"/>
  <c r="B8599" i="4"/>
  <c r="A8597" i="2"/>
  <c r="C8596" i="2"/>
  <c r="B8596" i="2"/>
  <c r="A8597" i="1" l="1"/>
  <c r="C8596" i="1"/>
  <c r="B8596" i="1"/>
  <c r="B8600" i="4"/>
  <c r="A8601" i="4"/>
  <c r="C8600" i="4"/>
  <c r="C8597" i="2"/>
  <c r="B8597" i="2"/>
  <c r="A8598" i="2"/>
  <c r="A8598" i="1" l="1"/>
  <c r="C8597" i="1"/>
  <c r="B8597" i="1"/>
  <c r="B8601" i="4"/>
  <c r="A8602" i="4"/>
  <c r="C8601" i="4"/>
  <c r="A8599" i="2"/>
  <c r="C8598" i="2"/>
  <c r="B8598" i="2"/>
  <c r="A8599" i="1" l="1"/>
  <c r="C8598" i="1"/>
  <c r="B8598" i="1"/>
  <c r="C8602" i="4"/>
  <c r="B8602" i="4"/>
  <c r="A8603" i="4"/>
  <c r="A8600" i="2"/>
  <c r="C8599" i="2"/>
  <c r="B8599" i="2"/>
  <c r="A8600" i="1" l="1"/>
  <c r="C8599" i="1"/>
  <c r="B8599" i="1"/>
  <c r="B8603" i="4"/>
  <c r="A8604" i="4"/>
  <c r="C8603" i="4"/>
  <c r="B8600" i="2"/>
  <c r="A8601" i="2"/>
  <c r="C8600" i="2"/>
  <c r="A8601" i="1" l="1"/>
  <c r="C8600" i="1"/>
  <c r="B8600" i="1"/>
  <c r="C8604" i="4"/>
  <c r="B8604" i="4"/>
  <c r="A8605" i="4"/>
  <c r="A8602" i="2"/>
  <c r="C8601" i="2"/>
  <c r="B8601" i="2"/>
  <c r="A8602" i="1" l="1"/>
  <c r="C8601" i="1"/>
  <c r="B8601" i="1"/>
  <c r="B8605" i="4"/>
  <c r="A8606" i="4"/>
  <c r="C8605" i="4"/>
  <c r="A8603" i="2"/>
  <c r="C8602" i="2"/>
  <c r="B8602" i="2"/>
  <c r="A8603" i="1" l="1"/>
  <c r="C8602" i="1"/>
  <c r="B8602" i="1"/>
  <c r="C8606" i="4"/>
  <c r="B8606" i="4"/>
  <c r="A8607" i="4"/>
  <c r="A8604" i="2"/>
  <c r="C8603" i="2"/>
  <c r="B8603" i="2"/>
  <c r="A8604" i="1" l="1"/>
  <c r="C8603" i="1"/>
  <c r="B8603" i="1"/>
  <c r="B8607" i="4"/>
  <c r="C8607" i="4"/>
  <c r="A8608" i="4"/>
  <c r="A8605" i="2"/>
  <c r="C8604" i="2"/>
  <c r="B8604" i="2"/>
  <c r="A8605" i="1" l="1"/>
  <c r="C8604" i="1"/>
  <c r="B8604" i="1"/>
  <c r="C8608" i="4"/>
  <c r="B8608" i="4"/>
  <c r="A8609" i="4"/>
  <c r="C8605" i="2"/>
  <c r="B8605" i="2"/>
  <c r="A8606" i="2"/>
  <c r="A8606" i="1" l="1"/>
  <c r="C8605" i="1"/>
  <c r="B8605" i="1"/>
  <c r="B8609" i="4"/>
  <c r="A8610" i="4"/>
  <c r="C8609" i="4"/>
  <c r="A8607" i="2"/>
  <c r="C8606" i="2"/>
  <c r="B8606" i="2"/>
  <c r="A8607" i="1" l="1"/>
  <c r="C8606" i="1"/>
  <c r="B8606" i="1"/>
  <c r="C8610" i="4"/>
  <c r="B8610" i="4"/>
  <c r="A8611" i="4"/>
  <c r="A8608" i="2"/>
  <c r="C8607" i="2"/>
  <c r="B8607" i="2"/>
  <c r="A8608" i="1" l="1"/>
  <c r="C8607" i="1"/>
  <c r="B8607" i="1"/>
  <c r="B8611" i="4"/>
  <c r="A8612" i="4"/>
  <c r="C8611" i="4"/>
  <c r="B8608" i="2"/>
  <c r="A8609" i="2"/>
  <c r="C8608" i="2"/>
  <c r="A8609" i="1" l="1"/>
  <c r="C8608" i="1"/>
  <c r="B8608" i="1"/>
  <c r="C8612" i="4"/>
  <c r="B8612" i="4"/>
  <c r="A8613" i="4"/>
  <c r="A8610" i="2"/>
  <c r="C8609" i="2"/>
  <c r="B8609" i="2"/>
  <c r="A8610" i="1" l="1"/>
  <c r="C8609" i="1"/>
  <c r="B8609" i="1"/>
  <c r="B8613" i="4"/>
  <c r="A8614" i="4"/>
  <c r="C8613" i="4"/>
  <c r="A8611" i="2"/>
  <c r="C8610" i="2"/>
  <c r="B8610" i="2"/>
  <c r="A8611" i="1" l="1"/>
  <c r="C8610" i="1"/>
  <c r="B8610" i="1"/>
  <c r="C8614" i="4"/>
  <c r="B8614" i="4"/>
  <c r="A8615" i="4"/>
  <c r="A8612" i="2"/>
  <c r="C8611" i="2"/>
  <c r="B8611" i="2"/>
  <c r="A8612" i="1" l="1"/>
  <c r="C8611" i="1"/>
  <c r="B8611" i="1"/>
  <c r="B8615" i="4"/>
  <c r="C8615" i="4"/>
  <c r="A8616" i="4"/>
  <c r="A8613" i="2"/>
  <c r="C8612" i="2"/>
  <c r="B8612" i="2"/>
  <c r="A8613" i="1" l="1"/>
  <c r="C8612" i="1"/>
  <c r="B8612" i="1"/>
  <c r="C8616" i="4"/>
  <c r="B8616" i="4"/>
  <c r="A8617" i="4"/>
  <c r="C8613" i="2"/>
  <c r="B8613" i="2"/>
  <c r="A8614" i="2"/>
  <c r="A8614" i="1" l="1"/>
  <c r="C8613" i="1"/>
  <c r="B8613" i="1"/>
  <c r="B8617" i="4"/>
  <c r="C8617" i="4"/>
  <c r="A8618" i="4"/>
  <c r="A8615" i="2"/>
  <c r="C8614" i="2"/>
  <c r="B8614" i="2"/>
  <c r="A8615" i="1" l="1"/>
  <c r="C8614" i="1"/>
  <c r="B8614" i="1"/>
  <c r="C8618" i="4"/>
  <c r="B8618" i="4"/>
  <c r="A8619" i="4"/>
  <c r="A8616" i="2"/>
  <c r="C8615" i="2"/>
  <c r="B8615" i="2"/>
  <c r="A8616" i="1" l="1"/>
  <c r="C8615" i="1"/>
  <c r="B8615" i="1"/>
  <c r="B8619" i="4"/>
  <c r="C8619" i="4"/>
  <c r="A8620" i="4"/>
  <c r="B8616" i="2"/>
  <c r="A8617" i="2"/>
  <c r="C8616" i="2"/>
  <c r="A8617" i="1" l="1"/>
  <c r="C8616" i="1"/>
  <c r="B8616" i="1"/>
  <c r="C8620" i="4"/>
  <c r="B8620" i="4"/>
  <c r="A8621" i="4"/>
  <c r="A8618" i="2"/>
  <c r="C8617" i="2"/>
  <c r="B8617" i="2"/>
  <c r="A8618" i="1" l="1"/>
  <c r="C8617" i="1"/>
  <c r="B8617" i="1"/>
  <c r="B8621" i="4"/>
  <c r="C8621" i="4"/>
  <c r="A8622" i="4"/>
  <c r="A8619" i="2"/>
  <c r="C8618" i="2"/>
  <c r="B8618" i="2"/>
  <c r="A8619" i="1" l="1"/>
  <c r="C8618" i="1"/>
  <c r="B8618" i="1"/>
  <c r="C8622" i="4"/>
  <c r="B8622" i="4"/>
  <c r="A8623" i="4"/>
  <c r="A8620" i="2"/>
  <c r="C8619" i="2"/>
  <c r="B8619" i="2"/>
  <c r="A8620" i="1" l="1"/>
  <c r="C8619" i="1"/>
  <c r="B8619" i="1"/>
  <c r="B8623" i="4"/>
  <c r="C8623" i="4"/>
  <c r="A8624" i="4"/>
  <c r="A8621" i="2"/>
  <c r="C8620" i="2"/>
  <c r="B8620" i="2"/>
  <c r="A8621" i="1" l="1"/>
  <c r="C8620" i="1"/>
  <c r="B8620" i="1"/>
  <c r="C8624" i="4"/>
  <c r="B8624" i="4"/>
  <c r="A8625" i="4"/>
  <c r="C8621" i="2"/>
  <c r="B8621" i="2"/>
  <c r="A8622" i="2"/>
  <c r="A8622" i="1" l="1"/>
  <c r="C8621" i="1"/>
  <c r="B8621" i="1"/>
  <c r="B8625" i="4"/>
  <c r="C8625" i="4"/>
  <c r="A8626" i="4"/>
  <c r="A8623" i="2"/>
  <c r="C8622" i="2"/>
  <c r="B8622" i="2"/>
  <c r="A8623" i="1" l="1"/>
  <c r="C8622" i="1"/>
  <c r="B8622" i="1"/>
  <c r="C8626" i="4"/>
  <c r="B8626" i="4"/>
  <c r="A8627" i="4"/>
  <c r="A8624" i="2"/>
  <c r="C8623" i="2"/>
  <c r="B8623" i="2"/>
  <c r="A8624" i="1" l="1"/>
  <c r="C8623" i="1"/>
  <c r="B8623" i="1"/>
  <c r="B8627" i="4"/>
  <c r="C8627" i="4"/>
  <c r="A8628" i="4"/>
  <c r="B8624" i="2"/>
  <c r="A8625" i="2"/>
  <c r="C8624" i="2"/>
  <c r="A8625" i="1" l="1"/>
  <c r="C8624" i="1"/>
  <c r="B8624" i="1"/>
  <c r="C8628" i="4"/>
  <c r="B8628" i="4"/>
  <c r="A8629" i="4"/>
  <c r="A8626" i="2"/>
  <c r="C8625" i="2"/>
  <c r="B8625" i="2"/>
  <c r="A8626" i="1" l="1"/>
  <c r="C8625" i="1"/>
  <c r="B8625" i="1"/>
  <c r="B8629" i="4"/>
  <c r="C8629" i="4"/>
  <c r="A8630" i="4"/>
  <c r="A8627" i="2"/>
  <c r="C8626" i="2"/>
  <c r="B8626" i="2"/>
  <c r="A8627" i="1" l="1"/>
  <c r="C8626" i="1"/>
  <c r="B8626" i="1"/>
  <c r="C8630" i="4"/>
  <c r="B8630" i="4"/>
  <c r="A8631" i="4"/>
  <c r="A8628" i="2"/>
  <c r="C8627" i="2"/>
  <c r="B8627" i="2"/>
  <c r="A8628" i="1" l="1"/>
  <c r="C8627" i="1"/>
  <c r="B8627" i="1"/>
  <c r="B8631" i="4"/>
  <c r="C8631" i="4"/>
  <c r="A8632" i="4"/>
  <c r="A8629" i="2"/>
  <c r="C8628" i="2"/>
  <c r="B8628" i="2"/>
  <c r="A8629" i="1" l="1"/>
  <c r="C8628" i="1"/>
  <c r="B8628" i="1"/>
  <c r="C8632" i="4"/>
  <c r="B8632" i="4"/>
  <c r="A8633" i="4"/>
  <c r="C8629" i="2"/>
  <c r="B8629" i="2"/>
  <c r="A8630" i="2"/>
  <c r="A8630" i="1" l="1"/>
  <c r="C8629" i="1"/>
  <c r="B8629" i="1"/>
  <c r="B8633" i="4"/>
  <c r="C8633" i="4"/>
  <c r="A8634" i="4"/>
  <c r="A8631" i="2"/>
  <c r="C8630" i="2"/>
  <c r="B8630" i="2"/>
  <c r="A8631" i="1" l="1"/>
  <c r="C8630" i="1"/>
  <c r="B8630" i="1"/>
  <c r="C8634" i="4"/>
  <c r="B8634" i="4"/>
  <c r="A8635" i="4"/>
  <c r="A8632" i="2"/>
  <c r="C8631" i="2"/>
  <c r="B8631" i="2"/>
  <c r="A8632" i="1" l="1"/>
  <c r="C8631" i="1"/>
  <c r="B8631" i="1"/>
  <c r="B8635" i="4"/>
  <c r="C8635" i="4"/>
  <c r="A8636" i="4"/>
  <c r="B8632" i="2"/>
  <c r="A8633" i="2"/>
  <c r="C8632" i="2"/>
  <c r="A8633" i="1" l="1"/>
  <c r="C8632" i="1"/>
  <c r="B8632" i="1"/>
  <c r="C8636" i="4"/>
  <c r="B8636" i="4"/>
  <c r="A8637" i="4"/>
  <c r="A8634" i="2"/>
  <c r="C8633" i="2"/>
  <c r="B8633" i="2"/>
  <c r="A8634" i="1" l="1"/>
  <c r="C8633" i="1"/>
  <c r="B8633" i="1"/>
  <c r="B8637" i="4"/>
  <c r="C8637" i="4"/>
  <c r="A8638" i="4"/>
  <c r="A8635" i="2"/>
  <c r="C8634" i="2"/>
  <c r="B8634" i="2"/>
  <c r="A8635" i="1" l="1"/>
  <c r="C8634" i="1"/>
  <c r="B8634" i="1"/>
  <c r="C8638" i="4"/>
  <c r="B8638" i="4"/>
  <c r="A8639" i="4"/>
  <c r="A8636" i="2"/>
  <c r="C8635" i="2"/>
  <c r="B8635" i="2"/>
  <c r="A8636" i="1" l="1"/>
  <c r="C8635" i="1"/>
  <c r="B8635" i="1"/>
  <c r="B8639" i="4"/>
  <c r="C8639" i="4"/>
  <c r="A8640" i="4"/>
  <c r="A8637" i="2"/>
  <c r="C8636" i="2"/>
  <c r="B8636" i="2"/>
  <c r="A8637" i="1" l="1"/>
  <c r="C8636" i="1"/>
  <c r="B8636" i="1"/>
  <c r="C8640" i="4"/>
  <c r="B8640" i="4"/>
  <c r="A8641" i="4"/>
  <c r="C8637" i="2"/>
  <c r="B8637" i="2"/>
  <c r="A8638" i="2"/>
  <c r="A8638" i="1" l="1"/>
  <c r="C8637" i="1"/>
  <c r="B8637" i="1"/>
  <c r="B8641" i="4"/>
  <c r="C8641" i="4"/>
  <c r="A8642" i="4"/>
  <c r="A8639" i="2"/>
  <c r="C8638" i="2"/>
  <c r="B8638" i="2"/>
  <c r="A8639" i="1" l="1"/>
  <c r="C8638" i="1"/>
  <c r="B8638" i="1"/>
  <c r="C8642" i="4"/>
  <c r="B8642" i="4"/>
  <c r="A8643" i="4"/>
  <c r="A8640" i="2"/>
  <c r="C8639" i="2"/>
  <c r="B8639" i="2"/>
  <c r="A8640" i="1" l="1"/>
  <c r="C8639" i="1"/>
  <c r="B8639" i="1"/>
  <c r="B8643" i="4"/>
  <c r="C8643" i="4"/>
  <c r="A8644" i="4"/>
  <c r="B8640" i="2"/>
  <c r="A8641" i="2"/>
  <c r="C8640" i="2"/>
  <c r="A8641" i="1" l="1"/>
  <c r="C8640" i="1"/>
  <c r="B8640" i="1"/>
  <c r="C8644" i="4"/>
  <c r="B8644" i="4"/>
  <c r="A8645" i="4"/>
  <c r="A8642" i="2"/>
  <c r="C8641" i="2"/>
  <c r="B8641" i="2"/>
  <c r="A8642" i="1" l="1"/>
  <c r="C8641" i="1"/>
  <c r="B8641" i="1"/>
  <c r="B8645" i="4"/>
  <c r="C8645" i="4"/>
  <c r="A8646" i="4"/>
  <c r="A8643" i="2"/>
  <c r="C8642" i="2"/>
  <c r="B8642" i="2"/>
  <c r="A8643" i="1" l="1"/>
  <c r="C8642" i="1"/>
  <c r="B8642" i="1"/>
  <c r="C8646" i="4"/>
  <c r="B8646" i="4"/>
  <c r="A8647" i="4"/>
  <c r="A8644" i="2"/>
  <c r="C8643" i="2"/>
  <c r="B8643" i="2"/>
  <c r="A8644" i="1" l="1"/>
  <c r="C8643" i="1"/>
  <c r="B8643" i="1"/>
  <c r="B8647" i="4"/>
  <c r="C8647" i="4"/>
  <c r="A8648" i="4"/>
  <c r="A8645" i="2"/>
  <c r="C8644" i="2"/>
  <c r="B8644" i="2"/>
  <c r="A8645" i="1" l="1"/>
  <c r="C8644" i="1"/>
  <c r="B8644" i="1"/>
  <c r="C8648" i="4"/>
  <c r="B8648" i="4"/>
  <c r="A8649" i="4"/>
  <c r="C8645" i="2"/>
  <c r="B8645" i="2"/>
  <c r="A8646" i="2"/>
  <c r="A8646" i="1" l="1"/>
  <c r="C8645" i="1"/>
  <c r="B8645" i="1"/>
  <c r="B8649" i="4"/>
  <c r="C8649" i="4"/>
  <c r="A8650" i="4"/>
  <c r="A8647" i="2"/>
  <c r="C8646" i="2"/>
  <c r="B8646" i="2"/>
  <c r="A8647" i="1" l="1"/>
  <c r="C8646" i="1"/>
  <c r="B8646" i="1"/>
  <c r="C8650" i="4"/>
  <c r="B8650" i="4"/>
  <c r="A8651" i="4"/>
  <c r="A8648" i="2"/>
  <c r="C8647" i="2"/>
  <c r="B8647" i="2"/>
  <c r="A8648" i="1" l="1"/>
  <c r="C8647" i="1"/>
  <c r="B8647" i="1"/>
  <c r="B8651" i="4"/>
  <c r="C8651" i="4"/>
  <c r="A8652" i="4"/>
  <c r="B8648" i="2"/>
  <c r="A8649" i="2"/>
  <c r="C8648" i="2"/>
  <c r="A8649" i="1" l="1"/>
  <c r="C8648" i="1"/>
  <c r="B8648" i="1"/>
  <c r="C8652" i="4"/>
  <c r="B8652" i="4"/>
  <c r="A8653" i="4"/>
  <c r="A8650" i="2"/>
  <c r="C8649" i="2"/>
  <c r="B8649" i="2"/>
  <c r="A8650" i="1" l="1"/>
  <c r="C8649" i="1"/>
  <c r="B8649" i="1"/>
  <c r="B8653" i="4"/>
  <c r="C8653" i="4"/>
  <c r="A8654" i="4"/>
  <c r="A8651" i="2"/>
  <c r="C8650" i="2"/>
  <c r="B8650" i="2"/>
  <c r="A8651" i="1" l="1"/>
  <c r="C8650" i="1"/>
  <c r="B8650" i="1"/>
  <c r="C8654" i="4"/>
  <c r="B8654" i="4"/>
  <c r="A8655" i="4"/>
  <c r="A8652" i="2"/>
  <c r="C8651" i="2"/>
  <c r="B8651" i="2"/>
  <c r="A8652" i="1" l="1"/>
  <c r="C8651" i="1"/>
  <c r="B8651" i="1"/>
  <c r="B8655" i="4"/>
  <c r="C8655" i="4"/>
  <c r="A8656" i="4"/>
  <c r="A8653" i="2"/>
  <c r="C8652" i="2"/>
  <c r="B8652" i="2"/>
  <c r="A8653" i="1" l="1"/>
  <c r="C8652" i="1"/>
  <c r="B8652" i="1"/>
  <c r="C8656" i="4"/>
  <c r="B8656" i="4"/>
  <c r="A8657" i="4"/>
  <c r="C8653" i="2"/>
  <c r="B8653" i="2"/>
  <c r="A8654" i="2"/>
  <c r="A8654" i="1" l="1"/>
  <c r="C8653" i="1"/>
  <c r="B8653" i="1"/>
  <c r="B8657" i="4"/>
  <c r="C8657" i="4"/>
  <c r="A8658" i="4"/>
  <c r="A8655" i="2"/>
  <c r="C8654" i="2"/>
  <c r="B8654" i="2"/>
  <c r="A8655" i="1" l="1"/>
  <c r="C8654" i="1"/>
  <c r="B8654" i="1"/>
  <c r="C8658" i="4"/>
  <c r="B8658" i="4"/>
  <c r="A8659" i="4"/>
  <c r="A8656" i="2"/>
  <c r="C8655" i="2"/>
  <c r="B8655" i="2"/>
  <c r="A8656" i="1" l="1"/>
  <c r="C8655" i="1"/>
  <c r="B8655" i="1"/>
  <c r="B8659" i="4"/>
  <c r="C8659" i="4"/>
  <c r="A8660" i="4"/>
  <c r="B8656" i="2"/>
  <c r="A8657" i="2"/>
  <c r="C8656" i="2"/>
  <c r="A8657" i="1" l="1"/>
  <c r="C8656" i="1"/>
  <c r="B8656" i="1"/>
  <c r="C8660" i="4"/>
  <c r="B8660" i="4"/>
  <c r="A8661" i="4"/>
  <c r="A8658" i="2"/>
  <c r="C8657" i="2"/>
  <c r="B8657" i="2"/>
  <c r="A8658" i="1" l="1"/>
  <c r="C8657" i="1"/>
  <c r="B8657" i="1"/>
  <c r="B8661" i="4"/>
  <c r="C8661" i="4"/>
  <c r="A8662" i="4"/>
  <c r="A8659" i="2"/>
  <c r="C8658" i="2"/>
  <c r="B8658" i="2"/>
  <c r="A8659" i="1" l="1"/>
  <c r="C8658" i="1"/>
  <c r="B8658" i="1"/>
  <c r="C8662" i="4"/>
  <c r="B8662" i="4"/>
  <c r="A8663" i="4"/>
  <c r="A8660" i="2"/>
  <c r="C8659" i="2"/>
  <c r="B8659" i="2"/>
  <c r="A8660" i="1" l="1"/>
  <c r="C8659" i="1"/>
  <c r="B8659" i="1"/>
  <c r="B8663" i="4"/>
  <c r="C8663" i="4"/>
  <c r="A8664" i="4"/>
  <c r="A8661" i="2"/>
  <c r="C8660" i="2"/>
  <c r="B8660" i="2"/>
  <c r="A8661" i="1" l="1"/>
  <c r="C8660" i="1"/>
  <c r="B8660" i="1"/>
  <c r="C8664" i="4"/>
  <c r="B8664" i="4"/>
  <c r="A8665" i="4"/>
  <c r="C8661" i="2"/>
  <c r="B8661" i="2"/>
  <c r="A8662" i="2"/>
  <c r="A8662" i="1" l="1"/>
  <c r="C8661" i="1"/>
  <c r="B8661" i="1"/>
  <c r="B8665" i="4"/>
  <c r="C8665" i="4"/>
  <c r="A8666" i="4"/>
  <c r="A8663" i="2"/>
  <c r="C8662" i="2"/>
  <c r="B8662" i="2"/>
  <c r="A8663" i="1" l="1"/>
  <c r="C8662" i="1"/>
  <c r="B8662" i="1"/>
  <c r="C8666" i="4"/>
  <c r="B8666" i="4"/>
  <c r="A8667" i="4"/>
  <c r="A8664" i="2"/>
  <c r="C8663" i="2"/>
  <c r="B8663" i="2"/>
  <c r="A8664" i="1" l="1"/>
  <c r="C8663" i="1"/>
  <c r="B8663" i="1"/>
  <c r="B8667" i="4"/>
  <c r="C8667" i="4"/>
  <c r="A8668" i="4"/>
  <c r="B8664" i="2"/>
  <c r="A8665" i="2"/>
  <c r="C8664" i="2"/>
  <c r="A8665" i="1" l="1"/>
  <c r="C8664" i="1"/>
  <c r="B8664" i="1"/>
  <c r="C8668" i="4"/>
  <c r="B8668" i="4"/>
  <c r="A8669" i="4"/>
  <c r="A8666" i="2"/>
  <c r="C8665" i="2"/>
  <c r="B8665" i="2"/>
  <c r="A8666" i="1" l="1"/>
  <c r="C8665" i="1"/>
  <c r="B8665" i="1"/>
  <c r="B8669" i="4"/>
  <c r="C8669" i="4"/>
  <c r="A8670" i="4"/>
  <c r="A8667" i="2"/>
  <c r="C8666" i="2"/>
  <c r="B8666" i="2"/>
  <c r="A8667" i="1" l="1"/>
  <c r="C8666" i="1"/>
  <c r="B8666" i="1"/>
  <c r="C8670" i="4"/>
  <c r="B8670" i="4"/>
  <c r="A8671" i="4"/>
  <c r="A8668" i="2"/>
  <c r="C8667" i="2"/>
  <c r="B8667" i="2"/>
  <c r="A8668" i="1" l="1"/>
  <c r="C8667" i="1"/>
  <c r="B8667" i="1"/>
  <c r="B8671" i="4"/>
  <c r="C8671" i="4"/>
  <c r="A8672" i="4"/>
  <c r="A8669" i="2"/>
  <c r="C8668" i="2"/>
  <c r="B8668" i="2"/>
  <c r="A8669" i="1" l="1"/>
  <c r="C8668" i="1"/>
  <c r="B8668" i="1"/>
  <c r="C8672" i="4"/>
  <c r="B8672" i="4"/>
  <c r="A8673" i="4"/>
  <c r="C8669" i="2"/>
  <c r="B8669" i="2"/>
  <c r="A8670" i="2"/>
  <c r="A8670" i="1" l="1"/>
  <c r="C8669" i="1"/>
  <c r="B8669" i="1"/>
  <c r="B8673" i="4"/>
  <c r="C8673" i="4"/>
  <c r="A8674" i="4"/>
  <c r="A8671" i="2"/>
  <c r="C8670" i="2"/>
  <c r="B8670" i="2"/>
  <c r="A8671" i="1" l="1"/>
  <c r="C8670" i="1"/>
  <c r="B8670" i="1"/>
  <c r="C8674" i="4"/>
  <c r="B8674" i="4"/>
  <c r="A8675" i="4"/>
  <c r="A8672" i="2"/>
  <c r="C8671" i="2"/>
  <c r="B8671" i="2"/>
  <c r="A8672" i="1" l="1"/>
  <c r="C8671" i="1"/>
  <c r="B8671" i="1"/>
  <c r="B8675" i="4"/>
  <c r="C8675" i="4"/>
  <c r="A8676" i="4"/>
  <c r="B8672" i="2"/>
  <c r="A8673" i="2"/>
  <c r="C8672" i="2"/>
  <c r="A8673" i="1" l="1"/>
  <c r="C8672" i="1"/>
  <c r="B8672" i="1"/>
  <c r="C8676" i="4"/>
  <c r="B8676" i="4"/>
  <c r="A8677" i="4"/>
  <c r="A8674" i="2"/>
  <c r="C8673" i="2"/>
  <c r="B8673" i="2"/>
  <c r="A8674" i="1" l="1"/>
  <c r="C8673" i="1"/>
  <c r="B8673" i="1"/>
  <c r="B8677" i="4"/>
  <c r="C8677" i="4"/>
  <c r="A8678" i="4"/>
  <c r="A8675" i="2"/>
  <c r="C8674" i="2"/>
  <c r="B8674" i="2"/>
  <c r="A8675" i="1" l="1"/>
  <c r="C8674" i="1"/>
  <c r="B8674" i="1"/>
  <c r="C8678" i="4"/>
  <c r="B8678" i="4"/>
  <c r="A8679" i="4"/>
  <c r="A8676" i="2"/>
  <c r="C8675" i="2"/>
  <c r="B8675" i="2"/>
  <c r="A8676" i="1" l="1"/>
  <c r="C8675" i="1"/>
  <c r="B8675" i="1"/>
  <c r="B8679" i="4"/>
  <c r="C8679" i="4"/>
  <c r="A8680" i="4"/>
  <c r="A8677" i="2"/>
  <c r="C8676" i="2"/>
  <c r="B8676" i="2"/>
  <c r="A8677" i="1" l="1"/>
  <c r="C8676" i="1"/>
  <c r="B8676" i="1"/>
  <c r="C8680" i="4"/>
  <c r="B8680" i="4"/>
  <c r="A8681" i="4"/>
  <c r="C8677" i="2"/>
  <c r="B8677" i="2"/>
  <c r="A8678" i="2"/>
  <c r="A8678" i="1" l="1"/>
  <c r="C8677" i="1"/>
  <c r="B8677" i="1"/>
  <c r="B8681" i="4"/>
  <c r="C8681" i="4"/>
  <c r="A8682" i="4"/>
  <c r="A8679" i="2"/>
  <c r="C8678" i="2"/>
  <c r="B8678" i="2"/>
  <c r="A8679" i="1" l="1"/>
  <c r="C8678" i="1"/>
  <c r="B8678" i="1"/>
  <c r="C8682" i="4"/>
  <c r="B8682" i="4"/>
  <c r="A8683" i="4"/>
  <c r="A8680" i="2"/>
  <c r="C8679" i="2"/>
  <c r="B8679" i="2"/>
  <c r="A8680" i="1" l="1"/>
  <c r="C8679" i="1"/>
  <c r="B8679" i="1"/>
  <c r="B8683" i="4"/>
  <c r="C8683" i="4"/>
  <c r="A8684" i="4"/>
  <c r="B8680" i="2"/>
  <c r="A8681" i="2"/>
  <c r="C8680" i="2"/>
  <c r="A8681" i="1" l="1"/>
  <c r="C8680" i="1"/>
  <c r="B8680" i="1"/>
  <c r="C8684" i="4"/>
  <c r="B8684" i="4"/>
  <c r="A8685" i="4"/>
  <c r="A8682" i="2"/>
  <c r="C8681" i="2"/>
  <c r="B8681" i="2"/>
  <c r="A8682" i="1" l="1"/>
  <c r="C8681" i="1"/>
  <c r="B8681" i="1"/>
  <c r="B8685" i="4"/>
  <c r="C8685" i="4"/>
  <c r="A8686" i="4"/>
  <c r="A8683" i="2"/>
  <c r="C8682" i="2"/>
  <c r="B8682" i="2"/>
  <c r="A8683" i="1" l="1"/>
  <c r="C8682" i="1"/>
  <c r="B8682" i="1"/>
  <c r="C8686" i="4"/>
  <c r="B8686" i="4"/>
  <c r="A8687" i="4"/>
  <c r="A8684" i="2"/>
  <c r="C8683" i="2"/>
  <c r="B8683" i="2"/>
  <c r="A8684" i="1" l="1"/>
  <c r="C8683" i="1"/>
  <c r="B8683" i="1"/>
  <c r="B8687" i="4"/>
  <c r="C8687" i="4"/>
  <c r="A8688" i="4"/>
  <c r="A8685" i="2"/>
  <c r="C8684" i="2"/>
  <c r="B8684" i="2"/>
  <c r="A8685" i="1" l="1"/>
  <c r="C8684" i="1"/>
  <c r="B8684" i="1"/>
  <c r="C8688" i="4"/>
  <c r="B8688" i="4"/>
  <c r="A8689" i="4"/>
  <c r="C8685" i="2"/>
  <c r="B8685" i="2"/>
  <c r="A8686" i="2"/>
  <c r="A8686" i="1" l="1"/>
  <c r="C8685" i="1"/>
  <c r="B8685" i="1"/>
  <c r="B8689" i="4"/>
  <c r="C8689" i="4"/>
  <c r="A8690" i="4"/>
  <c r="A8687" i="2"/>
  <c r="C8686" i="2"/>
  <c r="B8686" i="2"/>
  <c r="A8687" i="1" l="1"/>
  <c r="C8686" i="1"/>
  <c r="B8686" i="1"/>
  <c r="C8690" i="4"/>
  <c r="B8690" i="4"/>
  <c r="A8691" i="4"/>
  <c r="A8688" i="2"/>
  <c r="C8687" i="2"/>
  <c r="B8687" i="2"/>
  <c r="A8688" i="1" l="1"/>
  <c r="C8687" i="1"/>
  <c r="B8687" i="1"/>
  <c r="B8691" i="4"/>
  <c r="C8691" i="4"/>
  <c r="A8692" i="4"/>
  <c r="B8688" i="2"/>
  <c r="A8689" i="2"/>
  <c r="C8688" i="2"/>
  <c r="A8689" i="1" l="1"/>
  <c r="C8688" i="1"/>
  <c r="B8688" i="1"/>
  <c r="C8692" i="4"/>
  <c r="B8692" i="4"/>
  <c r="A8693" i="4"/>
  <c r="A8690" i="2"/>
  <c r="C8689" i="2"/>
  <c r="B8689" i="2"/>
  <c r="A8690" i="1" l="1"/>
  <c r="C8689" i="1"/>
  <c r="B8689" i="1"/>
  <c r="B8693" i="4"/>
  <c r="C8693" i="4"/>
  <c r="A8694" i="4"/>
  <c r="A8691" i="2"/>
  <c r="C8690" i="2"/>
  <c r="B8690" i="2"/>
  <c r="A8691" i="1" l="1"/>
  <c r="C8690" i="1"/>
  <c r="B8690" i="1"/>
  <c r="C8694" i="4"/>
  <c r="B8694" i="4"/>
  <c r="A8695" i="4"/>
  <c r="A8692" i="2"/>
  <c r="C8691" i="2"/>
  <c r="B8691" i="2"/>
  <c r="A8692" i="1" l="1"/>
  <c r="C8691" i="1"/>
  <c r="B8691" i="1"/>
  <c r="B8695" i="4"/>
  <c r="C8695" i="4"/>
  <c r="A8696" i="4"/>
  <c r="A8693" i="2"/>
  <c r="C8692" i="2"/>
  <c r="B8692" i="2"/>
  <c r="A8693" i="1" l="1"/>
  <c r="C8692" i="1"/>
  <c r="B8692" i="1"/>
  <c r="C8696" i="4"/>
  <c r="B8696" i="4"/>
  <c r="A8697" i="4"/>
  <c r="C8693" i="2"/>
  <c r="B8693" i="2"/>
  <c r="A8694" i="2"/>
  <c r="A8694" i="1" l="1"/>
  <c r="C8693" i="1"/>
  <c r="B8693" i="1"/>
  <c r="B8697" i="4"/>
  <c r="C8697" i="4"/>
  <c r="A8698" i="4"/>
  <c r="A8695" i="2"/>
  <c r="C8694" i="2"/>
  <c r="B8694" i="2"/>
  <c r="A8695" i="1" l="1"/>
  <c r="C8694" i="1"/>
  <c r="B8694" i="1"/>
  <c r="C8698" i="4"/>
  <c r="B8698" i="4"/>
  <c r="A8699" i="4"/>
  <c r="A8696" i="2"/>
  <c r="C8695" i="2"/>
  <c r="B8695" i="2"/>
  <c r="A8696" i="1" l="1"/>
  <c r="C8695" i="1"/>
  <c r="B8695" i="1"/>
  <c r="B8699" i="4"/>
  <c r="C8699" i="4"/>
  <c r="A8700" i="4"/>
  <c r="B8696" i="2"/>
  <c r="A8697" i="2"/>
  <c r="C8696" i="2"/>
  <c r="A8697" i="1" l="1"/>
  <c r="C8696" i="1"/>
  <c r="B8696" i="1"/>
  <c r="C8700" i="4"/>
  <c r="B8700" i="4"/>
  <c r="A8701" i="4"/>
  <c r="A8698" i="2"/>
  <c r="C8697" i="2"/>
  <c r="B8697" i="2"/>
  <c r="A8698" i="1" l="1"/>
  <c r="C8697" i="1"/>
  <c r="B8697" i="1"/>
  <c r="B8701" i="4"/>
  <c r="C8701" i="4"/>
  <c r="A8702" i="4"/>
  <c r="A8699" i="2"/>
  <c r="C8698" i="2"/>
  <c r="B8698" i="2"/>
  <c r="A8699" i="1" l="1"/>
  <c r="C8698" i="1"/>
  <c r="B8698" i="1"/>
  <c r="C8702" i="4"/>
  <c r="B8702" i="4"/>
  <c r="A8703" i="4"/>
  <c r="A8700" i="2"/>
  <c r="C8699" i="2"/>
  <c r="B8699" i="2"/>
  <c r="A8700" i="1" l="1"/>
  <c r="C8699" i="1"/>
  <c r="B8699" i="1"/>
  <c r="B8703" i="4"/>
  <c r="C8703" i="4"/>
  <c r="A8704" i="4"/>
  <c r="A8701" i="2"/>
  <c r="C8700" i="2"/>
  <c r="B8700" i="2"/>
  <c r="A8701" i="1" l="1"/>
  <c r="C8700" i="1"/>
  <c r="B8700" i="1"/>
  <c r="C8704" i="4"/>
  <c r="B8704" i="4"/>
  <c r="A8705" i="4"/>
  <c r="C8701" i="2"/>
  <c r="B8701" i="2"/>
  <c r="A8702" i="2"/>
  <c r="A8702" i="1" l="1"/>
  <c r="C8701" i="1"/>
  <c r="B8701" i="1"/>
  <c r="B8705" i="4"/>
  <c r="C8705" i="4"/>
  <c r="A8706" i="4"/>
  <c r="A8703" i="2"/>
  <c r="C8702" i="2"/>
  <c r="B8702" i="2"/>
  <c r="A8703" i="1" l="1"/>
  <c r="C8702" i="1"/>
  <c r="B8702" i="1"/>
  <c r="C8706" i="4"/>
  <c r="B8706" i="4"/>
  <c r="A8707" i="4"/>
  <c r="A8704" i="2"/>
  <c r="C8703" i="2"/>
  <c r="B8703" i="2"/>
  <c r="A8704" i="1" l="1"/>
  <c r="C8703" i="1"/>
  <c r="B8703" i="1"/>
  <c r="B8707" i="4"/>
  <c r="C8707" i="4"/>
  <c r="A8708" i="4"/>
  <c r="B8704" i="2"/>
  <c r="A8705" i="2"/>
  <c r="C8704" i="2"/>
  <c r="A8705" i="1" l="1"/>
  <c r="C8704" i="1"/>
  <c r="B8704" i="1"/>
  <c r="C8708" i="4"/>
  <c r="B8708" i="4"/>
  <c r="A8709" i="4"/>
  <c r="A8706" i="2"/>
  <c r="C8705" i="2"/>
  <c r="B8705" i="2"/>
  <c r="A8706" i="1" l="1"/>
  <c r="C8705" i="1"/>
  <c r="B8705" i="1"/>
  <c r="B8709" i="4"/>
  <c r="C8709" i="4"/>
  <c r="A8710" i="4"/>
  <c r="A8707" i="2"/>
  <c r="C8706" i="2"/>
  <c r="B8706" i="2"/>
  <c r="A8707" i="1" l="1"/>
  <c r="C8706" i="1"/>
  <c r="B8706" i="1"/>
  <c r="C8710" i="4"/>
  <c r="B8710" i="4"/>
  <c r="A8711" i="4"/>
  <c r="A8708" i="2"/>
  <c r="C8707" i="2"/>
  <c r="B8707" i="2"/>
  <c r="A8708" i="1" l="1"/>
  <c r="C8707" i="1"/>
  <c r="B8707" i="1"/>
  <c r="B8711" i="4"/>
  <c r="C8711" i="4"/>
  <c r="A8712" i="4"/>
  <c r="A8709" i="2"/>
  <c r="C8708" i="2"/>
  <c r="B8708" i="2"/>
  <c r="A8709" i="1" l="1"/>
  <c r="C8708" i="1"/>
  <c r="B8708" i="1"/>
  <c r="C8712" i="4"/>
  <c r="B8712" i="4"/>
  <c r="A8713" i="4"/>
  <c r="C8709" i="2"/>
  <c r="B8709" i="2"/>
  <c r="A8710" i="2"/>
  <c r="A8710" i="1" l="1"/>
  <c r="C8709" i="1"/>
  <c r="B8709" i="1"/>
  <c r="B8713" i="4"/>
  <c r="C8713" i="4"/>
  <c r="A8714" i="4"/>
  <c r="A8711" i="2"/>
  <c r="C8710" i="2"/>
  <c r="B8710" i="2"/>
  <c r="A8711" i="1" l="1"/>
  <c r="C8710" i="1"/>
  <c r="B8710" i="1"/>
  <c r="C8714" i="4"/>
  <c r="B8714" i="4"/>
  <c r="A8715" i="4"/>
  <c r="A8712" i="2"/>
  <c r="C8711" i="2"/>
  <c r="B8711" i="2"/>
  <c r="A8712" i="1" l="1"/>
  <c r="C8711" i="1"/>
  <c r="B8711" i="1"/>
  <c r="B8715" i="4"/>
  <c r="C8715" i="4"/>
  <c r="A8716" i="4"/>
  <c r="B8712" i="2"/>
  <c r="A8713" i="2"/>
  <c r="C8712" i="2"/>
  <c r="A8713" i="1" l="1"/>
  <c r="C8712" i="1"/>
  <c r="B8712" i="1"/>
  <c r="C8716" i="4"/>
  <c r="B8716" i="4"/>
  <c r="A8717" i="4"/>
  <c r="A8714" i="2"/>
  <c r="C8713" i="2"/>
  <c r="B8713" i="2"/>
  <c r="A8714" i="1" l="1"/>
  <c r="C8713" i="1"/>
  <c r="B8713" i="1"/>
  <c r="B8717" i="4"/>
  <c r="C8717" i="4"/>
  <c r="A8718" i="4"/>
  <c r="A8715" i="2"/>
  <c r="C8714" i="2"/>
  <c r="B8714" i="2"/>
  <c r="A8715" i="1" l="1"/>
  <c r="C8714" i="1"/>
  <c r="B8714" i="1"/>
  <c r="C8718" i="4"/>
  <c r="B8718" i="4"/>
  <c r="A8719" i="4"/>
  <c r="A8716" i="2"/>
  <c r="C8715" i="2"/>
  <c r="B8715" i="2"/>
  <c r="A8716" i="1" l="1"/>
  <c r="C8715" i="1"/>
  <c r="B8715" i="1"/>
  <c r="B8719" i="4"/>
  <c r="C8719" i="4"/>
  <c r="A8720" i="4"/>
  <c r="A8717" i="2"/>
  <c r="C8716" i="2"/>
  <c r="B8716" i="2"/>
  <c r="A8717" i="1" l="1"/>
  <c r="C8716" i="1"/>
  <c r="B8716" i="1"/>
  <c r="C8720" i="4"/>
  <c r="B8720" i="4"/>
  <c r="A8721" i="4"/>
  <c r="C8717" i="2"/>
  <c r="B8717" i="2"/>
  <c r="A8718" i="2"/>
  <c r="A8718" i="1" l="1"/>
  <c r="C8717" i="1"/>
  <c r="B8717" i="1"/>
  <c r="B8721" i="4"/>
  <c r="C8721" i="4"/>
  <c r="A8722" i="4"/>
  <c r="A8719" i="2"/>
  <c r="C8718" i="2"/>
  <c r="B8718" i="2"/>
  <c r="A8719" i="1" l="1"/>
  <c r="C8718" i="1"/>
  <c r="B8718" i="1"/>
  <c r="C8722" i="4"/>
  <c r="B8722" i="4"/>
  <c r="A8723" i="4"/>
  <c r="A8720" i="2"/>
  <c r="C8719" i="2"/>
  <c r="B8719" i="2"/>
  <c r="A8720" i="1" l="1"/>
  <c r="C8719" i="1"/>
  <c r="B8719" i="1"/>
  <c r="B8723" i="4"/>
  <c r="C8723" i="4"/>
  <c r="A8724" i="4"/>
  <c r="B8720" i="2"/>
  <c r="A8721" i="2"/>
  <c r="C8720" i="2"/>
  <c r="A8721" i="1" l="1"/>
  <c r="C8720" i="1"/>
  <c r="B8720" i="1"/>
  <c r="C8724" i="4"/>
  <c r="B8724" i="4"/>
  <c r="A8725" i="4"/>
  <c r="A8722" i="2"/>
  <c r="C8721" i="2"/>
  <c r="B8721" i="2"/>
  <c r="A8722" i="1" l="1"/>
  <c r="C8721" i="1"/>
  <c r="B8721" i="1"/>
  <c r="B8725" i="4"/>
  <c r="A8726" i="4"/>
  <c r="C8725" i="4"/>
  <c r="A8723" i="2"/>
  <c r="C8722" i="2"/>
  <c r="B8722" i="2"/>
  <c r="A8723" i="1" l="1"/>
  <c r="C8722" i="1"/>
  <c r="B8722" i="1"/>
  <c r="C8726" i="4"/>
  <c r="B8726" i="4"/>
  <c r="A8727" i="4"/>
  <c r="A8724" i="2"/>
  <c r="C8723" i="2"/>
  <c r="B8723" i="2"/>
  <c r="A8724" i="1" l="1"/>
  <c r="C8723" i="1"/>
  <c r="B8723" i="1"/>
  <c r="B8727" i="4"/>
  <c r="A8728" i="4"/>
  <c r="C8727" i="4"/>
  <c r="A8725" i="2"/>
  <c r="C8724" i="2"/>
  <c r="B8724" i="2"/>
  <c r="A8725" i="1" l="1"/>
  <c r="C8724" i="1"/>
  <c r="B8724" i="1"/>
  <c r="C8728" i="4"/>
  <c r="B8728" i="4"/>
  <c r="A8729" i="4"/>
  <c r="C8725" i="2"/>
  <c r="B8725" i="2"/>
  <c r="A8726" i="2"/>
  <c r="A8726" i="1" l="1"/>
  <c r="C8725" i="1"/>
  <c r="B8725" i="1"/>
  <c r="B8729" i="4"/>
  <c r="A8730" i="4"/>
  <c r="C8729" i="4"/>
  <c r="A8727" i="2"/>
  <c r="C8726" i="2"/>
  <c r="B8726" i="2"/>
  <c r="A8727" i="1" l="1"/>
  <c r="C8726" i="1"/>
  <c r="B8726" i="1"/>
  <c r="C8730" i="4"/>
  <c r="B8730" i="4"/>
  <c r="A8731" i="4"/>
  <c r="A8728" i="2"/>
  <c r="C8727" i="2"/>
  <c r="B8727" i="2"/>
  <c r="A8728" i="1" l="1"/>
  <c r="C8727" i="1"/>
  <c r="B8727" i="1"/>
  <c r="B8731" i="4"/>
  <c r="A8732" i="4"/>
  <c r="C8731" i="4"/>
  <c r="B8728" i="2"/>
  <c r="A8729" i="2"/>
  <c r="C8728" i="2"/>
  <c r="A8729" i="1" l="1"/>
  <c r="C8728" i="1"/>
  <c r="B8728" i="1"/>
  <c r="C8732" i="4"/>
  <c r="B8732" i="4"/>
  <c r="A8733" i="4"/>
  <c r="A8730" i="2"/>
  <c r="C8729" i="2"/>
  <c r="B8729" i="2"/>
  <c r="A8730" i="1" l="1"/>
  <c r="C8729" i="1"/>
  <c r="B8729" i="1"/>
  <c r="B8733" i="4"/>
  <c r="A8734" i="4"/>
  <c r="C8733" i="4"/>
  <c r="A8731" i="2"/>
  <c r="C8730" i="2"/>
  <c r="B8730" i="2"/>
  <c r="A8731" i="1" l="1"/>
  <c r="C8730" i="1"/>
  <c r="B8730" i="1"/>
  <c r="C8734" i="4"/>
  <c r="B8734" i="4"/>
  <c r="A8735" i="4"/>
  <c r="A8732" i="2"/>
  <c r="C8731" i="2"/>
  <c r="B8731" i="2"/>
  <c r="A8732" i="1" l="1"/>
  <c r="C8731" i="1"/>
  <c r="B8731" i="1"/>
  <c r="B8735" i="4"/>
  <c r="A8736" i="4"/>
  <c r="C8735" i="4"/>
  <c r="A8733" i="2"/>
  <c r="C8732" i="2"/>
  <c r="B8732" i="2"/>
  <c r="A8733" i="1" l="1"/>
  <c r="C8732" i="1"/>
  <c r="B8732" i="1"/>
  <c r="C8736" i="4"/>
  <c r="B8736" i="4"/>
  <c r="A8737" i="4"/>
  <c r="C8733" i="2"/>
  <c r="B8733" i="2"/>
  <c r="A8734" i="2"/>
  <c r="A8734" i="1" l="1"/>
  <c r="C8733" i="1"/>
  <c r="B8733" i="1"/>
  <c r="B8737" i="4"/>
  <c r="A8738" i="4"/>
  <c r="C8737" i="4"/>
  <c r="A8735" i="2"/>
  <c r="C8734" i="2"/>
  <c r="B8734" i="2"/>
  <c r="A8735" i="1" l="1"/>
  <c r="C8734" i="1"/>
  <c r="B8734" i="1"/>
  <c r="C8738" i="4"/>
  <c r="B8738" i="4"/>
  <c r="A8739" i="4"/>
  <c r="A8736" i="2"/>
  <c r="C8735" i="2"/>
  <c r="B8735" i="2"/>
  <c r="A8736" i="1" l="1"/>
  <c r="C8735" i="1"/>
  <c r="B8735" i="1"/>
  <c r="B8739" i="4"/>
  <c r="A8740" i="4"/>
  <c r="C8739" i="4"/>
  <c r="B8736" i="2"/>
  <c r="A8737" i="2"/>
  <c r="C8736" i="2"/>
  <c r="A8737" i="1" l="1"/>
  <c r="C8736" i="1"/>
  <c r="B8736" i="1"/>
  <c r="C8740" i="4"/>
  <c r="B8740" i="4"/>
  <c r="A8741" i="4"/>
  <c r="A8738" i="2"/>
  <c r="C8737" i="2"/>
  <c r="B8737" i="2"/>
  <c r="A8738" i="1" l="1"/>
  <c r="C8737" i="1"/>
  <c r="B8737" i="1"/>
  <c r="B8741" i="4"/>
  <c r="A8742" i="4"/>
  <c r="C8741" i="4"/>
  <c r="A8739" i="2"/>
  <c r="C8738" i="2"/>
  <c r="B8738" i="2"/>
  <c r="A8739" i="1" l="1"/>
  <c r="C8738" i="1"/>
  <c r="B8738" i="1"/>
  <c r="C8742" i="4"/>
  <c r="B8742" i="4"/>
  <c r="A8743" i="4"/>
  <c r="A8740" i="2"/>
  <c r="C8739" i="2"/>
  <c r="B8739" i="2"/>
  <c r="A8740" i="1" l="1"/>
  <c r="C8739" i="1"/>
  <c r="B8739" i="1"/>
  <c r="B8743" i="4"/>
  <c r="A8744" i="4"/>
  <c r="C8743" i="4"/>
  <c r="A8741" i="2"/>
  <c r="C8740" i="2"/>
  <c r="B8740" i="2"/>
  <c r="A8741" i="1" l="1"/>
  <c r="C8740" i="1"/>
  <c r="B8740" i="1"/>
  <c r="C8744" i="4"/>
  <c r="B8744" i="4"/>
  <c r="A8745" i="4"/>
  <c r="C8741" i="2"/>
  <c r="B8741" i="2"/>
  <c r="A8742" i="2"/>
  <c r="A8742" i="1" l="1"/>
  <c r="C8741" i="1"/>
  <c r="B8741" i="1"/>
  <c r="B8745" i="4"/>
  <c r="A8746" i="4"/>
  <c r="C8745" i="4"/>
  <c r="A8743" i="2"/>
  <c r="C8742" i="2"/>
  <c r="B8742" i="2"/>
  <c r="A8743" i="1" l="1"/>
  <c r="C8742" i="1"/>
  <c r="B8742" i="1"/>
  <c r="C8746" i="4"/>
  <c r="B8746" i="4"/>
  <c r="A8747" i="4"/>
  <c r="A8744" i="2"/>
  <c r="C8743" i="2"/>
  <c r="B8743" i="2"/>
  <c r="A8744" i="1" l="1"/>
  <c r="C8743" i="1"/>
  <c r="B8743" i="1"/>
  <c r="B8747" i="4"/>
  <c r="A8748" i="4"/>
  <c r="C8747" i="4"/>
  <c r="B8744" i="2"/>
  <c r="A8745" i="2"/>
  <c r="C8744" i="2"/>
  <c r="A8745" i="1" l="1"/>
  <c r="C8744" i="1"/>
  <c r="B8744" i="1"/>
  <c r="C8748" i="4"/>
  <c r="B8748" i="4"/>
  <c r="A8749" i="4"/>
  <c r="A8746" i="2"/>
  <c r="C8745" i="2"/>
  <c r="B8745" i="2"/>
  <c r="A8746" i="1" l="1"/>
  <c r="C8745" i="1"/>
  <c r="B8745" i="1"/>
  <c r="B8749" i="4"/>
  <c r="A8750" i="4"/>
  <c r="C8749" i="4"/>
  <c r="A8747" i="2"/>
  <c r="C8746" i="2"/>
  <c r="B8746" i="2"/>
  <c r="A8747" i="1" l="1"/>
  <c r="C8746" i="1"/>
  <c r="B8746" i="1"/>
  <c r="C8750" i="4"/>
  <c r="B8750" i="4"/>
  <c r="A8751" i="4"/>
  <c r="A8748" i="2"/>
  <c r="C8747" i="2"/>
  <c r="B8747" i="2"/>
  <c r="A8748" i="1" l="1"/>
  <c r="C8747" i="1"/>
  <c r="B8747" i="1"/>
  <c r="B8751" i="4"/>
  <c r="A8752" i="4"/>
  <c r="C8751" i="4"/>
  <c r="A8749" i="2"/>
  <c r="C8748" i="2"/>
  <c r="B8748" i="2"/>
  <c r="A8749" i="1" l="1"/>
  <c r="C8748" i="1"/>
  <c r="B8748" i="1"/>
  <c r="C8752" i="4"/>
  <c r="B8752" i="4"/>
  <c r="A8753" i="4"/>
  <c r="C8749" i="2"/>
  <c r="B8749" i="2"/>
  <c r="A8750" i="2"/>
  <c r="A8750" i="1" l="1"/>
  <c r="C8749" i="1"/>
  <c r="B8749" i="1"/>
  <c r="B8753" i="4"/>
  <c r="A8754" i="4"/>
  <c r="C8753" i="4"/>
  <c r="A8751" i="2"/>
  <c r="C8750" i="2"/>
  <c r="B8750" i="2"/>
  <c r="A8751" i="1" l="1"/>
  <c r="C8750" i="1"/>
  <c r="B8750" i="1"/>
  <c r="C8754" i="4"/>
  <c r="B8754" i="4"/>
  <c r="A8755" i="4"/>
  <c r="A8752" i="2"/>
  <c r="C8751" i="2"/>
  <c r="B8751" i="2"/>
  <c r="A8752" i="1" l="1"/>
  <c r="C8751" i="1"/>
  <c r="B8751" i="1"/>
  <c r="B8755" i="4"/>
  <c r="A8756" i="4"/>
  <c r="C8755" i="4"/>
  <c r="B8752" i="2"/>
  <c r="A8753" i="2"/>
  <c r="C8752" i="2"/>
  <c r="A8753" i="1" l="1"/>
  <c r="C8752" i="1"/>
  <c r="B8752" i="1"/>
  <c r="C8756" i="4"/>
  <c r="B8756" i="4"/>
  <c r="A8757" i="4"/>
  <c r="A8754" i="2"/>
  <c r="C8753" i="2"/>
  <c r="B8753" i="2"/>
  <c r="A8754" i="1" l="1"/>
  <c r="C8753" i="1"/>
  <c r="B8753" i="1"/>
  <c r="B8757" i="4"/>
  <c r="A8758" i="4"/>
  <c r="C8757" i="4"/>
  <c r="A8755" i="2"/>
  <c r="C8754" i="2"/>
  <c r="B8754" i="2"/>
  <c r="A8755" i="1" l="1"/>
  <c r="C8754" i="1"/>
  <c r="B8754" i="1"/>
  <c r="C8758" i="4"/>
  <c r="B8758" i="4"/>
  <c r="A8759" i="4"/>
  <c r="A8756" i="2"/>
  <c r="C8755" i="2"/>
  <c r="B8755" i="2"/>
  <c r="A8756" i="1" l="1"/>
  <c r="C8755" i="1"/>
  <c r="B8755" i="1"/>
  <c r="B8759" i="4"/>
  <c r="A8760" i="4"/>
  <c r="C8759" i="4"/>
  <c r="A8757" i="2"/>
  <c r="C8756" i="2"/>
  <c r="B8756" i="2"/>
  <c r="A8757" i="1" l="1"/>
  <c r="C8756" i="1"/>
  <c r="B8756" i="1"/>
  <c r="C8760" i="4"/>
  <c r="B8760" i="4"/>
  <c r="A8761" i="4"/>
  <c r="C8757" i="2"/>
  <c r="B8757" i="2"/>
  <c r="A8758" i="2"/>
  <c r="A8758" i="1" l="1"/>
  <c r="C8757" i="1"/>
  <c r="B8757" i="1"/>
  <c r="B8761" i="4"/>
  <c r="A8762" i="4"/>
  <c r="C8761" i="4"/>
  <c r="A8759" i="2"/>
  <c r="C8758" i="2"/>
  <c r="B8758" i="2"/>
  <c r="A8759" i="1" l="1"/>
  <c r="C8758" i="1"/>
  <c r="B8758" i="1"/>
  <c r="C8762" i="4"/>
  <c r="B8762" i="4"/>
  <c r="A8763" i="4"/>
  <c r="A8760" i="2"/>
  <c r="C8759" i="2"/>
  <c r="B8759" i="2"/>
  <c r="A8760" i="1" l="1"/>
  <c r="C8759" i="1"/>
  <c r="B8759" i="1"/>
  <c r="B8763" i="4"/>
  <c r="A8764" i="4"/>
  <c r="C8763" i="4"/>
  <c r="B8760" i="2"/>
  <c r="A8761" i="2"/>
  <c r="C8760" i="2"/>
  <c r="A8761" i="1" l="1"/>
  <c r="C8760" i="1"/>
  <c r="B8760" i="1"/>
  <c r="C8764" i="4"/>
  <c r="B8764" i="4"/>
  <c r="A8765" i="4"/>
  <c r="A8762" i="2"/>
  <c r="C8761" i="2"/>
  <c r="B8761" i="2"/>
  <c r="A8762" i="1" l="1"/>
  <c r="C8761" i="1"/>
  <c r="B8761" i="1"/>
  <c r="B8765" i="4"/>
  <c r="A8766" i="4"/>
  <c r="C8765" i="4"/>
  <c r="A8763" i="2"/>
  <c r="C8762" i="2"/>
  <c r="B8762" i="2"/>
  <c r="A8763" i="1" l="1"/>
  <c r="C8762" i="1"/>
  <c r="B8762" i="1"/>
  <c r="C8766" i="4"/>
  <c r="B8766" i="4"/>
  <c r="A8767" i="4"/>
  <c r="A8764" i="2"/>
  <c r="C8763" i="2"/>
  <c r="B8763" i="2"/>
  <c r="A8764" i="1" l="1"/>
  <c r="C8763" i="1"/>
  <c r="B8763" i="1"/>
  <c r="B8767" i="4"/>
  <c r="A8768" i="4"/>
  <c r="C8767" i="4"/>
  <c r="A8765" i="2"/>
  <c r="C8764" i="2"/>
  <c r="B8764" i="2"/>
  <c r="C8764" i="1" l="1"/>
  <c r="B8764" i="1"/>
  <c r="C8768" i="4"/>
  <c r="B8768" i="4"/>
  <c r="C8765" i="2"/>
  <c r="B8765" i="2"/>
  <c r="E8764" i="1" l="1"/>
  <c r="E8763" i="1"/>
  <c r="B8760" i="8" s="1"/>
  <c r="F8760" i="8" s="1"/>
  <c r="E8762" i="1"/>
  <c r="B8759" i="8" s="1"/>
  <c r="F8759" i="8" s="1"/>
  <c r="E8761" i="1"/>
  <c r="B8758" i="8" s="1"/>
  <c r="F8758" i="8" s="1"/>
  <c r="E8760" i="1"/>
  <c r="B8757" i="8" s="1"/>
  <c r="F8757" i="8" s="1"/>
  <c r="E8759" i="1"/>
  <c r="B8756" i="8" s="1"/>
  <c r="F8756" i="8" s="1"/>
  <c r="E8758" i="1"/>
  <c r="B8755" i="8" s="1"/>
  <c r="F8755" i="8" s="1"/>
  <c r="E8757" i="1"/>
  <c r="B8754" i="8" s="1"/>
  <c r="F8754" i="8" s="1"/>
  <c r="E8756" i="1"/>
  <c r="B8753" i="8" s="1"/>
  <c r="F8753" i="8" s="1"/>
  <c r="E8755" i="1"/>
  <c r="B8752" i="8" s="1"/>
  <c r="F8752" i="8" s="1"/>
  <c r="E8754" i="1"/>
  <c r="B8751" i="8" s="1"/>
  <c r="F8751" i="8" s="1"/>
  <c r="E8753" i="1"/>
  <c r="B8750" i="8" s="1"/>
  <c r="F8750" i="8" s="1"/>
  <c r="E8752" i="1"/>
  <c r="B8749" i="8" s="1"/>
  <c r="F8749" i="8" s="1"/>
  <c r="E8751" i="1"/>
  <c r="B8748" i="8" s="1"/>
  <c r="F8748" i="8" s="1"/>
  <c r="E8750" i="1"/>
  <c r="B8747" i="8" s="1"/>
  <c r="F8747" i="8" s="1"/>
  <c r="E8749" i="1"/>
  <c r="B8746" i="8" s="1"/>
  <c r="F8746" i="8" s="1"/>
  <c r="E8748" i="1"/>
  <c r="B8745" i="8" s="1"/>
  <c r="F8745" i="8" s="1"/>
  <c r="E8747" i="1"/>
  <c r="B8744" i="8" s="1"/>
  <c r="F8744" i="8" s="1"/>
  <c r="E8746" i="1"/>
  <c r="E8745" i="1"/>
  <c r="B8742" i="8" s="1"/>
  <c r="F8742" i="8" s="1"/>
  <c r="E8744" i="1"/>
  <c r="E8743" i="1"/>
  <c r="B8740" i="8" s="1"/>
  <c r="F8740" i="8" s="1"/>
  <c r="E8742" i="1"/>
  <c r="B8739" i="8" s="1"/>
  <c r="F8739" i="8" s="1"/>
  <c r="E8741" i="1"/>
  <c r="B8738" i="8" s="1"/>
  <c r="F8738" i="8" s="1"/>
  <c r="E8740" i="1"/>
  <c r="B8737" i="8" s="1"/>
  <c r="F8737" i="8" s="1"/>
  <c r="E8739" i="1"/>
  <c r="E8738" i="1"/>
  <c r="B8735" i="8" s="1"/>
  <c r="F8735" i="8" s="1"/>
  <c r="E8737" i="1"/>
  <c r="B8734" i="8" s="1"/>
  <c r="F8734" i="8" s="1"/>
  <c r="E8736" i="1"/>
  <c r="B8733" i="8" s="1"/>
  <c r="F8733" i="8" s="1"/>
  <c r="E8735" i="1"/>
  <c r="B8732" i="8" s="1"/>
  <c r="F8732" i="8" s="1"/>
  <c r="E8734" i="1"/>
  <c r="B8731" i="8" s="1"/>
  <c r="F8731" i="8" s="1"/>
  <c r="E8733" i="1"/>
  <c r="B8730" i="8" s="1"/>
  <c r="F8730" i="8" s="1"/>
  <c r="E8732" i="1"/>
  <c r="B8729" i="8" s="1"/>
  <c r="F8729" i="8" s="1"/>
  <c r="E8731" i="1"/>
  <c r="B8728" i="8" s="1"/>
  <c r="F8728" i="8" s="1"/>
  <c r="E8730" i="1"/>
  <c r="B8727" i="8" s="1"/>
  <c r="F8727" i="8" s="1"/>
  <c r="E8729" i="1"/>
  <c r="B8726" i="8" s="1"/>
  <c r="F8726" i="8" s="1"/>
  <c r="E8728" i="1"/>
  <c r="B8725" i="8" s="1"/>
  <c r="F8725" i="8" s="1"/>
  <c r="E8727" i="1"/>
  <c r="B8724" i="8" s="1"/>
  <c r="F8724" i="8" s="1"/>
  <c r="E8726" i="1"/>
  <c r="B8723" i="8" s="1"/>
  <c r="F8723" i="8" s="1"/>
  <c r="E8725" i="1"/>
  <c r="B8722" i="8" s="1"/>
  <c r="F8722" i="8" s="1"/>
  <c r="E8724" i="1"/>
  <c r="B8721" i="8" s="1"/>
  <c r="F8721" i="8" s="1"/>
  <c r="E8723" i="1"/>
  <c r="B8720" i="8" s="1"/>
  <c r="F8720" i="8" s="1"/>
  <c r="E8722" i="1"/>
  <c r="B8719" i="8" s="1"/>
  <c r="F8719" i="8" s="1"/>
  <c r="E8721" i="1"/>
  <c r="B8718" i="8" s="1"/>
  <c r="F8718" i="8" s="1"/>
  <c r="E8720" i="1"/>
  <c r="B8717" i="8" s="1"/>
  <c r="F8717" i="8" s="1"/>
  <c r="E8719" i="1"/>
  <c r="B8716" i="8" s="1"/>
  <c r="F8716" i="8" s="1"/>
  <c r="E8718" i="1"/>
  <c r="B8715" i="8" s="1"/>
  <c r="F8715" i="8" s="1"/>
  <c r="E8717" i="1"/>
  <c r="B8714" i="8" s="1"/>
  <c r="F8714" i="8" s="1"/>
  <c r="E8716" i="1"/>
  <c r="B8713" i="8" s="1"/>
  <c r="F8713" i="8" s="1"/>
  <c r="E8715" i="1"/>
  <c r="B8712" i="8" s="1"/>
  <c r="F8712" i="8" s="1"/>
  <c r="E8714" i="1"/>
  <c r="B8711" i="8" s="1"/>
  <c r="F8711" i="8" s="1"/>
  <c r="E8713" i="1"/>
  <c r="B8710" i="8" s="1"/>
  <c r="F8710" i="8" s="1"/>
  <c r="E8712" i="1"/>
  <c r="B8709" i="8" s="1"/>
  <c r="F8709" i="8" s="1"/>
  <c r="E8711" i="1"/>
  <c r="B8708" i="8" s="1"/>
  <c r="F8708" i="8" s="1"/>
  <c r="E8710" i="1"/>
  <c r="E8709" i="1"/>
  <c r="B8706" i="8" s="1"/>
  <c r="F8706" i="8" s="1"/>
  <c r="E8708" i="1"/>
  <c r="E8707" i="1"/>
  <c r="B8704" i="8" s="1"/>
  <c r="F8704" i="8" s="1"/>
  <c r="E8706" i="1"/>
  <c r="B8703" i="8" s="1"/>
  <c r="F8703" i="8" s="1"/>
  <c r="E8705" i="1"/>
  <c r="B8702" i="8" s="1"/>
  <c r="F8702" i="8" s="1"/>
  <c r="E8704" i="1"/>
  <c r="B8701" i="8" s="1"/>
  <c r="F8701" i="8" s="1"/>
  <c r="E8703" i="1"/>
  <c r="B8700" i="8" s="1"/>
  <c r="F8700" i="8" s="1"/>
  <c r="E8702" i="1"/>
  <c r="E8701" i="1"/>
  <c r="B8698" i="8" s="1"/>
  <c r="F8698" i="8" s="1"/>
  <c r="E8700" i="1"/>
  <c r="E8699" i="1"/>
  <c r="B8696" i="8" s="1"/>
  <c r="F8696" i="8" s="1"/>
  <c r="E8698" i="1"/>
  <c r="B8695" i="8" s="1"/>
  <c r="F8695" i="8" s="1"/>
  <c r="E8697" i="1"/>
  <c r="B8694" i="8" s="1"/>
  <c r="F8694" i="8" s="1"/>
  <c r="E8696" i="1"/>
  <c r="B8693" i="8" s="1"/>
  <c r="F8693" i="8" s="1"/>
  <c r="E8695" i="1"/>
  <c r="B8692" i="8" s="1"/>
  <c r="F8692" i="8" s="1"/>
  <c r="E8694" i="1"/>
  <c r="B8691" i="8" s="1"/>
  <c r="F8691" i="8" s="1"/>
  <c r="E8693" i="1"/>
  <c r="B8690" i="8" s="1"/>
  <c r="F8690" i="8" s="1"/>
  <c r="E8692" i="1"/>
  <c r="B8689" i="8" s="1"/>
  <c r="F8689" i="8" s="1"/>
  <c r="E8691" i="1"/>
  <c r="B8688" i="8" s="1"/>
  <c r="F8688" i="8" s="1"/>
  <c r="E8690" i="1"/>
  <c r="B8687" i="8" s="1"/>
  <c r="F8687" i="8" s="1"/>
  <c r="E8689" i="1"/>
  <c r="B8686" i="8" s="1"/>
  <c r="F8686" i="8" s="1"/>
  <c r="E8688" i="1"/>
  <c r="B8685" i="8" s="1"/>
  <c r="F8685" i="8" s="1"/>
  <c r="E8687" i="1"/>
  <c r="B8684" i="8" s="1"/>
  <c r="F8684" i="8" s="1"/>
  <c r="E8686" i="1"/>
  <c r="B8683" i="8" s="1"/>
  <c r="F8683" i="8" s="1"/>
  <c r="E8685" i="1"/>
  <c r="B8682" i="8" s="1"/>
  <c r="F8682" i="8" s="1"/>
  <c r="E8684" i="1"/>
  <c r="B8681" i="8" s="1"/>
  <c r="F8681" i="8" s="1"/>
  <c r="E8683" i="1"/>
  <c r="E8682" i="1"/>
  <c r="B8679" i="8" s="1"/>
  <c r="F8679" i="8" s="1"/>
  <c r="E8681" i="1"/>
  <c r="E8680" i="1"/>
  <c r="B8677" i="8" s="1"/>
  <c r="F8677" i="8" s="1"/>
  <c r="E8679" i="1"/>
  <c r="E8678" i="1"/>
  <c r="B8675" i="8" s="1"/>
  <c r="F8675" i="8" s="1"/>
  <c r="E8677" i="1"/>
  <c r="E8676" i="1"/>
  <c r="E8675" i="1"/>
  <c r="E8674" i="1"/>
  <c r="E8673" i="1"/>
  <c r="E8672" i="1"/>
  <c r="B8669" i="8" s="1"/>
  <c r="F8669" i="8" s="1"/>
  <c r="E8671" i="1"/>
  <c r="E8670" i="1"/>
  <c r="B8667" i="8" s="1"/>
  <c r="F8667" i="8" s="1"/>
  <c r="E8669" i="1"/>
  <c r="E8668" i="1"/>
  <c r="E8667" i="1"/>
  <c r="E8666" i="1"/>
  <c r="E8665" i="1"/>
  <c r="E8664" i="1"/>
  <c r="E8663" i="1"/>
  <c r="B8660" i="8" s="1"/>
  <c r="F8660" i="8" s="1"/>
  <c r="E8662" i="1"/>
  <c r="E8661" i="1"/>
  <c r="B8658" i="8" s="1"/>
  <c r="F8658" i="8" s="1"/>
  <c r="E8660" i="1"/>
  <c r="E8659" i="1"/>
  <c r="B8656" i="8" s="1"/>
  <c r="F8656" i="8" s="1"/>
  <c r="E8658" i="1"/>
  <c r="E8657" i="1"/>
  <c r="E8656" i="1"/>
  <c r="E8655" i="1"/>
  <c r="E8654" i="1"/>
  <c r="E8653" i="1"/>
  <c r="E8652" i="1"/>
  <c r="B8649" i="8" s="1"/>
  <c r="F8649" i="8" s="1"/>
  <c r="E8651" i="1"/>
  <c r="E8650" i="1"/>
  <c r="B8647" i="8" s="1"/>
  <c r="F8647" i="8" s="1"/>
  <c r="E8649" i="1"/>
  <c r="E8648" i="1"/>
  <c r="B8645" i="8" s="1"/>
  <c r="F8645" i="8" s="1"/>
  <c r="E8647" i="1"/>
  <c r="B8644" i="8" s="1"/>
  <c r="F8644" i="8" s="1"/>
  <c r="E8646" i="1"/>
  <c r="B8643" i="8" s="1"/>
  <c r="F8643" i="8" s="1"/>
  <c r="E8645" i="1"/>
  <c r="E8644" i="1"/>
  <c r="B8641" i="8" s="1"/>
  <c r="F8641" i="8" s="1"/>
  <c r="E8643" i="1"/>
  <c r="B8640" i="8" s="1"/>
  <c r="F8640" i="8" s="1"/>
  <c r="E8642" i="1"/>
  <c r="B8639" i="8" s="1"/>
  <c r="F8639" i="8" s="1"/>
  <c r="E8641" i="1"/>
  <c r="E8640" i="1"/>
  <c r="B8637" i="8" s="1"/>
  <c r="F8637" i="8" s="1"/>
  <c r="E8639" i="1"/>
  <c r="E8638" i="1"/>
  <c r="B8635" i="8" s="1"/>
  <c r="F8635" i="8" s="1"/>
  <c r="E8637" i="1"/>
  <c r="E8636" i="1"/>
  <c r="B8633" i="8" s="1"/>
  <c r="F8633" i="8" s="1"/>
  <c r="E8635" i="1"/>
  <c r="E8634" i="1"/>
  <c r="B8631" i="8" s="1"/>
  <c r="F8631" i="8" s="1"/>
  <c r="E8633" i="1"/>
  <c r="E8632" i="1"/>
  <c r="B8629" i="8" s="1"/>
  <c r="F8629" i="8" s="1"/>
  <c r="E8631" i="1"/>
  <c r="E8630" i="1"/>
  <c r="B8627" i="8" s="1"/>
  <c r="F8627" i="8" s="1"/>
  <c r="E8629" i="1"/>
  <c r="E8628" i="1"/>
  <c r="E8627" i="1"/>
  <c r="E8626" i="1"/>
  <c r="E8625" i="1"/>
  <c r="E8624" i="1"/>
  <c r="B8621" i="8" s="1"/>
  <c r="F8621" i="8" s="1"/>
  <c r="E8623" i="1"/>
  <c r="E8622" i="1"/>
  <c r="B8619" i="8" s="1"/>
  <c r="F8619" i="8" s="1"/>
  <c r="E8621" i="1"/>
  <c r="E8620" i="1"/>
  <c r="B8617" i="8" s="1"/>
  <c r="F8617" i="8" s="1"/>
  <c r="E8619" i="1"/>
  <c r="E8618" i="1"/>
  <c r="B8615" i="8" s="1"/>
  <c r="F8615" i="8" s="1"/>
  <c r="E8617" i="1"/>
  <c r="E8616" i="1"/>
  <c r="E8615" i="1"/>
  <c r="E8614" i="1"/>
  <c r="E8613" i="1"/>
  <c r="E8612" i="1"/>
  <c r="E8611" i="1"/>
  <c r="E8610" i="1"/>
  <c r="E8609" i="1"/>
  <c r="E8608" i="1"/>
  <c r="B8605" i="8" s="1"/>
  <c r="F8605" i="8" s="1"/>
  <c r="E8607" i="1"/>
  <c r="E8606" i="1"/>
  <c r="E8605" i="1"/>
  <c r="E8604" i="1"/>
  <c r="E8603" i="1"/>
  <c r="E8602" i="1"/>
  <c r="E8601" i="1"/>
  <c r="E8600" i="1"/>
  <c r="E8599" i="1"/>
  <c r="E8598" i="1"/>
  <c r="B8595" i="8" s="1"/>
  <c r="F8595" i="8" s="1"/>
  <c r="E8597" i="1"/>
  <c r="E8596" i="1"/>
  <c r="B8593" i="8" s="1"/>
  <c r="F8593" i="8" s="1"/>
  <c r="E8595" i="1"/>
  <c r="E8594" i="1"/>
  <c r="B8591" i="8" s="1"/>
  <c r="F8591" i="8" s="1"/>
  <c r="E8593" i="1"/>
  <c r="E8592" i="1"/>
  <c r="B8589" i="8" s="1"/>
  <c r="F8589" i="8" s="1"/>
  <c r="E8591" i="1"/>
  <c r="E8590" i="1"/>
  <c r="B8587" i="8" s="1"/>
  <c r="F8587" i="8" s="1"/>
  <c r="E8589" i="1"/>
  <c r="E8588" i="1"/>
  <c r="B8585" i="8" s="1"/>
  <c r="F8585" i="8" s="1"/>
  <c r="E8587" i="1"/>
  <c r="E8586" i="1"/>
  <c r="B8583" i="8" s="1"/>
  <c r="F8583" i="8" s="1"/>
  <c r="E8585" i="1"/>
  <c r="E8584" i="1"/>
  <c r="B8581" i="8" s="1"/>
  <c r="F8581" i="8" s="1"/>
  <c r="E8583" i="1"/>
  <c r="E8582" i="1"/>
  <c r="B8579" i="8" s="1"/>
  <c r="F8579" i="8" s="1"/>
  <c r="E8581" i="1"/>
  <c r="E8580" i="1"/>
  <c r="B8577" i="8" s="1"/>
  <c r="F8577" i="8" s="1"/>
  <c r="E8579" i="1"/>
  <c r="E8578" i="1"/>
  <c r="B8575" i="8" s="1"/>
  <c r="F8575" i="8" s="1"/>
  <c r="E8577" i="1"/>
  <c r="E8576" i="1"/>
  <c r="B8573" i="8" s="1"/>
  <c r="F8573" i="8" s="1"/>
  <c r="E8575" i="1"/>
  <c r="E8574" i="1"/>
  <c r="B8571" i="8" s="1"/>
  <c r="F8571" i="8" s="1"/>
  <c r="E8573" i="1"/>
  <c r="E8572" i="1"/>
  <c r="B8569" i="8" s="1"/>
  <c r="F8569" i="8" s="1"/>
  <c r="E8571" i="1"/>
  <c r="E8570" i="1"/>
  <c r="B8567" i="8" s="1"/>
  <c r="F8567" i="8" s="1"/>
  <c r="E8569" i="1"/>
  <c r="E8568" i="1"/>
  <c r="B8565" i="8" s="1"/>
  <c r="F8565" i="8" s="1"/>
  <c r="E8567" i="1"/>
  <c r="E8566" i="1"/>
  <c r="B8563" i="8" s="1"/>
  <c r="F8563" i="8" s="1"/>
  <c r="E8565" i="1"/>
  <c r="E8564" i="1"/>
  <c r="B8561" i="8" s="1"/>
  <c r="F8561" i="8" s="1"/>
  <c r="E8563" i="1"/>
  <c r="E8562" i="1"/>
  <c r="B8559" i="8" s="1"/>
  <c r="F8559" i="8" s="1"/>
  <c r="E8561" i="1"/>
  <c r="E8560" i="1"/>
  <c r="E8559" i="1"/>
  <c r="E8558" i="1"/>
  <c r="E8557" i="1"/>
  <c r="E8556" i="1"/>
  <c r="B8553" i="8" s="1"/>
  <c r="F8553" i="8" s="1"/>
  <c r="E8555" i="1"/>
  <c r="E8554" i="1"/>
  <c r="B8551" i="8" s="1"/>
  <c r="F8551" i="8" s="1"/>
  <c r="E8553" i="1"/>
  <c r="E8552" i="1"/>
  <c r="E8551" i="1"/>
  <c r="E8550" i="1"/>
  <c r="E8549" i="1"/>
  <c r="E8548" i="1"/>
  <c r="E8547" i="1"/>
  <c r="E8546" i="1"/>
  <c r="E8545" i="1"/>
  <c r="E8544" i="1"/>
  <c r="B8541" i="8" s="1"/>
  <c r="F8541" i="8" s="1"/>
  <c r="E8543" i="1"/>
  <c r="E8542" i="1"/>
  <c r="E8541" i="1"/>
  <c r="E8540" i="1"/>
  <c r="E8539" i="1"/>
  <c r="E8538" i="1"/>
  <c r="B8535" i="8" s="1"/>
  <c r="F8535" i="8" s="1"/>
  <c r="E8537" i="1"/>
  <c r="E8536" i="1"/>
  <c r="E8535" i="1"/>
  <c r="E8534" i="1"/>
  <c r="E8533" i="1"/>
  <c r="E8532" i="1"/>
  <c r="E8531" i="1"/>
  <c r="E8530" i="1"/>
  <c r="E8529" i="1"/>
  <c r="E8528" i="1"/>
  <c r="E8527" i="1"/>
  <c r="E8526" i="1"/>
  <c r="E8525" i="1"/>
  <c r="B8522" i="8" s="1"/>
  <c r="F8522" i="8" s="1"/>
  <c r="E8524" i="1"/>
  <c r="E8523" i="1"/>
  <c r="B8520" i="8" s="1"/>
  <c r="F8520" i="8" s="1"/>
  <c r="E8522" i="1"/>
  <c r="E8521" i="1"/>
  <c r="B8518" i="8" s="1"/>
  <c r="F8518" i="8" s="1"/>
  <c r="E8520" i="1"/>
  <c r="E8519" i="1"/>
  <c r="B8516" i="8" s="1"/>
  <c r="F8516" i="8" s="1"/>
  <c r="E8518" i="1"/>
  <c r="B8515" i="8" s="1"/>
  <c r="F8515" i="8" s="1"/>
  <c r="E8517" i="1"/>
  <c r="B8514" i="8" s="1"/>
  <c r="F8514" i="8" s="1"/>
  <c r="E8516" i="1"/>
  <c r="B8513" i="8" s="1"/>
  <c r="F8513" i="8" s="1"/>
  <c r="E8515" i="1"/>
  <c r="B8512" i="8" s="1"/>
  <c r="F8512" i="8" s="1"/>
  <c r="E8514" i="1"/>
  <c r="B8511" i="8" s="1"/>
  <c r="F8511" i="8" s="1"/>
  <c r="E8513" i="1"/>
  <c r="B8510" i="8" s="1"/>
  <c r="F8510" i="8" s="1"/>
  <c r="E8512" i="1"/>
  <c r="B8509" i="8" s="1"/>
  <c r="F8509" i="8" s="1"/>
  <c r="E8511" i="1"/>
  <c r="B8508" i="8" s="1"/>
  <c r="F8508" i="8" s="1"/>
  <c r="E8510" i="1"/>
  <c r="B8507" i="8" s="1"/>
  <c r="F8507" i="8" s="1"/>
  <c r="E8509" i="1"/>
  <c r="B8506" i="8" s="1"/>
  <c r="F8506" i="8" s="1"/>
  <c r="E8508" i="1"/>
  <c r="B8505" i="8" s="1"/>
  <c r="F8505" i="8" s="1"/>
  <c r="E8507" i="1"/>
  <c r="B8504" i="8" s="1"/>
  <c r="F8504" i="8" s="1"/>
  <c r="E8506" i="1"/>
  <c r="B8503" i="8" s="1"/>
  <c r="F8503" i="8" s="1"/>
  <c r="E8505" i="1"/>
  <c r="B8502" i="8" s="1"/>
  <c r="F8502" i="8" s="1"/>
  <c r="E8504" i="1"/>
  <c r="B8501" i="8" s="1"/>
  <c r="F8501" i="8" s="1"/>
  <c r="E8503" i="1"/>
  <c r="B8500" i="8" s="1"/>
  <c r="F8500" i="8" s="1"/>
  <c r="E8502" i="1"/>
  <c r="B8499" i="8" s="1"/>
  <c r="F8499" i="8" s="1"/>
  <c r="E8501" i="1"/>
  <c r="B8498" i="8" s="1"/>
  <c r="F8498" i="8" s="1"/>
  <c r="E8500" i="1"/>
  <c r="B8497" i="8" s="1"/>
  <c r="F8497" i="8" s="1"/>
  <c r="E8499" i="1"/>
  <c r="B8496" i="8" s="1"/>
  <c r="F8496" i="8" s="1"/>
  <c r="E8498" i="1"/>
  <c r="B8495" i="8" s="1"/>
  <c r="F8495" i="8" s="1"/>
  <c r="E8497" i="1"/>
  <c r="B8494" i="8" s="1"/>
  <c r="F8494" i="8" s="1"/>
  <c r="E8496" i="1"/>
  <c r="E8495" i="1"/>
  <c r="B8492" i="8" s="1"/>
  <c r="F8492" i="8" s="1"/>
  <c r="E8494" i="1"/>
  <c r="E8493" i="1"/>
  <c r="B8490" i="8" s="1"/>
  <c r="F8490" i="8" s="1"/>
  <c r="E8492" i="1"/>
  <c r="E8491" i="1"/>
  <c r="B8488" i="8" s="1"/>
  <c r="F8488" i="8" s="1"/>
  <c r="E8490" i="1"/>
  <c r="B8487" i="8" s="1"/>
  <c r="F8487" i="8" s="1"/>
  <c r="E8489" i="1"/>
  <c r="B8486" i="8" s="1"/>
  <c r="F8486" i="8" s="1"/>
  <c r="E8488" i="1"/>
  <c r="B8485" i="8" s="1"/>
  <c r="F8485" i="8" s="1"/>
  <c r="E8487" i="1"/>
  <c r="B8484" i="8" s="1"/>
  <c r="F8484" i="8" s="1"/>
  <c r="E8486" i="1"/>
  <c r="B8483" i="8" s="1"/>
  <c r="F8483" i="8" s="1"/>
  <c r="E8485" i="1"/>
  <c r="B8482" i="8" s="1"/>
  <c r="F8482" i="8" s="1"/>
  <c r="E8484" i="1"/>
  <c r="B8481" i="8" s="1"/>
  <c r="F8481" i="8" s="1"/>
  <c r="E8483" i="1"/>
  <c r="B8480" i="8" s="1"/>
  <c r="F8480" i="8" s="1"/>
  <c r="E8482" i="1"/>
  <c r="B8479" i="8" s="1"/>
  <c r="F8479" i="8" s="1"/>
  <c r="E8481" i="1"/>
  <c r="B8478" i="8" s="1"/>
  <c r="F8478" i="8" s="1"/>
  <c r="E8480" i="1"/>
  <c r="B8477" i="8" s="1"/>
  <c r="F8477" i="8" s="1"/>
  <c r="E8479" i="1"/>
  <c r="B8476" i="8" s="1"/>
  <c r="F8476" i="8" s="1"/>
  <c r="E8478" i="1"/>
  <c r="B8475" i="8" s="1"/>
  <c r="F8475" i="8" s="1"/>
  <c r="E8477" i="1"/>
  <c r="B8474" i="8" s="1"/>
  <c r="F8474" i="8" s="1"/>
  <c r="E8476" i="1"/>
  <c r="E8475" i="1"/>
  <c r="B8472" i="8" s="1"/>
  <c r="F8472" i="8" s="1"/>
  <c r="E8474" i="1"/>
  <c r="E8473" i="1"/>
  <c r="B8470" i="8" s="1"/>
  <c r="F8470" i="8" s="1"/>
  <c r="E8472" i="1"/>
  <c r="E8471" i="1"/>
  <c r="B8468" i="8" s="1"/>
  <c r="F8468" i="8" s="1"/>
  <c r="E8470" i="1"/>
  <c r="B8467" i="8" s="1"/>
  <c r="F8467" i="8" s="1"/>
  <c r="E8469" i="1"/>
  <c r="B8466" i="8" s="1"/>
  <c r="F8466" i="8" s="1"/>
  <c r="E8468" i="1"/>
  <c r="B8465" i="8" s="1"/>
  <c r="F8465" i="8" s="1"/>
  <c r="E8467" i="1"/>
  <c r="B8464" i="8" s="1"/>
  <c r="F8464" i="8" s="1"/>
  <c r="E8466" i="1"/>
  <c r="B8463" i="8" s="1"/>
  <c r="F8463" i="8" s="1"/>
  <c r="E8465" i="1"/>
  <c r="B8462" i="8" s="1"/>
  <c r="F8462" i="8" s="1"/>
  <c r="E8464" i="1"/>
  <c r="E8463" i="1"/>
  <c r="B8460" i="8" s="1"/>
  <c r="F8460" i="8" s="1"/>
  <c r="E8462" i="1"/>
  <c r="E8461" i="1"/>
  <c r="B8458" i="8" s="1"/>
  <c r="F8458" i="8" s="1"/>
  <c r="E8460" i="1"/>
  <c r="B8457" i="8" s="1"/>
  <c r="F8457" i="8" s="1"/>
  <c r="E8459" i="1"/>
  <c r="B8456" i="8" s="1"/>
  <c r="F8456" i="8" s="1"/>
  <c r="E8458" i="1"/>
  <c r="E8457" i="1"/>
  <c r="B8454" i="8" s="1"/>
  <c r="F8454" i="8" s="1"/>
  <c r="E8456" i="1"/>
  <c r="B8453" i="8" s="1"/>
  <c r="F8453" i="8" s="1"/>
  <c r="E8455" i="1"/>
  <c r="B8452" i="8" s="1"/>
  <c r="F8452" i="8" s="1"/>
  <c r="E8454" i="1"/>
  <c r="B8451" i="8" s="1"/>
  <c r="F8451" i="8" s="1"/>
  <c r="E8453" i="1"/>
  <c r="B8450" i="8" s="1"/>
  <c r="F8450" i="8" s="1"/>
  <c r="E8452" i="1"/>
  <c r="B8449" i="8" s="1"/>
  <c r="F8449" i="8" s="1"/>
  <c r="E8451" i="1"/>
  <c r="B8448" i="8" s="1"/>
  <c r="F8448" i="8" s="1"/>
  <c r="E8450" i="1"/>
  <c r="B8447" i="8" s="1"/>
  <c r="F8447" i="8" s="1"/>
  <c r="E8449" i="1"/>
  <c r="B8446" i="8" s="1"/>
  <c r="F8446" i="8" s="1"/>
  <c r="E8448" i="1"/>
  <c r="B8445" i="8" s="1"/>
  <c r="F8445" i="8" s="1"/>
  <c r="E8447" i="1"/>
  <c r="B8444" i="8" s="1"/>
  <c r="F8444" i="8" s="1"/>
  <c r="E8446" i="1"/>
  <c r="B8443" i="8" s="1"/>
  <c r="F8443" i="8" s="1"/>
  <c r="E8445" i="1"/>
  <c r="B8442" i="8" s="1"/>
  <c r="F8442" i="8" s="1"/>
  <c r="E8444" i="1"/>
  <c r="B8441" i="8" s="1"/>
  <c r="F8441" i="8" s="1"/>
  <c r="E8443" i="1"/>
  <c r="B8440" i="8" s="1"/>
  <c r="F8440" i="8" s="1"/>
  <c r="E8442" i="1"/>
  <c r="E8441" i="1"/>
  <c r="B8438" i="8" s="1"/>
  <c r="F8438" i="8" s="1"/>
  <c r="E8440" i="1"/>
  <c r="E8439" i="1"/>
  <c r="B8436" i="8" s="1"/>
  <c r="F8436" i="8" s="1"/>
  <c r="E8438" i="1"/>
  <c r="E8437" i="1"/>
  <c r="B8434" i="8" s="1"/>
  <c r="F8434" i="8" s="1"/>
  <c r="E8436" i="1"/>
  <c r="E8435" i="1"/>
  <c r="B8432" i="8" s="1"/>
  <c r="F8432" i="8" s="1"/>
  <c r="E8434" i="1"/>
  <c r="E8433" i="1"/>
  <c r="B8430" i="8" s="1"/>
  <c r="F8430" i="8" s="1"/>
  <c r="E8432" i="1"/>
  <c r="E8431" i="1"/>
  <c r="E8430" i="1"/>
  <c r="E8429" i="1"/>
  <c r="E8428" i="1"/>
  <c r="E8427" i="1"/>
  <c r="B8424" i="8" s="1"/>
  <c r="F8424" i="8" s="1"/>
  <c r="E8426" i="1"/>
  <c r="E8425" i="1"/>
  <c r="B8422" i="8" s="1"/>
  <c r="F8422" i="8" s="1"/>
  <c r="E8424" i="1"/>
  <c r="E8423" i="1"/>
  <c r="B8420" i="8" s="1"/>
  <c r="F8420" i="8" s="1"/>
  <c r="E8422" i="1"/>
  <c r="E8421" i="1"/>
  <c r="B8418" i="8" s="1"/>
  <c r="F8418" i="8" s="1"/>
  <c r="E8420" i="1"/>
  <c r="E8419" i="1"/>
  <c r="B8416" i="8" s="1"/>
  <c r="F8416" i="8" s="1"/>
  <c r="E8418" i="1"/>
  <c r="E8417" i="1"/>
  <c r="B8414" i="8" s="1"/>
  <c r="F8414" i="8" s="1"/>
  <c r="E8416" i="1"/>
  <c r="E8415" i="1"/>
  <c r="B8412" i="8" s="1"/>
  <c r="F8412" i="8" s="1"/>
  <c r="E8414" i="1"/>
  <c r="E8413" i="1"/>
  <c r="B8410" i="8" s="1"/>
  <c r="F8410" i="8" s="1"/>
  <c r="E8412" i="1"/>
  <c r="E8411" i="1"/>
  <c r="B8408" i="8" s="1"/>
  <c r="F8408" i="8" s="1"/>
  <c r="E8410" i="1"/>
  <c r="E8409" i="1"/>
  <c r="B8406" i="8" s="1"/>
  <c r="F8406" i="8" s="1"/>
  <c r="E8408" i="1"/>
  <c r="E8407" i="1"/>
  <c r="B8404" i="8" s="1"/>
  <c r="F8404" i="8" s="1"/>
  <c r="E8406" i="1"/>
  <c r="E8405" i="1"/>
  <c r="B8402" i="8" s="1"/>
  <c r="F8402" i="8" s="1"/>
  <c r="E8404" i="1"/>
  <c r="E8403" i="1"/>
  <c r="B8400" i="8" s="1"/>
  <c r="F8400" i="8" s="1"/>
  <c r="E8402" i="1"/>
  <c r="E8401" i="1"/>
  <c r="B8398" i="8" s="1"/>
  <c r="F8398" i="8" s="1"/>
  <c r="E8400" i="1"/>
  <c r="E8399" i="1"/>
  <c r="B8396" i="8" s="1"/>
  <c r="F8396" i="8" s="1"/>
  <c r="E8398" i="1"/>
  <c r="E8397" i="1"/>
  <c r="B8394" i="8" s="1"/>
  <c r="F8394" i="8" s="1"/>
  <c r="E8396" i="1"/>
  <c r="E8395" i="1"/>
  <c r="B8392" i="8" s="1"/>
  <c r="F8392" i="8" s="1"/>
  <c r="E8394" i="1"/>
  <c r="E8393" i="1"/>
  <c r="B8390" i="8" s="1"/>
  <c r="F8390" i="8" s="1"/>
  <c r="E8392" i="1"/>
  <c r="E8391" i="1"/>
  <c r="B8388" i="8" s="1"/>
  <c r="F8388" i="8" s="1"/>
  <c r="E8390" i="1"/>
  <c r="E8389" i="1"/>
  <c r="B8386" i="8" s="1"/>
  <c r="F8386" i="8" s="1"/>
  <c r="E8388" i="1"/>
  <c r="E8387" i="1"/>
  <c r="B8384" i="8" s="1"/>
  <c r="F8384" i="8" s="1"/>
  <c r="E8386" i="1"/>
  <c r="E8385" i="1"/>
  <c r="B8382" i="8" s="1"/>
  <c r="F8382" i="8" s="1"/>
  <c r="E8384" i="1"/>
  <c r="E8383" i="1"/>
  <c r="B8380" i="8" s="1"/>
  <c r="F8380" i="8" s="1"/>
  <c r="E8382" i="1"/>
  <c r="E8381" i="1"/>
  <c r="B8378" i="8" s="1"/>
  <c r="F8378" i="8" s="1"/>
  <c r="E8380" i="1"/>
  <c r="E8379" i="1"/>
  <c r="B8376" i="8" s="1"/>
  <c r="F8376" i="8" s="1"/>
  <c r="E8378" i="1"/>
  <c r="E8377" i="1"/>
  <c r="B8374" i="8" s="1"/>
  <c r="F8374" i="8" s="1"/>
  <c r="E8376" i="1"/>
  <c r="E8375" i="1"/>
  <c r="B8372" i="8" s="1"/>
  <c r="F8372" i="8" s="1"/>
  <c r="E8374" i="1"/>
  <c r="E8373" i="1"/>
  <c r="B8370" i="8" s="1"/>
  <c r="F8370" i="8" s="1"/>
  <c r="E8372" i="1"/>
  <c r="E8371" i="1"/>
  <c r="B8368" i="8" s="1"/>
  <c r="F8368" i="8" s="1"/>
  <c r="E8370" i="1"/>
  <c r="E8369" i="1"/>
  <c r="B8366" i="8" s="1"/>
  <c r="F8366" i="8" s="1"/>
  <c r="E8368" i="1"/>
  <c r="E8367" i="1"/>
  <c r="B8364" i="8" s="1"/>
  <c r="F8364" i="8" s="1"/>
  <c r="E8366" i="1"/>
  <c r="E8365" i="1"/>
  <c r="B8362" i="8" s="1"/>
  <c r="F8362" i="8" s="1"/>
  <c r="E8364" i="1"/>
  <c r="E8363" i="1"/>
  <c r="B8360" i="8" s="1"/>
  <c r="F8360" i="8" s="1"/>
  <c r="E8362" i="1"/>
  <c r="E8361" i="1"/>
  <c r="B8358" i="8" s="1"/>
  <c r="F8358" i="8" s="1"/>
  <c r="E8360" i="1"/>
  <c r="E8359" i="1"/>
  <c r="B8356" i="8" s="1"/>
  <c r="F8356" i="8" s="1"/>
  <c r="E8358" i="1"/>
  <c r="E8357" i="1"/>
  <c r="B8354" i="8" s="1"/>
  <c r="F8354" i="8" s="1"/>
  <c r="E8356" i="1"/>
  <c r="E8355" i="1"/>
  <c r="B8352" i="8" s="1"/>
  <c r="F8352" i="8" s="1"/>
  <c r="E8354" i="1"/>
  <c r="E8353" i="1"/>
  <c r="B8350" i="8" s="1"/>
  <c r="F8350" i="8" s="1"/>
  <c r="E8352" i="1"/>
  <c r="B8349" i="8" s="1"/>
  <c r="F8349" i="8" s="1"/>
  <c r="E8351" i="1"/>
  <c r="B8348" i="8" s="1"/>
  <c r="F8348" i="8" s="1"/>
  <c r="E8350" i="1"/>
  <c r="B8347" i="8" s="1"/>
  <c r="F8347" i="8" s="1"/>
  <c r="E8349" i="1"/>
  <c r="B8346" i="8" s="1"/>
  <c r="F8346" i="8" s="1"/>
  <c r="E8348" i="1"/>
  <c r="B8345" i="8" s="1"/>
  <c r="F8345" i="8" s="1"/>
  <c r="E8347" i="1"/>
  <c r="B8344" i="8" s="1"/>
  <c r="F8344" i="8" s="1"/>
  <c r="E8346" i="1"/>
  <c r="B8343" i="8" s="1"/>
  <c r="F8343" i="8" s="1"/>
  <c r="E8345" i="1"/>
  <c r="B8342" i="8" s="1"/>
  <c r="F8342" i="8" s="1"/>
  <c r="E8344" i="1"/>
  <c r="B8341" i="8" s="1"/>
  <c r="F8341" i="8" s="1"/>
  <c r="E8343" i="1"/>
  <c r="B8340" i="8" s="1"/>
  <c r="F8340" i="8" s="1"/>
  <c r="E8342" i="1"/>
  <c r="B8339" i="8" s="1"/>
  <c r="F8339" i="8" s="1"/>
  <c r="E8341" i="1"/>
  <c r="B8338" i="8" s="1"/>
  <c r="F8338" i="8" s="1"/>
  <c r="E8340" i="1"/>
  <c r="B8337" i="8" s="1"/>
  <c r="F8337" i="8" s="1"/>
  <c r="E8339" i="1"/>
  <c r="B8336" i="8" s="1"/>
  <c r="F8336" i="8" s="1"/>
  <c r="E8338" i="1"/>
  <c r="B8335" i="8" s="1"/>
  <c r="F8335" i="8" s="1"/>
  <c r="E8337" i="1"/>
  <c r="B8334" i="8" s="1"/>
  <c r="F8334" i="8" s="1"/>
  <c r="E8336" i="1"/>
  <c r="B8333" i="8" s="1"/>
  <c r="F8333" i="8" s="1"/>
  <c r="E8335" i="1"/>
  <c r="B8332" i="8" s="1"/>
  <c r="F8332" i="8" s="1"/>
  <c r="E8334" i="1"/>
  <c r="B8331" i="8" s="1"/>
  <c r="F8331" i="8" s="1"/>
  <c r="E8333" i="1"/>
  <c r="B8330" i="8" s="1"/>
  <c r="F8330" i="8" s="1"/>
  <c r="E8332" i="1"/>
  <c r="B8329" i="8" s="1"/>
  <c r="F8329" i="8" s="1"/>
  <c r="E8331" i="1"/>
  <c r="B8328" i="8" s="1"/>
  <c r="F8328" i="8" s="1"/>
  <c r="E8330" i="1"/>
  <c r="B8327" i="8" s="1"/>
  <c r="F8327" i="8" s="1"/>
  <c r="E8329" i="1"/>
  <c r="B8326" i="8" s="1"/>
  <c r="F8326" i="8" s="1"/>
  <c r="E8328" i="1"/>
  <c r="B8325" i="8" s="1"/>
  <c r="F8325" i="8" s="1"/>
  <c r="E8327" i="1"/>
  <c r="B8324" i="8" s="1"/>
  <c r="F8324" i="8" s="1"/>
  <c r="E8326" i="1"/>
  <c r="B8323" i="8" s="1"/>
  <c r="F8323" i="8" s="1"/>
  <c r="E8325" i="1"/>
  <c r="B8322" i="8" s="1"/>
  <c r="F8322" i="8" s="1"/>
  <c r="E8324" i="1"/>
  <c r="B8321" i="8" s="1"/>
  <c r="F8321" i="8" s="1"/>
  <c r="E8323" i="1"/>
  <c r="B8320" i="8" s="1"/>
  <c r="F8320" i="8" s="1"/>
  <c r="E8322" i="1"/>
  <c r="B8319" i="8" s="1"/>
  <c r="F8319" i="8" s="1"/>
  <c r="E8321" i="1"/>
  <c r="B8318" i="8" s="1"/>
  <c r="F8318" i="8" s="1"/>
  <c r="E8320" i="1"/>
  <c r="B8317" i="8" s="1"/>
  <c r="F8317" i="8" s="1"/>
  <c r="E8319" i="1"/>
  <c r="B8316" i="8" s="1"/>
  <c r="F8316" i="8" s="1"/>
  <c r="E8318" i="1"/>
  <c r="B8315" i="8" s="1"/>
  <c r="F8315" i="8" s="1"/>
  <c r="E8317" i="1"/>
  <c r="B8314" i="8" s="1"/>
  <c r="F8314" i="8" s="1"/>
  <c r="E8316" i="1"/>
  <c r="B8313" i="8" s="1"/>
  <c r="F8313" i="8" s="1"/>
  <c r="E8315" i="1"/>
  <c r="B8312" i="8" s="1"/>
  <c r="F8312" i="8" s="1"/>
  <c r="E8314" i="1"/>
  <c r="B8311" i="8" s="1"/>
  <c r="F8311" i="8" s="1"/>
  <c r="E8313" i="1"/>
  <c r="B8310" i="8" s="1"/>
  <c r="F8310" i="8" s="1"/>
  <c r="E8312" i="1"/>
  <c r="B8309" i="8" s="1"/>
  <c r="F8309" i="8" s="1"/>
  <c r="E8311" i="1"/>
  <c r="B8308" i="8" s="1"/>
  <c r="F8308" i="8" s="1"/>
  <c r="E8310" i="1"/>
  <c r="E8309" i="1"/>
  <c r="B8306" i="8" s="1"/>
  <c r="F8306" i="8" s="1"/>
  <c r="E8308" i="1"/>
  <c r="B8305" i="8" s="1"/>
  <c r="F8305" i="8" s="1"/>
  <c r="E8307" i="1"/>
  <c r="B8304" i="8" s="1"/>
  <c r="F8304" i="8" s="1"/>
  <c r="E8306" i="1"/>
  <c r="B8303" i="8" s="1"/>
  <c r="F8303" i="8" s="1"/>
  <c r="E8305" i="1"/>
  <c r="B8302" i="8" s="1"/>
  <c r="F8302" i="8" s="1"/>
  <c r="E8304" i="1"/>
  <c r="B8301" i="8" s="1"/>
  <c r="F8301" i="8" s="1"/>
  <c r="E8303" i="1"/>
  <c r="B8300" i="8" s="1"/>
  <c r="F8300" i="8" s="1"/>
  <c r="E8302" i="1"/>
  <c r="B8299" i="8" s="1"/>
  <c r="F8299" i="8" s="1"/>
  <c r="E8301" i="1"/>
  <c r="B8298" i="8" s="1"/>
  <c r="F8298" i="8" s="1"/>
  <c r="E8300" i="1"/>
  <c r="B8297" i="8" s="1"/>
  <c r="F8297" i="8" s="1"/>
  <c r="E8299" i="1"/>
  <c r="B8296" i="8" s="1"/>
  <c r="F8296" i="8" s="1"/>
  <c r="E8298" i="1"/>
  <c r="B8295" i="8" s="1"/>
  <c r="F8295" i="8" s="1"/>
  <c r="E8297" i="1"/>
  <c r="B8294" i="8" s="1"/>
  <c r="F8294" i="8" s="1"/>
  <c r="E8296" i="1"/>
  <c r="B8293" i="8" s="1"/>
  <c r="F8293" i="8" s="1"/>
  <c r="E8295" i="1"/>
  <c r="B8292" i="8" s="1"/>
  <c r="F8292" i="8" s="1"/>
  <c r="E8294" i="1"/>
  <c r="B8291" i="8" s="1"/>
  <c r="F8291" i="8" s="1"/>
  <c r="E8293" i="1"/>
  <c r="B8290" i="8" s="1"/>
  <c r="F8290" i="8" s="1"/>
  <c r="E8292" i="1"/>
  <c r="B8289" i="8" s="1"/>
  <c r="F8289" i="8" s="1"/>
  <c r="E8291" i="1"/>
  <c r="B8288" i="8" s="1"/>
  <c r="F8288" i="8" s="1"/>
  <c r="E8290" i="1"/>
  <c r="B8287" i="8" s="1"/>
  <c r="F8287" i="8" s="1"/>
  <c r="E8289" i="1"/>
  <c r="B8286" i="8" s="1"/>
  <c r="F8286" i="8" s="1"/>
  <c r="E8288" i="1"/>
  <c r="B8285" i="8" s="1"/>
  <c r="F8285" i="8" s="1"/>
  <c r="E8287" i="1"/>
  <c r="B8284" i="8" s="1"/>
  <c r="F8284" i="8" s="1"/>
  <c r="E8286" i="1"/>
  <c r="B8283" i="8" s="1"/>
  <c r="F8283" i="8" s="1"/>
  <c r="E8285" i="1"/>
  <c r="B8282" i="8" s="1"/>
  <c r="F8282" i="8" s="1"/>
  <c r="E8284" i="1"/>
  <c r="B8281" i="8" s="1"/>
  <c r="F8281" i="8" s="1"/>
  <c r="E8283" i="1"/>
  <c r="B8280" i="8" s="1"/>
  <c r="F8280" i="8" s="1"/>
  <c r="E8282" i="1"/>
  <c r="B8279" i="8" s="1"/>
  <c r="F8279" i="8" s="1"/>
  <c r="E8281" i="1"/>
  <c r="B8278" i="8" s="1"/>
  <c r="F8278" i="8" s="1"/>
  <c r="E8280" i="1"/>
  <c r="B8277" i="8" s="1"/>
  <c r="F8277" i="8" s="1"/>
  <c r="E8279" i="1"/>
  <c r="B8276" i="8" s="1"/>
  <c r="F8276" i="8" s="1"/>
  <c r="E8278" i="1"/>
  <c r="B8275" i="8" s="1"/>
  <c r="F8275" i="8" s="1"/>
  <c r="E8277" i="1"/>
  <c r="B8274" i="8" s="1"/>
  <c r="F8274" i="8" s="1"/>
  <c r="E8276" i="1"/>
  <c r="B8273" i="8" s="1"/>
  <c r="F8273" i="8" s="1"/>
  <c r="E8275" i="1"/>
  <c r="B8272" i="8" s="1"/>
  <c r="F8272" i="8" s="1"/>
  <c r="E8274" i="1"/>
  <c r="B8271" i="8" s="1"/>
  <c r="F8271" i="8" s="1"/>
  <c r="E8273" i="1"/>
  <c r="B8270" i="8" s="1"/>
  <c r="F8270" i="8" s="1"/>
  <c r="E8272" i="1"/>
  <c r="B8269" i="8" s="1"/>
  <c r="F8269" i="8" s="1"/>
  <c r="E8271" i="1"/>
  <c r="B8268" i="8" s="1"/>
  <c r="F8268" i="8" s="1"/>
  <c r="E8270" i="1"/>
  <c r="B8267" i="8" s="1"/>
  <c r="F8267" i="8" s="1"/>
  <c r="E8269" i="1"/>
  <c r="B8266" i="8" s="1"/>
  <c r="F8266" i="8" s="1"/>
  <c r="E8268" i="1"/>
  <c r="B8265" i="8" s="1"/>
  <c r="F8265" i="8" s="1"/>
  <c r="E8267" i="1"/>
  <c r="B8264" i="8" s="1"/>
  <c r="F8264" i="8" s="1"/>
  <c r="E8266" i="1"/>
  <c r="B8263" i="8" s="1"/>
  <c r="F8263" i="8" s="1"/>
  <c r="E8265" i="1"/>
  <c r="B8262" i="8" s="1"/>
  <c r="F8262" i="8" s="1"/>
  <c r="E8264" i="1"/>
  <c r="B8261" i="8" s="1"/>
  <c r="F8261" i="8" s="1"/>
  <c r="E8263" i="1"/>
  <c r="B8260" i="8" s="1"/>
  <c r="F8260" i="8" s="1"/>
  <c r="E8262" i="1"/>
  <c r="E8261" i="1"/>
  <c r="B8258" i="8" s="1"/>
  <c r="F8258" i="8" s="1"/>
  <c r="E8260" i="1"/>
  <c r="E8259" i="1"/>
  <c r="B8256" i="8" s="1"/>
  <c r="F8256" i="8" s="1"/>
  <c r="E8258" i="1"/>
  <c r="E8257" i="1"/>
  <c r="B8254" i="8" s="1"/>
  <c r="F8254" i="8" s="1"/>
  <c r="E8256" i="1"/>
  <c r="E8255" i="1"/>
  <c r="B8252" i="8" s="1"/>
  <c r="F8252" i="8" s="1"/>
  <c r="E8254" i="1"/>
  <c r="B8251" i="8" s="1"/>
  <c r="F8251" i="8" s="1"/>
  <c r="E8253" i="1"/>
  <c r="B8250" i="8" s="1"/>
  <c r="F8250" i="8" s="1"/>
  <c r="E8252" i="1"/>
  <c r="B8249" i="8" s="1"/>
  <c r="F8249" i="8" s="1"/>
  <c r="E8251" i="1"/>
  <c r="B8248" i="8" s="1"/>
  <c r="F8248" i="8" s="1"/>
  <c r="E8250" i="1"/>
  <c r="E8249" i="1"/>
  <c r="B8246" i="8" s="1"/>
  <c r="F8246" i="8" s="1"/>
  <c r="E8248" i="1"/>
  <c r="E8247" i="1"/>
  <c r="B8244" i="8" s="1"/>
  <c r="F8244" i="8" s="1"/>
  <c r="E8246" i="1"/>
  <c r="B8243" i="8" s="1"/>
  <c r="F8243" i="8" s="1"/>
  <c r="E8245" i="1"/>
  <c r="B8242" i="8" s="1"/>
  <c r="F8242" i="8" s="1"/>
  <c r="E8244" i="1"/>
  <c r="B8241" i="8" s="1"/>
  <c r="F8241" i="8" s="1"/>
  <c r="E8243" i="1"/>
  <c r="B8240" i="8" s="1"/>
  <c r="F8240" i="8" s="1"/>
  <c r="E8242" i="1"/>
  <c r="E8241" i="1"/>
  <c r="B8238" i="8" s="1"/>
  <c r="F8238" i="8" s="1"/>
  <c r="E8240" i="1"/>
  <c r="E8239" i="1"/>
  <c r="B8236" i="8" s="1"/>
  <c r="F8236" i="8" s="1"/>
  <c r="E8238" i="1"/>
  <c r="E8237" i="1"/>
  <c r="B8234" i="8" s="1"/>
  <c r="F8234" i="8" s="1"/>
  <c r="E8236" i="1"/>
  <c r="E8235" i="1"/>
  <c r="B8232" i="8" s="1"/>
  <c r="F8232" i="8" s="1"/>
  <c r="E8234" i="1"/>
  <c r="E8233" i="1"/>
  <c r="B8230" i="8" s="1"/>
  <c r="F8230" i="8" s="1"/>
  <c r="E8232" i="1"/>
  <c r="B8229" i="8" s="1"/>
  <c r="F8229" i="8" s="1"/>
  <c r="E8231" i="1"/>
  <c r="B8228" i="8" s="1"/>
  <c r="F8228" i="8" s="1"/>
  <c r="E8230" i="1"/>
  <c r="E8229" i="1"/>
  <c r="B8226" i="8" s="1"/>
  <c r="F8226" i="8" s="1"/>
  <c r="E8228" i="1"/>
  <c r="E8227" i="1"/>
  <c r="B8224" i="8" s="1"/>
  <c r="F8224" i="8" s="1"/>
  <c r="E8226" i="1"/>
  <c r="E8225" i="1"/>
  <c r="B8222" i="8" s="1"/>
  <c r="F8222" i="8" s="1"/>
  <c r="E8224" i="1"/>
  <c r="E8223" i="1"/>
  <c r="B8220" i="8" s="1"/>
  <c r="F8220" i="8" s="1"/>
  <c r="E8222" i="1"/>
  <c r="E8221" i="1"/>
  <c r="B8218" i="8" s="1"/>
  <c r="F8218" i="8" s="1"/>
  <c r="E8220" i="1"/>
  <c r="E8219" i="1"/>
  <c r="B8216" i="8" s="1"/>
  <c r="F8216" i="8" s="1"/>
  <c r="E8218" i="1"/>
  <c r="E8217" i="1"/>
  <c r="B8214" i="8" s="1"/>
  <c r="F8214" i="8" s="1"/>
  <c r="E8216" i="1"/>
  <c r="E8215" i="1"/>
  <c r="B8212" i="8" s="1"/>
  <c r="F8212" i="8" s="1"/>
  <c r="E8214" i="1"/>
  <c r="E8213" i="1"/>
  <c r="B8210" i="8" s="1"/>
  <c r="F8210" i="8" s="1"/>
  <c r="E8212" i="1"/>
  <c r="B8209" i="8" s="1"/>
  <c r="F8209" i="8" s="1"/>
  <c r="E8211" i="1"/>
  <c r="B8208" i="8" s="1"/>
  <c r="F8208" i="8" s="1"/>
  <c r="E8210" i="1"/>
  <c r="B8207" i="8" s="1"/>
  <c r="F8207" i="8" s="1"/>
  <c r="E8209" i="1"/>
  <c r="B8206" i="8" s="1"/>
  <c r="F8206" i="8" s="1"/>
  <c r="E8208" i="1"/>
  <c r="B8205" i="8" s="1"/>
  <c r="F8205" i="8" s="1"/>
  <c r="E8207" i="1"/>
  <c r="B8204" i="8" s="1"/>
  <c r="F8204" i="8" s="1"/>
  <c r="E8206" i="1"/>
  <c r="B8203" i="8" s="1"/>
  <c r="F8203" i="8" s="1"/>
  <c r="E8205" i="1"/>
  <c r="B8202" i="8" s="1"/>
  <c r="F8202" i="8" s="1"/>
  <c r="E8204" i="1"/>
  <c r="B8201" i="8" s="1"/>
  <c r="F8201" i="8" s="1"/>
  <c r="E8203" i="1"/>
  <c r="B8200" i="8" s="1"/>
  <c r="F8200" i="8" s="1"/>
  <c r="E8202" i="1"/>
  <c r="E8201" i="1"/>
  <c r="B8198" i="8" s="1"/>
  <c r="F8198" i="8" s="1"/>
  <c r="E8200" i="1"/>
  <c r="B8197" i="8" s="1"/>
  <c r="F8197" i="8" s="1"/>
  <c r="E8199" i="1"/>
  <c r="B8196" i="8" s="1"/>
  <c r="F8196" i="8" s="1"/>
  <c r="E8198" i="1"/>
  <c r="E8197" i="1"/>
  <c r="B8194" i="8" s="1"/>
  <c r="F8194" i="8" s="1"/>
  <c r="E8196" i="1"/>
  <c r="B8193" i="8" s="1"/>
  <c r="F8193" i="8" s="1"/>
  <c r="E8195" i="1"/>
  <c r="B8192" i="8" s="1"/>
  <c r="F8192" i="8" s="1"/>
  <c r="E8194" i="1"/>
  <c r="B8191" i="8" s="1"/>
  <c r="F8191" i="8" s="1"/>
  <c r="E8193" i="1"/>
  <c r="B8190" i="8" s="1"/>
  <c r="F8190" i="8" s="1"/>
  <c r="E8192" i="1"/>
  <c r="B8189" i="8" s="1"/>
  <c r="F8189" i="8" s="1"/>
  <c r="E8191" i="1"/>
  <c r="B8188" i="8" s="1"/>
  <c r="F8188" i="8" s="1"/>
  <c r="E8190" i="1"/>
  <c r="B8187" i="8" s="1"/>
  <c r="F8187" i="8" s="1"/>
  <c r="E8189" i="1"/>
  <c r="B8186" i="8" s="1"/>
  <c r="F8186" i="8" s="1"/>
  <c r="E8188" i="1"/>
  <c r="B8185" i="8" s="1"/>
  <c r="F8185" i="8" s="1"/>
  <c r="E8187" i="1"/>
  <c r="B8184" i="8" s="1"/>
  <c r="F8184" i="8" s="1"/>
  <c r="E8186" i="1"/>
  <c r="B8183" i="8" s="1"/>
  <c r="F8183" i="8" s="1"/>
  <c r="E8185" i="1"/>
  <c r="B8182" i="8" s="1"/>
  <c r="F8182" i="8" s="1"/>
  <c r="E8184" i="1"/>
  <c r="B8181" i="8" s="1"/>
  <c r="F8181" i="8" s="1"/>
  <c r="E8183" i="1"/>
  <c r="B8180" i="8" s="1"/>
  <c r="F8180" i="8" s="1"/>
  <c r="E8182" i="1"/>
  <c r="B8179" i="8" s="1"/>
  <c r="F8179" i="8" s="1"/>
  <c r="E8181" i="1"/>
  <c r="B8178" i="8" s="1"/>
  <c r="F8178" i="8" s="1"/>
  <c r="E8180" i="1"/>
  <c r="B8177" i="8" s="1"/>
  <c r="F8177" i="8" s="1"/>
  <c r="E8179" i="1"/>
  <c r="B8176" i="8" s="1"/>
  <c r="F8176" i="8" s="1"/>
  <c r="E8178" i="1"/>
  <c r="B8175" i="8" s="1"/>
  <c r="F8175" i="8" s="1"/>
  <c r="E8177" i="1"/>
  <c r="B8174" i="8" s="1"/>
  <c r="F8174" i="8" s="1"/>
  <c r="E8176" i="1"/>
  <c r="B8173" i="8" s="1"/>
  <c r="F8173" i="8" s="1"/>
  <c r="E8175" i="1"/>
  <c r="B8172" i="8" s="1"/>
  <c r="F8172" i="8" s="1"/>
  <c r="E8174" i="1"/>
  <c r="B8171" i="8" s="1"/>
  <c r="F8171" i="8" s="1"/>
  <c r="E8173" i="1"/>
  <c r="B8170" i="8" s="1"/>
  <c r="F8170" i="8" s="1"/>
  <c r="E8172" i="1"/>
  <c r="B8169" i="8" s="1"/>
  <c r="F8169" i="8" s="1"/>
  <c r="E8171" i="1"/>
  <c r="B8168" i="8" s="1"/>
  <c r="F8168" i="8" s="1"/>
  <c r="E8170" i="1"/>
  <c r="B8167" i="8" s="1"/>
  <c r="F8167" i="8" s="1"/>
  <c r="E8169" i="1"/>
  <c r="B8166" i="8" s="1"/>
  <c r="F8166" i="8" s="1"/>
  <c r="E8168" i="1"/>
  <c r="B8165" i="8" s="1"/>
  <c r="F8165" i="8" s="1"/>
  <c r="E8167" i="1"/>
  <c r="B8164" i="8" s="1"/>
  <c r="F8164" i="8" s="1"/>
  <c r="E8166" i="1"/>
  <c r="B8163" i="8" s="1"/>
  <c r="F8163" i="8" s="1"/>
  <c r="E8165" i="1"/>
  <c r="B8162" i="8" s="1"/>
  <c r="F8162" i="8" s="1"/>
  <c r="E8164" i="1"/>
  <c r="B8161" i="8" s="1"/>
  <c r="F8161" i="8" s="1"/>
  <c r="E8163" i="1"/>
  <c r="B8160" i="8" s="1"/>
  <c r="F8160" i="8" s="1"/>
  <c r="E8162" i="1"/>
  <c r="B8159" i="8" s="1"/>
  <c r="F8159" i="8" s="1"/>
  <c r="E8161" i="1"/>
  <c r="B8158" i="8" s="1"/>
  <c r="F8158" i="8" s="1"/>
  <c r="E8160" i="1"/>
  <c r="B8157" i="8" s="1"/>
  <c r="F8157" i="8" s="1"/>
  <c r="E8159" i="1"/>
  <c r="B8156" i="8" s="1"/>
  <c r="F8156" i="8" s="1"/>
  <c r="E8158" i="1"/>
  <c r="B8155" i="8" s="1"/>
  <c r="F8155" i="8" s="1"/>
  <c r="E8157" i="1"/>
  <c r="B8154" i="8" s="1"/>
  <c r="F8154" i="8" s="1"/>
  <c r="E8156" i="1"/>
  <c r="E8155" i="1"/>
  <c r="B8152" i="8" s="1"/>
  <c r="F8152" i="8" s="1"/>
  <c r="E8154" i="1"/>
  <c r="B8151" i="8" s="1"/>
  <c r="F8151" i="8" s="1"/>
  <c r="E8153" i="1"/>
  <c r="E8152" i="1"/>
  <c r="B8149" i="8" s="1"/>
  <c r="F8149" i="8" s="1"/>
  <c r="E8151" i="1"/>
  <c r="E8150" i="1"/>
  <c r="B8147" i="8" s="1"/>
  <c r="F8147" i="8" s="1"/>
  <c r="E8149" i="1"/>
  <c r="E8148" i="1"/>
  <c r="B8145" i="8" s="1"/>
  <c r="F8145" i="8" s="1"/>
  <c r="E8147" i="1"/>
  <c r="E8146" i="1"/>
  <c r="B8143" i="8" s="1"/>
  <c r="F8143" i="8" s="1"/>
  <c r="E8145" i="1"/>
  <c r="E8144" i="1"/>
  <c r="B8141" i="8" s="1"/>
  <c r="F8141" i="8" s="1"/>
  <c r="E8143" i="1"/>
  <c r="E8142" i="1"/>
  <c r="B8139" i="8" s="1"/>
  <c r="F8139" i="8" s="1"/>
  <c r="E8141" i="1"/>
  <c r="E8140" i="1"/>
  <c r="B8137" i="8" s="1"/>
  <c r="F8137" i="8" s="1"/>
  <c r="E8139" i="1"/>
  <c r="E8138" i="1"/>
  <c r="B8135" i="8" s="1"/>
  <c r="F8135" i="8" s="1"/>
  <c r="E8137" i="1"/>
  <c r="E8136" i="1"/>
  <c r="B8133" i="8" s="1"/>
  <c r="F8133" i="8" s="1"/>
  <c r="E8135" i="1"/>
  <c r="E8134" i="1"/>
  <c r="B8131" i="8" s="1"/>
  <c r="F8131" i="8" s="1"/>
  <c r="E8133" i="1"/>
  <c r="E8132" i="1"/>
  <c r="B8129" i="8" s="1"/>
  <c r="F8129" i="8" s="1"/>
  <c r="E8131" i="1"/>
  <c r="E8130" i="1"/>
  <c r="B8127" i="8" s="1"/>
  <c r="F8127" i="8" s="1"/>
  <c r="E8129" i="1"/>
  <c r="E8128" i="1"/>
  <c r="B8125" i="8" s="1"/>
  <c r="F8125" i="8" s="1"/>
  <c r="E8127" i="1"/>
  <c r="E8126" i="1"/>
  <c r="B8123" i="8" s="1"/>
  <c r="F8123" i="8" s="1"/>
  <c r="E8125" i="1"/>
  <c r="E8124" i="1"/>
  <c r="B8121" i="8" s="1"/>
  <c r="F8121" i="8" s="1"/>
  <c r="E8123" i="1"/>
  <c r="B8120" i="8" s="1"/>
  <c r="F8120" i="8" s="1"/>
  <c r="E8122" i="1"/>
  <c r="B8119" i="8" s="1"/>
  <c r="F8119" i="8" s="1"/>
  <c r="E8121" i="1"/>
  <c r="B8118" i="8" s="1"/>
  <c r="F8118" i="8" s="1"/>
  <c r="E8120" i="1"/>
  <c r="B8117" i="8" s="1"/>
  <c r="F8117" i="8" s="1"/>
  <c r="E8119" i="1"/>
  <c r="B8116" i="8" s="1"/>
  <c r="F8116" i="8" s="1"/>
  <c r="E8118" i="1"/>
  <c r="B8115" i="8" s="1"/>
  <c r="F8115" i="8" s="1"/>
  <c r="E8117" i="1"/>
  <c r="E8116" i="1"/>
  <c r="B8113" i="8" s="1"/>
  <c r="F8113" i="8" s="1"/>
  <c r="E8115" i="1"/>
  <c r="E8114" i="1"/>
  <c r="B8111" i="8" s="1"/>
  <c r="F8111" i="8" s="1"/>
  <c r="E8113" i="1"/>
  <c r="E8112" i="1"/>
  <c r="B8109" i="8" s="1"/>
  <c r="F8109" i="8" s="1"/>
  <c r="E8111" i="1"/>
  <c r="E8110" i="1"/>
  <c r="B8107" i="8" s="1"/>
  <c r="F8107" i="8" s="1"/>
  <c r="E8109" i="1"/>
  <c r="B8106" i="8" s="1"/>
  <c r="F8106" i="8" s="1"/>
  <c r="E8108" i="1"/>
  <c r="B8105" i="8" s="1"/>
  <c r="F8105" i="8" s="1"/>
  <c r="E8107" i="1"/>
  <c r="B8104" i="8" s="1"/>
  <c r="F8104" i="8" s="1"/>
  <c r="E8106" i="1"/>
  <c r="B8103" i="8" s="1"/>
  <c r="F8103" i="8" s="1"/>
  <c r="E8105" i="1"/>
  <c r="B8102" i="8" s="1"/>
  <c r="F8102" i="8" s="1"/>
  <c r="E8104" i="1"/>
  <c r="B8101" i="8" s="1"/>
  <c r="F8101" i="8" s="1"/>
  <c r="E8103" i="1"/>
  <c r="B8100" i="8" s="1"/>
  <c r="F8100" i="8" s="1"/>
  <c r="E8102" i="1"/>
  <c r="B8099" i="8" s="1"/>
  <c r="F8099" i="8" s="1"/>
  <c r="E8101" i="1"/>
  <c r="B8098" i="8" s="1"/>
  <c r="F8098" i="8" s="1"/>
  <c r="E8100" i="1"/>
  <c r="B8097" i="8" s="1"/>
  <c r="F8097" i="8" s="1"/>
  <c r="E8099" i="1"/>
  <c r="B8096" i="8" s="1"/>
  <c r="F8096" i="8" s="1"/>
  <c r="E8098" i="1"/>
  <c r="B8095" i="8" s="1"/>
  <c r="F8095" i="8" s="1"/>
  <c r="E8097" i="1"/>
  <c r="B8094" i="8" s="1"/>
  <c r="F8094" i="8" s="1"/>
  <c r="E8096" i="1"/>
  <c r="B8093" i="8" s="1"/>
  <c r="F8093" i="8" s="1"/>
  <c r="E8095" i="1"/>
  <c r="B8092" i="8" s="1"/>
  <c r="F8092" i="8" s="1"/>
  <c r="E8094" i="1"/>
  <c r="B8091" i="8" s="1"/>
  <c r="F8091" i="8" s="1"/>
  <c r="E8093" i="1"/>
  <c r="B8090" i="8" s="1"/>
  <c r="F8090" i="8" s="1"/>
  <c r="E8092" i="1"/>
  <c r="B8089" i="8" s="1"/>
  <c r="F8089" i="8" s="1"/>
  <c r="E8091" i="1"/>
  <c r="B8088" i="8" s="1"/>
  <c r="F8088" i="8" s="1"/>
  <c r="E8090" i="1"/>
  <c r="B8087" i="8" s="1"/>
  <c r="F8087" i="8" s="1"/>
  <c r="E8089" i="1"/>
  <c r="B8086" i="8" s="1"/>
  <c r="F8086" i="8" s="1"/>
  <c r="E8088" i="1"/>
  <c r="B8085" i="8" s="1"/>
  <c r="F8085" i="8" s="1"/>
  <c r="E8087" i="1"/>
  <c r="B8084" i="8" s="1"/>
  <c r="F8084" i="8" s="1"/>
  <c r="E8086" i="1"/>
  <c r="B8083" i="8" s="1"/>
  <c r="F8083" i="8" s="1"/>
  <c r="E8085" i="1"/>
  <c r="B8082" i="8" s="1"/>
  <c r="F8082" i="8" s="1"/>
  <c r="E8084" i="1"/>
  <c r="B8081" i="8" s="1"/>
  <c r="F8081" i="8" s="1"/>
  <c r="E8083" i="1"/>
  <c r="B8080" i="8" s="1"/>
  <c r="F8080" i="8" s="1"/>
  <c r="E8082" i="1"/>
  <c r="B8079" i="8" s="1"/>
  <c r="F8079" i="8" s="1"/>
  <c r="E8081" i="1"/>
  <c r="B8078" i="8" s="1"/>
  <c r="F8078" i="8" s="1"/>
  <c r="E8080" i="1"/>
  <c r="B8077" i="8" s="1"/>
  <c r="F8077" i="8" s="1"/>
  <c r="E8079" i="1"/>
  <c r="B8076" i="8" s="1"/>
  <c r="F8076" i="8" s="1"/>
  <c r="E8078" i="1"/>
  <c r="B8075" i="8" s="1"/>
  <c r="F8075" i="8" s="1"/>
  <c r="E8077" i="1"/>
  <c r="B8074" i="8" s="1"/>
  <c r="F8074" i="8" s="1"/>
  <c r="E8076" i="1"/>
  <c r="B8073" i="8" s="1"/>
  <c r="F8073" i="8" s="1"/>
  <c r="E8075" i="1"/>
  <c r="B8072" i="8" s="1"/>
  <c r="F8072" i="8" s="1"/>
  <c r="E8074" i="1"/>
  <c r="B8071" i="8" s="1"/>
  <c r="F8071" i="8" s="1"/>
  <c r="E8073" i="1"/>
  <c r="B8070" i="8" s="1"/>
  <c r="F8070" i="8" s="1"/>
  <c r="E8072" i="1"/>
  <c r="B8069" i="8" s="1"/>
  <c r="F8069" i="8" s="1"/>
  <c r="E8071" i="1"/>
  <c r="B8068" i="8" s="1"/>
  <c r="F8068" i="8" s="1"/>
  <c r="E8070" i="1"/>
  <c r="B8067" i="8" s="1"/>
  <c r="F8067" i="8" s="1"/>
  <c r="E8069" i="1"/>
  <c r="B8066" i="8" s="1"/>
  <c r="F8066" i="8" s="1"/>
  <c r="E8068" i="1"/>
  <c r="B8065" i="8" s="1"/>
  <c r="F8065" i="8" s="1"/>
  <c r="E8067" i="1"/>
  <c r="B8064" i="8" s="1"/>
  <c r="F8064" i="8" s="1"/>
  <c r="E8066" i="1"/>
  <c r="B8063" i="8" s="1"/>
  <c r="F8063" i="8" s="1"/>
  <c r="E8065" i="1"/>
  <c r="B8062" i="8" s="1"/>
  <c r="F8062" i="8" s="1"/>
  <c r="E8064" i="1"/>
  <c r="B8061" i="8" s="1"/>
  <c r="F8061" i="8" s="1"/>
  <c r="E8063" i="1"/>
  <c r="B8060" i="8" s="1"/>
  <c r="F8060" i="8" s="1"/>
  <c r="E8062" i="1"/>
  <c r="B8059" i="8" s="1"/>
  <c r="F8059" i="8" s="1"/>
  <c r="E8061" i="1"/>
  <c r="B8058" i="8" s="1"/>
  <c r="F8058" i="8" s="1"/>
  <c r="E8060" i="1"/>
  <c r="B8057" i="8" s="1"/>
  <c r="F8057" i="8" s="1"/>
  <c r="E8059" i="1"/>
  <c r="B8056" i="8" s="1"/>
  <c r="F8056" i="8" s="1"/>
  <c r="E8058" i="1"/>
  <c r="B8055" i="8" s="1"/>
  <c r="F8055" i="8" s="1"/>
  <c r="E8057" i="1"/>
  <c r="B8054" i="8" s="1"/>
  <c r="F8054" i="8" s="1"/>
  <c r="E8056" i="1"/>
  <c r="B8053" i="8" s="1"/>
  <c r="F8053" i="8" s="1"/>
  <c r="E8055" i="1"/>
  <c r="B8052" i="8" s="1"/>
  <c r="F8052" i="8" s="1"/>
  <c r="E8054" i="1"/>
  <c r="B8051" i="8" s="1"/>
  <c r="F8051" i="8" s="1"/>
  <c r="E8053" i="1"/>
  <c r="B8050" i="8" s="1"/>
  <c r="F8050" i="8" s="1"/>
  <c r="E8052" i="1"/>
  <c r="B8049" i="8" s="1"/>
  <c r="F8049" i="8" s="1"/>
  <c r="E8051" i="1"/>
  <c r="B8048" i="8" s="1"/>
  <c r="F8048" i="8" s="1"/>
  <c r="E8050" i="1"/>
  <c r="B8047" i="8" s="1"/>
  <c r="F8047" i="8" s="1"/>
  <c r="E8049" i="1"/>
  <c r="E8048" i="1"/>
  <c r="B8045" i="8" s="1"/>
  <c r="F8045" i="8" s="1"/>
  <c r="E8047" i="1"/>
  <c r="E8046" i="1"/>
  <c r="B8043" i="8" s="1"/>
  <c r="F8043" i="8" s="1"/>
  <c r="E8045" i="1"/>
  <c r="E8044" i="1"/>
  <c r="B8041" i="8" s="1"/>
  <c r="F8041" i="8" s="1"/>
  <c r="E8043" i="1"/>
  <c r="E8042" i="1"/>
  <c r="B8039" i="8" s="1"/>
  <c r="F8039" i="8" s="1"/>
  <c r="E8041" i="1"/>
  <c r="E8040" i="1"/>
  <c r="B8037" i="8" s="1"/>
  <c r="F8037" i="8" s="1"/>
  <c r="E8039" i="1"/>
  <c r="E8038" i="1"/>
  <c r="B8035" i="8" s="1"/>
  <c r="F8035" i="8" s="1"/>
  <c r="E8037" i="1"/>
  <c r="E8036" i="1"/>
  <c r="B8033" i="8" s="1"/>
  <c r="F8033" i="8" s="1"/>
  <c r="E8035" i="1"/>
  <c r="E8034" i="1"/>
  <c r="B8031" i="8" s="1"/>
  <c r="F8031" i="8" s="1"/>
  <c r="E8033" i="1"/>
  <c r="E8032" i="1"/>
  <c r="B8029" i="8" s="1"/>
  <c r="F8029" i="8" s="1"/>
  <c r="E8031" i="1"/>
  <c r="E8030" i="1"/>
  <c r="B8027" i="8" s="1"/>
  <c r="F8027" i="8" s="1"/>
  <c r="E8029" i="1"/>
  <c r="E8028" i="1"/>
  <c r="B8025" i="8" s="1"/>
  <c r="F8025" i="8" s="1"/>
  <c r="E8027" i="1"/>
  <c r="E8026" i="1"/>
  <c r="B8023" i="8" s="1"/>
  <c r="F8023" i="8" s="1"/>
  <c r="E8025" i="1"/>
  <c r="E8024" i="1"/>
  <c r="B8021" i="8" s="1"/>
  <c r="F8021" i="8" s="1"/>
  <c r="E8023" i="1"/>
  <c r="E8022" i="1"/>
  <c r="B8019" i="8" s="1"/>
  <c r="F8019" i="8" s="1"/>
  <c r="E8021" i="1"/>
  <c r="E8020" i="1"/>
  <c r="B8017" i="8" s="1"/>
  <c r="F8017" i="8" s="1"/>
  <c r="E8019" i="1"/>
  <c r="E8018" i="1"/>
  <c r="B8015" i="8" s="1"/>
  <c r="F8015" i="8" s="1"/>
  <c r="E8017" i="1"/>
  <c r="E8016" i="1"/>
  <c r="B8013" i="8" s="1"/>
  <c r="F8013" i="8" s="1"/>
  <c r="E8015" i="1"/>
  <c r="B8012" i="8" s="1"/>
  <c r="F8012" i="8" s="1"/>
  <c r="E8014" i="1"/>
  <c r="B8011" i="8" s="1"/>
  <c r="F8011" i="8" s="1"/>
  <c r="E8013" i="1"/>
  <c r="B8010" i="8" s="1"/>
  <c r="F8010" i="8" s="1"/>
  <c r="E8012" i="1"/>
  <c r="B8009" i="8" s="1"/>
  <c r="F8009" i="8" s="1"/>
  <c r="E8011" i="1"/>
  <c r="B8008" i="8" s="1"/>
  <c r="F8008" i="8" s="1"/>
  <c r="E8010" i="1"/>
  <c r="B8007" i="8" s="1"/>
  <c r="F8007" i="8" s="1"/>
  <c r="E8009" i="1"/>
  <c r="B8006" i="8" s="1"/>
  <c r="F8006" i="8" s="1"/>
  <c r="E8008" i="1"/>
  <c r="B8005" i="8" s="1"/>
  <c r="F8005" i="8" s="1"/>
  <c r="E8007" i="1"/>
  <c r="B8004" i="8" s="1"/>
  <c r="F8004" i="8" s="1"/>
  <c r="E8006" i="1"/>
  <c r="B8003" i="8" s="1"/>
  <c r="F8003" i="8" s="1"/>
  <c r="E8005" i="1"/>
  <c r="B8002" i="8" s="1"/>
  <c r="F8002" i="8" s="1"/>
  <c r="E8004" i="1"/>
  <c r="B8001" i="8" s="1"/>
  <c r="F8001" i="8" s="1"/>
  <c r="E8003" i="1"/>
  <c r="B8000" i="8" s="1"/>
  <c r="F8000" i="8" s="1"/>
  <c r="E8002" i="1"/>
  <c r="B7999" i="8" s="1"/>
  <c r="F7999" i="8" s="1"/>
  <c r="E8001" i="1"/>
  <c r="B7998" i="8" s="1"/>
  <c r="F7998" i="8" s="1"/>
  <c r="E8000" i="1"/>
  <c r="B7997" i="8" s="1"/>
  <c r="F7997" i="8" s="1"/>
  <c r="E7999" i="1"/>
  <c r="B7996" i="8" s="1"/>
  <c r="F7996" i="8" s="1"/>
  <c r="E7998" i="1"/>
  <c r="B7995" i="8" s="1"/>
  <c r="F7995" i="8" s="1"/>
  <c r="E7997" i="1"/>
  <c r="B7994" i="8" s="1"/>
  <c r="F7994" i="8" s="1"/>
  <c r="E7996" i="1"/>
  <c r="B7993" i="8" s="1"/>
  <c r="F7993" i="8" s="1"/>
  <c r="E7995" i="1"/>
  <c r="E7994" i="1"/>
  <c r="B7991" i="8" s="1"/>
  <c r="F7991" i="8" s="1"/>
  <c r="E7993" i="1"/>
  <c r="E7992" i="1"/>
  <c r="B7989" i="8" s="1"/>
  <c r="F7989" i="8" s="1"/>
  <c r="E7991" i="1"/>
  <c r="E7990" i="1"/>
  <c r="B7987" i="8" s="1"/>
  <c r="F7987" i="8" s="1"/>
  <c r="E7989" i="1"/>
  <c r="E7988" i="1"/>
  <c r="B7985" i="8" s="1"/>
  <c r="F7985" i="8" s="1"/>
  <c r="E7987" i="1"/>
  <c r="E7986" i="1"/>
  <c r="B7983" i="8" s="1"/>
  <c r="F7983" i="8" s="1"/>
  <c r="E7985" i="1"/>
  <c r="E7984" i="1"/>
  <c r="B7981" i="8" s="1"/>
  <c r="F7981" i="8" s="1"/>
  <c r="E7983" i="1"/>
  <c r="E7982" i="1"/>
  <c r="B7979" i="8" s="1"/>
  <c r="F7979" i="8" s="1"/>
  <c r="E7981" i="1"/>
  <c r="E7980" i="1"/>
  <c r="B7977" i="8" s="1"/>
  <c r="F7977" i="8" s="1"/>
  <c r="E7979" i="1"/>
  <c r="E7978" i="1"/>
  <c r="B7975" i="8" s="1"/>
  <c r="F7975" i="8" s="1"/>
  <c r="E7977" i="1"/>
  <c r="E7976" i="1"/>
  <c r="B7973" i="8" s="1"/>
  <c r="F7973" i="8" s="1"/>
  <c r="E7975" i="1"/>
  <c r="E7974" i="1"/>
  <c r="E7973" i="1"/>
  <c r="B7970" i="8" s="1"/>
  <c r="F7970" i="8" s="1"/>
  <c r="E7972" i="1"/>
  <c r="E7971" i="1"/>
  <c r="B7968" i="8" s="1"/>
  <c r="F7968" i="8" s="1"/>
  <c r="E7970" i="1"/>
  <c r="E7969" i="1"/>
  <c r="B7966" i="8" s="1"/>
  <c r="F7966" i="8" s="1"/>
  <c r="E7968" i="1"/>
  <c r="E7967" i="1"/>
  <c r="B7964" i="8" s="1"/>
  <c r="F7964" i="8" s="1"/>
  <c r="E7966" i="1"/>
  <c r="E7965" i="1"/>
  <c r="B7962" i="8" s="1"/>
  <c r="F7962" i="8" s="1"/>
  <c r="E7964" i="1"/>
  <c r="E7963" i="1"/>
  <c r="B7960" i="8" s="1"/>
  <c r="F7960" i="8" s="1"/>
  <c r="E7962" i="1"/>
  <c r="E7961" i="1"/>
  <c r="B7958" i="8" s="1"/>
  <c r="F7958" i="8" s="1"/>
  <c r="E7960" i="1"/>
  <c r="B7957" i="8" s="1"/>
  <c r="F7957" i="8" s="1"/>
  <c r="E7959" i="1"/>
  <c r="B7956" i="8" s="1"/>
  <c r="F7956" i="8" s="1"/>
  <c r="E7958" i="1"/>
  <c r="B7955" i="8" s="1"/>
  <c r="F7955" i="8" s="1"/>
  <c r="E7957" i="1"/>
  <c r="B7954" i="8" s="1"/>
  <c r="F7954" i="8" s="1"/>
  <c r="E7956" i="1"/>
  <c r="E7955" i="1"/>
  <c r="B7952" i="8" s="1"/>
  <c r="F7952" i="8" s="1"/>
  <c r="E7954" i="1"/>
  <c r="B7951" i="8" s="1"/>
  <c r="F7951" i="8" s="1"/>
  <c r="E7953" i="1"/>
  <c r="B7950" i="8" s="1"/>
  <c r="F7950" i="8" s="1"/>
  <c r="E7952" i="1"/>
  <c r="E7951" i="1"/>
  <c r="B7948" i="8" s="1"/>
  <c r="F7948" i="8" s="1"/>
  <c r="E7950" i="1"/>
  <c r="E7949" i="1"/>
  <c r="B7946" i="8" s="1"/>
  <c r="F7946" i="8" s="1"/>
  <c r="E7948" i="1"/>
  <c r="E7947" i="1"/>
  <c r="B7944" i="8" s="1"/>
  <c r="F7944" i="8" s="1"/>
  <c r="E7946" i="1"/>
  <c r="E7945" i="1"/>
  <c r="B7942" i="8" s="1"/>
  <c r="F7942" i="8" s="1"/>
  <c r="E7944" i="1"/>
  <c r="E7943" i="1"/>
  <c r="B7940" i="8" s="1"/>
  <c r="F7940" i="8" s="1"/>
  <c r="E7942" i="1"/>
  <c r="E7941" i="1"/>
  <c r="B7938" i="8" s="1"/>
  <c r="F7938" i="8" s="1"/>
  <c r="E7940" i="1"/>
  <c r="E7939" i="1"/>
  <c r="B7936" i="8" s="1"/>
  <c r="F7936" i="8" s="1"/>
  <c r="E7938" i="1"/>
  <c r="E7937" i="1"/>
  <c r="B7934" i="8" s="1"/>
  <c r="F7934" i="8" s="1"/>
  <c r="E7936" i="1"/>
  <c r="B7933" i="8" s="1"/>
  <c r="F7933" i="8" s="1"/>
  <c r="E7935" i="1"/>
  <c r="E7934" i="1"/>
  <c r="E7933" i="1"/>
  <c r="B7930" i="8" s="1"/>
  <c r="F7930" i="8" s="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B7907" i="8" s="1"/>
  <c r="F7907" i="8" s="1"/>
  <c r="E7909" i="1"/>
  <c r="E7908" i="1"/>
  <c r="B7905" i="8" s="1"/>
  <c r="F7905" i="8" s="1"/>
  <c r="E7907" i="1"/>
  <c r="E7906" i="1"/>
  <c r="B7903" i="8" s="1"/>
  <c r="F7903" i="8" s="1"/>
  <c r="E7905" i="1"/>
  <c r="E7904" i="1"/>
  <c r="B7901" i="8" s="1"/>
  <c r="F7901" i="8" s="1"/>
  <c r="E7903" i="1"/>
  <c r="E7902" i="1"/>
  <c r="B7899" i="8" s="1"/>
  <c r="F7899" i="8" s="1"/>
  <c r="E7901" i="1"/>
  <c r="E7900" i="1"/>
  <c r="E7899" i="1"/>
  <c r="E7898" i="1"/>
  <c r="E7897" i="1"/>
  <c r="B7894" i="8" s="1"/>
  <c r="F7894" i="8" s="1"/>
  <c r="E7896" i="1"/>
  <c r="E7895" i="1"/>
  <c r="B7892" i="8" s="1"/>
  <c r="F7892" i="8" s="1"/>
  <c r="E7894" i="1"/>
  <c r="E7893" i="1"/>
  <c r="E7892" i="1"/>
  <c r="E7891" i="1"/>
  <c r="B7888" i="8" s="1"/>
  <c r="F7888" i="8" s="1"/>
  <c r="E7890" i="1"/>
  <c r="B7887" i="8" s="1"/>
  <c r="F7887" i="8" s="1"/>
  <c r="E7889" i="1"/>
  <c r="B7886" i="8" s="1"/>
  <c r="F7886" i="8" s="1"/>
  <c r="E7888" i="1"/>
  <c r="B7885" i="8" s="1"/>
  <c r="F7885" i="8" s="1"/>
  <c r="E7887" i="1"/>
  <c r="B7884" i="8" s="1"/>
  <c r="F7884" i="8" s="1"/>
  <c r="E7886" i="1"/>
  <c r="B7883" i="8" s="1"/>
  <c r="F7883" i="8" s="1"/>
  <c r="E7885" i="1"/>
  <c r="E7884" i="1"/>
  <c r="E7883" i="1"/>
  <c r="E7882" i="1"/>
  <c r="B7879" i="8" s="1"/>
  <c r="F7879" i="8" s="1"/>
  <c r="E7881" i="1"/>
  <c r="B7878" i="8" s="1"/>
  <c r="F7878" i="8" s="1"/>
  <c r="E7880" i="1"/>
  <c r="B7877" i="8" s="1"/>
  <c r="F7877" i="8" s="1"/>
  <c r="E7879" i="1"/>
  <c r="B7876" i="8" s="1"/>
  <c r="F7876" i="8" s="1"/>
  <c r="E7878" i="1"/>
  <c r="B7875" i="8" s="1"/>
  <c r="F7875" i="8" s="1"/>
  <c r="E7877" i="1"/>
  <c r="E7876" i="1"/>
  <c r="B7873" i="8" s="1"/>
  <c r="F7873" i="8" s="1"/>
  <c r="E7875" i="1"/>
  <c r="B7872" i="8" s="1"/>
  <c r="F7872" i="8" s="1"/>
  <c r="E7874" i="1"/>
  <c r="B7871" i="8" s="1"/>
  <c r="F7871" i="8" s="1"/>
  <c r="E7873" i="1"/>
  <c r="B7870" i="8" s="1"/>
  <c r="F7870" i="8" s="1"/>
  <c r="E7872" i="1"/>
  <c r="E7871" i="1"/>
  <c r="E7870" i="1"/>
  <c r="E7869" i="1"/>
  <c r="E7868" i="1"/>
  <c r="E7867" i="1"/>
  <c r="E7866" i="1"/>
  <c r="E7865" i="1"/>
  <c r="E7864" i="1"/>
  <c r="E7863" i="1"/>
  <c r="E7862" i="1"/>
  <c r="E7861" i="1"/>
  <c r="E7860" i="1"/>
  <c r="B7857" i="8" s="1"/>
  <c r="F7857" i="8" s="1"/>
  <c r="E7859" i="1"/>
  <c r="B7856" i="8" s="1"/>
  <c r="F7856" i="8" s="1"/>
  <c r="E7858" i="1"/>
  <c r="B7855" i="8" s="1"/>
  <c r="F7855" i="8" s="1"/>
  <c r="E7857" i="1"/>
  <c r="B7854" i="8" s="1"/>
  <c r="F7854" i="8" s="1"/>
  <c r="E7856" i="1"/>
  <c r="B7853" i="8" s="1"/>
  <c r="F7853" i="8" s="1"/>
  <c r="E7855" i="1"/>
  <c r="B7852" i="8" s="1"/>
  <c r="F7852" i="8" s="1"/>
  <c r="E7854" i="1"/>
  <c r="B7851" i="8" s="1"/>
  <c r="F7851" i="8" s="1"/>
  <c r="E7853" i="1"/>
  <c r="B7850" i="8" s="1"/>
  <c r="F7850" i="8" s="1"/>
  <c r="E7852" i="1"/>
  <c r="B7849" i="8" s="1"/>
  <c r="F7849" i="8" s="1"/>
  <c r="E7851" i="1"/>
  <c r="B7848" i="8" s="1"/>
  <c r="F7848" i="8" s="1"/>
  <c r="E7850" i="1"/>
  <c r="B7847" i="8" s="1"/>
  <c r="F7847" i="8" s="1"/>
  <c r="E7849" i="1"/>
  <c r="B7846" i="8" s="1"/>
  <c r="F7846" i="8" s="1"/>
  <c r="E7848" i="1"/>
  <c r="B7845" i="8" s="1"/>
  <c r="F7845" i="8" s="1"/>
  <c r="E7847" i="1"/>
  <c r="B7844" i="8" s="1"/>
  <c r="F7844" i="8" s="1"/>
  <c r="E7846" i="1"/>
  <c r="B7843" i="8" s="1"/>
  <c r="F7843" i="8" s="1"/>
  <c r="E7845" i="1"/>
  <c r="B7842" i="8" s="1"/>
  <c r="F7842" i="8" s="1"/>
  <c r="E7844" i="1"/>
  <c r="B7841" i="8" s="1"/>
  <c r="F7841" i="8" s="1"/>
  <c r="E7843" i="1"/>
  <c r="B7840" i="8" s="1"/>
  <c r="F7840" i="8" s="1"/>
  <c r="E7842" i="1"/>
  <c r="B7839" i="8" s="1"/>
  <c r="F7839" i="8" s="1"/>
  <c r="E7841" i="1"/>
  <c r="B7838" i="8" s="1"/>
  <c r="F7838" i="8" s="1"/>
  <c r="E7840" i="1"/>
  <c r="B7837" i="8" s="1"/>
  <c r="F7837" i="8" s="1"/>
  <c r="E7839" i="1"/>
  <c r="B7836" i="8" s="1"/>
  <c r="F7836" i="8" s="1"/>
  <c r="E7838" i="1"/>
  <c r="B7835" i="8" s="1"/>
  <c r="F7835" i="8" s="1"/>
  <c r="E7837" i="1"/>
  <c r="B7834" i="8" s="1"/>
  <c r="F7834" i="8" s="1"/>
  <c r="E7836" i="1"/>
  <c r="B7833" i="8" s="1"/>
  <c r="F7833" i="8" s="1"/>
  <c r="E7835" i="1"/>
  <c r="B7832" i="8" s="1"/>
  <c r="F7832" i="8" s="1"/>
  <c r="E7834" i="1"/>
  <c r="B7831" i="8" s="1"/>
  <c r="F7831" i="8" s="1"/>
  <c r="E7833" i="1"/>
  <c r="B7830" i="8" s="1"/>
  <c r="F7830" i="8" s="1"/>
  <c r="E7832" i="1"/>
  <c r="B7829" i="8" s="1"/>
  <c r="F7829" i="8" s="1"/>
  <c r="E7831" i="1"/>
  <c r="B7828" i="8" s="1"/>
  <c r="F7828" i="8" s="1"/>
  <c r="E7830" i="1"/>
  <c r="B7827" i="8" s="1"/>
  <c r="F7827" i="8" s="1"/>
  <c r="E7829" i="1"/>
  <c r="B7826" i="8" s="1"/>
  <c r="F7826" i="8" s="1"/>
  <c r="E7828" i="1"/>
  <c r="B7825" i="8" s="1"/>
  <c r="F7825" i="8" s="1"/>
  <c r="E7827" i="1"/>
  <c r="B7824" i="8" s="1"/>
  <c r="F7824" i="8" s="1"/>
  <c r="E7826" i="1"/>
  <c r="B7823" i="8" s="1"/>
  <c r="F7823" i="8" s="1"/>
  <c r="E7825" i="1"/>
  <c r="B7822" i="8" s="1"/>
  <c r="F7822" i="8" s="1"/>
  <c r="E7824" i="1"/>
  <c r="B7821" i="8" s="1"/>
  <c r="F7821" i="8" s="1"/>
  <c r="E7823" i="1"/>
  <c r="B7820" i="8" s="1"/>
  <c r="F7820" i="8" s="1"/>
  <c r="E7822" i="1"/>
  <c r="B7819" i="8" s="1"/>
  <c r="F7819" i="8" s="1"/>
  <c r="E7821" i="1"/>
  <c r="B7818" i="8" s="1"/>
  <c r="F7818" i="8" s="1"/>
  <c r="E7820" i="1"/>
  <c r="B7817" i="8" s="1"/>
  <c r="F7817" i="8" s="1"/>
  <c r="E7819" i="1"/>
  <c r="B7816" i="8" s="1"/>
  <c r="F7816" i="8" s="1"/>
  <c r="E7818" i="1"/>
  <c r="B7815" i="8" s="1"/>
  <c r="F7815" i="8" s="1"/>
  <c r="E7817" i="1"/>
  <c r="B7814" i="8" s="1"/>
  <c r="F7814" i="8" s="1"/>
  <c r="E7816" i="1"/>
  <c r="B7813" i="8" s="1"/>
  <c r="F7813" i="8" s="1"/>
  <c r="E7815" i="1"/>
  <c r="B7812" i="8" s="1"/>
  <c r="F7812" i="8" s="1"/>
  <c r="E7814" i="1"/>
  <c r="B7811" i="8" s="1"/>
  <c r="F7811" i="8" s="1"/>
  <c r="E7813" i="1"/>
  <c r="B7810" i="8" s="1"/>
  <c r="F7810" i="8" s="1"/>
  <c r="E7812" i="1"/>
  <c r="B7809" i="8" s="1"/>
  <c r="F7809" i="8" s="1"/>
  <c r="E7811" i="1"/>
  <c r="B7808" i="8" s="1"/>
  <c r="F7808" i="8" s="1"/>
  <c r="E7810" i="1"/>
  <c r="B7807" i="8" s="1"/>
  <c r="F7807" i="8" s="1"/>
  <c r="E7809" i="1"/>
  <c r="B7806" i="8" s="1"/>
  <c r="F7806" i="8" s="1"/>
  <c r="E7808" i="1"/>
  <c r="B7805" i="8" s="1"/>
  <c r="F7805" i="8" s="1"/>
  <c r="E7807" i="1"/>
  <c r="B7804" i="8" s="1"/>
  <c r="F7804" i="8" s="1"/>
  <c r="E7806" i="1"/>
  <c r="B7803" i="8" s="1"/>
  <c r="F7803" i="8" s="1"/>
  <c r="E7805" i="1"/>
  <c r="B7802" i="8" s="1"/>
  <c r="F7802" i="8" s="1"/>
  <c r="E7804" i="1"/>
  <c r="B7801" i="8" s="1"/>
  <c r="F7801" i="8" s="1"/>
  <c r="E7803" i="1"/>
  <c r="B7800" i="8" s="1"/>
  <c r="F7800" i="8" s="1"/>
  <c r="E7802" i="1"/>
  <c r="B7799" i="8" s="1"/>
  <c r="F7799" i="8" s="1"/>
  <c r="E7801" i="1"/>
  <c r="B7798" i="8" s="1"/>
  <c r="F7798" i="8" s="1"/>
  <c r="E7800" i="1"/>
  <c r="B7797" i="8" s="1"/>
  <c r="F7797" i="8" s="1"/>
  <c r="E7799" i="1"/>
  <c r="B7796" i="8" s="1"/>
  <c r="F7796" i="8" s="1"/>
  <c r="E7798" i="1"/>
  <c r="B7795" i="8" s="1"/>
  <c r="F7795" i="8" s="1"/>
  <c r="E7797" i="1"/>
  <c r="B7794" i="8" s="1"/>
  <c r="F7794" i="8" s="1"/>
  <c r="E7796" i="1"/>
  <c r="B7793" i="8" s="1"/>
  <c r="F7793" i="8" s="1"/>
  <c r="E7795" i="1"/>
  <c r="B7792" i="8" s="1"/>
  <c r="F7792" i="8" s="1"/>
  <c r="E7794" i="1"/>
  <c r="B7791" i="8" s="1"/>
  <c r="F7791" i="8" s="1"/>
  <c r="E7793" i="1"/>
  <c r="B7790" i="8" s="1"/>
  <c r="F7790" i="8" s="1"/>
  <c r="E7792" i="1"/>
  <c r="B7789" i="8" s="1"/>
  <c r="F7789" i="8" s="1"/>
  <c r="E7791" i="1"/>
  <c r="B7788" i="8" s="1"/>
  <c r="F7788" i="8" s="1"/>
  <c r="E7790" i="1"/>
  <c r="B7787" i="8" s="1"/>
  <c r="F7787" i="8" s="1"/>
  <c r="E7789" i="1"/>
  <c r="B7786" i="8" s="1"/>
  <c r="F7786" i="8" s="1"/>
  <c r="E7788" i="1"/>
  <c r="B7785" i="8" s="1"/>
  <c r="F7785" i="8" s="1"/>
  <c r="E7787" i="1"/>
  <c r="B7784" i="8" s="1"/>
  <c r="F7784" i="8" s="1"/>
  <c r="E7786" i="1"/>
  <c r="B7783" i="8" s="1"/>
  <c r="F7783" i="8" s="1"/>
  <c r="E7785" i="1"/>
  <c r="B7782" i="8" s="1"/>
  <c r="F7782" i="8" s="1"/>
  <c r="E7784" i="1"/>
  <c r="B7781" i="8" s="1"/>
  <c r="F7781" i="8" s="1"/>
  <c r="E7783" i="1"/>
  <c r="B7780" i="8" s="1"/>
  <c r="F7780" i="8" s="1"/>
  <c r="E7782" i="1"/>
  <c r="B7779" i="8" s="1"/>
  <c r="F7779" i="8" s="1"/>
  <c r="E7781" i="1"/>
  <c r="B7778" i="8" s="1"/>
  <c r="F7778" i="8" s="1"/>
  <c r="E7780" i="1"/>
  <c r="B7777" i="8" s="1"/>
  <c r="F7777" i="8" s="1"/>
  <c r="E7779" i="1"/>
  <c r="B7776" i="8" s="1"/>
  <c r="F7776" i="8" s="1"/>
  <c r="E7778" i="1"/>
  <c r="B7775" i="8" s="1"/>
  <c r="F7775" i="8" s="1"/>
  <c r="E7777" i="1"/>
  <c r="B7774" i="8" s="1"/>
  <c r="F7774" i="8" s="1"/>
  <c r="E7776" i="1"/>
  <c r="B7773" i="8" s="1"/>
  <c r="F7773" i="8" s="1"/>
  <c r="E7775" i="1"/>
  <c r="B7772" i="8" s="1"/>
  <c r="F7772" i="8" s="1"/>
  <c r="E7774" i="1"/>
  <c r="B7771" i="8" s="1"/>
  <c r="F7771" i="8" s="1"/>
  <c r="E7773" i="1"/>
  <c r="B7770" i="8" s="1"/>
  <c r="F7770" i="8" s="1"/>
  <c r="E7772" i="1"/>
  <c r="B7769" i="8" s="1"/>
  <c r="F7769" i="8" s="1"/>
  <c r="E7771" i="1"/>
  <c r="B7768" i="8" s="1"/>
  <c r="F7768" i="8" s="1"/>
  <c r="E7770" i="1"/>
  <c r="B7767" i="8" s="1"/>
  <c r="F7767" i="8" s="1"/>
  <c r="E7769" i="1"/>
  <c r="B7766" i="8" s="1"/>
  <c r="F7766" i="8" s="1"/>
  <c r="E7768" i="1"/>
  <c r="B7765" i="8" s="1"/>
  <c r="F7765" i="8" s="1"/>
  <c r="E7767" i="1"/>
  <c r="B7764" i="8" s="1"/>
  <c r="F7764" i="8" s="1"/>
  <c r="E7766" i="1"/>
  <c r="B7763" i="8" s="1"/>
  <c r="F7763" i="8" s="1"/>
  <c r="E7765" i="1"/>
  <c r="B7762" i="8" s="1"/>
  <c r="F7762" i="8" s="1"/>
  <c r="E7764" i="1"/>
  <c r="B7761" i="8" s="1"/>
  <c r="F7761" i="8" s="1"/>
  <c r="E7763" i="1"/>
  <c r="B7760" i="8" s="1"/>
  <c r="F7760" i="8" s="1"/>
  <c r="E7762" i="1"/>
  <c r="B7759" i="8" s="1"/>
  <c r="F7759" i="8" s="1"/>
  <c r="E7761" i="1"/>
  <c r="B7758" i="8" s="1"/>
  <c r="F7758" i="8" s="1"/>
  <c r="E7760" i="1"/>
  <c r="B7757" i="8" s="1"/>
  <c r="F7757" i="8" s="1"/>
  <c r="E7759" i="1"/>
  <c r="B7756" i="8" s="1"/>
  <c r="F7756" i="8" s="1"/>
  <c r="E7758" i="1"/>
  <c r="B7755" i="8" s="1"/>
  <c r="F7755" i="8" s="1"/>
  <c r="E7757" i="1"/>
  <c r="B7754" i="8" s="1"/>
  <c r="F7754" i="8" s="1"/>
  <c r="E7756" i="1"/>
  <c r="B7753" i="8" s="1"/>
  <c r="F7753" i="8" s="1"/>
  <c r="E7755" i="1"/>
  <c r="B7752" i="8" s="1"/>
  <c r="F7752" i="8" s="1"/>
  <c r="E7754" i="1"/>
  <c r="B7751" i="8" s="1"/>
  <c r="F7751" i="8" s="1"/>
  <c r="E7753" i="1"/>
  <c r="B7750" i="8" s="1"/>
  <c r="F7750" i="8" s="1"/>
  <c r="E7752" i="1"/>
  <c r="B7749" i="8" s="1"/>
  <c r="F7749" i="8" s="1"/>
  <c r="E7751" i="1"/>
  <c r="B7748" i="8" s="1"/>
  <c r="F7748" i="8" s="1"/>
  <c r="E7750" i="1"/>
  <c r="B7747" i="8" s="1"/>
  <c r="F7747" i="8" s="1"/>
  <c r="E7749" i="1"/>
  <c r="B7746" i="8" s="1"/>
  <c r="F7746" i="8" s="1"/>
  <c r="E7748" i="1"/>
  <c r="B7745" i="8" s="1"/>
  <c r="F7745" i="8" s="1"/>
  <c r="E7747" i="1"/>
  <c r="B7744" i="8" s="1"/>
  <c r="F7744" i="8" s="1"/>
  <c r="E7746" i="1"/>
  <c r="B7743" i="8" s="1"/>
  <c r="F7743" i="8" s="1"/>
  <c r="E7745" i="1"/>
  <c r="B7742" i="8" s="1"/>
  <c r="F7742" i="8" s="1"/>
  <c r="E7744" i="1"/>
  <c r="B7741" i="8" s="1"/>
  <c r="F7741" i="8" s="1"/>
  <c r="E7743" i="1"/>
  <c r="B7740" i="8" s="1"/>
  <c r="F7740" i="8" s="1"/>
  <c r="E7742" i="1"/>
  <c r="B7739" i="8" s="1"/>
  <c r="F7739" i="8" s="1"/>
  <c r="E7741" i="1"/>
  <c r="B7738" i="8" s="1"/>
  <c r="F7738" i="8" s="1"/>
  <c r="E7740" i="1"/>
  <c r="B7737" i="8" s="1"/>
  <c r="F7737" i="8" s="1"/>
  <c r="E7739" i="1"/>
  <c r="B7736" i="8" s="1"/>
  <c r="F7736" i="8" s="1"/>
  <c r="E7738" i="1"/>
  <c r="B7735" i="8" s="1"/>
  <c r="F7735" i="8" s="1"/>
  <c r="E7737" i="1"/>
  <c r="E7736" i="1"/>
  <c r="B7733" i="8" s="1"/>
  <c r="F7733" i="8" s="1"/>
  <c r="E7735" i="1"/>
  <c r="B7732" i="8" s="1"/>
  <c r="F7732" i="8" s="1"/>
  <c r="E7734" i="1"/>
  <c r="B7731" i="8" s="1"/>
  <c r="F7731" i="8" s="1"/>
  <c r="E7733" i="1"/>
  <c r="E7732" i="1"/>
  <c r="B7729" i="8" s="1"/>
  <c r="F7729" i="8" s="1"/>
  <c r="E7731" i="1"/>
  <c r="E7730" i="1"/>
  <c r="B7727" i="8" s="1"/>
  <c r="F7727" i="8" s="1"/>
  <c r="E7729" i="1"/>
  <c r="E7728" i="1"/>
  <c r="B7725" i="8" s="1"/>
  <c r="F7725" i="8" s="1"/>
  <c r="E7727" i="1"/>
  <c r="E7726" i="1"/>
  <c r="B7723" i="8" s="1"/>
  <c r="F7723" i="8" s="1"/>
  <c r="E7725" i="1"/>
  <c r="E7724" i="1"/>
  <c r="B7721" i="8" s="1"/>
  <c r="F7721" i="8" s="1"/>
  <c r="E7723" i="1"/>
  <c r="E7722" i="1"/>
  <c r="B7719" i="8" s="1"/>
  <c r="F7719" i="8" s="1"/>
  <c r="E7721" i="1"/>
  <c r="E7720" i="1"/>
  <c r="B7717" i="8" s="1"/>
  <c r="F7717" i="8" s="1"/>
  <c r="E7719" i="1"/>
  <c r="E7718" i="1"/>
  <c r="B7715" i="8" s="1"/>
  <c r="F7715" i="8" s="1"/>
  <c r="E7717" i="1"/>
  <c r="E7716" i="1"/>
  <c r="B7713" i="8" s="1"/>
  <c r="F7713" i="8" s="1"/>
  <c r="E7715" i="1"/>
  <c r="E7714" i="1"/>
  <c r="B7711" i="8" s="1"/>
  <c r="F7711" i="8" s="1"/>
  <c r="E7713" i="1"/>
  <c r="E7712" i="1"/>
  <c r="B7709" i="8" s="1"/>
  <c r="F7709" i="8" s="1"/>
  <c r="E7711" i="1"/>
  <c r="E7710" i="1"/>
  <c r="B7707" i="8" s="1"/>
  <c r="F7707" i="8" s="1"/>
  <c r="E7709" i="1"/>
  <c r="E7708" i="1"/>
  <c r="B7705" i="8" s="1"/>
  <c r="F7705" i="8" s="1"/>
  <c r="E7707" i="1"/>
  <c r="E7706" i="1"/>
  <c r="B7703" i="8" s="1"/>
  <c r="F7703" i="8" s="1"/>
  <c r="E7705" i="1"/>
  <c r="E7704" i="1"/>
  <c r="B7701" i="8" s="1"/>
  <c r="F7701" i="8" s="1"/>
  <c r="E7703" i="1"/>
  <c r="E7702" i="1"/>
  <c r="B7699" i="8" s="1"/>
  <c r="F7699" i="8" s="1"/>
  <c r="E7701" i="1"/>
  <c r="E7700" i="1"/>
  <c r="B7697" i="8" s="1"/>
  <c r="F7697" i="8" s="1"/>
  <c r="E7699" i="1"/>
  <c r="E7698" i="1"/>
  <c r="B7695" i="8" s="1"/>
  <c r="F7695" i="8" s="1"/>
  <c r="E7697" i="1"/>
  <c r="E7696" i="1"/>
  <c r="B7693" i="8" s="1"/>
  <c r="F7693" i="8" s="1"/>
  <c r="E7695" i="1"/>
  <c r="E7694" i="1"/>
  <c r="B7691" i="8" s="1"/>
  <c r="F7691" i="8" s="1"/>
  <c r="E7693" i="1"/>
  <c r="E7692" i="1"/>
  <c r="B7689" i="8" s="1"/>
  <c r="F7689" i="8" s="1"/>
  <c r="E7691" i="1"/>
  <c r="E7690" i="1"/>
  <c r="B7687" i="8" s="1"/>
  <c r="F7687" i="8" s="1"/>
  <c r="E7689" i="1"/>
  <c r="E7688" i="1"/>
  <c r="B7685" i="8" s="1"/>
  <c r="F7685" i="8" s="1"/>
  <c r="E7687" i="1"/>
  <c r="E7686" i="1"/>
  <c r="B7683" i="8" s="1"/>
  <c r="F7683" i="8" s="1"/>
  <c r="E7685" i="1"/>
  <c r="E7684" i="1"/>
  <c r="B7681" i="8" s="1"/>
  <c r="F7681" i="8" s="1"/>
  <c r="E7683" i="1"/>
  <c r="E7682" i="1"/>
  <c r="B7679" i="8" s="1"/>
  <c r="F7679" i="8" s="1"/>
  <c r="E7681" i="1"/>
  <c r="E7680" i="1"/>
  <c r="B7677" i="8" s="1"/>
  <c r="F7677" i="8" s="1"/>
  <c r="E7679" i="1"/>
  <c r="E7678" i="1"/>
  <c r="B7675" i="8" s="1"/>
  <c r="F7675" i="8" s="1"/>
  <c r="E7677" i="1"/>
  <c r="B7674" i="8" s="1"/>
  <c r="F7674" i="8" s="1"/>
  <c r="E7676" i="1"/>
  <c r="B7673" i="8" s="1"/>
  <c r="F7673" i="8" s="1"/>
  <c r="E7675" i="1"/>
  <c r="B7672" i="8" s="1"/>
  <c r="F7672" i="8" s="1"/>
  <c r="E7674" i="1"/>
  <c r="B7671" i="8" s="1"/>
  <c r="F7671" i="8" s="1"/>
  <c r="E7673" i="1"/>
  <c r="B7670" i="8" s="1"/>
  <c r="F7670" i="8" s="1"/>
  <c r="E7672" i="1"/>
  <c r="B7669" i="8" s="1"/>
  <c r="F7669" i="8" s="1"/>
  <c r="E7671" i="1"/>
  <c r="B7668" i="8" s="1"/>
  <c r="F7668" i="8" s="1"/>
  <c r="E7670" i="1"/>
  <c r="B7667" i="8" s="1"/>
  <c r="F7667" i="8" s="1"/>
  <c r="E7669" i="1"/>
  <c r="B7666" i="8" s="1"/>
  <c r="F7666" i="8" s="1"/>
  <c r="E7668" i="1"/>
  <c r="B7665" i="8" s="1"/>
  <c r="F7665" i="8" s="1"/>
  <c r="E7667" i="1"/>
  <c r="B7664" i="8" s="1"/>
  <c r="F7664" i="8" s="1"/>
  <c r="E7666" i="1"/>
  <c r="B7663" i="8" s="1"/>
  <c r="F7663" i="8" s="1"/>
  <c r="E7665" i="1"/>
  <c r="B7662" i="8" s="1"/>
  <c r="F7662" i="8" s="1"/>
  <c r="E7664" i="1"/>
  <c r="B7661" i="8" s="1"/>
  <c r="F7661" i="8" s="1"/>
  <c r="E7663" i="1"/>
  <c r="B7660" i="8" s="1"/>
  <c r="F7660" i="8" s="1"/>
  <c r="E7662" i="1"/>
  <c r="B7659" i="8" s="1"/>
  <c r="F7659" i="8" s="1"/>
  <c r="E7661" i="1"/>
  <c r="B7658" i="8" s="1"/>
  <c r="F7658" i="8" s="1"/>
  <c r="E7660" i="1"/>
  <c r="B7657" i="8" s="1"/>
  <c r="F7657" i="8" s="1"/>
  <c r="E7659" i="1"/>
  <c r="B7656" i="8" s="1"/>
  <c r="F7656" i="8" s="1"/>
  <c r="E7658" i="1"/>
  <c r="B7655" i="8" s="1"/>
  <c r="F7655" i="8" s="1"/>
  <c r="E7657" i="1"/>
  <c r="B7654" i="8" s="1"/>
  <c r="F7654" i="8" s="1"/>
  <c r="E7656" i="1"/>
  <c r="B7653" i="8" s="1"/>
  <c r="F7653" i="8" s="1"/>
  <c r="E7655" i="1"/>
  <c r="B7652" i="8" s="1"/>
  <c r="F7652" i="8" s="1"/>
  <c r="E7654" i="1"/>
  <c r="B7651" i="8" s="1"/>
  <c r="F7651" i="8" s="1"/>
  <c r="E7653" i="1"/>
  <c r="B7650" i="8" s="1"/>
  <c r="F7650" i="8" s="1"/>
  <c r="E7652" i="1"/>
  <c r="B7649" i="8" s="1"/>
  <c r="F7649" i="8" s="1"/>
  <c r="E7651" i="1"/>
  <c r="B7648" i="8" s="1"/>
  <c r="F7648" i="8" s="1"/>
  <c r="E7650" i="1"/>
  <c r="B7647" i="8" s="1"/>
  <c r="F7647" i="8" s="1"/>
  <c r="E7649" i="1"/>
  <c r="B7646" i="8" s="1"/>
  <c r="F7646" i="8" s="1"/>
  <c r="E7648" i="1"/>
  <c r="B7645" i="8" s="1"/>
  <c r="F7645" i="8" s="1"/>
  <c r="E7647" i="1"/>
  <c r="B7644" i="8" s="1"/>
  <c r="F7644" i="8" s="1"/>
  <c r="E7646" i="1"/>
  <c r="B7643" i="8" s="1"/>
  <c r="F7643" i="8" s="1"/>
  <c r="E7645" i="1"/>
  <c r="B7642" i="8" s="1"/>
  <c r="F7642" i="8" s="1"/>
  <c r="E7644" i="1"/>
  <c r="B7641" i="8" s="1"/>
  <c r="F7641" i="8" s="1"/>
  <c r="E7643" i="1"/>
  <c r="B7640" i="8" s="1"/>
  <c r="F7640" i="8" s="1"/>
  <c r="E7642" i="1"/>
  <c r="B7639" i="8" s="1"/>
  <c r="F7639" i="8" s="1"/>
  <c r="E7641" i="1"/>
  <c r="B7638" i="8" s="1"/>
  <c r="F7638" i="8" s="1"/>
  <c r="E7640" i="1"/>
  <c r="B7637" i="8" s="1"/>
  <c r="F7637" i="8" s="1"/>
  <c r="E7639" i="1"/>
  <c r="E7638" i="1"/>
  <c r="B7635" i="8" s="1"/>
  <c r="F7635" i="8" s="1"/>
  <c r="E7637" i="1"/>
  <c r="E7636" i="1"/>
  <c r="B7633" i="8" s="1"/>
  <c r="F7633" i="8" s="1"/>
  <c r="E7635" i="1"/>
  <c r="E7634" i="1"/>
  <c r="B7631" i="8" s="1"/>
  <c r="F7631" i="8" s="1"/>
  <c r="E7633" i="1"/>
  <c r="B7630" i="8" s="1"/>
  <c r="F7630" i="8" s="1"/>
  <c r="E7632" i="1"/>
  <c r="B7629" i="8" s="1"/>
  <c r="F7629" i="8" s="1"/>
  <c r="E7631" i="1"/>
  <c r="B7628" i="8" s="1"/>
  <c r="F7628" i="8" s="1"/>
  <c r="E7630" i="1"/>
  <c r="B7627" i="8" s="1"/>
  <c r="F7627" i="8" s="1"/>
  <c r="E7629" i="1"/>
  <c r="E7628" i="1"/>
  <c r="B7625" i="8" s="1"/>
  <c r="F7625" i="8" s="1"/>
  <c r="E7627" i="1"/>
  <c r="E7626" i="1"/>
  <c r="B7623" i="8" s="1"/>
  <c r="F7623" i="8" s="1"/>
  <c r="E7625" i="1"/>
  <c r="B7622" i="8" s="1"/>
  <c r="F7622" i="8" s="1"/>
  <c r="E7624" i="1"/>
  <c r="B7621" i="8" s="1"/>
  <c r="F7621" i="8" s="1"/>
  <c r="E7623" i="1"/>
  <c r="B7620" i="8" s="1"/>
  <c r="F7620" i="8" s="1"/>
  <c r="E7622" i="1"/>
  <c r="B7619" i="8" s="1"/>
  <c r="F7619" i="8" s="1"/>
  <c r="E7621" i="1"/>
  <c r="E7620" i="1"/>
  <c r="B7617" i="8" s="1"/>
  <c r="F7617" i="8" s="1"/>
  <c r="E7619" i="1"/>
  <c r="B7616" i="8" s="1"/>
  <c r="F7616" i="8" s="1"/>
  <c r="E7618" i="1"/>
  <c r="B7615" i="8" s="1"/>
  <c r="F7615" i="8" s="1"/>
  <c r="E7617" i="1"/>
  <c r="B7614" i="8" s="1"/>
  <c r="F7614" i="8" s="1"/>
  <c r="E7616" i="1"/>
  <c r="B7613" i="8" s="1"/>
  <c r="F7613" i="8" s="1"/>
  <c r="E7615" i="1"/>
  <c r="B7612" i="8" s="1"/>
  <c r="F7612" i="8" s="1"/>
  <c r="E7614" i="1"/>
  <c r="B7611" i="8" s="1"/>
  <c r="F7611" i="8" s="1"/>
  <c r="E7613" i="1"/>
  <c r="B7610" i="8" s="1"/>
  <c r="F7610" i="8" s="1"/>
  <c r="E7612" i="1"/>
  <c r="B7609" i="8" s="1"/>
  <c r="F7609" i="8" s="1"/>
  <c r="E7611" i="1"/>
  <c r="B7608" i="8" s="1"/>
  <c r="F7608" i="8" s="1"/>
  <c r="E7610" i="1"/>
  <c r="B7607" i="8" s="1"/>
  <c r="F7607" i="8" s="1"/>
  <c r="E7609" i="1"/>
  <c r="B7606" i="8" s="1"/>
  <c r="F7606" i="8" s="1"/>
  <c r="E7608" i="1"/>
  <c r="B7605" i="8" s="1"/>
  <c r="F7605" i="8" s="1"/>
  <c r="E7607" i="1"/>
  <c r="B7604" i="8" s="1"/>
  <c r="F7604" i="8" s="1"/>
  <c r="E7606" i="1"/>
  <c r="B7603" i="8" s="1"/>
  <c r="F7603" i="8" s="1"/>
  <c r="E7605" i="1"/>
  <c r="B7602" i="8" s="1"/>
  <c r="F7602" i="8" s="1"/>
  <c r="E7604" i="1"/>
  <c r="B7601" i="8" s="1"/>
  <c r="F7601" i="8" s="1"/>
  <c r="E7603" i="1"/>
  <c r="E7602" i="1"/>
  <c r="B7599" i="8" s="1"/>
  <c r="F7599" i="8" s="1"/>
  <c r="E7601" i="1"/>
  <c r="B7598" i="8" s="1"/>
  <c r="F7598" i="8" s="1"/>
  <c r="E7600" i="1"/>
  <c r="B7597" i="8" s="1"/>
  <c r="F7597" i="8" s="1"/>
  <c r="E7599" i="1"/>
  <c r="E7598" i="1"/>
  <c r="B7595" i="8" s="1"/>
  <c r="F7595" i="8" s="1"/>
  <c r="E7597" i="1"/>
  <c r="E7596" i="1"/>
  <c r="B7593" i="8" s="1"/>
  <c r="F7593" i="8" s="1"/>
  <c r="E7595" i="1"/>
  <c r="E7594" i="1"/>
  <c r="B7591" i="8" s="1"/>
  <c r="F7591" i="8" s="1"/>
  <c r="E7593" i="1"/>
  <c r="E7592" i="1"/>
  <c r="B7589" i="8" s="1"/>
  <c r="F7589" i="8" s="1"/>
  <c r="E7591" i="1"/>
  <c r="E7590" i="1"/>
  <c r="B7587" i="8" s="1"/>
  <c r="F7587" i="8" s="1"/>
  <c r="E7589" i="1"/>
  <c r="E7588" i="1"/>
  <c r="B7585" i="8" s="1"/>
  <c r="F7585" i="8" s="1"/>
  <c r="E7587" i="1"/>
  <c r="E7586" i="1"/>
  <c r="B7583" i="8" s="1"/>
  <c r="F7583" i="8" s="1"/>
  <c r="E7585" i="1"/>
  <c r="E7584" i="1"/>
  <c r="B7581" i="8" s="1"/>
  <c r="F7581" i="8" s="1"/>
  <c r="E7583" i="1"/>
  <c r="E7582" i="1"/>
  <c r="B7579" i="8" s="1"/>
  <c r="F7579" i="8" s="1"/>
  <c r="E7581" i="1"/>
  <c r="E7580" i="1"/>
  <c r="B7577" i="8" s="1"/>
  <c r="F7577" i="8" s="1"/>
  <c r="E7579" i="1"/>
  <c r="E7578" i="1"/>
  <c r="B7575" i="8" s="1"/>
  <c r="F7575" i="8" s="1"/>
  <c r="E7577" i="1"/>
  <c r="E7576" i="1"/>
  <c r="B7573" i="8" s="1"/>
  <c r="F7573" i="8" s="1"/>
  <c r="E7575" i="1"/>
  <c r="E7574" i="1"/>
  <c r="B7571" i="8" s="1"/>
  <c r="F7571" i="8" s="1"/>
  <c r="E7573" i="1"/>
  <c r="E7572" i="1"/>
  <c r="B7569" i="8" s="1"/>
  <c r="F7569" i="8" s="1"/>
  <c r="E7571" i="1"/>
  <c r="E7570" i="1"/>
  <c r="B7567" i="8" s="1"/>
  <c r="F7567" i="8" s="1"/>
  <c r="E7569" i="1"/>
  <c r="E7568" i="1"/>
  <c r="B7565" i="8" s="1"/>
  <c r="F7565" i="8" s="1"/>
  <c r="E7567" i="1"/>
  <c r="E7566" i="1"/>
  <c r="B7563" i="8" s="1"/>
  <c r="F7563" i="8" s="1"/>
  <c r="E7565" i="1"/>
  <c r="E7564" i="1"/>
  <c r="B7561" i="8" s="1"/>
  <c r="F7561" i="8" s="1"/>
  <c r="E7563" i="1"/>
  <c r="E7562" i="1"/>
  <c r="B7559" i="8" s="1"/>
  <c r="F7559" i="8" s="1"/>
  <c r="E7561" i="1"/>
  <c r="B7558" i="8" s="1"/>
  <c r="F7558" i="8" s="1"/>
  <c r="E7560" i="1"/>
  <c r="B7557" i="8" s="1"/>
  <c r="F7557" i="8" s="1"/>
  <c r="E7559" i="1"/>
  <c r="E7558" i="1"/>
  <c r="B7555" i="8" s="1"/>
  <c r="F7555" i="8" s="1"/>
  <c r="E7557" i="1"/>
  <c r="B7554" i="8" s="1"/>
  <c r="F7554" i="8" s="1"/>
  <c r="E7556" i="1"/>
  <c r="B7553" i="8" s="1"/>
  <c r="F7553" i="8" s="1"/>
  <c r="E7555" i="1"/>
  <c r="B7552" i="8" s="1"/>
  <c r="F7552" i="8" s="1"/>
  <c r="E7554" i="1"/>
  <c r="B7551" i="8" s="1"/>
  <c r="F7551" i="8" s="1"/>
  <c r="E7553" i="1"/>
  <c r="B7550" i="8" s="1"/>
  <c r="F7550" i="8" s="1"/>
  <c r="E7552" i="1"/>
  <c r="B7549" i="8" s="1"/>
  <c r="F7549" i="8" s="1"/>
  <c r="E7551" i="1"/>
  <c r="B7548" i="8" s="1"/>
  <c r="F7548" i="8" s="1"/>
  <c r="E7550" i="1"/>
  <c r="B7547" i="8" s="1"/>
  <c r="F7547" i="8" s="1"/>
  <c r="E7549" i="1"/>
  <c r="B7546" i="8" s="1"/>
  <c r="F7546" i="8" s="1"/>
  <c r="E7548" i="1"/>
  <c r="B7545" i="8" s="1"/>
  <c r="F7545" i="8" s="1"/>
  <c r="E7547" i="1"/>
  <c r="B7544" i="8" s="1"/>
  <c r="F7544" i="8" s="1"/>
  <c r="E7546" i="1"/>
  <c r="B7543" i="8" s="1"/>
  <c r="F7543" i="8" s="1"/>
  <c r="E7545" i="1"/>
  <c r="B7542" i="8" s="1"/>
  <c r="F7542" i="8" s="1"/>
  <c r="E7544" i="1"/>
  <c r="B7541" i="8" s="1"/>
  <c r="F7541" i="8" s="1"/>
  <c r="E7543" i="1"/>
  <c r="E7542" i="1"/>
  <c r="E7541" i="1"/>
  <c r="E7540" i="1"/>
  <c r="E7539" i="1"/>
  <c r="E7538" i="1"/>
  <c r="E7537" i="1"/>
  <c r="E7536" i="1"/>
  <c r="B7533" i="8" s="1"/>
  <c r="F7533" i="8" s="1"/>
  <c r="E7535" i="1"/>
  <c r="E7534" i="1"/>
  <c r="B7531" i="8" s="1"/>
  <c r="F7531" i="8" s="1"/>
  <c r="E7533" i="1"/>
  <c r="E7532" i="1"/>
  <c r="B7529" i="8" s="1"/>
  <c r="F7529" i="8" s="1"/>
  <c r="E7531" i="1"/>
  <c r="E7530" i="1"/>
  <c r="B7527" i="8" s="1"/>
  <c r="F7527" i="8" s="1"/>
  <c r="E7529" i="1"/>
  <c r="E7528" i="1"/>
  <c r="B7525" i="8" s="1"/>
  <c r="F7525" i="8" s="1"/>
  <c r="E7527" i="1"/>
  <c r="E7526" i="1"/>
  <c r="B7523" i="8" s="1"/>
  <c r="F7523" i="8" s="1"/>
  <c r="E7525" i="1"/>
  <c r="E7524" i="1"/>
  <c r="B7521" i="8" s="1"/>
  <c r="F7521" i="8" s="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B7492" i="8" s="1"/>
  <c r="F7492" i="8" s="1"/>
  <c r="E7494" i="1"/>
  <c r="E7493" i="1"/>
  <c r="E7492" i="1"/>
  <c r="E7491" i="1"/>
  <c r="B7488" i="8" s="1"/>
  <c r="F7488" i="8" s="1"/>
  <c r="E7490" i="1"/>
  <c r="E7489" i="1"/>
  <c r="E7488" i="1"/>
  <c r="E7487" i="1"/>
  <c r="E7486" i="1"/>
  <c r="E7485" i="1"/>
  <c r="E7484" i="1"/>
  <c r="E7483" i="1"/>
  <c r="E7482" i="1"/>
  <c r="E7481" i="1"/>
  <c r="B7478" i="8" s="1"/>
  <c r="F7478" i="8" s="1"/>
  <c r="E7480" i="1"/>
  <c r="E7479" i="1"/>
  <c r="E7478" i="1"/>
  <c r="B7475" i="8" s="1"/>
  <c r="F7475" i="8" s="1"/>
  <c r="E7477" i="1"/>
  <c r="E7476" i="1"/>
  <c r="E7475" i="1"/>
  <c r="B7472" i="8" s="1"/>
  <c r="F7472" i="8" s="1"/>
  <c r="E7474" i="1"/>
  <c r="B7471" i="8" s="1"/>
  <c r="F7471" i="8" s="1"/>
  <c r="E7473" i="1"/>
  <c r="B7470" i="8" s="1"/>
  <c r="F7470" i="8" s="1"/>
  <c r="E7472" i="1"/>
  <c r="B7469" i="8" s="1"/>
  <c r="F7469" i="8" s="1"/>
  <c r="E7471" i="1"/>
  <c r="B7468" i="8" s="1"/>
  <c r="F7468" i="8" s="1"/>
  <c r="E7470" i="1"/>
  <c r="B7467" i="8" s="1"/>
  <c r="F7467" i="8" s="1"/>
  <c r="E7469" i="1"/>
  <c r="B7466" i="8" s="1"/>
  <c r="F7466" i="8" s="1"/>
  <c r="E7468" i="1"/>
  <c r="B7465" i="8" s="1"/>
  <c r="F7465" i="8" s="1"/>
  <c r="E7467" i="1"/>
  <c r="B7464" i="8" s="1"/>
  <c r="F7464" i="8" s="1"/>
  <c r="E7466" i="1"/>
  <c r="B7463" i="8" s="1"/>
  <c r="F7463" i="8" s="1"/>
  <c r="E7465" i="1"/>
  <c r="B7462" i="8" s="1"/>
  <c r="F7462" i="8" s="1"/>
  <c r="E7464" i="1"/>
  <c r="B7461" i="8" s="1"/>
  <c r="F7461" i="8" s="1"/>
  <c r="E7463" i="1"/>
  <c r="B7460" i="8" s="1"/>
  <c r="F7460" i="8" s="1"/>
  <c r="E7462" i="1"/>
  <c r="B7459" i="8" s="1"/>
  <c r="F7459" i="8" s="1"/>
  <c r="E7461" i="1"/>
  <c r="B7458" i="8" s="1"/>
  <c r="F7458" i="8" s="1"/>
  <c r="E7460" i="1"/>
  <c r="B7457" i="8" s="1"/>
  <c r="F7457" i="8" s="1"/>
  <c r="E7459" i="1"/>
  <c r="B7456" i="8" s="1"/>
  <c r="F7456" i="8" s="1"/>
  <c r="E7458" i="1"/>
  <c r="B7455" i="8" s="1"/>
  <c r="F7455" i="8" s="1"/>
  <c r="E7457" i="1"/>
  <c r="B7454" i="8" s="1"/>
  <c r="F7454" i="8" s="1"/>
  <c r="E7456" i="1"/>
  <c r="B7453" i="8" s="1"/>
  <c r="F7453" i="8" s="1"/>
  <c r="E7455" i="1"/>
  <c r="B7452" i="8" s="1"/>
  <c r="F7452" i="8" s="1"/>
  <c r="E7454" i="1"/>
  <c r="B7451" i="8" s="1"/>
  <c r="F7451" i="8" s="1"/>
  <c r="E7453" i="1"/>
  <c r="B7450" i="8" s="1"/>
  <c r="F7450" i="8" s="1"/>
  <c r="E7452" i="1"/>
  <c r="B7449" i="8" s="1"/>
  <c r="F7449" i="8" s="1"/>
  <c r="E7451" i="1"/>
  <c r="B7448" i="8" s="1"/>
  <c r="F7448" i="8" s="1"/>
  <c r="E7450" i="1"/>
  <c r="B7447" i="8" s="1"/>
  <c r="F7447" i="8" s="1"/>
  <c r="E7449" i="1"/>
  <c r="B7446" i="8" s="1"/>
  <c r="F7446" i="8" s="1"/>
  <c r="E7448" i="1"/>
  <c r="B7445" i="8" s="1"/>
  <c r="F7445" i="8" s="1"/>
  <c r="E7447" i="1"/>
  <c r="B7444" i="8" s="1"/>
  <c r="F7444" i="8" s="1"/>
  <c r="E7446" i="1"/>
  <c r="B7443" i="8" s="1"/>
  <c r="F7443" i="8" s="1"/>
  <c r="E7445" i="1"/>
  <c r="B7442" i="8" s="1"/>
  <c r="F7442" i="8" s="1"/>
  <c r="E7444" i="1"/>
  <c r="B7441" i="8" s="1"/>
  <c r="F7441" i="8" s="1"/>
  <c r="E7443" i="1"/>
  <c r="B7440" i="8" s="1"/>
  <c r="F7440" i="8" s="1"/>
  <c r="E7442" i="1"/>
  <c r="B7439" i="8" s="1"/>
  <c r="F7439" i="8" s="1"/>
  <c r="E7441" i="1"/>
  <c r="B7438" i="8" s="1"/>
  <c r="F7438" i="8" s="1"/>
  <c r="E7440" i="1"/>
  <c r="B7437" i="8" s="1"/>
  <c r="F7437" i="8" s="1"/>
  <c r="E7439" i="1"/>
  <c r="B7436" i="8" s="1"/>
  <c r="F7436" i="8" s="1"/>
  <c r="E7438" i="1"/>
  <c r="B7435" i="8" s="1"/>
  <c r="F7435" i="8" s="1"/>
  <c r="E7437" i="1"/>
  <c r="B7434" i="8" s="1"/>
  <c r="F7434" i="8" s="1"/>
  <c r="E7436" i="1"/>
  <c r="B7433" i="8" s="1"/>
  <c r="F7433" i="8" s="1"/>
  <c r="E7435" i="1"/>
  <c r="E7434" i="1"/>
  <c r="B7431" i="8" s="1"/>
  <c r="F7431" i="8" s="1"/>
  <c r="E7433" i="1"/>
  <c r="E7432" i="1"/>
  <c r="B7429" i="8" s="1"/>
  <c r="F7429" i="8" s="1"/>
  <c r="E7431" i="1"/>
  <c r="B7428" i="8" s="1"/>
  <c r="F7428" i="8" s="1"/>
  <c r="E7430" i="1"/>
  <c r="B7427" i="8" s="1"/>
  <c r="F7427" i="8" s="1"/>
  <c r="E7429" i="1"/>
  <c r="B7426" i="8" s="1"/>
  <c r="F7426" i="8" s="1"/>
  <c r="E7428" i="1"/>
  <c r="B7425" i="8" s="1"/>
  <c r="F7425" i="8" s="1"/>
  <c r="E7427" i="1"/>
  <c r="B7424" i="8" s="1"/>
  <c r="F7424" i="8" s="1"/>
  <c r="E7426" i="1"/>
  <c r="B7423" i="8" s="1"/>
  <c r="F7423" i="8" s="1"/>
  <c r="E7425" i="1"/>
  <c r="B7422" i="8" s="1"/>
  <c r="F7422" i="8" s="1"/>
  <c r="E7424" i="1"/>
  <c r="B7421" i="8" s="1"/>
  <c r="F7421" i="8" s="1"/>
  <c r="E7423" i="1"/>
  <c r="B7420" i="8" s="1"/>
  <c r="F7420" i="8" s="1"/>
  <c r="E7422" i="1"/>
  <c r="B7419" i="8" s="1"/>
  <c r="F7419" i="8" s="1"/>
  <c r="E7421" i="1"/>
  <c r="B7418" i="8" s="1"/>
  <c r="F7418" i="8" s="1"/>
  <c r="E7420" i="1"/>
  <c r="B7417" i="8" s="1"/>
  <c r="F7417" i="8" s="1"/>
  <c r="E7419" i="1"/>
  <c r="E7418" i="1"/>
  <c r="B7415" i="8" s="1"/>
  <c r="F7415" i="8" s="1"/>
  <c r="E7417" i="1"/>
  <c r="B7414" i="8" s="1"/>
  <c r="F7414" i="8" s="1"/>
  <c r="E7416" i="1"/>
  <c r="B7413" i="8" s="1"/>
  <c r="F7413" i="8" s="1"/>
  <c r="E7415" i="1"/>
  <c r="B7412" i="8" s="1"/>
  <c r="F7412" i="8" s="1"/>
  <c r="E7414" i="1"/>
  <c r="B7411" i="8" s="1"/>
  <c r="F7411" i="8" s="1"/>
  <c r="E7413" i="1"/>
  <c r="E7412" i="1"/>
  <c r="B7409" i="8" s="1"/>
  <c r="F7409" i="8" s="1"/>
  <c r="E7411" i="1"/>
  <c r="B7408" i="8" s="1"/>
  <c r="F7408" i="8" s="1"/>
  <c r="E7410" i="1"/>
  <c r="B7407" i="8" s="1"/>
  <c r="F7407" i="8" s="1"/>
  <c r="E7409" i="1"/>
  <c r="B7406" i="8" s="1"/>
  <c r="F7406" i="8" s="1"/>
  <c r="E7408" i="1"/>
  <c r="B7405" i="8" s="1"/>
  <c r="F7405" i="8" s="1"/>
  <c r="E7407" i="1"/>
  <c r="B7404" i="8" s="1"/>
  <c r="F7404" i="8" s="1"/>
  <c r="E7406" i="1"/>
  <c r="B7403" i="8" s="1"/>
  <c r="F7403" i="8" s="1"/>
  <c r="E7405" i="1"/>
  <c r="B7402" i="8" s="1"/>
  <c r="F7402" i="8" s="1"/>
  <c r="E7404" i="1"/>
  <c r="B7401" i="8" s="1"/>
  <c r="F7401" i="8" s="1"/>
  <c r="E7403" i="1"/>
  <c r="B7400" i="8" s="1"/>
  <c r="F7400" i="8" s="1"/>
  <c r="E7402" i="1"/>
  <c r="B7399" i="8" s="1"/>
  <c r="F7399" i="8" s="1"/>
  <c r="E7401" i="1"/>
  <c r="B7398" i="8" s="1"/>
  <c r="F7398" i="8" s="1"/>
  <c r="E7400" i="1"/>
  <c r="B7397" i="8" s="1"/>
  <c r="F7397" i="8" s="1"/>
  <c r="E7399" i="1"/>
  <c r="B7396" i="8" s="1"/>
  <c r="F7396" i="8" s="1"/>
  <c r="E7398" i="1"/>
  <c r="B7395" i="8" s="1"/>
  <c r="F7395" i="8" s="1"/>
  <c r="E7397" i="1"/>
  <c r="B7394" i="8" s="1"/>
  <c r="F7394" i="8" s="1"/>
  <c r="E7396" i="1"/>
  <c r="B7393" i="8" s="1"/>
  <c r="F7393" i="8" s="1"/>
  <c r="E7395" i="1"/>
  <c r="B7392" i="8" s="1"/>
  <c r="F7392" i="8" s="1"/>
  <c r="E7394" i="1"/>
  <c r="B7391" i="8" s="1"/>
  <c r="F7391" i="8" s="1"/>
  <c r="E7393" i="1"/>
  <c r="B7390" i="8" s="1"/>
  <c r="F7390" i="8" s="1"/>
  <c r="E7392" i="1"/>
  <c r="B7389" i="8" s="1"/>
  <c r="F7389" i="8" s="1"/>
  <c r="E7391" i="1"/>
  <c r="B7388" i="8" s="1"/>
  <c r="F7388" i="8" s="1"/>
  <c r="E7390" i="1"/>
  <c r="B7387" i="8" s="1"/>
  <c r="F7387" i="8" s="1"/>
  <c r="E7389" i="1"/>
  <c r="B7386" i="8" s="1"/>
  <c r="F7386" i="8" s="1"/>
  <c r="E7388" i="1"/>
  <c r="B7385" i="8" s="1"/>
  <c r="F7385" i="8" s="1"/>
  <c r="E7387" i="1"/>
  <c r="B7384" i="8" s="1"/>
  <c r="F7384" i="8" s="1"/>
  <c r="E7386" i="1"/>
  <c r="B7383" i="8" s="1"/>
  <c r="F7383" i="8" s="1"/>
  <c r="E7385" i="1"/>
  <c r="B7382" i="8" s="1"/>
  <c r="F7382" i="8" s="1"/>
  <c r="E7384" i="1"/>
  <c r="B7381" i="8" s="1"/>
  <c r="F7381" i="8" s="1"/>
  <c r="E7383" i="1"/>
  <c r="B7380" i="8" s="1"/>
  <c r="F7380" i="8" s="1"/>
  <c r="E7382" i="1"/>
  <c r="B7379" i="8" s="1"/>
  <c r="F7379" i="8" s="1"/>
  <c r="E7381" i="1"/>
  <c r="B7378" i="8" s="1"/>
  <c r="F7378" i="8" s="1"/>
  <c r="E7380" i="1"/>
  <c r="B7377" i="8" s="1"/>
  <c r="F7377" i="8" s="1"/>
  <c r="E7379" i="1"/>
  <c r="B7376" i="8" s="1"/>
  <c r="F7376" i="8" s="1"/>
  <c r="E7378" i="1"/>
  <c r="B7375" i="8" s="1"/>
  <c r="F7375" i="8" s="1"/>
  <c r="E7377" i="1"/>
  <c r="B7374" i="8" s="1"/>
  <c r="F7374" i="8" s="1"/>
  <c r="E7376" i="1"/>
  <c r="B7373" i="8" s="1"/>
  <c r="F7373" i="8" s="1"/>
  <c r="E7375" i="1"/>
  <c r="B7372" i="8" s="1"/>
  <c r="F7372" i="8" s="1"/>
  <c r="E7374" i="1"/>
  <c r="B7371" i="8" s="1"/>
  <c r="F7371" i="8" s="1"/>
  <c r="E7373" i="1"/>
  <c r="B7370" i="8" s="1"/>
  <c r="F7370" i="8" s="1"/>
  <c r="E7372" i="1"/>
  <c r="B7369" i="8" s="1"/>
  <c r="F7369" i="8" s="1"/>
  <c r="E7371" i="1"/>
  <c r="B7368" i="8" s="1"/>
  <c r="F7368" i="8" s="1"/>
  <c r="E7370" i="1"/>
  <c r="B7367" i="8" s="1"/>
  <c r="F7367" i="8" s="1"/>
  <c r="E7369" i="1"/>
  <c r="B7366" i="8" s="1"/>
  <c r="F7366" i="8" s="1"/>
  <c r="E7368" i="1"/>
  <c r="B7365" i="8" s="1"/>
  <c r="F7365" i="8" s="1"/>
  <c r="E7367" i="1"/>
  <c r="B7364" i="8" s="1"/>
  <c r="F7364" i="8" s="1"/>
  <c r="E7366" i="1"/>
  <c r="B7363" i="8" s="1"/>
  <c r="F7363" i="8" s="1"/>
  <c r="E7365" i="1"/>
  <c r="B7362" i="8" s="1"/>
  <c r="F7362" i="8" s="1"/>
  <c r="E7364" i="1"/>
  <c r="B7361" i="8" s="1"/>
  <c r="F7361" i="8" s="1"/>
  <c r="E7363" i="1"/>
  <c r="B7360" i="8" s="1"/>
  <c r="F7360" i="8" s="1"/>
  <c r="E7362" i="1"/>
  <c r="B7359" i="8" s="1"/>
  <c r="F7359" i="8" s="1"/>
  <c r="E7361" i="1"/>
  <c r="B7358" i="8" s="1"/>
  <c r="F7358" i="8" s="1"/>
  <c r="E7360" i="1"/>
  <c r="B7357" i="8" s="1"/>
  <c r="F7357" i="8" s="1"/>
  <c r="E7359" i="1"/>
  <c r="B7356" i="8" s="1"/>
  <c r="F7356" i="8" s="1"/>
  <c r="E7358" i="1"/>
  <c r="B7355" i="8" s="1"/>
  <c r="F7355" i="8" s="1"/>
  <c r="E7357" i="1"/>
  <c r="B7354" i="8" s="1"/>
  <c r="F7354" i="8" s="1"/>
  <c r="E7356" i="1"/>
  <c r="B7353" i="8" s="1"/>
  <c r="F7353" i="8" s="1"/>
  <c r="E7355" i="1"/>
  <c r="B7352" i="8" s="1"/>
  <c r="F7352" i="8" s="1"/>
  <c r="E7354" i="1"/>
  <c r="B7351" i="8" s="1"/>
  <c r="F7351" i="8" s="1"/>
  <c r="E7353" i="1"/>
  <c r="B7350" i="8" s="1"/>
  <c r="F7350" i="8" s="1"/>
  <c r="E7352" i="1"/>
  <c r="B7349" i="8" s="1"/>
  <c r="F7349" i="8" s="1"/>
  <c r="E7351" i="1"/>
  <c r="B7348" i="8" s="1"/>
  <c r="F7348" i="8" s="1"/>
  <c r="E7350" i="1"/>
  <c r="B7347" i="8" s="1"/>
  <c r="F7347" i="8" s="1"/>
  <c r="E7349" i="1"/>
  <c r="B7346" i="8" s="1"/>
  <c r="F7346" i="8" s="1"/>
  <c r="E7348" i="1"/>
  <c r="B7345" i="8" s="1"/>
  <c r="F7345" i="8" s="1"/>
  <c r="E7347" i="1"/>
  <c r="B7344" i="8" s="1"/>
  <c r="F7344" i="8" s="1"/>
  <c r="E7346" i="1"/>
  <c r="B7343" i="8" s="1"/>
  <c r="F7343" i="8" s="1"/>
  <c r="E7345" i="1"/>
  <c r="B7342" i="8" s="1"/>
  <c r="F7342" i="8" s="1"/>
  <c r="E7344" i="1"/>
  <c r="B7341" i="8" s="1"/>
  <c r="F7341" i="8" s="1"/>
  <c r="E7343" i="1"/>
  <c r="B7340" i="8" s="1"/>
  <c r="F7340" i="8" s="1"/>
  <c r="E7342" i="1"/>
  <c r="B7339" i="8" s="1"/>
  <c r="F7339" i="8" s="1"/>
  <c r="E7341" i="1"/>
  <c r="B7338" i="8" s="1"/>
  <c r="F7338" i="8" s="1"/>
  <c r="E7340" i="1"/>
  <c r="B7337" i="8" s="1"/>
  <c r="F7337" i="8" s="1"/>
  <c r="E7339" i="1"/>
  <c r="B7336" i="8" s="1"/>
  <c r="F7336" i="8" s="1"/>
  <c r="E7338" i="1"/>
  <c r="B7335" i="8" s="1"/>
  <c r="F7335" i="8" s="1"/>
  <c r="E7337" i="1"/>
  <c r="B7334" i="8" s="1"/>
  <c r="F7334" i="8" s="1"/>
  <c r="E7336" i="1"/>
  <c r="B7333" i="8" s="1"/>
  <c r="F7333" i="8" s="1"/>
  <c r="E7335" i="1"/>
  <c r="B7332" i="8" s="1"/>
  <c r="F7332" i="8" s="1"/>
  <c r="E7334" i="1"/>
  <c r="B7331" i="8" s="1"/>
  <c r="F7331" i="8" s="1"/>
  <c r="E7333" i="1"/>
  <c r="B7330" i="8" s="1"/>
  <c r="F7330" i="8" s="1"/>
  <c r="E7332" i="1"/>
  <c r="B7329" i="8" s="1"/>
  <c r="F7329" i="8" s="1"/>
  <c r="E7331" i="1"/>
  <c r="B7328" i="8" s="1"/>
  <c r="F7328" i="8" s="1"/>
  <c r="E7330" i="1"/>
  <c r="B7327" i="8" s="1"/>
  <c r="F7327" i="8" s="1"/>
  <c r="E7329" i="1"/>
  <c r="B7326" i="8" s="1"/>
  <c r="F7326" i="8" s="1"/>
  <c r="E7328" i="1"/>
  <c r="B7325" i="8" s="1"/>
  <c r="F7325" i="8" s="1"/>
  <c r="E7327" i="1"/>
  <c r="B7324" i="8" s="1"/>
  <c r="F7324" i="8" s="1"/>
  <c r="E7326" i="1"/>
  <c r="B7323" i="8" s="1"/>
  <c r="F7323" i="8" s="1"/>
  <c r="E7325" i="1"/>
  <c r="B7322" i="8" s="1"/>
  <c r="F7322" i="8" s="1"/>
  <c r="E7324" i="1"/>
  <c r="B7321" i="8" s="1"/>
  <c r="F7321" i="8" s="1"/>
  <c r="E7323" i="1"/>
  <c r="B7320" i="8" s="1"/>
  <c r="F7320" i="8" s="1"/>
  <c r="E7322" i="1"/>
  <c r="B7319" i="8" s="1"/>
  <c r="F7319" i="8" s="1"/>
  <c r="E7321" i="1"/>
  <c r="B7318" i="8" s="1"/>
  <c r="F7318" i="8" s="1"/>
  <c r="E7320" i="1"/>
  <c r="B7317" i="8" s="1"/>
  <c r="F7317" i="8" s="1"/>
  <c r="E7319" i="1"/>
  <c r="B7316" i="8" s="1"/>
  <c r="F7316" i="8" s="1"/>
  <c r="E7318" i="1"/>
  <c r="E7317" i="1"/>
  <c r="B7314" i="8" s="1"/>
  <c r="F7314" i="8" s="1"/>
  <c r="E7316" i="1"/>
  <c r="E7315" i="1"/>
  <c r="B7312" i="8" s="1"/>
  <c r="F7312" i="8" s="1"/>
  <c r="E7314" i="1"/>
  <c r="E7313" i="1"/>
  <c r="B7310" i="8" s="1"/>
  <c r="F7310" i="8" s="1"/>
  <c r="E7312" i="1"/>
  <c r="E7311" i="1"/>
  <c r="B7308" i="8" s="1"/>
  <c r="F7308" i="8" s="1"/>
  <c r="E7310" i="1"/>
  <c r="E7309" i="1"/>
  <c r="B7306" i="8" s="1"/>
  <c r="F7306" i="8" s="1"/>
  <c r="E7308" i="1"/>
  <c r="E7307" i="1"/>
  <c r="B7304" i="8" s="1"/>
  <c r="F7304" i="8" s="1"/>
  <c r="E7306" i="1"/>
  <c r="E7305" i="1"/>
  <c r="B7302" i="8" s="1"/>
  <c r="F7302" i="8" s="1"/>
  <c r="E7304" i="1"/>
  <c r="E7303" i="1"/>
  <c r="B7300" i="8" s="1"/>
  <c r="F7300" i="8" s="1"/>
  <c r="E7302" i="1"/>
  <c r="E7301" i="1"/>
  <c r="B7298" i="8" s="1"/>
  <c r="F7298" i="8" s="1"/>
  <c r="E7300" i="1"/>
  <c r="E7299" i="1"/>
  <c r="B7296" i="8" s="1"/>
  <c r="F7296" i="8" s="1"/>
  <c r="E7298" i="1"/>
  <c r="E7297" i="1"/>
  <c r="B7294" i="8" s="1"/>
  <c r="F7294" i="8" s="1"/>
  <c r="E7296" i="1"/>
  <c r="E7295" i="1"/>
  <c r="B7292" i="8" s="1"/>
  <c r="F7292" i="8" s="1"/>
  <c r="E7294" i="1"/>
  <c r="E7293" i="1"/>
  <c r="B7290" i="8" s="1"/>
  <c r="F7290" i="8" s="1"/>
  <c r="E7292" i="1"/>
  <c r="E7291" i="1"/>
  <c r="B7288" i="8" s="1"/>
  <c r="F7288" i="8" s="1"/>
  <c r="E7290" i="1"/>
  <c r="E7289" i="1"/>
  <c r="B7286" i="8" s="1"/>
  <c r="F7286" i="8" s="1"/>
  <c r="E7288" i="1"/>
  <c r="E7287" i="1"/>
  <c r="B7284" i="8" s="1"/>
  <c r="F7284" i="8" s="1"/>
  <c r="E7286" i="1"/>
  <c r="E7285" i="1"/>
  <c r="B7282" i="8" s="1"/>
  <c r="F7282" i="8" s="1"/>
  <c r="E7284" i="1"/>
  <c r="E7283" i="1"/>
  <c r="B7280" i="8" s="1"/>
  <c r="F7280" i="8" s="1"/>
  <c r="E7282" i="1"/>
  <c r="E7281" i="1"/>
  <c r="B7278" i="8" s="1"/>
  <c r="F7278" i="8" s="1"/>
  <c r="E7280" i="1"/>
  <c r="E7279" i="1"/>
  <c r="B7276" i="8" s="1"/>
  <c r="F7276" i="8" s="1"/>
  <c r="E7278" i="1"/>
  <c r="E7277" i="1"/>
  <c r="B7274" i="8" s="1"/>
  <c r="F7274" i="8" s="1"/>
  <c r="E7276" i="1"/>
  <c r="E7275" i="1"/>
  <c r="B7272" i="8" s="1"/>
  <c r="F7272" i="8" s="1"/>
  <c r="E7274" i="1"/>
  <c r="E7273" i="1"/>
  <c r="B7270" i="8" s="1"/>
  <c r="F7270" i="8" s="1"/>
  <c r="E7272" i="1"/>
  <c r="E7271" i="1"/>
  <c r="B7268" i="8" s="1"/>
  <c r="F7268" i="8" s="1"/>
  <c r="E7270" i="1"/>
  <c r="E7269" i="1"/>
  <c r="B7266" i="8" s="1"/>
  <c r="F7266" i="8" s="1"/>
  <c r="E7268" i="1"/>
  <c r="E7267" i="1"/>
  <c r="B7264" i="8" s="1"/>
  <c r="F7264" i="8" s="1"/>
  <c r="E7266" i="1"/>
  <c r="E7265" i="1"/>
  <c r="B7262" i="8" s="1"/>
  <c r="F7262" i="8" s="1"/>
  <c r="E7264" i="1"/>
  <c r="E7263" i="1"/>
  <c r="B7260" i="8" s="1"/>
  <c r="F7260" i="8" s="1"/>
  <c r="E7262" i="1"/>
  <c r="E7261" i="1"/>
  <c r="B7258" i="8" s="1"/>
  <c r="F7258" i="8" s="1"/>
  <c r="E7260" i="1"/>
  <c r="E7259" i="1"/>
  <c r="B7256" i="8" s="1"/>
  <c r="F7256" i="8" s="1"/>
  <c r="E7258" i="1"/>
  <c r="E7257" i="1"/>
  <c r="B7254" i="8" s="1"/>
  <c r="F7254" i="8" s="1"/>
  <c r="E7256" i="1"/>
  <c r="E7255" i="1"/>
  <c r="B7252" i="8" s="1"/>
  <c r="F7252" i="8" s="1"/>
  <c r="E7254" i="1"/>
  <c r="E7253" i="1"/>
  <c r="B7250" i="8" s="1"/>
  <c r="F7250" i="8" s="1"/>
  <c r="E7252" i="1"/>
  <c r="E7251" i="1"/>
  <c r="B7248" i="8" s="1"/>
  <c r="F7248" i="8" s="1"/>
  <c r="E7250" i="1"/>
  <c r="B7247" i="8" s="1"/>
  <c r="F7247" i="8" s="1"/>
  <c r="E7249" i="1"/>
  <c r="B7246" i="8" s="1"/>
  <c r="F7246" i="8" s="1"/>
  <c r="E7248" i="1"/>
  <c r="E7247" i="1"/>
  <c r="B7244" i="8" s="1"/>
  <c r="F7244" i="8" s="1"/>
  <c r="E7246" i="1"/>
  <c r="B7243" i="8" s="1"/>
  <c r="F7243" i="8" s="1"/>
  <c r="E7245" i="1"/>
  <c r="B7242" i="8" s="1"/>
  <c r="F7242" i="8" s="1"/>
  <c r="E7244" i="1"/>
  <c r="B7241" i="8" s="1"/>
  <c r="F7241" i="8" s="1"/>
  <c r="E7243" i="1"/>
  <c r="B7240" i="8" s="1"/>
  <c r="F7240" i="8" s="1"/>
  <c r="E7242" i="1"/>
  <c r="B7239" i="8" s="1"/>
  <c r="F7239" i="8" s="1"/>
  <c r="E7241" i="1"/>
  <c r="B7238" i="8" s="1"/>
  <c r="F7238" i="8" s="1"/>
  <c r="E7240" i="1"/>
  <c r="E7239" i="1"/>
  <c r="B7236" i="8" s="1"/>
  <c r="F7236" i="8" s="1"/>
  <c r="E7238" i="1"/>
  <c r="E7237" i="1"/>
  <c r="B7234" i="8" s="1"/>
  <c r="F7234" i="8" s="1"/>
  <c r="E7236" i="1"/>
  <c r="E7235" i="1"/>
  <c r="B7232" i="8" s="1"/>
  <c r="F7232" i="8" s="1"/>
  <c r="E7234" i="1"/>
  <c r="E7233" i="1"/>
  <c r="B7230" i="8" s="1"/>
  <c r="F7230" i="8" s="1"/>
  <c r="E7232" i="1"/>
  <c r="E7231" i="1"/>
  <c r="B7228" i="8" s="1"/>
  <c r="F7228" i="8" s="1"/>
  <c r="E7230" i="1"/>
  <c r="E7229" i="1"/>
  <c r="B7226" i="8" s="1"/>
  <c r="F7226" i="8" s="1"/>
  <c r="E7228" i="1"/>
  <c r="B7225" i="8" s="1"/>
  <c r="F7225" i="8" s="1"/>
  <c r="E7227" i="1"/>
  <c r="B7224" i="8" s="1"/>
  <c r="F7224" i="8" s="1"/>
  <c r="E7226" i="1"/>
  <c r="B7223" i="8" s="1"/>
  <c r="F7223" i="8" s="1"/>
  <c r="E7225" i="1"/>
  <c r="B7222" i="8" s="1"/>
  <c r="F7222" i="8" s="1"/>
  <c r="E7224" i="1"/>
  <c r="B7221" i="8" s="1"/>
  <c r="F7221" i="8" s="1"/>
  <c r="E7223" i="1"/>
  <c r="B7220" i="8" s="1"/>
  <c r="F7220" i="8" s="1"/>
  <c r="E7222" i="1"/>
  <c r="B7219" i="8" s="1"/>
  <c r="F7219" i="8" s="1"/>
  <c r="E7221" i="1"/>
  <c r="B7218" i="8" s="1"/>
  <c r="F7218" i="8" s="1"/>
  <c r="E7220" i="1"/>
  <c r="E7219" i="1"/>
  <c r="B7216" i="8" s="1"/>
  <c r="F7216" i="8" s="1"/>
  <c r="E7218" i="1"/>
  <c r="E7217" i="1"/>
  <c r="B7214" i="8" s="1"/>
  <c r="F7214" i="8" s="1"/>
  <c r="E7216" i="1"/>
  <c r="E7215" i="1"/>
  <c r="B7212" i="8" s="1"/>
  <c r="F7212" i="8" s="1"/>
  <c r="E7214" i="1"/>
  <c r="E7213" i="1"/>
  <c r="B7210" i="8" s="1"/>
  <c r="F7210" i="8" s="1"/>
  <c r="E7212" i="1"/>
  <c r="E7211" i="1"/>
  <c r="B7208" i="8" s="1"/>
  <c r="F7208" i="8" s="1"/>
  <c r="E7210" i="1"/>
  <c r="B7207" i="8" s="1"/>
  <c r="F7207" i="8" s="1"/>
  <c r="E7209" i="1"/>
  <c r="B7206" i="8" s="1"/>
  <c r="F7206" i="8" s="1"/>
  <c r="E7208" i="1"/>
  <c r="E7207" i="1"/>
  <c r="B7204" i="8" s="1"/>
  <c r="F7204" i="8" s="1"/>
  <c r="E7206" i="1"/>
  <c r="B7203" i="8" s="1"/>
  <c r="F7203" i="8" s="1"/>
  <c r="E7205" i="1"/>
  <c r="B7202" i="8" s="1"/>
  <c r="F7202" i="8" s="1"/>
  <c r="E7204" i="1"/>
  <c r="E7203" i="1"/>
  <c r="B7200" i="8" s="1"/>
  <c r="F7200" i="8" s="1"/>
  <c r="E7202" i="1"/>
  <c r="E7201" i="1"/>
  <c r="B7198" i="8" s="1"/>
  <c r="F7198" i="8" s="1"/>
  <c r="E7200" i="1"/>
  <c r="B7197" i="8" s="1"/>
  <c r="F7197" i="8" s="1"/>
  <c r="E7199" i="1"/>
  <c r="B7196" i="8" s="1"/>
  <c r="F7196" i="8" s="1"/>
  <c r="E7198" i="1"/>
  <c r="B7195" i="8" s="1"/>
  <c r="F7195" i="8" s="1"/>
  <c r="E7197" i="1"/>
  <c r="B7194" i="8" s="1"/>
  <c r="F7194" i="8" s="1"/>
  <c r="E7196" i="1"/>
  <c r="B7193" i="8" s="1"/>
  <c r="F7193" i="8" s="1"/>
  <c r="E7195" i="1"/>
  <c r="B7192" i="8" s="1"/>
  <c r="F7192" i="8" s="1"/>
  <c r="E7194" i="1"/>
  <c r="B7191" i="8" s="1"/>
  <c r="F7191" i="8" s="1"/>
  <c r="E7193" i="1"/>
  <c r="B7190" i="8" s="1"/>
  <c r="F7190" i="8" s="1"/>
  <c r="E7192" i="1"/>
  <c r="B7189" i="8" s="1"/>
  <c r="F7189" i="8" s="1"/>
  <c r="E7191" i="1"/>
  <c r="B7188" i="8" s="1"/>
  <c r="F7188" i="8" s="1"/>
  <c r="E7190" i="1"/>
  <c r="B7187" i="8" s="1"/>
  <c r="F7187" i="8" s="1"/>
  <c r="E7189" i="1"/>
  <c r="B7186" i="8" s="1"/>
  <c r="F7186" i="8" s="1"/>
  <c r="E7188" i="1"/>
  <c r="B7185" i="8" s="1"/>
  <c r="F7185" i="8" s="1"/>
  <c r="E7187" i="1"/>
  <c r="B7184" i="8" s="1"/>
  <c r="F7184" i="8" s="1"/>
  <c r="E7186" i="1"/>
  <c r="B7183" i="8" s="1"/>
  <c r="F7183" i="8" s="1"/>
  <c r="E7185" i="1"/>
  <c r="B7182" i="8" s="1"/>
  <c r="F7182" i="8" s="1"/>
  <c r="E7184" i="1"/>
  <c r="B7181" i="8" s="1"/>
  <c r="F7181" i="8" s="1"/>
  <c r="E7183" i="1"/>
  <c r="B7180" i="8" s="1"/>
  <c r="F7180" i="8" s="1"/>
  <c r="E7182" i="1"/>
  <c r="B7179" i="8" s="1"/>
  <c r="F7179" i="8" s="1"/>
  <c r="E7181" i="1"/>
  <c r="B7178" i="8" s="1"/>
  <c r="F7178" i="8" s="1"/>
  <c r="E7180" i="1"/>
  <c r="B7177" i="8" s="1"/>
  <c r="F7177" i="8" s="1"/>
  <c r="E7179" i="1"/>
  <c r="B7176" i="8" s="1"/>
  <c r="F7176" i="8" s="1"/>
  <c r="E7178" i="1"/>
  <c r="B7175" i="8" s="1"/>
  <c r="F7175" i="8" s="1"/>
  <c r="E7177" i="1"/>
  <c r="E7176" i="1"/>
  <c r="B7173" i="8" s="1"/>
  <c r="F7173" i="8" s="1"/>
  <c r="E7175" i="1"/>
  <c r="B7172" i="8" s="1"/>
  <c r="F7172" i="8" s="1"/>
  <c r="E7174" i="1"/>
  <c r="B7171" i="8" s="1"/>
  <c r="F7171" i="8" s="1"/>
  <c r="E7173" i="1"/>
  <c r="B7170" i="8" s="1"/>
  <c r="F7170" i="8" s="1"/>
  <c r="E7172" i="1"/>
  <c r="B7169" i="8" s="1"/>
  <c r="F7169" i="8" s="1"/>
  <c r="E7171" i="1"/>
  <c r="B7168" i="8" s="1"/>
  <c r="F7168" i="8" s="1"/>
  <c r="E7170" i="1"/>
  <c r="B7167" i="8" s="1"/>
  <c r="F7167" i="8" s="1"/>
  <c r="E7169" i="1"/>
  <c r="B7166" i="8" s="1"/>
  <c r="F7166" i="8" s="1"/>
  <c r="E7168" i="1"/>
  <c r="B7165" i="8" s="1"/>
  <c r="F7165" i="8" s="1"/>
  <c r="E7167" i="1"/>
  <c r="B7164" i="8" s="1"/>
  <c r="F7164" i="8" s="1"/>
  <c r="E7166" i="1"/>
  <c r="B7163" i="8" s="1"/>
  <c r="F7163" i="8" s="1"/>
  <c r="E7165" i="1"/>
  <c r="B7162" i="8" s="1"/>
  <c r="F7162" i="8" s="1"/>
  <c r="E7164" i="1"/>
  <c r="B7161" i="8" s="1"/>
  <c r="F7161" i="8" s="1"/>
  <c r="E7163" i="1"/>
  <c r="B7160" i="8" s="1"/>
  <c r="F7160" i="8" s="1"/>
  <c r="E7162" i="1"/>
  <c r="B7159" i="8" s="1"/>
  <c r="F7159" i="8" s="1"/>
  <c r="E7161" i="1"/>
  <c r="B7158" i="8" s="1"/>
  <c r="F7158" i="8" s="1"/>
  <c r="E7160" i="1"/>
  <c r="B7157" i="8" s="1"/>
  <c r="F7157" i="8" s="1"/>
  <c r="E7159" i="1"/>
  <c r="B7156" i="8" s="1"/>
  <c r="F7156" i="8" s="1"/>
  <c r="E7158" i="1"/>
  <c r="B7155" i="8" s="1"/>
  <c r="F7155" i="8" s="1"/>
  <c r="E7157" i="1"/>
  <c r="B7154" i="8" s="1"/>
  <c r="F7154" i="8" s="1"/>
  <c r="E7156" i="1"/>
  <c r="B7153" i="8" s="1"/>
  <c r="F7153" i="8" s="1"/>
  <c r="E7155" i="1"/>
  <c r="B7152" i="8" s="1"/>
  <c r="F7152" i="8" s="1"/>
  <c r="E7154" i="1"/>
  <c r="B7151" i="8" s="1"/>
  <c r="F7151" i="8" s="1"/>
  <c r="E7153" i="1"/>
  <c r="B7150" i="8" s="1"/>
  <c r="F7150" i="8" s="1"/>
  <c r="E7152" i="1"/>
  <c r="B7149" i="8" s="1"/>
  <c r="F7149" i="8" s="1"/>
  <c r="E7151" i="1"/>
  <c r="B7148" i="8" s="1"/>
  <c r="F7148" i="8" s="1"/>
  <c r="E7150" i="1"/>
  <c r="E7149" i="1"/>
  <c r="B7146" i="8" s="1"/>
  <c r="F7146" i="8" s="1"/>
  <c r="E7148" i="1"/>
  <c r="E7147" i="1"/>
  <c r="E7146" i="1"/>
  <c r="E7145" i="1"/>
  <c r="E7144" i="1"/>
  <c r="E7143" i="1"/>
  <c r="E7142" i="1"/>
  <c r="E7141" i="1"/>
  <c r="E7140" i="1"/>
  <c r="E7139" i="1"/>
  <c r="B7136" i="8" s="1"/>
  <c r="F7136" i="8" s="1"/>
  <c r="E7138" i="1"/>
  <c r="B7135" i="8" s="1"/>
  <c r="F7135" i="8" s="1"/>
  <c r="E7137" i="1"/>
  <c r="B7134" i="8" s="1"/>
  <c r="F7134" i="8" s="1"/>
  <c r="E7136" i="1"/>
  <c r="B7133" i="8" s="1"/>
  <c r="F7133" i="8" s="1"/>
  <c r="E7135" i="1"/>
  <c r="B7132" i="8" s="1"/>
  <c r="F7132" i="8" s="1"/>
  <c r="E7134" i="1"/>
  <c r="B7131" i="8" s="1"/>
  <c r="F7131" i="8" s="1"/>
  <c r="E7133" i="1"/>
  <c r="B7130" i="8" s="1"/>
  <c r="F7130" i="8" s="1"/>
  <c r="E7132" i="1"/>
  <c r="B7129" i="8" s="1"/>
  <c r="F7129" i="8" s="1"/>
  <c r="E7131" i="1"/>
  <c r="B7128" i="8" s="1"/>
  <c r="F7128" i="8" s="1"/>
  <c r="E7130" i="1"/>
  <c r="B7127" i="8" s="1"/>
  <c r="F7127" i="8" s="1"/>
  <c r="E7129" i="1"/>
  <c r="B7126" i="8" s="1"/>
  <c r="F7126" i="8" s="1"/>
  <c r="E7128" i="1"/>
  <c r="B7125" i="8" s="1"/>
  <c r="F7125" i="8" s="1"/>
  <c r="E7127" i="1"/>
  <c r="B7124" i="8" s="1"/>
  <c r="F7124" i="8" s="1"/>
  <c r="E7126" i="1"/>
  <c r="B7123" i="8" s="1"/>
  <c r="F7123" i="8" s="1"/>
  <c r="E7125" i="1"/>
  <c r="B7122" i="8" s="1"/>
  <c r="F7122" i="8" s="1"/>
  <c r="E7124" i="1"/>
  <c r="E7123" i="1"/>
  <c r="B7120" i="8" s="1"/>
  <c r="F7120" i="8" s="1"/>
  <c r="E7122" i="1"/>
  <c r="E7121" i="1"/>
  <c r="B7118" i="8" s="1"/>
  <c r="F7118" i="8" s="1"/>
  <c r="E7120" i="1"/>
  <c r="E7119" i="1"/>
  <c r="B7116" i="8" s="1"/>
  <c r="F7116" i="8" s="1"/>
  <c r="E7118" i="1"/>
  <c r="B7115" i="8" s="1"/>
  <c r="F7115" i="8" s="1"/>
  <c r="E7117" i="1"/>
  <c r="B7114" i="8" s="1"/>
  <c r="F7114" i="8" s="1"/>
  <c r="E7116" i="1"/>
  <c r="B7113" i="8" s="1"/>
  <c r="F7113" i="8" s="1"/>
  <c r="E7115" i="1"/>
  <c r="B7112" i="8" s="1"/>
  <c r="F7112" i="8" s="1"/>
  <c r="E7114" i="1"/>
  <c r="B7111" i="8" s="1"/>
  <c r="F7111" i="8" s="1"/>
  <c r="E7113" i="1"/>
  <c r="B7110" i="8" s="1"/>
  <c r="F7110" i="8" s="1"/>
  <c r="E7112" i="1"/>
  <c r="B7109" i="8" s="1"/>
  <c r="F7109" i="8" s="1"/>
  <c r="E7111" i="1"/>
  <c r="B7108" i="8" s="1"/>
  <c r="F7108" i="8" s="1"/>
  <c r="E7110" i="1"/>
  <c r="B7107" i="8" s="1"/>
  <c r="F7107" i="8" s="1"/>
  <c r="E7109" i="1"/>
  <c r="B7106" i="8" s="1"/>
  <c r="F7106" i="8" s="1"/>
  <c r="E7108" i="1"/>
  <c r="B7105" i="8" s="1"/>
  <c r="F7105" i="8" s="1"/>
  <c r="E7107" i="1"/>
  <c r="B7104" i="8" s="1"/>
  <c r="F7104" i="8" s="1"/>
  <c r="E7106" i="1"/>
  <c r="B7103" i="8" s="1"/>
  <c r="F7103" i="8" s="1"/>
  <c r="E7105" i="1"/>
  <c r="B7102" i="8" s="1"/>
  <c r="F7102" i="8" s="1"/>
  <c r="E7104" i="1"/>
  <c r="B7101" i="8" s="1"/>
  <c r="F7101" i="8" s="1"/>
  <c r="E7103" i="1"/>
  <c r="B7100" i="8" s="1"/>
  <c r="F7100" i="8" s="1"/>
  <c r="E7102" i="1"/>
  <c r="B7099" i="8" s="1"/>
  <c r="F7099" i="8" s="1"/>
  <c r="E7101" i="1"/>
  <c r="B7098" i="8" s="1"/>
  <c r="F7098" i="8" s="1"/>
  <c r="E7100" i="1"/>
  <c r="B7097" i="8" s="1"/>
  <c r="F7097" i="8" s="1"/>
  <c r="E7099" i="1"/>
  <c r="B7096" i="8" s="1"/>
  <c r="F7096" i="8" s="1"/>
  <c r="E7098" i="1"/>
  <c r="E7097" i="1"/>
  <c r="B7094" i="8" s="1"/>
  <c r="F7094" i="8" s="1"/>
  <c r="E7096" i="1"/>
  <c r="B7093" i="8" s="1"/>
  <c r="F7093" i="8" s="1"/>
  <c r="E7095" i="1"/>
  <c r="B7092" i="8" s="1"/>
  <c r="F7092" i="8" s="1"/>
  <c r="E7094" i="1"/>
  <c r="B7091" i="8" s="1"/>
  <c r="F7091" i="8" s="1"/>
  <c r="E7093" i="1"/>
  <c r="B7090" i="8" s="1"/>
  <c r="F7090" i="8" s="1"/>
  <c r="E7092" i="1"/>
  <c r="B7089" i="8" s="1"/>
  <c r="F7089" i="8" s="1"/>
  <c r="E7091" i="1"/>
  <c r="B7088" i="8" s="1"/>
  <c r="F7088" i="8" s="1"/>
  <c r="E7090" i="1"/>
  <c r="B7087" i="8" s="1"/>
  <c r="F7087" i="8" s="1"/>
  <c r="E7089" i="1"/>
  <c r="B7086" i="8" s="1"/>
  <c r="F7086" i="8" s="1"/>
  <c r="E7088" i="1"/>
  <c r="B7085" i="8" s="1"/>
  <c r="F7085" i="8" s="1"/>
  <c r="E7087" i="1"/>
  <c r="B7084" i="8" s="1"/>
  <c r="F7084" i="8" s="1"/>
  <c r="E7086" i="1"/>
  <c r="B7083" i="8" s="1"/>
  <c r="F7083" i="8" s="1"/>
  <c r="E7085" i="1"/>
  <c r="B7082" i="8" s="1"/>
  <c r="F7082" i="8" s="1"/>
  <c r="E7084" i="1"/>
  <c r="E7083" i="1"/>
  <c r="E7082" i="1"/>
  <c r="B7079" i="8" s="1"/>
  <c r="F7079" i="8" s="1"/>
  <c r="E7081" i="1"/>
  <c r="E7080" i="1"/>
  <c r="B7077" i="8" s="1"/>
  <c r="F7077" i="8" s="1"/>
  <c r="E7079" i="1"/>
  <c r="E7078" i="1"/>
  <c r="B7075" i="8" s="1"/>
  <c r="F7075" i="8" s="1"/>
  <c r="E7077" i="1"/>
  <c r="E7076" i="1"/>
  <c r="E7075" i="1"/>
  <c r="B7072" i="8" s="1"/>
  <c r="F7072" i="8" s="1"/>
  <c r="E7074" i="1"/>
  <c r="E7073" i="1"/>
  <c r="B7070" i="8" s="1"/>
  <c r="F7070" i="8" s="1"/>
  <c r="E7072" i="1"/>
  <c r="E7071" i="1"/>
  <c r="B7068" i="8" s="1"/>
  <c r="F7068" i="8" s="1"/>
  <c r="E7070" i="1"/>
  <c r="B7067" i="8" s="1"/>
  <c r="F7067" i="8" s="1"/>
  <c r="E7069" i="1"/>
  <c r="B7066" i="8" s="1"/>
  <c r="F7066" i="8" s="1"/>
  <c r="E7068" i="1"/>
  <c r="E7067" i="1"/>
  <c r="B7064" i="8" s="1"/>
  <c r="F7064" i="8" s="1"/>
  <c r="E7066" i="1"/>
  <c r="E7065" i="1"/>
  <c r="B7062" i="8" s="1"/>
  <c r="F7062" i="8" s="1"/>
  <c r="E7064" i="1"/>
  <c r="E7063" i="1"/>
  <c r="B7060" i="8" s="1"/>
  <c r="F7060" i="8" s="1"/>
  <c r="E7062" i="1"/>
  <c r="E7061" i="1"/>
  <c r="B7058" i="8" s="1"/>
  <c r="F7058" i="8" s="1"/>
  <c r="E7060" i="1"/>
  <c r="E7059" i="1"/>
  <c r="B7056" i="8" s="1"/>
  <c r="F7056" i="8" s="1"/>
  <c r="E7058" i="1"/>
  <c r="E7057" i="1"/>
  <c r="B7054" i="8" s="1"/>
  <c r="F7054" i="8" s="1"/>
  <c r="E7056" i="1"/>
  <c r="B7053" i="8" s="1"/>
  <c r="F7053" i="8" s="1"/>
  <c r="E7055" i="1"/>
  <c r="B7052" i="8" s="1"/>
  <c r="F7052" i="8" s="1"/>
  <c r="E7054" i="1"/>
  <c r="B7051" i="8" s="1"/>
  <c r="F7051" i="8" s="1"/>
  <c r="E7053" i="1"/>
  <c r="B7050" i="8" s="1"/>
  <c r="F7050" i="8" s="1"/>
  <c r="E7052" i="1"/>
  <c r="B7049" i="8" s="1"/>
  <c r="F7049" i="8" s="1"/>
  <c r="E7051" i="1"/>
  <c r="B7048" i="8" s="1"/>
  <c r="F7048" i="8" s="1"/>
  <c r="E7050" i="1"/>
  <c r="B7047" i="8" s="1"/>
  <c r="F7047" i="8" s="1"/>
  <c r="E7049" i="1"/>
  <c r="B7046" i="8" s="1"/>
  <c r="F7046" i="8" s="1"/>
  <c r="E7048" i="1"/>
  <c r="B7045" i="8" s="1"/>
  <c r="F7045" i="8" s="1"/>
  <c r="E7047" i="1"/>
  <c r="B7044" i="8" s="1"/>
  <c r="F7044" i="8" s="1"/>
  <c r="E7046" i="1"/>
  <c r="E7045" i="1"/>
  <c r="B7042" i="8" s="1"/>
  <c r="F7042" i="8" s="1"/>
  <c r="E7044" i="1"/>
  <c r="E7043" i="1"/>
  <c r="B7040" i="8" s="1"/>
  <c r="F7040" i="8" s="1"/>
  <c r="E7042" i="1"/>
  <c r="B7039" i="8" s="1"/>
  <c r="F7039" i="8" s="1"/>
  <c r="E7041" i="1"/>
  <c r="B7038" i="8" s="1"/>
  <c r="F7038" i="8" s="1"/>
  <c r="E7040" i="1"/>
  <c r="B7037" i="8" s="1"/>
  <c r="F7037" i="8" s="1"/>
  <c r="E7039" i="1"/>
  <c r="B7036" i="8" s="1"/>
  <c r="F7036" i="8" s="1"/>
  <c r="E7038" i="1"/>
  <c r="B7035" i="8" s="1"/>
  <c r="F7035" i="8" s="1"/>
  <c r="E7037" i="1"/>
  <c r="B7034" i="8" s="1"/>
  <c r="F7034" i="8" s="1"/>
  <c r="E7036" i="1"/>
  <c r="B7033" i="8" s="1"/>
  <c r="F7033" i="8" s="1"/>
  <c r="E7035" i="1"/>
  <c r="B7032" i="8" s="1"/>
  <c r="F7032" i="8" s="1"/>
  <c r="E7034" i="1"/>
  <c r="B7031" i="8" s="1"/>
  <c r="F7031" i="8" s="1"/>
  <c r="E7033" i="1"/>
  <c r="B7030" i="8" s="1"/>
  <c r="F7030" i="8" s="1"/>
  <c r="E7032" i="1"/>
  <c r="B7029" i="8" s="1"/>
  <c r="F7029" i="8" s="1"/>
  <c r="E7031" i="1"/>
  <c r="B7028" i="8" s="1"/>
  <c r="F7028" i="8" s="1"/>
  <c r="E7030" i="1"/>
  <c r="B7027" i="8" s="1"/>
  <c r="F7027" i="8" s="1"/>
  <c r="E7029" i="1"/>
  <c r="B7026" i="8" s="1"/>
  <c r="F7026" i="8" s="1"/>
  <c r="E7028" i="1"/>
  <c r="B7025" i="8" s="1"/>
  <c r="F7025" i="8" s="1"/>
  <c r="E7027" i="1"/>
  <c r="B7024" i="8" s="1"/>
  <c r="F7024" i="8" s="1"/>
  <c r="E7026" i="1"/>
  <c r="B7023" i="8" s="1"/>
  <c r="F7023" i="8" s="1"/>
  <c r="E7025" i="1"/>
  <c r="B7022" i="8" s="1"/>
  <c r="F7022" i="8" s="1"/>
  <c r="E7024" i="1"/>
  <c r="B7021" i="8" s="1"/>
  <c r="F7021" i="8" s="1"/>
  <c r="E7023" i="1"/>
  <c r="B7020" i="8" s="1"/>
  <c r="F7020" i="8" s="1"/>
  <c r="E7022" i="1"/>
  <c r="B7019" i="8" s="1"/>
  <c r="F7019" i="8" s="1"/>
  <c r="E7021" i="1"/>
  <c r="B7018" i="8" s="1"/>
  <c r="F7018" i="8" s="1"/>
  <c r="E7020" i="1"/>
  <c r="B7017" i="8" s="1"/>
  <c r="F7017" i="8" s="1"/>
  <c r="E7019" i="1"/>
  <c r="B7016" i="8" s="1"/>
  <c r="F7016" i="8" s="1"/>
  <c r="E7018" i="1"/>
  <c r="B7015" i="8" s="1"/>
  <c r="F7015" i="8" s="1"/>
  <c r="E7017" i="1"/>
  <c r="B7014" i="8" s="1"/>
  <c r="F7014" i="8" s="1"/>
  <c r="E7016" i="1"/>
  <c r="B7013" i="8" s="1"/>
  <c r="F7013" i="8" s="1"/>
  <c r="E7015" i="1"/>
  <c r="B7012" i="8" s="1"/>
  <c r="F7012" i="8" s="1"/>
  <c r="E7014" i="1"/>
  <c r="B7011" i="8" s="1"/>
  <c r="F7011" i="8" s="1"/>
  <c r="E7013" i="1"/>
  <c r="B7010" i="8" s="1"/>
  <c r="F7010" i="8" s="1"/>
  <c r="E7012" i="1"/>
  <c r="B7009" i="8" s="1"/>
  <c r="F7009" i="8" s="1"/>
  <c r="E7011" i="1"/>
  <c r="B7008" i="8" s="1"/>
  <c r="F7008" i="8" s="1"/>
  <c r="E7010" i="1"/>
  <c r="B7007" i="8" s="1"/>
  <c r="F7007" i="8" s="1"/>
  <c r="E7009" i="1"/>
  <c r="B7006" i="8" s="1"/>
  <c r="F7006" i="8" s="1"/>
  <c r="E7008" i="1"/>
  <c r="B7005" i="8" s="1"/>
  <c r="F7005" i="8" s="1"/>
  <c r="E7007" i="1"/>
  <c r="B7004" i="8" s="1"/>
  <c r="F7004" i="8" s="1"/>
  <c r="E7006" i="1"/>
  <c r="B7003" i="8" s="1"/>
  <c r="F7003" i="8" s="1"/>
  <c r="E7005" i="1"/>
  <c r="B7002" i="8" s="1"/>
  <c r="F7002" i="8" s="1"/>
  <c r="E7004" i="1"/>
  <c r="B7001" i="8" s="1"/>
  <c r="F7001" i="8" s="1"/>
  <c r="E7003" i="1"/>
  <c r="B7000" i="8" s="1"/>
  <c r="F7000" i="8" s="1"/>
  <c r="E7002" i="1"/>
  <c r="B6999" i="8" s="1"/>
  <c r="F6999" i="8" s="1"/>
  <c r="E7001" i="1"/>
  <c r="B6998" i="8" s="1"/>
  <c r="F6998" i="8" s="1"/>
  <c r="E7000" i="1"/>
  <c r="B6997" i="8" s="1"/>
  <c r="F6997" i="8" s="1"/>
  <c r="E6999" i="1"/>
  <c r="B6996" i="8" s="1"/>
  <c r="F6996" i="8" s="1"/>
  <c r="E6998" i="1"/>
  <c r="B6995" i="8" s="1"/>
  <c r="F6995" i="8" s="1"/>
  <c r="E6997" i="1"/>
  <c r="B6994" i="8" s="1"/>
  <c r="F6994" i="8" s="1"/>
  <c r="E6996" i="1"/>
  <c r="B6993" i="8" s="1"/>
  <c r="F6993" i="8" s="1"/>
  <c r="E6995" i="1"/>
  <c r="B6992" i="8" s="1"/>
  <c r="F6992" i="8" s="1"/>
  <c r="E6994" i="1"/>
  <c r="B6991" i="8" s="1"/>
  <c r="F6991" i="8" s="1"/>
  <c r="E6993" i="1"/>
  <c r="B6990" i="8" s="1"/>
  <c r="F6990" i="8" s="1"/>
  <c r="E6992" i="1"/>
  <c r="B6989" i="8" s="1"/>
  <c r="F6989" i="8" s="1"/>
  <c r="E6991" i="1"/>
  <c r="B6988" i="8" s="1"/>
  <c r="F6988" i="8" s="1"/>
  <c r="E6990" i="1"/>
  <c r="B6987" i="8" s="1"/>
  <c r="F6987" i="8" s="1"/>
  <c r="E6989" i="1"/>
  <c r="B6986" i="8" s="1"/>
  <c r="F6986" i="8" s="1"/>
  <c r="E6988" i="1"/>
  <c r="B6985" i="8" s="1"/>
  <c r="F6985" i="8" s="1"/>
  <c r="E6987" i="1"/>
  <c r="B6984" i="8" s="1"/>
  <c r="F6984" i="8" s="1"/>
  <c r="E6986" i="1"/>
  <c r="B6983" i="8" s="1"/>
  <c r="F6983" i="8" s="1"/>
  <c r="E6985" i="1"/>
  <c r="B6982" i="8" s="1"/>
  <c r="F6982" i="8" s="1"/>
  <c r="E6984" i="1"/>
  <c r="B6981" i="8" s="1"/>
  <c r="F6981" i="8" s="1"/>
  <c r="E6983" i="1"/>
  <c r="B6980" i="8" s="1"/>
  <c r="F6980" i="8" s="1"/>
  <c r="E6982" i="1"/>
  <c r="B6979" i="8" s="1"/>
  <c r="F6979" i="8" s="1"/>
  <c r="E6981" i="1"/>
  <c r="B6978" i="8" s="1"/>
  <c r="F6978" i="8" s="1"/>
  <c r="E6980" i="1"/>
  <c r="B6977" i="8" s="1"/>
  <c r="F6977" i="8" s="1"/>
  <c r="E6979" i="1"/>
  <c r="B6976" i="8" s="1"/>
  <c r="F6976" i="8" s="1"/>
  <c r="E6978" i="1"/>
  <c r="B6975" i="8" s="1"/>
  <c r="F6975" i="8" s="1"/>
  <c r="E6977" i="1"/>
  <c r="B6974" i="8" s="1"/>
  <c r="F6974" i="8" s="1"/>
  <c r="E6976" i="1"/>
  <c r="B6973" i="8" s="1"/>
  <c r="F6973" i="8" s="1"/>
  <c r="E6975" i="1"/>
  <c r="B6972" i="8" s="1"/>
  <c r="F6972" i="8" s="1"/>
  <c r="E6974" i="1"/>
  <c r="B6971" i="8" s="1"/>
  <c r="F6971" i="8" s="1"/>
  <c r="E6973" i="1"/>
  <c r="B6970" i="8" s="1"/>
  <c r="F6970" i="8" s="1"/>
  <c r="E6972" i="1"/>
  <c r="B6969" i="8" s="1"/>
  <c r="F6969" i="8" s="1"/>
  <c r="E6971" i="1"/>
  <c r="B6968" i="8" s="1"/>
  <c r="F6968" i="8" s="1"/>
  <c r="E6970" i="1"/>
  <c r="B6967" i="8" s="1"/>
  <c r="F6967" i="8" s="1"/>
  <c r="E6969" i="1"/>
  <c r="B6966" i="8" s="1"/>
  <c r="F6966" i="8" s="1"/>
  <c r="E6968" i="1"/>
  <c r="B6965" i="8" s="1"/>
  <c r="F6965" i="8" s="1"/>
  <c r="E6967" i="1"/>
  <c r="B6964" i="8" s="1"/>
  <c r="F6964" i="8" s="1"/>
  <c r="E6966" i="1"/>
  <c r="B6963" i="8" s="1"/>
  <c r="F6963" i="8" s="1"/>
  <c r="E6965" i="1"/>
  <c r="B6962" i="8" s="1"/>
  <c r="F6962" i="8" s="1"/>
  <c r="E6964" i="1"/>
  <c r="B6961" i="8" s="1"/>
  <c r="F6961" i="8" s="1"/>
  <c r="E6963" i="1"/>
  <c r="B6960" i="8" s="1"/>
  <c r="F6960" i="8" s="1"/>
  <c r="E6962" i="1"/>
  <c r="B6959" i="8" s="1"/>
  <c r="F6959" i="8" s="1"/>
  <c r="E6961" i="1"/>
  <c r="B6958" i="8" s="1"/>
  <c r="F6958" i="8" s="1"/>
  <c r="E6960" i="1"/>
  <c r="B6957" i="8" s="1"/>
  <c r="F6957" i="8" s="1"/>
  <c r="E6959" i="1"/>
  <c r="B6956" i="8" s="1"/>
  <c r="F6956" i="8" s="1"/>
  <c r="E6958" i="1"/>
  <c r="B6955" i="8" s="1"/>
  <c r="F6955" i="8" s="1"/>
  <c r="E6957" i="1"/>
  <c r="B6954" i="8" s="1"/>
  <c r="F6954" i="8" s="1"/>
  <c r="E6956" i="1"/>
  <c r="B6953" i="8" s="1"/>
  <c r="F6953" i="8" s="1"/>
  <c r="E6955" i="1"/>
  <c r="B6952" i="8" s="1"/>
  <c r="F6952" i="8" s="1"/>
  <c r="E6954" i="1"/>
  <c r="B6951" i="8" s="1"/>
  <c r="F6951" i="8" s="1"/>
  <c r="E6953" i="1"/>
  <c r="B6950" i="8" s="1"/>
  <c r="F6950" i="8" s="1"/>
  <c r="E6952" i="1"/>
  <c r="B6949" i="8" s="1"/>
  <c r="F6949" i="8" s="1"/>
  <c r="E6951" i="1"/>
  <c r="B6948" i="8" s="1"/>
  <c r="F6948" i="8" s="1"/>
  <c r="E6950" i="1"/>
  <c r="B6947" i="8" s="1"/>
  <c r="F6947" i="8" s="1"/>
  <c r="E6949" i="1"/>
  <c r="B6946" i="8" s="1"/>
  <c r="F6946" i="8" s="1"/>
  <c r="E6948" i="1"/>
  <c r="B6945" i="8" s="1"/>
  <c r="F6945" i="8" s="1"/>
  <c r="E6947" i="1"/>
  <c r="B6944" i="8" s="1"/>
  <c r="F6944" i="8" s="1"/>
  <c r="E6946" i="1"/>
  <c r="B6943" i="8" s="1"/>
  <c r="F6943" i="8" s="1"/>
  <c r="E6945" i="1"/>
  <c r="E6944" i="1"/>
  <c r="B6941" i="8" s="1"/>
  <c r="F6941" i="8" s="1"/>
  <c r="E6943" i="1"/>
  <c r="E6942" i="1"/>
  <c r="B6939" i="8" s="1"/>
  <c r="F6939" i="8" s="1"/>
  <c r="E6941" i="1"/>
  <c r="E6940" i="1"/>
  <c r="B6937" i="8" s="1"/>
  <c r="F6937" i="8" s="1"/>
  <c r="E6939" i="1"/>
  <c r="E6938" i="1"/>
  <c r="B6935" i="8" s="1"/>
  <c r="F6935" i="8" s="1"/>
  <c r="E6937" i="1"/>
  <c r="E6936" i="1"/>
  <c r="B6933" i="8" s="1"/>
  <c r="F6933" i="8" s="1"/>
  <c r="E6935" i="1"/>
  <c r="E6934" i="1"/>
  <c r="B6931" i="8" s="1"/>
  <c r="F6931" i="8" s="1"/>
  <c r="E6933" i="1"/>
  <c r="B6930" i="8" s="1"/>
  <c r="F6930" i="8" s="1"/>
  <c r="E6932" i="1"/>
  <c r="B6929" i="8" s="1"/>
  <c r="F6929" i="8" s="1"/>
  <c r="E6931" i="1"/>
  <c r="B6928" i="8" s="1"/>
  <c r="F6928" i="8" s="1"/>
  <c r="E6930" i="1"/>
  <c r="B6927" i="8" s="1"/>
  <c r="F6927" i="8" s="1"/>
  <c r="E6929" i="1"/>
  <c r="B6926" i="8" s="1"/>
  <c r="F6926" i="8" s="1"/>
  <c r="E6928" i="1"/>
  <c r="B6925" i="8" s="1"/>
  <c r="F6925" i="8" s="1"/>
  <c r="E6927" i="1"/>
  <c r="B6924" i="8" s="1"/>
  <c r="F6924" i="8" s="1"/>
  <c r="E6926" i="1"/>
  <c r="B6923" i="8" s="1"/>
  <c r="F6923" i="8" s="1"/>
  <c r="E6925" i="1"/>
  <c r="B6922" i="8" s="1"/>
  <c r="F6922" i="8" s="1"/>
  <c r="E6924" i="1"/>
  <c r="B6921" i="8" s="1"/>
  <c r="F6921" i="8" s="1"/>
  <c r="E6923" i="1"/>
  <c r="B6920" i="8" s="1"/>
  <c r="F6920" i="8" s="1"/>
  <c r="E6922" i="1"/>
  <c r="B6919" i="8" s="1"/>
  <c r="F6919" i="8" s="1"/>
  <c r="E6921" i="1"/>
  <c r="B6918" i="8" s="1"/>
  <c r="F6918" i="8" s="1"/>
  <c r="E6920" i="1"/>
  <c r="B6917" i="8" s="1"/>
  <c r="F6917" i="8" s="1"/>
  <c r="E6919" i="1"/>
  <c r="B6916" i="8" s="1"/>
  <c r="F6916" i="8" s="1"/>
  <c r="E6918" i="1"/>
  <c r="B6915" i="8" s="1"/>
  <c r="F6915" i="8" s="1"/>
  <c r="E6917" i="1"/>
  <c r="B6914" i="8" s="1"/>
  <c r="F6914" i="8" s="1"/>
  <c r="E6916" i="1"/>
  <c r="B6913" i="8" s="1"/>
  <c r="F6913" i="8" s="1"/>
  <c r="E6915" i="1"/>
  <c r="B6912" i="8" s="1"/>
  <c r="F6912" i="8" s="1"/>
  <c r="E6914" i="1"/>
  <c r="B6911" i="8" s="1"/>
  <c r="F6911" i="8" s="1"/>
  <c r="E6913" i="1"/>
  <c r="B6910" i="8" s="1"/>
  <c r="F6910" i="8" s="1"/>
  <c r="E6912" i="1"/>
  <c r="B6909" i="8" s="1"/>
  <c r="F6909" i="8" s="1"/>
  <c r="E6911" i="1"/>
  <c r="B6908" i="8" s="1"/>
  <c r="F6908" i="8" s="1"/>
  <c r="E6910" i="1"/>
  <c r="B6907" i="8" s="1"/>
  <c r="F6907" i="8" s="1"/>
  <c r="E6909" i="1"/>
  <c r="B6906" i="8" s="1"/>
  <c r="F6906" i="8" s="1"/>
  <c r="E6908" i="1"/>
  <c r="B6905" i="8" s="1"/>
  <c r="F6905" i="8" s="1"/>
  <c r="E6907" i="1"/>
  <c r="B6904" i="8" s="1"/>
  <c r="F6904" i="8" s="1"/>
  <c r="E6906" i="1"/>
  <c r="B6903" i="8" s="1"/>
  <c r="F6903" i="8" s="1"/>
  <c r="E6905" i="1"/>
  <c r="B6902" i="8" s="1"/>
  <c r="F6902" i="8" s="1"/>
  <c r="E6904" i="1"/>
  <c r="B6901" i="8" s="1"/>
  <c r="F6901" i="8" s="1"/>
  <c r="E6903" i="1"/>
  <c r="B6900" i="8" s="1"/>
  <c r="F6900" i="8" s="1"/>
  <c r="E6902" i="1"/>
  <c r="B6899" i="8" s="1"/>
  <c r="F6899" i="8" s="1"/>
  <c r="E6901" i="1"/>
  <c r="B6898" i="8" s="1"/>
  <c r="F6898" i="8" s="1"/>
  <c r="E6900" i="1"/>
  <c r="B6897" i="8" s="1"/>
  <c r="F6897" i="8" s="1"/>
  <c r="E6899" i="1"/>
  <c r="B6896" i="8" s="1"/>
  <c r="F6896" i="8" s="1"/>
  <c r="E6898" i="1"/>
  <c r="B6895" i="8" s="1"/>
  <c r="F6895" i="8" s="1"/>
  <c r="E6897" i="1"/>
  <c r="B6894" i="8" s="1"/>
  <c r="F6894" i="8" s="1"/>
  <c r="E6896" i="1"/>
  <c r="B6893" i="8" s="1"/>
  <c r="F6893" i="8" s="1"/>
  <c r="E6895" i="1"/>
  <c r="B6892" i="8" s="1"/>
  <c r="F6892" i="8" s="1"/>
  <c r="E6894" i="1"/>
  <c r="B6891" i="8" s="1"/>
  <c r="F6891" i="8" s="1"/>
  <c r="E6893" i="1"/>
  <c r="B6890" i="8" s="1"/>
  <c r="F6890" i="8" s="1"/>
  <c r="E6892" i="1"/>
  <c r="B6889" i="8" s="1"/>
  <c r="F6889" i="8" s="1"/>
  <c r="E6891" i="1"/>
  <c r="B6888" i="8" s="1"/>
  <c r="F6888" i="8" s="1"/>
  <c r="E6890" i="1"/>
  <c r="B6887" i="8" s="1"/>
  <c r="F6887" i="8" s="1"/>
  <c r="E6889" i="1"/>
  <c r="E6888" i="1"/>
  <c r="B6885" i="8" s="1"/>
  <c r="F6885" i="8" s="1"/>
  <c r="E6887" i="1"/>
  <c r="E6886" i="1"/>
  <c r="B6883" i="8" s="1"/>
  <c r="F6883" i="8" s="1"/>
  <c r="E6885" i="1"/>
  <c r="E6884" i="1"/>
  <c r="B6881" i="8" s="1"/>
  <c r="F6881" i="8" s="1"/>
  <c r="E6883" i="1"/>
  <c r="E6882" i="1"/>
  <c r="B6879" i="8" s="1"/>
  <c r="F6879" i="8" s="1"/>
  <c r="E6881" i="1"/>
  <c r="B6878" i="8" s="1"/>
  <c r="F6878" i="8" s="1"/>
  <c r="E6880" i="1"/>
  <c r="E6879" i="1"/>
  <c r="B6876" i="8" s="1"/>
  <c r="F6876" i="8" s="1"/>
  <c r="E6878" i="1"/>
  <c r="B6875" i="8" s="1"/>
  <c r="F6875" i="8" s="1"/>
  <c r="E6877" i="1"/>
  <c r="E6876" i="1"/>
  <c r="B6873" i="8" s="1"/>
  <c r="F6873" i="8" s="1"/>
  <c r="E6875" i="1"/>
  <c r="E6874" i="1"/>
  <c r="B6871" i="8" s="1"/>
  <c r="F6871" i="8" s="1"/>
  <c r="E6873" i="1"/>
  <c r="B6870" i="8" s="1"/>
  <c r="F6870" i="8" s="1"/>
  <c r="E6872" i="1"/>
  <c r="E6871" i="1"/>
  <c r="B6868" i="8" s="1"/>
  <c r="F6868" i="8" s="1"/>
  <c r="E6870" i="1"/>
  <c r="B6867" i="8" s="1"/>
  <c r="F6867" i="8" s="1"/>
  <c r="E6869" i="1"/>
  <c r="E6868" i="1"/>
  <c r="B6865" i="8" s="1"/>
  <c r="F6865" i="8" s="1"/>
  <c r="E6867" i="1"/>
  <c r="E6866" i="1"/>
  <c r="B6863" i="8" s="1"/>
  <c r="F6863" i="8" s="1"/>
  <c r="E6865" i="1"/>
  <c r="B6862" i="8" s="1"/>
  <c r="F6862" i="8" s="1"/>
  <c r="E6864" i="1"/>
  <c r="E6863" i="1"/>
  <c r="B6860" i="8" s="1"/>
  <c r="F6860" i="8" s="1"/>
  <c r="E6862" i="1"/>
  <c r="B6859" i="8" s="1"/>
  <c r="F6859" i="8" s="1"/>
  <c r="E6861" i="1"/>
  <c r="E6860" i="1"/>
  <c r="B6857" i="8" s="1"/>
  <c r="F6857" i="8" s="1"/>
  <c r="E6859" i="1"/>
  <c r="B6856" i="8" s="1"/>
  <c r="F6856" i="8" s="1"/>
  <c r="E6858" i="1"/>
  <c r="B6855" i="8" s="1"/>
  <c r="F6855" i="8" s="1"/>
  <c r="E6857" i="1"/>
  <c r="B6854" i="8" s="1"/>
  <c r="F6854" i="8" s="1"/>
  <c r="E6856" i="1"/>
  <c r="B6853" i="8" s="1"/>
  <c r="F6853" i="8" s="1"/>
  <c r="E6855" i="1"/>
  <c r="B6852" i="8" s="1"/>
  <c r="F6852" i="8" s="1"/>
  <c r="E6854" i="1"/>
  <c r="B6851" i="8" s="1"/>
  <c r="F6851" i="8" s="1"/>
  <c r="E6853" i="1"/>
  <c r="B6850" i="8" s="1"/>
  <c r="F6850" i="8" s="1"/>
  <c r="E6852" i="1"/>
  <c r="B6849" i="8" s="1"/>
  <c r="F6849" i="8" s="1"/>
  <c r="E6851" i="1"/>
  <c r="B6848" i="8" s="1"/>
  <c r="F6848" i="8" s="1"/>
  <c r="E6850" i="1"/>
  <c r="B6847" i="8" s="1"/>
  <c r="F6847" i="8" s="1"/>
  <c r="E6849" i="1"/>
  <c r="B6846" i="8" s="1"/>
  <c r="F6846" i="8" s="1"/>
  <c r="E6848" i="1"/>
  <c r="B6845" i="8" s="1"/>
  <c r="F6845" i="8" s="1"/>
  <c r="E6847" i="1"/>
  <c r="B6844" i="8" s="1"/>
  <c r="F6844" i="8" s="1"/>
  <c r="E6846" i="1"/>
  <c r="B6843" i="8" s="1"/>
  <c r="F6843" i="8" s="1"/>
  <c r="E6845" i="1"/>
  <c r="B6842" i="8" s="1"/>
  <c r="F6842" i="8" s="1"/>
  <c r="E6844" i="1"/>
  <c r="B6841" i="8" s="1"/>
  <c r="F6841" i="8" s="1"/>
  <c r="E6843" i="1"/>
  <c r="B6840" i="8" s="1"/>
  <c r="F6840" i="8" s="1"/>
  <c r="E6842" i="1"/>
  <c r="B6839" i="8" s="1"/>
  <c r="F6839" i="8" s="1"/>
  <c r="E6841" i="1"/>
  <c r="B6838" i="8" s="1"/>
  <c r="F6838" i="8" s="1"/>
  <c r="E6840" i="1"/>
  <c r="B6837" i="8" s="1"/>
  <c r="F6837" i="8" s="1"/>
  <c r="E6839" i="1"/>
  <c r="B6836" i="8" s="1"/>
  <c r="F6836" i="8" s="1"/>
  <c r="E6838" i="1"/>
  <c r="B6835" i="8" s="1"/>
  <c r="F6835" i="8" s="1"/>
  <c r="E6837" i="1"/>
  <c r="B6834" i="8" s="1"/>
  <c r="F6834" i="8" s="1"/>
  <c r="E6836" i="1"/>
  <c r="B6833" i="8" s="1"/>
  <c r="F6833" i="8" s="1"/>
  <c r="E6835" i="1"/>
  <c r="B6832" i="8" s="1"/>
  <c r="F6832" i="8" s="1"/>
  <c r="E6834" i="1"/>
  <c r="B6831" i="8" s="1"/>
  <c r="F6831" i="8" s="1"/>
  <c r="E6833" i="1"/>
  <c r="B6830" i="8" s="1"/>
  <c r="F6830" i="8" s="1"/>
  <c r="E6832" i="1"/>
  <c r="B6829" i="8" s="1"/>
  <c r="F6829" i="8" s="1"/>
  <c r="E6831" i="1"/>
  <c r="B6828" i="8" s="1"/>
  <c r="F6828" i="8" s="1"/>
  <c r="E6830" i="1"/>
  <c r="B6827" i="8" s="1"/>
  <c r="F6827" i="8" s="1"/>
  <c r="E6829" i="1"/>
  <c r="B6826" i="8" s="1"/>
  <c r="F6826" i="8" s="1"/>
  <c r="E6828" i="1"/>
  <c r="B6825" i="8" s="1"/>
  <c r="F6825" i="8" s="1"/>
  <c r="E6827" i="1"/>
  <c r="B6824" i="8" s="1"/>
  <c r="F6824" i="8" s="1"/>
  <c r="E6826" i="1"/>
  <c r="B6823" i="8" s="1"/>
  <c r="F6823" i="8" s="1"/>
  <c r="E6825" i="1"/>
  <c r="B6822" i="8" s="1"/>
  <c r="F6822" i="8" s="1"/>
  <c r="E6824" i="1"/>
  <c r="B6821" i="8" s="1"/>
  <c r="F6821" i="8" s="1"/>
  <c r="E6823" i="1"/>
  <c r="B6820" i="8" s="1"/>
  <c r="F6820" i="8" s="1"/>
  <c r="E6822" i="1"/>
  <c r="B6819" i="8" s="1"/>
  <c r="F6819" i="8" s="1"/>
  <c r="E6821" i="1"/>
  <c r="B6818" i="8" s="1"/>
  <c r="F6818" i="8" s="1"/>
  <c r="E6820" i="1"/>
  <c r="B6817" i="8" s="1"/>
  <c r="F6817" i="8" s="1"/>
  <c r="E6819" i="1"/>
  <c r="B6816" i="8" s="1"/>
  <c r="F6816" i="8" s="1"/>
  <c r="E6818" i="1"/>
  <c r="B6815" i="8" s="1"/>
  <c r="F6815" i="8" s="1"/>
  <c r="E6817" i="1"/>
  <c r="B6814" i="8" s="1"/>
  <c r="F6814" i="8" s="1"/>
  <c r="E6816" i="1"/>
  <c r="B6813" i="8" s="1"/>
  <c r="F6813" i="8" s="1"/>
  <c r="E6815" i="1"/>
  <c r="B6812" i="8" s="1"/>
  <c r="F6812" i="8" s="1"/>
  <c r="E6814" i="1"/>
  <c r="B6811" i="8" s="1"/>
  <c r="F6811" i="8" s="1"/>
  <c r="E6813" i="1"/>
  <c r="B6810" i="8" s="1"/>
  <c r="F6810" i="8" s="1"/>
  <c r="E6812" i="1"/>
  <c r="B6809" i="8" s="1"/>
  <c r="F6809" i="8" s="1"/>
  <c r="E6811" i="1"/>
  <c r="B6808" i="8" s="1"/>
  <c r="F6808" i="8" s="1"/>
  <c r="E6810" i="1"/>
  <c r="B6807" i="8" s="1"/>
  <c r="F6807" i="8" s="1"/>
  <c r="E6809" i="1"/>
  <c r="B6806" i="8" s="1"/>
  <c r="F6806" i="8" s="1"/>
  <c r="E6808" i="1"/>
  <c r="B6805" i="8" s="1"/>
  <c r="F6805" i="8" s="1"/>
  <c r="E6807" i="1"/>
  <c r="B6804" i="8" s="1"/>
  <c r="F6804" i="8" s="1"/>
  <c r="E6806" i="1"/>
  <c r="B6803" i="8" s="1"/>
  <c r="F6803" i="8" s="1"/>
  <c r="E6805" i="1"/>
  <c r="B6802" i="8" s="1"/>
  <c r="F6802" i="8" s="1"/>
  <c r="E6804" i="1"/>
  <c r="B6801" i="8" s="1"/>
  <c r="F6801" i="8" s="1"/>
  <c r="E6803" i="1"/>
  <c r="B6800" i="8" s="1"/>
  <c r="F6800" i="8" s="1"/>
  <c r="E6802" i="1"/>
  <c r="B6799" i="8" s="1"/>
  <c r="F6799" i="8" s="1"/>
  <c r="E6801" i="1"/>
  <c r="B6798" i="8" s="1"/>
  <c r="F6798" i="8" s="1"/>
  <c r="E6800" i="1"/>
  <c r="B6797" i="8" s="1"/>
  <c r="F6797" i="8" s="1"/>
  <c r="E6799" i="1"/>
  <c r="B6796" i="8" s="1"/>
  <c r="F6796" i="8" s="1"/>
  <c r="E6798" i="1"/>
  <c r="B6795" i="8" s="1"/>
  <c r="F6795" i="8" s="1"/>
  <c r="E6797" i="1"/>
  <c r="B6794" i="8" s="1"/>
  <c r="F6794" i="8" s="1"/>
  <c r="E6796" i="1"/>
  <c r="B6793" i="8" s="1"/>
  <c r="F6793" i="8" s="1"/>
  <c r="E6795" i="1"/>
  <c r="B6792" i="8" s="1"/>
  <c r="F6792" i="8" s="1"/>
  <c r="E6794" i="1"/>
  <c r="B6791" i="8" s="1"/>
  <c r="F6791" i="8" s="1"/>
  <c r="E6793" i="1"/>
  <c r="B6790" i="8" s="1"/>
  <c r="F6790" i="8" s="1"/>
  <c r="E6792" i="1"/>
  <c r="B6789" i="8" s="1"/>
  <c r="F6789" i="8" s="1"/>
  <c r="E6791" i="1"/>
  <c r="B6788" i="8" s="1"/>
  <c r="F6788" i="8" s="1"/>
  <c r="E6790" i="1"/>
  <c r="B6787" i="8" s="1"/>
  <c r="F6787" i="8" s="1"/>
  <c r="E6789" i="1"/>
  <c r="B6786" i="8" s="1"/>
  <c r="F6786" i="8" s="1"/>
  <c r="E6788" i="1"/>
  <c r="B6785" i="8" s="1"/>
  <c r="F6785" i="8" s="1"/>
  <c r="E6787" i="1"/>
  <c r="B6784" i="8" s="1"/>
  <c r="F6784" i="8" s="1"/>
  <c r="E6786" i="1"/>
  <c r="B6783" i="8" s="1"/>
  <c r="F6783" i="8" s="1"/>
  <c r="E6785" i="1"/>
  <c r="B6782" i="8" s="1"/>
  <c r="F6782" i="8" s="1"/>
  <c r="E6784" i="1"/>
  <c r="B6781" i="8" s="1"/>
  <c r="F6781" i="8" s="1"/>
  <c r="E6783" i="1"/>
  <c r="B6780" i="8" s="1"/>
  <c r="F6780" i="8" s="1"/>
  <c r="E6782" i="1"/>
  <c r="B6779" i="8" s="1"/>
  <c r="F6779" i="8" s="1"/>
  <c r="E6781" i="1"/>
  <c r="B6778" i="8" s="1"/>
  <c r="F6778" i="8" s="1"/>
  <c r="E6780" i="1"/>
  <c r="B6777" i="8" s="1"/>
  <c r="F6777" i="8" s="1"/>
  <c r="E6779" i="1"/>
  <c r="B6776" i="8" s="1"/>
  <c r="F6776" i="8" s="1"/>
  <c r="E6778" i="1"/>
  <c r="B6775" i="8" s="1"/>
  <c r="F6775" i="8" s="1"/>
  <c r="E6777" i="1"/>
  <c r="B6774" i="8" s="1"/>
  <c r="F6774" i="8" s="1"/>
  <c r="E6776" i="1"/>
  <c r="B6773" i="8" s="1"/>
  <c r="F6773" i="8" s="1"/>
  <c r="E6775" i="1"/>
  <c r="B6772" i="8" s="1"/>
  <c r="F6772" i="8" s="1"/>
  <c r="E6774" i="1"/>
  <c r="B6771" i="8" s="1"/>
  <c r="F6771" i="8" s="1"/>
  <c r="E6773" i="1"/>
  <c r="B6770" i="8" s="1"/>
  <c r="F6770" i="8" s="1"/>
  <c r="E6772" i="1"/>
  <c r="B6769" i="8" s="1"/>
  <c r="F6769" i="8" s="1"/>
  <c r="E6771" i="1"/>
  <c r="B6768" i="8" s="1"/>
  <c r="F6768" i="8" s="1"/>
  <c r="E6770" i="1"/>
  <c r="B6767" i="8" s="1"/>
  <c r="F6767" i="8" s="1"/>
  <c r="E6769" i="1"/>
  <c r="B6766" i="8" s="1"/>
  <c r="F6766" i="8" s="1"/>
  <c r="E6768" i="1"/>
  <c r="B6765" i="8" s="1"/>
  <c r="F6765" i="8" s="1"/>
  <c r="E6767" i="1"/>
  <c r="B6764" i="8" s="1"/>
  <c r="F6764" i="8" s="1"/>
  <c r="E6766" i="1"/>
  <c r="B6763" i="8" s="1"/>
  <c r="F6763" i="8" s="1"/>
  <c r="E6765" i="1"/>
  <c r="B6762" i="8" s="1"/>
  <c r="F6762" i="8" s="1"/>
  <c r="E6764" i="1"/>
  <c r="B6761" i="8" s="1"/>
  <c r="F6761" i="8" s="1"/>
  <c r="E6763" i="1"/>
  <c r="B6760" i="8" s="1"/>
  <c r="F6760" i="8" s="1"/>
  <c r="E6762" i="1"/>
  <c r="B6759" i="8" s="1"/>
  <c r="F6759" i="8" s="1"/>
  <c r="E6761" i="1"/>
  <c r="B6758" i="8" s="1"/>
  <c r="F6758" i="8" s="1"/>
  <c r="E6760" i="1"/>
  <c r="B6757" i="8" s="1"/>
  <c r="F6757" i="8" s="1"/>
  <c r="E6759" i="1"/>
  <c r="B6756" i="8" s="1"/>
  <c r="F6756" i="8" s="1"/>
  <c r="E6758" i="1"/>
  <c r="B6755" i="8" s="1"/>
  <c r="F6755" i="8" s="1"/>
  <c r="E6757" i="1"/>
  <c r="B6754" i="8" s="1"/>
  <c r="F6754" i="8" s="1"/>
  <c r="E6756" i="1"/>
  <c r="B6753" i="8" s="1"/>
  <c r="F6753" i="8" s="1"/>
  <c r="E6755" i="1"/>
  <c r="B6752" i="8" s="1"/>
  <c r="F6752" i="8" s="1"/>
  <c r="E6754" i="1"/>
  <c r="B6751" i="8" s="1"/>
  <c r="F6751" i="8" s="1"/>
  <c r="E6753" i="1"/>
  <c r="B6750" i="8" s="1"/>
  <c r="F6750" i="8" s="1"/>
  <c r="E6752" i="1"/>
  <c r="B6749" i="8" s="1"/>
  <c r="F6749" i="8" s="1"/>
  <c r="E6751" i="1"/>
  <c r="B6748" i="8" s="1"/>
  <c r="F6748" i="8" s="1"/>
  <c r="E6750" i="1"/>
  <c r="B6747" i="8" s="1"/>
  <c r="F6747" i="8" s="1"/>
  <c r="E6749" i="1"/>
  <c r="B6746" i="8" s="1"/>
  <c r="F6746" i="8" s="1"/>
  <c r="E6748" i="1"/>
  <c r="B6745" i="8" s="1"/>
  <c r="F6745" i="8" s="1"/>
  <c r="E6747" i="1"/>
  <c r="B6744" i="8" s="1"/>
  <c r="F6744" i="8" s="1"/>
  <c r="E6746" i="1"/>
  <c r="B6743" i="8" s="1"/>
  <c r="F6743" i="8" s="1"/>
  <c r="E6745" i="1"/>
  <c r="B6742" i="8" s="1"/>
  <c r="F6742" i="8" s="1"/>
  <c r="E6744" i="1"/>
  <c r="B6741" i="8" s="1"/>
  <c r="F6741" i="8" s="1"/>
  <c r="E6743" i="1"/>
  <c r="B6740" i="8" s="1"/>
  <c r="F6740" i="8" s="1"/>
  <c r="E6742" i="1"/>
  <c r="B6739" i="8" s="1"/>
  <c r="F6739" i="8" s="1"/>
  <c r="E6741" i="1"/>
  <c r="B6738" i="8" s="1"/>
  <c r="F6738" i="8" s="1"/>
  <c r="E6740" i="1"/>
  <c r="B6737" i="8" s="1"/>
  <c r="F6737" i="8" s="1"/>
  <c r="E6739" i="1"/>
  <c r="B6736" i="8" s="1"/>
  <c r="F6736" i="8" s="1"/>
  <c r="E6738" i="1"/>
  <c r="B6735" i="8" s="1"/>
  <c r="F6735" i="8" s="1"/>
  <c r="E6737" i="1"/>
  <c r="B6734" i="8" s="1"/>
  <c r="F6734" i="8" s="1"/>
  <c r="E6736" i="1"/>
  <c r="B6733" i="8" s="1"/>
  <c r="F6733" i="8" s="1"/>
  <c r="E6735" i="1"/>
  <c r="B6732" i="8" s="1"/>
  <c r="F6732" i="8" s="1"/>
  <c r="E6734" i="1"/>
  <c r="B6731" i="8" s="1"/>
  <c r="F6731" i="8" s="1"/>
  <c r="E6733" i="1"/>
  <c r="B6730" i="8" s="1"/>
  <c r="F6730" i="8" s="1"/>
  <c r="E6732" i="1"/>
  <c r="B6729" i="8" s="1"/>
  <c r="F6729" i="8" s="1"/>
  <c r="E6731" i="1"/>
  <c r="B6728" i="8" s="1"/>
  <c r="F6728" i="8" s="1"/>
  <c r="E6730" i="1"/>
  <c r="B6727" i="8" s="1"/>
  <c r="F6727" i="8" s="1"/>
  <c r="E6729" i="1"/>
  <c r="B6726" i="8" s="1"/>
  <c r="F6726" i="8" s="1"/>
  <c r="E6728" i="1"/>
  <c r="B6725" i="8" s="1"/>
  <c r="F6725" i="8" s="1"/>
  <c r="E6727" i="1"/>
  <c r="B6724" i="8" s="1"/>
  <c r="F6724" i="8" s="1"/>
  <c r="E6726" i="1"/>
  <c r="B6723" i="8" s="1"/>
  <c r="F6723" i="8" s="1"/>
  <c r="E6725" i="1"/>
  <c r="B6722" i="8" s="1"/>
  <c r="F6722" i="8" s="1"/>
  <c r="E6724" i="1"/>
  <c r="B6721" i="8" s="1"/>
  <c r="F6721" i="8" s="1"/>
  <c r="E6723" i="1"/>
  <c r="B6720" i="8" s="1"/>
  <c r="F6720" i="8" s="1"/>
  <c r="E6722" i="1"/>
  <c r="B6719" i="8" s="1"/>
  <c r="F6719" i="8" s="1"/>
  <c r="E6721" i="1"/>
  <c r="B6718" i="8" s="1"/>
  <c r="F6718" i="8" s="1"/>
  <c r="E6720" i="1"/>
  <c r="B6717" i="8" s="1"/>
  <c r="F6717" i="8" s="1"/>
  <c r="E6719" i="1"/>
  <c r="B6716" i="8" s="1"/>
  <c r="F6716" i="8" s="1"/>
  <c r="E6718" i="1"/>
  <c r="B6715" i="8" s="1"/>
  <c r="F6715" i="8" s="1"/>
  <c r="E6717" i="1"/>
  <c r="B6714" i="8" s="1"/>
  <c r="F6714" i="8" s="1"/>
  <c r="E6716" i="1"/>
  <c r="B6713" i="8" s="1"/>
  <c r="F6713" i="8" s="1"/>
  <c r="E6715" i="1"/>
  <c r="E6714" i="1"/>
  <c r="B6711" i="8" s="1"/>
  <c r="F6711" i="8" s="1"/>
  <c r="E6713" i="1"/>
  <c r="E6712" i="1"/>
  <c r="B6709" i="8" s="1"/>
  <c r="F6709" i="8" s="1"/>
  <c r="E6711" i="1"/>
  <c r="E6710" i="1"/>
  <c r="B6707" i="8" s="1"/>
  <c r="F6707" i="8" s="1"/>
  <c r="E6709" i="1"/>
  <c r="E6708" i="1"/>
  <c r="B6705" i="8" s="1"/>
  <c r="F6705" i="8" s="1"/>
  <c r="E6707" i="1"/>
  <c r="E6706" i="1"/>
  <c r="B6703" i="8" s="1"/>
  <c r="F6703" i="8" s="1"/>
  <c r="E6705" i="1"/>
  <c r="E6704" i="1"/>
  <c r="B6701" i="8" s="1"/>
  <c r="F6701" i="8" s="1"/>
  <c r="E6703" i="1"/>
  <c r="E6702" i="1"/>
  <c r="B6699" i="8" s="1"/>
  <c r="F6699" i="8" s="1"/>
  <c r="E6701" i="1"/>
  <c r="E6700" i="1"/>
  <c r="B6697" i="8" s="1"/>
  <c r="F6697" i="8" s="1"/>
  <c r="E6699" i="1"/>
  <c r="E6698" i="1"/>
  <c r="B6695" i="8" s="1"/>
  <c r="F6695" i="8" s="1"/>
  <c r="E6697" i="1"/>
  <c r="E6696" i="1"/>
  <c r="B6693" i="8" s="1"/>
  <c r="F6693" i="8" s="1"/>
  <c r="E6695" i="1"/>
  <c r="E6694" i="1"/>
  <c r="B6691" i="8" s="1"/>
  <c r="F6691" i="8" s="1"/>
  <c r="E6693" i="1"/>
  <c r="E6692" i="1"/>
  <c r="B6689" i="8" s="1"/>
  <c r="F6689" i="8" s="1"/>
  <c r="E6691" i="1"/>
  <c r="E6690" i="1"/>
  <c r="B6687" i="8" s="1"/>
  <c r="F6687" i="8" s="1"/>
  <c r="E6689" i="1"/>
  <c r="E6688" i="1"/>
  <c r="B6685" i="8" s="1"/>
  <c r="F6685" i="8" s="1"/>
  <c r="E6687" i="1"/>
  <c r="E6686" i="1"/>
  <c r="B6683" i="8" s="1"/>
  <c r="F6683" i="8" s="1"/>
  <c r="E6685" i="1"/>
  <c r="E6684" i="1"/>
  <c r="B6681" i="8" s="1"/>
  <c r="F6681" i="8" s="1"/>
  <c r="E6683" i="1"/>
  <c r="E6682" i="1"/>
  <c r="B6679" i="8" s="1"/>
  <c r="F6679" i="8" s="1"/>
  <c r="E6681" i="1"/>
  <c r="E6680" i="1"/>
  <c r="B6677" i="8" s="1"/>
  <c r="F6677" i="8" s="1"/>
  <c r="E6679" i="1"/>
  <c r="E6678" i="1"/>
  <c r="B6675" i="8" s="1"/>
  <c r="F6675" i="8" s="1"/>
  <c r="E6677" i="1"/>
  <c r="E6676" i="1"/>
  <c r="B6673" i="8" s="1"/>
  <c r="F6673" i="8" s="1"/>
  <c r="E6675" i="1"/>
  <c r="E6674" i="1"/>
  <c r="B6671" i="8" s="1"/>
  <c r="F6671" i="8" s="1"/>
  <c r="E6673" i="1"/>
  <c r="E6672" i="1"/>
  <c r="B6669" i="8" s="1"/>
  <c r="F6669" i="8" s="1"/>
  <c r="E6671" i="1"/>
  <c r="E6670" i="1"/>
  <c r="B6667" i="8" s="1"/>
  <c r="F6667" i="8" s="1"/>
  <c r="E6669" i="1"/>
  <c r="E6668" i="1"/>
  <c r="B6665" i="8" s="1"/>
  <c r="F6665" i="8" s="1"/>
  <c r="E6667" i="1"/>
  <c r="E6666" i="1"/>
  <c r="B6663" i="8" s="1"/>
  <c r="F6663" i="8" s="1"/>
  <c r="E6665" i="1"/>
  <c r="E6664" i="1"/>
  <c r="B6661" i="8" s="1"/>
  <c r="F6661" i="8" s="1"/>
  <c r="E6663" i="1"/>
  <c r="E6662" i="1"/>
  <c r="B6659" i="8" s="1"/>
  <c r="F6659" i="8" s="1"/>
  <c r="E6661" i="1"/>
  <c r="E6660" i="1"/>
  <c r="B6657" i="8" s="1"/>
  <c r="F6657" i="8" s="1"/>
  <c r="E6659" i="1"/>
  <c r="E6658" i="1"/>
  <c r="B6655" i="8" s="1"/>
  <c r="F6655" i="8" s="1"/>
  <c r="E6657" i="1"/>
  <c r="E6656" i="1"/>
  <c r="B6653" i="8" s="1"/>
  <c r="F6653" i="8" s="1"/>
  <c r="E6655" i="1"/>
  <c r="E6654" i="1"/>
  <c r="B6651" i="8" s="1"/>
  <c r="F6651" i="8" s="1"/>
  <c r="E6653" i="1"/>
  <c r="E6652" i="1"/>
  <c r="B6649" i="8" s="1"/>
  <c r="F6649" i="8" s="1"/>
  <c r="E6651" i="1"/>
  <c r="E6650" i="1"/>
  <c r="B6647" i="8" s="1"/>
  <c r="F6647" i="8" s="1"/>
  <c r="E6649" i="1"/>
  <c r="E6648" i="1"/>
  <c r="B6645" i="8" s="1"/>
  <c r="F6645" i="8" s="1"/>
  <c r="E6647" i="1"/>
  <c r="E6646" i="1"/>
  <c r="B6643" i="8" s="1"/>
  <c r="F6643" i="8" s="1"/>
  <c r="E6645" i="1"/>
  <c r="E6644" i="1"/>
  <c r="B6641" i="8" s="1"/>
  <c r="F6641" i="8" s="1"/>
  <c r="E6643" i="1"/>
  <c r="E6642" i="1"/>
  <c r="B6639" i="8" s="1"/>
  <c r="F6639" i="8" s="1"/>
  <c r="E6641" i="1"/>
  <c r="E6640" i="1"/>
  <c r="B6637" i="8" s="1"/>
  <c r="F6637" i="8" s="1"/>
  <c r="E6639" i="1"/>
  <c r="E6638" i="1"/>
  <c r="B6635" i="8" s="1"/>
  <c r="F6635" i="8" s="1"/>
  <c r="E6637" i="1"/>
  <c r="E6636" i="1"/>
  <c r="B6633" i="8" s="1"/>
  <c r="F6633" i="8" s="1"/>
  <c r="E6635" i="1"/>
  <c r="E6634" i="1"/>
  <c r="B6631" i="8" s="1"/>
  <c r="F6631" i="8" s="1"/>
  <c r="E6633" i="1"/>
  <c r="E6632" i="1"/>
  <c r="B6629" i="8" s="1"/>
  <c r="F6629" i="8" s="1"/>
  <c r="E6631" i="1"/>
  <c r="E6630" i="1"/>
  <c r="B6627" i="8" s="1"/>
  <c r="F6627" i="8" s="1"/>
  <c r="E6629" i="1"/>
  <c r="E6628" i="1"/>
  <c r="B6625" i="8" s="1"/>
  <c r="F6625" i="8" s="1"/>
  <c r="E6627" i="1"/>
  <c r="B6624" i="8" s="1"/>
  <c r="F6624" i="8" s="1"/>
  <c r="E6626" i="1"/>
  <c r="E6625" i="1"/>
  <c r="B6622" i="8" s="1"/>
  <c r="F6622" i="8" s="1"/>
  <c r="E6624" i="1"/>
  <c r="B6621" i="8" s="1"/>
  <c r="F6621" i="8" s="1"/>
  <c r="E6623" i="1"/>
  <c r="B6620" i="8" s="1"/>
  <c r="F6620" i="8" s="1"/>
  <c r="E6622" i="1"/>
  <c r="E6621" i="1"/>
  <c r="B6618" i="8" s="1"/>
  <c r="F6618" i="8" s="1"/>
  <c r="E6620" i="1"/>
  <c r="B6617" i="8" s="1"/>
  <c r="F6617" i="8" s="1"/>
  <c r="E6619" i="1"/>
  <c r="B6616" i="8" s="1"/>
  <c r="F6616" i="8" s="1"/>
  <c r="E6618" i="1"/>
  <c r="B6615" i="8" s="1"/>
  <c r="F6615" i="8" s="1"/>
  <c r="E6617" i="1"/>
  <c r="B6614" i="8" s="1"/>
  <c r="F6614" i="8" s="1"/>
  <c r="E6616" i="1"/>
  <c r="B6613" i="8" s="1"/>
  <c r="F6613" i="8" s="1"/>
  <c r="E6615" i="1"/>
  <c r="B6612" i="8" s="1"/>
  <c r="F6612" i="8" s="1"/>
  <c r="E6614" i="1"/>
  <c r="B6611" i="8" s="1"/>
  <c r="F6611" i="8" s="1"/>
  <c r="E6613" i="1"/>
  <c r="B6610" i="8" s="1"/>
  <c r="F6610" i="8" s="1"/>
  <c r="E6612" i="1"/>
  <c r="B6609" i="8" s="1"/>
  <c r="F6609" i="8" s="1"/>
  <c r="E6611" i="1"/>
  <c r="B6608" i="8" s="1"/>
  <c r="F6608" i="8" s="1"/>
  <c r="E6610" i="1"/>
  <c r="B6607" i="8" s="1"/>
  <c r="F6607" i="8" s="1"/>
  <c r="E6609" i="1"/>
  <c r="B6606" i="8" s="1"/>
  <c r="F6606" i="8" s="1"/>
  <c r="E6608" i="1"/>
  <c r="B6605" i="8" s="1"/>
  <c r="F6605" i="8" s="1"/>
  <c r="E6607" i="1"/>
  <c r="B6604" i="8" s="1"/>
  <c r="F6604" i="8" s="1"/>
  <c r="E6606" i="1"/>
  <c r="B6603" i="8" s="1"/>
  <c r="F6603" i="8" s="1"/>
  <c r="E6605" i="1"/>
  <c r="B6602" i="8" s="1"/>
  <c r="F6602" i="8" s="1"/>
  <c r="E6604" i="1"/>
  <c r="B6601" i="8" s="1"/>
  <c r="F6601" i="8" s="1"/>
  <c r="E6603" i="1"/>
  <c r="E6602" i="1"/>
  <c r="B6599" i="8" s="1"/>
  <c r="F6599" i="8" s="1"/>
  <c r="E6601" i="1"/>
  <c r="E6600" i="1"/>
  <c r="B6597" i="8" s="1"/>
  <c r="F6597" i="8" s="1"/>
  <c r="E6599" i="1"/>
  <c r="E6598" i="1"/>
  <c r="B6595" i="8" s="1"/>
  <c r="F6595" i="8" s="1"/>
  <c r="E6597" i="1"/>
  <c r="E6596" i="1"/>
  <c r="B6593" i="8" s="1"/>
  <c r="F6593" i="8" s="1"/>
  <c r="E6595" i="1"/>
  <c r="E6594" i="1"/>
  <c r="B6591" i="8" s="1"/>
  <c r="F6591" i="8" s="1"/>
  <c r="E6593" i="1"/>
  <c r="E6592" i="1"/>
  <c r="B6589" i="8" s="1"/>
  <c r="F6589" i="8" s="1"/>
  <c r="E6591" i="1"/>
  <c r="E6590" i="1"/>
  <c r="B6587" i="8" s="1"/>
  <c r="F6587" i="8" s="1"/>
  <c r="E6589" i="1"/>
  <c r="E6588" i="1"/>
  <c r="B6585" i="8" s="1"/>
  <c r="F6585" i="8" s="1"/>
  <c r="E6587" i="1"/>
  <c r="E6586" i="1"/>
  <c r="B6583" i="8" s="1"/>
  <c r="F6583" i="8" s="1"/>
  <c r="E6585" i="1"/>
  <c r="E6584" i="1"/>
  <c r="B6581" i="8" s="1"/>
  <c r="F6581" i="8" s="1"/>
  <c r="E6583" i="1"/>
  <c r="E6582" i="1"/>
  <c r="B6579" i="8" s="1"/>
  <c r="F6579" i="8" s="1"/>
  <c r="E6581" i="1"/>
  <c r="B6578" i="8" s="1"/>
  <c r="F6578" i="8" s="1"/>
  <c r="E6580" i="1"/>
  <c r="B6577" i="8" s="1"/>
  <c r="F6577" i="8" s="1"/>
  <c r="E6579" i="1"/>
  <c r="B6576" i="8" s="1"/>
  <c r="F6576" i="8" s="1"/>
  <c r="E6578" i="1"/>
  <c r="B6575" i="8" s="1"/>
  <c r="F6575" i="8" s="1"/>
  <c r="E6577" i="1"/>
  <c r="E6576" i="1"/>
  <c r="B6573" i="8" s="1"/>
  <c r="F6573" i="8" s="1"/>
  <c r="E6575" i="1"/>
  <c r="B6572" i="8" s="1"/>
  <c r="F6572" i="8" s="1"/>
  <c r="E6574" i="1"/>
  <c r="B6571" i="8" s="1"/>
  <c r="F6571" i="8" s="1"/>
  <c r="E6573" i="1"/>
  <c r="E6572" i="1"/>
  <c r="B6569" i="8" s="1"/>
  <c r="F6569" i="8" s="1"/>
  <c r="E6571" i="1"/>
  <c r="B6568" i="8" s="1"/>
  <c r="F6568" i="8" s="1"/>
  <c r="E6570" i="1"/>
  <c r="B6567" i="8" s="1"/>
  <c r="F6567" i="8" s="1"/>
  <c r="E6569" i="1"/>
  <c r="B6566" i="8" s="1"/>
  <c r="F6566" i="8" s="1"/>
  <c r="E6568" i="1"/>
  <c r="B6565" i="8" s="1"/>
  <c r="F6565" i="8" s="1"/>
  <c r="E6567" i="1"/>
  <c r="B6564" i="8" s="1"/>
  <c r="F6564" i="8" s="1"/>
  <c r="E6566" i="1"/>
  <c r="B6563" i="8" s="1"/>
  <c r="F6563" i="8" s="1"/>
  <c r="E6565" i="1"/>
  <c r="B6562" i="8" s="1"/>
  <c r="F6562" i="8" s="1"/>
  <c r="E6564" i="1"/>
  <c r="B6561" i="8" s="1"/>
  <c r="F6561" i="8" s="1"/>
  <c r="E6563" i="1"/>
  <c r="B6560" i="8" s="1"/>
  <c r="F6560" i="8" s="1"/>
  <c r="E6562" i="1"/>
  <c r="B6559" i="8" s="1"/>
  <c r="F6559" i="8" s="1"/>
  <c r="E6561" i="1"/>
  <c r="E6560" i="1"/>
  <c r="B6557" i="8" s="1"/>
  <c r="F6557" i="8" s="1"/>
  <c r="E6559" i="1"/>
  <c r="B6556" i="8" s="1"/>
  <c r="F6556" i="8" s="1"/>
  <c r="E6558" i="1"/>
  <c r="B6555" i="8" s="1"/>
  <c r="F6555" i="8" s="1"/>
  <c r="E6557" i="1"/>
  <c r="B6554" i="8" s="1"/>
  <c r="F6554" i="8" s="1"/>
  <c r="E6556" i="1"/>
  <c r="B6553" i="8" s="1"/>
  <c r="F6553" i="8" s="1"/>
  <c r="E6555" i="1"/>
  <c r="B6552" i="8" s="1"/>
  <c r="F6552" i="8" s="1"/>
  <c r="E6554" i="1"/>
  <c r="B6551" i="8" s="1"/>
  <c r="F6551" i="8" s="1"/>
  <c r="E6553" i="1"/>
  <c r="B6550" i="8" s="1"/>
  <c r="F6550" i="8" s="1"/>
  <c r="E6552" i="1"/>
  <c r="B6549" i="8" s="1"/>
  <c r="F6549" i="8" s="1"/>
  <c r="E6551" i="1"/>
  <c r="B6548" i="8" s="1"/>
  <c r="F6548" i="8" s="1"/>
  <c r="E6550" i="1"/>
  <c r="B6547" i="8" s="1"/>
  <c r="F6547" i="8" s="1"/>
  <c r="E6549" i="1"/>
  <c r="B6546" i="8" s="1"/>
  <c r="F6546" i="8" s="1"/>
  <c r="E6548" i="1"/>
  <c r="B6545" i="8" s="1"/>
  <c r="F6545" i="8" s="1"/>
  <c r="E6547" i="1"/>
  <c r="B6544" i="8" s="1"/>
  <c r="F6544" i="8" s="1"/>
  <c r="E6546" i="1"/>
  <c r="B6543" i="8" s="1"/>
  <c r="F6543" i="8" s="1"/>
  <c r="E6545" i="1"/>
  <c r="B6542" i="8" s="1"/>
  <c r="F6542" i="8" s="1"/>
  <c r="E6544" i="1"/>
  <c r="B6541" i="8" s="1"/>
  <c r="F6541" i="8" s="1"/>
  <c r="E6543" i="1"/>
  <c r="E6542" i="1"/>
  <c r="B6539" i="8" s="1"/>
  <c r="F6539" i="8" s="1"/>
  <c r="E6541" i="1"/>
  <c r="B6538" i="8" s="1"/>
  <c r="F6538" i="8" s="1"/>
  <c r="E6540" i="1"/>
  <c r="B6537" i="8" s="1"/>
  <c r="F6537" i="8" s="1"/>
  <c r="E6539" i="1"/>
  <c r="B6536" i="8" s="1"/>
  <c r="F6536" i="8" s="1"/>
  <c r="E6538" i="1"/>
  <c r="B6535" i="8" s="1"/>
  <c r="F6535" i="8" s="1"/>
  <c r="E6537" i="1"/>
  <c r="B6534" i="8" s="1"/>
  <c r="F6534" i="8" s="1"/>
  <c r="E6536" i="1"/>
  <c r="B6533" i="8" s="1"/>
  <c r="F6533" i="8" s="1"/>
  <c r="E6535" i="1"/>
  <c r="B6532" i="8" s="1"/>
  <c r="F6532" i="8" s="1"/>
  <c r="E6534" i="1"/>
  <c r="B6531" i="8" s="1"/>
  <c r="F6531" i="8" s="1"/>
  <c r="E6533" i="1"/>
  <c r="B6530" i="8" s="1"/>
  <c r="F6530" i="8" s="1"/>
  <c r="E6532" i="1"/>
  <c r="B6529" i="8" s="1"/>
  <c r="F6529" i="8" s="1"/>
  <c r="E6531" i="1"/>
  <c r="B6528" i="8" s="1"/>
  <c r="F6528" i="8" s="1"/>
  <c r="E6530" i="1"/>
  <c r="B6527" i="8" s="1"/>
  <c r="F6527" i="8" s="1"/>
  <c r="E6529" i="1"/>
  <c r="B6526" i="8" s="1"/>
  <c r="F6526" i="8" s="1"/>
  <c r="E6528" i="1"/>
  <c r="B6525" i="8" s="1"/>
  <c r="F6525" i="8" s="1"/>
  <c r="E6527" i="1"/>
  <c r="B6524" i="8" s="1"/>
  <c r="F6524" i="8" s="1"/>
  <c r="E6526" i="1"/>
  <c r="B6523" i="8" s="1"/>
  <c r="F6523" i="8" s="1"/>
  <c r="E6525" i="1"/>
  <c r="B6522" i="8" s="1"/>
  <c r="F6522" i="8" s="1"/>
  <c r="E6524" i="1"/>
  <c r="E6523" i="1"/>
  <c r="B6520" i="8" s="1"/>
  <c r="F6520" i="8" s="1"/>
  <c r="E6522" i="1"/>
  <c r="E6521" i="1"/>
  <c r="B6518" i="8" s="1"/>
  <c r="F6518" i="8" s="1"/>
  <c r="E6520" i="1"/>
  <c r="E6519" i="1"/>
  <c r="B6516" i="8" s="1"/>
  <c r="F6516" i="8" s="1"/>
  <c r="E6518" i="1"/>
  <c r="B6515" i="8" s="1"/>
  <c r="F6515" i="8" s="1"/>
  <c r="E6517" i="1"/>
  <c r="B6514" i="8" s="1"/>
  <c r="F6514" i="8" s="1"/>
  <c r="E6516" i="1"/>
  <c r="B6513" i="8" s="1"/>
  <c r="F6513" i="8" s="1"/>
  <c r="E6515" i="1"/>
  <c r="E6514" i="1"/>
  <c r="B6511" i="8" s="1"/>
  <c r="F6511" i="8" s="1"/>
  <c r="E6513" i="1"/>
  <c r="E6512" i="1"/>
  <c r="B6509" i="8" s="1"/>
  <c r="F6509" i="8" s="1"/>
  <c r="E6511" i="1"/>
  <c r="E6510" i="1"/>
  <c r="B6507" i="8" s="1"/>
  <c r="F6507" i="8" s="1"/>
  <c r="E6509" i="1"/>
  <c r="B6506" i="8" s="1"/>
  <c r="F6506" i="8" s="1"/>
  <c r="E6508" i="1"/>
  <c r="B6505" i="8" s="1"/>
  <c r="F6505" i="8" s="1"/>
  <c r="E6507" i="1"/>
  <c r="B6504" i="8" s="1"/>
  <c r="F6504" i="8" s="1"/>
  <c r="E6506" i="1"/>
  <c r="B6503" i="8" s="1"/>
  <c r="F6503" i="8" s="1"/>
  <c r="E6505" i="1"/>
  <c r="E6504" i="1"/>
  <c r="B6501" i="8" s="1"/>
  <c r="F6501" i="8" s="1"/>
  <c r="E6503" i="1"/>
  <c r="E6502" i="1"/>
  <c r="B6499" i="8" s="1"/>
  <c r="F6499" i="8" s="1"/>
  <c r="E6501" i="1"/>
  <c r="E6500" i="1"/>
  <c r="B6497" i="8" s="1"/>
  <c r="F6497" i="8" s="1"/>
  <c r="E6499" i="1"/>
  <c r="B6496" i="8" s="1"/>
  <c r="F6496" i="8" s="1"/>
  <c r="E6498" i="1"/>
  <c r="B6495" i="8" s="1"/>
  <c r="F6495" i="8" s="1"/>
  <c r="E6497" i="1"/>
  <c r="B6494" i="8" s="1"/>
  <c r="F6494" i="8" s="1"/>
  <c r="E6496" i="1"/>
  <c r="B6493" i="8" s="1"/>
  <c r="F6493" i="8" s="1"/>
  <c r="E6495" i="1"/>
  <c r="B6492" i="8" s="1"/>
  <c r="F6492" i="8" s="1"/>
  <c r="E6494" i="1"/>
  <c r="B6491" i="8" s="1"/>
  <c r="F6491" i="8" s="1"/>
  <c r="E6493" i="1"/>
  <c r="B6490" i="8" s="1"/>
  <c r="F6490" i="8" s="1"/>
  <c r="E6492" i="1"/>
  <c r="B6489" i="8" s="1"/>
  <c r="F6489" i="8" s="1"/>
  <c r="E6491" i="1"/>
  <c r="B6488" i="8" s="1"/>
  <c r="F6488" i="8" s="1"/>
  <c r="E6490" i="1"/>
  <c r="B6487" i="8" s="1"/>
  <c r="F6487" i="8" s="1"/>
  <c r="E6489" i="1"/>
  <c r="B6486" i="8" s="1"/>
  <c r="F6486" i="8" s="1"/>
  <c r="E6488" i="1"/>
  <c r="B6485" i="8" s="1"/>
  <c r="F6485" i="8" s="1"/>
  <c r="E6487" i="1"/>
  <c r="B6484" i="8" s="1"/>
  <c r="F6484" i="8" s="1"/>
  <c r="E6486" i="1"/>
  <c r="B6483" i="8" s="1"/>
  <c r="F6483" i="8" s="1"/>
  <c r="E6485" i="1"/>
  <c r="B6482" i="8" s="1"/>
  <c r="F6482" i="8" s="1"/>
  <c r="E6484" i="1"/>
  <c r="B6481" i="8" s="1"/>
  <c r="F6481" i="8" s="1"/>
  <c r="E6483" i="1"/>
  <c r="B6480" i="8" s="1"/>
  <c r="F6480" i="8" s="1"/>
  <c r="E6482" i="1"/>
  <c r="B6479" i="8" s="1"/>
  <c r="F6479" i="8" s="1"/>
  <c r="E6481" i="1"/>
  <c r="B6478" i="8" s="1"/>
  <c r="F6478" i="8" s="1"/>
  <c r="E6480" i="1"/>
  <c r="B6477" i="8" s="1"/>
  <c r="F6477" i="8" s="1"/>
  <c r="E6479" i="1"/>
  <c r="E6478" i="1"/>
  <c r="B6475" i="8" s="1"/>
  <c r="F6475" i="8" s="1"/>
  <c r="E6477" i="1"/>
  <c r="E6476" i="1"/>
  <c r="B6473" i="8" s="1"/>
  <c r="F6473" i="8" s="1"/>
  <c r="E6475" i="1"/>
  <c r="E6474" i="1"/>
  <c r="B6471" i="8" s="1"/>
  <c r="F6471" i="8" s="1"/>
  <c r="E6473" i="1"/>
  <c r="B6470" i="8" s="1"/>
  <c r="F6470" i="8" s="1"/>
  <c r="E6472" i="1"/>
  <c r="E6471" i="1"/>
  <c r="B6468" i="8" s="1"/>
  <c r="F6468" i="8" s="1"/>
  <c r="E6470" i="1"/>
  <c r="B6467" i="8" s="1"/>
  <c r="F6467" i="8" s="1"/>
  <c r="E6469" i="1"/>
  <c r="B6466" i="8" s="1"/>
  <c r="F6466" i="8" s="1"/>
  <c r="E6468" i="1"/>
  <c r="B6465" i="8" s="1"/>
  <c r="F6465" i="8" s="1"/>
  <c r="E6467" i="1"/>
  <c r="B6464" i="8" s="1"/>
  <c r="F6464" i="8" s="1"/>
  <c r="E6466" i="1"/>
  <c r="B6463" i="8" s="1"/>
  <c r="F6463" i="8" s="1"/>
  <c r="E6465" i="1"/>
  <c r="B6462" i="8" s="1"/>
  <c r="F6462" i="8" s="1"/>
  <c r="E6464" i="1"/>
  <c r="B6461" i="8" s="1"/>
  <c r="F6461" i="8" s="1"/>
  <c r="E6463" i="1"/>
  <c r="E6462" i="1"/>
  <c r="B6459" i="8" s="1"/>
  <c r="F6459" i="8" s="1"/>
  <c r="E6461" i="1"/>
  <c r="B6458" i="8" s="1"/>
  <c r="F6458" i="8" s="1"/>
  <c r="E6460" i="1"/>
  <c r="B6457" i="8" s="1"/>
  <c r="F6457" i="8" s="1"/>
  <c r="E6459" i="1"/>
  <c r="B6456" i="8" s="1"/>
  <c r="F6456" i="8" s="1"/>
  <c r="E6458" i="1"/>
  <c r="B6455" i="8" s="1"/>
  <c r="F6455" i="8" s="1"/>
  <c r="E6457" i="1"/>
  <c r="E6456" i="1"/>
  <c r="E6455" i="1"/>
  <c r="E6454" i="1"/>
  <c r="B6451" i="8" s="1"/>
  <c r="F6451" i="8" s="1"/>
  <c r="E6453" i="1"/>
  <c r="B6450" i="8" s="1"/>
  <c r="F6450" i="8" s="1"/>
  <c r="E6452" i="1"/>
  <c r="B6449" i="8" s="1"/>
  <c r="F6449" i="8" s="1"/>
  <c r="E6451" i="1"/>
  <c r="B6448" i="8" s="1"/>
  <c r="F6448" i="8" s="1"/>
  <c r="E6450" i="1"/>
  <c r="B6447" i="8" s="1"/>
  <c r="F6447" i="8" s="1"/>
  <c r="E6449" i="1"/>
  <c r="B6446" i="8" s="1"/>
  <c r="F6446" i="8" s="1"/>
  <c r="E6448" i="1"/>
  <c r="B6445" i="8" s="1"/>
  <c r="F6445" i="8" s="1"/>
  <c r="E6447" i="1"/>
  <c r="B6444" i="8" s="1"/>
  <c r="F6444" i="8" s="1"/>
  <c r="E6446" i="1"/>
  <c r="B6443" i="8" s="1"/>
  <c r="F6443" i="8" s="1"/>
  <c r="E6445" i="1"/>
  <c r="B6442" i="8" s="1"/>
  <c r="F6442" i="8" s="1"/>
  <c r="E6444" i="1"/>
  <c r="B6441" i="8" s="1"/>
  <c r="F6441" i="8" s="1"/>
  <c r="E6443" i="1"/>
  <c r="B6440" i="8" s="1"/>
  <c r="F6440" i="8" s="1"/>
  <c r="E6442" i="1"/>
  <c r="B6439" i="8" s="1"/>
  <c r="F6439" i="8" s="1"/>
  <c r="E6441" i="1"/>
  <c r="B6438" i="8" s="1"/>
  <c r="F6438" i="8" s="1"/>
  <c r="E6440" i="1"/>
  <c r="B6437" i="8" s="1"/>
  <c r="F6437" i="8" s="1"/>
  <c r="E6439" i="1"/>
  <c r="B6436" i="8" s="1"/>
  <c r="F6436" i="8" s="1"/>
  <c r="E6438" i="1"/>
  <c r="B6435" i="8" s="1"/>
  <c r="F6435" i="8" s="1"/>
  <c r="E6437" i="1"/>
  <c r="B6434" i="8" s="1"/>
  <c r="F6434" i="8" s="1"/>
  <c r="E6436" i="1"/>
  <c r="B6433" i="8" s="1"/>
  <c r="F6433" i="8" s="1"/>
  <c r="E6435" i="1"/>
  <c r="B6432" i="8" s="1"/>
  <c r="F6432" i="8" s="1"/>
  <c r="E6434" i="1"/>
  <c r="B6431" i="8" s="1"/>
  <c r="F6431" i="8" s="1"/>
  <c r="E6433" i="1"/>
  <c r="B6430" i="8" s="1"/>
  <c r="F6430" i="8" s="1"/>
  <c r="E6432" i="1"/>
  <c r="B6429" i="8" s="1"/>
  <c r="F6429" i="8" s="1"/>
  <c r="E6431" i="1"/>
  <c r="B6428" i="8" s="1"/>
  <c r="F6428" i="8" s="1"/>
  <c r="E6430" i="1"/>
  <c r="B6427" i="8" s="1"/>
  <c r="F6427" i="8" s="1"/>
  <c r="E6429" i="1"/>
  <c r="B6426" i="8" s="1"/>
  <c r="F6426" i="8" s="1"/>
  <c r="E6428" i="1"/>
  <c r="B6425" i="8" s="1"/>
  <c r="F6425" i="8" s="1"/>
  <c r="E6427" i="1"/>
  <c r="B6424" i="8" s="1"/>
  <c r="F6424" i="8" s="1"/>
  <c r="E6426" i="1"/>
  <c r="B6423" i="8" s="1"/>
  <c r="F6423" i="8" s="1"/>
  <c r="E6425" i="1"/>
  <c r="B6422" i="8" s="1"/>
  <c r="F6422" i="8" s="1"/>
  <c r="E6424" i="1"/>
  <c r="B6421" i="8" s="1"/>
  <c r="F6421" i="8" s="1"/>
  <c r="E6423" i="1"/>
  <c r="B6420" i="8" s="1"/>
  <c r="F6420" i="8" s="1"/>
  <c r="E6422" i="1"/>
  <c r="B6419" i="8" s="1"/>
  <c r="F6419" i="8" s="1"/>
  <c r="E6421" i="1"/>
  <c r="B6418" i="8" s="1"/>
  <c r="F6418" i="8" s="1"/>
  <c r="E6420" i="1"/>
  <c r="B6417" i="8" s="1"/>
  <c r="F6417" i="8" s="1"/>
  <c r="E6419" i="1"/>
  <c r="B6416" i="8" s="1"/>
  <c r="F6416" i="8" s="1"/>
  <c r="E6418" i="1"/>
  <c r="B6415" i="8" s="1"/>
  <c r="F6415" i="8" s="1"/>
  <c r="E6417" i="1"/>
  <c r="B6414" i="8" s="1"/>
  <c r="F6414" i="8" s="1"/>
  <c r="E6416" i="1"/>
  <c r="B6413" i="8" s="1"/>
  <c r="F6413" i="8" s="1"/>
  <c r="E6415" i="1"/>
  <c r="B6412" i="8" s="1"/>
  <c r="F6412" i="8" s="1"/>
  <c r="E6414" i="1"/>
  <c r="B6411" i="8" s="1"/>
  <c r="F6411" i="8" s="1"/>
  <c r="E6413" i="1"/>
  <c r="B6410" i="8" s="1"/>
  <c r="F6410" i="8" s="1"/>
  <c r="E6412" i="1"/>
  <c r="B6409" i="8" s="1"/>
  <c r="F6409" i="8" s="1"/>
  <c r="E6411" i="1"/>
  <c r="B6408" i="8" s="1"/>
  <c r="F6408" i="8" s="1"/>
  <c r="E6410" i="1"/>
  <c r="B6407" i="8" s="1"/>
  <c r="F6407" i="8" s="1"/>
  <c r="E6409" i="1"/>
  <c r="B6406" i="8" s="1"/>
  <c r="F6406" i="8" s="1"/>
  <c r="E6408" i="1"/>
  <c r="B6405" i="8" s="1"/>
  <c r="F6405" i="8" s="1"/>
  <c r="E6407" i="1"/>
  <c r="B6404" i="8" s="1"/>
  <c r="F6404" i="8" s="1"/>
  <c r="E6406" i="1"/>
  <c r="B6403" i="8" s="1"/>
  <c r="F6403" i="8" s="1"/>
  <c r="E6405" i="1"/>
  <c r="B6402" i="8" s="1"/>
  <c r="F6402" i="8" s="1"/>
  <c r="E6404" i="1"/>
  <c r="B6401" i="8" s="1"/>
  <c r="F6401" i="8" s="1"/>
  <c r="E6403" i="1"/>
  <c r="B6400" i="8" s="1"/>
  <c r="F6400" i="8" s="1"/>
  <c r="E6402" i="1"/>
  <c r="B6399" i="8" s="1"/>
  <c r="F6399" i="8" s="1"/>
  <c r="E6401" i="1"/>
  <c r="B6398" i="8" s="1"/>
  <c r="F6398" i="8" s="1"/>
  <c r="E6400" i="1"/>
  <c r="B6397" i="8" s="1"/>
  <c r="F6397" i="8" s="1"/>
  <c r="E6399" i="1"/>
  <c r="B6396" i="8" s="1"/>
  <c r="F6396" i="8" s="1"/>
  <c r="E6398" i="1"/>
  <c r="B6395" i="8" s="1"/>
  <c r="F6395" i="8" s="1"/>
  <c r="E6397" i="1"/>
  <c r="B6394" i="8" s="1"/>
  <c r="F6394" i="8" s="1"/>
  <c r="E6396" i="1"/>
  <c r="B6393" i="8" s="1"/>
  <c r="F6393" i="8" s="1"/>
  <c r="E6395" i="1"/>
  <c r="B6392" i="8" s="1"/>
  <c r="F6392" i="8" s="1"/>
  <c r="E6394" i="1"/>
  <c r="B6391" i="8" s="1"/>
  <c r="F6391" i="8" s="1"/>
  <c r="E6393" i="1"/>
  <c r="B6390" i="8" s="1"/>
  <c r="F6390" i="8" s="1"/>
  <c r="E6392" i="1"/>
  <c r="B6389" i="8" s="1"/>
  <c r="F6389" i="8" s="1"/>
  <c r="E6391" i="1"/>
  <c r="B6388" i="8" s="1"/>
  <c r="F6388" i="8" s="1"/>
  <c r="E6390" i="1"/>
  <c r="B6387" i="8" s="1"/>
  <c r="F6387" i="8" s="1"/>
  <c r="E6389" i="1"/>
  <c r="B6386" i="8" s="1"/>
  <c r="F6386" i="8" s="1"/>
  <c r="E6388" i="1"/>
  <c r="B6385" i="8" s="1"/>
  <c r="F6385" i="8" s="1"/>
  <c r="E6387" i="1"/>
  <c r="B6384" i="8" s="1"/>
  <c r="F6384" i="8" s="1"/>
  <c r="E6386" i="1"/>
  <c r="B6383" i="8" s="1"/>
  <c r="F6383" i="8" s="1"/>
  <c r="E6385" i="1"/>
  <c r="B6382" i="8" s="1"/>
  <c r="F6382" i="8" s="1"/>
  <c r="E6384" i="1"/>
  <c r="B6381" i="8" s="1"/>
  <c r="F6381" i="8" s="1"/>
  <c r="E6383" i="1"/>
  <c r="B6380" i="8" s="1"/>
  <c r="F6380" i="8" s="1"/>
  <c r="E6382" i="1"/>
  <c r="B6379" i="8" s="1"/>
  <c r="F6379" i="8" s="1"/>
  <c r="E6381" i="1"/>
  <c r="B6378" i="8" s="1"/>
  <c r="F6378" i="8" s="1"/>
  <c r="E6380" i="1"/>
  <c r="B6377" i="8" s="1"/>
  <c r="F6377" i="8" s="1"/>
  <c r="E6379" i="1"/>
  <c r="B6376" i="8" s="1"/>
  <c r="F6376" i="8" s="1"/>
  <c r="E6378" i="1"/>
  <c r="B6375" i="8" s="1"/>
  <c r="F6375" i="8" s="1"/>
  <c r="E6377" i="1"/>
  <c r="B6374" i="8" s="1"/>
  <c r="F6374" i="8" s="1"/>
  <c r="E6376" i="1"/>
  <c r="B6373" i="8" s="1"/>
  <c r="F6373" i="8" s="1"/>
  <c r="E6375" i="1"/>
  <c r="B6372" i="8" s="1"/>
  <c r="F6372" i="8" s="1"/>
  <c r="E6374" i="1"/>
  <c r="B6371" i="8" s="1"/>
  <c r="F6371" i="8" s="1"/>
  <c r="E6373" i="1"/>
  <c r="B6370" i="8" s="1"/>
  <c r="F6370" i="8" s="1"/>
  <c r="E6372" i="1"/>
  <c r="B6369" i="8" s="1"/>
  <c r="F6369" i="8" s="1"/>
  <c r="E6371" i="1"/>
  <c r="B6368" i="8" s="1"/>
  <c r="F6368" i="8" s="1"/>
  <c r="E6370" i="1"/>
  <c r="B6367" i="8" s="1"/>
  <c r="F6367" i="8" s="1"/>
  <c r="E6369" i="1"/>
  <c r="B6366" i="8" s="1"/>
  <c r="F6366" i="8" s="1"/>
  <c r="E6368" i="1"/>
  <c r="B6365" i="8" s="1"/>
  <c r="F6365" i="8" s="1"/>
  <c r="E6367" i="1"/>
  <c r="B6364" i="8" s="1"/>
  <c r="F6364" i="8" s="1"/>
  <c r="E6366" i="1"/>
  <c r="B6363" i="8" s="1"/>
  <c r="F6363" i="8" s="1"/>
  <c r="E6365" i="1"/>
  <c r="B6362" i="8" s="1"/>
  <c r="F6362" i="8" s="1"/>
  <c r="E6364" i="1"/>
  <c r="B6361" i="8" s="1"/>
  <c r="F6361" i="8" s="1"/>
  <c r="E6363" i="1"/>
  <c r="B6360" i="8" s="1"/>
  <c r="F6360" i="8" s="1"/>
  <c r="E6362" i="1"/>
  <c r="B6359" i="8" s="1"/>
  <c r="F6359" i="8" s="1"/>
  <c r="E6361" i="1"/>
  <c r="E6360" i="1"/>
  <c r="B6357" i="8" s="1"/>
  <c r="F6357" i="8" s="1"/>
  <c r="E6359" i="1"/>
  <c r="E6358" i="1"/>
  <c r="B6355" i="8" s="1"/>
  <c r="F6355" i="8" s="1"/>
  <c r="E6357" i="1"/>
  <c r="E6356" i="1"/>
  <c r="B6353" i="8" s="1"/>
  <c r="F6353" i="8" s="1"/>
  <c r="E6355" i="1"/>
  <c r="E6354" i="1"/>
  <c r="B6351" i="8" s="1"/>
  <c r="F6351" i="8" s="1"/>
  <c r="E6353" i="1"/>
  <c r="E6352" i="1"/>
  <c r="B6349" i="8" s="1"/>
  <c r="F6349" i="8" s="1"/>
  <c r="E6351" i="1"/>
  <c r="E6350" i="1"/>
  <c r="B6347" i="8" s="1"/>
  <c r="F6347" i="8" s="1"/>
  <c r="E6349" i="1"/>
  <c r="E6348" i="1"/>
  <c r="B6345" i="8" s="1"/>
  <c r="F6345" i="8" s="1"/>
  <c r="E6347" i="1"/>
  <c r="E6346" i="1"/>
  <c r="B6343" i="8" s="1"/>
  <c r="F6343" i="8" s="1"/>
  <c r="E6345" i="1"/>
  <c r="E6344" i="1"/>
  <c r="B6341" i="8" s="1"/>
  <c r="F6341" i="8" s="1"/>
  <c r="E6343" i="1"/>
  <c r="E6342" i="1"/>
  <c r="B6339" i="8" s="1"/>
  <c r="F6339" i="8" s="1"/>
  <c r="E6341" i="1"/>
  <c r="E6340" i="1"/>
  <c r="B6337" i="8" s="1"/>
  <c r="F6337" i="8" s="1"/>
  <c r="E6339" i="1"/>
  <c r="E6338" i="1"/>
  <c r="B6335" i="8" s="1"/>
  <c r="F6335" i="8" s="1"/>
  <c r="E6337" i="1"/>
  <c r="E6336" i="1"/>
  <c r="B6333" i="8" s="1"/>
  <c r="F6333" i="8" s="1"/>
  <c r="E6335" i="1"/>
  <c r="E6334" i="1"/>
  <c r="B6331" i="8" s="1"/>
  <c r="F6331" i="8" s="1"/>
  <c r="E6333" i="1"/>
  <c r="E6332" i="1"/>
  <c r="B6329" i="8" s="1"/>
  <c r="F6329" i="8" s="1"/>
  <c r="E6331" i="1"/>
  <c r="E6330" i="1"/>
  <c r="B6327" i="8" s="1"/>
  <c r="F6327" i="8" s="1"/>
  <c r="E6329" i="1"/>
  <c r="E6328" i="1"/>
  <c r="B6325" i="8" s="1"/>
  <c r="F6325" i="8" s="1"/>
  <c r="E6327" i="1"/>
  <c r="E6326" i="1"/>
  <c r="B6323" i="8" s="1"/>
  <c r="F6323" i="8" s="1"/>
  <c r="E6325" i="1"/>
  <c r="E6324" i="1"/>
  <c r="B6321" i="8" s="1"/>
  <c r="F6321" i="8" s="1"/>
  <c r="E6323" i="1"/>
  <c r="E6322" i="1"/>
  <c r="B6319" i="8" s="1"/>
  <c r="F6319" i="8" s="1"/>
  <c r="E6321" i="1"/>
  <c r="E6320" i="1"/>
  <c r="B6317" i="8" s="1"/>
  <c r="F6317" i="8" s="1"/>
  <c r="E6319" i="1"/>
  <c r="B6316" i="8" s="1"/>
  <c r="F6316" i="8" s="1"/>
  <c r="E6318" i="1"/>
  <c r="B6315" i="8" s="1"/>
  <c r="F6315" i="8" s="1"/>
  <c r="E6317" i="1"/>
  <c r="B6314" i="8" s="1"/>
  <c r="F6314" i="8" s="1"/>
  <c r="E6316" i="1"/>
  <c r="B6313" i="8" s="1"/>
  <c r="F6313" i="8" s="1"/>
  <c r="E6315" i="1"/>
  <c r="E6314" i="1"/>
  <c r="B6311" i="8" s="1"/>
  <c r="F6311" i="8" s="1"/>
  <c r="E6313" i="1"/>
  <c r="E6312" i="1"/>
  <c r="B6309" i="8" s="1"/>
  <c r="F6309" i="8" s="1"/>
  <c r="E6311" i="1"/>
  <c r="E6310" i="1"/>
  <c r="B6307" i="8" s="1"/>
  <c r="F6307" i="8" s="1"/>
  <c r="E6309" i="1"/>
  <c r="B6306" i="8" s="1"/>
  <c r="F6306" i="8" s="1"/>
  <c r="E6308" i="1"/>
  <c r="B6305" i="8" s="1"/>
  <c r="F6305" i="8" s="1"/>
  <c r="E6307" i="1"/>
  <c r="B6304" i="8" s="1"/>
  <c r="F6304" i="8" s="1"/>
  <c r="E6306" i="1"/>
  <c r="B6303" i="8" s="1"/>
  <c r="F6303" i="8" s="1"/>
  <c r="E6305" i="1"/>
  <c r="B6302" i="8" s="1"/>
  <c r="F6302" i="8" s="1"/>
  <c r="E6304" i="1"/>
  <c r="B6301" i="8" s="1"/>
  <c r="F6301" i="8" s="1"/>
  <c r="E6303" i="1"/>
  <c r="B6300" i="8" s="1"/>
  <c r="F6300" i="8" s="1"/>
  <c r="E6302" i="1"/>
  <c r="B6299" i="8" s="1"/>
  <c r="F6299" i="8" s="1"/>
  <c r="E6301" i="1"/>
  <c r="B6298" i="8" s="1"/>
  <c r="F6298" i="8" s="1"/>
  <c r="E6300" i="1"/>
  <c r="B6297" i="8" s="1"/>
  <c r="F6297" i="8" s="1"/>
  <c r="E6299" i="1"/>
  <c r="B6296" i="8" s="1"/>
  <c r="F6296" i="8" s="1"/>
  <c r="E6298" i="1"/>
  <c r="B6295" i="8" s="1"/>
  <c r="F6295" i="8" s="1"/>
  <c r="E6297" i="1"/>
  <c r="B6294" i="8" s="1"/>
  <c r="F6294" i="8" s="1"/>
  <c r="E6296" i="1"/>
  <c r="B6293" i="8" s="1"/>
  <c r="F6293" i="8" s="1"/>
  <c r="E6295" i="1"/>
  <c r="B6292" i="8" s="1"/>
  <c r="F6292" i="8" s="1"/>
  <c r="E6294" i="1"/>
  <c r="B6291" i="8" s="1"/>
  <c r="F6291" i="8" s="1"/>
  <c r="E6293" i="1"/>
  <c r="B6290" i="8" s="1"/>
  <c r="F6290" i="8" s="1"/>
  <c r="E6292" i="1"/>
  <c r="B6289" i="8" s="1"/>
  <c r="F6289" i="8" s="1"/>
  <c r="E6291" i="1"/>
  <c r="B6288" i="8" s="1"/>
  <c r="F6288" i="8" s="1"/>
  <c r="E6290" i="1"/>
  <c r="B6287" i="8" s="1"/>
  <c r="F6287" i="8" s="1"/>
  <c r="E6289" i="1"/>
  <c r="B6286" i="8" s="1"/>
  <c r="F6286" i="8" s="1"/>
  <c r="E6288" i="1"/>
  <c r="B6285" i="8" s="1"/>
  <c r="F6285" i="8" s="1"/>
  <c r="E6287" i="1"/>
  <c r="B6284" i="8" s="1"/>
  <c r="F6284" i="8" s="1"/>
  <c r="E6286" i="1"/>
  <c r="B6283" i="8" s="1"/>
  <c r="F6283" i="8" s="1"/>
  <c r="E6285" i="1"/>
  <c r="E6284" i="1"/>
  <c r="B6281" i="8" s="1"/>
  <c r="F6281" i="8" s="1"/>
  <c r="E6283" i="1"/>
  <c r="B6280" i="8" s="1"/>
  <c r="F6280" i="8" s="1"/>
  <c r="E6282" i="1"/>
  <c r="B6279" i="8" s="1"/>
  <c r="F6279" i="8" s="1"/>
  <c r="E6281" i="1"/>
  <c r="B6278" i="8" s="1"/>
  <c r="F6278" i="8" s="1"/>
  <c r="E6280" i="1"/>
  <c r="B6277" i="8" s="1"/>
  <c r="F6277" i="8" s="1"/>
  <c r="E6279" i="1"/>
  <c r="B6276" i="8" s="1"/>
  <c r="F6276" i="8" s="1"/>
  <c r="E6278" i="1"/>
  <c r="B6275" i="8" s="1"/>
  <c r="F6275" i="8" s="1"/>
  <c r="E6277" i="1"/>
  <c r="E6276" i="1"/>
  <c r="B6273" i="8" s="1"/>
  <c r="F6273" i="8" s="1"/>
  <c r="E6275" i="1"/>
  <c r="E6274" i="1"/>
  <c r="B6271" i="8" s="1"/>
  <c r="F6271" i="8" s="1"/>
  <c r="E6273" i="1"/>
  <c r="B6270" i="8" s="1"/>
  <c r="F6270" i="8" s="1"/>
  <c r="E6272" i="1"/>
  <c r="B6269" i="8" s="1"/>
  <c r="F6269" i="8" s="1"/>
  <c r="E6271" i="1"/>
  <c r="E6270" i="1"/>
  <c r="B6267" i="8" s="1"/>
  <c r="F6267" i="8" s="1"/>
  <c r="E6269" i="1"/>
  <c r="B6266" i="8" s="1"/>
  <c r="F6266" i="8" s="1"/>
  <c r="E6268" i="1"/>
  <c r="B6265" i="8" s="1"/>
  <c r="F6265" i="8" s="1"/>
  <c r="E6267" i="1"/>
  <c r="B6264" i="8" s="1"/>
  <c r="F6264" i="8" s="1"/>
  <c r="E6266" i="1"/>
  <c r="B6263" i="8" s="1"/>
  <c r="F6263" i="8" s="1"/>
  <c r="E6265" i="1"/>
  <c r="B6262" i="8" s="1"/>
  <c r="F6262" i="8" s="1"/>
  <c r="E6264" i="1"/>
  <c r="B6261" i="8" s="1"/>
  <c r="F6261" i="8" s="1"/>
  <c r="E6263" i="1"/>
  <c r="B6260" i="8" s="1"/>
  <c r="F6260" i="8" s="1"/>
  <c r="E6262" i="1"/>
  <c r="B6259" i="8" s="1"/>
  <c r="F6259" i="8" s="1"/>
  <c r="E6261" i="1"/>
  <c r="B6258" i="8" s="1"/>
  <c r="F6258" i="8" s="1"/>
  <c r="E6260" i="1"/>
  <c r="B6257" i="8" s="1"/>
  <c r="F6257" i="8" s="1"/>
  <c r="E6259" i="1"/>
  <c r="E6258" i="1"/>
  <c r="B6255" i="8" s="1"/>
  <c r="F6255" i="8" s="1"/>
  <c r="E6257" i="1"/>
  <c r="E6256" i="1"/>
  <c r="B6253" i="8" s="1"/>
  <c r="F6253" i="8" s="1"/>
  <c r="E6255" i="1"/>
  <c r="E6254" i="1"/>
  <c r="B6251" i="8" s="1"/>
  <c r="F6251" i="8" s="1"/>
  <c r="E6253" i="1"/>
  <c r="E6252" i="1"/>
  <c r="B6249" i="8" s="1"/>
  <c r="F6249" i="8" s="1"/>
  <c r="E6251" i="1"/>
  <c r="E6250" i="1"/>
  <c r="B6247" i="8" s="1"/>
  <c r="F6247" i="8" s="1"/>
  <c r="E6249" i="1"/>
  <c r="E6248" i="1"/>
  <c r="B6245" i="8" s="1"/>
  <c r="F6245" i="8" s="1"/>
  <c r="E6247" i="1"/>
  <c r="E6246" i="1"/>
  <c r="B6243" i="8" s="1"/>
  <c r="F6243" i="8" s="1"/>
  <c r="E6245" i="1"/>
  <c r="E6244" i="1"/>
  <c r="B6241" i="8" s="1"/>
  <c r="F6241" i="8" s="1"/>
  <c r="E6243" i="1"/>
  <c r="E6242" i="1"/>
  <c r="B6239" i="8" s="1"/>
  <c r="F6239" i="8" s="1"/>
  <c r="E6241" i="1"/>
  <c r="E6240" i="1"/>
  <c r="B6237" i="8" s="1"/>
  <c r="F6237" i="8" s="1"/>
  <c r="E6239" i="1"/>
  <c r="E6238" i="1"/>
  <c r="B6235" i="8" s="1"/>
  <c r="F6235" i="8" s="1"/>
  <c r="E6237" i="1"/>
  <c r="E6236" i="1"/>
  <c r="B6233" i="8" s="1"/>
  <c r="F6233" i="8" s="1"/>
  <c r="E6235" i="1"/>
  <c r="E6234" i="1"/>
  <c r="B6231" i="8" s="1"/>
  <c r="F6231" i="8" s="1"/>
  <c r="E6233" i="1"/>
  <c r="E6232" i="1"/>
  <c r="B6229" i="8" s="1"/>
  <c r="F6229" i="8" s="1"/>
  <c r="E6231" i="1"/>
  <c r="E6230" i="1"/>
  <c r="B6227" i="8" s="1"/>
  <c r="F6227" i="8" s="1"/>
  <c r="E6229" i="1"/>
  <c r="E6228" i="1"/>
  <c r="B6225" i="8" s="1"/>
  <c r="F6225" i="8" s="1"/>
  <c r="E6227" i="1"/>
  <c r="E6226" i="1"/>
  <c r="B6223" i="8" s="1"/>
  <c r="F6223" i="8" s="1"/>
  <c r="E6225" i="1"/>
  <c r="E6224" i="1"/>
  <c r="B6221" i="8" s="1"/>
  <c r="F6221" i="8" s="1"/>
  <c r="E6223" i="1"/>
  <c r="E6222" i="1"/>
  <c r="B6219" i="8" s="1"/>
  <c r="F6219" i="8" s="1"/>
  <c r="E6221" i="1"/>
  <c r="B6218" i="8" s="1"/>
  <c r="F6218" i="8" s="1"/>
  <c r="E6220" i="1"/>
  <c r="B6217" i="8" s="1"/>
  <c r="F6217" i="8" s="1"/>
  <c r="E6219" i="1"/>
  <c r="B6216" i="8" s="1"/>
  <c r="F6216" i="8" s="1"/>
  <c r="E6218" i="1"/>
  <c r="B6215" i="8" s="1"/>
  <c r="F6215" i="8" s="1"/>
  <c r="E6217" i="1"/>
  <c r="B6214" i="8" s="1"/>
  <c r="F6214" i="8" s="1"/>
  <c r="E6216" i="1"/>
  <c r="B6213" i="8" s="1"/>
  <c r="F6213" i="8" s="1"/>
  <c r="E6215" i="1"/>
  <c r="B6212" i="8" s="1"/>
  <c r="F6212" i="8" s="1"/>
  <c r="E6214" i="1"/>
  <c r="B6211" i="8" s="1"/>
  <c r="F6211" i="8" s="1"/>
  <c r="E6213" i="1"/>
  <c r="B6210" i="8" s="1"/>
  <c r="F6210" i="8" s="1"/>
  <c r="E6212" i="1"/>
  <c r="B6209" i="8" s="1"/>
  <c r="F6209" i="8" s="1"/>
  <c r="E6211" i="1"/>
  <c r="B6208" i="8" s="1"/>
  <c r="F6208" i="8" s="1"/>
  <c r="E6210" i="1"/>
  <c r="B6207" i="8" s="1"/>
  <c r="F6207" i="8" s="1"/>
  <c r="E6209" i="1"/>
  <c r="B6206" i="8" s="1"/>
  <c r="F6206" i="8" s="1"/>
  <c r="E6208" i="1"/>
  <c r="B6205" i="8" s="1"/>
  <c r="F6205" i="8" s="1"/>
  <c r="E6207" i="1"/>
  <c r="B6204" i="8" s="1"/>
  <c r="F6204" i="8" s="1"/>
  <c r="E6206" i="1"/>
  <c r="B6203" i="8" s="1"/>
  <c r="F6203" i="8" s="1"/>
  <c r="E6205" i="1"/>
  <c r="B6202" i="8" s="1"/>
  <c r="F6202" i="8" s="1"/>
  <c r="E6204" i="1"/>
  <c r="B6201" i="8" s="1"/>
  <c r="F6201" i="8" s="1"/>
  <c r="E6203" i="1"/>
  <c r="B6200" i="8" s="1"/>
  <c r="F6200" i="8" s="1"/>
  <c r="E6202" i="1"/>
  <c r="B6199" i="8" s="1"/>
  <c r="F6199" i="8" s="1"/>
  <c r="E6201" i="1"/>
  <c r="B6198" i="8" s="1"/>
  <c r="F6198" i="8" s="1"/>
  <c r="E6200" i="1"/>
  <c r="B6197" i="8" s="1"/>
  <c r="F6197" i="8" s="1"/>
  <c r="E6199" i="1"/>
  <c r="B6196" i="8" s="1"/>
  <c r="F6196" i="8" s="1"/>
  <c r="E6198" i="1"/>
  <c r="B6195" i="8" s="1"/>
  <c r="F6195" i="8" s="1"/>
  <c r="E6197" i="1"/>
  <c r="B6194" i="8" s="1"/>
  <c r="F6194" i="8" s="1"/>
  <c r="E6196" i="1"/>
  <c r="B6193" i="8" s="1"/>
  <c r="F6193" i="8" s="1"/>
  <c r="E6195" i="1"/>
  <c r="B6192" i="8" s="1"/>
  <c r="F6192" i="8" s="1"/>
  <c r="E6194" i="1"/>
  <c r="B6191" i="8" s="1"/>
  <c r="F6191" i="8" s="1"/>
  <c r="E6193" i="1"/>
  <c r="B6190" i="8" s="1"/>
  <c r="F6190" i="8" s="1"/>
  <c r="E6192" i="1"/>
  <c r="B6189" i="8" s="1"/>
  <c r="F6189" i="8" s="1"/>
  <c r="E6191" i="1"/>
  <c r="B6188" i="8" s="1"/>
  <c r="F6188" i="8" s="1"/>
  <c r="E6190" i="1"/>
  <c r="B6187" i="8" s="1"/>
  <c r="F6187" i="8" s="1"/>
  <c r="E6189" i="1"/>
  <c r="B6186" i="8" s="1"/>
  <c r="F6186" i="8" s="1"/>
  <c r="E6188" i="1"/>
  <c r="B6185" i="8" s="1"/>
  <c r="F6185" i="8" s="1"/>
  <c r="E6187" i="1"/>
  <c r="B6184" i="8" s="1"/>
  <c r="F6184" i="8" s="1"/>
  <c r="E6186" i="1"/>
  <c r="B6183" i="8" s="1"/>
  <c r="F6183" i="8" s="1"/>
  <c r="E6185" i="1"/>
  <c r="B6182" i="8" s="1"/>
  <c r="F6182" i="8" s="1"/>
  <c r="E6184" i="1"/>
  <c r="B6181" i="8" s="1"/>
  <c r="F6181" i="8" s="1"/>
  <c r="E6183" i="1"/>
  <c r="B6180" i="8" s="1"/>
  <c r="F6180" i="8" s="1"/>
  <c r="E6182" i="1"/>
  <c r="B6179" i="8" s="1"/>
  <c r="F6179" i="8" s="1"/>
  <c r="E6181" i="1"/>
  <c r="B6178" i="8" s="1"/>
  <c r="F6178" i="8" s="1"/>
  <c r="E6180" i="1"/>
  <c r="B6177" i="8" s="1"/>
  <c r="F6177" i="8" s="1"/>
  <c r="E6179" i="1"/>
  <c r="B6176" i="8" s="1"/>
  <c r="F6176" i="8" s="1"/>
  <c r="E6178" i="1"/>
  <c r="B6175" i="8" s="1"/>
  <c r="F6175" i="8" s="1"/>
  <c r="E6177" i="1"/>
  <c r="B6174" i="8" s="1"/>
  <c r="F6174" i="8" s="1"/>
  <c r="E6176" i="1"/>
  <c r="B6173" i="8" s="1"/>
  <c r="F6173" i="8" s="1"/>
  <c r="E6175" i="1"/>
  <c r="B6172" i="8" s="1"/>
  <c r="F6172" i="8" s="1"/>
  <c r="E6174" i="1"/>
  <c r="B6171" i="8" s="1"/>
  <c r="F6171" i="8" s="1"/>
  <c r="E6173" i="1"/>
  <c r="B6170" i="8" s="1"/>
  <c r="F6170" i="8" s="1"/>
  <c r="E6172" i="1"/>
  <c r="B6169" i="8" s="1"/>
  <c r="F6169" i="8" s="1"/>
  <c r="E6171" i="1"/>
  <c r="B6168" i="8" s="1"/>
  <c r="F6168" i="8" s="1"/>
  <c r="E6170" i="1"/>
  <c r="B6167" i="8" s="1"/>
  <c r="F6167" i="8" s="1"/>
  <c r="E6169" i="1"/>
  <c r="B6166" i="8" s="1"/>
  <c r="F6166" i="8" s="1"/>
  <c r="E6168" i="1"/>
  <c r="B6165" i="8" s="1"/>
  <c r="F6165" i="8" s="1"/>
  <c r="E6167" i="1"/>
  <c r="B6164" i="8" s="1"/>
  <c r="F6164" i="8" s="1"/>
  <c r="E6166" i="1"/>
  <c r="B6163" i="8" s="1"/>
  <c r="F6163" i="8" s="1"/>
  <c r="E6165" i="1"/>
  <c r="B6162" i="8" s="1"/>
  <c r="F6162" i="8" s="1"/>
  <c r="E6164" i="1"/>
  <c r="B6161" i="8" s="1"/>
  <c r="F6161" i="8" s="1"/>
  <c r="E6163" i="1"/>
  <c r="B6160" i="8" s="1"/>
  <c r="F6160" i="8" s="1"/>
  <c r="E6162" i="1"/>
  <c r="B6159" i="8" s="1"/>
  <c r="F6159" i="8" s="1"/>
  <c r="E6161" i="1"/>
  <c r="B6158" i="8" s="1"/>
  <c r="F6158" i="8" s="1"/>
  <c r="E6160" i="1"/>
  <c r="B6157" i="8" s="1"/>
  <c r="F6157" i="8" s="1"/>
  <c r="E6159" i="1"/>
  <c r="B6156" i="8" s="1"/>
  <c r="F6156" i="8" s="1"/>
  <c r="E6158" i="1"/>
  <c r="B6155" i="8" s="1"/>
  <c r="F6155" i="8" s="1"/>
  <c r="E6157" i="1"/>
  <c r="B6154" i="8" s="1"/>
  <c r="F6154" i="8" s="1"/>
  <c r="E6156" i="1"/>
  <c r="B6153" i="8" s="1"/>
  <c r="F6153" i="8" s="1"/>
  <c r="E6155" i="1"/>
  <c r="B6152" i="8" s="1"/>
  <c r="F6152" i="8" s="1"/>
  <c r="E6154" i="1"/>
  <c r="B6151" i="8" s="1"/>
  <c r="F6151" i="8" s="1"/>
  <c r="E6153" i="1"/>
  <c r="B6150" i="8" s="1"/>
  <c r="F6150" i="8" s="1"/>
  <c r="E6152" i="1"/>
  <c r="B6149" i="8" s="1"/>
  <c r="F6149" i="8" s="1"/>
  <c r="E6151" i="1"/>
  <c r="B6148" i="8" s="1"/>
  <c r="F6148" i="8" s="1"/>
  <c r="E6150" i="1"/>
  <c r="B6147" i="8" s="1"/>
  <c r="F6147" i="8" s="1"/>
  <c r="E6149" i="1"/>
  <c r="B6146" i="8" s="1"/>
  <c r="F6146" i="8" s="1"/>
  <c r="E6148" i="1"/>
  <c r="B6145" i="8" s="1"/>
  <c r="F6145" i="8" s="1"/>
  <c r="E6147" i="1"/>
  <c r="B6144" i="8" s="1"/>
  <c r="F6144" i="8" s="1"/>
  <c r="E6146" i="1"/>
  <c r="B6143" i="8" s="1"/>
  <c r="F6143" i="8" s="1"/>
  <c r="E6145" i="1"/>
  <c r="B6142" i="8" s="1"/>
  <c r="F6142" i="8" s="1"/>
  <c r="E6144" i="1"/>
  <c r="B6141" i="8" s="1"/>
  <c r="F6141" i="8" s="1"/>
  <c r="E6143" i="1"/>
  <c r="B6140" i="8" s="1"/>
  <c r="F6140" i="8" s="1"/>
  <c r="E6142" i="1"/>
  <c r="B6139" i="8" s="1"/>
  <c r="F6139" i="8" s="1"/>
  <c r="E6141" i="1"/>
  <c r="B6138" i="8" s="1"/>
  <c r="F6138" i="8" s="1"/>
  <c r="E6140" i="1"/>
  <c r="B6137" i="8" s="1"/>
  <c r="F6137" i="8" s="1"/>
  <c r="E6139" i="1"/>
  <c r="B6136" i="8" s="1"/>
  <c r="F6136" i="8" s="1"/>
  <c r="E6138" i="1"/>
  <c r="B6135" i="8" s="1"/>
  <c r="F6135" i="8" s="1"/>
  <c r="E6137" i="1"/>
  <c r="B6134" i="8" s="1"/>
  <c r="F6134" i="8" s="1"/>
  <c r="E6136" i="1"/>
  <c r="B6133" i="8" s="1"/>
  <c r="F6133" i="8" s="1"/>
  <c r="E6135" i="1"/>
  <c r="B6132" i="8" s="1"/>
  <c r="F6132" i="8" s="1"/>
  <c r="E6134" i="1"/>
  <c r="B6131" i="8" s="1"/>
  <c r="F6131" i="8" s="1"/>
  <c r="E6133" i="1"/>
  <c r="B6130" i="8" s="1"/>
  <c r="F6130" i="8" s="1"/>
  <c r="E6132" i="1"/>
  <c r="B6129" i="8" s="1"/>
  <c r="F6129" i="8" s="1"/>
  <c r="E6131" i="1"/>
  <c r="B6128" i="8" s="1"/>
  <c r="F6128" i="8" s="1"/>
  <c r="E6130" i="1"/>
  <c r="B6127" i="8" s="1"/>
  <c r="F6127" i="8" s="1"/>
  <c r="E6129" i="1"/>
  <c r="B6126" i="8" s="1"/>
  <c r="F6126" i="8" s="1"/>
  <c r="E6128" i="1"/>
  <c r="B6125" i="8" s="1"/>
  <c r="F6125" i="8" s="1"/>
  <c r="E6127" i="1"/>
  <c r="B6124" i="8" s="1"/>
  <c r="F6124" i="8" s="1"/>
  <c r="E6126" i="1"/>
  <c r="B6123" i="8" s="1"/>
  <c r="F6123" i="8" s="1"/>
  <c r="E6125" i="1"/>
  <c r="E6124" i="1"/>
  <c r="B6121" i="8" s="1"/>
  <c r="F6121" i="8" s="1"/>
  <c r="E6123" i="1"/>
  <c r="E6122" i="1"/>
  <c r="B6119" i="8" s="1"/>
  <c r="F6119" i="8" s="1"/>
  <c r="E6121" i="1"/>
  <c r="E6120" i="1"/>
  <c r="B6117" i="8" s="1"/>
  <c r="F6117" i="8" s="1"/>
  <c r="E6119" i="1"/>
  <c r="E6118" i="1"/>
  <c r="B6115" i="8" s="1"/>
  <c r="F6115" i="8" s="1"/>
  <c r="E6117" i="1"/>
  <c r="E6116" i="1"/>
  <c r="B6113" i="8" s="1"/>
  <c r="F6113" i="8" s="1"/>
  <c r="E6115" i="1"/>
  <c r="B6112" i="8" s="1"/>
  <c r="F6112" i="8" s="1"/>
  <c r="E6114" i="1"/>
  <c r="B6111" i="8" s="1"/>
  <c r="F6111" i="8" s="1"/>
  <c r="E6113" i="1"/>
  <c r="B6110" i="8" s="1"/>
  <c r="F6110" i="8" s="1"/>
  <c r="E6112" i="1"/>
  <c r="B6109" i="8" s="1"/>
  <c r="F6109" i="8" s="1"/>
  <c r="E6111" i="1"/>
  <c r="B6108" i="8" s="1"/>
  <c r="F6108" i="8" s="1"/>
  <c r="E6110" i="1"/>
  <c r="B6107" i="8" s="1"/>
  <c r="F6107" i="8" s="1"/>
  <c r="E6109" i="1"/>
  <c r="B6106" i="8" s="1"/>
  <c r="F6106" i="8" s="1"/>
  <c r="E6108" i="1"/>
  <c r="B6105" i="8" s="1"/>
  <c r="F6105" i="8" s="1"/>
  <c r="E6107" i="1"/>
  <c r="B6104" i="8" s="1"/>
  <c r="F6104" i="8" s="1"/>
  <c r="E6106" i="1"/>
  <c r="B6103" i="8" s="1"/>
  <c r="F6103" i="8" s="1"/>
  <c r="E6105" i="1"/>
  <c r="B6102" i="8" s="1"/>
  <c r="F6102" i="8" s="1"/>
  <c r="E6104" i="1"/>
  <c r="B6101" i="8" s="1"/>
  <c r="F6101" i="8" s="1"/>
  <c r="E6103" i="1"/>
  <c r="B6100" i="8" s="1"/>
  <c r="F6100" i="8" s="1"/>
  <c r="E6102" i="1"/>
  <c r="B6099" i="8" s="1"/>
  <c r="F6099" i="8" s="1"/>
  <c r="E6101" i="1"/>
  <c r="B6098" i="8" s="1"/>
  <c r="F6098" i="8" s="1"/>
  <c r="E6100" i="1"/>
  <c r="B6097" i="8" s="1"/>
  <c r="F6097" i="8" s="1"/>
  <c r="E6099" i="1"/>
  <c r="B6096" i="8" s="1"/>
  <c r="F6096" i="8" s="1"/>
  <c r="E6098" i="1"/>
  <c r="B6095" i="8" s="1"/>
  <c r="F6095" i="8" s="1"/>
  <c r="E6097" i="1"/>
  <c r="B6094" i="8" s="1"/>
  <c r="F6094" i="8" s="1"/>
  <c r="E6096" i="1"/>
  <c r="B6093" i="8" s="1"/>
  <c r="F6093" i="8" s="1"/>
  <c r="E6095" i="1"/>
  <c r="B6092" i="8" s="1"/>
  <c r="F6092" i="8" s="1"/>
  <c r="E6094" i="1"/>
  <c r="B6091" i="8" s="1"/>
  <c r="F6091" i="8" s="1"/>
  <c r="E6093" i="1"/>
  <c r="B6090" i="8" s="1"/>
  <c r="F6090" i="8" s="1"/>
  <c r="E6092" i="1"/>
  <c r="B6089" i="8" s="1"/>
  <c r="F6089" i="8" s="1"/>
  <c r="E6091" i="1"/>
  <c r="B6088" i="8" s="1"/>
  <c r="F6088" i="8" s="1"/>
  <c r="E6090" i="1"/>
  <c r="B6087" i="8" s="1"/>
  <c r="F6087" i="8" s="1"/>
  <c r="E6089" i="1"/>
  <c r="B6086" i="8" s="1"/>
  <c r="F6086" i="8" s="1"/>
  <c r="E6088" i="1"/>
  <c r="B6085" i="8" s="1"/>
  <c r="F6085" i="8" s="1"/>
  <c r="E6087" i="1"/>
  <c r="B6084" i="8" s="1"/>
  <c r="F6084" i="8" s="1"/>
  <c r="E6086" i="1"/>
  <c r="B6083" i="8" s="1"/>
  <c r="F6083" i="8" s="1"/>
  <c r="E6085" i="1"/>
  <c r="B6082" i="8" s="1"/>
  <c r="F6082" i="8" s="1"/>
  <c r="E6084" i="1"/>
  <c r="B6081" i="8" s="1"/>
  <c r="F6081" i="8" s="1"/>
  <c r="E6083" i="1"/>
  <c r="B6080" i="8" s="1"/>
  <c r="F6080" i="8" s="1"/>
  <c r="E6082" i="1"/>
  <c r="B6079" i="8" s="1"/>
  <c r="F6079" i="8" s="1"/>
  <c r="E6081" i="1"/>
  <c r="B6078" i="8" s="1"/>
  <c r="F6078" i="8" s="1"/>
  <c r="E6080" i="1"/>
  <c r="B6077" i="8" s="1"/>
  <c r="F6077" i="8" s="1"/>
  <c r="E6079" i="1"/>
  <c r="B6076" i="8" s="1"/>
  <c r="F6076" i="8" s="1"/>
  <c r="E6078" i="1"/>
  <c r="B6075" i="8" s="1"/>
  <c r="F6075" i="8" s="1"/>
  <c r="E6077" i="1"/>
  <c r="B6074" i="8" s="1"/>
  <c r="F6074" i="8" s="1"/>
  <c r="E6076" i="1"/>
  <c r="B6073" i="8" s="1"/>
  <c r="F6073" i="8" s="1"/>
  <c r="E6075" i="1"/>
  <c r="B6072" i="8" s="1"/>
  <c r="F6072" i="8" s="1"/>
  <c r="E6074" i="1"/>
  <c r="B6071" i="8" s="1"/>
  <c r="F6071" i="8" s="1"/>
  <c r="E6073" i="1"/>
  <c r="E6072" i="1"/>
  <c r="B6069" i="8" s="1"/>
  <c r="F6069" i="8" s="1"/>
  <c r="E6071" i="1"/>
  <c r="B6068" i="8" s="1"/>
  <c r="F6068" i="8" s="1"/>
  <c r="E6070" i="1"/>
  <c r="B6067" i="8" s="1"/>
  <c r="F6067" i="8" s="1"/>
  <c r="E6069" i="1"/>
  <c r="B6066" i="8" s="1"/>
  <c r="F6066" i="8" s="1"/>
  <c r="E6068" i="1"/>
  <c r="B6065" i="8" s="1"/>
  <c r="F6065" i="8" s="1"/>
  <c r="E6067" i="1"/>
  <c r="B6064" i="8" s="1"/>
  <c r="F6064" i="8" s="1"/>
  <c r="E6066" i="1"/>
  <c r="B6063" i="8" s="1"/>
  <c r="F6063" i="8" s="1"/>
  <c r="E6065" i="1"/>
  <c r="B6062" i="8" s="1"/>
  <c r="F6062" i="8" s="1"/>
  <c r="E6064" i="1"/>
  <c r="B6061" i="8" s="1"/>
  <c r="F6061" i="8" s="1"/>
  <c r="E6063" i="1"/>
  <c r="B6060" i="8" s="1"/>
  <c r="F6060" i="8" s="1"/>
  <c r="E6062" i="1"/>
  <c r="B6059" i="8" s="1"/>
  <c r="F6059" i="8" s="1"/>
  <c r="E6061" i="1"/>
  <c r="B6058" i="8" s="1"/>
  <c r="F6058" i="8" s="1"/>
  <c r="E6060" i="1"/>
  <c r="E6059" i="1"/>
  <c r="B6056" i="8" s="1"/>
  <c r="F6056" i="8" s="1"/>
  <c r="E6058" i="1"/>
  <c r="B6055" i="8" s="1"/>
  <c r="F6055" i="8" s="1"/>
  <c r="E6057" i="1"/>
  <c r="B6054" i="8" s="1"/>
  <c r="F6054" i="8" s="1"/>
  <c r="E6056" i="1"/>
  <c r="E6055" i="1"/>
  <c r="E6054" i="1"/>
  <c r="E6053" i="1"/>
  <c r="E6052" i="1"/>
  <c r="B6049" i="8" s="1"/>
  <c r="F6049" i="8" s="1"/>
  <c r="E6051" i="1"/>
  <c r="E6050" i="1"/>
  <c r="E6049" i="1"/>
  <c r="E6048" i="1"/>
  <c r="B6045" i="8" s="1"/>
  <c r="F6045" i="8" s="1"/>
  <c r="E6047" i="1"/>
  <c r="B6044" i="8" s="1"/>
  <c r="F6044" i="8" s="1"/>
  <c r="E6046" i="1"/>
  <c r="B6043" i="8" s="1"/>
  <c r="F6043" i="8" s="1"/>
  <c r="E6045" i="1"/>
  <c r="B6042" i="8" s="1"/>
  <c r="F6042" i="8" s="1"/>
  <c r="E6044" i="1"/>
  <c r="B6041" i="8" s="1"/>
  <c r="F6041" i="8" s="1"/>
  <c r="E6043" i="1"/>
  <c r="B6040" i="8" s="1"/>
  <c r="F6040" i="8" s="1"/>
  <c r="E6042" i="1"/>
  <c r="B6039" i="8" s="1"/>
  <c r="F6039" i="8" s="1"/>
  <c r="E6041" i="1"/>
  <c r="B6038" i="8" s="1"/>
  <c r="F6038" i="8" s="1"/>
  <c r="E6040" i="1"/>
  <c r="B6037" i="8" s="1"/>
  <c r="F6037" i="8" s="1"/>
  <c r="E6039" i="1"/>
  <c r="B6036" i="8" s="1"/>
  <c r="F6036" i="8" s="1"/>
  <c r="E6038" i="1"/>
  <c r="E6037" i="1"/>
  <c r="B6034" i="8" s="1"/>
  <c r="F6034" i="8" s="1"/>
  <c r="E6036" i="1"/>
  <c r="E6035" i="1"/>
  <c r="B6032" i="8" s="1"/>
  <c r="F6032" i="8" s="1"/>
  <c r="E6034" i="1"/>
  <c r="B6031" i="8" s="1"/>
  <c r="F6031" i="8" s="1"/>
  <c r="E6033" i="1"/>
  <c r="B6030" i="8" s="1"/>
  <c r="F6030" i="8" s="1"/>
  <c r="E6032" i="1"/>
  <c r="B6029" i="8" s="1"/>
  <c r="F6029" i="8" s="1"/>
  <c r="E6031" i="1"/>
  <c r="B6028" i="8" s="1"/>
  <c r="F6028" i="8" s="1"/>
  <c r="E6030" i="1"/>
  <c r="B6027" i="8" s="1"/>
  <c r="F6027" i="8" s="1"/>
  <c r="E6029" i="1"/>
  <c r="B6026" i="8" s="1"/>
  <c r="F6026" i="8" s="1"/>
  <c r="E6028" i="1"/>
  <c r="B6025" i="8" s="1"/>
  <c r="F6025" i="8" s="1"/>
  <c r="E6027" i="1"/>
  <c r="B6024" i="8" s="1"/>
  <c r="F6024" i="8" s="1"/>
  <c r="E6026" i="1"/>
  <c r="B6023" i="8" s="1"/>
  <c r="F6023" i="8" s="1"/>
  <c r="E6025" i="1"/>
  <c r="B6022" i="8" s="1"/>
  <c r="F6022" i="8" s="1"/>
  <c r="E6024" i="1"/>
  <c r="B6021" i="8" s="1"/>
  <c r="F6021" i="8" s="1"/>
  <c r="E6023" i="1"/>
  <c r="B6020" i="8" s="1"/>
  <c r="F6020" i="8" s="1"/>
  <c r="E6022" i="1"/>
  <c r="B6019" i="8" s="1"/>
  <c r="F6019" i="8" s="1"/>
  <c r="E6021" i="1"/>
  <c r="B6018" i="8" s="1"/>
  <c r="F6018" i="8" s="1"/>
  <c r="E6020" i="1"/>
  <c r="B6017" i="8" s="1"/>
  <c r="F6017" i="8" s="1"/>
  <c r="E6019" i="1"/>
  <c r="B6016" i="8" s="1"/>
  <c r="F6016" i="8" s="1"/>
  <c r="E6018" i="1"/>
  <c r="B6015" i="8" s="1"/>
  <c r="F6015" i="8" s="1"/>
  <c r="E6017" i="1"/>
  <c r="E6016" i="1"/>
  <c r="B6013" i="8" s="1"/>
  <c r="F6013" i="8" s="1"/>
  <c r="E6015" i="1"/>
  <c r="B6012" i="8" s="1"/>
  <c r="F6012" i="8" s="1"/>
  <c r="E6014" i="1"/>
  <c r="B6011" i="8" s="1"/>
  <c r="F6011" i="8" s="1"/>
  <c r="E6013" i="1"/>
  <c r="E6012" i="1"/>
  <c r="B6009" i="8" s="1"/>
  <c r="F6009" i="8" s="1"/>
  <c r="E6011" i="1"/>
  <c r="E6010" i="1"/>
  <c r="B6007" i="8" s="1"/>
  <c r="F6007" i="8" s="1"/>
  <c r="E6009" i="1"/>
  <c r="E6008" i="1"/>
  <c r="B6005" i="8" s="1"/>
  <c r="F6005" i="8" s="1"/>
  <c r="E6007" i="1"/>
  <c r="B6004" i="8" s="1"/>
  <c r="F6004" i="8" s="1"/>
  <c r="E6006" i="1"/>
  <c r="B6003" i="8" s="1"/>
  <c r="F6003" i="8" s="1"/>
  <c r="E6005" i="1"/>
  <c r="B6002" i="8" s="1"/>
  <c r="F6002" i="8" s="1"/>
  <c r="E6004" i="1"/>
  <c r="B6001" i="8" s="1"/>
  <c r="F6001" i="8" s="1"/>
  <c r="E6003" i="1"/>
  <c r="E6002" i="1"/>
  <c r="B5999" i="8" s="1"/>
  <c r="F5999" i="8" s="1"/>
  <c r="E6001" i="1"/>
  <c r="E6000" i="1"/>
  <c r="E5999" i="1"/>
  <c r="B5996" i="8" s="1"/>
  <c r="F5996" i="8" s="1"/>
  <c r="E5998" i="1"/>
  <c r="B5995" i="8" s="1"/>
  <c r="F5995" i="8" s="1"/>
  <c r="E5997" i="1"/>
  <c r="E5996" i="1"/>
  <c r="B5993" i="8" s="1"/>
  <c r="F5993" i="8" s="1"/>
  <c r="E5995" i="1"/>
  <c r="E5994" i="1"/>
  <c r="E5993" i="1"/>
  <c r="B5990" i="8" s="1"/>
  <c r="F5990" i="8" s="1"/>
  <c r="E5992" i="1"/>
  <c r="B5989" i="8" s="1"/>
  <c r="F5989" i="8" s="1"/>
  <c r="E5991" i="1"/>
  <c r="B5988" i="8" s="1"/>
  <c r="F5988" i="8" s="1"/>
  <c r="E5990" i="1"/>
  <c r="B5987" i="8" s="1"/>
  <c r="F5987" i="8" s="1"/>
  <c r="E5989" i="1"/>
  <c r="B5986" i="8" s="1"/>
  <c r="F5986" i="8" s="1"/>
  <c r="E5988" i="1"/>
  <c r="B5985" i="8" s="1"/>
  <c r="F5985" i="8" s="1"/>
  <c r="E5987" i="1"/>
  <c r="B5984" i="8" s="1"/>
  <c r="F5984" i="8" s="1"/>
  <c r="E5986" i="1"/>
  <c r="B5983" i="8" s="1"/>
  <c r="F5983" i="8" s="1"/>
  <c r="E5985" i="1"/>
  <c r="B5982" i="8" s="1"/>
  <c r="F5982" i="8" s="1"/>
  <c r="E5984" i="1"/>
  <c r="B5981" i="8" s="1"/>
  <c r="F5981" i="8" s="1"/>
  <c r="E5983" i="1"/>
  <c r="B5980" i="8" s="1"/>
  <c r="F5980" i="8" s="1"/>
  <c r="E5982" i="1"/>
  <c r="B5979" i="8" s="1"/>
  <c r="F5979" i="8" s="1"/>
  <c r="E5981" i="1"/>
  <c r="E5980" i="1"/>
  <c r="B5977" i="8" s="1"/>
  <c r="F5977" i="8" s="1"/>
  <c r="E5979" i="1"/>
  <c r="E5978" i="1"/>
  <c r="B5975" i="8" s="1"/>
  <c r="F5975" i="8" s="1"/>
  <c r="E5977" i="1"/>
  <c r="E5976" i="1"/>
  <c r="B5973" i="8" s="1"/>
  <c r="F5973" i="8" s="1"/>
  <c r="E5975" i="1"/>
  <c r="E5974" i="1"/>
  <c r="B5971" i="8" s="1"/>
  <c r="F5971" i="8" s="1"/>
  <c r="E5973" i="1"/>
  <c r="E5972" i="1"/>
  <c r="B5969" i="8" s="1"/>
  <c r="F5969" i="8" s="1"/>
  <c r="E5971" i="1"/>
  <c r="B5968" i="8" s="1"/>
  <c r="F5968" i="8" s="1"/>
  <c r="E5970" i="1"/>
  <c r="B5967" i="8" s="1"/>
  <c r="F5967" i="8" s="1"/>
  <c r="E5969" i="1"/>
  <c r="B5966" i="8" s="1"/>
  <c r="F5966" i="8" s="1"/>
  <c r="E5968" i="1"/>
  <c r="B5965" i="8" s="1"/>
  <c r="F5965" i="8" s="1"/>
  <c r="E5967" i="1"/>
  <c r="B5964" i="8" s="1"/>
  <c r="F5964" i="8" s="1"/>
  <c r="E5966" i="1"/>
  <c r="E5965" i="1"/>
  <c r="B5962" i="8" s="1"/>
  <c r="F5962" i="8" s="1"/>
  <c r="E5964" i="1"/>
  <c r="B5961" i="8" s="1"/>
  <c r="F5961" i="8" s="1"/>
  <c r="E5963" i="1"/>
  <c r="B5960" i="8" s="1"/>
  <c r="F5960" i="8" s="1"/>
  <c r="E5962" i="1"/>
  <c r="B5959" i="8" s="1"/>
  <c r="F5959" i="8" s="1"/>
  <c r="E5961" i="1"/>
  <c r="B5958" i="8" s="1"/>
  <c r="F5958" i="8" s="1"/>
  <c r="E5960" i="1"/>
  <c r="B5957" i="8" s="1"/>
  <c r="F5957" i="8" s="1"/>
  <c r="E5959" i="1"/>
  <c r="B5956" i="8" s="1"/>
  <c r="F5956" i="8" s="1"/>
  <c r="E5958" i="1"/>
  <c r="B5955" i="8" s="1"/>
  <c r="F5955" i="8" s="1"/>
  <c r="E5957" i="1"/>
  <c r="B5954" i="8" s="1"/>
  <c r="F5954" i="8" s="1"/>
  <c r="E5956" i="1"/>
  <c r="B5953" i="8" s="1"/>
  <c r="F5953" i="8" s="1"/>
  <c r="E5955" i="1"/>
  <c r="E5954" i="1"/>
  <c r="B5951" i="8" s="1"/>
  <c r="F5951" i="8" s="1"/>
  <c r="E5953" i="1"/>
  <c r="E5952" i="1"/>
  <c r="B5949" i="8" s="1"/>
  <c r="F5949" i="8" s="1"/>
  <c r="E5951" i="1"/>
  <c r="E5950" i="1"/>
  <c r="B5947" i="8" s="1"/>
  <c r="F5947" i="8" s="1"/>
  <c r="E5949" i="1"/>
  <c r="E5948" i="1"/>
  <c r="B5945" i="8" s="1"/>
  <c r="F5945" i="8" s="1"/>
  <c r="E5947" i="1"/>
  <c r="B5944" i="8" s="1"/>
  <c r="F5944" i="8" s="1"/>
  <c r="E5946" i="1"/>
  <c r="B5943" i="8" s="1"/>
  <c r="F5943" i="8" s="1"/>
  <c r="E5945" i="1"/>
  <c r="B5942" i="8" s="1"/>
  <c r="F5942" i="8" s="1"/>
  <c r="E5944" i="1"/>
  <c r="B5941" i="8" s="1"/>
  <c r="F5941" i="8" s="1"/>
  <c r="E5943" i="1"/>
  <c r="B5940" i="8" s="1"/>
  <c r="F5940" i="8" s="1"/>
  <c r="E5942" i="1"/>
  <c r="B5939" i="8" s="1"/>
  <c r="F5939" i="8" s="1"/>
  <c r="E5941" i="1"/>
  <c r="B5938" i="8" s="1"/>
  <c r="F5938" i="8" s="1"/>
  <c r="E5940" i="1"/>
  <c r="B5937" i="8" s="1"/>
  <c r="F5937" i="8" s="1"/>
  <c r="E5939" i="1"/>
  <c r="B5936" i="8" s="1"/>
  <c r="F5936" i="8" s="1"/>
  <c r="E5938" i="1"/>
  <c r="B5935" i="8" s="1"/>
  <c r="F5935" i="8" s="1"/>
  <c r="E5937" i="1"/>
  <c r="B5934" i="8" s="1"/>
  <c r="F5934" i="8" s="1"/>
  <c r="E5936" i="1"/>
  <c r="B5933" i="8" s="1"/>
  <c r="F5933" i="8" s="1"/>
  <c r="E5935" i="1"/>
  <c r="B5932" i="8" s="1"/>
  <c r="F5932" i="8" s="1"/>
  <c r="E5934" i="1"/>
  <c r="B5931" i="8" s="1"/>
  <c r="F5931" i="8" s="1"/>
  <c r="E5933" i="1"/>
  <c r="B5930" i="8" s="1"/>
  <c r="F5930" i="8" s="1"/>
  <c r="E5932" i="1"/>
  <c r="B5929" i="8" s="1"/>
  <c r="F5929" i="8" s="1"/>
  <c r="E5931" i="1"/>
  <c r="B5928" i="8" s="1"/>
  <c r="F5928" i="8" s="1"/>
  <c r="E5930" i="1"/>
  <c r="B5927" i="8" s="1"/>
  <c r="F5927" i="8" s="1"/>
  <c r="E5929" i="1"/>
  <c r="B5926" i="8" s="1"/>
  <c r="F5926" i="8" s="1"/>
  <c r="E5928" i="1"/>
  <c r="B5925" i="8" s="1"/>
  <c r="F5925" i="8" s="1"/>
  <c r="E5927" i="1"/>
  <c r="B5924" i="8" s="1"/>
  <c r="F5924" i="8" s="1"/>
  <c r="E5926" i="1"/>
  <c r="B5923" i="8" s="1"/>
  <c r="F5923" i="8" s="1"/>
  <c r="E5925" i="1"/>
  <c r="B5922" i="8" s="1"/>
  <c r="F5922" i="8" s="1"/>
  <c r="E5924" i="1"/>
  <c r="B5921" i="8" s="1"/>
  <c r="F5921" i="8" s="1"/>
  <c r="E5923" i="1"/>
  <c r="E5922" i="1"/>
  <c r="B5919" i="8" s="1"/>
  <c r="F5919" i="8" s="1"/>
  <c r="E5921" i="1"/>
  <c r="E5920" i="1"/>
  <c r="B5917" i="8" s="1"/>
  <c r="F5917" i="8" s="1"/>
  <c r="E5919" i="1"/>
  <c r="B5916" i="8" s="1"/>
  <c r="F5916" i="8" s="1"/>
  <c r="E5918" i="1"/>
  <c r="B5915" i="8" s="1"/>
  <c r="F5915" i="8" s="1"/>
  <c r="E5917" i="1"/>
  <c r="B5914" i="8" s="1"/>
  <c r="F5914" i="8" s="1"/>
  <c r="E5916" i="1"/>
  <c r="B5913" i="8" s="1"/>
  <c r="F5913" i="8" s="1"/>
  <c r="E5915" i="1"/>
  <c r="B5912" i="8" s="1"/>
  <c r="F5912" i="8" s="1"/>
  <c r="E5914" i="1"/>
  <c r="B5911" i="8" s="1"/>
  <c r="F5911" i="8" s="1"/>
  <c r="E5913" i="1"/>
  <c r="E5912" i="1"/>
  <c r="B5909" i="8" s="1"/>
  <c r="F5909" i="8" s="1"/>
  <c r="E5911" i="1"/>
  <c r="E5910" i="1"/>
  <c r="B5907" i="8" s="1"/>
  <c r="F5907" i="8" s="1"/>
  <c r="E5909" i="1"/>
  <c r="E5908" i="1"/>
  <c r="B5905" i="8" s="1"/>
  <c r="F5905" i="8" s="1"/>
  <c r="E5907" i="1"/>
  <c r="E5906" i="1"/>
  <c r="B5903" i="8" s="1"/>
  <c r="F5903" i="8" s="1"/>
  <c r="E5905" i="1"/>
  <c r="B5902" i="8" s="1"/>
  <c r="F5902" i="8" s="1"/>
  <c r="E5904" i="1"/>
  <c r="E5903" i="1"/>
  <c r="E5902" i="1"/>
  <c r="B5899" i="8" s="1"/>
  <c r="F5899" i="8" s="1"/>
  <c r="E5901" i="1"/>
  <c r="E5900" i="1"/>
  <c r="B5897" i="8" s="1"/>
  <c r="F5897" i="8" s="1"/>
  <c r="E5899" i="1"/>
  <c r="B5896" i="8" s="1"/>
  <c r="F5896" i="8" s="1"/>
  <c r="E5898" i="1"/>
  <c r="B5895" i="8" s="1"/>
  <c r="F5895" i="8" s="1"/>
  <c r="E5897" i="1"/>
  <c r="B5894" i="8" s="1"/>
  <c r="F5894" i="8" s="1"/>
  <c r="E5896" i="1"/>
  <c r="B5893" i="8" s="1"/>
  <c r="F5893" i="8" s="1"/>
  <c r="E5895" i="1"/>
  <c r="B5892" i="8" s="1"/>
  <c r="F5892" i="8" s="1"/>
  <c r="E5894" i="1"/>
  <c r="B5891" i="8" s="1"/>
  <c r="F5891" i="8" s="1"/>
  <c r="E5893" i="1"/>
  <c r="E5892" i="1"/>
  <c r="B5889" i="8" s="1"/>
  <c r="F5889" i="8" s="1"/>
  <c r="E5891" i="1"/>
  <c r="E5890" i="1"/>
  <c r="B5887" i="8" s="1"/>
  <c r="F5887" i="8" s="1"/>
  <c r="E5889" i="1"/>
  <c r="E5888" i="1"/>
  <c r="B5885" i="8" s="1"/>
  <c r="F5885" i="8" s="1"/>
  <c r="E5887" i="1"/>
  <c r="E5886" i="1"/>
  <c r="B5883" i="8" s="1"/>
  <c r="F5883" i="8" s="1"/>
  <c r="E5885" i="1"/>
  <c r="E5884" i="1"/>
  <c r="B5881" i="8" s="1"/>
  <c r="F5881" i="8" s="1"/>
  <c r="E5883" i="1"/>
  <c r="E5882" i="1"/>
  <c r="B5879" i="8" s="1"/>
  <c r="F5879" i="8" s="1"/>
  <c r="E5881" i="1"/>
  <c r="B5878" i="8" s="1"/>
  <c r="F5878" i="8" s="1"/>
  <c r="E5880" i="1"/>
  <c r="B5877" i="8" s="1"/>
  <c r="F5877" i="8" s="1"/>
  <c r="E5879" i="1"/>
  <c r="E5878" i="1"/>
  <c r="B5875" i="8" s="1"/>
  <c r="F5875" i="8" s="1"/>
  <c r="E5877" i="1"/>
  <c r="E5876" i="1"/>
  <c r="B5873" i="8" s="1"/>
  <c r="F5873" i="8" s="1"/>
  <c r="E5875" i="1"/>
  <c r="B5872" i="8" s="1"/>
  <c r="F5872" i="8" s="1"/>
  <c r="E5874" i="1"/>
  <c r="B5871" i="8" s="1"/>
  <c r="F5871" i="8" s="1"/>
  <c r="E5873" i="1"/>
  <c r="B5870" i="8" s="1"/>
  <c r="F5870" i="8" s="1"/>
  <c r="E5872" i="1"/>
  <c r="B5869" i="8" s="1"/>
  <c r="F5869" i="8" s="1"/>
  <c r="E5871" i="1"/>
  <c r="B5868" i="8" s="1"/>
  <c r="F5868" i="8" s="1"/>
  <c r="E5870" i="1"/>
  <c r="E5869" i="1"/>
  <c r="E5868" i="1"/>
  <c r="E5867" i="1"/>
  <c r="B5864" i="8" s="1"/>
  <c r="F5864" i="8" s="1"/>
  <c r="E5866" i="1"/>
  <c r="B5863" i="8" s="1"/>
  <c r="F5863" i="8" s="1"/>
  <c r="E5865" i="1"/>
  <c r="B5862" i="8" s="1"/>
  <c r="F5862" i="8" s="1"/>
  <c r="E5864" i="1"/>
  <c r="B5861" i="8" s="1"/>
  <c r="F5861" i="8" s="1"/>
  <c r="E5863" i="1"/>
  <c r="E5862" i="1"/>
  <c r="B5859" i="8" s="1"/>
  <c r="F5859" i="8" s="1"/>
  <c r="E5861" i="1"/>
  <c r="E5860" i="1"/>
  <c r="E5859" i="1"/>
  <c r="E5858" i="1"/>
  <c r="E5857" i="1"/>
  <c r="E5856" i="1"/>
  <c r="B5853" i="8" s="1"/>
  <c r="F5853" i="8" s="1"/>
  <c r="E5855" i="1"/>
  <c r="B5852" i="8" s="1"/>
  <c r="F5852" i="8" s="1"/>
  <c r="E5854" i="1"/>
  <c r="B5851" i="8" s="1"/>
  <c r="F5851" i="8" s="1"/>
  <c r="E5853" i="1"/>
  <c r="B5850" i="8" s="1"/>
  <c r="F5850" i="8" s="1"/>
  <c r="E5852" i="1"/>
  <c r="B5849" i="8" s="1"/>
  <c r="F5849" i="8" s="1"/>
  <c r="E5851" i="1"/>
  <c r="B5848" i="8" s="1"/>
  <c r="F5848" i="8" s="1"/>
  <c r="E5850" i="1"/>
  <c r="B5847" i="8" s="1"/>
  <c r="F5847" i="8" s="1"/>
  <c r="E5849" i="1"/>
  <c r="B5846" i="8" s="1"/>
  <c r="F5846" i="8" s="1"/>
  <c r="E5848" i="1"/>
  <c r="B5845" i="8" s="1"/>
  <c r="F5845" i="8" s="1"/>
  <c r="E5847" i="1"/>
  <c r="B5844" i="8" s="1"/>
  <c r="F5844" i="8" s="1"/>
  <c r="E5846" i="1"/>
  <c r="B5843" i="8" s="1"/>
  <c r="F5843" i="8" s="1"/>
  <c r="E5845" i="1"/>
  <c r="B5842" i="8" s="1"/>
  <c r="F5842" i="8" s="1"/>
  <c r="E5844" i="1"/>
  <c r="B5841" i="8" s="1"/>
  <c r="F5841" i="8" s="1"/>
  <c r="E5843" i="1"/>
  <c r="B5840" i="8" s="1"/>
  <c r="F5840" i="8" s="1"/>
  <c r="E5842" i="1"/>
  <c r="B5839" i="8" s="1"/>
  <c r="F5839" i="8" s="1"/>
  <c r="E5841" i="1"/>
  <c r="B5838" i="8" s="1"/>
  <c r="F5838" i="8" s="1"/>
  <c r="E5840" i="1"/>
  <c r="B5837" i="8" s="1"/>
  <c r="F5837" i="8" s="1"/>
  <c r="E5839" i="1"/>
  <c r="B5836" i="8" s="1"/>
  <c r="F5836" i="8" s="1"/>
  <c r="E5838" i="1"/>
  <c r="B5835" i="8" s="1"/>
  <c r="F5835" i="8" s="1"/>
  <c r="E5837" i="1"/>
  <c r="B5834" i="8" s="1"/>
  <c r="F5834" i="8" s="1"/>
  <c r="E5836" i="1"/>
  <c r="B5833" i="8" s="1"/>
  <c r="F5833" i="8" s="1"/>
  <c r="E5835" i="1"/>
  <c r="B5832" i="8" s="1"/>
  <c r="F5832" i="8" s="1"/>
  <c r="E5834" i="1"/>
  <c r="B5831" i="8" s="1"/>
  <c r="F5831" i="8" s="1"/>
  <c r="E5833" i="1"/>
  <c r="B5830" i="8" s="1"/>
  <c r="F5830" i="8" s="1"/>
  <c r="E5832" i="1"/>
  <c r="B5829" i="8" s="1"/>
  <c r="F5829" i="8" s="1"/>
  <c r="E5831" i="1"/>
  <c r="B5828" i="8" s="1"/>
  <c r="F5828" i="8" s="1"/>
  <c r="E5830" i="1"/>
  <c r="B5827" i="8" s="1"/>
  <c r="F5827" i="8" s="1"/>
  <c r="E5829" i="1"/>
  <c r="B5826" i="8" s="1"/>
  <c r="F5826" i="8" s="1"/>
  <c r="E5828" i="1"/>
  <c r="B5825" i="8" s="1"/>
  <c r="F5825" i="8" s="1"/>
  <c r="E5827" i="1"/>
  <c r="B5824" i="8" s="1"/>
  <c r="F5824" i="8" s="1"/>
  <c r="E5826" i="1"/>
  <c r="B5823" i="8" s="1"/>
  <c r="F5823" i="8" s="1"/>
  <c r="E5825" i="1"/>
  <c r="B5822" i="8" s="1"/>
  <c r="F5822" i="8" s="1"/>
  <c r="E5824" i="1"/>
  <c r="B5821" i="8" s="1"/>
  <c r="F5821" i="8" s="1"/>
  <c r="E5823" i="1"/>
  <c r="B5820" i="8" s="1"/>
  <c r="F5820" i="8" s="1"/>
  <c r="E5822" i="1"/>
  <c r="B5819" i="8" s="1"/>
  <c r="F5819" i="8" s="1"/>
  <c r="E5821" i="1"/>
  <c r="B5818" i="8" s="1"/>
  <c r="F5818" i="8" s="1"/>
  <c r="E5820" i="1"/>
  <c r="B5817" i="8" s="1"/>
  <c r="F5817" i="8" s="1"/>
  <c r="E5819" i="1"/>
  <c r="B5816" i="8" s="1"/>
  <c r="F5816" i="8" s="1"/>
  <c r="E5818" i="1"/>
  <c r="B5815" i="8" s="1"/>
  <c r="F5815" i="8" s="1"/>
  <c r="E5817" i="1"/>
  <c r="B5814" i="8" s="1"/>
  <c r="F5814" i="8" s="1"/>
  <c r="E5816" i="1"/>
  <c r="B5813" i="8" s="1"/>
  <c r="F5813" i="8" s="1"/>
  <c r="E5815" i="1"/>
  <c r="B5812" i="8" s="1"/>
  <c r="F5812" i="8" s="1"/>
  <c r="E5814" i="1"/>
  <c r="B5811" i="8" s="1"/>
  <c r="F5811" i="8" s="1"/>
  <c r="E5813" i="1"/>
  <c r="B5810" i="8" s="1"/>
  <c r="F5810" i="8" s="1"/>
  <c r="E5812" i="1"/>
  <c r="B5809" i="8" s="1"/>
  <c r="F5809" i="8" s="1"/>
  <c r="E5811" i="1"/>
  <c r="B5808" i="8" s="1"/>
  <c r="F5808" i="8" s="1"/>
  <c r="E5810" i="1"/>
  <c r="B5807" i="8" s="1"/>
  <c r="F5807" i="8" s="1"/>
  <c r="E5809" i="1"/>
  <c r="B5806" i="8" s="1"/>
  <c r="F5806" i="8" s="1"/>
  <c r="E5808" i="1"/>
  <c r="B5805" i="8" s="1"/>
  <c r="F5805" i="8" s="1"/>
  <c r="E5807" i="1"/>
  <c r="B5804" i="8" s="1"/>
  <c r="F5804" i="8" s="1"/>
  <c r="E5806" i="1"/>
  <c r="B5803" i="8" s="1"/>
  <c r="F5803" i="8" s="1"/>
  <c r="E5805" i="1"/>
  <c r="B5802" i="8" s="1"/>
  <c r="F5802" i="8" s="1"/>
  <c r="E5804" i="1"/>
  <c r="B5801" i="8" s="1"/>
  <c r="F5801" i="8" s="1"/>
  <c r="E5803" i="1"/>
  <c r="B5800" i="8" s="1"/>
  <c r="F5800" i="8" s="1"/>
  <c r="E5802" i="1"/>
  <c r="B5799" i="8" s="1"/>
  <c r="F5799" i="8" s="1"/>
  <c r="E5801" i="1"/>
  <c r="B5798" i="8" s="1"/>
  <c r="F5798" i="8" s="1"/>
  <c r="E5800" i="1"/>
  <c r="B5797" i="8" s="1"/>
  <c r="F5797" i="8" s="1"/>
  <c r="E5799" i="1"/>
  <c r="B5796" i="8" s="1"/>
  <c r="F5796" i="8" s="1"/>
  <c r="E5798" i="1"/>
  <c r="B5795" i="8" s="1"/>
  <c r="F5795" i="8" s="1"/>
  <c r="E5797" i="1"/>
  <c r="B5794" i="8" s="1"/>
  <c r="F5794" i="8" s="1"/>
  <c r="E5796" i="1"/>
  <c r="B5793" i="8" s="1"/>
  <c r="F5793" i="8" s="1"/>
  <c r="E5795" i="1"/>
  <c r="B5792" i="8" s="1"/>
  <c r="F5792" i="8" s="1"/>
  <c r="E5794" i="1"/>
  <c r="B5791" i="8" s="1"/>
  <c r="F5791" i="8" s="1"/>
  <c r="E5793" i="1"/>
  <c r="B5790" i="8" s="1"/>
  <c r="F5790" i="8" s="1"/>
  <c r="E5792" i="1"/>
  <c r="B5789" i="8" s="1"/>
  <c r="F5789" i="8" s="1"/>
  <c r="E5791" i="1"/>
  <c r="B5788" i="8" s="1"/>
  <c r="F5788" i="8" s="1"/>
  <c r="E5790" i="1"/>
  <c r="B5787" i="8" s="1"/>
  <c r="F5787" i="8" s="1"/>
  <c r="E5789" i="1"/>
  <c r="B5786" i="8" s="1"/>
  <c r="F5786" i="8" s="1"/>
  <c r="E5788" i="1"/>
  <c r="B5785" i="8" s="1"/>
  <c r="F5785" i="8" s="1"/>
  <c r="E5787" i="1"/>
  <c r="B5784" i="8" s="1"/>
  <c r="F5784" i="8" s="1"/>
  <c r="E5786" i="1"/>
  <c r="B5783" i="8" s="1"/>
  <c r="F5783" i="8" s="1"/>
  <c r="E5785" i="1"/>
  <c r="B5782" i="8" s="1"/>
  <c r="F5782" i="8" s="1"/>
  <c r="E5784" i="1"/>
  <c r="B5781" i="8" s="1"/>
  <c r="F5781" i="8" s="1"/>
  <c r="E5783" i="1"/>
  <c r="B5780" i="8" s="1"/>
  <c r="F5780" i="8" s="1"/>
  <c r="E5782" i="1"/>
  <c r="B5779" i="8" s="1"/>
  <c r="F5779" i="8" s="1"/>
  <c r="E5781" i="1"/>
  <c r="B5778" i="8" s="1"/>
  <c r="F5778" i="8" s="1"/>
  <c r="E5780" i="1"/>
  <c r="B5777" i="8" s="1"/>
  <c r="F5777" i="8" s="1"/>
  <c r="E5779" i="1"/>
  <c r="B5776" i="8" s="1"/>
  <c r="F5776" i="8" s="1"/>
  <c r="E5778" i="1"/>
  <c r="B5775" i="8" s="1"/>
  <c r="F5775" i="8" s="1"/>
  <c r="E5777" i="1"/>
  <c r="B5774" i="8" s="1"/>
  <c r="F5774" i="8" s="1"/>
  <c r="E5776" i="1"/>
  <c r="B5773" i="8" s="1"/>
  <c r="F5773" i="8" s="1"/>
  <c r="E5775" i="1"/>
  <c r="B5772" i="8" s="1"/>
  <c r="F5772" i="8" s="1"/>
  <c r="E5774" i="1"/>
  <c r="B5771" i="8" s="1"/>
  <c r="F5771" i="8" s="1"/>
  <c r="E5773" i="1"/>
  <c r="B5770" i="8" s="1"/>
  <c r="F5770" i="8" s="1"/>
  <c r="E5772" i="1"/>
  <c r="B5769" i="8" s="1"/>
  <c r="F5769" i="8" s="1"/>
  <c r="E5771" i="1"/>
  <c r="B5768" i="8" s="1"/>
  <c r="F5768" i="8" s="1"/>
  <c r="E5770" i="1"/>
  <c r="B5767" i="8" s="1"/>
  <c r="F5767" i="8" s="1"/>
  <c r="E5769" i="1"/>
  <c r="B5766" i="8" s="1"/>
  <c r="F5766" i="8" s="1"/>
  <c r="E5768" i="1"/>
  <c r="B5765" i="8" s="1"/>
  <c r="F5765" i="8" s="1"/>
  <c r="E5767" i="1"/>
  <c r="B5764" i="8" s="1"/>
  <c r="F5764" i="8" s="1"/>
  <c r="E5766" i="1"/>
  <c r="B5763" i="8" s="1"/>
  <c r="F5763" i="8" s="1"/>
  <c r="E5765" i="1"/>
  <c r="B5762" i="8" s="1"/>
  <c r="F5762" i="8" s="1"/>
  <c r="E5764" i="1"/>
  <c r="B5761" i="8" s="1"/>
  <c r="F5761" i="8" s="1"/>
  <c r="E5763" i="1"/>
  <c r="B5760" i="8" s="1"/>
  <c r="F5760" i="8" s="1"/>
  <c r="E5762" i="1"/>
  <c r="B5759" i="8" s="1"/>
  <c r="F5759" i="8" s="1"/>
  <c r="E5761" i="1"/>
  <c r="B5758" i="8" s="1"/>
  <c r="F5758" i="8" s="1"/>
  <c r="E5760" i="1"/>
  <c r="B5757" i="8" s="1"/>
  <c r="F5757" i="8" s="1"/>
  <c r="E5759" i="1"/>
  <c r="B5756" i="8" s="1"/>
  <c r="F5756" i="8" s="1"/>
  <c r="E5758" i="1"/>
  <c r="B5755" i="8" s="1"/>
  <c r="F5755" i="8" s="1"/>
  <c r="E5757" i="1"/>
  <c r="B5754" i="8" s="1"/>
  <c r="F5754" i="8" s="1"/>
  <c r="E5756" i="1"/>
  <c r="B5753" i="8" s="1"/>
  <c r="F5753" i="8" s="1"/>
  <c r="E5755" i="1"/>
  <c r="B5752" i="8" s="1"/>
  <c r="F5752" i="8" s="1"/>
  <c r="E5754" i="1"/>
  <c r="B5751" i="8" s="1"/>
  <c r="F5751" i="8" s="1"/>
  <c r="E5753" i="1"/>
  <c r="B5750" i="8" s="1"/>
  <c r="F5750" i="8" s="1"/>
  <c r="E5752" i="1"/>
  <c r="B5749" i="8" s="1"/>
  <c r="F5749" i="8" s="1"/>
  <c r="E5751" i="1"/>
  <c r="B5748" i="8" s="1"/>
  <c r="F5748" i="8" s="1"/>
  <c r="E5750" i="1"/>
  <c r="B5747" i="8" s="1"/>
  <c r="F5747" i="8" s="1"/>
  <c r="E5749" i="1"/>
  <c r="B5746" i="8" s="1"/>
  <c r="F5746" i="8" s="1"/>
  <c r="E5748" i="1"/>
  <c r="B5745" i="8" s="1"/>
  <c r="F5745" i="8" s="1"/>
  <c r="E5747" i="1"/>
  <c r="B5744" i="8" s="1"/>
  <c r="F5744" i="8" s="1"/>
  <c r="E5746" i="1"/>
  <c r="B5743" i="8" s="1"/>
  <c r="F5743" i="8" s="1"/>
  <c r="E5745" i="1"/>
  <c r="B5742" i="8" s="1"/>
  <c r="F5742" i="8" s="1"/>
  <c r="E5744" i="1"/>
  <c r="B5741" i="8" s="1"/>
  <c r="F5741" i="8" s="1"/>
  <c r="E5743" i="1"/>
  <c r="B5740" i="8" s="1"/>
  <c r="F5740" i="8" s="1"/>
  <c r="E5742" i="1"/>
  <c r="B5739" i="8" s="1"/>
  <c r="F5739" i="8" s="1"/>
  <c r="E5741" i="1"/>
  <c r="B5738" i="8" s="1"/>
  <c r="F5738" i="8" s="1"/>
  <c r="E5740" i="1"/>
  <c r="B5737" i="8" s="1"/>
  <c r="F5737" i="8" s="1"/>
  <c r="E5739" i="1"/>
  <c r="B5736" i="8" s="1"/>
  <c r="F5736" i="8" s="1"/>
  <c r="E5738" i="1"/>
  <c r="B5735" i="8" s="1"/>
  <c r="F5735" i="8" s="1"/>
  <c r="E5737" i="1"/>
  <c r="B5734" i="8" s="1"/>
  <c r="F5734" i="8" s="1"/>
  <c r="E5736" i="1"/>
  <c r="B5733" i="8" s="1"/>
  <c r="F5733" i="8" s="1"/>
  <c r="E5735" i="1"/>
  <c r="B5732" i="8" s="1"/>
  <c r="F5732" i="8" s="1"/>
  <c r="E5734" i="1"/>
  <c r="B5731" i="8" s="1"/>
  <c r="F5731" i="8" s="1"/>
  <c r="E5733" i="1"/>
  <c r="B5730" i="8" s="1"/>
  <c r="F5730" i="8" s="1"/>
  <c r="E5732" i="1"/>
  <c r="B5729" i="8" s="1"/>
  <c r="F5729" i="8" s="1"/>
  <c r="E5731" i="1"/>
  <c r="B5728" i="8" s="1"/>
  <c r="F5728" i="8" s="1"/>
  <c r="E5730" i="1"/>
  <c r="B5727" i="8" s="1"/>
  <c r="F5727" i="8" s="1"/>
  <c r="E5729" i="1"/>
  <c r="B5726" i="8" s="1"/>
  <c r="F5726" i="8" s="1"/>
  <c r="E5728" i="1"/>
  <c r="B5725" i="8" s="1"/>
  <c r="F5725" i="8" s="1"/>
  <c r="E5727" i="1"/>
  <c r="B5724" i="8" s="1"/>
  <c r="F5724" i="8" s="1"/>
  <c r="E5726" i="1"/>
  <c r="B5723" i="8" s="1"/>
  <c r="F5723" i="8" s="1"/>
  <c r="E5725" i="1"/>
  <c r="B5722" i="8" s="1"/>
  <c r="F5722" i="8" s="1"/>
  <c r="E5724" i="1"/>
  <c r="B5721" i="8" s="1"/>
  <c r="F5721" i="8" s="1"/>
  <c r="E5723" i="1"/>
  <c r="B5720" i="8" s="1"/>
  <c r="F5720" i="8" s="1"/>
  <c r="E5722" i="1"/>
  <c r="B5719" i="8" s="1"/>
  <c r="F5719" i="8" s="1"/>
  <c r="E5721" i="1"/>
  <c r="B5718" i="8" s="1"/>
  <c r="F5718" i="8" s="1"/>
  <c r="E5720" i="1"/>
  <c r="B5717" i="8" s="1"/>
  <c r="F5717" i="8" s="1"/>
  <c r="E5719" i="1"/>
  <c r="B5716" i="8" s="1"/>
  <c r="F5716" i="8" s="1"/>
  <c r="E5718" i="1"/>
  <c r="B5715" i="8" s="1"/>
  <c r="F5715" i="8" s="1"/>
  <c r="E5717" i="1"/>
  <c r="B5714" i="8" s="1"/>
  <c r="F5714" i="8" s="1"/>
  <c r="E5716" i="1"/>
  <c r="B5713" i="8" s="1"/>
  <c r="F5713" i="8" s="1"/>
  <c r="E5715" i="1"/>
  <c r="B5712" i="8" s="1"/>
  <c r="F5712" i="8" s="1"/>
  <c r="E5714" i="1"/>
  <c r="B5711" i="8" s="1"/>
  <c r="F5711" i="8" s="1"/>
  <c r="E5713" i="1"/>
  <c r="B5710" i="8" s="1"/>
  <c r="F5710" i="8" s="1"/>
  <c r="E5712" i="1"/>
  <c r="B5709" i="8" s="1"/>
  <c r="F5709" i="8" s="1"/>
  <c r="E5711" i="1"/>
  <c r="B5708" i="8" s="1"/>
  <c r="F5708" i="8" s="1"/>
  <c r="E5710" i="1"/>
  <c r="B5707" i="8" s="1"/>
  <c r="F5707" i="8" s="1"/>
  <c r="E5709" i="1"/>
  <c r="B5706" i="8" s="1"/>
  <c r="F5706" i="8" s="1"/>
  <c r="E5708" i="1"/>
  <c r="B5705" i="8" s="1"/>
  <c r="F5705" i="8" s="1"/>
  <c r="E5707" i="1"/>
  <c r="B5704" i="8" s="1"/>
  <c r="F5704" i="8" s="1"/>
  <c r="E5706" i="1"/>
  <c r="B5703" i="8" s="1"/>
  <c r="F5703" i="8" s="1"/>
  <c r="E5705" i="1"/>
  <c r="B5702" i="8" s="1"/>
  <c r="F5702" i="8" s="1"/>
  <c r="E5704" i="1"/>
  <c r="B5701" i="8" s="1"/>
  <c r="F5701" i="8" s="1"/>
  <c r="E5703" i="1"/>
  <c r="B5700" i="8" s="1"/>
  <c r="F5700" i="8" s="1"/>
  <c r="E5702" i="1"/>
  <c r="B5699" i="8" s="1"/>
  <c r="F5699" i="8" s="1"/>
  <c r="E5701" i="1"/>
  <c r="B5698" i="8" s="1"/>
  <c r="F5698" i="8" s="1"/>
  <c r="E5700" i="1"/>
  <c r="B5697" i="8" s="1"/>
  <c r="F5697" i="8" s="1"/>
  <c r="E5699" i="1"/>
  <c r="B5696" i="8" s="1"/>
  <c r="F5696" i="8" s="1"/>
  <c r="E5698" i="1"/>
  <c r="B5695" i="8" s="1"/>
  <c r="F5695" i="8" s="1"/>
  <c r="E5697" i="1"/>
  <c r="B5694" i="8" s="1"/>
  <c r="F5694" i="8" s="1"/>
  <c r="E5696" i="1"/>
  <c r="B5693" i="8" s="1"/>
  <c r="F5693" i="8" s="1"/>
  <c r="E5695" i="1"/>
  <c r="B5692" i="8" s="1"/>
  <c r="F5692" i="8" s="1"/>
  <c r="E5694" i="1"/>
  <c r="B5691" i="8" s="1"/>
  <c r="F5691" i="8" s="1"/>
  <c r="E5693" i="1"/>
  <c r="B5690" i="8" s="1"/>
  <c r="F5690" i="8" s="1"/>
  <c r="E5692" i="1"/>
  <c r="B5689" i="8" s="1"/>
  <c r="F5689" i="8" s="1"/>
  <c r="E5691" i="1"/>
  <c r="B5688" i="8" s="1"/>
  <c r="F5688" i="8" s="1"/>
  <c r="E5690" i="1"/>
  <c r="B5687" i="8" s="1"/>
  <c r="F5687" i="8" s="1"/>
  <c r="E5689" i="1"/>
  <c r="B5686" i="8" s="1"/>
  <c r="F5686" i="8" s="1"/>
  <c r="E5688" i="1"/>
  <c r="B5685" i="8" s="1"/>
  <c r="F5685" i="8" s="1"/>
  <c r="E5687" i="1"/>
  <c r="B5684" i="8" s="1"/>
  <c r="F5684" i="8" s="1"/>
  <c r="E5686" i="1"/>
  <c r="B5683" i="8" s="1"/>
  <c r="F5683" i="8" s="1"/>
  <c r="E5685" i="1"/>
  <c r="B5682" i="8" s="1"/>
  <c r="F5682" i="8" s="1"/>
  <c r="E5684" i="1"/>
  <c r="B5681" i="8" s="1"/>
  <c r="F5681" i="8" s="1"/>
  <c r="E5683" i="1"/>
  <c r="B5680" i="8" s="1"/>
  <c r="F5680" i="8" s="1"/>
  <c r="E5682" i="1"/>
  <c r="B5679" i="8" s="1"/>
  <c r="F5679" i="8" s="1"/>
  <c r="E5681" i="1"/>
  <c r="B5678" i="8" s="1"/>
  <c r="F5678" i="8" s="1"/>
  <c r="E5680" i="1"/>
  <c r="B5677" i="8" s="1"/>
  <c r="F5677" i="8" s="1"/>
  <c r="E5679" i="1"/>
  <c r="B5676" i="8" s="1"/>
  <c r="F5676" i="8" s="1"/>
  <c r="E5678" i="1"/>
  <c r="B5675" i="8" s="1"/>
  <c r="F5675" i="8" s="1"/>
  <c r="E5677" i="1"/>
  <c r="B5674" i="8" s="1"/>
  <c r="F5674" i="8" s="1"/>
  <c r="E5676" i="1"/>
  <c r="B5673" i="8" s="1"/>
  <c r="F5673" i="8" s="1"/>
  <c r="E5675" i="1"/>
  <c r="B5672" i="8" s="1"/>
  <c r="F5672" i="8" s="1"/>
  <c r="E5674" i="1"/>
  <c r="B5671" i="8" s="1"/>
  <c r="F5671" i="8" s="1"/>
  <c r="E5673" i="1"/>
  <c r="B5670" i="8" s="1"/>
  <c r="F5670" i="8" s="1"/>
  <c r="E5672" i="1"/>
  <c r="B5669" i="8" s="1"/>
  <c r="F5669" i="8" s="1"/>
  <c r="E5671" i="1"/>
  <c r="B5668" i="8" s="1"/>
  <c r="F5668" i="8" s="1"/>
  <c r="E5670" i="1"/>
  <c r="B5667" i="8" s="1"/>
  <c r="F5667" i="8" s="1"/>
  <c r="E5669" i="1"/>
  <c r="B5666" i="8" s="1"/>
  <c r="F5666" i="8" s="1"/>
  <c r="E5668" i="1"/>
  <c r="B5665" i="8" s="1"/>
  <c r="F5665" i="8" s="1"/>
  <c r="E5667" i="1"/>
  <c r="B5664" i="8" s="1"/>
  <c r="F5664" i="8" s="1"/>
  <c r="E5666" i="1"/>
  <c r="B5663" i="8" s="1"/>
  <c r="F5663" i="8" s="1"/>
  <c r="E5665" i="1"/>
  <c r="B5662" i="8" s="1"/>
  <c r="F5662" i="8" s="1"/>
  <c r="E5664" i="1"/>
  <c r="B5661" i="8" s="1"/>
  <c r="F5661" i="8" s="1"/>
  <c r="E5663" i="1"/>
  <c r="B5660" i="8" s="1"/>
  <c r="F5660" i="8" s="1"/>
  <c r="E5662" i="1"/>
  <c r="B5659" i="8" s="1"/>
  <c r="F5659" i="8" s="1"/>
  <c r="E5661" i="1"/>
  <c r="B5658" i="8" s="1"/>
  <c r="F5658" i="8" s="1"/>
  <c r="E5660" i="1"/>
  <c r="B5657" i="8" s="1"/>
  <c r="F5657" i="8" s="1"/>
  <c r="E5659" i="1"/>
  <c r="B5656" i="8" s="1"/>
  <c r="F5656" i="8" s="1"/>
  <c r="E5658" i="1"/>
  <c r="B5655" i="8" s="1"/>
  <c r="F5655" i="8" s="1"/>
  <c r="E5657" i="1"/>
  <c r="B5654" i="8" s="1"/>
  <c r="F5654" i="8" s="1"/>
  <c r="E5656" i="1"/>
  <c r="B5653" i="8" s="1"/>
  <c r="F5653" i="8" s="1"/>
  <c r="E5655" i="1"/>
  <c r="B5652" i="8" s="1"/>
  <c r="F5652" i="8" s="1"/>
  <c r="E5654" i="1"/>
  <c r="B5651" i="8" s="1"/>
  <c r="F5651" i="8" s="1"/>
  <c r="E5653" i="1"/>
  <c r="B5650" i="8" s="1"/>
  <c r="F5650" i="8" s="1"/>
  <c r="E5652" i="1"/>
  <c r="B5649" i="8" s="1"/>
  <c r="F5649" i="8" s="1"/>
  <c r="E5651" i="1"/>
  <c r="B5648" i="8" s="1"/>
  <c r="F5648" i="8" s="1"/>
  <c r="E5650" i="1"/>
  <c r="B5647" i="8" s="1"/>
  <c r="F5647" i="8" s="1"/>
  <c r="E5649" i="1"/>
  <c r="B5646" i="8" s="1"/>
  <c r="F5646" i="8" s="1"/>
  <c r="E5648" i="1"/>
  <c r="B5645" i="8" s="1"/>
  <c r="F5645" i="8" s="1"/>
  <c r="E5647" i="1"/>
  <c r="B5644" i="8" s="1"/>
  <c r="F5644" i="8" s="1"/>
  <c r="E5646" i="1"/>
  <c r="B5643" i="8" s="1"/>
  <c r="F5643" i="8" s="1"/>
  <c r="E5645" i="1"/>
  <c r="B5642" i="8" s="1"/>
  <c r="F5642" i="8" s="1"/>
  <c r="E5644" i="1"/>
  <c r="B5641" i="8" s="1"/>
  <c r="F5641" i="8" s="1"/>
  <c r="E5643" i="1"/>
  <c r="B5640" i="8" s="1"/>
  <c r="F5640" i="8" s="1"/>
  <c r="E5642" i="1"/>
  <c r="B5639" i="8" s="1"/>
  <c r="F5639" i="8" s="1"/>
  <c r="E5641" i="1"/>
  <c r="B5638" i="8" s="1"/>
  <c r="F5638" i="8" s="1"/>
  <c r="E5640" i="1"/>
  <c r="B5637" i="8" s="1"/>
  <c r="F5637" i="8" s="1"/>
  <c r="E5639" i="1"/>
  <c r="B5636" i="8" s="1"/>
  <c r="F5636" i="8" s="1"/>
  <c r="E5638" i="1"/>
  <c r="B5635" i="8" s="1"/>
  <c r="F5635" i="8" s="1"/>
  <c r="E5637" i="1"/>
  <c r="B5634" i="8" s="1"/>
  <c r="F5634" i="8" s="1"/>
  <c r="E5636" i="1"/>
  <c r="B5633" i="8" s="1"/>
  <c r="F5633" i="8" s="1"/>
  <c r="E5635" i="1"/>
  <c r="B5632" i="8" s="1"/>
  <c r="F5632" i="8" s="1"/>
  <c r="E5634" i="1"/>
  <c r="B5631" i="8" s="1"/>
  <c r="F5631" i="8" s="1"/>
  <c r="E5633" i="1"/>
  <c r="B5630" i="8" s="1"/>
  <c r="F5630" i="8" s="1"/>
  <c r="E5632" i="1"/>
  <c r="B5629" i="8" s="1"/>
  <c r="F5629" i="8" s="1"/>
  <c r="E5631" i="1"/>
  <c r="B5628" i="8" s="1"/>
  <c r="F5628" i="8" s="1"/>
  <c r="E5630" i="1"/>
  <c r="B5627" i="8" s="1"/>
  <c r="F5627" i="8" s="1"/>
  <c r="E5629" i="1"/>
  <c r="B5626" i="8" s="1"/>
  <c r="F5626" i="8" s="1"/>
  <c r="E5628" i="1"/>
  <c r="B5625" i="8" s="1"/>
  <c r="F5625" i="8" s="1"/>
  <c r="E5627" i="1"/>
  <c r="B5624" i="8" s="1"/>
  <c r="F5624" i="8" s="1"/>
  <c r="E5626" i="1"/>
  <c r="B5623" i="8" s="1"/>
  <c r="F5623" i="8" s="1"/>
  <c r="E5625" i="1"/>
  <c r="B5622" i="8" s="1"/>
  <c r="F5622" i="8" s="1"/>
  <c r="E5624" i="1"/>
  <c r="B5621" i="8" s="1"/>
  <c r="F5621" i="8" s="1"/>
  <c r="E5623" i="1"/>
  <c r="B5620" i="8" s="1"/>
  <c r="F5620" i="8" s="1"/>
  <c r="E5622" i="1"/>
  <c r="B5619" i="8" s="1"/>
  <c r="F5619" i="8" s="1"/>
  <c r="E5621" i="1"/>
  <c r="B5618" i="8" s="1"/>
  <c r="F5618" i="8" s="1"/>
  <c r="E5620" i="1"/>
  <c r="B5617" i="8" s="1"/>
  <c r="F5617" i="8" s="1"/>
  <c r="E5619" i="1"/>
  <c r="B5616" i="8" s="1"/>
  <c r="F5616" i="8" s="1"/>
  <c r="E5618" i="1"/>
  <c r="B5615" i="8" s="1"/>
  <c r="F5615" i="8" s="1"/>
  <c r="E5617" i="1"/>
  <c r="B5614" i="8" s="1"/>
  <c r="F5614" i="8" s="1"/>
  <c r="E5616" i="1"/>
  <c r="B5613" i="8" s="1"/>
  <c r="F5613" i="8" s="1"/>
  <c r="E5615" i="1"/>
  <c r="B5612" i="8" s="1"/>
  <c r="F5612" i="8" s="1"/>
  <c r="E5614" i="1"/>
  <c r="B5611" i="8" s="1"/>
  <c r="F5611" i="8" s="1"/>
  <c r="E5613" i="1"/>
  <c r="B5610" i="8" s="1"/>
  <c r="F5610" i="8" s="1"/>
  <c r="E5612" i="1"/>
  <c r="B5609" i="8" s="1"/>
  <c r="F5609" i="8" s="1"/>
  <c r="E5611" i="1"/>
  <c r="B5608" i="8" s="1"/>
  <c r="F5608" i="8" s="1"/>
  <c r="E5610" i="1"/>
  <c r="B5607" i="8" s="1"/>
  <c r="F5607" i="8" s="1"/>
  <c r="E5609" i="1"/>
  <c r="B5606" i="8" s="1"/>
  <c r="F5606" i="8" s="1"/>
  <c r="E5608" i="1"/>
  <c r="B5605" i="8" s="1"/>
  <c r="F5605" i="8" s="1"/>
  <c r="E5607" i="1"/>
  <c r="B5604" i="8" s="1"/>
  <c r="F5604" i="8" s="1"/>
  <c r="E5606" i="1"/>
  <c r="B5603" i="8" s="1"/>
  <c r="F5603" i="8" s="1"/>
  <c r="E5605" i="1"/>
  <c r="B5602" i="8" s="1"/>
  <c r="F5602" i="8" s="1"/>
  <c r="E5604" i="1"/>
  <c r="B5601" i="8" s="1"/>
  <c r="F5601" i="8" s="1"/>
  <c r="E5603" i="1"/>
  <c r="B5600" i="8" s="1"/>
  <c r="F5600" i="8" s="1"/>
  <c r="E5602" i="1"/>
  <c r="B5599" i="8" s="1"/>
  <c r="F5599" i="8" s="1"/>
  <c r="E5601" i="1"/>
  <c r="B5598" i="8" s="1"/>
  <c r="F5598" i="8" s="1"/>
  <c r="E5600" i="1"/>
  <c r="B5597" i="8" s="1"/>
  <c r="F5597" i="8" s="1"/>
  <c r="E5599" i="1"/>
  <c r="B5596" i="8" s="1"/>
  <c r="F5596" i="8" s="1"/>
  <c r="E5598" i="1"/>
  <c r="B5595" i="8" s="1"/>
  <c r="F5595" i="8" s="1"/>
  <c r="E5597" i="1"/>
  <c r="B5594" i="8" s="1"/>
  <c r="F5594" i="8" s="1"/>
  <c r="E5596" i="1"/>
  <c r="B5593" i="8" s="1"/>
  <c r="F5593" i="8" s="1"/>
  <c r="E5595" i="1"/>
  <c r="B5592" i="8" s="1"/>
  <c r="F5592" i="8" s="1"/>
  <c r="E5594" i="1"/>
  <c r="B5591" i="8" s="1"/>
  <c r="F5591" i="8" s="1"/>
  <c r="E5593" i="1"/>
  <c r="B5590" i="8" s="1"/>
  <c r="F5590" i="8" s="1"/>
  <c r="E5592" i="1"/>
  <c r="B5589" i="8" s="1"/>
  <c r="F5589" i="8" s="1"/>
  <c r="E5591" i="1"/>
  <c r="B5588" i="8" s="1"/>
  <c r="F5588" i="8" s="1"/>
  <c r="E5590" i="1"/>
  <c r="B5587" i="8" s="1"/>
  <c r="F5587" i="8" s="1"/>
  <c r="E5589" i="1"/>
  <c r="B5586" i="8" s="1"/>
  <c r="F5586" i="8" s="1"/>
  <c r="E5588" i="1"/>
  <c r="E5587" i="1"/>
  <c r="B5584" i="8" s="1"/>
  <c r="F5584" i="8" s="1"/>
  <c r="E5586" i="1"/>
  <c r="E5585" i="1"/>
  <c r="B5582" i="8" s="1"/>
  <c r="F5582" i="8" s="1"/>
  <c r="E5584" i="1"/>
  <c r="E5583" i="1"/>
  <c r="B5580" i="8" s="1"/>
  <c r="F5580" i="8" s="1"/>
  <c r="E5582" i="1"/>
  <c r="E5581" i="1"/>
  <c r="B5578" i="8" s="1"/>
  <c r="F5578" i="8" s="1"/>
  <c r="E5580" i="1"/>
  <c r="E5579" i="1"/>
  <c r="B5576" i="8" s="1"/>
  <c r="F5576" i="8" s="1"/>
  <c r="E5578" i="1"/>
  <c r="E5577" i="1"/>
  <c r="B5574" i="8" s="1"/>
  <c r="F5574" i="8" s="1"/>
  <c r="E5576" i="1"/>
  <c r="E5575" i="1"/>
  <c r="B5572" i="8" s="1"/>
  <c r="F5572" i="8" s="1"/>
  <c r="E5574" i="1"/>
  <c r="E5573" i="1"/>
  <c r="B5570" i="8" s="1"/>
  <c r="F5570" i="8" s="1"/>
  <c r="E5572" i="1"/>
  <c r="E5571" i="1"/>
  <c r="B5568" i="8" s="1"/>
  <c r="F5568" i="8" s="1"/>
  <c r="E5570" i="1"/>
  <c r="E5569" i="1"/>
  <c r="E5568" i="1"/>
  <c r="E5567" i="1"/>
  <c r="B5564" i="8" s="1"/>
  <c r="F5564" i="8" s="1"/>
  <c r="E5566" i="1"/>
  <c r="E5565" i="1"/>
  <c r="B5562" i="8" s="1"/>
  <c r="F5562" i="8" s="1"/>
  <c r="E5564" i="1"/>
  <c r="E5563" i="1"/>
  <c r="B5560" i="8" s="1"/>
  <c r="F5560" i="8" s="1"/>
  <c r="E5562" i="1"/>
  <c r="E5561" i="1"/>
  <c r="B5558" i="8" s="1"/>
  <c r="F5558" i="8" s="1"/>
  <c r="E5560" i="1"/>
  <c r="E5559" i="1"/>
  <c r="B5556" i="8" s="1"/>
  <c r="F5556" i="8" s="1"/>
  <c r="E5558" i="1"/>
  <c r="B5555" i="8" s="1"/>
  <c r="F5555" i="8" s="1"/>
  <c r="E5557" i="1"/>
  <c r="E5556" i="1"/>
  <c r="E5555" i="1"/>
  <c r="E5554" i="1"/>
  <c r="B5551" i="8" s="1"/>
  <c r="F5551" i="8" s="1"/>
  <c r="E5553" i="1"/>
  <c r="B5550" i="8" s="1"/>
  <c r="F5550" i="8" s="1"/>
  <c r="E5552" i="1"/>
  <c r="B5549" i="8" s="1"/>
  <c r="F5549" i="8" s="1"/>
  <c r="E5551" i="1"/>
  <c r="B5548" i="8" s="1"/>
  <c r="F5548" i="8" s="1"/>
  <c r="E5550" i="1"/>
  <c r="B5547" i="8" s="1"/>
  <c r="F5547" i="8" s="1"/>
  <c r="E5549" i="1"/>
  <c r="B5546" i="8" s="1"/>
  <c r="F5546" i="8" s="1"/>
  <c r="E5548" i="1"/>
  <c r="E5547" i="1"/>
  <c r="B5544" i="8" s="1"/>
  <c r="F5544" i="8" s="1"/>
  <c r="E5546" i="1"/>
  <c r="E5545" i="1"/>
  <c r="B5542" i="8" s="1"/>
  <c r="F5542" i="8" s="1"/>
  <c r="E5544" i="1"/>
  <c r="B5541" i="8" s="1"/>
  <c r="F5541" i="8" s="1"/>
  <c r="E5543" i="1"/>
  <c r="B5540" i="8" s="1"/>
  <c r="F5540" i="8" s="1"/>
  <c r="E5542" i="1"/>
  <c r="B5539" i="8" s="1"/>
  <c r="F5539" i="8" s="1"/>
  <c r="E5541" i="1"/>
  <c r="B5538" i="8" s="1"/>
  <c r="F5538" i="8" s="1"/>
  <c r="E5540" i="1"/>
  <c r="B5537" i="8" s="1"/>
  <c r="F5537" i="8" s="1"/>
  <c r="E5539" i="1"/>
  <c r="B5536" i="8" s="1"/>
  <c r="F5536" i="8" s="1"/>
  <c r="E5538" i="1"/>
  <c r="B5535" i="8" s="1"/>
  <c r="F5535" i="8" s="1"/>
  <c r="E5537" i="1"/>
  <c r="B5534" i="8" s="1"/>
  <c r="F5534" i="8" s="1"/>
  <c r="E5536" i="1"/>
  <c r="B5533" i="8" s="1"/>
  <c r="F5533" i="8" s="1"/>
  <c r="E5535" i="1"/>
  <c r="B5532" i="8" s="1"/>
  <c r="F5532" i="8" s="1"/>
  <c r="E5534" i="1"/>
  <c r="B5531" i="8" s="1"/>
  <c r="F5531" i="8" s="1"/>
  <c r="E5533" i="1"/>
  <c r="B5530" i="8" s="1"/>
  <c r="F5530" i="8" s="1"/>
  <c r="E5532" i="1"/>
  <c r="B5529" i="8" s="1"/>
  <c r="F5529" i="8" s="1"/>
  <c r="E5531" i="1"/>
  <c r="B5528" i="8" s="1"/>
  <c r="F5528" i="8" s="1"/>
  <c r="E5530" i="1"/>
  <c r="E5529" i="1"/>
  <c r="B5526" i="8" s="1"/>
  <c r="F5526" i="8" s="1"/>
  <c r="E5528" i="1"/>
  <c r="E5527" i="1"/>
  <c r="E5526" i="1"/>
  <c r="E5525" i="1"/>
  <c r="E5524" i="1"/>
  <c r="E5523" i="1"/>
  <c r="B5520" i="8" s="1"/>
  <c r="F5520" i="8" s="1"/>
  <c r="E5522" i="1"/>
  <c r="B5519" i="8" s="1"/>
  <c r="F5519" i="8" s="1"/>
  <c r="E5521" i="1"/>
  <c r="B5518" i="8" s="1"/>
  <c r="F5518" i="8" s="1"/>
  <c r="E5520" i="1"/>
  <c r="B5517" i="8" s="1"/>
  <c r="F5517" i="8" s="1"/>
  <c r="E5519" i="1"/>
  <c r="B5516" i="8" s="1"/>
  <c r="F5516" i="8" s="1"/>
  <c r="E5518" i="1"/>
  <c r="B5515" i="8" s="1"/>
  <c r="F5515" i="8" s="1"/>
  <c r="E5517" i="1"/>
  <c r="B5514" i="8" s="1"/>
  <c r="F5514" i="8" s="1"/>
  <c r="E5516" i="1"/>
  <c r="B5513" i="8" s="1"/>
  <c r="F5513" i="8" s="1"/>
  <c r="E5515" i="1"/>
  <c r="E5514" i="1"/>
  <c r="B5511" i="8" s="1"/>
  <c r="F5511" i="8" s="1"/>
  <c r="E5513" i="1"/>
  <c r="E5512" i="1"/>
  <c r="B5509" i="8" s="1"/>
  <c r="F5509" i="8" s="1"/>
  <c r="E5511" i="1"/>
  <c r="B5508" i="8" s="1"/>
  <c r="F5508" i="8" s="1"/>
  <c r="E5510" i="1"/>
  <c r="B5507" i="8" s="1"/>
  <c r="F5507" i="8" s="1"/>
  <c r="E5509" i="1"/>
  <c r="E5508" i="1"/>
  <c r="B5505" i="8" s="1"/>
  <c r="F5505" i="8" s="1"/>
  <c r="E5507" i="1"/>
  <c r="E5506" i="1"/>
  <c r="B5503" i="8" s="1"/>
  <c r="F5503" i="8" s="1"/>
  <c r="E5505" i="1"/>
  <c r="E5504" i="1"/>
  <c r="B5501" i="8" s="1"/>
  <c r="F5501" i="8" s="1"/>
  <c r="E5503" i="1"/>
  <c r="E5502" i="1"/>
  <c r="B5499" i="8" s="1"/>
  <c r="F5499" i="8" s="1"/>
  <c r="E5501" i="1"/>
  <c r="B5498" i="8" s="1"/>
  <c r="F5498" i="8" s="1"/>
  <c r="E5500" i="1"/>
  <c r="B5497" i="8" s="1"/>
  <c r="F5497" i="8" s="1"/>
  <c r="E5499" i="1"/>
  <c r="B5496" i="8" s="1"/>
  <c r="F5496" i="8" s="1"/>
  <c r="E5498" i="1"/>
  <c r="B5495" i="8" s="1"/>
  <c r="F5495" i="8" s="1"/>
  <c r="E5497" i="1"/>
  <c r="B5494" i="8" s="1"/>
  <c r="F5494" i="8" s="1"/>
  <c r="E5496" i="1"/>
  <c r="B5493" i="8" s="1"/>
  <c r="F5493" i="8" s="1"/>
  <c r="E5495" i="1"/>
  <c r="B5492" i="8" s="1"/>
  <c r="F5492" i="8" s="1"/>
  <c r="E5494" i="1"/>
  <c r="B5491" i="8" s="1"/>
  <c r="F5491" i="8" s="1"/>
  <c r="E5493" i="1"/>
  <c r="E5492" i="1"/>
  <c r="B5489" i="8" s="1"/>
  <c r="F5489" i="8" s="1"/>
  <c r="E5491" i="1"/>
  <c r="E5490" i="1"/>
  <c r="B5487" i="8" s="1"/>
  <c r="F5487" i="8" s="1"/>
  <c r="E5489" i="1"/>
  <c r="E5488" i="1"/>
  <c r="B5485" i="8" s="1"/>
  <c r="F5485" i="8" s="1"/>
  <c r="E5487" i="1"/>
  <c r="B5484" i="8" s="1"/>
  <c r="F5484" i="8" s="1"/>
  <c r="E5486" i="1"/>
  <c r="B5483" i="8" s="1"/>
  <c r="F5483" i="8" s="1"/>
  <c r="E5485" i="1"/>
  <c r="B5482" i="8" s="1"/>
  <c r="F5482" i="8" s="1"/>
  <c r="E5484" i="1"/>
  <c r="B5481" i="8" s="1"/>
  <c r="F5481" i="8" s="1"/>
  <c r="E5483" i="1"/>
  <c r="B5480" i="8" s="1"/>
  <c r="F5480" i="8" s="1"/>
  <c r="E5482" i="1"/>
  <c r="B5479" i="8" s="1"/>
  <c r="F5479" i="8" s="1"/>
  <c r="E5481" i="1"/>
  <c r="E5480" i="1"/>
  <c r="B5477" i="8" s="1"/>
  <c r="F5477" i="8" s="1"/>
  <c r="E5479" i="1"/>
  <c r="E5478" i="1"/>
  <c r="B5475" i="8" s="1"/>
  <c r="F5475" i="8" s="1"/>
  <c r="E5477" i="1"/>
  <c r="E5476" i="1"/>
  <c r="B5473" i="8" s="1"/>
  <c r="F5473" i="8" s="1"/>
  <c r="E5475" i="1"/>
  <c r="E5474" i="1"/>
  <c r="B5471" i="8" s="1"/>
  <c r="F5471" i="8" s="1"/>
  <c r="E5473" i="1"/>
  <c r="E5472" i="1"/>
  <c r="B5469" i="8" s="1"/>
  <c r="F5469" i="8" s="1"/>
  <c r="E5471" i="1"/>
  <c r="B5468" i="8" s="1"/>
  <c r="F5468" i="8" s="1"/>
  <c r="E5470" i="1"/>
  <c r="B5467" i="8" s="1"/>
  <c r="F5467" i="8" s="1"/>
  <c r="E5469" i="1"/>
  <c r="B5466" i="8" s="1"/>
  <c r="F5466" i="8" s="1"/>
  <c r="E5468" i="1"/>
  <c r="B5465" i="8" s="1"/>
  <c r="F5465" i="8" s="1"/>
  <c r="E5467" i="1"/>
  <c r="B5464" i="8" s="1"/>
  <c r="F5464" i="8" s="1"/>
  <c r="E5466" i="1"/>
  <c r="B5463" i="8" s="1"/>
  <c r="F5463" i="8" s="1"/>
  <c r="E5465" i="1"/>
  <c r="B5462" i="8" s="1"/>
  <c r="F5462" i="8" s="1"/>
  <c r="E5464" i="1"/>
  <c r="B5461" i="8" s="1"/>
  <c r="F5461" i="8" s="1"/>
  <c r="E5463" i="1"/>
  <c r="B5460" i="8" s="1"/>
  <c r="F5460" i="8" s="1"/>
  <c r="E5462" i="1"/>
  <c r="B5459" i="8" s="1"/>
  <c r="F5459" i="8" s="1"/>
  <c r="E5461" i="1"/>
  <c r="E5460" i="1"/>
  <c r="B5457" i="8" s="1"/>
  <c r="F5457" i="8" s="1"/>
  <c r="E5459" i="1"/>
  <c r="E5458" i="1"/>
  <c r="B5455" i="8" s="1"/>
  <c r="F5455" i="8" s="1"/>
  <c r="E5457" i="1"/>
  <c r="B5454" i="8" s="1"/>
  <c r="F5454" i="8" s="1"/>
  <c r="E5456" i="1"/>
  <c r="B5453" i="8" s="1"/>
  <c r="F5453" i="8" s="1"/>
  <c r="E5455" i="1"/>
  <c r="B5452" i="8" s="1"/>
  <c r="F5452" i="8" s="1"/>
  <c r="E5454" i="1"/>
  <c r="B5451" i="8" s="1"/>
  <c r="F5451" i="8" s="1"/>
  <c r="E5453" i="1"/>
  <c r="B5450" i="8" s="1"/>
  <c r="F5450" i="8" s="1"/>
  <c r="E5452" i="1"/>
  <c r="B5449" i="8" s="1"/>
  <c r="F5449" i="8" s="1"/>
  <c r="E5451" i="1"/>
  <c r="B5448" i="8" s="1"/>
  <c r="F5448" i="8" s="1"/>
  <c r="E5450" i="1"/>
  <c r="B5447" i="8" s="1"/>
  <c r="F5447" i="8" s="1"/>
  <c r="E5449" i="1"/>
  <c r="B5446" i="8" s="1"/>
  <c r="F5446" i="8" s="1"/>
  <c r="E5448" i="1"/>
  <c r="B5445" i="8" s="1"/>
  <c r="F5445" i="8" s="1"/>
  <c r="E5447" i="1"/>
  <c r="B5444" i="8" s="1"/>
  <c r="F5444" i="8" s="1"/>
  <c r="E5446" i="1"/>
  <c r="B5443" i="8" s="1"/>
  <c r="F5443" i="8" s="1"/>
  <c r="E5445" i="1"/>
  <c r="B5442" i="8" s="1"/>
  <c r="F5442" i="8" s="1"/>
  <c r="E5444" i="1"/>
  <c r="B5441" i="8" s="1"/>
  <c r="F5441" i="8" s="1"/>
  <c r="E5443" i="1"/>
  <c r="B5440" i="8" s="1"/>
  <c r="F5440" i="8" s="1"/>
  <c r="E5442" i="1"/>
  <c r="B5439" i="8" s="1"/>
  <c r="F5439" i="8" s="1"/>
  <c r="E5441" i="1"/>
  <c r="B5438" i="8" s="1"/>
  <c r="F5438" i="8" s="1"/>
  <c r="E5440" i="1"/>
  <c r="B5437" i="8" s="1"/>
  <c r="F5437" i="8" s="1"/>
  <c r="E5439" i="1"/>
  <c r="B5436" i="8" s="1"/>
  <c r="F5436" i="8" s="1"/>
  <c r="E5438" i="1"/>
  <c r="B5435" i="8" s="1"/>
  <c r="F5435" i="8" s="1"/>
  <c r="E5437" i="1"/>
  <c r="B5434" i="8" s="1"/>
  <c r="F5434" i="8" s="1"/>
  <c r="E5436" i="1"/>
  <c r="B5433" i="8" s="1"/>
  <c r="F5433" i="8" s="1"/>
  <c r="E5435" i="1"/>
  <c r="B5432" i="8" s="1"/>
  <c r="F5432" i="8" s="1"/>
  <c r="E5434" i="1"/>
  <c r="E5433" i="1"/>
  <c r="B5430" i="8" s="1"/>
  <c r="F5430" i="8" s="1"/>
  <c r="E5432" i="1"/>
  <c r="E5431" i="1"/>
  <c r="B5428" i="8" s="1"/>
  <c r="F5428" i="8" s="1"/>
  <c r="E5430" i="1"/>
  <c r="E5429" i="1"/>
  <c r="B5426" i="8" s="1"/>
  <c r="F5426" i="8" s="1"/>
  <c r="E5428" i="1"/>
  <c r="E5427" i="1"/>
  <c r="B5424" i="8" s="1"/>
  <c r="F5424" i="8" s="1"/>
  <c r="E5426" i="1"/>
  <c r="B5423" i="8" s="1"/>
  <c r="F5423" i="8" s="1"/>
  <c r="E5425" i="1"/>
  <c r="B5422" i="8" s="1"/>
  <c r="F5422" i="8" s="1"/>
  <c r="E5424" i="1"/>
  <c r="E5423" i="1"/>
  <c r="B5420" i="8" s="1"/>
  <c r="F5420" i="8" s="1"/>
  <c r="E5422" i="1"/>
  <c r="E5421" i="1"/>
  <c r="B5418" i="8" s="1"/>
  <c r="F5418" i="8" s="1"/>
  <c r="E5420" i="1"/>
  <c r="B5417" i="8" s="1"/>
  <c r="F5417" i="8" s="1"/>
  <c r="E5419" i="1"/>
  <c r="B5416" i="8" s="1"/>
  <c r="F5416" i="8" s="1"/>
  <c r="E5418" i="1"/>
  <c r="E5417" i="1"/>
  <c r="B5414" i="8" s="1"/>
  <c r="F5414" i="8" s="1"/>
  <c r="E5416" i="1"/>
  <c r="E5415" i="1"/>
  <c r="B5412" i="8" s="1"/>
  <c r="F5412" i="8" s="1"/>
  <c r="E5414" i="1"/>
  <c r="B5411" i="8" s="1"/>
  <c r="F5411" i="8" s="1"/>
  <c r="E5413" i="1"/>
  <c r="B5410" i="8" s="1"/>
  <c r="F5410" i="8" s="1"/>
  <c r="E5412" i="1"/>
  <c r="B5409" i="8" s="1"/>
  <c r="F5409" i="8" s="1"/>
  <c r="E5411" i="1"/>
  <c r="B5408" i="8" s="1"/>
  <c r="F5408" i="8" s="1"/>
  <c r="E5410" i="1"/>
  <c r="B5407" i="8" s="1"/>
  <c r="F5407" i="8" s="1"/>
  <c r="E5409" i="1"/>
  <c r="E5408" i="1"/>
  <c r="B5405" i="8" s="1"/>
  <c r="F5405" i="8" s="1"/>
  <c r="E5407" i="1"/>
  <c r="E5406" i="1"/>
  <c r="B5403" i="8" s="1"/>
  <c r="F5403" i="8" s="1"/>
  <c r="E5405" i="1"/>
  <c r="B5402" i="8" s="1"/>
  <c r="F5402" i="8" s="1"/>
  <c r="E5404" i="1"/>
  <c r="B5401" i="8" s="1"/>
  <c r="F5401" i="8" s="1"/>
  <c r="E5403" i="1"/>
  <c r="B5400" i="8" s="1"/>
  <c r="F5400" i="8" s="1"/>
  <c r="E5402" i="1"/>
  <c r="B5399" i="8" s="1"/>
  <c r="F5399" i="8" s="1"/>
  <c r="E5401" i="1"/>
  <c r="B5398" i="8" s="1"/>
  <c r="F5398" i="8" s="1"/>
  <c r="E5400" i="1"/>
  <c r="B5397" i="8" s="1"/>
  <c r="F5397" i="8" s="1"/>
  <c r="E5399" i="1"/>
  <c r="B5396" i="8" s="1"/>
  <c r="F5396" i="8" s="1"/>
  <c r="E5398" i="1"/>
  <c r="B5395" i="8" s="1"/>
  <c r="F5395" i="8" s="1"/>
  <c r="E5397" i="1"/>
  <c r="B5394" i="8" s="1"/>
  <c r="F5394" i="8" s="1"/>
  <c r="E5396" i="1"/>
  <c r="B5393" i="8" s="1"/>
  <c r="F5393" i="8" s="1"/>
  <c r="E5395" i="1"/>
  <c r="E5394" i="1"/>
  <c r="B5391" i="8" s="1"/>
  <c r="F5391" i="8" s="1"/>
  <c r="E5393" i="1"/>
  <c r="E5392" i="1"/>
  <c r="B5389" i="8" s="1"/>
  <c r="F5389" i="8" s="1"/>
  <c r="E5391" i="1"/>
  <c r="E5390" i="1"/>
  <c r="B5387" i="8" s="1"/>
  <c r="F5387" i="8" s="1"/>
  <c r="E5389" i="1"/>
  <c r="B5386" i="8" s="1"/>
  <c r="F5386" i="8" s="1"/>
  <c r="E5388" i="1"/>
  <c r="B5385" i="8" s="1"/>
  <c r="F5385" i="8" s="1"/>
  <c r="E5387" i="1"/>
  <c r="E5386" i="1"/>
  <c r="B5383" i="8" s="1"/>
  <c r="F5383" i="8" s="1"/>
  <c r="E5385" i="1"/>
  <c r="B5382" i="8" s="1"/>
  <c r="F5382" i="8" s="1"/>
  <c r="E5384" i="1"/>
  <c r="B5381" i="8" s="1"/>
  <c r="F5381" i="8" s="1"/>
  <c r="E5383" i="1"/>
  <c r="E5382" i="1"/>
  <c r="B5379" i="8" s="1"/>
  <c r="F5379" i="8" s="1"/>
  <c r="E5381" i="1"/>
  <c r="E5380" i="1"/>
  <c r="B5377" i="8" s="1"/>
  <c r="F5377" i="8" s="1"/>
  <c r="E5379" i="1"/>
  <c r="E5378" i="1"/>
  <c r="B5375" i="8" s="1"/>
  <c r="F5375" i="8" s="1"/>
  <c r="E5377" i="1"/>
  <c r="E5376" i="1"/>
  <c r="B5373" i="8" s="1"/>
  <c r="F5373" i="8" s="1"/>
  <c r="E5375" i="1"/>
  <c r="E5374" i="1"/>
  <c r="B5371" i="8" s="1"/>
  <c r="F5371" i="8" s="1"/>
  <c r="E5373" i="1"/>
  <c r="E5372" i="1"/>
  <c r="B5369" i="8" s="1"/>
  <c r="F5369" i="8" s="1"/>
  <c r="E5371" i="1"/>
  <c r="E5370" i="1"/>
  <c r="B5367" i="8" s="1"/>
  <c r="F5367" i="8" s="1"/>
  <c r="E5369" i="1"/>
  <c r="E5368" i="1"/>
  <c r="E5367" i="1"/>
  <c r="E5366" i="1"/>
  <c r="B5363" i="8" s="1"/>
  <c r="F5363" i="8" s="1"/>
  <c r="E5365" i="1"/>
  <c r="E5364" i="1"/>
  <c r="B5361" i="8" s="1"/>
  <c r="F5361" i="8" s="1"/>
  <c r="E5363" i="1"/>
  <c r="E5362" i="1"/>
  <c r="E5361" i="1"/>
  <c r="E5360" i="1"/>
  <c r="B5357" i="8" s="1"/>
  <c r="F5357" i="8" s="1"/>
  <c r="E5359" i="1"/>
  <c r="E5358" i="1"/>
  <c r="E5357" i="1"/>
  <c r="E5356" i="1"/>
  <c r="E5355" i="1"/>
  <c r="E5354" i="1"/>
  <c r="E5353" i="1"/>
  <c r="E5352" i="1"/>
  <c r="E5351" i="1"/>
  <c r="E5350" i="1"/>
  <c r="E5349" i="1"/>
  <c r="B5346" i="8" s="1"/>
  <c r="F5346" i="8" s="1"/>
  <c r="E5348" i="1"/>
  <c r="E5347" i="1"/>
  <c r="E5346" i="1"/>
  <c r="E5345" i="1"/>
  <c r="E5344" i="1"/>
  <c r="E5343" i="1"/>
  <c r="E5342" i="1"/>
  <c r="E5341" i="1"/>
  <c r="E5340" i="1"/>
  <c r="E5339" i="1"/>
  <c r="E5338" i="1"/>
  <c r="B5335" i="8" s="1"/>
  <c r="F5335" i="8" s="1"/>
  <c r="E5337" i="1"/>
  <c r="E5336" i="1"/>
  <c r="E5335" i="1"/>
  <c r="B5332" i="8" s="1"/>
  <c r="F5332" i="8" s="1"/>
  <c r="E5334" i="1"/>
  <c r="E5333" i="1"/>
  <c r="E5332" i="1"/>
  <c r="E5331" i="1"/>
  <c r="B5328" i="8" s="1"/>
  <c r="F5328" i="8" s="1"/>
  <c r="E5330" i="1"/>
  <c r="B5327" i="8" s="1"/>
  <c r="F5327" i="8" s="1"/>
  <c r="E5329" i="1"/>
  <c r="E5328" i="1"/>
  <c r="E5327" i="1"/>
  <c r="E5326" i="1"/>
  <c r="E5325" i="1"/>
  <c r="B5322" i="8" s="1"/>
  <c r="F5322" i="8" s="1"/>
  <c r="E5324" i="1"/>
  <c r="E5323" i="1"/>
  <c r="E5322" i="1"/>
  <c r="B5319" i="8" s="1"/>
  <c r="F5319" i="8" s="1"/>
  <c r="E5321" i="1"/>
  <c r="E5320" i="1"/>
  <c r="E5319" i="1"/>
  <c r="E5318" i="1"/>
  <c r="B5315" i="8" s="1"/>
  <c r="F5315" i="8" s="1"/>
  <c r="E5317" i="1"/>
  <c r="E5316" i="1"/>
  <c r="B5313" i="8" s="1"/>
  <c r="F5313" i="8" s="1"/>
  <c r="E5315" i="1"/>
  <c r="E5314" i="1"/>
  <c r="B5311" i="8" s="1"/>
  <c r="F5311" i="8" s="1"/>
  <c r="E5313" i="1"/>
  <c r="B5310" i="8" s="1"/>
  <c r="F5310" i="8" s="1"/>
  <c r="E5312" i="1"/>
  <c r="B5309" i="8" s="1"/>
  <c r="F5309" i="8" s="1"/>
  <c r="E5311" i="1"/>
  <c r="B5308" i="8" s="1"/>
  <c r="F5308" i="8" s="1"/>
  <c r="E5310" i="1"/>
  <c r="B5307" i="8" s="1"/>
  <c r="F5307" i="8" s="1"/>
  <c r="E5309" i="1"/>
  <c r="B5306" i="8" s="1"/>
  <c r="F5306" i="8" s="1"/>
  <c r="E5308" i="1"/>
  <c r="B5305" i="8" s="1"/>
  <c r="F5305" i="8" s="1"/>
  <c r="E5307" i="1"/>
  <c r="E5306" i="1"/>
  <c r="B5303" i="8" s="1"/>
  <c r="F5303" i="8" s="1"/>
  <c r="E5305" i="1"/>
  <c r="B5302" i="8" s="1"/>
  <c r="F5302" i="8" s="1"/>
  <c r="E5304" i="1"/>
  <c r="E5303" i="1"/>
  <c r="B5300" i="8" s="1"/>
  <c r="F5300" i="8" s="1"/>
  <c r="E5302" i="1"/>
  <c r="B5299" i="8" s="1"/>
  <c r="F5299" i="8" s="1"/>
  <c r="E5301" i="1"/>
  <c r="B5298" i="8" s="1"/>
  <c r="F5298" i="8" s="1"/>
  <c r="E5300" i="1"/>
  <c r="B5297" i="8" s="1"/>
  <c r="F5297" i="8" s="1"/>
  <c r="E5299" i="1"/>
  <c r="B5296" i="8" s="1"/>
  <c r="F5296" i="8" s="1"/>
  <c r="E5298" i="1"/>
  <c r="B5295" i="8" s="1"/>
  <c r="F5295" i="8" s="1"/>
  <c r="E5297" i="1"/>
  <c r="E5296" i="1"/>
  <c r="B5293" i="8" s="1"/>
  <c r="F5293" i="8" s="1"/>
  <c r="E5295" i="1"/>
  <c r="E5294" i="1"/>
  <c r="B5291" i="8" s="1"/>
  <c r="F5291" i="8" s="1"/>
  <c r="E5293" i="1"/>
  <c r="E5292" i="1"/>
  <c r="E5291" i="1"/>
  <c r="E5290" i="1"/>
  <c r="B5287" i="8" s="1"/>
  <c r="F5287" i="8" s="1"/>
  <c r="E5289" i="1"/>
  <c r="E5288" i="1"/>
  <c r="B5285" i="8" s="1"/>
  <c r="F5285" i="8" s="1"/>
  <c r="E5287" i="1"/>
  <c r="B5284" i="8" s="1"/>
  <c r="F5284" i="8" s="1"/>
  <c r="E5286" i="1"/>
  <c r="B5283" i="8" s="1"/>
  <c r="F5283" i="8" s="1"/>
  <c r="E5285" i="1"/>
  <c r="E5284" i="1"/>
  <c r="B5281" i="8" s="1"/>
  <c r="F5281" i="8" s="1"/>
  <c r="E5283" i="1"/>
  <c r="B5280" i="8" s="1"/>
  <c r="F5280" i="8" s="1"/>
  <c r="E5282" i="1"/>
  <c r="B5279" i="8" s="1"/>
  <c r="F5279" i="8" s="1"/>
  <c r="E5281" i="1"/>
  <c r="B5278" i="8" s="1"/>
  <c r="F5278" i="8" s="1"/>
  <c r="E5280" i="1"/>
  <c r="B5277" i="8" s="1"/>
  <c r="F5277" i="8" s="1"/>
  <c r="E5279" i="1"/>
  <c r="B5276" i="8" s="1"/>
  <c r="F5276" i="8" s="1"/>
  <c r="E5278" i="1"/>
  <c r="E5277" i="1"/>
  <c r="E5276" i="1"/>
  <c r="E5275" i="1"/>
  <c r="E5274" i="1"/>
  <c r="B5271" i="8" s="1"/>
  <c r="F5271" i="8" s="1"/>
  <c r="E5273" i="1"/>
  <c r="B5270" i="8" s="1"/>
  <c r="F5270" i="8" s="1"/>
  <c r="E5272" i="1"/>
  <c r="B5269" i="8" s="1"/>
  <c r="F5269" i="8" s="1"/>
  <c r="E5271" i="1"/>
  <c r="B5268" i="8" s="1"/>
  <c r="F5268" i="8" s="1"/>
  <c r="E5270" i="1"/>
  <c r="B5267" i="8" s="1"/>
  <c r="F5267" i="8" s="1"/>
  <c r="E5269" i="1"/>
  <c r="B5266" i="8" s="1"/>
  <c r="F5266" i="8" s="1"/>
  <c r="E5268" i="1"/>
  <c r="B5265" i="8" s="1"/>
  <c r="F5265" i="8" s="1"/>
  <c r="E5267" i="1"/>
  <c r="B5264" i="8" s="1"/>
  <c r="F5264" i="8" s="1"/>
  <c r="E5266" i="1"/>
  <c r="B5263" i="8" s="1"/>
  <c r="F5263" i="8" s="1"/>
  <c r="E5265" i="1"/>
  <c r="B5262" i="8" s="1"/>
  <c r="F5262" i="8" s="1"/>
  <c r="E5264" i="1"/>
  <c r="B5261" i="8" s="1"/>
  <c r="F5261" i="8" s="1"/>
  <c r="E5263" i="1"/>
  <c r="B5260" i="8" s="1"/>
  <c r="F5260" i="8" s="1"/>
  <c r="E5262" i="1"/>
  <c r="B5259" i="8" s="1"/>
  <c r="F5259" i="8" s="1"/>
  <c r="E5261" i="1"/>
  <c r="B5258" i="8" s="1"/>
  <c r="F5258" i="8" s="1"/>
  <c r="E5260" i="1"/>
  <c r="B5257" i="8" s="1"/>
  <c r="F5257" i="8" s="1"/>
  <c r="E5259" i="1"/>
  <c r="B5256" i="8" s="1"/>
  <c r="F5256" i="8" s="1"/>
  <c r="E5258" i="1"/>
  <c r="B5255" i="8" s="1"/>
  <c r="F5255" i="8" s="1"/>
  <c r="E5257" i="1"/>
  <c r="B5254" i="8" s="1"/>
  <c r="F5254" i="8" s="1"/>
  <c r="E5256" i="1"/>
  <c r="B5253" i="8" s="1"/>
  <c r="F5253" i="8" s="1"/>
  <c r="E5255" i="1"/>
  <c r="B5252" i="8" s="1"/>
  <c r="F5252" i="8" s="1"/>
  <c r="E5254" i="1"/>
  <c r="B5251" i="8" s="1"/>
  <c r="F5251" i="8" s="1"/>
  <c r="E5253" i="1"/>
  <c r="B5250" i="8" s="1"/>
  <c r="F5250" i="8" s="1"/>
  <c r="E5252" i="1"/>
  <c r="B5249" i="8" s="1"/>
  <c r="F5249" i="8" s="1"/>
  <c r="E5251" i="1"/>
  <c r="B5248" i="8" s="1"/>
  <c r="F5248" i="8" s="1"/>
  <c r="E5250" i="1"/>
  <c r="B5247" i="8" s="1"/>
  <c r="F5247" i="8" s="1"/>
  <c r="E5249" i="1"/>
  <c r="B5246" i="8" s="1"/>
  <c r="F5246" i="8" s="1"/>
  <c r="E5248" i="1"/>
  <c r="B5245" i="8" s="1"/>
  <c r="F5245" i="8" s="1"/>
  <c r="E5247" i="1"/>
  <c r="B5244" i="8" s="1"/>
  <c r="F5244" i="8" s="1"/>
  <c r="E5246" i="1"/>
  <c r="B5243" i="8" s="1"/>
  <c r="F5243" i="8" s="1"/>
  <c r="E5245" i="1"/>
  <c r="B5242" i="8" s="1"/>
  <c r="F5242" i="8" s="1"/>
  <c r="E5244" i="1"/>
  <c r="B5241" i="8" s="1"/>
  <c r="F5241" i="8" s="1"/>
  <c r="E5243" i="1"/>
  <c r="B5240" i="8" s="1"/>
  <c r="F5240" i="8" s="1"/>
  <c r="E5242" i="1"/>
  <c r="B5239" i="8" s="1"/>
  <c r="F5239" i="8" s="1"/>
  <c r="E5241" i="1"/>
  <c r="B5238" i="8" s="1"/>
  <c r="F5238" i="8" s="1"/>
  <c r="E5240" i="1"/>
  <c r="B5237" i="8" s="1"/>
  <c r="F5237" i="8" s="1"/>
  <c r="E5239" i="1"/>
  <c r="B5236" i="8" s="1"/>
  <c r="F5236" i="8" s="1"/>
  <c r="E5238" i="1"/>
  <c r="B5235" i="8" s="1"/>
  <c r="F5235" i="8" s="1"/>
  <c r="E5237" i="1"/>
  <c r="B5234" i="8" s="1"/>
  <c r="F5234" i="8" s="1"/>
  <c r="E5236" i="1"/>
  <c r="B5233" i="8" s="1"/>
  <c r="F5233" i="8" s="1"/>
  <c r="E5235" i="1"/>
  <c r="B5232" i="8" s="1"/>
  <c r="F5232" i="8" s="1"/>
  <c r="E5234" i="1"/>
  <c r="B5231" i="8" s="1"/>
  <c r="F5231" i="8" s="1"/>
  <c r="E5233" i="1"/>
  <c r="B5230" i="8" s="1"/>
  <c r="F5230" i="8" s="1"/>
  <c r="E5232" i="1"/>
  <c r="B5229" i="8" s="1"/>
  <c r="F5229" i="8" s="1"/>
  <c r="E5231" i="1"/>
  <c r="B5228" i="8" s="1"/>
  <c r="F5228" i="8" s="1"/>
  <c r="E5230" i="1"/>
  <c r="B5227" i="8" s="1"/>
  <c r="F5227" i="8" s="1"/>
  <c r="E5229" i="1"/>
  <c r="B5226" i="8" s="1"/>
  <c r="F5226" i="8" s="1"/>
  <c r="E5228" i="1"/>
  <c r="B5225" i="8" s="1"/>
  <c r="F5225" i="8" s="1"/>
  <c r="E5227" i="1"/>
  <c r="B5224" i="8" s="1"/>
  <c r="F5224" i="8" s="1"/>
  <c r="E5226" i="1"/>
  <c r="B5223" i="8" s="1"/>
  <c r="F5223" i="8" s="1"/>
  <c r="E5225" i="1"/>
  <c r="B5222" i="8" s="1"/>
  <c r="F5222" i="8" s="1"/>
  <c r="E5224" i="1"/>
  <c r="B5221" i="8" s="1"/>
  <c r="F5221" i="8" s="1"/>
  <c r="E5223" i="1"/>
  <c r="B5220" i="8" s="1"/>
  <c r="F5220" i="8" s="1"/>
  <c r="E5222" i="1"/>
  <c r="B5219" i="8" s="1"/>
  <c r="F5219" i="8" s="1"/>
  <c r="E5221" i="1"/>
  <c r="B5218" i="8" s="1"/>
  <c r="F5218" i="8" s="1"/>
  <c r="E5220" i="1"/>
  <c r="B5217" i="8" s="1"/>
  <c r="F5217" i="8" s="1"/>
  <c r="E5219" i="1"/>
  <c r="B5216" i="8" s="1"/>
  <c r="F5216" i="8" s="1"/>
  <c r="E5218" i="1"/>
  <c r="B5215" i="8" s="1"/>
  <c r="F5215" i="8" s="1"/>
  <c r="E5217" i="1"/>
  <c r="B5214" i="8" s="1"/>
  <c r="F5214" i="8" s="1"/>
  <c r="E5216" i="1"/>
  <c r="B5213" i="8" s="1"/>
  <c r="F5213" i="8" s="1"/>
  <c r="E5215" i="1"/>
  <c r="B5212" i="8" s="1"/>
  <c r="F5212" i="8" s="1"/>
  <c r="E5214" i="1"/>
  <c r="B5211" i="8" s="1"/>
  <c r="F5211" i="8" s="1"/>
  <c r="E5213" i="1"/>
  <c r="B5210" i="8" s="1"/>
  <c r="F5210" i="8" s="1"/>
  <c r="E5212" i="1"/>
  <c r="B5209" i="8" s="1"/>
  <c r="F5209" i="8" s="1"/>
  <c r="E5211" i="1"/>
  <c r="B5208" i="8" s="1"/>
  <c r="F5208" i="8" s="1"/>
  <c r="E5210" i="1"/>
  <c r="B5207" i="8" s="1"/>
  <c r="F5207" i="8" s="1"/>
  <c r="E5209" i="1"/>
  <c r="B5206" i="8" s="1"/>
  <c r="F5206" i="8" s="1"/>
  <c r="E5208" i="1"/>
  <c r="B5205" i="8" s="1"/>
  <c r="F5205" i="8" s="1"/>
  <c r="E5207" i="1"/>
  <c r="B5204" i="8" s="1"/>
  <c r="F5204" i="8" s="1"/>
  <c r="E5206" i="1"/>
  <c r="B5203" i="8" s="1"/>
  <c r="F5203" i="8" s="1"/>
  <c r="E5205" i="1"/>
  <c r="B5202" i="8" s="1"/>
  <c r="F5202" i="8" s="1"/>
  <c r="E5204" i="1"/>
  <c r="B5201" i="8" s="1"/>
  <c r="F5201" i="8" s="1"/>
  <c r="E5203" i="1"/>
  <c r="B5200" i="8" s="1"/>
  <c r="F5200" i="8" s="1"/>
  <c r="E5202" i="1"/>
  <c r="B5199" i="8" s="1"/>
  <c r="F5199" i="8" s="1"/>
  <c r="E5201" i="1"/>
  <c r="B5198" i="8" s="1"/>
  <c r="F5198" i="8" s="1"/>
  <c r="E5200" i="1"/>
  <c r="B5197" i="8" s="1"/>
  <c r="F5197" i="8" s="1"/>
  <c r="E5199" i="1"/>
  <c r="B5196" i="8" s="1"/>
  <c r="F5196" i="8" s="1"/>
  <c r="E5198" i="1"/>
  <c r="B5195" i="8" s="1"/>
  <c r="F5195" i="8" s="1"/>
  <c r="E5197" i="1"/>
  <c r="B5194" i="8" s="1"/>
  <c r="F5194" i="8" s="1"/>
  <c r="E5196" i="1"/>
  <c r="B5193" i="8" s="1"/>
  <c r="F5193" i="8" s="1"/>
  <c r="E5195" i="1"/>
  <c r="B5192" i="8" s="1"/>
  <c r="F5192" i="8" s="1"/>
  <c r="E5194" i="1"/>
  <c r="B5191" i="8" s="1"/>
  <c r="F5191" i="8" s="1"/>
  <c r="E5193" i="1"/>
  <c r="B5190" i="8" s="1"/>
  <c r="F5190" i="8" s="1"/>
  <c r="E5192" i="1"/>
  <c r="B5189" i="8" s="1"/>
  <c r="F5189" i="8" s="1"/>
  <c r="E5191" i="1"/>
  <c r="B5188" i="8" s="1"/>
  <c r="F5188" i="8" s="1"/>
  <c r="E5190" i="1"/>
  <c r="B5187" i="8" s="1"/>
  <c r="F5187" i="8" s="1"/>
  <c r="E5189" i="1"/>
  <c r="B5186" i="8" s="1"/>
  <c r="F5186" i="8" s="1"/>
  <c r="E5188" i="1"/>
  <c r="B5185" i="8" s="1"/>
  <c r="F5185" i="8" s="1"/>
  <c r="E5187" i="1"/>
  <c r="B5184" i="8" s="1"/>
  <c r="F5184" i="8" s="1"/>
  <c r="E5186" i="1"/>
  <c r="B5183" i="8" s="1"/>
  <c r="F5183" i="8" s="1"/>
  <c r="E5185" i="1"/>
  <c r="B5182" i="8" s="1"/>
  <c r="F5182" i="8" s="1"/>
  <c r="E5184" i="1"/>
  <c r="B5181" i="8" s="1"/>
  <c r="F5181" i="8" s="1"/>
  <c r="E5183" i="1"/>
  <c r="B5180" i="8" s="1"/>
  <c r="F5180" i="8" s="1"/>
  <c r="E5182" i="1"/>
  <c r="B5179" i="8" s="1"/>
  <c r="F5179" i="8" s="1"/>
  <c r="E5181" i="1"/>
  <c r="B5178" i="8" s="1"/>
  <c r="F5178" i="8" s="1"/>
  <c r="E5180" i="1"/>
  <c r="B5177" i="8" s="1"/>
  <c r="F5177" i="8" s="1"/>
  <c r="E5179" i="1"/>
  <c r="B5176" i="8" s="1"/>
  <c r="F5176" i="8" s="1"/>
  <c r="E5178" i="1"/>
  <c r="B5175" i="8" s="1"/>
  <c r="F5175" i="8" s="1"/>
  <c r="E5177" i="1"/>
  <c r="B5174" i="8" s="1"/>
  <c r="F5174" i="8" s="1"/>
  <c r="E5176" i="1"/>
  <c r="B5173" i="8" s="1"/>
  <c r="F5173" i="8" s="1"/>
  <c r="E5175" i="1"/>
  <c r="B5172" i="8" s="1"/>
  <c r="F5172" i="8" s="1"/>
  <c r="E5174" i="1"/>
  <c r="B5171" i="8" s="1"/>
  <c r="F5171" i="8" s="1"/>
  <c r="E5173" i="1"/>
  <c r="B5170" i="8" s="1"/>
  <c r="F5170" i="8" s="1"/>
  <c r="E5172" i="1"/>
  <c r="B5169" i="8" s="1"/>
  <c r="F5169" i="8" s="1"/>
  <c r="E5171" i="1"/>
  <c r="B5168" i="8" s="1"/>
  <c r="F5168" i="8" s="1"/>
  <c r="E5170" i="1"/>
  <c r="B5167" i="8" s="1"/>
  <c r="F5167" i="8" s="1"/>
  <c r="E5169" i="1"/>
  <c r="B5166" i="8" s="1"/>
  <c r="F5166" i="8" s="1"/>
  <c r="E5168" i="1"/>
  <c r="B5165" i="8" s="1"/>
  <c r="F5165" i="8" s="1"/>
  <c r="E5167" i="1"/>
  <c r="B5164" i="8" s="1"/>
  <c r="F5164" i="8" s="1"/>
  <c r="E5166" i="1"/>
  <c r="B5163" i="8" s="1"/>
  <c r="F5163" i="8" s="1"/>
  <c r="E5165" i="1"/>
  <c r="B5162" i="8" s="1"/>
  <c r="F5162" i="8" s="1"/>
  <c r="E5164" i="1"/>
  <c r="B5161" i="8" s="1"/>
  <c r="F5161" i="8" s="1"/>
  <c r="E5163" i="1"/>
  <c r="B5160" i="8" s="1"/>
  <c r="F5160" i="8" s="1"/>
  <c r="E5162" i="1"/>
  <c r="B5159" i="8" s="1"/>
  <c r="F5159" i="8" s="1"/>
  <c r="E5161" i="1"/>
  <c r="B5158" i="8" s="1"/>
  <c r="F5158" i="8" s="1"/>
  <c r="E5160" i="1"/>
  <c r="B5157" i="8" s="1"/>
  <c r="F5157" i="8" s="1"/>
  <c r="E5159" i="1"/>
  <c r="B5156" i="8" s="1"/>
  <c r="F5156" i="8" s="1"/>
  <c r="E5158" i="1"/>
  <c r="B5155" i="8" s="1"/>
  <c r="F5155" i="8" s="1"/>
  <c r="E5157" i="1"/>
  <c r="B5154" i="8" s="1"/>
  <c r="F5154" i="8" s="1"/>
  <c r="E5156" i="1"/>
  <c r="B5153" i="8" s="1"/>
  <c r="F5153" i="8" s="1"/>
  <c r="E5155" i="1"/>
  <c r="B5152" i="8" s="1"/>
  <c r="F5152" i="8" s="1"/>
  <c r="E5154" i="1"/>
  <c r="B5151" i="8" s="1"/>
  <c r="F5151" i="8" s="1"/>
  <c r="E5153" i="1"/>
  <c r="B5150" i="8" s="1"/>
  <c r="F5150" i="8" s="1"/>
  <c r="E5152" i="1"/>
  <c r="B5149" i="8" s="1"/>
  <c r="F5149" i="8" s="1"/>
  <c r="E5151" i="1"/>
  <c r="B5148" i="8" s="1"/>
  <c r="F5148" i="8" s="1"/>
  <c r="E5150" i="1"/>
  <c r="B5147" i="8" s="1"/>
  <c r="F5147" i="8" s="1"/>
  <c r="E5149" i="1"/>
  <c r="B5146" i="8" s="1"/>
  <c r="F5146" i="8" s="1"/>
  <c r="E5148" i="1"/>
  <c r="B5145" i="8" s="1"/>
  <c r="F5145" i="8" s="1"/>
  <c r="E5147" i="1"/>
  <c r="B5144" i="8" s="1"/>
  <c r="F5144" i="8" s="1"/>
  <c r="E5146" i="1"/>
  <c r="B5143" i="8" s="1"/>
  <c r="F5143" i="8" s="1"/>
  <c r="E5145" i="1"/>
  <c r="B5142" i="8" s="1"/>
  <c r="F5142" i="8" s="1"/>
  <c r="E5144" i="1"/>
  <c r="B5141" i="8" s="1"/>
  <c r="F5141" i="8" s="1"/>
  <c r="E5143" i="1"/>
  <c r="B5140" i="8" s="1"/>
  <c r="F5140" i="8" s="1"/>
  <c r="E5142" i="1"/>
  <c r="B5139" i="8" s="1"/>
  <c r="F5139" i="8" s="1"/>
  <c r="E5141" i="1"/>
  <c r="B5138" i="8" s="1"/>
  <c r="F5138" i="8" s="1"/>
  <c r="E5140" i="1"/>
  <c r="B5137" i="8" s="1"/>
  <c r="F5137" i="8" s="1"/>
  <c r="E5139" i="1"/>
  <c r="B5136" i="8" s="1"/>
  <c r="F5136" i="8" s="1"/>
  <c r="E5138" i="1"/>
  <c r="B5135" i="8" s="1"/>
  <c r="F5135" i="8" s="1"/>
  <c r="E5137" i="1"/>
  <c r="B5134" i="8" s="1"/>
  <c r="F5134" i="8" s="1"/>
  <c r="E5136" i="1"/>
  <c r="B5133" i="8" s="1"/>
  <c r="F5133" i="8" s="1"/>
  <c r="E5135" i="1"/>
  <c r="B5132" i="8" s="1"/>
  <c r="F5132" i="8" s="1"/>
  <c r="E5134" i="1"/>
  <c r="B5131" i="8" s="1"/>
  <c r="F5131" i="8" s="1"/>
  <c r="E5133" i="1"/>
  <c r="B5130" i="8" s="1"/>
  <c r="F5130" i="8" s="1"/>
  <c r="E5132" i="1"/>
  <c r="B5129" i="8" s="1"/>
  <c r="F5129" i="8" s="1"/>
  <c r="E5131" i="1"/>
  <c r="B5128" i="8" s="1"/>
  <c r="F5128" i="8" s="1"/>
  <c r="E5130" i="1"/>
  <c r="B5127" i="8" s="1"/>
  <c r="F5127" i="8" s="1"/>
  <c r="E5129" i="1"/>
  <c r="B5126" i="8" s="1"/>
  <c r="F5126" i="8" s="1"/>
  <c r="E5128" i="1"/>
  <c r="B5125" i="8" s="1"/>
  <c r="F5125" i="8" s="1"/>
  <c r="E5127" i="1"/>
  <c r="B5124" i="8" s="1"/>
  <c r="F5124" i="8" s="1"/>
  <c r="E5126" i="1"/>
  <c r="B5123" i="8" s="1"/>
  <c r="F5123" i="8" s="1"/>
  <c r="E5125" i="1"/>
  <c r="B5122" i="8" s="1"/>
  <c r="F5122" i="8" s="1"/>
  <c r="E5124" i="1"/>
  <c r="B5121" i="8" s="1"/>
  <c r="F5121" i="8" s="1"/>
  <c r="E5123" i="1"/>
  <c r="B5120" i="8" s="1"/>
  <c r="F5120" i="8" s="1"/>
  <c r="E5122" i="1"/>
  <c r="B5119" i="8" s="1"/>
  <c r="F5119" i="8" s="1"/>
  <c r="E5121" i="1"/>
  <c r="B5118" i="8" s="1"/>
  <c r="F5118" i="8" s="1"/>
  <c r="E5120" i="1"/>
  <c r="B5117" i="8" s="1"/>
  <c r="F5117" i="8" s="1"/>
  <c r="E5119" i="1"/>
  <c r="B5116" i="8" s="1"/>
  <c r="F5116" i="8" s="1"/>
  <c r="E5118" i="1"/>
  <c r="B5115" i="8" s="1"/>
  <c r="F5115" i="8" s="1"/>
  <c r="E5117" i="1"/>
  <c r="B5114" i="8" s="1"/>
  <c r="F5114" i="8" s="1"/>
  <c r="E5116" i="1"/>
  <c r="B5113" i="8" s="1"/>
  <c r="F5113" i="8" s="1"/>
  <c r="E5115" i="1"/>
  <c r="B5112" i="8" s="1"/>
  <c r="F5112" i="8" s="1"/>
  <c r="E5114" i="1"/>
  <c r="B5111" i="8" s="1"/>
  <c r="F5111" i="8" s="1"/>
  <c r="E5113" i="1"/>
  <c r="B5110" i="8" s="1"/>
  <c r="F5110" i="8" s="1"/>
  <c r="E5112" i="1"/>
  <c r="B5109" i="8" s="1"/>
  <c r="F5109" i="8" s="1"/>
  <c r="E5111" i="1"/>
  <c r="B5108" i="8" s="1"/>
  <c r="F5108" i="8" s="1"/>
  <c r="E5110" i="1"/>
  <c r="B5107" i="8" s="1"/>
  <c r="F5107" i="8" s="1"/>
  <c r="E5109" i="1"/>
  <c r="B5106" i="8" s="1"/>
  <c r="F5106" i="8" s="1"/>
  <c r="E5108" i="1"/>
  <c r="B5105" i="8" s="1"/>
  <c r="F5105" i="8" s="1"/>
  <c r="E5107" i="1"/>
  <c r="B5104" i="8" s="1"/>
  <c r="F5104" i="8" s="1"/>
  <c r="E5106" i="1"/>
  <c r="B5103" i="8" s="1"/>
  <c r="F5103" i="8" s="1"/>
  <c r="E5105" i="1"/>
  <c r="B5102" i="8" s="1"/>
  <c r="F5102" i="8" s="1"/>
  <c r="E5104" i="1"/>
  <c r="B5101" i="8" s="1"/>
  <c r="F5101" i="8" s="1"/>
  <c r="E5103" i="1"/>
  <c r="B5100" i="8" s="1"/>
  <c r="F5100" i="8" s="1"/>
  <c r="E5102" i="1"/>
  <c r="B5099" i="8" s="1"/>
  <c r="F5099" i="8" s="1"/>
  <c r="E5101" i="1"/>
  <c r="B5098" i="8" s="1"/>
  <c r="F5098" i="8" s="1"/>
  <c r="E5100" i="1"/>
  <c r="B5097" i="8" s="1"/>
  <c r="F5097" i="8" s="1"/>
  <c r="E5099" i="1"/>
  <c r="B5096" i="8" s="1"/>
  <c r="F5096" i="8" s="1"/>
  <c r="E5098" i="1"/>
  <c r="B5095" i="8" s="1"/>
  <c r="F5095" i="8" s="1"/>
  <c r="E5097" i="1"/>
  <c r="B5094" i="8" s="1"/>
  <c r="F5094" i="8" s="1"/>
  <c r="E5096" i="1"/>
  <c r="B5093" i="8" s="1"/>
  <c r="F5093" i="8" s="1"/>
  <c r="E5095" i="1"/>
  <c r="B5092" i="8" s="1"/>
  <c r="F5092" i="8" s="1"/>
  <c r="E5094" i="1"/>
  <c r="B5091" i="8" s="1"/>
  <c r="F5091" i="8" s="1"/>
  <c r="E5093" i="1"/>
  <c r="B5090" i="8" s="1"/>
  <c r="F5090" i="8" s="1"/>
  <c r="E5092" i="1"/>
  <c r="B5089" i="8" s="1"/>
  <c r="F5089" i="8" s="1"/>
  <c r="E5091" i="1"/>
  <c r="B5088" i="8" s="1"/>
  <c r="F5088" i="8" s="1"/>
  <c r="E5090" i="1"/>
  <c r="B5087" i="8" s="1"/>
  <c r="F5087" i="8" s="1"/>
  <c r="E5089" i="1"/>
  <c r="B5086" i="8" s="1"/>
  <c r="F5086" i="8" s="1"/>
  <c r="E5088" i="1"/>
  <c r="B5085" i="8" s="1"/>
  <c r="F5085" i="8" s="1"/>
  <c r="E5087" i="1"/>
  <c r="B5084" i="8" s="1"/>
  <c r="F5084" i="8" s="1"/>
  <c r="E5086" i="1"/>
  <c r="B5083" i="8" s="1"/>
  <c r="F5083" i="8" s="1"/>
  <c r="E5085" i="1"/>
  <c r="B5082" i="8" s="1"/>
  <c r="F5082" i="8" s="1"/>
  <c r="E5084" i="1"/>
  <c r="B5081" i="8" s="1"/>
  <c r="F5081" i="8" s="1"/>
  <c r="E5083" i="1"/>
  <c r="B5080" i="8" s="1"/>
  <c r="F5080" i="8" s="1"/>
  <c r="E5082" i="1"/>
  <c r="B5079" i="8" s="1"/>
  <c r="F5079" i="8" s="1"/>
  <c r="E5081" i="1"/>
  <c r="B5078" i="8" s="1"/>
  <c r="F5078" i="8" s="1"/>
  <c r="E5080" i="1"/>
  <c r="B5077" i="8" s="1"/>
  <c r="F5077" i="8" s="1"/>
  <c r="E5079" i="1"/>
  <c r="B5076" i="8" s="1"/>
  <c r="F5076" i="8" s="1"/>
  <c r="E5078" i="1"/>
  <c r="B5075" i="8" s="1"/>
  <c r="F5075" i="8" s="1"/>
  <c r="E5077" i="1"/>
  <c r="B5074" i="8" s="1"/>
  <c r="F5074" i="8" s="1"/>
  <c r="E5076" i="1"/>
  <c r="B5073" i="8" s="1"/>
  <c r="F5073" i="8" s="1"/>
  <c r="E5075" i="1"/>
  <c r="B5072" i="8" s="1"/>
  <c r="F5072" i="8" s="1"/>
  <c r="E5074" i="1"/>
  <c r="B5071" i="8" s="1"/>
  <c r="F5071" i="8" s="1"/>
  <c r="E5073" i="1"/>
  <c r="B5070" i="8" s="1"/>
  <c r="F5070" i="8" s="1"/>
  <c r="E5072" i="1"/>
  <c r="B5069" i="8" s="1"/>
  <c r="F5069" i="8" s="1"/>
  <c r="E5071" i="1"/>
  <c r="B5068" i="8" s="1"/>
  <c r="F5068" i="8" s="1"/>
  <c r="E5070" i="1"/>
  <c r="B5067" i="8" s="1"/>
  <c r="F5067" i="8" s="1"/>
  <c r="E5069" i="1"/>
  <c r="B5066" i="8" s="1"/>
  <c r="F5066" i="8" s="1"/>
  <c r="E5068" i="1"/>
  <c r="B5065" i="8" s="1"/>
  <c r="F5065" i="8" s="1"/>
  <c r="E5067" i="1"/>
  <c r="B5064" i="8" s="1"/>
  <c r="F5064" i="8" s="1"/>
  <c r="E5066" i="1"/>
  <c r="B5063" i="8" s="1"/>
  <c r="F5063" i="8" s="1"/>
  <c r="E5065" i="1"/>
  <c r="B5062" i="8" s="1"/>
  <c r="F5062" i="8" s="1"/>
  <c r="E5064" i="1"/>
  <c r="B5061" i="8" s="1"/>
  <c r="F5061" i="8" s="1"/>
  <c r="E5063" i="1"/>
  <c r="B5060" i="8" s="1"/>
  <c r="F5060" i="8" s="1"/>
  <c r="E5062" i="1"/>
  <c r="B5059" i="8" s="1"/>
  <c r="F5059" i="8" s="1"/>
  <c r="E5061" i="1"/>
  <c r="B5058" i="8" s="1"/>
  <c r="F5058" i="8" s="1"/>
  <c r="E5060" i="1"/>
  <c r="B5057" i="8" s="1"/>
  <c r="F5057" i="8" s="1"/>
  <c r="E5059" i="1"/>
  <c r="B5056" i="8" s="1"/>
  <c r="F5056" i="8" s="1"/>
  <c r="E5058" i="1"/>
  <c r="B5055" i="8" s="1"/>
  <c r="F5055" i="8" s="1"/>
  <c r="E5057" i="1"/>
  <c r="B5054" i="8" s="1"/>
  <c r="F5054" i="8" s="1"/>
  <c r="E5056" i="1"/>
  <c r="B5053" i="8" s="1"/>
  <c r="F5053" i="8" s="1"/>
  <c r="E5055" i="1"/>
  <c r="B5052" i="8" s="1"/>
  <c r="F5052" i="8" s="1"/>
  <c r="E5054" i="1"/>
  <c r="B5051" i="8" s="1"/>
  <c r="F5051" i="8" s="1"/>
  <c r="E5053" i="1"/>
  <c r="B5050" i="8" s="1"/>
  <c r="F5050" i="8" s="1"/>
  <c r="E5052" i="1"/>
  <c r="B5049" i="8" s="1"/>
  <c r="F5049" i="8" s="1"/>
  <c r="E5051" i="1"/>
  <c r="B5048" i="8" s="1"/>
  <c r="F5048" i="8" s="1"/>
  <c r="E5050" i="1"/>
  <c r="B5047" i="8" s="1"/>
  <c r="F5047" i="8" s="1"/>
  <c r="E5049" i="1"/>
  <c r="B5046" i="8" s="1"/>
  <c r="F5046" i="8" s="1"/>
  <c r="E5048" i="1"/>
  <c r="B5045" i="8" s="1"/>
  <c r="F5045" i="8" s="1"/>
  <c r="E5047" i="1"/>
  <c r="B5044" i="8" s="1"/>
  <c r="F5044" i="8" s="1"/>
  <c r="E5046" i="1"/>
  <c r="B5043" i="8" s="1"/>
  <c r="F5043" i="8" s="1"/>
  <c r="E5045" i="1"/>
  <c r="B5042" i="8" s="1"/>
  <c r="F5042" i="8" s="1"/>
  <c r="E5044" i="1"/>
  <c r="B5041" i="8" s="1"/>
  <c r="F5041" i="8" s="1"/>
  <c r="E5043" i="1"/>
  <c r="B5040" i="8" s="1"/>
  <c r="F5040" i="8" s="1"/>
  <c r="E5042" i="1"/>
  <c r="B5039" i="8" s="1"/>
  <c r="F5039" i="8" s="1"/>
  <c r="E5041" i="1"/>
  <c r="B5038" i="8" s="1"/>
  <c r="F5038" i="8" s="1"/>
  <c r="E5040" i="1"/>
  <c r="B5037" i="8" s="1"/>
  <c r="F5037" i="8" s="1"/>
  <c r="E5039" i="1"/>
  <c r="B5036" i="8" s="1"/>
  <c r="F5036" i="8" s="1"/>
  <c r="E5038" i="1"/>
  <c r="B5035" i="8" s="1"/>
  <c r="F5035" i="8" s="1"/>
  <c r="E5037" i="1"/>
  <c r="B5034" i="8" s="1"/>
  <c r="F5034" i="8" s="1"/>
  <c r="E5036" i="1"/>
  <c r="B5033" i="8" s="1"/>
  <c r="F5033" i="8" s="1"/>
  <c r="E5035" i="1"/>
  <c r="B5032" i="8" s="1"/>
  <c r="F5032" i="8" s="1"/>
  <c r="E5034" i="1"/>
  <c r="B5031" i="8" s="1"/>
  <c r="F5031" i="8" s="1"/>
  <c r="E5033" i="1"/>
  <c r="B5030" i="8" s="1"/>
  <c r="F5030" i="8" s="1"/>
  <c r="E5032" i="1"/>
  <c r="B5029" i="8" s="1"/>
  <c r="F5029" i="8" s="1"/>
  <c r="E5031" i="1"/>
  <c r="B5028" i="8" s="1"/>
  <c r="F5028" i="8" s="1"/>
  <c r="E5030" i="1"/>
  <c r="B5027" i="8" s="1"/>
  <c r="F5027" i="8" s="1"/>
  <c r="E5029" i="1"/>
  <c r="B5026" i="8" s="1"/>
  <c r="F5026" i="8" s="1"/>
  <c r="E5028" i="1"/>
  <c r="B5025" i="8" s="1"/>
  <c r="F5025" i="8" s="1"/>
  <c r="E5027" i="1"/>
  <c r="B5024" i="8" s="1"/>
  <c r="F5024" i="8" s="1"/>
  <c r="E5026" i="1"/>
  <c r="B5023" i="8" s="1"/>
  <c r="F5023" i="8" s="1"/>
  <c r="E5025" i="1"/>
  <c r="B5022" i="8" s="1"/>
  <c r="F5022" i="8" s="1"/>
  <c r="E5024" i="1"/>
  <c r="B5021" i="8" s="1"/>
  <c r="F5021" i="8" s="1"/>
  <c r="E5023" i="1"/>
  <c r="B5020" i="8" s="1"/>
  <c r="F5020" i="8" s="1"/>
  <c r="E5022" i="1"/>
  <c r="B5019" i="8" s="1"/>
  <c r="F5019" i="8" s="1"/>
  <c r="E5021" i="1"/>
  <c r="B5018" i="8" s="1"/>
  <c r="F5018" i="8" s="1"/>
  <c r="E5020" i="1"/>
  <c r="B5017" i="8" s="1"/>
  <c r="F5017" i="8" s="1"/>
  <c r="E5019" i="1"/>
  <c r="B5016" i="8" s="1"/>
  <c r="F5016" i="8" s="1"/>
  <c r="E5018" i="1"/>
  <c r="B5015" i="8" s="1"/>
  <c r="F5015" i="8" s="1"/>
  <c r="E5017" i="1"/>
  <c r="B5014" i="8" s="1"/>
  <c r="F5014" i="8" s="1"/>
  <c r="E5016" i="1"/>
  <c r="B5013" i="8" s="1"/>
  <c r="F5013" i="8" s="1"/>
  <c r="E5015" i="1"/>
  <c r="B5012" i="8" s="1"/>
  <c r="F5012" i="8" s="1"/>
  <c r="E5014" i="1"/>
  <c r="B5011" i="8" s="1"/>
  <c r="F5011" i="8" s="1"/>
  <c r="E5013" i="1"/>
  <c r="B5010" i="8" s="1"/>
  <c r="F5010" i="8" s="1"/>
  <c r="E5012" i="1"/>
  <c r="B5009" i="8" s="1"/>
  <c r="F5009" i="8" s="1"/>
  <c r="E5011" i="1"/>
  <c r="B5008" i="8" s="1"/>
  <c r="F5008" i="8" s="1"/>
  <c r="E5010" i="1"/>
  <c r="B5007" i="8" s="1"/>
  <c r="F5007" i="8" s="1"/>
  <c r="E5009" i="1"/>
  <c r="B5006" i="8" s="1"/>
  <c r="F5006" i="8" s="1"/>
  <c r="E5008" i="1"/>
  <c r="B5005" i="8" s="1"/>
  <c r="F5005" i="8" s="1"/>
  <c r="E5007" i="1"/>
  <c r="B5004" i="8" s="1"/>
  <c r="F5004" i="8" s="1"/>
  <c r="E5006" i="1"/>
  <c r="B5003" i="8" s="1"/>
  <c r="F5003" i="8" s="1"/>
  <c r="E5005" i="1"/>
  <c r="B5002" i="8" s="1"/>
  <c r="F5002" i="8" s="1"/>
  <c r="E5004" i="1"/>
  <c r="B5001" i="8" s="1"/>
  <c r="F5001" i="8" s="1"/>
  <c r="E5003" i="1"/>
  <c r="B5000" i="8" s="1"/>
  <c r="F5000" i="8" s="1"/>
  <c r="E5002" i="1"/>
  <c r="B4999" i="8" s="1"/>
  <c r="F4999" i="8" s="1"/>
  <c r="E5001" i="1"/>
  <c r="B4998" i="8" s="1"/>
  <c r="F4998" i="8" s="1"/>
  <c r="E5000" i="1"/>
  <c r="B4997" i="8" s="1"/>
  <c r="F4997" i="8" s="1"/>
  <c r="E4999" i="1"/>
  <c r="B4996" i="8" s="1"/>
  <c r="F4996" i="8" s="1"/>
  <c r="E4998" i="1"/>
  <c r="B4995" i="8" s="1"/>
  <c r="F4995" i="8" s="1"/>
  <c r="E4997" i="1"/>
  <c r="E4996" i="1"/>
  <c r="B4993" i="8" s="1"/>
  <c r="F4993" i="8" s="1"/>
  <c r="E4995" i="1"/>
  <c r="B4992" i="8" s="1"/>
  <c r="F4992" i="8" s="1"/>
  <c r="E4994" i="1"/>
  <c r="B4991" i="8" s="1"/>
  <c r="F4991" i="8" s="1"/>
  <c r="E4993" i="1"/>
  <c r="B4990" i="8" s="1"/>
  <c r="F4990" i="8" s="1"/>
  <c r="E4992" i="1"/>
  <c r="B4989" i="8" s="1"/>
  <c r="F4989" i="8" s="1"/>
  <c r="E4991" i="1"/>
  <c r="E4990" i="1"/>
  <c r="B4987" i="8" s="1"/>
  <c r="F4987" i="8" s="1"/>
  <c r="E4989" i="1"/>
  <c r="B4986" i="8" s="1"/>
  <c r="F4986" i="8" s="1"/>
  <c r="E4988" i="1"/>
  <c r="B4985" i="8" s="1"/>
  <c r="F4985" i="8" s="1"/>
  <c r="E4987" i="1"/>
  <c r="B4984" i="8" s="1"/>
  <c r="F4984" i="8" s="1"/>
  <c r="E4986" i="1"/>
  <c r="B4983" i="8" s="1"/>
  <c r="F4983" i="8" s="1"/>
  <c r="E4985" i="1"/>
  <c r="B4982" i="8" s="1"/>
  <c r="F4982" i="8" s="1"/>
  <c r="E4984" i="1"/>
  <c r="B4981" i="8" s="1"/>
  <c r="F4981" i="8" s="1"/>
  <c r="E4983" i="1"/>
  <c r="B4980" i="8" s="1"/>
  <c r="F4980" i="8" s="1"/>
  <c r="E4982" i="1"/>
  <c r="E4981" i="1"/>
  <c r="B4978" i="8" s="1"/>
  <c r="F4978" i="8" s="1"/>
  <c r="E4980" i="1"/>
  <c r="E4979" i="1"/>
  <c r="E4978" i="1"/>
  <c r="B4975" i="8" s="1"/>
  <c r="F4975" i="8" s="1"/>
  <c r="E4977" i="1"/>
  <c r="B4974" i="8" s="1"/>
  <c r="F4974" i="8" s="1"/>
  <c r="E4976" i="1"/>
  <c r="B4973" i="8" s="1"/>
  <c r="F4973" i="8" s="1"/>
  <c r="E4975" i="1"/>
  <c r="E4974" i="1"/>
  <c r="B4971" i="8" s="1"/>
  <c r="F4971" i="8" s="1"/>
  <c r="E4973" i="1"/>
  <c r="B4970" i="8" s="1"/>
  <c r="F4970" i="8" s="1"/>
  <c r="E4972" i="1"/>
  <c r="B4969" i="8" s="1"/>
  <c r="F4969" i="8" s="1"/>
  <c r="E4971" i="1"/>
  <c r="B4968" i="8" s="1"/>
  <c r="F4968" i="8" s="1"/>
  <c r="E4970" i="1"/>
  <c r="B4967" i="8" s="1"/>
  <c r="F4967" i="8" s="1"/>
  <c r="E4969" i="1"/>
  <c r="B4966" i="8" s="1"/>
  <c r="F4966" i="8" s="1"/>
  <c r="E4968" i="1"/>
  <c r="B4965" i="8" s="1"/>
  <c r="F4965" i="8" s="1"/>
  <c r="E4967" i="1"/>
  <c r="B4964" i="8" s="1"/>
  <c r="F4964" i="8" s="1"/>
  <c r="E4966" i="1"/>
  <c r="B4963" i="8" s="1"/>
  <c r="F4963" i="8" s="1"/>
  <c r="E4965" i="1"/>
  <c r="B4962" i="8" s="1"/>
  <c r="F4962" i="8" s="1"/>
  <c r="E4964" i="1"/>
  <c r="B4961" i="8" s="1"/>
  <c r="F4961" i="8" s="1"/>
  <c r="E4963" i="1"/>
  <c r="B4960" i="8" s="1"/>
  <c r="F4960" i="8" s="1"/>
  <c r="E4962" i="1"/>
  <c r="B4959" i="8" s="1"/>
  <c r="F4959" i="8" s="1"/>
  <c r="E4961" i="1"/>
  <c r="E4960" i="1"/>
  <c r="B4957" i="8" s="1"/>
  <c r="F4957" i="8" s="1"/>
  <c r="E4959" i="1"/>
  <c r="E4958" i="1"/>
  <c r="B4955" i="8" s="1"/>
  <c r="F4955" i="8" s="1"/>
  <c r="E4957" i="1"/>
  <c r="B4954" i="8" s="1"/>
  <c r="F4954" i="8" s="1"/>
  <c r="E4956" i="1"/>
  <c r="B4953" i="8" s="1"/>
  <c r="F4953" i="8" s="1"/>
  <c r="E4955" i="1"/>
  <c r="B4952" i="8" s="1"/>
  <c r="F4952" i="8" s="1"/>
  <c r="E4954" i="1"/>
  <c r="B4951" i="8" s="1"/>
  <c r="F4951" i="8" s="1"/>
  <c r="E4953" i="1"/>
  <c r="B4950" i="8" s="1"/>
  <c r="F4950" i="8" s="1"/>
  <c r="E4952" i="1"/>
  <c r="B4949" i="8" s="1"/>
  <c r="F4949" i="8" s="1"/>
  <c r="E4951" i="1"/>
  <c r="B4948" i="8" s="1"/>
  <c r="F4948" i="8" s="1"/>
  <c r="E4950" i="1"/>
  <c r="B4947" i="8" s="1"/>
  <c r="F4947" i="8" s="1"/>
  <c r="E4949" i="1"/>
  <c r="E4948" i="1"/>
  <c r="B4945" i="8" s="1"/>
  <c r="F4945" i="8" s="1"/>
  <c r="E4947" i="1"/>
  <c r="B4944" i="8" s="1"/>
  <c r="F4944" i="8" s="1"/>
  <c r="E4946" i="1"/>
  <c r="B4943" i="8" s="1"/>
  <c r="F4943" i="8" s="1"/>
  <c r="E4945" i="1"/>
  <c r="B4942" i="8" s="1"/>
  <c r="F4942" i="8" s="1"/>
  <c r="E4944" i="1"/>
  <c r="B4941" i="8" s="1"/>
  <c r="F4941" i="8" s="1"/>
  <c r="E4943" i="1"/>
  <c r="B4940" i="8" s="1"/>
  <c r="F4940" i="8" s="1"/>
  <c r="E4942" i="1"/>
  <c r="B4939" i="8" s="1"/>
  <c r="F4939" i="8" s="1"/>
  <c r="E4941" i="1"/>
  <c r="B4938" i="8" s="1"/>
  <c r="F4938" i="8" s="1"/>
  <c r="E4940" i="1"/>
  <c r="B4937" i="8" s="1"/>
  <c r="F4937" i="8" s="1"/>
  <c r="E4939" i="1"/>
  <c r="B4936" i="8" s="1"/>
  <c r="F4936" i="8" s="1"/>
  <c r="E4938" i="1"/>
  <c r="B4935" i="8" s="1"/>
  <c r="F4935" i="8" s="1"/>
  <c r="E4937" i="1"/>
  <c r="B4934" i="8" s="1"/>
  <c r="F4934" i="8" s="1"/>
  <c r="E4936" i="1"/>
  <c r="E4935" i="1"/>
  <c r="B4932" i="8" s="1"/>
  <c r="F4932" i="8" s="1"/>
  <c r="E4934" i="1"/>
  <c r="E4933" i="1"/>
  <c r="B4930" i="8" s="1"/>
  <c r="F4930" i="8" s="1"/>
  <c r="E4932" i="1"/>
  <c r="E4931" i="1"/>
  <c r="B4928" i="8" s="1"/>
  <c r="F4928" i="8" s="1"/>
  <c r="E4930" i="1"/>
  <c r="E4929" i="1"/>
  <c r="E4928" i="1"/>
  <c r="E4927" i="1"/>
  <c r="B4924" i="8" s="1"/>
  <c r="F4924" i="8" s="1"/>
  <c r="E4926" i="1"/>
  <c r="E4925" i="1"/>
  <c r="E4924" i="1"/>
  <c r="E4923" i="1"/>
  <c r="B4920" i="8" s="1"/>
  <c r="F4920" i="8" s="1"/>
  <c r="E4922" i="1"/>
  <c r="E4921" i="1"/>
  <c r="B4918" i="8" s="1"/>
  <c r="F4918" i="8" s="1"/>
  <c r="E4920" i="1"/>
  <c r="E4919" i="1"/>
  <c r="B4916" i="8" s="1"/>
  <c r="F4916" i="8" s="1"/>
  <c r="E4918" i="1"/>
  <c r="E4917" i="1"/>
  <c r="B4914" i="8" s="1"/>
  <c r="F4914" i="8" s="1"/>
  <c r="E4916" i="1"/>
  <c r="E4915" i="1"/>
  <c r="B4912" i="8" s="1"/>
  <c r="F4912" i="8" s="1"/>
  <c r="E4914" i="1"/>
  <c r="E4913" i="1"/>
  <c r="B4910" i="8" s="1"/>
  <c r="F4910" i="8" s="1"/>
  <c r="E4912" i="1"/>
  <c r="E4911" i="1"/>
  <c r="B4908" i="8" s="1"/>
  <c r="F4908" i="8" s="1"/>
  <c r="E4910" i="1"/>
  <c r="E4909" i="1"/>
  <c r="B4906" i="8" s="1"/>
  <c r="F4906" i="8" s="1"/>
  <c r="E4908" i="1"/>
  <c r="E4907" i="1"/>
  <c r="B4904" i="8" s="1"/>
  <c r="F4904" i="8" s="1"/>
  <c r="E4906" i="1"/>
  <c r="E4905" i="1"/>
  <c r="B4902" i="8" s="1"/>
  <c r="F4902" i="8" s="1"/>
  <c r="E4904" i="1"/>
  <c r="E4903" i="1"/>
  <c r="B4900" i="8" s="1"/>
  <c r="F4900" i="8" s="1"/>
  <c r="E4902" i="1"/>
  <c r="E4901" i="1"/>
  <c r="E4900" i="1"/>
  <c r="E4899" i="1"/>
  <c r="E4898" i="1"/>
  <c r="E4897" i="1"/>
  <c r="B4894" i="8" s="1"/>
  <c r="F4894" i="8" s="1"/>
  <c r="E4896" i="1"/>
  <c r="E4895" i="1"/>
  <c r="B4892" i="8" s="1"/>
  <c r="F4892" i="8" s="1"/>
  <c r="E4894" i="1"/>
  <c r="E4893" i="1"/>
  <c r="B4890" i="8" s="1"/>
  <c r="F4890" i="8" s="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B4856" i="8" s="1"/>
  <c r="F4856" i="8" s="1"/>
  <c r="E4858" i="1"/>
  <c r="E4857" i="1"/>
  <c r="B4854" i="8" s="1"/>
  <c r="F4854" i="8" s="1"/>
  <c r="E4856" i="1"/>
  <c r="E4855" i="1"/>
  <c r="B4852" i="8" s="1"/>
  <c r="F4852" i="8" s="1"/>
  <c r="E4854" i="1"/>
  <c r="E4853" i="1"/>
  <c r="B4850" i="8" s="1"/>
  <c r="F4850" i="8" s="1"/>
  <c r="E4852" i="1"/>
  <c r="E4851" i="1"/>
  <c r="B4848" i="8" s="1"/>
  <c r="F4848" i="8" s="1"/>
  <c r="E4850" i="1"/>
  <c r="E4849" i="1"/>
  <c r="E4848" i="1"/>
  <c r="E4847" i="1"/>
  <c r="B4844" i="8" s="1"/>
  <c r="F4844" i="8" s="1"/>
  <c r="E4846" i="1"/>
  <c r="E4845" i="1"/>
  <c r="B4842" i="8" s="1"/>
  <c r="F4842" i="8" s="1"/>
  <c r="E4844" i="1"/>
  <c r="E4843" i="1"/>
  <c r="B4840" i="8" s="1"/>
  <c r="F4840" i="8" s="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B4804" i="8" s="1"/>
  <c r="F4804" i="8" s="1"/>
  <c r="E4806" i="1"/>
  <c r="E4805" i="1"/>
  <c r="B4802" i="8" s="1"/>
  <c r="F4802" i="8" s="1"/>
  <c r="E4804" i="1"/>
  <c r="E4803" i="1"/>
  <c r="B4800" i="8" s="1"/>
  <c r="F4800" i="8" s="1"/>
  <c r="E4802" i="1"/>
  <c r="E4801" i="1"/>
  <c r="B4798" i="8" s="1"/>
  <c r="F4798" i="8" s="1"/>
  <c r="E4800" i="1"/>
  <c r="E4799" i="1"/>
  <c r="B4796" i="8" s="1"/>
  <c r="F4796" i="8" s="1"/>
  <c r="E4798" i="1"/>
  <c r="E4797" i="1"/>
  <c r="B4794" i="8" s="1"/>
  <c r="F4794" i="8" s="1"/>
  <c r="E4796" i="1"/>
  <c r="E4795" i="1"/>
  <c r="B4792" i="8" s="1"/>
  <c r="F4792" i="8" s="1"/>
  <c r="E4794" i="1"/>
  <c r="E4793" i="1"/>
  <c r="B4790" i="8" s="1"/>
  <c r="F4790" i="8" s="1"/>
  <c r="E4792" i="1"/>
  <c r="E4791" i="1"/>
  <c r="B4788" i="8" s="1"/>
  <c r="F4788" i="8" s="1"/>
  <c r="E4790" i="1"/>
  <c r="E4789" i="1"/>
  <c r="B4786" i="8" s="1"/>
  <c r="F4786" i="8" s="1"/>
  <c r="E4788" i="1"/>
  <c r="E4787" i="1"/>
  <c r="B4784" i="8" s="1"/>
  <c r="F4784" i="8" s="1"/>
  <c r="E4786" i="1"/>
  <c r="E4785" i="1"/>
  <c r="B4782" i="8" s="1"/>
  <c r="F4782" i="8" s="1"/>
  <c r="E4784" i="1"/>
  <c r="E4783" i="1"/>
  <c r="B4780" i="8" s="1"/>
  <c r="F4780" i="8" s="1"/>
  <c r="E4782" i="1"/>
  <c r="E4781" i="1"/>
  <c r="B4778" i="8" s="1"/>
  <c r="F4778" i="8" s="1"/>
  <c r="E4780" i="1"/>
  <c r="E4779" i="1"/>
  <c r="B4776" i="8" s="1"/>
  <c r="F4776" i="8" s="1"/>
  <c r="E4778" i="1"/>
  <c r="E4777" i="1"/>
  <c r="B4774" i="8" s="1"/>
  <c r="F4774" i="8" s="1"/>
  <c r="E4776" i="1"/>
  <c r="E4775" i="1"/>
  <c r="E4774" i="1"/>
  <c r="E4773" i="1"/>
  <c r="B4770" i="8" s="1"/>
  <c r="F4770" i="8" s="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B4730" i="8" s="1"/>
  <c r="F4730" i="8" s="1"/>
  <c r="E4732" i="1"/>
  <c r="E4731" i="1"/>
  <c r="B4728" i="8" s="1"/>
  <c r="F4728" i="8" s="1"/>
  <c r="E4730" i="1"/>
  <c r="E4729" i="1"/>
  <c r="E4728" i="1"/>
  <c r="E4727" i="1"/>
  <c r="E4726" i="1"/>
  <c r="B4723" i="8" s="1"/>
  <c r="F4723" i="8" s="1"/>
  <c r="E4725" i="1"/>
  <c r="E4724" i="1"/>
  <c r="B4721" i="8" s="1"/>
  <c r="F4721" i="8" s="1"/>
  <c r="E4723" i="1"/>
  <c r="E4722" i="1"/>
  <c r="B4719" i="8" s="1"/>
  <c r="F4719" i="8" s="1"/>
  <c r="E4721" i="1"/>
  <c r="E4720" i="1"/>
  <c r="B4717" i="8" s="1"/>
  <c r="F4717" i="8" s="1"/>
  <c r="E4719" i="1"/>
  <c r="E4718" i="1"/>
  <c r="E4717" i="1"/>
  <c r="E4716" i="1"/>
  <c r="B4713" i="8" s="1"/>
  <c r="F4713" i="8" s="1"/>
  <c r="E4715" i="1"/>
  <c r="B4712" i="8" s="1"/>
  <c r="F4712" i="8" s="1"/>
  <c r="E4714" i="1"/>
  <c r="B4711" i="8" s="1"/>
  <c r="F4711" i="8" s="1"/>
  <c r="E4713" i="1"/>
  <c r="B4710" i="8" s="1"/>
  <c r="F4710" i="8" s="1"/>
  <c r="E4712" i="1"/>
  <c r="B4709" i="8" s="1"/>
  <c r="F4709" i="8" s="1"/>
  <c r="E4711" i="1"/>
  <c r="B4708" i="8" s="1"/>
  <c r="F4708" i="8" s="1"/>
  <c r="E4710" i="1"/>
  <c r="B4707" i="8" s="1"/>
  <c r="F4707" i="8" s="1"/>
  <c r="E4709" i="1"/>
  <c r="B4706" i="8" s="1"/>
  <c r="F4706" i="8" s="1"/>
  <c r="E4708" i="1"/>
  <c r="B4705" i="8" s="1"/>
  <c r="F4705" i="8" s="1"/>
  <c r="E4707" i="1"/>
  <c r="B4704" i="8" s="1"/>
  <c r="F4704" i="8" s="1"/>
  <c r="E4706" i="1"/>
  <c r="E4705" i="1"/>
  <c r="B4702" i="8" s="1"/>
  <c r="F4702" i="8" s="1"/>
  <c r="E4704" i="1"/>
  <c r="E4703" i="1"/>
  <c r="B4700" i="8" s="1"/>
  <c r="F4700" i="8" s="1"/>
  <c r="E4702" i="1"/>
  <c r="E4701" i="1"/>
  <c r="B4698" i="8" s="1"/>
  <c r="F4698" i="8" s="1"/>
  <c r="E4700" i="1"/>
  <c r="B4697" i="8" s="1"/>
  <c r="F4697" i="8" s="1"/>
  <c r="E4699" i="1"/>
  <c r="B4696" i="8" s="1"/>
  <c r="F4696" i="8" s="1"/>
  <c r="E4698" i="1"/>
  <c r="E4697" i="1"/>
  <c r="E4696" i="1"/>
  <c r="B4693" i="8" s="1"/>
  <c r="F4693" i="8" s="1"/>
  <c r="E4695" i="1"/>
  <c r="B4692" i="8" s="1"/>
  <c r="F4692" i="8" s="1"/>
  <c r="E4694" i="1"/>
  <c r="E4693" i="1"/>
  <c r="B4690" i="8" s="1"/>
  <c r="F4690" i="8" s="1"/>
  <c r="E4692" i="1"/>
  <c r="E4691" i="1"/>
  <c r="B4688" i="8" s="1"/>
  <c r="F4688" i="8" s="1"/>
  <c r="E4690" i="1"/>
  <c r="E4689" i="1"/>
  <c r="B4686" i="8" s="1"/>
  <c r="F4686" i="8" s="1"/>
  <c r="E4688" i="1"/>
  <c r="E4687" i="1"/>
  <c r="E4686" i="1"/>
  <c r="E4685" i="1"/>
  <c r="E4684" i="1"/>
  <c r="B4681" i="8" s="1"/>
  <c r="F4681" i="8" s="1"/>
  <c r="E4683" i="1"/>
  <c r="B4680" i="8" s="1"/>
  <c r="F4680" i="8" s="1"/>
  <c r="E4682" i="1"/>
  <c r="B4679" i="8" s="1"/>
  <c r="F4679" i="8" s="1"/>
  <c r="E4681" i="1"/>
  <c r="B4678" i="8" s="1"/>
  <c r="F4678" i="8" s="1"/>
  <c r="E4680" i="1"/>
  <c r="B4677" i="8" s="1"/>
  <c r="F4677" i="8" s="1"/>
  <c r="E4679" i="1"/>
  <c r="B4676" i="8" s="1"/>
  <c r="F4676" i="8" s="1"/>
  <c r="E4678" i="1"/>
  <c r="B4675" i="8" s="1"/>
  <c r="F4675" i="8" s="1"/>
  <c r="E4677" i="1"/>
  <c r="B4674" i="8" s="1"/>
  <c r="F4674" i="8" s="1"/>
  <c r="E4676" i="1"/>
  <c r="B4673" i="8" s="1"/>
  <c r="F4673" i="8" s="1"/>
  <c r="E4675" i="1"/>
  <c r="B4672" i="8" s="1"/>
  <c r="F4672" i="8" s="1"/>
  <c r="E4674" i="1"/>
  <c r="B4671" i="8" s="1"/>
  <c r="F4671" i="8" s="1"/>
  <c r="E4673" i="1"/>
  <c r="B4670" i="8" s="1"/>
  <c r="F4670" i="8" s="1"/>
  <c r="E4672" i="1"/>
  <c r="B4669" i="8" s="1"/>
  <c r="F4669" i="8" s="1"/>
  <c r="E4671" i="1"/>
  <c r="B4668" i="8" s="1"/>
  <c r="F4668" i="8" s="1"/>
  <c r="E4670" i="1"/>
  <c r="B4667" i="8" s="1"/>
  <c r="F4667" i="8" s="1"/>
  <c r="E4669" i="1"/>
  <c r="B4666" i="8" s="1"/>
  <c r="F4666" i="8" s="1"/>
  <c r="E4668" i="1"/>
  <c r="B4665" i="8" s="1"/>
  <c r="F4665" i="8" s="1"/>
  <c r="E4667" i="1"/>
  <c r="B4664" i="8" s="1"/>
  <c r="F4664" i="8" s="1"/>
  <c r="E4666" i="1"/>
  <c r="B4663" i="8" s="1"/>
  <c r="F4663" i="8" s="1"/>
  <c r="E4665" i="1"/>
  <c r="B4662" i="8" s="1"/>
  <c r="F4662" i="8" s="1"/>
  <c r="E4664" i="1"/>
  <c r="B4661" i="8" s="1"/>
  <c r="F4661" i="8" s="1"/>
  <c r="E4663" i="1"/>
  <c r="B4660" i="8" s="1"/>
  <c r="F4660" i="8" s="1"/>
  <c r="E4662" i="1"/>
  <c r="B4659" i="8" s="1"/>
  <c r="F4659" i="8" s="1"/>
  <c r="E4661" i="1"/>
  <c r="B4658" i="8" s="1"/>
  <c r="F4658" i="8" s="1"/>
  <c r="E4660" i="1"/>
  <c r="B4657" i="8" s="1"/>
  <c r="F4657" i="8" s="1"/>
  <c r="E4659" i="1"/>
  <c r="B4656" i="8" s="1"/>
  <c r="F4656" i="8" s="1"/>
  <c r="E4658" i="1"/>
  <c r="B4655" i="8" s="1"/>
  <c r="F4655" i="8" s="1"/>
  <c r="E4657" i="1"/>
  <c r="B4654" i="8" s="1"/>
  <c r="F4654" i="8" s="1"/>
  <c r="E4656" i="1"/>
  <c r="B4653" i="8" s="1"/>
  <c r="F4653" i="8" s="1"/>
  <c r="E4655" i="1"/>
  <c r="B4652" i="8" s="1"/>
  <c r="F4652" i="8" s="1"/>
  <c r="E4654" i="1"/>
  <c r="B4651" i="8" s="1"/>
  <c r="F4651" i="8" s="1"/>
  <c r="E4653" i="1"/>
  <c r="B4650" i="8" s="1"/>
  <c r="F4650" i="8" s="1"/>
  <c r="E4652" i="1"/>
  <c r="B4649" i="8" s="1"/>
  <c r="F4649" i="8" s="1"/>
  <c r="E4651" i="1"/>
  <c r="B4648" i="8" s="1"/>
  <c r="F4648" i="8" s="1"/>
  <c r="E4650" i="1"/>
  <c r="B4647" i="8" s="1"/>
  <c r="F4647" i="8" s="1"/>
  <c r="E4649" i="1"/>
  <c r="B4646" i="8" s="1"/>
  <c r="F4646" i="8" s="1"/>
  <c r="E4648" i="1"/>
  <c r="B4645" i="8" s="1"/>
  <c r="F4645" i="8" s="1"/>
  <c r="E4647" i="1"/>
  <c r="B4644" i="8" s="1"/>
  <c r="F4644" i="8" s="1"/>
  <c r="E4646" i="1"/>
  <c r="B4643" i="8" s="1"/>
  <c r="F4643" i="8" s="1"/>
  <c r="E4645" i="1"/>
  <c r="B4642" i="8" s="1"/>
  <c r="F4642" i="8" s="1"/>
  <c r="E4644" i="1"/>
  <c r="B4641" i="8" s="1"/>
  <c r="F4641" i="8" s="1"/>
  <c r="E4643" i="1"/>
  <c r="B4640" i="8" s="1"/>
  <c r="F4640" i="8" s="1"/>
  <c r="E4642" i="1"/>
  <c r="B4639" i="8" s="1"/>
  <c r="F4639" i="8" s="1"/>
  <c r="E4641" i="1"/>
  <c r="B4638" i="8" s="1"/>
  <c r="F4638" i="8" s="1"/>
  <c r="E4640" i="1"/>
  <c r="B4637" i="8" s="1"/>
  <c r="F4637" i="8" s="1"/>
  <c r="E4639" i="1"/>
  <c r="B4636" i="8" s="1"/>
  <c r="F4636" i="8" s="1"/>
  <c r="E4638" i="1"/>
  <c r="B4635" i="8" s="1"/>
  <c r="F4635" i="8" s="1"/>
  <c r="E4637" i="1"/>
  <c r="B4634" i="8" s="1"/>
  <c r="F4634" i="8" s="1"/>
  <c r="E4636" i="1"/>
  <c r="B4633" i="8" s="1"/>
  <c r="F4633" i="8" s="1"/>
  <c r="E4635" i="1"/>
  <c r="B4632" i="8" s="1"/>
  <c r="F4632" i="8" s="1"/>
  <c r="E4634" i="1"/>
  <c r="B4631" i="8" s="1"/>
  <c r="F4631" i="8" s="1"/>
  <c r="E4633" i="1"/>
  <c r="B4630" i="8" s="1"/>
  <c r="F4630" i="8" s="1"/>
  <c r="E4632" i="1"/>
  <c r="B4629" i="8" s="1"/>
  <c r="F4629" i="8" s="1"/>
  <c r="E4631" i="1"/>
  <c r="B4628" i="8" s="1"/>
  <c r="F4628" i="8" s="1"/>
  <c r="E4630" i="1"/>
  <c r="B4627" i="8" s="1"/>
  <c r="F4627" i="8" s="1"/>
  <c r="E4629" i="1"/>
  <c r="B4626" i="8" s="1"/>
  <c r="F4626" i="8" s="1"/>
  <c r="E4628" i="1"/>
  <c r="B4625" i="8" s="1"/>
  <c r="F4625" i="8" s="1"/>
  <c r="E4627" i="1"/>
  <c r="B4624" i="8" s="1"/>
  <c r="F4624" i="8" s="1"/>
  <c r="E4626" i="1"/>
  <c r="B4623" i="8" s="1"/>
  <c r="F4623" i="8" s="1"/>
  <c r="E4625" i="1"/>
  <c r="B4622" i="8" s="1"/>
  <c r="F4622" i="8" s="1"/>
  <c r="E4624" i="1"/>
  <c r="B4621" i="8" s="1"/>
  <c r="F4621" i="8" s="1"/>
  <c r="E4623" i="1"/>
  <c r="B4620" i="8" s="1"/>
  <c r="F4620" i="8" s="1"/>
  <c r="E4622" i="1"/>
  <c r="B4619" i="8" s="1"/>
  <c r="F4619" i="8" s="1"/>
  <c r="E4621" i="1"/>
  <c r="B4618" i="8" s="1"/>
  <c r="F4618" i="8" s="1"/>
  <c r="E4620" i="1"/>
  <c r="B4617" i="8" s="1"/>
  <c r="F4617" i="8" s="1"/>
  <c r="E4619" i="1"/>
  <c r="B4616" i="8" s="1"/>
  <c r="F4616" i="8" s="1"/>
  <c r="E4618" i="1"/>
  <c r="B4615" i="8" s="1"/>
  <c r="F4615" i="8" s="1"/>
  <c r="E4617" i="1"/>
  <c r="B4614" i="8" s="1"/>
  <c r="F4614" i="8" s="1"/>
  <c r="E4616" i="1"/>
  <c r="B4613" i="8" s="1"/>
  <c r="F4613" i="8" s="1"/>
  <c r="E4615" i="1"/>
  <c r="B4612" i="8" s="1"/>
  <c r="F4612" i="8" s="1"/>
  <c r="E4614" i="1"/>
  <c r="B4611" i="8" s="1"/>
  <c r="F4611" i="8" s="1"/>
  <c r="E4613" i="1"/>
  <c r="B4610" i="8" s="1"/>
  <c r="F4610" i="8" s="1"/>
  <c r="E4612" i="1"/>
  <c r="B4609" i="8" s="1"/>
  <c r="F4609" i="8" s="1"/>
  <c r="E4611" i="1"/>
  <c r="B4608" i="8" s="1"/>
  <c r="F4608" i="8" s="1"/>
  <c r="E4610" i="1"/>
  <c r="B4607" i="8" s="1"/>
  <c r="F4607" i="8" s="1"/>
  <c r="E4609" i="1"/>
  <c r="B4606" i="8" s="1"/>
  <c r="F4606" i="8" s="1"/>
  <c r="E4608" i="1"/>
  <c r="B4605" i="8" s="1"/>
  <c r="F4605" i="8" s="1"/>
  <c r="E4607" i="1"/>
  <c r="B4604" i="8" s="1"/>
  <c r="F4604" i="8" s="1"/>
  <c r="E4606" i="1"/>
  <c r="B4603" i="8" s="1"/>
  <c r="F4603" i="8" s="1"/>
  <c r="E4605" i="1"/>
  <c r="B4602" i="8" s="1"/>
  <c r="F4602" i="8" s="1"/>
  <c r="E4604" i="1"/>
  <c r="B4601" i="8" s="1"/>
  <c r="F4601" i="8" s="1"/>
  <c r="E4603" i="1"/>
  <c r="B4600" i="8" s="1"/>
  <c r="F4600" i="8" s="1"/>
  <c r="E4602" i="1"/>
  <c r="B4599" i="8" s="1"/>
  <c r="F4599" i="8" s="1"/>
  <c r="E4601" i="1"/>
  <c r="B4598" i="8" s="1"/>
  <c r="F4598" i="8" s="1"/>
  <c r="E4600" i="1"/>
  <c r="B4597" i="8" s="1"/>
  <c r="F4597" i="8" s="1"/>
  <c r="E4599" i="1"/>
  <c r="B4596" i="8" s="1"/>
  <c r="F4596" i="8" s="1"/>
  <c r="E4598" i="1"/>
  <c r="B4595" i="8" s="1"/>
  <c r="F4595" i="8" s="1"/>
  <c r="E4597" i="1"/>
  <c r="B4594" i="8" s="1"/>
  <c r="F4594" i="8" s="1"/>
  <c r="E4596" i="1"/>
  <c r="B4593" i="8" s="1"/>
  <c r="F4593" i="8" s="1"/>
  <c r="E4595" i="1"/>
  <c r="B4592" i="8" s="1"/>
  <c r="F4592" i="8" s="1"/>
  <c r="E4594" i="1"/>
  <c r="B4591" i="8" s="1"/>
  <c r="F4591" i="8" s="1"/>
  <c r="E4593" i="1"/>
  <c r="B4590" i="8" s="1"/>
  <c r="F4590" i="8" s="1"/>
  <c r="E4592" i="1"/>
  <c r="B4589" i="8" s="1"/>
  <c r="F4589" i="8" s="1"/>
  <c r="E4591" i="1"/>
  <c r="B4588" i="8" s="1"/>
  <c r="F4588" i="8" s="1"/>
  <c r="E4590" i="1"/>
  <c r="B4587" i="8" s="1"/>
  <c r="F4587" i="8" s="1"/>
  <c r="E4589" i="1"/>
  <c r="B4586" i="8" s="1"/>
  <c r="F4586" i="8" s="1"/>
  <c r="E4588" i="1"/>
  <c r="B4585" i="8" s="1"/>
  <c r="F4585" i="8" s="1"/>
  <c r="E4587" i="1"/>
  <c r="B4584" i="8" s="1"/>
  <c r="F4584" i="8" s="1"/>
  <c r="E4586" i="1"/>
  <c r="B4583" i="8" s="1"/>
  <c r="F4583" i="8" s="1"/>
  <c r="E4585" i="1"/>
  <c r="B4582" i="8" s="1"/>
  <c r="F4582" i="8" s="1"/>
  <c r="E4584" i="1"/>
  <c r="B4581" i="8" s="1"/>
  <c r="F4581" i="8" s="1"/>
  <c r="E4583" i="1"/>
  <c r="B4580" i="8" s="1"/>
  <c r="F4580" i="8" s="1"/>
  <c r="E4582" i="1"/>
  <c r="B4579" i="8" s="1"/>
  <c r="F4579" i="8" s="1"/>
  <c r="E4581" i="1"/>
  <c r="B4578" i="8" s="1"/>
  <c r="F4578" i="8" s="1"/>
  <c r="E4580" i="1"/>
  <c r="B4577" i="8" s="1"/>
  <c r="F4577" i="8" s="1"/>
  <c r="E4579" i="1"/>
  <c r="B4576" i="8" s="1"/>
  <c r="F4576" i="8" s="1"/>
  <c r="E4578" i="1"/>
  <c r="B4575" i="8" s="1"/>
  <c r="F4575" i="8" s="1"/>
  <c r="E4577" i="1"/>
  <c r="B4574" i="8" s="1"/>
  <c r="F4574" i="8" s="1"/>
  <c r="E4576" i="1"/>
  <c r="B4573" i="8" s="1"/>
  <c r="F4573" i="8" s="1"/>
  <c r="E4575" i="1"/>
  <c r="B4572" i="8" s="1"/>
  <c r="F4572" i="8" s="1"/>
  <c r="E4574" i="1"/>
  <c r="B4571" i="8" s="1"/>
  <c r="F4571" i="8" s="1"/>
  <c r="E4573" i="1"/>
  <c r="B4570" i="8" s="1"/>
  <c r="F4570" i="8" s="1"/>
  <c r="E4572" i="1"/>
  <c r="B4569" i="8" s="1"/>
  <c r="F4569" i="8" s="1"/>
  <c r="E4571" i="1"/>
  <c r="B4568" i="8" s="1"/>
  <c r="F4568" i="8" s="1"/>
  <c r="E4570" i="1"/>
  <c r="B4567" i="8" s="1"/>
  <c r="F4567" i="8" s="1"/>
  <c r="E4569" i="1"/>
  <c r="B4566" i="8" s="1"/>
  <c r="F4566" i="8" s="1"/>
  <c r="E4568" i="1"/>
  <c r="B4565" i="8" s="1"/>
  <c r="F4565" i="8" s="1"/>
  <c r="E4567" i="1"/>
  <c r="B4564" i="8" s="1"/>
  <c r="F4564" i="8" s="1"/>
  <c r="E4566" i="1"/>
  <c r="B4563" i="8" s="1"/>
  <c r="F4563" i="8" s="1"/>
  <c r="E4565" i="1"/>
  <c r="B4562" i="8" s="1"/>
  <c r="F4562" i="8" s="1"/>
  <c r="E4564" i="1"/>
  <c r="B4561" i="8" s="1"/>
  <c r="F4561" i="8" s="1"/>
  <c r="E4563" i="1"/>
  <c r="B4560" i="8" s="1"/>
  <c r="F4560" i="8" s="1"/>
  <c r="E4562" i="1"/>
  <c r="B4559" i="8" s="1"/>
  <c r="F4559" i="8" s="1"/>
  <c r="E4561" i="1"/>
  <c r="B4558" i="8" s="1"/>
  <c r="F4558" i="8" s="1"/>
  <c r="E4560" i="1"/>
  <c r="B4557" i="8" s="1"/>
  <c r="F4557" i="8" s="1"/>
  <c r="E4559" i="1"/>
  <c r="B4556" i="8" s="1"/>
  <c r="F4556" i="8" s="1"/>
  <c r="E4558" i="1"/>
  <c r="B4555" i="8" s="1"/>
  <c r="F4555" i="8" s="1"/>
  <c r="E4557" i="1"/>
  <c r="B4554" i="8" s="1"/>
  <c r="F4554" i="8" s="1"/>
  <c r="E4556" i="1"/>
  <c r="B4553" i="8" s="1"/>
  <c r="F4553" i="8" s="1"/>
  <c r="E4555" i="1"/>
  <c r="B4552" i="8" s="1"/>
  <c r="F4552" i="8" s="1"/>
  <c r="E4554" i="1"/>
  <c r="B4551" i="8" s="1"/>
  <c r="F4551" i="8" s="1"/>
  <c r="E4553" i="1"/>
  <c r="B4550" i="8" s="1"/>
  <c r="F4550" i="8" s="1"/>
  <c r="E4552" i="1"/>
  <c r="B4549" i="8" s="1"/>
  <c r="F4549" i="8" s="1"/>
  <c r="E4551" i="1"/>
  <c r="B4548" i="8" s="1"/>
  <c r="F4548" i="8" s="1"/>
  <c r="E4550" i="1"/>
  <c r="B4547" i="8" s="1"/>
  <c r="F4547" i="8" s="1"/>
  <c r="E4549" i="1"/>
  <c r="B4546" i="8" s="1"/>
  <c r="F4546" i="8" s="1"/>
  <c r="E4548" i="1"/>
  <c r="B4545" i="8" s="1"/>
  <c r="F4545" i="8" s="1"/>
  <c r="E4547" i="1"/>
  <c r="B4544" i="8" s="1"/>
  <c r="F4544" i="8" s="1"/>
  <c r="E4546" i="1"/>
  <c r="B4543" i="8" s="1"/>
  <c r="F4543" i="8" s="1"/>
  <c r="E4545" i="1"/>
  <c r="B4542" i="8" s="1"/>
  <c r="F4542" i="8" s="1"/>
  <c r="E4544" i="1"/>
  <c r="B4541" i="8" s="1"/>
  <c r="F4541" i="8" s="1"/>
  <c r="E4543" i="1"/>
  <c r="B4540" i="8" s="1"/>
  <c r="F4540" i="8" s="1"/>
  <c r="E4542" i="1"/>
  <c r="B4539" i="8" s="1"/>
  <c r="F4539" i="8" s="1"/>
  <c r="E4541" i="1"/>
  <c r="B4538" i="8" s="1"/>
  <c r="F4538" i="8" s="1"/>
  <c r="E4540" i="1"/>
  <c r="B4537" i="8" s="1"/>
  <c r="F4537" i="8" s="1"/>
  <c r="E4539" i="1"/>
  <c r="B4536" i="8" s="1"/>
  <c r="F4536" i="8" s="1"/>
  <c r="E4538" i="1"/>
  <c r="B4535" i="8" s="1"/>
  <c r="F4535" i="8" s="1"/>
  <c r="E4537" i="1"/>
  <c r="B4534" i="8" s="1"/>
  <c r="F4534" i="8" s="1"/>
  <c r="E4536" i="1"/>
  <c r="B4533" i="8" s="1"/>
  <c r="F4533" i="8" s="1"/>
  <c r="E4535" i="1"/>
  <c r="B4532" i="8" s="1"/>
  <c r="F4532" i="8" s="1"/>
  <c r="E4534" i="1"/>
  <c r="B4531" i="8" s="1"/>
  <c r="F4531" i="8" s="1"/>
  <c r="E4533" i="1"/>
  <c r="B4530" i="8" s="1"/>
  <c r="F4530" i="8" s="1"/>
  <c r="E4532" i="1"/>
  <c r="B4529" i="8" s="1"/>
  <c r="F4529" i="8" s="1"/>
  <c r="E4531" i="1"/>
  <c r="B4528" i="8" s="1"/>
  <c r="F4528" i="8" s="1"/>
  <c r="E4530" i="1"/>
  <c r="B4527" i="8" s="1"/>
  <c r="F4527" i="8" s="1"/>
  <c r="E4529" i="1"/>
  <c r="B4526" i="8" s="1"/>
  <c r="F4526" i="8" s="1"/>
  <c r="E4528" i="1"/>
  <c r="B4525" i="8" s="1"/>
  <c r="F4525" i="8" s="1"/>
  <c r="E4527" i="1"/>
  <c r="B4524" i="8" s="1"/>
  <c r="F4524" i="8" s="1"/>
  <c r="E4526" i="1"/>
  <c r="B4523" i="8" s="1"/>
  <c r="F4523" i="8" s="1"/>
  <c r="E4525" i="1"/>
  <c r="B4522" i="8" s="1"/>
  <c r="F4522" i="8" s="1"/>
  <c r="E4524" i="1"/>
  <c r="B4521" i="8" s="1"/>
  <c r="F4521" i="8" s="1"/>
  <c r="E4523" i="1"/>
  <c r="B4520" i="8" s="1"/>
  <c r="F4520" i="8" s="1"/>
  <c r="E4522" i="1"/>
  <c r="B4519" i="8" s="1"/>
  <c r="F4519" i="8" s="1"/>
  <c r="E4521" i="1"/>
  <c r="B4518" i="8" s="1"/>
  <c r="F4518" i="8" s="1"/>
  <c r="E4520" i="1"/>
  <c r="B4517" i="8" s="1"/>
  <c r="F4517" i="8" s="1"/>
  <c r="E4519" i="1"/>
  <c r="B4516" i="8" s="1"/>
  <c r="F4516" i="8" s="1"/>
  <c r="E4518" i="1"/>
  <c r="B4515" i="8" s="1"/>
  <c r="F4515" i="8" s="1"/>
  <c r="E4517" i="1"/>
  <c r="B4514" i="8" s="1"/>
  <c r="F4514" i="8" s="1"/>
  <c r="E4516" i="1"/>
  <c r="B4513" i="8" s="1"/>
  <c r="F4513" i="8" s="1"/>
  <c r="E4515" i="1"/>
  <c r="B4512" i="8" s="1"/>
  <c r="F4512" i="8" s="1"/>
  <c r="E4514" i="1"/>
  <c r="B4511" i="8" s="1"/>
  <c r="F4511" i="8" s="1"/>
  <c r="E4513" i="1"/>
  <c r="B4510" i="8" s="1"/>
  <c r="F4510" i="8" s="1"/>
  <c r="E4512" i="1"/>
  <c r="B4509" i="8" s="1"/>
  <c r="F4509" i="8" s="1"/>
  <c r="E4511" i="1"/>
  <c r="B4508" i="8" s="1"/>
  <c r="F4508" i="8" s="1"/>
  <c r="E4510" i="1"/>
  <c r="B4507" i="8" s="1"/>
  <c r="F4507" i="8" s="1"/>
  <c r="E4509" i="1"/>
  <c r="B4506" i="8" s="1"/>
  <c r="F4506" i="8" s="1"/>
  <c r="E4508" i="1"/>
  <c r="B4505" i="8" s="1"/>
  <c r="F4505" i="8" s="1"/>
  <c r="E4507" i="1"/>
  <c r="B4504" i="8" s="1"/>
  <c r="F4504" i="8" s="1"/>
  <c r="E4506" i="1"/>
  <c r="B4503" i="8" s="1"/>
  <c r="F4503" i="8" s="1"/>
  <c r="E4505" i="1"/>
  <c r="B4502" i="8" s="1"/>
  <c r="F4502" i="8" s="1"/>
  <c r="E4504" i="1"/>
  <c r="B4501" i="8" s="1"/>
  <c r="F4501" i="8" s="1"/>
  <c r="E4503" i="1"/>
  <c r="B4500" i="8" s="1"/>
  <c r="F4500" i="8" s="1"/>
  <c r="E4502" i="1"/>
  <c r="B4499" i="8" s="1"/>
  <c r="F4499" i="8" s="1"/>
  <c r="E4501" i="1"/>
  <c r="B4498" i="8" s="1"/>
  <c r="F4498" i="8" s="1"/>
  <c r="E4500" i="1"/>
  <c r="B4497" i="8" s="1"/>
  <c r="F4497" i="8" s="1"/>
  <c r="E4499" i="1"/>
  <c r="B4496" i="8" s="1"/>
  <c r="F4496" i="8" s="1"/>
  <c r="E4498" i="1"/>
  <c r="B4495" i="8" s="1"/>
  <c r="F4495" i="8" s="1"/>
  <c r="E4497" i="1"/>
  <c r="B4494" i="8" s="1"/>
  <c r="F4494" i="8" s="1"/>
  <c r="E4496" i="1"/>
  <c r="B4493" i="8" s="1"/>
  <c r="F4493" i="8" s="1"/>
  <c r="E4495" i="1"/>
  <c r="B4492" i="8" s="1"/>
  <c r="F4492" i="8" s="1"/>
  <c r="E4494" i="1"/>
  <c r="B4491" i="8" s="1"/>
  <c r="F4491" i="8" s="1"/>
  <c r="E4493" i="1"/>
  <c r="B4490" i="8" s="1"/>
  <c r="F4490" i="8" s="1"/>
  <c r="E4492" i="1"/>
  <c r="B4489" i="8" s="1"/>
  <c r="F4489" i="8" s="1"/>
  <c r="E4491" i="1"/>
  <c r="B4488" i="8" s="1"/>
  <c r="F4488" i="8" s="1"/>
  <c r="E4490" i="1"/>
  <c r="B4487" i="8" s="1"/>
  <c r="F4487" i="8" s="1"/>
  <c r="E4489" i="1"/>
  <c r="B4486" i="8" s="1"/>
  <c r="F4486" i="8" s="1"/>
  <c r="E4488" i="1"/>
  <c r="B4485" i="8" s="1"/>
  <c r="F4485" i="8" s="1"/>
  <c r="E4487" i="1"/>
  <c r="B4484" i="8" s="1"/>
  <c r="F4484" i="8" s="1"/>
  <c r="E4486" i="1"/>
  <c r="B4483" i="8" s="1"/>
  <c r="F4483" i="8" s="1"/>
  <c r="E4485" i="1"/>
  <c r="B4482" i="8" s="1"/>
  <c r="F4482" i="8" s="1"/>
  <c r="E4484" i="1"/>
  <c r="B4481" i="8" s="1"/>
  <c r="F4481" i="8" s="1"/>
  <c r="E4483" i="1"/>
  <c r="B4480" i="8" s="1"/>
  <c r="F4480" i="8" s="1"/>
  <c r="E4482" i="1"/>
  <c r="B4479" i="8" s="1"/>
  <c r="F4479" i="8" s="1"/>
  <c r="E4481" i="1"/>
  <c r="B4478" i="8" s="1"/>
  <c r="F4478" i="8" s="1"/>
  <c r="E4480" i="1"/>
  <c r="B4477" i="8" s="1"/>
  <c r="F4477" i="8" s="1"/>
  <c r="E4479" i="1"/>
  <c r="B4476" i="8" s="1"/>
  <c r="F4476" i="8" s="1"/>
  <c r="E4478" i="1"/>
  <c r="B4475" i="8" s="1"/>
  <c r="F4475" i="8" s="1"/>
  <c r="E4477" i="1"/>
  <c r="B4474" i="8" s="1"/>
  <c r="F4474" i="8" s="1"/>
  <c r="E4476" i="1"/>
  <c r="B4473" i="8" s="1"/>
  <c r="F4473" i="8" s="1"/>
  <c r="E4475" i="1"/>
  <c r="B4472" i="8" s="1"/>
  <c r="F4472" i="8" s="1"/>
  <c r="E4474" i="1"/>
  <c r="B4471" i="8" s="1"/>
  <c r="F4471" i="8" s="1"/>
  <c r="E4473" i="1"/>
  <c r="B4470" i="8" s="1"/>
  <c r="F4470" i="8" s="1"/>
  <c r="E4472" i="1"/>
  <c r="B4469" i="8" s="1"/>
  <c r="F4469" i="8" s="1"/>
  <c r="E4471" i="1"/>
  <c r="B4468" i="8" s="1"/>
  <c r="F4468" i="8" s="1"/>
  <c r="E4470" i="1"/>
  <c r="B4467" i="8" s="1"/>
  <c r="F4467" i="8" s="1"/>
  <c r="E4469" i="1"/>
  <c r="B4466" i="8" s="1"/>
  <c r="F4466" i="8" s="1"/>
  <c r="E4468" i="1"/>
  <c r="B4465" i="8" s="1"/>
  <c r="F4465" i="8" s="1"/>
  <c r="E4467" i="1"/>
  <c r="B4464" i="8" s="1"/>
  <c r="F4464" i="8" s="1"/>
  <c r="E4466" i="1"/>
  <c r="B4463" i="8" s="1"/>
  <c r="F4463" i="8" s="1"/>
  <c r="E4465" i="1"/>
  <c r="B4462" i="8" s="1"/>
  <c r="F4462" i="8" s="1"/>
  <c r="E4464" i="1"/>
  <c r="B4461" i="8" s="1"/>
  <c r="F4461" i="8" s="1"/>
  <c r="E4463" i="1"/>
  <c r="B4460" i="8" s="1"/>
  <c r="F4460" i="8" s="1"/>
  <c r="E4462" i="1"/>
  <c r="B4459" i="8" s="1"/>
  <c r="F4459" i="8" s="1"/>
  <c r="E4461" i="1"/>
  <c r="B4458" i="8" s="1"/>
  <c r="F4458" i="8" s="1"/>
  <c r="E4460" i="1"/>
  <c r="B4457" i="8" s="1"/>
  <c r="F4457" i="8" s="1"/>
  <c r="E4459" i="1"/>
  <c r="B4456" i="8" s="1"/>
  <c r="F4456" i="8" s="1"/>
  <c r="E4458" i="1"/>
  <c r="B4455" i="8" s="1"/>
  <c r="F4455" i="8" s="1"/>
  <c r="E4457" i="1"/>
  <c r="B4454" i="8" s="1"/>
  <c r="F4454" i="8" s="1"/>
  <c r="E4456" i="1"/>
  <c r="B4453" i="8" s="1"/>
  <c r="F4453" i="8" s="1"/>
  <c r="E4455" i="1"/>
  <c r="B4452" i="8" s="1"/>
  <c r="F4452" i="8" s="1"/>
  <c r="E4454" i="1"/>
  <c r="B4451" i="8" s="1"/>
  <c r="F4451" i="8" s="1"/>
  <c r="E4453" i="1"/>
  <c r="B4450" i="8" s="1"/>
  <c r="F4450" i="8" s="1"/>
  <c r="E4452" i="1"/>
  <c r="B4449" i="8" s="1"/>
  <c r="F4449" i="8" s="1"/>
  <c r="E4451" i="1"/>
  <c r="B4448" i="8" s="1"/>
  <c r="F4448" i="8" s="1"/>
  <c r="E4450" i="1"/>
  <c r="B4447" i="8" s="1"/>
  <c r="F4447" i="8" s="1"/>
  <c r="E4449" i="1"/>
  <c r="B4446" i="8" s="1"/>
  <c r="F4446" i="8" s="1"/>
  <c r="E4448" i="1"/>
  <c r="B4445" i="8" s="1"/>
  <c r="F4445" i="8" s="1"/>
  <c r="E4447" i="1"/>
  <c r="B4444" i="8" s="1"/>
  <c r="F4444" i="8" s="1"/>
  <c r="E4446" i="1"/>
  <c r="B4443" i="8" s="1"/>
  <c r="F4443" i="8" s="1"/>
  <c r="E4445" i="1"/>
  <c r="B4442" i="8" s="1"/>
  <c r="F4442" i="8" s="1"/>
  <c r="E4444" i="1"/>
  <c r="B4441" i="8" s="1"/>
  <c r="F4441" i="8" s="1"/>
  <c r="E4443" i="1"/>
  <c r="B4440" i="8" s="1"/>
  <c r="F4440" i="8" s="1"/>
  <c r="E4442" i="1"/>
  <c r="B4439" i="8" s="1"/>
  <c r="F4439" i="8" s="1"/>
  <c r="E4441" i="1"/>
  <c r="B4438" i="8" s="1"/>
  <c r="F4438" i="8" s="1"/>
  <c r="E4440" i="1"/>
  <c r="B4437" i="8" s="1"/>
  <c r="F4437" i="8" s="1"/>
  <c r="E4439" i="1"/>
  <c r="B4436" i="8" s="1"/>
  <c r="F4436" i="8" s="1"/>
  <c r="E4438" i="1"/>
  <c r="B4435" i="8" s="1"/>
  <c r="F4435" i="8" s="1"/>
  <c r="E4437" i="1"/>
  <c r="B4434" i="8" s="1"/>
  <c r="F4434" i="8" s="1"/>
  <c r="E4436" i="1"/>
  <c r="B4433" i="8" s="1"/>
  <c r="F4433" i="8" s="1"/>
  <c r="E4435" i="1"/>
  <c r="E4434" i="1"/>
  <c r="B4431" i="8" s="1"/>
  <c r="F4431" i="8" s="1"/>
  <c r="E4433" i="1"/>
  <c r="E4432" i="1"/>
  <c r="B4429" i="8" s="1"/>
  <c r="F4429" i="8" s="1"/>
  <c r="E4431" i="1"/>
  <c r="E4430" i="1"/>
  <c r="B4427" i="8" s="1"/>
  <c r="F4427" i="8" s="1"/>
  <c r="E4429" i="1"/>
  <c r="E4428" i="1"/>
  <c r="B4425" i="8" s="1"/>
  <c r="F4425" i="8" s="1"/>
  <c r="E4427" i="1"/>
  <c r="E4426" i="1"/>
  <c r="B4423" i="8" s="1"/>
  <c r="F4423" i="8" s="1"/>
  <c r="E4425" i="1"/>
  <c r="E4424" i="1"/>
  <c r="B4421" i="8" s="1"/>
  <c r="F4421" i="8" s="1"/>
  <c r="E4423" i="1"/>
  <c r="E4422" i="1"/>
  <c r="B4419" i="8" s="1"/>
  <c r="F4419" i="8" s="1"/>
  <c r="E4421" i="1"/>
  <c r="E4420" i="1"/>
  <c r="B4417" i="8" s="1"/>
  <c r="F4417" i="8" s="1"/>
  <c r="E4419" i="1"/>
  <c r="E4418" i="1"/>
  <c r="B4415" i="8" s="1"/>
  <c r="F4415" i="8" s="1"/>
  <c r="E4417" i="1"/>
  <c r="E4416" i="1"/>
  <c r="B4413" i="8" s="1"/>
  <c r="F4413" i="8" s="1"/>
  <c r="E4415" i="1"/>
  <c r="E4414" i="1"/>
  <c r="B4411" i="8" s="1"/>
  <c r="F4411" i="8" s="1"/>
  <c r="E4413" i="1"/>
  <c r="E4412" i="1"/>
  <c r="B4409" i="8" s="1"/>
  <c r="F4409" i="8" s="1"/>
  <c r="E4411" i="1"/>
  <c r="E4410" i="1"/>
  <c r="B4407" i="8" s="1"/>
  <c r="F4407" i="8" s="1"/>
  <c r="E4409" i="1"/>
  <c r="E4408" i="1"/>
  <c r="B4405" i="8" s="1"/>
  <c r="F4405" i="8" s="1"/>
  <c r="E4407" i="1"/>
  <c r="E4406" i="1"/>
  <c r="B4403" i="8" s="1"/>
  <c r="F4403" i="8" s="1"/>
  <c r="E4405" i="1"/>
  <c r="E4404" i="1"/>
  <c r="B4401" i="8" s="1"/>
  <c r="F4401" i="8" s="1"/>
  <c r="E4403" i="1"/>
  <c r="E4402" i="1"/>
  <c r="B4399" i="8" s="1"/>
  <c r="F4399" i="8" s="1"/>
  <c r="E4401" i="1"/>
  <c r="E4400" i="1"/>
  <c r="B4397" i="8" s="1"/>
  <c r="F4397" i="8" s="1"/>
  <c r="E4399" i="1"/>
  <c r="E4398" i="1"/>
  <c r="B4395" i="8" s="1"/>
  <c r="F4395" i="8" s="1"/>
  <c r="E4397" i="1"/>
  <c r="E4396" i="1"/>
  <c r="B4393" i="8" s="1"/>
  <c r="F4393" i="8" s="1"/>
  <c r="E4395" i="1"/>
  <c r="E4394" i="1"/>
  <c r="B4391" i="8" s="1"/>
  <c r="F4391" i="8" s="1"/>
  <c r="E4393" i="1"/>
  <c r="E4392" i="1"/>
  <c r="B4389" i="8" s="1"/>
  <c r="F4389" i="8" s="1"/>
  <c r="E4391" i="1"/>
  <c r="E4390" i="1"/>
  <c r="B4387" i="8" s="1"/>
  <c r="F4387" i="8" s="1"/>
  <c r="E4389" i="1"/>
  <c r="E4388" i="1"/>
  <c r="B4385" i="8" s="1"/>
  <c r="F4385" i="8" s="1"/>
  <c r="E4387" i="1"/>
  <c r="E4386" i="1"/>
  <c r="B4383" i="8" s="1"/>
  <c r="F4383" i="8" s="1"/>
  <c r="E4385" i="1"/>
  <c r="E4384" i="1"/>
  <c r="B4381" i="8" s="1"/>
  <c r="F4381" i="8" s="1"/>
  <c r="E4383" i="1"/>
  <c r="E4382" i="1"/>
  <c r="B4379" i="8" s="1"/>
  <c r="F4379" i="8" s="1"/>
  <c r="E4381" i="1"/>
  <c r="E4380" i="1"/>
  <c r="B4377" i="8" s="1"/>
  <c r="F4377" i="8" s="1"/>
  <c r="E4379" i="1"/>
  <c r="E4378" i="1"/>
  <c r="B4375" i="8" s="1"/>
  <c r="F4375" i="8" s="1"/>
  <c r="E4377" i="1"/>
  <c r="E4376" i="1"/>
  <c r="B4373" i="8" s="1"/>
  <c r="F4373" i="8" s="1"/>
  <c r="E4375" i="1"/>
  <c r="E4374" i="1"/>
  <c r="B4371" i="8" s="1"/>
  <c r="F4371" i="8" s="1"/>
  <c r="E4373" i="1"/>
  <c r="E4372" i="1"/>
  <c r="B4369" i="8" s="1"/>
  <c r="F4369" i="8" s="1"/>
  <c r="E4371" i="1"/>
  <c r="E4370" i="1"/>
  <c r="B4367" i="8" s="1"/>
  <c r="F4367" i="8" s="1"/>
  <c r="E4369" i="1"/>
  <c r="E4368" i="1"/>
  <c r="B4365" i="8" s="1"/>
  <c r="F4365" i="8" s="1"/>
  <c r="E4367" i="1"/>
  <c r="E4366" i="1"/>
  <c r="B4363" i="8" s="1"/>
  <c r="F4363" i="8" s="1"/>
  <c r="E4365" i="1"/>
  <c r="E4364" i="1"/>
  <c r="B4361" i="8" s="1"/>
  <c r="F4361" i="8" s="1"/>
  <c r="E4363" i="1"/>
  <c r="E4362" i="1"/>
  <c r="B4359" i="8" s="1"/>
  <c r="F4359" i="8" s="1"/>
  <c r="E4361" i="1"/>
  <c r="E4360" i="1"/>
  <c r="B4357" i="8" s="1"/>
  <c r="F4357" i="8" s="1"/>
  <c r="E4359" i="1"/>
  <c r="E4358" i="1"/>
  <c r="B4355" i="8" s="1"/>
  <c r="F4355" i="8" s="1"/>
  <c r="E4357" i="1"/>
  <c r="E4356" i="1"/>
  <c r="B4353" i="8" s="1"/>
  <c r="F4353" i="8" s="1"/>
  <c r="E4355" i="1"/>
  <c r="E4354" i="1"/>
  <c r="B4351" i="8" s="1"/>
  <c r="F4351" i="8" s="1"/>
  <c r="E4353" i="1"/>
  <c r="E4352" i="1"/>
  <c r="B4349" i="8" s="1"/>
  <c r="F4349" i="8" s="1"/>
  <c r="E4351" i="1"/>
  <c r="E4350" i="1"/>
  <c r="B4347" i="8" s="1"/>
  <c r="F4347" i="8" s="1"/>
  <c r="E4349" i="1"/>
  <c r="E4348" i="1"/>
  <c r="B4345" i="8" s="1"/>
  <c r="F4345" i="8" s="1"/>
  <c r="E4347" i="1"/>
  <c r="E4346" i="1"/>
  <c r="B4343" i="8" s="1"/>
  <c r="F4343" i="8" s="1"/>
  <c r="E4345" i="1"/>
  <c r="E4344" i="1"/>
  <c r="B4341" i="8" s="1"/>
  <c r="F4341" i="8" s="1"/>
  <c r="E4343" i="1"/>
  <c r="E4342" i="1"/>
  <c r="B4339" i="8" s="1"/>
  <c r="F4339" i="8" s="1"/>
  <c r="E4341" i="1"/>
  <c r="E4340" i="1"/>
  <c r="B4337" i="8" s="1"/>
  <c r="F4337" i="8" s="1"/>
  <c r="E4339" i="1"/>
  <c r="E4338" i="1"/>
  <c r="B4335" i="8" s="1"/>
  <c r="F4335" i="8" s="1"/>
  <c r="E4337" i="1"/>
  <c r="E4336" i="1"/>
  <c r="B4333" i="8" s="1"/>
  <c r="F4333" i="8" s="1"/>
  <c r="E4335" i="1"/>
  <c r="E4334" i="1"/>
  <c r="B4331" i="8" s="1"/>
  <c r="F4331" i="8" s="1"/>
  <c r="E4333" i="1"/>
  <c r="B4330" i="8" s="1"/>
  <c r="F4330" i="8" s="1"/>
  <c r="E4332" i="1"/>
  <c r="B4329" i="8" s="1"/>
  <c r="F4329" i="8" s="1"/>
  <c r="E4331" i="1"/>
  <c r="B4328" i="8" s="1"/>
  <c r="F4328" i="8" s="1"/>
  <c r="E4330" i="1"/>
  <c r="B4327" i="8" s="1"/>
  <c r="F4327" i="8" s="1"/>
  <c r="E4329" i="1"/>
  <c r="B4326" i="8" s="1"/>
  <c r="F4326" i="8" s="1"/>
  <c r="E4328" i="1"/>
  <c r="B4325" i="8" s="1"/>
  <c r="F4325" i="8" s="1"/>
  <c r="E4327" i="1"/>
  <c r="B4324" i="8" s="1"/>
  <c r="F4324" i="8" s="1"/>
  <c r="E4326" i="1"/>
  <c r="B4323" i="8" s="1"/>
  <c r="F4323" i="8" s="1"/>
  <c r="E4325" i="1"/>
  <c r="B4322" i="8" s="1"/>
  <c r="F4322" i="8" s="1"/>
  <c r="E4324" i="1"/>
  <c r="B4321" i="8" s="1"/>
  <c r="F4321" i="8" s="1"/>
  <c r="E4323" i="1"/>
  <c r="B4320" i="8" s="1"/>
  <c r="F4320" i="8" s="1"/>
  <c r="E4322" i="1"/>
  <c r="B4319" i="8" s="1"/>
  <c r="F4319" i="8" s="1"/>
  <c r="E4321" i="1"/>
  <c r="E4320" i="1"/>
  <c r="B4317" i="8" s="1"/>
  <c r="F4317" i="8" s="1"/>
  <c r="E4319" i="1"/>
  <c r="E4318" i="1"/>
  <c r="B4315" i="8" s="1"/>
  <c r="F4315" i="8" s="1"/>
  <c r="E4317" i="1"/>
  <c r="E4316" i="1"/>
  <c r="B4313" i="8" s="1"/>
  <c r="F4313" i="8" s="1"/>
  <c r="E4315" i="1"/>
  <c r="E4314" i="1"/>
  <c r="B4311" i="8" s="1"/>
  <c r="F4311" i="8" s="1"/>
  <c r="E4313" i="1"/>
  <c r="B4310" i="8" s="1"/>
  <c r="F4310" i="8" s="1"/>
  <c r="E4312" i="1"/>
  <c r="B4309" i="8" s="1"/>
  <c r="F4309" i="8" s="1"/>
  <c r="E4311" i="1"/>
  <c r="B4308" i="8" s="1"/>
  <c r="F4308" i="8" s="1"/>
  <c r="E4310" i="1"/>
  <c r="B4307" i="8" s="1"/>
  <c r="F4307" i="8" s="1"/>
  <c r="E4309" i="1"/>
  <c r="B4306" i="8" s="1"/>
  <c r="F4306" i="8" s="1"/>
  <c r="E4308" i="1"/>
  <c r="B4305" i="8" s="1"/>
  <c r="F4305" i="8" s="1"/>
  <c r="E4307" i="1"/>
  <c r="B4304" i="8" s="1"/>
  <c r="F4304" i="8" s="1"/>
  <c r="E4306" i="1"/>
  <c r="B4303" i="8" s="1"/>
  <c r="F4303" i="8" s="1"/>
  <c r="E4305" i="1"/>
  <c r="B4302" i="8" s="1"/>
  <c r="F4302" i="8" s="1"/>
  <c r="E4304" i="1"/>
  <c r="B4301" i="8" s="1"/>
  <c r="F4301" i="8" s="1"/>
  <c r="E4303" i="1"/>
  <c r="B4300" i="8" s="1"/>
  <c r="F4300" i="8" s="1"/>
  <c r="E4302" i="1"/>
  <c r="B4299" i="8" s="1"/>
  <c r="F4299" i="8" s="1"/>
  <c r="E4301" i="1"/>
  <c r="B4298" i="8" s="1"/>
  <c r="F4298" i="8" s="1"/>
  <c r="E4300" i="1"/>
  <c r="B4297" i="8" s="1"/>
  <c r="F4297" i="8" s="1"/>
  <c r="E4299" i="1"/>
  <c r="E4298" i="1"/>
  <c r="B4295" i="8" s="1"/>
  <c r="F4295" i="8" s="1"/>
  <c r="E4297" i="1"/>
  <c r="B4294" i="8" s="1"/>
  <c r="F4294" i="8" s="1"/>
  <c r="E4296" i="1"/>
  <c r="B4293" i="8" s="1"/>
  <c r="F4293" i="8" s="1"/>
  <c r="E4295" i="1"/>
  <c r="E4294" i="1"/>
  <c r="B4291" i="8" s="1"/>
  <c r="F4291" i="8" s="1"/>
  <c r="E4293" i="1"/>
  <c r="B4290" i="8" s="1"/>
  <c r="F4290" i="8" s="1"/>
  <c r="E4292" i="1"/>
  <c r="B4289" i="8" s="1"/>
  <c r="F4289" i="8" s="1"/>
  <c r="E4291" i="1"/>
  <c r="B4288" i="8" s="1"/>
  <c r="F4288" i="8" s="1"/>
  <c r="E4290" i="1"/>
  <c r="B4287" i="8" s="1"/>
  <c r="F4287" i="8" s="1"/>
  <c r="E4289" i="1"/>
  <c r="B4286" i="8" s="1"/>
  <c r="F4286" i="8" s="1"/>
  <c r="E4288" i="1"/>
  <c r="E4287" i="1"/>
  <c r="B4284" i="8" s="1"/>
  <c r="F4284" i="8" s="1"/>
  <c r="E4286" i="1"/>
  <c r="B4283" i="8" s="1"/>
  <c r="F4283" i="8" s="1"/>
  <c r="E4285" i="1"/>
  <c r="B4282" i="8" s="1"/>
  <c r="F4282" i="8" s="1"/>
  <c r="E4284" i="1"/>
  <c r="E4283" i="1"/>
  <c r="B4280" i="8" s="1"/>
  <c r="F4280" i="8" s="1"/>
  <c r="E4282" i="1"/>
  <c r="B4279" i="8" s="1"/>
  <c r="F4279" i="8" s="1"/>
  <c r="E4281" i="1"/>
  <c r="B4278" i="8" s="1"/>
  <c r="F4278" i="8" s="1"/>
  <c r="E4280" i="1"/>
  <c r="B4277" i="8" s="1"/>
  <c r="F4277" i="8" s="1"/>
  <c r="E4279" i="1"/>
  <c r="B4276" i="8" s="1"/>
  <c r="F4276" i="8" s="1"/>
  <c r="E4278" i="1"/>
  <c r="B4275" i="8" s="1"/>
  <c r="F4275" i="8" s="1"/>
  <c r="E4277" i="1"/>
  <c r="B4274" i="8" s="1"/>
  <c r="F4274" i="8" s="1"/>
  <c r="E4276" i="1"/>
  <c r="B4273" i="8" s="1"/>
  <c r="F4273" i="8" s="1"/>
  <c r="E4275" i="1"/>
  <c r="E4274" i="1"/>
  <c r="B4271" i="8" s="1"/>
  <c r="F4271" i="8" s="1"/>
  <c r="E4273" i="1"/>
  <c r="B4270" i="8" s="1"/>
  <c r="F4270" i="8" s="1"/>
  <c r="E4272" i="1"/>
  <c r="B4269" i="8" s="1"/>
  <c r="F4269" i="8" s="1"/>
  <c r="E4271" i="1"/>
  <c r="B4268" i="8" s="1"/>
  <c r="F4268" i="8" s="1"/>
  <c r="E4270" i="1"/>
  <c r="B4267" i="8" s="1"/>
  <c r="F4267" i="8" s="1"/>
  <c r="E4269" i="1"/>
  <c r="B4266" i="8" s="1"/>
  <c r="F4266" i="8" s="1"/>
  <c r="E4268" i="1"/>
  <c r="B4265" i="8" s="1"/>
  <c r="F4265" i="8" s="1"/>
  <c r="E4267" i="1"/>
  <c r="B4264" i="8" s="1"/>
  <c r="F4264" i="8" s="1"/>
  <c r="E4266" i="1"/>
  <c r="B4263" i="8" s="1"/>
  <c r="F4263" i="8" s="1"/>
  <c r="E4265" i="1"/>
  <c r="B4262" i="8" s="1"/>
  <c r="F4262" i="8" s="1"/>
  <c r="E4264" i="1"/>
  <c r="B4261" i="8" s="1"/>
  <c r="F4261" i="8" s="1"/>
  <c r="E4263" i="1"/>
  <c r="B4260" i="8" s="1"/>
  <c r="F4260" i="8" s="1"/>
  <c r="E4262" i="1"/>
  <c r="B4259" i="8" s="1"/>
  <c r="F4259" i="8" s="1"/>
  <c r="E4261" i="1"/>
  <c r="B4258" i="8" s="1"/>
  <c r="F4258" i="8" s="1"/>
  <c r="E4260" i="1"/>
  <c r="B4257" i="8" s="1"/>
  <c r="F4257" i="8" s="1"/>
  <c r="E4259" i="1"/>
  <c r="B4256" i="8" s="1"/>
  <c r="F4256" i="8" s="1"/>
  <c r="E4258" i="1"/>
  <c r="B4255" i="8" s="1"/>
  <c r="F4255" i="8" s="1"/>
  <c r="E4257" i="1"/>
  <c r="E4256" i="1"/>
  <c r="B4253" i="8" s="1"/>
  <c r="F4253" i="8" s="1"/>
  <c r="E4255" i="1"/>
  <c r="E4254" i="1"/>
  <c r="B4251" i="8" s="1"/>
  <c r="F4251" i="8" s="1"/>
  <c r="E4253" i="1"/>
  <c r="E4252" i="1"/>
  <c r="B4249" i="8" s="1"/>
  <c r="F4249" i="8" s="1"/>
  <c r="E4251" i="1"/>
  <c r="E4250" i="1"/>
  <c r="B4247" i="8" s="1"/>
  <c r="F4247" i="8" s="1"/>
  <c r="E4249" i="1"/>
  <c r="E4248" i="1"/>
  <c r="B4245" i="8" s="1"/>
  <c r="F4245" i="8" s="1"/>
  <c r="E4247" i="1"/>
  <c r="E4246" i="1"/>
  <c r="B4243" i="8" s="1"/>
  <c r="F4243" i="8" s="1"/>
  <c r="E4245" i="1"/>
  <c r="E4244" i="1"/>
  <c r="E4243" i="1"/>
  <c r="E4242" i="1"/>
  <c r="E4241" i="1"/>
  <c r="B4238" i="8" s="1"/>
  <c r="F4238" i="8" s="1"/>
  <c r="E4240" i="1"/>
  <c r="B4237" i="8" s="1"/>
  <c r="F4237" i="8" s="1"/>
  <c r="E4239" i="1"/>
  <c r="B4236" i="8" s="1"/>
  <c r="F4236" i="8" s="1"/>
  <c r="E4238" i="1"/>
  <c r="E4237" i="1"/>
  <c r="B4234" i="8" s="1"/>
  <c r="F4234" i="8" s="1"/>
  <c r="E4236" i="1"/>
  <c r="E4235" i="1"/>
  <c r="B4232" i="8" s="1"/>
  <c r="F4232" i="8" s="1"/>
  <c r="E4234" i="1"/>
  <c r="E4233" i="1"/>
  <c r="E4232" i="1"/>
  <c r="B4229" i="8" s="1"/>
  <c r="F4229" i="8" s="1"/>
  <c r="E4231" i="1"/>
  <c r="E4230" i="1"/>
  <c r="B4227" i="8" s="1"/>
  <c r="F4227" i="8" s="1"/>
  <c r="E4229" i="1"/>
  <c r="B4226" i="8" s="1"/>
  <c r="F4226" i="8" s="1"/>
  <c r="E4228" i="1"/>
  <c r="E4227" i="1"/>
  <c r="E4226" i="1"/>
  <c r="B4223" i="8" s="1"/>
  <c r="F4223" i="8" s="1"/>
  <c r="E4225" i="1"/>
  <c r="E4224" i="1"/>
  <c r="E4223" i="1"/>
  <c r="B4220" i="8" s="1"/>
  <c r="F4220" i="8" s="1"/>
  <c r="E4222" i="1"/>
  <c r="E4221" i="1"/>
  <c r="B4218" i="8" s="1"/>
  <c r="F4218" i="8" s="1"/>
  <c r="E4220" i="1"/>
  <c r="E4219" i="1"/>
  <c r="B4216" i="8" s="1"/>
  <c r="F4216" i="8" s="1"/>
  <c r="E4218" i="1"/>
  <c r="E4217" i="1"/>
  <c r="E4216" i="1"/>
  <c r="E4215" i="1"/>
  <c r="B4212" i="8" s="1"/>
  <c r="F4212" i="8" s="1"/>
  <c r="E4214" i="1"/>
  <c r="B4211" i="8" s="1"/>
  <c r="F4211" i="8" s="1"/>
  <c r="E4213" i="1"/>
  <c r="E4212" i="1"/>
  <c r="B4209" i="8" s="1"/>
  <c r="F4209" i="8" s="1"/>
  <c r="E4211" i="1"/>
  <c r="E4210" i="1"/>
  <c r="B4207" i="8" s="1"/>
  <c r="F4207" i="8" s="1"/>
  <c r="E4209" i="1"/>
  <c r="E4208" i="1"/>
  <c r="B4205" i="8" s="1"/>
  <c r="F4205" i="8" s="1"/>
  <c r="E4207" i="1"/>
  <c r="E4206" i="1"/>
  <c r="B4203" i="8" s="1"/>
  <c r="F4203" i="8" s="1"/>
  <c r="E4205" i="1"/>
  <c r="B4202" i="8" s="1"/>
  <c r="F4202" i="8" s="1"/>
  <c r="E4204" i="1"/>
  <c r="B4201" i="8" s="1"/>
  <c r="F4201" i="8" s="1"/>
  <c r="E4203" i="1"/>
  <c r="E4202" i="1"/>
  <c r="B4199" i="8" s="1"/>
  <c r="F4199" i="8" s="1"/>
  <c r="E4201" i="1"/>
  <c r="E4200" i="1"/>
  <c r="B4197" i="8" s="1"/>
  <c r="F4197" i="8" s="1"/>
  <c r="E4199" i="1"/>
  <c r="B4196" i="8" s="1"/>
  <c r="F4196" i="8" s="1"/>
  <c r="E4198" i="1"/>
  <c r="B4195" i="8" s="1"/>
  <c r="F4195" i="8" s="1"/>
  <c r="E4197" i="1"/>
  <c r="B4194" i="8" s="1"/>
  <c r="F4194" i="8" s="1"/>
  <c r="E4196" i="1"/>
  <c r="B4193" i="8" s="1"/>
  <c r="F4193" i="8" s="1"/>
  <c r="E4195" i="1"/>
  <c r="B4192" i="8" s="1"/>
  <c r="F4192" i="8" s="1"/>
  <c r="E4194" i="1"/>
  <c r="B4191" i="8" s="1"/>
  <c r="F4191" i="8" s="1"/>
  <c r="E4193" i="1"/>
  <c r="E4192" i="1"/>
  <c r="B4189" i="8" s="1"/>
  <c r="F4189" i="8" s="1"/>
  <c r="E4191" i="1"/>
  <c r="E4190" i="1"/>
  <c r="B4187" i="8" s="1"/>
  <c r="F4187" i="8" s="1"/>
  <c r="E4189" i="1"/>
  <c r="E4188" i="1"/>
  <c r="B4185" i="8" s="1"/>
  <c r="F4185" i="8" s="1"/>
  <c r="E4187" i="1"/>
  <c r="E4186" i="1"/>
  <c r="B4183" i="8" s="1"/>
  <c r="F4183" i="8" s="1"/>
  <c r="E4185" i="1"/>
  <c r="E4184" i="1"/>
  <c r="E4183" i="1"/>
  <c r="E4182" i="1"/>
  <c r="B4179" i="8" s="1"/>
  <c r="F4179" i="8" s="1"/>
  <c r="E4181" i="1"/>
  <c r="B4178" i="8" s="1"/>
  <c r="F4178" i="8" s="1"/>
  <c r="E4180" i="1"/>
  <c r="B4177" i="8" s="1"/>
  <c r="F4177" i="8" s="1"/>
  <c r="E4179" i="1"/>
  <c r="B4176" i="8" s="1"/>
  <c r="F4176" i="8" s="1"/>
  <c r="E4178" i="1"/>
  <c r="E4177" i="1"/>
  <c r="B4174" i="8" s="1"/>
  <c r="F4174" i="8" s="1"/>
  <c r="E4176" i="1"/>
  <c r="B4173" i="8" s="1"/>
  <c r="F4173" i="8" s="1"/>
  <c r="E4175" i="1"/>
  <c r="B4172" i="8" s="1"/>
  <c r="F4172" i="8" s="1"/>
  <c r="E4174" i="1"/>
  <c r="B4171" i="8" s="1"/>
  <c r="F4171" i="8" s="1"/>
  <c r="E4173" i="1"/>
  <c r="B4170" i="8" s="1"/>
  <c r="F4170" i="8" s="1"/>
  <c r="E4172" i="1"/>
  <c r="E4171" i="1"/>
  <c r="B4168" i="8" s="1"/>
  <c r="F4168" i="8" s="1"/>
  <c r="E4170" i="1"/>
  <c r="E4169" i="1"/>
  <c r="E4168" i="1"/>
  <c r="B4165" i="8" s="1"/>
  <c r="F4165" i="8" s="1"/>
  <c r="E4167" i="1"/>
  <c r="B4164" i="8" s="1"/>
  <c r="F4164" i="8" s="1"/>
  <c r="E4166" i="1"/>
  <c r="B4163" i="8" s="1"/>
  <c r="F4163" i="8" s="1"/>
  <c r="E4165" i="1"/>
  <c r="B4162" i="8" s="1"/>
  <c r="F4162" i="8" s="1"/>
  <c r="E4164" i="1"/>
  <c r="B4161" i="8" s="1"/>
  <c r="F4161" i="8" s="1"/>
  <c r="E4163" i="1"/>
  <c r="B4160" i="8" s="1"/>
  <c r="F4160" i="8" s="1"/>
  <c r="E4162" i="1"/>
  <c r="B4159" i="8" s="1"/>
  <c r="F4159" i="8" s="1"/>
  <c r="E4161" i="1"/>
  <c r="B4158" i="8" s="1"/>
  <c r="F4158" i="8" s="1"/>
  <c r="E4160" i="1"/>
  <c r="B4157" i="8" s="1"/>
  <c r="F4157" i="8" s="1"/>
  <c r="E4159" i="1"/>
  <c r="B4156" i="8" s="1"/>
  <c r="F4156" i="8" s="1"/>
  <c r="E4158" i="1"/>
  <c r="B4155" i="8" s="1"/>
  <c r="F4155" i="8" s="1"/>
  <c r="E4157" i="1"/>
  <c r="B4154" i="8" s="1"/>
  <c r="F4154" i="8" s="1"/>
  <c r="E4156" i="1"/>
  <c r="B4153" i="8" s="1"/>
  <c r="F4153" i="8" s="1"/>
  <c r="E4155" i="1"/>
  <c r="B4152" i="8" s="1"/>
  <c r="F4152" i="8" s="1"/>
  <c r="E4154" i="1"/>
  <c r="B4151" i="8" s="1"/>
  <c r="F4151" i="8" s="1"/>
  <c r="E4153" i="1"/>
  <c r="E4152" i="1"/>
  <c r="B4149" i="8" s="1"/>
  <c r="F4149" i="8" s="1"/>
  <c r="E4151" i="1"/>
  <c r="B4148" i="8" s="1"/>
  <c r="F4148" i="8" s="1"/>
  <c r="E4150" i="1"/>
  <c r="B4147" i="8" s="1"/>
  <c r="F4147" i="8" s="1"/>
  <c r="E4149" i="1"/>
  <c r="B4146" i="8" s="1"/>
  <c r="F4146" i="8" s="1"/>
  <c r="E4148" i="1"/>
  <c r="B4145" i="8" s="1"/>
  <c r="F4145" i="8" s="1"/>
  <c r="E4147" i="1"/>
  <c r="B4144" i="8" s="1"/>
  <c r="F4144" i="8" s="1"/>
  <c r="E4146" i="1"/>
  <c r="B4143" i="8" s="1"/>
  <c r="F4143" i="8" s="1"/>
  <c r="E4145" i="1"/>
  <c r="B4142" i="8" s="1"/>
  <c r="F4142" i="8" s="1"/>
  <c r="E4144" i="1"/>
  <c r="B4141" i="8" s="1"/>
  <c r="F4141" i="8" s="1"/>
  <c r="E4143" i="1"/>
  <c r="B4140" i="8" s="1"/>
  <c r="F4140" i="8" s="1"/>
  <c r="E4142" i="1"/>
  <c r="B4139" i="8" s="1"/>
  <c r="F4139" i="8" s="1"/>
  <c r="E4141" i="1"/>
  <c r="E4140" i="1"/>
  <c r="B4137" i="8" s="1"/>
  <c r="F4137" i="8" s="1"/>
  <c r="E4139" i="1"/>
  <c r="E4138" i="1"/>
  <c r="B4135" i="8" s="1"/>
  <c r="F4135" i="8" s="1"/>
  <c r="E4137" i="1"/>
  <c r="E4136" i="1"/>
  <c r="B4133" i="8" s="1"/>
  <c r="F4133" i="8" s="1"/>
  <c r="E4135" i="1"/>
  <c r="B4132" i="8" s="1"/>
  <c r="F4132" i="8" s="1"/>
  <c r="E4134" i="1"/>
  <c r="B4131" i="8" s="1"/>
  <c r="F4131" i="8" s="1"/>
  <c r="E4133" i="1"/>
  <c r="B4130" i="8" s="1"/>
  <c r="F4130" i="8" s="1"/>
  <c r="E4132" i="1"/>
  <c r="E4131" i="1"/>
  <c r="B4128" i="8" s="1"/>
  <c r="F4128" i="8" s="1"/>
  <c r="E4130" i="1"/>
  <c r="E4129" i="1"/>
  <c r="B4126" i="8" s="1"/>
  <c r="F4126" i="8" s="1"/>
  <c r="E4128" i="1"/>
  <c r="B4125" i="8" s="1"/>
  <c r="F4125" i="8" s="1"/>
  <c r="E4127" i="1"/>
  <c r="B4124" i="8" s="1"/>
  <c r="F4124" i="8" s="1"/>
  <c r="E4126" i="1"/>
  <c r="E4125" i="1"/>
  <c r="B4122" i="8" s="1"/>
  <c r="F4122" i="8" s="1"/>
  <c r="E4124" i="1"/>
  <c r="E4123" i="1"/>
  <c r="B4120" i="8" s="1"/>
  <c r="F4120" i="8" s="1"/>
  <c r="E4122" i="1"/>
  <c r="B4119" i="8" s="1"/>
  <c r="F4119" i="8" s="1"/>
  <c r="E4121" i="1"/>
  <c r="E4120" i="1"/>
  <c r="B4117" i="8" s="1"/>
  <c r="F4117" i="8" s="1"/>
  <c r="E4119" i="1"/>
  <c r="E4118" i="1"/>
  <c r="B4115" i="8" s="1"/>
  <c r="F4115" i="8" s="1"/>
  <c r="E4117" i="1"/>
  <c r="E4116" i="1"/>
  <c r="B4113" i="8" s="1"/>
  <c r="F4113" i="8" s="1"/>
  <c r="E4115" i="1"/>
  <c r="E4114" i="1"/>
  <c r="B4111" i="8" s="1"/>
  <c r="F4111" i="8" s="1"/>
  <c r="E4113" i="1"/>
  <c r="E4112" i="1"/>
  <c r="B4109" i="8" s="1"/>
  <c r="F4109" i="8" s="1"/>
  <c r="E4111" i="1"/>
  <c r="E4110" i="1"/>
  <c r="B4107" i="8" s="1"/>
  <c r="F4107" i="8" s="1"/>
  <c r="E4109" i="1"/>
  <c r="E4108" i="1"/>
  <c r="B4105" i="8" s="1"/>
  <c r="F4105" i="8" s="1"/>
  <c r="E4107" i="1"/>
  <c r="E4106" i="1"/>
  <c r="B4103" i="8" s="1"/>
  <c r="F4103" i="8" s="1"/>
  <c r="E4105" i="1"/>
  <c r="E4104" i="1"/>
  <c r="E4103" i="1"/>
  <c r="B4100" i="8" s="1"/>
  <c r="F4100" i="8" s="1"/>
  <c r="E4102" i="1"/>
  <c r="E4101" i="1"/>
  <c r="B4098" i="8" s="1"/>
  <c r="F4098" i="8" s="1"/>
  <c r="E4100" i="1"/>
  <c r="E4099" i="1"/>
  <c r="B4096" i="8" s="1"/>
  <c r="F4096" i="8" s="1"/>
  <c r="E4098" i="1"/>
  <c r="E4097" i="1"/>
  <c r="E4096" i="1"/>
  <c r="B4093" i="8" s="1"/>
  <c r="F4093" i="8" s="1"/>
  <c r="E4095" i="1"/>
  <c r="B4092" i="8" s="1"/>
  <c r="F4092" i="8" s="1"/>
  <c r="E4094" i="1"/>
  <c r="B4091" i="8" s="1"/>
  <c r="F4091" i="8" s="1"/>
  <c r="E4093" i="1"/>
  <c r="B4090" i="8" s="1"/>
  <c r="F4090" i="8" s="1"/>
  <c r="E4092" i="1"/>
  <c r="B4089" i="8" s="1"/>
  <c r="F4089" i="8" s="1"/>
  <c r="E4091" i="1"/>
  <c r="B4088" i="8" s="1"/>
  <c r="F4088" i="8" s="1"/>
  <c r="E4090" i="1"/>
  <c r="B4087" i="8" s="1"/>
  <c r="F4087" i="8" s="1"/>
  <c r="E4089" i="1"/>
  <c r="E4088" i="1"/>
  <c r="E4087" i="1"/>
  <c r="E4086" i="1"/>
  <c r="E4085" i="1"/>
  <c r="B4082" i="8" s="1"/>
  <c r="F4082" i="8" s="1"/>
  <c r="E4084" i="1"/>
  <c r="B4081" i="8" s="1"/>
  <c r="F4081" i="8" s="1"/>
  <c r="E4083" i="1"/>
  <c r="B4080" i="8" s="1"/>
  <c r="F4080" i="8" s="1"/>
  <c r="E4082" i="1"/>
  <c r="B4079" i="8" s="1"/>
  <c r="F4079" i="8" s="1"/>
  <c r="E4081" i="1"/>
  <c r="B4078" i="8" s="1"/>
  <c r="F4078" i="8" s="1"/>
  <c r="E4080" i="1"/>
  <c r="E4079" i="1"/>
  <c r="B4076" i="8" s="1"/>
  <c r="F4076" i="8" s="1"/>
  <c r="E4078" i="1"/>
  <c r="B4075" i="8" s="1"/>
  <c r="F4075" i="8" s="1"/>
  <c r="E4077" i="1"/>
  <c r="B4074" i="8" s="1"/>
  <c r="F4074" i="8" s="1"/>
  <c r="E4076" i="1"/>
  <c r="B4073" i="8" s="1"/>
  <c r="F4073" i="8" s="1"/>
  <c r="E4075" i="1"/>
  <c r="B4072" i="8" s="1"/>
  <c r="F4072" i="8" s="1"/>
  <c r="E4074" i="1"/>
  <c r="B4071" i="8" s="1"/>
  <c r="F4071" i="8" s="1"/>
  <c r="E4073" i="1"/>
  <c r="B4070" i="8" s="1"/>
  <c r="F4070" i="8" s="1"/>
  <c r="E4072" i="1"/>
  <c r="E4071" i="1"/>
  <c r="B4068" i="8" s="1"/>
  <c r="F4068" i="8" s="1"/>
  <c r="E4070" i="1"/>
  <c r="B4067" i="8" s="1"/>
  <c r="F4067" i="8" s="1"/>
  <c r="E4069" i="1"/>
  <c r="B4066" i="8" s="1"/>
  <c r="F4066" i="8" s="1"/>
  <c r="E4068" i="1"/>
  <c r="B4065" i="8" s="1"/>
  <c r="F4065" i="8" s="1"/>
  <c r="E4067" i="1"/>
  <c r="B4064" i="8" s="1"/>
  <c r="F4064" i="8" s="1"/>
  <c r="E4066" i="1"/>
  <c r="B4063" i="8" s="1"/>
  <c r="F4063" i="8" s="1"/>
  <c r="E4065" i="1"/>
  <c r="B4062" i="8" s="1"/>
  <c r="F4062" i="8" s="1"/>
  <c r="E4064" i="1"/>
  <c r="E4063" i="1"/>
  <c r="B4060" i="8" s="1"/>
  <c r="F4060" i="8" s="1"/>
  <c r="E4062" i="1"/>
  <c r="B4059" i="8" s="1"/>
  <c r="F4059" i="8" s="1"/>
  <c r="E4061" i="1"/>
  <c r="B4058" i="8" s="1"/>
  <c r="F4058" i="8" s="1"/>
  <c r="E4060" i="1"/>
  <c r="B4057" i="8" s="1"/>
  <c r="F4057" i="8" s="1"/>
  <c r="E4059" i="1"/>
  <c r="B4056" i="8" s="1"/>
  <c r="F4056" i="8" s="1"/>
  <c r="E4058" i="1"/>
  <c r="B4055" i="8" s="1"/>
  <c r="F4055" i="8" s="1"/>
  <c r="E4057" i="1"/>
  <c r="B4054" i="8" s="1"/>
  <c r="F4054" i="8" s="1"/>
  <c r="E4056" i="1"/>
  <c r="E4055" i="1"/>
  <c r="B4052" i="8" s="1"/>
  <c r="F4052" i="8" s="1"/>
  <c r="E4054" i="1"/>
  <c r="B4051" i="8" s="1"/>
  <c r="F4051" i="8" s="1"/>
  <c r="E4053" i="1"/>
  <c r="B4050" i="8" s="1"/>
  <c r="F4050" i="8" s="1"/>
  <c r="E4052" i="1"/>
  <c r="B4049" i="8" s="1"/>
  <c r="F4049" i="8" s="1"/>
  <c r="E4051" i="1"/>
  <c r="B4048" i="8" s="1"/>
  <c r="F4048" i="8" s="1"/>
  <c r="E4050" i="1"/>
  <c r="B4047" i="8" s="1"/>
  <c r="F4047" i="8" s="1"/>
  <c r="E4049" i="1"/>
  <c r="B4046" i="8" s="1"/>
  <c r="F4046" i="8" s="1"/>
  <c r="E4048" i="1"/>
  <c r="E4047" i="1"/>
  <c r="B4044" i="8" s="1"/>
  <c r="F4044" i="8" s="1"/>
  <c r="E4046" i="1"/>
  <c r="B4043" i="8" s="1"/>
  <c r="F4043" i="8" s="1"/>
  <c r="E4045" i="1"/>
  <c r="B4042" i="8" s="1"/>
  <c r="F4042" i="8" s="1"/>
  <c r="E4044" i="1"/>
  <c r="B4041" i="8" s="1"/>
  <c r="F4041" i="8" s="1"/>
  <c r="E4043" i="1"/>
  <c r="B4040" i="8" s="1"/>
  <c r="F4040" i="8" s="1"/>
  <c r="E4042" i="1"/>
  <c r="B4039" i="8" s="1"/>
  <c r="F4039" i="8" s="1"/>
  <c r="E4041" i="1"/>
  <c r="B4038" i="8" s="1"/>
  <c r="F4038" i="8" s="1"/>
  <c r="E4040" i="1"/>
  <c r="E4039" i="1"/>
  <c r="B4036" i="8" s="1"/>
  <c r="F4036" i="8" s="1"/>
  <c r="E4038" i="1"/>
  <c r="B4035" i="8" s="1"/>
  <c r="F4035" i="8" s="1"/>
  <c r="E4037" i="1"/>
  <c r="B4034" i="8" s="1"/>
  <c r="F4034" i="8" s="1"/>
  <c r="E4036" i="1"/>
  <c r="B4033" i="8" s="1"/>
  <c r="F4033" i="8" s="1"/>
  <c r="E4035" i="1"/>
  <c r="B4032" i="8" s="1"/>
  <c r="F4032" i="8" s="1"/>
  <c r="E4034" i="1"/>
  <c r="B4031" i="8" s="1"/>
  <c r="F4031" i="8" s="1"/>
  <c r="E4033" i="1"/>
  <c r="B4030" i="8" s="1"/>
  <c r="F4030" i="8" s="1"/>
  <c r="E4032" i="1"/>
  <c r="E4031" i="1"/>
  <c r="B4028" i="8" s="1"/>
  <c r="F4028" i="8" s="1"/>
  <c r="E4030" i="1"/>
  <c r="B4027" i="8" s="1"/>
  <c r="F4027" i="8" s="1"/>
  <c r="E4029" i="1"/>
  <c r="B4026" i="8" s="1"/>
  <c r="F4026" i="8" s="1"/>
  <c r="E4028" i="1"/>
  <c r="B4025" i="8" s="1"/>
  <c r="F4025" i="8" s="1"/>
  <c r="E4027" i="1"/>
  <c r="B4024" i="8" s="1"/>
  <c r="F4024" i="8" s="1"/>
  <c r="E4026" i="1"/>
  <c r="B4023" i="8" s="1"/>
  <c r="F4023" i="8" s="1"/>
  <c r="E4025" i="1"/>
  <c r="B4022" i="8" s="1"/>
  <c r="F4022" i="8" s="1"/>
  <c r="E4024" i="1"/>
  <c r="E4023" i="1"/>
  <c r="B4020" i="8" s="1"/>
  <c r="F4020" i="8" s="1"/>
  <c r="E4022" i="1"/>
  <c r="B4019" i="8" s="1"/>
  <c r="F4019" i="8" s="1"/>
  <c r="E4021" i="1"/>
  <c r="B4018" i="8" s="1"/>
  <c r="F4018" i="8" s="1"/>
  <c r="E4020" i="1"/>
  <c r="B4017" i="8" s="1"/>
  <c r="F4017" i="8" s="1"/>
  <c r="E4019" i="1"/>
  <c r="B4016" i="8" s="1"/>
  <c r="F4016" i="8" s="1"/>
  <c r="E4018" i="1"/>
  <c r="B4015" i="8" s="1"/>
  <c r="F4015" i="8" s="1"/>
  <c r="E4017" i="1"/>
  <c r="B4014" i="8" s="1"/>
  <c r="F4014" i="8" s="1"/>
  <c r="E4016" i="1"/>
  <c r="E4015" i="1"/>
  <c r="B4012" i="8" s="1"/>
  <c r="F4012" i="8" s="1"/>
  <c r="E4014" i="1"/>
  <c r="B4011" i="8" s="1"/>
  <c r="F4011" i="8" s="1"/>
  <c r="E4013" i="1"/>
  <c r="B4010" i="8" s="1"/>
  <c r="F4010" i="8" s="1"/>
  <c r="E4012" i="1"/>
  <c r="B4009" i="8" s="1"/>
  <c r="F4009" i="8" s="1"/>
  <c r="E4011" i="1"/>
  <c r="B4008" i="8" s="1"/>
  <c r="F4008" i="8" s="1"/>
  <c r="E4010" i="1"/>
  <c r="B4007" i="8" s="1"/>
  <c r="F4007" i="8" s="1"/>
  <c r="E4009" i="1"/>
  <c r="B4006" i="8" s="1"/>
  <c r="F4006" i="8" s="1"/>
  <c r="E4008" i="1"/>
  <c r="B4005" i="8" s="1"/>
  <c r="F4005" i="8" s="1"/>
  <c r="E4007" i="1"/>
  <c r="B4004" i="8" s="1"/>
  <c r="F4004" i="8" s="1"/>
  <c r="E4006" i="1"/>
  <c r="B4003" i="8" s="1"/>
  <c r="F4003" i="8" s="1"/>
  <c r="E4005" i="1"/>
  <c r="B4002" i="8" s="1"/>
  <c r="F4002" i="8" s="1"/>
  <c r="E4004" i="1"/>
  <c r="B4001" i="8" s="1"/>
  <c r="F4001" i="8" s="1"/>
  <c r="E4003" i="1"/>
  <c r="B4000" i="8" s="1"/>
  <c r="F4000" i="8" s="1"/>
  <c r="E4002" i="1"/>
  <c r="B3999" i="8" s="1"/>
  <c r="F3999" i="8" s="1"/>
  <c r="E4001" i="1"/>
  <c r="B3998" i="8" s="1"/>
  <c r="F3998" i="8" s="1"/>
  <c r="E4000" i="1"/>
  <c r="B3997" i="8" s="1"/>
  <c r="F3997" i="8" s="1"/>
  <c r="E3999" i="1"/>
  <c r="B3996" i="8" s="1"/>
  <c r="F3996" i="8" s="1"/>
  <c r="E3998" i="1"/>
  <c r="B3995" i="8" s="1"/>
  <c r="F3995" i="8" s="1"/>
  <c r="E3997" i="1"/>
  <c r="B3994" i="8" s="1"/>
  <c r="F3994" i="8" s="1"/>
  <c r="E3996" i="1"/>
  <c r="B3993" i="8" s="1"/>
  <c r="F3993" i="8" s="1"/>
  <c r="E3995" i="1"/>
  <c r="B3992" i="8" s="1"/>
  <c r="F3992" i="8" s="1"/>
  <c r="E3994" i="1"/>
  <c r="B3991" i="8" s="1"/>
  <c r="F3991" i="8" s="1"/>
  <c r="E3993" i="1"/>
  <c r="B3990" i="8" s="1"/>
  <c r="F3990" i="8" s="1"/>
  <c r="E3992" i="1"/>
  <c r="B3989" i="8" s="1"/>
  <c r="F3989" i="8" s="1"/>
  <c r="E3991" i="1"/>
  <c r="B3988" i="8" s="1"/>
  <c r="F3988" i="8" s="1"/>
  <c r="E3990" i="1"/>
  <c r="B3987" i="8" s="1"/>
  <c r="F3987" i="8" s="1"/>
  <c r="E3989" i="1"/>
  <c r="B3986" i="8" s="1"/>
  <c r="F3986" i="8" s="1"/>
  <c r="E3988" i="1"/>
  <c r="B3985" i="8" s="1"/>
  <c r="F3985" i="8" s="1"/>
  <c r="E3987" i="1"/>
  <c r="B3984" i="8" s="1"/>
  <c r="F3984" i="8" s="1"/>
  <c r="E3986" i="1"/>
  <c r="B3983" i="8" s="1"/>
  <c r="F3983" i="8" s="1"/>
  <c r="E3985" i="1"/>
  <c r="B3982" i="8" s="1"/>
  <c r="F3982" i="8" s="1"/>
  <c r="E3984" i="1"/>
  <c r="B3981" i="8" s="1"/>
  <c r="F3981" i="8" s="1"/>
  <c r="E3983" i="1"/>
  <c r="B3980" i="8" s="1"/>
  <c r="F3980" i="8" s="1"/>
  <c r="E3982" i="1"/>
  <c r="B3979" i="8" s="1"/>
  <c r="F3979" i="8" s="1"/>
  <c r="E3981" i="1"/>
  <c r="B3978" i="8" s="1"/>
  <c r="F3978" i="8" s="1"/>
  <c r="E3980" i="1"/>
  <c r="B3977" i="8" s="1"/>
  <c r="F3977" i="8" s="1"/>
  <c r="E3979" i="1"/>
  <c r="B3976" i="8" s="1"/>
  <c r="F3976" i="8" s="1"/>
  <c r="E3978" i="1"/>
  <c r="B3975" i="8" s="1"/>
  <c r="F3975" i="8" s="1"/>
  <c r="E3977" i="1"/>
  <c r="B3974" i="8" s="1"/>
  <c r="F3974" i="8" s="1"/>
  <c r="E3976" i="1"/>
  <c r="B3973" i="8" s="1"/>
  <c r="F3973" i="8" s="1"/>
  <c r="E3975" i="1"/>
  <c r="B3972" i="8" s="1"/>
  <c r="F3972" i="8" s="1"/>
  <c r="E3974" i="1"/>
  <c r="B3971" i="8" s="1"/>
  <c r="F3971" i="8" s="1"/>
  <c r="E3973" i="1"/>
  <c r="B3970" i="8" s="1"/>
  <c r="F3970" i="8" s="1"/>
  <c r="E3972" i="1"/>
  <c r="B3969" i="8" s="1"/>
  <c r="F3969" i="8" s="1"/>
  <c r="E3971" i="1"/>
  <c r="B3968" i="8" s="1"/>
  <c r="F3968" i="8" s="1"/>
  <c r="E3970" i="1"/>
  <c r="B3967" i="8" s="1"/>
  <c r="F3967" i="8" s="1"/>
  <c r="E3969" i="1"/>
  <c r="B3966" i="8" s="1"/>
  <c r="F3966" i="8" s="1"/>
  <c r="E3968" i="1"/>
  <c r="B3965" i="8" s="1"/>
  <c r="F3965" i="8" s="1"/>
  <c r="E3967" i="1"/>
  <c r="B3964" i="8" s="1"/>
  <c r="F3964" i="8" s="1"/>
  <c r="E3966" i="1"/>
  <c r="B3963" i="8" s="1"/>
  <c r="F3963" i="8" s="1"/>
  <c r="E3965" i="1"/>
  <c r="B3962" i="8" s="1"/>
  <c r="F3962" i="8" s="1"/>
  <c r="E3964" i="1"/>
  <c r="B3961" i="8" s="1"/>
  <c r="F3961" i="8" s="1"/>
  <c r="E3963" i="1"/>
  <c r="B3960" i="8" s="1"/>
  <c r="F3960" i="8" s="1"/>
  <c r="E3962" i="1"/>
  <c r="B3959" i="8" s="1"/>
  <c r="F3959" i="8" s="1"/>
  <c r="E3961" i="1"/>
  <c r="B3958" i="8" s="1"/>
  <c r="F3958" i="8" s="1"/>
  <c r="E3960" i="1"/>
  <c r="B3957" i="8" s="1"/>
  <c r="F3957" i="8" s="1"/>
  <c r="E3959" i="1"/>
  <c r="B3956" i="8" s="1"/>
  <c r="F3956" i="8" s="1"/>
  <c r="E3958" i="1"/>
  <c r="B3955" i="8" s="1"/>
  <c r="F3955" i="8" s="1"/>
  <c r="E3957" i="1"/>
  <c r="B3954" i="8" s="1"/>
  <c r="F3954" i="8" s="1"/>
  <c r="E3956" i="1"/>
  <c r="B3953" i="8" s="1"/>
  <c r="F3953" i="8" s="1"/>
  <c r="E3955" i="1"/>
  <c r="B3952" i="8" s="1"/>
  <c r="F3952" i="8" s="1"/>
  <c r="E3954" i="1"/>
  <c r="B3951" i="8" s="1"/>
  <c r="F3951" i="8" s="1"/>
  <c r="E3953" i="1"/>
  <c r="B3950" i="8" s="1"/>
  <c r="F3950" i="8" s="1"/>
  <c r="E3952" i="1"/>
  <c r="B3949" i="8" s="1"/>
  <c r="F3949" i="8" s="1"/>
  <c r="E3951" i="1"/>
  <c r="B3948" i="8" s="1"/>
  <c r="F3948" i="8" s="1"/>
  <c r="E3950" i="1"/>
  <c r="B3947" i="8" s="1"/>
  <c r="F3947" i="8" s="1"/>
  <c r="E3949" i="1"/>
  <c r="B3946" i="8" s="1"/>
  <c r="F3946" i="8" s="1"/>
  <c r="E3948" i="1"/>
  <c r="B3945" i="8" s="1"/>
  <c r="F3945" i="8" s="1"/>
  <c r="E3947" i="1"/>
  <c r="B3944" i="8" s="1"/>
  <c r="F3944" i="8" s="1"/>
  <c r="E3946" i="1"/>
  <c r="B3943" i="8" s="1"/>
  <c r="F3943" i="8" s="1"/>
  <c r="E3945" i="1"/>
  <c r="B3942" i="8" s="1"/>
  <c r="F3942" i="8" s="1"/>
  <c r="E3944" i="1"/>
  <c r="B3941" i="8" s="1"/>
  <c r="F3941" i="8" s="1"/>
  <c r="E3943" i="1"/>
  <c r="B3940" i="8" s="1"/>
  <c r="F3940" i="8" s="1"/>
  <c r="E3942" i="1"/>
  <c r="B3939" i="8" s="1"/>
  <c r="F3939" i="8" s="1"/>
  <c r="E3941" i="1"/>
  <c r="B3938" i="8" s="1"/>
  <c r="F3938" i="8" s="1"/>
  <c r="E3940" i="1"/>
  <c r="B3937" i="8" s="1"/>
  <c r="F3937" i="8" s="1"/>
  <c r="E3939" i="1"/>
  <c r="B3936" i="8" s="1"/>
  <c r="F3936" i="8" s="1"/>
  <c r="E3938" i="1"/>
  <c r="B3935" i="8" s="1"/>
  <c r="F3935" i="8" s="1"/>
  <c r="E3937" i="1"/>
  <c r="E3936" i="1"/>
  <c r="B3933" i="8" s="1"/>
  <c r="F3933" i="8" s="1"/>
  <c r="E3935" i="1"/>
  <c r="E3934" i="1"/>
  <c r="B3931" i="8" s="1"/>
  <c r="F3931" i="8" s="1"/>
  <c r="E3933" i="1"/>
  <c r="B3930" i="8" s="1"/>
  <c r="F3930" i="8" s="1"/>
  <c r="E3932" i="1"/>
  <c r="B3929" i="8" s="1"/>
  <c r="F3929" i="8" s="1"/>
  <c r="E3931" i="1"/>
  <c r="E3930" i="1"/>
  <c r="B3927" i="8" s="1"/>
  <c r="F3927" i="8" s="1"/>
  <c r="E3929" i="1"/>
  <c r="B3926" i="8" s="1"/>
  <c r="F3926" i="8" s="1"/>
  <c r="E3928" i="1"/>
  <c r="B3925" i="8" s="1"/>
  <c r="F3925" i="8" s="1"/>
  <c r="E3927" i="1"/>
  <c r="B3924" i="8" s="1"/>
  <c r="F3924" i="8" s="1"/>
  <c r="E3926" i="1"/>
  <c r="B3923" i="8" s="1"/>
  <c r="F3923" i="8" s="1"/>
  <c r="E3925" i="1"/>
  <c r="B3922" i="8" s="1"/>
  <c r="F3922" i="8" s="1"/>
  <c r="E3924" i="1"/>
  <c r="B3921" i="8" s="1"/>
  <c r="F3921" i="8" s="1"/>
  <c r="E3923" i="1"/>
  <c r="B3920" i="8" s="1"/>
  <c r="F3920" i="8" s="1"/>
  <c r="E3922" i="1"/>
  <c r="B3919" i="8" s="1"/>
  <c r="F3919" i="8" s="1"/>
  <c r="E3921" i="1"/>
  <c r="B3918" i="8" s="1"/>
  <c r="F3918" i="8" s="1"/>
  <c r="E3920" i="1"/>
  <c r="B3917" i="8" s="1"/>
  <c r="F3917" i="8" s="1"/>
  <c r="E3919" i="1"/>
  <c r="B3916" i="8" s="1"/>
  <c r="F3916" i="8" s="1"/>
  <c r="E3918" i="1"/>
  <c r="B3915" i="8" s="1"/>
  <c r="F3915" i="8" s="1"/>
  <c r="E3917" i="1"/>
  <c r="B3914" i="8" s="1"/>
  <c r="F3914" i="8" s="1"/>
  <c r="E3916" i="1"/>
  <c r="B3913" i="8" s="1"/>
  <c r="F3913" i="8" s="1"/>
  <c r="E3915" i="1"/>
  <c r="B3912" i="8" s="1"/>
  <c r="F3912" i="8" s="1"/>
  <c r="E3914" i="1"/>
  <c r="B3911" i="8" s="1"/>
  <c r="F3911" i="8" s="1"/>
  <c r="E3913" i="1"/>
  <c r="B3910" i="8" s="1"/>
  <c r="F3910" i="8" s="1"/>
  <c r="E3912" i="1"/>
  <c r="B3909" i="8" s="1"/>
  <c r="F3909" i="8" s="1"/>
  <c r="E3911" i="1"/>
  <c r="B3908" i="8" s="1"/>
  <c r="F3908" i="8" s="1"/>
  <c r="E3910" i="1"/>
  <c r="B3907" i="8" s="1"/>
  <c r="F3907" i="8" s="1"/>
  <c r="E3909" i="1"/>
  <c r="B3906" i="8" s="1"/>
  <c r="F3906" i="8" s="1"/>
  <c r="E3908" i="1"/>
  <c r="B3905" i="8" s="1"/>
  <c r="F3905" i="8" s="1"/>
  <c r="E3907" i="1"/>
  <c r="B3904" i="8" s="1"/>
  <c r="F3904" i="8" s="1"/>
  <c r="E3906" i="1"/>
  <c r="B3903" i="8" s="1"/>
  <c r="F3903" i="8" s="1"/>
  <c r="E3905" i="1"/>
  <c r="B3902" i="8" s="1"/>
  <c r="F3902" i="8" s="1"/>
  <c r="E3904" i="1"/>
  <c r="B3901" i="8" s="1"/>
  <c r="F3901" i="8" s="1"/>
  <c r="E3903" i="1"/>
  <c r="B3900" i="8" s="1"/>
  <c r="F3900" i="8" s="1"/>
  <c r="E3902" i="1"/>
  <c r="B3899" i="8" s="1"/>
  <c r="F3899" i="8" s="1"/>
  <c r="E3901" i="1"/>
  <c r="B3898" i="8" s="1"/>
  <c r="F3898" i="8" s="1"/>
  <c r="E3900" i="1"/>
  <c r="B3897" i="8" s="1"/>
  <c r="F3897" i="8" s="1"/>
  <c r="E3899" i="1"/>
  <c r="B3896" i="8" s="1"/>
  <c r="F3896" i="8" s="1"/>
  <c r="E3898" i="1"/>
  <c r="B3895" i="8" s="1"/>
  <c r="F3895" i="8" s="1"/>
  <c r="E3897" i="1"/>
  <c r="B3894" i="8" s="1"/>
  <c r="F3894" i="8" s="1"/>
  <c r="E3896" i="1"/>
  <c r="B3893" i="8" s="1"/>
  <c r="F3893" i="8" s="1"/>
  <c r="E3895" i="1"/>
  <c r="B3892" i="8" s="1"/>
  <c r="F3892" i="8" s="1"/>
  <c r="E3894" i="1"/>
  <c r="B3891" i="8" s="1"/>
  <c r="F3891" i="8" s="1"/>
  <c r="E3893" i="1"/>
  <c r="B3890" i="8" s="1"/>
  <c r="F3890" i="8" s="1"/>
  <c r="E3892" i="1"/>
  <c r="B3889" i="8" s="1"/>
  <c r="F3889" i="8" s="1"/>
  <c r="E3891" i="1"/>
  <c r="B3888" i="8" s="1"/>
  <c r="F3888" i="8" s="1"/>
  <c r="E3890" i="1"/>
  <c r="B3887" i="8" s="1"/>
  <c r="F3887" i="8" s="1"/>
  <c r="E3889" i="1"/>
  <c r="B3886" i="8" s="1"/>
  <c r="F3886" i="8" s="1"/>
  <c r="E3888" i="1"/>
  <c r="B3885" i="8" s="1"/>
  <c r="F3885" i="8" s="1"/>
  <c r="E3887" i="1"/>
  <c r="B3884" i="8" s="1"/>
  <c r="F3884" i="8" s="1"/>
  <c r="E3886" i="1"/>
  <c r="B3883" i="8" s="1"/>
  <c r="F3883" i="8" s="1"/>
  <c r="E3885" i="1"/>
  <c r="B3882" i="8" s="1"/>
  <c r="F3882" i="8" s="1"/>
  <c r="E3884" i="1"/>
  <c r="B3881" i="8" s="1"/>
  <c r="F3881" i="8" s="1"/>
  <c r="E3883" i="1"/>
  <c r="B3880" i="8" s="1"/>
  <c r="F3880" i="8" s="1"/>
  <c r="E3882" i="1"/>
  <c r="B3879" i="8" s="1"/>
  <c r="F3879" i="8" s="1"/>
  <c r="E3881" i="1"/>
  <c r="B3878" i="8" s="1"/>
  <c r="F3878" i="8" s="1"/>
  <c r="E3880" i="1"/>
  <c r="B3877" i="8" s="1"/>
  <c r="F3877" i="8" s="1"/>
  <c r="E3879" i="1"/>
  <c r="E3878" i="1"/>
  <c r="B3875" i="8" s="1"/>
  <c r="F3875" i="8" s="1"/>
  <c r="E3877" i="1"/>
  <c r="E3876" i="1"/>
  <c r="B3873" i="8" s="1"/>
  <c r="F3873" i="8" s="1"/>
  <c r="E3875" i="1"/>
  <c r="E3874" i="1"/>
  <c r="B3871" i="8" s="1"/>
  <c r="F3871" i="8" s="1"/>
  <c r="E3873" i="1"/>
  <c r="E3872" i="1"/>
  <c r="B3869" i="8" s="1"/>
  <c r="F3869" i="8" s="1"/>
  <c r="E3871" i="1"/>
  <c r="E3870" i="1"/>
  <c r="B3867" i="8" s="1"/>
  <c r="F3867" i="8" s="1"/>
  <c r="E3869" i="1"/>
  <c r="E3868" i="1"/>
  <c r="B3865" i="8" s="1"/>
  <c r="F3865" i="8" s="1"/>
  <c r="E3867" i="1"/>
  <c r="B3864" i="8" s="1"/>
  <c r="F3864" i="8" s="1"/>
  <c r="E3866" i="1"/>
  <c r="B3863" i="8" s="1"/>
  <c r="F3863" i="8" s="1"/>
  <c r="E3865" i="1"/>
  <c r="B3862" i="8" s="1"/>
  <c r="F3862" i="8" s="1"/>
  <c r="E3864" i="1"/>
  <c r="B3861" i="8" s="1"/>
  <c r="F3861" i="8" s="1"/>
  <c r="E3863" i="1"/>
  <c r="B3860" i="8" s="1"/>
  <c r="F3860" i="8" s="1"/>
  <c r="E3862" i="1"/>
  <c r="B3859" i="8" s="1"/>
  <c r="F3859" i="8" s="1"/>
  <c r="E3861" i="1"/>
  <c r="B3858" i="8" s="1"/>
  <c r="F3858" i="8" s="1"/>
  <c r="E3860" i="1"/>
  <c r="B3857" i="8" s="1"/>
  <c r="F3857" i="8" s="1"/>
  <c r="E3859" i="1"/>
  <c r="B3856" i="8" s="1"/>
  <c r="F3856" i="8" s="1"/>
  <c r="E3858" i="1"/>
  <c r="B3855" i="8" s="1"/>
  <c r="F3855" i="8" s="1"/>
  <c r="E3857" i="1"/>
  <c r="B3854" i="8" s="1"/>
  <c r="F3854" i="8" s="1"/>
  <c r="E3856" i="1"/>
  <c r="B3853" i="8" s="1"/>
  <c r="F3853" i="8" s="1"/>
  <c r="E3855" i="1"/>
  <c r="B3852" i="8" s="1"/>
  <c r="F3852" i="8" s="1"/>
  <c r="E3854" i="1"/>
  <c r="B3851" i="8" s="1"/>
  <c r="F3851" i="8" s="1"/>
  <c r="E3853" i="1"/>
  <c r="B3850" i="8" s="1"/>
  <c r="F3850" i="8" s="1"/>
  <c r="E3852" i="1"/>
  <c r="B3849" i="8" s="1"/>
  <c r="F3849" i="8" s="1"/>
  <c r="E3851" i="1"/>
  <c r="B3848" i="8" s="1"/>
  <c r="F3848" i="8" s="1"/>
  <c r="E3850" i="1"/>
  <c r="B3847" i="8" s="1"/>
  <c r="F3847" i="8" s="1"/>
  <c r="E3849" i="1"/>
  <c r="B3846" i="8" s="1"/>
  <c r="F3846" i="8" s="1"/>
  <c r="E3848" i="1"/>
  <c r="B3845" i="8" s="1"/>
  <c r="F3845" i="8" s="1"/>
  <c r="E3847" i="1"/>
  <c r="B3844" i="8" s="1"/>
  <c r="F3844" i="8" s="1"/>
  <c r="E3846" i="1"/>
  <c r="B3843" i="8" s="1"/>
  <c r="F3843" i="8" s="1"/>
  <c r="E3845" i="1"/>
  <c r="B3842" i="8" s="1"/>
  <c r="F3842" i="8" s="1"/>
  <c r="E3844" i="1"/>
  <c r="B3841" i="8" s="1"/>
  <c r="F3841" i="8" s="1"/>
  <c r="E3843" i="1"/>
  <c r="B3840" i="8" s="1"/>
  <c r="F3840" i="8" s="1"/>
  <c r="E3842" i="1"/>
  <c r="B3839" i="8" s="1"/>
  <c r="F3839" i="8" s="1"/>
  <c r="E3841" i="1"/>
  <c r="B3838" i="8" s="1"/>
  <c r="F3838" i="8" s="1"/>
  <c r="E3840" i="1"/>
  <c r="B3837" i="8" s="1"/>
  <c r="F3837" i="8" s="1"/>
  <c r="E3839" i="1"/>
  <c r="B3836" i="8" s="1"/>
  <c r="F3836" i="8" s="1"/>
  <c r="E3838" i="1"/>
  <c r="B3835" i="8" s="1"/>
  <c r="F3835" i="8" s="1"/>
  <c r="E3837" i="1"/>
  <c r="B3834" i="8" s="1"/>
  <c r="F3834" i="8" s="1"/>
  <c r="E3836" i="1"/>
  <c r="B3833" i="8" s="1"/>
  <c r="F3833" i="8" s="1"/>
  <c r="E3835" i="1"/>
  <c r="B3832" i="8" s="1"/>
  <c r="F3832" i="8" s="1"/>
  <c r="E3834" i="1"/>
  <c r="B3831" i="8" s="1"/>
  <c r="F3831" i="8" s="1"/>
  <c r="E3833" i="1"/>
  <c r="B3830" i="8" s="1"/>
  <c r="F3830" i="8" s="1"/>
  <c r="E3832" i="1"/>
  <c r="B3829" i="8" s="1"/>
  <c r="F3829" i="8" s="1"/>
  <c r="E3831" i="1"/>
  <c r="B3828" i="8" s="1"/>
  <c r="F3828" i="8" s="1"/>
  <c r="E3830" i="1"/>
  <c r="B3827" i="8" s="1"/>
  <c r="F3827" i="8" s="1"/>
  <c r="E3829" i="1"/>
  <c r="B3826" i="8" s="1"/>
  <c r="F3826" i="8" s="1"/>
  <c r="E3828" i="1"/>
  <c r="B3825" i="8" s="1"/>
  <c r="F3825" i="8" s="1"/>
  <c r="E3827" i="1"/>
  <c r="B3824" i="8" s="1"/>
  <c r="F3824" i="8" s="1"/>
  <c r="E3826" i="1"/>
  <c r="B3823" i="8" s="1"/>
  <c r="F3823" i="8" s="1"/>
  <c r="E3825" i="1"/>
  <c r="B3822" i="8" s="1"/>
  <c r="F3822" i="8" s="1"/>
  <c r="E3824" i="1"/>
  <c r="B3821" i="8" s="1"/>
  <c r="F3821" i="8" s="1"/>
  <c r="E3823" i="1"/>
  <c r="B3820" i="8" s="1"/>
  <c r="F3820" i="8" s="1"/>
  <c r="E3822" i="1"/>
  <c r="B3819" i="8" s="1"/>
  <c r="F3819" i="8" s="1"/>
  <c r="E3821" i="1"/>
  <c r="B3818" i="8" s="1"/>
  <c r="F3818" i="8" s="1"/>
  <c r="E3820" i="1"/>
  <c r="B3817" i="8" s="1"/>
  <c r="F3817" i="8" s="1"/>
  <c r="E3819" i="1"/>
  <c r="B3816" i="8" s="1"/>
  <c r="F3816" i="8" s="1"/>
  <c r="E3818" i="1"/>
  <c r="B3815" i="8" s="1"/>
  <c r="F3815" i="8" s="1"/>
  <c r="E3817" i="1"/>
  <c r="B3814" i="8" s="1"/>
  <c r="F3814" i="8" s="1"/>
  <c r="E3816" i="1"/>
  <c r="B3813" i="8" s="1"/>
  <c r="F3813" i="8" s="1"/>
  <c r="E3815" i="1"/>
  <c r="B3812" i="8" s="1"/>
  <c r="F3812" i="8" s="1"/>
  <c r="E3814" i="1"/>
  <c r="B3811" i="8" s="1"/>
  <c r="F3811" i="8" s="1"/>
  <c r="E3813" i="1"/>
  <c r="B3810" i="8" s="1"/>
  <c r="F3810" i="8" s="1"/>
  <c r="E3812" i="1"/>
  <c r="B3809" i="8" s="1"/>
  <c r="F3809" i="8" s="1"/>
  <c r="E3811" i="1"/>
  <c r="B3808" i="8" s="1"/>
  <c r="F3808" i="8" s="1"/>
  <c r="E3810" i="1"/>
  <c r="B3807" i="8" s="1"/>
  <c r="F3807" i="8" s="1"/>
  <c r="E3809" i="1"/>
  <c r="B3806" i="8" s="1"/>
  <c r="F3806" i="8" s="1"/>
  <c r="E3808" i="1"/>
  <c r="B3805" i="8" s="1"/>
  <c r="F3805" i="8" s="1"/>
  <c r="E3807" i="1"/>
  <c r="B3804" i="8" s="1"/>
  <c r="F3804" i="8" s="1"/>
  <c r="E3806" i="1"/>
  <c r="B3803" i="8" s="1"/>
  <c r="F3803" i="8" s="1"/>
  <c r="E3805" i="1"/>
  <c r="B3802" i="8" s="1"/>
  <c r="F3802" i="8" s="1"/>
  <c r="E3804" i="1"/>
  <c r="B3801" i="8" s="1"/>
  <c r="F3801" i="8" s="1"/>
  <c r="E3803" i="1"/>
  <c r="B3800" i="8" s="1"/>
  <c r="F3800" i="8" s="1"/>
  <c r="E3802" i="1"/>
  <c r="B3799" i="8" s="1"/>
  <c r="F3799" i="8" s="1"/>
  <c r="E3801" i="1"/>
  <c r="B3798" i="8" s="1"/>
  <c r="F3798" i="8" s="1"/>
  <c r="E3800" i="1"/>
  <c r="B3797" i="8" s="1"/>
  <c r="F3797" i="8" s="1"/>
  <c r="E3799" i="1"/>
  <c r="B3796" i="8" s="1"/>
  <c r="F3796" i="8" s="1"/>
  <c r="E3798" i="1"/>
  <c r="B3795" i="8" s="1"/>
  <c r="F3795" i="8" s="1"/>
  <c r="E3797" i="1"/>
  <c r="B3794" i="8" s="1"/>
  <c r="F3794" i="8" s="1"/>
  <c r="E3796" i="1"/>
  <c r="B3793" i="8" s="1"/>
  <c r="F3793" i="8" s="1"/>
  <c r="E3795" i="1"/>
  <c r="B3792" i="8" s="1"/>
  <c r="F3792" i="8" s="1"/>
  <c r="E3794" i="1"/>
  <c r="B3791" i="8" s="1"/>
  <c r="F3791" i="8" s="1"/>
  <c r="E3793" i="1"/>
  <c r="B3790" i="8" s="1"/>
  <c r="F3790" i="8" s="1"/>
  <c r="E3792" i="1"/>
  <c r="B3789" i="8" s="1"/>
  <c r="F3789" i="8" s="1"/>
  <c r="E3791" i="1"/>
  <c r="E3790" i="1"/>
  <c r="B3787" i="8" s="1"/>
  <c r="F3787" i="8" s="1"/>
  <c r="E3789" i="1"/>
  <c r="B3786" i="8" s="1"/>
  <c r="F3786" i="8" s="1"/>
  <c r="E3788" i="1"/>
  <c r="B3785" i="8" s="1"/>
  <c r="F3785" i="8" s="1"/>
  <c r="E3787" i="1"/>
  <c r="B3784" i="8" s="1"/>
  <c r="F3784" i="8" s="1"/>
  <c r="E3786" i="1"/>
  <c r="B3783" i="8" s="1"/>
  <c r="F3783" i="8" s="1"/>
  <c r="E3785" i="1"/>
  <c r="B3782" i="8" s="1"/>
  <c r="F3782" i="8" s="1"/>
  <c r="E3784" i="1"/>
  <c r="B3781" i="8" s="1"/>
  <c r="F3781" i="8" s="1"/>
  <c r="E3783" i="1"/>
  <c r="B3780" i="8" s="1"/>
  <c r="F3780" i="8" s="1"/>
  <c r="E3782" i="1"/>
  <c r="B3779" i="8" s="1"/>
  <c r="F3779" i="8" s="1"/>
  <c r="E3781" i="1"/>
  <c r="B3778" i="8" s="1"/>
  <c r="F3778" i="8" s="1"/>
  <c r="E3780" i="1"/>
  <c r="B3777" i="8" s="1"/>
  <c r="F3777" i="8" s="1"/>
  <c r="E3779" i="1"/>
  <c r="B3776" i="8" s="1"/>
  <c r="F3776" i="8" s="1"/>
  <c r="E3778" i="1"/>
  <c r="B3775" i="8" s="1"/>
  <c r="F3775" i="8" s="1"/>
  <c r="E3777" i="1"/>
  <c r="B3774" i="8" s="1"/>
  <c r="F3774" i="8" s="1"/>
  <c r="E3776" i="1"/>
  <c r="B3773" i="8" s="1"/>
  <c r="F3773" i="8" s="1"/>
  <c r="E3775" i="1"/>
  <c r="B3772" i="8" s="1"/>
  <c r="F3772" i="8" s="1"/>
  <c r="E3774" i="1"/>
  <c r="B3771" i="8" s="1"/>
  <c r="F3771" i="8" s="1"/>
  <c r="E3773" i="1"/>
  <c r="B3770" i="8" s="1"/>
  <c r="F3770" i="8" s="1"/>
  <c r="E3772" i="1"/>
  <c r="B3769" i="8" s="1"/>
  <c r="F3769" i="8" s="1"/>
  <c r="E3771" i="1"/>
  <c r="B3768" i="8" s="1"/>
  <c r="F3768" i="8" s="1"/>
  <c r="E3770" i="1"/>
  <c r="B3767" i="8" s="1"/>
  <c r="F3767" i="8" s="1"/>
  <c r="E3769" i="1"/>
  <c r="B3766" i="8" s="1"/>
  <c r="F3766" i="8" s="1"/>
  <c r="E3768" i="1"/>
  <c r="B3765" i="8" s="1"/>
  <c r="F3765" i="8" s="1"/>
  <c r="E3767" i="1"/>
  <c r="E3766" i="1"/>
  <c r="B3763" i="8" s="1"/>
  <c r="F3763" i="8" s="1"/>
  <c r="E3765" i="1"/>
  <c r="B3762" i="8" s="1"/>
  <c r="F3762" i="8" s="1"/>
  <c r="E3764" i="1"/>
  <c r="B3761" i="8" s="1"/>
  <c r="F3761" i="8" s="1"/>
  <c r="E3763" i="1"/>
  <c r="B3760" i="8" s="1"/>
  <c r="F3760" i="8" s="1"/>
  <c r="E3762" i="1"/>
  <c r="B3759" i="8" s="1"/>
  <c r="F3759" i="8" s="1"/>
  <c r="E3761" i="1"/>
  <c r="B3758" i="8" s="1"/>
  <c r="F3758" i="8" s="1"/>
  <c r="E3760" i="1"/>
  <c r="B3757" i="8" s="1"/>
  <c r="F3757" i="8" s="1"/>
  <c r="E3759" i="1"/>
  <c r="E3758" i="1"/>
  <c r="B3755" i="8" s="1"/>
  <c r="F3755" i="8" s="1"/>
  <c r="E3757" i="1"/>
  <c r="E3756" i="1"/>
  <c r="B3753" i="8" s="1"/>
  <c r="F3753" i="8" s="1"/>
  <c r="E3755" i="1"/>
  <c r="E3754" i="1"/>
  <c r="B3751" i="8" s="1"/>
  <c r="F3751" i="8" s="1"/>
  <c r="E3753" i="1"/>
  <c r="E3752" i="1"/>
  <c r="B3749" i="8" s="1"/>
  <c r="F3749" i="8" s="1"/>
  <c r="E3751" i="1"/>
  <c r="B3748" i="8" s="1"/>
  <c r="F3748" i="8" s="1"/>
  <c r="E3750" i="1"/>
  <c r="B3747" i="8" s="1"/>
  <c r="F3747" i="8" s="1"/>
  <c r="E3749" i="1"/>
  <c r="E3748" i="1"/>
  <c r="B3745" i="8" s="1"/>
  <c r="F3745" i="8" s="1"/>
  <c r="E3747" i="1"/>
  <c r="E3746" i="1"/>
  <c r="B3743" i="8" s="1"/>
  <c r="F3743" i="8" s="1"/>
  <c r="E3745" i="1"/>
  <c r="B3742" i="8" s="1"/>
  <c r="F3742" i="8" s="1"/>
  <c r="E3744" i="1"/>
  <c r="B3741" i="8" s="1"/>
  <c r="F3741" i="8" s="1"/>
  <c r="E3743" i="1"/>
  <c r="E3742" i="1"/>
  <c r="B3739" i="8" s="1"/>
  <c r="F3739" i="8" s="1"/>
  <c r="E3741" i="1"/>
  <c r="B3738" i="8" s="1"/>
  <c r="F3738" i="8" s="1"/>
  <c r="E3740" i="1"/>
  <c r="B3737" i="8" s="1"/>
  <c r="F3737" i="8" s="1"/>
  <c r="E3739" i="1"/>
  <c r="B3736" i="8" s="1"/>
  <c r="F3736" i="8" s="1"/>
  <c r="E3738" i="1"/>
  <c r="B3735" i="8" s="1"/>
  <c r="F3735" i="8" s="1"/>
  <c r="E3737" i="1"/>
  <c r="E3736" i="1"/>
  <c r="B3733" i="8" s="1"/>
  <c r="F3733" i="8" s="1"/>
  <c r="E3735" i="1"/>
  <c r="E3734" i="1"/>
  <c r="B3731" i="8" s="1"/>
  <c r="F3731" i="8" s="1"/>
  <c r="E3733" i="1"/>
  <c r="E3732" i="1"/>
  <c r="B3729" i="8" s="1"/>
  <c r="F3729" i="8" s="1"/>
  <c r="E3731" i="1"/>
  <c r="B3728" i="8" s="1"/>
  <c r="F3728" i="8" s="1"/>
  <c r="E3730" i="1"/>
  <c r="B3727" i="8" s="1"/>
  <c r="F3727" i="8" s="1"/>
  <c r="E3729" i="1"/>
  <c r="B3726" i="8" s="1"/>
  <c r="F3726" i="8" s="1"/>
  <c r="E3728" i="1"/>
  <c r="B3725" i="8" s="1"/>
  <c r="F3725" i="8" s="1"/>
  <c r="E3727" i="1"/>
  <c r="B3724" i="8" s="1"/>
  <c r="F3724" i="8" s="1"/>
  <c r="E3726" i="1"/>
  <c r="B3723" i="8" s="1"/>
  <c r="F3723" i="8" s="1"/>
  <c r="E3725" i="1"/>
  <c r="B3722" i="8" s="1"/>
  <c r="F3722" i="8" s="1"/>
  <c r="E3724" i="1"/>
  <c r="B3721" i="8" s="1"/>
  <c r="F3721" i="8" s="1"/>
  <c r="E3723" i="1"/>
  <c r="B3720" i="8" s="1"/>
  <c r="F3720" i="8" s="1"/>
  <c r="E3722" i="1"/>
  <c r="B3719" i="8" s="1"/>
  <c r="F3719" i="8" s="1"/>
  <c r="E3721" i="1"/>
  <c r="B3718" i="8" s="1"/>
  <c r="F3718" i="8" s="1"/>
  <c r="E3720" i="1"/>
  <c r="B3717" i="8" s="1"/>
  <c r="F3717" i="8" s="1"/>
  <c r="E3719" i="1"/>
  <c r="E3718" i="1"/>
  <c r="B3715" i="8" s="1"/>
  <c r="F3715" i="8" s="1"/>
  <c r="E3717" i="1"/>
  <c r="E3716" i="1"/>
  <c r="B3713" i="8" s="1"/>
  <c r="F3713" i="8" s="1"/>
  <c r="E3715" i="1"/>
  <c r="E3714" i="1"/>
  <c r="B3711" i="8" s="1"/>
  <c r="F3711" i="8" s="1"/>
  <c r="E3713" i="1"/>
  <c r="E3712" i="1"/>
  <c r="B3709" i="8" s="1"/>
  <c r="F3709" i="8" s="1"/>
  <c r="E3711" i="1"/>
  <c r="E3710" i="1"/>
  <c r="B3707" i="8" s="1"/>
  <c r="F3707" i="8" s="1"/>
  <c r="E3709" i="1"/>
  <c r="E3708" i="1"/>
  <c r="B3705" i="8" s="1"/>
  <c r="F3705" i="8" s="1"/>
  <c r="E3707" i="1"/>
  <c r="E3706" i="1"/>
  <c r="B3703" i="8" s="1"/>
  <c r="F3703" i="8" s="1"/>
  <c r="E3705" i="1"/>
  <c r="E3704" i="1"/>
  <c r="B3701" i="8" s="1"/>
  <c r="F3701" i="8" s="1"/>
  <c r="E3703" i="1"/>
  <c r="E3702" i="1"/>
  <c r="B3699" i="8" s="1"/>
  <c r="F3699" i="8" s="1"/>
  <c r="E3701" i="1"/>
  <c r="E3700" i="1"/>
  <c r="B3697" i="8" s="1"/>
  <c r="F3697" i="8" s="1"/>
  <c r="E3699" i="1"/>
  <c r="E3698" i="1"/>
  <c r="B3695" i="8" s="1"/>
  <c r="F3695" i="8" s="1"/>
  <c r="E3697" i="1"/>
  <c r="E3696" i="1"/>
  <c r="B3693" i="8" s="1"/>
  <c r="F3693" i="8" s="1"/>
  <c r="E3695" i="1"/>
  <c r="E3694" i="1"/>
  <c r="B3691" i="8" s="1"/>
  <c r="F3691" i="8" s="1"/>
  <c r="E3693" i="1"/>
  <c r="E3692" i="1"/>
  <c r="B3689" i="8" s="1"/>
  <c r="F3689" i="8" s="1"/>
  <c r="E3691" i="1"/>
  <c r="E3690" i="1"/>
  <c r="B3687" i="8" s="1"/>
  <c r="F3687" i="8" s="1"/>
  <c r="E3689" i="1"/>
  <c r="E3688" i="1"/>
  <c r="B3685" i="8" s="1"/>
  <c r="F3685" i="8" s="1"/>
  <c r="E3687" i="1"/>
  <c r="E3686" i="1"/>
  <c r="B3683" i="8" s="1"/>
  <c r="F3683" i="8" s="1"/>
  <c r="E3685" i="1"/>
  <c r="E3684" i="1"/>
  <c r="B3681" i="8" s="1"/>
  <c r="F3681" i="8" s="1"/>
  <c r="E3683" i="1"/>
  <c r="E3682" i="1"/>
  <c r="B3679" i="8" s="1"/>
  <c r="F3679" i="8" s="1"/>
  <c r="E3681" i="1"/>
  <c r="E3680" i="1"/>
  <c r="B3677" i="8" s="1"/>
  <c r="F3677" i="8" s="1"/>
  <c r="E3679" i="1"/>
  <c r="E3678" i="1"/>
  <c r="B3675" i="8" s="1"/>
  <c r="F3675" i="8" s="1"/>
  <c r="E3677" i="1"/>
  <c r="E3676" i="1"/>
  <c r="B3673" i="8" s="1"/>
  <c r="F3673" i="8" s="1"/>
  <c r="E3675" i="1"/>
  <c r="E3674" i="1"/>
  <c r="B3671" i="8" s="1"/>
  <c r="F3671" i="8" s="1"/>
  <c r="E3673" i="1"/>
  <c r="E3672" i="1"/>
  <c r="B3669" i="8" s="1"/>
  <c r="F3669" i="8" s="1"/>
  <c r="E3671" i="1"/>
  <c r="E3670" i="1"/>
  <c r="B3667" i="8" s="1"/>
  <c r="F3667" i="8" s="1"/>
  <c r="E3669" i="1"/>
  <c r="E3668" i="1"/>
  <c r="B3665" i="8" s="1"/>
  <c r="F3665" i="8" s="1"/>
  <c r="E3667" i="1"/>
  <c r="E3666" i="1"/>
  <c r="B3663" i="8" s="1"/>
  <c r="F3663" i="8" s="1"/>
  <c r="E3665" i="1"/>
  <c r="E3664" i="1"/>
  <c r="B3661" i="8" s="1"/>
  <c r="F3661" i="8" s="1"/>
  <c r="E3663" i="1"/>
  <c r="E3662" i="1"/>
  <c r="B3659" i="8" s="1"/>
  <c r="F3659" i="8" s="1"/>
  <c r="E3661" i="1"/>
  <c r="E3660" i="1"/>
  <c r="B3657" i="8" s="1"/>
  <c r="F3657" i="8" s="1"/>
  <c r="E3659" i="1"/>
  <c r="E3658" i="1"/>
  <c r="B3655" i="8" s="1"/>
  <c r="F3655" i="8" s="1"/>
  <c r="E3657" i="1"/>
  <c r="E3656" i="1"/>
  <c r="B3653" i="8" s="1"/>
  <c r="F3653" i="8" s="1"/>
  <c r="E3655" i="1"/>
  <c r="E3654" i="1"/>
  <c r="B3651" i="8" s="1"/>
  <c r="F3651" i="8" s="1"/>
  <c r="E3653" i="1"/>
  <c r="E3652" i="1"/>
  <c r="B3649" i="8" s="1"/>
  <c r="F3649" i="8" s="1"/>
  <c r="E3651" i="1"/>
  <c r="E3650" i="1"/>
  <c r="B3647" i="8" s="1"/>
  <c r="F3647" i="8" s="1"/>
  <c r="E3649" i="1"/>
  <c r="E3648" i="1"/>
  <c r="B3645" i="8" s="1"/>
  <c r="F3645" i="8" s="1"/>
  <c r="E3647" i="1"/>
  <c r="E3646" i="1"/>
  <c r="B3643" i="8" s="1"/>
  <c r="F3643" i="8" s="1"/>
  <c r="E3645" i="1"/>
  <c r="E3644" i="1"/>
  <c r="B3641" i="8" s="1"/>
  <c r="F3641" i="8" s="1"/>
  <c r="E3643" i="1"/>
  <c r="E3642" i="1"/>
  <c r="B3639" i="8" s="1"/>
  <c r="F3639" i="8" s="1"/>
  <c r="E3641" i="1"/>
  <c r="E3640" i="1"/>
  <c r="B3637" i="8" s="1"/>
  <c r="F3637" i="8" s="1"/>
  <c r="E3639" i="1"/>
  <c r="E3638" i="1"/>
  <c r="B3635" i="8" s="1"/>
  <c r="F3635" i="8" s="1"/>
  <c r="E3637" i="1"/>
  <c r="E3636" i="1"/>
  <c r="B3633" i="8" s="1"/>
  <c r="F3633" i="8" s="1"/>
  <c r="E3635" i="1"/>
  <c r="E3634" i="1"/>
  <c r="B3631" i="8" s="1"/>
  <c r="F3631" i="8" s="1"/>
  <c r="E3633" i="1"/>
  <c r="E3632" i="1"/>
  <c r="B3629" i="8" s="1"/>
  <c r="F3629" i="8" s="1"/>
  <c r="E3631" i="1"/>
  <c r="E3630" i="1"/>
  <c r="B3627" i="8" s="1"/>
  <c r="F3627" i="8" s="1"/>
  <c r="E3629" i="1"/>
  <c r="E3628" i="1"/>
  <c r="B3625" i="8" s="1"/>
  <c r="F3625" i="8" s="1"/>
  <c r="E3627" i="1"/>
  <c r="E3626" i="1"/>
  <c r="B3623" i="8" s="1"/>
  <c r="F3623" i="8" s="1"/>
  <c r="E3625" i="1"/>
  <c r="E3624" i="1"/>
  <c r="B3621" i="8" s="1"/>
  <c r="F3621" i="8" s="1"/>
  <c r="E3623" i="1"/>
  <c r="B3620" i="8" s="1"/>
  <c r="F3620" i="8" s="1"/>
  <c r="E3622" i="1"/>
  <c r="B3619" i="8" s="1"/>
  <c r="F3619" i="8" s="1"/>
  <c r="E3621" i="1"/>
  <c r="B3618" i="8" s="1"/>
  <c r="F3618" i="8" s="1"/>
  <c r="E3620" i="1"/>
  <c r="B3617" i="8" s="1"/>
  <c r="F3617" i="8" s="1"/>
  <c r="E3619" i="1"/>
  <c r="B3616" i="8" s="1"/>
  <c r="F3616" i="8" s="1"/>
  <c r="E3618" i="1"/>
  <c r="B3615" i="8" s="1"/>
  <c r="F3615" i="8" s="1"/>
  <c r="E3617" i="1"/>
  <c r="B3614" i="8" s="1"/>
  <c r="F3614" i="8" s="1"/>
  <c r="E3616" i="1"/>
  <c r="B3613" i="8" s="1"/>
  <c r="F3613" i="8" s="1"/>
  <c r="E3615" i="1"/>
  <c r="B3612" i="8" s="1"/>
  <c r="F3612" i="8" s="1"/>
  <c r="E3614" i="1"/>
  <c r="B3611" i="8" s="1"/>
  <c r="F3611" i="8" s="1"/>
  <c r="E3613" i="1"/>
  <c r="B3610" i="8" s="1"/>
  <c r="F3610" i="8" s="1"/>
  <c r="E3612" i="1"/>
  <c r="B3609" i="8" s="1"/>
  <c r="F3609" i="8" s="1"/>
  <c r="E3611" i="1"/>
  <c r="B3608" i="8" s="1"/>
  <c r="F3608" i="8" s="1"/>
  <c r="E3610" i="1"/>
  <c r="B3607" i="8" s="1"/>
  <c r="F3607" i="8" s="1"/>
  <c r="E3609" i="1"/>
  <c r="B3606" i="8" s="1"/>
  <c r="F3606" i="8" s="1"/>
  <c r="E3608" i="1"/>
  <c r="B3605" i="8" s="1"/>
  <c r="F3605" i="8" s="1"/>
  <c r="E3607" i="1"/>
  <c r="B3604" i="8" s="1"/>
  <c r="F3604" i="8" s="1"/>
  <c r="E3606" i="1"/>
  <c r="B3603" i="8" s="1"/>
  <c r="F3603" i="8" s="1"/>
  <c r="E3605" i="1"/>
  <c r="B3602" i="8" s="1"/>
  <c r="F3602" i="8" s="1"/>
  <c r="E3604" i="1"/>
  <c r="B3601" i="8" s="1"/>
  <c r="F3601" i="8" s="1"/>
  <c r="E3603" i="1"/>
  <c r="B3600" i="8" s="1"/>
  <c r="F3600" i="8" s="1"/>
  <c r="E3602" i="1"/>
  <c r="B3599" i="8" s="1"/>
  <c r="F3599" i="8" s="1"/>
  <c r="E3601" i="1"/>
  <c r="B3598" i="8" s="1"/>
  <c r="F3598" i="8" s="1"/>
  <c r="E3600" i="1"/>
  <c r="B3597" i="8" s="1"/>
  <c r="F3597" i="8" s="1"/>
  <c r="E3599" i="1"/>
  <c r="B3596" i="8" s="1"/>
  <c r="F3596" i="8" s="1"/>
  <c r="E3598" i="1"/>
  <c r="B3595" i="8" s="1"/>
  <c r="F3595" i="8" s="1"/>
  <c r="E3597" i="1"/>
  <c r="B3594" i="8" s="1"/>
  <c r="F3594" i="8" s="1"/>
  <c r="E3596" i="1"/>
  <c r="B3593" i="8" s="1"/>
  <c r="F3593" i="8" s="1"/>
  <c r="E3595" i="1"/>
  <c r="B3592" i="8" s="1"/>
  <c r="F3592" i="8" s="1"/>
  <c r="E3594" i="1"/>
  <c r="B3591" i="8" s="1"/>
  <c r="F3591" i="8" s="1"/>
  <c r="E3593" i="1"/>
  <c r="B3590" i="8" s="1"/>
  <c r="F3590" i="8" s="1"/>
  <c r="E3592" i="1"/>
  <c r="B3589" i="8" s="1"/>
  <c r="F3589" i="8" s="1"/>
  <c r="E3591" i="1"/>
  <c r="B3588" i="8" s="1"/>
  <c r="F3588" i="8" s="1"/>
  <c r="E3590" i="1"/>
  <c r="B3587" i="8" s="1"/>
  <c r="F3587" i="8" s="1"/>
  <c r="E3589" i="1"/>
  <c r="B3586" i="8" s="1"/>
  <c r="F3586" i="8" s="1"/>
  <c r="E3588" i="1"/>
  <c r="B3585" i="8" s="1"/>
  <c r="F3585" i="8" s="1"/>
  <c r="E3587" i="1"/>
  <c r="B3584" i="8" s="1"/>
  <c r="F3584" i="8" s="1"/>
  <c r="E3586" i="1"/>
  <c r="B3583" i="8" s="1"/>
  <c r="F3583" i="8" s="1"/>
  <c r="E3585" i="1"/>
  <c r="B3582" i="8" s="1"/>
  <c r="F3582" i="8" s="1"/>
  <c r="E3584" i="1"/>
  <c r="B3581" i="8" s="1"/>
  <c r="F3581" i="8" s="1"/>
  <c r="E3583" i="1"/>
  <c r="B3580" i="8" s="1"/>
  <c r="F3580" i="8" s="1"/>
  <c r="E3582" i="1"/>
  <c r="B3579" i="8" s="1"/>
  <c r="F3579" i="8" s="1"/>
  <c r="E3581" i="1"/>
  <c r="B3578" i="8" s="1"/>
  <c r="F3578" i="8" s="1"/>
  <c r="E3580" i="1"/>
  <c r="B3577" i="8" s="1"/>
  <c r="F3577" i="8" s="1"/>
  <c r="E3579" i="1"/>
  <c r="B3576" i="8" s="1"/>
  <c r="F3576" i="8" s="1"/>
  <c r="E3578" i="1"/>
  <c r="B3575" i="8" s="1"/>
  <c r="F3575" i="8" s="1"/>
  <c r="E3577" i="1"/>
  <c r="B3574" i="8" s="1"/>
  <c r="F3574" i="8" s="1"/>
  <c r="E3576" i="1"/>
  <c r="B3573" i="8" s="1"/>
  <c r="F3573" i="8" s="1"/>
  <c r="E3575" i="1"/>
  <c r="B3572" i="8" s="1"/>
  <c r="F3572" i="8" s="1"/>
  <c r="E3574" i="1"/>
  <c r="B3571" i="8" s="1"/>
  <c r="F3571" i="8" s="1"/>
  <c r="E3573" i="1"/>
  <c r="B3570" i="8" s="1"/>
  <c r="F3570" i="8" s="1"/>
  <c r="E3572" i="1"/>
  <c r="B3569" i="8" s="1"/>
  <c r="F3569" i="8" s="1"/>
  <c r="E3571" i="1"/>
  <c r="B3568" i="8" s="1"/>
  <c r="F3568" i="8" s="1"/>
  <c r="E3570" i="1"/>
  <c r="B3567" i="8" s="1"/>
  <c r="F3567" i="8" s="1"/>
  <c r="E3569" i="1"/>
  <c r="B3566" i="8" s="1"/>
  <c r="F3566" i="8" s="1"/>
  <c r="E3568" i="1"/>
  <c r="B3565" i="8" s="1"/>
  <c r="F3565" i="8" s="1"/>
  <c r="E3567" i="1"/>
  <c r="B3564" i="8" s="1"/>
  <c r="F3564" i="8" s="1"/>
  <c r="E3566" i="1"/>
  <c r="B3563" i="8" s="1"/>
  <c r="F3563" i="8" s="1"/>
  <c r="E3565" i="1"/>
  <c r="B3562" i="8" s="1"/>
  <c r="F3562" i="8" s="1"/>
  <c r="E3564" i="1"/>
  <c r="B3561" i="8" s="1"/>
  <c r="F3561" i="8" s="1"/>
  <c r="E3563" i="1"/>
  <c r="B3560" i="8" s="1"/>
  <c r="F3560" i="8" s="1"/>
  <c r="E3562" i="1"/>
  <c r="B3559" i="8" s="1"/>
  <c r="F3559" i="8" s="1"/>
  <c r="E3561" i="1"/>
  <c r="B3558" i="8" s="1"/>
  <c r="F3558" i="8" s="1"/>
  <c r="E3560" i="1"/>
  <c r="B3557" i="8" s="1"/>
  <c r="F3557" i="8" s="1"/>
  <c r="E3559" i="1"/>
  <c r="B3556" i="8" s="1"/>
  <c r="F3556" i="8" s="1"/>
  <c r="E3558" i="1"/>
  <c r="B3555" i="8" s="1"/>
  <c r="F3555" i="8" s="1"/>
  <c r="E3557" i="1"/>
  <c r="B3554" i="8" s="1"/>
  <c r="F3554" i="8" s="1"/>
  <c r="E3556" i="1"/>
  <c r="B3553" i="8" s="1"/>
  <c r="F3553" i="8" s="1"/>
  <c r="E3555" i="1"/>
  <c r="B3552" i="8" s="1"/>
  <c r="F3552" i="8" s="1"/>
  <c r="E3554" i="1"/>
  <c r="B3551" i="8" s="1"/>
  <c r="F3551" i="8" s="1"/>
  <c r="E3553" i="1"/>
  <c r="E3552" i="1"/>
  <c r="B3549" i="8" s="1"/>
  <c r="F3549" i="8" s="1"/>
  <c r="E3551" i="1"/>
  <c r="E3550" i="1"/>
  <c r="B3547" i="8" s="1"/>
  <c r="F3547" i="8" s="1"/>
  <c r="E3549" i="1"/>
  <c r="E3548" i="1"/>
  <c r="B3545" i="8" s="1"/>
  <c r="F3545" i="8" s="1"/>
  <c r="E3547" i="1"/>
  <c r="E3546" i="1"/>
  <c r="B3543" i="8" s="1"/>
  <c r="F3543" i="8" s="1"/>
  <c r="E3545" i="1"/>
  <c r="E3544" i="1"/>
  <c r="B3541" i="8" s="1"/>
  <c r="F3541" i="8" s="1"/>
  <c r="E3543" i="1"/>
  <c r="E3542" i="1"/>
  <c r="B3539" i="8" s="1"/>
  <c r="F3539" i="8" s="1"/>
  <c r="E3541" i="1"/>
  <c r="E3540" i="1"/>
  <c r="B3537" i="8" s="1"/>
  <c r="F3537" i="8" s="1"/>
  <c r="E3539" i="1"/>
  <c r="E3538" i="1"/>
  <c r="B3535" i="8" s="1"/>
  <c r="F3535" i="8" s="1"/>
  <c r="E3537" i="1"/>
  <c r="E3536" i="1"/>
  <c r="B3533" i="8" s="1"/>
  <c r="F3533" i="8" s="1"/>
  <c r="E3535" i="1"/>
  <c r="E3534" i="1"/>
  <c r="B3531" i="8" s="1"/>
  <c r="F3531" i="8" s="1"/>
  <c r="E3533" i="1"/>
  <c r="E3532" i="1"/>
  <c r="B3529" i="8" s="1"/>
  <c r="F3529" i="8" s="1"/>
  <c r="E3531" i="1"/>
  <c r="E3530" i="1"/>
  <c r="B3527" i="8" s="1"/>
  <c r="F3527" i="8" s="1"/>
  <c r="E3529" i="1"/>
  <c r="E3528" i="1"/>
  <c r="B3525" i="8" s="1"/>
  <c r="F3525" i="8" s="1"/>
  <c r="E3527" i="1"/>
  <c r="E3526" i="1"/>
  <c r="B3523" i="8" s="1"/>
  <c r="F3523" i="8" s="1"/>
  <c r="E3525" i="1"/>
  <c r="E3524" i="1"/>
  <c r="B3521" i="8" s="1"/>
  <c r="F3521" i="8" s="1"/>
  <c r="E3523" i="1"/>
  <c r="E3522" i="1"/>
  <c r="B3519" i="8" s="1"/>
  <c r="F3519" i="8" s="1"/>
  <c r="E3521" i="1"/>
  <c r="E3520" i="1"/>
  <c r="B3517" i="8" s="1"/>
  <c r="F3517" i="8" s="1"/>
  <c r="E3519" i="1"/>
  <c r="E3518" i="1"/>
  <c r="B3515" i="8" s="1"/>
  <c r="F3515" i="8" s="1"/>
  <c r="E3517" i="1"/>
  <c r="E3516" i="1"/>
  <c r="B3513" i="8" s="1"/>
  <c r="F3513" i="8" s="1"/>
  <c r="E3515" i="1"/>
  <c r="E3514" i="1"/>
  <c r="B3511" i="8" s="1"/>
  <c r="F3511" i="8" s="1"/>
  <c r="E3513" i="1"/>
  <c r="E3512" i="1"/>
  <c r="B3509" i="8" s="1"/>
  <c r="F3509" i="8" s="1"/>
  <c r="E3511" i="1"/>
  <c r="E3510" i="1"/>
  <c r="B3507" i="8" s="1"/>
  <c r="F3507" i="8" s="1"/>
  <c r="E3509" i="1"/>
  <c r="E3508" i="1"/>
  <c r="B3505" i="8" s="1"/>
  <c r="F3505" i="8" s="1"/>
  <c r="E3507" i="1"/>
  <c r="E3506" i="1"/>
  <c r="B3503" i="8" s="1"/>
  <c r="F3503" i="8" s="1"/>
  <c r="E3505" i="1"/>
  <c r="E3504" i="1"/>
  <c r="B3501" i="8" s="1"/>
  <c r="F3501" i="8" s="1"/>
  <c r="E3503" i="1"/>
  <c r="B3500" i="8" s="1"/>
  <c r="F3500" i="8" s="1"/>
  <c r="E3502" i="1"/>
  <c r="B3499" i="8" s="1"/>
  <c r="F3499" i="8" s="1"/>
  <c r="E3501" i="1"/>
  <c r="B3498" i="8" s="1"/>
  <c r="F3498" i="8" s="1"/>
  <c r="E3500" i="1"/>
  <c r="B3497" i="8" s="1"/>
  <c r="F3497" i="8" s="1"/>
  <c r="E3499" i="1"/>
  <c r="B3496" i="8" s="1"/>
  <c r="F3496" i="8" s="1"/>
  <c r="E3498" i="1"/>
  <c r="B3495" i="8" s="1"/>
  <c r="F3495" i="8" s="1"/>
  <c r="E3497" i="1"/>
  <c r="B3494" i="8" s="1"/>
  <c r="F3494" i="8" s="1"/>
  <c r="E3496" i="1"/>
  <c r="B3493" i="8" s="1"/>
  <c r="F3493" i="8" s="1"/>
  <c r="E3495" i="1"/>
  <c r="B3492" i="8" s="1"/>
  <c r="F3492" i="8" s="1"/>
  <c r="E3494" i="1"/>
  <c r="B3491" i="8" s="1"/>
  <c r="F3491" i="8" s="1"/>
  <c r="E3493" i="1"/>
  <c r="B3490" i="8" s="1"/>
  <c r="F3490" i="8" s="1"/>
  <c r="E3492" i="1"/>
  <c r="B3489" i="8" s="1"/>
  <c r="F3489" i="8" s="1"/>
  <c r="E3491" i="1"/>
  <c r="B3488" i="8" s="1"/>
  <c r="F3488" i="8" s="1"/>
  <c r="E3490" i="1"/>
  <c r="B3487" i="8" s="1"/>
  <c r="F3487" i="8" s="1"/>
  <c r="E3489" i="1"/>
  <c r="B3486" i="8" s="1"/>
  <c r="F3486" i="8" s="1"/>
  <c r="E3488" i="1"/>
  <c r="B3485" i="8" s="1"/>
  <c r="F3485" i="8" s="1"/>
  <c r="E3487" i="1"/>
  <c r="B3484" i="8" s="1"/>
  <c r="F3484" i="8" s="1"/>
  <c r="E3486" i="1"/>
  <c r="B3483" i="8" s="1"/>
  <c r="F3483" i="8" s="1"/>
  <c r="E3485" i="1"/>
  <c r="B3482" i="8" s="1"/>
  <c r="F3482" i="8" s="1"/>
  <c r="E3484" i="1"/>
  <c r="B3481" i="8" s="1"/>
  <c r="F3481" i="8" s="1"/>
  <c r="E3483" i="1"/>
  <c r="B3480" i="8" s="1"/>
  <c r="F3480" i="8" s="1"/>
  <c r="E3482" i="1"/>
  <c r="B3479" i="8" s="1"/>
  <c r="F3479" i="8" s="1"/>
  <c r="E3481" i="1"/>
  <c r="B3478" i="8" s="1"/>
  <c r="F3478" i="8" s="1"/>
  <c r="E3480" i="1"/>
  <c r="B3477" i="8" s="1"/>
  <c r="F3477" i="8" s="1"/>
  <c r="E3479" i="1"/>
  <c r="B3476" i="8" s="1"/>
  <c r="F3476" i="8" s="1"/>
  <c r="E3478" i="1"/>
  <c r="B3475" i="8" s="1"/>
  <c r="F3475" i="8" s="1"/>
  <c r="E3477" i="1"/>
  <c r="B3474" i="8" s="1"/>
  <c r="F3474" i="8" s="1"/>
  <c r="E3476" i="1"/>
  <c r="B3473" i="8" s="1"/>
  <c r="F3473" i="8" s="1"/>
  <c r="E3475" i="1"/>
  <c r="B3472" i="8" s="1"/>
  <c r="F3472" i="8" s="1"/>
  <c r="E3474" i="1"/>
  <c r="B3471" i="8" s="1"/>
  <c r="F3471" i="8" s="1"/>
  <c r="E3473" i="1"/>
  <c r="B3470" i="8" s="1"/>
  <c r="F3470" i="8" s="1"/>
  <c r="E3472" i="1"/>
  <c r="B3469" i="8" s="1"/>
  <c r="F3469" i="8" s="1"/>
  <c r="E3471" i="1"/>
  <c r="B3468" i="8" s="1"/>
  <c r="F3468" i="8" s="1"/>
  <c r="E3470" i="1"/>
  <c r="B3467" i="8" s="1"/>
  <c r="F3467" i="8" s="1"/>
  <c r="E3469" i="1"/>
  <c r="B3466" i="8" s="1"/>
  <c r="F3466" i="8" s="1"/>
  <c r="E3468" i="1"/>
  <c r="B3465" i="8" s="1"/>
  <c r="F3465" i="8" s="1"/>
  <c r="E3467" i="1"/>
  <c r="B3464" i="8" s="1"/>
  <c r="F3464" i="8" s="1"/>
  <c r="E3466" i="1"/>
  <c r="B3463" i="8" s="1"/>
  <c r="F3463" i="8" s="1"/>
  <c r="E3465" i="1"/>
  <c r="B3462" i="8" s="1"/>
  <c r="F3462" i="8" s="1"/>
  <c r="E3464" i="1"/>
  <c r="B3461" i="8" s="1"/>
  <c r="F3461" i="8" s="1"/>
  <c r="E3463" i="1"/>
  <c r="B3460" i="8" s="1"/>
  <c r="F3460" i="8" s="1"/>
  <c r="E3462" i="1"/>
  <c r="B3459" i="8" s="1"/>
  <c r="F3459" i="8" s="1"/>
  <c r="E3461" i="1"/>
  <c r="B3458" i="8" s="1"/>
  <c r="F3458" i="8" s="1"/>
  <c r="E3460" i="1"/>
  <c r="B3457" i="8" s="1"/>
  <c r="F3457" i="8" s="1"/>
  <c r="E3459" i="1"/>
  <c r="B3456" i="8" s="1"/>
  <c r="F3456" i="8" s="1"/>
  <c r="E3458" i="1"/>
  <c r="B3455" i="8" s="1"/>
  <c r="F3455" i="8" s="1"/>
  <c r="E3457" i="1"/>
  <c r="B3454" i="8" s="1"/>
  <c r="F3454" i="8" s="1"/>
  <c r="E3456" i="1"/>
  <c r="B3453" i="8" s="1"/>
  <c r="F3453" i="8" s="1"/>
  <c r="E3455" i="1"/>
  <c r="B3452" i="8" s="1"/>
  <c r="F3452" i="8" s="1"/>
  <c r="E3454" i="1"/>
  <c r="B3451" i="8" s="1"/>
  <c r="F3451" i="8" s="1"/>
  <c r="E3453" i="1"/>
  <c r="B3450" i="8" s="1"/>
  <c r="F3450" i="8" s="1"/>
  <c r="E3452" i="1"/>
  <c r="B3449" i="8" s="1"/>
  <c r="F3449" i="8" s="1"/>
  <c r="E3451" i="1"/>
  <c r="B3448" i="8" s="1"/>
  <c r="F3448" i="8" s="1"/>
  <c r="E3450" i="1"/>
  <c r="B3447" i="8" s="1"/>
  <c r="F3447" i="8" s="1"/>
  <c r="E3449" i="1"/>
  <c r="B3446" i="8" s="1"/>
  <c r="F3446" i="8" s="1"/>
  <c r="E3448" i="1"/>
  <c r="B3445" i="8" s="1"/>
  <c r="F3445" i="8" s="1"/>
  <c r="E3447" i="1"/>
  <c r="B3444" i="8" s="1"/>
  <c r="F3444" i="8" s="1"/>
  <c r="E3446" i="1"/>
  <c r="B3443" i="8" s="1"/>
  <c r="F3443" i="8" s="1"/>
  <c r="E3445" i="1"/>
  <c r="B3442" i="8" s="1"/>
  <c r="F3442" i="8" s="1"/>
  <c r="E3444" i="1"/>
  <c r="B3441" i="8" s="1"/>
  <c r="F3441" i="8" s="1"/>
  <c r="E3443" i="1"/>
  <c r="B3440" i="8" s="1"/>
  <c r="F3440" i="8" s="1"/>
  <c r="E3442" i="1"/>
  <c r="B3439" i="8" s="1"/>
  <c r="F3439" i="8" s="1"/>
  <c r="E3441" i="1"/>
  <c r="B3438" i="8" s="1"/>
  <c r="F3438" i="8" s="1"/>
  <c r="E3440" i="1"/>
  <c r="B3437" i="8" s="1"/>
  <c r="F3437" i="8" s="1"/>
  <c r="E3439" i="1"/>
  <c r="B3436" i="8" s="1"/>
  <c r="F3436" i="8" s="1"/>
  <c r="E3438" i="1"/>
  <c r="B3435" i="8" s="1"/>
  <c r="F3435" i="8" s="1"/>
  <c r="E3437" i="1"/>
  <c r="B3434" i="8" s="1"/>
  <c r="F3434" i="8" s="1"/>
  <c r="E3436" i="1"/>
  <c r="B3433" i="8" s="1"/>
  <c r="F3433" i="8" s="1"/>
  <c r="E3435" i="1"/>
  <c r="B3432" i="8" s="1"/>
  <c r="F3432" i="8" s="1"/>
  <c r="E3434" i="1"/>
  <c r="B3431" i="8" s="1"/>
  <c r="F3431" i="8" s="1"/>
  <c r="E3433" i="1"/>
  <c r="B3430" i="8" s="1"/>
  <c r="F3430" i="8" s="1"/>
  <c r="E3432" i="1"/>
  <c r="B3429" i="8" s="1"/>
  <c r="F3429" i="8" s="1"/>
  <c r="E3431" i="1"/>
  <c r="B3428" i="8" s="1"/>
  <c r="F3428" i="8" s="1"/>
  <c r="E3430" i="1"/>
  <c r="E3429" i="1"/>
  <c r="B3426" i="8" s="1"/>
  <c r="F3426" i="8" s="1"/>
  <c r="E3428" i="1"/>
  <c r="E3427" i="1"/>
  <c r="B3424" i="8" s="1"/>
  <c r="F3424" i="8" s="1"/>
  <c r="E3426" i="1"/>
  <c r="E3425" i="1"/>
  <c r="B3422" i="8" s="1"/>
  <c r="F3422" i="8" s="1"/>
  <c r="E3424" i="1"/>
  <c r="B3421" i="8" s="1"/>
  <c r="F3421" i="8" s="1"/>
  <c r="E3423" i="1"/>
  <c r="B3420" i="8" s="1"/>
  <c r="F3420" i="8" s="1"/>
  <c r="E3422" i="1"/>
  <c r="E3421" i="1"/>
  <c r="B3418" i="8" s="1"/>
  <c r="F3418" i="8" s="1"/>
  <c r="E3420" i="1"/>
  <c r="E3419" i="1"/>
  <c r="B3416" i="8" s="1"/>
  <c r="F3416" i="8" s="1"/>
  <c r="E3418" i="1"/>
  <c r="E3417" i="1"/>
  <c r="B3414" i="8" s="1"/>
  <c r="F3414" i="8" s="1"/>
  <c r="E3416" i="1"/>
  <c r="E3415" i="1"/>
  <c r="B3412" i="8" s="1"/>
  <c r="F3412" i="8" s="1"/>
  <c r="E3414" i="1"/>
  <c r="B3411" i="8" s="1"/>
  <c r="F3411" i="8" s="1"/>
  <c r="E3413" i="1"/>
  <c r="B3410" i="8" s="1"/>
  <c r="F3410" i="8" s="1"/>
  <c r="E3412" i="1"/>
  <c r="B3409" i="8" s="1"/>
  <c r="F3409" i="8" s="1"/>
  <c r="E3411" i="1"/>
  <c r="B3408" i="8" s="1"/>
  <c r="F3408" i="8" s="1"/>
  <c r="E3410" i="1"/>
  <c r="E3409" i="1"/>
  <c r="B3406" i="8" s="1"/>
  <c r="F3406" i="8" s="1"/>
  <c r="E3408" i="1"/>
  <c r="E3407" i="1"/>
  <c r="B3404" i="8" s="1"/>
  <c r="F3404" i="8" s="1"/>
  <c r="E3406" i="1"/>
  <c r="B3403" i="8" s="1"/>
  <c r="F3403" i="8" s="1"/>
  <c r="E3405" i="1"/>
  <c r="B3402" i="8" s="1"/>
  <c r="F3402" i="8" s="1"/>
  <c r="E3404" i="1"/>
  <c r="E3403" i="1"/>
  <c r="B3400" i="8" s="1"/>
  <c r="F3400" i="8" s="1"/>
  <c r="E3402" i="1"/>
  <c r="B3399" i="8" s="1"/>
  <c r="F3399" i="8" s="1"/>
  <c r="E3401" i="1"/>
  <c r="B3398" i="8" s="1"/>
  <c r="F3398" i="8" s="1"/>
  <c r="E3400" i="1"/>
  <c r="B3397" i="8" s="1"/>
  <c r="F3397" i="8" s="1"/>
  <c r="E3399" i="1"/>
  <c r="B3396" i="8" s="1"/>
  <c r="F3396" i="8" s="1"/>
  <c r="E3398" i="1"/>
  <c r="B3395" i="8" s="1"/>
  <c r="F3395" i="8" s="1"/>
  <c r="E3397" i="1"/>
  <c r="B3394" i="8" s="1"/>
  <c r="F3394" i="8" s="1"/>
  <c r="E3396" i="1"/>
  <c r="B3393" i="8" s="1"/>
  <c r="F3393" i="8" s="1"/>
  <c r="E3395" i="1"/>
  <c r="B3392" i="8" s="1"/>
  <c r="F3392" i="8" s="1"/>
  <c r="E3394" i="1"/>
  <c r="B3391" i="8" s="1"/>
  <c r="F3391" i="8" s="1"/>
  <c r="E3393" i="1"/>
  <c r="B3390" i="8" s="1"/>
  <c r="F3390" i="8" s="1"/>
  <c r="E3392" i="1"/>
  <c r="B3389" i="8" s="1"/>
  <c r="F3389" i="8" s="1"/>
  <c r="E3391" i="1"/>
  <c r="B3388" i="8" s="1"/>
  <c r="F3388" i="8" s="1"/>
  <c r="E3390" i="1"/>
  <c r="B3387" i="8" s="1"/>
  <c r="F3387" i="8" s="1"/>
  <c r="E3389" i="1"/>
  <c r="B3386" i="8" s="1"/>
  <c r="F3386" i="8" s="1"/>
  <c r="E3388" i="1"/>
  <c r="B3385" i="8" s="1"/>
  <c r="F3385" i="8" s="1"/>
  <c r="E3387" i="1"/>
  <c r="B3384" i="8" s="1"/>
  <c r="F3384" i="8" s="1"/>
  <c r="E3386" i="1"/>
  <c r="B3383" i="8" s="1"/>
  <c r="F3383" i="8" s="1"/>
  <c r="E3385" i="1"/>
  <c r="B3382" i="8" s="1"/>
  <c r="F3382" i="8" s="1"/>
  <c r="E3384" i="1"/>
  <c r="B3381" i="8" s="1"/>
  <c r="F3381" i="8" s="1"/>
  <c r="E3383" i="1"/>
  <c r="B3380" i="8" s="1"/>
  <c r="F3380" i="8" s="1"/>
  <c r="E3382" i="1"/>
  <c r="B3379" i="8" s="1"/>
  <c r="F3379" i="8" s="1"/>
  <c r="E3381" i="1"/>
  <c r="B3378" i="8" s="1"/>
  <c r="F3378" i="8" s="1"/>
  <c r="E3380" i="1"/>
  <c r="B3377" i="8" s="1"/>
  <c r="F3377" i="8" s="1"/>
  <c r="E3379" i="1"/>
  <c r="B3376" i="8" s="1"/>
  <c r="F3376" i="8" s="1"/>
  <c r="E3378" i="1"/>
  <c r="E3377" i="1"/>
  <c r="B3374" i="8" s="1"/>
  <c r="F3374" i="8" s="1"/>
  <c r="E3376" i="1"/>
  <c r="B3373" i="8" s="1"/>
  <c r="F3373" i="8" s="1"/>
  <c r="E3375" i="1"/>
  <c r="B3372" i="8" s="1"/>
  <c r="F3372" i="8" s="1"/>
  <c r="E3374" i="1"/>
  <c r="E3373" i="1"/>
  <c r="B3370" i="8" s="1"/>
  <c r="F3370" i="8" s="1"/>
  <c r="E3372" i="1"/>
  <c r="B3369" i="8" s="1"/>
  <c r="F3369" i="8" s="1"/>
  <c r="E3371" i="1"/>
  <c r="B3368" i="8" s="1"/>
  <c r="F3368" i="8" s="1"/>
  <c r="E3370" i="1"/>
  <c r="E3369" i="1"/>
  <c r="B3366" i="8" s="1"/>
  <c r="F3366" i="8" s="1"/>
  <c r="E3368" i="1"/>
  <c r="E3367" i="1"/>
  <c r="B3364" i="8" s="1"/>
  <c r="F3364" i="8" s="1"/>
  <c r="E3366" i="1"/>
  <c r="E3365" i="1"/>
  <c r="B3362" i="8" s="1"/>
  <c r="F3362" i="8" s="1"/>
  <c r="E3364" i="1"/>
  <c r="B3361" i="8" s="1"/>
  <c r="F3361" i="8" s="1"/>
  <c r="E3363" i="1"/>
  <c r="B3360" i="8" s="1"/>
  <c r="F3360" i="8" s="1"/>
  <c r="E3362" i="1"/>
  <c r="B3359" i="8" s="1"/>
  <c r="F3359" i="8" s="1"/>
  <c r="E3361" i="1"/>
  <c r="B3358" i="8" s="1"/>
  <c r="F3358" i="8" s="1"/>
  <c r="E3360" i="1"/>
  <c r="B3357" i="8" s="1"/>
  <c r="F3357" i="8" s="1"/>
  <c r="E3359" i="1"/>
  <c r="B3356" i="8" s="1"/>
  <c r="F3356" i="8" s="1"/>
  <c r="E3358" i="1"/>
  <c r="E3357" i="1"/>
  <c r="B3354" i="8" s="1"/>
  <c r="F3354" i="8" s="1"/>
  <c r="E3356" i="1"/>
  <c r="B3353" i="8" s="1"/>
  <c r="F3353" i="8" s="1"/>
  <c r="E3355" i="1"/>
  <c r="B3352" i="8" s="1"/>
  <c r="F3352" i="8" s="1"/>
  <c r="E3354" i="1"/>
  <c r="B3351" i="8" s="1"/>
  <c r="F3351" i="8" s="1"/>
  <c r="E3353" i="1"/>
  <c r="B3350" i="8" s="1"/>
  <c r="F3350" i="8" s="1"/>
  <c r="E3352" i="1"/>
  <c r="E3351" i="1"/>
  <c r="B3348" i="8" s="1"/>
  <c r="F3348" i="8" s="1"/>
  <c r="E3350" i="1"/>
  <c r="B3347" i="8" s="1"/>
  <c r="F3347" i="8" s="1"/>
  <c r="E3349" i="1"/>
  <c r="B3346" i="8" s="1"/>
  <c r="F3346" i="8" s="1"/>
  <c r="E3348" i="1"/>
  <c r="B3345" i="8" s="1"/>
  <c r="F3345" i="8" s="1"/>
  <c r="E3347" i="1"/>
  <c r="B3344" i="8" s="1"/>
  <c r="F3344" i="8" s="1"/>
  <c r="E3346" i="1"/>
  <c r="B3343" i="8" s="1"/>
  <c r="F3343" i="8" s="1"/>
  <c r="E3345" i="1"/>
  <c r="B3342" i="8" s="1"/>
  <c r="F3342" i="8" s="1"/>
  <c r="E3344" i="1"/>
  <c r="B3341" i="8" s="1"/>
  <c r="F3341" i="8" s="1"/>
  <c r="E3343" i="1"/>
  <c r="B3340" i="8" s="1"/>
  <c r="F3340" i="8" s="1"/>
  <c r="E3342" i="1"/>
  <c r="E3341" i="1"/>
  <c r="B3338" i="8" s="1"/>
  <c r="F3338" i="8" s="1"/>
  <c r="E3340" i="1"/>
  <c r="E3339" i="1"/>
  <c r="B3336" i="8" s="1"/>
  <c r="F3336" i="8" s="1"/>
  <c r="E3338" i="1"/>
  <c r="B3335" i="8" s="1"/>
  <c r="F3335" i="8" s="1"/>
  <c r="E3337" i="1"/>
  <c r="B3334" i="8" s="1"/>
  <c r="F3334" i="8" s="1"/>
  <c r="E3336" i="1"/>
  <c r="B3333" i="8" s="1"/>
  <c r="F3333" i="8" s="1"/>
  <c r="E3335" i="1"/>
  <c r="B3332" i="8" s="1"/>
  <c r="F3332" i="8" s="1"/>
  <c r="E3334" i="1"/>
  <c r="B3331" i="8" s="1"/>
  <c r="F3331" i="8" s="1"/>
  <c r="E3333" i="1"/>
  <c r="B3330" i="8" s="1"/>
  <c r="F3330" i="8" s="1"/>
  <c r="E3332" i="1"/>
  <c r="B3329" i="8" s="1"/>
  <c r="F3329" i="8" s="1"/>
  <c r="E3331" i="1"/>
  <c r="B3328" i="8" s="1"/>
  <c r="F3328" i="8" s="1"/>
  <c r="E3330" i="1"/>
  <c r="B3327" i="8" s="1"/>
  <c r="F3327" i="8" s="1"/>
  <c r="E3329" i="1"/>
  <c r="B3326" i="8" s="1"/>
  <c r="F3326" i="8" s="1"/>
  <c r="E3328" i="1"/>
  <c r="B3325" i="8" s="1"/>
  <c r="F3325" i="8" s="1"/>
  <c r="E3327" i="1"/>
  <c r="B3324" i="8" s="1"/>
  <c r="F3324" i="8" s="1"/>
  <c r="E3326" i="1"/>
  <c r="B3323" i="8" s="1"/>
  <c r="F3323" i="8" s="1"/>
  <c r="E3325" i="1"/>
  <c r="B3322" i="8" s="1"/>
  <c r="F3322" i="8" s="1"/>
  <c r="E3324" i="1"/>
  <c r="B3321" i="8" s="1"/>
  <c r="F3321" i="8" s="1"/>
  <c r="E3323" i="1"/>
  <c r="B3320" i="8" s="1"/>
  <c r="F3320" i="8" s="1"/>
  <c r="E3322" i="1"/>
  <c r="B3319" i="8" s="1"/>
  <c r="F3319" i="8" s="1"/>
  <c r="E3321" i="1"/>
  <c r="B3318" i="8" s="1"/>
  <c r="F3318" i="8" s="1"/>
  <c r="E3320" i="1"/>
  <c r="B3317" i="8" s="1"/>
  <c r="F3317" i="8" s="1"/>
  <c r="E3319" i="1"/>
  <c r="B3316" i="8" s="1"/>
  <c r="F3316" i="8" s="1"/>
  <c r="E3318" i="1"/>
  <c r="E3317" i="1"/>
  <c r="B3314" i="8" s="1"/>
  <c r="F3314" i="8" s="1"/>
  <c r="E3316" i="1"/>
  <c r="E3315" i="1"/>
  <c r="B3312" i="8" s="1"/>
  <c r="F3312" i="8" s="1"/>
  <c r="E3314" i="1"/>
  <c r="B3311" i="8" s="1"/>
  <c r="F3311" i="8" s="1"/>
  <c r="E3313" i="1"/>
  <c r="B3310" i="8" s="1"/>
  <c r="F3310" i="8" s="1"/>
  <c r="E3312" i="1"/>
  <c r="B3309" i="8" s="1"/>
  <c r="F3309" i="8" s="1"/>
  <c r="E3311" i="1"/>
  <c r="B3308" i="8" s="1"/>
  <c r="F3308" i="8" s="1"/>
  <c r="E3310" i="1"/>
  <c r="B3307" i="8" s="1"/>
  <c r="F3307" i="8" s="1"/>
  <c r="E3309" i="1"/>
  <c r="B3306" i="8" s="1"/>
  <c r="F3306" i="8" s="1"/>
  <c r="E3308" i="1"/>
  <c r="B3305" i="8" s="1"/>
  <c r="F3305" i="8" s="1"/>
  <c r="E3307" i="1"/>
  <c r="B3304" i="8" s="1"/>
  <c r="F3304" i="8" s="1"/>
  <c r="E3306" i="1"/>
  <c r="E3305" i="1"/>
  <c r="B3302" i="8" s="1"/>
  <c r="F3302" i="8" s="1"/>
  <c r="E3304" i="1"/>
  <c r="E3303" i="1"/>
  <c r="B3300" i="8" s="1"/>
  <c r="F3300" i="8" s="1"/>
  <c r="E3302" i="1"/>
  <c r="E3301" i="1"/>
  <c r="B3298" i="8" s="1"/>
  <c r="F3298" i="8" s="1"/>
  <c r="E3300" i="1"/>
  <c r="E3299" i="1"/>
  <c r="B3296" i="8" s="1"/>
  <c r="F3296" i="8" s="1"/>
  <c r="E3298" i="1"/>
  <c r="E3297" i="1"/>
  <c r="B3294" i="8" s="1"/>
  <c r="F3294" i="8" s="1"/>
  <c r="E3296" i="1"/>
  <c r="E3295" i="1"/>
  <c r="B3292" i="8" s="1"/>
  <c r="F3292" i="8" s="1"/>
  <c r="E3294" i="1"/>
  <c r="E3293" i="1"/>
  <c r="B3290" i="8" s="1"/>
  <c r="F3290" i="8" s="1"/>
  <c r="E3292" i="1"/>
  <c r="E3291" i="1"/>
  <c r="B3288" i="8" s="1"/>
  <c r="F3288" i="8" s="1"/>
  <c r="E3290" i="1"/>
  <c r="E3289" i="1"/>
  <c r="B3286" i="8" s="1"/>
  <c r="F3286" i="8" s="1"/>
  <c r="E3288" i="1"/>
  <c r="E3287" i="1"/>
  <c r="B3284" i="8" s="1"/>
  <c r="F3284" i="8" s="1"/>
  <c r="E3286" i="1"/>
  <c r="E3285" i="1"/>
  <c r="B3282" i="8" s="1"/>
  <c r="F3282" i="8" s="1"/>
  <c r="E3284" i="1"/>
  <c r="E3283" i="1"/>
  <c r="B3280" i="8" s="1"/>
  <c r="F3280" i="8" s="1"/>
  <c r="E3282" i="1"/>
  <c r="E3281" i="1"/>
  <c r="B3278" i="8" s="1"/>
  <c r="F3278" i="8" s="1"/>
  <c r="E3280" i="1"/>
  <c r="B3277" i="8" s="1"/>
  <c r="F3277" i="8" s="1"/>
  <c r="E3279" i="1"/>
  <c r="B3276" i="8" s="1"/>
  <c r="F3276" i="8" s="1"/>
  <c r="E3278" i="1"/>
  <c r="B3275" i="8" s="1"/>
  <c r="F3275" i="8" s="1"/>
  <c r="E3277" i="1"/>
  <c r="B3274" i="8" s="1"/>
  <c r="F3274" i="8" s="1"/>
  <c r="E3276" i="1"/>
  <c r="E3275" i="1"/>
  <c r="B3272" i="8" s="1"/>
  <c r="F3272" i="8" s="1"/>
  <c r="E3274" i="1"/>
  <c r="B3271" i="8" s="1"/>
  <c r="F3271" i="8" s="1"/>
  <c r="E3273" i="1"/>
  <c r="B3270" i="8" s="1"/>
  <c r="F3270" i="8" s="1"/>
  <c r="E3272" i="1"/>
  <c r="B3269" i="8" s="1"/>
  <c r="F3269" i="8" s="1"/>
  <c r="E3271" i="1"/>
  <c r="B3268" i="8" s="1"/>
  <c r="F3268" i="8" s="1"/>
  <c r="E3270" i="1"/>
  <c r="B3267" i="8" s="1"/>
  <c r="F3267" i="8" s="1"/>
  <c r="E3269" i="1"/>
  <c r="B3266" i="8" s="1"/>
  <c r="F3266" i="8" s="1"/>
  <c r="E3268" i="1"/>
  <c r="B3265" i="8" s="1"/>
  <c r="F3265" i="8" s="1"/>
  <c r="E3267" i="1"/>
  <c r="B3264" i="8" s="1"/>
  <c r="F3264" i="8" s="1"/>
  <c r="E3266" i="1"/>
  <c r="B3263" i="8" s="1"/>
  <c r="F3263" i="8" s="1"/>
  <c r="E3265" i="1"/>
  <c r="B3262" i="8" s="1"/>
  <c r="F3262" i="8" s="1"/>
  <c r="E3264" i="1"/>
  <c r="B3261" i="8" s="1"/>
  <c r="F3261" i="8" s="1"/>
  <c r="E3263" i="1"/>
  <c r="B3260" i="8" s="1"/>
  <c r="F3260" i="8" s="1"/>
  <c r="E3262" i="1"/>
  <c r="B3259" i="8" s="1"/>
  <c r="F3259" i="8" s="1"/>
  <c r="E3261" i="1"/>
  <c r="B3258" i="8" s="1"/>
  <c r="F3258" i="8" s="1"/>
  <c r="E3260" i="1"/>
  <c r="B3257" i="8" s="1"/>
  <c r="F3257" i="8" s="1"/>
  <c r="E3259" i="1"/>
  <c r="B3256" i="8" s="1"/>
  <c r="F3256" i="8" s="1"/>
  <c r="E3258" i="1"/>
  <c r="E3257" i="1"/>
  <c r="B3254" i="8" s="1"/>
  <c r="F3254" i="8" s="1"/>
  <c r="E3256" i="1"/>
  <c r="E3255" i="1"/>
  <c r="B3252" i="8" s="1"/>
  <c r="F3252" i="8" s="1"/>
  <c r="E3254" i="1"/>
  <c r="E3253" i="1"/>
  <c r="B3250" i="8" s="1"/>
  <c r="F3250" i="8" s="1"/>
  <c r="E3252" i="1"/>
  <c r="E3251" i="1"/>
  <c r="B3248" i="8" s="1"/>
  <c r="F3248" i="8" s="1"/>
  <c r="E3250" i="1"/>
  <c r="E3249" i="1"/>
  <c r="B3246" i="8" s="1"/>
  <c r="F3246" i="8" s="1"/>
  <c r="E3248" i="1"/>
  <c r="E3247" i="1"/>
  <c r="B3244" i="8" s="1"/>
  <c r="F3244" i="8" s="1"/>
  <c r="E3246" i="1"/>
  <c r="E3245" i="1"/>
  <c r="B3242" i="8" s="1"/>
  <c r="F3242" i="8" s="1"/>
  <c r="E3244" i="1"/>
  <c r="E3243" i="1"/>
  <c r="E3242" i="1"/>
  <c r="E3241" i="1"/>
  <c r="E3240" i="1"/>
  <c r="E3239" i="1"/>
  <c r="B3236" i="8" s="1"/>
  <c r="F3236" i="8" s="1"/>
  <c r="E3238" i="1"/>
  <c r="B3235" i="8" s="1"/>
  <c r="F3235" i="8" s="1"/>
  <c r="E3237" i="1"/>
  <c r="B3234" i="8" s="1"/>
  <c r="F3234" i="8" s="1"/>
  <c r="E3236" i="1"/>
  <c r="B3233" i="8" s="1"/>
  <c r="F3233" i="8" s="1"/>
  <c r="E3235" i="1"/>
  <c r="B3232" i="8" s="1"/>
  <c r="F3232" i="8" s="1"/>
  <c r="E3234" i="1"/>
  <c r="B3231" i="8" s="1"/>
  <c r="F3231" i="8" s="1"/>
  <c r="E3233" i="1"/>
  <c r="E3232" i="1"/>
  <c r="B3229" i="8" s="1"/>
  <c r="F3229" i="8" s="1"/>
  <c r="E3231" i="1"/>
  <c r="E3230" i="1"/>
  <c r="B3227" i="8" s="1"/>
  <c r="F3227" i="8" s="1"/>
  <c r="E3229" i="1"/>
  <c r="B3226" i="8" s="1"/>
  <c r="F3226" i="8" s="1"/>
  <c r="E3228" i="1"/>
  <c r="B3225" i="8" s="1"/>
  <c r="F3225" i="8" s="1"/>
  <c r="E3227" i="1"/>
  <c r="B3224" i="8" s="1"/>
  <c r="F3224" i="8" s="1"/>
  <c r="E3226" i="1"/>
  <c r="B3223" i="8" s="1"/>
  <c r="F3223" i="8" s="1"/>
  <c r="E3225" i="1"/>
  <c r="B3222" i="8" s="1"/>
  <c r="F3222" i="8" s="1"/>
  <c r="E3224" i="1"/>
  <c r="B3221" i="8" s="1"/>
  <c r="F3221" i="8" s="1"/>
  <c r="E3223" i="1"/>
  <c r="B3220" i="8" s="1"/>
  <c r="F3220" i="8" s="1"/>
  <c r="E3222" i="1"/>
  <c r="B3219" i="8" s="1"/>
  <c r="F3219" i="8" s="1"/>
  <c r="E3221" i="1"/>
  <c r="B3218" i="8" s="1"/>
  <c r="F3218" i="8" s="1"/>
  <c r="E3220" i="1"/>
  <c r="B3217" i="8" s="1"/>
  <c r="F3217" i="8" s="1"/>
  <c r="E3219" i="1"/>
  <c r="B3216" i="8" s="1"/>
  <c r="F3216" i="8" s="1"/>
  <c r="E3218" i="1"/>
  <c r="B3215" i="8" s="1"/>
  <c r="F3215" i="8" s="1"/>
  <c r="E3217" i="1"/>
  <c r="E3216" i="1"/>
  <c r="B3213" i="8" s="1"/>
  <c r="F3213" i="8" s="1"/>
  <c r="E3215" i="1"/>
  <c r="B3212" i="8" s="1"/>
  <c r="F3212" i="8" s="1"/>
  <c r="E3214" i="1"/>
  <c r="B3211" i="8" s="1"/>
  <c r="F3211" i="8" s="1"/>
  <c r="E3213" i="1"/>
  <c r="B3210" i="8" s="1"/>
  <c r="F3210" i="8" s="1"/>
  <c r="E3212" i="1"/>
  <c r="E3211" i="1"/>
  <c r="B3208" i="8" s="1"/>
  <c r="F3208" i="8" s="1"/>
  <c r="E3210" i="1"/>
  <c r="E3209" i="1"/>
  <c r="B3206" i="8" s="1"/>
  <c r="F3206" i="8" s="1"/>
  <c r="E3208" i="1"/>
  <c r="E3207" i="1"/>
  <c r="B3204" i="8" s="1"/>
  <c r="F3204" i="8" s="1"/>
  <c r="E3206" i="1"/>
  <c r="B3203" i="8" s="1"/>
  <c r="F3203" i="8" s="1"/>
  <c r="E3205" i="1"/>
  <c r="B3202" i="8" s="1"/>
  <c r="F3202" i="8" s="1"/>
  <c r="E3204" i="1"/>
  <c r="E3203" i="1"/>
  <c r="B3200" i="8" s="1"/>
  <c r="F3200" i="8" s="1"/>
  <c r="E3202" i="1"/>
  <c r="E3201" i="1"/>
  <c r="B3198" i="8" s="1"/>
  <c r="F3198" i="8" s="1"/>
  <c r="E3200" i="1"/>
  <c r="E3199" i="1"/>
  <c r="B3196" i="8" s="1"/>
  <c r="F3196" i="8" s="1"/>
  <c r="E3198" i="1"/>
  <c r="E3197" i="1"/>
  <c r="B3194" i="8" s="1"/>
  <c r="F3194" i="8" s="1"/>
  <c r="E3196" i="1"/>
  <c r="E3195" i="1"/>
  <c r="B3192" i="8" s="1"/>
  <c r="F3192" i="8" s="1"/>
  <c r="E3194" i="1"/>
  <c r="E3193" i="1"/>
  <c r="B3190" i="8" s="1"/>
  <c r="F3190" i="8" s="1"/>
  <c r="E3192" i="1"/>
  <c r="E3191" i="1"/>
  <c r="B3188" i="8" s="1"/>
  <c r="F3188" i="8" s="1"/>
  <c r="E3190" i="1"/>
  <c r="B3187" i="8" s="1"/>
  <c r="F3187" i="8" s="1"/>
  <c r="E3189" i="1"/>
  <c r="B3186" i="8" s="1"/>
  <c r="F3186" i="8" s="1"/>
  <c r="E3188" i="1"/>
  <c r="E3187" i="1"/>
  <c r="B3184" i="8" s="1"/>
  <c r="F3184" i="8" s="1"/>
  <c r="E3186" i="1"/>
  <c r="E3185" i="1"/>
  <c r="B3182" i="8" s="1"/>
  <c r="F3182" i="8" s="1"/>
  <c r="E3184" i="1"/>
  <c r="E3183" i="1"/>
  <c r="B3180" i="8" s="1"/>
  <c r="F3180" i="8" s="1"/>
  <c r="E3182" i="1"/>
  <c r="E3181" i="1"/>
  <c r="B3178" i="8" s="1"/>
  <c r="F3178" i="8" s="1"/>
  <c r="E3180" i="1"/>
  <c r="E3179" i="1"/>
  <c r="B3176" i="8" s="1"/>
  <c r="F3176" i="8" s="1"/>
  <c r="E3178" i="1"/>
  <c r="E3177" i="1"/>
  <c r="E3176" i="1"/>
  <c r="E3175" i="1"/>
  <c r="E3174" i="1"/>
  <c r="E3173" i="1"/>
  <c r="B3170" i="8" s="1"/>
  <c r="F3170" i="8" s="1"/>
  <c r="E3172" i="1"/>
  <c r="B3169" i="8" s="1"/>
  <c r="F3169" i="8" s="1"/>
  <c r="E3171" i="1"/>
  <c r="B3168" i="8" s="1"/>
  <c r="F3168" i="8" s="1"/>
  <c r="E3170" i="1"/>
  <c r="E3169" i="1"/>
  <c r="B3166" i="8" s="1"/>
  <c r="F3166" i="8" s="1"/>
  <c r="E3168" i="1"/>
  <c r="B3165" i="8" s="1"/>
  <c r="F3165" i="8" s="1"/>
  <c r="E3167" i="1"/>
  <c r="B3164" i="8" s="1"/>
  <c r="F3164" i="8" s="1"/>
  <c r="E3166" i="1"/>
  <c r="E3165" i="1"/>
  <c r="B3162" i="8" s="1"/>
  <c r="F3162" i="8" s="1"/>
  <c r="E3164" i="1"/>
  <c r="B3161" i="8" s="1"/>
  <c r="F3161" i="8" s="1"/>
  <c r="E3163" i="1"/>
  <c r="B3160" i="8" s="1"/>
  <c r="F3160" i="8" s="1"/>
  <c r="E3162" i="1"/>
  <c r="B3159" i="8" s="1"/>
  <c r="F3159" i="8" s="1"/>
  <c r="E3161" i="1"/>
  <c r="B3158" i="8" s="1"/>
  <c r="F3158" i="8" s="1"/>
  <c r="E3160" i="1"/>
  <c r="E3159" i="1"/>
  <c r="B3156" i="8" s="1"/>
  <c r="F3156" i="8" s="1"/>
  <c r="E3158" i="1"/>
  <c r="E3157" i="1"/>
  <c r="B3154" i="8" s="1"/>
  <c r="F3154" i="8" s="1"/>
  <c r="E3156" i="1"/>
  <c r="E3155" i="1"/>
  <c r="B3152" i="8" s="1"/>
  <c r="F3152" i="8" s="1"/>
  <c r="E3154" i="1"/>
  <c r="E3153" i="1"/>
  <c r="B3150" i="8" s="1"/>
  <c r="F3150" i="8" s="1"/>
  <c r="E3152" i="1"/>
  <c r="E3151" i="1"/>
  <c r="B3148" i="8" s="1"/>
  <c r="F3148" i="8" s="1"/>
  <c r="E3150" i="1"/>
  <c r="E3149" i="1"/>
  <c r="B3146" i="8" s="1"/>
  <c r="F3146" i="8" s="1"/>
  <c r="E3148" i="1"/>
  <c r="E3147" i="1"/>
  <c r="B3144" i="8" s="1"/>
  <c r="F3144" i="8" s="1"/>
  <c r="E3146" i="1"/>
  <c r="E3145" i="1"/>
  <c r="B3142" i="8" s="1"/>
  <c r="F3142" i="8" s="1"/>
  <c r="E3144" i="1"/>
  <c r="E3143" i="1"/>
  <c r="B3140" i="8" s="1"/>
  <c r="F3140" i="8" s="1"/>
  <c r="E3142" i="1"/>
  <c r="E3141" i="1"/>
  <c r="B3138" i="8" s="1"/>
  <c r="F3138" i="8" s="1"/>
  <c r="E3140" i="1"/>
  <c r="E3139" i="1"/>
  <c r="E3138" i="1"/>
  <c r="E3137" i="1"/>
  <c r="E3136" i="1"/>
  <c r="E3135" i="1"/>
  <c r="E3134" i="1"/>
  <c r="E3133" i="1"/>
  <c r="E3132" i="1"/>
  <c r="E3131" i="1"/>
  <c r="B3128" i="8" s="1"/>
  <c r="F3128" i="8" s="1"/>
  <c r="E3130" i="1"/>
  <c r="E3129" i="1"/>
  <c r="B3126" i="8" s="1"/>
  <c r="F3126" i="8" s="1"/>
  <c r="E3128" i="1"/>
  <c r="E3127" i="1"/>
  <c r="B3124" i="8" s="1"/>
  <c r="F3124" i="8" s="1"/>
  <c r="E3126" i="1"/>
  <c r="E3125" i="1"/>
  <c r="B3122" i="8" s="1"/>
  <c r="F3122" i="8" s="1"/>
  <c r="E3124" i="1"/>
  <c r="E3123" i="1"/>
  <c r="B3120" i="8" s="1"/>
  <c r="F3120" i="8" s="1"/>
  <c r="E3122" i="1"/>
  <c r="E3121" i="1"/>
  <c r="B3118" i="8" s="1"/>
  <c r="F3118" i="8" s="1"/>
  <c r="E3120" i="1"/>
  <c r="E3119" i="1"/>
  <c r="B3116" i="8" s="1"/>
  <c r="F3116" i="8" s="1"/>
  <c r="E3118" i="1"/>
  <c r="E3117" i="1"/>
  <c r="B3114" i="8" s="1"/>
  <c r="F3114" i="8" s="1"/>
  <c r="E3116" i="1"/>
  <c r="E3115" i="1"/>
  <c r="E3114" i="1"/>
  <c r="E3113" i="1"/>
  <c r="B3110" i="8" s="1"/>
  <c r="F3110" i="8" s="1"/>
  <c r="E3112" i="1"/>
  <c r="E3111" i="1"/>
  <c r="B3108" i="8" s="1"/>
  <c r="F3108" i="8" s="1"/>
  <c r="E3110" i="1"/>
  <c r="E3109" i="1"/>
  <c r="B3106" i="8" s="1"/>
  <c r="F3106" i="8" s="1"/>
  <c r="E3108" i="1"/>
  <c r="E3107" i="1"/>
  <c r="B3104" i="8" s="1"/>
  <c r="F3104" i="8" s="1"/>
  <c r="E3106" i="1"/>
  <c r="B3103" i="8" s="1"/>
  <c r="F3103" i="8" s="1"/>
  <c r="E3105" i="1"/>
  <c r="B3102" i="8" s="1"/>
  <c r="F3102" i="8" s="1"/>
  <c r="E3104" i="1"/>
  <c r="B3101" i="8" s="1"/>
  <c r="F3101" i="8" s="1"/>
  <c r="E3103" i="1"/>
  <c r="B3100" i="8" s="1"/>
  <c r="F3100" i="8" s="1"/>
  <c r="E3102" i="1"/>
  <c r="B3099" i="8" s="1"/>
  <c r="F3099" i="8" s="1"/>
  <c r="E3101" i="1"/>
  <c r="E3100" i="1"/>
  <c r="B3097" i="8" s="1"/>
  <c r="F3097" i="8" s="1"/>
  <c r="E3099" i="1"/>
  <c r="B3096" i="8" s="1"/>
  <c r="F3096" i="8" s="1"/>
  <c r="E3098" i="1"/>
  <c r="E3097" i="1"/>
  <c r="B3094" i="8" s="1"/>
  <c r="F3094" i="8" s="1"/>
  <c r="E3096" i="1"/>
  <c r="E3095" i="1"/>
  <c r="B3092" i="8" s="1"/>
  <c r="F3092" i="8" s="1"/>
  <c r="E3094" i="1"/>
  <c r="E3093" i="1"/>
  <c r="E3092" i="1"/>
  <c r="B3089" i="8" s="1"/>
  <c r="F3089" i="8" s="1"/>
  <c r="E3091" i="1"/>
  <c r="E3090" i="1"/>
  <c r="E3089" i="1"/>
  <c r="B3086" i="8" s="1"/>
  <c r="F3086" i="8" s="1"/>
  <c r="E3088" i="1"/>
  <c r="E3087" i="1"/>
  <c r="B3084" i="8" s="1"/>
  <c r="F3084" i="8" s="1"/>
  <c r="E3086" i="1"/>
  <c r="E3085" i="1"/>
  <c r="B3082" i="8" s="1"/>
  <c r="F3082" i="8" s="1"/>
  <c r="E3084" i="1"/>
  <c r="E3083" i="1"/>
  <c r="B3080" i="8" s="1"/>
  <c r="F3080" i="8" s="1"/>
  <c r="E3082" i="1"/>
  <c r="E3081" i="1"/>
  <c r="B3078" i="8" s="1"/>
  <c r="F3078" i="8" s="1"/>
  <c r="E3080" i="1"/>
  <c r="E3079" i="1"/>
  <c r="B3076" i="8" s="1"/>
  <c r="F3076" i="8" s="1"/>
  <c r="E3078" i="1"/>
  <c r="E3077" i="1"/>
  <c r="B3074" i="8" s="1"/>
  <c r="F3074" i="8" s="1"/>
  <c r="E3076" i="1"/>
  <c r="B3073" i="8" s="1"/>
  <c r="F3073" i="8" s="1"/>
  <c r="E3075" i="1"/>
  <c r="B3072" i="8" s="1"/>
  <c r="F3072" i="8" s="1"/>
  <c r="E3074" i="1"/>
  <c r="E3073" i="1"/>
  <c r="B3070" i="8" s="1"/>
  <c r="F3070" i="8" s="1"/>
  <c r="E3072" i="1"/>
  <c r="E3071" i="1"/>
  <c r="B3068" i="8" s="1"/>
  <c r="F3068" i="8" s="1"/>
  <c r="E3070" i="1"/>
  <c r="E3069" i="1"/>
  <c r="B3066" i="8" s="1"/>
  <c r="F3066" i="8" s="1"/>
  <c r="E3068" i="1"/>
  <c r="E3067" i="1"/>
  <c r="B3064" i="8" s="1"/>
  <c r="F3064" i="8" s="1"/>
  <c r="E3066" i="1"/>
  <c r="B3063" i="8" s="1"/>
  <c r="F3063" i="8" s="1"/>
  <c r="E3065" i="1"/>
  <c r="B3062" i="8" s="1"/>
  <c r="F3062" i="8" s="1"/>
  <c r="E3064" i="1"/>
  <c r="B3061" i="8" s="1"/>
  <c r="F3061" i="8" s="1"/>
  <c r="E3063" i="1"/>
  <c r="B3060" i="8" s="1"/>
  <c r="F3060" i="8" s="1"/>
  <c r="E3062" i="1"/>
  <c r="B3059" i="8" s="1"/>
  <c r="F3059" i="8" s="1"/>
  <c r="E3061" i="1"/>
  <c r="B3058" i="8" s="1"/>
  <c r="F3058" i="8" s="1"/>
  <c r="E3060" i="1"/>
  <c r="B3057" i="8" s="1"/>
  <c r="F3057" i="8" s="1"/>
  <c r="E3059" i="1"/>
  <c r="B3056" i="8" s="1"/>
  <c r="F3056" i="8" s="1"/>
  <c r="E3058" i="1"/>
  <c r="B3055" i="8" s="1"/>
  <c r="F3055" i="8" s="1"/>
  <c r="E3057" i="1"/>
  <c r="B3054" i="8" s="1"/>
  <c r="F3054" i="8" s="1"/>
  <c r="E3056" i="1"/>
  <c r="B3053" i="8" s="1"/>
  <c r="F3053" i="8" s="1"/>
  <c r="E3055" i="1"/>
  <c r="B3052" i="8" s="1"/>
  <c r="F3052" i="8" s="1"/>
  <c r="E3054" i="1"/>
  <c r="B3051" i="8" s="1"/>
  <c r="F3051" i="8" s="1"/>
  <c r="E3053" i="1"/>
  <c r="B3050" i="8" s="1"/>
  <c r="F3050" i="8" s="1"/>
  <c r="E3052" i="1"/>
  <c r="B3049" i="8" s="1"/>
  <c r="F3049" i="8" s="1"/>
  <c r="E3051" i="1"/>
  <c r="B3048" i="8" s="1"/>
  <c r="F3048" i="8" s="1"/>
  <c r="E3050" i="1"/>
  <c r="E3049" i="1"/>
  <c r="B3046" i="8" s="1"/>
  <c r="F3046" i="8" s="1"/>
  <c r="E3048" i="1"/>
  <c r="E3047" i="1"/>
  <c r="B3044" i="8" s="1"/>
  <c r="F3044" i="8" s="1"/>
  <c r="E3046" i="1"/>
  <c r="E3045" i="1"/>
  <c r="B3042" i="8" s="1"/>
  <c r="F3042" i="8" s="1"/>
  <c r="E3044" i="1"/>
  <c r="E3043" i="1"/>
  <c r="B3040" i="8" s="1"/>
  <c r="F3040" i="8" s="1"/>
  <c r="E3042" i="1"/>
  <c r="B3039" i="8" s="1"/>
  <c r="F3039" i="8" s="1"/>
  <c r="E3041" i="1"/>
  <c r="B3038" i="8" s="1"/>
  <c r="F3038" i="8" s="1"/>
  <c r="E3040" i="1"/>
  <c r="E3039" i="1"/>
  <c r="B3036" i="8" s="1"/>
  <c r="F3036" i="8" s="1"/>
  <c r="E3038" i="1"/>
  <c r="E3037" i="1"/>
  <c r="B3034" i="8" s="1"/>
  <c r="F3034" i="8" s="1"/>
  <c r="E3036" i="1"/>
  <c r="E3035" i="1"/>
  <c r="B3032" i="8" s="1"/>
  <c r="F3032" i="8" s="1"/>
  <c r="E3034" i="1"/>
  <c r="E3033" i="1"/>
  <c r="B3030" i="8" s="1"/>
  <c r="F3030" i="8" s="1"/>
  <c r="E3032" i="1"/>
  <c r="E3031" i="1"/>
  <c r="B3028" i="8" s="1"/>
  <c r="F3028" i="8" s="1"/>
  <c r="E3030" i="1"/>
  <c r="E3029" i="1"/>
  <c r="B3026" i="8" s="1"/>
  <c r="F3026" i="8" s="1"/>
  <c r="E3028" i="1"/>
  <c r="E3027" i="1"/>
  <c r="B3024" i="8" s="1"/>
  <c r="F3024" i="8" s="1"/>
  <c r="E3026" i="1"/>
  <c r="E3025" i="1"/>
  <c r="B3022" i="8" s="1"/>
  <c r="F3022" i="8" s="1"/>
  <c r="E3024" i="1"/>
  <c r="E3023" i="1"/>
  <c r="B3020" i="8" s="1"/>
  <c r="F3020" i="8" s="1"/>
  <c r="E3022" i="1"/>
  <c r="E3021" i="1"/>
  <c r="B3018" i="8" s="1"/>
  <c r="F3018" i="8" s="1"/>
  <c r="E3020" i="1"/>
  <c r="E3019" i="1"/>
  <c r="B3016" i="8" s="1"/>
  <c r="F3016" i="8" s="1"/>
  <c r="E3018" i="1"/>
  <c r="E3017" i="1"/>
  <c r="B3014" i="8" s="1"/>
  <c r="F3014" i="8" s="1"/>
  <c r="E3016" i="1"/>
  <c r="E3015" i="1"/>
  <c r="B3012" i="8" s="1"/>
  <c r="F3012" i="8" s="1"/>
  <c r="E3014" i="1"/>
  <c r="E3013" i="1"/>
  <c r="B3010" i="8" s="1"/>
  <c r="F3010" i="8" s="1"/>
  <c r="E3012" i="1"/>
  <c r="E3011" i="1"/>
  <c r="B3008" i="8" s="1"/>
  <c r="F3008" i="8" s="1"/>
  <c r="E3010" i="1"/>
  <c r="B3007" i="8" s="1"/>
  <c r="F3007" i="8" s="1"/>
  <c r="E3009" i="1"/>
  <c r="B3006" i="8" s="1"/>
  <c r="F3006" i="8" s="1"/>
  <c r="E3008" i="1"/>
  <c r="B3005" i="8" s="1"/>
  <c r="F3005" i="8" s="1"/>
  <c r="E3007" i="1"/>
  <c r="B3004" i="8" s="1"/>
  <c r="F3004" i="8" s="1"/>
  <c r="E3006" i="1"/>
  <c r="B3003" i="8" s="1"/>
  <c r="F3003" i="8" s="1"/>
  <c r="E3005" i="1"/>
  <c r="B3002" i="8" s="1"/>
  <c r="F3002" i="8" s="1"/>
  <c r="E3004" i="1"/>
  <c r="B3001" i="8" s="1"/>
  <c r="F3001" i="8" s="1"/>
  <c r="E3003" i="1"/>
  <c r="B3000" i="8" s="1"/>
  <c r="F3000" i="8" s="1"/>
  <c r="E3002" i="1"/>
  <c r="B2999" i="8" s="1"/>
  <c r="F2999" i="8" s="1"/>
  <c r="E3001" i="1"/>
  <c r="B2998" i="8" s="1"/>
  <c r="F2998" i="8" s="1"/>
  <c r="E3000" i="1"/>
  <c r="B2997" i="8" s="1"/>
  <c r="F2997" i="8" s="1"/>
  <c r="E2999" i="1"/>
  <c r="B2996" i="8" s="1"/>
  <c r="F2996" i="8" s="1"/>
  <c r="E2998" i="1"/>
  <c r="B2995" i="8" s="1"/>
  <c r="F2995" i="8" s="1"/>
  <c r="E2997" i="1"/>
  <c r="B2994" i="8" s="1"/>
  <c r="F2994" i="8" s="1"/>
  <c r="E2996" i="1"/>
  <c r="B2993" i="8" s="1"/>
  <c r="F2993" i="8" s="1"/>
  <c r="E2995" i="1"/>
  <c r="B2992" i="8" s="1"/>
  <c r="F2992" i="8" s="1"/>
  <c r="E2994" i="1"/>
  <c r="B2991" i="8" s="1"/>
  <c r="F2991" i="8" s="1"/>
  <c r="E2993" i="1"/>
  <c r="B2990" i="8" s="1"/>
  <c r="F2990" i="8" s="1"/>
  <c r="E2992" i="1"/>
  <c r="E2991" i="1"/>
  <c r="B2988" i="8" s="1"/>
  <c r="F2988" i="8" s="1"/>
  <c r="E2990" i="1"/>
  <c r="E2989" i="1"/>
  <c r="B2986" i="8" s="1"/>
  <c r="F2986" i="8" s="1"/>
  <c r="E2988" i="1"/>
  <c r="B2985" i="8" s="1"/>
  <c r="F2985" i="8" s="1"/>
  <c r="E2987" i="1"/>
  <c r="B2984" i="8" s="1"/>
  <c r="F2984" i="8" s="1"/>
  <c r="E2986" i="1"/>
  <c r="B2983" i="8" s="1"/>
  <c r="F2983" i="8" s="1"/>
  <c r="E2985" i="1"/>
  <c r="B2982" i="8" s="1"/>
  <c r="F2982" i="8" s="1"/>
  <c r="E2984" i="1"/>
  <c r="E2983" i="1"/>
  <c r="B2980" i="8" s="1"/>
  <c r="F2980" i="8" s="1"/>
  <c r="E2982" i="1"/>
  <c r="E2981" i="1"/>
  <c r="B2978" i="8" s="1"/>
  <c r="F2978" i="8" s="1"/>
  <c r="E2980" i="1"/>
  <c r="E2979" i="1"/>
  <c r="B2976" i="8" s="1"/>
  <c r="F2976" i="8" s="1"/>
  <c r="E2978" i="1"/>
  <c r="E2977" i="1"/>
  <c r="B2974" i="8" s="1"/>
  <c r="F2974" i="8" s="1"/>
  <c r="E2976" i="1"/>
  <c r="B2973" i="8" s="1"/>
  <c r="F2973" i="8" s="1"/>
  <c r="E2975" i="1"/>
  <c r="B2972" i="8" s="1"/>
  <c r="F2972" i="8" s="1"/>
  <c r="E2974" i="1"/>
  <c r="B2971" i="8" s="1"/>
  <c r="F2971" i="8" s="1"/>
  <c r="E2973" i="1"/>
  <c r="E2972" i="1"/>
  <c r="B2969" i="8" s="1"/>
  <c r="F2969" i="8" s="1"/>
  <c r="E2971" i="1"/>
  <c r="B2968" i="8" s="1"/>
  <c r="F2968" i="8" s="1"/>
  <c r="E2970" i="1"/>
  <c r="B2967" i="8" s="1"/>
  <c r="F2967" i="8" s="1"/>
  <c r="E2969" i="1"/>
  <c r="B2966" i="8" s="1"/>
  <c r="F2966" i="8" s="1"/>
  <c r="E2968" i="1"/>
  <c r="E2967" i="1"/>
  <c r="B2964" i="8" s="1"/>
  <c r="F2964" i="8" s="1"/>
  <c r="E2966" i="1"/>
  <c r="E2965" i="1"/>
  <c r="B2962" i="8" s="1"/>
  <c r="F2962" i="8" s="1"/>
  <c r="E2964" i="1"/>
  <c r="E2963" i="1"/>
  <c r="B2960" i="8" s="1"/>
  <c r="F2960" i="8" s="1"/>
  <c r="E2962" i="1"/>
  <c r="E2961" i="1"/>
  <c r="B2958" i="8" s="1"/>
  <c r="F2958" i="8" s="1"/>
  <c r="E2960" i="1"/>
  <c r="B2957" i="8" s="1"/>
  <c r="F2957" i="8" s="1"/>
  <c r="E2959" i="1"/>
  <c r="B2956" i="8" s="1"/>
  <c r="F2956" i="8" s="1"/>
  <c r="E2958" i="1"/>
  <c r="E2957" i="1"/>
  <c r="B2954" i="8" s="1"/>
  <c r="F2954" i="8" s="1"/>
  <c r="E2956" i="1"/>
  <c r="B2953" i="8" s="1"/>
  <c r="F2953" i="8" s="1"/>
  <c r="E2955" i="1"/>
  <c r="B2952" i="8" s="1"/>
  <c r="F2952" i="8" s="1"/>
  <c r="E2954" i="1"/>
  <c r="E2953" i="1"/>
  <c r="B2950" i="8" s="1"/>
  <c r="F2950" i="8" s="1"/>
  <c r="E2952" i="1"/>
  <c r="E2951" i="1"/>
  <c r="B2948" i="8" s="1"/>
  <c r="F2948" i="8" s="1"/>
  <c r="E2950" i="1"/>
  <c r="E2949" i="1"/>
  <c r="E2948" i="1"/>
  <c r="E2947" i="1"/>
  <c r="E2946" i="1"/>
  <c r="E2945" i="1"/>
  <c r="B2942" i="8" s="1"/>
  <c r="F2942" i="8" s="1"/>
  <c r="E2944" i="1"/>
  <c r="E2943" i="1"/>
  <c r="B2940" i="8" s="1"/>
  <c r="F2940" i="8" s="1"/>
  <c r="E2942" i="1"/>
  <c r="E2941" i="1"/>
  <c r="E2940" i="1"/>
  <c r="E2939" i="1"/>
  <c r="E2938" i="1"/>
  <c r="E2937" i="1"/>
  <c r="E2936" i="1"/>
  <c r="E2935" i="1"/>
  <c r="E2934" i="1"/>
  <c r="E2933" i="1"/>
  <c r="B2930" i="8" s="1"/>
  <c r="F2930" i="8" s="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B2889" i="8" s="1"/>
  <c r="F2889" i="8" s="1"/>
  <c r="E2891" i="1"/>
  <c r="E2890" i="1"/>
  <c r="B2887" i="8" s="1"/>
  <c r="F2887" i="8" s="1"/>
  <c r="E2889" i="1"/>
  <c r="E2888" i="1"/>
  <c r="B2885" i="8" s="1"/>
  <c r="F2885" i="8" s="1"/>
  <c r="E2887" i="1"/>
  <c r="B2884" i="8" s="1"/>
  <c r="F2884" i="8" s="1"/>
  <c r="E2886" i="1"/>
  <c r="B2883" i="8" s="1"/>
  <c r="F2883" i="8" s="1"/>
  <c r="E2885" i="1"/>
  <c r="E2884" i="1"/>
  <c r="B2881" i="8" s="1"/>
  <c r="F2881" i="8" s="1"/>
  <c r="E2883" i="1"/>
  <c r="E2882" i="1"/>
  <c r="B2879" i="8" s="1"/>
  <c r="F2879" i="8" s="1"/>
  <c r="E2881" i="1"/>
  <c r="B2878" i="8" s="1"/>
  <c r="F2878" i="8" s="1"/>
  <c r="E2880" i="1"/>
  <c r="B2877" i="8" s="1"/>
  <c r="F2877" i="8" s="1"/>
  <c r="E2879" i="1"/>
  <c r="E2878" i="1"/>
  <c r="B2875" i="8" s="1"/>
  <c r="F2875" i="8" s="1"/>
  <c r="E2877" i="1"/>
  <c r="B2874" i="8" s="1"/>
  <c r="F2874" i="8" s="1"/>
  <c r="E2876" i="1"/>
  <c r="B2873" i="8" s="1"/>
  <c r="F2873" i="8" s="1"/>
  <c r="E2875" i="1"/>
  <c r="B2872" i="8" s="1"/>
  <c r="F2872" i="8" s="1"/>
  <c r="E2874" i="1"/>
  <c r="B2871" i="8" s="1"/>
  <c r="F2871" i="8" s="1"/>
  <c r="E2873" i="1"/>
  <c r="B2870" i="8" s="1"/>
  <c r="F2870" i="8" s="1"/>
  <c r="E2872" i="1"/>
  <c r="B2869" i="8" s="1"/>
  <c r="F2869" i="8" s="1"/>
  <c r="E2871" i="1"/>
  <c r="B2868" i="8" s="1"/>
  <c r="F2868" i="8" s="1"/>
  <c r="E2870" i="1"/>
  <c r="E2869" i="1"/>
  <c r="B2866" i="8" s="1"/>
  <c r="F2866" i="8" s="1"/>
  <c r="E2868" i="1"/>
  <c r="E2867" i="1"/>
  <c r="B2864" i="8" s="1"/>
  <c r="F2864" i="8" s="1"/>
  <c r="E2866" i="1"/>
  <c r="B2863" i="8" s="1"/>
  <c r="F2863" i="8" s="1"/>
  <c r="E2865" i="1"/>
  <c r="B2862" i="8" s="1"/>
  <c r="F2862" i="8" s="1"/>
  <c r="E2864" i="1"/>
  <c r="B2861" i="8" s="1"/>
  <c r="F2861" i="8" s="1"/>
  <c r="E2863" i="1"/>
  <c r="B2860" i="8" s="1"/>
  <c r="F2860" i="8" s="1"/>
  <c r="E2862" i="1"/>
  <c r="B2859" i="8" s="1"/>
  <c r="F2859" i="8" s="1"/>
  <c r="E2861" i="1"/>
  <c r="B2858" i="8" s="1"/>
  <c r="F2858" i="8" s="1"/>
  <c r="E2860" i="1"/>
  <c r="B2857" i="8" s="1"/>
  <c r="F2857" i="8" s="1"/>
  <c r="E2859" i="1"/>
  <c r="B2856" i="8" s="1"/>
  <c r="F2856" i="8" s="1"/>
  <c r="E2858" i="1"/>
  <c r="B2855" i="8" s="1"/>
  <c r="F2855" i="8" s="1"/>
  <c r="E2857" i="1"/>
  <c r="B2854" i="8" s="1"/>
  <c r="F2854" i="8" s="1"/>
  <c r="E2856" i="1"/>
  <c r="B2853" i="8" s="1"/>
  <c r="F2853" i="8" s="1"/>
  <c r="E2855" i="1"/>
  <c r="B2852" i="8" s="1"/>
  <c r="F2852" i="8" s="1"/>
  <c r="E2854" i="1"/>
  <c r="B2851" i="8" s="1"/>
  <c r="F2851" i="8" s="1"/>
  <c r="E2853" i="1"/>
  <c r="B2850" i="8" s="1"/>
  <c r="F2850" i="8" s="1"/>
  <c r="E2852" i="1"/>
  <c r="B2849" i="8" s="1"/>
  <c r="F2849" i="8" s="1"/>
  <c r="E2851" i="1"/>
  <c r="B2848" i="8" s="1"/>
  <c r="F2848" i="8" s="1"/>
  <c r="E2850" i="1"/>
  <c r="B2847" i="8" s="1"/>
  <c r="F2847" i="8" s="1"/>
  <c r="E2849" i="1"/>
  <c r="B2846" i="8" s="1"/>
  <c r="F2846" i="8" s="1"/>
  <c r="E2848" i="1"/>
  <c r="E2847" i="1"/>
  <c r="B2844" i="8" s="1"/>
  <c r="F2844" i="8" s="1"/>
  <c r="E2846" i="1"/>
  <c r="E2845" i="1"/>
  <c r="B2842" i="8" s="1"/>
  <c r="F2842" i="8" s="1"/>
  <c r="E2844" i="1"/>
  <c r="E2843" i="1"/>
  <c r="E2842" i="1"/>
  <c r="E2841" i="1"/>
  <c r="E2840" i="1"/>
  <c r="E2839" i="1"/>
  <c r="E2838" i="1"/>
  <c r="E2837" i="1"/>
  <c r="B2834" i="8" s="1"/>
  <c r="F2834" i="8" s="1"/>
  <c r="E2836" i="1"/>
  <c r="E2835" i="1"/>
  <c r="B2832" i="8" s="1"/>
  <c r="F2832" i="8" s="1"/>
  <c r="E2834" i="1"/>
  <c r="E2833" i="1"/>
  <c r="B2830" i="8" s="1"/>
  <c r="F2830" i="8" s="1"/>
  <c r="E2832" i="1"/>
  <c r="B2829" i="8" s="1"/>
  <c r="F2829" i="8" s="1"/>
  <c r="E2831" i="1"/>
  <c r="B2828" i="8" s="1"/>
  <c r="F2828" i="8" s="1"/>
  <c r="E2830" i="1"/>
  <c r="E2829" i="1"/>
  <c r="B2826" i="8" s="1"/>
  <c r="F2826" i="8" s="1"/>
  <c r="E2828" i="1"/>
  <c r="E2827" i="1"/>
  <c r="B2824" i="8" s="1"/>
  <c r="F2824" i="8" s="1"/>
  <c r="E2826" i="1"/>
  <c r="E2825" i="1"/>
  <c r="B2822" i="8" s="1"/>
  <c r="F2822" i="8" s="1"/>
  <c r="E2824" i="1"/>
  <c r="B2821" i="8" s="1"/>
  <c r="F2821" i="8" s="1"/>
  <c r="E2823" i="1"/>
  <c r="B2820" i="8" s="1"/>
  <c r="F2820" i="8" s="1"/>
  <c r="E2822" i="1"/>
  <c r="B2819" i="8" s="1"/>
  <c r="F2819" i="8" s="1"/>
  <c r="E2821" i="1"/>
  <c r="B2818" i="8" s="1"/>
  <c r="F2818" i="8" s="1"/>
  <c r="E2820" i="1"/>
  <c r="B2817" i="8" s="1"/>
  <c r="F2817" i="8" s="1"/>
  <c r="E2819" i="1"/>
  <c r="E2818" i="1"/>
  <c r="B2815" i="8" s="1"/>
  <c r="F2815" i="8" s="1"/>
  <c r="E2817" i="1"/>
  <c r="E2816" i="1"/>
  <c r="B2813" i="8" s="1"/>
  <c r="F2813" i="8" s="1"/>
  <c r="E2815" i="1"/>
  <c r="E2814" i="1"/>
  <c r="B2811" i="8" s="1"/>
  <c r="F2811" i="8" s="1"/>
  <c r="E2813" i="1"/>
  <c r="E2812" i="1"/>
  <c r="E2811" i="1"/>
  <c r="E2810" i="1"/>
  <c r="E2809" i="1"/>
  <c r="E2808" i="1"/>
  <c r="E2807" i="1"/>
  <c r="B2804" i="8" s="1"/>
  <c r="F2804" i="8" s="1"/>
  <c r="E2806" i="1"/>
  <c r="B2803" i="8" s="1"/>
  <c r="F2803" i="8" s="1"/>
  <c r="E2805" i="1"/>
  <c r="E2804" i="1"/>
  <c r="B2801" i="8" s="1"/>
  <c r="F2801" i="8" s="1"/>
  <c r="E2803" i="1"/>
  <c r="E2802" i="1"/>
  <c r="E2801" i="1"/>
  <c r="E2800" i="1"/>
  <c r="E2799" i="1"/>
  <c r="E2798" i="1"/>
  <c r="E2797" i="1"/>
  <c r="B2794" i="8" s="1"/>
  <c r="F2794" i="8" s="1"/>
  <c r="E2796" i="1"/>
  <c r="B2793" i="8" s="1"/>
  <c r="F2793" i="8" s="1"/>
  <c r="E2795" i="1"/>
  <c r="E2794" i="1"/>
  <c r="B2791" i="8" s="1"/>
  <c r="F2791" i="8" s="1"/>
  <c r="E2793" i="1"/>
  <c r="E2792" i="1"/>
  <c r="B2789" i="8" s="1"/>
  <c r="F2789" i="8" s="1"/>
  <c r="E2791" i="1"/>
  <c r="B2788" i="8" s="1"/>
  <c r="F2788" i="8" s="1"/>
  <c r="E2790" i="1"/>
  <c r="E2789" i="1"/>
  <c r="B2786" i="8" s="1"/>
  <c r="F2786" i="8" s="1"/>
  <c r="E2788" i="1"/>
  <c r="B2785" i="8" s="1"/>
  <c r="F2785" i="8" s="1"/>
  <c r="E2787" i="1"/>
  <c r="B2784" i="8" s="1"/>
  <c r="F2784" i="8" s="1"/>
  <c r="E2786" i="1"/>
  <c r="B2783" i="8" s="1"/>
  <c r="F2783" i="8" s="1"/>
  <c r="E2785" i="1"/>
  <c r="B2782" i="8" s="1"/>
  <c r="F2782" i="8" s="1"/>
  <c r="E2784" i="1"/>
  <c r="E2783" i="1"/>
  <c r="E2782" i="1"/>
  <c r="E2781" i="1"/>
  <c r="E2780" i="1"/>
  <c r="B2777" i="8" s="1"/>
  <c r="F2777" i="8" s="1"/>
  <c r="E2779" i="1"/>
  <c r="B2776" i="8" s="1"/>
  <c r="F2776" i="8" s="1"/>
  <c r="E2778" i="1"/>
  <c r="B2775" i="8" s="1"/>
  <c r="F2775" i="8" s="1"/>
  <c r="E2777" i="1"/>
  <c r="B2774" i="8" s="1"/>
  <c r="F2774" i="8" s="1"/>
  <c r="E2776" i="1"/>
  <c r="B2773" i="8" s="1"/>
  <c r="F2773" i="8" s="1"/>
  <c r="E2775" i="1"/>
  <c r="E2774" i="1"/>
  <c r="B2771" i="8" s="1"/>
  <c r="F2771" i="8" s="1"/>
  <c r="E2773" i="1"/>
  <c r="E2772" i="1"/>
  <c r="B2769" i="8" s="1"/>
  <c r="F2769" i="8" s="1"/>
  <c r="E2771" i="1"/>
  <c r="B2768" i="8" s="1"/>
  <c r="F2768" i="8" s="1"/>
  <c r="E2770" i="1"/>
  <c r="B2767" i="8" s="1"/>
  <c r="F2767" i="8" s="1"/>
  <c r="E2769" i="1"/>
  <c r="B2766" i="8" s="1"/>
  <c r="F2766" i="8" s="1"/>
  <c r="E2768" i="1"/>
  <c r="B2765" i="8" s="1"/>
  <c r="F2765" i="8" s="1"/>
  <c r="E2767" i="1"/>
  <c r="B2764" i="8" s="1"/>
  <c r="F2764" i="8" s="1"/>
  <c r="E2766" i="1"/>
  <c r="E2765" i="1"/>
  <c r="E2764" i="1"/>
  <c r="E2763" i="1"/>
  <c r="B2760" i="8" s="1"/>
  <c r="F2760" i="8" s="1"/>
  <c r="E2762" i="1"/>
  <c r="B2759" i="8" s="1"/>
  <c r="F2759" i="8" s="1"/>
  <c r="E2761" i="1"/>
  <c r="B2758" i="8" s="1"/>
  <c r="F2758" i="8" s="1"/>
  <c r="E2760" i="1"/>
  <c r="B2757" i="8" s="1"/>
  <c r="F2757" i="8" s="1"/>
  <c r="E2759" i="1"/>
  <c r="B2756" i="8" s="1"/>
  <c r="F2756" i="8" s="1"/>
  <c r="E2758" i="1"/>
  <c r="E2757" i="1"/>
  <c r="B2754" i="8" s="1"/>
  <c r="F2754" i="8" s="1"/>
  <c r="E2756" i="1"/>
  <c r="B2753" i="8" s="1"/>
  <c r="F2753" i="8" s="1"/>
  <c r="E2755" i="1"/>
  <c r="B2752" i="8" s="1"/>
  <c r="F2752" i="8" s="1"/>
  <c r="E2754" i="1"/>
  <c r="B2751" i="8" s="1"/>
  <c r="F2751" i="8" s="1"/>
  <c r="E2753" i="1"/>
  <c r="B2750" i="8" s="1"/>
  <c r="F2750" i="8" s="1"/>
  <c r="E2752" i="1"/>
  <c r="B2749" i="8" s="1"/>
  <c r="F2749" i="8" s="1"/>
  <c r="E2751" i="1"/>
  <c r="B2748" i="8" s="1"/>
  <c r="F2748" i="8" s="1"/>
  <c r="E2750" i="1"/>
  <c r="E2749" i="1"/>
  <c r="E2748" i="1"/>
  <c r="B2745" i="8" s="1"/>
  <c r="F2745" i="8" s="1"/>
  <c r="E2747" i="1"/>
  <c r="B2744" i="8" s="1"/>
  <c r="F2744" i="8" s="1"/>
  <c r="E2746" i="1"/>
  <c r="E2745" i="1"/>
  <c r="E2744" i="1"/>
  <c r="B2741" i="8" s="1"/>
  <c r="F2741" i="8" s="1"/>
  <c r="E2743" i="1"/>
  <c r="B2740" i="8" s="1"/>
  <c r="F2740" i="8" s="1"/>
  <c r="E2742" i="1"/>
  <c r="E2741" i="1"/>
  <c r="E2740" i="1"/>
  <c r="E2739" i="1"/>
  <c r="B2736" i="8" s="1"/>
  <c r="F2736" i="8" s="1"/>
  <c r="E2738" i="1"/>
  <c r="B2735" i="8" s="1"/>
  <c r="F2735" i="8" s="1"/>
  <c r="E2737" i="1"/>
  <c r="B2734" i="8" s="1"/>
  <c r="F2734" i="8" s="1"/>
  <c r="E2736" i="1"/>
  <c r="E2735" i="1"/>
  <c r="B2732" i="8" s="1"/>
  <c r="F2732" i="8" s="1"/>
  <c r="E2734" i="1"/>
  <c r="E2733" i="1"/>
  <c r="B2730" i="8" s="1"/>
  <c r="F2730" i="8" s="1"/>
  <c r="E2732" i="1"/>
  <c r="B2729" i="8" s="1"/>
  <c r="F2729" i="8" s="1"/>
  <c r="E2731" i="1"/>
  <c r="E2730" i="1"/>
  <c r="B2727" i="8" s="1"/>
  <c r="F2727" i="8" s="1"/>
  <c r="E2729" i="1"/>
  <c r="E2728" i="1"/>
  <c r="B2725" i="8" s="1"/>
  <c r="F2725" i="8" s="1"/>
  <c r="E2727" i="1"/>
  <c r="E2726" i="1"/>
  <c r="B2723" i="8" s="1"/>
  <c r="F2723" i="8" s="1"/>
  <c r="E2725" i="1"/>
  <c r="B2722" i="8" s="1"/>
  <c r="F2722" i="8" s="1"/>
  <c r="E2724" i="1"/>
  <c r="E2723" i="1"/>
  <c r="E2722" i="1"/>
  <c r="E2721" i="1"/>
  <c r="B2718" i="8" s="1"/>
  <c r="F2718" i="8" s="1"/>
  <c r="E2720" i="1"/>
  <c r="B2717" i="8" s="1"/>
  <c r="F2717" i="8" s="1"/>
  <c r="E2719" i="1"/>
  <c r="E2718" i="1"/>
  <c r="B2715" i="8" s="1"/>
  <c r="F2715" i="8" s="1"/>
  <c r="E2717" i="1"/>
  <c r="E2716" i="1"/>
  <c r="B2713" i="8" s="1"/>
  <c r="F2713" i="8" s="1"/>
  <c r="E2715" i="1"/>
  <c r="E2714" i="1"/>
  <c r="B2711" i="8" s="1"/>
  <c r="F2711" i="8" s="1"/>
  <c r="E2713" i="1"/>
  <c r="E2712" i="1"/>
  <c r="B2709" i="8" s="1"/>
  <c r="F2709" i="8" s="1"/>
  <c r="E2711" i="1"/>
  <c r="E2710" i="1"/>
  <c r="E2709" i="1"/>
  <c r="E2708" i="1"/>
  <c r="E2707" i="1"/>
  <c r="E2706" i="1"/>
  <c r="B2703" i="8" s="1"/>
  <c r="F2703" i="8" s="1"/>
  <c r="E2705" i="1"/>
  <c r="E2704" i="1"/>
  <c r="B2701" i="8" s="1"/>
  <c r="F2701" i="8" s="1"/>
  <c r="E2703" i="1"/>
  <c r="E2702" i="1"/>
  <c r="E2701" i="1"/>
  <c r="B2698" i="8" s="1"/>
  <c r="F2698" i="8" s="1"/>
  <c r="E2700" i="1"/>
  <c r="B2697" i="8" s="1"/>
  <c r="F2697" i="8" s="1"/>
  <c r="E2699" i="1"/>
  <c r="B2696" i="8" s="1"/>
  <c r="F2696" i="8" s="1"/>
  <c r="E2698" i="1"/>
  <c r="B2695" i="8" s="1"/>
  <c r="F2695" i="8" s="1"/>
  <c r="E2697" i="1"/>
  <c r="B2694" i="8" s="1"/>
  <c r="F2694" i="8" s="1"/>
  <c r="E2696" i="1"/>
  <c r="B2693" i="8" s="1"/>
  <c r="F2693" i="8" s="1"/>
  <c r="E2695" i="1"/>
  <c r="E2694" i="1"/>
  <c r="E2693" i="1"/>
  <c r="E2692" i="1"/>
  <c r="E2691" i="1"/>
  <c r="E2690" i="1"/>
  <c r="E2689" i="1"/>
  <c r="E2688" i="1"/>
  <c r="E2687" i="1"/>
  <c r="E2686" i="1"/>
  <c r="E2685" i="1"/>
  <c r="E2684" i="1"/>
  <c r="B2681" i="8" s="1"/>
  <c r="F2681" i="8" s="1"/>
  <c r="E2683" i="1"/>
  <c r="B2680" i="8" s="1"/>
  <c r="F2680" i="8" s="1"/>
  <c r="E2682" i="1"/>
  <c r="B2679" i="8" s="1"/>
  <c r="F2679" i="8" s="1"/>
  <c r="E2681" i="1"/>
  <c r="B2678" i="8" s="1"/>
  <c r="F2678" i="8" s="1"/>
  <c r="E2680" i="1"/>
  <c r="E2679" i="1"/>
  <c r="B2676" i="8" s="1"/>
  <c r="F2676" i="8" s="1"/>
  <c r="E2678" i="1"/>
  <c r="E2677" i="1"/>
  <c r="B2674" i="8" s="1"/>
  <c r="F2674" i="8" s="1"/>
  <c r="E2676" i="1"/>
  <c r="B2673" i="8" s="1"/>
  <c r="F2673" i="8" s="1"/>
  <c r="E2675" i="1"/>
  <c r="B2672" i="8" s="1"/>
  <c r="F2672" i="8" s="1"/>
  <c r="E2674" i="1"/>
  <c r="E2673" i="1"/>
  <c r="E2672" i="1"/>
  <c r="B2669" i="8" s="1"/>
  <c r="F2669" i="8" s="1"/>
  <c r="E2671" i="1"/>
  <c r="E2670" i="1"/>
  <c r="E2669" i="1"/>
  <c r="E2668" i="1"/>
  <c r="E2667" i="1"/>
  <c r="E2666" i="1"/>
  <c r="E2665" i="1"/>
  <c r="B2662" i="8" s="1"/>
  <c r="F2662" i="8" s="1"/>
  <c r="E2664" i="1"/>
  <c r="B2661" i="8" s="1"/>
  <c r="F2661" i="8" s="1"/>
  <c r="E2663" i="1"/>
  <c r="E2662" i="1"/>
  <c r="B2659" i="8" s="1"/>
  <c r="F2659" i="8" s="1"/>
  <c r="E2661" i="1"/>
  <c r="E2660" i="1"/>
  <c r="B2657" i="8" s="1"/>
  <c r="F2657" i="8" s="1"/>
  <c r="E2659" i="1"/>
  <c r="B2656" i="8" s="1"/>
  <c r="F2656" i="8" s="1"/>
  <c r="E2658" i="1"/>
  <c r="B2655" i="8" s="1"/>
  <c r="F2655" i="8" s="1"/>
  <c r="E2657" i="1"/>
  <c r="B2654" i="8" s="1"/>
  <c r="F2654" i="8" s="1"/>
  <c r="E2656" i="1"/>
  <c r="B2653" i="8" s="1"/>
  <c r="F2653" i="8" s="1"/>
  <c r="E2655" i="1"/>
  <c r="B2652" i="8" s="1"/>
  <c r="F2652" i="8" s="1"/>
  <c r="E2654" i="1"/>
  <c r="B2651" i="8" s="1"/>
  <c r="F2651" i="8" s="1"/>
  <c r="E2653" i="1"/>
  <c r="B2650" i="8" s="1"/>
  <c r="F2650" i="8" s="1"/>
  <c r="E2652" i="1"/>
  <c r="B2649" i="8" s="1"/>
  <c r="F2649" i="8" s="1"/>
  <c r="E2651" i="1"/>
  <c r="B2648" i="8" s="1"/>
  <c r="F2648" i="8" s="1"/>
  <c r="E2650" i="1"/>
  <c r="B2647" i="8" s="1"/>
  <c r="F2647" i="8" s="1"/>
  <c r="E2649" i="1"/>
  <c r="B2646" i="8" s="1"/>
  <c r="F2646" i="8" s="1"/>
  <c r="E2648" i="1"/>
  <c r="B2645" i="8" s="1"/>
  <c r="F2645" i="8" s="1"/>
  <c r="E2647" i="1"/>
  <c r="B2644" i="8" s="1"/>
  <c r="F2644" i="8" s="1"/>
  <c r="E2646" i="1"/>
  <c r="B2643" i="8" s="1"/>
  <c r="F2643" i="8" s="1"/>
  <c r="E2645" i="1"/>
  <c r="E2644" i="1"/>
  <c r="B2641" i="8" s="1"/>
  <c r="F2641" i="8" s="1"/>
  <c r="E2643" i="1"/>
  <c r="E2642" i="1"/>
  <c r="B2639" i="8" s="1"/>
  <c r="F2639" i="8" s="1"/>
  <c r="E2641" i="1"/>
  <c r="B2638" i="8" s="1"/>
  <c r="F2638" i="8" s="1"/>
  <c r="E2640" i="1"/>
  <c r="B2637" i="8" s="1"/>
  <c r="F2637" i="8" s="1"/>
  <c r="E2639" i="1"/>
  <c r="B2636" i="8" s="1"/>
  <c r="F2636" i="8" s="1"/>
  <c r="E2638" i="1"/>
  <c r="B2635" i="8" s="1"/>
  <c r="F2635" i="8" s="1"/>
  <c r="E2637" i="1"/>
  <c r="B2634" i="8" s="1"/>
  <c r="F2634" i="8" s="1"/>
  <c r="E2636" i="1"/>
  <c r="B2633" i="8" s="1"/>
  <c r="F2633" i="8" s="1"/>
  <c r="E2635" i="1"/>
  <c r="B2632" i="8" s="1"/>
  <c r="F2632" i="8" s="1"/>
  <c r="E2634" i="1"/>
  <c r="E2633" i="1"/>
  <c r="B2630" i="8" s="1"/>
  <c r="F2630" i="8" s="1"/>
  <c r="E2632" i="1"/>
  <c r="E2631" i="1"/>
  <c r="B2628" i="8" s="1"/>
  <c r="F2628" i="8" s="1"/>
  <c r="E2630" i="1"/>
  <c r="B2627" i="8" s="1"/>
  <c r="F2627" i="8" s="1"/>
  <c r="E2629" i="1"/>
  <c r="B2626" i="8" s="1"/>
  <c r="F2626" i="8" s="1"/>
  <c r="E2628" i="1"/>
  <c r="B2625" i="8" s="1"/>
  <c r="F2625" i="8" s="1"/>
  <c r="E2627" i="1"/>
  <c r="B2624" i="8" s="1"/>
  <c r="F2624" i="8" s="1"/>
  <c r="E2626" i="1"/>
  <c r="E2625" i="1"/>
  <c r="B2622" i="8" s="1"/>
  <c r="F2622" i="8" s="1"/>
  <c r="E2624" i="1"/>
  <c r="B2621" i="8" s="1"/>
  <c r="F2621" i="8" s="1"/>
  <c r="E2623" i="1"/>
  <c r="B2620" i="8" s="1"/>
  <c r="F2620" i="8" s="1"/>
  <c r="E2622" i="1"/>
  <c r="B2619" i="8" s="1"/>
  <c r="F2619" i="8" s="1"/>
  <c r="E2621" i="1"/>
  <c r="B2618" i="8" s="1"/>
  <c r="F2618" i="8" s="1"/>
  <c r="E2620" i="1"/>
  <c r="E2619" i="1"/>
  <c r="B2616" i="8" s="1"/>
  <c r="F2616" i="8" s="1"/>
  <c r="E2618" i="1"/>
  <c r="E2617" i="1"/>
  <c r="B2614" i="8" s="1"/>
  <c r="F2614" i="8" s="1"/>
  <c r="E2616" i="1"/>
  <c r="B2613" i="8" s="1"/>
  <c r="F2613" i="8" s="1"/>
  <c r="E2615" i="1"/>
  <c r="B2612" i="8" s="1"/>
  <c r="F2612" i="8" s="1"/>
  <c r="E2614" i="1"/>
  <c r="B2611" i="8" s="1"/>
  <c r="F2611" i="8" s="1"/>
  <c r="E2613" i="1"/>
  <c r="B2610" i="8" s="1"/>
  <c r="F2610" i="8" s="1"/>
  <c r="E2612" i="1"/>
  <c r="B2609" i="8" s="1"/>
  <c r="F2609" i="8" s="1"/>
  <c r="E2611" i="1"/>
  <c r="E2610" i="1"/>
  <c r="B2607" i="8" s="1"/>
  <c r="F2607" i="8" s="1"/>
  <c r="E2609" i="1"/>
  <c r="E2608" i="1"/>
  <c r="B2605" i="8" s="1"/>
  <c r="F2605" i="8" s="1"/>
  <c r="E2607" i="1"/>
  <c r="B2604" i="8" s="1"/>
  <c r="F2604" i="8" s="1"/>
  <c r="E2606" i="1"/>
  <c r="E2605" i="1"/>
  <c r="B2602" i="8" s="1"/>
  <c r="F2602" i="8" s="1"/>
  <c r="E2604" i="1"/>
  <c r="E2603" i="1"/>
  <c r="B2600" i="8" s="1"/>
  <c r="F2600" i="8" s="1"/>
  <c r="E2602" i="1"/>
  <c r="E2601" i="1"/>
  <c r="B2598" i="8" s="1"/>
  <c r="F2598" i="8" s="1"/>
  <c r="E2600" i="1"/>
  <c r="E2599" i="1"/>
  <c r="B2596" i="8" s="1"/>
  <c r="F2596" i="8" s="1"/>
  <c r="E2598" i="1"/>
  <c r="E2597" i="1"/>
  <c r="B2594" i="8" s="1"/>
  <c r="F2594" i="8" s="1"/>
  <c r="E2596" i="1"/>
  <c r="E2595" i="1"/>
  <c r="B2592" i="8" s="1"/>
  <c r="F2592" i="8" s="1"/>
  <c r="E2594" i="1"/>
  <c r="E2593" i="1"/>
  <c r="B2590" i="8" s="1"/>
  <c r="F2590" i="8" s="1"/>
  <c r="E2592" i="1"/>
  <c r="B2589" i="8" s="1"/>
  <c r="F2589" i="8" s="1"/>
  <c r="E2591" i="1"/>
  <c r="B2588" i="8" s="1"/>
  <c r="F2588" i="8" s="1"/>
  <c r="E2590" i="1"/>
  <c r="B2587" i="8" s="1"/>
  <c r="F2587" i="8" s="1"/>
  <c r="E2589" i="1"/>
  <c r="B2586" i="8" s="1"/>
  <c r="F2586" i="8" s="1"/>
  <c r="E2588" i="1"/>
  <c r="B2585" i="8" s="1"/>
  <c r="F2585" i="8" s="1"/>
  <c r="E2587" i="1"/>
  <c r="B2584" i="8" s="1"/>
  <c r="F2584" i="8" s="1"/>
  <c r="E2586" i="1"/>
  <c r="B2583" i="8" s="1"/>
  <c r="F2583" i="8" s="1"/>
  <c r="E2585" i="1"/>
  <c r="B2582" i="8" s="1"/>
  <c r="F2582" i="8" s="1"/>
  <c r="E2584" i="1"/>
  <c r="E2583" i="1"/>
  <c r="B2580" i="8" s="1"/>
  <c r="F2580" i="8" s="1"/>
  <c r="E2582" i="1"/>
  <c r="B2579" i="8" s="1"/>
  <c r="F2579" i="8" s="1"/>
  <c r="E2581" i="1"/>
  <c r="B2578" i="8" s="1"/>
  <c r="F2578" i="8" s="1"/>
  <c r="E2580" i="1"/>
  <c r="B2577" i="8" s="1"/>
  <c r="F2577" i="8" s="1"/>
  <c r="E2579" i="1"/>
  <c r="B2576" i="8" s="1"/>
  <c r="F2576" i="8" s="1"/>
  <c r="E2578" i="1"/>
  <c r="B2575" i="8" s="1"/>
  <c r="F2575" i="8" s="1"/>
  <c r="E2577" i="1"/>
  <c r="B2574" i="8" s="1"/>
  <c r="F2574" i="8" s="1"/>
  <c r="E2576" i="1"/>
  <c r="B2573" i="8" s="1"/>
  <c r="F2573" i="8" s="1"/>
  <c r="E2575" i="1"/>
  <c r="B2572" i="8" s="1"/>
  <c r="F2572" i="8" s="1"/>
  <c r="E2574" i="1"/>
  <c r="E2573" i="1"/>
  <c r="B2570" i="8" s="1"/>
  <c r="F2570" i="8" s="1"/>
  <c r="E2572" i="1"/>
  <c r="E2571" i="1"/>
  <c r="B2568" i="8" s="1"/>
  <c r="F2568" i="8" s="1"/>
  <c r="E2570" i="1"/>
  <c r="B2567" i="8" s="1"/>
  <c r="F2567" i="8" s="1"/>
  <c r="E2569" i="1"/>
  <c r="B2566" i="8" s="1"/>
  <c r="F2566" i="8" s="1"/>
  <c r="E2568" i="1"/>
  <c r="B2565" i="8" s="1"/>
  <c r="F2565" i="8" s="1"/>
  <c r="E2567" i="1"/>
  <c r="B2564" i="8" s="1"/>
  <c r="F2564" i="8" s="1"/>
  <c r="E2566" i="1"/>
  <c r="E2565" i="1"/>
  <c r="B2562" i="8" s="1"/>
  <c r="F2562" i="8" s="1"/>
  <c r="E2564" i="1"/>
  <c r="B2561" i="8" s="1"/>
  <c r="F2561" i="8" s="1"/>
  <c r="E2563" i="1"/>
  <c r="B2560" i="8" s="1"/>
  <c r="F2560" i="8" s="1"/>
  <c r="E2562" i="1"/>
  <c r="B2559" i="8" s="1"/>
  <c r="F2559" i="8" s="1"/>
  <c r="E2561" i="1"/>
  <c r="B2558" i="8" s="1"/>
  <c r="F2558" i="8" s="1"/>
  <c r="E2560" i="1"/>
  <c r="B2557" i="8" s="1"/>
  <c r="F2557" i="8" s="1"/>
  <c r="E2559" i="1"/>
  <c r="E2558" i="1"/>
  <c r="B2555" i="8" s="1"/>
  <c r="F2555" i="8" s="1"/>
  <c r="E2557" i="1"/>
  <c r="E2556" i="1"/>
  <c r="B2553" i="8" s="1"/>
  <c r="F2553" i="8" s="1"/>
  <c r="E2555" i="1"/>
  <c r="B2552" i="8" s="1"/>
  <c r="F2552" i="8" s="1"/>
  <c r="E2554" i="1"/>
  <c r="B2551" i="8" s="1"/>
  <c r="F2551" i="8" s="1"/>
  <c r="E2553" i="1"/>
  <c r="E2552" i="1"/>
  <c r="B2549" i="8" s="1"/>
  <c r="F2549" i="8" s="1"/>
  <c r="E2551" i="1"/>
  <c r="B2548" i="8" s="1"/>
  <c r="F2548" i="8" s="1"/>
  <c r="E2550" i="1"/>
  <c r="B2547" i="8" s="1"/>
  <c r="F2547" i="8" s="1"/>
  <c r="E2549" i="1"/>
  <c r="B2546" i="8" s="1"/>
  <c r="F2546" i="8" s="1"/>
  <c r="E2548" i="1"/>
  <c r="B2545" i="8" s="1"/>
  <c r="F2545" i="8" s="1"/>
  <c r="E2547" i="1"/>
  <c r="E2546" i="1"/>
  <c r="B2543" i="8" s="1"/>
  <c r="F2543" i="8" s="1"/>
  <c r="E2545" i="1"/>
  <c r="E2544" i="1"/>
  <c r="B2541" i="8" s="1"/>
  <c r="F2541" i="8" s="1"/>
  <c r="E2543" i="1"/>
  <c r="E2542" i="1"/>
  <c r="B2539" i="8" s="1"/>
  <c r="F2539" i="8" s="1"/>
  <c r="E2541" i="1"/>
  <c r="B2538" i="8" s="1"/>
  <c r="F2538" i="8" s="1"/>
  <c r="E2540" i="1"/>
  <c r="E2539" i="1"/>
  <c r="E2538" i="1"/>
  <c r="E2537" i="1"/>
  <c r="E2536" i="1"/>
  <c r="E2535" i="1"/>
  <c r="B2532" i="8" s="1"/>
  <c r="F2532" i="8" s="1"/>
  <c r="E2534" i="1"/>
  <c r="E2533" i="1"/>
  <c r="E2532" i="1"/>
  <c r="E2531" i="1"/>
  <c r="E2530" i="1"/>
  <c r="E2529" i="1"/>
  <c r="B2526" i="8" s="1"/>
  <c r="F2526" i="8" s="1"/>
  <c r="E2528" i="1"/>
  <c r="E2527" i="1"/>
  <c r="B2524" i="8" s="1"/>
  <c r="F2524" i="8" s="1"/>
  <c r="E2526" i="1"/>
  <c r="E2525" i="1"/>
  <c r="B2522" i="8" s="1"/>
  <c r="F2522" i="8" s="1"/>
  <c r="E2524" i="1"/>
  <c r="E2523" i="1"/>
  <c r="B2520" i="8" s="1"/>
  <c r="F2520" i="8" s="1"/>
  <c r="E2522" i="1"/>
  <c r="B2519" i="8" s="1"/>
  <c r="F2519" i="8" s="1"/>
  <c r="E2521" i="1"/>
  <c r="B2518" i="8" s="1"/>
  <c r="F2518" i="8" s="1"/>
  <c r="E2520" i="1"/>
  <c r="B2517" i="8" s="1"/>
  <c r="F2517" i="8" s="1"/>
  <c r="E2519" i="1"/>
  <c r="B2516" i="8" s="1"/>
  <c r="F2516" i="8" s="1"/>
  <c r="E2518" i="1"/>
  <c r="B2515" i="8" s="1"/>
  <c r="F2515" i="8" s="1"/>
  <c r="E2517" i="1"/>
  <c r="E2516" i="1"/>
  <c r="E2515" i="1"/>
  <c r="E2514" i="1"/>
  <c r="B2511" i="8" s="1"/>
  <c r="F2511" i="8" s="1"/>
  <c r="E2513" i="1"/>
  <c r="E2512" i="1"/>
  <c r="E2511" i="1"/>
  <c r="E2510" i="1"/>
  <c r="E2509" i="1"/>
  <c r="B2506" i="8" s="1"/>
  <c r="F2506" i="8" s="1"/>
  <c r="E2508" i="1"/>
  <c r="B2505" i="8" s="1"/>
  <c r="F2505" i="8" s="1"/>
  <c r="E2507" i="1"/>
  <c r="B2504" i="8" s="1"/>
  <c r="F2504" i="8" s="1"/>
  <c r="E2506" i="1"/>
  <c r="B2503" i="8" s="1"/>
  <c r="F2503" i="8" s="1"/>
  <c r="E2505" i="1"/>
  <c r="B2502" i="8" s="1"/>
  <c r="F2502" i="8" s="1"/>
  <c r="E2504" i="1"/>
  <c r="E2503" i="1"/>
  <c r="B2500" i="8" s="1"/>
  <c r="F2500" i="8" s="1"/>
  <c r="E2502" i="1"/>
  <c r="B2499" i="8" s="1"/>
  <c r="F2499" i="8" s="1"/>
  <c r="E2501" i="1"/>
  <c r="B2498" i="8" s="1"/>
  <c r="F2498" i="8" s="1"/>
  <c r="E2500" i="1"/>
  <c r="B2497" i="8" s="1"/>
  <c r="F2497" i="8" s="1"/>
  <c r="E2499" i="1"/>
  <c r="E2498" i="1"/>
  <c r="E2497" i="1"/>
  <c r="B2494" i="8" s="1"/>
  <c r="F2494" i="8" s="1"/>
  <c r="E2496" i="1"/>
  <c r="B2493" i="8" s="1"/>
  <c r="F2493" i="8" s="1"/>
  <c r="E2495" i="1"/>
  <c r="B2492" i="8" s="1"/>
  <c r="F2492" i="8" s="1"/>
  <c r="E2494" i="1"/>
  <c r="E2493" i="1"/>
  <c r="B2490" i="8" s="1"/>
  <c r="F2490" i="8" s="1"/>
  <c r="E2492" i="1"/>
  <c r="E2491" i="1"/>
  <c r="E2490" i="1"/>
  <c r="E2489" i="1"/>
  <c r="B2486" i="8" s="1"/>
  <c r="F2486" i="8" s="1"/>
  <c r="E2488" i="1"/>
  <c r="B2485" i="8" s="1"/>
  <c r="F2485" i="8" s="1"/>
  <c r="E2487" i="1"/>
  <c r="B2484" i="8" s="1"/>
  <c r="F2484" i="8" s="1"/>
  <c r="E2486" i="1"/>
  <c r="B2483" i="8" s="1"/>
  <c r="F2483" i="8" s="1"/>
  <c r="E2485" i="1"/>
  <c r="E2484" i="1"/>
  <c r="B2481" i="8" s="1"/>
  <c r="F2481" i="8" s="1"/>
  <c r="E2483" i="1"/>
  <c r="B2480" i="8" s="1"/>
  <c r="F2480" i="8" s="1"/>
  <c r="E2482" i="1"/>
  <c r="B2479" i="8" s="1"/>
  <c r="F2479" i="8" s="1"/>
  <c r="E2481" i="1"/>
  <c r="B2478" i="8" s="1"/>
  <c r="F2478" i="8" s="1"/>
  <c r="E2480" i="1"/>
  <c r="B2477" i="8" s="1"/>
  <c r="F2477" i="8" s="1"/>
  <c r="E2479" i="1"/>
  <c r="B2476" i="8" s="1"/>
  <c r="F2476" i="8" s="1"/>
  <c r="E2478" i="1"/>
  <c r="B2475" i="8" s="1"/>
  <c r="F2475" i="8" s="1"/>
  <c r="E2477" i="1"/>
  <c r="B2474" i="8" s="1"/>
  <c r="F2474" i="8" s="1"/>
  <c r="E2476" i="1"/>
  <c r="B2473" i="8" s="1"/>
  <c r="F2473" i="8" s="1"/>
  <c r="E2475" i="1"/>
  <c r="B2472" i="8" s="1"/>
  <c r="F2472" i="8" s="1"/>
  <c r="E2474" i="1"/>
  <c r="B2471" i="8" s="1"/>
  <c r="F2471" i="8" s="1"/>
  <c r="E2473" i="1"/>
  <c r="B2470" i="8" s="1"/>
  <c r="F2470" i="8" s="1"/>
  <c r="E2472" i="1"/>
  <c r="B2469" i="8" s="1"/>
  <c r="F2469" i="8" s="1"/>
  <c r="E2471" i="1"/>
  <c r="B2468" i="8" s="1"/>
  <c r="F2468" i="8" s="1"/>
  <c r="E2470" i="1"/>
  <c r="B2467" i="8" s="1"/>
  <c r="F2467" i="8" s="1"/>
  <c r="E2469" i="1"/>
  <c r="B2466" i="8" s="1"/>
  <c r="F2466" i="8" s="1"/>
  <c r="E2468" i="1"/>
  <c r="B2465" i="8" s="1"/>
  <c r="F2465" i="8" s="1"/>
  <c r="E2467" i="1"/>
  <c r="B2464" i="8" s="1"/>
  <c r="F2464" i="8" s="1"/>
  <c r="E2466" i="1"/>
  <c r="B2463" i="8" s="1"/>
  <c r="F2463" i="8" s="1"/>
  <c r="E2465" i="1"/>
  <c r="B2462" i="8" s="1"/>
  <c r="F2462" i="8" s="1"/>
  <c r="E2464" i="1"/>
  <c r="E2463" i="1"/>
  <c r="B2460" i="8" s="1"/>
  <c r="F2460" i="8" s="1"/>
  <c r="E2462" i="1"/>
  <c r="B2459" i="8" s="1"/>
  <c r="F2459" i="8" s="1"/>
  <c r="E2461" i="1"/>
  <c r="E2460" i="1"/>
  <c r="B2457" i="8" s="1"/>
  <c r="F2457" i="8" s="1"/>
  <c r="E2459" i="1"/>
  <c r="B2456" i="8" s="1"/>
  <c r="F2456" i="8" s="1"/>
  <c r="E2458" i="1"/>
  <c r="B2455" i="8" s="1"/>
  <c r="F2455" i="8" s="1"/>
  <c r="E2457" i="1"/>
  <c r="B2454" i="8" s="1"/>
  <c r="F2454" i="8" s="1"/>
  <c r="E2456" i="1"/>
  <c r="B2453" i="8" s="1"/>
  <c r="F2453" i="8" s="1"/>
  <c r="E2455" i="1"/>
  <c r="B2452" i="8" s="1"/>
  <c r="F2452" i="8" s="1"/>
  <c r="E2454" i="1"/>
  <c r="E2453" i="1"/>
  <c r="B2450" i="8" s="1"/>
  <c r="F2450" i="8" s="1"/>
  <c r="E2452" i="1"/>
  <c r="E2451" i="1"/>
  <c r="B2448" i="8" s="1"/>
  <c r="F2448" i="8" s="1"/>
  <c r="E2450" i="1"/>
  <c r="B2447" i="8" s="1"/>
  <c r="F2447" i="8" s="1"/>
  <c r="E2449" i="1"/>
  <c r="B2446" i="8" s="1"/>
  <c r="F2446" i="8" s="1"/>
  <c r="E2448" i="1"/>
  <c r="B2445" i="8" s="1"/>
  <c r="F2445" i="8" s="1"/>
  <c r="E2447" i="1"/>
  <c r="B2444" i="8" s="1"/>
  <c r="F2444" i="8" s="1"/>
  <c r="E2446" i="1"/>
  <c r="B2443" i="8" s="1"/>
  <c r="F2443" i="8" s="1"/>
  <c r="E2445" i="1"/>
  <c r="E2444" i="1"/>
  <c r="B2441" i="8" s="1"/>
  <c r="F2441" i="8" s="1"/>
  <c r="E2443" i="1"/>
  <c r="B2440" i="8" s="1"/>
  <c r="F2440" i="8" s="1"/>
  <c r="E2442" i="1"/>
  <c r="E2441" i="1"/>
  <c r="E2440" i="1"/>
  <c r="E2439" i="1"/>
  <c r="E2438" i="1"/>
  <c r="E2437" i="1"/>
  <c r="B2434" i="8" s="1"/>
  <c r="F2434" i="8" s="1"/>
  <c r="E2436" i="1"/>
  <c r="B2433" i="8" s="1"/>
  <c r="F2433" i="8" s="1"/>
  <c r="E2435" i="1"/>
  <c r="B2432" i="8" s="1"/>
  <c r="F2432" i="8" s="1"/>
  <c r="E2434" i="1"/>
  <c r="B2431" i="8" s="1"/>
  <c r="F2431" i="8" s="1"/>
  <c r="E2433" i="1"/>
  <c r="B2430" i="8" s="1"/>
  <c r="F2430" i="8" s="1"/>
  <c r="E2432" i="1"/>
  <c r="B2429" i="8" s="1"/>
  <c r="F2429" i="8" s="1"/>
  <c r="E2431" i="1"/>
  <c r="B2428" i="8" s="1"/>
  <c r="F2428" i="8" s="1"/>
  <c r="E2430" i="1"/>
  <c r="E2429" i="1"/>
  <c r="B2426" i="8" s="1"/>
  <c r="F2426" i="8" s="1"/>
  <c r="E2428" i="1"/>
  <c r="B2425" i="8" s="1"/>
  <c r="F2425" i="8" s="1"/>
  <c r="E2427" i="1"/>
  <c r="B2424" i="8" s="1"/>
  <c r="F2424" i="8" s="1"/>
  <c r="E2426" i="1"/>
  <c r="B2423" i="8" s="1"/>
  <c r="F2423" i="8" s="1"/>
  <c r="E2425" i="1"/>
  <c r="E2424" i="1"/>
  <c r="B2421" i="8" s="1"/>
  <c r="F2421" i="8" s="1"/>
  <c r="E2423" i="1"/>
  <c r="E2422" i="1"/>
  <c r="B2419" i="8" s="1"/>
  <c r="F2419" i="8" s="1"/>
  <c r="E2421" i="1"/>
  <c r="B2418" i="8" s="1"/>
  <c r="F2418" i="8" s="1"/>
  <c r="E2420" i="1"/>
  <c r="E2419" i="1"/>
  <c r="B2416" i="8" s="1"/>
  <c r="F2416" i="8" s="1"/>
  <c r="E2418" i="1"/>
  <c r="E2417" i="1"/>
  <c r="B2414" i="8" s="1"/>
  <c r="F2414" i="8" s="1"/>
  <c r="E2416" i="1"/>
  <c r="E2415" i="1"/>
  <c r="B2412" i="8" s="1"/>
  <c r="F2412" i="8" s="1"/>
  <c r="E2414" i="1"/>
  <c r="E2413" i="1"/>
  <c r="B2410" i="8" s="1"/>
  <c r="F2410" i="8" s="1"/>
  <c r="E2412" i="1"/>
  <c r="B2409" i="8" s="1"/>
  <c r="F2409" i="8" s="1"/>
  <c r="E2411" i="1"/>
  <c r="B2408" i="8" s="1"/>
  <c r="F2408" i="8" s="1"/>
  <c r="E2410" i="1"/>
  <c r="B2407" i="8" s="1"/>
  <c r="F2407" i="8" s="1"/>
  <c r="E2409" i="1"/>
  <c r="B2406" i="8" s="1"/>
  <c r="F2406" i="8" s="1"/>
  <c r="E2408" i="1"/>
  <c r="B2405" i="8" s="1"/>
  <c r="F2405" i="8" s="1"/>
  <c r="E2407" i="1"/>
  <c r="E2406" i="1"/>
  <c r="B2403" i="8" s="1"/>
  <c r="F2403" i="8" s="1"/>
  <c r="E2405" i="1"/>
  <c r="B2402" i="8" s="1"/>
  <c r="F2402" i="8" s="1"/>
  <c r="E2404" i="1"/>
  <c r="B2401" i="8" s="1"/>
  <c r="F2401" i="8" s="1"/>
  <c r="E2403" i="1"/>
  <c r="E2402" i="1"/>
  <c r="B2399" i="8" s="1"/>
  <c r="F2399" i="8" s="1"/>
  <c r="E2401" i="1"/>
  <c r="E2400" i="1"/>
  <c r="B2397" i="8" s="1"/>
  <c r="F2397" i="8" s="1"/>
  <c r="E2399" i="1"/>
  <c r="B2396" i="8" s="1"/>
  <c r="F2396" i="8" s="1"/>
  <c r="E2398" i="1"/>
  <c r="B2395" i="8" s="1"/>
  <c r="F2395" i="8" s="1"/>
  <c r="E2397" i="1"/>
  <c r="B2394" i="8" s="1"/>
  <c r="F2394" i="8" s="1"/>
  <c r="E2396" i="1"/>
  <c r="B2393" i="8" s="1"/>
  <c r="F2393" i="8" s="1"/>
  <c r="E2395" i="1"/>
  <c r="B2392" i="8" s="1"/>
  <c r="F2392" i="8" s="1"/>
  <c r="E2394" i="1"/>
  <c r="B2391" i="8" s="1"/>
  <c r="F2391" i="8" s="1"/>
  <c r="E2393" i="1"/>
  <c r="B2390" i="8" s="1"/>
  <c r="F2390" i="8" s="1"/>
  <c r="E2392" i="1"/>
  <c r="B2389" i="8" s="1"/>
  <c r="F2389" i="8" s="1"/>
  <c r="E2391" i="1"/>
  <c r="B2388" i="8" s="1"/>
  <c r="F2388" i="8" s="1"/>
  <c r="E2390" i="1"/>
  <c r="B2387" i="8" s="1"/>
  <c r="F2387" i="8" s="1"/>
  <c r="E2389" i="1"/>
  <c r="B2386" i="8" s="1"/>
  <c r="F2386" i="8" s="1"/>
  <c r="E2388" i="1"/>
  <c r="B2385" i="8" s="1"/>
  <c r="F2385" i="8" s="1"/>
  <c r="E2387" i="1"/>
  <c r="B2384" i="8" s="1"/>
  <c r="F2384" i="8" s="1"/>
  <c r="E2386" i="1"/>
  <c r="B2383" i="8" s="1"/>
  <c r="F2383" i="8" s="1"/>
  <c r="E2385" i="1"/>
  <c r="B2382" i="8" s="1"/>
  <c r="F2382" i="8" s="1"/>
  <c r="E2384" i="1"/>
  <c r="B2381" i="8" s="1"/>
  <c r="F2381" i="8" s="1"/>
  <c r="E2383" i="1"/>
  <c r="B2380" i="8" s="1"/>
  <c r="F2380" i="8" s="1"/>
  <c r="E2382" i="1"/>
  <c r="E2381" i="1"/>
  <c r="B2378" i="8" s="1"/>
  <c r="F2378" i="8" s="1"/>
  <c r="E2380" i="1"/>
  <c r="E2379" i="1"/>
  <c r="B2376" i="8" s="1"/>
  <c r="F2376" i="8" s="1"/>
  <c r="E2378" i="1"/>
  <c r="E2377" i="1"/>
  <c r="E2376" i="1"/>
  <c r="B2373" i="8" s="1"/>
  <c r="F2373" i="8" s="1"/>
  <c r="E2375" i="1"/>
  <c r="B2372" i="8" s="1"/>
  <c r="F2372" i="8" s="1"/>
  <c r="E2374" i="1"/>
  <c r="B2371" i="8" s="1"/>
  <c r="F2371" i="8" s="1"/>
  <c r="E2373" i="1"/>
  <c r="B2370" i="8" s="1"/>
  <c r="F2370" i="8" s="1"/>
  <c r="E2372" i="1"/>
  <c r="B2369" i="8" s="1"/>
  <c r="F2369" i="8" s="1"/>
  <c r="E2371" i="1"/>
  <c r="B2368" i="8" s="1"/>
  <c r="F2368" i="8" s="1"/>
  <c r="E2370" i="1"/>
  <c r="B2367" i="8" s="1"/>
  <c r="F2367" i="8" s="1"/>
  <c r="E2369" i="1"/>
  <c r="B2366" i="8" s="1"/>
  <c r="F2366" i="8" s="1"/>
  <c r="E2368" i="1"/>
  <c r="B2365" i="8" s="1"/>
  <c r="F2365" i="8" s="1"/>
  <c r="E2367" i="1"/>
  <c r="B2364" i="8" s="1"/>
  <c r="F2364" i="8" s="1"/>
  <c r="E2366" i="1"/>
  <c r="B2363" i="8" s="1"/>
  <c r="F2363" i="8" s="1"/>
  <c r="E2365" i="1"/>
  <c r="B2362" i="8" s="1"/>
  <c r="F2362" i="8" s="1"/>
  <c r="E2364" i="1"/>
  <c r="B2361" i="8" s="1"/>
  <c r="F2361" i="8" s="1"/>
  <c r="E2363" i="1"/>
  <c r="B2360" i="8" s="1"/>
  <c r="F2360" i="8" s="1"/>
  <c r="E2362" i="1"/>
  <c r="B2359" i="8" s="1"/>
  <c r="F2359" i="8" s="1"/>
  <c r="E2361" i="1"/>
  <c r="B2358" i="8" s="1"/>
  <c r="F2358" i="8" s="1"/>
  <c r="E2360" i="1"/>
  <c r="B2357" i="8" s="1"/>
  <c r="F2357" i="8" s="1"/>
  <c r="E2359" i="1"/>
  <c r="B2356" i="8" s="1"/>
  <c r="F2356" i="8" s="1"/>
  <c r="E2358" i="1"/>
  <c r="B2355" i="8" s="1"/>
  <c r="F2355" i="8" s="1"/>
  <c r="E2357" i="1"/>
  <c r="B2354" i="8" s="1"/>
  <c r="F2354" i="8" s="1"/>
  <c r="E2356" i="1"/>
  <c r="B2353" i="8" s="1"/>
  <c r="F2353" i="8" s="1"/>
  <c r="E2355" i="1"/>
  <c r="B2352" i="8" s="1"/>
  <c r="F2352" i="8" s="1"/>
  <c r="E2354" i="1"/>
  <c r="B2351" i="8" s="1"/>
  <c r="F2351" i="8" s="1"/>
  <c r="E2353" i="1"/>
  <c r="B2350" i="8" s="1"/>
  <c r="F2350" i="8" s="1"/>
  <c r="E2352" i="1"/>
  <c r="B2349" i="8" s="1"/>
  <c r="F2349" i="8" s="1"/>
  <c r="E2351" i="1"/>
  <c r="B2348" i="8" s="1"/>
  <c r="F2348" i="8" s="1"/>
  <c r="E2350" i="1"/>
  <c r="B2347" i="8" s="1"/>
  <c r="F2347" i="8" s="1"/>
  <c r="E2349" i="1"/>
  <c r="B2346" i="8" s="1"/>
  <c r="F2346" i="8" s="1"/>
  <c r="E2348" i="1"/>
  <c r="B2345" i="8" s="1"/>
  <c r="F2345" i="8" s="1"/>
  <c r="E2347" i="1"/>
  <c r="B2344" i="8" s="1"/>
  <c r="F2344" i="8" s="1"/>
  <c r="E2346" i="1"/>
  <c r="B2343" i="8" s="1"/>
  <c r="F2343" i="8" s="1"/>
  <c r="E2345" i="1"/>
  <c r="B2342" i="8" s="1"/>
  <c r="F2342" i="8" s="1"/>
  <c r="E2344" i="1"/>
  <c r="B2341" i="8" s="1"/>
  <c r="F2341" i="8" s="1"/>
  <c r="E2343" i="1"/>
  <c r="B2340" i="8" s="1"/>
  <c r="F2340" i="8" s="1"/>
  <c r="E2342" i="1"/>
  <c r="B2339" i="8" s="1"/>
  <c r="F2339" i="8" s="1"/>
  <c r="E2341" i="1"/>
  <c r="B2338" i="8" s="1"/>
  <c r="F2338" i="8" s="1"/>
  <c r="E2340" i="1"/>
  <c r="B2337" i="8" s="1"/>
  <c r="F2337" i="8" s="1"/>
  <c r="E2339" i="1"/>
  <c r="B2336" i="8" s="1"/>
  <c r="F2336" i="8" s="1"/>
  <c r="E2338" i="1"/>
  <c r="B2335" i="8" s="1"/>
  <c r="F2335" i="8" s="1"/>
  <c r="E2337" i="1"/>
  <c r="B2334" i="8" s="1"/>
  <c r="F2334" i="8" s="1"/>
  <c r="E2336" i="1"/>
  <c r="B2333" i="8" s="1"/>
  <c r="F2333" i="8" s="1"/>
  <c r="E2335" i="1"/>
  <c r="B2332" i="8" s="1"/>
  <c r="F2332" i="8" s="1"/>
  <c r="E2334" i="1"/>
  <c r="B2331" i="8" s="1"/>
  <c r="F2331" i="8" s="1"/>
  <c r="E2333" i="1"/>
  <c r="B2330" i="8" s="1"/>
  <c r="F2330" i="8" s="1"/>
  <c r="E2332" i="1"/>
  <c r="B2329" i="8" s="1"/>
  <c r="F2329" i="8" s="1"/>
  <c r="E2331" i="1"/>
  <c r="B2328" i="8" s="1"/>
  <c r="F2328" i="8" s="1"/>
  <c r="E2330" i="1"/>
  <c r="B2327" i="8" s="1"/>
  <c r="F2327" i="8" s="1"/>
  <c r="E2329" i="1"/>
  <c r="B2326" i="8" s="1"/>
  <c r="F2326" i="8" s="1"/>
  <c r="E2328" i="1"/>
  <c r="B2325" i="8" s="1"/>
  <c r="F2325" i="8" s="1"/>
  <c r="E2327" i="1"/>
  <c r="B2324" i="8" s="1"/>
  <c r="F2324" i="8" s="1"/>
  <c r="E2326" i="1"/>
  <c r="B2323" i="8" s="1"/>
  <c r="F2323" i="8" s="1"/>
  <c r="E2325" i="1"/>
  <c r="B2322" i="8" s="1"/>
  <c r="F2322" i="8" s="1"/>
  <c r="E2324" i="1"/>
  <c r="B2321" i="8" s="1"/>
  <c r="F2321" i="8" s="1"/>
  <c r="E2323" i="1"/>
  <c r="B2320" i="8" s="1"/>
  <c r="F2320" i="8" s="1"/>
  <c r="E2322" i="1"/>
  <c r="B2319" i="8" s="1"/>
  <c r="F2319" i="8" s="1"/>
  <c r="E2321" i="1"/>
  <c r="B2318" i="8" s="1"/>
  <c r="F2318" i="8" s="1"/>
  <c r="E2320" i="1"/>
  <c r="B2317" i="8" s="1"/>
  <c r="F2317" i="8" s="1"/>
  <c r="E2319" i="1"/>
  <c r="B2316" i="8" s="1"/>
  <c r="F2316" i="8" s="1"/>
  <c r="E2318" i="1"/>
  <c r="B2315" i="8" s="1"/>
  <c r="F2315" i="8" s="1"/>
  <c r="E2317" i="1"/>
  <c r="B2314" i="8" s="1"/>
  <c r="F2314" i="8" s="1"/>
  <c r="E2316" i="1"/>
  <c r="B2313" i="8" s="1"/>
  <c r="F2313" i="8" s="1"/>
  <c r="E2315" i="1"/>
  <c r="B2312" i="8" s="1"/>
  <c r="F2312" i="8" s="1"/>
  <c r="E2314" i="1"/>
  <c r="B2311" i="8" s="1"/>
  <c r="F2311" i="8" s="1"/>
  <c r="E2313" i="1"/>
  <c r="B2310" i="8" s="1"/>
  <c r="F2310" i="8" s="1"/>
  <c r="E2312" i="1"/>
  <c r="B2309" i="8" s="1"/>
  <c r="F2309" i="8" s="1"/>
  <c r="E2311" i="1"/>
  <c r="B2308" i="8" s="1"/>
  <c r="F2308" i="8" s="1"/>
  <c r="E2310" i="1"/>
  <c r="B2307" i="8" s="1"/>
  <c r="F2307" i="8" s="1"/>
  <c r="E2309" i="1"/>
  <c r="B2306" i="8" s="1"/>
  <c r="F2306" i="8" s="1"/>
  <c r="E2308" i="1"/>
  <c r="B2305" i="8" s="1"/>
  <c r="F2305" i="8" s="1"/>
  <c r="E2307" i="1"/>
  <c r="B2304" i="8" s="1"/>
  <c r="F2304" i="8" s="1"/>
  <c r="E2306" i="1"/>
  <c r="B2303" i="8" s="1"/>
  <c r="F2303" i="8" s="1"/>
  <c r="E2305" i="1"/>
  <c r="B2302" i="8" s="1"/>
  <c r="F2302" i="8" s="1"/>
  <c r="E2304" i="1"/>
  <c r="B2301" i="8" s="1"/>
  <c r="F2301" i="8" s="1"/>
  <c r="E2303" i="1"/>
  <c r="B2300" i="8" s="1"/>
  <c r="F2300" i="8" s="1"/>
  <c r="E2302" i="1"/>
  <c r="B2299" i="8" s="1"/>
  <c r="F2299" i="8" s="1"/>
  <c r="E2301" i="1"/>
  <c r="B2298" i="8" s="1"/>
  <c r="F2298" i="8" s="1"/>
  <c r="E2300" i="1"/>
  <c r="B2297" i="8" s="1"/>
  <c r="F2297" i="8" s="1"/>
  <c r="E2299" i="1"/>
  <c r="B2296" i="8" s="1"/>
  <c r="F2296" i="8" s="1"/>
  <c r="E2298" i="1"/>
  <c r="B2295" i="8" s="1"/>
  <c r="F2295" i="8" s="1"/>
  <c r="E2297" i="1"/>
  <c r="B2294" i="8" s="1"/>
  <c r="F2294" i="8" s="1"/>
  <c r="E2296" i="1"/>
  <c r="B2293" i="8" s="1"/>
  <c r="F2293" i="8" s="1"/>
  <c r="E2295" i="1"/>
  <c r="B2292" i="8" s="1"/>
  <c r="F2292" i="8" s="1"/>
  <c r="E2294" i="1"/>
  <c r="B2291" i="8" s="1"/>
  <c r="F2291" i="8" s="1"/>
  <c r="E2293" i="1"/>
  <c r="B2290" i="8" s="1"/>
  <c r="F2290" i="8" s="1"/>
  <c r="E2292" i="1"/>
  <c r="B2289" i="8" s="1"/>
  <c r="F2289" i="8" s="1"/>
  <c r="E2291" i="1"/>
  <c r="B2288" i="8" s="1"/>
  <c r="F2288" i="8" s="1"/>
  <c r="E2290" i="1"/>
  <c r="B2287" i="8" s="1"/>
  <c r="F2287" i="8" s="1"/>
  <c r="E2289" i="1"/>
  <c r="B2286" i="8" s="1"/>
  <c r="F2286" i="8" s="1"/>
  <c r="E2288" i="1"/>
  <c r="B2285" i="8" s="1"/>
  <c r="F2285" i="8" s="1"/>
  <c r="E2287" i="1"/>
  <c r="B2284" i="8" s="1"/>
  <c r="F2284" i="8" s="1"/>
  <c r="E2286" i="1"/>
  <c r="B2283" i="8" s="1"/>
  <c r="F2283" i="8" s="1"/>
  <c r="E2285" i="1"/>
  <c r="B2282" i="8" s="1"/>
  <c r="F2282" i="8" s="1"/>
  <c r="E2284" i="1"/>
  <c r="B2281" i="8" s="1"/>
  <c r="F2281" i="8" s="1"/>
  <c r="E2283" i="1"/>
  <c r="B2280" i="8" s="1"/>
  <c r="F2280" i="8" s="1"/>
  <c r="E2282" i="1"/>
  <c r="B2279" i="8" s="1"/>
  <c r="F2279" i="8" s="1"/>
  <c r="E2281" i="1"/>
  <c r="B2278" i="8" s="1"/>
  <c r="F2278" i="8" s="1"/>
  <c r="E2280" i="1"/>
  <c r="B2277" i="8" s="1"/>
  <c r="F2277" i="8" s="1"/>
  <c r="E2279" i="1"/>
  <c r="B2276" i="8" s="1"/>
  <c r="F2276" i="8" s="1"/>
  <c r="E2278" i="1"/>
  <c r="B2275" i="8" s="1"/>
  <c r="F2275" i="8" s="1"/>
  <c r="E2277" i="1"/>
  <c r="B2274" i="8" s="1"/>
  <c r="F2274" i="8" s="1"/>
  <c r="E2276" i="1"/>
  <c r="B2273" i="8" s="1"/>
  <c r="F2273" i="8" s="1"/>
  <c r="E2275" i="1"/>
  <c r="B2272" i="8" s="1"/>
  <c r="F2272" i="8" s="1"/>
  <c r="E2274" i="1"/>
  <c r="E2273" i="1"/>
  <c r="B2270" i="8" s="1"/>
  <c r="F2270" i="8" s="1"/>
  <c r="E2272" i="1"/>
  <c r="E2271" i="1"/>
  <c r="B2268" i="8" s="1"/>
  <c r="F2268" i="8" s="1"/>
  <c r="E2270" i="1"/>
  <c r="E2269" i="1"/>
  <c r="B2266" i="8" s="1"/>
  <c r="F2266" i="8" s="1"/>
  <c r="E2268" i="1"/>
  <c r="E2267" i="1"/>
  <c r="B2264" i="8" s="1"/>
  <c r="F2264" i="8" s="1"/>
  <c r="E2266" i="1"/>
  <c r="B2263" i="8" s="1"/>
  <c r="F2263" i="8" s="1"/>
  <c r="E2265" i="1"/>
  <c r="B2262" i="8" s="1"/>
  <c r="F2262" i="8" s="1"/>
  <c r="E2264" i="1"/>
  <c r="B2261" i="8" s="1"/>
  <c r="F2261" i="8" s="1"/>
  <c r="E2263" i="1"/>
  <c r="B2260" i="8" s="1"/>
  <c r="F2260" i="8" s="1"/>
  <c r="E2262" i="1"/>
  <c r="B2259" i="8" s="1"/>
  <c r="F2259" i="8" s="1"/>
  <c r="E2261" i="1"/>
  <c r="B2258" i="8" s="1"/>
  <c r="F2258" i="8" s="1"/>
  <c r="E2260" i="1"/>
  <c r="B2257" i="8" s="1"/>
  <c r="F2257" i="8" s="1"/>
  <c r="E2259" i="1"/>
  <c r="B2256" i="8" s="1"/>
  <c r="F2256" i="8" s="1"/>
  <c r="E2258" i="1"/>
  <c r="B2255" i="8" s="1"/>
  <c r="F2255" i="8" s="1"/>
  <c r="E2257" i="1"/>
  <c r="B2254" i="8" s="1"/>
  <c r="F2254" i="8" s="1"/>
  <c r="E2256" i="1"/>
  <c r="B2253" i="8" s="1"/>
  <c r="F2253" i="8" s="1"/>
  <c r="E2255" i="1"/>
  <c r="B2252" i="8" s="1"/>
  <c r="F2252" i="8" s="1"/>
  <c r="E2254" i="1"/>
  <c r="B2251" i="8" s="1"/>
  <c r="F2251" i="8" s="1"/>
  <c r="E2253" i="1"/>
  <c r="B2250" i="8" s="1"/>
  <c r="F2250" i="8" s="1"/>
  <c r="E2252" i="1"/>
  <c r="B2249" i="8" s="1"/>
  <c r="F2249" i="8" s="1"/>
  <c r="E2251" i="1"/>
  <c r="B2248" i="8" s="1"/>
  <c r="F2248" i="8" s="1"/>
  <c r="E2250" i="1"/>
  <c r="B2247" i="8" s="1"/>
  <c r="F2247" i="8" s="1"/>
  <c r="E2249" i="1"/>
  <c r="B2246" i="8" s="1"/>
  <c r="F2246" i="8" s="1"/>
  <c r="E2248" i="1"/>
  <c r="B2245" i="8" s="1"/>
  <c r="F2245" i="8" s="1"/>
  <c r="E2247" i="1"/>
  <c r="B2244" i="8" s="1"/>
  <c r="F2244" i="8" s="1"/>
  <c r="E2246" i="1"/>
  <c r="B2243" i="8" s="1"/>
  <c r="F2243" i="8" s="1"/>
  <c r="E2245" i="1"/>
  <c r="B2242" i="8" s="1"/>
  <c r="F2242" i="8" s="1"/>
  <c r="E2244" i="1"/>
  <c r="B2241" i="8" s="1"/>
  <c r="F2241" i="8" s="1"/>
  <c r="E2243" i="1"/>
  <c r="B2240" i="8" s="1"/>
  <c r="F2240" i="8" s="1"/>
  <c r="E2242" i="1"/>
  <c r="B2239" i="8" s="1"/>
  <c r="F2239" i="8" s="1"/>
  <c r="E2241" i="1"/>
  <c r="B2238" i="8" s="1"/>
  <c r="F2238" i="8" s="1"/>
  <c r="E2240" i="1"/>
  <c r="B2237" i="8" s="1"/>
  <c r="F2237" i="8" s="1"/>
  <c r="E2239" i="1"/>
  <c r="B2236" i="8" s="1"/>
  <c r="F2236" i="8" s="1"/>
  <c r="E2238" i="1"/>
  <c r="E2237" i="1"/>
  <c r="B2234" i="8" s="1"/>
  <c r="F2234" i="8" s="1"/>
  <c r="E2236" i="1"/>
  <c r="E2235" i="1"/>
  <c r="B2232" i="8" s="1"/>
  <c r="F2232" i="8" s="1"/>
  <c r="E2234" i="1"/>
  <c r="E2233" i="1"/>
  <c r="B2230" i="8" s="1"/>
  <c r="F2230" i="8" s="1"/>
  <c r="E2232" i="1"/>
  <c r="E2231" i="1"/>
  <c r="B2228" i="8" s="1"/>
  <c r="F2228" i="8" s="1"/>
  <c r="E2230" i="1"/>
  <c r="B2227" i="8" s="1"/>
  <c r="F2227" i="8" s="1"/>
  <c r="E2229" i="1"/>
  <c r="B2226" i="8" s="1"/>
  <c r="F2226" i="8" s="1"/>
  <c r="E2228" i="1"/>
  <c r="B2225" i="8" s="1"/>
  <c r="F2225" i="8" s="1"/>
  <c r="E2227" i="1"/>
  <c r="B2224" i="8" s="1"/>
  <c r="F2224" i="8" s="1"/>
  <c r="E2226" i="1"/>
  <c r="B2223" i="8" s="1"/>
  <c r="F2223" i="8" s="1"/>
  <c r="E2225" i="1"/>
  <c r="B2222" i="8" s="1"/>
  <c r="F2222" i="8" s="1"/>
  <c r="E2224" i="1"/>
  <c r="B2221" i="8" s="1"/>
  <c r="F2221" i="8" s="1"/>
  <c r="E2223" i="1"/>
  <c r="B2220" i="8" s="1"/>
  <c r="F2220" i="8" s="1"/>
  <c r="E2222" i="1"/>
  <c r="B2219" i="8" s="1"/>
  <c r="F2219" i="8" s="1"/>
  <c r="E2221" i="1"/>
  <c r="B2218" i="8" s="1"/>
  <c r="F2218" i="8" s="1"/>
  <c r="E2220" i="1"/>
  <c r="B2217" i="8" s="1"/>
  <c r="F2217" i="8" s="1"/>
  <c r="E2219" i="1"/>
  <c r="B2216" i="8" s="1"/>
  <c r="F2216" i="8" s="1"/>
  <c r="E2218" i="1"/>
  <c r="B2215" i="8" s="1"/>
  <c r="F2215" i="8" s="1"/>
  <c r="E2217" i="1"/>
  <c r="B2214" i="8" s="1"/>
  <c r="F2214" i="8" s="1"/>
  <c r="E2216" i="1"/>
  <c r="B2213" i="8" s="1"/>
  <c r="F2213" i="8" s="1"/>
  <c r="E2215" i="1"/>
  <c r="B2212" i="8" s="1"/>
  <c r="F2212" i="8" s="1"/>
  <c r="E2214" i="1"/>
  <c r="B2211" i="8" s="1"/>
  <c r="F2211" i="8" s="1"/>
  <c r="E2213" i="1"/>
  <c r="B2210" i="8" s="1"/>
  <c r="F2210" i="8" s="1"/>
  <c r="E2212" i="1"/>
  <c r="B2209" i="8" s="1"/>
  <c r="F2209" i="8" s="1"/>
  <c r="E2211" i="1"/>
  <c r="B2208" i="8" s="1"/>
  <c r="F2208" i="8" s="1"/>
  <c r="E2210" i="1"/>
  <c r="B2207" i="8" s="1"/>
  <c r="F2207" i="8" s="1"/>
  <c r="E2209" i="1"/>
  <c r="B2206" i="8" s="1"/>
  <c r="F2206" i="8" s="1"/>
  <c r="E2208" i="1"/>
  <c r="B2205" i="8" s="1"/>
  <c r="F2205" i="8" s="1"/>
  <c r="E2207" i="1"/>
  <c r="B2204" i="8" s="1"/>
  <c r="F2204" i="8" s="1"/>
  <c r="E2206" i="1"/>
  <c r="B2203" i="8" s="1"/>
  <c r="F2203" i="8" s="1"/>
  <c r="E2205" i="1"/>
  <c r="B2202" i="8" s="1"/>
  <c r="F2202" i="8" s="1"/>
  <c r="E2204" i="1"/>
  <c r="B2201" i="8" s="1"/>
  <c r="F2201" i="8" s="1"/>
  <c r="E2203" i="1"/>
  <c r="B2200" i="8" s="1"/>
  <c r="F2200" i="8" s="1"/>
  <c r="E2202" i="1"/>
  <c r="E2201" i="1"/>
  <c r="B2198" i="8" s="1"/>
  <c r="F2198" i="8" s="1"/>
  <c r="E2200" i="1"/>
  <c r="E2199" i="1"/>
  <c r="B2196" i="8" s="1"/>
  <c r="F2196" i="8" s="1"/>
  <c r="E2198" i="1"/>
  <c r="E2197" i="1"/>
  <c r="B2194" i="8" s="1"/>
  <c r="F2194" i="8" s="1"/>
  <c r="E2196" i="1"/>
  <c r="E2195" i="1"/>
  <c r="B2192" i="8" s="1"/>
  <c r="F2192" i="8" s="1"/>
  <c r="E2194" i="1"/>
  <c r="E2193" i="1"/>
  <c r="B2190" i="8" s="1"/>
  <c r="F2190" i="8" s="1"/>
  <c r="E2192" i="1"/>
  <c r="E2191" i="1"/>
  <c r="B2188" i="8" s="1"/>
  <c r="F2188" i="8" s="1"/>
  <c r="E2190" i="1"/>
  <c r="B2187" i="8" s="1"/>
  <c r="F2187" i="8" s="1"/>
  <c r="E2189" i="1"/>
  <c r="B2186" i="8" s="1"/>
  <c r="F2186" i="8" s="1"/>
  <c r="E2188" i="1"/>
  <c r="B2185" i="8" s="1"/>
  <c r="F2185" i="8" s="1"/>
  <c r="E2187" i="1"/>
  <c r="B2184" i="8" s="1"/>
  <c r="F2184" i="8" s="1"/>
  <c r="E2186" i="1"/>
  <c r="B2183" i="8" s="1"/>
  <c r="F2183" i="8" s="1"/>
  <c r="E2185" i="1"/>
  <c r="B2182" i="8" s="1"/>
  <c r="F2182" i="8" s="1"/>
  <c r="E2184" i="1"/>
  <c r="B2181" i="8" s="1"/>
  <c r="F2181" i="8" s="1"/>
  <c r="E2183" i="1"/>
  <c r="B2180" i="8" s="1"/>
  <c r="F2180" i="8" s="1"/>
  <c r="E2182" i="1"/>
  <c r="B2179" i="8" s="1"/>
  <c r="F2179" i="8" s="1"/>
  <c r="E2181" i="1"/>
  <c r="B2178" i="8" s="1"/>
  <c r="F2178" i="8" s="1"/>
  <c r="E2180" i="1"/>
  <c r="B2177" i="8" s="1"/>
  <c r="F2177" i="8" s="1"/>
  <c r="E2179" i="1"/>
  <c r="B2176" i="8" s="1"/>
  <c r="F2176" i="8" s="1"/>
  <c r="E2178" i="1"/>
  <c r="B2175" i="8" s="1"/>
  <c r="F2175" i="8" s="1"/>
  <c r="E2177" i="1"/>
  <c r="B2174" i="8" s="1"/>
  <c r="F2174" i="8" s="1"/>
  <c r="E2176" i="1"/>
  <c r="B2173" i="8" s="1"/>
  <c r="F2173" i="8" s="1"/>
  <c r="E2175" i="1"/>
  <c r="B2172" i="8" s="1"/>
  <c r="F2172" i="8" s="1"/>
  <c r="E2174" i="1"/>
  <c r="B2171" i="8" s="1"/>
  <c r="F2171" i="8" s="1"/>
  <c r="E2173" i="1"/>
  <c r="B2170" i="8" s="1"/>
  <c r="F2170" i="8" s="1"/>
  <c r="E2172" i="1"/>
  <c r="B2169" i="8" s="1"/>
  <c r="F2169" i="8" s="1"/>
  <c r="E2171" i="1"/>
  <c r="B2168" i="8" s="1"/>
  <c r="F2168" i="8" s="1"/>
  <c r="E2170" i="1"/>
  <c r="E2169" i="1"/>
  <c r="B2166" i="8" s="1"/>
  <c r="F2166" i="8" s="1"/>
  <c r="E2168" i="1"/>
  <c r="E2167" i="1"/>
  <c r="B2164" i="8" s="1"/>
  <c r="F2164" i="8" s="1"/>
  <c r="E2166" i="1"/>
  <c r="E2165" i="1"/>
  <c r="B2162" i="8" s="1"/>
  <c r="F2162" i="8" s="1"/>
  <c r="E2164" i="1"/>
  <c r="B2161" i="8" s="1"/>
  <c r="F2161" i="8" s="1"/>
  <c r="E2163" i="1"/>
  <c r="B2160" i="8" s="1"/>
  <c r="F2160" i="8" s="1"/>
  <c r="E2162" i="1"/>
  <c r="B2159" i="8" s="1"/>
  <c r="F2159" i="8" s="1"/>
  <c r="E2161" i="1"/>
  <c r="B2158" i="8" s="1"/>
  <c r="F2158" i="8" s="1"/>
  <c r="E2160" i="1"/>
  <c r="B2157" i="8" s="1"/>
  <c r="F2157" i="8" s="1"/>
  <c r="E2159" i="1"/>
  <c r="B2156" i="8" s="1"/>
  <c r="F2156" i="8" s="1"/>
  <c r="E2158" i="1"/>
  <c r="E2157" i="1"/>
  <c r="B2154" i="8" s="1"/>
  <c r="F2154" i="8" s="1"/>
  <c r="E2156" i="1"/>
  <c r="E2155" i="1"/>
  <c r="B2152" i="8" s="1"/>
  <c r="F2152" i="8" s="1"/>
  <c r="E2154" i="1"/>
  <c r="E2153" i="1"/>
  <c r="B2150" i="8" s="1"/>
  <c r="F2150" i="8" s="1"/>
  <c r="E2152" i="1"/>
  <c r="E2151" i="1"/>
  <c r="B2148" i="8" s="1"/>
  <c r="F2148" i="8" s="1"/>
  <c r="E2150" i="1"/>
  <c r="E2149" i="1"/>
  <c r="B2146" i="8" s="1"/>
  <c r="F2146" i="8" s="1"/>
  <c r="E2148" i="1"/>
  <c r="E2147" i="1"/>
  <c r="B2144" i="8" s="1"/>
  <c r="F2144" i="8" s="1"/>
  <c r="E2146" i="1"/>
  <c r="E2145" i="1"/>
  <c r="B2142" i="8" s="1"/>
  <c r="F2142" i="8" s="1"/>
  <c r="E2144" i="1"/>
  <c r="E2143" i="1"/>
  <c r="B2140" i="8" s="1"/>
  <c r="F2140" i="8" s="1"/>
  <c r="E2142" i="1"/>
  <c r="E2141" i="1"/>
  <c r="B2138" i="8" s="1"/>
  <c r="F2138" i="8" s="1"/>
  <c r="E2140" i="1"/>
  <c r="E2139" i="1"/>
  <c r="B2136" i="8" s="1"/>
  <c r="F2136" i="8" s="1"/>
  <c r="E2138" i="1"/>
  <c r="E2137" i="1"/>
  <c r="B2134" i="8" s="1"/>
  <c r="F2134" i="8" s="1"/>
  <c r="E2136" i="1"/>
  <c r="E2135" i="1"/>
  <c r="B2132" i="8" s="1"/>
  <c r="F2132" i="8" s="1"/>
  <c r="E2134" i="1"/>
  <c r="B2131" i="8" s="1"/>
  <c r="F2131" i="8" s="1"/>
  <c r="E2133" i="1"/>
  <c r="B2130" i="8" s="1"/>
  <c r="F2130" i="8" s="1"/>
  <c r="E2132" i="1"/>
  <c r="B2129" i="8" s="1"/>
  <c r="F2129" i="8" s="1"/>
  <c r="E2131" i="1"/>
  <c r="B2128" i="8" s="1"/>
  <c r="F2128" i="8" s="1"/>
  <c r="E2130" i="1"/>
  <c r="E2129" i="1"/>
  <c r="B2126" i="8" s="1"/>
  <c r="F2126" i="8" s="1"/>
  <c r="E2128" i="1"/>
  <c r="E2127" i="1"/>
  <c r="B2124" i="8" s="1"/>
  <c r="F2124" i="8" s="1"/>
  <c r="E2126" i="1"/>
  <c r="E2125" i="1"/>
  <c r="B2122" i="8" s="1"/>
  <c r="F2122" i="8" s="1"/>
  <c r="E2124" i="1"/>
  <c r="E2123" i="1"/>
  <c r="B2120" i="8" s="1"/>
  <c r="F2120" i="8" s="1"/>
  <c r="E2122" i="1"/>
  <c r="E2121" i="1"/>
  <c r="B2118" i="8" s="1"/>
  <c r="F2118" i="8" s="1"/>
  <c r="E2120" i="1"/>
  <c r="E2119" i="1"/>
  <c r="B2116" i="8" s="1"/>
  <c r="F2116" i="8" s="1"/>
  <c r="E2118" i="1"/>
  <c r="E2117" i="1"/>
  <c r="B2114" i="8" s="1"/>
  <c r="F2114" i="8" s="1"/>
  <c r="E2116" i="1"/>
  <c r="B2113" i="8" s="1"/>
  <c r="F2113" i="8" s="1"/>
  <c r="E2115" i="1"/>
  <c r="B2112" i="8" s="1"/>
  <c r="F2112" i="8" s="1"/>
  <c r="E2114" i="1"/>
  <c r="B2111" i="8" s="1"/>
  <c r="F2111" i="8" s="1"/>
  <c r="E2113" i="1"/>
  <c r="B2110" i="8" s="1"/>
  <c r="F2110" i="8" s="1"/>
  <c r="E2112" i="1"/>
  <c r="B2109" i="8" s="1"/>
  <c r="F2109" i="8" s="1"/>
  <c r="E2111" i="1"/>
  <c r="B2108" i="8" s="1"/>
  <c r="F2108" i="8" s="1"/>
  <c r="E2110" i="1"/>
  <c r="B2107" i="8" s="1"/>
  <c r="F2107" i="8" s="1"/>
  <c r="E2109" i="1"/>
  <c r="B2106" i="8" s="1"/>
  <c r="F2106" i="8" s="1"/>
  <c r="E2108" i="1"/>
  <c r="B2105" i="8" s="1"/>
  <c r="F2105" i="8" s="1"/>
  <c r="E2107" i="1"/>
  <c r="B2104" i="8" s="1"/>
  <c r="F2104" i="8" s="1"/>
  <c r="E2106" i="1"/>
  <c r="B2103" i="8" s="1"/>
  <c r="F2103" i="8" s="1"/>
  <c r="E2105" i="1"/>
  <c r="E2104" i="1"/>
  <c r="B2101" i="8" s="1"/>
  <c r="F2101" i="8" s="1"/>
  <c r="E2103" i="1"/>
  <c r="E2102" i="1"/>
  <c r="B2099" i="8" s="1"/>
  <c r="F2099" i="8" s="1"/>
  <c r="E2101" i="1"/>
  <c r="E2100" i="1"/>
  <c r="B2097" i="8" s="1"/>
  <c r="F2097" i="8" s="1"/>
  <c r="E2099" i="1"/>
  <c r="E2098" i="1"/>
  <c r="B2095" i="8" s="1"/>
  <c r="F2095" i="8" s="1"/>
  <c r="E2097" i="1"/>
  <c r="E2096" i="1"/>
  <c r="B2093" i="8" s="1"/>
  <c r="F2093" i="8" s="1"/>
  <c r="E2095" i="1"/>
  <c r="E2094" i="1"/>
  <c r="B2091" i="8" s="1"/>
  <c r="F2091" i="8" s="1"/>
  <c r="E2093" i="1"/>
  <c r="E2092" i="1"/>
  <c r="B2089" i="8" s="1"/>
  <c r="F2089" i="8" s="1"/>
  <c r="E2091" i="1"/>
  <c r="E2090" i="1"/>
  <c r="E2089" i="1"/>
  <c r="E2088" i="1"/>
  <c r="E2087" i="1"/>
  <c r="E2086" i="1"/>
  <c r="E2085" i="1"/>
  <c r="B2082" i="8" s="1"/>
  <c r="F2082" i="8" s="1"/>
  <c r="E2084" i="1"/>
  <c r="B2081" i="8" s="1"/>
  <c r="F2081" i="8" s="1"/>
  <c r="E2083" i="1"/>
  <c r="B2080" i="8" s="1"/>
  <c r="F2080" i="8" s="1"/>
  <c r="E2082" i="1"/>
  <c r="B2079" i="8" s="1"/>
  <c r="F2079" i="8" s="1"/>
  <c r="E2081" i="1"/>
  <c r="E2080" i="1"/>
  <c r="B2077" i="8" s="1"/>
  <c r="F2077" i="8" s="1"/>
  <c r="E2079" i="1"/>
  <c r="E2078" i="1"/>
  <c r="E2077" i="1"/>
  <c r="E2076" i="1"/>
  <c r="E2075" i="1"/>
  <c r="B2072" i="8" s="1"/>
  <c r="F2072" i="8" s="1"/>
  <c r="E2074" i="1"/>
  <c r="B2071" i="8" s="1"/>
  <c r="F2071" i="8" s="1"/>
  <c r="E2073" i="1"/>
  <c r="B2070" i="8" s="1"/>
  <c r="F2070" i="8" s="1"/>
  <c r="E2072" i="1"/>
  <c r="B2069" i="8" s="1"/>
  <c r="F2069" i="8" s="1"/>
  <c r="E2071" i="1"/>
  <c r="B2068" i="8" s="1"/>
  <c r="F2068" i="8" s="1"/>
  <c r="E2070" i="1"/>
  <c r="B2067" i="8" s="1"/>
  <c r="F2067" i="8" s="1"/>
  <c r="E2069" i="1"/>
  <c r="B2066" i="8" s="1"/>
  <c r="F2066" i="8" s="1"/>
  <c r="E2068" i="1"/>
  <c r="B2065" i="8" s="1"/>
  <c r="F2065" i="8" s="1"/>
  <c r="E2067" i="1"/>
  <c r="E2066" i="1"/>
  <c r="B2063" i="8" s="1"/>
  <c r="F2063" i="8" s="1"/>
  <c r="E2065" i="1"/>
  <c r="E2064" i="1"/>
  <c r="B2061" i="8" s="1"/>
  <c r="F2061" i="8" s="1"/>
  <c r="E2063" i="1"/>
  <c r="E2062" i="1"/>
  <c r="B2059" i="8" s="1"/>
  <c r="F2059" i="8" s="1"/>
  <c r="E2061" i="1"/>
  <c r="E2060" i="1"/>
  <c r="B2057" i="8" s="1"/>
  <c r="F2057" i="8" s="1"/>
  <c r="E2059" i="1"/>
  <c r="B2056" i="8" s="1"/>
  <c r="F2056" i="8" s="1"/>
  <c r="E2058" i="1"/>
  <c r="B2055" i="8" s="1"/>
  <c r="F2055" i="8" s="1"/>
  <c r="E2057" i="1"/>
  <c r="B2054" i="8" s="1"/>
  <c r="F2054" i="8" s="1"/>
  <c r="E2056" i="1"/>
  <c r="B2053" i="8" s="1"/>
  <c r="F2053" i="8" s="1"/>
  <c r="E2055" i="1"/>
  <c r="B2052" i="8" s="1"/>
  <c r="F2052" i="8" s="1"/>
  <c r="E2054" i="1"/>
  <c r="B2051" i="8" s="1"/>
  <c r="F2051" i="8" s="1"/>
  <c r="E2053" i="1"/>
  <c r="B2050" i="8" s="1"/>
  <c r="F2050" i="8" s="1"/>
  <c r="E2052" i="1"/>
  <c r="B2049" i="8" s="1"/>
  <c r="F2049" i="8" s="1"/>
  <c r="E2051" i="1"/>
  <c r="B2048" i="8" s="1"/>
  <c r="F2048" i="8" s="1"/>
  <c r="E2050" i="1"/>
  <c r="B2047" i="8" s="1"/>
  <c r="F2047" i="8" s="1"/>
  <c r="E2049" i="1"/>
  <c r="B2046" i="8" s="1"/>
  <c r="F2046" i="8" s="1"/>
  <c r="E2048" i="1"/>
  <c r="B2045" i="8" s="1"/>
  <c r="F2045" i="8" s="1"/>
  <c r="E2047" i="1"/>
  <c r="B2044" i="8" s="1"/>
  <c r="F2044" i="8" s="1"/>
  <c r="E2046" i="1"/>
  <c r="B2043" i="8" s="1"/>
  <c r="F2043" i="8" s="1"/>
  <c r="E2045" i="1"/>
  <c r="B2042" i="8" s="1"/>
  <c r="F2042" i="8" s="1"/>
  <c r="E2044" i="1"/>
  <c r="B2041" i="8" s="1"/>
  <c r="F2041" i="8" s="1"/>
  <c r="E2043" i="1"/>
  <c r="B2040" i="8" s="1"/>
  <c r="F2040" i="8" s="1"/>
  <c r="E2042" i="1"/>
  <c r="B2039" i="8" s="1"/>
  <c r="F2039" i="8" s="1"/>
  <c r="E2041" i="1"/>
  <c r="B2038" i="8" s="1"/>
  <c r="F2038" i="8" s="1"/>
  <c r="E2040" i="1"/>
  <c r="B2037" i="8" s="1"/>
  <c r="F2037" i="8" s="1"/>
  <c r="E2039" i="1"/>
  <c r="B2036" i="8" s="1"/>
  <c r="F2036" i="8" s="1"/>
  <c r="E2038" i="1"/>
  <c r="E2037" i="1"/>
  <c r="B2034" i="8" s="1"/>
  <c r="F2034" i="8" s="1"/>
  <c r="E2036" i="1"/>
  <c r="E2035" i="1"/>
  <c r="B2032" i="8" s="1"/>
  <c r="F2032" i="8" s="1"/>
  <c r="E2034" i="1"/>
  <c r="E2033" i="1"/>
  <c r="B2030" i="8" s="1"/>
  <c r="F2030" i="8" s="1"/>
  <c r="E2032" i="1"/>
  <c r="B2029" i="8" s="1"/>
  <c r="F2029" i="8" s="1"/>
  <c r="E2031" i="1"/>
  <c r="B2028" i="8" s="1"/>
  <c r="F2028" i="8" s="1"/>
  <c r="E2030" i="1"/>
  <c r="B2027" i="8" s="1"/>
  <c r="F2027" i="8" s="1"/>
  <c r="E2029" i="1"/>
  <c r="B2026" i="8" s="1"/>
  <c r="F2026" i="8" s="1"/>
  <c r="E2028" i="1"/>
  <c r="E2027" i="1"/>
  <c r="B2024" i="8" s="1"/>
  <c r="F2024" i="8" s="1"/>
  <c r="E2026" i="1"/>
  <c r="B2023" i="8" s="1"/>
  <c r="F2023" i="8" s="1"/>
  <c r="E2025" i="1"/>
  <c r="B2022" i="8" s="1"/>
  <c r="F2022" i="8" s="1"/>
  <c r="E2024" i="1"/>
  <c r="B2021" i="8" s="1"/>
  <c r="F2021" i="8" s="1"/>
  <c r="E2023" i="1"/>
  <c r="B2020" i="8" s="1"/>
  <c r="F2020" i="8" s="1"/>
  <c r="E2022" i="1"/>
  <c r="B2019" i="8" s="1"/>
  <c r="F2019" i="8" s="1"/>
  <c r="E2021" i="1"/>
  <c r="B2018" i="8" s="1"/>
  <c r="F2018" i="8" s="1"/>
  <c r="E2020" i="1"/>
  <c r="E2019" i="1"/>
  <c r="B2016" i="8" s="1"/>
  <c r="F2016" i="8" s="1"/>
  <c r="E2018" i="1"/>
  <c r="B2015" i="8" s="1"/>
  <c r="F2015" i="8" s="1"/>
  <c r="E2017" i="1"/>
  <c r="B2014" i="8" s="1"/>
  <c r="F2014" i="8" s="1"/>
  <c r="E2016" i="1"/>
  <c r="B2013" i="8" s="1"/>
  <c r="F2013" i="8" s="1"/>
  <c r="E2015" i="1"/>
  <c r="B2012" i="8" s="1"/>
  <c r="F2012" i="8" s="1"/>
  <c r="E2014" i="1"/>
  <c r="B2011" i="8" s="1"/>
  <c r="F2011" i="8" s="1"/>
  <c r="E2013" i="1"/>
  <c r="B2010" i="8" s="1"/>
  <c r="F2010" i="8" s="1"/>
  <c r="E2012" i="1"/>
  <c r="B2009" i="8" s="1"/>
  <c r="F2009" i="8" s="1"/>
  <c r="E2011" i="1"/>
  <c r="B2008" i="8" s="1"/>
  <c r="F2008" i="8" s="1"/>
  <c r="E2010" i="1"/>
  <c r="B2007" i="8" s="1"/>
  <c r="F2007" i="8" s="1"/>
  <c r="E2009" i="1"/>
  <c r="B2006" i="8" s="1"/>
  <c r="F2006" i="8" s="1"/>
  <c r="E2008" i="1"/>
  <c r="B2005" i="8" s="1"/>
  <c r="F2005" i="8" s="1"/>
  <c r="E2007" i="1"/>
  <c r="B2004" i="8" s="1"/>
  <c r="F2004" i="8" s="1"/>
  <c r="E2006" i="1"/>
  <c r="B2003" i="8" s="1"/>
  <c r="F2003" i="8" s="1"/>
  <c r="E2005" i="1"/>
  <c r="B2002" i="8" s="1"/>
  <c r="F2002" i="8" s="1"/>
  <c r="E2004" i="1"/>
  <c r="B2001" i="8" s="1"/>
  <c r="F2001" i="8" s="1"/>
  <c r="E2003" i="1"/>
  <c r="B2000" i="8" s="1"/>
  <c r="F2000" i="8" s="1"/>
  <c r="E2002" i="1"/>
  <c r="B1999" i="8" s="1"/>
  <c r="F1999" i="8" s="1"/>
  <c r="E2001" i="1"/>
  <c r="B1998" i="8" s="1"/>
  <c r="F1998" i="8" s="1"/>
  <c r="E2000" i="1"/>
  <c r="B1997" i="8" s="1"/>
  <c r="F1997" i="8" s="1"/>
  <c r="E1999" i="1"/>
  <c r="B1996" i="8" s="1"/>
  <c r="F1996" i="8" s="1"/>
  <c r="E1998" i="1"/>
  <c r="B1995" i="8" s="1"/>
  <c r="F1995" i="8" s="1"/>
  <c r="E1997" i="1"/>
  <c r="E1996" i="1"/>
  <c r="B1993" i="8" s="1"/>
  <c r="F1993" i="8" s="1"/>
  <c r="E1995" i="1"/>
  <c r="B1992" i="8" s="1"/>
  <c r="F1992" i="8" s="1"/>
  <c r="E1994" i="1"/>
  <c r="B1991" i="8" s="1"/>
  <c r="F1991" i="8" s="1"/>
  <c r="E1993" i="1"/>
  <c r="E1992" i="1"/>
  <c r="B1989" i="8" s="1"/>
  <c r="F1989" i="8" s="1"/>
  <c r="E1991" i="1"/>
  <c r="B1988" i="8" s="1"/>
  <c r="F1988" i="8" s="1"/>
  <c r="E1990" i="1"/>
  <c r="B1987" i="8" s="1"/>
  <c r="F1987" i="8" s="1"/>
  <c r="E1989" i="1"/>
  <c r="B1986" i="8" s="1"/>
  <c r="F1986" i="8" s="1"/>
  <c r="E1988" i="1"/>
  <c r="B1985" i="8" s="1"/>
  <c r="F1985" i="8" s="1"/>
  <c r="E1987" i="1"/>
  <c r="B1984" i="8" s="1"/>
  <c r="F1984" i="8" s="1"/>
  <c r="E1986" i="1"/>
  <c r="B1983" i="8" s="1"/>
  <c r="F1983" i="8" s="1"/>
  <c r="E1985" i="1"/>
  <c r="B1982" i="8" s="1"/>
  <c r="F1982" i="8" s="1"/>
  <c r="E1984" i="1"/>
  <c r="B1981" i="8" s="1"/>
  <c r="F1981" i="8" s="1"/>
  <c r="E1983" i="1"/>
  <c r="B1980" i="8" s="1"/>
  <c r="F1980" i="8" s="1"/>
  <c r="E1982" i="1"/>
  <c r="B1979" i="8" s="1"/>
  <c r="F1979" i="8" s="1"/>
  <c r="E1981" i="1"/>
  <c r="B1978" i="8" s="1"/>
  <c r="F1978" i="8" s="1"/>
  <c r="E1980" i="1"/>
  <c r="B1977" i="8" s="1"/>
  <c r="F1977" i="8" s="1"/>
  <c r="E1979" i="1"/>
  <c r="B1976" i="8" s="1"/>
  <c r="F1976" i="8" s="1"/>
  <c r="E1978" i="1"/>
  <c r="B1975" i="8" s="1"/>
  <c r="F1975" i="8" s="1"/>
  <c r="E1977" i="1"/>
  <c r="B1974" i="8" s="1"/>
  <c r="F1974" i="8" s="1"/>
  <c r="E1976" i="1"/>
  <c r="B1973" i="8" s="1"/>
  <c r="F1973" i="8" s="1"/>
  <c r="E1975" i="1"/>
  <c r="B1972" i="8" s="1"/>
  <c r="F1972" i="8" s="1"/>
  <c r="E1974" i="1"/>
  <c r="E1973" i="1"/>
  <c r="B1970" i="8" s="1"/>
  <c r="F1970" i="8" s="1"/>
  <c r="E1972" i="1"/>
  <c r="B1969" i="8" s="1"/>
  <c r="F1969" i="8" s="1"/>
  <c r="E1971" i="1"/>
  <c r="B1968" i="8" s="1"/>
  <c r="F1968" i="8" s="1"/>
  <c r="E1970" i="1"/>
  <c r="E1969" i="1"/>
  <c r="B1966" i="8" s="1"/>
  <c r="F1966" i="8" s="1"/>
  <c r="E1968" i="1"/>
  <c r="E1967" i="1"/>
  <c r="B1964" i="8" s="1"/>
  <c r="F1964" i="8" s="1"/>
  <c r="E1966" i="1"/>
  <c r="E1965" i="1"/>
  <c r="B1962" i="8" s="1"/>
  <c r="F1962" i="8" s="1"/>
  <c r="E1964" i="1"/>
  <c r="B1961" i="8" s="1"/>
  <c r="F1961" i="8" s="1"/>
  <c r="E1963" i="1"/>
  <c r="E1962" i="1"/>
  <c r="B1959" i="8" s="1"/>
  <c r="F1959" i="8" s="1"/>
  <c r="E1961" i="1"/>
  <c r="B1958" i="8" s="1"/>
  <c r="F1958" i="8" s="1"/>
  <c r="E1960" i="1"/>
  <c r="B1957" i="8" s="1"/>
  <c r="F1957" i="8" s="1"/>
  <c r="E1959" i="1"/>
  <c r="B1956" i="8" s="1"/>
  <c r="F1956" i="8" s="1"/>
  <c r="E1958" i="1"/>
  <c r="B1955" i="8" s="1"/>
  <c r="F1955" i="8" s="1"/>
  <c r="E1957" i="1"/>
  <c r="B1954" i="8" s="1"/>
  <c r="F1954" i="8" s="1"/>
  <c r="E1956" i="1"/>
  <c r="B1953" i="8" s="1"/>
  <c r="F1953" i="8" s="1"/>
  <c r="E1955" i="1"/>
  <c r="B1952" i="8" s="1"/>
  <c r="F1952" i="8" s="1"/>
  <c r="E1954" i="1"/>
  <c r="E1953" i="1"/>
  <c r="B1950" i="8" s="1"/>
  <c r="F1950" i="8" s="1"/>
  <c r="E1952" i="1"/>
  <c r="E1951" i="1"/>
  <c r="B1948" i="8" s="1"/>
  <c r="F1948" i="8" s="1"/>
  <c r="E1950" i="1"/>
  <c r="B1947" i="8" s="1"/>
  <c r="F1947" i="8" s="1"/>
  <c r="E1949" i="1"/>
  <c r="B1946" i="8" s="1"/>
  <c r="F1946" i="8" s="1"/>
  <c r="E1948" i="1"/>
  <c r="B1945" i="8" s="1"/>
  <c r="F1945" i="8" s="1"/>
  <c r="E1947" i="1"/>
  <c r="B1944" i="8" s="1"/>
  <c r="F1944" i="8" s="1"/>
  <c r="E1946" i="1"/>
  <c r="B1943" i="8" s="1"/>
  <c r="F1943" i="8" s="1"/>
  <c r="E1945" i="1"/>
  <c r="B1942" i="8" s="1"/>
  <c r="F1942" i="8" s="1"/>
  <c r="E1944" i="1"/>
  <c r="B1941" i="8" s="1"/>
  <c r="F1941" i="8" s="1"/>
  <c r="E1943" i="1"/>
  <c r="B1940" i="8" s="1"/>
  <c r="F1940" i="8" s="1"/>
  <c r="E1942" i="1"/>
  <c r="B1939" i="8" s="1"/>
  <c r="F1939" i="8" s="1"/>
  <c r="E1941" i="1"/>
  <c r="E1940" i="1"/>
  <c r="B1937" i="8" s="1"/>
  <c r="F1937" i="8" s="1"/>
  <c r="E1939" i="1"/>
  <c r="B1936" i="8" s="1"/>
  <c r="F1936" i="8" s="1"/>
  <c r="E1938" i="1"/>
  <c r="E1937" i="1"/>
  <c r="E1936" i="1"/>
  <c r="E1935" i="1"/>
  <c r="B1932" i="8" s="1"/>
  <c r="F1932" i="8" s="1"/>
  <c r="E1934" i="1"/>
  <c r="B1931" i="8" s="1"/>
  <c r="F1931" i="8" s="1"/>
  <c r="E1933" i="1"/>
  <c r="B1930" i="8" s="1"/>
  <c r="F1930" i="8" s="1"/>
  <c r="E1932" i="1"/>
  <c r="B1929" i="8" s="1"/>
  <c r="F1929" i="8" s="1"/>
  <c r="E1931" i="1"/>
  <c r="B1928" i="8" s="1"/>
  <c r="F1928" i="8" s="1"/>
  <c r="E1930" i="1"/>
  <c r="E1929" i="1"/>
  <c r="B1926" i="8" s="1"/>
  <c r="F1926" i="8" s="1"/>
  <c r="E1928" i="1"/>
  <c r="E1927" i="1"/>
  <c r="B1924" i="8" s="1"/>
  <c r="F1924" i="8" s="1"/>
  <c r="E1926" i="1"/>
  <c r="E1925" i="1"/>
  <c r="B1922" i="8" s="1"/>
  <c r="F1922" i="8" s="1"/>
  <c r="E1924" i="1"/>
  <c r="E1923" i="1"/>
  <c r="B1920" i="8" s="1"/>
  <c r="F1920" i="8" s="1"/>
  <c r="E1922" i="1"/>
  <c r="B1919" i="8" s="1"/>
  <c r="F1919" i="8" s="1"/>
  <c r="E1921" i="1"/>
  <c r="B1918" i="8" s="1"/>
  <c r="F1918" i="8" s="1"/>
  <c r="E1920" i="1"/>
  <c r="B1917" i="8" s="1"/>
  <c r="F1917" i="8" s="1"/>
  <c r="E1919" i="1"/>
  <c r="B1916" i="8" s="1"/>
  <c r="F1916" i="8" s="1"/>
  <c r="E1918" i="1"/>
  <c r="B1915" i="8" s="1"/>
  <c r="F1915" i="8" s="1"/>
  <c r="E1917" i="1"/>
  <c r="B1914" i="8" s="1"/>
  <c r="F1914" i="8" s="1"/>
  <c r="E1916" i="1"/>
  <c r="B1913" i="8" s="1"/>
  <c r="F1913" i="8" s="1"/>
  <c r="E1915" i="1"/>
  <c r="B1912" i="8" s="1"/>
  <c r="F1912" i="8" s="1"/>
  <c r="E1914" i="1"/>
  <c r="E1913" i="1"/>
  <c r="B1910" i="8" s="1"/>
  <c r="F1910" i="8" s="1"/>
  <c r="E1912" i="1"/>
  <c r="B1909" i="8" s="1"/>
  <c r="F1909" i="8" s="1"/>
  <c r="E1911" i="1"/>
  <c r="B1908" i="8" s="1"/>
  <c r="F1908" i="8" s="1"/>
  <c r="E1910" i="1"/>
  <c r="B1907" i="8" s="1"/>
  <c r="F1907" i="8" s="1"/>
  <c r="E1909" i="1"/>
  <c r="B1906" i="8" s="1"/>
  <c r="F1906" i="8" s="1"/>
  <c r="E1908" i="1"/>
  <c r="B1905" i="8" s="1"/>
  <c r="F1905" i="8" s="1"/>
  <c r="E1907" i="1"/>
  <c r="B1904" i="8" s="1"/>
  <c r="F1904" i="8" s="1"/>
  <c r="E1906" i="1"/>
  <c r="B1903" i="8" s="1"/>
  <c r="F1903" i="8" s="1"/>
  <c r="E1905" i="1"/>
  <c r="E1904" i="1"/>
  <c r="B1901" i="8" s="1"/>
  <c r="F1901" i="8" s="1"/>
  <c r="E1903" i="1"/>
  <c r="B1900" i="8" s="1"/>
  <c r="F1900" i="8" s="1"/>
  <c r="E1902" i="1"/>
  <c r="B1899" i="8" s="1"/>
  <c r="F1899" i="8" s="1"/>
  <c r="E1901" i="1"/>
  <c r="E1900" i="1"/>
  <c r="B1897" i="8" s="1"/>
  <c r="F1897" i="8" s="1"/>
  <c r="E1899" i="1"/>
  <c r="E1898" i="1"/>
  <c r="B1895" i="8" s="1"/>
  <c r="F1895" i="8" s="1"/>
  <c r="E1897" i="1"/>
  <c r="B1894" i="8" s="1"/>
  <c r="F1894" i="8" s="1"/>
  <c r="E1896" i="1"/>
  <c r="B1893" i="8" s="1"/>
  <c r="F1893" i="8" s="1"/>
  <c r="E1895" i="1"/>
  <c r="B1892" i="8" s="1"/>
  <c r="F1892" i="8" s="1"/>
  <c r="E1894" i="1"/>
  <c r="B1891" i="8" s="1"/>
  <c r="F1891" i="8" s="1"/>
  <c r="E1893" i="1"/>
  <c r="B1890" i="8" s="1"/>
  <c r="F1890" i="8" s="1"/>
  <c r="E1892" i="1"/>
  <c r="B1889" i="8" s="1"/>
  <c r="F1889" i="8" s="1"/>
  <c r="E1891" i="1"/>
  <c r="B1888" i="8" s="1"/>
  <c r="F1888" i="8" s="1"/>
  <c r="E1890" i="1"/>
  <c r="B1887" i="8" s="1"/>
  <c r="F1887" i="8" s="1"/>
  <c r="E1889" i="1"/>
  <c r="B1886" i="8" s="1"/>
  <c r="F1886" i="8" s="1"/>
  <c r="E1888" i="1"/>
  <c r="B1885" i="8" s="1"/>
  <c r="F1885" i="8" s="1"/>
  <c r="E1887" i="1"/>
  <c r="B1884" i="8" s="1"/>
  <c r="F1884" i="8" s="1"/>
  <c r="E1886" i="1"/>
  <c r="B1883" i="8" s="1"/>
  <c r="F1883" i="8" s="1"/>
  <c r="E1885" i="1"/>
  <c r="B1882" i="8" s="1"/>
  <c r="F1882" i="8" s="1"/>
  <c r="E1884" i="1"/>
  <c r="B1881" i="8" s="1"/>
  <c r="F1881" i="8" s="1"/>
  <c r="E1883" i="1"/>
  <c r="E1882" i="1"/>
  <c r="B1879" i="8" s="1"/>
  <c r="F1879" i="8" s="1"/>
  <c r="E1881" i="1"/>
  <c r="E1880" i="1"/>
  <c r="B1877" i="8" s="1"/>
  <c r="F1877" i="8" s="1"/>
  <c r="E1879" i="1"/>
  <c r="E1878" i="1"/>
  <c r="B1875" i="8" s="1"/>
  <c r="F1875" i="8" s="1"/>
  <c r="E1877" i="1"/>
  <c r="E1876" i="1"/>
  <c r="B1873" i="8" s="1"/>
  <c r="F1873" i="8" s="1"/>
  <c r="E1875" i="1"/>
  <c r="E1874" i="1"/>
  <c r="B1871" i="8" s="1"/>
  <c r="F1871" i="8" s="1"/>
  <c r="E1873" i="1"/>
  <c r="E1872" i="1"/>
  <c r="B1869" i="8" s="1"/>
  <c r="F1869" i="8" s="1"/>
  <c r="E1871" i="1"/>
  <c r="E1870" i="1"/>
  <c r="B1867" i="8" s="1"/>
  <c r="F1867" i="8" s="1"/>
  <c r="E1869" i="1"/>
  <c r="E1868" i="1"/>
  <c r="B1865" i="8" s="1"/>
  <c r="F1865" i="8" s="1"/>
  <c r="E1867" i="1"/>
  <c r="E1866" i="1"/>
  <c r="B1863" i="8" s="1"/>
  <c r="F1863" i="8" s="1"/>
  <c r="E1865" i="1"/>
  <c r="E1864" i="1"/>
  <c r="B1861" i="8" s="1"/>
  <c r="F1861" i="8" s="1"/>
  <c r="E1863" i="1"/>
  <c r="E1862" i="1"/>
  <c r="B1859" i="8" s="1"/>
  <c r="F1859" i="8" s="1"/>
  <c r="E1861" i="1"/>
  <c r="E1860" i="1"/>
  <c r="B1857" i="8" s="1"/>
  <c r="F1857" i="8" s="1"/>
  <c r="E1859" i="1"/>
  <c r="E1858" i="1"/>
  <c r="B1855" i="8" s="1"/>
  <c r="F1855" i="8" s="1"/>
  <c r="E1857" i="1"/>
  <c r="E1856" i="1"/>
  <c r="B1853" i="8" s="1"/>
  <c r="F1853" i="8" s="1"/>
  <c r="E1855" i="1"/>
  <c r="E1854" i="1"/>
  <c r="E1853" i="1"/>
  <c r="E1852" i="1"/>
  <c r="E1851" i="1"/>
  <c r="E1850" i="1"/>
  <c r="B1847" i="8" s="1"/>
  <c r="F1847" i="8" s="1"/>
  <c r="E1849" i="1"/>
  <c r="B1846" i="8" s="1"/>
  <c r="F1846" i="8" s="1"/>
  <c r="E1848" i="1"/>
  <c r="B1845" i="8" s="1"/>
  <c r="F1845" i="8" s="1"/>
  <c r="E1847" i="1"/>
  <c r="B1844" i="8" s="1"/>
  <c r="F1844" i="8" s="1"/>
  <c r="E1846" i="1"/>
  <c r="E1845" i="1"/>
  <c r="B1842" i="8" s="1"/>
  <c r="F1842" i="8" s="1"/>
  <c r="E1844" i="1"/>
  <c r="E1843" i="1"/>
  <c r="E1842" i="1"/>
  <c r="B1839" i="8" s="1"/>
  <c r="F1839" i="8" s="1"/>
  <c r="E1841" i="1"/>
  <c r="E1840" i="1"/>
  <c r="B1837" i="8" s="1"/>
  <c r="F1837" i="8" s="1"/>
  <c r="E1839" i="1"/>
  <c r="B1836" i="8" s="1"/>
  <c r="F1836" i="8" s="1"/>
  <c r="E1838" i="1"/>
  <c r="E1837" i="1"/>
  <c r="E1836" i="1"/>
  <c r="B1833" i="8" s="1"/>
  <c r="F1833" i="8" s="1"/>
  <c r="E1835" i="1"/>
  <c r="B1832" i="8" s="1"/>
  <c r="F1832" i="8" s="1"/>
  <c r="E1834" i="1"/>
  <c r="B1831" i="8" s="1"/>
  <c r="F1831" i="8" s="1"/>
  <c r="E1833" i="1"/>
  <c r="B1830" i="8" s="1"/>
  <c r="F1830" i="8" s="1"/>
  <c r="E1832" i="1"/>
  <c r="E1831" i="1"/>
  <c r="E1830" i="1"/>
  <c r="E1829" i="1"/>
  <c r="B1826" i="8" s="1"/>
  <c r="F1826" i="8" s="1"/>
  <c r="E1828" i="1"/>
  <c r="E1827" i="1"/>
  <c r="E1826" i="1"/>
  <c r="E1825" i="1"/>
  <c r="E1824" i="1"/>
  <c r="E1823" i="1"/>
  <c r="E1822" i="1"/>
  <c r="B1819" i="8" s="1"/>
  <c r="F1819" i="8" s="1"/>
  <c r="E1821" i="1"/>
  <c r="E1820" i="1"/>
  <c r="B1817" i="8" s="1"/>
  <c r="F1817" i="8" s="1"/>
  <c r="E1819" i="1"/>
  <c r="E1818" i="1"/>
  <c r="B1815" i="8" s="1"/>
  <c r="F1815" i="8" s="1"/>
  <c r="E1817" i="1"/>
  <c r="E1816" i="1"/>
  <c r="B1813" i="8" s="1"/>
  <c r="F1813" i="8" s="1"/>
  <c r="E1815" i="1"/>
  <c r="E1814" i="1"/>
  <c r="E1813" i="1"/>
  <c r="E1812" i="1"/>
  <c r="E1811" i="1"/>
  <c r="B1808" i="8" s="1"/>
  <c r="F1808" i="8" s="1"/>
  <c r="E1810" i="1"/>
  <c r="E1809" i="1"/>
  <c r="B1806" i="8" s="1"/>
  <c r="F1806" i="8" s="1"/>
  <c r="E1808" i="1"/>
  <c r="E1807" i="1"/>
  <c r="B1804" i="8" s="1"/>
  <c r="F1804" i="8" s="1"/>
  <c r="E1806" i="1"/>
  <c r="E1805" i="1"/>
  <c r="B1802" i="8" s="1"/>
  <c r="F1802" i="8" s="1"/>
  <c r="E1804" i="1"/>
  <c r="E1803" i="1"/>
  <c r="B1800" i="8" s="1"/>
  <c r="F1800" i="8" s="1"/>
  <c r="E1802" i="1"/>
  <c r="E1801" i="1"/>
  <c r="B1798" i="8" s="1"/>
  <c r="F1798" i="8" s="1"/>
  <c r="E1800" i="1"/>
  <c r="E1799" i="1"/>
  <c r="B1796" i="8" s="1"/>
  <c r="F1796" i="8" s="1"/>
  <c r="E1798" i="1"/>
  <c r="E1797" i="1"/>
  <c r="B1794" i="8" s="1"/>
  <c r="F1794" i="8" s="1"/>
  <c r="E1796" i="1"/>
  <c r="B1793" i="8" s="1"/>
  <c r="F1793" i="8" s="1"/>
  <c r="E1795" i="1"/>
  <c r="B1792" i="8" s="1"/>
  <c r="F1792" i="8" s="1"/>
  <c r="E1794" i="1"/>
  <c r="B1791" i="8" s="1"/>
  <c r="F1791" i="8" s="1"/>
  <c r="E1793" i="1"/>
  <c r="B1790" i="8" s="1"/>
  <c r="F1790" i="8" s="1"/>
  <c r="E1792" i="1"/>
  <c r="B1789" i="8" s="1"/>
  <c r="F1789" i="8" s="1"/>
  <c r="E1791" i="1"/>
  <c r="B1788" i="8" s="1"/>
  <c r="F1788" i="8" s="1"/>
  <c r="E1790" i="1"/>
  <c r="B1787" i="8" s="1"/>
  <c r="F1787" i="8" s="1"/>
  <c r="E1789" i="1"/>
  <c r="B1786" i="8" s="1"/>
  <c r="F1786" i="8" s="1"/>
  <c r="E1788" i="1"/>
  <c r="B1785" i="8" s="1"/>
  <c r="F1785" i="8" s="1"/>
  <c r="E1787" i="1"/>
  <c r="B1784" i="8" s="1"/>
  <c r="F1784" i="8" s="1"/>
  <c r="E1786" i="1"/>
  <c r="E1785" i="1"/>
  <c r="B1782" i="8" s="1"/>
  <c r="F1782" i="8" s="1"/>
  <c r="E1784" i="1"/>
  <c r="E1783" i="1"/>
  <c r="E1782" i="1"/>
  <c r="E1781" i="1"/>
  <c r="B1778" i="8" s="1"/>
  <c r="F1778" i="8" s="1"/>
  <c r="E1780" i="1"/>
  <c r="B1777" i="8" s="1"/>
  <c r="F1777" i="8" s="1"/>
  <c r="E1779" i="1"/>
  <c r="B1776" i="8" s="1"/>
  <c r="F1776" i="8" s="1"/>
  <c r="E1778" i="1"/>
  <c r="B1775" i="8" s="1"/>
  <c r="F1775" i="8" s="1"/>
  <c r="E1777" i="1"/>
  <c r="B1774" i="8" s="1"/>
  <c r="F1774" i="8" s="1"/>
  <c r="E1776" i="1"/>
  <c r="B1773" i="8" s="1"/>
  <c r="F1773" i="8" s="1"/>
  <c r="E1775" i="1"/>
  <c r="B1772" i="8" s="1"/>
  <c r="F1772" i="8" s="1"/>
  <c r="E1774" i="1"/>
  <c r="B1771" i="8" s="1"/>
  <c r="F1771" i="8" s="1"/>
  <c r="E1773" i="1"/>
  <c r="B1770" i="8" s="1"/>
  <c r="F1770" i="8" s="1"/>
  <c r="E1772" i="1"/>
  <c r="B1769" i="8" s="1"/>
  <c r="F1769" i="8" s="1"/>
  <c r="E1771" i="1"/>
  <c r="B1768" i="8" s="1"/>
  <c r="F1768" i="8" s="1"/>
  <c r="E1770" i="1"/>
  <c r="B1767" i="8" s="1"/>
  <c r="F1767" i="8" s="1"/>
  <c r="E1769" i="1"/>
  <c r="B1766" i="8" s="1"/>
  <c r="F1766" i="8" s="1"/>
  <c r="E1768" i="1"/>
  <c r="B1765" i="8" s="1"/>
  <c r="F1765" i="8" s="1"/>
  <c r="E1767" i="1"/>
  <c r="B1764" i="8" s="1"/>
  <c r="F1764" i="8" s="1"/>
  <c r="E1766" i="1"/>
  <c r="B1763" i="8" s="1"/>
  <c r="F1763" i="8" s="1"/>
  <c r="E1765" i="1"/>
  <c r="B1762" i="8" s="1"/>
  <c r="F1762" i="8" s="1"/>
  <c r="E1764" i="1"/>
  <c r="B1761" i="8" s="1"/>
  <c r="F1761" i="8" s="1"/>
  <c r="E1763" i="1"/>
  <c r="B1760" i="8" s="1"/>
  <c r="F1760" i="8" s="1"/>
  <c r="E1762" i="1"/>
  <c r="B1759" i="8" s="1"/>
  <c r="F1759" i="8" s="1"/>
  <c r="E1761" i="1"/>
  <c r="B1758" i="8" s="1"/>
  <c r="F1758" i="8" s="1"/>
  <c r="E1760" i="1"/>
  <c r="B1757" i="8" s="1"/>
  <c r="F1757" i="8" s="1"/>
  <c r="E1759" i="1"/>
  <c r="B1756" i="8" s="1"/>
  <c r="F1756" i="8" s="1"/>
  <c r="E1758" i="1"/>
  <c r="B1755" i="8" s="1"/>
  <c r="F1755" i="8" s="1"/>
  <c r="E1757" i="1"/>
  <c r="B1754" i="8" s="1"/>
  <c r="F1754" i="8" s="1"/>
  <c r="E1756" i="1"/>
  <c r="B1753" i="8" s="1"/>
  <c r="F1753" i="8" s="1"/>
  <c r="E1755" i="1"/>
  <c r="B1752" i="8" s="1"/>
  <c r="F1752" i="8" s="1"/>
  <c r="E1754" i="1"/>
  <c r="B1751" i="8" s="1"/>
  <c r="F1751" i="8" s="1"/>
  <c r="E1753" i="1"/>
  <c r="B1750" i="8" s="1"/>
  <c r="F1750" i="8" s="1"/>
  <c r="E1752" i="1"/>
  <c r="B1749" i="8" s="1"/>
  <c r="F1749" i="8" s="1"/>
  <c r="E1751" i="1"/>
  <c r="B1748" i="8" s="1"/>
  <c r="F1748" i="8" s="1"/>
  <c r="E1750" i="1"/>
  <c r="B1747" i="8" s="1"/>
  <c r="F1747" i="8" s="1"/>
  <c r="E1749" i="1"/>
  <c r="B1746" i="8" s="1"/>
  <c r="F1746" i="8" s="1"/>
  <c r="E1748" i="1"/>
  <c r="B1745" i="8" s="1"/>
  <c r="F1745" i="8" s="1"/>
  <c r="E1747" i="1"/>
  <c r="B1744" i="8" s="1"/>
  <c r="F1744" i="8" s="1"/>
  <c r="E1746" i="1"/>
  <c r="B1743" i="8" s="1"/>
  <c r="F1743" i="8" s="1"/>
  <c r="E1745" i="1"/>
  <c r="B1742" i="8" s="1"/>
  <c r="F1742" i="8" s="1"/>
  <c r="E1744" i="1"/>
  <c r="B1741" i="8" s="1"/>
  <c r="F1741" i="8" s="1"/>
  <c r="E1743" i="1"/>
  <c r="B1740" i="8" s="1"/>
  <c r="F1740" i="8" s="1"/>
  <c r="E1742" i="1"/>
  <c r="B1739" i="8" s="1"/>
  <c r="F1739" i="8" s="1"/>
  <c r="E1741" i="1"/>
  <c r="B1738" i="8" s="1"/>
  <c r="F1738" i="8" s="1"/>
  <c r="E1740" i="1"/>
  <c r="B1737" i="8" s="1"/>
  <c r="F1737" i="8" s="1"/>
  <c r="E1739" i="1"/>
  <c r="B1736" i="8" s="1"/>
  <c r="F1736" i="8" s="1"/>
  <c r="E1738" i="1"/>
  <c r="B1735" i="8" s="1"/>
  <c r="F1735" i="8" s="1"/>
  <c r="E1737" i="1"/>
  <c r="B1734" i="8" s="1"/>
  <c r="F1734" i="8" s="1"/>
  <c r="E1736" i="1"/>
  <c r="B1733" i="8" s="1"/>
  <c r="F1733" i="8" s="1"/>
  <c r="E1735" i="1"/>
  <c r="B1732" i="8" s="1"/>
  <c r="F1732" i="8" s="1"/>
  <c r="E1734" i="1"/>
  <c r="B1731" i="8" s="1"/>
  <c r="F1731" i="8" s="1"/>
  <c r="E1733" i="1"/>
  <c r="B1730" i="8" s="1"/>
  <c r="F1730" i="8" s="1"/>
  <c r="E1732" i="1"/>
  <c r="B1729" i="8" s="1"/>
  <c r="F1729" i="8" s="1"/>
  <c r="E1731" i="1"/>
  <c r="B1728" i="8" s="1"/>
  <c r="F1728" i="8" s="1"/>
  <c r="E1730" i="1"/>
  <c r="B1727" i="8" s="1"/>
  <c r="F1727" i="8" s="1"/>
  <c r="E1729" i="1"/>
  <c r="B1726" i="8" s="1"/>
  <c r="F1726" i="8" s="1"/>
  <c r="E1728" i="1"/>
  <c r="B1725" i="8" s="1"/>
  <c r="F1725" i="8" s="1"/>
  <c r="E1727" i="1"/>
  <c r="B1724" i="8" s="1"/>
  <c r="F1724" i="8" s="1"/>
  <c r="E1726" i="1"/>
  <c r="B1723" i="8" s="1"/>
  <c r="F1723" i="8" s="1"/>
  <c r="E1725" i="1"/>
  <c r="B1722" i="8" s="1"/>
  <c r="F1722" i="8" s="1"/>
  <c r="E1724" i="1"/>
  <c r="B1721" i="8" s="1"/>
  <c r="F1721" i="8" s="1"/>
  <c r="E1723" i="1"/>
  <c r="B1720" i="8" s="1"/>
  <c r="F1720" i="8" s="1"/>
  <c r="E1722" i="1"/>
  <c r="B1719" i="8" s="1"/>
  <c r="F1719" i="8" s="1"/>
  <c r="E1721" i="1"/>
  <c r="B1718" i="8" s="1"/>
  <c r="F1718" i="8" s="1"/>
  <c r="E1720" i="1"/>
  <c r="B1717" i="8" s="1"/>
  <c r="F1717" i="8" s="1"/>
  <c r="E1719" i="1"/>
  <c r="B1716" i="8" s="1"/>
  <c r="F1716" i="8" s="1"/>
  <c r="E1718" i="1"/>
  <c r="B1715" i="8" s="1"/>
  <c r="F1715" i="8" s="1"/>
  <c r="E1717" i="1"/>
  <c r="B1714" i="8" s="1"/>
  <c r="F1714" i="8" s="1"/>
  <c r="E1716" i="1"/>
  <c r="B1713" i="8" s="1"/>
  <c r="F1713" i="8" s="1"/>
  <c r="E1715" i="1"/>
  <c r="B1712" i="8" s="1"/>
  <c r="F1712" i="8" s="1"/>
  <c r="E1714" i="1"/>
  <c r="B1711" i="8" s="1"/>
  <c r="F1711" i="8" s="1"/>
  <c r="E1713" i="1"/>
  <c r="B1710" i="8" s="1"/>
  <c r="F1710" i="8" s="1"/>
  <c r="E1712" i="1"/>
  <c r="B1709" i="8" s="1"/>
  <c r="F1709" i="8" s="1"/>
  <c r="E1711" i="1"/>
  <c r="B1708" i="8" s="1"/>
  <c r="F1708" i="8" s="1"/>
  <c r="E1710" i="1"/>
  <c r="B1707" i="8" s="1"/>
  <c r="F1707" i="8" s="1"/>
  <c r="E1709" i="1"/>
  <c r="B1706" i="8" s="1"/>
  <c r="F1706" i="8" s="1"/>
  <c r="E1708" i="1"/>
  <c r="B1705" i="8" s="1"/>
  <c r="F1705" i="8" s="1"/>
  <c r="E1707" i="1"/>
  <c r="B1704" i="8" s="1"/>
  <c r="F1704" i="8" s="1"/>
  <c r="E1706" i="1"/>
  <c r="B1703" i="8" s="1"/>
  <c r="F1703" i="8" s="1"/>
  <c r="E1705" i="1"/>
  <c r="B1702" i="8" s="1"/>
  <c r="F1702" i="8" s="1"/>
  <c r="E1704" i="1"/>
  <c r="B1701" i="8" s="1"/>
  <c r="F1701" i="8" s="1"/>
  <c r="E1703" i="1"/>
  <c r="B1700" i="8" s="1"/>
  <c r="F1700" i="8" s="1"/>
  <c r="E1702" i="1"/>
  <c r="B1699" i="8" s="1"/>
  <c r="F1699" i="8" s="1"/>
  <c r="E1701" i="1"/>
  <c r="B1698" i="8" s="1"/>
  <c r="F1698" i="8" s="1"/>
  <c r="E1700" i="1"/>
  <c r="B1697" i="8" s="1"/>
  <c r="F1697" i="8" s="1"/>
  <c r="E1699" i="1"/>
  <c r="B1696" i="8" s="1"/>
  <c r="F1696" i="8" s="1"/>
  <c r="E1698" i="1"/>
  <c r="B1695" i="8" s="1"/>
  <c r="F1695" i="8" s="1"/>
  <c r="E1697" i="1"/>
  <c r="B1694" i="8" s="1"/>
  <c r="F1694" i="8" s="1"/>
  <c r="E1696" i="1"/>
  <c r="B1693" i="8" s="1"/>
  <c r="F1693" i="8" s="1"/>
  <c r="E1695" i="1"/>
  <c r="B1692" i="8" s="1"/>
  <c r="F1692" i="8" s="1"/>
  <c r="E1694" i="1"/>
  <c r="B1691" i="8" s="1"/>
  <c r="F1691" i="8" s="1"/>
  <c r="E1693" i="1"/>
  <c r="B1690" i="8" s="1"/>
  <c r="F1690" i="8" s="1"/>
  <c r="E1692" i="1"/>
  <c r="B1689" i="8" s="1"/>
  <c r="F1689" i="8" s="1"/>
  <c r="E1691" i="1"/>
  <c r="B1688" i="8" s="1"/>
  <c r="F1688" i="8" s="1"/>
  <c r="E1690" i="1"/>
  <c r="B1687" i="8" s="1"/>
  <c r="F1687" i="8" s="1"/>
  <c r="E1689" i="1"/>
  <c r="B1686" i="8" s="1"/>
  <c r="F1686" i="8" s="1"/>
  <c r="E1688" i="1"/>
  <c r="B1685" i="8" s="1"/>
  <c r="F1685" i="8" s="1"/>
  <c r="E1687" i="1"/>
  <c r="B1684" i="8" s="1"/>
  <c r="F1684" i="8" s="1"/>
  <c r="E1686" i="1"/>
  <c r="B1683" i="8" s="1"/>
  <c r="F1683" i="8" s="1"/>
  <c r="E1685" i="1"/>
  <c r="B1682" i="8" s="1"/>
  <c r="F1682" i="8" s="1"/>
  <c r="E1684" i="1"/>
  <c r="B1681" i="8" s="1"/>
  <c r="F1681" i="8" s="1"/>
  <c r="E1683" i="1"/>
  <c r="B1680" i="8" s="1"/>
  <c r="F1680" i="8" s="1"/>
  <c r="E1682" i="1"/>
  <c r="B1679" i="8" s="1"/>
  <c r="F1679" i="8" s="1"/>
  <c r="E1681" i="1"/>
  <c r="B1678" i="8" s="1"/>
  <c r="F1678" i="8" s="1"/>
  <c r="E1680" i="1"/>
  <c r="B1677" i="8" s="1"/>
  <c r="F1677" i="8" s="1"/>
  <c r="E1679" i="1"/>
  <c r="B1676" i="8" s="1"/>
  <c r="F1676" i="8" s="1"/>
  <c r="E1678" i="1"/>
  <c r="B1675" i="8" s="1"/>
  <c r="F1675" i="8" s="1"/>
  <c r="E1677" i="1"/>
  <c r="B1674" i="8" s="1"/>
  <c r="F1674" i="8" s="1"/>
  <c r="E1676" i="1"/>
  <c r="B1673" i="8" s="1"/>
  <c r="F1673" i="8" s="1"/>
  <c r="E1675" i="1"/>
  <c r="B1672" i="8" s="1"/>
  <c r="F1672" i="8" s="1"/>
  <c r="E1674" i="1"/>
  <c r="B1671" i="8" s="1"/>
  <c r="F1671" i="8" s="1"/>
  <c r="E1673" i="1"/>
  <c r="B1670" i="8" s="1"/>
  <c r="F1670" i="8" s="1"/>
  <c r="E1672" i="1"/>
  <c r="B1669" i="8" s="1"/>
  <c r="F1669" i="8" s="1"/>
  <c r="E1671" i="1"/>
  <c r="B1668" i="8" s="1"/>
  <c r="F1668" i="8" s="1"/>
  <c r="E1670" i="1"/>
  <c r="B1667" i="8" s="1"/>
  <c r="F1667" i="8" s="1"/>
  <c r="E1669" i="1"/>
  <c r="B1666" i="8" s="1"/>
  <c r="F1666" i="8" s="1"/>
  <c r="E1668" i="1"/>
  <c r="B1665" i="8" s="1"/>
  <c r="F1665" i="8" s="1"/>
  <c r="E1667" i="1"/>
  <c r="B1664" i="8" s="1"/>
  <c r="F1664" i="8" s="1"/>
  <c r="E1666" i="1"/>
  <c r="B1663" i="8" s="1"/>
  <c r="F1663" i="8" s="1"/>
  <c r="E1665" i="1"/>
  <c r="B1662" i="8" s="1"/>
  <c r="F1662" i="8" s="1"/>
  <c r="E1664" i="1"/>
  <c r="B1661" i="8" s="1"/>
  <c r="F1661" i="8" s="1"/>
  <c r="E1663" i="1"/>
  <c r="B1660" i="8" s="1"/>
  <c r="F1660" i="8" s="1"/>
  <c r="E1662" i="1"/>
  <c r="B1659" i="8" s="1"/>
  <c r="F1659" i="8" s="1"/>
  <c r="E1661" i="1"/>
  <c r="B1658" i="8" s="1"/>
  <c r="F1658" i="8" s="1"/>
  <c r="E1660" i="1"/>
  <c r="B1657" i="8" s="1"/>
  <c r="F1657" i="8" s="1"/>
  <c r="E1659" i="1"/>
  <c r="B1656" i="8" s="1"/>
  <c r="F1656" i="8" s="1"/>
  <c r="E1658" i="1"/>
  <c r="B1655" i="8" s="1"/>
  <c r="F1655" i="8" s="1"/>
  <c r="E1657" i="1"/>
  <c r="B1654" i="8" s="1"/>
  <c r="F1654" i="8" s="1"/>
  <c r="E1656" i="1"/>
  <c r="B1653" i="8" s="1"/>
  <c r="F1653" i="8" s="1"/>
  <c r="E1655" i="1"/>
  <c r="B1652" i="8" s="1"/>
  <c r="F1652" i="8" s="1"/>
  <c r="E1654" i="1"/>
  <c r="B1651" i="8" s="1"/>
  <c r="F1651" i="8" s="1"/>
  <c r="E1653" i="1"/>
  <c r="B1650" i="8" s="1"/>
  <c r="F1650" i="8" s="1"/>
  <c r="E1652" i="1"/>
  <c r="B1649" i="8" s="1"/>
  <c r="F1649" i="8" s="1"/>
  <c r="E1651" i="1"/>
  <c r="B1648" i="8" s="1"/>
  <c r="F1648" i="8" s="1"/>
  <c r="E1650" i="1"/>
  <c r="B1647" i="8" s="1"/>
  <c r="F1647" i="8" s="1"/>
  <c r="E1649" i="1"/>
  <c r="B1646" i="8" s="1"/>
  <c r="F1646" i="8" s="1"/>
  <c r="E1648" i="1"/>
  <c r="B1645" i="8" s="1"/>
  <c r="F1645" i="8" s="1"/>
  <c r="E1647" i="1"/>
  <c r="B1644" i="8" s="1"/>
  <c r="F1644" i="8" s="1"/>
  <c r="E1646" i="1"/>
  <c r="B1643" i="8" s="1"/>
  <c r="F1643" i="8" s="1"/>
  <c r="E1645" i="1"/>
  <c r="E1644" i="1"/>
  <c r="B1641" i="8" s="1"/>
  <c r="F1641" i="8" s="1"/>
  <c r="E1643" i="1"/>
  <c r="E1642" i="1"/>
  <c r="B1639" i="8" s="1"/>
  <c r="F1639" i="8" s="1"/>
  <c r="E1641" i="1"/>
  <c r="E1640" i="1"/>
  <c r="B1637" i="8" s="1"/>
  <c r="F1637" i="8" s="1"/>
  <c r="E1639" i="1"/>
  <c r="E1638" i="1"/>
  <c r="B1635" i="8" s="1"/>
  <c r="F1635" i="8" s="1"/>
  <c r="E1637" i="1"/>
  <c r="E1636" i="1"/>
  <c r="B1633" i="8" s="1"/>
  <c r="F1633" i="8" s="1"/>
  <c r="E1635" i="1"/>
  <c r="B1632" i="8" s="1"/>
  <c r="F1632" i="8" s="1"/>
  <c r="E1634" i="1"/>
  <c r="B1631" i="8" s="1"/>
  <c r="F1631" i="8" s="1"/>
  <c r="E1633" i="1"/>
  <c r="E1632" i="1"/>
  <c r="B1629" i="8" s="1"/>
  <c r="F1629" i="8" s="1"/>
  <c r="E1631" i="1"/>
  <c r="B1628" i="8" s="1"/>
  <c r="F1628" i="8" s="1"/>
  <c r="E1630" i="1"/>
  <c r="B1627" i="8" s="1"/>
  <c r="F1627" i="8" s="1"/>
  <c r="E1629" i="1"/>
  <c r="E1628" i="1"/>
  <c r="B1625" i="8" s="1"/>
  <c r="F1625" i="8" s="1"/>
  <c r="E1627" i="1"/>
  <c r="B1624" i="8" s="1"/>
  <c r="F1624" i="8" s="1"/>
  <c r="E1626" i="1"/>
  <c r="B1623" i="8" s="1"/>
  <c r="F1623" i="8" s="1"/>
  <c r="E1625" i="1"/>
  <c r="B1622" i="8" s="1"/>
  <c r="F1622" i="8" s="1"/>
  <c r="E1624" i="1"/>
  <c r="B1621" i="8" s="1"/>
  <c r="F1621" i="8" s="1"/>
  <c r="E1623" i="1"/>
  <c r="B1620" i="8" s="1"/>
  <c r="F1620" i="8" s="1"/>
  <c r="E1622" i="1"/>
  <c r="B1619" i="8" s="1"/>
  <c r="F1619" i="8" s="1"/>
  <c r="E1621" i="1"/>
  <c r="B1618" i="8" s="1"/>
  <c r="F1618" i="8" s="1"/>
  <c r="E1620" i="1"/>
  <c r="B1617" i="8" s="1"/>
  <c r="F1617" i="8" s="1"/>
  <c r="E1619" i="1"/>
  <c r="E1618" i="1"/>
  <c r="B1615" i="8" s="1"/>
  <c r="F1615" i="8" s="1"/>
  <c r="E1617" i="1"/>
  <c r="E1616" i="1"/>
  <c r="B1613" i="8" s="1"/>
  <c r="F1613" i="8" s="1"/>
  <c r="E1615" i="1"/>
  <c r="E1614" i="1"/>
  <c r="B1611" i="8" s="1"/>
  <c r="F1611" i="8" s="1"/>
  <c r="E1613" i="1"/>
  <c r="E1612" i="1"/>
  <c r="B1609" i="8" s="1"/>
  <c r="F1609" i="8" s="1"/>
  <c r="E1611" i="1"/>
  <c r="E1610" i="1"/>
  <c r="B1607" i="8" s="1"/>
  <c r="F1607" i="8" s="1"/>
  <c r="E1609" i="1"/>
  <c r="B1606" i="8" s="1"/>
  <c r="F1606" i="8" s="1"/>
  <c r="E1608" i="1"/>
  <c r="B1605" i="8" s="1"/>
  <c r="F1605" i="8" s="1"/>
  <c r="E1607" i="1"/>
  <c r="B1604" i="8" s="1"/>
  <c r="F1604" i="8" s="1"/>
  <c r="E1606" i="1"/>
  <c r="B1603" i="8" s="1"/>
  <c r="F1603" i="8" s="1"/>
  <c r="E1605" i="1"/>
  <c r="E1604" i="1"/>
  <c r="B1601" i="8" s="1"/>
  <c r="F1601" i="8" s="1"/>
  <c r="E1603" i="1"/>
  <c r="E1602" i="1"/>
  <c r="B1599" i="8" s="1"/>
  <c r="F1599" i="8" s="1"/>
  <c r="E1601" i="1"/>
  <c r="E1600" i="1"/>
  <c r="B1597" i="8" s="1"/>
  <c r="F1597" i="8" s="1"/>
  <c r="E1599" i="1"/>
  <c r="E1598" i="1"/>
  <c r="B1595" i="8" s="1"/>
  <c r="F1595" i="8" s="1"/>
  <c r="E1597" i="1"/>
  <c r="B1594" i="8" s="1"/>
  <c r="F1594" i="8" s="1"/>
  <c r="E1596" i="1"/>
  <c r="B1593" i="8" s="1"/>
  <c r="F1593" i="8" s="1"/>
  <c r="E1595" i="1"/>
  <c r="E1594" i="1"/>
  <c r="B1591" i="8" s="1"/>
  <c r="F1591" i="8" s="1"/>
  <c r="E1593" i="1"/>
  <c r="B1590" i="8" s="1"/>
  <c r="F1590" i="8" s="1"/>
  <c r="E1592" i="1"/>
  <c r="E1591" i="1"/>
  <c r="B1588" i="8" s="1"/>
  <c r="F1588" i="8" s="1"/>
  <c r="E1590" i="1"/>
  <c r="E1589" i="1"/>
  <c r="B1586" i="8" s="1"/>
  <c r="F1586" i="8" s="1"/>
  <c r="E1588" i="1"/>
  <c r="E1587" i="1"/>
  <c r="B1584" i="8" s="1"/>
  <c r="F1584" i="8" s="1"/>
  <c r="E1586" i="1"/>
  <c r="E1585" i="1"/>
  <c r="B1582" i="8" s="1"/>
  <c r="F1582" i="8" s="1"/>
  <c r="E1584" i="1"/>
  <c r="E1583" i="1"/>
  <c r="B1580" i="8" s="1"/>
  <c r="F1580" i="8" s="1"/>
  <c r="E1582" i="1"/>
  <c r="E1581" i="1"/>
  <c r="B1578" i="8" s="1"/>
  <c r="F1578" i="8" s="1"/>
  <c r="E1580" i="1"/>
  <c r="E1579" i="1"/>
  <c r="B1576" i="8" s="1"/>
  <c r="F1576" i="8" s="1"/>
  <c r="E1578" i="1"/>
  <c r="E1577" i="1"/>
  <c r="B1574" i="8" s="1"/>
  <c r="F1574" i="8" s="1"/>
  <c r="E1576" i="1"/>
  <c r="E1575" i="1"/>
  <c r="E1574" i="1"/>
  <c r="E1573" i="1"/>
  <c r="E1572" i="1"/>
  <c r="E1571" i="1"/>
  <c r="E1570" i="1"/>
  <c r="E1569" i="1"/>
  <c r="E1568" i="1"/>
  <c r="B1565" i="8" s="1"/>
  <c r="F1565" i="8" s="1"/>
  <c r="E1567" i="1"/>
  <c r="B1564" i="8" s="1"/>
  <c r="F1564" i="8" s="1"/>
  <c r="E1566" i="1"/>
  <c r="B1563" i="8" s="1"/>
  <c r="F1563" i="8" s="1"/>
  <c r="E1565" i="1"/>
  <c r="B1562" i="8" s="1"/>
  <c r="F1562" i="8" s="1"/>
  <c r="E1564" i="1"/>
  <c r="E1563" i="1"/>
  <c r="E1562" i="1"/>
  <c r="B1559" i="8" s="1"/>
  <c r="F1559" i="8" s="1"/>
  <c r="E1561" i="1"/>
  <c r="E1560" i="1"/>
  <c r="B1557" i="8" s="1"/>
  <c r="F1557" i="8" s="1"/>
  <c r="E1559" i="1"/>
  <c r="E1558" i="1"/>
  <c r="E1557" i="1"/>
  <c r="E1556" i="1"/>
  <c r="E1555" i="1"/>
  <c r="E1554" i="1"/>
  <c r="E1553" i="1"/>
  <c r="B1550" i="8" s="1"/>
  <c r="F1550" i="8" s="1"/>
  <c r="E1552" i="1"/>
  <c r="E1551" i="1"/>
  <c r="B1548" i="8" s="1"/>
  <c r="F1548" i="8" s="1"/>
  <c r="E1550" i="1"/>
  <c r="E1549" i="1"/>
  <c r="E1548" i="1"/>
  <c r="E1547" i="1"/>
  <c r="B1544" i="8" s="1"/>
  <c r="F1544" i="8" s="1"/>
  <c r="E1546" i="1"/>
  <c r="E1545" i="1"/>
  <c r="B1542" i="8" s="1"/>
  <c r="F1542" i="8" s="1"/>
  <c r="E1544" i="1"/>
  <c r="E1543" i="1"/>
  <c r="E1542" i="1"/>
  <c r="B1539" i="8" s="1"/>
  <c r="F1539" i="8" s="1"/>
  <c r="E1541" i="1"/>
  <c r="E1540" i="1"/>
  <c r="B1537" i="8" s="1"/>
  <c r="F1537" i="8" s="1"/>
  <c r="E1539" i="1"/>
  <c r="E1538" i="1"/>
  <c r="E1537" i="1"/>
  <c r="E1536" i="1"/>
  <c r="E1535" i="1"/>
  <c r="E1534" i="1"/>
  <c r="E1533" i="1"/>
  <c r="B1530" i="8" s="1"/>
  <c r="F1530" i="8" s="1"/>
  <c r="E1532" i="1"/>
  <c r="E1531" i="1"/>
  <c r="B1528" i="8" s="1"/>
  <c r="F1528" i="8" s="1"/>
  <c r="E1530" i="1"/>
  <c r="E1529" i="1"/>
  <c r="B1526" i="8" s="1"/>
  <c r="F1526" i="8" s="1"/>
  <c r="E1528" i="1"/>
  <c r="E1527" i="1"/>
  <c r="B1524" i="8" s="1"/>
  <c r="F1524" i="8" s="1"/>
  <c r="E1526" i="1"/>
  <c r="E1525" i="1"/>
  <c r="B1522" i="8" s="1"/>
  <c r="F1522" i="8" s="1"/>
  <c r="E1524" i="1"/>
  <c r="E1523" i="1"/>
  <c r="B1520" i="8" s="1"/>
  <c r="F1520" i="8" s="1"/>
  <c r="E1522" i="1"/>
  <c r="E1521" i="1"/>
  <c r="B1518" i="8" s="1"/>
  <c r="F1518" i="8" s="1"/>
  <c r="E1520" i="1"/>
  <c r="B1517" i="8" s="1"/>
  <c r="F1517" i="8" s="1"/>
  <c r="E1519" i="1"/>
  <c r="B1516" i="8" s="1"/>
  <c r="F1516" i="8" s="1"/>
  <c r="E1518" i="1"/>
  <c r="E1517" i="1"/>
  <c r="B1514" i="8" s="1"/>
  <c r="F1514" i="8" s="1"/>
  <c r="E1516" i="1"/>
  <c r="E1515" i="1"/>
  <c r="B1512" i="8" s="1"/>
  <c r="F1512" i="8" s="1"/>
  <c r="E1514" i="1"/>
  <c r="E1513" i="1"/>
  <c r="E1512" i="1"/>
  <c r="E1511" i="1"/>
  <c r="E1510" i="1"/>
  <c r="B1507" i="8" s="1"/>
  <c r="F1507" i="8" s="1"/>
  <c r="E1509" i="1"/>
  <c r="B1506" i="8" s="1"/>
  <c r="F1506" i="8" s="1"/>
  <c r="E1508" i="1"/>
  <c r="B1505" i="8" s="1"/>
  <c r="F1505" i="8" s="1"/>
  <c r="E1507" i="1"/>
  <c r="B1504" i="8" s="1"/>
  <c r="F1504" i="8" s="1"/>
  <c r="E1506" i="1"/>
  <c r="B1503" i="8" s="1"/>
  <c r="F1503" i="8" s="1"/>
  <c r="E1505" i="1"/>
  <c r="B1502" i="8" s="1"/>
  <c r="F1502" i="8" s="1"/>
  <c r="E1504" i="1"/>
  <c r="B1501" i="8" s="1"/>
  <c r="F1501" i="8" s="1"/>
  <c r="E1503" i="1"/>
  <c r="B1500" i="8" s="1"/>
  <c r="F1500" i="8" s="1"/>
  <c r="E1502" i="1"/>
  <c r="B1499" i="8" s="1"/>
  <c r="F1499" i="8" s="1"/>
  <c r="E1501" i="1"/>
  <c r="B1498" i="8" s="1"/>
  <c r="F1498" i="8" s="1"/>
  <c r="E1500" i="1"/>
  <c r="B1497" i="8" s="1"/>
  <c r="F1497" i="8" s="1"/>
  <c r="E1499" i="1"/>
  <c r="B1496" i="8" s="1"/>
  <c r="F1496" i="8" s="1"/>
  <c r="E1498" i="1"/>
  <c r="B1495" i="8" s="1"/>
  <c r="F1495" i="8" s="1"/>
  <c r="E1497" i="1"/>
  <c r="B1494" i="8" s="1"/>
  <c r="F1494" i="8" s="1"/>
  <c r="E1496" i="1"/>
  <c r="B1493" i="8" s="1"/>
  <c r="F1493" i="8" s="1"/>
  <c r="E1495" i="1"/>
  <c r="B1492" i="8" s="1"/>
  <c r="F1492" i="8" s="1"/>
  <c r="E1494" i="1"/>
  <c r="B1491" i="8" s="1"/>
  <c r="F1491" i="8" s="1"/>
  <c r="E1493" i="1"/>
  <c r="E1492" i="1"/>
  <c r="B1489" i="8" s="1"/>
  <c r="F1489" i="8" s="1"/>
  <c r="E1491" i="1"/>
  <c r="E1490" i="1"/>
  <c r="B1487" i="8" s="1"/>
  <c r="F1487" i="8" s="1"/>
  <c r="E1489" i="1"/>
  <c r="B1486" i="8" s="1"/>
  <c r="F1486" i="8" s="1"/>
  <c r="E1488" i="1"/>
  <c r="B1485" i="8" s="1"/>
  <c r="F1485" i="8" s="1"/>
  <c r="E1487" i="1"/>
  <c r="E1486" i="1"/>
  <c r="B1483" i="8" s="1"/>
  <c r="F1483" i="8" s="1"/>
  <c r="E1485" i="1"/>
  <c r="E1484" i="1"/>
  <c r="E1483" i="1"/>
  <c r="E1482" i="1"/>
  <c r="B1479" i="8" s="1"/>
  <c r="F1479" i="8" s="1"/>
  <c r="E1481" i="1"/>
  <c r="E1480" i="1"/>
  <c r="E1479" i="1"/>
  <c r="E1478" i="1"/>
  <c r="E1477" i="1"/>
  <c r="E1476" i="1"/>
  <c r="E1475" i="1"/>
  <c r="E1474" i="1"/>
  <c r="E1473" i="1"/>
  <c r="E1472" i="1"/>
  <c r="E1471" i="1"/>
  <c r="E1470" i="1"/>
  <c r="E1469" i="1"/>
  <c r="E1468" i="1"/>
  <c r="E1467" i="1"/>
  <c r="E1466" i="1"/>
  <c r="E1465" i="1"/>
  <c r="E1464" i="1"/>
  <c r="E1463" i="1"/>
  <c r="E1462" i="1"/>
  <c r="E1461" i="1"/>
  <c r="E1460" i="1"/>
  <c r="B1457" i="8" s="1"/>
  <c r="F1457" i="8" s="1"/>
  <c r="E1459" i="1"/>
  <c r="E1458" i="1"/>
  <c r="B1455" i="8" s="1"/>
  <c r="F1455" i="8" s="1"/>
  <c r="E1457" i="1"/>
  <c r="E1456" i="1"/>
  <c r="B1453" i="8" s="1"/>
  <c r="F1453" i="8" s="1"/>
  <c r="E1455" i="1"/>
  <c r="E1454" i="1"/>
  <c r="B1451" i="8" s="1"/>
  <c r="F1451" i="8" s="1"/>
  <c r="E1453" i="1"/>
  <c r="E1452" i="1"/>
  <c r="B1449" i="8" s="1"/>
  <c r="F1449" i="8" s="1"/>
  <c r="E1451" i="1"/>
  <c r="E1450" i="1"/>
  <c r="E1449" i="1"/>
  <c r="E1448" i="1"/>
  <c r="E1447" i="1"/>
  <c r="E1446" i="1"/>
  <c r="E1445" i="1"/>
  <c r="E1444" i="1"/>
  <c r="B1441" i="8" s="1"/>
  <c r="F1441" i="8" s="1"/>
  <c r="E1443" i="1"/>
  <c r="E1442" i="1"/>
  <c r="E1441" i="1"/>
  <c r="B1438" i="8" s="1"/>
  <c r="F1438" i="8" s="1"/>
  <c r="E1440" i="1"/>
  <c r="E1439" i="1"/>
  <c r="E1438" i="1"/>
  <c r="B1435" i="8" s="1"/>
  <c r="F1435" i="8" s="1"/>
  <c r="E1437" i="1"/>
  <c r="E1436" i="1"/>
  <c r="B1433" i="8" s="1"/>
  <c r="F1433" i="8" s="1"/>
  <c r="E1435" i="1"/>
  <c r="E1434" i="1"/>
  <c r="B1431" i="8" s="1"/>
  <c r="F1431" i="8" s="1"/>
  <c r="E1433" i="1"/>
  <c r="E1432" i="1"/>
  <c r="B1429" i="8" s="1"/>
  <c r="F1429" i="8" s="1"/>
  <c r="E1431" i="1"/>
  <c r="B1428" i="8" s="1"/>
  <c r="F1428" i="8" s="1"/>
  <c r="E1430" i="1"/>
  <c r="B1427" i="8" s="1"/>
  <c r="F1427" i="8" s="1"/>
  <c r="E1429" i="1"/>
  <c r="B1426" i="8" s="1"/>
  <c r="F1426" i="8" s="1"/>
  <c r="E1428" i="1"/>
  <c r="B1425" i="8" s="1"/>
  <c r="F1425" i="8" s="1"/>
  <c r="E1427" i="1"/>
  <c r="B1424" i="8" s="1"/>
  <c r="F1424" i="8" s="1"/>
  <c r="E1426" i="1"/>
  <c r="B1423" i="8" s="1"/>
  <c r="F1423" i="8" s="1"/>
  <c r="E1425" i="1"/>
  <c r="E1424" i="1"/>
  <c r="B1421" i="8" s="1"/>
  <c r="F1421" i="8" s="1"/>
  <c r="E1423" i="1"/>
  <c r="B1420" i="8" s="1"/>
  <c r="F1420" i="8" s="1"/>
  <c r="E1422" i="1"/>
  <c r="B1419" i="8" s="1"/>
  <c r="F1419" i="8" s="1"/>
  <c r="E1421" i="1"/>
  <c r="E1420" i="1"/>
  <c r="B1417" i="8" s="1"/>
  <c r="F1417" i="8" s="1"/>
  <c r="E1419" i="1"/>
  <c r="B1416" i="8" s="1"/>
  <c r="F1416" i="8" s="1"/>
  <c r="E1418" i="1"/>
  <c r="B1415" i="8" s="1"/>
  <c r="F1415" i="8" s="1"/>
  <c r="E1417" i="1"/>
  <c r="B1414" i="8" s="1"/>
  <c r="F1414" i="8" s="1"/>
  <c r="E1416" i="1"/>
  <c r="B1413" i="8" s="1"/>
  <c r="F1413" i="8" s="1"/>
  <c r="E1415" i="1"/>
  <c r="B1412" i="8" s="1"/>
  <c r="F1412" i="8" s="1"/>
  <c r="E1414" i="1"/>
  <c r="E1413" i="1"/>
  <c r="B1410" i="8" s="1"/>
  <c r="F1410" i="8" s="1"/>
  <c r="E1412" i="1"/>
  <c r="E1411" i="1"/>
  <c r="B1408" i="8" s="1"/>
  <c r="F1408" i="8" s="1"/>
  <c r="E1410" i="1"/>
  <c r="B1407" i="8" s="1"/>
  <c r="F1407" i="8" s="1"/>
  <c r="E1409" i="1"/>
  <c r="B1406" i="8" s="1"/>
  <c r="F1406" i="8" s="1"/>
  <c r="E1408" i="1"/>
  <c r="B1405" i="8" s="1"/>
  <c r="F1405" i="8" s="1"/>
  <c r="E1407" i="1"/>
  <c r="B1404" i="8" s="1"/>
  <c r="F1404" i="8" s="1"/>
  <c r="E1406" i="1"/>
  <c r="B1403" i="8" s="1"/>
  <c r="F1403" i="8" s="1"/>
  <c r="E1405" i="1"/>
  <c r="B1402" i="8" s="1"/>
  <c r="F1402" i="8" s="1"/>
  <c r="E1404" i="1"/>
  <c r="B1401" i="8" s="1"/>
  <c r="F1401" i="8" s="1"/>
  <c r="E1403" i="1"/>
  <c r="B1400" i="8" s="1"/>
  <c r="F1400" i="8" s="1"/>
  <c r="E1402" i="1"/>
  <c r="B1399" i="8" s="1"/>
  <c r="F1399" i="8" s="1"/>
  <c r="E1401" i="1"/>
  <c r="B1398" i="8" s="1"/>
  <c r="F1398" i="8" s="1"/>
  <c r="E1400" i="1"/>
  <c r="B1397" i="8" s="1"/>
  <c r="F1397" i="8" s="1"/>
  <c r="E1399" i="1"/>
  <c r="E1398" i="1"/>
  <c r="B1395" i="8" s="1"/>
  <c r="F1395" i="8" s="1"/>
  <c r="E1397" i="1"/>
  <c r="E1396" i="1"/>
  <c r="B1393" i="8" s="1"/>
  <c r="F1393" i="8" s="1"/>
  <c r="E1395" i="1"/>
  <c r="E1394" i="1"/>
  <c r="B1391" i="8" s="1"/>
  <c r="F1391" i="8" s="1"/>
  <c r="E1393" i="1"/>
  <c r="B1390" i="8" s="1"/>
  <c r="F1390" i="8" s="1"/>
  <c r="E1392" i="1"/>
  <c r="B1389" i="8" s="1"/>
  <c r="F1389" i="8" s="1"/>
  <c r="E1391" i="1"/>
  <c r="E1390" i="1"/>
  <c r="B1387" i="8" s="1"/>
  <c r="F1387" i="8" s="1"/>
  <c r="E1389" i="1"/>
  <c r="E1388" i="1"/>
  <c r="B1385" i="8" s="1"/>
  <c r="F1385" i="8" s="1"/>
  <c r="E1387" i="1"/>
  <c r="B1384" i="8" s="1"/>
  <c r="F1384" i="8" s="1"/>
  <c r="E1386" i="1"/>
  <c r="B1383" i="8" s="1"/>
  <c r="F1383" i="8" s="1"/>
  <c r="E1385" i="1"/>
  <c r="B1382" i="8" s="1"/>
  <c r="F1382" i="8" s="1"/>
  <c r="E1384" i="1"/>
  <c r="B1381" i="8" s="1"/>
  <c r="F1381" i="8" s="1"/>
  <c r="E1383" i="1"/>
  <c r="B1380" i="8" s="1"/>
  <c r="F1380" i="8" s="1"/>
  <c r="E1382" i="1"/>
  <c r="B1379" i="8" s="1"/>
  <c r="F1379" i="8" s="1"/>
  <c r="E1381" i="1"/>
  <c r="B1378" i="8" s="1"/>
  <c r="F1378" i="8" s="1"/>
  <c r="E1380" i="1"/>
  <c r="B1377" i="8" s="1"/>
  <c r="F1377" i="8" s="1"/>
  <c r="E1379" i="1"/>
  <c r="B1376" i="8" s="1"/>
  <c r="F1376" i="8" s="1"/>
  <c r="E1378" i="1"/>
  <c r="B1375" i="8" s="1"/>
  <c r="F1375" i="8" s="1"/>
  <c r="E1377" i="1"/>
  <c r="E1376" i="1"/>
  <c r="B1373" i="8" s="1"/>
  <c r="F1373" i="8" s="1"/>
  <c r="E1375" i="1"/>
  <c r="E1374" i="1"/>
  <c r="B1371" i="8" s="1"/>
  <c r="F1371" i="8" s="1"/>
  <c r="E1373" i="1"/>
  <c r="B1370" i="8" s="1"/>
  <c r="F1370" i="8" s="1"/>
  <c r="E1372" i="1"/>
  <c r="B1369" i="8" s="1"/>
  <c r="F1369" i="8" s="1"/>
  <c r="E1371" i="1"/>
  <c r="B1368" i="8" s="1"/>
  <c r="F1368" i="8" s="1"/>
  <c r="E1370" i="1"/>
  <c r="B1367" i="8" s="1"/>
  <c r="F1367" i="8" s="1"/>
  <c r="E1369" i="1"/>
  <c r="B1366" i="8" s="1"/>
  <c r="F1366" i="8" s="1"/>
  <c r="E1368" i="1"/>
  <c r="E1367" i="1"/>
  <c r="B1364" i="8" s="1"/>
  <c r="F1364" i="8" s="1"/>
  <c r="E1366" i="1"/>
  <c r="B1363" i="8" s="1"/>
  <c r="F1363" i="8" s="1"/>
  <c r="E1365" i="1"/>
  <c r="B1362" i="8" s="1"/>
  <c r="F1362" i="8" s="1"/>
  <c r="E1364" i="1"/>
  <c r="B1361" i="8" s="1"/>
  <c r="F1361" i="8" s="1"/>
  <c r="E1363" i="1"/>
  <c r="B1360" i="8" s="1"/>
  <c r="F1360" i="8" s="1"/>
  <c r="E1362" i="1"/>
  <c r="B1359" i="8" s="1"/>
  <c r="F1359" i="8" s="1"/>
  <c r="E1361" i="1"/>
  <c r="B1358" i="8" s="1"/>
  <c r="F1358" i="8" s="1"/>
  <c r="E1360" i="1"/>
  <c r="B1357" i="8" s="1"/>
  <c r="F1357" i="8" s="1"/>
  <c r="E1359" i="1"/>
  <c r="E1358" i="1"/>
  <c r="B1355" i="8" s="1"/>
  <c r="F1355" i="8" s="1"/>
  <c r="E1357" i="1"/>
  <c r="E1356" i="1"/>
  <c r="B1353" i="8" s="1"/>
  <c r="F1353" i="8" s="1"/>
  <c r="E1355" i="1"/>
  <c r="B1352" i="8" s="1"/>
  <c r="F1352" i="8" s="1"/>
  <c r="E1354" i="1"/>
  <c r="B1351" i="8" s="1"/>
  <c r="F1351" i="8" s="1"/>
  <c r="E1353" i="1"/>
  <c r="B1350" i="8" s="1"/>
  <c r="F1350" i="8" s="1"/>
  <c r="E1352" i="1"/>
  <c r="B1349" i="8" s="1"/>
  <c r="F1349" i="8" s="1"/>
  <c r="E1351" i="1"/>
  <c r="B1348" i="8" s="1"/>
  <c r="F1348" i="8" s="1"/>
  <c r="E1350" i="1"/>
  <c r="B1347" i="8" s="1"/>
  <c r="F1347" i="8" s="1"/>
  <c r="E1349" i="1"/>
  <c r="B1346" i="8" s="1"/>
  <c r="F1346" i="8" s="1"/>
  <c r="E1348" i="1"/>
  <c r="B1345" i="8" s="1"/>
  <c r="F1345" i="8" s="1"/>
  <c r="E1347" i="1"/>
  <c r="B1344" i="8" s="1"/>
  <c r="F1344" i="8" s="1"/>
  <c r="E1346" i="1"/>
  <c r="B1343" i="8" s="1"/>
  <c r="F1343" i="8" s="1"/>
  <c r="E1345" i="1"/>
  <c r="B1342" i="8" s="1"/>
  <c r="F1342" i="8" s="1"/>
  <c r="E1344" i="1"/>
  <c r="B1341" i="8" s="1"/>
  <c r="F1341" i="8" s="1"/>
  <c r="E1343" i="1"/>
  <c r="B1340" i="8" s="1"/>
  <c r="F1340" i="8" s="1"/>
  <c r="E1342" i="1"/>
  <c r="B1339" i="8" s="1"/>
  <c r="F1339" i="8" s="1"/>
  <c r="E1341" i="1"/>
  <c r="E1340" i="1"/>
  <c r="B1337" i="8" s="1"/>
  <c r="F1337" i="8" s="1"/>
  <c r="E1339" i="1"/>
  <c r="B1336" i="8" s="1"/>
  <c r="F1336" i="8" s="1"/>
  <c r="E1338" i="1"/>
  <c r="B1335" i="8" s="1"/>
  <c r="F1335" i="8" s="1"/>
  <c r="E1337" i="1"/>
  <c r="E1336" i="1"/>
  <c r="B1333" i="8" s="1"/>
  <c r="F1333" i="8" s="1"/>
  <c r="E1335" i="1"/>
  <c r="E1334" i="1"/>
  <c r="B1331" i="8" s="1"/>
  <c r="F1331" i="8" s="1"/>
  <c r="E1333" i="1"/>
  <c r="E1332" i="1"/>
  <c r="B1329" i="8" s="1"/>
  <c r="F1329" i="8" s="1"/>
  <c r="E1331" i="1"/>
  <c r="E1330" i="1"/>
  <c r="B1327" i="8" s="1"/>
  <c r="F1327" i="8" s="1"/>
  <c r="E1329" i="1"/>
  <c r="B1326" i="8" s="1"/>
  <c r="F1326" i="8" s="1"/>
  <c r="E1328" i="1"/>
  <c r="B1325" i="8" s="1"/>
  <c r="F1325" i="8" s="1"/>
  <c r="E1327" i="1"/>
  <c r="B1324" i="8" s="1"/>
  <c r="F1324" i="8" s="1"/>
  <c r="E1326" i="1"/>
  <c r="B1323" i="8" s="1"/>
  <c r="F1323" i="8" s="1"/>
  <c r="E1325" i="1"/>
  <c r="B1322" i="8" s="1"/>
  <c r="F1322" i="8" s="1"/>
  <c r="E1324" i="1"/>
  <c r="B1321" i="8" s="1"/>
  <c r="F1321" i="8" s="1"/>
  <c r="E1323" i="1"/>
  <c r="B1320" i="8" s="1"/>
  <c r="F1320" i="8" s="1"/>
  <c r="E1322" i="1"/>
  <c r="B1319" i="8" s="1"/>
  <c r="F1319" i="8" s="1"/>
  <c r="E1321" i="1"/>
  <c r="B1318" i="8" s="1"/>
  <c r="F1318" i="8" s="1"/>
  <c r="E1320" i="1"/>
  <c r="B1317" i="8" s="1"/>
  <c r="F1317" i="8" s="1"/>
  <c r="E1319" i="1"/>
  <c r="B1316" i="8" s="1"/>
  <c r="F1316" i="8" s="1"/>
  <c r="E1318" i="1"/>
  <c r="B1315" i="8" s="1"/>
  <c r="F1315" i="8" s="1"/>
  <c r="E1317" i="1"/>
  <c r="B1314" i="8" s="1"/>
  <c r="F1314" i="8" s="1"/>
  <c r="E1316" i="1"/>
  <c r="B1313" i="8" s="1"/>
  <c r="F1313" i="8" s="1"/>
  <c r="E1315" i="1"/>
  <c r="B1312" i="8" s="1"/>
  <c r="F1312" i="8" s="1"/>
  <c r="E1314" i="1"/>
  <c r="B1311" i="8" s="1"/>
  <c r="F1311" i="8" s="1"/>
  <c r="E1313" i="1"/>
  <c r="B1310" i="8" s="1"/>
  <c r="F1310" i="8" s="1"/>
  <c r="E1312" i="1"/>
  <c r="B1309" i="8" s="1"/>
  <c r="F1309" i="8" s="1"/>
  <c r="E1311" i="1"/>
  <c r="B1308" i="8" s="1"/>
  <c r="F1308" i="8" s="1"/>
  <c r="E1310" i="1"/>
  <c r="B1307" i="8" s="1"/>
  <c r="F1307" i="8" s="1"/>
  <c r="E1309" i="1"/>
  <c r="B1306" i="8" s="1"/>
  <c r="F1306" i="8" s="1"/>
  <c r="E1308" i="1"/>
  <c r="E1307" i="1"/>
  <c r="B1304" i="8" s="1"/>
  <c r="F1304" i="8" s="1"/>
  <c r="E1306" i="1"/>
  <c r="E1305" i="1"/>
  <c r="B1302" i="8" s="1"/>
  <c r="F1302" i="8" s="1"/>
  <c r="E1304" i="1"/>
  <c r="E1303" i="1"/>
  <c r="B1300" i="8" s="1"/>
  <c r="F1300" i="8" s="1"/>
  <c r="E1302" i="1"/>
  <c r="E1301" i="1"/>
  <c r="B1298" i="8" s="1"/>
  <c r="F1298" i="8" s="1"/>
  <c r="E1300" i="1"/>
  <c r="E1299" i="1"/>
  <c r="E1298" i="1"/>
  <c r="E1297" i="1"/>
  <c r="B1294" i="8" s="1"/>
  <c r="F1294" i="8" s="1"/>
  <c r="E1296" i="1"/>
  <c r="E1295" i="1"/>
  <c r="E1294" i="1"/>
  <c r="E1293" i="1"/>
  <c r="B1290" i="8" s="1"/>
  <c r="F1290" i="8" s="1"/>
  <c r="E1292" i="1"/>
  <c r="E1291" i="1"/>
  <c r="E1290" i="1"/>
  <c r="B1287" i="8" s="1"/>
  <c r="F1287" i="8" s="1"/>
  <c r="E1289" i="1"/>
  <c r="B1286" i="8" s="1"/>
  <c r="F1286" i="8" s="1"/>
  <c r="E1288" i="1"/>
  <c r="B1285" i="8" s="1"/>
  <c r="F1285" i="8" s="1"/>
  <c r="E1287" i="1"/>
  <c r="B1284" i="8" s="1"/>
  <c r="F1284" i="8" s="1"/>
  <c r="E1286" i="1"/>
  <c r="B1283" i="8" s="1"/>
  <c r="F1283" i="8" s="1"/>
  <c r="E1285" i="1"/>
  <c r="E1284" i="1"/>
  <c r="B1281" i="8" s="1"/>
  <c r="F1281" i="8" s="1"/>
  <c r="E1283" i="1"/>
  <c r="E1282" i="1"/>
  <c r="B1279" i="8" s="1"/>
  <c r="F1279" i="8" s="1"/>
  <c r="E1281" i="1"/>
  <c r="B1278" i="8" s="1"/>
  <c r="F1278" i="8" s="1"/>
  <c r="E1280" i="1"/>
  <c r="B1277" i="8" s="1"/>
  <c r="F1277" i="8" s="1"/>
  <c r="E1279" i="1"/>
  <c r="B1276" i="8" s="1"/>
  <c r="F1276" i="8" s="1"/>
  <c r="E1278" i="1"/>
  <c r="B1275" i="8" s="1"/>
  <c r="F1275" i="8" s="1"/>
  <c r="E1277" i="1"/>
  <c r="E1276" i="1"/>
  <c r="B1273" i="8" s="1"/>
  <c r="F1273" i="8" s="1"/>
  <c r="E1275" i="1"/>
  <c r="E1274" i="1"/>
  <c r="B1271" i="8" s="1"/>
  <c r="F1271" i="8" s="1"/>
  <c r="E1273" i="1"/>
  <c r="E1272" i="1"/>
  <c r="B1269" i="8" s="1"/>
  <c r="F1269" i="8" s="1"/>
  <c r="E1271" i="1"/>
  <c r="E1270" i="1"/>
  <c r="B1267" i="8" s="1"/>
  <c r="F1267" i="8" s="1"/>
  <c r="E1269" i="1"/>
  <c r="E1268" i="1"/>
  <c r="B1265" i="8" s="1"/>
  <c r="F1265" i="8" s="1"/>
  <c r="E1267" i="1"/>
  <c r="E1266" i="1"/>
  <c r="B1263" i="8" s="1"/>
  <c r="F1263" i="8" s="1"/>
  <c r="E1265" i="1"/>
  <c r="E1264" i="1"/>
  <c r="E1263" i="1"/>
  <c r="E1262" i="1"/>
  <c r="E1261" i="1"/>
  <c r="E1260" i="1"/>
  <c r="E1259" i="1"/>
  <c r="E1258" i="1"/>
  <c r="E1257" i="1"/>
  <c r="E1256" i="1"/>
  <c r="E1255" i="1"/>
  <c r="E1254" i="1"/>
  <c r="E1253" i="1"/>
  <c r="E1252" i="1"/>
  <c r="E1251" i="1"/>
  <c r="E1250" i="1"/>
  <c r="B1247" i="8" s="1"/>
  <c r="F1247" i="8" s="1"/>
  <c r="E1249" i="1"/>
  <c r="E1248" i="1"/>
  <c r="B1245" i="8" s="1"/>
  <c r="F1245" i="8" s="1"/>
  <c r="E1247" i="1"/>
  <c r="E1246" i="1"/>
  <c r="B1243" i="8" s="1"/>
  <c r="F1243" i="8" s="1"/>
  <c r="E1245" i="1"/>
  <c r="B1242" i="8" s="1"/>
  <c r="F1242" i="8" s="1"/>
  <c r="E1244" i="1"/>
  <c r="B1241" i="8" s="1"/>
  <c r="F1241" i="8" s="1"/>
  <c r="E1243" i="1"/>
  <c r="B1240" i="8" s="1"/>
  <c r="F1240" i="8" s="1"/>
  <c r="E1242" i="1"/>
  <c r="B1239" i="8" s="1"/>
  <c r="F1239" i="8" s="1"/>
  <c r="E1241" i="1"/>
  <c r="B1238" i="8" s="1"/>
  <c r="F1238" i="8" s="1"/>
  <c r="E1240" i="1"/>
  <c r="B1237" i="8" s="1"/>
  <c r="F1237" i="8" s="1"/>
  <c r="E1239" i="1"/>
  <c r="B1236" i="8" s="1"/>
  <c r="F1236" i="8" s="1"/>
  <c r="E1238" i="1"/>
  <c r="B1235" i="8" s="1"/>
  <c r="F1235" i="8" s="1"/>
  <c r="E1237" i="1"/>
  <c r="B1234" i="8" s="1"/>
  <c r="F1234" i="8" s="1"/>
  <c r="E1236" i="1"/>
  <c r="B1233" i="8" s="1"/>
  <c r="F1233" i="8" s="1"/>
  <c r="E1235" i="1"/>
  <c r="E1234" i="1"/>
  <c r="B1231" i="8" s="1"/>
  <c r="F1231" i="8" s="1"/>
  <c r="E1233" i="1"/>
  <c r="E1232" i="1"/>
  <c r="B1229" i="8" s="1"/>
  <c r="F1229" i="8" s="1"/>
  <c r="E1231" i="1"/>
  <c r="E1230" i="1"/>
  <c r="B1227" i="8" s="1"/>
  <c r="F1227" i="8" s="1"/>
  <c r="E1229" i="1"/>
  <c r="E1228" i="1"/>
  <c r="B1225" i="8" s="1"/>
  <c r="F1225" i="8" s="1"/>
  <c r="E1227" i="1"/>
  <c r="B1224" i="8" s="1"/>
  <c r="F1224" i="8" s="1"/>
  <c r="E1226" i="1"/>
  <c r="B1223" i="8" s="1"/>
  <c r="F1223" i="8" s="1"/>
  <c r="E1225" i="1"/>
  <c r="B1222" i="8" s="1"/>
  <c r="F1222" i="8" s="1"/>
  <c r="E1224" i="1"/>
  <c r="B1221" i="8" s="1"/>
  <c r="F1221" i="8" s="1"/>
  <c r="E1223" i="1"/>
  <c r="E1222" i="1"/>
  <c r="B1219" i="8" s="1"/>
  <c r="F1219" i="8" s="1"/>
  <c r="E1221" i="1"/>
  <c r="B1218" i="8" s="1"/>
  <c r="F1218" i="8" s="1"/>
  <c r="E1220" i="1"/>
  <c r="B1217" i="8" s="1"/>
  <c r="F1217" i="8" s="1"/>
  <c r="E1219" i="1"/>
  <c r="E1218" i="1"/>
  <c r="B1215" i="8" s="1"/>
  <c r="F1215" i="8" s="1"/>
  <c r="E1217" i="1"/>
  <c r="E1216" i="1"/>
  <c r="B1213" i="8" s="1"/>
  <c r="F1213" i="8" s="1"/>
  <c r="E1215" i="1"/>
  <c r="B1212" i="8" s="1"/>
  <c r="F1212" i="8" s="1"/>
  <c r="E1214" i="1"/>
  <c r="B1211" i="8" s="1"/>
  <c r="F1211" i="8" s="1"/>
  <c r="E1213" i="1"/>
  <c r="B1210" i="8" s="1"/>
  <c r="F1210" i="8" s="1"/>
  <c r="E1212" i="1"/>
  <c r="B1209" i="8" s="1"/>
  <c r="F1209" i="8" s="1"/>
  <c r="E1211" i="1"/>
  <c r="E1210" i="1"/>
  <c r="B1207" i="8" s="1"/>
  <c r="F1207" i="8" s="1"/>
  <c r="E1209" i="1"/>
  <c r="B1206" i="8" s="1"/>
  <c r="F1206" i="8" s="1"/>
  <c r="E1208" i="1"/>
  <c r="B1205" i="8" s="1"/>
  <c r="F1205" i="8" s="1"/>
  <c r="E1207" i="1"/>
  <c r="B1204" i="8" s="1"/>
  <c r="F1204" i="8" s="1"/>
  <c r="E1206" i="1"/>
  <c r="B1203" i="8" s="1"/>
  <c r="F1203" i="8" s="1"/>
  <c r="E1205" i="1"/>
  <c r="B1202" i="8" s="1"/>
  <c r="F1202" i="8" s="1"/>
  <c r="E1204" i="1"/>
  <c r="B1201" i="8" s="1"/>
  <c r="F1201" i="8" s="1"/>
  <c r="E1203" i="1"/>
  <c r="B1200" i="8" s="1"/>
  <c r="F1200" i="8" s="1"/>
  <c r="E1202" i="1"/>
  <c r="B1199" i="8" s="1"/>
  <c r="F1199" i="8" s="1"/>
  <c r="E1201" i="1"/>
  <c r="B1198" i="8" s="1"/>
  <c r="F1198" i="8" s="1"/>
  <c r="E1200" i="1"/>
  <c r="B1197" i="8" s="1"/>
  <c r="F1197" i="8" s="1"/>
  <c r="E1199" i="1"/>
  <c r="B1196" i="8" s="1"/>
  <c r="F1196" i="8" s="1"/>
  <c r="E1198" i="1"/>
  <c r="B1195" i="8" s="1"/>
  <c r="F1195" i="8" s="1"/>
  <c r="E1197" i="1"/>
  <c r="B1194" i="8" s="1"/>
  <c r="F1194" i="8" s="1"/>
  <c r="E1196" i="1"/>
  <c r="B1193" i="8" s="1"/>
  <c r="F1193" i="8" s="1"/>
  <c r="E1195" i="1"/>
  <c r="B1192" i="8" s="1"/>
  <c r="F1192" i="8" s="1"/>
  <c r="E1194" i="1"/>
  <c r="E1193" i="1"/>
  <c r="E1192" i="1"/>
  <c r="B1189" i="8" s="1"/>
  <c r="F1189" i="8" s="1"/>
  <c r="E1191" i="1"/>
  <c r="E1190" i="1"/>
  <c r="B1187" i="8" s="1"/>
  <c r="F1187" i="8" s="1"/>
  <c r="E1189" i="1"/>
  <c r="B1186" i="8" s="1"/>
  <c r="F1186" i="8" s="1"/>
  <c r="E1188" i="1"/>
  <c r="B1185" i="8" s="1"/>
  <c r="F1185" i="8" s="1"/>
  <c r="E1187" i="1"/>
  <c r="B1184" i="8" s="1"/>
  <c r="F1184" i="8" s="1"/>
  <c r="E1186" i="1"/>
  <c r="B1183" i="8" s="1"/>
  <c r="F1183" i="8" s="1"/>
  <c r="E1185" i="1"/>
  <c r="B1182" i="8" s="1"/>
  <c r="F1182" i="8" s="1"/>
  <c r="E1184" i="1"/>
  <c r="B1181" i="8" s="1"/>
  <c r="F1181" i="8" s="1"/>
  <c r="E1183" i="1"/>
  <c r="B1180" i="8" s="1"/>
  <c r="F1180" i="8" s="1"/>
  <c r="E1182" i="1"/>
  <c r="E1181" i="1"/>
  <c r="B1178" i="8" s="1"/>
  <c r="F1178" i="8" s="1"/>
  <c r="E1180" i="1"/>
  <c r="E1179" i="1"/>
  <c r="E1178" i="1"/>
  <c r="B1175" i="8" s="1"/>
  <c r="F1175" i="8" s="1"/>
  <c r="E1177" i="1"/>
  <c r="B1174" i="8" s="1"/>
  <c r="F1174" i="8" s="1"/>
  <c r="E1176" i="1"/>
  <c r="B1173" i="8" s="1"/>
  <c r="F1173" i="8" s="1"/>
  <c r="E1175" i="1"/>
  <c r="B1172" i="8" s="1"/>
  <c r="F1172" i="8" s="1"/>
  <c r="E1174" i="1"/>
  <c r="B1171" i="8" s="1"/>
  <c r="F1171" i="8" s="1"/>
  <c r="E1173" i="1"/>
  <c r="B1170" i="8" s="1"/>
  <c r="F1170" i="8" s="1"/>
  <c r="E1172" i="1"/>
  <c r="B1169" i="8" s="1"/>
  <c r="F1169" i="8" s="1"/>
  <c r="E1171" i="1"/>
  <c r="B1168" i="8" s="1"/>
  <c r="F1168" i="8" s="1"/>
  <c r="E1170" i="1"/>
  <c r="B1167" i="8" s="1"/>
  <c r="F1167" i="8" s="1"/>
  <c r="E1169" i="1"/>
  <c r="B1166" i="8" s="1"/>
  <c r="F1166" i="8" s="1"/>
  <c r="E1168" i="1"/>
  <c r="B1165" i="8" s="1"/>
  <c r="F1165" i="8" s="1"/>
  <c r="E1167" i="1"/>
  <c r="B1164" i="8" s="1"/>
  <c r="F1164" i="8" s="1"/>
  <c r="E1166" i="1"/>
  <c r="B1163" i="8" s="1"/>
  <c r="F1163" i="8" s="1"/>
  <c r="E1165" i="1"/>
  <c r="B1162" i="8" s="1"/>
  <c r="F1162" i="8" s="1"/>
  <c r="E1164" i="1"/>
  <c r="B1161" i="8" s="1"/>
  <c r="F1161" i="8" s="1"/>
  <c r="E1163" i="1"/>
  <c r="B1160" i="8" s="1"/>
  <c r="F1160" i="8" s="1"/>
  <c r="E1162" i="1"/>
  <c r="B1159" i="8" s="1"/>
  <c r="F1159" i="8" s="1"/>
  <c r="E1161" i="1"/>
  <c r="B1158" i="8" s="1"/>
  <c r="F1158" i="8" s="1"/>
  <c r="E1160" i="1"/>
  <c r="B1157" i="8" s="1"/>
  <c r="F1157" i="8" s="1"/>
  <c r="E1159" i="1"/>
  <c r="B1156" i="8" s="1"/>
  <c r="F1156" i="8" s="1"/>
  <c r="E1158" i="1"/>
  <c r="B1155" i="8" s="1"/>
  <c r="F1155" i="8" s="1"/>
  <c r="E1157" i="1"/>
  <c r="B1154" i="8" s="1"/>
  <c r="F1154" i="8" s="1"/>
  <c r="E1156" i="1"/>
  <c r="B1153" i="8" s="1"/>
  <c r="F1153" i="8" s="1"/>
  <c r="E1155" i="1"/>
  <c r="B1152" i="8" s="1"/>
  <c r="F1152" i="8" s="1"/>
  <c r="E1154" i="1"/>
  <c r="B1151" i="8" s="1"/>
  <c r="F1151" i="8" s="1"/>
  <c r="E1153" i="1"/>
  <c r="B1150" i="8" s="1"/>
  <c r="F1150" i="8" s="1"/>
  <c r="E1152" i="1"/>
  <c r="B1149" i="8" s="1"/>
  <c r="F1149" i="8" s="1"/>
  <c r="E1151" i="1"/>
  <c r="B1148" i="8" s="1"/>
  <c r="F1148" i="8" s="1"/>
  <c r="E1150" i="1"/>
  <c r="B1147" i="8" s="1"/>
  <c r="F1147" i="8" s="1"/>
  <c r="E1149" i="1"/>
  <c r="B1146" i="8" s="1"/>
  <c r="F1146" i="8" s="1"/>
  <c r="E1148" i="1"/>
  <c r="B1145" i="8" s="1"/>
  <c r="F1145" i="8" s="1"/>
  <c r="E1147" i="1"/>
  <c r="B1144" i="8" s="1"/>
  <c r="F1144" i="8" s="1"/>
  <c r="E1146" i="1"/>
  <c r="B1143" i="8" s="1"/>
  <c r="F1143" i="8" s="1"/>
  <c r="E1145" i="1"/>
  <c r="B1142" i="8" s="1"/>
  <c r="F1142" i="8" s="1"/>
  <c r="E1144" i="1"/>
  <c r="B1141" i="8" s="1"/>
  <c r="F1141" i="8" s="1"/>
  <c r="E1143" i="1"/>
  <c r="B1140" i="8" s="1"/>
  <c r="F1140" i="8" s="1"/>
  <c r="E1142" i="1"/>
  <c r="B1139" i="8" s="1"/>
  <c r="F1139" i="8" s="1"/>
  <c r="E1141" i="1"/>
  <c r="B1138" i="8" s="1"/>
  <c r="F1138" i="8" s="1"/>
  <c r="E1140" i="1"/>
  <c r="B1137" i="8" s="1"/>
  <c r="F1137" i="8" s="1"/>
  <c r="E1139" i="1"/>
  <c r="B1136" i="8" s="1"/>
  <c r="F1136" i="8" s="1"/>
  <c r="E1138" i="1"/>
  <c r="B1135" i="8" s="1"/>
  <c r="F1135" i="8" s="1"/>
  <c r="E1137" i="1"/>
  <c r="B1134" i="8" s="1"/>
  <c r="F1134" i="8" s="1"/>
  <c r="E1136" i="1"/>
  <c r="B1133" i="8" s="1"/>
  <c r="F1133" i="8" s="1"/>
  <c r="E1135" i="1"/>
  <c r="B1132" i="8" s="1"/>
  <c r="F1132" i="8" s="1"/>
  <c r="E1134" i="1"/>
  <c r="B1131" i="8" s="1"/>
  <c r="F1131" i="8" s="1"/>
  <c r="E1133" i="1"/>
  <c r="B1130" i="8" s="1"/>
  <c r="F1130" i="8" s="1"/>
  <c r="E1132" i="1"/>
  <c r="B1129" i="8" s="1"/>
  <c r="F1129" i="8" s="1"/>
  <c r="E1131" i="1"/>
  <c r="B1128" i="8" s="1"/>
  <c r="F1128" i="8" s="1"/>
  <c r="E1130" i="1"/>
  <c r="B1127" i="8" s="1"/>
  <c r="F1127" i="8" s="1"/>
  <c r="E1129" i="1"/>
  <c r="B1126" i="8" s="1"/>
  <c r="F1126" i="8" s="1"/>
  <c r="E1128" i="1"/>
  <c r="B1125" i="8" s="1"/>
  <c r="F1125" i="8" s="1"/>
  <c r="E1127" i="1"/>
  <c r="B1124" i="8" s="1"/>
  <c r="F1124" i="8" s="1"/>
  <c r="E1126" i="1"/>
  <c r="B1123" i="8" s="1"/>
  <c r="F1123" i="8" s="1"/>
  <c r="E1125" i="1"/>
  <c r="B1122" i="8" s="1"/>
  <c r="F1122" i="8" s="1"/>
  <c r="E1124" i="1"/>
  <c r="B1121" i="8" s="1"/>
  <c r="F1121" i="8" s="1"/>
  <c r="E1123" i="1"/>
  <c r="B1120" i="8" s="1"/>
  <c r="F1120" i="8" s="1"/>
  <c r="E1122" i="1"/>
  <c r="B1119" i="8" s="1"/>
  <c r="F1119" i="8" s="1"/>
  <c r="E1121" i="1"/>
  <c r="B1118" i="8" s="1"/>
  <c r="F1118" i="8" s="1"/>
  <c r="E1120" i="1"/>
  <c r="B1117" i="8" s="1"/>
  <c r="F1117" i="8" s="1"/>
  <c r="E1119" i="1"/>
  <c r="B1116" i="8" s="1"/>
  <c r="F1116" i="8" s="1"/>
  <c r="E1118" i="1"/>
  <c r="B1115" i="8" s="1"/>
  <c r="F1115" i="8" s="1"/>
  <c r="E1117" i="1"/>
  <c r="B1114" i="8" s="1"/>
  <c r="F1114" i="8" s="1"/>
  <c r="E1116" i="1"/>
  <c r="B1113" i="8" s="1"/>
  <c r="F1113" i="8" s="1"/>
  <c r="E1115" i="1"/>
  <c r="B1112" i="8" s="1"/>
  <c r="F1112" i="8" s="1"/>
  <c r="E1114" i="1"/>
  <c r="B1111" i="8" s="1"/>
  <c r="F1111" i="8" s="1"/>
  <c r="E1113" i="1"/>
  <c r="B1110" i="8" s="1"/>
  <c r="F1110" i="8" s="1"/>
  <c r="E1112" i="1"/>
  <c r="B1109" i="8" s="1"/>
  <c r="F1109" i="8" s="1"/>
  <c r="E1111" i="1"/>
  <c r="B1108" i="8" s="1"/>
  <c r="F1108" i="8" s="1"/>
  <c r="E1110" i="1"/>
  <c r="B1107" i="8" s="1"/>
  <c r="F1107" i="8" s="1"/>
  <c r="E1109" i="1"/>
  <c r="B1106" i="8" s="1"/>
  <c r="F1106" i="8" s="1"/>
  <c r="E1108" i="1"/>
  <c r="B1105" i="8" s="1"/>
  <c r="F1105" i="8" s="1"/>
  <c r="E1107" i="1"/>
  <c r="B1104" i="8" s="1"/>
  <c r="F1104" i="8" s="1"/>
  <c r="E1106" i="1"/>
  <c r="B1103" i="8" s="1"/>
  <c r="F1103" i="8" s="1"/>
  <c r="E1105" i="1"/>
  <c r="B1102" i="8" s="1"/>
  <c r="F1102" i="8" s="1"/>
  <c r="E1104" i="1"/>
  <c r="B1101" i="8" s="1"/>
  <c r="F1101" i="8" s="1"/>
  <c r="E1103" i="1"/>
  <c r="B1100" i="8" s="1"/>
  <c r="F1100" i="8" s="1"/>
  <c r="E1102" i="1"/>
  <c r="B1099" i="8" s="1"/>
  <c r="F1099" i="8" s="1"/>
  <c r="E1101" i="1"/>
  <c r="B1098" i="8" s="1"/>
  <c r="F1098" i="8" s="1"/>
  <c r="E1100" i="1"/>
  <c r="B1097" i="8" s="1"/>
  <c r="F1097" i="8" s="1"/>
  <c r="E1099" i="1"/>
  <c r="B1096" i="8" s="1"/>
  <c r="F1096" i="8" s="1"/>
  <c r="E1098" i="1"/>
  <c r="B1095" i="8" s="1"/>
  <c r="F1095" i="8" s="1"/>
  <c r="E1097" i="1"/>
  <c r="B1094" i="8" s="1"/>
  <c r="F1094" i="8" s="1"/>
  <c r="E1096" i="1"/>
  <c r="B1093" i="8" s="1"/>
  <c r="F1093" i="8" s="1"/>
  <c r="E1095" i="1"/>
  <c r="B1092" i="8" s="1"/>
  <c r="F1092" i="8" s="1"/>
  <c r="E1094" i="1"/>
  <c r="B1091" i="8" s="1"/>
  <c r="F1091" i="8" s="1"/>
  <c r="E1093" i="1"/>
  <c r="B1090" i="8" s="1"/>
  <c r="F1090" i="8" s="1"/>
  <c r="E1092" i="1"/>
  <c r="B1089" i="8" s="1"/>
  <c r="F1089" i="8" s="1"/>
  <c r="E1091" i="1"/>
  <c r="B1088" i="8" s="1"/>
  <c r="F1088" i="8" s="1"/>
  <c r="E1090" i="1"/>
  <c r="B1087" i="8" s="1"/>
  <c r="F1087" i="8" s="1"/>
  <c r="E1089" i="1"/>
  <c r="B1086" i="8" s="1"/>
  <c r="F1086" i="8" s="1"/>
  <c r="E1088" i="1"/>
  <c r="B1085" i="8" s="1"/>
  <c r="F1085" i="8" s="1"/>
  <c r="E1087" i="1"/>
  <c r="B1084" i="8" s="1"/>
  <c r="F1084" i="8" s="1"/>
  <c r="E1086" i="1"/>
  <c r="B1083" i="8" s="1"/>
  <c r="F1083" i="8" s="1"/>
  <c r="E1085" i="1"/>
  <c r="B1082" i="8" s="1"/>
  <c r="F1082" i="8" s="1"/>
  <c r="E1084" i="1"/>
  <c r="B1081" i="8" s="1"/>
  <c r="F1081" i="8" s="1"/>
  <c r="E1083" i="1"/>
  <c r="B1080" i="8" s="1"/>
  <c r="F1080" i="8" s="1"/>
  <c r="E1082" i="1"/>
  <c r="B1079" i="8" s="1"/>
  <c r="F1079" i="8" s="1"/>
  <c r="E1081" i="1"/>
  <c r="B1078" i="8" s="1"/>
  <c r="F1078" i="8" s="1"/>
  <c r="E1080" i="1"/>
  <c r="B1077" i="8" s="1"/>
  <c r="F1077" i="8" s="1"/>
  <c r="E1079" i="1"/>
  <c r="B1076" i="8" s="1"/>
  <c r="F1076" i="8" s="1"/>
  <c r="E1078" i="1"/>
  <c r="B1075" i="8" s="1"/>
  <c r="F1075" i="8" s="1"/>
  <c r="E1077" i="1"/>
  <c r="B1074" i="8" s="1"/>
  <c r="F1074" i="8" s="1"/>
  <c r="E1076" i="1"/>
  <c r="B1073" i="8" s="1"/>
  <c r="F1073" i="8" s="1"/>
  <c r="E1075" i="1"/>
  <c r="B1072" i="8" s="1"/>
  <c r="F1072" i="8" s="1"/>
  <c r="E1074" i="1"/>
  <c r="B1071" i="8" s="1"/>
  <c r="F1071" i="8" s="1"/>
  <c r="E1073" i="1"/>
  <c r="B1070" i="8" s="1"/>
  <c r="F1070" i="8" s="1"/>
  <c r="E1072" i="1"/>
  <c r="B1069" i="8" s="1"/>
  <c r="F1069" i="8" s="1"/>
  <c r="E1071" i="1"/>
  <c r="B1068" i="8" s="1"/>
  <c r="F1068" i="8" s="1"/>
  <c r="E1070" i="1"/>
  <c r="B1067" i="8" s="1"/>
  <c r="F1067" i="8" s="1"/>
  <c r="E1069" i="1"/>
  <c r="B1066" i="8" s="1"/>
  <c r="F1066" i="8" s="1"/>
  <c r="E1068" i="1"/>
  <c r="B1065" i="8" s="1"/>
  <c r="F1065" i="8" s="1"/>
  <c r="E1067" i="1"/>
  <c r="B1064" i="8" s="1"/>
  <c r="F1064" i="8" s="1"/>
  <c r="E1066" i="1"/>
  <c r="B1063" i="8" s="1"/>
  <c r="F1063" i="8" s="1"/>
  <c r="E1065" i="1"/>
  <c r="B1062" i="8" s="1"/>
  <c r="F1062" i="8" s="1"/>
  <c r="E1064" i="1"/>
  <c r="B1061" i="8" s="1"/>
  <c r="F1061" i="8" s="1"/>
  <c r="E1063" i="1"/>
  <c r="B1060" i="8" s="1"/>
  <c r="F1060" i="8" s="1"/>
  <c r="E1062" i="1"/>
  <c r="B1059" i="8" s="1"/>
  <c r="F1059" i="8" s="1"/>
  <c r="E1061" i="1"/>
  <c r="B1058" i="8" s="1"/>
  <c r="F1058" i="8" s="1"/>
  <c r="E1060" i="1"/>
  <c r="B1057" i="8" s="1"/>
  <c r="F1057" i="8" s="1"/>
  <c r="E1059" i="1"/>
  <c r="B1056" i="8" s="1"/>
  <c r="F1056" i="8" s="1"/>
  <c r="E1058" i="1"/>
  <c r="B1055" i="8" s="1"/>
  <c r="F1055" i="8" s="1"/>
  <c r="E1057" i="1"/>
  <c r="B1054" i="8" s="1"/>
  <c r="F1054" i="8" s="1"/>
  <c r="E1056" i="1"/>
  <c r="B1053" i="8" s="1"/>
  <c r="F1053" i="8" s="1"/>
  <c r="E1055" i="1"/>
  <c r="B1052" i="8" s="1"/>
  <c r="F1052" i="8" s="1"/>
  <c r="E1054" i="1"/>
  <c r="B1051" i="8" s="1"/>
  <c r="F1051" i="8" s="1"/>
  <c r="E1053" i="1"/>
  <c r="B1050" i="8" s="1"/>
  <c r="F1050" i="8" s="1"/>
  <c r="E1052" i="1"/>
  <c r="B1049" i="8" s="1"/>
  <c r="F1049" i="8" s="1"/>
  <c r="E1051" i="1"/>
  <c r="B1048" i="8" s="1"/>
  <c r="F1048" i="8" s="1"/>
  <c r="E1050" i="1"/>
  <c r="B1047" i="8" s="1"/>
  <c r="F1047" i="8" s="1"/>
  <c r="E1049" i="1"/>
  <c r="B1046" i="8" s="1"/>
  <c r="F1046" i="8" s="1"/>
  <c r="E1048" i="1"/>
  <c r="B1045" i="8" s="1"/>
  <c r="F1045" i="8" s="1"/>
  <c r="E1047" i="1"/>
  <c r="B1044" i="8" s="1"/>
  <c r="F1044" i="8" s="1"/>
  <c r="E1046" i="1"/>
  <c r="B1043" i="8" s="1"/>
  <c r="F1043" i="8" s="1"/>
  <c r="E1045" i="1"/>
  <c r="B1042" i="8" s="1"/>
  <c r="F1042" i="8" s="1"/>
  <c r="E1044" i="1"/>
  <c r="B1041" i="8" s="1"/>
  <c r="F1041" i="8" s="1"/>
  <c r="E1043" i="1"/>
  <c r="B1040" i="8" s="1"/>
  <c r="F1040" i="8" s="1"/>
  <c r="E1042" i="1"/>
  <c r="B1039" i="8" s="1"/>
  <c r="F1039" i="8" s="1"/>
  <c r="E1041" i="1"/>
  <c r="B1038" i="8" s="1"/>
  <c r="F1038" i="8" s="1"/>
  <c r="E1040" i="1"/>
  <c r="B1037" i="8" s="1"/>
  <c r="F1037" i="8" s="1"/>
  <c r="E1039" i="1"/>
  <c r="B1036" i="8" s="1"/>
  <c r="F1036" i="8" s="1"/>
  <c r="E1038" i="1"/>
  <c r="B1035" i="8" s="1"/>
  <c r="F1035" i="8" s="1"/>
  <c r="E1037" i="1"/>
  <c r="B1034" i="8" s="1"/>
  <c r="F1034" i="8" s="1"/>
  <c r="E1036" i="1"/>
  <c r="B1033" i="8" s="1"/>
  <c r="F1033" i="8" s="1"/>
  <c r="E1035" i="1"/>
  <c r="B1032" i="8" s="1"/>
  <c r="F1032" i="8" s="1"/>
  <c r="E1034" i="1"/>
  <c r="B1031" i="8" s="1"/>
  <c r="F1031" i="8" s="1"/>
  <c r="E1033" i="1"/>
  <c r="B1030" i="8" s="1"/>
  <c r="F1030" i="8" s="1"/>
  <c r="E1032" i="1"/>
  <c r="B1029" i="8" s="1"/>
  <c r="F1029" i="8" s="1"/>
  <c r="E1031" i="1"/>
  <c r="B1028" i="8" s="1"/>
  <c r="F1028" i="8" s="1"/>
  <c r="E1030" i="1"/>
  <c r="B1027" i="8" s="1"/>
  <c r="F1027" i="8" s="1"/>
  <c r="E1029" i="1"/>
  <c r="B1026" i="8" s="1"/>
  <c r="F1026" i="8" s="1"/>
  <c r="E1028" i="1"/>
  <c r="B1025" i="8" s="1"/>
  <c r="F1025" i="8" s="1"/>
  <c r="E1027" i="1"/>
  <c r="B1024" i="8" s="1"/>
  <c r="F1024" i="8" s="1"/>
  <c r="E1026" i="1"/>
  <c r="B1023" i="8" s="1"/>
  <c r="F1023" i="8" s="1"/>
  <c r="E1025" i="1"/>
  <c r="B1022" i="8" s="1"/>
  <c r="F1022" i="8" s="1"/>
  <c r="E1024" i="1"/>
  <c r="B1021" i="8" s="1"/>
  <c r="F1021" i="8" s="1"/>
  <c r="E1023" i="1"/>
  <c r="B1020" i="8" s="1"/>
  <c r="F1020" i="8" s="1"/>
  <c r="E1022" i="1"/>
  <c r="B1019" i="8" s="1"/>
  <c r="F1019" i="8" s="1"/>
  <c r="E1021" i="1"/>
  <c r="B1018" i="8" s="1"/>
  <c r="F1018" i="8" s="1"/>
  <c r="E1020" i="1"/>
  <c r="B1017" i="8" s="1"/>
  <c r="F1017" i="8" s="1"/>
  <c r="E1019" i="1"/>
  <c r="B1016" i="8" s="1"/>
  <c r="F1016" i="8" s="1"/>
  <c r="E1018" i="1"/>
  <c r="B1015" i="8" s="1"/>
  <c r="F1015" i="8" s="1"/>
  <c r="E1017" i="1"/>
  <c r="B1014" i="8" s="1"/>
  <c r="F1014" i="8" s="1"/>
  <c r="E1016" i="1"/>
  <c r="B1013" i="8" s="1"/>
  <c r="F1013" i="8" s="1"/>
  <c r="E1015" i="1"/>
  <c r="B1012" i="8" s="1"/>
  <c r="F1012" i="8" s="1"/>
  <c r="E1014" i="1"/>
  <c r="B1011" i="8" s="1"/>
  <c r="F1011" i="8" s="1"/>
  <c r="E1013" i="1"/>
  <c r="B1010" i="8" s="1"/>
  <c r="F1010" i="8" s="1"/>
  <c r="E1012" i="1"/>
  <c r="B1009" i="8" s="1"/>
  <c r="F1009" i="8" s="1"/>
  <c r="E1011" i="1"/>
  <c r="B1008" i="8" s="1"/>
  <c r="F1008" i="8" s="1"/>
  <c r="E1010" i="1"/>
  <c r="B1007" i="8" s="1"/>
  <c r="F1007" i="8" s="1"/>
  <c r="E1009" i="1"/>
  <c r="B1006" i="8" s="1"/>
  <c r="F1006" i="8" s="1"/>
  <c r="E1008" i="1"/>
  <c r="B1005" i="8" s="1"/>
  <c r="F1005" i="8" s="1"/>
  <c r="E1007" i="1"/>
  <c r="B1004" i="8" s="1"/>
  <c r="F1004" i="8" s="1"/>
  <c r="E1006" i="1"/>
  <c r="B1003" i="8" s="1"/>
  <c r="F1003" i="8" s="1"/>
  <c r="E1005" i="1"/>
  <c r="B1002" i="8" s="1"/>
  <c r="F1002" i="8" s="1"/>
  <c r="E1004" i="1"/>
  <c r="B1001" i="8" s="1"/>
  <c r="F1001" i="8" s="1"/>
  <c r="E1003" i="1"/>
  <c r="B1000" i="8" s="1"/>
  <c r="F1000" i="8" s="1"/>
  <c r="E1002" i="1"/>
  <c r="B999" i="8" s="1"/>
  <c r="F999" i="8" s="1"/>
  <c r="E1001" i="1"/>
  <c r="B998" i="8" s="1"/>
  <c r="F998" i="8" s="1"/>
  <c r="E1000" i="1"/>
  <c r="B997" i="8" s="1"/>
  <c r="F997" i="8" s="1"/>
  <c r="E999" i="1"/>
  <c r="B996" i="8" s="1"/>
  <c r="F996" i="8" s="1"/>
  <c r="E998" i="1"/>
  <c r="B995" i="8" s="1"/>
  <c r="F995" i="8" s="1"/>
  <c r="E997" i="1"/>
  <c r="B994" i="8" s="1"/>
  <c r="F994" i="8" s="1"/>
  <c r="E996" i="1"/>
  <c r="B993" i="8" s="1"/>
  <c r="F993" i="8" s="1"/>
  <c r="E995" i="1"/>
  <c r="B992" i="8" s="1"/>
  <c r="F992" i="8" s="1"/>
  <c r="E994" i="1"/>
  <c r="B991" i="8" s="1"/>
  <c r="F991" i="8" s="1"/>
  <c r="E993" i="1"/>
  <c r="B990" i="8" s="1"/>
  <c r="F990" i="8" s="1"/>
  <c r="E992" i="1"/>
  <c r="B989" i="8" s="1"/>
  <c r="F989" i="8" s="1"/>
  <c r="E991" i="1"/>
  <c r="B988" i="8" s="1"/>
  <c r="F988" i="8" s="1"/>
  <c r="E990" i="1"/>
  <c r="B987" i="8" s="1"/>
  <c r="F987" i="8" s="1"/>
  <c r="E989" i="1"/>
  <c r="B986" i="8" s="1"/>
  <c r="F986" i="8" s="1"/>
  <c r="E988" i="1"/>
  <c r="B985" i="8" s="1"/>
  <c r="F985" i="8" s="1"/>
  <c r="E987" i="1"/>
  <c r="B984" i="8" s="1"/>
  <c r="F984" i="8" s="1"/>
  <c r="E986" i="1"/>
  <c r="B983" i="8" s="1"/>
  <c r="F983" i="8" s="1"/>
  <c r="E985" i="1"/>
  <c r="B982" i="8" s="1"/>
  <c r="F982" i="8" s="1"/>
  <c r="E984" i="1"/>
  <c r="B981" i="8" s="1"/>
  <c r="F981" i="8" s="1"/>
  <c r="E983" i="1"/>
  <c r="B980" i="8" s="1"/>
  <c r="F980" i="8" s="1"/>
  <c r="E982" i="1"/>
  <c r="B979" i="8" s="1"/>
  <c r="F979" i="8" s="1"/>
  <c r="E981" i="1"/>
  <c r="B978" i="8" s="1"/>
  <c r="F978" i="8" s="1"/>
  <c r="E980" i="1"/>
  <c r="B977" i="8" s="1"/>
  <c r="F977" i="8" s="1"/>
  <c r="E979" i="1"/>
  <c r="B976" i="8" s="1"/>
  <c r="F976" i="8" s="1"/>
  <c r="E978" i="1"/>
  <c r="B975" i="8" s="1"/>
  <c r="F975" i="8" s="1"/>
  <c r="E977" i="1"/>
  <c r="B974" i="8" s="1"/>
  <c r="F974" i="8" s="1"/>
  <c r="E976" i="1"/>
  <c r="B973" i="8" s="1"/>
  <c r="F973" i="8" s="1"/>
  <c r="E975" i="1"/>
  <c r="B972" i="8" s="1"/>
  <c r="F972" i="8" s="1"/>
  <c r="E974" i="1"/>
  <c r="B971" i="8" s="1"/>
  <c r="F971" i="8" s="1"/>
  <c r="E973" i="1"/>
  <c r="B970" i="8" s="1"/>
  <c r="F970" i="8" s="1"/>
  <c r="E972" i="1"/>
  <c r="B969" i="8" s="1"/>
  <c r="F969" i="8" s="1"/>
  <c r="E971" i="1"/>
  <c r="B968" i="8" s="1"/>
  <c r="F968" i="8" s="1"/>
  <c r="E970" i="1"/>
  <c r="B967" i="8" s="1"/>
  <c r="F967" i="8" s="1"/>
  <c r="E969" i="1"/>
  <c r="B966" i="8" s="1"/>
  <c r="F966" i="8" s="1"/>
  <c r="E968" i="1"/>
  <c r="B965" i="8" s="1"/>
  <c r="F965" i="8" s="1"/>
  <c r="E967" i="1"/>
  <c r="B964" i="8" s="1"/>
  <c r="F964" i="8" s="1"/>
  <c r="E966" i="1"/>
  <c r="B963" i="8" s="1"/>
  <c r="F963" i="8" s="1"/>
  <c r="E965" i="1"/>
  <c r="B962" i="8" s="1"/>
  <c r="F962" i="8" s="1"/>
  <c r="E964" i="1"/>
  <c r="B961" i="8" s="1"/>
  <c r="F961" i="8" s="1"/>
  <c r="E963" i="1"/>
  <c r="B960" i="8" s="1"/>
  <c r="F960" i="8" s="1"/>
  <c r="E962" i="1"/>
  <c r="B959" i="8" s="1"/>
  <c r="F959" i="8" s="1"/>
  <c r="E961" i="1"/>
  <c r="B958" i="8" s="1"/>
  <c r="F958" i="8" s="1"/>
  <c r="E960" i="1"/>
  <c r="B957" i="8" s="1"/>
  <c r="F957" i="8" s="1"/>
  <c r="E959" i="1"/>
  <c r="B956" i="8" s="1"/>
  <c r="F956" i="8" s="1"/>
  <c r="E958" i="1"/>
  <c r="B955" i="8" s="1"/>
  <c r="F955" i="8" s="1"/>
  <c r="E957" i="1"/>
  <c r="B954" i="8" s="1"/>
  <c r="F954" i="8" s="1"/>
  <c r="E956" i="1"/>
  <c r="B953" i="8" s="1"/>
  <c r="F953" i="8" s="1"/>
  <c r="E955" i="1"/>
  <c r="B952" i="8" s="1"/>
  <c r="F952" i="8" s="1"/>
  <c r="E954" i="1"/>
  <c r="B951" i="8" s="1"/>
  <c r="F951" i="8" s="1"/>
  <c r="E953" i="1"/>
  <c r="B950" i="8" s="1"/>
  <c r="F950" i="8" s="1"/>
  <c r="E952" i="1"/>
  <c r="B949" i="8" s="1"/>
  <c r="F949" i="8" s="1"/>
  <c r="E951" i="1"/>
  <c r="B948" i="8" s="1"/>
  <c r="F948" i="8" s="1"/>
  <c r="E950" i="1"/>
  <c r="B947" i="8" s="1"/>
  <c r="F947" i="8" s="1"/>
  <c r="E949" i="1"/>
  <c r="B946" i="8" s="1"/>
  <c r="F946" i="8" s="1"/>
  <c r="E948" i="1"/>
  <c r="B945" i="8" s="1"/>
  <c r="F945" i="8" s="1"/>
  <c r="E947" i="1"/>
  <c r="B944" i="8" s="1"/>
  <c r="F944" i="8" s="1"/>
  <c r="E946" i="1"/>
  <c r="B943" i="8" s="1"/>
  <c r="F943" i="8" s="1"/>
  <c r="E945" i="1"/>
  <c r="B942" i="8" s="1"/>
  <c r="F942" i="8" s="1"/>
  <c r="E944" i="1"/>
  <c r="B941" i="8" s="1"/>
  <c r="F941" i="8" s="1"/>
  <c r="E943" i="1"/>
  <c r="B940" i="8" s="1"/>
  <c r="F940" i="8" s="1"/>
  <c r="E942" i="1"/>
  <c r="B939" i="8" s="1"/>
  <c r="F939" i="8" s="1"/>
  <c r="E941" i="1"/>
  <c r="B938" i="8" s="1"/>
  <c r="F938" i="8" s="1"/>
  <c r="E940" i="1"/>
  <c r="B937" i="8" s="1"/>
  <c r="F937" i="8" s="1"/>
  <c r="E939" i="1"/>
  <c r="B936" i="8" s="1"/>
  <c r="F936" i="8" s="1"/>
  <c r="E938" i="1"/>
  <c r="B935" i="8" s="1"/>
  <c r="F935" i="8" s="1"/>
  <c r="E937" i="1"/>
  <c r="B934" i="8" s="1"/>
  <c r="F934" i="8" s="1"/>
  <c r="E936" i="1"/>
  <c r="B933" i="8" s="1"/>
  <c r="F933" i="8" s="1"/>
  <c r="E935" i="1"/>
  <c r="B932" i="8" s="1"/>
  <c r="F932" i="8" s="1"/>
  <c r="E934" i="1"/>
  <c r="B931" i="8" s="1"/>
  <c r="F931" i="8" s="1"/>
  <c r="E933" i="1"/>
  <c r="B930" i="8" s="1"/>
  <c r="F930" i="8" s="1"/>
  <c r="E932" i="1"/>
  <c r="B929" i="8" s="1"/>
  <c r="F929" i="8" s="1"/>
  <c r="E931" i="1"/>
  <c r="B928" i="8" s="1"/>
  <c r="F928" i="8" s="1"/>
  <c r="E930" i="1"/>
  <c r="B927" i="8" s="1"/>
  <c r="F927" i="8" s="1"/>
  <c r="E929" i="1"/>
  <c r="B926" i="8" s="1"/>
  <c r="F926" i="8" s="1"/>
  <c r="E928" i="1"/>
  <c r="B925" i="8" s="1"/>
  <c r="F925" i="8" s="1"/>
  <c r="E927" i="1"/>
  <c r="B924" i="8" s="1"/>
  <c r="F924" i="8" s="1"/>
  <c r="E926" i="1"/>
  <c r="B923" i="8" s="1"/>
  <c r="F923" i="8" s="1"/>
  <c r="E925" i="1"/>
  <c r="B922" i="8" s="1"/>
  <c r="F922" i="8" s="1"/>
  <c r="E924" i="1"/>
  <c r="B921" i="8" s="1"/>
  <c r="F921" i="8" s="1"/>
  <c r="E923" i="1"/>
  <c r="B920" i="8" s="1"/>
  <c r="F920" i="8" s="1"/>
  <c r="E922" i="1"/>
  <c r="B919" i="8" s="1"/>
  <c r="F919" i="8" s="1"/>
  <c r="E921" i="1"/>
  <c r="B918" i="8" s="1"/>
  <c r="F918" i="8" s="1"/>
  <c r="E920" i="1"/>
  <c r="B917" i="8" s="1"/>
  <c r="F917" i="8" s="1"/>
  <c r="E919" i="1"/>
  <c r="B916" i="8" s="1"/>
  <c r="F916" i="8" s="1"/>
  <c r="E918" i="1"/>
  <c r="B915" i="8" s="1"/>
  <c r="F915" i="8" s="1"/>
  <c r="E917" i="1"/>
  <c r="B914" i="8" s="1"/>
  <c r="F914" i="8" s="1"/>
  <c r="E916" i="1"/>
  <c r="B913" i="8" s="1"/>
  <c r="F913" i="8" s="1"/>
  <c r="E915" i="1"/>
  <c r="B912" i="8" s="1"/>
  <c r="F912" i="8" s="1"/>
  <c r="E914" i="1"/>
  <c r="B911" i="8" s="1"/>
  <c r="F911" i="8" s="1"/>
  <c r="E913" i="1"/>
  <c r="B910" i="8" s="1"/>
  <c r="F910" i="8" s="1"/>
  <c r="E912" i="1"/>
  <c r="B909" i="8" s="1"/>
  <c r="F909" i="8" s="1"/>
  <c r="E911" i="1"/>
  <c r="B908" i="8" s="1"/>
  <c r="F908" i="8" s="1"/>
  <c r="E910" i="1"/>
  <c r="B907" i="8" s="1"/>
  <c r="F907" i="8" s="1"/>
  <c r="E909" i="1"/>
  <c r="B906" i="8" s="1"/>
  <c r="F906" i="8" s="1"/>
  <c r="E908" i="1"/>
  <c r="B905" i="8" s="1"/>
  <c r="F905" i="8" s="1"/>
  <c r="E907" i="1"/>
  <c r="B904" i="8" s="1"/>
  <c r="F904" i="8" s="1"/>
  <c r="E906" i="1"/>
  <c r="B903" i="8" s="1"/>
  <c r="F903" i="8" s="1"/>
  <c r="E905" i="1"/>
  <c r="B902" i="8" s="1"/>
  <c r="F902" i="8" s="1"/>
  <c r="E904" i="1"/>
  <c r="B901" i="8" s="1"/>
  <c r="F901" i="8" s="1"/>
  <c r="E903" i="1"/>
  <c r="B900" i="8" s="1"/>
  <c r="F900" i="8" s="1"/>
  <c r="E902" i="1"/>
  <c r="B899" i="8" s="1"/>
  <c r="F899" i="8" s="1"/>
  <c r="E901" i="1"/>
  <c r="B898" i="8" s="1"/>
  <c r="F898" i="8" s="1"/>
  <c r="E900" i="1"/>
  <c r="B897" i="8" s="1"/>
  <c r="F897" i="8" s="1"/>
  <c r="E899" i="1"/>
  <c r="B896" i="8" s="1"/>
  <c r="F896" i="8" s="1"/>
  <c r="E898" i="1"/>
  <c r="B895" i="8" s="1"/>
  <c r="F895" i="8" s="1"/>
  <c r="E897" i="1"/>
  <c r="B894" i="8" s="1"/>
  <c r="F894" i="8" s="1"/>
  <c r="E896" i="1"/>
  <c r="B893" i="8" s="1"/>
  <c r="F893" i="8" s="1"/>
  <c r="E895" i="1"/>
  <c r="B892" i="8" s="1"/>
  <c r="F892" i="8" s="1"/>
  <c r="E894" i="1"/>
  <c r="B891" i="8" s="1"/>
  <c r="F891" i="8" s="1"/>
  <c r="E893" i="1"/>
  <c r="B890" i="8" s="1"/>
  <c r="F890" i="8" s="1"/>
  <c r="E892" i="1"/>
  <c r="B889" i="8" s="1"/>
  <c r="F889" i="8" s="1"/>
  <c r="E891" i="1"/>
  <c r="B888" i="8" s="1"/>
  <c r="F888" i="8" s="1"/>
  <c r="E890" i="1"/>
  <c r="B887" i="8" s="1"/>
  <c r="F887" i="8" s="1"/>
  <c r="E889" i="1"/>
  <c r="B886" i="8" s="1"/>
  <c r="F886" i="8" s="1"/>
  <c r="E888" i="1"/>
  <c r="B885" i="8" s="1"/>
  <c r="F885" i="8" s="1"/>
  <c r="E887" i="1"/>
  <c r="B884" i="8" s="1"/>
  <c r="F884" i="8" s="1"/>
  <c r="E886" i="1"/>
  <c r="B883" i="8" s="1"/>
  <c r="F883" i="8" s="1"/>
  <c r="E885" i="1"/>
  <c r="B882" i="8" s="1"/>
  <c r="F882" i="8" s="1"/>
  <c r="E884" i="1"/>
  <c r="B881" i="8" s="1"/>
  <c r="F881" i="8" s="1"/>
  <c r="E883" i="1"/>
  <c r="B880" i="8" s="1"/>
  <c r="F880" i="8" s="1"/>
  <c r="E882" i="1"/>
  <c r="B879" i="8" s="1"/>
  <c r="F879" i="8" s="1"/>
  <c r="E881" i="1"/>
  <c r="B878" i="8" s="1"/>
  <c r="F878" i="8" s="1"/>
  <c r="E880" i="1"/>
  <c r="B877" i="8" s="1"/>
  <c r="F877" i="8" s="1"/>
  <c r="E879" i="1"/>
  <c r="B876" i="8" s="1"/>
  <c r="F876" i="8" s="1"/>
  <c r="E878" i="1"/>
  <c r="B875" i="8" s="1"/>
  <c r="F875" i="8" s="1"/>
  <c r="E877" i="1"/>
  <c r="B874" i="8" s="1"/>
  <c r="F874" i="8" s="1"/>
  <c r="E876" i="1"/>
  <c r="B873" i="8" s="1"/>
  <c r="F873" i="8" s="1"/>
  <c r="E875" i="1"/>
  <c r="B872" i="8" s="1"/>
  <c r="F872" i="8" s="1"/>
  <c r="E874" i="1"/>
  <c r="B871" i="8" s="1"/>
  <c r="F871" i="8" s="1"/>
  <c r="E873" i="1"/>
  <c r="B870" i="8" s="1"/>
  <c r="F870" i="8" s="1"/>
  <c r="E872" i="1"/>
  <c r="B869" i="8" s="1"/>
  <c r="F869" i="8" s="1"/>
  <c r="E871" i="1"/>
  <c r="B868" i="8" s="1"/>
  <c r="F868" i="8" s="1"/>
  <c r="E870" i="1"/>
  <c r="B867" i="8" s="1"/>
  <c r="F867" i="8" s="1"/>
  <c r="E869" i="1"/>
  <c r="B866" i="8" s="1"/>
  <c r="F866" i="8" s="1"/>
  <c r="E868" i="1"/>
  <c r="B865" i="8" s="1"/>
  <c r="F865" i="8" s="1"/>
  <c r="E867" i="1"/>
  <c r="B864" i="8" s="1"/>
  <c r="F864" i="8" s="1"/>
  <c r="E866" i="1"/>
  <c r="B863" i="8" s="1"/>
  <c r="F863" i="8" s="1"/>
  <c r="E865" i="1"/>
  <c r="B862" i="8" s="1"/>
  <c r="F862" i="8" s="1"/>
  <c r="E864" i="1"/>
  <c r="B861" i="8" s="1"/>
  <c r="F861" i="8" s="1"/>
  <c r="E863" i="1"/>
  <c r="B860" i="8" s="1"/>
  <c r="F860" i="8" s="1"/>
  <c r="E862" i="1"/>
  <c r="B859" i="8" s="1"/>
  <c r="F859" i="8" s="1"/>
  <c r="E861" i="1"/>
  <c r="B858" i="8" s="1"/>
  <c r="F858" i="8" s="1"/>
  <c r="E860" i="1"/>
  <c r="B857" i="8" s="1"/>
  <c r="F857" i="8" s="1"/>
  <c r="E859" i="1"/>
  <c r="B856" i="8" s="1"/>
  <c r="F856" i="8" s="1"/>
  <c r="E858" i="1"/>
  <c r="B855" i="8" s="1"/>
  <c r="F855" i="8" s="1"/>
  <c r="E857" i="1"/>
  <c r="B854" i="8" s="1"/>
  <c r="F854" i="8" s="1"/>
  <c r="E856" i="1"/>
  <c r="B853" i="8" s="1"/>
  <c r="F853" i="8" s="1"/>
  <c r="E855" i="1"/>
  <c r="B852" i="8" s="1"/>
  <c r="F852" i="8" s="1"/>
  <c r="E854" i="1"/>
  <c r="B851" i="8" s="1"/>
  <c r="F851" i="8" s="1"/>
  <c r="E853" i="1"/>
  <c r="B850" i="8" s="1"/>
  <c r="F850" i="8" s="1"/>
  <c r="E852" i="1"/>
  <c r="B849" i="8" s="1"/>
  <c r="F849" i="8" s="1"/>
  <c r="E851" i="1"/>
  <c r="B848" i="8" s="1"/>
  <c r="F848" i="8" s="1"/>
  <c r="E850" i="1"/>
  <c r="B847" i="8" s="1"/>
  <c r="F847" i="8" s="1"/>
  <c r="E849" i="1"/>
  <c r="B846" i="8" s="1"/>
  <c r="F846" i="8" s="1"/>
  <c r="E848" i="1"/>
  <c r="B845" i="8" s="1"/>
  <c r="F845" i="8" s="1"/>
  <c r="E847" i="1"/>
  <c r="B844" i="8" s="1"/>
  <c r="F844" i="8" s="1"/>
  <c r="E846" i="1"/>
  <c r="B843" i="8" s="1"/>
  <c r="F843" i="8" s="1"/>
  <c r="E845" i="1"/>
  <c r="B842" i="8" s="1"/>
  <c r="F842" i="8" s="1"/>
  <c r="E844" i="1"/>
  <c r="B841" i="8" s="1"/>
  <c r="F841" i="8" s="1"/>
  <c r="E843" i="1"/>
  <c r="B840" i="8" s="1"/>
  <c r="F840" i="8" s="1"/>
  <c r="E842" i="1"/>
  <c r="B839" i="8" s="1"/>
  <c r="F839" i="8" s="1"/>
  <c r="E841" i="1"/>
  <c r="B838" i="8" s="1"/>
  <c r="F838" i="8" s="1"/>
  <c r="E840" i="1"/>
  <c r="B837" i="8" s="1"/>
  <c r="F837" i="8" s="1"/>
  <c r="E839" i="1"/>
  <c r="B836" i="8" s="1"/>
  <c r="F836" i="8" s="1"/>
  <c r="E838" i="1"/>
  <c r="B835" i="8" s="1"/>
  <c r="F835" i="8" s="1"/>
  <c r="E837" i="1"/>
  <c r="B834" i="8" s="1"/>
  <c r="F834" i="8" s="1"/>
  <c r="E836" i="1"/>
  <c r="B833" i="8" s="1"/>
  <c r="F833" i="8" s="1"/>
  <c r="E835" i="1"/>
  <c r="B832" i="8" s="1"/>
  <c r="F832" i="8" s="1"/>
  <c r="E834" i="1"/>
  <c r="B831" i="8" s="1"/>
  <c r="F831" i="8" s="1"/>
  <c r="E833" i="1"/>
  <c r="B830" i="8" s="1"/>
  <c r="F830" i="8" s="1"/>
  <c r="E832" i="1"/>
  <c r="B829" i="8" s="1"/>
  <c r="F829" i="8" s="1"/>
  <c r="E831" i="1"/>
  <c r="B828" i="8" s="1"/>
  <c r="F828" i="8" s="1"/>
  <c r="E830" i="1"/>
  <c r="B827" i="8" s="1"/>
  <c r="F827" i="8" s="1"/>
  <c r="E829" i="1"/>
  <c r="B826" i="8" s="1"/>
  <c r="F826" i="8" s="1"/>
  <c r="E828" i="1"/>
  <c r="B825" i="8" s="1"/>
  <c r="F825" i="8" s="1"/>
  <c r="E827" i="1"/>
  <c r="B824" i="8" s="1"/>
  <c r="F824" i="8" s="1"/>
  <c r="E826" i="1"/>
  <c r="B823" i="8" s="1"/>
  <c r="F823" i="8" s="1"/>
  <c r="E825" i="1"/>
  <c r="B822" i="8" s="1"/>
  <c r="F822" i="8" s="1"/>
  <c r="E824" i="1"/>
  <c r="B821" i="8" s="1"/>
  <c r="F821" i="8" s="1"/>
  <c r="E823" i="1"/>
  <c r="B820" i="8" s="1"/>
  <c r="F820" i="8" s="1"/>
  <c r="E822" i="1"/>
  <c r="B819" i="8" s="1"/>
  <c r="F819" i="8" s="1"/>
  <c r="E821" i="1"/>
  <c r="B818" i="8" s="1"/>
  <c r="F818" i="8" s="1"/>
  <c r="E820" i="1"/>
  <c r="B817" i="8" s="1"/>
  <c r="F817" i="8" s="1"/>
  <c r="E819" i="1"/>
  <c r="B816" i="8" s="1"/>
  <c r="F816" i="8" s="1"/>
  <c r="E818" i="1"/>
  <c r="B815" i="8" s="1"/>
  <c r="F815" i="8" s="1"/>
  <c r="E817" i="1"/>
  <c r="B814" i="8" s="1"/>
  <c r="F814" i="8" s="1"/>
  <c r="E816" i="1"/>
  <c r="B813" i="8" s="1"/>
  <c r="F813" i="8" s="1"/>
  <c r="E815" i="1"/>
  <c r="B812" i="8" s="1"/>
  <c r="F812" i="8" s="1"/>
  <c r="E814" i="1"/>
  <c r="B811" i="8" s="1"/>
  <c r="F811" i="8" s="1"/>
  <c r="E813" i="1"/>
  <c r="B810" i="8" s="1"/>
  <c r="F810" i="8" s="1"/>
  <c r="E812" i="1"/>
  <c r="B809" i="8" s="1"/>
  <c r="F809" i="8" s="1"/>
  <c r="E811" i="1"/>
  <c r="B808" i="8" s="1"/>
  <c r="F808" i="8" s="1"/>
  <c r="E810" i="1"/>
  <c r="B807" i="8" s="1"/>
  <c r="F807" i="8" s="1"/>
  <c r="E809" i="1"/>
  <c r="B806" i="8" s="1"/>
  <c r="F806" i="8" s="1"/>
  <c r="E808" i="1"/>
  <c r="B805" i="8" s="1"/>
  <c r="F805" i="8" s="1"/>
  <c r="E807" i="1"/>
  <c r="B804" i="8" s="1"/>
  <c r="F804" i="8" s="1"/>
  <c r="E806" i="1"/>
  <c r="B803" i="8" s="1"/>
  <c r="F803" i="8" s="1"/>
  <c r="E805" i="1"/>
  <c r="B802" i="8" s="1"/>
  <c r="F802" i="8" s="1"/>
  <c r="E804" i="1"/>
  <c r="B801" i="8" s="1"/>
  <c r="F801" i="8" s="1"/>
  <c r="E803" i="1"/>
  <c r="B800" i="8" s="1"/>
  <c r="F800" i="8" s="1"/>
  <c r="E802" i="1"/>
  <c r="B799" i="8" s="1"/>
  <c r="F799" i="8" s="1"/>
  <c r="E801" i="1"/>
  <c r="B798" i="8" s="1"/>
  <c r="F798" i="8" s="1"/>
  <c r="E800" i="1"/>
  <c r="B797" i="8" s="1"/>
  <c r="F797" i="8" s="1"/>
  <c r="E799" i="1"/>
  <c r="B796" i="8" s="1"/>
  <c r="F796" i="8" s="1"/>
  <c r="E798" i="1"/>
  <c r="B795" i="8" s="1"/>
  <c r="F795" i="8" s="1"/>
  <c r="E797" i="1"/>
  <c r="B794" i="8" s="1"/>
  <c r="F794" i="8" s="1"/>
  <c r="E796" i="1"/>
  <c r="B793" i="8" s="1"/>
  <c r="F793" i="8" s="1"/>
  <c r="E795" i="1"/>
  <c r="B792" i="8" s="1"/>
  <c r="F792" i="8" s="1"/>
  <c r="E794" i="1"/>
  <c r="B791" i="8" s="1"/>
  <c r="F791" i="8" s="1"/>
  <c r="E793" i="1"/>
  <c r="B790" i="8" s="1"/>
  <c r="F790" i="8" s="1"/>
  <c r="E792" i="1"/>
  <c r="B789" i="8" s="1"/>
  <c r="F789" i="8" s="1"/>
  <c r="E791" i="1"/>
  <c r="B788" i="8" s="1"/>
  <c r="F788" i="8" s="1"/>
  <c r="E790" i="1"/>
  <c r="B787" i="8" s="1"/>
  <c r="F787" i="8" s="1"/>
  <c r="E789" i="1"/>
  <c r="B786" i="8" s="1"/>
  <c r="F786" i="8" s="1"/>
  <c r="E788" i="1"/>
  <c r="B785" i="8" s="1"/>
  <c r="F785" i="8" s="1"/>
  <c r="E787" i="1"/>
  <c r="B784" i="8" s="1"/>
  <c r="F784" i="8" s="1"/>
  <c r="E786" i="1"/>
  <c r="B783" i="8" s="1"/>
  <c r="F783" i="8" s="1"/>
  <c r="E785" i="1"/>
  <c r="B782" i="8" s="1"/>
  <c r="F782" i="8" s="1"/>
  <c r="E784" i="1"/>
  <c r="B781" i="8" s="1"/>
  <c r="F781" i="8" s="1"/>
  <c r="E783" i="1"/>
  <c r="B780" i="8" s="1"/>
  <c r="F780" i="8" s="1"/>
  <c r="E782" i="1"/>
  <c r="B779" i="8" s="1"/>
  <c r="F779" i="8" s="1"/>
  <c r="E781" i="1"/>
  <c r="B778" i="8" s="1"/>
  <c r="F778" i="8" s="1"/>
  <c r="E780" i="1"/>
  <c r="B777" i="8" s="1"/>
  <c r="F777" i="8" s="1"/>
  <c r="E779" i="1"/>
  <c r="B776" i="8" s="1"/>
  <c r="F776" i="8" s="1"/>
  <c r="E778" i="1"/>
  <c r="B775" i="8" s="1"/>
  <c r="F775" i="8" s="1"/>
  <c r="E777" i="1"/>
  <c r="B774" i="8" s="1"/>
  <c r="F774" i="8" s="1"/>
  <c r="E776" i="1"/>
  <c r="B773" i="8" s="1"/>
  <c r="F773" i="8" s="1"/>
  <c r="E775" i="1"/>
  <c r="B772" i="8" s="1"/>
  <c r="F772" i="8" s="1"/>
  <c r="E774" i="1"/>
  <c r="B771" i="8" s="1"/>
  <c r="F771" i="8" s="1"/>
  <c r="E773" i="1"/>
  <c r="B770" i="8" s="1"/>
  <c r="F770" i="8" s="1"/>
  <c r="E772" i="1"/>
  <c r="B769" i="8" s="1"/>
  <c r="F769" i="8" s="1"/>
  <c r="E771" i="1"/>
  <c r="B768" i="8" s="1"/>
  <c r="F768" i="8" s="1"/>
  <c r="E770" i="1"/>
  <c r="B767" i="8" s="1"/>
  <c r="F767" i="8" s="1"/>
  <c r="E769" i="1"/>
  <c r="B766" i="8" s="1"/>
  <c r="F766" i="8" s="1"/>
  <c r="E768" i="1"/>
  <c r="B765" i="8" s="1"/>
  <c r="F765" i="8" s="1"/>
  <c r="E767" i="1"/>
  <c r="B764" i="8" s="1"/>
  <c r="F764" i="8" s="1"/>
  <c r="E766" i="1"/>
  <c r="B763" i="8" s="1"/>
  <c r="F763" i="8" s="1"/>
  <c r="E765" i="1"/>
  <c r="B762" i="8" s="1"/>
  <c r="F762" i="8" s="1"/>
  <c r="E764" i="1"/>
  <c r="B761" i="8" s="1"/>
  <c r="F761" i="8" s="1"/>
  <c r="E763" i="1"/>
  <c r="B760" i="8" s="1"/>
  <c r="F760" i="8" s="1"/>
  <c r="E762" i="1"/>
  <c r="B759" i="8" s="1"/>
  <c r="F759" i="8" s="1"/>
  <c r="E761" i="1"/>
  <c r="B758" i="8" s="1"/>
  <c r="F758" i="8" s="1"/>
  <c r="E760" i="1"/>
  <c r="B757" i="8" s="1"/>
  <c r="F757" i="8" s="1"/>
  <c r="E759" i="1"/>
  <c r="B756" i="8" s="1"/>
  <c r="F756" i="8" s="1"/>
  <c r="E758" i="1"/>
  <c r="B755" i="8" s="1"/>
  <c r="F755" i="8" s="1"/>
  <c r="E757" i="1"/>
  <c r="B754" i="8" s="1"/>
  <c r="F754" i="8" s="1"/>
  <c r="E756" i="1"/>
  <c r="B753" i="8" s="1"/>
  <c r="F753" i="8" s="1"/>
  <c r="E755" i="1"/>
  <c r="B752" i="8" s="1"/>
  <c r="F752" i="8" s="1"/>
  <c r="E754" i="1"/>
  <c r="B751" i="8" s="1"/>
  <c r="F751" i="8" s="1"/>
  <c r="E753" i="1"/>
  <c r="B750" i="8" s="1"/>
  <c r="F750" i="8" s="1"/>
  <c r="E752" i="1"/>
  <c r="B749" i="8" s="1"/>
  <c r="F749" i="8" s="1"/>
  <c r="E751" i="1"/>
  <c r="B748" i="8" s="1"/>
  <c r="F748" i="8" s="1"/>
  <c r="E750" i="1"/>
  <c r="B747" i="8" s="1"/>
  <c r="F747" i="8" s="1"/>
  <c r="E749" i="1"/>
  <c r="B746" i="8" s="1"/>
  <c r="F746" i="8" s="1"/>
  <c r="E748" i="1"/>
  <c r="B745" i="8" s="1"/>
  <c r="F745" i="8" s="1"/>
  <c r="E747" i="1"/>
  <c r="B744" i="8" s="1"/>
  <c r="F744" i="8" s="1"/>
  <c r="E746" i="1"/>
  <c r="B743" i="8" s="1"/>
  <c r="F743" i="8" s="1"/>
  <c r="E745" i="1"/>
  <c r="B742" i="8" s="1"/>
  <c r="F742" i="8" s="1"/>
  <c r="E744" i="1"/>
  <c r="B741" i="8" s="1"/>
  <c r="F741" i="8" s="1"/>
  <c r="E743" i="1"/>
  <c r="B740" i="8" s="1"/>
  <c r="F740" i="8" s="1"/>
  <c r="E742" i="1"/>
  <c r="B739" i="8" s="1"/>
  <c r="F739" i="8" s="1"/>
  <c r="E741" i="1"/>
  <c r="B738" i="8" s="1"/>
  <c r="F738" i="8" s="1"/>
  <c r="E740" i="1"/>
  <c r="B737" i="8" s="1"/>
  <c r="F737" i="8" s="1"/>
  <c r="E739" i="1"/>
  <c r="B736" i="8" s="1"/>
  <c r="F736" i="8" s="1"/>
  <c r="E738" i="1"/>
  <c r="B735" i="8" s="1"/>
  <c r="F735" i="8" s="1"/>
  <c r="E737" i="1"/>
  <c r="B734" i="8" s="1"/>
  <c r="F734" i="8" s="1"/>
  <c r="E736" i="1"/>
  <c r="B733" i="8" s="1"/>
  <c r="F733" i="8" s="1"/>
  <c r="E735" i="1"/>
  <c r="B732" i="8" s="1"/>
  <c r="F732" i="8" s="1"/>
  <c r="E734" i="1"/>
  <c r="B731" i="8" s="1"/>
  <c r="F731" i="8" s="1"/>
  <c r="E733" i="1"/>
  <c r="B730" i="8" s="1"/>
  <c r="F730" i="8" s="1"/>
  <c r="E732" i="1"/>
  <c r="B729" i="8" s="1"/>
  <c r="F729" i="8" s="1"/>
  <c r="E731" i="1"/>
  <c r="B728" i="8" s="1"/>
  <c r="F728" i="8" s="1"/>
  <c r="E730" i="1"/>
  <c r="B727" i="8" s="1"/>
  <c r="F727" i="8" s="1"/>
  <c r="E729" i="1"/>
  <c r="B726" i="8" s="1"/>
  <c r="F726" i="8" s="1"/>
  <c r="E728" i="1"/>
  <c r="B725" i="8" s="1"/>
  <c r="F725" i="8" s="1"/>
  <c r="E727" i="1"/>
  <c r="B724" i="8" s="1"/>
  <c r="F724" i="8" s="1"/>
  <c r="E726" i="1"/>
  <c r="B723" i="8" s="1"/>
  <c r="F723" i="8" s="1"/>
  <c r="E725" i="1"/>
  <c r="B722" i="8" s="1"/>
  <c r="F722" i="8" s="1"/>
  <c r="E724" i="1"/>
  <c r="B721" i="8" s="1"/>
  <c r="F721" i="8" s="1"/>
  <c r="E723" i="1"/>
  <c r="B720" i="8" s="1"/>
  <c r="F720" i="8" s="1"/>
  <c r="E722" i="1"/>
  <c r="B719" i="8" s="1"/>
  <c r="F719" i="8" s="1"/>
  <c r="E721" i="1"/>
  <c r="B718" i="8" s="1"/>
  <c r="F718" i="8" s="1"/>
  <c r="E720" i="1"/>
  <c r="B717" i="8" s="1"/>
  <c r="F717" i="8" s="1"/>
  <c r="E719" i="1"/>
  <c r="B716" i="8" s="1"/>
  <c r="F716" i="8" s="1"/>
  <c r="E718" i="1"/>
  <c r="B715" i="8" s="1"/>
  <c r="F715" i="8" s="1"/>
  <c r="E717" i="1"/>
  <c r="B714" i="8" s="1"/>
  <c r="F714" i="8" s="1"/>
  <c r="E716" i="1"/>
  <c r="B713" i="8" s="1"/>
  <c r="F713" i="8" s="1"/>
  <c r="E715" i="1"/>
  <c r="B712" i="8" s="1"/>
  <c r="F712" i="8" s="1"/>
  <c r="E714" i="1"/>
  <c r="B711" i="8" s="1"/>
  <c r="F711" i="8" s="1"/>
  <c r="E713" i="1"/>
  <c r="B710" i="8" s="1"/>
  <c r="F710" i="8" s="1"/>
  <c r="E712" i="1"/>
  <c r="B709" i="8" s="1"/>
  <c r="F709" i="8" s="1"/>
  <c r="E711" i="1"/>
  <c r="B708" i="8" s="1"/>
  <c r="F708" i="8" s="1"/>
  <c r="E710" i="1"/>
  <c r="B707" i="8" s="1"/>
  <c r="F707" i="8" s="1"/>
  <c r="E709" i="1"/>
  <c r="B706" i="8" s="1"/>
  <c r="F706" i="8" s="1"/>
  <c r="E708" i="1"/>
  <c r="B705" i="8" s="1"/>
  <c r="F705" i="8" s="1"/>
  <c r="E707" i="1"/>
  <c r="B704" i="8" s="1"/>
  <c r="F704" i="8" s="1"/>
  <c r="E706" i="1"/>
  <c r="B703" i="8" s="1"/>
  <c r="F703" i="8" s="1"/>
  <c r="E705" i="1"/>
  <c r="B702" i="8" s="1"/>
  <c r="F702" i="8" s="1"/>
  <c r="E704" i="1"/>
  <c r="B701" i="8" s="1"/>
  <c r="F701" i="8" s="1"/>
  <c r="E703" i="1"/>
  <c r="B700" i="8" s="1"/>
  <c r="F700" i="8" s="1"/>
  <c r="E702" i="1"/>
  <c r="B699" i="8" s="1"/>
  <c r="F699" i="8" s="1"/>
  <c r="E701" i="1"/>
  <c r="B698" i="8" s="1"/>
  <c r="F698" i="8" s="1"/>
  <c r="E700" i="1"/>
  <c r="B697" i="8" s="1"/>
  <c r="F697" i="8" s="1"/>
  <c r="E699" i="1"/>
  <c r="B696" i="8" s="1"/>
  <c r="F696" i="8" s="1"/>
  <c r="E698" i="1"/>
  <c r="B695" i="8" s="1"/>
  <c r="F695" i="8" s="1"/>
  <c r="E697" i="1"/>
  <c r="B694" i="8" s="1"/>
  <c r="F694" i="8" s="1"/>
  <c r="E696" i="1"/>
  <c r="B693" i="8" s="1"/>
  <c r="F693" i="8" s="1"/>
  <c r="E695" i="1"/>
  <c r="B692" i="8" s="1"/>
  <c r="F692" i="8" s="1"/>
  <c r="E694" i="1"/>
  <c r="B691" i="8" s="1"/>
  <c r="F691" i="8" s="1"/>
  <c r="E693" i="1"/>
  <c r="B690" i="8" s="1"/>
  <c r="F690" i="8" s="1"/>
  <c r="E692" i="1"/>
  <c r="B689" i="8" s="1"/>
  <c r="F689" i="8" s="1"/>
  <c r="E691" i="1"/>
  <c r="B688" i="8" s="1"/>
  <c r="F688" i="8" s="1"/>
  <c r="E690" i="1"/>
  <c r="B687" i="8" s="1"/>
  <c r="F687" i="8" s="1"/>
  <c r="E689" i="1"/>
  <c r="B686" i="8" s="1"/>
  <c r="F686" i="8" s="1"/>
  <c r="E688" i="1"/>
  <c r="B685" i="8" s="1"/>
  <c r="F685" i="8" s="1"/>
  <c r="E687" i="1"/>
  <c r="B684" i="8" s="1"/>
  <c r="F684" i="8" s="1"/>
  <c r="E686" i="1"/>
  <c r="B683" i="8" s="1"/>
  <c r="F683" i="8" s="1"/>
  <c r="E685" i="1"/>
  <c r="B682" i="8" s="1"/>
  <c r="F682" i="8" s="1"/>
  <c r="E684" i="1"/>
  <c r="B681" i="8" s="1"/>
  <c r="F681" i="8" s="1"/>
  <c r="E683" i="1"/>
  <c r="B680" i="8" s="1"/>
  <c r="F680" i="8" s="1"/>
  <c r="E682" i="1"/>
  <c r="B679" i="8" s="1"/>
  <c r="F679" i="8" s="1"/>
  <c r="E681" i="1"/>
  <c r="B678" i="8" s="1"/>
  <c r="F678" i="8" s="1"/>
  <c r="E680" i="1"/>
  <c r="B677" i="8" s="1"/>
  <c r="F677" i="8" s="1"/>
  <c r="E679" i="1"/>
  <c r="B676" i="8" s="1"/>
  <c r="F676" i="8" s="1"/>
  <c r="E678" i="1"/>
  <c r="B675" i="8" s="1"/>
  <c r="F675" i="8" s="1"/>
  <c r="E677" i="1"/>
  <c r="B674" i="8" s="1"/>
  <c r="F674" i="8" s="1"/>
  <c r="E676" i="1"/>
  <c r="B673" i="8" s="1"/>
  <c r="F673" i="8" s="1"/>
  <c r="E675" i="1"/>
  <c r="B672" i="8" s="1"/>
  <c r="F672" i="8" s="1"/>
  <c r="E674" i="1"/>
  <c r="B671" i="8" s="1"/>
  <c r="F671" i="8" s="1"/>
  <c r="E673" i="1"/>
  <c r="B670" i="8" s="1"/>
  <c r="F670" i="8" s="1"/>
  <c r="E672" i="1"/>
  <c r="B669" i="8" s="1"/>
  <c r="F669" i="8" s="1"/>
  <c r="E671" i="1"/>
  <c r="B668" i="8" s="1"/>
  <c r="F668" i="8" s="1"/>
  <c r="E670" i="1"/>
  <c r="B667" i="8" s="1"/>
  <c r="F667" i="8" s="1"/>
  <c r="E669" i="1"/>
  <c r="B666" i="8" s="1"/>
  <c r="F666" i="8" s="1"/>
  <c r="E668" i="1"/>
  <c r="B665" i="8" s="1"/>
  <c r="F665" i="8" s="1"/>
  <c r="E667" i="1"/>
  <c r="B664" i="8" s="1"/>
  <c r="F664" i="8" s="1"/>
  <c r="E666" i="1"/>
  <c r="B663" i="8" s="1"/>
  <c r="F663" i="8" s="1"/>
  <c r="E665" i="1"/>
  <c r="B662" i="8" s="1"/>
  <c r="F662" i="8" s="1"/>
  <c r="E664" i="1"/>
  <c r="B661" i="8" s="1"/>
  <c r="F661" i="8" s="1"/>
  <c r="E663" i="1"/>
  <c r="B660" i="8" s="1"/>
  <c r="F660" i="8" s="1"/>
  <c r="E662" i="1"/>
  <c r="B659" i="8" s="1"/>
  <c r="F659" i="8" s="1"/>
  <c r="E661" i="1"/>
  <c r="B658" i="8" s="1"/>
  <c r="F658" i="8" s="1"/>
  <c r="E660" i="1"/>
  <c r="B657" i="8" s="1"/>
  <c r="F657" i="8" s="1"/>
  <c r="E659" i="1"/>
  <c r="B656" i="8" s="1"/>
  <c r="F656" i="8" s="1"/>
  <c r="E658" i="1"/>
  <c r="B655" i="8" s="1"/>
  <c r="F655" i="8" s="1"/>
  <c r="E657" i="1"/>
  <c r="B654" i="8" s="1"/>
  <c r="F654" i="8" s="1"/>
  <c r="E656" i="1"/>
  <c r="B653" i="8" s="1"/>
  <c r="F653" i="8" s="1"/>
  <c r="E655" i="1"/>
  <c r="B652" i="8" s="1"/>
  <c r="F652" i="8" s="1"/>
  <c r="E654" i="1"/>
  <c r="B651" i="8" s="1"/>
  <c r="F651" i="8" s="1"/>
  <c r="E653" i="1"/>
  <c r="B650" i="8" s="1"/>
  <c r="F650" i="8" s="1"/>
  <c r="E652" i="1"/>
  <c r="B649" i="8" s="1"/>
  <c r="F649" i="8" s="1"/>
  <c r="E651" i="1"/>
  <c r="B648" i="8" s="1"/>
  <c r="F648" i="8" s="1"/>
  <c r="E650" i="1"/>
  <c r="B647" i="8" s="1"/>
  <c r="F647" i="8" s="1"/>
  <c r="E649" i="1"/>
  <c r="B646" i="8" s="1"/>
  <c r="F646" i="8" s="1"/>
  <c r="E648" i="1"/>
  <c r="B645" i="8" s="1"/>
  <c r="F645" i="8" s="1"/>
  <c r="E647" i="1"/>
  <c r="B644" i="8" s="1"/>
  <c r="F644" i="8" s="1"/>
  <c r="E646" i="1"/>
  <c r="B643" i="8" s="1"/>
  <c r="F643" i="8" s="1"/>
  <c r="E645" i="1"/>
  <c r="B642" i="8" s="1"/>
  <c r="F642" i="8" s="1"/>
  <c r="E644" i="1"/>
  <c r="B641" i="8" s="1"/>
  <c r="F641" i="8" s="1"/>
  <c r="E643" i="1"/>
  <c r="B640" i="8" s="1"/>
  <c r="F640" i="8" s="1"/>
  <c r="E642" i="1"/>
  <c r="B639" i="8" s="1"/>
  <c r="F639" i="8" s="1"/>
  <c r="E641" i="1"/>
  <c r="B638" i="8" s="1"/>
  <c r="F638" i="8" s="1"/>
  <c r="E640" i="1"/>
  <c r="B637" i="8" s="1"/>
  <c r="F637" i="8" s="1"/>
  <c r="E639" i="1"/>
  <c r="B636" i="8" s="1"/>
  <c r="F636" i="8" s="1"/>
  <c r="E638" i="1"/>
  <c r="B635" i="8" s="1"/>
  <c r="F635" i="8" s="1"/>
  <c r="E637" i="1"/>
  <c r="B634" i="8" s="1"/>
  <c r="F634" i="8" s="1"/>
  <c r="E636" i="1"/>
  <c r="B633" i="8" s="1"/>
  <c r="F633" i="8" s="1"/>
  <c r="E635" i="1"/>
  <c r="B632" i="8" s="1"/>
  <c r="F632" i="8" s="1"/>
  <c r="E634" i="1"/>
  <c r="B631" i="8" s="1"/>
  <c r="F631" i="8" s="1"/>
  <c r="E633" i="1"/>
  <c r="B630" i="8" s="1"/>
  <c r="F630" i="8" s="1"/>
  <c r="E632" i="1"/>
  <c r="B629" i="8" s="1"/>
  <c r="F629" i="8" s="1"/>
  <c r="E631" i="1"/>
  <c r="B628" i="8" s="1"/>
  <c r="F628" i="8" s="1"/>
  <c r="E630" i="1"/>
  <c r="B627" i="8" s="1"/>
  <c r="F627" i="8" s="1"/>
  <c r="E629" i="1"/>
  <c r="B626" i="8" s="1"/>
  <c r="F626" i="8" s="1"/>
  <c r="E628" i="1"/>
  <c r="B625" i="8" s="1"/>
  <c r="F625" i="8" s="1"/>
  <c r="E627" i="1"/>
  <c r="B624" i="8" s="1"/>
  <c r="F624" i="8" s="1"/>
  <c r="E626" i="1"/>
  <c r="B623" i="8" s="1"/>
  <c r="F623" i="8" s="1"/>
  <c r="E625" i="1"/>
  <c r="B622" i="8" s="1"/>
  <c r="F622" i="8" s="1"/>
  <c r="E624" i="1"/>
  <c r="B621" i="8" s="1"/>
  <c r="F621" i="8" s="1"/>
  <c r="E623" i="1"/>
  <c r="B620" i="8" s="1"/>
  <c r="F620" i="8" s="1"/>
  <c r="E622" i="1"/>
  <c r="B619" i="8" s="1"/>
  <c r="F619" i="8" s="1"/>
  <c r="E621" i="1"/>
  <c r="B618" i="8" s="1"/>
  <c r="F618" i="8" s="1"/>
  <c r="E620" i="1"/>
  <c r="E619" i="1"/>
  <c r="B616" i="8" s="1"/>
  <c r="F616" i="8" s="1"/>
  <c r="E618" i="1"/>
  <c r="E617" i="1"/>
  <c r="B614" i="8" s="1"/>
  <c r="F614" i="8" s="1"/>
  <c r="E616" i="1"/>
  <c r="B613" i="8" s="1"/>
  <c r="F613" i="8" s="1"/>
  <c r="E615" i="1"/>
  <c r="B612" i="8" s="1"/>
  <c r="F612" i="8" s="1"/>
  <c r="E614" i="1"/>
  <c r="B611" i="8" s="1"/>
  <c r="F611" i="8" s="1"/>
  <c r="E613" i="1"/>
  <c r="B610" i="8" s="1"/>
  <c r="F610" i="8" s="1"/>
  <c r="E612" i="1"/>
  <c r="B609" i="8" s="1"/>
  <c r="F609" i="8" s="1"/>
  <c r="E611" i="1"/>
  <c r="B608" i="8" s="1"/>
  <c r="F608" i="8" s="1"/>
  <c r="E610" i="1"/>
  <c r="B607" i="8" s="1"/>
  <c r="F607" i="8" s="1"/>
  <c r="E609" i="1"/>
  <c r="B606" i="8" s="1"/>
  <c r="F606" i="8" s="1"/>
  <c r="E608" i="1"/>
  <c r="B605" i="8" s="1"/>
  <c r="F605" i="8" s="1"/>
  <c r="E607" i="1"/>
  <c r="B604" i="8" s="1"/>
  <c r="F604" i="8" s="1"/>
  <c r="E606" i="1"/>
  <c r="B603" i="8" s="1"/>
  <c r="F603" i="8" s="1"/>
  <c r="E605" i="1"/>
  <c r="B602" i="8" s="1"/>
  <c r="F602" i="8" s="1"/>
  <c r="E604" i="1"/>
  <c r="B601" i="8" s="1"/>
  <c r="F601" i="8" s="1"/>
  <c r="E603" i="1"/>
  <c r="B600" i="8" s="1"/>
  <c r="F600" i="8" s="1"/>
  <c r="E602" i="1"/>
  <c r="B599" i="8" s="1"/>
  <c r="F599" i="8" s="1"/>
  <c r="E601" i="1"/>
  <c r="B598" i="8" s="1"/>
  <c r="F598" i="8" s="1"/>
  <c r="E600" i="1"/>
  <c r="B597" i="8" s="1"/>
  <c r="F597" i="8" s="1"/>
  <c r="E599" i="1"/>
  <c r="B596" i="8" s="1"/>
  <c r="F596" i="8" s="1"/>
  <c r="E598" i="1"/>
  <c r="B595" i="8" s="1"/>
  <c r="F595" i="8" s="1"/>
  <c r="E597" i="1"/>
  <c r="B594" i="8" s="1"/>
  <c r="F594" i="8" s="1"/>
  <c r="E596" i="1"/>
  <c r="B593" i="8" s="1"/>
  <c r="F593" i="8" s="1"/>
  <c r="E595" i="1"/>
  <c r="B592" i="8" s="1"/>
  <c r="F592" i="8" s="1"/>
  <c r="E594" i="1"/>
  <c r="E593" i="1"/>
  <c r="B590" i="8" s="1"/>
  <c r="F590" i="8" s="1"/>
  <c r="E592" i="1"/>
  <c r="E591" i="1"/>
  <c r="B588" i="8" s="1"/>
  <c r="F588" i="8" s="1"/>
  <c r="E590" i="1"/>
  <c r="B587" i="8" s="1"/>
  <c r="F587" i="8" s="1"/>
  <c r="E589" i="1"/>
  <c r="B586" i="8" s="1"/>
  <c r="F586" i="8" s="1"/>
  <c r="E588" i="1"/>
  <c r="B585" i="8" s="1"/>
  <c r="F585" i="8" s="1"/>
  <c r="E587" i="1"/>
  <c r="B584" i="8" s="1"/>
  <c r="F584" i="8" s="1"/>
  <c r="E586" i="1"/>
  <c r="B583" i="8" s="1"/>
  <c r="F583" i="8" s="1"/>
  <c r="E585" i="1"/>
  <c r="B582" i="8" s="1"/>
  <c r="F582" i="8" s="1"/>
  <c r="E584" i="1"/>
  <c r="B581" i="8" s="1"/>
  <c r="F581" i="8" s="1"/>
  <c r="E583" i="1"/>
  <c r="B580" i="8" s="1"/>
  <c r="F580" i="8" s="1"/>
  <c r="E582" i="1"/>
  <c r="B579" i="8" s="1"/>
  <c r="F579" i="8" s="1"/>
  <c r="E581" i="1"/>
  <c r="B578" i="8" s="1"/>
  <c r="F578" i="8" s="1"/>
  <c r="E580" i="1"/>
  <c r="B577" i="8" s="1"/>
  <c r="F577" i="8" s="1"/>
  <c r="E579" i="1"/>
  <c r="B576" i="8" s="1"/>
  <c r="F576" i="8" s="1"/>
  <c r="E578" i="1"/>
  <c r="B575" i="8" s="1"/>
  <c r="F575" i="8" s="1"/>
  <c r="E577" i="1"/>
  <c r="B574" i="8" s="1"/>
  <c r="F574" i="8" s="1"/>
  <c r="E576" i="1"/>
  <c r="B573" i="8" s="1"/>
  <c r="F573" i="8" s="1"/>
  <c r="E575" i="1"/>
  <c r="B572" i="8" s="1"/>
  <c r="F572" i="8" s="1"/>
  <c r="E574" i="1"/>
  <c r="B571" i="8" s="1"/>
  <c r="F571" i="8" s="1"/>
  <c r="E573" i="1"/>
  <c r="B570" i="8" s="1"/>
  <c r="F570" i="8" s="1"/>
  <c r="E572" i="1"/>
  <c r="B569" i="8" s="1"/>
  <c r="F569" i="8" s="1"/>
  <c r="E571" i="1"/>
  <c r="B568" i="8" s="1"/>
  <c r="F568" i="8" s="1"/>
  <c r="E570" i="1"/>
  <c r="B567" i="8" s="1"/>
  <c r="F567" i="8" s="1"/>
  <c r="E569" i="1"/>
  <c r="B566" i="8" s="1"/>
  <c r="F566" i="8" s="1"/>
  <c r="E568" i="1"/>
  <c r="B565" i="8" s="1"/>
  <c r="F565" i="8" s="1"/>
  <c r="E567" i="1"/>
  <c r="B564" i="8" s="1"/>
  <c r="F564" i="8" s="1"/>
  <c r="E566" i="1"/>
  <c r="B563" i="8" s="1"/>
  <c r="F563" i="8" s="1"/>
  <c r="E565" i="1"/>
  <c r="B562" i="8" s="1"/>
  <c r="F562" i="8" s="1"/>
  <c r="E564" i="1"/>
  <c r="B561" i="8" s="1"/>
  <c r="F561" i="8" s="1"/>
  <c r="E563" i="1"/>
  <c r="B560" i="8" s="1"/>
  <c r="F560" i="8" s="1"/>
  <c r="E562" i="1"/>
  <c r="B559" i="8" s="1"/>
  <c r="F559" i="8" s="1"/>
  <c r="E561" i="1"/>
  <c r="B558" i="8" s="1"/>
  <c r="F558" i="8" s="1"/>
  <c r="E560" i="1"/>
  <c r="B557" i="8" s="1"/>
  <c r="F557" i="8" s="1"/>
  <c r="E559" i="1"/>
  <c r="B556" i="8" s="1"/>
  <c r="F556" i="8" s="1"/>
  <c r="E558" i="1"/>
  <c r="B555" i="8" s="1"/>
  <c r="F555" i="8" s="1"/>
  <c r="E557" i="1"/>
  <c r="B554" i="8" s="1"/>
  <c r="F554" i="8" s="1"/>
  <c r="E556" i="1"/>
  <c r="B553" i="8" s="1"/>
  <c r="F553" i="8" s="1"/>
  <c r="E555" i="1"/>
  <c r="B552" i="8" s="1"/>
  <c r="F552" i="8" s="1"/>
  <c r="E554" i="1"/>
  <c r="B551" i="8" s="1"/>
  <c r="F551" i="8" s="1"/>
  <c r="E553" i="1"/>
  <c r="B550" i="8" s="1"/>
  <c r="F550" i="8" s="1"/>
  <c r="E552" i="1"/>
  <c r="B549" i="8" s="1"/>
  <c r="F549" i="8" s="1"/>
  <c r="E551" i="1"/>
  <c r="B548" i="8" s="1"/>
  <c r="F548" i="8" s="1"/>
  <c r="E550" i="1"/>
  <c r="B547" i="8" s="1"/>
  <c r="F547" i="8" s="1"/>
  <c r="E549" i="1"/>
  <c r="B546" i="8" s="1"/>
  <c r="F546" i="8" s="1"/>
  <c r="E548" i="1"/>
  <c r="B545" i="8" s="1"/>
  <c r="F545" i="8" s="1"/>
  <c r="E547" i="1"/>
  <c r="B544" i="8" s="1"/>
  <c r="F544" i="8" s="1"/>
  <c r="E546" i="1"/>
  <c r="B543" i="8" s="1"/>
  <c r="F543" i="8" s="1"/>
  <c r="E545" i="1"/>
  <c r="B542" i="8" s="1"/>
  <c r="F542" i="8" s="1"/>
  <c r="E544" i="1"/>
  <c r="B541" i="8" s="1"/>
  <c r="F541" i="8" s="1"/>
  <c r="E543" i="1"/>
  <c r="B540" i="8" s="1"/>
  <c r="F540" i="8" s="1"/>
  <c r="E542" i="1"/>
  <c r="B539" i="8" s="1"/>
  <c r="F539" i="8" s="1"/>
  <c r="E541" i="1"/>
  <c r="B538" i="8" s="1"/>
  <c r="F538" i="8" s="1"/>
  <c r="E540" i="1"/>
  <c r="B537" i="8" s="1"/>
  <c r="F537" i="8" s="1"/>
  <c r="E539" i="1"/>
  <c r="B536" i="8" s="1"/>
  <c r="F536" i="8" s="1"/>
  <c r="E538" i="1"/>
  <c r="B535" i="8" s="1"/>
  <c r="F535" i="8" s="1"/>
  <c r="E537" i="1"/>
  <c r="B534" i="8" s="1"/>
  <c r="F534" i="8" s="1"/>
  <c r="E536" i="1"/>
  <c r="B533" i="8" s="1"/>
  <c r="F533" i="8" s="1"/>
  <c r="E535" i="1"/>
  <c r="B532" i="8" s="1"/>
  <c r="F532" i="8" s="1"/>
  <c r="E534" i="1"/>
  <c r="B531" i="8" s="1"/>
  <c r="F531" i="8" s="1"/>
  <c r="E533" i="1"/>
  <c r="B530" i="8" s="1"/>
  <c r="F530" i="8" s="1"/>
  <c r="E532" i="1"/>
  <c r="B529" i="8" s="1"/>
  <c r="F529" i="8" s="1"/>
  <c r="E531" i="1"/>
  <c r="B528" i="8" s="1"/>
  <c r="F528" i="8" s="1"/>
  <c r="E530" i="1"/>
  <c r="B527" i="8" s="1"/>
  <c r="F527" i="8" s="1"/>
  <c r="E529" i="1"/>
  <c r="B526" i="8" s="1"/>
  <c r="F526" i="8" s="1"/>
  <c r="E528" i="1"/>
  <c r="B525" i="8" s="1"/>
  <c r="F525" i="8" s="1"/>
  <c r="E527" i="1"/>
  <c r="B524" i="8" s="1"/>
  <c r="F524" i="8" s="1"/>
  <c r="E526" i="1"/>
  <c r="B523" i="8" s="1"/>
  <c r="F523" i="8" s="1"/>
  <c r="E525" i="1"/>
  <c r="B522" i="8" s="1"/>
  <c r="F522" i="8" s="1"/>
  <c r="E524" i="1"/>
  <c r="B521" i="8" s="1"/>
  <c r="F521" i="8" s="1"/>
  <c r="E523" i="1"/>
  <c r="B520" i="8" s="1"/>
  <c r="F520" i="8" s="1"/>
  <c r="E522" i="1"/>
  <c r="B519" i="8" s="1"/>
  <c r="F519" i="8" s="1"/>
  <c r="E521" i="1"/>
  <c r="B518" i="8" s="1"/>
  <c r="F518" i="8" s="1"/>
  <c r="E520" i="1"/>
  <c r="B517" i="8" s="1"/>
  <c r="F517" i="8" s="1"/>
  <c r="E519" i="1"/>
  <c r="B516" i="8" s="1"/>
  <c r="F516" i="8" s="1"/>
  <c r="E518" i="1"/>
  <c r="B515" i="8" s="1"/>
  <c r="F515" i="8" s="1"/>
  <c r="E517" i="1"/>
  <c r="B514" i="8" s="1"/>
  <c r="F514" i="8" s="1"/>
  <c r="E516" i="1"/>
  <c r="B513" i="8" s="1"/>
  <c r="F513" i="8" s="1"/>
  <c r="E515" i="1"/>
  <c r="B512" i="8" s="1"/>
  <c r="F512" i="8" s="1"/>
  <c r="E514" i="1"/>
  <c r="B511" i="8" s="1"/>
  <c r="F511" i="8" s="1"/>
  <c r="E513" i="1"/>
  <c r="B510" i="8" s="1"/>
  <c r="F510" i="8" s="1"/>
  <c r="E512" i="1"/>
  <c r="B509" i="8" s="1"/>
  <c r="F509" i="8" s="1"/>
  <c r="E511" i="1"/>
  <c r="B508" i="8" s="1"/>
  <c r="F508" i="8" s="1"/>
  <c r="E510" i="1"/>
  <c r="B507" i="8" s="1"/>
  <c r="F507" i="8" s="1"/>
  <c r="E509" i="1"/>
  <c r="B506" i="8" s="1"/>
  <c r="F506" i="8" s="1"/>
  <c r="E508" i="1"/>
  <c r="B505" i="8" s="1"/>
  <c r="F505" i="8" s="1"/>
  <c r="E507" i="1"/>
  <c r="B504" i="8" s="1"/>
  <c r="F504" i="8" s="1"/>
  <c r="E506" i="1"/>
  <c r="B503" i="8" s="1"/>
  <c r="F503" i="8" s="1"/>
  <c r="E505" i="1"/>
  <c r="B502" i="8" s="1"/>
  <c r="F502" i="8" s="1"/>
  <c r="E504" i="1"/>
  <c r="B501" i="8" s="1"/>
  <c r="F501" i="8" s="1"/>
  <c r="E503" i="1"/>
  <c r="B500" i="8" s="1"/>
  <c r="F500" i="8" s="1"/>
  <c r="E502" i="1"/>
  <c r="B499" i="8" s="1"/>
  <c r="F499" i="8" s="1"/>
  <c r="E501" i="1"/>
  <c r="B498" i="8" s="1"/>
  <c r="F498" i="8" s="1"/>
  <c r="E500" i="1"/>
  <c r="B497" i="8" s="1"/>
  <c r="F497" i="8" s="1"/>
  <c r="E499" i="1"/>
  <c r="B496" i="8" s="1"/>
  <c r="F496" i="8" s="1"/>
  <c r="E498" i="1"/>
  <c r="B495" i="8" s="1"/>
  <c r="F495" i="8" s="1"/>
  <c r="E497" i="1"/>
  <c r="B494" i="8" s="1"/>
  <c r="F494" i="8" s="1"/>
  <c r="E496" i="1"/>
  <c r="B493" i="8" s="1"/>
  <c r="F493" i="8" s="1"/>
  <c r="E495" i="1"/>
  <c r="B492" i="8" s="1"/>
  <c r="F492" i="8" s="1"/>
  <c r="E494" i="1"/>
  <c r="B491" i="8" s="1"/>
  <c r="F491" i="8" s="1"/>
  <c r="E493" i="1"/>
  <c r="B490" i="8" s="1"/>
  <c r="F490" i="8" s="1"/>
  <c r="E492" i="1"/>
  <c r="B489" i="8" s="1"/>
  <c r="F489" i="8" s="1"/>
  <c r="E491" i="1"/>
  <c r="B488" i="8" s="1"/>
  <c r="F488" i="8" s="1"/>
  <c r="E490" i="1"/>
  <c r="B487" i="8" s="1"/>
  <c r="F487" i="8" s="1"/>
  <c r="E489" i="1"/>
  <c r="B486" i="8" s="1"/>
  <c r="F486" i="8" s="1"/>
  <c r="E488" i="1"/>
  <c r="B485" i="8" s="1"/>
  <c r="F485" i="8" s="1"/>
  <c r="E487" i="1"/>
  <c r="E486" i="1"/>
  <c r="B483" i="8" s="1"/>
  <c r="F483" i="8" s="1"/>
  <c r="E485" i="1"/>
  <c r="E484" i="1"/>
  <c r="B481" i="8" s="1"/>
  <c r="F481" i="8" s="1"/>
  <c r="E483" i="1"/>
  <c r="B480" i="8" s="1"/>
  <c r="F480" i="8" s="1"/>
  <c r="E482" i="1"/>
  <c r="B479" i="8" s="1"/>
  <c r="F479" i="8" s="1"/>
  <c r="E481" i="1"/>
  <c r="E480" i="1"/>
  <c r="E479" i="1"/>
  <c r="B476" i="8" s="1"/>
  <c r="F476" i="8" s="1"/>
  <c r="E478" i="1"/>
  <c r="B475" i="8" s="1"/>
  <c r="F475" i="8" s="1"/>
  <c r="E477" i="1"/>
  <c r="E476" i="1"/>
  <c r="B473" i="8" s="1"/>
  <c r="F473" i="8" s="1"/>
  <c r="E475" i="1"/>
  <c r="B472" i="8" s="1"/>
  <c r="F472" i="8" s="1"/>
  <c r="E474" i="1"/>
  <c r="B471" i="8" s="1"/>
  <c r="F471" i="8" s="1"/>
  <c r="E473" i="1"/>
  <c r="B470" i="8" s="1"/>
  <c r="F470" i="8" s="1"/>
  <c r="E472" i="1"/>
  <c r="B469" i="8" s="1"/>
  <c r="F469" i="8" s="1"/>
  <c r="E471" i="1"/>
  <c r="B468" i="8" s="1"/>
  <c r="F468" i="8" s="1"/>
  <c r="E470" i="1"/>
  <c r="E469" i="1"/>
  <c r="B466" i="8" s="1"/>
  <c r="F466" i="8" s="1"/>
  <c r="E468" i="1"/>
  <c r="E467" i="1"/>
  <c r="B464" i="8" s="1"/>
  <c r="F464" i="8" s="1"/>
  <c r="E466" i="1"/>
  <c r="E465" i="1"/>
  <c r="B462" i="8" s="1"/>
  <c r="F462" i="8" s="1"/>
  <c r="E464" i="1"/>
  <c r="E463" i="1"/>
  <c r="B460" i="8" s="1"/>
  <c r="F460" i="8" s="1"/>
  <c r="E462" i="1"/>
  <c r="B459" i="8" s="1"/>
  <c r="F459" i="8" s="1"/>
  <c r="E461" i="1"/>
  <c r="B458" i="8" s="1"/>
  <c r="F458" i="8" s="1"/>
  <c r="E460" i="1"/>
  <c r="B457" i="8" s="1"/>
  <c r="F457" i="8" s="1"/>
  <c r="E459" i="1"/>
  <c r="B456" i="8" s="1"/>
  <c r="F456" i="8" s="1"/>
  <c r="E458" i="1"/>
  <c r="B455" i="8" s="1"/>
  <c r="F455" i="8" s="1"/>
  <c r="E457" i="1"/>
  <c r="B454" i="8" s="1"/>
  <c r="F454" i="8" s="1"/>
  <c r="E456" i="1"/>
  <c r="B453" i="8" s="1"/>
  <c r="F453" i="8" s="1"/>
  <c r="E455" i="1"/>
  <c r="E454" i="1"/>
  <c r="E453" i="1"/>
  <c r="E452" i="1"/>
  <c r="E451" i="1"/>
  <c r="B448" i="8" s="1"/>
  <c r="F448" i="8" s="1"/>
  <c r="E450" i="1"/>
  <c r="E449" i="1"/>
  <c r="E448" i="1"/>
  <c r="E447" i="1"/>
  <c r="B444" i="8" s="1"/>
  <c r="F444" i="8" s="1"/>
  <c r="E446" i="1"/>
  <c r="B443" i="8" s="1"/>
  <c r="F443" i="8" s="1"/>
  <c r="E445" i="1"/>
  <c r="B442" i="8" s="1"/>
  <c r="F442" i="8" s="1"/>
  <c r="E444" i="1"/>
  <c r="B441" i="8" s="1"/>
  <c r="F441" i="8" s="1"/>
  <c r="E443" i="1"/>
  <c r="E442" i="1"/>
  <c r="B439" i="8" s="1"/>
  <c r="F439" i="8" s="1"/>
  <c r="E441" i="1"/>
  <c r="E440" i="1"/>
  <c r="B437" i="8" s="1"/>
  <c r="F437" i="8" s="1"/>
  <c r="E439" i="1"/>
  <c r="E438" i="1"/>
  <c r="B435" i="8" s="1"/>
  <c r="F435" i="8" s="1"/>
  <c r="E437" i="1"/>
  <c r="B434" i="8" s="1"/>
  <c r="F434" i="8" s="1"/>
  <c r="E436" i="1"/>
  <c r="E435" i="1"/>
  <c r="E434" i="1"/>
  <c r="E433" i="1"/>
  <c r="E432" i="1"/>
  <c r="B429" i="8" s="1"/>
  <c r="F429" i="8" s="1"/>
  <c r="E431" i="1"/>
  <c r="E430" i="1"/>
  <c r="E429" i="1"/>
  <c r="B426" i="8" s="1"/>
  <c r="F426" i="8" s="1"/>
  <c r="E428" i="1"/>
  <c r="B425" i="8" s="1"/>
  <c r="F425" i="8" s="1"/>
  <c r="E427" i="1"/>
  <c r="B424" i="8" s="1"/>
  <c r="F424" i="8" s="1"/>
  <c r="E426" i="1"/>
  <c r="B423" i="8" s="1"/>
  <c r="F423" i="8" s="1"/>
  <c r="E425" i="1"/>
  <c r="B422" i="8" s="1"/>
  <c r="F422" i="8" s="1"/>
  <c r="E424" i="1"/>
  <c r="B421" i="8" s="1"/>
  <c r="F421" i="8" s="1"/>
  <c r="E423" i="1"/>
  <c r="B420" i="8" s="1"/>
  <c r="F420" i="8" s="1"/>
  <c r="E422" i="1"/>
  <c r="B419" i="8" s="1"/>
  <c r="F419" i="8" s="1"/>
  <c r="E421" i="1"/>
  <c r="B418" i="8" s="1"/>
  <c r="F418" i="8" s="1"/>
  <c r="E420" i="1"/>
  <c r="E419" i="1"/>
  <c r="B416" i="8" s="1"/>
  <c r="F416" i="8" s="1"/>
  <c r="E418" i="1"/>
  <c r="B415" i="8" s="1"/>
  <c r="F415" i="8" s="1"/>
  <c r="E417" i="1"/>
  <c r="B414" i="8" s="1"/>
  <c r="F414" i="8" s="1"/>
  <c r="E416" i="1"/>
  <c r="E415" i="1"/>
  <c r="B412" i="8" s="1"/>
  <c r="F412" i="8" s="1"/>
  <c r="E414" i="1"/>
  <c r="E413" i="1"/>
  <c r="E412" i="1"/>
  <c r="E411" i="1"/>
  <c r="E410" i="1"/>
  <c r="B407" i="8" s="1"/>
  <c r="F407" i="8" s="1"/>
  <c r="E409" i="1"/>
  <c r="B406" i="8" s="1"/>
  <c r="F406" i="8" s="1"/>
  <c r="E408" i="1"/>
  <c r="E407" i="1"/>
  <c r="B404" i="8" s="1"/>
  <c r="F404" i="8" s="1"/>
  <c r="E406" i="1"/>
  <c r="B403" i="8" s="1"/>
  <c r="F403" i="8" s="1"/>
  <c r="E405" i="1"/>
  <c r="B402" i="8" s="1"/>
  <c r="F402" i="8" s="1"/>
  <c r="E404" i="1"/>
  <c r="B401" i="8" s="1"/>
  <c r="F401" i="8" s="1"/>
  <c r="E403" i="1"/>
  <c r="E402" i="1"/>
  <c r="B399" i="8" s="1"/>
  <c r="F399" i="8" s="1"/>
  <c r="E401" i="1"/>
  <c r="B398" i="8" s="1"/>
  <c r="F398" i="8" s="1"/>
  <c r="E400" i="1"/>
  <c r="B397" i="8" s="1"/>
  <c r="F397" i="8" s="1"/>
  <c r="E399" i="1"/>
  <c r="B396" i="8" s="1"/>
  <c r="F396" i="8" s="1"/>
  <c r="E398" i="1"/>
  <c r="B395" i="8" s="1"/>
  <c r="F395" i="8" s="1"/>
  <c r="E397" i="1"/>
  <c r="B394" i="8" s="1"/>
  <c r="F394" i="8" s="1"/>
  <c r="E396" i="1"/>
  <c r="E395" i="1"/>
  <c r="B392" i="8" s="1"/>
  <c r="F392" i="8" s="1"/>
  <c r="E394" i="1"/>
  <c r="E393" i="1"/>
  <c r="B390" i="8" s="1"/>
  <c r="F390" i="8" s="1"/>
  <c r="E392" i="1"/>
  <c r="E391" i="1"/>
  <c r="B388" i="8" s="1"/>
  <c r="F388" i="8" s="1"/>
  <c r="E390" i="1"/>
  <c r="B387" i="8" s="1"/>
  <c r="F387" i="8" s="1"/>
  <c r="E389" i="1"/>
  <c r="B386" i="8" s="1"/>
  <c r="F386" i="8" s="1"/>
  <c r="E388" i="1"/>
  <c r="E387" i="1"/>
  <c r="E386" i="1"/>
  <c r="B383" i="8" s="1"/>
  <c r="F383" i="8" s="1"/>
  <c r="E385" i="1"/>
  <c r="E384" i="1"/>
  <c r="B381" i="8" s="1"/>
  <c r="F381" i="8" s="1"/>
  <c r="E383" i="1"/>
  <c r="B380" i="8" s="1"/>
  <c r="F380" i="8" s="1"/>
  <c r="E382" i="1"/>
  <c r="B379" i="8" s="1"/>
  <c r="F379" i="8" s="1"/>
  <c r="E381" i="1"/>
  <c r="B378" i="8" s="1"/>
  <c r="F378" i="8" s="1"/>
  <c r="E380" i="1"/>
  <c r="B377" i="8" s="1"/>
  <c r="F377" i="8" s="1"/>
  <c r="E379" i="1"/>
  <c r="B376" i="8" s="1"/>
  <c r="F376" i="8" s="1"/>
  <c r="E378" i="1"/>
  <c r="B375" i="8" s="1"/>
  <c r="F375" i="8" s="1"/>
  <c r="E377" i="1"/>
  <c r="B374" i="8" s="1"/>
  <c r="F374" i="8" s="1"/>
  <c r="E376" i="1"/>
  <c r="B373" i="8" s="1"/>
  <c r="F373" i="8" s="1"/>
  <c r="E375" i="1"/>
  <c r="B372" i="8" s="1"/>
  <c r="F372" i="8" s="1"/>
  <c r="E374" i="1"/>
  <c r="B371" i="8" s="1"/>
  <c r="F371" i="8" s="1"/>
  <c r="E373" i="1"/>
  <c r="E372" i="1"/>
  <c r="B369" i="8" s="1"/>
  <c r="F369" i="8" s="1"/>
  <c r="E371" i="1"/>
  <c r="B368" i="8" s="1"/>
  <c r="F368" i="8" s="1"/>
  <c r="E370" i="1"/>
  <c r="B367" i="8" s="1"/>
  <c r="F367" i="8" s="1"/>
  <c r="E369" i="1"/>
  <c r="E368" i="1"/>
  <c r="B365" i="8" s="1"/>
  <c r="F365" i="8" s="1"/>
  <c r="E367" i="1"/>
  <c r="E366" i="1"/>
  <c r="B363" i="8" s="1"/>
  <c r="F363" i="8" s="1"/>
  <c r="E365" i="1"/>
  <c r="E364" i="1"/>
  <c r="E363" i="1"/>
  <c r="E362" i="1"/>
  <c r="E361" i="1"/>
  <c r="E360" i="1"/>
  <c r="B357" i="8" s="1"/>
  <c r="F357" i="8" s="1"/>
  <c r="E359" i="1"/>
  <c r="B356" i="8" s="1"/>
  <c r="F356" i="8" s="1"/>
  <c r="E358" i="1"/>
  <c r="E357" i="1"/>
  <c r="B354" i="8" s="1"/>
  <c r="F354" i="8" s="1"/>
  <c r="E356" i="1"/>
  <c r="E355" i="1"/>
  <c r="B352" i="8" s="1"/>
  <c r="F352" i="8" s="1"/>
  <c r="E354" i="1"/>
  <c r="E353" i="1"/>
  <c r="B350" i="8" s="1"/>
  <c r="F350" i="8" s="1"/>
  <c r="E352" i="1"/>
  <c r="B349" i="8" s="1"/>
  <c r="F349" i="8" s="1"/>
  <c r="E351" i="1"/>
  <c r="B348" i="8" s="1"/>
  <c r="F348" i="8" s="1"/>
  <c r="E350" i="1"/>
  <c r="B347" i="8" s="1"/>
  <c r="F347" i="8" s="1"/>
  <c r="E349" i="1"/>
  <c r="E348" i="1"/>
  <c r="E347" i="1"/>
  <c r="E346" i="1"/>
  <c r="E345" i="1"/>
  <c r="E344" i="1"/>
  <c r="B341" i="8" s="1"/>
  <c r="F341" i="8" s="1"/>
  <c r="E343" i="1"/>
  <c r="B340" i="8" s="1"/>
  <c r="F340" i="8" s="1"/>
  <c r="E342" i="1"/>
  <c r="E341" i="1"/>
  <c r="B338" i="8" s="1"/>
  <c r="F338" i="8" s="1"/>
  <c r="E340" i="1"/>
  <c r="E339" i="1"/>
  <c r="B336" i="8" s="1"/>
  <c r="F336" i="8" s="1"/>
  <c r="E338" i="1"/>
  <c r="B335" i="8" s="1"/>
  <c r="F335" i="8" s="1"/>
  <c r="E337" i="1"/>
  <c r="B334" i="8" s="1"/>
  <c r="F334" i="8" s="1"/>
  <c r="E336" i="1"/>
  <c r="E335" i="1"/>
  <c r="B332" i="8" s="1"/>
  <c r="F332" i="8" s="1"/>
  <c r="E334" i="1"/>
  <c r="B331" i="8" s="1"/>
  <c r="F331" i="8" s="1"/>
  <c r="E333" i="1"/>
  <c r="B330" i="8" s="1"/>
  <c r="F330" i="8" s="1"/>
  <c r="E332" i="1"/>
  <c r="E331" i="1"/>
  <c r="E330" i="1"/>
  <c r="E329" i="1"/>
  <c r="B326" i="8" s="1"/>
  <c r="F326" i="8" s="1"/>
  <c r="E328" i="1"/>
  <c r="E327" i="1"/>
  <c r="B324" i="8" s="1"/>
  <c r="F324" i="8" s="1"/>
  <c r="E326" i="1"/>
  <c r="E325" i="1"/>
  <c r="B322" i="8" s="1"/>
  <c r="F322" i="8" s="1"/>
  <c r="E324" i="1"/>
  <c r="E323" i="1"/>
  <c r="B320" i="8" s="1"/>
  <c r="F320" i="8" s="1"/>
  <c r="E322" i="1"/>
  <c r="E321" i="1"/>
  <c r="B318" i="8" s="1"/>
  <c r="F318" i="8" s="1"/>
  <c r="E320" i="1"/>
  <c r="E319" i="1"/>
  <c r="B316" i="8" s="1"/>
  <c r="F316" i="8" s="1"/>
  <c r="E318" i="1"/>
  <c r="B315" i="8" s="1"/>
  <c r="F315" i="8" s="1"/>
  <c r="E317" i="1"/>
  <c r="B314" i="8" s="1"/>
  <c r="F314" i="8" s="1"/>
  <c r="E316" i="1"/>
  <c r="E315" i="1"/>
  <c r="B312" i="8" s="1"/>
  <c r="F312" i="8" s="1"/>
  <c r="E314" i="1"/>
  <c r="B311" i="8" s="1"/>
  <c r="F311" i="8" s="1"/>
  <c r="E313" i="1"/>
  <c r="B310" i="8" s="1"/>
  <c r="F310" i="8" s="1"/>
  <c r="E312" i="1"/>
  <c r="B309" i="8" s="1"/>
  <c r="F309" i="8" s="1"/>
  <c r="E311" i="1"/>
  <c r="E310" i="1"/>
  <c r="B307" i="8" s="1"/>
  <c r="F307" i="8" s="1"/>
  <c r="E309" i="1"/>
  <c r="E308" i="1"/>
  <c r="B305" i="8" s="1"/>
  <c r="F305" i="8" s="1"/>
  <c r="E307" i="1"/>
  <c r="B304" i="8" s="1"/>
  <c r="F304" i="8" s="1"/>
  <c r="E306" i="1"/>
  <c r="B303" i="8" s="1"/>
  <c r="F303" i="8" s="1"/>
  <c r="E305" i="1"/>
  <c r="E304" i="1"/>
  <c r="B301" i="8" s="1"/>
  <c r="F301" i="8" s="1"/>
  <c r="E303" i="1"/>
  <c r="E302" i="1"/>
  <c r="B299" i="8" s="1"/>
  <c r="F299" i="8" s="1"/>
  <c r="E301" i="1"/>
  <c r="B298" i="8" s="1"/>
  <c r="F298" i="8" s="1"/>
  <c r="E300" i="1"/>
  <c r="E299" i="1"/>
  <c r="B296" i="8" s="1"/>
  <c r="F296" i="8" s="1"/>
  <c r="E298" i="1"/>
  <c r="E297" i="1"/>
  <c r="B294" i="8" s="1"/>
  <c r="F294" i="8" s="1"/>
  <c r="E296" i="1"/>
  <c r="B293" i="8" s="1"/>
  <c r="F293" i="8" s="1"/>
  <c r="E295" i="1"/>
  <c r="B292" i="8" s="1"/>
  <c r="F292" i="8" s="1"/>
  <c r="E294" i="1"/>
  <c r="E293" i="1"/>
  <c r="E292" i="1"/>
  <c r="B289" i="8" s="1"/>
  <c r="F289" i="8" s="1"/>
  <c r="E291" i="1"/>
  <c r="B288" i="8" s="1"/>
  <c r="F288" i="8" s="1"/>
  <c r="E290" i="1"/>
  <c r="B287" i="8" s="1"/>
  <c r="F287" i="8" s="1"/>
  <c r="E289" i="1"/>
  <c r="B286" i="8" s="1"/>
  <c r="F286" i="8" s="1"/>
  <c r="E288" i="1"/>
  <c r="B285" i="8" s="1"/>
  <c r="F285" i="8" s="1"/>
  <c r="E287" i="1"/>
  <c r="B284" i="8" s="1"/>
  <c r="F284" i="8" s="1"/>
  <c r="E286" i="1"/>
  <c r="B283" i="8" s="1"/>
  <c r="F283" i="8" s="1"/>
  <c r="E285" i="1"/>
  <c r="B282" i="8" s="1"/>
  <c r="F282" i="8" s="1"/>
  <c r="E284" i="1"/>
  <c r="B281" i="8" s="1"/>
  <c r="F281" i="8" s="1"/>
  <c r="E283" i="1"/>
  <c r="B280" i="8" s="1"/>
  <c r="F280" i="8" s="1"/>
  <c r="E282" i="1"/>
  <c r="E281" i="1"/>
  <c r="B278" i="8" s="1"/>
  <c r="F278" i="8" s="1"/>
  <c r="E280" i="1"/>
  <c r="E279" i="1"/>
  <c r="B276" i="8" s="1"/>
  <c r="F276" i="8" s="1"/>
  <c r="E278" i="1"/>
  <c r="B275" i="8" s="1"/>
  <c r="F275" i="8" s="1"/>
  <c r="E277" i="1"/>
  <c r="B274" i="8" s="1"/>
  <c r="F274" i="8" s="1"/>
  <c r="E276" i="1"/>
  <c r="E275" i="1"/>
  <c r="E274" i="1"/>
  <c r="E273" i="1"/>
  <c r="B270" i="8" s="1"/>
  <c r="F270" i="8" s="1"/>
  <c r="E272" i="1"/>
  <c r="E271" i="1"/>
  <c r="E270" i="1"/>
  <c r="E269" i="1"/>
  <c r="B266" i="8" s="1"/>
  <c r="F266" i="8" s="1"/>
  <c r="E268" i="1"/>
  <c r="E267" i="1"/>
  <c r="B264" i="8" s="1"/>
  <c r="F264" i="8" s="1"/>
  <c r="E266" i="1"/>
  <c r="B263" i="8" s="1"/>
  <c r="F263" i="8" s="1"/>
  <c r="E265" i="1"/>
  <c r="E264" i="1"/>
  <c r="E263" i="1"/>
  <c r="B260" i="8" s="1"/>
  <c r="F260" i="8" s="1"/>
  <c r="E262" i="1"/>
  <c r="E261" i="1"/>
  <c r="B258" i="8" s="1"/>
  <c r="F258" i="8" s="1"/>
  <c r="E260" i="1"/>
  <c r="E259" i="1"/>
  <c r="B256" i="8" s="1"/>
  <c r="F256" i="8" s="1"/>
  <c r="E258" i="1"/>
  <c r="B255" i="8" s="1"/>
  <c r="F255" i="8" s="1"/>
  <c r="E257" i="1"/>
  <c r="E256" i="1"/>
  <c r="E255" i="1"/>
  <c r="E254" i="1"/>
  <c r="B251" i="8" s="1"/>
  <c r="F251" i="8" s="1"/>
  <c r="E253" i="1"/>
  <c r="E252" i="1"/>
  <c r="B249" i="8" s="1"/>
  <c r="F249" i="8" s="1"/>
  <c r="E251" i="1"/>
  <c r="E250" i="1"/>
  <c r="B247" i="8" s="1"/>
  <c r="F247" i="8" s="1"/>
  <c r="E249" i="1"/>
  <c r="B246" i="8" s="1"/>
  <c r="F246" i="8" s="1"/>
  <c r="E248" i="1"/>
  <c r="E247" i="1"/>
  <c r="E246" i="1"/>
  <c r="B243" i="8" s="1"/>
  <c r="F243" i="8" s="1"/>
  <c r="E245" i="1"/>
  <c r="B242" i="8" s="1"/>
  <c r="F242" i="8" s="1"/>
  <c r="E244" i="1"/>
  <c r="B241" i="8" s="1"/>
  <c r="F241" i="8" s="1"/>
  <c r="E243" i="1"/>
  <c r="E242" i="1"/>
  <c r="B239" i="8" s="1"/>
  <c r="F239" i="8" s="1"/>
  <c r="E241" i="1"/>
  <c r="B238" i="8" s="1"/>
  <c r="F238" i="8" s="1"/>
  <c r="E240" i="1"/>
  <c r="E239" i="1"/>
  <c r="E238" i="1"/>
  <c r="E237" i="1"/>
  <c r="B234" i="8" s="1"/>
  <c r="F234" i="8" s="1"/>
  <c r="E236" i="1"/>
  <c r="E235" i="1"/>
  <c r="B232" i="8" s="1"/>
  <c r="F232" i="8" s="1"/>
  <c r="E234" i="1"/>
  <c r="E233" i="1"/>
  <c r="B230" i="8" s="1"/>
  <c r="F230" i="8" s="1"/>
  <c r="E232" i="1"/>
  <c r="B229" i="8" s="1"/>
  <c r="F229" i="8" s="1"/>
  <c r="E231" i="1"/>
  <c r="B228" i="8" s="1"/>
  <c r="F228" i="8" s="1"/>
  <c r="E230" i="1"/>
  <c r="B227" i="8" s="1"/>
  <c r="F227" i="8" s="1"/>
  <c r="E229" i="1"/>
  <c r="B226" i="8" s="1"/>
  <c r="F226" i="8" s="1"/>
  <c r="E228" i="1"/>
  <c r="B225" i="8" s="1"/>
  <c r="F225" i="8" s="1"/>
  <c r="E227" i="1"/>
  <c r="B224" i="8" s="1"/>
  <c r="F224" i="8" s="1"/>
  <c r="E226" i="1"/>
  <c r="B223" i="8" s="1"/>
  <c r="F223" i="8" s="1"/>
  <c r="E225" i="1"/>
  <c r="E224" i="1"/>
  <c r="B221" i="8" s="1"/>
  <c r="F221" i="8" s="1"/>
  <c r="E223" i="1"/>
  <c r="B220" i="8" s="1"/>
  <c r="F220" i="8" s="1"/>
  <c r="E222" i="1"/>
  <c r="E221" i="1"/>
  <c r="B218" i="8" s="1"/>
  <c r="F218" i="8" s="1"/>
  <c r="E220" i="1"/>
  <c r="E219" i="1"/>
  <c r="B216" i="8" s="1"/>
  <c r="F216" i="8" s="1"/>
  <c r="E218" i="1"/>
  <c r="E217" i="1"/>
  <c r="B214" i="8" s="1"/>
  <c r="F214" i="8" s="1"/>
  <c r="E216" i="1"/>
  <c r="B213" i="8" s="1"/>
  <c r="F213" i="8" s="1"/>
  <c r="E215" i="1"/>
  <c r="B212" i="8" s="1"/>
  <c r="F212" i="8" s="1"/>
  <c r="E214" i="1"/>
  <c r="E213" i="1"/>
  <c r="B210" i="8" s="1"/>
  <c r="F210" i="8" s="1"/>
  <c r="E212" i="1"/>
  <c r="B209" i="8" s="1"/>
  <c r="F209" i="8" s="1"/>
  <c r="E211" i="1"/>
  <c r="B208" i="8" s="1"/>
  <c r="F208" i="8" s="1"/>
  <c r="E210" i="1"/>
  <c r="B207" i="8" s="1"/>
  <c r="F207" i="8" s="1"/>
  <c r="E209" i="1"/>
  <c r="B206" i="8" s="1"/>
  <c r="F206" i="8" s="1"/>
  <c r="E208" i="1"/>
  <c r="B205" i="8" s="1"/>
  <c r="F205" i="8" s="1"/>
  <c r="E207" i="1"/>
  <c r="B204" i="8" s="1"/>
  <c r="F204" i="8" s="1"/>
  <c r="E206" i="1"/>
  <c r="E205" i="1"/>
  <c r="E204" i="1"/>
  <c r="B201" i="8" s="1"/>
  <c r="F201" i="8" s="1"/>
  <c r="E203" i="1"/>
  <c r="B200" i="8" s="1"/>
  <c r="F200" i="8" s="1"/>
  <c r="E202" i="1"/>
  <c r="E201" i="1"/>
  <c r="E200" i="1"/>
  <c r="E199" i="1"/>
  <c r="B196" i="8" s="1"/>
  <c r="F196" i="8" s="1"/>
  <c r="E198" i="1"/>
  <c r="B195" i="8" s="1"/>
  <c r="F195" i="8" s="1"/>
  <c r="E197" i="1"/>
  <c r="B194" i="8" s="1"/>
  <c r="F194" i="8" s="1"/>
  <c r="E196" i="1"/>
  <c r="E195" i="1"/>
  <c r="B192" i="8" s="1"/>
  <c r="F192" i="8" s="1"/>
  <c r="E194" i="1"/>
  <c r="B191" i="8" s="1"/>
  <c r="F191" i="8" s="1"/>
  <c r="E193" i="1"/>
  <c r="B190" i="8" s="1"/>
  <c r="F190" i="8" s="1"/>
  <c r="E192" i="1"/>
  <c r="E191" i="1"/>
  <c r="E190" i="1"/>
  <c r="B187" i="8" s="1"/>
  <c r="F187" i="8" s="1"/>
  <c r="E189" i="1"/>
  <c r="B186" i="8" s="1"/>
  <c r="F186" i="8" s="1"/>
  <c r="E188" i="1"/>
  <c r="B185" i="8" s="1"/>
  <c r="F185" i="8" s="1"/>
  <c r="E187" i="1"/>
  <c r="B184" i="8" s="1"/>
  <c r="F184" i="8" s="1"/>
  <c r="E186" i="1"/>
  <c r="E185" i="1"/>
  <c r="B182" i="8" s="1"/>
  <c r="F182" i="8" s="1"/>
  <c r="E184" i="1"/>
  <c r="B181" i="8" s="1"/>
  <c r="F181" i="8" s="1"/>
  <c r="E183" i="1"/>
  <c r="E182" i="1"/>
  <c r="B179" i="8" s="1"/>
  <c r="F179" i="8" s="1"/>
  <c r="E181" i="1"/>
  <c r="B178" i="8" s="1"/>
  <c r="F178" i="8" s="1"/>
  <c r="E180" i="1"/>
  <c r="B177" i="8" s="1"/>
  <c r="F177" i="8" s="1"/>
  <c r="E179" i="1"/>
  <c r="B176" i="8" s="1"/>
  <c r="F176" i="8" s="1"/>
  <c r="E178" i="1"/>
  <c r="B175" i="8" s="1"/>
  <c r="F175" i="8" s="1"/>
  <c r="E177" i="1"/>
  <c r="B174" i="8" s="1"/>
  <c r="F174" i="8" s="1"/>
  <c r="E176" i="1"/>
  <c r="B173" i="8" s="1"/>
  <c r="F173" i="8" s="1"/>
  <c r="E175" i="1"/>
  <c r="E174" i="1"/>
  <c r="B171" i="8" s="1"/>
  <c r="F171" i="8" s="1"/>
  <c r="E173" i="1"/>
  <c r="B170" i="8" s="1"/>
  <c r="F170" i="8" s="1"/>
  <c r="E172" i="1"/>
  <c r="B169" i="8" s="1"/>
  <c r="F169" i="8" s="1"/>
  <c r="E171" i="1"/>
  <c r="B168" i="8" s="1"/>
  <c r="F168" i="8" s="1"/>
  <c r="E170" i="1"/>
  <c r="B167" i="8" s="1"/>
  <c r="F167" i="8" s="1"/>
  <c r="E169" i="1"/>
  <c r="E168" i="1"/>
  <c r="E167" i="1"/>
  <c r="E166" i="1"/>
  <c r="B163" i="8" s="1"/>
  <c r="F163" i="8" s="1"/>
  <c r="E165" i="1"/>
  <c r="E164" i="1"/>
  <c r="B161" i="8" s="1"/>
  <c r="F161" i="8" s="1"/>
  <c r="E163" i="1"/>
  <c r="B160" i="8" s="1"/>
  <c r="F160" i="8" s="1"/>
  <c r="E162" i="1"/>
  <c r="B159" i="8" s="1"/>
  <c r="F159" i="8" s="1"/>
  <c r="E161" i="1"/>
  <c r="B158" i="8" s="1"/>
  <c r="F158" i="8" s="1"/>
  <c r="E160" i="1"/>
  <c r="E159" i="1"/>
  <c r="B156" i="8" s="1"/>
  <c r="F156" i="8" s="1"/>
  <c r="E158" i="1"/>
  <c r="B155" i="8" s="1"/>
  <c r="F155" i="8" s="1"/>
  <c r="E157" i="1"/>
  <c r="E156" i="1"/>
  <c r="B153" i="8" s="1"/>
  <c r="F153" i="8" s="1"/>
  <c r="E155" i="1"/>
  <c r="B152" i="8" s="1"/>
  <c r="F152" i="8" s="1"/>
  <c r="E154" i="1"/>
  <c r="E153" i="1"/>
  <c r="E152" i="1"/>
  <c r="B149" i="8" s="1"/>
  <c r="F149" i="8" s="1"/>
  <c r="E151" i="1"/>
  <c r="E150" i="1"/>
  <c r="E149" i="1"/>
  <c r="B146" i="8" s="1"/>
  <c r="F146" i="8" s="1"/>
  <c r="E148" i="1"/>
  <c r="E147" i="1"/>
  <c r="B144" i="8" s="1"/>
  <c r="F144" i="8" s="1"/>
  <c r="E146" i="1"/>
  <c r="B143" i="8" s="1"/>
  <c r="F143" i="8" s="1"/>
  <c r="E145" i="1"/>
  <c r="B142" i="8" s="1"/>
  <c r="F142" i="8" s="1"/>
  <c r="E144" i="1"/>
  <c r="B141" i="8" s="1"/>
  <c r="F141" i="8" s="1"/>
  <c r="E143" i="1"/>
  <c r="B140" i="8" s="1"/>
  <c r="F140" i="8" s="1"/>
  <c r="E142" i="1"/>
  <c r="E141" i="1"/>
  <c r="B138" i="8" s="1"/>
  <c r="F138" i="8" s="1"/>
  <c r="E140" i="1"/>
  <c r="B137" i="8" s="1"/>
  <c r="F137" i="8" s="1"/>
  <c r="E139" i="1"/>
  <c r="B136" i="8" s="1"/>
  <c r="F136" i="8" s="1"/>
  <c r="E138" i="1"/>
  <c r="B135" i="8" s="1"/>
  <c r="F135" i="8" s="1"/>
  <c r="E137" i="1"/>
  <c r="B134" i="8" s="1"/>
  <c r="F134" i="8" s="1"/>
  <c r="E136" i="1"/>
  <c r="B133" i="8" s="1"/>
  <c r="F133" i="8" s="1"/>
  <c r="E135" i="1"/>
  <c r="B132" i="8" s="1"/>
  <c r="F132" i="8" s="1"/>
  <c r="E134" i="1"/>
  <c r="E133" i="1"/>
  <c r="B130" i="8" s="1"/>
  <c r="F130" i="8" s="1"/>
  <c r="E132" i="1"/>
  <c r="B129" i="8" s="1"/>
  <c r="F129" i="8" s="1"/>
  <c r="E131" i="1"/>
  <c r="B128" i="8" s="1"/>
  <c r="F128" i="8" s="1"/>
  <c r="E130" i="1"/>
  <c r="B127" i="8" s="1"/>
  <c r="F127" i="8" s="1"/>
  <c r="E129" i="1"/>
  <c r="B126" i="8" s="1"/>
  <c r="F126" i="8" s="1"/>
  <c r="E128" i="1"/>
  <c r="E127" i="1"/>
  <c r="B124" i="8" s="1"/>
  <c r="F124" i="8" s="1"/>
  <c r="E126" i="1"/>
  <c r="E125" i="1"/>
  <c r="B122" i="8" s="1"/>
  <c r="F122" i="8" s="1"/>
  <c r="E124" i="1"/>
  <c r="B121" i="8" s="1"/>
  <c r="F121" i="8" s="1"/>
  <c r="E123" i="1"/>
  <c r="B120" i="8" s="1"/>
  <c r="F120" i="8" s="1"/>
  <c r="E122" i="1"/>
  <c r="B119" i="8" s="1"/>
  <c r="F119" i="8" s="1"/>
  <c r="E121" i="1"/>
  <c r="E120" i="1"/>
  <c r="E119" i="1"/>
  <c r="B116" i="8" s="1"/>
  <c r="F116" i="8" s="1"/>
  <c r="E118" i="1"/>
  <c r="E117" i="1"/>
  <c r="B114" i="8" s="1"/>
  <c r="F114" i="8" s="1"/>
  <c r="E116" i="1"/>
  <c r="E115" i="1"/>
  <c r="B112" i="8" s="1"/>
  <c r="F112" i="8" s="1"/>
  <c r="E114" i="1"/>
  <c r="B111" i="8" s="1"/>
  <c r="F111" i="8" s="1"/>
  <c r="E113" i="1"/>
  <c r="B110" i="8" s="1"/>
  <c r="F110" i="8" s="1"/>
  <c r="E112" i="1"/>
  <c r="B109" i="8" s="1"/>
  <c r="F109" i="8" s="1"/>
  <c r="E111" i="1"/>
  <c r="E110" i="1"/>
  <c r="B107" i="8" s="1"/>
  <c r="F107" i="8" s="1"/>
  <c r="E109" i="1"/>
  <c r="B106" i="8" s="1"/>
  <c r="F106" i="8" s="1"/>
  <c r="E108" i="1"/>
  <c r="B105" i="8" s="1"/>
  <c r="F105" i="8" s="1"/>
  <c r="E107" i="1"/>
  <c r="B104" i="8" s="1"/>
  <c r="F104" i="8" s="1"/>
  <c r="E106" i="1"/>
  <c r="B103" i="8" s="1"/>
  <c r="F103" i="8" s="1"/>
  <c r="E105" i="1"/>
  <c r="B102" i="8" s="1"/>
  <c r="F102" i="8" s="1"/>
  <c r="E104" i="1"/>
  <c r="E103" i="1"/>
  <c r="E102" i="1"/>
  <c r="E101" i="1"/>
  <c r="B98" i="8" s="1"/>
  <c r="F98" i="8" s="1"/>
  <c r="E100" i="1"/>
  <c r="B97" i="8" s="1"/>
  <c r="F97" i="8" s="1"/>
  <c r="E99" i="1"/>
  <c r="B96" i="8" s="1"/>
  <c r="F96" i="8" s="1"/>
  <c r="E98" i="1"/>
  <c r="B95" i="8" s="1"/>
  <c r="F95" i="8" s="1"/>
  <c r="E97" i="1"/>
  <c r="B94" i="8" s="1"/>
  <c r="F94" i="8" s="1"/>
  <c r="E96" i="1"/>
  <c r="B93" i="8" s="1"/>
  <c r="F93" i="8" s="1"/>
  <c r="E95" i="1"/>
  <c r="E94" i="1"/>
  <c r="B91" i="8" s="1"/>
  <c r="F91" i="8" s="1"/>
  <c r="E93" i="1"/>
  <c r="B90" i="8" s="1"/>
  <c r="F90" i="8" s="1"/>
  <c r="E92" i="1"/>
  <c r="B89" i="8" s="1"/>
  <c r="F89" i="8" s="1"/>
  <c r="E91" i="1"/>
  <c r="B88" i="8" s="1"/>
  <c r="F88" i="8" s="1"/>
  <c r="E90" i="1"/>
  <c r="E89" i="1"/>
  <c r="B86" i="8" s="1"/>
  <c r="F86" i="8" s="1"/>
  <c r="E88" i="1"/>
  <c r="B85" i="8" s="1"/>
  <c r="F85" i="8" s="1"/>
  <c r="E87" i="1"/>
  <c r="B84" i="8" s="1"/>
  <c r="F84" i="8" s="1"/>
  <c r="E86" i="1"/>
  <c r="E85" i="1"/>
  <c r="E84" i="1"/>
  <c r="B81" i="8" s="1"/>
  <c r="F81" i="8" s="1"/>
  <c r="E83" i="1"/>
  <c r="B80" i="8" s="1"/>
  <c r="F80" i="8" s="1"/>
  <c r="E82" i="1"/>
  <c r="B79" i="8" s="1"/>
  <c r="F79" i="8" s="1"/>
  <c r="E81" i="1"/>
  <c r="B78" i="8" s="1"/>
  <c r="F78" i="8" s="1"/>
  <c r="E80" i="1"/>
  <c r="B77" i="8" s="1"/>
  <c r="F77" i="8" s="1"/>
  <c r="E79" i="1"/>
  <c r="B76" i="8" s="1"/>
  <c r="F76" i="8" s="1"/>
  <c r="E78" i="1"/>
  <c r="B75" i="8" s="1"/>
  <c r="F75" i="8" s="1"/>
  <c r="E77" i="1"/>
  <c r="B74" i="8" s="1"/>
  <c r="F74" i="8" s="1"/>
  <c r="E76" i="1"/>
  <c r="B73" i="8" s="1"/>
  <c r="F73" i="8" s="1"/>
  <c r="E75" i="1"/>
  <c r="B72" i="8" s="1"/>
  <c r="F72" i="8" s="1"/>
  <c r="E74" i="1"/>
  <c r="E73" i="1"/>
  <c r="E72" i="1"/>
  <c r="E71" i="1"/>
  <c r="B68" i="8" s="1"/>
  <c r="F68" i="8" s="1"/>
  <c r="E70" i="1"/>
  <c r="B67" i="8" s="1"/>
  <c r="F67" i="8" s="1"/>
  <c r="E69" i="1"/>
  <c r="B66" i="8" s="1"/>
  <c r="F66" i="8" s="1"/>
  <c r="E68" i="1"/>
  <c r="B65" i="8" s="1"/>
  <c r="F65" i="8" s="1"/>
  <c r="E67" i="1"/>
  <c r="E66" i="1"/>
  <c r="B63" i="8" s="1"/>
  <c r="F63" i="8" s="1"/>
  <c r="E65" i="1"/>
  <c r="B62" i="8" s="1"/>
  <c r="F62" i="8" s="1"/>
  <c r="E64" i="1"/>
  <c r="E63" i="1"/>
  <c r="B60" i="8" s="1"/>
  <c r="F60" i="8" s="1"/>
  <c r="E62" i="1"/>
  <c r="E61" i="1"/>
  <c r="E60" i="1"/>
  <c r="E59" i="1"/>
  <c r="E58" i="1"/>
  <c r="B55" i="8" s="1"/>
  <c r="F55" i="8" s="1"/>
  <c r="E57" i="1"/>
  <c r="B54" i="8" s="1"/>
  <c r="F54" i="8" s="1"/>
  <c r="E56" i="1"/>
  <c r="E55" i="1"/>
  <c r="E54" i="1"/>
  <c r="E53" i="1"/>
  <c r="E52" i="1"/>
  <c r="E51" i="1"/>
  <c r="B48" i="8" s="1"/>
  <c r="F48" i="8" s="1"/>
  <c r="E50" i="1"/>
  <c r="E49" i="1"/>
  <c r="B46" i="8" s="1"/>
  <c r="F46" i="8" s="1"/>
  <c r="E48" i="1"/>
  <c r="E47" i="1"/>
  <c r="B44" i="8" s="1"/>
  <c r="F44" i="8" s="1"/>
  <c r="E46" i="1"/>
  <c r="E45" i="1"/>
  <c r="B42" i="8" s="1"/>
  <c r="F42" i="8" s="1"/>
  <c r="E44" i="1"/>
  <c r="B41" i="8" s="1"/>
  <c r="F41" i="8" s="1"/>
  <c r="E43" i="1"/>
  <c r="E42" i="1"/>
  <c r="E41" i="1"/>
  <c r="E40" i="1"/>
  <c r="B37" i="8" s="1"/>
  <c r="F37" i="8" s="1"/>
  <c r="E39" i="1"/>
  <c r="E38" i="1"/>
  <c r="B35" i="8" s="1"/>
  <c r="F35" i="8" s="1"/>
  <c r="E37" i="1"/>
  <c r="B34" i="8" s="1"/>
  <c r="F34" i="8" s="1"/>
  <c r="E36" i="1"/>
  <c r="B33" i="8" s="1"/>
  <c r="F33" i="8" s="1"/>
  <c r="E35" i="1"/>
  <c r="E34" i="1"/>
  <c r="E33" i="1"/>
  <c r="E32" i="1"/>
  <c r="E31" i="1"/>
  <c r="E30" i="1"/>
  <c r="B27" i="8" s="1"/>
  <c r="F27" i="8" s="1"/>
  <c r="E29" i="1"/>
  <c r="B26" i="8" s="1"/>
  <c r="F26" i="8" s="1"/>
  <c r="E28" i="1"/>
  <c r="B25" i="8" s="1"/>
  <c r="F25" i="8" s="1"/>
  <c r="E27" i="1"/>
  <c r="B24" i="8" s="1"/>
  <c r="F24" i="8" s="1"/>
  <c r="E26" i="1"/>
  <c r="B23" i="8" s="1"/>
  <c r="F23" i="8" s="1"/>
  <c r="E25" i="1"/>
  <c r="B22" i="8" s="1"/>
  <c r="F22" i="8" s="1"/>
  <c r="E24" i="1"/>
  <c r="B21" i="8" s="1"/>
  <c r="F21" i="8" s="1"/>
  <c r="E23" i="1"/>
  <c r="B20" i="8" s="1"/>
  <c r="F20" i="8" s="1"/>
  <c r="E22" i="1"/>
  <c r="B19" i="8" s="1"/>
  <c r="F19" i="8" s="1"/>
  <c r="E21" i="1"/>
  <c r="B18" i="8" s="1"/>
  <c r="F18" i="8" s="1"/>
  <c r="E20" i="1"/>
  <c r="B17" i="8" s="1"/>
  <c r="F17" i="8" s="1"/>
  <c r="E19" i="1"/>
  <c r="B16" i="8" s="1"/>
  <c r="F16" i="8" s="1"/>
  <c r="E18" i="1"/>
  <c r="B15" i="8" s="1"/>
  <c r="F15" i="8" s="1"/>
  <c r="E17" i="1"/>
  <c r="B14" i="8" s="1"/>
  <c r="F14" i="8" s="1"/>
  <c r="E16" i="1"/>
  <c r="B13" i="8" s="1"/>
  <c r="F13" i="8" s="1"/>
  <c r="E15" i="1"/>
  <c r="B12" i="8" s="1"/>
  <c r="F12" i="8" s="1"/>
  <c r="E14" i="1"/>
  <c r="B11" i="8" s="1"/>
  <c r="F11" i="8" s="1"/>
  <c r="E13" i="1"/>
  <c r="B10" i="8" s="1"/>
  <c r="F10" i="8" s="1"/>
  <c r="E12" i="1"/>
  <c r="B9" i="8" s="1"/>
  <c r="F9" i="8" s="1"/>
  <c r="E11" i="1"/>
  <c r="B8" i="8" s="1"/>
  <c r="F8" i="8" s="1"/>
  <c r="E10" i="1"/>
  <c r="E9" i="1"/>
  <c r="B6" i="8" s="1"/>
  <c r="F6" i="8" s="1"/>
  <c r="E8" i="1"/>
  <c r="B5" i="8" s="1"/>
  <c r="F5" i="8" s="1"/>
  <c r="E7" i="1"/>
  <c r="B4" i="8" s="1"/>
  <c r="F4" i="8" s="1"/>
  <c r="E6" i="1"/>
  <c r="E5" i="1"/>
  <c r="B39" i="8" l="1"/>
  <c r="F39" i="8" s="1"/>
  <c r="B43" i="8"/>
  <c r="F43" i="8" s="1"/>
  <c r="B59" i="8"/>
  <c r="F59" i="8" s="1"/>
  <c r="B7" i="8"/>
  <c r="F7" i="8" s="1"/>
  <c r="B29" i="8"/>
  <c r="F29" i="8" s="1"/>
  <c r="B92" i="8"/>
  <c r="F92" i="8" s="1"/>
  <c r="B108" i="8"/>
  <c r="F108" i="8" s="1"/>
  <c r="B172" i="8"/>
  <c r="F172" i="8" s="1"/>
  <c r="B188" i="8"/>
  <c r="F188" i="8" s="1"/>
  <c r="B236" i="8"/>
  <c r="F236" i="8" s="1"/>
  <c r="B252" i="8"/>
  <c r="F252" i="8" s="1"/>
  <c r="B268" i="8"/>
  <c r="F268" i="8" s="1"/>
  <c r="B300" i="8"/>
  <c r="F300" i="8" s="1"/>
  <c r="B364" i="8"/>
  <c r="F364" i="8" s="1"/>
  <c r="B428" i="8"/>
  <c r="F428" i="8" s="1"/>
  <c r="B615" i="8"/>
  <c r="F615" i="8" s="1"/>
  <c r="B1216" i="8"/>
  <c r="F1216" i="8" s="1"/>
  <c r="B1232" i="8"/>
  <c r="F1232" i="8" s="1"/>
  <c r="B1248" i="8"/>
  <c r="F1248" i="8" s="1"/>
  <c r="B1264" i="8"/>
  <c r="F1264" i="8" s="1"/>
  <c r="B1280" i="8"/>
  <c r="F1280" i="8" s="1"/>
  <c r="B1296" i="8"/>
  <c r="F1296" i="8" s="1"/>
  <c r="B1328" i="8"/>
  <c r="F1328" i="8" s="1"/>
  <c r="B1392" i="8"/>
  <c r="F1392" i="8" s="1"/>
  <c r="B1440" i="8"/>
  <c r="F1440" i="8" s="1"/>
  <c r="B1456" i="8"/>
  <c r="F1456" i="8" s="1"/>
  <c r="B1472" i="8"/>
  <c r="F1472" i="8" s="1"/>
  <c r="B1488" i="8"/>
  <c r="F1488" i="8" s="1"/>
  <c r="B1536" i="8"/>
  <c r="F1536" i="8" s="1"/>
  <c r="B1552" i="8"/>
  <c r="F1552" i="8" s="1"/>
  <c r="B1568" i="8"/>
  <c r="F1568" i="8" s="1"/>
  <c r="B1600" i="8"/>
  <c r="F1600" i="8" s="1"/>
  <c r="B1608" i="8"/>
  <c r="F1608" i="8" s="1"/>
  <c r="B1616" i="8"/>
  <c r="F1616" i="8" s="1"/>
  <c r="B1640" i="8"/>
  <c r="F1640" i="8" s="1"/>
  <c r="B1818" i="8"/>
  <c r="F1818" i="8" s="1"/>
  <c r="B1834" i="8"/>
  <c r="F1834" i="8" s="1"/>
  <c r="B1850" i="8"/>
  <c r="F1850" i="8" s="1"/>
  <c r="B1866" i="8"/>
  <c r="F1866" i="8" s="1"/>
  <c r="B1898" i="8"/>
  <c r="F1898" i="8" s="1"/>
  <c r="B1994" i="8"/>
  <c r="F1994" i="8" s="1"/>
  <c r="B2058" i="8"/>
  <c r="F2058" i="8" s="1"/>
  <c r="B2074" i="8"/>
  <c r="F2074" i="8" s="1"/>
  <c r="B2090" i="8"/>
  <c r="F2090" i="8" s="1"/>
  <c r="B2377" i="8"/>
  <c r="F2377" i="8" s="1"/>
  <c r="B2489" i="8"/>
  <c r="F2489" i="8" s="1"/>
  <c r="B2521" i="8"/>
  <c r="F2521" i="8" s="1"/>
  <c r="B2537" i="8"/>
  <c r="F2537" i="8" s="1"/>
  <c r="B2569" i="8"/>
  <c r="F2569" i="8" s="1"/>
  <c r="B2601" i="8"/>
  <c r="F2601" i="8" s="1"/>
  <c r="B2617" i="8"/>
  <c r="F2617" i="8" s="1"/>
  <c r="B2665" i="8"/>
  <c r="F2665" i="8" s="1"/>
  <c r="B2761" i="8"/>
  <c r="F2761" i="8" s="1"/>
  <c r="B2809" i="8"/>
  <c r="F2809" i="8" s="1"/>
  <c r="B2825" i="8"/>
  <c r="F2825" i="8" s="1"/>
  <c r="B2841" i="8"/>
  <c r="F2841" i="8" s="1"/>
  <c r="B2905" i="8"/>
  <c r="F2905" i="8" s="1"/>
  <c r="B2921" i="8"/>
  <c r="F2921" i="8" s="1"/>
  <c r="B2935" i="8"/>
  <c r="F2935" i="8" s="1"/>
  <c r="B2947" i="8"/>
  <c r="F2947" i="8" s="1"/>
  <c r="B2963" i="8"/>
  <c r="F2963" i="8" s="1"/>
  <c r="B2979" i="8"/>
  <c r="F2979" i="8" s="1"/>
  <c r="B3011" i="8"/>
  <c r="F3011" i="8" s="1"/>
  <c r="B3027" i="8"/>
  <c r="F3027" i="8" s="1"/>
  <c r="B3043" i="8"/>
  <c r="F3043" i="8" s="1"/>
  <c r="B3075" i="8"/>
  <c r="F3075" i="8" s="1"/>
  <c r="B3091" i="8"/>
  <c r="F3091" i="8" s="1"/>
  <c r="B3107" i="8"/>
  <c r="F3107" i="8" s="1"/>
  <c r="B3123" i="8"/>
  <c r="F3123" i="8" s="1"/>
  <c r="B3139" i="8"/>
  <c r="F3139" i="8" s="1"/>
  <c r="B3155" i="8"/>
  <c r="F3155" i="8" s="1"/>
  <c r="B3171" i="8"/>
  <c r="F3171" i="8" s="1"/>
  <c r="B3249" i="8"/>
  <c r="F3249" i="8" s="1"/>
  <c r="B3299" i="8"/>
  <c r="F3299" i="8" s="1"/>
  <c r="B3363" i="8"/>
  <c r="F3363" i="8" s="1"/>
  <c r="B3626" i="8"/>
  <c r="F3626" i="8" s="1"/>
  <c r="B3634" i="8"/>
  <c r="F3634" i="8" s="1"/>
  <c r="B3642" i="8"/>
  <c r="F3642" i="8" s="1"/>
  <c r="B3650" i="8"/>
  <c r="F3650" i="8" s="1"/>
  <c r="B3658" i="8"/>
  <c r="F3658" i="8" s="1"/>
  <c r="B3666" i="8"/>
  <c r="F3666" i="8" s="1"/>
  <c r="B3674" i="8"/>
  <c r="F3674" i="8" s="1"/>
  <c r="B3682" i="8"/>
  <c r="F3682" i="8" s="1"/>
  <c r="B3690" i="8"/>
  <c r="F3690" i="8" s="1"/>
  <c r="B3698" i="8"/>
  <c r="F3698" i="8" s="1"/>
  <c r="B3706" i="8"/>
  <c r="F3706" i="8" s="1"/>
  <c r="B3714" i="8"/>
  <c r="F3714" i="8" s="1"/>
  <c r="B3730" i="8"/>
  <c r="F3730" i="8" s="1"/>
  <c r="B3746" i="8"/>
  <c r="F3746" i="8" s="1"/>
  <c r="B3754" i="8"/>
  <c r="F3754" i="8" s="1"/>
  <c r="B4069" i="8"/>
  <c r="F4069" i="8" s="1"/>
  <c r="B99" i="8"/>
  <c r="F99" i="8" s="1"/>
  <c r="B45" i="8"/>
  <c r="F45" i="8" s="1"/>
  <c r="B125" i="8"/>
  <c r="F125" i="8" s="1"/>
  <c r="B157" i="8"/>
  <c r="F157" i="8" s="1"/>
  <c r="B189" i="8"/>
  <c r="F189" i="8" s="1"/>
  <c r="B237" i="8"/>
  <c r="F237" i="8" s="1"/>
  <c r="B253" i="8"/>
  <c r="F253" i="8" s="1"/>
  <c r="B269" i="8"/>
  <c r="F269" i="8" s="1"/>
  <c r="B317" i="8"/>
  <c r="F317" i="8" s="1"/>
  <c r="B333" i="8"/>
  <c r="F333" i="8" s="1"/>
  <c r="B413" i="8"/>
  <c r="F413" i="8" s="1"/>
  <c r="B445" i="8"/>
  <c r="F445" i="8" s="1"/>
  <c r="B461" i="8"/>
  <c r="F461" i="8" s="1"/>
  <c r="B477" i="8"/>
  <c r="F477" i="8" s="1"/>
  <c r="B1249" i="8"/>
  <c r="F1249" i="8" s="1"/>
  <c r="B1297" i="8"/>
  <c r="F1297" i="8" s="1"/>
  <c r="B1409" i="8"/>
  <c r="F1409" i="8" s="1"/>
  <c r="B1473" i="8"/>
  <c r="F1473" i="8" s="1"/>
  <c r="B1521" i="8"/>
  <c r="F1521" i="8" s="1"/>
  <c r="B1553" i="8"/>
  <c r="F1553" i="8" s="1"/>
  <c r="B1569" i="8"/>
  <c r="F1569" i="8" s="1"/>
  <c r="B1585" i="8"/>
  <c r="F1585" i="8" s="1"/>
  <c r="B1803" i="8"/>
  <c r="F1803" i="8" s="1"/>
  <c r="B1835" i="8"/>
  <c r="F1835" i="8" s="1"/>
  <c r="B1851" i="8"/>
  <c r="F1851" i="8" s="1"/>
  <c r="B1963" i="8"/>
  <c r="F1963" i="8" s="1"/>
  <c r="B2075" i="8"/>
  <c r="F2075" i="8" s="1"/>
  <c r="B2123" i="8"/>
  <c r="F2123" i="8" s="1"/>
  <c r="B2139" i="8"/>
  <c r="F2139" i="8" s="1"/>
  <c r="B2155" i="8"/>
  <c r="F2155" i="8" s="1"/>
  <c r="B2235" i="8"/>
  <c r="F2235" i="8" s="1"/>
  <c r="B2267" i="8"/>
  <c r="F2267" i="8" s="1"/>
  <c r="B2442" i="8"/>
  <c r="F2442" i="8" s="1"/>
  <c r="B2458" i="8"/>
  <c r="F2458" i="8" s="1"/>
  <c r="B2554" i="8"/>
  <c r="F2554" i="8" s="1"/>
  <c r="B2666" i="8"/>
  <c r="F2666" i="8" s="1"/>
  <c r="B2682" i="8"/>
  <c r="F2682" i="8" s="1"/>
  <c r="B2714" i="8"/>
  <c r="F2714" i="8" s="1"/>
  <c r="B2746" i="8"/>
  <c r="F2746" i="8" s="1"/>
  <c r="B2762" i="8"/>
  <c r="F2762" i="8" s="1"/>
  <c r="B2778" i="8"/>
  <c r="F2778" i="8" s="1"/>
  <c r="B2810" i="8"/>
  <c r="F2810" i="8" s="1"/>
  <c r="B2890" i="8"/>
  <c r="F2890" i="8" s="1"/>
  <c r="B2906" i="8"/>
  <c r="F2906" i="8" s="1"/>
  <c r="B2922" i="8"/>
  <c r="F2922" i="8" s="1"/>
  <c r="B2936" i="8"/>
  <c r="F2936" i="8" s="1"/>
  <c r="B3172" i="8"/>
  <c r="F3172" i="8" s="1"/>
  <c r="B3289" i="8"/>
  <c r="F3289" i="8" s="1"/>
  <c r="B3417" i="8"/>
  <c r="F3417" i="8" s="1"/>
  <c r="B3540" i="8"/>
  <c r="F3540" i="8" s="1"/>
  <c r="B4112" i="8"/>
  <c r="F4112" i="8" s="1"/>
  <c r="B83" i="8"/>
  <c r="F83" i="8" s="1"/>
  <c r="B61" i="8"/>
  <c r="F61" i="8" s="1"/>
  <c r="B30" i="8"/>
  <c r="F30" i="8" s="1"/>
  <c r="B222" i="8"/>
  <c r="F222" i="8" s="1"/>
  <c r="B254" i="8"/>
  <c r="F254" i="8" s="1"/>
  <c r="B302" i="8"/>
  <c r="F302" i="8" s="1"/>
  <c r="B366" i="8"/>
  <c r="F366" i="8" s="1"/>
  <c r="B382" i="8"/>
  <c r="F382" i="8" s="1"/>
  <c r="B430" i="8"/>
  <c r="F430" i="8" s="1"/>
  <c r="B446" i="8"/>
  <c r="F446" i="8" s="1"/>
  <c r="B478" i="8"/>
  <c r="F478" i="8" s="1"/>
  <c r="B1250" i="8"/>
  <c r="F1250" i="8" s="1"/>
  <c r="B1266" i="8"/>
  <c r="F1266" i="8" s="1"/>
  <c r="B1282" i="8"/>
  <c r="F1282" i="8" s="1"/>
  <c r="B1330" i="8"/>
  <c r="F1330" i="8" s="1"/>
  <c r="B1394" i="8"/>
  <c r="F1394" i="8" s="1"/>
  <c r="B1442" i="8"/>
  <c r="F1442" i="8" s="1"/>
  <c r="B1458" i="8"/>
  <c r="F1458" i="8" s="1"/>
  <c r="B1474" i="8"/>
  <c r="F1474" i="8" s="1"/>
  <c r="B1490" i="8"/>
  <c r="F1490" i="8" s="1"/>
  <c r="B1538" i="8"/>
  <c r="F1538" i="8" s="1"/>
  <c r="B1554" i="8"/>
  <c r="F1554" i="8" s="1"/>
  <c r="B1570" i="8"/>
  <c r="F1570" i="8" s="1"/>
  <c r="B1820" i="8"/>
  <c r="F1820" i="8" s="1"/>
  <c r="B1852" i="8"/>
  <c r="F1852" i="8" s="1"/>
  <c r="B1868" i="8"/>
  <c r="F1868" i="8" s="1"/>
  <c r="B2060" i="8"/>
  <c r="F2060" i="8" s="1"/>
  <c r="B2076" i="8"/>
  <c r="F2076" i="8" s="1"/>
  <c r="B2092" i="8"/>
  <c r="F2092" i="8" s="1"/>
  <c r="B2379" i="8"/>
  <c r="F2379" i="8" s="1"/>
  <c r="B2411" i="8"/>
  <c r="F2411" i="8" s="1"/>
  <c r="B2427" i="8"/>
  <c r="F2427" i="8" s="1"/>
  <c r="B2491" i="8"/>
  <c r="F2491" i="8" s="1"/>
  <c r="B2507" i="8"/>
  <c r="F2507" i="8" s="1"/>
  <c r="B2523" i="8"/>
  <c r="F2523" i="8" s="1"/>
  <c r="B2571" i="8"/>
  <c r="F2571" i="8" s="1"/>
  <c r="B2603" i="8"/>
  <c r="F2603" i="8" s="1"/>
  <c r="B2667" i="8"/>
  <c r="F2667" i="8" s="1"/>
  <c r="B2683" i="8"/>
  <c r="F2683" i="8" s="1"/>
  <c r="B2699" i="8"/>
  <c r="F2699" i="8" s="1"/>
  <c r="B2731" i="8"/>
  <c r="F2731" i="8" s="1"/>
  <c r="B2747" i="8"/>
  <c r="F2747" i="8" s="1"/>
  <c r="B2763" i="8"/>
  <c r="F2763" i="8" s="1"/>
  <c r="B2779" i="8"/>
  <c r="F2779" i="8" s="1"/>
  <c r="B2795" i="8"/>
  <c r="F2795" i="8" s="1"/>
  <c r="B2827" i="8"/>
  <c r="F2827" i="8" s="1"/>
  <c r="B2843" i="8"/>
  <c r="F2843" i="8" s="1"/>
  <c r="B2891" i="8"/>
  <c r="F2891" i="8" s="1"/>
  <c r="B2907" i="8"/>
  <c r="F2907" i="8" s="1"/>
  <c r="B2923" i="8"/>
  <c r="F2923" i="8" s="1"/>
  <c r="B2937" i="8"/>
  <c r="F2937" i="8" s="1"/>
  <c r="B2949" i="8"/>
  <c r="F2949" i="8" s="1"/>
  <c r="B2965" i="8"/>
  <c r="F2965" i="8" s="1"/>
  <c r="B2981" i="8"/>
  <c r="F2981" i="8" s="1"/>
  <c r="B3013" i="8"/>
  <c r="F3013" i="8" s="1"/>
  <c r="B3029" i="8"/>
  <c r="F3029" i="8" s="1"/>
  <c r="B3045" i="8"/>
  <c r="F3045" i="8" s="1"/>
  <c r="B3077" i="8"/>
  <c r="F3077" i="8" s="1"/>
  <c r="B3093" i="8"/>
  <c r="F3093" i="8" s="1"/>
  <c r="B3109" i="8"/>
  <c r="F3109" i="8" s="1"/>
  <c r="B3125" i="8"/>
  <c r="F3125" i="8" s="1"/>
  <c r="B3141" i="8"/>
  <c r="F3141" i="8" s="1"/>
  <c r="B3157" i="8"/>
  <c r="F3157" i="8" s="1"/>
  <c r="B3173" i="8"/>
  <c r="F3173" i="8" s="1"/>
  <c r="B3189" i="8"/>
  <c r="F3189" i="8" s="1"/>
  <c r="B3205" i="8"/>
  <c r="F3205" i="8" s="1"/>
  <c r="B3237" i="8"/>
  <c r="F3237" i="8" s="1"/>
  <c r="B3281" i="8"/>
  <c r="F3281" i="8" s="1"/>
  <c r="B3375" i="8"/>
  <c r="F3375" i="8" s="1"/>
  <c r="B3407" i="8"/>
  <c r="F3407" i="8" s="1"/>
  <c r="B3427" i="8"/>
  <c r="F3427" i="8" s="1"/>
  <c r="B3512" i="8"/>
  <c r="F3512" i="8" s="1"/>
  <c r="B3526" i="8"/>
  <c r="F3526" i="8" s="1"/>
  <c r="B3874" i="8"/>
  <c r="F3874" i="8" s="1"/>
  <c r="B4097" i="8"/>
  <c r="F4097" i="8" s="1"/>
  <c r="B4129" i="8"/>
  <c r="F4129" i="8" s="1"/>
  <c r="B4225" i="8"/>
  <c r="F4225" i="8" s="1"/>
  <c r="B4241" i="8"/>
  <c r="F4241" i="8" s="1"/>
  <c r="B131" i="8"/>
  <c r="F131" i="8" s="1"/>
  <c r="B355" i="8"/>
  <c r="F355" i="8" s="1"/>
  <c r="B271" i="8"/>
  <c r="F271" i="8" s="1"/>
  <c r="B319" i="8"/>
  <c r="F319" i="8" s="1"/>
  <c r="B351" i="8"/>
  <c r="F351" i="8" s="1"/>
  <c r="B431" i="8"/>
  <c r="F431" i="8" s="1"/>
  <c r="B447" i="8"/>
  <c r="F447" i="8" s="1"/>
  <c r="B463" i="8"/>
  <c r="F463" i="8" s="1"/>
  <c r="B617" i="8"/>
  <c r="F617" i="8" s="1"/>
  <c r="B1251" i="8"/>
  <c r="F1251" i="8" s="1"/>
  <c r="B1299" i="8"/>
  <c r="F1299" i="8" s="1"/>
  <c r="B1411" i="8"/>
  <c r="F1411" i="8" s="1"/>
  <c r="B1443" i="8"/>
  <c r="F1443" i="8" s="1"/>
  <c r="B1459" i="8"/>
  <c r="F1459" i="8" s="1"/>
  <c r="B1475" i="8"/>
  <c r="F1475" i="8" s="1"/>
  <c r="B1523" i="8"/>
  <c r="F1523" i="8" s="1"/>
  <c r="B1555" i="8"/>
  <c r="F1555" i="8" s="1"/>
  <c r="B1571" i="8"/>
  <c r="F1571" i="8" s="1"/>
  <c r="B1587" i="8"/>
  <c r="F1587" i="8" s="1"/>
  <c r="B1805" i="8"/>
  <c r="F1805" i="8" s="1"/>
  <c r="B1821" i="8"/>
  <c r="F1821" i="8" s="1"/>
  <c r="B1933" i="8"/>
  <c r="F1933" i="8" s="1"/>
  <c r="B1949" i="8"/>
  <c r="F1949" i="8" s="1"/>
  <c r="B1965" i="8"/>
  <c r="F1965" i="8" s="1"/>
  <c r="B2125" i="8"/>
  <c r="F2125" i="8" s="1"/>
  <c r="B2141" i="8"/>
  <c r="F2141" i="8" s="1"/>
  <c r="B2189" i="8"/>
  <c r="F2189" i="8" s="1"/>
  <c r="B2269" i="8"/>
  <c r="F2269" i="8" s="1"/>
  <c r="B2508" i="8"/>
  <c r="F2508" i="8" s="1"/>
  <c r="B2540" i="8"/>
  <c r="F2540" i="8" s="1"/>
  <c r="B2556" i="8"/>
  <c r="F2556" i="8" s="1"/>
  <c r="B2668" i="8"/>
  <c r="F2668" i="8" s="1"/>
  <c r="B2684" i="8"/>
  <c r="F2684" i="8" s="1"/>
  <c r="B2700" i="8"/>
  <c r="F2700" i="8" s="1"/>
  <c r="B2716" i="8"/>
  <c r="F2716" i="8" s="1"/>
  <c r="B2780" i="8"/>
  <c r="F2780" i="8" s="1"/>
  <c r="B2796" i="8"/>
  <c r="F2796" i="8" s="1"/>
  <c r="B2812" i="8"/>
  <c r="F2812" i="8" s="1"/>
  <c r="B2876" i="8"/>
  <c r="F2876" i="8" s="1"/>
  <c r="B2892" i="8"/>
  <c r="F2892" i="8" s="1"/>
  <c r="B2908" i="8"/>
  <c r="F2908" i="8" s="1"/>
  <c r="B2924" i="8"/>
  <c r="F2924" i="8" s="1"/>
  <c r="B2938" i="8"/>
  <c r="F2938" i="8" s="1"/>
  <c r="B3174" i="8"/>
  <c r="F3174" i="8" s="1"/>
  <c r="B3238" i="8"/>
  <c r="F3238" i="8" s="1"/>
  <c r="B3251" i="8"/>
  <c r="F3251" i="8" s="1"/>
  <c r="B3301" i="8"/>
  <c r="F3301" i="8" s="1"/>
  <c r="B3365" i="8"/>
  <c r="F3365" i="8" s="1"/>
  <c r="B3534" i="8"/>
  <c r="F3534" i="8" s="1"/>
  <c r="B3548" i="8"/>
  <c r="F3548" i="8" s="1"/>
  <c r="B3928" i="8"/>
  <c r="F3928" i="8" s="1"/>
  <c r="B4013" i="8"/>
  <c r="F4013" i="8" s="1"/>
  <c r="B51" i="8"/>
  <c r="F51" i="8" s="1"/>
  <c r="B32" i="8"/>
  <c r="F32" i="8" s="1"/>
  <c r="B64" i="8"/>
  <c r="F64" i="8" s="1"/>
  <c r="B240" i="8"/>
  <c r="F240" i="8" s="1"/>
  <c r="B272" i="8"/>
  <c r="F272" i="8" s="1"/>
  <c r="B384" i="8"/>
  <c r="F384" i="8" s="1"/>
  <c r="B400" i="8"/>
  <c r="F400" i="8" s="1"/>
  <c r="B432" i="8"/>
  <c r="F432" i="8" s="1"/>
  <c r="B1188" i="8"/>
  <c r="F1188" i="8" s="1"/>
  <c r="B1220" i="8"/>
  <c r="F1220" i="8" s="1"/>
  <c r="B1252" i="8"/>
  <c r="F1252" i="8" s="1"/>
  <c r="B1268" i="8"/>
  <c r="F1268" i="8" s="1"/>
  <c r="B1332" i="8"/>
  <c r="F1332" i="8" s="1"/>
  <c r="B1396" i="8"/>
  <c r="F1396" i="8" s="1"/>
  <c r="B1444" i="8"/>
  <c r="F1444" i="8" s="1"/>
  <c r="B1460" i="8"/>
  <c r="F1460" i="8" s="1"/>
  <c r="B1476" i="8"/>
  <c r="F1476" i="8" s="1"/>
  <c r="B1508" i="8"/>
  <c r="F1508" i="8" s="1"/>
  <c r="B1540" i="8"/>
  <c r="F1540" i="8" s="1"/>
  <c r="B1556" i="8"/>
  <c r="F1556" i="8" s="1"/>
  <c r="B1572" i="8"/>
  <c r="F1572" i="8" s="1"/>
  <c r="B1602" i="8"/>
  <c r="F1602" i="8" s="1"/>
  <c r="B1610" i="8"/>
  <c r="F1610" i="8" s="1"/>
  <c r="B1626" i="8"/>
  <c r="F1626" i="8" s="1"/>
  <c r="B1634" i="8"/>
  <c r="F1634" i="8" s="1"/>
  <c r="B1642" i="8"/>
  <c r="F1642" i="8" s="1"/>
  <c r="B1822" i="8"/>
  <c r="F1822" i="8" s="1"/>
  <c r="B1838" i="8"/>
  <c r="F1838" i="8" s="1"/>
  <c r="B1854" i="8"/>
  <c r="F1854" i="8" s="1"/>
  <c r="B1870" i="8"/>
  <c r="F1870" i="8" s="1"/>
  <c r="B1902" i="8"/>
  <c r="F1902" i="8" s="1"/>
  <c r="B1934" i="8"/>
  <c r="F1934" i="8" s="1"/>
  <c r="B2062" i="8"/>
  <c r="F2062" i="8" s="1"/>
  <c r="B2078" i="8"/>
  <c r="F2078" i="8" s="1"/>
  <c r="B2094" i="8"/>
  <c r="F2094" i="8" s="1"/>
  <c r="B2413" i="8"/>
  <c r="F2413" i="8" s="1"/>
  <c r="B2461" i="8"/>
  <c r="F2461" i="8" s="1"/>
  <c r="B2509" i="8"/>
  <c r="F2509" i="8" s="1"/>
  <c r="B2525" i="8"/>
  <c r="F2525" i="8" s="1"/>
  <c r="B2685" i="8"/>
  <c r="F2685" i="8" s="1"/>
  <c r="B2733" i="8"/>
  <c r="F2733" i="8" s="1"/>
  <c r="B2781" i="8"/>
  <c r="F2781" i="8" s="1"/>
  <c r="B2797" i="8"/>
  <c r="F2797" i="8" s="1"/>
  <c r="B2845" i="8"/>
  <c r="F2845" i="8" s="1"/>
  <c r="B2893" i="8"/>
  <c r="F2893" i="8" s="1"/>
  <c r="B2909" i="8"/>
  <c r="F2909" i="8" s="1"/>
  <c r="B2925" i="8"/>
  <c r="F2925" i="8" s="1"/>
  <c r="B2939" i="8"/>
  <c r="F2939" i="8" s="1"/>
  <c r="B2951" i="8"/>
  <c r="F2951" i="8" s="1"/>
  <c r="B3015" i="8"/>
  <c r="F3015" i="8" s="1"/>
  <c r="B3031" i="8"/>
  <c r="F3031" i="8" s="1"/>
  <c r="B3047" i="8"/>
  <c r="F3047" i="8" s="1"/>
  <c r="B3079" i="8"/>
  <c r="F3079" i="8" s="1"/>
  <c r="B3095" i="8"/>
  <c r="F3095" i="8" s="1"/>
  <c r="B3111" i="8"/>
  <c r="F3111" i="8" s="1"/>
  <c r="B3127" i="8"/>
  <c r="F3127" i="8" s="1"/>
  <c r="B3143" i="8"/>
  <c r="F3143" i="8" s="1"/>
  <c r="B3175" i="8"/>
  <c r="F3175" i="8" s="1"/>
  <c r="B3191" i="8"/>
  <c r="F3191" i="8" s="1"/>
  <c r="B3207" i="8"/>
  <c r="F3207" i="8" s="1"/>
  <c r="B3239" i="8"/>
  <c r="F3239" i="8" s="1"/>
  <c r="B3273" i="8"/>
  <c r="F3273" i="8" s="1"/>
  <c r="B3291" i="8"/>
  <c r="F3291" i="8" s="1"/>
  <c r="B3355" i="8"/>
  <c r="F3355" i="8" s="1"/>
  <c r="B3419" i="8"/>
  <c r="F3419" i="8" s="1"/>
  <c r="B3504" i="8"/>
  <c r="F3504" i="8" s="1"/>
  <c r="B3520" i="8"/>
  <c r="F3520" i="8" s="1"/>
  <c r="B3628" i="8"/>
  <c r="F3628" i="8" s="1"/>
  <c r="B3636" i="8"/>
  <c r="F3636" i="8" s="1"/>
  <c r="B3644" i="8"/>
  <c r="F3644" i="8" s="1"/>
  <c r="B3652" i="8"/>
  <c r="F3652" i="8" s="1"/>
  <c r="B3660" i="8"/>
  <c r="F3660" i="8" s="1"/>
  <c r="B3668" i="8"/>
  <c r="F3668" i="8" s="1"/>
  <c r="B3676" i="8"/>
  <c r="F3676" i="8" s="1"/>
  <c r="B3684" i="8"/>
  <c r="F3684" i="8" s="1"/>
  <c r="B3692" i="8"/>
  <c r="F3692" i="8" s="1"/>
  <c r="B3700" i="8"/>
  <c r="F3700" i="8" s="1"/>
  <c r="B3708" i="8"/>
  <c r="F3708" i="8" s="1"/>
  <c r="B3716" i="8"/>
  <c r="F3716" i="8" s="1"/>
  <c r="B3732" i="8"/>
  <c r="F3732" i="8" s="1"/>
  <c r="B3740" i="8"/>
  <c r="F3740" i="8" s="1"/>
  <c r="B3756" i="8"/>
  <c r="F3756" i="8" s="1"/>
  <c r="B3764" i="8"/>
  <c r="F3764" i="8" s="1"/>
  <c r="B3788" i="8"/>
  <c r="F3788" i="8" s="1"/>
  <c r="B4037" i="8"/>
  <c r="F4037" i="8" s="1"/>
  <c r="B113" i="8"/>
  <c r="F113" i="8" s="1"/>
  <c r="B145" i="8"/>
  <c r="F145" i="8" s="1"/>
  <c r="B193" i="8"/>
  <c r="F193" i="8" s="1"/>
  <c r="B257" i="8"/>
  <c r="F257" i="8" s="1"/>
  <c r="B273" i="8"/>
  <c r="F273" i="8" s="1"/>
  <c r="B321" i="8"/>
  <c r="F321" i="8" s="1"/>
  <c r="B337" i="8"/>
  <c r="F337" i="8" s="1"/>
  <c r="B353" i="8"/>
  <c r="F353" i="8" s="1"/>
  <c r="B385" i="8"/>
  <c r="F385" i="8" s="1"/>
  <c r="B417" i="8"/>
  <c r="F417" i="8" s="1"/>
  <c r="B433" i="8"/>
  <c r="F433" i="8" s="1"/>
  <c r="B449" i="8"/>
  <c r="F449" i="8" s="1"/>
  <c r="B465" i="8"/>
  <c r="F465" i="8" s="1"/>
  <c r="B1176" i="8"/>
  <c r="F1176" i="8" s="1"/>
  <c r="B1253" i="8"/>
  <c r="F1253" i="8" s="1"/>
  <c r="B1301" i="8"/>
  <c r="F1301" i="8" s="1"/>
  <c r="B1365" i="8"/>
  <c r="F1365" i="8" s="1"/>
  <c r="B1445" i="8"/>
  <c r="F1445" i="8" s="1"/>
  <c r="B1461" i="8"/>
  <c r="F1461" i="8" s="1"/>
  <c r="B1477" i="8"/>
  <c r="F1477" i="8" s="1"/>
  <c r="B1509" i="8"/>
  <c r="F1509" i="8" s="1"/>
  <c r="B1525" i="8"/>
  <c r="F1525" i="8" s="1"/>
  <c r="B1541" i="8"/>
  <c r="F1541" i="8" s="1"/>
  <c r="B1573" i="8"/>
  <c r="F1573" i="8" s="1"/>
  <c r="B1589" i="8"/>
  <c r="F1589" i="8" s="1"/>
  <c r="B1807" i="8"/>
  <c r="F1807" i="8" s="1"/>
  <c r="B1823" i="8"/>
  <c r="F1823" i="8" s="1"/>
  <c r="B1935" i="8"/>
  <c r="F1935" i="8" s="1"/>
  <c r="B1951" i="8"/>
  <c r="F1951" i="8" s="1"/>
  <c r="B1967" i="8"/>
  <c r="F1967" i="8" s="1"/>
  <c r="B2031" i="8"/>
  <c r="F2031" i="8" s="1"/>
  <c r="B2127" i="8"/>
  <c r="F2127" i="8" s="1"/>
  <c r="B2143" i="8"/>
  <c r="F2143" i="8" s="1"/>
  <c r="B2191" i="8"/>
  <c r="F2191" i="8" s="1"/>
  <c r="B2271" i="8"/>
  <c r="F2271" i="8" s="1"/>
  <c r="B2398" i="8"/>
  <c r="F2398" i="8" s="1"/>
  <c r="B2510" i="8"/>
  <c r="F2510" i="8" s="1"/>
  <c r="B2542" i="8"/>
  <c r="F2542" i="8" s="1"/>
  <c r="B2606" i="8"/>
  <c r="F2606" i="8" s="1"/>
  <c r="B2670" i="8"/>
  <c r="F2670" i="8" s="1"/>
  <c r="B2686" i="8"/>
  <c r="F2686" i="8" s="1"/>
  <c r="B2702" i="8"/>
  <c r="F2702" i="8" s="1"/>
  <c r="B2798" i="8"/>
  <c r="F2798" i="8" s="1"/>
  <c r="B2814" i="8"/>
  <c r="F2814" i="8" s="1"/>
  <c r="B2894" i="8"/>
  <c r="F2894" i="8" s="1"/>
  <c r="B2910" i="8"/>
  <c r="F2910" i="8" s="1"/>
  <c r="B2926" i="8"/>
  <c r="F2926" i="8" s="1"/>
  <c r="B3112" i="8"/>
  <c r="F3112" i="8" s="1"/>
  <c r="B3240" i="8"/>
  <c r="F3240" i="8" s="1"/>
  <c r="B3313" i="8"/>
  <c r="F3313" i="8" s="1"/>
  <c r="B3876" i="8"/>
  <c r="F3876" i="8" s="1"/>
  <c r="B4061" i="8"/>
  <c r="F4061" i="8" s="1"/>
  <c r="B4116" i="8"/>
  <c r="F4116" i="8" s="1"/>
  <c r="B211" i="8"/>
  <c r="F211" i="8" s="1"/>
  <c r="B31" i="8"/>
  <c r="F31" i="8" s="1"/>
  <c r="B47" i="8"/>
  <c r="F47" i="8" s="1"/>
  <c r="B49" i="8"/>
  <c r="F49" i="8" s="1"/>
  <c r="B50" i="8"/>
  <c r="F50" i="8" s="1"/>
  <c r="B82" i="8"/>
  <c r="F82" i="8" s="1"/>
  <c r="B162" i="8"/>
  <c r="F162" i="8" s="1"/>
  <c r="B290" i="8"/>
  <c r="F290" i="8" s="1"/>
  <c r="B306" i="8"/>
  <c r="F306" i="8" s="1"/>
  <c r="B370" i="8"/>
  <c r="F370" i="8" s="1"/>
  <c r="B450" i="8"/>
  <c r="F450" i="8" s="1"/>
  <c r="B482" i="8"/>
  <c r="F482" i="8" s="1"/>
  <c r="B1190" i="8"/>
  <c r="F1190" i="8" s="1"/>
  <c r="B1254" i="8"/>
  <c r="F1254" i="8" s="1"/>
  <c r="B1270" i="8"/>
  <c r="F1270" i="8" s="1"/>
  <c r="B1334" i="8"/>
  <c r="F1334" i="8" s="1"/>
  <c r="B1430" i="8"/>
  <c r="F1430" i="8" s="1"/>
  <c r="B1446" i="8"/>
  <c r="F1446" i="8" s="1"/>
  <c r="B1462" i="8"/>
  <c r="F1462" i="8" s="1"/>
  <c r="B1478" i="8"/>
  <c r="F1478" i="8" s="1"/>
  <c r="B1510" i="8"/>
  <c r="F1510" i="8" s="1"/>
  <c r="B1558" i="8"/>
  <c r="F1558" i="8" s="1"/>
  <c r="B1824" i="8"/>
  <c r="F1824" i="8" s="1"/>
  <c r="B1840" i="8"/>
  <c r="F1840" i="8" s="1"/>
  <c r="B1856" i="8"/>
  <c r="F1856" i="8" s="1"/>
  <c r="B1872" i="8"/>
  <c r="F1872" i="8" s="1"/>
  <c r="B2064" i="8"/>
  <c r="F2064" i="8" s="1"/>
  <c r="B2096" i="8"/>
  <c r="F2096" i="8" s="1"/>
  <c r="B2415" i="8"/>
  <c r="F2415" i="8" s="1"/>
  <c r="B2495" i="8"/>
  <c r="F2495" i="8" s="1"/>
  <c r="B2527" i="8"/>
  <c r="F2527" i="8" s="1"/>
  <c r="B2591" i="8"/>
  <c r="F2591" i="8" s="1"/>
  <c r="B2623" i="8"/>
  <c r="F2623" i="8" s="1"/>
  <c r="B2671" i="8"/>
  <c r="F2671" i="8" s="1"/>
  <c r="B2687" i="8"/>
  <c r="F2687" i="8" s="1"/>
  <c r="B2719" i="8"/>
  <c r="F2719" i="8" s="1"/>
  <c r="B2799" i="8"/>
  <c r="F2799" i="8" s="1"/>
  <c r="B2831" i="8"/>
  <c r="F2831" i="8" s="1"/>
  <c r="B2895" i="8"/>
  <c r="F2895" i="8" s="1"/>
  <c r="B2911" i="8"/>
  <c r="F2911" i="8" s="1"/>
  <c r="B2927" i="8"/>
  <c r="F2927" i="8" s="1"/>
  <c r="B2941" i="8"/>
  <c r="F2941" i="8" s="1"/>
  <c r="B3017" i="8"/>
  <c r="F3017" i="8" s="1"/>
  <c r="B3033" i="8"/>
  <c r="F3033" i="8" s="1"/>
  <c r="B3065" i="8"/>
  <c r="F3065" i="8" s="1"/>
  <c r="B3081" i="8"/>
  <c r="F3081" i="8" s="1"/>
  <c r="B3113" i="8"/>
  <c r="F3113" i="8" s="1"/>
  <c r="B3129" i="8"/>
  <c r="F3129" i="8" s="1"/>
  <c r="B3145" i="8"/>
  <c r="F3145" i="8" s="1"/>
  <c r="B3177" i="8"/>
  <c r="F3177" i="8" s="1"/>
  <c r="B3193" i="8"/>
  <c r="F3193" i="8" s="1"/>
  <c r="B3209" i="8"/>
  <c r="F3209" i="8" s="1"/>
  <c r="B3241" i="8"/>
  <c r="F3241" i="8" s="1"/>
  <c r="B3253" i="8"/>
  <c r="F3253" i="8" s="1"/>
  <c r="B3283" i="8"/>
  <c r="F3283" i="8" s="1"/>
  <c r="B3303" i="8"/>
  <c r="F3303" i="8" s="1"/>
  <c r="B3367" i="8"/>
  <c r="F3367" i="8" s="1"/>
  <c r="B3514" i="8"/>
  <c r="F3514" i="8" s="1"/>
  <c r="B3528" i="8"/>
  <c r="F3528" i="8" s="1"/>
  <c r="B3542" i="8"/>
  <c r="F3542" i="8" s="1"/>
  <c r="B3866" i="8"/>
  <c r="F3866" i="8" s="1"/>
  <c r="B4085" i="8"/>
  <c r="F4085" i="8" s="1"/>
  <c r="B4101" i="8"/>
  <c r="F4101" i="8" s="1"/>
  <c r="B4181" i="8"/>
  <c r="F4181" i="8" s="1"/>
  <c r="B4213" i="8"/>
  <c r="F4213" i="8" s="1"/>
  <c r="B323" i="8"/>
  <c r="F323" i="8" s="1"/>
  <c r="B1177" i="8"/>
  <c r="F1177" i="8" s="1"/>
  <c r="B1191" i="8"/>
  <c r="F1191" i="8" s="1"/>
  <c r="B1255" i="8"/>
  <c r="F1255" i="8" s="1"/>
  <c r="B1303" i="8"/>
  <c r="F1303" i="8" s="1"/>
  <c r="B1447" i="8"/>
  <c r="F1447" i="8" s="1"/>
  <c r="B1463" i="8"/>
  <c r="F1463" i="8" s="1"/>
  <c r="B1511" i="8"/>
  <c r="F1511" i="8" s="1"/>
  <c r="B1527" i="8"/>
  <c r="F1527" i="8" s="1"/>
  <c r="B1543" i="8"/>
  <c r="F1543" i="8" s="1"/>
  <c r="B1575" i="8"/>
  <c r="F1575" i="8" s="1"/>
  <c r="B1779" i="8"/>
  <c r="F1779" i="8" s="1"/>
  <c r="B1809" i="8"/>
  <c r="F1809" i="8" s="1"/>
  <c r="B1825" i="8"/>
  <c r="F1825" i="8" s="1"/>
  <c r="B1841" i="8"/>
  <c r="F1841" i="8" s="1"/>
  <c r="B1921" i="8"/>
  <c r="F1921" i="8" s="1"/>
  <c r="B2017" i="8"/>
  <c r="F2017" i="8" s="1"/>
  <c r="B2033" i="8"/>
  <c r="F2033" i="8" s="1"/>
  <c r="B2145" i="8"/>
  <c r="F2145" i="8" s="1"/>
  <c r="B2193" i="8"/>
  <c r="F2193" i="8" s="1"/>
  <c r="B2400" i="8"/>
  <c r="F2400" i="8" s="1"/>
  <c r="B2496" i="8"/>
  <c r="F2496" i="8" s="1"/>
  <c r="B2512" i="8"/>
  <c r="F2512" i="8" s="1"/>
  <c r="B2528" i="8"/>
  <c r="F2528" i="8" s="1"/>
  <c r="B2544" i="8"/>
  <c r="F2544" i="8" s="1"/>
  <c r="B2608" i="8"/>
  <c r="F2608" i="8" s="1"/>
  <c r="B2640" i="8"/>
  <c r="F2640" i="8" s="1"/>
  <c r="B2688" i="8"/>
  <c r="F2688" i="8" s="1"/>
  <c r="B2704" i="8"/>
  <c r="F2704" i="8" s="1"/>
  <c r="B2720" i="8"/>
  <c r="F2720" i="8" s="1"/>
  <c r="B2800" i="8"/>
  <c r="F2800" i="8" s="1"/>
  <c r="B2816" i="8"/>
  <c r="F2816" i="8" s="1"/>
  <c r="B2880" i="8"/>
  <c r="F2880" i="8" s="1"/>
  <c r="B2896" i="8"/>
  <c r="F2896" i="8" s="1"/>
  <c r="B2912" i="8"/>
  <c r="F2912" i="8" s="1"/>
  <c r="B2928" i="8"/>
  <c r="F2928" i="8" s="1"/>
  <c r="B2970" i="8"/>
  <c r="F2970" i="8" s="1"/>
  <c r="B3098" i="8"/>
  <c r="F3098" i="8" s="1"/>
  <c r="B3130" i="8"/>
  <c r="F3130" i="8" s="1"/>
  <c r="B3293" i="8"/>
  <c r="F3293" i="8" s="1"/>
  <c r="B3506" i="8"/>
  <c r="F3506" i="8" s="1"/>
  <c r="B259" i="8"/>
  <c r="F259" i="8" s="1"/>
  <c r="B36" i="8"/>
  <c r="F36" i="8" s="1"/>
  <c r="B52" i="8"/>
  <c r="F52" i="8" s="1"/>
  <c r="B100" i="8"/>
  <c r="F100" i="8" s="1"/>
  <c r="B148" i="8"/>
  <c r="F148" i="8" s="1"/>
  <c r="B164" i="8"/>
  <c r="F164" i="8" s="1"/>
  <c r="B180" i="8"/>
  <c r="F180" i="8" s="1"/>
  <c r="B244" i="8"/>
  <c r="F244" i="8" s="1"/>
  <c r="B308" i="8"/>
  <c r="F308" i="8" s="1"/>
  <c r="B436" i="8"/>
  <c r="F436" i="8" s="1"/>
  <c r="B452" i="8"/>
  <c r="F452" i="8" s="1"/>
  <c r="B589" i="8"/>
  <c r="F589" i="8" s="1"/>
  <c r="B1208" i="8"/>
  <c r="F1208" i="8" s="1"/>
  <c r="B1256" i="8"/>
  <c r="F1256" i="8" s="1"/>
  <c r="B1272" i="8"/>
  <c r="F1272" i="8" s="1"/>
  <c r="B1288" i="8"/>
  <c r="F1288" i="8" s="1"/>
  <c r="B1432" i="8"/>
  <c r="F1432" i="8" s="1"/>
  <c r="B1448" i="8"/>
  <c r="F1448" i="8" s="1"/>
  <c r="B1464" i="8"/>
  <c r="F1464" i="8" s="1"/>
  <c r="B1480" i="8"/>
  <c r="F1480" i="8" s="1"/>
  <c r="B1560" i="8"/>
  <c r="F1560" i="8" s="1"/>
  <c r="B1592" i="8"/>
  <c r="F1592" i="8" s="1"/>
  <c r="B1612" i="8"/>
  <c r="F1612" i="8" s="1"/>
  <c r="B1636" i="8"/>
  <c r="F1636" i="8" s="1"/>
  <c r="B1780" i="8"/>
  <c r="F1780" i="8" s="1"/>
  <c r="B1810" i="8"/>
  <c r="F1810" i="8" s="1"/>
  <c r="B1858" i="8"/>
  <c r="F1858" i="8" s="1"/>
  <c r="B1874" i="8"/>
  <c r="F1874" i="8" s="1"/>
  <c r="B1938" i="8"/>
  <c r="F1938" i="8" s="1"/>
  <c r="B2098" i="8"/>
  <c r="F2098" i="8" s="1"/>
  <c r="B2417" i="8"/>
  <c r="F2417" i="8" s="1"/>
  <c r="B2449" i="8"/>
  <c r="F2449" i="8" s="1"/>
  <c r="B2513" i="8"/>
  <c r="F2513" i="8" s="1"/>
  <c r="B2529" i="8"/>
  <c r="F2529" i="8" s="1"/>
  <c r="B2593" i="8"/>
  <c r="F2593" i="8" s="1"/>
  <c r="B2689" i="8"/>
  <c r="F2689" i="8" s="1"/>
  <c r="B2705" i="8"/>
  <c r="F2705" i="8" s="1"/>
  <c r="B2721" i="8"/>
  <c r="F2721" i="8" s="1"/>
  <c r="B2737" i="8"/>
  <c r="F2737" i="8" s="1"/>
  <c r="B2833" i="8"/>
  <c r="F2833" i="8" s="1"/>
  <c r="B2865" i="8"/>
  <c r="F2865" i="8" s="1"/>
  <c r="B2897" i="8"/>
  <c r="F2897" i="8" s="1"/>
  <c r="B2913" i="8"/>
  <c r="F2913" i="8" s="1"/>
  <c r="B2929" i="8"/>
  <c r="F2929" i="8" s="1"/>
  <c r="B2943" i="8"/>
  <c r="F2943" i="8" s="1"/>
  <c r="B2955" i="8"/>
  <c r="F2955" i="8" s="1"/>
  <c r="B2987" i="8"/>
  <c r="F2987" i="8" s="1"/>
  <c r="B3019" i="8"/>
  <c r="F3019" i="8" s="1"/>
  <c r="B3035" i="8"/>
  <c r="F3035" i="8" s="1"/>
  <c r="B3067" i="8"/>
  <c r="F3067" i="8" s="1"/>
  <c r="B3083" i="8"/>
  <c r="F3083" i="8" s="1"/>
  <c r="B3115" i="8"/>
  <c r="F3115" i="8" s="1"/>
  <c r="B3131" i="8"/>
  <c r="F3131" i="8" s="1"/>
  <c r="B3147" i="8"/>
  <c r="F3147" i="8" s="1"/>
  <c r="B3163" i="8"/>
  <c r="F3163" i="8" s="1"/>
  <c r="B3179" i="8"/>
  <c r="F3179" i="8" s="1"/>
  <c r="B3195" i="8"/>
  <c r="F3195" i="8" s="1"/>
  <c r="B3243" i="8"/>
  <c r="F3243" i="8" s="1"/>
  <c r="B3315" i="8"/>
  <c r="F3315" i="8" s="1"/>
  <c r="B3522" i="8"/>
  <c r="F3522" i="8" s="1"/>
  <c r="B3536" i="8"/>
  <c r="F3536" i="8" s="1"/>
  <c r="B3550" i="8"/>
  <c r="F3550" i="8" s="1"/>
  <c r="B3622" i="8"/>
  <c r="F3622" i="8" s="1"/>
  <c r="B3630" i="8"/>
  <c r="F3630" i="8" s="1"/>
  <c r="B3638" i="8"/>
  <c r="F3638" i="8" s="1"/>
  <c r="B3646" i="8"/>
  <c r="F3646" i="8" s="1"/>
  <c r="B3654" i="8"/>
  <c r="F3654" i="8" s="1"/>
  <c r="B3662" i="8"/>
  <c r="F3662" i="8" s="1"/>
  <c r="B3670" i="8"/>
  <c r="F3670" i="8" s="1"/>
  <c r="B3678" i="8"/>
  <c r="F3678" i="8" s="1"/>
  <c r="B3686" i="8"/>
  <c r="F3686" i="8" s="1"/>
  <c r="B3694" i="8"/>
  <c r="F3694" i="8" s="1"/>
  <c r="B3702" i="8"/>
  <c r="F3702" i="8" s="1"/>
  <c r="B3710" i="8"/>
  <c r="F3710" i="8" s="1"/>
  <c r="B3734" i="8"/>
  <c r="F3734" i="8" s="1"/>
  <c r="B3750" i="8"/>
  <c r="F3750" i="8" s="1"/>
  <c r="B467" i="8"/>
  <c r="F467" i="8" s="1"/>
  <c r="B53" i="8"/>
  <c r="F53" i="8" s="1"/>
  <c r="B69" i="8"/>
  <c r="F69" i="8" s="1"/>
  <c r="B101" i="8"/>
  <c r="F101" i="8" s="1"/>
  <c r="B117" i="8"/>
  <c r="F117" i="8" s="1"/>
  <c r="B165" i="8"/>
  <c r="F165" i="8" s="1"/>
  <c r="B197" i="8"/>
  <c r="F197" i="8" s="1"/>
  <c r="B245" i="8"/>
  <c r="F245" i="8" s="1"/>
  <c r="B261" i="8"/>
  <c r="F261" i="8" s="1"/>
  <c r="B277" i="8"/>
  <c r="F277" i="8" s="1"/>
  <c r="B325" i="8"/>
  <c r="F325" i="8" s="1"/>
  <c r="B389" i="8"/>
  <c r="F389" i="8" s="1"/>
  <c r="B405" i="8"/>
  <c r="F405" i="8" s="1"/>
  <c r="B484" i="8"/>
  <c r="F484" i="8" s="1"/>
  <c r="B1257" i="8"/>
  <c r="F1257" i="8" s="1"/>
  <c r="B1289" i="8"/>
  <c r="F1289" i="8" s="1"/>
  <c r="B1305" i="8"/>
  <c r="F1305" i="8" s="1"/>
  <c r="B1465" i="8"/>
  <c r="F1465" i="8" s="1"/>
  <c r="B1481" i="8"/>
  <c r="F1481" i="8" s="1"/>
  <c r="B1513" i="8"/>
  <c r="F1513" i="8" s="1"/>
  <c r="B1529" i="8"/>
  <c r="F1529" i="8" s="1"/>
  <c r="B1545" i="8"/>
  <c r="F1545" i="8" s="1"/>
  <c r="B1561" i="8"/>
  <c r="F1561" i="8" s="1"/>
  <c r="B1577" i="8"/>
  <c r="F1577" i="8" s="1"/>
  <c r="B1795" i="8"/>
  <c r="F1795" i="8" s="1"/>
  <c r="B1811" i="8"/>
  <c r="F1811" i="8" s="1"/>
  <c r="B1827" i="8"/>
  <c r="F1827" i="8" s="1"/>
  <c r="B1843" i="8"/>
  <c r="F1843" i="8" s="1"/>
  <c r="B1923" i="8"/>
  <c r="F1923" i="8" s="1"/>
  <c r="B1971" i="8"/>
  <c r="F1971" i="8" s="1"/>
  <c r="B2035" i="8"/>
  <c r="F2035" i="8" s="1"/>
  <c r="B2083" i="8"/>
  <c r="F2083" i="8" s="1"/>
  <c r="B2115" i="8"/>
  <c r="F2115" i="8" s="1"/>
  <c r="B2147" i="8"/>
  <c r="F2147" i="8" s="1"/>
  <c r="B2163" i="8"/>
  <c r="F2163" i="8" s="1"/>
  <c r="B2195" i="8"/>
  <c r="F2195" i="8" s="1"/>
  <c r="B2482" i="8"/>
  <c r="F2482" i="8" s="1"/>
  <c r="B2514" i="8"/>
  <c r="F2514" i="8" s="1"/>
  <c r="B2530" i="8"/>
  <c r="F2530" i="8" s="1"/>
  <c r="B2642" i="8"/>
  <c r="F2642" i="8" s="1"/>
  <c r="B2658" i="8"/>
  <c r="F2658" i="8" s="1"/>
  <c r="B2690" i="8"/>
  <c r="F2690" i="8" s="1"/>
  <c r="B2706" i="8"/>
  <c r="F2706" i="8" s="1"/>
  <c r="B2738" i="8"/>
  <c r="F2738" i="8" s="1"/>
  <c r="B2770" i="8"/>
  <c r="F2770" i="8" s="1"/>
  <c r="B2802" i="8"/>
  <c r="F2802" i="8" s="1"/>
  <c r="B2882" i="8"/>
  <c r="F2882" i="8" s="1"/>
  <c r="B2898" i="8"/>
  <c r="F2898" i="8" s="1"/>
  <c r="B2914" i="8"/>
  <c r="F2914" i="8" s="1"/>
  <c r="B3132" i="8"/>
  <c r="F3132" i="8" s="1"/>
  <c r="B3228" i="8"/>
  <c r="F3228" i="8" s="1"/>
  <c r="B3255" i="8"/>
  <c r="F3255" i="8" s="1"/>
  <c r="B3337" i="8"/>
  <c r="F3337" i="8" s="1"/>
  <c r="B3401" i="8"/>
  <c r="F3401" i="8" s="1"/>
  <c r="B3868" i="8"/>
  <c r="F3868" i="8" s="1"/>
  <c r="B3932" i="8"/>
  <c r="F3932" i="8" s="1"/>
  <c r="B4029" i="8"/>
  <c r="F4029" i="8" s="1"/>
  <c r="B4104" i="8"/>
  <c r="F4104" i="8" s="1"/>
  <c r="B4136" i="8"/>
  <c r="F4136" i="8" s="1"/>
  <c r="B451" i="8"/>
  <c r="F451" i="8" s="1"/>
  <c r="B38" i="8"/>
  <c r="F38" i="8" s="1"/>
  <c r="B70" i="8"/>
  <c r="F70" i="8" s="1"/>
  <c r="B118" i="8"/>
  <c r="F118" i="8" s="1"/>
  <c r="B150" i="8"/>
  <c r="F150" i="8" s="1"/>
  <c r="B166" i="8"/>
  <c r="F166" i="8" s="1"/>
  <c r="B198" i="8"/>
  <c r="F198" i="8" s="1"/>
  <c r="B262" i="8"/>
  <c r="F262" i="8" s="1"/>
  <c r="B342" i="8"/>
  <c r="F342" i="8" s="1"/>
  <c r="B358" i="8"/>
  <c r="F358" i="8" s="1"/>
  <c r="B438" i="8"/>
  <c r="F438" i="8" s="1"/>
  <c r="B1226" i="8"/>
  <c r="F1226" i="8" s="1"/>
  <c r="B1258" i="8"/>
  <c r="F1258" i="8" s="1"/>
  <c r="B1274" i="8"/>
  <c r="F1274" i="8" s="1"/>
  <c r="B1338" i="8"/>
  <c r="F1338" i="8" s="1"/>
  <c r="B1354" i="8"/>
  <c r="F1354" i="8" s="1"/>
  <c r="B1386" i="8"/>
  <c r="F1386" i="8" s="1"/>
  <c r="B1418" i="8"/>
  <c r="F1418" i="8" s="1"/>
  <c r="B1434" i="8"/>
  <c r="F1434" i="8" s="1"/>
  <c r="B1450" i="8"/>
  <c r="F1450" i="8" s="1"/>
  <c r="B1466" i="8"/>
  <c r="F1466" i="8" s="1"/>
  <c r="B1482" i="8"/>
  <c r="F1482" i="8" s="1"/>
  <c r="B1546" i="8"/>
  <c r="F1546" i="8" s="1"/>
  <c r="B1812" i="8"/>
  <c r="F1812" i="8" s="1"/>
  <c r="B1828" i="8"/>
  <c r="F1828" i="8" s="1"/>
  <c r="B1860" i="8"/>
  <c r="F1860" i="8" s="1"/>
  <c r="B1876" i="8"/>
  <c r="F1876" i="8" s="1"/>
  <c r="B2084" i="8"/>
  <c r="F2084" i="8" s="1"/>
  <c r="B2100" i="8"/>
  <c r="F2100" i="8" s="1"/>
  <c r="B2435" i="8"/>
  <c r="F2435" i="8" s="1"/>
  <c r="B2451" i="8"/>
  <c r="F2451" i="8" s="1"/>
  <c r="B2531" i="8"/>
  <c r="F2531" i="8" s="1"/>
  <c r="B2563" i="8"/>
  <c r="F2563" i="8" s="1"/>
  <c r="B2595" i="8"/>
  <c r="F2595" i="8" s="1"/>
  <c r="B2675" i="8"/>
  <c r="F2675" i="8" s="1"/>
  <c r="B2691" i="8"/>
  <c r="F2691" i="8" s="1"/>
  <c r="B2707" i="8"/>
  <c r="F2707" i="8" s="1"/>
  <c r="B2739" i="8"/>
  <c r="F2739" i="8" s="1"/>
  <c r="B2755" i="8"/>
  <c r="F2755" i="8" s="1"/>
  <c r="B2787" i="8"/>
  <c r="F2787" i="8" s="1"/>
  <c r="B2835" i="8"/>
  <c r="F2835" i="8" s="1"/>
  <c r="B2867" i="8"/>
  <c r="F2867" i="8" s="1"/>
  <c r="B2899" i="8"/>
  <c r="F2899" i="8" s="1"/>
  <c r="B2915" i="8"/>
  <c r="F2915" i="8" s="1"/>
  <c r="B2931" i="8"/>
  <c r="F2931" i="8" s="1"/>
  <c r="B2989" i="8"/>
  <c r="F2989" i="8" s="1"/>
  <c r="B3021" i="8"/>
  <c r="F3021" i="8" s="1"/>
  <c r="B3037" i="8"/>
  <c r="F3037" i="8" s="1"/>
  <c r="B3069" i="8"/>
  <c r="F3069" i="8" s="1"/>
  <c r="B3085" i="8"/>
  <c r="F3085" i="8" s="1"/>
  <c r="B3117" i="8"/>
  <c r="F3117" i="8" s="1"/>
  <c r="B3133" i="8"/>
  <c r="F3133" i="8" s="1"/>
  <c r="B3149" i="8"/>
  <c r="F3149" i="8" s="1"/>
  <c r="B3181" i="8"/>
  <c r="F3181" i="8" s="1"/>
  <c r="B3197" i="8"/>
  <c r="F3197" i="8" s="1"/>
  <c r="B3245" i="8"/>
  <c r="F3245" i="8" s="1"/>
  <c r="B3285" i="8"/>
  <c r="F3285" i="8" s="1"/>
  <c r="B3295" i="8"/>
  <c r="F3295" i="8" s="1"/>
  <c r="B3423" i="8"/>
  <c r="F3423" i="8" s="1"/>
  <c r="B3508" i="8"/>
  <c r="F3508" i="8" s="1"/>
  <c r="B3544" i="8"/>
  <c r="F3544" i="8" s="1"/>
  <c r="B4053" i="8"/>
  <c r="F4053" i="8" s="1"/>
  <c r="B4121" i="8"/>
  <c r="F4121" i="8" s="1"/>
  <c r="B4169" i="8"/>
  <c r="F4169" i="8" s="1"/>
  <c r="B4217" i="8"/>
  <c r="F4217" i="8" s="1"/>
  <c r="B4233" i="8"/>
  <c r="F4233" i="8" s="1"/>
  <c r="B4281" i="8"/>
  <c r="F4281" i="8" s="1"/>
  <c r="B183" i="8"/>
  <c r="F183" i="8" s="1"/>
  <c r="B199" i="8"/>
  <c r="F199" i="8" s="1"/>
  <c r="B215" i="8"/>
  <c r="F215" i="8" s="1"/>
  <c r="B279" i="8"/>
  <c r="F279" i="8" s="1"/>
  <c r="B295" i="8"/>
  <c r="F295" i="8" s="1"/>
  <c r="B327" i="8"/>
  <c r="F327" i="8" s="1"/>
  <c r="B343" i="8"/>
  <c r="F343" i="8" s="1"/>
  <c r="B359" i="8"/>
  <c r="F359" i="8" s="1"/>
  <c r="B391" i="8"/>
  <c r="F391" i="8" s="1"/>
  <c r="B1179" i="8"/>
  <c r="F1179" i="8" s="1"/>
  <c r="B1259" i="8"/>
  <c r="F1259" i="8" s="1"/>
  <c r="B1291" i="8"/>
  <c r="F1291" i="8" s="1"/>
  <c r="B1467" i="8"/>
  <c r="F1467" i="8" s="1"/>
  <c r="B1515" i="8"/>
  <c r="F1515" i="8" s="1"/>
  <c r="B1531" i="8"/>
  <c r="F1531" i="8" s="1"/>
  <c r="B1547" i="8"/>
  <c r="F1547" i="8" s="1"/>
  <c r="B1579" i="8"/>
  <c r="F1579" i="8" s="1"/>
  <c r="B1781" i="8"/>
  <c r="F1781" i="8" s="1"/>
  <c r="B1797" i="8"/>
  <c r="F1797" i="8" s="1"/>
  <c r="B1829" i="8"/>
  <c r="F1829" i="8" s="1"/>
  <c r="B1925" i="8"/>
  <c r="F1925" i="8" s="1"/>
  <c r="B2085" i="8"/>
  <c r="F2085" i="8" s="1"/>
  <c r="B2117" i="8"/>
  <c r="F2117" i="8" s="1"/>
  <c r="B2133" i="8"/>
  <c r="F2133" i="8" s="1"/>
  <c r="B2149" i="8"/>
  <c r="F2149" i="8" s="1"/>
  <c r="B2165" i="8"/>
  <c r="F2165" i="8" s="1"/>
  <c r="B2197" i="8"/>
  <c r="F2197" i="8" s="1"/>
  <c r="B2229" i="8"/>
  <c r="F2229" i="8" s="1"/>
  <c r="B2404" i="8"/>
  <c r="F2404" i="8" s="1"/>
  <c r="B2420" i="8"/>
  <c r="F2420" i="8" s="1"/>
  <c r="B2436" i="8"/>
  <c r="F2436" i="8" s="1"/>
  <c r="B2660" i="8"/>
  <c r="F2660" i="8" s="1"/>
  <c r="B2692" i="8"/>
  <c r="F2692" i="8" s="1"/>
  <c r="B2708" i="8"/>
  <c r="F2708" i="8" s="1"/>
  <c r="B2724" i="8"/>
  <c r="F2724" i="8" s="1"/>
  <c r="B2772" i="8"/>
  <c r="F2772" i="8" s="1"/>
  <c r="B2836" i="8"/>
  <c r="F2836" i="8" s="1"/>
  <c r="B2900" i="8"/>
  <c r="F2900" i="8" s="1"/>
  <c r="B2916" i="8"/>
  <c r="F2916" i="8" s="1"/>
  <c r="B2932" i="8"/>
  <c r="F2932" i="8" s="1"/>
  <c r="B2944" i="8"/>
  <c r="F2944" i="8" s="1"/>
  <c r="B3134" i="8"/>
  <c r="F3134" i="8" s="1"/>
  <c r="B3214" i="8"/>
  <c r="F3214" i="8" s="1"/>
  <c r="B3230" i="8"/>
  <c r="F3230" i="8" s="1"/>
  <c r="B3349" i="8"/>
  <c r="F3349" i="8" s="1"/>
  <c r="B3413" i="8"/>
  <c r="F3413" i="8" s="1"/>
  <c r="B3516" i="8"/>
  <c r="F3516" i="8" s="1"/>
  <c r="B3530" i="8"/>
  <c r="F3530" i="8" s="1"/>
  <c r="B4077" i="8"/>
  <c r="F4077" i="8" s="1"/>
  <c r="B147" i="8"/>
  <c r="F147" i="8" s="1"/>
  <c r="B291" i="8"/>
  <c r="F291" i="8" s="1"/>
  <c r="B151" i="8"/>
  <c r="F151" i="8" s="1"/>
  <c r="B231" i="8"/>
  <c r="F231" i="8" s="1"/>
  <c r="B3" i="8"/>
  <c r="F3" i="8" s="1"/>
  <c r="B40" i="8"/>
  <c r="F40" i="8" s="1"/>
  <c r="B56" i="8"/>
  <c r="F56" i="8" s="1"/>
  <c r="B248" i="8"/>
  <c r="F248" i="8" s="1"/>
  <c r="B328" i="8"/>
  <c r="F328" i="8" s="1"/>
  <c r="B344" i="8"/>
  <c r="F344" i="8" s="1"/>
  <c r="B360" i="8"/>
  <c r="F360" i="8" s="1"/>
  <c r="B408" i="8"/>
  <c r="F408" i="8" s="1"/>
  <c r="B440" i="8"/>
  <c r="F440" i="8" s="1"/>
  <c r="B591" i="8"/>
  <c r="F591" i="8" s="1"/>
  <c r="B1228" i="8"/>
  <c r="F1228" i="8" s="1"/>
  <c r="B1244" i="8"/>
  <c r="F1244" i="8" s="1"/>
  <c r="B1260" i="8"/>
  <c r="F1260" i="8" s="1"/>
  <c r="B1292" i="8"/>
  <c r="F1292" i="8" s="1"/>
  <c r="B1356" i="8"/>
  <c r="F1356" i="8" s="1"/>
  <c r="B1372" i="8"/>
  <c r="F1372" i="8" s="1"/>
  <c r="B1388" i="8"/>
  <c r="F1388" i="8" s="1"/>
  <c r="B1436" i="8"/>
  <c r="F1436" i="8" s="1"/>
  <c r="B1452" i="8"/>
  <c r="F1452" i="8" s="1"/>
  <c r="B1468" i="8"/>
  <c r="F1468" i="8" s="1"/>
  <c r="B1484" i="8"/>
  <c r="F1484" i="8" s="1"/>
  <c r="B1532" i="8"/>
  <c r="F1532" i="8" s="1"/>
  <c r="B1596" i="8"/>
  <c r="F1596" i="8" s="1"/>
  <c r="B1614" i="8"/>
  <c r="F1614" i="8" s="1"/>
  <c r="B1630" i="8"/>
  <c r="F1630" i="8" s="1"/>
  <c r="B1638" i="8"/>
  <c r="F1638" i="8" s="1"/>
  <c r="B1814" i="8"/>
  <c r="F1814" i="8" s="1"/>
  <c r="B1862" i="8"/>
  <c r="F1862" i="8" s="1"/>
  <c r="B1878" i="8"/>
  <c r="F1878" i="8" s="1"/>
  <c r="B1990" i="8"/>
  <c r="F1990" i="8" s="1"/>
  <c r="B2086" i="8"/>
  <c r="F2086" i="8" s="1"/>
  <c r="B2102" i="8"/>
  <c r="F2102" i="8" s="1"/>
  <c r="B2374" i="8"/>
  <c r="F2374" i="8" s="1"/>
  <c r="B2437" i="8"/>
  <c r="F2437" i="8" s="1"/>
  <c r="B2501" i="8"/>
  <c r="F2501" i="8" s="1"/>
  <c r="B2533" i="8"/>
  <c r="F2533" i="8" s="1"/>
  <c r="B2581" i="8"/>
  <c r="F2581" i="8" s="1"/>
  <c r="B2597" i="8"/>
  <c r="F2597" i="8" s="1"/>
  <c r="B2629" i="8"/>
  <c r="F2629" i="8" s="1"/>
  <c r="B2677" i="8"/>
  <c r="F2677" i="8" s="1"/>
  <c r="B2805" i="8"/>
  <c r="F2805" i="8" s="1"/>
  <c r="B2837" i="8"/>
  <c r="F2837" i="8" s="1"/>
  <c r="B2901" i="8"/>
  <c r="F2901" i="8" s="1"/>
  <c r="B2917" i="8"/>
  <c r="F2917" i="8" s="1"/>
  <c r="B2933" i="8"/>
  <c r="F2933" i="8" s="1"/>
  <c r="B2945" i="8"/>
  <c r="F2945" i="8" s="1"/>
  <c r="B2959" i="8"/>
  <c r="F2959" i="8" s="1"/>
  <c r="B2975" i="8"/>
  <c r="F2975" i="8" s="1"/>
  <c r="B3023" i="8"/>
  <c r="F3023" i="8" s="1"/>
  <c r="B3071" i="8"/>
  <c r="F3071" i="8" s="1"/>
  <c r="B3087" i="8"/>
  <c r="F3087" i="8" s="1"/>
  <c r="B3119" i="8"/>
  <c r="F3119" i="8" s="1"/>
  <c r="B3135" i="8"/>
  <c r="F3135" i="8" s="1"/>
  <c r="B3151" i="8"/>
  <c r="F3151" i="8" s="1"/>
  <c r="B3167" i="8"/>
  <c r="F3167" i="8" s="1"/>
  <c r="B3183" i="8"/>
  <c r="F3183" i="8" s="1"/>
  <c r="B3199" i="8"/>
  <c r="F3199" i="8" s="1"/>
  <c r="B3339" i="8"/>
  <c r="F3339" i="8" s="1"/>
  <c r="B3371" i="8"/>
  <c r="F3371" i="8" s="1"/>
  <c r="B3624" i="8"/>
  <c r="F3624" i="8" s="1"/>
  <c r="B3632" i="8"/>
  <c r="F3632" i="8" s="1"/>
  <c r="B3640" i="8"/>
  <c r="F3640" i="8" s="1"/>
  <c r="B3648" i="8"/>
  <c r="F3648" i="8" s="1"/>
  <c r="B3656" i="8"/>
  <c r="F3656" i="8" s="1"/>
  <c r="B3664" i="8"/>
  <c r="F3664" i="8" s="1"/>
  <c r="B3672" i="8"/>
  <c r="F3672" i="8" s="1"/>
  <c r="B3680" i="8"/>
  <c r="F3680" i="8" s="1"/>
  <c r="B3688" i="8"/>
  <c r="F3688" i="8" s="1"/>
  <c r="B3696" i="8"/>
  <c r="F3696" i="8" s="1"/>
  <c r="B3704" i="8"/>
  <c r="F3704" i="8" s="1"/>
  <c r="B3712" i="8"/>
  <c r="F3712" i="8" s="1"/>
  <c r="B3744" i="8"/>
  <c r="F3744" i="8" s="1"/>
  <c r="B3752" i="8"/>
  <c r="F3752" i="8" s="1"/>
  <c r="B3870" i="8"/>
  <c r="F3870" i="8" s="1"/>
  <c r="B3934" i="8"/>
  <c r="F3934" i="8" s="1"/>
  <c r="B115" i="8"/>
  <c r="F115" i="8" s="1"/>
  <c r="B2" i="8"/>
  <c r="F2" i="8" s="1"/>
  <c r="B71" i="8"/>
  <c r="F71" i="8" s="1"/>
  <c r="B217" i="8"/>
  <c r="F217" i="8" s="1"/>
  <c r="B233" i="8"/>
  <c r="F233" i="8" s="1"/>
  <c r="B265" i="8"/>
  <c r="F265" i="8" s="1"/>
  <c r="B297" i="8"/>
  <c r="F297" i="8" s="1"/>
  <c r="B313" i="8"/>
  <c r="F313" i="8" s="1"/>
  <c r="B329" i="8"/>
  <c r="F329" i="8" s="1"/>
  <c r="B345" i="8"/>
  <c r="F345" i="8" s="1"/>
  <c r="B361" i="8"/>
  <c r="F361" i="8" s="1"/>
  <c r="B393" i="8"/>
  <c r="F393" i="8" s="1"/>
  <c r="B409" i="8"/>
  <c r="F409" i="8" s="1"/>
  <c r="B1261" i="8"/>
  <c r="F1261" i="8" s="1"/>
  <c r="B1293" i="8"/>
  <c r="F1293" i="8" s="1"/>
  <c r="B1437" i="8"/>
  <c r="F1437" i="8" s="1"/>
  <c r="B1469" i="8"/>
  <c r="F1469" i="8" s="1"/>
  <c r="B1533" i="8"/>
  <c r="F1533" i="8" s="1"/>
  <c r="B1549" i="8"/>
  <c r="F1549" i="8" s="1"/>
  <c r="B1581" i="8"/>
  <c r="F1581" i="8" s="1"/>
  <c r="B1783" i="8"/>
  <c r="F1783" i="8" s="1"/>
  <c r="B1799" i="8"/>
  <c r="F1799" i="8" s="1"/>
  <c r="B1911" i="8"/>
  <c r="F1911" i="8" s="1"/>
  <c r="B1927" i="8"/>
  <c r="F1927" i="8" s="1"/>
  <c r="B2087" i="8"/>
  <c r="F2087" i="8" s="1"/>
  <c r="B2119" i="8"/>
  <c r="F2119" i="8" s="1"/>
  <c r="B2135" i="8"/>
  <c r="F2135" i="8" s="1"/>
  <c r="B2151" i="8"/>
  <c r="F2151" i="8" s="1"/>
  <c r="B2167" i="8"/>
  <c r="F2167" i="8" s="1"/>
  <c r="B2199" i="8"/>
  <c r="F2199" i="8" s="1"/>
  <c r="B2231" i="8"/>
  <c r="F2231" i="8" s="1"/>
  <c r="B2375" i="8"/>
  <c r="F2375" i="8" s="1"/>
  <c r="B2422" i="8"/>
  <c r="F2422" i="8" s="1"/>
  <c r="B2438" i="8"/>
  <c r="F2438" i="8" s="1"/>
  <c r="B2534" i="8"/>
  <c r="F2534" i="8" s="1"/>
  <c r="B2550" i="8"/>
  <c r="F2550" i="8" s="1"/>
  <c r="B2710" i="8"/>
  <c r="F2710" i="8" s="1"/>
  <c r="B2726" i="8"/>
  <c r="F2726" i="8" s="1"/>
  <c r="B2742" i="8"/>
  <c r="F2742" i="8" s="1"/>
  <c r="B2790" i="8"/>
  <c r="F2790" i="8" s="1"/>
  <c r="B2806" i="8"/>
  <c r="F2806" i="8" s="1"/>
  <c r="B2838" i="8"/>
  <c r="F2838" i="8" s="1"/>
  <c r="B2886" i="8"/>
  <c r="F2886" i="8" s="1"/>
  <c r="B2902" i="8"/>
  <c r="F2902" i="8" s="1"/>
  <c r="B2918" i="8"/>
  <c r="F2918" i="8" s="1"/>
  <c r="B3088" i="8"/>
  <c r="F3088" i="8" s="1"/>
  <c r="B3136" i="8"/>
  <c r="F3136" i="8" s="1"/>
  <c r="B3247" i="8"/>
  <c r="F3247" i="8" s="1"/>
  <c r="B3297" i="8"/>
  <c r="F3297" i="8" s="1"/>
  <c r="B3524" i="8"/>
  <c r="F3524" i="8" s="1"/>
  <c r="B3538" i="8"/>
  <c r="F3538" i="8" s="1"/>
  <c r="B4108" i="8"/>
  <c r="F4108" i="8" s="1"/>
  <c r="B339" i="8"/>
  <c r="F339" i="8" s="1"/>
  <c r="B87" i="8"/>
  <c r="F87" i="8" s="1"/>
  <c r="B57" i="8"/>
  <c r="F57" i="8" s="1"/>
  <c r="B58" i="8"/>
  <c r="F58" i="8" s="1"/>
  <c r="B154" i="8"/>
  <c r="F154" i="8" s="1"/>
  <c r="B202" i="8"/>
  <c r="F202" i="8" s="1"/>
  <c r="B250" i="8"/>
  <c r="F250" i="8" s="1"/>
  <c r="B346" i="8"/>
  <c r="F346" i="8" s="1"/>
  <c r="B362" i="8"/>
  <c r="F362" i="8" s="1"/>
  <c r="B410" i="8"/>
  <c r="F410" i="8" s="1"/>
  <c r="B474" i="8"/>
  <c r="F474" i="8" s="1"/>
  <c r="B1214" i="8"/>
  <c r="F1214" i="8" s="1"/>
  <c r="B1230" i="8"/>
  <c r="F1230" i="8" s="1"/>
  <c r="B1246" i="8"/>
  <c r="F1246" i="8" s="1"/>
  <c r="B1262" i="8"/>
  <c r="F1262" i="8" s="1"/>
  <c r="B1374" i="8"/>
  <c r="F1374" i="8" s="1"/>
  <c r="B1422" i="8"/>
  <c r="F1422" i="8" s="1"/>
  <c r="B1454" i="8"/>
  <c r="F1454" i="8" s="1"/>
  <c r="B1470" i="8"/>
  <c r="F1470" i="8" s="1"/>
  <c r="B1534" i="8"/>
  <c r="F1534" i="8" s="1"/>
  <c r="B1566" i="8"/>
  <c r="F1566" i="8" s="1"/>
  <c r="B1598" i="8"/>
  <c r="F1598" i="8" s="1"/>
  <c r="B1816" i="8"/>
  <c r="F1816" i="8" s="1"/>
  <c r="B1848" i="8"/>
  <c r="F1848" i="8" s="1"/>
  <c r="B1864" i="8"/>
  <c r="F1864" i="8" s="1"/>
  <c r="B1880" i="8"/>
  <c r="F1880" i="8" s="1"/>
  <c r="B1896" i="8"/>
  <c r="F1896" i="8" s="1"/>
  <c r="B1960" i="8"/>
  <c r="F1960" i="8" s="1"/>
  <c r="B2088" i="8"/>
  <c r="F2088" i="8" s="1"/>
  <c r="B2439" i="8"/>
  <c r="F2439" i="8" s="1"/>
  <c r="B2487" i="8"/>
  <c r="F2487" i="8" s="1"/>
  <c r="B2535" i="8"/>
  <c r="F2535" i="8" s="1"/>
  <c r="B2599" i="8"/>
  <c r="F2599" i="8" s="1"/>
  <c r="B2615" i="8"/>
  <c r="F2615" i="8" s="1"/>
  <c r="B2631" i="8"/>
  <c r="F2631" i="8" s="1"/>
  <c r="B2663" i="8"/>
  <c r="F2663" i="8" s="1"/>
  <c r="B2743" i="8"/>
  <c r="F2743" i="8" s="1"/>
  <c r="B2807" i="8"/>
  <c r="F2807" i="8" s="1"/>
  <c r="B2823" i="8"/>
  <c r="F2823" i="8" s="1"/>
  <c r="B2839" i="8"/>
  <c r="F2839" i="8" s="1"/>
  <c r="B2903" i="8"/>
  <c r="F2903" i="8" s="1"/>
  <c r="B2919" i="8"/>
  <c r="F2919" i="8" s="1"/>
  <c r="B2961" i="8"/>
  <c r="F2961" i="8" s="1"/>
  <c r="B2977" i="8"/>
  <c r="F2977" i="8" s="1"/>
  <c r="B3009" i="8"/>
  <c r="F3009" i="8" s="1"/>
  <c r="B3025" i="8"/>
  <c r="F3025" i="8" s="1"/>
  <c r="B3041" i="8"/>
  <c r="F3041" i="8" s="1"/>
  <c r="B3105" i="8"/>
  <c r="F3105" i="8" s="1"/>
  <c r="B3121" i="8"/>
  <c r="F3121" i="8" s="1"/>
  <c r="B3137" i="8"/>
  <c r="F3137" i="8" s="1"/>
  <c r="B3153" i="8"/>
  <c r="F3153" i="8" s="1"/>
  <c r="B3185" i="8"/>
  <c r="F3185" i="8" s="1"/>
  <c r="B3201" i="8"/>
  <c r="F3201" i="8" s="1"/>
  <c r="B3287" i="8"/>
  <c r="F3287" i="8" s="1"/>
  <c r="B3415" i="8"/>
  <c r="F3415" i="8" s="1"/>
  <c r="B3510" i="8"/>
  <c r="F3510" i="8" s="1"/>
  <c r="B3546" i="8"/>
  <c r="F3546" i="8" s="1"/>
  <c r="B4021" i="8"/>
  <c r="F4021" i="8" s="1"/>
  <c r="B4221" i="8"/>
  <c r="F4221" i="8" s="1"/>
  <c r="B4285" i="8"/>
  <c r="F4285" i="8" s="1"/>
  <c r="B28" i="8"/>
  <c r="F28" i="8" s="1"/>
  <c r="B123" i="8"/>
  <c r="F123" i="8" s="1"/>
  <c r="B139" i="8"/>
  <c r="F139" i="8" s="1"/>
  <c r="B203" i="8"/>
  <c r="F203" i="8" s="1"/>
  <c r="B219" i="8"/>
  <c r="F219" i="8" s="1"/>
  <c r="B235" i="8"/>
  <c r="F235" i="8" s="1"/>
  <c r="B267" i="8"/>
  <c r="F267" i="8" s="1"/>
  <c r="B411" i="8"/>
  <c r="F411" i="8" s="1"/>
  <c r="B427" i="8"/>
  <c r="F427" i="8" s="1"/>
  <c r="B1295" i="8"/>
  <c r="F1295" i="8" s="1"/>
  <c r="B1439" i="8"/>
  <c r="F1439" i="8" s="1"/>
  <c r="B1471" i="8"/>
  <c r="F1471" i="8" s="1"/>
  <c r="B1519" i="8"/>
  <c r="F1519" i="8" s="1"/>
  <c r="B1535" i="8"/>
  <c r="F1535" i="8" s="1"/>
  <c r="B1551" i="8"/>
  <c r="F1551" i="8" s="1"/>
  <c r="B1567" i="8"/>
  <c r="F1567" i="8" s="1"/>
  <c r="B1583" i="8"/>
  <c r="F1583" i="8" s="1"/>
  <c r="B1801" i="8"/>
  <c r="F1801" i="8" s="1"/>
  <c r="B1849" i="8"/>
  <c r="F1849" i="8" s="1"/>
  <c r="B2025" i="8"/>
  <c r="F2025" i="8" s="1"/>
  <c r="B2073" i="8"/>
  <c r="F2073" i="8" s="1"/>
  <c r="B2121" i="8"/>
  <c r="F2121" i="8" s="1"/>
  <c r="B2137" i="8"/>
  <c r="F2137" i="8" s="1"/>
  <c r="B2153" i="8"/>
  <c r="F2153" i="8" s="1"/>
  <c r="B2233" i="8"/>
  <c r="F2233" i="8" s="1"/>
  <c r="B2265" i="8"/>
  <c r="F2265" i="8" s="1"/>
  <c r="B2488" i="8"/>
  <c r="F2488" i="8" s="1"/>
  <c r="B2536" i="8"/>
  <c r="F2536" i="8" s="1"/>
  <c r="B2664" i="8"/>
  <c r="F2664" i="8" s="1"/>
  <c r="B2712" i="8"/>
  <c r="F2712" i="8" s="1"/>
  <c r="B2728" i="8"/>
  <c r="F2728" i="8" s="1"/>
  <c r="B2792" i="8"/>
  <c r="F2792" i="8" s="1"/>
  <c r="B2808" i="8"/>
  <c r="F2808" i="8" s="1"/>
  <c r="B2840" i="8"/>
  <c r="F2840" i="8" s="1"/>
  <c r="B2888" i="8"/>
  <c r="F2888" i="8" s="1"/>
  <c r="B2904" i="8"/>
  <c r="F2904" i="8" s="1"/>
  <c r="B2920" i="8"/>
  <c r="F2920" i="8" s="1"/>
  <c r="B2934" i="8"/>
  <c r="F2934" i="8" s="1"/>
  <c r="B2946" i="8"/>
  <c r="F2946" i="8" s="1"/>
  <c r="B3090" i="8"/>
  <c r="F3090" i="8" s="1"/>
  <c r="B3279" i="8"/>
  <c r="F3279" i="8" s="1"/>
  <c r="B3405" i="8"/>
  <c r="F3405" i="8" s="1"/>
  <c r="B3425" i="8"/>
  <c r="F3425" i="8" s="1"/>
  <c r="B3502" i="8"/>
  <c r="F3502" i="8" s="1"/>
  <c r="B3518" i="8"/>
  <c r="F3518" i="8" s="1"/>
  <c r="B3532" i="8"/>
  <c r="F3532" i="8" s="1"/>
  <c r="B3872" i="8"/>
  <c r="F3872" i="8" s="1"/>
  <c r="B4045" i="8"/>
  <c r="F4045" i="8" s="1"/>
  <c r="B4725" i="8"/>
  <c r="F4725" i="8" s="1"/>
  <c r="B4741" i="8"/>
  <c r="F4741" i="8" s="1"/>
  <c r="B4757" i="8"/>
  <c r="F4757" i="8" s="1"/>
  <c r="B4773" i="8"/>
  <c r="F4773" i="8" s="1"/>
  <c r="B4789" i="8"/>
  <c r="F4789" i="8" s="1"/>
  <c r="B4805" i="8"/>
  <c r="F4805" i="8" s="1"/>
  <c r="B4821" i="8"/>
  <c r="F4821" i="8" s="1"/>
  <c r="B4837" i="8"/>
  <c r="F4837" i="8" s="1"/>
  <c r="B4853" i="8"/>
  <c r="F4853" i="8" s="1"/>
  <c r="B4869" i="8"/>
  <c r="F4869" i="8" s="1"/>
  <c r="B4885" i="8"/>
  <c r="F4885" i="8" s="1"/>
  <c r="B4901" i="8"/>
  <c r="F4901" i="8" s="1"/>
  <c r="B4917" i="8"/>
  <c r="F4917" i="8" s="1"/>
  <c r="B4933" i="8"/>
  <c r="F4933" i="8" s="1"/>
  <c r="B5301" i="8"/>
  <c r="F5301" i="8" s="1"/>
  <c r="B5317" i="8"/>
  <c r="F5317" i="8" s="1"/>
  <c r="B5333" i="8"/>
  <c r="F5333" i="8" s="1"/>
  <c r="B5349" i="8"/>
  <c r="F5349" i="8" s="1"/>
  <c r="B5365" i="8"/>
  <c r="F5365" i="8" s="1"/>
  <c r="B5413" i="8"/>
  <c r="F5413" i="8" s="1"/>
  <c r="B5429" i="8"/>
  <c r="F5429" i="8" s="1"/>
  <c r="B5525" i="8"/>
  <c r="F5525" i="8" s="1"/>
  <c r="B5557" i="8"/>
  <c r="F5557" i="8" s="1"/>
  <c r="B5573" i="8"/>
  <c r="F5573" i="8" s="1"/>
  <c r="B5856" i="8"/>
  <c r="F5856" i="8" s="1"/>
  <c r="B6047" i="8"/>
  <c r="F6047" i="8" s="1"/>
  <c r="B6252" i="8"/>
  <c r="F6252" i="8" s="1"/>
  <c r="B6348" i="8"/>
  <c r="F6348" i="8" s="1"/>
  <c r="B6472" i="8"/>
  <c r="F6472" i="8" s="1"/>
  <c r="B6584" i="8"/>
  <c r="F6584" i="8" s="1"/>
  <c r="B6600" i="8"/>
  <c r="F6600" i="8" s="1"/>
  <c r="B6632" i="8"/>
  <c r="F6632" i="8" s="1"/>
  <c r="B6648" i="8"/>
  <c r="F6648" i="8" s="1"/>
  <c r="B6664" i="8"/>
  <c r="F6664" i="8" s="1"/>
  <c r="B6680" i="8"/>
  <c r="F6680" i="8" s="1"/>
  <c r="B7147" i="8"/>
  <c r="F7147" i="8" s="1"/>
  <c r="B7211" i="8"/>
  <c r="F7211" i="8" s="1"/>
  <c r="B7227" i="8"/>
  <c r="F7227" i="8" s="1"/>
  <c r="B7253" i="8"/>
  <c r="F7253" i="8" s="1"/>
  <c r="B7289" i="8"/>
  <c r="F7289" i="8" s="1"/>
  <c r="B7481" i="8"/>
  <c r="F7481" i="8" s="1"/>
  <c r="B7496" i="8"/>
  <c r="F7496" i="8" s="1"/>
  <c r="B7512" i="8"/>
  <c r="F7512" i="8" s="1"/>
  <c r="B7528" i="8"/>
  <c r="F7528" i="8" s="1"/>
  <c r="B7560" i="8"/>
  <c r="F7560" i="8" s="1"/>
  <c r="B7576" i="8"/>
  <c r="F7576" i="8" s="1"/>
  <c r="B7592" i="8"/>
  <c r="F7592" i="8" s="1"/>
  <c r="B7624" i="8"/>
  <c r="F7624" i="8" s="1"/>
  <c r="B7688" i="8"/>
  <c r="F7688" i="8" s="1"/>
  <c r="B7704" i="8"/>
  <c r="F7704" i="8" s="1"/>
  <c r="B7720" i="8"/>
  <c r="F7720" i="8" s="1"/>
  <c r="B7902" i="8"/>
  <c r="F7902" i="8" s="1"/>
  <c r="B7918" i="8"/>
  <c r="F7918" i="8" s="1"/>
  <c r="B7982" i="8"/>
  <c r="F7982" i="8" s="1"/>
  <c r="B8014" i="8"/>
  <c r="F8014" i="8" s="1"/>
  <c r="B8030" i="8"/>
  <c r="F8030" i="8" s="1"/>
  <c r="B8046" i="8"/>
  <c r="F8046" i="8" s="1"/>
  <c r="B8108" i="8"/>
  <c r="F8108" i="8" s="1"/>
  <c r="B8199" i="8"/>
  <c r="F8199" i="8" s="1"/>
  <c r="B8215" i="8"/>
  <c r="F8215" i="8" s="1"/>
  <c r="B8231" i="8"/>
  <c r="F8231" i="8" s="1"/>
  <c r="B8247" i="8"/>
  <c r="F8247" i="8" s="1"/>
  <c r="B8359" i="8"/>
  <c r="F8359" i="8" s="1"/>
  <c r="B8375" i="8"/>
  <c r="F8375" i="8" s="1"/>
  <c r="B8391" i="8"/>
  <c r="F8391" i="8" s="1"/>
  <c r="B8435" i="8"/>
  <c r="F8435" i="8" s="1"/>
  <c r="B8531" i="8"/>
  <c r="F8531" i="8" s="1"/>
  <c r="B8547" i="8"/>
  <c r="F8547" i="8" s="1"/>
  <c r="B8611" i="8"/>
  <c r="F8611" i="8" s="1"/>
  <c r="B8655" i="8"/>
  <c r="F8655" i="8" s="1"/>
  <c r="B8665" i="8"/>
  <c r="F8665" i="8" s="1"/>
  <c r="B8699" i="8"/>
  <c r="F8699" i="8" s="1"/>
  <c r="B8707" i="8"/>
  <c r="F8707" i="8" s="1"/>
  <c r="B8741" i="8"/>
  <c r="F8741" i="8" s="1"/>
  <c r="B4094" i="8"/>
  <c r="F4094" i="8" s="1"/>
  <c r="B4110" i="8"/>
  <c r="F4110" i="8" s="1"/>
  <c r="B4190" i="8"/>
  <c r="F4190" i="8" s="1"/>
  <c r="B4206" i="8"/>
  <c r="F4206" i="8" s="1"/>
  <c r="B4222" i="8"/>
  <c r="F4222" i="8" s="1"/>
  <c r="B4254" i="8"/>
  <c r="F4254" i="8" s="1"/>
  <c r="B4318" i="8"/>
  <c r="F4318" i="8" s="1"/>
  <c r="B4334" i="8"/>
  <c r="F4334" i="8" s="1"/>
  <c r="B4350" i="8"/>
  <c r="F4350" i="8" s="1"/>
  <c r="B4366" i="8"/>
  <c r="F4366" i="8" s="1"/>
  <c r="B4382" i="8"/>
  <c r="F4382" i="8" s="1"/>
  <c r="B4398" i="8"/>
  <c r="F4398" i="8" s="1"/>
  <c r="B4414" i="8"/>
  <c r="F4414" i="8" s="1"/>
  <c r="B4430" i="8"/>
  <c r="F4430" i="8" s="1"/>
  <c r="B4694" i="8"/>
  <c r="F4694" i="8" s="1"/>
  <c r="B4726" i="8"/>
  <c r="F4726" i="8" s="1"/>
  <c r="B4742" i="8"/>
  <c r="F4742" i="8" s="1"/>
  <c r="B4758" i="8"/>
  <c r="F4758" i="8" s="1"/>
  <c r="B4806" i="8"/>
  <c r="F4806" i="8" s="1"/>
  <c r="B4822" i="8"/>
  <c r="F4822" i="8" s="1"/>
  <c r="B4838" i="8"/>
  <c r="F4838" i="8" s="1"/>
  <c r="B4870" i="8"/>
  <c r="F4870" i="8" s="1"/>
  <c r="B4886" i="8"/>
  <c r="F4886" i="8" s="1"/>
  <c r="B5286" i="8"/>
  <c r="F5286" i="8" s="1"/>
  <c r="B5318" i="8"/>
  <c r="F5318" i="8" s="1"/>
  <c r="B5334" i="8"/>
  <c r="F5334" i="8" s="1"/>
  <c r="B5350" i="8"/>
  <c r="F5350" i="8" s="1"/>
  <c r="B5366" i="8"/>
  <c r="F5366" i="8" s="1"/>
  <c r="B5478" i="8"/>
  <c r="F5478" i="8" s="1"/>
  <c r="B5510" i="8"/>
  <c r="F5510" i="8" s="1"/>
  <c r="B5888" i="8"/>
  <c r="F5888" i="8" s="1"/>
  <c r="B5904" i="8"/>
  <c r="F5904" i="8" s="1"/>
  <c r="B5920" i="8"/>
  <c r="F5920" i="8" s="1"/>
  <c r="B5952" i="8"/>
  <c r="F5952" i="8" s="1"/>
  <c r="B6000" i="8"/>
  <c r="F6000" i="8" s="1"/>
  <c r="B6048" i="8"/>
  <c r="F6048" i="8" s="1"/>
  <c r="B6118" i="8"/>
  <c r="F6118" i="8" s="1"/>
  <c r="B6242" i="8"/>
  <c r="F6242" i="8" s="1"/>
  <c r="B6274" i="8"/>
  <c r="F6274" i="8" s="1"/>
  <c r="B6338" i="8"/>
  <c r="F6338" i="8" s="1"/>
  <c r="B6521" i="8"/>
  <c r="F6521" i="8" s="1"/>
  <c r="B7279" i="8"/>
  <c r="F7279" i="8" s="1"/>
  <c r="B7311" i="8"/>
  <c r="F7311" i="8" s="1"/>
  <c r="B7482" i="8"/>
  <c r="F7482" i="8" s="1"/>
  <c r="B7497" i="8"/>
  <c r="F7497" i="8" s="1"/>
  <c r="B7513" i="8"/>
  <c r="F7513" i="8" s="1"/>
  <c r="B7919" i="8"/>
  <c r="F7919" i="8" s="1"/>
  <c r="B7935" i="8"/>
  <c r="F7935" i="8" s="1"/>
  <c r="B7967" i="8"/>
  <c r="F7967" i="8" s="1"/>
  <c r="B8532" i="8"/>
  <c r="F8532" i="8" s="1"/>
  <c r="B8548" i="8"/>
  <c r="F8548" i="8" s="1"/>
  <c r="B8564" i="8"/>
  <c r="F8564" i="8" s="1"/>
  <c r="B8580" i="8"/>
  <c r="F8580" i="8" s="1"/>
  <c r="B8596" i="8"/>
  <c r="F8596" i="8" s="1"/>
  <c r="B8612" i="8"/>
  <c r="F8612" i="8" s="1"/>
  <c r="B8628" i="8"/>
  <c r="F8628" i="8" s="1"/>
  <c r="B8666" i="8"/>
  <c r="F8666" i="8" s="1"/>
  <c r="B4095" i="8"/>
  <c r="F4095" i="8" s="1"/>
  <c r="B4127" i="8"/>
  <c r="F4127" i="8" s="1"/>
  <c r="B4175" i="8"/>
  <c r="F4175" i="8" s="1"/>
  <c r="B4239" i="8"/>
  <c r="F4239" i="8" s="1"/>
  <c r="B4695" i="8"/>
  <c r="F4695" i="8" s="1"/>
  <c r="B4727" i="8"/>
  <c r="F4727" i="8" s="1"/>
  <c r="B4743" i="8"/>
  <c r="F4743" i="8" s="1"/>
  <c r="B4759" i="8"/>
  <c r="F4759" i="8" s="1"/>
  <c r="B4775" i="8"/>
  <c r="F4775" i="8" s="1"/>
  <c r="B4791" i="8"/>
  <c r="F4791" i="8" s="1"/>
  <c r="B4807" i="8"/>
  <c r="F4807" i="8" s="1"/>
  <c r="B4823" i="8"/>
  <c r="F4823" i="8" s="1"/>
  <c r="B4839" i="8"/>
  <c r="F4839" i="8" s="1"/>
  <c r="B4855" i="8"/>
  <c r="F4855" i="8" s="1"/>
  <c r="B4871" i="8"/>
  <c r="F4871" i="8" s="1"/>
  <c r="B4887" i="8"/>
  <c r="F4887" i="8" s="1"/>
  <c r="B4903" i="8"/>
  <c r="F4903" i="8" s="1"/>
  <c r="B4919" i="8"/>
  <c r="F4919" i="8" s="1"/>
  <c r="B5351" i="8"/>
  <c r="F5351" i="8" s="1"/>
  <c r="B5415" i="8"/>
  <c r="F5415" i="8" s="1"/>
  <c r="B5431" i="8"/>
  <c r="F5431" i="8" s="1"/>
  <c r="B5527" i="8"/>
  <c r="F5527" i="8" s="1"/>
  <c r="B5543" i="8"/>
  <c r="F5543" i="8" s="1"/>
  <c r="B5559" i="8"/>
  <c r="F5559" i="8" s="1"/>
  <c r="B5575" i="8"/>
  <c r="F5575" i="8" s="1"/>
  <c r="B5857" i="8"/>
  <c r="F5857" i="8" s="1"/>
  <c r="B6033" i="8"/>
  <c r="F6033" i="8" s="1"/>
  <c r="B6232" i="8"/>
  <c r="F6232" i="8" s="1"/>
  <c r="B6328" i="8"/>
  <c r="F6328" i="8" s="1"/>
  <c r="B6474" i="8"/>
  <c r="F6474" i="8" s="1"/>
  <c r="B6570" i="8"/>
  <c r="F6570" i="8" s="1"/>
  <c r="B6586" i="8"/>
  <c r="F6586" i="8" s="1"/>
  <c r="B6634" i="8"/>
  <c r="F6634" i="8" s="1"/>
  <c r="B6650" i="8"/>
  <c r="F6650" i="8" s="1"/>
  <c r="B6666" i="8"/>
  <c r="F6666" i="8" s="1"/>
  <c r="B6682" i="8"/>
  <c r="F6682" i="8" s="1"/>
  <c r="B6694" i="8"/>
  <c r="F6694" i="8" s="1"/>
  <c r="B6702" i="8"/>
  <c r="F6702" i="8" s="1"/>
  <c r="B6710" i="8"/>
  <c r="F6710" i="8" s="1"/>
  <c r="B6858" i="8"/>
  <c r="F6858" i="8" s="1"/>
  <c r="B6866" i="8"/>
  <c r="F6866" i="8" s="1"/>
  <c r="B7069" i="8"/>
  <c r="F7069" i="8" s="1"/>
  <c r="B7117" i="8"/>
  <c r="F7117" i="8" s="1"/>
  <c r="B7213" i="8"/>
  <c r="F7213" i="8" s="1"/>
  <c r="B7229" i="8"/>
  <c r="F7229" i="8" s="1"/>
  <c r="B7255" i="8"/>
  <c r="F7255" i="8" s="1"/>
  <c r="B7269" i="8"/>
  <c r="F7269" i="8" s="1"/>
  <c r="B7301" i="8"/>
  <c r="F7301" i="8" s="1"/>
  <c r="B7498" i="8"/>
  <c r="F7498" i="8" s="1"/>
  <c r="B7514" i="8"/>
  <c r="F7514" i="8" s="1"/>
  <c r="B7530" i="8"/>
  <c r="F7530" i="8" s="1"/>
  <c r="B7562" i="8"/>
  <c r="F7562" i="8" s="1"/>
  <c r="B7578" i="8"/>
  <c r="F7578" i="8" s="1"/>
  <c r="B7594" i="8"/>
  <c r="F7594" i="8" s="1"/>
  <c r="B7626" i="8"/>
  <c r="F7626" i="8" s="1"/>
  <c r="B7690" i="8"/>
  <c r="F7690" i="8" s="1"/>
  <c r="B7706" i="8"/>
  <c r="F7706" i="8" s="1"/>
  <c r="B7722" i="8"/>
  <c r="F7722" i="8" s="1"/>
  <c r="B7859" i="8"/>
  <c r="F7859" i="8" s="1"/>
  <c r="B7904" i="8"/>
  <c r="F7904" i="8" s="1"/>
  <c r="B7920" i="8"/>
  <c r="F7920" i="8" s="1"/>
  <c r="B7984" i="8"/>
  <c r="F7984" i="8" s="1"/>
  <c r="B8016" i="8"/>
  <c r="F8016" i="8" s="1"/>
  <c r="B8032" i="8"/>
  <c r="F8032" i="8" s="1"/>
  <c r="B8110" i="8"/>
  <c r="F8110" i="8" s="1"/>
  <c r="B8128" i="8"/>
  <c r="F8128" i="8" s="1"/>
  <c r="B8136" i="8"/>
  <c r="F8136" i="8" s="1"/>
  <c r="B8144" i="8"/>
  <c r="F8144" i="8" s="1"/>
  <c r="B8217" i="8"/>
  <c r="F8217" i="8" s="1"/>
  <c r="B8233" i="8"/>
  <c r="F8233" i="8" s="1"/>
  <c r="B8361" i="8"/>
  <c r="F8361" i="8" s="1"/>
  <c r="B8377" i="8"/>
  <c r="F8377" i="8" s="1"/>
  <c r="B8393" i="8"/>
  <c r="F8393" i="8" s="1"/>
  <c r="B8401" i="8"/>
  <c r="F8401" i="8" s="1"/>
  <c r="B8409" i="8"/>
  <c r="F8409" i="8" s="1"/>
  <c r="B8417" i="8"/>
  <c r="F8417" i="8" s="1"/>
  <c r="B8425" i="8"/>
  <c r="F8425" i="8" s="1"/>
  <c r="B8437" i="8"/>
  <c r="F8437" i="8" s="1"/>
  <c r="B8469" i="8"/>
  <c r="F8469" i="8" s="1"/>
  <c r="B8517" i="8"/>
  <c r="F8517" i="8" s="1"/>
  <c r="B8533" i="8"/>
  <c r="F8533" i="8" s="1"/>
  <c r="B8549" i="8"/>
  <c r="F8549" i="8" s="1"/>
  <c r="B8597" i="8"/>
  <c r="F8597" i="8" s="1"/>
  <c r="B8613" i="8"/>
  <c r="F8613" i="8" s="1"/>
  <c r="B8657" i="8"/>
  <c r="F8657" i="8" s="1"/>
  <c r="B4208" i="8"/>
  <c r="F4208" i="8" s="1"/>
  <c r="B4224" i="8"/>
  <c r="F4224" i="8" s="1"/>
  <c r="B4240" i="8"/>
  <c r="F4240" i="8" s="1"/>
  <c r="B4272" i="8"/>
  <c r="F4272" i="8" s="1"/>
  <c r="B4336" i="8"/>
  <c r="F4336" i="8" s="1"/>
  <c r="B4352" i="8"/>
  <c r="F4352" i="8" s="1"/>
  <c r="B4368" i="8"/>
  <c r="F4368" i="8" s="1"/>
  <c r="B4384" i="8"/>
  <c r="F4384" i="8" s="1"/>
  <c r="B4400" i="8"/>
  <c r="F4400" i="8" s="1"/>
  <c r="B4416" i="8"/>
  <c r="F4416" i="8" s="1"/>
  <c r="B4432" i="8"/>
  <c r="F4432" i="8" s="1"/>
  <c r="B4682" i="8"/>
  <c r="F4682" i="8" s="1"/>
  <c r="B4744" i="8"/>
  <c r="F4744" i="8" s="1"/>
  <c r="B4760" i="8"/>
  <c r="F4760" i="8" s="1"/>
  <c r="B4808" i="8"/>
  <c r="F4808" i="8" s="1"/>
  <c r="B4824" i="8"/>
  <c r="F4824" i="8" s="1"/>
  <c r="B4872" i="8"/>
  <c r="F4872" i="8" s="1"/>
  <c r="B4888" i="8"/>
  <c r="F4888" i="8" s="1"/>
  <c r="B5272" i="8"/>
  <c r="F5272" i="8" s="1"/>
  <c r="B5288" i="8"/>
  <c r="F5288" i="8" s="1"/>
  <c r="B5304" i="8"/>
  <c r="F5304" i="8" s="1"/>
  <c r="B5320" i="8"/>
  <c r="F5320" i="8" s="1"/>
  <c r="B5336" i="8"/>
  <c r="F5336" i="8" s="1"/>
  <c r="B5352" i="8"/>
  <c r="F5352" i="8" s="1"/>
  <c r="B5368" i="8"/>
  <c r="F5368" i="8" s="1"/>
  <c r="B5384" i="8"/>
  <c r="F5384" i="8" s="1"/>
  <c r="B5512" i="8"/>
  <c r="F5512" i="8" s="1"/>
  <c r="B5858" i="8"/>
  <c r="F5858" i="8" s="1"/>
  <c r="B5874" i="8"/>
  <c r="F5874" i="8" s="1"/>
  <c r="B5890" i="8"/>
  <c r="F5890" i="8" s="1"/>
  <c r="B5906" i="8"/>
  <c r="F5906" i="8" s="1"/>
  <c r="B5970" i="8"/>
  <c r="F5970" i="8" s="1"/>
  <c r="B6050" i="8"/>
  <c r="F6050" i="8" s="1"/>
  <c r="B6222" i="8"/>
  <c r="F6222" i="8" s="1"/>
  <c r="B6254" i="8"/>
  <c r="F6254" i="8" s="1"/>
  <c r="B6318" i="8"/>
  <c r="F6318" i="8" s="1"/>
  <c r="B6350" i="8"/>
  <c r="F6350" i="8" s="1"/>
  <c r="B6619" i="8"/>
  <c r="F6619" i="8" s="1"/>
  <c r="B6880" i="8"/>
  <c r="F6880" i="8" s="1"/>
  <c r="B6934" i="8"/>
  <c r="F6934" i="8" s="1"/>
  <c r="B6942" i="8"/>
  <c r="F6942" i="8" s="1"/>
  <c r="B7291" i="8"/>
  <c r="F7291" i="8" s="1"/>
  <c r="B7473" i="8"/>
  <c r="F7473" i="8" s="1"/>
  <c r="B7483" i="8"/>
  <c r="F7483" i="8" s="1"/>
  <c r="B7499" i="8"/>
  <c r="F7499" i="8" s="1"/>
  <c r="B7515" i="8"/>
  <c r="F7515" i="8" s="1"/>
  <c r="B7889" i="8"/>
  <c r="F7889" i="8" s="1"/>
  <c r="B7921" i="8"/>
  <c r="F7921" i="8" s="1"/>
  <c r="B7937" i="8"/>
  <c r="F7937" i="8" s="1"/>
  <c r="B7953" i="8"/>
  <c r="F7953" i="8" s="1"/>
  <c r="B7969" i="8"/>
  <c r="F7969" i="8" s="1"/>
  <c r="B8534" i="8"/>
  <c r="F8534" i="8" s="1"/>
  <c r="B8550" i="8"/>
  <c r="F8550" i="8" s="1"/>
  <c r="B8566" i="8"/>
  <c r="F8566" i="8" s="1"/>
  <c r="B8582" i="8"/>
  <c r="F8582" i="8" s="1"/>
  <c r="B8598" i="8"/>
  <c r="F8598" i="8" s="1"/>
  <c r="B8614" i="8"/>
  <c r="F8614" i="8" s="1"/>
  <c r="B8630" i="8"/>
  <c r="F8630" i="8" s="1"/>
  <c r="B8668" i="8"/>
  <c r="F8668" i="8" s="1"/>
  <c r="B8736" i="8"/>
  <c r="F8736" i="8" s="1"/>
  <c r="B4683" i="8"/>
  <c r="F4683" i="8" s="1"/>
  <c r="B4729" i="8"/>
  <c r="F4729" i="8" s="1"/>
  <c r="B4745" i="8"/>
  <c r="F4745" i="8" s="1"/>
  <c r="B4761" i="8"/>
  <c r="F4761" i="8" s="1"/>
  <c r="B4777" i="8"/>
  <c r="F4777" i="8" s="1"/>
  <c r="B4793" i="8"/>
  <c r="F4793" i="8" s="1"/>
  <c r="B4809" i="8"/>
  <c r="F4809" i="8" s="1"/>
  <c r="B4825" i="8"/>
  <c r="F4825" i="8" s="1"/>
  <c r="B4841" i="8"/>
  <c r="F4841" i="8" s="1"/>
  <c r="B4857" i="8"/>
  <c r="F4857" i="8" s="1"/>
  <c r="B4873" i="8"/>
  <c r="F4873" i="8" s="1"/>
  <c r="B4889" i="8"/>
  <c r="F4889" i="8" s="1"/>
  <c r="B4905" i="8"/>
  <c r="F4905" i="8" s="1"/>
  <c r="B4921" i="8"/>
  <c r="F4921" i="8" s="1"/>
  <c r="B5273" i="8"/>
  <c r="F5273" i="8" s="1"/>
  <c r="B5289" i="8"/>
  <c r="F5289" i="8" s="1"/>
  <c r="B5321" i="8"/>
  <c r="F5321" i="8" s="1"/>
  <c r="B5337" i="8"/>
  <c r="F5337" i="8" s="1"/>
  <c r="B5353" i="8"/>
  <c r="F5353" i="8" s="1"/>
  <c r="B5545" i="8"/>
  <c r="F5545" i="8" s="1"/>
  <c r="B5561" i="8"/>
  <c r="F5561" i="8" s="1"/>
  <c r="B5577" i="8"/>
  <c r="F5577" i="8" s="1"/>
  <c r="B6035" i="8"/>
  <c r="F6035" i="8" s="1"/>
  <c r="B6051" i="8"/>
  <c r="F6051" i="8" s="1"/>
  <c r="B6120" i="8"/>
  <c r="F6120" i="8" s="1"/>
  <c r="B6244" i="8"/>
  <c r="F6244" i="8" s="1"/>
  <c r="B6308" i="8"/>
  <c r="F6308" i="8" s="1"/>
  <c r="B6340" i="8"/>
  <c r="F6340" i="8" s="1"/>
  <c r="B6460" i="8"/>
  <c r="F6460" i="8" s="1"/>
  <c r="B6476" i="8"/>
  <c r="F6476" i="8" s="1"/>
  <c r="B6508" i="8"/>
  <c r="F6508" i="8" s="1"/>
  <c r="B6540" i="8"/>
  <c r="F6540" i="8" s="1"/>
  <c r="B6588" i="8"/>
  <c r="F6588" i="8" s="1"/>
  <c r="B6636" i="8"/>
  <c r="F6636" i="8" s="1"/>
  <c r="B6652" i="8"/>
  <c r="F6652" i="8" s="1"/>
  <c r="B6668" i="8"/>
  <c r="F6668" i="8" s="1"/>
  <c r="B6684" i="8"/>
  <c r="F6684" i="8" s="1"/>
  <c r="B7055" i="8"/>
  <c r="F7055" i="8" s="1"/>
  <c r="B7071" i="8"/>
  <c r="F7071" i="8" s="1"/>
  <c r="B7119" i="8"/>
  <c r="F7119" i="8" s="1"/>
  <c r="B7199" i="8"/>
  <c r="F7199" i="8" s="1"/>
  <c r="B7215" i="8"/>
  <c r="F7215" i="8" s="1"/>
  <c r="B7231" i="8"/>
  <c r="F7231" i="8" s="1"/>
  <c r="B7257" i="8"/>
  <c r="F7257" i="8" s="1"/>
  <c r="B7281" i="8"/>
  <c r="F7281" i="8" s="1"/>
  <c r="B7313" i="8"/>
  <c r="F7313" i="8" s="1"/>
  <c r="B7484" i="8"/>
  <c r="F7484" i="8" s="1"/>
  <c r="B7500" i="8"/>
  <c r="F7500" i="8" s="1"/>
  <c r="B7516" i="8"/>
  <c r="F7516" i="8" s="1"/>
  <c r="B7532" i="8"/>
  <c r="F7532" i="8" s="1"/>
  <c r="B7564" i="8"/>
  <c r="F7564" i="8" s="1"/>
  <c r="B7580" i="8"/>
  <c r="F7580" i="8" s="1"/>
  <c r="B7596" i="8"/>
  <c r="F7596" i="8" s="1"/>
  <c r="B7676" i="8"/>
  <c r="F7676" i="8" s="1"/>
  <c r="B7692" i="8"/>
  <c r="F7692" i="8" s="1"/>
  <c r="B7708" i="8"/>
  <c r="F7708" i="8" s="1"/>
  <c r="B7724" i="8"/>
  <c r="F7724" i="8" s="1"/>
  <c r="B7860" i="8"/>
  <c r="F7860" i="8" s="1"/>
  <c r="B7874" i="8"/>
  <c r="F7874" i="8" s="1"/>
  <c r="B7890" i="8"/>
  <c r="F7890" i="8" s="1"/>
  <c r="B7906" i="8"/>
  <c r="F7906" i="8" s="1"/>
  <c r="B7922" i="8"/>
  <c r="F7922" i="8" s="1"/>
  <c r="B7986" i="8"/>
  <c r="F7986" i="8" s="1"/>
  <c r="B8018" i="8"/>
  <c r="F8018" i="8" s="1"/>
  <c r="B8034" i="8"/>
  <c r="F8034" i="8" s="1"/>
  <c r="B8112" i="8"/>
  <c r="F8112" i="8" s="1"/>
  <c r="B8219" i="8"/>
  <c r="F8219" i="8" s="1"/>
  <c r="B8235" i="8"/>
  <c r="F8235" i="8" s="1"/>
  <c r="B8363" i="8"/>
  <c r="F8363" i="8" s="1"/>
  <c r="B8379" i="8"/>
  <c r="F8379" i="8" s="1"/>
  <c r="B8439" i="8"/>
  <c r="F8439" i="8" s="1"/>
  <c r="B8455" i="8"/>
  <c r="F8455" i="8" s="1"/>
  <c r="B8471" i="8"/>
  <c r="F8471" i="8" s="1"/>
  <c r="B8519" i="8"/>
  <c r="F8519" i="8" s="1"/>
  <c r="B8599" i="8"/>
  <c r="F8599" i="8" s="1"/>
  <c r="B8659" i="8"/>
  <c r="F8659" i="8" s="1"/>
  <c r="B8743" i="8"/>
  <c r="F8743" i="8" s="1"/>
  <c r="B4083" i="8"/>
  <c r="F4083" i="8" s="1"/>
  <c r="B4114" i="8"/>
  <c r="F4114" i="8" s="1"/>
  <c r="B4210" i="8"/>
  <c r="F4210" i="8" s="1"/>
  <c r="B4242" i="8"/>
  <c r="F4242" i="8" s="1"/>
  <c r="B4338" i="8"/>
  <c r="F4338" i="8" s="1"/>
  <c r="B4354" i="8"/>
  <c r="F4354" i="8" s="1"/>
  <c r="B4370" i="8"/>
  <c r="F4370" i="8" s="1"/>
  <c r="B4386" i="8"/>
  <c r="F4386" i="8" s="1"/>
  <c r="B4402" i="8"/>
  <c r="F4402" i="8" s="1"/>
  <c r="B4418" i="8"/>
  <c r="F4418" i="8" s="1"/>
  <c r="B4714" i="8"/>
  <c r="F4714" i="8" s="1"/>
  <c r="B4746" i="8"/>
  <c r="F4746" i="8" s="1"/>
  <c r="B4762" i="8"/>
  <c r="F4762" i="8" s="1"/>
  <c r="B4810" i="8"/>
  <c r="F4810" i="8" s="1"/>
  <c r="B4826" i="8"/>
  <c r="F4826" i="8" s="1"/>
  <c r="B4858" i="8"/>
  <c r="F4858" i="8" s="1"/>
  <c r="B4874" i="8"/>
  <c r="F4874" i="8" s="1"/>
  <c r="B4922" i="8"/>
  <c r="F4922" i="8" s="1"/>
  <c r="B5274" i="8"/>
  <c r="F5274" i="8" s="1"/>
  <c r="B5290" i="8"/>
  <c r="F5290" i="8" s="1"/>
  <c r="B5338" i="8"/>
  <c r="F5338" i="8" s="1"/>
  <c r="B5354" i="8"/>
  <c r="F5354" i="8" s="1"/>
  <c r="B5370" i="8"/>
  <c r="F5370" i="8" s="1"/>
  <c r="B5860" i="8"/>
  <c r="F5860" i="8" s="1"/>
  <c r="B5876" i="8"/>
  <c r="F5876" i="8" s="1"/>
  <c r="B5908" i="8"/>
  <c r="F5908" i="8" s="1"/>
  <c r="B5972" i="8"/>
  <c r="F5972" i="8" s="1"/>
  <c r="B6052" i="8"/>
  <c r="F6052" i="8" s="1"/>
  <c r="B6234" i="8"/>
  <c r="F6234" i="8" s="1"/>
  <c r="B6330" i="8"/>
  <c r="F6330" i="8" s="1"/>
  <c r="B6869" i="8"/>
  <c r="F6869" i="8" s="1"/>
  <c r="B7271" i="8"/>
  <c r="F7271" i="8" s="1"/>
  <c r="B7303" i="8"/>
  <c r="F7303" i="8" s="1"/>
  <c r="B7474" i="8"/>
  <c r="F7474" i="8" s="1"/>
  <c r="B7485" i="8"/>
  <c r="F7485" i="8" s="1"/>
  <c r="B7501" i="8"/>
  <c r="F7501" i="8" s="1"/>
  <c r="B7517" i="8"/>
  <c r="F7517" i="8" s="1"/>
  <c r="B7891" i="8"/>
  <c r="F7891" i="8" s="1"/>
  <c r="B7923" i="8"/>
  <c r="F7923" i="8" s="1"/>
  <c r="B7939" i="8"/>
  <c r="F7939" i="8" s="1"/>
  <c r="B7971" i="8"/>
  <c r="F7971" i="8" s="1"/>
  <c r="B8153" i="8"/>
  <c r="F8153" i="8" s="1"/>
  <c r="B8426" i="8"/>
  <c r="F8426" i="8" s="1"/>
  <c r="B8536" i="8"/>
  <c r="F8536" i="8" s="1"/>
  <c r="B8552" i="8"/>
  <c r="F8552" i="8" s="1"/>
  <c r="B8568" i="8"/>
  <c r="F8568" i="8" s="1"/>
  <c r="B8584" i="8"/>
  <c r="F8584" i="8" s="1"/>
  <c r="B8600" i="8"/>
  <c r="F8600" i="8" s="1"/>
  <c r="B8616" i="8"/>
  <c r="F8616" i="8" s="1"/>
  <c r="B8632" i="8"/>
  <c r="F8632" i="8" s="1"/>
  <c r="B8646" i="8"/>
  <c r="F8646" i="8" s="1"/>
  <c r="B8670" i="8"/>
  <c r="F8670" i="8" s="1"/>
  <c r="B4084" i="8"/>
  <c r="F4084" i="8" s="1"/>
  <c r="B4099" i="8"/>
  <c r="F4099" i="8" s="1"/>
  <c r="B4699" i="8"/>
  <c r="F4699" i="8" s="1"/>
  <c r="B4715" i="8"/>
  <c r="F4715" i="8" s="1"/>
  <c r="B4731" i="8"/>
  <c r="F4731" i="8" s="1"/>
  <c r="B4747" i="8"/>
  <c r="F4747" i="8" s="1"/>
  <c r="B4763" i="8"/>
  <c r="F4763" i="8" s="1"/>
  <c r="B4779" i="8"/>
  <c r="F4779" i="8" s="1"/>
  <c r="B4795" i="8"/>
  <c r="F4795" i="8" s="1"/>
  <c r="B4811" i="8"/>
  <c r="F4811" i="8" s="1"/>
  <c r="B4827" i="8"/>
  <c r="F4827" i="8" s="1"/>
  <c r="B4843" i="8"/>
  <c r="F4843" i="8" s="1"/>
  <c r="B4859" i="8"/>
  <c r="F4859" i="8" s="1"/>
  <c r="B4875" i="8"/>
  <c r="F4875" i="8" s="1"/>
  <c r="B4891" i="8"/>
  <c r="F4891" i="8" s="1"/>
  <c r="B4907" i="8"/>
  <c r="F4907" i="8" s="1"/>
  <c r="B4923" i="8"/>
  <c r="F4923" i="8" s="1"/>
  <c r="B5275" i="8"/>
  <c r="F5275" i="8" s="1"/>
  <c r="B5323" i="8"/>
  <c r="F5323" i="8" s="1"/>
  <c r="B5339" i="8"/>
  <c r="F5339" i="8" s="1"/>
  <c r="B5355" i="8"/>
  <c r="F5355" i="8" s="1"/>
  <c r="B5419" i="8"/>
  <c r="F5419" i="8" s="1"/>
  <c r="B5563" i="8"/>
  <c r="F5563" i="8" s="1"/>
  <c r="B5579" i="8"/>
  <c r="F5579" i="8" s="1"/>
  <c r="B6053" i="8"/>
  <c r="F6053" i="8" s="1"/>
  <c r="B6224" i="8"/>
  <c r="F6224" i="8" s="1"/>
  <c r="B6256" i="8"/>
  <c r="F6256" i="8" s="1"/>
  <c r="B6320" i="8"/>
  <c r="F6320" i="8" s="1"/>
  <c r="B6352" i="8"/>
  <c r="F6352" i="8" s="1"/>
  <c r="B6510" i="8"/>
  <c r="F6510" i="8" s="1"/>
  <c r="B6558" i="8"/>
  <c r="F6558" i="8" s="1"/>
  <c r="B6574" i="8"/>
  <c r="F6574" i="8" s="1"/>
  <c r="B6590" i="8"/>
  <c r="F6590" i="8" s="1"/>
  <c r="B6638" i="8"/>
  <c r="F6638" i="8" s="1"/>
  <c r="B6654" i="8"/>
  <c r="F6654" i="8" s="1"/>
  <c r="B6670" i="8"/>
  <c r="F6670" i="8" s="1"/>
  <c r="B6686" i="8"/>
  <c r="F6686" i="8" s="1"/>
  <c r="B6696" i="8"/>
  <c r="F6696" i="8" s="1"/>
  <c r="B6704" i="8"/>
  <c r="F6704" i="8" s="1"/>
  <c r="B6712" i="8"/>
  <c r="F6712" i="8" s="1"/>
  <c r="B6882" i="8"/>
  <c r="F6882" i="8" s="1"/>
  <c r="B7041" i="8"/>
  <c r="F7041" i="8" s="1"/>
  <c r="B7057" i="8"/>
  <c r="F7057" i="8" s="1"/>
  <c r="B7073" i="8"/>
  <c r="F7073" i="8" s="1"/>
  <c r="B7121" i="8"/>
  <c r="F7121" i="8" s="1"/>
  <c r="B7137" i="8"/>
  <c r="F7137" i="8" s="1"/>
  <c r="B7201" i="8"/>
  <c r="F7201" i="8" s="1"/>
  <c r="B7217" i="8"/>
  <c r="F7217" i="8" s="1"/>
  <c r="B7233" i="8"/>
  <c r="F7233" i="8" s="1"/>
  <c r="B7245" i="8"/>
  <c r="F7245" i="8" s="1"/>
  <c r="B7259" i="8"/>
  <c r="F7259" i="8" s="1"/>
  <c r="B7293" i="8"/>
  <c r="F7293" i="8" s="1"/>
  <c r="B7486" i="8"/>
  <c r="F7486" i="8" s="1"/>
  <c r="B7502" i="8"/>
  <c r="F7502" i="8" s="1"/>
  <c r="B7518" i="8"/>
  <c r="F7518" i="8" s="1"/>
  <c r="B7534" i="8"/>
  <c r="F7534" i="8" s="1"/>
  <c r="B7566" i="8"/>
  <c r="F7566" i="8" s="1"/>
  <c r="B7582" i="8"/>
  <c r="F7582" i="8" s="1"/>
  <c r="B7678" i="8"/>
  <c r="F7678" i="8" s="1"/>
  <c r="B7694" i="8"/>
  <c r="F7694" i="8" s="1"/>
  <c r="B7710" i="8"/>
  <c r="F7710" i="8" s="1"/>
  <c r="B7726" i="8"/>
  <c r="F7726" i="8" s="1"/>
  <c r="B7861" i="8"/>
  <c r="F7861" i="8" s="1"/>
  <c r="B7908" i="8"/>
  <c r="F7908" i="8" s="1"/>
  <c r="B7924" i="8"/>
  <c r="F7924" i="8" s="1"/>
  <c r="B7972" i="8"/>
  <c r="F7972" i="8" s="1"/>
  <c r="B7988" i="8"/>
  <c r="F7988" i="8" s="1"/>
  <c r="B8020" i="8"/>
  <c r="F8020" i="8" s="1"/>
  <c r="B8036" i="8"/>
  <c r="F8036" i="8" s="1"/>
  <c r="B8122" i="8"/>
  <c r="F8122" i="8" s="1"/>
  <c r="B8130" i="8"/>
  <c r="F8130" i="8" s="1"/>
  <c r="B8138" i="8"/>
  <c r="F8138" i="8" s="1"/>
  <c r="B8146" i="8"/>
  <c r="F8146" i="8" s="1"/>
  <c r="B8221" i="8"/>
  <c r="F8221" i="8" s="1"/>
  <c r="B8237" i="8"/>
  <c r="F8237" i="8" s="1"/>
  <c r="B8253" i="8"/>
  <c r="F8253" i="8" s="1"/>
  <c r="B8365" i="8"/>
  <c r="F8365" i="8" s="1"/>
  <c r="B8381" i="8"/>
  <c r="F8381" i="8" s="1"/>
  <c r="B8395" i="8"/>
  <c r="F8395" i="8" s="1"/>
  <c r="B8403" i="8"/>
  <c r="F8403" i="8" s="1"/>
  <c r="B8411" i="8"/>
  <c r="F8411" i="8" s="1"/>
  <c r="B8419" i="8"/>
  <c r="F8419" i="8" s="1"/>
  <c r="B8427" i="8"/>
  <c r="F8427" i="8" s="1"/>
  <c r="B8473" i="8"/>
  <c r="F8473" i="8" s="1"/>
  <c r="B8489" i="8"/>
  <c r="F8489" i="8" s="1"/>
  <c r="B8521" i="8"/>
  <c r="F8521" i="8" s="1"/>
  <c r="B8537" i="8"/>
  <c r="F8537" i="8" s="1"/>
  <c r="B8601" i="8"/>
  <c r="F8601" i="8" s="1"/>
  <c r="B8671" i="8"/>
  <c r="F8671" i="8" s="1"/>
  <c r="B4180" i="8"/>
  <c r="F4180" i="8" s="1"/>
  <c r="B4228" i="8"/>
  <c r="F4228" i="8" s="1"/>
  <c r="B4244" i="8"/>
  <c r="F4244" i="8" s="1"/>
  <c r="B4292" i="8"/>
  <c r="F4292" i="8" s="1"/>
  <c r="B4340" i="8"/>
  <c r="F4340" i="8" s="1"/>
  <c r="B4356" i="8"/>
  <c r="F4356" i="8" s="1"/>
  <c r="B4372" i="8"/>
  <c r="F4372" i="8" s="1"/>
  <c r="B4388" i="8"/>
  <c r="F4388" i="8" s="1"/>
  <c r="B4404" i="8"/>
  <c r="F4404" i="8" s="1"/>
  <c r="B4420" i="8"/>
  <c r="F4420" i="8" s="1"/>
  <c r="B4684" i="8"/>
  <c r="F4684" i="8" s="1"/>
  <c r="B4716" i="8"/>
  <c r="F4716" i="8" s="1"/>
  <c r="B4732" i="8"/>
  <c r="F4732" i="8" s="1"/>
  <c r="B4748" i="8"/>
  <c r="F4748" i="8" s="1"/>
  <c r="B4764" i="8"/>
  <c r="F4764" i="8" s="1"/>
  <c r="B4812" i="8"/>
  <c r="F4812" i="8" s="1"/>
  <c r="B4828" i="8"/>
  <c r="F4828" i="8" s="1"/>
  <c r="B4860" i="8"/>
  <c r="F4860" i="8" s="1"/>
  <c r="B4876" i="8"/>
  <c r="F4876" i="8" s="1"/>
  <c r="B4956" i="8"/>
  <c r="F4956" i="8" s="1"/>
  <c r="B4972" i="8"/>
  <c r="F4972" i="8" s="1"/>
  <c r="B4988" i="8"/>
  <c r="F4988" i="8" s="1"/>
  <c r="B5292" i="8"/>
  <c r="F5292" i="8" s="1"/>
  <c r="B5324" i="8"/>
  <c r="F5324" i="8" s="1"/>
  <c r="B5340" i="8"/>
  <c r="F5340" i="8" s="1"/>
  <c r="B5356" i="8"/>
  <c r="F5356" i="8" s="1"/>
  <c r="B5372" i="8"/>
  <c r="F5372" i="8" s="1"/>
  <c r="B5388" i="8"/>
  <c r="F5388" i="8" s="1"/>
  <c r="B5404" i="8"/>
  <c r="F5404" i="8" s="1"/>
  <c r="B5500" i="8"/>
  <c r="F5500" i="8" s="1"/>
  <c r="B5910" i="8"/>
  <c r="F5910" i="8" s="1"/>
  <c r="B5974" i="8"/>
  <c r="F5974" i="8" s="1"/>
  <c r="B6006" i="8"/>
  <c r="F6006" i="8" s="1"/>
  <c r="B6070" i="8"/>
  <c r="F6070" i="8" s="1"/>
  <c r="B6122" i="8"/>
  <c r="F6122" i="8" s="1"/>
  <c r="B6246" i="8"/>
  <c r="F6246" i="8" s="1"/>
  <c r="B6310" i="8"/>
  <c r="F6310" i="8" s="1"/>
  <c r="B6342" i="8"/>
  <c r="F6342" i="8" s="1"/>
  <c r="B6623" i="8"/>
  <c r="F6623" i="8" s="1"/>
  <c r="B6936" i="8"/>
  <c r="F6936" i="8" s="1"/>
  <c r="B7074" i="8"/>
  <c r="F7074" i="8" s="1"/>
  <c r="B7138" i="8"/>
  <c r="F7138" i="8" s="1"/>
  <c r="B7283" i="8"/>
  <c r="F7283" i="8" s="1"/>
  <c r="B7315" i="8"/>
  <c r="F7315" i="8" s="1"/>
  <c r="B7487" i="8"/>
  <c r="F7487" i="8" s="1"/>
  <c r="B7503" i="8"/>
  <c r="F7503" i="8" s="1"/>
  <c r="B7519" i="8"/>
  <c r="F7519" i="8" s="1"/>
  <c r="B7535" i="8"/>
  <c r="F7535" i="8" s="1"/>
  <c r="B7893" i="8"/>
  <c r="F7893" i="8" s="1"/>
  <c r="B7909" i="8"/>
  <c r="F7909" i="8" s="1"/>
  <c r="B7925" i="8"/>
  <c r="F7925" i="8" s="1"/>
  <c r="B7941" i="8"/>
  <c r="F7941" i="8" s="1"/>
  <c r="B8538" i="8"/>
  <c r="F8538" i="8" s="1"/>
  <c r="B8554" i="8"/>
  <c r="F8554" i="8" s="1"/>
  <c r="B8570" i="8"/>
  <c r="F8570" i="8" s="1"/>
  <c r="B8586" i="8"/>
  <c r="F8586" i="8" s="1"/>
  <c r="B8602" i="8"/>
  <c r="F8602" i="8" s="1"/>
  <c r="B8618" i="8"/>
  <c r="F8618" i="8" s="1"/>
  <c r="B8634" i="8"/>
  <c r="F8634" i="8" s="1"/>
  <c r="B8672" i="8"/>
  <c r="F8672" i="8" s="1"/>
  <c r="B4685" i="8"/>
  <c r="F4685" i="8" s="1"/>
  <c r="B4701" i="8"/>
  <c r="F4701" i="8" s="1"/>
  <c r="B4733" i="8"/>
  <c r="F4733" i="8" s="1"/>
  <c r="B4749" i="8"/>
  <c r="F4749" i="8" s="1"/>
  <c r="B4765" i="8"/>
  <c r="F4765" i="8" s="1"/>
  <c r="B4781" i="8"/>
  <c r="F4781" i="8" s="1"/>
  <c r="B4797" i="8"/>
  <c r="F4797" i="8" s="1"/>
  <c r="B4813" i="8"/>
  <c r="F4813" i="8" s="1"/>
  <c r="B4829" i="8"/>
  <c r="F4829" i="8" s="1"/>
  <c r="B4845" i="8"/>
  <c r="F4845" i="8" s="1"/>
  <c r="B4861" i="8"/>
  <c r="F4861" i="8" s="1"/>
  <c r="B4877" i="8"/>
  <c r="F4877" i="8" s="1"/>
  <c r="B4893" i="8"/>
  <c r="F4893" i="8" s="1"/>
  <c r="B4909" i="8"/>
  <c r="F4909" i="8" s="1"/>
  <c r="B4925" i="8"/>
  <c r="F4925" i="8" s="1"/>
  <c r="B5325" i="8"/>
  <c r="F5325" i="8" s="1"/>
  <c r="B5341" i="8"/>
  <c r="F5341" i="8" s="1"/>
  <c r="B5421" i="8"/>
  <c r="F5421" i="8" s="1"/>
  <c r="B5565" i="8"/>
  <c r="F5565" i="8" s="1"/>
  <c r="B5581" i="8"/>
  <c r="F5581" i="8" s="1"/>
  <c r="B5991" i="8"/>
  <c r="F5991" i="8" s="1"/>
  <c r="B6236" i="8"/>
  <c r="F6236" i="8" s="1"/>
  <c r="B6268" i="8"/>
  <c r="F6268" i="8" s="1"/>
  <c r="B6332" i="8"/>
  <c r="F6332" i="8" s="1"/>
  <c r="B6512" i="8"/>
  <c r="F6512" i="8" s="1"/>
  <c r="B6592" i="8"/>
  <c r="F6592" i="8" s="1"/>
  <c r="B6640" i="8"/>
  <c r="F6640" i="8" s="1"/>
  <c r="B6656" i="8"/>
  <c r="F6656" i="8" s="1"/>
  <c r="B6672" i="8"/>
  <c r="F6672" i="8" s="1"/>
  <c r="B6688" i="8"/>
  <c r="F6688" i="8" s="1"/>
  <c r="B6884" i="8"/>
  <c r="F6884" i="8" s="1"/>
  <c r="B7043" i="8"/>
  <c r="F7043" i="8" s="1"/>
  <c r="B7059" i="8"/>
  <c r="F7059" i="8" s="1"/>
  <c r="B7139" i="8"/>
  <c r="F7139" i="8" s="1"/>
  <c r="B7235" i="8"/>
  <c r="F7235" i="8" s="1"/>
  <c r="B7261" i="8"/>
  <c r="F7261" i="8" s="1"/>
  <c r="B7273" i="8"/>
  <c r="F7273" i="8" s="1"/>
  <c r="B7305" i="8"/>
  <c r="F7305" i="8" s="1"/>
  <c r="B7504" i="8"/>
  <c r="F7504" i="8" s="1"/>
  <c r="B7520" i="8"/>
  <c r="F7520" i="8" s="1"/>
  <c r="B7536" i="8"/>
  <c r="F7536" i="8" s="1"/>
  <c r="B7568" i="8"/>
  <c r="F7568" i="8" s="1"/>
  <c r="B7584" i="8"/>
  <c r="F7584" i="8" s="1"/>
  <c r="B7600" i="8"/>
  <c r="F7600" i="8" s="1"/>
  <c r="B7632" i="8"/>
  <c r="F7632" i="8" s="1"/>
  <c r="B7680" i="8"/>
  <c r="F7680" i="8" s="1"/>
  <c r="B7696" i="8"/>
  <c r="F7696" i="8" s="1"/>
  <c r="B7712" i="8"/>
  <c r="F7712" i="8" s="1"/>
  <c r="B7728" i="8"/>
  <c r="F7728" i="8" s="1"/>
  <c r="B7862" i="8"/>
  <c r="F7862" i="8" s="1"/>
  <c r="B7910" i="8"/>
  <c r="F7910" i="8" s="1"/>
  <c r="B7926" i="8"/>
  <c r="F7926" i="8" s="1"/>
  <c r="B7974" i="8"/>
  <c r="F7974" i="8" s="1"/>
  <c r="B7990" i="8"/>
  <c r="F7990" i="8" s="1"/>
  <c r="B8022" i="8"/>
  <c r="F8022" i="8" s="1"/>
  <c r="B8038" i="8"/>
  <c r="F8038" i="8" s="1"/>
  <c r="B8114" i="8"/>
  <c r="F8114" i="8" s="1"/>
  <c r="B8223" i="8"/>
  <c r="F8223" i="8" s="1"/>
  <c r="B8239" i="8"/>
  <c r="F8239" i="8" s="1"/>
  <c r="B8255" i="8"/>
  <c r="F8255" i="8" s="1"/>
  <c r="B8351" i="8"/>
  <c r="F8351" i="8" s="1"/>
  <c r="B8367" i="8"/>
  <c r="F8367" i="8" s="1"/>
  <c r="B8383" i="8"/>
  <c r="F8383" i="8" s="1"/>
  <c r="B8459" i="8"/>
  <c r="F8459" i="8" s="1"/>
  <c r="B8491" i="8"/>
  <c r="F8491" i="8" s="1"/>
  <c r="B8523" i="8"/>
  <c r="F8523" i="8" s="1"/>
  <c r="B8539" i="8"/>
  <c r="F8539" i="8" s="1"/>
  <c r="B8555" i="8"/>
  <c r="F8555" i="8" s="1"/>
  <c r="B8603" i="8"/>
  <c r="F8603" i="8" s="1"/>
  <c r="B8661" i="8"/>
  <c r="F8661" i="8" s="1"/>
  <c r="B8673" i="8"/>
  <c r="F8673" i="8" s="1"/>
  <c r="B4086" i="8"/>
  <c r="F4086" i="8" s="1"/>
  <c r="B4102" i="8"/>
  <c r="F4102" i="8" s="1"/>
  <c r="B4118" i="8"/>
  <c r="F4118" i="8" s="1"/>
  <c r="B4134" i="8"/>
  <c r="F4134" i="8" s="1"/>
  <c r="B4150" i="8"/>
  <c r="F4150" i="8" s="1"/>
  <c r="B4166" i="8"/>
  <c r="F4166" i="8" s="1"/>
  <c r="B4182" i="8"/>
  <c r="F4182" i="8" s="1"/>
  <c r="B4198" i="8"/>
  <c r="F4198" i="8" s="1"/>
  <c r="B4214" i="8"/>
  <c r="F4214" i="8" s="1"/>
  <c r="B4230" i="8"/>
  <c r="F4230" i="8" s="1"/>
  <c r="B4246" i="8"/>
  <c r="F4246" i="8" s="1"/>
  <c r="B4342" i="8"/>
  <c r="F4342" i="8" s="1"/>
  <c r="B4358" i="8"/>
  <c r="F4358" i="8" s="1"/>
  <c r="B4374" i="8"/>
  <c r="F4374" i="8" s="1"/>
  <c r="B4390" i="8"/>
  <c r="F4390" i="8" s="1"/>
  <c r="B4406" i="8"/>
  <c r="F4406" i="8" s="1"/>
  <c r="B4422" i="8"/>
  <c r="F4422" i="8" s="1"/>
  <c r="B4718" i="8"/>
  <c r="F4718" i="8" s="1"/>
  <c r="B4734" i="8"/>
  <c r="F4734" i="8" s="1"/>
  <c r="B4750" i="8"/>
  <c r="F4750" i="8" s="1"/>
  <c r="B4766" i="8"/>
  <c r="F4766" i="8" s="1"/>
  <c r="B4814" i="8"/>
  <c r="F4814" i="8" s="1"/>
  <c r="B4830" i="8"/>
  <c r="F4830" i="8" s="1"/>
  <c r="B4846" i="8"/>
  <c r="F4846" i="8" s="1"/>
  <c r="B4862" i="8"/>
  <c r="F4862" i="8" s="1"/>
  <c r="B4878" i="8"/>
  <c r="F4878" i="8" s="1"/>
  <c r="B4926" i="8"/>
  <c r="F4926" i="8" s="1"/>
  <c r="B4958" i="8"/>
  <c r="F4958" i="8" s="1"/>
  <c r="B5294" i="8"/>
  <c r="F5294" i="8" s="1"/>
  <c r="B5326" i="8"/>
  <c r="F5326" i="8" s="1"/>
  <c r="B5342" i="8"/>
  <c r="F5342" i="8" s="1"/>
  <c r="B5358" i="8"/>
  <c r="F5358" i="8" s="1"/>
  <c r="B5374" i="8"/>
  <c r="F5374" i="8" s="1"/>
  <c r="B5390" i="8"/>
  <c r="F5390" i="8" s="1"/>
  <c r="B5406" i="8"/>
  <c r="F5406" i="8" s="1"/>
  <c r="B5470" i="8"/>
  <c r="F5470" i="8" s="1"/>
  <c r="B5486" i="8"/>
  <c r="F5486" i="8" s="1"/>
  <c r="B5502" i="8"/>
  <c r="F5502" i="8" s="1"/>
  <c r="B5566" i="8"/>
  <c r="F5566" i="8" s="1"/>
  <c r="B5880" i="8"/>
  <c r="F5880" i="8" s="1"/>
  <c r="B5976" i="8"/>
  <c r="F5976" i="8" s="1"/>
  <c r="B5992" i="8"/>
  <c r="F5992" i="8" s="1"/>
  <c r="B6008" i="8"/>
  <c r="F6008" i="8" s="1"/>
  <c r="B6226" i="8"/>
  <c r="F6226" i="8" s="1"/>
  <c r="B6322" i="8"/>
  <c r="F6322" i="8" s="1"/>
  <c r="B6354" i="8"/>
  <c r="F6354" i="8" s="1"/>
  <c r="B6452" i="8"/>
  <c r="F6452" i="8" s="1"/>
  <c r="B6872" i="8"/>
  <c r="F6872" i="8" s="1"/>
  <c r="B7076" i="8"/>
  <c r="F7076" i="8" s="1"/>
  <c r="B7140" i="8"/>
  <c r="F7140" i="8" s="1"/>
  <c r="B7295" i="8"/>
  <c r="F7295" i="8" s="1"/>
  <c r="B7489" i="8"/>
  <c r="F7489" i="8" s="1"/>
  <c r="B7505" i="8"/>
  <c r="F7505" i="8" s="1"/>
  <c r="B7537" i="8"/>
  <c r="F7537" i="8" s="1"/>
  <c r="B7863" i="8"/>
  <c r="F7863" i="8" s="1"/>
  <c r="B7895" i="8"/>
  <c r="F7895" i="8" s="1"/>
  <c r="B7911" i="8"/>
  <c r="F7911" i="8" s="1"/>
  <c r="B7927" i="8"/>
  <c r="F7927" i="8" s="1"/>
  <c r="B7943" i="8"/>
  <c r="F7943" i="8" s="1"/>
  <c r="B7959" i="8"/>
  <c r="F7959" i="8" s="1"/>
  <c r="B8428" i="8"/>
  <c r="F8428" i="8" s="1"/>
  <c r="B8524" i="8"/>
  <c r="F8524" i="8" s="1"/>
  <c r="B8540" i="8"/>
  <c r="F8540" i="8" s="1"/>
  <c r="B8556" i="8"/>
  <c r="F8556" i="8" s="1"/>
  <c r="B8572" i="8"/>
  <c r="F8572" i="8" s="1"/>
  <c r="B8588" i="8"/>
  <c r="F8588" i="8" s="1"/>
  <c r="B8604" i="8"/>
  <c r="F8604" i="8" s="1"/>
  <c r="B8620" i="8"/>
  <c r="F8620" i="8" s="1"/>
  <c r="B8636" i="8"/>
  <c r="F8636" i="8" s="1"/>
  <c r="B8648" i="8"/>
  <c r="F8648" i="8" s="1"/>
  <c r="B8674" i="8"/>
  <c r="F8674" i="8" s="1"/>
  <c r="B8761" i="8"/>
  <c r="F8761" i="8" s="1"/>
  <c r="B4167" i="8"/>
  <c r="F4167" i="8" s="1"/>
  <c r="B4215" i="8"/>
  <c r="F4215" i="8" s="1"/>
  <c r="B4231" i="8"/>
  <c r="F4231" i="8" s="1"/>
  <c r="B4687" i="8"/>
  <c r="F4687" i="8" s="1"/>
  <c r="B4703" i="8"/>
  <c r="F4703" i="8" s="1"/>
  <c r="B4735" i="8"/>
  <c r="F4735" i="8" s="1"/>
  <c r="B4751" i="8"/>
  <c r="F4751" i="8" s="1"/>
  <c r="B4767" i="8"/>
  <c r="F4767" i="8" s="1"/>
  <c r="B4783" i="8"/>
  <c r="F4783" i="8" s="1"/>
  <c r="B4799" i="8"/>
  <c r="F4799" i="8" s="1"/>
  <c r="B4815" i="8"/>
  <c r="F4815" i="8" s="1"/>
  <c r="B4831" i="8"/>
  <c r="F4831" i="8" s="1"/>
  <c r="B4847" i="8"/>
  <c r="F4847" i="8" s="1"/>
  <c r="B4863" i="8"/>
  <c r="F4863" i="8" s="1"/>
  <c r="B4879" i="8"/>
  <c r="F4879" i="8" s="1"/>
  <c r="B4895" i="8"/>
  <c r="F4895" i="8" s="1"/>
  <c r="B4911" i="8"/>
  <c r="F4911" i="8" s="1"/>
  <c r="B4927" i="8"/>
  <c r="F4927" i="8" s="1"/>
  <c r="B5343" i="8"/>
  <c r="F5343" i="8" s="1"/>
  <c r="B5359" i="8"/>
  <c r="F5359" i="8" s="1"/>
  <c r="B5567" i="8"/>
  <c r="F5567" i="8" s="1"/>
  <c r="B5583" i="8"/>
  <c r="F5583" i="8" s="1"/>
  <c r="B5865" i="8"/>
  <c r="F5865" i="8" s="1"/>
  <c r="B6057" i="8"/>
  <c r="F6057" i="8" s="1"/>
  <c r="B6248" i="8"/>
  <c r="F6248" i="8" s="1"/>
  <c r="B6312" i="8"/>
  <c r="F6312" i="8" s="1"/>
  <c r="B6344" i="8"/>
  <c r="F6344" i="8" s="1"/>
  <c r="B6498" i="8"/>
  <c r="F6498" i="8" s="1"/>
  <c r="B6594" i="8"/>
  <c r="F6594" i="8" s="1"/>
  <c r="B6626" i="8"/>
  <c r="F6626" i="8" s="1"/>
  <c r="B6642" i="8"/>
  <c r="F6642" i="8" s="1"/>
  <c r="B6658" i="8"/>
  <c r="F6658" i="8" s="1"/>
  <c r="B6674" i="8"/>
  <c r="F6674" i="8" s="1"/>
  <c r="B6690" i="8"/>
  <c r="F6690" i="8" s="1"/>
  <c r="B6698" i="8"/>
  <c r="F6698" i="8" s="1"/>
  <c r="B6706" i="8"/>
  <c r="F6706" i="8" s="1"/>
  <c r="B6861" i="8"/>
  <c r="F6861" i="8" s="1"/>
  <c r="B6886" i="8"/>
  <c r="F6886" i="8" s="1"/>
  <c r="B7061" i="8"/>
  <c r="F7061" i="8" s="1"/>
  <c r="B7141" i="8"/>
  <c r="F7141" i="8" s="1"/>
  <c r="B7205" i="8"/>
  <c r="F7205" i="8" s="1"/>
  <c r="B7237" i="8"/>
  <c r="F7237" i="8" s="1"/>
  <c r="B7285" i="8"/>
  <c r="F7285" i="8" s="1"/>
  <c r="B7416" i="8"/>
  <c r="F7416" i="8" s="1"/>
  <c r="B7430" i="8"/>
  <c r="F7430" i="8" s="1"/>
  <c r="B7476" i="8"/>
  <c r="F7476" i="8" s="1"/>
  <c r="B7490" i="8"/>
  <c r="F7490" i="8" s="1"/>
  <c r="B7506" i="8"/>
  <c r="F7506" i="8" s="1"/>
  <c r="B7522" i="8"/>
  <c r="F7522" i="8" s="1"/>
  <c r="B7538" i="8"/>
  <c r="F7538" i="8" s="1"/>
  <c r="B7570" i="8"/>
  <c r="F7570" i="8" s="1"/>
  <c r="B7586" i="8"/>
  <c r="F7586" i="8" s="1"/>
  <c r="B7618" i="8"/>
  <c r="F7618" i="8" s="1"/>
  <c r="B7634" i="8"/>
  <c r="F7634" i="8" s="1"/>
  <c r="B7682" i="8"/>
  <c r="F7682" i="8" s="1"/>
  <c r="B7698" i="8"/>
  <c r="F7698" i="8" s="1"/>
  <c r="B7714" i="8"/>
  <c r="F7714" i="8" s="1"/>
  <c r="B7730" i="8"/>
  <c r="F7730" i="8" s="1"/>
  <c r="B7864" i="8"/>
  <c r="F7864" i="8" s="1"/>
  <c r="B7880" i="8"/>
  <c r="F7880" i="8" s="1"/>
  <c r="B7896" i="8"/>
  <c r="F7896" i="8" s="1"/>
  <c r="B7912" i="8"/>
  <c r="F7912" i="8" s="1"/>
  <c r="B7928" i="8"/>
  <c r="F7928" i="8" s="1"/>
  <c r="B7976" i="8"/>
  <c r="F7976" i="8" s="1"/>
  <c r="B7992" i="8"/>
  <c r="F7992" i="8" s="1"/>
  <c r="B8024" i="8"/>
  <c r="F8024" i="8" s="1"/>
  <c r="B8040" i="8"/>
  <c r="F8040" i="8" s="1"/>
  <c r="B8124" i="8"/>
  <c r="F8124" i="8" s="1"/>
  <c r="B8132" i="8"/>
  <c r="F8132" i="8" s="1"/>
  <c r="B8140" i="8"/>
  <c r="F8140" i="8" s="1"/>
  <c r="B8148" i="8"/>
  <c r="F8148" i="8" s="1"/>
  <c r="B8225" i="8"/>
  <c r="F8225" i="8" s="1"/>
  <c r="B8257" i="8"/>
  <c r="F8257" i="8" s="1"/>
  <c r="B8353" i="8"/>
  <c r="F8353" i="8" s="1"/>
  <c r="B8369" i="8"/>
  <c r="F8369" i="8" s="1"/>
  <c r="B8385" i="8"/>
  <c r="F8385" i="8" s="1"/>
  <c r="B8397" i="8"/>
  <c r="F8397" i="8" s="1"/>
  <c r="B8405" i="8"/>
  <c r="F8405" i="8" s="1"/>
  <c r="B8413" i="8"/>
  <c r="F8413" i="8" s="1"/>
  <c r="B8421" i="8"/>
  <c r="F8421" i="8" s="1"/>
  <c r="B8429" i="8"/>
  <c r="F8429" i="8" s="1"/>
  <c r="B8461" i="8"/>
  <c r="F8461" i="8" s="1"/>
  <c r="B8493" i="8"/>
  <c r="F8493" i="8" s="1"/>
  <c r="B8525" i="8"/>
  <c r="F8525" i="8" s="1"/>
  <c r="B8557" i="8"/>
  <c r="F8557" i="8" s="1"/>
  <c r="B4184" i="8"/>
  <c r="F4184" i="8" s="1"/>
  <c r="B4200" i="8"/>
  <c r="F4200" i="8" s="1"/>
  <c r="B4248" i="8"/>
  <c r="F4248" i="8" s="1"/>
  <c r="B4296" i="8"/>
  <c r="F4296" i="8" s="1"/>
  <c r="B4312" i="8"/>
  <c r="F4312" i="8" s="1"/>
  <c r="B4344" i="8"/>
  <c r="F4344" i="8" s="1"/>
  <c r="B4360" i="8"/>
  <c r="F4360" i="8" s="1"/>
  <c r="B4376" i="8"/>
  <c r="F4376" i="8" s="1"/>
  <c r="B4392" i="8"/>
  <c r="F4392" i="8" s="1"/>
  <c r="B4408" i="8"/>
  <c r="F4408" i="8" s="1"/>
  <c r="B4424" i="8"/>
  <c r="F4424" i="8" s="1"/>
  <c r="B4720" i="8"/>
  <c r="F4720" i="8" s="1"/>
  <c r="B4736" i="8"/>
  <c r="F4736" i="8" s="1"/>
  <c r="B4752" i="8"/>
  <c r="F4752" i="8" s="1"/>
  <c r="B4768" i="8"/>
  <c r="F4768" i="8" s="1"/>
  <c r="B4816" i="8"/>
  <c r="F4816" i="8" s="1"/>
  <c r="B4832" i="8"/>
  <c r="F4832" i="8" s="1"/>
  <c r="B4864" i="8"/>
  <c r="F4864" i="8" s="1"/>
  <c r="B4880" i="8"/>
  <c r="F4880" i="8" s="1"/>
  <c r="B4896" i="8"/>
  <c r="F4896" i="8" s="1"/>
  <c r="B4976" i="8"/>
  <c r="F4976" i="8" s="1"/>
  <c r="B5312" i="8"/>
  <c r="F5312" i="8" s="1"/>
  <c r="B5344" i="8"/>
  <c r="F5344" i="8" s="1"/>
  <c r="B5360" i="8"/>
  <c r="F5360" i="8" s="1"/>
  <c r="B5376" i="8"/>
  <c r="F5376" i="8" s="1"/>
  <c r="B5392" i="8"/>
  <c r="F5392" i="8" s="1"/>
  <c r="B5456" i="8"/>
  <c r="F5456" i="8" s="1"/>
  <c r="B5472" i="8"/>
  <c r="F5472" i="8" s="1"/>
  <c r="B5488" i="8"/>
  <c r="F5488" i="8" s="1"/>
  <c r="B5504" i="8"/>
  <c r="F5504" i="8" s="1"/>
  <c r="B5552" i="8"/>
  <c r="F5552" i="8" s="1"/>
  <c r="B5866" i="8"/>
  <c r="F5866" i="8" s="1"/>
  <c r="B5882" i="8"/>
  <c r="F5882" i="8" s="1"/>
  <c r="B5898" i="8"/>
  <c r="F5898" i="8" s="1"/>
  <c r="B5946" i="8"/>
  <c r="F5946" i="8" s="1"/>
  <c r="B5978" i="8"/>
  <c r="F5978" i="8" s="1"/>
  <c r="B5994" i="8"/>
  <c r="F5994" i="8" s="1"/>
  <c r="B6010" i="8"/>
  <c r="F6010" i="8" s="1"/>
  <c r="B6114" i="8"/>
  <c r="F6114" i="8" s="1"/>
  <c r="B6238" i="8"/>
  <c r="F6238" i="8" s="1"/>
  <c r="B6334" i="8"/>
  <c r="F6334" i="8" s="1"/>
  <c r="B6453" i="8"/>
  <c r="F6453" i="8" s="1"/>
  <c r="B6938" i="8"/>
  <c r="F6938" i="8" s="1"/>
  <c r="B7078" i="8"/>
  <c r="F7078" i="8" s="1"/>
  <c r="B7142" i="8"/>
  <c r="F7142" i="8" s="1"/>
  <c r="B7174" i="8"/>
  <c r="F7174" i="8" s="1"/>
  <c r="B7263" i="8"/>
  <c r="F7263" i="8" s="1"/>
  <c r="B7275" i="8"/>
  <c r="F7275" i="8" s="1"/>
  <c r="B7307" i="8"/>
  <c r="F7307" i="8" s="1"/>
  <c r="B7477" i="8"/>
  <c r="F7477" i="8" s="1"/>
  <c r="B7491" i="8"/>
  <c r="F7491" i="8" s="1"/>
  <c r="B7507" i="8"/>
  <c r="F7507" i="8" s="1"/>
  <c r="B7539" i="8"/>
  <c r="F7539" i="8" s="1"/>
  <c r="B7865" i="8"/>
  <c r="F7865" i="8" s="1"/>
  <c r="B7881" i="8"/>
  <c r="F7881" i="8" s="1"/>
  <c r="B7897" i="8"/>
  <c r="F7897" i="8" s="1"/>
  <c r="B7913" i="8"/>
  <c r="F7913" i="8" s="1"/>
  <c r="B7929" i="8"/>
  <c r="F7929" i="8" s="1"/>
  <c r="B7945" i="8"/>
  <c r="F7945" i="8" s="1"/>
  <c r="B7961" i="8"/>
  <c r="F7961" i="8" s="1"/>
  <c r="B8526" i="8"/>
  <c r="F8526" i="8" s="1"/>
  <c r="B8542" i="8"/>
  <c r="F8542" i="8" s="1"/>
  <c r="B8558" i="8"/>
  <c r="F8558" i="8" s="1"/>
  <c r="B8574" i="8"/>
  <c r="F8574" i="8" s="1"/>
  <c r="B8590" i="8"/>
  <c r="F8590" i="8" s="1"/>
  <c r="B8606" i="8"/>
  <c r="F8606" i="8" s="1"/>
  <c r="B8622" i="8"/>
  <c r="F8622" i="8" s="1"/>
  <c r="B8638" i="8"/>
  <c r="F8638" i="8" s="1"/>
  <c r="B8650" i="8"/>
  <c r="F8650" i="8" s="1"/>
  <c r="B8662" i="8"/>
  <c r="F8662" i="8" s="1"/>
  <c r="B8676" i="8"/>
  <c r="F8676" i="8" s="1"/>
  <c r="B4689" i="8"/>
  <c r="F4689" i="8" s="1"/>
  <c r="B4737" i="8"/>
  <c r="F4737" i="8" s="1"/>
  <c r="B4753" i="8"/>
  <c r="F4753" i="8" s="1"/>
  <c r="B4769" i="8"/>
  <c r="F4769" i="8" s="1"/>
  <c r="B4785" i="8"/>
  <c r="F4785" i="8" s="1"/>
  <c r="B4801" i="8"/>
  <c r="F4801" i="8" s="1"/>
  <c r="B4817" i="8"/>
  <c r="F4817" i="8" s="1"/>
  <c r="B4833" i="8"/>
  <c r="F4833" i="8" s="1"/>
  <c r="B4849" i="8"/>
  <c r="F4849" i="8" s="1"/>
  <c r="B4865" i="8"/>
  <c r="F4865" i="8" s="1"/>
  <c r="B4881" i="8"/>
  <c r="F4881" i="8" s="1"/>
  <c r="B4897" i="8"/>
  <c r="F4897" i="8" s="1"/>
  <c r="B4913" i="8"/>
  <c r="F4913" i="8" s="1"/>
  <c r="B4929" i="8"/>
  <c r="F4929" i="8" s="1"/>
  <c r="B4977" i="8"/>
  <c r="F4977" i="8" s="1"/>
  <c r="B5329" i="8"/>
  <c r="F5329" i="8" s="1"/>
  <c r="B5345" i="8"/>
  <c r="F5345" i="8" s="1"/>
  <c r="B5425" i="8"/>
  <c r="F5425" i="8" s="1"/>
  <c r="B5521" i="8"/>
  <c r="F5521" i="8" s="1"/>
  <c r="B5553" i="8"/>
  <c r="F5553" i="8" s="1"/>
  <c r="B5569" i="8"/>
  <c r="F5569" i="8" s="1"/>
  <c r="B5585" i="8"/>
  <c r="F5585" i="8" s="1"/>
  <c r="B5867" i="8"/>
  <c r="F5867" i="8" s="1"/>
  <c r="B5963" i="8"/>
  <c r="F5963" i="8" s="1"/>
  <c r="B6228" i="8"/>
  <c r="F6228" i="8" s="1"/>
  <c r="B6324" i="8"/>
  <c r="F6324" i="8" s="1"/>
  <c r="B6356" i="8"/>
  <c r="F6356" i="8" s="1"/>
  <c r="B6500" i="8"/>
  <c r="F6500" i="8" s="1"/>
  <c r="B6580" i="8"/>
  <c r="F6580" i="8" s="1"/>
  <c r="B6596" i="8"/>
  <c r="F6596" i="8" s="1"/>
  <c r="B6628" i="8"/>
  <c r="F6628" i="8" s="1"/>
  <c r="B6644" i="8"/>
  <c r="F6644" i="8" s="1"/>
  <c r="B6660" i="8"/>
  <c r="F6660" i="8" s="1"/>
  <c r="B6676" i="8"/>
  <c r="F6676" i="8" s="1"/>
  <c r="B6874" i="8"/>
  <c r="F6874" i="8" s="1"/>
  <c r="B7063" i="8"/>
  <c r="F7063" i="8" s="1"/>
  <c r="B7095" i="8"/>
  <c r="F7095" i="8" s="1"/>
  <c r="B7143" i="8"/>
  <c r="F7143" i="8" s="1"/>
  <c r="B7249" i="8"/>
  <c r="F7249" i="8" s="1"/>
  <c r="B7297" i="8"/>
  <c r="F7297" i="8" s="1"/>
  <c r="B7508" i="8"/>
  <c r="F7508" i="8" s="1"/>
  <c r="B7524" i="8"/>
  <c r="F7524" i="8" s="1"/>
  <c r="B7540" i="8"/>
  <c r="F7540" i="8" s="1"/>
  <c r="B7556" i="8"/>
  <c r="F7556" i="8" s="1"/>
  <c r="B7572" i="8"/>
  <c r="F7572" i="8" s="1"/>
  <c r="B7588" i="8"/>
  <c r="F7588" i="8" s="1"/>
  <c r="B7636" i="8"/>
  <c r="F7636" i="8" s="1"/>
  <c r="B7684" i="8"/>
  <c r="F7684" i="8" s="1"/>
  <c r="B7700" i="8"/>
  <c r="F7700" i="8" s="1"/>
  <c r="B7716" i="8"/>
  <c r="F7716" i="8" s="1"/>
  <c r="B7866" i="8"/>
  <c r="F7866" i="8" s="1"/>
  <c r="B7882" i="8"/>
  <c r="F7882" i="8" s="1"/>
  <c r="B7898" i="8"/>
  <c r="F7898" i="8" s="1"/>
  <c r="B7914" i="8"/>
  <c r="F7914" i="8" s="1"/>
  <c r="B7978" i="8"/>
  <c r="F7978" i="8" s="1"/>
  <c r="B8026" i="8"/>
  <c r="F8026" i="8" s="1"/>
  <c r="B8042" i="8"/>
  <c r="F8042" i="8" s="1"/>
  <c r="B8195" i="8"/>
  <c r="F8195" i="8" s="1"/>
  <c r="B8211" i="8"/>
  <c r="F8211" i="8" s="1"/>
  <c r="B8227" i="8"/>
  <c r="F8227" i="8" s="1"/>
  <c r="B8259" i="8"/>
  <c r="F8259" i="8" s="1"/>
  <c r="B8307" i="8"/>
  <c r="F8307" i="8" s="1"/>
  <c r="B8355" i="8"/>
  <c r="F8355" i="8" s="1"/>
  <c r="B8371" i="8"/>
  <c r="F8371" i="8" s="1"/>
  <c r="B8387" i="8"/>
  <c r="F8387" i="8" s="1"/>
  <c r="B8431" i="8"/>
  <c r="F8431" i="8" s="1"/>
  <c r="B8527" i="8"/>
  <c r="F8527" i="8" s="1"/>
  <c r="B8543" i="8"/>
  <c r="F8543" i="8" s="1"/>
  <c r="B8607" i="8"/>
  <c r="F8607" i="8" s="1"/>
  <c r="B8623" i="8"/>
  <c r="F8623" i="8" s="1"/>
  <c r="B8651" i="8"/>
  <c r="F8651" i="8" s="1"/>
  <c r="B8663" i="8"/>
  <c r="F8663" i="8" s="1"/>
  <c r="B8697" i="8"/>
  <c r="F8697" i="8" s="1"/>
  <c r="B8705" i="8"/>
  <c r="F8705" i="8" s="1"/>
  <c r="B4106" i="8"/>
  <c r="F4106" i="8" s="1"/>
  <c r="B4138" i="8"/>
  <c r="F4138" i="8" s="1"/>
  <c r="B4186" i="8"/>
  <c r="F4186" i="8" s="1"/>
  <c r="B4250" i="8"/>
  <c r="F4250" i="8" s="1"/>
  <c r="B4314" i="8"/>
  <c r="F4314" i="8" s="1"/>
  <c r="B4346" i="8"/>
  <c r="F4346" i="8" s="1"/>
  <c r="B4362" i="8"/>
  <c r="F4362" i="8" s="1"/>
  <c r="B4378" i="8"/>
  <c r="F4378" i="8" s="1"/>
  <c r="B4394" i="8"/>
  <c r="F4394" i="8" s="1"/>
  <c r="B4410" i="8"/>
  <c r="F4410" i="8" s="1"/>
  <c r="B4426" i="8"/>
  <c r="F4426" i="8" s="1"/>
  <c r="B4722" i="8"/>
  <c r="F4722" i="8" s="1"/>
  <c r="B4738" i="8"/>
  <c r="F4738" i="8" s="1"/>
  <c r="B4754" i="8"/>
  <c r="F4754" i="8" s="1"/>
  <c r="B4818" i="8"/>
  <c r="F4818" i="8" s="1"/>
  <c r="B4834" i="8"/>
  <c r="F4834" i="8" s="1"/>
  <c r="B4866" i="8"/>
  <c r="F4866" i="8" s="1"/>
  <c r="B4882" i="8"/>
  <c r="F4882" i="8" s="1"/>
  <c r="B4898" i="8"/>
  <c r="F4898" i="8" s="1"/>
  <c r="B4946" i="8"/>
  <c r="F4946" i="8" s="1"/>
  <c r="B4994" i="8"/>
  <c r="F4994" i="8" s="1"/>
  <c r="B5282" i="8"/>
  <c r="F5282" i="8" s="1"/>
  <c r="B5314" i="8"/>
  <c r="F5314" i="8" s="1"/>
  <c r="B5330" i="8"/>
  <c r="F5330" i="8" s="1"/>
  <c r="B5362" i="8"/>
  <c r="F5362" i="8" s="1"/>
  <c r="B5378" i="8"/>
  <c r="F5378" i="8" s="1"/>
  <c r="B5458" i="8"/>
  <c r="F5458" i="8" s="1"/>
  <c r="B5474" i="8"/>
  <c r="F5474" i="8" s="1"/>
  <c r="B5490" i="8"/>
  <c r="F5490" i="8" s="1"/>
  <c r="B5506" i="8"/>
  <c r="F5506" i="8" s="1"/>
  <c r="B5522" i="8"/>
  <c r="F5522" i="8" s="1"/>
  <c r="B5554" i="8"/>
  <c r="F5554" i="8" s="1"/>
  <c r="B5854" i="8"/>
  <c r="F5854" i="8" s="1"/>
  <c r="B5884" i="8"/>
  <c r="F5884" i="8" s="1"/>
  <c r="B5900" i="8"/>
  <c r="F5900" i="8" s="1"/>
  <c r="B5948" i="8"/>
  <c r="F5948" i="8" s="1"/>
  <c r="B6250" i="8"/>
  <c r="F6250" i="8" s="1"/>
  <c r="B6282" i="8"/>
  <c r="F6282" i="8" s="1"/>
  <c r="B6346" i="8"/>
  <c r="F6346" i="8" s="1"/>
  <c r="B6454" i="8"/>
  <c r="F6454" i="8" s="1"/>
  <c r="B6469" i="8"/>
  <c r="F6469" i="8" s="1"/>
  <c r="B6517" i="8"/>
  <c r="F6517" i="8" s="1"/>
  <c r="B7080" i="8"/>
  <c r="F7080" i="8" s="1"/>
  <c r="B7144" i="8"/>
  <c r="F7144" i="8" s="1"/>
  <c r="B7265" i="8"/>
  <c r="F7265" i="8" s="1"/>
  <c r="B7287" i="8"/>
  <c r="F7287" i="8" s="1"/>
  <c r="B7493" i="8"/>
  <c r="F7493" i="8" s="1"/>
  <c r="B7509" i="8"/>
  <c r="F7509" i="8" s="1"/>
  <c r="B7867" i="8"/>
  <c r="F7867" i="8" s="1"/>
  <c r="B7915" i="8"/>
  <c r="F7915" i="8" s="1"/>
  <c r="B7931" i="8"/>
  <c r="F7931" i="8" s="1"/>
  <c r="B7947" i="8"/>
  <c r="F7947" i="8" s="1"/>
  <c r="B7963" i="8"/>
  <c r="F7963" i="8" s="1"/>
  <c r="B8528" i="8"/>
  <c r="F8528" i="8" s="1"/>
  <c r="B8544" i="8"/>
  <c r="F8544" i="8" s="1"/>
  <c r="B8560" i="8"/>
  <c r="F8560" i="8" s="1"/>
  <c r="B8576" i="8"/>
  <c r="F8576" i="8" s="1"/>
  <c r="B8592" i="8"/>
  <c r="F8592" i="8" s="1"/>
  <c r="B8608" i="8"/>
  <c r="F8608" i="8" s="1"/>
  <c r="B8624" i="8"/>
  <c r="F8624" i="8" s="1"/>
  <c r="B8652" i="8"/>
  <c r="F8652" i="8" s="1"/>
  <c r="B8678" i="8"/>
  <c r="F8678" i="8" s="1"/>
  <c r="B4123" i="8"/>
  <c r="F4123" i="8" s="1"/>
  <c r="B4219" i="8"/>
  <c r="F4219" i="8" s="1"/>
  <c r="B4235" i="8"/>
  <c r="F4235" i="8" s="1"/>
  <c r="B4691" i="8"/>
  <c r="F4691" i="8" s="1"/>
  <c r="B4739" i="8"/>
  <c r="F4739" i="8" s="1"/>
  <c r="B4755" i="8"/>
  <c r="F4755" i="8" s="1"/>
  <c r="B4771" i="8"/>
  <c r="F4771" i="8" s="1"/>
  <c r="B4787" i="8"/>
  <c r="F4787" i="8" s="1"/>
  <c r="B4803" i="8"/>
  <c r="F4803" i="8" s="1"/>
  <c r="B4819" i="8"/>
  <c r="F4819" i="8" s="1"/>
  <c r="B4835" i="8"/>
  <c r="F4835" i="8" s="1"/>
  <c r="B4851" i="8"/>
  <c r="F4851" i="8" s="1"/>
  <c r="B4867" i="8"/>
  <c r="F4867" i="8" s="1"/>
  <c r="B4883" i="8"/>
  <c r="F4883" i="8" s="1"/>
  <c r="B4899" i="8"/>
  <c r="F4899" i="8" s="1"/>
  <c r="B4915" i="8"/>
  <c r="F4915" i="8" s="1"/>
  <c r="B4931" i="8"/>
  <c r="F4931" i="8" s="1"/>
  <c r="B4979" i="8"/>
  <c r="F4979" i="8" s="1"/>
  <c r="B5331" i="8"/>
  <c r="F5331" i="8" s="1"/>
  <c r="B5347" i="8"/>
  <c r="F5347" i="8" s="1"/>
  <c r="B5427" i="8"/>
  <c r="F5427" i="8" s="1"/>
  <c r="B5523" i="8"/>
  <c r="F5523" i="8" s="1"/>
  <c r="B5571" i="8"/>
  <c r="F5571" i="8" s="1"/>
  <c r="B5901" i="8"/>
  <c r="F5901" i="8" s="1"/>
  <c r="B5997" i="8"/>
  <c r="F5997" i="8" s="1"/>
  <c r="B6116" i="8"/>
  <c r="F6116" i="8" s="1"/>
  <c r="B6240" i="8"/>
  <c r="F6240" i="8" s="1"/>
  <c r="B6272" i="8"/>
  <c r="F6272" i="8" s="1"/>
  <c r="B6336" i="8"/>
  <c r="F6336" i="8" s="1"/>
  <c r="B6502" i="8"/>
  <c r="F6502" i="8" s="1"/>
  <c r="B6582" i="8"/>
  <c r="F6582" i="8" s="1"/>
  <c r="B6598" i="8"/>
  <c r="F6598" i="8" s="1"/>
  <c r="B6630" i="8"/>
  <c r="F6630" i="8" s="1"/>
  <c r="B6646" i="8"/>
  <c r="F6646" i="8" s="1"/>
  <c r="B6662" i="8"/>
  <c r="F6662" i="8" s="1"/>
  <c r="B6678" i="8"/>
  <c r="F6678" i="8" s="1"/>
  <c r="B6692" i="8"/>
  <c r="F6692" i="8" s="1"/>
  <c r="B6700" i="8"/>
  <c r="F6700" i="8" s="1"/>
  <c r="B6708" i="8"/>
  <c r="F6708" i="8" s="1"/>
  <c r="B7065" i="8"/>
  <c r="F7065" i="8" s="1"/>
  <c r="B7081" i="8"/>
  <c r="F7081" i="8" s="1"/>
  <c r="B7145" i="8"/>
  <c r="F7145" i="8" s="1"/>
  <c r="B7209" i="8"/>
  <c r="F7209" i="8" s="1"/>
  <c r="B7251" i="8"/>
  <c r="F7251" i="8" s="1"/>
  <c r="B7277" i="8"/>
  <c r="F7277" i="8" s="1"/>
  <c r="B7309" i="8"/>
  <c r="F7309" i="8" s="1"/>
  <c r="B7410" i="8"/>
  <c r="F7410" i="8" s="1"/>
  <c r="B7479" i="8"/>
  <c r="F7479" i="8" s="1"/>
  <c r="B7494" i="8"/>
  <c r="F7494" i="8" s="1"/>
  <c r="B7510" i="8"/>
  <c r="F7510" i="8" s="1"/>
  <c r="B7526" i="8"/>
  <c r="F7526" i="8" s="1"/>
  <c r="B7574" i="8"/>
  <c r="F7574" i="8" s="1"/>
  <c r="B7590" i="8"/>
  <c r="F7590" i="8" s="1"/>
  <c r="B7686" i="8"/>
  <c r="F7686" i="8" s="1"/>
  <c r="B7702" i="8"/>
  <c r="F7702" i="8" s="1"/>
  <c r="B7718" i="8"/>
  <c r="F7718" i="8" s="1"/>
  <c r="B7734" i="8"/>
  <c r="F7734" i="8" s="1"/>
  <c r="B7868" i="8"/>
  <c r="F7868" i="8" s="1"/>
  <c r="B7900" i="8"/>
  <c r="F7900" i="8" s="1"/>
  <c r="B7916" i="8"/>
  <c r="F7916" i="8" s="1"/>
  <c r="B7932" i="8"/>
  <c r="F7932" i="8" s="1"/>
  <c r="B7980" i="8"/>
  <c r="F7980" i="8" s="1"/>
  <c r="B8028" i="8"/>
  <c r="F8028" i="8" s="1"/>
  <c r="B8044" i="8"/>
  <c r="F8044" i="8" s="1"/>
  <c r="B8126" i="8"/>
  <c r="F8126" i="8" s="1"/>
  <c r="B8134" i="8"/>
  <c r="F8134" i="8" s="1"/>
  <c r="B8142" i="8"/>
  <c r="F8142" i="8" s="1"/>
  <c r="B8150" i="8"/>
  <c r="F8150" i="8" s="1"/>
  <c r="B8213" i="8"/>
  <c r="F8213" i="8" s="1"/>
  <c r="B8245" i="8"/>
  <c r="F8245" i="8" s="1"/>
  <c r="B8357" i="8"/>
  <c r="F8357" i="8" s="1"/>
  <c r="B8373" i="8"/>
  <c r="F8373" i="8" s="1"/>
  <c r="B8389" i="8"/>
  <c r="F8389" i="8" s="1"/>
  <c r="B8399" i="8"/>
  <c r="F8399" i="8" s="1"/>
  <c r="B8407" i="8"/>
  <c r="F8407" i="8" s="1"/>
  <c r="B8415" i="8"/>
  <c r="F8415" i="8" s="1"/>
  <c r="B8423" i="8"/>
  <c r="F8423" i="8" s="1"/>
  <c r="B8433" i="8"/>
  <c r="F8433" i="8" s="1"/>
  <c r="B8529" i="8"/>
  <c r="F8529" i="8" s="1"/>
  <c r="B8545" i="8"/>
  <c r="F8545" i="8" s="1"/>
  <c r="B8609" i="8"/>
  <c r="F8609" i="8" s="1"/>
  <c r="B8625" i="8"/>
  <c r="F8625" i="8" s="1"/>
  <c r="B8653" i="8"/>
  <c r="F8653" i="8" s="1"/>
  <c r="B4188" i="8"/>
  <c r="F4188" i="8" s="1"/>
  <c r="B4204" i="8"/>
  <c r="F4204" i="8" s="1"/>
  <c r="B4252" i="8"/>
  <c r="F4252" i="8" s="1"/>
  <c r="B4316" i="8"/>
  <c r="F4316" i="8" s="1"/>
  <c r="B4332" i="8"/>
  <c r="F4332" i="8" s="1"/>
  <c r="B4348" i="8"/>
  <c r="F4348" i="8" s="1"/>
  <c r="B4364" i="8"/>
  <c r="F4364" i="8" s="1"/>
  <c r="B4380" i="8"/>
  <c r="F4380" i="8" s="1"/>
  <c r="B4396" i="8"/>
  <c r="F4396" i="8" s="1"/>
  <c r="B4412" i="8"/>
  <c r="F4412" i="8" s="1"/>
  <c r="B4428" i="8"/>
  <c r="F4428" i="8" s="1"/>
  <c r="B4724" i="8"/>
  <c r="F4724" i="8" s="1"/>
  <c r="B4740" i="8"/>
  <c r="F4740" i="8" s="1"/>
  <c r="B4756" i="8"/>
  <c r="F4756" i="8" s="1"/>
  <c r="B4772" i="8"/>
  <c r="F4772" i="8" s="1"/>
  <c r="B4820" i="8"/>
  <c r="F4820" i="8" s="1"/>
  <c r="B4836" i="8"/>
  <c r="F4836" i="8" s="1"/>
  <c r="B4868" i="8"/>
  <c r="F4868" i="8" s="1"/>
  <c r="B4884" i="8"/>
  <c r="F4884" i="8" s="1"/>
  <c r="B5316" i="8"/>
  <c r="F5316" i="8" s="1"/>
  <c r="B5348" i="8"/>
  <c r="F5348" i="8" s="1"/>
  <c r="B5364" i="8"/>
  <c r="F5364" i="8" s="1"/>
  <c r="B5380" i="8"/>
  <c r="F5380" i="8" s="1"/>
  <c r="B5476" i="8"/>
  <c r="F5476" i="8" s="1"/>
  <c r="B5524" i="8"/>
  <c r="F5524" i="8" s="1"/>
  <c r="B5855" i="8"/>
  <c r="F5855" i="8" s="1"/>
  <c r="B5886" i="8"/>
  <c r="F5886" i="8" s="1"/>
  <c r="B5918" i="8"/>
  <c r="F5918" i="8" s="1"/>
  <c r="B5950" i="8"/>
  <c r="F5950" i="8" s="1"/>
  <c r="B5998" i="8"/>
  <c r="F5998" i="8" s="1"/>
  <c r="B6014" i="8"/>
  <c r="F6014" i="8" s="1"/>
  <c r="B6046" i="8"/>
  <c r="F6046" i="8" s="1"/>
  <c r="B6220" i="8"/>
  <c r="F6220" i="8" s="1"/>
  <c r="B6230" i="8"/>
  <c r="F6230" i="8" s="1"/>
  <c r="B6326" i="8"/>
  <c r="F6326" i="8" s="1"/>
  <c r="B6358" i="8"/>
  <c r="F6358" i="8" s="1"/>
  <c r="B6519" i="8"/>
  <c r="F6519" i="8" s="1"/>
  <c r="B6864" i="8"/>
  <c r="F6864" i="8" s="1"/>
  <c r="B6877" i="8"/>
  <c r="F6877" i="8" s="1"/>
  <c r="B6932" i="8"/>
  <c r="F6932" i="8" s="1"/>
  <c r="B6940" i="8"/>
  <c r="F6940" i="8" s="1"/>
  <c r="B7267" i="8"/>
  <c r="F7267" i="8" s="1"/>
  <c r="B7299" i="8"/>
  <c r="F7299" i="8" s="1"/>
  <c r="B7432" i="8"/>
  <c r="F7432" i="8" s="1"/>
  <c r="B7480" i="8"/>
  <c r="F7480" i="8" s="1"/>
  <c r="B7495" i="8"/>
  <c r="F7495" i="8" s="1"/>
  <c r="B7511" i="8"/>
  <c r="F7511" i="8" s="1"/>
  <c r="B7858" i="8"/>
  <c r="F7858" i="8" s="1"/>
  <c r="B7869" i="8"/>
  <c r="F7869" i="8" s="1"/>
  <c r="B7917" i="8"/>
  <c r="F7917" i="8" s="1"/>
  <c r="B7949" i="8"/>
  <c r="F7949" i="8" s="1"/>
  <c r="B7965" i="8"/>
  <c r="F7965" i="8" s="1"/>
  <c r="B8530" i="8"/>
  <c r="F8530" i="8" s="1"/>
  <c r="B8546" i="8"/>
  <c r="F8546" i="8" s="1"/>
  <c r="B8562" i="8"/>
  <c r="F8562" i="8" s="1"/>
  <c r="B8578" i="8"/>
  <c r="F8578" i="8" s="1"/>
  <c r="B8594" i="8"/>
  <c r="F8594" i="8" s="1"/>
  <c r="B8610" i="8"/>
  <c r="F8610" i="8" s="1"/>
  <c r="B8626" i="8"/>
  <c r="F8626" i="8" s="1"/>
  <c r="B8642" i="8"/>
  <c r="F8642" i="8" s="1"/>
  <c r="B8654" i="8"/>
  <c r="F8654" i="8" s="1"/>
  <c r="B8664" i="8"/>
  <c r="F8664" i="8" s="1"/>
  <c r="B8680" i="8"/>
  <c r="F8680" i="8" s="1"/>
  <c r="E8765" i="1"/>
  <c r="B12" i="7" l="1"/>
  <c r="G12" i="7" l="1"/>
  <c r="H12" i="7" s="1"/>
  <c r="L11" i="7"/>
  <c r="G2" i="8"/>
  <c r="E3" i="8" s="1"/>
  <c r="I3" i="8" l="1"/>
  <c r="G3" i="8"/>
  <c r="E4" i="8" s="1"/>
  <c r="G4" i="8" l="1"/>
  <c r="E5" i="8" s="1"/>
  <c r="I4" i="8"/>
  <c r="G5" i="8" l="1"/>
  <c r="E6" i="8" s="1"/>
  <c r="I5" i="8"/>
  <c r="G6" i="8" l="1"/>
  <c r="E7" i="8" s="1"/>
  <c r="I6" i="8"/>
  <c r="G7" i="8" l="1"/>
  <c r="E8" i="8" s="1"/>
  <c r="I7" i="8"/>
  <c r="G8" i="8" l="1"/>
  <c r="E9" i="8" s="1"/>
  <c r="I8" i="8"/>
  <c r="G9" i="8" l="1"/>
  <c r="E10" i="8" s="1"/>
  <c r="I9" i="8"/>
  <c r="G10" i="8" l="1"/>
  <c r="E11" i="8" s="1"/>
  <c r="I10" i="8"/>
  <c r="G11" i="8" l="1"/>
  <c r="E12" i="8" s="1"/>
  <c r="I11" i="8"/>
  <c r="G12" i="8" l="1"/>
  <c r="E13" i="8" s="1"/>
  <c r="I12" i="8"/>
  <c r="G13" i="8" l="1"/>
  <c r="E14" i="8" s="1"/>
  <c r="I13" i="8"/>
  <c r="G14" i="8" l="1"/>
  <c r="E15" i="8" s="1"/>
  <c r="I14" i="8"/>
  <c r="G15" i="8" l="1"/>
  <c r="E16" i="8" s="1"/>
  <c r="I15" i="8"/>
  <c r="G16" i="8" l="1"/>
  <c r="E17" i="8" s="1"/>
  <c r="I16" i="8"/>
  <c r="G17" i="8" l="1"/>
  <c r="E18" i="8" s="1"/>
  <c r="I17" i="8"/>
  <c r="G18" i="8" l="1"/>
  <c r="E19" i="8" s="1"/>
  <c r="I18" i="8"/>
  <c r="G19" i="8" l="1"/>
  <c r="E20" i="8" s="1"/>
  <c r="I19" i="8"/>
  <c r="G20" i="8" l="1"/>
  <c r="E21" i="8" s="1"/>
  <c r="I20" i="8"/>
  <c r="G21" i="8" l="1"/>
  <c r="E22" i="8" s="1"/>
  <c r="I21" i="8"/>
  <c r="G22" i="8" l="1"/>
  <c r="E23" i="8" s="1"/>
  <c r="I22" i="8"/>
  <c r="G23" i="8" l="1"/>
  <c r="E24" i="8" s="1"/>
  <c r="I23" i="8"/>
  <c r="G24" i="8" l="1"/>
  <c r="E25" i="8" s="1"/>
  <c r="I24" i="8"/>
  <c r="G25" i="8" l="1"/>
  <c r="E26" i="8" s="1"/>
  <c r="I25" i="8"/>
  <c r="G26" i="8" l="1"/>
  <c r="E27" i="8" s="1"/>
  <c r="I26" i="8"/>
  <c r="G27" i="8" l="1"/>
  <c r="E28" i="8" s="1"/>
  <c r="I27" i="8"/>
  <c r="G28" i="8" l="1"/>
  <c r="E29" i="8" s="1"/>
  <c r="I28" i="8"/>
  <c r="G29" i="8" l="1"/>
  <c r="E30" i="8" s="1"/>
  <c r="I29" i="8"/>
  <c r="G30" i="8" l="1"/>
  <c r="E31" i="8" s="1"/>
  <c r="I30" i="8"/>
  <c r="G31" i="8" l="1"/>
  <c r="E32" i="8" s="1"/>
  <c r="I31" i="8"/>
  <c r="G32" i="8" l="1"/>
  <c r="E33" i="8" s="1"/>
  <c r="I32" i="8"/>
  <c r="G33" i="8" l="1"/>
  <c r="E34" i="8" s="1"/>
  <c r="I33" i="8"/>
  <c r="G34" i="8" l="1"/>
  <c r="E35" i="8" s="1"/>
  <c r="I34" i="8"/>
  <c r="G35" i="8" l="1"/>
  <c r="E36" i="8" s="1"/>
  <c r="I35" i="8"/>
  <c r="G36" i="8" l="1"/>
  <c r="E37" i="8" s="1"/>
  <c r="I36" i="8"/>
  <c r="G37" i="8" l="1"/>
  <c r="E38" i="8" s="1"/>
  <c r="I37" i="8"/>
  <c r="G38" i="8" l="1"/>
  <c r="E39" i="8" s="1"/>
  <c r="I38" i="8"/>
  <c r="G39" i="8" l="1"/>
  <c r="E40" i="8" s="1"/>
  <c r="I39" i="8"/>
  <c r="G40" i="8" l="1"/>
  <c r="E41" i="8" s="1"/>
  <c r="I40" i="8"/>
  <c r="G41" i="8" l="1"/>
  <c r="E42" i="8" s="1"/>
  <c r="I41" i="8"/>
  <c r="G42" i="8" l="1"/>
  <c r="E43" i="8" s="1"/>
  <c r="I42" i="8"/>
  <c r="G43" i="8" l="1"/>
  <c r="E44" i="8" s="1"/>
  <c r="I43" i="8"/>
  <c r="G44" i="8" l="1"/>
  <c r="E45" i="8" s="1"/>
  <c r="I44" i="8"/>
  <c r="G45" i="8" l="1"/>
  <c r="E46" i="8" s="1"/>
  <c r="I45" i="8"/>
  <c r="G46" i="8" l="1"/>
  <c r="E47" i="8" s="1"/>
  <c r="I46" i="8"/>
  <c r="G47" i="8" l="1"/>
  <c r="E48" i="8" s="1"/>
  <c r="I47" i="8"/>
  <c r="G48" i="8" l="1"/>
  <c r="E49" i="8" s="1"/>
  <c r="I48" i="8"/>
  <c r="G49" i="8" l="1"/>
  <c r="E50" i="8" s="1"/>
  <c r="I49" i="8"/>
  <c r="G50" i="8" l="1"/>
  <c r="E51" i="8" s="1"/>
  <c r="I50" i="8"/>
  <c r="G51" i="8" l="1"/>
  <c r="E52" i="8" s="1"/>
  <c r="I51" i="8"/>
  <c r="G52" i="8" l="1"/>
  <c r="E53" i="8" s="1"/>
  <c r="I52" i="8"/>
  <c r="G53" i="8" l="1"/>
  <c r="E54" i="8" s="1"/>
  <c r="I53" i="8"/>
  <c r="G54" i="8" l="1"/>
  <c r="E55" i="8" s="1"/>
  <c r="I54" i="8"/>
  <c r="G55" i="8" l="1"/>
  <c r="E56" i="8" s="1"/>
  <c r="I55" i="8"/>
  <c r="G56" i="8" l="1"/>
  <c r="E57" i="8" s="1"/>
  <c r="I56" i="8"/>
  <c r="G57" i="8" l="1"/>
  <c r="E58" i="8" s="1"/>
  <c r="I57" i="8"/>
  <c r="G58" i="8" l="1"/>
  <c r="E59" i="8" s="1"/>
  <c r="I58" i="8"/>
  <c r="G59" i="8" l="1"/>
  <c r="E60" i="8" s="1"/>
  <c r="I59" i="8"/>
  <c r="G60" i="8" l="1"/>
  <c r="E61" i="8" s="1"/>
  <c r="I60" i="8"/>
  <c r="G61" i="8" l="1"/>
  <c r="E62" i="8" s="1"/>
  <c r="I61" i="8"/>
  <c r="G62" i="8" l="1"/>
  <c r="E63" i="8" s="1"/>
  <c r="I62" i="8"/>
  <c r="G63" i="8" l="1"/>
  <c r="E64" i="8" s="1"/>
  <c r="I63" i="8"/>
  <c r="G64" i="8" l="1"/>
  <c r="E65" i="8" s="1"/>
  <c r="I64" i="8"/>
  <c r="G65" i="8" l="1"/>
  <c r="E66" i="8" s="1"/>
  <c r="I65" i="8"/>
  <c r="G66" i="8" l="1"/>
  <c r="E67" i="8" s="1"/>
  <c r="I66" i="8"/>
  <c r="G67" i="8" l="1"/>
  <c r="E68" i="8" s="1"/>
  <c r="I67" i="8"/>
  <c r="G68" i="8" l="1"/>
  <c r="E69" i="8" s="1"/>
  <c r="I68" i="8"/>
  <c r="G69" i="8" l="1"/>
  <c r="E70" i="8" s="1"/>
  <c r="I69" i="8"/>
  <c r="G70" i="8" l="1"/>
  <c r="E71" i="8" s="1"/>
  <c r="I70" i="8"/>
  <c r="G71" i="8" l="1"/>
  <c r="E72" i="8" s="1"/>
  <c r="I71" i="8"/>
  <c r="G72" i="8" l="1"/>
  <c r="E73" i="8" s="1"/>
  <c r="I72" i="8"/>
  <c r="G73" i="8" l="1"/>
  <c r="E74" i="8" s="1"/>
  <c r="I73" i="8"/>
  <c r="G74" i="8" l="1"/>
  <c r="E75" i="8" s="1"/>
  <c r="I74" i="8"/>
  <c r="G75" i="8" l="1"/>
  <c r="E76" i="8" s="1"/>
  <c r="I75" i="8"/>
  <c r="G76" i="8" l="1"/>
  <c r="E77" i="8" s="1"/>
  <c r="I76" i="8"/>
  <c r="G77" i="8" l="1"/>
  <c r="E78" i="8" s="1"/>
  <c r="I77" i="8"/>
  <c r="G78" i="8" l="1"/>
  <c r="E79" i="8" s="1"/>
  <c r="I78" i="8"/>
  <c r="G79" i="8" l="1"/>
  <c r="E80" i="8" s="1"/>
  <c r="I79" i="8"/>
  <c r="G80" i="8" l="1"/>
  <c r="E81" i="8" s="1"/>
  <c r="I80" i="8"/>
  <c r="G81" i="8" l="1"/>
  <c r="E82" i="8" s="1"/>
  <c r="I81" i="8"/>
  <c r="G82" i="8" l="1"/>
  <c r="E83" i="8" s="1"/>
  <c r="I82" i="8"/>
  <c r="G83" i="8" l="1"/>
  <c r="E84" i="8" s="1"/>
  <c r="I83" i="8"/>
  <c r="G84" i="8" l="1"/>
  <c r="E85" i="8" s="1"/>
  <c r="I84" i="8"/>
  <c r="G85" i="8" l="1"/>
  <c r="E86" i="8" s="1"/>
  <c r="I85" i="8"/>
  <c r="G86" i="8" l="1"/>
  <c r="E87" i="8" s="1"/>
  <c r="I86" i="8"/>
  <c r="G87" i="8" l="1"/>
  <c r="E88" i="8" s="1"/>
  <c r="I87" i="8"/>
  <c r="G88" i="8" l="1"/>
  <c r="E89" i="8" s="1"/>
  <c r="I88" i="8"/>
  <c r="G89" i="8" l="1"/>
  <c r="E90" i="8" s="1"/>
  <c r="I89" i="8"/>
  <c r="G90" i="8" l="1"/>
  <c r="E91" i="8" s="1"/>
  <c r="I90" i="8"/>
  <c r="G91" i="8" l="1"/>
  <c r="E92" i="8" s="1"/>
  <c r="I91" i="8"/>
  <c r="G92" i="8" l="1"/>
  <c r="E93" i="8" s="1"/>
  <c r="I92" i="8"/>
  <c r="G93" i="8" l="1"/>
  <c r="E94" i="8" s="1"/>
  <c r="I93" i="8"/>
  <c r="G94" i="8" l="1"/>
  <c r="E95" i="8" s="1"/>
  <c r="I94" i="8"/>
  <c r="G95" i="8" l="1"/>
  <c r="E96" i="8" s="1"/>
  <c r="I95" i="8"/>
  <c r="G96" i="8" l="1"/>
  <c r="E97" i="8" s="1"/>
  <c r="I96" i="8"/>
  <c r="G97" i="8" l="1"/>
  <c r="E98" i="8" s="1"/>
  <c r="I97" i="8"/>
  <c r="G98" i="8" l="1"/>
  <c r="E99" i="8" s="1"/>
  <c r="I98" i="8"/>
  <c r="G99" i="8" l="1"/>
  <c r="E100" i="8" s="1"/>
  <c r="I99" i="8"/>
  <c r="G100" i="8" l="1"/>
  <c r="E101" i="8" s="1"/>
  <c r="I100" i="8"/>
  <c r="G101" i="8" l="1"/>
  <c r="E102" i="8" s="1"/>
  <c r="I101" i="8"/>
  <c r="G102" i="8" l="1"/>
  <c r="E103" i="8" s="1"/>
  <c r="I102" i="8"/>
  <c r="G103" i="8" l="1"/>
  <c r="E104" i="8" s="1"/>
  <c r="I103" i="8"/>
  <c r="G104" i="8" l="1"/>
  <c r="E105" i="8" s="1"/>
  <c r="I104" i="8"/>
  <c r="G105" i="8" l="1"/>
  <c r="E106" i="8" s="1"/>
  <c r="I105" i="8"/>
  <c r="G106" i="8" l="1"/>
  <c r="E107" i="8" s="1"/>
  <c r="I106" i="8"/>
  <c r="G107" i="8" l="1"/>
  <c r="E108" i="8" s="1"/>
  <c r="I107" i="8"/>
  <c r="G108" i="8" l="1"/>
  <c r="E109" i="8" s="1"/>
  <c r="I108" i="8"/>
  <c r="G109" i="8" l="1"/>
  <c r="E110" i="8" s="1"/>
  <c r="I109" i="8"/>
  <c r="G110" i="8" l="1"/>
  <c r="E111" i="8" s="1"/>
  <c r="I110" i="8"/>
  <c r="G111" i="8" l="1"/>
  <c r="E112" i="8" s="1"/>
  <c r="I111" i="8"/>
  <c r="G112" i="8" l="1"/>
  <c r="E113" i="8" s="1"/>
  <c r="I112" i="8"/>
  <c r="G113" i="8" l="1"/>
  <c r="E114" i="8" s="1"/>
  <c r="I113" i="8"/>
  <c r="G114" i="8" l="1"/>
  <c r="E115" i="8" s="1"/>
  <c r="I114" i="8"/>
  <c r="G115" i="8" l="1"/>
  <c r="E116" i="8" s="1"/>
  <c r="I115" i="8"/>
  <c r="G116" i="8" l="1"/>
  <c r="E117" i="8" s="1"/>
  <c r="I116" i="8"/>
  <c r="G117" i="8" l="1"/>
  <c r="E118" i="8" s="1"/>
  <c r="I117" i="8"/>
  <c r="G118" i="8" l="1"/>
  <c r="E119" i="8" s="1"/>
  <c r="I118" i="8"/>
  <c r="G119" i="8" l="1"/>
  <c r="E120" i="8" s="1"/>
  <c r="I119" i="8"/>
  <c r="G120" i="8" l="1"/>
  <c r="E121" i="8" s="1"/>
  <c r="I120" i="8"/>
  <c r="G121" i="8" l="1"/>
  <c r="E122" i="8" s="1"/>
  <c r="I121" i="8"/>
  <c r="G122" i="8" l="1"/>
  <c r="E123" i="8" s="1"/>
  <c r="I122" i="8"/>
  <c r="G123" i="8" l="1"/>
  <c r="E124" i="8" s="1"/>
  <c r="I123" i="8"/>
  <c r="G124" i="8" l="1"/>
  <c r="E125" i="8" s="1"/>
  <c r="I124" i="8"/>
  <c r="G125" i="8" l="1"/>
  <c r="E126" i="8" s="1"/>
  <c r="I125" i="8"/>
  <c r="G126" i="8" l="1"/>
  <c r="E127" i="8" s="1"/>
  <c r="I126" i="8"/>
  <c r="G127" i="8" l="1"/>
  <c r="E128" i="8" s="1"/>
  <c r="I127" i="8"/>
  <c r="G128" i="8" l="1"/>
  <c r="E129" i="8" s="1"/>
  <c r="I128" i="8"/>
  <c r="G129" i="8" l="1"/>
  <c r="E130" i="8" s="1"/>
  <c r="I129" i="8"/>
  <c r="G130" i="8" l="1"/>
  <c r="E131" i="8" s="1"/>
  <c r="I130" i="8"/>
  <c r="G131" i="8" l="1"/>
  <c r="E132" i="8" s="1"/>
  <c r="I131" i="8"/>
  <c r="G132" i="8" l="1"/>
  <c r="E133" i="8" s="1"/>
  <c r="I132" i="8"/>
  <c r="G133" i="8" l="1"/>
  <c r="E134" i="8" s="1"/>
  <c r="I133" i="8"/>
  <c r="G134" i="8" l="1"/>
  <c r="E135" i="8" s="1"/>
  <c r="I134" i="8"/>
  <c r="G135" i="8" l="1"/>
  <c r="E136" i="8" s="1"/>
  <c r="I135" i="8"/>
  <c r="G136" i="8" l="1"/>
  <c r="E137" i="8" s="1"/>
  <c r="I136" i="8"/>
  <c r="G137" i="8" l="1"/>
  <c r="E138" i="8" s="1"/>
  <c r="I137" i="8"/>
  <c r="G138" i="8" l="1"/>
  <c r="E139" i="8" s="1"/>
  <c r="I138" i="8"/>
  <c r="G139" i="8" l="1"/>
  <c r="E140" i="8" s="1"/>
  <c r="I139" i="8"/>
  <c r="G140" i="8" l="1"/>
  <c r="E141" i="8" s="1"/>
  <c r="I140" i="8"/>
  <c r="G141" i="8" l="1"/>
  <c r="E142" i="8" s="1"/>
  <c r="I141" i="8"/>
  <c r="G142" i="8" l="1"/>
  <c r="E143" i="8" s="1"/>
  <c r="I142" i="8"/>
  <c r="G143" i="8" l="1"/>
  <c r="E144" i="8" s="1"/>
  <c r="I143" i="8"/>
  <c r="G144" i="8" l="1"/>
  <c r="E145" i="8" s="1"/>
  <c r="I144" i="8"/>
  <c r="G145" i="8" l="1"/>
  <c r="E146" i="8" s="1"/>
  <c r="I145" i="8"/>
  <c r="G146" i="8" l="1"/>
  <c r="E147" i="8" s="1"/>
  <c r="I146" i="8"/>
  <c r="G147" i="8" l="1"/>
  <c r="E148" i="8" s="1"/>
  <c r="I147" i="8"/>
  <c r="G148" i="8" l="1"/>
  <c r="E149" i="8" s="1"/>
  <c r="I148" i="8"/>
  <c r="G149" i="8" l="1"/>
  <c r="E150" i="8" s="1"/>
  <c r="I149" i="8"/>
  <c r="G150" i="8" l="1"/>
  <c r="E151" i="8" s="1"/>
  <c r="I150" i="8"/>
  <c r="G151" i="8" l="1"/>
  <c r="E152" i="8" s="1"/>
  <c r="I151" i="8"/>
  <c r="G152" i="8" l="1"/>
  <c r="E153" i="8" s="1"/>
  <c r="I152" i="8"/>
  <c r="G153" i="8" l="1"/>
  <c r="E154" i="8" s="1"/>
  <c r="I153" i="8"/>
  <c r="G154" i="8" l="1"/>
  <c r="E155" i="8" s="1"/>
  <c r="I154" i="8"/>
  <c r="G155" i="8" l="1"/>
  <c r="E156" i="8" s="1"/>
  <c r="I155" i="8"/>
  <c r="G156" i="8" l="1"/>
  <c r="E157" i="8" s="1"/>
  <c r="I156" i="8"/>
  <c r="G157" i="8" l="1"/>
  <c r="E158" i="8" s="1"/>
  <c r="I157" i="8"/>
  <c r="G158" i="8" l="1"/>
  <c r="E159" i="8" s="1"/>
  <c r="I158" i="8"/>
  <c r="G159" i="8" l="1"/>
  <c r="E160" i="8" s="1"/>
  <c r="I159" i="8"/>
  <c r="G160" i="8" l="1"/>
  <c r="E161" i="8" s="1"/>
  <c r="I160" i="8"/>
  <c r="G161" i="8" l="1"/>
  <c r="E162" i="8" s="1"/>
  <c r="I161" i="8"/>
  <c r="G162" i="8" l="1"/>
  <c r="E163" i="8" s="1"/>
  <c r="I162" i="8"/>
  <c r="G163" i="8" l="1"/>
  <c r="E164" i="8" s="1"/>
  <c r="I163" i="8"/>
  <c r="G164" i="8" l="1"/>
  <c r="E165" i="8" s="1"/>
  <c r="I164" i="8"/>
  <c r="G165" i="8" l="1"/>
  <c r="E166" i="8" s="1"/>
  <c r="I165" i="8"/>
  <c r="G166" i="8" l="1"/>
  <c r="E167" i="8" s="1"/>
  <c r="I166" i="8"/>
  <c r="G167" i="8" l="1"/>
  <c r="E168" i="8" s="1"/>
  <c r="I167" i="8"/>
  <c r="G168" i="8" l="1"/>
  <c r="E169" i="8" s="1"/>
  <c r="I168" i="8"/>
  <c r="G169" i="8" l="1"/>
  <c r="E170" i="8" s="1"/>
  <c r="I169" i="8"/>
  <c r="G170" i="8" l="1"/>
  <c r="E171" i="8" s="1"/>
  <c r="I170" i="8"/>
  <c r="G171" i="8" l="1"/>
  <c r="E172" i="8" s="1"/>
  <c r="I171" i="8"/>
  <c r="G172" i="8" l="1"/>
  <c r="E173" i="8" s="1"/>
  <c r="I172" i="8"/>
  <c r="G173" i="8" l="1"/>
  <c r="E174" i="8" s="1"/>
  <c r="I173" i="8"/>
  <c r="G174" i="8" l="1"/>
  <c r="E175" i="8" s="1"/>
  <c r="I174" i="8"/>
  <c r="G175" i="8" l="1"/>
  <c r="E176" i="8" s="1"/>
  <c r="I175" i="8"/>
  <c r="G176" i="8" l="1"/>
  <c r="E177" i="8" s="1"/>
  <c r="I176" i="8"/>
  <c r="G177" i="8" l="1"/>
  <c r="E178" i="8" s="1"/>
  <c r="I177" i="8"/>
  <c r="G178" i="8" l="1"/>
  <c r="E179" i="8" s="1"/>
  <c r="I178" i="8"/>
  <c r="G179" i="8" l="1"/>
  <c r="E180" i="8" s="1"/>
  <c r="I179" i="8"/>
  <c r="G180" i="8" l="1"/>
  <c r="E181" i="8" s="1"/>
  <c r="I180" i="8"/>
  <c r="G181" i="8" l="1"/>
  <c r="E182" i="8" s="1"/>
  <c r="I181" i="8"/>
  <c r="G182" i="8" l="1"/>
  <c r="E183" i="8" s="1"/>
  <c r="I182" i="8"/>
  <c r="G183" i="8" l="1"/>
  <c r="E184" i="8" s="1"/>
  <c r="I183" i="8"/>
  <c r="G184" i="8" l="1"/>
  <c r="E185" i="8" s="1"/>
  <c r="I184" i="8"/>
  <c r="G185" i="8" l="1"/>
  <c r="E186" i="8" s="1"/>
  <c r="I185" i="8"/>
  <c r="G186" i="8" l="1"/>
  <c r="E187" i="8" s="1"/>
  <c r="I186" i="8"/>
  <c r="G187" i="8" l="1"/>
  <c r="E188" i="8" s="1"/>
  <c r="I187" i="8"/>
  <c r="G188" i="8" l="1"/>
  <c r="E189" i="8" s="1"/>
  <c r="I188" i="8"/>
  <c r="G189" i="8" l="1"/>
  <c r="E190" i="8" s="1"/>
  <c r="I189" i="8"/>
  <c r="G190" i="8" l="1"/>
  <c r="E191" i="8" s="1"/>
  <c r="I190" i="8"/>
  <c r="G191" i="8" l="1"/>
  <c r="E192" i="8" s="1"/>
  <c r="I191" i="8"/>
  <c r="G192" i="8" l="1"/>
  <c r="E193" i="8" s="1"/>
  <c r="I192" i="8"/>
  <c r="G193" i="8" l="1"/>
  <c r="E194" i="8" s="1"/>
  <c r="I193" i="8"/>
  <c r="G194" i="8" l="1"/>
  <c r="E195" i="8" s="1"/>
  <c r="I194" i="8"/>
  <c r="G195" i="8" l="1"/>
  <c r="E196" i="8" s="1"/>
  <c r="I195" i="8"/>
  <c r="G196" i="8" l="1"/>
  <c r="E197" i="8" s="1"/>
  <c r="I196" i="8"/>
  <c r="G197" i="8" l="1"/>
  <c r="E198" i="8" s="1"/>
  <c r="I197" i="8"/>
  <c r="G198" i="8" l="1"/>
  <c r="E199" i="8" s="1"/>
  <c r="I198" i="8"/>
  <c r="G199" i="8" l="1"/>
  <c r="E200" i="8" s="1"/>
  <c r="I199" i="8"/>
  <c r="G200" i="8" l="1"/>
  <c r="E201" i="8" s="1"/>
  <c r="I200" i="8"/>
  <c r="G201" i="8" l="1"/>
  <c r="E202" i="8" s="1"/>
  <c r="I201" i="8"/>
  <c r="G202" i="8" l="1"/>
  <c r="E203" i="8" s="1"/>
  <c r="I202" i="8"/>
  <c r="G203" i="8" l="1"/>
  <c r="E204" i="8" s="1"/>
  <c r="I203" i="8"/>
  <c r="G204" i="8" l="1"/>
  <c r="E205" i="8" s="1"/>
  <c r="I204" i="8"/>
  <c r="G205" i="8" l="1"/>
  <c r="E206" i="8" s="1"/>
  <c r="I205" i="8"/>
  <c r="G206" i="8" l="1"/>
  <c r="E207" i="8" s="1"/>
  <c r="I206" i="8"/>
  <c r="G207" i="8" l="1"/>
  <c r="E208" i="8" s="1"/>
  <c r="I207" i="8"/>
  <c r="G208" i="8" l="1"/>
  <c r="E209" i="8" s="1"/>
  <c r="I208" i="8"/>
  <c r="G209" i="8" l="1"/>
  <c r="E210" i="8" s="1"/>
  <c r="I209" i="8"/>
  <c r="G210" i="8" l="1"/>
  <c r="E211" i="8" s="1"/>
  <c r="I210" i="8"/>
  <c r="G211" i="8" l="1"/>
  <c r="E212" i="8" s="1"/>
  <c r="I211" i="8"/>
  <c r="G212" i="8" l="1"/>
  <c r="E213" i="8" s="1"/>
  <c r="I212" i="8"/>
  <c r="G213" i="8" l="1"/>
  <c r="E214" i="8" s="1"/>
  <c r="I213" i="8"/>
  <c r="G214" i="8" l="1"/>
  <c r="E215" i="8" s="1"/>
  <c r="I214" i="8"/>
  <c r="G215" i="8" l="1"/>
  <c r="E216" i="8" s="1"/>
  <c r="I215" i="8"/>
  <c r="G216" i="8" l="1"/>
  <c r="E217" i="8" s="1"/>
  <c r="I216" i="8"/>
  <c r="G217" i="8" l="1"/>
  <c r="E218" i="8" s="1"/>
  <c r="I217" i="8"/>
  <c r="G218" i="8" l="1"/>
  <c r="E219" i="8" s="1"/>
  <c r="I218" i="8"/>
  <c r="G219" i="8" l="1"/>
  <c r="E220" i="8" s="1"/>
  <c r="I219" i="8"/>
  <c r="G220" i="8" l="1"/>
  <c r="E221" i="8" s="1"/>
  <c r="I220" i="8"/>
  <c r="G221" i="8" l="1"/>
  <c r="E222" i="8" s="1"/>
  <c r="I221" i="8"/>
  <c r="G222" i="8" l="1"/>
  <c r="E223" i="8" s="1"/>
  <c r="I222" i="8"/>
  <c r="G223" i="8" l="1"/>
  <c r="E224" i="8" s="1"/>
  <c r="I223" i="8"/>
  <c r="G224" i="8" l="1"/>
  <c r="E225" i="8" s="1"/>
  <c r="I224" i="8"/>
  <c r="G225" i="8" l="1"/>
  <c r="E226" i="8" s="1"/>
  <c r="I225" i="8"/>
  <c r="G226" i="8" l="1"/>
  <c r="E227" i="8" s="1"/>
  <c r="I226" i="8"/>
  <c r="G227" i="8" l="1"/>
  <c r="E228" i="8" s="1"/>
  <c r="I227" i="8"/>
  <c r="G228" i="8" l="1"/>
  <c r="E229" i="8" s="1"/>
  <c r="I228" i="8"/>
  <c r="G229" i="8" l="1"/>
  <c r="E230" i="8" s="1"/>
  <c r="I229" i="8"/>
  <c r="G230" i="8" l="1"/>
  <c r="E231" i="8" s="1"/>
  <c r="I230" i="8"/>
  <c r="G231" i="8" l="1"/>
  <c r="E232" i="8" s="1"/>
  <c r="I231" i="8"/>
  <c r="G232" i="8" l="1"/>
  <c r="E233" i="8" s="1"/>
  <c r="I232" i="8"/>
  <c r="G233" i="8" l="1"/>
  <c r="E234" i="8" s="1"/>
  <c r="I233" i="8"/>
  <c r="G234" i="8" l="1"/>
  <c r="E235" i="8" s="1"/>
  <c r="I234" i="8"/>
  <c r="G235" i="8" l="1"/>
  <c r="E236" i="8" s="1"/>
  <c r="I235" i="8"/>
  <c r="G236" i="8" l="1"/>
  <c r="E237" i="8" s="1"/>
  <c r="I236" i="8"/>
  <c r="G237" i="8" l="1"/>
  <c r="E238" i="8" s="1"/>
  <c r="I237" i="8"/>
  <c r="G238" i="8" l="1"/>
  <c r="E239" i="8" s="1"/>
  <c r="I238" i="8"/>
  <c r="G239" i="8" l="1"/>
  <c r="E240" i="8" s="1"/>
  <c r="I239" i="8"/>
  <c r="G240" i="8" l="1"/>
  <c r="E241" i="8" s="1"/>
  <c r="I240" i="8"/>
  <c r="G241" i="8" l="1"/>
  <c r="E242" i="8" s="1"/>
  <c r="I241" i="8"/>
  <c r="G242" i="8" l="1"/>
  <c r="E243" i="8" s="1"/>
  <c r="I242" i="8"/>
  <c r="G243" i="8" l="1"/>
  <c r="E244" i="8" s="1"/>
  <c r="I243" i="8"/>
  <c r="G244" i="8" l="1"/>
  <c r="E245" i="8" s="1"/>
  <c r="I244" i="8"/>
  <c r="G245" i="8" l="1"/>
  <c r="E246" i="8" s="1"/>
  <c r="I245" i="8"/>
  <c r="G246" i="8" l="1"/>
  <c r="E247" i="8" s="1"/>
  <c r="I246" i="8"/>
  <c r="G247" i="8" l="1"/>
  <c r="E248" i="8" s="1"/>
  <c r="I247" i="8"/>
  <c r="G248" i="8" l="1"/>
  <c r="E249" i="8" s="1"/>
  <c r="I248" i="8"/>
  <c r="G249" i="8" l="1"/>
  <c r="E250" i="8" s="1"/>
  <c r="I249" i="8"/>
  <c r="G250" i="8" l="1"/>
  <c r="E251" i="8" s="1"/>
  <c r="I250" i="8"/>
  <c r="G251" i="8" l="1"/>
  <c r="E252" i="8" s="1"/>
  <c r="I251" i="8"/>
  <c r="G252" i="8" l="1"/>
  <c r="E253" i="8" s="1"/>
  <c r="I252" i="8"/>
  <c r="G253" i="8" l="1"/>
  <c r="E254" i="8" s="1"/>
  <c r="I253" i="8"/>
  <c r="G254" i="8" l="1"/>
  <c r="E255" i="8" s="1"/>
  <c r="I254" i="8"/>
  <c r="G255" i="8" l="1"/>
  <c r="E256" i="8" s="1"/>
  <c r="I255" i="8"/>
  <c r="G256" i="8" l="1"/>
  <c r="E257" i="8" s="1"/>
  <c r="I256" i="8"/>
  <c r="G257" i="8" l="1"/>
  <c r="E258" i="8" s="1"/>
  <c r="I257" i="8"/>
  <c r="G258" i="8" l="1"/>
  <c r="E259" i="8" s="1"/>
  <c r="I258" i="8"/>
  <c r="G259" i="8" l="1"/>
  <c r="E260" i="8" s="1"/>
  <c r="I259" i="8"/>
  <c r="G260" i="8" l="1"/>
  <c r="E261" i="8" s="1"/>
  <c r="I260" i="8"/>
  <c r="G261" i="8" l="1"/>
  <c r="E262" i="8" s="1"/>
  <c r="I261" i="8"/>
  <c r="G262" i="8" l="1"/>
  <c r="E263" i="8" s="1"/>
  <c r="I262" i="8"/>
  <c r="G263" i="8" l="1"/>
  <c r="E264" i="8" s="1"/>
  <c r="I263" i="8"/>
  <c r="G264" i="8" l="1"/>
  <c r="E265" i="8" s="1"/>
  <c r="I264" i="8"/>
  <c r="G265" i="8" l="1"/>
  <c r="E266" i="8" s="1"/>
  <c r="I265" i="8"/>
  <c r="G266" i="8" l="1"/>
  <c r="E267" i="8" s="1"/>
  <c r="I266" i="8"/>
  <c r="G267" i="8" l="1"/>
  <c r="E268" i="8" s="1"/>
  <c r="I267" i="8"/>
  <c r="G268" i="8" l="1"/>
  <c r="E269" i="8" s="1"/>
  <c r="I268" i="8"/>
  <c r="G269" i="8" l="1"/>
  <c r="E270" i="8" s="1"/>
  <c r="I269" i="8"/>
  <c r="G270" i="8" l="1"/>
  <c r="E271" i="8" s="1"/>
  <c r="I270" i="8"/>
  <c r="G271" i="8" l="1"/>
  <c r="E272" i="8" s="1"/>
  <c r="I271" i="8"/>
  <c r="G272" i="8" l="1"/>
  <c r="E273" i="8" s="1"/>
  <c r="I272" i="8"/>
  <c r="G273" i="8" l="1"/>
  <c r="E274" i="8" s="1"/>
  <c r="I273" i="8"/>
  <c r="G274" i="8" l="1"/>
  <c r="E275" i="8" s="1"/>
  <c r="I274" i="8"/>
  <c r="G275" i="8" l="1"/>
  <c r="E276" i="8" s="1"/>
  <c r="I275" i="8"/>
  <c r="G276" i="8" l="1"/>
  <c r="E277" i="8" s="1"/>
  <c r="I276" i="8"/>
  <c r="G277" i="8" l="1"/>
  <c r="E278" i="8" s="1"/>
  <c r="I277" i="8"/>
  <c r="G278" i="8" l="1"/>
  <c r="E279" i="8" s="1"/>
  <c r="I278" i="8"/>
  <c r="G279" i="8" l="1"/>
  <c r="E280" i="8" s="1"/>
  <c r="I279" i="8"/>
  <c r="G280" i="8" l="1"/>
  <c r="E281" i="8" s="1"/>
  <c r="I280" i="8"/>
  <c r="G281" i="8" l="1"/>
  <c r="E282" i="8" s="1"/>
  <c r="I281" i="8"/>
  <c r="G282" i="8" l="1"/>
  <c r="E283" i="8" s="1"/>
  <c r="I282" i="8"/>
  <c r="G283" i="8" l="1"/>
  <c r="E284" i="8" s="1"/>
  <c r="I283" i="8"/>
  <c r="G284" i="8" l="1"/>
  <c r="E285" i="8" s="1"/>
  <c r="I284" i="8"/>
  <c r="G285" i="8" l="1"/>
  <c r="E286" i="8" s="1"/>
  <c r="I285" i="8"/>
  <c r="G286" i="8" l="1"/>
  <c r="E287" i="8" s="1"/>
  <c r="I286" i="8"/>
  <c r="G287" i="8" l="1"/>
  <c r="E288" i="8" s="1"/>
  <c r="I287" i="8"/>
  <c r="G288" i="8" l="1"/>
  <c r="E289" i="8" s="1"/>
  <c r="I288" i="8"/>
  <c r="G289" i="8" l="1"/>
  <c r="E290" i="8" s="1"/>
  <c r="I289" i="8"/>
  <c r="G290" i="8" l="1"/>
  <c r="E291" i="8" s="1"/>
  <c r="I290" i="8"/>
  <c r="G291" i="8" l="1"/>
  <c r="E292" i="8" s="1"/>
  <c r="I291" i="8"/>
  <c r="G292" i="8" l="1"/>
  <c r="E293" i="8" s="1"/>
  <c r="I292" i="8"/>
  <c r="G293" i="8" l="1"/>
  <c r="E294" i="8" s="1"/>
  <c r="I293" i="8"/>
  <c r="G294" i="8" l="1"/>
  <c r="E295" i="8" s="1"/>
  <c r="I294" i="8"/>
  <c r="G295" i="8" l="1"/>
  <c r="E296" i="8" s="1"/>
  <c r="I295" i="8"/>
  <c r="G296" i="8" l="1"/>
  <c r="E297" i="8" s="1"/>
  <c r="I296" i="8"/>
  <c r="G297" i="8" l="1"/>
  <c r="E298" i="8" s="1"/>
  <c r="I297" i="8"/>
  <c r="G298" i="8" l="1"/>
  <c r="E299" i="8" s="1"/>
  <c r="I298" i="8"/>
  <c r="G299" i="8" l="1"/>
  <c r="E300" i="8" s="1"/>
  <c r="I299" i="8"/>
  <c r="G300" i="8" l="1"/>
  <c r="E301" i="8" s="1"/>
  <c r="I300" i="8"/>
  <c r="G301" i="8" l="1"/>
  <c r="E302" i="8" s="1"/>
  <c r="I301" i="8"/>
  <c r="G302" i="8" l="1"/>
  <c r="E303" i="8" s="1"/>
  <c r="I302" i="8"/>
  <c r="G303" i="8" l="1"/>
  <c r="E304" i="8" s="1"/>
  <c r="I303" i="8"/>
  <c r="G304" i="8" l="1"/>
  <c r="E305" i="8" s="1"/>
  <c r="I304" i="8"/>
  <c r="G305" i="8" l="1"/>
  <c r="E306" i="8" s="1"/>
  <c r="I305" i="8"/>
  <c r="G306" i="8" l="1"/>
  <c r="E307" i="8" s="1"/>
  <c r="I306" i="8"/>
  <c r="G307" i="8" l="1"/>
  <c r="E308" i="8" s="1"/>
  <c r="I307" i="8"/>
  <c r="G308" i="8" l="1"/>
  <c r="E309" i="8" s="1"/>
  <c r="I308" i="8"/>
  <c r="G309" i="8" l="1"/>
  <c r="E310" i="8" s="1"/>
  <c r="I309" i="8"/>
  <c r="G310" i="8" l="1"/>
  <c r="E311" i="8" s="1"/>
  <c r="I310" i="8"/>
  <c r="G311" i="8" l="1"/>
  <c r="E312" i="8" s="1"/>
  <c r="I311" i="8"/>
  <c r="G312" i="8" l="1"/>
  <c r="E313" i="8" s="1"/>
  <c r="I312" i="8"/>
  <c r="G313" i="8" l="1"/>
  <c r="E314" i="8" s="1"/>
  <c r="I313" i="8"/>
  <c r="G314" i="8" l="1"/>
  <c r="E315" i="8" s="1"/>
  <c r="I314" i="8"/>
  <c r="G315" i="8" l="1"/>
  <c r="E316" i="8" s="1"/>
  <c r="I315" i="8"/>
  <c r="G316" i="8" l="1"/>
  <c r="E317" i="8" s="1"/>
  <c r="I316" i="8"/>
  <c r="G317" i="8" l="1"/>
  <c r="E318" i="8" s="1"/>
  <c r="I317" i="8"/>
  <c r="G318" i="8" l="1"/>
  <c r="E319" i="8" s="1"/>
  <c r="I318" i="8"/>
  <c r="G319" i="8" l="1"/>
  <c r="E320" i="8" s="1"/>
  <c r="I319" i="8"/>
  <c r="G320" i="8" l="1"/>
  <c r="E321" i="8" s="1"/>
  <c r="I320" i="8"/>
  <c r="G321" i="8" l="1"/>
  <c r="E322" i="8" s="1"/>
  <c r="I321" i="8"/>
  <c r="G322" i="8" l="1"/>
  <c r="E323" i="8" s="1"/>
  <c r="I322" i="8"/>
  <c r="G323" i="8" l="1"/>
  <c r="E324" i="8" s="1"/>
  <c r="I323" i="8"/>
  <c r="G324" i="8" l="1"/>
  <c r="E325" i="8" s="1"/>
  <c r="I324" i="8"/>
  <c r="G325" i="8" l="1"/>
  <c r="E326" i="8" s="1"/>
  <c r="I325" i="8"/>
  <c r="G326" i="8" l="1"/>
  <c r="E327" i="8" s="1"/>
  <c r="I326" i="8"/>
  <c r="G327" i="8" l="1"/>
  <c r="E328" i="8" s="1"/>
  <c r="I327" i="8"/>
  <c r="G328" i="8" l="1"/>
  <c r="E329" i="8" s="1"/>
  <c r="I328" i="8"/>
  <c r="G329" i="8" l="1"/>
  <c r="E330" i="8" s="1"/>
  <c r="I329" i="8"/>
  <c r="G330" i="8" l="1"/>
  <c r="E331" i="8" s="1"/>
  <c r="I330" i="8"/>
  <c r="G331" i="8" l="1"/>
  <c r="E332" i="8" s="1"/>
  <c r="I331" i="8"/>
  <c r="G332" i="8" l="1"/>
  <c r="E333" i="8" s="1"/>
  <c r="I332" i="8"/>
  <c r="G333" i="8" l="1"/>
  <c r="E334" i="8" s="1"/>
  <c r="I333" i="8"/>
  <c r="G334" i="8" l="1"/>
  <c r="E335" i="8" s="1"/>
  <c r="I334" i="8"/>
  <c r="G335" i="8" l="1"/>
  <c r="E336" i="8" s="1"/>
  <c r="I335" i="8"/>
  <c r="G336" i="8" l="1"/>
  <c r="E337" i="8" s="1"/>
  <c r="I336" i="8"/>
  <c r="G337" i="8" l="1"/>
  <c r="E338" i="8" s="1"/>
  <c r="I337" i="8"/>
  <c r="G338" i="8" l="1"/>
  <c r="E339" i="8" s="1"/>
  <c r="I338" i="8"/>
  <c r="G339" i="8" l="1"/>
  <c r="E340" i="8" s="1"/>
  <c r="I339" i="8"/>
  <c r="G340" i="8" l="1"/>
  <c r="E341" i="8" s="1"/>
  <c r="I340" i="8"/>
  <c r="G341" i="8" l="1"/>
  <c r="E342" i="8" s="1"/>
  <c r="I341" i="8"/>
  <c r="G342" i="8" l="1"/>
  <c r="E343" i="8" s="1"/>
  <c r="I342" i="8"/>
  <c r="G343" i="8" l="1"/>
  <c r="E344" i="8" s="1"/>
  <c r="I343" i="8"/>
  <c r="G344" i="8" l="1"/>
  <c r="E345" i="8" s="1"/>
  <c r="I344" i="8"/>
  <c r="G345" i="8" l="1"/>
  <c r="E346" i="8" s="1"/>
  <c r="I345" i="8"/>
  <c r="G346" i="8" l="1"/>
  <c r="E347" i="8" s="1"/>
  <c r="I346" i="8"/>
  <c r="G347" i="8" l="1"/>
  <c r="E348" i="8" s="1"/>
  <c r="I347" i="8"/>
  <c r="G348" i="8" l="1"/>
  <c r="E349" i="8" s="1"/>
  <c r="I348" i="8"/>
  <c r="G349" i="8" l="1"/>
  <c r="E350" i="8" s="1"/>
  <c r="I349" i="8"/>
  <c r="G350" i="8" l="1"/>
  <c r="E351" i="8" s="1"/>
  <c r="I350" i="8"/>
  <c r="G351" i="8" l="1"/>
  <c r="E352" i="8" s="1"/>
  <c r="I351" i="8"/>
  <c r="G352" i="8" l="1"/>
  <c r="E353" i="8" s="1"/>
  <c r="I352" i="8"/>
  <c r="G353" i="8" l="1"/>
  <c r="E354" i="8" s="1"/>
  <c r="I353" i="8"/>
  <c r="G354" i="8" l="1"/>
  <c r="E355" i="8" s="1"/>
  <c r="I354" i="8"/>
  <c r="G355" i="8" l="1"/>
  <c r="E356" i="8" s="1"/>
  <c r="I355" i="8"/>
  <c r="G356" i="8" l="1"/>
  <c r="E357" i="8" s="1"/>
  <c r="I356" i="8"/>
  <c r="G357" i="8" l="1"/>
  <c r="E358" i="8" s="1"/>
  <c r="I357" i="8"/>
  <c r="G358" i="8" l="1"/>
  <c r="E359" i="8" s="1"/>
  <c r="I358" i="8"/>
  <c r="G359" i="8" l="1"/>
  <c r="E360" i="8" s="1"/>
  <c r="I359" i="8"/>
  <c r="G360" i="8" l="1"/>
  <c r="E361" i="8" s="1"/>
  <c r="I360" i="8"/>
  <c r="G361" i="8" l="1"/>
  <c r="E362" i="8" s="1"/>
  <c r="I361" i="8"/>
  <c r="G362" i="8" l="1"/>
  <c r="E363" i="8" s="1"/>
  <c r="I362" i="8"/>
  <c r="G363" i="8" l="1"/>
  <c r="E364" i="8" s="1"/>
  <c r="I363" i="8"/>
  <c r="G364" i="8" l="1"/>
  <c r="E365" i="8" s="1"/>
  <c r="I364" i="8"/>
  <c r="G365" i="8" l="1"/>
  <c r="E366" i="8" s="1"/>
  <c r="I365" i="8"/>
  <c r="G366" i="8" l="1"/>
  <c r="E367" i="8" s="1"/>
  <c r="I366" i="8"/>
  <c r="G367" i="8" l="1"/>
  <c r="E368" i="8" s="1"/>
  <c r="I367" i="8"/>
  <c r="G368" i="8" l="1"/>
  <c r="E369" i="8" s="1"/>
  <c r="I368" i="8"/>
  <c r="G369" i="8" l="1"/>
  <c r="E370" i="8" s="1"/>
  <c r="I369" i="8"/>
  <c r="G370" i="8" l="1"/>
  <c r="E371" i="8" s="1"/>
  <c r="I370" i="8"/>
  <c r="G371" i="8" l="1"/>
  <c r="E372" i="8" s="1"/>
  <c r="I371" i="8"/>
  <c r="G372" i="8" l="1"/>
  <c r="E373" i="8" s="1"/>
  <c r="I372" i="8"/>
  <c r="G373" i="8" l="1"/>
  <c r="E374" i="8" s="1"/>
  <c r="I373" i="8"/>
  <c r="G374" i="8" l="1"/>
  <c r="E375" i="8" s="1"/>
  <c r="I374" i="8"/>
  <c r="G375" i="8" l="1"/>
  <c r="E376" i="8" s="1"/>
  <c r="I375" i="8"/>
  <c r="G376" i="8" l="1"/>
  <c r="E377" i="8" s="1"/>
  <c r="I376" i="8"/>
  <c r="G377" i="8" l="1"/>
  <c r="E378" i="8" s="1"/>
  <c r="I377" i="8"/>
  <c r="G378" i="8" l="1"/>
  <c r="E379" i="8" s="1"/>
  <c r="I378" i="8"/>
  <c r="G379" i="8" l="1"/>
  <c r="E380" i="8" s="1"/>
  <c r="I379" i="8"/>
  <c r="G380" i="8" l="1"/>
  <c r="E381" i="8" s="1"/>
  <c r="I380" i="8"/>
  <c r="G381" i="8" l="1"/>
  <c r="E382" i="8" s="1"/>
  <c r="I381" i="8"/>
  <c r="G382" i="8" l="1"/>
  <c r="E383" i="8" s="1"/>
  <c r="I382" i="8"/>
  <c r="G383" i="8" l="1"/>
  <c r="E384" i="8" s="1"/>
  <c r="I383" i="8"/>
  <c r="G384" i="8" l="1"/>
  <c r="E385" i="8" s="1"/>
  <c r="I384" i="8"/>
  <c r="G385" i="8" l="1"/>
  <c r="E386" i="8" s="1"/>
  <c r="I385" i="8"/>
  <c r="G386" i="8" l="1"/>
  <c r="E387" i="8" s="1"/>
  <c r="I386" i="8"/>
  <c r="G387" i="8" l="1"/>
  <c r="E388" i="8" s="1"/>
  <c r="I387" i="8"/>
  <c r="G388" i="8" l="1"/>
  <c r="E389" i="8" s="1"/>
  <c r="I388" i="8"/>
  <c r="G389" i="8" l="1"/>
  <c r="E390" i="8" s="1"/>
  <c r="I389" i="8"/>
  <c r="G390" i="8" l="1"/>
  <c r="E391" i="8" s="1"/>
  <c r="I390" i="8"/>
  <c r="G391" i="8" l="1"/>
  <c r="E392" i="8" s="1"/>
  <c r="I391" i="8"/>
  <c r="G392" i="8" l="1"/>
  <c r="E393" i="8" s="1"/>
  <c r="I392" i="8"/>
  <c r="G393" i="8" l="1"/>
  <c r="E394" i="8" s="1"/>
  <c r="I393" i="8"/>
  <c r="G394" i="8" l="1"/>
  <c r="E395" i="8" s="1"/>
  <c r="I394" i="8"/>
  <c r="G395" i="8" l="1"/>
  <c r="E396" i="8" s="1"/>
  <c r="I395" i="8"/>
  <c r="G396" i="8" l="1"/>
  <c r="E397" i="8" s="1"/>
  <c r="I396" i="8"/>
  <c r="G397" i="8" l="1"/>
  <c r="E398" i="8" s="1"/>
  <c r="I397" i="8"/>
  <c r="G398" i="8" l="1"/>
  <c r="E399" i="8" s="1"/>
  <c r="I398" i="8"/>
  <c r="G399" i="8" l="1"/>
  <c r="E400" i="8" s="1"/>
  <c r="I399" i="8"/>
  <c r="G400" i="8" l="1"/>
  <c r="E401" i="8" s="1"/>
  <c r="I400" i="8"/>
  <c r="G401" i="8" l="1"/>
  <c r="E402" i="8" s="1"/>
  <c r="I401" i="8"/>
  <c r="G402" i="8" l="1"/>
  <c r="E403" i="8" s="1"/>
  <c r="I402" i="8"/>
  <c r="G403" i="8" l="1"/>
  <c r="E404" i="8" s="1"/>
  <c r="I403" i="8"/>
  <c r="G404" i="8" l="1"/>
  <c r="E405" i="8" s="1"/>
  <c r="I404" i="8"/>
  <c r="G405" i="8" l="1"/>
  <c r="E406" i="8" s="1"/>
  <c r="I405" i="8"/>
  <c r="G406" i="8" l="1"/>
  <c r="E407" i="8" s="1"/>
  <c r="I406" i="8"/>
  <c r="G407" i="8" l="1"/>
  <c r="E408" i="8" s="1"/>
  <c r="I407" i="8"/>
  <c r="G408" i="8" l="1"/>
  <c r="E409" i="8" s="1"/>
  <c r="I408" i="8"/>
  <c r="G409" i="8" l="1"/>
  <c r="E410" i="8" s="1"/>
  <c r="I409" i="8"/>
  <c r="G410" i="8" l="1"/>
  <c r="E411" i="8" s="1"/>
  <c r="I410" i="8"/>
  <c r="G411" i="8" l="1"/>
  <c r="E412" i="8" s="1"/>
  <c r="I411" i="8"/>
  <c r="G412" i="8" l="1"/>
  <c r="E413" i="8" s="1"/>
  <c r="I412" i="8"/>
  <c r="G413" i="8" l="1"/>
  <c r="E414" i="8" s="1"/>
  <c r="I413" i="8"/>
  <c r="G414" i="8" l="1"/>
  <c r="E415" i="8" s="1"/>
  <c r="I414" i="8"/>
  <c r="G415" i="8" l="1"/>
  <c r="E416" i="8" s="1"/>
  <c r="I415" i="8"/>
  <c r="G416" i="8" l="1"/>
  <c r="E417" i="8" s="1"/>
  <c r="I416" i="8"/>
  <c r="G417" i="8" l="1"/>
  <c r="E418" i="8" s="1"/>
  <c r="I417" i="8"/>
  <c r="G418" i="8" l="1"/>
  <c r="E419" i="8" s="1"/>
  <c r="I418" i="8"/>
  <c r="G419" i="8" l="1"/>
  <c r="E420" i="8" s="1"/>
  <c r="I419" i="8"/>
  <c r="G420" i="8" l="1"/>
  <c r="E421" i="8" s="1"/>
  <c r="I420" i="8"/>
  <c r="G421" i="8" l="1"/>
  <c r="E422" i="8" s="1"/>
  <c r="I421" i="8"/>
  <c r="G422" i="8" l="1"/>
  <c r="E423" i="8" s="1"/>
  <c r="I422" i="8"/>
  <c r="G423" i="8" l="1"/>
  <c r="E424" i="8" s="1"/>
  <c r="I423" i="8"/>
  <c r="G424" i="8" l="1"/>
  <c r="E425" i="8" s="1"/>
  <c r="I424" i="8"/>
  <c r="G425" i="8" l="1"/>
  <c r="E426" i="8" s="1"/>
  <c r="I425" i="8"/>
  <c r="G426" i="8" l="1"/>
  <c r="E427" i="8" s="1"/>
  <c r="I426" i="8"/>
  <c r="G427" i="8" l="1"/>
  <c r="E428" i="8" s="1"/>
  <c r="I427" i="8"/>
  <c r="G428" i="8" l="1"/>
  <c r="E429" i="8" s="1"/>
  <c r="I428" i="8"/>
  <c r="G429" i="8" l="1"/>
  <c r="E430" i="8" s="1"/>
  <c r="I429" i="8"/>
  <c r="G430" i="8" l="1"/>
  <c r="E431" i="8" s="1"/>
  <c r="I430" i="8"/>
  <c r="G431" i="8" l="1"/>
  <c r="E432" i="8" s="1"/>
  <c r="I431" i="8"/>
  <c r="G432" i="8" l="1"/>
  <c r="E433" i="8" s="1"/>
  <c r="I432" i="8"/>
  <c r="G433" i="8" l="1"/>
  <c r="E434" i="8" s="1"/>
  <c r="I433" i="8"/>
  <c r="G434" i="8" l="1"/>
  <c r="E435" i="8" s="1"/>
  <c r="I434" i="8"/>
  <c r="G435" i="8" l="1"/>
  <c r="E436" i="8" s="1"/>
  <c r="I435" i="8"/>
  <c r="G436" i="8" l="1"/>
  <c r="E437" i="8" s="1"/>
  <c r="I436" i="8"/>
  <c r="G437" i="8" l="1"/>
  <c r="E438" i="8" s="1"/>
  <c r="I437" i="8"/>
  <c r="G438" i="8" l="1"/>
  <c r="E439" i="8" s="1"/>
  <c r="I438" i="8"/>
  <c r="G439" i="8" l="1"/>
  <c r="E440" i="8" s="1"/>
  <c r="I439" i="8"/>
  <c r="G440" i="8" l="1"/>
  <c r="E441" i="8" s="1"/>
  <c r="I440" i="8"/>
  <c r="G441" i="8" l="1"/>
  <c r="E442" i="8" s="1"/>
  <c r="I441" i="8"/>
  <c r="G442" i="8" l="1"/>
  <c r="E443" i="8" s="1"/>
  <c r="I442" i="8"/>
  <c r="G443" i="8" l="1"/>
  <c r="E444" i="8" s="1"/>
  <c r="I443" i="8"/>
  <c r="G444" i="8" l="1"/>
  <c r="E445" i="8" s="1"/>
  <c r="I444" i="8"/>
  <c r="G445" i="8" l="1"/>
  <c r="E446" i="8" s="1"/>
  <c r="I445" i="8"/>
  <c r="G446" i="8" l="1"/>
  <c r="E447" i="8" s="1"/>
  <c r="I446" i="8"/>
  <c r="G447" i="8" l="1"/>
  <c r="E448" i="8" s="1"/>
  <c r="I447" i="8"/>
  <c r="G448" i="8" l="1"/>
  <c r="E449" i="8" s="1"/>
  <c r="I448" i="8"/>
  <c r="G449" i="8" l="1"/>
  <c r="E450" i="8" s="1"/>
  <c r="I449" i="8"/>
  <c r="G450" i="8" l="1"/>
  <c r="E451" i="8" s="1"/>
  <c r="I450" i="8"/>
  <c r="G451" i="8" l="1"/>
  <c r="E452" i="8" s="1"/>
  <c r="I451" i="8"/>
  <c r="G452" i="8" l="1"/>
  <c r="E453" i="8" s="1"/>
  <c r="I452" i="8"/>
  <c r="G453" i="8" l="1"/>
  <c r="E454" i="8" s="1"/>
  <c r="I453" i="8"/>
  <c r="G454" i="8" l="1"/>
  <c r="E455" i="8" s="1"/>
  <c r="I454" i="8"/>
  <c r="G455" i="8" l="1"/>
  <c r="E456" i="8" s="1"/>
  <c r="I455" i="8"/>
  <c r="G456" i="8" l="1"/>
  <c r="E457" i="8" s="1"/>
  <c r="I456" i="8"/>
  <c r="G457" i="8" l="1"/>
  <c r="E458" i="8" s="1"/>
  <c r="I457" i="8"/>
  <c r="G458" i="8" l="1"/>
  <c r="E459" i="8" s="1"/>
  <c r="I458" i="8"/>
  <c r="G459" i="8" l="1"/>
  <c r="E460" i="8" s="1"/>
  <c r="I459" i="8"/>
  <c r="G460" i="8" l="1"/>
  <c r="E461" i="8" s="1"/>
  <c r="I460" i="8"/>
  <c r="G461" i="8" l="1"/>
  <c r="E462" i="8" s="1"/>
  <c r="I461" i="8"/>
  <c r="G462" i="8" l="1"/>
  <c r="E463" i="8" s="1"/>
  <c r="I462" i="8"/>
  <c r="G463" i="8" l="1"/>
  <c r="E464" i="8" s="1"/>
  <c r="I463" i="8"/>
  <c r="G464" i="8" l="1"/>
  <c r="E465" i="8" s="1"/>
  <c r="I464" i="8"/>
  <c r="G465" i="8" l="1"/>
  <c r="E466" i="8" s="1"/>
  <c r="I465" i="8"/>
  <c r="G466" i="8" l="1"/>
  <c r="E467" i="8" s="1"/>
  <c r="I466" i="8"/>
  <c r="G467" i="8" l="1"/>
  <c r="E468" i="8" s="1"/>
  <c r="I467" i="8"/>
  <c r="G468" i="8" l="1"/>
  <c r="E469" i="8" s="1"/>
  <c r="I468" i="8"/>
  <c r="G469" i="8" l="1"/>
  <c r="E470" i="8" s="1"/>
  <c r="I469" i="8"/>
  <c r="G470" i="8" l="1"/>
  <c r="E471" i="8" s="1"/>
  <c r="I470" i="8"/>
  <c r="G471" i="8" l="1"/>
  <c r="E472" i="8" s="1"/>
  <c r="I471" i="8"/>
  <c r="G472" i="8" l="1"/>
  <c r="E473" i="8" s="1"/>
  <c r="I472" i="8"/>
  <c r="G473" i="8" l="1"/>
  <c r="E474" i="8" s="1"/>
  <c r="I473" i="8"/>
  <c r="G474" i="8" l="1"/>
  <c r="E475" i="8" s="1"/>
  <c r="I474" i="8"/>
  <c r="G475" i="8" l="1"/>
  <c r="E476" i="8" s="1"/>
  <c r="I475" i="8"/>
  <c r="G476" i="8" l="1"/>
  <c r="E477" i="8" s="1"/>
  <c r="I476" i="8"/>
  <c r="G477" i="8" l="1"/>
  <c r="E478" i="8" s="1"/>
  <c r="I477" i="8"/>
  <c r="G478" i="8" l="1"/>
  <c r="E479" i="8" s="1"/>
  <c r="I478" i="8"/>
  <c r="G479" i="8" l="1"/>
  <c r="E480" i="8" s="1"/>
  <c r="I479" i="8"/>
  <c r="G480" i="8" l="1"/>
  <c r="E481" i="8" s="1"/>
  <c r="I480" i="8"/>
  <c r="G481" i="8" l="1"/>
  <c r="E482" i="8" s="1"/>
  <c r="I481" i="8"/>
  <c r="G482" i="8" l="1"/>
  <c r="E483" i="8" s="1"/>
  <c r="I482" i="8"/>
  <c r="G483" i="8" l="1"/>
  <c r="E484" i="8" s="1"/>
  <c r="I483" i="8"/>
  <c r="G484" i="8" l="1"/>
  <c r="E485" i="8" s="1"/>
  <c r="I484" i="8"/>
  <c r="G485" i="8" l="1"/>
  <c r="E486" i="8" s="1"/>
  <c r="I485" i="8"/>
  <c r="G486" i="8" l="1"/>
  <c r="E487" i="8" s="1"/>
  <c r="I486" i="8"/>
  <c r="G487" i="8" l="1"/>
  <c r="E488" i="8" s="1"/>
  <c r="I487" i="8"/>
  <c r="G488" i="8" l="1"/>
  <c r="E489" i="8" s="1"/>
  <c r="I488" i="8"/>
  <c r="G489" i="8" l="1"/>
  <c r="E490" i="8" s="1"/>
  <c r="I489" i="8"/>
  <c r="G490" i="8" l="1"/>
  <c r="E491" i="8" s="1"/>
  <c r="I490" i="8"/>
  <c r="G491" i="8" l="1"/>
  <c r="E492" i="8" s="1"/>
  <c r="I491" i="8"/>
  <c r="G492" i="8" l="1"/>
  <c r="E493" i="8" s="1"/>
  <c r="I492" i="8"/>
  <c r="G493" i="8" l="1"/>
  <c r="E494" i="8" s="1"/>
  <c r="I493" i="8"/>
  <c r="G494" i="8" l="1"/>
  <c r="E495" i="8" s="1"/>
  <c r="I494" i="8"/>
  <c r="G495" i="8" l="1"/>
  <c r="E496" i="8" s="1"/>
  <c r="I495" i="8"/>
  <c r="G496" i="8" l="1"/>
  <c r="E497" i="8" s="1"/>
  <c r="I496" i="8"/>
  <c r="G497" i="8" l="1"/>
  <c r="E498" i="8" s="1"/>
  <c r="I497" i="8"/>
  <c r="G498" i="8" l="1"/>
  <c r="E499" i="8" s="1"/>
  <c r="I498" i="8"/>
  <c r="G499" i="8" l="1"/>
  <c r="E500" i="8" s="1"/>
  <c r="I499" i="8"/>
  <c r="G500" i="8" l="1"/>
  <c r="E501" i="8" s="1"/>
  <c r="I500" i="8"/>
  <c r="G501" i="8" l="1"/>
  <c r="E502" i="8" s="1"/>
  <c r="I501" i="8"/>
  <c r="G502" i="8" l="1"/>
  <c r="E503" i="8" s="1"/>
  <c r="I502" i="8"/>
  <c r="G503" i="8" l="1"/>
  <c r="E504" i="8" s="1"/>
  <c r="I503" i="8"/>
  <c r="G504" i="8" l="1"/>
  <c r="E505" i="8" s="1"/>
  <c r="I504" i="8"/>
  <c r="G505" i="8" l="1"/>
  <c r="E506" i="8" s="1"/>
  <c r="I505" i="8"/>
  <c r="G506" i="8" l="1"/>
  <c r="E507" i="8" s="1"/>
  <c r="I506" i="8"/>
  <c r="G507" i="8" l="1"/>
  <c r="E508" i="8" s="1"/>
  <c r="I507" i="8"/>
  <c r="G508" i="8" l="1"/>
  <c r="E509" i="8" s="1"/>
  <c r="I508" i="8"/>
  <c r="G509" i="8" l="1"/>
  <c r="E510" i="8" s="1"/>
  <c r="I509" i="8"/>
  <c r="G510" i="8" l="1"/>
  <c r="E511" i="8" s="1"/>
  <c r="I510" i="8"/>
  <c r="G511" i="8" l="1"/>
  <c r="E512" i="8" s="1"/>
  <c r="I511" i="8"/>
  <c r="G512" i="8" l="1"/>
  <c r="E513" i="8" s="1"/>
  <c r="I512" i="8"/>
  <c r="G513" i="8" l="1"/>
  <c r="E514" i="8" s="1"/>
  <c r="I513" i="8"/>
  <c r="G514" i="8" l="1"/>
  <c r="E515" i="8" s="1"/>
  <c r="I514" i="8"/>
  <c r="G515" i="8" l="1"/>
  <c r="E516" i="8" s="1"/>
  <c r="I515" i="8"/>
  <c r="G516" i="8" l="1"/>
  <c r="E517" i="8" s="1"/>
  <c r="I516" i="8"/>
  <c r="G517" i="8" l="1"/>
  <c r="E518" i="8" s="1"/>
  <c r="I517" i="8"/>
  <c r="G518" i="8" l="1"/>
  <c r="E519" i="8" s="1"/>
  <c r="I518" i="8"/>
  <c r="G519" i="8" l="1"/>
  <c r="E520" i="8" s="1"/>
  <c r="I519" i="8"/>
  <c r="G520" i="8" l="1"/>
  <c r="E521" i="8" s="1"/>
  <c r="I520" i="8"/>
  <c r="G521" i="8" l="1"/>
  <c r="E522" i="8" s="1"/>
  <c r="I521" i="8"/>
  <c r="G522" i="8" l="1"/>
  <c r="E523" i="8" s="1"/>
  <c r="I522" i="8"/>
  <c r="G523" i="8" l="1"/>
  <c r="E524" i="8" s="1"/>
  <c r="I523" i="8"/>
  <c r="G524" i="8" l="1"/>
  <c r="E525" i="8" s="1"/>
  <c r="I524" i="8"/>
  <c r="G525" i="8" l="1"/>
  <c r="E526" i="8" s="1"/>
  <c r="I525" i="8"/>
  <c r="G526" i="8" l="1"/>
  <c r="E527" i="8" s="1"/>
  <c r="I526" i="8"/>
  <c r="G527" i="8" l="1"/>
  <c r="E528" i="8" s="1"/>
  <c r="I527" i="8"/>
  <c r="G528" i="8" l="1"/>
  <c r="E529" i="8" s="1"/>
  <c r="I528" i="8"/>
  <c r="G529" i="8" l="1"/>
  <c r="E530" i="8" s="1"/>
  <c r="I529" i="8"/>
  <c r="G530" i="8" l="1"/>
  <c r="E531" i="8" s="1"/>
  <c r="I530" i="8"/>
  <c r="G531" i="8" l="1"/>
  <c r="E532" i="8" s="1"/>
  <c r="I531" i="8"/>
  <c r="G532" i="8" l="1"/>
  <c r="E533" i="8" s="1"/>
  <c r="I532" i="8"/>
  <c r="G533" i="8" l="1"/>
  <c r="E534" i="8" s="1"/>
  <c r="I533" i="8"/>
  <c r="G534" i="8" l="1"/>
  <c r="E535" i="8" s="1"/>
  <c r="I534" i="8"/>
  <c r="G535" i="8" l="1"/>
  <c r="E536" i="8" s="1"/>
  <c r="I535" i="8"/>
  <c r="G536" i="8" l="1"/>
  <c r="E537" i="8" s="1"/>
  <c r="I536" i="8"/>
  <c r="G537" i="8" l="1"/>
  <c r="E538" i="8" s="1"/>
  <c r="I537" i="8"/>
  <c r="G538" i="8" l="1"/>
  <c r="E539" i="8" s="1"/>
  <c r="I538" i="8"/>
  <c r="G539" i="8" l="1"/>
  <c r="E540" i="8" s="1"/>
  <c r="I539" i="8"/>
  <c r="G540" i="8" l="1"/>
  <c r="E541" i="8" s="1"/>
  <c r="I540" i="8"/>
  <c r="G541" i="8" l="1"/>
  <c r="E542" i="8" s="1"/>
  <c r="I541" i="8"/>
  <c r="G542" i="8" l="1"/>
  <c r="E543" i="8" s="1"/>
  <c r="I542" i="8"/>
  <c r="G543" i="8" l="1"/>
  <c r="E544" i="8" s="1"/>
  <c r="I543" i="8"/>
  <c r="G544" i="8" l="1"/>
  <c r="E545" i="8" s="1"/>
  <c r="I544" i="8"/>
  <c r="G545" i="8" l="1"/>
  <c r="E546" i="8" s="1"/>
  <c r="I545" i="8"/>
  <c r="G546" i="8" l="1"/>
  <c r="E547" i="8" s="1"/>
  <c r="I546" i="8"/>
  <c r="G547" i="8" l="1"/>
  <c r="E548" i="8" s="1"/>
  <c r="I547" i="8"/>
  <c r="G548" i="8" l="1"/>
  <c r="E549" i="8" s="1"/>
  <c r="I548" i="8"/>
  <c r="G549" i="8" l="1"/>
  <c r="E550" i="8" s="1"/>
  <c r="I549" i="8"/>
  <c r="G550" i="8" l="1"/>
  <c r="E551" i="8" s="1"/>
  <c r="I550" i="8"/>
  <c r="G551" i="8" l="1"/>
  <c r="E552" i="8" s="1"/>
  <c r="I551" i="8"/>
  <c r="G552" i="8" l="1"/>
  <c r="E553" i="8" s="1"/>
  <c r="I552" i="8"/>
  <c r="G553" i="8" l="1"/>
  <c r="E554" i="8" s="1"/>
  <c r="I553" i="8"/>
  <c r="G554" i="8" l="1"/>
  <c r="E555" i="8" s="1"/>
  <c r="I554" i="8"/>
  <c r="G555" i="8" l="1"/>
  <c r="E556" i="8" s="1"/>
  <c r="I555" i="8"/>
  <c r="G556" i="8" l="1"/>
  <c r="E557" i="8" s="1"/>
  <c r="I556" i="8"/>
  <c r="G557" i="8" l="1"/>
  <c r="E558" i="8" s="1"/>
  <c r="I557" i="8"/>
  <c r="G558" i="8" l="1"/>
  <c r="E559" i="8" s="1"/>
  <c r="I558" i="8"/>
  <c r="G559" i="8" l="1"/>
  <c r="E560" i="8" s="1"/>
  <c r="I559" i="8"/>
  <c r="G560" i="8" l="1"/>
  <c r="E561" i="8" s="1"/>
  <c r="I560" i="8"/>
  <c r="G561" i="8" l="1"/>
  <c r="E562" i="8" s="1"/>
  <c r="I561" i="8"/>
  <c r="G562" i="8" l="1"/>
  <c r="E563" i="8" s="1"/>
  <c r="I562" i="8"/>
  <c r="G563" i="8" l="1"/>
  <c r="E564" i="8" s="1"/>
  <c r="I563" i="8"/>
  <c r="G564" i="8" l="1"/>
  <c r="E565" i="8" s="1"/>
  <c r="I564" i="8"/>
  <c r="G565" i="8" l="1"/>
  <c r="E566" i="8" s="1"/>
  <c r="I565" i="8"/>
  <c r="G566" i="8" l="1"/>
  <c r="E567" i="8" s="1"/>
  <c r="I566" i="8"/>
  <c r="G567" i="8" l="1"/>
  <c r="E568" i="8" s="1"/>
  <c r="I567" i="8"/>
  <c r="G568" i="8" l="1"/>
  <c r="E569" i="8" s="1"/>
  <c r="I568" i="8"/>
  <c r="G569" i="8" l="1"/>
  <c r="E570" i="8" s="1"/>
  <c r="I569" i="8"/>
  <c r="G570" i="8" l="1"/>
  <c r="E571" i="8" s="1"/>
  <c r="I570" i="8"/>
  <c r="G571" i="8" l="1"/>
  <c r="E572" i="8" s="1"/>
  <c r="I571" i="8"/>
  <c r="G572" i="8" l="1"/>
  <c r="E573" i="8" s="1"/>
  <c r="I572" i="8"/>
  <c r="G573" i="8" l="1"/>
  <c r="E574" i="8" s="1"/>
  <c r="I573" i="8"/>
  <c r="G574" i="8" l="1"/>
  <c r="E575" i="8" s="1"/>
  <c r="I574" i="8"/>
  <c r="G575" i="8" l="1"/>
  <c r="E576" i="8" s="1"/>
  <c r="I575" i="8"/>
  <c r="G576" i="8" l="1"/>
  <c r="E577" i="8" s="1"/>
  <c r="I576" i="8"/>
  <c r="G577" i="8" l="1"/>
  <c r="E578" i="8" s="1"/>
  <c r="I577" i="8"/>
  <c r="G578" i="8" l="1"/>
  <c r="E579" i="8" s="1"/>
  <c r="I578" i="8"/>
  <c r="G579" i="8" l="1"/>
  <c r="E580" i="8" s="1"/>
  <c r="I579" i="8"/>
  <c r="G580" i="8" l="1"/>
  <c r="E581" i="8" s="1"/>
  <c r="I580" i="8"/>
  <c r="G581" i="8" l="1"/>
  <c r="E582" i="8" s="1"/>
  <c r="I581" i="8"/>
  <c r="G582" i="8" l="1"/>
  <c r="E583" i="8" s="1"/>
  <c r="I582" i="8"/>
  <c r="G583" i="8" l="1"/>
  <c r="E584" i="8" s="1"/>
  <c r="I583" i="8"/>
  <c r="G584" i="8" l="1"/>
  <c r="E585" i="8" s="1"/>
  <c r="I584" i="8"/>
  <c r="G585" i="8" l="1"/>
  <c r="E586" i="8" s="1"/>
  <c r="I585" i="8"/>
  <c r="G586" i="8" l="1"/>
  <c r="E587" i="8" s="1"/>
  <c r="I586" i="8"/>
  <c r="G587" i="8" l="1"/>
  <c r="E588" i="8" s="1"/>
  <c r="I587" i="8"/>
  <c r="G588" i="8" l="1"/>
  <c r="E589" i="8" s="1"/>
  <c r="I588" i="8"/>
  <c r="G589" i="8" l="1"/>
  <c r="E590" i="8" s="1"/>
  <c r="I589" i="8"/>
  <c r="G590" i="8" l="1"/>
  <c r="E591" i="8" s="1"/>
  <c r="I590" i="8"/>
  <c r="G591" i="8" l="1"/>
  <c r="E592" i="8" s="1"/>
  <c r="I591" i="8"/>
  <c r="G592" i="8" l="1"/>
  <c r="E593" i="8" s="1"/>
  <c r="I592" i="8"/>
  <c r="G593" i="8" l="1"/>
  <c r="E594" i="8" s="1"/>
  <c r="I593" i="8"/>
  <c r="G594" i="8" l="1"/>
  <c r="E595" i="8" s="1"/>
  <c r="I594" i="8"/>
  <c r="G595" i="8" l="1"/>
  <c r="E596" i="8" s="1"/>
  <c r="I595" i="8"/>
  <c r="G596" i="8" l="1"/>
  <c r="E597" i="8" s="1"/>
  <c r="I596" i="8"/>
  <c r="G597" i="8" l="1"/>
  <c r="E598" i="8" s="1"/>
  <c r="I597" i="8"/>
  <c r="G598" i="8" l="1"/>
  <c r="E599" i="8" s="1"/>
  <c r="I598" i="8"/>
  <c r="G599" i="8" l="1"/>
  <c r="E600" i="8" s="1"/>
  <c r="I599" i="8"/>
  <c r="G600" i="8" l="1"/>
  <c r="E601" i="8" s="1"/>
  <c r="I600" i="8"/>
  <c r="G601" i="8" l="1"/>
  <c r="E602" i="8" s="1"/>
  <c r="I601" i="8"/>
  <c r="G602" i="8" l="1"/>
  <c r="E603" i="8" s="1"/>
  <c r="I602" i="8"/>
  <c r="G603" i="8" l="1"/>
  <c r="E604" i="8" s="1"/>
  <c r="I603" i="8"/>
  <c r="G604" i="8" l="1"/>
  <c r="E605" i="8" s="1"/>
  <c r="I604" i="8"/>
  <c r="G605" i="8" l="1"/>
  <c r="E606" i="8" s="1"/>
  <c r="I605" i="8"/>
  <c r="G606" i="8" l="1"/>
  <c r="E607" i="8" s="1"/>
  <c r="I606" i="8"/>
  <c r="G607" i="8" l="1"/>
  <c r="E608" i="8" s="1"/>
  <c r="I607" i="8"/>
  <c r="G608" i="8" l="1"/>
  <c r="E609" i="8" s="1"/>
  <c r="I608" i="8"/>
  <c r="G609" i="8" l="1"/>
  <c r="E610" i="8" s="1"/>
  <c r="I609" i="8"/>
  <c r="G610" i="8" l="1"/>
  <c r="E611" i="8" s="1"/>
  <c r="I610" i="8"/>
  <c r="G611" i="8" l="1"/>
  <c r="E612" i="8" s="1"/>
  <c r="I611" i="8"/>
  <c r="G612" i="8" l="1"/>
  <c r="E613" i="8" s="1"/>
  <c r="I612" i="8"/>
  <c r="G613" i="8" l="1"/>
  <c r="E614" i="8" s="1"/>
  <c r="I613" i="8"/>
  <c r="G614" i="8" l="1"/>
  <c r="E615" i="8" s="1"/>
  <c r="I614" i="8"/>
  <c r="G615" i="8" l="1"/>
  <c r="E616" i="8" s="1"/>
  <c r="I615" i="8"/>
  <c r="G616" i="8" l="1"/>
  <c r="E617" i="8" s="1"/>
  <c r="I616" i="8"/>
  <c r="G617" i="8" l="1"/>
  <c r="E618" i="8" s="1"/>
  <c r="I617" i="8"/>
  <c r="G618" i="8" l="1"/>
  <c r="E619" i="8" s="1"/>
  <c r="I618" i="8"/>
  <c r="G619" i="8" l="1"/>
  <c r="E620" i="8" s="1"/>
  <c r="I619" i="8"/>
  <c r="G620" i="8" l="1"/>
  <c r="E621" i="8" s="1"/>
  <c r="I620" i="8"/>
  <c r="G621" i="8" l="1"/>
  <c r="E622" i="8" s="1"/>
  <c r="I621" i="8"/>
  <c r="G622" i="8" l="1"/>
  <c r="E623" i="8" s="1"/>
  <c r="I622" i="8"/>
  <c r="G623" i="8" l="1"/>
  <c r="E624" i="8" s="1"/>
  <c r="I623" i="8"/>
  <c r="G624" i="8" l="1"/>
  <c r="E625" i="8" s="1"/>
  <c r="I624" i="8"/>
  <c r="G625" i="8" l="1"/>
  <c r="E626" i="8" s="1"/>
  <c r="I625" i="8"/>
  <c r="G626" i="8" l="1"/>
  <c r="E627" i="8" s="1"/>
  <c r="I626" i="8"/>
  <c r="G627" i="8" l="1"/>
  <c r="E628" i="8" s="1"/>
  <c r="I627" i="8"/>
  <c r="G628" i="8" l="1"/>
  <c r="E629" i="8" s="1"/>
  <c r="I628" i="8"/>
  <c r="G629" i="8" l="1"/>
  <c r="E630" i="8" s="1"/>
  <c r="I629" i="8"/>
  <c r="G630" i="8" l="1"/>
  <c r="E631" i="8" s="1"/>
  <c r="I630" i="8"/>
  <c r="G631" i="8" l="1"/>
  <c r="E632" i="8" s="1"/>
  <c r="I631" i="8"/>
  <c r="G632" i="8" l="1"/>
  <c r="E633" i="8" s="1"/>
  <c r="I632" i="8"/>
  <c r="G633" i="8" l="1"/>
  <c r="E634" i="8" s="1"/>
  <c r="I633" i="8"/>
  <c r="G634" i="8" l="1"/>
  <c r="E635" i="8" s="1"/>
  <c r="I634" i="8"/>
  <c r="G635" i="8" l="1"/>
  <c r="E636" i="8" s="1"/>
  <c r="I635" i="8"/>
  <c r="G636" i="8" l="1"/>
  <c r="E637" i="8" s="1"/>
  <c r="I636" i="8"/>
  <c r="G637" i="8" l="1"/>
  <c r="E638" i="8" s="1"/>
  <c r="I637" i="8"/>
  <c r="G638" i="8" l="1"/>
  <c r="E639" i="8" s="1"/>
  <c r="I638" i="8"/>
  <c r="G639" i="8" l="1"/>
  <c r="E640" i="8" s="1"/>
  <c r="I639" i="8"/>
  <c r="G640" i="8" l="1"/>
  <c r="E641" i="8" s="1"/>
  <c r="I640" i="8"/>
  <c r="G641" i="8" l="1"/>
  <c r="E642" i="8" s="1"/>
  <c r="I641" i="8"/>
  <c r="G642" i="8" l="1"/>
  <c r="E643" i="8" s="1"/>
  <c r="I642" i="8"/>
  <c r="G643" i="8" l="1"/>
  <c r="E644" i="8" s="1"/>
  <c r="I643" i="8"/>
  <c r="G644" i="8" l="1"/>
  <c r="E645" i="8" s="1"/>
  <c r="I644" i="8"/>
  <c r="G645" i="8" l="1"/>
  <c r="E646" i="8" s="1"/>
  <c r="I645" i="8"/>
  <c r="G646" i="8" l="1"/>
  <c r="E647" i="8" s="1"/>
  <c r="I646" i="8"/>
  <c r="G647" i="8" l="1"/>
  <c r="E648" i="8" s="1"/>
  <c r="I647" i="8"/>
  <c r="G648" i="8" l="1"/>
  <c r="E649" i="8" s="1"/>
  <c r="I648" i="8"/>
  <c r="G649" i="8" l="1"/>
  <c r="E650" i="8" s="1"/>
  <c r="I649" i="8"/>
  <c r="G650" i="8" l="1"/>
  <c r="E651" i="8" s="1"/>
  <c r="I650" i="8"/>
  <c r="G651" i="8" l="1"/>
  <c r="E652" i="8" s="1"/>
  <c r="I651" i="8"/>
  <c r="G652" i="8" l="1"/>
  <c r="E653" i="8" s="1"/>
  <c r="I652" i="8"/>
  <c r="G653" i="8" l="1"/>
  <c r="E654" i="8" s="1"/>
  <c r="I653" i="8"/>
  <c r="G654" i="8" l="1"/>
  <c r="E655" i="8" s="1"/>
  <c r="I654" i="8"/>
  <c r="G655" i="8" l="1"/>
  <c r="E656" i="8" s="1"/>
  <c r="I655" i="8"/>
  <c r="G656" i="8" l="1"/>
  <c r="E657" i="8" s="1"/>
  <c r="I656" i="8"/>
  <c r="G657" i="8" l="1"/>
  <c r="E658" i="8" s="1"/>
  <c r="I657" i="8"/>
  <c r="G658" i="8" l="1"/>
  <c r="E659" i="8" s="1"/>
  <c r="I658" i="8"/>
  <c r="G659" i="8" l="1"/>
  <c r="E660" i="8" s="1"/>
  <c r="I659" i="8"/>
  <c r="G660" i="8" l="1"/>
  <c r="E661" i="8" s="1"/>
  <c r="I660" i="8"/>
  <c r="G661" i="8" l="1"/>
  <c r="E662" i="8" s="1"/>
  <c r="I661" i="8"/>
  <c r="G662" i="8" l="1"/>
  <c r="E663" i="8" s="1"/>
  <c r="I662" i="8"/>
  <c r="G663" i="8" l="1"/>
  <c r="E664" i="8" s="1"/>
  <c r="I663" i="8"/>
  <c r="G664" i="8" l="1"/>
  <c r="E665" i="8" s="1"/>
  <c r="I664" i="8"/>
  <c r="G665" i="8" l="1"/>
  <c r="E666" i="8" s="1"/>
  <c r="I665" i="8"/>
  <c r="G666" i="8" l="1"/>
  <c r="E667" i="8" s="1"/>
  <c r="I666" i="8"/>
  <c r="G667" i="8" l="1"/>
  <c r="E668" i="8" s="1"/>
  <c r="I667" i="8"/>
  <c r="G668" i="8" l="1"/>
  <c r="E669" i="8" s="1"/>
  <c r="I668" i="8"/>
  <c r="G669" i="8" l="1"/>
  <c r="E670" i="8" s="1"/>
  <c r="I669" i="8"/>
  <c r="G670" i="8" l="1"/>
  <c r="E671" i="8" s="1"/>
  <c r="I670" i="8"/>
  <c r="G671" i="8" l="1"/>
  <c r="E672" i="8" s="1"/>
  <c r="I671" i="8"/>
  <c r="G672" i="8" l="1"/>
  <c r="E673" i="8" s="1"/>
  <c r="I672" i="8"/>
  <c r="G673" i="8" l="1"/>
  <c r="E674" i="8" s="1"/>
  <c r="I673" i="8"/>
  <c r="G674" i="8" l="1"/>
  <c r="E675" i="8" s="1"/>
  <c r="I674" i="8"/>
  <c r="G675" i="8" l="1"/>
  <c r="E676" i="8" s="1"/>
  <c r="I675" i="8"/>
  <c r="G676" i="8" l="1"/>
  <c r="E677" i="8" s="1"/>
  <c r="I676" i="8"/>
  <c r="G677" i="8" l="1"/>
  <c r="E678" i="8" s="1"/>
  <c r="I677" i="8"/>
  <c r="G678" i="8" l="1"/>
  <c r="E679" i="8" s="1"/>
  <c r="I678" i="8"/>
  <c r="G679" i="8" l="1"/>
  <c r="E680" i="8" s="1"/>
  <c r="I679" i="8"/>
  <c r="G680" i="8" l="1"/>
  <c r="E681" i="8" s="1"/>
  <c r="I680" i="8"/>
  <c r="G681" i="8" l="1"/>
  <c r="E682" i="8" s="1"/>
  <c r="I681" i="8"/>
  <c r="G682" i="8" l="1"/>
  <c r="E683" i="8" s="1"/>
  <c r="I682" i="8"/>
  <c r="G683" i="8" l="1"/>
  <c r="E684" i="8" s="1"/>
  <c r="I683" i="8"/>
  <c r="G684" i="8" l="1"/>
  <c r="E685" i="8" s="1"/>
  <c r="I684" i="8"/>
  <c r="G685" i="8" l="1"/>
  <c r="E686" i="8" s="1"/>
  <c r="I685" i="8"/>
  <c r="G686" i="8" l="1"/>
  <c r="E687" i="8" s="1"/>
  <c r="I686" i="8"/>
  <c r="G687" i="8" l="1"/>
  <c r="E688" i="8" s="1"/>
  <c r="I687" i="8"/>
  <c r="G688" i="8" l="1"/>
  <c r="E689" i="8" s="1"/>
  <c r="I688" i="8"/>
  <c r="G689" i="8" l="1"/>
  <c r="E690" i="8" s="1"/>
  <c r="I689" i="8"/>
  <c r="G690" i="8" l="1"/>
  <c r="E691" i="8" s="1"/>
  <c r="I690" i="8"/>
  <c r="G691" i="8" l="1"/>
  <c r="E692" i="8" s="1"/>
  <c r="I691" i="8"/>
  <c r="G692" i="8" l="1"/>
  <c r="E693" i="8" s="1"/>
  <c r="I692" i="8"/>
  <c r="G693" i="8" l="1"/>
  <c r="E694" i="8" s="1"/>
  <c r="I693" i="8"/>
  <c r="G694" i="8" l="1"/>
  <c r="E695" i="8" s="1"/>
  <c r="I694" i="8"/>
  <c r="G695" i="8" l="1"/>
  <c r="E696" i="8" s="1"/>
  <c r="I695" i="8"/>
  <c r="G696" i="8" l="1"/>
  <c r="E697" i="8" s="1"/>
  <c r="I696" i="8"/>
  <c r="G697" i="8" l="1"/>
  <c r="E698" i="8" s="1"/>
  <c r="I697" i="8"/>
  <c r="G698" i="8" l="1"/>
  <c r="E699" i="8" s="1"/>
  <c r="I698" i="8"/>
  <c r="G699" i="8" l="1"/>
  <c r="E700" i="8" s="1"/>
  <c r="I699" i="8"/>
  <c r="G700" i="8" l="1"/>
  <c r="E701" i="8" s="1"/>
  <c r="I700" i="8"/>
  <c r="G701" i="8" l="1"/>
  <c r="E702" i="8" s="1"/>
  <c r="I701" i="8"/>
  <c r="G702" i="8" l="1"/>
  <c r="E703" i="8" s="1"/>
  <c r="I702" i="8"/>
  <c r="G703" i="8" l="1"/>
  <c r="E704" i="8" s="1"/>
  <c r="I703" i="8"/>
  <c r="G704" i="8" l="1"/>
  <c r="E705" i="8" s="1"/>
  <c r="I704" i="8"/>
  <c r="G705" i="8" l="1"/>
  <c r="E706" i="8" s="1"/>
  <c r="I705" i="8"/>
  <c r="G706" i="8" l="1"/>
  <c r="E707" i="8" s="1"/>
  <c r="I706" i="8"/>
  <c r="G707" i="8" l="1"/>
  <c r="E708" i="8" s="1"/>
  <c r="I707" i="8"/>
  <c r="G708" i="8" l="1"/>
  <c r="E709" i="8" s="1"/>
  <c r="I708" i="8"/>
  <c r="G709" i="8" l="1"/>
  <c r="E710" i="8" s="1"/>
  <c r="I709" i="8"/>
  <c r="G710" i="8" l="1"/>
  <c r="E711" i="8" s="1"/>
  <c r="I710" i="8"/>
  <c r="G711" i="8" l="1"/>
  <c r="E712" i="8" s="1"/>
  <c r="I711" i="8"/>
  <c r="G712" i="8" l="1"/>
  <c r="E713" i="8" s="1"/>
  <c r="I712" i="8"/>
  <c r="G713" i="8" l="1"/>
  <c r="E714" i="8" s="1"/>
  <c r="I713" i="8"/>
  <c r="G714" i="8" l="1"/>
  <c r="E715" i="8" s="1"/>
  <c r="I714" i="8"/>
  <c r="G715" i="8" l="1"/>
  <c r="E716" i="8" s="1"/>
  <c r="I715" i="8"/>
  <c r="G716" i="8" l="1"/>
  <c r="E717" i="8" s="1"/>
  <c r="I716" i="8"/>
  <c r="G717" i="8" l="1"/>
  <c r="E718" i="8" s="1"/>
  <c r="I717" i="8"/>
  <c r="G718" i="8" l="1"/>
  <c r="E719" i="8" s="1"/>
  <c r="I718" i="8"/>
  <c r="G719" i="8" l="1"/>
  <c r="E720" i="8" s="1"/>
  <c r="I719" i="8"/>
  <c r="G720" i="8" l="1"/>
  <c r="E721" i="8" s="1"/>
  <c r="I720" i="8"/>
  <c r="G721" i="8" l="1"/>
  <c r="E722" i="8" s="1"/>
  <c r="I721" i="8"/>
  <c r="G722" i="8" l="1"/>
  <c r="E723" i="8" s="1"/>
  <c r="I722" i="8"/>
  <c r="G723" i="8" l="1"/>
  <c r="E724" i="8" s="1"/>
  <c r="I723" i="8"/>
  <c r="G724" i="8" l="1"/>
  <c r="E725" i="8" s="1"/>
  <c r="I724" i="8"/>
  <c r="G725" i="8" l="1"/>
  <c r="E726" i="8" s="1"/>
  <c r="I725" i="8"/>
  <c r="G726" i="8" l="1"/>
  <c r="E727" i="8" s="1"/>
  <c r="I726" i="8"/>
  <c r="G727" i="8" l="1"/>
  <c r="E728" i="8" s="1"/>
  <c r="I727" i="8"/>
  <c r="G728" i="8" l="1"/>
  <c r="E729" i="8" s="1"/>
  <c r="I728" i="8"/>
  <c r="G729" i="8" l="1"/>
  <c r="E730" i="8" s="1"/>
  <c r="I729" i="8"/>
  <c r="G730" i="8" l="1"/>
  <c r="E731" i="8" s="1"/>
  <c r="I730" i="8"/>
  <c r="G731" i="8" l="1"/>
  <c r="E732" i="8" s="1"/>
  <c r="I731" i="8"/>
  <c r="G732" i="8" l="1"/>
  <c r="E733" i="8" s="1"/>
  <c r="I732" i="8"/>
  <c r="G733" i="8" l="1"/>
  <c r="E734" i="8" s="1"/>
  <c r="I733" i="8"/>
  <c r="G734" i="8" l="1"/>
  <c r="E735" i="8" s="1"/>
  <c r="I734" i="8"/>
  <c r="G735" i="8" l="1"/>
  <c r="E736" i="8" s="1"/>
  <c r="I735" i="8"/>
  <c r="G736" i="8" l="1"/>
  <c r="E737" i="8" s="1"/>
  <c r="I736" i="8"/>
  <c r="G737" i="8" l="1"/>
  <c r="E738" i="8" s="1"/>
  <c r="I737" i="8"/>
  <c r="G738" i="8" l="1"/>
  <c r="E739" i="8" s="1"/>
  <c r="I738" i="8"/>
  <c r="G739" i="8" l="1"/>
  <c r="E740" i="8" s="1"/>
  <c r="I739" i="8"/>
  <c r="G740" i="8" l="1"/>
  <c r="E741" i="8" s="1"/>
  <c r="I740" i="8"/>
  <c r="G741" i="8" l="1"/>
  <c r="E742" i="8" s="1"/>
  <c r="I741" i="8"/>
  <c r="G742" i="8" l="1"/>
  <c r="E743" i="8" s="1"/>
  <c r="I742" i="8"/>
  <c r="G743" i="8" l="1"/>
  <c r="E744" i="8" s="1"/>
  <c r="I743" i="8"/>
  <c r="G744" i="8" l="1"/>
  <c r="E745" i="8" s="1"/>
  <c r="I744" i="8"/>
  <c r="G745" i="8" l="1"/>
  <c r="E746" i="8" s="1"/>
  <c r="I745" i="8"/>
  <c r="G746" i="8" l="1"/>
  <c r="E747" i="8" s="1"/>
  <c r="I746" i="8"/>
  <c r="G747" i="8" l="1"/>
  <c r="E748" i="8" s="1"/>
  <c r="I747" i="8"/>
  <c r="G748" i="8" l="1"/>
  <c r="E749" i="8" s="1"/>
  <c r="I748" i="8"/>
  <c r="G749" i="8" l="1"/>
  <c r="E750" i="8" s="1"/>
  <c r="I749" i="8"/>
  <c r="G750" i="8" l="1"/>
  <c r="E751" i="8" s="1"/>
  <c r="I750" i="8"/>
  <c r="G751" i="8" l="1"/>
  <c r="E752" i="8" s="1"/>
  <c r="I751" i="8"/>
  <c r="G752" i="8" l="1"/>
  <c r="E753" i="8" s="1"/>
  <c r="I752" i="8"/>
  <c r="G753" i="8" l="1"/>
  <c r="E754" i="8" s="1"/>
  <c r="I753" i="8"/>
  <c r="G754" i="8" l="1"/>
  <c r="E755" i="8" s="1"/>
  <c r="I754" i="8"/>
  <c r="G755" i="8" l="1"/>
  <c r="E756" i="8" s="1"/>
  <c r="I755" i="8"/>
  <c r="G756" i="8" l="1"/>
  <c r="E757" i="8" s="1"/>
  <c r="I756" i="8"/>
  <c r="G757" i="8" l="1"/>
  <c r="E758" i="8" s="1"/>
  <c r="I757" i="8"/>
  <c r="G758" i="8" l="1"/>
  <c r="E759" i="8" s="1"/>
  <c r="I758" i="8"/>
  <c r="G759" i="8" l="1"/>
  <c r="E760" i="8" s="1"/>
  <c r="I759" i="8"/>
  <c r="G760" i="8" l="1"/>
  <c r="E761" i="8" s="1"/>
  <c r="I760" i="8"/>
  <c r="G761" i="8" l="1"/>
  <c r="E762" i="8" s="1"/>
  <c r="I761" i="8"/>
  <c r="G762" i="8" l="1"/>
  <c r="E763" i="8" s="1"/>
  <c r="I762" i="8"/>
  <c r="G763" i="8" l="1"/>
  <c r="E764" i="8" s="1"/>
  <c r="I763" i="8"/>
  <c r="G764" i="8" l="1"/>
  <c r="E765" i="8" s="1"/>
  <c r="I764" i="8"/>
  <c r="G765" i="8" l="1"/>
  <c r="E766" i="8" s="1"/>
  <c r="I765" i="8"/>
  <c r="G766" i="8" l="1"/>
  <c r="E767" i="8" s="1"/>
  <c r="I766" i="8"/>
  <c r="G767" i="8" l="1"/>
  <c r="E768" i="8" s="1"/>
  <c r="I767" i="8"/>
  <c r="G768" i="8" l="1"/>
  <c r="E769" i="8" s="1"/>
  <c r="I768" i="8"/>
  <c r="G769" i="8" l="1"/>
  <c r="E770" i="8" s="1"/>
  <c r="I769" i="8"/>
  <c r="G770" i="8" l="1"/>
  <c r="E771" i="8" s="1"/>
  <c r="I770" i="8"/>
  <c r="G771" i="8" l="1"/>
  <c r="E772" i="8" s="1"/>
  <c r="I771" i="8"/>
  <c r="G772" i="8" l="1"/>
  <c r="E773" i="8" s="1"/>
  <c r="I772" i="8"/>
  <c r="G773" i="8" l="1"/>
  <c r="E774" i="8" s="1"/>
  <c r="I773" i="8"/>
  <c r="G774" i="8" l="1"/>
  <c r="E775" i="8" s="1"/>
  <c r="I774" i="8"/>
  <c r="G775" i="8" l="1"/>
  <c r="E776" i="8" s="1"/>
  <c r="I775" i="8"/>
  <c r="G776" i="8" l="1"/>
  <c r="E777" i="8" s="1"/>
  <c r="I776" i="8"/>
  <c r="G777" i="8" l="1"/>
  <c r="E778" i="8" s="1"/>
  <c r="I777" i="8"/>
  <c r="G778" i="8" l="1"/>
  <c r="E779" i="8" s="1"/>
  <c r="I778" i="8"/>
  <c r="G779" i="8" l="1"/>
  <c r="E780" i="8" s="1"/>
  <c r="I779" i="8"/>
  <c r="G780" i="8" l="1"/>
  <c r="E781" i="8" s="1"/>
  <c r="I780" i="8"/>
  <c r="G781" i="8" l="1"/>
  <c r="E782" i="8" s="1"/>
  <c r="I781" i="8"/>
  <c r="G782" i="8" l="1"/>
  <c r="E783" i="8" s="1"/>
  <c r="I782" i="8"/>
  <c r="G783" i="8" l="1"/>
  <c r="E784" i="8" s="1"/>
  <c r="I783" i="8"/>
  <c r="G784" i="8" l="1"/>
  <c r="E785" i="8" s="1"/>
  <c r="I784" i="8"/>
  <c r="G785" i="8" l="1"/>
  <c r="E786" i="8" s="1"/>
  <c r="I785" i="8"/>
  <c r="G786" i="8" l="1"/>
  <c r="E787" i="8" s="1"/>
  <c r="I786" i="8"/>
  <c r="G787" i="8" l="1"/>
  <c r="E788" i="8" s="1"/>
  <c r="I787" i="8"/>
  <c r="G788" i="8" l="1"/>
  <c r="E789" i="8" s="1"/>
  <c r="I788" i="8"/>
  <c r="G789" i="8" l="1"/>
  <c r="E790" i="8" s="1"/>
  <c r="I789" i="8"/>
  <c r="G790" i="8" l="1"/>
  <c r="E791" i="8" s="1"/>
  <c r="I790" i="8"/>
  <c r="G791" i="8" l="1"/>
  <c r="E792" i="8" s="1"/>
  <c r="I791" i="8"/>
  <c r="G792" i="8" l="1"/>
  <c r="E793" i="8" s="1"/>
  <c r="I792" i="8"/>
  <c r="G793" i="8" l="1"/>
  <c r="E794" i="8" s="1"/>
  <c r="I793" i="8"/>
  <c r="G794" i="8" l="1"/>
  <c r="E795" i="8" s="1"/>
  <c r="I794" i="8"/>
  <c r="G795" i="8" l="1"/>
  <c r="E796" i="8" s="1"/>
  <c r="I795" i="8"/>
  <c r="G796" i="8" l="1"/>
  <c r="E797" i="8" s="1"/>
  <c r="I796" i="8"/>
  <c r="G797" i="8" l="1"/>
  <c r="E798" i="8" s="1"/>
  <c r="I797" i="8"/>
  <c r="G798" i="8" l="1"/>
  <c r="E799" i="8" s="1"/>
  <c r="I798" i="8"/>
  <c r="G799" i="8" l="1"/>
  <c r="E800" i="8" s="1"/>
  <c r="I799" i="8"/>
  <c r="G800" i="8" l="1"/>
  <c r="E801" i="8" s="1"/>
  <c r="I800" i="8"/>
  <c r="G801" i="8" l="1"/>
  <c r="E802" i="8" s="1"/>
  <c r="I801" i="8"/>
  <c r="G802" i="8" l="1"/>
  <c r="E803" i="8" s="1"/>
  <c r="I802" i="8"/>
  <c r="G803" i="8" l="1"/>
  <c r="E804" i="8" s="1"/>
  <c r="I803" i="8"/>
  <c r="G804" i="8" l="1"/>
  <c r="E805" i="8" s="1"/>
  <c r="I804" i="8"/>
  <c r="G805" i="8" l="1"/>
  <c r="E806" i="8" s="1"/>
  <c r="I805" i="8"/>
  <c r="G806" i="8" l="1"/>
  <c r="E807" i="8" s="1"/>
  <c r="I806" i="8"/>
  <c r="G807" i="8" l="1"/>
  <c r="E808" i="8" s="1"/>
  <c r="I807" i="8"/>
  <c r="G808" i="8" l="1"/>
  <c r="E809" i="8" s="1"/>
  <c r="I808" i="8"/>
  <c r="G809" i="8" l="1"/>
  <c r="E810" i="8" s="1"/>
  <c r="I809" i="8"/>
  <c r="G810" i="8" l="1"/>
  <c r="E811" i="8" s="1"/>
  <c r="I810" i="8"/>
  <c r="G811" i="8" l="1"/>
  <c r="E812" i="8" s="1"/>
  <c r="I811" i="8"/>
  <c r="G812" i="8" l="1"/>
  <c r="E813" i="8" s="1"/>
  <c r="I812" i="8"/>
  <c r="G813" i="8" l="1"/>
  <c r="E814" i="8" s="1"/>
  <c r="I813" i="8"/>
  <c r="G814" i="8" l="1"/>
  <c r="E815" i="8" s="1"/>
  <c r="I814" i="8"/>
  <c r="G815" i="8" l="1"/>
  <c r="E816" i="8" s="1"/>
  <c r="I815" i="8"/>
  <c r="G816" i="8" l="1"/>
  <c r="E817" i="8" s="1"/>
  <c r="I816" i="8"/>
  <c r="G817" i="8" l="1"/>
  <c r="E818" i="8" s="1"/>
  <c r="I817" i="8"/>
  <c r="G818" i="8" l="1"/>
  <c r="E819" i="8" s="1"/>
  <c r="I818" i="8"/>
  <c r="G819" i="8" l="1"/>
  <c r="E820" i="8" s="1"/>
  <c r="I819" i="8"/>
  <c r="G820" i="8" l="1"/>
  <c r="E821" i="8" s="1"/>
  <c r="I820" i="8"/>
  <c r="G821" i="8" l="1"/>
  <c r="E822" i="8" s="1"/>
  <c r="I821" i="8"/>
  <c r="G822" i="8" l="1"/>
  <c r="E823" i="8" s="1"/>
  <c r="I822" i="8"/>
  <c r="G823" i="8" l="1"/>
  <c r="E824" i="8" s="1"/>
  <c r="I823" i="8"/>
  <c r="G824" i="8" l="1"/>
  <c r="E825" i="8" s="1"/>
  <c r="I824" i="8"/>
  <c r="G825" i="8" l="1"/>
  <c r="E826" i="8" s="1"/>
  <c r="I825" i="8"/>
  <c r="G826" i="8" l="1"/>
  <c r="E827" i="8" s="1"/>
  <c r="I826" i="8"/>
  <c r="G827" i="8" l="1"/>
  <c r="E828" i="8" s="1"/>
  <c r="I827" i="8"/>
  <c r="G828" i="8" l="1"/>
  <c r="E829" i="8" s="1"/>
  <c r="I828" i="8"/>
  <c r="G829" i="8" l="1"/>
  <c r="E830" i="8" s="1"/>
  <c r="I829" i="8"/>
  <c r="G830" i="8" l="1"/>
  <c r="E831" i="8" s="1"/>
  <c r="I830" i="8"/>
  <c r="G831" i="8" l="1"/>
  <c r="E832" i="8" s="1"/>
  <c r="I831" i="8"/>
  <c r="G832" i="8" l="1"/>
  <c r="E833" i="8" s="1"/>
  <c r="I832" i="8"/>
  <c r="G833" i="8" l="1"/>
  <c r="E834" i="8" s="1"/>
  <c r="I833" i="8"/>
  <c r="G834" i="8" l="1"/>
  <c r="E835" i="8" s="1"/>
  <c r="I834" i="8"/>
  <c r="G835" i="8" l="1"/>
  <c r="E836" i="8" s="1"/>
  <c r="I835" i="8"/>
  <c r="G836" i="8" l="1"/>
  <c r="E837" i="8" s="1"/>
  <c r="I836" i="8"/>
  <c r="G837" i="8" l="1"/>
  <c r="E838" i="8" s="1"/>
  <c r="I837" i="8"/>
  <c r="G838" i="8" l="1"/>
  <c r="E839" i="8" s="1"/>
  <c r="I838" i="8"/>
  <c r="G839" i="8" l="1"/>
  <c r="E840" i="8" s="1"/>
  <c r="I839" i="8"/>
  <c r="G840" i="8" l="1"/>
  <c r="E841" i="8" s="1"/>
  <c r="I840" i="8"/>
  <c r="G841" i="8" l="1"/>
  <c r="E842" i="8" s="1"/>
  <c r="I841" i="8"/>
  <c r="G842" i="8" l="1"/>
  <c r="E843" i="8" s="1"/>
  <c r="I842" i="8"/>
  <c r="G843" i="8" l="1"/>
  <c r="E844" i="8" s="1"/>
  <c r="I843" i="8"/>
  <c r="G844" i="8" l="1"/>
  <c r="E845" i="8" s="1"/>
  <c r="I844" i="8"/>
  <c r="G845" i="8" l="1"/>
  <c r="E846" i="8" s="1"/>
  <c r="I845" i="8"/>
  <c r="G846" i="8" l="1"/>
  <c r="E847" i="8" s="1"/>
  <c r="I846" i="8"/>
  <c r="G847" i="8" l="1"/>
  <c r="E848" i="8" s="1"/>
  <c r="I847" i="8"/>
  <c r="G848" i="8" l="1"/>
  <c r="E849" i="8" s="1"/>
  <c r="I848" i="8"/>
  <c r="G849" i="8" l="1"/>
  <c r="E850" i="8" s="1"/>
  <c r="I849" i="8"/>
  <c r="G850" i="8" l="1"/>
  <c r="E851" i="8" s="1"/>
  <c r="I850" i="8"/>
  <c r="G851" i="8" l="1"/>
  <c r="E852" i="8" s="1"/>
  <c r="I851" i="8"/>
  <c r="G852" i="8" l="1"/>
  <c r="E853" i="8" s="1"/>
  <c r="I852" i="8"/>
  <c r="G853" i="8" l="1"/>
  <c r="E854" i="8" s="1"/>
  <c r="I853" i="8"/>
  <c r="G854" i="8" l="1"/>
  <c r="E855" i="8" s="1"/>
  <c r="I854" i="8"/>
  <c r="G855" i="8" l="1"/>
  <c r="E856" i="8" s="1"/>
  <c r="I855" i="8"/>
  <c r="G856" i="8" l="1"/>
  <c r="E857" i="8" s="1"/>
  <c r="I856" i="8"/>
  <c r="G857" i="8" l="1"/>
  <c r="E858" i="8" s="1"/>
  <c r="I857" i="8"/>
  <c r="G858" i="8" l="1"/>
  <c r="E859" i="8" s="1"/>
  <c r="I858" i="8"/>
  <c r="G859" i="8" l="1"/>
  <c r="E860" i="8" s="1"/>
  <c r="I859" i="8"/>
  <c r="G860" i="8" l="1"/>
  <c r="E861" i="8" s="1"/>
  <c r="I860" i="8"/>
  <c r="G861" i="8" l="1"/>
  <c r="E862" i="8" s="1"/>
  <c r="I861" i="8"/>
  <c r="G862" i="8" l="1"/>
  <c r="E863" i="8" s="1"/>
  <c r="I862" i="8"/>
  <c r="G863" i="8" l="1"/>
  <c r="E864" i="8" s="1"/>
  <c r="I863" i="8"/>
  <c r="G864" i="8" l="1"/>
  <c r="E865" i="8" s="1"/>
  <c r="I864" i="8"/>
  <c r="G865" i="8" l="1"/>
  <c r="E866" i="8" s="1"/>
  <c r="I865" i="8"/>
  <c r="G866" i="8" l="1"/>
  <c r="E867" i="8" s="1"/>
  <c r="I866" i="8"/>
  <c r="G867" i="8" l="1"/>
  <c r="E868" i="8" s="1"/>
  <c r="I867" i="8"/>
  <c r="G868" i="8" l="1"/>
  <c r="E869" i="8" s="1"/>
  <c r="I868" i="8"/>
  <c r="G869" i="8" l="1"/>
  <c r="E870" i="8" s="1"/>
  <c r="I869" i="8"/>
  <c r="G870" i="8" l="1"/>
  <c r="E871" i="8" s="1"/>
  <c r="I870" i="8"/>
  <c r="G871" i="8" l="1"/>
  <c r="E872" i="8" s="1"/>
  <c r="I871" i="8"/>
  <c r="G872" i="8" l="1"/>
  <c r="E873" i="8" s="1"/>
  <c r="I872" i="8"/>
  <c r="G873" i="8" l="1"/>
  <c r="E874" i="8" s="1"/>
  <c r="I873" i="8"/>
  <c r="G874" i="8" l="1"/>
  <c r="E875" i="8" s="1"/>
  <c r="I874" i="8"/>
  <c r="G875" i="8" l="1"/>
  <c r="E876" i="8" s="1"/>
  <c r="I875" i="8"/>
  <c r="G876" i="8" l="1"/>
  <c r="E877" i="8" s="1"/>
  <c r="I876" i="8"/>
  <c r="G877" i="8" l="1"/>
  <c r="E878" i="8" s="1"/>
  <c r="I877" i="8"/>
  <c r="G878" i="8" l="1"/>
  <c r="E879" i="8" s="1"/>
  <c r="I878" i="8"/>
  <c r="G879" i="8" l="1"/>
  <c r="E880" i="8" s="1"/>
  <c r="I879" i="8"/>
  <c r="G880" i="8" l="1"/>
  <c r="E881" i="8" s="1"/>
  <c r="I880" i="8"/>
  <c r="G881" i="8" l="1"/>
  <c r="E882" i="8" s="1"/>
  <c r="I881" i="8"/>
  <c r="G882" i="8" l="1"/>
  <c r="E883" i="8" s="1"/>
  <c r="I882" i="8"/>
  <c r="G883" i="8" l="1"/>
  <c r="E884" i="8" s="1"/>
  <c r="I883" i="8"/>
  <c r="G884" i="8" l="1"/>
  <c r="E885" i="8" s="1"/>
  <c r="I884" i="8"/>
  <c r="G885" i="8" l="1"/>
  <c r="E886" i="8" s="1"/>
  <c r="I885" i="8"/>
  <c r="G886" i="8" l="1"/>
  <c r="E887" i="8" s="1"/>
  <c r="I886" i="8"/>
  <c r="G887" i="8" l="1"/>
  <c r="E888" i="8" s="1"/>
  <c r="I887" i="8"/>
  <c r="G888" i="8" l="1"/>
  <c r="E889" i="8" s="1"/>
  <c r="I888" i="8"/>
  <c r="G889" i="8" l="1"/>
  <c r="E890" i="8" s="1"/>
  <c r="I889" i="8"/>
  <c r="G890" i="8" l="1"/>
  <c r="E891" i="8" s="1"/>
  <c r="I890" i="8"/>
  <c r="G891" i="8" l="1"/>
  <c r="E892" i="8" s="1"/>
  <c r="I891" i="8"/>
  <c r="G892" i="8" l="1"/>
  <c r="E893" i="8" s="1"/>
  <c r="I892" i="8"/>
  <c r="G893" i="8" l="1"/>
  <c r="E894" i="8" s="1"/>
  <c r="I893" i="8"/>
  <c r="G894" i="8" l="1"/>
  <c r="E895" i="8" s="1"/>
  <c r="I894" i="8"/>
  <c r="G895" i="8" l="1"/>
  <c r="E896" i="8" s="1"/>
  <c r="I895" i="8"/>
  <c r="G896" i="8" l="1"/>
  <c r="E897" i="8" s="1"/>
  <c r="I896" i="8"/>
  <c r="G897" i="8" l="1"/>
  <c r="E898" i="8" s="1"/>
  <c r="I897" i="8"/>
  <c r="G898" i="8" l="1"/>
  <c r="E899" i="8" s="1"/>
  <c r="I898" i="8"/>
  <c r="G899" i="8" l="1"/>
  <c r="E900" i="8" s="1"/>
  <c r="I899" i="8"/>
  <c r="G900" i="8" l="1"/>
  <c r="E901" i="8" s="1"/>
  <c r="I900" i="8"/>
  <c r="G901" i="8" l="1"/>
  <c r="E902" i="8" s="1"/>
  <c r="I901" i="8"/>
  <c r="G902" i="8" l="1"/>
  <c r="E903" i="8" s="1"/>
  <c r="I902" i="8"/>
  <c r="G903" i="8" l="1"/>
  <c r="E904" i="8" s="1"/>
  <c r="I903" i="8"/>
  <c r="G904" i="8" l="1"/>
  <c r="E905" i="8" s="1"/>
  <c r="I904" i="8"/>
  <c r="G905" i="8" l="1"/>
  <c r="E906" i="8" s="1"/>
  <c r="I905" i="8"/>
  <c r="G906" i="8" l="1"/>
  <c r="E907" i="8" s="1"/>
  <c r="I906" i="8"/>
  <c r="G907" i="8" l="1"/>
  <c r="E908" i="8" s="1"/>
  <c r="I907" i="8"/>
  <c r="G908" i="8" l="1"/>
  <c r="E909" i="8" s="1"/>
  <c r="I908" i="8"/>
  <c r="G909" i="8" l="1"/>
  <c r="E910" i="8" s="1"/>
  <c r="I909" i="8"/>
  <c r="G910" i="8" l="1"/>
  <c r="E911" i="8" s="1"/>
  <c r="I910" i="8"/>
  <c r="G911" i="8" l="1"/>
  <c r="E912" i="8" s="1"/>
  <c r="I911" i="8"/>
  <c r="G912" i="8" l="1"/>
  <c r="E913" i="8" s="1"/>
  <c r="I912" i="8"/>
  <c r="G913" i="8" l="1"/>
  <c r="E914" i="8" s="1"/>
  <c r="I913" i="8"/>
  <c r="G914" i="8" l="1"/>
  <c r="E915" i="8" s="1"/>
  <c r="I914" i="8"/>
  <c r="G915" i="8" l="1"/>
  <c r="E916" i="8" s="1"/>
  <c r="I915" i="8"/>
  <c r="G916" i="8" l="1"/>
  <c r="E917" i="8" s="1"/>
  <c r="I916" i="8"/>
  <c r="G917" i="8" l="1"/>
  <c r="E918" i="8" s="1"/>
  <c r="I917" i="8"/>
  <c r="G918" i="8" l="1"/>
  <c r="E919" i="8" s="1"/>
  <c r="I918" i="8"/>
  <c r="G919" i="8" l="1"/>
  <c r="E920" i="8" s="1"/>
  <c r="I919" i="8"/>
  <c r="G920" i="8" l="1"/>
  <c r="E921" i="8" s="1"/>
  <c r="I920" i="8"/>
  <c r="G921" i="8" l="1"/>
  <c r="E922" i="8" s="1"/>
  <c r="I921" i="8"/>
  <c r="G922" i="8" l="1"/>
  <c r="E923" i="8" s="1"/>
  <c r="I922" i="8"/>
  <c r="G923" i="8" l="1"/>
  <c r="E924" i="8" s="1"/>
  <c r="I923" i="8"/>
  <c r="G924" i="8" l="1"/>
  <c r="E925" i="8" s="1"/>
  <c r="I924" i="8"/>
  <c r="G925" i="8" l="1"/>
  <c r="E926" i="8" s="1"/>
  <c r="I925" i="8"/>
  <c r="G926" i="8" l="1"/>
  <c r="E927" i="8" s="1"/>
  <c r="I926" i="8"/>
  <c r="G927" i="8" l="1"/>
  <c r="E928" i="8" s="1"/>
  <c r="I927" i="8"/>
  <c r="G928" i="8" l="1"/>
  <c r="E929" i="8" s="1"/>
  <c r="I928" i="8"/>
  <c r="G929" i="8" l="1"/>
  <c r="E930" i="8" s="1"/>
  <c r="I929" i="8"/>
  <c r="G930" i="8" l="1"/>
  <c r="E931" i="8" s="1"/>
  <c r="I930" i="8"/>
  <c r="G931" i="8" l="1"/>
  <c r="E932" i="8" s="1"/>
  <c r="I931" i="8"/>
  <c r="G932" i="8" l="1"/>
  <c r="E933" i="8" s="1"/>
  <c r="I932" i="8"/>
  <c r="G933" i="8" l="1"/>
  <c r="E934" i="8" s="1"/>
  <c r="I933" i="8"/>
  <c r="G934" i="8" l="1"/>
  <c r="E935" i="8" s="1"/>
  <c r="I934" i="8"/>
  <c r="G935" i="8" l="1"/>
  <c r="E936" i="8" s="1"/>
  <c r="I935" i="8"/>
  <c r="G936" i="8" l="1"/>
  <c r="E937" i="8" s="1"/>
  <c r="I936" i="8"/>
  <c r="G937" i="8" l="1"/>
  <c r="E938" i="8" s="1"/>
  <c r="I937" i="8"/>
  <c r="G938" i="8" l="1"/>
  <c r="E939" i="8" s="1"/>
  <c r="I938" i="8"/>
  <c r="G939" i="8" l="1"/>
  <c r="E940" i="8" s="1"/>
  <c r="I939" i="8"/>
  <c r="G940" i="8" l="1"/>
  <c r="E941" i="8" s="1"/>
  <c r="I940" i="8"/>
  <c r="G941" i="8" l="1"/>
  <c r="E942" i="8" s="1"/>
  <c r="I941" i="8"/>
  <c r="G942" i="8" l="1"/>
  <c r="E943" i="8" s="1"/>
  <c r="I942" i="8"/>
  <c r="G943" i="8" l="1"/>
  <c r="E944" i="8" s="1"/>
  <c r="I943" i="8"/>
  <c r="G944" i="8" l="1"/>
  <c r="E945" i="8" s="1"/>
  <c r="I944" i="8"/>
  <c r="G945" i="8" l="1"/>
  <c r="E946" i="8" s="1"/>
  <c r="I945" i="8"/>
  <c r="G946" i="8" l="1"/>
  <c r="E947" i="8" s="1"/>
  <c r="I946" i="8"/>
  <c r="G947" i="8" l="1"/>
  <c r="E948" i="8" s="1"/>
  <c r="I947" i="8"/>
  <c r="G948" i="8" l="1"/>
  <c r="E949" i="8" s="1"/>
  <c r="I948" i="8"/>
  <c r="G949" i="8" l="1"/>
  <c r="E950" i="8" s="1"/>
  <c r="I949" i="8"/>
  <c r="G950" i="8" l="1"/>
  <c r="E951" i="8" s="1"/>
  <c r="I950" i="8"/>
  <c r="G951" i="8" l="1"/>
  <c r="E952" i="8" s="1"/>
  <c r="I951" i="8"/>
  <c r="G952" i="8" l="1"/>
  <c r="E953" i="8" s="1"/>
  <c r="I952" i="8"/>
  <c r="G953" i="8" l="1"/>
  <c r="E954" i="8" s="1"/>
  <c r="I953" i="8"/>
  <c r="G954" i="8" l="1"/>
  <c r="E955" i="8" s="1"/>
  <c r="I954" i="8"/>
  <c r="G955" i="8" l="1"/>
  <c r="E956" i="8" s="1"/>
  <c r="I955" i="8"/>
  <c r="G956" i="8" l="1"/>
  <c r="E957" i="8" s="1"/>
  <c r="I956" i="8"/>
  <c r="G957" i="8" l="1"/>
  <c r="E958" i="8" s="1"/>
  <c r="I957" i="8"/>
  <c r="G958" i="8" l="1"/>
  <c r="E959" i="8" s="1"/>
  <c r="I958" i="8"/>
  <c r="G959" i="8" l="1"/>
  <c r="E960" i="8" s="1"/>
  <c r="I959" i="8"/>
  <c r="G960" i="8" l="1"/>
  <c r="E961" i="8" s="1"/>
  <c r="I960" i="8"/>
  <c r="G961" i="8" l="1"/>
  <c r="E962" i="8" s="1"/>
  <c r="I961" i="8"/>
  <c r="G962" i="8" l="1"/>
  <c r="E963" i="8" s="1"/>
  <c r="I962" i="8"/>
  <c r="G963" i="8" l="1"/>
  <c r="E964" i="8" s="1"/>
  <c r="I963" i="8"/>
  <c r="G964" i="8" l="1"/>
  <c r="E965" i="8" s="1"/>
  <c r="I964" i="8"/>
  <c r="G965" i="8" l="1"/>
  <c r="E966" i="8" s="1"/>
  <c r="I965" i="8"/>
  <c r="G966" i="8" l="1"/>
  <c r="E967" i="8" s="1"/>
  <c r="I966" i="8"/>
  <c r="G967" i="8" l="1"/>
  <c r="E968" i="8" s="1"/>
  <c r="I967" i="8"/>
  <c r="G968" i="8" l="1"/>
  <c r="E969" i="8" s="1"/>
  <c r="I968" i="8"/>
  <c r="G969" i="8" l="1"/>
  <c r="E970" i="8" s="1"/>
  <c r="I969" i="8"/>
  <c r="G970" i="8" l="1"/>
  <c r="E971" i="8" s="1"/>
  <c r="I970" i="8"/>
  <c r="G971" i="8" l="1"/>
  <c r="E972" i="8" s="1"/>
  <c r="I971" i="8"/>
  <c r="G972" i="8" l="1"/>
  <c r="E973" i="8" s="1"/>
  <c r="I972" i="8"/>
  <c r="G973" i="8" l="1"/>
  <c r="E974" i="8" s="1"/>
  <c r="I973" i="8"/>
  <c r="G974" i="8" l="1"/>
  <c r="E975" i="8" s="1"/>
  <c r="I974" i="8"/>
  <c r="G975" i="8" l="1"/>
  <c r="E976" i="8" s="1"/>
  <c r="I975" i="8"/>
  <c r="G976" i="8" l="1"/>
  <c r="E977" i="8" s="1"/>
  <c r="I976" i="8"/>
  <c r="G977" i="8" l="1"/>
  <c r="E978" i="8" s="1"/>
  <c r="I977" i="8"/>
  <c r="G978" i="8" l="1"/>
  <c r="E979" i="8" s="1"/>
  <c r="I978" i="8"/>
  <c r="G979" i="8" l="1"/>
  <c r="E980" i="8" s="1"/>
  <c r="I979" i="8"/>
  <c r="G980" i="8" l="1"/>
  <c r="E981" i="8" s="1"/>
  <c r="I980" i="8"/>
  <c r="G981" i="8" l="1"/>
  <c r="E982" i="8" s="1"/>
  <c r="I981" i="8"/>
  <c r="G982" i="8" l="1"/>
  <c r="E983" i="8" s="1"/>
  <c r="I982" i="8"/>
  <c r="G983" i="8" l="1"/>
  <c r="E984" i="8" s="1"/>
  <c r="I983" i="8"/>
  <c r="G984" i="8" l="1"/>
  <c r="E985" i="8" s="1"/>
  <c r="I984" i="8"/>
  <c r="G985" i="8" l="1"/>
  <c r="E986" i="8" s="1"/>
  <c r="I985" i="8"/>
  <c r="G986" i="8" l="1"/>
  <c r="E987" i="8" s="1"/>
  <c r="I986" i="8"/>
  <c r="G987" i="8" l="1"/>
  <c r="E988" i="8" s="1"/>
  <c r="I987" i="8"/>
  <c r="G988" i="8" l="1"/>
  <c r="E989" i="8" s="1"/>
  <c r="I988" i="8"/>
  <c r="G989" i="8" l="1"/>
  <c r="E990" i="8" s="1"/>
  <c r="I989" i="8"/>
  <c r="G990" i="8" l="1"/>
  <c r="E991" i="8" s="1"/>
  <c r="I990" i="8"/>
  <c r="G991" i="8" l="1"/>
  <c r="E992" i="8" s="1"/>
  <c r="I991" i="8"/>
  <c r="G992" i="8" l="1"/>
  <c r="E993" i="8" s="1"/>
  <c r="I992" i="8"/>
  <c r="G993" i="8" l="1"/>
  <c r="E994" i="8" s="1"/>
  <c r="I993" i="8"/>
  <c r="G994" i="8" l="1"/>
  <c r="E995" i="8" s="1"/>
  <c r="I994" i="8"/>
  <c r="G995" i="8" l="1"/>
  <c r="E996" i="8" s="1"/>
  <c r="I995" i="8"/>
  <c r="G996" i="8" l="1"/>
  <c r="E997" i="8" s="1"/>
  <c r="I996" i="8"/>
  <c r="G997" i="8" l="1"/>
  <c r="E998" i="8" s="1"/>
  <c r="I997" i="8"/>
  <c r="G998" i="8" l="1"/>
  <c r="E999" i="8" s="1"/>
  <c r="I998" i="8"/>
  <c r="G999" i="8" l="1"/>
  <c r="E1000" i="8" s="1"/>
  <c r="I999" i="8"/>
  <c r="G1000" i="8" l="1"/>
  <c r="E1001" i="8" s="1"/>
  <c r="I1000" i="8"/>
  <c r="G1001" i="8" l="1"/>
  <c r="E1002" i="8" s="1"/>
  <c r="I1001" i="8"/>
  <c r="G1002" i="8" l="1"/>
  <c r="E1003" i="8" s="1"/>
  <c r="I1002" i="8"/>
  <c r="G1003" i="8" l="1"/>
  <c r="E1004" i="8" s="1"/>
  <c r="I1003" i="8"/>
  <c r="G1004" i="8" l="1"/>
  <c r="E1005" i="8" s="1"/>
  <c r="I1004" i="8"/>
  <c r="G1005" i="8" l="1"/>
  <c r="E1006" i="8" s="1"/>
  <c r="I1005" i="8"/>
  <c r="G1006" i="8" l="1"/>
  <c r="E1007" i="8" s="1"/>
  <c r="I1006" i="8"/>
  <c r="G1007" i="8" l="1"/>
  <c r="E1008" i="8" s="1"/>
  <c r="I1007" i="8"/>
  <c r="G1008" i="8" l="1"/>
  <c r="E1009" i="8" s="1"/>
  <c r="I1008" i="8"/>
  <c r="G1009" i="8" l="1"/>
  <c r="E1010" i="8" s="1"/>
  <c r="I1009" i="8"/>
  <c r="G1010" i="8" l="1"/>
  <c r="E1011" i="8" s="1"/>
  <c r="I1010" i="8"/>
  <c r="G1011" i="8" l="1"/>
  <c r="E1012" i="8" s="1"/>
  <c r="I1011" i="8"/>
  <c r="G1012" i="8" l="1"/>
  <c r="E1013" i="8" s="1"/>
  <c r="I1012" i="8"/>
  <c r="G1013" i="8" l="1"/>
  <c r="E1014" i="8" s="1"/>
  <c r="I1013" i="8"/>
  <c r="G1014" i="8" l="1"/>
  <c r="E1015" i="8" s="1"/>
  <c r="I1014" i="8"/>
  <c r="G1015" i="8" l="1"/>
  <c r="E1016" i="8" s="1"/>
  <c r="I1015" i="8"/>
  <c r="G1016" i="8" l="1"/>
  <c r="E1017" i="8" s="1"/>
  <c r="I1016" i="8"/>
  <c r="G1017" i="8" l="1"/>
  <c r="E1018" i="8" s="1"/>
  <c r="I1017" i="8"/>
  <c r="G1018" i="8" l="1"/>
  <c r="E1019" i="8" s="1"/>
  <c r="I1018" i="8"/>
  <c r="G1019" i="8" l="1"/>
  <c r="E1020" i="8" s="1"/>
  <c r="I1019" i="8"/>
  <c r="G1020" i="8" l="1"/>
  <c r="E1021" i="8" s="1"/>
  <c r="I1020" i="8"/>
  <c r="G1021" i="8" l="1"/>
  <c r="E1022" i="8" s="1"/>
  <c r="I1021" i="8"/>
  <c r="G1022" i="8" l="1"/>
  <c r="E1023" i="8" s="1"/>
  <c r="I1022" i="8"/>
  <c r="G1023" i="8" l="1"/>
  <c r="E1024" i="8" s="1"/>
  <c r="I1023" i="8"/>
  <c r="G1024" i="8" l="1"/>
  <c r="E1025" i="8" s="1"/>
  <c r="I1024" i="8"/>
  <c r="G1025" i="8" l="1"/>
  <c r="E1026" i="8" s="1"/>
  <c r="I1025" i="8"/>
  <c r="G1026" i="8" l="1"/>
  <c r="E1027" i="8" s="1"/>
  <c r="I1026" i="8"/>
  <c r="G1027" i="8" l="1"/>
  <c r="E1028" i="8" s="1"/>
  <c r="I1027" i="8"/>
  <c r="G1028" i="8" l="1"/>
  <c r="E1029" i="8" s="1"/>
  <c r="I1028" i="8"/>
  <c r="G1029" i="8" l="1"/>
  <c r="E1030" i="8" s="1"/>
  <c r="I1029" i="8"/>
  <c r="G1030" i="8" l="1"/>
  <c r="E1031" i="8" s="1"/>
  <c r="I1030" i="8"/>
  <c r="G1031" i="8" l="1"/>
  <c r="E1032" i="8" s="1"/>
  <c r="I1031" i="8"/>
  <c r="G1032" i="8" l="1"/>
  <c r="E1033" i="8" s="1"/>
  <c r="I1032" i="8"/>
  <c r="G1033" i="8" l="1"/>
  <c r="E1034" i="8" s="1"/>
  <c r="I1033" i="8"/>
  <c r="G1034" i="8" l="1"/>
  <c r="E1035" i="8" s="1"/>
  <c r="I1034" i="8"/>
  <c r="G1035" i="8" l="1"/>
  <c r="E1036" i="8" s="1"/>
  <c r="I1035" i="8"/>
  <c r="G1036" i="8" l="1"/>
  <c r="E1037" i="8" s="1"/>
  <c r="I1036" i="8"/>
  <c r="G1037" i="8" l="1"/>
  <c r="E1038" i="8" s="1"/>
  <c r="I1037" i="8"/>
  <c r="G1038" i="8" l="1"/>
  <c r="E1039" i="8" s="1"/>
  <c r="I1038" i="8"/>
  <c r="G1039" i="8" l="1"/>
  <c r="E1040" i="8" s="1"/>
  <c r="I1039" i="8"/>
  <c r="G1040" i="8" l="1"/>
  <c r="E1041" i="8" s="1"/>
  <c r="I1040" i="8"/>
  <c r="G1041" i="8" l="1"/>
  <c r="E1042" i="8" s="1"/>
  <c r="I1041" i="8"/>
  <c r="G1042" i="8" l="1"/>
  <c r="E1043" i="8" s="1"/>
  <c r="I1042" i="8"/>
  <c r="G1043" i="8" l="1"/>
  <c r="E1044" i="8" s="1"/>
  <c r="I1043" i="8"/>
  <c r="G1044" i="8" l="1"/>
  <c r="E1045" i="8" s="1"/>
  <c r="I1044" i="8"/>
  <c r="G1045" i="8" l="1"/>
  <c r="E1046" i="8" s="1"/>
  <c r="I1045" i="8"/>
  <c r="G1046" i="8" l="1"/>
  <c r="E1047" i="8" s="1"/>
  <c r="I1046" i="8"/>
  <c r="G1047" i="8" l="1"/>
  <c r="E1048" i="8" s="1"/>
  <c r="I1047" i="8"/>
  <c r="G1048" i="8" l="1"/>
  <c r="E1049" i="8" s="1"/>
  <c r="I1048" i="8"/>
  <c r="G1049" i="8" l="1"/>
  <c r="E1050" i="8" s="1"/>
  <c r="I1049" i="8"/>
  <c r="G1050" i="8" l="1"/>
  <c r="E1051" i="8" s="1"/>
  <c r="I1050" i="8"/>
  <c r="G1051" i="8" l="1"/>
  <c r="E1052" i="8" s="1"/>
  <c r="I1051" i="8"/>
  <c r="G1052" i="8" l="1"/>
  <c r="E1053" i="8" s="1"/>
  <c r="I1052" i="8"/>
  <c r="G1053" i="8" l="1"/>
  <c r="E1054" i="8" s="1"/>
  <c r="I1053" i="8"/>
  <c r="G1054" i="8" l="1"/>
  <c r="E1055" i="8" s="1"/>
  <c r="I1054" i="8"/>
  <c r="G1055" i="8" l="1"/>
  <c r="E1056" i="8" s="1"/>
  <c r="I1055" i="8"/>
  <c r="G1056" i="8" l="1"/>
  <c r="E1057" i="8" s="1"/>
  <c r="I1056" i="8"/>
  <c r="G1057" i="8" l="1"/>
  <c r="E1058" i="8" s="1"/>
  <c r="I1057" i="8"/>
  <c r="G1058" i="8" l="1"/>
  <c r="E1059" i="8" s="1"/>
  <c r="I1058" i="8"/>
  <c r="G1059" i="8" l="1"/>
  <c r="E1060" i="8" s="1"/>
  <c r="I1059" i="8"/>
  <c r="G1060" i="8" l="1"/>
  <c r="E1061" i="8" s="1"/>
  <c r="I1060" i="8"/>
  <c r="G1061" i="8" l="1"/>
  <c r="E1062" i="8" s="1"/>
  <c r="I1061" i="8"/>
  <c r="G1062" i="8" l="1"/>
  <c r="E1063" i="8" s="1"/>
  <c r="I1062" i="8"/>
  <c r="G1063" i="8" l="1"/>
  <c r="E1064" i="8" s="1"/>
  <c r="I1063" i="8"/>
  <c r="G1064" i="8" l="1"/>
  <c r="E1065" i="8" s="1"/>
  <c r="I1064" i="8"/>
  <c r="G1065" i="8" l="1"/>
  <c r="E1066" i="8" s="1"/>
  <c r="I1065" i="8"/>
  <c r="G1066" i="8" l="1"/>
  <c r="E1067" i="8" s="1"/>
  <c r="I1066" i="8"/>
  <c r="G1067" i="8" l="1"/>
  <c r="E1068" i="8" s="1"/>
  <c r="I1067" i="8"/>
  <c r="G1068" i="8" l="1"/>
  <c r="E1069" i="8" s="1"/>
  <c r="I1068" i="8"/>
  <c r="G1069" i="8" l="1"/>
  <c r="E1070" i="8" s="1"/>
  <c r="I1069" i="8"/>
  <c r="G1070" i="8" l="1"/>
  <c r="E1071" i="8" s="1"/>
  <c r="I1070" i="8"/>
  <c r="G1071" i="8" l="1"/>
  <c r="E1072" i="8" s="1"/>
  <c r="I1071" i="8"/>
  <c r="G1072" i="8" l="1"/>
  <c r="E1073" i="8" s="1"/>
  <c r="I1072" i="8"/>
  <c r="G1073" i="8" l="1"/>
  <c r="E1074" i="8" s="1"/>
  <c r="I1073" i="8"/>
  <c r="G1074" i="8" l="1"/>
  <c r="E1075" i="8" s="1"/>
  <c r="I1074" i="8"/>
  <c r="G1075" i="8" l="1"/>
  <c r="E1076" i="8" s="1"/>
  <c r="I1075" i="8"/>
  <c r="G1076" i="8" l="1"/>
  <c r="E1077" i="8" s="1"/>
  <c r="I1076" i="8"/>
  <c r="G1077" i="8" l="1"/>
  <c r="E1078" i="8" s="1"/>
  <c r="I1077" i="8"/>
  <c r="G1078" i="8" l="1"/>
  <c r="E1079" i="8" s="1"/>
  <c r="I1078" i="8"/>
  <c r="G1079" i="8" l="1"/>
  <c r="E1080" i="8" s="1"/>
  <c r="I1079" i="8"/>
  <c r="G1080" i="8" l="1"/>
  <c r="E1081" i="8" s="1"/>
  <c r="I1080" i="8"/>
  <c r="G1081" i="8" l="1"/>
  <c r="E1082" i="8" s="1"/>
  <c r="I1081" i="8"/>
  <c r="G1082" i="8" l="1"/>
  <c r="E1083" i="8" s="1"/>
  <c r="I1082" i="8"/>
  <c r="G1083" i="8" l="1"/>
  <c r="E1084" i="8" s="1"/>
  <c r="I1083" i="8"/>
  <c r="G1084" i="8" l="1"/>
  <c r="E1085" i="8" s="1"/>
  <c r="I1084" i="8"/>
  <c r="G1085" i="8" l="1"/>
  <c r="E1086" i="8" s="1"/>
  <c r="I1085" i="8"/>
  <c r="G1086" i="8" l="1"/>
  <c r="E1087" i="8" s="1"/>
  <c r="I1086" i="8"/>
  <c r="G1087" i="8" l="1"/>
  <c r="E1088" i="8" s="1"/>
  <c r="I1087" i="8"/>
  <c r="G1088" i="8" l="1"/>
  <c r="E1089" i="8" s="1"/>
  <c r="I1088" i="8"/>
  <c r="G1089" i="8" l="1"/>
  <c r="E1090" i="8" s="1"/>
  <c r="I1089" i="8"/>
  <c r="G1090" i="8" l="1"/>
  <c r="E1091" i="8" s="1"/>
  <c r="I1090" i="8"/>
  <c r="G1091" i="8" l="1"/>
  <c r="E1092" i="8" s="1"/>
  <c r="I1091" i="8"/>
  <c r="G1092" i="8" l="1"/>
  <c r="E1093" i="8" s="1"/>
  <c r="I1092" i="8"/>
  <c r="G1093" i="8" l="1"/>
  <c r="E1094" i="8" s="1"/>
  <c r="I1093" i="8"/>
  <c r="G1094" i="8" l="1"/>
  <c r="E1095" i="8" s="1"/>
  <c r="I1094" i="8"/>
  <c r="G1095" i="8" l="1"/>
  <c r="E1096" i="8" s="1"/>
  <c r="I1095" i="8"/>
  <c r="G1096" i="8" l="1"/>
  <c r="E1097" i="8" s="1"/>
  <c r="I1096" i="8"/>
  <c r="G1097" i="8" l="1"/>
  <c r="E1098" i="8" s="1"/>
  <c r="I1097" i="8"/>
  <c r="G1098" i="8" l="1"/>
  <c r="E1099" i="8" s="1"/>
  <c r="I1098" i="8"/>
  <c r="G1099" i="8" l="1"/>
  <c r="E1100" i="8" s="1"/>
  <c r="I1099" i="8"/>
  <c r="G1100" i="8" l="1"/>
  <c r="E1101" i="8" s="1"/>
  <c r="I1100" i="8"/>
  <c r="G1101" i="8" l="1"/>
  <c r="E1102" i="8" s="1"/>
  <c r="I1101" i="8"/>
  <c r="G1102" i="8" l="1"/>
  <c r="E1103" i="8" s="1"/>
  <c r="I1102" i="8"/>
  <c r="G1103" i="8" l="1"/>
  <c r="E1104" i="8" s="1"/>
  <c r="I1103" i="8"/>
  <c r="G1104" i="8" l="1"/>
  <c r="E1105" i="8" s="1"/>
  <c r="I1104" i="8"/>
  <c r="G1105" i="8" l="1"/>
  <c r="E1106" i="8" s="1"/>
  <c r="I1105" i="8"/>
  <c r="G1106" i="8" l="1"/>
  <c r="E1107" i="8" s="1"/>
  <c r="I1106" i="8"/>
  <c r="G1107" i="8" l="1"/>
  <c r="E1108" i="8" s="1"/>
  <c r="I1107" i="8"/>
  <c r="G1108" i="8" l="1"/>
  <c r="E1109" i="8" s="1"/>
  <c r="I1108" i="8"/>
  <c r="G1109" i="8" l="1"/>
  <c r="E1110" i="8" s="1"/>
  <c r="I1109" i="8"/>
  <c r="G1110" i="8" l="1"/>
  <c r="E1111" i="8" s="1"/>
  <c r="I1110" i="8"/>
  <c r="G1111" i="8" l="1"/>
  <c r="E1112" i="8" s="1"/>
  <c r="I1111" i="8"/>
  <c r="G1112" i="8" l="1"/>
  <c r="E1113" i="8" s="1"/>
  <c r="I1112" i="8"/>
  <c r="G1113" i="8" l="1"/>
  <c r="E1114" i="8" s="1"/>
  <c r="I1113" i="8"/>
  <c r="G1114" i="8" l="1"/>
  <c r="E1115" i="8" s="1"/>
  <c r="I1114" i="8"/>
  <c r="G1115" i="8" l="1"/>
  <c r="E1116" i="8" s="1"/>
  <c r="I1115" i="8"/>
  <c r="G1116" i="8" l="1"/>
  <c r="E1117" i="8" s="1"/>
  <c r="I1116" i="8"/>
  <c r="G1117" i="8" l="1"/>
  <c r="E1118" i="8" s="1"/>
  <c r="I1117" i="8"/>
  <c r="G1118" i="8" l="1"/>
  <c r="E1119" i="8" s="1"/>
  <c r="I1118" i="8"/>
  <c r="G1119" i="8" l="1"/>
  <c r="E1120" i="8" s="1"/>
  <c r="I1119" i="8"/>
  <c r="G1120" i="8" l="1"/>
  <c r="E1121" i="8" s="1"/>
  <c r="I1120" i="8"/>
  <c r="G1121" i="8" l="1"/>
  <c r="E1122" i="8" s="1"/>
  <c r="I1121" i="8"/>
  <c r="G1122" i="8" l="1"/>
  <c r="E1123" i="8" s="1"/>
  <c r="I1122" i="8"/>
  <c r="G1123" i="8" l="1"/>
  <c r="E1124" i="8" s="1"/>
  <c r="I1123" i="8"/>
  <c r="G1124" i="8" l="1"/>
  <c r="E1125" i="8" s="1"/>
  <c r="I1124" i="8"/>
  <c r="G1125" i="8" l="1"/>
  <c r="E1126" i="8" s="1"/>
  <c r="I1125" i="8"/>
  <c r="G1126" i="8" l="1"/>
  <c r="E1127" i="8" s="1"/>
  <c r="I1126" i="8"/>
  <c r="G1127" i="8" l="1"/>
  <c r="E1128" i="8" s="1"/>
  <c r="I1127" i="8"/>
  <c r="G1128" i="8" l="1"/>
  <c r="E1129" i="8" s="1"/>
  <c r="I1128" i="8"/>
  <c r="G1129" i="8" l="1"/>
  <c r="E1130" i="8" s="1"/>
  <c r="I1129" i="8"/>
  <c r="G1130" i="8" l="1"/>
  <c r="E1131" i="8" s="1"/>
  <c r="I1130" i="8"/>
  <c r="G1131" i="8" l="1"/>
  <c r="E1132" i="8" s="1"/>
  <c r="I1131" i="8"/>
  <c r="G1132" i="8" l="1"/>
  <c r="E1133" i="8" s="1"/>
  <c r="I1132" i="8"/>
  <c r="G1133" i="8" l="1"/>
  <c r="E1134" i="8" s="1"/>
  <c r="I1133" i="8"/>
  <c r="G1134" i="8" l="1"/>
  <c r="E1135" i="8" s="1"/>
  <c r="I1134" i="8"/>
  <c r="G1135" i="8" l="1"/>
  <c r="E1136" i="8" s="1"/>
  <c r="I1135" i="8"/>
  <c r="G1136" i="8" l="1"/>
  <c r="E1137" i="8" s="1"/>
  <c r="I1136" i="8"/>
  <c r="G1137" i="8" l="1"/>
  <c r="E1138" i="8" s="1"/>
  <c r="I1137" i="8"/>
  <c r="G1138" i="8" l="1"/>
  <c r="E1139" i="8" s="1"/>
  <c r="I1138" i="8"/>
  <c r="G1139" i="8" l="1"/>
  <c r="E1140" i="8" s="1"/>
  <c r="I1139" i="8"/>
  <c r="G1140" i="8" l="1"/>
  <c r="E1141" i="8" s="1"/>
  <c r="I1140" i="8"/>
  <c r="G1141" i="8" l="1"/>
  <c r="E1142" i="8" s="1"/>
  <c r="I1141" i="8"/>
  <c r="G1142" i="8" l="1"/>
  <c r="E1143" i="8" s="1"/>
  <c r="I1142" i="8"/>
  <c r="G1143" i="8" l="1"/>
  <c r="E1144" i="8" s="1"/>
  <c r="I1143" i="8"/>
  <c r="G1144" i="8" l="1"/>
  <c r="E1145" i="8" s="1"/>
  <c r="I1144" i="8"/>
  <c r="G1145" i="8" l="1"/>
  <c r="E1146" i="8" s="1"/>
  <c r="I1145" i="8"/>
  <c r="G1146" i="8" l="1"/>
  <c r="E1147" i="8" s="1"/>
  <c r="I1146" i="8"/>
  <c r="G1147" i="8" l="1"/>
  <c r="E1148" i="8" s="1"/>
  <c r="I1147" i="8"/>
  <c r="G1148" i="8" l="1"/>
  <c r="E1149" i="8" s="1"/>
  <c r="I1148" i="8"/>
  <c r="G1149" i="8" l="1"/>
  <c r="E1150" i="8" s="1"/>
  <c r="I1149" i="8"/>
  <c r="G1150" i="8" l="1"/>
  <c r="E1151" i="8" s="1"/>
  <c r="I1150" i="8"/>
  <c r="G1151" i="8" l="1"/>
  <c r="E1152" i="8" s="1"/>
  <c r="I1151" i="8"/>
  <c r="G1152" i="8" l="1"/>
  <c r="E1153" i="8" s="1"/>
  <c r="I1152" i="8"/>
  <c r="G1153" i="8" l="1"/>
  <c r="E1154" i="8" s="1"/>
  <c r="I1153" i="8"/>
  <c r="G1154" i="8" l="1"/>
  <c r="E1155" i="8" s="1"/>
  <c r="I1154" i="8"/>
  <c r="G1155" i="8" l="1"/>
  <c r="E1156" i="8" s="1"/>
  <c r="I1155" i="8"/>
  <c r="G1156" i="8" l="1"/>
  <c r="E1157" i="8" s="1"/>
  <c r="I1156" i="8"/>
  <c r="G1157" i="8" l="1"/>
  <c r="E1158" i="8" s="1"/>
  <c r="I1157" i="8"/>
  <c r="G1158" i="8" l="1"/>
  <c r="E1159" i="8" s="1"/>
  <c r="I1158" i="8"/>
  <c r="G1159" i="8" l="1"/>
  <c r="E1160" i="8" s="1"/>
  <c r="I1159" i="8"/>
  <c r="G1160" i="8" l="1"/>
  <c r="E1161" i="8" s="1"/>
  <c r="I1160" i="8"/>
  <c r="G1161" i="8" l="1"/>
  <c r="E1162" i="8" s="1"/>
  <c r="I1161" i="8"/>
  <c r="G1162" i="8" l="1"/>
  <c r="E1163" i="8" s="1"/>
  <c r="I1162" i="8"/>
  <c r="G1163" i="8" l="1"/>
  <c r="E1164" i="8" s="1"/>
  <c r="I1163" i="8"/>
  <c r="G1164" i="8" l="1"/>
  <c r="E1165" i="8" s="1"/>
  <c r="I1164" i="8"/>
  <c r="G1165" i="8" l="1"/>
  <c r="E1166" i="8" s="1"/>
  <c r="I1165" i="8"/>
  <c r="G1166" i="8" l="1"/>
  <c r="E1167" i="8" s="1"/>
  <c r="I1166" i="8"/>
  <c r="G1167" i="8" l="1"/>
  <c r="E1168" i="8" s="1"/>
  <c r="I1167" i="8"/>
  <c r="G1168" i="8" l="1"/>
  <c r="E1169" i="8" s="1"/>
  <c r="I1168" i="8"/>
  <c r="G1169" i="8" l="1"/>
  <c r="E1170" i="8" s="1"/>
  <c r="I1169" i="8"/>
  <c r="G1170" i="8" l="1"/>
  <c r="E1171" i="8" s="1"/>
  <c r="I1170" i="8"/>
  <c r="G1171" i="8" l="1"/>
  <c r="E1172" i="8" s="1"/>
  <c r="I1171" i="8"/>
  <c r="G1172" i="8" l="1"/>
  <c r="E1173" i="8" s="1"/>
  <c r="I1172" i="8"/>
  <c r="G1173" i="8" l="1"/>
  <c r="E1174" i="8" s="1"/>
  <c r="I1173" i="8"/>
  <c r="G1174" i="8" l="1"/>
  <c r="E1175" i="8" s="1"/>
  <c r="I1174" i="8"/>
  <c r="G1175" i="8" l="1"/>
  <c r="E1176" i="8" s="1"/>
  <c r="I1175" i="8"/>
  <c r="G1176" i="8" l="1"/>
  <c r="E1177" i="8" s="1"/>
  <c r="I1176" i="8"/>
  <c r="G1177" i="8" l="1"/>
  <c r="E1178" i="8" s="1"/>
  <c r="I1177" i="8"/>
  <c r="G1178" i="8" l="1"/>
  <c r="E1179" i="8" s="1"/>
  <c r="I1178" i="8"/>
  <c r="G1179" i="8" l="1"/>
  <c r="E1180" i="8" s="1"/>
  <c r="I1179" i="8"/>
  <c r="G1180" i="8" l="1"/>
  <c r="E1181" i="8" s="1"/>
  <c r="I1180" i="8"/>
  <c r="G1181" i="8" l="1"/>
  <c r="E1182" i="8" s="1"/>
  <c r="I1181" i="8"/>
  <c r="G1182" i="8" l="1"/>
  <c r="E1183" i="8" s="1"/>
  <c r="I1182" i="8"/>
  <c r="G1183" i="8" l="1"/>
  <c r="E1184" i="8" s="1"/>
  <c r="I1183" i="8"/>
  <c r="G1184" i="8" l="1"/>
  <c r="E1185" i="8" s="1"/>
  <c r="I1184" i="8"/>
  <c r="G1185" i="8" l="1"/>
  <c r="E1186" i="8" s="1"/>
  <c r="I1185" i="8"/>
  <c r="G1186" i="8" l="1"/>
  <c r="E1187" i="8" s="1"/>
  <c r="I1186" i="8"/>
  <c r="G1187" i="8" l="1"/>
  <c r="E1188" i="8" s="1"/>
  <c r="I1187" i="8"/>
  <c r="G1188" i="8" l="1"/>
  <c r="E1189" i="8" s="1"/>
  <c r="I1188" i="8"/>
  <c r="G1189" i="8" l="1"/>
  <c r="E1190" i="8" s="1"/>
  <c r="I1189" i="8"/>
  <c r="G1190" i="8" l="1"/>
  <c r="E1191" i="8" s="1"/>
  <c r="I1190" i="8"/>
  <c r="G1191" i="8" l="1"/>
  <c r="E1192" i="8" s="1"/>
  <c r="I1191" i="8"/>
  <c r="G1192" i="8" l="1"/>
  <c r="E1193" i="8" s="1"/>
  <c r="I1192" i="8"/>
  <c r="G1193" i="8" l="1"/>
  <c r="E1194" i="8" s="1"/>
  <c r="I1193" i="8"/>
  <c r="G1194" i="8" l="1"/>
  <c r="E1195" i="8" s="1"/>
  <c r="I1194" i="8"/>
  <c r="G1195" i="8" l="1"/>
  <c r="E1196" i="8" s="1"/>
  <c r="I1195" i="8"/>
  <c r="G1196" i="8" l="1"/>
  <c r="E1197" i="8" s="1"/>
  <c r="I1196" i="8"/>
  <c r="G1197" i="8" l="1"/>
  <c r="E1198" i="8" s="1"/>
  <c r="I1197" i="8"/>
  <c r="G1198" i="8" l="1"/>
  <c r="E1199" i="8" s="1"/>
  <c r="I1198" i="8"/>
  <c r="G1199" i="8" l="1"/>
  <c r="E1200" i="8" s="1"/>
  <c r="I1199" i="8"/>
  <c r="G1200" i="8" l="1"/>
  <c r="E1201" i="8" s="1"/>
  <c r="I1200" i="8"/>
  <c r="G1201" i="8" l="1"/>
  <c r="E1202" i="8" s="1"/>
  <c r="I1201" i="8"/>
  <c r="G1202" i="8" l="1"/>
  <c r="E1203" i="8" s="1"/>
  <c r="I1202" i="8"/>
  <c r="G1203" i="8" l="1"/>
  <c r="E1204" i="8" s="1"/>
  <c r="I1203" i="8"/>
  <c r="G1204" i="8" l="1"/>
  <c r="E1205" i="8" s="1"/>
  <c r="I1204" i="8"/>
  <c r="G1205" i="8" l="1"/>
  <c r="E1206" i="8" s="1"/>
  <c r="I1205" i="8"/>
  <c r="G1206" i="8" l="1"/>
  <c r="E1207" i="8" s="1"/>
  <c r="I1206" i="8"/>
  <c r="G1207" i="8" l="1"/>
  <c r="E1208" i="8" s="1"/>
  <c r="I1207" i="8"/>
  <c r="G1208" i="8" l="1"/>
  <c r="E1209" i="8" s="1"/>
  <c r="I1208" i="8"/>
  <c r="G1209" i="8" l="1"/>
  <c r="E1210" i="8" s="1"/>
  <c r="I1209" i="8"/>
  <c r="G1210" i="8" l="1"/>
  <c r="E1211" i="8" s="1"/>
  <c r="I1210" i="8"/>
  <c r="G1211" i="8" l="1"/>
  <c r="E1212" i="8" s="1"/>
  <c r="I1211" i="8"/>
  <c r="G1212" i="8" l="1"/>
  <c r="E1213" i="8" s="1"/>
  <c r="I1212" i="8"/>
  <c r="G1213" i="8" l="1"/>
  <c r="E1214" i="8" s="1"/>
  <c r="I1213" i="8"/>
  <c r="G1214" i="8" l="1"/>
  <c r="E1215" i="8" s="1"/>
  <c r="I1214" i="8"/>
  <c r="G1215" i="8" l="1"/>
  <c r="E1216" i="8" s="1"/>
  <c r="I1215" i="8"/>
  <c r="G1216" i="8" l="1"/>
  <c r="E1217" i="8" s="1"/>
  <c r="I1216" i="8"/>
  <c r="G1217" i="8" l="1"/>
  <c r="E1218" i="8" s="1"/>
  <c r="I1217" i="8"/>
  <c r="G1218" i="8" l="1"/>
  <c r="E1219" i="8" s="1"/>
  <c r="I1218" i="8"/>
  <c r="G1219" i="8" l="1"/>
  <c r="E1220" i="8" s="1"/>
  <c r="I1219" i="8"/>
  <c r="G1220" i="8" l="1"/>
  <c r="E1221" i="8" s="1"/>
  <c r="I1220" i="8"/>
  <c r="G1221" i="8" l="1"/>
  <c r="E1222" i="8" s="1"/>
  <c r="I1221" i="8"/>
  <c r="G1222" i="8" l="1"/>
  <c r="E1223" i="8" s="1"/>
  <c r="I1222" i="8"/>
  <c r="G1223" i="8" l="1"/>
  <c r="E1224" i="8" s="1"/>
  <c r="I1223" i="8"/>
  <c r="G1224" i="8" l="1"/>
  <c r="E1225" i="8" s="1"/>
  <c r="I1224" i="8"/>
  <c r="G1225" i="8" l="1"/>
  <c r="E1226" i="8" s="1"/>
  <c r="I1225" i="8"/>
  <c r="G1226" i="8" l="1"/>
  <c r="E1227" i="8" s="1"/>
  <c r="I1226" i="8"/>
  <c r="G1227" i="8" l="1"/>
  <c r="E1228" i="8" s="1"/>
  <c r="I1227" i="8"/>
  <c r="G1228" i="8" l="1"/>
  <c r="E1229" i="8" s="1"/>
  <c r="I1228" i="8"/>
  <c r="G1229" i="8" l="1"/>
  <c r="E1230" i="8" s="1"/>
  <c r="I1229" i="8"/>
  <c r="G1230" i="8" l="1"/>
  <c r="E1231" i="8" s="1"/>
  <c r="I1230" i="8"/>
  <c r="G1231" i="8" l="1"/>
  <c r="E1232" i="8" s="1"/>
  <c r="I1231" i="8"/>
  <c r="G1232" i="8" l="1"/>
  <c r="E1233" i="8" s="1"/>
  <c r="I1232" i="8"/>
  <c r="G1233" i="8" l="1"/>
  <c r="E1234" i="8" s="1"/>
  <c r="I1233" i="8"/>
  <c r="G1234" i="8" l="1"/>
  <c r="E1235" i="8" s="1"/>
  <c r="I1234" i="8"/>
  <c r="G1235" i="8" l="1"/>
  <c r="E1236" i="8" s="1"/>
  <c r="I1235" i="8"/>
  <c r="G1236" i="8" l="1"/>
  <c r="E1237" i="8" s="1"/>
  <c r="I1236" i="8"/>
  <c r="G1237" i="8" l="1"/>
  <c r="E1238" i="8" s="1"/>
  <c r="I1237" i="8"/>
  <c r="G1238" i="8" l="1"/>
  <c r="E1239" i="8" s="1"/>
  <c r="I1238" i="8"/>
  <c r="G1239" i="8" l="1"/>
  <c r="E1240" i="8" s="1"/>
  <c r="I1239" i="8"/>
  <c r="G1240" i="8" l="1"/>
  <c r="E1241" i="8" s="1"/>
  <c r="I1240" i="8"/>
  <c r="G1241" i="8" l="1"/>
  <c r="E1242" i="8" s="1"/>
  <c r="I1241" i="8"/>
  <c r="G1242" i="8" l="1"/>
  <c r="E1243" i="8" s="1"/>
  <c r="I1242" i="8"/>
  <c r="G1243" i="8" l="1"/>
  <c r="E1244" i="8" s="1"/>
  <c r="I1243" i="8"/>
  <c r="G1244" i="8" l="1"/>
  <c r="E1245" i="8" s="1"/>
  <c r="I1244" i="8"/>
  <c r="G1245" i="8" l="1"/>
  <c r="E1246" i="8" s="1"/>
  <c r="I1245" i="8"/>
  <c r="G1246" i="8" l="1"/>
  <c r="E1247" i="8" s="1"/>
  <c r="I1246" i="8"/>
  <c r="G1247" i="8" l="1"/>
  <c r="E1248" i="8" s="1"/>
  <c r="I1247" i="8"/>
  <c r="G1248" i="8" l="1"/>
  <c r="E1249" i="8" s="1"/>
  <c r="I1248" i="8"/>
  <c r="G1249" i="8" l="1"/>
  <c r="E1250" i="8" s="1"/>
  <c r="I1249" i="8"/>
  <c r="G1250" i="8" l="1"/>
  <c r="E1251" i="8" s="1"/>
  <c r="I1250" i="8"/>
  <c r="G1251" i="8" l="1"/>
  <c r="E1252" i="8" s="1"/>
  <c r="I1251" i="8"/>
  <c r="G1252" i="8" l="1"/>
  <c r="E1253" i="8" s="1"/>
  <c r="I1252" i="8"/>
  <c r="G1253" i="8" l="1"/>
  <c r="E1254" i="8" s="1"/>
  <c r="I1253" i="8"/>
  <c r="G1254" i="8" l="1"/>
  <c r="E1255" i="8" s="1"/>
  <c r="I1254" i="8"/>
  <c r="G1255" i="8" l="1"/>
  <c r="E1256" i="8" s="1"/>
  <c r="I1255" i="8"/>
  <c r="G1256" i="8" l="1"/>
  <c r="E1257" i="8" s="1"/>
  <c r="I1256" i="8"/>
  <c r="G1257" i="8" l="1"/>
  <c r="E1258" i="8" s="1"/>
  <c r="I1257" i="8"/>
  <c r="G1258" i="8" l="1"/>
  <c r="E1259" i="8" s="1"/>
  <c r="I1258" i="8"/>
  <c r="G1259" i="8" l="1"/>
  <c r="E1260" i="8" s="1"/>
  <c r="I1259" i="8"/>
  <c r="G1260" i="8" l="1"/>
  <c r="E1261" i="8" s="1"/>
  <c r="I1260" i="8"/>
  <c r="G1261" i="8" l="1"/>
  <c r="E1262" i="8" s="1"/>
  <c r="I1261" i="8"/>
  <c r="G1262" i="8" l="1"/>
  <c r="E1263" i="8" s="1"/>
  <c r="I1262" i="8"/>
  <c r="G1263" i="8" l="1"/>
  <c r="E1264" i="8" s="1"/>
  <c r="I1263" i="8"/>
  <c r="G1264" i="8" l="1"/>
  <c r="E1265" i="8" s="1"/>
  <c r="I1264" i="8"/>
  <c r="G1265" i="8" l="1"/>
  <c r="E1266" i="8" s="1"/>
  <c r="I1265" i="8"/>
  <c r="G1266" i="8" l="1"/>
  <c r="E1267" i="8" s="1"/>
  <c r="I1266" i="8"/>
  <c r="G1267" i="8" l="1"/>
  <c r="E1268" i="8" s="1"/>
  <c r="I1267" i="8"/>
  <c r="G1268" i="8" l="1"/>
  <c r="E1269" i="8" s="1"/>
  <c r="I1268" i="8"/>
  <c r="G1269" i="8" l="1"/>
  <c r="E1270" i="8" s="1"/>
  <c r="I1269" i="8"/>
  <c r="G1270" i="8" l="1"/>
  <c r="E1271" i="8" s="1"/>
  <c r="I1270" i="8"/>
  <c r="G1271" i="8" l="1"/>
  <c r="E1272" i="8" s="1"/>
  <c r="I1271" i="8"/>
  <c r="G1272" i="8" l="1"/>
  <c r="E1273" i="8" s="1"/>
  <c r="I1272" i="8"/>
  <c r="G1273" i="8" l="1"/>
  <c r="E1274" i="8" s="1"/>
  <c r="I1273" i="8"/>
  <c r="G1274" i="8" l="1"/>
  <c r="E1275" i="8" s="1"/>
  <c r="I1274" i="8"/>
  <c r="G1275" i="8" l="1"/>
  <c r="E1276" i="8" s="1"/>
  <c r="I1275" i="8"/>
  <c r="G1276" i="8" l="1"/>
  <c r="E1277" i="8" s="1"/>
  <c r="I1276" i="8"/>
  <c r="G1277" i="8" l="1"/>
  <c r="E1278" i="8" s="1"/>
  <c r="I1277" i="8"/>
  <c r="G1278" i="8" l="1"/>
  <c r="E1279" i="8" s="1"/>
  <c r="I1278" i="8"/>
  <c r="G1279" i="8" l="1"/>
  <c r="E1280" i="8" s="1"/>
  <c r="I1279" i="8"/>
  <c r="G1280" i="8" l="1"/>
  <c r="E1281" i="8" s="1"/>
  <c r="I1280" i="8"/>
  <c r="G1281" i="8" l="1"/>
  <c r="E1282" i="8" s="1"/>
  <c r="I1281" i="8"/>
  <c r="G1282" i="8" l="1"/>
  <c r="E1283" i="8" s="1"/>
  <c r="I1282" i="8"/>
  <c r="G1283" i="8" l="1"/>
  <c r="E1284" i="8" s="1"/>
  <c r="I1283" i="8"/>
  <c r="G1284" i="8" l="1"/>
  <c r="E1285" i="8" s="1"/>
  <c r="I1284" i="8"/>
  <c r="G1285" i="8" l="1"/>
  <c r="E1286" i="8" s="1"/>
  <c r="I1285" i="8"/>
  <c r="G1286" i="8" l="1"/>
  <c r="E1287" i="8" s="1"/>
  <c r="I1286" i="8"/>
  <c r="G1287" i="8" l="1"/>
  <c r="E1288" i="8" s="1"/>
  <c r="I1287" i="8"/>
  <c r="G1288" i="8" l="1"/>
  <c r="E1289" i="8" s="1"/>
  <c r="I1288" i="8"/>
  <c r="G1289" i="8" l="1"/>
  <c r="E1290" i="8" s="1"/>
  <c r="I1289" i="8"/>
  <c r="G1290" i="8" l="1"/>
  <c r="E1291" i="8" s="1"/>
  <c r="I1290" i="8"/>
  <c r="G1291" i="8" l="1"/>
  <c r="E1292" i="8" s="1"/>
  <c r="I1291" i="8"/>
  <c r="G1292" i="8" l="1"/>
  <c r="E1293" i="8" s="1"/>
  <c r="I1292" i="8"/>
  <c r="G1293" i="8" l="1"/>
  <c r="E1294" i="8" s="1"/>
  <c r="I1293" i="8"/>
  <c r="G1294" i="8" l="1"/>
  <c r="E1295" i="8" s="1"/>
  <c r="I1294" i="8"/>
  <c r="G1295" i="8" l="1"/>
  <c r="E1296" i="8" s="1"/>
  <c r="I1295" i="8"/>
  <c r="G1296" i="8" l="1"/>
  <c r="E1297" i="8" s="1"/>
  <c r="I1296" i="8"/>
  <c r="G1297" i="8" l="1"/>
  <c r="E1298" i="8" s="1"/>
  <c r="I1297" i="8"/>
  <c r="G1298" i="8" l="1"/>
  <c r="E1299" i="8" s="1"/>
  <c r="I1298" i="8"/>
  <c r="G1299" i="8" l="1"/>
  <c r="E1300" i="8" s="1"/>
  <c r="I1299" i="8"/>
  <c r="G1300" i="8" l="1"/>
  <c r="E1301" i="8" s="1"/>
  <c r="I1300" i="8"/>
  <c r="G1301" i="8" l="1"/>
  <c r="E1302" i="8" s="1"/>
  <c r="I1301" i="8"/>
  <c r="G1302" i="8" l="1"/>
  <c r="E1303" i="8" s="1"/>
  <c r="I1302" i="8"/>
  <c r="G1303" i="8" l="1"/>
  <c r="E1304" i="8" s="1"/>
  <c r="I1303" i="8"/>
  <c r="G1304" i="8" l="1"/>
  <c r="E1305" i="8" s="1"/>
  <c r="I1304" i="8"/>
  <c r="G1305" i="8" l="1"/>
  <c r="E1306" i="8" s="1"/>
  <c r="I1305" i="8"/>
  <c r="G1306" i="8" l="1"/>
  <c r="E1307" i="8" s="1"/>
  <c r="I1306" i="8"/>
  <c r="G1307" i="8" l="1"/>
  <c r="E1308" i="8" s="1"/>
  <c r="I1307" i="8"/>
  <c r="G1308" i="8" l="1"/>
  <c r="E1309" i="8" s="1"/>
  <c r="I1308" i="8"/>
  <c r="G1309" i="8" l="1"/>
  <c r="E1310" i="8" s="1"/>
  <c r="I1309" i="8"/>
  <c r="G1310" i="8" l="1"/>
  <c r="E1311" i="8" s="1"/>
  <c r="I1310" i="8"/>
  <c r="G1311" i="8" l="1"/>
  <c r="E1312" i="8" s="1"/>
  <c r="I1311" i="8"/>
  <c r="G1312" i="8" l="1"/>
  <c r="E1313" i="8" s="1"/>
  <c r="I1312" i="8"/>
  <c r="G1313" i="8" l="1"/>
  <c r="E1314" i="8" s="1"/>
  <c r="I1313" i="8"/>
  <c r="G1314" i="8" l="1"/>
  <c r="E1315" i="8" s="1"/>
  <c r="I1314" i="8"/>
  <c r="G1315" i="8" l="1"/>
  <c r="E1316" i="8" s="1"/>
  <c r="I1315" i="8"/>
  <c r="G1316" i="8" l="1"/>
  <c r="E1317" i="8" s="1"/>
  <c r="I1316" i="8"/>
  <c r="G1317" i="8" l="1"/>
  <c r="E1318" i="8" s="1"/>
  <c r="I1317" i="8"/>
  <c r="G1318" i="8" l="1"/>
  <c r="E1319" i="8" s="1"/>
  <c r="I1318" i="8"/>
  <c r="G1319" i="8" l="1"/>
  <c r="E1320" i="8" s="1"/>
  <c r="I1319" i="8"/>
  <c r="G1320" i="8" l="1"/>
  <c r="E1321" i="8" s="1"/>
  <c r="I1320" i="8"/>
  <c r="G1321" i="8" l="1"/>
  <c r="E1322" i="8" s="1"/>
  <c r="I1321" i="8"/>
  <c r="G1322" i="8" l="1"/>
  <c r="E1323" i="8" s="1"/>
  <c r="I1322" i="8"/>
  <c r="G1323" i="8" l="1"/>
  <c r="E1324" i="8" s="1"/>
  <c r="I1323" i="8"/>
  <c r="G1324" i="8" l="1"/>
  <c r="E1325" i="8" s="1"/>
  <c r="I1324" i="8"/>
  <c r="G1325" i="8" l="1"/>
  <c r="E1326" i="8" s="1"/>
  <c r="I1325" i="8"/>
  <c r="G1326" i="8" l="1"/>
  <c r="E1327" i="8" s="1"/>
  <c r="I1326" i="8"/>
  <c r="G1327" i="8" l="1"/>
  <c r="E1328" i="8" s="1"/>
  <c r="I1327" i="8"/>
  <c r="G1328" i="8" l="1"/>
  <c r="E1329" i="8" s="1"/>
  <c r="I1328" i="8"/>
  <c r="G1329" i="8" l="1"/>
  <c r="E1330" i="8" s="1"/>
  <c r="I1329" i="8"/>
  <c r="G1330" i="8" l="1"/>
  <c r="E1331" i="8" s="1"/>
  <c r="I1330" i="8"/>
  <c r="G1331" i="8" l="1"/>
  <c r="E1332" i="8" s="1"/>
  <c r="I1331" i="8"/>
  <c r="G1332" i="8" l="1"/>
  <c r="E1333" i="8" s="1"/>
  <c r="I1332" i="8"/>
  <c r="G1333" i="8" l="1"/>
  <c r="E1334" i="8" s="1"/>
  <c r="I1333" i="8"/>
  <c r="G1334" i="8" l="1"/>
  <c r="E1335" i="8" s="1"/>
  <c r="I1334" i="8"/>
  <c r="G1335" i="8" l="1"/>
  <c r="E1336" i="8" s="1"/>
  <c r="I1335" i="8"/>
  <c r="G1336" i="8" l="1"/>
  <c r="E1337" i="8" s="1"/>
  <c r="I1336" i="8"/>
  <c r="G1337" i="8" l="1"/>
  <c r="E1338" i="8" s="1"/>
  <c r="I1337" i="8"/>
  <c r="G1338" i="8" l="1"/>
  <c r="E1339" i="8" s="1"/>
  <c r="I1338" i="8"/>
  <c r="G1339" i="8" l="1"/>
  <c r="E1340" i="8" s="1"/>
  <c r="I1339" i="8"/>
  <c r="G1340" i="8" l="1"/>
  <c r="E1341" i="8" s="1"/>
  <c r="I1340" i="8"/>
  <c r="G1341" i="8" l="1"/>
  <c r="E1342" i="8" s="1"/>
  <c r="I1341" i="8"/>
  <c r="G1342" i="8" l="1"/>
  <c r="E1343" i="8" s="1"/>
  <c r="I1342" i="8"/>
  <c r="G1343" i="8" l="1"/>
  <c r="E1344" i="8" s="1"/>
  <c r="I1343" i="8"/>
  <c r="G1344" i="8" l="1"/>
  <c r="E1345" i="8" s="1"/>
  <c r="I1344" i="8"/>
  <c r="G1345" i="8" l="1"/>
  <c r="E1346" i="8" s="1"/>
  <c r="I1345" i="8"/>
  <c r="G1346" i="8" l="1"/>
  <c r="E1347" i="8" s="1"/>
  <c r="I1346" i="8"/>
  <c r="G1347" i="8" l="1"/>
  <c r="E1348" i="8" s="1"/>
  <c r="I1347" i="8"/>
  <c r="G1348" i="8" l="1"/>
  <c r="E1349" i="8" s="1"/>
  <c r="I1348" i="8"/>
  <c r="G1349" i="8" l="1"/>
  <c r="E1350" i="8" s="1"/>
  <c r="I1349" i="8"/>
  <c r="G1350" i="8" l="1"/>
  <c r="E1351" i="8" s="1"/>
  <c r="I1350" i="8"/>
  <c r="G1351" i="8" l="1"/>
  <c r="E1352" i="8" s="1"/>
  <c r="I1351" i="8"/>
  <c r="G1352" i="8" l="1"/>
  <c r="E1353" i="8" s="1"/>
  <c r="I1352" i="8"/>
  <c r="G1353" i="8" l="1"/>
  <c r="E1354" i="8" s="1"/>
  <c r="I1353" i="8"/>
  <c r="G1354" i="8" l="1"/>
  <c r="E1355" i="8" s="1"/>
  <c r="I1354" i="8"/>
  <c r="G1355" i="8" l="1"/>
  <c r="E1356" i="8" s="1"/>
  <c r="I1355" i="8"/>
  <c r="G1356" i="8" l="1"/>
  <c r="E1357" i="8" s="1"/>
  <c r="I1356" i="8"/>
  <c r="G1357" i="8" l="1"/>
  <c r="E1358" i="8" s="1"/>
  <c r="I1357" i="8"/>
  <c r="G1358" i="8" l="1"/>
  <c r="E1359" i="8" s="1"/>
  <c r="I1358" i="8"/>
  <c r="G1359" i="8" l="1"/>
  <c r="E1360" i="8" s="1"/>
  <c r="I1359" i="8"/>
  <c r="G1360" i="8" l="1"/>
  <c r="E1361" i="8" s="1"/>
  <c r="I1360" i="8"/>
  <c r="G1361" i="8" l="1"/>
  <c r="E1362" i="8" s="1"/>
  <c r="I1361" i="8"/>
  <c r="G1362" i="8" l="1"/>
  <c r="E1363" i="8" s="1"/>
  <c r="I1362" i="8"/>
  <c r="G1363" i="8" l="1"/>
  <c r="E1364" i="8" s="1"/>
  <c r="I1363" i="8"/>
  <c r="G1364" i="8" l="1"/>
  <c r="E1365" i="8" s="1"/>
  <c r="I1364" i="8"/>
  <c r="G1365" i="8" l="1"/>
  <c r="E1366" i="8" s="1"/>
  <c r="I1365" i="8"/>
  <c r="G1366" i="8" l="1"/>
  <c r="E1367" i="8" s="1"/>
  <c r="I1366" i="8"/>
  <c r="G1367" i="8" l="1"/>
  <c r="E1368" i="8" s="1"/>
  <c r="I1367" i="8"/>
  <c r="G1368" i="8" l="1"/>
  <c r="E1369" i="8" s="1"/>
  <c r="I1368" i="8"/>
  <c r="G1369" i="8" l="1"/>
  <c r="E1370" i="8" s="1"/>
  <c r="I1369" i="8"/>
  <c r="G1370" i="8" l="1"/>
  <c r="E1371" i="8" s="1"/>
  <c r="I1370" i="8"/>
  <c r="G1371" i="8" l="1"/>
  <c r="E1372" i="8" s="1"/>
  <c r="I1371" i="8"/>
  <c r="G1372" i="8" l="1"/>
  <c r="E1373" i="8" s="1"/>
  <c r="I1372" i="8"/>
  <c r="G1373" i="8" l="1"/>
  <c r="E1374" i="8" s="1"/>
  <c r="I1373" i="8"/>
  <c r="G1374" i="8" l="1"/>
  <c r="E1375" i="8" s="1"/>
  <c r="I1374" i="8"/>
  <c r="G1375" i="8" l="1"/>
  <c r="E1376" i="8" s="1"/>
  <c r="I1375" i="8"/>
  <c r="G1376" i="8" l="1"/>
  <c r="E1377" i="8" s="1"/>
  <c r="I1376" i="8"/>
  <c r="G1377" i="8" l="1"/>
  <c r="E1378" i="8" s="1"/>
  <c r="I1377" i="8"/>
  <c r="G1378" i="8" l="1"/>
  <c r="E1379" i="8" s="1"/>
  <c r="I1378" i="8"/>
  <c r="G1379" i="8" l="1"/>
  <c r="E1380" i="8" s="1"/>
  <c r="I1379" i="8"/>
  <c r="G1380" i="8" l="1"/>
  <c r="E1381" i="8" s="1"/>
  <c r="I1380" i="8"/>
  <c r="G1381" i="8" l="1"/>
  <c r="E1382" i="8" s="1"/>
  <c r="I1381" i="8"/>
  <c r="G1382" i="8" l="1"/>
  <c r="E1383" i="8" s="1"/>
  <c r="I1382" i="8"/>
  <c r="G1383" i="8" l="1"/>
  <c r="E1384" i="8" s="1"/>
  <c r="I1383" i="8"/>
  <c r="G1384" i="8" l="1"/>
  <c r="E1385" i="8" s="1"/>
  <c r="I1384" i="8"/>
  <c r="G1385" i="8" l="1"/>
  <c r="E1386" i="8" s="1"/>
  <c r="I1385" i="8"/>
  <c r="G1386" i="8" l="1"/>
  <c r="E1387" i="8" s="1"/>
  <c r="I1386" i="8"/>
  <c r="G1387" i="8" l="1"/>
  <c r="E1388" i="8" s="1"/>
  <c r="I1387" i="8"/>
  <c r="G1388" i="8" l="1"/>
  <c r="E1389" i="8" s="1"/>
  <c r="I1388" i="8"/>
  <c r="G1389" i="8" l="1"/>
  <c r="E1390" i="8" s="1"/>
  <c r="I1389" i="8"/>
  <c r="G1390" i="8" l="1"/>
  <c r="E1391" i="8" s="1"/>
  <c r="I1390" i="8"/>
  <c r="G1391" i="8" l="1"/>
  <c r="E1392" i="8" s="1"/>
  <c r="I1391" i="8"/>
  <c r="G1392" i="8" l="1"/>
  <c r="E1393" i="8" s="1"/>
  <c r="I1392" i="8"/>
  <c r="G1393" i="8" l="1"/>
  <c r="E1394" i="8" s="1"/>
  <c r="I1393" i="8"/>
  <c r="G1394" i="8" l="1"/>
  <c r="E1395" i="8" s="1"/>
  <c r="I1394" i="8"/>
  <c r="G1395" i="8" l="1"/>
  <c r="E1396" i="8" s="1"/>
  <c r="I1395" i="8"/>
  <c r="G1396" i="8" l="1"/>
  <c r="E1397" i="8" s="1"/>
  <c r="I1396" i="8"/>
  <c r="G1397" i="8" l="1"/>
  <c r="E1398" i="8" s="1"/>
  <c r="I1397" i="8"/>
  <c r="G1398" i="8" l="1"/>
  <c r="E1399" i="8" s="1"/>
  <c r="I1398" i="8"/>
  <c r="G1399" i="8" l="1"/>
  <c r="E1400" i="8" s="1"/>
  <c r="I1399" i="8"/>
  <c r="G1400" i="8" l="1"/>
  <c r="E1401" i="8" s="1"/>
  <c r="I1400" i="8"/>
  <c r="G1401" i="8" l="1"/>
  <c r="E1402" i="8" s="1"/>
  <c r="I1401" i="8"/>
  <c r="G1402" i="8" l="1"/>
  <c r="E1403" i="8" s="1"/>
  <c r="I1402" i="8"/>
  <c r="G1403" i="8" l="1"/>
  <c r="E1404" i="8" s="1"/>
  <c r="I1403" i="8"/>
  <c r="G1404" i="8" l="1"/>
  <c r="E1405" i="8" s="1"/>
  <c r="I1404" i="8"/>
  <c r="G1405" i="8" l="1"/>
  <c r="E1406" i="8" s="1"/>
  <c r="I1405" i="8"/>
  <c r="G1406" i="8" l="1"/>
  <c r="E1407" i="8" s="1"/>
  <c r="I1406" i="8"/>
  <c r="G1407" i="8" l="1"/>
  <c r="E1408" i="8" s="1"/>
  <c r="I1407" i="8"/>
  <c r="G1408" i="8" l="1"/>
  <c r="E1409" i="8" s="1"/>
  <c r="I1408" i="8"/>
  <c r="G1409" i="8" l="1"/>
  <c r="E1410" i="8" s="1"/>
  <c r="I1409" i="8"/>
  <c r="G1410" i="8" l="1"/>
  <c r="E1411" i="8" s="1"/>
  <c r="I1410" i="8"/>
  <c r="G1411" i="8" l="1"/>
  <c r="E1412" i="8" s="1"/>
  <c r="I1411" i="8"/>
  <c r="G1412" i="8" l="1"/>
  <c r="E1413" i="8" s="1"/>
  <c r="I1412" i="8"/>
  <c r="G1413" i="8" l="1"/>
  <c r="E1414" i="8" s="1"/>
  <c r="I1413" i="8"/>
  <c r="G1414" i="8" l="1"/>
  <c r="E1415" i="8" s="1"/>
  <c r="I1414" i="8"/>
  <c r="G1415" i="8" l="1"/>
  <c r="E1416" i="8" s="1"/>
  <c r="I1415" i="8"/>
  <c r="G1416" i="8" l="1"/>
  <c r="E1417" i="8" s="1"/>
  <c r="I1416" i="8"/>
  <c r="G1417" i="8" l="1"/>
  <c r="E1418" i="8" s="1"/>
  <c r="I1417" i="8"/>
  <c r="G1418" i="8" l="1"/>
  <c r="E1419" i="8" s="1"/>
  <c r="I1418" i="8"/>
  <c r="G1419" i="8" l="1"/>
  <c r="E1420" i="8" s="1"/>
  <c r="I1419" i="8"/>
  <c r="G1420" i="8" l="1"/>
  <c r="E1421" i="8" s="1"/>
  <c r="I1420" i="8"/>
  <c r="G1421" i="8" l="1"/>
  <c r="E1422" i="8" s="1"/>
  <c r="I1421" i="8"/>
  <c r="G1422" i="8" l="1"/>
  <c r="E1423" i="8" s="1"/>
  <c r="I1422" i="8"/>
  <c r="G1423" i="8" l="1"/>
  <c r="E1424" i="8" s="1"/>
  <c r="I1423" i="8"/>
  <c r="G1424" i="8" l="1"/>
  <c r="E1425" i="8" s="1"/>
  <c r="I1424" i="8"/>
  <c r="G1425" i="8" l="1"/>
  <c r="E1426" i="8" s="1"/>
  <c r="I1425" i="8"/>
  <c r="G1426" i="8" l="1"/>
  <c r="E1427" i="8" s="1"/>
  <c r="I1426" i="8"/>
  <c r="G1427" i="8" l="1"/>
  <c r="E1428" i="8" s="1"/>
  <c r="I1427" i="8"/>
  <c r="G1428" i="8" l="1"/>
  <c r="E1429" i="8" s="1"/>
  <c r="I1428" i="8"/>
  <c r="G1429" i="8" l="1"/>
  <c r="E1430" i="8" s="1"/>
  <c r="I1429" i="8"/>
  <c r="G1430" i="8" l="1"/>
  <c r="E1431" i="8" s="1"/>
  <c r="I1430" i="8"/>
  <c r="G1431" i="8" l="1"/>
  <c r="E1432" i="8" s="1"/>
  <c r="I1431" i="8"/>
  <c r="G1432" i="8" l="1"/>
  <c r="E1433" i="8" s="1"/>
  <c r="I1432" i="8"/>
  <c r="G1433" i="8" l="1"/>
  <c r="E1434" i="8" s="1"/>
  <c r="I1433" i="8"/>
  <c r="G1434" i="8" l="1"/>
  <c r="E1435" i="8" s="1"/>
  <c r="I1434" i="8"/>
  <c r="G1435" i="8" l="1"/>
  <c r="E1436" i="8" s="1"/>
  <c r="I1435" i="8"/>
  <c r="G1436" i="8" l="1"/>
  <c r="E1437" i="8" s="1"/>
  <c r="I1436" i="8"/>
  <c r="G1437" i="8" l="1"/>
  <c r="E1438" i="8" s="1"/>
  <c r="I1437" i="8"/>
  <c r="G1438" i="8" l="1"/>
  <c r="E1439" i="8" s="1"/>
  <c r="I1438" i="8"/>
  <c r="G1439" i="8" l="1"/>
  <c r="E1440" i="8" s="1"/>
  <c r="I1439" i="8"/>
  <c r="G1440" i="8" l="1"/>
  <c r="E1441" i="8" s="1"/>
  <c r="I1440" i="8"/>
  <c r="G1441" i="8" l="1"/>
  <c r="E1442" i="8" s="1"/>
  <c r="I1441" i="8"/>
  <c r="G1442" i="8" l="1"/>
  <c r="E1443" i="8" s="1"/>
  <c r="I1442" i="8"/>
  <c r="G1443" i="8" l="1"/>
  <c r="E1444" i="8" s="1"/>
  <c r="I1443" i="8"/>
  <c r="G1444" i="8" l="1"/>
  <c r="E1445" i="8" s="1"/>
  <c r="I1444" i="8"/>
  <c r="G1445" i="8" l="1"/>
  <c r="E1446" i="8" s="1"/>
  <c r="I1445" i="8"/>
  <c r="G1446" i="8" l="1"/>
  <c r="E1447" i="8" s="1"/>
  <c r="I1446" i="8"/>
  <c r="G1447" i="8" l="1"/>
  <c r="E1448" i="8" s="1"/>
  <c r="I1447" i="8"/>
  <c r="G1448" i="8" l="1"/>
  <c r="E1449" i="8" s="1"/>
  <c r="I1448" i="8"/>
  <c r="G1449" i="8" l="1"/>
  <c r="E1450" i="8" s="1"/>
  <c r="I1449" i="8"/>
  <c r="G1450" i="8" l="1"/>
  <c r="E1451" i="8" s="1"/>
  <c r="I1450" i="8"/>
  <c r="G1451" i="8" l="1"/>
  <c r="E1452" i="8" s="1"/>
  <c r="I1451" i="8"/>
  <c r="G1452" i="8" l="1"/>
  <c r="E1453" i="8" s="1"/>
  <c r="I1452" i="8"/>
  <c r="G1453" i="8" l="1"/>
  <c r="E1454" i="8" s="1"/>
  <c r="I1453" i="8"/>
  <c r="G1454" i="8" l="1"/>
  <c r="E1455" i="8" s="1"/>
  <c r="I1454" i="8"/>
  <c r="G1455" i="8" l="1"/>
  <c r="E1456" i="8" s="1"/>
  <c r="I1455" i="8"/>
  <c r="G1456" i="8" l="1"/>
  <c r="E1457" i="8" s="1"/>
  <c r="I1456" i="8"/>
  <c r="G1457" i="8" l="1"/>
  <c r="E1458" i="8" s="1"/>
  <c r="I1457" i="8"/>
  <c r="G1458" i="8" l="1"/>
  <c r="E1459" i="8" s="1"/>
  <c r="I1458" i="8"/>
  <c r="G1459" i="8" l="1"/>
  <c r="E1460" i="8" s="1"/>
  <c r="I1459" i="8"/>
  <c r="G1460" i="8" l="1"/>
  <c r="E1461" i="8" s="1"/>
  <c r="I1460" i="8"/>
  <c r="G1461" i="8" l="1"/>
  <c r="E1462" i="8" s="1"/>
  <c r="I1461" i="8"/>
  <c r="G1462" i="8" l="1"/>
  <c r="E1463" i="8" s="1"/>
  <c r="I1462" i="8"/>
  <c r="G1463" i="8" l="1"/>
  <c r="E1464" i="8" s="1"/>
  <c r="I1463" i="8"/>
  <c r="G1464" i="8" l="1"/>
  <c r="E1465" i="8" s="1"/>
  <c r="I1464" i="8"/>
  <c r="G1465" i="8" l="1"/>
  <c r="E1466" i="8" s="1"/>
  <c r="I1465" i="8"/>
  <c r="G1466" i="8" l="1"/>
  <c r="E1467" i="8" s="1"/>
  <c r="I1466" i="8"/>
  <c r="G1467" i="8" l="1"/>
  <c r="E1468" i="8" s="1"/>
  <c r="I1467" i="8"/>
  <c r="G1468" i="8" l="1"/>
  <c r="E1469" i="8" s="1"/>
  <c r="I1468" i="8"/>
  <c r="G1469" i="8" l="1"/>
  <c r="E1470" i="8" s="1"/>
  <c r="I1469" i="8"/>
  <c r="G1470" i="8" l="1"/>
  <c r="E1471" i="8" s="1"/>
  <c r="I1470" i="8"/>
  <c r="G1471" i="8" l="1"/>
  <c r="E1472" i="8" s="1"/>
  <c r="I1471" i="8"/>
  <c r="G1472" i="8" l="1"/>
  <c r="E1473" i="8" s="1"/>
  <c r="I1472" i="8"/>
  <c r="G1473" i="8" l="1"/>
  <c r="E1474" i="8" s="1"/>
  <c r="I1473" i="8"/>
  <c r="G1474" i="8" l="1"/>
  <c r="E1475" i="8" s="1"/>
  <c r="I1474" i="8"/>
  <c r="G1475" i="8" l="1"/>
  <c r="E1476" i="8" s="1"/>
  <c r="I1475" i="8"/>
  <c r="G1476" i="8" l="1"/>
  <c r="E1477" i="8" s="1"/>
  <c r="I1476" i="8"/>
  <c r="G1477" i="8" l="1"/>
  <c r="E1478" i="8" s="1"/>
  <c r="I1477" i="8"/>
  <c r="G1478" i="8" l="1"/>
  <c r="E1479" i="8" s="1"/>
  <c r="I1478" i="8"/>
  <c r="G1479" i="8" l="1"/>
  <c r="E1480" i="8" s="1"/>
  <c r="I1479" i="8"/>
  <c r="G1480" i="8" l="1"/>
  <c r="E1481" i="8" s="1"/>
  <c r="I1480" i="8"/>
  <c r="G1481" i="8" l="1"/>
  <c r="E1482" i="8" s="1"/>
  <c r="I1481" i="8"/>
  <c r="G1482" i="8" l="1"/>
  <c r="E1483" i="8" s="1"/>
  <c r="I1482" i="8"/>
  <c r="G1483" i="8" l="1"/>
  <c r="E1484" i="8" s="1"/>
  <c r="I1483" i="8"/>
  <c r="G1484" i="8" l="1"/>
  <c r="E1485" i="8" s="1"/>
  <c r="I1484" i="8"/>
  <c r="G1485" i="8" l="1"/>
  <c r="E1486" i="8" s="1"/>
  <c r="I1485" i="8"/>
  <c r="G1486" i="8" l="1"/>
  <c r="E1487" i="8" s="1"/>
  <c r="I1486" i="8"/>
  <c r="G1487" i="8" l="1"/>
  <c r="E1488" i="8" s="1"/>
  <c r="I1487" i="8"/>
  <c r="G1488" i="8" l="1"/>
  <c r="E1489" i="8" s="1"/>
  <c r="I1488" i="8"/>
  <c r="G1489" i="8" l="1"/>
  <c r="E1490" i="8" s="1"/>
  <c r="I1489" i="8"/>
  <c r="G1490" i="8" l="1"/>
  <c r="E1491" i="8" s="1"/>
  <c r="I1490" i="8"/>
  <c r="G1491" i="8" l="1"/>
  <c r="E1492" i="8" s="1"/>
  <c r="I1491" i="8"/>
  <c r="G1492" i="8" l="1"/>
  <c r="E1493" i="8" s="1"/>
  <c r="I1492" i="8"/>
  <c r="G1493" i="8" l="1"/>
  <c r="E1494" i="8" s="1"/>
  <c r="I1493" i="8"/>
  <c r="G1494" i="8" l="1"/>
  <c r="E1495" i="8" s="1"/>
  <c r="I1494" i="8"/>
  <c r="G1495" i="8" l="1"/>
  <c r="E1496" i="8" s="1"/>
  <c r="I1495" i="8"/>
  <c r="G1496" i="8" l="1"/>
  <c r="E1497" i="8" s="1"/>
  <c r="I1496" i="8"/>
  <c r="G1497" i="8" l="1"/>
  <c r="E1498" i="8" s="1"/>
  <c r="I1497" i="8"/>
  <c r="G1498" i="8" l="1"/>
  <c r="E1499" i="8" s="1"/>
  <c r="I1498" i="8"/>
  <c r="G1499" i="8" l="1"/>
  <c r="E1500" i="8" s="1"/>
  <c r="I1499" i="8"/>
  <c r="G1500" i="8" l="1"/>
  <c r="E1501" i="8" s="1"/>
  <c r="I1500" i="8"/>
  <c r="G1501" i="8" l="1"/>
  <c r="E1502" i="8" s="1"/>
  <c r="I1501" i="8"/>
  <c r="G1502" i="8" l="1"/>
  <c r="E1503" i="8" s="1"/>
  <c r="I1502" i="8"/>
  <c r="G1503" i="8" l="1"/>
  <c r="E1504" i="8" s="1"/>
  <c r="I1503" i="8"/>
  <c r="G1504" i="8" l="1"/>
  <c r="E1505" i="8" s="1"/>
  <c r="I1504" i="8"/>
  <c r="G1505" i="8" l="1"/>
  <c r="E1506" i="8" s="1"/>
  <c r="I1505" i="8"/>
  <c r="G1506" i="8" l="1"/>
  <c r="E1507" i="8" s="1"/>
  <c r="I1506" i="8"/>
  <c r="G1507" i="8" l="1"/>
  <c r="E1508" i="8" s="1"/>
  <c r="I1507" i="8"/>
  <c r="G1508" i="8" l="1"/>
  <c r="E1509" i="8" s="1"/>
  <c r="I1508" i="8"/>
  <c r="G1509" i="8" l="1"/>
  <c r="E1510" i="8" s="1"/>
  <c r="I1509" i="8"/>
  <c r="G1510" i="8" l="1"/>
  <c r="E1511" i="8" s="1"/>
  <c r="I1510" i="8"/>
  <c r="G1511" i="8" l="1"/>
  <c r="E1512" i="8" s="1"/>
  <c r="I1511" i="8"/>
  <c r="G1512" i="8" l="1"/>
  <c r="E1513" i="8" s="1"/>
  <c r="I1512" i="8"/>
  <c r="G1513" i="8" l="1"/>
  <c r="E1514" i="8" s="1"/>
  <c r="I1513" i="8"/>
  <c r="G1514" i="8" l="1"/>
  <c r="E1515" i="8" s="1"/>
  <c r="I1514" i="8"/>
  <c r="G1515" i="8" l="1"/>
  <c r="E1516" i="8" s="1"/>
  <c r="I1515" i="8"/>
  <c r="G1516" i="8" l="1"/>
  <c r="E1517" i="8" s="1"/>
  <c r="I1516" i="8"/>
  <c r="G1517" i="8" l="1"/>
  <c r="E1518" i="8" s="1"/>
  <c r="I1517" i="8"/>
  <c r="G1518" i="8" l="1"/>
  <c r="E1519" i="8" s="1"/>
  <c r="I1518" i="8"/>
  <c r="G1519" i="8" l="1"/>
  <c r="E1520" i="8" s="1"/>
  <c r="I1519" i="8"/>
  <c r="G1520" i="8" l="1"/>
  <c r="E1521" i="8" s="1"/>
  <c r="I1520" i="8"/>
  <c r="G1521" i="8" l="1"/>
  <c r="E1522" i="8" s="1"/>
  <c r="I1521" i="8"/>
  <c r="G1522" i="8" l="1"/>
  <c r="E1523" i="8" s="1"/>
  <c r="I1522" i="8"/>
  <c r="G1523" i="8" l="1"/>
  <c r="E1524" i="8" s="1"/>
  <c r="I1523" i="8"/>
  <c r="G1524" i="8" l="1"/>
  <c r="E1525" i="8" s="1"/>
  <c r="I1524" i="8"/>
  <c r="G1525" i="8" l="1"/>
  <c r="E1526" i="8" s="1"/>
  <c r="I1525" i="8"/>
  <c r="G1526" i="8" l="1"/>
  <c r="E1527" i="8" s="1"/>
  <c r="I1526" i="8"/>
  <c r="G1527" i="8" l="1"/>
  <c r="E1528" i="8" s="1"/>
  <c r="I1527" i="8"/>
  <c r="G1528" i="8" l="1"/>
  <c r="E1529" i="8" s="1"/>
  <c r="I1528" i="8"/>
  <c r="G1529" i="8" l="1"/>
  <c r="E1530" i="8" s="1"/>
  <c r="I1529" i="8"/>
  <c r="G1530" i="8" l="1"/>
  <c r="E1531" i="8" s="1"/>
  <c r="I1530" i="8"/>
  <c r="G1531" i="8" l="1"/>
  <c r="E1532" i="8" s="1"/>
  <c r="I1531" i="8"/>
  <c r="G1532" i="8" l="1"/>
  <c r="E1533" i="8" s="1"/>
  <c r="I1532" i="8"/>
  <c r="G1533" i="8" l="1"/>
  <c r="E1534" i="8" s="1"/>
  <c r="I1533" i="8"/>
  <c r="G1534" i="8" l="1"/>
  <c r="E1535" i="8" s="1"/>
  <c r="I1534" i="8"/>
  <c r="G1535" i="8" l="1"/>
  <c r="E1536" i="8" s="1"/>
  <c r="I1535" i="8"/>
  <c r="G1536" i="8" l="1"/>
  <c r="E1537" i="8" s="1"/>
  <c r="I1536" i="8"/>
  <c r="G1537" i="8" l="1"/>
  <c r="E1538" i="8" s="1"/>
  <c r="I1537" i="8"/>
  <c r="G1538" i="8" l="1"/>
  <c r="E1539" i="8" s="1"/>
  <c r="I1538" i="8"/>
  <c r="G1539" i="8" l="1"/>
  <c r="E1540" i="8" s="1"/>
  <c r="I1539" i="8"/>
  <c r="G1540" i="8" l="1"/>
  <c r="E1541" i="8" s="1"/>
  <c r="I1540" i="8"/>
  <c r="G1541" i="8" l="1"/>
  <c r="E1542" i="8" s="1"/>
  <c r="I1541" i="8"/>
  <c r="G1542" i="8" l="1"/>
  <c r="E1543" i="8" s="1"/>
  <c r="I1542" i="8"/>
  <c r="G1543" i="8" l="1"/>
  <c r="E1544" i="8" s="1"/>
  <c r="I1543" i="8"/>
  <c r="G1544" i="8" l="1"/>
  <c r="E1545" i="8" s="1"/>
  <c r="I1544" i="8"/>
  <c r="G1545" i="8" l="1"/>
  <c r="E1546" i="8" s="1"/>
  <c r="I1545" i="8"/>
  <c r="G1546" i="8" l="1"/>
  <c r="E1547" i="8" s="1"/>
  <c r="I1546" i="8"/>
  <c r="G1547" i="8" l="1"/>
  <c r="E1548" i="8" s="1"/>
  <c r="I1547" i="8"/>
  <c r="G1548" i="8" l="1"/>
  <c r="E1549" i="8" s="1"/>
  <c r="I1548" i="8"/>
  <c r="G1549" i="8" l="1"/>
  <c r="E1550" i="8" s="1"/>
  <c r="I1549" i="8"/>
  <c r="G1550" i="8" l="1"/>
  <c r="E1551" i="8" s="1"/>
  <c r="I1550" i="8"/>
  <c r="G1551" i="8" l="1"/>
  <c r="E1552" i="8" s="1"/>
  <c r="I1551" i="8"/>
  <c r="G1552" i="8" l="1"/>
  <c r="E1553" i="8" s="1"/>
  <c r="I1552" i="8"/>
  <c r="G1553" i="8" l="1"/>
  <c r="E1554" i="8" s="1"/>
  <c r="I1553" i="8"/>
  <c r="G1554" i="8" l="1"/>
  <c r="E1555" i="8" s="1"/>
  <c r="I1554" i="8"/>
  <c r="G1555" i="8" l="1"/>
  <c r="E1556" i="8" s="1"/>
  <c r="I1555" i="8"/>
  <c r="G1556" i="8" l="1"/>
  <c r="E1557" i="8" s="1"/>
  <c r="I1556" i="8"/>
  <c r="G1557" i="8" l="1"/>
  <c r="E1558" i="8" s="1"/>
  <c r="I1557" i="8"/>
  <c r="G1558" i="8" l="1"/>
  <c r="E1559" i="8" s="1"/>
  <c r="I1558" i="8"/>
  <c r="G1559" i="8" l="1"/>
  <c r="E1560" i="8" s="1"/>
  <c r="I1559" i="8"/>
  <c r="G1560" i="8" l="1"/>
  <c r="E1561" i="8" s="1"/>
  <c r="I1560" i="8"/>
  <c r="G1561" i="8" l="1"/>
  <c r="E1562" i="8" s="1"/>
  <c r="I1561" i="8"/>
  <c r="G1562" i="8" l="1"/>
  <c r="E1563" i="8" s="1"/>
  <c r="I1562" i="8"/>
  <c r="G1563" i="8" l="1"/>
  <c r="E1564" i="8" s="1"/>
  <c r="I1563" i="8"/>
  <c r="G1564" i="8" l="1"/>
  <c r="E1565" i="8" s="1"/>
  <c r="I1564" i="8"/>
  <c r="G1565" i="8" l="1"/>
  <c r="E1566" i="8" s="1"/>
  <c r="I1565" i="8"/>
  <c r="G1566" i="8" l="1"/>
  <c r="E1567" i="8" s="1"/>
  <c r="I1566" i="8"/>
  <c r="G1567" i="8" l="1"/>
  <c r="E1568" i="8" s="1"/>
  <c r="I1567" i="8"/>
  <c r="G1568" i="8" l="1"/>
  <c r="E1569" i="8" s="1"/>
  <c r="I1568" i="8"/>
  <c r="G1569" i="8" l="1"/>
  <c r="E1570" i="8" s="1"/>
  <c r="I1569" i="8"/>
  <c r="G1570" i="8" l="1"/>
  <c r="E1571" i="8" s="1"/>
  <c r="I1570" i="8"/>
  <c r="G1571" i="8" l="1"/>
  <c r="E1572" i="8" s="1"/>
  <c r="I1571" i="8"/>
  <c r="G1572" i="8" l="1"/>
  <c r="E1573" i="8" s="1"/>
  <c r="I1572" i="8"/>
  <c r="G1573" i="8" l="1"/>
  <c r="E1574" i="8" s="1"/>
  <c r="I1573" i="8"/>
  <c r="G1574" i="8" l="1"/>
  <c r="E1575" i="8" s="1"/>
  <c r="I1574" i="8"/>
  <c r="G1575" i="8" l="1"/>
  <c r="E1576" i="8" s="1"/>
  <c r="I1575" i="8"/>
  <c r="G1576" i="8" l="1"/>
  <c r="E1577" i="8" s="1"/>
  <c r="I1576" i="8"/>
  <c r="G1577" i="8" l="1"/>
  <c r="E1578" i="8" s="1"/>
  <c r="I1577" i="8"/>
  <c r="G1578" i="8" l="1"/>
  <c r="E1579" i="8" s="1"/>
  <c r="I1578" i="8"/>
  <c r="G1579" i="8" l="1"/>
  <c r="E1580" i="8" s="1"/>
  <c r="I1579" i="8"/>
  <c r="G1580" i="8" l="1"/>
  <c r="E1581" i="8" s="1"/>
  <c r="I1580" i="8"/>
  <c r="G1581" i="8" l="1"/>
  <c r="E1582" i="8" s="1"/>
  <c r="I1581" i="8"/>
  <c r="G1582" i="8" l="1"/>
  <c r="E1583" i="8" s="1"/>
  <c r="I1582" i="8"/>
  <c r="G1583" i="8" l="1"/>
  <c r="E1584" i="8" s="1"/>
  <c r="I1583" i="8"/>
  <c r="G1584" i="8" l="1"/>
  <c r="E1585" i="8" s="1"/>
  <c r="I1584" i="8"/>
  <c r="G1585" i="8" l="1"/>
  <c r="E1586" i="8" s="1"/>
  <c r="I1585" i="8"/>
  <c r="G1586" i="8" l="1"/>
  <c r="E1587" i="8" s="1"/>
  <c r="I1586" i="8"/>
  <c r="G1587" i="8" l="1"/>
  <c r="E1588" i="8" s="1"/>
  <c r="I1587" i="8"/>
  <c r="G1588" i="8" l="1"/>
  <c r="E1589" i="8" s="1"/>
  <c r="I1588" i="8"/>
  <c r="G1589" i="8" l="1"/>
  <c r="E1590" i="8" s="1"/>
  <c r="I1589" i="8"/>
  <c r="G1590" i="8" l="1"/>
  <c r="E1591" i="8" s="1"/>
  <c r="I1590" i="8"/>
  <c r="G1591" i="8" l="1"/>
  <c r="E1592" i="8" s="1"/>
  <c r="I1591" i="8"/>
  <c r="G1592" i="8" l="1"/>
  <c r="E1593" i="8" s="1"/>
  <c r="I1592" i="8"/>
  <c r="G1593" i="8" l="1"/>
  <c r="E1594" i="8" s="1"/>
  <c r="I1593" i="8"/>
  <c r="G1594" i="8" l="1"/>
  <c r="E1595" i="8" s="1"/>
  <c r="I1594" i="8"/>
  <c r="G1595" i="8" l="1"/>
  <c r="E1596" i="8" s="1"/>
  <c r="I1595" i="8"/>
  <c r="G1596" i="8" l="1"/>
  <c r="E1597" i="8" s="1"/>
  <c r="I1596" i="8"/>
  <c r="G1597" i="8" l="1"/>
  <c r="E1598" i="8" s="1"/>
  <c r="I1597" i="8"/>
  <c r="G1598" i="8" l="1"/>
  <c r="E1599" i="8" s="1"/>
  <c r="I1598" i="8"/>
  <c r="G1599" i="8" l="1"/>
  <c r="E1600" i="8" s="1"/>
  <c r="I1599" i="8"/>
  <c r="G1600" i="8" l="1"/>
  <c r="E1601" i="8" s="1"/>
  <c r="I1600" i="8"/>
  <c r="G1601" i="8" l="1"/>
  <c r="E1602" i="8" s="1"/>
  <c r="I1601" i="8"/>
  <c r="G1602" i="8" l="1"/>
  <c r="E1603" i="8" s="1"/>
  <c r="I1602" i="8"/>
  <c r="G1603" i="8" l="1"/>
  <c r="E1604" i="8" s="1"/>
  <c r="I1603" i="8"/>
  <c r="G1604" i="8" l="1"/>
  <c r="E1605" i="8" s="1"/>
  <c r="I1604" i="8"/>
  <c r="G1605" i="8" l="1"/>
  <c r="E1606" i="8" s="1"/>
  <c r="I1605" i="8"/>
  <c r="G1606" i="8" l="1"/>
  <c r="E1607" i="8" s="1"/>
  <c r="I1606" i="8"/>
  <c r="G1607" i="8" l="1"/>
  <c r="E1608" i="8" s="1"/>
  <c r="I1607" i="8"/>
  <c r="G1608" i="8" l="1"/>
  <c r="E1609" i="8" s="1"/>
  <c r="I1608" i="8"/>
  <c r="G1609" i="8" l="1"/>
  <c r="E1610" i="8" s="1"/>
  <c r="I1609" i="8"/>
  <c r="G1610" i="8" l="1"/>
  <c r="E1611" i="8" s="1"/>
  <c r="I1610" i="8"/>
  <c r="G1611" i="8" l="1"/>
  <c r="E1612" i="8" s="1"/>
  <c r="I1611" i="8"/>
  <c r="G1612" i="8" l="1"/>
  <c r="E1613" i="8" s="1"/>
  <c r="I1612" i="8"/>
  <c r="G1613" i="8" l="1"/>
  <c r="E1614" i="8" s="1"/>
  <c r="I1613" i="8"/>
  <c r="G1614" i="8" l="1"/>
  <c r="E1615" i="8" s="1"/>
  <c r="I1614" i="8"/>
  <c r="G1615" i="8" l="1"/>
  <c r="E1616" i="8" s="1"/>
  <c r="I1615" i="8"/>
  <c r="G1616" i="8" l="1"/>
  <c r="E1617" i="8" s="1"/>
  <c r="I1616" i="8"/>
  <c r="G1617" i="8" l="1"/>
  <c r="E1618" i="8" s="1"/>
  <c r="I1617" i="8"/>
  <c r="G1618" i="8" l="1"/>
  <c r="E1619" i="8" s="1"/>
  <c r="I1618" i="8"/>
  <c r="G1619" i="8" l="1"/>
  <c r="E1620" i="8" s="1"/>
  <c r="I1619" i="8"/>
  <c r="G1620" i="8" l="1"/>
  <c r="E1621" i="8" s="1"/>
  <c r="I1620" i="8"/>
  <c r="G1621" i="8" l="1"/>
  <c r="E1622" i="8" s="1"/>
  <c r="I1621" i="8"/>
  <c r="G1622" i="8" l="1"/>
  <c r="E1623" i="8" s="1"/>
  <c r="I1622" i="8"/>
  <c r="G1623" i="8" l="1"/>
  <c r="E1624" i="8" s="1"/>
  <c r="I1623" i="8"/>
  <c r="G1624" i="8" l="1"/>
  <c r="E1625" i="8" s="1"/>
  <c r="I1624" i="8"/>
  <c r="G1625" i="8" l="1"/>
  <c r="E1626" i="8" s="1"/>
  <c r="I1625" i="8"/>
  <c r="G1626" i="8" l="1"/>
  <c r="E1627" i="8" s="1"/>
  <c r="I1626" i="8"/>
  <c r="G1627" i="8" l="1"/>
  <c r="E1628" i="8" s="1"/>
  <c r="I1627" i="8"/>
  <c r="G1628" i="8" l="1"/>
  <c r="E1629" i="8" s="1"/>
  <c r="I1628" i="8"/>
  <c r="G1629" i="8" l="1"/>
  <c r="E1630" i="8" s="1"/>
  <c r="I1629" i="8"/>
  <c r="G1630" i="8" l="1"/>
  <c r="E1631" i="8" s="1"/>
  <c r="I1630" i="8"/>
  <c r="G1631" i="8" l="1"/>
  <c r="E1632" i="8" s="1"/>
  <c r="I1631" i="8"/>
  <c r="G1632" i="8" l="1"/>
  <c r="E1633" i="8" s="1"/>
  <c r="I1632" i="8"/>
  <c r="G1633" i="8" l="1"/>
  <c r="E1634" i="8" s="1"/>
  <c r="I1633" i="8"/>
  <c r="G1634" i="8" l="1"/>
  <c r="E1635" i="8" s="1"/>
  <c r="I1634" i="8"/>
  <c r="G1635" i="8" l="1"/>
  <c r="E1636" i="8" s="1"/>
  <c r="I1635" i="8"/>
  <c r="G1636" i="8" l="1"/>
  <c r="E1637" i="8" s="1"/>
  <c r="I1636" i="8"/>
  <c r="G1637" i="8" l="1"/>
  <c r="E1638" i="8" s="1"/>
  <c r="I1637" i="8"/>
  <c r="G1638" i="8" l="1"/>
  <c r="E1639" i="8" s="1"/>
  <c r="I1638" i="8"/>
  <c r="G1639" i="8" l="1"/>
  <c r="E1640" i="8" s="1"/>
  <c r="I1639" i="8"/>
  <c r="G1640" i="8" l="1"/>
  <c r="E1641" i="8" s="1"/>
  <c r="I1640" i="8"/>
  <c r="G1641" i="8" l="1"/>
  <c r="E1642" i="8" s="1"/>
  <c r="I1641" i="8"/>
  <c r="G1642" i="8" l="1"/>
  <c r="E1643" i="8" s="1"/>
  <c r="I1642" i="8"/>
  <c r="G1643" i="8" l="1"/>
  <c r="E1644" i="8" s="1"/>
  <c r="I1643" i="8"/>
  <c r="G1644" i="8" l="1"/>
  <c r="E1645" i="8" s="1"/>
  <c r="I1644" i="8"/>
  <c r="G1645" i="8" l="1"/>
  <c r="E1646" i="8" s="1"/>
  <c r="I1645" i="8"/>
  <c r="G1646" i="8" l="1"/>
  <c r="E1647" i="8" s="1"/>
  <c r="I1646" i="8"/>
  <c r="G1647" i="8" l="1"/>
  <c r="E1648" i="8" s="1"/>
  <c r="I1647" i="8"/>
  <c r="G1648" i="8" l="1"/>
  <c r="E1649" i="8" s="1"/>
  <c r="I1648" i="8"/>
  <c r="G1649" i="8" l="1"/>
  <c r="E1650" i="8" s="1"/>
  <c r="I1649" i="8"/>
  <c r="G1650" i="8" l="1"/>
  <c r="E1651" i="8" s="1"/>
  <c r="I1650" i="8"/>
  <c r="G1651" i="8" l="1"/>
  <c r="E1652" i="8" s="1"/>
  <c r="I1651" i="8"/>
  <c r="G1652" i="8" l="1"/>
  <c r="E1653" i="8" s="1"/>
  <c r="I1652" i="8"/>
  <c r="G1653" i="8" l="1"/>
  <c r="E1654" i="8" s="1"/>
  <c r="I1653" i="8"/>
  <c r="G1654" i="8" l="1"/>
  <c r="E1655" i="8" s="1"/>
  <c r="I1654" i="8"/>
  <c r="G1655" i="8" l="1"/>
  <c r="E1656" i="8" s="1"/>
  <c r="I1655" i="8"/>
  <c r="G1656" i="8" l="1"/>
  <c r="E1657" i="8" s="1"/>
  <c r="I1656" i="8"/>
  <c r="G1657" i="8" l="1"/>
  <c r="E1658" i="8" s="1"/>
  <c r="I1657" i="8"/>
  <c r="G1658" i="8" l="1"/>
  <c r="E1659" i="8" s="1"/>
  <c r="I1658" i="8"/>
  <c r="G1659" i="8" l="1"/>
  <c r="E1660" i="8" s="1"/>
  <c r="I1659" i="8"/>
  <c r="G1660" i="8" l="1"/>
  <c r="E1661" i="8" s="1"/>
  <c r="I1660" i="8"/>
  <c r="G1661" i="8" l="1"/>
  <c r="E1662" i="8" s="1"/>
  <c r="I1661" i="8"/>
  <c r="G1662" i="8" l="1"/>
  <c r="E1663" i="8" s="1"/>
  <c r="I1662" i="8"/>
  <c r="G1663" i="8" l="1"/>
  <c r="E1664" i="8" s="1"/>
  <c r="I1663" i="8"/>
  <c r="G1664" i="8" l="1"/>
  <c r="E1665" i="8" s="1"/>
  <c r="I1664" i="8"/>
  <c r="G1665" i="8" l="1"/>
  <c r="E1666" i="8" s="1"/>
  <c r="I1665" i="8"/>
  <c r="G1666" i="8" l="1"/>
  <c r="E1667" i="8" s="1"/>
  <c r="I1666" i="8"/>
  <c r="G1667" i="8" l="1"/>
  <c r="E1668" i="8" s="1"/>
  <c r="I1667" i="8"/>
  <c r="G1668" i="8" l="1"/>
  <c r="E1669" i="8" s="1"/>
  <c r="I1668" i="8"/>
  <c r="G1669" i="8" l="1"/>
  <c r="E1670" i="8" s="1"/>
  <c r="I1669" i="8"/>
  <c r="G1670" i="8" l="1"/>
  <c r="E1671" i="8" s="1"/>
  <c r="I1670" i="8"/>
  <c r="G1671" i="8" l="1"/>
  <c r="E1672" i="8" s="1"/>
  <c r="I1671" i="8"/>
  <c r="G1672" i="8" l="1"/>
  <c r="E1673" i="8" s="1"/>
  <c r="I1672" i="8"/>
  <c r="G1673" i="8" l="1"/>
  <c r="E1674" i="8" s="1"/>
  <c r="I1673" i="8"/>
  <c r="G1674" i="8" l="1"/>
  <c r="E1675" i="8" s="1"/>
  <c r="I1674" i="8"/>
  <c r="G1675" i="8" l="1"/>
  <c r="E1676" i="8" s="1"/>
  <c r="I1675" i="8"/>
  <c r="G1676" i="8" l="1"/>
  <c r="E1677" i="8" s="1"/>
  <c r="I1676" i="8"/>
  <c r="G1677" i="8" l="1"/>
  <c r="E1678" i="8" s="1"/>
  <c r="I1677" i="8"/>
  <c r="G1678" i="8" l="1"/>
  <c r="E1679" i="8" s="1"/>
  <c r="I1678" i="8"/>
  <c r="G1679" i="8" l="1"/>
  <c r="E1680" i="8" s="1"/>
  <c r="I1679" i="8"/>
  <c r="G1680" i="8" l="1"/>
  <c r="E1681" i="8" s="1"/>
  <c r="I1680" i="8"/>
  <c r="G1681" i="8" l="1"/>
  <c r="E1682" i="8" s="1"/>
  <c r="I1681" i="8"/>
  <c r="G1682" i="8" l="1"/>
  <c r="E1683" i="8" s="1"/>
  <c r="I1682" i="8"/>
  <c r="G1683" i="8" l="1"/>
  <c r="E1684" i="8" s="1"/>
  <c r="I1683" i="8"/>
  <c r="G1684" i="8" l="1"/>
  <c r="E1685" i="8" s="1"/>
  <c r="I1684" i="8"/>
  <c r="G1685" i="8" l="1"/>
  <c r="E1686" i="8" s="1"/>
  <c r="I1685" i="8"/>
  <c r="G1686" i="8" l="1"/>
  <c r="E1687" i="8" s="1"/>
  <c r="I1686" i="8"/>
  <c r="G1687" i="8" l="1"/>
  <c r="E1688" i="8" s="1"/>
  <c r="I1687" i="8"/>
  <c r="G1688" i="8" l="1"/>
  <c r="E1689" i="8" s="1"/>
  <c r="I1688" i="8"/>
  <c r="G1689" i="8" l="1"/>
  <c r="E1690" i="8" s="1"/>
  <c r="I1689" i="8"/>
  <c r="G1690" i="8" l="1"/>
  <c r="E1691" i="8" s="1"/>
  <c r="I1690" i="8"/>
  <c r="G1691" i="8" l="1"/>
  <c r="E1692" i="8" s="1"/>
  <c r="I1691" i="8"/>
  <c r="G1692" i="8" l="1"/>
  <c r="E1693" i="8" s="1"/>
  <c r="I1692" i="8"/>
  <c r="G1693" i="8" l="1"/>
  <c r="E1694" i="8" s="1"/>
  <c r="I1693" i="8"/>
  <c r="G1694" i="8" l="1"/>
  <c r="E1695" i="8" s="1"/>
  <c r="I1694" i="8"/>
  <c r="G1695" i="8" l="1"/>
  <c r="E1696" i="8" s="1"/>
  <c r="I1695" i="8"/>
  <c r="G1696" i="8" l="1"/>
  <c r="E1697" i="8" s="1"/>
  <c r="I1696" i="8"/>
  <c r="G1697" i="8" l="1"/>
  <c r="E1698" i="8" s="1"/>
  <c r="I1697" i="8"/>
  <c r="G1698" i="8" l="1"/>
  <c r="E1699" i="8" s="1"/>
  <c r="I1698" i="8"/>
  <c r="G1699" i="8" l="1"/>
  <c r="E1700" i="8" s="1"/>
  <c r="I1699" i="8"/>
  <c r="G1700" i="8" l="1"/>
  <c r="E1701" i="8" s="1"/>
  <c r="I1700" i="8"/>
  <c r="G1701" i="8" l="1"/>
  <c r="E1702" i="8" s="1"/>
  <c r="I1701" i="8"/>
  <c r="G1702" i="8" l="1"/>
  <c r="E1703" i="8" s="1"/>
  <c r="I1702" i="8"/>
  <c r="G1703" i="8" l="1"/>
  <c r="E1704" i="8" s="1"/>
  <c r="I1703" i="8"/>
  <c r="G1704" i="8" l="1"/>
  <c r="E1705" i="8" s="1"/>
  <c r="I1704" i="8"/>
  <c r="G1705" i="8" l="1"/>
  <c r="E1706" i="8" s="1"/>
  <c r="I1705" i="8"/>
  <c r="G1706" i="8" l="1"/>
  <c r="E1707" i="8" s="1"/>
  <c r="I1706" i="8"/>
  <c r="G1707" i="8" l="1"/>
  <c r="E1708" i="8" s="1"/>
  <c r="I1707" i="8"/>
  <c r="G1708" i="8" l="1"/>
  <c r="E1709" i="8" s="1"/>
  <c r="I1708" i="8"/>
  <c r="G1709" i="8" l="1"/>
  <c r="E1710" i="8" s="1"/>
  <c r="I1709" i="8"/>
  <c r="G1710" i="8" l="1"/>
  <c r="E1711" i="8" s="1"/>
  <c r="I1710" i="8"/>
  <c r="G1711" i="8" l="1"/>
  <c r="E1712" i="8" s="1"/>
  <c r="I1711" i="8"/>
  <c r="G1712" i="8" l="1"/>
  <c r="E1713" i="8" s="1"/>
  <c r="I1712" i="8"/>
  <c r="G1713" i="8" l="1"/>
  <c r="E1714" i="8" s="1"/>
  <c r="I1713" i="8"/>
  <c r="G1714" i="8" l="1"/>
  <c r="E1715" i="8" s="1"/>
  <c r="I1714" i="8"/>
  <c r="G1715" i="8" l="1"/>
  <c r="E1716" i="8" s="1"/>
  <c r="I1715" i="8"/>
  <c r="G1716" i="8" l="1"/>
  <c r="E1717" i="8" s="1"/>
  <c r="I1716" i="8"/>
  <c r="G1717" i="8" l="1"/>
  <c r="E1718" i="8" s="1"/>
  <c r="I1717" i="8"/>
  <c r="G1718" i="8" l="1"/>
  <c r="E1719" i="8" s="1"/>
  <c r="I1718" i="8"/>
  <c r="G1719" i="8" l="1"/>
  <c r="E1720" i="8" s="1"/>
  <c r="I1719" i="8"/>
  <c r="G1720" i="8" l="1"/>
  <c r="E1721" i="8" s="1"/>
  <c r="I1720" i="8"/>
  <c r="G1721" i="8" l="1"/>
  <c r="E1722" i="8" s="1"/>
  <c r="I1721" i="8"/>
  <c r="G1722" i="8" l="1"/>
  <c r="E1723" i="8" s="1"/>
  <c r="I1722" i="8"/>
  <c r="G1723" i="8" l="1"/>
  <c r="E1724" i="8" s="1"/>
  <c r="I1723" i="8"/>
  <c r="G1724" i="8" l="1"/>
  <c r="E1725" i="8" s="1"/>
  <c r="I1724" i="8"/>
  <c r="G1725" i="8" l="1"/>
  <c r="E1726" i="8" s="1"/>
  <c r="I1725" i="8"/>
  <c r="G1726" i="8" l="1"/>
  <c r="E1727" i="8" s="1"/>
  <c r="I1726" i="8"/>
  <c r="G1727" i="8" l="1"/>
  <c r="E1728" i="8" s="1"/>
  <c r="I1727" i="8"/>
  <c r="G1728" i="8" l="1"/>
  <c r="E1729" i="8" s="1"/>
  <c r="I1728" i="8"/>
  <c r="G1729" i="8" l="1"/>
  <c r="E1730" i="8" s="1"/>
  <c r="I1729" i="8"/>
  <c r="G1730" i="8" l="1"/>
  <c r="E1731" i="8" s="1"/>
  <c r="I1730" i="8"/>
  <c r="G1731" i="8" l="1"/>
  <c r="E1732" i="8" s="1"/>
  <c r="I1731" i="8"/>
  <c r="G1732" i="8" l="1"/>
  <c r="E1733" i="8" s="1"/>
  <c r="I1732" i="8"/>
  <c r="G1733" i="8" l="1"/>
  <c r="E1734" i="8" s="1"/>
  <c r="I1733" i="8"/>
  <c r="G1734" i="8" l="1"/>
  <c r="E1735" i="8" s="1"/>
  <c r="I1734" i="8"/>
  <c r="G1735" i="8" l="1"/>
  <c r="E1736" i="8" s="1"/>
  <c r="I1735" i="8"/>
  <c r="G1736" i="8" l="1"/>
  <c r="E1737" i="8" s="1"/>
  <c r="I1736" i="8"/>
  <c r="G1737" i="8" l="1"/>
  <c r="E1738" i="8" s="1"/>
  <c r="I1737" i="8"/>
  <c r="G1738" i="8" l="1"/>
  <c r="E1739" i="8" s="1"/>
  <c r="I1738" i="8"/>
  <c r="G1739" i="8" l="1"/>
  <c r="E1740" i="8" s="1"/>
  <c r="I1739" i="8"/>
  <c r="G1740" i="8" l="1"/>
  <c r="E1741" i="8" s="1"/>
  <c r="I1740" i="8"/>
  <c r="G1741" i="8" l="1"/>
  <c r="E1742" i="8" s="1"/>
  <c r="I1741" i="8"/>
  <c r="G1742" i="8" l="1"/>
  <c r="E1743" i="8" s="1"/>
  <c r="I1742" i="8"/>
  <c r="G1743" i="8" l="1"/>
  <c r="E1744" i="8" s="1"/>
  <c r="I1743" i="8"/>
  <c r="G1744" i="8" l="1"/>
  <c r="E1745" i="8" s="1"/>
  <c r="I1744" i="8"/>
  <c r="G1745" i="8" l="1"/>
  <c r="E1746" i="8" s="1"/>
  <c r="I1745" i="8"/>
  <c r="G1746" i="8" l="1"/>
  <c r="E1747" i="8" s="1"/>
  <c r="I1746" i="8"/>
  <c r="G1747" i="8" l="1"/>
  <c r="E1748" i="8" s="1"/>
  <c r="I1747" i="8"/>
  <c r="G1748" i="8" l="1"/>
  <c r="E1749" i="8" s="1"/>
  <c r="I1748" i="8"/>
  <c r="G1749" i="8" l="1"/>
  <c r="E1750" i="8" s="1"/>
  <c r="I1749" i="8"/>
  <c r="G1750" i="8" l="1"/>
  <c r="E1751" i="8" s="1"/>
  <c r="I1750" i="8"/>
  <c r="G1751" i="8" l="1"/>
  <c r="E1752" i="8" s="1"/>
  <c r="I1751" i="8"/>
  <c r="G1752" i="8" l="1"/>
  <c r="E1753" i="8" s="1"/>
  <c r="I1752" i="8"/>
  <c r="G1753" i="8" l="1"/>
  <c r="E1754" i="8" s="1"/>
  <c r="I1753" i="8"/>
  <c r="G1754" i="8" l="1"/>
  <c r="E1755" i="8" s="1"/>
  <c r="I1754" i="8"/>
  <c r="G1755" i="8" l="1"/>
  <c r="E1756" i="8" s="1"/>
  <c r="I1755" i="8"/>
  <c r="G1756" i="8" l="1"/>
  <c r="E1757" i="8" s="1"/>
  <c r="I1756" i="8"/>
  <c r="G1757" i="8" l="1"/>
  <c r="E1758" i="8" s="1"/>
  <c r="I1757" i="8"/>
  <c r="G1758" i="8" l="1"/>
  <c r="E1759" i="8" s="1"/>
  <c r="I1758" i="8"/>
  <c r="G1759" i="8" l="1"/>
  <c r="E1760" i="8" s="1"/>
  <c r="I1759" i="8"/>
  <c r="G1760" i="8" l="1"/>
  <c r="E1761" i="8" s="1"/>
  <c r="I1760" i="8"/>
  <c r="G1761" i="8" l="1"/>
  <c r="E1762" i="8" s="1"/>
  <c r="I1761" i="8"/>
  <c r="G1762" i="8" l="1"/>
  <c r="E1763" i="8" s="1"/>
  <c r="I1762" i="8"/>
  <c r="G1763" i="8" l="1"/>
  <c r="E1764" i="8" s="1"/>
  <c r="I1763" i="8"/>
  <c r="G1764" i="8" l="1"/>
  <c r="E1765" i="8" s="1"/>
  <c r="I1764" i="8"/>
  <c r="G1765" i="8" l="1"/>
  <c r="E1766" i="8" s="1"/>
  <c r="I1765" i="8"/>
  <c r="G1766" i="8" l="1"/>
  <c r="E1767" i="8" s="1"/>
  <c r="I1766" i="8"/>
  <c r="G1767" i="8" l="1"/>
  <c r="E1768" i="8" s="1"/>
  <c r="I1767" i="8"/>
  <c r="G1768" i="8" l="1"/>
  <c r="E1769" i="8" s="1"/>
  <c r="I1768" i="8"/>
  <c r="G1769" i="8" l="1"/>
  <c r="E1770" i="8" s="1"/>
  <c r="I1769" i="8"/>
  <c r="G1770" i="8" l="1"/>
  <c r="E1771" i="8" s="1"/>
  <c r="I1770" i="8"/>
  <c r="G1771" i="8" l="1"/>
  <c r="E1772" i="8" s="1"/>
  <c r="I1771" i="8"/>
  <c r="G1772" i="8" l="1"/>
  <c r="E1773" i="8" s="1"/>
  <c r="I1772" i="8"/>
  <c r="G1773" i="8" l="1"/>
  <c r="E1774" i="8" s="1"/>
  <c r="I1773" i="8"/>
  <c r="G1774" i="8" l="1"/>
  <c r="E1775" i="8" s="1"/>
  <c r="I1774" i="8"/>
  <c r="G1775" i="8" l="1"/>
  <c r="E1776" i="8" s="1"/>
  <c r="I1775" i="8"/>
  <c r="G1776" i="8" l="1"/>
  <c r="E1777" i="8" s="1"/>
  <c r="I1776" i="8"/>
  <c r="G1777" i="8" l="1"/>
  <c r="E1778" i="8" s="1"/>
  <c r="I1777" i="8"/>
  <c r="G1778" i="8" l="1"/>
  <c r="E1779" i="8" s="1"/>
  <c r="I1778" i="8"/>
  <c r="G1779" i="8" l="1"/>
  <c r="E1780" i="8" s="1"/>
  <c r="I1779" i="8"/>
  <c r="G1780" i="8" l="1"/>
  <c r="E1781" i="8" s="1"/>
  <c r="I1780" i="8"/>
  <c r="G1781" i="8" l="1"/>
  <c r="E1782" i="8" s="1"/>
  <c r="I1781" i="8"/>
  <c r="G1782" i="8" l="1"/>
  <c r="E1783" i="8" s="1"/>
  <c r="I1782" i="8"/>
  <c r="G1783" i="8" l="1"/>
  <c r="E1784" i="8" s="1"/>
  <c r="I1783" i="8"/>
  <c r="G1784" i="8" l="1"/>
  <c r="E1785" i="8" s="1"/>
  <c r="I1784" i="8"/>
  <c r="G1785" i="8" l="1"/>
  <c r="E1786" i="8" s="1"/>
  <c r="I1785" i="8"/>
  <c r="G1786" i="8" l="1"/>
  <c r="E1787" i="8" s="1"/>
  <c r="I1786" i="8"/>
  <c r="G1787" i="8" l="1"/>
  <c r="E1788" i="8" s="1"/>
  <c r="I1787" i="8"/>
  <c r="G1788" i="8" l="1"/>
  <c r="E1789" i="8" s="1"/>
  <c r="I1788" i="8"/>
  <c r="G1789" i="8" l="1"/>
  <c r="E1790" i="8" s="1"/>
  <c r="I1789" i="8"/>
  <c r="G1790" i="8" l="1"/>
  <c r="E1791" i="8" s="1"/>
  <c r="I1790" i="8"/>
  <c r="G1791" i="8" l="1"/>
  <c r="E1792" i="8" s="1"/>
  <c r="I1791" i="8"/>
  <c r="G1792" i="8" l="1"/>
  <c r="E1793" i="8" s="1"/>
  <c r="I1792" i="8"/>
  <c r="G1793" i="8" l="1"/>
  <c r="E1794" i="8" s="1"/>
  <c r="I1793" i="8"/>
  <c r="G1794" i="8" l="1"/>
  <c r="E1795" i="8" s="1"/>
  <c r="I1794" i="8"/>
  <c r="G1795" i="8" l="1"/>
  <c r="E1796" i="8" s="1"/>
  <c r="I1795" i="8"/>
  <c r="G1796" i="8" l="1"/>
  <c r="E1797" i="8" s="1"/>
  <c r="I1796" i="8"/>
  <c r="G1797" i="8" l="1"/>
  <c r="E1798" i="8" s="1"/>
  <c r="I1797" i="8"/>
  <c r="G1798" i="8" l="1"/>
  <c r="E1799" i="8" s="1"/>
  <c r="I1798" i="8"/>
  <c r="G1799" i="8" l="1"/>
  <c r="E1800" i="8" s="1"/>
  <c r="I1799" i="8"/>
  <c r="G1800" i="8" l="1"/>
  <c r="E1801" i="8" s="1"/>
  <c r="I1800" i="8"/>
  <c r="G1801" i="8" l="1"/>
  <c r="E1802" i="8" s="1"/>
  <c r="I1801" i="8"/>
  <c r="G1802" i="8" l="1"/>
  <c r="E1803" i="8" s="1"/>
  <c r="I1802" i="8"/>
  <c r="G1803" i="8" l="1"/>
  <c r="E1804" i="8" s="1"/>
  <c r="I1803" i="8"/>
  <c r="G1804" i="8" l="1"/>
  <c r="E1805" i="8" s="1"/>
  <c r="I1804" i="8"/>
  <c r="G1805" i="8" l="1"/>
  <c r="E1806" i="8" s="1"/>
  <c r="I1805" i="8"/>
  <c r="G1806" i="8" l="1"/>
  <c r="E1807" i="8" s="1"/>
  <c r="I1806" i="8"/>
  <c r="G1807" i="8" l="1"/>
  <c r="E1808" i="8" s="1"/>
  <c r="I1807" i="8"/>
  <c r="G1808" i="8" l="1"/>
  <c r="E1809" i="8" s="1"/>
  <c r="I1808" i="8"/>
  <c r="G1809" i="8" l="1"/>
  <c r="E1810" i="8" s="1"/>
  <c r="I1809" i="8"/>
  <c r="G1810" i="8" l="1"/>
  <c r="E1811" i="8" s="1"/>
  <c r="I1810" i="8"/>
  <c r="G1811" i="8" l="1"/>
  <c r="E1812" i="8" s="1"/>
  <c r="I1811" i="8"/>
  <c r="G1812" i="8" l="1"/>
  <c r="E1813" i="8" s="1"/>
  <c r="I1812" i="8"/>
  <c r="G1813" i="8" l="1"/>
  <c r="E1814" i="8" s="1"/>
  <c r="I1813" i="8"/>
  <c r="G1814" i="8" l="1"/>
  <c r="E1815" i="8" s="1"/>
  <c r="I1814" i="8"/>
  <c r="G1815" i="8" l="1"/>
  <c r="E1816" i="8" s="1"/>
  <c r="I1815" i="8"/>
  <c r="G1816" i="8" l="1"/>
  <c r="E1817" i="8" s="1"/>
  <c r="I1816" i="8"/>
  <c r="G1817" i="8" l="1"/>
  <c r="E1818" i="8" s="1"/>
  <c r="I1817" i="8"/>
  <c r="G1818" i="8" l="1"/>
  <c r="E1819" i="8" s="1"/>
  <c r="I1818" i="8"/>
  <c r="G1819" i="8" l="1"/>
  <c r="E1820" i="8" s="1"/>
  <c r="I1819" i="8"/>
  <c r="G1820" i="8" l="1"/>
  <c r="E1821" i="8" s="1"/>
  <c r="I1820" i="8"/>
  <c r="G1821" i="8" l="1"/>
  <c r="E1822" i="8" s="1"/>
  <c r="I1821" i="8"/>
  <c r="G1822" i="8" l="1"/>
  <c r="E1823" i="8" s="1"/>
  <c r="I1822" i="8"/>
  <c r="G1823" i="8" l="1"/>
  <c r="E1824" i="8" s="1"/>
  <c r="I1823" i="8"/>
  <c r="G1824" i="8" l="1"/>
  <c r="E1825" i="8" s="1"/>
  <c r="I1824" i="8"/>
  <c r="G1825" i="8" l="1"/>
  <c r="E1826" i="8" s="1"/>
  <c r="I1825" i="8"/>
  <c r="G1826" i="8" l="1"/>
  <c r="E1827" i="8" s="1"/>
  <c r="I1826" i="8"/>
  <c r="G1827" i="8" l="1"/>
  <c r="E1828" i="8" s="1"/>
  <c r="I1827" i="8"/>
  <c r="G1828" i="8" l="1"/>
  <c r="E1829" i="8" s="1"/>
  <c r="I1828" i="8"/>
  <c r="G1829" i="8" l="1"/>
  <c r="E1830" i="8" s="1"/>
  <c r="I1829" i="8"/>
  <c r="G1830" i="8" l="1"/>
  <c r="E1831" i="8" s="1"/>
  <c r="I1830" i="8"/>
  <c r="G1831" i="8" l="1"/>
  <c r="E1832" i="8" s="1"/>
  <c r="I1831" i="8"/>
  <c r="G1832" i="8" l="1"/>
  <c r="E1833" i="8" s="1"/>
  <c r="I1832" i="8"/>
  <c r="G1833" i="8" l="1"/>
  <c r="E1834" i="8" s="1"/>
  <c r="I1833" i="8"/>
  <c r="G1834" i="8" l="1"/>
  <c r="E1835" i="8" s="1"/>
  <c r="I1834" i="8"/>
  <c r="G1835" i="8" l="1"/>
  <c r="E1836" i="8" s="1"/>
  <c r="I1835" i="8"/>
  <c r="G1836" i="8" l="1"/>
  <c r="E1837" i="8" s="1"/>
  <c r="I1836" i="8"/>
  <c r="G1837" i="8" l="1"/>
  <c r="E1838" i="8" s="1"/>
  <c r="I1837" i="8"/>
  <c r="G1838" i="8" l="1"/>
  <c r="E1839" i="8" s="1"/>
  <c r="I1838" i="8"/>
  <c r="G1839" i="8" l="1"/>
  <c r="E1840" i="8" s="1"/>
  <c r="I1839" i="8"/>
  <c r="G1840" i="8" l="1"/>
  <c r="E1841" i="8" s="1"/>
  <c r="I1840" i="8"/>
  <c r="G1841" i="8" l="1"/>
  <c r="E1842" i="8" s="1"/>
  <c r="I1841" i="8"/>
  <c r="G1842" i="8" l="1"/>
  <c r="E1843" i="8" s="1"/>
  <c r="I1842" i="8"/>
  <c r="G1843" i="8" l="1"/>
  <c r="E1844" i="8" s="1"/>
  <c r="I1843" i="8"/>
  <c r="G1844" i="8" l="1"/>
  <c r="E1845" i="8" s="1"/>
  <c r="I1844" i="8"/>
  <c r="G1845" i="8" l="1"/>
  <c r="E1846" i="8" s="1"/>
  <c r="I1845" i="8"/>
  <c r="G1846" i="8" l="1"/>
  <c r="E1847" i="8" s="1"/>
  <c r="I1846" i="8"/>
  <c r="G1847" i="8" l="1"/>
  <c r="E1848" i="8" s="1"/>
  <c r="I1847" i="8"/>
  <c r="G1848" i="8" l="1"/>
  <c r="E1849" i="8" s="1"/>
  <c r="I1848" i="8"/>
  <c r="G1849" i="8" l="1"/>
  <c r="E1850" i="8" s="1"/>
  <c r="I1849" i="8"/>
  <c r="G1850" i="8" l="1"/>
  <c r="E1851" i="8" s="1"/>
  <c r="I1850" i="8"/>
  <c r="G1851" i="8" l="1"/>
  <c r="E1852" i="8" s="1"/>
  <c r="I1851" i="8"/>
  <c r="G1852" i="8" l="1"/>
  <c r="E1853" i="8" s="1"/>
  <c r="I1852" i="8"/>
  <c r="G1853" i="8" l="1"/>
  <c r="E1854" i="8" s="1"/>
  <c r="I1853" i="8"/>
  <c r="G1854" i="8" l="1"/>
  <c r="E1855" i="8" s="1"/>
  <c r="I1854" i="8"/>
  <c r="G1855" i="8" l="1"/>
  <c r="E1856" i="8" s="1"/>
  <c r="I1855" i="8"/>
  <c r="G1856" i="8" l="1"/>
  <c r="E1857" i="8" s="1"/>
  <c r="I1856" i="8"/>
  <c r="G1857" i="8" l="1"/>
  <c r="E1858" i="8" s="1"/>
  <c r="I1857" i="8"/>
  <c r="G1858" i="8" l="1"/>
  <c r="E1859" i="8" s="1"/>
  <c r="I1858" i="8"/>
  <c r="G1859" i="8" l="1"/>
  <c r="E1860" i="8" s="1"/>
  <c r="I1859" i="8"/>
  <c r="G1860" i="8" l="1"/>
  <c r="E1861" i="8" s="1"/>
  <c r="I1860" i="8"/>
  <c r="G1861" i="8" l="1"/>
  <c r="E1862" i="8" s="1"/>
  <c r="I1861" i="8"/>
  <c r="G1862" i="8" l="1"/>
  <c r="E1863" i="8" s="1"/>
  <c r="I1862" i="8"/>
  <c r="G1863" i="8" l="1"/>
  <c r="E1864" i="8" s="1"/>
  <c r="I1863" i="8"/>
  <c r="G1864" i="8" l="1"/>
  <c r="E1865" i="8" s="1"/>
  <c r="I1864" i="8"/>
  <c r="G1865" i="8" l="1"/>
  <c r="E1866" i="8" s="1"/>
  <c r="I1865" i="8"/>
  <c r="G1866" i="8" l="1"/>
  <c r="E1867" i="8" s="1"/>
  <c r="I1866" i="8"/>
  <c r="G1867" i="8" l="1"/>
  <c r="E1868" i="8" s="1"/>
  <c r="I1867" i="8"/>
  <c r="G1868" i="8" l="1"/>
  <c r="E1869" i="8" s="1"/>
  <c r="I1868" i="8"/>
  <c r="G1869" i="8" l="1"/>
  <c r="E1870" i="8" s="1"/>
  <c r="I1869" i="8"/>
  <c r="G1870" i="8" l="1"/>
  <c r="E1871" i="8" s="1"/>
  <c r="I1870" i="8"/>
  <c r="G1871" i="8" l="1"/>
  <c r="E1872" i="8" s="1"/>
  <c r="I1871" i="8"/>
  <c r="G1872" i="8" l="1"/>
  <c r="E1873" i="8" s="1"/>
  <c r="I1872" i="8"/>
  <c r="G1873" i="8" l="1"/>
  <c r="E1874" i="8" s="1"/>
  <c r="I1873" i="8"/>
  <c r="G1874" i="8" l="1"/>
  <c r="E1875" i="8" s="1"/>
  <c r="I1874" i="8"/>
  <c r="G1875" i="8" l="1"/>
  <c r="E1876" i="8" s="1"/>
  <c r="I1875" i="8"/>
  <c r="G1876" i="8" l="1"/>
  <c r="E1877" i="8" s="1"/>
  <c r="I1876" i="8"/>
  <c r="G1877" i="8" l="1"/>
  <c r="E1878" i="8" s="1"/>
  <c r="I1877" i="8"/>
  <c r="G1878" i="8" l="1"/>
  <c r="E1879" i="8" s="1"/>
  <c r="I1878" i="8"/>
  <c r="G1879" i="8" l="1"/>
  <c r="E1880" i="8" s="1"/>
  <c r="I1879" i="8"/>
  <c r="G1880" i="8" l="1"/>
  <c r="E1881" i="8" s="1"/>
  <c r="I1880" i="8"/>
  <c r="G1881" i="8" l="1"/>
  <c r="E1882" i="8" s="1"/>
  <c r="I1881" i="8"/>
  <c r="G1882" i="8" l="1"/>
  <c r="E1883" i="8" s="1"/>
  <c r="I1882" i="8"/>
  <c r="G1883" i="8" l="1"/>
  <c r="E1884" i="8" s="1"/>
  <c r="I1883" i="8"/>
  <c r="G1884" i="8" l="1"/>
  <c r="E1885" i="8" s="1"/>
  <c r="I1884" i="8"/>
  <c r="G1885" i="8" l="1"/>
  <c r="E1886" i="8" s="1"/>
  <c r="I1885" i="8"/>
  <c r="G1886" i="8" l="1"/>
  <c r="E1887" i="8" s="1"/>
  <c r="I1886" i="8"/>
  <c r="G1887" i="8" l="1"/>
  <c r="E1888" i="8" s="1"/>
  <c r="I1887" i="8"/>
  <c r="G1888" i="8" l="1"/>
  <c r="E1889" i="8" s="1"/>
  <c r="I1888" i="8"/>
  <c r="G1889" i="8" l="1"/>
  <c r="E1890" i="8" s="1"/>
  <c r="I1889" i="8"/>
  <c r="G1890" i="8" l="1"/>
  <c r="E1891" i="8" s="1"/>
  <c r="I1890" i="8"/>
  <c r="G1891" i="8" l="1"/>
  <c r="E1892" i="8" s="1"/>
  <c r="I1891" i="8"/>
  <c r="G1892" i="8" l="1"/>
  <c r="E1893" i="8" s="1"/>
  <c r="I1892" i="8"/>
  <c r="G1893" i="8" l="1"/>
  <c r="E1894" i="8" s="1"/>
  <c r="I1893" i="8"/>
  <c r="G1894" i="8" l="1"/>
  <c r="E1895" i="8" s="1"/>
  <c r="I1894" i="8"/>
  <c r="G1895" i="8" l="1"/>
  <c r="E1896" i="8" s="1"/>
  <c r="I1895" i="8"/>
  <c r="G1896" i="8" l="1"/>
  <c r="E1897" i="8" s="1"/>
  <c r="I1896" i="8"/>
  <c r="G1897" i="8" l="1"/>
  <c r="E1898" i="8" s="1"/>
  <c r="I1897" i="8"/>
  <c r="G1898" i="8" l="1"/>
  <c r="E1899" i="8" s="1"/>
  <c r="I1898" i="8"/>
  <c r="G1899" i="8" l="1"/>
  <c r="E1900" i="8" s="1"/>
  <c r="I1899" i="8"/>
  <c r="G1900" i="8" l="1"/>
  <c r="E1901" i="8" s="1"/>
  <c r="I1900" i="8"/>
  <c r="G1901" i="8" l="1"/>
  <c r="E1902" i="8" s="1"/>
  <c r="I1901" i="8"/>
  <c r="G1902" i="8" l="1"/>
  <c r="E1903" i="8" s="1"/>
  <c r="I1902" i="8"/>
  <c r="G1903" i="8" l="1"/>
  <c r="E1904" i="8" s="1"/>
  <c r="I1903" i="8"/>
  <c r="G1904" i="8" l="1"/>
  <c r="E1905" i="8" s="1"/>
  <c r="I1904" i="8"/>
  <c r="G1905" i="8" l="1"/>
  <c r="E1906" i="8" s="1"/>
  <c r="I1905" i="8"/>
  <c r="G1906" i="8" l="1"/>
  <c r="E1907" i="8" s="1"/>
  <c r="I1906" i="8"/>
  <c r="G1907" i="8" l="1"/>
  <c r="E1908" i="8" s="1"/>
  <c r="I1907" i="8"/>
  <c r="G1908" i="8" l="1"/>
  <c r="E1909" i="8" s="1"/>
  <c r="I1908" i="8"/>
  <c r="G1909" i="8" l="1"/>
  <c r="E1910" i="8" s="1"/>
  <c r="I1909" i="8"/>
  <c r="G1910" i="8" l="1"/>
  <c r="E1911" i="8" s="1"/>
  <c r="I1910" i="8"/>
  <c r="G1911" i="8" l="1"/>
  <c r="E1912" i="8" s="1"/>
  <c r="I1911" i="8"/>
  <c r="G1912" i="8" l="1"/>
  <c r="E1913" i="8" s="1"/>
  <c r="I1912" i="8"/>
  <c r="G1913" i="8" l="1"/>
  <c r="E1914" i="8" s="1"/>
  <c r="I1913" i="8"/>
  <c r="G1914" i="8" l="1"/>
  <c r="E1915" i="8" s="1"/>
  <c r="I1914" i="8"/>
  <c r="G1915" i="8" l="1"/>
  <c r="E1916" i="8" s="1"/>
  <c r="I1915" i="8"/>
  <c r="G1916" i="8" l="1"/>
  <c r="E1917" i="8" s="1"/>
  <c r="I1916" i="8"/>
  <c r="G1917" i="8" l="1"/>
  <c r="E1918" i="8" s="1"/>
  <c r="I1917" i="8"/>
  <c r="G1918" i="8" l="1"/>
  <c r="E1919" i="8" s="1"/>
  <c r="I1918" i="8"/>
  <c r="G1919" i="8" l="1"/>
  <c r="E1920" i="8" s="1"/>
  <c r="I1919" i="8"/>
  <c r="G1920" i="8" l="1"/>
  <c r="E1921" i="8" s="1"/>
  <c r="I1920" i="8"/>
  <c r="G1921" i="8" l="1"/>
  <c r="E1922" i="8" s="1"/>
  <c r="I1921" i="8"/>
  <c r="G1922" i="8" l="1"/>
  <c r="E1923" i="8" s="1"/>
  <c r="I1922" i="8"/>
  <c r="G1923" i="8" l="1"/>
  <c r="E1924" i="8" s="1"/>
  <c r="I1923" i="8"/>
  <c r="G1924" i="8" l="1"/>
  <c r="E1925" i="8" s="1"/>
  <c r="I1924" i="8"/>
  <c r="G1925" i="8" l="1"/>
  <c r="E1926" i="8" s="1"/>
  <c r="I1925" i="8"/>
  <c r="G1926" i="8" l="1"/>
  <c r="E1927" i="8" s="1"/>
  <c r="I1926" i="8"/>
  <c r="G1927" i="8" l="1"/>
  <c r="E1928" i="8" s="1"/>
  <c r="I1927" i="8"/>
  <c r="G1928" i="8" l="1"/>
  <c r="E1929" i="8" s="1"/>
  <c r="I1928" i="8"/>
  <c r="G1929" i="8" l="1"/>
  <c r="E1930" i="8" s="1"/>
  <c r="I1929" i="8"/>
  <c r="G1930" i="8" l="1"/>
  <c r="E1931" i="8" s="1"/>
  <c r="I1930" i="8"/>
  <c r="G1931" i="8" l="1"/>
  <c r="E1932" i="8" s="1"/>
  <c r="I1931" i="8"/>
  <c r="G1932" i="8" l="1"/>
  <c r="E1933" i="8" s="1"/>
  <c r="I1932" i="8"/>
  <c r="G1933" i="8" l="1"/>
  <c r="E1934" i="8" s="1"/>
  <c r="I1933" i="8"/>
  <c r="G1934" i="8" l="1"/>
  <c r="E1935" i="8" s="1"/>
  <c r="I1934" i="8"/>
  <c r="G1935" i="8" l="1"/>
  <c r="E1936" i="8" s="1"/>
  <c r="I1935" i="8"/>
  <c r="G1936" i="8" l="1"/>
  <c r="E1937" i="8" s="1"/>
  <c r="I1936" i="8"/>
  <c r="G1937" i="8" l="1"/>
  <c r="E1938" i="8" s="1"/>
  <c r="I1937" i="8"/>
  <c r="G1938" i="8" l="1"/>
  <c r="E1939" i="8" s="1"/>
  <c r="I1938" i="8"/>
  <c r="G1939" i="8" l="1"/>
  <c r="E1940" i="8" s="1"/>
  <c r="I1939" i="8"/>
  <c r="G1940" i="8" l="1"/>
  <c r="E1941" i="8" s="1"/>
  <c r="I1940" i="8"/>
  <c r="G1941" i="8" l="1"/>
  <c r="E1942" i="8" s="1"/>
  <c r="I1941" i="8"/>
  <c r="G1942" i="8" l="1"/>
  <c r="E1943" i="8" s="1"/>
  <c r="I1942" i="8"/>
  <c r="G1943" i="8" l="1"/>
  <c r="E1944" i="8" s="1"/>
  <c r="I1943" i="8"/>
  <c r="G1944" i="8" l="1"/>
  <c r="E1945" i="8" s="1"/>
  <c r="I1944" i="8"/>
  <c r="G1945" i="8" l="1"/>
  <c r="E1946" i="8" s="1"/>
  <c r="I1945" i="8"/>
  <c r="G1946" i="8" l="1"/>
  <c r="E1947" i="8" s="1"/>
  <c r="I1946" i="8"/>
  <c r="G1947" i="8" l="1"/>
  <c r="E1948" i="8" s="1"/>
  <c r="I1947" i="8"/>
  <c r="G1948" i="8" l="1"/>
  <c r="E1949" i="8" s="1"/>
  <c r="I1948" i="8"/>
  <c r="G1949" i="8" l="1"/>
  <c r="E1950" i="8" s="1"/>
  <c r="I1949" i="8"/>
  <c r="G1950" i="8" l="1"/>
  <c r="E1951" i="8" s="1"/>
  <c r="I1950" i="8"/>
  <c r="G1951" i="8" l="1"/>
  <c r="E1952" i="8" s="1"/>
  <c r="I1951" i="8"/>
  <c r="G1952" i="8" l="1"/>
  <c r="E1953" i="8" s="1"/>
  <c r="I1952" i="8"/>
  <c r="G1953" i="8" l="1"/>
  <c r="E1954" i="8" s="1"/>
  <c r="I1953" i="8"/>
  <c r="G1954" i="8" l="1"/>
  <c r="E1955" i="8" s="1"/>
  <c r="I1954" i="8"/>
  <c r="G1955" i="8" l="1"/>
  <c r="E1956" i="8" s="1"/>
  <c r="I1955" i="8"/>
  <c r="G1956" i="8" l="1"/>
  <c r="E1957" i="8" s="1"/>
  <c r="I1956" i="8"/>
  <c r="G1957" i="8" l="1"/>
  <c r="E1958" i="8" s="1"/>
  <c r="I1957" i="8"/>
  <c r="G1958" i="8" l="1"/>
  <c r="E1959" i="8" s="1"/>
  <c r="I1958" i="8"/>
  <c r="G1959" i="8" l="1"/>
  <c r="E1960" i="8" s="1"/>
  <c r="I1959" i="8"/>
  <c r="G1960" i="8" l="1"/>
  <c r="E1961" i="8" s="1"/>
  <c r="I1960" i="8"/>
  <c r="G1961" i="8" l="1"/>
  <c r="E1962" i="8" s="1"/>
  <c r="I1961" i="8"/>
  <c r="G1962" i="8" l="1"/>
  <c r="E1963" i="8" s="1"/>
  <c r="I1962" i="8"/>
  <c r="G1963" i="8" l="1"/>
  <c r="E1964" i="8" s="1"/>
  <c r="I1963" i="8"/>
  <c r="G1964" i="8" l="1"/>
  <c r="E1965" i="8" s="1"/>
  <c r="I1964" i="8"/>
  <c r="G1965" i="8" l="1"/>
  <c r="E1966" i="8" s="1"/>
  <c r="I1965" i="8"/>
  <c r="G1966" i="8" l="1"/>
  <c r="E1967" i="8" s="1"/>
  <c r="I1966" i="8"/>
  <c r="G1967" i="8" l="1"/>
  <c r="E1968" i="8" s="1"/>
  <c r="I1967" i="8"/>
  <c r="G1968" i="8" l="1"/>
  <c r="E1969" i="8" s="1"/>
  <c r="I1968" i="8"/>
  <c r="G1969" i="8" l="1"/>
  <c r="E1970" i="8" s="1"/>
  <c r="I1969" i="8"/>
  <c r="G1970" i="8" l="1"/>
  <c r="E1971" i="8" s="1"/>
  <c r="I1970" i="8"/>
  <c r="G1971" i="8" l="1"/>
  <c r="E1972" i="8" s="1"/>
  <c r="I1971" i="8"/>
  <c r="G1972" i="8" l="1"/>
  <c r="E1973" i="8" s="1"/>
  <c r="I1972" i="8"/>
  <c r="G1973" i="8" l="1"/>
  <c r="E1974" i="8" s="1"/>
  <c r="I1973" i="8"/>
  <c r="G1974" i="8" l="1"/>
  <c r="E1975" i="8" s="1"/>
  <c r="I1974" i="8"/>
  <c r="G1975" i="8" l="1"/>
  <c r="E1976" i="8" s="1"/>
  <c r="I1975" i="8"/>
  <c r="G1976" i="8" l="1"/>
  <c r="E1977" i="8" s="1"/>
  <c r="I1976" i="8"/>
  <c r="G1977" i="8" l="1"/>
  <c r="E1978" i="8" s="1"/>
  <c r="I1977" i="8"/>
  <c r="G1978" i="8" l="1"/>
  <c r="E1979" i="8" s="1"/>
  <c r="I1978" i="8"/>
  <c r="G1979" i="8" l="1"/>
  <c r="E1980" i="8" s="1"/>
  <c r="I1979" i="8"/>
  <c r="G1980" i="8" l="1"/>
  <c r="E1981" i="8" s="1"/>
  <c r="I1980" i="8"/>
  <c r="G1981" i="8" l="1"/>
  <c r="E1982" i="8" s="1"/>
  <c r="I1981" i="8"/>
  <c r="G1982" i="8" l="1"/>
  <c r="E1983" i="8" s="1"/>
  <c r="I1982" i="8"/>
  <c r="G1983" i="8" l="1"/>
  <c r="E1984" i="8" s="1"/>
  <c r="I1983" i="8"/>
  <c r="G1984" i="8" l="1"/>
  <c r="E1985" i="8" s="1"/>
  <c r="I1984" i="8"/>
  <c r="G1985" i="8" l="1"/>
  <c r="E1986" i="8" s="1"/>
  <c r="I1985" i="8"/>
  <c r="G1986" i="8" l="1"/>
  <c r="E1987" i="8" s="1"/>
  <c r="I1986" i="8"/>
  <c r="G1987" i="8" l="1"/>
  <c r="E1988" i="8" s="1"/>
  <c r="I1987" i="8"/>
  <c r="G1988" i="8" l="1"/>
  <c r="E1989" i="8" s="1"/>
  <c r="I1988" i="8"/>
  <c r="G1989" i="8" l="1"/>
  <c r="E1990" i="8" s="1"/>
  <c r="I1989" i="8"/>
  <c r="G1990" i="8" l="1"/>
  <c r="E1991" i="8" s="1"/>
  <c r="I1990" i="8"/>
  <c r="G1991" i="8" l="1"/>
  <c r="E1992" i="8" s="1"/>
  <c r="I1991" i="8"/>
  <c r="G1992" i="8" l="1"/>
  <c r="E1993" i="8" s="1"/>
  <c r="I1992" i="8"/>
  <c r="G1993" i="8" l="1"/>
  <c r="E1994" i="8" s="1"/>
  <c r="I1993" i="8"/>
  <c r="G1994" i="8" l="1"/>
  <c r="E1995" i="8" s="1"/>
  <c r="I1994" i="8"/>
  <c r="G1995" i="8" l="1"/>
  <c r="E1996" i="8" s="1"/>
  <c r="I1995" i="8"/>
  <c r="G1996" i="8" l="1"/>
  <c r="E1997" i="8" s="1"/>
  <c r="I1996" i="8"/>
  <c r="G1997" i="8" l="1"/>
  <c r="E1998" i="8" s="1"/>
  <c r="I1997" i="8"/>
  <c r="G1998" i="8" l="1"/>
  <c r="E1999" i="8" s="1"/>
  <c r="I1998" i="8"/>
  <c r="G1999" i="8" l="1"/>
  <c r="E2000" i="8" s="1"/>
  <c r="I1999" i="8"/>
  <c r="G2000" i="8" l="1"/>
  <c r="E2001" i="8" s="1"/>
  <c r="I2000" i="8"/>
  <c r="G2001" i="8" l="1"/>
  <c r="E2002" i="8" s="1"/>
  <c r="I2001" i="8"/>
  <c r="G2002" i="8" l="1"/>
  <c r="E2003" i="8" s="1"/>
  <c r="I2002" i="8"/>
  <c r="G2003" i="8" l="1"/>
  <c r="E2004" i="8" s="1"/>
  <c r="I2003" i="8"/>
  <c r="G2004" i="8" l="1"/>
  <c r="E2005" i="8" s="1"/>
  <c r="I2004" i="8"/>
  <c r="G2005" i="8" l="1"/>
  <c r="E2006" i="8" s="1"/>
  <c r="I2005" i="8"/>
  <c r="G2006" i="8" l="1"/>
  <c r="E2007" i="8" s="1"/>
  <c r="I2006" i="8"/>
  <c r="G2007" i="8" l="1"/>
  <c r="E2008" i="8" s="1"/>
  <c r="I2007" i="8"/>
  <c r="G2008" i="8" l="1"/>
  <c r="E2009" i="8" s="1"/>
  <c r="I2008" i="8"/>
  <c r="G2009" i="8" l="1"/>
  <c r="E2010" i="8" s="1"/>
  <c r="I2009" i="8"/>
  <c r="G2010" i="8" l="1"/>
  <c r="E2011" i="8" s="1"/>
  <c r="I2010" i="8"/>
  <c r="G2011" i="8" l="1"/>
  <c r="E2012" i="8" s="1"/>
  <c r="I2011" i="8"/>
  <c r="G2012" i="8" l="1"/>
  <c r="E2013" i="8" s="1"/>
  <c r="I2012" i="8"/>
  <c r="G2013" i="8" l="1"/>
  <c r="E2014" i="8" s="1"/>
  <c r="I2013" i="8"/>
  <c r="G2014" i="8" l="1"/>
  <c r="E2015" i="8" s="1"/>
  <c r="I2014" i="8"/>
  <c r="G2015" i="8" l="1"/>
  <c r="E2016" i="8" s="1"/>
  <c r="I2015" i="8"/>
  <c r="G2016" i="8" l="1"/>
  <c r="E2017" i="8" s="1"/>
  <c r="I2016" i="8"/>
  <c r="G2017" i="8" l="1"/>
  <c r="E2018" i="8" s="1"/>
  <c r="I2017" i="8"/>
  <c r="G2018" i="8" l="1"/>
  <c r="E2019" i="8" s="1"/>
  <c r="I2018" i="8"/>
  <c r="G2019" i="8" l="1"/>
  <c r="E2020" i="8" s="1"/>
  <c r="I2019" i="8"/>
  <c r="G2020" i="8" l="1"/>
  <c r="E2021" i="8" s="1"/>
  <c r="I2020" i="8"/>
  <c r="G2021" i="8" l="1"/>
  <c r="E2022" i="8" s="1"/>
  <c r="I2021" i="8"/>
  <c r="G2022" i="8" l="1"/>
  <c r="E2023" i="8" s="1"/>
  <c r="I2022" i="8"/>
  <c r="G2023" i="8" l="1"/>
  <c r="E2024" i="8" s="1"/>
  <c r="I2023" i="8"/>
  <c r="G2024" i="8" l="1"/>
  <c r="E2025" i="8" s="1"/>
  <c r="I2024" i="8"/>
  <c r="G2025" i="8" l="1"/>
  <c r="E2026" i="8" s="1"/>
  <c r="I2025" i="8"/>
  <c r="G2026" i="8" l="1"/>
  <c r="E2027" i="8" s="1"/>
  <c r="I2026" i="8"/>
  <c r="G2027" i="8" l="1"/>
  <c r="E2028" i="8" s="1"/>
  <c r="I2027" i="8"/>
  <c r="G2028" i="8" l="1"/>
  <c r="E2029" i="8" s="1"/>
  <c r="I2028" i="8"/>
  <c r="G2029" i="8" l="1"/>
  <c r="E2030" i="8" s="1"/>
  <c r="I2029" i="8"/>
  <c r="G2030" i="8" l="1"/>
  <c r="E2031" i="8" s="1"/>
  <c r="I2030" i="8"/>
  <c r="G2031" i="8" l="1"/>
  <c r="E2032" i="8" s="1"/>
  <c r="I2031" i="8"/>
  <c r="G2032" i="8" l="1"/>
  <c r="E2033" i="8" s="1"/>
  <c r="I2032" i="8"/>
  <c r="G2033" i="8" l="1"/>
  <c r="E2034" i="8" s="1"/>
  <c r="I2033" i="8"/>
  <c r="G2034" i="8" l="1"/>
  <c r="E2035" i="8" s="1"/>
  <c r="I2034" i="8"/>
  <c r="G2035" i="8" l="1"/>
  <c r="E2036" i="8" s="1"/>
  <c r="I2035" i="8"/>
  <c r="G2036" i="8" l="1"/>
  <c r="E2037" i="8" s="1"/>
  <c r="I2036" i="8"/>
  <c r="G2037" i="8" l="1"/>
  <c r="E2038" i="8" s="1"/>
  <c r="I2037" i="8"/>
  <c r="G2038" i="8" l="1"/>
  <c r="E2039" i="8" s="1"/>
  <c r="I2038" i="8"/>
  <c r="G2039" i="8" l="1"/>
  <c r="E2040" i="8" s="1"/>
  <c r="I2039" i="8"/>
  <c r="G2040" i="8" l="1"/>
  <c r="E2041" i="8" s="1"/>
  <c r="I2040" i="8"/>
  <c r="G2041" i="8" l="1"/>
  <c r="E2042" i="8" s="1"/>
  <c r="I2041" i="8"/>
  <c r="G2042" i="8" l="1"/>
  <c r="E2043" i="8" s="1"/>
  <c r="I2042" i="8"/>
  <c r="G2043" i="8" l="1"/>
  <c r="E2044" i="8" s="1"/>
  <c r="I2043" i="8"/>
  <c r="G2044" i="8" l="1"/>
  <c r="E2045" i="8" s="1"/>
  <c r="I2044" i="8"/>
  <c r="G2045" i="8" l="1"/>
  <c r="E2046" i="8" s="1"/>
  <c r="I2045" i="8"/>
  <c r="G2046" i="8" l="1"/>
  <c r="E2047" i="8" s="1"/>
  <c r="I2046" i="8"/>
  <c r="G2047" i="8" l="1"/>
  <c r="E2048" i="8" s="1"/>
  <c r="I2047" i="8"/>
  <c r="G2048" i="8" l="1"/>
  <c r="E2049" i="8" s="1"/>
  <c r="I2048" i="8"/>
  <c r="G2049" i="8" l="1"/>
  <c r="E2050" i="8" s="1"/>
  <c r="I2049" i="8"/>
  <c r="G2050" i="8" l="1"/>
  <c r="E2051" i="8" s="1"/>
  <c r="I2050" i="8"/>
  <c r="G2051" i="8" l="1"/>
  <c r="E2052" i="8" s="1"/>
  <c r="I2051" i="8"/>
  <c r="G2052" i="8" l="1"/>
  <c r="E2053" i="8" s="1"/>
  <c r="I2052" i="8"/>
  <c r="G2053" i="8" l="1"/>
  <c r="E2054" i="8" s="1"/>
  <c r="I2053" i="8"/>
  <c r="G2054" i="8" l="1"/>
  <c r="E2055" i="8" s="1"/>
  <c r="I2054" i="8"/>
  <c r="G2055" i="8" l="1"/>
  <c r="E2056" i="8" s="1"/>
  <c r="I2055" i="8"/>
  <c r="G2056" i="8" l="1"/>
  <c r="E2057" i="8" s="1"/>
  <c r="I2056" i="8"/>
  <c r="G2057" i="8" l="1"/>
  <c r="E2058" i="8" s="1"/>
  <c r="I2057" i="8"/>
  <c r="G2058" i="8" l="1"/>
  <c r="E2059" i="8" s="1"/>
  <c r="I2058" i="8"/>
  <c r="G2059" i="8" l="1"/>
  <c r="E2060" i="8" s="1"/>
  <c r="I2059" i="8"/>
  <c r="G2060" i="8" l="1"/>
  <c r="E2061" i="8" s="1"/>
  <c r="I2060" i="8"/>
  <c r="G2061" i="8" l="1"/>
  <c r="E2062" i="8" s="1"/>
  <c r="I2061" i="8"/>
  <c r="G2062" i="8" l="1"/>
  <c r="E2063" i="8" s="1"/>
  <c r="I2062" i="8"/>
  <c r="G2063" i="8" l="1"/>
  <c r="E2064" i="8" s="1"/>
  <c r="I2063" i="8"/>
  <c r="G2064" i="8" l="1"/>
  <c r="E2065" i="8" s="1"/>
  <c r="I2064" i="8"/>
  <c r="G2065" i="8" l="1"/>
  <c r="E2066" i="8" s="1"/>
  <c r="I2065" i="8"/>
  <c r="G2066" i="8" l="1"/>
  <c r="E2067" i="8" s="1"/>
  <c r="I2066" i="8"/>
  <c r="G2067" i="8" l="1"/>
  <c r="E2068" i="8" s="1"/>
  <c r="I2067" i="8"/>
  <c r="G2068" i="8" l="1"/>
  <c r="E2069" i="8" s="1"/>
  <c r="I2068" i="8"/>
  <c r="G2069" i="8" l="1"/>
  <c r="E2070" i="8" s="1"/>
  <c r="I2069" i="8"/>
  <c r="G2070" i="8" l="1"/>
  <c r="E2071" i="8" s="1"/>
  <c r="I2070" i="8"/>
  <c r="G2071" i="8" l="1"/>
  <c r="E2072" i="8" s="1"/>
  <c r="I2071" i="8"/>
  <c r="G2072" i="8" l="1"/>
  <c r="E2073" i="8" s="1"/>
  <c r="I2072" i="8"/>
  <c r="G2073" i="8" l="1"/>
  <c r="E2074" i="8" s="1"/>
  <c r="I2073" i="8"/>
  <c r="G2074" i="8" l="1"/>
  <c r="E2075" i="8" s="1"/>
  <c r="I2074" i="8"/>
  <c r="G2075" i="8" l="1"/>
  <c r="E2076" i="8" s="1"/>
  <c r="I2075" i="8"/>
  <c r="G2076" i="8" l="1"/>
  <c r="E2077" i="8" s="1"/>
  <c r="I2076" i="8"/>
  <c r="G2077" i="8" l="1"/>
  <c r="E2078" i="8" s="1"/>
  <c r="I2077" i="8"/>
  <c r="G2078" i="8" l="1"/>
  <c r="E2079" i="8" s="1"/>
  <c r="I2078" i="8"/>
  <c r="G2079" i="8" l="1"/>
  <c r="E2080" i="8" s="1"/>
  <c r="I2079" i="8"/>
  <c r="G2080" i="8" l="1"/>
  <c r="E2081" i="8" s="1"/>
  <c r="I2080" i="8"/>
  <c r="G2081" i="8" l="1"/>
  <c r="E2082" i="8" s="1"/>
  <c r="I2081" i="8"/>
  <c r="G2082" i="8" l="1"/>
  <c r="E2083" i="8" s="1"/>
  <c r="I2082" i="8"/>
  <c r="G2083" i="8" l="1"/>
  <c r="E2084" i="8" s="1"/>
  <c r="I2083" i="8"/>
  <c r="G2084" i="8" l="1"/>
  <c r="E2085" i="8" s="1"/>
  <c r="I2084" i="8"/>
  <c r="G2085" i="8" l="1"/>
  <c r="E2086" i="8" s="1"/>
  <c r="I2085" i="8"/>
  <c r="G2086" i="8" l="1"/>
  <c r="E2087" i="8" s="1"/>
  <c r="I2086" i="8"/>
  <c r="G2087" i="8" l="1"/>
  <c r="E2088" i="8" s="1"/>
  <c r="I2087" i="8"/>
  <c r="G2088" i="8" l="1"/>
  <c r="E2089" i="8" s="1"/>
  <c r="I2088" i="8"/>
  <c r="G2089" i="8" l="1"/>
  <c r="E2090" i="8" s="1"/>
  <c r="I2089" i="8"/>
  <c r="G2090" i="8" l="1"/>
  <c r="E2091" i="8" s="1"/>
  <c r="I2090" i="8"/>
  <c r="G2091" i="8" l="1"/>
  <c r="E2092" i="8" s="1"/>
  <c r="I2091" i="8"/>
  <c r="G2092" i="8" l="1"/>
  <c r="E2093" i="8" s="1"/>
  <c r="I2092" i="8"/>
  <c r="G2093" i="8" l="1"/>
  <c r="E2094" i="8" s="1"/>
  <c r="I2093" i="8"/>
  <c r="G2094" i="8" l="1"/>
  <c r="E2095" i="8" s="1"/>
  <c r="I2094" i="8"/>
  <c r="G2095" i="8" l="1"/>
  <c r="E2096" i="8" s="1"/>
  <c r="I2095" i="8"/>
  <c r="G2096" i="8" l="1"/>
  <c r="E2097" i="8" s="1"/>
  <c r="I2096" i="8"/>
  <c r="G2097" i="8" l="1"/>
  <c r="E2098" i="8" s="1"/>
  <c r="I2097" i="8"/>
  <c r="G2098" i="8" l="1"/>
  <c r="E2099" i="8" s="1"/>
  <c r="I2098" i="8"/>
  <c r="G2099" i="8" l="1"/>
  <c r="E2100" i="8" s="1"/>
  <c r="I2099" i="8"/>
  <c r="G2100" i="8" l="1"/>
  <c r="E2101" i="8" s="1"/>
  <c r="I2100" i="8"/>
  <c r="G2101" i="8" l="1"/>
  <c r="E2102" i="8" s="1"/>
  <c r="I2101" i="8"/>
  <c r="G2102" i="8" l="1"/>
  <c r="E2103" i="8" s="1"/>
  <c r="I2102" i="8"/>
  <c r="G2103" i="8" l="1"/>
  <c r="E2104" i="8" s="1"/>
  <c r="I2103" i="8"/>
  <c r="G2104" i="8" l="1"/>
  <c r="E2105" i="8" s="1"/>
  <c r="I2104" i="8"/>
  <c r="G2105" i="8" l="1"/>
  <c r="E2106" i="8" s="1"/>
  <c r="I2105" i="8"/>
  <c r="G2106" i="8" l="1"/>
  <c r="E2107" i="8" s="1"/>
  <c r="I2106" i="8"/>
  <c r="G2107" i="8" l="1"/>
  <c r="E2108" i="8" s="1"/>
  <c r="I2107" i="8"/>
  <c r="G2108" i="8" l="1"/>
  <c r="E2109" i="8" s="1"/>
  <c r="I2108" i="8"/>
  <c r="G2109" i="8" l="1"/>
  <c r="E2110" i="8" s="1"/>
  <c r="I2109" i="8"/>
  <c r="G2110" i="8" l="1"/>
  <c r="E2111" i="8" s="1"/>
  <c r="I2110" i="8"/>
  <c r="G2111" i="8" l="1"/>
  <c r="E2112" i="8" s="1"/>
  <c r="I2111" i="8"/>
  <c r="G2112" i="8" l="1"/>
  <c r="E2113" i="8" s="1"/>
  <c r="I2112" i="8"/>
  <c r="G2113" i="8" l="1"/>
  <c r="E2114" i="8" s="1"/>
  <c r="I2113" i="8"/>
  <c r="G2114" i="8" l="1"/>
  <c r="E2115" i="8" s="1"/>
  <c r="I2114" i="8"/>
  <c r="G2115" i="8" l="1"/>
  <c r="E2116" i="8" s="1"/>
  <c r="I2115" i="8"/>
  <c r="G2116" i="8" l="1"/>
  <c r="E2117" i="8" s="1"/>
  <c r="I2116" i="8"/>
  <c r="G2117" i="8" l="1"/>
  <c r="E2118" i="8" s="1"/>
  <c r="I2117" i="8"/>
  <c r="G2118" i="8" l="1"/>
  <c r="E2119" i="8" s="1"/>
  <c r="I2118" i="8"/>
  <c r="G2119" i="8" l="1"/>
  <c r="E2120" i="8" s="1"/>
  <c r="I2119" i="8"/>
  <c r="G2120" i="8" l="1"/>
  <c r="E2121" i="8" s="1"/>
  <c r="I2120" i="8"/>
  <c r="G2121" i="8" l="1"/>
  <c r="E2122" i="8" s="1"/>
  <c r="I2121" i="8"/>
  <c r="G2122" i="8" l="1"/>
  <c r="E2123" i="8" s="1"/>
  <c r="I2122" i="8"/>
  <c r="G2123" i="8" l="1"/>
  <c r="E2124" i="8" s="1"/>
  <c r="I2123" i="8"/>
  <c r="G2124" i="8" l="1"/>
  <c r="E2125" i="8" s="1"/>
  <c r="I2124" i="8"/>
  <c r="G2125" i="8" l="1"/>
  <c r="E2126" i="8" s="1"/>
  <c r="I2125" i="8"/>
  <c r="G2126" i="8" l="1"/>
  <c r="E2127" i="8" s="1"/>
  <c r="I2126" i="8"/>
  <c r="G2127" i="8" l="1"/>
  <c r="E2128" i="8" s="1"/>
  <c r="I2127" i="8"/>
  <c r="G2128" i="8" l="1"/>
  <c r="E2129" i="8" s="1"/>
  <c r="I2128" i="8"/>
  <c r="G2129" i="8" l="1"/>
  <c r="E2130" i="8" s="1"/>
  <c r="I2129" i="8"/>
  <c r="G2130" i="8" l="1"/>
  <c r="E2131" i="8" s="1"/>
  <c r="I2130" i="8"/>
  <c r="G2131" i="8" l="1"/>
  <c r="E2132" i="8" s="1"/>
  <c r="I2131" i="8"/>
  <c r="G2132" i="8" l="1"/>
  <c r="E2133" i="8" s="1"/>
  <c r="I2132" i="8"/>
  <c r="G2133" i="8" l="1"/>
  <c r="E2134" i="8" s="1"/>
  <c r="I2133" i="8"/>
  <c r="G2134" i="8" l="1"/>
  <c r="E2135" i="8" s="1"/>
  <c r="I2134" i="8"/>
  <c r="G2135" i="8" l="1"/>
  <c r="E2136" i="8" s="1"/>
  <c r="I2135" i="8"/>
  <c r="G2136" i="8" l="1"/>
  <c r="E2137" i="8" s="1"/>
  <c r="I2136" i="8"/>
  <c r="G2137" i="8" l="1"/>
  <c r="E2138" i="8" s="1"/>
  <c r="I2137" i="8"/>
  <c r="G2138" i="8" l="1"/>
  <c r="E2139" i="8" s="1"/>
  <c r="I2138" i="8"/>
  <c r="G2139" i="8" l="1"/>
  <c r="E2140" i="8" s="1"/>
  <c r="I2139" i="8"/>
  <c r="G2140" i="8" l="1"/>
  <c r="E2141" i="8" s="1"/>
  <c r="I2140" i="8"/>
  <c r="G2141" i="8" l="1"/>
  <c r="E2142" i="8" s="1"/>
  <c r="I2141" i="8"/>
  <c r="G2142" i="8" l="1"/>
  <c r="E2143" i="8" s="1"/>
  <c r="I2142" i="8"/>
  <c r="G2143" i="8" l="1"/>
  <c r="E2144" i="8" s="1"/>
  <c r="I2143" i="8"/>
  <c r="G2144" i="8" l="1"/>
  <c r="E2145" i="8" s="1"/>
  <c r="I2144" i="8"/>
  <c r="G2145" i="8" l="1"/>
  <c r="E2146" i="8" s="1"/>
  <c r="I2145" i="8"/>
  <c r="G2146" i="8" l="1"/>
  <c r="E2147" i="8" s="1"/>
  <c r="I2146" i="8"/>
  <c r="G2147" i="8" l="1"/>
  <c r="E2148" i="8" s="1"/>
  <c r="I2147" i="8"/>
  <c r="G2148" i="8" l="1"/>
  <c r="E2149" i="8" s="1"/>
  <c r="I2148" i="8"/>
  <c r="G2149" i="8" l="1"/>
  <c r="E2150" i="8" s="1"/>
  <c r="I2149" i="8"/>
  <c r="G2150" i="8" l="1"/>
  <c r="E2151" i="8" s="1"/>
  <c r="I2150" i="8"/>
  <c r="G2151" i="8" l="1"/>
  <c r="E2152" i="8" s="1"/>
  <c r="I2151" i="8"/>
  <c r="G2152" i="8" l="1"/>
  <c r="E2153" i="8" s="1"/>
  <c r="I2152" i="8"/>
  <c r="G2153" i="8" l="1"/>
  <c r="E2154" i="8" s="1"/>
  <c r="I2153" i="8"/>
  <c r="G2154" i="8" l="1"/>
  <c r="E2155" i="8" s="1"/>
  <c r="I2154" i="8"/>
  <c r="G2155" i="8" l="1"/>
  <c r="E2156" i="8" s="1"/>
  <c r="I2155" i="8"/>
  <c r="G2156" i="8" l="1"/>
  <c r="E2157" i="8" s="1"/>
  <c r="I2156" i="8"/>
  <c r="G2157" i="8" l="1"/>
  <c r="E2158" i="8" s="1"/>
  <c r="I2157" i="8"/>
  <c r="G2158" i="8" l="1"/>
  <c r="E2159" i="8" s="1"/>
  <c r="I2158" i="8"/>
  <c r="G2159" i="8" l="1"/>
  <c r="E2160" i="8" s="1"/>
  <c r="I2159" i="8"/>
  <c r="G2160" i="8" l="1"/>
  <c r="E2161" i="8" s="1"/>
  <c r="I2160" i="8"/>
  <c r="G2161" i="8" l="1"/>
  <c r="E2162" i="8" s="1"/>
  <c r="I2161" i="8"/>
  <c r="G2162" i="8" l="1"/>
  <c r="E2163" i="8" s="1"/>
  <c r="I2162" i="8"/>
  <c r="G2163" i="8" l="1"/>
  <c r="E2164" i="8" s="1"/>
  <c r="I2163" i="8"/>
  <c r="G2164" i="8" l="1"/>
  <c r="E2165" i="8" s="1"/>
  <c r="I2164" i="8"/>
  <c r="G2165" i="8" l="1"/>
  <c r="E2166" i="8" s="1"/>
  <c r="I2165" i="8"/>
  <c r="G2166" i="8" l="1"/>
  <c r="E2167" i="8" s="1"/>
  <c r="I2166" i="8"/>
  <c r="G2167" i="8" l="1"/>
  <c r="E2168" i="8" s="1"/>
  <c r="I2167" i="8"/>
  <c r="G2168" i="8" l="1"/>
  <c r="E2169" i="8" s="1"/>
  <c r="I2168" i="8"/>
  <c r="G2169" i="8" l="1"/>
  <c r="E2170" i="8" s="1"/>
  <c r="I2169" i="8"/>
  <c r="G2170" i="8" l="1"/>
  <c r="E2171" i="8" s="1"/>
  <c r="I2170" i="8"/>
  <c r="G2171" i="8" l="1"/>
  <c r="E2172" i="8" s="1"/>
  <c r="I2171" i="8"/>
  <c r="G2172" i="8" l="1"/>
  <c r="E2173" i="8" s="1"/>
  <c r="I2172" i="8"/>
  <c r="G2173" i="8" l="1"/>
  <c r="E2174" i="8" s="1"/>
  <c r="I2173" i="8"/>
  <c r="G2174" i="8" l="1"/>
  <c r="E2175" i="8" s="1"/>
  <c r="I2174" i="8"/>
  <c r="G2175" i="8" l="1"/>
  <c r="E2176" i="8" s="1"/>
  <c r="I2175" i="8"/>
  <c r="G2176" i="8" l="1"/>
  <c r="E2177" i="8" s="1"/>
  <c r="I2176" i="8"/>
  <c r="G2177" i="8" l="1"/>
  <c r="E2178" i="8" s="1"/>
  <c r="I2177" i="8"/>
  <c r="G2178" i="8" l="1"/>
  <c r="E2179" i="8" s="1"/>
  <c r="I2178" i="8"/>
  <c r="G2179" i="8" l="1"/>
  <c r="E2180" i="8" s="1"/>
  <c r="I2179" i="8"/>
  <c r="G2180" i="8" l="1"/>
  <c r="E2181" i="8" s="1"/>
  <c r="I2180" i="8"/>
  <c r="G2181" i="8" l="1"/>
  <c r="E2182" i="8" s="1"/>
  <c r="I2181" i="8"/>
  <c r="G2182" i="8" l="1"/>
  <c r="E2183" i="8" s="1"/>
  <c r="I2182" i="8"/>
  <c r="G2183" i="8" l="1"/>
  <c r="E2184" i="8" s="1"/>
  <c r="I2183" i="8"/>
  <c r="G2184" i="8" l="1"/>
  <c r="E2185" i="8" s="1"/>
  <c r="I2184" i="8"/>
  <c r="G2185" i="8" l="1"/>
  <c r="E2186" i="8" s="1"/>
  <c r="I2185" i="8"/>
  <c r="G2186" i="8" l="1"/>
  <c r="E2187" i="8" s="1"/>
  <c r="I2186" i="8"/>
  <c r="G2187" i="8" l="1"/>
  <c r="E2188" i="8" s="1"/>
  <c r="I2187" i="8"/>
  <c r="G2188" i="8" l="1"/>
  <c r="E2189" i="8" s="1"/>
  <c r="I2188" i="8"/>
  <c r="G2189" i="8" l="1"/>
  <c r="E2190" i="8" s="1"/>
  <c r="I2189" i="8"/>
  <c r="G2190" i="8" l="1"/>
  <c r="E2191" i="8" s="1"/>
  <c r="I2190" i="8"/>
  <c r="G2191" i="8" l="1"/>
  <c r="E2192" i="8" s="1"/>
  <c r="I2191" i="8"/>
  <c r="G2192" i="8" l="1"/>
  <c r="E2193" i="8" s="1"/>
  <c r="I2192" i="8"/>
  <c r="G2193" i="8" l="1"/>
  <c r="E2194" i="8" s="1"/>
  <c r="I2193" i="8"/>
  <c r="G2194" i="8" l="1"/>
  <c r="E2195" i="8" s="1"/>
  <c r="I2194" i="8"/>
  <c r="G2195" i="8" l="1"/>
  <c r="E2196" i="8" s="1"/>
  <c r="I2195" i="8"/>
  <c r="G2196" i="8" l="1"/>
  <c r="E2197" i="8" s="1"/>
  <c r="I2196" i="8"/>
  <c r="G2197" i="8" l="1"/>
  <c r="E2198" i="8" s="1"/>
  <c r="I2197" i="8"/>
  <c r="G2198" i="8" l="1"/>
  <c r="E2199" i="8" s="1"/>
  <c r="I2198" i="8"/>
  <c r="G2199" i="8" l="1"/>
  <c r="E2200" i="8" s="1"/>
  <c r="I2199" i="8"/>
  <c r="G2200" i="8" l="1"/>
  <c r="E2201" i="8" s="1"/>
  <c r="I2200" i="8"/>
  <c r="G2201" i="8" l="1"/>
  <c r="E2202" i="8" s="1"/>
  <c r="I2201" i="8"/>
  <c r="G2202" i="8" l="1"/>
  <c r="E2203" i="8" s="1"/>
  <c r="I2202" i="8"/>
  <c r="G2203" i="8" l="1"/>
  <c r="E2204" i="8" s="1"/>
  <c r="I2203" i="8"/>
  <c r="G2204" i="8" l="1"/>
  <c r="E2205" i="8" s="1"/>
  <c r="I2204" i="8"/>
  <c r="G2205" i="8" l="1"/>
  <c r="E2206" i="8" s="1"/>
  <c r="I2205" i="8"/>
  <c r="G2206" i="8" l="1"/>
  <c r="E2207" i="8" s="1"/>
  <c r="I2206" i="8"/>
  <c r="G2207" i="8" l="1"/>
  <c r="E2208" i="8" s="1"/>
  <c r="I2207" i="8"/>
  <c r="G2208" i="8" l="1"/>
  <c r="E2209" i="8" s="1"/>
  <c r="I2208" i="8"/>
  <c r="G2209" i="8" l="1"/>
  <c r="E2210" i="8" s="1"/>
  <c r="I2209" i="8"/>
  <c r="G2210" i="8" l="1"/>
  <c r="E2211" i="8" s="1"/>
  <c r="I2210" i="8"/>
  <c r="G2211" i="8" l="1"/>
  <c r="E2212" i="8" s="1"/>
  <c r="I2211" i="8"/>
  <c r="G2212" i="8" l="1"/>
  <c r="E2213" i="8" s="1"/>
  <c r="I2212" i="8"/>
  <c r="G2213" i="8" l="1"/>
  <c r="E2214" i="8" s="1"/>
  <c r="I2213" i="8"/>
  <c r="G2214" i="8" l="1"/>
  <c r="E2215" i="8" s="1"/>
  <c r="I2214" i="8"/>
  <c r="G2215" i="8" l="1"/>
  <c r="E2216" i="8" s="1"/>
  <c r="I2215" i="8"/>
  <c r="G2216" i="8" l="1"/>
  <c r="E2217" i="8" s="1"/>
  <c r="I2216" i="8"/>
  <c r="G2217" i="8" l="1"/>
  <c r="E2218" i="8" s="1"/>
  <c r="I2217" i="8"/>
  <c r="G2218" i="8" l="1"/>
  <c r="E2219" i="8" s="1"/>
  <c r="I2218" i="8"/>
  <c r="G2219" i="8" l="1"/>
  <c r="E2220" i="8" s="1"/>
  <c r="I2219" i="8"/>
  <c r="G2220" i="8" l="1"/>
  <c r="E2221" i="8" s="1"/>
  <c r="I2220" i="8"/>
  <c r="G2221" i="8" l="1"/>
  <c r="E2222" i="8" s="1"/>
  <c r="I2221" i="8"/>
  <c r="G2222" i="8" l="1"/>
  <c r="E2223" i="8" s="1"/>
  <c r="I2222" i="8"/>
  <c r="G2223" i="8" l="1"/>
  <c r="E2224" i="8" s="1"/>
  <c r="I2223" i="8"/>
  <c r="G2224" i="8" l="1"/>
  <c r="E2225" i="8" s="1"/>
  <c r="I2224" i="8"/>
  <c r="G2225" i="8" l="1"/>
  <c r="E2226" i="8" s="1"/>
  <c r="I2225" i="8"/>
  <c r="G2226" i="8" l="1"/>
  <c r="E2227" i="8" s="1"/>
  <c r="I2226" i="8"/>
  <c r="G2227" i="8" l="1"/>
  <c r="E2228" i="8" s="1"/>
  <c r="I2227" i="8"/>
  <c r="G2228" i="8" l="1"/>
  <c r="E2229" i="8" s="1"/>
  <c r="I2228" i="8"/>
  <c r="G2229" i="8" l="1"/>
  <c r="E2230" i="8" s="1"/>
  <c r="I2229" i="8"/>
  <c r="G2230" i="8" l="1"/>
  <c r="E2231" i="8" s="1"/>
  <c r="I2230" i="8"/>
  <c r="G2231" i="8" l="1"/>
  <c r="E2232" i="8" s="1"/>
  <c r="I2231" i="8"/>
  <c r="G2232" i="8" l="1"/>
  <c r="E2233" i="8" s="1"/>
  <c r="I2232" i="8"/>
  <c r="G2233" i="8" l="1"/>
  <c r="E2234" i="8" s="1"/>
  <c r="I2233" i="8"/>
  <c r="G2234" i="8" l="1"/>
  <c r="E2235" i="8" s="1"/>
  <c r="I2234" i="8"/>
  <c r="G2235" i="8" l="1"/>
  <c r="E2236" i="8" s="1"/>
  <c r="I2235" i="8"/>
  <c r="G2236" i="8" l="1"/>
  <c r="E2237" i="8" s="1"/>
  <c r="I2236" i="8"/>
  <c r="G2237" i="8" l="1"/>
  <c r="E2238" i="8" s="1"/>
  <c r="I2237" i="8"/>
  <c r="G2238" i="8" l="1"/>
  <c r="E2239" i="8" s="1"/>
  <c r="I2238" i="8"/>
  <c r="G2239" i="8" l="1"/>
  <c r="E2240" i="8" s="1"/>
  <c r="I2239" i="8"/>
  <c r="G2240" i="8" l="1"/>
  <c r="E2241" i="8" s="1"/>
  <c r="I2240" i="8"/>
  <c r="G2241" i="8" l="1"/>
  <c r="E2242" i="8" s="1"/>
  <c r="I2241" i="8"/>
  <c r="G2242" i="8" l="1"/>
  <c r="E2243" i="8" s="1"/>
  <c r="I2242" i="8"/>
  <c r="G2243" i="8" l="1"/>
  <c r="E2244" i="8" s="1"/>
  <c r="I2243" i="8"/>
  <c r="G2244" i="8" l="1"/>
  <c r="E2245" i="8" s="1"/>
  <c r="I2244" i="8"/>
  <c r="G2245" i="8" l="1"/>
  <c r="E2246" i="8" s="1"/>
  <c r="I2245" i="8"/>
  <c r="G2246" i="8" l="1"/>
  <c r="E2247" i="8" s="1"/>
  <c r="I2246" i="8"/>
  <c r="G2247" i="8" l="1"/>
  <c r="E2248" i="8" s="1"/>
  <c r="I2247" i="8"/>
  <c r="G2248" i="8" l="1"/>
  <c r="E2249" i="8" s="1"/>
  <c r="I2248" i="8"/>
  <c r="G2249" i="8" l="1"/>
  <c r="E2250" i="8" s="1"/>
  <c r="I2249" i="8"/>
  <c r="G2250" i="8" l="1"/>
  <c r="E2251" i="8" s="1"/>
  <c r="I2250" i="8"/>
  <c r="G2251" i="8" l="1"/>
  <c r="E2252" i="8" s="1"/>
  <c r="I2251" i="8"/>
  <c r="G2252" i="8" l="1"/>
  <c r="E2253" i="8" s="1"/>
  <c r="I2252" i="8"/>
  <c r="G2253" i="8" l="1"/>
  <c r="E2254" i="8" s="1"/>
  <c r="I2253" i="8"/>
  <c r="G2254" i="8" l="1"/>
  <c r="E2255" i="8" s="1"/>
  <c r="I2254" i="8"/>
  <c r="G2255" i="8" l="1"/>
  <c r="E2256" i="8" s="1"/>
  <c r="I2255" i="8"/>
  <c r="G2256" i="8" l="1"/>
  <c r="E2257" i="8" s="1"/>
  <c r="I2256" i="8"/>
  <c r="G2257" i="8" l="1"/>
  <c r="E2258" i="8" s="1"/>
  <c r="I2257" i="8"/>
  <c r="G2258" i="8" l="1"/>
  <c r="E2259" i="8" s="1"/>
  <c r="I2258" i="8"/>
  <c r="G2259" i="8" l="1"/>
  <c r="E2260" i="8" s="1"/>
  <c r="I2259" i="8"/>
  <c r="G2260" i="8" l="1"/>
  <c r="E2261" i="8" s="1"/>
  <c r="I2260" i="8"/>
  <c r="G2261" i="8" l="1"/>
  <c r="E2262" i="8" s="1"/>
  <c r="I2261" i="8"/>
  <c r="G2262" i="8" l="1"/>
  <c r="E2263" i="8" s="1"/>
  <c r="I2262" i="8"/>
  <c r="G2263" i="8" l="1"/>
  <c r="E2264" i="8" s="1"/>
  <c r="I2263" i="8"/>
  <c r="G2264" i="8" l="1"/>
  <c r="E2265" i="8" s="1"/>
  <c r="I2264" i="8"/>
  <c r="G2265" i="8" l="1"/>
  <c r="E2266" i="8" s="1"/>
  <c r="I2265" i="8"/>
  <c r="G2266" i="8" l="1"/>
  <c r="E2267" i="8" s="1"/>
  <c r="I2266" i="8"/>
  <c r="G2267" i="8" l="1"/>
  <c r="E2268" i="8" s="1"/>
  <c r="I2267" i="8"/>
  <c r="G2268" i="8" l="1"/>
  <c r="E2269" i="8" s="1"/>
  <c r="I2268" i="8"/>
  <c r="G2269" i="8" l="1"/>
  <c r="E2270" i="8" s="1"/>
  <c r="I2269" i="8"/>
  <c r="G2270" i="8" l="1"/>
  <c r="E2271" i="8" s="1"/>
  <c r="I2270" i="8"/>
  <c r="G2271" i="8" l="1"/>
  <c r="E2272" i="8" s="1"/>
  <c r="I2271" i="8"/>
  <c r="G2272" i="8" l="1"/>
  <c r="E2273" i="8" s="1"/>
  <c r="I2272" i="8"/>
  <c r="G2273" i="8" l="1"/>
  <c r="E2274" i="8" s="1"/>
  <c r="I2273" i="8"/>
  <c r="G2274" i="8" l="1"/>
  <c r="E2275" i="8" s="1"/>
  <c r="I2274" i="8"/>
  <c r="G2275" i="8" l="1"/>
  <c r="E2276" i="8" s="1"/>
  <c r="I2275" i="8"/>
  <c r="G2276" i="8" l="1"/>
  <c r="E2277" i="8" s="1"/>
  <c r="I2276" i="8"/>
  <c r="G2277" i="8" l="1"/>
  <c r="E2278" i="8" s="1"/>
  <c r="I2277" i="8"/>
  <c r="G2278" i="8" l="1"/>
  <c r="E2279" i="8" s="1"/>
  <c r="I2278" i="8"/>
  <c r="G2279" i="8" l="1"/>
  <c r="E2280" i="8" s="1"/>
  <c r="I2279" i="8"/>
  <c r="G2280" i="8" l="1"/>
  <c r="E2281" i="8" s="1"/>
  <c r="I2280" i="8"/>
  <c r="G2281" i="8" l="1"/>
  <c r="E2282" i="8" s="1"/>
  <c r="I2281" i="8"/>
  <c r="G2282" i="8" l="1"/>
  <c r="E2283" i="8" s="1"/>
  <c r="I2282" i="8"/>
  <c r="G2283" i="8" l="1"/>
  <c r="E2284" i="8" s="1"/>
  <c r="I2283" i="8"/>
  <c r="G2284" i="8" l="1"/>
  <c r="E2285" i="8" s="1"/>
  <c r="I2284" i="8"/>
  <c r="G2285" i="8" l="1"/>
  <c r="E2286" i="8" s="1"/>
  <c r="I2285" i="8"/>
  <c r="G2286" i="8" l="1"/>
  <c r="E2287" i="8" s="1"/>
  <c r="I2286" i="8"/>
  <c r="G2287" i="8" l="1"/>
  <c r="E2288" i="8" s="1"/>
  <c r="I2287" i="8"/>
  <c r="G2288" i="8" l="1"/>
  <c r="E2289" i="8" s="1"/>
  <c r="I2288" i="8"/>
  <c r="G2289" i="8" l="1"/>
  <c r="E2290" i="8" s="1"/>
  <c r="I2289" i="8"/>
  <c r="G2290" i="8" l="1"/>
  <c r="E2291" i="8" s="1"/>
  <c r="I2290" i="8"/>
  <c r="G2291" i="8" l="1"/>
  <c r="E2292" i="8" s="1"/>
  <c r="I2291" i="8"/>
  <c r="G2292" i="8" l="1"/>
  <c r="E2293" i="8" s="1"/>
  <c r="I2292" i="8"/>
  <c r="G2293" i="8" l="1"/>
  <c r="E2294" i="8" s="1"/>
  <c r="I2293" i="8"/>
  <c r="G2294" i="8" l="1"/>
  <c r="E2295" i="8" s="1"/>
  <c r="I2294" i="8"/>
  <c r="G2295" i="8" l="1"/>
  <c r="E2296" i="8" s="1"/>
  <c r="I2295" i="8"/>
  <c r="G2296" i="8" l="1"/>
  <c r="E2297" i="8" s="1"/>
  <c r="I2296" i="8"/>
  <c r="G2297" i="8" l="1"/>
  <c r="E2298" i="8" s="1"/>
  <c r="I2297" i="8"/>
  <c r="G2298" i="8" l="1"/>
  <c r="E2299" i="8" s="1"/>
  <c r="I2298" i="8"/>
  <c r="G2299" i="8" l="1"/>
  <c r="E2300" i="8" s="1"/>
  <c r="I2299" i="8"/>
  <c r="G2300" i="8" l="1"/>
  <c r="E2301" i="8" s="1"/>
  <c r="I2300" i="8"/>
  <c r="G2301" i="8" l="1"/>
  <c r="E2302" i="8" s="1"/>
  <c r="I2301" i="8"/>
  <c r="G2302" i="8" l="1"/>
  <c r="E2303" i="8" s="1"/>
  <c r="I2302" i="8"/>
  <c r="G2303" i="8" l="1"/>
  <c r="E2304" i="8" s="1"/>
  <c r="I2303" i="8"/>
  <c r="G2304" i="8" l="1"/>
  <c r="E2305" i="8" s="1"/>
  <c r="I2304" i="8"/>
  <c r="G2305" i="8" l="1"/>
  <c r="E2306" i="8" s="1"/>
  <c r="I2305" i="8"/>
  <c r="G2306" i="8" l="1"/>
  <c r="E2307" i="8" s="1"/>
  <c r="I2306" i="8"/>
  <c r="G2307" i="8" l="1"/>
  <c r="E2308" i="8" s="1"/>
  <c r="I2307" i="8"/>
  <c r="G2308" i="8" l="1"/>
  <c r="E2309" i="8" s="1"/>
  <c r="I2308" i="8"/>
  <c r="G2309" i="8" l="1"/>
  <c r="E2310" i="8" s="1"/>
  <c r="I2309" i="8"/>
  <c r="G2310" i="8" l="1"/>
  <c r="E2311" i="8" s="1"/>
  <c r="I2310" i="8"/>
  <c r="G2311" i="8" l="1"/>
  <c r="E2312" i="8" s="1"/>
  <c r="I2311" i="8"/>
  <c r="G2312" i="8" l="1"/>
  <c r="E2313" i="8" s="1"/>
  <c r="I2312" i="8"/>
  <c r="G2313" i="8" l="1"/>
  <c r="E2314" i="8" s="1"/>
  <c r="I2313" i="8"/>
  <c r="G2314" i="8" l="1"/>
  <c r="E2315" i="8" s="1"/>
  <c r="I2314" i="8"/>
  <c r="G2315" i="8" l="1"/>
  <c r="E2316" i="8" s="1"/>
  <c r="I2315" i="8"/>
  <c r="G2316" i="8" l="1"/>
  <c r="E2317" i="8" s="1"/>
  <c r="I2316" i="8"/>
  <c r="G2317" i="8" l="1"/>
  <c r="E2318" i="8" s="1"/>
  <c r="I2317" i="8"/>
  <c r="G2318" i="8" l="1"/>
  <c r="E2319" i="8" s="1"/>
  <c r="I2318" i="8"/>
  <c r="G2319" i="8" l="1"/>
  <c r="E2320" i="8" s="1"/>
  <c r="I2319" i="8"/>
  <c r="G2320" i="8" l="1"/>
  <c r="E2321" i="8" s="1"/>
  <c r="I2320" i="8"/>
  <c r="G2321" i="8" l="1"/>
  <c r="E2322" i="8" s="1"/>
  <c r="I2321" i="8"/>
  <c r="G2322" i="8" l="1"/>
  <c r="E2323" i="8" s="1"/>
  <c r="I2322" i="8"/>
  <c r="G2323" i="8" l="1"/>
  <c r="E2324" i="8" s="1"/>
  <c r="I2323" i="8"/>
  <c r="G2324" i="8" l="1"/>
  <c r="E2325" i="8" s="1"/>
  <c r="I2324" i="8"/>
  <c r="G2325" i="8" l="1"/>
  <c r="E2326" i="8" s="1"/>
  <c r="I2325" i="8"/>
  <c r="G2326" i="8" l="1"/>
  <c r="E2327" i="8" s="1"/>
  <c r="I2326" i="8"/>
  <c r="G2327" i="8" l="1"/>
  <c r="E2328" i="8" s="1"/>
  <c r="I2327" i="8"/>
  <c r="G2328" i="8" l="1"/>
  <c r="E2329" i="8" s="1"/>
  <c r="I2328" i="8"/>
  <c r="G2329" i="8" l="1"/>
  <c r="E2330" i="8" s="1"/>
  <c r="I2329" i="8"/>
  <c r="G2330" i="8" l="1"/>
  <c r="E2331" i="8" s="1"/>
  <c r="I2330" i="8"/>
  <c r="G2331" i="8" l="1"/>
  <c r="E2332" i="8" s="1"/>
  <c r="I2331" i="8"/>
  <c r="G2332" i="8" l="1"/>
  <c r="E2333" i="8" s="1"/>
  <c r="I2332" i="8"/>
  <c r="G2333" i="8" l="1"/>
  <c r="E2334" i="8" s="1"/>
  <c r="I2333" i="8"/>
  <c r="G2334" i="8" l="1"/>
  <c r="E2335" i="8" s="1"/>
  <c r="I2334" i="8"/>
  <c r="G2335" i="8" l="1"/>
  <c r="E2336" i="8" s="1"/>
  <c r="I2335" i="8"/>
  <c r="G2336" i="8" l="1"/>
  <c r="E2337" i="8" s="1"/>
  <c r="I2336" i="8"/>
  <c r="G2337" i="8" l="1"/>
  <c r="E2338" i="8" s="1"/>
  <c r="I2337" i="8"/>
  <c r="G2338" i="8" l="1"/>
  <c r="E2339" i="8" s="1"/>
  <c r="I2338" i="8"/>
  <c r="G2339" i="8" l="1"/>
  <c r="E2340" i="8" s="1"/>
  <c r="I2339" i="8"/>
  <c r="G2340" i="8" l="1"/>
  <c r="E2341" i="8" s="1"/>
  <c r="I2340" i="8"/>
  <c r="G2341" i="8" l="1"/>
  <c r="E2342" i="8" s="1"/>
  <c r="I2341" i="8"/>
  <c r="G2342" i="8" l="1"/>
  <c r="E2343" i="8" s="1"/>
  <c r="I2342" i="8"/>
  <c r="G2343" i="8" l="1"/>
  <c r="E2344" i="8" s="1"/>
  <c r="I2343" i="8"/>
  <c r="G2344" i="8" l="1"/>
  <c r="E2345" i="8" s="1"/>
  <c r="I2344" i="8"/>
  <c r="G2345" i="8" l="1"/>
  <c r="E2346" i="8" s="1"/>
  <c r="I2345" i="8"/>
  <c r="G2346" i="8" l="1"/>
  <c r="E2347" i="8" s="1"/>
  <c r="I2346" i="8"/>
  <c r="G2347" i="8" l="1"/>
  <c r="E2348" i="8" s="1"/>
  <c r="I2347" i="8"/>
  <c r="G2348" i="8" l="1"/>
  <c r="E2349" i="8" s="1"/>
  <c r="I2348" i="8"/>
  <c r="G2349" i="8" l="1"/>
  <c r="E2350" i="8" s="1"/>
  <c r="I2349" i="8"/>
  <c r="G2350" i="8" l="1"/>
  <c r="E2351" i="8" s="1"/>
  <c r="I2350" i="8"/>
  <c r="G2351" i="8" l="1"/>
  <c r="E2352" i="8" s="1"/>
  <c r="I2351" i="8"/>
  <c r="G2352" i="8" l="1"/>
  <c r="E2353" i="8" s="1"/>
  <c r="I2352" i="8"/>
  <c r="G2353" i="8" l="1"/>
  <c r="E2354" i="8" s="1"/>
  <c r="I2353" i="8"/>
  <c r="G2354" i="8" l="1"/>
  <c r="E2355" i="8" s="1"/>
  <c r="I2354" i="8"/>
  <c r="G2355" i="8" l="1"/>
  <c r="E2356" i="8" s="1"/>
  <c r="I2355" i="8"/>
  <c r="G2356" i="8" l="1"/>
  <c r="E2357" i="8" s="1"/>
  <c r="I2356" i="8"/>
  <c r="G2357" i="8" l="1"/>
  <c r="E2358" i="8" s="1"/>
  <c r="I2357" i="8"/>
  <c r="G2358" i="8" l="1"/>
  <c r="E2359" i="8" s="1"/>
  <c r="I2358" i="8"/>
  <c r="G2359" i="8" l="1"/>
  <c r="E2360" i="8" s="1"/>
  <c r="I2359" i="8"/>
  <c r="G2360" i="8" l="1"/>
  <c r="E2361" i="8" s="1"/>
  <c r="I2360" i="8"/>
  <c r="G2361" i="8" l="1"/>
  <c r="E2362" i="8" s="1"/>
  <c r="I2361" i="8"/>
  <c r="G2362" i="8" l="1"/>
  <c r="E2363" i="8" s="1"/>
  <c r="I2362" i="8"/>
  <c r="G2363" i="8" l="1"/>
  <c r="E2364" i="8" s="1"/>
  <c r="I2363" i="8"/>
  <c r="G2364" i="8" l="1"/>
  <c r="E2365" i="8" s="1"/>
  <c r="I2364" i="8"/>
  <c r="G2365" i="8" l="1"/>
  <c r="E2366" i="8" s="1"/>
  <c r="I2365" i="8"/>
  <c r="G2366" i="8" l="1"/>
  <c r="E2367" i="8" s="1"/>
  <c r="I2366" i="8"/>
  <c r="G2367" i="8" l="1"/>
  <c r="E2368" i="8" s="1"/>
  <c r="I2367" i="8"/>
  <c r="G2368" i="8" l="1"/>
  <c r="E2369" i="8" s="1"/>
  <c r="I2368" i="8"/>
  <c r="G2369" i="8" l="1"/>
  <c r="E2370" i="8" s="1"/>
  <c r="I2369" i="8"/>
  <c r="G2370" i="8" l="1"/>
  <c r="E2371" i="8" s="1"/>
  <c r="I2370" i="8"/>
  <c r="G2371" i="8" l="1"/>
  <c r="E2372" i="8" s="1"/>
  <c r="I2371" i="8"/>
  <c r="G2372" i="8" l="1"/>
  <c r="E2373" i="8" s="1"/>
  <c r="I2372" i="8"/>
  <c r="G2373" i="8" l="1"/>
  <c r="E2374" i="8" s="1"/>
  <c r="I2373" i="8"/>
  <c r="G2374" i="8" l="1"/>
  <c r="E2375" i="8" s="1"/>
  <c r="I2374" i="8"/>
  <c r="G2375" i="8" l="1"/>
  <c r="E2376" i="8" s="1"/>
  <c r="I2375" i="8"/>
  <c r="G2376" i="8" l="1"/>
  <c r="E2377" i="8" s="1"/>
  <c r="I2376" i="8"/>
  <c r="G2377" i="8" l="1"/>
  <c r="E2378" i="8" s="1"/>
  <c r="I2377" i="8"/>
  <c r="G2378" i="8" l="1"/>
  <c r="E2379" i="8" s="1"/>
  <c r="I2378" i="8"/>
  <c r="G2379" i="8" l="1"/>
  <c r="E2380" i="8" s="1"/>
  <c r="I2379" i="8"/>
  <c r="G2380" i="8" l="1"/>
  <c r="E2381" i="8" s="1"/>
  <c r="I2380" i="8"/>
  <c r="G2381" i="8" l="1"/>
  <c r="E2382" i="8" s="1"/>
  <c r="I2381" i="8"/>
  <c r="G2382" i="8" l="1"/>
  <c r="E2383" i="8" s="1"/>
  <c r="I2382" i="8"/>
  <c r="G2383" i="8" l="1"/>
  <c r="E2384" i="8" s="1"/>
  <c r="I2383" i="8"/>
  <c r="G2384" i="8" l="1"/>
  <c r="E2385" i="8" s="1"/>
  <c r="I2384" i="8"/>
  <c r="G2385" i="8" l="1"/>
  <c r="E2386" i="8" s="1"/>
  <c r="I2385" i="8"/>
  <c r="G2386" i="8" l="1"/>
  <c r="E2387" i="8" s="1"/>
  <c r="I2386" i="8"/>
  <c r="G2387" i="8" l="1"/>
  <c r="E2388" i="8" s="1"/>
  <c r="I2387" i="8"/>
  <c r="G2388" i="8" l="1"/>
  <c r="E2389" i="8" s="1"/>
  <c r="I2388" i="8"/>
  <c r="G2389" i="8" l="1"/>
  <c r="E2390" i="8" s="1"/>
  <c r="I2389" i="8"/>
  <c r="G2390" i="8" l="1"/>
  <c r="E2391" i="8" s="1"/>
  <c r="I2390" i="8"/>
  <c r="G2391" i="8" l="1"/>
  <c r="E2392" i="8" s="1"/>
  <c r="I2391" i="8"/>
  <c r="G2392" i="8" l="1"/>
  <c r="E2393" i="8" s="1"/>
  <c r="I2392" i="8"/>
  <c r="G2393" i="8" l="1"/>
  <c r="E2394" i="8" s="1"/>
  <c r="I2393" i="8"/>
  <c r="G2394" i="8" l="1"/>
  <c r="E2395" i="8" s="1"/>
  <c r="I2394" i="8"/>
  <c r="G2395" i="8" l="1"/>
  <c r="E2396" i="8" s="1"/>
  <c r="I2395" i="8"/>
  <c r="G2396" i="8" l="1"/>
  <c r="E2397" i="8" s="1"/>
  <c r="I2396" i="8"/>
  <c r="G2397" i="8" l="1"/>
  <c r="E2398" i="8" s="1"/>
  <c r="I2397" i="8"/>
  <c r="G2398" i="8" l="1"/>
  <c r="E2399" i="8" s="1"/>
  <c r="I2398" i="8"/>
  <c r="G2399" i="8" l="1"/>
  <c r="E2400" i="8" s="1"/>
  <c r="I2399" i="8"/>
  <c r="G2400" i="8" l="1"/>
  <c r="E2401" i="8" s="1"/>
  <c r="I2400" i="8"/>
  <c r="G2401" i="8" l="1"/>
  <c r="E2402" i="8" s="1"/>
  <c r="I2401" i="8"/>
  <c r="G2402" i="8" l="1"/>
  <c r="E2403" i="8" s="1"/>
  <c r="I2402" i="8"/>
  <c r="G2403" i="8" l="1"/>
  <c r="E2404" i="8" s="1"/>
  <c r="I2403" i="8"/>
  <c r="G2404" i="8" l="1"/>
  <c r="E2405" i="8" s="1"/>
  <c r="I2404" i="8"/>
  <c r="G2405" i="8" l="1"/>
  <c r="E2406" i="8" s="1"/>
  <c r="I2405" i="8"/>
  <c r="G2406" i="8" l="1"/>
  <c r="E2407" i="8" s="1"/>
  <c r="I2406" i="8"/>
  <c r="G2407" i="8" l="1"/>
  <c r="E2408" i="8" s="1"/>
  <c r="I2407" i="8"/>
  <c r="G2408" i="8" l="1"/>
  <c r="E2409" i="8" s="1"/>
  <c r="I2408" i="8"/>
  <c r="G2409" i="8" l="1"/>
  <c r="E2410" i="8" s="1"/>
  <c r="I2409" i="8"/>
  <c r="G2410" i="8" l="1"/>
  <c r="E2411" i="8" s="1"/>
  <c r="I2410" i="8"/>
  <c r="G2411" i="8" l="1"/>
  <c r="E2412" i="8" s="1"/>
  <c r="I2411" i="8"/>
  <c r="G2412" i="8" l="1"/>
  <c r="E2413" i="8" s="1"/>
  <c r="I2412" i="8"/>
  <c r="G2413" i="8" l="1"/>
  <c r="E2414" i="8" s="1"/>
  <c r="I2413" i="8"/>
  <c r="G2414" i="8" l="1"/>
  <c r="E2415" i="8" s="1"/>
  <c r="I2414" i="8"/>
  <c r="G2415" i="8" l="1"/>
  <c r="E2416" i="8" s="1"/>
  <c r="I2415" i="8"/>
  <c r="G2416" i="8" l="1"/>
  <c r="E2417" i="8" s="1"/>
  <c r="I2416" i="8"/>
  <c r="G2417" i="8" l="1"/>
  <c r="E2418" i="8" s="1"/>
  <c r="I2417" i="8"/>
  <c r="G2418" i="8" l="1"/>
  <c r="E2419" i="8" s="1"/>
  <c r="I2418" i="8"/>
  <c r="G2419" i="8" l="1"/>
  <c r="E2420" i="8" s="1"/>
  <c r="I2419" i="8"/>
  <c r="G2420" i="8" l="1"/>
  <c r="E2421" i="8" s="1"/>
  <c r="I2420" i="8"/>
  <c r="G2421" i="8" l="1"/>
  <c r="E2422" i="8" s="1"/>
  <c r="I2421" i="8"/>
  <c r="G2422" i="8" l="1"/>
  <c r="E2423" i="8" s="1"/>
  <c r="I2422" i="8"/>
  <c r="G2423" i="8" l="1"/>
  <c r="E2424" i="8" s="1"/>
  <c r="I2423" i="8"/>
  <c r="G2424" i="8" l="1"/>
  <c r="E2425" i="8" s="1"/>
  <c r="I2424" i="8"/>
  <c r="G2425" i="8" l="1"/>
  <c r="E2426" i="8" s="1"/>
  <c r="I2425" i="8"/>
  <c r="G2426" i="8" l="1"/>
  <c r="E2427" i="8" s="1"/>
  <c r="I2426" i="8"/>
  <c r="G2427" i="8" l="1"/>
  <c r="E2428" i="8" s="1"/>
  <c r="I2427" i="8"/>
  <c r="G2428" i="8" l="1"/>
  <c r="E2429" i="8" s="1"/>
  <c r="I2428" i="8"/>
  <c r="G2429" i="8" l="1"/>
  <c r="E2430" i="8" s="1"/>
  <c r="I2429" i="8"/>
  <c r="G2430" i="8" l="1"/>
  <c r="E2431" i="8" s="1"/>
  <c r="I2430" i="8"/>
  <c r="G2431" i="8" l="1"/>
  <c r="E2432" i="8" s="1"/>
  <c r="I2431" i="8"/>
  <c r="G2432" i="8" l="1"/>
  <c r="E2433" i="8" s="1"/>
  <c r="I2432" i="8"/>
  <c r="G2433" i="8" l="1"/>
  <c r="E2434" i="8" s="1"/>
  <c r="I2433" i="8"/>
  <c r="G2434" i="8" l="1"/>
  <c r="E2435" i="8" s="1"/>
  <c r="I2434" i="8"/>
  <c r="G2435" i="8" l="1"/>
  <c r="E2436" i="8" s="1"/>
  <c r="I2435" i="8"/>
  <c r="G2436" i="8" l="1"/>
  <c r="E2437" i="8" s="1"/>
  <c r="I2436" i="8"/>
  <c r="G2437" i="8" l="1"/>
  <c r="E2438" i="8" s="1"/>
  <c r="I2437" i="8"/>
  <c r="G2438" i="8" l="1"/>
  <c r="E2439" i="8" s="1"/>
  <c r="I2438" i="8"/>
  <c r="G2439" i="8" l="1"/>
  <c r="E2440" i="8" s="1"/>
  <c r="I2439" i="8"/>
  <c r="G2440" i="8" l="1"/>
  <c r="E2441" i="8" s="1"/>
  <c r="I2440" i="8"/>
  <c r="G2441" i="8" l="1"/>
  <c r="E2442" i="8" s="1"/>
  <c r="I2441" i="8"/>
  <c r="G2442" i="8" l="1"/>
  <c r="E2443" i="8" s="1"/>
  <c r="I2442" i="8"/>
  <c r="G2443" i="8" l="1"/>
  <c r="E2444" i="8" s="1"/>
  <c r="I2443" i="8"/>
  <c r="G2444" i="8" l="1"/>
  <c r="E2445" i="8" s="1"/>
  <c r="I2444" i="8"/>
  <c r="G2445" i="8" l="1"/>
  <c r="E2446" i="8" s="1"/>
  <c r="I2445" i="8"/>
  <c r="G2446" i="8" l="1"/>
  <c r="E2447" i="8" s="1"/>
  <c r="I2446" i="8"/>
  <c r="G2447" i="8" l="1"/>
  <c r="E2448" i="8" s="1"/>
  <c r="I2447" i="8"/>
  <c r="G2448" i="8" l="1"/>
  <c r="E2449" i="8" s="1"/>
  <c r="I2448" i="8"/>
  <c r="G2449" i="8" l="1"/>
  <c r="E2450" i="8" s="1"/>
  <c r="I2449" i="8"/>
  <c r="G2450" i="8" l="1"/>
  <c r="E2451" i="8" s="1"/>
  <c r="I2450" i="8"/>
  <c r="G2451" i="8" l="1"/>
  <c r="E2452" i="8" s="1"/>
  <c r="I2451" i="8"/>
  <c r="G2452" i="8" l="1"/>
  <c r="E2453" i="8" s="1"/>
  <c r="I2452" i="8"/>
  <c r="G2453" i="8" l="1"/>
  <c r="E2454" i="8" s="1"/>
  <c r="I2453" i="8"/>
  <c r="G2454" i="8" l="1"/>
  <c r="E2455" i="8" s="1"/>
  <c r="I2454" i="8"/>
  <c r="G2455" i="8" l="1"/>
  <c r="E2456" i="8" s="1"/>
  <c r="I2455" i="8"/>
  <c r="G2456" i="8" l="1"/>
  <c r="E2457" i="8" s="1"/>
  <c r="I2456" i="8"/>
  <c r="G2457" i="8" l="1"/>
  <c r="E2458" i="8" s="1"/>
  <c r="I2457" i="8"/>
  <c r="G2458" i="8" l="1"/>
  <c r="E2459" i="8" s="1"/>
  <c r="I2458" i="8"/>
  <c r="G2459" i="8" l="1"/>
  <c r="E2460" i="8" s="1"/>
  <c r="I2459" i="8"/>
  <c r="G2460" i="8" l="1"/>
  <c r="E2461" i="8" s="1"/>
  <c r="I2460" i="8"/>
  <c r="G2461" i="8" l="1"/>
  <c r="E2462" i="8" s="1"/>
  <c r="I2461" i="8"/>
  <c r="G2462" i="8" l="1"/>
  <c r="E2463" i="8" s="1"/>
  <c r="I2462" i="8"/>
  <c r="G2463" i="8" l="1"/>
  <c r="E2464" i="8" s="1"/>
  <c r="I2463" i="8"/>
  <c r="G2464" i="8" l="1"/>
  <c r="E2465" i="8" s="1"/>
  <c r="I2464" i="8"/>
  <c r="G2465" i="8" l="1"/>
  <c r="E2466" i="8" s="1"/>
  <c r="I2465" i="8"/>
  <c r="G2466" i="8" l="1"/>
  <c r="E2467" i="8" s="1"/>
  <c r="I2466" i="8"/>
  <c r="G2467" i="8" l="1"/>
  <c r="E2468" i="8" s="1"/>
  <c r="I2467" i="8"/>
  <c r="G2468" i="8" l="1"/>
  <c r="E2469" i="8" s="1"/>
  <c r="I2468" i="8"/>
  <c r="G2469" i="8" l="1"/>
  <c r="E2470" i="8" s="1"/>
  <c r="I2469" i="8"/>
  <c r="G2470" i="8" l="1"/>
  <c r="E2471" i="8" s="1"/>
  <c r="I2470" i="8"/>
  <c r="G2471" i="8" l="1"/>
  <c r="E2472" i="8" s="1"/>
  <c r="I2471" i="8"/>
  <c r="G2472" i="8" l="1"/>
  <c r="E2473" i="8" s="1"/>
  <c r="I2472" i="8"/>
  <c r="G2473" i="8" l="1"/>
  <c r="E2474" i="8" s="1"/>
  <c r="I2473" i="8"/>
  <c r="G2474" i="8" l="1"/>
  <c r="E2475" i="8" s="1"/>
  <c r="I2474" i="8"/>
  <c r="G2475" i="8" l="1"/>
  <c r="E2476" i="8" s="1"/>
  <c r="I2475" i="8"/>
  <c r="G2476" i="8" l="1"/>
  <c r="E2477" i="8" s="1"/>
  <c r="I2476" i="8"/>
  <c r="G2477" i="8" l="1"/>
  <c r="E2478" i="8" s="1"/>
  <c r="I2477" i="8"/>
  <c r="G2478" i="8" l="1"/>
  <c r="E2479" i="8" s="1"/>
  <c r="I2478" i="8"/>
  <c r="G2479" i="8" l="1"/>
  <c r="E2480" i="8" s="1"/>
  <c r="I2479" i="8"/>
  <c r="G2480" i="8" l="1"/>
  <c r="E2481" i="8" s="1"/>
  <c r="I2480" i="8"/>
  <c r="G2481" i="8" l="1"/>
  <c r="E2482" i="8" s="1"/>
  <c r="I2481" i="8"/>
  <c r="G2482" i="8" l="1"/>
  <c r="E2483" i="8" s="1"/>
  <c r="I2482" i="8"/>
  <c r="G2483" i="8" l="1"/>
  <c r="E2484" i="8" s="1"/>
  <c r="I2483" i="8"/>
  <c r="G2484" i="8" l="1"/>
  <c r="E2485" i="8" s="1"/>
  <c r="I2484" i="8"/>
  <c r="G2485" i="8" l="1"/>
  <c r="E2486" i="8" s="1"/>
  <c r="I2485" i="8"/>
  <c r="G2486" i="8" l="1"/>
  <c r="E2487" i="8" s="1"/>
  <c r="I2486" i="8"/>
  <c r="G2487" i="8" l="1"/>
  <c r="E2488" i="8" s="1"/>
  <c r="I2487" i="8"/>
  <c r="G2488" i="8" l="1"/>
  <c r="E2489" i="8" s="1"/>
  <c r="I2488" i="8"/>
  <c r="G2489" i="8" l="1"/>
  <c r="E2490" i="8" s="1"/>
  <c r="I2489" i="8"/>
  <c r="G2490" i="8" l="1"/>
  <c r="E2491" i="8" s="1"/>
  <c r="I2490" i="8"/>
  <c r="G2491" i="8" l="1"/>
  <c r="E2492" i="8" s="1"/>
  <c r="I2491" i="8"/>
  <c r="G2492" i="8" l="1"/>
  <c r="E2493" i="8" s="1"/>
  <c r="I2492" i="8"/>
  <c r="G2493" i="8" l="1"/>
  <c r="E2494" i="8" s="1"/>
  <c r="I2493" i="8"/>
  <c r="G2494" i="8" l="1"/>
  <c r="E2495" i="8" s="1"/>
  <c r="I2494" i="8"/>
  <c r="G2495" i="8" l="1"/>
  <c r="E2496" i="8" s="1"/>
  <c r="I2495" i="8"/>
  <c r="G2496" i="8" l="1"/>
  <c r="E2497" i="8" s="1"/>
  <c r="I2496" i="8"/>
  <c r="G2497" i="8" l="1"/>
  <c r="E2498" i="8" s="1"/>
  <c r="I2497" i="8"/>
  <c r="G2498" i="8" l="1"/>
  <c r="E2499" i="8" s="1"/>
  <c r="I2498" i="8"/>
  <c r="G2499" i="8" l="1"/>
  <c r="E2500" i="8" s="1"/>
  <c r="I2499" i="8"/>
  <c r="G2500" i="8" l="1"/>
  <c r="E2501" i="8" s="1"/>
  <c r="I2500" i="8"/>
  <c r="G2501" i="8" l="1"/>
  <c r="E2502" i="8" s="1"/>
  <c r="I2501" i="8"/>
  <c r="G2502" i="8" l="1"/>
  <c r="E2503" i="8" s="1"/>
  <c r="I2502" i="8"/>
  <c r="G2503" i="8" l="1"/>
  <c r="E2504" i="8" s="1"/>
  <c r="I2503" i="8"/>
  <c r="G2504" i="8" l="1"/>
  <c r="E2505" i="8" s="1"/>
  <c r="I2504" i="8"/>
  <c r="G2505" i="8" l="1"/>
  <c r="E2506" i="8" s="1"/>
  <c r="I2505" i="8"/>
  <c r="G2506" i="8" l="1"/>
  <c r="E2507" i="8" s="1"/>
  <c r="I2506" i="8"/>
  <c r="G2507" i="8" l="1"/>
  <c r="E2508" i="8" s="1"/>
  <c r="I2507" i="8"/>
  <c r="G2508" i="8" l="1"/>
  <c r="E2509" i="8" s="1"/>
  <c r="I2508" i="8"/>
  <c r="G2509" i="8" l="1"/>
  <c r="E2510" i="8" s="1"/>
  <c r="I2509" i="8"/>
  <c r="G2510" i="8" l="1"/>
  <c r="E2511" i="8" s="1"/>
  <c r="I2510" i="8"/>
  <c r="G2511" i="8" l="1"/>
  <c r="E2512" i="8" s="1"/>
  <c r="I2511" i="8"/>
  <c r="G2512" i="8" l="1"/>
  <c r="E2513" i="8" s="1"/>
  <c r="I2512" i="8"/>
  <c r="G2513" i="8" l="1"/>
  <c r="E2514" i="8" s="1"/>
  <c r="I2513" i="8"/>
  <c r="G2514" i="8" l="1"/>
  <c r="E2515" i="8" s="1"/>
  <c r="I2514" i="8"/>
  <c r="G2515" i="8" l="1"/>
  <c r="E2516" i="8" s="1"/>
  <c r="I2515" i="8"/>
  <c r="G2516" i="8" l="1"/>
  <c r="E2517" i="8" s="1"/>
  <c r="I2516" i="8"/>
  <c r="G2517" i="8" l="1"/>
  <c r="E2518" i="8" s="1"/>
  <c r="I2517" i="8"/>
  <c r="G2518" i="8" l="1"/>
  <c r="E2519" i="8" s="1"/>
  <c r="I2518" i="8"/>
  <c r="G2519" i="8" l="1"/>
  <c r="E2520" i="8" s="1"/>
  <c r="I2519" i="8"/>
  <c r="G2520" i="8" l="1"/>
  <c r="E2521" i="8" s="1"/>
  <c r="I2520" i="8"/>
  <c r="G2521" i="8" l="1"/>
  <c r="E2522" i="8" s="1"/>
  <c r="I2521" i="8"/>
  <c r="G2522" i="8" l="1"/>
  <c r="E2523" i="8" s="1"/>
  <c r="I2522" i="8"/>
  <c r="G2523" i="8" l="1"/>
  <c r="E2524" i="8" s="1"/>
  <c r="I2523" i="8"/>
  <c r="G2524" i="8" l="1"/>
  <c r="E2525" i="8" s="1"/>
  <c r="I2524" i="8"/>
  <c r="G2525" i="8" l="1"/>
  <c r="E2526" i="8" s="1"/>
  <c r="I2525" i="8"/>
  <c r="G2526" i="8" l="1"/>
  <c r="E2527" i="8" s="1"/>
  <c r="I2526" i="8"/>
  <c r="G2527" i="8" l="1"/>
  <c r="E2528" i="8" s="1"/>
  <c r="I2527" i="8"/>
  <c r="G2528" i="8" l="1"/>
  <c r="E2529" i="8" s="1"/>
  <c r="I2528" i="8"/>
  <c r="G2529" i="8" l="1"/>
  <c r="E2530" i="8" s="1"/>
  <c r="I2529" i="8"/>
  <c r="G2530" i="8" l="1"/>
  <c r="E2531" i="8" s="1"/>
  <c r="I2530" i="8"/>
  <c r="G2531" i="8" l="1"/>
  <c r="E2532" i="8" s="1"/>
  <c r="I2531" i="8"/>
  <c r="G2532" i="8" l="1"/>
  <c r="E2533" i="8" s="1"/>
  <c r="I2532" i="8"/>
  <c r="G2533" i="8" l="1"/>
  <c r="E2534" i="8" s="1"/>
  <c r="I2533" i="8"/>
  <c r="G2534" i="8" l="1"/>
  <c r="E2535" i="8" s="1"/>
  <c r="I2534" i="8"/>
  <c r="G2535" i="8" l="1"/>
  <c r="E2536" i="8" s="1"/>
  <c r="I2535" i="8"/>
  <c r="G2536" i="8" l="1"/>
  <c r="E2537" i="8" s="1"/>
  <c r="I2536" i="8"/>
  <c r="G2537" i="8" l="1"/>
  <c r="E2538" i="8" s="1"/>
  <c r="I2537" i="8"/>
  <c r="G2538" i="8" l="1"/>
  <c r="E2539" i="8" s="1"/>
  <c r="I2538" i="8"/>
  <c r="G2539" i="8" l="1"/>
  <c r="E2540" i="8" s="1"/>
  <c r="I2539" i="8"/>
  <c r="G2540" i="8" l="1"/>
  <c r="E2541" i="8" s="1"/>
  <c r="I2540" i="8"/>
  <c r="G2541" i="8" l="1"/>
  <c r="E2542" i="8" s="1"/>
  <c r="I2541" i="8"/>
  <c r="G2542" i="8" l="1"/>
  <c r="E2543" i="8" s="1"/>
  <c r="I2542" i="8"/>
  <c r="G2543" i="8" l="1"/>
  <c r="E2544" i="8" s="1"/>
  <c r="I2543" i="8"/>
  <c r="G2544" i="8" l="1"/>
  <c r="E2545" i="8" s="1"/>
  <c r="I2544" i="8"/>
  <c r="G2545" i="8" l="1"/>
  <c r="E2546" i="8" s="1"/>
  <c r="I2545" i="8"/>
  <c r="G2546" i="8" l="1"/>
  <c r="E2547" i="8" s="1"/>
  <c r="I2546" i="8"/>
  <c r="G2547" i="8" l="1"/>
  <c r="E2548" i="8" s="1"/>
  <c r="I2547" i="8"/>
  <c r="G2548" i="8" l="1"/>
  <c r="E2549" i="8" s="1"/>
  <c r="I2548" i="8"/>
  <c r="G2549" i="8" l="1"/>
  <c r="E2550" i="8" s="1"/>
  <c r="I2549" i="8"/>
  <c r="G2550" i="8" l="1"/>
  <c r="E2551" i="8" s="1"/>
  <c r="I2550" i="8"/>
  <c r="G2551" i="8" l="1"/>
  <c r="E2552" i="8" s="1"/>
  <c r="I2551" i="8"/>
  <c r="G2552" i="8" l="1"/>
  <c r="E2553" i="8" s="1"/>
  <c r="I2552" i="8"/>
  <c r="G2553" i="8" l="1"/>
  <c r="E2554" i="8" s="1"/>
  <c r="I2553" i="8"/>
  <c r="G2554" i="8" l="1"/>
  <c r="E2555" i="8" s="1"/>
  <c r="I2554" i="8"/>
  <c r="G2555" i="8" l="1"/>
  <c r="E2556" i="8" s="1"/>
  <c r="I2555" i="8"/>
  <c r="G2556" i="8" l="1"/>
  <c r="E2557" i="8" s="1"/>
  <c r="I2556" i="8"/>
  <c r="G2557" i="8" l="1"/>
  <c r="E2558" i="8" s="1"/>
  <c r="I2557" i="8"/>
  <c r="G2558" i="8" l="1"/>
  <c r="E2559" i="8" s="1"/>
  <c r="I2558" i="8"/>
  <c r="G2559" i="8" l="1"/>
  <c r="E2560" i="8" s="1"/>
  <c r="I2559" i="8"/>
  <c r="G2560" i="8" l="1"/>
  <c r="E2561" i="8" s="1"/>
  <c r="I2560" i="8"/>
  <c r="G2561" i="8" l="1"/>
  <c r="E2562" i="8" s="1"/>
  <c r="I2561" i="8"/>
  <c r="G2562" i="8" l="1"/>
  <c r="E2563" i="8" s="1"/>
  <c r="I2562" i="8"/>
  <c r="G2563" i="8" l="1"/>
  <c r="E2564" i="8" s="1"/>
  <c r="I2563" i="8"/>
  <c r="G2564" i="8" l="1"/>
  <c r="E2565" i="8" s="1"/>
  <c r="I2564" i="8"/>
  <c r="G2565" i="8" l="1"/>
  <c r="E2566" i="8" s="1"/>
  <c r="I2565" i="8"/>
  <c r="G2566" i="8" l="1"/>
  <c r="E2567" i="8" s="1"/>
  <c r="I2566" i="8"/>
  <c r="G2567" i="8" l="1"/>
  <c r="E2568" i="8" s="1"/>
  <c r="I2567" i="8"/>
  <c r="G2568" i="8" l="1"/>
  <c r="E2569" i="8" s="1"/>
  <c r="I2568" i="8"/>
  <c r="G2569" i="8" l="1"/>
  <c r="E2570" i="8" s="1"/>
  <c r="I2569" i="8"/>
  <c r="G2570" i="8" l="1"/>
  <c r="E2571" i="8" s="1"/>
  <c r="I2570" i="8"/>
  <c r="G2571" i="8" l="1"/>
  <c r="E2572" i="8" s="1"/>
  <c r="I2571" i="8"/>
  <c r="G2572" i="8" l="1"/>
  <c r="E2573" i="8" s="1"/>
  <c r="I2572" i="8"/>
  <c r="G2573" i="8" l="1"/>
  <c r="E2574" i="8" s="1"/>
  <c r="I2573" i="8"/>
  <c r="G2574" i="8" l="1"/>
  <c r="E2575" i="8" s="1"/>
  <c r="I2574" i="8"/>
  <c r="G2575" i="8" l="1"/>
  <c r="E2576" i="8" s="1"/>
  <c r="I2575" i="8"/>
  <c r="G2576" i="8" l="1"/>
  <c r="E2577" i="8" s="1"/>
  <c r="I2576" i="8"/>
  <c r="G2577" i="8" l="1"/>
  <c r="E2578" i="8" s="1"/>
  <c r="I2577" i="8"/>
  <c r="G2578" i="8" l="1"/>
  <c r="E2579" i="8" s="1"/>
  <c r="I2578" i="8"/>
  <c r="G2579" i="8" l="1"/>
  <c r="E2580" i="8" s="1"/>
  <c r="I2579" i="8"/>
  <c r="G2580" i="8" l="1"/>
  <c r="E2581" i="8" s="1"/>
  <c r="I2580" i="8"/>
  <c r="G2581" i="8" l="1"/>
  <c r="E2582" i="8" s="1"/>
  <c r="I2581" i="8"/>
  <c r="G2582" i="8" l="1"/>
  <c r="E2583" i="8" s="1"/>
  <c r="I2582" i="8"/>
  <c r="G2583" i="8" l="1"/>
  <c r="E2584" i="8" s="1"/>
  <c r="I2583" i="8"/>
  <c r="G2584" i="8" l="1"/>
  <c r="E2585" i="8" s="1"/>
  <c r="I2584" i="8"/>
  <c r="G2585" i="8" l="1"/>
  <c r="E2586" i="8" s="1"/>
  <c r="I2585" i="8"/>
  <c r="G2586" i="8" l="1"/>
  <c r="E2587" i="8" s="1"/>
  <c r="I2586" i="8"/>
  <c r="G2587" i="8" l="1"/>
  <c r="E2588" i="8" s="1"/>
  <c r="I2587" i="8"/>
  <c r="G2588" i="8" l="1"/>
  <c r="E2589" i="8" s="1"/>
  <c r="I2588" i="8"/>
  <c r="G2589" i="8" l="1"/>
  <c r="E2590" i="8" s="1"/>
  <c r="I2589" i="8"/>
  <c r="G2590" i="8" l="1"/>
  <c r="E2591" i="8" s="1"/>
  <c r="I2590" i="8"/>
  <c r="G2591" i="8" l="1"/>
  <c r="E2592" i="8" s="1"/>
  <c r="I2591" i="8"/>
  <c r="G2592" i="8" l="1"/>
  <c r="E2593" i="8" s="1"/>
  <c r="I2592" i="8"/>
  <c r="G2593" i="8" l="1"/>
  <c r="E2594" i="8" s="1"/>
  <c r="I2593" i="8"/>
  <c r="G2594" i="8" l="1"/>
  <c r="E2595" i="8" s="1"/>
  <c r="I2594" i="8"/>
  <c r="G2595" i="8" l="1"/>
  <c r="E2596" i="8" s="1"/>
  <c r="I2595" i="8"/>
  <c r="G2596" i="8" l="1"/>
  <c r="E2597" i="8" s="1"/>
  <c r="I2596" i="8"/>
  <c r="G2597" i="8" l="1"/>
  <c r="E2598" i="8" s="1"/>
  <c r="I2597" i="8"/>
  <c r="G2598" i="8" l="1"/>
  <c r="E2599" i="8" s="1"/>
  <c r="I2598" i="8"/>
  <c r="G2599" i="8" l="1"/>
  <c r="E2600" i="8" s="1"/>
  <c r="I2599" i="8"/>
  <c r="G2600" i="8" l="1"/>
  <c r="E2601" i="8" s="1"/>
  <c r="I2600" i="8"/>
  <c r="G2601" i="8" l="1"/>
  <c r="E2602" i="8" s="1"/>
  <c r="I2601" i="8"/>
  <c r="G2602" i="8" l="1"/>
  <c r="E2603" i="8" s="1"/>
  <c r="I2602" i="8"/>
  <c r="G2603" i="8" l="1"/>
  <c r="E2604" i="8" s="1"/>
  <c r="I2603" i="8"/>
  <c r="G2604" i="8" l="1"/>
  <c r="E2605" i="8" s="1"/>
  <c r="I2604" i="8"/>
  <c r="G2605" i="8" l="1"/>
  <c r="E2606" i="8" s="1"/>
  <c r="I2605" i="8"/>
  <c r="G2606" i="8" l="1"/>
  <c r="E2607" i="8" s="1"/>
  <c r="I2606" i="8"/>
  <c r="G2607" i="8" l="1"/>
  <c r="E2608" i="8" s="1"/>
  <c r="I2607" i="8"/>
  <c r="G2608" i="8" l="1"/>
  <c r="E2609" i="8" s="1"/>
  <c r="I2608" i="8"/>
  <c r="G2609" i="8" l="1"/>
  <c r="E2610" i="8" s="1"/>
  <c r="I2609" i="8"/>
  <c r="G2610" i="8" l="1"/>
  <c r="E2611" i="8" s="1"/>
  <c r="I2610" i="8"/>
  <c r="G2611" i="8" l="1"/>
  <c r="E2612" i="8" s="1"/>
  <c r="I2611" i="8"/>
  <c r="G2612" i="8" l="1"/>
  <c r="E2613" i="8" s="1"/>
  <c r="I2612" i="8"/>
  <c r="G2613" i="8" l="1"/>
  <c r="E2614" i="8" s="1"/>
  <c r="I2613" i="8"/>
  <c r="G2614" i="8" l="1"/>
  <c r="E2615" i="8" s="1"/>
  <c r="I2614" i="8"/>
  <c r="G2615" i="8" l="1"/>
  <c r="E2616" i="8" s="1"/>
  <c r="I2615" i="8"/>
  <c r="G2616" i="8" l="1"/>
  <c r="E2617" i="8" s="1"/>
  <c r="I2616" i="8"/>
  <c r="G2617" i="8" l="1"/>
  <c r="E2618" i="8" s="1"/>
  <c r="I2617" i="8"/>
  <c r="G2618" i="8" l="1"/>
  <c r="E2619" i="8" s="1"/>
  <c r="I2618" i="8"/>
  <c r="G2619" i="8" l="1"/>
  <c r="E2620" i="8" s="1"/>
  <c r="I2619" i="8"/>
  <c r="G2620" i="8" l="1"/>
  <c r="E2621" i="8" s="1"/>
  <c r="I2620" i="8"/>
  <c r="G2621" i="8" l="1"/>
  <c r="E2622" i="8" s="1"/>
  <c r="I2621" i="8"/>
  <c r="G2622" i="8" l="1"/>
  <c r="E2623" i="8" s="1"/>
  <c r="I2622" i="8"/>
  <c r="G2623" i="8" l="1"/>
  <c r="E2624" i="8" s="1"/>
  <c r="I2623" i="8"/>
  <c r="G2624" i="8" l="1"/>
  <c r="E2625" i="8" s="1"/>
  <c r="I2624" i="8"/>
  <c r="G2625" i="8" l="1"/>
  <c r="E2626" i="8" s="1"/>
  <c r="I2625" i="8"/>
  <c r="G2626" i="8" l="1"/>
  <c r="E2627" i="8" s="1"/>
  <c r="I2626" i="8"/>
  <c r="G2627" i="8" l="1"/>
  <c r="E2628" i="8" s="1"/>
  <c r="I2627" i="8"/>
  <c r="G2628" i="8" l="1"/>
  <c r="E2629" i="8" s="1"/>
  <c r="I2628" i="8"/>
  <c r="G2629" i="8" l="1"/>
  <c r="E2630" i="8" s="1"/>
  <c r="I2629" i="8"/>
  <c r="G2630" i="8" l="1"/>
  <c r="E2631" i="8" s="1"/>
  <c r="I2630" i="8"/>
  <c r="G2631" i="8" l="1"/>
  <c r="E2632" i="8" s="1"/>
  <c r="I2631" i="8"/>
  <c r="G2632" i="8" l="1"/>
  <c r="E2633" i="8" s="1"/>
  <c r="I2632" i="8"/>
  <c r="G2633" i="8" l="1"/>
  <c r="E2634" i="8" s="1"/>
  <c r="I2633" i="8"/>
  <c r="G2634" i="8" l="1"/>
  <c r="E2635" i="8" s="1"/>
  <c r="I2634" i="8"/>
  <c r="G2635" i="8" l="1"/>
  <c r="E2636" i="8" s="1"/>
  <c r="I2635" i="8"/>
  <c r="G2636" i="8" l="1"/>
  <c r="E2637" i="8" s="1"/>
  <c r="I2636" i="8"/>
  <c r="G2637" i="8" l="1"/>
  <c r="E2638" i="8" s="1"/>
  <c r="I2637" i="8"/>
  <c r="G2638" i="8" l="1"/>
  <c r="E2639" i="8" s="1"/>
  <c r="I2638" i="8"/>
  <c r="G2639" i="8" l="1"/>
  <c r="E2640" i="8" s="1"/>
  <c r="I2639" i="8"/>
  <c r="G2640" i="8" l="1"/>
  <c r="E2641" i="8" s="1"/>
  <c r="I2640" i="8"/>
  <c r="G2641" i="8" l="1"/>
  <c r="E2642" i="8" s="1"/>
  <c r="I2641" i="8"/>
  <c r="G2642" i="8" l="1"/>
  <c r="E2643" i="8" s="1"/>
  <c r="I2642" i="8"/>
  <c r="G2643" i="8" l="1"/>
  <c r="E2644" i="8" s="1"/>
  <c r="I2643" i="8"/>
  <c r="G2644" i="8" l="1"/>
  <c r="E2645" i="8" s="1"/>
  <c r="I2644" i="8"/>
  <c r="G2645" i="8" l="1"/>
  <c r="E2646" i="8" s="1"/>
  <c r="I2645" i="8"/>
  <c r="G2646" i="8" l="1"/>
  <c r="E2647" i="8" s="1"/>
  <c r="I2646" i="8"/>
  <c r="G2647" i="8" l="1"/>
  <c r="E2648" i="8" s="1"/>
  <c r="I2647" i="8"/>
  <c r="G2648" i="8" l="1"/>
  <c r="E2649" i="8" s="1"/>
  <c r="I2648" i="8"/>
  <c r="G2649" i="8" l="1"/>
  <c r="E2650" i="8" s="1"/>
  <c r="I2649" i="8"/>
  <c r="G2650" i="8" l="1"/>
  <c r="E2651" i="8" s="1"/>
  <c r="I2650" i="8"/>
  <c r="G2651" i="8" l="1"/>
  <c r="E2652" i="8" s="1"/>
  <c r="I2651" i="8"/>
  <c r="G2652" i="8" l="1"/>
  <c r="E2653" i="8" s="1"/>
  <c r="I2652" i="8"/>
  <c r="G2653" i="8" l="1"/>
  <c r="E2654" i="8" s="1"/>
  <c r="I2653" i="8"/>
  <c r="G2654" i="8" l="1"/>
  <c r="E2655" i="8" s="1"/>
  <c r="I2654" i="8"/>
  <c r="G2655" i="8" l="1"/>
  <c r="E2656" i="8" s="1"/>
  <c r="I2655" i="8"/>
  <c r="G2656" i="8" l="1"/>
  <c r="E2657" i="8" s="1"/>
  <c r="I2656" i="8"/>
  <c r="G2657" i="8" l="1"/>
  <c r="E2658" i="8" s="1"/>
  <c r="I2657" i="8"/>
  <c r="G2658" i="8" l="1"/>
  <c r="E2659" i="8" s="1"/>
  <c r="I2658" i="8"/>
  <c r="G2659" i="8" l="1"/>
  <c r="E2660" i="8" s="1"/>
  <c r="I2659" i="8"/>
  <c r="G2660" i="8" l="1"/>
  <c r="E2661" i="8" s="1"/>
  <c r="I2660" i="8"/>
  <c r="G2661" i="8" l="1"/>
  <c r="E2662" i="8" s="1"/>
  <c r="I2661" i="8"/>
  <c r="G2662" i="8" l="1"/>
  <c r="E2663" i="8" s="1"/>
  <c r="I2662" i="8"/>
  <c r="G2663" i="8" l="1"/>
  <c r="E2664" i="8" s="1"/>
  <c r="I2663" i="8"/>
  <c r="G2664" i="8" l="1"/>
  <c r="E2665" i="8" s="1"/>
  <c r="I2664" i="8"/>
  <c r="G2665" i="8" l="1"/>
  <c r="E2666" i="8" s="1"/>
  <c r="I2665" i="8"/>
  <c r="G2666" i="8" l="1"/>
  <c r="E2667" i="8" s="1"/>
  <c r="I2666" i="8"/>
  <c r="G2667" i="8" l="1"/>
  <c r="E2668" i="8" s="1"/>
  <c r="I2667" i="8"/>
  <c r="G2668" i="8" l="1"/>
  <c r="E2669" i="8" s="1"/>
  <c r="I2668" i="8"/>
  <c r="G2669" i="8" l="1"/>
  <c r="E2670" i="8" s="1"/>
  <c r="I2669" i="8"/>
  <c r="G2670" i="8" l="1"/>
  <c r="E2671" i="8" s="1"/>
  <c r="I2670" i="8"/>
  <c r="G2671" i="8" l="1"/>
  <c r="E2672" i="8" s="1"/>
  <c r="I2671" i="8"/>
  <c r="G2672" i="8" l="1"/>
  <c r="E2673" i="8" s="1"/>
  <c r="I2672" i="8"/>
  <c r="G2673" i="8" l="1"/>
  <c r="E2674" i="8" s="1"/>
  <c r="I2673" i="8"/>
  <c r="G2674" i="8" l="1"/>
  <c r="E2675" i="8" s="1"/>
  <c r="I2674" i="8"/>
  <c r="G2675" i="8" l="1"/>
  <c r="E2676" i="8" s="1"/>
  <c r="I2675" i="8"/>
  <c r="G2676" i="8" l="1"/>
  <c r="E2677" i="8" s="1"/>
  <c r="I2676" i="8"/>
  <c r="G2677" i="8" l="1"/>
  <c r="E2678" i="8" s="1"/>
  <c r="I2677" i="8"/>
  <c r="G2678" i="8" l="1"/>
  <c r="E2679" i="8" s="1"/>
  <c r="I2678" i="8"/>
  <c r="G2679" i="8" l="1"/>
  <c r="E2680" i="8" s="1"/>
  <c r="I2679" i="8"/>
  <c r="G2680" i="8" l="1"/>
  <c r="E2681" i="8" s="1"/>
  <c r="I2680" i="8"/>
  <c r="G2681" i="8" l="1"/>
  <c r="E2682" i="8" s="1"/>
  <c r="I2681" i="8"/>
  <c r="G2682" i="8" l="1"/>
  <c r="E2683" i="8" s="1"/>
  <c r="I2682" i="8"/>
  <c r="G2683" i="8" l="1"/>
  <c r="E2684" i="8" s="1"/>
  <c r="I2683" i="8"/>
  <c r="G2684" i="8" l="1"/>
  <c r="E2685" i="8" s="1"/>
  <c r="I2684" i="8"/>
  <c r="G2685" i="8" l="1"/>
  <c r="E2686" i="8" s="1"/>
  <c r="I2685" i="8"/>
  <c r="G2686" i="8" l="1"/>
  <c r="E2687" i="8" s="1"/>
  <c r="I2686" i="8"/>
  <c r="G2687" i="8" l="1"/>
  <c r="E2688" i="8" s="1"/>
  <c r="I2687" i="8"/>
  <c r="G2688" i="8" l="1"/>
  <c r="E2689" i="8" s="1"/>
  <c r="I2688" i="8"/>
  <c r="G2689" i="8" l="1"/>
  <c r="E2690" i="8" s="1"/>
  <c r="I2689" i="8"/>
  <c r="G2690" i="8" l="1"/>
  <c r="E2691" i="8" s="1"/>
  <c r="I2690" i="8"/>
  <c r="G2691" i="8" l="1"/>
  <c r="E2692" i="8" s="1"/>
  <c r="I2691" i="8"/>
  <c r="G2692" i="8" l="1"/>
  <c r="E2693" i="8" s="1"/>
  <c r="I2692" i="8"/>
  <c r="G2693" i="8" l="1"/>
  <c r="E2694" i="8" s="1"/>
  <c r="I2693" i="8"/>
  <c r="G2694" i="8" l="1"/>
  <c r="E2695" i="8" s="1"/>
  <c r="I2694" i="8"/>
  <c r="G2695" i="8" l="1"/>
  <c r="E2696" i="8" s="1"/>
  <c r="I2695" i="8"/>
  <c r="G2696" i="8" l="1"/>
  <c r="E2697" i="8" s="1"/>
  <c r="I2696" i="8"/>
  <c r="G2697" i="8" l="1"/>
  <c r="E2698" i="8" s="1"/>
  <c r="I2697" i="8"/>
  <c r="G2698" i="8" l="1"/>
  <c r="E2699" i="8" s="1"/>
  <c r="I2698" i="8"/>
  <c r="G2699" i="8" l="1"/>
  <c r="E2700" i="8" s="1"/>
  <c r="I2699" i="8"/>
  <c r="G2700" i="8" l="1"/>
  <c r="E2701" i="8" s="1"/>
  <c r="I2700" i="8"/>
  <c r="G2701" i="8" l="1"/>
  <c r="E2702" i="8" s="1"/>
  <c r="I2701" i="8"/>
  <c r="G2702" i="8" l="1"/>
  <c r="E2703" i="8" s="1"/>
  <c r="I2702" i="8"/>
  <c r="G2703" i="8" l="1"/>
  <c r="E2704" i="8" s="1"/>
  <c r="I2703" i="8"/>
  <c r="G2704" i="8" l="1"/>
  <c r="E2705" i="8" s="1"/>
  <c r="I2704" i="8"/>
  <c r="G2705" i="8" l="1"/>
  <c r="E2706" i="8" s="1"/>
  <c r="I2705" i="8"/>
  <c r="G2706" i="8" l="1"/>
  <c r="E2707" i="8" s="1"/>
  <c r="I2706" i="8"/>
  <c r="G2707" i="8" l="1"/>
  <c r="E2708" i="8" s="1"/>
  <c r="I2707" i="8"/>
  <c r="G2708" i="8" l="1"/>
  <c r="E2709" i="8" s="1"/>
  <c r="I2708" i="8"/>
  <c r="G2709" i="8" l="1"/>
  <c r="E2710" i="8" s="1"/>
  <c r="I2709" i="8"/>
  <c r="G2710" i="8" l="1"/>
  <c r="E2711" i="8" s="1"/>
  <c r="I2710" i="8"/>
  <c r="G2711" i="8" l="1"/>
  <c r="E2712" i="8" s="1"/>
  <c r="I2711" i="8"/>
  <c r="G2712" i="8" l="1"/>
  <c r="E2713" i="8" s="1"/>
  <c r="I2712" i="8"/>
  <c r="G2713" i="8" l="1"/>
  <c r="E2714" i="8" s="1"/>
  <c r="I2713" i="8"/>
  <c r="G2714" i="8" l="1"/>
  <c r="E2715" i="8" s="1"/>
  <c r="I2714" i="8"/>
  <c r="G2715" i="8" l="1"/>
  <c r="E2716" i="8" s="1"/>
  <c r="I2715" i="8"/>
  <c r="G2716" i="8" l="1"/>
  <c r="E2717" i="8" s="1"/>
  <c r="I2716" i="8"/>
  <c r="G2717" i="8" l="1"/>
  <c r="E2718" i="8" s="1"/>
  <c r="I2717" i="8"/>
  <c r="G2718" i="8" l="1"/>
  <c r="E2719" i="8" s="1"/>
  <c r="I2718" i="8"/>
  <c r="G2719" i="8" l="1"/>
  <c r="E2720" i="8" s="1"/>
  <c r="I2719" i="8"/>
  <c r="G2720" i="8" l="1"/>
  <c r="E2721" i="8" s="1"/>
  <c r="I2720" i="8"/>
  <c r="G2721" i="8" l="1"/>
  <c r="E2722" i="8" s="1"/>
  <c r="I2721" i="8"/>
  <c r="G2722" i="8" l="1"/>
  <c r="E2723" i="8" s="1"/>
  <c r="I2722" i="8"/>
  <c r="G2723" i="8" l="1"/>
  <c r="E2724" i="8" s="1"/>
  <c r="I2723" i="8"/>
  <c r="G2724" i="8" l="1"/>
  <c r="E2725" i="8" s="1"/>
  <c r="I2724" i="8"/>
  <c r="G2725" i="8" l="1"/>
  <c r="E2726" i="8" s="1"/>
  <c r="I2725" i="8"/>
  <c r="G2726" i="8" l="1"/>
  <c r="E2727" i="8" s="1"/>
  <c r="I2726" i="8"/>
  <c r="G2727" i="8" l="1"/>
  <c r="E2728" i="8" s="1"/>
  <c r="I2727" i="8"/>
  <c r="G2728" i="8" l="1"/>
  <c r="E2729" i="8" s="1"/>
  <c r="I2728" i="8"/>
  <c r="G2729" i="8" l="1"/>
  <c r="E2730" i="8" s="1"/>
  <c r="I2729" i="8"/>
  <c r="G2730" i="8" l="1"/>
  <c r="E2731" i="8" s="1"/>
  <c r="I2730" i="8"/>
  <c r="G2731" i="8" l="1"/>
  <c r="E2732" i="8" s="1"/>
  <c r="I2731" i="8"/>
  <c r="G2732" i="8" l="1"/>
  <c r="E2733" i="8" s="1"/>
  <c r="I2732" i="8"/>
  <c r="G2733" i="8" l="1"/>
  <c r="E2734" i="8" s="1"/>
  <c r="I2733" i="8"/>
  <c r="G2734" i="8" l="1"/>
  <c r="E2735" i="8" s="1"/>
  <c r="I2734" i="8"/>
  <c r="G2735" i="8" l="1"/>
  <c r="E2736" i="8" s="1"/>
  <c r="I2735" i="8"/>
  <c r="G2736" i="8" l="1"/>
  <c r="E2737" i="8" s="1"/>
  <c r="I2736" i="8"/>
  <c r="G2737" i="8" l="1"/>
  <c r="E2738" i="8" s="1"/>
  <c r="I2737" i="8"/>
  <c r="G2738" i="8" l="1"/>
  <c r="E2739" i="8" s="1"/>
  <c r="I2738" i="8"/>
  <c r="G2739" i="8" l="1"/>
  <c r="E2740" i="8" s="1"/>
  <c r="I2739" i="8"/>
  <c r="G2740" i="8" l="1"/>
  <c r="E2741" i="8" s="1"/>
  <c r="I2740" i="8"/>
  <c r="G2741" i="8" l="1"/>
  <c r="E2742" i="8" s="1"/>
  <c r="I2741" i="8"/>
  <c r="G2742" i="8" l="1"/>
  <c r="E2743" i="8" s="1"/>
  <c r="I2742" i="8"/>
  <c r="G2743" i="8" l="1"/>
  <c r="E2744" i="8" s="1"/>
  <c r="I2743" i="8"/>
  <c r="G2744" i="8" l="1"/>
  <c r="E2745" i="8" s="1"/>
  <c r="I2744" i="8"/>
  <c r="G2745" i="8" l="1"/>
  <c r="E2746" i="8" s="1"/>
  <c r="I2745" i="8"/>
  <c r="G2746" i="8" l="1"/>
  <c r="E2747" i="8" s="1"/>
  <c r="I2746" i="8"/>
  <c r="G2747" i="8" l="1"/>
  <c r="E2748" i="8" s="1"/>
  <c r="I2747" i="8"/>
  <c r="G2748" i="8" l="1"/>
  <c r="E2749" i="8" s="1"/>
  <c r="I2748" i="8"/>
  <c r="G2749" i="8" l="1"/>
  <c r="E2750" i="8" s="1"/>
  <c r="I2749" i="8"/>
  <c r="G2750" i="8" l="1"/>
  <c r="E2751" i="8" s="1"/>
  <c r="I2750" i="8"/>
  <c r="G2751" i="8" l="1"/>
  <c r="E2752" i="8" s="1"/>
  <c r="I2751" i="8"/>
  <c r="G2752" i="8" l="1"/>
  <c r="E2753" i="8" s="1"/>
  <c r="I2752" i="8"/>
  <c r="G2753" i="8" l="1"/>
  <c r="E2754" i="8" s="1"/>
  <c r="I2753" i="8"/>
  <c r="G2754" i="8" l="1"/>
  <c r="E2755" i="8" s="1"/>
  <c r="I2754" i="8"/>
  <c r="G2755" i="8" l="1"/>
  <c r="E2756" i="8" s="1"/>
  <c r="I2755" i="8"/>
  <c r="G2756" i="8" l="1"/>
  <c r="E2757" i="8" s="1"/>
  <c r="I2756" i="8"/>
  <c r="G2757" i="8" l="1"/>
  <c r="E2758" i="8" s="1"/>
  <c r="I2757" i="8"/>
  <c r="G2758" i="8" l="1"/>
  <c r="E2759" i="8" s="1"/>
  <c r="I2758" i="8"/>
  <c r="G2759" i="8" l="1"/>
  <c r="E2760" i="8" s="1"/>
  <c r="I2759" i="8"/>
  <c r="G2760" i="8" l="1"/>
  <c r="E2761" i="8" s="1"/>
  <c r="I2760" i="8"/>
  <c r="G2761" i="8" l="1"/>
  <c r="E2762" i="8" s="1"/>
  <c r="I2761" i="8"/>
  <c r="G2762" i="8" l="1"/>
  <c r="E2763" i="8" s="1"/>
  <c r="I2762" i="8"/>
  <c r="G2763" i="8" l="1"/>
  <c r="E2764" i="8" s="1"/>
  <c r="I2763" i="8"/>
  <c r="G2764" i="8" l="1"/>
  <c r="E2765" i="8" s="1"/>
  <c r="I2764" i="8"/>
  <c r="G2765" i="8" l="1"/>
  <c r="E2766" i="8" s="1"/>
  <c r="I2765" i="8"/>
  <c r="G2766" i="8" l="1"/>
  <c r="E2767" i="8" s="1"/>
  <c r="I2766" i="8"/>
  <c r="G2767" i="8" l="1"/>
  <c r="E2768" i="8" s="1"/>
  <c r="I2767" i="8"/>
  <c r="G2768" i="8" l="1"/>
  <c r="E2769" i="8" s="1"/>
  <c r="I2768" i="8"/>
  <c r="G2769" i="8" l="1"/>
  <c r="E2770" i="8" s="1"/>
  <c r="I2769" i="8"/>
  <c r="G2770" i="8" l="1"/>
  <c r="E2771" i="8" s="1"/>
  <c r="I2770" i="8"/>
  <c r="G2771" i="8" l="1"/>
  <c r="E2772" i="8" s="1"/>
  <c r="I2771" i="8"/>
  <c r="G2772" i="8" l="1"/>
  <c r="E2773" i="8" s="1"/>
  <c r="I2772" i="8"/>
  <c r="G2773" i="8" l="1"/>
  <c r="E2774" i="8" s="1"/>
  <c r="I2773" i="8"/>
  <c r="G2774" i="8" l="1"/>
  <c r="E2775" i="8" s="1"/>
  <c r="I2774" i="8"/>
  <c r="G2775" i="8" l="1"/>
  <c r="E2776" i="8" s="1"/>
  <c r="I2775" i="8"/>
  <c r="G2776" i="8" l="1"/>
  <c r="E2777" i="8" s="1"/>
  <c r="I2776" i="8"/>
  <c r="G2777" i="8" l="1"/>
  <c r="E2778" i="8" s="1"/>
  <c r="I2777" i="8"/>
  <c r="G2778" i="8" l="1"/>
  <c r="E2779" i="8" s="1"/>
  <c r="I2778" i="8"/>
  <c r="G2779" i="8" l="1"/>
  <c r="E2780" i="8" s="1"/>
  <c r="I2779" i="8"/>
  <c r="G2780" i="8" l="1"/>
  <c r="E2781" i="8" s="1"/>
  <c r="I2780" i="8"/>
  <c r="G2781" i="8" l="1"/>
  <c r="E2782" i="8" s="1"/>
  <c r="I2781" i="8"/>
  <c r="G2782" i="8" l="1"/>
  <c r="E2783" i="8" s="1"/>
  <c r="I2782" i="8"/>
  <c r="G2783" i="8" l="1"/>
  <c r="E2784" i="8" s="1"/>
  <c r="I2783" i="8"/>
  <c r="G2784" i="8" l="1"/>
  <c r="E2785" i="8" s="1"/>
  <c r="I2784" i="8"/>
  <c r="G2785" i="8" l="1"/>
  <c r="E2786" i="8" s="1"/>
  <c r="I2785" i="8"/>
  <c r="G2786" i="8" l="1"/>
  <c r="E2787" i="8" s="1"/>
  <c r="I2786" i="8"/>
  <c r="G2787" i="8" l="1"/>
  <c r="E2788" i="8" s="1"/>
  <c r="I2787" i="8"/>
  <c r="G2788" i="8" l="1"/>
  <c r="E2789" i="8" s="1"/>
  <c r="I2788" i="8"/>
  <c r="G2789" i="8" l="1"/>
  <c r="E2790" i="8" s="1"/>
  <c r="I2789" i="8"/>
  <c r="G2790" i="8" l="1"/>
  <c r="E2791" i="8" s="1"/>
  <c r="I2790" i="8"/>
  <c r="G2791" i="8" l="1"/>
  <c r="E2792" i="8" s="1"/>
  <c r="I2791" i="8"/>
  <c r="G2792" i="8" l="1"/>
  <c r="E2793" i="8" s="1"/>
  <c r="I2792" i="8"/>
  <c r="G2793" i="8" l="1"/>
  <c r="E2794" i="8" s="1"/>
  <c r="I2793" i="8"/>
  <c r="G2794" i="8" l="1"/>
  <c r="E2795" i="8" s="1"/>
  <c r="I2794" i="8"/>
  <c r="G2795" i="8" l="1"/>
  <c r="E2796" i="8" s="1"/>
  <c r="I2795" i="8"/>
  <c r="G2796" i="8" l="1"/>
  <c r="E2797" i="8" s="1"/>
  <c r="I2796" i="8"/>
  <c r="G2797" i="8" l="1"/>
  <c r="E2798" i="8" s="1"/>
  <c r="I2797" i="8"/>
  <c r="G2798" i="8" l="1"/>
  <c r="E2799" i="8" s="1"/>
  <c r="I2798" i="8"/>
  <c r="G2799" i="8" l="1"/>
  <c r="E2800" i="8" s="1"/>
  <c r="I2799" i="8"/>
  <c r="G2800" i="8" l="1"/>
  <c r="E2801" i="8" s="1"/>
  <c r="I2800" i="8"/>
  <c r="G2801" i="8" l="1"/>
  <c r="E2802" i="8" s="1"/>
  <c r="I2801" i="8"/>
  <c r="G2802" i="8" l="1"/>
  <c r="E2803" i="8" s="1"/>
  <c r="I2802" i="8"/>
  <c r="G2803" i="8" l="1"/>
  <c r="E2804" i="8" s="1"/>
  <c r="I2803" i="8"/>
  <c r="G2804" i="8" l="1"/>
  <c r="E2805" i="8" s="1"/>
  <c r="I2804" i="8"/>
  <c r="G2805" i="8" l="1"/>
  <c r="E2806" i="8" s="1"/>
  <c r="I2805" i="8"/>
  <c r="G2806" i="8" l="1"/>
  <c r="E2807" i="8" s="1"/>
  <c r="I2806" i="8"/>
  <c r="G2807" i="8" l="1"/>
  <c r="E2808" i="8" s="1"/>
  <c r="I2807" i="8"/>
  <c r="G2808" i="8" l="1"/>
  <c r="E2809" i="8" s="1"/>
  <c r="I2808" i="8"/>
  <c r="G2809" i="8" l="1"/>
  <c r="E2810" i="8" s="1"/>
  <c r="I2809" i="8"/>
  <c r="G2810" i="8" l="1"/>
  <c r="E2811" i="8" s="1"/>
  <c r="I2810" i="8"/>
  <c r="G2811" i="8" l="1"/>
  <c r="E2812" i="8" s="1"/>
  <c r="I2811" i="8"/>
  <c r="G2812" i="8" l="1"/>
  <c r="E2813" i="8" s="1"/>
  <c r="I2812" i="8"/>
  <c r="G2813" i="8" l="1"/>
  <c r="E2814" i="8" s="1"/>
  <c r="I2813" i="8"/>
  <c r="G2814" i="8" l="1"/>
  <c r="E2815" i="8" s="1"/>
  <c r="I2814" i="8"/>
  <c r="G2815" i="8" l="1"/>
  <c r="E2816" i="8" s="1"/>
  <c r="I2815" i="8"/>
  <c r="G2816" i="8" l="1"/>
  <c r="E2817" i="8" s="1"/>
  <c r="I2816" i="8"/>
  <c r="G2817" i="8" l="1"/>
  <c r="E2818" i="8" s="1"/>
  <c r="I2817" i="8"/>
  <c r="G2818" i="8" l="1"/>
  <c r="E2819" i="8" s="1"/>
  <c r="I2818" i="8"/>
  <c r="G2819" i="8" l="1"/>
  <c r="E2820" i="8" s="1"/>
  <c r="I2819" i="8"/>
  <c r="G2820" i="8" l="1"/>
  <c r="E2821" i="8" s="1"/>
  <c r="I2820" i="8"/>
  <c r="G2821" i="8" l="1"/>
  <c r="E2822" i="8" s="1"/>
  <c r="I2821" i="8"/>
  <c r="G2822" i="8" l="1"/>
  <c r="E2823" i="8" s="1"/>
  <c r="I2822" i="8"/>
  <c r="G2823" i="8" l="1"/>
  <c r="E2824" i="8" s="1"/>
  <c r="I2823" i="8"/>
  <c r="G2824" i="8" l="1"/>
  <c r="E2825" i="8" s="1"/>
  <c r="I2824" i="8"/>
  <c r="G2825" i="8" l="1"/>
  <c r="E2826" i="8" s="1"/>
  <c r="I2825" i="8"/>
  <c r="G2826" i="8" l="1"/>
  <c r="E2827" i="8" s="1"/>
  <c r="I2826" i="8"/>
  <c r="G2827" i="8" l="1"/>
  <c r="E2828" i="8" s="1"/>
  <c r="I2827" i="8"/>
  <c r="G2828" i="8" l="1"/>
  <c r="E2829" i="8" s="1"/>
  <c r="I2828" i="8"/>
  <c r="G2829" i="8" l="1"/>
  <c r="E2830" i="8" s="1"/>
  <c r="I2829" i="8"/>
  <c r="G2830" i="8" l="1"/>
  <c r="E2831" i="8" s="1"/>
  <c r="I2830" i="8"/>
  <c r="G2831" i="8" l="1"/>
  <c r="E2832" i="8" s="1"/>
  <c r="I2831" i="8"/>
  <c r="G2832" i="8" l="1"/>
  <c r="E2833" i="8" s="1"/>
  <c r="I2832" i="8"/>
  <c r="G2833" i="8" l="1"/>
  <c r="E2834" i="8" s="1"/>
  <c r="I2833" i="8"/>
  <c r="G2834" i="8" l="1"/>
  <c r="E2835" i="8" s="1"/>
  <c r="I2834" i="8"/>
  <c r="G2835" i="8" l="1"/>
  <c r="E2836" i="8" s="1"/>
  <c r="I2835" i="8"/>
  <c r="G2836" i="8" l="1"/>
  <c r="E2837" i="8" s="1"/>
  <c r="I2836" i="8"/>
  <c r="G2837" i="8" l="1"/>
  <c r="E2838" i="8" s="1"/>
  <c r="I2837" i="8"/>
  <c r="G2838" i="8" l="1"/>
  <c r="E2839" i="8" s="1"/>
  <c r="I2838" i="8"/>
  <c r="G2839" i="8" l="1"/>
  <c r="E2840" i="8" s="1"/>
  <c r="I2839" i="8"/>
  <c r="G2840" i="8" l="1"/>
  <c r="E2841" i="8" s="1"/>
  <c r="I2840" i="8"/>
  <c r="G2841" i="8" l="1"/>
  <c r="E2842" i="8" s="1"/>
  <c r="I2841" i="8"/>
  <c r="G2842" i="8" l="1"/>
  <c r="E2843" i="8" s="1"/>
  <c r="I2842" i="8"/>
  <c r="G2843" i="8" l="1"/>
  <c r="E2844" i="8" s="1"/>
  <c r="I2843" i="8"/>
  <c r="G2844" i="8" l="1"/>
  <c r="E2845" i="8" s="1"/>
  <c r="I2844" i="8"/>
  <c r="G2845" i="8" l="1"/>
  <c r="E2846" i="8" s="1"/>
  <c r="I2845" i="8"/>
  <c r="G2846" i="8" l="1"/>
  <c r="E2847" i="8" s="1"/>
  <c r="I2846" i="8"/>
  <c r="G2847" i="8" l="1"/>
  <c r="E2848" i="8" s="1"/>
  <c r="I2847" i="8"/>
  <c r="G2848" i="8" l="1"/>
  <c r="E2849" i="8" s="1"/>
  <c r="I2848" i="8"/>
  <c r="G2849" i="8" l="1"/>
  <c r="E2850" i="8" s="1"/>
  <c r="I2849" i="8"/>
  <c r="G2850" i="8" l="1"/>
  <c r="E2851" i="8" s="1"/>
  <c r="I2850" i="8"/>
  <c r="G2851" i="8" l="1"/>
  <c r="E2852" i="8" s="1"/>
  <c r="I2851" i="8"/>
  <c r="G2852" i="8" l="1"/>
  <c r="E2853" i="8" s="1"/>
  <c r="I2852" i="8"/>
  <c r="G2853" i="8" l="1"/>
  <c r="E2854" i="8" s="1"/>
  <c r="I2853" i="8"/>
  <c r="G2854" i="8" l="1"/>
  <c r="E2855" i="8" s="1"/>
  <c r="I2854" i="8"/>
  <c r="G2855" i="8" l="1"/>
  <c r="E2856" i="8" s="1"/>
  <c r="I2855" i="8"/>
  <c r="G2856" i="8" l="1"/>
  <c r="E2857" i="8" s="1"/>
  <c r="I2856" i="8"/>
  <c r="G2857" i="8" l="1"/>
  <c r="E2858" i="8" s="1"/>
  <c r="I2857" i="8"/>
  <c r="G2858" i="8" l="1"/>
  <c r="E2859" i="8" s="1"/>
  <c r="I2858" i="8"/>
  <c r="G2859" i="8" l="1"/>
  <c r="E2860" i="8" s="1"/>
  <c r="I2859" i="8"/>
  <c r="G2860" i="8" l="1"/>
  <c r="E2861" i="8" s="1"/>
  <c r="I2860" i="8"/>
  <c r="G2861" i="8" l="1"/>
  <c r="E2862" i="8" s="1"/>
  <c r="I2861" i="8"/>
  <c r="G2862" i="8" l="1"/>
  <c r="E2863" i="8" s="1"/>
  <c r="I2862" i="8"/>
  <c r="G2863" i="8" l="1"/>
  <c r="E2864" i="8" s="1"/>
  <c r="I2863" i="8"/>
  <c r="G2864" i="8" l="1"/>
  <c r="E2865" i="8" s="1"/>
  <c r="I2864" i="8"/>
  <c r="G2865" i="8" l="1"/>
  <c r="E2866" i="8" s="1"/>
  <c r="I2865" i="8"/>
  <c r="G2866" i="8" l="1"/>
  <c r="E2867" i="8" s="1"/>
  <c r="I2866" i="8"/>
  <c r="G2867" i="8" l="1"/>
  <c r="E2868" i="8" s="1"/>
  <c r="I2867" i="8"/>
  <c r="G2868" i="8" l="1"/>
  <c r="E2869" i="8" s="1"/>
  <c r="I2868" i="8"/>
  <c r="G2869" i="8" l="1"/>
  <c r="E2870" i="8" s="1"/>
  <c r="I2869" i="8"/>
  <c r="G2870" i="8" l="1"/>
  <c r="E2871" i="8" s="1"/>
  <c r="I2870" i="8"/>
  <c r="G2871" i="8" l="1"/>
  <c r="E2872" i="8" s="1"/>
  <c r="I2871" i="8"/>
  <c r="G2872" i="8" l="1"/>
  <c r="E2873" i="8" s="1"/>
  <c r="I2872" i="8"/>
  <c r="G2873" i="8" l="1"/>
  <c r="E2874" i="8" s="1"/>
  <c r="I2873" i="8"/>
  <c r="G2874" i="8" l="1"/>
  <c r="E2875" i="8" s="1"/>
  <c r="I2874" i="8"/>
  <c r="G2875" i="8" l="1"/>
  <c r="E2876" i="8" s="1"/>
  <c r="I2875" i="8"/>
  <c r="G2876" i="8" l="1"/>
  <c r="E2877" i="8" s="1"/>
  <c r="I2876" i="8"/>
  <c r="G2877" i="8" l="1"/>
  <c r="E2878" i="8" s="1"/>
  <c r="I2877" i="8"/>
  <c r="G2878" i="8" l="1"/>
  <c r="E2879" i="8" s="1"/>
  <c r="I2878" i="8"/>
  <c r="G2879" i="8" l="1"/>
  <c r="E2880" i="8" s="1"/>
  <c r="I2879" i="8"/>
  <c r="G2880" i="8" l="1"/>
  <c r="E2881" i="8" s="1"/>
  <c r="I2880" i="8"/>
  <c r="G2881" i="8" l="1"/>
  <c r="E2882" i="8" s="1"/>
  <c r="I2881" i="8"/>
  <c r="G2882" i="8" l="1"/>
  <c r="E2883" i="8" s="1"/>
  <c r="I2882" i="8"/>
  <c r="G2883" i="8" l="1"/>
  <c r="E2884" i="8" s="1"/>
  <c r="I2883" i="8"/>
  <c r="G2884" i="8" l="1"/>
  <c r="E2885" i="8" s="1"/>
  <c r="I2884" i="8"/>
  <c r="G2885" i="8" l="1"/>
  <c r="E2886" i="8" s="1"/>
  <c r="I2885" i="8"/>
  <c r="G2886" i="8" l="1"/>
  <c r="E2887" i="8" s="1"/>
  <c r="I2886" i="8"/>
  <c r="G2887" i="8" l="1"/>
  <c r="E2888" i="8" s="1"/>
  <c r="I2887" i="8"/>
  <c r="G2888" i="8" l="1"/>
  <c r="E2889" i="8" s="1"/>
  <c r="I2888" i="8"/>
  <c r="G2889" i="8" l="1"/>
  <c r="E2890" i="8" s="1"/>
  <c r="I2889" i="8"/>
  <c r="G2890" i="8" l="1"/>
  <c r="E2891" i="8" s="1"/>
  <c r="I2890" i="8"/>
  <c r="G2891" i="8" l="1"/>
  <c r="E2892" i="8" s="1"/>
  <c r="I2891" i="8"/>
  <c r="G2892" i="8" l="1"/>
  <c r="E2893" i="8" s="1"/>
  <c r="I2892" i="8"/>
  <c r="G2893" i="8" l="1"/>
  <c r="E2894" i="8" s="1"/>
  <c r="I2893" i="8"/>
  <c r="G2894" i="8" l="1"/>
  <c r="E2895" i="8" s="1"/>
  <c r="I2894" i="8"/>
  <c r="G2895" i="8" l="1"/>
  <c r="E2896" i="8" s="1"/>
  <c r="I2895" i="8"/>
  <c r="G2896" i="8" l="1"/>
  <c r="E2897" i="8" s="1"/>
  <c r="I2896" i="8"/>
  <c r="G2897" i="8" l="1"/>
  <c r="E2898" i="8" s="1"/>
  <c r="I2897" i="8"/>
  <c r="G2898" i="8" l="1"/>
  <c r="E2899" i="8" s="1"/>
  <c r="I2898" i="8"/>
  <c r="G2899" i="8" l="1"/>
  <c r="E2900" i="8" s="1"/>
  <c r="I2899" i="8"/>
  <c r="G2900" i="8" l="1"/>
  <c r="E2901" i="8" s="1"/>
  <c r="I2900" i="8"/>
  <c r="G2901" i="8" l="1"/>
  <c r="E2902" i="8" s="1"/>
  <c r="I2901" i="8"/>
  <c r="G2902" i="8" l="1"/>
  <c r="E2903" i="8" s="1"/>
  <c r="I2902" i="8"/>
  <c r="G2903" i="8" l="1"/>
  <c r="E2904" i="8" s="1"/>
  <c r="I2903" i="8"/>
  <c r="G2904" i="8" l="1"/>
  <c r="E2905" i="8" s="1"/>
  <c r="I2904" i="8"/>
  <c r="G2905" i="8" l="1"/>
  <c r="E2906" i="8" s="1"/>
  <c r="I2905" i="8"/>
  <c r="G2906" i="8" l="1"/>
  <c r="E2907" i="8" s="1"/>
  <c r="I2906" i="8"/>
  <c r="G2907" i="8" l="1"/>
  <c r="E2908" i="8" s="1"/>
  <c r="I2907" i="8"/>
  <c r="G2908" i="8" l="1"/>
  <c r="E2909" i="8" s="1"/>
  <c r="I2908" i="8"/>
  <c r="G2909" i="8" l="1"/>
  <c r="E2910" i="8" s="1"/>
  <c r="I2909" i="8"/>
  <c r="G2910" i="8" l="1"/>
  <c r="E2911" i="8" s="1"/>
  <c r="I2910" i="8"/>
  <c r="G2911" i="8" l="1"/>
  <c r="E2912" i="8" s="1"/>
  <c r="I2911" i="8"/>
  <c r="G2912" i="8" l="1"/>
  <c r="E2913" i="8" s="1"/>
  <c r="I2912" i="8"/>
  <c r="G2913" i="8" l="1"/>
  <c r="E2914" i="8" s="1"/>
  <c r="I2913" i="8"/>
  <c r="G2914" i="8" l="1"/>
  <c r="E2915" i="8" s="1"/>
  <c r="I2914" i="8"/>
  <c r="G2915" i="8" l="1"/>
  <c r="E2916" i="8" s="1"/>
  <c r="I2915" i="8"/>
  <c r="G2916" i="8" l="1"/>
  <c r="E2917" i="8" s="1"/>
  <c r="I2916" i="8"/>
  <c r="G2917" i="8" l="1"/>
  <c r="E2918" i="8" s="1"/>
  <c r="I2917" i="8"/>
  <c r="G2918" i="8" l="1"/>
  <c r="E2919" i="8" s="1"/>
  <c r="I2918" i="8"/>
  <c r="G2919" i="8" l="1"/>
  <c r="E2920" i="8" s="1"/>
  <c r="I2919" i="8"/>
  <c r="G2920" i="8" l="1"/>
  <c r="E2921" i="8" s="1"/>
  <c r="I2920" i="8"/>
  <c r="G2921" i="8" l="1"/>
  <c r="E2922" i="8" s="1"/>
  <c r="I2921" i="8"/>
  <c r="G2922" i="8" l="1"/>
  <c r="E2923" i="8" s="1"/>
  <c r="I2922" i="8"/>
  <c r="G2923" i="8" l="1"/>
  <c r="E2924" i="8" s="1"/>
  <c r="I2923" i="8"/>
  <c r="G2924" i="8" l="1"/>
  <c r="E2925" i="8" s="1"/>
  <c r="I2924" i="8"/>
  <c r="G2925" i="8" l="1"/>
  <c r="E2926" i="8" s="1"/>
  <c r="I2925" i="8"/>
  <c r="G2926" i="8" l="1"/>
  <c r="E2927" i="8" s="1"/>
  <c r="I2926" i="8"/>
  <c r="G2927" i="8" l="1"/>
  <c r="E2928" i="8" s="1"/>
  <c r="I2927" i="8"/>
  <c r="G2928" i="8" l="1"/>
  <c r="E2929" i="8" s="1"/>
  <c r="I2928" i="8"/>
  <c r="G2929" i="8" l="1"/>
  <c r="E2930" i="8" s="1"/>
  <c r="I2929" i="8"/>
  <c r="G2930" i="8" l="1"/>
  <c r="E2931" i="8" s="1"/>
  <c r="I2930" i="8"/>
  <c r="G2931" i="8" l="1"/>
  <c r="E2932" i="8" s="1"/>
  <c r="I2931" i="8"/>
  <c r="G2932" i="8" l="1"/>
  <c r="E2933" i="8" s="1"/>
  <c r="I2932" i="8"/>
  <c r="G2933" i="8" l="1"/>
  <c r="E2934" i="8" s="1"/>
  <c r="I2933" i="8"/>
  <c r="G2934" i="8" l="1"/>
  <c r="E2935" i="8" s="1"/>
  <c r="I2934" i="8"/>
  <c r="G2935" i="8" l="1"/>
  <c r="E2936" i="8" s="1"/>
  <c r="I2935" i="8"/>
  <c r="G2936" i="8" l="1"/>
  <c r="E2937" i="8" s="1"/>
  <c r="I2936" i="8"/>
  <c r="G2937" i="8" l="1"/>
  <c r="E2938" i="8" s="1"/>
  <c r="I2937" i="8"/>
  <c r="G2938" i="8" l="1"/>
  <c r="E2939" i="8" s="1"/>
  <c r="I2938" i="8"/>
  <c r="G2939" i="8" l="1"/>
  <c r="E2940" i="8" s="1"/>
  <c r="I2939" i="8"/>
  <c r="G2940" i="8" l="1"/>
  <c r="E2941" i="8" s="1"/>
  <c r="I2940" i="8"/>
  <c r="G2941" i="8" l="1"/>
  <c r="E2942" i="8" s="1"/>
  <c r="I2941" i="8"/>
  <c r="G2942" i="8" l="1"/>
  <c r="E2943" i="8" s="1"/>
  <c r="I2942" i="8"/>
  <c r="G2943" i="8" l="1"/>
  <c r="E2944" i="8" s="1"/>
  <c r="I2943" i="8"/>
  <c r="G2944" i="8" l="1"/>
  <c r="E2945" i="8" s="1"/>
  <c r="I2944" i="8"/>
  <c r="G2945" i="8" l="1"/>
  <c r="E2946" i="8" s="1"/>
  <c r="I2945" i="8"/>
  <c r="G2946" i="8" l="1"/>
  <c r="E2947" i="8" s="1"/>
  <c r="I2946" i="8"/>
  <c r="G2947" i="8" l="1"/>
  <c r="E2948" i="8" s="1"/>
  <c r="I2947" i="8"/>
  <c r="G2948" i="8" l="1"/>
  <c r="E2949" i="8" s="1"/>
  <c r="I2948" i="8"/>
  <c r="G2949" i="8" l="1"/>
  <c r="E2950" i="8" s="1"/>
  <c r="I2949" i="8"/>
  <c r="G2950" i="8" l="1"/>
  <c r="E2951" i="8" s="1"/>
  <c r="I2950" i="8"/>
  <c r="G2951" i="8" l="1"/>
  <c r="E2952" i="8" s="1"/>
  <c r="I2951" i="8"/>
  <c r="G2952" i="8" l="1"/>
  <c r="E2953" i="8" s="1"/>
  <c r="I2952" i="8"/>
  <c r="G2953" i="8" l="1"/>
  <c r="E2954" i="8" s="1"/>
  <c r="I2953" i="8"/>
  <c r="G2954" i="8" l="1"/>
  <c r="E2955" i="8" s="1"/>
  <c r="I2954" i="8"/>
  <c r="G2955" i="8" l="1"/>
  <c r="E2956" i="8" s="1"/>
  <c r="I2955" i="8"/>
  <c r="G2956" i="8" l="1"/>
  <c r="E2957" i="8" s="1"/>
  <c r="I2956" i="8"/>
  <c r="G2957" i="8" l="1"/>
  <c r="E2958" i="8" s="1"/>
  <c r="I2957" i="8"/>
  <c r="G2958" i="8" l="1"/>
  <c r="E2959" i="8" s="1"/>
  <c r="I2958" i="8"/>
  <c r="G2959" i="8" l="1"/>
  <c r="E2960" i="8" s="1"/>
  <c r="I2959" i="8"/>
  <c r="G2960" i="8" l="1"/>
  <c r="E2961" i="8" s="1"/>
  <c r="I2960" i="8"/>
  <c r="G2961" i="8" l="1"/>
  <c r="E2962" i="8" s="1"/>
  <c r="I2961" i="8"/>
  <c r="G2962" i="8" l="1"/>
  <c r="E2963" i="8" s="1"/>
  <c r="I2962" i="8"/>
  <c r="G2963" i="8" l="1"/>
  <c r="E2964" i="8" s="1"/>
  <c r="I2963" i="8"/>
  <c r="G2964" i="8" l="1"/>
  <c r="E2965" i="8" s="1"/>
  <c r="I2964" i="8"/>
  <c r="G2965" i="8" l="1"/>
  <c r="E2966" i="8" s="1"/>
  <c r="I2965" i="8"/>
  <c r="G2966" i="8" l="1"/>
  <c r="E2967" i="8" s="1"/>
  <c r="I2966" i="8"/>
  <c r="G2967" i="8" l="1"/>
  <c r="E2968" i="8" s="1"/>
  <c r="I2967" i="8"/>
  <c r="G2968" i="8" l="1"/>
  <c r="E2969" i="8" s="1"/>
  <c r="I2968" i="8"/>
  <c r="G2969" i="8" l="1"/>
  <c r="E2970" i="8" s="1"/>
  <c r="I2969" i="8"/>
  <c r="G2970" i="8" l="1"/>
  <c r="E2971" i="8" s="1"/>
  <c r="I2970" i="8"/>
  <c r="G2971" i="8" l="1"/>
  <c r="E2972" i="8" s="1"/>
  <c r="I2971" i="8"/>
  <c r="G2972" i="8" l="1"/>
  <c r="E2973" i="8" s="1"/>
  <c r="I2972" i="8"/>
  <c r="G2973" i="8" l="1"/>
  <c r="E2974" i="8" s="1"/>
  <c r="I2973" i="8"/>
  <c r="G2974" i="8" l="1"/>
  <c r="E2975" i="8" s="1"/>
  <c r="I2974" i="8"/>
  <c r="G2975" i="8" l="1"/>
  <c r="E2976" i="8" s="1"/>
  <c r="I2975" i="8"/>
  <c r="G2976" i="8" l="1"/>
  <c r="E2977" i="8" s="1"/>
  <c r="I2976" i="8"/>
  <c r="G2977" i="8" l="1"/>
  <c r="E2978" i="8" s="1"/>
  <c r="I2977" i="8"/>
  <c r="G2978" i="8" l="1"/>
  <c r="E2979" i="8" s="1"/>
  <c r="I2978" i="8"/>
  <c r="G2979" i="8" l="1"/>
  <c r="E2980" i="8" s="1"/>
  <c r="I2979" i="8"/>
  <c r="G2980" i="8" l="1"/>
  <c r="E2981" i="8" s="1"/>
  <c r="I2980" i="8"/>
  <c r="G2981" i="8" l="1"/>
  <c r="E2982" i="8" s="1"/>
  <c r="I2981" i="8"/>
  <c r="G2982" i="8" l="1"/>
  <c r="E2983" i="8" s="1"/>
  <c r="I2982" i="8"/>
  <c r="G2983" i="8" l="1"/>
  <c r="E2984" i="8" s="1"/>
  <c r="I2983" i="8"/>
  <c r="G2984" i="8" l="1"/>
  <c r="E2985" i="8" s="1"/>
  <c r="I2984" i="8"/>
  <c r="G2985" i="8" l="1"/>
  <c r="E2986" i="8" s="1"/>
  <c r="I2985" i="8"/>
  <c r="G2986" i="8" l="1"/>
  <c r="E2987" i="8" s="1"/>
  <c r="I2986" i="8"/>
  <c r="G2987" i="8" l="1"/>
  <c r="E2988" i="8" s="1"/>
  <c r="I2987" i="8"/>
  <c r="G2988" i="8" l="1"/>
  <c r="E2989" i="8" s="1"/>
  <c r="I2988" i="8"/>
  <c r="G2989" i="8" l="1"/>
  <c r="E2990" i="8" s="1"/>
  <c r="I2989" i="8"/>
  <c r="G2990" i="8" l="1"/>
  <c r="E2991" i="8" s="1"/>
  <c r="I2990" i="8"/>
  <c r="G2991" i="8" l="1"/>
  <c r="E2992" i="8" s="1"/>
  <c r="I2991" i="8"/>
  <c r="G2992" i="8" l="1"/>
  <c r="E2993" i="8" s="1"/>
  <c r="I2992" i="8"/>
  <c r="G2993" i="8" l="1"/>
  <c r="E2994" i="8" s="1"/>
  <c r="I2993" i="8"/>
  <c r="G2994" i="8" l="1"/>
  <c r="E2995" i="8" s="1"/>
  <c r="I2994" i="8"/>
  <c r="G2995" i="8" l="1"/>
  <c r="E2996" i="8" s="1"/>
  <c r="I2995" i="8"/>
  <c r="G2996" i="8" l="1"/>
  <c r="E2997" i="8" s="1"/>
  <c r="I2996" i="8"/>
  <c r="G2997" i="8" l="1"/>
  <c r="E2998" i="8" s="1"/>
  <c r="I2997" i="8"/>
  <c r="G2998" i="8" l="1"/>
  <c r="E2999" i="8" s="1"/>
  <c r="I2998" i="8"/>
  <c r="G2999" i="8" l="1"/>
  <c r="E3000" i="8" s="1"/>
  <c r="I2999" i="8"/>
  <c r="G3000" i="8" l="1"/>
  <c r="E3001" i="8" s="1"/>
  <c r="I3000" i="8"/>
  <c r="G3001" i="8" l="1"/>
  <c r="E3002" i="8" s="1"/>
  <c r="I3001" i="8"/>
  <c r="G3002" i="8" l="1"/>
  <c r="E3003" i="8" s="1"/>
  <c r="I3002" i="8"/>
  <c r="G3003" i="8" l="1"/>
  <c r="E3004" i="8" s="1"/>
  <c r="I3003" i="8"/>
  <c r="G3004" i="8" l="1"/>
  <c r="E3005" i="8" s="1"/>
  <c r="I3004" i="8"/>
  <c r="G3005" i="8" l="1"/>
  <c r="E3006" i="8" s="1"/>
  <c r="I3005" i="8"/>
  <c r="G3006" i="8" l="1"/>
  <c r="E3007" i="8" s="1"/>
  <c r="I3006" i="8"/>
  <c r="G3007" i="8" l="1"/>
  <c r="E3008" i="8" s="1"/>
  <c r="I3007" i="8"/>
  <c r="G3008" i="8" l="1"/>
  <c r="E3009" i="8" s="1"/>
  <c r="I3008" i="8"/>
  <c r="G3009" i="8" l="1"/>
  <c r="E3010" i="8" s="1"/>
  <c r="I3009" i="8"/>
  <c r="G3010" i="8" l="1"/>
  <c r="E3011" i="8" s="1"/>
  <c r="I3010" i="8"/>
  <c r="G3011" i="8" l="1"/>
  <c r="E3012" i="8" s="1"/>
  <c r="I3011" i="8"/>
  <c r="G3012" i="8" l="1"/>
  <c r="E3013" i="8" s="1"/>
  <c r="I3012" i="8"/>
  <c r="G3013" i="8" l="1"/>
  <c r="E3014" i="8" s="1"/>
  <c r="I3013" i="8"/>
  <c r="G3014" i="8" l="1"/>
  <c r="E3015" i="8" s="1"/>
  <c r="I3014" i="8"/>
  <c r="G3015" i="8" l="1"/>
  <c r="E3016" i="8" s="1"/>
  <c r="I3015" i="8"/>
  <c r="G3016" i="8" l="1"/>
  <c r="E3017" i="8" s="1"/>
  <c r="I3016" i="8"/>
  <c r="G3017" i="8" l="1"/>
  <c r="E3018" i="8" s="1"/>
  <c r="I3017" i="8"/>
  <c r="G3018" i="8" l="1"/>
  <c r="E3019" i="8" s="1"/>
  <c r="I3018" i="8"/>
  <c r="G3019" i="8" l="1"/>
  <c r="E3020" i="8" s="1"/>
  <c r="I3019" i="8"/>
  <c r="G3020" i="8" l="1"/>
  <c r="E3021" i="8" s="1"/>
  <c r="I3020" i="8"/>
  <c r="G3021" i="8" l="1"/>
  <c r="E3022" i="8" s="1"/>
  <c r="I3021" i="8"/>
  <c r="G3022" i="8" l="1"/>
  <c r="E3023" i="8" s="1"/>
  <c r="I3022" i="8"/>
  <c r="G3023" i="8" l="1"/>
  <c r="E3024" i="8" s="1"/>
  <c r="I3023" i="8"/>
  <c r="G3024" i="8" l="1"/>
  <c r="E3025" i="8" s="1"/>
  <c r="I3024" i="8"/>
  <c r="G3025" i="8" l="1"/>
  <c r="E3026" i="8" s="1"/>
  <c r="I3025" i="8"/>
  <c r="G3026" i="8" l="1"/>
  <c r="E3027" i="8" s="1"/>
  <c r="I3026" i="8"/>
  <c r="G3027" i="8" l="1"/>
  <c r="E3028" i="8" s="1"/>
  <c r="I3027" i="8"/>
  <c r="G3028" i="8" l="1"/>
  <c r="E3029" i="8" s="1"/>
  <c r="I3028" i="8"/>
  <c r="G3029" i="8" l="1"/>
  <c r="E3030" i="8" s="1"/>
  <c r="I3029" i="8"/>
  <c r="G3030" i="8" l="1"/>
  <c r="E3031" i="8" s="1"/>
  <c r="I3030" i="8"/>
  <c r="G3031" i="8" l="1"/>
  <c r="E3032" i="8" s="1"/>
  <c r="I3031" i="8"/>
  <c r="G3032" i="8" l="1"/>
  <c r="E3033" i="8" s="1"/>
  <c r="I3032" i="8"/>
  <c r="G3033" i="8" l="1"/>
  <c r="E3034" i="8" s="1"/>
  <c r="I3033" i="8"/>
  <c r="G3034" i="8" l="1"/>
  <c r="E3035" i="8" s="1"/>
  <c r="I3034" i="8"/>
  <c r="G3035" i="8" l="1"/>
  <c r="E3036" i="8" s="1"/>
  <c r="I3035" i="8"/>
  <c r="G3036" i="8" l="1"/>
  <c r="E3037" i="8" s="1"/>
  <c r="I3036" i="8"/>
  <c r="G3037" i="8" l="1"/>
  <c r="E3038" i="8" s="1"/>
  <c r="I3037" i="8"/>
  <c r="G3038" i="8" l="1"/>
  <c r="E3039" i="8" s="1"/>
  <c r="I3038" i="8"/>
  <c r="G3039" i="8" l="1"/>
  <c r="E3040" i="8" s="1"/>
  <c r="I3039" i="8"/>
  <c r="G3040" i="8" l="1"/>
  <c r="E3041" i="8" s="1"/>
  <c r="I3040" i="8"/>
  <c r="G3041" i="8" l="1"/>
  <c r="E3042" i="8" s="1"/>
  <c r="I3041" i="8"/>
  <c r="G3042" i="8" l="1"/>
  <c r="E3043" i="8" s="1"/>
  <c r="I3042" i="8"/>
  <c r="G3043" i="8" l="1"/>
  <c r="E3044" i="8" s="1"/>
  <c r="I3043" i="8"/>
  <c r="G3044" i="8" l="1"/>
  <c r="E3045" i="8" s="1"/>
  <c r="I3044" i="8"/>
  <c r="G3045" i="8" l="1"/>
  <c r="E3046" i="8" s="1"/>
  <c r="I3045" i="8"/>
  <c r="G3046" i="8" l="1"/>
  <c r="E3047" i="8" s="1"/>
  <c r="I3046" i="8"/>
  <c r="G3047" i="8" l="1"/>
  <c r="E3048" i="8" s="1"/>
  <c r="I3047" i="8"/>
  <c r="G3048" i="8" l="1"/>
  <c r="E3049" i="8" s="1"/>
  <c r="I3048" i="8"/>
  <c r="G3049" i="8" l="1"/>
  <c r="E3050" i="8" s="1"/>
  <c r="I3049" i="8"/>
  <c r="G3050" i="8" l="1"/>
  <c r="E3051" i="8" s="1"/>
  <c r="I3050" i="8"/>
  <c r="G3051" i="8" l="1"/>
  <c r="E3052" i="8" s="1"/>
  <c r="I3051" i="8"/>
  <c r="G3052" i="8" l="1"/>
  <c r="E3053" i="8" s="1"/>
  <c r="I3052" i="8"/>
  <c r="G3053" i="8" l="1"/>
  <c r="E3054" i="8" s="1"/>
  <c r="I3053" i="8"/>
  <c r="G3054" i="8" l="1"/>
  <c r="E3055" i="8" s="1"/>
  <c r="I3054" i="8"/>
  <c r="G3055" i="8" l="1"/>
  <c r="E3056" i="8" s="1"/>
  <c r="I3055" i="8"/>
  <c r="G3056" i="8" l="1"/>
  <c r="E3057" i="8" s="1"/>
  <c r="I3056" i="8"/>
  <c r="G3057" i="8" l="1"/>
  <c r="E3058" i="8" s="1"/>
  <c r="I3057" i="8"/>
  <c r="G3058" i="8" l="1"/>
  <c r="E3059" i="8" s="1"/>
  <c r="I3058" i="8"/>
  <c r="G3059" i="8" l="1"/>
  <c r="E3060" i="8" s="1"/>
  <c r="I3059" i="8"/>
  <c r="G3060" i="8" l="1"/>
  <c r="E3061" i="8" s="1"/>
  <c r="I3060" i="8"/>
  <c r="G3061" i="8" l="1"/>
  <c r="E3062" i="8" s="1"/>
  <c r="I3061" i="8"/>
  <c r="G3062" i="8" l="1"/>
  <c r="E3063" i="8" s="1"/>
  <c r="I3062" i="8"/>
  <c r="G3063" i="8" l="1"/>
  <c r="E3064" i="8" s="1"/>
  <c r="I3063" i="8"/>
  <c r="G3064" i="8" l="1"/>
  <c r="E3065" i="8" s="1"/>
  <c r="I3064" i="8"/>
  <c r="G3065" i="8" l="1"/>
  <c r="E3066" i="8" s="1"/>
  <c r="I3065" i="8"/>
  <c r="G3066" i="8" l="1"/>
  <c r="E3067" i="8" s="1"/>
  <c r="I3066" i="8"/>
  <c r="G3067" i="8" l="1"/>
  <c r="E3068" i="8" s="1"/>
  <c r="I3067" i="8"/>
  <c r="G3068" i="8" l="1"/>
  <c r="E3069" i="8" s="1"/>
  <c r="I3068" i="8"/>
  <c r="G3069" i="8" l="1"/>
  <c r="E3070" i="8" s="1"/>
  <c r="I3069" i="8"/>
  <c r="G3070" i="8" l="1"/>
  <c r="E3071" i="8" s="1"/>
  <c r="I3070" i="8"/>
  <c r="G3071" i="8" l="1"/>
  <c r="E3072" i="8" s="1"/>
  <c r="I3071" i="8"/>
  <c r="G3072" i="8" l="1"/>
  <c r="E3073" i="8" s="1"/>
  <c r="I3072" i="8"/>
  <c r="G3073" i="8" l="1"/>
  <c r="E3074" i="8" s="1"/>
  <c r="I3073" i="8"/>
  <c r="G3074" i="8" l="1"/>
  <c r="E3075" i="8" s="1"/>
  <c r="I3074" i="8"/>
  <c r="G3075" i="8" l="1"/>
  <c r="E3076" i="8" s="1"/>
  <c r="I3075" i="8"/>
  <c r="G3076" i="8" l="1"/>
  <c r="E3077" i="8" s="1"/>
  <c r="I3076" i="8"/>
  <c r="G3077" i="8" l="1"/>
  <c r="E3078" i="8" s="1"/>
  <c r="I3077" i="8"/>
  <c r="G3078" i="8" l="1"/>
  <c r="E3079" i="8" s="1"/>
  <c r="I3078" i="8"/>
  <c r="G3079" i="8" l="1"/>
  <c r="E3080" i="8" s="1"/>
  <c r="I3079" i="8"/>
  <c r="G3080" i="8" l="1"/>
  <c r="E3081" i="8" s="1"/>
  <c r="I3080" i="8"/>
  <c r="G3081" i="8" l="1"/>
  <c r="E3082" i="8" s="1"/>
  <c r="I3081" i="8"/>
  <c r="G3082" i="8" l="1"/>
  <c r="E3083" i="8" s="1"/>
  <c r="I3082" i="8"/>
  <c r="G3083" i="8" l="1"/>
  <c r="E3084" i="8" s="1"/>
  <c r="I3083" i="8"/>
  <c r="G3084" i="8" l="1"/>
  <c r="E3085" i="8" s="1"/>
  <c r="I3084" i="8"/>
  <c r="G3085" i="8" l="1"/>
  <c r="E3086" i="8" s="1"/>
  <c r="I3085" i="8"/>
  <c r="G3086" i="8" l="1"/>
  <c r="E3087" i="8" s="1"/>
  <c r="I3086" i="8"/>
  <c r="G3087" i="8" l="1"/>
  <c r="E3088" i="8" s="1"/>
  <c r="I3087" i="8"/>
  <c r="G3088" i="8" l="1"/>
  <c r="E3089" i="8" s="1"/>
  <c r="I3088" i="8"/>
  <c r="G3089" i="8" l="1"/>
  <c r="E3090" i="8" s="1"/>
  <c r="I3089" i="8"/>
  <c r="G3090" i="8" l="1"/>
  <c r="E3091" i="8" s="1"/>
  <c r="I3090" i="8"/>
  <c r="G3091" i="8" l="1"/>
  <c r="E3092" i="8" s="1"/>
  <c r="I3091" i="8"/>
  <c r="G3092" i="8" l="1"/>
  <c r="E3093" i="8" s="1"/>
  <c r="I3092" i="8"/>
  <c r="G3093" i="8" l="1"/>
  <c r="E3094" i="8" s="1"/>
  <c r="I3093" i="8"/>
  <c r="G3094" i="8" l="1"/>
  <c r="E3095" i="8" s="1"/>
  <c r="I3094" i="8"/>
  <c r="G3095" i="8" l="1"/>
  <c r="E3096" i="8" s="1"/>
  <c r="I3095" i="8"/>
  <c r="G3096" i="8" l="1"/>
  <c r="E3097" i="8" s="1"/>
  <c r="I3096" i="8"/>
  <c r="G3097" i="8" l="1"/>
  <c r="E3098" i="8" s="1"/>
  <c r="I3097" i="8"/>
  <c r="G3098" i="8" l="1"/>
  <c r="E3099" i="8" s="1"/>
  <c r="I3098" i="8"/>
  <c r="G3099" i="8" l="1"/>
  <c r="E3100" i="8" s="1"/>
  <c r="I3099" i="8"/>
  <c r="G3100" i="8" l="1"/>
  <c r="E3101" i="8" s="1"/>
  <c r="I3100" i="8"/>
  <c r="G3101" i="8" l="1"/>
  <c r="E3102" i="8" s="1"/>
  <c r="I3101" i="8"/>
  <c r="G3102" i="8" l="1"/>
  <c r="E3103" i="8" s="1"/>
  <c r="I3102" i="8"/>
  <c r="G3103" i="8" l="1"/>
  <c r="E3104" i="8" s="1"/>
  <c r="I3103" i="8"/>
  <c r="G3104" i="8" l="1"/>
  <c r="E3105" i="8" s="1"/>
  <c r="I3104" i="8"/>
  <c r="G3105" i="8" l="1"/>
  <c r="E3106" i="8" s="1"/>
  <c r="I3105" i="8"/>
  <c r="G3106" i="8" l="1"/>
  <c r="E3107" i="8" s="1"/>
  <c r="I3106" i="8"/>
  <c r="G3107" i="8" l="1"/>
  <c r="E3108" i="8" s="1"/>
  <c r="I3107" i="8"/>
  <c r="G3108" i="8" l="1"/>
  <c r="E3109" i="8" s="1"/>
  <c r="I3108" i="8"/>
  <c r="G3109" i="8" l="1"/>
  <c r="E3110" i="8" s="1"/>
  <c r="I3109" i="8"/>
  <c r="G3110" i="8" l="1"/>
  <c r="E3111" i="8" s="1"/>
  <c r="I3110" i="8"/>
  <c r="G3111" i="8" l="1"/>
  <c r="E3112" i="8" s="1"/>
  <c r="I3111" i="8"/>
  <c r="G3112" i="8" l="1"/>
  <c r="E3113" i="8" s="1"/>
  <c r="I3112" i="8"/>
  <c r="G3113" i="8" l="1"/>
  <c r="E3114" i="8" s="1"/>
  <c r="I3113" i="8"/>
  <c r="G3114" i="8" l="1"/>
  <c r="E3115" i="8" s="1"/>
  <c r="I3114" i="8"/>
  <c r="G3115" i="8" l="1"/>
  <c r="E3116" i="8" s="1"/>
  <c r="I3115" i="8"/>
  <c r="G3116" i="8" l="1"/>
  <c r="E3117" i="8" s="1"/>
  <c r="I3116" i="8"/>
  <c r="G3117" i="8" l="1"/>
  <c r="E3118" i="8" s="1"/>
  <c r="I3117" i="8"/>
  <c r="G3118" i="8" l="1"/>
  <c r="E3119" i="8" s="1"/>
  <c r="I3118" i="8"/>
  <c r="G3119" i="8" l="1"/>
  <c r="E3120" i="8" s="1"/>
  <c r="I3119" i="8"/>
  <c r="G3120" i="8" l="1"/>
  <c r="E3121" i="8" s="1"/>
  <c r="I3120" i="8"/>
  <c r="G3121" i="8" l="1"/>
  <c r="E3122" i="8" s="1"/>
  <c r="I3121" i="8"/>
  <c r="G3122" i="8" l="1"/>
  <c r="E3123" i="8" s="1"/>
  <c r="I3122" i="8"/>
  <c r="G3123" i="8" l="1"/>
  <c r="E3124" i="8" s="1"/>
  <c r="I3123" i="8"/>
  <c r="G3124" i="8" l="1"/>
  <c r="E3125" i="8" s="1"/>
  <c r="I3124" i="8"/>
  <c r="G3125" i="8" l="1"/>
  <c r="E3126" i="8" s="1"/>
  <c r="I3125" i="8"/>
  <c r="G3126" i="8" l="1"/>
  <c r="E3127" i="8" s="1"/>
  <c r="I3126" i="8"/>
  <c r="G3127" i="8" l="1"/>
  <c r="E3128" i="8" s="1"/>
  <c r="I3127" i="8"/>
  <c r="G3128" i="8" l="1"/>
  <c r="E3129" i="8" s="1"/>
  <c r="I3128" i="8"/>
  <c r="G3129" i="8" l="1"/>
  <c r="E3130" i="8" s="1"/>
  <c r="I3129" i="8"/>
  <c r="G3130" i="8" l="1"/>
  <c r="E3131" i="8" s="1"/>
  <c r="I3130" i="8"/>
  <c r="G3131" i="8" l="1"/>
  <c r="E3132" i="8" s="1"/>
  <c r="I3131" i="8"/>
  <c r="G3132" i="8" l="1"/>
  <c r="E3133" i="8" s="1"/>
  <c r="I3132" i="8"/>
  <c r="G3133" i="8" l="1"/>
  <c r="E3134" i="8" s="1"/>
  <c r="I3133" i="8"/>
  <c r="G3134" i="8" l="1"/>
  <c r="E3135" i="8" s="1"/>
  <c r="I3134" i="8"/>
  <c r="G3135" i="8" l="1"/>
  <c r="E3136" i="8" s="1"/>
  <c r="I3135" i="8"/>
  <c r="G3136" i="8" l="1"/>
  <c r="E3137" i="8" s="1"/>
  <c r="I3136" i="8"/>
  <c r="G3137" i="8" l="1"/>
  <c r="E3138" i="8" s="1"/>
  <c r="I3137" i="8"/>
  <c r="G3138" i="8" l="1"/>
  <c r="E3139" i="8" s="1"/>
  <c r="I3138" i="8"/>
  <c r="G3139" i="8" l="1"/>
  <c r="E3140" i="8" s="1"/>
  <c r="I3139" i="8"/>
  <c r="G3140" i="8" l="1"/>
  <c r="E3141" i="8" s="1"/>
  <c r="I3140" i="8"/>
  <c r="G3141" i="8" l="1"/>
  <c r="E3142" i="8" s="1"/>
  <c r="I3141" i="8"/>
  <c r="G3142" i="8" l="1"/>
  <c r="E3143" i="8" s="1"/>
  <c r="I3142" i="8"/>
  <c r="G3143" i="8" l="1"/>
  <c r="E3144" i="8" s="1"/>
  <c r="I3143" i="8"/>
  <c r="G3144" i="8" l="1"/>
  <c r="E3145" i="8" s="1"/>
  <c r="I3144" i="8"/>
  <c r="G3145" i="8" l="1"/>
  <c r="E3146" i="8" s="1"/>
  <c r="I3145" i="8"/>
  <c r="G3146" i="8" l="1"/>
  <c r="E3147" i="8" s="1"/>
  <c r="I3146" i="8"/>
  <c r="G3147" i="8" l="1"/>
  <c r="E3148" i="8" s="1"/>
  <c r="I3147" i="8"/>
  <c r="G3148" i="8" l="1"/>
  <c r="E3149" i="8" s="1"/>
  <c r="I3148" i="8"/>
  <c r="G3149" i="8" l="1"/>
  <c r="E3150" i="8" s="1"/>
  <c r="I3149" i="8"/>
  <c r="G3150" i="8" l="1"/>
  <c r="E3151" i="8" s="1"/>
  <c r="I3150" i="8"/>
  <c r="G3151" i="8" l="1"/>
  <c r="E3152" i="8" s="1"/>
  <c r="I3151" i="8"/>
  <c r="G3152" i="8" l="1"/>
  <c r="E3153" i="8" s="1"/>
  <c r="I3152" i="8"/>
  <c r="G3153" i="8" l="1"/>
  <c r="E3154" i="8" s="1"/>
  <c r="I3153" i="8"/>
  <c r="G3154" i="8" l="1"/>
  <c r="E3155" i="8" s="1"/>
  <c r="I3154" i="8"/>
  <c r="G3155" i="8" l="1"/>
  <c r="E3156" i="8" s="1"/>
  <c r="I3155" i="8"/>
  <c r="G3156" i="8" l="1"/>
  <c r="E3157" i="8" s="1"/>
  <c r="I3156" i="8"/>
  <c r="G3157" i="8" l="1"/>
  <c r="E3158" i="8" s="1"/>
  <c r="I3157" i="8"/>
  <c r="G3158" i="8" l="1"/>
  <c r="E3159" i="8" s="1"/>
  <c r="I3158" i="8"/>
  <c r="G3159" i="8" l="1"/>
  <c r="E3160" i="8" s="1"/>
  <c r="I3159" i="8"/>
  <c r="G3160" i="8" l="1"/>
  <c r="E3161" i="8" s="1"/>
  <c r="I3160" i="8"/>
  <c r="G3161" i="8" l="1"/>
  <c r="E3162" i="8" s="1"/>
  <c r="I3161" i="8"/>
  <c r="G3162" i="8" l="1"/>
  <c r="E3163" i="8" s="1"/>
  <c r="I3162" i="8"/>
  <c r="G3163" i="8" l="1"/>
  <c r="E3164" i="8" s="1"/>
  <c r="I3163" i="8"/>
  <c r="G3164" i="8" l="1"/>
  <c r="E3165" i="8" s="1"/>
  <c r="I3164" i="8"/>
  <c r="G3165" i="8" l="1"/>
  <c r="E3166" i="8" s="1"/>
  <c r="I3165" i="8"/>
  <c r="G3166" i="8" l="1"/>
  <c r="E3167" i="8" s="1"/>
  <c r="I3166" i="8"/>
  <c r="G3167" i="8" l="1"/>
  <c r="E3168" i="8" s="1"/>
  <c r="I3167" i="8"/>
  <c r="G3168" i="8" l="1"/>
  <c r="E3169" i="8" s="1"/>
  <c r="I3168" i="8"/>
  <c r="G3169" i="8" l="1"/>
  <c r="E3170" i="8" s="1"/>
  <c r="I3169" i="8"/>
  <c r="G3170" i="8" l="1"/>
  <c r="E3171" i="8" s="1"/>
  <c r="I3170" i="8"/>
  <c r="G3171" i="8" l="1"/>
  <c r="E3172" i="8" s="1"/>
  <c r="I3171" i="8"/>
  <c r="G3172" i="8" l="1"/>
  <c r="E3173" i="8" s="1"/>
  <c r="I3172" i="8"/>
  <c r="G3173" i="8" l="1"/>
  <c r="E3174" i="8" s="1"/>
  <c r="I3173" i="8"/>
  <c r="G3174" i="8" l="1"/>
  <c r="E3175" i="8" s="1"/>
  <c r="I3174" i="8"/>
  <c r="G3175" i="8" l="1"/>
  <c r="E3176" i="8" s="1"/>
  <c r="I3175" i="8"/>
  <c r="G3176" i="8" l="1"/>
  <c r="E3177" i="8" s="1"/>
  <c r="I3176" i="8"/>
  <c r="G3177" i="8" l="1"/>
  <c r="E3178" i="8" s="1"/>
  <c r="I3177" i="8"/>
  <c r="G3178" i="8" l="1"/>
  <c r="E3179" i="8" s="1"/>
  <c r="I3178" i="8"/>
  <c r="G3179" i="8" l="1"/>
  <c r="E3180" i="8" s="1"/>
  <c r="I3179" i="8"/>
  <c r="G3180" i="8" l="1"/>
  <c r="E3181" i="8" s="1"/>
  <c r="I3180" i="8"/>
  <c r="G3181" i="8" l="1"/>
  <c r="E3182" i="8" s="1"/>
  <c r="I3181" i="8"/>
  <c r="G3182" i="8" l="1"/>
  <c r="E3183" i="8" s="1"/>
  <c r="I3182" i="8"/>
  <c r="G3183" i="8" l="1"/>
  <c r="E3184" i="8" s="1"/>
  <c r="I3183" i="8"/>
  <c r="G3184" i="8" l="1"/>
  <c r="E3185" i="8" s="1"/>
  <c r="I3184" i="8"/>
  <c r="G3185" i="8" l="1"/>
  <c r="E3186" i="8" s="1"/>
  <c r="I3185" i="8"/>
  <c r="G3186" i="8" l="1"/>
  <c r="E3187" i="8" s="1"/>
  <c r="I3186" i="8"/>
  <c r="G3187" i="8" l="1"/>
  <c r="E3188" i="8" s="1"/>
  <c r="I3187" i="8"/>
  <c r="G3188" i="8" l="1"/>
  <c r="E3189" i="8" s="1"/>
  <c r="I3188" i="8"/>
  <c r="G3189" i="8" l="1"/>
  <c r="E3190" i="8" s="1"/>
  <c r="I3189" i="8"/>
  <c r="G3190" i="8" l="1"/>
  <c r="E3191" i="8" s="1"/>
  <c r="I3190" i="8"/>
  <c r="G3191" i="8" l="1"/>
  <c r="E3192" i="8" s="1"/>
  <c r="I3191" i="8"/>
  <c r="G3192" i="8" l="1"/>
  <c r="E3193" i="8" s="1"/>
  <c r="I3192" i="8"/>
  <c r="G3193" i="8" l="1"/>
  <c r="E3194" i="8" s="1"/>
  <c r="I3193" i="8"/>
  <c r="G3194" i="8" l="1"/>
  <c r="E3195" i="8" s="1"/>
  <c r="I3194" i="8"/>
  <c r="G3195" i="8" l="1"/>
  <c r="E3196" i="8" s="1"/>
  <c r="I3195" i="8"/>
  <c r="G3196" i="8" l="1"/>
  <c r="E3197" i="8" s="1"/>
  <c r="I3196" i="8"/>
  <c r="G3197" i="8" l="1"/>
  <c r="E3198" i="8" s="1"/>
  <c r="I3197" i="8"/>
  <c r="G3198" i="8" l="1"/>
  <c r="E3199" i="8" s="1"/>
  <c r="I3198" i="8"/>
  <c r="G3199" i="8" l="1"/>
  <c r="E3200" i="8" s="1"/>
  <c r="I3199" i="8"/>
  <c r="G3200" i="8" l="1"/>
  <c r="E3201" i="8" s="1"/>
  <c r="I3200" i="8"/>
  <c r="G3201" i="8" l="1"/>
  <c r="E3202" i="8" s="1"/>
  <c r="I3201" i="8"/>
  <c r="G3202" i="8" l="1"/>
  <c r="E3203" i="8" s="1"/>
  <c r="I3202" i="8"/>
  <c r="G3203" i="8" l="1"/>
  <c r="E3204" i="8" s="1"/>
  <c r="I3203" i="8"/>
  <c r="G3204" i="8" l="1"/>
  <c r="E3205" i="8" s="1"/>
  <c r="I3204" i="8"/>
  <c r="G3205" i="8" l="1"/>
  <c r="E3206" i="8" s="1"/>
  <c r="I3205" i="8"/>
  <c r="G3206" i="8" l="1"/>
  <c r="E3207" i="8" s="1"/>
  <c r="I3206" i="8"/>
  <c r="G3207" i="8" l="1"/>
  <c r="E3208" i="8" s="1"/>
  <c r="I3207" i="8"/>
  <c r="G3208" i="8" l="1"/>
  <c r="E3209" i="8" s="1"/>
  <c r="I3208" i="8"/>
  <c r="G3209" i="8" l="1"/>
  <c r="E3210" i="8" s="1"/>
  <c r="I3209" i="8"/>
  <c r="G3210" i="8" l="1"/>
  <c r="E3211" i="8" s="1"/>
  <c r="I3210" i="8"/>
  <c r="G3211" i="8" l="1"/>
  <c r="E3212" i="8" s="1"/>
  <c r="I3211" i="8"/>
  <c r="G3212" i="8" l="1"/>
  <c r="E3213" i="8" s="1"/>
  <c r="I3212" i="8"/>
  <c r="G3213" i="8" l="1"/>
  <c r="E3214" i="8" s="1"/>
  <c r="I3213" i="8"/>
  <c r="G3214" i="8" l="1"/>
  <c r="E3215" i="8" s="1"/>
  <c r="I3214" i="8"/>
  <c r="G3215" i="8" l="1"/>
  <c r="E3216" i="8" s="1"/>
  <c r="I3215" i="8"/>
  <c r="G3216" i="8" l="1"/>
  <c r="E3217" i="8" s="1"/>
  <c r="I3216" i="8"/>
  <c r="G3217" i="8" l="1"/>
  <c r="E3218" i="8" s="1"/>
  <c r="I3217" i="8"/>
  <c r="G3218" i="8" l="1"/>
  <c r="E3219" i="8" s="1"/>
  <c r="I3218" i="8"/>
  <c r="G3219" i="8" l="1"/>
  <c r="E3220" i="8" s="1"/>
  <c r="I3219" i="8"/>
  <c r="G3220" i="8" l="1"/>
  <c r="E3221" i="8" s="1"/>
  <c r="I3220" i="8"/>
  <c r="G3221" i="8" l="1"/>
  <c r="E3222" i="8" s="1"/>
  <c r="I3221" i="8"/>
  <c r="G3222" i="8" l="1"/>
  <c r="E3223" i="8" s="1"/>
  <c r="I3222" i="8"/>
  <c r="G3223" i="8" l="1"/>
  <c r="E3224" i="8" s="1"/>
  <c r="I3223" i="8"/>
  <c r="G3224" i="8" l="1"/>
  <c r="E3225" i="8" s="1"/>
  <c r="I3224" i="8"/>
  <c r="G3225" i="8" l="1"/>
  <c r="E3226" i="8" s="1"/>
  <c r="I3225" i="8"/>
  <c r="G3226" i="8" l="1"/>
  <c r="E3227" i="8" s="1"/>
  <c r="I3226" i="8"/>
  <c r="G3227" i="8" l="1"/>
  <c r="E3228" i="8" s="1"/>
  <c r="I3227" i="8"/>
  <c r="G3228" i="8" l="1"/>
  <c r="E3229" i="8" s="1"/>
  <c r="I3228" i="8"/>
  <c r="G3229" i="8" l="1"/>
  <c r="E3230" i="8" s="1"/>
  <c r="I3229" i="8"/>
  <c r="G3230" i="8" l="1"/>
  <c r="E3231" i="8" s="1"/>
  <c r="I3230" i="8"/>
  <c r="G3231" i="8" l="1"/>
  <c r="E3232" i="8" s="1"/>
  <c r="I3231" i="8"/>
  <c r="G3232" i="8" l="1"/>
  <c r="E3233" i="8" s="1"/>
  <c r="I3232" i="8"/>
  <c r="G3233" i="8" l="1"/>
  <c r="E3234" i="8" s="1"/>
  <c r="I3233" i="8"/>
  <c r="G3234" i="8" l="1"/>
  <c r="E3235" i="8" s="1"/>
  <c r="I3234" i="8"/>
  <c r="G3235" i="8" l="1"/>
  <c r="E3236" i="8" s="1"/>
  <c r="I3235" i="8"/>
  <c r="G3236" i="8" l="1"/>
  <c r="E3237" i="8" s="1"/>
  <c r="I3236" i="8"/>
  <c r="G3237" i="8" l="1"/>
  <c r="E3238" i="8" s="1"/>
  <c r="I3237" i="8"/>
  <c r="G3238" i="8" l="1"/>
  <c r="E3239" i="8" s="1"/>
  <c r="I3238" i="8"/>
  <c r="G3239" i="8" l="1"/>
  <c r="E3240" i="8" s="1"/>
  <c r="I3239" i="8"/>
  <c r="G3240" i="8" l="1"/>
  <c r="E3241" i="8" s="1"/>
  <c r="I3240" i="8"/>
  <c r="G3241" i="8" l="1"/>
  <c r="E3242" i="8" s="1"/>
  <c r="I3241" i="8"/>
  <c r="G3242" i="8" l="1"/>
  <c r="E3243" i="8" s="1"/>
  <c r="I3242" i="8"/>
  <c r="G3243" i="8" l="1"/>
  <c r="E3244" i="8" s="1"/>
  <c r="I3243" i="8"/>
  <c r="G3244" i="8" l="1"/>
  <c r="E3245" i="8" s="1"/>
  <c r="I3244" i="8"/>
  <c r="G3245" i="8" l="1"/>
  <c r="E3246" i="8" s="1"/>
  <c r="I3245" i="8"/>
  <c r="G3246" i="8" l="1"/>
  <c r="E3247" i="8" s="1"/>
  <c r="I3246" i="8"/>
  <c r="G3247" i="8" l="1"/>
  <c r="E3248" i="8" s="1"/>
  <c r="I3247" i="8"/>
  <c r="G3248" i="8" l="1"/>
  <c r="E3249" i="8" s="1"/>
  <c r="I3248" i="8"/>
  <c r="G3249" i="8" l="1"/>
  <c r="E3250" i="8" s="1"/>
  <c r="I3249" i="8"/>
  <c r="G3250" i="8" l="1"/>
  <c r="E3251" i="8" s="1"/>
  <c r="I3250" i="8"/>
  <c r="G3251" i="8" l="1"/>
  <c r="E3252" i="8" s="1"/>
  <c r="I3251" i="8"/>
  <c r="G3252" i="8" l="1"/>
  <c r="E3253" i="8" s="1"/>
  <c r="I3252" i="8"/>
  <c r="G3253" i="8" l="1"/>
  <c r="E3254" i="8" s="1"/>
  <c r="I3253" i="8"/>
  <c r="G3254" i="8" l="1"/>
  <c r="E3255" i="8" s="1"/>
  <c r="I3254" i="8"/>
  <c r="G3255" i="8" l="1"/>
  <c r="E3256" i="8" s="1"/>
  <c r="I3255" i="8"/>
  <c r="G3256" i="8" l="1"/>
  <c r="E3257" i="8" s="1"/>
  <c r="I3256" i="8"/>
  <c r="G3257" i="8" l="1"/>
  <c r="E3258" i="8" s="1"/>
  <c r="I3257" i="8"/>
  <c r="G3258" i="8" l="1"/>
  <c r="E3259" i="8" s="1"/>
  <c r="I3258" i="8"/>
  <c r="G3259" i="8" l="1"/>
  <c r="E3260" i="8" s="1"/>
  <c r="I3259" i="8"/>
  <c r="G3260" i="8" l="1"/>
  <c r="E3261" i="8" s="1"/>
  <c r="I3260" i="8"/>
  <c r="G3261" i="8" l="1"/>
  <c r="E3262" i="8" s="1"/>
  <c r="I3261" i="8"/>
  <c r="G3262" i="8" l="1"/>
  <c r="E3263" i="8" s="1"/>
  <c r="I3262" i="8"/>
  <c r="G3263" i="8" l="1"/>
  <c r="E3264" i="8" s="1"/>
  <c r="I3263" i="8"/>
  <c r="G3264" i="8" l="1"/>
  <c r="E3265" i="8" s="1"/>
  <c r="I3264" i="8"/>
  <c r="G3265" i="8" l="1"/>
  <c r="E3266" i="8" s="1"/>
  <c r="I3265" i="8"/>
  <c r="G3266" i="8" l="1"/>
  <c r="E3267" i="8" s="1"/>
  <c r="I3266" i="8"/>
  <c r="G3267" i="8" l="1"/>
  <c r="E3268" i="8" s="1"/>
  <c r="I3267" i="8"/>
  <c r="G3268" i="8" l="1"/>
  <c r="E3269" i="8" s="1"/>
  <c r="I3268" i="8"/>
  <c r="G3269" i="8" l="1"/>
  <c r="E3270" i="8" s="1"/>
  <c r="I3269" i="8"/>
  <c r="G3270" i="8" l="1"/>
  <c r="E3271" i="8" s="1"/>
  <c r="I3270" i="8"/>
  <c r="G3271" i="8" l="1"/>
  <c r="E3272" i="8" s="1"/>
  <c r="I3271" i="8"/>
  <c r="G3272" i="8" l="1"/>
  <c r="E3273" i="8" s="1"/>
  <c r="I3272" i="8"/>
  <c r="G3273" i="8" l="1"/>
  <c r="E3274" i="8" s="1"/>
  <c r="I3273" i="8"/>
  <c r="G3274" i="8" l="1"/>
  <c r="E3275" i="8" s="1"/>
  <c r="I3274" i="8"/>
  <c r="G3275" i="8" l="1"/>
  <c r="E3276" i="8" s="1"/>
  <c r="I3275" i="8"/>
  <c r="G3276" i="8" l="1"/>
  <c r="E3277" i="8" s="1"/>
  <c r="I3276" i="8"/>
  <c r="G3277" i="8" l="1"/>
  <c r="E3278" i="8" s="1"/>
  <c r="I3277" i="8"/>
  <c r="G3278" i="8" l="1"/>
  <c r="E3279" i="8" s="1"/>
  <c r="I3278" i="8"/>
  <c r="G3279" i="8" l="1"/>
  <c r="E3280" i="8" s="1"/>
  <c r="I3279" i="8"/>
  <c r="G3280" i="8" l="1"/>
  <c r="E3281" i="8" s="1"/>
  <c r="I3280" i="8"/>
  <c r="G3281" i="8" l="1"/>
  <c r="E3282" i="8" s="1"/>
  <c r="I3281" i="8"/>
  <c r="G3282" i="8" l="1"/>
  <c r="E3283" i="8" s="1"/>
  <c r="I3282" i="8"/>
  <c r="G3283" i="8" l="1"/>
  <c r="E3284" i="8" s="1"/>
  <c r="I3283" i="8"/>
  <c r="G3284" i="8" l="1"/>
  <c r="E3285" i="8" s="1"/>
  <c r="I3284" i="8"/>
  <c r="G3285" i="8" l="1"/>
  <c r="E3286" i="8" s="1"/>
  <c r="I3285" i="8"/>
  <c r="G3286" i="8" l="1"/>
  <c r="E3287" i="8" s="1"/>
  <c r="I3286" i="8"/>
  <c r="G3287" i="8" l="1"/>
  <c r="E3288" i="8" s="1"/>
  <c r="I3287" i="8"/>
  <c r="G3288" i="8" l="1"/>
  <c r="E3289" i="8" s="1"/>
  <c r="I3288" i="8"/>
  <c r="G3289" i="8" l="1"/>
  <c r="E3290" i="8" s="1"/>
  <c r="I3289" i="8"/>
  <c r="G3290" i="8" l="1"/>
  <c r="E3291" i="8" s="1"/>
  <c r="I3290" i="8"/>
  <c r="G3291" i="8" l="1"/>
  <c r="E3292" i="8" s="1"/>
  <c r="I3291" i="8"/>
  <c r="G3292" i="8" l="1"/>
  <c r="E3293" i="8" s="1"/>
  <c r="I3292" i="8"/>
  <c r="G3293" i="8" l="1"/>
  <c r="E3294" i="8" s="1"/>
  <c r="I3293" i="8"/>
  <c r="G3294" i="8" l="1"/>
  <c r="E3295" i="8" s="1"/>
  <c r="I3294" i="8"/>
  <c r="G3295" i="8" l="1"/>
  <c r="E3296" i="8" s="1"/>
  <c r="I3295" i="8"/>
  <c r="G3296" i="8" l="1"/>
  <c r="E3297" i="8" s="1"/>
  <c r="I3296" i="8"/>
  <c r="G3297" i="8" l="1"/>
  <c r="E3298" i="8" s="1"/>
  <c r="I3297" i="8"/>
  <c r="G3298" i="8" l="1"/>
  <c r="E3299" i="8" s="1"/>
  <c r="I3298" i="8"/>
  <c r="G3299" i="8" l="1"/>
  <c r="E3300" i="8" s="1"/>
  <c r="I3299" i="8"/>
  <c r="G3300" i="8" l="1"/>
  <c r="E3301" i="8" s="1"/>
  <c r="I3300" i="8"/>
  <c r="G3301" i="8" l="1"/>
  <c r="E3302" i="8" s="1"/>
  <c r="I3301" i="8"/>
  <c r="G3302" i="8" l="1"/>
  <c r="E3303" i="8" s="1"/>
  <c r="I3302" i="8"/>
  <c r="G3303" i="8" l="1"/>
  <c r="E3304" i="8" s="1"/>
  <c r="I3303" i="8"/>
  <c r="G3304" i="8" l="1"/>
  <c r="E3305" i="8" s="1"/>
  <c r="I3304" i="8"/>
  <c r="G3305" i="8" l="1"/>
  <c r="E3306" i="8" s="1"/>
  <c r="I3305" i="8"/>
  <c r="G3306" i="8" l="1"/>
  <c r="E3307" i="8" s="1"/>
  <c r="I3306" i="8"/>
  <c r="G3307" i="8" l="1"/>
  <c r="E3308" i="8" s="1"/>
  <c r="I3307" i="8"/>
  <c r="G3308" i="8" l="1"/>
  <c r="E3309" i="8" s="1"/>
  <c r="I3308" i="8"/>
  <c r="G3309" i="8" l="1"/>
  <c r="E3310" i="8" s="1"/>
  <c r="I3309" i="8"/>
  <c r="G3310" i="8" l="1"/>
  <c r="E3311" i="8" s="1"/>
  <c r="I3310" i="8"/>
  <c r="G3311" i="8" l="1"/>
  <c r="E3312" i="8" s="1"/>
  <c r="I3311" i="8"/>
  <c r="G3312" i="8" l="1"/>
  <c r="E3313" i="8" s="1"/>
  <c r="I3312" i="8"/>
  <c r="G3313" i="8" l="1"/>
  <c r="E3314" i="8" s="1"/>
  <c r="I3313" i="8"/>
  <c r="G3314" i="8" l="1"/>
  <c r="E3315" i="8" s="1"/>
  <c r="I3314" i="8"/>
  <c r="G3315" i="8" l="1"/>
  <c r="E3316" i="8" s="1"/>
  <c r="I3315" i="8"/>
  <c r="G3316" i="8" l="1"/>
  <c r="E3317" i="8" s="1"/>
  <c r="I3316" i="8"/>
  <c r="G3317" i="8" l="1"/>
  <c r="E3318" i="8" s="1"/>
  <c r="I3317" i="8"/>
  <c r="G3318" i="8" l="1"/>
  <c r="E3319" i="8" s="1"/>
  <c r="I3318" i="8"/>
  <c r="G3319" i="8" l="1"/>
  <c r="E3320" i="8" s="1"/>
  <c r="I3319" i="8"/>
  <c r="G3320" i="8" l="1"/>
  <c r="E3321" i="8" s="1"/>
  <c r="I3320" i="8"/>
  <c r="G3321" i="8" l="1"/>
  <c r="E3322" i="8" s="1"/>
  <c r="I3321" i="8"/>
  <c r="G3322" i="8" l="1"/>
  <c r="E3323" i="8" s="1"/>
  <c r="I3322" i="8"/>
  <c r="G3323" i="8" l="1"/>
  <c r="E3324" i="8" s="1"/>
  <c r="I3323" i="8"/>
  <c r="G3324" i="8" l="1"/>
  <c r="E3325" i="8" s="1"/>
  <c r="I3324" i="8"/>
  <c r="G3325" i="8" l="1"/>
  <c r="E3326" i="8" s="1"/>
  <c r="I3325" i="8"/>
  <c r="G3326" i="8" l="1"/>
  <c r="E3327" i="8" s="1"/>
  <c r="I3326" i="8"/>
  <c r="G3327" i="8" l="1"/>
  <c r="E3328" i="8" s="1"/>
  <c r="I3327" i="8"/>
  <c r="G3328" i="8" l="1"/>
  <c r="E3329" i="8" s="1"/>
  <c r="I3328" i="8"/>
  <c r="G3329" i="8" l="1"/>
  <c r="E3330" i="8" s="1"/>
  <c r="I3329" i="8"/>
  <c r="G3330" i="8" l="1"/>
  <c r="E3331" i="8" s="1"/>
  <c r="I3330" i="8"/>
  <c r="G3331" i="8" l="1"/>
  <c r="E3332" i="8" s="1"/>
  <c r="I3331" i="8"/>
  <c r="G3332" i="8" l="1"/>
  <c r="E3333" i="8" s="1"/>
  <c r="I3332" i="8"/>
  <c r="G3333" i="8" l="1"/>
  <c r="E3334" i="8" s="1"/>
  <c r="I3333" i="8"/>
  <c r="G3334" i="8" l="1"/>
  <c r="E3335" i="8" s="1"/>
  <c r="I3334" i="8"/>
  <c r="G3335" i="8" l="1"/>
  <c r="E3336" i="8" s="1"/>
  <c r="I3335" i="8"/>
  <c r="G3336" i="8" l="1"/>
  <c r="E3337" i="8" s="1"/>
  <c r="I3336" i="8"/>
  <c r="G3337" i="8" l="1"/>
  <c r="E3338" i="8" s="1"/>
  <c r="I3337" i="8"/>
  <c r="G3338" i="8" l="1"/>
  <c r="E3339" i="8" s="1"/>
  <c r="I3338" i="8"/>
  <c r="G3339" i="8" l="1"/>
  <c r="E3340" i="8" s="1"/>
  <c r="I3339" i="8"/>
  <c r="G3340" i="8" l="1"/>
  <c r="E3341" i="8" s="1"/>
  <c r="I3340" i="8"/>
  <c r="G3341" i="8" l="1"/>
  <c r="E3342" i="8" s="1"/>
  <c r="I3341" i="8"/>
  <c r="G3342" i="8" l="1"/>
  <c r="E3343" i="8" s="1"/>
  <c r="I3342" i="8"/>
  <c r="G3343" i="8" l="1"/>
  <c r="E3344" i="8" s="1"/>
  <c r="I3343" i="8"/>
  <c r="G3344" i="8" l="1"/>
  <c r="E3345" i="8" s="1"/>
  <c r="I3344" i="8"/>
  <c r="G3345" i="8" l="1"/>
  <c r="E3346" i="8" s="1"/>
  <c r="I3345" i="8"/>
  <c r="G3346" i="8" l="1"/>
  <c r="E3347" i="8" s="1"/>
  <c r="I3346" i="8"/>
  <c r="G3347" i="8" l="1"/>
  <c r="E3348" i="8" s="1"/>
  <c r="I3347" i="8"/>
  <c r="G3348" i="8" l="1"/>
  <c r="E3349" i="8" s="1"/>
  <c r="I3348" i="8"/>
  <c r="G3349" i="8" l="1"/>
  <c r="E3350" i="8" s="1"/>
  <c r="I3349" i="8"/>
  <c r="G3350" i="8" l="1"/>
  <c r="E3351" i="8" s="1"/>
  <c r="I3350" i="8"/>
  <c r="G3351" i="8" l="1"/>
  <c r="E3352" i="8" s="1"/>
  <c r="I3351" i="8"/>
  <c r="G3352" i="8" l="1"/>
  <c r="E3353" i="8" s="1"/>
  <c r="I3352" i="8"/>
  <c r="G3353" i="8" l="1"/>
  <c r="E3354" i="8" s="1"/>
  <c r="I3353" i="8"/>
  <c r="G3354" i="8" l="1"/>
  <c r="E3355" i="8" s="1"/>
  <c r="I3354" i="8"/>
  <c r="G3355" i="8" l="1"/>
  <c r="E3356" i="8" s="1"/>
  <c r="I3355" i="8"/>
  <c r="G3356" i="8" l="1"/>
  <c r="E3357" i="8" s="1"/>
  <c r="I3356" i="8"/>
  <c r="G3357" i="8" l="1"/>
  <c r="E3358" i="8" s="1"/>
  <c r="I3357" i="8"/>
  <c r="G3358" i="8" l="1"/>
  <c r="E3359" i="8" s="1"/>
  <c r="I3358" i="8"/>
  <c r="G3359" i="8" l="1"/>
  <c r="E3360" i="8" s="1"/>
  <c r="I3359" i="8"/>
  <c r="G3360" i="8" l="1"/>
  <c r="E3361" i="8" s="1"/>
  <c r="I3360" i="8"/>
  <c r="G3361" i="8" l="1"/>
  <c r="E3362" i="8" s="1"/>
  <c r="I3361" i="8"/>
  <c r="G3362" i="8" l="1"/>
  <c r="E3363" i="8" s="1"/>
  <c r="I3362" i="8"/>
  <c r="G3363" i="8" l="1"/>
  <c r="E3364" i="8" s="1"/>
  <c r="I3363" i="8"/>
  <c r="G3364" i="8" l="1"/>
  <c r="E3365" i="8" s="1"/>
  <c r="I3364" i="8"/>
  <c r="G3365" i="8" l="1"/>
  <c r="E3366" i="8" s="1"/>
  <c r="I3365" i="8"/>
  <c r="G3366" i="8" l="1"/>
  <c r="E3367" i="8" s="1"/>
  <c r="I3366" i="8"/>
  <c r="G3367" i="8" l="1"/>
  <c r="E3368" i="8" s="1"/>
  <c r="I3367" i="8"/>
  <c r="G3368" i="8" l="1"/>
  <c r="E3369" i="8" s="1"/>
  <c r="I3368" i="8"/>
  <c r="G3369" i="8" l="1"/>
  <c r="E3370" i="8" s="1"/>
  <c r="I3369" i="8"/>
  <c r="G3370" i="8" l="1"/>
  <c r="E3371" i="8" s="1"/>
  <c r="I3370" i="8"/>
  <c r="G3371" i="8" l="1"/>
  <c r="E3372" i="8" s="1"/>
  <c r="I3371" i="8"/>
  <c r="G3372" i="8" l="1"/>
  <c r="E3373" i="8" s="1"/>
  <c r="I3372" i="8"/>
  <c r="G3373" i="8" l="1"/>
  <c r="E3374" i="8" s="1"/>
  <c r="I3373" i="8"/>
  <c r="G3374" i="8" l="1"/>
  <c r="E3375" i="8" s="1"/>
  <c r="I3374" i="8"/>
  <c r="G3375" i="8" l="1"/>
  <c r="E3376" i="8" s="1"/>
  <c r="I3375" i="8"/>
  <c r="G3376" i="8" l="1"/>
  <c r="E3377" i="8" s="1"/>
  <c r="I3376" i="8"/>
  <c r="G3377" i="8" l="1"/>
  <c r="E3378" i="8" s="1"/>
  <c r="I3377" i="8"/>
  <c r="G3378" i="8" l="1"/>
  <c r="E3379" i="8" s="1"/>
  <c r="I3378" i="8"/>
  <c r="G3379" i="8" l="1"/>
  <c r="E3380" i="8" s="1"/>
  <c r="I3379" i="8"/>
  <c r="G3380" i="8" l="1"/>
  <c r="E3381" i="8" s="1"/>
  <c r="I3380" i="8"/>
  <c r="G3381" i="8" l="1"/>
  <c r="E3382" i="8" s="1"/>
  <c r="I3381" i="8"/>
  <c r="G3382" i="8" l="1"/>
  <c r="E3383" i="8" s="1"/>
  <c r="I3382" i="8"/>
  <c r="G3383" i="8" l="1"/>
  <c r="E3384" i="8" s="1"/>
  <c r="I3383" i="8"/>
  <c r="G3384" i="8" l="1"/>
  <c r="E3385" i="8" s="1"/>
  <c r="I3384" i="8"/>
  <c r="G3385" i="8" l="1"/>
  <c r="E3386" i="8" s="1"/>
  <c r="I3385" i="8"/>
  <c r="G3386" i="8" l="1"/>
  <c r="E3387" i="8" s="1"/>
  <c r="I3386" i="8"/>
  <c r="G3387" i="8" l="1"/>
  <c r="E3388" i="8" s="1"/>
  <c r="I3387" i="8"/>
  <c r="G3388" i="8" l="1"/>
  <c r="E3389" i="8" s="1"/>
  <c r="I3388" i="8"/>
  <c r="G3389" i="8" l="1"/>
  <c r="E3390" i="8" s="1"/>
  <c r="I3389" i="8"/>
  <c r="G3390" i="8" l="1"/>
  <c r="E3391" i="8" s="1"/>
  <c r="I3390" i="8"/>
  <c r="G3391" i="8" l="1"/>
  <c r="E3392" i="8" s="1"/>
  <c r="I3391" i="8"/>
  <c r="G3392" i="8" l="1"/>
  <c r="E3393" i="8" s="1"/>
  <c r="I3392" i="8"/>
  <c r="G3393" i="8" l="1"/>
  <c r="E3394" i="8" s="1"/>
  <c r="I3393" i="8"/>
  <c r="G3394" i="8" l="1"/>
  <c r="E3395" i="8" s="1"/>
  <c r="I3394" i="8"/>
  <c r="G3395" i="8" l="1"/>
  <c r="E3396" i="8" s="1"/>
  <c r="I3395" i="8"/>
  <c r="G3396" i="8" l="1"/>
  <c r="E3397" i="8" s="1"/>
  <c r="I3396" i="8"/>
  <c r="G3397" i="8" l="1"/>
  <c r="E3398" i="8" s="1"/>
  <c r="I3397" i="8"/>
  <c r="G3398" i="8" l="1"/>
  <c r="E3399" i="8" s="1"/>
  <c r="I3398" i="8"/>
  <c r="G3399" i="8" l="1"/>
  <c r="E3400" i="8" s="1"/>
  <c r="I3399" i="8"/>
  <c r="G3400" i="8" l="1"/>
  <c r="E3401" i="8" s="1"/>
  <c r="I3400" i="8"/>
  <c r="G3401" i="8" l="1"/>
  <c r="E3402" i="8" s="1"/>
  <c r="I3401" i="8"/>
  <c r="G3402" i="8" l="1"/>
  <c r="E3403" i="8" s="1"/>
  <c r="I3402" i="8"/>
  <c r="G3403" i="8" l="1"/>
  <c r="E3404" i="8" s="1"/>
  <c r="I3403" i="8"/>
  <c r="G3404" i="8" l="1"/>
  <c r="E3405" i="8" s="1"/>
  <c r="I3404" i="8"/>
  <c r="G3405" i="8" l="1"/>
  <c r="E3406" i="8" s="1"/>
  <c r="I3405" i="8"/>
  <c r="G3406" i="8" l="1"/>
  <c r="E3407" i="8" s="1"/>
  <c r="I3406" i="8"/>
  <c r="G3407" i="8" l="1"/>
  <c r="E3408" i="8" s="1"/>
  <c r="I3407" i="8"/>
  <c r="G3408" i="8" l="1"/>
  <c r="E3409" i="8" s="1"/>
  <c r="I3408" i="8"/>
  <c r="G3409" i="8" l="1"/>
  <c r="E3410" i="8" s="1"/>
  <c r="I3409" i="8"/>
  <c r="G3410" i="8" l="1"/>
  <c r="E3411" i="8" s="1"/>
  <c r="I3410" i="8"/>
  <c r="G3411" i="8" l="1"/>
  <c r="E3412" i="8" s="1"/>
  <c r="I3411" i="8"/>
  <c r="G3412" i="8" l="1"/>
  <c r="E3413" i="8" s="1"/>
  <c r="I3412" i="8"/>
  <c r="G3413" i="8" l="1"/>
  <c r="E3414" i="8" s="1"/>
  <c r="I3413" i="8"/>
  <c r="G3414" i="8" l="1"/>
  <c r="E3415" i="8" s="1"/>
  <c r="I3414" i="8"/>
  <c r="G3415" i="8" l="1"/>
  <c r="E3416" i="8" s="1"/>
  <c r="I3415" i="8"/>
  <c r="G3416" i="8" l="1"/>
  <c r="E3417" i="8" s="1"/>
  <c r="I3416" i="8"/>
  <c r="G3417" i="8" l="1"/>
  <c r="E3418" i="8" s="1"/>
  <c r="I3417" i="8"/>
  <c r="G3418" i="8" l="1"/>
  <c r="E3419" i="8" s="1"/>
  <c r="I3418" i="8"/>
  <c r="G3419" i="8" l="1"/>
  <c r="E3420" i="8" s="1"/>
  <c r="I3419" i="8"/>
  <c r="G3420" i="8" l="1"/>
  <c r="E3421" i="8" s="1"/>
  <c r="I3420" i="8"/>
  <c r="G3421" i="8" l="1"/>
  <c r="E3422" i="8" s="1"/>
  <c r="I3421" i="8"/>
  <c r="G3422" i="8" l="1"/>
  <c r="E3423" i="8" s="1"/>
  <c r="I3422" i="8"/>
  <c r="G3423" i="8" l="1"/>
  <c r="E3424" i="8" s="1"/>
  <c r="I3423" i="8"/>
  <c r="G3424" i="8" l="1"/>
  <c r="E3425" i="8" s="1"/>
  <c r="I3424" i="8"/>
  <c r="G3425" i="8" l="1"/>
  <c r="E3426" i="8" s="1"/>
  <c r="I3425" i="8"/>
  <c r="G3426" i="8" l="1"/>
  <c r="E3427" i="8" s="1"/>
  <c r="I3426" i="8"/>
  <c r="G3427" i="8" l="1"/>
  <c r="E3428" i="8" s="1"/>
  <c r="I3427" i="8"/>
  <c r="G3428" i="8" l="1"/>
  <c r="E3429" i="8" s="1"/>
  <c r="I3428" i="8"/>
  <c r="G3429" i="8" l="1"/>
  <c r="E3430" i="8" s="1"/>
  <c r="I3429" i="8"/>
  <c r="G3430" i="8" l="1"/>
  <c r="E3431" i="8" s="1"/>
  <c r="I3430" i="8"/>
  <c r="G3431" i="8" l="1"/>
  <c r="E3432" i="8" s="1"/>
  <c r="I3431" i="8"/>
  <c r="G3432" i="8" l="1"/>
  <c r="E3433" i="8" s="1"/>
  <c r="I3432" i="8"/>
  <c r="G3433" i="8" l="1"/>
  <c r="E3434" i="8" s="1"/>
  <c r="I3433" i="8"/>
  <c r="G3434" i="8" l="1"/>
  <c r="E3435" i="8" s="1"/>
  <c r="I3434" i="8"/>
  <c r="G3435" i="8" l="1"/>
  <c r="E3436" i="8" s="1"/>
  <c r="I3435" i="8"/>
  <c r="G3436" i="8" l="1"/>
  <c r="E3437" i="8" s="1"/>
  <c r="I3436" i="8"/>
  <c r="G3437" i="8" l="1"/>
  <c r="E3438" i="8" s="1"/>
  <c r="I3437" i="8"/>
  <c r="G3438" i="8" l="1"/>
  <c r="E3439" i="8" s="1"/>
  <c r="I3438" i="8"/>
  <c r="G3439" i="8" l="1"/>
  <c r="E3440" i="8" s="1"/>
  <c r="I3439" i="8"/>
  <c r="G3440" i="8" l="1"/>
  <c r="E3441" i="8" s="1"/>
  <c r="I3440" i="8"/>
  <c r="G3441" i="8" l="1"/>
  <c r="E3442" i="8" s="1"/>
  <c r="I3441" i="8"/>
  <c r="G3442" i="8" l="1"/>
  <c r="E3443" i="8" s="1"/>
  <c r="I3442" i="8"/>
  <c r="G3443" i="8" l="1"/>
  <c r="E3444" i="8" s="1"/>
  <c r="I3443" i="8"/>
  <c r="G3444" i="8" l="1"/>
  <c r="E3445" i="8" s="1"/>
  <c r="I3444" i="8"/>
  <c r="G3445" i="8" l="1"/>
  <c r="E3446" i="8" s="1"/>
  <c r="I3445" i="8"/>
  <c r="G3446" i="8" l="1"/>
  <c r="E3447" i="8" s="1"/>
  <c r="I3446" i="8"/>
  <c r="G3447" i="8" l="1"/>
  <c r="E3448" i="8" s="1"/>
  <c r="I3447" i="8"/>
  <c r="G3448" i="8" l="1"/>
  <c r="E3449" i="8" s="1"/>
  <c r="I3448" i="8"/>
  <c r="G3449" i="8" l="1"/>
  <c r="E3450" i="8" s="1"/>
  <c r="I3449" i="8"/>
  <c r="G3450" i="8" l="1"/>
  <c r="E3451" i="8" s="1"/>
  <c r="I3450" i="8"/>
  <c r="G3451" i="8" l="1"/>
  <c r="E3452" i="8" s="1"/>
  <c r="I3451" i="8"/>
  <c r="G3452" i="8" l="1"/>
  <c r="E3453" i="8" s="1"/>
  <c r="I3452" i="8"/>
  <c r="G3453" i="8" l="1"/>
  <c r="E3454" i="8" s="1"/>
  <c r="I3453" i="8"/>
  <c r="G3454" i="8" l="1"/>
  <c r="E3455" i="8" s="1"/>
  <c r="I3454" i="8"/>
  <c r="G3455" i="8" l="1"/>
  <c r="E3456" i="8" s="1"/>
  <c r="I3455" i="8"/>
  <c r="G3456" i="8" l="1"/>
  <c r="E3457" i="8" s="1"/>
  <c r="I3456" i="8"/>
  <c r="G3457" i="8" l="1"/>
  <c r="E3458" i="8" s="1"/>
  <c r="I3457" i="8"/>
  <c r="G3458" i="8" l="1"/>
  <c r="E3459" i="8" s="1"/>
  <c r="I3458" i="8"/>
  <c r="G3459" i="8" l="1"/>
  <c r="E3460" i="8" s="1"/>
  <c r="I3459" i="8"/>
  <c r="G3460" i="8" l="1"/>
  <c r="E3461" i="8" s="1"/>
  <c r="I3460" i="8"/>
  <c r="G3461" i="8" l="1"/>
  <c r="E3462" i="8" s="1"/>
  <c r="I3461" i="8"/>
  <c r="G3462" i="8" l="1"/>
  <c r="E3463" i="8" s="1"/>
  <c r="I3462" i="8"/>
  <c r="G3463" i="8" l="1"/>
  <c r="E3464" i="8" s="1"/>
  <c r="I3463" i="8"/>
  <c r="G3464" i="8" l="1"/>
  <c r="E3465" i="8" s="1"/>
  <c r="I3464" i="8"/>
  <c r="G3465" i="8" l="1"/>
  <c r="E3466" i="8" s="1"/>
  <c r="I3465" i="8"/>
  <c r="G3466" i="8" l="1"/>
  <c r="E3467" i="8" s="1"/>
  <c r="I3466" i="8"/>
  <c r="G3467" i="8" l="1"/>
  <c r="E3468" i="8" s="1"/>
  <c r="I3467" i="8"/>
  <c r="G3468" i="8" l="1"/>
  <c r="E3469" i="8" s="1"/>
  <c r="I3468" i="8"/>
  <c r="G3469" i="8" l="1"/>
  <c r="E3470" i="8" s="1"/>
  <c r="I3469" i="8"/>
  <c r="G3470" i="8" l="1"/>
  <c r="E3471" i="8" s="1"/>
  <c r="I3470" i="8"/>
  <c r="G3471" i="8" l="1"/>
  <c r="E3472" i="8" s="1"/>
  <c r="I3471" i="8"/>
  <c r="G3472" i="8" l="1"/>
  <c r="E3473" i="8" s="1"/>
  <c r="I3472" i="8"/>
  <c r="G3473" i="8" l="1"/>
  <c r="E3474" i="8" s="1"/>
  <c r="I3473" i="8"/>
  <c r="G3474" i="8" l="1"/>
  <c r="E3475" i="8" s="1"/>
  <c r="I3474" i="8"/>
  <c r="G3475" i="8" l="1"/>
  <c r="E3476" i="8" s="1"/>
  <c r="I3475" i="8"/>
  <c r="G3476" i="8" l="1"/>
  <c r="E3477" i="8" s="1"/>
  <c r="I3476" i="8"/>
  <c r="G3477" i="8" l="1"/>
  <c r="E3478" i="8" s="1"/>
  <c r="I3477" i="8"/>
  <c r="G3478" i="8" l="1"/>
  <c r="E3479" i="8" s="1"/>
  <c r="I3478" i="8"/>
  <c r="G3479" i="8" l="1"/>
  <c r="E3480" i="8" s="1"/>
  <c r="I3479" i="8"/>
  <c r="G3480" i="8" l="1"/>
  <c r="E3481" i="8" s="1"/>
  <c r="I3480" i="8"/>
  <c r="G3481" i="8" l="1"/>
  <c r="E3482" i="8" s="1"/>
  <c r="I3481" i="8"/>
  <c r="G3482" i="8" l="1"/>
  <c r="E3483" i="8" s="1"/>
  <c r="I3482" i="8"/>
  <c r="G3483" i="8" l="1"/>
  <c r="E3484" i="8" s="1"/>
  <c r="I3483" i="8"/>
  <c r="G3484" i="8" l="1"/>
  <c r="E3485" i="8" s="1"/>
  <c r="I3484" i="8"/>
  <c r="G3485" i="8" l="1"/>
  <c r="E3486" i="8" s="1"/>
  <c r="I3485" i="8"/>
  <c r="G3486" i="8" l="1"/>
  <c r="E3487" i="8" s="1"/>
  <c r="I3486" i="8"/>
  <c r="G3487" i="8" l="1"/>
  <c r="E3488" i="8" s="1"/>
  <c r="I3487" i="8"/>
  <c r="G3488" i="8" l="1"/>
  <c r="E3489" i="8" s="1"/>
  <c r="I3488" i="8"/>
  <c r="G3489" i="8" l="1"/>
  <c r="E3490" i="8" s="1"/>
  <c r="I3489" i="8"/>
  <c r="G3490" i="8" l="1"/>
  <c r="E3491" i="8" s="1"/>
  <c r="I3490" i="8"/>
  <c r="G3491" i="8" l="1"/>
  <c r="E3492" i="8" s="1"/>
  <c r="I3491" i="8"/>
  <c r="G3492" i="8" l="1"/>
  <c r="E3493" i="8" s="1"/>
  <c r="I3492" i="8"/>
  <c r="G3493" i="8" l="1"/>
  <c r="E3494" i="8" s="1"/>
  <c r="I3493" i="8"/>
  <c r="G3494" i="8" l="1"/>
  <c r="E3495" i="8" s="1"/>
  <c r="I3494" i="8"/>
  <c r="G3495" i="8" l="1"/>
  <c r="E3496" i="8" s="1"/>
  <c r="I3495" i="8"/>
  <c r="G3496" i="8" l="1"/>
  <c r="E3497" i="8" s="1"/>
  <c r="I3496" i="8"/>
  <c r="G3497" i="8" l="1"/>
  <c r="E3498" i="8" s="1"/>
  <c r="I3497" i="8"/>
  <c r="G3498" i="8" l="1"/>
  <c r="E3499" i="8" s="1"/>
  <c r="I3498" i="8"/>
  <c r="G3499" i="8" l="1"/>
  <c r="E3500" i="8" s="1"/>
  <c r="I3499" i="8"/>
  <c r="G3500" i="8" l="1"/>
  <c r="E3501" i="8" s="1"/>
  <c r="I3500" i="8"/>
  <c r="G3501" i="8" l="1"/>
  <c r="E3502" i="8" s="1"/>
  <c r="I3501" i="8"/>
  <c r="G3502" i="8" l="1"/>
  <c r="E3503" i="8" s="1"/>
  <c r="I3502" i="8"/>
  <c r="G3503" i="8" l="1"/>
  <c r="E3504" i="8" s="1"/>
  <c r="I3503" i="8"/>
  <c r="G3504" i="8" l="1"/>
  <c r="E3505" i="8" s="1"/>
  <c r="I3504" i="8"/>
  <c r="G3505" i="8" l="1"/>
  <c r="E3506" i="8" s="1"/>
  <c r="I3505" i="8"/>
  <c r="G3506" i="8" l="1"/>
  <c r="E3507" i="8" s="1"/>
  <c r="I3506" i="8"/>
  <c r="G3507" i="8" l="1"/>
  <c r="E3508" i="8" s="1"/>
  <c r="I3507" i="8"/>
  <c r="G3508" i="8" l="1"/>
  <c r="E3509" i="8" s="1"/>
  <c r="I3508" i="8"/>
  <c r="G3509" i="8" l="1"/>
  <c r="E3510" i="8" s="1"/>
  <c r="I3509" i="8"/>
  <c r="G3510" i="8" l="1"/>
  <c r="E3511" i="8" s="1"/>
  <c r="I3510" i="8"/>
  <c r="G3511" i="8" l="1"/>
  <c r="E3512" i="8" s="1"/>
  <c r="I3511" i="8"/>
  <c r="G3512" i="8" l="1"/>
  <c r="E3513" i="8" s="1"/>
  <c r="I3512" i="8"/>
  <c r="G3513" i="8" l="1"/>
  <c r="E3514" i="8" s="1"/>
  <c r="I3513" i="8"/>
  <c r="G3514" i="8" l="1"/>
  <c r="E3515" i="8" s="1"/>
  <c r="I3514" i="8"/>
  <c r="G3515" i="8" l="1"/>
  <c r="E3516" i="8" s="1"/>
  <c r="I3515" i="8"/>
  <c r="G3516" i="8" l="1"/>
  <c r="E3517" i="8" s="1"/>
  <c r="I3516" i="8"/>
  <c r="G3517" i="8" l="1"/>
  <c r="E3518" i="8" s="1"/>
  <c r="I3517" i="8"/>
  <c r="G3518" i="8" l="1"/>
  <c r="E3519" i="8" s="1"/>
  <c r="I3518" i="8"/>
  <c r="G3519" i="8" l="1"/>
  <c r="E3520" i="8" s="1"/>
  <c r="I3519" i="8"/>
  <c r="G3520" i="8" l="1"/>
  <c r="E3521" i="8" s="1"/>
  <c r="I3520" i="8"/>
  <c r="G3521" i="8" l="1"/>
  <c r="E3522" i="8" s="1"/>
  <c r="I3521" i="8"/>
  <c r="G3522" i="8" l="1"/>
  <c r="E3523" i="8" s="1"/>
  <c r="I3522" i="8"/>
  <c r="G3523" i="8" l="1"/>
  <c r="E3524" i="8" s="1"/>
  <c r="I3523" i="8"/>
  <c r="G3524" i="8" l="1"/>
  <c r="E3525" i="8" s="1"/>
  <c r="I3524" i="8"/>
  <c r="G3525" i="8" l="1"/>
  <c r="E3526" i="8" s="1"/>
  <c r="I3525" i="8"/>
  <c r="G3526" i="8" l="1"/>
  <c r="E3527" i="8" s="1"/>
  <c r="I3526" i="8"/>
  <c r="G3527" i="8" l="1"/>
  <c r="E3528" i="8" s="1"/>
  <c r="I3527" i="8"/>
  <c r="G3528" i="8" l="1"/>
  <c r="E3529" i="8" s="1"/>
  <c r="I3528" i="8"/>
  <c r="G3529" i="8" l="1"/>
  <c r="E3530" i="8" s="1"/>
  <c r="I3529" i="8"/>
  <c r="G3530" i="8" l="1"/>
  <c r="E3531" i="8" s="1"/>
  <c r="I3530" i="8"/>
  <c r="G3531" i="8" l="1"/>
  <c r="E3532" i="8" s="1"/>
  <c r="I3531" i="8"/>
  <c r="G3532" i="8" l="1"/>
  <c r="E3533" i="8" s="1"/>
  <c r="I3532" i="8"/>
  <c r="G3533" i="8" l="1"/>
  <c r="E3534" i="8" s="1"/>
  <c r="I3533" i="8"/>
  <c r="G3534" i="8" l="1"/>
  <c r="E3535" i="8" s="1"/>
  <c r="I3534" i="8"/>
  <c r="G3535" i="8" l="1"/>
  <c r="E3536" i="8" s="1"/>
  <c r="I3535" i="8"/>
  <c r="G3536" i="8" l="1"/>
  <c r="E3537" i="8" s="1"/>
  <c r="I3536" i="8"/>
  <c r="G3537" i="8" l="1"/>
  <c r="E3538" i="8" s="1"/>
  <c r="I3537" i="8"/>
  <c r="G3538" i="8" l="1"/>
  <c r="E3539" i="8" s="1"/>
  <c r="I3538" i="8"/>
  <c r="G3539" i="8" l="1"/>
  <c r="E3540" i="8" s="1"/>
  <c r="I3539" i="8"/>
  <c r="G3540" i="8" l="1"/>
  <c r="E3541" i="8" s="1"/>
  <c r="I3540" i="8"/>
  <c r="G3541" i="8" l="1"/>
  <c r="E3542" i="8" s="1"/>
  <c r="I3541" i="8"/>
  <c r="G3542" i="8" l="1"/>
  <c r="E3543" i="8" s="1"/>
  <c r="I3542" i="8"/>
  <c r="G3543" i="8" l="1"/>
  <c r="E3544" i="8" s="1"/>
  <c r="I3543" i="8"/>
  <c r="G3544" i="8" l="1"/>
  <c r="E3545" i="8" s="1"/>
  <c r="I3544" i="8"/>
  <c r="G3545" i="8" l="1"/>
  <c r="E3546" i="8" s="1"/>
  <c r="I3545" i="8"/>
  <c r="G3546" i="8" l="1"/>
  <c r="E3547" i="8" s="1"/>
  <c r="I3546" i="8"/>
  <c r="G3547" i="8" l="1"/>
  <c r="E3548" i="8" s="1"/>
  <c r="I3547" i="8"/>
  <c r="G3548" i="8" l="1"/>
  <c r="E3549" i="8" s="1"/>
  <c r="I3548" i="8"/>
  <c r="G3549" i="8" l="1"/>
  <c r="E3550" i="8" s="1"/>
  <c r="I3549" i="8"/>
  <c r="G3550" i="8" l="1"/>
  <c r="E3551" i="8" s="1"/>
  <c r="I3550" i="8"/>
  <c r="G3551" i="8" l="1"/>
  <c r="E3552" i="8" s="1"/>
  <c r="I3551" i="8"/>
  <c r="G3552" i="8" l="1"/>
  <c r="E3553" i="8" s="1"/>
  <c r="I3552" i="8"/>
  <c r="G3553" i="8" l="1"/>
  <c r="E3554" i="8" s="1"/>
  <c r="I3553" i="8"/>
  <c r="G3554" i="8" l="1"/>
  <c r="E3555" i="8" s="1"/>
  <c r="I3554" i="8"/>
  <c r="G3555" i="8" l="1"/>
  <c r="E3556" i="8" s="1"/>
  <c r="I3555" i="8"/>
  <c r="G3556" i="8" l="1"/>
  <c r="E3557" i="8" s="1"/>
  <c r="I3556" i="8"/>
  <c r="G3557" i="8" l="1"/>
  <c r="E3558" i="8" s="1"/>
  <c r="I3557" i="8"/>
  <c r="G3558" i="8" l="1"/>
  <c r="E3559" i="8" s="1"/>
  <c r="I3558" i="8"/>
  <c r="G3559" i="8" l="1"/>
  <c r="E3560" i="8" s="1"/>
  <c r="I3559" i="8"/>
  <c r="G3560" i="8" l="1"/>
  <c r="E3561" i="8" s="1"/>
  <c r="I3560" i="8"/>
  <c r="G3561" i="8" l="1"/>
  <c r="E3562" i="8" s="1"/>
  <c r="I3561" i="8"/>
  <c r="G3562" i="8" l="1"/>
  <c r="E3563" i="8" s="1"/>
  <c r="I3562" i="8"/>
  <c r="G3563" i="8" l="1"/>
  <c r="E3564" i="8" s="1"/>
  <c r="I3563" i="8"/>
  <c r="G3564" i="8" l="1"/>
  <c r="E3565" i="8" s="1"/>
  <c r="I3564" i="8"/>
  <c r="G3565" i="8" l="1"/>
  <c r="E3566" i="8" s="1"/>
  <c r="I3565" i="8"/>
  <c r="G3566" i="8" l="1"/>
  <c r="E3567" i="8" s="1"/>
  <c r="I3566" i="8"/>
  <c r="G3567" i="8" l="1"/>
  <c r="E3568" i="8" s="1"/>
  <c r="I3567" i="8"/>
  <c r="G3568" i="8" l="1"/>
  <c r="E3569" i="8" s="1"/>
  <c r="I3568" i="8"/>
  <c r="G3569" i="8" l="1"/>
  <c r="E3570" i="8" s="1"/>
  <c r="I3569" i="8"/>
  <c r="G3570" i="8" l="1"/>
  <c r="E3571" i="8" s="1"/>
  <c r="I3570" i="8"/>
  <c r="G3571" i="8" l="1"/>
  <c r="E3572" i="8" s="1"/>
  <c r="I3571" i="8"/>
  <c r="G3572" i="8" l="1"/>
  <c r="E3573" i="8" s="1"/>
  <c r="I3572" i="8"/>
  <c r="G3573" i="8" l="1"/>
  <c r="E3574" i="8" s="1"/>
  <c r="I3573" i="8"/>
  <c r="G3574" i="8" l="1"/>
  <c r="E3575" i="8" s="1"/>
  <c r="I3574" i="8"/>
  <c r="G3575" i="8" l="1"/>
  <c r="E3576" i="8" s="1"/>
  <c r="I3575" i="8"/>
  <c r="G3576" i="8" l="1"/>
  <c r="E3577" i="8" s="1"/>
  <c r="I3576" i="8"/>
  <c r="G3577" i="8" l="1"/>
  <c r="E3578" i="8" s="1"/>
  <c r="I3577" i="8"/>
  <c r="G3578" i="8" l="1"/>
  <c r="E3579" i="8" s="1"/>
  <c r="I3578" i="8"/>
  <c r="G3579" i="8" l="1"/>
  <c r="E3580" i="8" s="1"/>
  <c r="I3579" i="8"/>
  <c r="G3580" i="8" l="1"/>
  <c r="E3581" i="8" s="1"/>
  <c r="I3580" i="8"/>
  <c r="G3581" i="8" l="1"/>
  <c r="E3582" i="8" s="1"/>
  <c r="I3581" i="8"/>
  <c r="G3582" i="8" l="1"/>
  <c r="E3583" i="8" s="1"/>
  <c r="I3582" i="8"/>
  <c r="G3583" i="8" l="1"/>
  <c r="E3584" i="8" s="1"/>
  <c r="I3583" i="8"/>
  <c r="G3584" i="8" l="1"/>
  <c r="E3585" i="8" s="1"/>
  <c r="I3584" i="8"/>
  <c r="G3585" i="8" l="1"/>
  <c r="E3586" i="8" s="1"/>
  <c r="I3585" i="8"/>
  <c r="G3586" i="8" l="1"/>
  <c r="E3587" i="8" s="1"/>
  <c r="I3586" i="8"/>
  <c r="G3587" i="8" l="1"/>
  <c r="E3588" i="8" s="1"/>
  <c r="I3587" i="8"/>
  <c r="G3588" i="8" l="1"/>
  <c r="E3589" i="8" s="1"/>
  <c r="I3588" i="8"/>
  <c r="G3589" i="8" l="1"/>
  <c r="E3590" i="8" s="1"/>
  <c r="I3589" i="8"/>
  <c r="G3590" i="8" l="1"/>
  <c r="E3591" i="8" s="1"/>
  <c r="I3590" i="8"/>
  <c r="G3591" i="8" l="1"/>
  <c r="E3592" i="8" s="1"/>
  <c r="I3591" i="8"/>
  <c r="G3592" i="8" l="1"/>
  <c r="E3593" i="8" s="1"/>
  <c r="I3592" i="8"/>
  <c r="G3593" i="8" l="1"/>
  <c r="E3594" i="8" s="1"/>
  <c r="I3593" i="8"/>
  <c r="G3594" i="8" l="1"/>
  <c r="E3595" i="8" s="1"/>
  <c r="I3594" i="8"/>
  <c r="G3595" i="8" l="1"/>
  <c r="E3596" i="8" s="1"/>
  <c r="I3595" i="8"/>
  <c r="G3596" i="8" l="1"/>
  <c r="E3597" i="8" s="1"/>
  <c r="I3596" i="8"/>
  <c r="G3597" i="8" l="1"/>
  <c r="E3598" i="8" s="1"/>
  <c r="I3597" i="8"/>
  <c r="G3598" i="8" l="1"/>
  <c r="E3599" i="8" s="1"/>
  <c r="I3598" i="8"/>
  <c r="G3599" i="8" l="1"/>
  <c r="E3600" i="8" s="1"/>
  <c r="I3599" i="8"/>
  <c r="G3600" i="8" l="1"/>
  <c r="E3601" i="8" s="1"/>
  <c r="I3600" i="8"/>
  <c r="G3601" i="8" l="1"/>
  <c r="E3602" i="8" s="1"/>
  <c r="I3601" i="8"/>
  <c r="G3602" i="8" l="1"/>
  <c r="E3603" i="8" s="1"/>
  <c r="I3602" i="8"/>
  <c r="G3603" i="8" l="1"/>
  <c r="E3604" i="8" s="1"/>
  <c r="I3603" i="8"/>
  <c r="G3604" i="8" l="1"/>
  <c r="E3605" i="8" s="1"/>
  <c r="I3604" i="8"/>
  <c r="G3605" i="8" l="1"/>
  <c r="E3606" i="8" s="1"/>
  <c r="I3605" i="8"/>
  <c r="G3606" i="8" l="1"/>
  <c r="E3607" i="8" s="1"/>
  <c r="I3606" i="8"/>
  <c r="G3607" i="8" l="1"/>
  <c r="E3608" i="8" s="1"/>
  <c r="I3607" i="8"/>
  <c r="G3608" i="8" l="1"/>
  <c r="E3609" i="8" s="1"/>
  <c r="I3608" i="8"/>
  <c r="G3609" i="8" l="1"/>
  <c r="E3610" i="8" s="1"/>
  <c r="I3609" i="8"/>
  <c r="G3610" i="8" l="1"/>
  <c r="E3611" i="8" s="1"/>
  <c r="I3610" i="8"/>
  <c r="G3611" i="8" l="1"/>
  <c r="E3612" i="8" s="1"/>
  <c r="I3611" i="8"/>
  <c r="G3612" i="8" l="1"/>
  <c r="E3613" i="8" s="1"/>
  <c r="I3612" i="8"/>
  <c r="G3613" i="8" l="1"/>
  <c r="E3614" i="8" s="1"/>
  <c r="I3613" i="8"/>
  <c r="G3614" i="8" l="1"/>
  <c r="E3615" i="8" s="1"/>
  <c r="I3614" i="8"/>
  <c r="G3615" i="8" l="1"/>
  <c r="E3616" i="8" s="1"/>
  <c r="I3615" i="8"/>
  <c r="G3616" i="8" l="1"/>
  <c r="E3617" i="8" s="1"/>
  <c r="I3616" i="8"/>
  <c r="G3617" i="8" l="1"/>
  <c r="E3618" i="8" s="1"/>
  <c r="I3617" i="8"/>
  <c r="G3618" i="8" l="1"/>
  <c r="E3619" i="8" s="1"/>
  <c r="I3618" i="8"/>
  <c r="G3619" i="8" l="1"/>
  <c r="E3620" i="8" s="1"/>
  <c r="I3619" i="8"/>
  <c r="G3620" i="8" l="1"/>
  <c r="E3621" i="8" s="1"/>
  <c r="I3620" i="8"/>
  <c r="G3621" i="8" l="1"/>
  <c r="E3622" i="8" s="1"/>
  <c r="I3621" i="8"/>
  <c r="G3622" i="8" l="1"/>
  <c r="E3623" i="8" s="1"/>
  <c r="I3622" i="8"/>
  <c r="G3623" i="8" l="1"/>
  <c r="E3624" i="8" s="1"/>
  <c r="I3623" i="8"/>
  <c r="G3624" i="8" l="1"/>
  <c r="E3625" i="8" s="1"/>
  <c r="I3624" i="8"/>
  <c r="G3625" i="8" l="1"/>
  <c r="E3626" i="8" s="1"/>
  <c r="I3625" i="8"/>
  <c r="G3626" i="8" l="1"/>
  <c r="E3627" i="8" s="1"/>
  <c r="I3626" i="8"/>
  <c r="G3627" i="8" l="1"/>
  <c r="E3628" i="8" s="1"/>
  <c r="I3627" i="8"/>
  <c r="G3628" i="8" l="1"/>
  <c r="E3629" i="8" s="1"/>
  <c r="I3628" i="8"/>
  <c r="G3629" i="8" l="1"/>
  <c r="E3630" i="8" s="1"/>
  <c r="I3629" i="8"/>
  <c r="G3630" i="8" l="1"/>
  <c r="E3631" i="8" s="1"/>
  <c r="I3630" i="8"/>
  <c r="G3631" i="8" l="1"/>
  <c r="E3632" i="8" s="1"/>
  <c r="I3631" i="8"/>
  <c r="G3632" i="8" l="1"/>
  <c r="E3633" i="8" s="1"/>
  <c r="I3632" i="8"/>
  <c r="G3633" i="8" l="1"/>
  <c r="E3634" i="8" s="1"/>
  <c r="I3633" i="8"/>
  <c r="G3634" i="8" l="1"/>
  <c r="E3635" i="8" s="1"/>
  <c r="I3634" i="8"/>
  <c r="G3635" i="8" l="1"/>
  <c r="E3636" i="8" s="1"/>
  <c r="I3635" i="8"/>
  <c r="G3636" i="8" l="1"/>
  <c r="E3637" i="8" s="1"/>
  <c r="I3636" i="8"/>
  <c r="G3637" i="8" l="1"/>
  <c r="E3638" i="8" s="1"/>
  <c r="I3637" i="8"/>
  <c r="G3638" i="8" l="1"/>
  <c r="E3639" i="8" s="1"/>
  <c r="I3638" i="8"/>
  <c r="G3639" i="8" l="1"/>
  <c r="E3640" i="8" s="1"/>
  <c r="I3639" i="8"/>
  <c r="G3640" i="8" l="1"/>
  <c r="E3641" i="8" s="1"/>
  <c r="I3640" i="8"/>
  <c r="G3641" i="8" l="1"/>
  <c r="E3642" i="8" s="1"/>
  <c r="I3641" i="8"/>
  <c r="G3642" i="8" l="1"/>
  <c r="E3643" i="8" s="1"/>
  <c r="I3642" i="8"/>
  <c r="G3643" i="8" l="1"/>
  <c r="E3644" i="8" s="1"/>
  <c r="I3643" i="8"/>
  <c r="G3644" i="8" l="1"/>
  <c r="E3645" i="8" s="1"/>
  <c r="I3644" i="8"/>
  <c r="G3645" i="8" l="1"/>
  <c r="E3646" i="8" s="1"/>
  <c r="I3645" i="8"/>
  <c r="G3646" i="8" l="1"/>
  <c r="E3647" i="8" s="1"/>
  <c r="I3646" i="8"/>
  <c r="G3647" i="8" l="1"/>
  <c r="E3648" i="8" s="1"/>
  <c r="I3647" i="8"/>
  <c r="G3648" i="8" l="1"/>
  <c r="E3649" i="8" s="1"/>
  <c r="I3648" i="8"/>
  <c r="G3649" i="8" l="1"/>
  <c r="E3650" i="8" s="1"/>
  <c r="I3649" i="8"/>
  <c r="G3650" i="8" l="1"/>
  <c r="E3651" i="8" s="1"/>
  <c r="I3650" i="8"/>
  <c r="G3651" i="8" l="1"/>
  <c r="E3652" i="8" s="1"/>
  <c r="I3651" i="8"/>
  <c r="G3652" i="8" l="1"/>
  <c r="E3653" i="8" s="1"/>
  <c r="I3652" i="8"/>
  <c r="G3653" i="8" l="1"/>
  <c r="E3654" i="8" s="1"/>
  <c r="I3653" i="8"/>
  <c r="G3654" i="8" l="1"/>
  <c r="E3655" i="8" s="1"/>
  <c r="I3654" i="8"/>
  <c r="G3655" i="8" l="1"/>
  <c r="E3656" i="8" s="1"/>
  <c r="I3655" i="8"/>
  <c r="G3656" i="8" l="1"/>
  <c r="E3657" i="8" s="1"/>
  <c r="I3656" i="8"/>
  <c r="G3657" i="8" l="1"/>
  <c r="E3658" i="8" s="1"/>
  <c r="I3657" i="8"/>
  <c r="G3658" i="8" l="1"/>
  <c r="E3659" i="8" s="1"/>
  <c r="I3658" i="8"/>
  <c r="G3659" i="8" l="1"/>
  <c r="E3660" i="8" s="1"/>
  <c r="I3659" i="8"/>
  <c r="G3660" i="8" l="1"/>
  <c r="E3661" i="8" s="1"/>
  <c r="I3660" i="8"/>
  <c r="G3661" i="8" l="1"/>
  <c r="E3662" i="8" s="1"/>
  <c r="I3661" i="8"/>
  <c r="G3662" i="8" l="1"/>
  <c r="E3663" i="8" s="1"/>
  <c r="I3662" i="8"/>
  <c r="G3663" i="8" l="1"/>
  <c r="E3664" i="8" s="1"/>
  <c r="I3663" i="8"/>
  <c r="G3664" i="8" l="1"/>
  <c r="E3665" i="8" s="1"/>
  <c r="I3664" i="8"/>
  <c r="G3665" i="8" l="1"/>
  <c r="E3666" i="8" s="1"/>
  <c r="I3665" i="8"/>
  <c r="G3666" i="8" l="1"/>
  <c r="E3667" i="8" s="1"/>
  <c r="I3666" i="8"/>
  <c r="G3667" i="8" l="1"/>
  <c r="E3668" i="8" s="1"/>
  <c r="I3667" i="8"/>
  <c r="G3668" i="8" l="1"/>
  <c r="E3669" i="8" s="1"/>
  <c r="I3668" i="8"/>
  <c r="G3669" i="8" l="1"/>
  <c r="E3670" i="8" s="1"/>
  <c r="I3669" i="8"/>
  <c r="G3670" i="8" l="1"/>
  <c r="E3671" i="8" s="1"/>
  <c r="I3670" i="8"/>
  <c r="G3671" i="8" l="1"/>
  <c r="E3672" i="8" s="1"/>
  <c r="I3671" i="8"/>
  <c r="G3672" i="8" l="1"/>
  <c r="E3673" i="8" s="1"/>
  <c r="I3672" i="8"/>
  <c r="G3673" i="8" l="1"/>
  <c r="E3674" i="8" s="1"/>
  <c r="I3673" i="8"/>
  <c r="G3674" i="8" l="1"/>
  <c r="E3675" i="8" s="1"/>
  <c r="I3674" i="8"/>
  <c r="G3675" i="8" l="1"/>
  <c r="E3676" i="8" s="1"/>
  <c r="I3675" i="8"/>
  <c r="G3676" i="8" l="1"/>
  <c r="E3677" i="8" s="1"/>
  <c r="I3676" i="8"/>
  <c r="G3677" i="8" l="1"/>
  <c r="E3678" i="8" s="1"/>
  <c r="I3677" i="8"/>
  <c r="G3678" i="8" l="1"/>
  <c r="E3679" i="8" s="1"/>
  <c r="I3678" i="8"/>
  <c r="G3679" i="8" l="1"/>
  <c r="E3680" i="8" s="1"/>
  <c r="I3679" i="8"/>
  <c r="G3680" i="8" l="1"/>
  <c r="E3681" i="8" s="1"/>
  <c r="I3680" i="8"/>
  <c r="G3681" i="8" l="1"/>
  <c r="E3682" i="8" s="1"/>
  <c r="I3681" i="8"/>
  <c r="G3682" i="8" l="1"/>
  <c r="E3683" i="8" s="1"/>
  <c r="I3682" i="8"/>
  <c r="G3683" i="8" l="1"/>
  <c r="E3684" i="8" s="1"/>
  <c r="I3683" i="8"/>
  <c r="G3684" i="8" l="1"/>
  <c r="E3685" i="8" s="1"/>
  <c r="I3684" i="8"/>
  <c r="G3685" i="8" l="1"/>
  <c r="E3686" i="8" s="1"/>
  <c r="I3685" i="8"/>
  <c r="G3686" i="8" l="1"/>
  <c r="E3687" i="8" s="1"/>
  <c r="I3686" i="8"/>
  <c r="G3687" i="8" l="1"/>
  <c r="E3688" i="8" s="1"/>
  <c r="I3687" i="8"/>
  <c r="G3688" i="8" l="1"/>
  <c r="E3689" i="8" s="1"/>
  <c r="I3688" i="8"/>
  <c r="G3689" i="8" l="1"/>
  <c r="E3690" i="8" s="1"/>
  <c r="I3689" i="8"/>
  <c r="G3690" i="8" l="1"/>
  <c r="E3691" i="8" s="1"/>
  <c r="I3690" i="8"/>
  <c r="G3691" i="8" l="1"/>
  <c r="E3692" i="8" s="1"/>
  <c r="I3691" i="8"/>
  <c r="G3692" i="8" l="1"/>
  <c r="E3693" i="8" s="1"/>
  <c r="I3692" i="8"/>
  <c r="G3693" i="8" l="1"/>
  <c r="E3694" i="8" s="1"/>
  <c r="I3693" i="8"/>
  <c r="G3694" i="8" l="1"/>
  <c r="E3695" i="8" s="1"/>
  <c r="I3694" i="8"/>
  <c r="G3695" i="8" l="1"/>
  <c r="E3696" i="8" s="1"/>
  <c r="I3695" i="8"/>
  <c r="G3696" i="8" l="1"/>
  <c r="E3697" i="8" s="1"/>
  <c r="I3696" i="8"/>
  <c r="G3697" i="8" l="1"/>
  <c r="E3698" i="8" s="1"/>
  <c r="I3697" i="8"/>
  <c r="G3698" i="8" l="1"/>
  <c r="E3699" i="8" s="1"/>
  <c r="I3698" i="8"/>
  <c r="G3699" i="8" l="1"/>
  <c r="E3700" i="8" s="1"/>
  <c r="I3699" i="8"/>
  <c r="G3700" i="8" l="1"/>
  <c r="E3701" i="8" s="1"/>
  <c r="I3700" i="8"/>
  <c r="G3701" i="8" l="1"/>
  <c r="E3702" i="8" s="1"/>
  <c r="I3701" i="8"/>
  <c r="G3702" i="8" l="1"/>
  <c r="E3703" i="8" s="1"/>
  <c r="I3702" i="8"/>
  <c r="G3703" i="8" l="1"/>
  <c r="E3704" i="8" s="1"/>
  <c r="I3703" i="8"/>
  <c r="G3704" i="8" l="1"/>
  <c r="E3705" i="8" s="1"/>
  <c r="I3704" i="8"/>
  <c r="G3705" i="8" l="1"/>
  <c r="E3706" i="8" s="1"/>
  <c r="I3705" i="8"/>
  <c r="G3706" i="8" l="1"/>
  <c r="E3707" i="8" s="1"/>
  <c r="I3706" i="8"/>
  <c r="G3707" i="8" l="1"/>
  <c r="E3708" i="8" s="1"/>
  <c r="I3707" i="8"/>
  <c r="G3708" i="8" l="1"/>
  <c r="E3709" i="8" s="1"/>
  <c r="I3708" i="8"/>
  <c r="G3709" i="8" l="1"/>
  <c r="E3710" i="8" s="1"/>
  <c r="I3709" i="8"/>
  <c r="G3710" i="8" l="1"/>
  <c r="E3711" i="8" s="1"/>
  <c r="I3710" i="8"/>
  <c r="G3711" i="8" l="1"/>
  <c r="E3712" i="8" s="1"/>
  <c r="I3711" i="8"/>
  <c r="G3712" i="8" l="1"/>
  <c r="E3713" i="8" s="1"/>
  <c r="I3712" i="8"/>
  <c r="G3713" i="8" l="1"/>
  <c r="E3714" i="8" s="1"/>
  <c r="I3713" i="8"/>
  <c r="G3714" i="8" l="1"/>
  <c r="E3715" i="8" s="1"/>
  <c r="I3714" i="8"/>
  <c r="G3715" i="8" l="1"/>
  <c r="E3716" i="8" s="1"/>
  <c r="I3715" i="8"/>
  <c r="G3716" i="8" l="1"/>
  <c r="E3717" i="8" s="1"/>
  <c r="I3716" i="8"/>
  <c r="G3717" i="8" l="1"/>
  <c r="E3718" i="8" s="1"/>
  <c r="I3717" i="8"/>
  <c r="G3718" i="8" l="1"/>
  <c r="E3719" i="8" s="1"/>
  <c r="I3718" i="8"/>
  <c r="G3719" i="8" l="1"/>
  <c r="E3720" i="8" s="1"/>
  <c r="I3719" i="8"/>
  <c r="G3720" i="8" l="1"/>
  <c r="E3721" i="8" s="1"/>
  <c r="I3720" i="8"/>
  <c r="G3721" i="8" l="1"/>
  <c r="E3722" i="8" s="1"/>
  <c r="I3721" i="8"/>
  <c r="G3722" i="8" l="1"/>
  <c r="E3723" i="8" s="1"/>
  <c r="I3722" i="8"/>
  <c r="G3723" i="8" l="1"/>
  <c r="E3724" i="8" s="1"/>
  <c r="I3723" i="8"/>
  <c r="G3724" i="8" l="1"/>
  <c r="E3725" i="8" s="1"/>
  <c r="I3724" i="8"/>
  <c r="G3725" i="8" l="1"/>
  <c r="E3726" i="8" s="1"/>
  <c r="I3725" i="8"/>
  <c r="G3726" i="8" l="1"/>
  <c r="E3727" i="8" s="1"/>
  <c r="I3726" i="8"/>
  <c r="G3727" i="8" l="1"/>
  <c r="E3728" i="8" s="1"/>
  <c r="I3727" i="8"/>
  <c r="G3728" i="8" l="1"/>
  <c r="E3729" i="8" s="1"/>
  <c r="I3728" i="8"/>
  <c r="G3729" i="8" l="1"/>
  <c r="E3730" i="8" s="1"/>
  <c r="I3729" i="8"/>
  <c r="G3730" i="8" l="1"/>
  <c r="E3731" i="8" s="1"/>
  <c r="I3730" i="8"/>
  <c r="G3731" i="8" l="1"/>
  <c r="E3732" i="8" s="1"/>
  <c r="I3731" i="8"/>
  <c r="G3732" i="8" l="1"/>
  <c r="E3733" i="8" s="1"/>
  <c r="I3732" i="8"/>
  <c r="G3733" i="8" l="1"/>
  <c r="E3734" i="8" s="1"/>
  <c r="I3733" i="8"/>
  <c r="G3734" i="8" l="1"/>
  <c r="E3735" i="8" s="1"/>
  <c r="I3734" i="8"/>
  <c r="G3735" i="8" l="1"/>
  <c r="E3736" i="8" s="1"/>
  <c r="I3735" i="8"/>
  <c r="G3736" i="8" l="1"/>
  <c r="E3737" i="8" s="1"/>
  <c r="I3736" i="8"/>
  <c r="G3737" i="8" l="1"/>
  <c r="E3738" i="8" s="1"/>
  <c r="I3737" i="8"/>
  <c r="G3738" i="8" l="1"/>
  <c r="E3739" i="8" s="1"/>
  <c r="I3738" i="8"/>
  <c r="G3739" i="8" l="1"/>
  <c r="E3740" i="8" s="1"/>
  <c r="I3739" i="8"/>
  <c r="G3740" i="8" l="1"/>
  <c r="E3741" i="8" s="1"/>
  <c r="I3740" i="8"/>
  <c r="G3741" i="8" l="1"/>
  <c r="E3742" i="8" s="1"/>
  <c r="I3741" i="8"/>
  <c r="G3742" i="8" l="1"/>
  <c r="E3743" i="8" s="1"/>
  <c r="I3742" i="8"/>
  <c r="G3743" i="8" l="1"/>
  <c r="E3744" i="8" s="1"/>
  <c r="I3743" i="8"/>
  <c r="G3744" i="8" l="1"/>
  <c r="E3745" i="8" s="1"/>
  <c r="I3744" i="8"/>
  <c r="G3745" i="8" l="1"/>
  <c r="E3746" i="8" s="1"/>
  <c r="I3745" i="8"/>
  <c r="G3746" i="8" l="1"/>
  <c r="E3747" i="8" s="1"/>
  <c r="I3746" i="8"/>
  <c r="G3747" i="8" l="1"/>
  <c r="E3748" i="8" s="1"/>
  <c r="I3747" i="8"/>
  <c r="G3748" i="8" l="1"/>
  <c r="E3749" i="8" s="1"/>
  <c r="I3748" i="8"/>
  <c r="G3749" i="8" l="1"/>
  <c r="E3750" i="8" s="1"/>
  <c r="I3749" i="8"/>
  <c r="G3750" i="8" l="1"/>
  <c r="E3751" i="8" s="1"/>
  <c r="I3750" i="8"/>
  <c r="G3751" i="8" l="1"/>
  <c r="E3752" i="8" s="1"/>
  <c r="I3751" i="8"/>
  <c r="G3752" i="8" l="1"/>
  <c r="E3753" i="8" s="1"/>
  <c r="I3752" i="8"/>
  <c r="G3753" i="8" l="1"/>
  <c r="E3754" i="8" s="1"/>
  <c r="I3753" i="8"/>
  <c r="G3754" i="8" l="1"/>
  <c r="E3755" i="8" s="1"/>
  <c r="I3754" i="8"/>
  <c r="G3755" i="8" l="1"/>
  <c r="E3756" i="8" s="1"/>
  <c r="I3755" i="8"/>
  <c r="G3756" i="8" l="1"/>
  <c r="E3757" i="8" s="1"/>
  <c r="I3756" i="8"/>
  <c r="G3757" i="8" l="1"/>
  <c r="E3758" i="8" s="1"/>
  <c r="I3757" i="8"/>
  <c r="G3758" i="8" l="1"/>
  <c r="E3759" i="8" s="1"/>
  <c r="I3758" i="8"/>
  <c r="G3759" i="8" l="1"/>
  <c r="E3760" i="8" s="1"/>
  <c r="I3759" i="8"/>
  <c r="G3760" i="8" l="1"/>
  <c r="E3761" i="8" s="1"/>
  <c r="I3760" i="8"/>
  <c r="G3761" i="8" l="1"/>
  <c r="E3762" i="8" s="1"/>
  <c r="I3761" i="8"/>
  <c r="G3762" i="8" l="1"/>
  <c r="E3763" i="8" s="1"/>
  <c r="I3762" i="8"/>
  <c r="G3763" i="8" l="1"/>
  <c r="E3764" i="8" s="1"/>
  <c r="I3763" i="8"/>
  <c r="G3764" i="8" l="1"/>
  <c r="E3765" i="8" s="1"/>
  <c r="I3764" i="8"/>
  <c r="G3765" i="8" l="1"/>
  <c r="E3766" i="8" s="1"/>
  <c r="I3765" i="8"/>
  <c r="G3766" i="8" l="1"/>
  <c r="E3767" i="8" s="1"/>
  <c r="I3766" i="8"/>
  <c r="G3767" i="8" l="1"/>
  <c r="E3768" i="8" s="1"/>
  <c r="I3767" i="8"/>
  <c r="G3768" i="8" l="1"/>
  <c r="E3769" i="8" s="1"/>
  <c r="I3768" i="8"/>
  <c r="G3769" i="8" l="1"/>
  <c r="E3770" i="8" s="1"/>
  <c r="I3769" i="8"/>
  <c r="G3770" i="8" l="1"/>
  <c r="E3771" i="8" s="1"/>
  <c r="I3770" i="8"/>
  <c r="G3771" i="8" l="1"/>
  <c r="E3772" i="8" s="1"/>
  <c r="I3771" i="8"/>
  <c r="G3772" i="8" l="1"/>
  <c r="E3773" i="8" s="1"/>
  <c r="I3772" i="8"/>
  <c r="G3773" i="8" l="1"/>
  <c r="E3774" i="8" s="1"/>
  <c r="I3773" i="8"/>
  <c r="G3774" i="8" l="1"/>
  <c r="E3775" i="8" s="1"/>
  <c r="I3774" i="8"/>
  <c r="G3775" i="8" l="1"/>
  <c r="E3776" i="8" s="1"/>
  <c r="I3775" i="8"/>
  <c r="G3776" i="8" l="1"/>
  <c r="E3777" i="8" s="1"/>
  <c r="I3776" i="8"/>
  <c r="G3777" i="8" l="1"/>
  <c r="E3778" i="8" s="1"/>
  <c r="I3777" i="8"/>
  <c r="G3778" i="8" l="1"/>
  <c r="E3779" i="8" s="1"/>
  <c r="I3778" i="8"/>
  <c r="G3779" i="8" l="1"/>
  <c r="E3780" i="8" s="1"/>
  <c r="I3779" i="8"/>
  <c r="G3780" i="8" l="1"/>
  <c r="E3781" i="8" s="1"/>
  <c r="I3780" i="8"/>
  <c r="G3781" i="8" l="1"/>
  <c r="E3782" i="8" s="1"/>
  <c r="I3781" i="8"/>
  <c r="G3782" i="8" l="1"/>
  <c r="E3783" i="8" s="1"/>
  <c r="I3782" i="8"/>
  <c r="G3783" i="8" l="1"/>
  <c r="E3784" i="8" s="1"/>
  <c r="I3783" i="8"/>
  <c r="G3784" i="8" l="1"/>
  <c r="E3785" i="8" s="1"/>
  <c r="I3784" i="8"/>
  <c r="G3785" i="8" l="1"/>
  <c r="E3786" i="8" s="1"/>
  <c r="I3785" i="8"/>
  <c r="G3786" i="8" l="1"/>
  <c r="E3787" i="8" s="1"/>
  <c r="I3786" i="8"/>
  <c r="G3787" i="8" l="1"/>
  <c r="E3788" i="8" s="1"/>
  <c r="I3787" i="8"/>
  <c r="G3788" i="8" l="1"/>
  <c r="E3789" i="8" s="1"/>
  <c r="I3788" i="8"/>
  <c r="G3789" i="8" l="1"/>
  <c r="E3790" i="8" s="1"/>
  <c r="I3789" i="8"/>
  <c r="G3790" i="8" l="1"/>
  <c r="E3791" i="8" s="1"/>
  <c r="I3790" i="8"/>
  <c r="G3791" i="8" l="1"/>
  <c r="E3792" i="8" s="1"/>
  <c r="I3791" i="8"/>
  <c r="G3792" i="8" l="1"/>
  <c r="E3793" i="8" s="1"/>
  <c r="I3792" i="8"/>
  <c r="G3793" i="8" l="1"/>
  <c r="E3794" i="8" s="1"/>
  <c r="I3793" i="8"/>
  <c r="G3794" i="8" l="1"/>
  <c r="E3795" i="8" s="1"/>
  <c r="I3794" i="8"/>
  <c r="G3795" i="8" l="1"/>
  <c r="E3796" i="8" s="1"/>
  <c r="I3795" i="8"/>
  <c r="G3796" i="8" l="1"/>
  <c r="E3797" i="8" s="1"/>
  <c r="I3796" i="8"/>
  <c r="G3797" i="8" l="1"/>
  <c r="E3798" i="8" s="1"/>
  <c r="I3797" i="8"/>
  <c r="G3798" i="8" l="1"/>
  <c r="E3799" i="8" s="1"/>
  <c r="I3798" i="8"/>
  <c r="G3799" i="8" l="1"/>
  <c r="E3800" i="8" s="1"/>
  <c r="I3799" i="8"/>
  <c r="G3800" i="8" l="1"/>
  <c r="E3801" i="8" s="1"/>
  <c r="I3800" i="8"/>
  <c r="G3801" i="8" l="1"/>
  <c r="E3802" i="8" s="1"/>
  <c r="I3801" i="8"/>
  <c r="G3802" i="8" l="1"/>
  <c r="E3803" i="8" s="1"/>
  <c r="I3802" i="8"/>
  <c r="G3803" i="8" l="1"/>
  <c r="E3804" i="8" s="1"/>
  <c r="I3803" i="8"/>
  <c r="G3804" i="8" l="1"/>
  <c r="E3805" i="8" s="1"/>
  <c r="I3804" i="8"/>
  <c r="G3805" i="8" l="1"/>
  <c r="E3806" i="8" s="1"/>
  <c r="I3805" i="8"/>
  <c r="G3806" i="8" l="1"/>
  <c r="E3807" i="8" s="1"/>
  <c r="I3806" i="8"/>
  <c r="G3807" i="8" l="1"/>
  <c r="E3808" i="8" s="1"/>
  <c r="I3807" i="8"/>
  <c r="G3808" i="8" l="1"/>
  <c r="E3809" i="8" s="1"/>
  <c r="I3808" i="8"/>
  <c r="G3809" i="8" l="1"/>
  <c r="E3810" i="8" s="1"/>
  <c r="I3809" i="8"/>
  <c r="G3810" i="8" l="1"/>
  <c r="E3811" i="8" s="1"/>
  <c r="I3810" i="8"/>
  <c r="G3811" i="8" l="1"/>
  <c r="E3812" i="8" s="1"/>
  <c r="I3811" i="8"/>
  <c r="G3812" i="8" l="1"/>
  <c r="E3813" i="8" s="1"/>
  <c r="I3812" i="8"/>
  <c r="G3813" i="8" l="1"/>
  <c r="E3814" i="8" s="1"/>
  <c r="I3813" i="8"/>
  <c r="G3814" i="8" l="1"/>
  <c r="E3815" i="8" s="1"/>
  <c r="I3814" i="8"/>
  <c r="G3815" i="8" l="1"/>
  <c r="E3816" i="8" s="1"/>
  <c r="I3815" i="8"/>
  <c r="G3816" i="8" l="1"/>
  <c r="E3817" i="8" s="1"/>
  <c r="I3816" i="8"/>
  <c r="G3817" i="8" l="1"/>
  <c r="E3818" i="8" s="1"/>
  <c r="I3817" i="8"/>
  <c r="G3818" i="8" l="1"/>
  <c r="E3819" i="8" s="1"/>
  <c r="I3818" i="8"/>
  <c r="G3819" i="8" l="1"/>
  <c r="E3820" i="8" s="1"/>
  <c r="I3819" i="8"/>
  <c r="G3820" i="8" l="1"/>
  <c r="E3821" i="8" s="1"/>
  <c r="I3820" i="8"/>
  <c r="G3821" i="8" l="1"/>
  <c r="E3822" i="8" s="1"/>
  <c r="I3821" i="8"/>
  <c r="G3822" i="8" l="1"/>
  <c r="E3823" i="8" s="1"/>
  <c r="I3822" i="8"/>
  <c r="G3823" i="8" l="1"/>
  <c r="E3824" i="8" s="1"/>
  <c r="I3823" i="8"/>
  <c r="G3824" i="8" l="1"/>
  <c r="E3825" i="8" s="1"/>
  <c r="I3824" i="8"/>
  <c r="G3825" i="8" l="1"/>
  <c r="E3826" i="8" s="1"/>
  <c r="I3825" i="8"/>
  <c r="G3826" i="8" l="1"/>
  <c r="E3827" i="8" s="1"/>
  <c r="I3826" i="8"/>
  <c r="G3827" i="8" l="1"/>
  <c r="E3828" i="8" s="1"/>
  <c r="I3827" i="8"/>
  <c r="G3828" i="8" l="1"/>
  <c r="E3829" i="8" s="1"/>
  <c r="I3828" i="8"/>
  <c r="G3829" i="8" l="1"/>
  <c r="E3830" i="8" s="1"/>
  <c r="I3829" i="8"/>
  <c r="G3830" i="8" l="1"/>
  <c r="E3831" i="8" s="1"/>
  <c r="I3830" i="8"/>
  <c r="G3831" i="8" l="1"/>
  <c r="E3832" i="8" s="1"/>
  <c r="I3831" i="8"/>
  <c r="G3832" i="8" l="1"/>
  <c r="E3833" i="8" s="1"/>
  <c r="I3832" i="8"/>
  <c r="G3833" i="8" l="1"/>
  <c r="E3834" i="8" s="1"/>
  <c r="I3833" i="8"/>
  <c r="G3834" i="8" l="1"/>
  <c r="E3835" i="8" s="1"/>
  <c r="I3834" i="8"/>
  <c r="G3835" i="8" l="1"/>
  <c r="E3836" i="8" s="1"/>
  <c r="I3835" i="8"/>
  <c r="G3836" i="8" l="1"/>
  <c r="E3837" i="8" s="1"/>
  <c r="I3836" i="8"/>
  <c r="G3837" i="8" l="1"/>
  <c r="E3838" i="8" s="1"/>
  <c r="I3837" i="8"/>
  <c r="G3838" i="8" l="1"/>
  <c r="E3839" i="8" s="1"/>
  <c r="I3838" i="8"/>
  <c r="G3839" i="8" l="1"/>
  <c r="E3840" i="8" s="1"/>
  <c r="I3839" i="8"/>
  <c r="G3840" i="8" l="1"/>
  <c r="E3841" i="8" s="1"/>
  <c r="I3840" i="8"/>
  <c r="G3841" i="8" l="1"/>
  <c r="E3842" i="8" s="1"/>
  <c r="I3841" i="8"/>
  <c r="G3842" i="8" l="1"/>
  <c r="E3843" i="8" s="1"/>
  <c r="I3842" i="8"/>
  <c r="G3843" i="8" l="1"/>
  <c r="E3844" i="8" s="1"/>
  <c r="I3843" i="8"/>
  <c r="G3844" i="8" l="1"/>
  <c r="E3845" i="8" s="1"/>
  <c r="I3844" i="8"/>
  <c r="G3845" i="8" l="1"/>
  <c r="E3846" i="8" s="1"/>
  <c r="I3845" i="8"/>
  <c r="G3846" i="8" l="1"/>
  <c r="E3847" i="8" s="1"/>
  <c r="I3846" i="8"/>
  <c r="G3847" i="8" l="1"/>
  <c r="E3848" i="8" s="1"/>
  <c r="I3847" i="8"/>
  <c r="G3848" i="8" l="1"/>
  <c r="E3849" i="8" s="1"/>
  <c r="I3848" i="8"/>
  <c r="G3849" i="8" l="1"/>
  <c r="E3850" i="8" s="1"/>
  <c r="I3849" i="8"/>
  <c r="G3850" i="8" l="1"/>
  <c r="E3851" i="8" s="1"/>
  <c r="I3850" i="8"/>
  <c r="G3851" i="8" l="1"/>
  <c r="E3852" i="8" s="1"/>
  <c r="I3851" i="8"/>
  <c r="G3852" i="8" l="1"/>
  <c r="E3853" i="8" s="1"/>
  <c r="I3852" i="8"/>
  <c r="G3853" i="8" l="1"/>
  <c r="E3854" i="8" s="1"/>
  <c r="I3853" i="8"/>
  <c r="G3854" i="8" l="1"/>
  <c r="E3855" i="8" s="1"/>
  <c r="I3854" i="8"/>
  <c r="G3855" i="8" l="1"/>
  <c r="E3856" i="8" s="1"/>
  <c r="I3855" i="8"/>
  <c r="G3856" i="8" l="1"/>
  <c r="E3857" i="8" s="1"/>
  <c r="I3856" i="8"/>
  <c r="G3857" i="8" l="1"/>
  <c r="E3858" i="8" s="1"/>
  <c r="I3857" i="8"/>
  <c r="G3858" i="8" l="1"/>
  <c r="E3859" i="8" s="1"/>
  <c r="I3858" i="8"/>
  <c r="G3859" i="8" l="1"/>
  <c r="E3860" i="8" s="1"/>
  <c r="I3859" i="8"/>
  <c r="G3860" i="8" l="1"/>
  <c r="E3861" i="8" s="1"/>
  <c r="I3860" i="8"/>
  <c r="G3861" i="8" l="1"/>
  <c r="E3862" i="8" s="1"/>
  <c r="I3861" i="8"/>
  <c r="G3862" i="8" l="1"/>
  <c r="E3863" i="8" s="1"/>
  <c r="I3862" i="8"/>
  <c r="G3863" i="8" l="1"/>
  <c r="E3864" i="8" s="1"/>
  <c r="I3863" i="8"/>
  <c r="G3864" i="8" l="1"/>
  <c r="E3865" i="8" s="1"/>
  <c r="I3864" i="8"/>
  <c r="G3865" i="8" l="1"/>
  <c r="E3866" i="8" s="1"/>
  <c r="I3865" i="8"/>
  <c r="G3866" i="8" l="1"/>
  <c r="E3867" i="8" s="1"/>
  <c r="I3866" i="8"/>
  <c r="G3867" i="8" l="1"/>
  <c r="E3868" i="8" s="1"/>
  <c r="I3867" i="8"/>
  <c r="G3868" i="8" l="1"/>
  <c r="E3869" i="8" s="1"/>
  <c r="I3868" i="8"/>
  <c r="G3869" i="8" l="1"/>
  <c r="E3870" i="8" s="1"/>
  <c r="I3869" i="8"/>
  <c r="G3870" i="8" l="1"/>
  <c r="E3871" i="8" s="1"/>
  <c r="I3870" i="8"/>
  <c r="G3871" i="8" l="1"/>
  <c r="E3872" i="8" s="1"/>
  <c r="I3871" i="8"/>
  <c r="G3872" i="8" l="1"/>
  <c r="E3873" i="8" s="1"/>
  <c r="I3872" i="8"/>
  <c r="G3873" i="8" l="1"/>
  <c r="E3874" i="8" s="1"/>
  <c r="I3873" i="8"/>
  <c r="G3874" i="8" l="1"/>
  <c r="E3875" i="8" s="1"/>
  <c r="I3874" i="8"/>
  <c r="G3875" i="8" l="1"/>
  <c r="E3876" i="8" s="1"/>
  <c r="I3875" i="8"/>
  <c r="G3876" i="8" l="1"/>
  <c r="E3877" i="8" s="1"/>
  <c r="I3876" i="8"/>
  <c r="G3877" i="8" l="1"/>
  <c r="E3878" i="8" s="1"/>
  <c r="I3877" i="8"/>
  <c r="G3878" i="8" l="1"/>
  <c r="E3879" i="8" s="1"/>
  <c r="I3878" i="8"/>
  <c r="G3879" i="8" l="1"/>
  <c r="E3880" i="8" s="1"/>
  <c r="I3879" i="8"/>
  <c r="G3880" i="8" l="1"/>
  <c r="E3881" i="8" s="1"/>
  <c r="I3880" i="8"/>
  <c r="G3881" i="8" l="1"/>
  <c r="E3882" i="8" s="1"/>
  <c r="I3881" i="8"/>
  <c r="G3882" i="8" l="1"/>
  <c r="E3883" i="8" s="1"/>
  <c r="I3882" i="8"/>
  <c r="G3883" i="8" l="1"/>
  <c r="E3884" i="8" s="1"/>
  <c r="I3883" i="8"/>
  <c r="G3884" i="8" l="1"/>
  <c r="E3885" i="8" s="1"/>
  <c r="I3884" i="8"/>
  <c r="G3885" i="8" l="1"/>
  <c r="E3886" i="8" s="1"/>
  <c r="I3885" i="8"/>
  <c r="G3886" i="8" l="1"/>
  <c r="E3887" i="8" s="1"/>
  <c r="I3886" i="8"/>
  <c r="G3887" i="8" l="1"/>
  <c r="E3888" i="8" s="1"/>
  <c r="I3887" i="8"/>
  <c r="G3888" i="8" l="1"/>
  <c r="E3889" i="8" s="1"/>
  <c r="I3888" i="8"/>
  <c r="G3889" i="8" l="1"/>
  <c r="E3890" i="8" s="1"/>
  <c r="I3889" i="8"/>
  <c r="G3890" i="8" l="1"/>
  <c r="E3891" i="8" s="1"/>
  <c r="I3890" i="8"/>
  <c r="G3891" i="8" l="1"/>
  <c r="E3892" i="8" s="1"/>
  <c r="I3891" i="8"/>
  <c r="G3892" i="8" l="1"/>
  <c r="E3893" i="8" s="1"/>
  <c r="I3892" i="8"/>
  <c r="G3893" i="8" l="1"/>
  <c r="E3894" i="8" s="1"/>
  <c r="I3893" i="8"/>
  <c r="G3894" i="8" l="1"/>
  <c r="E3895" i="8" s="1"/>
  <c r="I3894" i="8"/>
  <c r="G3895" i="8" l="1"/>
  <c r="E3896" i="8" s="1"/>
  <c r="I3895" i="8"/>
  <c r="G3896" i="8" l="1"/>
  <c r="E3897" i="8" s="1"/>
  <c r="I3896" i="8"/>
  <c r="G3897" i="8" l="1"/>
  <c r="E3898" i="8" s="1"/>
  <c r="I3897" i="8"/>
  <c r="G3898" i="8" l="1"/>
  <c r="E3899" i="8" s="1"/>
  <c r="I3898" i="8"/>
  <c r="G3899" i="8" l="1"/>
  <c r="E3900" i="8" s="1"/>
  <c r="I3899" i="8"/>
  <c r="G3900" i="8" l="1"/>
  <c r="E3901" i="8" s="1"/>
  <c r="I3900" i="8"/>
  <c r="G3901" i="8" l="1"/>
  <c r="E3902" i="8" s="1"/>
  <c r="I3901" i="8"/>
  <c r="G3902" i="8" l="1"/>
  <c r="E3903" i="8" s="1"/>
  <c r="I3902" i="8"/>
  <c r="G3903" i="8" l="1"/>
  <c r="E3904" i="8" s="1"/>
  <c r="I3903" i="8"/>
  <c r="G3904" i="8" l="1"/>
  <c r="E3905" i="8" s="1"/>
  <c r="I3904" i="8"/>
  <c r="G3905" i="8" l="1"/>
  <c r="E3906" i="8" s="1"/>
  <c r="I3905" i="8"/>
  <c r="G3906" i="8" l="1"/>
  <c r="E3907" i="8" s="1"/>
  <c r="I3906" i="8"/>
  <c r="G3907" i="8" l="1"/>
  <c r="E3908" i="8" s="1"/>
  <c r="I3907" i="8"/>
  <c r="G3908" i="8" l="1"/>
  <c r="E3909" i="8" s="1"/>
  <c r="I3908" i="8"/>
  <c r="G3909" i="8" l="1"/>
  <c r="E3910" i="8" s="1"/>
  <c r="I3909" i="8"/>
  <c r="G3910" i="8" l="1"/>
  <c r="E3911" i="8" s="1"/>
  <c r="I3910" i="8"/>
  <c r="G3911" i="8" l="1"/>
  <c r="E3912" i="8" s="1"/>
  <c r="I3911" i="8"/>
  <c r="G3912" i="8" l="1"/>
  <c r="E3913" i="8" s="1"/>
  <c r="I3912" i="8"/>
  <c r="G3913" i="8" l="1"/>
  <c r="E3914" i="8" s="1"/>
  <c r="I3913" i="8"/>
  <c r="G3914" i="8" l="1"/>
  <c r="E3915" i="8" s="1"/>
  <c r="I3914" i="8"/>
  <c r="G3915" i="8" l="1"/>
  <c r="E3916" i="8" s="1"/>
  <c r="I3915" i="8"/>
  <c r="G3916" i="8" l="1"/>
  <c r="E3917" i="8" s="1"/>
  <c r="I3916" i="8"/>
  <c r="G3917" i="8" l="1"/>
  <c r="E3918" i="8" s="1"/>
  <c r="I3917" i="8"/>
  <c r="G3918" i="8" l="1"/>
  <c r="E3919" i="8" s="1"/>
  <c r="I3918" i="8"/>
  <c r="G3919" i="8" l="1"/>
  <c r="E3920" i="8" s="1"/>
  <c r="I3919" i="8"/>
  <c r="G3920" i="8" l="1"/>
  <c r="E3921" i="8" s="1"/>
  <c r="I3920" i="8"/>
  <c r="G3921" i="8" l="1"/>
  <c r="E3922" i="8" s="1"/>
  <c r="I3921" i="8"/>
  <c r="G3922" i="8" l="1"/>
  <c r="E3923" i="8" s="1"/>
  <c r="I3922" i="8"/>
  <c r="G3923" i="8" l="1"/>
  <c r="E3924" i="8" s="1"/>
  <c r="I3923" i="8"/>
  <c r="G3924" i="8" l="1"/>
  <c r="E3925" i="8" s="1"/>
  <c r="I3924" i="8"/>
  <c r="G3925" i="8" l="1"/>
  <c r="E3926" i="8" s="1"/>
  <c r="I3925" i="8"/>
  <c r="G3926" i="8" l="1"/>
  <c r="E3927" i="8" s="1"/>
  <c r="I3926" i="8"/>
  <c r="G3927" i="8" l="1"/>
  <c r="E3928" i="8" s="1"/>
  <c r="I3927" i="8"/>
  <c r="G3928" i="8" l="1"/>
  <c r="E3929" i="8" s="1"/>
  <c r="I3928" i="8"/>
  <c r="G3929" i="8" l="1"/>
  <c r="E3930" i="8" s="1"/>
  <c r="I3929" i="8"/>
  <c r="G3930" i="8" l="1"/>
  <c r="E3931" i="8" s="1"/>
  <c r="I3930" i="8"/>
  <c r="G3931" i="8" l="1"/>
  <c r="E3932" i="8" s="1"/>
  <c r="I3931" i="8"/>
  <c r="G3932" i="8" l="1"/>
  <c r="E3933" i="8" s="1"/>
  <c r="I3932" i="8"/>
  <c r="G3933" i="8" l="1"/>
  <c r="E3934" i="8" s="1"/>
  <c r="I3933" i="8"/>
  <c r="G3934" i="8" l="1"/>
  <c r="E3935" i="8" s="1"/>
  <c r="I3934" i="8"/>
  <c r="G3935" i="8" l="1"/>
  <c r="E3936" i="8" s="1"/>
  <c r="I3935" i="8"/>
  <c r="G3936" i="8" l="1"/>
  <c r="E3937" i="8" s="1"/>
  <c r="I3936" i="8"/>
  <c r="G3937" i="8" l="1"/>
  <c r="E3938" i="8" s="1"/>
  <c r="I3937" i="8"/>
  <c r="G3938" i="8" l="1"/>
  <c r="E3939" i="8" s="1"/>
  <c r="I3938" i="8"/>
  <c r="G3939" i="8" l="1"/>
  <c r="E3940" i="8" s="1"/>
  <c r="I3939" i="8"/>
  <c r="G3940" i="8" l="1"/>
  <c r="E3941" i="8" s="1"/>
  <c r="I3940" i="8"/>
  <c r="G3941" i="8" l="1"/>
  <c r="E3942" i="8" s="1"/>
  <c r="I3941" i="8"/>
  <c r="G3942" i="8" l="1"/>
  <c r="E3943" i="8" s="1"/>
  <c r="I3942" i="8"/>
  <c r="G3943" i="8" l="1"/>
  <c r="E3944" i="8" s="1"/>
  <c r="I3943" i="8"/>
  <c r="G3944" i="8" l="1"/>
  <c r="E3945" i="8" s="1"/>
  <c r="I3944" i="8"/>
  <c r="G3945" i="8" l="1"/>
  <c r="E3946" i="8" s="1"/>
  <c r="I3945" i="8"/>
  <c r="G3946" i="8" l="1"/>
  <c r="E3947" i="8" s="1"/>
  <c r="I3946" i="8"/>
  <c r="G3947" i="8" l="1"/>
  <c r="E3948" i="8" s="1"/>
  <c r="I3947" i="8"/>
  <c r="G3948" i="8" l="1"/>
  <c r="E3949" i="8" s="1"/>
  <c r="I3948" i="8"/>
  <c r="G3949" i="8" l="1"/>
  <c r="E3950" i="8" s="1"/>
  <c r="I3949" i="8"/>
  <c r="G3950" i="8" l="1"/>
  <c r="E3951" i="8" s="1"/>
  <c r="I3950" i="8"/>
  <c r="G3951" i="8" l="1"/>
  <c r="E3952" i="8" s="1"/>
  <c r="I3951" i="8"/>
  <c r="G3952" i="8" l="1"/>
  <c r="E3953" i="8" s="1"/>
  <c r="I3952" i="8"/>
  <c r="G3953" i="8" l="1"/>
  <c r="E3954" i="8" s="1"/>
  <c r="I3953" i="8"/>
  <c r="G3954" i="8" l="1"/>
  <c r="E3955" i="8" s="1"/>
  <c r="I3954" i="8"/>
  <c r="G3955" i="8" l="1"/>
  <c r="E3956" i="8" s="1"/>
  <c r="I3955" i="8"/>
  <c r="G3956" i="8" l="1"/>
  <c r="E3957" i="8" s="1"/>
  <c r="I3956" i="8"/>
  <c r="G3957" i="8" l="1"/>
  <c r="E3958" i="8" s="1"/>
  <c r="I3957" i="8"/>
  <c r="G3958" i="8" l="1"/>
  <c r="E3959" i="8" s="1"/>
  <c r="I3958" i="8"/>
  <c r="G3959" i="8" l="1"/>
  <c r="E3960" i="8" s="1"/>
  <c r="I3959" i="8"/>
  <c r="G3960" i="8" l="1"/>
  <c r="E3961" i="8" s="1"/>
  <c r="I3960" i="8"/>
  <c r="G3961" i="8" l="1"/>
  <c r="E3962" i="8" s="1"/>
  <c r="I3961" i="8"/>
  <c r="G3962" i="8" l="1"/>
  <c r="E3963" i="8" s="1"/>
  <c r="I3962" i="8"/>
  <c r="G3963" i="8" l="1"/>
  <c r="E3964" i="8" s="1"/>
  <c r="I3963" i="8"/>
  <c r="G3964" i="8" l="1"/>
  <c r="E3965" i="8" s="1"/>
  <c r="I3964" i="8"/>
  <c r="G3965" i="8" l="1"/>
  <c r="E3966" i="8" s="1"/>
  <c r="I3965" i="8"/>
  <c r="G3966" i="8" l="1"/>
  <c r="E3967" i="8" s="1"/>
  <c r="I3966" i="8"/>
  <c r="G3967" i="8" l="1"/>
  <c r="E3968" i="8" s="1"/>
  <c r="I3967" i="8"/>
  <c r="G3968" i="8" l="1"/>
  <c r="E3969" i="8" s="1"/>
  <c r="I3968" i="8"/>
  <c r="G3969" i="8" l="1"/>
  <c r="E3970" i="8" s="1"/>
  <c r="I3969" i="8"/>
  <c r="G3970" i="8" l="1"/>
  <c r="E3971" i="8" s="1"/>
  <c r="I3970" i="8"/>
  <c r="G3971" i="8" l="1"/>
  <c r="E3972" i="8" s="1"/>
  <c r="I3971" i="8"/>
  <c r="G3972" i="8" l="1"/>
  <c r="E3973" i="8" s="1"/>
  <c r="I3972" i="8"/>
  <c r="G3973" i="8" l="1"/>
  <c r="E3974" i="8" s="1"/>
  <c r="I3973" i="8"/>
  <c r="G3974" i="8" l="1"/>
  <c r="E3975" i="8" s="1"/>
  <c r="I3974" i="8"/>
  <c r="G3975" i="8" l="1"/>
  <c r="E3976" i="8" s="1"/>
  <c r="I3975" i="8"/>
  <c r="G3976" i="8" l="1"/>
  <c r="E3977" i="8" s="1"/>
  <c r="I3976" i="8"/>
  <c r="G3977" i="8" l="1"/>
  <c r="E3978" i="8" s="1"/>
  <c r="I3977" i="8"/>
  <c r="G3978" i="8" l="1"/>
  <c r="E3979" i="8" s="1"/>
  <c r="I3978" i="8"/>
  <c r="G3979" i="8" l="1"/>
  <c r="E3980" i="8" s="1"/>
  <c r="I3979" i="8"/>
  <c r="G3980" i="8" l="1"/>
  <c r="E3981" i="8" s="1"/>
  <c r="I3980" i="8"/>
  <c r="G3981" i="8" l="1"/>
  <c r="E3982" i="8" s="1"/>
  <c r="I3981" i="8"/>
  <c r="G3982" i="8" l="1"/>
  <c r="E3983" i="8" s="1"/>
  <c r="I3982" i="8"/>
  <c r="G3983" i="8" l="1"/>
  <c r="E3984" i="8" s="1"/>
  <c r="I3983" i="8"/>
  <c r="G3984" i="8" l="1"/>
  <c r="E3985" i="8" s="1"/>
  <c r="I3984" i="8"/>
  <c r="G3985" i="8" l="1"/>
  <c r="E3986" i="8" s="1"/>
  <c r="I3985" i="8"/>
  <c r="G3986" i="8" l="1"/>
  <c r="E3987" i="8" s="1"/>
  <c r="I3986" i="8"/>
  <c r="G3987" i="8" l="1"/>
  <c r="E3988" i="8" s="1"/>
  <c r="I3987" i="8"/>
  <c r="G3988" i="8" l="1"/>
  <c r="E3989" i="8" s="1"/>
  <c r="I3988" i="8"/>
  <c r="G3989" i="8" l="1"/>
  <c r="E3990" i="8" s="1"/>
  <c r="I3989" i="8"/>
  <c r="G3990" i="8" l="1"/>
  <c r="E3991" i="8" s="1"/>
  <c r="I3990" i="8"/>
  <c r="G3991" i="8" l="1"/>
  <c r="E3992" i="8" s="1"/>
  <c r="I3991" i="8"/>
  <c r="G3992" i="8" l="1"/>
  <c r="E3993" i="8" s="1"/>
  <c r="I3992" i="8"/>
  <c r="G3993" i="8" l="1"/>
  <c r="E3994" i="8" s="1"/>
  <c r="I3993" i="8"/>
  <c r="G3994" i="8" l="1"/>
  <c r="E3995" i="8" s="1"/>
  <c r="I3994" i="8"/>
  <c r="G3995" i="8" l="1"/>
  <c r="E3996" i="8" s="1"/>
  <c r="I3995" i="8"/>
  <c r="G3996" i="8" l="1"/>
  <c r="E3997" i="8" s="1"/>
  <c r="I3996" i="8"/>
  <c r="G3997" i="8" l="1"/>
  <c r="E3998" i="8" s="1"/>
  <c r="I3997" i="8"/>
  <c r="G3998" i="8" l="1"/>
  <c r="E3999" i="8" s="1"/>
  <c r="I3998" i="8"/>
  <c r="G3999" i="8" l="1"/>
  <c r="E4000" i="8" s="1"/>
  <c r="I3999" i="8"/>
  <c r="G4000" i="8" l="1"/>
  <c r="E4001" i="8" s="1"/>
  <c r="I4000" i="8"/>
  <c r="G4001" i="8" l="1"/>
  <c r="E4002" i="8" s="1"/>
  <c r="I4001" i="8"/>
  <c r="G4002" i="8" l="1"/>
  <c r="E4003" i="8" s="1"/>
  <c r="I4002" i="8"/>
  <c r="G4003" i="8" l="1"/>
  <c r="E4004" i="8" s="1"/>
  <c r="I4003" i="8"/>
  <c r="G4004" i="8" l="1"/>
  <c r="E4005" i="8" s="1"/>
  <c r="I4004" i="8"/>
  <c r="G4005" i="8" l="1"/>
  <c r="E4006" i="8" s="1"/>
  <c r="I4005" i="8"/>
  <c r="G4006" i="8" l="1"/>
  <c r="E4007" i="8" s="1"/>
  <c r="I4006" i="8"/>
  <c r="G4007" i="8" l="1"/>
  <c r="E4008" i="8" s="1"/>
  <c r="I4007" i="8"/>
  <c r="G4008" i="8" l="1"/>
  <c r="E4009" i="8" s="1"/>
  <c r="I4008" i="8"/>
  <c r="G4009" i="8" l="1"/>
  <c r="E4010" i="8" s="1"/>
  <c r="I4009" i="8"/>
  <c r="G4010" i="8" l="1"/>
  <c r="E4011" i="8" s="1"/>
  <c r="I4010" i="8"/>
  <c r="G4011" i="8" l="1"/>
  <c r="E4012" i="8" s="1"/>
  <c r="I4011" i="8"/>
  <c r="G4012" i="8" l="1"/>
  <c r="E4013" i="8" s="1"/>
  <c r="I4012" i="8"/>
  <c r="G4013" i="8" l="1"/>
  <c r="E4014" i="8" s="1"/>
  <c r="I4013" i="8"/>
  <c r="G4014" i="8" l="1"/>
  <c r="E4015" i="8" s="1"/>
  <c r="I4014" i="8"/>
  <c r="G4015" i="8" l="1"/>
  <c r="E4016" i="8" s="1"/>
  <c r="I4015" i="8"/>
  <c r="G4016" i="8" l="1"/>
  <c r="E4017" i="8" s="1"/>
  <c r="I4016" i="8"/>
  <c r="G4017" i="8" l="1"/>
  <c r="E4018" i="8" s="1"/>
  <c r="I4017" i="8"/>
  <c r="G4018" i="8" l="1"/>
  <c r="E4019" i="8" s="1"/>
  <c r="I4018" i="8"/>
  <c r="G4019" i="8" l="1"/>
  <c r="E4020" i="8" s="1"/>
  <c r="I4019" i="8"/>
  <c r="G4020" i="8" l="1"/>
  <c r="E4021" i="8" s="1"/>
  <c r="I4020" i="8"/>
  <c r="G4021" i="8" l="1"/>
  <c r="E4022" i="8" s="1"/>
  <c r="I4021" i="8"/>
  <c r="G4022" i="8" l="1"/>
  <c r="E4023" i="8" s="1"/>
  <c r="I4022" i="8"/>
  <c r="G4023" i="8" l="1"/>
  <c r="E4024" i="8" s="1"/>
  <c r="I4023" i="8"/>
  <c r="G4024" i="8" l="1"/>
  <c r="E4025" i="8" s="1"/>
  <c r="I4024" i="8"/>
  <c r="G4025" i="8" l="1"/>
  <c r="E4026" i="8" s="1"/>
  <c r="I4025" i="8"/>
  <c r="G4026" i="8" l="1"/>
  <c r="E4027" i="8" s="1"/>
  <c r="I4026" i="8"/>
  <c r="G4027" i="8" l="1"/>
  <c r="E4028" i="8" s="1"/>
  <c r="I4027" i="8"/>
  <c r="G4028" i="8" l="1"/>
  <c r="E4029" i="8" s="1"/>
  <c r="I4028" i="8"/>
  <c r="G4029" i="8" l="1"/>
  <c r="E4030" i="8" s="1"/>
  <c r="I4029" i="8"/>
  <c r="G4030" i="8" l="1"/>
  <c r="E4031" i="8" s="1"/>
  <c r="I4030" i="8"/>
  <c r="G4031" i="8" l="1"/>
  <c r="E4032" i="8" s="1"/>
  <c r="I4031" i="8"/>
  <c r="G4032" i="8" l="1"/>
  <c r="E4033" i="8" s="1"/>
  <c r="I4032" i="8"/>
  <c r="G4033" i="8" l="1"/>
  <c r="E4034" i="8" s="1"/>
  <c r="I4033" i="8"/>
  <c r="G4034" i="8" l="1"/>
  <c r="E4035" i="8" s="1"/>
  <c r="I4034" i="8"/>
  <c r="G4035" i="8" l="1"/>
  <c r="E4036" i="8" s="1"/>
  <c r="I4035" i="8"/>
  <c r="G4036" i="8" l="1"/>
  <c r="E4037" i="8" s="1"/>
  <c r="I4036" i="8"/>
  <c r="G4037" i="8" l="1"/>
  <c r="E4038" i="8" s="1"/>
  <c r="I4037" i="8"/>
  <c r="G4038" i="8" l="1"/>
  <c r="E4039" i="8" s="1"/>
  <c r="I4038" i="8"/>
  <c r="G4039" i="8" l="1"/>
  <c r="E4040" i="8" s="1"/>
  <c r="I4039" i="8"/>
  <c r="G4040" i="8" l="1"/>
  <c r="E4041" i="8" s="1"/>
  <c r="I4040" i="8"/>
  <c r="G4041" i="8" l="1"/>
  <c r="E4042" i="8" s="1"/>
  <c r="I4041" i="8"/>
  <c r="G4042" i="8" l="1"/>
  <c r="E4043" i="8" s="1"/>
  <c r="I4042" i="8"/>
  <c r="G4043" i="8" l="1"/>
  <c r="E4044" i="8" s="1"/>
  <c r="I4043" i="8"/>
  <c r="G4044" i="8" l="1"/>
  <c r="E4045" i="8" s="1"/>
  <c r="I4044" i="8"/>
  <c r="G4045" i="8" l="1"/>
  <c r="E4046" i="8" s="1"/>
  <c r="I4045" i="8"/>
  <c r="G4046" i="8" l="1"/>
  <c r="E4047" i="8" s="1"/>
  <c r="I4046" i="8"/>
  <c r="G4047" i="8" l="1"/>
  <c r="E4048" i="8" s="1"/>
  <c r="I4047" i="8"/>
  <c r="G4048" i="8" l="1"/>
  <c r="E4049" i="8" s="1"/>
  <c r="I4048" i="8"/>
  <c r="G4049" i="8" l="1"/>
  <c r="E4050" i="8" s="1"/>
  <c r="I4049" i="8"/>
  <c r="G4050" i="8" l="1"/>
  <c r="E4051" i="8" s="1"/>
  <c r="I4050" i="8"/>
  <c r="G4051" i="8" l="1"/>
  <c r="E4052" i="8" s="1"/>
  <c r="I4051" i="8"/>
  <c r="G4052" i="8" l="1"/>
  <c r="E4053" i="8" s="1"/>
  <c r="I4052" i="8"/>
  <c r="G4053" i="8" l="1"/>
  <c r="E4054" i="8" s="1"/>
  <c r="I4053" i="8"/>
  <c r="G4054" i="8" l="1"/>
  <c r="E4055" i="8" s="1"/>
  <c r="I4054" i="8"/>
  <c r="G4055" i="8" l="1"/>
  <c r="E4056" i="8" s="1"/>
  <c r="I4055" i="8"/>
  <c r="G4056" i="8" l="1"/>
  <c r="E4057" i="8" s="1"/>
  <c r="I4056" i="8"/>
  <c r="G4057" i="8" l="1"/>
  <c r="E4058" i="8" s="1"/>
  <c r="I4057" i="8"/>
  <c r="G4058" i="8" l="1"/>
  <c r="E4059" i="8" s="1"/>
  <c r="I4058" i="8"/>
  <c r="G4059" i="8" l="1"/>
  <c r="E4060" i="8" s="1"/>
  <c r="I4059" i="8"/>
  <c r="G4060" i="8" l="1"/>
  <c r="E4061" i="8" s="1"/>
  <c r="I4060" i="8"/>
  <c r="G4061" i="8" l="1"/>
  <c r="E4062" i="8" s="1"/>
  <c r="I4061" i="8"/>
  <c r="G4062" i="8" l="1"/>
  <c r="E4063" i="8" s="1"/>
  <c r="I4062" i="8"/>
  <c r="G4063" i="8" l="1"/>
  <c r="E4064" i="8" s="1"/>
  <c r="I4063" i="8"/>
  <c r="G4064" i="8" l="1"/>
  <c r="E4065" i="8" s="1"/>
  <c r="I4064" i="8"/>
  <c r="G4065" i="8" l="1"/>
  <c r="E4066" i="8" s="1"/>
  <c r="I4065" i="8"/>
  <c r="G4066" i="8" l="1"/>
  <c r="E4067" i="8" s="1"/>
  <c r="I4066" i="8"/>
  <c r="G4067" i="8" l="1"/>
  <c r="E4068" i="8" s="1"/>
  <c r="I4067" i="8"/>
  <c r="G4068" i="8" l="1"/>
  <c r="E4069" i="8" s="1"/>
  <c r="I4068" i="8"/>
  <c r="G4069" i="8" l="1"/>
  <c r="E4070" i="8" s="1"/>
  <c r="I4069" i="8"/>
  <c r="G4070" i="8" l="1"/>
  <c r="E4071" i="8" s="1"/>
  <c r="I4070" i="8"/>
  <c r="G4071" i="8" l="1"/>
  <c r="E4072" i="8" s="1"/>
  <c r="I4071" i="8"/>
  <c r="G4072" i="8" l="1"/>
  <c r="E4073" i="8" s="1"/>
  <c r="I4072" i="8"/>
  <c r="G4073" i="8" l="1"/>
  <c r="E4074" i="8" s="1"/>
  <c r="I4073" i="8"/>
  <c r="G4074" i="8" l="1"/>
  <c r="E4075" i="8" s="1"/>
  <c r="I4074" i="8"/>
  <c r="G4075" i="8" l="1"/>
  <c r="E4076" i="8" s="1"/>
  <c r="I4075" i="8"/>
  <c r="G4076" i="8" l="1"/>
  <c r="E4077" i="8" s="1"/>
  <c r="I4076" i="8"/>
  <c r="G4077" i="8" l="1"/>
  <c r="E4078" i="8" s="1"/>
  <c r="I4077" i="8"/>
  <c r="G4078" i="8" l="1"/>
  <c r="E4079" i="8" s="1"/>
  <c r="I4078" i="8"/>
  <c r="G4079" i="8" l="1"/>
  <c r="E4080" i="8" s="1"/>
  <c r="I4079" i="8"/>
  <c r="G4080" i="8" l="1"/>
  <c r="E4081" i="8" s="1"/>
  <c r="I4080" i="8"/>
  <c r="G4081" i="8" l="1"/>
  <c r="E4082" i="8" s="1"/>
  <c r="I4081" i="8"/>
  <c r="G4082" i="8" l="1"/>
  <c r="E4083" i="8" s="1"/>
  <c r="I4082" i="8"/>
  <c r="G4083" i="8" l="1"/>
  <c r="E4084" i="8" s="1"/>
  <c r="I4083" i="8"/>
  <c r="G4084" i="8" l="1"/>
  <c r="E4085" i="8" s="1"/>
  <c r="I4084" i="8"/>
  <c r="G4085" i="8" l="1"/>
  <c r="E4086" i="8" s="1"/>
  <c r="I4085" i="8"/>
  <c r="G4086" i="8" l="1"/>
  <c r="E4087" i="8" s="1"/>
  <c r="I4086" i="8"/>
  <c r="G4087" i="8" l="1"/>
  <c r="E4088" i="8" s="1"/>
  <c r="I4087" i="8"/>
  <c r="G4088" i="8" l="1"/>
  <c r="E4089" i="8" s="1"/>
  <c r="I4088" i="8"/>
  <c r="G4089" i="8" l="1"/>
  <c r="E4090" i="8" s="1"/>
  <c r="I4089" i="8"/>
  <c r="G4090" i="8" l="1"/>
  <c r="E4091" i="8" s="1"/>
  <c r="I4090" i="8"/>
  <c r="G4091" i="8" l="1"/>
  <c r="E4092" i="8" s="1"/>
  <c r="I4091" i="8"/>
  <c r="G4092" i="8" l="1"/>
  <c r="E4093" i="8" s="1"/>
  <c r="I4092" i="8"/>
  <c r="G4093" i="8" l="1"/>
  <c r="E4094" i="8" s="1"/>
  <c r="I4093" i="8"/>
  <c r="G4094" i="8" l="1"/>
  <c r="E4095" i="8" s="1"/>
  <c r="I4094" i="8"/>
  <c r="G4095" i="8" l="1"/>
  <c r="E4096" i="8" s="1"/>
  <c r="I4095" i="8"/>
  <c r="G4096" i="8" l="1"/>
  <c r="E4097" i="8" s="1"/>
  <c r="I4096" i="8"/>
  <c r="G4097" i="8" l="1"/>
  <c r="E4098" i="8" s="1"/>
  <c r="I4097" i="8"/>
  <c r="G4098" i="8" l="1"/>
  <c r="E4099" i="8" s="1"/>
  <c r="I4098" i="8"/>
  <c r="G4099" i="8" l="1"/>
  <c r="E4100" i="8" s="1"/>
  <c r="I4099" i="8"/>
  <c r="G4100" i="8" l="1"/>
  <c r="E4101" i="8" s="1"/>
  <c r="I4100" i="8"/>
  <c r="G4101" i="8" l="1"/>
  <c r="E4102" i="8" s="1"/>
  <c r="I4101" i="8"/>
  <c r="G4102" i="8" l="1"/>
  <c r="E4103" i="8" s="1"/>
  <c r="I4102" i="8"/>
  <c r="G4103" i="8" l="1"/>
  <c r="E4104" i="8" s="1"/>
  <c r="I4103" i="8"/>
  <c r="G4104" i="8" l="1"/>
  <c r="E4105" i="8" s="1"/>
  <c r="I4104" i="8"/>
  <c r="G4105" i="8" l="1"/>
  <c r="E4106" i="8" s="1"/>
  <c r="I4105" i="8"/>
  <c r="G4106" i="8" l="1"/>
  <c r="E4107" i="8" s="1"/>
  <c r="I4106" i="8"/>
  <c r="G4107" i="8" l="1"/>
  <c r="E4108" i="8" s="1"/>
  <c r="I4107" i="8"/>
  <c r="G4108" i="8" l="1"/>
  <c r="E4109" i="8" s="1"/>
  <c r="I4108" i="8"/>
  <c r="G4109" i="8" l="1"/>
  <c r="E4110" i="8" s="1"/>
  <c r="I4109" i="8"/>
  <c r="G4110" i="8" l="1"/>
  <c r="E4111" i="8" s="1"/>
  <c r="I4110" i="8"/>
  <c r="G4111" i="8" l="1"/>
  <c r="E4112" i="8" s="1"/>
  <c r="I4111" i="8"/>
  <c r="G4112" i="8" l="1"/>
  <c r="E4113" i="8" s="1"/>
  <c r="I4112" i="8"/>
  <c r="G4113" i="8" l="1"/>
  <c r="E4114" i="8" s="1"/>
  <c r="I4113" i="8"/>
  <c r="G4114" i="8" l="1"/>
  <c r="E4115" i="8" s="1"/>
  <c r="I4114" i="8"/>
  <c r="G4115" i="8" l="1"/>
  <c r="E4116" i="8" s="1"/>
  <c r="I4115" i="8"/>
  <c r="G4116" i="8" l="1"/>
  <c r="E4117" i="8" s="1"/>
  <c r="I4116" i="8"/>
  <c r="G4117" i="8" l="1"/>
  <c r="E4118" i="8" s="1"/>
  <c r="I4117" i="8"/>
  <c r="G4118" i="8" l="1"/>
  <c r="E4119" i="8" s="1"/>
  <c r="I4118" i="8"/>
  <c r="G4119" i="8" l="1"/>
  <c r="E4120" i="8" s="1"/>
  <c r="I4119" i="8"/>
  <c r="G4120" i="8" l="1"/>
  <c r="E4121" i="8" s="1"/>
  <c r="I4120" i="8"/>
  <c r="G4121" i="8" l="1"/>
  <c r="E4122" i="8" s="1"/>
  <c r="I4121" i="8"/>
  <c r="G4122" i="8" l="1"/>
  <c r="E4123" i="8" s="1"/>
  <c r="I4122" i="8"/>
  <c r="G4123" i="8" l="1"/>
  <c r="E4124" i="8" s="1"/>
  <c r="I4123" i="8"/>
  <c r="G4124" i="8" l="1"/>
  <c r="E4125" i="8" s="1"/>
  <c r="I4124" i="8"/>
  <c r="G4125" i="8" l="1"/>
  <c r="E4126" i="8" s="1"/>
  <c r="I4125" i="8"/>
  <c r="G4126" i="8" l="1"/>
  <c r="E4127" i="8" s="1"/>
  <c r="I4126" i="8"/>
  <c r="G4127" i="8" l="1"/>
  <c r="E4128" i="8" s="1"/>
  <c r="I4127" i="8"/>
  <c r="G4128" i="8" l="1"/>
  <c r="E4129" i="8" s="1"/>
  <c r="I4128" i="8"/>
  <c r="G4129" i="8" l="1"/>
  <c r="E4130" i="8" s="1"/>
  <c r="I4129" i="8"/>
  <c r="G4130" i="8" l="1"/>
  <c r="E4131" i="8" s="1"/>
  <c r="I4130" i="8"/>
  <c r="G4131" i="8" l="1"/>
  <c r="E4132" i="8" s="1"/>
  <c r="I4131" i="8"/>
  <c r="G4132" i="8" l="1"/>
  <c r="E4133" i="8" s="1"/>
  <c r="I4132" i="8"/>
  <c r="G4133" i="8" l="1"/>
  <c r="E4134" i="8" s="1"/>
  <c r="I4133" i="8"/>
  <c r="G4134" i="8" l="1"/>
  <c r="E4135" i="8" s="1"/>
  <c r="I4134" i="8"/>
  <c r="G4135" i="8" l="1"/>
  <c r="E4136" i="8" s="1"/>
  <c r="I4135" i="8"/>
  <c r="G4136" i="8" l="1"/>
  <c r="E4137" i="8" s="1"/>
  <c r="I4136" i="8"/>
  <c r="G4137" i="8" l="1"/>
  <c r="E4138" i="8" s="1"/>
  <c r="I4137" i="8"/>
  <c r="G4138" i="8" l="1"/>
  <c r="E4139" i="8" s="1"/>
  <c r="I4138" i="8"/>
  <c r="G4139" i="8" l="1"/>
  <c r="E4140" i="8" s="1"/>
  <c r="I4139" i="8"/>
  <c r="G4140" i="8" l="1"/>
  <c r="E4141" i="8" s="1"/>
  <c r="I4140" i="8"/>
  <c r="G4141" i="8" l="1"/>
  <c r="E4142" i="8" s="1"/>
  <c r="I4141" i="8"/>
  <c r="G4142" i="8" l="1"/>
  <c r="E4143" i="8" s="1"/>
  <c r="I4142" i="8"/>
  <c r="G4143" i="8" l="1"/>
  <c r="E4144" i="8" s="1"/>
  <c r="I4143" i="8"/>
  <c r="G4144" i="8" l="1"/>
  <c r="E4145" i="8" s="1"/>
  <c r="I4144" i="8"/>
  <c r="G4145" i="8" l="1"/>
  <c r="E4146" i="8" s="1"/>
  <c r="I4145" i="8"/>
  <c r="G4146" i="8" l="1"/>
  <c r="E4147" i="8" s="1"/>
  <c r="I4146" i="8"/>
  <c r="G4147" i="8" l="1"/>
  <c r="E4148" i="8" s="1"/>
  <c r="I4147" i="8"/>
  <c r="G4148" i="8" l="1"/>
  <c r="E4149" i="8" s="1"/>
  <c r="I4148" i="8"/>
  <c r="G4149" i="8" l="1"/>
  <c r="E4150" i="8" s="1"/>
  <c r="I4149" i="8"/>
  <c r="G4150" i="8" l="1"/>
  <c r="E4151" i="8" s="1"/>
  <c r="I4150" i="8"/>
  <c r="G4151" i="8" l="1"/>
  <c r="E4152" i="8" s="1"/>
  <c r="I4151" i="8"/>
  <c r="G4152" i="8" l="1"/>
  <c r="E4153" i="8" s="1"/>
  <c r="I4152" i="8"/>
  <c r="G4153" i="8" l="1"/>
  <c r="E4154" i="8" s="1"/>
  <c r="I4153" i="8"/>
  <c r="G4154" i="8" l="1"/>
  <c r="E4155" i="8" s="1"/>
  <c r="I4154" i="8"/>
  <c r="G4155" i="8" l="1"/>
  <c r="E4156" i="8" s="1"/>
  <c r="I4155" i="8"/>
  <c r="G4156" i="8" l="1"/>
  <c r="E4157" i="8" s="1"/>
  <c r="I4156" i="8"/>
  <c r="G4157" i="8" l="1"/>
  <c r="E4158" i="8" s="1"/>
  <c r="I4157" i="8"/>
  <c r="G4158" i="8" l="1"/>
  <c r="E4159" i="8" s="1"/>
  <c r="I4158" i="8"/>
  <c r="G4159" i="8" l="1"/>
  <c r="E4160" i="8" s="1"/>
  <c r="I4159" i="8"/>
  <c r="G4160" i="8" l="1"/>
  <c r="E4161" i="8" s="1"/>
  <c r="I4160" i="8"/>
  <c r="G4161" i="8" l="1"/>
  <c r="E4162" i="8" s="1"/>
  <c r="I4161" i="8"/>
  <c r="G4162" i="8" l="1"/>
  <c r="E4163" i="8" s="1"/>
  <c r="I4162" i="8"/>
  <c r="G4163" i="8" l="1"/>
  <c r="E4164" i="8" s="1"/>
  <c r="I4163" i="8"/>
  <c r="G4164" i="8" l="1"/>
  <c r="E4165" i="8" s="1"/>
  <c r="I4164" i="8"/>
  <c r="G4165" i="8" l="1"/>
  <c r="E4166" i="8" s="1"/>
  <c r="I4165" i="8"/>
  <c r="G4166" i="8" l="1"/>
  <c r="E4167" i="8" s="1"/>
  <c r="I4166" i="8"/>
  <c r="G4167" i="8" l="1"/>
  <c r="E4168" i="8" s="1"/>
  <c r="I4167" i="8"/>
  <c r="G4168" i="8" l="1"/>
  <c r="E4169" i="8" s="1"/>
  <c r="I4168" i="8"/>
  <c r="G4169" i="8" l="1"/>
  <c r="E4170" i="8" s="1"/>
  <c r="I4169" i="8"/>
  <c r="G4170" i="8" l="1"/>
  <c r="E4171" i="8" s="1"/>
  <c r="I4170" i="8"/>
  <c r="G4171" i="8" l="1"/>
  <c r="E4172" i="8" s="1"/>
  <c r="I4171" i="8"/>
  <c r="G4172" i="8" l="1"/>
  <c r="E4173" i="8" s="1"/>
  <c r="I4172" i="8"/>
  <c r="G4173" i="8" l="1"/>
  <c r="E4174" i="8" s="1"/>
  <c r="I4173" i="8"/>
  <c r="G4174" i="8" l="1"/>
  <c r="E4175" i="8" s="1"/>
  <c r="I4174" i="8"/>
  <c r="G4175" i="8" l="1"/>
  <c r="E4176" i="8" s="1"/>
  <c r="I4175" i="8"/>
  <c r="G4176" i="8" l="1"/>
  <c r="E4177" i="8" s="1"/>
  <c r="I4176" i="8"/>
  <c r="G4177" i="8" l="1"/>
  <c r="E4178" i="8" s="1"/>
  <c r="I4177" i="8"/>
  <c r="G4178" i="8" l="1"/>
  <c r="E4179" i="8" s="1"/>
  <c r="I4178" i="8"/>
  <c r="G4179" i="8" l="1"/>
  <c r="E4180" i="8" s="1"/>
  <c r="I4179" i="8"/>
  <c r="G4180" i="8" l="1"/>
  <c r="E4181" i="8" s="1"/>
  <c r="I4180" i="8"/>
  <c r="G4181" i="8" l="1"/>
  <c r="E4182" i="8" s="1"/>
  <c r="I4181" i="8"/>
  <c r="G4182" i="8" l="1"/>
  <c r="E4183" i="8" s="1"/>
  <c r="I4182" i="8"/>
  <c r="G4183" i="8" l="1"/>
  <c r="E4184" i="8" s="1"/>
  <c r="I4183" i="8"/>
  <c r="G4184" i="8" l="1"/>
  <c r="E4185" i="8" s="1"/>
  <c r="I4184" i="8"/>
  <c r="G4185" i="8" l="1"/>
  <c r="E4186" i="8" s="1"/>
  <c r="I4185" i="8"/>
  <c r="G4186" i="8" l="1"/>
  <c r="E4187" i="8" s="1"/>
  <c r="I4186" i="8"/>
  <c r="G4187" i="8" l="1"/>
  <c r="E4188" i="8" s="1"/>
  <c r="I4187" i="8"/>
  <c r="G4188" i="8" l="1"/>
  <c r="E4189" i="8" s="1"/>
  <c r="I4188" i="8"/>
  <c r="G4189" i="8" l="1"/>
  <c r="E4190" i="8" s="1"/>
  <c r="I4189" i="8"/>
  <c r="G4190" i="8" l="1"/>
  <c r="E4191" i="8" s="1"/>
  <c r="I4190" i="8"/>
  <c r="G4191" i="8" l="1"/>
  <c r="E4192" i="8" s="1"/>
  <c r="I4191" i="8"/>
  <c r="G4192" i="8" l="1"/>
  <c r="E4193" i="8" s="1"/>
  <c r="I4192" i="8"/>
  <c r="G4193" i="8" l="1"/>
  <c r="E4194" i="8" s="1"/>
  <c r="I4193" i="8"/>
  <c r="G4194" i="8" l="1"/>
  <c r="E4195" i="8" s="1"/>
  <c r="I4194" i="8"/>
  <c r="G4195" i="8" l="1"/>
  <c r="E4196" i="8" s="1"/>
  <c r="I4195" i="8"/>
  <c r="G4196" i="8" l="1"/>
  <c r="E4197" i="8" s="1"/>
  <c r="I4196" i="8"/>
  <c r="G4197" i="8" l="1"/>
  <c r="E4198" i="8" s="1"/>
  <c r="I4197" i="8"/>
  <c r="G4198" i="8" l="1"/>
  <c r="E4199" i="8" s="1"/>
  <c r="I4198" i="8"/>
  <c r="G4199" i="8" l="1"/>
  <c r="E4200" i="8" s="1"/>
  <c r="I4199" i="8"/>
  <c r="G4200" i="8" l="1"/>
  <c r="E4201" i="8" s="1"/>
  <c r="I4200" i="8"/>
  <c r="G4201" i="8" l="1"/>
  <c r="E4202" i="8" s="1"/>
  <c r="I4201" i="8"/>
  <c r="G4202" i="8" l="1"/>
  <c r="E4203" i="8" s="1"/>
  <c r="I4202" i="8"/>
  <c r="G4203" i="8" l="1"/>
  <c r="E4204" i="8" s="1"/>
  <c r="I4203" i="8"/>
  <c r="G4204" i="8" l="1"/>
  <c r="E4205" i="8" s="1"/>
  <c r="I4204" i="8"/>
  <c r="G4205" i="8" l="1"/>
  <c r="E4206" i="8" s="1"/>
  <c r="I4205" i="8"/>
  <c r="G4206" i="8" l="1"/>
  <c r="E4207" i="8" s="1"/>
  <c r="I4206" i="8"/>
  <c r="G4207" i="8" l="1"/>
  <c r="E4208" i="8" s="1"/>
  <c r="I4207" i="8"/>
  <c r="G4208" i="8" l="1"/>
  <c r="E4209" i="8" s="1"/>
  <c r="I4208" i="8"/>
  <c r="G4209" i="8" l="1"/>
  <c r="E4210" i="8" s="1"/>
  <c r="I4209" i="8"/>
  <c r="G4210" i="8" l="1"/>
  <c r="E4211" i="8" s="1"/>
  <c r="I4210" i="8"/>
  <c r="G4211" i="8" l="1"/>
  <c r="E4212" i="8" s="1"/>
  <c r="I4211" i="8"/>
  <c r="G4212" i="8" l="1"/>
  <c r="E4213" i="8" s="1"/>
  <c r="I4212" i="8"/>
  <c r="G4213" i="8" l="1"/>
  <c r="E4214" i="8" s="1"/>
  <c r="I4213" i="8"/>
  <c r="G4214" i="8" l="1"/>
  <c r="E4215" i="8" s="1"/>
  <c r="I4214" i="8"/>
  <c r="G4215" i="8" l="1"/>
  <c r="E4216" i="8" s="1"/>
  <c r="I4215" i="8"/>
  <c r="G4216" i="8" l="1"/>
  <c r="E4217" i="8" s="1"/>
  <c r="I4216" i="8"/>
  <c r="G4217" i="8" l="1"/>
  <c r="E4218" i="8" s="1"/>
  <c r="I4217" i="8"/>
  <c r="G4218" i="8" l="1"/>
  <c r="E4219" i="8" s="1"/>
  <c r="I4218" i="8"/>
  <c r="G4219" i="8" l="1"/>
  <c r="E4220" i="8" s="1"/>
  <c r="I4219" i="8"/>
  <c r="G4220" i="8" l="1"/>
  <c r="E4221" i="8" s="1"/>
  <c r="I4220" i="8"/>
  <c r="G4221" i="8" l="1"/>
  <c r="E4222" i="8" s="1"/>
  <c r="I4221" i="8"/>
  <c r="G4222" i="8" l="1"/>
  <c r="E4223" i="8" s="1"/>
  <c r="I4222" i="8"/>
  <c r="G4223" i="8" l="1"/>
  <c r="E4224" i="8" s="1"/>
  <c r="I4223" i="8"/>
  <c r="G4224" i="8" l="1"/>
  <c r="E4225" i="8" s="1"/>
  <c r="I4224" i="8"/>
  <c r="G4225" i="8" l="1"/>
  <c r="E4226" i="8" s="1"/>
  <c r="I4225" i="8"/>
  <c r="G4226" i="8" l="1"/>
  <c r="E4227" i="8" s="1"/>
  <c r="I4226" i="8"/>
  <c r="G4227" i="8" l="1"/>
  <c r="E4228" i="8" s="1"/>
  <c r="I4227" i="8"/>
  <c r="G4228" i="8" l="1"/>
  <c r="E4229" i="8" s="1"/>
  <c r="I4228" i="8"/>
  <c r="G4229" i="8" l="1"/>
  <c r="E4230" i="8" s="1"/>
  <c r="I4229" i="8"/>
  <c r="G4230" i="8" l="1"/>
  <c r="E4231" i="8" s="1"/>
  <c r="I4230" i="8"/>
  <c r="G4231" i="8" l="1"/>
  <c r="E4232" i="8" s="1"/>
  <c r="I4231" i="8"/>
  <c r="G4232" i="8" l="1"/>
  <c r="E4233" i="8" s="1"/>
  <c r="I4232" i="8"/>
  <c r="G4233" i="8" l="1"/>
  <c r="E4234" i="8" s="1"/>
  <c r="I4233" i="8"/>
  <c r="G4234" i="8" l="1"/>
  <c r="E4235" i="8" s="1"/>
  <c r="I4234" i="8"/>
  <c r="G4235" i="8" l="1"/>
  <c r="E4236" i="8" s="1"/>
  <c r="I4235" i="8"/>
  <c r="G4236" i="8" l="1"/>
  <c r="E4237" i="8" s="1"/>
  <c r="I4236" i="8"/>
  <c r="G4237" i="8" l="1"/>
  <c r="E4238" i="8" s="1"/>
  <c r="I4237" i="8"/>
  <c r="G4238" i="8" l="1"/>
  <c r="E4239" i="8" s="1"/>
  <c r="I4238" i="8"/>
  <c r="G4239" i="8" l="1"/>
  <c r="E4240" i="8" s="1"/>
  <c r="I4239" i="8"/>
  <c r="G4240" i="8" l="1"/>
  <c r="E4241" i="8" s="1"/>
  <c r="I4240" i="8"/>
  <c r="G4241" i="8" l="1"/>
  <c r="E4242" i="8" s="1"/>
  <c r="I4241" i="8"/>
  <c r="G4242" i="8" l="1"/>
  <c r="E4243" i="8" s="1"/>
  <c r="I4242" i="8"/>
  <c r="G4243" i="8" l="1"/>
  <c r="E4244" i="8" s="1"/>
  <c r="I4243" i="8"/>
  <c r="G4244" i="8" l="1"/>
  <c r="E4245" i="8" s="1"/>
  <c r="I4244" i="8"/>
  <c r="G4245" i="8" l="1"/>
  <c r="E4246" i="8" s="1"/>
  <c r="I4245" i="8"/>
  <c r="G4246" i="8" l="1"/>
  <c r="E4247" i="8" s="1"/>
  <c r="I4246" i="8"/>
  <c r="G4247" i="8" l="1"/>
  <c r="E4248" i="8" s="1"/>
  <c r="I4247" i="8"/>
  <c r="G4248" i="8" l="1"/>
  <c r="E4249" i="8" s="1"/>
  <c r="I4248" i="8"/>
  <c r="G4249" i="8" l="1"/>
  <c r="E4250" i="8" s="1"/>
  <c r="I4249" i="8"/>
  <c r="G4250" i="8" l="1"/>
  <c r="E4251" i="8" s="1"/>
  <c r="I4250" i="8"/>
  <c r="G4251" i="8" l="1"/>
  <c r="E4252" i="8" s="1"/>
  <c r="I4251" i="8"/>
  <c r="G4252" i="8" l="1"/>
  <c r="E4253" i="8" s="1"/>
  <c r="I4252" i="8"/>
  <c r="G4253" i="8" l="1"/>
  <c r="E4254" i="8" s="1"/>
  <c r="I4253" i="8"/>
  <c r="G4254" i="8" l="1"/>
  <c r="E4255" i="8" s="1"/>
  <c r="I4254" i="8"/>
  <c r="G4255" i="8" l="1"/>
  <c r="E4256" i="8" s="1"/>
  <c r="I4255" i="8"/>
  <c r="G4256" i="8" l="1"/>
  <c r="E4257" i="8" s="1"/>
  <c r="I4256" i="8"/>
  <c r="G4257" i="8" l="1"/>
  <c r="E4258" i="8" s="1"/>
  <c r="I4257" i="8"/>
  <c r="G4258" i="8" l="1"/>
  <c r="E4259" i="8" s="1"/>
  <c r="I4258" i="8"/>
  <c r="G4259" i="8" l="1"/>
  <c r="E4260" i="8" s="1"/>
  <c r="I4259" i="8"/>
  <c r="G4260" i="8" l="1"/>
  <c r="E4261" i="8" s="1"/>
  <c r="I4260" i="8"/>
  <c r="G4261" i="8" l="1"/>
  <c r="E4262" i="8" s="1"/>
  <c r="I4261" i="8"/>
  <c r="G4262" i="8" l="1"/>
  <c r="E4263" i="8" s="1"/>
  <c r="I4262" i="8"/>
  <c r="G4263" i="8" l="1"/>
  <c r="E4264" i="8" s="1"/>
  <c r="I4263" i="8"/>
  <c r="G4264" i="8" l="1"/>
  <c r="E4265" i="8" s="1"/>
  <c r="I4264" i="8"/>
  <c r="G4265" i="8" l="1"/>
  <c r="E4266" i="8" s="1"/>
  <c r="I4265" i="8"/>
  <c r="G4266" i="8" l="1"/>
  <c r="E4267" i="8" s="1"/>
  <c r="I4266" i="8"/>
  <c r="G4267" i="8" l="1"/>
  <c r="E4268" i="8" s="1"/>
  <c r="I4267" i="8"/>
  <c r="G4268" i="8" l="1"/>
  <c r="E4269" i="8" s="1"/>
  <c r="I4268" i="8"/>
  <c r="G4269" i="8" l="1"/>
  <c r="E4270" i="8" s="1"/>
  <c r="I4269" i="8"/>
  <c r="G4270" i="8" l="1"/>
  <c r="E4271" i="8" s="1"/>
  <c r="I4270" i="8"/>
  <c r="G4271" i="8" l="1"/>
  <c r="E4272" i="8" s="1"/>
  <c r="I4271" i="8"/>
  <c r="G4272" i="8" l="1"/>
  <c r="E4273" i="8" s="1"/>
  <c r="I4272" i="8"/>
  <c r="G4273" i="8" l="1"/>
  <c r="E4274" i="8" s="1"/>
  <c r="I4273" i="8"/>
  <c r="G4274" i="8" l="1"/>
  <c r="E4275" i="8" s="1"/>
  <c r="I4274" i="8"/>
  <c r="G4275" i="8" l="1"/>
  <c r="E4276" i="8" s="1"/>
  <c r="I4275" i="8"/>
  <c r="G4276" i="8" l="1"/>
  <c r="E4277" i="8" s="1"/>
  <c r="I4276" i="8"/>
  <c r="G4277" i="8" l="1"/>
  <c r="E4278" i="8" s="1"/>
  <c r="I4277" i="8"/>
  <c r="G4278" i="8" l="1"/>
  <c r="E4279" i="8" s="1"/>
  <c r="I4278" i="8"/>
  <c r="G4279" i="8" l="1"/>
  <c r="E4280" i="8" s="1"/>
  <c r="I4279" i="8"/>
  <c r="G4280" i="8" l="1"/>
  <c r="E4281" i="8" s="1"/>
  <c r="I4280" i="8"/>
  <c r="G4281" i="8" l="1"/>
  <c r="E4282" i="8" s="1"/>
  <c r="I4281" i="8"/>
  <c r="G4282" i="8" l="1"/>
  <c r="E4283" i="8" s="1"/>
  <c r="I4282" i="8"/>
  <c r="G4283" i="8" l="1"/>
  <c r="E4284" i="8" s="1"/>
  <c r="I4283" i="8"/>
  <c r="G4284" i="8" l="1"/>
  <c r="E4285" i="8" s="1"/>
  <c r="I4284" i="8"/>
  <c r="G4285" i="8" l="1"/>
  <c r="E4286" i="8" s="1"/>
  <c r="I4285" i="8"/>
  <c r="G4286" i="8" l="1"/>
  <c r="E4287" i="8" s="1"/>
  <c r="I4286" i="8"/>
  <c r="G4287" i="8" l="1"/>
  <c r="E4288" i="8" s="1"/>
  <c r="I4287" i="8"/>
  <c r="G4288" i="8" l="1"/>
  <c r="E4289" i="8" s="1"/>
  <c r="I4288" i="8"/>
  <c r="G4289" i="8" l="1"/>
  <c r="E4290" i="8" s="1"/>
  <c r="I4289" i="8"/>
  <c r="G4290" i="8" l="1"/>
  <c r="E4291" i="8" s="1"/>
  <c r="I4290" i="8"/>
  <c r="G4291" i="8" l="1"/>
  <c r="E4292" i="8" s="1"/>
  <c r="I4291" i="8"/>
  <c r="G4292" i="8" l="1"/>
  <c r="E4293" i="8" s="1"/>
  <c r="I4292" i="8"/>
  <c r="G4293" i="8" l="1"/>
  <c r="E4294" i="8" s="1"/>
  <c r="I4293" i="8"/>
  <c r="G4294" i="8" l="1"/>
  <c r="E4295" i="8" s="1"/>
  <c r="I4294" i="8"/>
  <c r="G4295" i="8" l="1"/>
  <c r="E4296" i="8" s="1"/>
  <c r="I4295" i="8"/>
  <c r="G4296" i="8" l="1"/>
  <c r="E4297" i="8" s="1"/>
  <c r="I4296" i="8"/>
  <c r="G4297" i="8" l="1"/>
  <c r="E4298" i="8" s="1"/>
  <c r="I4297" i="8"/>
  <c r="G4298" i="8" l="1"/>
  <c r="E4299" i="8" s="1"/>
  <c r="I4298" i="8"/>
  <c r="G4299" i="8" l="1"/>
  <c r="E4300" i="8" s="1"/>
  <c r="I4299" i="8"/>
  <c r="G4300" i="8" l="1"/>
  <c r="E4301" i="8" s="1"/>
  <c r="I4300" i="8"/>
  <c r="G4301" i="8" l="1"/>
  <c r="E4302" i="8" s="1"/>
  <c r="I4301" i="8"/>
  <c r="G4302" i="8" l="1"/>
  <c r="E4303" i="8" s="1"/>
  <c r="I4302" i="8"/>
  <c r="G4303" i="8" l="1"/>
  <c r="E4304" i="8" s="1"/>
  <c r="I4303" i="8"/>
  <c r="G4304" i="8" l="1"/>
  <c r="E4305" i="8" s="1"/>
  <c r="I4304" i="8"/>
  <c r="G4305" i="8" l="1"/>
  <c r="E4306" i="8" s="1"/>
  <c r="I4305" i="8"/>
  <c r="G4306" i="8" l="1"/>
  <c r="E4307" i="8" s="1"/>
  <c r="I4306" i="8"/>
  <c r="G4307" i="8" l="1"/>
  <c r="E4308" i="8" s="1"/>
  <c r="I4307" i="8"/>
  <c r="G4308" i="8" l="1"/>
  <c r="E4309" i="8" s="1"/>
  <c r="I4308" i="8"/>
  <c r="G4309" i="8" l="1"/>
  <c r="E4310" i="8" s="1"/>
  <c r="I4309" i="8"/>
  <c r="G4310" i="8" l="1"/>
  <c r="E4311" i="8" s="1"/>
  <c r="I4310" i="8"/>
  <c r="G4311" i="8" l="1"/>
  <c r="E4312" i="8" s="1"/>
  <c r="I4311" i="8"/>
  <c r="G4312" i="8" l="1"/>
  <c r="E4313" i="8" s="1"/>
  <c r="I4312" i="8"/>
  <c r="G4313" i="8" l="1"/>
  <c r="E4314" i="8" s="1"/>
  <c r="I4313" i="8"/>
  <c r="G4314" i="8" l="1"/>
  <c r="E4315" i="8" s="1"/>
  <c r="I4314" i="8"/>
  <c r="G4315" i="8" l="1"/>
  <c r="E4316" i="8" s="1"/>
  <c r="I4315" i="8"/>
  <c r="G4316" i="8" l="1"/>
  <c r="E4317" i="8" s="1"/>
  <c r="I4316" i="8"/>
  <c r="G4317" i="8" l="1"/>
  <c r="E4318" i="8" s="1"/>
  <c r="I4317" i="8"/>
  <c r="G4318" i="8" l="1"/>
  <c r="E4319" i="8" s="1"/>
  <c r="I4318" i="8"/>
  <c r="G4319" i="8" l="1"/>
  <c r="E4320" i="8" s="1"/>
  <c r="I4319" i="8"/>
  <c r="G4320" i="8" l="1"/>
  <c r="E4321" i="8" s="1"/>
  <c r="I4320" i="8"/>
  <c r="G4321" i="8" l="1"/>
  <c r="E4322" i="8" s="1"/>
  <c r="I4321" i="8"/>
  <c r="G4322" i="8" l="1"/>
  <c r="E4323" i="8" s="1"/>
  <c r="I4322" i="8"/>
  <c r="G4323" i="8" l="1"/>
  <c r="E4324" i="8" s="1"/>
  <c r="I4323" i="8"/>
  <c r="G4324" i="8" l="1"/>
  <c r="E4325" i="8" s="1"/>
  <c r="I4324" i="8"/>
  <c r="G4325" i="8" l="1"/>
  <c r="E4326" i="8" s="1"/>
  <c r="I4325" i="8"/>
  <c r="G4326" i="8" l="1"/>
  <c r="E4327" i="8" s="1"/>
  <c r="I4326" i="8"/>
  <c r="G4327" i="8" l="1"/>
  <c r="E4328" i="8" s="1"/>
  <c r="I4327" i="8"/>
  <c r="G4328" i="8" l="1"/>
  <c r="E4329" i="8" s="1"/>
  <c r="I4328" i="8"/>
  <c r="G4329" i="8" l="1"/>
  <c r="E4330" i="8" s="1"/>
  <c r="I4329" i="8"/>
  <c r="G4330" i="8" l="1"/>
  <c r="E4331" i="8" s="1"/>
  <c r="I4330" i="8"/>
  <c r="G4331" i="8" l="1"/>
  <c r="E4332" i="8" s="1"/>
  <c r="I4331" i="8"/>
  <c r="G4332" i="8" l="1"/>
  <c r="E4333" i="8" s="1"/>
  <c r="I4332" i="8"/>
  <c r="G4333" i="8" l="1"/>
  <c r="E4334" i="8" s="1"/>
  <c r="I4333" i="8"/>
  <c r="G4334" i="8" l="1"/>
  <c r="E4335" i="8" s="1"/>
  <c r="I4334" i="8"/>
  <c r="G4335" i="8" l="1"/>
  <c r="E4336" i="8" s="1"/>
  <c r="I4335" i="8"/>
  <c r="G4336" i="8" l="1"/>
  <c r="E4337" i="8" s="1"/>
  <c r="I4336" i="8"/>
  <c r="G4337" i="8" l="1"/>
  <c r="E4338" i="8" s="1"/>
  <c r="I4337" i="8"/>
  <c r="G4338" i="8" l="1"/>
  <c r="E4339" i="8" s="1"/>
  <c r="I4338" i="8"/>
  <c r="G4339" i="8" l="1"/>
  <c r="E4340" i="8" s="1"/>
  <c r="I4339" i="8"/>
  <c r="G4340" i="8" l="1"/>
  <c r="E4341" i="8" s="1"/>
  <c r="I4340" i="8"/>
  <c r="G4341" i="8" l="1"/>
  <c r="E4342" i="8" s="1"/>
  <c r="I4341" i="8"/>
  <c r="G4342" i="8" l="1"/>
  <c r="E4343" i="8" s="1"/>
  <c r="I4342" i="8"/>
  <c r="G4343" i="8" l="1"/>
  <c r="E4344" i="8" s="1"/>
  <c r="I4343" i="8"/>
  <c r="G4344" i="8" l="1"/>
  <c r="E4345" i="8" s="1"/>
  <c r="I4344" i="8"/>
  <c r="G4345" i="8" l="1"/>
  <c r="E4346" i="8" s="1"/>
  <c r="I4345" i="8"/>
  <c r="G4346" i="8" l="1"/>
  <c r="E4347" i="8" s="1"/>
  <c r="I4346" i="8"/>
  <c r="G4347" i="8" l="1"/>
  <c r="E4348" i="8" s="1"/>
  <c r="I4347" i="8"/>
  <c r="G4348" i="8" l="1"/>
  <c r="E4349" i="8" s="1"/>
  <c r="I4348" i="8"/>
  <c r="G4349" i="8" l="1"/>
  <c r="E4350" i="8" s="1"/>
  <c r="I4349" i="8"/>
  <c r="G4350" i="8" l="1"/>
  <c r="E4351" i="8" s="1"/>
  <c r="I4350" i="8"/>
  <c r="G4351" i="8" l="1"/>
  <c r="E4352" i="8" s="1"/>
  <c r="I4351" i="8"/>
  <c r="G4352" i="8" l="1"/>
  <c r="E4353" i="8" s="1"/>
  <c r="I4352" i="8"/>
  <c r="G4353" i="8" l="1"/>
  <c r="E4354" i="8" s="1"/>
  <c r="I4353" i="8"/>
  <c r="G4354" i="8" l="1"/>
  <c r="E4355" i="8" s="1"/>
  <c r="I4354" i="8"/>
  <c r="G4355" i="8" l="1"/>
  <c r="E4356" i="8" s="1"/>
  <c r="I4355" i="8"/>
  <c r="G4356" i="8" l="1"/>
  <c r="E4357" i="8" s="1"/>
  <c r="I4356" i="8"/>
  <c r="G4357" i="8" l="1"/>
  <c r="E4358" i="8" s="1"/>
  <c r="I4357" i="8"/>
  <c r="G4358" i="8" l="1"/>
  <c r="E4359" i="8" s="1"/>
  <c r="I4358" i="8"/>
  <c r="G4359" i="8" l="1"/>
  <c r="E4360" i="8" s="1"/>
  <c r="I4359" i="8"/>
  <c r="G4360" i="8" l="1"/>
  <c r="E4361" i="8" s="1"/>
  <c r="I4360" i="8"/>
  <c r="G4361" i="8" l="1"/>
  <c r="E4362" i="8" s="1"/>
  <c r="I4361" i="8"/>
  <c r="G4362" i="8" l="1"/>
  <c r="E4363" i="8" s="1"/>
  <c r="I4362" i="8"/>
  <c r="G4363" i="8" l="1"/>
  <c r="E4364" i="8" s="1"/>
  <c r="I4363" i="8"/>
  <c r="G4364" i="8" l="1"/>
  <c r="E4365" i="8" s="1"/>
  <c r="I4364" i="8"/>
  <c r="G4365" i="8" l="1"/>
  <c r="E4366" i="8" s="1"/>
  <c r="I4365" i="8"/>
  <c r="G4366" i="8" l="1"/>
  <c r="E4367" i="8" s="1"/>
  <c r="I4366" i="8"/>
  <c r="G4367" i="8" l="1"/>
  <c r="E4368" i="8" s="1"/>
  <c r="I4367" i="8"/>
  <c r="G4368" i="8" l="1"/>
  <c r="E4369" i="8" s="1"/>
  <c r="I4368" i="8"/>
  <c r="G4369" i="8" l="1"/>
  <c r="E4370" i="8" s="1"/>
  <c r="I4369" i="8"/>
  <c r="G4370" i="8" l="1"/>
  <c r="E4371" i="8" s="1"/>
  <c r="I4370" i="8"/>
  <c r="G4371" i="8" l="1"/>
  <c r="E4372" i="8" s="1"/>
  <c r="I4371" i="8"/>
  <c r="G4372" i="8" l="1"/>
  <c r="E4373" i="8" s="1"/>
  <c r="I4372" i="8"/>
  <c r="G4373" i="8" l="1"/>
  <c r="E4374" i="8" s="1"/>
  <c r="I4373" i="8"/>
  <c r="G4374" i="8" l="1"/>
  <c r="E4375" i="8" s="1"/>
  <c r="I4374" i="8"/>
  <c r="G4375" i="8" l="1"/>
  <c r="E4376" i="8" s="1"/>
  <c r="I4375" i="8"/>
  <c r="G4376" i="8" l="1"/>
  <c r="E4377" i="8" s="1"/>
  <c r="I4376" i="8"/>
  <c r="G4377" i="8" l="1"/>
  <c r="E4378" i="8" s="1"/>
  <c r="I4377" i="8"/>
  <c r="G4378" i="8" l="1"/>
  <c r="E4379" i="8" s="1"/>
  <c r="I4378" i="8"/>
  <c r="G4379" i="8" l="1"/>
  <c r="E4380" i="8" s="1"/>
  <c r="I4379" i="8"/>
  <c r="G4380" i="8" l="1"/>
  <c r="E4381" i="8" s="1"/>
  <c r="I4380" i="8"/>
  <c r="G4381" i="8" l="1"/>
  <c r="E4382" i="8" s="1"/>
  <c r="I4381" i="8"/>
  <c r="G4382" i="8" l="1"/>
  <c r="E4383" i="8" s="1"/>
  <c r="I4382" i="8"/>
  <c r="G4383" i="8" l="1"/>
  <c r="E4384" i="8" s="1"/>
  <c r="I4383" i="8"/>
  <c r="G4384" i="8" l="1"/>
  <c r="E4385" i="8" s="1"/>
  <c r="I4384" i="8"/>
  <c r="G4385" i="8" l="1"/>
  <c r="E4386" i="8" s="1"/>
  <c r="I4385" i="8"/>
  <c r="G4386" i="8" l="1"/>
  <c r="E4387" i="8" s="1"/>
  <c r="I4386" i="8"/>
  <c r="G4387" i="8" l="1"/>
  <c r="E4388" i="8" s="1"/>
  <c r="I4387" i="8"/>
  <c r="G4388" i="8" l="1"/>
  <c r="E4389" i="8" s="1"/>
  <c r="I4388" i="8"/>
  <c r="G4389" i="8" l="1"/>
  <c r="E4390" i="8" s="1"/>
  <c r="I4389" i="8"/>
  <c r="G4390" i="8" l="1"/>
  <c r="E4391" i="8" s="1"/>
  <c r="I4390" i="8"/>
  <c r="G4391" i="8" l="1"/>
  <c r="E4392" i="8" s="1"/>
  <c r="I4391" i="8"/>
  <c r="G4392" i="8" l="1"/>
  <c r="E4393" i="8" s="1"/>
  <c r="I4392" i="8"/>
  <c r="G4393" i="8" l="1"/>
  <c r="E4394" i="8" s="1"/>
  <c r="I4393" i="8"/>
  <c r="G4394" i="8" l="1"/>
  <c r="E4395" i="8" s="1"/>
  <c r="I4394" i="8"/>
  <c r="G4395" i="8" l="1"/>
  <c r="E4396" i="8" s="1"/>
  <c r="I4395" i="8"/>
  <c r="G4396" i="8" l="1"/>
  <c r="E4397" i="8" s="1"/>
  <c r="I4396" i="8"/>
  <c r="G4397" i="8" l="1"/>
  <c r="E4398" i="8" s="1"/>
  <c r="I4397" i="8"/>
  <c r="G4398" i="8" l="1"/>
  <c r="E4399" i="8" s="1"/>
  <c r="I4398" i="8"/>
  <c r="G4399" i="8" l="1"/>
  <c r="E4400" i="8" s="1"/>
  <c r="I4399" i="8"/>
  <c r="G4400" i="8" l="1"/>
  <c r="E4401" i="8" s="1"/>
  <c r="I4400" i="8"/>
  <c r="G4401" i="8" l="1"/>
  <c r="E4402" i="8" s="1"/>
  <c r="I4401" i="8"/>
  <c r="G4402" i="8" l="1"/>
  <c r="E4403" i="8" s="1"/>
  <c r="I4402" i="8"/>
  <c r="G4403" i="8" l="1"/>
  <c r="E4404" i="8" s="1"/>
  <c r="I4403" i="8"/>
  <c r="G4404" i="8" l="1"/>
  <c r="E4405" i="8" s="1"/>
  <c r="I4404" i="8"/>
  <c r="G4405" i="8" l="1"/>
  <c r="E4406" i="8" s="1"/>
  <c r="I4405" i="8"/>
  <c r="G4406" i="8" l="1"/>
  <c r="E4407" i="8" s="1"/>
  <c r="I4406" i="8"/>
  <c r="G4407" i="8" l="1"/>
  <c r="E4408" i="8" s="1"/>
  <c r="I4407" i="8"/>
  <c r="G4408" i="8" l="1"/>
  <c r="E4409" i="8" s="1"/>
  <c r="I4408" i="8"/>
  <c r="G4409" i="8" l="1"/>
  <c r="E4410" i="8" s="1"/>
  <c r="I4409" i="8"/>
  <c r="G4410" i="8" l="1"/>
  <c r="E4411" i="8" s="1"/>
  <c r="I4410" i="8"/>
  <c r="G4411" i="8" l="1"/>
  <c r="E4412" i="8" s="1"/>
  <c r="I4411" i="8"/>
  <c r="G4412" i="8" l="1"/>
  <c r="E4413" i="8" s="1"/>
  <c r="I4412" i="8"/>
  <c r="G4413" i="8" l="1"/>
  <c r="E4414" i="8" s="1"/>
  <c r="I4413" i="8"/>
  <c r="G4414" i="8" l="1"/>
  <c r="E4415" i="8" s="1"/>
  <c r="I4414" i="8"/>
  <c r="G4415" i="8" l="1"/>
  <c r="E4416" i="8" s="1"/>
  <c r="I4415" i="8"/>
  <c r="G4416" i="8" l="1"/>
  <c r="E4417" i="8" s="1"/>
  <c r="I4416" i="8"/>
  <c r="G4417" i="8" l="1"/>
  <c r="E4418" i="8" s="1"/>
  <c r="I4417" i="8"/>
  <c r="G4418" i="8" l="1"/>
  <c r="E4419" i="8" s="1"/>
  <c r="I4418" i="8"/>
  <c r="G4419" i="8" l="1"/>
  <c r="E4420" i="8" s="1"/>
  <c r="I4419" i="8"/>
  <c r="G4420" i="8" l="1"/>
  <c r="E4421" i="8" s="1"/>
  <c r="I4420" i="8"/>
  <c r="G4421" i="8" l="1"/>
  <c r="E4422" i="8" s="1"/>
  <c r="I4421" i="8"/>
  <c r="G4422" i="8" l="1"/>
  <c r="E4423" i="8" s="1"/>
  <c r="I4422" i="8"/>
  <c r="G4423" i="8" l="1"/>
  <c r="E4424" i="8" s="1"/>
  <c r="I4423" i="8"/>
  <c r="G4424" i="8" l="1"/>
  <c r="E4425" i="8" s="1"/>
  <c r="I4424" i="8"/>
  <c r="G4425" i="8" l="1"/>
  <c r="E4426" i="8" s="1"/>
  <c r="I4425" i="8"/>
  <c r="G4426" i="8" l="1"/>
  <c r="E4427" i="8" s="1"/>
  <c r="I4426" i="8"/>
  <c r="G4427" i="8" l="1"/>
  <c r="E4428" i="8" s="1"/>
  <c r="I4427" i="8"/>
  <c r="G4428" i="8" l="1"/>
  <c r="E4429" i="8" s="1"/>
  <c r="I4428" i="8"/>
  <c r="G4429" i="8" l="1"/>
  <c r="E4430" i="8" s="1"/>
  <c r="I4429" i="8"/>
  <c r="G4430" i="8" l="1"/>
  <c r="E4431" i="8" s="1"/>
  <c r="I4430" i="8"/>
  <c r="G4431" i="8" l="1"/>
  <c r="E4432" i="8" s="1"/>
  <c r="I4431" i="8"/>
  <c r="G4432" i="8" l="1"/>
  <c r="E4433" i="8" s="1"/>
  <c r="I4432" i="8"/>
  <c r="G4433" i="8" l="1"/>
  <c r="E4434" i="8" s="1"/>
  <c r="I4433" i="8"/>
  <c r="G4434" i="8" l="1"/>
  <c r="E4435" i="8" s="1"/>
  <c r="I4434" i="8"/>
  <c r="G4435" i="8" l="1"/>
  <c r="E4436" i="8" s="1"/>
  <c r="I4435" i="8"/>
  <c r="G4436" i="8" l="1"/>
  <c r="E4437" i="8" s="1"/>
  <c r="I4436" i="8"/>
  <c r="G4437" i="8" l="1"/>
  <c r="E4438" i="8" s="1"/>
  <c r="I4437" i="8"/>
  <c r="G4438" i="8" l="1"/>
  <c r="E4439" i="8" s="1"/>
  <c r="I4438" i="8"/>
  <c r="G4439" i="8" l="1"/>
  <c r="E4440" i="8" s="1"/>
  <c r="I4439" i="8"/>
  <c r="G4440" i="8" l="1"/>
  <c r="E4441" i="8" s="1"/>
  <c r="I4440" i="8"/>
  <c r="G4441" i="8" l="1"/>
  <c r="E4442" i="8" s="1"/>
  <c r="I4441" i="8"/>
  <c r="G4442" i="8" l="1"/>
  <c r="E4443" i="8" s="1"/>
  <c r="I4442" i="8"/>
  <c r="G4443" i="8" l="1"/>
  <c r="E4444" i="8" s="1"/>
  <c r="I4443" i="8"/>
  <c r="G4444" i="8" l="1"/>
  <c r="E4445" i="8" s="1"/>
  <c r="I4444" i="8"/>
  <c r="G4445" i="8" l="1"/>
  <c r="E4446" i="8" s="1"/>
  <c r="I4445" i="8"/>
  <c r="G4446" i="8" l="1"/>
  <c r="E4447" i="8" s="1"/>
  <c r="I4446" i="8"/>
  <c r="G4447" i="8" l="1"/>
  <c r="E4448" i="8" s="1"/>
  <c r="I4447" i="8"/>
  <c r="G4448" i="8" l="1"/>
  <c r="E4449" i="8" s="1"/>
  <c r="I4448" i="8"/>
  <c r="G4449" i="8" l="1"/>
  <c r="E4450" i="8" s="1"/>
  <c r="I4449" i="8"/>
  <c r="G4450" i="8" l="1"/>
  <c r="E4451" i="8" s="1"/>
  <c r="I4450" i="8"/>
  <c r="G4451" i="8" l="1"/>
  <c r="E4452" i="8" s="1"/>
  <c r="I4451" i="8"/>
  <c r="G4452" i="8" l="1"/>
  <c r="E4453" i="8" s="1"/>
  <c r="I4452" i="8"/>
  <c r="G4453" i="8" l="1"/>
  <c r="E4454" i="8" s="1"/>
  <c r="I4453" i="8"/>
  <c r="G4454" i="8" l="1"/>
  <c r="E4455" i="8" s="1"/>
  <c r="I4454" i="8"/>
  <c r="G4455" i="8" l="1"/>
  <c r="E4456" i="8" s="1"/>
  <c r="I4455" i="8"/>
  <c r="G4456" i="8" l="1"/>
  <c r="E4457" i="8" s="1"/>
  <c r="I4456" i="8"/>
  <c r="G4457" i="8" l="1"/>
  <c r="E4458" i="8" s="1"/>
  <c r="I4457" i="8"/>
  <c r="G4458" i="8" l="1"/>
  <c r="E4459" i="8" s="1"/>
  <c r="I4458" i="8"/>
  <c r="G4459" i="8" l="1"/>
  <c r="E4460" i="8" s="1"/>
  <c r="I4459" i="8"/>
  <c r="G4460" i="8" l="1"/>
  <c r="E4461" i="8" s="1"/>
  <c r="I4460" i="8"/>
  <c r="G4461" i="8" l="1"/>
  <c r="E4462" i="8" s="1"/>
  <c r="I4461" i="8"/>
  <c r="G4462" i="8" l="1"/>
  <c r="E4463" i="8" s="1"/>
  <c r="I4462" i="8"/>
  <c r="G4463" i="8" l="1"/>
  <c r="E4464" i="8" s="1"/>
  <c r="I4463" i="8"/>
  <c r="G4464" i="8" l="1"/>
  <c r="E4465" i="8" s="1"/>
  <c r="I4464" i="8"/>
  <c r="G4465" i="8" l="1"/>
  <c r="E4466" i="8" s="1"/>
  <c r="I4465" i="8"/>
  <c r="G4466" i="8" l="1"/>
  <c r="E4467" i="8" s="1"/>
  <c r="I4466" i="8"/>
  <c r="G4467" i="8" l="1"/>
  <c r="E4468" i="8" s="1"/>
  <c r="I4467" i="8"/>
  <c r="G4468" i="8" l="1"/>
  <c r="E4469" i="8" s="1"/>
  <c r="I4468" i="8"/>
  <c r="G4469" i="8" l="1"/>
  <c r="E4470" i="8" s="1"/>
  <c r="I4469" i="8"/>
  <c r="G4470" i="8" l="1"/>
  <c r="E4471" i="8" s="1"/>
  <c r="I4470" i="8"/>
  <c r="G4471" i="8" l="1"/>
  <c r="E4472" i="8" s="1"/>
  <c r="I4471" i="8"/>
  <c r="G4472" i="8" l="1"/>
  <c r="E4473" i="8" s="1"/>
  <c r="I4472" i="8"/>
  <c r="G4473" i="8" l="1"/>
  <c r="E4474" i="8" s="1"/>
  <c r="I4473" i="8"/>
  <c r="G4474" i="8" l="1"/>
  <c r="E4475" i="8" s="1"/>
  <c r="I4474" i="8"/>
  <c r="G4475" i="8" l="1"/>
  <c r="E4476" i="8" s="1"/>
  <c r="I4475" i="8"/>
  <c r="G4476" i="8" l="1"/>
  <c r="E4477" i="8" s="1"/>
  <c r="I4476" i="8"/>
  <c r="G4477" i="8" l="1"/>
  <c r="E4478" i="8" s="1"/>
  <c r="I4477" i="8"/>
  <c r="G4478" i="8" l="1"/>
  <c r="E4479" i="8" s="1"/>
  <c r="I4478" i="8"/>
  <c r="G4479" i="8" l="1"/>
  <c r="E4480" i="8" s="1"/>
  <c r="I4479" i="8"/>
  <c r="G4480" i="8" l="1"/>
  <c r="E4481" i="8" s="1"/>
  <c r="I4480" i="8"/>
  <c r="G4481" i="8" l="1"/>
  <c r="E4482" i="8" s="1"/>
  <c r="I4481" i="8"/>
  <c r="G4482" i="8" l="1"/>
  <c r="E4483" i="8" s="1"/>
  <c r="I4482" i="8"/>
  <c r="G4483" i="8" l="1"/>
  <c r="E4484" i="8" s="1"/>
  <c r="I4483" i="8"/>
  <c r="G4484" i="8" l="1"/>
  <c r="E4485" i="8" s="1"/>
  <c r="I4484" i="8"/>
  <c r="G4485" i="8" l="1"/>
  <c r="E4486" i="8" s="1"/>
  <c r="I4485" i="8"/>
  <c r="G4486" i="8" l="1"/>
  <c r="E4487" i="8" s="1"/>
  <c r="I4486" i="8"/>
  <c r="G4487" i="8" l="1"/>
  <c r="E4488" i="8" s="1"/>
  <c r="I4487" i="8"/>
  <c r="G4488" i="8" l="1"/>
  <c r="E4489" i="8" s="1"/>
  <c r="I4488" i="8"/>
  <c r="G4489" i="8" l="1"/>
  <c r="E4490" i="8" s="1"/>
  <c r="I4489" i="8"/>
  <c r="G4490" i="8" l="1"/>
  <c r="E4491" i="8" s="1"/>
  <c r="I4490" i="8"/>
  <c r="G4491" i="8" l="1"/>
  <c r="E4492" i="8" s="1"/>
  <c r="I4491" i="8"/>
  <c r="G4492" i="8" l="1"/>
  <c r="E4493" i="8" s="1"/>
  <c r="I4492" i="8"/>
  <c r="G4493" i="8" l="1"/>
  <c r="E4494" i="8" s="1"/>
  <c r="I4493" i="8"/>
  <c r="G4494" i="8" l="1"/>
  <c r="E4495" i="8" s="1"/>
  <c r="I4494" i="8"/>
  <c r="G4495" i="8" l="1"/>
  <c r="E4496" i="8" s="1"/>
  <c r="I4495" i="8"/>
  <c r="G4496" i="8" l="1"/>
  <c r="E4497" i="8" s="1"/>
  <c r="I4496" i="8"/>
  <c r="G4497" i="8" l="1"/>
  <c r="E4498" i="8" s="1"/>
  <c r="I4497" i="8"/>
  <c r="G4498" i="8" l="1"/>
  <c r="E4499" i="8" s="1"/>
  <c r="I4498" i="8"/>
  <c r="G4499" i="8" l="1"/>
  <c r="E4500" i="8" s="1"/>
  <c r="I4499" i="8"/>
  <c r="G4500" i="8" l="1"/>
  <c r="E4501" i="8" s="1"/>
  <c r="I4500" i="8"/>
  <c r="G4501" i="8" l="1"/>
  <c r="E4502" i="8" s="1"/>
  <c r="I4501" i="8"/>
  <c r="G4502" i="8" l="1"/>
  <c r="E4503" i="8" s="1"/>
  <c r="I4502" i="8"/>
  <c r="G4503" i="8" l="1"/>
  <c r="E4504" i="8" s="1"/>
  <c r="I4503" i="8"/>
  <c r="G4504" i="8" l="1"/>
  <c r="E4505" i="8" s="1"/>
  <c r="I4504" i="8"/>
  <c r="G4505" i="8" l="1"/>
  <c r="E4506" i="8" s="1"/>
  <c r="I4505" i="8"/>
  <c r="G4506" i="8" l="1"/>
  <c r="E4507" i="8" s="1"/>
  <c r="I4506" i="8"/>
  <c r="G4507" i="8" l="1"/>
  <c r="E4508" i="8" s="1"/>
  <c r="I4507" i="8"/>
  <c r="G4508" i="8" l="1"/>
  <c r="E4509" i="8" s="1"/>
  <c r="I4508" i="8"/>
  <c r="G4509" i="8" l="1"/>
  <c r="E4510" i="8" s="1"/>
  <c r="I4509" i="8"/>
  <c r="G4510" i="8" l="1"/>
  <c r="E4511" i="8" s="1"/>
  <c r="I4510" i="8"/>
  <c r="G4511" i="8" l="1"/>
  <c r="E4512" i="8" s="1"/>
  <c r="I4511" i="8"/>
  <c r="G4512" i="8" l="1"/>
  <c r="E4513" i="8" s="1"/>
  <c r="I4512" i="8"/>
  <c r="G4513" i="8" l="1"/>
  <c r="E4514" i="8" s="1"/>
  <c r="I4513" i="8"/>
  <c r="G4514" i="8" l="1"/>
  <c r="E4515" i="8" s="1"/>
  <c r="I4514" i="8"/>
  <c r="G4515" i="8" l="1"/>
  <c r="E4516" i="8" s="1"/>
  <c r="I4515" i="8"/>
  <c r="G4516" i="8" l="1"/>
  <c r="E4517" i="8" s="1"/>
  <c r="I4516" i="8"/>
  <c r="G4517" i="8" l="1"/>
  <c r="E4518" i="8" s="1"/>
  <c r="I4517" i="8"/>
  <c r="G4518" i="8" l="1"/>
  <c r="E4519" i="8" s="1"/>
  <c r="I4518" i="8"/>
  <c r="G4519" i="8" l="1"/>
  <c r="E4520" i="8" s="1"/>
  <c r="I4519" i="8"/>
  <c r="G4520" i="8" l="1"/>
  <c r="E4521" i="8" s="1"/>
  <c r="I4520" i="8"/>
  <c r="G4521" i="8" l="1"/>
  <c r="E4522" i="8" s="1"/>
  <c r="I4521" i="8"/>
  <c r="G4522" i="8" l="1"/>
  <c r="E4523" i="8" s="1"/>
  <c r="I4522" i="8"/>
  <c r="G4523" i="8" l="1"/>
  <c r="E4524" i="8" s="1"/>
  <c r="I4523" i="8"/>
  <c r="G4524" i="8" l="1"/>
  <c r="E4525" i="8" s="1"/>
  <c r="I4524" i="8"/>
  <c r="G4525" i="8" l="1"/>
  <c r="E4526" i="8" s="1"/>
  <c r="I4525" i="8"/>
  <c r="G4526" i="8" l="1"/>
  <c r="E4527" i="8" s="1"/>
  <c r="I4526" i="8"/>
  <c r="G4527" i="8" l="1"/>
  <c r="E4528" i="8" s="1"/>
  <c r="I4527" i="8"/>
  <c r="G4528" i="8" l="1"/>
  <c r="E4529" i="8" s="1"/>
  <c r="I4528" i="8"/>
  <c r="G4529" i="8" l="1"/>
  <c r="E4530" i="8" s="1"/>
  <c r="I4529" i="8"/>
  <c r="G4530" i="8" l="1"/>
  <c r="E4531" i="8" s="1"/>
  <c r="I4530" i="8"/>
  <c r="G4531" i="8" l="1"/>
  <c r="E4532" i="8" s="1"/>
  <c r="I4531" i="8"/>
  <c r="G4532" i="8" l="1"/>
  <c r="E4533" i="8" s="1"/>
  <c r="I4532" i="8"/>
  <c r="G4533" i="8" l="1"/>
  <c r="E4534" i="8" s="1"/>
  <c r="I4533" i="8"/>
  <c r="G4534" i="8" l="1"/>
  <c r="E4535" i="8" s="1"/>
  <c r="I4534" i="8"/>
  <c r="G4535" i="8" l="1"/>
  <c r="E4536" i="8" s="1"/>
  <c r="I4535" i="8"/>
  <c r="G4536" i="8" l="1"/>
  <c r="E4537" i="8" s="1"/>
  <c r="I4536" i="8"/>
  <c r="G4537" i="8" l="1"/>
  <c r="E4538" i="8" s="1"/>
  <c r="I4537" i="8"/>
  <c r="G4538" i="8" l="1"/>
  <c r="E4539" i="8" s="1"/>
  <c r="I4538" i="8"/>
  <c r="G4539" i="8" l="1"/>
  <c r="E4540" i="8" s="1"/>
  <c r="I4539" i="8"/>
  <c r="G4540" i="8" l="1"/>
  <c r="E4541" i="8" s="1"/>
  <c r="I4540" i="8"/>
  <c r="G4541" i="8" l="1"/>
  <c r="E4542" i="8" s="1"/>
  <c r="I4541" i="8"/>
  <c r="G4542" i="8" l="1"/>
  <c r="E4543" i="8" s="1"/>
  <c r="I4542" i="8"/>
  <c r="G4543" i="8" l="1"/>
  <c r="E4544" i="8" s="1"/>
  <c r="I4543" i="8"/>
  <c r="G4544" i="8" l="1"/>
  <c r="E4545" i="8" s="1"/>
  <c r="I4544" i="8"/>
  <c r="G4545" i="8" l="1"/>
  <c r="E4546" i="8" s="1"/>
  <c r="I4545" i="8"/>
  <c r="G4546" i="8" l="1"/>
  <c r="E4547" i="8" s="1"/>
  <c r="I4546" i="8"/>
  <c r="G4547" i="8" l="1"/>
  <c r="E4548" i="8" s="1"/>
  <c r="I4547" i="8"/>
  <c r="G4548" i="8" l="1"/>
  <c r="E4549" i="8" s="1"/>
  <c r="I4548" i="8"/>
  <c r="G4549" i="8" l="1"/>
  <c r="E4550" i="8" s="1"/>
  <c r="I4549" i="8"/>
  <c r="G4550" i="8" l="1"/>
  <c r="E4551" i="8" s="1"/>
  <c r="I4550" i="8"/>
  <c r="G4551" i="8" l="1"/>
  <c r="E4552" i="8" s="1"/>
  <c r="I4551" i="8"/>
  <c r="G4552" i="8" l="1"/>
  <c r="E4553" i="8" s="1"/>
  <c r="I4552" i="8"/>
  <c r="G4553" i="8" l="1"/>
  <c r="E4554" i="8" s="1"/>
  <c r="I4553" i="8"/>
  <c r="G4554" i="8" l="1"/>
  <c r="E4555" i="8" s="1"/>
  <c r="I4554" i="8"/>
  <c r="G4555" i="8" l="1"/>
  <c r="E4556" i="8" s="1"/>
  <c r="I4555" i="8"/>
  <c r="G4556" i="8" l="1"/>
  <c r="E4557" i="8" s="1"/>
  <c r="I4556" i="8"/>
  <c r="G4557" i="8" l="1"/>
  <c r="E4558" i="8" s="1"/>
  <c r="I4557" i="8"/>
  <c r="G4558" i="8" l="1"/>
  <c r="E4559" i="8" s="1"/>
  <c r="I4558" i="8"/>
  <c r="G4559" i="8" l="1"/>
  <c r="E4560" i="8" s="1"/>
  <c r="I4559" i="8"/>
  <c r="G4560" i="8" l="1"/>
  <c r="E4561" i="8" s="1"/>
  <c r="I4560" i="8"/>
  <c r="G4561" i="8" l="1"/>
  <c r="E4562" i="8" s="1"/>
  <c r="I4561" i="8"/>
  <c r="G4562" i="8" l="1"/>
  <c r="E4563" i="8" s="1"/>
  <c r="I4562" i="8"/>
  <c r="G4563" i="8" l="1"/>
  <c r="E4564" i="8" s="1"/>
  <c r="I4563" i="8"/>
  <c r="G4564" i="8" l="1"/>
  <c r="E4565" i="8" s="1"/>
  <c r="I4564" i="8"/>
  <c r="G4565" i="8" l="1"/>
  <c r="E4566" i="8" s="1"/>
  <c r="I4565" i="8"/>
  <c r="G4566" i="8" l="1"/>
  <c r="E4567" i="8" s="1"/>
  <c r="I4566" i="8"/>
  <c r="G4567" i="8" l="1"/>
  <c r="E4568" i="8" s="1"/>
  <c r="I4567" i="8"/>
  <c r="G4568" i="8" l="1"/>
  <c r="E4569" i="8" s="1"/>
  <c r="I4568" i="8"/>
  <c r="G4569" i="8" l="1"/>
  <c r="E4570" i="8" s="1"/>
  <c r="I4569" i="8"/>
  <c r="G4570" i="8" l="1"/>
  <c r="E4571" i="8" s="1"/>
  <c r="I4570" i="8"/>
  <c r="G4571" i="8" l="1"/>
  <c r="E4572" i="8" s="1"/>
  <c r="I4571" i="8"/>
  <c r="G4572" i="8" l="1"/>
  <c r="E4573" i="8" s="1"/>
  <c r="I4572" i="8"/>
  <c r="G4573" i="8" l="1"/>
  <c r="E4574" i="8" s="1"/>
  <c r="I4573" i="8"/>
  <c r="G4574" i="8" l="1"/>
  <c r="E4575" i="8" s="1"/>
  <c r="I4574" i="8"/>
  <c r="G4575" i="8" l="1"/>
  <c r="E4576" i="8" s="1"/>
  <c r="I4575" i="8"/>
  <c r="G4576" i="8" l="1"/>
  <c r="E4577" i="8" s="1"/>
  <c r="I4576" i="8"/>
  <c r="G4577" i="8" l="1"/>
  <c r="E4578" i="8" s="1"/>
  <c r="I4577" i="8"/>
  <c r="G4578" i="8" l="1"/>
  <c r="E4579" i="8" s="1"/>
  <c r="I4578" i="8"/>
  <c r="G4579" i="8" l="1"/>
  <c r="E4580" i="8" s="1"/>
  <c r="I4579" i="8"/>
  <c r="G4580" i="8" l="1"/>
  <c r="E4581" i="8" s="1"/>
  <c r="I4580" i="8"/>
  <c r="G4581" i="8" l="1"/>
  <c r="E4582" i="8" s="1"/>
  <c r="I4581" i="8"/>
  <c r="G4582" i="8" l="1"/>
  <c r="E4583" i="8" s="1"/>
  <c r="I4582" i="8"/>
  <c r="G4583" i="8" l="1"/>
  <c r="E4584" i="8" s="1"/>
  <c r="I4583" i="8"/>
  <c r="G4584" i="8" l="1"/>
  <c r="E4585" i="8" s="1"/>
  <c r="I4584" i="8"/>
  <c r="G4585" i="8" l="1"/>
  <c r="E4586" i="8" s="1"/>
  <c r="I4585" i="8"/>
  <c r="G4586" i="8" l="1"/>
  <c r="E4587" i="8" s="1"/>
  <c r="I4586" i="8"/>
  <c r="G4587" i="8" l="1"/>
  <c r="E4588" i="8" s="1"/>
  <c r="I4587" i="8"/>
  <c r="G4588" i="8" l="1"/>
  <c r="E4589" i="8" s="1"/>
  <c r="I4588" i="8"/>
  <c r="G4589" i="8" l="1"/>
  <c r="E4590" i="8" s="1"/>
  <c r="I4589" i="8"/>
  <c r="G4590" i="8" l="1"/>
  <c r="E4591" i="8" s="1"/>
  <c r="I4590" i="8"/>
  <c r="G4591" i="8" l="1"/>
  <c r="E4592" i="8" s="1"/>
  <c r="I4591" i="8"/>
  <c r="G4592" i="8" l="1"/>
  <c r="E4593" i="8" s="1"/>
  <c r="I4592" i="8"/>
  <c r="G4593" i="8" l="1"/>
  <c r="E4594" i="8" s="1"/>
  <c r="I4593" i="8"/>
  <c r="G4594" i="8" l="1"/>
  <c r="E4595" i="8" s="1"/>
  <c r="I4594" i="8"/>
  <c r="G4595" i="8" l="1"/>
  <c r="E4596" i="8" s="1"/>
  <c r="I4595" i="8"/>
  <c r="G4596" i="8" l="1"/>
  <c r="E4597" i="8" s="1"/>
  <c r="I4596" i="8"/>
  <c r="G4597" i="8" l="1"/>
  <c r="E4598" i="8" s="1"/>
  <c r="I4597" i="8"/>
  <c r="G4598" i="8" l="1"/>
  <c r="E4599" i="8" s="1"/>
  <c r="I4598" i="8"/>
  <c r="G4599" i="8" l="1"/>
  <c r="E4600" i="8" s="1"/>
  <c r="I4599" i="8"/>
  <c r="G4600" i="8" l="1"/>
  <c r="E4601" i="8" s="1"/>
  <c r="I4600" i="8"/>
  <c r="G4601" i="8" l="1"/>
  <c r="E4602" i="8" s="1"/>
  <c r="I4601" i="8"/>
  <c r="G4602" i="8" l="1"/>
  <c r="E4603" i="8" s="1"/>
  <c r="I4602" i="8"/>
  <c r="G4603" i="8" l="1"/>
  <c r="E4604" i="8" s="1"/>
  <c r="I4603" i="8"/>
  <c r="G4604" i="8" l="1"/>
  <c r="E4605" i="8" s="1"/>
  <c r="I4604" i="8"/>
  <c r="G4605" i="8" l="1"/>
  <c r="E4606" i="8" s="1"/>
  <c r="I4605" i="8"/>
  <c r="G4606" i="8" l="1"/>
  <c r="E4607" i="8" s="1"/>
  <c r="I4606" i="8"/>
  <c r="G4607" i="8" l="1"/>
  <c r="E4608" i="8" s="1"/>
  <c r="I4607" i="8"/>
  <c r="G4608" i="8" l="1"/>
  <c r="E4609" i="8" s="1"/>
  <c r="I4608" i="8"/>
  <c r="G4609" i="8" l="1"/>
  <c r="E4610" i="8" s="1"/>
  <c r="I4609" i="8"/>
  <c r="G4610" i="8" l="1"/>
  <c r="E4611" i="8" s="1"/>
  <c r="I4610" i="8"/>
  <c r="G4611" i="8" l="1"/>
  <c r="E4612" i="8" s="1"/>
  <c r="I4611" i="8"/>
  <c r="G4612" i="8" l="1"/>
  <c r="E4613" i="8" s="1"/>
  <c r="I4612" i="8"/>
  <c r="G4613" i="8" l="1"/>
  <c r="E4614" i="8" s="1"/>
  <c r="I4613" i="8"/>
  <c r="G4614" i="8" l="1"/>
  <c r="E4615" i="8" s="1"/>
  <c r="I4614" i="8"/>
  <c r="G4615" i="8" l="1"/>
  <c r="E4616" i="8" s="1"/>
  <c r="I4615" i="8"/>
  <c r="G4616" i="8" l="1"/>
  <c r="E4617" i="8" s="1"/>
  <c r="I4616" i="8"/>
  <c r="G4617" i="8" l="1"/>
  <c r="E4618" i="8" s="1"/>
  <c r="I4617" i="8"/>
  <c r="G4618" i="8" l="1"/>
  <c r="E4619" i="8" s="1"/>
  <c r="I4618" i="8"/>
  <c r="G4619" i="8" l="1"/>
  <c r="E4620" i="8" s="1"/>
  <c r="I4619" i="8"/>
  <c r="G4620" i="8" l="1"/>
  <c r="E4621" i="8" s="1"/>
  <c r="I4620" i="8"/>
  <c r="G4621" i="8" l="1"/>
  <c r="E4622" i="8" s="1"/>
  <c r="I4621" i="8"/>
  <c r="G4622" i="8" l="1"/>
  <c r="E4623" i="8" s="1"/>
  <c r="I4622" i="8"/>
  <c r="G4623" i="8" l="1"/>
  <c r="E4624" i="8" s="1"/>
  <c r="I4623" i="8"/>
  <c r="G4624" i="8" l="1"/>
  <c r="E4625" i="8" s="1"/>
  <c r="I4624" i="8"/>
  <c r="G4625" i="8" l="1"/>
  <c r="E4626" i="8" s="1"/>
  <c r="I4625" i="8"/>
  <c r="G4626" i="8" l="1"/>
  <c r="E4627" i="8" s="1"/>
  <c r="I4626" i="8"/>
  <c r="G4627" i="8" l="1"/>
  <c r="E4628" i="8" s="1"/>
  <c r="I4627" i="8"/>
  <c r="G4628" i="8" l="1"/>
  <c r="E4629" i="8" s="1"/>
  <c r="I4628" i="8"/>
  <c r="G4629" i="8" l="1"/>
  <c r="E4630" i="8" s="1"/>
  <c r="I4629" i="8"/>
  <c r="G4630" i="8" l="1"/>
  <c r="E4631" i="8" s="1"/>
  <c r="I4630" i="8"/>
  <c r="G4631" i="8" l="1"/>
  <c r="E4632" i="8" s="1"/>
  <c r="I4631" i="8"/>
  <c r="G4632" i="8" l="1"/>
  <c r="E4633" i="8" s="1"/>
  <c r="I4632" i="8"/>
  <c r="G4633" i="8" l="1"/>
  <c r="E4634" i="8" s="1"/>
  <c r="I4633" i="8"/>
  <c r="G4634" i="8" l="1"/>
  <c r="E4635" i="8" s="1"/>
  <c r="I4634" i="8"/>
  <c r="G4635" i="8" l="1"/>
  <c r="E4636" i="8" s="1"/>
  <c r="I4635" i="8"/>
  <c r="G4636" i="8" l="1"/>
  <c r="E4637" i="8" s="1"/>
  <c r="I4636" i="8"/>
  <c r="G4637" i="8" l="1"/>
  <c r="E4638" i="8" s="1"/>
  <c r="I4637" i="8"/>
  <c r="G4638" i="8" l="1"/>
  <c r="E4639" i="8" s="1"/>
  <c r="I4638" i="8"/>
  <c r="G4639" i="8" l="1"/>
  <c r="E4640" i="8" s="1"/>
  <c r="I4639" i="8"/>
  <c r="G4640" i="8" l="1"/>
  <c r="E4641" i="8" s="1"/>
  <c r="I4640" i="8"/>
  <c r="G4641" i="8" l="1"/>
  <c r="E4642" i="8" s="1"/>
  <c r="I4641" i="8"/>
  <c r="G4642" i="8" l="1"/>
  <c r="E4643" i="8" s="1"/>
  <c r="I4642" i="8"/>
  <c r="G4643" i="8" l="1"/>
  <c r="E4644" i="8" s="1"/>
  <c r="I4643" i="8"/>
  <c r="G4644" i="8" l="1"/>
  <c r="E4645" i="8" s="1"/>
  <c r="I4644" i="8"/>
  <c r="G4645" i="8" l="1"/>
  <c r="E4646" i="8" s="1"/>
  <c r="I4645" i="8"/>
  <c r="G4646" i="8" l="1"/>
  <c r="E4647" i="8" s="1"/>
  <c r="I4646" i="8"/>
  <c r="G4647" i="8" l="1"/>
  <c r="E4648" i="8" s="1"/>
  <c r="I4647" i="8"/>
  <c r="G4648" i="8" l="1"/>
  <c r="E4649" i="8" s="1"/>
  <c r="I4648" i="8"/>
  <c r="G4649" i="8" l="1"/>
  <c r="E4650" i="8" s="1"/>
  <c r="I4649" i="8"/>
  <c r="G4650" i="8" l="1"/>
  <c r="E4651" i="8" s="1"/>
  <c r="I4650" i="8"/>
  <c r="G4651" i="8" l="1"/>
  <c r="E4652" i="8" s="1"/>
  <c r="I4651" i="8"/>
  <c r="G4652" i="8" l="1"/>
  <c r="E4653" i="8" s="1"/>
  <c r="I4652" i="8"/>
  <c r="G4653" i="8" l="1"/>
  <c r="E4654" i="8" s="1"/>
  <c r="I4653" i="8"/>
  <c r="G4654" i="8" l="1"/>
  <c r="E4655" i="8" s="1"/>
  <c r="I4654" i="8"/>
  <c r="G4655" i="8" l="1"/>
  <c r="E4656" i="8" s="1"/>
  <c r="I4655" i="8"/>
  <c r="G4656" i="8" l="1"/>
  <c r="E4657" i="8" s="1"/>
  <c r="I4656" i="8"/>
  <c r="G4657" i="8" l="1"/>
  <c r="E4658" i="8" s="1"/>
  <c r="I4657" i="8"/>
  <c r="G4658" i="8" l="1"/>
  <c r="E4659" i="8" s="1"/>
  <c r="I4658" i="8"/>
  <c r="G4659" i="8" l="1"/>
  <c r="E4660" i="8" s="1"/>
  <c r="I4659" i="8"/>
  <c r="G4660" i="8" l="1"/>
  <c r="E4661" i="8" s="1"/>
  <c r="I4660" i="8"/>
  <c r="G4661" i="8" l="1"/>
  <c r="E4662" i="8" s="1"/>
  <c r="I4661" i="8"/>
  <c r="G4662" i="8" l="1"/>
  <c r="E4663" i="8" s="1"/>
  <c r="I4662" i="8"/>
  <c r="G4663" i="8" l="1"/>
  <c r="E4664" i="8" s="1"/>
  <c r="I4663" i="8"/>
  <c r="G4664" i="8" l="1"/>
  <c r="E4665" i="8" s="1"/>
  <c r="I4664" i="8"/>
  <c r="G4665" i="8" l="1"/>
  <c r="E4666" i="8" s="1"/>
  <c r="I4665" i="8"/>
  <c r="G4666" i="8" l="1"/>
  <c r="E4667" i="8" s="1"/>
  <c r="I4666" i="8"/>
  <c r="G4667" i="8" l="1"/>
  <c r="E4668" i="8" s="1"/>
  <c r="I4667" i="8"/>
  <c r="G4668" i="8" l="1"/>
  <c r="E4669" i="8" s="1"/>
  <c r="I4668" i="8"/>
  <c r="G4669" i="8" l="1"/>
  <c r="E4670" i="8" s="1"/>
  <c r="I4669" i="8"/>
  <c r="G4670" i="8" l="1"/>
  <c r="E4671" i="8" s="1"/>
  <c r="I4670" i="8"/>
  <c r="G4671" i="8" l="1"/>
  <c r="E4672" i="8" s="1"/>
  <c r="I4671" i="8"/>
  <c r="G4672" i="8" l="1"/>
  <c r="E4673" i="8" s="1"/>
  <c r="I4672" i="8"/>
  <c r="G4673" i="8" l="1"/>
  <c r="E4674" i="8" s="1"/>
  <c r="I4673" i="8"/>
  <c r="G4674" i="8" l="1"/>
  <c r="E4675" i="8" s="1"/>
  <c r="I4674" i="8"/>
  <c r="G4675" i="8" l="1"/>
  <c r="E4676" i="8" s="1"/>
  <c r="I4675" i="8"/>
  <c r="G4676" i="8" l="1"/>
  <c r="E4677" i="8" s="1"/>
  <c r="I4676" i="8"/>
  <c r="G4677" i="8" l="1"/>
  <c r="E4678" i="8" s="1"/>
  <c r="I4677" i="8"/>
  <c r="G4678" i="8" l="1"/>
  <c r="E4679" i="8" s="1"/>
  <c r="I4678" i="8"/>
  <c r="G4679" i="8" l="1"/>
  <c r="E4680" i="8" s="1"/>
  <c r="I4679" i="8"/>
  <c r="G4680" i="8" l="1"/>
  <c r="E4681" i="8" s="1"/>
  <c r="I4680" i="8"/>
  <c r="G4681" i="8" l="1"/>
  <c r="E4682" i="8" s="1"/>
  <c r="I4681" i="8"/>
  <c r="G4682" i="8" l="1"/>
  <c r="E4683" i="8" s="1"/>
  <c r="I4682" i="8"/>
  <c r="G4683" i="8" l="1"/>
  <c r="E4684" i="8" s="1"/>
  <c r="I4683" i="8"/>
  <c r="G4684" i="8" l="1"/>
  <c r="E4685" i="8" s="1"/>
  <c r="I4684" i="8"/>
  <c r="G4685" i="8" l="1"/>
  <c r="E4686" i="8" s="1"/>
  <c r="I4685" i="8"/>
  <c r="G4686" i="8" l="1"/>
  <c r="E4687" i="8" s="1"/>
  <c r="I4686" i="8"/>
  <c r="G4687" i="8" l="1"/>
  <c r="E4688" i="8" s="1"/>
  <c r="I4687" i="8"/>
  <c r="G4688" i="8" l="1"/>
  <c r="E4689" i="8" s="1"/>
  <c r="I4688" i="8"/>
  <c r="G4689" i="8" l="1"/>
  <c r="E4690" i="8" s="1"/>
  <c r="I4689" i="8"/>
  <c r="G4690" i="8" l="1"/>
  <c r="E4691" i="8" s="1"/>
  <c r="I4690" i="8"/>
  <c r="G4691" i="8" l="1"/>
  <c r="E4692" i="8" s="1"/>
  <c r="I4691" i="8"/>
  <c r="G4692" i="8" l="1"/>
  <c r="E4693" i="8" s="1"/>
  <c r="I4692" i="8"/>
  <c r="G4693" i="8" l="1"/>
  <c r="E4694" i="8" s="1"/>
  <c r="I4693" i="8"/>
  <c r="G4694" i="8" l="1"/>
  <c r="E4695" i="8" s="1"/>
  <c r="I4694" i="8"/>
  <c r="G4695" i="8" l="1"/>
  <c r="E4696" i="8" s="1"/>
  <c r="I4695" i="8"/>
  <c r="G4696" i="8" l="1"/>
  <c r="E4697" i="8" s="1"/>
  <c r="I4696" i="8"/>
  <c r="G4697" i="8" l="1"/>
  <c r="E4698" i="8" s="1"/>
  <c r="I4697" i="8"/>
  <c r="G4698" i="8" l="1"/>
  <c r="E4699" i="8" s="1"/>
  <c r="I4698" i="8"/>
  <c r="G4699" i="8" l="1"/>
  <c r="E4700" i="8" s="1"/>
  <c r="I4699" i="8"/>
  <c r="G4700" i="8" l="1"/>
  <c r="E4701" i="8" s="1"/>
  <c r="I4700" i="8"/>
  <c r="G4701" i="8" l="1"/>
  <c r="E4702" i="8" s="1"/>
  <c r="I4701" i="8"/>
  <c r="G4702" i="8" l="1"/>
  <c r="E4703" i="8" s="1"/>
  <c r="I4702" i="8"/>
  <c r="G4703" i="8" l="1"/>
  <c r="E4704" i="8" s="1"/>
  <c r="I4703" i="8"/>
  <c r="G4704" i="8" l="1"/>
  <c r="E4705" i="8" s="1"/>
  <c r="I4704" i="8"/>
  <c r="G4705" i="8" l="1"/>
  <c r="E4706" i="8" s="1"/>
  <c r="I4705" i="8"/>
  <c r="G4706" i="8" l="1"/>
  <c r="E4707" i="8" s="1"/>
  <c r="I4706" i="8"/>
  <c r="G4707" i="8" l="1"/>
  <c r="E4708" i="8" s="1"/>
  <c r="I4707" i="8"/>
  <c r="G4708" i="8" l="1"/>
  <c r="E4709" i="8" s="1"/>
  <c r="I4708" i="8"/>
  <c r="G4709" i="8" l="1"/>
  <c r="E4710" i="8" s="1"/>
  <c r="I4709" i="8"/>
  <c r="G4710" i="8" l="1"/>
  <c r="E4711" i="8" s="1"/>
  <c r="I4710" i="8"/>
  <c r="G4711" i="8" l="1"/>
  <c r="E4712" i="8" s="1"/>
  <c r="I4711" i="8"/>
  <c r="G4712" i="8" l="1"/>
  <c r="E4713" i="8" s="1"/>
  <c r="I4712" i="8"/>
  <c r="G4713" i="8" l="1"/>
  <c r="E4714" i="8" s="1"/>
  <c r="I4713" i="8"/>
  <c r="G4714" i="8" l="1"/>
  <c r="E4715" i="8" s="1"/>
  <c r="I4714" i="8"/>
  <c r="G4715" i="8" l="1"/>
  <c r="E4716" i="8" s="1"/>
  <c r="I4715" i="8"/>
  <c r="G4716" i="8" l="1"/>
  <c r="E4717" i="8" s="1"/>
  <c r="I4716" i="8"/>
  <c r="G4717" i="8" l="1"/>
  <c r="E4718" i="8" s="1"/>
  <c r="I4717" i="8"/>
  <c r="G4718" i="8" l="1"/>
  <c r="E4719" i="8" s="1"/>
  <c r="I4718" i="8"/>
  <c r="G4719" i="8" l="1"/>
  <c r="E4720" i="8" s="1"/>
  <c r="I4719" i="8"/>
  <c r="G4720" i="8" l="1"/>
  <c r="E4721" i="8" s="1"/>
  <c r="I4720" i="8"/>
  <c r="G4721" i="8" l="1"/>
  <c r="E4722" i="8" s="1"/>
  <c r="I4721" i="8"/>
  <c r="G4722" i="8" l="1"/>
  <c r="E4723" i="8" s="1"/>
  <c r="I4722" i="8"/>
  <c r="G4723" i="8" l="1"/>
  <c r="E4724" i="8" s="1"/>
  <c r="I4723" i="8"/>
  <c r="G4724" i="8" l="1"/>
  <c r="E4725" i="8" s="1"/>
  <c r="I4724" i="8"/>
  <c r="G4725" i="8" l="1"/>
  <c r="E4726" i="8" s="1"/>
  <c r="I4725" i="8"/>
  <c r="G4726" i="8" l="1"/>
  <c r="E4727" i="8" s="1"/>
  <c r="I4726" i="8"/>
  <c r="G4727" i="8" l="1"/>
  <c r="E4728" i="8" s="1"/>
  <c r="I4727" i="8"/>
  <c r="G4728" i="8" l="1"/>
  <c r="E4729" i="8" s="1"/>
  <c r="I4728" i="8"/>
  <c r="G4729" i="8" l="1"/>
  <c r="E4730" i="8" s="1"/>
  <c r="I4729" i="8"/>
  <c r="G4730" i="8" l="1"/>
  <c r="E4731" i="8" s="1"/>
  <c r="I4730" i="8"/>
  <c r="G4731" i="8" l="1"/>
  <c r="E4732" i="8" s="1"/>
  <c r="I4731" i="8"/>
  <c r="G4732" i="8" l="1"/>
  <c r="E4733" i="8" s="1"/>
  <c r="I4732" i="8"/>
  <c r="G4733" i="8" l="1"/>
  <c r="E4734" i="8" s="1"/>
  <c r="I4733" i="8"/>
  <c r="G4734" i="8" l="1"/>
  <c r="E4735" i="8" s="1"/>
  <c r="I4734" i="8"/>
  <c r="G4735" i="8" l="1"/>
  <c r="E4736" i="8" s="1"/>
  <c r="I4735" i="8"/>
  <c r="G4736" i="8" l="1"/>
  <c r="E4737" i="8" s="1"/>
  <c r="I4736" i="8"/>
  <c r="G4737" i="8" l="1"/>
  <c r="E4738" i="8" s="1"/>
  <c r="I4737" i="8"/>
  <c r="G4738" i="8" l="1"/>
  <c r="E4739" i="8" s="1"/>
  <c r="I4738" i="8"/>
  <c r="G4739" i="8" l="1"/>
  <c r="E4740" i="8" s="1"/>
  <c r="I4739" i="8"/>
  <c r="G4740" i="8" l="1"/>
  <c r="E4741" i="8" s="1"/>
  <c r="I4740" i="8"/>
  <c r="G4741" i="8" l="1"/>
  <c r="E4742" i="8" s="1"/>
  <c r="I4741" i="8"/>
  <c r="G4742" i="8" l="1"/>
  <c r="E4743" i="8" s="1"/>
  <c r="I4742" i="8"/>
  <c r="G4743" i="8" l="1"/>
  <c r="E4744" i="8" s="1"/>
  <c r="I4743" i="8"/>
  <c r="G4744" i="8" l="1"/>
  <c r="E4745" i="8" s="1"/>
  <c r="I4744" i="8"/>
  <c r="G4745" i="8" l="1"/>
  <c r="E4746" i="8" s="1"/>
  <c r="I4745" i="8"/>
  <c r="G4746" i="8" l="1"/>
  <c r="E4747" i="8" s="1"/>
  <c r="I4746" i="8"/>
  <c r="G4747" i="8" l="1"/>
  <c r="E4748" i="8" s="1"/>
  <c r="I4747" i="8"/>
  <c r="G4748" i="8" l="1"/>
  <c r="E4749" i="8" s="1"/>
  <c r="I4748" i="8"/>
  <c r="G4749" i="8" l="1"/>
  <c r="E4750" i="8" s="1"/>
  <c r="I4749" i="8"/>
  <c r="G4750" i="8" l="1"/>
  <c r="E4751" i="8" s="1"/>
  <c r="I4750" i="8"/>
  <c r="G4751" i="8" l="1"/>
  <c r="E4752" i="8" s="1"/>
  <c r="I4751" i="8"/>
  <c r="G4752" i="8" l="1"/>
  <c r="E4753" i="8" s="1"/>
  <c r="I4752" i="8"/>
  <c r="G4753" i="8" l="1"/>
  <c r="E4754" i="8" s="1"/>
  <c r="I4753" i="8"/>
  <c r="G4754" i="8" l="1"/>
  <c r="E4755" i="8" s="1"/>
  <c r="I4754" i="8"/>
  <c r="G4755" i="8" l="1"/>
  <c r="E4756" i="8" s="1"/>
  <c r="I4755" i="8"/>
  <c r="G4756" i="8" l="1"/>
  <c r="E4757" i="8" s="1"/>
  <c r="I4756" i="8"/>
  <c r="G4757" i="8" l="1"/>
  <c r="E4758" i="8" s="1"/>
  <c r="I4757" i="8"/>
  <c r="G4758" i="8" l="1"/>
  <c r="E4759" i="8" s="1"/>
  <c r="I4758" i="8"/>
  <c r="G4759" i="8" l="1"/>
  <c r="E4760" i="8" s="1"/>
  <c r="I4759" i="8"/>
  <c r="G4760" i="8" l="1"/>
  <c r="E4761" i="8" s="1"/>
  <c r="I4760" i="8"/>
  <c r="G4761" i="8" l="1"/>
  <c r="E4762" i="8" s="1"/>
  <c r="I4761" i="8"/>
  <c r="G4762" i="8" l="1"/>
  <c r="E4763" i="8" s="1"/>
  <c r="I4762" i="8"/>
  <c r="G4763" i="8" l="1"/>
  <c r="E4764" i="8" s="1"/>
  <c r="I4763" i="8"/>
  <c r="G4764" i="8" l="1"/>
  <c r="E4765" i="8" s="1"/>
  <c r="I4764" i="8"/>
  <c r="G4765" i="8" l="1"/>
  <c r="E4766" i="8" s="1"/>
  <c r="I4765" i="8"/>
  <c r="G4766" i="8" l="1"/>
  <c r="E4767" i="8" s="1"/>
  <c r="I4766" i="8"/>
  <c r="G4767" i="8" l="1"/>
  <c r="E4768" i="8" s="1"/>
  <c r="I4767" i="8"/>
  <c r="G4768" i="8" l="1"/>
  <c r="E4769" i="8" s="1"/>
  <c r="I4768" i="8"/>
  <c r="G4769" i="8" l="1"/>
  <c r="E4770" i="8" s="1"/>
  <c r="I4769" i="8"/>
  <c r="G4770" i="8" l="1"/>
  <c r="E4771" i="8" s="1"/>
  <c r="I4770" i="8"/>
  <c r="G4771" i="8" l="1"/>
  <c r="E4772" i="8" s="1"/>
  <c r="I4771" i="8"/>
  <c r="G4772" i="8" l="1"/>
  <c r="E4773" i="8" s="1"/>
  <c r="I4772" i="8"/>
  <c r="G4773" i="8" l="1"/>
  <c r="E4774" i="8" s="1"/>
  <c r="I4773" i="8"/>
  <c r="G4774" i="8" l="1"/>
  <c r="E4775" i="8" s="1"/>
  <c r="I4774" i="8"/>
  <c r="G4775" i="8" l="1"/>
  <c r="E4776" i="8" s="1"/>
  <c r="I4775" i="8"/>
  <c r="G4776" i="8" l="1"/>
  <c r="E4777" i="8" s="1"/>
  <c r="I4776" i="8"/>
  <c r="G4777" i="8" l="1"/>
  <c r="E4778" i="8" s="1"/>
  <c r="I4777" i="8"/>
  <c r="G4778" i="8" l="1"/>
  <c r="E4779" i="8" s="1"/>
  <c r="I4778" i="8"/>
  <c r="G4779" i="8" l="1"/>
  <c r="E4780" i="8" s="1"/>
  <c r="I4779" i="8"/>
  <c r="G4780" i="8" l="1"/>
  <c r="E4781" i="8" s="1"/>
  <c r="I4780" i="8"/>
  <c r="G4781" i="8" l="1"/>
  <c r="E4782" i="8" s="1"/>
  <c r="I4781" i="8"/>
  <c r="G4782" i="8" l="1"/>
  <c r="E4783" i="8" s="1"/>
  <c r="I4782" i="8"/>
  <c r="G4783" i="8" l="1"/>
  <c r="E4784" i="8" s="1"/>
  <c r="I4783" i="8"/>
  <c r="G4784" i="8" l="1"/>
  <c r="E4785" i="8" s="1"/>
  <c r="I4784" i="8"/>
  <c r="G4785" i="8" l="1"/>
  <c r="E4786" i="8" s="1"/>
  <c r="I4785" i="8"/>
  <c r="G4786" i="8" l="1"/>
  <c r="E4787" i="8" s="1"/>
  <c r="I4786" i="8"/>
  <c r="G4787" i="8" l="1"/>
  <c r="E4788" i="8" s="1"/>
  <c r="I4787" i="8"/>
  <c r="G4788" i="8" l="1"/>
  <c r="E4789" i="8" s="1"/>
  <c r="I4788" i="8"/>
  <c r="G4789" i="8" l="1"/>
  <c r="E4790" i="8" s="1"/>
  <c r="I4789" i="8"/>
  <c r="G4790" i="8" l="1"/>
  <c r="E4791" i="8" s="1"/>
  <c r="I4790" i="8"/>
  <c r="G4791" i="8" l="1"/>
  <c r="E4792" i="8" s="1"/>
  <c r="I4791" i="8"/>
  <c r="G4792" i="8" l="1"/>
  <c r="E4793" i="8" s="1"/>
  <c r="I4792" i="8"/>
  <c r="G4793" i="8" l="1"/>
  <c r="E4794" i="8" s="1"/>
  <c r="I4793" i="8"/>
  <c r="G4794" i="8" l="1"/>
  <c r="E4795" i="8" s="1"/>
  <c r="I4794" i="8"/>
  <c r="G4795" i="8" l="1"/>
  <c r="E4796" i="8" s="1"/>
  <c r="I4795" i="8"/>
  <c r="G4796" i="8" l="1"/>
  <c r="E4797" i="8" s="1"/>
  <c r="I4796" i="8"/>
  <c r="G4797" i="8" l="1"/>
  <c r="E4798" i="8" s="1"/>
  <c r="I4797" i="8"/>
  <c r="G4798" i="8" l="1"/>
  <c r="E4799" i="8" s="1"/>
  <c r="I4798" i="8"/>
  <c r="G4799" i="8" l="1"/>
  <c r="E4800" i="8" s="1"/>
  <c r="I4799" i="8"/>
  <c r="G4800" i="8" l="1"/>
  <c r="E4801" i="8" s="1"/>
  <c r="I4800" i="8"/>
  <c r="G4801" i="8" l="1"/>
  <c r="E4802" i="8" s="1"/>
  <c r="I4801" i="8"/>
  <c r="G4802" i="8" l="1"/>
  <c r="E4803" i="8" s="1"/>
  <c r="I4802" i="8"/>
  <c r="G4803" i="8" l="1"/>
  <c r="E4804" i="8" s="1"/>
  <c r="I4803" i="8"/>
  <c r="G4804" i="8" l="1"/>
  <c r="E4805" i="8" s="1"/>
  <c r="I4804" i="8"/>
  <c r="G4805" i="8" l="1"/>
  <c r="E4806" i="8" s="1"/>
  <c r="I4805" i="8"/>
  <c r="G4806" i="8" l="1"/>
  <c r="E4807" i="8" s="1"/>
  <c r="I4806" i="8"/>
  <c r="G4807" i="8" l="1"/>
  <c r="E4808" i="8" s="1"/>
  <c r="I4807" i="8"/>
  <c r="G4808" i="8" l="1"/>
  <c r="E4809" i="8" s="1"/>
  <c r="I4808" i="8"/>
  <c r="G4809" i="8" l="1"/>
  <c r="E4810" i="8" s="1"/>
  <c r="I4809" i="8"/>
  <c r="G4810" i="8" l="1"/>
  <c r="E4811" i="8" s="1"/>
  <c r="I4810" i="8"/>
  <c r="G4811" i="8" l="1"/>
  <c r="E4812" i="8" s="1"/>
  <c r="I4811" i="8"/>
  <c r="G4812" i="8" l="1"/>
  <c r="E4813" i="8" s="1"/>
  <c r="I4812" i="8"/>
  <c r="G4813" i="8" l="1"/>
  <c r="E4814" i="8" s="1"/>
  <c r="I4813" i="8"/>
  <c r="G4814" i="8" l="1"/>
  <c r="E4815" i="8" s="1"/>
  <c r="I4814" i="8"/>
  <c r="G4815" i="8" l="1"/>
  <c r="E4816" i="8" s="1"/>
  <c r="I4815" i="8"/>
  <c r="G4816" i="8" l="1"/>
  <c r="E4817" i="8" s="1"/>
  <c r="I4816" i="8"/>
  <c r="G4817" i="8" l="1"/>
  <c r="E4818" i="8" s="1"/>
  <c r="I4817" i="8"/>
  <c r="G4818" i="8" l="1"/>
  <c r="E4819" i="8" s="1"/>
  <c r="I4818" i="8"/>
  <c r="G4819" i="8" l="1"/>
  <c r="E4820" i="8" s="1"/>
  <c r="I4819" i="8"/>
  <c r="G4820" i="8" l="1"/>
  <c r="E4821" i="8" s="1"/>
  <c r="I4820" i="8"/>
  <c r="G4821" i="8" l="1"/>
  <c r="E4822" i="8" s="1"/>
  <c r="I4821" i="8"/>
  <c r="G4822" i="8" l="1"/>
  <c r="E4823" i="8" s="1"/>
  <c r="I4822" i="8"/>
  <c r="G4823" i="8" l="1"/>
  <c r="E4824" i="8" s="1"/>
  <c r="I4823" i="8"/>
  <c r="G4824" i="8" l="1"/>
  <c r="E4825" i="8" s="1"/>
  <c r="I4824" i="8"/>
  <c r="G4825" i="8" l="1"/>
  <c r="E4826" i="8" s="1"/>
  <c r="I4825" i="8"/>
  <c r="G4826" i="8" l="1"/>
  <c r="E4827" i="8" s="1"/>
  <c r="I4826" i="8"/>
  <c r="G4827" i="8" l="1"/>
  <c r="E4828" i="8" s="1"/>
  <c r="I4827" i="8"/>
  <c r="G4828" i="8" l="1"/>
  <c r="E4829" i="8" s="1"/>
  <c r="I4828" i="8"/>
  <c r="G4829" i="8" l="1"/>
  <c r="E4830" i="8" s="1"/>
  <c r="I4829" i="8"/>
  <c r="G4830" i="8" l="1"/>
  <c r="E4831" i="8" s="1"/>
  <c r="I4830" i="8"/>
  <c r="G4831" i="8" l="1"/>
  <c r="E4832" i="8" s="1"/>
  <c r="I4831" i="8"/>
  <c r="G4832" i="8" l="1"/>
  <c r="E4833" i="8" s="1"/>
  <c r="I4832" i="8"/>
  <c r="G4833" i="8" l="1"/>
  <c r="E4834" i="8" s="1"/>
  <c r="I4833" i="8"/>
  <c r="G4834" i="8" l="1"/>
  <c r="E4835" i="8" s="1"/>
  <c r="I4834" i="8"/>
  <c r="G4835" i="8" l="1"/>
  <c r="E4836" i="8" s="1"/>
  <c r="I4835" i="8"/>
  <c r="G4836" i="8" l="1"/>
  <c r="E4837" i="8" s="1"/>
  <c r="I4836" i="8"/>
  <c r="G4837" i="8" l="1"/>
  <c r="E4838" i="8" s="1"/>
  <c r="I4837" i="8"/>
  <c r="G4838" i="8" l="1"/>
  <c r="E4839" i="8" s="1"/>
  <c r="I4838" i="8"/>
  <c r="G4839" i="8" l="1"/>
  <c r="E4840" i="8" s="1"/>
  <c r="I4839" i="8"/>
  <c r="G4840" i="8" l="1"/>
  <c r="E4841" i="8" s="1"/>
  <c r="I4840" i="8"/>
  <c r="G4841" i="8" l="1"/>
  <c r="E4842" i="8" s="1"/>
  <c r="I4841" i="8"/>
  <c r="G4842" i="8" l="1"/>
  <c r="E4843" i="8" s="1"/>
  <c r="I4842" i="8"/>
  <c r="G4843" i="8" l="1"/>
  <c r="E4844" i="8" s="1"/>
  <c r="I4843" i="8"/>
  <c r="G4844" i="8" l="1"/>
  <c r="E4845" i="8" s="1"/>
  <c r="I4844" i="8"/>
  <c r="G4845" i="8" l="1"/>
  <c r="E4846" i="8" s="1"/>
  <c r="I4845" i="8"/>
  <c r="G4846" i="8" l="1"/>
  <c r="E4847" i="8" s="1"/>
  <c r="I4846" i="8"/>
  <c r="G4847" i="8" l="1"/>
  <c r="E4848" i="8" s="1"/>
  <c r="I4847" i="8"/>
  <c r="G4848" i="8" l="1"/>
  <c r="E4849" i="8" s="1"/>
  <c r="I4848" i="8"/>
  <c r="G4849" i="8" l="1"/>
  <c r="E4850" i="8" s="1"/>
  <c r="I4849" i="8"/>
  <c r="G4850" i="8" l="1"/>
  <c r="E4851" i="8" s="1"/>
  <c r="I4850" i="8"/>
  <c r="G4851" i="8" l="1"/>
  <c r="E4852" i="8" s="1"/>
  <c r="I4851" i="8"/>
  <c r="G4852" i="8" l="1"/>
  <c r="E4853" i="8" s="1"/>
  <c r="I4852" i="8"/>
  <c r="G4853" i="8" l="1"/>
  <c r="E4854" i="8" s="1"/>
  <c r="I4853" i="8"/>
  <c r="G4854" i="8" l="1"/>
  <c r="E4855" i="8" s="1"/>
  <c r="I4854" i="8"/>
  <c r="G4855" i="8" l="1"/>
  <c r="E4856" i="8" s="1"/>
  <c r="I4855" i="8"/>
  <c r="G4856" i="8" l="1"/>
  <c r="E4857" i="8" s="1"/>
  <c r="I4856" i="8"/>
  <c r="G4857" i="8" l="1"/>
  <c r="E4858" i="8" s="1"/>
  <c r="I4857" i="8"/>
  <c r="G4858" i="8" l="1"/>
  <c r="E4859" i="8" s="1"/>
  <c r="I4858" i="8"/>
  <c r="G4859" i="8" l="1"/>
  <c r="E4860" i="8" s="1"/>
  <c r="I4859" i="8"/>
  <c r="G4860" i="8" l="1"/>
  <c r="E4861" i="8" s="1"/>
  <c r="I4860" i="8"/>
  <c r="G4861" i="8" l="1"/>
  <c r="E4862" i="8" s="1"/>
  <c r="I4861" i="8"/>
  <c r="G4862" i="8" l="1"/>
  <c r="E4863" i="8" s="1"/>
  <c r="I4862" i="8"/>
  <c r="G4863" i="8" l="1"/>
  <c r="E4864" i="8" s="1"/>
  <c r="I4863" i="8"/>
  <c r="G4864" i="8" l="1"/>
  <c r="E4865" i="8" s="1"/>
  <c r="I4864" i="8"/>
  <c r="G4865" i="8" l="1"/>
  <c r="E4866" i="8" s="1"/>
  <c r="I4865" i="8"/>
  <c r="G4866" i="8" l="1"/>
  <c r="E4867" i="8" s="1"/>
  <c r="I4866" i="8"/>
  <c r="G4867" i="8" l="1"/>
  <c r="E4868" i="8" s="1"/>
  <c r="I4867" i="8"/>
  <c r="G4868" i="8" l="1"/>
  <c r="E4869" i="8" s="1"/>
  <c r="I4868" i="8"/>
  <c r="G4869" i="8" l="1"/>
  <c r="E4870" i="8" s="1"/>
  <c r="I4869" i="8"/>
  <c r="G4870" i="8" l="1"/>
  <c r="E4871" i="8" s="1"/>
  <c r="I4870" i="8"/>
  <c r="G4871" i="8" l="1"/>
  <c r="E4872" i="8" s="1"/>
  <c r="I4871" i="8"/>
  <c r="G4872" i="8" l="1"/>
  <c r="E4873" i="8" s="1"/>
  <c r="I4872" i="8"/>
  <c r="G4873" i="8" l="1"/>
  <c r="E4874" i="8" s="1"/>
  <c r="I4873" i="8"/>
  <c r="G4874" i="8" l="1"/>
  <c r="E4875" i="8" s="1"/>
  <c r="I4874" i="8"/>
  <c r="G4875" i="8" l="1"/>
  <c r="E4876" i="8" s="1"/>
  <c r="I4875" i="8"/>
  <c r="G4876" i="8" l="1"/>
  <c r="E4877" i="8" s="1"/>
  <c r="I4876" i="8"/>
  <c r="G4877" i="8" l="1"/>
  <c r="E4878" i="8" s="1"/>
  <c r="I4877" i="8"/>
  <c r="G4878" i="8" l="1"/>
  <c r="E4879" i="8" s="1"/>
  <c r="I4878" i="8"/>
  <c r="G4879" i="8" l="1"/>
  <c r="E4880" i="8" s="1"/>
  <c r="I4879" i="8"/>
  <c r="G4880" i="8" l="1"/>
  <c r="E4881" i="8" s="1"/>
  <c r="I4880" i="8"/>
  <c r="G4881" i="8" l="1"/>
  <c r="E4882" i="8" s="1"/>
  <c r="I4881" i="8"/>
  <c r="G4882" i="8" l="1"/>
  <c r="E4883" i="8" s="1"/>
  <c r="I4882" i="8"/>
  <c r="G4883" i="8" l="1"/>
  <c r="E4884" i="8" s="1"/>
  <c r="I4883" i="8"/>
  <c r="G4884" i="8" l="1"/>
  <c r="E4885" i="8" s="1"/>
  <c r="I4884" i="8"/>
  <c r="G4885" i="8" l="1"/>
  <c r="E4886" i="8" s="1"/>
  <c r="I4885" i="8"/>
  <c r="G4886" i="8" l="1"/>
  <c r="E4887" i="8" s="1"/>
  <c r="I4886" i="8"/>
  <c r="G4887" i="8" l="1"/>
  <c r="E4888" i="8" s="1"/>
  <c r="I4887" i="8"/>
  <c r="G4888" i="8" l="1"/>
  <c r="E4889" i="8" s="1"/>
  <c r="I4888" i="8"/>
  <c r="G4889" i="8" l="1"/>
  <c r="E4890" i="8" s="1"/>
  <c r="I4889" i="8"/>
  <c r="G4890" i="8" l="1"/>
  <c r="E4891" i="8" s="1"/>
  <c r="I4890" i="8"/>
  <c r="G4891" i="8" l="1"/>
  <c r="E4892" i="8" s="1"/>
  <c r="I4891" i="8"/>
  <c r="G4892" i="8" l="1"/>
  <c r="E4893" i="8" s="1"/>
  <c r="I4892" i="8"/>
  <c r="G4893" i="8" l="1"/>
  <c r="E4894" i="8" s="1"/>
  <c r="I4893" i="8"/>
  <c r="G4894" i="8" l="1"/>
  <c r="E4895" i="8" s="1"/>
  <c r="I4894" i="8"/>
  <c r="G4895" i="8" l="1"/>
  <c r="E4896" i="8" s="1"/>
  <c r="I4895" i="8"/>
  <c r="G4896" i="8" l="1"/>
  <c r="E4897" i="8" s="1"/>
  <c r="I4896" i="8"/>
  <c r="G4897" i="8" l="1"/>
  <c r="E4898" i="8" s="1"/>
  <c r="I4897" i="8"/>
  <c r="G4898" i="8" l="1"/>
  <c r="E4899" i="8" s="1"/>
  <c r="I4898" i="8"/>
  <c r="G4899" i="8" l="1"/>
  <c r="E4900" i="8" s="1"/>
  <c r="I4899" i="8"/>
  <c r="G4900" i="8" l="1"/>
  <c r="E4901" i="8" s="1"/>
  <c r="I4900" i="8"/>
  <c r="G4901" i="8" l="1"/>
  <c r="E4902" i="8" s="1"/>
  <c r="I4901" i="8"/>
  <c r="G4902" i="8" l="1"/>
  <c r="E4903" i="8" s="1"/>
  <c r="I4902" i="8"/>
  <c r="G4903" i="8" l="1"/>
  <c r="E4904" i="8" s="1"/>
  <c r="I4903" i="8"/>
  <c r="G4904" i="8" l="1"/>
  <c r="E4905" i="8" s="1"/>
  <c r="I4904" i="8"/>
  <c r="G4905" i="8" l="1"/>
  <c r="E4906" i="8" s="1"/>
  <c r="I4905" i="8"/>
  <c r="G4906" i="8" l="1"/>
  <c r="E4907" i="8" s="1"/>
  <c r="I4906" i="8"/>
  <c r="G4907" i="8" l="1"/>
  <c r="E4908" i="8" s="1"/>
  <c r="I4907" i="8"/>
  <c r="G4908" i="8" l="1"/>
  <c r="E4909" i="8" s="1"/>
  <c r="I4908" i="8"/>
  <c r="G4909" i="8" l="1"/>
  <c r="E4910" i="8" s="1"/>
  <c r="I4909" i="8"/>
  <c r="G4910" i="8" l="1"/>
  <c r="E4911" i="8" s="1"/>
  <c r="I4910" i="8"/>
  <c r="G4911" i="8" l="1"/>
  <c r="E4912" i="8" s="1"/>
  <c r="I4911" i="8"/>
  <c r="G4912" i="8" l="1"/>
  <c r="E4913" i="8" s="1"/>
  <c r="I4912" i="8"/>
  <c r="G4913" i="8" l="1"/>
  <c r="E4914" i="8" s="1"/>
  <c r="I4913" i="8"/>
  <c r="G4914" i="8" l="1"/>
  <c r="E4915" i="8" s="1"/>
  <c r="I4914" i="8"/>
  <c r="G4915" i="8" l="1"/>
  <c r="E4916" i="8" s="1"/>
  <c r="I4915" i="8"/>
  <c r="G4916" i="8" l="1"/>
  <c r="E4917" i="8" s="1"/>
  <c r="I4916" i="8"/>
  <c r="G4917" i="8" l="1"/>
  <c r="E4918" i="8" s="1"/>
  <c r="I4917" i="8"/>
  <c r="G4918" i="8" l="1"/>
  <c r="E4919" i="8" s="1"/>
  <c r="I4918" i="8"/>
  <c r="G4919" i="8" l="1"/>
  <c r="E4920" i="8" s="1"/>
  <c r="I4919" i="8"/>
  <c r="G4920" i="8" l="1"/>
  <c r="E4921" i="8" s="1"/>
  <c r="I4920" i="8"/>
  <c r="G4921" i="8" l="1"/>
  <c r="E4922" i="8" s="1"/>
  <c r="I4921" i="8"/>
  <c r="G4922" i="8" l="1"/>
  <c r="E4923" i="8" s="1"/>
  <c r="I4922" i="8"/>
  <c r="G4923" i="8" l="1"/>
  <c r="E4924" i="8" s="1"/>
  <c r="I4923" i="8"/>
  <c r="G4924" i="8" l="1"/>
  <c r="E4925" i="8" s="1"/>
  <c r="I4924" i="8"/>
  <c r="G4925" i="8" l="1"/>
  <c r="E4926" i="8" s="1"/>
  <c r="I4925" i="8"/>
  <c r="G4926" i="8" l="1"/>
  <c r="E4927" i="8" s="1"/>
  <c r="I4926" i="8"/>
  <c r="G4927" i="8" l="1"/>
  <c r="E4928" i="8" s="1"/>
  <c r="I4927" i="8"/>
  <c r="G4928" i="8" l="1"/>
  <c r="E4929" i="8" s="1"/>
  <c r="I4928" i="8"/>
  <c r="G4929" i="8" l="1"/>
  <c r="E4930" i="8" s="1"/>
  <c r="I4929" i="8"/>
  <c r="G4930" i="8" l="1"/>
  <c r="E4931" i="8" s="1"/>
  <c r="I4930" i="8"/>
  <c r="G4931" i="8" l="1"/>
  <c r="E4932" i="8" s="1"/>
  <c r="I4931" i="8"/>
  <c r="G4932" i="8" l="1"/>
  <c r="E4933" i="8" s="1"/>
  <c r="I4932" i="8"/>
  <c r="G4933" i="8" l="1"/>
  <c r="E4934" i="8" s="1"/>
  <c r="I4933" i="8"/>
  <c r="G4934" i="8" l="1"/>
  <c r="E4935" i="8" s="1"/>
  <c r="I4934" i="8"/>
  <c r="G4935" i="8" l="1"/>
  <c r="E4936" i="8" s="1"/>
  <c r="I4935" i="8"/>
  <c r="G4936" i="8" l="1"/>
  <c r="E4937" i="8" s="1"/>
  <c r="I4936" i="8"/>
  <c r="G4937" i="8" l="1"/>
  <c r="E4938" i="8" s="1"/>
  <c r="I4937" i="8"/>
  <c r="G4938" i="8" l="1"/>
  <c r="E4939" i="8" s="1"/>
  <c r="I4938" i="8"/>
  <c r="G4939" i="8" l="1"/>
  <c r="E4940" i="8" s="1"/>
  <c r="I4939" i="8"/>
  <c r="G4940" i="8" l="1"/>
  <c r="E4941" i="8" s="1"/>
  <c r="I4940" i="8"/>
  <c r="G4941" i="8" l="1"/>
  <c r="E4942" i="8" s="1"/>
  <c r="I4941" i="8"/>
  <c r="G4942" i="8" l="1"/>
  <c r="E4943" i="8" s="1"/>
  <c r="I4942" i="8"/>
  <c r="G4943" i="8" l="1"/>
  <c r="E4944" i="8" s="1"/>
  <c r="I4943" i="8"/>
  <c r="G4944" i="8" l="1"/>
  <c r="E4945" i="8" s="1"/>
  <c r="I4944" i="8"/>
  <c r="G4945" i="8" l="1"/>
  <c r="E4946" i="8" s="1"/>
  <c r="I4945" i="8"/>
  <c r="G4946" i="8" l="1"/>
  <c r="E4947" i="8" s="1"/>
  <c r="I4946" i="8"/>
  <c r="G4947" i="8" l="1"/>
  <c r="E4948" i="8" s="1"/>
  <c r="I4947" i="8"/>
  <c r="G4948" i="8" l="1"/>
  <c r="E4949" i="8" s="1"/>
  <c r="I4948" i="8"/>
  <c r="G4949" i="8" l="1"/>
  <c r="E4950" i="8" s="1"/>
  <c r="I4949" i="8"/>
  <c r="G4950" i="8" l="1"/>
  <c r="E4951" i="8" s="1"/>
  <c r="I4950" i="8"/>
  <c r="G4951" i="8" l="1"/>
  <c r="E4952" i="8" s="1"/>
  <c r="I4951" i="8"/>
  <c r="G4952" i="8" l="1"/>
  <c r="E4953" i="8" s="1"/>
  <c r="I4952" i="8"/>
  <c r="G4953" i="8" l="1"/>
  <c r="E4954" i="8" s="1"/>
  <c r="I4953" i="8"/>
  <c r="G4954" i="8" l="1"/>
  <c r="E4955" i="8" s="1"/>
  <c r="I4954" i="8"/>
  <c r="G4955" i="8" l="1"/>
  <c r="E4956" i="8" s="1"/>
  <c r="I4955" i="8"/>
  <c r="G4956" i="8" l="1"/>
  <c r="E4957" i="8" s="1"/>
  <c r="I4956" i="8"/>
  <c r="G4957" i="8" l="1"/>
  <c r="E4958" i="8" s="1"/>
  <c r="I4957" i="8"/>
  <c r="G4958" i="8" l="1"/>
  <c r="E4959" i="8" s="1"/>
  <c r="I4958" i="8"/>
  <c r="G4959" i="8" l="1"/>
  <c r="E4960" i="8" s="1"/>
  <c r="I4959" i="8"/>
  <c r="G4960" i="8" l="1"/>
  <c r="E4961" i="8" s="1"/>
  <c r="I4960" i="8"/>
  <c r="G4961" i="8" l="1"/>
  <c r="E4962" i="8" s="1"/>
  <c r="I4961" i="8"/>
  <c r="G4962" i="8" l="1"/>
  <c r="E4963" i="8" s="1"/>
  <c r="I4962" i="8"/>
  <c r="G4963" i="8" l="1"/>
  <c r="E4964" i="8" s="1"/>
  <c r="I4963" i="8"/>
  <c r="G4964" i="8" l="1"/>
  <c r="E4965" i="8" s="1"/>
  <c r="I4964" i="8"/>
  <c r="G4965" i="8" l="1"/>
  <c r="E4966" i="8" s="1"/>
  <c r="I4965" i="8"/>
  <c r="G4966" i="8" l="1"/>
  <c r="E4967" i="8" s="1"/>
  <c r="I4966" i="8"/>
  <c r="G4967" i="8" l="1"/>
  <c r="E4968" i="8" s="1"/>
  <c r="I4967" i="8"/>
  <c r="G4968" i="8" l="1"/>
  <c r="E4969" i="8" s="1"/>
  <c r="I4968" i="8"/>
  <c r="G4969" i="8" l="1"/>
  <c r="E4970" i="8" s="1"/>
  <c r="I4969" i="8"/>
  <c r="G4970" i="8" l="1"/>
  <c r="E4971" i="8" s="1"/>
  <c r="I4970" i="8"/>
  <c r="G4971" i="8" l="1"/>
  <c r="E4972" i="8" s="1"/>
  <c r="I4971" i="8"/>
  <c r="G4972" i="8" l="1"/>
  <c r="E4973" i="8" s="1"/>
  <c r="I4972" i="8"/>
  <c r="G4973" i="8" l="1"/>
  <c r="E4974" i="8" s="1"/>
  <c r="I4973" i="8"/>
  <c r="G4974" i="8" l="1"/>
  <c r="E4975" i="8" s="1"/>
  <c r="I4974" i="8"/>
  <c r="G4975" i="8" l="1"/>
  <c r="E4976" i="8" s="1"/>
  <c r="I4975" i="8"/>
  <c r="G4976" i="8" l="1"/>
  <c r="E4977" i="8" s="1"/>
  <c r="I4976" i="8"/>
  <c r="G4977" i="8" l="1"/>
  <c r="E4978" i="8" s="1"/>
  <c r="I4977" i="8"/>
  <c r="G4978" i="8" l="1"/>
  <c r="E4979" i="8" s="1"/>
  <c r="I4978" i="8"/>
  <c r="G4979" i="8" l="1"/>
  <c r="E4980" i="8" s="1"/>
  <c r="I4979" i="8"/>
  <c r="G4980" i="8" l="1"/>
  <c r="E4981" i="8" s="1"/>
  <c r="I4980" i="8"/>
  <c r="G4981" i="8" l="1"/>
  <c r="E4982" i="8" s="1"/>
  <c r="I4981" i="8"/>
  <c r="G4982" i="8" l="1"/>
  <c r="E4983" i="8" s="1"/>
  <c r="I4982" i="8"/>
  <c r="G4983" i="8" l="1"/>
  <c r="E4984" i="8" s="1"/>
  <c r="I4983" i="8"/>
  <c r="G4984" i="8" l="1"/>
  <c r="E4985" i="8" s="1"/>
  <c r="I4984" i="8"/>
  <c r="G4985" i="8" l="1"/>
  <c r="E4986" i="8" s="1"/>
  <c r="I4985" i="8"/>
  <c r="G4986" i="8" l="1"/>
  <c r="E4987" i="8" s="1"/>
  <c r="I4986" i="8"/>
  <c r="G4987" i="8" l="1"/>
  <c r="E4988" i="8" s="1"/>
  <c r="I4987" i="8"/>
  <c r="G4988" i="8" l="1"/>
  <c r="E4989" i="8" s="1"/>
  <c r="I4988" i="8"/>
  <c r="G4989" i="8" l="1"/>
  <c r="E4990" i="8" s="1"/>
  <c r="I4989" i="8"/>
  <c r="G4990" i="8" l="1"/>
  <c r="E4991" i="8" s="1"/>
  <c r="I4990" i="8"/>
  <c r="G4991" i="8" l="1"/>
  <c r="E4992" i="8" s="1"/>
  <c r="I4991" i="8"/>
  <c r="G4992" i="8" l="1"/>
  <c r="E4993" i="8" s="1"/>
  <c r="I4992" i="8"/>
  <c r="G4993" i="8" l="1"/>
  <c r="E4994" i="8" s="1"/>
  <c r="I4993" i="8"/>
  <c r="G4994" i="8" l="1"/>
  <c r="E4995" i="8" s="1"/>
  <c r="I4994" i="8"/>
  <c r="G4995" i="8" l="1"/>
  <c r="E4996" i="8" s="1"/>
  <c r="I4995" i="8"/>
  <c r="G4996" i="8" l="1"/>
  <c r="E4997" i="8" s="1"/>
  <c r="I4996" i="8"/>
  <c r="G4997" i="8" l="1"/>
  <c r="E4998" i="8" s="1"/>
  <c r="I4997" i="8"/>
  <c r="G4998" i="8" l="1"/>
  <c r="E4999" i="8" s="1"/>
  <c r="I4998" i="8"/>
  <c r="G4999" i="8" l="1"/>
  <c r="E5000" i="8" s="1"/>
  <c r="I4999" i="8"/>
  <c r="G5000" i="8" l="1"/>
  <c r="E5001" i="8" s="1"/>
  <c r="I5000" i="8"/>
  <c r="G5001" i="8" l="1"/>
  <c r="E5002" i="8" s="1"/>
  <c r="I5001" i="8"/>
  <c r="G5002" i="8" l="1"/>
  <c r="E5003" i="8" s="1"/>
  <c r="I5002" i="8"/>
  <c r="G5003" i="8" l="1"/>
  <c r="E5004" i="8" s="1"/>
  <c r="I5003" i="8"/>
  <c r="G5004" i="8" l="1"/>
  <c r="E5005" i="8" s="1"/>
  <c r="I5004" i="8"/>
  <c r="G5005" i="8" l="1"/>
  <c r="E5006" i="8" s="1"/>
  <c r="I5005" i="8"/>
  <c r="G5006" i="8" l="1"/>
  <c r="E5007" i="8" s="1"/>
  <c r="I5006" i="8"/>
  <c r="G5007" i="8" l="1"/>
  <c r="E5008" i="8" s="1"/>
  <c r="I5007" i="8"/>
  <c r="G5008" i="8" l="1"/>
  <c r="E5009" i="8" s="1"/>
  <c r="I5008" i="8"/>
  <c r="G5009" i="8" l="1"/>
  <c r="E5010" i="8" s="1"/>
  <c r="I5009" i="8"/>
  <c r="G5010" i="8" l="1"/>
  <c r="E5011" i="8" s="1"/>
  <c r="I5010" i="8"/>
  <c r="G5011" i="8" l="1"/>
  <c r="E5012" i="8" s="1"/>
  <c r="I5011" i="8"/>
  <c r="G5012" i="8" l="1"/>
  <c r="E5013" i="8" s="1"/>
  <c r="I5012" i="8"/>
  <c r="G5013" i="8" l="1"/>
  <c r="E5014" i="8" s="1"/>
  <c r="I5013" i="8"/>
  <c r="G5014" i="8" l="1"/>
  <c r="E5015" i="8" s="1"/>
  <c r="I5014" i="8"/>
  <c r="G5015" i="8" l="1"/>
  <c r="E5016" i="8" s="1"/>
  <c r="I5015" i="8"/>
  <c r="G5016" i="8" l="1"/>
  <c r="E5017" i="8" s="1"/>
  <c r="I5016" i="8"/>
  <c r="G5017" i="8" l="1"/>
  <c r="E5018" i="8" s="1"/>
  <c r="I5017" i="8"/>
  <c r="G5018" i="8" l="1"/>
  <c r="E5019" i="8" s="1"/>
  <c r="I5018" i="8"/>
  <c r="G5019" i="8" l="1"/>
  <c r="E5020" i="8" s="1"/>
  <c r="I5019" i="8"/>
  <c r="G5020" i="8" l="1"/>
  <c r="E5021" i="8" s="1"/>
  <c r="I5020" i="8"/>
  <c r="G5021" i="8" l="1"/>
  <c r="E5022" i="8" s="1"/>
  <c r="I5021" i="8"/>
  <c r="G5022" i="8" l="1"/>
  <c r="E5023" i="8" s="1"/>
  <c r="I5022" i="8"/>
  <c r="G5023" i="8" l="1"/>
  <c r="E5024" i="8" s="1"/>
  <c r="I5023" i="8"/>
  <c r="G5024" i="8" l="1"/>
  <c r="E5025" i="8" s="1"/>
  <c r="I5024" i="8"/>
  <c r="G5025" i="8" l="1"/>
  <c r="E5026" i="8" s="1"/>
  <c r="I5025" i="8"/>
  <c r="G5026" i="8" l="1"/>
  <c r="E5027" i="8" s="1"/>
  <c r="I5026" i="8"/>
  <c r="G5027" i="8" l="1"/>
  <c r="E5028" i="8" s="1"/>
  <c r="I5027" i="8"/>
  <c r="G5028" i="8" l="1"/>
  <c r="E5029" i="8" s="1"/>
  <c r="I5028" i="8"/>
  <c r="G5029" i="8" l="1"/>
  <c r="E5030" i="8" s="1"/>
  <c r="I5029" i="8"/>
  <c r="G5030" i="8" l="1"/>
  <c r="E5031" i="8" s="1"/>
  <c r="I5030" i="8"/>
  <c r="G5031" i="8" l="1"/>
  <c r="E5032" i="8" s="1"/>
  <c r="I5031" i="8"/>
  <c r="G5032" i="8" l="1"/>
  <c r="E5033" i="8" s="1"/>
  <c r="I5032" i="8"/>
  <c r="G5033" i="8" l="1"/>
  <c r="E5034" i="8" s="1"/>
  <c r="I5033" i="8"/>
  <c r="G5034" i="8" l="1"/>
  <c r="E5035" i="8" s="1"/>
  <c r="I5034" i="8"/>
  <c r="G5035" i="8" l="1"/>
  <c r="E5036" i="8" s="1"/>
  <c r="I5035" i="8"/>
  <c r="G5036" i="8" l="1"/>
  <c r="E5037" i="8" s="1"/>
  <c r="I5036" i="8"/>
  <c r="G5037" i="8" l="1"/>
  <c r="E5038" i="8" s="1"/>
  <c r="I5037" i="8"/>
  <c r="G5038" i="8" l="1"/>
  <c r="E5039" i="8" s="1"/>
  <c r="I5038" i="8"/>
  <c r="G5039" i="8" l="1"/>
  <c r="E5040" i="8" s="1"/>
  <c r="I5039" i="8"/>
  <c r="G5040" i="8" l="1"/>
  <c r="E5041" i="8" s="1"/>
  <c r="I5040" i="8"/>
  <c r="G5041" i="8" l="1"/>
  <c r="E5042" i="8" s="1"/>
  <c r="I5041" i="8"/>
  <c r="G5042" i="8" l="1"/>
  <c r="E5043" i="8" s="1"/>
  <c r="I5042" i="8"/>
  <c r="G5043" i="8" l="1"/>
  <c r="E5044" i="8" s="1"/>
  <c r="I5043" i="8"/>
  <c r="G5044" i="8" l="1"/>
  <c r="E5045" i="8" s="1"/>
  <c r="I5044" i="8"/>
  <c r="G5045" i="8" l="1"/>
  <c r="E5046" i="8" s="1"/>
  <c r="I5045" i="8"/>
  <c r="G5046" i="8" l="1"/>
  <c r="E5047" i="8" s="1"/>
  <c r="I5046" i="8"/>
  <c r="G5047" i="8" l="1"/>
  <c r="E5048" i="8" s="1"/>
  <c r="I5047" i="8"/>
  <c r="G5048" i="8" l="1"/>
  <c r="E5049" i="8" s="1"/>
  <c r="I5048" i="8"/>
  <c r="G5049" i="8" l="1"/>
  <c r="E5050" i="8" s="1"/>
  <c r="I5049" i="8"/>
  <c r="G5050" i="8" l="1"/>
  <c r="E5051" i="8" s="1"/>
  <c r="I5050" i="8"/>
  <c r="G5051" i="8" l="1"/>
  <c r="E5052" i="8" s="1"/>
  <c r="I5051" i="8"/>
  <c r="G5052" i="8" l="1"/>
  <c r="E5053" i="8" s="1"/>
  <c r="I5052" i="8"/>
  <c r="G5053" i="8" l="1"/>
  <c r="E5054" i="8" s="1"/>
  <c r="I5053" i="8"/>
  <c r="G5054" i="8" l="1"/>
  <c r="E5055" i="8" s="1"/>
  <c r="I5054" i="8"/>
  <c r="G5055" i="8" l="1"/>
  <c r="E5056" i="8" s="1"/>
  <c r="I5055" i="8"/>
  <c r="G5056" i="8" l="1"/>
  <c r="E5057" i="8" s="1"/>
  <c r="I5056" i="8"/>
  <c r="G5057" i="8" l="1"/>
  <c r="E5058" i="8" s="1"/>
  <c r="I5057" i="8"/>
  <c r="G5058" i="8" l="1"/>
  <c r="E5059" i="8" s="1"/>
  <c r="I5058" i="8"/>
  <c r="G5059" i="8" l="1"/>
  <c r="E5060" i="8" s="1"/>
  <c r="I5059" i="8"/>
  <c r="G5060" i="8" l="1"/>
  <c r="E5061" i="8" s="1"/>
  <c r="I5060" i="8"/>
  <c r="G5061" i="8" l="1"/>
  <c r="E5062" i="8" s="1"/>
  <c r="I5061" i="8"/>
  <c r="G5062" i="8" l="1"/>
  <c r="E5063" i="8" s="1"/>
  <c r="I5062" i="8"/>
  <c r="G5063" i="8" l="1"/>
  <c r="E5064" i="8" s="1"/>
  <c r="I5063" i="8"/>
  <c r="G5064" i="8" l="1"/>
  <c r="E5065" i="8" s="1"/>
  <c r="I5064" i="8"/>
  <c r="G5065" i="8" l="1"/>
  <c r="E5066" i="8" s="1"/>
  <c r="I5065" i="8"/>
  <c r="G5066" i="8" l="1"/>
  <c r="E5067" i="8" s="1"/>
  <c r="I5066" i="8"/>
  <c r="G5067" i="8" l="1"/>
  <c r="E5068" i="8" s="1"/>
  <c r="I5067" i="8"/>
  <c r="G5068" i="8" l="1"/>
  <c r="E5069" i="8" s="1"/>
  <c r="I5068" i="8"/>
  <c r="G5069" i="8" l="1"/>
  <c r="E5070" i="8" s="1"/>
  <c r="I5069" i="8"/>
  <c r="G5070" i="8" l="1"/>
  <c r="E5071" i="8" s="1"/>
  <c r="I5070" i="8"/>
  <c r="G5071" i="8" l="1"/>
  <c r="E5072" i="8" s="1"/>
  <c r="I5071" i="8"/>
  <c r="G5072" i="8" l="1"/>
  <c r="E5073" i="8" s="1"/>
  <c r="I5072" i="8"/>
  <c r="G5073" i="8" l="1"/>
  <c r="E5074" i="8" s="1"/>
  <c r="I5073" i="8"/>
  <c r="G5074" i="8" l="1"/>
  <c r="E5075" i="8" s="1"/>
  <c r="I5074" i="8"/>
  <c r="G5075" i="8" l="1"/>
  <c r="E5076" i="8" s="1"/>
  <c r="I5075" i="8"/>
  <c r="G5076" i="8" l="1"/>
  <c r="E5077" i="8" s="1"/>
  <c r="I5076" i="8"/>
  <c r="G5077" i="8" l="1"/>
  <c r="E5078" i="8" s="1"/>
  <c r="I5077" i="8"/>
  <c r="G5078" i="8" l="1"/>
  <c r="E5079" i="8" s="1"/>
  <c r="I5078" i="8"/>
  <c r="G5079" i="8" l="1"/>
  <c r="E5080" i="8" s="1"/>
  <c r="I5079" i="8"/>
  <c r="G5080" i="8" l="1"/>
  <c r="E5081" i="8" s="1"/>
  <c r="I5080" i="8"/>
  <c r="G5081" i="8" l="1"/>
  <c r="E5082" i="8" s="1"/>
  <c r="I5081" i="8"/>
  <c r="G5082" i="8" l="1"/>
  <c r="E5083" i="8" s="1"/>
  <c r="I5082" i="8"/>
  <c r="G5083" i="8" l="1"/>
  <c r="E5084" i="8" s="1"/>
  <c r="I5083" i="8"/>
  <c r="G5084" i="8" l="1"/>
  <c r="E5085" i="8" s="1"/>
  <c r="I5084" i="8"/>
  <c r="G5085" i="8" l="1"/>
  <c r="E5086" i="8" s="1"/>
  <c r="I5085" i="8"/>
  <c r="G5086" i="8" l="1"/>
  <c r="E5087" i="8" s="1"/>
  <c r="I5086" i="8"/>
  <c r="G5087" i="8" l="1"/>
  <c r="E5088" i="8" s="1"/>
  <c r="I5087" i="8"/>
  <c r="G5088" i="8" l="1"/>
  <c r="E5089" i="8" s="1"/>
  <c r="I5088" i="8"/>
  <c r="G5089" i="8" l="1"/>
  <c r="E5090" i="8" s="1"/>
  <c r="I5089" i="8"/>
  <c r="G5090" i="8" l="1"/>
  <c r="E5091" i="8" s="1"/>
  <c r="I5090" i="8"/>
  <c r="G5091" i="8" l="1"/>
  <c r="E5092" i="8" s="1"/>
  <c r="I5091" i="8"/>
  <c r="G5092" i="8" l="1"/>
  <c r="E5093" i="8" s="1"/>
  <c r="I5092" i="8"/>
  <c r="G5093" i="8" l="1"/>
  <c r="E5094" i="8" s="1"/>
  <c r="I5093" i="8"/>
  <c r="G5094" i="8" l="1"/>
  <c r="E5095" i="8" s="1"/>
  <c r="I5094" i="8"/>
  <c r="G5095" i="8" l="1"/>
  <c r="E5096" i="8" s="1"/>
  <c r="I5095" i="8"/>
  <c r="G5096" i="8" l="1"/>
  <c r="E5097" i="8" s="1"/>
  <c r="I5096" i="8"/>
  <c r="G5097" i="8" l="1"/>
  <c r="E5098" i="8" s="1"/>
  <c r="I5097" i="8"/>
  <c r="G5098" i="8" l="1"/>
  <c r="E5099" i="8" s="1"/>
  <c r="I5098" i="8"/>
  <c r="G5099" i="8" l="1"/>
  <c r="E5100" i="8" s="1"/>
  <c r="I5099" i="8"/>
  <c r="G5100" i="8" l="1"/>
  <c r="E5101" i="8" s="1"/>
  <c r="I5100" i="8"/>
  <c r="G5101" i="8" l="1"/>
  <c r="E5102" i="8" s="1"/>
  <c r="I5101" i="8"/>
  <c r="G5102" i="8" l="1"/>
  <c r="E5103" i="8" s="1"/>
  <c r="I5102" i="8"/>
  <c r="G5103" i="8" l="1"/>
  <c r="E5104" i="8" s="1"/>
  <c r="I5103" i="8"/>
  <c r="G5104" i="8" l="1"/>
  <c r="E5105" i="8" s="1"/>
  <c r="I5104" i="8"/>
  <c r="G5105" i="8" l="1"/>
  <c r="E5106" i="8" s="1"/>
  <c r="I5105" i="8"/>
  <c r="G5106" i="8" l="1"/>
  <c r="E5107" i="8" s="1"/>
  <c r="I5106" i="8"/>
  <c r="G5107" i="8" l="1"/>
  <c r="E5108" i="8" s="1"/>
  <c r="I5107" i="8"/>
  <c r="G5108" i="8" l="1"/>
  <c r="E5109" i="8" s="1"/>
  <c r="I5108" i="8"/>
  <c r="G5109" i="8" l="1"/>
  <c r="E5110" i="8" s="1"/>
  <c r="I5109" i="8"/>
  <c r="G5110" i="8" l="1"/>
  <c r="E5111" i="8" s="1"/>
  <c r="I5110" i="8"/>
  <c r="G5111" i="8" l="1"/>
  <c r="E5112" i="8" s="1"/>
  <c r="I5111" i="8"/>
  <c r="G5112" i="8" l="1"/>
  <c r="E5113" i="8" s="1"/>
  <c r="I5112" i="8"/>
  <c r="G5113" i="8" l="1"/>
  <c r="E5114" i="8" s="1"/>
  <c r="I5113" i="8"/>
  <c r="G5114" i="8" l="1"/>
  <c r="E5115" i="8" s="1"/>
  <c r="I5114" i="8"/>
  <c r="G5115" i="8" l="1"/>
  <c r="E5116" i="8" s="1"/>
  <c r="I5115" i="8"/>
  <c r="G5116" i="8" l="1"/>
  <c r="E5117" i="8" s="1"/>
  <c r="I5116" i="8"/>
  <c r="G5117" i="8" l="1"/>
  <c r="E5118" i="8" s="1"/>
  <c r="I5117" i="8"/>
  <c r="G5118" i="8" l="1"/>
  <c r="E5119" i="8" s="1"/>
  <c r="I5118" i="8"/>
  <c r="G5119" i="8" l="1"/>
  <c r="E5120" i="8" s="1"/>
  <c r="I5119" i="8"/>
  <c r="G5120" i="8" l="1"/>
  <c r="E5121" i="8" s="1"/>
  <c r="I5120" i="8"/>
  <c r="G5121" i="8" l="1"/>
  <c r="E5122" i="8" s="1"/>
  <c r="I5121" i="8"/>
  <c r="G5122" i="8" l="1"/>
  <c r="E5123" i="8" s="1"/>
  <c r="I5122" i="8"/>
  <c r="G5123" i="8" l="1"/>
  <c r="E5124" i="8" s="1"/>
  <c r="I5123" i="8"/>
  <c r="G5124" i="8" l="1"/>
  <c r="E5125" i="8" s="1"/>
  <c r="I5124" i="8"/>
  <c r="G5125" i="8" l="1"/>
  <c r="E5126" i="8" s="1"/>
  <c r="I5125" i="8"/>
  <c r="G5126" i="8" l="1"/>
  <c r="E5127" i="8" s="1"/>
  <c r="I5126" i="8"/>
  <c r="G5127" i="8" l="1"/>
  <c r="E5128" i="8" s="1"/>
  <c r="I5127" i="8"/>
  <c r="G5128" i="8" l="1"/>
  <c r="E5129" i="8" s="1"/>
  <c r="I5128" i="8"/>
  <c r="G5129" i="8" l="1"/>
  <c r="E5130" i="8" s="1"/>
  <c r="I5129" i="8"/>
  <c r="G5130" i="8" l="1"/>
  <c r="E5131" i="8" s="1"/>
  <c r="I5130" i="8"/>
  <c r="G5131" i="8" l="1"/>
  <c r="E5132" i="8" s="1"/>
  <c r="I5131" i="8"/>
  <c r="G5132" i="8" l="1"/>
  <c r="E5133" i="8" s="1"/>
  <c r="I5132" i="8"/>
  <c r="G5133" i="8" l="1"/>
  <c r="E5134" i="8" s="1"/>
  <c r="I5133" i="8"/>
  <c r="G5134" i="8" l="1"/>
  <c r="E5135" i="8" s="1"/>
  <c r="I5134" i="8"/>
  <c r="G5135" i="8" l="1"/>
  <c r="E5136" i="8" s="1"/>
  <c r="I5135" i="8"/>
  <c r="G5136" i="8" l="1"/>
  <c r="E5137" i="8" s="1"/>
  <c r="I5136" i="8"/>
  <c r="G5137" i="8" l="1"/>
  <c r="E5138" i="8" s="1"/>
  <c r="I5137" i="8"/>
  <c r="G5138" i="8" l="1"/>
  <c r="E5139" i="8" s="1"/>
  <c r="I5138" i="8"/>
  <c r="G5139" i="8" l="1"/>
  <c r="E5140" i="8" s="1"/>
  <c r="I5139" i="8"/>
  <c r="G5140" i="8" l="1"/>
  <c r="E5141" i="8" s="1"/>
  <c r="I5140" i="8"/>
  <c r="G5141" i="8" l="1"/>
  <c r="E5142" i="8" s="1"/>
  <c r="I5141" i="8"/>
  <c r="G5142" i="8" l="1"/>
  <c r="E5143" i="8" s="1"/>
  <c r="I5142" i="8"/>
  <c r="G5143" i="8" l="1"/>
  <c r="E5144" i="8" s="1"/>
  <c r="I5143" i="8"/>
  <c r="G5144" i="8" l="1"/>
  <c r="E5145" i="8" s="1"/>
  <c r="I5144" i="8"/>
  <c r="G5145" i="8" l="1"/>
  <c r="E5146" i="8" s="1"/>
  <c r="I5145" i="8"/>
  <c r="G5146" i="8" l="1"/>
  <c r="E5147" i="8" s="1"/>
  <c r="I5146" i="8"/>
  <c r="G5147" i="8" l="1"/>
  <c r="E5148" i="8" s="1"/>
  <c r="I5147" i="8"/>
  <c r="G5148" i="8" l="1"/>
  <c r="E5149" i="8" s="1"/>
  <c r="I5148" i="8"/>
  <c r="G5149" i="8" l="1"/>
  <c r="E5150" i="8" s="1"/>
  <c r="I5149" i="8"/>
  <c r="G5150" i="8" l="1"/>
  <c r="E5151" i="8" s="1"/>
  <c r="I5150" i="8"/>
  <c r="G5151" i="8" l="1"/>
  <c r="E5152" i="8" s="1"/>
  <c r="I5151" i="8"/>
  <c r="G5152" i="8" l="1"/>
  <c r="E5153" i="8" s="1"/>
  <c r="I5152" i="8"/>
  <c r="G5153" i="8" l="1"/>
  <c r="E5154" i="8" s="1"/>
  <c r="I5153" i="8"/>
  <c r="G5154" i="8" l="1"/>
  <c r="E5155" i="8" s="1"/>
  <c r="I5154" i="8"/>
  <c r="G5155" i="8" l="1"/>
  <c r="E5156" i="8" s="1"/>
  <c r="I5155" i="8"/>
  <c r="G5156" i="8" l="1"/>
  <c r="E5157" i="8" s="1"/>
  <c r="I5156" i="8"/>
  <c r="G5157" i="8" l="1"/>
  <c r="E5158" i="8" s="1"/>
  <c r="I5157" i="8"/>
  <c r="G5158" i="8" l="1"/>
  <c r="E5159" i="8" s="1"/>
  <c r="I5158" i="8"/>
  <c r="G5159" i="8" l="1"/>
  <c r="E5160" i="8" s="1"/>
  <c r="I5159" i="8"/>
  <c r="G5160" i="8" l="1"/>
  <c r="E5161" i="8" s="1"/>
  <c r="I5160" i="8"/>
  <c r="G5161" i="8" l="1"/>
  <c r="E5162" i="8" s="1"/>
  <c r="I5161" i="8"/>
  <c r="G5162" i="8" l="1"/>
  <c r="E5163" i="8" s="1"/>
  <c r="I5162" i="8"/>
  <c r="G5163" i="8" l="1"/>
  <c r="E5164" i="8" s="1"/>
  <c r="I5163" i="8"/>
  <c r="G5164" i="8" l="1"/>
  <c r="E5165" i="8" s="1"/>
  <c r="I5164" i="8"/>
  <c r="G5165" i="8" l="1"/>
  <c r="E5166" i="8" s="1"/>
  <c r="I5165" i="8"/>
  <c r="G5166" i="8" l="1"/>
  <c r="E5167" i="8" s="1"/>
  <c r="I5166" i="8"/>
  <c r="G5167" i="8" l="1"/>
  <c r="E5168" i="8" s="1"/>
  <c r="I5167" i="8"/>
  <c r="G5168" i="8" l="1"/>
  <c r="E5169" i="8" s="1"/>
  <c r="I5168" i="8"/>
  <c r="G5169" i="8" l="1"/>
  <c r="E5170" i="8" s="1"/>
  <c r="I5169" i="8"/>
  <c r="G5170" i="8" l="1"/>
  <c r="E5171" i="8" s="1"/>
  <c r="I5170" i="8"/>
  <c r="G5171" i="8" l="1"/>
  <c r="E5172" i="8" s="1"/>
  <c r="I5171" i="8"/>
  <c r="G5172" i="8" l="1"/>
  <c r="E5173" i="8" s="1"/>
  <c r="I5172" i="8"/>
  <c r="G5173" i="8" l="1"/>
  <c r="E5174" i="8" s="1"/>
  <c r="I5173" i="8"/>
  <c r="G5174" i="8" l="1"/>
  <c r="E5175" i="8" s="1"/>
  <c r="I5174" i="8"/>
  <c r="G5175" i="8" l="1"/>
  <c r="E5176" i="8" s="1"/>
  <c r="I5175" i="8"/>
  <c r="G5176" i="8" l="1"/>
  <c r="E5177" i="8" s="1"/>
  <c r="I5176" i="8"/>
  <c r="G5177" i="8" l="1"/>
  <c r="E5178" i="8" s="1"/>
  <c r="I5177" i="8"/>
  <c r="G5178" i="8" l="1"/>
  <c r="E5179" i="8" s="1"/>
  <c r="I5178" i="8"/>
  <c r="G5179" i="8" l="1"/>
  <c r="E5180" i="8" s="1"/>
  <c r="I5179" i="8"/>
  <c r="G5180" i="8" l="1"/>
  <c r="E5181" i="8" s="1"/>
  <c r="I5180" i="8"/>
  <c r="G5181" i="8" l="1"/>
  <c r="E5182" i="8" s="1"/>
  <c r="I5181" i="8"/>
  <c r="G5182" i="8" l="1"/>
  <c r="E5183" i="8" s="1"/>
  <c r="I5182" i="8"/>
  <c r="G5183" i="8" l="1"/>
  <c r="E5184" i="8" s="1"/>
  <c r="I5183" i="8"/>
  <c r="G5184" i="8" l="1"/>
  <c r="E5185" i="8" s="1"/>
  <c r="I5184" i="8"/>
  <c r="G5185" i="8" l="1"/>
  <c r="E5186" i="8" s="1"/>
  <c r="I5185" i="8"/>
  <c r="G5186" i="8" l="1"/>
  <c r="E5187" i="8" s="1"/>
  <c r="I5186" i="8"/>
  <c r="G5187" i="8" l="1"/>
  <c r="E5188" i="8" s="1"/>
  <c r="I5187" i="8"/>
  <c r="G5188" i="8" l="1"/>
  <c r="E5189" i="8" s="1"/>
  <c r="I5188" i="8"/>
  <c r="G5189" i="8" l="1"/>
  <c r="E5190" i="8" s="1"/>
  <c r="I5189" i="8"/>
  <c r="G5190" i="8" l="1"/>
  <c r="E5191" i="8" s="1"/>
  <c r="I5190" i="8"/>
  <c r="G5191" i="8" l="1"/>
  <c r="E5192" i="8" s="1"/>
  <c r="I5191" i="8"/>
  <c r="G5192" i="8" l="1"/>
  <c r="E5193" i="8" s="1"/>
  <c r="I5192" i="8"/>
  <c r="G5193" i="8" l="1"/>
  <c r="E5194" i="8" s="1"/>
  <c r="I5193" i="8"/>
  <c r="G5194" i="8" l="1"/>
  <c r="E5195" i="8" s="1"/>
  <c r="I5194" i="8"/>
  <c r="G5195" i="8" l="1"/>
  <c r="E5196" i="8" s="1"/>
  <c r="I5195" i="8"/>
  <c r="G5196" i="8" l="1"/>
  <c r="E5197" i="8" s="1"/>
  <c r="I5196" i="8"/>
  <c r="G5197" i="8" l="1"/>
  <c r="E5198" i="8" s="1"/>
  <c r="I5197" i="8"/>
  <c r="G5198" i="8" l="1"/>
  <c r="E5199" i="8" s="1"/>
  <c r="I5198" i="8"/>
  <c r="G5199" i="8" l="1"/>
  <c r="E5200" i="8" s="1"/>
  <c r="I5199" i="8"/>
  <c r="G5200" i="8" l="1"/>
  <c r="E5201" i="8" s="1"/>
  <c r="I5200" i="8"/>
  <c r="G5201" i="8" l="1"/>
  <c r="E5202" i="8" s="1"/>
  <c r="I5201" i="8"/>
  <c r="G5202" i="8" l="1"/>
  <c r="E5203" i="8" s="1"/>
  <c r="I5202" i="8"/>
  <c r="G5203" i="8" l="1"/>
  <c r="E5204" i="8" s="1"/>
  <c r="I5203" i="8"/>
  <c r="G5204" i="8" l="1"/>
  <c r="E5205" i="8" s="1"/>
  <c r="I5204" i="8"/>
  <c r="G5205" i="8" l="1"/>
  <c r="E5206" i="8" s="1"/>
  <c r="I5205" i="8"/>
  <c r="G5206" i="8" l="1"/>
  <c r="E5207" i="8" s="1"/>
  <c r="I5206" i="8"/>
  <c r="G5207" i="8" l="1"/>
  <c r="E5208" i="8" s="1"/>
  <c r="I5207" i="8"/>
  <c r="G5208" i="8" l="1"/>
  <c r="E5209" i="8" s="1"/>
  <c r="I5208" i="8"/>
  <c r="G5209" i="8" l="1"/>
  <c r="E5210" i="8" s="1"/>
  <c r="I5209" i="8"/>
  <c r="G5210" i="8" l="1"/>
  <c r="E5211" i="8" s="1"/>
  <c r="I5210" i="8"/>
  <c r="G5211" i="8" l="1"/>
  <c r="E5212" i="8" s="1"/>
  <c r="I5211" i="8"/>
  <c r="G5212" i="8" l="1"/>
  <c r="E5213" i="8" s="1"/>
  <c r="I5212" i="8"/>
  <c r="G5213" i="8" l="1"/>
  <c r="E5214" i="8" s="1"/>
  <c r="I5213" i="8"/>
  <c r="G5214" i="8" l="1"/>
  <c r="E5215" i="8" s="1"/>
  <c r="I5214" i="8"/>
  <c r="G5215" i="8" l="1"/>
  <c r="E5216" i="8" s="1"/>
  <c r="I5215" i="8"/>
  <c r="G5216" i="8" l="1"/>
  <c r="E5217" i="8" s="1"/>
  <c r="I5216" i="8"/>
  <c r="G5217" i="8" l="1"/>
  <c r="E5218" i="8" s="1"/>
  <c r="I5217" i="8"/>
  <c r="G5218" i="8" l="1"/>
  <c r="E5219" i="8" s="1"/>
  <c r="I5218" i="8"/>
  <c r="G5219" i="8" l="1"/>
  <c r="E5220" i="8" s="1"/>
  <c r="I5219" i="8"/>
  <c r="G5220" i="8" l="1"/>
  <c r="E5221" i="8" s="1"/>
  <c r="I5220" i="8"/>
  <c r="G5221" i="8" l="1"/>
  <c r="E5222" i="8" s="1"/>
  <c r="I5221" i="8"/>
  <c r="G5222" i="8" l="1"/>
  <c r="E5223" i="8" s="1"/>
  <c r="I5222" i="8"/>
  <c r="G5223" i="8" l="1"/>
  <c r="E5224" i="8" s="1"/>
  <c r="I5223" i="8"/>
  <c r="G5224" i="8" l="1"/>
  <c r="E5225" i="8" s="1"/>
  <c r="I5224" i="8"/>
  <c r="G5225" i="8" l="1"/>
  <c r="E5226" i="8" s="1"/>
  <c r="I5225" i="8"/>
  <c r="G5226" i="8" l="1"/>
  <c r="E5227" i="8" s="1"/>
  <c r="I5226" i="8"/>
  <c r="G5227" i="8" l="1"/>
  <c r="E5228" i="8" s="1"/>
  <c r="I5227" i="8"/>
  <c r="G5228" i="8" l="1"/>
  <c r="E5229" i="8" s="1"/>
  <c r="I5228" i="8"/>
  <c r="G5229" i="8" l="1"/>
  <c r="E5230" i="8" s="1"/>
  <c r="I5229" i="8"/>
  <c r="G5230" i="8" l="1"/>
  <c r="E5231" i="8" s="1"/>
  <c r="I5230" i="8"/>
  <c r="G5231" i="8" l="1"/>
  <c r="E5232" i="8" s="1"/>
  <c r="I5231" i="8"/>
  <c r="G5232" i="8" l="1"/>
  <c r="E5233" i="8" s="1"/>
  <c r="I5232" i="8"/>
  <c r="G5233" i="8" l="1"/>
  <c r="E5234" i="8" s="1"/>
  <c r="I5233" i="8"/>
  <c r="G5234" i="8" l="1"/>
  <c r="E5235" i="8" s="1"/>
  <c r="I5234" i="8"/>
  <c r="G5235" i="8" l="1"/>
  <c r="E5236" i="8" s="1"/>
  <c r="I5235" i="8"/>
  <c r="G5236" i="8" l="1"/>
  <c r="E5237" i="8" s="1"/>
  <c r="I5236" i="8"/>
  <c r="G5237" i="8" l="1"/>
  <c r="E5238" i="8" s="1"/>
  <c r="I5237" i="8"/>
  <c r="G5238" i="8" l="1"/>
  <c r="E5239" i="8" s="1"/>
  <c r="I5238" i="8"/>
  <c r="G5239" i="8" l="1"/>
  <c r="E5240" i="8" s="1"/>
  <c r="I5239" i="8"/>
  <c r="G5240" i="8" l="1"/>
  <c r="E5241" i="8" s="1"/>
  <c r="I5240" i="8"/>
  <c r="G5241" i="8" l="1"/>
  <c r="E5242" i="8" s="1"/>
  <c r="I5241" i="8"/>
  <c r="G5242" i="8" l="1"/>
  <c r="E5243" i="8" s="1"/>
  <c r="I5242" i="8"/>
  <c r="G5243" i="8" l="1"/>
  <c r="E5244" i="8" s="1"/>
  <c r="I5243" i="8"/>
  <c r="G5244" i="8" l="1"/>
  <c r="E5245" i="8" s="1"/>
  <c r="I5244" i="8"/>
  <c r="G5245" i="8" l="1"/>
  <c r="E5246" i="8" s="1"/>
  <c r="I5245" i="8"/>
  <c r="G5246" i="8" l="1"/>
  <c r="E5247" i="8" s="1"/>
  <c r="I5246" i="8"/>
  <c r="G5247" i="8" l="1"/>
  <c r="E5248" i="8" s="1"/>
  <c r="I5247" i="8"/>
  <c r="G5248" i="8" l="1"/>
  <c r="E5249" i="8" s="1"/>
  <c r="I5248" i="8"/>
  <c r="G5249" i="8" l="1"/>
  <c r="E5250" i="8" s="1"/>
  <c r="I5249" i="8"/>
  <c r="G5250" i="8" l="1"/>
  <c r="E5251" i="8" s="1"/>
  <c r="I5250" i="8"/>
  <c r="G5251" i="8" l="1"/>
  <c r="E5252" i="8" s="1"/>
  <c r="I5251" i="8"/>
  <c r="G5252" i="8" l="1"/>
  <c r="E5253" i="8" s="1"/>
  <c r="I5252" i="8"/>
  <c r="G5253" i="8" l="1"/>
  <c r="E5254" i="8" s="1"/>
  <c r="I5253" i="8"/>
  <c r="G5254" i="8" l="1"/>
  <c r="E5255" i="8" s="1"/>
  <c r="I5254" i="8"/>
  <c r="G5255" i="8" l="1"/>
  <c r="E5256" i="8" s="1"/>
  <c r="I5255" i="8"/>
  <c r="G5256" i="8" l="1"/>
  <c r="E5257" i="8" s="1"/>
  <c r="I5256" i="8"/>
  <c r="G5257" i="8" l="1"/>
  <c r="E5258" i="8" s="1"/>
  <c r="I5257" i="8"/>
  <c r="G5258" i="8" l="1"/>
  <c r="E5259" i="8" s="1"/>
  <c r="I5258" i="8"/>
  <c r="G5259" i="8" l="1"/>
  <c r="E5260" i="8" s="1"/>
  <c r="I5259" i="8"/>
  <c r="G5260" i="8" l="1"/>
  <c r="E5261" i="8" s="1"/>
  <c r="I5260" i="8"/>
  <c r="G5261" i="8" l="1"/>
  <c r="E5262" i="8" s="1"/>
  <c r="I5261" i="8"/>
  <c r="G5262" i="8" l="1"/>
  <c r="E5263" i="8" s="1"/>
  <c r="I5262" i="8"/>
  <c r="G5263" i="8" l="1"/>
  <c r="E5264" i="8" s="1"/>
  <c r="I5263" i="8"/>
  <c r="G5264" i="8" l="1"/>
  <c r="E5265" i="8" s="1"/>
  <c r="I5264" i="8"/>
  <c r="G5265" i="8" l="1"/>
  <c r="E5266" i="8" s="1"/>
  <c r="I5265" i="8"/>
  <c r="G5266" i="8" l="1"/>
  <c r="E5267" i="8" s="1"/>
  <c r="I5266" i="8"/>
  <c r="G5267" i="8" l="1"/>
  <c r="E5268" i="8" s="1"/>
  <c r="I5267" i="8"/>
  <c r="G5268" i="8" l="1"/>
  <c r="E5269" i="8" s="1"/>
  <c r="I5268" i="8"/>
  <c r="G5269" i="8" l="1"/>
  <c r="E5270" i="8" s="1"/>
  <c r="I5269" i="8"/>
  <c r="G5270" i="8" l="1"/>
  <c r="E5271" i="8" s="1"/>
  <c r="I5270" i="8"/>
  <c r="G5271" i="8" l="1"/>
  <c r="E5272" i="8" s="1"/>
  <c r="I5271" i="8"/>
  <c r="G5272" i="8" l="1"/>
  <c r="E5273" i="8" s="1"/>
  <c r="I5272" i="8"/>
  <c r="G5273" i="8" l="1"/>
  <c r="E5274" i="8" s="1"/>
  <c r="I5273" i="8"/>
  <c r="G5274" i="8" l="1"/>
  <c r="E5275" i="8" s="1"/>
  <c r="I5274" i="8"/>
  <c r="G5275" i="8" l="1"/>
  <c r="E5276" i="8" s="1"/>
  <c r="I5275" i="8"/>
  <c r="G5276" i="8" l="1"/>
  <c r="E5277" i="8" s="1"/>
  <c r="I5276" i="8"/>
  <c r="G5277" i="8" l="1"/>
  <c r="E5278" i="8" s="1"/>
  <c r="I5277" i="8"/>
  <c r="G5278" i="8" l="1"/>
  <c r="E5279" i="8" s="1"/>
  <c r="I5278" i="8"/>
  <c r="G5279" i="8" l="1"/>
  <c r="E5280" i="8" s="1"/>
  <c r="I5279" i="8"/>
  <c r="G5280" i="8" l="1"/>
  <c r="E5281" i="8" s="1"/>
  <c r="I5280" i="8"/>
  <c r="G5281" i="8" l="1"/>
  <c r="E5282" i="8" s="1"/>
  <c r="I5281" i="8"/>
  <c r="G5282" i="8" l="1"/>
  <c r="E5283" i="8" s="1"/>
  <c r="I5282" i="8"/>
  <c r="G5283" i="8" l="1"/>
  <c r="E5284" i="8" s="1"/>
  <c r="I5283" i="8"/>
  <c r="G5284" i="8" l="1"/>
  <c r="E5285" i="8" s="1"/>
  <c r="I5284" i="8"/>
  <c r="G5285" i="8" l="1"/>
  <c r="E5286" i="8" s="1"/>
  <c r="I5285" i="8"/>
  <c r="G5286" i="8" l="1"/>
  <c r="E5287" i="8" s="1"/>
  <c r="I5286" i="8"/>
  <c r="G5287" i="8" l="1"/>
  <c r="E5288" i="8" s="1"/>
  <c r="I5287" i="8"/>
  <c r="G5288" i="8" l="1"/>
  <c r="E5289" i="8" s="1"/>
  <c r="I5288" i="8"/>
  <c r="G5289" i="8" l="1"/>
  <c r="E5290" i="8" s="1"/>
  <c r="I5289" i="8"/>
  <c r="G5290" i="8" l="1"/>
  <c r="E5291" i="8" s="1"/>
  <c r="I5290" i="8"/>
  <c r="G5291" i="8" l="1"/>
  <c r="E5292" i="8" s="1"/>
  <c r="I5291" i="8"/>
  <c r="G5292" i="8" l="1"/>
  <c r="E5293" i="8" s="1"/>
  <c r="I5292" i="8"/>
  <c r="G5293" i="8" l="1"/>
  <c r="E5294" i="8" s="1"/>
  <c r="I5293" i="8"/>
  <c r="G5294" i="8" l="1"/>
  <c r="E5295" i="8" s="1"/>
  <c r="I5294" i="8"/>
  <c r="G5295" i="8" l="1"/>
  <c r="E5296" i="8" s="1"/>
  <c r="I5295" i="8"/>
  <c r="G5296" i="8" l="1"/>
  <c r="E5297" i="8" s="1"/>
  <c r="I5296" i="8"/>
  <c r="G5297" i="8" l="1"/>
  <c r="E5298" i="8" s="1"/>
  <c r="I5297" i="8"/>
  <c r="G5298" i="8" l="1"/>
  <c r="E5299" i="8" s="1"/>
  <c r="I5298" i="8"/>
  <c r="G5299" i="8" l="1"/>
  <c r="E5300" i="8" s="1"/>
  <c r="I5299" i="8"/>
  <c r="G5300" i="8" l="1"/>
  <c r="E5301" i="8" s="1"/>
  <c r="I5300" i="8"/>
  <c r="G5301" i="8" l="1"/>
  <c r="E5302" i="8" s="1"/>
  <c r="I5301" i="8"/>
  <c r="G5302" i="8" l="1"/>
  <c r="E5303" i="8" s="1"/>
  <c r="I5302" i="8"/>
  <c r="G5303" i="8" l="1"/>
  <c r="E5304" i="8" s="1"/>
  <c r="I5303" i="8"/>
  <c r="G5304" i="8" l="1"/>
  <c r="E5305" i="8" s="1"/>
  <c r="I5304" i="8"/>
  <c r="G5305" i="8" l="1"/>
  <c r="E5306" i="8" s="1"/>
  <c r="I5305" i="8"/>
  <c r="G5306" i="8" l="1"/>
  <c r="E5307" i="8" s="1"/>
  <c r="I5306" i="8"/>
  <c r="G5307" i="8" l="1"/>
  <c r="E5308" i="8" s="1"/>
  <c r="I5307" i="8"/>
  <c r="G5308" i="8" l="1"/>
  <c r="E5309" i="8" s="1"/>
  <c r="I5308" i="8"/>
  <c r="G5309" i="8" l="1"/>
  <c r="E5310" i="8" s="1"/>
  <c r="I5309" i="8"/>
  <c r="G5310" i="8" l="1"/>
  <c r="E5311" i="8" s="1"/>
  <c r="I5310" i="8"/>
  <c r="G5311" i="8" l="1"/>
  <c r="E5312" i="8" s="1"/>
  <c r="I5311" i="8"/>
  <c r="G5312" i="8" l="1"/>
  <c r="E5313" i="8" s="1"/>
  <c r="I5312" i="8"/>
  <c r="G5313" i="8" l="1"/>
  <c r="E5314" i="8" s="1"/>
  <c r="I5313" i="8"/>
  <c r="G5314" i="8" l="1"/>
  <c r="E5315" i="8" s="1"/>
  <c r="I5314" i="8"/>
  <c r="G5315" i="8" l="1"/>
  <c r="E5316" i="8" s="1"/>
  <c r="I5315" i="8"/>
  <c r="G5316" i="8" l="1"/>
  <c r="E5317" i="8" s="1"/>
  <c r="I5316" i="8"/>
  <c r="G5317" i="8" l="1"/>
  <c r="E5318" i="8" s="1"/>
  <c r="I5317" i="8"/>
  <c r="G5318" i="8" l="1"/>
  <c r="E5319" i="8" s="1"/>
  <c r="I5318" i="8"/>
  <c r="G5319" i="8" l="1"/>
  <c r="E5320" i="8" s="1"/>
  <c r="I5319" i="8"/>
  <c r="G5320" i="8" l="1"/>
  <c r="E5321" i="8" s="1"/>
  <c r="I5320" i="8"/>
  <c r="G5321" i="8" l="1"/>
  <c r="E5322" i="8" s="1"/>
  <c r="I5321" i="8"/>
  <c r="G5322" i="8" l="1"/>
  <c r="E5323" i="8" s="1"/>
  <c r="I5322" i="8"/>
  <c r="G5323" i="8" l="1"/>
  <c r="E5324" i="8" s="1"/>
  <c r="I5323" i="8"/>
  <c r="G5324" i="8" l="1"/>
  <c r="E5325" i="8" s="1"/>
  <c r="I5324" i="8"/>
  <c r="G5325" i="8" l="1"/>
  <c r="E5326" i="8" s="1"/>
  <c r="I5325" i="8"/>
  <c r="G5326" i="8" l="1"/>
  <c r="E5327" i="8" s="1"/>
  <c r="I5326" i="8"/>
  <c r="G5327" i="8" l="1"/>
  <c r="E5328" i="8" s="1"/>
  <c r="I5327" i="8"/>
  <c r="G5328" i="8" l="1"/>
  <c r="E5329" i="8" s="1"/>
  <c r="I5328" i="8"/>
  <c r="G5329" i="8" l="1"/>
  <c r="E5330" i="8" s="1"/>
  <c r="I5329" i="8"/>
  <c r="G5330" i="8" l="1"/>
  <c r="E5331" i="8" s="1"/>
  <c r="I5330" i="8"/>
  <c r="G5331" i="8" l="1"/>
  <c r="E5332" i="8" s="1"/>
  <c r="I5331" i="8"/>
  <c r="G5332" i="8" l="1"/>
  <c r="E5333" i="8" s="1"/>
  <c r="I5332" i="8"/>
  <c r="G5333" i="8" l="1"/>
  <c r="E5334" i="8" s="1"/>
  <c r="I5333" i="8"/>
  <c r="G5334" i="8" l="1"/>
  <c r="E5335" i="8" s="1"/>
  <c r="I5334" i="8"/>
  <c r="G5335" i="8" l="1"/>
  <c r="E5336" i="8" s="1"/>
  <c r="I5335" i="8"/>
  <c r="G5336" i="8" l="1"/>
  <c r="E5337" i="8" s="1"/>
  <c r="I5336" i="8"/>
  <c r="G5337" i="8" l="1"/>
  <c r="E5338" i="8" s="1"/>
  <c r="I5337" i="8"/>
  <c r="G5338" i="8" l="1"/>
  <c r="E5339" i="8" s="1"/>
  <c r="I5338" i="8"/>
  <c r="G5339" i="8" l="1"/>
  <c r="E5340" i="8" s="1"/>
  <c r="I5339" i="8"/>
  <c r="G5340" i="8" l="1"/>
  <c r="E5341" i="8" s="1"/>
  <c r="I5340" i="8"/>
  <c r="G5341" i="8" l="1"/>
  <c r="E5342" i="8" s="1"/>
  <c r="I5341" i="8"/>
  <c r="G5342" i="8" l="1"/>
  <c r="E5343" i="8" s="1"/>
  <c r="I5342" i="8"/>
  <c r="G5343" i="8" l="1"/>
  <c r="E5344" i="8" s="1"/>
  <c r="I5343" i="8"/>
  <c r="G5344" i="8" l="1"/>
  <c r="E5345" i="8" s="1"/>
  <c r="I5344" i="8"/>
  <c r="G5345" i="8" l="1"/>
  <c r="E5346" i="8" s="1"/>
  <c r="I5345" i="8"/>
  <c r="G5346" i="8" l="1"/>
  <c r="E5347" i="8" s="1"/>
  <c r="I5346" i="8"/>
  <c r="G5347" i="8" l="1"/>
  <c r="E5348" i="8" s="1"/>
  <c r="I5347" i="8"/>
  <c r="G5348" i="8" l="1"/>
  <c r="E5349" i="8" s="1"/>
  <c r="I5348" i="8"/>
  <c r="G5349" i="8" l="1"/>
  <c r="E5350" i="8" s="1"/>
  <c r="I5349" i="8"/>
  <c r="G5350" i="8" l="1"/>
  <c r="E5351" i="8" s="1"/>
  <c r="I5350" i="8"/>
  <c r="G5351" i="8" l="1"/>
  <c r="E5352" i="8" s="1"/>
  <c r="I5351" i="8"/>
  <c r="G5352" i="8" l="1"/>
  <c r="E5353" i="8" s="1"/>
  <c r="I5352" i="8"/>
  <c r="G5353" i="8" l="1"/>
  <c r="E5354" i="8" s="1"/>
  <c r="I5353" i="8"/>
  <c r="G5354" i="8" l="1"/>
  <c r="E5355" i="8" s="1"/>
  <c r="I5354" i="8"/>
  <c r="G5355" i="8" l="1"/>
  <c r="E5356" i="8" s="1"/>
  <c r="I5355" i="8"/>
  <c r="G5356" i="8" l="1"/>
  <c r="E5357" i="8" s="1"/>
  <c r="I5356" i="8"/>
  <c r="G5357" i="8" l="1"/>
  <c r="E5358" i="8" s="1"/>
  <c r="I5357" i="8"/>
  <c r="G5358" i="8" l="1"/>
  <c r="E5359" i="8" s="1"/>
  <c r="I5358" i="8"/>
  <c r="G5359" i="8" l="1"/>
  <c r="E5360" i="8" s="1"/>
  <c r="I5359" i="8"/>
  <c r="G5360" i="8" l="1"/>
  <c r="E5361" i="8" s="1"/>
  <c r="I5360" i="8"/>
  <c r="G5361" i="8" l="1"/>
  <c r="E5362" i="8" s="1"/>
  <c r="I5361" i="8"/>
  <c r="G5362" i="8" l="1"/>
  <c r="E5363" i="8" s="1"/>
  <c r="I5362" i="8"/>
  <c r="G5363" i="8" l="1"/>
  <c r="E5364" i="8" s="1"/>
  <c r="I5363" i="8"/>
  <c r="G5364" i="8" l="1"/>
  <c r="E5365" i="8" s="1"/>
  <c r="I5364" i="8"/>
  <c r="G5365" i="8" l="1"/>
  <c r="E5366" i="8" s="1"/>
  <c r="I5365" i="8"/>
  <c r="G5366" i="8" l="1"/>
  <c r="E5367" i="8" s="1"/>
  <c r="I5366" i="8"/>
  <c r="G5367" i="8" l="1"/>
  <c r="E5368" i="8" s="1"/>
  <c r="I5367" i="8"/>
  <c r="G5368" i="8" l="1"/>
  <c r="E5369" i="8" s="1"/>
  <c r="I5368" i="8"/>
  <c r="G5369" i="8" l="1"/>
  <c r="E5370" i="8" s="1"/>
  <c r="I5369" i="8"/>
  <c r="G5370" i="8" l="1"/>
  <c r="E5371" i="8" s="1"/>
  <c r="I5370" i="8"/>
  <c r="G5371" i="8" l="1"/>
  <c r="E5372" i="8" s="1"/>
  <c r="I5371" i="8"/>
  <c r="G5372" i="8" l="1"/>
  <c r="E5373" i="8" s="1"/>
  <c r="I5372" i="8"/>
  <c r="G5373" i="8" l="1"/>
  <c r="E5374" i="8" s="1"/>
  <c r="I5373" i="8"/>
  <c r="G5374" i="8" l="1"/>
  <c r="E5375" i="8" s="1"/>
  <c r="I5374" i="8"/>
  <c r="G5375" i="8" l="1"/>
  <c r="E5376" i="8" s="1"/>
  <c r="I5375" i="8"/>
  <c r="G5376" i="8" l="1"/>
  <c r="E5377" i="8" s="1"/>
  <c r="I5376" i="8"/>
  <c r="G5377" i="8" l="1"/>
  <c r="E5378" i="8" s="1"/>
  <c r="I5377" i="8"/>
  <c r="G5378" i="8" l="1"/>
  <c r="E5379" i="8" s="1"/>
  <c r="I5378" i="8"/>
  <c r="G5379" i="8" l="1"/>
  <c r="E5380" i="8" s="1"/>
  <c r="I5379" i="8"/>
  <c r="G5380" i="8" l="1"/>
  <c r="E5381" i="8" s="1"/>
  <c r="I5380" i="8"/>
  <c r="G5381" i="8" l="1"/>
  <c r="E5382" i="8" s="1"/>
  <c r="I5381" i="8"/>
  <c r="G5382" i="8" l="1"/>
  <c r="E5383" i="8" s="1"/>
  <c r="I5382" i="8"/>
  <c r="G5383" i="8" l="1"/>
  <c r="E5384" i="8" s="1"/>
  <c r="I5383" i="8"/>
  <c r="G5384" i="8" l="1"/>
  <c r="E5385" i="8" s="1"/>
  <c r="I5384" i="8"/>
  <c r="G5385" i="8" l="1"/>
  <c r="E5386" i="8" s="1"/>
  <c r="I5385" i="8"/>
  <c r="G5386" i="8" l="1"/>
  <c r="E5387" i="8" s="1"/>
  <c r="I5386" i="8"/>
  <c r="G5387" i="8" l="1"/>
  <c r="E5388" i="8" s="1"/>
  <c r="I5387" i="8"/>
  <c r="G5388" i="8" l="1"/>
  <c r="E5389" i="8" s="1"/>
  <c r="I5388" i="8"/>
  <c r="G5389" i="8" l="1"/>
  <c r="E5390" i="8" s="1"/>
  <c r="I5389" i="8"/>
  <c r="G5390" i="8" l="1"/>
  <c r="E5391" i="8" s="1"/>
  <c r="I5390" i="8"/>
  <c r="G5391" i="8" l="1"/>
  <c r="E5392" i="8" s="1"/>
  <c r="I5391" i="8"/>
  <c r="G5392" i="8" l="1"/>
  <c r="E5393" i="8" s="1"/>
  <c r="I5392" i="8"/>
  <c r="G5393" i="8" l="1"/>
  <c r="E5394" i="8" s="1"/>
  <c r="I5393" i="8"/>
  <c r="G5394" i="8" l="1"/>
  <c r="E5395" i="8" s="1"/>
  <c r="I5394" i="8"/>
  <c r="G5395" i="8" l="1"/>
  <c r="E5396" i="8" s="1"/>
  <c r="I5395" i="8"/>
  <c r="G5396" i="8" l="1"/>
  <c r="E5397" i="8" s="1"/>
  <c r="I5396" i="8"/>
  <c r="G5397" i="8" l="1"/>
  <c r="E5398" i="8" s="1"/>
  <c r="I5397" i="8"/>
  <c r="G5398" i="8" l="1"/>
  <c r="E5399" i="8" s="1"/>
  <c r="I5398" i="8"/>
  <c r="G5399" i="8" l="1"/>
  <c r="E5400" i="8" s="1"/>
  <c r="I5399" i="8"/>
  <c r="G5400" i="8" l="1"/>
  <c r="E5401" i="8" s="1"/>
  <c r="I5400" i="8"/>
  <c r="G5401" i="8" l="1"/>
  <c r="E5402" i="8" s="1"/>
  <c r="I5401" i="8"/>
  <c r="G5402" i="8" l="1"/>
  <c r="E5403" i="8" s="1"/>
  <c r="I5402" i="8"/>
  <c r="G5403" i="8" l="1"/>
  <c r="E5404" i="8" s="1"/>
  <c r="I5403" i="8"/>
  <c r="G5404" i="8" l="1"/>
  <c r="E5405" i="8" s="1"/>
  <c r="I5404" i="8"/>
  <c r="G5405" i="8" l="1"/>
  <c r="E5406" i="8" s="1"/>
  <c r="I5405" i="8"/>
  <c r="G5406" i="8" l="1"/>
  <c r="E5407" i="8" s="1"/>
  <c r="I5406" i="8"/>
  <c r="G5407" i="8" l="1"/>
  <c r="E5408" i="8" s="1"/>
  <c r="I5407" i="8"/>
  <c r="G5408" i="8" l="1"/>
  <c r="E5409" i="8" s="1"/>
  <c r="I5408" i="8"/>
  <c r="G5409" i="8" l="1"/>
  <c r="E5410" i="8" s="1"/>
  <c r="I5409" i="8"/>
  <c r="G5410" i="8" l="1"/>
  <c r="E5411" i="8" s="1"/>
  <c r="I5410" i="8"/>
  <c r="G5411" i="8" l="1"/>
  <c r="E5412" i="8" s="1"/>
  <c r="I5411" i="8"/>
  <c r="G5412" i="8" l="1"/>
  <c r="E5413" i="8" s="1"/>
  <c r="I5412" i="8"/>
  <c r="G5413" i="8" l="1"/>
  <c r="E5414" i="8" s="1"/>
  <c r="I5413" i="8"/>
  <c r="G5414" i="8" l="1"/>
  <c r="E5415" i="8" s="1"/>
  <c r="I5414" i="8"/>
  <c r="G5415" i="8" l="1"/>
  <c r="E5416" i="8" s="1"/>
  <c r="I5415" i="8"/>
  <c r="G5416" i="8" l="1"/>
  <c r="E5417" i="8" s="1"/>
  <c r="I5416" i="8"/>
  <c r="G5417" i="8" l="1"/>
  <c r="E5418" i="8" s="1"/>
  <c r="I5417" i="8"/>
  <c r="G5418" i="8" l="1"/>
  <c r="E5419" i="8" s="1"/>
  <c r="I5418" i="8"/>
  <c r="G5419" i="8" l="1"/>
  <c r="E5420" i="8" s="1"/>
  <c r="I5419" i="8"/>
  <c r="G5420" i="8" l="1"/>
  <c r="E5421" i="8" s="1"/>
  <c r="I5420" i="8"/>
  <c r="G5421" i="8" l="1"/>
  <c r="E5422" i="8" s="1"/>
  <c r="I5421" i="8"/>
  <c r="G5422" i="8" l="1"/>
  <c r="E5423" i="8" s="1"/>
  <c r="I5422" i="8"/>
  <c r="G5423" i="8" l="1"/>
  <c r="E5424" i="8" s="1"/>
  <c r="I5423" i="8"/>
  <c r="G5424" i="8" l="1"/>
  <c r="E5425" i="8" s="1"/>
  <c r="I5424" i="8"/>
  <c r="G5425" i="8" l="1"/>
  <c r="E5426" i="8" s="1"/>
  <c r="I5425" i="8"/>
  <c r="G5426" i="8" l="1"/>
  <c r="E5427" i="8" s="1"/>
  <c r="I5426" i="8"/>
  <c r="G5427" i="8" l="1"/>
  <c r="E5428" i="8" s="1"/>
  <c r="I5427" i="8"/>
  <c r="G5428" i="8" l="1"/>
  <c r="E5429" i="8" s="1"/>
  <c r="I5428" i="8"/>
  <c r="G5429" i="8" l="1"/>
  <c r="E5430" i="8" s="1"/>
  <c r="I5429" i="8"/>
  <c r="G5430" i="8" l="1"/>
  <c r="E5431" i="8" s="1"/>
  <c r="I5430" i="8"/>
  <c r="G5431" i="8" l="1"/>
  <c r="E5432" i="8" s="1"/>
  <c r="I5431" i="8"/>
  <c r="G5432" i="8" l="1"/>
  <c r="E5433" i="8" s="1"/>
  <c r="I5432" i="8"/>
  <c r="G5433" i="8" l="1"/>
  <c r="E5434" i="8" s="1"/>
  <c r="I5433" i="8"/>
  <c r="G5434" i="8" l="1"/>
  <c r="E5435" i="8" s="1"/>
  <c r="I5434" i="8"/>
  <c r="G5435" i="8" l="1"/>
  <c r="E5436" i="8" s="1"/>
  <c r="I5435" i="8"/>
  <c r="G5436" i="8" l="1"/>
  <c r="E5437" i="8" s="1"/>
  <c r="I5436" i="8"/>
  <c r="G5437" i="8" l="1"/>
  <c r="E5438" i="8" s="1"/>
  <c r="I5437" i="8"/>
  <c r="G5438" i="8" l="1"/>
  <c r="E5439" i="8" s="1"/>
  <c r="I5438" i="8"/>
  <c r="G5439" i="8" l="1"/>
  <c r="E5440" i="8" s="1"/>
  <c r="I5439" i="8"/>
  <c r="G5440" i="8" l="1"/>
  <c r="E5441" i="8" s="1"/>
  <c r="I5440" i="8"/>
  <c r="G5441" i="8" l="1"/>
  <c r="E5442" i="8" s="1"/>
  <c r="I5441" i="8"/>
  <c r="G5442" i="8" l="1"/>
  <c r="E5443" i="8" s="1"/>
  <c r="I5442" i="8"/>
  <c r="G5443" i="8" l="1"/>
  <c r="E5444" i="8" s="1"/>
  <c r="I5443" i="8"/>
  <c r="G5444" i="8" l="1"/>
  <c r="E5445" i="8" s="1"/>
  <c r="I5444" i="8"/>
  <c r="G5445" i="8" l="1"/>
  <c r="E5446" i="8" s="1"/>
  <c r="I5445" i="8"/>
  <c r="G5446" i="8" l="1"/>
  <c r="E5447" i="8" s="1"/>
  <c r="I5446" i="8"/>
  <c r="G5447" i="8" l="1"/>
  <c r="E5448" i="8" s="1"/>
  <c r="I5447" i="8"/>
  <c r="G5448" i="8" l="1"/>
  <c r="E5449" i="8" s="1"/>
  <c r="I5448" i="8"/>
  <c r="G5449" i="8" l="1"/>
  <c r="E5450" i="8" s="1"/>
  <c r="I5449" i="8"/>
  <c r="G5450" i="8" l="1"/>
  <c r="E5451" i="8" s="1"/>
  <c r="I5450" i="8"/>
  <c r="G5451" i="8" l="1"/>
  <c r="E5452" i="8" s="1"/>
  <c r="I5451" i="8"/>
  <c r="G5452" i="8" l="1"/>
  <c r="E5453" i="8" s="1"/>
  <c r="I5452" i="8"/>
  <c r="G5453" i="8" l="1"/>
  <c r="E5454" i="8" s="1"/>
  <c r="I5453" i="8"/>
  <c r="G5454" i="8" l="1"/>
  <c r="E5455" i="8" s="1"/>
  <c r="I5454" i="8"/>
  <c r="G5455" i="8" l="1"/>
  <c r="E5456" i="8" s="1"/>
  <c r="I5455" i="8"/>
  <c r="G5456" i="8" l="1"/>
  <c r="E5457" i="8" s="1"/>
  <c r="I5456" i="8"/>
  <c r="G5457" i="8" l="1"/>
  <c r="E5458" i="8" s="1"/>
  <c r="I5457" i="8"/>
  <c r="G5458" i="8" l="1"/>
  <c r="E5459" i="8" s="1"/>
  <c r="I5458" i="8"/>
  <c r="G5459" i="8" l="1"/>
  <c r="E5460" i="8" s="1"/>
  <c r="I5459" i="8"/>
  <c r="G5460" i="8" l="1"/>
  <c r="E5461" i="8" s="1"/>
  <c r="I5460" i="8"/>
  <c r="G5461" i="8" l="1"/>
  <c r="E5462" i="8" s="1"/>
  <c r="I5461" i="8"/>
  <c r="G5462" i="8" l="1"/>
  <c r="E5463" i="8" s="1"/>
  <c r="I5462" i="8"/>
  <c r="G5463" i="8" l="1"/>
  <c r="E5464" i="8" s="1"/>
  <c r="I5463" i="8"/>
  <c r="G5464" i="8" l="1"/>
  <c r="E5465" i="8" s="1"/>
  <c r="I5464" i="8"/>
  <c r="G5465" i="8" l="1"/>
  <c r="E5466" i="8" s="1"/>
  <c r="I5465" i="8"/>
  <c r="G5466" i="8" l="1"/>
  <c r="E5467" i="8" s="1"/>
  <c r="I5466" i="8"/>
  <c r="G5467" i="8" l="1"/>
  <c r="E5468" i="8" s="1"/>
  <c r="I5467" i="8"/>
  <c r="G5468" i="8" l="1"/>
  <c r="E5469" i="8" s="1"/>
  <c r="I5468" i="8"/>
  <c r="G5469" i="8" l="1"/>
  <c r="E5470" i="8" s="1"/>
  <c r="I5469" i="8"/>
  <c r="G5470" i="8" l="1"/>
  <c r="E5471" i="8" s="1"/>
  <c r="I5470" i="8"/>
  <c r="G5471" i="8" l="1"/>
  <c r="E5472" i="8" s="1"/>
  <c r="I5471" i="8"/>
  <c r="G5472" i="8" l="1"/>
  <c r="E5473" i="8" s="1"/>
  <c r="I5472" i="8"/>
  <c r="G5473" i="8" l="1"/>
  <c r="E5474" i="8" s="1"/>
  <c r="I5473" i="8"/>
  <c r="G5474" i="8" l="1"/>
  <c r="E5475" i="8" s="1"/>
  <c r="I5474" i="8"/>
  <c r="G5475" i="8" l="1"/>
  <c r="E5476" i="8" s="1"/>
  <c r="I5475" i="8"/>
  <c r="G5476" i="8" l="1"/>
  <c r="E5477" i="8" s="1"/>
  <c r="I5476" i="8"/>
  <c r="G5477" i="8" l="1"/>
  <c r="E5478" i="8" s="1"/>
  <c r="I5477" i="8"/>
  <c r="G5478" i="8" l="1"/>
  <c r="E5479" i="8" s="1"/>
  <c r="I5478" i="8"/>
  <c r="G5479" i="8" l="1"/>
  <c r="E5480" i="8" s="1"/>
  <c r="I5479" i="8"/>
  <c r="G5480" i="8" l="1"/>
  <c r="E5481" i="8" s="1"/>
  <c r="I5480" i="8"/>
  <c r="G5481" i="8" l="1"/>
  <c r="E5482" i="8" s="1"/>
  <c r="I5481" i="8"/>
  <c r="G5482" i="8" l="1"/>
  <c r="E5483" i="8" s="1"/>
  <c r="I5482" i="8"/>
  <c r="G5483" i="8" l="1"/>
  <c r="E5484" i="8" s="1"/>
  <c r="I5483" i="8"/>
  <c r="G5484" i="8" l="1"/>
  <c r="E5485" i="8" s="1"/>
  <c r="I5484" i="8"/>
  <c r="G5485" i="8" l="1"/>
  <c r="E5486" i="8" s="1"/>
  <c r="I5485" i="8"/>
  <c r="G5486" i="8" l="1"/>
  <c r="E5487" i="8" s="1"/>
  <c r="I5486" i="8"/>
  <c r="G5487" i="8" l="1"/>
  <c r="E5488" i="8" s="1"/>
  <c r="I5487" i="8"/>
  <c r="G5488" i="8" l="1"/>
  <c r="E5489" i="8" s="1"/>
  <c r="I5488" i="8"/>
  <c r="G5489" i="8" l="1"/>
  <c r="E5490" i="8" s="1"/>
  <c r="I5489" i="8"/>
  <c r="G5490" i="8" l="1"/>
  <c r="E5491" i="8" s="1"/>
  <c r="I5490" i="8"/>
  <c r="G5491" i="8" l="1"/>
  <c r="E5492" i="8" s="1"/>
  <c r="I5491" i="8"/>
  <c r="G5492" i="8" l="1"/>
  <c r="E5493" i="8" s="1"/>
  <c r="I5492" i="8"/>
  <c r="G5493" i="8" l="1"/>
  <c r="E5494" i="8" s="1"/>
  <c r="I5493" i="8"/>
  <c r="G5494" i="8" l="1"/>
  <c r="E5495" i="8" s="1"/>
  <c r="I5494" i="8"/>
  <c r="G5495" i="8" l="1"/>
  <c r="E5496" i="8" s="1"/>
  <c r="I5495" i="8"/>
  <c r="G5496" i="8" l="1"/>
  <c r="E5497" i="8" s="1"/>
  <c r="I5496" i="8"/>
  <c r="G5497" i="8" l="1"/>
  <c r="E5498" i="8" s="1"/>
  <c r="I5497" i="8"/>
  <c r="G5498" i="8" l="1"/>
  <c r="E5499" i="8" s="1"/>
  <c r="I5498" i="8"/>
  <c r="G5499" i="8" l="1"/>
  <c r="E5500" i="8" s="1"/>
  <c r="I5499" i="8"/>
  <c r="G5500" i="8" l="1"/>
  <c r="E5501" i="8" s="1"/>
  <c r="I5500" i="8"/>
  <c r="G5501" i="8" l="1"/>
  <c r="E5502" i="8" s="1"/>
  <c r="I5501" i="8"/>
  <c r="G5502" i="8" l="1"/>
  <c r="E5503" i="8" s="1"/>
  <c r="I5502" i="8"/>
  <c r="G5503" i="8" l="1"/>
  <c r="E5504" i="8" s="1"/>
  <c r="I5503" i="8"/>
  <c r="G5504" i="8" l="1"/>
  <c r="E5505" i="8" s="1"/>
  <c r="I5504" i="8"/>
  <c r="G5505" i="8" l="1"/>
  <c r="E5506" i="8" s="1"/>
  <c r="I5505" i="8"/>
  <c r="G5506" i="8" l="1"/>
  <c r="E5507" i="8" s="1"/>
  <c r="I5506" i="8"/>
  <c r="G5507" i="8" l="1"/>
  <c r="E5508" i="8" s="1"/>
  <c r="I5507" i="8"/>
  <c r="G5508" i="8" l="1"/>
  <c r="E5509" i="8" s="1"/>
  <c r="I5508" i="8"/>
  <c r="G5509" i="8" l="1"/>
  <c r="E5510" i="8" s="1"/>
  <c r="I5509" i="8"/>
  <c r="G5510" i="8" l="1"/>
  <c r="E5511" i="8" s="1"/>
  <c r="I5510" i="8"/>
  <c r="G5511" i="8" l="1"/>
  <c r="E5512" i="8" s="1"/>
  <c r="I5511" i="8"/>
  <c r="G5512" i="8" l="1"/>
  <c r="E5513" i="8" s="1"/>
  <c r="I5512" i="8"/>
  <c r="G5513" i="8" l="1"/>
  <c r="E5514" i="8" s="1"/>
  <c r="I5513" i="8"/>
  <c r="G5514" i="8" l="1"/>
  <c r="E5515" i="8" s="1"/>
  <c r="I5514" i="8"/>
  <c r="G5515" i="8" l="1"/>
  <c r="E5516" i="8" s="1"/>
  <c r="I5515" i="8"/>
  <c r="G5516" i="8" l="1"/>
  <c r="E5517" i="8" s="1"/>
  <c r="I5516" i="8"/>
  <c r="G5517" i="8" l="1"/>
  <c r="E5518" i="8" s="1"/>
  <c r="I5517" i="8"/>
  <c r="G5518" i="8" l="1"/>
  <c r="E5519" i="8" s="1"/>
  <c r="I5518" i="8"/>
  <c r="G5519" i="8" l="1"/>
  <c r="E5520" i="8" s="1"/>
  <c r="I5519" i="8"/>
  <c r="G5520" i="8" l="1"/>
  <c r="E5521" i="8" s="1"/>
  <c r="I5520" i="8"/>
  <c r="G5521" i="8" l="1"/>
  <c r="E5522" i="8" s="1"/>
  <c r="I5521" i="8"/>
  <c r="G5522" i="8" l="1"/>
  <c r="E5523" i="8" s="1"/>
  <c r="I5522" i="8"/>
  <c r="G5523" i="8" l="1"/>
  <c r="E5524" i="8" s="1"/>
  <c r="I5523" i="8"/>
  <c r="G5524" i="8" l="1"/>
  <c r="E5525" i="8" s="1"/>
  <c r="I5524" i="8"/>
  <c r="G5525" i="8" l="1"/>
  <c r="E5526" i="8" s="1"/>
  <c r="I5525" i="8"/>
  <c r="G5526" i="8" l="1"/>
  <c r="E5527" i="8" s="1"/>
  <c r="I5526" i="8"/>
  <c r="G5527" i="8" l="1"/>
  <c r="E5528" i="8" s="1"/>
  <c r="I5527" i="8"/>
  <c r="G5528" i="8" l="1"/>
  <c r="E5529" i="8" s="1"/>
  <c r="I5528" i="8"/>
  <c r="G5529" i="8" l="1"/>
  <c r="E5530" i="8" s="1"/>
  <c r="I5529" i="8"/>
  <c r="G5530" i="8" l="1"/>
  <c r="E5531" i="8" s="1"/>
  <c r="I5530" i="8"/>
  <c r="G5531" i="8" l="1"/>
  <c r="E5532" i="8" s="1"/>
  <c r="I5531" i="8"/>
  <c r="G5532" i="8" l="1"/>
  <c r="E5533" i="8" s="1"/>
  <c r="I5532" i="8"/>
  <c r="G5533" i="8" l="1"/>
  <c r="E5534" i="8" s="1"/>
  <c r="I5533" i="8"/>
  <c r="G5534" i="8" l="1"/>
  <c r="E5535" i="8" s="1"/>
  <c r="I5534" i="8"/>
  <c r="G5535" i="8" l="1"/>
  <c r="E5536" i="8" s="1"/>
  <c r="I5535" i="8"/>
  <c r="G5536" i="8" l="1"/>
  <c r="E5537" i="8" s="1"/>
  <c r="I5536" i="8"/>
  <c r="G5537" i="8" l="1"/>
  <c r="E5538" i="8" s="1"/>
  <c r="I5537" i="8"/>
  <c r="G5538" i="8" l="1"/>
  <c r="E5539" i="8" s="1"/>
  <c r="I5538" i="8"/>
  <c r="G5539" i="8" l="1"/>
  <c r="E5540" i="8" s="1"/>
  <c r="I5539" i="8"/>
  <c r="G5540" i="8" l="1"/>
  <c r="E5541" i="8" s="1"/>
  <c r="I5540" i="8"/>
  <c r="G5541" i="8" l="1"/>
  <c r="E5542" i="8" s="1"/>
  <c r="I5541" i="8"/>
  <c r="G5542" i="8" l="1"/>
  <c r="E5543" i="8" s="1"/>
  <c r="I5542" i="8"/>
  <c r="G5543" i="8" l="1"/>
  <c r="E5544" i="8" s="1"/>
  <c r="I5543" i="8"/>
  <c r="G5544" i="8" l="1"/>
  <c r="E5545" i="8" s="1"/>
  <c r="I5544" i="8"/>
  <c r="G5545" i="8" l="1"/>
  <c r="E5546" i="8" s="1"/>
  <c r="I5545" i="8"/>
  <c r="G5546" i="8" l="1"/>
  <c r="E5547" i="8" s="1"/>
  <c r="I5546" i="8"/>
  <c r="G5547" i="8" l="1"/>
  <c r="E5548" i="8" s="1"/>
  <c r="I5547" i="8"/>
  <c r="G5548" i="8" l="1"/>
  <c r="E5549" i="8" s="1"/>
  <c r="I5548" i="8"/>
  <c r="G5549" i="8" l="1"/>
  <c r="E5550" i="8" s="1"/>
  <c r="I5549" i="8"/>
  <c r="G5550" i="8" l="1"/>
  <c r="E5551" i="8" s="1"/>
  <c r="I5550" i="8"/>
  <c r="G5551" i="8" l="1"/>
  <c r="E5552" i="8" s="1"/>
  <c r="I5551" i="8"/>
  <c r="G5552" i="8" l="1"/>
  <c r="E5553" i="8" s="1"/>
  <c r="I5552" i="8"/>
  <c r="G5553" i="8" l="1"/>
  <c r="E5554" i="8" s="1"/>
  <c r="I5553" i="8"/>
  <c r="G5554" i="8" l="1"/>
  <c r="E5555" i="8" s="1"/>
  <c r="I5554" i="8"/>
  <c r="G5555" i="8" l="1"/>
  <c r="E5556" i="8" s="1"/>
  <c r="I5555" i="8"/>
  <c r="G5556" i="8" l="1"/>
  <c r="E5557" i="8" s="1"/>
  <c r="I5556" i="8"/>
  <c r="G5557" i="8" l="1"/>
  <c r="E5558" i="8" s="1"/>
  <c r="I5557" i="8"/>
  <c r="G5558" i="8" l="1"/>
  <c r="E5559" i="8" s="1"/>
  <c r="I5558" i="8"/>
  <c r="G5559" i="8" l="1"/>
  <c r="E5560" i="8" s="1"/>
  <c r="I5559" i="8"/>
  <c r="G5560" i="8" l="1"/>
  <c r="E5561" i="8" s="1"/>
  <c r="I5560" i="8"/>
  <c r="G5561" i="8" l="1"/>
  <c r="E5562" i="8" s="1"/>
  <c r="I5561" i="8"/>
  <c r="G5562" i="8" l="1"/>
  <c r="E5563" i="8" s="1"/>
  <c r="I5562" i="8"/>
  <c r="G5563" i="8" l="1"/>
  <c r="E5564" i="8" s="1"/>
  <c r="I5563" i="8"/>
  <c r="G5564" i="8" l="1"/>
  <c r="E5565" i="8" s="1"/>
  <c r="I5564" i="8"/>
  <c r="G5565" i="8" l="1"/>
  <c r="E5566" i="8" s="1"/>
  <c r="I5565" i="8"/>
  <c r="G5566" i="8" l="1"/>
  <c r="E5567" i="8" s="1"/>
  <c r="I5566" i="8"/>
  <c r="G5567" i="8" l="1"/>
  <c r="E5568" i="8" s="1"/>
  <c r="I5567" i="8"/>
  <c r="G5568" i="8" l="1"/>
  <c r="E5569" i="8" s="1"/>
  <c r="I5568" i="8"/>
  <c r="G5569" i="8" l="1"/>
  <c r="E5570" i="8" s="1"/>
  <c r="I5569" i="8"/>
  <c r="G5570" i="8" l="1"/>
  <c r="E5571" i="8" s="1"/>
  <c r="I5570" i="8"/>
  <c r="G5571" i="8" l="1"/>
  <c r="E5572" i="8" s="1"/>
  <c r="I5571" i="8"/>
  <c r="G5572" i="8" l="1"/>
  <c r="E5573" i="8" s="1"/>
  <c r="I5572" i="8"/>
  <c r="G5573" i="8" l="1"/>
  <c r="E5574" i="8" s="1"/>
  <c r="I5573" i="8"/>
  <c r="G5574" i="8" l="1"/>
  <c r="E5575" i="8" s="1"/>
  <c r="I5574" i="8"/>
  <c r="G5575" i="8" l="1"/>
  <c r="E5576" i="8" s="1"/>
  <c r="I5575" i="8"/>
  <c r="G5576" i="8" l="1"/>
  <c r="E5577" i="8" s="1"/>
  <c r="I5576" i="8"/>
  <c r="G5577" i="8" l="1"/>
  <c r="E5578" i="8" s="1"/>
  <c r="I5577" i="8"/>
  <c r="G5578" i="8" l="1"/>
  <c r="E5579" i="8" s="1"/>
  <c r="I5578" i="8"/>
  <c r="G5579" i="8" l="1"/>
  <c r="E5580" i="8" s="1"/>
  <c r="I5579" i="8"/>
  <c r="G5580" i="8" l="1"/>
  <c r="E5581" i="8" s="1"/>
  <c r="I5580" i="8"/>
  <c r="G5581" i="8" l="1"/>
  <c r="E5582" i="8" s="1"/>
  <c r="I5581" i="8"/>
  <c r="G5582" i="8" l="1"/>
  <c r="E5583" i="8" s="1"/>
  <c r="I5582" i="8"/>
  <c r="G5583" i="8" l="1"/>
  <c r="E5584" i="8" s="1"/>
  <c r="I5583" i="8"/>
  <c r="G5584" i="8" l="1"/>
  <c r="E5585" i="8" s="1"/>
  <c r="I5584" i="8"/>
  <c r="G5585" i="8" l="1"/>
  <c r="E5586" i="8" s="1"/>
  <c r="I5585" i="8"/>
  <c r="G5586" i="8" l="1"/>
  <c r="E5587" i="8" s="1"/>
  <c r="I5586" i="8"/>
  <c r="G5587" i="8" l="1"/>
  <c r="E5588" i="8" s="1"/>
  <c r="I5587" i="8"/>
  <c r="G5588" i="8" l="1"/>
  <c r="E5589" i="8" s="1"/>
  <c r="I5588" i="8"/>
  <c r="G5589" i="8" l="1"/>
  <c r="E5590" i="8" s="1"/>
  <c r="I5589" i="8"/>
  <c r="G5590" i="8" l="1"/>
  <c r="E5591" i="8" s="1"/>
  <c r="I5590" i="8"/>
  <c r="G5591" i="8" l="1"/>
  <c r="E5592" i="8" s="1"/>
  <c r="I5591" i="8"/>
  <c r="G5592" i="8" l="1"/>
  <c r="E5593" i="8" s="1"/>
  <c r="I5592" i="8"/>
  <c r="G5593" i="8" l="1"/>
  <c r="E5594" i="8" s="1"/>
  <c r="I5593" i="8"/>
  <c r="G5594" i="8" l="1"/>
  <c r="E5595" i="8" s="1"/>
  <c r="I5594" i="8"/>
  <c r="G5595" i="8" l="1"/>
  <c r="E5596" i="8" s="1"/>
  <c r="I5595" i="8"/>
  <c r="G5596" i="8" l="1"/>
  <c r="E5597" i="8" s="1"/>
  <c r="I5596" i="8"/>
  <c r="G5597" i="8" l="1"/>
  <c r="E5598" i="8" s="1"/>
  <c r="I5597" i="8"/>
  <c r="G5598" i="8" l="1"/>
  <c r="E5599" i="8" s="1"/>
  <c r="I5598" i="8"/>
  <c r="G5599" i="8" l="1"/>
  <c r="E5600" i="8" s="1"/>
  <c r="I5599" i="8"/>
  <c r="G5600" i="8" l="1"/>
  <c r="E5601" i="8" s="1"/>
  <c r="I5600" i="8"/>
  <c r="G5601" i="8" l="1"/>
  <c r="E5602" i="8" s="1"/>
  <c r="I5601" i="8"/>
  <c r="G5602" i="8" l="1"/>
  <c r="E5603" i="8" s="1"/>
  <c r="I5602" i="8"/>
  <c r="G5603" i="8" l="1"/>
  <c r="E5604" i="8" s="1"/>
  <c r="I5603" i="8"/>
  <c r="G5604" i="8" l="1"/>
  <c r="E5605" i="8" s="1"/>
  <c r="I5604" i="8"/>
  <c r="G5605" i="8" l="1"/>
  <c r="E5606" i="8" s="1"/>
  <c r="I5605" i="8"/>
  <c r="G5606" i="8" l="1"/>
  <c r="E5607" i="8" s="1"/>
  <c r="I5606" i="8"/>
  <c r="G5607" i="8" l="1"/>
  <c r="E5608" i="8" s="1"/>
  <c r="I5607" i="8"/>
  <c r="G5608" i="8" l="1"/>
  <c r="E5609" i="8" s="1"/>
  <c r="I5608" i="8"/>
  <c r="G5609" i="8" l="1"/>
  <c r="E5610" i="8" s="1"/>
  <c r="I5609" i="8"/>
  <c r="G5610" i="8" l="1"/>
  <c r="E5611" i="8" s="1"/>
  <c r="I5610" i="8"/>
  <c r="G5611" i="8" l="1"/>
  <c r="E5612" i="8" s="1"/>
  <c r="I5611" i="8"/>
  <c r="G5612" i="8" l="1"/>
  <c r="E5613" i="8" s="1"/>
  <c r="I5612" i="8"/>
  <c r="G5613" i="8" l="1"/>
  <c r="E5614" i="8" s="1"/>
  <c r="I5613" i="8"/>
  <c r="G5614" i="8" l="1"/>
  <c r="E5615" i="8" s="1"/>
  <c r="I5614" i="8"/>
  <c r="G5615" i="8" l="1"/>
  <c r="E5616" i="8" s="1"/>
  <c r="I5615" i="8"/>
  <c r="G5616" i="8" l="1"/>
  <c r="E5617" i="8" s="1"/>
  <c r="I5616" i="8"/>
  <c r="G5617" i="8" l="1"/>
  <c r="E5618" i="8" s="1"/>
  <c r="I5617" i="8"/>
  <c r="G5618" i="8" l="1"/>
  <c r="E5619" i="8" s="1"/>
  <c r="I5618" i="8"/>
  <c r="G5619" i="8" l="1"/>
  <c r="E5620" i="8" s="1"/>
  <c r="I5619" i="8"/>
  <c r="G5620" i="8" l="1"/>
  <c r="E5621" i="8" s="1"/>
  <c r="I5620" i="8"/>
  <c r="G5621" i="8" l="1"/>
  <c r="E5622" i="8" s="1"/>
  <c r="I5621" i="8"/>
  <c r="G5622" i="8" l="1"/>
  <c r="E5623" i="8" s="1"/>
  <c r="I5622" i="8"/>
  <c r="G5623" i="8" l="1"/>
  <c r="E5624" i="8" s="1"/>
  <c r="I5623" i="8"/>
  <c r="G5624" i="8" l="1"/>
  <c r="E5625" i="8" s="1"/>
  <c r="I5624" i="8"/>
  <c r="G5625" i="8" l="1"/>
  <c r="E5626" i="8" s="1"/>
  <c r="I5625" i="8"/>
  <c r="G5626" i="8" l="1"/>
  <c r="E5627" i="8" s="1"/>
  <c r="I5626" i="8"/>
  <c r="G5627" i="8" l="1"/>
  <c r="E5628" i="8" s="1"/>
  <c r="I5627" i="8"/>
  <c r="G5628" i="8" l="1"/>
  <c r="E5629" i="8" s="1"/>
  <c r="I5628" i="8"/>
  <c r="G5629" i="8" l="1"/>
  <c r="E5630" i="8" s="1"/>
  <c r="I5629" i="8"/>
  <c r="G5630" i="8" l="1"/>
  <c r="E5631" i="8" s="1"/>
  <c r="I5630" i="8"/>
  <c r="G5631" i="8" l="1"/>
  <c r="E5632" i="8" s="1"/>
  <c r="I5631" i="8"/>
  <c r="G5632" i="8" l="1"/>
  <c r="E5633" i="8" s="1"/>
  <c r="I5632" i="8"/>
  <c r="G5633" i="8" l="1"/>
  <c r="E5634" i="8" s="1"/>
  <c r="I5633" i="8"/>
  <c r="G5634" i="8" l="1"/>
  <c r="E5635" i="8" s="1"/>
  <c r="I5634" i="8"/>
  <c r="G5635" i="8" l="1"/>
  <c r="E5636" i="8" s="1"/>
  <c r="I5635" i="8"/>
  <c r="G5636" i="8" l="1"/>
  <c r="E5637" i="8" s="1"/>
  <c r="I5636" i="8"/>
  <c r="G5637" i="8" l="1"/>
  <c r="E5638" i="8" s="1"/>
  <c r="I5637" i="8"/>
  <c r="G5638" i="8" l="1"/>
  <c r="E5639" i="8" s="1"/>
  <c r="I5638" i="8"/>
  <c r="G5639" i="8" l="1"/>
  <c r="E5640" i="8" s="1"/>
  <c r="I5639" i="8"/>
  <c r="G5640" i="8" l="1"/>
  <c r="E5641" i="8" s="1"/>
  <c r="I5640" i="8"/>
  <c r="G5641" i="8" l="1"/>
  <c r="E5642" i="8" s="1"/>
  <c r="I5641" i="8"/>
  <c r="G5642" i="8" l="1"/>
  <c r="E5643" i="8" s="1"/>
  <c r="I5642" i="8"/>
  <c r="G5643" i="8" l="1"/>
  <c r="E5644" i="8" s="1"/>
  <c r="I5643" i="8"/>
  <c r="G5644" i="8" l="1"/>
  <c r="E5645" i="8" s="1"/>
  <c r="I5644" i="8"/>
  <c r="G5645" i="8" l="1"/>
  <c r="E5646" i="8" s="1"/>
  <c r="I5645" i="8"/>
  <c r="G5646" i="8" l="1"/>
  <c r="E5647" i="8" s="1"/>
  <c r="I5646" i="8"/>
  <c r="G5647" i="8" l="1"/>
  <c r="E5648" i="8" s="1"/>
  <c r="I5647" i="8"/>
  <c r="G5648" i="8" l="1"/>
  <c r="E5649" i="8" s="1"/>
  <c r="I5648" i="8"/>
  <c r="G5649" i="8" l="1"/>
  <c r="E5650" i="8" s="1"/>
  <c r="I5649" i="8"/>
  <c r="G5650" i="8" l="1"/>
  <c r="E5651" i="8" s="1"/>
  <c r="I5650" i="8"/>
  <c r="G5651" i="8" l="1"/>
  <c r="E5652" i="8" s="1"/>
  <c r="I5651" i="8"/>
  <c r="G5652" i="8" l="1"/>
  <c r="E5653" i="8" s="1"/>
  <c r="I5652" i="8"/>
  <c r="G5653" i="8" l="1"/>
  <c r="E5654" i="8" s="1"/>
  <c r="I5653" i="8"/>
  <c r="G5654" i="8" l="1"/>
  <c r="E5655" i="8" s="1"/>
  <c r="I5654" i="8"/>
  <c r="G5655" i="8" l="1"/>
  <c r="E5656" i="8" s="1"/>
  <c r="I5655" i="8"/>
  <c r="G5656" i="8" l="1"/>
  <c r="E5657" i="8" s="1"/>
  <c r="I5656" i="8"/>
  <c r="G5657" i="8" l="1"/>
  <c r="E5658" i="8" s="1"/>
  <c r="I5657" i="8"/>
  <c r="G5658" i="8" l="1"/>
  <c r="E5659" i="8" s="1"/>
  <c r="I5658" i="8"/>
  <c r="G5659" i="8" l="1"/>
  <c r="E5660" i="8" s="1"/>
  <c r="I5659" i="8"/>
  <c r="G5660" i="8" l="1"/>
  <c r="E5661" i="8" s="1"/>
  <c r="I5660" i="8"/>
  <c r="G5661" i="8" l="1"/>
  <c r="E5662" i="8" s="1"/>
  <c r="I5661" i="8"/>
  <c r="G5662" i="8" l="1"/>
  <c r="E5663" i="8" s="1"/>
  <c r="I5662" i="8"/>
  <c r="G5663" i="8" l="1"/>
  <c r="E5664" i="8" s="1"/>
  <c r="I5663" i="8"/>
  <c r="G5664" i="8" l="1"/>
  <c r="E5665" i="8" s="1"/>
  <c r="I5664" i="8"/>
  <c r="G5665" i="8" l="1"/>
  <c r="E5666" i="8" s="1"/>
  <c r="I5665" i="8"/>
  <c r="G5666" i="8" l="1"/>
  <c r="E5667" i="8" s="1"/>
  <c r="I5666" i="8"/>
  <c r="G5667" i="8" l="1"/>
  <c r="E5668" i="8" s="1"/>
  <c r="I5667" i="8"/>
  <c r="G5668" i="8" l="1"/>
  <c r="E5669" i="8" s="1"/>
  <c r="I5668" i="8"/>
  <c r="G5669" i="8" l="1"/>
  <c r="E5670" i="8" s="1"/>
  <c r="I5669" i="8"/>
  <c r="G5670" i="8" l="1"/>
  <c r="E5671" i="8" s="1"/>
  <c r="I5670" i="8"/>
  <c r="G5671" i="8" l="1"/>
  <c r="E5672" i="8" s="1"/>
  <c r="I5671" i="8"/>
  <c r="G5672" i="8" l="1"/>
  <c r="E5673" i="8" s="1"/>
  <c r="I5672" i="8"/>
  <c r="G5673" i="8" l="1"/>
  <c r="E5674" i="8" s="1"/>
  <c r="I5673" i="8"/>
  <c r="G5674" i="8" l="1"/>
  <c r="E5675" i="8" s="1"/>
  <c r="I5674" i="8"/>
  <c r="G5675" i="8" l="1"/>
  <c r="E5676" i="8" s="1"/>
  <c r="I5675" i="8"/>
  <c r="G5676" i="8" l="1"/>
  <c r="E5677" i="8" s="1"/>
  <c r="I5676" i="8"/>
  <c r="G5677" i="8" l="1"/>
  <c r="E5678" i="8" s="1"/>
  <c r="I5677" i="8"/>
  <c r="G5678" i="8" l="1"/>
  <c r="E5679" i="8" s="1"/>
  <c r="I5678" i="8"/>
  <c r="G5679" i="8" l="1"/>
  <c r="E5680" i="8" s="1"/>
  <c r="I5679" i="8"/>
  <c r="G5680" i="8" l="1"/>
  <c r="E5681" i="8" s="1"/>
  <c r="I5680" i="8"/>
  <c r="G5681" i="8" l="1"/>
  <c r="E5682" i="8" s="1"/>
  <c r="I5681" i="8"/>
  <c r="G5682" i="8" l="1"/>
  <c r="E5683" i="8" s="1"/>
  <c r="I5682" i="8"/>
  <c r="G5683" i="8" l="1"/>
  <c r="E5684" i="8" s="1"/>
  <c r="I5683" i="8"/>
  <c r="G5684" i="8" l="1"/>
  <c r="E5685" i="8" s="1"/>
  <c r="I5684" i="8"/>
  <c r="G5685" i="8" l="1"/>
  <c r="E5686" i="8" s="1"/>
  <c r="I5685" i="8"/>
  <c r="G5686" i="8" l="1"/>
  <c r="E5687" i="8" s="1"/>
  <c r="I5686" i="8"/>
  <c r="G5687" i="8" l="1"/>
  <c r="E5688" i="8" s="1"/>
  <c r="I5687" i="8"/>
  <c r="G5688" i="8" l="1"/>
  <c r="E5689" i="8" s="1"/>
  <c r="I5688" i="8"/>
  <c r="G5689" i="8" l="1"/>
  <c r="E5690" i="8" s="1"/>
  <c r="I5689" i="8"/>
  <c r="G5690" i="8" l="1"/>
  <c r="E5691" i="8" s="1"/>
  <c r="I5690" i="8"/>
  <c r="G5691" i="8" l="1"/>
  <c r="E5692" i="8" s="1"/>
  <c r="I5691" i="8"/>
  <c r="G5692" i="8" l="1"/>
  <c r="E5693" i="8" s="1"/>
  <c r="I5692" i="8"/>
  <c r="G5693" i="8" l="1"/>
  <c r="E5694" i="8" s="1"/>
  <c r="I5693" i="8"/>
  <c r="G5694" i="8" l="1"/>
  <c r="E5695" i="8" s="1"/>
  <c r="I5694" i="8"/>
  <c r="G5695" i="8" l="1"/>
  <c r="E5696" i="8" s="1"/>
  <c r="I5695" i="8"/>
  <c r="G5696" i="8" l="1"/>
  <c r="E5697" i="8" s="1"/>
  <c r="I5696" i="8"/>
  <c r="G5697" i="8" l="1"/>
  <c r="E5698" i="8" s="1"/>
  <c r="I5697" i="8"/>
  <c r="G5698" i="8" l="1"/>
  <c r="E5699" i="8" s="1"/>
  <c r="I5698" i="8"/>
  <c r="G5699" i="8" l="1"/>
  <c r="E5700" i="8" s="1"/>
  <c r="I5699" i="8"/>
  <c r="G5700" i="8" l="1"/>
  <c r="E5701" i="8" s="1"/>
  <c r="I5700" i="8"/>
  <c r="G5701" i="8" l="1"/>
  <c r="E5702" i="8" s="1"/>
  <c r="I5701" i="8"/>
  <c r="G5702" i="8" l="1"/>
  <c r="E5703" i="8" s="1"/>
  <c r="I5702" i="8"/>
  <c r="G5703" i="8" l="1"/>
  <c r="E5704" i="8" s="1"/>
  <c r="I5703" i="8"/>
  <c r="G5704" i="8" l="1"/>
  <c r="E5705" i="8" s="1"/>
  <c r="I5704" i="8"/>
  <c r="G5705" i="8" l="1"/>
  <c r="E5706" i="8" s="1"/>
  <c r="I5705" i="8"/>
  <c r="G5706" i="8" l="1"/>
  <c r="E5707" i="8" s="1"/>
  <c r="I5706" i="8"/>
  <c r="G5707" i="8" l="1"/>
  <c r="E5708" i="8" s="1"/>
  <c r="I5707" i="8"/>
  <c r="G5708" i="8" l="1"/>
  <c r="E5709" i="8" s="1"/>
  <c r="I5708" i="8"/>
  <c r="G5709" i="8" l="1"/>
  <c r="E5710" i="8" s="1"/>
  <c r="I5709" i="8"/>
  <c r="G5710" i="8" l="1"/>
  <c r="E5711" i="8" s="1"/>
  <c r="I5710" i="8"/>
  <c r="G5711" i="8" l="1"/>
  <c r="E5712" i="8" s="1"/>
  <c r="I5711" i="8"/>
  <c r="G5712" i="8" l="1"/>
  <c r="E5713" i="8" s="1"/>
  <c r="I5712" i="8"/>
  <c r="G5713" i="8" l="1"/>
  <c r="E5714" i="8" s="1"/>
  <c r="I5713" i="8"/>
  <c r="G5714" i="8" l="1"/>
  <c r="E5715" i="8" s="1"/>
  <c r="I5714" i="8"/>
  <c r="G5715" i="8" l="1"/>
  <c r="E5716" i="8" s="1"/>
  <c r="I5715" i="8"/>
  <c r="G5716" i="8" l="1"/>
  <c r="E5717" i="8" s="1"/>
  <c r="I5716" i="8"/>
  <c r="G5717" i="8" l="1"/>
  <c r="E5718" i="8" s="1"/>
  <c r="I5717" i="8"/>
  <c r="G5718" i="8" l="1"/>
  <c r="E5719" i="8" s="1"/>
  <c r="I5718" i="8"/>
  <c r="G5719" i="8" l="1"/>
  <c r="E5720" i="8" s="1"/>
  <c r="I5719" i="8"/>
  <c r="G5720" i="8" l="1"/>
  <c r="E5721" i="8" s="1"/>
  <c r="I5720" i="8"/>
  <c r="G5721" i="8" l="1"/>
  <c r="E5722" i="8" s="1"/>
  <c r="I5721" i="8"/>
  <c r="G5722" i="8" l="1"/>
  <c r="E5723" i="8" s="1"/>
  <c r="I5722" i="8"/>
  <c r="G5723" i="8" l="1"/>
  <c r="E5724" i="8" s="1"/>
  <c r="I5723" i="8"/>
  <c r="G5724" i="8" l="1"/>
  <c r="E5725" i="8" s="1"/>
  <c r="I5724" i="8"/>
  <c r="G5725" i="8" l="1"/>
  <c r="E5726" i="8" s="1"/>
  <c r="I5725" i="8"/>
  <c r="G5726" i="8" l="1"/>
  <c r="E5727" i="8" s="1"/>
  <c r="I5726" i="8"/>
  <c r="G5727" i="8" l="1"/>
  <c r="E5728" i="8" s="1"/>
  <c r="I5727" i="8"/>
  <c r="G5728" i="8" l="1"/>
  <c r="E5729" i="8" s="1"/>
  <c r="I5728" i="8"/>
  <c r="G5729" i="8" l="1"/>
  <c r="E5730" i="8" s="1"/>
  <c r="I5729" i="8"/>
  <c r="G5730" i="8" l="1"/>
  <c r="E5731" i="8" s="1"/>
  <c r="I5730" i="8"/>
  <c r="G5731" i="8" l="1"/>
  <c r="E5732" i="8" s="1"/>
  <c r="I5731" i="8"/>
  <c r="G5732" i="8" l="1"/>
  <c r="E5733" i="8" s="1"/>
  <c r="I5732" i="8"/>
  <c r="G5733" i="8" l="1"/>
  <c r="E5734" i="8" s="1"/>
  <c r="I5733" i="8"/>
  <c r="G5734" i="8" l="1"/>
  <c r="E5735" i="8" s="1"/>
  <c r="I5734" i="8"/>
  <c r="G5735" i="8" l="1"/>
  <c r="E5736" i="8" s="1"/>
  <c r="I5735" i="8"/>
  <c r="G5736" i="8" l="1"/>
  <c r="E5737" i="8" s="1"/>
  <c r="I5736" i="8"/>
  <c r="G5737" i="8" l="1"/>
  <c r="E5738" i="8" s="1"/>
  <c r="I5737" i="8"/>
  <c r="G5738" i="8" l="1"/>
  <c r="E5739" i="8" s="1"/>
  <c r="I5738" i="8"/>
  <c r="G5739" i="8" l="1"/>
  <c r="E5740" i="8" s="1"/>
  <c r="I5739" i="8"/>
  <c r="G5740" i="8" l="1"/>
  <c r="E5741" i="8" s="1"/>
  <c r="I5740" i="8"/>
  <c r="G5741" i="8" l="1"/>
  <c r="E5742" i="8" s="1"/>
  <c r="I5741" i="8"/>
  <c r="G5742" i="8" l="1"/>
  <c r="E5743" i="8" s="1"/>
  <c r="I5742" i="8"/>
  <c r="G5743" i="8" l="1"/>
  <c r="E5744" i="8" s="1"/>
  <c r="I5743" i="8"/>
  <c r="G5744" i="8" l="1"/>
  <c r="E5745" i="8" s="1"/>
  <c r="I5744" i="8"/>
  <c r="G5745" i="8" l="1"/>
  <c r="E5746" i="8" s="1"/>
  <c r="I5745" i="8"/>
  <c r="G5746" i="8" l="1"/>
  <c r="E5747" i="8" s="1"/>
  <c r="I5746" i="8"/>
  <c r="G5747" i="8" l="1"/>
  <c r="E5748" i="8" s="1"/>
  <c r="I5747" i="8"/>
  <c r="G5748" i="8" l="1"/>
  <c r="E5749" i="8" s="1"/>
  <c r="I5748" i="8"/>
  <c r="G5749" i="8" l="1"/>
  <c r="E5750" i="8" s="1"/>
  <c r="I5749" i="8"/>
  <c r="G5750" i="8" l="1"/>
  <c r="E5751" i="8" s="1"/>
  <c r="I5750" i="8"/>
  <c r="G5751" i="8" l="1"/>
  <c r="E5752" i="8" s="1"/>
  <c r="I5751" i="8"/>
  <c r="G5752" i="8" l="1"/>
  <c r="E5753" i="8" s="1"/>
  <c r="I5752" i="8"/>
  <c r="G5753" i="8" l="1"/>
  <c r="E5754" i="8" s="1"/>
  <c r="I5753" i="8"/>
  <c r="G5754" i="8" l="1"/>
  <c r="E5755" i="8" s="1"/>
  <c r="I5754" i="8"/>
  <c r="G5755" i="8" l="1"/>
  <c r="E5756" i="8" s="1"/>
  <c r="I5755" i="8"/>
  <c r="G5756" i="8" l="1"/>
  <c r="E5757" i="8" s="1"/>
  <c r="I5756" i="8"/>
  <c r="G5757" i="8" l="1"/>
  <c r="E5758" i="8" s="1"/>
  <c r="I5757" i="8"/>
  <c r="G5758" i="8" l="1"/>
  <c r="E5759" i="8" s="1"/>
  <c r="I5758" i="8"/>
  <c r="G5759" i="8" l="1"/>
  <c r="E5760" i="8" s="1"/>
  <c r="I5759" i="8"/>
  <c r="G5760" i="8" l="1"/>
  <c r="E5761" i="8" s="1"/>
  <c r="I5760" i="8"/>
  <c r="G5761" i="8" l="1"/>
  <c r="E5762" i="8" s="1"/>
  <c r="I5761" i="8"/>
  <c r="G5762" i="8" l="1"/>
  <c r="E5763" i="8" s="1"/>
  <c r="I5762" i="8"/>
  <c r="G5763" i="8" l="1"/>
  <c r="E5764" i="8" s="1"/>
  <c r="I5763" i="8"/>
  <c r="G5764" i="8" l="1"/>
  <c r="E5765" i="8" s="1"/>
  <c r="I5764" i="8"/>
  <c r="G5765" i="8" l="1"/>
  <c r="E5766" i="8" s="1"/>
  <c r="I5765" i="8"/>
  <c r="G5766" i="8" l="1"/>
  <c r="E5767" i="8" s="1"/>
  <c r="I5766" i="8"/>
  <c r="G5767" i="8" l="1"/>
  <c r="E5768" i="8" s="1"/>
  <c r="I5767" i="8"/>
  <c r="G5768" i="8" l="1"/>
  <c r="E5769" i="8" s="1"/>
  <c r="I5768" i="8"/>
  <c r="G5769" i="8" l="1"/>
  <c r="E5770" i="8" s="1"/>
  <c r="I5769" i="8"/>
  <c r="G5770" i="8" l="1"/>
  <c r="E5771" i="8" s="1"/>
  <c r="I5770" i="8"/>
  <c r="G5771" i="8" l="1"/>
  <c r="E5772" i="8" s="1"/>
  <c r="I5771" i="8"/>
  <c r="G5772" i="8" l="1"/>
  <c r="E5773" i="8" s="1"/>
  <c r="I5772" i="8"/>
  <c r="G5773" i="8" l="1"/>
  <c r="E5774" i="8" s="1"/>
  <c r="I5773" i="8"/>
  <c r="G5774" i="8" l="1"/>
  <c r="E5775" i="8" s="1"/>
  <c r="I5774" i="8"/>
  <c r="G5775" i="8" l="1"/>
  <c r="E5776" i="8" s="1"/>
  <c r="I5775" i="8"/>
  <c r="G5776" i="8" l="1"/>
  <c r="E5777" i="8" s="1"/>
  <c r="I5776" i="8"/>
  <c r="G5777" i="8" l="1"/>
  <c r="E5778" i="8" s="1"/>
  <c r="I5777" i="8"/>
  <c r="G5778" i="8" l="1"/>
  <c r="E5779" i="8" s="1"/>
  <c r="I5778" i="8"/>
  <c r="G5779" i="8" l="1"/>
  <c r="E5780" i="8" s="1"/>
  <c r="I5779" i="8"/>
  <c r="G5780" i="8" l="1"/>
  <c r="E5781" i="8" s="1"/>
  <c r="I5780" i="8"/>
  <c r="G5781" i="8" l="1"/>
  <c r="E5782" i="8" s="1"/>
  <c r="I5781" i="8"/>
  <c r="G5782" i="8" l="1"/>
  <c r="E5783" i="8" s="1"/>
  <c r="I5782" i="8"/>
  <c r="G5783" i="8" l="1"/>
  <c r="E5784" i="8" s="1"/>
  <c r="I5783" i="8"/>
  <c r="G5784" i="8" l="1"/>
  <c r="E5785" i="8" s="1"/>
  <c r="I5784" i="8"/>
  <c r="G5785" i="8" l="1"/>
  <c r="E5786" i="8" s="1"/>
  <c r="I5785" i="8"/>
  <c r="G5786" i="8" l="1"/>
  <c r="E5787" i="8" s="1"/>
  <c r="I5786" i="8"/>
  <c r="G5787" i="8" l="1"/>
  <c r="E5788" i="8" s="1"/>
  <c r="I5787" i="8"/>
  <c r="G5788" i="8" l="1"/>
  <c r="E5789" i="8" s="1"/>
  <c r="I5788" i="8"/>
  <c r="G5789" i="8" l="1"/>
  <c r="E5790" i="8" s="1"/>
  <c r="I5789" i="8"/>
  <c r="G5790" i="8" l="1"/>
  <c r="E5791" i="8" s="1"/>
  <c r="I5790" i="8"/>
  <c r="G5791" i="8" l="1"/>
  <c r="E5792" i="8" s="1"/>
  <c r="I5791" i="8"/>
  <c r="G5792" i="8" l="1"/>
  <c r="E5793" i="8" s="1"/>
  <c r="I5792" i="8"/>
  <c r="G5793" i="8" l="1"/>
  <c r="E5794" i="8" s="1"/>
  <c r="I5793" i="8"/>
  <c r="G5794" i="8" l="1"/>
  <c r="E5795" i="8" s="1"/>
  <c r="I5794" i="8"/>
  <c r="G5795" i="8" l="1"/>
  <c r="E5796" i="8" s="1"/>
  <c r="I5795" i="8"/>
  <c r="G5796" i="8" l="1"/>
  <c r="E5797" i="8" s="1"/>
  <c r="I5796" i="8"/>
  <c r="G5797" i="8" l="1"/>
  <c r="E5798" i="8" s="1"/>
  <c r="I5797" i="8"/>
  <c r="G5798" i="8" l="1"/>
  <c r="E5799" i="8" s="1"/>
  <c r="I5798" i="8"/>
  <c r="G5799" i="8" l="1"/>
  <c r="E5800" i="8" s="1"/>
  <c r="I5799" i="8"/>
  <c r="G5800" i="8" l="1"/>
  <c r="E5801" i="8" s="1"/>
  <c r="I5800" i="8"/>
  <c r="G5801" i="8" l="1"/>
  <c r="E5802" i="8" s="1"/>
  <c r="I5801" i="8"/>
  <c r="G5802" i="8" l="1"/>
  <c r="E5803" i="8" s="1"/>
  <c r="I5802" i="8"/>
  <c r="G5803" i="8" l="1"/>
  <c r="E5804" i="8" s="1"/>
  <c r="I5803" i="8"/>
  <c r="G5804" i="8" l="1"/>
  <c r="E5805" i="8" s="1"/>
  <c r="I5804" i="8"/>
  <c r="G5805" i="8" l="1"/>
  <c r="E5806" i="8" s="1"/>
  <c r="I5805" i="8"/>
  <c r="G5806" i="8" l="1"/>
  <c r="E5807" i="8" s="1"/>
  <c r="I5806" i="8"/>
  <c r="G5807" i="8" l="1"/>
  <c r="E5808" i="8" s="1"/>
  <c r="I5807" i="8"/>
  <c r="G5808" i="8" l="1"/>
  <c r="E5809" i="8" s="1"/>
  <c r="I5808" i="8"/>
  <c r="G5809" i="8" l="1"/>
  <c r="E5810" i="8" s="1"/>
  <c r="I5809" i="8"/>
  <c r="G5810" i="8" l="1"/>
  <c r="E5811" i="8" s="1"/>
  <c r="I5810" i="8"/>
  <c r="G5811" i="8" l="1"/>
  <c r="E5812" i="8" s="1"/>
  <c r="I5811" i="8"/>
  <c r="G5812" i="8" l="1"/>
  <c r="E5813" i="8" s="1"/>
  <c r="I5812" i="8"/>
  <c r="G5813" i="8" l="1"/>
  <c r="E5814" i="8" s="1"/>
  <c r="I5813" i="8"/>
  <c r="G5814" i="8" l="1"/>
  <c r="E5815" i="8" s="1"/>
  <c r="I5814" i="8"/>
  <c r="G5815" i="8" l="1"/>
  <c r="E5816" i="8" s="1"/>
  <c r="I5815" i="8"/>
  <c r="G5816" i="8" l="1"/>
  <c r="E5817" i="8" s="1"/>
  <c r="I5816" i="8"/>
  <c r="G5817" i="8" l="1"/>
  <c r="E5818" i="8" s="1"/>
  <c r="I5817" i="8"/>
  <c r="G5818" i="8" l="1"/>
  <c r="E5819" i="8" s="1"/>
  <c r="I5818" i="8"/>
  <c r="G5819" i="8" l="1"/>
  <c r="E5820" i="8" s="1"/>
  <c r="I5819" i="8"/>
  <c r="G5820" i="8" l="1"/>
  <c r="E5821" i="8" s="1"/>
  <c r="I5820" i="8"/>
  <c r="G5821" i="8" l="1"/>
  <c r="E5822" i="8" s="1"/>
  <c r="I5821" i="8"/>
  <c r="G5822" i="8" l="1"/>
  <c r="E5823" i="8" s="1"/>
  <c r="I5822" i="8"/>
  <c r="G5823" i="8" l="1"/>
  <c r="E5824" i="8" s="1"/>
  <c r="I5823" i="8"/>
  <c r="G5824" i="8" l="1"/>
  <c r="E5825" i="8" s="1"/>
  <c r="I5824" i="8"/>
  <c r="G5825" i="8" l="1"/>
  <c r="E5826" i="8" s="1"/>
  <c r="I5825" i="8"/>
  <c r="G5826" i="8" l="1"/>
  <c r="E5827" i="8" s="1"/>
  <c r="I5826" i="8"/>
  <c r="G5827" i="8" l="1"/>
  <c r="E5828" i="8" s="1"/>
  <c r="I5827" i="8"/>
  <c r="G5828" i="8" l="1"/>
  <c r="E5829" i="8" s="1"/>
  <c r="I5828" i="8"/>
  <c r="G5829" i="8" l="1"/>
  <c r="E5830" i="8" s="1"/>
  <c r="I5829" i="8"/>
  <c r="G5830" i="8" l="1"/>
  <c r="E5831" i="8" s="1"/>
  <c r="I5830" i="8"/>
  <c r="G5831" i="8" l="1"/>
  <c r="E5832" i="8" s="1"/>
  <c r="I5831" i="8"/>
  <c r="G5832" i="8" l="1"/>
  <c r="E5833" i="8" s="1"/>
  <c r="I5832" i="8"/>
  <c r="G5833" i="8" l="1"/>
  <c r="E5834" i="8" s="1"/>
  <c r="I5833" i="8"/>
  <c r="G5834" i="8" l="1"/>
  <c r="E5835" i="8" s="1"/>
  <c r="I5834" i="8"/>
  <c r="G5835" i="8" l="1"/>
  <c r="E5836" i="8" s="1"/>
  <c r="I5835" i="8"/>
  <c r="G5836" i="8" l="1"/>
  <c r="E5837" i="8" s="1"/>
  <c r="I5836" i="8"/>
  <c r="G5837" i="8" l="1"/>
  <c r="E5838" i="8" s="1"/>
  <c r="I5837" i="8"/>
  <c r="G5838" i="8" l="1"/>
  <c r="E5839" i="8" s="1"/>
  <c r="I5838" i="8"/>
  <c r="G5839" i="8" l="1"/>
  <c r="E5840" i="8" s="1"/>
  <c r="I5839" i="8"/>
  <c r="G5840" i="8" l="1"/>
  <c r="E5841" i="8" s="1"/>
  <c r="I5840" i="8"/>
  <c r="G5841" i="8" l="1"/>
  <c r="E5842" i="8" s="1"/>
  <c r="I5841" i="8"/>
  <c r="G5842" i="8" l="1"/>
  <c r="E5843" i="8" s="1"/>
  <c r="I5842" i="8"/>
  <c r="G5843" i="8" l="1"/>
  <c r="E5844" i="8" s="1"/>
  <c r="I5843" i="8"/>
  <c r="G5844" i="8" l="1"/>
  <c r="E5845" i="8" s="1"/>
  <c r="I5844" i="8"/>
  <c r="G5845" i="8" l="1"/>
  <c r="E5846" i="8" s="1"/>
  <c r="I5845" i="8"/>
  <c r="G5846" i="8" l="1"/>
  <c r="E5847" i="8" s="1"/>
  <c r="I5846" i="8"/>
  <c r="G5847" i="8" l="1"/>
  <c r="E5848" i="8" s="1"/>
  <c r="I5847" i="8"/>
  <c r="G5848" i="8" l="1"/>
  <c r="E5849" i="8" s="1"/>
  <c r="I5848" i="8"/>
  <c r="G5849" i="8" l="1"/>
  <c r="E5850" i="8" s="1"/>
  <c r="I5849" i="8"/>
  <c r="G5850" i="8" l="1"/>
  <c r="E5851" i="8" s="1"/>
  <c r="I5850" i="8"/>
  <c r="G5851" i="8" l="1"/>
  <c r="E5852" i="8" s="1"/>
  <c r="I5851" i="8"/>
  <c r="G5852" i="8" l="1"/>
  <c r="E5853" i="8" s="1"/>
  <c r="I5852" i="8"/>
  <c r="G5853" i="8" l="1"/>
  <c r="E5854" i="8" s="1"/>
  <c r="I5853" i="8"/>
  <c r="G5854" i="8" l="1"/>
  <c r="E5855" i="8" s="1"/>
  <c r="I5854" i="8"/>
  <c r="G5855" i="8" l="1"/>
  <c r="E5856" i="8" s="1"/>
  <c r="I5855" i="8"/>
  <c r="G5856" i="8" l="1"/>
  <c r="E5857" i="8" s="1"/>
  <c r="I5856" i="8"/>
  <c r="G5857" i="8" l="1"/>
  <c r="E5858" i="8" s="1"/>
  <c r="I5857" i="8"/>
  <c r="G5858" i="8" l="1"/>
  <c r="E5859" i="8" s="1"/>
  <c r="I5858" i="8"/>
  <c r="G5859" i="8" l="1"/>
  <c r="E5860" i="8" s="1"/>
  <c r="I5859" i="8"/>
  <c r="G5860" i="8" l="1"/>
  <c r="E5861" i="8" s="1"/>
  <c r="I5860" i="8"/>
  <c r="G5861" i="8" l="1"/>
  <c r="E5862" i="8" s="1"/>
  <c r="I5861" i="8"/>
  <c r="G5862" i="8" l="1"/>
  <c r="E5863" i="8" s="1"/>
  <c r="I5862" i="8"/>
  <c r="G5863" i="8" l="1"/>
  <c r="E5864" i="8" s="1"/>
  <c r="I5863" i="8"/>
  <c r="G5864" i="8" l="1"/>
  <c r="E5865" i="8" s="1"/>
  <c r="I5864" i="8"/>
  <c r="G5865" i="8" l="1"/>
  <c r="E5866" i="8" s="1"/>
  <c r="I5865" i="8"/>
  <c r="G5866" i="8" l="1"/>
  <c r="E5867" i="8" s="1"/>
  <c r="I5866" i="8"/>
  <c r="G5867" i="8" l="1"/>
  <c r="E5868" i="8" s="1"/>
  <c r="I5867" i="8"/>
  <c r="G5868" i="8" l="1"/>
  <c r="E5869" i="8" s="1"/>
  <c r="I5868" i="8"/>
  <c r="G5869" i="8" l="1"/>
  <c r="E5870" i="8" s="1"/>
  <c r="I5869" i="8"/>
  <c r="G5870" i="8" l="1"/>
  <c r="E5871" i="8" s="1"/>
  <c r="I5870" i="8"/>
  <c r="G5871" i="8" l="1"/>
  <c r="E5872" i="8" s="1"/>
  <c r="I5871" i="8"/>
  <c r="G5872" i="8" l="1"/>
  <c r="E5873" i="8" s="1"/>
  <c r="I5872" i="8"/>
  <c r="G5873" i="8" l="1"/>
  <c r="E5874" i="8" s="1"/>
  <c r="I5873" i="8"/>
  <c r="G5874" i="8" l="1"/>
  <c r="E5875" i="8" s="1"/>
  <c r="I5874" i="8"/>
  <c r="G5875" i="8" l="1"/>
  <c r="E5876" i="8" s="1"/>
  <c r="I5875" i="8"/>
  <c r="G5876" i="8" l="1"/>
  <c r="E5877" i="8" s="1"/>
  <c r="I5876" i="8"/>
  <c r="G5877" i="8" l="1"/>
  <c r="E5878" i="8" s="1"/>
  <c r="I5877" i="8"/>
  <c r="G5878" i="8" l="1"/>
  <c r="E5879" i="8" s="1"/>
  <c r="I5878" i="8"/>
  <c r="G5879" i="8" l="1"/>
  <c r="E5880" i="8" s="1"/>
  <c r="I5879" i="8"/>
  <c r="G5880" i="8" l="1"/>
  <c r="E5881" i="8" s="1"/>
  <c r="I5880" i="8"/>
  <c r="G5881" i="8" l="1"/>
  <c r="E5882" i="8" s="1"/>
  <c r="I5881" i="8"/>
  <c r="G5882" i="8" l="1"/>
  <c r="E5883" i="8" s="1"/>
  <c r="I5882" i="8"/>
  <c r="G5883" i="8" l="1"/>
  <c r="E5884" i="8" s="1"/>
  <c r="I5883" i="8"/>
  <c r="G5884" i="8" l="1"/>
  <c r="E5885" i="8" s="1"/>
  <c r="I5884" i="8"/>
  <c r="G5885" i="8" l="1"/>
  <c r="E5886" i="8" s="1"/>
  <c r="I5885" i="8"/>
  <c r="G5886" i="8" l="1"/>
  <c r="E5887" i="8" s="1"/>
  <c r="I5886" i="8"/>
  <c r="G5887" i="8" l="1"/>
  <c r="E5888" i="8" s="1"/>
  <c r="I5887" i="8"/>
  <c r="G5888" i="8" l="1"/>
  <c r="E5889" i="8" s="1"/>
  <c r="I5888" i="8"/>
  <c r="G5889" i="8" l="1"/>
  <c r="E5890" i="8" s="1"/>
  <c r="I5889" i="8"/>
  <c r="G5890" i="8" l="1"/>
  <c r="E5891" i="8" s="1"/>
  <c r="I5890" i="8"/>
  <c r="G5891" i="8" l="1"/>
  <c r="E5892" i="8" s="1"/>
  <c r="I5891" i="8"/>
  <c r="G5892" i="8" l="1"/>
  <c r="E5893" i="8" s="1"/>
  <c r="I5892" i="8"/>
  <c r="G5893" i="8" l="1"/>
  <c r="E5894" i="8" s="1"/>
  <c r="I5893" i="8"/>
  <c r="G5894" i="8" l="1"/>
  <c r="E5895" i="8" s="1"/>
  <c r="I5894" i="8"/>
  <c r="G5895" i="8" l="1"/>
  <c r="E5896" i="8" s="1"/>
  <c r="I5895" i="8"/>
  <c r="G5896" i="8" l="1"/>
  <c r="E5897" i="8" s="1"/>
  <c r="I5896" i="8"/>
  <c r="G5897" i="8" l="1"/>
  <c r="E5898" i="8" s="1"/>
  <c r="I5897" i="8"/>
  <c r="G5898" i="8" l="1"/>
  <c r="E5899" i="8" s="1"/>
  <c r="I5898" i="8"/>
  <c r="G5899" i="8" l="1"/>
  <c r="E5900" i="8" s="1"/>
  <c r="I5899" i="8"/>
  <c r="G5900" i="8" l="1"/>
  <c r="E5901" i="8" s="1"/>
  <c r="I5900" i="8"/>
  <c r="G5901" i="8" l="1"/>
  <c r="E5902" i="8" s="1"/>
  <c r="I5901" i="8"/>
  <c r="G5902" i="8" l="1"/>
  <c r="E5903" i="8" s="1"/>
  <c r="I5902" i="8"/>
  <c r="G5903" i="8" l="1"/>
  <c r="E5904" i="8" s="1"/>
  <c r="I5903" i="8"/>
  <c r="G5904" i="8" l="1"/>
  <c r="E5905" i="8" s="1"/>
  <c r="I5904" i="8"/>
  <c r="G5905" i="8" l="1"/>
  <c r="E5906" i="8" s="1"/>
  <c r="I5905" i="8"/>
  <c r="G5906" i="8" l="1"/>
  <c r="E5907" i="8" s="1"/>
  <c r="I5906" i="8"/>
  <c r="G5907" i="8" l="1"/>
  <c r="E5908" i="8" s="1"/>
  <c r="I5907" i="8"/>
  <c r="G5908" i="8" l="1"/>
  <c r="E5909" i="8" s="1"/>
  <c r="I5908" i="8"/>
  <c r="G5909" i="8" l="1"/>
  <c r="E5910" i="8" s="1"/>
  <c r="I5909" i="8"/>
  <c r="G5910" i="8" l="1"/>
  <c r="E5911" i="8" s="1"/>
  <c r="I5910" i="8"/>
  <c r="G5911" i="8" l="1"/>
  <c r="E5912" i="8" s="1"/>
  <c r="I5911" i="8"/>
  <c r="G5912" i="8" l="1"/>
  <c r="E5913" i="8" s="1"/>
  <c r="I5912" i="8"/>
  <c r="G5913" i="8" l="1"/>
  <c r="E5914" i="8" s="1"/>
  <c r="I5913" i="8"/>
  <c r="G5914" i="8" l="1"/>
  <c r="E5915" i="8" s="1"/>
  <c r="I5914" i="8"/>
  <c r="G5915" i="8" l="1"/>
  <c r="E5916" i="8" s="1"/>
  <c r="I5915" i="8"/>
  <c r="G5916" i="8" l="1"/>
  <c r="E5917" i="8" s="1"/>
  <c r="I5916" i="8"/>
  <c r="G5917" i="8" l="1"/>
  <c r="E5918" i="8" s="1"/>
  <c r="I5917" i="8"/>
  <c r="G5918" i="8" l="1"/>
  <c r="E5919" i="8" s="1"/>
  <c r="I5918" i="8"/>
  <c r="G5919" i="8" l="1"/>
  <c r="E5920" i="8" s="1"/>
  <c r="I5919" i="8"/>
  <c r="G5920" i="8" l="1"/>
  <c r="E5921" i="8" s="1"/>
  <c r="I5920" i="8"/>
  <c r="G5921" i="8" l="1"/>
  <c r="E5922" i="8" s="1"/>
  <c r="I5921" i="8"/>
  <c r="G5922" i="8" l="1"/>
  <c r="E5923" i="8" s="1"/>
  <c r="I5922" i="8"/>
  <c r="G5923" i="8" l="1"/>
  <c r="E5924" i="8" s="1"/>
  <c r="I5923" i="8"/>
  <c r="G5924" i="8" l="1"/>
  <c r="E5925" i="8" s="1"/>
  <c r="I5924" i="8"/>
  <c r="G5925" i="8" l="1"/>
  <c r="E5926" i="8" s="1"/>
  <c r="I5925" i="8"/>
  <c r="G5926" i="8" l="1"/>
  <c r="E5927" i="8" s="1"/>
  <c r="I5926" i="8"/>
  <c r="G5927" i="8" l="1"/>
  <c r="E5928" i="8" s="1"/>
  <c r="I5927" i="8"/>
  <c r="G5928" i="8" l="1"/>
  <c r="E5929" i="8" s="1"/>
  <c r="I5928" i="8"/>
  <c r="G5929" i="8" l="1"/>
  <c r="E5930" i="8" s="1"/>
  <c r="I5929" i="8"/>
  <c r="G5930" i="8" l="1"/>
  <c r="E5931" i="8" s="1"/>
  <c r="I5930" i="8"/>
  <c r="G5931" i="8" l="1"/>
  <c r="E5932" i="8" s="1"/>
  <c r="I5931" i="8"/>
  <c r="G5932" i="8" l="1"/>
  <c r="E5933" i="8" s="1"/>
  <c r="I5932" i="8"/>
  <c r="G5933" i="8" l="1"/>
  <c r="E5934" i="8" s="1"/>
  <c r="I5933" i="8"/>
  <c r="G5934" i="8" l="1"/>
  <c r="E5935" i="8" s="1"/>
  <c r="I5934" i="8"/>
  <c r="G5935" i="8" l="1"/>
  <c r="E5936" i="8" s="1"/>
  <c r="I5935" i="8"/>
  <c r="G5936" i="8" l="1"/>
  <c r="E5937" i="8" s="1"/>
  <c r="I5936" i="8"/>
  <c r="G5937" i="8" l="1"/>
  <c r="E5938" i="8" s="1"/>
  <c r="I5937" i="8"/>
  <c r="G5938" i="8" l="1"/>
  <c r="E5939" i="8" s="1"/>
  <c r="I5938" i="8"/>
  <c r="G5939" i="8" l="1"/>
  <c r="E5940" i="8" s="1"/>
  <c r="I5939" i="8"/>
  <c r="G5940" i="8" l="1"/>
  <c r="E5941" i="8" s="1"/>
  <c r="I5940" i="8"/>
  <c r="G5941" i="8" l="1"/>
  <c r="E5942" i="8" s="1"/>
  <c r="I5941" i="8"/>
  <c r="G5942" i="8" l="1"/>
  <c r="E5943" i="8" s="1"/>
  <c r="I5942" i="8"/>
  <c r="G5943" i="8" l="1"/>
  <c r="E5944" i="8" s="1"/>
  <c r="I5943" i="8"/>
  <c r="G5944" i="8" l="1"/>
  <c r="E5945" i="8" s="1"/>
  <c r="I5944" i="8"/>
  <c r="G5945" i="8" l="1"/>
  <c r="E5946" i="8" s="1"/>
  <c r="I5945" i="8"/>
  <c r="G5946" i="8" l="1"/>
  <c r="E5947" i="8" s="1"/>
  <c r="I5946" i="8"/>
  <c r="G5947" i="8" l="1"/>
  <c r="E5948" i="8" s="1"/>
  <c r="I5947" i="8"/>
  <c r="G5948" i="8" l="1"/>
  <c r="E5949" i="8" s="1"/>
  <c r="I5948" i="8"/>
  <c r="G5949" i="8" l="1"/>
  <c r="E5950" i="8" s="1"/>
  <c r="I5949" i="8"/>
  <c r="G5950" i="8" l="1"/>
  <c r="E5951" i="8" s="1"/>
  <c r="I5950" i="8"/>
  <c r="G5951" i="8" l="1"/>
  <c r="E5952" i="8" s="1"/>
  <c r="I5951" i="8"/>
  <c r="G5952" i="8" l="1"/>
  <c r="E5953" i="8" s="1"/>
  <c r="I5952" i="8"/>
  <c r="G5953" i="8" l="1"/>
  <c r="E5954" i="8" s="1"/>
  <c r="I5953" i="8"/>
  <c r="G5954" i="8" l="1"/>
  <c r="E5955" i="8" s="1"/>
  <c r="I5954" i="8"/>
  <c r="G5955" i="8" l="1"/>
  <c r="E5956" i="8" s="1"/>
  <c r="I5955" i="8"/>
  <c r="G5956" i="8" l="1"/>
  <c r="E5957" i="8" s="1"/>
  <c r="I5956" i="8"/>
  <c r="G5957" i="8" l="1"/>
  <c r="E5958" i="8" s="1"/>
  <c r="I5957" i="8"/>
  <c r="G5958" i="8" l="1"/>
  <c r="E5959" i="8" s="1"/>
  <c r="I5958" i="8"/>
  <c r="G5959" i="8" l="1"/>
  <c r="E5960" i="8" s="1"/>
  <c r="I5959" i="8"/>
  <c r="G5960" i="8" l="1"/>
  <c r="E5961" i="8" s="1"/>
  <c r="I5960" i="8"/>
  <c r="G5961" i="8" l="1"/>
  <c r="E5962" i="8" s="1"/>
  <c r="I5961" i="8"/>
  <c r="G5962" i="8" l="1"/>
  <c r="E5963" i="8" s="1"/>
  <c r="I5962" i="8"/>
  <c r="G5963" i="8" l="1"/>
  <c r="E5964" i="8" s="1"/>
  <c r="I5963" i="8"/>
  <c r="G5964" i="8" l="1"/>
  <c r="E5965" i="8" s="1"/>
  <c r="I5964" i="8"/>
  <c r="G5965" i="8" l="1"/>
  <c r="E5966" i="8" s="1"/>
  <c r="I5965" i="8"/>
  <c r="G5966" i="8" l="1"/>
  <c r="E5967" i="8" s="1"/>
  <c r="I5966" i="8"/>
  <c r="G5967" i="8" l="1"/>
  <c r="E5968" i="8" s="1"/>
  <c r="I5967" i="8"/>
  <c r="G5968" i="8" l="1"/>
  <c r="E5969" i="8" s="1"/>
  <c r="I5968" i="8"/>
  <c r="G5969" i="8" l="1"/>
  <c r="E5970" i="8" s="1"/>
  <c r="I5969" i="8"/>
  <c r="G5970" i="8" l="1"/>
  <c r="E5971" i="8" s="1"/>
  <c r="I5970" i="8"/>
  <c r="G5971" i="8" l="1"/>
  <c r="E5972" i="8" s="1"/>
  <c r="I5971" i="8"/>
  <c r="G5972" i="8" l="1"/>
  <c r="E5973" i="8" s="1"/>
  <c r="I5972" i="8"/>
  <c r="G5973" i="8" l="1"/>
  <c r="E5974" i="8" s="1"/>
  <c r="I5973" i="8"/>
  <c r="G5974" i="8" l="1"/>
  <c r="E5975" i="8" s="1"/>
  <c r="I5974" i="8"/>
  <c r="G5975" i="8" l="1"/>
  <c r="E5976" i="8" s="1"/>
  <c r="I5975" i="8"/>
  <c r="G5976" i="8" l="1"/>
  <c r="E5977" i="8" s="1"/>
  <c r="I5976" i="8"/>
  <c r="G5977" i="8" l="1"/>
  <c r="E5978" i="8" s="1"/>
  <c r="I5977" i="8"/>
  <c r="G5978" i="8" l="1"/>
  <c r="E5979" i="8" s="1"/>
  <c r="I5978" i="8"/>
  <c r="G5979" i="8" l="1"/>
  <c r="E5980" i="8" s="1"/>
  <c r="I5979" i="8"/>
  <c r="G5980" i="8" l="1"/>
  <c r="E5981" i="8" s="1"/>
  <c r="I5980" i="8"/>
  <c r="G5981" i="8" l="1"/>
  <c r="E5982" i="8" s="1"/>
  <c r="I5981" i="8"/>
  <c r="G5982" i="8" l="1"/>
  <c r="E5983" i="8" s="1"/>
  <c r="I5982" i="8"/>
  <c r="G5983" i="8" l="1"/>
  <c r="E5984" i="8" s="1"/>
  <c r="I5983" i="8"/>
  <c r="G5984" i="8" l="1"/>
  <c r="E5985" i="8" s="1"/>
  <c r="I5984" i="8"/>
  <c r="G5985" i="8" l="1"/>
  <c r="E5986" i="8" s="1"/>
  <c r="I5985" i="8"/>
  <c r="G5986" i="8" l="1"/>
  <c r="E5987" i="8" s="1"/>
  <c r="I5986" i="8"/>
  <c r="G5987" i="8" l="1"/>
  <c r="E5988" i="8" s="1"/>
  <c r="I5987" i="8"/>
  <c r="G5988" i="8" l="1"/>
  <c r="E5989" i="8" s="1"/>
  <c r="I5988" i="8"/>
  <c r="G5989" i="8" l="1"/>
  <c r="E5990" i="8" s="1"/>
  <c r="I5989" i="8"/>
  <c r="G5990" i="8" l="1"/>
  <c r="E5991" i="8" s="1"/>
  <c r="I5990" i="8"/>
  <c r="G5991" i="8" l="1"/>
  <c r="E5992" i="8" s="1"/>
  <c r="I5991" i="8"/>
  <c r="G5992" i="8" l="1"/>
  <c r="E5993" i="8" s="1"/>
  <c r="I5992" i="8"/>
  <c r="G5993" i="8" l="1"/>
  <c r="E5994" i="8" s="1"/>
  <c r="I5993" i="8"/>
  <c r="G5994" i="8" l="1"/>
  <c r="E5995" i="8" s="1"/>
  <c r="I5994" i="8"/>
  <c r="G5995" i="8" l="1"/>
  <c r="E5996" i="8" s="1"/>
  <c r="I5995" i="8"/>
  <c r="G5996" i="8" l="1"/>
  <c r="E5997" i="8" s="1"/>
  <c r="I5996" i="8"/>
  <c r="G5997" i="8" l="1"/>
  <c r="E5998" i="8" s="1"/>
  <c r="I5997" i="8"/>
  <c r="G5998" i="8" l="1"/>
  <c r="E5999" i="8" s="1"/>
  <c r="I5998" i="8"/>
  <c r="G5999" i="8" l="1"/>
  <c r="E6000" i="8" s="1"/>
  <c r="I5999" i="8"/>
  <c r="G6000" i="8" l="1"/>
  <c r="E6001" i="8" s="1"/>
  <c r="I6000" i="8"/>
  <c r="G6001" i="8" l="1"/>
  <c r="E6002" i="8" s="1"/>
  <c r="I6001" i="8"/>
  <c r="G6002" i="8" l="1"/>
  <c r="E6003" i="8" s="1"/>
  <c r="I6002" i="8"/>
  <c r="G6003" i="8" l="1"/>
  <c r="E6004" i="8" s="1"/>
  <c r="I6003" i="8"/>
  <c r="G6004" i="8" l="1"/>
  <c r="E6005" i="8" s="1"/>
  <c r="I6004" i="8"/>
  <c r="G6005" i="8" l="1"/>
  <c r="E6006" i="8" s="1"/>
  <c r="I6005" i="8"/>
  <c r="G6006" i="8" l="1"/>
  <c r="E6007" i="8" s="1"/>
  <c r="I6006" i="8"/>
  <c r="G6007" i="8" l="1"/>
  <c r="E6008" i="8" s="1"/>
  <c r="I6007" i="8"/>
  <c r="G6008" i="8" l="1"/>
  <c r="E6009" i="8" s="1"/>
  <c r="I6008" i="8"/>
  <c r="G6009" i="8" l="1"/>
  <c r="E6010" i="8" s="1"/>
  <c r="I6009" i="8"/>
  <c r="G6010" i="8" l="1"/>
  <c r="E6011" i="8" s="1"/>
  <c r="I6010" i="8"/>
  <c r="G6011" i="8" l="1"/>
  <c r="E6012" i="8" s="1"/>
  <c r="I6011" i="8"/>
  <c r="G6012" i="8" l="1"/>
  <c r="E6013" i="8" s="1"/>
  <c r="I6012" i="8"/>
  <c r="G6013" i="8" l="1"/>
  <c r="E6014" i="8" s="1"/>
  <c r="I6013" i="8"/>
  <c r="G6014" i="8" l="1"/>
  <c r="E6015" i="8" s="1"/>
  <c r="I6014" i="8"/>
  <c r="G6015" i="8" l="1"/>
  <c r="E6016" i="8" s="1"/>
  <c r="I6015" i="8"/>
  <c r="G6016" i="8" l="1"/>
  <c r="E6017" i="8" s="1"/>
  <c r="I6016" i="8"/>
  <c r="G6017" i="8" l="1"/>
  <c r="E6018" i="8" s="1"/>
  <c r="I6017" i="8"/>
  <c r="G6018" i="8" l="1"/>
  <c r="E6019" i="8" s="1"/>
  <c r="I6018" i="8"/>
  <c r="G6019" i="8" l="1"/>
  <c r="E6020" i="8" s="1"/>
  <c r="I6019" i="8"/>
  <c r="G6020" i="8" l="1"/>
  <c r="E6021" i="8" s="1"/>
  <c r="I6020" i="8"/>
  <c r="G6021" i="8" l="1"/>
  <c r="E6022" i="8" s="1"/>
  <c r="I6021" i="8"/>
  <c r="G6022" i="8" l="1"/>
  <c r="E6023" i="8" s="1"/>
  <c r="I6022" i="8"/>
  <c r="G6023" i="8" l="1"/>
  <c r="E6024" i="8" s="1"/>
  <c r="I6023" i="8"/>
  <c r="G6024" i="8" l="1"/>
  <c r="E6025" i="8" s="1"/>
  <c r="I6024" i="8"/>
  <c r="G6025" i="8" l="1"/>
  <c r="E6026" i="8" s="1"/>
  <c r="I6025" i="8"/>
  <c r="G6026" i="8" l="1"/>
  <c r="E6027" i="8" s="1"/>
  <c r="I6026" i="8"/>
  <c r="G6027" i="8" l="1"/>
  <c r="E6028" i="8" s="1"/>
  <c r="I6027" i="8"/>
  <c r="G6028" i="8" l="1"/>
  <c r="E6029" i="8" s="1"/>
  <c r="I6028" i="8"/>
  <c r="G6029" i="8" l="1"/>
  <c r="E6030" i="8" s="1"/>
  <c r="I6029" i="8"/>
  <c r="G6030" i="8" l="1"/>
  <c r="E6031" i="8" s="1"/>
  <c r="I6030" i="8"/>
  <c r="G6031" i="8" l="1"/>
  <c r="E6032" i="8" s="1"/>
  <c r="I6031" i="8"/>
  <c r="G6032" i="8" l="1"/>
  <c r="E6033" i="8" s="1"/>
  <c r="I6032" i="8"/>
  <c r="G6033" i="8" l="1"/>
  <c r="E6034" i="8" s="1"/>
  <c r="I6033" i="8"/>
  <c r="G6034" i="8" l="1"/>
  <c r="E6035" i="8" s="1"/>
  <c r="I6034" i="8"/>
  <c r="G6035" i="8" l="1"/>
  <c r="E6036" i="8" s="1"/>
  <c r="I6035" i="8"/>
  <c r="G6036" i="8" l="1"/>
  <c r="E6037" i="8" s="1"/>
  <c r="I6036" i="8"/>
  <c r="G6037" i="8" l="1"/>
  <c r="E6038" i="8" s="1"/>
  <c r="I6037" i="8"/>
  <c r="G6038" i="8" l="1"/>
  <c r="E6039" i="8" s="1"/>
  <c r="I6038" i="8"/>
  <c r="G6039" i="8" l="1"/>
  <c r="E6040" i="8" s="1"/>
  <c r="I6039" i="8"/>
  <c r="G6040" i="8" l="1"/>
  <c r="E6041" i="8" s="1"/>
  <c r="I6040" i="8"/>
  <c r="G6041" i="8" l="1"/>
  <c r="E6042" i="8" s="1"/>
  <c r="I6041" i="8"/>
  <c r="G6042" i="8" l="1"/>
  <c r="E6043" i="8" s="1"/>
  <c r="I6042" i="8"/>
  <c r="G6043" i="8" l="1"/>
  <c r="E6044" i="8" s="1"/>
  <c r="I6043" i="8"/>
  <c r="G6044" i="8" l="1"/>
  <c r="E6045" i="8" s="1"/>
  <c r="I6044" i="8"/>
  <c r="G6045" i="8" l="1"/>
  <c r="E6046" i="8" s="1"/>
  <c r="I6045" i="8"/>
  <c r="G6046" i="8" l="1"/>
  <c r="E6047" i="8" s="1"/>
  <c r="I6046" i="8"/>
  <c r="G6047" i="8" l="1"/>
  <c r="E6048" i="8" s="1"/>
  <c r="I6047" i="8"/>
  <c r="G6048" i="8" l="1"/>
  <c r="E6049" i="8" s="1"/>
  <c r="I6048" i="8"/>
  <c r="G6049" i="8" l="1"/>
  <c r="E6050" i="8" s="1"/>
  <c r="I6049" i="8"/>
  <c r="G6050" i="8" l="1"/>
  <c r="E6051" i="8" s="1"/>
  <c r="I6050" i="8"/>
  <c r="G6051" i="8" l="1"/>
  <c r="E6052" i="8" s="1"/>
  <c r="I6051" i="8"/>
  <c r="G6052" i="8" l="1"/>
  <c r="E6053" i="8" s="1"/>
  <c r="I6052" i="8"/>
  <c r="G6053" i="8" l="1"/>
  <c r="E6054" i="8" s="1"/>
  <c r="I6053" i="8"/>
  <c r="G6054" i="8" l="1"/>
  <c r="E6055" i="8" s="1"/>
  <c r="I6054" i="8"/>
  <c r="G6055" i="8" l="1"/>
  <c r="E6056" i="8" s="1"/>
  <c r="I6055" i="8"/>
  <c r="G6056" i="8" l="1"/>
  <c r="E6057" i="8" s="1"/>
  <c r="I6056" i="8"/>
  <c r="G6057" i="8" l="1"/>
  <c r="E6058" i="8" s="1"/>
  <c r="I6057" i="8"/>
  <c r="G6058" i="8" l="1"/>
  <c r="E6059" i="8" s="1"/>
  <c r="I6058" i="8"/>
  <c r="G6059" i="8" l="1"/>
  <c r="E6060" i="8" s="1"/>
  <c r="I6059" i="8"/>
  <c r="G6060" i="8" l="1"/>
  <c r="E6061" i="8" s="1"/>
  <c r="I6060" i="8"/>
  <c r="G6061" i="8" l="1"/>
  <c r="E6062" i="8" s="1"/>
  <c r="I6061" i="8"/>
  <c r="G6062" i="8" l="1"/>
  <c r="E6063" i="8" s="1"/>
  <c r="I6062" i="8"/>
  <c r="G6063" i="8" l="1"/>
  <c r="E6064" i="8" s="1"/>
  <c r="I6063" i="8"/>
  <c r="G6064" i="8" l="1"/>
  <c r="E6065" i="8" s="1"/>
  <c r="I6064" i="8"/>
  <c r="G6065" i="8" l="1"/>
  <c r="E6066" i="8" s="1"/>
  <c r="I6065" i="8"/>
  <c r="G6066" i="8" l="1"/>
  <c r="E6067" i="8" s="1"/>
  <c r="I6066" i="8"/>
  <c r="G6067" i="8" l="1"/>
  <c r="E6068" i="8" s="1"/>
  <c r="I6067" i="8"/>
  <c r="G6068" i="8" l="1"/>
  <c r="E6069" i="8" s="1"/>
  <c r="I6068" i="8"/>
  <c r="G6069" i="8" l="1"/>
  <c r="E6070" i="8" s="1"/>
  <c r="I6069" i="8"/>
  <c r="G6070" i="8" l="1"/>
  <c r="E6071" i="8" s="1"/>
  <c r="I6070" i="8"/>
  <c r="G6071" i="8" l="1"/>
  <c r="E6072" i="8" s="1"/>
  <c r="I6071" i="8"/>
  <c r="G6072" i="8" l="1"/>
  <c r="E6073" i="8" s="1"/>
  <c r="I6072" i="8"/>
  <c r="G6073" i="8" l="1"/>
  <c r="E6074" i="8" s="1"/>
  <c r="I6073" i="8"/>
  <c r="G6074" i="8" l="1"/>
  <c r="E6075" i="8" s="1"/>
  <c r="I6074" i="8"/>
  <c r="G6075" i="8" l="1"/>
  <c r="E6076" i="8" s="1"/>
  <c r="I6075" i="8"/>
  <c r="G6076" i="8" l="1"/>
  <c r="E6077" i="8" s="1"/>
  <c r="I6076" i="8"/>
  <c r="G6077" i="8" l="1"/>
  <c r="E6078" i="8" s="1"/>
  <c r="I6077" i="8"/>
  <c r="G6078" i="8" l="1"/>
  <c r="E6079" i="8" s="1"/>
  <c r="I6078" i="8"/>
  <c r="G6079" i="8" l="1"/>
  <c r="E6080" i="8" s="1"/>
  <c r="I6079" i="8"/>
  <c r="G6080" i="8" l="1"/>
  <c r="E6081" i="8" s="1"/>
  <c r="I6080" i="8"/>
  <c r="G6081" i="8" l="1"/>
  <c r="E6082" i="8" s="1"/>
  <c r="I6081" i="8"/>
  <c r="G6082" i="8" l="1"/>
  <c r="E6083" i="8" s="1"/>
  <c r="I6082" i="8"/>
  <c r="G6083" i="8" l="1"/>
  <c r="E6084" i="8" s="1"/>
  <c r="I6083" i="8"/>
  <c r="G6084" i="8" l="1"/>
  <c r="E6085" i="8" s="1"/>
  <c r="I6084" i="8"/>
  <c r="G6085" i="8" l="1"/>
  <c r="E6086" i="8" s="1"/>
  <c r="I6085" i="8"/>
  <c r="G6086" i="8" l="1"/>
  <c r="E6087" i="8" s="1"/>
  <c r="I6086" i="8"/>
  <c r="G6087" i="8" l="1"/>
  <c r="E6088" i="8" s="1"/>
  <c r="I6087" i="8"/>
  <c r="G6088" i="8" l="1"/>
  <c r="E6089" i="8" s="1"/>
  <c r="I6088" i="8"/>
  <c r="G6089" i="8" l="1"/>
  <c r="E6090" i="8" s="1"/>
  <c r="I6089" i="8"/>
  <c r="G6090" i="8" l="1"/>
  <c r="E6091" i="8" s="1"/>
  <c r="I6090" i="8"/>
  <c r="G6091" i="8" l="1"/>
  <c r="E6092" i="8" s="1"/>
  <c r="I6091" i="8"/>
  <c r="G6092" i="8" l="1"/>
  <c r="E6093" i="8" s="1"/>
  <c r="I6092" i="8"/>
  <c r="G6093" i="8" l="1"/>
  <c r="E6094" i="8" s="1"/>
  <c r="I6093" i="8"/>
  <c r="G6094" i="8" l="1"/>
  <c r="E6095" i="8" s="1"/>
  <c r="I6094" i="8"/>
  <c r="G6095" i="8" l="1"/>
  <c r="E6096" i="8" s="1"/>
  <c r="I6095" i="8"/>
  <c r="G6096" i="8" l="1"/>
  <c r="E6097" i="8" s="1"/>
  <c r="I6096" i="8"/>
  <c r="G6097" i="8" l="1"/>
  <c r="E6098" i="8" s="1"/>
  <c r="I6097" i="8"/>
  <c r="G6098" i="8" l="1"/>
  <c r="E6099" i="8" s="1"/>
  <c r="I6098" i="8"/>
  <c r="G6099" i="8" l="1"/>
  <c r="E6100" i="8" s="1"/>
  <c r="I6099" i="8"/>
  <c r="G6100" i="8" l="1"/>
  <c r="E6101" i="8" s="1"/>
  <c r="I6100" i="8"/>
  <c r="G6101" i="8" l="1"/>
  <c r="E6102" i="8" s="1"/>
  <c r="I6101" i="8"/>
  <c r="G6102" i="8" l="1"/>
  <c r="E6103" i="8" s="1"/>
  <c r="I6102" i="8"/>
  <c r="G6103" i="8" l="1"/>
  <c r="E6104" i="8" s="1"/>
  <c r="I6103" i="8"/>
  <c r="G6104" i="8" l="1"/>
  <c r="E6105" i="8" s="1"/>
  <c r="I6104" i="8"/>
  <c r="G6105" i="8" l="1"/>
  <c r="E6106" i="8" s="1"/>
  <c r="I6105" i="8"/>
  <c r="G6106" i="8" l="1"/>
  <c r="E6107" i="8" s="1"/>
  <c r="I6106" i="8"/>
  <c r="G6107" i="8" l="1"/>
  <c r="E6108" i="8" s="1"/>
  <c r="I6107" i="8"/>
  <c r="G6108" i="8" l="1"/>
  <c r="E6109" i="8" s="1"/>
  <c r="I6108" i="8"/>
  <c r="G6109" i="8" l="1"/>
  <c r="E6110" i="8" s="1"/>
  <c r="I6109" i="8"/>
  <c r="G6110" i="8" l="1"/>
  <c r="E6111" i="8" s="1"/>
  <c r="I6110" i="8"/>
  <c r="G6111" i="8" l="1"/>
  <c r="E6112" i="8" s="1"/>
  <c r="I6111" i="8"/>
  <c r="G6112" i="8" l="1"/>
  <c r="E6113" i="8" s="1"/>
  <c r="I6112" i="8"/>
  <c r="G6113" i="8" l="1"/>
  <c r="E6114" i="8" s="1"/>
  <c r="I6113" i="8"/>
  <c r="G6114" i="8" l="1"/>
  <c r="E6115" i="8" s="1"/>
  <c r="I6114" i="8"/>
  <c r="G6115" i="8" l="1"/>
  <c r="E6116" i="8" s="1"/>
  <c r="I6115" i="8"/>
  <c r="G6116" i="8" l="1"/>
  <c r="E6117" i="8" s="1"/>
  <c r="I6116" i="8"/>
  <c r="G6117" i="8" l="1"/>
  <c r="E6118" i="8" s="1"/>
  <c r="I6117" i="8"/>
  <c r="G6118" i="8" l="1"/>
  <c r="E6119" i="8" s="1"/>
  <c r="I6118" i="8"/>
  <c r="G6119" i="8" l="1"/>
  <c r="E6120" i="8" s="1"/>
  <c r="I6119" i="8"/>
  <c r="G6120" i="8" l="1"/>
  <c r="E6121" i="8" s="1"/>
  <c r="I6120" i="8"/>
  <c r="G6121" i="8" l="1"/>
  <c r="E6122" i="8" s="1"/>
  <c r="I6121" i="8"/>
  <c r="G6122" i="8" l="1"/>
  <c r="E6123" i="8" s="1"/>
  <c r="I6122" i="8"/>
  <c r="G6123" i="8" l="1"/>
  <c r="E6124" i="8" s="1"/>
  <c r="I6123" i="8"/>
  <c r="G6124" i="8" l="1"/>
  <c r="E6125" i="8" s="1"/>
  <c r="I6124" i="8"/>
  <c r="G6125" i="8" l="1"/>
  <c r="E6126" i="8" s="1"/>
  <c r="I6125" i="8"/>
  <c r="G6126" i="8" l="1"/>
  <c r="E6127" i="8" s="1"/>
  <c r="I6126" i="8"/>
  <c r="G6127" i="8" l="1"/>
  <c r="E6128" i="8" s="1"/>
  <c r="I6127" i="8"/>
  <c r="G6128" i="8" l="1"/>
  <c r="E6129" i="8" s="1"/>
  <c r="I6128" i="8"/>
  <c r="G6129" i="8" l="1"/>
  <c r="E6130" i="8" s="1"/>
  <c r="I6129" i="8"/>
  <c r="G6130" i="8" l="1"/>
  <c r="E6131" i="8" s="1"/>
  <c r="I6130" i="8"/>
  <c r="G6131" i="8" l="1"/>
  <c r="E6132" i="8" s="1"/>
  <c r="I6131" i="8"/>
  <c r="G6132" i="8" l="1"/>
  <c r="E6133" i="8" s="1"/>
  <c r="I6132" i="8"/>
  <c r="G6133" i="8" l="1"/>
  <c r="E6134" i="8" s="1"/>
  <c r="I6133" i="8"/>
  <c r="G6134" i="8" l="1"/>
  <c r="E6135" i="8" s="1"/>
  <c r="I6134" i="8"/>
  <c r="G6135" i="8" l="1"/>
  <c r="E6136" i="8" s="1"/>
  <c r="I6135" i="8"/>
  <c r="G6136" i="8" l="1"/>
  <c r="E6137" i="8" s="1"/>
  <c r="I6136" i="8"/>
  <c r="G6137" i="8" l="1"/>
  <c r="E6138" i="8" s="1"/>
  <c r="I6137" i="8"/>
  <c r="G6138" i="8" l="1"/>
  <c r="E6139" i="8" s="1"/>
  <c r="I6138" i="8"/>
  <c r="G6139" i="8" l="1"/>
  <c r="E6140" i="8" s="1"/>
  <c r="I6139" i="8"/>
  <c r="G6140" i="8" l="1"/>
  <c r="E6141" i="8" s="1"/>
  <c r="I6140" i="8"/>
  <c r="G6141" i="8" l="1"/>
  <c r="E6142" i="8" s="1"/>
  <c r="I6141" i="8"/>
  <c r="G6142" i="8" l="1"/>
  <c r="E6143" i="8" s="1"/>
  <c r="I6142" i="8"/>
  <c r="G6143" i="8" l="1"/>
  <c r="E6144" i="8" s="1"/>
  <c r="I6143" i="8"/>
  <c r="G6144" i="8" l="1"/>
  <c r="E6145" i="8" s="1"/>
  <c r="I6144" i="8"/>
  <c r="G6145" i="8" l="1"/>
  <c r="E6146" i="8" s="1"/>
  <c r="I6145" i="8"/>
  <c r="G6146" i="8" l="1"/>
  <c r="E6147" i="8" s="1"/>
  <c r="I6146" i="8"/>
  <c r="G6147" i="8" l="1"/>
  <c r="E6148" i="8" s="1"/>
  <c r="I6147" i="8"/>
  <c r="G6148" i="8" l="1"/>
  <c r="E6149" i="8" s="1"/>
  <c r="I6148" i="8"/>
  <c r="G6149" i="8" l="1"/>
  <c r="E6150" i="8" s="1"/>
  <c r="I6149" i="8"/>
  <c r="G6150" i="8" l="1"/>
  <c r="E6151" i="8" s="1"/>
  <c r="I6150" i="8"/>
  <c r="G6151" i="8" l="1"/>
  <c r="E6152" i="8" s="1"/>
  <c r="I6151" i="8"/>
  <c r="G6152" i="8" l="1"/>
  <c r="E6153" i="8" s="1"/>
  <c r="I6152" i="8"/>
  <c r="G6153" i="8" l="1"/>
  <c r="E6154" i="8" s="1"/>
  <c r="I6153" i="8"/>
  <c r="G6154" i="8" l="1"/>
  <c r="E6155" i="8" s="1"/>
  <c r="I6154" i="8"/>
  <c r="G6155" i="8" l="1"/>
  <c r="E6156" i="8" s="1"/>
  <c r="I6155" i="8"/>
  <c r="G6156" i="8" l="1"/>
  <c r="E6157" i="8" s="1"/>
  <c r="I6156" i="8"/>
  <c r="G6157" i="8" l="1"/>
  <c r="E6158" i="8" s="1"/>
  <c r="I6157" i="8"/>
  <c r="G6158" i="8" l="1"/>
  <c r="E6159" i="8" s="1"/>
  <c r="I6158" i="8"/>
  <c r="G6159" i="8" l="1"/>
  <c r="E6160" i="8" s="1"/>
  <c r="I6159" i="8"/>
  <c r="G6160" i="8" l="1"/>
  <c r="E6161" i="8" s="1"/>
  <c r="I6160" i="8"/>
  <c r="G6161" i="8" l="1"/>
  <c r="E6162" i="8" s="1"/>
  <c r="I6161" i="8"/>
  <c r="G6162" i="8" l="1"/>
  <c r="E6163" i="8" s="1"/>
  <c r="I6162" i="8"/>
  <c r="G6163" i="8" l="1"/>
  <c r="E6164" i="8" s="1"/>
  <c r="I6163" i="8"/>
  <c r="G6164" i="8" l="1"/>
  <c r="E6165" i="8" s="1"/>
  <c r="I6164" i="8"/>
  <c r="G6165" i="8" l="1"/>
  <c r="E6166" i="8" s="1"/>
  <c r="I6165" i="8"/>
  <c r="G6166" i="8" l="1"/>
  <c r="E6167" i="8" s="1"/>
  <c r="I6166" i="8"/>
  <c r="G6167" i="8" l="1"/>
  <c r="E6168" i="8" s="1"/>
  <c r="I6167" i="8"/>
  <c r="G6168" i="8" l="1"/>
  <c r="E6169" i="8" s="1"/>
  <c r="I6168" i="8"/>
  <c r="G6169" i="8" l="1"/>
  <c r="E6170" i="8" s="1"/>
  <c r="I6169" i="8"/>
  <c r="G6170" i="8" l="1"/>
  <c r="E6171" i="8" s="1"/>
  <c r="I6170" i="8"/>
  <c r="G6171" i="8" l="1"/>
  <c r="E6172" i="8" s="1"/>
  <c r="I6171" i="8"/>
  <c r="G6172" i="8" l="1"/>
  <c r="E6173" i="8" s="1"/>
  <c r="I6172" i="8"/>
  <c r="G6173" i="8" l="1"/>
  <c r="E6174" i="8" s="1"/>
  <c r="I6173" i="8"/>
  <c r="G6174" i="8" l="1"/>
  <c r="E6175" i="8" s="1"/>
  <c r="I6174" i="8"/>
  <c r="G6175" i="8" l="1"/>
  <c r="E6176" i="8" s="1"/>
  <c r="I6175" i="8"/>
  <c r="G6176" i="8" l="1"/>
  <c r="E6177" i="8" s="1"/>
  <c r="I6176" i="8"/>
  <c r="G6177" i="8" l="1"/>
  <c r="E6178" i="8" s="1"/>
  <c r="I6177" i="8"/>
  <c r="G6178" i="8" l="1"/>
  <c r="E6179" i="8" s="1"/>
  <c r="I6178" i="8"/>
  <c r="G6179" i="8" l="1"/>
  <c r="E6180" i="8" s="1"/>
  <c r="I6179" i="8"/>
  <c r="G6180" i="8" l="1"/>
  <c r="E6181" i="8" s="1"/>
  <c r="I6180" i="8"/>
  <c r="G6181" i="8" l="1"/>
  <c r="E6182" i="8" s="1"/>
  <c r="I6181" i="8"/>
  <c r="G6182" i="8" l="1"/>
  <c r="E6183" i="8" s="1"/>
  <c r="I6182" i="8"/>
  <c r="G6183" i="8" l="1"/>
  <c r="E6184" i="8" s="1"/>
  <c r="I6183" i="8"/>
  <c r="G6184" i="8" l="1"/>
  <c r="E6185" i="8" s="1"/>
  <c r="I6184" i="8"/>
  <c r="G6185" i="8" l="1"/>
  <c r="E6186" i="8" s="1"/>
  <c r="I6185" i="8"/>
  <c r="G6186" i="8" l="1"/>
  <c r="E6187" i="8" s="1"/>
  <c r="I6186" i="8"/>
  <c r="G6187" i="8" l="1"/>
  <c r="E6188" i="8" s="1"/>
  <c r="I6187" i="8"/>
  <c r="G6188" i="8" l="1"/>
  <c r="E6189" i="8" s="1"/>
  <c r="I6188" i="8"/>
  <c r="G6189" i="8" l="1"/>
  <c r="E6190" i="8" s="1"/>
  <c r="I6189" i="8"/>
  <c r="G6190" i="8" l="1"/>
  <c r="E6191" i="8" s="1"/>
  <c r="I6190" i="8"/>
  <c r="G6191" i="8" l="1"/>
  <c r="E6192" i="8" s="1"/>
  <c r="I6191" i="8"/>
  <c r="G6192" i="8" l="1"/>
  <c r="E6193" i="8" s="1"/>
  <c r="I6192" i="8"/>
  <c r="G6193" i="8" l="1"/>
  <c r="E6194" i="8" s="1"/>
  <c r="I6193" i="8"/>
  <c r="G6194" i="8" l="1"/>
  <c r="E6195" i="8" s="1"/>
  <c r="I6194" i="8"/>
  <c r="G6195" i="8" l="1"/>
  <c r="E6196" i="8" s="1"/>
  <c r="I6195" i="8"/>
  <c r="G6196" i="8" l="1"/>
  <c r="E6197" i="8" s="1"/>
  <c r="I6196" i="8"/>
  <c r="G6197" i="8" l="1"/>
  <c r="E6198" i="8" s="1"/>
  <c r="I6197" i="8"/>
  <c r="G6198" i="8" l="1"/>
  <c r="E6199" i="8" s="1"/>
  <c r="I6198" i="8"/>
  <c r="G6199" i="8" l="1"/>
  <c r="E6200" i="8" s="1"/>
  <c r="I6199" i="8"/>
  <c r="G6200" i="8" l="1"/>
  <c r="E6201" i="8" s="1"/>
  <c r="I6200" i="8"/>
  <c r="G6201" i="8" l="1"/>
  <c r="E6202" i="8" s="1"/>
  <c r="I6201" i="8"/>
  <c r="G6202" i="8" l="1"/>
  <c r="E6203" i="8" s="1"/>
  <c r="I6202" i="8"/>
  <c r="G6203" i="8" l="1"/>
  <c r="E6204" i="8" s="1"/>
  <c r="I6203" i="8"/>
  <c r="G6204" i="8" l="1"/>
  <c r="E6205" i="8" s="1"/>
  <c r="I6204" i="8"/>
  <c r="G6205" i="8" l="1"/>
  <c r="E6206" i="8" s="1"/>
  <c r="I6205" i="8"/>
  <c r="G6206" i="8" l="1"/>
  <c r="E6207" i="8" s="1"/>
  <c r="I6206" i="8"/>
  <c r="G6207" i="8" l="1"/>
  <c r="E6208" i="8" s="1"/>
  <c r="I6207" i="8"/>
  <c r="G6208" i="8" l="1"/>
  <c r="E6209" i="8" s="1"/>
  <c r="I6208" i="8"/>
  <c r="G6209" i="8" l="1"/>
  <c r="E6210" i="8" s="1"/>
  <c r="I6209" i="8"/>
  <c r="G6210" i="8" l="1"/>
  <c r="E6211" i="8" s="1"/>
  <c r="I6210" i="8"/>
  <c r="G6211" i="8" l="1"/>
  <c r="E6212" i="8" s="1"/>
  <c r="I6211" i="8"/>
  <c r="G6212" i="8" l="1"/>
  <c r="E6213" i="8" s="1"/>
  <c r="I6212" i="8"/>
  <c r="G6213" i="8" l="1"/>
  <c r="E6214" i="8" s="1"/>
  <c r="I6213" i="8"/>
  <c r="G6214" i="8" l="1"/>
  <c r="E6215" i="8" s="1"/>
  <c r="I6214" i="8"/>
  <c r="G6215" i="8" l="1"/>
  <c r="E6216" i="8" s="1"/>
  <c r="I6215" i="8"/>
  <c r="G6216" i="8" l="1"/>
  <c r="E6217" i="8" s="1"/>
  <c r="I6216" i="8"/>
  <c r="G6217" i="8" l="1"/>
  <c r="E6218" i="8" s="1"/>
  <c r="I6217" i="8"/>
  <c r="G6218" i="8" l="1"/>
  <c r="E6219" i="8" s="1"/>
  <c r="I6218" i="8"/>
  <c r="G6219" i="8" l="1"/>
  <c r="E6220" i="8" s="1"/>
  <c r="I6219" i="8"/>
  <c r="G6220" i="8" l="1"/>
  <c r="E6221" i="8" s="1"/>
  <c r="I6220" i="8"/>
  <c r="G6221" i="8" l="1"/>
  <c r="E6222" i="8" s="1"/>
  <c r="I6221" i="8"/>
  <c r="G6222" i="8" l="1"/>
  <c r="E6223" i="8" s="1"/>
  <c r="I6222" i="8"/>
  <c r="G6223" i="8" l="1"/>
  <c r="E6224" i="8" s="1"/>
  <c r="I6223" i="8"/>
  <c r="G6224" i="8" l="1"/>
  <c r="E6225" i="8" s="1"/>
  <c r="I6224" i="8"/>
  <c r="G6225" i="8" l="1"/>
  <c r="E6226" i="8" s="1"/>
  <c r="I6225" i="8"/>
  <c r="G6226" i="8" l="1"/>
  <c r="E6227" i="8" s="1"/>
  <c r="I6226" i="8"/>
  <c r="G6227" i="8" l="1"/>
  <c r="E6228" i="8" s="1"/>
  <c r="I6227" i="8"/>
  <c r="G6228" i="8" l="1"/>
  <c r="E6229" i="8" s="1"/>
  <c r="I6228" i="8"/>
  <c r="G6229" i="8" l="1"/>
  <c r="E6230" i="8" s="1"/>
  <c r="I6229" i="8"/>
  <c r="G6230" i="8" l="1"/>
  <c r="E6231" i="8" s="1"/>
  <c r="I6230" i="8"/>
  <c r="G6231" i="8" l="1"/>
  <c r="E6232" i="8" s="1"/>
  <c r="I6231" i="8"/>
  <c r="G6232" i="8" l="1"/>
  <c r="E6233" i="8" s="1"/>
  <c r="I6232" i="8"/>
  <c r="G6233" i="8" l="1"/>
  <c r="E6234" i="8" s="1"/>
  <c r="I6233" i="8"/>
  <c r="G6234" i="8" l="1"/>
  <c r="E6235" i="8" s="1"/>
  <c r="I6234" i="8"/>
  <c r="G6235" i="8" l="1"/>
  <c r="E6236" i="8" s="1"/>
  <c r="I6235" i="8"/>
  <c r="G6236" i="8" l="1"/>
  <c r="E6237" i="8" s="1"/>
  <c r="I6236" i="8"/>
  <c r="G6237" i="8" l="1"/>
  <c r="E6238" i="8" s="1"/>
  <c r="I6237" i="8"/>
  <c r="G6238" i="8" l="1"/>
  <c r="E6239" i="8" s="1"/>
  <c r="I6238" i="8"/>
  <c r="G6239" i="8" l="1"/>
  <c r="E6240" i="8" s="1"/>
  <c r="I6239" i="8"/>
  <c r="G6240" i="8" l="1"/>
  <c r="E6241" i="8" s="1"/>
  <c r="I6240" i="8"/>
  <c r="G6241" i="8" l="1"/>
  <c r="E6242" i="8" s="1"/>
  <c r="I6241" i="8"/>
  <c r="G6242" i="8" l="1"/>
  <c r="E6243" i="8" s="1"/>
  <c r="I6242" i="8"/>
  <c r="G6243" i="8" l="1"/>
  <c r="E6244" i="8" s="1"/>
  <c r="I6243" i="8"/>
  <c r="G6244" i="8" l="1"/>
  <c r="E6245" i="8" s="1"/>
  <c r="I6244" i="8"/>
  <c r="G6245" i="8" l="1"/>
  <c r="E6246" i="8" s="1"/>
  <c r="I6245" i="8"/>
  <c r="G6246" i="8" l="1"/>
  <c r="E6247" i="8" s="1"/>
  <c r="I6246" i="8"/>
  <c r="G6247" i="8" l="1"/>
  <c r="E6248" i="8" s="1"/>
  <c r="I6247" i="8"/>
  <c r="G6248" i="8" l="1"/>
  <c r="E6249" i="8" s="1"/>
  <c r="I6248" i="8"/>
  <c r="G6249" i="8" l="1"/>
  <c r="E6250" i="8" s="1"/>
  <c r="I6249" i="8"/>
  <c r="G6250" i="8" l="1"/>
  <c r="E6251" i="8" s="1"/>
  <c r="I6250" i="8"/>
  <c r="G6251" i="8" l="1"/>
  <c r="E6252" i="8" s="1"/>
  <c r="I6251" i="8"/>
  <c r="G6252" i="8" l="1"/>
  <c r="E6253" i="8" s="1"/>
  <c r="I6252" i="8"/>
  <c r="G6253" i="8" l="1"/>
  <c r="E6254" i="8" s="1"/>
  <c r="I6253" i="8"/>
  <c r="G6254" i="8" l="1"/>
  <c r="E6255" i="8" s="1"/>
  <c r="I6254" i="8"/>
  <c r="G6255" i="8" l="1"/>
  <c r="E6256" i="8" s="1"/>
  <c r="I6255" i="8"/>
  <c r="G6256" i="8" l="1"/>
  <c r="E6257" i="8" s="1"/>
  <c r="I6256" i="8"/>
  <c r="G6257" i="8" l="1"/>
  <c r="E6258" i="8" s="1"/>
  <c r="I6257" i="8"/>
  <c r="G6258" i="8" l="1"/>
  <c r="E6259" i="8" s="1"/>
  <c r="I6258" i="8"/>
  <c r="G6259" i="8" l="1"/>
  <c r="E6260" i="8" s="1"/>
  <c r="I6259" i="8"/>
  <c r="G6260" i="8" l="1"/>
  <c r="E6261" i="8" s="1"/>
  <c r="I6260" i="8"/>
  <c r="G6261" i="8" l="1"/>
  <c r="E6262" i="8" s="1"/>
  <c r="I6261" i="8"/>
  <c r="G6262" i="8" l="1"/>
  <c r="E6263" i="8" s="1"/>
  <c r="I6262" i="8"/>
  <c r="G6263" i="8" l="1"/>
  <c r="E6264" i="8" s="1"/>
  <c r="I6263" i="8"/>
  <c r="G6264" i="8" l="1"/>
  <c r="E6265" i="8" s="1"/>
  <c r="I6264" i="8"/>
  <c r="G6265" i="8" l="1"/>
  <c r="E6266" i="8" s="1"/>
  <c r="I6265" i="8"/>
  <c r="G6266" i="8" l="1"/>
  <c r="E6267" i="8" s="1"/>
  <c r="I6266" i="8"/>
  <c r="G6267" i="8" l="1"/>
  <c r="E6268" i="8" s="1"/>
  <c r="I6267" i="8"/>
  <c r="G6268" i="8" l="1"/>
  <c r="E6269" i="8" s="1"/>
  <c r="I6268" i="8"/>
  <c r="G6269" i="8" l="1"/>
  <c r="E6270" i="8" s="1"/>
  <c r="I6269" i="8"/>
  <c r="G6270" i="8" l="1"/>
  <c r="E6271" i="8" s="1"/>
  <c r="I6270" i="8"/>
  <c r="G6271" i="8" l="1"/>
  <c r="E6272" i="8" s="1"/>
  <c r="I6271" i="8"/>
  <c r="G6272" i="8" l="1"/>
  <c r="E6273" i="8" s="1"/>
  <c r="I6272" i="8"/>
  <c r="G6273" i="8" l="1"/>
  <c r="E6274" i="8" s="1"/>
  <c r="I6273" i="8"/>
  <c r="G6274" i="8" l="1"/>
  <c r="E6275" i="8" s="1"/>
  <c r="I6274" i="8"/>
  <c r="G6275" i="8" l="1"/>
  <c r="E6276" i="8" s="1"/>
  <c r="I6275" i="8"/>
  <c r="G6276" i="8" l="1"/>
  <c r="E6277" i="8" s="1"/>
  <c r="I6276" i="8"/>
  <c r="G6277" i="8" l="1"/>
  <c r="E6278" i="8" s="1"/>
  <c r="I6277" i="8"/>
  <c r="G6278" i="8" l="1"/>
  <c r="E6279" i="8" s="1"/>
  <c r="I6278" i="8"/>
  <c r="G6279" i="8" l="1"/>
  <c r="E6280" i="8" s="1"/>
  <c r="I6279" i="8"/>
  <c r="G6280" i="8" l="1"/>
  <c r="E6281" i="8" s="1"/>
  <c r="I6280" i="8"/>
  <c r="G6281" i="8" l="1"/>
  <c r="E6282" i="8" s="1"/>
  <c r="I6281" i="8"/>
  <c r="G6282" i="8" l="1"/>
  <c r="E6283" i="8" s="1"/>
  <c r="I6282" i="8"/>
  <c r="G6283" i="8" l="1"/>
  <c r="E6284" i="8" s="1"/>
  <c r="I6283" i="8"/>
  <c r="G6284" i="8" l="1"/>
  <c r="E6285" i="8" s="1"/>
  <c r="I6284" i="8"/>
  <c r="G6285" i="8" l="1"/>
  <c r="E6286" i="8" s="1"/>
  <c r="I6285" i="8"/>
  <c r="G6286" i="8" l="1"/>
  <c r="E6287" i="8" s="1"/>
  <c r="I6286" i="8"/>
  <c r="G6287" i="8" l="1"/>
  <c r="E6288" i="8" s="1"/>
  <c r="I6287" i="8"/>
  <c r="G6288" i="8" l="1"/>
  <c r="E6289" i="8" s="1"/>
  <c r="I6288" i="8"/>
  <c r="G6289" i="8" l="1"/>
  <c r="E6290" i="8" s="1"/>
  <c r="I6289" i="8"/>
  <c r="G6290" i="8" l="1"/>
  <c r="E6291" i="8" s="1"/>
  <c r="I6290" i="8"/>
  <c r="G6291" i="8" l="1"/>
  <c r="E6292" i="8" s="1"/>
  <c r="I6291" i="8"/>
  <c r="G6292" i="8" l="1"/>
  <c r="E6293" i="8" s="1"/>
  <c r="I6292" i="8"/>
  <c r="G6293" i="8" l="1"/>
  <c r="E6294" i="8" s="1"/>
  <c r="I6293" i="8"/>
  <c r="G6294" i="8" l="1"/>
  <c r="E6295" i="8" s="1"/>
  <c r="I6294" i="8"/>
  <c r="G6295" i="8" l="1"/>
  <c r="E6296" i="8" s="1"/>
  <c r="I6295" i="8"/>
  <c r="G6296" i="8" l="1"/>
  <c r="E6297" i="8" s="1"/>
  <c r="I6296" i="8"/>
  <c r="G6297" i="8" l="1"/>
  <c r="E6298" i="8" s="1"/>
  <c r="I6297" i="8"/>
  <c r="G6298" i="8" l="1"/>
  <c r="E6299" i="8" s="1"/>
  <c r="I6298" i="8"/>
  <c r="G6299" i="8" l="1"/>
  <c r="E6300" i="8" s="1"/>
  <c r="I6299" i="8"/>
  <c r="G6300" i="8" l="1"/>
  <c r="E6301" i="8" s="1"/>
  <c r="I6300" i="8"/>
  <c r="G6301" i="8" l="1"/>
  <c r="E6302" i="8" s="1"/>
  <c r="I6301" i="8"/>
  <c r="G6302" i="8" l="1"/>
  <c r="E6303" i="8" s="1"/>
  <c r="I6302" i="8"/>
  <c r="G6303" i="8" l="1"/>
  <c r="E6304" i="8" s="1"/>
  <c r="I6303" i="8"/>
  <c r="G6304" i="8" l="1"/>
  <c r="E6305" i="8" s="1"/>
  <c r="I6304" i="8"/>
  <c r="G6305" i="8" l="1"/>
  <c r="E6306" i="8" s="1"/>
  <c r="I6305" i="8"/>
  <c r="G6306" i="8" l="1"/>
  <c r="E6307" i="8" s="1"/>
  <c r="I6306" i="8"/>
  <c r="G6307" i="8" l="1"/>
  <c r="E6308" i="8" s="1"/>
  <c r="I6307" i="8"/>
  <c r="G6308" i="8" l="1"/>
  <c r="E6309" i="8" s="1"/>
  <c r="I6308" i="8"/>
  <c r="G6309" i="8" l="1"/>
  <c r="E6310" i="8" s="1"/>
  <c r="I6309" i="8"/>
  <c r="G6310" i="8" l="1"/>
  <c r="E6311" i="8" s="1"/>
  <c r="I6310" i="8"/>
  <c r="G6311" i="8" l="1"/>
  <c r="E6312" i="8" s="1"/>
  <c r="I6311" i="8"/>
  <c r="G6312" i="8" l="1"/>
  <c r="E6313" i="8" s="1"/>
  <c r="I6312" i="8"/>
  <c r="G6313" i="8" l="1"/>
  <c r="E6314" i="8" s="1"/>
  <c r="I6313" i="8"/>
  <c r="G6314" i="8" l="1"/>
  <c r="E6315" i="8" s="1"/>
  <c r="I6314" i="8"/>
  <c r="G6315" i="8" l="1"/>
  <c r="E6316" i="8" s="1"/>
  <c r="I6315" i="8"/>
  <c r="G6316" i="8" l="1"/>
  <c r="E6317" i="8" s="1"/>
  <c r="I6316" i="8"/>
  <c r="G6317" i="8" l="1"/>
  <c r="E6318" i="8" s="1"/>
  <c r="I6317" i="8"/>
  <c r="G6318" i="8" l="1"/>
  <c r="E6319" i="8" s="1"/>
  <c r="I6318" i="8"/>
  <c r="G6319" i="8" l="1"/>
  <c r="E6320" i="8" s="1"/>
  <c r="I6319" i="8"/>
  <c r="G6320" i="8" l="1"/>
  <c r="E6321" i="8" s="1"/>
  <c r="I6320" i="8"/>
  <c r="G6321" i="8" l="1"/>
  <c r="E6322" i="8" s="1"/>
  <c r="I6321" i="8"/>
  <c r="G6322" i="8" l="1"/>
  <c r="E6323" i="8" s="1"/>
  <c r="I6322" i="8"/>
  <c r="G6323" i="8" l="1"/>
  <c r="E6324" i="8" s="1"/>
  <c r="I6323" i="8"/>
  <c r="G6324" i="8" l="1"/>
  <c r="E6325" i="8" s="1"/>
  <c r="I6324" i="8"/>
  <c r="G6325" i="8" l="1"/>
  <c r="E6326" i="8" s="1"/>
  <c r="I6325" i="8"/>
  <c r="G6326" i="8" l="1"/>
  <c r="E6327" i="8" s="1"/>
  <c r="I6326" i="8"/>
  <c r="G6327" i="8" l="1"/>
  <c r="E6328" i="8" s="1"/>
  <c r="I6327" i="8"/>
  <c r="G6328" i="8" l="1"/>
  <c r="E6329" i="8" s="1"/>
  <c r="I6328" i="8"/>
  <c r="G6329" i="8" l="1"/>
  <c r="E6330" i="8" s="1"/>
  <c r="I6329" i="8"/>
  <c r="G6330" i="8" l="1"/>
  <c r="E6331" i="8" s="1"/>
  <c r="I6330" i="8"/>
  <c r="G6331" i="8" l="1"/>
  <c r="E6332" i="8" s="1"/>
  <c r="I6331" i="8"/>
  <c r="G6332" i="8" l="1"/>
  <c r="E6333" i="8" s="1"/>
  <c r="I6332" i="8"/>
  <c r="G6333" i="8" l="1"/>
  <c r="E6334" i="8" s="1"/>
  <c r="I6333" i="8"/>
  <c r="G6334" i="8" l="1"/>
  <c r="E6335" i="8" s="1"/>
  <c r="I6334" i="8"/>
  <c r="G6335" i="8" l="1"/>
  <c r="E6336" i="8" s="1"/>
  <c r="I6335" i="8"/>
  <c r="G6336" i="8" l="1"/>
  <c r="E6337" i="8" s="1"/>
  <c r="I6336" i="8"/>
  <c r="G6337" i="8" l="1"/>
  <c r="E6338" i="8" s="1"/>
  <c r="I6337" i="8"/>
  <c r="G6338" i="8" l="1"/>
  <c r="E6339" i="8" s="1"/>
  <c r="I6338" i="8"/>
  <c r="G6339" i="8" l="1"/>
  <c r="E6340" i="8" s="1"/>
  <c r="I6339" i="8"/>
  <c r="G6340" i="8" l="1"/>
  <c r="E6341" i="8" s="1"/>
  <c r="I6340" i="8"/>
  <c r="G6341" i="8" l="1"/>
  <c r="E6342" i="8" s="1"/>
  <c r="I6341" i="8"/>
  <c r="G6342" i="8" l="1"/>
  <c r="E6343" i="8" s="1"/>
  <c r="I6342" i="8"/>
  <c r="G6343" i="8" l="1"/>
  <c r="E6344" i="8" s="1"/>
  <c r="I6343" i="8"/>
  <c r="G6344" i="8" l="1"/>
  <c r="E6345" i="8" s="1"/>
  <c r="I6344" i="8"/>
  <c r="G6345" i="8" l="1"/>
  <c r="E6346" i="8" s="1"/>
  <c r="I6345" i="8"/>
  <c r="G6346" i="8" l="1"/>
  <c r="E6347" i="8" s="1"/>
  <c r="I6346" i="8"/>
  <c r="G6347" i="8" l="1"/>
  <c r="E6348" i="8" s="1"/>
  <c r="I6347" i="8"/>
  <c r="G6348" i="8" l="1"/>
  <c r="E6349" i="8" s="1"/>
  <c r="I6348" i="8"/>
  <c r="G6349" i="8" l="1"/>
  <c r="E6350" i="8" s="1"/>
  <c r="I6349" i="8"/>
  <c r="G6350" i="8" l="1"/>
  <c r="E6351" i="8" s="1"/>
  <c r="I6350" i="8"/>
  <c r="G6351" i="8" l="1"/>
  <c r="E6352" i="8" s="1"/>
  <c r="I6351" i="8"/>
  <c r="G6352" i="8" l="1"/>
  <c r="E6353" i="8" s="1"/>
  <c r="I6352" i="8"/>
  <c r="G6353" i="8" l="1"/>
  <c r="E6354" i="8" s="1"/>
  <c r="I6353" i="8"/>
  <c r="G6354" i="8" l="1"/>
  <c r="E6355" i="8" s="1"/>
  <c r="I6354" i="8"/>
  <c r="G6355" i="8" l="1"/>
  <c r="E6356" i="8" s="1"/>
  <c r="I6355" i="8"/>
  <c r="G6356" i="8" l="1"/>
  <c r="E6357" i="8" s="1"/>
  <c r="I6356" i="8"/>
  <c r="G6357" i="8" l="1"/>
  <c r="E6358" i="8" s="1"/>
  <c r="I6357" i="8"/>
  <c r="G6358" i="8" l="1"/>
  <c r="E6359" i="8" s="1"/>
  <c r="I6358" i="8"/>
  <c r="G6359" i="8" l="1"/>
  <c r="E6360" i="8" s="1"/>
  <c r="I6359" i="8"/>
  <c r="G6360" i="8" l="1"/>
  <c r="E6361" i="8" s="1"/>
  <c r="I6360" i="8"/>
  <c r="G6361" i="8" l="1"/>
  <c r="E6362" i="8" s="1"/>
  <c r="I6361" i="8"/>
  <c r="G6362" i="8" l="1"/>
  <c r="E6363" i="8" s="1"/>
  <c r="I6362" i="8"/>
  <c r="G6363" i="8" l="1"/>
  <c r="E6364" i="8" s="1"/>
  <c r="I6363" i="8"/>
  <c r="G6364" i="8" l="1"/>
  <c r="E6365" i="8" s="1"/>
  <c r="I6364" i="8"/>
  <c r="G6365" i="8" l="1"/>
  <c r="E6366" i="8" s="1"/>
  <c r="I6365" i="8"/>
  <c r="G6366" i="8" l="1"/>
  <c r="E6367" i="8" s="1"/>
  <c r="I6366" i="8"/>
  <c r="G6367" i="8" l="1"/>
  <c r="E6368" i="8" s="1"/>
  <c r="I6367" i="8"/>
  <c r="G6368" i="8" l="1"/>
  <c r="E6369" i="8" s="1"/>
  <c r="I6368" i="8"/>
  <c r="G6369" i="8" l="1"/>
  <c r="E6370" i="8" s="1"/>
  <c r="I6369" i="8"/>
  <c r="G6370" i="8" l="1"/>
  <c r="E6371" i="8" s="1"/>
  <c r="I6370" i="8"/>
  <c r="G6371" i="8" l="1"/>
  <c r="E6372" i="8" s="1"/>
  <c r="I6371" i="8"/>
  <c r="G6372" i="8" l="1"/>
  <c r="E6373" i="8" s="1"/>
  <c r="I6372" i="8"/>
  <c r="G6373" i="8" l="1"/>
  <c r="E6374" i="8" s="1"/>
  <c r="I6373" i="8"/>
  <c r="G6374" i="8" l="1"/>
  <c r="E6375" i="8" s="1"/>
  <c r="I6374" i="8"/>
  <c r="G6375" i="8" l="1"/>
  <c r="E6376" i="8" s="1"/>
  <c r="I6375" i="8"/>
  <c r="G6376" i="8" l="1"/>
  <c r="E6377" i="8" s="1"/>
  <c r="I6376" i="8"/>
  <c r="G6377" i="8" l="1"/>
  <c r="E6378" i="8" s="1"/>
  <c r="I6377" i="8"/>
  <c r="G6378" i="8" l="1"/>
  <c r="E6379" i="8" s="1"/>
  <c r="I6378" i="8"/>
  <c r="G6379" i="8" l="1"/>
  <c r="E6380" i="8" s="1"/>
  <c r="I6379" i="8"/>
  <c r="G6380" i="8" l="1"/>
  <c r="E6381" i="8" s="1"/>
  <c r="I6380" i="8"/>
  <c r="G6381" i="8" l="1"/>
  <c r="E6382" i="8" s="1"/>
  <c r="I6381" i="8"/>
  <c r="G6382" i="8" l="1"/>
  <c r="E6383" i="8" s="1"/>
  <c r="I6382" i="8"/>
  <c r="G6383" i="8" l="1"/>
  <c r="E6384" i="8" s="1"/>
  <c r="I6383" i="8"/>
  <c r="G6384" i="8" l="1"/>
  <c r="E6385" i="8" s="1"/>
  <c r="I6384" i="8"/>
  <c r="G6385" i="8" l="1"/>
  <c r="E6386" i="8" s="1"/>
  <c r="I6385" i="8"/>
  <c r="G6386" i="8" l="1"/>
  <c r="E6387" i="8" s="1"/>
  <c r="I6386" i="8"/>
  <c r="G6387" i="8" l="1"/>
  <c r="E6388" i="8" s="1"/>
  <c r="I6387" i="8"/>
  <c r="G6388" i="8" l="1"/>
  <c r="E6389" i="8" s="1"/>
  <c r="I6388" i="8"/>
  <c r="G6389" i="8" l="1"/>
  <c r="E6390" i="8" s="1"/>
  <c r="I6389" i="8"/>
  <c r="G6390" i="8" l="1"/>
  <c r="E6391" i="8" s="1"/>
  <c r="I6390" i="8"/>
  <c r="G6391" i="8" l="1"/>
  <c r="E6392" i="8" s="1"/>
  <c r="I6391" i="8"/>
  <c r="G6392" i="8" l="1"/>
  <c r="E6393" i="8" s="1"/>
  <c r="I6392" i="8"/>
  <c r="G6393" i="8" l="1"/>
  <c r="E6394" i="8" s="1"/>
  <c r="I6393" i="8"/>
  <c r="G6394" i="8" l="1"/>
  <c r="E6395" i="8" s="1"/>
  <c r="I6394" i="8"/>
  <c r="G6395" i="8" l="1"/>
  <c r="E6396" i="8" s="1"/>
  <c r="I6395" i="8"/>
  <c r="G6396" i="8" l="1"/>
  <c r="E6397" i="8" s="1"/>
  <c r="I6396" i="8"/>
  <c r="G6397" i="8" l="1"/>
  <c r="E6398" i="8" s="1"/>
  <c r="I6397" i="8"/>
  <c r="G6398" i="8" l="1"/>
  <c r="E6399" i="8" s="1"/>
  <c r="I6398" i="8"/>
  <c r="G6399" i="8" l="1"/>
  <c r="E6400" i="8" s="1"/>
  <c r="I6399" i="8"/>
  <c r="G6400" i="8" l="1"/>
  <c r="E6401" i="8" s="1"/>
  <c r="I6400" i="8"/>
  <c r="G6401" i="8" l="1"/>
  <c r="E6402" i="8" s="1"/>
  <c r="I6401" i="8"/>
  <c r="G6402" i="8" l="1"/>
  <c r="E6403" i="8" s="1"/>
  <c r="I6402" i="8"/>
  <c r="G6403" i="8" l="1"/>
  <c r="E6404" i="8" s="1"/>
  <c r="I6403" i="8"/>
  <c r="G6404" i="8" l="1"/>
  <c r="E6405" i="8" s="1"/>
  <c r="I6404" i="8"/>
  <c r="G6405" i="8" l="1"/>
  <c r="E6406" i="8" s="1"/>
  <c r="I6405" i="8"/>
  <c r="G6406" i="8" l="1"/>
  <c r="E6407" i="8" s="1"/>
  <c r="I6406" i="8"/>
  <c r="G6407" i="8" l="1"/>
  <c r="E6408" i="8" s="1"/>
  <c r="I6407" i="8"/>
  <c r="G6408" i="8" l="1"/>
  <c r="E6409" i="8" s="1"/>
  <c r="I6408" i="8"/>
  <c r="G6409" i="8" l="1"/>
  <c r="E6410" i="8" s="1"/>
  <c r="I6409" i="8"/>
  <c r="G6410" i="8" l="1"/>
  <c r="E6411" i="8" s="1"/>
  <c r="I6410" i="8"/>
  <c r="G6411" i="8" l="1"/>
  <c r="E6412" i="8" s="1"/>
  <c r="I6411" i="8"/>
  <c r="G6412" i="8" l="1"/>
  <c r="E6413" i="8" s="1"/>
  <c r="I6412" i="8"/>
  <c r="G6413" i="8" l="1"/>
  <c r="E6414" i="8" s="1"/>
  <c r="I6413" i="8"/>
  <c r="G6414" i="8" l="1"/>
  <c r="E6415" i="8" s="1"/>
  <c r="I6414" i="8"/>
  <c r="G6415" i="8" l="1"/>
  <c r="E6416" i="8" s="1"/>
  <c r="I6415" i="8"/>
  <c r="G6416" i="8" l="1"/>
  <c r="E6417" i="8" s="1"/>
  <c r="I6416" i="8"/>
  <c r="G6417" i="8" l="1"/>
  <c r="E6418" i="8" s="1"/>
  <c r="I6417" i="8"/>
  <c r="G6418" i="8" l="1"/>
  <c r="E6419" i="8" s="1"/>
  <c r="I6418" i="8"/>
  <c r="G6419" i="8" l="1"/>
  <c r="E6420" i="8" s="1"/>
  <c r="I6419" i="8"/>
  <c r="G6420" i="8" l="1"/>
  <c r="E6421" i="8" s="1"/>
  <c r="I6420" i="8"/>
  <c r="G6421" i="8" l="1"/>
  <c r="E6422" i="8" s="1"/>
  <c r="I6421" i="8"/>
  <c r="G6422" i="8" l="1"/>
  <c r="E6423" i="8" s="1"/>
  <c r="I6422" i="8"/>
  <c r="G6423" i="8" l="1"/>
  <c r="E6424" i="8" s="1"/>
  <c r="I6423" i="8"/>
  <c r="G6424" i="8" l="1"/>
  <c r="E6425" i="8" s="1"/>
  <c r="I6424" i="8"/>
  <c r="G6425" i="8" l="1"/>
  <c r="E6426" i="8" s="1"/>
  <c r="I6425" i="8"/>
  <c r="G6426" i="8" l="1"/>
  <c r="E6427" i="8" s="1"/>
  <c r="I6426" i="8"/>
  <c r="G6427" i="8" l="1"/>
  <c r="E6428" i="8" s="1"/>
  <c r="I6427" i="8"/>
  <c r="G6428" i="8" l="1"/>
  <c r="E6429" i="8" s="1"/>
  <c r="I6428" i="8"/>
  <c r="G6429" i="8" l="1"/>
  <c r="E6430" i="8" s="1"/>
  <c r="I6429" i="8"/>
  <c r="G6430" i="8" l="1"/>
  <c r="E6431" i="8" s="1"/>
  <c r="I6430" i="8"/>
  <c r="G6431" i="8" l="1"/>
  <c r="E6432" i="8" s="1"/>
  <c r="I6431" i="8"/>
  <c r="G6432" i="8" l="1"/>
  <c r="E6433" i="8" s="1"/>
  <c r="I6432" i="8"/>
  <c r="G6433" i="8" l="1"/>
  <c r="E6434" i="8" s="1"/>
  <c r="I6433" i="8"/>
  <c r="G6434" i="8" l="1"/>
  <c r="E6435" i="8" s="1"/>
  <c r="I6434" i="8"/>
  <c r="G6435" i="8" l="1"/>
  <c r="E6436" i="8" s="1"/>
  <c r="I6435" i="8"/>
  <c r="G6436" i="8" l="1"/>
  <c r="E6437" i="8" s="1"/>
  <c r="I6436" i="8"/>
  <c r="G6437" i="8" l="1"/>
  <c r="E6438" i="8" s="1"/>
  <c r="I6437" i="8"/>
  <c r="G6438" i="8" l="1"/>
  <c r="E6439" i="8" s="1"/>
  <c r="I6438" i="8"/>
  <c r="G6439" i="8" l="1"/>
  <c r="E6440" i="8" s="1"/>
  <c r="I6439" i="8"/>
  <c r="G6440" i="8" l="1"/>
  <c r="E6441" i="8" s="1"/>
  <c r="I6440" i="8"/>
  <c r="G6441" i="8" l="1"/>
  <c r="E6442" i="8" s="1"/>
  <c r="I6441" i="8"/>
  <c r="G6442" i="8" l="1"/>
  <c r="E6443" i="8" s="1"/>
  <c r="I6442" i="8"/>
  <c r="G6443" i="8" l="1"/>
  <c r="E6444" i="8" s="1"/>
  <c r="I6443" i="8"/>
  <c r="G6444" i="8" l="1"/>
  <c r="E6445" i="8" s="1"/>
  <c r="I6444" i="8"/>
  <c r="G6445" i="8" l="1"/>
  <c r="E6446" i="8" s="1"/>
  <c r="I6445" i="8"/>
  <c r="G6446" i="8" l="1"/>
  <c r="E6447" i="8" s="1"/>
  <c r="I6446" i="8"/>
  <c r="G6447" i="8" l="1"/>
  <c r="E6448" i="8" s="1"/>
  <c r="I6447" i="8"/>
  <c r="G6448" i="8" l="1"/>
  <c r="E6449" i="8" s="1"/>
  <c r="I6448" i="8"/>
  <c r="G6449" i="8" l="1"/>
  <c r="E6450" i="8" s="1"/>
  <c r="I6449" i="8"/>
  <c r="G6450" i="8" l="1"/>
  <c r="E6451" i="8" s="1"/>
  <c r="I6450" i="8"/>
  <c r="G6451" i="8" l="1"/>
  <c r="E6452" i="8" s="1"/>
  <c r="I6451" i="8"/>
  <c r="G6452" i="8" l="1"/>
  <c r="E6453" i="8" s="1"/>
  <c r="I6452" i="8"/>
  <c r="G6453" i="8" l="1"/>
  <c r="E6454" i="8" s="1"/>
  <c r="I6453" i="8"/>
  <c r="G6454" i="8" l="1"/>
  <c r="E6455" i="8" s="1"/>
  <c r="I6454" i="8"/>
  <c r="G6455" i="8" l="1"/>
  <c r="E6456" i="8" s="1"/>
  <c r="I6455" i="8"/>
  <c r="G6456" i="8" l="1"/>
  <c r="E6457" i="8" s="1"/>
  <c r="I6456" i="8"/>
  <c r="G6457" i="8" l="1"/>
  <c r="E6458" i="8" s="1"/>
  <c r="I6457" i="8"/>
  <c r="G6458" i="8" l="1"/>
  <c r="E6459" i="8" s="1"/>
  <c r="I6458" i="8"/>
  <c r="G6459" i="8" l="1"/>
  <c r="E6460" i="8" s="1"/>
  <c r="I6459" i="8"/>
  <c r="G6460" i="8" l="1"/>
  <c r="E6461" i="8" s="1"/>
  <c r="I6460" i="8"/>
  <c r="G6461" i="8" l="1"/>
  <c r="E6462" i="8" s="1"/>
  <c r="I6461" i="8"/>
  <c r="G6462" i="8" l="1"/>
  <c r="E6463" i="8" s="1"/>
  <c r="I6462" i="8"/>
  <c r="G6463" i="8" l="1"/>
  <c r="E6464" i="8" s="1"/>
  <c r="I6463" i="8"/>
  <c r="G6464" i="8" l="1"/>
  <c r="E6465" i="8" s="1"/>
  <c r="I6464" i="8"/>
  <c r="G6465" i="8" l="1"/>
  <c r="E6466" i="8" s="1"/>
  <c r="I6465" i="8"/>
  <c r="G6466" i="8" l="1"/>
  <c r="E6467" i="8" s="1"/>
  <c r="I6466" i="8"/>
  <c r="G6467" i="8" l="1"/>
  <c r="E6468" i="8" s="1"/>
  <c r="I6467" i="8"/>
  <c r="G6468" i="8" l="1"/>
  <c r="E6469" i="8" s="1"/>
  <c r="I6468" i="8"/>
  <c r="G6469" i="8" l="1"/>
  <c r="E6470" i="8" s="1"/>
  <c r="I6469" i="8"/>
  <c r="G6470" i="8" l="1"/>
  <c r="E6471" i="8" s="1"/>
  <c r="I6470" i="8"/>
  <c r="G6471" i="8" l="1"/>
  <c r="E6472" i="8" s="1"/>
  <c r="I6471" i="8"/>
  <c r="G6472" i="8" l="1"/>
  <c r="E6473" i="8" s="1"/>
  <c r="I6472" i="8"/>
  <c r="G6473" i="8" l="1"/>
  <c r="E6474" i="8" s="1"/>
  <c r="I6473" i="8"/>
  <c r="G6474" i="8" l="1"/>
  <c r="E6475" i="8" s="1"/>
  <c r="I6474" i="8"/>
  <c r="G6475" i="8" l="1"/>
  <c r="E6476" i="8" s="1"/>
  <c r="I6475" i="8"/>
  <c r="G6476" i="8" l="1"/>
  <c r="E6477" i="8" s="1"/>
  <c r="I6476" i="8"/>
  <c r="G6477" i="8" l="1"/>
  <c r="E6478" i="8" s="1"/>
  <c r="I6477" i="8"/>
  <c r="G6478" i="8" l="1"/>
  <c r="E6479" i="8" s="1"/>
  <c r="I6478" i="8"/>
  <c r="G6479" i="8" l="1"/>
  <c r="E6480" i="8" s="1"/>
  <c r="I6479" i="8"/>
  <c r="G6480" i="8" l="1"/>
  <c r="E6481" i="8" s="1"/>
  <c r="I6480" i="8"/>
  <c r="G6481" i="8" l="1"/>
  <c r="E6482" i="8" s="1"/>
  <c r="I6481" i="8"/>
  <c r="G6482" i="8" l="1"/>
  <c r="E6483" i="8" s="1"/>
  <c r="I6482" i="8"/>
  <c r="G6483" i="8" l="1"/>
  <c r="E6484" i="8" s="1"/>
  <c r="I6483" i="8"/>
  <c r="G6484" i="8" l="1"/>
  <c r="E6485" i="8" s="1"/>
  <c r="I6484" i="8"/>
  <c r="G6485" i="8" l="1"/>
  <c r="E6486" i="8" s="1"/>
  <c r="I6485" i="8"/>
  <c r="G6486" i="8" l="1"/>
  <c r="E6487" i="8" s="1"/>
  <c r="I6486" i="8"/>
  <c r="G6487" i="8" l="1"/>
  <c r="E6488" i="8" s="1"/>
  <c r="I6487" i="8"/>
  <c r="G6488" i="8" l="1"/>
  <c r="E6489" i="8" s="1"/>
  <c r="I6488" i="8"/>
  <c r="G6489" i="8" l="1"/>
  <c r="E6490" i="8" s="1"/>
  <c r="I6489" i="8"/>
  <c r="G6490" i="8" l="1"/>
  <c r="E6491" i="8" s="1"/>
  <c r="I6490" i="8"/>
  <c r="G6491" i="8" l="1"/>
  <c r="E6492" i="8" s="1"/>
  <c r="I6491" i="8"/>
  <c r="G6492" i="8" l="1"/>
  <c r="E6493" i="8" s="1"/>
  <c r="I6492" i="8"/>
  <c r="G6493" i="8" l="1"/>
  <c r="E6494" i="8" s="1"/>
  <c r="I6493" i="8"/>
  <c r="G6494" i="8" l="1"/>
  <c r="E6495" i="8" s="1"/>
  <c r="I6494" i="8"/>
  <c r="G6495" i="8" l="1"/>
  <c r="E6496" i="8" s="1"/>
  <c r="I6495" i="8"/>
  <c r="G6496" i="8" l="1"/>
  <c r="E6497" i="8" s="1"/>
  <c r="I6496" i="8"/>
  <c r="G6497" i="8" l="1"/>
  <c r="E6498" i="8" s="1"/>
  <c r="I6497" i="8"/>
  <c r="G6498" i="8" l="1"/>
  <c r="E6499" i="8" s="1"/>
  <c r="I6498" i="8"/>
  <c r="G6499" i="8" l="1"/>
  <c r="E6500" i="8" s="1"/>
  <c r="I6499" i="8"/>
  <c r="G6500" i="8" l="1"/>
  <c r="E6501" i="8" s="1"/>
  <c r="I6500" i="8"/>
  <c r="G6501" i="8" l="1"/>
  <c r="E6502" i="8" s="1"/>
  <c r="I6501" i="8"/>
  <c r="G6502" i="8" l="1"/>
  <c r="E6503" i="8" s="1"/>
  <c r="I6502" i="8"/>
  <c r="G6503" i="8" l="1"/>
  <c r="E6504" i="8" s="1"/>
  <c r="I6503" i="8"/>
  <c r="G6504" i="8" l="1"/>
  <c r="E6505" i="8" s="1"/>
  <c r="I6504" i="8"/>
  <c r="G6505" i="8" l="1"/>
  <c r="E6506" i="8" s="1"/>
  <c r="I6505" i="8"/>
  <c r="G6506" i="8" l="1"/>
  <c r="E6507" i="8" s="1"/>
  <c r="I6506" i="8"/>
  <c r="G6507" i="8" l="1"/>
  <c r="E6508" i="8" s="1"/>
  <c r="I6507" i="8"/>
  <c r="G6508" i="8" l="1"/>
  <c r="E6509" i="8" s="1"/>
  <c r="I6508" i="8"/>
  <c r="G6509" i="8" l="1"/>
  <c r="E6510" i="8" s="1"/>
  <c r="I6509" i="8"/>
  <c r="G6510" i="8" l="1"/>
  <c r="E6511" i="8" s="1"/>
  <c r="I6510" i="8"/>
  <c r="G6511" i="8" l="1"/>
  <c r="E6512" i="8" s="1"/>
  <c r="I6511" i="8"/>
  <c r="G6512" i="8" l="1"/>
  <c r="E6513" i="8" s="1"/>
  <c r="I6512" i="8"/>
  <c r="G6513" i="8" l="1"/>
  <c r="E6514" i="8" s="1"/>
  <c r="I6513" i="8"/>
  <c r="G6514" i="8" l="1"/>
  <c r="E6515" i="8" s="1"/>
  <c r="I6514" i="8"/>
  <c r="G6515" i="8" l="1"/>
  <c r="E6516" i="8" s="1"/>
  <c r="I6515" i="8"/>
  <c r="G6516" i="8" l="1"/>
  <c r="E6517" i="8" s="1"/>
  <c r="I6516" i="8"/>
  <c r="G6517" i="8" l="1"/>
  <c r="E6518" i="8" s="1"/>
  <c r="I6517" i="8"/>
  <c r="G6518" i="8" l="1"/>
  <c r="E6519" i="8" s="1"/>
  <c r="I6518" i="8"/>
  <c r="G6519" i="8" l="1"/>
  <c r="E6520" i="8" s="1"/>
  <c r="I6519" i="8"/>
  <c r="G6520" i="8" l="1"/>
  <c r="E6521" i="8" s="1"/>
  <c r="I6520" i="8"/>
  <c r="G6521" i="8" l="1"/>
  <c r="E6522" i="8" s="1"/>
  <c r="I6521" i="8"/>
  <c r="G6522" i="8" l="1"/>
  <c r="E6523" i="8" s="1"/>
  <c r="I6522" i="8"/>
  <c r="G6523" i="8" l="1"/>
  <c r="E6524" i="8" s="1"/>
  <c r="I6523" i="8"/>
  <c r="G6524" i="8" l="1"/>
  <c r="E6525" i="8" s="1"/>
  <c r="I6524" i="8"/>
  <c r="G6525" i="8" l="1"/>
  <c r="E6526" i="8" s="1"/>
  <c r="I6525" i="8"/>
  <c r="I6526" i="8" l="1"/>
  <c r="G6526" i="8"/>
  <c r="E6527" i="8" s="1"/>
  <c r="G6527" i="8" l="1"/>
  <c r="E6528" i="8" s="1"/>
  <c r="I6527" i="8"/>
  <c r="G6528" i="8" l="1"/>
  <c r="E6529" i="8" s="1"/>
  <c r="I6528" i="8"/>
  <c r="G6529" i="8" l="1"/>
  <c r="E6530" i="8" s="1"/>
  <c r="I6529" i="8"/>
  <c r="G6530" i="8" l="1"/>
  <c r="E6531" i="8" s="1"/>
  <c r="I6530" i="8"/>
  <c r="G6531" i="8" l="1"/>
  <c r="E6532" i="8" s="1"/>
  <c r="I6531" i="8"/>
  <c r="G6532" i="8" l="1"/>
  <c r="E6533" i="8" s="1"/>
  <c r="I6532" i="8"/>
  <c r="G6533" i="8" l="1"/>
  <c r="E6534" i="8" s="1"/>
  <c r="I6533" i="8"/>
  <c r="G6534" i="8" l="1"/>
  <c r="E6535" i="8" s="1"/>
  <c r="I6534" i="8"/>
  <c r="G6535" i="8" l="1"/>
  <c r="E6536" i="8" s="1"/>
  <c r="I6535" i="8"/>
  <c r="G6536" i="8" l="1"/>
  <c r="E6537" i="8" s="1"/>
  <c r="I6536" i="8"/>
  <c r="G6537" i="8" l="1"/>
  <c r="E6538" i="8" s="1"/>
  <c r="I6537" i="8"/>
  <c r="G6538" i="8" l="1"/>
  <c r="E6539" i="8" s="1"/>
  <c r="I6538" i="8"/>
  <c r="G6539" i="8" l="1"/>
  <c r="E6540" i="8" s="1"/>
  <c r="I6539" i="8"/>
  <c r="G6540" i="8" l="1"/>
  <c r="E6541" i="8" s="1"/>
  <c r="I6540" i="8"/>
  <c r="G6541" i="8" l="1"/>
  <c r="E6542" i="8" s="1"/>
  <c r="I6541" i="8"/>
  <c r="G6542" i="8" l="1"/>
  <c r="E6543" i="8" s="1"/>
  <c r="I6542" i="8"/>
  <c r="G6543" i="8" l="1"/>
  <c r="E6544" i="8" s="1"/>
  <c r="I6543" i="8"/>
  <c r="G6544" i="8" l="1"/>
  <c r="E6545" i="8" s="1"/>
  <c r="I6544" i="8"/>
  <c r="G6545" i="8" l="1"/>
  <c r="E6546" i="8" s="1"/>
  <c r="I6545" i="8"/>
  <c r="G6546" i="8" l="1"/>
  <c r="E6547" i="8" s="1"/>
  <c r="I6546" i="8"/>
  <c r="G6547" i="8" l="1"/>
  <c r="E6548" i="8" s="1"/>
  <c r="I6547" i="8"/>
  <c r="G6548" i="8" l="1"/>
  <c r="E6549" i="8" s="1"/>
  <c r="I6548" i="8"/>
  <c r="G6549" i="8" l="1"/>
  <c r="E6550" i="8" s="1"/>
  <c r="I6549" i="8"/>
  <c r="G6550" i="8" l="1"/>
  <c r="E6551" i="8" s="1"/>
  <c r="I6550" i="8"/>
  <c r="G6551" i="8" l="1"/>
  <c r="E6552" i="8" s="1"/>
  <c r="I6551" i="8"/>
  <c r="G6552" i="8" l="1"/>
  <c r="E6553" i="8" s="1"/>
  <c r="I6552" i="8"/>
  <c r="G6553" i="8" l="1"/>
  <c r="E6554" i="8" s="1"/>
  <c r="I6553" i="8"/>
  <c r="G6554" i="8" l="1"/>
  <c r="E6555" i="8" s="1"/>
  <c r="I6554" i="8"/>
  <c r="G6555" i="8" l="1"/>
  <c r="E6556" i="8" s="1"/>
  <c r="I6555" i="8"/>
  <c r="G6556" i="8" l="1"/>
  <c r="E6557" i="8" s="1"/>
  <c r="I6556" i="8"/>
  <c r="G6557" i="8" l="1"/>
  <c r="E6558" i="8" s="1"/>
  <c r="I6557" i="8"/>
  <c r="G6558" i="8" l="1"/>
  <c r="E6559" i="8" s="1"/>
  <c r="I6558" i="8"/>
  <c r="G6559" i="8" l="1"/>
  <c r="E6560" i="8" s="1"/>
  <c r="I6559" i="8"/>
  <c r="G6560" i="8" l="1"/>
  <c r="E6561" i="8" s="1"/>
  <c r="I6560" i="8"/>
  <c r="G6561" i="8" l="1"/>
  <c r="E6562" i="8" s="1"/>
  <c r="I6561" i="8"/>
  <c r="G6562" i="8" l="1"/>
  <c r="E6563" i="8" s="1"/>
  <c r="I6562" i="8"/>
  <c r="G6563" i="8" l="1"/>
  <c r="E6564" i="8" s="1"/>
  <c r="I6563" i="8"/>
  <c r="G6564" i="8" l="1"/>
  <c r="E6565" i="8" s="1"/>
  <c r="I6564" i="8"/>
  <c r="G6565" i="8" l="1"/>
  <c r="E6566" i="8" s="1"/>
  <c r="I6565" i="8"/>
  <c r="G6566" i="8" l="1"/>
  <c r="E6567" i="8" s="1"/>
  <c r="I6566" i="8"/>
  <c r="G6567" i="8" l="1"/>
  <c r="E6568" i="8" s="1"/>
  <c r="I6567" i="8"/>
  <c r="G6568" i="8" l="1"/>
  <c r="E6569" i="8" s="1"/>
  <c r="I6568" i="8"/>
  <c r="G6569" i="8" l="1"/>
  <c r="E6570" i="8" s="1"/>
  <c r="I6569" i="8"/>
  <c r="G6570" i="8" l="1"/>
  <c r="E6571" i="8" s="1"/>
  <c r="I6570" i="8"/>
  <c r="G6571" i="8" l="1"/>
  <c r="E6572" i="8" s="1"/>
  <c r="I6571" i="8"/>
  <c r="G6572" i="8" l="1"/>
  <c r="E6573" i="8" s="1"/>
  <c r="I6572" i="8"/>
  <c r="G6573" i="8" l="1"/>
  <c r="E6574" i="8" s="1"/>
  <c r="I6573" i="8"/>
  <c r="G6574" i="8" l="1"/>
  <c r="E6575" i="8" s="1"/>
  <c r="I6574" i="8"/>
  <c r="G6575" i="8" l="1"/>
  <c r="E6576" i="8" s="1"/>
  <c r="I6575" i="8"/>
  <c r="G6576" i="8" l="1"/>
  <c r="E6577" i="8" s="1"/>
  <c r="I6576" i="8"/>
  <c r="G6577" i="8" l="1"/>
  <c r="E6578" i="8" s="1"/>
  <c r="I6577" i="8"/>
  <c r="G6578" i="8" l="1"/>
  <c r="E6579" i="8" s="1"/>
  <c r="I6578" i="8"/>
  <c r="G6579" i="8" l="1"/>
  <c r="E6580" i="8" s="1"/>
  <c r="I6579" i="8"/>
  <c r="G6580" i="8" l="1"/>
  <c r="E6581" i="8" s="1"/>
  <c r="I6580" i="8"/>
  <c r="G6581" i="8" l="1"/>
  <c r="E6582" i="8" s="1"/>
  <c r="I6581" i="8"/>
  <c r="G6582" i="8" l="1"/>
  <c r="E6583" i="8" s="1"/>
  <c r="I6582" i="8"/>
  <c r="G6583" i="8" l="1"/>
  <c r="E6584" i="8" s="1"/>
  <c r="I6583" i="8"/>
  <c r="G6584" i="8" l="1"/>
  <c r="E6585" i="8" s="1"/>
  <c r="I6584" i="8"/>
  <c r="G6585" i="8" l="1"/>
  <c r="E6586" i="8" s="1"/>
  <c r="I6585" i="8"/>
  <c r="G6586" i="8" l="1"/>
  <c r="E6587" i="8" s="1"/>
  <c r="I6586" i="8"/>
  <c r="G6587" i="8" l="1"/>
  <c r="E6588" i="8" s="1"/>
  <c r="I6587" i="8"/>
  <c r="G6588" i="8" l="1"/>
  <c r="E6589" i="8" s="1"/>
  <c r="I6588" i="8"/>
  <c r="G6589" i="8" l="1"/>
  <c r="E6590" i="8" s="1"/>
  <c r="I6589" i="8"/>
  <c r="G6590" i="8" l="1"/>
  <c r="E6591" i="8" s="1"/>
  <c r="I6590" i="8"/>
  <c r="G6591" i="8" l="1"/>
  <c r="E6592" i="8" s="1"/>
  <c r="I6591" i="8"/>
  <c r="G6592" i="8" l="1"/>
  <c r="E6593" i="8" s="1"/>
  <c r="I6592" i="8"/>
  <c r="G6593" i="8" l="1"/>
  <c r="E6594" i="8" s="1"/>
  <c r="I6593" i="8"/>
  <c r="G6594" i="8" l="1"/>
  <c r="E6595" i="8" s="1"/>
  <c r="I6594" i="8"/>
  <c r="G6595" i="8" l="1"/>
  <c r="E6596" i="8" s="1"/>
  <c r="I6595" i="8"/>
  <c r="G6596" i="8" l="1"/>
  <c r="E6597" i="8" s="1"/>
  <c r="I6596" i="8"/>
  <c r="G6597" i="8" l="1"/>
  <c r="E6598" i="8" s="1"/>
  <c r="I6597" i="8"/>
  <c r="G6598" i="8" l="1"/>
  <c r="E6599" i="8" s="1"/>
  <c r="I6598" i="8"/>
  <c r="G6599" i="8" l="1"/>
  <c r="E6600" i="8" s="1"/>
  <c r="I6599" i="8"/>
  <c r="G6600" i="8" l="1"/>
  <c r="E6601" i="8" s="1"/>
  <c r="I6600" i="8"/>
  <c r="G6601" i="8" l="1"/>
  <c r="E6602" i="8" s="1"/>
  <c r="I6601" i="8"/>
  <c r="G6602" i="8" l="1"/>
  <c r="E6603" i="8" s="1"/>
  <c r="I6602" i="8"/>
  <c r="G6603" i="8" l="1"/>
  <c r="E6604" i="8" s="1"/>
  <c r="I6603" i="8"/>
  <c r="G6604" i="8" l="1"/>
  <c r="E6605" i="8" s="1"/>
  <c r="I6604" i="8"/>
  <c r="G6605" i="8" l="1"/>
  <c r="E6606" i="8" s="1"/>
  <c r="I6605" i="8"/>
  <c r="G6606" i="8" l="1"/>
  <c r="E6607" i="8" s="1"/>
  <c r="I6606" i="8"/>
  <c r="G6607" i="8" l="1"/>
  <c r="E6608" i="8" s="1"/>
  <c r="I6607" i="8"/>
  <c r="G6608" i="8" l="1"/>
  <c r="E6609" i="8" s="1"/>
  <c r="I6608" i="8"/>
  <c r="G6609" i="8" l="1"/>
  <c r="E6610" i="8" s="1"/>
  <c r="I6609" i="8"/>
  <c r="G6610" i="8" l="1"/>
  <c r="E6611" i="8" s="1"/>
  <c r="I6610" i="8"/>
  <c r="G6611" i="8" l="1"/>
  <c r="E6612" i="8" s="1"/>
  <c r="I6611" i="8"/>
  <c r="G6612" i="8" l="1"/>
  <c r="E6613" i="8" s="1"/>
  <c r="I6612" i="8"/>
  <c r="G6613" i="8" l="1"/>
  <c r="E6614" i="8" s="1"/>
  <c r="I6613" i="8"/>
  <c r="G6614" i="8" l="1"/>
  <c r="E6615" i="8" s="1"/>
  <c r="I6614" i="8"/>
  <c r="G6615" i="8" l="1"/>
  <c r="E6616" i="8" s="1"/>
  <c r="I6615" i="8"/>
  <c r="G6616" i="8" l="1"/>
  <c r="E6617" i="8" s="1"/>
  <c r="I6616" i="8"/>
  <c r="G6617" i="8" l="1"/>
  <c r="E6618" i="8" s="1"/>
  <c r="I6617" i="8"/>
  <c r="G6618" i="8" l="1"/>
  <c r="E6619" i="8" s="1"/>
  <c r="I6618" i="8"/>
  <c r="G6619" i="8" l="1"/>
  <c r="E6620" i="8" s="1"/>
  <c r="I6619" i="8"/>
  <c r="G6620" i="8" l="1"/>
  <c r="E6621" i="8" s="1"/>
  <c r="I6620" i="8"/>
  <c r="G6621" i="8" l="1"/>
  <c r="E6622" i="8" s="1"/>
  <c r="I6621" i="8"/>
  <c r="G6622" i="8" l="1"/>
  <c r="E6623" i="8" s="1"/>
  <c r="I6622" i="8"/>
  <c r="G6623" i="8" l="1"/>
  <c r="E6624" i="8" s="1"/>
  <c r="I6623" i="8"/>
  <c r="G6624" i="8" l="1"/>
  <c r="E6625" i="8" s="1"/>
  <c r="I6624" i="8"/>
  <c r="G6625" i="8" l="1"/>
  <c r="E6626" i="8" s="1"/>
  <c r="I6625" i="8"/>
  <c r="G6626" i="8" l="1"/>
  <c r="E6627" i="8" s="1"/>
  <c r="I6626" i="8"/>
  <c r="G6627" i="8" l="1"/>
  <c r="E6628" i="8" s="1"/>
  <c r="I6627" i="8"/>
  <c r="G6628" i="8" l="1"/>
  <c r="E6629" i="8" s="1"/>
  <c r="I6628" i="8"/>
  <c r="G6629" i="8" l="1"/>
  <c r="E6630" i="8" s="1"/>
  <c r="I6629" i="8"/>
  <c r="G6630" i="8" l="1"/>
  <c r="E6631" i="8" s="1"/>
  <c r="I6630" i="8"/>
  <c r="G6631" i="8" l="1"/>
  <c r="E6632" i="8" s="1"/>
  <c r="I6631" i="8"/>
  <c r="G6632" i="8" l="1"/>
  <c r="E6633" i="8" s="1"/>
  <c r="I6632" i="8"/>
  <c r="G6633" i="8" l="1"/>
  <c r="E6634" i="8" s="1"/>
  <c r="I6633" i="8"/>
  <c r="G6634" i="8" l="1"/>
  <c r="E6635" i="8" s="1"/>
  <c r="I6634" i="8"/>
  <c r="G6635" i="8" l="1"/>
  <c r="E6636" i="8" s="1"/>
  <c r="I6635" i="8"/>
  <c r="G6636" i="8" l="1"/>
  <c r="E6637" i="8" s="1"/>
  <c r="I6636" i="8"/>
  <c r="G6637" i="8" l="1"/>
  <c r="E6638" i="8" s="1"/>
  <c r="I6637" i="8"/>
  <c r="G6638" i="8" l="1"/>
  <c r="E6639" i="8" s="1"/>
  <c r="I6638" i="8"/>
  <c r="G6639" i="8" l="1"/>
  <c r="E6640" i="8" s="1"/>
  <c r="I6639" i="8"/>
  <c r="G6640" i="8" l="1"/>
  <c r="E6641" i="8" s="1"/>
  <c r="I6640" i="8"/>
  <c r="G6641" i="8" l="1"/>
  <c r="E6642" i="8" s="1"/>
  <c r="I6641" i="8"/>
  <c r="G6642" i="8" l="1"/>
  <c r="E6643" i="8" s="1"/>
  <c r="I6642" i="8"/>
  <c r="G6643" i="8" l="1"/>
  <c r="E6644" i="8" s="1"/>
  <c r="I6643" i="8"/>
  <c r="G6644" i="8" l="1"/>
  <c r="E6645" i="8" s="1"/>
  <c r="I6644" i="8"/>
  <c r="G6645" i="8" l="1"/>
  <c r="E6646" i="8" s="1"/>
  <c r="I6645" i="8"/>
  <c r="G6646" i="8" l="1"/>
  <c r="E6647" i="8" s="1"/>
  <c r="I6646" i="8"/>
  <c r="G6647" i="8" l="1"/>
  <c r="E6648" i="8" s="1"/>
  <c r="I6647" i="8"/>
  <c r="G6648" i="8" l="1"/>
  <c r="E6649" i="8" s="1"/>
  <c r="I6648" i="8"/>
  <c r="G6649" i="8" l="1"/>
  <c r="E6650" i="8" s="1"/>
  <c r="I6649" i="8"/>
  <c r="G6650" i="8" l="1"/>
  <c r="E6651" i="8" s="1"/>
  <c r="I6650" i="8"/>
  <c r="G6651" i="8" l="1"/>
  <c r="E6652" i="8" s="1"/>
  <c r="I6651" i="8"/>
  <c r="G6652" i="8" l="1"/>
  <c r="E6653" i="8" s="1"/>
  <c r="I6652" i="8"/>
  <c r="G6653" i="8" l="1"/>
  <c r="E6654" i="8" s="1"/>
  <c r="I6653" i="8"/>
  <c r="G6654" i="8" l="1"/>
  <c r="E6655" i="8" s="1"/>
  <c r="I6654" i="8"/>
  <c r="G6655" i="8" l="1"/>
  <c r="E6656" i="8" s="1"/>
  <c r="I6655" i="8"/>
  <c r="G6656" i="8" l="1"/>
  <c r="E6657" i="8" s="1"/>
  <c r="I6656" i="8"/>
  <c r="G6657" i="8" l="1"/>
  <c r="E6658" i="8" s="1"/>
  <c r="I6657" i="8"/>
  <c r="G6658" i="8" l="1"/>
  <c r="E6659" i="8" s="1"/>
  <c r="I6658" i="8"/>
  <c r="G6659" i="8" l="1"/>
  <c r="E6660" i="8" s="1"/>
  <c r="I6659" i="8"/>
  <c r="G6660" i="8" l="1"/>
  <c r="E6661" i="8" s="1"/>
  <c r="I6660" i="8"/>
  <c r="G6661" i="8" l="1"/>
  <c r="E6662" i="8" s="1"/>
  <c r="I6661" i="8"/>
  <c r="G6662" i="8" l="1"/>
  <c r="E6663" i="8" s="1"/>
  <c r="I6662" i="8"/>
  <c r="G6663" i="8" l="1"/>
  <c r="E6664" i="8" s="1"/>
  <c r="I6663" i="8"/>
  <c r="G6664" i="8" l="1"/>
  <c r="E6665" i="8" s="1"/>
  <c r="I6664" i="8"/>
  <c r="G6665" i="8" l="1"/>
  <c r="E6666" i="8" s="1"/>
  <c r="I6665" i="8"/>
  <c r="G6666" i="8" l="1"/>
  <c r="E6667" i="8" s="1"/>
  <c r="I6666" i="8"/>
  <c r="G6667" i="8" l="1"/>
  <c r="E6668" i="8" s="1"/>
  <c r="I6667" i="8"/>
  <c r="G6668" i="8" l="1"/>
  <c r="E6669" i="8" s="1"/>
  <c r="I6668" i="8"/>
  <c r="G6669" i="8" l="1"/>
  <c r="E6670" i="8" s="1"/>
  <c r="I6669" i="8"/>
  <c r="G6670" i="8" l="1"/>
  <c r="E6671" i="8" s="1"/>
  <c r="I6670" i="8"/>
  <c r="G6671" i="8" l="1"/>
  <c r="E6672" i="8" s="1"/>
  <c r="I6671" i="8"/>
  <c r="G6672" i="8" l="1"/>
  <c r="E6673" i="8" s="1"/>
  <c r="I6672" i="8"/>
  <c r="G6673" i="8" l="1"/>
  <c r="E6674" i="8" s="1"/>
  <c r="I6673" i="8"/>
  <c r="G6674" i="8" l="1"/>
  <c r="E6675" i="8" s="1"/>
  <c r="I6674" i="8"/>
  <c r="G6675" i="8" l="1"/>
  <c r="E6676" i="8" s="1"/>
  <c r="I6675" i="8"/>
  <c r="G6676" i="8" l="1"/>
  <c r="E6677" i="8" s="1"/>
  <c r="I6676" i="8"/>
  <c r="G6677" i="8" l="1"/>
  <c r="E6678" i="8" s="1"/>
  <c r="I6677" i="8"/>
  <c r="G6678" i="8" l="1"/>
  <c r="E6679" i="8" s="1"/>
  <c r="I6678" i="8"/>
  <c r="G6679" i="8" l="1"/>
  <c r="E6680" i="8" s="1"/>
  <c r="I6679" i="8"/>
  <c r="G6680" i="8" l="1"/>
  <c r="E6681" i="8" s="1"/>
  <c r="I6680" i="8"/>
  <c r="G6681" i="8" l="1"/>
  <c r="E6682" i="8" s="1"/>
  <c r="I6681" i="8"/>
  <c r="G6682" i="8" l="1"/>
  <c r="E6683" i="8" s="1"/>
  <c r="I6682" i="8"/>
  <c r="G6683" i="8" l="1"/>
  <c r="E6684" i="8" s="1"/>
  <c r="I6683" i="8"/>
  <c r="G6684" i="8" l="1"/>
  <c r="E6685" i="8" s="1"/>
  <c r="I6684" i="8"/>
  <c r="G6685" i="8" l="1"/>
  <c r="E6686" i="8" s="1"/>
  <c r="I6685" i="8"/>
  <c r="G6686" i="8" l="1"/>
  <c r="E6687" i="8" s="1"/>
  <c r="I6686" i="8"/>
  <c r="G6687" i="8" l="1"/>
  <c r="E6688" i="8" s="1"/>
  <c r="I6687" i="8"/>
  <c r="G6688" i="8" l="1"/>
  <c r="E6689" i="8" s="1"/>
  <c r="I6688" i="8"/>
  <c r="G6689" i="8" l="1"/>
  <c r="E6690" i="8" s="1"/>
  <c r="I6689" i="8"/>
  <c r="G6690" i="8" l="1"/>
  <c r="E6691" i="8" s="1"/>
  <c r="I6690" i="8"/>
  <c r="G6691" i="8" l="1"/>
  <c r="E6692" i="8" s="1"/>
  <c r="I6691" i="8"/>
  <c r="G6692" i="8" l="1"/>
  <c r="E6693" i="8" s="1"/>
  <c r="I6692" i="8"/>
  <c r="G6693" i="8" l="1"/>
  <c r="E6694" i="8" s="1"/>
  <c r="I6693" i="8"/>
  <c r="G6694" i="8" l="1"/>
  <c r="E6695" i="8" s="1"/>
  <c r="I6694" i="8"/>
  <c r="G6695" i="8" l="1"/>
  <c r="E6696" i="8" s="1"/>
  <c r="I6695" i="8"/>
  <c r="G6696" i="8" l="1"/>
  <c r="E6697" i="8" s="1"/>
  <c r="I6696" i="8"/>
  <c r="G6697" i="8" l="1"/>
  <c r="E6698" i="8" s="1"/>
  <c r="I6697" i="8"/>
  <c r="G6698" i="8" l="1"/>
  <c r="E6699" i="8" s="1"/>
  <c r="I6698" i="8"/>
  <c r="G6699" i="8" l="1"/>
  <c r="E6700" i="8" s="1"/>
  <c r="I6699" i="8"/>
  <c r="G6700" i="8" l="1"/>
  <c r="E6701" i="8" s="1"/>
  <c r="I6700" i="8"/>
  <c r="G6701" i="8" l="1"/>
  <c r="E6702" i="8" s="1"/>
  <c r="I6701" i="8"/>
  <c r="G6702" i="8" l="1"/>
  <c r="E6703" i="8" s="1"/>
  <c r="I6702" i="8"/>
  <c r="G6703" i="8" l="1"/>
  <c r="E6704" i="8" s="1"/>
  <c r="I6703" i="8"/>
  <c r="G6704" i="8" l="1"/>
  <c r="E6705" i="8" s="1"/>
  <c r="I6704" i="8"/>
  <c r="G6705" i="8" l="1"/>
  <c r="E6706" i="8" s="1"/>
  <c r="I6705" i="8"/>
  <c r="G6706" i="8" l="1"/>
  <c r="E6707" i="8" s="1"/>
  <c r="I6706" i="8"/>
  <c r="G6707" i="8" l="1"/>
  <c r="E6708" i="8" s="1"/>
  <c r="I6707" i="8"/>
  <c r="G6708" i="8" l="1"/>
  <c r="E6709" i="8" s="1"/>
  <c r="I6708" i="8"/>
  <c r="G6709" i="8" l="1"/>
  <c r="E6710" i="8" s="1"/>
  <c r="I6709" i="8"/>
  <c r="G6710" i="8" l="1"/>
  <c r="E6711" i="8" s="1"/>
  <c r="I6710" i="8"/>
  <c r="G6711" i="8" l="1"/>
  <c r="E6712" i="8" s="1"/>
  <c r="I6711" i="8"/>
  <c r="G6712" i="8" l="1"/>
  <c r="E6713" i="8" s="1"/>
  <c r="I6712" i="8"/>
  <c r="G6713" i="8" l="1"/>
  <c r="E6714" i="8" s="1"/>
  <c r="I6713" i="8"/>
  <c r="G6714" i="8" l="1"/>
  <c r="E6715" i="8" s="1"/>
  <c r="I6714" i="8"/>
  <c r="G6715" i="8" l="1"/>
  <c r="E6716" i="8" s="1"/>
  <c r="I6715" i="8"/>
  <c r="G6716" i="8" l="1"/>
  <c r="E6717" i="8" s="1"/>
  <c r="I6716" i="8"/>
  <c r="G6717" i="8" l="1"/>
  <c r="E6718" i="8" s="1"/>
  <c r="I6717" i="8"/>
  <c r="G6718" i="8" l="1"/>
  <c r="E6719" i="8" s="1"/>
  <c r="I6718" i="8"/>
  <c r="G6719" i="8" l="1"/>
  <c r="E6720" i="8" s="1"/>
  <c r="I6719" i="8"/>
  <c r="G6720" i="8" l="1"/>
  <c r="E6721" i="8" s="1"/>
  <c r="I6720" i="8"/>
  <c r="G6721" i="8" l="1"/>
  <c r="E6722" i="8" s="1"/>
  <c r="I6721" i="8"/>
  <c r="G6722" i="8" l="1"/>
  <c r="E6723" i="8" s="1"/>
  <c r="I6722" i="8"/>
  <c r="G6723" i="8" l="1"/>
  <c r="E6724" i="8" s="1"/>
  <c r="I6723" i="8"/>
  <c r="G6724" i="8" l="1"/>
  <c r="E6725" i="8" s="1"/>
  <c r="I6724" i="8"/>
  <c r="G6725" i="8" l="1"/>
  <c r="E6726" i="8" s="1"/>
  <c r="I6725" i="8"/>
  <c r="G6726" i="8" l="1"/>
  <c r="E6727" i="8" s="1"/>
  <c r="I6726" i="8"/>
  <c r="G6727" i="8" l="1"/>
  <c r="E6728" i="8" s="1"/>
  <c r="I6727" i="8"/>
  <c r="G6728" i="8" l="1"/>
  <c r="E6729" i="8" s="1"/>
  <c r="I6728" i="8"/>
  <c r="G6729" i="8" l="1"/>
  <c r="E6730" i="8" s="1"/>
  <c r="I6729" i="8"/>
  <c r="G6730" i="8" l="1"/>
  <c r="E6731" i="8" s="1"/>
  <c r="I6730" i="8"/>
  <c r="G6731" i="8" l="1"/>
  <c r="E6732" i="8" s="1"/>
  <c r="I6731" i="8"/>
  <c r="G6732" i="8" l="1"/>
  <c r="E6733" i="8" s="1"/>
  <c r="I6732" i="8"/>
  <c r="G6733" i="8" l="1"/>
  <c r="E6734" i="8" s="1"/>
  <c r="I6733" i="8"/>
  <c r="G6734" i="8" l="1"/>
  <c r="E6735" i="8" s="1"/>
  <c r="I6734" i="8"/>
  <c r="G6735" i="8" l="1"/>
  <c r="E6736" i="8" s="1"/>
  <c r="I6735" i="8"/>
  <c r="G6736" i="8" l="1"/>
  <c r="E6737" i="8" s="1"/>
  <c r="I6736" i="8"/>
  <c r="G6737" i="8" l="1"/>
  <c r="E6738" i="8" s="1"/>
  <c r="I6737" i="8"/>
  <c r="G6738" i="8" l="1"/>
  <c r="E6739" i="8" s="1"/>
  <c r="I6738" i="8"/>
  <c r="G6739" i="8" l="1"/>
  <c r="E6740" i="8" s="1"/>
  <c r="I6739" i="8"/>
  <c r="G6740" i="8" l="1"/>
  <c r="E6741" i="8" s="1"/>
  <c r="I6740" i="8"/>
  <c r="G6741" i="8" l="1"/>
  <c r="E6742" i="8" s="1"/>
  <c r="I6741" i="8"/>
  <c r="G6742" i="8" l="1"/>
  <c r="E6743" i="8" s="1"/>
  <c r="I6742" i="8"/>
  <c r="G6743" i="8" l="1"/>
  <c r="E6744" i="8" s="1"/>
  <c r="I6743" i="8"/>
  <c r="G6744" i="8" l="1"/>
  <c r="E6745" i="8" s="1"/>
  <c r="I6744" i="8"/>
  <c r="G6745" i="8" l="1"/>
  <c r="E6746" i="8" s="1"/>
  <c r="I6745" i="8"/>
  <c r="G6746" i="8" l="1"/>
  <c r="E6747" i="8" s="1"/>
  <c r="I6746" i="8"/>
  <c r="G6747" i="8" l="1"/>
  <c r="E6748" i="8" s="1"/>
  <c r="I6747" i="8"/>
  <c r="G6748" i="8" l="1"/>
  <c r="E6749" i="8" s="1"/>
  <c r="I6748" i="8"/>
  <c r="G6749" i="8" l="1"/>
  <c r="E6750" i="8" s="1"/>
  <c r="I6749" i="8"/>
  <c r="G6750" i="8" l="1"/>
  <c r="E6751" i="8" s="1"/>
  <c r="I6750" i="8"/>
  <c r="G6751" i="8" l="1"/>
  <c r="E6752" i="8" s="1"/>
  <c r="I6751" i="8"/>
  <c r="G6752" i="8" l="1"/>
  <c r="E6753" i="8" s="1"/>
  <c r="I6752" i="8"/>
  <c r="G6753" i="8" l="1"/>
  <c r="E6754" i="8" s="1"/>
  <c r="I6753" i="8"/>
  <c r="G6754" i="8" l="1"/>
  <c r="E6755" i="8" s="1"/>
  <c r="I6754" i="8"/>
  <c r="G6755" i="8" l="1"/>
  <c r="E6756" i="8" s="1"/>
  <c r="I6755" i="8"/>
  <c r="G6756" i="8" l="1"/>
  <c r="E6757" i="8" s="1"/>
  <c r="I6756" i="8"/>
  <c r="G6757" i="8" l="1"/>
  <c r="E6758" i="8" s="1"/>
  <c r="I6757" i="8"/>
  <c r="G6758" i="8" l="1"/>
  <c r="E6759" i="8" s="1"/>
  <c r="I6758" i="8"/>
  <c r="G6759" i="8" l="1"/>
  <c r="E6760" i="8" s="1"/>
  <c r="I6759" i="8"/>
  <c r="G6760" i="8" l="1"/>
  <c r="E6761" i="8" s="1"/>
  <c r="I6760" i="8"/>
  <c r="G6761" i="8" l="1"/>
  <c r="E6762" i="8" s="1"/>
  <c r="I6761" i="8"/>
  <c r="G6762" i="8" l="1"/>
  <c r="E6763" i="8" s="1"/>
  <c r="I6762" i="8"/>
  <c r="G6763" i="8" l="1"/>
  <c r="E6764" i="8" s="1"/>
  <c r="I6763" i="8"/>
  <c r="G6764" i="8" l="1"/>
  <c r="E6765" i="8" s="1"/>
  <c r="I6764" i="8"/>
  <c r="G6765" i="8" l="1"/>
  <c r="E6766" i="8" s="1"/>
  <c r="I6765" i="8"/>
  <c r="G6766" i="8" l="1"/>
  <c r="E6767" i="8" s="1"/>
  <c r="I6766" i="8"/>
  <c r="G6767" i="8" l="1"/>
  <c r="E6768" i="8" s="1"/>
  <c r="I6767" i="8"/>
  <c r="G6768" i="8" l="1"/>
  <c r="E6769" i="8" s="1"/>
  <c r="I6768" i="8"/>
  <c r="G6769" i="8" l="1"/>
  <c r="E6770" i="8" s="1"/>
  <c r="I6769" i="8"/>
  <c r="G6770" i="8" l="1"/>
  <c r="E6771" i="8" s="1"/>
  <c r="I6770" i="8"/>
  <c r="G6771" i="8" l="1"/>
  <c r="E6772" i="8" s="1"/>
  <c r="I6771" i="8"/>
  <c r="G6772" i="8" l="1"/>
  <c r="E6773" i="8" s="1"/>
  <c r="I6772" i="8"/>
  <c r="G6773" i="8" l="1"/>
  <c r="E6774" i="8" s="1"/>
  <c r="I6773" i="8"/>
  <c r="G6774" i="8" l="1"/>
  <c r="E6775" i="8" s="1"/>
  <c r="I6774" i="8"/>
  <c r="G6775" i="8" l="1"/>
  <c r="E6776" i="8" s="1"/>
  <c r="I6775" i="8"/>
  <c r="G6776" i="8" l="1"/>
  <c r="E6777" i="8" s="1"/>
  <c r="I6776" i="8"/>
  <c r="G6777" i="8" l="1"/>
  <c r="E6778" i="8" s="1"/>
  <c r="I6777" i="8"/>
  <c r="G6778" i="8" l="1"/>
  <c r="E6779" i="8" s="1"/>
  <c r="I6778" i="8"/>
  <c r="G6779" i="8" l="1"/>
  <c r="E6780" i="8" s="1"/>
  <c r="I6779" i="8"/>
  <c r="G6780" i="8" l="1"/>
  <c r="E6781" i="8" s="1"/>
  <c r="I6780" i="8"/>
  <c r="G6781" i="8" l="1"/>
  <c r="E6782" i="8" s="1"/>
  <c r="I6781" i="8"/>
  <c r="G6782" i="8" l="1"/>
  <c r="E6783" i="8" s="1"/>
  <c r="I6782" i="8"/>
  <c r="G6783" i="8" l="1"/>
  <c r="E6784" i="8" s="1"/>
  <c r="I6783" i="8"/>
  <c r="G6784" i="8" l="1"/>
  <c r="E6785" i="8" s="1"/>
  <c r="I6784" i="8"/>
  <c r="G6785" i="8" l="1"/>
  <c r="E6786" i="8" s="1"/>
  <c r="I6785" i="8"/>
  <c r="G6786" i="8" l="1"/>
  <c r="E6787" i="8" s="1"/>
  <c r="I6786" i="8"/>
  <c r="G6787" i="8" l="1"/>
  <c r="E6788" i="8" s="1"/>
  <c r="I6787" i="8"/>
  <c r="G6788" i="8" l="1"/>
  <c r="E6789" i="8" s="1"/>
  <c r="I6788" i="8"/>
  <c r="G6789" i="8" l="1"/>
  <c r="E6790" i="8" s="1"/>
  <c r="I6789" i="8"/>
  <c r="G6790" i="8" l="1"/>
  <c r="E6791" i="8" s="1"/>
  <c r="I6790" i="8"/>
  <c r="G6791" i="8" l="1"/>
  <c r="E6792" i="8" s="1"/>
  <c r="I6791" i="8"/>
  <c r="G6792" i="8" l="1"/>
  <c r="E6793" i="8" s="1"/>
  <c r="I6792" i="8"/>
  <c r="G6793" i="8" l="1"/>
  <c r="E6794" i="8" s="1"/>
  <c r="I6793" i="8"/>
  <c r="G6794" i="8" l="1"/>
  <c r="E6795" i="8" s="1"/>
  <c r="I6794" i="8"/>
  <c r="G6795" i="8" l="1"/>
  <c r="E6796" i="8" s="1"/>
  <c r="I6795" i="8"/>
  <c r="G6796" i="8" l="1"/>
  <c r="E6797" i="8" s="1"/>
  <c r="I6796" i="8"/>
  <c r="G6797" i="8" l="1"/>
  <c r="E6798" i="8" s="1"/>
  <c r="I6797" i="8"/>
  <c r="G6798" i="8" l="1"/>
  <c r="E6799" i="8" s="1"/>
  <c r="I6798" i="8"/>
  <c r="G6799" i="8" l="1"/>
  <c r="E6800" i="8" s="1"/>
  <c r="I6799" i="8"/>
  <c r="G6800" i="8" l="1"/>
  <c r="E6801" i="8" s="1"/>
  <c r="I6800" i="8"/>
  <c r="G6801" i="8" l="1"/>
  <c r="E6802" i="8" s="1"/>
  <c r="I6801" i="8"/>
  <c r="G6802" i="8" l="1"/>
  <c r="E6803" i="8" s="1"/>
  <c r="I6802" i="8"/>
  <c r="G6803" i="8" l="1"/>
  <c r="E6804" i="8" s="1"/>
  <c r="I6803" i="8"/>
  <c r="G6804" i="8" l="1"/>
  <c r="E6805" i="8" s="1"/>
  <c r="I6804" i="8"/>
  <c r="G6805" i="8" l="1"/>
  <c r="E6806" i="8" s="1"/>
  <c r="I6805" i="8"/>
  <c r="G6806" i="8" l="1"/>
  <c r="E6807" i="8" s="1"/>
  <c r="I6806" i="8"/>
  <c r="G6807" i="8" l="1"/>
  <c r="E6808" i="8" s="1"/>
  <c r="I6807" i="8"/>
  <c r="G6808" i="8" l="1"/>
  <c r="E6809" i="8" s="1"/>
  <c r="I6808" i="8"/>
  <c r="G6809" i="8" l="1"/>
  <c r="E6810" i="8" s="1"/>
  <c r="I6809" i="8"/>
  <c r="G6810" i="8" l="1"/>
  <c r="E6811" i="8" s="1"/>
  <c r="I6810" i="8"/>
  <c r="G6811" i="8" l="1"/>
  <c r="E6812" i="8" s="1"/>
  <c r="I6811" i="8"/>
  <c r="G6812" i="8" l="1"/>
  <c r="E6813" i="8" s="1"/>
  <c r="I6812" i="8"/>
  <c r="G6813" i="8" l="1"/>
  <c r="E6814" i="8" s="1"/>
  <c r="I6813" i="8"/>
  <c r="G6814" i="8" l="1"/>
  <c r="E6815" i="8" s="1"/>
  <c r="I6814" i="8"/>
  <c r="G6815" i="8" l="1"/>
  <c r="E6816" i="8" s="1"/>
  <c r="I6815" i="8"/>
  <c r="G6816" i="8" l="1"/>
  <c r="E6817" i="8" s="1"/>
  <c r="I6816" i="8"/>
  <c r="G6817" i="8" l="1"/>
  <c r="E6818" i="8" s="1"/>
  <c r="I6817" i="8"/>
  <c r="G6818" i="8" l="1"/>
  <c r="E6819" i="8" s="1"/>
  <c r="I6818" i="8"/>
  <c r="G6819" i="8" l="1"/>
  <c r="E6820" i="8" s="1"/>
  <c r="I6819" i="8"/>
  <c r="G6820" i="8" l="1"/>
  <c r="E6821" i="8" s="1"/>
  <c r="I6820" i="8"/>
  <c r="G6821" i="8" l="1"/>
  <c r="E6822" i="8" s="1"/>
  <c r="I6821" i="8"/>
  <c r="G6822" i="8" l="1"/>
  <c r="E6823" i="8" s="1"/>
  <c r="I6822" i="8"/>
  <c r="G6823" i="8" l="1"/>
  <c r="E6824" i="8" s="1"/>
  <c r="I6823" i="8"/>
  <c r="G6824" i="8" l="1"/>
  <c r="E6825" i="8" s="1"/>
  <c r="I6824" i="8"/>
  <c r="G6825" i="8" l="1"/>
  <c r="E6826" i="8" s="1"/>
  <c r="I6825" i="8"/>
  <c r="G6826" i="8" l="1"/>
  <c r="E6827" i="8" s="1"/>
  <c r="I6826" i="8"/>
  <c r="G6827" i="8" l="1"/>
  <c r="E6828" i="8" s="1"/>
  <c r="I6827" i="8"/>
  <c r="G6828" i="8" l="1"/>
  <c r="E6829" i="8" s="1"/>
  <c r="I6828" i="8"/>
  <c r="G6829" i="8" l="1"/>
  <c r="E6830" i="8" s="1"/>
  <c r="I6829" i="8"/>
  <c r="G6830" i="8" l="1"/>
  <c r="E6831" i="8" s="1"/>
  <c r="I6830" i="8"/>
  <c r="G6831" i="8" l="1"/>
  <c r="E6832" i="8" s="1"/>
  <c r="I6831" i="8"/>
  <c r="G6832" i="8" l="1"/>
  <c r="E6833" i="8" s="1"/>
  <c r="I6832" i="8"/>
  <c r="G6833" i="8" l="1"/>
  <c r="E6834" i="8" s="1"/>
  <c r="I6833" i="8"/>
  <c r="G6834" i="8" l="1"/>
  <c r="E6835" i="8" s="1"/>
  <c r="I6834" i="8"/>
  <c r="G6835" i="8" l="1"/>
  <c r="E6836" i="8" s="1"/>
  <c r="I6835" i="8"/>
  <c r="G6836" i="8" l="1"/>
  <c r="E6837" i="8" s="1"/>
  <c r="I6836" i="8"/>
  <c r="G6837" i="8" l="1"/>
  <c r="E6838" i="8" s="1"/>
  <c r="I6837" i="8"/>
  <c r="G6838" i="8" l="1"/>
  <c r="E6839" i="8" s="1"/>
  <c r="I6838" i="8"/>
  <c r="G6839" i="8" l="1"/>
  <c r="E6840" i="8" s="1"/>
  <c r="I6839" i="8"/>
  <c r="G6840" i="8" l="1"/>
  <c r="E6841" i="8" s="1"/>
  <c r="I6840" i="8"/>
  <c r="G6841" i="8" l="1"/>
  <c r="E6842" i="8" s="1"/>
  <c r="I6841" i="8"/>
  <c r="G6842" i="8" l="1"/>
  <c r="E6843" i="8" s="1"/>
  <c r="I6842" i="8"/>
  <c r="G6843" i="8" l="1"/>
  <c r="E6844" i="8" s="1"/>
  <c r="I6843" i="8"/>
  <c r="G6844" i="8" l="1"/>
  <c r="E6845" i="8" s="1"/>
  <c r="I6844" i="8"/>
  <c r="G6845" i="8" l="1"/>
  <c r="E6846" i="8" s="1"/>
  <c r="I6845" i="8"/>
  <c r="G6846" i="8" l="1"/>
  <c r="E6847" i="8" s="1"/>
  <c r="I6846" i="8"/>
  <c r="G6847" i="8" l="1"/>
  <c r="E6848" i="8" s="1"/>
  <c r="I6847" i="8"/>
  <c r="G6848" i="8" l="1"/>
  <c r="E6849" i="8" s="1"/>
  <c r="I6848" i="8"/>
  <c r="G6849" i="8" l="1"/>
  <c r="E6850" i="8" s="1"/>
  <c r="I6849" i="8"/>
  <c r="G6850" i="8" l="1"/>
  <c r="E6851" i="8" s="1"/>
  <c r="I6850" i="8"/>
  <c r="G6851" i="8" l="1"/>
  <c r="E6852" i="8" s="1"/>
  <c r="I6851" i="8"/>
  <c r="G6852" i="8" l="1"/>
  <c r="E6853" i="8" s="1"/>
  <c r="I6852" i="8"/>
  <c r="G6853" i="8" l="1"/>
  <c r="E6854" i="8" s="1"/>
  <c r="I6853" i="8"/>
  <c r="G6854" i="8" l="1"/>
  <c r="E6855" i="8" s="1"/>
  <c r="I6854" i="8"/>
  <c r="G6855" i="8" l="1"/>
  <c r="E6856" i="8" s="1"/>
  <c r="I6855" i="8"/>
  <c r="G6856" i="8" l="1"/>
  <c r="E6857" i="8" s="1"/>
  <c r="I6856" i="8"/>
  <c r="G6857" i="8" l="1"/>
  <c r="E6858" i="8" s="1"/>
  <c r="I6857" i="8"/>
  <c r="G6858" i="8" l="1"/>
  <c r="E6859" i="8" s="1"/>
  <c r="I6858" i="8"/>
  <c r="G6859" i="8" l="1"/>
  <c r="E6860" i="8" s="1"/>
  <c r="I6859" i="8"/>
  <c r="G6860" i="8" l="1"/>
  <c r="E6861" i="8" s="1"/>
  <c r="I6860" i="8"/>
  <c r="G6861" i="8" l="1"/>
  <c r="E6862" i="8" s="1"/>
  <c r="I6861" i="8"/>
  <c r="G6862" i="8" l="1"/>
  <c r="E6863" i="8" s="1"/>
  <c r="I6862" i="8"/>
  <c r="G6863" i="8" l="1"/>
  <c r="E6864" i="8" s="1"/>
  <c r="I6863" i="8"/>
  <c r="G6864" i="8" l="1"/>
  <c r="E6865" i="8" s="1"/>
  <c r="I6864" i="8"/>
  <c r="G6865" i="8" l="1"/>
  <c r="E6866" i="8" s="1"/>
  <c r="I6865" i="8"/>
  <c r="G6866" i="8" l="1"/>
  <c r="E6867" i="8" s="1"/>
  <c r="I6866" i="8"/>
  <c r="G6867" i="8" l="1"/>
  <c r="E6868" i="8" s="1"/>
  <c r="I6867" i="8"/>
  <c r="G6868" i="8" l="1"/>
  <c r="E6869" i="8" s="1"/>
  <c r="I6868" i="8"/>
  <c r="G6869" i="8" l="1"/>
  <c r="E6870" i="8" s="1"/>
  <c r="I6869" i="8"/>
  <c r="G6870" i="8" l="1"/>
  <c r="E6871" i="8" s="1"/>
  <c r="I6870" i="8"/>
  <c r="G6871" i="8" l="1"/>
  <c r="E6872" i="8" s="1"/>
  <c r="I6871" i="8"/>
  <c r="G6872" i="8" l="1"/>
  <c r="E6873" i="8" s="1"/>
  <c r="I6872" i="8"/>
  <c r="G6873" i="8" l="1"/>
  <c r="E6874" i="8" s="1"/>
  <c r="I6873" i="8"/>
  <c r="G6874" i="8" l="1"/>
  <c r="E6875" i="8" s="1"/>
  <c r="I6874" i="8"/>
  <c r="G6875" i="8" l="1"/>
  <c r="E6876" i="8" s="1"/>
  <c r="I6875" i="8"/>
  <c r="G6876" i="8" l="1"/>
  <c r="E6877" i="8" s="1"/>
  <c r="I6876" i="8"/>
  <c r="G6877" i="8" l="1"/>
  <c r="E6878" i="8" s="1"/>
  <c r="I6877" i="8"/>
  <c r="G6878" i="8" l="1"/>
  <c r="E6879" i="8" s="1"/>
  <c r="I6878" i="8"/>
  <c r="G6879" i="8" l="1"/>
  <c r="E6880" i="8" s="1"/>
  <c r="I6879" i="8"/>
  <c r="G6880" i="8" l="1"/>
  <c r="E6881" i="8" s="1"/>
  <c r="I6880" i="8"/>
  <c r="G6881" i="8" l="1"/>
  <c r="E6882" i="8" s="1"/>
  <c r="I6881" i="8"/>
  <c r="G6882" i="8" l="1"/>
  <c r="E6883" i="8" s="1"/>
  <c r="I6882" i="8"/>
  <c r="G6883" i="8" l="1"/>
  <c r="E6884" i="8" s="1"/>
  <c r="I6883" i="8"/>
  <c r="G6884" i="8" l="1"/>
  <c r="E6885" i="8" s="1"/>
  <c r="I6884" i="8"/>
  <c r="G6885" i="8" l="1"/>
  <c r="E6886" i="8" s="1"/>
  <c r="I6885" i="8"/>
  <c r="G6886" i="8" l="1"/>
  <c r="E6887" i="8" s="1"/>
  <c r="I6886" i="8"/>
  <c r="G6887" i="8" l="1"/>
  <c r="E6888" i="8" s="1"/>
  <c r="I6887" i="8"/>
  <c r="G6888" i="8" l="1"/>
  <c r="E6889" i="8" s="1"/>
  <c r="I6888" i="8"/>
  <c r="G6889" i="8" l="1"/>
  <c r="E6890" i="8" s="1"/>
  <c r="I6889" i="8"/>
  <c r="G6890" i="8" l="1"/>
  <c r="E6891" i="8" s="1"/>
  <c r="I6890" i="8"/>
  <c r="G6891" i="8" l="1"/>
  <c r="E6892" i="8" s="1"/>
  <c r="I6891" i="8"/>
  <c r="G6892" i="8" l="1"/>
  <c r="E6893" i="8" s="1"/>
  <c r="I6892" i="8"/>
  <c r="G6893" i="8" l="1"/>
  <c r="E6894" i="8" s="1"/>
  <c r="I6893" i="8"/>
  <c r="G6894" i="8" l="1"/>
  <c r="E6895" i="8" s="1"/>
  <c r="I6894" i="8"/>
  <c r="G6895" i="8" l="1"/>
  <c r="E6896" i="8" s="1"/>
  <c r="I6895" i="8"/>
  <c r="G6896" i="8" l="1"/>
  <c r="E6897" i="8" s="1"/>
  <c r="I6896" i="8"/>
  <c r="G6897" i="8" l="1"/>
  <c r="E6898" i="8" s="1"/>
  <c r="I6897" i="8"/>
  <c r="G6898" i="8" l="1"/>
  <c r="E6899" i="8" s="1"/>
  <c r="I6898" i="8"/>
  <c r="G6899" i="8" l="1"/>
  <c r="E6900" i="8" s="1"/>
  <c r="I6899" i="8"/>
  <c r="G6900" i="8" l="1"/>
  <c r="E6901" i="8" s="1"/>
  <c r="I6900" i="8"/>
  <c r="G6901" i="8" l="1"/>
  <c r="E6902" i="8" s="1"/>
  <c r="I6901" i="8"/>
  <c r="G6902" i="8" l="1"/>
  <c r="E6903" i="8" s="1"/>
  <c r="I6902" i="8"/>
  <c r="G6903" i="8" l="1"/>
  <c r="E6904" i="8" s="1"/>
  <c r="I6903" i="8"/>
  <c r="G6904" i="8" l="1"/>
  <c r="E6905" i="8" s="1"/>
  <c r="I6904" i="8"/>
  <c r="G6905" i="8" l="1"/>
  <c r="E6906" i="8" s="1"/>
  <c r="I6905" i="8"/>
  <c r="G6906" i="8" l="1"/>
  <c r="E6907" i="8" s="1"/>
  <c r="I6906" i="8"/>
  <c r="G6907" i="8" l="1"/>
  <c r="E6908" i="8" s="1"/>
  <c r="I6907" i="8"/>
  <c r="G6908" i="8" l="1"/>
  <c r="E6909" i="8" s="1"/>
  <c r="I6908" i="8"/>
  <c r="G6909" i="8" l="1"/>
  <c r="E6910" i="8" s="1"/>
  <c r="I6909" i="8"/>
  <c r="G6910" i="8" l="1"/>
  <c r="E6911" i="8" s="1"/>
  <c r="I6910" i="8"/>
  <c r="G6911" i="8" l="1"/>
  <c r="E6912" i="8" s="1"/>
  <c r="I6911" i="8"/>
  <c r="G6912" i="8" l="1"/>
  <c r="E6913" i="8" s="1"/>
  <c r="I6912" i="8"/>
  <c r="G6913" i="8" l="1"/>
  <c r="E6914" i="8" s="1"/>
  <c r="I6913" i="8"/>
  <c r="G6914" i="8" l="1"/>
  <c r="E6915" i="8" s="1"/>
  <c r="I6914" i="8"/>
  <c r="G6915" i="8" l="1"/>
  <c r="E6916" i="8" s="1"/>
  <c r="I6915" i="8"/>
  <c r="G6916" i="8" l="1"/>
  <c r="E6917" i="8" s="1"/>
  <c r="I6916" i="8"/>
  <c r="G6917" i="8" l="1"/>
  <c r="E6918" i="8" s="1"/>
  <c r="I6917" i="8"/>
  <c r="G6918" i="8" l="1"/>
  <c r="E6919" i="8" s="1"/>
  <c r="I6918" i="8"/>
  <c r="G6919" i="8" l="1"/>
  <c r="E6920" i="8" s="1"/>
  <c r="I6919" i="8"/>
  <c r="G6920" i="8" l="1"/>
  <c r="E6921" i="8" s="1"/>
  <c r="I6920" i="8"/>
  <c r="G6921" i="8" l="1"/>
  <c r="E6922" i="8" s="1"/>
  <c r="I6921" i="8"/>
  <c r="G6922" i="8" l="1"/>
  <c r="E6923" i="8" s="1"/>
  <c r="I6922" i="8"/>
  <c r="G6923" i="8" l="1"/>
  <c r="E6924" i="8" s="1"/>
  <c r="I6923" i="8"/>
  <c r="G6924" i="8" l="1"/>
  <c r="E6925" i="8" s="1"/>
  <c r="I6924" i="8"/>
  <c r="G6925" i="8" l="1"/>
  <c r="E6926" i="8" s="1"/>
  <c r="I6925" i="8"/>
  <c r="G6926" i="8" l="1"/>
  <c r="E6927" i="8" s="1"/>
  <c r="I6926" i="8"/>
  <c r="G6927" i="8" l="1"/>
  <c r="E6928" i="8" s="1"/>
  <c r="I6927" i="8"/>
  <c r="G6928" i="8" l="1"/>
  <c r="E6929" i="8" s="1"/>
  <c r="I6928" i="8"/>
  <c r="G6929" i="8" l="1"/>
  <c r="E6930" i="8" s="1"/>
  <c r="I6929" i="8"/>
  <c r="G6930" i="8" l="1"/>
  <c r="E6931" i="8" s="1"/>
  <c r="I6930" i="8"/>
  <c r="G6931" i="8" l="1"/>
  <c r="E6932" i="8" s="1"/>
  <c r="I6931" i="8"/>
  <c r="G6932" i="8" l="1"/>
  <c r="E6933" i="8" s="1"/>
  <c r="I6932" i="8"/>
  <c r="G6933" i="8" l="1"/>
  <c r="E6934" i="8" s="1"/>
  <c r="I6933" i="8"/>
  <c r="G6934" i="8" l="1"/>
  <c r="E6935" i="8" s="1"/>
  <c r="I6934" i="8"/>
  <c r="G6935" i="8" l="1"/>
  <c r="E6936" i="8" s="1"/>
  <c r="I6935" i="8"/>
  <c r="G6936" i="8" l="1"/>
  <c r="E6937" i="8" s="1"/>
  <c r="I6936" i="8"/>
  <c r="G6937" i="8" l="1"/>
  <c r="E6938" i="8" s="1"/>
  <c r="I6937" i="8"/>
  <c r="G6938" i="8" l="1"/>
  <c r="E6939" i="8" s="1"/>
  <c r="I6938" i="8"/>
  <c r="G6939" i="8" l="1"/>
  <c r="E6940" i="8" s="1"/>
  <c r="I6939" i="8"/>
  <c r="G6940" i="8" l="1"/>
  <c r="E6941" i="8" s="1"/>
  <c r="I6940" i="8"/>
  <c r="G6941" i="8" l="1"/>
  <c r="E6942" i="8" s="1"/>
  <c r="I6941" i="8"/>
  <c r="G6942" i="8" l="1"/>
  <c r="E6943" i="8" s="1"/>
  <c r="I6942" i="8"/>
  <c r="G6943" i="8" l="1"/>
  <c r="E6944" i="8" s="1"/>
  <c r="I6943" i="8"/>
  <c r="G6944" i="8" l="1"/>
  <c r="E6945" i="8" s="1"/>
  <c r="I6944" i="8"/>
  <c r="G6945" i="8" l="1"/>
  <c r="E6946" i="8" s="1"/>
  <c r="I6945" i="8"/>
  <c r="G6946" i="8" l="1"/>
  <c r="E6947" i="8" s="1"/>
  <c r="I6946" i="8"/>
  <c r="G6947" i="8" l="1"/>
  <c r="E6948" i="8" s="1"/>
  <c r="I6947" i="8"/>
  <c r="G6948" i="8" l="1"/>
  <c r="E6949" i="8" s="1"/>
  <c r="I6948" i="8"/>
  <c r="G6949" i="8" l="1"/>
  <c r="E6950" i="8" s="1"/>
  <c r="I6949" i="8"/>
  <c r="G6950" i="8" l="1"/>
  <c r="E6951" i="8" s="1"/>
  <c r="I6950" i="8"/>
  <c r="G6951" i="8" l="1"/>
  <c r="E6952" i="8" s="1"/>
  <c r="I6951" i="8"/>
  <c r="G6952" i="8" l="1"/>
  <c r="E6953" i="8" s="1"/>
  <c r="I6952" i="8"/>
  <c r="G6953" i="8" l="1"/>
  <c r="E6954" i="8" s="1"/>
  <c r="I6953" i="8"/>
  <c r="G6954" i="8" l="1"/>
  <c r="E6955" i="8" s="1"/>
  <c r="I6954" i="8"/>
  <c r="G6955" i="8" l="1"/>
  <c r="E6956" i="8" s="1"/>
  <c r="I6955" i="8"/>
  <c r="G6956" i="8" l="1"/>
  <c r="E6957" i="8" s="1"/>
  <c r="I6956" i="8"/>
  <c r="G6957" i="8" l="1"/>
  <c r="E6958" i="8" s="1"/>
  <c r="I6957" i="8"/>
  <c r="G6958" i="8" l="1"/>
  <c r="E6959" i="8" s="1"/>
  <c r="I6958" i="8"/>
  <c r="G6959" i="8" l="1"/>
  <c r="E6960" i="8" s="1"/>
  <c r="I6959" i="8"/>
  <c r="G6960" i="8" l="1"/>
  <c r="E6961" i="8" s="1"/>
  <c r="I6960" i="8"/>
  <c r="G6961" i="8" l="1"/>
  <c r="E6962" i="8" s="1"/>
  <c r="I6961" i="8"/>
  <c r="G6962" i="8" l="1"/>
  <c r="E6963" i="8" s="1"/>
  <c r="I6962" i="8"/>
  <c r="G6963" i="8" l="1"/>
  <c r="E6964" i="8" s="1"/>
  <c r="I6963" i="8"/>
  <c r="G6964" i="8" l="1"/>
  <c r="E6965" i="8" s="1"/>
  <c r="I6964" i="8"/>
  <c r="G6965" i="8" l="1"/>
  <c r="E6966" i="8" s="1"/>
  <c r="I6965" i="8"/>
  <c r="G6966" i="8" l="1"/>
  <c r="E6967" i="8" s="1"/>
  <c r="I6966" i="8"/>
  <c r="G6967" i="8" l="1"/>
  <c r="E6968" i="8" s="1"/>
  <c r="I6967" i="8"/>
  <c r="G6968" i="8" l="1"/>
  <c r="E6969" i="8" s="1"/>
  <c r="I6968" i="8"/>
  <c r="G6969" i="8" l="1"/>
  <c r="E6970" i="8" s="1"/>
  <c r="I6969" i="8"/>
  <c r="G6970" i="8" l="1"/>
  <c r="E6971" i="8" s="1"/>
  <c r="I6970" i="8"/>
  <c r="G6971" i="8" l="1"/>
  <c r="E6972" i="8" s="1"/>
  <c r="I6971" i="8"/>
  <c r="G6972" i="8" l="1"/>
  <c r="E6973" i="8" s="1"/>
  <c r="I6972" i="8"/>
  <c r="G6973" i="8" l="1"/>
  <c r="E6974" i="8" s="1"/>
  <c r="I6973" i="8"/>
  <c r="G6974" i="8" l="1"/>
  <c r="E6975" i="8" s="1"/>
  <c r="I6974" i="8"/>
  <c r="G6975" i="8" l="1"/>
  <c r="E6976" i="8" s="1"/>
  <c r="I6975" i="8"/>
  <c r="G6976" i="8" l="1"/>
  <c r="E6977" i="8" s="1"/>
  <c r="I6976" i="8"/>
  <c r="G6977" i="8" l="1"/>
  <c r="E6978" i="8" s="1"/>
  <c r="I6977" i="8"/>
  <c r="G6978" i="8" l="1"/>
  <c r="E6979" i="8" s="1"/>
  <c r="I6978" i="8"/>
  <c r="G6979" i="8" l="1"/>
  <c r="E6980" i="8" s="1"/>
  <c r="I6979" i="8"/>
  <c r="G6980" i="8" l="1"/>
  <c r="E6981" i="8" s="1"/>
  <c r="I6980" i="8"/>
  <c r="G6981" i="8" l="1"/>
  <c r="E6982" i="8" s="1"/>
  <c r="I6981" i="8"/>
  <c r="G6982" i="8" l="1"/>
  <c r="E6983" i="8" s="1"/>
  <c r="I6982" i="8"/>
  <c r="G6983" i="8" l="1"/>
  <c r="E6984" i="8" s="1"/>
  <c r="I6983" i="8"/>
  <c r="G6984" i="8" l="1"/>
  <c r="E6985" i="8" s="1"/>
  <c r="I6984" i="8"/>
  <c r="G6985" i="8" l="1"/>
  <c r="E6986" i="8" s="1"/>
  <c r="I6985" i="8"/>
  <c r="G6986" i="8" l="1"/>
  <c r="E6987" i="8" s="1"/>
  <c r="I6986" i="8"/>
  <c r="G6987" i="8" l="1"/>
  <c r="E6988" i="8" s="1"/>
  <c r="I6987" i="8"/>
  <c r="G6988" i="8" l="1"/>
  <c r="E6989" i="8" s="1"/>
  <c r="I6988" i="8"/>
  <c r="G6989" i="8" l="1"/>
  <c r="E6990" i="8" s="1"/>
  <c r="I6989" i="8"/>
  <c r="G6990" i="8" l="1"/>
  <c r="E6991" i="8" s="1"/>
  <c r="I6990" i="8"/>
  <c r="G6991" i="8" l="1"/>
  <c r="E6992" i="8" s="1"/>
  <c r="I6991" i="8"/>
  <c r="G6992" i="8" l="1"/>
  <c r="E6993" i="8" s="1"/>
  <c r="I6992" i="8"/>
  <c r="G6993" i="8" l="1"/>
  <c r="E6994" i="8" s="1"/>
  <c r="I6993" i="8"/>
  <c r="G6994" i="8" l="1"/>
  <c r="E6995" i="8" s="1"/>
  <c r="I6994" i="8"/>
  <c r="G6995" i="8" l="1"/>
  <c r="E6996" i="8" s="1"/>
  <c r="I6995" i="8"/>
  <c r="G6996" i="8" l="1"/>
  <c r="E6997" i="8" s="1"/>
  <c r="I6996" i="8"/>
  <c r="G6997" i="8" l="1"/>
  <c r="E6998" i="8" s="1"/>
  <c r="I6997" i="8"/>
  <c r="G6998" i="8" l="1"/>
  <c r="E6999" i="8" s="1"/>
  <c r="I6998" i="8"/>
  <c r="G6999" i="8" l="1"/>
  <c r="E7000" i="8" s="1"/>
  <c r="I6999" i="8"/>
  <c r="G7000" i="8" l="1"/>
  <c r="E7001" i="8" s="1"/>
  <c r="I7000" i="8"/>
  <c r="G7001" i="8" l="1"/>
  <c r="E7002" i="8" s="1"/>
  <c r="I7001" i="8"/>
  <c r="G7002" i="8" l="1"/>
  <c r="E7003" i="8" s="1"/>
  <c r="I7002" i="8"/>
  <c r="G7003" i="8" l="1"/>
  <c r="E7004" i="8" s="1"/>
  <c r="I7003" i="8"/>
  <c r="G7004" i="8" l="1"/>
  <c r="E7005" i="8" s="1"/>
  <c r="I7004" i="8"/>
  <c r="G7005" i="8" l="1"/>
  <c r="E7006" i="8" s="1"/>
  <c r="I7005" i="8"/>
  <c r="G7006" i="8" l="1"/>
  <c r="E7007" i="8" s="1"/>
  <c r="I7006" i="8"/>
  <c r="G7007" i="8" l="1"/>
  <c r="E7008" i="8" s="1"/>
  <c r="I7007" i="8"/>
  <c r="G7008" i="8" l="1"/>
  <c r="E7009" i="8" s="1"/>
  <c r="I7008" i="8"/>
  <c r="G7009" i="8" l="1"/>
  <c r="E7010" i="8" s="1"/>
  <c r="I7009" i="8"/>
  <c r="G7010" i="8" l="1"/>
  <c r="E7011" i="8" s="1"/>
  <c r="I7010" i="8"/>
  <c r="G7011" i="8" l="1"/>
  <c r="E7012" i="8" s="1"/>
  <c r="I7011" i="8"/>
  <c r="G7012" i="8" l="1"/>
  <c r="E7013" i="8" s="1"/>
  <c r="I7012" i="8"/>
  <c r="G7013" i="8" l="1"/>
  <c r="E7014" i="8" s="1"/>
  <c r="I7013" i="8"/>
  <c r="G7014" i="8" l="1"/>
  <c r="E7015" i="8" s="1"/>
  <c r="I7014" i="8"/>
  <c r="G7015" i="8" l="1"/>
  <c r="E7016" i="8" s="1"/>
  <c r="I7015" i="8"/>
  <c r="G7016" i="8" l="1"/>
  <c r="E7017" i="8" s="1"/>
  <c r="I7016" i="8"/>
  <c r="G7017" i="8" l="1"/>
  <c r="E7018" i="8" s="1"/>
  <c r="I7017" i="8"/>
  <c r="G7018" i="8" l="1"/>
  <c r="E7019" i="8" s="1"/>
  <c r="I7018" i="8"/>
  <c r="G7019" i="8" l="1"/>
  <c r="E7020" i="8" s="1"/>
  <c r="I7019" i="8"/>
  <c r="G7020" i="8" l="1"/>
  <c r="E7021" i="8" s="1"/>
  <c r="I7020" i="8"/>
  <c r="G7021" i="8" l="1"/>
  <c r="E7022" i="8" s="1"/>
  <c r="I7021" i="8"/>
  <c r="G7022" i="8" l="1"/>
  <c r="E7023" i="8" s="1"/>
  <c r="I7022" i="8"/>
  <c r="G7023" i="8" l="1"/>
  <c r="E7024" i="8" s="1"/>
  <c r="I7023" i="8"/>
  <c r="G7024" i="8" l="1"/>
  <c r="E7025" i="8" s="1"/>
  <c r="I7024" i="8"/>
  <c r="G7025" i="8" l="1"/>
  <c r="E7026" i="8" s="1"/>
  <c r="I7025" i="8"/>
  <c r="G7026" i="8" l="1"/>
  <c r="E7027" i="8" s="1"/>
  <c r="I7026" i="8"/>
  <c r="G7027" i="8" l="1"/>
  <c r="E7028" i="8" s="1"/>
  <c r="I7027" i="8"/>
  <c r="G7028" i="8" l="1"/>
  <c r="E7029" i="8" s="1"/>
  <c r="I7028" i="8"/>
  <c r="G7029" i="8" l="1"/>
  <c r="E7030" i="8" s="1"/>
  <c r="I7029" i="8"/>
  <c r="G7030" i="8" l="1"/>
  <c r="E7031" i="8" s="1"/>
  <c r="I7030" i="8"/>
  <c r="G7031" i="8" l="1"/>
  <c r="E7032" i="8" s="1"/>
  <c r="I7031" i="8"/>
  <c r="G7032" i="8" l="1"/>
  <c r="E7033" i="8" s="1"/>
  <c r="I7032" i="8"/>
  <c r="G7033" i="8" l="1"/>
  <c r="E7034" i="8" s="1"/>
  <c r="I7033" i="8"/>
  <c r="G7034" i="8" l="1"/>
  <c r="E7035" i="8" s="1"/>
  <c r="I7034" i="8"/>
  <c r="G7035" i="8" l="1"/>
  <c r="E7036" i="8" s="1"/>
  <c r="I7035" i="8"/>
  <c r="G7036" i="8" l="1"/>
  <c r="E7037" i="8" s="1"/>
  <c r="I7036" i="8"/>
  <c r="G7037" i="8" l="1"/>
  <c r="E7038" i="8" s="1"/>
  <c r="I7037" i="8"/>
  <c r="G7038" i="8" l="1"/>
  <c r="E7039" i="8" s="1"/>
  <c r="I7038" i="8"/>
  <c r="G7039" i="8" l="1"/>
  <c r="E7040" i="8" s="1"/>
  <c r="I7039" i="8"/>
  <c r="G7040" i="8" l="1"/>
  <c r="E7041" i="8" s="1"/>
  <c r="I7040" i="8"/>
  <c r="G7041" i="8" l="1"/>
  <c r="E7042" i="8" s="1"/>
  <c r="I7041" i="8"/>
  <c r="G7042" i="8" l="1"/>
  <c r="E7043" i="8" s="1"/>
  <c r="I7042" i="8"/>
  <c r="G7043" i="8" l="1"/>
  <c r="E7044" i="8" s="1"/>
  <c r="I7043" i="8"/>
  <c r="G7044" i="8" l="1"/>
  <c r="E7045" i="8" s="1"/>
  <c r="I7044" i="8"/>
  <c r="G7045" i="8" l="1"/>
  <c r="E7046" i="8" s="1"/>
  <c r="I7045" i="8"/>
  <c r="G7046" i="8" l="1"/>
  <c r="E7047" i="8" s="1"/>
  <c r="I7046" i="8"/>
  <c r="G7047" i="8" l="1"/>
  <c r="E7048" i="8" s="1"/>
  <c r="I7047" i="8"/>
  <c r="G7048" i="8" l="1"/>
  <c r="E7049" i="8" s="1"/>
  <c r="I7048" i="8"/>
  <c r="G7049" i="8" l="1"/>
  <c r="E7050" i="8" s="1"/>
  <c r="I7049" i="8"/>
  <c r="G7050" i="8" l="1"/>
  <c r="E7051" i="8" s="1"/>
  <c r="I7050" i="8"/>
  <c r="G7051" i="8" l="1"/>
  <c r="E7052" i="8" s="1"/>
  <c r="I7051" i="8"/>
  <c r="G7052" i="8" l="1"/>
  <c r="E7053" i="8" s="1"/>
  <c r="I7052" i="8"/>
  <c r="G7053" i="8" l="1"/>
  <c r="E7054" i="8" s="1"/>
  <c r="I7053" i="8"/>
  <c r="G7054" i="8" l="1"/>
  <c r="E7055" i="8" s="1"/>
  <c r="I7054" i="8"/>
  <c r="G7055" i="8" l="1"/>
  <c r="E7056" i="8" s="1"/>
  <c r="I7055" i="8"/>
  <c r="G7056" i="8" l="1"/>
  <c r="E7057" i="8" s="1"/>
  <c r="I7056" i="8"/>
  <c r="G7057" i="8" l="1"/>
  <c r="E7058" i="8" s="1"/>
  <c r="I7057" i="8"/>
  <c r="G7058" i="8" l="1"/>
  <c r="E7059" i="8" s="1"/>
  <c r="I7058" i="8"/>
  <c r="G7059" i="8" l="1"/>
  <c r="E7060" i="8" s="1"/>
  <c r="I7059" i="8"/>
  <c r="G7060" i="8" l="1"/>
  <c r="E7061" i="8" s="1"/>
  <c r="I7060" i="8"/>
  <c r="G7061" i="8" l="1"/>
  <c r="E7062" i="8" s="1"/>
  <c r="I7061" i="8"/>
  <c r="G7062" i="8" l="1"/>
  <c r="E7063" i="8" s="1"/>
  <c r="I7062" i="8"/>
  <c r="G7063" i="8" l="1"/>
  <c r="E7064" i="8" s="1"/>
  <c r="I7063" i="8"/>
  <c r="G7064" i="8" l="1"/>
  <c r="E7065" i="8" s="1"/>
  <c r="I7064" i="8"/>
  <c r="G7065" i="8" l="1"/>
  <c r="E7066" i="8" s="1"/>
  <c r="I7065" i="8"/>
  <c r="G7066" i="8" l="1"/>
  <c r="E7067" i="8" s="1"/>
  <c r="I7066" i="8"/>
  <c r="G7067" i="8" l="1"/>
  <c r="E7068" i="8" s="1"/>
  <c r="I7067" i="8"/>
  <c r="G7068" i="8" l="1"/>
  <c r="E7069" i="8" s="1"/>
  <c r="I7068" i="8"/>
  <c r="G7069" i="8" l="1"/>
  <c r="E7070" i="8" s="1"/>
  <c r="I7069" i="8"/>
  <c r="G7070" i="8" l="1"/>
  <c r="E7071" i="8" s="1"/>
  <c r="I7070" i="8"/>
  <c r="G7071" i="8" l="1"/>
  <c r="E7072" i="8" s="1"/>
  <c r="I7071" i="8"/>
  <c r="G7072" i="8" l="1"/>
  <c r="E7073" i="8" s="1"/>
  <c r="I7072" i="8"/>
  <c r="G7073" i="8" l="1"/>
  <c r="E7074" i="8" s="1"/>
  <c r="I7073" i="8"/>
  <c r="G7074" i="8" l="1"/>
  <c r="E7075" i="8" s="1"/>
  <c r="I7074" i="8"/>
  <c r="G7075" i="8" l="1"/>
  <c r="E7076" i="8" s="1"/>
  <c r="I7075" i="8"/>
  <c r="G7076" i="8" l="1"/>
  <c r="E7077" i="8" s="1"/>
  <c r="I7076" i="8"/>
  <c r="G7077" i="8" l="1"/>
  <c r="E7078" i="8" s="1"/>
  <c r="I7077" i="8"/>
  <c r="G7078" i="8" l="1"/>
  <c r="E7079" i="8" s="1"/>
  <c r="I7078" i="8"/>
  <c r="G7079" i="8" l="1"/>
  <c r="E7080" i="8" s="1"/>
  <c r="I7079" i="8"/>
  <c r="G7080" i="8" l="1"/>
  <c r="E7081" i="8" s="1"/>
  <c r="I7080" i="8"/>
  <c r="G7081" i="8" l="1"/>
  <c r="E7082" i="8" s="1"/>
  <c r="I7081" i="8"/>
  <c r="G7082" i="8" l="1"/>
  <c r="E7083" i="8" s="1"/>
  <c r="I7082" i="8"/>
  <c r="G7083" i="8" l="1"/>
  <c r="E7084" i="8" s="1"/>
  <c r="I7083" i="8"/>
  <c r="G7084" i="8" l="1"/>
  <c r="E7085" i="8" s="1"/>
  <c r="I7084" i="8"/>
  <c r="G7085" i="8" l="1"/>
  <c r="E7086" i="8" s="1"/>
  <c r="I7085" i="8"/>
  <c r="G7086" i="8" l="1"/>
  <c r="E7087" i="8" s="1"/>
  <c r="I7086" i="8"/>
  <c r="G7087" i="8" l="1"/>
  <c r="E7088" i="8" s="1"/>
  <c r="I7087" i="8"/>
  <c r="G7088" i="8" l="1"/>
  <c r="E7089" i="8" s="1"/>
  <c r="I7088" i="8"/>
  <c r="G7089" i="8" l="1"/>
  <c r="E7090" i="8" s="1"/>
  <c r="I7089" i="8"/>
  <c r="G7090" i="8" l="1"/>
  <c r="E7091" i="8" s="1"/>
  <c r="I7090" i="8"/>
  <c r="G7091" i="8" l="1"/>
  <c r="E7092" i="8" s="1"/>
  <c r="I7091" i="8"/>
  <c r="G7092" i="8" l="1"/>
  <c r="E7093" i="8" s="1"/>
  <c r="I7092" i="8"/>
  <c r="G7093" i="8" l="1"/>
  <c r="E7094" i="8" s="1"/>
  <c r="I7093" i="8"/>
  <c r="G7094" i="8" l="1"/>
  <c r="E7095" i="8" s="1"/>
  <c r="I7094" i="8"/>
  <c r="G7095" i="8" l="1"/>
  <c r="E7096" i="8" s="1"/>
  <c r="I7095" i="8"/>
  <c r="G7096" i="8" l="1"/>
  <c r="E7097" i="8" s="1"/>
  <c r="I7096" i="8"/>
  <c r="G7097" i="8" l="1"/>
  <c r="E7098" i="8" s="1"/>
  <c r="I7097" i="8"/>
  <c r="G7098" i="8" l="1"/>
  <c r="E7099" i="8" s="1"/>
  <c r="I7098" i="8"/>
  <c r="G7099" i="8" l="1"/>
  <c r="E7100" i="8" s="1"/>
  <c r="I7099" i="8"/>
  <c r="G7100" i="8" l="1"/>
  <c r="E7101" i="8" s="1"/>
  <c r="I7100" i="8"/>
  <c r="G7101" i="8" l="1"/>
  <c r="E7102" i="8" s="1"/>
  <c r="I7101" i="8"/>
  <c r="G7102" i="8" l="1"/>
  <c r="E7103" i="8" s="1"/>
  <c r="I7102" i="8"/>
  <c r="G7103" i="8" l="1"/>
  <c r="E7104" i="8" s="1"/>
  <c r="I7103" i="8"/>
  <c r="G7104" i="8" l="1"/>
  <c r="E7105" i="8" s="1"/>
  <c r="I7104" i="8"/>
  <c r="G7105" i="8" l="1"/>
  <c r="E7106" i="8" s="1"/>
  <c r="I7105" i="8"/>
  <c r="G7106" i="8" l="1"/>
  <c r="E7107" i="8" s="1"/>
  <c r="I7106" i="8"/>
  <c r="G7107" i="8" l="1"/>
  <c r="E7108" i="8" s="1"/>
  <c r="I7107" i="8"/>
  <c r="G7108" i="8" l="1"/>
  <c r="E7109" i="8" s="1"/>
  <c r="I7108" i="8"/>
  <c r="G7109" i="8" l="1"/>
  <c r="E7110" i="8" s="1"/>
  <c r="I7109" i="8"/>
  <c r="G7110" i="8" l="1"/>
  <c r="E7111" i="8" s="1"/>
  <c r="I7110" i="8"/>
  <c r="G7111" i="8" l="1"/>
  <c r="E7112" i="8" s="1"/>
  <c r="I7111" i="8"/>
  <c r="G7112" i="8" l="1"/>
  <c r="E7113" i="8" s="1"/>
  <c r="I7112" i="8"/>
  <c r="G7113" i="8" l="1"/>
  <c r="E7114" i="8" s="1"/>
  <c r="I7113" i="8"/>
  <c r="G7114" i="8" l="1"/>
  <c r="E7115" i="8" s="1"/>
  <c r="I7114" i="8"/>
  <c r="G7115" i="8" l="1"/>
  <c r="E7116" i="8" s="1"/>
  <c r="I7115" i="8"/>
  <c r="G7116" i="8" l="1"/>
  <c r="E7117" i="8" s="1"/>
  <c r="I7116" i="8"/>
  <c r="G7117" i="8" l="1"/>
  <c r="E7118" i="8" s="1"/>
  <c r="I7117" i="8"/>
  <c r="G7118" i="8" l="1"/>
  <c r="E7119" i="8" s="1"/>
  <c r="I7118" i="8"/>
  <c r="G7119" i="8" l="1"/>
  <c r="E7120" i="8" s="1"/>
  <c r="I7119" i="8"/>
  <c r="G7120" i="8" l="1"/>
  <c r="E7121" i="8" s="1"/>
  <c r="I7120" i="8"/>
  <c r="G7121" i="8" l="1"/>
  <c r="E7122" i="8" s="1"/>
  <c r="I7121" i="8"/>
  <c r="G7122" i="8" l="1"/>
  <c r="E7123" i="8" s="1"/>
  <c r="I7122" i="8"/>
  <c r="G7123" i="8" l="1"/>
  <c r="E7124" i="8" s="1"/>
  <c r="I7123" i="8"/>
  <c r="G7124" i="8" l="1"/>
  <c r="E7125" i="8" s="1"/>
  <c r="I7124" i="8"/>
  <c r="G7125" i="8" l="1"/>
  <c r="E7126" i="8" s="1"/>
  <c r="I7125" i="8"/>
  <c r="G7126" i="8" l="1"/>
  <c r="E7127" i="8" s="1"/>
  <c r="I7126" i="8"/>
  <c r="G7127" i="8" l="1"/>
  <c r="E7128" i="8" s="1"/>
  <c r="I7127" i="8"/>
  <c r="G7128" i="8" l="1"/>
  <c r="E7129" i="8" s="1"/>
  <c r="I7128" i="8"/>
  <c r="G7129" i="8" l="1"/>
  <c r="E7130" i="8" s="1"/>
  <c r="I7129" i="8"/>
  <c r="G7130" i="8" l="1"/>
  <c r="E7131" i="8" s="1"/>
  <c r="I7130" i="8"/>
  <c r="G7131" i="8" l="1"/>
  <c r="E7132" i="8" s="1"/>
  <c r="I7131" i="8"/>
  <c r="G7132" i="8" l="1"/>
  <c r="E7133" i="8" s="1"/>
  <c r="I7132" i="8"/>
  <c r="G7133" i="8" l="1"/>
  <c r="E7134" i="8" s="1"/>
  <c r="I7133" i="8"/>
  <c r="G7134" i="8" l="1"/>
  <c r="E7135" i="8" s="1"/>
  <c r="I7134" i="8"/>
  <c r="G7135" i="8" l="1"/>
  <c r="E7136" i="8" s="1"/>
  <c r="I7135" i="8"/>
  <c r="G7136" i="8" l="1"/>
  <c r="E7137" i="8" s="1"/>
  <c r="I7136" i="8"/>
  <c r="G7137" i="8" l="1"/>
  <c r="E7138" i="8" s="1"/>
  <c r="I7137" i="8"/>
  <c r="G7138" i="8" l="1"/>
  <c r="E7139" i="8" s="1"/>
  <c r="I7138" i="8"/>
  <c r="G7139" i="8" l="1"/>
  <c r="E7140" i="8" s="1"/>
  <c r="I7139" i="8"/>
  <c r="G7140" i="8" l="1"/>
  <c r="E7141" i="8" s="1"/>
  <c r="I7140" i="8"/>
  <c r="G7141" i="8" l="1"/>
  <c r="E7142" i="8" s="1"/>
  <c r="I7141" i="8"/>
  <c r="G7142" i="8" l="1"/>
  <c r="E7143" i="8" s="1"/>
  <c r="I7142" i="8"/>
  <c r="G7143" i="8" l="1"/>
  <c r="E7144" i="8" s="1"/>
  <c r="I7143" i="8"/>
  <c r="G7144" i="8" l="1"/>
  <c r="E7145" i="8" s="1"/>
  <c r="I7144" i="8"/>
  <c r="G7145" i="8" l="1"/>
  <c r="E7146" i="8" s="1"/>
  <c r="I7145" i="8"/>
  <c r="G7146" i="8" l="1"/>
  <c r="E7147" i="8" s="1"/>
  <c r="I7146" i="8"/>
  <c r="G7147" i="8" l="1"/>
  <c r="E7148" i="8" s="1"/>
  <c r="I7147" i="8"/>
  <c r="G7148" i="8" l="1"/>
  <c r="E7149" i="8" s="1"/>
  <c r="I7148" i="8"/>
  <c r="G7149" i="8" l="1"/>
  <c r="E7150" i="8" s="1"/>
  <c r="I7149" i="8"/>
  <c r="G7150" i="8" l="1"/>
  <c r="E7151" i="8" s="1"/>
  <c r="I7150" i="8"/>
  <c r="G7151" i="8" l="1"/>
  <c r="E7152" i="8" s="1"/>
  <c r="I7151" i="8"/>
  <c r="G7152" i="8" l="1"/>
  <c r="E7153" i="8" s="1"/>
  <c r="I7152" i="8"/>
  <c r="G7153" i="8" l="1"/>
  <c r="E7154" i="8" s="1"/>
  <c r="I7153" i="8"/>
  <c r="G7154" i="8" l="1"/>
  <c r="E7155" i="8" s="1"/>
  <c r="I7154" i="8"/>
  <c r="G7155" i="8" l="1"/>
  <c r="E7156" i="8" s="1"/>
  <c r="I7155" i="8"/>
  <c r="G7156" i="8" l="1"/>
  <c r="E7157" i="8" s="1"/>
  <c r="I7156" i="8"/>
  <c r="G7157" i="8" l="1"/>
  <c r="E7158" i="8" s="1"/>
  <c r="I7157" i="8"/>
  <c r="G7158" i="8" l="1"/>
  <c r="E7159" i="8" s="1"/>
  <c r="I7158" i="8"/>
  <c r="G7159" i="8" l="1"/>
  <c r="E7160" i="8" s="1"/>
  <c r="I7159" i="8"/>
  <c r="G7160" i="8" l="1"/>
  <c r="E7161" i="8" s="1"/>
  <c r="I7160" i="8"/>
  <c r="G7161" i="8" l="1"/>
  <c r="E7162" i="8" s="1"/>
  <c r="I7161" i="8"/>
  <c r="G7162" i="8" l="1"/>
  <c r="E7163" i="8" s="1"/>
  <c r="I7162" i="8"/>
  <c r="G7163" i="8" l="1"/>
  <c r="E7164" i="8" s="1"/>
  <c r="I7163" i="8"/>
  <c r="G7164" i="8" l="1"/>
  <c r="E7165" i="8" s="1"/>
  <c r="I7164" i="8"/>
  <c r="G7165" i="8" l="1"/>
  <c r="E7166" i="8" s="1"/>
  <c r="I7165" i="8"/>
  <c r="G7166" i="8" l="1"/>
  <c r="E7167" i="8" s="1"/>
  <c r="I7166" i="8"/>
  <c r="G7167" i="8" l="1"/>
  <c r="E7168" i="8" s="1"/>
  <c r="I7167" i="8"/>
  <c r="G7168" i="8" l="1"/>
  <c r="E7169" i="8" s="1"/>
  <c r="I7168" i="8"/>
  <c r="G7169" i="8" l="1"/>
  <c r="E7170" i="8" s="1"/>
  <c r="I7169" i="8"/>
  <c r="G7170" i="8" l="1"/>
  <c r="E7171" i="8" s="1"/>
  <c r="I7170" i="8"/>
  <c r="G7171" i="8" l="1"/>
  <c r="E7172" i="8" s="1"/>
  <c r="I7171" i="8"/>
  <c r="G7172" i="8" l="1"/>
  <c r="E7173" i="8" s="1"/>
  <c r="I7172" i="8"/>
  <c r="G7173" i="8" l="1"/>
  <c r="E7174" i="8" s="1"/>
  <c r="I7173" i="8"/>
  <c r="G7174" i="8" l="1"/>
  <c r="E7175" i="8" s="1"/>
  <c r="I7174" i="8"/>
  <c r="G7175" i="8" l="1"/>
  <c r="E7176" i="8" s="1"/>
  <c r="I7175" i="8"/>
  <c r="G7176" i="8" l="1"/>
  <c r="E7177" i="8" s="1"/>
  <c r="I7176" i="8"/>
  <c r="G7177" i="8" l="1"/>
  <c r="E7178" i="8" s="1"/>
  <c r="I7177" i="8"/>
  <c r="G7178" i="8" l="1"/>
  <c r="E7179" i="8" s="1"/>
  <c r="I7178" i="8"/>
  <c r="G7179" i="8" l="1"/>
  <c r="E7180" i="8" s="1"/>
  <c r="I7179" i="8"/>
  <c r="G7180" i="8" l="1"/>
  <c r="E7181" i="8" s="1"/>
  <c r="I7180" i="8"/>
  <c r="G7181" i="8" l="1"/>
  <c r="E7182" i="8" s="1"/>
  <c r="I7181" i="8"/>
  <c r="G7182" i="8" l="1"/>
  <c r="E7183" i="8" s="1"/>
  <c r="I7182" i="8"/>
  <c r="I7183" i="8" l="1"/>
  <c r="G7183" i="8"/>
  <c r="E7184" i="8" s="1"/>
  <c r="G7184" i="8" l="1"/>
  <c r="E7185" i="8" s="1"/>
  <c r="I7184" i="8"/>
  <c r="G7185" i="8" l="1"/>
  <c r="E7186" i="8" s="1"/>
  <c r="I7185" i="8"/>
  <c r="G7186" i="8" l="1"/>
  <c r="E7187" i="8" s="1"/>
  <c r="I7186" i="8"/>
  <c r="G7187" i="8" l="1"/>
  <c r="E7188" i="8" s="1"/>
  <c r="I7187" i="8"/>
  <c r="G7188" i="8" l="1"/>
  <c r="E7189" i="8" s="1"/>
  <c r="I7188" i="8"/>
  <c r="G7189" i="8" l="1"/>
  <c r="E7190" i="8" s="1"/>
  <c r="I7189" i="8"/>
  <c r="G7190" i="8" l="1"/>
  <c r="E7191" i="8" s="1"/>
  <c r="I7190" i="8"/>
  <c r="G7191" i="8" l="1"/>
  <c r="E7192" i="8" s="1"/>
  <c r="I7191" i="8"/>
  <c r="I7192" i="8" l="1"/>
  <c r="G7192" i="8"/>
  <c r="E7193" i="8" s="1"/>
  <c r="G7193" i="8" l="1"/>
  <c r="E7194" i="8" s="1"/>
  <c r="I7193" i="8"/>
  <c r="G7194" i="8" l="1"/>
  <c r="E7195" i="8" s="1"/>
  <c r="I7194" i="8"/>
  <c r="G7195" i="8" l="1"/>
  <c r="E7196" i="8" s="1"/>
  <c r="I7195" i="8"/>
  <c r="G7196" i="8" l="1"/>
  <c r="E7197" i="8" s="1"/>
  <c r="I7196" i="8"/>
  <c r="G7197" i="8" l="1"/>
  <c r="E7198" i="8" s="1"/>
  <c r="I7197" i="8"/>
  <c r="G7198" i="8" l="1"/>
  <c r="E7199" i="8" s="1"/>
  <c r="I7198" i="8"/>
  <c r="G7199" i="8" l="1"/>
  <c r="E7200" i="8" s="1"/>
  <c r="I7199" i="8"/>
  <c r="G7200" i="8" l="1"/>
  <c r="E7201" i="8" s="1"/>
  <c r="I7200" i="8"/>
  <c r="G7201" i="8" l="1"/>
  <c r="E7202" i="8" s="1"/>
  <c r="I7201" i="8"/>
  <c r="G7202" i="8" l="1"/>
  <c r="E7203" i="8" s="1"/>
  <c r="I7202" i="8"/>
  <c r="G7203" i="8" l="1"/>
  <c r="E7204" i="8" s="1"/>
  <c r="I7203" i="8"/>
  <c r="G7204" i="8" l="1"/>
  <c r="E7205" i="8" s="1"/>
  <c r="I7204" i="8"/>
  <c r="G7205" i="8" l="1"/>
  <c r="E7206" i="8" s="1"/>
  <c r="I7205" i="8"/>
  <c r="G7206" i="8" l="1"/>
  <c r="E7207" i="8" s="1"/>
  <c r="I7206" i="8"/>
  <c r="G7207" i="8" l="1"/>
  <c r="E7208" i="8" s="1"/>
  <c r="I7207" i="8"/>
  <c r="G7208" i="8" l="1"/>
  <c r="E7209" i="8" s="1"/>
  <c r="I7208" i="8"/>
  <c r="G7209" i="8" l="1"/>
  <c r="E7210" i="8" s="1"/>
  <c r="I7209" i="8"/>
  <c r="G7210" i="8" l="1"/>
  <c r="E7211" i="8" s="1"/>
  <c r="I7210" i="8"/>
  <c r="G7211" i="8" l="1"/>
  <c r="E7212" i="8" s="1"/>
  <c r="I7211" i="8"/>
  <c r="G7212" i="8" l="1"/>
  <c r="E7213" i="8" s="1"/>
  <c r="I7212" i="8"/>
  <c r="G7213" i="8" l="1"/>
  <c r="E7214" i="8" s="1"/>
  <c r="I7213" i="8"/>
  <c r="G7214" i="8" l="1"/>
  <c r="E7215" i="8" s="1"/>
  <c r="I7214" i="8"/>
  <c r="G7215" i="8" l="1"/>
  <c r="E7216" i="8" s="1"/>
  <c r="I7215" i="8"/>
  <c r="G7216" i="8" l="1"/>
  <c r="E7217" i="8" s="1"/>
  <c r="I7216" i="8"/>
  <c r="G7217" i="8" l="1"/>
  <c r="E7218" i="8" s="1"/>
  <c r="I7217" i="8"/>
  <c r="G7218" i="8" l="1"/>
  <c r="E7219" i="8" s="1"/>
  <c r="I7218" i="8"/>
  <c r="G7219" i="8" l="1"/>
  <c r="E7220" i="8" s="1"/>
  <c r="I7219" i="8"/>
  <c r="G7220" i="8" l="1"/>
  <c r="E7221" i="8" s="1"/>
  <c r="I7220" i="8"/>
  <c r="G7221" i="8" l="1"/>
  <c r="E7222" i="8" s="1"/>
  <c r="I7221" i="8"/>
  <c r="G7222" i="8" l="1"/>
  <c r="E7223" i="8" s="1"/>
  <c r="I7222" i="8"/>
  <c r="G7223" i="8" l="1"/>
  <c r="E7224" i="8" s="1"/>
  <c r="I7223" i="8"/>
  <c r="G7224" i="8" l="1"/>
  <c r="E7225" i="8" s="1"/>
  <c r="I7224" i="8"/>
  <c r="G7225" i="8" l="1"/>
  <c r="E7226" i="8" s="1"/>
  <c r="I7225" i="8"/>
  <c r="G7226" i="8" l="1"/>
  <c r="E7227" i="8" s="1"/>
  <c r="I7226" i="8"/>
  <c r="G7227" i="8" l="1"/>
  <c r="E7228" i="8" s="1"/>
  <c r="I7227" i="8"/>
  <c r="G7228" i="8" l="1"/>
  <c r="E7229" i="8" s="1"/>
  <c r="I7228" i="8"/>
  <c r="G7229" i="8" l="1"/>
  <c r="E7230" i="8" s="1"/>
  <c r="I7229" i="8"/>
  <c r="G7230" i="8" l="1"/>
  <c r="E7231" i="8" s="1"/>
  <c r="I7230" i="8"/>
  <c r="G7231" i="8" l="1"/>
  <c r="E7232" i="8" s="1"/>
  <c r="I7231" i="8"/>
  <c r="G7232" i="8" l="1"/>
  <c r="E7233" i="8" s="1"/>
  <c r="I7232" i="8"/>
  <c r="G7233" i="8" l="1"/>
  <c r="E7234" i="8" s="1"/>
  <c r="I7233" i="8"/>
  <c r="G7234" i="8" l="1"/>
  <c r="E7235" i="8" s="1"/>
  <c r="I7234" i="8"/>
  <c r="G7235" i="8" l="1"/>
  <c r="E7236" i="8" s="1"/>
  <c r="I7235" i="8"/>
  <c r="G7236" i="8" l="1"/>
  <c r="E7237" i="8" s="1"/>
  <c r="I7236" i="8"/>
  <c r="G7237" i="8" l="1"/>
  <c r="E7238" i="8" s="1"/>
  <c r="I7237" i="8"/>
  <c r="G7238" i="8" l="1"/>
  <c r="E7239" i="8" s="1"/>
  <c r="I7238" i="8"/>
  <c r="G7239" i="8" l="1"/>
  <c r="E7240" i="8" s="1"/>
  <c r="I7239" i="8"/>
  <c r="G7240" i="8" l="1"/>
  <c r="E7241" i="8" s="1"/>
  <c r="I7240" i="8"/>
  <c r="G7241" i="8" l="1"/>
  <c r="E7242" i="8" s="1"/>
  <c r="I7241" i="8"/>
  <c r="G7242" i="8" l="1"/>
  <c r="E7243" i="8" s="1"/>
  <c r="I7242" i="8"/>
  <c r="G7243" i="8" l="1"/>
  <c r="E7244" i="8" s="1"/>
  <c r="I7243" i="8"/>
  <c r="G7244" i="8" l="1"/>
  <c r="E7245" i="8" s="1"/>
  <c r="I7244" i="8"/>
  <c r="G7245" i="8" l="1"/>
  <c r="E7246" i="8" s="1"/>
  <c r="I7245" i="8"/>
  <c r="G7246" i="8" l="1"/>
  <c r="E7247" i="8" s="1"/>
  <c r="I7246" i="8"/>
  <c r="G7247" i="8" l="1"/>
  <c r="E7248" i="8" s="1"/>
  <c r="I7247" i="8"/>
  <c r="G7248" i="8" l="1"/>
  <c r="E7249" i="8" s="1"/>
  <c r="I7248" i="8"/>
  <c r="G7249" i="8" l="1"/>
  <c r="E7250" i="8" s="1"/>
  <c r="I7249" i="8"/>
  <c r="G7250" i="8" l="1"/>
  <c r="E7251" i="8" s="1"/>
  <c r="I7250" i="8"/>
  <c r="G7251" i="8" l="1"/>
  <c r="E7252" i="8" s="1"/>
  <c r="I7251" i="8"/>
  <c r="G7252" i="8" l="1"/>
  <c r="E7253" i="8" s="1"/>
  <c r="I7252" i="8"/>
  <c r="G7253" i="8" l="1"/>
  <c r="E7254" i="8" s="1"/>
  <c r="I7253" i="8"/>
  <c r="G7254" i="8" l="1"/>
  <c r="E7255" i="8" s="1"/>
  <c r="I7254" i="8"/>
  <c r="G7255" i="8" l="1"/>
  <c r="E7256" i="8" s="1"/>
  <c r="I7255" i="8"/>
  <c r="G7256" i="8" l="1"/>
  <c r="E7257" i="8" s="1"/>
  <c r="I7256" i="8"/>
  <c r="G7257" i="8" l="1"/>
  <c r="E7258" i="8" s="1"/>
  <c r="I7257" i="8"/>
  <c r="G7258" i="8" l="1"/>
  <c r="E7259" i="8" s="1"/>
  <c r="I7258" i="8"/>
  <c r="G7259" i="8" l="1"/>
  <c r="E7260" i="8" s="1"/>
  <c r="I7259" i="8"/>
  <c r="G7260" i="8" l="1"/>
  <c r="E7261" i="8" s="1"/>
  <c r="I7260" i="8"/>
  <c r="G7261" i="8" l="1"/>
  <c r="E7262" i="8" s="1"/>
  <c r="I7261" i="8"/>
  <c r="G7262" i="8" l="1"/>
  <c r="E7263" i="8" s="1"/>
  <c r="I7262" i="8"/>
  <c r="G7263" i="8" l="1"/>
  <c r="E7264" i="8" s="1"/>
  <c r="I7263" i="8"/>
  <c r="G7264" i="8" l="1"/>
  <c r="E7265" i="8" s="1"/>
  <c r="I7264" i="8"/>
  <c r="G7265" i="8" l="1"/>
  <c r="E7266" i="8" s="1"/>
  <c r="I7265" i="8"/>
  <c r="G7266" i="8" l="1"/>
  <c r="E7267" i="8" s="1"/>
  <c r="I7266" i="8"/>
  <c r="G7267" i="8" l="1"/>
  <c r="E7268" i="8" s="1"/>
  <c r="I7267" i="8"/>
  <c r="G7268" i="8" l="1"/>
  <c r="E7269" i="8" s="1"/>
  <c r="I7268" i="8"/>
  <c r="G7269" i="8" l="1"/>
  <c r="E7270" i="8" s="1"/>
  <c r="I7269" i="8"/>
  <c r="G7270" i="8" l="1"/>
  <c r="E7271" i="8" s="1"/>
  <c r="I7270" i="8"/>
  <c r="G7271" i="8" l="1"/>
  <c r="E7272" i="8" s="1"/>
  <c r="I7271" i="8"/>
  <c r="G7272" i="8" l="1"/>
  <c r="E7273" i="8" s="1"/>
  <c r="I7272" i="8"/>
  <c r="G7273" i="8" l="1"/>
  <c r="E7274" i="8" s="1"/>
  <c r="I7273" i="8"/>
  <c r="G7274" i="8" l="1"/>
  <c r="E7275" i="8" s="1"/>
  <c r="I7274" i="8"/>
  <c r="G7275" i="8" l="1"/>
  <c r="E7276" i="8" s="1"/>
  <c r="I7275" i="8"/>
  <c r="G7276" i="8" l="1"/>
  <c r="E7277" i="8" s="1"/>
  <c r="I7276" i="8"/>
  <c r="G7277" i="8" l="1"/>
  <c r="E7278" i="8" s="1"/>
  <c r="I7277" i="8"/>
  <c r="G7278" i="8" l="1"/>
  <c r="E7279" i="8" s="1"/>
  <c r="I7278" i="8"/>
  <c r="G7279" i="8" l="1"/>
  <c r="E7280" i="8" s="1"/>
  <c r="I7279" i="8"/>
  <c r="G7280" i="8" l="1"/>
  <c r="E7281" i="8" s="1"/>
  <c r="I7280" i="8"/>
  <c r="G7281" i="8" l="1"/>
  <c r="E7282" i="8" s="1"/>
  <c r="I7281" i="8"/>
  <c r="G7282" i="8" l="1"/>
  <c r="E7283" i="8" s="1"/>
  <c r="I7282" i="8"/>
  <c r="G7283" i="8" l="1"/>
  <c r="E7284" i="8" s="1"/>
  <c r="I7283" i="8"/>
  <c r="G7284" i="8" l="1"/>
  <c r="E7285" i="8" s="1"/>
  <c r="I7284" i="8"/>
  <c r="G7285" i="8" l="1"/>
  <c r="E7286" i="8" s="1"/>
  <c r="I7285" i="8"/>
  <c r="G7286" i="8" l="1"/>
  <c r="E7287" i="8" s="1"/>
  <c r="I7286" i="8"/>
  <c r="G7287" i="8" l="1"/>
  <c r="E7288" i="8" s="1"/>
  <c r="I7287" i="8"/>
  <c r="G7288" i="8" l="1"/>
  <c r="E7289" i="8" s="1"/>
  <c r="I7288" i="8"/>
  <c r="G7289" i="8" l="1"/>
  <c r="E7290" i="8" s="1"/>
  <c r="I7289" i="8"/>
  <c r="G7290" i="8" l="1"/>
  <c r="E7291" i="8" s="1"/>
  <c r="I7290" i="8"/>
  <c r="G7291" i="8" l="1"/>
  <c r="E7292" i="8" s="1"/>
  <c r="I7291" i="8"/>
  <c r="G7292" i="8" l="1"/>
  <c r="E7293" i="8" s="1"/>
  <c r="I7292" i="8"/>
  <c r="G7293" i="8" l="1"/>
  <c r="E7294" i="8" s="1"/>
  <c r="I7293" i="8"/>
  <c r="G7294" i="8" l="1"/>
  <c r="E7295" i="8" s="1"/>
  <c r="I7294" i="8"/>
  <c r="G7295" i="8" l="1"/>
  <c r="E7296" i="8" s="1"/>
  <c r="I7295" i="8"/>
  <c r="G7296" i="8" l="1"/>
  <c r="E7297" i="8" s="1"/>
  <c r="I7296" i="8"/>
  <c r="G7297" i="8" l="1"/>
  <c r="E7298" i="8" s="1"/>
  <c r="I7297" i="8"/>
  <c r="G7298" i="8" l="1"/>
  <c r="E7299" i="8" s="1"/>
  <c r="I7298" i="8"/>
  <c r="G7299" i="8" l="1"/>
  <c r="E7300" i="8" s="1"/>
  <c r="I7299" i="8"/>
  <c r="G7300" i="8" l="1"/>
  <c r="E7301" i="8" s="1"/>
  <c r="I7300" i="8"/>
  <c r="G7301" i="8" l="1"/>
  <c r="E7302" i="8" s="1"/>
  <c r="I7301" i="8"/>
  <c r="G7302" i="8" l="1"/>
  <c r="E7303" i="8" s="1"/>
  <c r="I7302" i="8"/>
  <c r="G7303" i="8" l="1"/>
  <c r="E7304" i="8" s="1"/>
  <c r="I7303" i="8"/>
  <c r="G7304" i="8" l="1"/>
  <c r="E7305" i="8" s="1"/>
  <c r="I7304" i="8"/>
  <c r="G7305" i="8" l="1"/>
  <c r="E7306" i="8" s="1"/>
  <c r="I7305" i="8"/>
  <c r="G7306" i="8" l="1"/>
  <c r="E7307" i="8" s="1"/>
  <c r="I7306" i="8"/>
  <c r="G7307" i="8" l="1"/>
  <c r="E7308" i="8" s="1"/>
  <c r="I7307" i="8"/>
  <c r="G7308" i="8" l="1"/>
  <c r="E7309" i="8" s="1"/>
  <c r="I7308" i="8"/>
  <c r="G7309" i="8" l="1"/>
  <c r="E7310" i="8" s="1"/>
  <c r="I7309" i="8"/>
  <c r="G7310" i="8" l="1"/>
  <c r="E7311" i="8" s="1"/>
  <c r="I7310" i="8"/>
  <c r="G7311" i="8" l="1"/>
  <c r="E7312" i="8" s="1"/>
  <c r="I7311" i="8"/>
  <c r="G7312" i="8" l="1"/>
  <c r="E7313" i="8" s="1"/>
  <c r="I7312" i="8"/>
  <c r="G7313" i="8" l="1"/>
  <c r="E7314" i="8" s="1"/>
  <c r="I7313" i="8"/>
  <c r="G7314" i="8" l="1"/>
  <c r="E7315" i="8" s="1"/>
  <c r="I7314" i="8"/>
  <c r="G7315" i="8" l="1"/>
  <c r="E7316" i="8" s="1"/>
  <c r="I7315" i="8"/>
  <c r="G7316" i="8" l="1"/>
  <c r="E7317" i="8" s="1"/>
  <c r="I7316" i="8"/>
  <c r="G7317" i="8" l="1"/>
  <c r="E7318" i="8" s="1"/>
  <c r="I7317" i="8"/>
  <c r="G7318" i="8" l="1"/>
  <c r="E7319" i="8" s="1"/>
  <c r="I7318" i="8"/>
  <c r="G7319" i="8" l="1"/>
  <c r="E7320" i="8" s="1"/>
  <c r="I7319" i="8"/>
  <c r="G7320" i="8" l="1"/>
  <c r="E7321" i="8" s="1"/>
  <c r="I7320" i="8"/>
  <c r="G7321" i="8" l="1"/>
  <c r="E7322" i="8" s="1"/>
  <c r="I7321" i="8"/>
  <c r="G7322" i="8" l="1"/>
  <c r="E7323" i="8" s="1"/>
  <c r="I7322" i="8"/>
  <c r="G7323" i="8" l="1"/>
  <c r="E7324" i="8" s="1"/>
  <c r="I7323" i="8"/>
  <c r="G7324" i="8" l="1"/>
  <c r="E7325" i="8" s="1"/>
  <c r="I7324" i="8"/>
  <c r="G7325" i="8" l="1"/>
  <c r="E7326" i="8" s="1"/>
  <c r="I7325" i="8"/>
  <c r="G7326" i="8" l="1"/>
  <c r="E7327" i="8" s="1"/>
  <c r="I7326" i="8"/>
  <c r="G7327" i="8" l="1"/>
  <c r="E7328" i="8" s="1"/>
  <c r="I7327" i="8"/>
  <c r="G7328" i="8" l="1"/>
  <c r="E7329" i="8" s="1"/>
  <c r="I7328" i="8"/>
  <c r="G7329" i="8" l="1"/>
  <c r="E7330" i="8" s="1"/>
  <c r="I7329" i="8"/>
  <c r="G7330" i="8" l="1"/>
  <c r="E7331" i="8" s="1"/>
  <c r="I7330" i="8"/>
  <c r="G7331" i="8" l="1"/>
  <c r="E7332" i="8" s="1"/>
  <c r="I7331" i="8"/>
  <c r="G7332" i="8" l="1"/>
  <c r="E7333" i="8" s="1"/>
  <c r="I7332" i="8"/>
  <c r="G7333" i="8" l="1"/>
  <c r="E7334" i="8" s="1"/>
  <c r="I7333" i="8"/>
  <c r="G7334" i="8" l="1"/>
  <c r="E7335" i="8" s="1"/>
  <c r="I7334" i="8"/>
  <c r="G7335" i="8" l="1"/>
  <c r="E7336" i="8" s="1"/>
  <c r="I7335" i="8"/>
  <c r="G7336" i="8" l="1"/>
  <c r="E7337" i="8" s="1"/>
  <c r="I7336" i="8"/>
  <c r="G7337" i="8" l="1"/>
  <c r="E7338" i="8" s="1"/>
  <c r="I7337" i="8"/>
  <c r="G7338" i="8" l="1"/>
  <c r="E7339" i="8" s="1"/>
  <c r="I7338" i="8"/>
  <c r="G7339" i="8" l="1"/>
  <c r="E7340" i="8" s="1"/>
  <c r="I7339" i="8"/>
  <c r="G7340" i="8" l="1"/>
  <c r="E7341" i="8" s="1"/>
  <c r="I7340" i="8"/>
  <c r="G7341" i="8" l="1"/>
  <c r="E7342" i="8" s="1"/>
  <c r="I7341" i="8"/>
  <c r="G7342" i="8" l="1"/>
  <c r="E7343" i="8" s="1"/>
  <c r="I7342" i="8"/>
  <c r="G7343" i="8" l="1"/>
  <c r="E7344" i="8" s="1"/>
  <c r="I7343" i="8"/>
  <c r="G7344" i="8" l="1"/>
  <c r="E7345" i="8" s="1"/>
  <c r="I7344" i="8"/>
  <c r="G7345" i="8" l="1"/>
  <c r="E7346" i="8" s="1"/>
  <c r="I7345" i="8"/>
  <c r="G7346" i="8" l="1"/>
  <c r="E7347" i="8" s="1"/>
  <c r="I7346" i="8"/>
  <c r="G7347" i="8" l="1"/>
  <c r="E7348" i="8" s="1"/>
  <c r="I7347" i="8"/>
  <c r="G7348" i="8" l="1"/>
  <c r="E7349" i="8" s="1"/>
  <c r="I7348" i="8"/>
  <c r="G7349" i="8" l="1"/>
  <c r="E7350" i="8" s="1"/>
  <c r="I7349" i="8"/>
  <c r="G7350" i="8" l="1"/>
  <c r="E7351" i="8" s="1"/>
  <c r="I7350" i="8"/>
  <c r="G7351" i="8" l="1"/>
  <c r="E7352" i="8" s="1"/>
  <c r="I7351" i="8"/>
  <c r="G7352" i="8" l="1"/>
  <c r="E7353" i="8" s="1"/>
  <c r="I7352" i="8"/>
  <c r="G7353" i="8" l="1"/>
  <c r="E7354" i="8" s="1"/>
  <c r="I7353" i="8"/>
  <c r="G7354" i="8" l="1"/>
  <c r="E7355" i="8" s="1"/>
  <c r="I7354" i="8"/>
  <c r="G7355" i="8" l="1"/>
  <c r="E7356" i="8" s="1"/>
  <c r="I7355" i="8"/>
  <c r="G7356" i="8" l="1"/>
  <c r="E7357" i="8" s="1"/>
  <c r="I7356" i="8"/>
  <c r="G7357" i="8" l="1"/>
  <c r="E7358" i="8" s="1"/>
  <c r="I7357" i="8"/>
  <c r="G7358" i="8" l="1"/>
  <c r="E7359" i="8" s="1"/>
  <c r="I7358" i="8"/>
  <c r="G7359" i="8" l="1"/>
  <c r="E7360" i="8" s="1"/>
  <c r="I7359" i="8"/>
  <c r="G7360" i="8" l="1"/>
  <c r="E7361" i="8" s="1"/>
  <c r="I7360" i="8"/>
  <c r="G7361" i="8" l="1"/>
  <c r="E7362" i="8" s="1"/>
  <c r="I7361" i="8"/>
  <c r="G7362" i="8" l="1"/>
  <c r="E7363" i="8" s="1"/>
  <c r="I7362" i="8"/>
  <c r="G7363" i="8" l="1"/>
  <c r="E7364" i="8" s="1"/>
  <c r="I7363" i="8"/>
  <c r="G7364" i="8" l="1"/>
  <c r="E7365" i="8" s="1"/>
  <c r="I7364" i="8"/>
  <c r="G7365" i="8" l="1"/>
  <c r="E7366" i="8" s="1"/>
  <c r="I7365" i="8"/>
  <c r="G7366" i="8" l="1"/>
  <c r="E7367" i="8" s="1"/>
  <c r="I7366" i="8"/>
  <c r="G7367" i="8" l="1"/>
  <c r="E7368" i="8" s="1"/>
  <c r="I7367" i="8"/>
  <c r="G7368" i="8" l="1"/>
  <c r="E7369" i="8" s="1"/>
  <c r="I7368" i="8"/>
  <c r="G7369" i="8" l="1"/>
  <c r="E7370" i="8" s="1"/>
  <c r="I7369" i="8"/>
  <c r="G7370" i="8" l="1"/>
  <c r="E7371" i="8" s="1"/>
  <c r="I7370" i="8"/>
  <c r="G7371" i="8" l="1"/>
  <c r="E7372" i="8" s="1"/>
  <c r="I7371" i="8"/>
  <c r="G7372" i="8" l="1"/>
  <c r="E7373" i="8" s="1"/>
  <c r="I7372" i="8"/>
  <c r="G7373" i="8" l="1"/>
  <c r="E7374" i="8" s="1"/>
  <c r="I7373" i="8"/>
  <c r="G7374" i="8" l="1"/>
  <c r="E7375" i="8" s="1"/>
  <c r="I7374" i="8"/>
  <c r="G7375" i="8" l="1"/>
  <c r="E7376" i="8" s="1"/>
  <c r="I7375" i="8"/>
  <c r="G7376" i="8" l="1"/>
  <c r="E7377" i="8" s="1"/>
  <c r="I7376" i="8"/>
  <c r="G7377" i="8" l="1"/>
  <c r="E7378" i="8" s="1"/>
  <c r="I7377" i="8"/>
  <c r="G7378" i="8" l="1"/>
  <c r="E7379" i="8" s="1"/>
  <c r="I7378" i="8"/>
  <c r="G7379" i="8" l="1"/>
  <c r="E7380" i="8" s="1"/>
  <c r="I7379" i="8"/>
  <c r="G7380" i="8" l="1"/>
  <c r="E7381" i="8" s="1"/>
  <c r="I7380" i="8"/>
  <c r="G7381" i="8" l="1"/>
  <c r="E7382" i="8" s="1"/>
  <c r="I7381" i="8"/>
  <c r="G7382" i="8" l="1"/>
  <c r="E7383" i="8" s="1"/>
  <c r="I7382" i="8"/>
  <c r="G7383" i="8" l="1"/>
  <c r="E7384" i="8" s="1"/>
  <c r="I7383" i="8"/>
  <c r="G7384" i="8" l="1"/>
  <c r="E7385" i="8" s="1"/>
  <c r="I7384" i="8"/>
  <c r="G7385" i="8" l="1"/>
  <c r="E7386" i="8" s="1"/>
  <c r="I7385" i="8"/>
  <c r="G7386" i="8" l="1"/>
  <c r="E7387" i="8" s="1"/>
  <c r="I7386" i="8"/>
  <c r="G7387" i="8" l="1"/>
  <c r="E7388" i="8" s="1"/>
  <c r="I7387" i="8"/>
  <c r="G7388" i="8" l="1"/>
  <c r="E7389" i="8" s="1"/>
  <c r="I7388" i="8"/>
  <c r="G7389" i="8" l="1"/>
  <c r="E7390" i="8" s="1"/>
  <c r="I7389" i="8"/>
  <c r="G7390" i="8" l="1"/>
  <c r="E7391" i="8" s="1"/>
  <c r="I7390" i="8"/>
  <c r="G7391" i="8" l="1"/>
  <c r="E7392" i="8" s="1"/>
  <c r="I7391" i="8"/>
  <c r="G7392" i="8" l="1"/>
  <c r="E7393" i="8" s="1"/>
  <c r="I7392" i="8"/>
  <c r="G7393" i="8" l="1"/>
  <c r="E7394" i="8" s="1"/>
  <c r="I7393" i="8"/>
  <c r="G7394" i="8" l="1"/>
  <c r="E7395" i="8" s="1"/>
  <c r="I7394" i="8"/>
  <c r="G7395" i="8" l="1"/>
  <c r="E7396" i="8" s="1"/>
  <c r="I7395" i="8"/>
  <c r="G7396" i="8" l="1"/>
  <c r="E7397" i="8" s="1"/>
  <c r="I7396" i="8"/>
  <c r="G7397" i="8" l="1"/>
  <c r="E7398" i="8" s="1"/>
  <c r="I7397" i="8"/>
  <c r="G7398" i="8" l="1"/>
  <c r="E7399" i="8" s="1"/>
  <c r="I7398" i="8"/>
  <c r="G7399" i="8" l="1"/>
  <c r="E7400" i="8" s="1"/>
  <c r="I7399" i="8"/>
  <c r="G7400" i="8" l="1"/>
  <c r="E7401" i="8" s="1"/>
  <c r="I7400" i="8"/>
  <c r="G7401" i="8" l="1"/>
  <c r="E7402" i="8" s="1"/>
  <c r="I7401" i="8"/>
  <c r="G7402" i="8" l="1"/>
  <c r="E7403" i="8" s="1"/>
  <c r="I7402" i="8"/>
  <c r="G7403" i="8" l="1"/>
  <c r="E7404" i="8" s="1"/>
  <c r="I7403" i="8"/>
  <c r="G7404" i="8" l="1"/>
  <c r="E7405" i="8" s="1"/>
  <c r="I7404" i="8"/>
  <c r="G7405" i="8" l="1"/>
  <c r="E7406" i="8" s="1"/>
  <c r="I7405" i="8"/>
  <c r="G7406" i="8" l="1"/>
  <c r="E7407" i="8" s="1"/>
  <c r="I7406" i="8"/>
  <c r="G7407" i="8" l="1"/>
  <c r="E7408" i="8" s="1"/>
  <c r="I7407" i="8"/>
  <c r="G7408" i="8" l="1"/>
  <c r="E7409" i="8" s="1"/>
  <c r="I7408" i="8"/>
  <c r="G7409" i="8" l="1"/>
  <c r="E7410" i="8" s="1"/>
  <c r="I7409" i="8"/>
  <c r="G7410" i="8" l="1"/>
  <c r="E7411" i="8" s="1"/>
  <c r="I7410" i="8"/>
  <c r="G7411" i="8" l="1"/>
  <c r="E7412" i="8" s="1"/>
  <c r="I7411" i="8"/>
  <c r="G7412" i="8" l="1"/>
  <c r="E7413" i="8" s="1"/>
  <c r="I7412" i="8"/>
  <c r="G7413" i="8" l="1"/>
  <c r="E7414" i="8" s="1"/>
  <c r="I7413" i="8"/>
  <c r="G7414" i="8" l="1"/>
  <c r="E7415" i="8" s="1"/>
  <c r="I7414" i="8"/>
  <c r="G7415" i="8" l="1"/>
  <c r="E7416" i="8" s="1"/>
  <c r="I7415" i="8"/>
  <c r="G7416" i="8" l="1"/>
  <c r="E7417" i="8" s="1"/>
  <c r="I7416" i="8"/>
  <c r="G7417" i="8" l="1"/>
  <c r="E7418" i="8" s="1"/>
  <c r="I7417" i="8"/>
  <c r="G7418" i="8" l="1"/>
  <c r="E7419" i="8" s="1"/>
  <c r="I7418" i="8"/>
  <c r="G7419" i="8" l="1"/>
  <c r="E7420" i="8" s="1"/>
  <c r="I7419" i="8"/>
  <c r="G7420" i="8" l="1"/>
  <c r="E7421" i="8" s="1"/>
  <c r="I7420" i="8"/>
  <c r="G7421" i="8" l="1"/>
  <c r="E7422" i="8" s="1"/>
  <c r="I7421" i="8"/>
  <c r="G7422" i="8" l="1"/>
  <c r="E7423" i="8" s="1"/>
  <c r="I7422" i="8"/>
  <c r="G7423" i="8" l="1"/>
  <c r="E7424" i="8" s="1"/>
  <c r="I7423" i="8"/>
  <c r="G7424" i="8" l="1"/>
  <c r="E7425" i="8" s="1"/>
  <c r="I7424" i="8"/>
  <c r="G7425" i="8" l="1"/>
  <c r="E7426" i="8" s="1"/>
  <c r="I7425" i="8"/>
  <c r="G7426" i="8" l="1"/>
  <c r="E7427" i="8" s="1"/>
  <c r="I7426" i="8"/>
  <c r="G7427" i="8" l="1"/>
  <c r="E7428" i="8" s="1"/>
  <c r="I7427" i="8"/>
  <c r="G7428" i="8" l="1"/>
  <c r="E7429" i="8" s="1"/>
  <c r="I7428" i="8"/>
  <c r="G7429" i="8" l="1"/>
  <c r="E7430" i="8" s="1"/>
  <c r="I7429" i="8"/>
  <c r="G7430" i="8" l="1"/>
  <c r="E7431" i="8" s="1"/>
  <c r="I7430" i="8"/>
  <c r="G7431" i="8" l="1"/>
  <c r="E7432" i="8" s="1"/>
  <c r="I7431" i="8"/>
  <c r="G7432" i="8" l="1"/>
  <c r="E7433" i="8" s="1"/>
  <c r="I7432" i="8"/>
  <c r="G7433" i="8" l="1"/>
  <c r="E7434" i="8" s="1"/>
  <c r="I7433" i="8"/>
  <c r="G7434" i="8" l="1"/>
  <c r="E7435" i="8" s="1"/>
  <c r="I7434" i="8"/>
  <c r="G7435" i="8" l="1"/>
  <c r="E7436" i="8" s="1"/>
  <c r="I7435" i="8"/>
  <c r="G7436" i="8" l="1"/>
  <c r="E7437" i="8" s="1"/>
  <c r="I7436" i="8"/>
  <c r="G7437" i="8" l="1"/>
  <c r="E7438" i="8" s="1"/>
  <c r="I7437" i="8"/>
  <c r="G7438" i="8" l="1"/>
  <c r="E7439" i="8" s="1"/>
  <c r="I7438" i="8"/>
  <c r="G7439" i="8" l="1"/>
  <c r="E7440" i="8" s="1"/>
  <c r="I7439" i="8"/>
  <c r="G7440" i="8" l="1"/>
  <c r="E7441" i="8" s="1"/>
  <c r="I7440" i="8"/>
  <c r="G7441" i="8" l="1"/>
  <c r="E7442" i="8" s="1"/>
  <c r="I7441" i="8"/>
  <c r="G7442" i="8" l="1"/>
  <c r="E7443" i="8" s="1"/>
  <c r="I7442" i="8"/>
  <c r="G7443" i="8" l="1"/>
  <c r="E7444" i="8" s="1"/>
  <c r="I7443" i="8"/>
  <c r="G7444" i="8" l="1"/>
  <c r="E7445" i="8" s="1"/>
  <c r="I7444" i="8"/>
  <c r="G7445" i="8" l="1"/>
  <c r="E7446" i="8" s="1"/>
  <c r="I7445" i="8"/>
  <c r="G7446" i="8" l="1"/>
  <c r="E7447" i="8" s="1"/>
  <c r="I7446" i="8"/>
  <c r="G7447" i="8" l="1"/>
  <c r="E7448" i="8" s="1"/>
  <c r="I7447" i="8"/>
  <c r="G7448" i="8" l="1"/>
  <c r="E7449" i="8" s="1"/>
  <c r="I7448" i="8"/>
  <c r="G7449" i="8" l="1"/>
  <c r="E7450" i="8" s="1"/>
  <c r="I7449" i="8"/>
  <c r="G7450" i="8" l="1"/>
  <c r="E7451" i="8" s="1"/>
  <c r="I7450" i="8"/>
  <c r="G7451" i="8" l="1"/>
  <c r="E7452" i="8" s="1"/>
  <c r="I7451" i="8"/>
  <c r="G7452" i="8" l="1"/>
  <c r="E7453" i="8" s="1"/>
  <c r="I7452" i="8"/>
  <c r="G7453" i="8" l="1"/>
  <c r="E7454" i="8" s="1"/>
  <c r="I7453" i="8"/>
  <c r="G7454" i="8" l="1"/>
  <c r="E7455" i="8" s="1"/>
  <c r="I7454" i="8"/>
  <c r="G7455" i="8" l="1"/>
  <c r="E7456" i="8" s="1"/>
  <c r="I7455" i="8"/>
  <c r="G7456" i="8" l="1"/>
  <c r="E7457" i="8" s="1"/>
  <c r="I7456" i="8"/>
  <c r="G7457" i="8" l="1"/>
  <c r="E7458" i="8" s="1"/>
  <c r="I7457" i="8"/>
  <c r="G7458" i="8" l="1"/>
  <c r="E7459" i="8" s="1"/>
  <c r="I7458" i="8"/>
  <c r="G7459" i="8" l="1"/>
  <c r="E7460" i="8" s="1"/>
  <c r="I7459" i="8"/>
  <c r="G7460" i="8" l="1"/>
  <c r="E7461" i="8" s="1"/>
  <c r="I7460" i="8"/>
  <c r="G7461" i="8" l="1"/>
  <c r="E7462" i="8" s="1"/>
  <c r="I7461" i="8"/>
  <c r="G7462" i="8" l="1"/>
  <c r="E7463" i="8" s="1"/>
  <c r="I7462" i="8"/>
  <c r="G7463" i="8" l="1"/>
  <c r="E7464" i="8" s="1"/>
  <c r="I7463" i="8"/>
  <c r="G7464" i="8" l="1"/>
  <c r="E7465" i="8" s="1"/>
  <c r="I7464" i="8"/>
  <c r="G7465" i="8" l="1"/>
  <c r="E7466" i="8" s="1"/>
  <c r="I7465" i="8"/>
  <c r="G7466" i="8" l="1"/>
  <c r="E7467" i="8" s="1"/>
  <c r="I7466" i="8"/>
  <c r="G7467" i="8" l="1"/>
  <c r="E7468" i="8" s="1"/>
  <c r="I7467" i="8"/>
  <c r="G7468" i="8" l="1"/>
  <c r="E7469" i="8" s="1"/>
  <c r="I7468" i="8"/>
  <c r="G7469" i="8" l="1"/>
  <c r="E7470" i="8" s="1"/>
  <c r="I7469" i="8"/>
  <c r="G7470" i="8" l="1"/>
  <c r="E7471" i="8" s="1"/>
  <c r="I7470" i="8"/>
  <c r="G7471" i="8" l="1"/>
  <c r="E7472" i="8" s="1"/>
  <c r="I7471" i="8"/>
  <c r="G7472" i="8" l="1"/>
  <c r="E7473" i="8" s="1"/>
  <c r="I7472" i="8"/>
  <c r="G7473" i="8" l="1"/>
  <c r="E7474" i="8" s="1"/>
  <c r="I7473" i="8"/>
  <c r="G7474" i="8" l="1"/>
  <c r="E7475" i="8" s="1"/>
  <c r="I7474" i="8"/>
  <c r="G7475" i="8" l="1"/>
  <c r="E7476" i="8" s="1"/>
  <c r="I7475" i="8"/>
  <c r="G7476" i="8" l="1"/>
  <c r="E7477" i="8" s="1"/>
  <c r="I7476" i="8"/>
  <c r="G7477" i="8" l="1"/>
  <c r="E7478" i="8" s="1"/>
  <c r="I7477" i="8"/>
  <c r="G7478" i="8" l="1"/>
  <c r="E7479" i="8" s="1"/>
  <c r="I7478" i="8"/>
  <c r="G7479" i="8" l="1"/>
  <c r="E7480" i="8" s="1"/>
  <c r="I7479" i="8"/>
  <c r="G7480" i="8" l="1"/>
  <c r="E7481" i="8" s="1"/>
  <c r="I7480" i="8"/>
  <c r="G7481" i="8" l="1"/>
  <c r="E7482" i="8" s="1"/>
  <c r="I7481" i="8"/>
  <c r="G7482" i="8" l="1"/>
  <c r="E7483" i="8" s="1"/>
  <c r="I7482" i="8"/>
  <c r="G7483" i="8" l="1"/>
  <c r="E7484" i="8" s="1"/>
  <c r="I7483" i="8"/>
  <c r="G7484" i="8" l="1"/>
  <c r="E7485" i="8" s="1"/>
  <c r="I7484" i="8"/>
  <c r="G7485" i="8" l="1"/>
  <c r="E7486" i="8" s="1"/>
  <c r="I7485" i="8"/>
  <c r="G7486" i="8" l="1"/>
  <c r="E7487" i="8" s="1"/>
  <c r="I7486" i="8"/>
  <c r="G7487" i="8" l="1"/>
  <c r="E7488" i="8" s="1"/>
  <c r="I7487" i="8"/>
  <c r="G7488" i="8" l="1"/>
  <c r="E7489" i="8" s="1"/>
  <c r="I7488" i="8"/>
  <c r="G7489" i="8" l="1"/>
  <c r="E7490" i="8" s="1"/>
  <c r="I7489" i="8"/>
  <c r="G7490" i="8" l="1"/>
  <c r="E7491" i="8" s="1"/>
  <c r="I7490" i="8"/>
  <c r="G7491" i="8" l="1"/>
  <c r="E7492" i="8" s="1"/>
  <c r="I7491" i="8"/>
  <c r="G7492" i="8" l="1"/>
  <c r="E7493" i="8" s="1"/>
  <c r="I7492" i="8"/>
  <c r="G7493" i="8" l="1"/>
  <c r="E7494" i="8" s="1"/>
  <c r="I7493" i="8"/>
  <c r="G7494" i="8" l="1"/>
  <c r="E7495" i="8" s="1"/>
  <c r="I7494" i="8"/>
  <c r="G7495" i="8" l="1"/>
  <c r="E7496" i="8" s="1"/>
  <c r="I7495" i="8"/>
  <c r="G7496" i="8" l="1"/>
  <c r="E7497" i="8" s="1"/>
  <c r="I7496" i="8"/>
  <c r="G7497" i="8" l="1"/>
  <c r="E7498" i="8" s="1"/>
  <c r="I7497" i="8"/>
  <c r="G7498" i="8" l="1"/>
  <c r="E7499" i="8" s="1"/>
  <c r="I7498" i="8"/>
  <c r="G7499" i="8" l="1"/>
  <c r="E7500" i="8" s="1"/>
  <c r="I7499" i="8"/>
  <c r="G7500" i="8" l="1"/>
  <c r="E7501" i="8" s="1"/>
  <c r="I7500" i="8"/>
  <c r="G7501" i="8" l="1"/>
  <c r="E7502" i="8" s="1"/>
  <c r="I7501" i="8"/>
  <c r="G7502" i="8" l="1"/>
  <c r="E7503" i="8" s="1"/>
  <c r="I7502" i="8"/>
  <c r="G7503" i="8" l="1"/>
  <c r="E7504" i="8" s="1"/>
  <c r="I7503" i="8"/>
  <c r="G7504" i="8" l="1"/>
  <c r="E7505" i="8" s="1"/>
  <c r="I7504" i="8"/>
  <c r="G7505" i="8" l="1"/>
  <c r="E7506" i="8" s="1"/>
  <c r="I7505" i="8"/>
  <c r="G7506" i="8" l="1"/>
  <c r="E7507" i="8" s="1"/>
  <c r="I7506" i="8"/>
  <c r="G7507" i="8" l="1"/>
  <c r="E7508" i="8" s="1"/>
  <c r="I7507" i="8"/>
  <c r="G7508" i="8" l="1"/>
  <c r="E7509" i="8" s="1"/>
  <c r="I7508" i="8"/>
  <c r="G7509" i="8" l="1"/>
  <c r="E7510" i="8" s="1"/>
  <c r="I7509" i="8"/>
  <c r="G7510" i="8" l="1"/>
  <c r="E7511" i="8" s="1"/>
  <c r="I7510" i="8"/>
  <c r="G7511" i="8" l="1"/>
  <c r="E7512" i="8" s="1"/>
  <c r="I7511" i="8"/>
  <c r="G7512" i="8" l="1"/>
  <c r="E7513" i="8" s="1"/>
  <c r="I7512" i="8"/>
  <c r="G7513" i="8" l="1"/>
  <c r="E7514" i="8" s="1"/>
  <c r="I7513" i="8"/>
  <c r="G7514" i="8" l="1"/>
  <c r="E7515" i="8" s="1"/>
  <c r="I7514" i="8"/>
  <c r="G7515" i="8" l="1"/>
  <c r="E7516" i="8" s="1"/>
  <c r="I7515" i="8"/>
  <c r="G7516" i="8" l="1"/>
  <c r="E7517" i="8" s="1"/>
  <c r="I7516" i="8"/>
  <c r="G7517" i="8" l="1"/>
  <c r="E7518" i="8" s="1"/>
  <c r="I7517" i="8"/>
  <c r="G7518" i="8" l="1"/>
  <c r="E7519" i="8" s="1"/>
  <c r="I7518" i="8"/>
  <c r="G7519" i="8" l="1"/>
  <c r="E7520" i="8" s="1"/>
  <c r="I7519" i="8"/>
  <c r="G7520" i="8" l="1"/>
  <c r="E7521" i="8" s="1"/>
  <c r="I7520" i="8"/>
  <c r="G7521" i="8" l="1"/>
  <c r="E7522" i="8" s="1"/>
  <c r="I7521" i="8"/>
  <c r="G7522" i="8" l="1"/>
  <c r="E7523" i="8" s="1"/>
  <c r="I7522" i="8"/>
  <c r="G7523" i="8" l="1"/>
  <c r="E7524" i="8" s="1"/>
  <c r="I7523" i="8"/>
  <c r="G7524" i="8" l="1"/>
  <c r="E7525" i="8" s="1"/>
  <c r="I7524" i="8"/>
  <c r="G7525" i="8" l="1"/>
  <c r="E7526" i="8" s="1"/>
  <c r="I7525" i="8"/>
  <c r="G7526" i="8" l="1"/>
  <c r="E7527" i="8" s="1"/>
  <c r="I7526" i="8"/>
  <c r="G7527" i="8" l="1"/>
  <c r="E7528" i="8" s="1"/>
  <c r="I7527" i="8"/>
  <c r="G7528" i="8" l="1"/>
  <c r="E7529" i="8" s="1"/>
  <c r="I7528" i="8"/>
  <c r="G7529" i="8" l="1"/>
  <c r="E7530" i="8" s="1"/>
  <c r="I7529" i="8"/>
  <c r="G7530" i="8" l="1"/>
  <c r="E7531" i="8" s="1"/>
  <c r="I7530" i="8"/>
  <c r="G7531" i="8" l="1"/>
  <c r="E7532" i="8" s="1"/>
  <c r="I7531" i="8"/>
  <c r="G7532" i="8" l="1"/>
  <c r="E7533" i="8" s="1"/>
  <c r="I7532" i="8"/>
  <c r="G7533" i="8" l="1"/>
  <c r="E7534" i="8" s="1"/>
  <c r="I7533" i="8"/>
  <c r="G7534" i="8" l="1"/>
  <c r="E7535" i="8" s="1"/>
  <c r="I7534" i="8"/>
  <c r="G7535" i="8" l="1"/>
  <c r="E7536" i="8" s="1"/>
  <c r="I7535" i="8"/>
  <c r="G7536" i="8" l="1"/>
  <c r="E7537" i="8" s="1"/>
  <c r="I7536" i="8"/>
  <c r="G7537" i="8" l="1"/>
  <c r="E7538" i="8" s="1"/>
  <c r="I7537" i="8"/>
  <c r="G7538" i="8" l="1"/>
  <c r="E7539" i="8" s="1"/>
  <c r="I7538" i="8"/>
  <c r="G7539" i="8" l="1"/>
  <c r="E7540" i="8" s="1"/>
  <c r="I7539" i="8"/>
  <c r="G7540" i="8" l="1"/>
  <c r="E7541" i="8" s="1"/>
  <c r="I7540" i="8"/>
  <c r="G7541" i="8" l="1"/>
  <c r="E7542" i="8" s="1"/>
  <c r="I7541" i="8"/>
  <c r="G7542" i="8" l="1"/>
  <c r="E7543" i="8" s="1"/>
  <c r="I7542" i="8"/>
  <c r="G7543" i="8" l="1"/>
  <c r="E7544" i="8" s="1"/>
  <c r="I7543" i="8"/>
  <c r="G7544" i="8" l="1"/>
  <c r="E7545" i="8" s="1"/>
  <c r="I7544" i="8"/>
  <c r="G7545" i="8" l="1"/>
  <c r="E7546" i="8" s="1"/>
  <c r="I7545" i="8"/>
  <c r="G7546" i="8" l="1"/>
  <c r="E7547" i="8" s="1"/>
  <c r="I7546" i="8"/>
  <c r="G7547" i="8" l="1"/>
  <c r="E7548" i="8" s="1"/>
  <c r="I7547" i="8"/>
  <c r="G7548" i="8" l="1"/>
  <c r="E7549" i="8" s="1"/>
  <c r="I7548" i="8"/>
  <c r="G7549" i="8" l="1"/>
  <c r="E7550" i="8" s="1"/>
  <c r="I7549" i="8"/>
  <c r="G7550" i="8" l="1"/>
  <c r="E7551" i="8" s="1"/>
  <c r="I7550" i="8"/>
  <c r="G7551" i="8" l="1"/>
  <c r="E7552" i="8" s="1"/>
  <c r="I7551" i="8"/>
  <c r="G7552" i="8" l="1"/>
  <c r="E7553" i="8" s="1"/>
  <c r="I7552" i="8"/>
  <c r="G7553" i="8" l="1"/>
  <c r="E7554" i="8" s="1"/>
  <c r="I7553" i="8"/>
  <c r="G7554" i="8" l="1"/>
  <c r="E7555" i="8" s="1"/>
  <c r="I7554" i="8"/>
  <c r="G7555" i="8" l="1"/>
  <c r="E7556" i="8" s="1"/>
  <c r="I7555" i="8"/>
  <c r="G7556" i="8" l="1"/>
  <c r="E7557" i="8" s="1"/>
  <c r="I7556" i="8"/>
  <c r="G7557" i="8" l="1"/>
  <c r="E7558" i="8" s="1"/>
  <c r="I7557" i="8"/>
  <c r="G7558" i="8" l="1"/>
  <c r="E7559" i="8" s="1"/>
  <c r="I7558" i="8"/>
  <c r="G7559" i="8" l="1"/>
  <c r="E7560" i="8" s="1"/>
  <c r="I7559" i="8"/>
  <c r="G7560" i="8" l="1"/>
  <c r="E7561" i="8" s="1"/>
  <c r="I7560" i="8"/>
  <c r="G7561" i="8" l="1"/>
  <c r="E7562" i="8" s="1"/>
  <c r="I7561" i="8"/>
  <c r="G7562" i="8" l="1"/>
  <c r="E7563" i="8" s="1"/>
  <c r="I7562" i="8"/>
  <c r="G7563" i="8" l="1"/>
  <c r="E7564" i="8" s="1"/>
  <c r="I7563" i="8"/>
  <c r="G7564" i="8" l="1"/>
  <c r="E7565" i="8" s="1"/>
  <c r="I7564" i="8"/>
  <c r="G7565" i="8" l="1"/>
  <c r="E7566" i="8" s="1"/>
  <c r="I7565" i="8"/>
  <c r="G7566" i="8" l="1"/>
  <c r="E7567" i="8" s="1"/>
  <c r="I7566" i="8"/>
  <c r="G7567" i="8" l="1"/>
  <c r="E7568" i="8" s="1"/>
  <c r="I7567" i="8"/>
  <c r="G7568" i="8" l="1"/>
  <c r="E7569" i="8" s="1"/>
  <c r="I7568" i="8"/>
  <c r="G7569" i="8" l="1"/>
  <c r="E7570" i="8" s="1"/>
  <c r="I7569" i="8"/>
  <c r="G7570" i="8" l="1"/>
  <c r="E7571" i="8" s="1"/>
  <c r="I7570" i="8"/>
  <c r="G7571" i="8" l="1"/>
  <c r="E7572" i="8" s="1"/>
  <c r="I7571" i="8"/>
  <c r="G7572" i="8" l="1"/>
  <c r="E7573" i="8" s="1"/>
  <c r="I7572" i="8"/>
  <c r="G7573" i="8" l="1"/>
  <c r="E7574" i="8" s="1"/>
  <c r="I7573" i="8"/>
  <c r="G7574" i="8" l="1"/>
  <c r="E7575" i="8" s="1"/>
  <c r="I7574" i="8"/>
  <c r="G7575" i="8" l="1"/>
  <c r="E7576" i="8" s="1"/>
  <c r="I7575" i="8"/>
  <c r="G7576" i="8" l="1"/>
  <c r="E7577" i="8" s="1"/>
  <c r="I7576" i="8"/>
  <c r="G7577" i="8" l="1"/>
  <c r="E7578" i="8" s="1"/>
  <c r="I7577" i="8"/>
  <c r="G7578" i="8" l="1"/>
  <c r="E7579" i="8" s="1"/>
  <c r="I7578" i="8"/>
  <c r="G7579" i="8" l="1"/>
  <c r="E7580" i="8" s="1"/>
  <c r="I7579" i="8"/>
  <c r="G7580" i="8" l="1"/>
  <c r="E7581" i="8" s="1"/>
  <c r="I7580" i="8"/>
  <c r="G7581" i="8" l="1"/>
  <c r="E7582" i="8" s="1"/>
  <c r="I7581" i="8"/>
  <c r="G7582" i="8" l="1"/>
  <c r="E7583" i="8" s="1"/>
  <c r="I7582" i="8"/>
  <c r="G7583" i="8" l="1"/>
  <c r="E7584" i="8" s="1"/>
  <c r="I7583" i="8"/>
  <c r="G7584" i="8" l="1"/>
  <c r="E7585" i="8" s="1"/>
  <c r="I7584" i="8"/>
  <c r="G7585" i="8" l="1"/>
  <c r="E7586" i="8" s="1"/>
  <c r="I7585" i="8"/>
  <c r="G7586" i="8" l="1"/>
  <c r="E7587" i="8" s="1"/>
  <c r="I7586" i="8"/>
  <c r="G7587" i="8" l="1"/>
  <c r="E7588" i="8" s="1"/>
  <c r="I7587" i="8"/>
  <c r="G7588" i="8" l="1"/>
  <c r="E7589" i="8" s="1"/>
  <c r="I7588" i="8"/>
  <c r="G7589" i="8" l="1"/>
  <c r="E7590" i="8" s="1"/>
  <c r="I7589" i="8"/>
  <c r="G7590" i="8" l="1"/>
  <c r="E7591" i="8" s="1"/>
  <c r="I7590" i="8"/>
  <c r="G7591" i="8" l="1"/>
  <c r="E7592" i="8" s="1"/>
  <c r="I7591" i="8"/>
  <c r="G7592" i="8" l="1"/>
  <c r="E7593" i="8" s="1"/>
  <c r="I7592" i="8"/>
  <c r="G7593" i="8" l="1"/>
  <c r="E7594" i="8" s="1"/>
  <c r="I7593" i="8"/>
  <c r="G7594" i="8" l="1"/>
  <c r="E7595" i="8" s="1"/>
  <c r="I7594" i="8"/>
  <c r="G7595" i="8" l="1"/>
  <c r="E7596" i="8" s="1"/>
  <c r="I7595" i="8"/>
  <c r="G7596" i="8" l="1"/>
  <c r="E7597" i="8" s="1"/>
  <c r="I7596" i="8"/>
  <c r="G7597" i="8" l="1"/>
  <c r="E7598" i="8" s="1"/>
  <c r="I7597" i="8"/>
  <c r="G7598" i="8" l="1"/>
  <c r="E7599" i="8" s="1"/>
  <c r="I7598" i="8"/>
  <c r="G7599" i="8" l="1"/>
  <c r="E7600" i="8" s="1"/>
  <c r="I7599" i="8"/>
  <c r="G7600" i="8" l="1"/>
  <c r="E7601" i="8" s="1"/>
  <c r="I7600" i="8"/>
  <c r="G7601" i="8" l="1"/>
  <c r="E7602" i="8" s="1"/>
  <c r="I7601" i="8"/>
  <c r="G7602" i="8" l="1"/>
  <c r="E7603" i="8" s="1"/>
  <c r="I7602" i="8"/>
  <c r="G7603" i="8" l="1"/>
  <c r="E7604" i="8" s="1"/>
  <c r="I7603" i="8"/>
  <c r="G7604" i="8" l="1"/>
  <c r="E7605" i="8" s="1"/>
  <c r="I7604" i="8"/>
  <c r="G7605" i="8" l="1"/>
  <c r="E7606" i="8" s="1"/>
  <c r="I7605" i="8"/>
  <c r="G7606" i="8" l="1"/>
  <c r="E7607" i="8" s="1"/>
  <c r="I7606" i="8"/>
  <c r="G7607" i="8" l="1"/>
  <c r="E7608" i="8" s="1"/>
  <c r="I7607" i="8"/>
  <c r="G7608" i="8" l="1"/>
  <c r="E7609" i="8" s="1"/>
  <c r="I7608" i="8"/>
  <c r="G7609" i="8" l="1"/>
  <c r="E7610" i="8" s="1"/>
  <c r="I7609" i="8"/>
  <c r="G7610" i="8" l="1"/>
  <c r="E7611" i="8" s="1"/>
  <c r="I7610" i="8"/>
  <c r="G7611" i="8" l="1"/>
  <c r="E7612" i="8" s="1"/>
  <c r="I7611" i="8"/>
  <c r="G7612" i="8" l="1"/>
  <c r="E7613" i="8" s="1"/>
  <c r="I7612" i="8"/>
  <c r="G7613" i="8" l="1"/>
  <c r="E7614" i="8" s="1"/>
  <c r="I7613" i="8"/>
  <c r="G7614" i="8" l="1"/>
  <c r="E7615" i="8" s="1"/>
  <c r="I7614" i="8"/>
  <c r="G7615" i="8" l="1"/>
  <c r="E7616" i="8" s="1"/>
  <c r="I7615" i="8"/>
  <c r="G7616" i="8" l="1"/>
  <c r="E7617" i="8" s="1"/>
  <c r="I7616" i="8"/>
  <c r="G7617" i="8" l="1"/>
  <c r="E7618" i="8" s="1"/>
  <c r="I7617" i="8"/>
  <c r="G7618" i="8" l="1"/>
  <c r="E7619" i="8" s="1"/>
  <c r="I7618" i="8"/>
  <c r="G7619" i="8" l="1"/>
  <c r="E7620" i="8" s="1"/>
  <c r="I7619" i="8"/>
  <c r="G7620" i="8" l="1"/>
  <c r="E7621" i="8" s="1"/>
  <c r="I7620" i="8"/>
  <c r="G7621" i="8" l="1"/>
  <c r="E7622" i="8" s="1"/>
  <c r="I7621" i="8"/>
  <c r="G7622" i="8" l="1"/>
  <c r="E7623" i="8" s="1"/>
  <c r="I7622" i="8"/>
  <c r="G7623" i="8" l="1"/>
  <c r="E7624" i="8" s="1"/>
  <c r="I7623" i="8"/>
  <c r="G7624" i="8" l="1"/>
  <c r="E7625" i="8" s="1"/>
  <c r="I7624" i="8"/>
  <c r="G7625" i="8" l="1"/>
  <c r="E7626" i="8" s="1"/>
  <c r="I7625" i="8"/>
  <c r="G7626" i="8" l="1"/>
  <c r="E7627" i="8" s="1"/>
  <c r="I7626" i="8"/>
  <c r="G7627" i="8" l="1"/>
  <c r="E7628" i="8" s="1"/>
  <c r="I7627" i="8"/>
  <c r="G7628" i="8" l="1"/>
  <c r="E7629" i="8" s="1"/>
  <c r="I7628" i="8"/>
  <c r="G7629" i="8" l="1"/>
  <c r="E7630" i="8" s="1"/>
  <c r="I7629" i="8"/>
  <c r="G7630" i="8" l="1"/>
  <c r="E7631" i="8" s="1"/>
  <c r="I7630" i="8"/>
  <c r="G7631" i="8" l="1"/>
  <c r="E7632" i="8" s="1"/>
  <c r="I7631" i="8"/>
  <c r="G7632" i="8" l="1"/>
  <c r="E7633" i="8" s="1"/>
  <c r="I7632" i="8"/>
  <c r="G7633" i="8" l="1"/>
  <c r="E7634" i="8" s="1"/>
  <c r="I7633" i="8"/>
  <c r="G7634" i="8" l="1"/>
  <c r="E7635" i="8" s="1"/>
  <c r="I7634" i="8"/>
  <c r="G7635" i="8" l="1"/>
  <c r="E7636" i="8" s="1"/>
  <c r="I7635" i="8"/>
  <c r="G7636" i="8" l="1"/>
  <c r="E7637" i="8" s="1"/>
  <c r="I7636" i="8"/>
  <c r="G7637" i="8" l="1"/>
  <c r="E7638" i="8" s="1"/>
  <c r="I7637" i="8"/>
  <c r="G7638" i="8" l="1"/>
  <c r="E7639" i="8" s="1"/>
  <c r="I7638" i="8"/>
  <c r="G7639" i="8" l="1"/>
  <c r="E7640" i="8" s="1"/>
  <c r="I7639" i="8"/>
  <c r="G7640" i="8" l="1"/>
  <c r="E7641" i="8" s="1"/>
  <c r="I7640" i="8"/>
  <c r="G7641" i="8" l="1"/>
  <c r="E7642" i="8" s="1"/>
  <c r="I7641" i="8"/>
  <c r="G7642" i="8" l="1"/>
  <c r="E7643" i="8" s="1"/>
  <c r="I7642" i="8"/>
  <c r="G7643" i="8" l="1"/>
  <c r="E7644" i="8" s="1"/>
  <c r="I7643" i="8"/>
  <c r="G7644" i="8" l="1"/>
  <c r="E7645" i="8" s="1"/>
  <c r="I7644" i="8"/>
  <c r="G7645" i="8" l="1"/>
  <c r="E7646" i="8" s="1"/>
  <c r="I7645" i="8"/>
  <c r="G7646" i="8" l="1"/>
  <c r="E7647" i="8" s="1"/>
  <c r="I7646" i="8"/>
  <c r="G7647" i="8" l="1"/>
  <c r="E7648" i="8" s="1"/>
  <c r="I7647" i="8"/>
  <c r="G7648" i="8" l="1"/>
  <c r="E7649" i="8" s="1"/>
  <c r="I7648" i="8"/>
  <c r="G7649" i="8" l="1"/>
  <c r="E7650" i="8" s="1"/>
  <c r="I7649" i="8"/>
  <c r="G7650" i="8" l="1"/>
  <c r="E7651" i="8" s="1"/>
  <c r="I7650" i="8"/>
  <c r="G7651" i="8" l="1"/>
  <c r="E7652" i="8" s="1"/>
  <c r="I7651" i="8"/>
  <c r="G7652" i="8" l="1"/>
  <c r="E7653" i="8" s="1"/>
  <c r="I7652" i="8"/>
  <c r="G7653" i="8" l="1"/>
  <c r="E7654" i="8" s="1"/>
  <c r="I7653" i="8"/>
  <c r="G7654" i="8" l="1"/>
  <c r="E7655" i="8" s="1"/>
  <c r="I7654" i="8"/>
  <c r="G7655" i="8" l="1"/>
  <c r="E7656" i="8" s="1"/>
  <c r="I7655" i="8"/>
  <c r="G7656" i="8" l="1"/>
  <c r="E7657" i="8" s="1"/>
  <c r="I7656" i="8"/>
  <c r="G7657" i="8" l="1"/>
  <c r="E7658" i="8" s="1"/>
  <c r="I7657" i="8"/>
  <c r="G7658" i="8" l="1"/>
  <c r="E7659" i="8" s="1"/>
  <c r="I7658" i="8"/>
  <c r="G7659" i="8" l="1"/>
  <c r="E7660" i="8" s="1"/>
  <c r="I7659" i="8"/>
  <c r="G7660" i="8" l="1"/>
  <c r="E7661" i="8" s="1"/>
  <c r="I7660" i="8"/>
  <c r="G7661" i="8" l="1"/>
  <c r="E7662" i="8" s="1"/>
  <c r="I7661" i="8"/>
  <c r="G7662" i="8" l="1"/>
  <c r="E7663" i="8" s="1"/>
  <c r="I7662" i="8"/>
  <c r="G7663" i="8" l="1"/>
  <c r="E7664" i="8" s="1"/>
  <c r="I7663" i="8"/>
  <c r="G7664" i="8" l="1"/>
  <c r="E7665" i="8" s="1"/>
  <c r="I7664" i="8"/>
  <c r="G7665" i="8" l="1"/>
  <c r="E7666" i="8" s="1"/>
  <c r="I7665" i="8"/>
  <c r="G7666" i="8" l="1"/>
  <c r="E7667" i="8" s="1"/>
  <c r="I7666" i="8"/>
  <c r="G7667" i="8" l="1"/>
  <c r="E7668" i="8" s="1"/>
  <c r="I7667" i="8"/>
  <c r="G7668" i="8" l="1"/>
  <c r="E7669" i="8" s="1"/>
  <c r="I7668" i="8"/>
  <c r="G7669" i="8" l="1"/>
  <c r="E7670" i="8" s="1"/>
  <c r="I7669" i="8"/>
  <c r="G7670" i="8" l="1"/>
  <c r="E7671" i="8" s="1"/>
  <c r="I7670" i="8"/>
  <c r="G7671" i="8" l="1"/>
  <c r="E7672" i="8" s="1"/>
  <c r="I7671" i="8"/>
  <c r="G7672" i="8" l="1"/>
  <c r="E7673" i="8" s="1"/>
  <c r="I7672" i="8"/>
  <c r="G7673" i="8" l="1"/>
  <c r="E7674" i="8" s="1"/>
  <c r="I7673" i="8"/>
  <c r="G7674" i="8" l="1"/>
  <c r="E7675" i="8" s="1"/>
  <c r="I7674" i="8"/>
  <c r="G7675" i="8" l="1"/>
  <c r="E7676" i="8" s="1"/>
  <c r="I7675" i="8"/>
  <c r="G7676" i="8" l="1"/>
  <c r="E7677" i="8" s="1"/>
  <c r="I7676" i="8"/>
  <c r="G7677" i="8" l="1"/>
  <c r="E7678" i="8" s="1"/>
  <c r="I7677" i="8"/>
  <c r="G7678" i="8" l="1"/>
  <c r="E7679" i="8" s="1"/>
  <c r="I7678" i="8"/>
  <c r="G7679" i="8" l="1"/>
  <c r="E7680" i="8" s="1"/>
  <c r="I7679" i="8"/>
  <c r="G7680" i="8" l="1"/>
  <c r="E7681" i="8" s="1"/>
  <c r="I7680" i="8"/>
  <c r="G7681" i="8" l="1"/>
  <c r="E7682" i="8" s="1"/>
  <c r="I7681" i="8"/>
  <c r="G7682" i="8" l="1"/>
  <c r="E7683" i="8" s="1"/>
  <c r="I7682" i="8"/>
  <c r="G7683" i="8" l="1"/>
  <c r="E7684" i="8" s="1"/>
  <c r="I7683" i="8"/>
  <c r="G7684" i="8" l="1"/>
  <c r="E7685" i="8" s="1"/>
  <c r="I7684" i="8"/>
  <c r="G7685" i="8" l="1"/>
  <c r="E7686" i="8" s="1"/>
  <c r="I7685" i="8"/>
  <c r="G7686" i="8" l="1"/>
  <c r="E7687" i="8" s="1"/>
  <c r="I7686" i="8"/>
  <c r="G7687" i="8" l="1"/>
  <c r="E7688" i="8" s="1"/>
  <c r="I7687" i="8"/>
  <c r="G7688" i="8" l="1"/>
  <c r="E7689" i="8" s="1"/>
  <c r="I7688" i="8"/>
  <c r="G7689" i="8" l="1"/>
  <c r="E7690" i="8" s="1"/>
  <c r="I7689" i="8"/>
  <c r="G7690" i="8" l="1"/>
  <c r="E7691" i="8" s="1"/>
  <c r="I7690" i="8"/>
  <c r="G7691" i="8" l="1"/>
  <c r="E7692" i="8" s="1"/>
  <c r="I7691" i="8"/>
  <c r="G7692" i="8" l="1"/>
  <c r="E7693" i="8" s="1"/>
  <c r="I7692" i="8"/>
  <c r="G7693" i="8" l="1"/>
  <c r="E7694" i="8" s="1"/>
  <c r="I7693" i="8"/>
  <c r="G7694" i="8" l="1"/>
  <c r="E7695" i="8" s="1"/>
  <c r="I7694" i="8"/>
  <c r="G7695" i="8" l="1"/>
  <c r="E7696" i="8" s="1"/>
  <c r="I7695" i="8"/>
  <c r="G7696" i="8" l="1"/>
  <c r="E7697" i="8" s="1"/>
  <c r="I7696" i="8"/>
  <c r="G7697" i="8" l="1"/>
  <c r="E7698" i="8" s="1"/>
  <c r="I7697" i="8"/>
  <c r="G7698" i="8" l="1"/>
  <c r="E7699" i="8" s="1"/>
  <c r="I7698" i="8"/>
  <c r="G7699" i="8" l="1"/>
  <c r="E7700" i="8" s="1"/>
  <c r="I7699" i="8"/>
  <c r="G7700" i="8" l="1"/>
  <c r="E7701" i="8" s="1"/>
  <c r="I7700" i="8"/>
  <c r="G7701" i="8" l="1"/>
  <c r="E7702" i="8" s="1"/>
  <c r="I7701" i="8"/>
  <c r="G7702" i="8" l="1"/>
  <c r="E7703" i="8" s="1"/>
  <c r="I7702" i="8"/>
  <c r="G7703" i="8" l="1"/>
  <c r="E7704" i="8" s="1"/>
  <c r="I7703" i="8"/>
  <c r="G7704" i="8" l="1"/>
  <c r="E7705" i="8" s="1"/>
  <c r="I7704" i="8"/>
  <c r="G7705" i="8" l="1"/>
  <c r="E7706" i="8" s="1"/>
  <c r="I7705" i="8"/>
  <c r="G7706" i="8" l="1"/>
  <c r="E7707" i="8" s="1"/>
  <c r="I7706" i="8"/>
  <c r="G7707" i="8" l="1"/>
  <c r="E7708" i="8" s="1"/>
  <c r="I7707" i="8"/>
  <c r="G7708" i="8" l="1"/>
  <c r="E7709" i="8" s="1"/>
  <c r="I7708" i="8"/>
  <c r="G7709" i="8" l="1"/>
  <c r="E7710" i="8" s="1"/>
  <c r="I7709" i="8"/>
  <c r="G7710" i="8" l="1"/>
  <c r="E7711" i="8" s="1"/>
  <c r="I7710" i="8"/>
  <c r="G7711" i="8" l="1"/>
  <c r="E7712" i="8" s="1"/>
  <c r="I7711" i="8"/>
  <c r="G7712" i="8" l="1"/>
  <c r="E7713" i="8" s="1"/>
  <c r="I7712" i="8"/>
  <c r="G7713" i="8" l="1"/>
  <c r="E7714" i="8" s="1"/>
  <c r="I7713" i="8"/>
  <c r="G7714" i="8" l="1"/>
  <c r="E7715" i="8" s="1"/>
  <c r="I7714" i="8"/>
  <c r="G7715" i="8" l="1"/>
  <c r="E7716" i="8" s="1"/>
  <c r="I7715" i="8"/>
  <c r="G7716" i="8" l="1"/>
  <c r="E7717" i="8" s="1"/>
  <c r="I7716" i="8"/>
  <c r="G7717" i="8" l="1"/>
  <c r="E7718" i="8" s="1"/>
  <c r="I7717" i="8"/>
  <c r="G7718" i="8" l="1"/>
  <c r="E7719" i="8" s="1"/>
  <c r="I7718" i="8"/>
  <c r="G7719" i="8" l="1"/>
  <c r="E7720" i="8" s="1"/>
  <c r="I7719" i="8"/>
  <c r="G7720" i="8" l="1"/>
  <c r="E7721" i="8" s="1"/>
  <c r="I7720" i="8"/>
  <c r="G7721" i="8" l="1"/>
  <c r="E7722" i="8" s="1"/>
  <c r="I7721" i="8"/>
  <c r="G7722" i="8" l="1"/>
  <c r="E7723" i="8" s="1"/>
  <c r="I7722" i="8"/>
  <c r="G7723" i="8" l="1"/>
  <c r="E7724" i="8" s="1"/>
  <c r="I7723" i="8"/>
  <c r="G7724" i="8" l="1"/>
  <c r="E7725" i="8" s="1"/>
  <c r="I7724" i="8"/>
  <c r="G7725" i="8" l="1"/>
  <c r="E7726" i="8" s="1"/>
  <c r="I7725" i="8"/>
  <c r="G7726" i="8" l="1"/>
  <c r="E7727" i="8" s="1"/>
  <c r="I7726" i="8"/>
  <c r="G7727" i="8" l="1"/>
  <c r="E7728" i="8" s="1"/>
  <c r="I7727" i="8"/>
  <c r="G7728" i="8" l="1"/>
  <c r="E7729" i="8" s="1"/>
  <c r="I7728" i="8"/>
  <c r="G7729" i="8" l="1"/>
  <c r="E7730" i="8" s="1"/>
  <c r="I7729" i="8"/>
  <c r="G7730" i="8" l="1"/>
  <c r="E7731" i="8" s="1"/>
  <c r="I7730" i="8"/>
  <c r="G7731" i="8" l="1"/>
  <c r="E7732" i="8" s="1"/>
  <c r="I7731" i="8"/>
  <c r="G7732" i="8" l="1"/>
  <c r="E7733" i="8" s="1"/>
  <c r="I7732" i="8"/>
  <c r="G7733" i="8" l="1"/>
  <c r="E7734" i="8" s="1"/>
  <c r="I7733" i="8"/>
  <c r="G7734" i="8" l="1"/>
  <c r="E7735" i="8" s="1"/>
  <c r="I7734" i="8"/>
  <c r="G7735" i="8" l="1"/>
  <c r="E7736" i="8" s="1"/>
  <c r="I7735" i="8"/>
  <c r="G7736" i="8" l="1"/>
  <c r="E7737" i="8" s="1"/>
  <c r="I7736" i="8"/>
  <c r="G7737" i="8" l="1"/>
  <c r="E7738" i="8" s="1"/>
  <c r="I7737" i="8"/>
  <c r="G7738" i="8" l="1"/>
  <c r="E7739" i="8" s="1"/>
  <c r="I7738" i="8"/>
  <c r="G7739" i="8" l="1"/>
  <c r="E7740" i="8" s="1"/>
  <c r="I7739" i="8"/>
  <c r="G7740" i="8" l="1"/>
  <c r="E7741" i="8" s="1"/>
  <c r="I7740" i="8"/>
  <c r="G7741" i="8" l="1"/>
  <c r="E7742" i="8" s="1"/>
  <c r="I7741" i="8"/>
  <c r="G7742" i="8" l="1"/>
  <c r="E7743" i="8" s="1"/>
  <c r="I7742" i="8"/>
  <c r="G7743" i="8" l="1"/>
  <c r="E7744" i="8" s="1"/>
  <c r="I7743" i="8"/>
  <c r="G7744" i="8" l="1"/>
  <c r="E7745" i="8" s="1"/>
  <c r="I7744" i="8"/>
  <c r="G7745" i="8" l="1"/>
  <c r="E7746" i="8" s="1"/>
  <c r="I7745" i="8"/>
  <c r="G7746" i="8" l="1"/>
  <c r="E7747" i="8" s="1"/>
  <c r="I7746" i="8"/>
  <c r="G7747" i="8" l="1"/>
  <c r="E7748" i="8" s="1"/>
  <c r="I7747" i="8"/>
  <c r="G7748" i="8" l="1"/>
  <c r="E7749" i="8" s="1"/>
  <c r="I7748" i="8"/>
  <c r="G7749" i="8" l="1"/>
  <c r="E7750" i="8" s="1"/>
  <c r="I7749" i="8"/>
  <c r="G7750" i="8" l="1"/>
  <c r="E7751" i="8" s="1"/>
  <c r="I7750" i="8"/>
  <c r="G7751" i="8" l="1"/>
  <c r="E7752" i="8" s="1"/>
  <c r="I7751" i="8"/>
  <c r="G7752" i="8" l="1"/>
  <c r="E7753" i="8" s="1"/>
  <c r="I7752" i="8"/>
  <c r="G7753" i="8" l="1"/>
  <c r="E7754" i="8" s="1"/>
  <c r="I7753" i="8"/>
  <c r="G7754" i="8" l="1"/>
  <c r="E7755" i="8" s="1"/>
  <c r="I7754" i="8"/>
  <c r="G7755" i="8" l="1"/>
  <c r="E7756" i="8" s="1"/>
  <c r="I7755" i="8"/>
  <c r="G7756" i="8" l="1"/>
  <c r="E7757" i="8" s="1"/>
  <c r="I7756" i="8"/>
  <c r="G7757" i="8" l="1"/>
  <c r="E7758" i="8" s="1"/>
  <c r="I7757" i="8"/>
  <c r="G7758" i="8" l="1"/>
  <c r="E7759" i="8" s="1"/>
  <c r="I7758" i="8"/>
  <c r="G7759" i="8" l="1"/>
  <c r="E7760" i="8" s="1"/>
  <c r="I7759" i="8"/>
  <c r="G7760" i="8" l="1"/>
  <c r="E7761" i="8" s="1"/>
  <c r="I7760" i="8"/>
  <c r="G7761" i="8" l="1"/>
  <c r="E7762" i="8" s="1"/>
  <c r="I7761" i="8"/>
  <c r="G7762" i="8" l="1"/>
  <c r="E7763" i="8" s="1"/>
  <c r="I7762" i="8"/>
  <c r="G7763" i="8" l="1"/>
  <c r="E7764" i="8" s="1"/>
  <c r="I7763" i="8"/>
  <c r="G7764" i="8" l="1"/>
  <c r="E7765" i="8" s="1"/>
  <c r="I7764" i="8"/>
  <c r="G7765" i="8" l="1"/>
  <c r="E7766" i="8" s="1"/>
  <c r="I7765" i="8"/>
  <c r="G7766" i="8" l="1"/>
  <c r="E7767" i="8" s="1"/>
  <c r="I7766" i="8"/>
  <c r="G7767" i="8" l="1"/>
  <c r="E7768" i="8" s="1"/>
  <c r="I7767" i="8"/>
  <c r="G7768" i="8" l="1"/>
  <c r="E7769" i="8" s="1"/>
  <c r="I7768" i="8"/>
  <c r="G7769" i="8" l="1"/>
  <c r="E7770" i="8" s="1"/>
  <c r="I7769" i="8"/>
  <c r="G7770" i="8" l="1"/>
  <c r="E7771" i="8" s="1"/>
  <c r="I7770" i="8"/>
  <c r="G7771" i="8" l="1"/>
  <c r="E7772" i="8" s="1"/>
  <c r="I7771" i="8"/>
  <c r="G7772" i="8" l="1"/>
  <c r="E7773" i="8" s="1"/>
  <c r="I7772" i="8"/>
  <c r="G7773" i="8" l="1"/>
  <c r="E7774" i="8" s="1"/>
  <c r="I7773" i="8"/>
  <c r="G7774" i="8" l="1"/>
  <c r="E7775" i="8" s="1"/>
  <c r="I7774" i="8"/>
  <c r="G7775" i="8" l="1"/>
  <c r="E7776" i="8" s="1"/>
  <c r="I7775" i="8"/>
  <c r="G7776" i="8" l="1"/>
  <c r="E7777" i="8" s="1"/>
  <c r="I7776" i="8"/>
  <c r="G7777" i="8" l="1"/>
  <c r="E7778" i="8" s="1"/>
  <c r="I7777" i="8"/>
  <c r="G7778" i="8" l="1"/>
  <c r="E7779" i="8" s="1"/>
  <c r="I7778" i="8"/>
  <c r="G7779" i="8" l="1"/>
  <c r="E7780" i="8" s="1"/>
  <c r="I7779" i="8"/>
  <c r="G7780" i="8" l="1"/>
  <c r="E7781" i="8" s="1"/>
  <c r="I7780" i="8"/>
  <c r="G7781" i="8" l="1"/>
  <c r="E7782" i="8" s="1"/>
  <c r="I7781" i="8"/>
  <c r="G7782" i="8" l="1"/>
  <c r="E7783" i="8" s="1"/>
  <c r="I7782" i="8"/>
  <c r="G7783" i="8" l="1"/>
  <c r="E7784" i="8" s="1"/>
  <c r="I7783" i="8"/>
  <c r="G7784" i="8" l="1"/>
  <c r="E7785" i="8" s="1"/>
  <c r="I7784" i="8"/>
  <c r="G7785" i="8" l="1"/>
  <c r="E7786" i="8" s="1"/>
  <c r="I7785" i="8"/>
  <c r="G7786" i="8" l="1"/>
  <c r="E7787" i="8" s="1"/>
  <c r="I7786" i="8"/>
  <c r="G7787" i="8" l="1"/>
  <c r="E7788" i="8" s="1"/>
  <c r="I7787" i="8"/>
  <c r="G7788" i="8" l="1"/>
  <c r="E7789" i="8" s="1"/>
  <c r="I7788" i="8"/>
  <c r="G7789" i="8" l="1"/>
  <c r="E7790" i="8" s="1"/>
  <c r="I7789" i="8"/>
  <c r="G7790" i="8" l="1"/>
  <c r="E7791" i="8" s="1"/>
  <c r="I7790" i="8"/>
  <c r="G7791" i="8" l="1"/>
  <c r="E7792" i="8" s="1"/>
  <c r="I7791" i="8"/>
  <c r="G7792" i="8" l="1"/>
  <c r="E7793" i="8" s="1"/>
  <c r="I7792" i="8"/>
  <c r="G7793" i="8" l="1"/>
  <c r="E7794" i="8" s="1"/>
  <c r="I7793" i="8"/>
  <c r="G7794" i="8" l="1"/>
  <c r="E7795" i="8" s="1"/>
  <c r="I7794" i="8"/>
  <c r="G7795" i="8" l="1"/>
  <c r="E7796" i="8" s="1"/>
  <c r="I7795" i="8"/>
  <c r="G7796" i="8" l="1"/>
  <c r="E7797" i="8" s="1"/>
  <c r="I7796" i="8"/>
  <c r="G7797" i="8" l="1"/>
  <c r="E7798" i="8" s="1"/>
  <c r="I7797" i="8"/>
  <c r="G7798" i="8" l="1"/>
  <c r="E7799" i="8" s="1"/>
  <c r="I7798" i="8"/>
  <c r="G7799" i="8" l="1"/>
  <c r="E7800" i="8" s="1"/>
  <c r="I7799" i="8"/>
  <c r="G7800" i="8" l="1"/>
  <c r="E7801" i="8" s="1"/>
  <c r="I7800" i="8"/>
  <c r="G7801" i="8" l="1"/>
  <c r="E7802" i="8" s="1"/>
  <c r="I7801" i="8"/>
  <c r="G7802" i="8" l="1"/>
  <c r="E7803" i="8" s="1"/>
  <c r="I7802" i="8"/>
  <c r="G7803" i="8" l="1"/>
  <c r="E7804" i="8" s="1"/>
  <c r="I7803" i="8"/>
  <c r="G7804" i="8" l="1"/>
  <c r="E7805" i="8" s="1"/>
  <c r="I7804" i="8"/>
  <c r="G7805" i="8" l="1"/>
  <c r="E7806" i="8" s="1"/>
  <c r="I7805" i="8"/>
  <c r="G7806" i="8" l="1"/>
  <c r="E7807" i="8" s="1"/>
  <c r="I7806" i="8"/>
  <c r="G7807" i="8" l="1"/>
  <c r="E7808" i="8" s="1"/>
  <c r="I7807" i="8"/>
  <c r="G7808" i="8" l="1"/>
  <c r="E7809" i="8" s="1"/>
  <c r="I7808" i="8"/>
  <c r="G7809" i="8" l="1"/>
  <c r="E7810" i="8" s="1"/>
  <c r="I7809" i="8"/>
  <c r="G7810" i="8" l="1"/>
  <c r="E7811" i="8" s="1"/>
  <c r="I7810" i="8"/>
  <c r="G7811" i="8" l="1"/>
  <c r="E7812" i="8" s="1"/>
  <c r="I7811" i="8"/>
  <c r="G7812" i="8" l="1"/>
  <c r="E7813" i="8" s="1"/>
  <c r="I7812" i="8"/>
  <c r="G7813" i="8" l="1"/>
  <c r="E7814" i="8" s="1"/>
  <c r="I7813" i="8"/>
  <c r="G7814" i="8" l="1"/>
  <c r="E7815" i="8" s="1"/>
  <c r="I7814" i="8"/>
  <c r="G7815" i="8" l="1"/>
  <c r="E7816" i="8" s="1"/>
  <c r="I7815" i="8"/>
  <c r="G7816" i="8" l="1"/>
  <c r="E7817" i="8" s="1"/>
  <c r="I7816" i="8"/>
  <c r="G7817" i="8" l="1"/>
  <c r="E7818" i="8" s="1"/>
  <c r="I7817" i="8"/>
  <c r="G7818" i="8" l="1"/>
  <c r="E7819" i="8" s="1"/>
  <c r="I7818" i="8"/>
  <c r="G7819" i="8" l="1"/>
  <c r="E7820" i="8" s="1"/>
  <c r="I7819" i="8"/>
  <c r="G7820" i="8" l="1"/>
  <c r="E7821" i="8" s="1"/>
  <c r="I7820" i="8"/>
  <c r="G7821" i="8" l="1"/>
  <c r="E7822" i="8" s="1"/>
  <c r="I7821" i="8"/>
  <c r="G7822" i="8" l="1"/>
  <c r="E7823" i="8" s="1"/>
  <c r="I7822" i="8"/>
  <c r="G7823" i="8" l="1"/>
  <c r="E7824" i="8" s="1"/>
  <c r="I7823" i="8"/>
  <c r="G7824" i="8" l="1"/>
  <c r="E7825" i="8" s="1"/>
  <c r="I7824" i="8"/>
  <c r="G7825" i="8" l="1"/>
  <c r="E7826" i="8" s="1"/>
  <c r="I7825" i="8"/>
  <c r="G7826" i="8" l="1"/>
  <c r="E7827" i="8" s="1"/>
  <c r="I7826" i="8"/>
  <c r="G7827" i="8" l="1"/>
  <c r="E7828" i="8" s="1"/>
  <c r="I7827" i="8"/>
  <c r="G7828" i="8" l="1"/>
  <c r="E7829" i="8" s="1"/>
  <c r="I7828" i="8"/>
  <c r="G7829" i="8" l="1"/>
  <c r="E7830" i="8" s="1"/>
  <c r="I7829" i="8"/>
  <c r="G7830" i="8" l="1"/>
  <c r="E7831" i="8" s="1"/>
  <c r="I7830" i="8"/>
  <c r="G7831" i="8" l="1"/>
  <c r="E7832" i="8" s="1"/>
  <c r="I7831" i="8"/>
  <c r="G7832" i="8" l="1"/>
  <c r="E7833" i="8" s="1"/>
  <c r="I7832" i="8"/>
  <c r="G7833" i="8" l="1"/>
  <c r="E7834" i="8" s="1"/>
  <c r="I7833" i="8"/>
  <c r="G7834" i="8" l="1"/>
  <c r="E7835" i="8" s="1"/>
  <c r="I7834" i="8"/>
  <c r="G7835" i="8" l="1"/>
  <c r="E7836" i="8" s="1"/>
  <c r="I7835" i="8"/>
  <c r="G7836" i="8" l="1"/>
  <c r="E7837" i="8" s="1"/>
  <c r="I7836" i="8"/>
  <c r="G7837" i="8" l="1"/>
  <c r="E7838" i="8" s="1"/>
  <c r="I7837" i="8"/>
  <c r="G7838" i="8" l="1"/>
  <c r="E7839" i="8" s="1"/>
  <c r="I7838" i="8"/>
  <c r="G7839" i="8" l="1"/>
  <c r="E7840" i="8" s="1"/>
  <c r="I7839" i="8"/>
  <c r="G7840" i="8" l="1"/>
  <c r="E7841" i="8" s="1"/>
  <c r="I7840" i="8"/>
  <c r="G7841" i="8" l="1"/>
  <c r="E7842" i="8" s="1"/>
  <c r="I7841" i="8"/>
  <c r="G7842" i="8" l="1"/>
  <c r="E7843" i="8" s="1"/>
  <c r="I7842" i="8"/>
  <c r="G7843" i="8" l="1"/>
  <c r="E7844" i="8" s="1"/>
  <c r="I7843" i="8"/>
  <c r="G7844" i="8" l="1"/>
  <c r="E7845" i="8" s="1"/>
  <c r="I7844" i="8"/>
  <c r="G7845" i="8" l="1"/>
  <c r="E7846" i="8" s="1"/>
  <c r="I7845" i="8"/>
  <c r="G7846" i="8" l="1"/>
  <c r="E7847" i="8" s="1"/>
  <c r="I7846" i="8"/>
  <c r="G7847" i="8" l="1"/>
  <c r="E7848" i="8" s="1"/>
  <c r="I7847" i="8"/>
  <c r="G7848" i="8" l="1"/>
  <c r="E7849" i="8" s="1"/>
  <c r="I7848" i="8"/>
  <c r="G7849" i="8" l="1"/>
  <c r="E7850" i="8" s="1"/>
  <c r="I7849" i="8"/>
  <c r="G7850" i="8" l="1"/>
  <c r="E7851" i="8" s="1"/>
  <c r="I7850" i="8"/>
  <c r="G7851" i="8" l="1"/>
  <c r="E7852" i="8" s="1"/>
  <c r="I7851" i="8"/>
  <c r="G7852" i="8" l="1"/>
  <c r="E7853" i="8" s="1"/>
  <c r="I7852" i="8"/>
  <c r="G7853" i="8" l="1"/>
  <c r="E7854" i="8" s="1"/>
  <c r="I7853" i="8"/>
  <c r="G7854" i="8" l="1"/>
  <c r="E7855" i="8" s="1"/>
  <c r="I7854" i="8"/>
  <c r="G7855" i="8" l="1"/>
  <c r="E7856" i="8" s="1"/>
  <c r="I7855" i="8"/>
  <c r="G7856" i="8" l="1"/>
  <c r="E7857" i="8" s="1"/>
  <c r="I7856" i="8"/>
  <c r="G7857" i="8" l="1"/>
  <c r="E7858" i="8" s="1"/>
  <c r="I7857" i="8"/>
  <c r="G7858" i="8" l="1"/>
  <c r="E7859" i="8" s="1"/>
  <c r="I7858" i="8"/>
  <c r="G7859" i="8" l="1"/>
  <c r="E7860" i="8" s="1"/>
  <c r="I7859" i="8"/>
  <c r="G7860" i="8" l="1"/>
  <c r="E7861" i="8" s="1"/>
  <c r="I7860" i="8"/>
  <c r="G7861" i="8" l="1"/>
  <c r="E7862" i="8" s="1"/>
  <c r="I7861" i="8"/>
  <c r="G7862" i="8" l="1"/>
  <c r="E7863" i="8" s="1"/>
  <c r="I7862" i="8"/>
  <c r="G7863" i="8" l="1"/>
  <c r="E7864" i="8" s="1"/>
  <c r="I7863" i="8"/>
  <c r="G7864" i="8" l="1"/>
  <c r="E7865" i="8" s="1"/>
  <c r="I7864" i="8"/>
  <c r="G7865" i="8" l="1"/>
  <c r="E7866" i="8" s="1"/>
  <c r="I7865" i="8"/>
  <c r="G7866" i="8" l="1"/>
  <c r="E7867" i="8" s="1"/>
  <c r="I7866" i="8"/>
  <c r="G7867" i="8" l="1"/>
  <c r="E7868" i="8" s="1"/>
  <c r="I7867" i="8"/>
  <c r="G7868" i="8" l="1"/>
  <c r="E7869" i="8" s="1"/>
  <c r="I7868" i="8"/>
  <c r="G7869" i="8" l="1"/>
  <c r="E7870" i="8" s="1"/>
  <c r="I7869" i="8"/>
  <c r="G7870" i="8" l="1"/>
  <c r="E7871" i="8" s="1"/>
  <c r="I7870" i="8"/>
  <c r="G7871" i="8" l="1"/>
  <c r="E7872" i="8" s="1"/>
  <c r="I7871" i="8"/>
  <c r="G7872" i="8" l="1"/>
  <c r="E7873" i="8" s="1"/>
  <c r="I7872" i="8"/>
  <c r="G7873" i="8" l="1"/>
  <c r="E7874" i="8" s="1"/>
  <c r="I7873" i="8"/>
  <c r="G7874" i="8" l="1"/>
  <c r="E7875" i="8" s="1"/>
  <c r="I7874" i="8"/>
  <c r="G7875" i="8" l="1"/>
  <c r="E7876" i="8" s="1"/>
  <c r="I7875" i="8"/>
  <c r="G7876" i="8" l="1"/>
  <c r="E7877" i="8" s="1"/>
  <c r="I7876" i="8"/>
  <c r="G7877" i="8" l="1"/>
  <c r="E7878" i="8" s="1"/>
  <c r="I7877" i="8"/>
  <c r="G7878" i="8" l="1"/>
  <c r="E7879" i="8" s="1"/>
  <c r="I7878" i="8"/>
  <c r="G7879" i="8" l="1"/>
  <c r="E7880" i="8" s="1"/>
  <c r="I7879" i="8"/>
  <c r="G7880" i="8" l="1"/>
  <c r="E7881" i="8" s="1"/>
  <c r="I7880" i="8"/>
  <c r="G7881" i="8" l="1"/>
  <c r="E7882" i="8" s="1"/>
  <c r="I7881" i="8"/>
  <c r="G7882" i="8" l="1"/>
  <c r="E7883" i="8" s="1"/>
  <c r="I7882" i="8"/>
  <c r="G7883" i="8" l="1"/>
  <c r="E7884" i="8" s="1"/>
  <c r="I7883" i="8"/>
  <c r="G7884" i="8" l="1"/>
  <c r="E7885" i="8" s="1"/>
  <c r="I7884" i="8"/>
  <c r="G7885" i="8" l="1"/>
  <c r="E7886" i="8" s="1"/>
  <c r="I7885" i="8"/>
  <c r="G7886" i="8" l="1"/>
  <c r="E7887" i="8" s="1"/>
  <c r="I7886" i="8"/>
  <c r="G7887" i="8" l="1"/>
  <c r="E7888" i="8" s="1"/>
  <c r="I7887" i="8"/>
  <c r="G7888" i="8" l="1"/>
  <c r="E7889" i="8" s="1"/>
  <c r="I7888" i="8"/>
  <c r="G7889" i="8" l="1"/>
  <c r="E7890" i="8" s="1"/>
  <c r="I7889" i="8"/>
  <c r="G7890" i="8" l="1"/>
  <c r="E7891" i="8" s="1"/>
  <c r="I7890" i="8"/>
  <c r="G7891" i="8" l="1"/>
  <c r="E7892" i="8" s="1"/>
  <c r="I7891" i="8"/>
  <c r="G7892" i="8" l="1"/>
  <c r="E7893" i="8" s="1"/>
  <c r="I7892" i="8"/>
  <c r="G7893" i="8" l="1"/>
  <c r="E7894" i="8" s="1"/>
  <c r="I7893" i="8"/>
  <c r="G7894" i="8" l="1"/>
  <c r="E7895" i="8" s="1"/>
  <c r="I7894" i="8"/>
  <c r="G7895" i="8" l="1"/>
  <c r="E7896" i="8" s="1"/>
  <c r="I7895" i="8"/>
  <c r="G7896" i="8" l="1"/>
  <c r="E7897" i="8" s="1"/>
  <c r="I7896" i="8"/>
  <c r="G7897" i="8" l="1"/>
  <c r="E7898" i="8" s="1"/>
  <c r="I7897" i="8"/>
  <c r="G7898" i="8" l="1"/>
  <c r="E7899" i="8" s="1"/>
  <c r="I7898" i="8"/>
  <c r="G7899" i="8" l="1"/>
  <c r="E7900" i="8" s="1"/>
  <c r="I7899" i="8"/>
  <c r="G7900" i="8" l="1"/>
  <c r="E7901" i="8" s="1"/>
  <c r="I7900" i="8"/>
  <c r="G7901" i="8" l="1"/>
  <c r="E7902" i="8" s="1"/>
  <c r="I7901" i="8"/>
  <c r="G7902" i="8" l="1"/>
  <c r="E7903" i="8" s="1"/>
  <c r="I7902" i="8"/>
  <c r="G7903" i="8" l="1"/>
  <c r="E7904" i="8" s="1"/>
  <c r="I7903" i="8"/>
  <c r="G7904" i="8" l="1"/>
  <c r="E7905" i="8" s="1"/>
  <c r="I7904" i="8"/>
  <c r="G7905" i="8" l="1"/>
  <c r="E7906" i="8" s="1"/>
  <c r="I7905" i="8"/>
  <c r="G7906" i="8" l="1"/>
  <c r="E7907" i="8" s="1"/>
  <c r="I7906" i="8"/>
  <c r="G7907" i="8" l="1"/>
  <c r="E7908" i="8" s="1"/>
  <c r="I7907" i="8"/>
  <c r="G7908" i="8" l="1"/>
  <c r="E7909" i="8" s="1"/>
  <c r="I7908" i="8"/>
  <c r="G7909" i="8" l="1"/>
  <c r="E7910" i="8" s="1"/>
  <c r="I7909" i="8"/>
  <c r="G7910" i="8" l="1"/>
  <c r="E7911" i="8" s="1"/>
  <c r="I7910" i="8"/>
  <c r="G7911" i="8" l="1"/>
  <c r="E7912" i="8" s="1"/>
  <c r="I7911" i="8"/>
  <c r="G7912" i="8" l="1"/>
  <c r="E7913" i="8" s="1"/>
  <c r="I7912" i="8"/>
  <c r="G7913" i="8" l="1"/>
  <c r="E7914" i="8" s="1"/>
  <c r="I7913" i="8"/>
  <c r="G7914" i="8" l="1"/>
  <c r="E7915" i="8" s="1"/>
  <c r="I7914" i="8"/>
  <c r="G7915" i="8" l="1"/>
  <c r="E7916" i="8" s="1"/>
  <c r="I7915" i="8"/>
  <c r="G7916" i="8" l="1"/>
  <c r="E7917" i="8" s="1"/>
  <c r="I7916" i="8"/>
  <c r="G7917" i="8" l="1"/>
  <c r="E7918" i="8" s="1"/>
  <c r="I7917" i="8"/>
  <c r="G7918" i="8" l="1"/>
  <c r="E7919" i="8" s="1"/>
  <c r="I7918" i="8"/>
  <c r="G7919" i="8" l="1"/>
  <c r="E7920" i="8" s="1"/>
  <c r="I7919" i="8"/>
  <c r="G7920" i="8" l="1"/>
  <c r="E7921" i="8" s="1"/>
  <c r="I7920" i="8"/>
  <c r="G7921" i="8" l="1"/>
  <c r="E7922" i="8" s="1"/>
  <c r="I7921" i="8"/>
  <c r="G7922" i="8" l="1"/>
  <c r="E7923" i="8" s="1"/>
  <c r="I7922" i="8"/>
  <c r="G7923" i="8" l="1"/>
  <c r="E7924" i="8" s="1"/>
  <c r="I7923" i="8"/>
  <c r="G7924" i="8" l="1"/>
  <c r="E7925" i="8" s="1"/>
  <c r="I7924" i="8"/>
  <c r="G7925" i="8" l="1"/>
  <c r="E7926" i="8" s="1"/>
  <c r="I7925" i="8"/>
  <c r="G7926" i="8" l="1"/>
  <c r="E7927" i="8" s="1"/>
  <c r="I7926" i="8"/>
  <c r="G7927" i="8" l="1"/>
  <c r="E7928" i="8" s="1"/>
  <c r="I7927" i="8"/>
  <c r="G7928" i="8" l="1"/>
  <c r="E7929" i="8" s="1"/>
  <c r="I7928" i="8"/>
  <c r="G7929" i="8" l="1"/>
  <c r="E7930" i="8" s="1"/>
  <c r="I7929" i="8"/>
  <c r="G7930" i="8" l="1"/>
  <c r="E7931" i="8" s="1"/>
  <c r="I7930" i="8"/>
  <c r="G7931" i="8" l="1"/>
  <c r="E7932" i="8" s="1"/>
  <c r="I7931" i="8"/>
  <c r="G7932" i="8" l="1"/>
  <c r="E7933" i="8" s="1"/>
  <c r="I7932" i="8"/>
  <c r="G7933" i="8" l="1"/>
  <c r="E7934" i="8" s="1"/>
  <c r="I7933" i="8"/>
  <c r="G7934" i="8" l="1"/>
  <c r="E7935" i="8" s="1"/>
  <c r="I7934" i="8"/>
  <c r="G7935" i="8" l="1"/>
  <c r="E7936" i="8" s="1"/>
  <c r="I7935" i="8"/>
  <c r="G7936" i="8" l="1"/>
  <c r="E7937" i="8" s="1"/>
  <c r="I7936" i="8"/>
  <c r="G7937" i="8" l="1"/>
  <c r="E7938" i="8" s="1"/>
  <c r="I7937" i="8"/>
  <c r="G7938" i="8" l="1"/>
  <c r="E7939" i="8" s="1"/>
  <c r="I7938" i="8"/>
  <c r="G7939" i="8" l="1"/>
  <c r="E7940" i="8" s="1"/>
  <c r="I7939" i="8"/>
  <c r="G7940" i="8" l="1"/>
  <c r="E7941" i="8" s="1"/>
  <c r="I7940" i="8"/>
  <c r="G7941" i="8" l="1"/>
  <c r="E7942" i="8" s="1"/>
  <c r="I7941" i="8"/>
  <c r="G7942" i="8" l="1"/>
  <c r="E7943" i="8" s="1"/>
  <c r="I7942" i="8"/>
  <c r="G7943" i="8" l="1"/>
  <c r="E7944" i="8" s="1"/>
  <c r="I7943" i="8"/>
  <c r="G7944" i="8" l="1"/>
  <c r="E7945" i="8" s="1"/>
  <c r="I7944" i="8"/>
  <c r="G7945" i="8" l="1"/>
  <c r="E7946" i="8" s="1"/>
  <c r="I7945" i="8"/>
  <c r="G7946" i="8" l="1"/>
  <c r="E7947" i="8" s="1"/>
  <c r="I7946" i="8"/>
  <c r="G7947" i="8" l="1"/>
  <c r="E7948" i="8" s="1"/>
  <c r="I7947" i="8"/>
  <c r="G7948" i="8" l="1"/>
  <c r="E7949" i="8" s="1"/>
  <c r="I7948" i="8"/>
  <c r="G7949" i="8" l="1"/>
  <c r="E7950" i="8" s="1"/>
  <c r="I7949" i="8"/>
  <c r="G7950" i="8" l="1"/>
  <c r="E7951" i="8" s="1"/>
  <c r="I7950" i="8"/>
  <c r="G7951" i="8" l="1"/>
  <c r="E7952" i="8" s="1"/>
  <c r="I7951" i="8"/>
  <c r="G7952" i="8" l="1"/>
  <c r="E7953" i="8" s="1"/>
  <c r="I7952" i="8"/>
  <c r="G7953" i="8" l="1"/>
  <c r="E7954" i="8" s="1"/>
  <c r="I7953" i="8"/>
  <c r="G7954" i="8" l="1"/>
  <c r="E7955" i="8" s="1"/>
  <c r="I7954" i="8"/>
  <c r="G7955" i="8" l="1"/>
  <c r="E7956" i="8" s="1"/>
  <c r="I7955" i="8"/>
  <c r="G7956" i="8" l="1"/>
  <c r="E7957" i="8" s="1"/>
  <c r="I7956" i="8"/>
  <c r="G7957" i="8" l="1"/>
  <c r="E7958" i="8" s="1"/>
  <c r="I7957" i="8"/>
  <c r="G7958" i="8" l="1"/>
  <c r="E7959" i="8" s="1"/>
  <c r="I7958" i="8"/>
  <c r="G7959" i="8" l="1"/>
  <c r="E7960" i="8" s="1"/>
  <c r="I7959" i="8"/>
  <c r="G7960" i="8" l="1"/>
  <c r="E7961" i="8" s="1"/>
  <c r="I7960" i="8"/>
  <c r="G7961" i="8" l="1"/>
  <c r="E7962" i="8" s="1"/>
  <c r="I7961" i="8"/>
  <c r="G7962" i="8" l="1"/>
  <c r="E7963" i="8" s="1"/>
  <c r="I7962" i="8"/>
  <c r="G7963" i="8" l="1"/>
  <c r="E7964" i="8" s="1"/>
  <c r="I7963" i="8"/>
  <c r="G7964" i="8" l="1"/>
  <c r="E7965" i="8" s="1"/>
  <c r="I7964" i="8"/>
  <c r="G7965" i="8" l="1"/>
  <c r="E7966" i="8" s="1"/>
  <c r="I7965" i="8"/>
  <c r="G7966" i="8" l="1"/>
  <c r="E7967" i="8" s="1"/>
  <c r="I7966" i="8"/>
  <c r="G7967" i="8" l="1"/>
  <c r="E7968" i="8" s="1"/>
  <c r="I7967" i="8"/>
  <c r="G7968" i="8" l="1"/>
  <c r="E7969" i="8" s="1"/>
  <c r="I7968" i="8"/>
  <c r="G7969" i="8" l="1"/>
  <c r="E7970" i="8" s="1"/>
  <c r="I7969" i="8"/>
  <c r="G7970" i="8" l="1"/>
  <c r="E7971" i="8" s="1"/>
  <c r="I7970" i="8"/>
  <c r="G7971" i="8" l="1"/>
  <c r="E7972" i="8" s="1"/>
  <c r="I7971" i="8"/>
  <c r="G7972" i="8" l="1"/>
  <c r="E7973" i="8" s="1"/>
  <c r="I7972" i="8"/>
  <c r="G7973" i="8" l="1"/>
  <c r="E7974" i="8" s="1"/>
  <c r="I7973" i="8"/>
  <c r="G7974" i="8" l="1"/>
  <c r="E7975" i="8" s="1"/>
  <c r="I7974" i="8"/>
  <c r="G7975" i="8" l="1"/>
  <c r="E7976" i="8" s="1"/>
  <c r="I7975" i="8"/>
  <c r="G7976" i="8" l="1"/>
  <c r="E7977" i="8" s="1"/>
  <c r="I7976" i="8"/>
  <c r="G7977" i="8" l="1"/>
  <c r="E7978" i="8" s="1"/>
  <c r="I7977" i="8"/>
  <c r="G7978" i="8" l="1"/>
  <c r="E7979" i="8" s="1"/>
  <c r="I7978" i="8"/>
  <c r="G7979" i="8" l="1"/>
  <c r="E7980" i="8" s="1"/>
  <c r="I7979" i="8"/>
  <c r="G7980" i="8" l="1"/>
  <c r="E7981" i="8" s="1"/>
  <c r="I7980" i="8"/>
  <c r="G7981" i="8" l="1"/>
  <c r="E7982" i="8" s="1"/>
  <c r="I7981" i="8"/>
  <c r="G7982" i="8" l="1"/>
  <c r="E7983" i="8" s="1"/>
  <c r="I7982" i="8"/>
  <c r="G7983" i="8" l="1"/>
  <c r="E7984" i="8" s="1"/>
  <c r="I7983" i="8"/>
  <c r="G7984" i="8" l="1"/>
  <c r="E7985" i="8" s="1"/>
  <c r="I7984" i="8"/>
  <c r="I7985" i="8" l="1"/>
  <c r="G7985" i="8"/>
  <c r="E7986" i="8" s="1"/>
  <c r="G7986" i="8" l="1"/>
  <c r="E7987" i="8" s="1"/>
  <c r="I7986" i="8"/>
  <c r="G7987" i="8" l="1"/>
  <c r="E7988" i="8" s="1"/>
  <c r="I7987" i="8"/>
  <c r="G7988" i="8" l="1"/>
  <c r="E7989" i="8" s="1"/>
  <c r="I7988" i="8"/>
  <c r="G7989" i="8" l="1"/>
  <c r="E7990" i="8" s="1"/>
  <c r="I7989" i="8"/>
  <c r="G7990" i="8" l="1"/>
  <c r="E7991" i="8" s="1"/>
  <c r="I7990" i="8"/>
  <c r="G7991" i="8" l="1"/>
  <c r="E7992" i="8" s="1"/>
  <c r="I7991" i="8"/>
  <c r="G7992" i="8" l="1"/>
  <c r="E7993" i="8" s="1"/>
  <c r="I7992" i="8"/>
  <c r="G7993" i="8" l="1"/>
  <c r="E7994" i="8" s="1"/>
  <c r="I7993" i="8"/>
  <c r="G7994" i="8" l="1"/>
  <c r="E7995" i="8" s="1"/>
  <c r="I7994" i="8"/>
  <c r="G7995" i="8" l="1"/>
  <c r="E7996" i="8" s="1"/>
  <c r="I7995" i="8"/>
  <c r="G7996" i="8" l="1"/>
  <c r="E7997" i="8" s="1"/>
  <c r="I7996" i="8"/>
  <c r="G7997" i="8" l="1"/>
  <c r="E7998" i="8" s="1"/>
  <c r="I7997" i="8"/>
  <c r="G7998" i="8" l="1"/>
  <c r="E7999" i="8" s="1"/>
  <c r="I7998" i="8"/>
  <c r="G7999" i="8" l="1"/>
  <c r="E8000" i="8" s="1"/>
  <c r="I7999" i="8"/>
  <c r="G8000" i="8" l="1"/>
  <c r="E8001" i="8" s="1"/>
  <c r="I8000" i="8"/>
  <c r="G8001" i="8" l="1"/>
  <c r="E8002" i="8" s="1"/>
  <c r="I8001" i="8"/>
  <c r="G8002" i="8" l="1"/>
  <c r="E8003" i="8" s="1"/>
  <c r="I8002" i="8"/>
  <c r="G8003" i="8" l="1"/>
  <c r="E8004" i="8" s="1"/>
  <c r="I8003" i="8"/>
  <c r="G8004" i="8" l="1"/>
  <c r="E8005" i="8" s="1"/>
  <c r="I8004" i="8"/>
  <c r="G8005" i="8" l="1"/>
  <c r="E8006" i="8" s="1"/>
  <c r="I8005" i="8"/>
  <c r="G8006" i="8" l="1"/>
  <c r="E8007" i="8" s="1"/>
  <c r="I8006" i="8"/>
  <c r="G8007" i="8" l="1"/>
  <c r="E8008" i="8" s="1"/>
  <c r="I8007" i="8"/>
  <c r="G8008" i="8" l="1"/>
  <c r="E8009" i="8" s="1"/>
  <c r="I8008" i="8"/>
  <c r="G8009" i="8" l="1"/>
  <c r="E8010" i="8" s="1"/>
  <c r="I8009" i="8"/>
  <c r="G8010" i="8" l="1"/>
  <c r="E8011" i="8" s="1"/>
  <c r="I8010" i="8"/>
  <c r="G8011" i="8" l="1"/>
  <c r="E8012" i="8" s="1"/>
  <c r="I8011" i="8"/>
  <c r="G8012" i="8" l="1"/>
  <c r="E8013" i="8" s="1"/>
  <c r="I8012" i="8"/>
  <c r="G8013" i="8" l="1"/>
  <c r="E8014" i="8" s="1"/>
  <c r="I8013" i="8"/>
  <c r="G8014" i="8" l="1"/>
  <c r="E8015" i="8" s="1"/>
  <c r="I8014" i="8"/>
  <c r="G8015" i="8" l="1"/>
  <c r="E8016" i="8" s="1"/>
  <c r="I8015" i="8"/>
  <c r="G8016" i="8" l="1"/>
  <c r="E8017" i="8" s="1"/>
  <c r="I8016" i="8"/>
  <c r="G8017" i="8" l="1"/>
  <c r="E8018" i="8" s="1"/>
  <c r="I8017" i="8"/>
  <c r="G8018" i="8" l="1"/>
  <c r="E8019" i="8" s="1"/>
  <c r="I8018" i="8"/>
  <c r="G8019" i="8" l="1"/>
  <c r="E8020" i="8" s="1"/>
  <c r="I8019" i="8"/>
  <c r="G8020" i="8" l="1"/>
  <c r="E8021" i="8" s="1"/>
  <c r="I8020" i="8"/>
  <c r="G8021" i="8" l="1"/>
  <c r="E8022" i="8" s="1"/>
  <c r="I8021" i="8"/>
  <c r="G8022" i="8" l="1"/>
  <c r="E8023" i="8" s="1"/>
  <c r="I8022" i="8"/>
  <c r="G8023" i="8" l="1"/>
  <c r="E8024" i="8" s="1"/>
  <c r="I8023" i="8"/>
  <c r="G8024" i="8" l="1"/>
  <c r="E8025" i="8" s="1"/>
  <c r="I8024" i="8"/>
  <c r="G8025" i="8" l="1"/>
  <c r="E8026" i="8" s="1"/>
  <c r="I8025" i="8"/>
  <c r="G8026" i="8" l="1"/>
  <c r="E8027" i="8" s="1"/>
  <c r="I8026" i="8"/>
  <c r="G8027" i="8" l="1"/>
  <c r="E8028" i="8" s="1"/>
  <c r="I8027" i="8"/>
  <c r="G8028" i="8" l="1"/>
  <c r="E8029" i="8" s="1"/>
  <c r="I8028" i="8"/>
  <c r="G8029" i="8" l="1"/>
  <c r="E8030" i="8" s="1"/>
  <c r="I8029" i="8"/>
  <c r="G8030" i="8" l="1"/>
  <c r="E8031" i="8" s="1"/>
  <c r="I8030" i="8"/>
  <c r="G8031" i="8" l="1"/>
  <c r="E8032" i="8" s="1"/>
  <c r="I8031" i="8"/>
  <c r="G8032" i="8" l="1"/>
  <c r="E8033" i="8" s="1"/>
  <c r="I8032" i="8"/>
  <c r="G8033" i="8" l="1"/>
  <c r="E8034" i="8" s="1"/>
  <c r="I8033" i="8"/>
  <c r="G8034" i="8" l="1"/>
  <c r="E8035" i="8" s="1"/>
  <c r="I8034" i="8"/>
  <c r="G8035" i="8" l="1"/>
  <c r="E8036" i="8" s="1"/>
  <c r="I8035" i="8"/>
  <c r="G8036" i="8" l="1"/>
  <c r="E8037" i="8" s="1"/>
  <c r="I8036" i="8"/>
  <c r="G8037" i="8" l="1"/>
  <c r="E8038" i="8" s="1"/>
  <c r="I8037" i="8"/>
  <c r="G8038" i="8" l="1"/>
  <c r="E8039" i="8" s="1"/>
  <c r="I8038" i="8"/>
  <c r="G8039" i="8" l="1"/>
  <c r="E8040" i="8" s="1"/>
  <c r="I8039" i="8"/>
  <c r="G8040" i="8" l="1"/>
  <c r="E8041" i="8" s="1"/>
  <c r="I8040" i="8"/>
  <c r="G8041" i="8" l="1"/>
  <c r="E8042" i="8" s="1"/>
  <c r="I8041" i="8"/>
  <c r="G8042" i="8" l="1"/>
  <c r="E8043" i="8" s="1"/>
  <c r="I8042" i="8"/>
  <c r="G8043" i="8" l="1"/>
  <c r="E8044" i="8" s="1"/>
  <c r="I8043" i="8"/>
  <c r="G8044" i="8" l="1"/>
  <c r="E8045" i="8" s="1"/>
  <c r="I8044" i="8"/>
  <c r="G8045" i="8" l="1"/>
  <c r="E8046" i="8" s="1"/>
  <c r="I8045" i="8"/>
  <c r="G8046" i="8" l="1"/>
  <c r="E8047" i="8" s="1"/>
  <c r="I8046" i="8"/>
  <c r="G8047" i="8" l="1"/>
  <c r="E8048" i="8" s="1"/>
  <c r="I8047" i="8"/>
  <c r="G8048" i="8" l="1"/>
  <c r="E8049" i="8" s="1"/>
  <c r="I8048" i="8"/>
  <c r="G8049" i="8" l="1"/>
  <c r="E8050" i="8" s="1"/>
  <c r="I8049" i="8"/>
  <c r="G8050" i="8" l="1"/>
  <c r="E8051" i="8" s="1"/>
  <c r="I8050" i="8"/>
  <c r="G8051" i="8" l="1"/>
  <c r="E8052" i="8" s="1"/>
  <c r="I8051" i="8"/>
  <c r="G8052" i="8" l="1"/>
  <c r="E8053" i="8" s="1"/>
  <c r="I8052" i="8"/>
  <c r="G8053" i="8" l="1"/>
  <c r="E8054" i="8" s="1"/>
  <c r="I8053" i="8"/>
  <c r="G8054" i="8" l="1"/>
  <c r="E8055" i="8" s="1"/>
  <c r="I8054" i="8"/>
  <c r="G8055" i="8" l="1"/>
  <c r="E8056" i="8" s="1"/>
  <c r="I8055" i="8"/>
  <c r="G8056" i="8" l="1"/>
  <c r="E8057" i="8" s="1"/>
  <c r="I8056" i="8"/>
  <c r="G8057" i="8" l="1"/>
  <c r="E8058" i="8" s="1"/>
  <c r="I8057" i="8"/>
  <c r="G8058" i="8" l="1"/>
  <c r="E8059" i="8" s="1"/>
  <c r="I8058" i="8"/>
  <c r="G8059" i="8" l="1"/>
  <c r="E8060" i="8" s="1"/>
  <c r="I8059" i="8"/>
  <c r="G8060" i="8" l="1"/>
  <c r="E8061" i="8" s="1"/>
  <c r="I8060" i="8"/>
  <c r="G8061" i="8" l="1"/>
  <c r="E8062" i="8" s="1"/>
  <c r="I8061" i="8"/>
  <c r="G8062" i="8" l="1"/>
  <c r="E8063" i="8" s="1"/>
  <c r="I8062" i="8"/>
  <c r="G8063" i="8" l="1"/>
  <c r="E8064" i="8" s="1"/>
  <c r="I8063" i="8"/>
  <c r="G8064" i="8" l="1"/>
  <c r="E8065" i="8" s="1"/>
  <c r="I8064" i="8"/>
  <c r="G8065" i="8" l="1"/>
  <c r="E8066" i="8" s="1"/>
  <c r="I8065" i="8"/>
  <c r="G8066" i="8" l="1"/>
  <c r="E8067" i="8" s="1"/>
  <c r="I8066" i="8"/>
  <c r="G8067" i="8" l="1"/>
  <c r="E8068" i="8" s="1"/>
  <c r="I8067" i="8"/>
  <c r="G8068" i="8" l="1"/>
  <c r="E8069" i="8" s="1"/>
  <c r="I8068" i="8"/>
  <c r="G8069" i="8" l="1"/>
  <c r="E8070" i="8" s="1"/>
  <c r="I8069" i="8"/>
  <c r="G8070" i="8" l="1"/>
  <c r="E8071" i="8" s="1"/>
  <c r="I8070" i="8"/>
  <c r="G8071" i="8" l="1"/>
  <c r="E8072" i="8" s="1"/>
  <c r="I8071" i="8"/>
  <c r="G8072" i="8" l="1"/>
  <c r="E8073" i="8" s="1"/>
  <c r="I8072" i="8"/>
  <c r="G8073" i="8" l="1"/>
  <c r="E8074" i="8" s="1"/>
  <c r="I8073" i="8"/>
  <c r="G8074" i="8" l="1"/>
  <c r="E8075" i="8" s="1"/>
  <c r="I8074" i="8"/>
  <c r="G8075" i="8" l="1"/>
  <c r="E8076" i="8" s="1"/>
  <c r="I8075" i="8"/>
  <c r="G8076" i="8" l="1"/>
  <c r="E8077" i="8" s="1"/>
  <c r="I8076" i="8"/>
  <c r="G8077" i="8" l="1"/>
  <c r="E8078" i="8" s="1"/>
  <c r="I8077" i="8"/>
  <c r="G8078" i="8" l="1"/>
  <c r="E8079" i="8" s="1"/>
  <c r="I8078" i="8"/>
  <c r="G8079" i="8" l="1"/>
  <c r="E8080" i="8" s="1"/>
  <c r="I8079" i="8"/>
  <c r="G8080" i="8" l="1"/>
  <c r="E8081" i="8" s="1"/>
  <c r="I8080" i="8"/>
  <c r="G8081" i="8" l="1"/>
  <c r="E8082" i="8" s="1"/>
  <c r="I8081" i="8"/>
  <c r="G8082" i="8" l="1"/>
  <c r="E8083" i="8" s="1"/>
  <c r="I8082" i="8"/>
  <c r="G8083" i="8" l="1"/>
  <c r="E8084" i="8" s="1"/>
  <c r="I8083" i="8"/>
  <c r="G8084" i="8" l="1"/>
  <c r="E8085" i="8" s="1"/>
  <c r="I8084" i="8"/>
  <c r="G8085" i="8" l="1"/>
  <c r="E8086" i="8" s="1"/>
  <c r="I8085" i="8"/>
  <c r="G8086" i="8" l="1"/>
  <c r="E8087" i="8" s="1"/>
  <c r="I8086" i="8"/>
  <c r="G8087" i="8" l="1"/>
  <c r="E8088" i="8" s="1"/>
  <c r="I8087" i="8"/>
  <c r="G8088" i="8" l="1"/>
  <c r="E8089" i="8" s="1"/>
  <c r="I8088" i="8"/>
  <c r="G8089" i="8" l="1"/>
  <c r="E8090" i="8" s="1"/>
  <c r="I8089" i="8"/>
  <c r="G8090" i="8" l="1"/>
  <c r="E8091" i="8" s="1"/>
  <c r="I8090" i="8"/>
  <c r="G8091" i="8" l="1"/>
  <c r="E8092" i="8" s="1"/>
  <c r="I8091" i="8"/>
  <c r="G8092" i="8" l="1"/>
  <c r="E8093" i="8" s="1"/>
  <c r="I8092" i="8"/>
  <c r="G8093" i="8" l="1"/>
  <c r="E8094" i="8" s="1"/>
  <c r="I8093" i="8"/>
  <c r="G8094" i="8" l="1"/>
  <c r="E8095" i="8" s="1"/>
  <c r="I8094" i="8"/>
  <c r="G8095" i="8" l="1"/>
  <c r="E8096" i="8" s="1"/>
  <c r="I8095" i="8"/>
  <c r="G8096" i="8" l="1"/>
  <c r="E8097" i="8" s="1"/>
  <c r="I8096" i="8"/>
  <c r="G8097" i="8" l="1"/>
  <c r="E8098" i="8" s="1"/>
  <c r="I8097" i="8"/>
  <c r="G8098" i="8" l="1"/>
  <c r="E8099" i="8" s="1"/>
  <c r="I8098" i="8"/>
  <c r="G8099" i="8" l="1"/>
  <c r="E8100" i="8" s="1"/>
  <c r="I8099" i="8"/>
  <c r="G8100" i="8" l="1"/>
  <c r="E8101" i="8" s="1"/>
  <c r="I8100" i="8"/>
  <c r="G8101" i="8" l="1"/>
  <c r="E8102" i="8" s="1"/>
  <c r="I8101" i="8"/>
  <c r="G8102" i="8" l="1"/>
  <c r="E8103" i="8" s="1"/>
  <c r="I8102" i="8"/>
  <c r="G8103" i="8" l="1"/>
  <c r="E8104" i="8" s="1"/>
  <c r="I8103" i="8"/>
  <c r="G8104" i="8" l="1"/>
  <c r="E8105" i="8" s="1"/>
  <c r="I8104" i="8"/>
  <c r="G8105" i="8" l="1"/>
  <c r="E8106" i="8" s="1"/>
  <c r="I8105" i="8"/>
  <c r="G8106" i="8" l="1"/>
  <c r="E8107" i="8" s="1"/>
  <c r="I8106" i="8"/>
  <c r="G8107" i="8" l="1"/>
  <c r="E8108" i="8" s="1"/>
  <c r="I8107" i="8"/>
  <c r="G8108" i="8" l="1"/>
  <c r="E8109" i="8" s="1"/>
  <c r="I8108" i="8"/>
  <c r="G8109" i="8" l="1"/>
  <c r="E8110" i="8" s="1"/>
  <c r="I8109" i="8"/>
  <c r="G8110" i="8" l="1"/>
  <c r="E8111" i="8" s="1"/>
  <c r="I8110" i="8"/>
  <c r="G8111" i="8" l="1"/>
  <c r="E8112" i="8" s="1"/>
  <c r="I8111" i="8"/>
  <c r="G8112" i="8" l="1"/>
  <c r="E8113" i="8" s="1"/>
  <c r="I8112" i="8"/>
  <c r="G8113" i="8" l="1"/>
  <c r="E8114" i="8" s="1"/>
  <c r="I8113" i="8"/>
  <c r="G8114" i="8" l="1"/>
  <c r="E8115" i="8" s="1"/>
  <c r="I8114" i="8"/>
  <c r="G8115" i="8" l="1"/>
  <c r="E8116" i="8" s="1"/>
  <c r="I8115" i="8"/>
  <c r="G8116" i="8" l="1"/>
  <c r="E8117" i="8" s="1"/>
  <c r="I8116" i="8"/>
  <c r="G8117" i="8" l="1"/>
  <c r="E8118" i="8" s="1"/>
  <c r="I8117" i="8"/>
  <c r="G8118" i="8" l="1"/>
  <c r="E8119" i="8" s="1"/>
  <c r="I8118" i="8"/>
  <c r="G8119" i="8" l="1"/>
  <c r="E8120" i="8" s="1"/>
  <c r="I8119" i="8"/>
  <c r="G8120" i="8" l="1"/>
  <c r="E8121" i="8" s="1"/>
  <c r="I8120" i="8"/>
  <c r="G8121" i="8" l="1"/>
  <c r="E8122" i="8" s="1"/>
  <c r="I8121" i="8"/>
  <c r="G8122" i="8" l="1"/>
  <c r="E8123" i="8" s="1"/>
  <c r="I8122" i="8"/>
  <c r="G8123" i="8" l="1"/>
  <c r="E8124" i="8" s="1"/>
  <c r="I8123" i="8"/>
  <c r="G8124" i="8" l="1"/>
  <c r="E8125" i="8" s="1"/>
  <c r="I8124" i="8"/>
  <c r="G8125" i="8" l="1"/>
  <c r="E8126" i="8" s="1"/>
  <c r="I8125" i="8"/>
  <c r="G8126" i="8" l="1"/>
  <c r="E8127" i="8" s="1"/>
  <c r="I8126" i="8"/>
  <c r="G8127" i="8" l="1"/>
  <c r="E8128" i="8" s="1"/>
  <c r="I8127" i="8"/>
  <c r="G8128" i="8" l="1"/>
  <c r="E8129" i="8" s="1"/>
  <c r="I8128" i="8"/>
  <c r="G8129" i="8" l="1"/>
  <c r="E8130" i="8" s="1"/>
  <c r="I8129" i="8"/>
  <c r="G8130" i="8" l="1"/>
  <c r="E8131" i="8" s="1"/>
  <c r="I8130" i="8"/>
  <c r="G8131" i="8" l="1"/>
  <c r="E8132" i="8" s="1"/>
  <c r="I8131" i="8"/>
  <c r="G8132" i="8" l="1"/>
  <c r="E8133" i="8" s="1"/>
  <c r="I8132" i="8"/>
  <c r="G8133" i="8" l="1"/>
  <c r="E8134" i="8" s="1"/>
  <c r="I8133" i="8"/>
  <c r="G8134" i="8" l="1"/>
  <c r="E8135" i="8" s="1"/>
  <c r="I8134" i="8"/>
  <c r="G8135" i="8" l="1"/>
  <c r="E8136" i="8" s="1"/>
  <c r="I8135" i="8"/>
  <c r="G8136" i="8" l="1"/>
  <c r="E8137" i="8" s="1"/>
  <c r="I8136" i="8"/>
  <c r="G8137" i="8" l="1"/>
  <c r="E8138" i="8" s="1"/>
  <c r="I8137" i="8"/>
  <c r="G8138" i="8" l="1"/>
  <c r="E8139" i="8" s="1"/>
  <c r="I8138" i="8"/>
  <c r="G8139" i="8" l="1"/>
  <c r="E8140" i="8" s="1"/>
  <c r="I8139" i="8"/>
  <c r="G8140" i="8" l="1"/>
  <c r="E8141" i="8" s="1"/>
  <c r="I8140" i="8"/>
  <c r="G8141" i="8" l="1"/>
  <c r="E8142" i="8" s="1"/>
  <c r="I8141" i="8"/>
  <c r="G8142" i="8" l="1"/>
  <c r="E8143" i="8" s="1"/>
  <c r="I8142" i="8"/>
  <c r="G8143" i="8" l="1"/>
  <c r="E8144" i="8" s="1"/>
  <c r="I8143" i="8"/>
  <c r="G8144" i="8" l="1"/>
  <c r="E8145" i="8" s="1"/>
  <c r="I8144" i="8"/>
  <c r="G8145" i="8" l="1"/>
  <c r="E8146" i="8" s="1"/>
  <c r="I8145" i="8"/>
  <c r="G8146" i="8" l="1"/>
  <c r="E8147" i="8" s="1"/>
  <c r="I8146" i="8"/>
  <c r="G8147" i="8" l="1"/>
  <c r="E8148" i="8" s="1"/>
  <c r="I8147" i="8"/>
  <c r="G8148" i="8" l="1"/>
  <c r="E8149" i="8" s="1"/>
  <c r="I8148" i="8"/>
  <c r="G8149" i="8" l="1"/>
  <c r="E8150" i="8" s="1"/>
  <c r="I8149" i="8"/>
  <c r="G8150" i="8" l="1"/>
  <c r="E8151" i="8" s="1"/>
  <c r="I8150" i="8"/>
  <c r="G8151" i="8" l="1"/>
  <c r="E8152" i="8" s="1"/>
  <c r="I8151" i="8"/>
  <c r="G8152" i="8" l="1"/>
  <c r="E8153" i="8" s="1"/>
  <c r="I8152" i="8"/>
  <c r="G8153" i="8" l="1"/>
  <c r="E8154" i="8" s="1"/>
  <c r="I8153" i="8"/>
  <c r="G8154" i="8" l="1"/>
  <c r="E8155" i="8" s="1"/>
  <c r="I8154" i="8"/>
  <c r="G8155" i="8" l="1"/>
  <c r="E8156" i="8" s="1"/>
  <c r="I8155" i="8"/>
  <c r="G8156" i="8" l="1"/>
  <c r="E8157" i="8" s="1"/>
  <c r="I8156" i="8"/>
  <c r="G8157" i="8" l="1"/>
  <c r="E8158" i="8" s="1"/>
  <c r="I8157" i="8"/>
  <c r="G8158" i="8" l="1"/>
  <c r="E8159" i="8" s="1"/>
  <c r="I8158" i="8"/>
  <c r="G8159" i="8" l="1"/>
  <c r="E8160" i="8" s="1"/>
  <c r="I8159" i="8"/>
  <c r="G8160" i="8" l="1"/>
  <c r="E8161" i="8" s="1"/>
  <c r="I8160" i="8"/>
  <c r="G8161" i="8" l="1"/>
  <c r="E8162" i="8" s="1"/>
  <c r="I8161" i="8"/>
  <c r="G8162" i="8" l="1"/>
  <c r="E8163" i="8" s="1"/>
  <c r="I8162" i="8"/>
  <c r="G8163" i="8" l="1"/>
  <c r="E8164" i="8" s="1"/>
  <c r="I8163" i="8"/>
  <c r="G8164" i="8" l="1"/>
  <c r="E8165" i="8" s="1"/>
  <c r="I8164" i="8"/>
  <c r="G8165" i="8" l="1"/>
  <c r="E8166" i="8" s="1"/>
  <c r="I8165" i="8"/>
  <c r="G8166" i="8" l="1"/>
  <c r="E8167" i="8" s="1"/>
  <c r="I8166" i="8"/>
  <c r="G8167" i="8" l="1"/>
  <c r="E8168" i="8" s="1"/>
  <c r="I8167" i="8"/>
  <c r="G8168" i="8" l="1"/>
  <c r="E8169" i="8" s="1"/>
  <c r="I8168" i="8"/>
  <c r="G8169" i="8" l="1"/>
  <c r="E8170" i="8" s="1"/>
  <c r="I8169" i="8"/>
  <c r="G8170" i="8" l="1"/>
  <c r="E8171" i="8" s="1"/>
  <c r="I8170" i="8"/>
  <c r="G8171" i="8" l="1"/>
  <c r="E8172" i="8" s="1"/>
  <c r="I8171" i="8"/>
  <c r="G8172" i="8" l="1"/>
  <c r="E8173" i="8" s="1"/>
  <c r="I8172" i="8"/>
  <c r="G8173" i="8" l="1"/>
  <c r="E8174" i="8" s="1"/>
  <c r="I8173" i="8"/>
  <c r="G8174" i="8" l="1"/>
  <c r="E8175" i="8" s="1"/>
  <c r="I8174" i="8"/>
  <c r="G8175" i="8" l="1"/>
  <c r="E8176" i="8" s="1"/>
  <c r="I8175" i="8"/>
  <c r="G8176" i="8" l="1"/>
  <c r="E8177" i="8" s="1"/>
  <c r="I8176" i="8"/>
  <c r="G8177" i="8" l="1"/>
  <c r="E8178" i="8" s="1"/>
  <c r="I8177" i="8"/>
  <c r="G8178" i="8" l="1"/>
  <c r="E8179" i="8" s="1"/>
  <c r="I8178" i="8"/>
  <c r="G8179" i="8" l="1"/>
  <c r="E8180" i="8" s="1"/>
  <c r="I8179" i="8"/>
  <c r="G8180" i="8" l="1"/>
  <c r="E8181" i="8" s="1"/>
  <c r="I8180" i="8"/>
  <c r="G8181" i="8" l="1"/>
  <c r="E8182" i="8" s="1"/>
  <c r="I8181" i="8"/>
  <c r="G8182" i="8" l="1"/>
  <c r="E8183" i="8" s="1"/>
  <c r="I8182" i="8"/>
  <c r="G8183" i="8" l="1"/>
  <c r="E8184" i="8" s="1"/>
  <c r="I8183" i="8"/>
  <c r="G8184" i="8" l="1"/>
  <c r="E8185" i="8" s="1"/>
  <c r="I8184" i="8"/>
  <c r="G8185" i="8" l="1"/>
  <c r="E8186" i="8" s="1"/>
  <c r="I8185" i="8"/>
  <c r="G8186" i="8" l="1"/>
  <c r="E8187" i="8" s="1"/>
  <c r="I8186" i="8"/>
  <c r="G8187" i="8" l="1"/>
  <c r="E8188" i="8" s="1"/>
  <c r="I8187" i="8"/>
  <c r="G8188" i="8" l="1"/>
  <c r="E8189" i="8" s="1"/>
  <c r="I8188" i="8"/>
  <c r="G8189" i="8" l="1"/>
  <c r="E8190" i="8" s="1"/>
  <c r="I8189" i="8"/>
  <c r="G8190" i="8" l="1"/>
  <c r="E8191" i="8" s="1"/>
  <c r="I8190" i="8"/>
  <c r="G8191" i="8" l="1"/>
  <c r="E8192" i="8" s="1"/>
  <c r="I8191" i="8"/>
  <c r="G8192" i="8" l="1"/>
  <c r="E8193" i="8" s="1"/>
  <c r="I8192" i="8"/>
  <c r="G8193" i="8" l="1"/>
  <c r="E8194" i="8" s="1"/>
  <c r="I8193" i="8"/>
  <c r="G8194" i="8" l="1"/>
  <c r="E8195" i="8" s="1"/>
  <c r="I8194" i="8"/>
  <c r="G8195" i="8" l="1"/>
  <c r="E8196" i="8" s="1"/>
  <c r="I8195" i="8"/>
  <c r="G8196" i="8" l="1"/>
  <c r="E8197" i="8" s="1"/>
  <c r="I8196" i="8"/>
  <c r="G8197" i="8" l="1"/>
  <c r="E8198" i="8" s="1"/>
  <c r="I8197" i="8"/>
  <c r="G8198" i="8" l="1"/>
  <c r="E8199" i="8" s="1"/>
  <c r="I8198" i="8"/>
  <c r="G8199" i="8" l="1"/>
  <c r="E8200" i="8" s="1"/>
  <c r="I8199" i="8"/>
  <c r="G8200" i="8" l="1"/>
  <c r="E8201" i="8" s="1"/>
  <c r="I8200" i="8"/>
  <c r="G8201" i="8" l="1"/>
  <c r="E8202" i="8" s="1"/>
  <c r="I8201" i="8"/>
  <c r="G8202" i="8" l="1"/>
  <c r="E8203" i="8" s="1"/>
  <c r="I8202" i="8"/>
  <c r="G8203" i="8" l="1"/>
  <c r="E8204" i="8" s="1"/>
  <c r="I8203" i="8"/>
  <c r="G8204" i="8" l="1"/>
  <c r="E8205" i="8" s="1"/>
  <c r="I8204" i="8"/>
  <c r="G8205" i="8" l="1"/>
  <c r="E8206" i="8" s="1"/>
  <c r="I8205" i="8"/>
  <c r="G8206" i="8" l="1"/>
  <c r="E8207" i="8" s="1"/>
  <c r="I8206" i="8"/>
  <c r="G8207" i="8" l="1"/>
  <c r="E8208" i="8" s="1"/>
  <c r="I8207" i="8"/>
  <c r="G8208" i="8" l="1"/>
  <c r="E8209" i="8" s="1"/>
  <c r="I8208" i="8"/>
  <c r="G8209" i="8" l="1"/>
  <c r="E8210" i="8" s="1"/>
  <c r="I8209" i="8"/>
  <c r="G8210" i="8" l="1"/>
  <c r="E8211" i="8" s="1"/>
  <c r="I8210" i="8"/>
  <c r="G8211" i="8" l="1"/>
  <c r="E8212" i="8" s="1"/>
  <c r="I8211" i="8"/>
  <c r="G8212" i="8" l="1"/>
  <c r="E8213" i="8" s="1"/>
  <c r="I8212" i="8"/>
  <c r="G8213" i="8" l="1"/>
  <c r="E8214" i="8" s="1"/>
  <c r="I8213" i="8"/>
  <c r="G8214" i="8" l="1"/>
  <c r="E8215" i="8" s="1"/>
  <c r="I8214" i="8"/>
  <c r="G8215" i="8" l="1"/>
  <c r="E8216" i="8" s="1"/>
  <c r="I8215" i="8"/>
  <c r="G8216" i="8" l="1"/>
  <c r="E8217" i="8" s="1"/>
  <c r="I8216" i="8"/>
  <c r="G8217" i="8" l="1"/>
  <c r="E8218" i="8" s="1"/>
  <c r="I8217" i="8"/>
  <c r="G8218" i="8" l="1"/>
  <c r="E8219" i="8" s="1"/>
  <c r="I8218" i="8"/>
  <c r="G8219" i="8" l="1"/>
  <c r="E8220" i="8" s="1"/>
  <c r="I8219" i="8"/>
  <c r="G8220" i="8" l="1"/>
  <c r="E8221" i="8" s="1"/>
  <c r="I8220" i="8"/>
  <c r="G8221" i="8" l="1"/>
  <c r="E8222" i="8" s="1"/>
  <c r="I8221" i="8"/>
  <c r="G8222" i="8" l="1"/>
  <c r="E8223" i="8" s="1"/>
  <c r="I8222" i="8"/>
  <c r="G8223" i="8" l="1"/>
  <c r="E8224" i="8" s="1"/>
  <c r="I8223" i="8"/>
  <c r="G8224" i="8" l="1"/>
  <c r="E8225" i="8" s="1"/>
  <c r="I8224" i="8"/>
  <c r="G8225" i="8" l="1"/>
  <c r="E8226" i="8" s="1"/>
  <c r="I8225" i="8"/>
  <c r="G8226" i="8" l="1"/>
  <c r="E8227" i="8" s="1"/>
  <c r="I8226" i="8"/>
  <c r="G8227" i="8" l="1"/>
  <c r="E8228" i="8" s="1"/>
  <c r="I8227" i="8"/>
  <c r="G8228" i="8" l="1"/>
  <c r="E8229" i="8" s="1"/>
  <c r="I8228" i="8"/>
  <c r="G8229" i="8" l="1"/>
  <c r="E8230" i="8" s="1"/>
  <c r="I8229" i="8"/>
  <c r="G8230" i="8" l="1"/>
  <c r="E8231" i="8" s="1"/>
  <c r="I8230" i="8"/>
  <c r="G8231" i="8" l="1"/>
  <c r="E8232" i="8" s="1"/>
  <c r="I8231" i="8"/>
  <c r="G8232" i="8" l="1"/>
  <c r="E8233" i="8" s="1"/>
  <c r="I8232" i="8"/>
  <c r="G8233" i="8" l="1"/>
  <c r="E8234" i="8" s="1"/>
  <c r="I8233" i="8"/>
  <c r="G8234" i="8" l="1"/>
  <c r="E8235" i="8" s="1"/>
  <c r="I8234" i="8"/>
  <c r="G8235" i="8" l="1"/>
  <c r="E8236" i="8" s="1"/>
  <c r="I8235" i="8"/>
  <c r="G8236" i="8" l="1"/>
  <c r="E8237" i="8" s="1"/>
  <c r="I8236" i="8"/>
  <c r="G8237" i="8" l="1"/>
  <c r="E8238" i="8" s="1"/>
  <c r="I8237" i="8"/>
  <c r="G8238" i="8" l="1"/>
  <c r="E8239" i="8" s="1"/>
  <c r="I8238" i="8"/>
  <c r="G8239" i="8" l="1"/>
  <c r="E8240" i="8" s="1"/>
  <c r="I8239" i="8"/>
  <c r="G8240" i="8" l="1"/>
  <c r="E8241" i="8" s="1"/>
  <c r="I8240" i="8"/>
  <c r="G8241" i="8" l="1"/>
  <c r="E8242" i="8" s="1"/>
  <c r="I8241" i="8"/>
  <c r="G8242" i="8" l="1"/>
  <c r="E8243" i="8" s="1"/>
  <c r="I8242" i="8"/>
  <c r="G8243" i="8" l="1"/>
  <c r="E8244" i="8" s="1"/>
  <c r="I8243" i="8"/>
  <c r="G8244" i="8" l="1"/>
  <c r="E8245" i="8" s="1"/>
  <c r="I8244" i="8"/>
  <c r="G8245" i="8" l="1"/>
  <c r="E8246" i="8" s="1"/>
  <c r="I8245" i="8"/>
  <c r="G8246" i="8" l="1"/>
  <c r="E8247" i="8" s="1"/>
  <c r="I8246" i="8"/>
  <c r="G8247" i="8" l="1"/>
  <c r="E8248" i="8" s="1"/>
  <c r="I8247" i="8"/>
  <c r="G8248" i="8" l="1"/>
  <c r="E8249" i="8" s="1"/>
  <c r="I8248" i="8"/>
  <c r="G8249" i="8" l="1"/>
  <c r="E8250" i="8" s="1"/>
  <c r="I8249" i="8"/>
  <c r="G8250" i="8" l="1"/>
  <c r="E8251" i="8" s="1"/>
  <c r="I8250" i="8"/>
  <c r="G8251" i="8" l="1"/>
  <c r="E8252" i="8" s="1"/>
  <c r="I8251" i="8"/>
  <c r="G8252" i="8" l="1"/>
  <c r="E8253" i="8" s="1"/>
  <c r="I8252" i="8"/>
  <c r="G8253" i="8" l="1"/>
  <c r="E8254" i="8" s="1"/>
  <c r="I8253" i="8"/>
  <c r="G8254" i="8" l="1"/>
  <c r="E8255" i="8" s="1"/>
  <c r="I8254" i="8"/>
  <c r="G8255" i="8" l="1"/>
  <c r="E8256" i="8" s="1"/>
  <c r="I8255" i="8"/>
  <c r="G8256" i="8" l="1"/>
  <c r="E8257" i="8" s="1"/>
  <c r="I8256" i="8"/>
  <c r="G8257" i="8" l="1"/>
  <c r="E8258" i="8" s="1"/>
  <c r="I8257" i="8"/>
  <c r="G8258" i="8" l="1"/>
  <c r="E8259" i="8" s="1"/>
  <c r="I8258" i="8"/>
  <c r="G8259" i="8" l="1"/>
  <c r="E8260" i="8" s="1"/>
  <c r="I8259" i="8"/>
  <c r="G8260" i="8" l="1"/>
  <c r="E8261" i="8" s="1"/>
  <c r="I8260" i="8"/>
  <c r="G8261" i="8" l="1"/>
  <c r="E8262" i="8" s="1"/>
  <c r="I8261" i="8"/>
  <c r="G8262" i="8" l="1"/>
  <c r="E8263" i="8" s="1"/>
  <c r="I8262" i="8"/>
  <c r="G8263" i="8" l="1"/>
  <c r="E8264" i="8" s="1"/>
  <c r="I8263" i="8"/>
  <c r="G8264" i="8" l="1"/>
  <c r="E8265" i="8" s="1"/>
  <c r="I8264" i="8"/>
  <c r="G8265" i="8" l="1"/>
  <c r="E8266" i="8" s="1"/>
  <c r="I8265" i="8"/>
  <c r="G8266" i="8" l="1"/>
  <c r="E8267" i="8" s="1"/>
  <c r="I8266" i="8"/>
  <c r="G8267" i="8" l="1"/>
  <c r="E8268" i="8" s="1"/>
  <c r="I8267" i="8"/>
  <c r="G8268" i="8" l="1"/>
  <c r="E8269" i="8" s="1"/>
  <c r="I8268" i="8"/>
  <c r="G8269" i="8" l="1"/>
  <c r="E8270" i="8" s="1"/>
  <c r="I8269" i="8"/>
  <c r="G8270" i="8" l="1"/>
  <c r="E8271" i="8" s="1"/>
  <c r="I8270" i="8"/>
  <c r="G8271" i="8" l="1"/>
  <c r="E8272" i="8" s="1"/>
  <c r="I8271" i="8"/>
  <c r="G8272" i="8" l="1"/>
  <c r="E8273" i="8" s="1"/>
  <c r="I8272" i="8"/>
  <c r="G8273" i="8" l="1"/>
  <c r="E8274" i="8" s="1"/>
  <c r="I8273" i="8"/>
  <c r="G8274" i="8" l="1"/>
  <c r="E8275" i="8" s="1"/>
  <c r="I8274" i="8"/>
  <c r="G8275" i="8" l="1"/>
  <c r="E8276" i="8" s="1"/>
  <c r="I8275" i="8"/>
  <c r="G8276" i="8" l="1"/>
  <c r="E8277" i="8" s="1"/>
  <c r="I8276" i="8"/>
  <c r="G8277" i="8" l="1"/>
  <c r="E8278" i="8" s="1"/>
  <c r="I8277" i="8"/>
  <c r="G8278" i="8" l="1"/>
  <c r="E8279" i="8" s="1"/>
  <c r="I8278" i="8"/>
  <c r="G8279" i="8" l="1"/>
  <c r="E8280" i="8" s="1"/>
  <c r="I8279" i="8"/>
  <c r="G8280" i="8" l="1"/>
  <c r="E8281" i="8" s="1"/>
  <c r="I8280" i="8"/>
  <c r="G8281" i="8" l="1"/>
  <c r="E8282" i="8" s="1"/>
  <c r="I8281" i="8"/>
  <c r="G8282" i="8" l="1"/>
  <c r="E8283" i="8" s="1"/>
  <c r="I8282" i="8"/>
  <c r="G8283" i="8" l="1"/>
  <c r="E8284" i="8" s="1"/>
  <c r="I8283" i="8"/>
  <c r="G8284" i="8" l="1"/>
  <c r="E8285" i="8" s="1"/>
  <c r="I8284" i="8"/>
  <c r="G8285" i="8" l="1"/>
  <c r="E8286" i="8" s="1"/>
  <c r="I8285" i="8"/>
  <c r="G8286" i="8" l="1"/>
  <c r="E8287" i="8" s="1"/>
  <c r="I8286" i="8"/>
  <c r="G8287" i="8" l="1"/>
  <c r="E8288" i="8" s="1"/>
  <c r="I8287" i="8"/>
  <c r="G8288" i="8" l="1"/>
  <c r="E8289" i="8" s="1"/>
  <c r="I8288" i="8"/>
  <c r="G8289" i="8" l="1"/>
  <c r="E8290" i="8" s="1"/>
  <c r="I8289" i="8"/>
  <c r="G8290" i="8" l="1"/>
  <c r="E8291" i="8" s="1"/>
  <c r="I8290" i="8"/>
  <c r="G8291" i="8" l="1"/>
  <c r="E8292" i="8" s="1"/>
  <c r="I8291" i="8"/>
  <c r="G8292" i="8" l="1"/>
  <c r="E8293" i="8" s="1"/>
  <c r="I8292" i="8"/>
  <c r="G8293" i="8" l="1"/>
  <c r="E8294" i="8" s="1"/>
  <c r="I8293" i="8"/>
  <c r="G8294" i="8" l="1"/>
  <c r="E8295" i="8" s="1"/>
  <c r="I8294" i="8"/>
  <c r="G8295" i="8" l="1"/>
  <c r="E8296" i="8" s="1"/>
  <c r="I8295" i="8"/>
  <c r="G8296" i="8" l="1"/>
  <c r="E8297" i="8" s="1"/>
  <c r="I8296" i="8"/>
  <c r="G8297" i="8" l="1"/>
  <c r="E8298" i="8" s="1"/>
  <c r="I8297" i="8"/>
  <c r="G8298" i="8" l="1"/>
  <c r="E8299" i="8" s="1"/>
  <c r="I8298" i="8"/>
  <c r="G8299" i="8" l="1"/>
  <c r="E8300" i="8" s="1"/>
  <c r="I8299" i="8"/>
  <c r="G8300" i="8" l="1"/>
  <c r="E8301" i="8" s="1"/>
  <c r="I8300" i="8"/>
  <c r="G8301" i="8" l="1"/>
  <c r="E8302" i="8" s="1"/>
  <c r="I8301" i="8"/>
  <c r="G8302" i="8" l="1"/>
  <c r="E8303" i="8" s="1"/>
  <c r="I8302" i="8"/>
  <c r="G8303" i="8" l="1"/>
  <c r="E8304" i="8" s="1"/>
  <c r="I8303" i="8"/>
  <c r="G8304" i="8" l="1"/>
  <c r="E8305" i="8" s="1"/>
  <c r="I8304" i="8"/>
  <c r="G8305" i="8" l="1"/>
  <c r="E8306" i="8" s="1"/>
  <c r="I8305" i="8"/>
  <c r="G8306" i="8" l="1"/>
  <c r="E8307" i="8" s="1"/>
  <c r="I8306" i="8"/>
  <c r="G8307" i="8" l="1"/>
  <c r="E8308" i="8" s="1"/>
  <c r="I8307" i="8"/>
  <c r="G8308" i="8" l="1"/>
  <c r="E8309" i="8" s="1"/>
  <c r="I8308" i="8"/>
  <c r="G8309" i="8" l="1"/>
  <c r="E8310" i="8" s="1"/>
  <c r="I8309" i="8"/>
  <c r="G8310" i="8" l="1"/>
  <c r="E8311" i="8" s="1"/>
  <c r="I8310" i="8"/>
  <c r="G8311" i="8" l="1"/>
  <c r="E8312" i="8" s="1"/>
  <c r="I8311" i="8"/>
  <c r="G8312" i="8" l="1"/>
  <c r="E8313" i="8" s="1"/>
  <c r="I8312" i="8"/>
  <c r="G8313" i="8" l="1"/>
  <c r="E8314" i="8" s="1"/>
  <c r="I8313" i="8"/>
  <c r="G8314" i="8" l="1"/>
  <c r="E8315" i="8" s="1"/>
  <c r="I8314" i="8"/>
  <c r="G8315" i="8" l="1"/>
  <c r="E8316" i="8" s="1"/>
  <c r="I8315" i="8"/>
  <c r="G8316" i="8" l="1"/>
  <c r="E8317" i="8" s="1"/>
  <c r="I8316" i="8"/>
  <c r="G8317" i="8" l="1"/>
  <c r="E8318" i="8" s="1"/>
  <c r="I8317" i="8"/>
  <c r="G8318" i="8" l="1"/>
  <c r="E8319" i="8" s="1"/>
  <c r="I8318" i="8"/>
  <c r="G8319" i="8" l="1"/>
  <c r="E8320" i="8" s="1"/>
  <c r="I8319" i="8"/>
  <c r="G8320" i="8" l="1"/>
  <c r="E8321" i="8" s="1"/>
  <c r="I8320" i="8"/>
  <c r="G8321" i="8" l="1"/>
  <c r="E8322" i="8" s="1"/>
  <c r="I8321" i="8"/>
  <c r="G8322" i="8" l="1"/>
  <c r="E8323" i="8" s="1"/>
  <c r="I8322" i="8"/>
  <c r="G8323" i="8" l="1"/>
  <c r="E8324" i="8" s="1"/>
  <c r="I8323" i="8"/>
  <c r="G8324" i="8" l="1"/>
  <c r="E8325" i="8" s="1"/>
  <c r="I8324" i="8"/>
  <c r="G8325" i="8" l="1"/>
  <c r="E8326" i="8" s="1"/>
  <c r="I8325" i="8"/>
  <c r="G8326" i="8" l="1"/>
  <c r="E8327" i="8" s="1"/>
  <c r="I8326" i="8"/>
  <c r="G8327" i="8" l="1"/>
  <c r="E8328" i="8" s="1"/>
  <c r="I8327" i="8"/>
  <c r="G8328" i="8" l="1"/>
  <c r="E8329" i="8" s="1"/>
  <c r="I8328" i="8"/>
  <c r="G8329" i="8" l="1"/>
  <c r="E8330" i="8" s="1"/>
  <c r="I8329" i="8"/>
  <c r="G8330" i="8" l="1"/>
  <c r="E8331" i="8" s="1"/>
  <c r="I8330" i="8"/>
  <c r="G8331" i="8" l="1"/>
  <c r="E8332" i="8" s="1"/>
  <c r="I8331" i="8"/>
  <c r="G8332" i="8" l="1"/>
  <c r="E8333" i="8" s="1"/>
  <c r="I8332" i="8"/>
  <c r="G8333" i="8" l="1"/>
  <c r="E8334" i="8" s="1"/>
  <c r="I8333" i="8"/>
  <c r="G8334" i="8" l="1"/>
  <c r="E8335" i="8" s="1"/>
  <c r="I8334" i="8"/>
  <c r="G8335" i="8" l="1"/>
  <c r="E8336" i="8" s="1"/>
  <c r="I8335" i="8"/>
  <c r="G8336" i="8" l="1"/>
  <c r="E8337" i="8" s="1"/>
  <c r="I8336" i="8"/>
  <c r="G8337" i="8" l="1"/>
  <c r="E8338" i="8" s="1"/>
  <c r="I8337" i="8"/>
  <c r="G8338" i="8" l="1"/>
  <c r="E8339" i="8" s="1"/>
  <c r="I8338" i="8"/>
  <c r="G8339" i="8" l="1"/>
  <c r="E8340" i="8" s="1"/>
  <c r="I8339" i="8"/>
  <c r="G8340" i="8" l="1"/>
  <c r="E8341" i="8" s="1"/>
  <c r="I8340" i="8"/>
  <c r="G8341" i="8" l="1"/>
  <c r="E8342" i="8" s="1"/>
  <c r="I8341" i="8"/>
  <c r="G8342" i="8" l="1"/>
  <c r="E8343" i="8" s="1"/>
  <c r="I8342" i="8"/>
  <c r="G8343" i="8" l="1"/>
  <c r="E8344" i="8" s="1"/>
  <c r="I8343" i="8"/>
  <c r="G8344" i="8" l="1"/>
  <c r="E8345" i="8" s="1"/>
  <c r="I8344" i="8"/>
  <c r="G8345" i="8" l="1"/>
  <c r="E8346" i="8" s="1"/>
  <c r="I8345" i="8"/>
  <c r="G8346" i="8" l="1"/>
  <c r="E8347" i="8" s="1"/>
  <c r="I8346" i="8"/>
  <c r="G8347" i="8" l="1"/>
  <c r="E8348" i="8" s="1"/>
  <c r="I8347" i="8"/>
  <c r="G8348" i="8" l="1"/>
  <c r="E8349" i="8" s="1"/>
  <c r="I8348" i="8"/>
  <c r="G8349" i="8" l="1"/>
  <c r="E8350" i="8" s="1"/>
  <c r="I8349" i="8"/>
  <c r="G8350" i="8" l="1"/>
  <c r="E8351" i="8" s="1"/>
  <c r="I8350" i="8"/>
  <c r="G8351" i="8" l="1"/>
  <c r="E8352" i="8" s="1"/>
  <c r="I8351" i="8"/>
  <c r="G8352" i="8" l="1"/>
  <c r="E8353" i="8" s="1"/>
  <c r="I8352" i="8"/>
  <c r="G8353" i="8" l="1"/>
  <c r="E8354" i="8" s="1"/>
  <c r="I8353" i="8"/>
  <c r="G8354" i="8" l="1"/>
  <c r="E8355" i="8" s="1"/>
  <c r="I8354" i="8"/>
  <c r="G8355" i="8" l="1"/>
  <c r="E8356" i="8" s="1"/>
  <c r="I8355" i="8"/>
  <c r="G8356" i="8" l="1"/>
  <c r="E8357" i="8" s="1"/>
  <c r="I8356" i="8"/>
  <c r="G8357" i="8" l="1"/>
  <c r="E8358" i="8" s="1"/>
  <c r="I8357" i="8"/>
  <c r="G8358" i="8" l="1"/>
  <c r="E8359" i="8" s="1"/>
  <c r="I8358" i="8"/>
  <c r="G8359" i="8" l="1"/>
  <c r="E8360" i="8" s="1"/>
  <c r="I8359" i="8"/>
  <c r="G8360" i="8" l="1"/>
  <c r="E8361" i="8" s="1"/>
  <c r="I8360" i="8"/>
  <c r="G8361" i="8" l="1"/>
  <c r="E8362" i="8" s="1"/>
  <c r="I8361" i="8"/>
  <c r="G8362" i="8" l="1"/>
  <c r="E8363" i="8" s="1"/>
  <c r="I8362" i="8"/>
  <c r="G8363" i="8" l="1"/>
  <c r="E8364" i="8" s="1"/>
  <c r="I8363" i="8"/>
  <c r="G8364" i="8" l="1"/>
  <c r="E8365" i="8" s="1"/>
  <c r="I8364" i="8"/>
  <c r="G8365" i="8" l="1"/>
  <c r="E8366" i="8" s="1"/>
  <c r="I8365" i="8"/>
  <c r="G8366" i="8" l="1"/>
  <c r="E8367" i="8" s="1"/>
  <c r="I8366" i="8"/>
  <c r="G8367" i="8" l="1"/>
  <c r="E8368" i="8" s="1"/>
  <c r="I8367" i="8"/>
  <c r="G8368" i="8" l="1"/>
  <c r="E8369" i="8" s="1"/>
  <c r="I8368" i="8"/>
  <c r="G8369" i="8" l="1"/>
  <c r="E8370" i="8" s="1"/>
  <c r="I8369" i="8"/>
  <c r="G8370" i="8" l="1"/>
  <c r="E8371" i="8" s="1"/>
  <c r="I8370" i="8"/>
  <c r="G8371" i="8" l="1"/>
  <c r="E8372" i="8" s="1"/>
  <c r="I8371" i="8"/>
  <c r="G8372" i="8" l="1"/>
  <c r="E8373" i="8" s="1"/>
  <c r="I8372" i="8"/>
  <c r="G8373" i="8" l="1"/>
  <c r="E8374" i="8" s="1"/>
  <c r="I8373" i="8"/>
  <c r="G8374" i="8" l="1"/>
  <c r="E8375" i="8" s="1"/>
  <c r="I8374" i="8"/>
  <c r="G8375" i="8" l="1"/>
  <c r="E8376" i="8" s="1"/>
  <c r="I8375" i="8"/>
  <c r="G8376" i="8" l="1"/>
  <c r="E8377" i="8" s="1"/>
  <c r="I8376" i="8"/>
  <c r="G8377" i="8" l="1"/>
  <c r="E8378" i="8" s="1"/>
  <c r="I8377" i="8"/>
  <c r="G8378" i="8" l="1"/>
  <c r="E8379" i="8" s="1"/>
  <c r="I8378" i="8"/>
  <c r="G8379" i="8" l="1"/>
  <c r="E8380" i="8" s="1"/>
  <c r="I8379" i="8"/>
  <c r="G8380" i="8" l="1"/>
  <c r="E8381" i="8" s="1"/>
  <c r="I8380" i="8"/>
  <c r="G8381" i="8" l="1"/>
  <c r="E8382" i="8" s="1"/>
  <c r="I8381" i="8"/>
  <c r="G8382" i="8" l="1"/>
  <c r="E8383" i="8" s="1"/>
  <c r="I8382" i="8"/>
  <c r="G8383" i="8" l="1"/>
  <c r="E8384" i="8" s="1"/>
  <c r="I8383" i="8"/>
  <c r="G8384" i="8" l="1"/>
  <c r="E8385" i="8" s="1"/>
  <c r="I8384" i="8"/>
  <c r="G8385" i="8" l="1"/>
  <c r="E8386" i="8" s="1"/>
  <c r="I8385" i="8"/>
  <c r="G8386" i="8" l="1"/>
  <c r="E8387" i="8" s="1"/>
  <c r="I8386" i="8"/>
  <c r="G8387" i="8" l="1"/>
  <c r="E8388" i="8" s="1"/>
  <c r="I8387" i="8"/>
  <c r="G8388" i="8" l="1"/>
  <c r="E8389" i="8" s="1"/>
  <c r="I8388" i="8"/>
  <c r="G8389" i="8" l="1"/>
  <c r="E8390" i="8" s="1"/>
  <c r="I8389" i="8"/>
  <c r="G8390" i="8" l="1"/>
  <c r="E8391" i="8" s="1"/>
  <c r="I8390" i="8"/>
  <c r="G8391" i="8" l="1"/>
  <c r="E8392" i="8" s="1"/>
  <c r="I8391" i="8"/>
  <c r="G8392" i="8" l="1"/>
  <c r="E8393" i="8" s="1"/>
  <c r="I8392" i="8"/>
  <c r="G8393" i="8" l="1"/>
  <c r="E8394" i="8" s="1"/>
  <c r="I8393" i="8"/>
  <c r="G8394" i="8" l="1"/>
  <c r="E8395" i="8" s="1"/>
  <c r="I8394" i="8"/>
  <c r="G8395" i="8" l="1"/>
  <c r="E8396" i="8" s="1"/>
  <c r="I8395" i="8"/>
  <c r="G8396" i="8" l="1"/>
  <c r="E8397" i="8" s="1"/>
  <c r="I8396" i="8"/>
  <c r="G8397" i="8" l="1"/>
  <c r="E8398" i="8" s="1"/>
  <c r="I8397" i="8"/>
  <c r="G8398" i="8" l="1"/>
  <c r="E8399" i="8" s="1"/>
  <c r="I8398" i="8"/>
  <c r="G8399" i="8" l="1"/>
  <c r="E8400" i="8" s="1"/>
  <c r="I8399" i="8"/>
  <c r="G8400" i="8" l="1"/>
  <c r="E8401" i="8" s="1"/>
  <c r="I8400" i="8"/>
  <c r="G8401" i="8" l="1"/>
  <c r="E8402" i="8" s="1"/>
  <c r="I8401" i="8"/>
  <c r="G8402" i="8" l="1"/>
  <c r="E8403" i="8" s="1"/>
  <c r="I8402" i="8"/>
  <c r="G8403" i="8" l="1"/>
  <c r="E8404" i="8" s="1"/>
  <c r="I8403" i="8"/>
  <c r="G8404" i="8" l="1"/>
  <c r="E8405" i="8" s="1"/>
  <c r="I8404" i="8"/>
  <c r="G8405" i="8" l="1"/>
  <c r="E8406" i="8" s="1"/>
  <c r="I8405" i="8"/>
  <c r="G8406" i="8" l="1"/>
  <c r="E8407" i="8" s="1"/>
  <c r="I8406" i="8"/>
  <c r="G8407" i="8" l="1"/>
  <c r="E8408" i="8" s="1"/>
  <c r="I8407" i="8"/>
  <c r="G8408" i="8" l="1"/>
  <c r="E8409" i="8" s="1"/>
  <c r="I8408" i="8"/>
  <c r="G8409" i="8" l="1"/>
  <c r="E8410" i="8" s="1"/>
  <c r="I8409" i="8"/>
  <c r="G8410" i="8" l="1"/>
  <c r="E8411" i="8" s="1"/>
  <c r="I8410" i="8"/>
  <c r="G8411" i="8" l="1"/>
  <c r="E8412" i="8" s="1"/>
  <c r="I8411" i="8"/>
  <c r="G8412" i="8" l="1"/>
  <c r="E8413" i="8" s="1"/>
  <c r="I8412" i="8"/>
  <c r="G8413" i="8" l="1"/>
  <c r="E8414" i="8" s="1"/>
  <c r="I8413" i="8"/>
  <c r="G8414" i="8" l="1"/>
  <c r="E8415" i="8" s="1"/>
  <c r="I8414" i="8"/>
  <c r="G8415" i="8" l="1"/>
  <c r="E8416" i="8" s="1"/>
  <c r="I8415" i="8"/>
  <c r="G8416" i="8" l="1"/>
  <c r="E8417" i="8" s="1"/>
  <c r="I8416" i="8"/>
  <c r="G8417" i="8" l="1"/>
  <c r="E8418" i="8" s="1"/>
  <c r="I8417" i="8"/>
  <c r="G8418" i="8" l="1"/>
  <c r="E8419" i="8" s="1"/>
  <c r="I8418" i="8"/>
  <c r="G8419" i="8" l="1"/>
  <c r="E8420" i="8" s="1"/>
  <c r="I8419" i="8"/>
  <c r="G8420" i="8" l="1"/>
  <c r="E8421" i="8" s="1"/>
  <c r="I8420" i="8"/>
  <c r="G8421" i="8" l="1"/>
  <c r="E8422" i="8" s="1"/>
  <c r="I8421" i="8"/>
  <c r="G8422" i="8" l="1"/>
  <c r="E8423" i="8" s="1"/>
  <c r="I8422" i="8"/>
  <c r="G8423" i="8" l="1"/>
  <c r="E8424" i="8" s="1"/>
  <c r="I8423" i="8"/>
  <c r="G8424" i="8" l="1"/>
  <c r="E8425" i="8" s="1"/>
  <c r="I8424" i="8"/>
  <c r="G8425" i="8" l="1"/>
  <c r="E8426" i="8" s="1"/>
  <c r="I8425" i="8"/>
  <c r="G8426" i="8" l="1"/>
  <c r="E8427" i="8" s="1"/>
  <c r="I8426" i="8"/>
  <c r="G8427" i="8" l="1"/>
  <c r="E8428" i="8" s="1"/>
  <c r="I8427" i="8"/>
  <c r="G8428" i="8" l="1"/>
  <c r="E8429" i="8" s="1"/>
  <c r="I8428" i="8"/>
  <c r="G8429" i="8" l="1"/>
  <c r="E8430" i="8" s="1"/>
  <c r="I8429" i="8"/>
  <c r="G8430" i="8" l="1"/>
  <c r="E8431" i="8" s="1"/>
  <c r="I8430" i="8"/>
  <c r="G8431" i="8" l="1"/>
  <c r="E8432" i="8" s="1"/>
  <c r="I8431" i="8"/>
  <c r="G8432" i="8" l="1"/>
  <c r="E8433" i="8" s="1"/>
  <c r="I8432" i="8"/>
  <c r="G8433" i="8" l="1"/>
  <c r="E8434" i="8" s="1"/>
  <c r="I8433" i="8"/>
  <c r="G8434" i="8" l="1"/>
  <c r="E8435" i="8" s="1"/>
  <c r="I8434" i="8"/>
  <c r="G8435" i="8" l="1"/>
  <c r="E8436" i="8" s="1"/>
  <c r="I8435" i="8"/>
  <c r="G8436" i="8" l="1"/>
  <c r="E8437" i="8" s="1"/>
  <c r="I8436" i="8"/>
  <c r="G8437" i="8" l="1"/>
  <c r="E8438" i="8" s="1"/>
  <c r="I8437" i="8"/>
  <c r="G8438" i="8" l="1"/>
  <c r="E8439" i="8" s="1"/>
  <c r="I8438" i="8"/>
  <c r="G8439" i="8" l="1"/>
  <c r="E8440" i="8" s="1"/>
  <c r="I8439" i="8"/>
  <c r="G8440" i="8" l="1"/>
  <c r="E8441" i="8" s="1"/>
  <c r="I8440" i="8"/>
  <c r="G8441" i="8" l="1"/>
  <c r="E8442" i="8" s="1"/>
  <c r="I8441" i="8"/>
  <c r="G8442" i="8" l="1"/>
  <c r="E8443" i="8" s="1"/>
  <c r="I8442" i="8"/>
  <c r="G8443" i="8" l="1"/>
  <c r="E8444" i="8" s="1"/>
  <c r="I8443" i="8"/>
  <c r="G8444" i="8" l="1"/>
  <c r="E8445" i="8" s="1"/>
  <c r="I8444" i="8"/>
  <c r="G8445" i="8" l="1"/>
  <c r="E8446" i="8" s="1"/>
  <c r="I8445" i="8"/>
  <c r="G8446" i="8" l="1"/>
  <c r="E8447" i="8" s="1"/>
  <c r="I8446" i="8"/>
  <c r="G8447" i="8" l="1"/>
  <c r="E8448" i="8" s="1"/>
  <c r="I8447" i="8"/>
  <c r="G8448" i="8" l="1"/>
  <c r="E8449" i="8" s="1"/>
  <c r="I8448" i="8"/>
  <c r="G8449" i="8" l="1"/>
  <c r="E8450" i="8" s="1"/>
  <c r="I8449" i="8"/>
  <c r="G8450" i="8" l="1"/>
  <c r="E8451" i="8" s="1"/>
  <c r="I8450" i="8"/>
  <c r="G8451" i="8" l="1"/>
  <c r="E8452" i="8" s="1"/>
  <c r="I8451" i="8"/>
  <c r="G8452" i="8" l="1"/>
  <c r="E8453" i="8" s="1"/>
  <c r="I8452" i="8"/>
  <c r="G8453" i="8" l="1"/>
  <c r="E8454" i="8" s="1"/>
  <c r="I8453" i="8"/>
  <c r="G8454" i="8" l="1"/>
  <c r="E8455" i="8" s="1"/>
  <c r="I8454" i="8"/>
  <c r="G8455" i="8" l="1"/>
  <c r="E8456" i="8" s="1"/>
  <c r="I8455" i="8"/>
  <c r="G8456" i="8" l="1"/>
  <c r="E8457" i="8" s="1"/>
  <c r="I8456" i="8"/>
  <c r="G8457" i="8" l="1"/>
  <c r="E8458" i="8" s="1"/>
  <c r="I8457" i="8"/>
  <c r="G8458" i="8" l="1"/>
  <c r="E8459" i="8" s="1"/>
  <c r="I8458" i="8"/>
  <c r="G8459" i="8" l="1"/>
  <c r="E8460" i="8" s="1"/>
  <c r="I8459" i="8"/>
  <c r="G8460" i="8" l="1"/>
  <c r="E8461" i="8" s="1"/>
  <c r="I8460" i="8"/>
  <c r="G8461" i="8" l="1"/>
  <c r="E8462" i="8" s="1"/>
  <c r="I8461" i="8"/>
  <c r="G8462" i="8" l="1"/>
  <c r="E8463" i="8" s="1"/>
  <c r="I8462" i="8"/>
  <c r="G8463" i="8" l="1"/>
  <c r="E8464" i="8" s="1"/>
  <c r="I8463" i="8"/>
  <c r="G8464" i="8" l="1"/>
  <c r="E8465" i="8" s="1"/>
  <c r="I8464" i="8"/>
  <c r="G8465" i="8" l="1"/>
  <c r="E8466" i="8" s="1"/>
  <c r="I8465" i="8"/>
  <c r="G8466" i="8" l="1"/>
  <c r="E8467" i="8" s="1"/>
  <c r="I8466" i="8"/>
  <c r="G8467" i="8" l="1"/>
  <c r="E8468" i="8" s="1"/>
  <c r="I8467" i="8"/>
  <c r="G8468" i="8" l="1"/>
  <c r="E8469" i="8" s="1"/>
  <c r="I8468" i="8"/>
  <c r="G8469" i="8" l="1"/>
  <c r="E8470" i="8" s="1"/>
  <c r="I8469" i="8"/>
  <c r="G8470" i="8" l="1"/>
  <c r="E8471" i="8" s="1"/>
  <c r="I8470" i="8"/>
  <c r="G8471" i="8" l="1"/>
  <c r="E8472" i="8" s="1"/>
  <c r="I8471" i="8"/>
  <c r="G8472" i="8" l="1"/>
  <c r="E8473" i="8" s="1"/>
  <c r="I8472" i="8"/>
  <c r="G8473" i="8" l="1"/>
  <c r="E8474" i="8" s="1"/>
  <c r="I8473" i="8"/>
  <c r="G8474" i="8" l="1"/>
  <c r="E8475" i="8" s="1"/>
  <c r="I8474" i="8"/>
  <c r="G8475" i="8" l="1"/>
  <c r="E8476" i="8" s="1"/>
  <c r="I8475" i="8"/>
  <c r="G8476" i="8" l="1"/>
  <c r="E8477" i="8" s="1"/>
  <c r="I8476" i="8"/>
  <c r="G8477" i="8" l="1"/>
  <c r="E8478" i="8" s="1"/>
  <c r="I8477" i="8"/>
  <c r="G8478" i="8" l="1"/>
  <c r="E8479" i="8" s="1"/>
  <c r="I8478" i="8"/>
  <c r="G8479" i="8" l="1"/>
  <c r="E8480" i="8" s="1"/>
  <c r="I8479" i="8"/>
  <c r="G8480" i="8" l="1"/>
  <c r="E8481" i="8" s="1"/>
  <c r="I8480" i="8"/>
  <c r="G8481" i="8" l="1"/>
  <c r="E8482" i="8" s="1"/>
  <c r="I8481" i="8"/>
  <c r="G8482" i="8" l="1"/>
  <c r="E8483" i="8" s="1"/>
  <c r="I8482" i="8"/>
  <c r="G8483" i="8" l="1"/>
  <c r="E8484" i="8" s="1"/>
  <c r="I8483" i="8"/>
  <c r="G8484" i="8" l="1"/>
  <c r="E8485" i="8" s="1"/>
  <c r="I8484" i="8"/>
  <c r="G8485" i="8" l="1"/>
  <c r="E8486" i="8" s="1"/>
  <c r="I8485" i="8"/>
  <c r="G8486" i="8" l="1"/>
  <c r="E8487" i="8" s="1"/>
  <c r="I8486" i="8"/>
  <c r="G8487" i="8" l="1"/>
  <c r="E8488" i="8" s="1"/>
  <c r="I8487" i="8"/>
  <c r="G8488" i="8" l="1"/>
  <c r="E8489" i="8" s="1"/>
  <c r="I8488" i="8"/>
  <c r="G8489" i="8" l="1"/>
  <c r="E8490" i="8" s="1"/>
  <c r="I8489" i="8"/>
  <c r="G8490" i="8" l="1"/>
  <c r="E8491" i="8" s="1"/>
  <c r="I8490" i="8"/>
  <c r="G8491" i="8" l="1"/>
  <c r="E8492" i="8" s="1"/>
  <c r="I8491" i="8"/>
  <c r="G8492" i="8" l="1"/>
  <c r="E8493" i="8" s="1"/>
  <c r="I8492" i="8"/>
  <c r="G8493" i="8" l="1"/>
  <c r="E8494" i="8" s="1"/>
  <c r="I8493" i="8"/>
  <c r="G8494" i="8" l="1"/>
  <c r="E8495" i="8" s="1"/>
  <c r="I8494" i="8"/>
  <c r="G8495" i="8" l="1"/>
  <c r="E8496" i="8" s="1"/>
  <c r="I8495" i="8"/>
  <c r="G8496" i="8" l="1"/>
  <c r="E8497" i="8" s="1"/>
  <c r="I8496" i="8"/>
  <c r="G8497" i="8" l="1"/>
  <c r="E8498" i="8" s="1"/>
  <c r="I8497" i="8"/>
  <c r="G8498" i="8" l="1"/>
  <c r="E8499" i="8" s="1"/>
  <c r="I8498" i="8"/>
  <c r="G8499" i="8" l="1"/>
  <c r="E8500" i="8" s="1"/>
  <c r="I8499" i="8"/>
  <c r="G8500" i="8" l="1"/>
  <c r="E8501" i="8" s="1"/>
  <c r="I8500" i="8"/>
  <c r="G8501" i="8" l="1"/>
  <c r="E8502" i="8" s="1"/>
  <c r="I8501" i="8"/>
  <c r="G8502" i="8" l="1"/>
  <c r="E8503" i="8" s="1"/>
  <c r="I8502" i="8"/>
  <c r="G8503" i="8" l="1"/>
  <c r="E8504" i="8" s="1"/>
  <c r="I8503" i="8"/>
  <c r="G8504" i="8" l="1"/>
  <c r="E8505" i="8" s="1"/>
  <c r="I8504" i="8"/>
  <c r="G8505" i="8" l="1"/>
  <c r="E8506" i="8" s="1"/>
  <c r="I8505" i="8"/>
  <c r="G8506" i="8" l="1"/>
  <c r="E8507" i="8" s="1"/>
  <c r="I8506" i="8"/>
  <c r="G8507" i="8" l="1"/>
  <c r="E8508" i="8" s="1"/>
  <c r="I8507" i="8"/>
  <c r="G8508" i="8" l="1"/>
  <c r="E8509" i="8" s="1"/>
  <c r="I8508" i="8"/>
  <c r="G8509" i="8" l="1"/>
  <c r="E8510" i="8" s="1"/>
  <c r="I8509" i="8"/>
  <c r="G8510" i="8" l="1"/>
  <c r="E8511" i="8" s="1"/>
  <c r="I8510" i="8"/>
  <c r="G8511" i="8" l="1"/>
  <c r="E8512" i="8" s="1"/>
  <c r="I8511" i="8"/>
  <c r="G8512" i="8" l="1"/>
  <c r="E8513" i="8" s="1"/>
  <c r="I8512" i="8"/>
  <c r="G8513" i="8" l="1"/>
  <c r="E8514" i="8" s="1"/>
  <c r="I8513" i="8"/>
  <c r="G8514" i="8" l="1"/>
  <c r="E8515" i="8" s="1"/>
  <c r="I8514" i="8"/>
  <c r="G8515" i="8" l="1"/>
  <c r="E8516" i="8" s="1"/>
  <c r="I8515" i="8"/>
  <c r="G8516" i="8" l="1"/>
  <c r="E8517" i="8" s="1"/>
  <c r="I8516" i="8"/>
  <c r="G8517" i="8" l="1"/>
  <c r="E8518" i="8" s="1"/>
  <c r="I8517" i="8"/>
  <c r="G8518" i="8" l="1"/>
  <c r="E8519" i="8" s="1"/>
  <c r="I8518" i="8"/>
  <c r="G8519" i="8" l="1"/>
  <c r="E8520" i="8" s="1"/>
  <c r="I8519" i="8"/>
  <c r="G8520" i="8" l="1"/>
  <c r="E8521" i="8" s="1"/>
  <c r="I8520" i="8"/>
  <c r="G8521" i="8" l="1"/>
  <c r="E8522" i="8" s="1"/>
  <c r="I8521" i="8"/>
  <c r="G8522" i="8" l="1"/>
  <c r="E8523" i="8" s="1"/>
  <c r="I8522" i="8"/>
  <c r="G8523" i="8" l="1"/>
  <c r="E8524" i="8" s="1"/>
  <c r="I8523" i="8"/>
  <c r="G8524" i="8" l="1"/>
  <c r="E8525" i="8" s="1"/>
  <c r="I8524" i="8"/>
  <c r="G8525" i="8" l="1"/>
  <c r="E8526" i="8" s="1"/>
  <c r="I8525" i="8"/>
  <c r="G8526" i="8" l="1"/>
  <c r="E8527" i="8" s="1"/>
  <c r="I8526" i="8"/>
  <c r="G8527" i="8" l="1"/>
  <c r="E8528" i="8" s="1"/>
  <c r="I8527" i="8"/>
  <c r="G8528" i="8" l="1"/>
  <c r="E8529" i="8" s="1"/>
  <c r="I8528" i="8"/>
  <c r="G8529" i="8" l="1"/>
  <c r="E8530" i="8" s="1"/>
  <c r="I8529" i="8"/>
  <c r="G8530" i="8" l="1"/>
  <c r="E8531" i="8" s="1"/>
  <c r="I8530" i="8"/>
  <c r="G8531" i="8" l="1"/>
  <c r="E8532" i="8" s="1"/>
  <c r="I8531" i="8"/>
  <c r="G8532" i="8" l="1"/>
  <c r="E8533" i="8" s="1"/>
  <c r="I8532" i="8"/>
  <c r="G8533" i="8" l="1"/>
  <c r="E8534" i="8" s="1"/>
  <c r="I8533" i="8"/>
  <c r="G8534" i="8" l="1"/>
  <c r="E8535" i="8" s="1"/>
  <c r="I8534" i="8"/>
  <c r="G8535" i="8" l="1"/>
  <c r="E8536" i="8" s="1"/>
  <c r="I8535" i="8"/>
  <c r="G8536" i="8" l="1"/>
  <c r="E8537" i="8" s="1"/>
  <c r="I8536" i="8"/>
  <c r="G8537" i="8" l="1"/>
  <c r="E8538" i="8" s="1"/>
  <c r="I8537" i="8"/>
  <c r="G8538" i="8" l="1"/>
  <c r="E8539" i="8" s="1"/>
  <c r="I8538" i="8"/>
  <c r="G8539" i="8" l="1"/>
  <c r="E8540" i="8" s="1"/>
  <c r="I8539" i="8"/>
  <c r="G8540" i="8" l="1"/>
  <c r="E8541" i="8" s="1"/>
  <c r="I8540" i="8"/>
  <c r="G8541" i="8" l="1"/>
  <c r="E8542" i="8" s="1"/>
  <c r="I8541" i="8"/>
  <c r="G8542" i="8" l="1"/>
  <c r="E8543" i="8" s="1"/>
  <c r="I8542" i="8"/>
  <c r="G8543" i="8" l="1"/>
  <c r="E8544" i="8" s="1"/>
  <c r="I8543" i="8"/>
  <c r="G8544" i="8" l="1"/>
  <c r="E8545" i="8" s="1"/>
  <c r="I8544" i="8"/>
  <c r="G8545" i="8" l="1"/>
  <c r="E8546" i="8" s="1"/>
  <c r="I8545" i="8"/>
  <c r="G8546" i="8" l="1"/>
  <c r="E8547" i="8" s="1"/>
  <c r="I8546" i="8"/>
  <c r="G8547" i="8" l="1"/>
  <c r="E8548" i="8" s="1"/>
  <c r="I8547" i="8"/>
  <c r="G8548" i="8" l="1"/>
  <c r="E8549" i="8" s="1"/>
  <c r="I8548" i="8"/>
  <c r="G8549" i="8" l="1"/>
  <c r="E8550" i="8" s="1"/>
  <c r="I8549" i="8"/>
  <c r="G8550" i="8" l="1"/>
  <c r="E8551" i="8" s="1"/>
  <c r="I8550" i="8"/>
  <c r="G8551" i="8" l="1"/>
  <c r="E8552" i="8" s="1"/>
  <c r="I8551" i="8"/>
  <c r="G8552" i="8" l="1"/>
  <c r="E8553" i="8" s="1"/>
  <c r="I8552" i="8"/>
  <c r="G8553" i="8" l="1"/>
  <c r="E8554" i="8" s="1"/>
  <c r="I8553" i="8"/>
  <c r="G8554" i="8" l="1"/>
  <c r="E8555" i="8" s="1"/>
  <c r="I8554" i="8"/>
  <c r="G8555" i="8" l="1"/>
  <c r="E8556" i="8" s="1"/>
  <c r="I8555" i="8"/>
  <c r="G8556" i="8" l="1"/>
  <c r="E8557" i="8" s="1"/>
  <c r="I8556" i="8"/>
  <c r="G8557" i="8" l="1"/>
  <c r="E8558" i="8" s="1"/>
  <c r="I8557" i="8"/>
  <c r="G8558" i="8" l="1"/>
  <c r="E8559" i="8" s="1"/>
  <c r="I8558" i="8"/>
  <c r="G8559" i="8" l="1"/>
  <c r="E8560" i="8" s="1"/>
  <c r="I8559" i="8"/>
  <c r="G8560" i="8" l="1"/>
  <c r="E8561" i="8" s="1"/>
  <c r="I8560" i="8"/>
  <c r="G8561" i="8" l="1"/>
  <c r="E8562" i="8" s="1"/>
  <c r="I8561" i="8"/>
  <c r="G8562" i="8" l="1"/>
  <c r="E8563" i="8" s="1"/>
  <c r="I8562" i="8"/>
  <c r="G8563" i="8" l="1"/>
  <c r="E8564" i="8" s="1"/>
  <c r="I8563" i="8"/>
  <c r="G8564" i="8" l="1"/>
  <c r="E8565" i="8" s="1"/>
  <c r="I8564" i="8"/>
  <c r="G8565" i="8" l="1"/>
  <c r="E8566" i="8" s="1"/>
  <c r="I8565" i="8"/>
  <c r="G8566" i="8" l="1"/>
  <c r="E8567" i="8" s="1"/>
  <c r="I8566" i="8"/>
  <c r="G8567" i="8" l="1"/>
  <c r="E8568" i="8" s="1"/>
  <c r="I8567" i="8"/>
  <c r="G8568" i="8" l="1"/>
  <c r="E8569" i="8" s="1"/>
  <c r="I8568" i="8"/>
  <c r="G8569" i="8" l="1"/>
  <c r="E8570" i="8" s="1"/>
  <c r="I8569" i="8"/>
  <c r="G8570" i="8" l="1"/>
  <c r="E8571" i="8" s="1"/>
  <c r="I8570" i="8"/>
  <c r="G8571" i="8" l="1"/>
  <c r="E8572" i="8" s="1"/>
  <c r="I8571" i="8"/>
  <c r="G8572" i="8" l="1"/>
  <c r="E8573" i="8" s="1"/>
  <c r="I8572" i="8"/>
  <c r="G8573" i="8" l="1"/>
  <c r="E8574" i="8" s="1"/>
  <c r="I8573" i="8"/>
  <c r="G8574" i="8" l="1"/>
  <c r="E8575" i="8" s="1"/>
  <c r="I8574" i="8"/>
  <c r="G8575" i="8" l="1"/>
  <c r="E8576" i="8" s="1"/>
  <c r="I8575" i="8"/>
  <c r="G8576" i="8" l="1"/>
  <c r="E8577" i="8" s="1"/>
  <c r="I8576" i="8"/>
  <c r="G8577" i="8" l="1"/>
  <c r="E8578" i="8" s="1"/>
  <c r="I8577" i="8"/>
  <c r="G8578" i="8" l="1"/>
  <c r="E8579" i="8" s="1"/>
  <c r="I8578" i="8"/>
  <c r="G8579" i="8" l="1"/>
  <c r="E8580" i="8" s="1"/>
  <c r="I8579" i="8"/>
  <c r="G8580" i="8" l="1"/>
  <c r="E8581" i="8" s="1"/>
  <c r="I8580" i="8"/>
  <c r="G8581" i="8" l="1"/>
  <c r="E8582" i="8" s="1"/>
  <c r="I8581" i="8"/>
  <c r="G8582" i="8" l="1"/>
  <c r="E8583" i="8" s="1"/>
  <c r="I8582" i="8"/>
  <c r="G8583" i="8" l="1"/>
  <c r="E8584" i="8" s="1"/>
  <c r="I8583" i="8"/>
  <c r="G8584" i="8" l="1"/>
  <c r="E8585" i="8" s="1"/>
  <c r="I8584" i="8"/>
  <c r="G8585" i="8" l="1"/>
  <c r="E8586" i="8" s="1"/>
  <c r="I8585" i="8"/>
  <c r="G8586" i="8" l="1"/>
  <c r="E8587" i="8" s="1"/>
  <c r="I8586" i="8"/>
  <c r="G8587" i="8" l="1"/>
  <c r="E8588" i="8" s="1"/>
  <c r="I8587" i="8"/>
  <c r="G8588" i="8" l="1"/>
  <c r="E8589" i="8" s="1"/>
  <c r="I8588" i="8"/>
  <c r="G8589" i="8" l="1"/>
  <c r="E8590" i="8" s="1"/>
  <c r="I8589" i="8"/>
  <c r="G8590" i="8" l="1"/>
  <c r="E8591" i="8" s="1"/>
  <c r="I8590" i="8"/>
  <c r="G8591" i="8" l="1"/>
  <c r="E8592" i="8" s="1"/>
  <c r="I8591" i="8"/>
  <c r="G8592" i="8" l="1"/>
  <c r="E8593" i="8" s="1"/>
  <c r="I8592" i="8"/>
  <c r="G8593" i="8" l="1"/>
  <c r="E8594" i="8" s="1"/>
  <c r="I8593" i="8"/>
  <c r="G8594" i="8" l="1"/>
  <c r="E8595" i="8" s="1"/>
  <c r="I8594" i="8"/>
  <c r="G8595" i="8" l="1"/>
  <c r="E8596" i="8" s="1"/>
  <c r="I8595" i="8"/>
  <c r="G8596" i="8" l="1"/>
  <c r="E8597" i="8" s="1"/>
  <c r="I8596" i="8"/>
  <c r="G8597" i="8" l="1"/>
  <c r="E8598" i="8" s="1"/>
  <c r="I8597" i="8"/>
  <c r="G8598" i="8" l="1"/>
  <c r="E8599" i="8" s="1"/>
  <c r="I8598" i="8"/>
  <c r="G8599" i="8" l="1"/>
  <c r="E8600" i="8" s="1"/>
  <c r="I8599" i="8"/>
  <c r="G8600" i="8" l="1"/>
  <c r="E8601" i="8" s="1"/>
  <c r="I8600" i="8"/>
  <c r="G8601" i="8" l="1"/>
  <c r="E8602" i="8" s="1"/>
  <c r="I8601" i="8"/>
  <c r="G8602" i="8" l="1"/>
  <c r="E8603" i="8" s="1"/>
  <c r="I8602" i="8"/>
  <c r="G8603" i="8" l="1"/>
  <c r="E8604" i="8" s="1"/>
  <c r="I8603" i="8"/>
  <c r="G8604" i="8" l="1"/>
  <c r="E8605" i="8" s="1"/>
  <c r="I8604" i="8"/>
  <c r="G8605" i="8" l="1"/>
  <c r="E8606" i="8" s="1"/>
  <c r="I8605" i="8"/>
  <c r="G8606" i="8" l="1"/>
  <c r="E8607" i="8" s="1"/>
  <c r="I8606" i="8"/>
  <c r="G8607" i="8" l="1"/>
  <c r="E8608" i="8" s="1"/>
  <c r="I8607" i="8"/>
  <c r="G8608" i="8" l="1"/>
  <c r="E8609" i="8" s="1"/>
  <c r="I8608" i="8"/>
  <c r="G8609" i="8" l="1"/>
  <c r="E8610" i="8" s="1"/>
  <c r="I8609" i="8"/>
  <c r="G8610" i="8" l="1"/>
  <c r="E8611" i="8" s="1"/>
  <c r="I8610" i="8"/>
  <c r="G8611" i="8" l="1"/>
  <c r="E8612" i="8" s="1"/>
  <c r="I8611" i="8"/>
  <c r="G8612" i="8" l="1"/>
  <c r="E8613" i="8" s="1"/>
  <c r="I8612" i="8"/>
  <c r="G8613" i="8" l="1"/>
  <c r="E8614" i="8" s="1"/>
  <c r="I8613" i="8"/>
  <c r="G8614" i="8" l="1"/>
  <c r="E8615" i="8" s="1"/>
  <c r="I8614" i="8"/>
  <c r="G8615" i="8" l="1"/>
  <c r="E8616" i="8" s="1"/>
  <c r="I8615" i="8"/>
  <c r="G8616" i="8" l="1"/>
  <c r="E8617" i="8" s="1"/>
  <c r="I8616" i="8"/>
  <c r="G8617" i="8" l="1"/>
  <c r="E8618" i="8" s="1"/>
  <c r="I8617" i="8"/>
  <c r="G8618" i="8" l="1"/>
  <c r="E8619" i="8" s="1"/>
  <c r="I8618" i="8"/>
  <c r="G8619" i="8" l="1"/>
  <c r="E8620" i="8" s="1"/>
  <c r="I8619" i="8"/>
  <c r="G8620" i="8" l="1"/>
  <c r="E8621" i="8" s="1"/>
  <c r="I8620" i="8"/>
  <c r="G8621" i="8" l="1"/>
  <c r="E8622" i="8" s="1"/>
  <c r="I8621" i="8"/>
  <c r="G8622" i="8" l="1"/>
  <c r="E8623" i="8" s="1"/>
  <c r="I8622" i="8"/>
  <c r="G8623" i="8" l="1"/>
  <c r="E8624" i="8" s="1"/>
  <c r="I8623" i="8"/>
  <c r="G8624" i="8" l="1"/>
  <c r="E8625" i="8" s="1"/>
  <c r="I8624" i="8"/>
  <c r="G8625" i="8" l="1"/>
  <c r="E8626" i="8" s="1"/>
  <c r="I8625" i="8"/>
  <c r="G8626" i="8" l="1"/>
  <c r="E8627" i="8" s="1"/>
  <c r="I8626" i="8"/>
  <c r="G8627" i="8" l="1"/>
  <c r="E8628" i="8" s="1"/>
  <c r="I8627" i="8"/>
  <c r="G8628" i="8" l="1"/>
  <c r="E8629" i="8" s="1"/>
  <c r="I8628" i="8"/>
  <c r="G8629" i="8" l="1"/>
  <c r="E8630" i="8" s="1"/>
  <c r="I8629" i="8"/>
  <c r="G8630" i="8" l="1"/>
  <c r="E8631" i="8" s="1"/>
  <c r="I8630" i="8"/>
  <c r="G8631" i="8" l="1"/>
  <c r="E8632" i="8" s="1"/>
  <c r="I8631" i="8"/>
  <c r="G8632" i="8" l="1"/>
  <c r="E8633" i="8" s="1"/>
  <c r="I8632" i="8"/>
  <c r="G8633" i="8" l="1"/>
  <c r="E8634" i="8" s="1"/>
  <c r="I8633" i="8"/>
  <c r="G8634" i="8" l="1"/>
  <c r="E8635" i="8" s="1"/>
  <c r="I8634" i="8"/>
  <c r="G8635" i="8" l="1"/>
  <c r="E8636" i="8" s="1"/>
  <c r="I8635" i="8"/>
  <c r="G8636" i="8" l="1"/>
  <c r="E8637" i="8" s="1"/>
  <c r="I8636" i="8"/>
  <c r="G8637" i="8" l="1"/>
  <c r="E8638" i="8" s="1"/>
  <c r="I8637" i="8"/>
  <c r="G8638" i="8" l="1"/>
  <c r="E8639" i="8" s="1"/>
  <c r="I8638" i="8"/>
  <c r="G8639" i="8" l="1"/>
  <c r="E8640" i="8" s="1"/>
  <c r="I8639" i="8"/>
  <c r="G8640" i="8" l="1"/>
  <c r="E8641" i="8" s="1"/>
  <c r="I8640" i="8"/>
  <c r="G8641" i="8" l="1"/>
  <c r="E8642" i="8" s="1"/>
  <c r="I8641" i="8"/>
  <c r="G8642" i="8" l="1"/>
  <c r="E8643" i="8" s="1"/>
  <c r="I8642" i="8"/>
  <c r="G8643" i="8" l="1"/>
  <c r="E8644" i="8" s="1"/>
  <c r="I8643" i="8"/>
  <c r="G8644" i="8" l="1"/>
  <c r="E8645" i="8" s="1"/>
  <c r="I8644" i="8"/>
  <c r="G8645" i="8" l="1"/>
  <c r="E8646" i="8" s="1"/>
  <c r="I8645" i="8"/>
  <c r="G8646" i="8" l="1"/>
  <c r="E8647" i="8" s="1"/>
  <c r="I8646" i="8"/>
  <c r="G8647" i="8" l="1"/>
  <c r="E8648" i="8" s="1"/>
  <c r="I8647" i="8"/>
  <c r="G8648" i="8" l="1"/>
  <c r="E8649" i="8" s="1"/>
  <c r="I8648" i="8"/>
  <c r="G8649" i="8" l="1"/>
  <c r="E8650" i="8" s="1"/>
  <c r="I8649" i="8"/>
  <c r="G8650" i="8" l="1"/>
  <c r="E8651" i="8" s="1"/>
  <c r="I8650" i="8"/>
  <c r="G8651" i="8" l="1"/>
  <c r="E8652" i="8" s="1"/>
  <c r="I8651" i="8"/>
  <c r="G8652" i="8" l="1"/>
  <c r="E8653" i="8" s="1"/>
  <c r="I8652" i="8"/>
  <c r="G8653" i="8" l="1"/>
  <c r="E8654" i="8" s="1"/>
  <c r="I8653" i="8"/>
  <c r="G8654" i="8" l="1"/>
  <c r="E8655" i="8" s="1"/>
  <c r="I8654" i="8"/>
  <c r="G8655" i="8" l="1"/>
  <c r="E8656" i="8" s="1"/>
  <c r="I8655" i="8"/>
  <c r="G8656" i="8" l="1"/>
  <c r="E8657" i="8" s="1"/>
  <c r="I8656" i="8"/>
  <c r="G8657" i="8" l="1"/>
  <c r="E8658" i="8" s="1"/>
  <c r="I8657" i="8"/>
  <c r="G8658" i="8" l="1"/>
  <c r="E8659" i="8" s="1"/>
  <c r="I8658" i="8"/>
  <c r="G8659" i="8" l="1"/>
  <c r="E8660" i="8" s="1"/>
  <c r="I8659" i="8"/>
  <c r="G8660" i="8" l="1"/>
  <c r="E8661" i="8" s="1"/>
  <c r="I8660" i="8"/>
  <c r="G8661" i="8" l="1"/>
  <c r="E8662" i="8" s="1"/>
  <c r="I8661" i="8"/>
  <c r="G8662" i="8" l="1"/>
  <c r="E8663" i="8" s="1"/>
  <c r="I8662" i="8"/>
  <c r="G8663" i="8" l="1"/>
  <c r="E8664" i="8" s="1"/>
  <c r="I8663" i="8"/>
  <c r="G8664" i="8" l="1"/>
  <c r="E8665" i="8" s="1"/>
  <c r="I8664" i="8"/>
  <c r="G8665" i="8" l="1"/>
  <c r="E8666" i="8" s="1"/>
  <c r="I8665" i="8"/>
  <c r="G8666" i="8" l="1"/>
  <c r="E8667" i="8" s="1"/>
  <c r="I8666" i="8"/>
  <c r="G8667" i="8" l="1"/>
  <c r="E8668" i="8" s="1"/>
  <c r="I8667" i="8"/>
  <c r="G8668" i="8" l="1"/>
  <c r="E8669" i="8" s="1"/>
  <c r="I8668" i="8"/>
  <c r="G8669" i="8" l="1"/>
  <c r="E8670" i="8" s="1"/>
  <c r="I8669" i="8"/>
  <c r="G8670" i="8" l="1"/>
  <c r="E8671" i="8" s="1"/>
  <c r="I8670" i="8"/>
  <c r="G8671" i="8" l="1"/>
  <c r="E8672" i="8" s="1"/>
  <c r="I8671" i="8"/>
  <c r="G8672" i="8" l="1"/>
  <c r="E8673" i="8" s="1"/>
  <c r="I8672" i="8"/>
  <c r="G8673" i="8" l="1"/>
  <c r="E8674" i="8" s="1"/>
  <c r="I8673" i="8"/>
  <c r="G8674" i="8" l="1"/>
  <c r="E8675" i="8" s="1"/>
  <c r="I8674" i="8"/>
  <c r="G8675" i="8" l="1"/>
  <c r="E8676" i="8" s="1"/>
  <c r="I8675" i="8"/>
  <c r="G8676" i="8" l="1"/>
  <c r="E8677" i="8" s="1"/>
  <c r="I8676" i="8"/>
  <c r="G8677" i="8" l="1"/>
  <c r="E8678" i="8" s="1"/>
  <c r="I8677" i="8"/>
  <c r="G8678" i="8" l="1"/>
  <c r="E8679" i="8" s="1"/>
  <c r="I8678" i="8"/>
  <c r="G8679" i="8" l="1"/>
  <c r="E8680" i="8" s="1"/>
  <c r="I8679" i="8"/>
  <c r="G8680" i="8" l="1"/>
  <c r="E8681" i="8" s="1"/>
  <c r="I8680" i="8"/>
  <c r="G8681" i="8" l="1"/>
  <c r="E8682" i="8" s="1"/>
  <c r="I8681" i="8"/>
  <c r="G8682" i="8" l="1"/>
  <c r="E8683" i="8" s="1"/>
  <c r="I8682" i="8"/>
  <c r="G8683" i="8" l="1"/>
  <c r="E8684" i="8" s="1"/>
  <c r="I8683" i="8"/>
  <c r="G8684" i="8" l="1"/>
  <c r="E8685" i="8" s="1"/>
  <c r="I8684" i="8"/>
  <c r="G8685" i="8" l="1"/>
  <c r="E8686" i="8" s="1"/>
  <c r="I8685" i="8"/>
  <c r="G8686" i="8" l="1"/>
  <c r="E8687" i="8" s="1"/>
  <c r="I8686" i="8"/>
  <c r="G8687" i="8" l="1"/>
  <c r="E8688" i="8" s="1"/>
  <c r="I8687" i="8"/>
  <c r="G8688" i="8" l="1"/>
  <c r="E8689" i="8" s="1"/>
  <c r="I8688" i="8"/>
  <c r="G8689" i="8" l="1"/>
  <c r="E8690" i="8" s="1"/>
  <c r="I8689" i="8"/>
  <c r="G8690" i="8" l="1"/>
  <c r="E8691" i="8" s="1"/>
  <c r="I8690" i="8"/>
  <c r="G8691" i="8" l="1"/>
  <c r="E8692" i="8" s="1"/>
  <c r="I8691" i="8"/>
  <c r="G8692" i="8" l="1"/>
  <c r="E8693" i="8" s="1"/>
  <c r="I8692" i="8"/>
  <c r="G8693" i="8" l="1"/>
  <c r="E8694" i="8" s="1"/>
  <c r="I8693" i="8"/>
  <c r="G8694" i="8" l="1"/>
  <c r="E8695" i="8" s="1"/>
  <c r="I8694" i="8"/>
  <c r="G8695" i="8" l="1"/>
  <c r="E8696" i="8" s="1"/>
  <c r="I8695" i="8"/>
  <c r="G8696" i="8" l="1"/>
  <c r="E8697" i="8" s="1"/>
  <c r="I8696" i="8"/>
  <c r="G8697" i="8" l="1"/>
  <c r="E8698" i="8" s="1"/>
  <c r="I8697" i="8"/>
  <c r="G8698" i="8" l="1"/>
  <c r="E8699" i="8" s="1"/>
  <c r="I8698" i="8"/>
  <c r="G8699" i="8" l="1"/>
  <c r="E8700" i="8" s="1"/>
  <c r="I8699" i="8"/>
  <c r="G8700" i="8" l="1"/>
  <c r="E8701" i="8" s="1"/>
  <c r="I8700" i="8"/>
  <c r="G8701" i="8" l="1"/>
  <c r="E8702" i="8" s="1"/>
  <c r="I8701" i="8"/>
  <c r="G8702" i="8" l="1"/>
  <c r="E8703" i="8" s="1"/>
  <c r="I8702" i="8"/>
  <c r="G8703" i="8" l="1"/>
  <c r="E8704" i="8" s="1"/>
  <c r="I8703" i="8"/>
  <c r="G8704" i="8" l="1"/>
  <c r="E8705" i="8" s="1"/>
  <c r="I8704" i="8"/>
  <c r="G8705" i="8" l="1"/>
  <c r="E8706" i="8" s="1"/>
  <c r="I8705" i="8"/>
  <c r="G8706" i="8" l="1"/>
  <c r="E8707" i="8" s="1"/>
  <c r="I8706" i="8"/>
  <c r="G8707" i="8" l="1"/>
  <c r="E8708" i="8" s="1"/>
  <c r="I8707" i="8"/>
  <c r="G8708" i="8" l="1"/>
  <c r="E8709" i="8" s="1"/>
  <c r="I8708" i="8"/>
  <c r="G8709" i="8" l="1"/>
  <c r="E8710" i="8" s="1"/>
  <c r="I8709" i="8"/>
  <c r="G8710" i="8" l="1"/>
  <c r="E8711" i="8" s="1"/>
  <c r="I8710" i="8"/>
  <c r="G8711" i="8" l="1"/>
  <c r="E8712" i="8" s="1"/>
  <c r="I8711" i="8"/>
  <c r="G8712" i="8" l="1"/>
  <c r="E8713" i="8" s="1"/>
  <c r="I8712" i="8"/>
  <c r="G8713" i="8" l="1"/>
  <c r="E8714" i="8" s="1"/>
  <c r="I8713" i="8"/>
  <c r="G8714" i="8" l="1"/>
  <c r="E8715" i="8" s="1"/>
  <c r="I8714" i="8"/>
  <c r="G8715" i="8" l="1"/>
  <c r="E8716" i="8" s="1"/>
  <c r="I8715" i="8"/>
  <c r="G8716" i="8" l="1"/>
  <c r="E8717" i="8" s="1"/>
  <c r="I8716" i="8"/>
  <c r="G8717" i="8" l="1"/>
  <c r="E8718" i="8" s="1"/>
  <c r="I8717" i="8"/>
  <c r="G8718" i="8" l="1"/>
  <c r="E8719" i="8" s="1"/>
  <c r="I8718" i="8"/>
  <c r="G8719" i="8" l="1"/>
  <c r="E8720" i="8" s="1"/>
  <c r="I8719" i="8"/>
  <c r="G8720" i="8" l="1"/>
  <c r="E8721" i="8" s="1"/>
  <c r="I8720" i="8"/>
  <c r="G8721" i="8" l="1"/>
  <c r="E8722" i="8" s="1"/>
  <c r="I8721" i="8"/>
  <c r="G8722" i="8" l="1"/>
  <c r="E8723" i="8" s="1"/>
  <c r="I8722" i="8"/>
  <c r="G8723" i="8" l="1"/>
  <c r="E8724" i="8" s="1"/>
  <c r="I8723" i="8"/>
  <c r="G8724" i="8" l="1"/>
  <c r="E8725" i="8" s="1"/>
  <c r="I8724" i="8"/>
  <c r="G8725" i="8" l="1"/>
  <c r="E8726" i="8" s="1"/>
  <c r="I8725" i="8"/>
  <c r="G8726" i="8" l="1"/>
  <c r="E8727" i="8" s="1"/>
  <c r="I8726" i="8"/>
  <c r="G8727" i="8" l="1"/>
  <c r="E8728" i="8" s="1"/>
  <c r="I8727" i="8"/>
  <c r="G8728" i="8" l="1"/>
  <c r="E8729" i="8" s="1"/>
  <c r="I8728" i="8"/>
  <c r="G8729" i="8" l="1"/>
  <c r="E8730" i="8" s="1"/>
  <c r="I8729" i="8"/>
  <c r="G8730" i="8" l="1"/>
  <c r="E8731" i="8" s="1"/>
  <c r="I8730" i="8"/>
  <c r="G8731" i="8" l="1"/>
  <c r="E8732" i="8" s="1"/>
  <c r="I8731" i="8"/>
  <c r="G8732" i="8" l="1"/>
  <c r="E8733" i="8" s="1"/>
  <c r="I8732" i="8"/>
  <c r="G8733" i="8" l="1"/>
  <c r="E8734" i="8" s="1"/>
  <c r="I8733" i="8"/>
  <c r="G8734" i="8" l="1"/>
  <c r="E8735" i="8" s="1"/>
  <c r="I8734" i="8"/>
  <c r="G8735" i="8" l="1"/>
  <c r="E8736" i="8" s="1"/>
  <c r="I8735" i="8"/>
  <c r="G8736" i="8" l="1"/>
  <c r="E8737" i="8" s="1"/>
  <c r="I8736" i="8"/>
  <c r="G8737" i="8" l="1"/>
  <c r="E8738" i="8" s="1"/>
  <c r="I8737" i="8"/>
  <c r="G8738" i="8" l="1"/>
  <c r="E8739" i="8" s="1"/>
  <c r="I8738" i="8"/>
  <c r="G8739" i="8" l="1"/>
  <c r="E8740" i="8" s="1"/>
  <c r="I8739" i="8"/>
  <c r="G8740" i="8" l="1"/>
  <c r="E8741" i="8" s="1"/>
  <c r="I8740" i="8"/>
  <c r="G8741" i="8" l="1"/>
  <c r="E8742" i="8" s="1"/>
  <c r="I8741" i="8"/>
  <c r="G8742" i="8" l="1"/>
  <c r="E8743" i="8" s="1"/>
  <c r="I8742" i="8"/>
  <c r="G8743" i="8" l="1"/>
  <c r="E8744" i="8" s="1"/>
  <c r="I8743" i="8"/>
  <c r="G8744" i="8" l="1"/>
  <c r="E8745" i="8" s="1"/>
  <c r="I8744" i="8"/>
  <c r="G8745" i="8" l="1"/>
  <c r="E8746" i="8" s="1"/>
  <c r="I8745" i="8"/>
  <c r="G8746" i="8" l="1"/>
  <c r="E8747" i="8" s="1"/>
  <c r="I8746" i="8"/>
  <c r="G8747" i="8" l="1"/>
  <c r="E8748" i="8" s="1"/>
  <c r="I8747" i="8"/>
  <c r="G8748" i="8" l="1"/>
  <c r="E8749" i="8" s="1"/>
  <c r="I8748" i="8"/>
  <c r="G8749" i="8" l="1"/>
  <c r="E8750" i="8" s="1"/>
  <c r="I8749" i="8"/>
  <c r="G8750" i="8" l="1"/>
  <c r="E8751" i="8" s="1"/>
  <c r="I8750" i="8"/>
  <c r="G8751" i="8" l="1"/>
  <c r="E8752" i="8" s="1"/>
  <c r="I8751" i="8"/>
  <c r="G8752" i="8" l="1"/>
  <c r="E8753" i="8" s="1"/>
  <c r="I8752" i="8"/>
  <c r="G8753" i="8" l="1"/>
  <c r="E8754" i="8" s="1"/>
  <c r="I8753" i="8"/>
  <c r="G8754" i="8" l="1"/>
  <c r="E8755" i="8" s="1"/>
  <c r="I8754" i="8"/>
  <c r="G8755" i="8" l="1"/>
  <c r="E8756" i="8" s="1"/>
  <c r="I8755" i="8"/>
  <c r="G8756" i="8" l="1"/>
  <c r="E8757" i="8" s="1"/>
  <c r="I8756" i="8"/>
  <c r="G8757" i="8" l="1"/>
  <c r="E8758" i="8" s="1"/>
  <c r="I8757" i="8"/>
  <c r="G8758" i="8" l="1"/>
  <c r="E8759" i="8" s="1"/>
  <c r="I8758" i="8"/>
  <c r="G8759" i="8" l="1"/>
  <c r="E8760" i="8" s="1"/>
  <c r="I8759" i="8"/>
  <c r="G8760" i="8" l="1"/>
  <c r="E8761" i="8" s="1"/>
  <c r="I8760" i="8"/>
  <c r="G8761" i="8" l="1"/>
  <c r="G13" i="7"/>
  <c r="I8761" i="8"/>
  <c r="F16" i="7" s="1"/>
  <c r="G16" i="7" s="1"/>
  <c r="E16" i="7" l="1"/>
  <c r="C15" i="7" s="1"/>
  <c r="C16" i="7" s="1"/>
  <c r="F15" i="7" s="1"/>
  <c r="F17" i="7" l="1"/>
  <c r="C161" i="7" s="1"/>
  <c r="G15" i="7"/>
  <c r="C88" i="7"/>
  <c r="E241" i="7"/>
  <c r="B206" i="7"/>
  <c r="E626" i="7"/>
  <c r="A759" i="7"/>
  <c r="B246" i="7"/>
  <c r="E563" i="7"/>
  <c r="A744" i="7"/>
  <c r="C229" i="7"/>
  <c r="B292" i="7"/>
  <c r="E295" i="7"/>
  <c r="A552" i="7"/>
  <c r="D667" i="7"/>
  <c r="A329" i="7"/>
  <c r="D415" i="7"/>
  <c r="A454" i="7"/>
  <c r="E308" i="7"/>
  <c r="C543" i="7"/>
  <c r="B695" i="7"/>
  <c r="A533" i="7"/>
  <c r="E585" i="7"/>
  <c r="D648" i="7"/>
  <c r="B717" i="7"/>
  <c r="C131" i="7"/>
  <c r="E343" i="7"/>
  <c r="D406" i="7"/>
  <c r="C119" i="7"/>
  <c r="A216" i="7"/>
  <c r="B169" i="7"/>
  <c r="B217" i="7"/>
  <c r="A202" i="7"/>
  <c r="B107" i="7"/>
  <c r="C261" i="7"/>
  <c r="D372" i="7"/>
  <c r="C156" i="7"/>
  <c r="A143" i="7"/>
  <c r="E378" i="7"/>
  <c r="D106" i="7"/>
  <c r="B34" i="7"/>
  <c r="A298" i="7"/>
  <c r="D154" i="7"/>
  <c r="E42" i="7"/>
  <c r="E52" i="7"/>
  <c r="A204" i="7"/>
  <c r="A311" i="7"/>
  <c r="B46" i="7"/>
  <c r="B313" i="7"/>
  <c r="D185" i="7"/>
  <c r="D54" i="7"/>
  <c r="D173" i="7"/>
  <c r="D306" i="7"/>
  <c r="B278" i="7"/>
  <c r="A337" i="7"/>
  <c r="C298" i="7"/>
  <c r="C206" i="7"/>
  <c r="A267" i="7"/>
  <c r="B369" i="7"/>
  <c r="B149" i="7"/>
  <c r="A212" i="7"/>
  <c r="C166" i="7"/>
  <c r="D490" i="7"/>
  <c r="C540" i="7"/>
  <c r="A666" i="7"/>
  <c r="A725" i="7"/>
  <c r="D588" i="7"/>
  <c r="E281" i="7"/>
  <c r="A210" i="7"/>
  <c r="A178" i="7"/>
  <c r="C745" i="7"/>
  <c r="C553" i="7"/>
  <c r="B616" i="7"/>
  <c r="A679" i="7"/>
  <c r="D738" i="7"/>
  <c r="E220" i="7"/>
  <c r="B399" i="7"/>
  <c r="D440" i="7"/>
  <c r="B454" i="7"/>
  <c r="D408" i="7"/>
  <c r="E743" i="7"/>
  <c r="D615" i="7"/>
  <c r="A692" i="7"/>
  <c r="D164" i="7"/>
  <c r="A227" i="7"/>
  <c r="D581" i="7"/>
  <c r="B387" i="7"/>
  <c r="D341" i="7"/>
  <c r="D739" i="7"/>
  <c r="D759" i="7"/>
  <c r="E479" i="7"/>
  <c r="B579" i="7"/>
  <c r="C36" i="7"/>
  <c r="C389" i="7"/>
  <c r="E339" i="7"/>
  <c r="D402" i="7"/>
  <c r="E176" i="7"/>
  <c r="C202" i="7"/>
  <c r="A190" i="7"/>
  <c r="C338" i="7"/>
  <c r="C143" i="7"/>
  <c r="D23" i="7"/>
  <c r="D20" i="7"/>
  <c r="D324" i="7"/>
  <c r="C300" i="7"/>
  <c r="D58" i="7"/>
  <c r="C174" i="7"/>
  <c r="A86" i="7"/>
  <c r="A174" i="7"/>
  <c r="A254" i="7"/>
  <c r="B304" i="7"/>
  <c r="E235" i="7"/>
  <c r="D19" i="7"/>
  <c r="C121" i="7"/>
  <c r="E97" i="7"/>
  <c r="A27" i="7"/>
  <c r="B154" i="7"/>
  <c r="D282" i="7"/>
  <c r="B284" i="7"/>
  <c r="C28" i="7"/>
  <c r="B305" i="7"/>
  <c r="E75" i="7"/>
  <c r="A137" i="7"/>
  <c r="C97" i="7"/>
  <c r="B156" i="7"/>
  <c r="C282" i="7"/>
  <c r="E110" i="7"/>
  <c r="C297" i="7"/>
  <c r="D80" i="7"/>
  <c r="A115" i="7"/>
  <c r="B289" i="7"/>
  <c r="B248" i="7"/>
  <c r="D235" i="7"/>
  <c r="D124" i="7"/>
  <c r="A187" i="7"/>
  <c r="B48" i="7"/>
  <c r="E148" i="7"/>
  <c r="B220" i="7"/>
  <c r="E175" i="7"/>
  <c r="D44" i="7"/>
  <c r="E196" i="7"/>
  <c r="A76" i="7"/>
  <c r="B75" i="7"/>
  <c r="B208" i="7"/>
  <c r="E298" i="7"/>
  <c r="A219" i="7"/>
  <c r="C234" i="7"/>
  <c r="A200" i="7"/>
  <c r="D210" i="7"/>
  <c r="A108" i="7"/>
  <c r="C270" i="7"/>
  <c r="C226" i="7"/>
  <c r="B92" i="7"/>
  <c r="D537" i="7"/>
  <c r="A484" i="7"/>
  <c r="C279" i="7"/>
  <c r="A532" i="7"/>
  <c r="A562" i="7"/>
  <c r="B332" i="7"/>
  <c r="D592" i="7"/>
  <c r="B748" i="7"/>
  <c r="B582" i="7"/>
  <c r="A645" i="7"/>
  <c r="E697" i="7"/>
  <c r="E584" i="7"/>
  <c r="C499" i="7"/>
  <c r="D180" i="7"/>
  <c r="A403" i="7"/>
  <c r="E455" i="7"/>
  <c r="A371" i="7"/>
  <c r="E756" i="7"/>
  <c r="D730" i="7"/>
  <c r="C712" i="7"/>
  <c r="B758" i="7"/>
  <c r="D708" i="7"/>
  <c r="E33" i="7"/>
  <c r="D183" i="7"/>
  <c r="E372" i="7"/>
  <c r="D435" i="7"/>
  <c r="B449" i="7"/>
  <c r="D403" i="7"/>
  <c r="E568" i="7"/>
  <c r="A441" i="7"/>
  <c r="E493" i="7"/>
  <c r="C596" i="7"/>
  <c r="C378" i="7"/>
  <c r="C404" i="7"/>
  <c r="B357" i="7"/>
  <c r="D513" i="7"/>
  <c r="B350" i="7"/>
  <c r="C564" i="7"/>
  <c r="D718" i="7"/>
  <c r="D661" i="7"/>
  <c r="A728" i="7"/>
  <c r="A593" i="7"/>
  <c r="E645" i="7"/>
  <c r="C258" i="7"/>
  <c r="D133" i="7"/>
  <c r="D353" i="7"/>
  <c r="D445" i="7"/>
  <c r="C490" i="7"/>
  <c r="B444" i="7"/>
  <c r="B624" i="7"/>
  <c r="A687" i="7"/>
  <c r="A761" i="7"/>
  <c r="D593" i="7"/>
  <c r="B607" i="7"/>
  <c r="E160" i="7"/>
  <c r="E358" i="7"/>
  <c r="C87" i="7"/>
  <c r="B150" i="7"/>
  <c r="D104" i="7"/>
  <c r="C330" i="7"/>
  <c r="A604" i="7"/>
  <c r="E656" i="7"/>
  <c r="A720" i="7"/>
  <c r="D574" i="7"/>
  <c r="C637" i="7"/>
  <c r="E410" i="7"/>
  <c r="E416" i="7"/>
  <c r="C133" i="7"/>
  <c r="B196" i="7"/>
  <c r="C101" i="7"/>
  <c r="E593" i="7"/>
  <c r="D604" i="7"/>
  <c r="C667" i="7"/>
  <c r="E726" i="7"/>
  <c r="D571" i="7"/>
  <c r="E208" i="7"/>
  <c r="C502" i="7"/>
  <c r="A148" i="7"/>
  <c r="E200" i="7"/>
  <c r="C214" i="7"/>
  <c r="E168" i="7"/>
  <c r="B539" i="7"/>
  <c r="A602" i="7"/>
  <c r="E654" i="7"/>
  <c r="D300" i="7"/>
  <c r="B729" i="7"/>
  <c r="B497" i="7"/>
  <c r="B243" i="7"/>
  <c r="D644" i="7"/>
  <c r="E675" i="7"/>
  <c r="D152" i="7"/>
  <c r="E589" i="7"/>
  <c r="E725" i="7"/>
  <c r="B476" i="7"/>
  <c r="B536" i="7"/>
  <c r="D381" i="7"/>
  <c r="E132" i="7"/>
  <c r="E417" i="7"/>
  <c r="D438" i="7"/>
  <c r="A399" i="7"/>
  <c r="E451" i="7"/>
  <c r="A367" i="7"/>
  <c r="D717" i="7"/>
  <c r="D395" i="7"/>
  <c r="C458" i="7"/>
  <c r="B521" i="7"/>
  <c r="E524" i="7"/>
  <c r="C210" i="7"/>
  <c r="B178" i="7"/>
  <c r="A493" i="7"/>
  <c r="C334" i="7"/>
  <c r="A348" i="7"/>
  <c r="E513" i="7"/>
  <c r="A673" i="7"/>
  <c r="B735" i="7"/>
  <c r="C594" i="7"/>
  <c r="B657" i="7"/>
  <c r="D716" i="7"/>
  <c r="E386" i="7"/>
  <c r="C370" i="7"/>
  <c r="E299" i="7"/>
  <c r="A70" i="7"/>
  <c r="E267" i="7"/>
  <c r="A658" i="7"/>
  <c r="D673" i="7"/>
  <c r="B740" i="7"/>
  <c r="C575" i="7"/>
  <c r="B638" i="7"/>
  <c r="B61" i="7"/>
  <c r="E344" i="7"/>
  <c r="E332" i="7"/>
  <c r="B53" i="7"/>
  <c r="E56" i="7"/>
  <c r="B323" i="7"/>
  <c r="E591" i="7"/>
  <c r="D654" i="7"/>
  <c r="E721" i="7"/>
  <c r="A570" i="7"/>
  <c r="D573" i="7"/>
  <c r="A121" i="7"/>
  <c r="B351" i="7"/>
  <c r="C354" i="7"/>
  <c r="A114" i="7"/>
  <c r="C68" i="7"/>
  <c r="A672" i="7"/>
  <c r="E588" i="7"/>
  <c r="D651" i="7"/>
  <c r="A718" i="7"/>
  <c r="A583" i="7"/>
  <c r="E635" i="7"/>
  <c r="E630" i="7"/>
  <c r="A179" i="7"/>
  <c r="E490" i="7"/>
  <c r="D344" i="7"/>
  <c r="E458" i="7"/>
  <c r="A601" i="7"/>
  <c r="E569" i="7"/>
  <c r="D632" i="7"/>
  <c r="C695" i="7"/>
  <c r="C582" i="7"/>
  <c r="A169" i="7"/>
  <c r="D515" i="7"/>
  <c r="D132" i="7"/>
  <c r="C195" i="7"/>
  <c r="A209" i="7"/>
  <c r="C163" i="7"/>
  <c r="A760" i="7"/>
  <c r="B599" i="7"/>
  <c r="A662" i="7"/>
  <c r="D156" i="7"/>
  <c r="C600" i="7"/>
  <c r="B389" i="7"/>
  <c r="A528" i="7"/>
  <c r="D412" i="7"/>
  <c r="D410" i="7"/>
  <c r="B383" i="7"/>
  <c r="A565" i="7"/>
  <c r="A407" i="7"/>
  <c r="E459" i="7"/>
  <c r="D522" i="7"/>
  <c r="C692" i="7"/>
  <c r="E114" i="7"/>
  <c r="E263" i="7"/>
  <c r="D434" i="7"/>
  <c r="A548" i="7"/>
  <c r="C381" i="7"/>
  <c r="A508" i="7"/>
  <c r="C674" i="7"/>
  <c r="C741" i="7"/>
  <c r="B592" i="7"/>
  <c r="A655" i="7"/>
  <c r="D658" i="7"/>
  <c r="E289" i="7"/>
  <c r="B436" i="7"/>
  <c r="E202" i="7"/>
  <c r="D265" i="7"/>
  <c r="A230" i="7"/>
  <c r="E413" i="7"/>
  <c r="C655" i="7"/>
  <c r="D727" i="7"/>
  <c r="A572" i="7"/>
  <c r="E624" i="7"/>
  <c r="D687" i="7"/>
  <c r="D181" i="7"/>
  <c r="D480" i="7"/>
  <c r="E248" i="7"/>
  <c r="D319" i="7"/>
  <c r="E216" i="7"/>
  <c r="A670" i="7"/>
  <c r="A650" i="7"/>
  <c r="D707" i="7"/>
  <c r="D572" i="7"/>
  <c r="C635" i="7"/>
  <c r="C312" i="7"/>
  <c r="A368" i="7"/>
  <c r="E246" i="7"/>
  <c r="B314" i="7"/>
  <c r="D340" i="7"/>
  <c r="D277" i="7"/>
  <c r="B600" i="7"/>
  <c r="A663" i="7"/>
  <c r="D719" i="7"/>
  <c r="B567" i="7"/>
  <c r="E570" i="7"/>
  <c r="E234" i="7"/>
  <c r="D524" i="7"/>
  <c r="C487" i="7"/>
  <c r="B325" i="7"/>
  <c r="D504" i="7"/>
  <c r="D639" i="7"/>
  <c r="D599" i="7"/>
  <c r="C662" i="7"/>
  <c r="A723" i="7"/>
  <c r="B548" i="7"/>
  <c r="A611" i="7"/>
  <c r="C321" i="7"/>
  <c r="A535" i="7"/>
  <c r="A434" i="7"/>
  <c r="E486" i="7"/>
  <c r="A402" i="7"/>
  <c r="B566" i="7"/>
  <c r="E463" i="7"/>
  <c r="D526" i="7"/>
  <c r="B379" i="7"/>
  <c r="E382" i="7"/>
  <c r="C71" i="7"/>
  <c r="C414" i="7"/>
  <c r="D390" i="7"/>
  <c r="C453" i="7"/>
  <c r="A467" i="7"/>
  <c r="C421" i="7"/>
  <c r="B723" i="7"/>
  <c r="A710" i="7"/>
  <c r="E762" i="7"/>
  <c r="A69" i="7"/>
  <c r="B711" i="7"/>
  <c r="C402" i="7"/>
  <c r="C512" i="7"/>
  <c r="B709" i="7"/>
  <c r="C746" i="7"/>
  <c r="C546" i="7"/>
  <c r="C393" i="7"/>
  <c r="D735" i="7"/>
  <c r="E578" i="7"/>
  <c r="D641" i="7"/>
  <c r="E703" i="7"/>
  <c r="B190" i="7"/>
  <c r="B422" i="7"/>
  <c r="B364" i="7"/>
  <c r="B198" i="7"/>
  <c r="E201" i="7"/>
  <c r="B166" i="7"/>
  <c r="A652" i="7"/>
  <c r="E708" i="7"/>
  <c r="E559" i="7"/>
  <c r="D622" i="7"/>
  <c r="B636" i="7"/>
  <c r="B267" i="7"/>
  <c r="B432" i="7"/>
  <c r="C181" i="7"/>
  <c r="B244" i="7"/>
  <c r="D198" i="7"/>
  <c r="E710" i="7"/>
  <c r="D652" i="7"/>
  <c r="E713" i="7"/>
  <c r="E556" i="7"/>
  <c r="D619" i="7"/>
  <c r="C682" i="7"/>
  <c r="E392" i="7"/>
  <c r="C294" i="7"/>
  <c r="C243" i="7"/>
  <c r="B306" i="7"/>
  <c r="C211" i="7"/>
  <c r="C636" i="7"/>
  <c r="B647" i="7"/>
  <c r="B705" i="7"/>
  <c r="E537" i="7"/>
  <c r="D600" i="7"/>
  <c r="E283" i="7"/>
  <c r="B478" i="7"/>
  <c r="A468" i="7"/>
  <c r="E520" i="7"/>
  <c r="E531" i="7"/>
  <c r="E488" i="7"/>
  <c r="C565" i="7"/>
  <c r="B628" i="7"/>
  <c r="A691" i="7"/>
  <c r="D753" i="7"/>
  <c r="D751" i="7"/>
  <c r="D360" i="7"/>
  <c r="C244" i="7"/>
  <c r="C467" i="7"/>
  <c r="D529" i="7"/>
  <c r="D484" i="7"/>
  <c r="C634" i="7"/>
  <c r="B459" i="7"/>
  <c r="A522" i="7"/>
  <c r="D396" i="7"/>
  <c r="C459" i="7"/>
  <c r="C65" i="7"/>
  <c r="C462" i="7"/>
  <c r="D469" i="7"/>
  <c r="C416" i="7"/>
  <c r="B479" i="7"/>
  <c r="C384" i="7"/>
  <c r="D394" i="7"/>
  <c r="C457" i="7"/>
  <c r="B520" i="7"/>
  <c r="A690" i="7"/>
  <c r="D693" i="7"/>
  <c r="C98" i="7"/>
  <c r="D166" i="7"/>
  <c r="D386" i="7"/>
  <c r="C449" i="7"/>
  <c r="A463" i="7"/>
  <c r="C417" i="7"/>
  <c r="B393" i="7"/>
  <c r="A456" i="7"/>
  <c r="E508" i="7"/>
  <c r="E172" i="7"/>
  <c r="B663" i="7"/>
  <c r="C756" i="7"/>
  <c r="D420" i="7"/>
  <c r="D422" i="7"/>
  <c r="C473" i="7"/>
  <c r="B69" i="7"/>
  <c r="A727" i="7"/>
  <c r="B707" i="7"/>
  <c r="B555" i="7"/>
  <c r="A618" i="7"/>
  <c r="E670" i="7"/>
  <c r="D157" i="7"/>
  <c r="B402" i="7"/>
  <c r="B99" i="7"/>
  <c r="A162" i="7"/>
  <c r="D165" i="7"/>
  <c r="A130" i="7"/>
  <c r="E636" i="7"/>
  <c r="D699" i="7"/>
  <c r="B568" i="7"/>
  <c r="A631" i="7"/>
  <c r="D634" i="7"/>
  <c r="B184" i="7"/>
  <c r="E351" i="7"/>
  <c r="E329" i="7"/>
  <c r="D392" i="7"/>
  <c r="A357" i="7"/>
  <c r="B701" i="7"/>
  <c r="E617" i="7"/>
  <c r="D680" i="7"/>
  <c r="E758" i="7"/>
  <c r="C630" i="7"/>
  <c r="B693" i="7"/>
  <c r="A416" i="7"/>
  <c r="A289" i="7"/>
  <c r="C501" i="7"/>
  <c r="B339" i="7"/>
  <c r="C469" i="7"/>
  <c r="D633" i="7"/>
  <c r="A758" i="7"/>
  <c r="C757" i="7"/>
  <c r="B754" i="7"/>
  <c r="C445" i="7"/>
  <c r="A67" i="7"/>
  <c r="A292" i="7"/>
  <c r="B481" i="7"/>
  <c r="E539" i="7"/>
  <c r="B545" i="7"/>
  <c r="A512" i="7"/>
  <c r="D476" i="7"/>
  <c r="B538" i="7"/>
  <c r="B361" i="7"/>
  <c r="A424" i="7"/>
  <c r="E476" i="7"/>
  <c r="E502" i="7"/>
  <c r="D455" i="7"/>
  <c r="E385" i="7"/>
  <c r="D448" i="7"/>
  <c r="A413" i="7"/>
  <c r="B645" i="7"/>
  <c r="E565" i="7"/>
  <c r="D628" i="7"/>
  <c r="C691" i="7"/>
  <c r="A560" i="7"/>
  <c r="B128" i="7"/>
  <c r="A242" i="7"/>
  <c r="A462" i="7"/>
  <c r="D202" i="7"/>
  <c r="B216" i="7"/>
  <c r="D170" i="7"/>
  <c r="E728" i="7"/>
  <c r="C576" i="7"/>
  <c r="B639" i="7"/>
  <c r="A701" i="7"/>
  <c r="B708" i="7"/>
  <c r="E227" i="7"/>
  <c r="A530" i="7"/>
  <c r="E527" i="7"/>
  <c r="A379" i="7"/>
  <c r="D382" i="7"/>
  <c r="A347" i="7"/>
  <c r="C735" i="7"/>
  <c r="E579" i="7"/>
  <c r="D642" i="7"/>
  <c r="E278" i="7"/>
  <c r="A757" i="7"/>
  <c r="A747" i="7"/>
  <c r="A349" i="7"/>
  <c r="D418" i="7"/>
  <c r="C592" i="7"/>
  <c r="E349" i="7"/>
  <c r="A699" i="7"/>
  <c r="D706" i="7"/>
  <c r="C552" i="7"/>
  <c r="B615" i="7"/>
  <c r="A678" i="7"/>
  <c r="E59" i="7"/>
  <c r="D320" i="7"/>
  <c r="B535" i="7"/>
  <c r="B373" i="7"/>
  <c r="E376" i="7"/>
  <c r="B341" i="7"/>
  <c r="D647" i="7"/>
  <c r="B710" i="7"/>
  <c r="C533" i="7"/>
  <c r="B596" i="7"/>
  <c r="E599" i="7"/>
  <c r="A322" i="7"/>
  <c r="E86" i="7"/>
  <c r="A482" i="7"/>
  <c r="C547" i="7"/>
  <c r="B499" i="7"/>
  <c r="B698" i="7"/>
  <c r="E511" i="7"/>
  <c r="C364" i="7"/>
  <c r="B427" i="7"/>
  <c r="A490" i="7"/>
  <c r="B32" i="7"/>
  <c r="B526" i="7"/>
  <c r="B563" i="7"/>
  <c r="C497" i="7"/>
  <c r="D321" i="7"/>
  <c r="C465" i="7"/>
  <c r="C744" i="7"/>
  <c r="A504" i="7"/>
  <c r="D362" i="7"/>
  <c r="C425" i="7"/>
  <c r="A439" i="7"/>
  <c r="D314" i="7"/>
  <c r="D276" i="7"/>
  <c r="A380" i="7"/>
  <c r="E432" i="7"/>
  <c r="C446" i="7"/>
  <c r="E400" i="7"/>
  <c r="B577" i="7"/>
  <c r="A640" i="7"/>
  <c r="E692" i="7"/>
  <c r="E547" i="7"/>
  <c r="D610" i="7"/>
  <c r="B495" i="7"/>
  <c r="E468" i="7"/>
  <c r="D105" i="7"/>
  <c r="C168" i="7"/>
  <c r="D73" i="7"/>
  <c r="B562" i="7"/>
  <c r="B558" i="7"/>
  <c r="A621" i="7"/>
  <c r="E673" i="7"/>
  <c r="A754" i="7"/>
  <c r="D159" i="7"/>
  <c r="B453" i="7"/>
  <c r="E88" i="7"/>
  <c r="D151" i="7"/>
  <c r="B165" i="7"/>
  <c r="D119" i="7"/>
  <c r="B700" i="7"/>
  <c r="E542" i="7"/>
  <c r="D605" i="7"/>
  <c r="C668" i="7"/>
  <c r="A682" i="7"/>
  <c r="B269" i="7"/>
  <c r="B467" i="7"/>
  <c r="E185" i="7"/>
  <c r="D248" i="7"/>
  <c r="A213" i="7"/>
  <c r="E428" i="7"/>
  <c r="E702" i="7"/>
  <c r="C557" i="7"/>
  <c r="B620" i="7"/>
  <c r="E79" i="7"/>
  <c r="C479" i="7"/>
  <c r="E719" i="7"/>
  <c r="C753" i="7"/>
  <c r="B434" i="7"/>
  <c r="C375" i="7"/>
  <c r="E532" i="7"/>
  <c r="B549" i="7"/>
  <c r="C697" i="7"/>
  <c r="B676" i="7"/>
  <c r="C742" i="7"/>
  <c r="A726" i="7"/>
  <c r="E761" i="7"/>
  <c r="C209" i="7"/>
  <c r="C134" i="7"/>
  <c r="C515" i="7"/>
  <c r="C386" i="7"/>
  <c r="A400" i="7"/>
  <c r="D547" i="7"/>
  <c r="B507" i="7"/>
  <c r="E381" i="7"/>
  <c r="D444" i="7"/>
  <c r="C507" i="7"/>
  <c r="B329" i="7"/>
  <c r="B355" i="7"/>
  <c r="B530" i="7"/>
  <c r="C464" i="7"/>
  <c r="C527" i="7"/>
  <c r="D481" i="7"/>
  <c r="C663" i="7"/>
  <c r="C505" i="7"/>
  <c r="B675" i="7"/>
  <c r="C736" i="7"/>
  <c r="D596" i="7"/>
  <c r="B209" i="7"/>
  <c r="C84" i="7"/>
  <c r="A578" i="7"/>
  <c r="A427" i="7"/>
  <c r="A506" i="7"/>
  <c r="A395" i="7"/>
  <c r="A575" i="7"/>
  <c r="E627" i="7"/>
  <c r="D690" i="7"/>
  <c r="C544" i="7"/>
  <c r="A558" i="7"/>
  <c r="D111" i="7"/>
  <c r="D549" i="7"/>
  <c r="D310" i="7"/>
  <c r="A101" i="7"/>
  <c r="D356" i="7"/>
  <c r="B522" i="7"/>
  <c r="E544" i="7"/>
  <c r="D607" i="7"/>
  <c r="C670" i="7"/>
  <c r="E727" i="7"/>
  <c r="B588" i="7"/>
  <c r="A290" i="7"/>
  <c r="D367" i="7"/>
  <c r="B84" i="7"/>
  <c r="A147" i="7"/>
  <c r="B344" i="7"/>
  <c r="D544" i="7"/>
  <c r="E754" i="7"/>
  <c r="B618" i="7"/>
  <c r="A681" i="7"/>
  <c r="E739" i="7"/>
  <c r="E109" i="7"/>
  <c r="C466" i="7"/>
  <c r="C83" i="7"/>
  <c r="B146" i="7"/>
  <c r="E149" i="7"/>
  <c r="B114" i="7"/>
  <c r="D698" i="7"/>
  <c r="A550" i="7"/>
  <c r="E602" i="7"/>
  <c r="D665" i="7"/>
  <c r="B679" i="7"/>
  <c r="C219" i="7"/>
  <c r="D449" i="7"/>
  <c r="D149" i="7"/>
  <c r="C212" i="7"/>
  <c r="E166" i="7"/>
  <c r="D562" i="7"/>
  <c r="B697" i="7"/>
  <c r="E555" i="7"/>
  <c r="D618" i="7"/>
  <c r="B298" i="7"/>
  <c r="C69" i="7"/>
  <c r="C707" i="7"/>
  <c r="E429" i="7"/>
  <c r="D352" i="7"/>
  <c r="D517" i="7"/>
  <c r="B655" i="7"/>
  <c r="E307" i="7"/>
  <c r="D662" i="7"/>
  <c r="C346" i="7"/>
  <c r="B409" i="7"/>
  <c r="A472" i="7"/>
  <c r="D475" i="7"/>
  <c r="B161" i="7"/>
  <c r="A129" i="7"/>
  <c r="E433" i="7"/>
  <c r="D496" i="7"/>
  <c r="B510" i="7"/>
  <c r="D464" i="7"/>
  <c r="E613" i="7"/>
  <c r="D676" i="7"/>
  <c r="E742" i="7"/>
  <c r="A608" i="7"/>
  <c r="E660" i="7"/>
  <c r="D337" i="7"/>
  <c r="A513" i="7"/>
  <c r="D250" i="7"/>
  <c r="D311" i="7"/>
  <c r="D218" i="7"/>
  <c r="E491" i="7"/>
  <c r="C624" i="7"/>
  <c r="B687" i="7"/>
  <c r="A750" i="7"/>
  <c r="A589" i="7"/>
  <c r="D288" i="7"/>
  <c r="D520" i="7"/>
  <c r="C348" i="7"/>
  <c r="D296" i="7"/>
  <c r="C309" i="7"/>
  <c r="D264" i="7"/>
  <c r="B752" i="7"/>
  <c r="C605" i="7"/>
  <c r="B668" i="7"/>
  <c r="D733" i="7"/>
  <c r="E745" i="7"/>
  <c r="E61" i="7"/>
  <c r="A564" i="7"/>
  <c r="E279" i="7"/>
  <c r="A406" i="7"/>
  <c r="A307" i="7"/>
  <c r="E612" i="7"/>
  <c r="D539" i="7"/>
  <c r="C602" i="7"/>
  <c r="B665" i="7"/>
  <c r="C725" i="7"/>
  <c r="D586" i="7"/>
  <c r="B501" i="7"/>
  <c r="E119" i="7"/>
  <c r="E426" i="7"/>
  <c r="C504" i="7"/>
  <c r="C314" i="7"/>
  <c r="B744" i="7"/>
  <c r="B760" i="7"/>
  <c r="C583" i="7"/>
  <c r="B646" i="7"/>
  <c r="C705" i="7"/>
  <c r="D233" i="7"/>
  <c r="B365" i="7"/>
  <c r="C341" i="7"/>
  <c r="B404" i="7"/>
  <c r="E407" i="7"/>
  <c r="B372" i="7"/>
  <c r="E663" i="7"/>
  <c r="B736" i="7"/>
  <c r="D713" i="7"/>
  <c r="C759" i="7"/>
  <c r="D743" i="7"/>
  <c r="C183" i="7"/>
  <c r="C86" i="7"/>
  <c r="E360" i="7"/>
  <c r="D423" i="7"/>
  <c r="A388" i="7"/>
  <c r="E740" i="7"/>
  <c r="A704" i="7"/>
  <c r="A531" i="7"/>
  <c r="E583" i="7"/>
  <c r="B51" i="7"/>
  <c r="E133" i="7"/>
  <c r="E553" i="7"/>
  <c r="C581" i="7"/>
  <c r="D388" i="7"/>
  <c r="C644" i="7"/>
  <c r="B20" i="7"/>
  <c r="E448" i="7"/>
  <c r="B625" i="7"/>
  <c r="A688" i="7"/>
  <c r="A543" i="7"/>
  <c r="E595" i="7"/>
  <c r="C609" i="7"/>
  <c r="D240" i="7"/>
  <c r="A387" i="7"/>
  <c r="D153" i="7"/>
  <c r="C216" i="7"/>
  <c r="E170" i="7"/>
  <c r="A546" i="7"/>
  <c r="B606" i="7"/>
  <c r="A669" i="7"/>
  <c r="C740" i="7"/>
  <c r="D575" i="7"/>
  <c r="C638" i="7"/>
  <c r="B474" i="7"/>
  <c r="C431" i="7"/>
  <c r="D199" i="7"/>
  <c r="C262" i="7"/>
  <c r="D167" i="7"/>
  <c r="E610" i="7"/>
  <c r="E590" i="7"/>
  <c r="D653" i="7"/>
  <c r="A719" i="7"/>
  <c r="B586" i="7"/>
  <c r="A266" i="7"/>
  <c r="D500" i="7"/>
  <c r="D197" i="7"/>
  <c r="C260" i="7"/>
  <c r="A274" i="7"/>
  <c r="C228" i="7"/>
  <c r="A551" i="7"/>
  <c r="E603" i="7"/>
  <c r="D666" i="7"/>
  <c r="B731" i="7"/>
  <c r="A743" i="7"/>
  <c r="B103" i="7"/>
  <c r="C509" i="7"/>
  <c r="B438" i="7"/>
  <c r="A501" i="7"/>
  <c r="C455" i="7"/>
  <c r="C590" i="7"/>
  <c r="D731" i="7"/>
  <c r="B613" i="7"/>
  <c r="A676" i="7"/>
  <c r="C730" i="7"/>
  <c r="E551" i="7"/>
  <c r="C514" i="7"/>
  <c r="B487" i="7"/>
  <c r="E374" i="7"/>
  <c r="D437" i="7"/>
  <c r="E342" i="7"/>
  <c r="E738" i="7"/>
  <c r="A737" i="7"/>
  <c r="C477" i="7"/>
  <c r="C548" i="7"/>
  <c r="C612" i="7"/>
  <c r="D83" i="7"/>
  <c r="C117" i="7"/>
  <c r="C337" i="7"/>
  <c r="B400" i="7"/>
  <c r="E403" i="7"/>
  <c r="B368" i="7"/>
  <c r="A344" i="7"/>
  <c r="E396" i="7"/>
  <c r="D459" i="7"/>
  <c r="C522" i="7"/>
  <c r="A391" i="7"/>
  <c r="A469" i="7"/>
  <c r="A81" i="7"/>
  <c r="A384" i="7"/>
  <c r="E436" i="7"/>
  <c r="B401" i="7"/>
  <c r="C749" i="7"/>
  <c r="C379" i="7"/>
  <c r="B442" i="7"/>
  <c r="A505" i="7"/>
  <c r="D114" i="7"/>
  <c r="E391" i="7"/>
  <c r="D129" i="7"/>
  <c r="D492" i="7"/>
  <c r="A317" i="7"/>
  <c r="D397" i="7"/>
  <c r="A141" i="7"/>
  <c r="A117" i="7"/>
  <c r="E592" i="7"/>
  <c r="D655" i="7"/>
  <c r="E715" i="7"/>
  <c r="C573" i="7"/>
  <c r="A587" i="7"/>
  <c r="A218" i="7"/>
  <c r="A383" i="7"/>
  <c r="B132" i="7"/>
  <c r="A195" i="7"/>
  <c r="C149" i="7"/>
  <c r="C659" i="7"/>
  <c r="C603" i="7"/>
  <c r="B666" i="7"/>
  <c r="B725" i="7"/>
  <c r="C570" i="7"/>
  <c r="B633" i="7"/>
  <c r="D343" i="7"/>
  <c r="B245" i="7"/>
  <c r="B194" i="7"/>
  <c r="A257" i="7"/>
  <c r="B162" i="7"/>
  <c r="B587" i="7"/>
  <c r="A598" i="7"/>
  <c r="E650" i="7"/>
  <c r="A717" i="7"/>
  <c r="C551" i="7"/>
  <c r="A183" i="7"/>
  <c r="A429" i="7"/>
  <c r="E408" i="7"/>
  <c r="D471" i="7"/>
  <c r="B485" i="7"/>
  <c r="D439" i="7"/>
  <c r="D748" i="7"/>
  <c r="A579" i="7"/>
  <c r="E631" i="7"/>
  <c r="D694" i="7"/>
  <c r="E705" i="7"/>
  <c r="C520" i="7"/>
  <c r="B195" i="7"/>
  <c r="B418" i="7"/>
  <c r="A481" i="7"/>
  <c r="C435" i="7"/>
  <c r="B585" i="7"/>
  <c r="A410" i="7"/>
  <c r="E462" i="7"/>
  <c r="D525" i="7"/>
  <c r="B410" i="7"/>
  <c r="B65" i="7"/>
  <c r="B413" i="7"/>
  <c r="C420" i="7"/>
  <c r="B367" i="7"/>
  <c r="A430" i="7"/>
  <c r="B335" i="7"/>
  <c r="C723" i="7"/>
  <c r="B408" i="7"/>
  <c r="A471" i="7"/>
  <c r="E523" i="7"/>
  <c r="C580" i="7"/>
  <c r="D178" i="7"/>
  <c r="E474" i="7"/>
  <c r="C478" i="7"/>
  <c r="C550" i="7"/>
  <c r="C333" i="7"/>
  <c r="B509" i="7"/>
  <c r="D675" i="7"/>
  <c r="B746" i="7"/>
  <c r="C593" i="7"/>
  <c r="B656" i="7"/>
  <c r="E716" i="7"/>
  <c r="A449" i="7"/>
  <c r="A339" i="7"/>
  <c r="B494" i="7"/>
  <c r="D335" i="7"/>
  <c r="C511" i="7"/>
  <c r="B742" i="7"/>
  <c r="B674" i="7"/>
  <c r="D736" i="7"/>
  <c r="C47" i="7"/>
  <c r="D196" i="7"/>
  <c r="E454" i="7"/>
  <c r="B644" i="7"/>
  <c r="D349" i="7"/>
  <c r="D369" i="7"/>
  <c r="D214" i="7"/>
  <c r="E70" i="7"/>
  <c r="D587" i="7"/>
  <c r="C650" i="7"/>
  <c r="D712" i="7"/>
  <c r="E571" i="7"/>
  <c r="C585" i="7"/>
  <c r="B120" i="7"/>
  <c r="A524" i="7"/>
  <c r="D489" i="7"/>
  <c r="C343" i="7"/>
  <c r="E506" i="7"/>
  <c r="E641" i="7"/>
  <c r="D568" i="7"/>
  <c r="C631" i="7"/>
  <c r="B694" i="7"/>
  <c r="B581" i="7"/>
  <c r="A644" i="7"/>
  <c r="B627" i="7"/>
  <c r="E229" i="7"/>
  <c r="B452" i="7"/>
  <c r="A515" i="7"/>
  <c r="B420" i="7"/>
  <c r="C584" i="7"/>
  <c r="A762" i="7"/>
  <c r="D761" i="7"/>
  <c r="A705" i="7"/>
  <c r="E757" i="7"/>
  <c r="A65" i="7"/>
  <c r="E232" i="7"/>
  <c r="A432" i="7"/>
  <c r="E484" i="7"/>
  <c r="C498" i="7"/>
  <c r="E452" i="7"/>
  <c r="C427" i="7"/>
  <c r="B490" i="7"/>
  <c r="B546" i="7"/>
  <c r="E364" i="7"/>
  <c r="D427" i="7"/>
  <c r="D453" i="7"/>
  <c r="C406" i="7"/>
  <c r="D336" i="7"/>
  <c r="C399" i="7"/>
  <c r="E353" i="7"/>
  <c r="A596" i="7"/>
  <c r="B716" i="7"/>
  <c r="C579" i="7"/>
  <c r="B642" i="7"/>
  <c r="B703" i="7"/>
  <c r="D307" i="7"/>
  <c r="E182" i="7"/>
  <c r="E402" i="7"/>
  <c r="A440" i="7"/>
  <c r="A167" i="7"/>
  <c r="A425" i="7"/>
  <c r="C673" i="7"/>
  <c r="A740" i="7"/>
  <c r="A590" i="7"/>
  <c r="E642" i="7"/>
  <c r="C656" i="7"/>
  <c r="A220" i="7"/>
  <c r="A418" i="7"/>
  <c r="D136" i="7"/>
  <c r="C199" i="7"/>
  <c r="E153" i="7"/>
  <c r="D379" i="7"/>
  <c r="B653" i="7"/>
  <c r="A713" i="7"/>
  <c r="A571" i="7"/>
  <c r="E623" i="7"/>
  <c r="D686" i="7"/>
  <c r="C367" i="7"/>
  <c r="A335" i="7"/>
  <c r="A214" i="7"/>
  <c r="E266" i="7"/>
  <c r="A182" i="7"/>
  <c r="D660" i="7"/>
  <c r="D656" i="7"/>
  <c r="B733" i="7"/>
  <c r="B38" i="7"/>
  <c r="D454" i="7"/>
  <c r="B447" i="7"/>
  <c r="D565" i="7"/>
  <c r="C660" i="7"/>
  <c r="B489" i="7"/>
  <c r="A373" i="7"/>
  <c r="A517" i="7"/>
  <c r="C598" i="7"/>
  <c r="B661" i="7"/>
  <c r="E718" i="7"/>
  <c r="A547" i="7"/>
  <c r="D550" i="7"/>
  <c r="A273" i="7"/>
  <c r="B326" i="7"/>
  <c r="E422" i="7"/>
  <c r="D485" i="7"/>
  <c r="A450" i="7"/>
  <c r="A649" i="7"/>
  <c r="D462" i="7"/>
  <c r="C525" i="7"/>
  <c r="A378" i="7"/>
  <c r="E430" i="7"/>
  <c r="A313" i="7"/>
  <c r="A477" i="7"/>
  <c r="E487" i="7"/>
  <c r="B448" i="7"/>
  <c r="A511" i="7"/>
  <c r="B416" i="7"/>
  <c r="E751" i="7"/>
  <c r="E444" i="7"/>
  <c r="D507" i="7"/>
  <c r="B376" i="7"/>
  <c r="E379" i="7"/>
  <c r="D259" i="7"/>
  <c r="C227" i="7"/>
  <c r="C628" i="7"/>
  <c r="D383" i="7"/>
  <c r="B397" i="7"/>
  <c r="D351" i="7"/>
  <c r="E723" i="7"/>
  <c r="E580" i="7"/>
  <c r="D643" i="7"/>
  <c r="E704" i="7"/>
  <c r="C561" i="7"/>
  <c r="A446" i="7"/>
  <c r="D419" i="7"/>
  <c r="C56" i="7"/>
  <c r="B119" i="7"/>
  <c r="E320" i="7"/>
  <c r="C704" i="7"/>
  <c r="A733" i="7"/>
  <c r="E561" i="7"/>
  <c r="D624" i="7"/>
  <c r="C687" i="7"/>
  <c r="C110" i="7"/>
  <c r="A404" i="7"/>
  <c r="D39" i="7"/>
  <c r="C102" i="7"/>
  <c r="A116" i="7"/>
  <c r="C70" i="7"/>
  <c r="A651" i="7"/>
  <c r="B713" i="7"/>
  <c r="C556" i="7"/>
  <c r="B619" i="7"/>
  <c r="E622" i="7"/>
  <c r="B170" i="7"/>
  <c r="C400" i="7"/>
  <c r="C100" i="7"/>
  <c r="B163" i="7"/>
  <c r="D117" i="7"/>
  <c r="C722" i="7"/>
  <c r="A648" i="7"/>
  <c r="E700" i="7"/>
  <c r="C569" i="7"/>
  <c r="B632" i="7"/>
  <c r="A695" i="7"/>
  <c r="D116" i="7"/>
  <c r="A476" i="7"/>
  <c r="D182" i="7"/>
  <c r="C245" i="7"/>
  <c r="D150" i="7"/>
  <c r="A653" i="7"/>
  <c r="E653" i="7"/>
  <c r="B719" i="7"/>
  <c r="C50" i="7"/>
  <c r="A161" i="7"/>
  <c r="D245" i="7"/>
  <c r="B704" i="7"/>
  <c r="C412" i="7"/>
  <c r="A334" i="7"/>
  <c r="C385" i="7"/>
  <c r="A497" i="7"/>
  <c r="A458" i="7"/>
  <c r="E510" i="7"/>
  <c r="C395" i="7"/>
  <c r="B458" i="7"/>
  <c r="A521" i="7"/>
  <c r="B529" i="7"/>
  <c r="E473" i="7"/>
  <c r="B415" i="7"/>
  <c r="A478" i="7"/>
  <c r="C432" i="7"/>
  <c r="B614" i="7"/>
  <c r="B456" i="7"/>
  <c r="A519" i="7"/>
  <c r="E678" i="7"/>
  <c r="C747" i="7"/>
  <c r="A160" i="7"/>
  <c r="E319" i="7"/>
  <c r="E483" i="7"/>
  <c r="E367" i="7"/>
  <c r="D430" i="7"/>
  <c r="E335" i="7"/>
  <c r="A734" i="7"/>
  <c r="D578" i="7"/>
  <c r="C641" i="7"/>
  <c r="D703" i="7"/>
  <c r="B715" i="7"/>
  <c r="C62" i="7"/>
  <c r="C485" i="7"/>
  <c r="A262" i="7"/>
  <c r="A323" i="7"/>
  <c r="B279" i="7"/>
  <c r="A473" i="7"/>
  <c r="B714" i="7"/>
  <c r="C558" i="7"/>
  <c r="B621" i="7"/>
  <c r="A684" i="7"/>
  <c r="A739" i="7"/>
  <c r="E230" i="7"/>
  <c r="C555" i="7"/>
  <c r="B308" i="7"/>
  <c r="E87" i="7"/>
  <c r="A276" i="7"/>
  <c r="B721" i="7"/>
  <c r="B699" i="7"/>
  <c r="A569" i="7"/>
  <c r="E621" i="7"/>
  <c r="D684" i="7"/>
  <c r="D60" i="7"/>
  <c r="B417" i="7"/>
  <c r="A206" i="7"/>
  <c r="A419" i="7"/>
  <c r="E456" i="7"/>
  <c r="A328" i="7"/>
  <c r="D723" i="7"/>
  <c r="B565" i="7"/>
  <c r="C526" i="7"/>
  <c r="C415" i="7"/>
  <c r="D564" i="7"/>
  <c r="C627" i="7"/>
  <c r="B690" i="7"/>
  <c r="E755" i="7"/>
  <c r="D611" i="7"/>
  <c r="B527" i="7"/>
  <c r="E453" i="7"/>
  <c r="C201" i="7"/>
  <c r="B264" i="7"/>
  <c r="C169" i="7"/>
  <c r="D442" i="7"/>
  <c r="B575" i="7"/>
  <c r="A638" i="7"/>
  <c r="E690" i="7"/>
  <c r="B761" i="7"/>
  <c r="C239" i="7"/>
  <c r="C471" i="7"/>
  <c r="C413" i="7"/>
  <c r="C247" i="7"/>
  <c r="A261" i="7"/>
  <c r="C215" i="7"/>
  <c r="C701" i="7"/>
  <c r="B556" i="7"/>
  <c r="A619" i="7"/>
  <c r="E671" i="7"/>
  <c r="C685" i="7"/>
  <c r="B316" i="7"/>
  <c r="C481" i="7"/>
  <c r="D230" i="7"/>
  <c r="C293" i="7"/>
  <c r="E247" i="7"/>
  <c r="D563" i="7"/>
  <c r="A706" i="7"/>
  <c r="B553" i="7"/>
  <c r="A616" i="7"/>
  <c r="E668" i="7"/>
  <c r="C738" i="7"/>
  <c r="A452" i="7"/>
  <c r="D70" i="7"/>
  <c r="D292" i="7"/>
  <c r="B455" i="7"/>
  <c r="D260" i="7"/>
  <c r="D685" i="7"/>
  <c r="C696" i="7"/>
  <c r="B534" i="7"/>
  <c r="A597" i="7"/>
  <c r="E649" i="7"/>
  <c r="A102" i="7"/>
  <c r="D527" i="7"/>
  <c r="B111" i="7"/>
  <c r="D609" i="7"/>
  <c r="B421" i="7"/>
  <c r="E41" i="7"/>
  <c r="B475" i="7"/>
  <c r="B737" i="7"/>
  <c r="E480" i="7"/>
  <c r="D493" i="7"/>
  <c r="A557" i="7"/>
  <c r="E609" i="7"/>
  <c r="D672" i="7"/>
  <c r="A752" i="7"/>
  <c r="B589" i="7"/>
  <c r="A459" i="7"/>
  <c r="B382" i="7"/>
  <c r="C150" i="7"/>
  <c r="B213" i="7"/>
  <c r="C118" i="7"/>
  <c r="D561" i="7"/>
  <c r="D541" i="7"/>
  <c r="C604" i="7"/>
  <c r="B667" i="7"/>
  <c r="D726" i="7"/>
  <c r="E206" i="7"/>
  <c r="C451" i="7"/>
  <c r="C148" i="7"/>
  <c r="B211" i="7"/>
  <c r="E214" i="7"/>
  <c r="B179" i="7"/>
  <c r="A696" i="7"/>
  <c r="D554" i="7"/>
  <c r="C617" i="7"/>
  <c r="B680" i="7"/>
  <c r="E683" i="7"/>
  <c r="A295" i="7"/>
  <c r="A411" i="7"/>
  <c r="A389" i="7"/>
  <c r="E441" i="7"/>
  <c r="B406" i="7"/>
  <c r="B541" i="7"/>
  <c r="A677" i="7"/>
  <c r="C748" i="7"/>
  <c r="E616" i="7"/>
  <c r="D679" i="7"/>
  <c r="D737" i="7"/>
  <c r="B465" i="7"/>
  <c r="E347" i="7"/>
  <c r="A610" i="7"/>
  <c r="C388" i="7"/>
  <c r="D518" i="7"/>
  <c r="E682" i="7"/>
  <c r="E22" i="7"/>
  <c r="A586" i="7"/>
  <c r="C434" i="7"/>
  <c r="D52" i="7"/>
  <c r="E581" i="7"/>
  <c r="B722" i="7"/>
  <c r="A149" i="7"/>
  <c r="B610" i="7"/>
  <c r="D752" i="7"/>
  <c r="A617" i="7"/>
  <c r="E669" i="7"/>
  <c r="A738" i="7"/>
  <c r="A584" i="7"/>
  <c r="C519" i="7"/>
  <c r="A196" i="7"/>
  <c r="A145" i="7"/>
  <c r="E197" i="7"/>
  <c r="A113" i="7"/>
  <c r="A538" i="7"/>
  <c r="E538" i="7"/>
  <c r="D601" i="7"/>
  <c r="C664" i="7"/>
  <c r="B724" i="7"/>
  <c r="A119" i="7"/>
  <c r="E369" i="7"/>
  <c r="D359" i="7"/>
  <c r="C422" i="7"/>
  <c r="A436" i="7"/>
  <c r="C390" i="7"/>
  <c r="E696" i="7"/>
  <c r="D762" i="7"/>
  <c r="D582" i="7"/>
  <c r="C645" i="7"/>
  <c r="A659" i="7"/>
  <c r="B471" i="7"/>
  <c r="A146" i="7"/>
  <c r="C529" i="7"/>
  <c r="E421" i="7"/>
  <c r="B386" i="7"/>
  <c r="A536" i="7"/>
  <c r="E350" i="7"/>
  <c r="D413" i="7"/>
  <c r="C476" i="7"/>
  <c r="E533" i="7"/>
  <c r="A63" i="7"/>
  <c r="A364" i="7"/>
  <c r="B371" i="7"/>
  <c r="A318" i="7"/>
  <c r="E370" i="7"/>
  <c r="D514" i="7"/>
  <c r="B757" i="7"/>
  <c r="B68" i="7"/>
  <c r="A319" i="7"/>
  <c r="B473" i="7"/>
  <c r="A445" i="7"/>
  <c r="A625" i="7"/>
  <c r="D67" i="7"/>
  <c r="E528" i="7"/>
  <c r="C676" i="7"/>
  <c r="D646" i="7"/>
  <c r="C710" i="7"/>
  <c r="E423" i="7"/>
  <c r="C277" i="7"/>
  <c r="B390" i="7"/>
  <c r="A453" i="7"/>
  <c r="B358" i="7"/>
  <c r="C699" i="7"/>
  <c r="B678" i="7"/>
  <c r="A751" i="7"/>
  <c r="A628" i="7"/>
  <c r="E680" i="7"/>
  <c r="C267" i="7"/>
  <c r="E371" i="7"/>
  <c r="A241" i="7"/>
  <c r="E293" i="7"/>
  <c r="C307" i="7"/>
  <c r="E261" i="7"/>
  <c r="E634" i="7"/>
  <c r="D697" i="7"/>
  <c r="C535" i="7"/>
  <c r="B598" i="7"/>
  <c r="E601" i="7"/>
  <c r="C74" i="7"/>
  <c r="A381" i="7"/>
  <c r="B307" i="7"/>
  <c r="B98" i="7"/>
  <c r="C347" i="7"/>
  <c r="D722" i="7"/>
  <c r="D650" i="7"/>
  <c r="E712" i="7"/>
  <c r="E554" i="7"/>
  <c r="D617" i="7"/>
  <c r="C680" i="7"/>
  <c r="B330" i="7"/>
  <c r="B347" i="7"/>
  <c r="D101" i="7"/>
  <c r="C164" i="7"/>
  <c r="D69" i="7"/>
  <c r="E640" i="7"/>
  <c r="B649" i="7"/>
  <c r="C706" i="7"/>
  <c r="D570" i="7"/>
  <c r="C633" i="7"/>
  <c r="B338" i="7"/>
  <c r="A460" i="7"/>
  <c r="A607" i="7"/>
  <c r="E154" i="7"/>
  <c r="C607" i="7"/>
  <c r="C177" i="7"/>
  <c r="C265" i="7"/>
  <c r="C688" i="7"/>
  <c r="D629" i="7"/>
  <c r="E356" i="7"/>
  <c r="E419" i="7"/>
  <c r="E425" i="7"/>
  <c r="E530" i="7"/>
  <c r="A433" i="7"/>
  <c r="C500" i="7"/>
  <c r="D664" i="7"/>
  <c r="A362" i="7"/>
  <c r="E414" i="7"/>
  <c r="D477" i="7"/>
  <c r="B491" i="7"/>
  <c r="D425" i="7"/>
  <c r="E512" i="7"/>
  <c r="A499" i="7"/>
  <c r="B643" i="7"/>
  <c r="C340" i="7"/>
  <c r="E519" i="7"/>
  <c r="D745" i="7"/>
  <c r="A755" i="7"/>
  <c r="E741" i="7"/>
  <c r="B492" i="7"/>
  <c r="D645" i="7"/>
  <c r="C180" i="7"/>
  <c r="A244" i="7"/>
  <c r="C518" i="7"/>
  <c r="B356" i="7"/>
  <c r="D535" i="7"/>
  <c r="E687" i="7"/>
  <c r="E615" i="7"/>
  <c r="D678" i="7"/>
  <c r="E748" i="7"/>
  <c r="C728" i="7"/>
  <c r="E744" i="7"/>
  <c r="C356" i="7"/>
  <c r="B147" i="7"/>
  <c r="A626" i="7"/>
  <c r="D375" i="7"/>
  <c r="E505" i="7"/>
  <c r="D635" i="7"/>
  <c r="A660" i="7"/>
  <c r="C717" i="7"/>
  <c r="E535" i="7"/>
  <c r="D598" i="7"/>
  <c r="A721" i="7"/>
  <c r="A306" i="7"/>
  <c r="C649" i="7"/>
  <c r="A630" i="7"/>
  <c r="C374" i="7"/>
  <c r="E711" i="7"/>
  <c r="D374" i="7"/>
  <c r="A518" i="7"/>
  <c r="D595" i="7"/>
  <c r="C658" i="7"/>
  <c r="B60" i="7"/>
  <c r="C349" i="7"/>
  <c r="E405" i="7"/>
  <c r="E514" i="7"/>
  <c r="C351" i="7"/>
  <c r="E482" i="7"/>
  <c r="A503" i="7"/>
  <c r="E662" i="7"/>
  <c r="C729" i="7"/>
  <c r="B594" i="7"/>
  <c r="E597" i="7"/>
  <c r="D43" i="7"/>
  <c r="A275" i="7"/>
  <c r="A495" i="7"/>
  <c r="B319" i="7"/>
  <c r="E322" i="7"/>
  <c r="E515" i="7"/>
  <c r="D491" i="7"/>
  <c r="B360" i="7"/>
  <c r="A423" i="7"/>
  <c r="E475" i="7"/>
  <c r="D613" i="7"/>
  <c r="D391" i="7"/>
  <c r="D228" i="7"/>
  <c r="A534" i="7"/>
  <c r="B352" i="7"/>
  <c r="E598" i="7"/>
  <c r="B696" i="7"/>
  <c r="C532" i="7"/>
  <c r="E348" i="7"/>
  <c r="D411" i="7"/>
  <c r="C474" i="7"/>
  <c r="A37" i="7"/>
  <c r="E338" i="7"/>
  <c r="C358" i="7"/>
  <c r="E517" i="7"/>
  <c r="E388" i="7"/>
  <c r="E485" i="7"/>
  <c r="C646" i="7"/>
  <c r="D509" i="7"/>
  <c r="B394" i="7"/>
  <c r="A457" i="7"/>
  <c r="D460" i="7"/>
  <c r="B517" i="7"/>
  <c r="D614" i="7"/>
  <c r="E730" i="7"/>
  <c r="D387" i="7"/>
  <c r="A393" i="7"/>
  <c r="D370" i="7"/>
  <c r="B451" i="7"/>
  <c r="B573" i="7"/>
  <c r="A636" i="7"/>
  <c r="D226" i="7"/>
  <c r="A422" i="7"/>
  <c r="B334" i="7"/>
  <c r="A309" i="7"/>
  <c r="A315" i="7"/>
  <c r="A279" i="7"/>
  <c r="A622" i="7"/>
  <c r="E674" i="7"/>
  <c r="A745" i="7"/>
  <c r="D576" i="7"/>
  <c r="B590" i="7"/>
  <c r="A336" i="7"/>
  <c r="C423" i="7"/>
  <c r="D414" i="7"/>
  <c r="E446" i="7"/>
  <c r="D548" i="7"/>
  <c r="D446" i="7"/>
  <c r="C625" i="7"/>
  <c r="B688" i="7"/>
  <c r="A542" i="7"/>
  <c r="E594" i="7"/>
  <c r="D657" i="7"/>
  <c r="E404" i="7"/>
  <c r="D486" i="7"/>
  <c r="C430" i="7"/>
  <c r="B493" i="7"/>
  <c r="D447" i="7"/>
  <c r="C661" i="7"/>
  <c r="D627" i="7"/>
  <c r="C690" i="7"/>
  <c r="C545" i="7"/>
  <c r="B608" i="7"/>
  <c r="A34" i="7"/>
  <c r="C475" i="7"/>
  <c r="D371" i="7"/>
  <c r="B446" i="7"/>
  <c r="A509" i="7"/>
  <c r="B414" i="7"/>
  <c r="C563" i="7"/>
  <c r="B626" i="7"/>
  <c r="A689" i="7"/>
  <c r="D747" i="7"/>
  <c r="B561" i="7"/>
  <c r="E529" i="7"/>
  <c r="E525" i="7"/>
  <c r="D532" i="7"/>
  <c r="E497" i="7"/>
  <c r="E677" i="7"/>
  <c r="D511" i="7"/>
  <c r="D433" i="7"/>
  <c r="A568" i="7"/>
  <c r="E620" i="7"/>
  <c r="A268" i="7"/>
  <c r="D326" i="7"/>
  <c r="B197" i="7"/>
  <c r="A260" i="7"/>
  <c r="D263" i="7"/>
  <c r="A228" i="7"/>
  <c r="C588" i="7"/>
  <c r="B651" i="7"/>
  <c r="A712" i="7"/>
  <c r="E573" i="7"/>
  <c r="C587" i="7"/>
  <c r="C109" i="7"/>
  <c r="C403" i="7"/>
  <c r="B294" i="7"/>
  <c r="C54" i="7"/>
  <c r="E310" i="7"/>
  <c r="D538" i="7"/>
  <c r="A603" i="7"/>
  <c r="E655" i="7"/>
  <c r="C726" i="7"/>
  <c r="B571" i="7"/>
  <c r="A634" i="7"/>
  <c r="A525" i="7"/>
  <c r="D482" i="7"/>
  <c r="D88" i="7"/>
  <c r="C151" i="7"/>
  <c r="E373" i="7"/>
  <c r="A624" i="7"/>
  <c r="B605" i="7"/>
  <c r="A668" i="7"/>
  <c r="D721" i="7"/>
  <c r="E575" i="7"/>
  <c r="B191" i="7"/>
  <c r="B226" i="7"/>
  <c r="E481" i="7"/>
  <c r="A166" i="7"/>
  <c r="D169" i="7"/>
  <c r="A134" i="7"/>
  <c r="E545" i="7"/>
  <c r="D608" i="7"/>
  <c r="C671" i="7"/>
  <c r="B750" i="7"/>
  <c r="C761" i="7"/>
  <c r="B429" i="7"/>
  <c r="C626" i="7"/>
  <c r="E659" i="7"/>
  <c r="D217" i="7"/>
  <c r="B670" i="7"/>
  <c r="B291" i="7"/>
  <c r="E219" i="7"/>
  <c r="C762" i="7"/>
  <c r="D631" i="7"/>
  <c r="B218" i="7"/>
  <c r="D322" i="7"/>
  <c r="E181" i="7"/>
  <c r="D244" i="7"/>
  <c r="B258" i="7"/>
  <c r="D212" i="7"/>
  <c r="D585" i="7"/>
  <c r="C648" i="7"/>
  <c r="E706" i="7"/>
  <c r="A549" i="7"/>
  <c r="D552" i="7"/>
  <c r="C324" i="7"/>
  <c r="E321" i="7"/>
  <c r="A258" i="7"/>
  <c r="E326" i="7"/>
  <c r="B275" i="7"/>
  <c r="A671" i="7"/>
  <c r="C601" i="7"/>
  <c r="B664" i="7"/>
  <c r="A724" i="7"/>
  <c r="C568" i="7"/>
  <c r="B631" i="7"/>
  <c r="B274" i="7"/>
  <c r="B412" i="7"/>
  <c r="B362" i="7"/>
  <c r="B115" i="7"/>
  <c r="C308" i="7"/>
  <c r="D591" i="7"/>
  <c r="A600" i="7"/>
  <c r="E652" i="7"/>
  <c r="C719" i="7"/>
  <c r="B584" i="7"/>
  <c r="C157" i="7"/>
  <c r="B484" i="7"/>
  <c r="E71" i="7"/>
  <c r="D134" i="7"/>
  <c r="B148" i="7"/>
  <c r="D102" i="7"/>
  <c r="A749" i="7"/>
  <c r="E605" i="7"/>
  <c r="D668" i="7"/>
  <c r="C732" i="7"/>
  <c r="D744" i="7"/>
  <c r="E760" i="7"/>
  <c r="A97" i="7"/>
  <c r="A711" i="7"/>
  <c r="D72" i="7"/>
  <c r="E328" i="7"/>
  <c r="D534" i="7"/>
  <c r="B228" i="7"/>
  <c r="B650" i="7"/>
  <c r="C428" i="7"/>
  <c r="A442" i="7"/>
  <c r="B182" i="7"/>
  <c r="D463" i="7"/>
  <c r="E439" i="7"/>
  <c r="D502" i="7"/>
  <c r="B516" i="7"/>
  <c r="D470" i="7"/>
  <c r="D749" i="7"/>
  <c r="B759" i="7"/>
  <c r="D758" i="7"/>
  <c r="C755" i="7"/>
  <c r="E495" i="7"/>
  <c r="C376" i="7"/>
  <c r="E184" i="7"/>
  <c r="B469" i="7"/>
  <c r="A529" i="7"/>
  <c r="C486" i="7"/>
  <c r="D638" i="7"/>
  <c r="D566" i="7"/>
  <c r="C629" i="7"/>
  <c r="B692" i="7"/>
  <c r="B755" i="7"/>
  <c r="A742" i="7"/>
  <c r="D530" i="7"/>
  <c r="A98" i="7"/>
  <c r="D488" i="7"/>
  <c r="C326" i="7"/>
  <c r="D456" i="7"/>
  <c r="C586" i="7"/>
  <c r="E600" i="7"/>
  <c r="D663" i="7"/>
  <c r="E724" i="7"/>
  <c r="C549" i="7"/>
  <c r="B73" i="7"/>
  <c r="B480" i="7"/>
  <c r="E365" i="7"/>
  <c r="A502" i="7"/>
  <c r="D505" i="7"/>
  <c r="A470" i="7"/>
  <c r="C743" i="7"/>
  <c r="A581" i="7"/>
  <c r="E633" i="7"/>
  <c r="D696" i="7"/>
  <c r="D711" i="7"/>
  <c r="A359" i="7"/>
  <c r="A355" i="7"/>
  <c r="C677" i="7"/>
  <c r="E409" i="7"/>
  <c r="C541" i="7"/>
  <c r="E445" i="7"/>
  <c r="D376" i="7"/>
  <c r="C615" i="7"/>
  <c r="A741" i="7"/>
  <c r="E753" i="7"/>
  <c r="D47" i="7"/>
  <c r="E215" i="7"/>
  <c r="E435" i="7"/>
  <c r="D498" i="7"/>
  <c r="B512" i="7"/>
  <c r="D466" i="7"/>
  <c r="C442" i="7"/>
  <c r="B505" i="7"/>
  <c r="E363" i="7"/>
  <c r="D426" i="7"/>
  <c r="C489" i="7"/>
  <c r="C342" i="7"/>
  <c r="C179" i="7"/>
  <c r="C482" i="7"/>
  <c r="E541" i="7"/>
  <c r="D499" i="7"/>
  <c r="A647" i="7"/>
  <c r="E477" i="7"/>
  <c r="D540" i="7"/>
  <c r="C362" i="7"/>
  <c r="B425" i="7"/>
  <c r="C132" i="7"/>
  <c r="D528" i="7"/>
  <c r="D531" i="7"/>
  <c r="D468" i="7"/>
  <c r="A537" i="7"/>
  <c r="D436" i="7"/>
  <c r="B597" i="7"/>
  <c r="C460" i="7"/>
  <c r="B523" i="7"/>
  <c r="E397" i="7"/>
  <c r="C411" i="7"/>
  <c r="A239" i="7"/>
  <c r="E399" i="7"/>
  <c r="C372" i="7"/>
  <c r="B435" i="7"/>
  <c r="E438" i="7"/>
  <c r="B403" i="7"/>
  <c r="D724" i="7"/>
  <c r="A475" i="7"/>
  <c r="D533" i="7"/>
  <c r="C380" i="7"/>
  <c r="B443" i="7"/>
  <c r="D740" i="7"/>
  <c r="A351" i="7"/>
  <c r="D347" i="7"/>
  <c r="E389" i="7"/>
  <c r="B462" i="7"/>
  <c r="A746" i="7"/>
  <c r="E518" i="7"/>
  <c r="E443" i="7"/>
  <c r="D757" i="7"/>
  <c r="A541" i="7"/>
  <c r="A287" i="7"/>
  <c r="B374" i="7"/>
  <c r="C365" i="7"/>
  <c r="B428" i="7"/>
  <c r="E431" i="7"/>
  <c r="B396" i="7"/>
  <c r="B576" i="7"/>
  <c r="A639" i="7"/>
  <c r="E691" i="7"/>
  <c r="D545" i="7"/>
  <c r="C608" i="7"/>
  <c r="A594" i="7"/>
  <c r="C437" i="7"/>
  <c r="B381" i="7"/>
  <c r="A444" i="7"/>
  <c r="C398" i="7"/>
  <c r="B612" i="7"/>
  <c r="C578" i="7"/>
  <c r="B641" i="7"/>
  <c r="A702" i="7"/>
  <c r="A559" i="7"/>
  <c r="C35" i="7"/>
  <c r="B460" i="7"/>
  <c r="B514" i="7"/>
  <c r="A397" i="7"/>
  <c r="E449" i="7"/>
  <c r="A365" i="7"/>
  <c r="A709" i="7"/>
  <c r="A577" i="7"/>
  <c r="E629" i="7"/>
  <c r="D692" i="7"/>
  <c r="D704" i="7"/>
  <c r="D25" i="7"/>
  <c r="D85" i="7"/>
  <c r="E354" i="7"/>
  <c r="D417" i="7"/>
  <c r="B431" i="7"/>
  <c r="D385" i="7"/>
  <c r="E395" i="7"/>
  <c r="D458" i="7"/>
  <c r="C521" i="7"/>
  <c r="B691" i="7"/>
  <c r="D755" i="7"/>
  <c r="E411" i="7"/>
  <c r="A492" i="7"/>
  <c r="B689" i="7"/>
  <c r="B318" i="7"/>
  <c r="E122" i="7"/>
  <c r="B745" i="7"/>
  <c r="B511" i="7"/>
  <c r="E562" i="7"/>
  <c r="C720" i="7"/>
  <c r="B732" i="7"/>
  <c r="D317" i="7"/>
  <c r="C516" i="7"/>
  <c r="A245" i="7"/>
  <c r="E297" i="7"/>
  <c r="B262" i="7"/>
  <c r="A488" i="7"/>
  <c r="C754" i="7"/>
  <c r="D606" i="7"/>
  <c r="C669" i="7"/>
  <c r="B739" i="7"/>
  <c r="E574" i="7"/>
  <c r="E465" i="7"/>
  <c r="C433" i="7"/>
  <c r="E311" i="7"/>
  <c r="B102" i="7"/>
  <c r="C280" i="7"/>
  <c r="E564" i="7"/>
  <c r="A556" i="7"/>
  <c r="E608" i="7"/>
  <c r="D671" i="7"/>
  <c r="C733" i="7"/>
  <c r="E330" i="7"/>
  <c r="A177" i="7"/>
  <c r="D432" i="7"/>
  <c r="E106" i="7"/>
  <c r="C120" i="7"/>
  <c r="E74" i="7"/>
  <c r="E722" i="7"/>
  <c r="C559" i="7"/>
  <c r="B622" i="7"/>
  <c r="A685" i="7"/>
  <c r="D688" i="7"/>
  <c r="D241" i="7"/>
  <c r="E521" i="7"/>
  <c r="E380" i="7"/>
  <c r="E203" i="7"/>
  <c r="B168" i="7"/>
  <c r="E447" i="7"/>
  <c r="B734" i="7"/>
  <c r="D577" i="7"/>
  <c r="C640" i="7"/>
  <c r="C702" i="7"/>
  <c r="B542" i="7"/>
  <c r="A491" i="7"/>
  <c r="D100" i="7"/>
  <c r="D553" i="7"/>
  <c r="B37" i="7"/>
  <c r="E688" i="7"/>
  <c r="C597" i="7"/>
  <c r="A341" i="7"/>
  <c r="A629" i="7"/>
  <c r="C718" i="7"/>
  <c r="A730" i="7"/>
  <c r="D268" i="7"/>
  <c r="E498" i="7"/>
  <c r="E198" i="7"/>
  <c r="D261" i="7"/>
  <c r="A226" i="7"/>
  <c r="E611" i="7"/>
  <c r="B552" i="7"/>
  <c r="A615" i="7"/>
  <c r="E667" i="7"/>
  <c r="E732" i="7"/>
  <c r="A582" i="7"/>
  <c r="A225" i="7"/>
  <c r="A363" i="7"/>
  <c r="A291" i="7"/>
  <c r="A66" i="7"/>
  <c r="A259" i="7"/>
  <c r="C542" i="7"/>
  <c r="E540" i="7"/>
  <c r="D603" i="7"/>
  <c r="C666" i="7"/>
  <c r="A731" i="7"/>
  <c r="B108" i="7"/>
  <c r="A435" i="7"/>
  <c r="D295" i="7"/>
  <c r="C85" i="7"/>
  <c r="A99" i="7"/>
  <c r="B354" i="7"/>
  <c r="E686" i="7"/>
  <c r="D556" i="7"/>
  <c r="C619" i="7"/>
  <c r="B682" i="7"/>
  <c r="E685" i="7"/>
  <c r="E207" i="7"/>
  <c r="E501" i="7"/>
  <c r="A100" i="7"/>
  <c r="E152" i="7"/>
  <c r="B117" i="7"/>
  <c r="C441" i="7"/>
  <c r="D701" i="7"/>
  <c r="A554" i="7"/>
  <c r="E606" i="7"/>
  <c r="D669" i="7"/>
  <c r="E733" i="7"/>
  <c r="D474" i="7"/>
  <c r="D358" i="7"/>
  <c r="B747" i="7"/>
  <c r="D293" i="7"/>
  <c r="D683" i="7"/>
  <c r="D508" i="7"/>
  <c r="B483" i="7"/>
  <c r="A523" i="7"/>
  <c r="B706" i="7"/>
  <c r="E709" i="7"/>
  <c r="D441" i="7"/>
  <c r="D135" i="7"/>
  <c r="A420" i="7"/>
  <c r="E472" i="7"/>
  <c r="B437" i="7"/>
  <c r="C589" i="7"/>
  <c r="B751" i="7"/>
  <c r="B580" i="7"/>
  <c r="A643" i="7"/>
  <c r="E695" i="7"/>
  <c r="E752" i="7"/>
  <c r="A483" i="7"/>
  <c r="A342" i="7"/>
  <c r="C439" i="7"/>
  <c r="B502" i="7"/>
  <c r="C407" i="7"/>
  <c r="B537" i="7"/>
  <c r="C737" i="7"/>
  <c r="C614" i="7"/>
  <c r="B677" i="7"/>
  <c r="E731" i="7"/>
  <c r="C316" i="7"/>
  <c r="A431" i="7"/>
  <c r="B290" i="7"/>
  <c r="E442" i="7"/>
  <c r="C456" i="7"/>
  <c r="C318" i="7"/>
  <c r="A694" i="7"/>
  <c r="B762" i="7"/>
  <c r="D584" i="7"/>
  <c r="C647" i="7"/>
  <c r="A661" i="7"/>
  <c r="D123" i="7"/>
  <c r="B430" i="7"/>
  <c r="D84" i="7"/>
  <c r="C147" i="7"/>
  <c r="E101" i="7"/>
  <c r="C560" i="7"/>
  <c r="E699" i="7"/>
  <c r="B551" i="7"/>
  <c r="A614" i="7"/>
  <c r="E666" i="7"/>
  <c r="C731" i="7"/>
  <c r="D494" i="7"/>
  <c r="D354" i="7"/>
  <c r="C410" i="7"/>
  <c r="E504" i="7"/>
  <c r="C694" i="7"/>
  <c r="B609" i="7"/>
  <c r="D465" i="7"/>
  <c r="D506" i="7"/>
  <c r="C377" i="7"/>
  <c r="B440" i="7"/>
  <c r="B518" i="7"/>
  <c r="B130" i="7"/>
  <c r="B433" i="7"/>
  <c r="A496" i="7"/>
  <c r="C450" i="7"/>
  <c r="E587" i="7"/>
  <c r="D428" i="7"/>
  <c r="C491" i="7"/>
  <c r="E548" i="7"/>
  <c r="A376" i="7"/>
  <c r="D279" i="7"/>
  <c r="A479" i="7"/>
  <c r="A485" i="7"/>
  <c r="C419" i="7"/>
  <c r="B482" i="7"/>
  <c r="C387" i="7"/>
  <c r="C724" i="7"/>
  <c r="B411" i="7"/>
  <c r="A474" i="7"/>
  <c r="E526" i="7"/>
  <c r="B488" i="7"/>
  <c r="D495" i="7"/>
  <c r="B544" i="7"/>
  <c r="A527" i="7"/>
  <c r="C611" i="7"/>
  <c r="E576" i="7"/>
  <c r="E251" i="7"/>
  <c r="D625" i="7"/>
  <c r="A708" i="7"/>
  <c r="B559" i="7"/>
  <c r="B498" i="7"/>
  <c r="B388" i="7"/>
  <c r="A332" i="7"/>
  <c r="E384" i="7"/>
  <c r="B349" i="7"/>
  <c r="A563" i="7"/>
  <c r="B728" i="7"/>
  <c r="A592" i="7"/>
  <c r="E644" i="7"/>
  <c r="C709" i="7"/>
  <c r="C43" i="7"/>
  <c r="D398" i="7"/>
  <c r="A465" i="7"/>
  <c r="E337" i="7"/>
  <c r="D400" i="7"/>
  <c r="E582" i="7"/>
  <c r="B659" i="7"/>
  <c r="E717" i="7"/>
  <c r="D580" i="7"/>
  <c r="C643" i="7"/>
  <c r="C67" i="7"/>
  <c r="B359" i="7"/>
  <c r="C616" i="7"/>
  <c r="D597" i="7"/>
  <c r="E648" i="7"/>
  <c r="B660" i="7"/>
  <c r="E393" i="7"/>
  <c r="E681" i="7"/>
  <c r="A683" i="7"/>
  <c r="C752" i="7"/>
  <c r="D416" i="7"/>
  <c r="B384" i="7"/>
  <c r="B263" i="7"/>
  <c r="D329" i="7"/>
  <c r="B231" i="7"/>
  <c r="C716" i="7"/>
  <c r="D715" i="7"/>
  <c r="D559" i="7"/>
  <c r="C622" i="7"/>
  <c r="B685" i="7"/>
  <c r="E275" i="7"/>
  <c r="E117" i="7"/>
  <c r="C383" i="7"/>
  <c r="D57" i="7"/>
  <c r="B71" i="7"/>
  <c r="E324" i="7"/>
  <c r="B671" i="7"/>
  <c r="C129" i="7"/>
  <c r="D551" i="7"/>
  <c r="B727" i="7"/>
  <c r="D516" i="7"/>
  <c r="C508" i="7"/>
  <c r="A181" i="7"/>
  <c r="E549" i="7"/>
  <c r="D365" i="7"/>
  <c r="C681" i="7"/>
  <c r="A748" i="7"/>
  <c r="E165" i="7"/>
  <c r="B525" i="7"/>
  <c r="E231" i="7"/>
  <c r="D294" i="7"/>
  <c r="E199" i="7"/>
  <c r="D702" i="7"/>
  <c r="E707" i="7"/>
  <c r="C554" i="7"/>
  <c r="B617" i="7"/>
  <c r="A680" i="7"/>
  <c r="D313" i="7"/>
  <c r="E375" i="7"/>
  <c r="C246" i="7"/>
  <c r="D309" i="7"/>
  <c r="C323" i="7"/>
  <c r="B277" i="7"/>
  <c r="D637" i="7"/>
  <c r="C371" i="7"/>
  <c r="D389" i="7"/>
  <c r="D478" i="7"/>
  <c r="B293" i="7"/>
  <c r="D754" i="7"/>
  <c r="D760" i="7"/>
  <c r="D35" i="7"/>
  <c r="A382" i="7"/>
  <c r="B472" i="7"/>
  <c r="E277" i="7"/>
  <c r="E749" i="7"/>
  <c r="D523" i="7"/>
  <c r="C192" i="7"/>
  <c r="A544" i="7"/>
  <c r="B591" i="7"/>
  <c r="B554" i="7"/>
  <c r="A716" i="7"/>
  <c r="C657" i="7"/>
  <c r="D158" i="7"/>
  <c r="A68" i="7"/>
  <c r="D557" i="7"/>
  <c r="D567" i="7"/>
  <c r="B673" i="7"/>
  <c r="A635" i="7"/>
  <c r="D350" i="7"/>
  <c r="A354" i="7"/>
  <c r="E550" i="7"/>
  <c r="D342" i="7"/>
  <c r="A675" i="7"/>
  <c r="D323" i="7"/>
  <c r="C336" i="7"/>
  <c r="B531" i="7"/>
  <c r="D338" i="7"/>
  <c r="B345" i="7"/>
  <c r="C734" i="7"/>
  <c r="D472" i="7"/>
  <c r="B426" i="7"/>
  <c r="A654" i="7"/>
  <c r="D479" i="7"/>
  <c r="E676" i="7"/>
  <c r="C700" i="7"/>
  <c r="D452" i="7"/>
  <c r="B392" i="7"/>
  <c r="C620" i="7"/>
  <c r="E137" i="7"/>
  <c r="C654" i="7"/>
  <c r="A573" i="7"/>
  <c r="E566" i="7"/>
  <c r="C758" i="7"/>
  <c r="A394" i="7"/>
  <c r="C405" i="7"/>
  <c r="E737" i="7"/>
  <c r="B570" i="7"/>
  <c r="B611" i="7"/>
  <c r="A553" i="7"/>
  <c r="E694" i="7"/>
  <c r="C401" i="7"/>
  <c r="A408" i="7"/>
  <c r="E625" i="7"/>
  <c r="C396" i="7"/>
  <c r="D674" i="7"/>
  <c r="A714" i="7"/>
  <c r="A331" i="7"/>
  <c r="E747" i="7"/>
  <c r="A633" i="7"/>
  <c r="E40" i="7"/>
  <c r="B652" i="7"/>
  <c r="B683" i="7"/>
  <c r="D200" i="7"/>
  <c r="C714" i="7"/>
  <c r="C536" i="7"/>
  <c r="A386" i="7"/>
  <c r="B738" i="7"/>
  <c r="D229" i="7"/>
  <c r="E359" i="7"/>
  <c r="E714" i="7"/>
  <c r="A657" i="7"/>
  <c r="C368" i="7"/>
  <c r="C409" i="7"/>
  <c r="E440" i="7"/>
  <c r="E355" i="7"/>
  <c r="E460" i="7"/>
  <c r="C639" i="7"/>
  <c r="B441" i="7"/>
  <c r="D741" i="7"/>
  <c r="A464" i="7"/>
  <c r="E496" i="7"/>
  <c r="D594" i="7"/>
  <c r="D636" i="7"/>
  <c r="D103" i="7"/>
  <c r="D714" i="7"/>
  <c r="E352" i="7"/>
  <c r="E105" i="7"/>
  <c r="B572" i="7"/>
  <c r="B260" i="7" l="1"/>
  <c r="D92" i="7"/>
  <c r="B136" i="7"/>
  <c r="D162" i="7"/>
  <c r="B312" i="7"/>
  <c r="C217" i="7"/>
  <c r="D670" i="7"/>
  <c r="A555" i="7"/>
  <c r="C22" i="7"/>
  <c r="B135" i="7"/>
  <c r="E604" i="7"/>
  <c r="C591" i="7"/>
  <c r="A189" i="7"/>
  <c r="D689" i="7"/>
  <c r="A574" i="7"/>
  <c r="D224" i="7"/>
  <c r="A507" i="7"/>
  <c r="D148" i="7"/>
  <c r="E85" i="7"/>
  <c r="A263" i="7"/>
  <c r="E136" i="7"/>
  <c r="A356" i="7"/>
  <c r="B470" i="7"/>
  <c r="E406" i="7"/>
  <c r="E290" i="7"/>
  <c r="B749" i="7"/>
  <c r="D252" i="7"/>
  <c r="D30" i="7"/>
  <c r="C683" i="7"/>
  <c r="A561" i="7"/>
  <c r="E672" i="7"/>
  <c r="A620" i="7"/>
  <c r="B557" i="7"/>
  <c r="C708" i="7"/>
  <c r="A369" i="7"/>
  <c r="C204" i="7"/>
  <c r="C429" i="7"/>
  <c r="B80" i="7"/>
  <c r="D366" i="7"/>
  <c r="B419" i="7"/>
  <c r="B320" i="7"/>
  <c r="A609" i="7"/>
  <c r="D742" i="7"/>
  <c r="E434" i="7"/>
  <c r="B134" i="7"/>
  <c r="B110" i="7"/>
  <c r="D144" i="7"/>
  <c r="D108" i="7"/>
  <c r="C302" i="7"/>
  <c r="E98" i="7"/>
  <c r="C94" i="7"/>
  <c r="D281" i="7"/>
  <c r="A234" i="7"/>
  <c r="C213" i="7"/>
  <c r="E333" i="7"/>
  <c r="D243" i="7"/>
  <c r="D620" i="7"/>
  <c r="B315" i="7"/>
  <c r="D677" i="7"/>
  <c r="E116" i="7"/>
  <c r="C424" i="7"/>
  <c r="E557" i="7"/>
  <c r="A428" i="7"/>
  <c r="E507" i="7"/>
  <c r="B322" i="7"/>
  <c r="C678" i="7"/>
  <c r="E262" i="7"/>
  <c r="E314" i="7"/>
  <c r="B74" i="7"/>
  <c r="E108" i="7"/>
  <c r="C291" i="7"/>
  <c r="E607" i="7"/>
  <c r="B200" i="7"/>
  <c r="A60" i="7"/>
  <c r="E129" i="7"/>
  <c r="A698" i="7"/>
  <c r="D473" i="7"/>
  <c r="A455" i="7"/>
  <c r="C142" i="7"/>
  <c r="B201" i="7"/>
  <c r="C301" i="7"/>
  <c r="A326" i="7"/>
  <c r="E546" i="7"/>
  <c r="C480" i="7"/>
  <c r="E73" i="7"/>
  <c r="B89" i="7"/>
  <c r="E210" i="7"/>
  <c r="D368" i="7"/>
  <c r="E665" i="7"/>
  <c r="D521" i="7"/>
  <c r="D110" i="7"/>
  <c r="D364" i="7"/>
  <c r="A253" i="7"/>
  <c r="B681" i="7"/>
  <c r="B214" i="7"/>
  <c r="A175" i="7"/>
  <c r="E217" i="7"/>
  <c r="C253" i="7"/>
  <c r="D86" i="7"/>
  <c r="B702" i="7"/>
  <c r="E466" i="7"/>
  <c r="B257" i="7"/>
  <c r="A308" i="7"/>
  <c r="A24" i="7"/>
  <c r="D175" i="7"/>
  <c r="A203" i="7"/>
  <c r="E296" i="7"/>
  <c r="B640" i="7"/>
  <c r="A414" i="7"/>
  <c r="E48" i="7"/>
  <c r="D77" i="7"/>
  <c r="C252" i="7"/>
  <c r="B300" i="7"/>
  <c r="E516" i="7"/>
  <c r="C577" i="7"/>
  <c r="E134" i="7"/>
  <c r="A74" i="7"/>
  <c r="D401" i="7"/>
  <c r="A122" i="7"/>
  <c r="D345" i="7"/>
  <c r="B186" i="7"/>
  <c r="D109" i="7"/>
  <c r="B743" i="7"/>
  <c r="B42" i="7"/>
  <c r="B295" i="7"/>
  <c r="E317" i="7"/>
  <c r="D37" i="7"/>
  <c r="C739" i="7"/>
  <c r="E377" i="7"/>
  <c r="B603" i="7"/>
  <c r="B273" i="7"/>
  <c r="D81" i="7"/>
  <c r="B450" i="7"/>
  <c r="D700" i="7"/>
  <c r="B461" i="7"/>
  <c r="D201" i="7"/>
  <c r="D125" i="7"/>
  <c r="D163" i="7"/>
  <c r="C686" i="7"/>
  <c r="E383" i="7"/>
  <c r="D56" i="7"/>
  <c r="D41" i="7"/>
  <c r="E127" i="7"/>
  <c r="D145" i="7"/>
  <c r="E226" i="7"/>
  <c r="D560" i="7"/>
  <c r="C727" i="7"/>
  <c r="C444" i="7"/>
  <c r="C72" i="7"/>
  <c r="A118" i="7"/>
  <c r="B55" i="7"/>
  <c r="B142" i="7"/>
  <c r="A79" i="7"/>
  <c r="C285" i="7"/>
  <c r="E427" i="7"/>
  <c r="A233" i="7"/>
  <c r="A375" i="7"/>
  <c r="C461" i="7"/>
  <c r="C452" i="7"/>
  <c r="B145" i="7"/>
  <c r="A498" i="7"/>
  <c r="C355" i="7"/>
  <c r="A163" i="7"/>
  <c r="B287" i="7"/>
  <c r="D249" i="7"/>
  <c r="E96" i="7"/>
  <c r="E233" i="7"/>
  <c r="D256" i="7"/>
  <c r="C171" i="7"/>
  <c r="D126" i="7"/>
  <c r="C382" i="7"/>
  <c r="A171" i="7"/>
  <c r="C528" i="7"/>
  <c r="B241" i="7"/>
  <c r="B116" i="7"/>
  <c r="E50" i="7"/>
  <c r="C632" i="7"/>
  <c r="D404" i="7"/>
  <c r="A236" i="7"/>
  <c r="E366" i="7"/>
  <c r="E467" i="7"/>
  <c r="C623" i="7"/>
  <c r="B524" i="7"/>
  <c r="A641" i="7"/>
  <c r="B578" i="7"/>
  <c r="C484" i="7"/>
  <c r="E401" i="7"/>
  <c r="A35" i="7"/>
  <c r="E543" i="7"/>
  <c r="D756" i="7"/>
  <c r="D118" i="7"/>
  <c r="A580" i="7"/>
  <c r="A693" i="7"/>
  <c r="B317" i="7"/>
  <c r="B630" i="7"/>
  <c r="B44" i="7"/>
  <c r="A127" i="7"/>
  <c r="D28" i="7"/>
  <c r="A247" i="7"/>
  <c r="E78" i="7"/>
  <c r="D161" i="7"/>
  <c r="D339" i="7"/>
  <c r="E236" i="7"/>
  <c r="C562" i="7"/>
  <c r="C173" i="7"/>
  <c r="E693" i="7"/>
  <c r="B223" i="7"/>
  <c r="A489" i="7"/>
  <c r="A151" i="7"/>
  <c r="B564" i="7"/>
  <c r="A255" i="7"/>
  <c r="D451" i="7"/>
  <c r="C254" i="7"/>
  <c r="E418" i="7"/>
  <c r="E362" i="7"/>
  <c r="A366" i="7"/>
  <c r="D583" i="7"/>
  <c r="C524" i="7"/>
  <c r="D113" i="7"/>
  <c r="E345" i="7"/>
  <c r="C750" i="7"/>
  <c r="D71" i="7"/>
  <c r="C693" i="7"/>
  <c r="D630" i="7"/>
  <c r="A184" i="7"/>
  <c r="E567" i="7"/>
  <c r="D483" i="7"/>
  <c r="B177" i="7"/>
  <c r="C470" i="7"/>
  <c r="A516" i="7"/>
  <c r="C190" i="7"/>
  <c r="B210" i="7"/>
  <c r="E245" i="7"/>
  <c r="A193" i="7"/>
  <c r="D206" i="7"/>
  <c r="B299" i="7"/>
  <c r="B205" i="7"/>
  <c r="B35" i="7"/>
  <c r="D262" i="7"/>
  <c r="C78" i="7"/>
  <c r="D424" i="7"/>
  <c r="A123" i="7"/>
  <c r="E471" i="7"/>
  <c r="B27" i="7"/>
  <c r="A198" i="7"/>
  <c r="A159" i="7"/>
  <c r="E195" i="7"/>
  <c r="C290" i="7"/>
  <c r="D280" i="7"/>
  <c r="D373" i="7"/>
  <c r="E658" i="7"/>
  <c r="E457" i="7"/>
  <c r="C665" i="7"/>
  <c r="E552" i="7"/>
  <c r="D589" i="7"/>
  <c r="D720" i="7"/>
  <c r="E218" i="7"/>
  <c r="C257" i="7"/>
  <c r="B439" i="7"/>
  <c r="E177" i="7"/>
  <c r="C242" i="7"/>
  <c r="C55" i="7"/>
  <c r="C194" i="7"/>
  <c r="E238" i="7"/>
  <c r="E237" i="7"/>
  <c r="D328" i="7"/>
  <c r="D732" i="7"/>
  <c r="A125" i="7"/>
  <c r="C263" i="7"/>
  <c r="C610" i="7"/>
  <c r="B301" i="7"/>
  <c r="E125" i="7"/>
  <c r="C503" i="7"/>
  <c r="C448" i="7"/>
  <c r="A585" i="7"/>
  <c r="B100" i="7"/>
  <c r="C713" i="7"/>
  <c r="C652" i="7"/>
  <c r="A606" i="7"/>
  <c r="C198" i="7"/>
  <c r="B183" i="7"/>
  <c r="E534" i="7"/>
  <c r="B215" i="7"/>
  <c r="B595" i="7"/>
  <c r="C275" i="7"/>
  <c r="D275" i="7"/>
  <c r="C230" i="7"/>
  <c r="E489" i="7"/>
  <c r="C124" i="7"/>
  <c r="E269" i="7"/>
  <c r="A437" i="7"/>
  <c r="E306" i="7"/>
  <c r="B303" i="7"/>
  <c r="E242" i="7"/>
  <c r="E637" i="7"/>
  <c r="A272" i="7"/>
  <c r="B171" i="7"/>
  <c r="C25" i="7"/>
  <c r="B26" i="7"/>
  <c r="D251" i="7"/>
  <c r="D237" i="7"/>
  <c r="B311" i="7"/>
  <c r="D257" i="7"/>
  <c r="D155" i="7"/>
  <c r="B72" i="7"/>
  <c r="D274" i="7"/>
  <c r="E43" i="7"/>
  <c r="D138" i="7"/>
  <c r="D221" i="7"/>
  <c r="E51" i="7"/>
  <c r="B22" i="7"/>
  <c r="B24" i="7"/>
  <c r="C41" i="7"/>
  <c r="C89" i="7"/>
  <c r="C125" i="7"/>
  <c r="B225" i="7"/>
  <c r="C114" i="7"/>
  <c r="C331" i="7"/>
  <c r="B29" i="7"/>
  <c r="A282" i="7"/>
  <c r="E292" i="7"/>
  <c r="E305" i="7"/>
  <c r="A520" i="7"/>
  <c r="E58" i="7"/>
  <c r="E558" i="7"/>
  <c r="B353" i="7"/>
  <c r="D290" i="7"/>
  <c r="B380" i="7"/>
  <c r="D623" i="7"/>
  <c r="C99" i="7"/>
  <c r="E128" i="7"/>
  <c r="B122" i="7"/>
  <c r="E318" i="7"/>
  <c r="D246" i="7"/>
  <c r="C599" i="7"/>
  <c r="C539" i="7"/>
  <c r="E124" i="7"/>
  <c r="C296" i="7"/>
  <c r="D682" i="7"/>
  <c r="C517" i="7"/>
  <c r="C426" i="7"/>
  <c r="B56" i="7"/>
  <c r="C250" i="7"/>
  <c r="A340" i="7"/>
  <c r="B540" i="7"/>
  <c r="D399" i="7"/>
  <c r="C90" i="7"/>
  <c r="E258" i="7"/>
  <c r="C162" i="7"/>
  <c r="A494" i="7"/>
  <c r="E81" i="7"/>
  <c r="A82" i="7"/>
  <c r="E24" i="7"/>
  <c r="C107" i="7"/>
  <c r="B407" i="7"/>
  <c r="A623" i="7"/>
  <c r="A71" i="7"/>
  <c r="B296" i="7"/>
  <c r="C167" i="7"/>
  <c r="A605" i="7"/>
  <c r="E361" i="7"/>
  <c r="B730" i="7"/>
  <c r="D232" i="7"/>
  <c r="E192" i="7"/>
  <c r="B547" i="7"/>
  <c r="E586" i="7"/>
  <c r="A36" i="7"/>
  <c r="C42" i="7"/>
  <c r="D82" i="7"/>
  <c r="E341" i="7"/>
  <c r="A451" i="7"/>
  <c r="D542" i="7"/>
  <c r="A392" i="7"/>
  <c r="D147" i="7"/>
  <c r="D299" i="7"/>
  <c r="D429" i="7"/>
  <c r="B445" i="7"/>
  <c r="B686" i="7"/>
  <c r="C82" i="7"/>
  <c r="A132" i="7"/>
  <c r="A240" i="7"/>
  <c r="E284" i="7"/>
  <c r="B302" i="7"/>
  <c r="D177" i="7"/>
  <c r="B79" i="7"/>
  <c r="D68" i="7"/>
  <c r="E139" i="7"/>
  <c r="C278" i="7"/>
  <c r="E223" i="7"/>
  <c r="C317" i="7"/>
  <c r="D36" i="7"/>
  <c r="D225" i="7"/>
  <c r="C238" i="7"/>
  <c r="C274" i="7"/>
  <c r="A302" i="7"/>
  <c r="C225" i="7"/>
  <c r="A286" i="7"/>
  <c r="C176" i="7"/>
  <c r="B160" i="7"/>
  <c r="B49" i="7"/>
  <c r="A358" i="7"/>
  <c r="D304" i="7"/>
  <c r="E159" i="7"/>
  <c r="A199" i="7"/>
  <c r="B238" i="7"/>
  <c r="B181" i="7"/>
  <c r="D378" i="7"/>
  <c r="E316" i="7"/>
  <c r="D621" i="7"/>
  <c r="C52" i="7"/>
  <c r="A38" i="7"/>
  <c r="D334" i="7"/>
  <c r="B637" i="7"/>
  <c r="C276" i="7"/>
  <c r="E120" i="7"/>
  <c r="C207" i="7"/>
  <c r="D207" i="7"/>
  <c r="A211" i="7"/>
  <c r="B662" i="7"/>
  <c r="B188" i="7"/>
  <c r="D223" i="7"/>
  <c r="E54" i="7"/>
  <c r="D171" i="7"/>
  <c r="C684" i="7"/>
  <c r="A112" i="7"/>
  <c r="E188" i="7"/>
  <c r="E211" i="7"/>
  <c r="E684" i="7"/>
  <c r="C373" i="7"/>
  <c r="A576" i="7"/>
  <c r="A158" i="7"/>
  <c r="A54" i="7"/>
  <c r="A398" i="7"/>
  <c r="B504" i="7"/>
  <c r="E522" i="7"/>
  <c r="D303" i="7"/>
  <c r="D22" i="7"/>
  <c r="B288" i="7"/>
  <c r="B405" i="7"/>
  <c r="B604" i="7"/>
  <c r="E464" i="7"/>
  <c r="C76" i="7"/>
  <c r="B327" i="7"/>
  <c r="E657" i="7"/>
  <c r="C38" i="7"/>
  <c r="A612" i="7"/>
  <c r="E273" i="7"/>
  <c r="E302" i="7"/>
  <c r="A131" i="7"/>
  <c r="D649" i="7"/>
  <c r="A417" i="7"/>
  <c r="D238" i="7"/>
  <c r="C126" i="7"/>
  <c r="E240" i="7"/>
  <c r="E503" i="7"/>
  <c r="D363" i="7"/>
  <c r="A215" i="7"/>
  <c r="E112" i="7"/>
  <c r="A271" i="7"/>
  <c r="C492" i="7"/>
  <c r="C350" i="7"/>
  <c r="A540" i="7"/>
  <c r="E76" i="7"/>
  <c r="A57" i="7"/>
  <c r="C154" i="7"/>
  <c r="C153" i="7"/>
  <c r="D79" i="7"/>
  <c r="D325" i="7"/>
  <c r="B144" i="7"/>
  <c r="A327" i="7"/>
  <c r="E143" i="7"/>
  <c r="B78" i="7"/>
  <c r="C189" i="7"/>
  <c r="E113" i="7"/>
  <c r="D97" i="7"/>
  <c r="C29" i="7"/>
  <c r="A312" i="7"/>
  <c r="A49" i="7"/>
  <c r="B129" i="7"/>
  <c r="E123" i="7"/>
  <c r="B77" i="7"/>
  <c r="B232" i="7"/>
  <c r="E256" i="7"/>
  <c r="B252" i="7"/>
  <c r="D142" i="7"/>
  <c r="E287" i="7"/>
  <c r="A96" i="7"/>
  <c r="B212" i="7"/>
  <c r="D332" i="7"/>
  <c r="A136" i="7"/>
  <c r="A156" i="7"/>
  <c r="E39" i="7"/>
  <c r="B395" i="7"/>
  <c r="C108" i="7"/>
  <c r="B285" i="7"/>
  <c r="B202" i="7"/>
  <c r="D750" i="7"/>
  <c r="C60" i="7"/>
  <c r="E639" i="7"/>
  <c r="E270" i="7"/>
  <c r="A133" i="7"/>
  <c r="A412" i="7"/>
  <c r="C651" i="7"/>
  <c r="A401" i="7"/>
  <c r="A91" i="7"/>
  <c r="A270" i="7"/>
  <c r="C329" i="7"/>
  <c r="A350" i="7"/>
  <c r="E746" i="7"/>
  <c r="A438" i="7"/>
  <c r="D187" i="7"/>
  <c r="B109" i="7"/>
  <c r="D705" i="7"/>
  <c r="C531" i="7"/>
  <c r="E628" i="7"/>
  <c r="A31" i="7"/>
  <c r="A48" i="7"/>
  <c r="D407" i="7"/>
  <c r="A674" i="7"/>
  <c r="B477" i="7"/>
  <c r="D348" i="7"/>
  <c r="E144" i="7"/>
  <c r="A135" i="7"/>
  <c r="C249" i="7"/>
  <c r="A667" i="7"/>
  <c r="A374" i="7"/>
  <c r="C271" i="7"/>
  <c r="B391" i="7"/>
  <c r="D734" i="7"/>
  <c r="B259" i="7"/>
  <c r="E664" i="7"/>
  <c r="B133" i="7"/>
  <c r="B39" i="7"/>
  <c r="E183" i="7"/>
  <c r="C711" i="7"/>
  <c r="E469" i="7"/>
  <c r="C92" i="7"/>
  <c r="C241" i="7"/>
  <c r="C155" i="7"/>
  <c r="B468" i="7"/>
  <c r="B377" i="7"/>
  <c r="D75" i="7"/>
  <c r="C20" i="7"/>
  <c r="C158" i="7"/>
  <c r="C566" i="7"/>
  <c r="A722" i="7"/>
  <c r="C397" i="7"/>
  <c r="B370" i="7"/>
  <c r="E260" i="7"/>
  <c r="E35" i="7"/>
  <c r="A33" i="7"/>
  <c r="D38" i="7"/>
  <c r="B343" i="7"/>
  <c r="E286" i="7"/>
  <c r="C136" i="7"/>
  <c r="B230" i="7"/>
  <c r="D59" i="7"/>
  <c r="D45" i="7"/>
  <c r="E28" i="7"/>
  <c r="D139" i="7"/>
  <c r="D285" i="7"/>
  <c r="E68" i="7"/>
  <c r="E191" i="7"/>
  <c r="D188" i="7"/>
  <c r="B64" i="7"/>
  <c r="D98" i="7"/>
  <c r="C339" i="7"/>
  <c r="D61" i="7"/>
  <c r="A217" i="7"/>
  <c r="A168" i="7"/>
  <c r="C58" i="7"/>
  <c r="D203" i="7"/>
  <c r="E250" i="7"/>
  <c r="D91" i="7"/>
  <c r="E243" i="7"/>
  <c r="A390" i="7"/>
  <c r="C672" i="7"/>
  <c r="B515" i="7"/>
  <c r="A110" i="7"/>
  <c r="D89" i="7"/>
  <c r="E736" i="7"/>
  <c r="D467" i="7"/>
  <c r="E651" i="7"/>
  <c r="D78" i="7"/>
  <c r="B423" i="7"/>
  <c r="C352" i="7"/>
  <c r="B712" i="7"/>
  <c r="B82" i="7"/>
  <c r="D94" i="7"/>
  <c r="E186" i="7"/>
  <c r="A176" i="7"/>
  <c r="E646" i="7"/>
  <c r="B756" i="7"/>
  <c r="D384" i="7"/>
  <c r="B141" i="7"/>
  <c r="E62" i="7"/>
  <c r="B532" i="7"/>
  <c r="B496" i="7"/>
  <c r="D691" i="7"/>
  <c r="D146" i="7"/>
  <c r="B219" i="7"/>
  <c r="B385" i="7"/>
  <c r="A735" i="7"/>
  <c r="E89" i="7"/>
  <c r="A90" i="7"/>
  <c r="E254" i="7"/>
  <c r="A139" i="7"/>
  <c r="C310" i="7"/>
  <c r="A732" i="7"/>
  <c r="B503" i="7"/>
  <c r="B203" i="7"/>
  <c r="B52" i="7"/>
  <c r="C574" i="7"/>
  <c r="A330" i="7"/>
  <c r="A729" i="7"/>
  <c r="D355" i="7"/>
  <c r="A361" i="7"/>
  <c r="C197" i="7"/>
  <c r="B550" i="7"/>
  <c r="C483" i="7"/>
  <c r="A42" i="7"/>
  <c r="E45" i="7"/>
  <c r="C122" i="7"/>
  <c r="B635" i="7"/>
  <c r="C21" i="7"/>
  <c r="D194" i="7"/>
  <c r="D140" i="7"/>
  <c r="B33" i="7"/>
  <c r="A486" i="7"/>
  <c r="D579" i="7"/>
  <c r="A333" i="7"/>
  <c r="D291" i="7"/>
  <c r="E77" i="7"/>
  <c r="A205" i="7"/>
  <c r="C39" i="7"/>
  <c r="A22" i="7"/>
  <c r="A288" i="7"/>
  <c r="E55" i="7"/>
  <c r="E99" i="7"/>
  <c r="E346" i="7"/>
  <c r="D234" i="7"/>
  <c r="E34" i="7"/>
  <c r="A281" i="7"/>
  <c r="B105" i="7"/>
  <c r="B91" i="7"/>
  <c r="B96" i="7"/>
  <c r="B240" i="7"/>
  <c r="B266" i="7"/>
  <c r="C49" i="7"/>
  <c r="D107" i="7"/>
  <c r="E121" i="7"/>
  <c r="B271" i="7"/>
  <c r="E291" i="7"/>
  <c r="D333" i="7"/>
  <c r="E131" i="7"/>
  <c r="E193" i="7"/>
  <c r="A30" i="7"/>
  <c r="B140" i="7"/>
  <c r="B112" i="7"/>
  <c r="B172" i="7"/>
  <c r="A480" i="7"/>
  <c r="E735" i="7"/>
  <c r="C344" i="7"/>
  <c r="C80" i="7"/>
  <c r="D184" i="7"/>
  <c r="A591" i="7"/>
  <c r="D247" i="7"/>
  <c r="B718" i="7"/>
  <c r="C75" i="7"/>
  <c r="C313" i="7"/>
  <c r="A197" i="7"/>
  <c r="D555" i="7"/>
  <c r="D519" i="7"/>
  <c r="A303" i="7"/>
  <c r="E20" i="7"/>
  <c r="E21" i="7"/>
  <c r="C391" i="7"/>
  <c r="A753" i="7"/>
  <c r="C447" i="7"/>
  <c r="D258" i="7"/>
  <c r="B378" i="7"/>
  <c r="A595" i="7"/>
  <c r="C320" i="7"/>
  <c r="D546" i="7"/>
  <c r="E91" i="7"/>
  <c r="B19" i="7"/>
  <c r="A448" i="7"/>
  <c r="C595" i="7"/>
  <c r="C103" i="7"/>
  <c r="B31" i="7"/>
  <c r="C269" i="7"/>
  <c r="C51" i="7"/>
  <c r="D266" i="7"/>
  <c r="C572" i="7"/>
  <c r="D457" i="7"/>
  <c r="A124" i="7"/>
  <c r="C251" i="7"/>
  <c r="A588" i="7"/>
  <c r="B227" i="7"/>
  <c r="A736" i="7"/>
  <c r="B155" i="7"/>
  <c r="E288" i="7"/>
  <c r="E151" i="7"/>
  <c r="A613" i="7"/>
  <c r="E437" i="7"/>
  <c r="D40" i="7"/>
  <c r="A153" i="7"/>
  <c r="C534" i="7"/>
  <c r="E750" i="7"/>
  <c r="C292" i="7"/>
  <c r="D46" i="7"/>
  <c r="D195" i="7"/>
  <c r="B337" i="7"/>
  <c r="A447" i="7"/>
  <c r="C642" i="7"/>
  <c r="B101" i="7"/>
  <c r="A237" i="7"/>
  <c r="A300" i="7"/>
  <c r="E147" i="7"/>
  <c r="A150" i="7"/>
  <c r="C172" i="7"/>
  <c r="C256" i="7"/>
  <c r="A238" i="7"/>
  <c r="E72" i="7"/>
  <c r="E65" i="7"/>
  <c r="C127" i="7"/>
  <c r="D209" i="7"/>
  <c r="A173" i="7"/>
  <c r="B83" i="7"/>
  <c r="C266" i="7"/>
  <c r="C328" i="7"/>
  <c r="D34" i="7"/>
  <c r="C233" i="7"/>
  <c r="C363" i="7"/>
  <c r="E212" i="7"/>
  <c r="C175" i="7"/>
  <c r="B95" i="7"/>
  <c r="C31" i="7"/>
  <c r="C237" i="7"/>
  <c r="A75" i="7"/>
  <c r="C145" i="7"/>
  <c r="C123" i="7"/>
  <c r="A72" i="7"/>
  <c r="B286" i="7"/>
  <c r="D160" i="7"/>
  <c r="B333" i="7"/>
  <c r="B574" i="7"/>
  <c r="E102" i="7"/>
  <c r="D95" i="7"/>
  <c r="B283" i="7"/>
  <c r="E643" i="7"/>
  <c r="D315" i="7"/>
  <c r="A566" i="7"/>
  <c r="D393" i="7"/>
  <c r="C360" i="7"/>
  <c r="E249" i="7"/>
  <c r="C618" i="7"/>
  <c r="C357" i="7"/>
  <c r="A89" i="7"/>
  <c r="A246" i="7"/>
  <c r="C93" i="7"/>
  <c r="A405" i="7"/>
  <c r="C493" i="7"/>
  <c r="A461" i="7"/>
  <c r="E146" i="7"/>
  <c r="C27" i="7"/>
  <c r="E647" i="7"/>
  <c r="C513" i="7"/>
  <c r="B560" i="7"/>
  <c r="A59" i="7"/>
  <c r="A47" i="7"/>
  <c r="A545" i="7"/>
  <c r="B658" i="7"/>
  <c r="D409" i="7"/>
  <c r="C188" i="7"/>
  <c r="A235" i="7"/>
  <c r="C24" i="7"/>
  <c r="A346" i="7"/>
  <c r="B59" i="7"/>
  <c r="A43" i="7"/>
  <c r="D48" i="7"/>
  <c r="C200" i="7"/>
  <c r="E313" i="7"/>
  <c r="D590" i="7"/>
  <c r="E213" i="7"/>
  <c r="A46" i="7"/>
  <c r="A51" i="7"/>
  <c r="B602" i="7"/>
  <c r="A514" i="7"/>
  <c r="E398" i="7"/>
  <c r="B251" i="7"/>
  <c r="C281" i="7"/>
  <c r="C488" i="7"/>
  <c r="C760" i="7"/>
  <c r="C335" i="7"/>
  <c r="A78" i="7"/>
  <c r="B268" i="7"/>
  <c r="A201" i="7"/>
  <c r="E499" i="7"/>
  <c r="C703" i="7"/>
  <c r="A164" i="7"/>
  <c r="A73" i="7"/>
  <c r="D204" i="7"/>
  <c r="C311" i="7"/>
  <c r="B250" i="7"/>
  <c r="B189" i="7"/>
  <c r="C159" i="7"/>
  <c r="D74" i="7"/>
  <c r="D222" i="7"/>
  <c r="B204" i="7"/>
  <c r="C286" i="7"/>
  <c r="B43" i="7"/>
  <c r="E94" i="7"/>
  <c r="E145" i="7"/>
  <c r="D53" i="7"/>
  <c r="D211" i="7"/>
  <c r="B310" i="7"/>
  <c r="E274" i="7"/>
  <c r="D271" i="7"/>
  <c r="E276" i="7"/>
  <c r="E303" i="7"/>
  <c r="B321" i="7"/>
  <c r="E142" i="7"/>
  <c r="E29" i="7"/>
  <c r="D131" i="7"/>
  <c r="B153" i="7"/>
  <c r="C283" i="7"/>
  <c r="B173" i="7"/>
  <c r="B207" i="7"/>
  <c r="B229" i="7"/>
  <c r="A396" i="7"/>
  <c r="A637" i="7"/>
  <c r="C116" i="7"/>
  <c r="D205" i="7"/>
  <c r="D191" i="7"/>
  <c r="D709" i="7"/>
  <c r="E264" i="7"/>
  <c r="E618" i="7"/>
  <c r="D176" i="7"/>
  <c r="B62" i="7"/>
  <c r="A165" i="7"/>
  <c r="A632" i="7"/>
  <c r="D487" i="7"/>
  <c r="C208" i="7"/>
  <c r="E174" i="7"/>
  <c r="E157" i="7"/>
  <c r="C359" i="7"/>
  <c r="C32" i="7"/>
  <c r="A104" i="7"/>
  <c r="E173" i="7"/>
  <c r="E115" i="7"/>
  <c r="D33" i="7"/>
  <c r="D681" i="7"/>
  <c r="C191" i="7"/>
  <c r="D63" i="7"/>
  <c r="B253" i="7"/>
  <c r="D695" i="7"/>
  <c r="C369" i="7"/>
  <c r="D543" i="7"/>
  <c r="D287" i="7"/>
  <c r="E44" i="7"/>
  <c r="E280" i="7"/>
  <c r="B623" i="7"/>
  <c r="A466" i="7"/>
  <c r="E253" i="7"/>
  <c r="B36" i="7"/>
  <c r="A321" i="7"/>
  <c r="C418" i="7"/>
  <c r="D602" i="7"/>
  <c r="B276" i="7"/>
  <c r="B297" i="7"/>
  <c r="D186" i="7"/>
  <c r="A665" i="7"/>
  <c r="E294" i="7"/>
  <c r="D461" i="7"/>
  <c r="B28" i="7"/>
  <c r="B221" i="7"/>
  <c r="B342" i="7"/>
  <c r="E759" i="7"/>
  <c r="B398" i="7"/>
  <c r="D24" i="7"/>
  <c r="E272" i="7"/>
  <c r="B309" i="7"/>
  <c r="B464" i="7"/>
  <c r="A715" i="7"/>
  <c r="D318" i="7"/>
  <c r="B158" i="7"/>
  <c r="C220" i="7"/>
  <c r="D62" i="7"/>
  <c r="D168" i="7"/>
  <c r="E37" i="7"/>
  <c r="E265" i="7"/>
  <c r="C139" i="7"/>
  <c r="E126" i="7"/>
  <c r="D29" i="7"/>
  <c r="C138" i="7"/>
  <c r="A120" i="7"/>
  <c r="A301" i="7"/>
  <c r="A352" i="7"/>
  <c r="C140" i="7"/>
  <c r="D26" i="7"/>
  <c r="B30" i="7"/>
  <c r="A107" i="7"/>
  <c r="B237" i="7"/>
  <c r="A251" i="7"/>
  <c r="E221" i="7"/>
  <c r="A21" i="7"/>
  <c r="D219" i="7"/>
  <c r="D76" i="7"/>
  <c r="A55" i="7"/>
  <c r="B272" i="7"/>
  <c r="A221" i="7"/>
  <c r="E331" i="7"/>
  <c r="A296" i="7"/>
  <c r="D65" i="7"/>
  <c r="D512" i="7"/>
  <c r="E689" i="7"/>
  <c r="D127" i="7"/>
  <c r="B21" i="7"/>
  <c r="B106" i="7"/>
  <c r="D289" i="7"/>
  <c r="A703" i="7"/>
  <c r="C327" i="7"/>
  <c r="A316" i="7"/>
  <c r="C135" i="7"/>
  <c r="D728" i="7"/>
  <c r="B281" i="7"/>
  <c r="B648" i="7"/>
  <c r="E187" i="7"/>
  <c r="B93" i="7"/>
  <c r="C472" i="7"/>
  <c r="D616" i="7"/>
  <c r="C319" i="7"/>
  <c r="C299" i="7"/>
  <c r="B236" i="7"/>
  <c r="A50" i="7"/>
  <c r="C523" i="7"/>
  <c r="E492" i="7"/>
  <c r="E327" i="7"/>
  <c r="B45" i="7"/>
  <c r="C59" i="7"/>
  <c r="D380" i="7"/>
  <c r="C468" i="7"/>
  <c r="C606" i="7"/>
  <c r="C61" i="7"/>
  <c r="A256" i="7"/>
  <c r="E420" i="7"/>
  <c r="A686" i="7"/>
  <c r="D278" i="7"/>
  <c r="D361" i="7"/>
  <c r="A105" i="7"/>
  <c r="A186" i="7"/>
  <c r="A191" i="7"/>
  <c r="D122" i="7"/>
  <c r="C34" i="7"/>
  <c r="B47" i="7"/>
  <c r="A94" i="7"/>
  <c r="A23" i="7"/>
  <c r="A294" i="7"/>
  <c r="A39" i="7"/>
  <c r="D242" i="7"/>
  <c r="C81" i="7"/>
  <c r="A264" i="7"/>
  <c r="D316" i="7"/>
  <c r="B123" i="7"/>
  <c r="A283" i="7"/>
  <c r="E25" i="7"/>
  <c r="D64" i="7"/>
  <c r="D312" i="7"/>
  <c r="C187" i="7"/>
  <c r="E156" i="7"/>
  <c r="D216" i="7"/>
  <c r="C325" i="7"/>
  <c r="E103" i="7"/>
  <c r="E138" i="7"/>
  <c r="A142" i="7"/>
  <c r="C235" i="7"/>
  <c r="D239" i="7"/>
  <c r="A500" i="7"/>
  <c r="E661" i="7"/>
  <c r="B348" i="7"/>
  <c r="D208" i="7"/>
  <c r="E69" i="7"/>
  <c r="E100" i="7"/>
  <c r="C332" i="7"/>
  <c r="E638" i="7"/>
  <c r="D497" i="7"/>
  <c r="D305" i="7"/>
  <c r="B63" i="7"/>
  <c r="A707" i="7"/>
  <c r="C366" i="7"/>
  <c r="A627" i="7"/>
  <c r="A297" i="7"/>
  <c r="D301" i="7"/>
  <c r="D331" i="7"/>
  <c r="C679" i="7"/>
  <c r="B340" i="7"/>
  <c r="A310" i="7"/>
  <c r="C48" i="7"/>
  <c r="C255" i="7"/>
  <c r="E470" i="7"/>
  <c r="C361" i="7"/>
  <c r="C104" i="7"/>
  <c r="C91" i="7"/>
  <c r="D283" i="7"/>
  <c r="C443" i="7"/>
  <c r="E415" i="7"/>
  <c r="B669" i="7"/>
  <c r="C77" i="7"/>
  <c r="B331" i="7"/>
  <c r="C495" i="7"/>
  <c r="D746" i="7"/>
  <c r="E394" i="7"/>
  <c r="E300" i="7"/>
  <c r="E171" i="7"/>
  <c r="C440" i="7"/>
  <c r="B261" i="7"/>
  <c r="D725" i="7"/>
  <c r="C436" i="7"/>
  <c r="C105" i="7"/>
  <c r="C111" i="7"/>
  <c r="B569" i="7"/>
  <c r="C530" i="7"/>
  <c r="A409" i="7"/>
  <c r="C57" i="7"/>
  <c r="A249" i="7"/>
  <c r="B519" i="7"/>
  <c r="C30" i="7"/>
  <c r="B366" i="7"/>
  <c r="C272" i="7"/>
  <c r="D297" i="7"/>
  <c r="B508" i="7"/>
  <c r="D443" i="7"/>
  <c r="D503" i="7"/>
  <c r="C345" i="7"/>
  <c r="A285" i="7"/>
  <c r="C144" i="7"/>
  <c r="E47" i="7"/>
  <c r="B88" i="7"/>
  <c r="C222" i="7"/>
  <c r="C96" i="7"/>
  <c r="C288" i="7"/>
  <c r="B224" i="7"/>
  <c r="B126" i="7"/>
  <c r="B175" i="7"/>
  <c r="E130" i="7"/>
  <c r="A345" i="7"/>
  <c r="D130" i="7"/>
  <c r="C268" i="7"/>
  <c r="A140" i="7"/>
  <c r="D42" i="7"/>
  <c r="E178" i="7"/>
  <c r="D99" i="7"/>
  <c r="E334" i="7"/>
  <c r="A144" i="7"/>
  <c r="A28" i="7"/>
  <c r="D120" i="7"/>
  <c r="E26" i="7"/>
  <c r="A224" i="7"/>
  <c r="D286" i="7"/>
  <c r="B41" i="7"/>
  <c r="A58" i="7"/>
  <c r="A44" i="7"/>
  <c r="E340" i="7"/>
  <c r="E729" i="7"/>
  <c r="A510" i="7"/>
  <c r="A56" i="7"/>
  <c r="D143" i="7"/>
  <c r="A88" i="7"/>
  <c r="E368" i="7"/>
  <c r="E701" i="7"/>
  <c r="B486" i="7"/>
  <c r="E32" i="7"/>
  <c r="E23" i="7"/>
  <c r="D558" i="7"/>
  <c r="B242" i="7"/>
  <c r="E679" i="7"/>
  <c r="D137" i="7"/>
  <c r="A45" i="7"/>
  <c r="E150" i="7"/>
  <c r="B753" i="7"/>
  <c r="C537" i="7"/>
  <c r="B76" i="7"/>
  <c r="A208" i="7"/>
  <c r="D51" i="7"/>
  <c r="A539" i="7"/>
  <c r="B424" i="7"/>
  <c r="B167" i="7"/>
  <c r="C146" i="7"/>
  <c r="B249" i="7"/>
  <c r="B506" i="7"/>
  <c r="E494" i="7"/>
  <c r="B726" i="7"/>
  <c r="C37" i="7"/>
  <c r="A157" i="7"/>
  <c r="E336" i="7"/>
  <c r="E577" i="7"/>
  <c r="B67" i="7"/>
  <c r="D66" i="7"/>
  <c r="B185" i="7"/>
  <c r="E163" i="7"/>
  <c r="D215" i="7"/>
  <c r="D569" i="7"/>
  <c r="E390" i="7"/>
  <c r="A53" i="7"/>
  <c r="A277" i="7"/>
  <c r="E572" i="7"/>
  <c r="C438" i="7"/>
  <c r="E461" i="7"/>
  <c r="E194" i="7"/>
  <c r="A304" i="7"/>
  <c r="C567" i="7"/>
  <c r="C496" i="7"/>
  <c r="D710" i="7"/>
  <c r="C23" i="7"/>
  <c r="B54" i="7"/>
  <c r="D421" i="7"/>
  <c r="C506" i="7"/>
  <c r="C273" i="7"/>
  <c r="E252" i="7"/>
  <c r="C224" i="7"/>
  <c r="A188" i="7"/>
  <c r="D21" i="7"/>
  <c r="D172" i="7"/>
  <c r="C304" i="7"/>
  <c r="D254" i="7"/>
  <c r="D255" i="7"/>
  <c r="D93" i="7"/>
  <c r="D50" i="7"/>
  <c r="A284" i="7"/>
  <c r="E49" i="7"/>
  <c r="E67" i="7"/>
  <c r="A26" i="7"/>
  <c r="D346" i="7"/>
  <c r="D227" i="7"/>
  <c r="A155" i="7"/>
  <c r="C79" i="7"/>
  <c r="A299" i="7"/>
  <c r="C223" i="7"/>
  <c r="C284" i="7"/>
  <c r="E83" i="7"/>
  <c r="C26" i="7"/>
  <c r="C303" i="7"/>
  <c r="B328" i="7"/>
  <c r="D269" i="7"/>
  <c r="E387" i="7"/>
  <c r="B593" i="7"/>
  <c r="A52" i="7"/>
  <c r="D330" i="7"/>
  <c r="D253" i="7"/>
  <c r="A138" i="7"/>
  <c r="C264" i="7"/>
  <c r="C571" i="7"/>
  <c r="A324" i="7"/>
  <c r="C408" i="7"/>
  <c r="A231" i="7"/>
  <c r="C621" i="7"/>
  <c r="A305" i="7"/>
  <c r="C751" i="7"/>
  <c r="B222" i="7"/>
  <c r="B282" i="7"/>
  <c r="D213" i="7"/>
  <c r="B629" i="7"/>
  <c r="C353" i="7"/>
  <c r="B151" i="7"/>
  <c r="B66" i="7"/>
  <c r="E301" i="7"/>
  <c r="E614" i="7"/>
  <c r="A487" i="7"/>
  <c r="D121" i="7"/>
  <c r="D96" i="7"/>
  <c r="E259" i="7"/>
  <c r="E509" i="7"/>
  <c r="A443" i="7"/>
  <c r="E734" i="7"/>
  <c r="E66" i="7"/>
  <c r="A25" i="7"/>
  <c r="C463" i="7"/>
  <c r="D640" i="7"/>
  <c r="E309" i="7"/>
  <c r="D90" i="7"/>
  <c r="E140" i="7"/>
  <c r="C240" i="7"/>
  <c r="A642" i="7"/>
  <c r="A280" i="7"/>
  <c r="A223" i="7"/>
  <c r="A343" i="7"/>
  <c r="E63" i="7"/>
  <c r="A232" i="7"/>
  <c r="A599" i="7"/>
  <c r="E257" i="7"/>
  <c r="C46" i="7"/>
  <c r="E304" i="7"/>
  <c r="C112" i="7"/>
  <c r="D190" i="7"/>
  <c r="B138" i="7"/>
  <c r="D179" i="7"/>
  <c r="A85" i="7"/>
  <c r="D270" i="7"/>
  <c r="C170" i="7"/>
  <c r="C141" i="7"/>
  <c r="C33" i="7"/>
  <c r="B255" i="7"/>
  <c r="B23" i="7"/>
  <c r="C185" i="7"/>
  <c r="B90" i="7"/>
  <c r="D49" i="7"/>
  <c r="C40" i="7"/>
  <c r="D236" i="7"/>
  <c r="E60" i="7"/>
  <c r="E46" i="7"/>
  <c r="E204" i="7"/>
  <c r="E190" i="7"/>
  <c r="E80" i="7"/>
  <c r="B256" i="7"/>
  <c r="A92" i="7"/>
  <c r="B81" i="7"/>
  <c r="D450" i="7"/>
  <c r="A656" i="7"/>
  <c r="E104" i="7"/>
  <c r="B247" i="7"/>
  <c r="A172" i="7"/>
  <c r="B25" i="7"/>
  <c r="A278" i="7"/>
  <c r="B634" i="7"/>
  <c r="D327" i="7"/>
  <c r="E107" i="7"/>
  <c r="E141" i="7"/>
  <c r="B684" i="7"/>
  <c r="C259" i="7"/>
  <c r="D729" i="7"/>
  <c r="A154" i="7"/>
  <c r="A385" i="7"/>
  <c r="E118" i="7"/>
  <c r="E632" i="7"/>
  <c r="E500" i="7"/>
  <c r="D174" i="7"/>
  <c r="A87" i="7"/>
  <c r="B70" i="7"/>
  <c r="D501" i="7"/>
  <c r="A32" i="7"/>
  <c r="E38" i="7"/>
  <c r="B86" i="7"/>
  <c r="B157" i="7"/>
  <c r="A20" i="7"/>
  <c r="A756" i="7"/>
  <c r="E158" i="7"/>
  <c r="B324" i="7"/>
  <c r="C203" i="7"/>
  <c r="D612" i="7"/>
  <c r="C510" i="7"/>
  <c r="C538" i="7"/>
  <c r="A314" i="7"/>
  <c r="A95" i="7"/>
  <c r="B235" i="7"/>
  <c r="C64" i="7"/>
  <c r="A265" i="7"/>
  <c r="C45" i="7"/>
  <c r="C106" i="7"/>
  <c r="E282" i="7"/>
  <c r="A269" i="7"/>
  <c r="E164" i="7"/>
  <c r="E205" i="7"/>
  <c r="E312" i="7"/>
  <c r="C130" i="7"/>
  <c r="B234" i="7"/>
  <c r="A353" i="7"/>
  <c r="C66" i="7"/>
  <c r="A126" i="7"/>
  <c r="C152" i="7"/>
  <c r="B193" i="7"/>
  <c r="C193" i="7"/>
  <c r="C231" i="7"/>
  <c r="B131" i="7"/>
  <c r="D267" i="7"/>
  <c r="C128" i="7"/>
  <c r="A103" i="7"/>
  <c r="A111" i="7"/>
  <c r="C19" i="7"/>
  <c r="A415" i="7"/>
  <c r="D659" i="7"/>
  <c r="C315" i="7"/>
  <c r="B143" i="7"/>
  <c r="A128" i="7"/>
  <c r="B176" i="7"/>
  <c r="C232" i="7"/>
  <c r="A697" i="7"/>
  <c r="A222" i="7"/>
  <c r="B192" i="7"/>
  <c r="B199" i="7"/>
  <c r="E255" i="7"/>
  <c r="C715" i="7"/>
  <c r="A192" i="7"/>
  <c r="C289" i="7"/>
  <c r="E30" i="7"/>
  <c r="A700" i="7"/>
  <c r="C115" i="7"/>
  <c r="C613" i="7"/>
  <c r="A62" i="7"/>
  <c r="B375" i="7"/>
  <c r="D405" i="7"/>
  <c r="D510" i="7"/>
  <c r="C165" i="7"/>
  <c r="C182" i="7"/>
  <c r="A152" i="7"/>
  <c r="E179" i="7"/>
  <c r="A194" i="7"/>
  <c r="D626" i="7"/>
  <c r="E323" i="7"/>
  <c r="A109" i="7"/>
  <c r="E90" i="7"/>
  <c r="C675" i="7"/>
  <c r="E450" i="7"/>
  <c r="B601" i="7"/>
  <c r="D27" i="7"/>
  <c r="B124" i="7"/>
  <c r="E84" i="7"/>
  <c r="D115" i="7"/>
  <c r="C137" i="7"/>
  <c r="E357" i="7"/>
  <c r="A293" i="7"/>
  <c r="B174" i="7"/>
  <c r="A19" i="7"/>
  <c r="D31" i="7"/>
  <c r="C186" i="7"/>
  <c r="C73" i="7"/>
  <c r="B57" i="7"/>
  <c r="E161" i="7"/>
  <c r="C221" i="7"/>
  <c r="B239" i="7"/>
  <c r="B50" i="7"/>
  <c r="A77" i="7"/>
  <c r="D128" i="7"/>
  <c r="C160" i="7"/>
  <c r="D272" i="7"/>
  <c r="E224" i="7"/>
  <c r="B97" i="7"/>
  <c r="E27" i="7"/>
  <c r="A40" i="7"/>
  <c r="E64" i="7"/>
  <c r="A252" i="7"/>
  <c r="B583" i="7"/>
  <c r="A93" i="7"/>
  <c r="B672" i="7"/>
  <c r="B233" i="7"/>
  <c r="E189" i="7"/>
  <c r="B513" i="7"/>
  <c r="B654" i="7"/>
  <c r="A421" i="7"/>
  <c r="A41" i="7"/>
  <c r="E53" i="7"/>
  <c r="E325" i="7"/>
  <c r="D357" i="7"/>
  <c r="A646" i="7"/>
  <c r="B85" i="7"/>
  <c r="E271" i="7"/>
  <c r="C306" i="7"/>
  <c r="C698" i="7"/>
  <c r="E167" i="7"/>
  <c r="E536" i="7"/>
  <c r="A180" i="7"/>
  <c r="B280" i="7"/>
  <c r="C196" i="7"/>
  <c r="B363" i="7"/>
  <c r="B336" i="7"/>
  <c r="D231" i="7"/>
  <c r="C113" i="7"/>
  <c r="E222" i="7"/>
  <c r="B463" i="7"/>
  <c r="C689" i="7"/>
  <c r="A83" i="7"/>
  <c r="C184" i="7"/>
  <c r="C53" i="7"/>
  <c r="B741" i="7"/>
  <c r="C295" i="7"/>
  <c r="A664" i="7"/>
  <c r="E285" i="7"/>
  <c r="C63" i="7"/>
  <c r="E180" i="7"/>
  <c r="A325" i="7"/>
  <c r="B346" i="7"/>
  <c r="D273" i="7"/>
  <c r="D192" i="7"/>
  <c r="C178" i="7"/>
  <c r="D302" i="7"/>
  <c r="E36" i="7"/>
  <c r="D141" i="7"/>
  <c r="C236" i="7"/>
  <c r="B254" i="7"/>
  <c r="E169" i="7"/>
  <c r="A64" i="7"/>
  <c r="E209" i="7"/>
  <c r="A229" i="7"/>
  <c r="B137" i="7"/>
  <c r="C205" i="7"/>
  <c r="D377" i="7"/>
  <c r="C44" i="7"/>
  <c r="A106" i="7"/>
  <c r="E57" i="7"/>
  <c r="A250" i="7"/>
  <c r="A185" i="7"/>
  <c r="C305" i="7"/>
  <c r="C248" i="7"/>
  <c r="B58" i="7"/>
  <c r="C394" i="7"/>
  <c r="C454" i="7"/>
  <c r="C653" i="7"/>
  <c r="E268" i="7"/>
  <c r="E244" i="7"/>
  <c r="A370" i="7"/>
  <c r="C721" i="7"/>
  <c r="D87" i="7"/>
  <c r="C322" i="7"/>
  <c r="E93" i="7"/>
  <c r="B113" i="7"/>
  <c r="B180" i="7"/>
  <c r="E698" i="7"/>
  <c r="B466" i="7"/>
  <c r="A377" i="7"/>
  <c r="C95" i="7"/>
  <c r="A567" i="7"/>
  <c r="B500" i="7"/>
  <c r="A360" i="7"/>
  <c r="A248" i="7"/>
  <c r="B94" i="7"/>
  <c r="A372" i="7"/>
  <c r="A426" i="7"/>
  <c r="D431" i="7"/>
  <c r="D284" i="7"/>
  <c r="C287" i="7"/>
  <c r="E162" i="7"/>
  <c r="A526" i="7"/>
  <c r="B543" i="7"/>
  <c r="E135" i="7"/>
  <c r="E225" i="7"/>
  <c r="A29" i="7"/>
  <c r="E596" i="7"/>
  <c r="D55" i="7"/>
  <c r="E720" i="7"/>
  <c r="B127" i="7"/>
  <c r="B104" i="7"/>
  <c r="C392" i="7"/>
  <c r="B270" i="7"/>
  <c r="E95" i="7"/>
  <c r="B164" i="7"/>
  <c r="E239" i="7"/>
  <c r="A170" i="7"/>
  <c r="E228" i="7"/>
  <c r="C218" i="7"/>
  <c r="E31" i="7"/>
  <c r="A207" i="7"/>
  <c r="E19" i="7"/>
  <c r="D193" i="7"/>
  <c r="E315" i="7"/>
  <c r="B139" i="7"/>
  <c r="B187" i="7"/>
  <c r="B159" i="7"/>
  <c r="E82" i="7"/>
  <c r="B121" i="7"/>
  <c r="E111" i="7"/>
  <c r="B265" i="7"/>
  <c r="A320" i="7"/>
  <c r="D112" i="7"/>
  <c r="B152" i="7"/>
  <c r="E92" i="7"/>
  <c r="D220" i="7"/>
  <c r="B457" i="7"/>
  <c r="D298" i="7"/>
  <c r="B720" i="7"/>
  <c r="B125" i="7"/>
  <c r="A80" i="7"/>
  <c r="B533" i="7"/>
  <c r="E560" i="7"/>
  <c r="D308" i="7"/>
  <c r="B118" i="7"/>
  <c r="E155" i="7"/>
  <c r="B40" i="7"/>
  <c r="A243" i="7"/>
  <c r="D536" i="7"/>
  <c r="B528" i="7"/>
  <c r="B87" i="7"/>
  <c r="A61" i="7"/>
  <c r="E619" i="7"/>
  <c r="A338" i="7"/>
  <c r="E412" i="7"/>
  <c r="D189" i="7"/>
  <c r="A84" i="7"/>
  <c r="E424" i="7"/>
  <c r="E478" i="7"/>
  <c r="C494" i="7"/>
  <c r="D32" i="7"/>
  <c r="H13" i="7" l="1"/>
</calcChain>
</file>

<file path=xl/sharedStrings.xml><?xml version="1.0" encoding="utf-8"?>
<sst xmlns="http://schemas.openxmlformats.org/spreadsheetml/2006/main" count="127" uniqueCount="117">
  <si>
    <t>Date</t>
  </si>
  <si>
    <t>AC System Output (W)</t>
  </si>
  <si>
    <t>Month</t>
  </si>
  <si>
    <t>Hour</t>
  </si>
  <si>
    <t>Date-time</t>
  </si>
  <si>
    <t>month</t>
  </si>
  <si>
    <t>hour</t>
  </si>
  <si>
    <t>Annual Load</t>
  </si>
  <si>
    <t>Load</t>
  </si>
  <si>
    <t>Lat (deg N):</t>
  </si>
  <si>
    <t>Long (deg W):</t>
  </si>
  <si>
    <t>Elev (m):</t>
  </si>
  <si>
    <t>DC System Size (kW):</t>
  </si>
  <si>
    <t>Module Type:</t>
  </si>
  <si>
    <t>Standard</t>
  </si>
  <si>
    <t>Array Type:</t>
  </si>
  <si>
    <t>Fixed (open rack)</t>
  </si>
  <si>
    <t>Array Tilt (deg):</t>
  </si>
  <si>
    <t>Array Azimuth (deg):</t>
  </si>
  <si>
    <t>System Losses:</t>
  </si>
  <si>
    <t>Invert Efficiency:</t>
  </si>
  <si>
    <t>DC to AC Size Ratio:</t>
  </si>
  <si>
    <t>Average Cost of Electricity Purchased from Utility ($/kWh):</t>
  </si>
  <si>
    <t>Capacity Factor (%)</t>
  </si>
  <si>
    <t xml:space="preserve">14.9	</t>
  </si>
  <si>
    <t>PVWatts: Hourly PV Performance Data</t>
  </si>
  <si>
    <t>Requested Location:</t>
  </si>
  <si>
    <t>boston, MA</t>
  </si>
  <si>
    <t>Location:</t>
  </si>
  <si>
    <t>Lat, Lon: 42.37, -71.06</t>
  </si>
  <si>
    <t>DC System Size</t>
  </si>
  <si>
    <t>Size Adjusted Output</t>
  </si>
  <si>
    <t xml:space="preserve">Source: </t>
  </si>
  <si>
    <t>https://pvwatts.nrel.gov/pvwatts.php</t>
  </si>
  <si>
    <t>https://www.nrel.gov/gis/wind.html</t>
  </si>
  <si>
    <t>SiteID</t>
  </si>
  <si>
    <t>Site Timezone</t>
  </si>
  <si>
    <t>Data Timezone</t>
  </si>
  <si>
    <t>Longitude</t>
  </si>
  <si>
    <t>Latitude</t>
  </si>
  <si>
    <t>Power</t>
  </si>
  <si>
    <t>GE 1.5sle</t>
  </si>
  <si>
    <t>Bin</t>
  </si>
  <si>
    <t>Name Plate (kW)</t>
  </si>
  <si>
    <t>Power (W)</t>
  </si>
  <si>
    <t>Solar</t>
  </si>
  <si>
    <t>Wind</t>
  </si>
  <si>
    <t>Date-Hour</t>
  </si>
  <si>
    <t>Deficit</t>
  </si>
  <si>
    <t>Load (W)</t>
  </si>
  <si>
    <t>Worst Day:</t>
  </si>
  <si>
    <t>From:</t>
  </si>
  <si>
    <t>GridWorks:Raw Data:Weather Data:Suffolk County 2010-2019.xlsx</t>
  </si>
  <si>
    <t>https://www.ncdc.noaa.gov/cdo-web/datatools/lcd</t>
  </si>
  <si>
    <t>Orig Source:</t>
  </si>
  <si>
    <t>Wind Speed (MPH)</t>
  </si>
  <si>
    <t>Wind speed (m/s)</t>
  </si>
  <si>
    <t>Wind Speed (mph)</t>
  </si>
  <si>
    <t>Battery at Start</t>
  </si>
  <si>
    <t>Net Energy</t>
  </si>
  <si>
    <t>Energy to/from Battery</t>
  </si>
  <si>
    <t>Electricity:Facility [kW](Hourly)</t>
  </si>
  <si>
    <t>https://openei.org/datasets/files/961/pub/RESIDENTIAL_LOAD_DATA_E_PLUS_OUTPUT/BASE/</t>
  </si>
  <si>
    <t>USA_MA_Boston-Logan.Intl.AP.725090_TMY3_BASE</t>
  </si>
  <si>
    <t>Power Curve</t>
  </si>
  <si>
    <t>Solar (kW)</t>
  </si>
  <si>
    <t>Wind (kW)</t>
  </si>
  <si>
    <t>Battery (kWH)</t>
  </si>
  <si>
    <t>Total kWH</t>
  </si>
  <si>
    <t>Load (kWH)</t>
  </si>
  <si>
    <t>Solar Output (W)</t>
  </si>
  <si>
    <t>Wind Output (W)</t>
  </si>
  <si>
    <t>Battery Storage (WH)</t>
  </si>
  <si>
    <t>View Month</t>
  </si>
  <si>
    <t>Worst Month:</t>
  </si>
  <si>
    <t>Offset</t>
  </si>
  <si>
    <t xml:space="preserve">Note: </t>
  </si>
  <si>
    <t>The Solar, Wind, and Battery cells turn greeen when the combination meets the load requirement.</t>
  </si>
  <si>
    <t>Cost per unit</t>
  </si>
  <si>
    <t>Questions:</t>
  </si>
  <si>
    <t>1)</t>
  </si>
  <si>
    <t>Can you find the lowest cost system that meets the load requirement?</t>
  </si>
  <si>
    <t>Capacity Factor:</t>
  </si>
  <si>
    <t>Only shaded cells can be changed. (You can change anything you like if you go into Tools:Protection and Unprotect the sheet; there is no password)</t>
  </si>
  <si>
    <t>2)</t>
  </si>
  <si>
    <t>3)</t>
  </si>
  <si>
    <t>4)</t>
  </si>
  <si>
    <t>5)</t>
  </si>
  <si>
    <t>6)</t>
  </si>
  <si>
    <t>The View Month (orange shaded) is set by default to the Worst Month. You can change it to view any month you like</t>
  </si>
  <si>
    <t>Objective:</t>
  </si>
  <si>
    <t>Select the amount of Solar, Wind, and Battery necessary to meet the load requirements. The upper graph shows the load (blue), solar output (orange) and wind output (green) in the worst month. The lower graph shows the battery level. If the battery ever gets empty, then you are not satisfying the load requirement.</t>
  </si>
  <si>
    <t>The data for this exercise are drawn from various sources.</t>
  </si>
  <si>
    <t>Load data:</t>
  </si>
  <si>
    <t>This is profile load data provided by OpenEI for a typical home in Boston, MA</t>
  </si>
  <si>
    <t>Solar Data:</t>
  </si>
  <si>
    <t>This is a solar output model produced by NREL, for location Lat, Lon: 42.37, -71.06, near Logan Airport.</t>
  </si>
  <si>
    <t>Wind Data:</t>
  </si>
  <si>
    <t>The battery storage algorithm is a standard myopic ("greedy") algorithm, which starts out full and then discharges to meet any energy deficit, and stores any surplus. Any escess generation that cannot be stored is assumed to be curtailed.</t>
  </si>
  <si>
    <t>This is climatalogical data from NOAA, showing wind speeds at 80 meters at location Lat,Lon: 42.3606°, -71.0097°, also near Logan.</t>
  </si>
  <si>
    <t>These wind speed data are then run through the power curve for a GE model 1.5sle wind turbine.</t>
  </si>
  <si>
    <t>Total:</t>
  </si>
  <si>
    <t>Annualized costs use Excel's PMT function to calculate the annuity payment for a calculated upfront cost, an interest rate (5%) and a useful life (20 years for the wind and solar, 10 years for the battery).</t>
  </si>
  <si>
    <t>For your lowest cost system, what is the cost of energy per kWH generated? Per kWH consumed?</t>
  </si>
  <si>
    <t>How much energy does your system generate? How much gets curtailed?</t>
  </si>
  <si>
    <t>Can you design a system that does not curtail any energy? How?</t>
  </si>
  <si>
    <t>What is the cost of the system with no curtailment?</t>
  </si>
  <si>
    <t>Cost per MWh Generated:</t>
  </si>
  <si>
    <t>Cost per MWH Generated:</t>
  </si>
  <si>
    <t>Hours Dark:</t>
  </si>
  <si>
    <t>Cost per Year</t>
  </si>
  <si>
    <t>Cost per MWh Consumed:</t>
  </si>
  <si>
    <t>Hours Curtailed:</t>
  </si>
  <si>
    <t>Now add a cost per unit of $800 for solar, $1900 for wind, and $400 for battery storage</t>
  </si>
  <si>
    <t>7)</t>
  </si>
  <si>
    <t xml:space="preserve">Using only solar and battery, calculate the cost per MWh consumed for a system that meets the load </t>
  </si>
  <si>
    <t>in every hour. What would be the cost if you were willing to go dark in 5% of the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</si>
</sst>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44" formatCode="_(&quot;$&quot;* #,##0.00_);_(&quot;$&quot;* \(#,##0.00\);_(&quot;$&quot;* &quot;-&quot;??_);_(@_)"/>
    <numFmt numFmtId="43" formatCode="_(* #,##0.00_);_(* \(#,##0.00\);_(* &quot;-&quot;??_);_(@_)"/>
    <numFmt numFmtId="164" formatCode="0.000"/>
    <numFmt numFmtId="165" formatCode="m/d/yy\ h:mm;@"/>
    <numFmt numFmtId="166" formatCode="_(* #,##0_);_(* \(#,##0\);_(* &quot;-&quot;??_);_(@_)"/>
    <numFmt numFmtId="167" formatCode="d\-mmm\ h:mm"/>
    <numFmt numFmtId="168" formatCode="0.0%"/>
    <numFmt numFmtId="169" formatCode="_(&quot;$&quot;* #,##0_);_(&quot;$&quot;* \(#,##0\);_(&quot;$&quot;* &quot;-&quot;??_);_(@_)"/>
    <numFmt numFmtId="170" formatCode="mmmm"/>
    <numFmt numFmtId="171" formatCode="_(&quot;$&quot;* #,##0.000_);_(&quot;$&quot;* \(#,##0.000\);_(&quot;$&quot;* &quot;-&quot;??_);_(@_)"/>
    <numFmt numFmtId="172" formatCode="0.0"/>
    <numFmt numFmtId="177" formatCode="0.000%"/>
  </numFmts>
  <fonts count="15" x14ac:knownFonts="1">
    <font>
      <sz val="12"/>
      <color theme="1"/>
      <name val="Calibri"/>
      <family val="2"/>
      <scheme val="minor"/>
    </font>
    <font>
      <sz val="12"/>
      <color theme="1"/>
      <name val="Calibri"/>
      <family val="2"/>
      <scheme val="minor"/>
    </font>
    <font>
      <b/>
      <sz val="12"/>
      <color theme="1"/>
      <name val="Calibri"/>
      <family val="2"/>
      <scheme val="minor"/>
    </font>
    <font>
      <sz val="10"/>
      <name val="Arial"/>
      <family val="2"/>
    </font>
    <font>
      <sz val="8"/>
      <name val="Arial"/>
      <family val="2"/>
    </font>
    <font>
      <sz val="12"/>
      <name val="Arial"/>
      <family val="2"/>
    </font>
    <font>
      <sz val="10"/>
      <color theme="1"/>
      <name val="Verdana"/>
      <family val="2"/>
    </font>
    <font>
      <b/>
      <sz val="10"/>
      <color theme="1"/>
      <name val="Verdana"/>
      <family val="2"/>
    </font>
    <font>
      <sz val="12"/>
      <color theme="0"/>
      <name val="Calibri"/>
      <family val="2"/>
      <scheme val="minor"/>
    </font>
    <font>
      <sz val="16"/>
      <color theme="1"/>
      <name val="Calibri"/>
      <family val="2"/>
      <scheme val="minor"/>
    </font>
    <font>
      <sz val="18"/>
      <color theme="1"/>
      <name val="Calibri"/>
      <family val="2"/>
      <scheme val="minor"/>
    </font>
    <font>
      <b/>
      <sz val="18"/>
      <color theme="1"/>
      <name val="Calibri"/>
      <family val="2"/>
      <scheme val="minor"/>
    </font>
    <font>
      <sz val="14"/>
      <color theme="1"/>
      <name val="Calibri"/>
      <family val="2"/>
      <scheme val="minor"/>
    </font>
    <font>
      <sz val="16"/>
      <color rgb="FF000000"/>
      <name val="Calibri"/>
      <family val="2"/>
      <scheme val="minor"/>
    </font>
    <font>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 fillId="0" borderId="0"/>
  </cellStyleXfs>
  <cellXfs count="87">
    <xf numFmtId="0" fontId="0" fillId="0" borderId="0" xfId="0"/>
    <xf numFmtId="164" fontId="4" fillId="0" borderId="0" xfId="4" applyNumberFormat="1" applyFont="1"/>
    <xf numFmtId="165" fontId="0" fillId="0" borderId="0" xfId="0" applyNumberFormat="1"/>
    <xf numFmtId="0" fontId="0" fillId="0" borderId="0" xfId="0" applyAlignment="1">
      <alignment horizontal="right"/>
    </xf>
    <xf numFmtId="0" fontId="0" fillId="0" borderId="0" xfId="0" applyAlignment="1">
      <alignment horizontal="right" wrapText="1"/>
    </xf>
    <xf numFmtId="166" fontId="0" fillId="0" borderId="0" xfId="1" applyNumberFormat="1" applyFont="1"/>
    <xf numFmtId="0" fontId="0" fillId="0" borderId="0" xfId="0" applyAlignment="1">
      <alignment wrapText="1"/>
    </xf>
    <xf numFmtId="43" fontId="1" fillId="0" borderId="0" xfId="1" applyFont="1" applyAlignment="1">
      <alignment horizontal="right"/>
    </xf>
    <xf numFmtId="166" fontId="5" fillId="0" borderId="0" xfId="1" applyNumberFormat="1" applyFont="1"/>
    <xf numFmtId="166" fontId="1" fillId="0" borderId="0" xfId="1" applyNumberFormat="1" applyFont="1"/>
    <xf numFmtId="166" fontId="0" fillId="0" borderId="0" xfId="0" applyNumberFormat="1"/>
    <xf numFmtId="167" fontId="0" fillId="0" borderId="0" xfId="0" applyNumberFormat="1"/>
    <xf numFmtId="6" fontId="0" fillId="0" borderId="0" xfId="0" applyNumberFormat="1"/>
    <xf numFmtId="44" fontId="0" fillId="0" borderId="0" xfId="2" applyFont="1"/>
    <xf numFmtId="9" fontId="0" fillId="0" borderId="0" xfId="3" applyFont="1"/>
    <xf numFmtId="168" fontId="0" fillId="0" borderId="0" xfId="3" applyNumberFormat="1" applyFont="1"/>
    <xf numFmtId="0" fontId="2" fillId="0" borderId="0" xfId="0" applyFont="1" applyAlignment="1">
      <alignment horizontal="right"/>
    </xf>
    <xf numFmtId="0" fontId="2" fillId="0" borderId="0" xfId="0" applyFont="1" applyAlignment="1">
      <alignment horizontal="right" wrapText="1"/>
    </xf>
    <xf numFmtId="166" fontId="0" fillId="0" borderId="0" xfId="0" applyNumberFormat="1" applyAlignment="1">
      <alignment horizontal="right"/>
    </xf>
    <xf numFmtId="169" fontId="0" fillId="0" borderId="0" xfId="2" applyNumberFormat="1" applyFont="1"/>
    <xf numFmtId="0" fontId="6" fillId="0" borderId="1" xfId="0" applyFont="1" applyBorder="1" applyAlignment="1">
      <alignment horizontal="right"/>
    </xf>
    <xf numFmtId="0" fontId="6" fillId="0" borderId="2" xfId="0" applyFont="1" applyBorder="1" applyAlignment="1">
      <alignment horizontal="right" wrapText="1"/>
    </xf>
    <xf numFmtId="0" fontId="0" fillId="0" borderId="2" xfId="0" applyBorder="1" applyAlignment="1">
      <alignment horizontal="right" wrapText="1"/>
    </xf>
    <xf numFmtId="0" fontId="6" fillId="0" borderId="3" xfId="0" applyFont="1" applyBorder="1"/>
    <xf numFmtId="0" fontId="6" fillId="0" borderId="4" xfId="0" applyFont="1" applyBorder="1"/>
    <xf numFmtId="0" fontId="6" fillId="0" borderId="0" xfId="0" applyFont="1"/>
    <xf numFmtId="0" fontId="6" fillId="0" borderId="5" xfId="0" applyFont="1" applyBorder="1"/>
    <xf numFmtId="0" fontId="6" fillId="0" borderId="6" xfId="0" applyFont="1" applyBorder="1"/>
    <xf numFmtId="0" fontId="6" fillId="0" borderId="7" xfId="0" applyFont="1" applyBorder="1"/>
    <xf numFmtId="0" fontId="0" fillId="0" borderId="7" xfId="0" applyBorder="1"/>
    <xf numFmtId="0" fontId="6" fillId="0" borderId="8" xfId="0" applyFont="1" applyBorder="1"/>
    <xf numFmtId="0" fontId="7" fillId="0" borderId="9" xfId="0" applyFont="1" applyBorder="1"/>
    <xf numFmtId="0" fontId="7" fillId="0" borderId="10" xfId="0" applyFont="1" applyBorder="1"/>
    <xf numFmtId="0" fontId="6" fillId="0" borderId="10" xfId="0" applyFont="1" applyBorder="1"/>
    <xf numFmtId="0" fontId="0" fillId="0" borderId="11" xfId="0"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applyAlignment="1">
      <alignment horizontal="right"/>
    </xf>
    <xf numFmtId="0" fontId="0" fillId="0" borderId="8" xfId="0" applyBorder="1"/>
    <xf numFmtId="0" fontId="2" fillId="0" borderId="0" xfId="0" applyFont="1"/>
    <xf numFmtId="170" fontId="0" fillId="0" borderId="0" xfId="0" applyNumberFormat="1"/>
    <xf numFmtId="166" fontId="0" fillId="0" borderId="0" xfId="1" applyNumberFormat="1" applyFont="1" applyAlignment="1">
      <alignment wrapText="1"/>
    </xf>
    <xf numFmtId="166" fontId="0" fillId="0" borderId="0" xfId="0" applyNumberFormat="1" applyAlignment="1">
      <alignment wrapText="1"/>
    </xf>
    <xf numFmtId="6" fontId="0" fillId="0" borderId="0" xfId="0" applyNumberFormat="1" applyAlignment="1">
      <alignment wrapText="1"/>
    </xf>
    <xf numFmtId="0" fontId="11" fillId="0" borderId="0" xfId="0" applyFont="1"/>
    <xf numFmtId="0" fontId="11" fillId="0" borderId="0" xfId="0" applyFont="1" applyAlignment="1">
      <alignment horizontal="right"/>
    </xf>
    <xf numFmtId="0" fontId="11" fillId="0" borderId="0" xfId="0" applyFont="1" applyAlignment="1">
      <alignment horizontal="right" wrapText="1"/>
    </xf>
    <xf numFmtId="166" fontId="10" fillId="0" borderId="0" xfId="1" applyNumberFormat="1" applyFont="1"/>
    <xf numFmtId="0" fontId="9" fillId="0" borderId="0" xfId="0" applyFont="1"/>
    <xf numFmtId="6" fontId="9" fillId="0" borderId="0" xfId="0" applyNumberFormat="1" applyFont="1"/>
    <xf numFmtId="166" fontId="0" fillId="0" borderId="7" xfId="0" applyNumberFormat="1" applyBorder="1"/>
    <xf numFmtId="171" fontId="0" fillId="0" borderId="0" xfId="2" applyNumberFormat="1" applyFont="1"/>
    <xf numFmtId="1" fontId="8" fillId="0" borderId="0" xfId="0" applyNumberFormat="1" applyFont="1" applyProtection="1">
      <protection hidden="1"/>
    </xf>
    <xf numFmtId="0" fontId="8" fillId="0" borderId="0" xfId="0" applyFont="1" applyProtection="1">
      <protection hidden="1"/>
    </xf>
    <xf numFmtId="0" fontId="8" fillId="0" borderId="0" xfId="0" applyFont="1" applyAlignment="1" applyProtection="1">
      <alignment horizontal="right"/>
      <protection hidden="1"/>
    </xf>
    <xf numFmtId="166" fontId="8" fillId="0" borderId="0" xfId="0" applyNumberFormat="1" applyFont="1" applyProtection="1">
      <protection hidden="1"/>
    </xf>
    <xf numFmtId="0" fontId="0" fillId="0" borderId="0" xfId="0" applyProtection="1">
      <protection hidden="1"/>
    </xf>
    <xf numFmtId="166" fontId="9" fillId="0" borderId="0" xfId="0" applyNumberFormat="1" applyFont="1"/>
    <xf numFmtId="0" fontId="12" fillId="0" borderId="0" xfId="0" applyFont="1"/>
    <xf numFmtId="0" fontId="0" fillId="3" borderId="0" xfId="0" applyFill="1" applyProtection="1">
      <protection locked="0"/>
    </xf>
    <xf numFmtId="0" fontId="2" fillId="0" borderId="0" xfId="0" applyFont="1" applyAlignment="1">
      <alignment horizontal="right" vertical="top"/>
    </xf>
    <xf numFmtId="0" fontId="9" fillId="0" borderId="0" xfId="0" applyFont="1" applyAlignment="1">
      <alignment horizontal="right"/>
    </xf>
    <xf numFmtId="169" fontId="9" fillId="2" borderId="0" xfId="2" applyNumberFormat="1" applyFont="1" applyFill="1" applyProtection="1">
      <protection locked="0"/>
    </xf>
    <xf numFmtId="0" fontId="10" fillId="0" borderId="0" xfId="0" applyFont="1" applyAlignment="1">
      <alignment horizontal="right"/>
    </xf>
    <xf numFmtId="6" fontId="10" fillId="0" borderId="0" xfId="0" applyNumberFormat="1" applyFont="1"/>
    <xf numFmtId="0" fontId="13" fillId="0" borderId="0" xfId="0" applyFont="1"/>
    <xf numFmtId="0" fontId="9" fillId="0" borderId="2" xfId="0" applyFont="1" applyBorder="1"/>
    <xf numFmtId="172" fontId="11" fillId="0" borderId="0" xfId="0" applyNumberFormat="1" applyFont="1" applyProtection="1">
      <protection locked="0"/>
    </xf>
    <xf numFmtId="44" fontId="9" fillId="0" borderId="0" xfId="2" applyFont="1"/>
    <xf numFmtId="168" fontId="9" fillId="0" borderId="0" xfId="3" applyNumberFormat="1" applyFont="1"/>
    <xf numFmtId="9" fontId="0" fillId="0" borderId="0" xfId="0" applyNumberFormat="1"/>
    <xf numFmtId="0" fontId="0" fillId="0" borderId="0" xfId="0" applyAlignment="1">
      <alignment horizontal="left" wrapText="1"/>
    </xf>
    <xf numFmtId="0" fontId="9" fillId="0" borderId="2" xfId="0" applyFont="1" applyBorder="1" applyAlignment="1">
      <alignment horizontal="right"/>
    </xf>
    <xf numFmtId="44" fontId="9" fillId="0" borderId="3" xfId="2" applyFont="1" applyBorder="1"/>
    <xf numFmtId="0" fontId="9" fillId="0" borderId="7" xfId="0" applyFont="1" applyBorder="1" applyAlignment="1">
      <alignment horizontal="right"/>
    </xf>
    <xf numFmtId="44" fontId="9" fillId="0" borderId="8" xfId="2" applyNumberFormat="1" applyFont="1" applyBorder="1"/>
    <xf numFmtId="172" fontId="0" fillId="0" borderId="0" xfId="0" applyNumberFormat="1"/>
    <xf numFmtId="44" fontId="0" fillId="0" borderId="0" xfId="0" applyNumberFormat="1"/>
    <xf numFmtId="168" fontId="0" fillId="0" borderId="0" xfId="0" applyNumberFormat="1"/>
    <xf numFmtId="2" fontId="0" fillId="0" borderId="0" xfId="0" applyNumberFormat="1"/>
    <xf numFmtId="177" fontId="0" fillId="0" borderId="0" xfId="3" applyNumberFormat="1" applyFont="1"/>
    <xf numFmtId="10" fontId="9" fillId="0" borderId="0" xfId="3" applyNumberFormat="1" applyFont="1"/>
    <xf numFmtId="166" fontId="14" fillId="0" borderId="0" xfId="0" applyNumberFormat="1" applyFont="1"/>
  </cellXfs>
  <cellStyles count="5">
    <cellStyle name="Comma" xfId="1" builtinId="3"/>
    <cellStyle name="Currency" xfId="2" builtinId="4"/>
    <cellStyle name="Normal" xfId="0" builtinId="0"/>
    <cellStyle name="Normal 2" xfId="4" xr:uid="{EBCAA486-D417-4B41-B720-55C1DAAB361A}"/>
    <cellStyle name="Percent" xfId="3" builtinId="5"/>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'Hourly Model'!$G$15</c:f>
          <c:strCache>
            <c:ptCount val="1"/>
            <c:pt idx="0">
              <c:v>January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623950984703807E-2"/>
          <c:y val="0.15348414890547057"/>
          <c:w val="0.91426359578044325"/>
          <c:h val="0.54360700004122509"/>
        </c:manualLayout>
      </c:layout>
      <c:lineChart>
        <c:grouping val="standard"/>
        <c:varyColors val="0"/>
        <c:ser>
          <c:idx val="0"/>
          <c:order val="0"/>
          <c:tx>
            <c:strRef>
              <c:f>'Hourly Model'!$B$18</c:f>
              <c:strCache>
                <c:ptCount val="1"/>
                <c:pt idx="0">
                  <c:v>Load (W)</c:v>
                </c:pt>
              </c:strCache>
            </c:strRef>
          </c:tx>
          <c:spPr>
            <a:ln w="28575" cap="rnd">
              <a:solidFill>
                <a:schemeClr val="accent1"/>
              </a:solidFill>
              <a:round/>
            </a:ln>
            <a:effectLst/>
          </c:spPr>
          <c:marker>
            <c:symbol val="none"/>
          </c:marker>
          <c:cat>
            <c:numRef>
              <c:f>'Hourly Model'!$A$19:$A$762</c:f>
              <c:numCache>
                <c:formatCode>d\-mmm\ h:mm</c:formatCode>
                <c:ptCount val="744"/>
                <c:pt idx="0">
                  <c:v>43466</c:v>
                </c:pt>
                <c:pt idx="1">
                  <c:v>43466.041666666664</c:v>
                </c:pt>
                <c:pt idx="2">
                  <c:v>43466.083333333328</c:v>
                </c:pt>
                <c:pt idx="3">
                  <c:v>43466.124999999993</c:v>
                </c:pt>
                <c:pt idx="4">
                  <c:v>43466.166666666657</c:v>
                </c:pt>
                <c:pt idx="5">
                  <c:v>43466.208333333321</c:v>
                </c:pt>
                <c:pt idx="6">
                  <c:v>43466.249999999985</c:v>
                </c:pt>
                <c:pt idx="7">
                  <c:v>43466.29166666665</c:v>
                </c:pt>
                <c:pt idx="8">
                  <c:v>43466.333333333314</c:v>
                </c:pt>
                <c:pt idx="9">
                  <c:v>43466.374999999978</c:v>
                </c:pt>
                <c:pt idx="10">
                  <c:v>43466.416666666642</c:v>
                </c:pt>
                <c:pt idx="11">
                  <c:v>43466.458333333307</c:v>
                </c:pt>
                <c:pt idx="12">
                  <c:v>43466.499999999971</c:v>
                </c:pt>
                <c:pt idx="13">
                  <c:v>43466.541666666635</c:v>
                </c:pt>
                <c:pt idx="14">
                  <c:v>43466.583333333299</c:v>
                </c:pt>
                <c:pt idx="15">
                  <c:v>43466.624999999964</c:v>
                </c:pt>
                <c:pt idx="16">
                  <c:v>43466.666666666628</c:v>
                </c:pt>
                <c:pt idx="17">
                  <c:v>43466.708333333292</c:v>
                </c:pt>
                <c:pt idx="18">
                  <c:v>43466.749999999956</c:v>
                </c:pt>
                <c:pt idx="19">
                  <c:v>43466.791666666621</c:v>
                </c:pt>
                <c:pt idx="20">
                  <c:v>43466.833333333285</c:v>
                </c:pt>
                <c:pt idx="21">
                  <c:v>43466.874999999949</c:v>
                </c:pt>
                <c:pt idx="22">
                  <c:v>43466.916666666613</c:v>
                </c:pt>
                <c:pt idx="23">
                  <c:v>43466.958333333278</c:v>
                </c:pt>
                <c:pt idx="24">
                  <c:v>43466.999999999942</c:v>
                </c:pt>
                <c:pt idx="25">
                  <c:v>43467.041666666606</c:v>
                </c:pt>
                <c:pt idx="26">
                  <c:v>43467.08333333327</c:v>
                </c:pt>
                <c:pt idx="27">
                  <c:v>43467.124999999935</c:v>
                </c:pt>
                <c:pt idx="28">
                  <c:v>43467.166666666599</c:v>
                </c:pt>
                <c:pt idx="29">
                  <c:v>43467.208333333263</c:v>
                </c:pt>
                <c:pt idx="30">
                  <c:v>43467.249999999927</c:v>
                </c:pt>
                <c:pt idx="31">
                  <c:v>43467.291666666591</c:v>
                </c:pt>
                <c:pt idx="32">
                  <c:v>43467.333333333256</c:v>
                </c:pt>
                <c:pt idx="33">
                  <c:v>43467.37499999992</c:v>
                </c:pt>
                <c:pt idx="34">
                  <c:v>43467.416666666584</c:v>
                </c:pt>
                <c:pt idx="35">
                  <c:v>43467.458333333248</c:v>
                </c:pt>
                <c:pt idx="36">
                  <c:v>43467.499999999913</c:v>
                </c:pt>
                <c:pt idx="37">
                  <c:v>43467.541666666577</c:v>
                </c:pt>
                <c:pt idx="38">
                  <c:v>43467.583333333241</c:v>
                </c:pt>
                <c:pt idx="39">
                  <c:v>43467.624999999905</c:v>
                </c:pt>
                <c:pt idx="40">
                  <c:v>43467.66666666657</c:v>
                </c:pt>
                <c:pt idx="41">
                  <c:v>43467.708333333234</c:v>
                </c:pt>
                <c:pt idx="42">
                  <c:v>43467.749999999898</c:v>
                </c:pt>
                <c:pt idx="43">
                  <c:v>43467.791666666562</c:v>
                </c:pt>
                <c:pt idx="44">
                  <c:v>43467.833333333227</c:v>
                </c:pt>
                <c:pt idx="45">
                  <c:v>43467.874999999891</c:v>
                </c:pt>
                <c:pt idx="46">
                  <c:v>43467.916666666555</c:v>
                </c:pt>
                <c:pt idx="47">
                  <c:v>43467.958333333219</c:v>
                </c:pt>
                <c:pt idx="48">
                  <c:v>43467.999999999884</c:v>
                </c:pt>
                <c:pt idx="49">
                  <c:v>43468.041666666548</c:v>
                </c:pt>
                <c:pt idx="50">
                  <c:v>43468.083333333212</c:v>
                </c:pt>
                <c:pt idx="51">
                  <c:v>43468.124999999876</c:v>
                </c:pt>
                <c:pt idx="52">
                  <c:v>43468.166666666541</c:v>
                </c:pt>
                <c:pt idx="53">
                  <c:v>43468.208333333205</c:v>
                </c:pt>
                <c:pt idx="54">
                  <c:v>43468.249999999869</c:v>
                </c:pt>
                <c:pt idx="55">
                  <c:v>43468.291666666533</c:v>
                </c:pt>
                <c:pt idx="56">
                  <c:v>43468.333333333198</c:v>
                </c:pt>
                <c:pt idx="57">
                  <c:v>43468.374999999862</c:v>
                </c:pt>
                <c:pt idx="58">
                  <c:v>43468.416666666526</c:v>
                </c:pt>
                <c:pt idx="59">
                  <c:v>43468.45833333319</c:v>
                </c:pt>
                <c:pt idx="60">
                  <c:v>43468.499999999854</c:v>
                </c:pt>
                <c:pt idx="61">
                  <c:v>43468.541666666519</c:v>
                </c:pt>
                <c:pt idx="62">
                  <c:v>43468.583333333183</c:v>
                </c:pt>
                <c:pt idx="63">
                  <c:v>43468.624999999847</c:v>
                </c:pt>
                <c:pt idx="64">
                  <c:v>43468.666666666511</c:v>
                </c:pt>
                <c:pt idx="65">
                  <c:v>43468.708333333176</c:v>
                </c:pt>
                <c:pt idx="66">
                  <c:v>43468.74999999984</c:v>
                </c:pt>
                <c:pt idx="67">
                  <c:v>43468.791666666504</c:v>
                </c:pt>
                <c:pt idx="68">
                  <c:v>43468.833333333168</c:v>
                </c:pt>
                <c:pt idx="69">
                  <c:v>43468.874999999833</c:v>
                </c:pt>
                <c:pt idx="70">
                  <c:v>43468.916666666497</c:v>
                </c:pt>
                <c:pt idx="71">
                  <c:v>43468.958333333161</c:v>
                </c:pt>
                <c:pt idx="72">
                  <c:v>43468.999999999825</c:v>
                </c:pt>
                <c:pt idx="73">
                  <c:v>43469.04166666649</c:v>
                </c:pt>
                <c:pt idx="74">
                  <c:v>43469.083333333154</c:v>
                </c:pt>
                <c:pt idx="75">
                  <c:v>43469.124999999818</c:v>
                </c:pt>
                <c:pt idx="76">
                  <c:v>43469.166666666482</c:v>
                </c:pt>
                <c:pt idx="77">
                  <c:v>43469.208333333147</c:v>
                </c:pt>
                <c:pt idx="78">
                  <c:v>43469.249999999811</c:v>
                </c:pt>
                <c:pt idx="79">
                  <c:v>43469.291666666475</c:v>
                </c:pt>
                <c:pt idx="80">
                  <c:v>43469.333333333139</c:v>
                </c:pt>
                <c:pt idx="81">
                  <c:v>43469.374999999804</c:v>
                </c:pt>
                <c:pt idx="82">
                  <c:v>43469.416666666468</c:v>
                </c:pt>
                <c:pt idx="83">
                  <c:v>43469.458333333132</c:v>
                </c:pt>
                <c:pt idx="84">
                  <c:v>43469.499999999796</c:v>
                </c:pt>
                <c:pt idx="85">
                  <c:v>43469.541666666461</c:v>
                </c:pt>
                <c:pt idx="86">
                  <c:v>43469.583333333125</c:v>
                </c:pt>
                <c:pt idx="87">
                  <c:v>43469.624999999789</c:v>
                </c:pt>
                <c:pt idx="88">
                  <c:v>43469.666666666453</c:v>
                </c:pt>
                <c:pt idx="89">
                  <c:v>43469.708333333117</c:v>
                </c:pt>
                <c:pt idx="90">
                  <c:v>43469.749999999782</c:v>
                </c:pt>
                <c:pt idx="91">
                  <c:v>43469.791666666446</c:v>
                </c:pt>
                <c:pt idx="92">
                  <c:v>43469.83333333311</c:v>
                </c:pt>
                <c:pt idx="93">
                  <c:v>43469.874999999774</c:v>
                </c:pt>
                <c:pt idx="94">
                  <c:v>43469.916666666439</c:v>
                </c:pt>
                <c:pt idx="95">
                  <c:v>43469.958333333103</c:v>
                </c:pt>
                <c:pt idx="96">
                  <c:v>43469.999999999767</c:v>
                </c:pt>
                <c:pt idx="97">
                  <c:v>43470.041666666431</c:v>
                </c:pt>
                <c:pt idx="98">
                  <c:v>43470.083333333096</c:v>
                </c:pt>
                <c:pt idx="99">
                  <c:v>43470.12499999976</c:v>
                </c:pt>
                <c:pt idx="100">
                  <c:v>43470.166666666424</c:v>
                </c:pt>
                <c:pt idx="101">
                  <c:v>43470.208333333088</c:v>
                </c:pt>
                <c:pt idx="102">
                  <c:v>43470.249999999753</c:v>
                </c:pt>
                <c:pt idx="103">
                  <c:v>43470.291666666417</c:v>
                </c:pt>
                <c:pt idx="104">
                  <c:v>43470.333333333081</c:v>
                </c:pt>
                <c:pt idx="105">
                  <c:v>43470.374999999745</c:v>
                </c:pt>
                <c:pt idx="106">
                  <c:v>43470.41666666641</c:v>
                </c:pt>
                <c:pt idx="107">
                  <c:v>43470.458333333074</c:v>
                </c:pt>
                <c:pt idx="108">
                  <c:v>43470.499999999738</c:v>
                </c:pt>
                <c:pt idx="109">
                  <c:v>43470.541666666402</c:v>
                </c:pt>
                <c:pt idx="110">
                  <c:v>43470.583333333067</c:v>
                </c:pt>
                <c:pt idx="111">
                  <c:v>43470.624999999731</c:v>
                </c:pt>
                <c:pt idx="112">
                  <c:v>43470.666666666395</c:v>
                </c:pt>
                <c:pt idx="113">
                  <c:v>43470.708333333059</c:v>
                </c:pt>
                <c:pt idx="114">
                  <c:v>43470.749999999724</c:v>
                </c:pt>
                <c:pt idx="115">
                  <c:v>43470.791666666388</c:v>
                </c:pt>
                <c:pt idx="116">
                  <c:v>43470.833333333052</c:v>
                </c:pt>
                <c:pt idx="117">
                  <c:v>43470.874999999716</c:v>
                </c:pt>
                <c:pt idx="118">
                  <c:v>43470.91666666638</c:v>
                </c:pt>
                <c:pt idx="119">
                  <c:v>43470.958333333045</c:v>
                </c:pt>
                <c:pt idx="120">
                  <c:v>43470.999999999709</c:v>
                </c:pt>
                <c:pt idx="121">
                  <c:v>43471.041666666373</c:v>
                </c:pt>
                <c:pt idx="122">
                  <c:v>43471.083333333037</c:v>
                </c:pt>
                <c:pt idx="123">
                  <c:v>43471.124999999702</c:v>
                </c:pt>
                <c:pt idx="124">
                  <c:v>43471.166666666366</c:v>
                </c:pt>
                <c:pt idx="125">
                  <c:v>43471.20833333303</c:v>
                </c:pt>
                <c:pt idx="126">
                  <c:v>43471.249999999694</c:v>
                </c:pt>
                <c:pt idx="127">
                  <c:v>43471.291666666359</c:v>
                </c:pt>
                <c:pt idx="128">
                  <c:v>43471.333333333023</c:v>
                </c:pt>
                <c:pt idx="129">
                  <c:v>43471.374999999687</c:v>
                </c:pt>
                <c:pt idx="130">
                  <c:v>43471.416666666351</c:v>
                </c:pt>
                <c:pt idx="131">
                  <c:v>43471.458333333016</c:v>
                </c:pt>
                <c:pt idx="132">
                  <c:v>43471.49999999968</c:v>
                </c:pt>
                <c:pt idx="133">
                  <c:v>43471.541666666344</c:v>
                </c:pt>
                <c:pt idx="134">
                  <c:v>43471.583333333008</c:v>
                </c:pt>
                <c:pt idx="135">
                  <c:v>43471.624999999673</c:v>
                </c:pt>
                <c:pt idx="136">
                  <c:v>43471.666666666337</c:v>
                </c:pt>
                <c:pt idx="137">
                  <c:v>43471.708333333001</c:v>
                </c:pt>
                <c:pt idx="138">
                  <c:v>43471.749999999665</c:v>
                </c:pt>
                <c:pt idx="139">
                  <c:v>43471.79166666633</c:v>
                </c:pt>
                <c:pt idx="140">
                  <c:v>43471.833333332994</c:v>
                </c:pt>
                <c:pt idx="141">
                  <c:v>43471.874999999658</c:v>
                </c:pt>
                <c:pt idx="142">
                  <c:v>43471.916666666322</c:v>
                </c:pt>
                <c:pt idx="143">
                  <c:v>43471.958333332987</c:v>
                </c:pt>
                <c:pt idx="144">
                  <c:v>43471.999999999651</c:v>
                </c:pt>
                <c:pt idx="145">
                  <c:v>43472.041666666315</c:v>
                </c:pt>
                <c:pt idx="146">
                  <c:v>43472.083333332979</c:v>
                </c:pt>
                <c:pt idx="147">
                  <c:v>43472.124999999643</c:v>
                </c:pt>
                <c:pt idx="148">
                  <c:v>43472.166666666308</c:v>
                </c:pt>
                <c:pt idx="149">
                  <c:v>43472.208333332972</c:v>
                </c:pt>
                <c:pt idx="150">
                  <c:v>43472.249999999636</c:v>
                </c:pt>
                <c:pt idx="151">
                  <c:v>43472.2916666663</c:v>
                </c:pt>
                <c:pt idx="152">
                  <c:v>43472.333333332965</c:v>
                </c:pt>
                <c:pt idx="153">
                  <c:v>43472.374999999629</c:v>
                </c:pt>
                <c:pt idx="154">
                  <c:v>43472.416666666293</c:v>
                </c:pt>
                <c:pt idx="155">
                  <c:v>43472.458333332957</c:v>
                </c:pt>
                <c:pt idx="156">
                  <c:v>43472.499999999622</c:v>
                </c:pt>
                <c:pt idx="157">
                  <c:v>43472.541666666286</c:v>
                </c:pt>
                <c:pt idx="158">
                  <c:v>43472.58333333295</c:v>
                </c:pt>
                <c:pt idx="159">
                  <c:v>43472.624999999614</c:v>
                </c:pt>
                <c:pt idx="160">
                  <c:v>43472.666666666279</c:v>
                </c:pt>
                <c:pt idx="161">
                  <c:v>43472.708333332943</c:v>
                </c:pt>
                <c:pt idx="162">
                  <c:v>43472.749999999607</c:v>
                </c:pt>
                <c:pt idx="163">
                  <c:v>43472.791666666271</c:v>
                </c:pt>
                <c:pt idx="164">
                  <c:v>43472.833333332936</c:v>
                </c:pt>
                <c:pt idx="165">
                  <c:v>43472.8749999996</c:v>
                </c:pt>
                <c:pt idx="166">
                  <c:v>43472.916666666264</c:v>
                </c:pt>
                <c:pt idx="167">
                  <c:v>43472.958333332928</c:v>
                </c:pt>
                <c:pt idx="168">
                  <c:v>43472.999999999593</c:v>
                </c:pt>
                <c:pt idx="169">
                  <c:v>43473.041666666257</c:v>
                </c:pt>
                <c:pt idx="170">
                  <c:v>43473.083333332921</c:v>
                </c:pt>
                <c:pt idx="171">
                  <c:v>43473.124999999585</c:v>
                </c:pt>
                <c:pt idx="172">
                  <c:v>43473.16666666625</c:v>
                </c:pt>
                <c:pt idx="173">
                  <c:v>43473.208333332914</c:v>
                </c:pt>
                <c:pt idx="174">
                  <c:v>43473.249999999578</c:v>
                </c:pt>
                <c:pt idx="175">
                  <c:v>43473.291666666242</c:v>
                </c:pt>
                <c:pt idx="176">
                  <c:v>43473.333333332906</c:v>
                </c:pt>
                <c:pt idx="177">
                  <c:v>43473.374999999571</c:v>
                </c:pt>
                <c:pt idx="178">
                  <c:v>43473.416666666235</c:v>
                </c:pt>
                <c:pt idx="179">
                  <c:v>43473.458333332899</c:v>
                </c:pt>
                <c:pt idx="180">
                  <c:v>43473.499999999563</c:v>
                </c:pt>
                <c:pt idx="181">
                  <c:v>43473.541666666228</c:v>
                </c:pt>
                <c:pt idx="182">
                  <c:v>43473.583333332892</c:v>
                </c:pt>
                <c:pt idx="183">
                  <c:v>43473.624999999556</c:v>
                </c:pt>
                <c:pt idx="184">
                  <c:v>43473.66666666622</c:v>
                </c:pt>
                <c:pt idx="185">
                  <c:v>43473.708333332885</c:v>
                </c:pt>
                <c:pt idx="186">
                  <c:v>43473.749999999549</c:v>
                </c:pt>
                <c:pt idx="187">
                  <c:v>43473.791666666213</c:v>
                </c:pt>
                <c:pt idx="188">
                  <c:v>43473.833333332877</c:v>
                </c:pt>
                <c:pt idx="189">
                  <c:v>43473.874999999542</c:v>
                </c:pt>
                <c:pt idx="190">
                  <c:v>43473.916666666206</c:v>
                </c:pt>
                <c:pt idx="191">
                  <c:v>43473.95833333287</c:v>
                </c:pt>
                <c:pt idx="192">
                  <c:v>43473.999999999534</c:v>
                </c:pt>
                <c:pt idx="193">
                  <c:v>43474.041666666199</c:v>
                </c:pt>
                <c:pt idx="194">
                  <c:v>43474.083333332863</c:v>
                </c:pt>
                <c:pt idx="195">
                  <c:v>43474.124999999527</c:v>
                </c:pt>
                <c:pt idx="196">
                  <c:v>43474.166666666191</c:v>
                </c:pt>
                <c:pt idx="197">
                  <c:v>43474.208333332856</c:v>
                </c:pt>
                <c:pt idx="198">
                  <c:v>43474.24999999952</c:v>
                </c:pt>
                <c:pt idx="199">
                  <c:v>43474.291666666184</c:v>
                </c:pt>
                <c:pt idx="200">
                  <c:v>43474.333333332848</c:v>
                </c:pt>
                <c:pt idx="201">
                  <c:v>43474.374999999513</c:v>
                </c:pt>
                <c:pt idx="202">
                  <c:v>43474.416666666177</c:v>
                </c:pt>
                <c:pt idx="203">
                  <c:v>43474.458333332841</c:v>
                </c:pt>
                <c:pt idx="204">
                  <c:v>43474.499999999505</c:v>
                </c:pt>
                <c:pt idx="205">
                  <c:v>43474.541666666169</c:v>
                </c:pt>
                <c:pt idx="206">
                  <c:v>43474.583333332834</c:v>
                </c:pt>
                <c:pt idx="207">
                  <c:v>43474.624999999498</c:v>
                </c:pt>
                <c:pt idx="208">
                  <c:v>43474.666666666162</c:v>
                </c:pt>
                <c:pt idx="209">
                  <c:v>43474.708333332826</c:v>
                </c:pt>
                <c:pt idx="210">
                  <c:v>43474.749999999491</c:v>
                </c:pt>
                <c:pt idx="211">
                  <c:v>43474.791666666155</c:v>
                </c:pt>
                <c:pt idx="212">
                  <c:v>43474.833333332819</c:v>
                </c:pt>
                <c:pt idx="213">
                  <c:v>43474.874999999483</c:v>
                </c:pt>
                <c:pt idx="214">
                  <c:v>43474.916666666148</c:v>
                </c:pt>
                <c:pt idx="215">
                  <c:v>43474.958333332812</c:v>
                </c:pt>
                <c:pt idx="216">
                  <c:v>43474.999999999476</c:v>
                </c:pt>
                <c:pt idx="217">
                  <c:v>43475.04166666614</c:v>
                </c:pt>
                <c:pt idx="218">
                  <c:v>43475.083333332805</c:v>
                </c:pt>
                <c:pt idx="219">
                  <c:v>43475.124999999469</c:v>
                </c:pt>
                <c:pt idx="220">
                  <c:v>43475.166666666133</c:v>
                </c:pt>
                <c:pt idx="221">
                  <c:v>43475.208333332797</c:v>
                </c:pt>
                <c:pt idx="222">
                  <c:v>43475.249999999462</c:v>
                </c:pt>
                <c:pt idx="223">
                  <c:v>43475.291666666126</c:v>
                </c:pt>
                <c:pt idx="224">
                  <c:v>43475.33333333279</c:v>
                </c:pt>
                <c:pt idx="225">
                  <c:v>43475.374999999454</c:v>
                </c:pt>
                <c:pt idx="226">
                  <c:v>43475.416666666119</c:v>
                </c:pt>
                <c:pt idx="227">
                  <c:v>43475.458333332783</c:v>
                </c:pt>
                <c:pt idx="228">
                  <c:v>43475.499999999447</c:v>
                </c:pt>
                <c:pt idx="229">
                  <c:v>43475.541666666111</c:v>
                </c:pt>
                <c:pt idx="230">
                  <c:v>43475.583333332776</c:v>
                </c:pt>
                <c:pt idx="231">
                  <c:v>43475.62499999944</c:v>
                </c:pt>
                <c:pt idx="232">
                  <c:v>43475.666666666104</c:v>
                </c:pt>
                <c:pt idx="233">
                  <c:v>43475.708333332768</c:v>
                </c:pt>
                <c:pt idx="234">
                  <c:v>43475.749999999432</c:v>
                </c:pt>
                <c:pt idx="235">
                  <c:v>43475.791666666097</c:v>
                </c:pt>
                <c:pt idx="236">
                  <c:v>43475.833333332761</c:v>
                </c:pt>
                <c:pt idx="237">
                  <c:v>43475.874999999425</c:v>
                </c:pt>
                <c:pt idx="238">
                  <c:v>43475.916666666089</c:v>
                </c:pt>
                <c:pt idx="239">
                  <c:v>43475.958333332754</c:v>
                </c:pt>
                <c:pt idx="240">
                  <c:v>43475.999999999418</c:v>
                </c:pt>
                <c:pt idx="241">
                  <c:v>43476.041666666082</c:v>
                </c:pt>
                <c:pt idx="242">
                  <c:v>43476.083333332746</c:v>
                </c:pt>
                <c:pt idx="243">
                  <c:v>43476.124999999411</c:v>
                </c:pt>
                <c:pt idx="244">
                  <c:v>43476.166666666075</c:v>
                </c:pt>
                <c:pt idx="245">
                  <c:v>43476.208333332739</c:v>
                </c:pt>
                <c:pt idx="246">
                  <c:v>43476.249999999403</c:v>
                </c:pt>
                <c:pt idx="247">
                  <c:v>43476.291666666068</c:v>
                </c:pt>
                <c:pt idx="248">
                  <c:v>43476.333333332732</c:v>
                </c:pt>
                <c:pt idx="249">
                  <c:v>43476.374999999396</c:v>
                </c:pt>
                <c:pt idx="250">
                  <c:v>43476.41666666606</c:v>
                </c:pt>
                <c:pt idx="251">
                  <c:v>43476.458333332725</c:v>
                </c:pt>
                <c:pt idx="252">
                  <c:v>43476.499999999389</c:v>
                </c:pt>
                <c:pt idx="253">
                  <c:v>43476.541666666053</c:v>
                </c:pt>
                <c:pt idx="254">
                  <c:v>43476.583333332717</c:v>
                </c:pt>
                <c:pt idx="255">
                  <c:v>43476.624999999382</c:v>
                </c:pt>
                <c:pt idx="256">
                  <c:v>43476.666666666046</c:v>
                </c:pt>
                <c:pt idx="257">
                  <c:v>43476.70833333271</c:v>
                </c:pt>
                <c:pt idx="258">
                  <c:v>43476.749999999374</c:v>
                </c:pt>
                <c:pt idx="259">
                  <c:v>43476.791666666039</c:v>
                </c:pt>
                <c:pt idx="260">
                  <c:v>43476.833333332703</c:v>
                </c:pt>
                <c:pt idx="261">
                  <c:v>43476.874999999367</c:v>
                </c:pt>
                <c:pt idx="262">
                  <c:v>43476.916666666031</c:v>
                </c:pt>
                <c:pt idx="263">
                  <c:v>43476.958333332695</c:v>
                </c:pt>
                <c:pt idx="264">
                  <c:v>43476.99999999936</c:v>
                </c:pt>
                <c:pt idx="265">
                  <c:v>43477.041666666024</c:v>
                </c:pt>
                <c:pt idx="266">
                  <c:v>43477.083333332688</c:v>
                </c:pt>
                <c:pt idx="267">
                  <c:v>43477.124999999352</c:v>
                </c:pt>
                <c:pt idx="268">
                  <c:v>43477.166666666017</c:v>
                </c:pt>
                <c:pt idx="269">
                  <c:v>43477.208333332681</c:v>
                </c:pt>
                <c:pt idx="270">
                  <c:v>43477.249999999345</c:v>
                </c:pt>
                <c:pt idx="271">
                  <c:v>43477.291666666009</c:v>
                </c:pt>
                <c:pt idx="272">
                  <c:v>43477.333333332674</c:v>
                </c:pt>
                <c:pt idx="273">
                  <c:v>43477.374999999338</c:v>
                </c:pt>
                <c:pt idx="274">
                  <c:v>43477.416666666002</c:v>
                </c:pt>
                <c:pt idx="275">
                  <c:v>43477.458333332666</c:v>
                </c:pt>
                <c:pt idx="276">
                  <c:v>43477.499999999331</c:v>
                </c:pt>
                <c:pt idx="277">
                  <c:v>43477.541666665995</c:v>
                </c:pt>
                <c:pt idx="278">
                  <c:v>43477.583333332659</c:v>
                </c:pt>
                <c:pt idx="279">
                  <c:v>43477.624999999323</c:v>
                </c:pt>
                <c:pt idx="280">
                  <c:v>43477.666666665988</c:v>
                </c:pt>
                <c:pt idx="281">
                  <c:v>43477.708333332652</c:v>
                </c:pt>
                <c:pt idx="282">
                  <c:v>43477.749999999316</c:v>
                </c:pt>
                <c:pt idx="283">
                  <c:v>43477.79166666598</c:v>
                </c:pt>
                <c:pt idx="284">
                  <c:v>43477.833333332645</c:v>
                </c:pt>
                <c:pt idx="285">
                  <c:v>43477.874999999309</c:v>
                </c:pt>
                <c:pt idx="286">
                  <c:v>43477.916666665973</c:v>
                </c:pt>
                <c:pt idx="287">
                  <c:v>43477.958333332637</c:v>
                </c:pt>
                <c:pt idx="288">
                  <c:v>43477.999999999302</c:v>
                </c:pt>
                <c:pt idx="289">
                  <c:v>43478.041666665966</c:v>
                </c:pt>
                <c:pt idx="290">
                  <c:v>43478.08333333263</c:v>
                </c:pt>
                <c:pt idx="291">
                  <c:v>43478.124999999294</c:v>
                </c:pt>
                <c:pt idx="292">
                  <c:v>43478.166666665958</c:v>
                </c:pt>
                <c:pt idx="293">
                  <c:v>43478.208333332623</c:v>
                </c:pt>
                <c:pt idx="294">
                  <c:v>43478.249999999287</c:v>
                </c:pt>
                <c:pt idx="295">
                  <c:v>43478.291666665951</c:v>
                </c:pt>
                <c:pt idx="296">
                  <c:v>43478.333333332615</c:v>
                </c:pt>
                <c:pt idx="297">
                  <c:v>43478.37499999928</c:v>
                </c:pt>
                <c:pt idx="298">
                  <c:v>43478.416666665944</c:v>
                </c:pt>
                <c:pt idx="299">
                  <c:v>43478.458333332608</c:v>
                </c:pt>
                <c:pt idx="300">
                  <c:v>43478.499999999272</c:v>
                </c:pt>
                <c:pt idx="301">
                  <c:v>43478.541666665937</c:v>
                </c:pt>
                <c:pt idx="302">
                  <c:v>43478.583333332601</c:v>
                </c:pt>
                <c:pt idx="303">
                  <c:v>43478.624999999265</c:v>
                </c:pt>
                <c:pt idx="304">
                  <c:v>43478.666666665929</c:v>
                </c:pt>
                <c:pt idx="305">
                  <c:v>43478.708333332594</c:v>
                </c:pt>
                <c:pt idx="306">
                  <c:v>43478.749999999258</c:v>
                </c:pt>
                <c:pt idx="307">
                  <c:v>43478.791666665922</c:v>
                </c:pt>
                <c:pt idx="308">
                  <c:v>43478.833333332586</c:v>
                </c:pt>
                <c:pt idx="309">
                  <c:v>43478.874999999251</c:v>
                </c:pt>
                <c:pt idx="310">
                  <c:v>43478.916666665915</c:v>
                </c:pt>
                <c:pt idx="311">
                  <c:v>43478.958333332579</c:v>
                </c:pt>
                <c:pt idx="312">
                  <c:v>43478.999999999243</c:v>
                </c:pt>
                <c:pt idx="313">
                  <c:v>43479.041666665908</c:v>
                </c:pt>
                <c:pt idx="314">
                  <c:v>43479.083333332572</c:v>
                </c:pt>
                <c:pt idx="315">
                  <c:v>43479.124999999236</c:v>
                </c:pt>
                <c:pt idx="316">
                  <c:v>43479.1666666659</c:v>
                </c:pt>
                <c:pt idx="317">
                  <c:v>43479.208333332565</c:v>
                </c:pt>
                <c:pt idx="318">
                  <c:v>43479.249999999229</c:v>
                </c:pt>
                <c:pt idx="319">
                  <c:v>43479.291666665893</c:v>
                </c:pt>
                <c:pt idx="320">
                  <c:v>43479.333333332557</c:v>
                </c:pt>
                <c:pt idx="321">
                  <c:v>43479.374999999221</c:v>
                </c:pt>
                <c:pt idx="322">
                  <c:v>43479.416666665886</c:v>
                </c:pt>
                <c:pt idx="323">
                  <c:v>43479.45833333255</c:v>
                </c:pt>
                <c:pt idx="324">
                  <c:v>43479.499999999214</c:v>
                </c:pt>
                <c:pt idx="325">
                  <c:v>43479.541666665878</c:v>
                </c:pt>
                <c:pt idx="326">
                  <c:v>43479.583333332543</c:v>
                </c:pt>
                <c:pt idx="327">
                  <c:v>43479.624999999207</c:v>
                </c:pt>
                <c:pt idx="328">
                  <c:v>43479.666666665871</c:v>
                </c:pt>
                <c:pt idx="329">
                  <c:v>43479.708333332535</c:v>
                </c:pt>
                <c:pt idx="330">
                  <c:v>43479.7499999992</c:v>
                </c:pt>
                <c:pt idx="331">
                  <c:v>43479.791666665864</c:v>
                </c:pt>
                <c:pt idx="332">
                  <c:v>43479.833333332528</c:v>
                </c:pt>
                <c:pt idx="333">
                  <c:v>43479.874999999192</c:v>
                </c:pt>
                <c:pt idx="334">
                  <c:v>43479.916666665857</c:v>
                </c:pt>
                <c:pt idx="335">
                  <c:v>43479.958333332521</c:v>
                </c:pt>
                <c:pt idx="336">
                  <c:v>43479.999999999185</c:v>
                </c:pt>
                <c:pt idx="337">
                  <c:v>43480.041666665849</c:v>
                </c:pt>
                <c:pt idx="338">
                  <c:v>43480.083333332514</c:v>
                </c:pt>
                <c:pt idx="339">
                  <c:v>43480.124999999178</c:v>
                </c:pt>
                <c:pt idx="340">
                  <c:v>43480.166666665842</c:v>
                </c:pt>
                <c:pt idx="341">
                  <c:v>43480.208333332506</c:v>
                </c:pt>
                <c:pt idx="342">
                  <c:v>43480.249999999171</c:v>
                </c:pt>
                <c:pt idx="343">
                  <c:v>43480.291666665835</c:v>
                </c:pt>
                <c:pt idx="344">
                  <c:v>43480.333333332499</c:v>
                </c:pt>
                <c:pt idx="345">
                  <c:v>43480.374999999163</c:v>
                </c:pt>
                <c:pt idx="346">
                  <c:v>43480.416666665828</c:v>
                </c:pt>
                <c:pt idx="347">
                  <c:v>43480.458333332492</c:v>
                </c:pt>
                <c:pt idx="348">
                  <c:v>43480.499999999156</c:v>
                </c:pt>
                <c:pt idx="349">
                  <c:v>43480.54166666582</c:v>
                </c:pt>
                <c:pt idx="350">
                  <c:v>43480.583333332484</c:v>
                </c:pt>
                <c:pt idx="351">
                  <c:v>43480.624999999149</c:v>
                </c:pt>
                <c:pt idx="352">
                  <c:v>43480.666666665813</c:v>
                </c:pt>
                <c:pt idx="353">
                  <c:v>43480.708333332477</c:v>
                </c:pt>
                <c:pt idx="354">
                  <c:v>43480.749999999141</c:v>
                </c:pt>
                <c:pt idx="355">
                  <c:v>43480.791666665806</c:v>
                </c:pt>
                <c:pt idx="356">
                  <c:v>43480.83333333247</c:v>
                </c:pt>
                <c:pt idx="357">
                  <c:v>43480.874999999134</c:v>
                </c:pt>
                <c:pt idx="358">
                  <c:v>43480.916666665798</c:v>
                </c:pt>
                <c:pt idx="359">
                  <c:v>43480.958333332463</c:v>
                </c:pt>
                <c:pt idx="360">
                  <c:v>43480.999999999127</c:v>
                </c:pt>
                <c:pt idx="361">
                  <c:v>43481.041666665791</c:v>
                </c:pt>
                <c:pt idx="362">
                  <c:v>43481.083333332455</c:v>
                </c:pt>
                <c:pt idx="363">
                  <c:v>43481.12499999912</c:v>
                </c:pt>
                <c:pt idx="364">
                  <c:v>43481.166666665784</c:v>
                </c:pt>
                <c:pt idx="365">
                  <c:v>43481.208333332448</c:v>
                </c:pt>
                <c:pt idx="366">
                  <c:v>43481.249999999112</c:v>
                </c:pt>
                <c:pt idx="367">
                  <c:v>43481.291666665777</c:v>
                </c:pt>
                <c:pt idx="368">
                  <c:v>43481.333333332441</c:v>
                </c:pt>
                <c:pt idx="369">
                  <c:v>43481.374999999105</c:v>
                </c:pt>
                <c:pt idx="370">
                  <c:v>43481.416666665769</c:v>
                </c:pt>
                <c:pt idx="371">
                  <c:v>43481.458333332434</c:v>
                </c:pt>
                <c:pt idx="372">
                  <c:v>43481.499999999098</c:v>
                </c:pt>
                <c:pt idx="373">
                  <c:v>43481.541666665762</c:v>
                </c:pt>
                <c:pt idx="374">
                  <c:v>43481.583333332426</c:v>
                </c:pt>
                <c:pt idx="375">
                  <c:v>43481.624999999091</c:v>
                </c:pt>
                <c:pt idx="376">
                  <c:v>43481.666666665755</c:v>
                </c:pt>
                <c:pt idx="377">
                  <c:v>43481.708333332419</c:v>
                </c:pt>
                <c:pt idx="378">
                  <c:v>43481.749999999083</c:v>
                </c:pt>
                <c:pt idx="379">
                  <c:v>43481.791666665747</c:v>
                </c:pt>
                <c:pt idx="380">
                  <c:v>43481.833333332412</c:v>
                </c:pt>
                <c:pt idx="381">
                  <c:v>43481.874999999076</c:v>
                </c:pt>
                <c:pt idx="382">
                  <c:v>43481.91666666574</c:v>
                </c:pt>
                <c:pt idx="383">
                  <c:v>43481.958333332404</c:v>
                </c:pt>
                <c:pt idx="384">
                  <c:v>43481.999999999069</c:v>
                </c:pt>
                <c:pt idx="385">
                  <c:v>43482.041666665733</c:v>
                </c:pt>
                <c:pt idx="386">
                  <c:v>43482.083333332397</c:v>
                </c:pt>
                <c:pt idx="387">
                  <c:v>43482.124999999061</c:v>
                </c:pt>
                <c:pt idx="388">
                  <c:v>43482.166666665726</c:v>
                </c:pt>
                <c:pt idx="389">
                  <c:v>43482.20833333239</c:v>
                </c:pt>
                <c:pt idx="390">
                  <c:v>43482.249999999054</c:v>
                </c:pt>
                <c:pt idx="391">
                  <c:v>43482.291666665718</c:v>
                </c:pt>
                <c:pt idx="392">
                  <c:v>43482.333333332383</c:v>
                </c:pt>
                <c:pt idx="393">
                  <c:v>43482.374999999047</c:v>
                </c:pt>
                <c:pt idx="394">
                  <c:v>43482.416666665711</c:v>
                </c:pt>
                <c:pt idx="395">
                  <c:v>43482.458333332375</c:v>
                </c:pt>
                <c:pt idx="396">
                  <c:v>43482.49999999904</c:v>
                </c:pt>
                <c:pt idx="397">
                  <c:v>43482.541666665704</c:v>
                </c:pt>
                <c:pt idx="398">
                  <c:v>43482.583333332368</c:v>
                </c:pt>
                <c:pt idx="399">
                  <c:v>43482.624999999032</c:v>
                </c:pt>
                <c:pt idx="400">
                  <c:v>43482.666666665697</c:v>
                </c:pt>
                <c:pt idx="401">
                  <c:v>43482.708333332361</c:v>
                </c:pt>
                <c:pt idx="402">
                  <c:v>43482.749999999025</c:v>
                </c:pt>
                <c:pt idx="403">
                  <c:v>43482.791666665689</c:v>
                </c:pt>
                <c:pt idx="404">
                  <c:v>43482.833333332354</c:v>
                </c:pt>
                <c:pt idx="405">
                  <c:v>43482.874999999018</c:v>
                </c:pt>
                <c:pt idx="406">
                  <c:v>43482.916666665682</c:v>
                </c:pt>
                <c:pt idx="407">
                  <c:v>43482.958333332346</c:v>
                </c:pt>
                <c:pt idx="408">
                  <c:v>43482.99999999901</c:v>
                </c:pt>
                <c:pt idx="409">
                  <c:v>43483.041666665675</c:v>
                </c:pt>
                <c:pt idx="410">
                  <c:v>43483.083333332339</c:v>
                </c:pt>
                <c:pt idx="411">
                  <c:v>43483.124999999003</c:v>
                </c:pt>
                <c:pt idx="412">
                  <c:v>43483.166666665667</c:v>
                </c:pt>
                <c:pt idx="413">
                  <c:v>43483.208333332332</c:v>
                </c:pt>
                <c:pt idx="414">
                  <c:v>43483.249999998996</c:v>
                </c:pt>
                <c:pt idx="415">
                  <c:v>43483.29166666566</c:v>
                </c:pt>
                <c:pt idx="416">
                  <c:v>43483.333333332324</c:v>
                </c:pt>
                <c:pt idx="417">
                  <c:v>43483.374999998989</c:v>
                </c:pt>
                <c:pt idx="418">
                  <c:v>43483.416666665653</c:v>
                </c:pt>
                <c:pt idx="419">
                  <c:v>43483.458333332317</c:v>
                </c:pt>
                <c:pt idx="420">
                  <c:v>43483.499999998981</c:v>
                </c:pt>
                <c:pt idx="421">
                  <c:v>43483.541666665646</c:v>
                </c:pt>
                <c:pt idx="422">
                  <c:v>43483.58333333231</c:v>
                </c:pt>
                <c:pt idx="423">
                  <c:v>43483.624999998974</c:v>
                </c:pt>
                <c:pt idx="424">
                  <c:v>43483.666666665638</c:v>
                </c:pt>
                <c:pt idx="425">
                  <c:v>43483.708333332303</c:v>
                </c:pt>
                <c:pt idx="426">
                  <c:v>43483.749999998967</c:v>
                </c:pt>
                <c:pt idx="427">
                  <c:v>43483.791666665631</c:v>
                </c:pt>
                <c:pt idx="428">
                  <c:v>43483.833333332295</c:v>
                </c:pt>
                <c:pt idx="429">
                  <c:v>43483.87499999896</c:v>
                </c:pt>
                <c:pt idx="430">
                  <c:v>43483.916666665624</c:v>
                </c:pt>
                <c:pt idx="431">
                  <c:v>43483.958333332288</c:v>
                </c:pt>
                <c:pt idx="432">
                  <c:v>43483.999999998952</c:v>
                </c:pt>
                <c:pt idx="433">
                  <c:v>43484.041666665617</c:v>
                </c:pt>
                <c:pt idx="434">
                  <c:v>43484.083333332281</c:v>
                </c:pt>
                <c:pt idx="435">
                  <c:v>43484.124999998945</c:v>
                </c:pt>
                <c:pt idx="436">
                  <c:v>43484.166666665609</c:v>
                </c:pt>
                <c:pt idx="437">
                  <c:v>43484.208333332273</c:v>
                </c:pt>
                <c:pt idx="438">
                  <c:v>43484.249999998938</c:v>
                </c:pt>
                <c:pt idx="439">
                  <c:v>43484.291666665602</c:v>
                </c:pt>
                <c:pt idx="440">
                  <c:v>43484.333333332266</c:v>
                </c:pt>
                <c:pt idx="441">
                  <c:v>43484.37499999893</c:v>
                </c:pt>
                <c:pt idx="442">
                  <c:v>43484.416666665595</c:v>
                </c:pt>
                <c:pt idx="443">
                  <c:v>43484.458333332259</c:v>
                </c:pt>
                <c:pt idx="444">
                  <c:v>43484.499999998923</c:v>
                </c:pt>
                <c:pt idx="445">
                  <c:v>43484.541666665587</c:v>
                </c:pt>
                <c:pt idx="446">
                  <c:v>43484.583333332252</c:v>
                </c:pt>
                <c:pt idx="447">
                  <c:v>43484.624999998916</c:v>
                </c:pt>
                <c:pt idx="448">
                  <c:v>43484.66666666558</c:v>
                </c:pt>
                <c:pt idx="449">
                  <c:v>43484.708333332244</c:v>
                </c:pt>
                <c:pt idx="450">
                  <c:v>43484.749999998909</c:v>
                </c:pt>
                <c:pt idx="451">
                  <c:v>43484.791666665573</c:v>
                </c:pt>
                <c:pt idx="452">
                  <c:v>43484.833333332237</c:v>
                </c:pt>
                <c:pt idx="453">
                  <c:v>43484.874999998901</c:v>
                </c:pt>
                <c:pt idx="454">
                  <c:v>43484.916666665566</c:v>
                </c:pt>
                <c:pt idx="455">
                  <c:v>43484.95833333223</c:v>
                </c:pt>
                <c:pt idx="456">
                  <c:v>43484.999999998894</c:v>
                </c:pt>
                <c:pt idx="457">
                  <c:v>43485.041666665558</c:v>
                </c:pt>
                <c:pt idx="458">
                  <c:v>43485.083333332223</c:v>
                </c:pt>
                <c:pt idx="459">
                  <c:v>43485.124999998887</c:v>
                </c:pt>
                <c:pt idx="460">
                  <c:v>43485.166666665551</c:v>
                </c:pt>
                <c:pt idx="461">
                  <c:v>43485.208333332215</c:v>
                </c:pt>
                <c:pt idx="462">
                  <c:v>43485.24999999888</c:v>
                </c:pt>
                <c:pt idx="463">
                  <c:v>43485.291666665544</c:v>
                </c:pt>
                <c:pt idx="464">
                  <c:v>43485.333333332208</c:v>
                </c:pt>
                <c:pt idx="465">
                  <c:v>43485.374999998872</c:v>
                </c:pt>
                <c:pt idx="466">
                  <c:v>43485.416666665536</c:v>
                </c:pt>
                <c:pt idx="467">
                  <c:v>43485.458333332201</c:v>
                </c:pt>
                <c:pt idx="468">
                  <c:v>43485.499999998865</c:v>
                </c:pt>
                <c:pt idx="469">
                  <c:v>43485.541666665529</c:v>
                </c:pt>
                <c:pt idx="470">
                  <c:v>43485.583333332193</c:v>
                </c:pt>
                <c:pt idx="471">
                  <c:v>43485.624999998858</c:v>
                </c:pt>
                <c:pt idx="472">
                  <c:v>43485.666666665522</c:v>
                </c:pt>
                <c:pt idx="473">
                  <c:v>43485.708333332186</c:v>
                </c:pt>
                <c:pt idx="474">
                  <c:v>43485.74999999885</c:v>
                </c:pt>
                <c:pt idx="475">
                  <c:v>43485.791666665515</c:v>
                </c:pt>
                <c:pt idx="476">
                  <c:v>43485.833333332179</c:v>
                </c:pt>
                <c:pt idx="477">
                  <c:v>43485.874999998843</c:v>
                </c:pt>
                <c:pt idx="478">
                  <c:v>43485.916666665507</c:v>
                </c:pt>
                <c:pt idx="479">
                  <c:v>43485.958333332172</c:v>
                </c:pt>
                <c:pt idx="480">
                  <c:v>43485.999999998836</c:v>
                </c:pt>
                <c:pt idx="481">
                  <c:v>43486.0416666655</c:v>
                </c:pt>
                <c:pt idx="482">
                  <c:v>43486.083333332164</c:v>
                </c:pt>
                <c:pt idx="483">
                  <c:v>43486.124999998829</c:v>
                </c:pt>
                <c:pt idx="484">
                  <c:v>43486.166666665493</c:v>
                </c:pt>
                <c:pt idx="485">
                  <c:v>43486.208333332157</c:v>
                </c:pt>
                <c:pt idx="486">
                  <c:v>43486.249999998821</c:v>
                </c:pt>
                <c:pt idx="487">
                  <c:v>43486.291666665486</c:v>
                </c:pt>
                <c:pt idx="488">
                  <c:v>43486.33333333215</c:v>
                </c:pt>
                <c:pt idx="489">
                  <c:v>43486.374999998814</c:v>
                </c:pt>
                <c:pt idx="490">
                  <c:v>43486.416666665478</c:v>
                </c:pt>
                <c:pt idx="491">
                  <c:v>43486.458333332143</c:v>
                </c:pt>
                <c:pt idx="492">
                  <c:v>43486.499999998807</c:v>
                </c:pt>
                <c:pt idx="493">
                  <c:v>43486.541666665471</c:v>
                </c:pt>
                <c:pt idx="494">
                  <c:v>43486.583333332135</c:v>
                </c:pt>
                <c:pt idx="495">
                  <c:v>43486.624999998799</c:v>
                </c:pt>
                <c:pt idx="496">
                  <c:v>43486.666666665464</c:v>
                </c:pt>
                <c:pt idx="497">
                  <c:v>43486.708333332128</c:v>
                </c:pt>
                <c:pt idx="498">
                  <c:v>43486.749999998792</c:v>
                </c:pt>
                <c:pt idx="499">
                  <c:v>43486.791666665456</c:v>
                </c:pt>
                <c:pt idx="500">
                  <c:v>43486.833333332121</c:v>
                </c:pt>
                <c:pt idx="501">
                  <c:v>43486.874999998785</c:v>
                </c:pt>
                <c:pt idx="502">
                  <c:v>43486.916666665449</c:v>
                </c:pt>
                <c:pt idx="503">
                  <c:v>43486.958333332113</c:v>
                </c:pt>
                <c:pt idx="504">
                  <c:v>43486.999999998778</c:v>
                </c:pt>
                <c:pt idx="505">
                  <c:v>43487.041666665442</c:v>
                </c:pt>
                <c:pt idx="506">
                  <c:v>43487.083333332106</c:v>
                </c:pt>
                <c:pt idx="507">
                  <c:v>43487.12499999877</c:v>
                </c:pt>
                <c:pt idx="508">
                  <c:v>43487.166666665435</c:v>
                </c:pt>
                <c:pt idx="509">
                  <c:v>43487.208333332099</c:v>
                </c:pt>
                <c:pt idx="510">
                  <c:v>43487.249999998763</c:v>
                </c:pt>
                <c:pt idx="511">
                  <c:v>43487.291666665427</c:v>
                </c:pt>
                <c:pt idx="512">
                  <c:v>43487.333333332092</c:v>
                </c:pt>
                <c:pt idx="513">
                  <c:v>43487.374999998756</c:v>
                </c:pt>
                <c:pt idx="514">
                  <c:v>43487.41666666542</c:v>
                </c:pt>
                <c:pt idx="515">
                  <c:v>43487.458333332084</c:v>
                </c:pt>
                <c:pt idx="516">
                  <c:v>43487.499999998749</c:v>
                </c:pt>
                <c:pt idx="517">
                  <c:v>43487.541666665413</c:v>
                </c:pt>
                <c:pt idx="518">
                  <c:v>43487.583333332077</c:v>
                </c:pt>
                <c:pt idx="519">
                  <c:v>43487.624999998741</c:v>
                </c:pt>
                <c:pt idx="520">
                  <c:v>43487.666666665406</c:v>
                </c:pt>
                <c:pt idx="521">
                  <c:v>43487.70833333207</c:v>
                </c:pt>
                <c:pt idx="522">
                  <c:v>43487.749999998734</c:v>
                </c:pt>
                <c:pt idx="523">
                  <c:v>43487.791666665398</c:v>
                </c:pt>
                <c:pt idx="524">
                  <c:v>43487.833333332062</c:v>
                </c:pt>
                <c:pt idx="525">
                  <c:v>43487.874999998727</c:v>
                </c:pt>
                <c:pt idx="526">
                  <c:v>43487.916666665391</c:v>
                </c:pt>
                <c:pt idx="527">
                  <c:v>43487.958333332055</c:v>
                </c:pt>
                <c:pt idx="528">
                  <c:v>43487.999999998719</c:v>
                </c:pt>
                <c:pt idx="529">
                  <c:v>43488.041666665384</c:v>
                </c:pt>
                <c:pt idx="530">
                  <c:v>43488.083333332048</c:v>
                </c:pt>
                <c:pt idx="531">
                  <c:v>43488.124999998712</c:v>
                </c:pt>
                <c:pt idx="532">
                  <c:v>43488.166666665376</c:v>
                </c:pt>
                <c:pt idx="533">
                  <c:v>43488.208333332041</c:v>
                </c:pt>
                <c:pt idx="534">
                  <c:v>43488.249999998705</c:v>
                </c:pt>
                <c:pt idx="535">
                  <c:v>43488.291666665369</c:v>
                </c:pt>
                <c:pt idx="536">
                  <c:v>43488.333333332033</c:v>
                </c:pt>
                <c:pt idx="537">
                  <c:v>43488.374999998698</c:v>
                </c:pt>
                <c:pt idx="538">
                  <c:v>43488.416666665362</c:v>
                </c:pt>
                <c:pt idx="539">
                  <c:v>43488.458333332026</c:v>
                </c:pt>
                <c:pt idx="540">
                  <c:v>43488.49999999869</c:v>
                </c:pt>
                <c:pt idx="541">
                  <c:v>43488.541666665355</c:v>
                </c:pt>
                <c:pt idx="542">
                  <c:v>43488.583333332019</c:v>
                </c:pt>
                <c:pt idx="543">
                  <c:v>43488.624999998683</c:v>
                </c:pt>
                <c:pt idx="544">
                  <c:v>43488.666666665347</c:v>
                </c:pt>
                <c:pt idx="545">
                  <c:v>43488.708333332012</c:v>
                </c:pt>
                <c:pt idx="546">
                  <c:v>43488.749999998676</c:v>
                </c:pt>
                <c:pt idx="547">
                  <c:v>43488.79166666534</c:v>
                </c:pt>
                <c:pt idx="548">
                  <c:v>43488.833333332004</c:v>
                </c:pt>
                <c:pt idx="549">
                  <c:v>43488.874999998668</c:v>
                </c:pt>
                <c:pt idx="550">
                  <c:v>43488.916666665333</c:v>
                </c:pt>
                <c:pt idx="551">
                  <c:v>43488.958333331997</c:v>
                </c:pt>
                <c:pt idx="552">
                  <c:v>43488.999999998661</c:v>
                </c:pt>
                <c:pt idx="553">
                  <c:v>43489.041666665325</c:v>
                </c:pt>
                <c:pt idx="554">
                  <c:v>43489.08333333199</c:v>
                </c:pt>
                <c:pt idx="555">
                  <c:v>43489.124999998654</c:v>
                </c:pt>
                <c:pt idx="556">
                  <c:v>43489.166666665318</c:v>
                </c:pt>
                <c:pt idx="557">
                  <c:v>43489.208333331982</c:v>
                </c:pt>
                <c:pt idx="558">
                  <c:v>43489.249999998647</c:v>
                </c:pt>
                <c:pt idx="559">
                  <c:v>43489.291666665311</c:v>
                </c:pt>
                <c:pt idx="560">
                  <c:v>43489.333333331975</c:v>
                </c:pt>
                <c:pt idx="561">
                  <c:v>43489.374999998639</c:v>
                </c:pt>
                <c:pt idx="562">
                  <c:v>43489.416666665304</c:v>
                </c:pt>
                <c:pt idx="563">
                  <c:v>43489.458333331968</c:v>
                </c:pt>
                <c:pt idx="564">
                  <c:v>43489.499999998632</c:v>
                </c:pt>
                <c:pt idx="565">
                  <c:v>43489.541666665296</c:v>
                </c:pt>
                <c:pt idx="566">
                  <c:v>43489.583333331961</c:v>
                </c:pt>
                <c:pt idx="567">
                  <c:v>43489.624999998625</c:v>
                </c:pt>
                <c:pt idx="568">
                  <c:v>43489.666666665289</c:v>
                </c:pt>
                <c:pt idx="569">
                  <c:v>43489.708333331953</c:v>
                </c:pt>
                <c:pt idx="570">
                  <c:v>43489.749999998618</c:v>
                </c:pt>
                <c:pt idx="571">
                  <c:v>43489.791666665282</c:v>
                </c:pt>
                <c:pt idx="572">
                  <c:v>43489.833333331946</c:v>
                </c:pt>
                <c:pt idx="573">
                  <c:v>43489.87499999861</c:v>
                </c:pt>
                <c:pt idx="574">
                  <c:v>43489.916666665275</c:v>
                </c:pt>
                <c:pt idx="575">
                  <c:v>43489.958333331939</c:v>
                </c:pt>
                <c:pt idx="576">
                  <c:v>43489.999999998603</c:v>
                </c:pt>
                <c:pt idx="577">
                  <c:v>43490.041666665267</c:v>
                </c:pt>
                <c:pt idx="578">
                  <c:v>43490.083333331931</c:v>
                </c:pt>
                <c:pt idx="579">
                  <c:v>43490.124999998596</c:v>
                </c:pt>
                <c:pt idx="580">
                  <c:v>43490.16666666526</c:v>
                </c:pt>
                <c:pt idx="581">
                  <c:v>43490.208333331924</c:v>
                </c:pt>
                <c:pt idx="582">
                  <c:v>43490.249999998588</c:v>
                </c:pt>
                <c:pt idx="583">
                  <c:v>43490.291666665253</c:v>
                </c:pt>
                <c:pt idx="584">
                  <c:v>43490.333333331917</c:v>
                </c:pt>
                <c:pt idx="585">
                  <c:v>43490.374999998581</c:v>
                </c:pt>
                <c:pt idx="586">
                  <c:v>43490.416666665245</c:v>
                </c:pt>
                <c:pt idx="587">
                  <c:v>43490.45833333191</c:v>
                </c:pt>
                <c:pt idx="588">
                  <c:v>43490.499999998574</c:v>
                </c:pt>
                <c:pt idx="589">
                  <c:v>43490.541666665238</c:v>
                </c:pt>
                <c:pt idx="590">
                  <c:v>43490.583333331902</c:v>
                </c:pt>
                <c:pt idx="591">
                  <c:v>43490.624999998567</c:v>
                </c:pt>
                <c:pt idx="592">
                  <c:v>43490.666666665231</c:v>
                </c:pt>
                <c:pt idx="593">
                  <c:v>43490.708333331895</c:v>
                </c:pt>
                <c:pt idx="594">
                  <c:v>43490.749999998559</c:v>
                </c:pt>
                <c:pt idx="595">
                  <c:v>43490.791666665224</c:v>
                </c:pt>
                <c:pt idx="596">
                  <c:v>43490.833333331888</c:v>
                </c:pt>
                <c:pt idx="597">
                  <c:v>43490.874999998552</c:v>
                </c:pt>
                <c:pt idx="598">
                  <c:v>43490.916666665216</c:v>
                </c:pt>
                <c:pt idx="599">
                  <c:v>43490.958333331881</c:v>
                </c:pt>
                <c:pt idx="600">
                  <c:v>43490.999999998545</c:v>
                </c:pt>
                <c:pt idx="601">
                  <c:v>43491.041666665209</c:v>
                </c:pt>
                <c:pt idx="602">
                  <c:v>43491.083333331873</c:v>
                </c:pt>
                <c:pt idx="603">
                  <c:v>43491.124999998538</c:v>
                </c:pt>
                <c:pt idx="604">
                  <c:v>43491.166666665202</c:v>
                </c:pt>
                <c:pt idx="605">
                  <c:v>43491.208333331866</c:v>
                </c:pt>
                <c:pt idx="606">
                  <c:v>43491.24999999853</c:v>
                </c:pt>
                <c:pt idx="607">
                  <c:v>43491.291666665194</c:v>
                </c:pt>
                <c:pt idx="608">
                  <c:v>43491.333333331859</c:v>
                </c:pt>
                <c:pt idx="609">
                  <c:v>43491.374999998523</c:v>
                </c:pt>
                <c:pt idx="610">
                  <c:v>43491.416666665187</c:v>
                </c:pt>
                <c:pt idx="611">
                  <c:v>43491.458333331851</c:v>
                </c:pt>
                <c:pt idx="612">
                  <c:v>43491.499999998516</c:v>
                </c:pt>
                <c:pt idx="613">
                  <c:v>43491.54166666518</c:v>
                </c:pt>
                <c:pt idx="614">
                  <c:v>43491.583333331844</c:v>
                </c:pt>
                <c:pt idx="615">
                  <c:v>43491.624999998508</c:v>
                </c:pt>
                <c:pt idx="616">
                  <c:v>43491.666666665173</c:v>
                </c:pt>
                <c:pt idx="617">
                  <c:v>43491.708333331837</c:v>
                </c:pt>
                <c:pt idx="618">
                  <c:v>43491.749999998501</c:v>
                </c:pt>
                <c:pt idx="619">
                  <c:v>43491.791666665165</c:v>
                </c:pt>
                <c:pt idx="620">
                  <c:v>43491.83333333183</c:v>
                </c:pt>
                <c:pt idx="621">
                  <c:v>43491.874999998494</c:v>
                </c:pt>
                <c:pt idx="622">
                  <c:v>43491.916666665158</c:v>
                </c:pt>
                <c:pt idx="623">
                  <c:v>43491.958333331822</c:v>
                </c:pt>
                <c:pt idx="624">
                  <c:v>43491.999999998487</c:v>
                </c:pt>
                <c:pt idx="625">
                  <c:v>43492.041666665151</c:v>
                </c:pt>
                <c:pt idx="626">
                  <c:v>43492.083333331815</c:v>
                </c:pt>
                <c:pt idx="627">
                  <c:v>43492.124999998479</c:v>
                </c:pt>
                <c:pt idx="628">
                  <c:v>43492.166666665144</c:v>
                </c:pt>
                <c:pt idx="629">
                  <c:v>43492.208333331808</c:v>
                </c:pt>
                <c:pt idx="630">
                  <c:v>43492.249999998472</c:v>
                </c:pt>
                <c:pt idx="631">
                  <c:v>43492.291666665136</c:v>
                </c:pt>
                <c:pt idx="632">
                  <c:v>43492.333333331801</c:v>
                </c:pt>
                <c:pt idx="633">
                  <c:v>43492.374999998465</c:v>
                </c:pt>
                <c:pt idx="634">
                  <c:v>43492.416666665129</c:v>
                </c:pt>
                <c:pt idx="635">
                  <c:v>43492.458333331793</c:v>
                </c:pt>
                <c:pt idx="636">
                  <c:v>43492.499999998457</c:v>
                </c:pt>
                <c:pt idx="637">
                  <c:v>43492.541666665122</c:v>
                </c:pt>
                <c:pt idx="638">
                  <c:v>43492.583333331786</c:v>
                </c:pt>
                <c:pt idx="639">
                  <c:v>43492.62499999845</c:v>
                </c:pt>
                <c:pt idx="640">
                  <c:v>43492.666666665114</c:v>
                </c:pt>
                <c:pt idx="641">
                  <c:v>43492.708333331779</c:v>
                </c:pt>
                <c:pt idx="642">
                  <c:v>43492.749999998443</c:v>
                </c:pt>
                <c:pt idx="643">
                  <c:v>43492.791666665107</c:v>
                </c:pt>
                <c:pt idx="644">
                  <c:v>43492.833333331771</c:v>
                </c:pt>
                <c:pt idx="645">
                  <c:v>43492.874999998436</c:v>
                </c:pt>
                <c:pt idx="646">
                  <c:v>43492.9166666651</c:v>
                </c:pt>
                <c:pt idx="647">
                  <c:v>43492.958333331764</c:v>
                </c:pt>
                <c:pt idx="648">
                  <c:v>43492.999999998428</c:v>
                </c:pt>
                <c:pt idx="649">
                  <c:v>43493.041666665093</c:v>
                </c:pt>
                <c:pt idx="650">
                  <c:v>43493.083333331757</c:v>
                </c:pt>
                <c:pt idx="651">
                  <c:v>43493.124999998421</c:v>
                </c:pt>
                <c:pt idx="652">
                  <c:v>43493.166666665085</c:v>
                </c:pt>
                <c:pt idx="653">
                  <c:v>43493.20833333175</c:v>
                </c:pt>
                <c:pt idx="654">
                  <c:v>43493.249999998414</c:v>
                </c:pt>
                <c:pt idx="655">
                  <c:v>43493.291666665078</c:v>
                </c:pt>
                <c:pt idx="656">
                  <c:v>43493.333333331742</c:v>
                </c:pt>
                <c:pt idx="657">
                  <c:v>43493.374999998407</c:v>
                </c:pt>
                <c:pt idx="658">
                  <c:v>43493.416666665071</c:v>
                </c:pt>
                <c:pt idx="659">
                  <c:v>43493.458333331735</c:v>
                </c:pt>
                <c:pt idx="660">
                  <c:v>43493.499999998399</c:v>
                </c:pt>
                <c:pt idx="661">
                  <c:v>43493.541666665064</c:v>
                </c:pt>
                <c:pt idx="662">
                  <c:v>43493.583333331728</c:v>
                </c:pt>
                <c:pt idx="663">
                  <c:v>43493.624999998392</c:v>
                </c:pt>
                <c:pt idx="664">
                  <c:v>43493.666666665056</c:v>
                </c:pt>
                <c:pt idx="665">
                  <c:v>43493.70833333172</c:v>
                </c:pt>
                <c:pt idx="666">
                  <c:v>43493.749999998385</c:v>
                </c:pt>
                <c:pt idx="667">
                  <c:v>43493.791666665049</c:v>
                </c:pt>
                <c:pt idx="668">
                  <c:v>43493.833333331713</c:v>
                </c:pt>
                <c:pt idx="669">
                  <c:v>43493.874999998377</c:v>
                </c:pt>
                <c:pt idx="670">
                  <c:v>43493.916666665042</c:v>
                </c:pt>
                <c:pt idx="671">
                  <c:v>43493.958333331706</c:v>
                </c:pt>
                <c:pt idx="672">
                  <c:v>43493.99999999837</c:v>
                </c:pt>
                <c:pt idx="673">
                  <c:v>43494.041666665034</c:v>
                </c:pt>
                <c:pt idx="674">
                  <c:v>43494.083333331699</c:v>
                </c:pt>
                <c:pt idx="675">
                  <c:v>43494.124999998363</c:v>
                </c:pt>
                <c:pt idx="676">
                  <c:v>43494.166666665027</c:v>
                </c:pt>
                <c:pt idx="677">
                  <c:v>43494.208333331691</c:v>
                </c:pt>
                <c:pt idx="678">
                  <c:v>43494.249999998356</c:v>
                </c:pt>
                <c:pt idx="679">
                  <c:v>43494.29166666502</c:v>
                </c:pt>
                <c:pt idx="680">
                  <c:v>43494.333333331684</c:v>
                </c:pt>
                <c:pt idx="681">
                  <c:v>43494.374999998348</c:v>
                </c:pt>
                <c:pt idx="682">
                  <c:v>43494.416666665013</c:v>
                </c:pt>
                <c:pt idx="683">
                  <c:v>43494.458333331677</c:v>
                </c:pt>
                <c:pt idx="684">
                  <c:v>43494.499999998341</c:v>
                </c:pt>
                <c:pt idx="685">
                  <c:v>43494.541666665005</c:v>
                </c:pt>
                <c:pt idx="686">
                  <c:v>43494.58333333167</c:v>
                </c:pt>
                <c:pt idx="687">
                  <c:v>43494.624999998334</c:v>
                </c:pt>
                <c:pt idx="688">
                  <c:v>43494.666666664998</c:v>
                </c:pt>
                <c:pt idx="689">
                  <c:v>43494.708333331662</c:v>
                </c:pt>
                <c:pt idx="690">
                  <c:v>43494.749999998327</c:v>
                </c:pt>
                <c:pt idx="691">
                  <c:v>43494.791666664991</c:v>
                </c:pt>
                <c:pt idx="692">
                  <c:v>43494.833333331655</c:v>
                </c:pt>
                <c:pt idx="693">
                  <c:v>43494.874999998319</c:v>
                </c:pt>
                <c:pt idx="694">
                  <c:v>43494.916666664983</c:v>
                </c:pt>
                <c:pt idx="695">
                  <c:v>43494.958333331648</c:v>
                </c:pt>
                <c:pt idx="696">
                  <c:v>43494.999999998312</c:v>
                </c:pt>
                <c:pt idx="697">
                  <c:v>43495.041666664976</c:v>
                </c:pt>
                <c:pt idx="698">
                  <c:v>43495.08333333164</c:v>
                </c:pt>
                <c:pt idx="699">
                  <c:v>43495.124999998305</c:v>
                </c:pt>
                <c:pt idx="700">
                  <c:v>43495.166666664969</c:v>
                </c:pt>
                <c:pt idx="701">
                  <c:v>43495.208333331633</c:v>
                </c:pt>
                <c:pt idx="702">
                  <c:v>43495.249999998297</c:v>
                </c:pt>
                <c:pt idx="703">
                  <c:v>43495.291666664962</c:v>
                </c:pt>
                <c:pt idx="704">
                  <c:v>43495.333333331626</c:v>
                </c:pt>
                <c:pt idx="705">
                  <c:v>43495.37499999829</c:v>
                </c:pt>
                <c:pt idx="706">
                  <c:v>43495.416666664954</c:v>
                </c:pt>
                <c:pt idx="707">
                  <c:v>43495.458333331619</c:v>
                </c:pt>
                <c:pt idx="708">
                  <c:v>43495.499999998283</c:v>
                </c:pt>
                <c:pt idx="709">
                  <c:v>43495.541666664947</c:v>
                </c:pt>
                <c:pt idx="710">
                  <c:v>43495.583333331611</c:v>
                </c:pt>
                <c:pt idx="711">
                  <c:v>43495.624999998276</c:v>
                </c:pt>
                <c:pt idx="712">
                  <c:v>43495.66666666494</c:v>
                </c:pt>
                <c:pt idx="713">
                  <c:v>43495.708333331604</c:v>
                </c:pt>
                <c:pt idx="714">
                  <c:v>43495.749999998268</c:v>
                </c:pt>
                <c:pt idx="715">
                  <c:v>43495.791666664933</c:v>
                </c:pt>
                <c:pt idx="716">
                  <c:v>43495.833333331597</c:v>
                </c:pt>
                <c:pt idx="717">
                  <c:v>43495.874999998261</c:v>
                </c:pt>
                <c:pt idx="718">
                  <c:v>43495.916666664925</c:v>
                </c:pt>
                <c:pt idx="719">
                  <c:v>43495.95833333159</c:v>
                </c:pt>
                <c:pt idx="720">
                  <c:v>43495.999999998254</c:v>
                </c:pt>
                <c:pt idx="721">
                  <c:v>43496.041666664918</c:v>
                </c:pt>
                <c:pt idx="722">
                  <c:v>43496.083333331582</c:v>
                </c:pt>
                <c:pt idx="723">
                  <c:v>43496.124999998246</c:v>
                </c:pt>
                <c:pt idx="724">
                  <c:v>43496.166666664911</c:v>
                </c:pt>
                <c:pt idx="725">
                  <c:v>43496.208333331575</c:v>
                </c:pt>
                <c:pt idx="726">
                  <c:v>43496.249999998239</c:v>
                </c:pt>
                <c:pt idx="727">
                  <c:v>43496.291666664903</c:v>
                </c:pt>
                <c:pt idx="728">
                  <c:v>43496.333333331568</c:v>
                </c:pt>
                <c:pt idx="729">
                  <c:v>43496.374999998232</c:v>
                </c:pt>
                <c:pt idx="730">
                  <c:v>43496.416666664896</c:v>
                </c:pt>
                <c:pt idx="731">
                  <c:v>43496.45833333156</c:v>
                </c:pt>
                <c:pt idx="732">
                  <c:v>43496.499999998225</c:v>
                </c:pt>
                <c:pt idx="733">
                  <c:v>43496.541666664889</c:v>
                </c:pt>
                <c:pt idx="734">
                  <c:v>43496.583333331553</c:v>
                </c:pt>
                <c:pt idx="735">
                  <c:v>43496.624999998217</c:v>
                </c:pt>
                <c:pt idx="736">
                  <c:v>43496.666666664882</c:v>
                </c:pt>
                <c:pt idx="737">
                  <c:v>43496.708333331546</c:v>
                </c:pt>
                <c:pt idx="738">
                  <c:v>43496.74999999821</c:v>
                </c:pt>
                <c:pt idx="739">
                  <c:v>43496.791666664874</c:v>
                </c:pt>
                <c:pt idx="740">
                  <c:v>43496.833333331539</c:v>
                </c:pt>
                <c:pt idx="741">
                  <c:v>43496.874999998203</c:v>
                </c:pt>
                <c:pt idx="742">
                  <c:v>43496.916666664867</c:v>
                </c:pt>
                <c:pt idx="743">
                  <c:v>43496.958333331531</c:v>
                </c:pt>
              </c:numCache>
            </c:numRef>
          </c:cat>
          <c:val>
            <c:numRef>
              <c:f>'Hourly Model'!$B$19:$B$762</c:f>
              <c:numCache>
                <c:formatCode>_(* #,##0_);_(* \(#,##0\);_(* "-"??_);_(@_)</c:formatCode>
                <c:ptCount val="744"/>
                <c:pt idx="0">
                  <c:v>1042.0207735595691</c:v>
                </c:pt>
                <c:pt idx="1">
                  <c:v>893.31918409691707</c:v>
                </c:pt>
                <c:pt idx="2">
                  <c:v>839.80141544489948</c:v>
                </c:pt>
                <c:pt idx="3">
                  <c:v>821.51685504154966</c:v>
                </c:pt>
                <c:pt idx="4">
                  <c:v>816.14133685695469</c:v>
                </c:pt>
                <c:pt idx="5">
                  <c:v>873.20333344194842</c:v>
                </c:pt>
                <c:pt idx="6">
                  <c:v>1122.6479251834742</c:v>
                </c:pt>
                <c:pt idx="7">
                  <c:v>1499.8922010279689</c:v>
                </c:pt>
                <c:pt idx="8">
                  <c:v>1448.372560209408</c:v>
                </c:pt>
                <c:pt idx="9">
                  <c:v>1236.4919009865432</c:v>
                </c:pt>
                <c:pt idx="10">
                  <c:v>1252.2672566096505</c:v>
                </c:pt>
                <c:pt idx="11">
                  <c:v>1215.4377153123924</c:v>
                </c:pt>
                <c:pt idx="12">
                  <c:v>1168.2547140749919</c:v>
                </c:pt>
                <c:pt idx="13">
                  <c:v>1136.2648931852718</c:v>
                </c:pt>
                <c:pt idx="14">
                  <c:v>1138.8865874540106</c:v>
                </c:pt>
                <c:pt idx="15">
                  <c:v>1226.29201871892</c:v>
                </c:pt>
                <c:pt idx="16">
                  <c:v>1536.5212855240225</c:v>
                </c:pt>
                <c:pt idx="17">
                  <c:v>2126.0950121439018</c:v>
                </c:pt>
                <c:pt idx="18">
                  <c:v>2488.321545075024</c:v>
                </c:pt>
                <c:pt idx="19">
                  <c:v>2454.9812021992279</c:v>
                </c:pt>
                <c:pt idx="20">
                  <c:v>2299.7569936471386</c:v>
                </c:pt>
                <c:pt idx="21">
                  <c:v>2130.1208717680529</c:v>
                </c:pt>
                <c:pt idx="22">
                  <c:v>1783.9855661867118</c:v>
                </c:pt>
                <c:pt idx="23">
                  <c:v>1433.6874603442384</c:v>
                </c:pt>
                <c:pt idx="24">
                  <c:v>1079.4075639886898</c:v>
                </c:pt>
                <c:pt idx="25">
                  <c:v>952.12659892621048</c:v>
                </c:pt>
                <c:pt idx="26">
                  <c:v>911.2734020707461</c:v>
                </c:pt>
                <c:pt idx="27">
                  <c:v>893.11929551412322</c:v>
                </c:pt>
                <c:pt idx="28">
                  <c:v>897.42177207314126</c:v>
                </c:pt>
                <c:pt idx="29">
                  <c:v>961.34948401688951</c:v>
                </c:pt>
                <c:pt idx="30">
                  <c:v>1205.3234431389144</c:v>
                </c:pt>
                <c:pt idx="31">
                  <c:v>1571.0671237345757</c:v>
                </c:pt>
                <c:pt idx="32">
                  <c:v>1476.0104562207589</c:v>
                </c:pt>
                <c:pt idx="33">
                  <c:v>1238.106294946102</c:v>
                </c:pt>
                <c:pt idx="34">
                  <c:v>1263.1562457548666</c:v>
                </c:pt>
                <c:pt idx="35">
                  <c:v>1240.8118391636751</c:v>
                </c:pt>
                <c:pt idx="36">
                  <c:v>1199.219587700554</c:v>
                </c:pt>
                <c:pt idx="37">
                  <c:v>1145.3117115841455</c:v>
                </c:pt>
                <c:pt idx="38">
                  <c:v>1146.5493201375205</c:v>
                </c:pt>
                <c:pt idx="39">
                  <c:v>1232.2917958549851</c:v>
                </c:pt>
                <c:pt idx="40">
                  <c:v>1530.3999906635802</c:v>
                </c:pt>
                <c:pt idx="41">
                  <c:v>2112.5489981965384</c:v>
                </c:pt>
                <c:pt idx="42">
                  <c:v>2455.9214960182053</c:v>
                </c:pt>
                <c:pt idx="43">
                  <c:v>2413.3347169523286</c:v>
                </c:pt>
                <c:pt idx="44">
                  <c:v>2242.7475084338666</c:v>
                </c:pt>
                <c:pt idx="45">
                  <c:v>2055.1300938615218</c:v>
                </c:pt>
                <c:pt idx="46">
                  <c:v>1705.7544062639213</c:v>
                </c:pt>
                <c:pt idx="47">
                  <c:v>1362.2700892739151</c:v>
                </c:pt>
                <c:pt idx="48">
                  <c:v>1019.1125000896727</c:v>
                </c:pt>
                <c:pt idx="49">
                  <c:v>882.29236980285702</c:v>
                </c:pt>
                <c:pt idx="50">
                  <c:v>827.76650289432121</c:v>
                </c:pt>
                <c:pt idx="51">
                  <c:v>815.89331285008302</c:v>
                </c:pt>
                <c:pt idx="52">
                  <c:v>809.4685405270501</c:v>
                </c:pt>
                <c:pt idx="53">
                  <c:v>862.36350961667983</c:v>
                </c:pt>
                <c:pt idx="54">
                  <c:v>1099.3036717105372</c:v>
                </c:pt>
                <c:pt idx="55">
                  <c:v>1463.6728907901665</c:v>
                </c:pt>
                <c:pt idx="56">
                  <c:v>1397.2756050807197</c:v>
                </c:pt>
                <c:pt idx="57">
                  <c:v>1193.6692602293476</c:v>
                </c:pt>
                <c:pt idx="58">
                  <c:v>1210.2788603615245</c:v>
                </c:pt>
                <c:pt idx="59">
                  <c:v>1196.56681232867</c:v>
                </c:pt>
                <c:pt idx="60">
                  <c:v>1169.7932530963237</c:v>
                </c:pt>
                <c:pt idx="61">
                  <c:v>1141.3568737123258</c:v>
                </c:pt>
                <c:pt idx="62">
                  <c:v>1139.9138009330013</c:v>
                </c:pt>
                <c:pt idx="63">
                  <c:v>1218.3247831161564</c:v>
                </c:pt>
                <c:pt idx="64">
                  <c:v>1506.9758547824699</c:v>
                </c:pt>
                <c:pt idx="65">
                  <c:v>2037.4871541456134</c:v>
                </c:pt>
                <c:pt idx="66">
                  <c:v>2436.5917333619991</c:v>
                </c:pt>
                <c:pt idx="67">
                  <c:v>2369.5302691381262</c:v>
                </c:pt>
                <c:pt idx="68">
                  <c:v>2201.5218932414487</c:v>
                </c:pt>
                <c:pt idx="69">
                  <c:v>2010.3610253776335</c:v>
                </c:pt>
                <c:pt idx="70">
                  <c:v>1662.754270500282</c:v>
                </c:pt>
                <c:pt idx="71">
                  <c:v>1325.8165232276849</c:v>
                </c:pt>
                <c:pt idx="72">
                  <c:v>990.49831828419258</c:v>
                </c:pt>
                <c:pt idx="73">
                  <c:v>861.27872407074699</c:v>
                </c:pt>
                <c:pt idx="74">
                  <c:v>811.39095769648543</c:v>
                </c:pt>
                <c:pt idx="75">
                  <c:v>801.92835546378672</c:v>
                </c:pt>
                <c:pt idx="76">
                  <c:v>804.1800807276669</c:v>
                </c:pt>
                <c:pt idx="77">
                  <c:v>867.44040794021475</c:v>
                </c:pt>
                <c:pt idx="78">
                  <c:v>1119.6274947430334</c:v>
                </c:pt>
                <c:pt idx="79">
                  <c:v>1446.7352088942946</c:v>
                </c:pt>
                <c:pt idx="80">
                  <c:v>1402.3408560366365</c:v>
                </c:pt>
                <c:pt idx="81">
                  <c:v>1221.9481343530229</c:v>
                </c:pt>
                <c:pt idx="82">
                  <c:v>1209.5576702299563</c:v>
                </c:pt>
                <c:pt idx="83">
                  <c:v>1204.1011853610412</c:v>
                </c:pt>
                <c:pt idx="84">
                  <c:v>1169.0454532521899</c:v>
                </c:pt>
                <c:pt idx="85">
                  <c:v>1131.7361336324016</c:v>
                </c:pt>
                <c:pt idx="86">
                  <c:v>1138.8975811484959</c:v>
                </c:pt>
                <c:pt idx="87">
                  <c:v>1228.0748261785652</c:v>
                </c:pt>
                <c:pt idx="88">
                  <c:v>1551.8261496442494</c:v>
                </c:pt>
                <c:pt idx="89">
                  <c:v>2138.2839895698939</c:v>
                </c:pt>
                <c:pt idx="90">
                  <c:v>2490.7181205317711</c:v>
                </c:pt>
                <c:pt idx="91">
                  <c:v>2454.1602719797543</c:v>
                </c:pt>
                <c:pt idx="92">
                  <c:v>2298.0407986981336</c:v>
                </c:pt>
                <c:pt idx="93">
                  <c:v>2115.7758794765364</c:v>
                </c:pt>
                <c:pt idx="94">
                  <c:v>1770.7262594902124</c:v>
                </c:pt>
                <c:pt idx="95">
                  <c:v>1435.3097927145236</c:v>
                </c:pt>
                <c:pt idx="96">
                  <c:v>1108.1231228394113</c:v>
                </c:pt>
                <c:pt idx="97">
                  <c:v>977.68998944933196</c:v>
                </c:pt>
                <c:pt idx="98">
                  <c:v>934.12047553232458</c:v>
                </c:pt>
                <c:pt idx="99">
                  <c:v>921.89001372314385</c:v>
                </c:pt>
                <c:pt idx="100">
                  <c:v>938.37317749032604</c:v>
                </c:pt>
                <c:pt idx="101">
                  <c:v>1000.0421624320043</c:v>
                </c:pt>
                <c:pt idx="102">
                  <c:v>1251.0792983595145</c:v>
                </c:pt>
                <c:pt idx="103">
                  <c:v>1593.9334333869997</c:v>
                </c:pt>
                <c:pt idx="104">
                  <c:v>1511.5761377179876</c:v>
                </c:pt>
                <c:pt idx="105">
                  <c:v>1285.8131924483789</c:v>
                </c:pt>
                <c:pt idx="106">
                  <c:v>1296.9822599996005</c:v>
                </c:pt>
                <c:pt idx="107">
                  <c:v>1253.0589113731548</c:v>
                </c:pt>
                <c:pt idx="108">
                  <c:v>1202.8901476771764</c:v>
                </c:pt>
                <c:pt idx="109">
                  <c:v>1160.633674417368</c:v>
                </c:pt>
                <c:pt idx="110">
                  <c:v>1166.9031422166179</c:v>
                </c:pt>
                <c:pt idx="111">
                  <c:v>1265.0815273221885</c:v>
                </c:pt>
                <c:pt idx="112">
                  <c:v>1573.6312714618089</c:v>
                </c:pt>
                <c:pt idx="113">
                  <c:v>2171.8175777562055</c:v>
                </c:pt>
                <c:pt idx="114">
                  <c:v>2522.1303518462073</c:v>
                </c:pt>
                <c:pt idx="115">
                  <c:v>2487.6217619061986</c:v>
                </c:pt>
                <c:pt idx="116">
                  <c:v>2325.2632859885944</c:v>
                </c:pt>
                <c:pt idx="117">
                  <c:v>2145.8021850245837</c:v>
                </c:pt>
                <c:pt idx="118">
                  <c:v>1802.021623148906</c:v>
                </c:pt>
                <c:pt idx="119">
                  <c:v>1461.3819140638836</c:v>
                </c:pt>
                <c:pt idx="120">
                  <c:v>1129.7429999060705</c:v>
                </c:pt>
                <c:pt idx="121">
                  <c:v>990.04547484609191</c:v>
                </c:pt>
                <c:pt idx="122">
                  <c:v>940.10688288871415</c:v>
                </c:pt>
                <c:pt idx="123">
                  <c:v>933.89592715834726</c:v>
                </c:pt>
                <c:pt idx="124">
                  <c:v>931.25713306681121</c:v>
                </c:pt>
                <c:pt idx="125">
                  <c:v>992.28177719736732</c:v>
                </c:pt>
                <c:pt idx="126">
                  <c:v>1234.597491879669</c:v>
                </c:pt>
                <c:pt idx="127">
                  <c:v>1574.0273940507825</c:v>
                </c:pt>
                <c:pt idx="128">
                  <c:v>1495.3605593203863</c:v>
                </c:pt>
                <c:pt idx="129">
                  <c:v>1254.2488927915772</c:v>
                </c:pt>
                <c:pt idx="130">
                  <c:v>1256.5931222370391</c:v>
                </c:pt>
                <c:pt idx="131">
                  <c:v>1214.7195915625991</c:v>
                </c:pt>
                <c:pt idx="132">
                  <c:v>1172.153357143635</c:v>
                </c:pt>
                <c:pt idx="133">
                  <c:v>1131.0846246128519</c:v>
                </c:pt>
                <c:pt idx="134">
                  <c:v>1141.6182042401826</c:v>
                </c:pt>
                <c:pt idx="135">
                  <c:v>1226.4253702575811</c:v>
                </c:pt>
                <c:pt idx="136">
                  <c:v>1531.0673165752967</c:v>
                </c:pt>
                <c:pt idx="137">
                  <c:v>2112.3110289920128</c:v>
                </c:pt>
                <c:pt idx="138">
                  <c:v>2461.3627732760228</c:v>
                </c:pt>
                <c:pt idx="139">
                  <c:v>2421.6761654412053</c:v>
                </c:pt>
                <c:pt idx="140">
                  <c:v>2254.9515658437745</c:v>
                </c:pt>
                <c:pt idx="141">
                  <c:v>2073.3564951128924</c:v>
                </c:pt>
                <c:pt idx="142">
                  <c:v>1726.4627222745978</c:v>
                </c:pt>
                <c:pt idx="143">
                  <c:v>1386.7211400973906</c:v>
                </c:pt>
                <c:pt idx="144">
                  <c:v>1053.7304110346565</c:v>
                </c:pt>
                <c:pt idx="145">
                  <c:v>914.22893575379476</c:v>
                </c:pt>
                <c:pt idx="146">
                  <c:v>859.67960431038068</c:v>
                </c:pt>
                <c:pt idx="147">
                  <c:v>840.54080299303087</c:v>
                </c:pt>
                <c:pt idx="148">
                  <c:v>835.56297665684826</c:v>
                </c:pt>
                <c:pt idx="149">
                  <c:v>894.05100279824944</c:v>
                </c:pt>
                <c:pt idx="150">
                  <c:v>1139.0024629471375</c:v>
                </c:pt>
                <c:pt idx="151">
                  <c:v>1498.2187234517119</c:v>
                </c:pt>
                <c:pt idx="152">
                  <c:v>1446.7903860094191</c:v>
                </c:pt>
                <c:pt idx="153">
                  <c:v>1237.1264156144459</c:v>
                </c:pt>
                <c:pt idx="154">
                  <c:v>1250.103655140502</c:v>
                </c:pt>
                <c:pt idx="155">
                  <c:v>1232.5755332768113</c:v>
                </c:pt>
                <c:pt idx="156">
                  <c:v>1195.4708422023798</c:v>
                </c:pt>
                <c:pt idx="157">
                  <c:v>1152.4163816512316</c:v>
                </c:pt>
                <c:pt idx="158">
                  <c:v>1153.6060279095759</c:v>
                </c:pt>
                <c:pt idx="159">
                  <c:v>1232.5735667084057</c:v>
                </c:pt>
                <c:pt idx="160">
                  <c:v>1523.928053992855</c:v>
                </c:pt>
                <c:pt idx="161">
                  <c:v>2092.4904299502991</c:v>
                </c:pt>
                <c:pt idx="162">
                  <c:v>2439.701229818716</c:v>
                </c:pt>
                <c:pt idx="163">
                  <c:v>2393.0598084246221</c:v>
                </c:pt>
                <c:pt idx="164">
                  <c:v>2221.3540508666547</c:v>
                </c:pt>
                <c:pt idx="165">
                  <c:v>2035.6386098087771</c:v>
                </c:pt>
                <c:pt idx="166">
                  <c:v>1677.6564464453681</c:v>
                </c:pt>
                <c:pt idx="167">
                  <c:v>1320.8097976582699</c:v>
                </c:pt>
                <c:pt idx="168">
                  <c:v>971.78994241295811</c:v>
                </c:pt>
                <c:pt idx="169">
                  <c:v>832.36940052236923</c:v>
                </c:pt>
                <c:pt idx="170">
                  <c:v>780.38467515424247</c:v>
                </c:pt>
                <c:pt idx="171">
                  <c:v>776.52274210237601</c:v>
                </c:pt>
                <c:pt idx="172">
                  <c:v>779.59761385949184</c:v>
                </c:pt>
                <c:pt idx="173">
                  <c:v>843.6749326056937</c:v>
                </c:pt>
                <c:pt idx="174">
                  <c:v>1092.699310185473</c:v>
                </c:pt>
                <c:pt idx="175">
                  <c:v>1468.5789395991396</c:v>
                </c:pt>
                <c:pt idx="176">
                  <c:v>1417.516027634023</c:v>
                </c:pt>
                <c:pt idx="177">
                  <c:v>1234.5601093231328</c:v>
                </c:pt>
                <c:pt idx="178">
                  <c:v>1264.5128028419529</c:v>
                </c:pt>
                <c:pt idx="179">
                  <c:v>1254.5346001112141</c:v>
                </c:pt>
                <c:pt idx="180">
                  <c:v>1224.6701901985537</c:v>
                </c:pt>
                <c:pt idx="181">
                  <c:v>1195.1458301498642</c:v>
                </c:pt>
                <c:pt idx="182">
                  <c:v>1200.6412734935641</c:v>
                </c:pt>
                <c:pt idx="183">
                  <c:v>1285.8584035452845</c:v>
                </c:pt>
                <c:pt idx="184">
                  <c:v>1588.8933383035744</c:v>
                </c:pt>
                <c:pt idx="185">
                  <c:v>2173.9245737955912</c:v>
                </c:pt>
                <c:pt idx="186">
                  <c:v>2531.005758061116</c:v>
                </c:pt>
                <c:pt idx="187">
                  <c:v>2493.8455968839412</c:v>
                </c:pt>
                <c:pt idx="188">
                  <c:v>2337.2325826303545</c:v>
                </c:pt>
                <c:pt idx="189">
                  <c:v>2153.3966682401178</c:v>
                </c:pt>
                <c:pt idx="190">
                  <c:v>1804.3532396993724</c:v>
                </c:pt>
                <c:pt idx="191">
                  <c:v>1453.3780971813271</c:v>
                </c:pt>
                <c:pt idx="192">
                  <c:v>1100.1168333189269</c:v>
                </c:pt>
                <c:pt idx="193">
                  <c:v>968.96442642461398</c:v>
                </c:pt>
                <c:pt idx="194">
                  <c:v>931.9763932534255</c:v>
                </c:pt>
                <c:pt idx="195">
                  <c:v>932.70775471650552</c:v>
                </c:pt>
                <c:pt idx="196">
                  <c:v>931.55771838647536</c:v>
                </c:pt>
                <c:pt idx="197">
                  <c:v>993.63038921491818</c:v>
                </c:pt>
                <c:pt idx="198">
                  <c:v>1261.6404953992487</c:v>
                </c:pt>
                <c:pt idx="199">
                  <c:v>1614.2212544561294</c:v>
                </c:pt>
                <c:pt idx="200">
                  <c:v>1517.4771780267786</c:v>
                </c:pt>
                <c:pt idx="201">
                  <c:v>1285.4931534167588</c:v>
                </c:pt>
                <c:pt idx="202">
                  <c:v>1290.747909651855</c:v>
                </c:pt>
                <c:pt idx="203">
                  <c:v>1238.0290638539118</c:v>
                </c:pt>
                <c:pt idx="204">
                  <c:v>1190.6350693590737</c:v>
                </c:pt>
                <c:pt idx="205">
                  <c:v>1148.2084934811692</c:v>
                </c:pt>
                <c:pt idx="206">
                  <c:v>1161.7448532645578</c:v>
                </c:pt>
                <c:pt idx="207">
                  <c:v>1257.9821121655998</c:v>
                </c:pt>
                <c:pt idx="208">
                  <c:v>1564.8567795048809</c:v>
                </c:pt>
                <c:pt idx="209">
                  <c:v>2155.2275134613014</c:v>
                </c:pt>
                <c:pt idx="210">
                  <c:v>2498.5405658709533</c:v>
                </c:pt>
                <c:pt idx="211">
                  <c:v>2461.1569272783295</c:v>
                </c:pt>
                <c:pt idx="212">
                  <c:v>2294.6090769006773</c:v>
                </c:pt>
                <c:pt idx="213">
                  <c:v>2121.1984787737051</c:v>
                </c:pt>
                <c:pt idx="214">
                  <c:v>1776.9825284192309</c:v>
                </c:pt>
                <c:pt idx="215">
                  <c:v>1437.8816335863332</c:v>
                </c:pt>
                <c:pt idx="216">
                  <c:v>1099.1459256232708</c:v>
                </c:pt>
                <c:pt idx="217">
                  <c:v>967.90490884113262</c:v>
                </c:pt>
                <c:pt idx="218">
                  <c:v>919.26154966474633</c:v>
                </c:pt>
                <c:pt idx="219">
                  <c:v>911.31376666413701</c:v>
                </c:pt>
                <c:pt idx="220">
                  <c:v>911.93843180298666</c:v>
                </c:pt>
                <c:pt idx="221">
                  <c:v>970.40121217796798</c:v>
                </c:pt>
                <c:pt idx="222">
                  <c:v>1237.679585115688</c:v>
                </c:pt>
                <c:pt idx="223">
                  <c:v>1583.6503726005003</c:v>
                </c:pt>
                <c:pt idx="224">
                  <c:v>1486.9945464832617</c:v>
                </c:pt>
                <c:pt idx="225">
                  <c:v>1253.0933906887487</c:v>
                </c:pt>
                <c:pt idx="226">
                  <c:v>1253.8637505794702</c:v>
                </c:pt>
                <c:pt idx="227">
                  <c:v>1216.1620139981956</c:v>
                </c:pt>
                <c:pt idx="228">
                  <c:v>1186.9317436005024</c:v>
                </c:pt>
                <c:pt idx="229">
                  <c:v>1156.0461364432347</c:v>
                </c:pt>
                <c:pt idx="230">
                  <c:v>1167.2864876599615</c:v>
                </c:pt>
                <c:pt idx="231">
                  <c:v>1258.7128787750312</c:v>
                </c:pt>
                <c:pt idx="232">
                  <c:v>1564.9034832849163</c:v>
                </c:pt>
                <c:pt idx="233">
                  <c:v>2159.2320815420744</c:v>
                </c:pt>
                <c:pt idx="234">
                  <c:v>2504.3253711109046</c:v>
                </c:pt>
                <c:pt idx="235">
                  <c:v>2467.3408770969654</c:v>
                </c:pt>
                <c:pt idx="236">
                  <c:v>2313.3317148320602</c:v>
                </c:pt>
                <c:pt idx="237">
                  <c:v>2137.6896320024862</c:v>
                </c:pt>
                <c:pt idx="238">
                  <c:v>1805.6335256726381</c:v>
                </c:pt>
                <c:pt idx="239">
                  <c:v>1468.8725919883123</c:v>
                </c:pt>
                <c:pt idx="240">
                  <c:v>1134.9702397207072</c:v>
                </c:pt>
                <c:pt idx="241">
                  <c:v>1009.5437952765905</c:v>
                </c:pt>
                <c:pt idx="242">
                  <c:v>957.52051318185238</c:v>
                </c:pt>
                <c:pt idx="243">
                  <c:v>952.78631270886626</c:v>
                </c:pt>
                <c:pt idx="244">
                  <c:v>951.33750225535584</c:v>
                </c:pt>
                <c:pt idx="245">
                  <c:v>1014.00590680517</c:v>
                </c:pt>
                <c:pt idx="246">
                  <c:v>1282.0857207367569</c:v>
                </c:pt>
                <c:pt idx="247">
                  <c:v>1630.5214197108157</c:v>
                </c:pt>
                <c:pt idx="248">
                  <c:v>1537.483683261137</c:v>
                </c:pt>
                <c:pt idx="249">
                  <c:v>1303.491088694562</c:v>
                </c:pt>
                <c:pt idx="250">
                  <c:v>1324.9925244068334</c:v>
                </c:pt>
                <c:pt idx="251">
                  <c:v>1293.5941622827854</c:v>
                </c:pt>
                <c:pt idx="252">
                  <c:v>1263.5403724985244</c:v>
                </c:pt>
                <c:pt idx="253">
                  <c:v>1228.4430527949376</c:v>
                </c:pt>
                <c:pt idx="254">
                  <c:v>1233.5561395285049</c:v>
                </c:pt>
                <c:pt idx="255">
                  <c:v>1316.1137133206666</c:v>
                </c:pt>
                <c:pt idx="256">
                  <c:v>1604.9262755447894</c:v>
                </c:pt>
                <c:pt idx="257">
                  <c:v>2135.7964458969564</c:v>
                </c:pt>
                <c:pt idx="258">
                  <c:v>2553.0007380747584</c:v>
                </c:pt>
                <c:pt idx="259">
                  <c:v>2473.1916489430346</c:v>
                </c:pt>
                <c:pt idx="260">
                  <c:v>2294.4681742720427</c:v>
                </c:pt>
                <c:pt idx="261">
                  <c:v>2111.0056581735571</c:v>
                </c:pt>
                <c:pt idx="262">
                  <c:v>1762.9842325933685</c:v>
                </c:pt>
                <c:pt idx="263">
                  <c:v>1420.9286996873002</c:v>
                </c:pt>
                <c:pt idx="264">
                  <c:v>1091.0768690546327</c:v>
                </c:pt>
                <c:pt idx="265">
                  <c:v>969.55850321222135</c:v>
                </c:pt>
                <c:pt idx="266">
                  <c:v>922.87383285042142</c:v>
                </c:pt>
                <c:pt idx="267">
                  <c:v>916.47854462605528</c:v>
                </c:pt>
                <c:pt idx="268">
                  <c:v>916.48489269111258</c:v>
                </c:pt>
                <c:pt idx="269">
                  <c:v>991.05237673650288</c:v>
                </c:pt>
                <c:pt idx="270">
                  <c:v>1234.3074752004836</c:v>
                </c:pt>
                <c:pt idx="271">
                  <c:v>1599.9252377084895</c:v>
                </c:pt>
                <c:pt idx="272">
                  <c:v>1536.2565578935187</c:v>
                </c:pt>
                <c:pt idx="273">
                  <c:v>1328.6616882530636</c:v>
                </c:pt>
                <c:pt idx="274">
                  <c:v>1363.3812703407084</c:v>
                </c:pt>
                <c:pt idx="275">
                  <c:v>1321.7920120124581</c:v>
                </c:pt>
                <c:pt idx="276">
                  <c:v>1285.1336820250781</c:v>
                </c:pt>
                <c:pt idx="277">
                  <c:v>1245.9315658401156</c:v>
                </c:pt>
                <c:pt idx="278">
                  <c:v>1242.9141440717676</c:v>
                </c:pt>
                <c:pt idx="279">
                  <c:v>1326.9046481665823</c:v>
                </c:pt>
                <c:pt idx="280">
                  <c:v>1620.2032914138836</c:v>
                </c:pt>
                <c:pt idx="281">
                  <c:v>2204.090919656443</c:v>
                </c:pt>
                <c:pt idx="282">
                  <c:v>2539.9981750961715</c:v>
                </c:pt>
                <c:pt idx="283">
                  <c:v>2489.5530097668329</c:v>
                </c:pt>
                <c:pt idx="284">
                  <c:v>2317.2420074879242</c:v>
                </c:pt>
                <c:pt idx="285">
                  <c:v>2133.2084352160764</c:v>
                </c:pt>
                <c:pt idx="286">
                  <c:v>1782.0521420051723</c:v>
                </c:pt>
                <c:pt idx="287">
                  <c:v>1442.1133247807572</c:v>
                </c:pt>
                <c:pt idx="288">
                  <c:v>1106.5452779753994</c:v>
                </c:pt>
                <c:pt idx="289">
                  <c:v>967.03359141016847</c:v>
                </c:pt>
                <c:pt idx="290">
                  <c:v>928.33928158672609</c:v>
                </c:pt>
                <c:pt idx="291">
                  <c:v>926.46889080572021</c:v>
                </c:pt>
                <c:pt idx="292">
                  <c:v>917.51914897095207</c:v>
                </c:pt>
                <c:pt idx="293">
                  <c:v>974.92942459865776</c:v>
                </c:pt>
                <c:pt idx="294">
                  <c:v>1245.7623088908263</c:v>
                </c:pt>
                <c:pt idx="295">
                  <c:v>1593.615734926919</c:v>
                </c:pt>
                <c:pt idx="296">
                  <c:v>1498.5986629139954</c:v>
                </c:pt>
                <c:pt idx="297">
                  <c:v>1262.9549277476333</c:v>
                </c:pt>
                <c:pt idx="298">
                  <c:v>1254.764435579935</c:v>
                </c:pt>
                <c:pt idx="299">
                  <c:v>1204.47161715316</c:v>
                </c:pt>
                <c:pt idx="300">
                  <c:v>1154.238846760659</c:v>
                </c:pt>
                <c:pt idx="301">
                  <c:v>1111.2411581095112</c:v>
                </c:pt>
                <c:pt idx="302">
                  <c:v>1115.8940056872259</c:v>
                </c:pt>
                <c:pt idx="303">
                  <c:v>1202.5254335828154</c:v>
                </c:pt>
                <c:pt idx="304">
                  <c:v>1498.568648330172</c:v>
                </c:pt>
                <c:pt idx="305">
                  <c:v>2078.4029526887957</c:v>
                </c:pt>
                <c:pt idx="306">
                  <c:v>2427.3875550868102</c:v>
                </c:pt>
                <c:pt idx="307">
                  <c:v>2381.2041809904413</c:v>
                </c:pt>
                <c:pt idx="308">
                  <c:v>2211.9885185392518</c:v>
                </c:pt>
                <c:pt idx="309">
                  <c:v>2020.1560009767506</c:v>
                </c:pt>
                <c:pt idx="310">
                  <c:v>1676.4262480371656</c:v>
                </c:pt>
                <c:pt idx="311">
                  <c:v>1321.8450816143759</c:v>
                </c:pt>
                <c:pt idx="312">
                  <c:v>980.70330051261533</c:v>
                </c:pt>
                <c:pt idx="313">
                  <c:v>836.65747962544538</c:v>
                </c:pt>
                <c:pt idx="314">
                  <c:v>790.81160506900903</c:v>
                </c:pt>
                <c:pt idx="315">
                  <c:v>759.56628125391057</c:v>
                </c:pt>
                <c:pt idx="316">
                  <c:v>751.17108618414989</c:v>
                </c:pt>
                <c:pt idx="317">
                  <c:v>799.50442894701598</c:v>
                </c:pt>
                <c:pt idx="318">
                  <c:v>1051.3329566150551</c:v>
                </c:pt>
                <c:pt idx="319">
                  <c:v>1431.8254652122112</c:v>
                </c:pt>
                <c:pt idx="320">
                  <c:v>1389.5914876304987</c:v>
                </c:pt>
                <c:pt idx="321">
                  <c:v>1178.3947391942131</c:v>
                </c:pt>
                <c:pt idx="322">
                  <c:v>1175.7575964874334</c:v>
                </c:pt>
                <c:pt idx="323">
                  <c:v>1183.761575401021</c:v>
                </c:pt>
                <c:pt idx="324">
                  <c:v>1145.4294815085752</c:v>
                </c:pt>
                <c:pt idx="325">
                  <c:v>1122.9399006624544</c:v>
                </c:pt>
                <c:pt idx="326">
                  <c:v>1097.7804268648265</c:v>
                </c:pt>
                <c:pt idx="327">
                  <c:v>1190.9401826691983</c:v>
                </c:pt>
                <c:pt idx="328">
                  <c:v>1502.9950997142728</c:v>
                </c:pt>
                <c:pt idx="329">
                  <c:v>2089.7165208453857</c:v>
                </c:pt>
                <c:pt idx="330">
                  <c:v>2445.2593037049746</c:v>
                </c:pt>
                <c:pt idx="331">
                  <c:v>2414.3259617620006</c:v>
                </c:pt>
                <c:pt idx="332">
                  <c:v>2249.8169389712743</c:v>
                </c:pt>
                <c:pt idx="333">
                  <c:v>2073.1239406302916</c:v>
                </c:pt>
                <c:pt idx="334">
                  <c:v>1720.3067327970546</c:v>
                </c:pt>
                <c:pt idx="335">
                  <c:v>1376.515386979391</c:v>
                </c:pt>
                <c:pt idx="336">
                  <c:v>1021.2685171747997</c:v>
                </c:pt>
                <c:pt idx="337">
                  <c:v>884.8755217724048</c:v>
                </c:pt>
                <c:pt idx="338">
                  <c:v>846.52728692572964</c:v>
                </c:pt>
                <c:pt idx="339">
                  <c:v>838.1416328201816</c:v>
                </c:pt>
                <c:pt idx="340">
                  <c:v>837.00275887447742</c:v>
                </c:pt>
                <c:pt idx="341">
                  <c:v>897.18027480938167</c:v>
                </c:pt>
                <c:pt idx="342">
                  <c:v>1152.991141232478</c:v>
                </c:pt>
                <c:pt idx="343">
                  <c:v>1516.9659479273739</c:v>
                </c:pt>
                <c:pt idx="344">
                  <c:v>1446.6477254550762</c:v>
                </c:pt>
                <c:pt idx="345">
                  <c:v>1240.2873547039594</c:v>
                </c:pt>
                <c:pt idx="346">
                  <c:v>1279.7270128198379</c:v>
                </c:pt>
                <c:pt idx="347">
                  <c:v>1257.1740500954859</c:v>
                </c:pt>
                <c:pt idx="348">
                  <c:v>1238.0586322974989</c:v>
                </c:pt>
                <c:pt idx="349">
                  <c:v>1199.1963684318257</c:v>
                </c:pt>
                <c:pt idx="350">
                  <c:v>1197.1765228911834</c:v>
                </c:pt>
                <c:pt idx="351">
                  <c:v>1284.0344801565764</c:v>
                </c:pt>
                <c:pt idx="352">
                  <c:v>1590.4354098233459</c:v>
                </c:pt>
                <c:pt idx="353">
                  <c:v>2170.2062779234611</c:v>
                </c:pt>
                <c:pt idx="354">
                  <c:v>2524.9813522083114</c:v>
                </c:pt>
                <c:pt idx="355">
                  <c:v>2485.5055256588294</c:v>
                </c:pt>
                <c:pt idx="356">
                  <c:v>2313.7149337580236</c:v>
                </c:pt>
                <c:pt idx="357">
                  <c:v>2131.4109484108876</c:v>
                </c:pt>
                <c:pt idx="358">
                  <c:v>1780.8071144282121</c:v>
                </c:pt>
                <c:pt idx="359">
                  <c:v>1426.4937719823438</c:v>
                </c:pt>
                <c:pt idx="360">
                  <c:v>1064.1937313433436</c:v>
                </c:pt>
                <c:pt idx="361">
                  <c:v>925.33980309037861</c:v>
                </c:pt>
                <c:pt idx="362">
                  <c:v>874.53284799385176</c:v>
                </c:pt>
                <c:pt idx="363">
                  <c:v>863.557133403899</c:v>
                </c:pt>
                <c:pt idx="364">
                  <c:v>861.21952392488231</c:v>
                </c:pt>
                <c:pt idx="365">
                  <c:v>920.67501626722947</c:v>
                </c:pt>
                <c:pt idx="366">
                  <c:v>1161.3778574181413</c:v>
                </c:pt>
                <c:pt idx="367">
                  <c:v>1506.7940504164781</c:v>
                </c:pt>
                <c:pt idx="368">
                  <c:v>1452.8009803815178</c:v>
                </c:pt>
                <c:pt idx="369">
                  <c:v>1247.5783371510695</c:v>
                </c:pt>
                <c:pt idx="370">
                  <c:v>1261.3221155209956</c:v>
                </c:pt>
                <c:pt idx="371">
                  <c:v>1237.4988239631846</c:v>
                </c:pt>
                <c:pt idx="372">
                  <c:v>1203.0896933312808</c:v>
                </c:pt>
                <c:pt idx="373">
                  <c:v>1160.8259786161407</c:v>
                </c:pt>
                <c:pt idx="374">
                  <c:v>1156.3317971512051</c:v>
                </c:pt>
                <c:pt idx="375">
                  <c:v>1232.921673731872</c:v>
                </c:pt>
                <c:pt idx="376">
                  <c:v>1524.3101076271555</c:v>
                </c:pt>
                <c:pt idx="377">
                  <c:v>2087.6373308846723</c:v>
                </c:pt>
                <c:pt idx="378">
                  <c:v>2462.0349967421275</c:v>
                </c:pt>
                <c:pt idx="379">
                  <c:v>2383.6494922739225</c:v>
                </c:pt>
                <c:pt idx="380">
                  <c:v>2206.3423885561569</c:v>
                </c:pt>
                <c:pt idx="381">
                  <c:v>2015.4962049313219</c:v>
                </c:pt>
                <c:pt idx="382">
                  <c:v>1667.4941675847958</c:v>
                </c:pt>
                <c:pt idx="383">
                  <c:v>1329.3998428116358</c:v>
                </c:pt>
                <c:pt idx="384">
                  <c:v>994.15550626153606</c:v>
                </c:pt>
                <c:pt idx="385">
                  <c:v>865.29691718555966</c:v>
                </c:pt>
                <c:pt idx="386">
                  <c:v>819.72614135542415</c:v>
                </c:pt>
                <c:pt idx="387">
                  <c:v>815.03903087342428</c:v>
                </c:pt>
                <c:pt idx="388">
                  <c:v>816.29178488900845</c:v>
                </c:pt>
                <c:pt idx="389">
                  <c:v>880.9403673414688</c:v>
                </c:pt>
                <c:pt idx="390">
                  <c:v>1140.3783516680057</c:v>
                </c:pt>
                <c:pt idx="391">
                  <c:v>1492.1999043400781</c:v>
                </c:pt>
                <c:pt idx="392">
                  <c:v>1435.141515720032</c:v>
                </c:pt>
                <c:pt idx="393">
                  <c:v>1220.4165227131746</c:v>
                </c:pt>
                <c:pt idx="394">
                  <c:v>1241.3648055712274</c:v>
                </c:pt>
                <c:pt idx="395">
                  <c:v>1196.129994425434</c:v>
                </c:pt>
                <c:pt idx="396">
                  <c:v>1162.6075930390837</c:v>
                </c:pt>
                <c:pt idx="397">
                  <c:v>1134.3509637783466</c:v>
                </c:pt>
                <c:pt idx="398">
                  <c:v>1143.5175086818413</c:v>
                </c:pt>
                <c:pt idx="399">
                  <c:v>1249.7694694680979</c:v>
                </c:pt>
                <c:pt idx="400">
                  <c:v>1561.9174356073315</c:v>
                </c:pt>
                <c:pt idx="401">
                  <c:v>2167.9561885071148</c:v>
                </c:pt>
                <c:pt idx="402">
                  <c:v>2529.1432435419474</c:v>
                </c:pt>
                <c:pt idx="403">
                  <c:v>2479.058660515675</c:v>
                </c:pt>
                <c:pt idx="404">
                  <c:v>2327.4386047428611</c:v>
                </c:pt>
                <c:pt idx="405">
                  <c:v>2146.3039407478705</c:v>
                </c:pt>
                <c:pt idx="406">
                  <c:v>1805.2376095067593</c:v>
                </c:pt>
                <c:pt idx="407">
                  <c:v>1476.4141620839521</c:v>
                </c:pt>
                <c:pt idx="408">
                  <c:v>1142.3495335190166</c:v>
                </c:pt>
                <c:pt idx="409">
                  <c:v>1011.248695774881</c:v>
                </c:pt>
                <c:pt idx="410">
                  <c:v>965.56164159364369</c:v>
                </c:pt>
                <c:pt idx="411">
                  <c:v>963.56699187834954</c:v>
                </c:pt>
                <c:pt idx="412">
                  <c:v>967.19929588458956</c:v>
                </c:pt>
                <c:pt idx="413">
                  <c:v>1032.7226339333197</c:v>
                </c:pt>
                <c:pt idx="414">
                  <c:v>1302.4447278088523</c:v>
                </c:pt>
                <c:pt idx="415">
                  <c:v>1653.0782933759476</c:v>
                </c:pt>
                <c:pt idx="416">
                  <c:v>1566.9229137597665</c:v>
                </c:pt>
                <c:pt idx="417">
                  <c:v>1327.7308932258388</c:v>
                </c:pt>
                <c:pt idx="418">
                  <c:v>1337.4110088002781</c:v>
                </c:pt>
                <c:pt idx="419">
                  <c:v>1277.2035337716291</c:v>
                </c:pt>
                <c:pt idx="420">
                  <c:v>1234.4014487593615</c:v>
                </c:pt>
                <c:pt idx="421">
                  <c:v>1183.1774690708394</c:v>
                </c:pt>
                <c:pt idx="422">
                  <c:v>1183.6734915591462</c:v>
                </c:pt>
                <c:pt idx="423">
                  <c:v>1286.484590222105</c:v>
                </c:pt>
                <c:pt idx="424">
                  <c:v>1597.8529740194585</c:v>
                </c:pt>
                <c:pt idx="425">
                  <c:v>2209.4722742875656</c:v>
                </c:pt>
                <c:pt idx="426">
                  <c:v>2561.6335427733316</c:v>
                </c:pt>
                <c:pt idx="427">
                  <c:v>2521.7885906681945</c:v>
                </c:pt>
                <c:pt idx="428">
                  <c:v>2366.8970373721259</c:v>
                </c:pt>
                <c:pt idx="429">
                  <c:v>2190.6705174914982</c:v>
                </c:pt>
                <c:pt idx="430">
                  <c:v>1845.9155254099389</c:v>
                </c:pt>
                <c:pt idx="431">
                  <c:v>1516.2844132259847</c:v>
                </c:pt>
                <c:pt idx="432">
                  <c:v>1174.1527501508965</c:v>
                </c:pt>
                <c:pt idx="433">
                  <c:v>1038.6212337884285</c:v>
                </c:pt>
                <c:pt idx="434">
                  <c:v>990.05066649789921</c:v>
                </c:pt>
                <c:pt idx="435">
                  <c:v>982.59697604064309</c:v>
                </c:pt>
                <c:pt idx="436">
                  <c:v>977.23472664377948</c:v>
                </c:pt>
                <c:pt idx="437">
                  <c:v>1039.0726533510976</c:v>
                </c:pt>
                <c:pt idx="438">
                  <c:v>1282.1592783857063</c:v>
                </c:pt>
                <c:pt idx="439">
                  <c:v>1654.9665930251051</c:v>
                </c:pt>
                <c:pt idx="440">
                  <c:v>1557.2567850146836</c:v>
                </c:pt>
                <c:pt idx="441">
                  <c:v>1303.4426192202075</c:v>
                </c:pt>
                <c:pt idx="442">
                  <c:v>1302.9389058069276</c:v>
                </c:pt>
                <c:pt idx="443">
                  <c:v>1237.0056070532805</c:v>
                </c:pt>
                <c:pt idx="444">
                  <c:v>1187.9720238833365</c:v>
                </c:pt>
                <c:pt idx="445">
                  <c:v>1147.105004449151</c:v>
                </c:pt>
                <c:pt idx="446">
                  <c:v>1145.630281238469</c:v>
                </c:pt>
                <c:pt idx="447">
                  <c:v>1236.0176827699458</c:v>
                </c:pt>
                <c:pt idx="448">
                  <c:v>1545.6044920972133</c:v>
                </c:pt>
                <c:pt idx="449">
                  <c:v>2146.2250382944953</c:v>
                </c:pt>
                <c:pt idx="450">
                  <c:v>2492.8040125842463</c:v>
                </c:pt>
                <c:pt idx="451">
                  <c:v>2453.2606845730552</c:v>
                </c:pt>
                <c:pt idx="452">
                  <c:v>2285.5780676253598</c:v>
                </c:pt>
                <c:pt idx="453">
                  <c:v>2103.3648207654865</c:v>
                </c:pt>
                <c:pt idx="454">
                  <c:v>1763.1146842204921</c:v>
                </c:pt>
                <c:pt idx="455">
                  <c:v>1423.5258429254102</c:v>
                </c:pt>
                <c:pt idx="456">
                  <c:v>1083.3643717583204</c:v>
                </c:pt>
                <c:pt idx="457">
                  <c:v>948.88057134929556</c:v>
                </c:pt>
                <c:pt idx="458">
                  <c:v>897.47169760717327</c:v>
                </c:pt>
                <c:pt idx="459">
                  <c:v>882.97246620139401</c:v>
                </c:pt>
                <c:pt idx="460">
                  <c:v>878.69098486873133</c:v>
                </c:pt>
                <c:pt idx="461">
                  <c:v>933.66783185850898</c:v>
                </c:pt>
                <c:pt idx="462">
                  <c:v>1181.0944369770443</c:v>
                </c:pt>
                <c:pt idx="463">
                  <c:v>1510.4730226891027</c:v>
                </c:pt>
                <c:pt idx="464">
                  <c:v>1449.0384489280739</c:v>
                </c:pt>
                <c:pt idx="465">
                  <c:v>1240.1077188902616</c:v>
                </c:pt>
                <c:pt idx="466">
                  <c:v>1242.5124846826945</c:v>
                </c:pt>
                <c:pt idx="467">
                  <c:v>1223.6800063591952</c:v>
                </c:pt>
                <c:pt idx="468">
                  <c:v>1201.7599934425132</c:v>
                </c:pt>
                <c:pt idx="469">
                  <c:v>1167.2336921790347</c:v>
                </c:pt>
                <c:pt idx="470">
                  <c:v>1171.4243784245543</c:v>
                </c:pt>
                <c:pt idx="471">
                  <c:v>1253.9190653099911</c:v>
                </c:pt>
                <c:pt idx="472">
                  <c:v>1540.1594437336153</c:v>
                </c:pt>
                <c:pt idx="473">
                  <c:v>2113.9343735013417</c:v>
                </c:pt>
                <c:pt idx="474">
                  <c:v>2460.6605252378813</c:v>
                </c:pt>
                <c:pt idx="475">
                  <c:v>2414.0619721495505</c:v>
                </c:pt>
                <c:pt idx="476">
                  <c:v>2250.325416762752</c:v>
                </c:pt>
                <c:pt idx="477">
                  <c:v>2063.7318574098072</c:v>
                </c:pt>
                <c:pt idx="478">
                  <c:v>1715.8068325245597</c:v>
                </c:pt>
                <c:pt idx="479">
                  <c:v>1376.428489515409</c:v>
                </c:pt>
                <c:pt idx="480">
                  <c:v>1044.5197248829825</c:v>
                </c:pt>
                <c:pt idx="481">
                  <c:v>907.73616033873759</c:v>
                </c:pt>
                <c:pt idx="482">
                  <c:v>856.53910221702597</c:v>
                </c:pt>
                <c:pt idx="483">
                  <c:v>844.71800071010546</c:v>
                </c:pt>
                <c:pt idx="484">
                  <c:v>853.2605252694708</c:v>
                </c:pt>
                <c:pt idx="485">
                  <c:v>910.83692820600095</c:v>
                </c:pt>
                <c:pt idx="486">
                  <c:v>1162.7189050280997</c:v>
                </c:pt>
                <c:pt idx="487">
                  <c:v>1539.8907907349108</c:v>
                </c:pt>
                <c:pt idx="488">
                  <c:v>1455.4818537098909</c:v>
                </c:pt>
                <c:pt idx="489">
                  <c:v>1235.284868576593</c:v>
                </c:pt>
                <c:pt idx="490">
                  <c:v>1243.0619873995051</c:v>
                </c:pt>
                <c:pt idx="491">
                  <c:v>1217.9629278706743</c:v>
                </c:pt>
                <c:pt idx="492">
                  <c:v>1197.8193665799693</c:v>
                </c:pt>
                <c:pt idx="493">
                  <c:v>1165.805889159697</c:v>
                </c:pt>
                <c:pt idx="494">
                  <c:v>1166.6775561781599</c:v>
                </c:pt>
                <c:pt idx="495">
                  <c:v>1245.746442057588</c:v>
                </c:pt>
                <c:pt idx="496">
                  <c:v>1541.5534133418807</c:v>
                </c:pt>
                <c:pt idx="497">
                  <c:v>2118.624523729879</c:v>
                </c:pt>
                <c:pt idx="498">
                  <c:v>2465.5941981180667</c:v>
                </c:pt>
                <c:pt idx="499">
                  <c:v>2420.9017159316491</c:v>
                </c:pt>
                <c:pt idx="500">
                  <c:v>2252.8064325827754</c:v>
                </c:pt>
                <c:pt idx="501">
                  <c:v>2068.3447521305184</c:v>
                </c:pt>
                <c:pt idx="502">
                  <c:v>1710.6804381602055</c:v>
                </c:pt>
                <c:pt idx="503">
                  <c:v>1360.8708703041602</c:v>
                </c:pt>
                <c:pt idx="504">
                  <c:v>1012.4045408063988</c:v>
                </c:pt>
                <c:pt idx="505">
                  <c:v>877.01259974987204</c:v>
                </c:pt>
                <c:pt idx="506">
                  <c:v>826.40004748691217</c:v>
                </c:pt>
                <c:pt idx="507">
                  <c:v>816.82151205140406</c:v>
                </c:pt>
                <c:pt idx="508">
                  <c:v>819.20125958674168</c:v>
                </c:pt>
                <c:pt idx="509">
                  <c:v>885.19438663394976</c:v>
                </c:pt>
                <c:pt idx="510">
                  <c:v>1136.9599663561773</c:v>
                </c:pt>
                <c:pt idx="511">
                  <c:v>1514.9863449019479</c:v>
                </c:pt>
                <c:pt idx="512">
                  <c:v>1466.6880152692372</c:v>
                </c:pt>
                <c:pt idx="513">
                  <c:v>1266.5130659336562</c:v>
                </c:pt>
                <c:pt idx="514">
                  <c:v>1273.9204232846057</c:v>
                </c:pt>
                <c:pt idx="515">
                  <c:v>1241.5183699261274</c:v>
                </c:pt>
                <c:pt idx="516">
                  <c:v>1246.3218353355383</c:v>
                </c:pt>
                <c:pt idx="517">
                  <c:v>1242.4495711407317</c:v>
                </c:pt>
                <c:pt idx="518">
                  <c:v>1268.2630920741301</c:v>
                </c:pt>
                <c:pt idx="519">
                  <c:v>1351.2652090983502</c:v>
                </c:pt>
                <c:pt idx="520">
                  <c:v>1674.3772158246802</c:v>
                </c:pt>
                <c:pt idx="521">
                  <c:v>2272.5748709500685</c:v>
                </c:pt>
                <c:pt idx="522">
                  <c:v>2645.1579546187431</c:v>
                </c:pt>
                <c:pt idx="523">
                  <c:v>2653.284620987577</c:v>
                </c:pt>
                <c:pt idx="524">
                  <c:v>2475.9968944054576</c:v>
                </c:pt>
                <c:pt idx="525">
                  <c:v>2311.9675511649207</c:v>
                </c:pt>
                <c:pt idx="526">
                  <c:v>1972.1363647176693</c:v>
                </c:pt>
                <c:pt idx="527">
                  <c:v>1637.7703673131523</c:v>
                </c:pt>
                <c:pt idx="528">
                  <c:v>1286.8750772386377</c:v>
                </c:pt>
                <c:pt idx="529">
                  <c:v>1140.9130529610982</c:v>
                </c:pt>
                <c:pt idx="530">
                  <c:v>1087.622153278169</c:v>
                </c:pt>
                <c:pt idx="531">
                  <c:v>1078.6953299559004</c:v>
                </c:pt>
                <c:pt idx="532">
                  <c:v>1064.7714407771987</c:v>
                </c:pt>
                <c:pt idx="533">
                  <c:v>1133.2132418066858</c:v>
                </c:pt>
                <c:pt idx="534">
                  <c:v>1394.5647693291971</c:v>
                </c:pt>
                <c:pt idx="535">
                  <c:v>1698.7744667967959</c:v>
                </c:pt>
                <c:pt idx="536">
                  <c:v>1619.1587694693974</c:v>
                </c:pt>
                <c:pt idx="537">
                  <c:v>1369.6153865203198</c:v>
                </c:pt>
                <c:pt idx="538">
                  <c:v>1378.0664245861556</c:v>
                </c:pt>
                <c:pt idx="539">
                  <c:v>1325.5732746970268</c:v>
                </c:pt>
                <c:pt idx="540">
                  <c:v>1270.6729762714658</c:v>
                </c:pt>
                <c:pt idx="541">
                  <c:v>1232.3320827622651</c:v>
                </c:pt>
                <c:pt idx="542">
                  <c:v>1225.5875821520556</c:v>
                </c:pt>
                <c:pt idx="543">
                  <c:v>1313.1155954410606</c:v>
                </c:pt>
                <c:pt idx="544">
                  <c:v>1623.0013353738314</c:v>
                </c:pt>
                <c:pt idx="545">
                  <c:v>2219.6948952798316</c:v>
                </c:pt>
                <c:pt idx="546">
                  <c:v>2564.2210962159593</c:v>
                </c:pt>
                <c:pt idx="547">
                  <c:v>2522.627102364353</c:v>
                </c:pt>
                <c:pt idx="548">
                  <c:v>2357.8715593479001</c:v>
                </c:pt>
                <c:pt idx="549">
                  <c:v>2176.7949346463183</c:v>
                </c:pt>
                <c:pt idx="550">
                  <c:v>1825.4166411658719</c:v>
                </c:pt>
                <c:pt idx="551">
                  <c:v>1481.0469044961812</c:v>
                </c:pt>
                <c:pt idx="552">
                  <c:v>1146.7750093875256</c:v>
                </c:pt>
                <c:pt idx="553">
                  <c:v>1012.1422403119578</c:v>
                </c:pt>
                <c:pt idx="554">
                  <c:v>958.17802400836501</c:v>
                </c:pt>
                <c:pt idx="555">
                  <c:v>943.62296292413009</c:v>
                </c:pt>
                <c:pt idx="556">
                  <c:v>940.69601772987062</c:v>
                </c:pt>
                <c:pt idx="557">
                  <c:v>997.30083932118362</c:v>
                </c:pt>
                <c:pt idx="558">
                  <c:v>1236.1758328249887</c:v>
                </c:pt>
                <c:pt idx="559">
                  <c:v>1607.1438289081143</c:v>
                </c:pt>
                <c:pt idx="560">
                  <c:v>1532.2539130988901</c:v>
                </c:pt>
                <c:pt idx="561">
                  <c:v>1325.3240398966277</c:v>
                </c:pt>
                <c:pt idx="562">
                  <c:v>1362.5856613541621</c:v>
                </c:pt>
                <c:pt idx="563">
                  <c:v>1326.9382940211872</c:v>
                </c:pt>
                <c:pt idx="564">
                  <c:v>1291.7764881867936</c:v>
                </c:pt>
                <c:pt idx="565">
                  <c:v>1259.178383939397</c:v>
                </c:pt>
                <c:pt idx="566">
                  <c:v>1259.39854859712</c:v>
                </c:pt>
                <c:pt idx="567">
                  <c:v>1334.8978919694534</c:v>
                </c:pt>
                <c:pt idx="568">
                  <c:v>1627.3925172636109</c:v>
                </c:pt>
                <c:pt idx="569">
                  <c:v>2208.8502049746189</c:v>
                </c:pt>
                <c:pt idx="570">
                  <c:v>2540.7738853403271</c:v>
                </c:pt>
                <c:pt idx="571">
                  <c:v>2490.2724297648756</c:v>
                </c:pt>
                <c:pt idx="572">
                  <c:v>2318.4458370105049</c:v>
                </c:pt>
                <c:pt idx="573">
                  <c:v>2137.7022193720454</c:v>
                </c:pt>
                <c:pt idx="574">
                  <c:v>1786.9569811304195</c:v>
                </c:pt>
                <c:pt idx="575">
                  <c:v>1443.165219137162</c:v>
                </c:pt>
                <c:pt idx="576">
                  <c:v>1102.4695183426529</c:v>
                </c:pt>
                <c:pt idx="577">
                  <c:v>968.02451770678624</c:v>
                </c:pt>
                <c:pt idx="578">
                  <c:v>914.51211383562304</c:v>
                </c:pt>
                <c:pt idx="579">
                  <c:v>899.3304854126244</c:v>
                </c:pt>
                <c:pt idx="580">
                  <c:v>896.34374299924832</c:v>
                </c:pt>
                <c:pt idx="581">
                  <c:v>956.91032207525382</c:v>
                </c:pt>
                <c:pt idx="582">
                  <c:v>1215.336115197033</c:v>
                </c:pt>
                <c:pt idx="583">
                  <c:v>1537.4715420318141</c:v>
                </c:pt>
                <c:pt idx="584">
                  <c:v>1464.2614119110474</c:v>
                </c:pt>
                <c:pt idx="585">
                  <c:v>1235.7891757337202</c:v>
                </c:pt>
                <c:pt idx="586">
                  <c:v>1253.5028741789847</c:v>
                </c:pt>
                <c:pt idx="587">
                  <c:v>1230.6477424481093</c:v>
                </c:pt>
                <c:pt idx="588">
                  <c:v>1195.7628498656056</c:v>
                </c:pt>
                <c:pt idx="589">
                  <c:v>1162.4777418146166</c:v>
                </c:pt>
                <c:pt idx="590">
                  <c:v>1155.6554829564643</c:v>
                </c:pt>
                <c:pt idx="591">
                  <c:v>1239.1711517850013</c:v>
                </c:pt>
                <c:pt idx="592">
                  <c:v>1536.383443728155</c:v>
                </c:pt>
                <c:pt idx="593">
                  <c:v>2116.4573431506242</c:v>
                </c:pt>
                <c:pt idx="594">
                  <c:v>2458.0513905936618</c:v>
                </c:pt>
                <c:pt idx="595">
                  <c:v>2406.4321251065599</c:v>
                </c:pt>
                <c:pt idx="596">
                  <c:v>2233.1741890658</c:v>
                </c:pt>
                <c:pt idx="597">
                  <c:v>2043.6666947225583</c:v>
                </c:pt>
                <c:pt idx="598">
                  <c:v>1695.2938171769308</c:v>
                </c:pt>
                <c:pt idx="599">
                  <c:v>1347.5913974030884</c:v>
                </c:pt>
                <c:pt idx="600">
                  <c:v>1004.3397148013968</c:v>
                </c:pt>
                <c:pt idx="601">
                  <c:v>863.15735512850983</c:v>
                </c:pt>
                <c:pt idx="602">
                  <c:v>809.86090643766363</c:v>
                </c:pt>
                <c:pt idx="603">
                  <c:v>795.95189858839399</c:v>
                </c:pt>
                <c:pt idx="604">
                  <c:v>786.97483232884031</c:v>
                </c:pt>
                <c:pt idx="605">
                  <c:v>844.20340791190313</c:v>
                </c:pt>
                <c:pt idx="606">
                  <c:v>1082.3061348858664</c:v>
                </c:pt>
                <c:pt idx="607">
                  <c:v>1445.1916691070276</c:v>
                </c:pt>
                <c:pt idx="608">
                  <c:v>1373.4370759471678</c:v>
                </c:pt>
                <c:pt idx="609">
                  <c:v>1176.867304847525</c:v>
                </c:pt>
                <c:pt idx="610">
                  <c:v>1193.6198452040439</c:v>
                </c:pt>
                <c:pt idx="611">
                  <c:v>1173.5658571089386</c:v>
                </c:pt>
                <c:pt idx="612">
                  <c:v>1143.9621928587007</c:v>
                </c:pt>
                <c:pt idx="613">
                  <c:v>1112.9298077832157</c:v>
                </c:pt>
                <c:pt idx="614">
                  <c:v>1110.1004152579408</c:v>
                </c:pt>
                <c:pt idx="615">
                  <c:v>1187.0690249465704</c:v>
                </c:pt>
                <c:pt idx="616">
                  <c:v>1481.0083832832206</c:v>
                </c:pt>
                <c:pt idx="617">
                  <c:v>2053.1911683935332</c:v>
                </c:pt>
                <c:pt idx="618">
                  <c:v>2399.1318691574188</c:v>
                </c:pt>
                <c:pt idx="619">
                  <c:v>2357.4158348648893</c:v>
                </c:pt>
                <c:pt idx="620">
                  <c:v>2188.2032376856728</c:v>
                </c:pt>
                <c:pt idx="621">
                  <c:v>2002.5932433154428</c:v>
                </c:pt>
                <c:pt idx="622">
                  <c:v>1653.2330751831848</c:v>
                </c:pt>
                <c:pt idx="623">
                  <c:v>1307.8693347370854</c:v>
                </c:pt>
                <c:pt idx="624">
                  <c:v>964.0520739426471</c:v>
                </c:pt>
                <c:pt idx="625">
                  <c:v>812.93732747779006</c:v>
                </c:pt>
                <c:pt idx="626">
                  <c:v>751.12197413467857</c:v>
                </c:pt>
                <c:pt idx="627">
                  <c:v>735.99804207639897</c:v>
                </c:pt>
                <c:pt idx="628">
                  <c:v>728.58065322893674</c:v>
                </c:pt>
                <c:pt idx="629">
                  <c:v>779.72767039725181</c:v>
                </c:pt>
                <c:pt idx="630">
                  <c:v>1017.551954812743</c:v>
                </c:pt>
                <c:pt idx="631">
                  <c:v>1369.253219420593</c:v>
                </c:pt>
                <c:pt idx="632">
                  <c:v>1306.6954432220195</c:v>
                </c:pt>
                <c:pt idx="633">
                  <c:v>1105.7016234587036</c:v>
                </c:pt>
                <c:pt idx="634">
                  <c:v>1106.6311366650993</c:v>
                </c:pt>
                <c:pt idx="635">
                  <c:v>1108.8422010185661</c:v>
                </c:pt>
                <c:pt idx="636">
                  <c:v>1082.8503638255524</c:v>
                </c:pt>
                <c:pt idx="637">
                  <c:v>1060.5897672303381</c:v>
                </c:pt>
                <c:pt idx="638">
                  <c:v>1062.0479432994109</c:v>
                </c:pt>
                <c:pt idx="639">
                  <c:v>1142.0533352450118</c:v>
                </c:pt>
                <c:pt idx="640">
                  <c:v>1433.167912281966</c:v>
                </c:pt>
                <c:pt idx="641">
                  <c:v>1990.3296284035603</c:v>
                </c:pt>
                <c:pt idx="642">
                  <c:v>2365.4896968743833</c:v>
                </c:pt>
                <c:pt idx="643">
                  <c:v>2302.7783596503145</c:v>
                </c:pt>
                <c:pt idx="644">
                  <c:v>2128.5062192247251</c:v>
                </c:pt>
                <c:pt idx="645">
                  <c:v>1938.3174953755292</c:v>
                </c:pt>
                <c:pt idx="646">
                  <c:v>1585.3486542421472</c:v>
                </c:pt>
                <c:pt idx="647">
                  <c:v>1241.4877482808376</c:v>
                </c:pt>
                <c:pt idx="648">
                  <c:v>917.61379284998645</c:v>
                </c:pt>
                <c:pt idx="649">
                  <c:v>780.29606748602021</c:v>
                </c:pt>
                <c:pt idx="650">
                  <c:v>736.78036562819</c:v>
                </c:pt>
                <c:pt idx="651">
                  <c:v>731.95337242521066</c:v>
                </c:pt>
                <c:pt idx="652">
                  <c:v>735.69870195411136</c:v>
                </c:pt>
                <c:pt idx="653">
                  <c:v>795.08880589696457</c:v>
                </c:pt>
                <c:pt idx="654">
                  <c:v>1060.5679152371604</c:v>
                </c:pt>
                <c:pt idx="655">
                  <c:v>1413.7598775396837</c:v>
                </c:pt>
                <c:pt idx="656">
                  <c:v>1378.1132315777379</c:v>
                </c:pt>
                <c:pt idx="657">
                  <c:v>1197.8190458473118</c:v>
                </c:pt>
                <c:pt idx="658">
                  <c:v>1223.8859511292296</c:v>
                </c:pt>
                <c:pt idx="659">
                  <c:v>1253.7416213544207</c:v>
                </c:pt>
                <c:pt idx="660">
                  <c:v>1203.015881537769</c:v>
                </c:pt>
                <c:pt idx="661">
                  <c:v>1154.5071468424599</c:v>
                </c:pt>
                <c:pt idx="662">
                  <c:v>1159.9189200251822</c:v>
                </c:pt>
                <c:pt idx="663">
                  <c:v>1232.5716090184123</c:v>
                </c:pt>
                <c:pt idx="664">
                  <c:v>1537.1241608185831</c:v>
                </c:pt>
                <c:pt idx="665">
                  <c:v>2120.1087690381464</c:v>
                </c:pt>
                <c:pt idx="666">
                  <c:v>2479.0491717121367</c:v>
                </c:pt>
                <c:pt idx="667">
                  <c:v>2438.3469966561452</c:v>
                </c:pt>
                <c:pt idx="668">
                  <c:v>2275.1822021667144</c:v>
                </c:pt>
                <c:pt idx="669">
                  <c:v>2095.7376916265744</c:v>
                </c:pt>
                <c:pt idx="670">
                  <c:v>1739.3604800308524</c:v>
                </c:pt>
                <c:pt idx="671">
                  <c:v>1385.1879259040561</c:v>
                </c:pt>
                <c:pt idx="672">
                  <c:v>1036.300373434909</c:v>
                </c:pt>
                <c:pt idx="673">
                  <c:v>896.72238066427497</c:v>
                </c:pt>
                <c:pt idx="674">
                  <c:v>843.55191553937743</c:v>
                </c:pt>
                <c:pt idx="675">
                  <c:v>831.873248187277</c:v>
                </c:pt>
                <c:pt idx="676">
                  <c:v>829.63493487553251</c:v>
                </c:pt>
                <c:pt idx="677">
                  <c:v>886.93881049603056</c:v>
                </c:pt>
                <c:pt idx="678">
                  <c:v>1129.8135832867761</c:v>
                </c:pt>
                <c:pt idx="679">
                  <c:v>1507.9068595621941</c:v>
                </c:pt>
                <c:pt idx="680">
                  <c:v>1448.6848039947063</c:v>
                </c:pt>
                <c:pt idx="681">
                  <c:v>1246.9368629574376</c:v>
                </c:pt>
                <c:pt idx="682">
                  <c:v>1241.8035489802105</c:v>
                </c:pt>
                <c:pt idx="683">
                  <c:v>1206.490632562218</c:v>
                </c:pt>
                <c:pt idx="684">
                  <c:v>1177.6433624595761</c:v>
                </c:pt>
                <c:pt idx="685">
                  <c:v>1143.8722623069912</c:v>
                </c:pt>
                <c:pt idx="686">
                  <c:v>1145.2487447717065</c:v>
                </c:pt>
                <c:pt idx="687">
                  <c:v>1234.9284924215283</c:v>
                </c:pt>
                <c:pt idx="688">
                  <c:v>1524.0564036557796</c:v>
                </c:pt>
                <c:pt idx="689">
                  <c:v>2097.5615295605603</c:v>
                </c:pt>
                <c:pt idx="690">
                  <c:v>2449.7931039766372</c:v>
                </c:pt>
                <c:pt idx="691">
                  <c:v>2403.8072079740227</c:v>
                </c:pt>
                <c:pt idx="692">
                  <c:v>2234.9994286791862</c:v>
                </c:pt>
                <c:pt idx="693">
                  <c:v>2049.790660875412</c:v>
                </c:pt>
                <c:pt idx="694">
                  <c:v>1691.7112378306363</c:v>
                </c:pt>
                <c:pt idx="695">
                  <c:v>1341.1829835553951</c:v>
                </c:pt>
                <c:pt idx="696">
                  <c:v>989.01020642720835</c:v>
                </c:pt>
                <c:pt idx="697">
                  <c:v>861.01346928449107</c:v>
                </c:pt>
                <c:pt idx="698">
                  <c:v>818.35293835438767</c:v>
                </c:pt>
                <c:pt idx="699">
                  <c:v>809.90620076968798</c:v>
                </c:pt>
                <c:pt idx="700">
                  <c:v>813.15613373837482</c:v>
                </c:pt>
                <c:pt idx="701">
                  <c:v>877.91374975720021</c:v>
                </c:pt>
                <c:pt idx="702">
                  <c:v>1136.9462714046379</c:v>
                </c:pt>
                <c:pt idx="703">
                  <c:v>1485.9642066932101</c:v>
                </c:pt>
                <c:pt idx="704">
                  <c:v>1399.612000436804</c:v>
                </c:pt>
                <c:pt idx="705">
                  <c:v>1169.9741685112472</c:v>
                </c:pt>
                <c:pt idx="706">
                  <c:v>1173.7355169162031</c:v>
                </c:pt>
                <c:pt idx="707">
                  <c:v>1154.9907328942229</c:v>
                </c:pt>
                <c:pt idx="708">
                  <c:v>1128.5622664642424</c:v>
                </c:pt>
                <c:pt idx="709">
                  <c:v>1104.6879429002208</c:v>
                </c:pt>
                <c:pt idx="710">
                  <c:v>1112.4941895754912</c:v>
                </c:pt>
                <c:pt idx="711">
                  <c:v>1207.0019969476141</c:v>
                </c:pt>
                <c:pt idx="712">
                  <c:v>1508.1507395699532</c:v>
                </c:pt>
                <c:pt idx="713">
                  <c:v>2092.0525100140903</c:v>
                </c:pt>
                <c:pt idx="714">
                  <c:v>2441.2049033135027</c:v>
                </c:pt>
                <c:pt idx="715">
                  <c:v>2402.3179252763689</c:v>
                </c:pt>
                <c:pt idx="716">
                  <c:v>2240.2837589068777</c:v>
                </c:pt>
                <c:pt idx="717">
                  <c:v>2061.5463762024415</c:v>
                </c:pt>
                <c:pt idx="718">
                  <c:v>1720.4238446091456</c:v>
                </c:pt>
                <c:pt idx="719">
                  <c:v>1385.1797855094414</c:v>
                </c:pt>
                <c:pt idx="720">
                  <c:v>1054.0377539361623</c:v>
                </c:pt>
                <c:pt idx="721">
                  <c:v>921.42976124967231</c:v>
                </c:pt>
                <c:pt idx="722">
                  <c:v>876.85909199485275</c:v>
                </c:pt>
                <c:pt idx="723">
                  <c:v>871.59348190027049</c:v>
                </c:pt>
                <c:pt idx="724">
                  <c:v>874.89265898481722</c:v>
                </c:pt>
                <c:pt idx="725">
                  <c:v>940.7038618074622</c:v>
                </c:pt>
                <c:pt idx="726">
                  <c:v>1205.3787012695548</c:v>
                </c:pt>
                <c:pt idx="727">
                  <c:v>1552.6315859238168</c:v>
                </c:pt>
                <c:pt idx="728">
                  <c:v>1456.0062294090512</c:v>
                </c:pt>
                <c:pt idx="729">
                  <c:v>1225.0164693788122</c:v>
                </c:pt>
                <c:pt idx="730">
                  <c:v>1225.0856000292454</c:v>
                </c:pt>
                <c:pt idx="731">
                  <c:v>1181.3610767956764</c:v>
                </c:pt>
                <c:pt idx="732">
                  <c:v>1139.6900205417198</c:v>
                </c:pt>
                <c:pt idx="733">
                  <c:v>1108.6061062689146</c:v>
                </c:pt>
                <c:pt idx="734">
                  <c:v>1115.7237432577017</c:v>
                </c:pt>
                <c:pt idx="735">
                  <c:v>1205.0264036353092</c:v>
                </c:pt>
                <c:pt idx="736">
                  <c:v>1508.9028754088733</c:v>
                </c:pt>
                <c:pt idx="737">
                  <c:v>2091.8662275987094</c:v>
                </c:pt>
                <c:pt idx="738">
                  <c:v>2443.7305453649974</c:v>
                </c:pt>
                <c:pt idx="739">
                  <c:v>2404.0791293383909</c:v>
                </c:pt>
                <c:pt idx="740">
                  <c:v>2236.9409976945462</c:v>
                </c:pt>
                <c:pt idx="741">
                  <c:v>2058.1799518007488</c:v>
                </c:pt>
                <c:pt idx="742">
                  <c:v>1718.4207637312222</c:v>
                </c:pt>
                <c:pt idx="743">
                  <c:v>1386.1312283951258</c:v>
                </c:pt>
              </c:numCache>
            </c:numRef>
          </c:val>
          <c:smooth val="0"/>
          <c:extLst>
            <c:ext xmlns:c16="http://schemas.microsoft.com/office/drawing/2014/chart" uri="{C3380CC4-5D6E-409C-BE32-E72D297353CC}">
              <c16:uniqueId val="{00000000-F50E-B546-86BE-FCD5B45A9B32}"/>
            </c:ext>
          </c:extLst>
        </c:ser>
        <c:ser>
          <c:idx val="1"/>
          <c:order val="1"/>
          <c:tx>
            <c:strRef>
              <c:f>'Hourly Model'!$C$18</c:f>
              <c:strCache>
                <c:ptCount val="1"/>
                <c:pt idx="0">
                  <c:v>Solar Output (W)</c:v>
                </c:pt>
              </c:strCache>
            </c:strRef>
          </c:tx>
          <c:spPr>
            <a:ln w="28575" cap="rnd">
              <a:solidFill>
                <a:schemeClr val="accent2"/>
              </a:solidFill>
              <a:round/>
            </a:ln>
            <a:effectLst/>
          </c:spPr>
          <c:marker>
            <c:symbol val="none"/>
          </c:marker>
          <c:cat>
            <c:numRef>
              <c:f>'Hourly Model'!$A$19:$A$762</c:f>
              <c:numCache>
                <c:formatCode>d\-mmm\ h:mm</c:formatCode>
                <c:ptCount val="744"/>
                <c:pt idx="0">
                  <c:v>43466</c:v>
                </c:pt>
                <c:pt idx="1">
                  <c:v>43466.041666666664</c:v>
                </c:pt>
                <c:pt idx="2">
                  <c:v>43466.083333333328</c:v>
                </c:pt>
                <c:pt idx="3">
                  <c:v>43466.124999999993</c:v>
                </c:pt>
                <c:pt idx="4">
                  <c:v>43466.166666666657</c:v>
                </c:pt>
                <c:pt idx="5">
                  <c:v>43466.208333333321</c:v>
                </c:pt>
                <c:pt idx="6">
                  <c:v>43466.249999999985</c:v>
                </c:pt>
                <c:pt idx="7">
                  <c:v>43466.29166666665</c:v>
                </c:pt>
                <c:pt idx="8">
                  <c:v>43466.333333333314</c:v>
                </c:pt>
                <c:pt idx="9">
                  <c:v>43466.374999999978</c:v>
                </c:pt>
                <c:pt idx="10">
                  <c:v>43466.416666666642</c:v>
                </c:pt>
                <c:pt idx="11">
                  <c:v>43466.458333333307</c:v>
                </c:pt>
                <c:pt idx="12">
                  <c:v>43466.499999999971</c:v>
                </c:pt>
                <c:pt idx="13">
                  <c:v>43466.541666666635</c:v>
                </c:pt>
                <c:pt idx="14">
                  <c:v>43466.583333333299</c:v>
                </c:pt>
                <c:pt idx="15">
                  <c:v>43466.624999999964</c:v>
                </c:pt>
                <c:pt idx="16">
                  <c:v>43466.666666666628</c:v>
                </c:pt>
                <c:pt idx="17">
                  <c:v>43466.708333333292</c:v>
                </c:pt>
                <c:pt idx="18">
                  <c:v>43466.749999999956</c:v>
                </c:pt>
                <c:pt idx="19">
                  <c:v>43466.791666666621</c:v>
                </c:pt>
                <c:pt idx="20">
                  <c:v>43466.833333333285</c:v>
                </c:pt>
                <c:pt idx="21">
                  <c:v>43466.874999999949</c:v>
                </c:pt>
                <c:pt idx="22">
                  <c:v>43466.916666666613</c:v>
                </c:pt>
                <c:pt idx="23">
                  <c:v>43466.958333333278</c:v>
                </c:pt>
                <c:pt idx="24">
                  <c:v>43466.999999999942</c:v>
                </c:pt>
                <c:pt idx="25">
                  <c:v>43467.041666666606</c:v>
                </c:pt>
                <c:pt idx="26">
                  <c:v>43467.08333333327</c:v>
                </c:pt>
                <c:pt idx="27">
                  <c:v>43467.124999999935</c:v>
                </c:pt>
                <c:pt idx="28">
                  <c:v>43467.166666666599</c:v>
                </c:pt>
                <c:pt idx="29">
                  <c:v>43467.208333333263</c:v>
                </c:pt>
                <c:pt idx="30">
                  <c:v>43467.249999999927</c:v>
                </c:pt>
                <c:pt idx="31">
                  <c:v>43467.291666666591</c:v>
                </c:pt>
                <c:pt idx="32">
                  <c:v>43467.333333333256</c:v>
                </c:pt>
                <c:pt idx="33">
                  <c:v>43467.37499999992</c:v>
                </c:pt>
                <c:pt idx="34">
                  <c:v>43467.416666666584</c:v>
                </c:pt>
                <c:pt idx="35">
                  <c:v>43467.458333333248</c:v>
                </c:pt>
                <c:pt idx="36">
                  <c:v>43467.499999999913</c:v>
                </c:pt>
                <c:pt idx="37">
                  <c:v>43467.541666666577</c:v>
                </c:pt>
                <c:pt idx="38">
                  <c:v>43467.583333333241</c:v>
                </c:pt>
                <c:pt idx="39">
                  <c:v>43467.624999999905</c:v>
                </c:pt>
                <c:pt idx="40">
                  <c:v>43467.66666666657</c:v>
                </c:pt>
                <c:pt idx="41">
                  <c:v>43467.708333333234</c:v>
                </c:pt>
                <c:pt idx="42">
                  <c:v>43467.749999999898</c:v>
                </c:pt>
                <c:pt idx="43">
                  <c:v>43467.791666666562</c:v>
                </c:pt>
                <c:pt idx="44">
                  <c:v>43467.833333333227</c:v>
                </c:pt>
                <c:pt idx="45">
                  <c:v>43467.874999999891</c:v>
                </c:pt>
                <c:pt idx="46">
                  <c:v>43467.916666666555</c:v>
                </c:pt>
                <c:pt idx="47">
                  <c:v>43467.958333333219</c:v>
                </c:pt>
                <c:pt idx="48">
                  <c:v>43467.999999999884</c:v>
                </c:pt>
                <c:pt idx="49">
                  <c:v>43468.041666666548</c:v>
                </c:pt>
                <c:pt idx="50">
                  <c:v>43468.083333333212</c:v>
                </c:pt>
                <c:pt idx="51">
                  <c:v>43468.124999999876</c:v>
                </c:pt>
                <c:pt idx="52">
                  <c:v>43468.166666666541</c:v>
                </c:pt>
                <c:pt idx="53">
                  <c:v>43468.208333333205</c:v>
                </c:pt>
                <c:pt idx="54">
                  <c:v>43468.249999999869</c:v>
                </c:pt>
                <c:pt idx="55">
                  <c:v>43468.291666666533</c:v>
                </c:pt>
                <c:pt idx="56">
                  <c:v>43468.333333333198</c:v>
                </c:pt>
                <c:pt idx="57">
                  <c:v>43468.374999999862</c:v>
                </c:pt>
                <c:pt idx="58">
                  <c:v>43468.416666666526</c:v>
                </c:pt>
                <c:pt idx="59">
                  <c:v>43468.45833333319</c:v>
                </c:pt>
                <c:pt idx="60">
                  <c:v>43468.499999999854</c:v>
                </c:pt>
                <c:pt idx="61">
                  <c:v>43468.541666666519</c:v>
                </c:pt>
                <c:pt idx="62">
                  <c:v>43468.583333333183</c:v>
                </c:pt>
                <c:pt idx="63">
                  <c:v>43468.624999999847</c:v>
                </c:pt>
                <c:pt idx="64">
                  <c:v>43468.666666666511</c:v>
                </c:pt>
                <c:pt idx="65">
                  <c:v>43468.708333333176</c:v>
                </c:pt>
                <c:pt idx="66">
                  <c:v>43468.74999999984</c:v>
                </c:pt>
                <c:pt idx="67">
                  <c:v>43468.791666666504</c:v>
                </c:pt>
                <c:pt idx="68">
                  <c:v>43468.833333333168</c:v>
                </c:pt>
                <c:pt idx="69">
                  <c:v>43468.874999999833</c:v>
                </c:pt>
                <c:pt idx="70">
                  <c:v>43468.916666666497</c:v>
                </c:pt>
                <c:pt idx="71">
                  <c:v>43468.958333333161</c:v>
                </c:pt>
                <c:pt idx="72">
                  <c:v>43468.999999999825</c:v>
                </c:pt>
                <c:pt idx="73">
                  <c:v>43469.04166666649</c:v>
                </c:pt>
                <c:pt idx="74">
                  <c:v>43469.083333333154</c:v>
                </c:pt>
                <c:pt idx="75">
                  <c:v>43469.124999999818</c:v>
                </c:pt>
                <c:pt idx="76">
                  <c:v>43469.166666666482</c:v>
                </c:pt>
                <c:pt idx="77">
                  <c:v>43469.208333333147</c:v>
                </c:pt>
                <c:pt idx="78">
                  <c:v>43469.249999999811</c:v>
                </c:pt>
                <c:pt idx="79">
                  <c:v>43469.291666666475</c:v>
                </c:pt>
                <c:pt idx="80">
                  <c:v>43469.333333333139</c:v>
                </c:pt>
                <c:pt idx="81">
                  <c:v>43469.374999999804</c:v>
                </c:pt>
                <c:pt idx="82">
                  <c:v>43469.416666666468</c:v>
                </c:pt>
                <c:pt idx="83">
                  <c:v>43469.458333333132</c:v>
                </c:pt>
                <c:pt idx="84">
                  <c:v>43469.499999999796</c:v>
                </c:pt>
                <c:pt idx="85">
                  <c:v>43469.541666666461</c:v>
                </c:pt>
                <c:pt idx="86">
                  <c:v>43469.583333333125</c:v>
                </c:pt>
                <c:pt idx="87">
                  <c:v>43469.624999999789</c:v>
                </c:pt>
                <c:pt idx="88">
                  <c:v>43469.666666666453</c:v>
                </c:pt>
                <c:pt idx="89">
                  <c:v>43469.708333333117</c:v>
                </c:pt>
                <c:pt idx="90">
                  <c:v>43469.749999999782</c:v>
                </c:pt>
                <c:pt idx="91">
                  <c:v>43469.791666666446</c:v>
                </c:pt>
                <c:pt idx="92">
                  <c:v>43469.83333333311</c:v>
                </c:pt>
                <c:pt idx="93">
                  <c:v>43469.874999999774</c:v>
                </c:pt>
                <c:pt idx="94">
                  <c:v>43469.916666666439</c:v>
                </c:pt>
                <c:pt idx="95">
                  <c:v>43469.958333333103</c:v>
                </c:pt>
                <c:pt idx="96">
                  <c:v>43469.999999999767</c:v>
                </c:pt>
                <c:pt idx="97">
                  <c:v>43470.041666666431</c:v>
                </c:pt>
                <c:pt idx="98">
                  <c:v>43470.083333333096</c:v>
                </c:pt>
                <c:pt idx="99">
                  <c:v>43470.12499999976</c:v>
                </c:pt>
                <c:pt idx="100">
                  <c:v>43470.166666666424</c:v>
                </c:pt>
                <c:pt idx="101">
                  <c:v>43470.208333333088</c:v>
                </c:pt>
                <c:pt idx="102">
                  <c:v>43470.249999999753</c:v>
                </c:pt>
                <c:pt idx="103">
                  <c:v>43470.291666666417</c:v>
                </c:pt>
                <c:pt idx="104">
                  <c:v>43470.333333333081</c:v>
                </c:pt>
                <c:pt idx="105">
                  <c:v>43470.374999999745</c:v>
                </c:pt>
                <c:pt idx="106">
                  <c:v>43470.41666666641</c:v>
                </c:pt>
                <c:pt idx="107">
                  <c:v>43470.458333333074</c:v>
                </c:pt>
                <c:pt idx="108">
                  <c:v>43470.499999999738</c:v>
                </c:pt>
                <c:pt idx="109">
                  <c:v>43470.541666666402</c:v>
                </c:pt>
                <c:pt idx="110">
                  <c:v>43470.583333333067</c:v>
                </c:pt>
                <c:pt idx="111">
                  <c:v>43470.624999999731</c:v>
                </c:pt>
                <c:pt idx="112">
                  <c:v>43470.666666666395</c:v>
                </c:pt>
                <c:pt idx="113">
                  <c:v>43470.708333333059</c:v>
                </c:pt>
                <c:pt idx="114">
                  <c:v>43470.749999999724</c:v>
                </c:pt>
                <c:pt idx="115">
                  <c:v>43470.791666666388</c:v>
                </c:pt>
                <c:pt idx="116">
                  <c:v>43470.833333333052</c:v>
                </c:pt>
                <c:pt idx="117">
                  <c:v>43470.874999999716</c:v>
                </c:pt>
                <c:pt idx="118">
                  <c:v>43470.91666666638</c:v>
                </c:pt>
                <c:pt idx="119">
                  <c:v>43470.958333333045</c:v>
                </c:pt>
                <c:pt idx="120">
                  <c:v>43470.999999999709</c:v>
                </c:pt>
                <c:pt idx="121">
                  <c:v>43471.041666666373</c:v>
                </c:pt>
                <c:pt idx="122">
                  <c:v>43471.083333333037</c:v>
                </c:pt>
                <c:pt idx="123">
                  <c:v>43471.124999999702</c:v>
                </c:pt>
                <c:pt idx="124">
                  <c:v>43471.166666666366</c:v>
                </c:pt>
                <c:pt idx="125">
                  <c:v>43471.20833333303</c:v>
                </c:pt>
                <c:pt idx="126">
                  <c:v>43471.249999999694</c:v>
                </c:pt>
                <c:pt idx="127">
                  <c:v>43471.291666666359</c:v>
                </c:pt>
                <c:pt idx="128">
                  <c:v>43471.333333333023</c:v>
                </c:pt>
                <c:pt idx="129">
                  <c:v>43471.374999999687</c:v>
                </c:pt>
                <c:pt idx="130">
                  <c:v>43471.416666666351</c:v>
                </c:pt>
                <c:pt idx="131">
                  <c:v>43471.458333333016</c:v>
                </c:pt>
                <c:pt idx="132">
                  <c:v>43471.49999999968</c:v>
                </c:pt>
                <c:pt idx="133">
                  <c:v>43471.541666666344</c:v>
                </c:pt>
                <c:pt idx="134">
                  <c:v>43471.583333333008</c:v>
                </c:pt>
                <c:pt idx="135">
                  <c:v>43471.624999999673</c:v>
                </c:pt>
                <c:pt idx="136">
                  <c:v>43471.666666666337</c:v>
                </c:pt>
                <c:pt idx="137">
                  <c:v>43471.708333333001</c:v>
                </c:pt>
                <c:pt idx="138">
                  <c:v>43471.749999999665</c:v>
                </c:pt>
                <c:pt idx="139">
                  <c:v>43471.79166666633</c:v>
                </c:pt>
                <c:pt idx="140">
                  <c:v>43471.833333332994</c:v>
                </c:pt>
                <c:pt idx="141">
                  <c:v>43471.874999999658</c:v>
                </c:pt>
                <c:pt idx="142">
                  <c:v>43471.916666666322</c:v>
                </c:pt>
                <c:pt idx="143">
                  <c:v>43471.958333332987</c:v>
                </c:pt>
                <c:pt idx="144">
                  <c:v>43471.999999999651</c:v>
                </c:pt>
                <c:pt idx="145">
                  <c:v>43472.041666666315</c:v>
                </c:pt>
                <c:pt idx="146">
                  <c:v>43472.083333332979</c:v>
                </c:pt>
                <c:pt idx="147">
                  <c:v>43472.124999999643</c:v>
                </c:pt>
                <c:pt idx="148">
                  <c:v>43472.166666666308</c:v>
                </c:pt>
                <c:pt idx="149">
                  <c:v>43472.208333332972</c:v>
                </c:pt>
                <c:pt idx="150">
                  <c:v>43472.249999999636</c:v>
                </c:pt>
                <c:pt idx="151">
                  <c:v>43472.2916666663</c:v>
                </c:pt>
                <c:pt idx="152">
                  <c:v>43472.333333332965</c:v>
                </c:pt>
                <c:pt idx="153">
                  <c:v>43472.374999999629</c:v>
                </c:pt>
                <c:pt idx="154">
                  <c:v>43472.416666666293</c:v>
                </c:pt>
                <c:pt idx="155">
                  <c:v>43472.458333332957</c:v>
                </c:pt>
                <c:pt idx="156">
                  <c:v>43472.499999999622</c:v>
                </c:pt>
                <c:pt idx="157">
                  <c:v>43472.541666666286</c:v>
                </c:pt>
                <c:pt idx="158">
                  <c:v>43472.58333333295</c:v>
                </c:pt>
                <c:pt idx="159">
                  <c:v>43472.624999999614</c:v>
                </c:pt>
                <c:pt idx="160">
                  <c:v>43472.666666666279</c:v>
                </c:pt>
                <c:pt idx="161">
                  <c:v>43472.708333332943</c:v>
                </c:pt>
                <c:pt idx="162">
                  <c:v>43472.749999999607</c:v>
                </c:pt>
                <c:pt idx="163">
                  <c:v>43472.791666666271</c:v>
                </c:pt>
                <c:pt idx="164">
                  <c:v>43472.833333332936</c:v>
                </c:pt>
                <c:pt idx="165">
                  <c:v>43472.8749999996</c:v>
                </c:pt>
                <c:pt idx="166">
                  <c:v>43472.916666666264</c:v>
                </c:pt>
                <c:pt idx="167">
                  <c:v>43472.958333332928</c:v>
                </c:pt>
                <c:pt idx="168">
                  <c:v>43472.999999999593</c:v>
                </c:pt>
                <c:pt idx="169">
                  <c:v>43473.041666666257</c:v>
                </c:pt>
                <c:pt idx="170">
                  <c:v>43473.083333332921</c:v>
                </c:pt>
                <c:pt idx="171">
                  <c:v>43473.124999999585</c:v>
                </c:pt>
                <c:pt idx="172">
                  <c:v>43473.16666666625</c:v>
                </c:pt>
                <c:pt idx="173">
                  <c:v>43473.208333332914</c:v>
                </c:pt>
                <c:pt idx="174">
                  <c:v>43473.249999999578</c:v>
                </c:pt>
                <c:pt idx="175">
                  <c:v>43473.291666666242</c:v>
                </c:pt>
                <c:pt idx="176">
                  <c:v>43473.333333332906</c:v>
                </c:pt>
                <c:pt idx="177">
                  <c:v>43473.374999999571</c:v>
                </c:pt>
                <c:pt idx="178">
                  <c:v>43473.416666666235</c:v>
                </c:pt>
                <c:pt idx="179">
                  <c:v>43473.458333332899</c:v>
                </c:pt>
                <c:pt idx="180">
                  <c:v>43473.499999999563</c:v>
                </c:pt>
                <c:pt idx="181">
                  <c:v>43473.541666666228</c:v>
                </c:pt>
                <c:pt idx="182">
                  <c:v>43473.583333332892</c:v>
                </c:pt>
                <c:pt idx="183">
                  <c:v>43473.624999999556</c:v>
                </c:pt>
                <c:pt idx="184">
                  <c:v>43473.66666666622</c:v>
                </c:pt>
                <c:pt idx="185">
                  <c:v>43473.708333332885</c:v>
                </c:pt>
                <c:pt idx="186">
                  <c:v>43473.749999999549</c:v>
                </c:pt>
                <c:pt idx="187">
                  <c:v>43473.791666666213</c:v>
                </c:pt>
                <c:pt idx="188">
                  <c:v>43473.833333332877</c:v>
                </c:pt>
                <c:pt idx="189">
                  <c:v>43473.874999999542</c:v>
                </c:pt>
                <c:pt idx="190">
                  <c:v>43473.916666666206</c:v>
                </c:pt>
                <c:pt idx="191">
                  <c:v>43473.95833333287</c:v>
                </c:pt>
                <c:pt idx="192">
                  <c:v>43473.999999999534</c:v>
                </c:pt>
                <c:pt idx="193">
                  <c:v>43474.041666666199</c:v>
                </c:pt>
                <c:pt idx="194">
                  <c:v>43474.083333332863</c:v>
                </c:pt>
                <c:pt idx="195">
                  <c:v>43474.124999999527</c:v>
                </c:pt>
                <c:pt idx="196">
                  <c:v>43474.166666666191</c:v>
                </c:pt>
                <c:pt idx="197">
                  <c:v>43474.208333332856</c:v>
                </c:pt>
                <c:pt idx="198">
                  <c:v>43474.24999999952</c:v>
                </c:pt>
                <c:pt idx="199">
                  <c:v>43474.291666666184</c:v>
                </c:pt>
                <c:pt idx="200">
                  <c:v>43474.333333332848</c:v>
                </c:pt>
                <c:pt idx="201">
                  <c:v>43474.374999999513</c:v>
                </c:pt>
                <c:pt idx="202">
                  <c:v>43474.416666666177</c:v>
                </c:pt>
                <c:pt idx="203">
                  <c:v>43474.458333332841</c:v>
                </c:pt>
                <c:pt idx="204">
                  <c:v>43474.499999999505</c:v>
                </c:pt>
                <c:pt idx="205">
                  <c:v>43474.541666666169</c:v>
                </c:pt>
                <c:pt idx="206">
                  <c:v>43474.583333332834</c:v>
                </c:pt>
                <c:pt idx="207">
                  <c:v>43474.624999999498</c:v>
                </c:pt>
                <c:pt idx="208">
                  <c:v>43474.666666666162</c:v>
                </c:pt>
                <c:pt idx="209">
                  <c:v>43474.708333332826</c:v>
                </c:pt>
                <c:pt idx="210">
                  <c:v>43474.749999999491</c:v>
                </c:pt>
                <c:pt idx="211">
                  <c:v>43474.791666666155</c:v>
                </c:pt>
                <c:pt idx="212">
                  <c:v>43474.833333332819</c:v>
                </c:pt>
                <c:pt idx="213">
                  <c:v>43474.874999999483</c:v>
                </c:pt>
                <c:pt idx="214">
                  <c:v>43474.916666666148</c:v>
                </c:pt>
                <c:pt idx="215">
                  <c:v>43474.958333332812</c:v>
                </c:pt>
                <c:pt idx="216">
                  <c:v>43474.999999999476</c:v>
                </c:pt>
                <c:pt idx="217">
                  <c:v>43475.04166666614</c:v>
                </c:pt>
                <c:pt idx="218">
                  <c:v>43475.083333332805</c:v>
                </c:pt>
                <c:pt idx="219">
                  <c:v>43475.124999999469</c:v>
                </c:pt>
                <c:pt idx="220">
                  <c:v>43475.166666666133</c:v>
                </c:pt>
                <c:pt idx="221">
                  <c:v>43475.208333332797</c:v>
                </c:pt>
                <c:pt idx="222">
                  <c:v>43475.249999999462</c:v>
                </c:pt>
                <c:pt idx="223">
                  <c:v>43475.291666666126</c:v>
                </c:pt>
                <c:pt idx="224">
                  <c:v>43475.33333333279</c:v>
                </c:pt>
                <c:pt idx="225">
                  <c:v>43475.374999999454</c:v>
                </c:pt>
                <c:pt idx="226">
                  <c:v>43475.416666666119</c:v>
                </c:pt>
                <c:pt idx="227">
                  <c:v>43475.458333332783</c:v>
                </c:pt>
                <c:pt idx="228">
                  <c:v>43475.499999999447</c:v>
                </c:pt>
                <c:pt idx="229">
                  <c:v>43475.541666666111</c:v>
                </c:pt>
                <c:pt idx="230">
                  <c:v>43475.583333332776</c:v>
                </c:pt>
                <c:pt idx="231">
                  <c:v>43475.62499999944</c:v>
                </c:pt>
                <c:pt idx="232">
                  <c:v>43475.666666666104</c:v>
                </c:pt>
                <c:pt idx="233">
                  <c:v>43475.708333332768</c:v>
                </c:pt>
                <c:pt idx="234">
                  <c:v>43475.749999999432</c:v>
                </c:pt>
                <c:pt idx="235">
                  <c:v>43475.791666666097</c:v>
                </c:pt>
                <c:pt idx="236">
                  <c:v>43475.833333332761</c:v>
                </c:pt>
                <c:pt idx="237">
                  <c:v>43475.874999999425</c:v>
                </c:pt>
                <c:pt idx="238">
                  <c:v>43475.916666666089</c:v>
                </c:pt>
                <c:pt idx="239">
                  <c:v>43475.958333332754</c:v>
                </c:pt>
                <c:pt idx="240">
                  <c:v>43475.999999999418</c:v>
                </c:pt>
                <c:pt idx="241">
                  <c:v>43476.041666666082</c:v>
                </c:pt>
                <c:pt idx="242">
                  <c:v>43476.083333332746</c:v>
                </c:pt>
                <c:pt idx="243">
                  <c:v>43476.124999999411</c:v>
                </c:pt>
                <c:pt idx="244">
                  <c:v>43476.166666666075</c:v>
                </c:pt>
                <c:pt idx="245">
                  <c:v>43476.208333332739</c:v>
                </c:pt>
                <c:pt idx="246">
                  <c:v>43476.249999999403</c:v>
                </c:pt>
                <c:pt idx="247">
                  <c:v>43476.291666666068</c:v>
                </c:pt>
                <c:pt idx="248">
                  <c:v>43476.333333332732</c:v>
                </c:pt>
                <c:pt idx="249">
                  <c:v>43476.374999999396</c:v>
                </c:pt>
                <c:pt idx="250">
                  <c:v>43476.41666666606</c:v>
                </c:pt>
                <c:pt idx="251">
                  <c:v>43476.458333332725</c:v>
                </c:pt>
                <c:pt idx="252">
                  <c:v>43476.499999999389</c:v>
                </c:pt>
                <c:pt idx="253">
                  <c:v>43476.541666666053</c:v>
                </c:pt>
                <c:pt idx="254">
                  <c:v>43476.583333332717</c:v>
                </c:pt>
                <c:pt idx="255">
                  <c:v>43476.624999999382</c:v>
                </c:pt>
                <c:pt idx="256">
                  <c:v>43476.666666666046</c:v>
                </c:pt>
                <c:pt idx="257">
                  <c:v>43476.70833333271</c:v>
                </c:pt>
                <c:pt idx="258">
                  <c:v>43476.749999999374</c:v>
                </c:pt>
                <c:pt idx="259">
                  <c:v>43476.791666666039</c:v>
                </c:pt>
                <c:pt idx="260">
                  <c:v>43476.833333332703</c:v>
                </c:pt>
                <c:pt idx="261">
                  <c:v>43476.874999999367</c:v>
                </c:pt>
                <c:pt idx="262">
                  <c:v>43476.916666666031</c:v>
                </c:pt>
                <c:pt idx="263">
                  <c:v>43476.958333332695</c:v>
                </c:pt>
                <c:pt idx="264">
                  <c:v>43476.99999999936</c:v>
                </c:pt>
                <c:pt idx="265">
                  <c:v>43477.041666666024</c:v>
                </c:pt>
                <c:pt idx="266">
                  <c:v>43477.083333332688</c:v>
                </c:pt>
                <c:pt idx="267">
                  <c:v>43477.124999999352</c:v>
                </c:pt>
                <c:pt idx="268">
                  <c:v>43477.166666666017</c:v>
                </c:pt>
                <c:pt idx="269">
                  <c:v>43477.208333332681</c:v>
                </c:pt>
                <c:pt idx="270">
                  <c:v>43477.249999999345</c:v>
                </c:pt>
                <c:pt idx="271">
                  <c:v>43477.291666666009</c:v>
                </c:pt>
                <c:pt idx="272">
                  <c:v>43477.333333332674</c:v>
                </c:pt>
                <c:pt idx="273">
                  <c:v>43477.374999999338</c:v>
                </c:pt>
                <c:pt idx="274">
                  <c:v>43477.416666666002</c:v>
                </c:pt>
                <c:pt idx="275">
                  <c:v>43477.458333332666</c:v>
                </c:pt>
                <c:pt idx="276">
                  <c:v>43477.499999999331</c:v>
                </c:pt>
                <c:pt idx="277">
                  <c:v>43477.541666665995</c:v>
                </c:pt>
                <c:pt idx="278">
                  <c:v>43477.583333332659</c:v>
                </c:pt>
                <c:pt idx="279">
                  <c:v>43477.624999999323</c:v>
                </c:pt>
                <c:pt idx="280">
                  <c:v>43477.666666665988</c:v>
                </c:pt>
                <c:pt idx="281">
                  <c:v>43477.708333332652</c:v>
                </c:pt>
                <c:pt idx="282">
                  <c:v>43477.749999999316</c:v>
                </c:pt>
                <c:pt idx="283">
                  <c:v>43477.79166666598</c:v>
                </c:pt>
                <c:pt idx="284">
                  <c:v>43477.833333332645</c:v>
                </c:pt>
                <c:pt idx="285">
                  <c:v>43477.874999999309</c:v>
                </c:pt>
                <c:pt idx="286">
                  <c:v>43477.916666665973</c:v>
                </c:pt>
                <c:pt idx="287">
                  <c:v>43477.958333332637</c:v>
                </c:pt>
                <c:pt idx="288">
                  <c:v>43477.999999999302</c:v>
                </c:pt>
                <c:pt idx="289">
                  <c:v>43478.041666665966</c:v>
                </c:pt>
                <c:pt idx="290">
                  <c:v>43478.08333333263</c:v>
                </c:pt>
                <c:pt idx="291">
                  <c:v>43478.124999999294</c:v>
                </c:pt>
                <c:pt idx="292">
                  <c:v>43478.166666665958</c:v>
                </c:pt>
                <c:pt idx="293">
                  <c:v>43478.208333332623</c:v>
                </c:pt>
                <c:pt idx="294">
                  <c:v>43478.249999999287</c:v>
                </c:pt>
                <c:pt idx="295">
                  <c:v>43478.291666665951</c:v>
                </c:pt>
                <c:pt idx="296">
                  <c:v>43478.333333332615</c:v>
                </c:pt>
                <c:pt idx="297">
                  <c:v>43478.37499999928</c:v>
                </c:pt>
                <c:pt idx="298">
                  <c:v>43478.416666665944</c:v>
                </c:pt>
                <c:pt idx="299">
                  <c:v>43478.458333332608</c:v>
                </c:pt>
                <c:pt idx="300">
                  <c:v>43478.499999999272</c:v>
                </c:pt>
                <c:pt idx="301">
                  <c:v>43478.541666665937</c:v>
                </c:pt>
                <c:pt idx="302">
                  <c:v>43478.583333332601</c:v>
                </c:pt>
                <c:pt idx="303">
                  <c:v>43478.624999999265</c:v>
                </c:pt>
                <c:pt idx="304">
                  <c:v>43478.666666665929</c:v>
                </c:pt>
                <c:pt idx="305">
                  <c:v>43478.708333332594</c:v>
                </c:pt>
                <c:pt idx="306">
                  <c:v>43478.749999999258</c:v>
                </c:pt>
                <c:pt idx="307">
                  <c:v>43478.791666665922</c:v>
                </c:pt>
                <c:pt idx="308">
                  <c:v>43478.833333332586</c:v>
                </c:pt>
                <c:pt idx="309">
                  <c:v>43478.874999999251</c:v>
                </c:pt>
                <c:pt idx="310">
                  <c:v>43478.916666665915</c:v>
                </c:pt>
                <c:pt idx="311">
                  <c:v>43478.958333332579</c:v>
                </c:pt>
                <c:pt idx="312">
                  <c:v>43478.999999999243</c:v>
                </c:pt>
                <c:pt idx="313">
                  <c:v>43479.041666665908</c:v>
                </c:pt>
                <c:pt idx="314">
                  <c:v>43479.083333332572</c:v>
                </c:pt>
                <c:pt idx="315">
                  <c:v>43479.124999999236</c:v>
                </c:pt>
                <c:pt idx="316">
                  <c:v>43479.1666666659</c:v>
                </c:pt>
                <c:pt idx="317">
                  <c:v>43479.208333332565</c:v>
                </c:pt>
                <c:pt idx="318">
                  <c:v>43479.249999999229</c:v>
                </c:pt>
                <c:pt idx="319">
                  <c:v>43479.291666665893</c:v>
                </c:pt>
                <c:pt idx="320">
                  <c:v>43479.333333332557</c:v>
                </c:pt>
                <c:pt idx="321">
                  <c:v>43479.374999999221</c:v>
                </c:pt>
                <c:pt idx="322">
                  <c:v>43479.416666665886</c:v>
                </c:pt>
                <c:pt idx="323">
                  <c:v>43479.45833333255</c:v>
                </c:pt>
                <c:pt idx="324">
                  <c:v>43479.499999999214</c:v>
                </c:pt>
                <c:pt idx="325">
                  <c:v>43479.541666665878</c:v>
                </c:pt>
                <c:pt idx="326">
                  <c:v>43479.583333332543</c:v>
                </c:pt>
                <c:pt idx="327">
                  <c:v>43479.624999999207</c:v>
                </c:pt>
                <c:pt idx="328">
                  <c:v>43479.666666665871</c:v>
                </c:pt>
                <c:pt idx="329">
                  <c:v>43479.708333332535</c:v>
                </c:pt>
                <c:pt idx="330">
                  <c:v>43479.7499999992</c:v>
                </c:pt>
                <c:pt idx="331">
                  <c:v>43479.791666665864</c:v>
                </c:pt>
                <c:pt idx="332">
                  <c:v>43479.833333332528</c:v>
                </c:pt>
                <c:pt idx="333">
                  <c:v>43479.874999999192</c:v>
                </c:pt>
                <c:pt idx="334">
                  <c:v>43479.916666665857</c:v>
                </c:pt>
                <c:pt idx="335">
                  <c:v>43479.958333332521</c:v>
                </c:pt>
                <c:pt idx="336">
                  <c:v>43479.999999999185</c:v>
                </c:pt>
                <c:pt idx="337">
                  <c:v>43480.041666665849</c:v>
                </c:pt>
                <c:pt idx="338">
                  <c:v>43480.083333332514</c:v>
                </c:pt>
                <c:pt idx="339">
                  <c:v>43480.124999999178</c:v>
                </c:pt>
                <c:pt idx="340">
                  <c:v>43480.166666665842</c:v>
                </c:pt>
                <c:pt idx="341">
                  <c:v>43480.208333332506</c:v>
                </c:pt>
                <c:pt idx="342">
                  <c:v>43480.249999999171</c:v>
                </c:pt>
                <c:pt idx="343">
                  <c:v>43480.291666665835</c:v>
                </c:pt>
                <c:pt idx="344">
                  <c:v>43480.333333332499</c:v>
                </c:pt>
                <c:pt idx="345">
                  <c:v>43480.374999999163</c:v>
                </c:pt>
                <c:pt idx="346">
                  <c:v>43480.416666665828</c:v>
                </c:pt>
                <c:pt idx="347">
                  <c:v>43480.458333332492</c:v>
                </c:pt>
                <c:pt idx="348">
                  <c:v>43480.499999999156</c:v>
                </c:pt>
                <c:pt idx="349">
                  <c:v>43480.54166666582</c:v>
                </c:pt>
                <c:pt idx="350">
                  <c:v>43480.583333332484</c:v>
                </c:pt>
                <c:pt idx="351">
                  <c:v>43480.624999999149</c:v>
                </c:pt>
                <c:pt idx="352">
                  <c:v>43480.666666665813</c:v>
                </c:pt>
                <c:pt idx="353">
                  <c:v>43480.708333332477</c:v>
                </c:pt>
                <c:pt idx="354">
                  <c:v>43480.749999999141</c:v>
                </c:pt>
                <c:pt idx="355">
                  <c:v>43480.791666665806</c:v>
                </c:pt>
                <c:pt idx="356">
                  <c:v>43480.83333333247</c:v>
                </c:pt>
                <c:pt idx="357">
                  <c:v>43480.874999999134</c:v>
                </c:pt>
                <c:pt idx="358">
                  <c:v>43480.916666665798</c:v>
                </c:pt>
                <c:pt idx="359">
                  <c:v>43480.958333332463</c:v>
                </c:pt>
                <c:pt idx="360">
                  <c:v>43480.999999999127</c:v>
                </c:pt>
                <c:pt idx="361">
                  <c:v>43481.041666665791</c:v>
                </c:pt>
                <c:pt idx="362">
                  <c:v>43481.083333332455</c:v>
                </c:pt>
                <c:pt idx="363">
                  <c:v>43481.12499999912</c:v>
                </c:pt>
                <c:pt idx="364">
                  <c:v>43481.166666665784</c:v>
                </c:pt>
                <c:pt idx="365">
                  <c:v>43481.208333332448</c:v>
                </c:pt>
                <c:pt idx="366">
                  <c:v>43481.249999999112</c:v>
                </c:pt>
                <c:pt idx="367">
                  <c:v>43481.291666665777</c:v>
                </c:pt>
                <c:pt idx="368">
                  <c:v>43481.333333332441</c:v>
                </c:pt>
                <c:pt idx="369">
                  <c:v>43481.374999999105</c:v>
                </c:pt>
                <c:pt idx="370">
                  <c:v>43481.416666665769</c:v>
                </c:pt>
                <c:pt idx="371">
                  <c:v>43481.458333332434</c:v>
                </c:pt>
                <c:pt idx="372">
                  <c:v>43481.499999999098</c:v>
                </c:pt>
                <c:pt idx="373">
                  <c:v>43481.541666665762</c:v>
                </c:pt>
                <c:pt idx="374">
                  <c:v>43481.583333332426</c:v>
                </c:pt>
                <c:pt idx="375">
                  <c:v>43481.624999999091</c:v>
                </c:pt>
                <c:pt idx="376">
                  <c:v>43481.666666665755</c:v>
                </c:pt>
                <c:pt idx="377">
                  <c:v>43481.708333332419</c:v>
                </c:pt>
                <c:pt idx="378">
                  <c:v>43481.749999999083</c:v>
                </c:pt>
                <c:pt idx="379">
                  <c:v>43481.791666665747</c:v>
                </c:pt>
                <c:pt idx="380">
                  <c:v>43481.833333332412</c:v>
                </c:pt>
                <c:pt idx="381">
                  <c:v>43481.874999999076</c:v>
                </c:pt>
                <c:pt idx="382">
                  <c:v>43481.91666666574</c:v>
                </c:pt>
                <c:pt idx="383">
                  <c:v>43481.958333332404</c:v>
                </c:pt>
                <c:pt idx="384">
                  <c:v>43481.999999999069</c:v>
                </c:pt>
                <c:pt idx="385">
                  <c:v>43482.041666665733</c:v>
                </c:pt>
                <c:pt idx="386">
                  <c:v>43482.083333332397</c:v>
                </c:pt>
                <c:pt idx="387">
                  <c:v>43482.124999999061</c:v>
                </c:pt>
                <c:pt idx="388">
                  <c:v>43482.166666665726</c:v>
                </c:pt>
                <c:pt idx="389">
                  <c:v>43482.20833333239</c:v>
                </c:pt>
                <c:pt idx="390">
                  <c:v>43482.249999999054</c:v>
                </c:pt>
                <c:pt idx="391">
                  <c:v>43482.291666665718</c:v>
                </c:pt>
                <c:pt idx="392">
                  <c:v>43482.333333332383</c:v>
                </c:pt>
                <c:pt idx="393">
                  <c:v>43482.374999999047</c:v>
                </c:pt>
                <c:pt idx="394">
                  <c:v>43482.416666665711</c:v>
                </c:pt>
                <c:pt idx="395">
                  <c:v>43482.458333332375</c:v>
                </c:pt>
                <c:pt idx="396">
                  <c:v>43482.49999999904</c:v>
                </c:pt>
                <c:pt idx="397">
                  <c:v>43482.541666665704</c:v>
                </c:pt>
                <c:pt idx="398">
                  <c:v>43482.583333332368</c:v>
                </c:pt>
                <c:pt idx="399">
                  <c:v>43482.624999999032</c:v>
                </c:pt>
                <c:pt idx="400">
                  <c:v>43482.666666665697</c:v>
                </c:pt>
                <c:pt idx="401">
                  <c:v>43482.708333332361</c:v>
                </c:pt>
                <c:pt idx="402">
                  <c:v>43482.749999999025</c:v>
                </c:pt>
                <c:pt idx="403">
                  <c:v>43482.791666665689</c:v>
                </c:pt>
                <c:pt idx="404">
                  <c:v>43482.833333332354</c:v>
                </c:pt>
                <c:pt idx="405">
                  <c:v>43482.874999999018</c:v>
                </c:pt>
                <c:pt idx="406">
                  <c:v>43482.916666665682</c:v>
                </c:pt>
                <c:pt idx="407">
                  <c:v>43482.958333332346</c:v>
                </c:pt>
                <c:pt idx="408">
                  <c:v>43482.99999999901</c:v>
                </c:pt>
                <c:pt idx="409">
                  <c:v>43483.041666665675</c:v>
                </c:pt>
                <c:pt idx="410">
                  <c:v>43483.083333332339</c:v>
                </c:pt>
                <c:pt idx="411">
                  <c:v>43483.124999999003</c:v>
                </c:pt>
                <c:pt idx="412">
                  <c:v>43483.166666665667</c:v>
                </c:pt>
                <c:pt idx="413">
                  <c:v>43483.208333332332</c:v>
                </c:pt>
                <c:pt idx="414">
                  <c:v>43483.249999998996</c:v>
                </c:pt>
                <c:pt idx="415">
                  <c:v>43483.29166666566</c:v>
                </c:pt>
                <c:pt idx="416">
                  <c:v>43483.333333332324</c:v>
                </c:pt>
                <c:pt idx="417">
                  <c:v>43483.374999998989</c:v>
                </c:pt>
                <c:pt idx="418">
                  <c:v>43483.416666665653</c:v>
                </c:pt>
                <c:pt idx="419">
                  <c:v>43483.458333332317</c:v>
                </c:pt>
                <c:pt idx="420">
                  <c:v>43483.499999998981</c:v>
                </c:pt>
                <c:pt idx="421">
                  <c:v>43483.541666665646</c:v>
                </c:pt>
                <c:pt idx="422">
                  <c:v>43483.58333333231</c:v>
                </c:pt>
                <c:pt idx="423">
                  <c:v>43483.624999998974</c:v>
                </c:pt>
                <c:pt idx="424">
                  <c:v>43483.666666665638</c:v>
                </c:pt>
                <c:pt idx="425">
                  <c:v>43483.708333332303</c:v>
                </c:pt>
                <c:pt idx="426">
                  <c:v>43483.749999998967</c:v>
                </c:pt>
                <c:pt idx="427">
                  <c:v>43483.791666665631</c:v>
                </c:pt>
                <c:pt idx="428">
                  <c:v>43483.833333332295</c:v>
                </c:pt>
                <c:pt idx="429">
                  <c:v>43483.87499999896</c:v>
                </c:pt>
                <c:pt idx="430">
                  <c:v>43483.916666665624</c:v>
                </c:pt>
                <c:pt idx="431">
                  <c:v>43483.958333332288</c:v>
                </c:pt>
                <c:pt idx="432">
                  <c:v>43483.999999998952</c:v>
                </c:pt>
                <c:pt idx="433">
                  <c:v>43484.041666665617</c:v>
                </c:pt>
                <c:pt idx="434">
                  <c:v>43484.083333332281</c:v>
                </c:pt>
                <c:pt idx="435">
                  <c:v>43484.124999998945</c:v>
                </c:pt>
                <c:pt idx="436">
                  <c:v>43484.166666665609</c:v>
                </c:pt>
                <c:pt idx="437">
                  <c:v>43484.208333332273</c:v>
                </c:pt>
                <c:pt idx="438">
                  <c:v>43484.249999998938</c:v>
                </c:pt>
                <c:pt idx="439">
                  <c:v>43484.291666665602</c:v>
                </c:pt>
                <c:pt idx="440">
                  <c:v>43484.333333332266</c:v>
                </c:pt>
                <c:pt idx="441">
                  <c:v>43484.37499999893</c:v>
                </c:pt>
                <c:pt idx="442">
                  <c:v>43484.416666665595</c:v>
                </c:pt>
                <c:pt idx="443">
                  <c:v>43484.458333332259</c:v>
                </c:pt>
                <c:pt idx="444">
                  <c:v>43484.499999998923</c:v>
                </c:pt>
                <c:pt idx="445">
                  <c:v>43484.541666665587</c:v>
                </c:pt>
                <c:pt idx="446">
                  <c:v>43484.583333332252</c:v>
                </c:pt>
                <c:pt idx="447">
                  <c:v>43484.624999998916</c:v>
                </c:pt>
                <c:pt idx="448">
                  <c:v>43484.66666666558</c:v>
                </c:pt>
                <c:pt idx="449">
                  <c:v>43484.708333332244</c:v>
                </c:pt>
                <c:pt idx="450">
                  <c:v>43484.749999998909</c:v>
                </c:pt>
                <c:pt idx="451">
                  <c:v>43484.791666665573</c:v>
                </c:pt>
                <c:pt idx="452">
                  <c:v>43484.833333332237</c:v>
                </c:pt>
                <c:pt idx="453">
                  <c:v>43484.874999998901</c:v>
                </c:pt>
                <c:pt idx="454">
                  <c:v>43484.916666665566</c:v>
                </c:pt>
                <c:pt idx="455">
                  <c:v>43484.95833333223</c:v>
                </c:pt>
                <c:pt idx="456">
                  <c:v>43484.999999998894</c:v>
                </c:pt>
                <c:pt idx="457">
                  <c:v>43485.041666665558</c:v>
                </c:pt>
                <c:pt idx="458">
                  <c:v>43485.083333332223</c:v>
                </c:pt>
                <c:pt idx="459">
                  <c:v>43485.124999998887</c:v>
                </c:pt>
                <c:pt idx="460">
                  <c:v>43485.166666665551</c:v>
                </c:pt>
                <c:pt idx="461">
                  <c:v>43485.208333332215</c:v>
                </c:pt>
                <c:pt idx="462">
                  <c:v>43485.24999999888</c:v>
                </c:pt>
                <c:pt idx="463">
                  <c:v>43485.291666665544</c:v>
                </c:pt>
                <c:pt idx="464">
                  <c:v>43485.333333332208</c:v>
                </c:pt>
                <c:pt idx="465">
                  <c:v>43485.374999998872</c:v>
                </c:pt>
                <c:pt idx="466">
                  <c:v>43485.416666665536</c:v>
                </c:pt>
                <c:pt idx="467">
                  <c:v>43485.458333332201</c:v>
                </c:pt>
                <c:pt idx="468">
                  <c:v>43485.499999998865</c:v>
                </c:pt>
                <c:pt idx="469">
                  <c:v>43485.541666665529</c:v>
                </c:pt>
                <c:pt idx="470">
                  <c:v>43485.583333332193</c:v>
                </c:pt>
                <c:pt idx="471">
                  <c:v>43485.624999998858</c:v>
                </c:pt>
                <c:pt idx="472">
                  <c:v>43485.666666665522</c:v>
                </c:pt>
                <c:pt idx="473">
                  <c:v>43485.708333332186</c:v>
                </c:pt>
                <c:pt idx="474">
                  <c:v>43485.74999999885</c:v>
                </c:pt>
                <c:pt idx="475">
                  <c:v>43485.791666665515</c:v>
                </c:pt>
                <c:pt idx="476">
                  <c:v>43485.833333332179</c:v>
                </c:pt>
                <c:pt idx="477">
                  <c:v>43485.874999998843</c:v>
                </c:pt>
                <c:pt idx="478">
                  <c:v>43485.916666665507</c:v>
                </c:pt>
                <c:pt idx="479">
                  <c:v>43485.958333332172</c:v>
                </c:pt>
                <c:pt idx="480">
                  <c:v>43485.999999998836</c:v>
                </c:pt>
                <c:pt idx="481">
                  <c:v>43486.0416666655</c:v>
                </c:pt>
                <c:pt idx="482">
                  <c:v>43486.083333332164</c:v>
                </c:pt>
                <c:pt idx="483">
                  <c:v>43486.124999998829</c:v>
                </c:pt>
                <c:pt idx="484">
                  <c:v>43486.166666665493</c:v>
                </c:pt>
                <c:pt idx="485">
                  <c:v>43486.208333332157</c:v>
                </c:pt>
                <c:pt idx="486">
                  <c:v>43486.249999998821</c:v>
                </c:pt>
                <c:pt idx="487">
                  <c:v>43486.291666665486</c:v>
                </c:pt>
                <c:pt idx="488">
                  <c:v>43486.33333333215</c:v>
                </c:pt>
                <c:pt idx="489">
                  <c:v>43486.374999998814</c:v>
                </c:pt>
                <c:pt idx="490">
                  <c:v>43486.416666665478</c:v>
                </c:pt>
                <c:pt idx="491">
                  <c:v>43486.458333332143</c:v>
                </c:pt>
                <c:pt idx="492">
                  <c:v>43486.499999998807</c:v>
                </c:pt>
                <c:pt idx="493">
                  <c:v>43486.541666665471</c:v>
                </c:pt>
                <c:pt idx="494">
                  <c:v>43486.583333332135</c:v>
                </c:pt>
                <c:pt idx="495">
                  <c:v>43486.624999998799</c:v>
                </c:pt>
                <c:pt idx="496">
                  <c:v>43486.666666665464</c:v>
                </c:pt>
                <c:pt idx="497">
                  <c:v>43486.708333332128</c:v>
                </c:pt>
                <c:pt idx="498">
                  <c:v>43486.749999998792</c:v>
                </c:pt>
                <c:pt idx="499">
                  <c:v>43486.791666665456</c:v>
                </c:pt>
                <c:pt idx="500">
                  <c:v>43486.833333332121</c:v>
                </c:pt>
                <c:pt idx="501">
                  <c:v>43486.874999998785</c:v>
                </c:pt>
                <c:pt idx="502">
                  <c:v>43486.916666665449</c:v>
                </c:pt>
                <c:pt idx="503">
                  <c:v>43486.958333332113</c:v>
                </c:pt>
                <c:pt idx="504">
                  <c:v>43486.999999998778</c:v>
                </c:pt>
                <c:pt idx="505">
                  <c:v>43487.041666665442</c:v>
                </c:pt>
                <c:pt idx="506">
                  <c:v>43487.083333332106</c:v>
                </c:pt>
                <c:pt idx="507">
                  <c:v>43487.12499999877</c:v>
                </c:pt>
                <c:pt idx="508">
                  <c:v>43487.166666665435</c:v>
                </c:pt>
                <c:pt idx="509">
                  <c:v>43487.208333332099</c:v>
                </c:pt>
                <c:pt idx="510">
                  <c:v>43487.249999998763</c:v>
                </c:pt>
                <c:pt idx="511">
                  <c:v>43487.291666665427</c:v>
                </c:pt>
                <c:pt idx="512">
                  <c:v>43487.333333332092</c:v>
                </c:pt>
                <c:pt idx="513">
                  <c:v>43487.374999998756</c:v>
                </c:pt>
                <c:pt idx="514">
                  <c:v>43487.41666666542</c:v>
                </c:pt>
                <c:pt idx="515">
                  <c:v>43487.458333332084</c:v>
                </c:pt>
                <c:pt idx="516">
                  <c:v>43487.499999998749</c:v>
                </c:pt>
                <c:pt idx="517">
                  <c:v>43487.541666665413</c:v>
                </c:pt>
                <c:pt idx="518">
                  <c:v>43487.583333332077</c:v>
                </c:pt>
                <c:pt idx="519">
                  <c:v>43487.624999998741</c:v>
                </c:pt>
                <c:pt idx="520">
                  <c:v>43487.666666665406</c:v>
                </c:pt>
                <c:pt idx="521">
                  <c:v>43487.70833333207</c:v>
                </c:pt>
                <c:pt idx="522">
                  <c:v>43487.749999998734</c:v>
                </c:pt>
                <c:pt idx="523">
                  <c:v>43487.791666665398</c:v>
                </c:pt>
                <c:pt idx="524">
                  <c:v>43487.833333332062</c:v>
                </c:pt>
                <c:pt idx="525">
                  <c:v>43487.874999998727</c:v>
                </c:pt>
                <c:pt idx="526">
                  <c:v>43487.916666665391</c:v>
                </c:pt>
                <c:pt idx="527">
                  <c:v>43487.958333332055</c:v>
                </c:pt>
                <c:pt idx="528">
                  <c:v>43487.999999998719</c:v>
                </c:pt>
                <c:pt idx="529">
                  <c:v>43488.041666665384</c:v>
                </c:pt>
                <c:pt idx="530">
                  <c:v>43488.083333332048</c:v>
                </c:pt>
                <c:pt idx="531">
                  <c:v>43488.124999998712</c:v>
                </c:pt>
                <c:pt idx="532">
                  <c:v>43488.166666665376</c:v>
                </c:pt>
                <c:pt idx="533">
                  <c:v>43488.208333332041</c:v>
                </c:pt>
                <c:pt idx="534">
                  <c:v>43488.249999998705</c:v>
                </c:pt>
                <c:pt idx="535">
                  <c:v>43488.291666665369</c:v>
                </c:pt>
                <c:pt idx="536">
                  <c:v>43488.333333332033</c:v>
                </c:pt>
                <c:pt idx="537">
                  <c:v>43488.374999998698</c:v>
                </c:pt>
                <c:pt idx="538">
                  <c:v>43488.416666665362</c:v>
                </c:pt>
                <c:pt idx="539">
                  <c:v>43488.458333332026</c:v>
                </c:pt>
                <c:pt idx="540">
                  <c:v>43488.49999999869</c:v>
                </c:pt>
                <c:pt idx="541">
                  <c:v>43488.541666665355</c:v>
                </c:pt>
                <c:pt idx="542">
                  <c:v>43488.583333332019</c:v>
                </c:pt>
                <c:pt idx="543">
                  <c:v>43488.624999998683</c:v>
                </c:pt>
                <c:pt idx="544">
                  <c:v>43488.666666665347</c:v>
                </c:pt>
                <c:pt idx="545">
                  <c:v>43488.708333332012</c:v>
                </c:pt>
                <c:pt idx="546">
                  <c:v>43488.749999998676</c:v>
                </c:pt>
                <c:pt idx="547">
                  <c:v>43488.79166666534</c:v>
                </c:pt>
                <c:pt idx="548">
                  <c:v>43488.833333332004</c:v>
                </c:pt>
                <c:pt idx="549">
                  <c:v>43488.874999998668</c:v>
                </c:pt>
                <c:pt idx="550">
                  <c:v>43488.916666665333</c:v>
                </c:pt>
                <c:pt idx="551">
                  <c:v>43488.958333331997</c:v>
                </c:pt>
                <c:pt idx="552">
                  <c:v>43488.999999998661</c:v>
                </c:pt>
                <c:pt idx="553">
                  <c:v>43489.041666665325</c:v>
                </c:pt>
                <c:pt idx="554">
                  <c:v>43489.08333333199</c:v>
                </c:pt>
                <c:pt idx="555">
                  <c:v>43489.124999998654</c:v>
                </c:pt>
                <c:pt idx="556">
                  <c:v>43489.166666665318</c:v>
                </c:pt>
                <c:pt idx="557">
                  <c:v>43489.208333331982</c:v>
                </c:pt>
                <c:pt idx="558">
                  <c:v>43489.249999998647</c:v>
                </c:pt>
                <c:pt idx="559">
                  <c:v>43489.291666665311</c:v>
                </c:pt>
                <c:pt idx="560">
                  <c:v>43489.333333331975</c:v>
                </c:pt>
                <c:pt idx="561">
                  <c:v>43489.374999998639</c:v>
                </c:pt>
                <c:pt idx="562">
                  <c:v>43489.416666665304</c:v>
                </c:pt>
                <c:pt idx="563">
                  <c:v>43489.458333331968</c:v>
                </c:pt>
                <c:pt idx="564">
                  <c:v>43489.499999998632</c:v>
                </c:pt>
                <c:pt idx="565">
                  <c:v>43489.541666665296</c:v>
                </c:pt>
                <c:pt idx="566">
                  <c:v>43489.583333331961</c:v>
                </c:pt>
                <c:pt idx="567">
                  <c:v>43489.624999998625</c:v>
                </c:pt>
                <c:pt idx="568">
                  <c:v>43489.666666665289</c:v>
                </c:pt>
                <c:pt idx="569">
                  <c:v>43489.708333331953</c:v>
                </c:pt>
                <c:pt idx="570">
                  <c:v>43489.749999998618</c:v>
                </c:pt>
                <c:pt idx="571">
                  <c:v>43489.791666665282</c:v>
                </c:pt>
                <c:pt idx="572">
                  <c:v>43489.833333331946</c:v>
                </c:pt>
                <c:pt idx="573">
                  <c:v>43489.87499999861</c:v>
                </c:pt>
                <c:pt idx="574">
                  <c:v>43489.916666665275</c:v>
                </c:pt>
                <c:pt idx="575">
                  <c:v>43489.958333331939</c:v>
                </c:pt>
                <c:pt idx="576">
                  <c:v>43489.999999998603</c:v>
                </c:pt>
                <c:pt idx="577">
                  <c:v>43490.041666665267</c:v>
                </c:pt>
                <c:pt idx="578">
                  <c:v>43490.083333331931</c:v>
                </c:pt>
                <c:pt idx="579">
                  <c:v>43490.124999998596</c:v>
                </c:pt>
                <c:pt idx="580">
                  <c:v>43490.16666666526</c:v>
                </c:pt>
                <c:pt idx="581">
                  <c:v>43490.208333331924</c:v>
                </c:pt>
                <c:pt idx="582">
                  <c:v>43490.249999998588</c:v>
                </c:pt>
                <c:pt idx="583">
                  <c:v>43490.291666665253</c:v>
                </c:pt>
                <c:pt idx="584">
                  <c:v>43490.333333331917</c:v>
                </c:pt>
                <c:pt idx="585">
                  <c:v>43490.374999998581</c:v>
                </c:pt>
                <c:pt idx="586">
                  <c:v>43490.416666665245</c:v>
                </c:pt>
                <c:pt idx="587">
                  <c:v>43490.45833333191</c:v>
                </c:pt>
                <c:pt idx="588">
                  <c:v>43490.499999998574</c:v>
                </c:pt>
                <c:pt idx="589">
                  <c:v>43490.541666665238</c:v>
                </c:pt>
                <c:pt idx="590">
                  <c:v>43490.583333331902</c:v>
                </c:pt>
                <c:pt idx="591">
                  <c:v>43490.624999998567</c:v>
                </c:pt>
                <c:pt idx="592">
                  <c:v>43490.666666665231</c:v>
                </c:pt>
                <c:pt idx="593">
                  <c:v>43490.708333331895</c:v>
                </c:pt>
                <c:pt idx="594">
                  <c:v>43490.749999998559</c:v>
                </c:pt>
                <c:pt idx="595">
                  <c:v>43490.791666665224</c:v>
                </c:pt>
                <c:pt idx="596">
                  <c:v>43490.833333331888</c:v>
                </c:pt>
                <c:pt idx="597">
                  <c:v>43490.874999998552</c:v>
                </c:pt>
                <c:pt idx="598">
                  <c:v>43490.916666665216</c:v>
                </c:pt>
                <c:pt idx="599">
                  <c:v>43490.958333331881</c:v>
                </c:pt>
                <c:pt idx="600">
                  <c:v>43490.999999998545</c:v>
                </c:pt>
                <c:pt idx="601">
                  <c:v>43491.041666665209</c:v>
                </c:pt>
                <c:pt idx="602">
                  <c:v>43491.083333331873</c:v>
                </c:pt>
                <c:pt idx="603">
                  <c:v>43491.124999998538</c:v>
                </c:pt>
                <c:pt idx="604">
                  <c:v>43491.166666665202</c:v>
                </c:pt>
                <c:pt idx="605">
                  <c:v>43491.208333331866</c:v>
                </c:pt>
                <c:pt idx="606">
                  <c:v>43491.24999999853</c:v>
                </c:pt>
                <c:pt idx="607">
                  <c:v>43491.291666665194</c:v>
                </c:pt>
                <c:pt idx="608">
                  <c:v>43491.333333331859</c:v>
                </c:pt>
                <c:pt idx="609">
                  <c:v>43491.374999998523</c:v>
                </c:pt>
                <c:pt idx="610">
                  <c:v>43491.416666665187</c:v>
                </c:pt>
                <c:pt idx="611">
                  <c:v>43491.458333331851</c:v>
                </c:pt>
                <c:pt idx="612">
                  <c:v>43491.499999998516</c:v>
                </c:pt>
                <c:pt idx="613">
                  <c:v>43491.54166666518</c:v>
                </c:pt>
                <c:pt idx="614">
                  <c:v>43491.583333331844</c:v>
                </c:pt>
                <c:pt idx="615">
                  <c:v>43491.624999998508</c:v>
                </c:pt>
                <c:pt idx="616">
                  <c:v>43491.666666665173</c:v>
                </c:pt>
                <c:pt idx="617">
                  <c:v>43491.708333331837</c:v>
                </c:pt>
                <c:pt idx="618">
                  <c:v>43491.749999998501</c:v>
                </c:pt>
                <c:pt idx="619">
                  <c:v>43491.791666665165</c:v>
                </c:pt>
                <c:pt idx="620">
                  <c:v>43491.83333333183</c:v>
                </c:pt>
                <c:pt idx="621">
                  <c:v>43491.874999998494</c:v>
                </c:pt>
                <c:pt idx="622">
                  <c:v>43491.916666665158</c:v>
                </c:pt>
                <c:pt idx="623">
                  <c:v>43491.958333331822</c:v>
                </c:pt>
                <c:pt idx="624">
                  <c:v>43491.999999998487</c:v>
                </c:pt>
                <c:pt idx="625">
                  <c:v>43492.041666665151</c:v>
                </c:pt>
                <c:pt idx="626">
                  <c:v>43492.083333331815</c:v>
                </c:pt>
                <c:pt idx="627">
                  <c:v>43492.124999998479</c:v>
                </c:pt>
                <c:pt idx="628">
                  <c:v>43492.166666665144</c:v>
                </c:pt>
                <c:pt idx="629">
                  <c:v>43492.208333331808</c:v>
                </c:pt>
                <c:pt idx="630">
                  <c:v>43492.249999998472</c:v>
                </c:pt>
                <c:pt idx="631">
                  <c:v>43492.291666665136</c:v>
                </c:pt>
                <c:pt idx="632">
                  <c:v>43492.333333331801</c:v>
                </c:pt>
                <c:pt idx="633">
                  <c:v>43492.374999998465</c:v>
                </c:pt>
                <c:pt idx="634">
                  <c:v>43492.416666665129</c:v>
                </c:pt>
                <c:pt idx="635">
                  <c:v>43492.458333331793</c:v>
                </c:pt>
                <c:pt idx="636">
                  <c:v>43492.499999998457</c:v>
                </c:pt>
                <c:pt idx="637">
                  <c:v>43492.541666665122</c:v>
                </c:pt>
                <c:pt idx="638">
                  <c:v>43492.583333331786</c:v>
                </c:pt>
                <c:pt idx="639">
                  <c:v>43492.62499999845</c:v>
                </c:pt>
                <c:pt idx="640">
                  <c:v>43492.666666665114</c:v>
                </c:pt>
                <c:pt idx="641">
                  <c:v>43492.708333331779</c:v>
                </c:pt>
                <c:pt idx="642">
                  <c:v>43492.749999998443</c:v>
                </c:pt>
                <c:pt idx="643">
                  <c:v>43492.791666665107</c:v>
                </c:pt>
                <c:pt idx="644">
                  <c:v>43492.833333331771</c:v>
                </c:pt>
                <c:pt idx="645">
                  <c:v>43492.874999998436</c:v>
                </c:pt>
                <c:pt idx="646">
                  <c:v>43492.9166666651</c:v>
                </c:pt>
                <c:pt idx="647">
                  <c:v>43492.958333331764</c:v>
                </c:pt>
                <c:pt idx="648">
                  <c:v>43492.999999998428</c:v>
                </c:pt>
                <c:pt idx="649">
                  <c:v>43493.041666665093</c:v>
                </c:pt>
                <c:pt idx="650">
                  <c:v>43493.083333331757</c:v>
                </c:pt>
                <c:pt idx="651">
                  <c:v>43493.124999998421</c:v>
                </c:pt>
                <c:pt idx="652">
                  <c:v>43493.166666665085</c:v>
                </c:pt>
                <c:pt idx="653">
                  <c:v>43493.20833333175</c:v>
                </c:pt>
                <c:pt idx="654">
                  <c:v>43493.249999998414</c:v>
                </c:pt>
                <c:pt idx="655">
                  <c:v>43493.291666665078</c:v>
                </c:pt>
                <c:pt idx="656">
                  <c:v>43493.333333331742</c:v>
                </c:pt>
                <c:pt idx="657">
                  <c:v>43493.374999998407</c:v>
                </c:pt>
                <c:pt idx="658">
                  <c:v>43493.416666665071</c:v>
                </c:pt>
                <c:pt idx="659">
                  <c:v>43493.458333331735</c:v>
                </c:pt>
                <c:pt idx="660">
                  <c:v>43493.499999998399</c:v>
                </c:pt>
                <c:pt idx="661">
                  <c:v>43493.541666665064</c:v>
                </c:pt>
                <c:pt idx="662">
                  <c:v>43493.583333331728</c:v>
                </c:pt>
                <c:pt idx="663">
                  <c:v>43493.624999998392</c:v>
                </c:pt>
                <c:pt idx="664">
                  <c:v>43493.666666665056</c:v>
                </c:pt>
                <c:pt idx="665">
                  <c:v>43493.70833333172</c:v>
                </c:pt>
                <c:pt idx="666">
                  <c:v>43493.749999998385</c:v>
                </c:pt>
                <c:pt idx="667">
                  <c:v>43493.791666665049</c:v>
                </c:pt>
                <c:pt idx="668">
                  <c:v>43493.833333331713</c:v>
                </c:pt>
                <c:pt idx="669">
                  <c:v>43493.874999998377</c:v>
                </c:pt>
                <c:pt idx="670">
                  <c:v>43493.916666665042</c:v>
                </c:pt>
                <c:pt idx="671">
                  <c:v>43493.958333331706</c:v>
                </c:pt>
                <c:pt idx="672">
                  <c:v>43493.99999999837</c:v>
                </c:pt>
                <c:pt idx="673">
                  <c:v>43494.041666665034</c:v>
                </c:pt>
                <c:pt idx="674">
                  <c:v>43494.083333331699</c:v>
                </c:pt>
                <c:pt idx="675">
                  <c:v>43494.124999998363</c:v>
                </c:pt>
                <c:pt idx="676">
                  <c:v>43494.166666665027</c:v>
                </c:pt>
                <c:pt idx="677">
                  <c:v>43494.208333331691</c:v>
                </c:pt>
                <c:pt idx="678">
                  <c:v>43494.249999998356</c:v>
                </c:pt>
                <c:pt idx="679">
                  <c:v>43494.29166666502</c:v>
                </c:pt>
                <c:pt idx="680">
                  <c:v>43494.333333331684</c:v>
                </c:pt>
                <c:pt idx="681">
                  <c:v>43494.374999998348</c:v>
                </c:pt>
                <c:pt idx="682">
                  <c:v>43494.416666665013</c:v>
                </c:pt>
                <c:pt idx="683">
                  <c:v>43494.458333331677</c:v>
                </c:pt>
                <c:pt idx="684">
                  <c:v>43494.499999998341</c:v>
                </c:pt>
                <c:pt idx="685">
                  <c:v>43494.541666665005</c:v>
                </c:pt>
                <c:pt idx="686">
                  <c:v>43494.58333333167</c:v>
                </c:pt>
                <c:pt idx="687">
                  <c:v>43494.624999998334</c:v>
                </c:pt>
                <c:pt idx="688">
                  <c:v>43494.666666664998</c:v>
                </c:pt>
                <c:pt idx="689">
                  <c:v>43494.708333331662</c:v>
                </c:pt>
                <c:pt idx="690">
                  <c:v>43494.749999998327</c:v>
                </c:pt>
                <c:pt idx="691">
                  <c:v>43494.791666664991</c:v>
                </c:pt>
                <c:pt idx="692">
                  <c:v>43494.833333331655</c:v>
                </c:pt>
                <c:pt idx="693">
                  <c:v>43494.874999998319</c:v>
                </c:pt>
                <c:pt idx="694">
                  <c:v>43494.916666664983</c:v>
                </c:pt>
                <c:pt idx="695">
                  <c:v>43494.958333331648</c:v>
                </c:pt>
                <c:pt idx="696">
                  <c:v>43494.999999998312</c:v>
                </c:pt>
                <c:pt idx="697">
                  <c:v>43495.041666664976</c:v>
                </c:pt>
                <c:pt idx="698">
                  <c:v>43495.08333333164</c:v>
                </c:pt>
                <c:pt idx="699">
                  <c:v>43495.124999998305</c:v>
                </c:pt>
                <c:pt idx="700">
                  <c:v>43495.166666664969</c:v>
                </c:pt>
                <c:pt idx="701">
                  <c:v>43495.208333331633</c:v>
                </c:pt>
                <c:pt idx="702">
                  <c:v>43495.249999998297</c:v>
                </c:pt>
                <c:pt idx="703">
                  <c:v>43495.291666664962</c:v>
                </c:pt>
                <c:pt idx="704">
                  <c:v>43495.333333331626</c:v>
                </c:pt>
                <c:pt idx="705">
                  <c:v>43495.37499999829</c:v>
                </c:pt>
                <c:pt idx="706">
                  <c:v>43495.416666664954</c:v>
                </c:pt>
                <c:pt idx="707">
                  <c:v>43495.458333331619</c:v>
                </c:pt>
                <c:pt idx="708">
                  <c:v>43495.499999998283</c:v>
                </c:pt>
                <c:pt idx="709">
                  <c:v>43495.541666664947</c:v>
                </c:pt>
                <c:pt idx="710">
                  <c:v>43495.583333331611</c:v>
                </c:pt>
                <c:pt idx="711">
                  <c:v>43495.624999998276</c:v>
                </c:pt>
                <c:pt idx="712">
                  <c:v>43495.66666666494</c:v>
                </c:pt>
                <c:pt idx="713">
                  <c:v>43495.708333331604</c:v>
                </c:pt>
                <c:pt idx="714">
                  <c:v>43495.749999998268</c:v>
                </c:pt>
                <c:pt idx="715">
                  <c:v>43495.791666664933</c:v>
                </c:pt>
                <c:pt idx="716">
                  <c:v>43495.833333331597</c:v>
                </c:pt>
                <c:pt idx="717">
                  <c:v>43495.874999998261</c:v>
                </c:pt>
                <c:pt idx="718">
                  <c:v>43495.916666664925</c:v>
                </c:pt>
                <c:pt idx="719">
                  <c:v>43495.95833333159</c:v>
                </c:pt>
                <c:pt idx="720">
                  <c:v>43495.999999998254</c:v>
                </c:pt>
                <c:pt idx="721">
                  <c:v>43496.041666664918</c:v>
                </c:pt>
                <c:pt idx="722">
                  <c:v>43496.083333331582</c:v>
                </c:pt>
                <c:pt idx="723">
                  <c:v>43496.124999998246</c:v>
                </c:pt>
                <c:pt idx="724">
                  <c:v>43496.166666664911</c:v>
                </c:pt>
                <c:pt idx="725">
                  <c:v>43496.208333331575</c:v>
                </c:pt>
                <c:pt idx="726">
                  <c:v>43496.249999998239</c:v>
                </c:pt>
                <c:pt idx="727">
                  <c:v>43496.291666664903</c:v>
                </c:pt>
                <c:pt idx="728">
                  <c:v>43496.333333331568</c:v>
                </c:pt>
                <c:pt idx="729">
                  <c:v>43496.374999998232</c:v>
                </c:pt>
                <c:pt idx="730">
                  <c:v>43496.416666664896</c:v>
                </c:pt>
                <c:pt idx="731">
                  <c:v>43496.45833333156</c:v>
                </c:pt>
                <c:pt idx="732">
                  <c:v>43496.499999998225</c:v>
                </c:pt>
                <c:pt idx="733">
                  <c:v>43496.541666664889</c:v>
                </c:pt>
                <c:pt idx="734">
                  <c:v>43496.583333331553</c:v>
                </c:pt>
                <c:pt idx="735">
                  <c:v>43496.624999998217</c:v>
                </c:pt>
                <c:pt idx="736">
                  <c:v>43496.666666664882</c:v>
                </c:pt>
                <c:pt idx="737">
                  <c:v>43496.708333331546</c:v>
                </c:pt>
                <c:pt idx="738">
                  <c:v>43496.74999999821</c:v>
                </c:pt>
                <c:pt idx="739">
                  <c:v>43496.791666664874</c:v>
                </c:pt>
                <c:pt idx="740">
                  <c:v>43496.833333331539</c:v>
                </c:pt>
                <c:pt idx="741">
                  <c:v>43496.874999998203</c:v>
                </c:pt>
                <c:pt idx="742">
                  <c:v>43496.916666664867</c:v>
                </c:pt>
                <c:pt idx="743">
                  <c:v>43496.958333331531</c:v>
                </c:pt>
              </c:numCache>
            </c:numRef>
          </c:cat>
          <c:val>
            <c:numRef>
              <c:f>'Hourly Model'!$C$19:$C$762</c:f>
              <c:numCache>
                <c:formatCode>_(* #,##0_);_(* \(#,##0\);_(* "-"??_);_(@_)</c:formatCode>
                <c:ptCount val="744"/>
                <c:pt idx="0">
                  <c:v>0</c:v>
                </c:pt>
                <c:pt idx="1">
                  <c:v>0</c:v>
                </c:pt>
                <c:pt idx="2">
                  <c:v>0</c:v>
                </c:pt>
                <c:pt idx="3">
                  <c:v>0</c:v>
                </c:pt>
                <c:pt idx="4">
                  <c:v>0</c:v>
                </c:pt>
                <c:pt idx="5">
                  <c:v>0</c:v>
                </c:pt>
                <c:pt idx="6">
                  <c:v>0</c:v>
                </c:pt>
                <c:pt idx="7">
                  <c:v>0</c:v>
                </c:pt>
                <c:pt idx="8">
                  <c:v>708.28959999999995</c:v>
                </c:pt>
                <c:pt idx="9">
                  <c:v>1129.5230999999999</c:v>
                </c:pt>
                <c:pt idx="10">
                  <c:v>1224.4694</c:v>
                </c:pt>
                <c:pt idx="11">
                  <c:v>1659.0773999999997</c:v>
                </c:pt>
                <c:pt idx="12">
                  <c:v>2055.2788500000001</c:v>
                </c:pt>
                <c:pt idx="13">
                  <c:v>1889.7156499999996</c:v>
                </c:pt>
                <c:pt idx="14">
                  <c:v>628.89129999999989</c:v>
                </c:pt>
                <c:pt idx="15">
                  <c:v>394.14755000000002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56.302849999999999</c:v>
                </c:pt>
                <c:pt idx="33">
                  <c:v>576.1557499999999</c:v>
                </c:pt>
                <c:pt idx="34">
                  <c:v>1431.3670499999998</c:v>
                </c:pt>
                <c:pt idx="35">
                  <c:v>1858.0987</c:v>
                </c:pt>
                <c:pt idx="36">
                  <c:v>1415.5717999999999</c:v>
                </c:pt>
                <c:pt idx="37">
                  <c:v>1486.8292499999998</c:v>
                </c:pt>
                <c:pt idx="38">
                  <c:v>781.25594999999987</c:v>
                </c:pt>
                <c:pt idx="39">
                  <c:v>233.35454999999996</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2298.1553999999996</c:v>
                </c:pt>
                <c:pt idx="57">
                  <c:v>355.79390000000001</c:v>
                </c:pt>
                <c:pt idx="58">
                  <c:v>794.35789999999997</c:v>
                </c:pt>
                <c:pt idx="59">
                  <c:v>1494.9402</c:v>
                </c:pt>
                <c:pt idx="60">
                  <c:v>2408.8037999999997</c:v>
                </c:pt>
                <c:pt idx="61">
                  <c:v>1058.0080499999999</c:v>
                </c:pt>
                <c:pt idx="62">
                  <c:v>140.98769999999999</c:v>
                </c:pt>
                <c:pt idx="63">
                  <c:v>591.49099999999999</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733.64479999999992</c:v>
                </c:pt>
                <c:pt idx="80">
                  <c:v>3144.2943499999997</c:v>
                </c:pt>
                <c:pt idx="81">
                  <c:v>5160.0902499999993</c:v>
                </c:pt>
                <c:pt idx="82">
                  <c:v>3703.1103999999991</c:v>
                </c:pt>
                <c:pt idx="83">
                  <c:v>3526.8015999999998</c:v>
                </c:pt>
                <c:pt idx="84">
                  <c:v>3210.4377499999996</c:v>
                </c:pt>
                <c:pt idx="85">
                  <c:v>3272.28935</c:v>
                </c:pt>
                <c:pt idx="86">
                  <c:v>4464.1849999999995</c:v>
                </c:pt>
                <c:pt idx="87">
                  <c:v>2245.50495</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707.37074999999993</c:v>
                </c:pt>
                <c:pt idx="104">
                  <c:v>3028.0373999999997</c:v>
                </c:pt>
                <c:pt idx="105">
                  <c:v>655.62649999999996</c:v>
                </c:pt>
                <c:pt idx="106">
                  <c:v>1927.0917999999997</c:v>
                </c:pt>
                <c:pt idx="107">
                  <c:v>3099.8157999999999</c:v>
                </c:pt>
                <c:pt idx="108">
                  <c:v>2959.3812499999999</c:v>
                </c:pt>
                <c:pt idx="109">
                  <c:v>2077.6313999999998</c:v>
                </c:pt>
                <c:pt idx="110">
                  <c:v>2572.4648999999999</c:v>
                </c:pt>
                <c:pt idx="111">
                  <c:v>2092.4732999999997</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726.1973999999999</c:v>
                </c:pt>
                <c:pt idx="128">
                  <c:v>3066.06675</c:v>
                </c:pt>
                <c:pt idx="129">
                  <c:v>5005.4968999999992</c:v>
                </c:pt>
                <c:pt idx="130">
                  <c:v>6386.1339999999991</c:v>
                </c:pt>
                <c:pt idx="131">
                  <c:v>6955.94175</c:v>
                </c:pt>
                <c:pt idx="132">
                  <c:v>6795.2832999999982</c:v>
                </c:pt>
                <c:pt idx="133">
                  <c:v>5947.2824999999993</c:v>
                </c:pt>
                <c:pt idx="134">
                  <c:v>2867.7998499999999</c:v>
                </c:pt>
                <c:pt idx="135">
                  <c:v>1499.54135</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173.4545</c:v>
                </c:pt>
                <c:pt idx="152">
                  <c:v>3075.5277999999994</c:v>
                </c:pt>
                <c:pt idx="153">
                  <c:v>5064.7897499999999</c:v>
                </c:pt>
                <c:pt idx="154">
                  <c:v>6355.6267999999991</c:v>
                </c:pt>
                <c:pt idx="155">
                  <c:v>6946.4220499999992</c:v>
                </c:pt>
                <c:pt idx="156">
                  <c:v>6827.9593999999979</c:v>
                </c:pt>
                <c:pt idx="157">
                  <c:v>5979.8079499999994</c:v>
                </c:pt>
                <c:pt idx="158">
                  <c:v>4377.5842499999999</c:v>
                </c:pt>
                <c:pt idx="159">
                  <c:v>2281.1331</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26.264849999999996</c:v>
                </c:pt>
                <c:pt idx="176">
                  <c:v>311.87424999999996</c:v>
                </c:pt>
                <c:pt idx="177">
                  <c:v>2820.7211499999999</c:v>
                </c:pt>
                <c:pt idx="178">
                  <c:v>1591.4389999999999</c:v>
                </c:pt>
                <c:pt idx="179">
                  <c:v>4101.5980499999996</c:v>
                </c:pt>
                <c:pt idx="180">
                  <c:v>682.5583499999999</c:v>
                </c:pt>
                <c:pt idx="181">
                  <c:v>932.55684999999994</c:v>
                </c:pt>
                <c:pt idx="182">
                  <c:v>812.88324999999998</c:v>
                </c:pt>
                <c:pt idx="183">
                  <c:v>477.28334999999998</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760.11319999999989</c:v>
                </c:pt>
                <c:pt idx="200">
                  <c:v>3231.9393</c:v>
                </c:pt>
                <c:pt idx="201">
                  <c:v>5361.0067499999996</c:v>
                </c:pt>
                <c:pt idx="202">
                  <c:v>6734.8232000000007</c:v>
                </c:pt>
                <c:pt idx="203">
                  <c:v>7324.5247999999992</c:v>
                </c:pt>
                <c:pt idx="204">
                  <c:v>7204.1899499999981</c:v>
                </c:pt>
                <c:pt idx="205">
                  <c:v>6368.6068499999992</c:v>
                </c:pt>
                <c:pt idx="206">
                  <c:v>4803.1037999999999</c:v>
                </c:pt>
                <c:pt idx="207">
                  <c:v>2573.5113999999994</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802.12729999999988</c:v>
                </c:pt>
                <c:pt idx="224">
                  <c:v>3259.0838999999996</c:v>
                </c:pt>
                <c:pt idx="225">
                  <c:v>5286.7891999999993</c:v>
                </c:pt>
                <c:pt idx="226">
                  <c:v>6545.0858499999995</c:v>
                </c:pt>
                <c:pt idx="227">
                  <c:v>7076.3352499999992</c:v>
                </c:pt>
                <c:pt idx="228">
                  <c:v>6975.3640999999989</c:v>
                </c:pt>
                <c:pt idx="229">
                  <c:v>6166.6967500000001</c:v>
                </c:pt>
                <c:pt idx="230">
                  <c:v>4671.0653999999995</c:v>
                </c:pt>
                <c:pt idx="231">
                  <c:v>2523.3529999999996</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593.68864999999994</c:v>
                </c:pt>
                <c:pt idx="248">
                  <c:v>2954.4557999999997</c:v>
                </c:pt>
                <c:pt idx="249">
                  <c:v>4912.0340999999999</c:v>
                </c:pt>
                <c:pt idx="250">
                  <c:v>6182.2735000000002</c:v>
                </c:pt>
                <c:pt idx="251">
                  <c:v>6740.0890499999996</c:v>
                </c:pt>
                <c:pt idx="252">
                  <c:v>6638.7464500000006</c:v>
                </c:pt>
                <c:pt idx="253">
                  <c:v>5848.8194999999996</c:v>
                </c:pt>
                <c:pt idx="254">
                  <c:v>4354.4841999999999</c:v>
                </c:pt>
                <c:pt idx="255">
                  <c:v>2237.9137999999998</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89.437799999999996</c:v>
                </c:pt>
                <c:pt idx="272">
                  <c:v>835.45544999999981</c:v>
                </c:pt>
                <c:pt idx="273">
                  <c:v>1429.23955</c:v>
                </c:pt>
                <c:pt idx="274">
                  <c:v>2151.3992999999996</c:v>
                </c:pt>
                <c:pt idx="275">
                  <c:v>3307.2297999999996</c:v>
                </c:pt>
                <c:pt idx="276">
                  <c:v>6902.8749999999982</c:v>
                </c:pt>
                <c:pt idx="277">
                  <c:v>6076.690849999999</c:v>
                </c:pt>
                <c:pt idx="278">
                  <c:v>4640.8687</c:v>
                </c:pt>
                <c:pt idx="279">
                  <c:v>2528.9535000000001</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804.2041999999999</c:v>
                </c:pt>
                <c:pt idx="296">
                  <c:v>3287.3773499999998</c:v>
                </c:pt>
                <c:pt idx="297">
                  <c:v>5366.8705999999993</c:v>
                </c:pt>
                <c:pt idx="298">
                  <c:v>6655.22595</c:v>
                </c:pt>
                <c:pt idx="299">
                  <c:v>7193.747949999999</c:v>
                </c:pt>
                <c:pt idx="300">
                  <c:v>7020.73045</c:v>
                </c:pt>
                <c:pt idx="301">
                  <c:v>4976.0281499999992</c:v>
                </c:pt>
                <c:pt idx="302">
                  <c:v>4538.1092999999992</c:v>
                </c:pt>
                <c:pt idx="303">
                  <c:v>2385.6451000000002</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230.81189999999998</c:v>
                </c:pt>
                <c:pt idx="320">
                  <c:v>3152.6767</c:v>
                </c:pt>
                <c:pt idx="321">
                  <c:v>5061.9216500000002</c:v>
                </c:pt>
                <c:pt idx="322">
                  <c:v>6320.2067999999999</c:v>
                </c:pt>
                <c:pt idx="323">
                  <c:v>6892.8803499999995</c:v>
                </c:pt>
                <c:pt idx="324">
                  <c:v>6756.4420499999997</c:v>
                </c:pt>
                <c:pt idx="325">
                  <c:v>5998.4206999999997</c:v>
                </c:pt>
                <c:pt idx="326">
                  <c:v>4589.4728999999998</c:v>
                </c:pt>
                <c:pt idx="327">
                  <c:v>2468.3231999999998</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35.317649999999993</c:v>
                </c:pt>
                <c:pt idx="344">
                  <c:v>1489.6697499999998</c:v>
                </c:pt>
                <c:pt idx="345">
                  <c:v>1712.2867499999998</c:v>
                </c:pt>
                <c:pt idx="346">
                  <c:v>3710.9407500000002</c:v>
                </c:pt>
                <c:pt idx="347">
                  <c:v>4715.7532499999998</c:v>
                </c:pt>
                <c:pt idx="348">
                  <c:v>5274.2082</c:v>
                </c:pt>
                <c:pt idx="349">
                  <c:v>4127.0256999999992</c:v>
                </c:pt>
                <c:pt idx="350">
                  <c:v>2187.7772499999996</c:v>
                </c:pt>
                <c:pt idx="351">
                  <c:v>2224.0677999999998</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236.48024999999998</c:v>
                </c:pt>
                <c:pt idx="368">
                  <c:v>3024.5241500000002</c:v>
                </c:pt>
                <c:pt idx="369">
                  <c:v>4974.9287499999991</c:v>
                </c:pt>
                <c:pt idx="370">
                  <c:v>6205.1355000000003</c:v>
                </c:pt>
                <c:pt idx="371">
                  <c:v>6758.2429499999998</c:v>
                </c:pt>
                <c:pt idx="372">
                  <c:v>6647.0057499999994</c:v>
                </c:pt>
                <c:pt idx="373">
                  <c:v>5910.1869499999993</c:v>
                </c:pt>
                <c:pt idx="374">
                  <c:v>4532.0821499999993</c:v>
                </c:pt>
                <c:pt idx="375">
                  <c:v>2472.83925</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66.644799999999989</c:v>
                </c:pt>
                <c:pt idx="392">
                  <c:v>2464.2291999999998</c:v>
                </c:pt>
                <c:pt idx="393">
                  <c:v>3486.4044000000004</c:v>
                </c:pt>
                <c:pt idx="394">
                  <c:v>5145.6864999999998</c:v>
                </c:pt>
                <c:pt idx="395">
                  <c:v>4836.3319000000001</c:v>
                </c:pt>
                <c:pt idx="396">
                  <c:v>3121.33115</c:v>
                </c:pt>
                <c:pt idx="397">
                  <c:v>1053.8749499999999</c:v>
                </c:pt>
                <c:pt idx="398">
                  <c:v>461.39264999999995</c:v>
                </c:pt>
                <c:pt idx="399">
                  <c:v>229.7217</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107.12709999999997</c:v>
                </c:pt>
                <c:pt idx="417">
                  <c:v>416.64155</c:v>
                </c:pt>
                <c:pt idx="418">
                  <c:v>1209.662</c:v>
                </c:pt>
                <c:pt idx="419">
                  <c:v>302.59489999999994</c:v>
                </c:pt>
                <c:pt idx="420">
                  <c:v>560.21559999999999</c:v>
                </c:pt>
                <c:pt idx="421">
                  <c:v>1246.5574499999998</c:v>
                </c:pt>
                <c:pt idx="422">
                  <c:v>4347.6014500000001</c:v>
                </c:pt>
                <c:pt idx="423">
                  <c:v>2268.6314499999999</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334.56144999999998</c:v>
                </c:pt>
                <c:pt idx="440">
                  <c:v>128.66774999999998</c:v>
                </c:pt>
                <c:pt idx="441">
                  <c:v>243.17669999999998</c:v>
                </c:pt>
                <c:pt idx="442">
                  <c:v>1029.8594999999998</c:v>
                </c:pt>
                <c:pt idx="443">
                  <c:v>1583.24755</c:v>
                </c:pt>
                <c:pt idx="444">
                  <c:v>902.35900000000004</c:v>
                </c:pt>
                <c:pt idx="445">
                  <c:v>219.87655000000001</c:v>
                </c:pt>
                <c:pt idx="446">
                  <c:v>139.22704999999999</c:v>
                </c:pt>
                <c:pt idx="447">
                  <c:v>35.196899999999999</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402.84614999999997</c:v>
                </c:pt>
                <c:pt idx="464">
                  <c:v>2649.8460999999998</c:v>
                </c:pt>
                <c:pt idx="465">
                  <c:v>1690.16995</c:v>
                </c:pt>
                <c:pt idx="466">
                  <c:v>1520.5092999999999</c:v>
                </c:pt>
                <c:pt idx="467">
                  <c:v>1411.3904</c:v>
                </c:pt>
                <c:pt idx="468">
                  <c:v>892.21254999999996</c:v>
                </c:pt>
                <c:pt idx="469">
                  <c:v>1113.6806999999999</c:v>
                </c:pt>
                <c:pt idx="470">
                  <c:v>2763.335</c:v>
                </c:pt>
                <c:pt idx="471">
                  <c:v>2127.7483999999995</c:v>
                </c:pt>
                <c:pt idx="472">
                  <c:v>64.352850000000004</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858.36574999999993</c:v>
                </c:pt>
                <c:pt idx="488">
                  <c:v>3273.9280999999996</c:v>
                </c:pt>
                <c:pt idx="489">
                  <c:v>5249.3164499999993</c:v>
                </c:pt>
                <c:pt idx="490">
                  <c:v>6543.0319499999996</c:v>
                </c:pt>
                <c:pt idx="491">
                  <c:v>7153.3840999999984</c:v>
                </c:pt>
                <c:pt idx="492">
                  <c:v>7044.5446499999989</c:v>
                </c:pt>
                <c:pt idx="493">
                  <c:v>6292.8482999999997</c:v>
                </c:pt>
                <c:pt idx="494">
                  <c:v>4892.5013499999995</c:v>
                </c:pt>
                <c:pt idx="495">
                  <c:v>2843.8901999999998</c:v>
                </c:pt>
                <c:pt idx="496">
                  <c:v>531.34484999999995</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294.09294999999997</c:v>
                </c:pt>
                <c:pt idx="512">
                  <c:v>2479.5724999999998</c:v>
                </c:pt>
                <c:pt idx="513">
                  <c:v>4543.3486999999996</c:v>
                </c:pt>
                <c:pt idx="514">
                  <c:v>5775.494349999999</c:v>
                </c:pt>
                <c:pt idx="515">
                  <c:v>6403.4909499999994</c:v>
                </c:pt>
                <c:pt idx="516">
                  <c:v>6203.5254999999997</c:v>
                </c:pt>
                <c:pt idx="517">
                  <c:v>4838.063799999999</c:v>
                </c:pt>
                <c:pt idx="518">
                  <c:v>4069.3669999999997</c:v>
                </c:pt>
                <c:pt idx="519">
                  <c:v>1541.5934</c:v>
                </c:pt>
                <c:pt idx="520">
                  <c:v>65.308499999999995</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1018.31695</c:v>
                </c:pt>
                <c:pt idx="536">
                  <c:v>3490.7559999999999</c:v>
                </c:pt>
                <c:pt idx="537">
                  <c:v>5510.2663999999995</c:v>
                </c:pt>
                <c:pt idx="538">
                  <c:v>6800.8239999999987</c:v>
                </c:pt>
                <c:pt idx="539">
                  <c:v>7384.6778499999982</c:v>
                </c:pt>
                <c:pt idx="540">
                  <c:v>7294.914600000001</c:v>
                </c:pt>
                <c:pt idx="541">
                  <c:v>6558.2843999999996</c:v>
                </c:pt>
                <c:pt idx="542">
                  <c:v>5172.5504999999994</c:v>
                </c:pt>
                <c:pt idx="543">
                  <c:v>3076.7847499999998</c:v>
                </c:pt>
                <c:pt idx="544">
                  <c:v>699.78304999999989</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690.82799999999997</c:v>
                </c:pt>
                <c:pt idx="560">
                  <c:v>2444.5193499999996</c:v>
                </c:pt>
                <c:pt idx="561">
                  <c:v>3842.7962999999995</c:v>
                </c:pt>
                <c:pt idx="562">
                  <c:v>3880.9406499999996</c:v>
                </c:pt>
                <c:pt idx="563">
                  <c:v>4343.66615</c:v>
                </c:pt>
                <c:pt idx="564">
                  <c:v>4142.8243999999995</c:v>
                </c:pt>
                <c:pt idx="565">
                  <c:v>3139.9094</c:v>
                </c:pt>
                <c:pt idx="566">
                  <c:v>1342.8285499999997</c:v>
                </c:pt>
                <c:pt idx="567">
                  <c:v>85.407049999999984</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32.656549999999996</c:v>
                </c:pt>
                <c:pt idx="585">
                  <c:v>233.90769999999998</c:v>
                </c:pt>
                <c:pt idx="586">
                  <c:v>660.97744999999998</c:v>
                </c:pt>
                <c:pt idx="587">
                  <c:v>499.12990000000002</c:v>
                </c:pt>
                <c:pt idx="588">
                  <c:v>368.21964999999994</c:v>
                </c:pt>
                <c:pt idx="589">
                  <c:v>10.734099999999998</c:v>
                </c:pt>
                <c:pt idx="590">
                  <c:v>0</c:v>
                </c:pt>
                <c:pt idx="591">
                  <c:v>0.50024999999999997</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76.9649</c:v>
                </c:pt>
                <c:pt idx="608">
                  <c:v>596.46934999999996</c:v>
                </c:pt>
                <c:pt idx="609">
                  <c:v>3859.5679000000005</c:v>
                </c:pt>
                <c:pt idx="610">
                  <c:v>6363.61355</c:v>
                </c:pt>
                <c:pt idx="611">
                  <c:v>6914.9028500000004</c:v>
                </c:pt>
                <c:pt idx="612">
                  <c:v>4356.8704499999994</c:v>
                </c:pt>
                <c:pt idx="613">
                  <c:v>1267.3919999999998</c:v>
                </c:pt>
                <c:pt idx="614">
                  <c:v>2863.6345500000002</c:v>
                </c:pt>
                <c:pt idx="615">
                  <c:v>2828.3249499999997</c:v>
                </c:pt>
                <c:pt idx="616">
                  <c:v>225.10904999999997</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897.07129999999995</c:v>
                </c:pt>
                <c:pt idx="632">
                  <c:v>3200.4269999999997</c:v>
                </c:pt>
                <c:pt idx="633">
                  <c:v>5195.64365</c:v>
                </c:pt>
                <c:pt idx="634">
                  <c:v>6542.4293500000003</c:v>
                </c:pt>
                <c:pt idx="635">
                  <c:v>7134.091699999999</c:v>
                </c:pt>
                <c:pt idx="636">
                  <c:v>7038.318549999999</c:v>
                </c:pt>
                <c:pt idx="637">
                  <c:v>6154.1249499999994</c:v>
                </c:pt>
                <c:pt idx="638">
                  <c:v>2365.2394999999997</c:v>
                </c:pt>
                <c:pt idx="639">
                  <c:v>1770.5813999999998</c:v>
                </c:pt>
                <c:pt idx="640">
                  <c:v>281.07609999999994</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756.07325000000003</c:v>
                </c:pt>
                <c:pt idx="656">
                  <c:v>1108.0663999999999</c:v>
                </c:pt>
                <c:pt idx="657">
                  <c:v>1857.8824999999997</c:v>
                </c:pt>
                <c:pt idx="658">
                  <c:v>6569.4911499999989</c:v>
                </c:pt>
                <c:pt idx="659">
                  <c:v>4771.359199999999</c:v>
                </c:pt>
                <c:pt idx="660">
                  <c:v>6987.5862999999999</c:v>
                </c:pt>
                <c:pt idx="661">
                  <c:v>646.66914999999995</c:v>
                </c:pt>
                <c:pt idx="662">
                  <c:v>2356.7478999999998</c:v>
                </c:pt>
                <c:pt idx="663">
                  <c:v>54.010900000000007</c:v>
                </c:pt>
                <c:pt idx="664">
                  <c:v>426.27509999999995</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1170.9115999999999</c:v>
                </c:pt>
                <c:pt idx="680">
                  <c:v>3887.3496</c:v>
                </c:pt>
                <c:pt idx="681">
                  <c:v>6161.0571499999996</c:v>
                </c:pt>
                <c:pt idx="682">
                  <c:v>7622.9509500000004</c:v>
                </c:pt>
                <c:pt idx="683">
                  <c:v>8309.9011499999997</c:v>
                </c:pt>
                <c:pt idx="684">
                  <c:v>8255.3233</c:v>
                </c:pt>
                <c:pt idx="685">
                  <c:v>7376.5255000000006</c:v>
                </c:pt>
                <c:pt idx="686">
                  <c:v>5818.8458999999993</c:v>
                </c:pt>
                <c:pt idx="687">
                  <c:v>3563.2025499999995</c:v>
                </c:pt>
                <c:pt idx="688">
                  <c:v>965.83555000000001</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1176.75245</c:v>
                </c:pt>
                <c:pt idx="704">
                  <c:v>3822.5459499999997</c:v>
                </c:pt>
                <c:pt idx="705">
                  <c:v>5959.3597999999993</c:v>
                </c:pt>
                <c:pt idx="706">
                  <c:v>7151.8154999999997</c:v>
                </c:pt>
                <c:pt idx="707">
                  <c:v>6743.650599999999</c:v>
                </c:pt>
                <c:pt idx="708">
                  <c:v>7665.4342500000002</c:v>
                </c:pt>
                <c:pt idx="709">
                  <c:v>5993.315849999999</c:v>
                </c:pt>
                <c:pt idx="710">
                  <c:v>3890.85365</c:v>
                </c:pt>
                <c:pt idx="711">
                  <c:v>1044.97165</c:v>
                </c:pt>
                <c:pt idx="712">
                  <c:v>132.62604999999999</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1141.8787</c:v>
                </c:pt>
                <c:pt idx="728">
                  <c:v>3663.8010999999997</c:v>
                </c:pt>
                <c:pt idx="729">
                  <c:v>5592.2935999999991</c:v>
                </c:pt>
                <c:pt idx="730">
                  <c:v>6874.9794500000007</c:v>
                </c:pt>
                <c:pt idx="731">
                  <c:v>7646.5914999999995</c:v>
                </c:pt>
                <c:pt idx="732">
                  <c:v>7576.8853999999992</c:v>
                </c:pt>
                <c:pt idx="733">
                  <c:v>6796.10095</c:v>
                </c:pt>
                <c:pt idx="734">
                  <c:v>5360.0994000000001</c:v>
                </c:pt>
                <c:pt idx="735">
                  <c:v>3227.2875499999996</c:v>
                </c:pt>
                <c:pt idx="736">
                  <c:v>908.07679999999982</c:v>
                </c:pt>
                <c:pt idx="737">
                  <c:v>0</c:v>
                </c:pt>
                <c:pt idx="738">
                  <c:v>0</c:v>
                </c:pt>
                <c:pt idx="739">
                  <c:v>0</c:v>
                </c:pt>
                <c:pt idx="740">
                  <c:v>0</c:v>
                </c:pt>
                <c:pt idx="741">
                  <c:v>0</c:v>
                </c:pt>
                <c:pt idx="742">
                  <c:v>0</c:v>
                </c:pt>
                <c:pt idx="743">
                  <c:v>0</c:v>
                </c:pt>
              </c:numCache>
            </c:numRef>
          </c:val>
          <c:smooth val="0"/>
          <c:extLst>
            <c:ext xmlns:c16="http://schemas.microsoft.com/office/drawing/2014/chart" uri="{C3380CC4-5D6E-409C-BE32-E72D297353CC}">
              <c16:uniqueId val="{00000001-F50E-B546-86BE-FCD5B45A9B32}"/>
            </c:ext>
          </c:extLst>
        </c:ser>
        <c:ser>
          <c:idx val="2"/>
          <c:order val="2"/>
          <c:tx>
            <c:strRef>
              <c:f>'Hourly Model'!$D$18</c:f>
              <c:strCache>
                <c:ptCount val="1"/>
                <c:pt idx="0">
                  <c:v>Wind Output (W)</c:v>
                </c:pt>
              </c:strCache>
            </c:strRef>
          </c:tx>
          <c:spPr>
            <a:ln w="28575" cap="rnd">
              <a:solidFill>
                <a:schemeClr val="accent6"/>
              </a:solidFill>
              <a:round/>
            </a:ln>
            <a:effectLst/>
          </c:spPr>
          <c:marker>
            <c:symbol val="none"/>
          </c:marker>
          <c:cat>
            <c:numRef>
              <c:f>'Hourly Model'!$A$19:$A$762</c:f>
              <c:numCache>
                <c:formatCode>d\-mmm\ h:mm</c:formatCode>
                <c:ptCount val="744"/>
                <c:pt idx="0">
                  <c:v>43466</c:v>
                </c:pt>
                <c:pt idx="1">
                  <c:v>43466.041666666664</c:v>
                </c:pt>
                <c:pt idx="2">
                  <c:v>43466.083333333328</c:v>
                </c:pt>
                <c:pt idx="3">
                  <c:v>43466.124999999993</c:v>
                </c:pt>
                <c:pt idx="4">
                  <c:v>43466.166666666657</c:v>
                </c:pt>
                <c:pt idx="5">
                  <c:v>43466.208333333321</c:v>
                </c:pt>
                <c:pt idx="6">
                  <c:v>43466.249999999985</c:v>
                </c:pt>
                <c:pt idx="7">
                  <c:v>43466.29166666665</c:v>
                </c:pt>
                <c:pt idx="8">
                  <c:v>43466.333333333314</c:v>
                </c:pt>
                <c:pt idx="9">
                  <c:v>43466.374999999978</c:v>
                </c:pt>
                <c:pt idx="10">
                  <c:v>43466.416666666642</c:v>
                </c:pt>
                <c:pt idx="11">
                  <c:v>43466.458333333307</c:v>
                </c:pt>
                <c:pt idx="12">
                  <c:v>43466.499999999971</c:v>
                </c:pt>
                <c:pt idx="13">
                  <c:v>43466.541666666635</c:v>
                </c:pt>
                <c:pt idx="14">
                  <c:v>43466.583333333299</c:v>
                </c:pt>
                <c:pt idx="15">
                  <c:v>43466.624999999964</c:v>
                </c:pt>
                <c:pt idx="16">
                  <c:v>43466.666666666628</c:v>
                </c:pt>
                <c:pt idx="17">
                  <c:v>43466.708333333292</c:v>
                </c:pt>
                <c:pt idx="18">
                  <c:v>43466.749999999956</c:v>
                </c:pt>
                <c:pt idx="19">
                  <c:v>43466.791666666621</c:v>
                </c:pt>
                <c:pt idx="20">
                  <c:v>43466.833333333285</c:v>
                </c:pt>
                <c:pt idx="21">
                  <c:v>43466.874999999949</c:v>
                </c:pt>
                <c:pt idx="22">
                  <c:v>43466.916666666613</c:v>
                </c:pt>
                <c:pt idx="23">
                  <c:v>43466.958333333278</c:v>
                </c:pt>
                <c:pt idx="24">
                  <c:v>43466.999999999942</c:v>
                </c:pt>
                <c:pt idx="25">
                  <c:v>43467.041666666606</c:v>
                </c:pt>
                <c:pt idx="26">
                  <c:v>43467.08333333327</c:v>
                </c:pt>
                <c:pt idx="27">
                  <c:v>43467.124999999935</c:v>
                </c:pt>
                <c:pt idx="28">
                  <c:v>43467.166666666599</c:v>
                </c:pt>
                <c:pt idx="29">
                  <c:v>43467.208333333263</c:v>
                </c:pt>
                <c:pt idx="30">
                  <c:v>43467.249999999927</c:v>
                </c:pt>
                <c:pt idx="31">
                  <c:v>43467.291666666591</c:v>
                </c:pt>
                <c:pt idx="32">
                  <c:v>43467.333333333256</c:v>
                </c:pt>
                <c:pt idx="33">
                  <c:v>43467.37499999992</c:v>
                </c:pt>
                <c:pt idx="34">
                  <c:v>43467.416666666584</c:v>
                </c:pt>
                <c:pt idx="35">
                  <c:v>43467.458333333248</c:v>
                </c:pt>
                <c:pt idx="36">
                  <c:v>43467.499999999913</c:v>
                </c:pt>
                <c:pt idx="37">
                  <c:v>43467.541666666577</c:v>
                </c:pt>
                <c:pt idx="38">
                  <c:v>43467.583333333241</c:v>
                </c:pt>
                <c:pt idx="39">
                  <c:v>43467.624999999905</c:v>
                </c:pt>
                <c:pt idx="40">
                  <c:v>43467.66666666657</c:v>
                </c:pt>
                <c:pt idx="41">
                  <c:v>43467.708333333234</c:v>
                </c:pt>
                <c:pt idx="42">
                  <c:v>43467.749999999898</c:v>
                </c:pt>
                <c:pt idx="43">
                  <c:v>43467.791666666562</c:v>
                </c:pt>
                <c:pt idx="44">
                  <c:v>43467.833333333227</c:v>
                </c:pt>
                <c:pt idx="45">
                  <c:v>43467.874999999891</c:v>
                </c:pt>
                <c:pt idx="46">
                  <c:v>43467.916666666555</c:v>
                </c:pt>
                <c:pt idx="47">
                  <c:v>43467.958333333219</c:v>
                </c:pt>
                <c:pt idx="48">
                  <c:v>43467.999999999884</c:v>
                </c:pt>
                <c:pt idx="49">
                  <c:v>43468.041666666548</c:v>
                </c:pt>
                <c:pt idx="50">
                  <c:v>43468.083333333212</c:v>
                </c:pt>
                <c:pt idx="51">
                  <c:v>43468.124999999876</c:v>
                </c:pt>
                <c:pt idx="52">
                  <c:v>43468.166666666541</c:v>
                </c:pt>
                <c:pt idx="53">
                  <c:v>43468.208333333205</c:v>
                </c:pt>
                <c:pt idx="54">
                  <c:v>43468.249999999869</c:v>
                </c:pt>
                <c:pt idx="55">
                  <c:v>43468.291666666533</c:v>
                </c:pt>
                <c:pt idx="56">
                  <c:v>43468.333333333198</c:v>
                </c:pt>
                <c:pt idx="57">
                  <c:v>43468.374999999862</c:v>
                </c:pt>
                <c:pt idx="58">
                  <c:v>43468.416666666526</c:v>
                </c:pt>
                <c:pt idx="59">
                  <c:v>43468.45833333319</c:v>
                </c:pt>
                <c:pt idx="60">
                  <c:v>43468.499999999854</c:v>
                </c:pt>
                <c:pt idx="61">
                  <c:v>43468.541666666519</c:v>
                </c:pt>
                <c:pt idx="62">
                  <c:v>43468.583333333183</c:v>
                </c:pt>
                <c:pt idx="63">
                  <c:v>43468.624999999847</c:v>
                </c:pt>
                <c:pt idx="64">
                  <c:v>43468.666666666511</c:v>
                </c:pt>
                <c:pt idx="65">
                  <c:v>43468.708333333176</c:v>
                </c:pt>
                <c:pt idx="66">
                  <c:v>43468.74999999984</c:v>
                </c:pt>
                <c:pt idx="67">
                  <c:v>43468.791666666504</c:v>
                </c:pt>
                <c:pt idx="68">
                  <c:v>43468.833333333168</c:v>
                </c:pt>
                <c:pt idx="69">
                  <c:v>43468.874999999833</c:v>
                </c:pt>
                <c:pt idx="70">
                  <c:v>43468.916666666497</c:v>
                </c:pt>
                <c:pt idx="71">
                  <c:v>43468.958333333161</c:v>
                </c:pt>
                <c:pt idx="72">
                  <c:v>43468.999999999825</c:v>
                </c:pt>
                <c:pt idx="73">
                  <c:v>43469.04166666649</c:v>
                </c:pt>
                <c:pt idx="74">
                  <c:v>43469.083333333154</c:v>
                </c:pt>
                <c:pt idx="75">
                  <c:v>43469.124999999818</c:v>
                </c:pt>
                <c:pt idx="76">
                  <c:v>43469.166666666482</c:v>
                </c:pt>
                <c:pt idx="77">
                  <c:v>43469.208333333147</c:v>
                </c:pt>
                <c:pt idx="78">
                  <c:v>43469.249999999811</c:v>
                </c:pt>
                <c:pt idx="79">
                  <c:v>43469.291666666475</c:v>
                </c:pt>
                <c:pt idx="80">
                  <c:v>43469.333333333139</c:v>
                </c:pt>
                <c:pt idx="81">
                  <c:v>43469.374999999804</c:v>
                </c:pt>
                <c:pt idx="82">
                  <c:v>43469.416666666468</c:v>
                </c:pt>
                <c:pt idx="83">
                  <c:v>43469.458333333132</c:v>
                </c:pt>
                <c:pt idx="84">
                  <c:v>43469.499999999796</c:v>
                </c:pt>
                <c:pt idx="85">
                  <c:v>43469.541666666461</c:v>
                </c:pt>
                <c:pt idx="86">
                  <c:v>43469.583333333125</c:v>
                </c:pt>
                <c:pt idx="87">
                  <c:v>43469.624999999789</c:v>
                </c:pt>
                <c:pt idx="88">
                  <c:v>43469.666666666453</c:v>
                </c:pt>
                <c:pt idx="89">
                  <c:v>43469.708333333117</c:v>
                </c:pt>
                <c:pt idx="90">
                  <c:v>43469.749999999782</c:v>
                </c:pt>
                <c:pt idx="91">
                  <c:v>43469.791666666446</c:v>
                </c:pt>
                <c:pt idx="92">
                  <c:v>43469.83333333311</c:v>
                </c:pt>
                <c:pt idx="93">
                  <c:v>43469.874999999774</c:v>
                </c:pt>
                <c:pt idx="94">
                  <c:v>43469.916666666439</c:v>
                </c:pt>
                <c:pt idx="95">
                  <c:v>43469.958333333103</c:v>
                </c:pt>
                <c:pt idx="96">
                  <c:v>43469.999999999767</c:v>
                </c:pt>
                <c:pt idx="97">
                  <c:v>43470.041666666431</c:v>
                </c:pt>
                <c:pt idx="98">
                  <c:v>43470.083333333096</c:v>
                </c:pt>
                <c:pt idx="99">
                  <c:v>43470.12499999976</c:v>
                </c:pt>
                <c:pt idx="100">
                  <c:v>43470.166666666424</c:v>
                </c:pt>
                <c:pt idx="101">
                  <c:v>43470.208333333088</c:v>
                </c:pt>
                <c:pt idx="102">
                  <c:v>43470.249999999753</c:v>
                </c:pt>
                <c:pt idx="103">
                  <c:v>43470.291666666417</c:v>
                </c:pt>
                <c:pt idx="104">
                  <c:v>43470.333333333081</c:v>
                </c:pt>
                <c:pt idx="105">
                  <c:v>43470.374999999745</c:v>
                </c:pt>
                <c:pt idx="106">
                  <c:v>43470.41666666641</c:v>
                </c:pt>
                <c:pt idx="107">
                  <c:v>43470.458333333074</c:v>
                </c:pt>
                <c:pt idx="108">
                  <c:v>43470.499999999738</c:v>
                </c:pt>
                <c:pt idx="109">
                  <c:v>43470.541666666402</c:v>
                </c:pt>
                <c:pt idx="110">
                  <c:v>43470.583333333067</c:v>
                </c:pt>
                <c:pt idx="111">
                  <c:v>43470.624999999731</c:v>
                </c:pt>
                <c:pt idx="112">
                  <c:v>43470.666666666395</c:v>
                </c:pt>
                <c:pt idx="113">
                  <c:v>43470.708333333059</c:v>
                </c:pt>
                <c:pt idx="114">
                  <c:v>43470.749999999724</c:v>
                </c:pt>
                <c:pt idx="115">
                  <c:v>43470.791666666388</c:v>
                </c:pt>
                <c:pt idx="116">
                  <c:v>43470.833333333052</c:v>
                </c:pt>
                <c:pt idx="117">
                  <c:v>43470.874999999716</c:v>
                </c:pt>
                <c:pt idx="118">
                  <c:v>43470.91666666638</c:v>
                </c:pt>
                <c:pt idx="119">
                  <c:v>43470.958333333045</c:v>
                </c:pt>
                <c:pt idx="120">
                  <c:v>43470.999999999709</c:v>
                </c:pt>
                <c:pt idx="121">
                  <c:v>43471.041666666373</c:v>
                </c:pt>
                <c:pt idx="122">
                  <c:v>43471.083333333037</c:v>
                </c:pt>
                <c:pt idx="123">
                  <c:v>43471.124999999702</c:v>
                </c:pt>
                <c:pt idx="124">
                  <c:v>43471.166666666366</c:v>
                </c:pt>
                <c:pt idx="125">
                  <c:v>43471.20833333303</c:v>
                </c:pt>
                <c:pt idx="126">
                  <c:v>43471.249999999694</c:v>
                </c:pt>
                <c:pt idx="127">
                  <c:v>43471.291666666359</c:v>
                </c:pt>
                <c:pt idx="128">
                  <c:v>43471.333333333023</c:v>
                </c:pt>
                <c:pt idx="129">
                  <c:v>43471.374999999687</c:v>
                </c:pt>
                <c:pt idx="130">
                  <c:v>43471.416666666351</c:v>
                </c:pt>
                <c:pt idx="131">
                  <c:v>43471.458333333016</c:v>
                </c:pt>
                <c:pt idx="132">
                  <c:v>43471.49999999968</c:v>
                </c:pt>
                <c:pt idx="133">
                  <c:v>43471.541666666344</c:v>
                </c:pt>
                <c:pt idx="134">
                  <c:v>43471.583333333008</c:v>
                </c:pt>
                <c:pt idx="135">
                  <c:v>43471.624999999673</c:v>
                </c:pt>
                <c:pt idx="136">
                  <c:v>43471.666666666337</c:v>
                </c:pt>
                <c:pt idx="137">
                  <c:v>43471.708333333001</c:v>
                </c:pt>
                <c:pt idx="138">
                  <c:v>43471.749999999665</c:v>
                </c:pt>
                <c:pt idx="139">
                  <c:v>43471.79166666633</c:v>
                </c:pt>
                <c:pt idx="140">
                  <c:v>43471.833333332994</c:v>
                </c:pt>
                <c:pt idx="141">
                  <c:v>43471.874999999658</c:v>
                </c:pt>
                <c:pt idx="142">
                  <c:v>43471.916666666322</c:v>
                </c:pt>
                <c:pt idx="143">
                  <c:v>43471.958333332987</c:v>
                </c:pt>
                <c:pt idx="144">
                  <c:v>43471.999999999651</c:v>
                </c:pt>
                <c:pt idx="145">
                  <c:v>43472.041666666315</c:v>
                </c:pt>
                <c:pt idx="146">
                  <c:v>43472.083333332979</c:v>
                </c:pt>
                <c:pt idx="147">
                  <c:v>43472.124999999643</c:v>
                </c:pt>
                <c:pt idx="148">
                  <c:v>43472.166666666308</c:v>
                </c:pt>
                <c:pt idx="149">
                  <c:v>43472.208333332972</c:v>
                </c:pt>
                <c:pt idx="150">
                  <c:v>43472.249999999636</c:v>
                </c:pt>
                <c:pt idx="151">
                  <c:v>43472.2916666663</c:v>
                </c:pt>
                <c:pt idx="152">
                  <c:v>43472.333333332965</c:v>
                </c:pt>
                <c:pt idx="153">
                  <c:v>43472.374999999629</c:v>
                </c:pt>
                <c:pt idx="154">
                  <c:v>43472.416666666293</c:v>
                </c:pt>
                <c:pt idx="155">
                  <c:v>43472.458333332957</c:v>
                </c:pt>
                <c:pt idx="156">
                  <c:v>43472.499999999622</c:v>
                </c:pt>
                <c:pt idx="157">
                  <c:v>43472.541666666286</c:v>
                </c:pt>
                <c:pt idx="158">
                  <c:v>43472.58333333295</c:v>
                </c:pt>
                <c:pt idx="159">
                  <c:v>43472.624999999614</c:v>
                </c:pt>
                <c:pt idx="160">
                  <c:v>43472.666666666279</c:v>
                </c:pt>
                <c:pt idx="161">
                  <c:v>43472.708333332943</c:v>
                </c:pt>
                <c:pt idx="162">
                  <c:v>43472.749999999607</c:v>
                </c:pt>
                <c:pt idx="163">
                  <c:v>43472.791666666271</c:v>
                </c:pt>
                <c:pt idx="164">
                  <c:v>43472.833333332936</c:v>
                </c:pt>
                <c:pt idx="165">
                  <c:v>43472.8749999996</c:v>
                </c:pt>
                <c:pt idx="166">
                  <c:v>43472.916666666264</c:v>
                </c:pt>
                <c:pt idx="167">
                  <c:v>43472.958333332928</c:v>
                </c:pt>
                <c:pt idx="168">
                  <c:v>43472.999999999593</c:v>
                </c:pt>
                <c:pt idx="169">
                  <c:v>43473.041666666257</c:v>
                </c:pt>
                <c:pt idx="170">
                  <c:v>43473.083333332921</c:v>
                </c:pt>
                <c:pt idx="171">
                  <c:v>43473.124999999585</c:v>
                </c:pt>
                <c:pt idx="172">
                  <c:v>43473.16666666625</c:v>
                </c:pt>
                <c:pt idx="173">
                  <c:v>43473.208333332914</c:v>
                </c:pt>
                <c:pt idx="174">
                  <c:v>43473.249999999578</c:v>
                </c:pt>
                <c:pt idx="175">
                  <c:v>43473.291666666242</c:v>
                </c:pt>
                <c:pt idx="176">
                  <c:v>43473.333333332906</c:v>
                </c:pt>
                <c:pt idx="177">
                  <c:v>43473.374999999571</c:v>
                </c:pt>
                <c:pt idx="178">
                  <c:v>43473.416666666235</c:v>
                </c:pt>
                <c:pt idx="179">
                  <c:v>43473.458333332899</c:v>
                </c:pt>
                <c:pt idx="180">
                  <c:v>43473.499999999563</c:v>
                </c:pt>
                <c:pt idx="181">
                  <c:v>43473.541666666228</c:v>
                </c:pt>
                <c:pt idx="182">
                  <c:v>43473.583333332892</c:v>
                </c:pt>
                <c:pt idx="183">
                  <c:v>43473.624999999556</c:v>
                </c:pt>
                <c:pt idx="184">
                  <c:v>43473.66666666622</c:v>
                </c:pt>
                <c:pt idx="185">
                  <c:v>43473.708333332885</c:v>
                </c:pt>
                <c:pt idx="186">
                  <c:v>43473.749999999549</c:v>
                </c:pt>
                <c:pt idx="187">
                  <c:v>43473.791666666213</c:v>
                </c:pt>
                <c:pt idx="188">
                  <c:v>43473.833333332877</c:v>
                </c:pt>
                <c:pt idx="189">
                  <c:v>43473.874999999542</c:v>
                </c:pt>
                <c:pt idx="190">
                  <c:v>43473.916666666206</c:v>
                </c:pt>
                <c:pt idx="191">
                  <c:v>43473.95833333287</c:v>
                </c:pt>
                <c:pt idx="192">
                  <c:v>43473.999999999534</c:v>
                </c:pt>
                <c:pt idx="193">
                  <c:v>43474.041666666199</c:v>
                </c:pt>
                <c:pt idx="194">
                  <c:v>43474.083333332863</c:v>
                </c:pt>
                <c:pt idx="195">
                  <c:v>43474.124999999527</c:v>
                </c:pt>
                <c:pt idx="196">
                  <c:v>43474.166666666191</c:v>
                </c:pt>
                <c:pt idx="197">
                  <c:v>43474.208333332856</c:v>
                </c:pt>
                <c:pt idx="198">
                  <c:v>43474.24999999952</c:v>
                </c:pt>
                <c:pt idx="199">
                  <c:v>43474.291666666184</c:v>
                </c:pt>
                <c:pt idx="200">
                  <c:v>43474.333333332848</c:v>
                </c:pt>
                <c:pt idx="201">
                  <c:v>43474.374999999513</c:v>
                </c:pt>
                <c:pt idx="202">
                  <c:v>43474.416666666177</c:v>
                </c:pt>
                <c:pt idx="203">
                  <c:v>43474.458333332841</c:v>
                </c:pt>
                <c:pt idx="204">
                  <c:v>43474.499999999505</c:v>
                </c:pt>
                <c:pt idx="205">
                  <c:v>43474.541666666169</c:v>
                </c:pt>
                <c:pt idx="206">
                  <c:v>43474.583333332834</c:v>
                </c:pt>
                <c:pt idx="207">
                  <c:v>43474.624999999498</c:v>
                </c:pt>
                <c:pt idx="208">
                  <c:v>43474.666666666162</c:v>
                </c:pt>
                <c:pt idx="209">
                  <c:v>43474.708333332826</c:v>
                </c:pt>
                <c:pt idx="210">
                  <c:v>43474.749999999491</c:v>
                </c:pt>
                <c:pt idx="211">
                  <c:v>43474.791666666155</c:v>
                </c:pt>
                <c:pt idx="212">
                  <c:v>43474.833333332819</c:v>
                </c:pt>
                <c:pt idx="213">
                  <c:v>43474.874999999483</c:v>
                </c:pt>
                <c:pt idx="214">
                  <c:v>43474.916666666148</c:v>
                </c:pt>
                <c:pt idx="215">
                  <c:v>43474.958333332812</c:v>
                </c:pt>
                <c:pt idx="216">
                  <c:v>43474.999999999476</c:v>
                </c:pt>
                <c:pt idx="217">
                  <c:v>43475.04166666614</c:v>
                </c:pt>
                <c:pt idx="218">
                  <c:v>43475.083333332805</c:v>
                </c:pt>
                <c:pt idx="219">
                  <c:v>43475.124999999469</c:v>
                </c:pt>
                <c:pt idx="220">
                  <c:v>43475.166666666133</c:v>
                </c:pt>
                <c:pt idx="221">
                  <c:v>43475.208333332797</c:v>
                </c:pt>
                <c:pt idx="222">
                  <c:v>43475.249999999462</c:v>
                </c:pt>
                <c:pt idx="223">
                  <c:v>43475.291666666126</c:v>
                </c:pt>
                <c:pt idx="224">
                  <c:v>43475.33333333279</c:v>
                </c:pt>
                <c:pt idx="225">
                  <c:v>43475.374999999454</c:v>
                </c:pt>
                <c:pt idx="226">
                  <c:v>43475.416666666119</c:v>
                </c:pt>
                <c:pt idx="227">
                  <c:v>43475.458333332783</c:v>
                </c:pt>
                <c:pt idx="228">
                  <c:v>43475.499999999447</c:v>
                </c:pt>
                <c:pt idx="229">
                  <c:v>43475.541666666111</c:v>
                </c:pt>
                <c:pt idx="230">
                  <c:v>43475.583333332776</c:v>
                </c:pt>
                <c:pt idx="231">
                  <c:v>43475.62499999944</c:v>
                </c:pt>
                <c:pt idx="232">
                  <c:v>43475.666666666104</c:v>
                </c:pt>
                <c:pt idx="233">
                  <c:v>43475.708333332768</c:v>
                </c:pt>
                <c:pt idx="234">
                  <c:v>43475.749999999432</c:v>
                </c:pt>
                <c:pt idx="235">
                  <c:v>43475.791666666097</c:v>
                </c:pt>
                <c:pt idx="236">
                  <c:v>43475.833333332761</c:v>
                </c:pt>
                <c:pt idx="237">
                  <c:v>43475.874999999425</c:v>
                </c:pt>
                <c:pt idx="238">
                  <c:v>43475.916666666089</c:v>
                </c:pt>
                <c:pt idx="239">
                  <c:v>43475.958333332754</c:v>
                </c:pt>
                <c:pt idx="240">
                  <c:v>43475.999999999418</c:v>
                </c:pt>
                <c:pt idx="241">
                  <c:v>43476.041666666082</c:v>
                </c:pt>
                <c:pt idx="242">
                  <c:v>43476.083333332746</c:v>
                </c:pt>
                <c:pt idx="243">
                  <c:v>43476.124999999411</c:v>
                </c:pt>
                <c:pt idx="244">
                  <c:v>43476.166666666075</c:v>
                </c:pt>
                <c:pt idx="245">
                  <c:v>43476.208333332739</c:v>
                </c:pt>
                <c:pt idx="246">
                  <c:v>43476.249999999403</c:v>
                </c:pt>
                <c:pt idx="247">
                  <c:v>43476.291666666068</c:v>
                </c:pt>
                <c:pt idx="248">
                  <c:v>43476.333333332732</c:v>
                </c:pt>
                <c:pt idx="249">
                  <c:v>43476.374999999396</c:v>
                </c:pt>
                <c:pt idx="250">
                  <c:v>43476.41666666606</c:v>
                </c:pt>
                <c:pt idx="251">
                  <c:v>43476.458333332725</c:v>
                </c:pt>
                <c:pt idx="252">
                  <c:v>43476.499999999389</c:v>
                </c:pt>
                <c:pt idx="253">
                  <c:v>43476.541666666053</c:v>
                </c:pt>
                <c:pt idx="254">
                  <c:v>43476.583333332717</c:v>
                </c:pt>
                <c:pt idx="255">
                  <c:v>43476.624999999382</c:v>
                </c:pt>
                <c:pt idx="256">
                  <c:v>43476.666666666046</c:v>
                </c:pt>
                <c:pt idx="257">
                  <c:v>43476.70833333271</c:v>
                </c:pt>
                <c:pt idx="258">
                  <c:v>43476.749999999374</c:v>
                </c:pt>
                <c:pt idx="259">
                  <c:v>43476.791666666039</c:v>
                </c:pt>
                <c:pt idx="260">
                  <c:v>43476.833333332703</c:v>
                </c:pt>
                <c:pt idx="261">
                  <c:v>43476.874999999367</c:v>
                </c:pt>
                <c:pt idx="262">
                  <c:v>43476.916666666031</c:v>
                </c:pt>
                <c:pt idx="263">
                  <c:v>43476.958333332695</c:v>
                </c:pt>
                <c:pt idx="264">
                  <c:v>43476.99999999936</c:v>
                </c:pt>
                <c:pt idx="265">
                  <c:v>43477.041666666024</c:v>
                </c:pt>
                <c:pt idx="266">
                  <c:v>43477.083333332688</c:v>
                </c:pt>
                <c:pt idx="267">
                  <c:v>43477.124999999352</c:v>
                </c:pt>
                <c:pt idx="268">
                  <c:v>43477.166666666017</c:v>
                </c:pt>
                <c:pt idx="269">
                  <c:v>43477.208333332681</c:v>
                </c:pt>
                <c:pt idx="270">
                  <c:v>43477.249999999345</c:v>
                </c:pt>
                <c:pt idx="271">
                  <c:v>43477.291666666009</c:v>
                </c:pt>
                <c:pt idx="272">
                  <c:v>43477.333333332674</c:v>
                </c:pt>
                <c:pt idx="273">
                  <c:v>43477.374999999338</c:v>
                </c:pt>
                <c:pt idx="274">
                  <c:v>43477.416666666002</c:v>
                </c:pt>
                <c:pt idx="275">
                  <c:v>43477.458333332666</c:v>
                </c:pt>
                <c:pt idx="276">
                  <c:v>43477.499999999331</c:v>
                </c:pt>
                <c:pt idx="277">
                  <c:v>43477.541666665995</c:v>
                </c:pt>
                <c:pt idx="278">
                  <c:v>43477.583333332659</c:v>
                </c:pt>
                <c:pt idx="279">
                  <c:v>43477.624999999323</c:v>
                </c:pt>
                <c:pt idx="280">
                  <c:v>43477.666666665988</c:v>
                </c:pt>
                <c:pt idx="281">
                  <c:v>43477.708333332652</c:v>
                </c:pt>
                <c:pt idx="282">
                  <c:v>43477.749999999316</c:v>
                </c:pt>
                <c:pt idx="283">
                  <c:v>43477.79166666598</c:v>
                </c:pt>
                <c:pt idx="284">
                  <c:v>43477.833333332645</c:v>
                </c:pt>
                <c:pt idx="285">
                  <c:v>43477.874999999309</c:v>
                </c:pt>
                <c:pt idx="286">
                  <c:v>43477.916666665973</c:v>
                </c:pt>
                <c:pt idx="287">
                  <c:v>43477.958333332637</c:v>
                </c:pt>
                <c:pt idx="288">
                  <c:v>43477.999999999302</c:v>
                </c:pt>
                <c:pt idx="289">
                  <c:v>43478.041666665966</c:v>
                </c:pt>
                <c:pt idx="290">
                  <c:v>43478.08333333263</c:v>
                </c:pt>
                <c:pt idx="291">
                  <c:v>43478.124999999294</c:v>
                </c:pt>
                <c:pt idx="292">
                  <c:v>43478.166666665958</c:v>
                </c:pt>
                <c:pt idx="293">
                  <c:v>43478.208333332623</c:v>
                </c:pt>
                <c:pt idx="294">
                  <c:v>43478.249999999287</c:v>
                </c:pt>
                <c:pt idx="295">
                  <c:v>43478.291666665951</c:v>
                </c:pt>
                <c:pt idx="296">
                  <c:v>43478.333333332615</c:v>
                </c:pt>
                <c:pt idx="297">
                  <c:v>43478.37499999928</c:v>
                </c:pt>
                <c:pt idx="298">
                  <c:v>43478.416666665944</c:v>
                </c:pt>
                <c:pt idx="299">
                  <c:v>43478.458333332608</c:v>
                </c:pt>
                <c:pt idx="300">
                  <c:v>43478.499999999272</c:v>
                </c:pt>
                <c:pt idx="301">
                  <c:v>43478.541666665937</c:v>
                </c:pt>
                <c:pt idx="302">
                  <c:v>43478.583333332601</c:v>
                </c:pt>
                <c:pt idx="303">
                  <c:v>43478.624999999265</c:v>
                </c:pt>
                <c:pt idx="304">
                  <c:v>43478.666666665929</c:v>
                </c:pt>
                <c:pt idx="305">
                  <c:v>43478.708333332594</c:v>
                </c:pt>
                <c:pt idx="306">
                  <c:v>43478.749999999258</c:v>
                </c:pt>
                <c:pt idx="307">
                  <c:v>43478.791666665922</c:v>
                </c:pt>
                <c:pt idx="308">
                  <c:v>43478.833333332586</c:v>
                </c:pt>
                <c:pt idx="309">
                  <c:v>43478.874999999251</c:v>
                </c:pt>
                <c:pt idx="310">
                  <c:v>43478.916666665915</c:v>
                </c:pt>
                <c:pt idx="311">
                  <c:v>43478.958333332579</c:v>
                </c:pt>
                <c:pt idx="312">
                  <c:v>43478.999999999243</c:v>
                </c:pt>
                <c:pt idx="313">
                  <c:v>43479.041666665908</c:v>
                </c:pt>
                <c:pt idx="314">
                  <c:v>43479.083333332572</c:v>
                </c:pt>
                <c:pt idx="315">
                  <c:v>43479.124999999236</c:v>
                </c:pt>
                <c:pt idx="316">
                  <c:v>43479.1666666659</c:v>
                </c:pt>
                <c:pt idx="317">
                  <c:v>43479.208333332565</c:v>
                </c:pt>
                <c:pt idx="318">
                  <c:v>43479.249999999229</c:v>
                </c:pt>
                <c:pt idx="319">
                  <c:v>43479.291666665893</c:v>
                </c:pt>
                <c:pt idx="320">
                  <c:v>43479.333333332557</c:v>
                </c:pt>
                <c:pt idx="321">
                  <c:v>43479.374999999221</c:v>
                </c:pt>
                <c:pt idx="322">
                  <c:v>43479.416666665886</c:v>
                </c:pt>
                <c:pt idx="323">
                  <c:v>43479.45833333255</c:v>
                </c:pt>
                <c:pt idx="324">
                  <c:v>43479.499999999214</c:v>
                </c:pt>
                <c:pt idx="325">
                  <c:v>43479.541666665878</c:v>
                </c:pt>
                <c:pt idx="326">
                  <c:v>43479.583333332543</c:v>
                </c:pt>
                <c:pt idx="327">
                  <c:v>43479.624999999207</c:v>
                </c:pt>
                <c:pt idx="328">
                  <c:v>43479.666666665871</c:v>
                </c:pt>
                <c:pt idx="329">
                  <c:v>43479.708333332535</c:v>
                </c:pt>
                <c:pt idx="330">
                  <c:v>43479.7499999992</c:v>
                </c:pt>
                <c:pt idx="331">
                  <c:v>43479.791666665864</c:v>
                </c:pt>
                <c:pt idx="332">
                  <c:v>43479.833333332528</c:v>
                </c:pt>
                <c:pt idx="333">
                  <c:v>43479.874999999192</c:v>
                </c:pt>
                <c:pt idx="334">
                  <c:v>43479.916666665857</c:v>
                </c:pt>
                <c:pt idx="335">
                  <c:v>43479.958333332521</c:v>
                </c:pt>
                <c:pt idx="336">
                  <c:v>43479.999999999185</c:v>
                </c:pt>
                <c:pt idx="337">
                  <c:v>43480.041666665849</c:v>
                </c:pt>
                <c:pt idx="338">
                  <c:v>43480.083333332514</c:v>
                </c:pt>
                <c:pt idx="339">
                  <c:v>43480.124999999178</c:v>
                </c:pt>
                <c:pt idx="340">
                  <c:v>43480.166666665842</c:v>
                </c:pt>
                <c:pt idx="341">
                  <c:v>43480.208333332506</c:v>
                </c:pt>
                <c:pt idx="342">
                  <c:v>43480.249999999171</c:v>
                </c:pt>
                <c:pt idx="343">
                  <c:v>43480.291666665835</c:v>
                </c:pt>
                <c:pt idx="344">
                  <c:v>43480.333333332499</c:v>
                </c:pt>
                <c:pt idx="345">
                  <c:v>43480.374999999163</c:v>
                </c:pt>
                <c:pt idx="346">
                  <c:v>43480.416666665828</c:v>
                </c:pt>
                <c:pt idx="347">
                  <c:v>43480.458333332492</c:v>
                </c:pt>
                <c:pt idx="348">
                  <c:v>43480.499999999156</c:v>
                </c:pt>
                <c:pt idx="349">
                  <c:v>43480.54166666582</c:v>
                </c:pt>
                <c:pt idx="350">
                  <c:v>43480.583333332484</c:v>
                </c:pt>
                <c:pt idx="351">
                  <c:v>43480.624999999149</c:v>
                </c:pt>
                <c:pt idx="352">
                  <c:v>43480.666666665813</c:v>
                </c:pt>
                <c:pt idx="353">
                  <c:v>43480.708333332477</c:v>
                </c:pt>
                <c:pt idx="354">
                  <c:v>43480.749999999141</c:v>
                </c:pt>
                <c:pt idx="355">
                  <c:v>43480.791666665806</c:v>
                </c:pt>
                <c:pt idx="356">
                  <c:v>43480.83333333247</c:v>
                </c:pt>
                <c:pt idx="357">
                  <c:v>43480.874999999134</c:v>
                </c:pt>
                <c:pt idx="358">
                  <c:v>43480.916666665798</c:v>
                </c:pt>
                <c:pt idx="359">
                  <c:v>43480.958333332463</c:v>
                </c:pt>
                <c:pt idx="360">
                  <c:v>43480.999999999127</c:v>
                </c:pt>
                <c:pt idx="361">
                  <c:v>43481.041666665791</c:v>
                </c:pt>
                <c:pt idx="362">
                  <c:v>43481.083333332455</c:v>
                </c:pt>
                <c:pt idx="363">
                  <c:v>43481.12499999912</c:v>
                </c:pt>
                <c:pt idx="364">
                  <c:v>43481.166666665784</c:v>
                </c:pt>
                <c:pt idx="365">
                  <c:v>43481.208333332448</c:v>
                </c:pt>
                <c:pt idx="366">
                  <c:v>43481.249999999112</c:v>
                </c:pt>
                <c:pt idx="367">
                  <c:v>43481.291666665777</c:v>
                </c:pt>
                <c:pt idx="368">
                  <c:v>43481.333333332441</c:v>
                </c:pt>
                <c:pt idx="369">
                  <c:v>43481.374999999105</c:v>
                </c:pt>
                <c:pt idx="370">
                  <c:v>43481.416666665769</c:v>
                </c:pt>
                <c:pt idx="371">
                  <c:v>43481.458333332434</c:v>
                </c:pt>
                <c:pt idx="372">
                  <c:v>43481.499999999098</c:v>
                </c:pt>
                <c:pt idx="373">
                  <c:v>43481.541666665762</c:v>
                </c:pt>
                <c:pt idx="374">
                  <c:v>43481.583333332426</c:v>
                </c:pt>
                <c:pt idx="375">
                  <c:v>43481.624999999091</c:v>
                </c:pt>
                <c:pt idx="376">
                  <c:v>43481.666666665755</c:v>
                </c:pt>
                <c:pt idx="377">
                  <c:v>43481.708333332419</c:v>
                </c:pt>
                <c:pt idx="378">
                  <c:v>43481.749999999083</c:v>
                </c:pt>
                <c:pt idx="379">
                  <c:v>43481.791666665747</c:v>
                </c:pt>
                <c:pt idx="380">
                  <c:v>43481.833333332412</c:v>
                </c:pt>
                <c:pt idx="381">
                  <c:v>43481.874999999076</c:v>
                </c:pt>
                <c:pt idx="382">
                  <c:v>43481.91666666574</c:v>
                </c:pt>
                <c:pt idx="383">
                  <c:v>43481.958333332404</c:v>
                </c:pt>
                <c:pt idx="384">
                  <c:v>43481.999999999069</c:v>
                </c:pt>
                <c:pt idx="385">
                  <c:v>43482.041666665733</c:v>
                </c:pt>
                <c:pt idx="386">
                  <c:v>43482.083333332397</c:v>
                </c:pt>
                <c:pt idx="387">
                  <c:v>43482.124999999061</c:v>
                </c:pt>
                <c:pt idx="388">
                  <c:v>43482.166666665726</c:v>
                </c:pt>
                <c:pt idx="389">
                  <c:v>43482.20833333239</c:v>
                </c:pt>
                <c:pt idx="390">
                  <c:v>43482.249999999054</c:v>
                </c:pt>
                <c:pt idx="391">
                  <c:v>43482.291666665718</c:v>
                </c:pt>
                <c:pt idx="392">
                  <c:v>43482.333333332383</c:v>
                </c:pt>
                <c:pt idx="393">
                  <c:v>43482.374999999047</c:v>
                </c:pt>
                <c:pt idx="394">
                  <c:v>43482.416666665711</c:v>
                </c:pt>
                <c:pt idx="395">
                  <c:v>43482.458333332375</c:v>
                </c:pt>
                <c:pt idx="396">
                  <c:v>43482.49999999904</c:v>
                </c:pt>
                <c:pt idx="397">
                  <c:v>43482.541666665704</c:v>
                </c:pt>
                <c:pt idx="398">
                  <c:v>43482.583333332368</c:v>
                </c:pt>
                <c:pt idx="399">
                  <c:v>43482.624999999032</c:v>
                </c:pt>
                <c:pt idx="400">
                  <c:v>43482.666666665697</c:v>
                </c:pt>
                <c:pt idx="401">
                  <c:v>43482.708333332361</c:v>
                </c:pt>
                <c:pt idx="402">
                  <c:v>43482.749999999025</c:v>
                </c:pt>
                <c:pt idx="403">
                  <c:v>43482.791666665689</c:v>
                </c:pt>
                <c:pt idx="404">
                  <c:v>43482.833333332354</c:v>
                </c:pt>
                <c:pt idx="405">
                  <c:v>43482.874999999018</c:v>
                </c:pt>
                <c:pt idx="406">
                  <c:v>43482.916666665682</c:v>
                </c:pt>
                <c:pt idx="407">
                  <c:v>43482.958333332346</c:v>
                </c:pt>
                <c:pt idx="408">
                  <c:v>43482.99999999901</c:v>
                </c:pt>
                <c:pt idx="409">
                  <c:v>43483.041666665675</c:v>
                </c:pt>
                <c:pt idx="410">
                  <c:v>43483.083333332339</c:v>
                </c:pt>
                <c:pt idx="411">
                  <c:v>43483.124999999003</c:v>
                </c:pt>
                <c:pt idx="412">
                  <c:v>43483.166666665667</c:v>
                </c:pt>
                <c:pt idx="413">
                  <c:v>43483.208333332332</c:v>
                </c:pt>
                <c:pt idx="414">
                  <c:v>43483.249999998996</c:v>
                </c:pt>
                <c:pt idx="415">
                  <c:v>43483.29166666566</c:v>
                </c:pt>
                <c:pt idx="416">
                  <c:v>43483.333333332324</c:v>
                </c:pt>
                <c:pt idx="417">
                  <c:v>43483.374999998989</c:v>
                </c:pt>
                <c:pt idx="418">
                  <c:v>43483.416666665653</c:v>
                </c:pt>
                <c:pt idx="419">
                  <c:v>43483.458333332317</c:v>
                </c:pt>
                <c:pt idx="420">
                  <c:v>43483.499999998981</c:v>
                </c:pt>
                <c:pt idx="421">
                  <c:v>43483.541666665646</c:v>
                </c:pt>
                <c:pt idx="422">
                  <c:v>43483.58333333231</c:v>
                </c:pt>
                <c:pt idx="423">
                  <c:v>43483.624999998974</c:v>
                </c:pt>
                <c:pt idx="424">
                  <c:v>43483.666666665638</c:v>
                </c:pt>
                <c:pt idx="425">
                  <c:v>43483.708333332303</c:v>
                </c:pt>
                <c:pt idx="426">
                  <c:v>43483.749999998967</c:v>
                </c:pt>
                <c:pt idx="427">
                  <c:v>43483.791666665631</c:v>
                </c:pt>
                <c:pt idx="428">
                  <c:v>43483.833333332295</c:v>
                </c:pt>
                <c:pt idx="429">
                  <c:v>43483.87499999896</c:v>
                </c:pt>
                <c:pt idx="430">
                  <c:v>43483.916666665624</c:v>
                </c:pt>
                <c:pt idx="431">
                  <c:v>43483.958333332288</c:v>
                </c:pt>
                <c:pt idx="432">
                  <c:v>43483.999999998952</c:v>
                </c:pt>
                <c:pt idx="433">
                  <c:v>43484.041666665617</c:v>
                </c:pt>
                <c:pt idx="434">
                  <c:v>43484.083333332281</c:v>
                </c:pt>
                <c:pt idx="435">
                  <c:v>43484.124999998945</c:v>
                </c:pt>
                <c:pt idx="436">
                  <c:v>43484.166666665609</c:v>
                </c:pt>
                <c:pt idx="437">
                  <c:v>43484.208333332273</c:v>
                </c:pt>
                <c:pt idx="438">
                  <c:v>43484.249999998938</c:v>
                </c:pt>
                <c:pt idx="439">
                  <c:v>43484.291666665602</c:v>
                </c:pt>
                <c:pt idx="440">
                  <c:v>43484.333333332266</c:v>
                </c:pt>
                <c:pt idx="441">
                  <c:v>43484.37499999893</c:v>
                </c:pt>
                <c:pt idx="442">
                  <c:v>43484.416666665595</c:v>
                </c:pt>
                <c:pt idx="443">
                  <c:v>43484.458333332259</c:v>
                </c:pt>
                <c:pt idx="444">
                  <c:v>43484.499999998923</c:v>
                </c:pt>
                <c:pt idx="445">
                  <c:v>43484.541666665587</c:v>
                </c:pt>
                <c:pt idx="446">
                  <c:v>43484.583333332252</c:v>
                </c:pt>
                <c:pt idx="447">
                  <c:v>43484.624999998916</c:v>
                </c:pt>
                <c:pt idx="448">
                  <c:v>43484.66666666558</c:v>
                </c:pt>
                <c:pt idx="449">
                  <c:v>43484.708333332244</c:v>
                </c:pt>
                <c:pt idx="450">
                  <c:v>43484.749999998909</c:v>
                </c:pt>
                <c:pt idx="451">
                  <c:v>43484.791666665573</c:v>
                </c:pt>
                <c:pt idx="452">
                  <c:v>43484.833333332237</c:v>
                </c:pt>
                <c:pt idx="453">
                  <c:v>43484.874999998901</c:v>
                </c:pt>
                <c:pt idx="454">
                  <c:v>43484.916666665566</c:v>
                </c:pt>
                <c:pt idx="455">
                  <c:v>43484.95833333223</c:v>
                </c:pt>
                <c:pt idx="456">
                  <c:v>43484.999999998894</c:v>
                </c:pt>
                <c:pt idx="457">
                  <c:v>43485.041666665558</c:v>
                </c:pt>
                <c:pt idx="458">
                  <c:v>43485.083333332223</c:v>
                </c:pt>
                <c:pt idx="459">
                  <c:v>43485.124999998887</c:v>
                </c:pt>
                <c:pt idx="460">
                  <c:v>43485.166666665551</c:v>
                </c:pt>
                <c:pt idx="461">
                  <c:v>43485.208333332215</c:v>
                </c:pt>
                <c:pt idx="462">
                  <c:v>43485.24999999888</c:v>
                </c:pt>
                <c:pt idx="463">
                  <c:v>43485.291666665544</c:v>
                </c:pt>
                <c:pt idx="464">
                  <c:v>43485.333333332208</c:v>
                </c:pt>
                <c:pt idx="465">
                  <c:v>43485.374999998872</c:v>
                </c:pt>
                <c:pt idx="466">
                  <c:v>43485.416666665536</c:v>
                </c:pt>
                <c:pt idx="467">
                  <c:v>43485.458333332201</c:v>
                </c:pt>
                <c:pt idx="468">
                  <c:v>43485.499999998865</c:v>
                </c:pt>
                <c:pt idx="469">
                  <c:v>43485.541666665529</c:v>
                </c:pt>
                <c:pt idx="470">
                  <c:v>43485.583333332193</c:v>
                </c:pt>
                <c:pt idx="471">
                  <c:v>43485.624999998858</c:v>
                </c:pt>
                <c:pt idx="472">
                  <c:v>43485.666666665522</c:v>
                </c:pt>
                <c:pt idx="473">
                  <c:v>43485.708333332186</c:v>
                </c:pt>
                <c:pt idx="474">
                  <c:v>43485.74999999885</c:v>
                </c:pt>
                <c:pt idx="475">
                  <c:v>43485.791666665515</c:v>
                </c:pt>
                <c:pt idx="476">
                  <c:v>43485.833333332179</c:v>
                </c:pt>
                <c:pt idx="477">
                  <c:v>43485.874999998843</c:v>
                </c:pt>
                <c:pt idx="478">
                  <c:v>43485.916666665507</c:v>
                </c:pt>
                <c:pt idx="479">
                  <c:v>43485.958333332172</c:v>
                </c:pt>
                <c:pt idx="480">
                  <c:v>43485.999999998836</c:v>
                </c:pt>
                <c:pt idx="481">
                  <c:v>43486.0416666655</c:v>
                </c:pt>
                <c:pt idx="482">
                  <c:v>43486.083333332164</c:v>
                </c:pt>
                <c:pt idx="483">
                  <c:v>43486.124999998829</c:v>
                </c:pt>
                <c:pt idx="484">
                  <c:v>43486.166666665493</c:v>
                </c:pt>
                <c:pt idx="485">
                  <c:v>43486.208333332157</c:v>
                </c:pt>
                <c:pt idx="486">
                  <c:v>43486.249999998821</c:v>
                </c:pt>
                <c:pt idx="487">
                  <c:v>43486.291666665486</c:v>
                </c:pt>
                <c:pt idx="488">
                  <c:v>43486.33333333215</c:v>
                </c:pt>
                <c:pt idx="489">
                  <c:v>43486.374999998814</c:v>
                </c:pt>
                <c:pt idx="490">
                  <c:v>43486.416666665478</c:v>
                </c:pt>
                <c:pt idx="491">
                  <c:v>43486.458333332143</c:v>
                </c:pt>
                <c:pt idx="492">
                  <c:v>43486.499999998807</c:v>
                </c:pt>
                <c:pt idx="493">
                  <c:v>43486.541666665471</c:v>
                </c:pt>
                <c:pt idx="494">
                  <c:v>43486.583333332135</c:v>
                </c:pt>
                <c:pt idx="495">
                  <c:v>43486.624999998799</c:v>
                </c:pt>
                <c:pt idx="496">
                  <c:v>43486.666666665464</c:v>
                </c:pt>
                <c:pt idx="497">
                  <c:v>43486.708333332128</c:v>
                </c:pt>
                <c:pt idx="498">
                  <c:v>43486.749999998792</c:v>
                </c:pt>
                <c:pt idx="499">
                  <c:v>43486.791666665456</c:v>
                </c:pt>
                <c:pt idx="500">
                  <c:v>43486.833333332121</c:v>
                </c:pt>
                <c:pt idx="501">
                  <c:v>43486.874999998785</c:v>
                </c:pt>
                <c:pt idx="502">
                  <c:v>43486.916666665449</c:v>
                </c:pt>
                <c:pt idx="503">
                  <c:v>43486.958333332113</c:v>
                </c:pt>
                <c:pt idx="504">
                  <c:v>43486.999999998778</c:v>
                </c:pt>
                <c:pt idx="505">
                  <c:v>43487.041666665442</c:v>
                </c:pt>
                <c:pt idx="506">
                  <c:v>43487.083333332106</c:v>
                </c:pt>
                <c:pt idx="507">
                  <c:v>43487.12499999877</c:v>
                </c:pt>
                <c:pt idx="508">
                  <c:v>43487.166666665435</c:v>
                </c:pt>
                <c:pt idx="509">
                  <c:v>43487.208333332099</c:v>
                </c:pt>
                <c:pt idx="510">
                  <c:v>43487.249999998763</c:v>
                </c:pt>
                <c:pt idx="511">
                  <c:v>43487.291666665427</c:v>
                </c:pt>
                <c:pt idx="512">
                  <c:v>43487.333333332092</c:v>
                </c:pt>
                <c:pt idx="513">
                  <c:v>43487.374999998756</c:v>
                </c:pt>
                <c:pt idx="514">
                  <c:v>43487.41666666542</c:v>
                </c:pt>
                <c:pt idx="515">
                  <c:v>43487.458333332084</c:v>
                </c:pt>
                <c:pt idx="516">
                  <c:v>43487.499999998749</c:v>
                </c:pt>
                <c:pt idx="517">
                  <c:v>43487.541666665413</c:v>
                </c:pt>
                <c:pt idx="518">
                  <c:v>43487.583333332077</c:v>
                </c:pt>
                <c:pt idx="519">
                  <c:v>43487.624999998741</c:v>
                </c:pt>
                <c:pt idx="520">
                  <c:v>43487.666666665406</c:v>
                </c:pt>
                <c:pt idx="521">
                  <c:v>43487.70833333207</c:v>
                </c:pt>
                <c:pt idx="522">
                  <c:v>43487.749999998734</c:v>
                </c:pt>
                <c:pt idx="523">
                  <c:v>43487.791666665398</c:v>
                </c:pt>
                <c:pt idx="524">
                  <c:v>43487.833333332062</c:v>
                </c:pt>
                <c:pt idx="525">
                  <c:v>43487.874999998727</c:v>
                </c:pt>
                <c:pt idx="526">
                  <c:v>43487.916666665391</c:v>
                </c:pt>
                <c:pt idx="527">
                  <c:v>43487.958333332055</c:v>
                </c:pt>
                <c:pt idx="528">
                  <c:v>43487.999999998719</c:v>
                </c:pt>
                <c:pt idx="529">
                  <c:v>43488.041666665384</c:v>
                </c:pt>
                <c:pt idx="530">
                  <c:v>43488.083333332048</c:v>
                </c:pt>
                <c:pt idx="531">
                  <c:v>43488.124999998712</c:v>
                </c:pt>
                <c:pt idx="532">
                  <c:v>43488.166666665376</c:v>
                </c:pt>
                <c:pt idx="533">
                  <c:v>43488.208333332041</c:v>
                </c:pt>
                <c:pt idx="534">
                  <c:v>43488.249999998705</c:v>
                </c:pt>
                <c:pt idx="535">
                  <c:v>43488.291666665369</c:v>
                </c:pt>
                <c:pt idx="536">
                  <c:v>43488.333333332033</c:v>
                </c:pt>
                <c:pt idx="537">
                  <c:v>43488.374999998698</c:v>
                </c:pt>
                <c:pt idx="538">
                  <c:v>43488.416666665362</c:v>
                </c:pt>
                <c:pt idx="539">
                  <c:v>43488.458333332026</c:v>
                </c:pt>
                <c:pt idx="540">
                  <c:v>43488.49999999869</c:v>
                </c:pt>
                <c:pt idx="541">
                  <c:v>43488.541666665355</c:v>
                </c:pt>
                <c:pt idx="542">
                  <c:v>43488.583333332019</c:v>
                </c:pt>
                <c:pt idx="543">
                  <c:v>43488.624999998683</c:v>
                </c:pt>
                <c:pt idx="544">
                  <c:v>43488.666666665347</c:v>
                </c:pt>
                <c:pt idx="545">
                  <c:v>43488.708333332012</c:v>
                </c:pt>
                <c:pt idx="546">
                  <c:v>43488.749999998676</c:v>
                </c:pt>
                <c:pt idx="547">
                  <c:v>43488.79166666534</c:v>
                </c:pt>
                <c:pt idx="548">
                  <c:v>43488.833333332004</c:v>
                </c:pt>
                <c:pt idx="549">
                  <c:v>43488.874999998668</c:v>
                </c:pt>
                <c:pt idx="550">
                  <c:v>43488.916666665333</c:v>
                </c:pt>
                <c:pt idx="551">
                  <c:v>43488.958333331997</c:v>
                </c:pt>
                <c:pt idx="552">
                  <c:v>43488.999999998661</c:v>
                </c:pt>
                <c:pt idx="553">
                  <c:v>43489.041666665325</c:v>
                </c:pt>
                <c:pt idx="554">
                  <c:v>43489.08333333199</c:v>
                </c:pt>
                <c:pt idx="555">
                  <c:v>43489.124999998654</c:v>
                </c:pt>
                <c:pt idx="556">
                  <c:v>43489.166666665318</c:v>
                </c:pt>
                <c:pt idx="557">
                  <c:v>43489.208333331982</c:v>
                </c:pt>
                <c:pt idx="558">
                  <c:v>43489.249999998647</c:v>
                </c:pt>
                <c:pt idx="559">
                  <c:v>43489.291666665311</c:v>
                </c:pt>
                <c:pt idx="560">
                  <c:v>43489.333333331975</c:v>
                </c:pt>
                <c:pt idx="561">
                  <c:v>43489.374999998639</c:v>
                </c:pt>
                <c:pt idx="562">
                  <c:v>43489.416666665304</c:v>
                </c:pt>
                <c:pt idx="563">
                  <c:v>43489.458333331968</c:v>
                </c:pt>
                <c:pt idx="564">
                  <c:v>43489.499999998632</c:v>
                </c:pt>
                <c:pt idx="565">
                  <c:v>43489.541666665296</c:v>
                </c:pt>
                <c:pt idx="566">
                  <c:v>43489.583333331961</c:v>
                </c:pt>
                <c:pt idx="567">
                  <c:v>43489.624999998625</c:v>
                </c:pt>
                <c:pt idx="568">
                  <c:v>43489.666666665289</c:v>
                </c:pt>
                <c:pt idx="569">
                  <c:v>43489.708333331953</c:v>
                </c:pt>
                <c:pt idx="570">
                  <c:v>43489.749999998618</c:v>
                </c:pt>
                <c:pt idx="571">
                  <c:v>43489.791666665282</c:v>
                </c:pt>
                <c:pt idx="572">
                  <c:v>43489.833333331946</c:v>
                </c:pt>
                <c:pt idx="573">
                  <c:v>43489.87499999861</c:v>
                </c:pt>
                <c:pt idx="574">
                  <c:v>43489.916666665275</c:v>
                </c:pt>
                <c:pt idx="575">
                  <c:v>43489.958333331939</c:v>
                </c:pt>
                <c:pt idx="576">
                  <c:v>43489.999999998603</c:v>
                </c:pt>
                <c:pt idx="577">
                  <c:v>43490.041666665267</c:v>
                </c:pt>
                <c:pt idx="578">
                  <c:v>43490.083333331931</c:v>
                </c:pt>
                <c:pt idx="579">
                  <c:v>43490.124999998596</c:v>
                </c:pt>
                <c:pt idx="580">
                  <c:v>43490.16666666526</c:v>
                </c:pt>
                <c:pt idx="581">
                  <c:v>43490.208333331924</c:v>
                </c:pt>
                <c:pt idx="582">
                  <c:v>43490.249999998588</c:v>
                </c:pt>
                <c:pt idx="583">
                  <c:v>43490.291666665253</c:v>
                </c:pt>
                <c:pt idx="584">
                  <c:v>43490.333333331917</c:v>
                </c:pt>
                <c:pt idx="585">
                  <c:v>43490.374999998581</c:v>
                </c:pt>
                <c:pt idx="586">
                  <c:v>43490.416666665245</c:v>
                </c:pt>
                <c:pt idx="587">
                  <c:v>43490.45833333191</c:v>
                </c:pt>
                <c:pt idx="588">
                  <c:v>43490.499999998574</c:v>
                </c:pt>
                <c:pt idx="589">
                  <c:v>43490.541666665238</c:v>
                </c:pt>
                <c:pt idx="590">
                  <c:v>43490.583333331902</c:v>
                </c:pt>
                <c:pt idx="591">
                  <c:v>43490.624999998567</c:v>
                </c:pt>
                <c:pt idx="592">
                  <c:v>43490.666666665231</c:v>
                </c:pt>
                <c:pt idx="593">
                  <c:v>43490.708333331895</c:v>
                </c:pt>
                <c:pt idx="594">
                  <c:v>43490.749999998559</c:v>
                </c:pt>
                <c:pt idx="595">
                  <c:v>43490.791666665224</c:v>
                </c:pt>
                <c:pt idx="596">
                  <c:v>43490.833333331888</c:v>
                </c:pt>
                <c:pt idx="597">
                  <c:v>43490.874999998552</c:v>
                </c:pt>
                <c:pt idx="598">
                  <c:v>43490.916666665216</c:v>
                </c:pt>
                <c:pt idx="599">
                  <c:v>43490.958333331881</c:v>
                </c:pt>
                <c:pt idx="600">
                  <c:v>43490.999999998545</c:v>
                </c:pt>
                <c:pt idx="601">
                  <c:v>43491.041666665209</c:v>
                </c:pt>
                <c:pt idx="602">
                  <c:v>43491.083333331873</c:v>
                </c:pt>
                <c:pt idx="603">
                  <c:v>43491.124999998538</c:v>
                </c:pt>
                <c:pt idx="604">
                  <c:v>43491.166666665202</c:v>
                </c:pt>
                <c:pt idx="605">
                  <c:v>43491.208333331866</c:v>
                </c:pt>
                <c:pt idx="606">
                  <c:v>43491.24999999853</c:v>
                </c:pt>
                <c:pt idx="607">
                  <c:v>43491.291666665194</c:v>
                </c:pt>
                <c:pt idx="608">
                  <c:v>43491.333333331859</c:v>
                </c:pt>
                <c:pt idx="609">
                  <c:v>43491.374999998523</c:v>
                </c:pt>
                <c:pt idx="610">
                  <c:v>43491.416666665187</c:v>
                </c:pt>
                <c:pt idx="611">
                  <c:v>43491.458333331851</c:v>
                </c:pt>
                <c:pt idx="612">
                  <c:v>43491.499999998516</c:v>
                </c:pt>
                <c:pt idx="613">
                  <c:v>43491.54166666518</c:v>
                </c:pt>
                <c:pt idx="614">
                  <c:v>43491.583333331844</c:v>
                </c:pt>
                <c:pt idx="615">
                  <c:v>43491.624999998508</c:v>
                </c:pt>
                <c:pt idx="616">
                  <c:v>43491.666666665173</c:v>
                </c:pt>
                <c:pt idx="617">
                  <c:v>43491.708333331837</c:v>
                </c:pt>
                <c:pt idx="618">
                  <c:v>43491.749999998501</c:v>
                </c:pt>
                <c:pt idx="619">
                  <c:v>43491.791666665165</c:v>
                </c:pt>
                <c:pt idx="620">
                  <c:v>43491.83333333183</c:v>
                </c:pt>
                <c:pt idx="621">
                  <c:v>43491.874999998494</c:v>
                </c:pt>
                <c:pt idx="622">
                  <c:v>43491.916666665158</c:v>
                </c:pt>
                <c:pt idx="623">
                  <c:v>43491.958333331822</c:v>
                </c:pt>
                <c:pt idx="624">
                  <c:v>43491.999999998487</c:v>
                </c:pt>
                <c:pt idx="625">
                  <c:v>43492.041666665151</c:v>
                </c:pt>
                <c:pt idx="626">
                  <c:v>43492.083333331815</c:v>
                </c:pt>
                <c:pt idx="627">
                  <c:v>43492.124999998479</c:v>
                </c:pt>
                <c:pt idx="628">
                  <c:v>43492.166666665144</c:v>
                </c:pt>
                <c:pt idx="629">
                  <c:v>43492.208333331808</c:v>
                </c:pt>
                <c:pt idx="630">
                  <c:v>43492.249999998472</c:v>
                </c:pt>
                <c:pt idx="631">
                  <c:v>43492.291666665136</c:v>
                </c:pt>
                <c:pt idx="632">
                  <c:v>43492.333333331801</c:v>
                </c:pt>
                <c:pt idx="633">
                  <c:v>43492.374999998465</c:v>
                </c:pt>
                <c:pt idx="634">
                  <c:v>43492.416666665129</c:v>
                </c:pt>
                <c:pt idx="635">
                  <c:v>43492.458333331793</c:v>
                </c:pt>
                <c:pt idx="636">
                  <c:v>43492.499999998457</c:v>
                </c:pt>
                <c:pt idx="637">
                  <c:v>43492.541666665122</c:v>
                </c:pt>
                <c:pt idx="638">
                  <c:v>43492.583333331786</c:v>
                </c:pt>
                <c:pt idx="639">
                  <c:v>43492.62499999845</c:v>
                </c:pt>
                <c:pt idx="640">
                  <c:v>43492.666666665114</c:v>
                </c:pt>
                <c:pt idx="641">
                  <c:v>43492.708333331779</c:v>
                </c:pt>
                <c:pt idx="642">
                  <c:v>43492.749999998443</c:v>
                </c:pt>
                <c:pt idx="643">
                  <c:v>43492.791666665107</c:v>
                </c:pt>
                <c:pt idx="644">
                  <c:v>43492.833333331771</c:v>
                </c:pt>
                <c:pt idx="645">
                  <c:v>43492.874999998436</c:v>
                </c:pt>
                <c:pt idx="646">
                  <c:v>43492.9166666651</c:v>
                </c:pt>
                <c:pt idx="647">
                  <c:v>43492.958333331764</c:v>
                </c:pt>
                <c:pt idx="648">
                  <c:v>43492.999999998428</c:v>
                </c:pt>
                <c:pt idx="649">
                  <c:v>43493.041666665093</c:v>
                </c:pt>
                <c:pt idx="650">
                  <c:v>43493.083333331757</c:v>
                </c:pt>
                <c:pt idx="651">
                  <c:v>43493.124999998421</c:v>
                </c:pt>
                <c:pt idx="652">
                  <c:v>43493.166666665085</c:v>
                </c:pt>
                <c:pt idx="653">
                  <c:v>43493.20833333175</c:v>
                </c:pt>
                <c:pt idx="654">
                  <c:v>43493.249999998414</c:v>
                </c:pt>
                <c:pt idx="655">
                  <c:v>43493.291666665078</c:v>
                </c:pt>
                <c:pt idx="656">
                  <c:v>43493.333333331742</c:v>
                </c:pt>
                <c:pt idx="657">
                  <c:v>43493.374999998407</c:v>
                </c:pt>
                <c:pt idx="658">
                  <c:v>43493.416666665071</c:v>
                </c:pt>
                <c:pt idx="659">
                  <c:v>43493.458333331735</c:v>
                </c:pt>
                <c:pt idx="660">
                  <c:v>43493.499999998399</c:v>
                </c:pt>
                <c:pt idx="661">
                  <c:v>43493.541666665064</c:v>
                </c:pt>
                <c:pt idx="662">
                  <c:v>43493.583333331728</c:v>
                </c:pt>
                <c:pt idx="663">
                  <c:v>43493.624999998392</c:v>
                </c:pt>
                <c:pt idx="664">
                  <c:v>43493.666666665056</c:v>
                </c:pt>
                <c:pt idx="665">
                  <c:v>43493.70833333172</c:v>
                </c:pt>
                <c:pt idx="666">
                  <c:v>43493.749999998385</c:v>
                </c:pt>
                <c:pt idx="667">
                  <c:v>43493.791666665049</c:v>
                </c:pt>
                <c:pt idx="668">
                  <c:v>43493.833333331713</c:v>
                </c:pt>
                <c:pt idx="669">
                  <c:v>43493.874999998377</c:v>
                </c:pt>
                <c:pt idx="670">
                  <c:v>43493.916666665042</c:v>
                </c:pt>
                <c:pt idx="671">
                  <c:v>43493.958333331706</c:v>
                </c:pt>
                <c:pt idx="672">
                  <c:v>43493.99999999837</c:v>
                </c:pt>
                <c:pt idx="673">
                  <c:v>43494.041666665034</c:v>
                </c:pt>
                <c:pt idx="674">
                  <c:v>43494.083333331699</c:v>
                </c:pt>
                <c:pt idx="675">
                  <c:v>43494.124999998363</c:v>
                </c:pt>
                <c:pt idx="676">
                  <c:v>43494.166666665027</c:v>
                </c:pt>
                <c:pt idx="677">
                  <c:v>43494.208333331691</c:v>
                </c:pt>
                <c:pt idx="678">
                  <c:v>43494.249999998356</c:v>
                </c:pt>
                <c:pt idx="679">
                  <c:v>43494.29166666502</c:v>
                </c:pt>
                <c:pt idx="680">
                  <c:v>43494.333333331684</c:v>
                </c:pt>
                <c:pt idx="681">
                  <c:v>43494.374999998348</c:v>
                </c:pt>
                <c:pt idx="682">
                  <c:v>43494.416666665013</c:v>
                </c:pt>
                <c:pt idx="683">
                  <c:v>43494.458333331677</c:v>
                </c:pt>
                <c:pt idx="684">
                  <c:v>43494.499999998341</c:v>
                </c:pt>
                <c:pt idx="685">
                  <c:v>43494.541666665005</c:v>
                </c:pt>
                <c:pt idx="686">
                  <c:v>43494.58333333167</c:v>
                </c:pt>
                <c:pt idx="687">
                  <c:v>43494.624999998334</c:v>
                </c:pt>
                <c:pt idx="688">
                  <c:v>43494.666666664998</c:v>
                </c:pt>
                <c:pt idx="689">
                  <c:v>43494.708333331662</c:v>
                </c:pt>
                <c:pt idx="690">
                  <c:v>43494.749999998327</c:v>
                </c:pt>
                <c:pt idx="691">
                  <c:v>43494.791666664991</c:v>
                </c:pt>
                <c:pt idx="692">
                  <c:v>43494.833333331655</c:v>
                </c:pt>
                <c:pt idx="693">
                  <c:v>43494.874999998319</c:v>
                </c:pt>
                <c:pt idx="694">
                  <c:v>43494.916666664983</c:v>
                </c:pt>
                <c:pt idx="695">
                  <c:v>43494.958333331648</c:v>
                </c:pt>
                <c:pt idx="696">
                  <c:v>43494.999999998312</c:v>
                </c:pt>
                <c:pt idx="697">
                  <c:v>43495.041666664976</c:v>
                </c:pt>
                <c:pt idx="698">
                  <c:v>43495.08333333164</c:v>
                </c:pt>
                <c:pt idx="699">
                  <c:v>43495.124999998305</c:v>
                </c:pt>
                <c:pt idx="700">
                  <c:v>43495.166666664969</c:v>
                </c:pt>
                <c:pt idx="701">
                  <c:v>43495.208333331633</c:v>
                </c:pt>
                <c:pt idx="702">
                  <c:v>43495.249999998297</c:v>
                </c:pt>
                <c:pt idx="703">
                  <c:v>43495.291666664962</c:v>
                </c:pt>
                <c:pt idx="704">
                  <c:v>43495.333333331626</c:v>
                </c:pt>
                <c:pt idx="705">
                  <c:v>43495.37499999829</c:v>
                </c:pt>
                <c:pt idx="706">
                  <c:v>43495.416666664954</c:v>
                </c:pt>
                <c:pt idx="707">
                  <c:v>43495.458333331619</c:v>
                </c:pt>
                <c:pt idx="708">
                  <c:v>43495.499999998283</c:v>
                </c:pt>
                <c:pt idx="709">
                  <c:v>43495.541666664947</c:v>
                </c:pt>
                <c:pt idx="710">
                  <c:v>43495.583333331611</c:v>
                </c:pt>
                <c:pt idx="711">
                  <c:v>43495.624999998276</c:v>
                </c:pt>
                <c:pt idx="712">
                  <c:v>43495.66666666494</c:v>
                </c:pt>
                <c:pt idx="713">
                  <c:v>43495.708333331604</c:v>
                </c:pt>
                <c:pt idx="714">
                  <c:v>43495.749999998268</c:v>
                </c:pt>
                <c:pt idx="715">
                  <c:v>43495.791666664933</c:v>
                </c:pt>
                <c:pt idx="716">
                  <c:v>43495.833333331597</c:v>
                </c:pt>
                <c:pt idx="717">
                  <c:v>43495.874999998261</c:v>
                </c:pt>
                <c:pt idx="718">
                  <c:v>43495.916666664925</c:v>
                </c:pt>
                <c:pt idx="719">
                  <c:v>43495.95833333159</c:v>
                </c:pt>
                <c:pt idx="720">
                  <c:v>43495.999999998254</c:v>
                </c:pt>
                <c:pt idx="721">
                  <c:v>43496.041666664918</c:v>
                </c:pt>
                <c:pt idx="722">
                  <c:v>43496.083333331582</c:v>
                </c:pt>
                <c:pt idx="723">
                  <c:v>43496.124999998246</c:v>
                </c:pt>
                <c:pt idx="724">
                  <c:v>43496.166666664911</c:v>
                </c:pt>
                <c:pt idx="725">
                  <c:v>43496.208333331575</c:v>
                </c:pt>
                <c:pt idx="726">
                  <c:v>43496.249999998239</c:v>
                </c:pt>
                <c:pt idx="727">
                  <c:v>43496.291666664903</c:v>
                </c:pt>
                <c:pt idx="728">
                  <c:v>43496.333333331568</c:v>
                </c:pt>
                <c:pt idx="729">
                  <c:v>43496.374999998232</c:v>
                </c:pt>
                <c:pt idx="730">
                  <c:v>43496.416666664896</c:v>
                </c:pt>
                <c:pt idx="731">
                  <c:v>43496.45833333156</c:v>
                </c:pt>
                <c:pt idx="732">
                  <c:v>43496.499999998225</c:v>
                </c:pt>
                <c:pt idx="733">
                  <c:v>43496.541666664889</c:v>
                </c:pt>
                <c:pt idx="734">
                  <c:v>43496.583333331553</c:v>
                </c:pt>
                <c:pt idx="735">
                  <c:v>43496.624999998217</c:v>
                </c:pt>
                <c:pt idx="736">
                  <c:v>43496.666666664882</c:v>
                </c:pt>
                <c:pt idx="737">
                  <c:v>43496.708333331546</c:v>
                </c:pt>
                <c:pt idx="738">
                  <c:v>43496.74999999821</c:v>
                </c:pt>
                <c:pt idx="739">
                  <c:v>43496.791666664874</c:v>
                </c:pt>
                <c:pt idx="740">
                  <c:v>43496.833333331539</c:v>
                </c:pt>
                <c:pt idx="741">
                  <c:v>43496.874999998203</c:v>
                </c:pt>
                <c:pt idx="742">
                  <c:v>43496.916666664867</c:v>
                </c:pt>
                <c:pt idx="743">
                  <c:v>43496.958333331531</c:v>
                </c:pt>
              </c:numCache>
            </c:numRef>
          </c:cat>
          <c:val>
            <c:numRef>
              <c:f>'Hourly Model'!$D$19:$D$762</c:f>
              <c:numCache>
                <c:formatCode>_(* #,##0_);_(* \(#,##0\);_(* "-"??_);_(@_)</c:formatCode>
                <c:ptCount val="744"/>
                <c:pt idx="0">
                  <c:v>2773.3333333333335</c:v>
                </c:pt>
                <c:pt idx="1">
                  <c:v>4266.666666666667</c:v>
                </c:pt>
                <c:pt idx="2">
                  <c:v>2773.3333333333335</c:v>
                </c:pt>
                <c:pt idx="3">
                  <c:v>4266.666666666667</c:v>
                </c:pt>
                <c:pt idx="4">
                  <c:v>6160</c:v>
                </c:pt>
                <c:pt idx="5">
                  <c:v>2773.3333333333335</c:v>
                </c:pt>
                <c:pt idx="6">
                  <c:v>2773.3333333333335</c:v>
                </c:pt>
                <c:pt idx="7">
                  <c:v>2773.3333333333335</c:v>
                </c:pt>
                <c:pt idx="8">
                  <c:v>4266.666666666667</c:v>
                </c:pt>
                <c:pt idx="9">
                  <c:v>7873.333333333333</c:v>
                </c:pt>
                <c:pt idx="10">
                  <c:v>7873.333333333333</c:v>
                </c:pt>
                <c:pt idx="11">
                  <c:v>9573.3333333333339</c:v>
                </c:pt>
                <c:pt idx="12">
                  <c:v>9060</c:v>
                </c:pt>
                <c:pt idx="13">
                  <c:v>7873.333333333333</c:v>
                </c:pt>
                <c:pt idx="14">
                  <c:v>9060</c:v>
                </c:pt>
                <c:pt idx="15">
                  <c:v>1666.6666666666667</c:v>
                </c:pt>
                <c:pt idx="16">
                  <c:v>873.33333333333337</c:v>
                </c:pt>
                <c:pt idx="17">
                  <c:v>873.33333333333337</c:v>
                </c:pt>
                <c:pt idx="18">
                  <c:v>286.66666666666669</c:v>
                </c:pt>
                <c:pt idx="19">
                  <c:v>873.33333333333337</c:v>
                </c:pt>
                <c:pt idx="20">
                  <c:v>286.66666666666669</c:v>
                </c:pt>
                <c:pt idx="21">
                  <c:v>286.66666666666669</c:v>
                </c:pt>
                <c:pt idx="22">
                  <c:v>286.66666666666669</c:v>
                </c:pt>
                <c:pt idx="23">
                  <c:v>286.66666666666669</c:v>
                </c:pt>
                <c:pt idx="24">
                  <c:v>286.66666666666669</c:v>
                </c:pt>
                <c:pt idx="25">
                  <c:v>0</c:v>
                </c:pt>
                <c:pt idx="26">
                  <c:v>0</c:v>
                </c:pt>
                <c:pt idx="27">
                  <c:v>0</c:v>
                </c:pt>
                <c:pt idx="28">
                  <c:v>0</c:v>
                </c:pt>
                <c:pt idx="29">
                  <c:v>0</c:v>
                </c:pt>
                <c:pt idx="30">
                  <c:v>0</c:v>
                </c:pt>
                <c:pt idx="31">
                  <c:v>0</c:v>
                </c:pt>
                <c:pt idx="32">
                  <c:v>0</c:v>
                </c:pt>
                <c:pt idx="33">
                  <c:v>286.66666666666669</c:v>
                </c:pt>
                <c:pt idx="34">
                  <c:v>0</c:v>
                </c:pt>
                <c:pt idx="35">
                  <c:v>0</c:v>
                </c:pt>
                <c:pt idx="36">
                  <c:v>0</c:v>
                </c:pt>
                <c:pt idx="37">
                  <c:v>0</c:v>
                </c:pt>
                <c:pt idx="38">
                  <c:v>0</c:v>
                </c:pt>
                <c:pt idx="39">
                  <c:v>0</c:v>
                </c:pt>
                <c:pt idx="40">
                  <c:v>0</c:v>
                </c:pt>
                <c:pt idx="41">
                  <c:v>286.66666666666669</c:v>
                </c:pt>
                <c:pt idx="42">
                  <c:v>873.33333333333337</c:v>
                </c:pt>
                <c:pt idx="43">
                  <c:v>286.66666666666669</c:v>
                </c:pt>
                <c:pt idx="44">
                  <c:v>286.66666666666669</c:v>
                </c:pt>
                <c:pt idx="45">
                  <c:v>286.66666666666669</c:v>
                </c:pt>
                <c:pt idx="46">
                  <c:v>873.33333333333337</c:v>
                </c:pt>
                <c:pt idx="47">
                  <c:v>873.33333333333337</c:v>
                </c:pt>
                <c:pt idx="48">
                  <c:v>1666.6666666666667</c:v>
                </c:pt>
                <c:pt idx="49">
                  <c:v>1666.6666666666667</c:v>
                </c:pt>
                <c:pt idx="50">
                  <c:v>286.66666666666669</c:v>
                </c:pt>
                <c:pt idx="51">
                  <c:v>1666.6666666666667</c:v>
                </c:pt>
                <c:pt idx="52">
                  <c:v>2773.3333333333335</c:v>
                </c:pt>
                <c:pt idx="53">
                  <c:v>4266.666666666667</c:v>
                </c:pt>
                <c:pt idx="54">
                  <c:v>7873.333333333333</c:v>
                </c:pt>
                <c:pt idx="55">
                  <c:v>9060</c:v>
                </c:pt>
                <c:pt idx="56">
                  <c:v>7873.333333333333</c:v>
                </c:pt>
                <c:pt idx="57">
                  <c:v>7873.333333333333</c:v>
                </c:pt>
                <c:pt idx="58">
                  <c:v>7873.333333333333</c:v>
                </c:pt>
                <c:pt idx="59">
                  <c:v>7873.333333333333</c:v>
                </c:pt>
                <c:pt idx="60">
                  <c:v>7873.333333333333</c:v>
                </c:pt>
                <c:pt idx="61">
                  <c:v>7873.333333333333</c:v>
                </c:pt>
                <c:pt idx="62">
                  <c:v>7873.333333333333</c:v>
                </c:pt>
                <c:pt idx="63">
                  <c:v>9060</c:v>
                </c:pt>
                <c:pt idx="64">
                  <c:v>9573.3333333333339</c:v>
                </c:pt>
                <c:pt idx="65">
                  <c:v>9060</c:v>
                </c:pt>
                <c:pt idx="66">
                  <c:v>9060</c:v>
                </c:pt>
                <c:pt idx="67">
                  <c:v>6160</c:v>
                </c:pt>
                <c:pt idx="68">
                  <c:v>7873.333333333333</c:v>
                </c:pt>
                <c:pt idx="69">
                  <c:v>7873.333333333333</c:v>
                </c:pt>
                <c:pt idx="70">
                  <c:v>9060</c:v>
                </c:pt>
                <c:pt idx="71">
                  <c:v>9060</c:v>
                </c:pt>
                <c:pt idx="72">
                  <c:v>2773.3333333333335</c:v>
                </c:pt>
                <c:pt idx="73">
                  <c:v>873.33333333333337</c:v>
                </c:pt>
                <c:pt idx="74">
                  <c:v>286.66666666666669</c:v>
                </c:pt>
                <c:pt idx="75">
                  <c:v>2773.3333333333335</c:v>
                </c:pt>
                <c:pt idx="76">
                  <c:v>1666.6666666666667</c:v>
                </c:pt>
                <c:pt idx="77">
                  <c:v>873.33333333333337</c:v>
                </c:pt>
                <c:pt idx="78">
                  <c:v>873.33333333333337</c:v>
                </c:pt>
                <c:pt idx="79">
                  <c:v>286.66666666666669</c:v>
                </c:pt>
                <c:pt idx="80">
                  <c:v>286.66666666666669</c:v>
                </c:pt>
                <c:pt idx="81">
                  <c:v>2773.3333333333335</c:v>
                </c:pt>
                <c:pt idx="82">
                  <c:v>2773.3333333333335</c:v>
                </c:pt>
                <c:pt idx="83">
                  <c:v>4266.666666666667</c:v>
                </c:pt>
                <c:pt idx="84">
                  <c:v>1666.6666666666667</c:v>
                </c:pt>
                <c:pt idx="85">
                  <c:v>2773.3333333333335</c:v>
                </c:pt>
                <c:pt idx="86">
                  <c:v>873.33333333333337</c:v>
                </c:pt>
                <c:pt idx="87">
                  <c:v>1666.6666666666667</c:v>
                </c:pt>
                <c:pt idx="88">
                  <c:v>873.33333333333337</c:v>
                </c:pt>
                <c:pt idx="89">
                  <c:v>1666.6666666666667</c:v>
                </c:pt>
                <c:pt idx="90">
                  <c:v>4266.666666666667</c:v>
                </c:pt>
                <c:pt idx="91">
                  <c:v>6160</c:v>
                </c:pt>
                <c:pt idx="92">
                  <c:v>7873.333333333333</c:v>
                </c:pt>
                <c:pt idx="93">
                  <c:v>6160</c:v>
                </c:pt>
                <c:pt idx="94">
                  <c:v>7873.333333333333</c:v>
                </c:pt>
                <c:pt idx="95">
                  <c:v>4266.666666666667</c:v>
                </c:pt>
                <c:pt idx="96">
                  <c:v>7873.333333333333</c:v>
                </c:pt>
                <c:pt idx="97">
                  <c:v>6160</c:v>
                </c:pt>
                <c:pt idx="98">
                  <c:v>9060</c:v>
                </c:pt>
                <c:pt idx="99">
                  <c:v>4266.666666666667</c:v>
                </c:pt>
                <c:pt idx="100">
                  <c:v>6160</c:v>
                </c:pt>
                <c:pt idx="101">
                  <c:v>7873.333333333333</c:v>
                </c:pt>
                <c:pt idx="102">
                  <c:v>6160</c:v>
                </c:pt>
                <c:pt idx="103">
                  <c:v>4266.666666666667</c:v>
                </c:pt>
                <c:pt idx="104">
                  <c:v>6160</c:v>
                </c:pt>
                <c:pt idx="105">
                  <c:v>7873.333333333333</c:v>
                </c:pt>
                <c:pt idx="106">
                  <c:v>7873.333333333333</c:v>
                </c:pt>
                <c:pt idx="107">
                  <c:v>9060</c:v>
                </c:pt>
                <c:pt idx="108">
                  <c:v>4266.666666666667</c:v>
                </c:pt>
                <c:pt idx="109">
                  <c:v>1666.6666666666667</c:v>
                </c:pt>
                <c:pt idx="110">
                  <c:v>6160</c:v>
                </c:pt>
                <c:pt idx="111">
                  <c:v>2773.3333333333335</c:v>
                </c:pt>
                <c:pt idx="112">
                  <c:v>1666.6666666666667</c:v>
                </c:pt>
                <c:pt idx="113">
                  <c:v>286.66666666666669</c:v>
                </c:pt>
                <c:pt idx="114">
                  <c:v>873.33333333333337</c:v>
                </c:pt>
                <c:pt idx="115">
                  <c:v>873.33333333333337</c:v>
                </c:pt>
                <c:pt idx="116">
                  <c:v>873.33333333333337</c:v>
                </c:pt>
                <c:pt idx="117">
                  <c:v>286.66666666666669</c:v>
                </c:pt>
                <c:pt idx="118">
                  <c:v>286.66666666666669</c:v>
                </c:pt>
                <c:pt idx="119">
                  <c:v>1666.6666666666667</c:v>
                </c:pt>
                <c:pt idx="120">
                  <c:v>286.66666666666669</c:v>
                </c:pt>
                <c:pt idx="121">
                  <c:v>286.66666666666669</c:v>
                </c:pt>
                <c:pt idx="122">
                  <c:v>873.33333333333337</c:v>
                </c:pt>
                <c:pt idx="123">
                  <c:v>873.33333333333337</c:v>
                </c:pt>
                <c:pt idx="124">
                  <c:v>286.66666666666669</c:v>
                </c:pt>
                <c:pt idx="125">
                  <c:v>286.66666666666669</c:v>
                </c:pt>
                <c:pt idx="126">
                  <c:v>0</c:v>
                </c:pt>
                <c:pt idx="127">
                  <c:v>0</c:v>
                </c:pt>
                <c:pt idx="128">
                  <c:v>0</c:v>
                </c:pt>
                <c:pt idx="129">
                  <c:v>0</c:v>
                </c:pt>
                <c:pt idx="130">
                  <c:v>0</c:v>
                </c:pt>
                <c:pt idx="131">
                  <c:v>286.66666666666669</c:v>
                </c:pt>
                <c:pt idx="132">
                  <c:v>286.66666666666669</c:v>
                </c:pt>
                <c:pt idx="133">
                  <c:v>286.66666666666669</c:v>
                </c:pt>
                <c:pt idx="134">
                  <c:v>873.33333333333337</c:v>
                </c:pt>
                <c:pt idx="135">
                  <c:v>873.33333333333337</c:v>
                </c:pt>
                <c:pt idx="136">
                  <c:v>873.33333333333337</c:v>
                </c:pt>
                <c:pt idx="137">
                  <c:v>1666.6666666666667</c:v>
                </c:pt>
                <c:pt idx="138">
                  <c:v>286.66666666666669</c:v>
                </c:pt>
                <c:pt idx="139">
                  <c:v>873.33333333333337</c:v>
                </c:pt>
                <c:pt idx="140">
                  <c:v>873.33333333333337</c:v>
                </c:pt>
                <c:pt idx="141">
                  <c:v>286.66666666666669</c:v>
                </c:pt>
                <c:pt idx="142">
                  <c:v>286.66666666666669</c:v>
                </c:pt>
                <c:pt idx="143">
                  <c:v>873.33333333333337</c:v>
                </c:pt>
                <c:pt idx="144">
                  <c:v>1666.6666666666667</c:v>
                </c:pt>
                <c:pt idx="145">
                  <c:v>873.33333333333337</c:v>
                </c:pt>
                <c:pt idx="146">
                  <c:v>873.33333333333337</c:v>
                </c:pt>
                <c:pt idx="147">
                  <c:v>286.66666666666669</c:v>
                </c:pt>
                <c:pt idx="148">
                  <c:v>286.66666666666669</c:v>
                </c:pt>
                <c:pt idx="149">
                  <c:v>286.66666666666669</c:v>
                </c:pt>
                <c:pt idx="150">
                  <c:v>873.33333333333337</c:v>
                </c:pt>
                <c:pt idx="151">
                  <c:v>873.33333333333337</c:v>
                </c:pt>
                <c:pt idx="152">
                  <c:v>873.33333333333337</c:v>
                </c:pt>
                <c:pt idx="153">
                  <c:v>2773.3333333333335</c:v>
                </c:pt>
                <c:pt idx="154">
                  <c:v>2773.3333333333335</c:v>
                </c:pt>
                <c:pt idx="155">
                  <c:v>1666.6666666666667</c:v>
                </c:pt>
                <c:pt idx="156">
                  <c:v>2773.3333333333335</c:v>
                </c:pt>
                <c:pt idx="157">
                  <c:v>4266.666666666667</c:v>
                </c:pt>
                <c:pt idx="158">
                  <c:v>6160</c:v>
                </c:pt>
                <c:pt idx="159">
                  <c:v>4266.666666666667</c:v>
                </c:pt>
                <c:pt idx="160">
                  <c:v>6160</c:v>
                </c:pt>
                <c:pt idx="161">
                  <c:v>9060</c:v>
                </c:pt>
                <c:pt idx="162">
                  <c:v>9060</c:v>
                </c:pt>
                <c:pt idx="163">
                  <c:v>9573.3333333333339</c:v>
                </c:pt>
                <c:pt idx="164">
                  <c:v>9060</c:v>
                </c:pt>
                <c:pt idx="165">
                  <c:v>6160</c:v>
                </c:pt>
                <c:pt idx="166">
                  <c:v>4266.666666666667</c:v>
                </c:pt>
                <c:pt idx="167">
                  <c:v>4266.666666666667</c:v>
                </c:pt>
                <c:pt idx="168">
                  <c:v>4266.666666666667</c:v>
                </c:pt>
                <c:pt idx="169">
                  <c:v>4266.666666666667</c:v>
                </c:pt>
                <c:pt idx="170">
                  <c:v>2773.3333333333335</c:v>
                </c:pt>
                <c:pt idx="171">
                  <c:v>2773.3333333333335</c:v>
                </c:pt>
                <c:pt idx="172">
                  <c:v>2773.3333333333335</c:v>
                </c:pt>
                <c:pt idx="173">
                  <c:v>2773.3333333333335</c:v>
                </c:pt>
                <c:pt idx="174">
                  <c:v>873.33333333333337</c:v>
                </c:pt>
                <c:pt idx="175">
                  <c:v>1666.6666666666667</c:v>
                </c:pt>
                <c:pt idx="176">
                  <c:v>4266.666666666667</c:v>
                </c:pt>
                <c:pt idx="177">
                  <c:v>4266.666666666667</c:v>
                </c:pt>
                <c:pt idx="178">
                  <c:v>2773.3333333333335</c:v>
                </c:pt>
                <c:pt idx="179">
                  <c:v>2773.3333333333335</c:v>
                </c:pt>
                <c:pt idx="180">
                  <c:v>4266.666666666667</c:v>
                </c:pt>
                <c:pt idx="181">
                  <c:v>2773.3333333333335</c:v>
                </c:pt>
                <c:pt idx="182">
                  <c:v>2773.3333333333335</c:v>
                </c:pt>
                <c:pt idx="183">
                  <c:v>4266.666666666667</c:v>
                </c:pt>
                <c:pt idx="184">
                  <c:v>2773.3333333333335</c:v>
                </c:pt>
                <c:pt idx="185">
                  <c:v>2773.3333333333335</c:v>
                </c:pt>
                <c:pt idx="186">
                  <c:v>2773.3333333333335</c:v>
                </c:pt>
                <c:pt idx="187">
                  <c:v>1666.6666666666667</c:v>
                </c:pt>
                <c:pt idx="188">
                  <c:v>2773.3333333333335</c:v>
                </c:pt>
                <c:pt idx="189">
                  <c:v>4266.666666666667</c:v>
                </c:pt>
                <c:pt idx="190">
                  <c:v>2773.3333333333335</c:v>
                </c:pt>
                <c:pt idx="191">
                  <c:v>2773.3333333333335</c:v>
                </c:pt>
                <c:pt idx="192">
                  <c:v>873.33333333333337</c:v>
                </c:pt>
                <c:pt idx="193">
                  <c:v>1666.6666666666667</c:v>
                </c:pt>
                <c:pt idx="194">
                  <c:v>4266.666666666667</c:v>
                </c:pt>
                <c:pt idx="195">
                  <c:v>2773.3333333333335</c:v>
                </c:pt>
                <c:pt idx="196">
                  <c:v>1666.6666666666667</c:v>
                </c:pt>
                <c:pt idx="197">
                  <c:v>4266.666666666667</c:v>
                </c:pt>
                <c:pt idx="198">
                  <c:v>2773.3333333333335</c:v>
                </c:pt>
                <c:pt idx="199">
                  <c:v>2773.3333333333335</c:v>
                </c:pt>
                <c:pt idx="200">
                  <c:v>2773.3333333333335</c:v>
                </c:pt>
                <c:pt idx="201">
                  <c:v>286.66666666666669</c:v>
                </c:pt>
                <c:pt idx="202">
                  <c:v>873.33333333333337</c:v>
                </c:pt>
                <c:pt idx="203">
                  <c:v>286.66666666666669</c:v>
                </c:pt>
                <c:pt idx="204">
                  <c:v>0</c:v>
                </c:pt>
                <c:pt idx="205">
                  <c:v>0</c:v>
                </c:pt>
                <c:pt idx="206">
                  <c:v>873.33333333333337</c:v>
                </c:pt>
                <c:pt idx="207">
                  <c:v>1666.6666666666667</c:v>
                </c:pt>
                <c:pt idx="208">
                  <c:v>1666.6666666666667</c:v>
                </c:pt>
                <c:pt idx="209">
                  <c:v>2773.3333333333335</c:v>
                </c:pt>
                <c:pt idx="210">
                  <c:v>2773.3333333333335</c:v>
                </c:pt>
                <c:pt idx="211">
                  <c:v>1666.6666666666667</c:v>
                </c:pt>
                <c:pt idx="212">
                  <c:v>873.33333333333337</c:v>
                </c:pt>
                <c:pt idx="213">
                  <c:v>286.66666666666669</c:v>
                </c:pt>
                <c:pt idx="214">
                  <c:v>286.66666666666669</c:v>
                </c:pt>
                <c:pt idx="215">
                  <c:v>286.66666666666669</c:v>
                </c:pt>
                <c:pt idx="216">
                  <c:v>873.33333333333337</c:v>
                </c:pt>
                <c:pt idx="217">
                  <c:v>873.33333333333337</c:v>
                </c:pt>
                <c:pt idx="218">
                  <c:v>1666.6666666666667</c:v>
                </c:pt>
                <c:pt idx="219">
                  <c:v>873.33333333333337</c:v>
                </c:pt>
                <c:pt idx="220">
                  <c:v>286.66666666666669</c:v>
                </c:pt>
                <c:pt idx="221">
                  <c:v>0</c:v>
                </c:pt>
                <c:pt idx="222">
                  <c:v>0</c:v>
                </c:pt>
                <c:pt idx="223">
                  <c:v>0</c:v>
                </c:pt>
                <c:pt idx="224">
                  <c:v>0</c:v>
                </c:pt>
                <c:pt idx="225">
                  <c:v>286.66666666666669</c:v>
                </c:pt>
                <c:pt idx="226">
                  <c:v>0</c:v>
                </c:pt>
                <c:pt idx="227">
                  <c:v>286.66666666666669</c:v>
                </c:pt>
                <c:pt idx="228">
                  <c:v>0</c:v>
                </c:pt>
                <c:pt idx="229">
                  <c:v>0</c:v>
                </c:pt>
                <c:pt idx="230">
                  <c:v>0</c:v>
                </c:pt>
                <c:pt idx="231">
                  <c:v>0</c:v>
                </c:pt>
                <c:pt idx="232">
                  <c:v>0</c:v>
                </c:pt>
                <c:pt idx="233">
                  <c:v>2773.3333333333335</c:v>
                </c:pt>
                <c:pt idx="234">
                  <c:v>6160</c:v>
                </c:pt>
                <c:pt idx="235">
                  <c:v>9060</c:v>
                </c:pt>
                <c:pt idx="236">
                  <c:v>4266.666666666667</c:v>
                </c:pt>
                <c:pt idx="237">
                  <c:v>1666.6666666666667</c:v>
                </c:pt>
                <c:pt idx="238">
                  <c:v>2773.3333333333335</c:v>
                </c:pt>
                <c:pt idx="239">
                  <c:v>2773.3333333333335</c:v>
                </c:pt>
                <c:pt idx="240">
                  <c:v>873.33333333333337</c:v>
                </c:pt>
                <c:pt idx="241">
                  <c:v>2773.3333333333335</c:v>
                </c:pt>
                <c:pt idx="242">
                  <c:v>4266.666666666667</c:v>
                </c:pt>
                <c:pt idx="243">
                  <c:v>9060</c:v>
                </c:pt>
                <c:pt idx="244">
                  <c:v>9060</c:v>
                </c:pt>
                <c:pt idx="245">
                  <c:v>9873.3333333333339</c:v>
                </c:pt>
                <c:pt idx="246">
                  <c:v>9960</c:v>
                </c:pt>
                <c:pt idx="247">
                  <c:v>9873.3333333333339</c:v>
                </c:pt>
                <c:pt idx="248">
                  <c:v>9060</c:v>
                </c:pt>
                <c:pt idx="249">
                  <c:v>9060</c:v>
                </c:pt>
                <c:pt idx="250">
                  <c:v>9060</c:v>
                </c:pt>
                <c:pt idx="251">
                  <c:v>4266.666666666667</c:v>
                </c:pt>
                <c:pt idx="252">
                  <c:v>6160</c:v>
                </c:pt>
                <c:pt idx="253">
                  <c:v>2773.3333333333335</c:v>
                </c:pt>
                <c:pt idx="254">
                  <c:v>4266.666666666667</c:v>
                </c:pt>
                <c:pt idx="255">
                  <c:v>286.66666666666669</c:v>
                </c:pt>
                <c:pt idx="256">
                  <c:v>0</c:v>
                </c:pt>
                <c:pt idx="257">
                  <c:v>873.33333333333337</c:v>
                </c:pt>
                <c:pt idx="258">
                  <c:v>286.66666666666669</c:v>
                </c:pt>
                <c:pt idx="259">
                  <c:v>873.33333333333337</c:v>
                </c:pt>
                <c:pt idx="260">
                  <c:v>873.33333333333337</c:v>
                </c:pt>
                <c:pt idx="261">
                  <c:v>873.33333333333337</c:v>
                </c:pt>
                <c:pt idx="262">
                  <c:v>873.33333333333337</c:v>
                </c:pt>
                <c:pt idx="263">
                  <c:v>286.66666666666669</c:v>
                </c:pt>
                <c:pt idx="264">
                  <c:v>286.66666666666669</c:v>
                </c:pt>
                <c:pt idx="265">
                  <c:v>0</c:v>
                </c:pt>
                <c:pt idx="266">
                  <c:v>286.66666666666669</c:v>
                </c:pt>
                <c:pt idx="267">
                  <c:v>873.33333333333337</c:v>
                </c:pt>
                <c:pt idx="268">
                  <c:v>6160</c:v>
                </c:pt>
                <c:pt idx="269">
                  <c:v>6160</c:v>
                </c:pt>
                <c:pt idx="270">
                  <c:v>6160</c:v>
                </c:pt>
                <c:pt idx="271">
                  <c:v>7873.333333333333</c:v>
                </c:pt>
                <c:pt idx="272">
                  <c:v>4266.666666666667</c:v>
                </c:pt>
                <c:pt idx="273">
                  <c:v>7873.333333333333</c:v>
                </c:pt>
                <c:pt idx="274">
                  <c:v>7873.333333333333</c:v>
                </c:pt>
                <c:pt idx="275">
                  <c:v>7873.333333333333</c:v>
                </c:pt>
                <c:pt idx="276">
                  <c:v>4266.666666666667</c:v>
                </c:pt>
                <c:pt idx="277">
                  <c:v>4266.666666666667</c:v>
                </c:pt>
                <c:pt idx="278">
                  <c:v>2773.3333333333335</c:v>
                </c:pt>
                <c:pt idx="279">
                  <c:v>2773.3333333333335</c:v>
                </c:pt>
                <c:pt idx="280">
                  <c:v>873.33333333333337</c:v>
                </c:pt>
                <c:pt idx="281">
                  <c:v>286.66666666666669</c:v>
                </c:pt>
                <c:pt idx="282">
                  <c:v>1666.6666666666667</c:v>
                </c:pt>
                <c:pt idx="283">
                  <c:v>873.33333333333337</c:v>
                </c:pt>
                <c:pt idx="284">
                  <c:v>6160</c:v>
                </c:pt>
                <c:pt idx="285">
                  <c:v>7873.333333333333</c:v>
                </c:pt>
                <c:pt idx="286">
                  <c:v>6160</c:v>
                </c:pt>
                <c:pt idx="287">
                  <c:v>4266.666666666667</c:v>
                </c:pt>
                <c:pt idx="288">
                  <c:v>1666.6666666666667</c:v>
                </c:pt>
                <c:pt idx="289">
                  <c:v>2773.3333333333335</c:v>
                </c:pt>
                <c:pt idx="290">
                  <c:v>2773.3333333333335</c:v>
                </c:pt>
                <c:pt idx="291">
                  <c:v>4266.666666666667</c:v>
                </c:pt>
                <c:pt idx="292">
                  <c:v>6160</c:v>
                </c:pt>
                <c:pt idx="293">
                  <c:v>4266.666666666667</c:v>
                </c:pt>
                <c:pt idx="294">
                  <c:v>9573.3333333333339</c:v>
                </c:pt>
                <c:pt idx="295">
                  <c:v>7873.333333333333</c:v>
                </c:pt>
                <c:pt idx="296">
                  <c:v>6160</c:v>
                </c:pt>
                <c:pt idx="297">
                  <c:v>9573.3333333333339</c:v>
                </c:pt>
                <c:pt idx="298">
                  <c:v>9060</c:v>
                </c:pt>
                <c:pt idx="299">
                  <c:v>9060</c:v>
                </c:pt>
                <c:pt idx="300">
                  <c:v>7873.333333333333</c:v>
                </c:pt>
                <c:pt idx="301">
                  <c:v>7873.333333333333</c:v>
                </c:pt>
                <c:pt idx="302">
                  <c:v>7873.333333333333</c:v>
                </c:pt>
                <c:pt idx="303">
                  <c:v>6160</c:v>
                </c:pt>
                <c:pt idx="304">
                  <c:v>6160</c:v>
                </c:pt>
                <c:pt idx="305">
                  <c:v>2773.3333333333335</c:v>
                </c:pt>
                <c:pt idx="306">
                  <c:v>2773.3333333333335</c:v>
                </c:pt>
                <c:pt idx="307">
                  <c:v>1666.6666666666667</c:v>
                </c:pt>
                <c:pt idx="308">
                  <c:v>4266.666666666667</c:v>
                </c:pt>
                <c:pt idx="309">
                  <c:v>2773.3333333333335</c:v>
                </c:pt>
                <c:pt idx="310">
                  <c:v>2773.3333333333335</c:v>
                </c:pt>
                <c:pt idx="311">
                  <c:v>873.33333333333337</c:v>
                </c:pt>
                <c:pt idx="312">
                  <c:v>4266.666666666667</c:v>
                </c:pt>
                <c:pt idx="313">
                  <c:v>2773.3333333333335</c:v>
                </c:pt>
                <c:pt idx="314">
                  <c:v>1666.6666666666667</c:v>
                </c:pt>
                <c:pt idx="315">
                  <c:v>873.33333333333337</c:v>
                </c:pt>
                <c:pt idx="316">
                  <c:v>873.33333333333337</c:v>
                </c:pt>
                <c:pt idx="317">
                  <c:v>286.66666666666669</c:v>
                </c:pt>
                <c:pt idx="318">
                  <c:v>873.33333333333337</c:v>
                </c:pt>
                <c:pt idx="319">
                  <c:v>286.66666666666669</c:v>
                </c:pt>
                <c:pt idx="320">
                  <c:v>0</c:v>
                </c:pt>
                <c:pt idx="321">
                  <c:v>0</c:v>
                </c:pt>
                <c:pt idx="322">
                  <c:v>0</c:v>
                </c:pt>
                <c:pt idx="323">
                  <c:v>0</c:v>
                </c:pt>
                <c:pt idx="324">
                  <c:v>286.66666666666669</c:v>
                </c:pt>
                <c:pt idx="325">
                  <c:v>286.66666666666669</c:v>
                </c:pt>
                <c:pt idx="326">
                  <c:v>1666.6666666666667</c:v>
                </c:pt>
                <c:pt idx="327">
                  <c:v>873.33333333333337</c:v>
                </c:pt>
                <c:pt idx="328">
                  <c:v>873.33333333333337</c:v>
                </c:pt>
                <c:pt idx="329">
                  <c:v>2773.3333333333335</c:v>
                </c:pt>
                <c:pt idx="330">
                  <c:v>1666.6666666666667</c:v>
                </c:pt>
                <c:pt idx="331">
                  <c:v>873.33333333333337</c:v>
                </c:pt>
                <c:pt idx="332">
                  <c:v>2773.3333333333335</c:v>
                </c:pt>
                <c:pt idx="333">
                  <c:v>2773.3333333333335</c:v>
                </c:pt>
                <c:pt idx="334">
                  <c:v>1666.6666666666667</c:v>
                </c:pt>
                <c:pt idx="335">
                  <c:v>873.33333333333337</c:v>
                </c:pt>
                <c:pt idx="336">
                  <c:v>1666.6666666666667</c:v>
                </c:pt>
                <c:pt idx="337">
                  <c:v>873.33333333333337</c:v>
                </c:pt>
                <c:pt idx="338">
                  <c:v>286.66666666666669</c:v>
                </c:pt>
                <c:pt idx="339">
                  <c:v>4266.666666666667</c:v>
                </c:pt>
                <c:pt idx="340">
                  <c:v>2773.3333333333335</c:v>
                </c:pt>
                <c:pt idx="341">
                  <c:v>873.33333333333337</c:v>
                </c:pt>
                <c:pt idx="342">
                  <c:v>873.33333333333337</c:v>
                </c:pt>
                <c:pt idx="343">
                  <c:v>873.33333333333337</c:v>
                </c:pt>
                <c:pt idx="344">
                  <c:v>286.66666666666669</c:v>
                </c:pt>
                <c:pt idx="345">
                  <c:v>873.33333333333337</c:v>
                </c:pt>
                <c:pt idx="346">
                  <c:v>873.33333333333337</c:v>
                </c:pt>
                <c:pt idx="347">
                  <c:v>873.33333333333337</c:v>
                </c:pt>
                <c:pt idx="348">
                  <c:v>2773.3333333333335</c:v>
                </c:pt>
                <c:pt idx="349">
                  <c:v>2773.3333333333335</c:v>
                </c:pt>
                <c:pt idx="350">
                  <c:v>873.33333333333337</c:v>
                </c:pt>
                <c:pt idx="351">
                  <c:v>873.33333333333337</c:v>
                </c:pt>
                <c:pt idx="352">
                  <c:v>873.33333333333337</c:v>
                </c:pt>
                <c:pt idx="353">
                  <c:v>286.66666666666669</c:v>
                </c:pt>
                <c:pt idx="354">
                  <c:v>286.66666666666669</c:v>
                </c:pt>
                <c:pt idx="355">
                  <c:v>286.66666666666669</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1666.6666666666667</c:v>
                </c:pt>
                <c:pt idx="370">
                  <c:v>1666.6666666666667</c:v>
                </c:pt>
                <c:pt idx="371">
                  <c:v>6160</c:v>
                </c:pt>
                <c:pt idx="372">
                  <c:v>4266.666666666667</c:v>
                </c:pt>
                <c:pt idx="373">
                  <c:v>4266.666666666667</c:v>
                </c:pt>
                <c:pt idx="374">
                  <c:v>2773.3333333333335</c:v>
                </c:pt>
                <c:pt idx="375">
                  <c:v>4266.666666666667</c:v>
                </c:pt>
                <c:pt idx="376">
                  <c:v>2773.3333333333335</c:v>
                </c:pt>
                <c:pt idx="377">
                  <c:v>2773.3333333333335</c:v>
                </c:pt>
                <c:pt idx="378">
                  <c:v>2773.3333333333335</c:v>
                </c:pt>
                <c:pt idx="379">
                  <c:v>2773.3333333333335</c:v>
                </c:pt>
                <c:pt idx="380">
                  <c:v>2773.3333333333335</c:v>
                </c:pt>
                <c:pt idx="381">
                  <c:v>2773.3333333333335</c:v>
                </c:pt>
                <c:pt idx="382">
                  <c:v>4266.666666666667</c:v>
                </c:pt>
                <c:pt idx="383">
                  <c:v>2773.3333333333335</c:v>
                </c:pt>
                <c:pt idx="384">
                  <c:v>2773.3333333333335</c:v>
                </c:pt>
                <c:pt idx="385">
                  <c:v>873.33333333333337</c:v>
                </c:pt>
                <c:pt idx="386">
                  <c:v>873.33333333333337</c:v>
                </c:pt>
                <c:pt idx="387">
                  <c:v>0</c:v>
                </c:pt>
                <c:pt idx="388">
                  <c:v>0</c:v>
                </c:pt>
                <c:pt idx="389">
                  <c:v>286.66666666666669</c:v>
                </c:pt>
                <c:pt idx="390">
                  <c:v>0</c:v>
                </c:pt>
                <c:pt idx="391">
                  <c:v>286.66666666666669</c:v>
                </c:pt>
                <c:pt idx="392">
                  <c:v>873.33333333333337</c:v>
                </c:pt>
                <c:pt idx="393">
                  <c:v>286.66666666666669</c:v>
                </c:pt>
                <c:pt idx="394">
                  <c:v>286.66666666666669</c:v>
                </c:pt>
                <c:pt idx="395">
                  <c:v>286.66666666666669</c:v>
                </c:pt>
                <c:pt idx="396">
                  <c:v>4266.666666666667</c:v>
                </c:pt>
                <c:pt idx="397">
                  <c:v>2773.3333333333335</c:v>
                </c:pt>
                <c:pt idx="398">
                  <c:v>873.33333333333337</c:v>
                </c:pt>
                <c:pt idx="399">
                  <c:v>873.33333333333337</c:v>
                </c:pt>
                <c:pt idx="400">
                  <c:v>873.33333333333337</c:v>
                </c:pt>
                <c:pt idx="401">
                  <c:v>4266.666666666667</c:v>
                </c:pt>
                <c:pt idx="402">
                  <c:v>4266.666666666667</c:v>
                </c:pt>
                <c:pt idx="403">
                  <c:v>6160</c:v>
                </c:pt>
                <c:pt idx="404">
                  <c:v>7873.333333333333</c:v>
                </c:pt>
                <c:pt idx="405">
                  <c:v>4266.666666666667</c:v>
                </c:pt>
                <c:pt idx="406">
                  <c:v>6160</c:v>
                </c:pt>
                <c:pt idx="407">
                  <c:v>4266.666666666667</c:v>
                </c:pt>
                <c:pt idx="408">
                  <c:v>4266.666666666667</c:v>
                </c:pt>
                <c:pt idx="409">
                  <c:v>4266.666666666667</c:v>
                </c:pt>
                <c:pt idx="410">
                  <c:v>9060</c:v>
                </c:pt>
                <c:pt idx="411">
                  <c:v>7873.333333333333</c:v>
                </c:pt>
                <c:pt idx="412">
                  <c:v>6160</c:v>
                </c:pt>
                <c:pt idx="413">
                  <c:v>6160</c:v>
                </c:pt>
                <c:pt idx="414">
                  <c:v>6160</c:v>
                </c:pt>
                <c:pt idx="415">
                  <c:v>4266.666666666667</c:v>
                </c:pt>
                <c:pt idx="416">
                  <c:v>2773.3333333333335</c:v>
                </c:pt>
                <c:pt idx="417">
                  <c:v>4266.666666666667</c:v>
                </c:pt>
                <c:pt idx="418">
                  <c:v>4266.666666666667</c:v>
                </c:pt>
                <c:pt idx="419">
                  <c:v>4266.666666666667</c:v>
                </c:pt>
                <c:pt idx="420">
                  <c:v>6160</c:v>
                </c:pt>
                <c:pt idx="421">
                  <c:v>4266.666666666667</c:v>
                </c:pt>
                <c:pt idx="422">
                  <c:v>4266.666666666667</c:v>
                </c:pt>
                <c:pt idx="423">
                  <c:v>1666.6666666666667</c:v>
                </c:pt>
                <c:pt idx="424">
                  <c:v>873.33333333333337</c:v>
                </c:pt>
                <c:pt idx="425">
                  <c:v>873.33333333333337</c:v>
                </c:pt>
                <c:pt idx="426">
                  <c:v>1666.6666666666667</c:v>
                </c:pt>
                <c:pt idx="427">
                  <c:v>873.33333333333337</c:v>
                </c:pt>
                <c:pt idx="428">
                  <c:v>0</c:v>
                </c:pt>
                <c:pt idx="429">
                  <c:v>286.66666666666669</c:v>
                </c:pt>
                <c:pt idx="430">
                  <c:v>873.33333333333337</c:v>
                </c:pt>
                <c:pt idx="431">
                  <c:v>286.66666666666669</c:v>
                </c:pt>
                <c:pt idx="432">
                  <c:v>873.33333333333337</c:v>
                </c:pt>
                <c:pt idx="433">
                  <c:v>286.66666666666669</c:v>
                </c:pt>
                <c:pt idx="434">
                  <c:v>286.66666666666669</c:v>
                </c:pt>
                <c:pt idx="435">
                  <c:v>0</c:v>
                </c:pt>
                <c:pt idx="436">
                  <c:v>0</c:v>
                </c:pt>
                <c:pt idx="437">
                  <c:v>0</c:v>
                </c:pt>
                <c:pt idx="438">
                  <c:v>0</c:v>
                </c:pt>
                <c:pt idx="439">
                  <c:v>0</c:v>
                </c:pt>
                <c:pt idx="440">
                  <c:v>0</c:v>
                </c:pt>
                <c:pt idx="441">
                  <c:v>0</c:v>
                </c:pt>
                <c:pt idx="442">
                  <c:v>0</c:v>
                </c:pt>
                <c:pt idx="443">
                  <c:v>1666.6666666666667</c:v>
                </c:pt>
                <c:pt idx="444">
                  <c:v>1666.6666666666667</c:v>
                </c:pt>
                <c:pt idx="445">
                  <c:v>1666.6666666666667</c:v>
                </c:pt>
                <c:pt idx="446">
                  <c:v>2773.3333333333335</c:v>
                </c:pt>
                <c:pt idx="447">
                  <c:v>286.66666666666669</c:v>
                </c:pt>
                <c:pt idx="448">
                  <c:v>0</c:v>
                </c:pt>
                <c:pt idx="449">
                  <c:v>873.33333333333337</c:v>
                </c:pt>
                <c:pt idx="450">
                  <c:v>1666.6666666666667</c:v>
                </c:pt>
                <c:pt idx="451">
                  <c:v>1666.6666666666667</c:v>
                </c:pt>
                <c:pt idx="452">
                  <c:v>873.33333333333337</c:v>
                </c:pt>
                <c:pt idx="453">
                  <c:v>1666.6666666666667</c:v>
                </c:pt>
                <c:pt idx="454">
                  <c:v>1666.6666666666667</c:v>
                </c:pt>
                <c:pt idx="455">
                  <c:v>286.66666666666669</c:v>
                </c:pt>
                <c:pt idx="456">
                  <c:v>0</c:v>
                </c:pt>
                <c:pt idx="457">
                  <c:v>0</c:v>
                </c:pt>
                <c:pt idx="458">
                  <c:v>286.66666666666669</c:v>
                </c:pt>
                <c:pt idx="459">
                  <c:v>873.33333333333337</c:v>
                </c:pt>
                <c:pt idx="460">
                  <c:v>286.66666666666669</c:v>
                </c:pt>
                <c:pt idx="461">
                  <c:v>0</c:v>
                </c:pt>
                <c:pt idx="462">
                  <c:v>0</c:v>
                </c:pt>
                <c:pt idx="463">
                  <c:v>0</c:v>
                </c:pt>
                <c:pt idx="464">
                  <c:v>0</c:v>
                </c:pt>
                <c:pt idx="465">
                  <c:v>0</c:v>
                </c:pt>
                <c:pt idx="466">
                  <c:v>0</c:v>
                </c:pt>
                <c:pt idx="467">
                  <c:v>0</c:v>
                </c:pt>
                <c:pt idx="468">
                  <c:v>0</c:v>
                </c:pt>
                <c:pt idx="469">
                  <c:v>0</c:v>
                </c:pt>
                <c:pt idx="470">
                  <c:v>0</c:v>
                </c:pt>
                <c:pt idx="471">
                  <c:v>0</c:v>
                </c:pt>
                <c:pt idx="472">
                  <c:v>286.66666666666669</c:v>
                </c:pt>
                <c:pt idx="473">
                  <c:v>286.66666666666669</c:v>
                </c:pt>
                <c:pt idx="474">
                  <c:v>286.66666666666669</c:v>
                </c:pt>
                <c:pt idx="475">
                  <c:v>0</c:v>
                </c:pt>
                <c:pt idx="476">
                  <c:v>286.66666666666669</c:v>
                </c:pt>
                <c:pt idx="477">
                  <c:v>0</c:v>
                </c:pt>
                <c:pt idx="478">
                  <c:v>0</c:v>
                </c:pt>
                <c:pt idx="479">
                  <c:v>286.66666666666669</c:v>
                </c:pt>
                <c:pt idx="480">
                  <c:v>873.33333333333337</c:v>
                </c:pt>
                <c:pt idx="481">
                  <c:v>286.66666666666669</c:v>
                </c:pt>
                <c:pt idx="482">
                  <c:v>0</c:v>
                </c:pt>
                <c:pt idx="483">
                  <c:v>0</c:v>
                </c:pt>
                <c:pt idx="484">
                  <c:v>0</c:v>
                </c:pt>
                <c:pt idx="485">
                  <c:v>0</c:v>
                </c:pt>
                <c:pt idx="486">
                  <c:v>0</c:v>
                </c:pt>
                <c:pt idx="487">
                  <c:v>286.66666666666669</c:v>
                </c:pt>
                <c:pt idx="488">
                  <c:v>873.33333333333337</c:v>
                </c:pt>
                <c:pt idx="489">
                  <c:v>0</c:v>
                </c:pt>
                <c:pt idx="490">
                  <c:v>0</c:v>
                </c:pt>
                <c:pt idx="491">
                  <c:v>286.66666666666669</c:v>
                </c:pt>
                <c:pt idx="492">
                  <c:v>2773.3333333333335</c:v>
                </c:pt>
                <c:pt idx="493">
                  <c:v>873.33333333333337</c:v>
                </c:pt>
                <c:pt idx="494">
                  <c:v>286.66666666666669</c:v>
                </c:pt>
                <c:pt idx="495">
                  <c:v>2773.3333333333335</c:v>
                </c:pt>
                <c:pt idx="496">
                  <c:v>1666.6666666666667</c:v>
                </c:pt>
                <c:pt idx="497">
                  <c:v>1666.6666666666667</c:v>
                </c:pt>
                <c:pt idx="498">
                  <c:v>286.66666666666669</c:v>
                </c:pt>
                <c:pt idx="499">
                  <c:v>286.66666666666669</c:v>
                </c:pt>
                <c:pt idx="500">
                  <c:v>286.66666666666669</c:v>
                </c:pt>
                <c:pt idx="501">
                  <c:v>286.66666666666669</c:v>
                </c:pt>
                <c:pt idx="502">
                  <c:v>0</c:v>
                </c:pt>
                <c:pt idx="503">
                  <c:v>0</c:v>
                </c:pt>
                <c:pt idx="504">
                  <c:v>0</c:v>
                </c:pt>
                <c:pt idx="505">
                  <c:v>0</c:v>
                </c:pt>
                <c:pt idx="506">
                  <c:v>0</c:v>
                </c:pt>
                <c:pt idx="507">
                  <c:v>0</c:v>
                </c:pt>
                <c:pt idx="508">
                  <c:v>0</c:v>
                </c:pt>
                <c:pt idx="509">
                  <c:v>0</c:v>
                </c:pt>
                <c:pt idx="510">
                  <c:v>0</c:v>
                </c:pt>
                <c:pt idx="511">
                  <c:v>0</c:v>
                </c:pt>
                <c:pt idx="512">
                  <c:v>0</c:v>
                </c:pt>
                <c:pt idx="513">
                  <c:v>286.66666666666669</c:v>
                </c:pt>
                <c:pt idx="514">
                  <c:v>873.33333333333337</c:v>
                </c:pt>
                <c:pt idx="515">
                  <c:v>2773.3333333333335</c:v>
                </c:pt>
                <c:pt idx="516">
                  <c:v>2773.3333333333335</c:v>
                </c:pt>
                <c:pt idx="517">
                  <c:v>4266.666666666667</c:v>
                </c:pt>
                <c:pt idx="518">
                  <c:v>6160</c:v>
                </c:pt>
                <c:pt idx="519">
                  <c:v>6160</c:v>
                </c:pt>
                <c:pt idx="520">
                  <c:v>6160</c:v>
                </c:pt>
                <c:pt idx="521">
                  <c:v>7873.333333333333</c:v>
                </c:pt>
                <c:pt idx="522">
                  <c:v>6160</c:v>
                </c:pt>
                <c:pt idx="523">
                  <c:v>7873.333333333333</c:v>
                </c:pt>
                <c:pt idx="524">
                  <c:v>6160</c:v>
                </c:pt>
                <c:pt idx="525">
                  <c:v>6160</c:v>
                </c:pt>
                <c:pt idx="526">
                  <c:v>7873.333333333333</c:v>
                </c:pt>
                <c:pt idx="527">
                  <c:v>7873.333333333333</c:v>
                </c:pt>
                <c:pt idx="528">
                  <c:v>9060</c:v>
                </c:pt>
                <c:pt idx="529">
                  <c:v>9060</c:v>
                </c:pt>
                <c:pt idx="530">
                  <c:v>9060</c:v>
                </c:pt>
                <c:pt idx="531">
                  <c:v>9573.3333333333339</c:v>
                </c:pt>
                <c:pt idx="532">
                  <c:v>9873.3333333333339</c:v>
                </c:pt>
                <c:pt idx="533">
                  <c:v>7873.333333333333</c:v>
                </c:pt>
                <c:pt idx="534">
                  <c:v>9060</c:v>
                </c:pt>
                <c:pt idx="535">
                  <c:v>9573.3333333333339</c:v>
                </c:pt>
                <c:pt idx="536">
                  <c:v>9573.3333333333339</c:v>
                </c:pt>
                <c:pt idx="537">
                  <c:v>9573.3333333333339</c:v>
                </c:pt>
                <c:pt idx="538">
                  <c:v>9060</c:v>
                </c:pt>
                <c:pt idx="539">
                  <c:v>9960</c:v>
                </c:pt>
                <c:pt idx="540">
                  <c:v>9573.3333333333339</c:v>
                </c:pt>
                <c:pt idx="541">
                  <c:v>9873.3333333333339</c:v>
                </c:pt>
                <c:pt idx="542">
                  <c:v>10000</c:v>
                </c:pt>
                <c:pt idx="543">
                  <c:v>9573.3333333333339</c:v>
                </c:pt>
                <c:pt idx="544">
                  <c:v>9873.3333333333339</c:v>
                </c:pt>
                <c:pt idx="545">
                  <c:v>10000</c:v>
                </c:pt>
                <c:pt idx="546">
                  <c:v>10000</c:v>
                </c:pt>
                <c:pt idx="547">
                  <c:v>10000</c:v>
                </c:pt>
                <c:pt idx="548">
                  <c:v>10000</c:v>
                </c:pt>
                <c:pt idx="549">
                  <c:v>10000</c:v>
                </c:pt>
                <c:pt idx="550">
                  <c:v>10000</c:v>
                </c:pt>
                <c:pt idx="551">
                  <c:v>9960</c:v>
                </c:pt>
                <c:pt idx="552">
                  <c:v>9960</c:v>
                </c:pt>
                <c:pt idx="553">
                  <c:v>10000</c:v>
                </c:pt>
                <c:pt idx="554">
                  <c:v>10000</c:v>
                </c:pt>
                <c:pt idx="555">
                  <c:v>10000</c:v>
                </c:pt>
                <c:pt idx="556">
                  <c:v>10000</c:v>
                </c:pt>
                <c:pt idx="557">
                  <c:v>10000</c:v>
                </c:pt>
                <c:pt idx="558">
                  <c:v>10000</c:v>
                </c:pt>
                <c:pt idx="559">
                  <c:v>10000</c:v>
                </c:pt>
                <c:pt idx="560">
                  <c:v>9960</c:v>
                </c:pt>
                <c:pt idx="561">
                  <c:v>9960</c:v>
                </c:pt>
                <c:pt idx="562">
                  <c:v>10000</c:v>
                </c:pt>
                <c:pt idx="563">
                  <c:v>10000</c:v>
                </c:pt>
                <c:pt idx="564">
                  <c:v>10000</c:v>
                </c:pt>
                <c:pt idx="565">
                  <c:v>9960</c:v>
                </c:pt>
                <c:pt idx="566">
                  <c:v>9573.3333333333339</c:v>
                </c:pt>
                <c:pt idx="567">
                  <c:v>9060</c:v>
                </c:pt>
                <c:pt idx="568">
                  <c:v>9573.3333333333339</c:v>
                </c:pt>
                <c:pt idx="569">
                  <c:v>6160</c:v>
                </c:pt>
                <c:pt idx="570">
                  <c:v>4266.666666666667</c:v>
                </c:pt>
                <c:pt idx="571">
                  <c:v>2773.3333333333335</c:v>
                </c:pt>
                <c:pt idx="572">
                  <c:v>4266.666666666667</c:v>
                </c:pt>
                <c:pt idx="573">
                  <c:v>6160</c:v>
                </c:pt>
                <c:pt idx="574">
                  <c:v>4266.666666666667</c:v>
                </c:pt>
                <c:pt idx="575">
                  <c:v>4266.666666666667</c:v>
                </c:pt>
                <c:pt idx="576">
                  <c:v>2773.3333333333335</c:v>
                </c:pt>
                <c:pt idx="577">
                  <c:v>2773.3333333333335</c:v>
                </c:pt>
                <c:pt idx="578">
                  <c:v>2773.3333333333335</c:v>
                </c:pt>
                <c:pt idx="579">
                  <c:v>4266.666666666667</c:v>
                </c:pt>
                <c:pt idx="580">
                  <c:v>4266.666666666667</c:v>
                </c:pt>
                <c:pt idx="581">
                  <c:v>2773.3333333333335</c:v>
                </c:pt>
                <c:pt idx="582">
                  <c:v>7873.333333333333</c:v>
                </c:pt>
                <c:pt idx="583">
                  <c:v>7873.333333333333</c:v>
                </c:pt>
                <c:pt idx="584">
                  <c:v>7873.333333333333</c:v>
                </c:pt>
                <c:pt idx="585">
                  <c:v>9060</c:v>
                </c:pt>
                <c:pt idx="586">
                  <c:v>9060</c:v>
                </c:pt>
                <c:pt idx="587">
                  <c:v>9573.3333333333339</c:v>
                </c:pt>
                <c:pt idx="588">
                  <c:v>7873.333333333333</c:v>
                </c:pt>
                <c:pt idx="589">
                  <c:v>1666.6666666666667</c:v>
                </c:pt>
                <c:pt idx="590">
                  <c:v>7873.333333333333</c:v>
                </c:pt>
                <c:pt idx="591">
                  <c:v>4266.666666666667</c:v>
                </c:pt>
                <c:pt idx="592">
                  <c:v>4266.666666666667</c:v>
                </c:pt>
                <c:pt idx="593">
                  <c:v>2773.3333333333335</c:v>
                </c:pt>
                <c:pt idx="594">
                  <c:v>2773.3333333333335</c:v>
                </c:pt>
                <c:pt idx="595">
                  <c:v>1666.6666666666667</c:v>
                </c:pt>
                <c:pt idx="596">
                  <c:v>1666.6666666666667</c:v>
                </c:pt>
                <c:pt idx="597">
                  <c:v>873.33333333333337</c:v>
                </c:pt>
                <c:pt idx="598">
                  <c:v>286.66666666666669</c:v>
                </c:pt>
                <c:pt idx="599">
                  <c:v>286.66666666666669</c:v>
                </c:pt>
                <c:pt idx="600">
                  <c:v>873.33333333333337</c:v>
                </c:pt>
                <c:pt idx="601">
                  <c:v>873.33333333333337</c:v>
                </c:pt>
                <c:pt idx="602">
                  <c:v>873.33333333333337</c:v>
                </c:pt>
                <c:pt idx="603">
                  <c:v>873.33333333333337</c:v>
                </c:pt>
                <c:pt idx="604">
                  <c:v>286.66666666666669</c:v>
                </c:pt>
                <c:pt idx="605">
                  <c:v>873.33333333333337</c:v>
                </c:pt>
                <c:pt idx="606">
                  <c:v>0</c:v>
                </c:pt>
                <c:pt idx="607">
                  <c:v>0</c:v>
                </c:pt>
                <c:pt idx="608">
                  <c:v>873.33333333333337</c:v>
                </c:pt>
                <c:pt idx="609">
                  <c:v>873.33333333333337</c:v>
                </c:pt>
                <c:pt idx="610">
                  <c:v>4266.666666666667</c:v>
                </c:pt>
                <c:pt idx="611">
                  <c:v>4266.666666666667</c:v>
                </c:pt>
                <c:pt idx="612">
                  <c:v>4266.666666666667</c:v>
                </c:pt>
                <c:pt idx="613">
                  <c:v>7873.333333333333</c:v>
                </c:pt>
                <c:pt idx="614">
                  <c:v>6160</c:v>
                </c:pt>
                <c:pt idx="615">
                  <c:v>9060</c:v>
                </c:pt>
                <c:pt idx="616">
                  <c:v>4266.666666666667</c:v>
                </c:pt>
                <c:pt idx="617">
                  <c:v>4266.666666666667</c:v>
                </c:pt>
                <c:pt idx="618">
                  <c:v>4266.666666666667</c:v>
                </c:pt>
                <c:pt idx="619">
                  <c:v>4266.666666666667</c:v>
                </c:pt>
                <c:pt idx="620">
                  <c:v>4266.666666666667</c:v>
                </c:pt>
                <c:pt idx="621">
                  <c:v>4266.666666666667</c:v>
                </c:pt>
                <c:pt idx="622">
                  <c:v>7873.333333333333</c:v>
                </c:pt>
                <c:pt idx="623">
                  <c:v>9060</c:v>
                </c:pt>
                <c:pt idx="624">
                  <c:v>4266.666666666667</c:v>
                </c:pt>
                <c:pt idx="625">
                  <c:v>2773.3333333333335</c:v>
                </c:pt>
                <c:pt idx="626">
                  <c:v>4266.666666666667</c:v>
                </c:pt>
                <c:pt idx="627">
                  <c:v>7873.333333333333</c:v>
                </c:pt>
                <c:pt idx="628">
                  <c:v>6160</c:v>
                </c:pt>
                <c:pt idx="629">
                  <c:v>4266.666666666667</c:v>
                </c:pt>
                <c:pt idx="630">
                  <c:v>873.33333333333337</c:v>
                </c:pt>
                <c:pt idx="631">
                  <c:v>2773.3333333333335</c:v>
                </c:pt>
                <c:pt idx="632">
                  <c:v>2773.3333333333335</c:v>
                </c:pt>
                <c:pt idx="633">
                  <c:v>9873.3333333333339</c:v>
                </c:pt>
                <c:pt idx="634">
                  <c:v>9573.3333333333339</c:v>
                </c:pt>
                <c:pt idx="635">
                  <c:v>9960</c:v>
                </c:pt>
                <c:pt idx="636">
                  <c:v>9060</c:v>
                </c:pt>
                <c:pt idx="637">
                  <c:v>9060</c:v>
                </c:pt>
                <c:pt idx="638">
                  <c:v>9060</c:v>
                </c:pt>
                <c:pt idx="639">
                  <c:v>6160</c:v>
                </c:pt>
                <c:pt idx="640">
                  <c:v>6160</c:v>
                </c:pt>
                <c:pt idx="641">
                  <c:v>6160</c:v>
                </c:pt>
                <c:pt idx="642">
                  <c:v>4266.666666666667</c:v>
                </c:pt>
                <c:pt idx="643">
                  <c:v>4266.666666666667</c:v>
                </c:pt>
                <c:pt idx="644">
                  <c:v>4266.666666666667</c:v>
                </c:pt>
                <c:pt idx="645">
                  <c:v>4266.666666666667</c:v>
                </c:pt>
                <c:pt idx="646">
                  <c:v>4266.666666666667</c:v>
                </c:pt>
                <c:pt idx="647">
                  <c:v>6160</c:v>
                </c:pt>
                <c:pt idx="648">
                  <c:v>6160</c:v>
                </c:pt>
                <c:pt idx="649">
                  <c:v>4266.666666666667</c:v>
                </c:pt>
                <c:pt idx="650">
                  <c:v>6160</c:v>
                </c:pt>
                <c:pt idx="651">
                  <c:v>4266.666666666667</c:v>
                </c:pt>
                <c:pt idx="652">
                  <c:v>1666.6666666666667</c:v>
                </c:pt>
                <c:pt idx="653">
                  <c:v>873.33333333333337</c:v>
                </c:pt>
                <c:pt idx="654">
                  <c:v>873.33333333333337</c:v>
                </c:pt>
                <c:pt idx="655">
                  <c:v>2773.3333333333335</c:v>
                </c:pt>
                <c:pt idx="656">
                  <c:v>2773.3333333333335</c:v>
                </c:pt>
                <c:pt idx="657">
                  <c:v>9060</c:v>
                </c:pt>
                <c:pt idx="658">
                  <c:v>7873.333333333333</c:v>
                </c:pt>
                <c:pt idx="659">
                  <c:v>4266.666666666667</c:v>
                </c:pt>
                <c:pt idx="660">
                  <c:v>7873.333333333333</c:v>
                </c:pt>
                <c:pt idx="661">
                  <c:v>7873.333333333333</c:v>
                </c:pt>
                <c:pt idx="662">
                  <c:v>9060</c:v>
                </c:pt>
                <c:pt idx="663">
                  <c:v>4266.666666666667</c:v>
                </c:pt>
                <c:pt idx="664">
                  <c:v>4266.666666666667</c:v>
                </c:pt>
                <c:pt idx="665">
                  <c:v>4266.666666666667</c:v>
                </c:pt>
                <c:pt idx="666">
                  <c:v>2773.3333333333335</c:v>
                </c:pt>
                <c:pt idx="667">
                  <c:v>1666.6666666666667</c:v>
                </c:pt>
                <c:pt idx="668">
                  <c:v>2773.3333333333335</c:v>
                </c:pt>
                <c:pt idx="669">
                  <c:v>2773.3333333333335</c:v>
                </c:pt>
                <c:pt idx="670">
                  <c:v>2773.3333333333335</c:v>
                </c:pt>
                <c:pt idx="671">
                  <c:v>2773.3333333333335</c:v>
                </c:pt>
                <c:pt idx="672">
                  <c:v>2773.3333333333335</c:v>
                </c:pt>
                <c:pt idx="673">
                  <c:v>1666.6666666666667</c:v>
                </c:pt>
                <c:pt idx="674">
                  <c:v>873.33333333333337</c:v>
                </c:pt>
                <c:pt idx="675">
                  <c:v>2773.3333333333335</c:v>
                </c:pt>
                <c:pt idx="676">
                  <c:v>1666.6666666666667</c:v>
                </c:pt>
                <c:pt idx="677">
                  <c:v>873.33333333333337</c:v>
                </c:pt>
                <c:pt idx="678">
                  <c:v>1666.6666666666667</c:v>
                </c:pt>
                <c:pt idx="679">
                  <c:v>1666.6666666666667</c:v>
                </c:pt>
                <c:pt idx="680">
                  <c:v>2773.3333333333335</c:v>
                </c:pt>
                <c:pt idx="681">
                  <c:v>4266.666666666667</c:v>
                </c:pt>
                <c:pt idx="682">
                  <c:v>2773.3333333333335</c:v>
                </c:pt>
                <c:pt idx="683">
                  <c:v>2773.3333333333335</c:v>
                </c:pt>
                <c:pt idx="684">
                  <c:v>6160</c:v>
                </c:pt>
                <c:pt idx="685">
                  <c:v>4266.666666666667</c:v>
                </c:pt>
                <c:pt idx="686">
                  <c:v>873.33333333333337</c:v>
                </c:pt>
                <c:pt idx="687">
                  <c:v>2773.3333333333335</c:v>
                </c:pt>
                <c:pt idx="688">
                  <c:v>1666.6666666666667</c:v>
                </c:pt>
                <c:pt idx="689">
                  <c:v>286.66666666666669</c:v>
                </c:pt>
                <c:pt idx="690">
                  <c:v>286.66666666666669</c:v>
                </c:pt>
                <c:pt idx="691">
                  <c:v>286.66666666666669</c:v>
                </c:pt>
                <c:pt idx="692">
                  <c:v>873.33333333333337</c:v>
                </c:pt>
                <c:pt idx="693">
                  <c:v>873.33333333333337</c:v>
                </c:pt>
                <c:pt idx="694">
                  <c:v>286.66666666666669</c:v>
                </c:pt>
                <c:pt idx="695">
                  <c:v>286.66666666666669</c:v>
                </c:pt>
                <c:pt idx="696">
                  <c:v>873.33333333333337</c:v>
                </c:pt>
                <c:pt idx="697">
                  <c:v>286.66666666666669</c:v>
                </c:pt>
                <c:pt idx="698">
                  <c:v>286.66666666666669</c:v>
                </c:pt>
                <c:pt idx="699">
                  <c:v>873.33333333333337</c:v>
                </c:pt>
                <c:pt idx="700">
                  <c:v>873.33333333333337</c:v>
                </c:pt>
                <c:pt idx="701">
                  <c:v>873.33333333333337</c:v>
                </c:pt>
                <c:pt idx="702">
                  <c:v>286.66666666666669</c:v>
                </c:pt>
                <c:pt idx="703">
                  <c:v>0</c:v>
                </c:pt>
                <c:pt idx="704">
                  <c:v>873.33333333333337</c:v>
                </c:pt>
                <c:pt idx="705">
                  <c:v>286.66666666666669</c:v>
                </c:pt>
                <c:pt idx="706">
                  <c:v>0</c:v>
                </c:pt>
                <c:pt idx="707">
                  <c:v>0</c:v>
                </c:pt>
                <c:pt idx="708">
                  <c:v>286.66666666666669</c:v>
                </c:pt>
                <c:pt idx="709">
                  <c:v>873.33333333333337</c:v>
                </c:pt>
                <c:pt idx="710">
                  <c:v>1666.6666666666667</c:v>
                </c:pt>
                <c:pt idx="711">
                  <c:v>2773.3333333333335</c:v>
                </c:pt>
                <c:pt idx="712">
                  <c:v>873.33333333333337</c:v>
                </c:pt>
                <c:pt idx="713">
                  <c:v>286.66666666666669</c:v>
                </c:pt>
                <c:pt idx="714">
                  <c:v>4266.666666666667</c:v>
                </c:pt>
                <c:pt idx="715">
                  <c:v>4266.666666666667</c:v>
                </c:pt>
                <c:pt idx="716">
                  <c:v>2773.3333333333335</c:v>
                </c:pt>
                <c:pt idx="717">
                  <c:v>2773.3333333333335</c:v>
                </c:pt>
                <c:pt idx="718">
                  <c:v>2773.3333333333335</c:v>
                </c:pt>
                <c:pt idx="719">
                  <c:v>4266.666666666667</c:v>
                </c:pt>
                <c:pt idx="720">
                  <c:v>4266.666666666667</c:v>
                </c:pt>
                <c:pt idx="721">
                  <c:v>4266.666666666667</c:v>
                </c:pt>
                <c:pt idx="722">
                  <c:v>4266.666666666667</c:v>
                </c:pt>
                <c:pt idx="723">
                  <c:v>2773.3333333333335</c:v>
                </c:pt>
                <c:pt idx="724">
                  <c:v>1666.6666666666667</c:v>
                </c:pt>
                <c:pt idx="725">
                  <c:v>2773.3333333333335</c:v>
                </c:pt>
                <c:pt idx="726">
                  <c:v>1666.6666666666667</c:v>
                </c:pt>
                <c:pt idx="727">
                  <c:v>873.33333333333337</c:v>
                </c:pt>
                <c:pt idx="728">
                  <c:v>286.66666666666669</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numCache>
            </c:numRef>
          </c:val>
          <c:smooth val="0"/>
          <c:extLst>
            <c:ext xmlns:c16="http://schemas.microsoft.com/office/drawing/2014/chart" uri="{C3380CC4-5D6E-409C-BE32-E72D297353CC}">
              <c16:uniqueId val="{00000002-F50E-B546-86BE-FCD5B45A9B32}"/>
            </c:ext>
          </c:extLst>
        </c:ser>
        <c:dLbls>
          <c:showLegendKey val="0"/>
          <c:showVal val="0"/>
          <c:showCatName val="0"/>
          <c:showSerName val="0"/>
          <c:showPercent val="0"/>
          <c:showBubbleSize val="0"/>
        </c:dLbls>
        <c:smooth val="0"/>
        <c:axId val="1844008719"/>
        <c:axId val="1843806223"/>
      </c:lineChart>
      <c:catAx>
        <c:axId val="1844008719"/>
        <c:scaling>
          <c:orientation val="minMax"/>
        </c:scaling>
        <c:delete val="0"/>
        <c:axPos val="b"/>
        <c:numFmt formatCode="d\-mmm\ h:mm"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806223"/>
        <c:crosses val="autoZero"/>
        <c:auto val="0"/>
        <c:lblAlgn val="ctr"/>
        <c:lblOffset val="100"/>
        <c:tickLblSkip val="12"/>
        <c:noMultiLvlLbl val="0"/>
      </c:catAx>
      <c:valAx>
        <c:axId val="184380622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008719"/>
        <c:crosses val="autoZero"/>
        <c:crossBetween val="between"/>
      </c:valAx>
      <c:spPr>
        <a:noFill/>
        <a:ln>
          <a:noFill/>
        </a:ln>
        <a:effectLst/>
      </c:spPr>
    </c:plotArea>
    <c:legend>
      <c:legendPos val="t"/>
      <c:layout>
        <c:manualLayout>
          <c:xMode val="edge"/>
          <c:yMode val="edge"/>
          <c:x val="4.6769749307334164E-2"/>
          <c:y val="6.6493795605392259E-2"/>
          <c:w val="0.4148021022765141"/>
          <c:h val="7.682320441988951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834645669291339E-2"/>
          <c:y val="0.17171296296296296"/>
          <c:w val="0.91781831684582349"/>
          <c:h val="0.55660505978419361"/>
        </c:manualLayout>
      </c:layout>
      <c:lineChart>
        <c:grouping val="standard"/>
        <c:varyColors val="0"/>
        <c:ser>
          <c:idx val="0"/>
          <c:order val="0"/>
          <c:tx>
            <c:strRef>
              <c:f>'Hourly Model'!$E$18</c:f>
              <c:strCache>
                <c:ptCount val="1"/>
                <c:pt idx="0">
                  <c:v>Battery Storage (WH)</c:v>
                </c:pt>
              </c:strCache>
            </c:strRef>
          </c:tx>
          <c:spPr>
            <a:ln w="28575" cap="rnd">
              <a:solidFill>
                <a:schemeClr val="tx1">
                  <a:lumMod val="50000"/>
                  <a:lumOff val="50000"/>
                </a:schemeClr>
              </a:solidFill>
              <a:round/>
            </a:ln>
            <a:effectLst/>
          </c:spPr>
          <c:marker>
            <c:symbol val="none"/>
          </c:marker>
          <c:cat>
            <c:numRef>
              <c:f>'Hourly Model'!$A$19:$A$762</c:f>
              <c:numCache>
                <c:formatCode>d\-mmm\ h:mm</c:formatCode>
                <c:ptCount val="744"/>
                <c:pt idx="0">
                  <c:v>43466</c:v>
                </c:pt>
                <c:pt idx="1">
                  <c:v>43466.041666666664</c:v>
                </c:pt>
                <c:pt idx="2">
                  <c:v>43466.083333333328</c:v>
                </c:pt>
                <c:pt idx="3">
                  <c:v>43466.124999999993</c:v>
                </c:pt>
                <c:pt idx="4">
                  <c:v>43466.166666666657</c:v>
                </c:pt>
                <c:pt idx="5">
                  <c:v>43466.208333333321</c:v>
                </c:pt>
                <c:pt idx="6">
                  <c:v>43466.249999999985</c:v>
                </c:pt>
                <c:pt idx="7">
                  <c:v>43466.29166666665</c:v>
                </c:pt>
                <c:pt idx="8">
                  <c:v>43466.333333333314</c:v>
                </c:pt>
                <c:pt idx="9">
                  <c:v>43466.374999999978</c:v>
                </c:pt>
                <c:pt idx="10">
                  <c:v>43466.416666666642</c:v>
                </c:pt>
                <c:pt idx="11">
                  <c:v>43466.458333333307</c:v>
                </c:pt>
                <c:pt idx="12">
                  <c:v>43466.499999999971</c:v>
                </c:pt>
                <c:pt idx="13">
                  <c:v>43466.541666666635</c:v>
                </c:pt>
                <c:pt idx="14">
                  <c:v>43466.583333333299</c:v>
                </c:pt>
                <c:pt idx="15">
                  <c:v>43466.624999999964</c:v>
                </c:pt>
                <c:pt idx="16">
                  <c:v>43466.666666666628</c:v>
                </c:pt>
                <c:pt idx="17">
                  <c:v>43466.708333333292</c:v>
                </c:pt>
                <c:pt idx="18">
                  <c:v>43466.749999999956</c:v>
                </c:pt>
                <c:pt idx="19">
                  <c:v>43466.791666666621</c:v>
                </c:pt>
                <c:pt idx="20">
                  <c:v>43466.833333333285</c:v>
                </c:pt>
                <c:pt idx="21">
                  <c:v>43466.874999999949</c:v>
                </c:pt>
                <c:pt idx="22">
                  <c:v>43466.916666666613</c:v>
                </c:pt>
                <c:pt idx="23">
                  <c:v>43466.958333333278</c:v>
                </c:pt>
                <c:pt idx="24">
                  <c:v>43466.999999999942</c:v>
                </c:pt>
                <c:pt idx="25">
                  <c:v>43467.041666666606</c:v>
                </c:pt>
                <c:pt idx="26">
                  <c:v>43467.08333333327</c:v>
                </c:pt>
                <c:pt idx="27">
                  <c:v>43467.124999999935</c:v>
                </c:pt>
                <c:pt idx="28">
                  <c:v>43467.166666666599</c:v>
                </c:pt>
                <c:pt idx="29">
                  <c:v>43467.208333333263</c:v>
                </c:pt>
                <c:pt idx="30">
                  <c:v>43467.249999999927</c:v>
                </c:pt>
                <c:pt idx="31">
                  <c:v>43467.291666666591</c:v>
                </c:pt>
                <c:pt idx="32">
                  <c:v>43467.333333333256</c:v>
                </c:pt>
                <c:pt idx="33">
                  <c:v>43467.37499999992</c:v>
                </c:pt>
                <c:pt idx="34">
                  <c:v>43467.416666666584</c:v>
                </c:pt>
                <c:pt idx="35">
                  <c:v>43467.458333333248</c:v>
                </c:pt>
                <c:pt idx="36">
                  <c:v>43467.499999999913</c:v>
                </c:pt>
                <c:pt idx="37">
                  <c:v>43467.541666666577</c:v>
                </c:pt>
                <c:pt idx="38">
                  <c:v>43467.583333333241</c:v>
                </c:pt>
                <c:pt idx="39">
                  <c:v>43467.624999999905</c:v>
                </c:pt>
                <c:pt idx="40">
                  <c:v>43467.66666666657</c:v>
                </c:pt>
                <c:pt idx="41">
                  <c:v>43467.708333333234</c:v>
                </c:pt>
                <c:pt idx="42">
                  <c:v>43467.749999999898</c:v>
                </c:pt>
                <c:pt idx="43">
                  <c:v>43467.791666666562</c:v>
                </c:pt>
                <c:pt idx="44">
                  <c:v>43467.833333333227</c:v>
                </c:pt>
                <c:pt idx="45">
                  <c:v>43467.874999999891</c:v>
                </c:pt>
                <c:pt idx="46">
                  <c:v>43467.916666666555</c:v>
                </c:pt>
                <c:pt idx="47">
                  <c:v>43467.958333333219</c:v>
                </c:pt>
                <c:pt idx="48">
                  <c:v>43467.999999999884</c:v>
                </c:pt>
                <c:pt idx="49">
                  <c:v>43468.041666666548</c:v>
                </c:pt>
                <c:pt idx="50">
                  <c:v>43468.083333333212</c:v>
                </c:pt>
                <c:pt idx="51">
                  <c:v>43468.124999999876</c:v>
                </c:pt>
                <c:pt idx="52">
                  <c:v>43468.166666666541</c:v>
                </c:pt>
                <c:pt idx="53">
                  <c:v>43468.208333333205</c:v>
                </c:pt>
                <c:pt idx="54">
                  <c:v>43468.249999999869</c:v>
                </c:pt>
                <c:pt idx="55">
                  <c:v>43468.291666666533</c:v>
                </c:pt>
                <c:pt idx="56">
                  <c:v>43468.333333333198</c:v>
                </c:pt>
                <c:pt idx="57">
                  <c:v>43468.374999999862</c:v>
                </c:pt>
                <c:pt idx="58">
                  <c:v>43468.416666666526</c:v>
                </c:pt>
                <c:pt idx="59">
                  <c:v>43468.45833333319</c:v>
                </c:pt>
                <c:pt idx="60">
                  <c:v>43468.499999999854</c:v>
                </c:pt>
                <c:pt idx="61">
                  <c:v>43468.541666666519</c:v>
                </c:pt>
                <c:pt idx="62">
                  <c:v>43468.583333333183</c:v>
                </c:pt>
                <c:pt idx="63">
                  <c:v>43468.624999999847</c:v>
                </c:pt>
                <c:pt idx="64">
                  <c:v>43468.666666666511</c:v>
                </c:pt>
                <c:pt idx="65">
                  <c:v>43468.708333333176</c:v>
                </c:pt>
                <c:pt idx="66">
                  <c:v>43468.74999999984</c:v>
                </c:pt>
                <c:pt idx="67">
                  <c:v>43468.791666666504</c:v>
                </c:pt>
                <c:pt idx="68">
                  <c:v>43468.833333333168</c:v>
                </c:pt>
                <c:pt idx="69">
                  <c:v>43468.874999999833</c:v>
                </c:pt>
                <c:pt idx="70">
                  <c:v>43468.916666666497</c:v>
                </c:pt>
                <c:pt idx="71">
                  <c:v>43468.958333333161</c:v>
                </c:pt>
                <c:pt idx="72">
                  <c:v>43468.999999999825</c:v>
                </c:pt>
                <c:pt idx="73">
                  <c:v>43469.04166666649</c:v>
                </c:pt>
                <c:pt idx="74">
                  <c:v>43469.083333333154</c:v>
                </c:pt>
                <c:pt idx="75">
                  <c:v>43469.124999999818</c:v>
                </c:pt>
                <c:pt idx="76">
                  <c:v>43469.166666666482</c:v>
                </c:pt>
                <c:pt idx="77">
                  <c:v>43469.208333333147</c:v>
                </c:pt>
                <c:pt idx="78">
                  <c:v>43469.249999999811</c:v>
                </c:pt>
                <c:pt idx="79">
                  <c:v>43469.291666666475</c:v>
                </c:pt>
                <c:pt idx="80">
                  <c:v>43469.333333333139</c:v>
                </c:pt>
                <c:pt idx="81">
                  <c:v>43469.374999999804</c:v>
                </c:pt>
                <c:pt idx="82">
                  <c:v>43469.416666666468</c:v>
                </c:pt>
                <c:pt idx="83">
                  <c:v>43469.458333333132</c:v>
                </c:pt>
                <c:pt idx="84">
                  <c:v>43469.499999999796</c:v>
                </c:pt>
                <c:pt idx="85">
                  <c:v>43469.541666666461</c:v>
                </c:pt>
                <c:pt idx="86">
                  <c:v>43469.583333333125</c:v>
                </c:pt>
                <c:pt idx="87">
                  <c:v>43469.624999999789</c:v>
                </c:pt>
                <c:pt idx="88">
                  <c:v>43469.666666666453</c:v>
                </c:pt>
                <c:pt idx="89">
                  <c:v>43469.708333333117</c:v>
                </c:pt>
                <c:pt idx="90">
                  <c:v>43469.749999999782</c:v>
                </c:pt>
                <c:pt idx="91">
                  <c:v>43469.791666666446</c:v>
                </c:pt>
                <c:pt idx="92">
                  <c:v>43469.83333333311</c:v>
                </c:pt>
                <c:pt idx="93">
                  <c:v>43469.874999999774</c:v>
                </c:pt>
                <c:pt idx="94">
                  <c:v>43469.916666666439</c:v>
                </c:pt>
                <c:pt idx="95">
                  <c:v>43469.958333333103</c:v>
                </c:pt>
                <c:pt idx="96">
                  <c:v>43469.999999999767</c:v>
                </c:pt>
                <c:pt idx="97">
                  <c:v>43470.041666666431</c:v>
                </c:pt>
                <c:pt idx="98">
                  <c:v>43470.083333333096</c:v>
                </c:pt>
                <c:pt idx="99">
                  <c:v>43470.12499999976</c:v>
                </c:pt>
                <c:pt idx="100">
                  <c:v>43470.166666666424</c:v>
                </c:pt>
                <c:pt idx="101">
                  <c:v>43470.208333333088</c:v>
                </c:pt>
                <c:pt idx="102">
                  <c:v>43470.249999999753</c:v>
                </c:pt>
                <c:pt idx="103">
                  <c:v>43470.291666666417</c:v>
                </c:pt>
                <c:pt idx="104">
                  <c:v>43470.333333333081</c:v>
                </c:pt>
                <c:pt idx="105">
                  <c:v>43470.374999999745</c:v>
                </c:pt>
                <c:pt idx="106">
                  <c:v>43470.41666666641</c:v>
                </c:pt>
                <c:pt idx="107">
                  <c:v>43470.458333333074</c:v>
                </c:pt>
                <c:pt idx="108">
                  <c:v>43470.499999999738</c:v>
                </c:pt>
                <c:pt idx="109">
                  <c:v>43470.541666666402</c:v>
                </c:pt>
                <c:pt idx="110">
                  <c:v>43470.583333333067</c:v>
                </c:pt>
                <c:pt idx="111">
                  <c:v>43470.624999999731</c:v>
                </c:pt>
                <c:pt idx="112">
                  <c:v>43470.666666666395</c:v>
                </c:pt>
                <c:pt idx="113">
                  <c:v>43470.708333333059</c:v>
                </c:pt>
                <c:pt idx="114">
                  <c:v>43470.749999999724</c:v>
                </c:pt>
                <c:pt idx="115">
                  <c:v>43470.791666666388</c:v>
                </c:pt>
                <c:pt idx="116">
                  <c:v>43470.833333333052</c:v>
                </c:pt>
                <c:pt idx="117">
                  <c:v>43470.874999999716</c:v>
                </c:pt>
                <c:pt idx="118">
                  <c:v>43470.91666666638</c:v>
                </c:pt>
                <c:pt idx="119">
                  <c:v>43470.958333333045</c:v>
                </c:pt>
                <c:pt idx="120">
                  <c:v>43470.999999999709</c:v>
                </c:pt>
                <c:pt idx="121">
                  <c:v>43471.041666666373</c:v>
                </c:pt>
                <c:pt idx="122">
                  <c:v>43471.083333333037</c:v>
                </c:pt>
                <c:pt idx="123">
                  <c:v>43471.124999999702</c:v>
                </c:pt>
                <c:pt idx="124">
                  <c:v>43471.166666666366</c:v>
                </c:pt>
                <c:pt idx="125">
                  <c:v>43471.20833333303</c:v>
                </c:pt>
                <c:pt idx="126">
                  <c:v>43471.249999999694</c:v>
                </c:pt>
                <c:pt idx="127">
                  <c:v>43471.291666666359</c:v>
                </c:pt>
                <c:pt idx="128">
                  <c:v>43471.333333333023</c:v>
                </c:pt>
                <c:pt idx="129">
                  <c:v>43471.374999999687</c:v>
                </c:pt>
                <c:pt idx="130">
                  <c:v>43471.416666666351</c:v>
                </c:pt>
                <c:pt idx="131">
                  <c:v>43471.458333333016</c:v>
                </c:pt>
                <c:pt idx="132">
                  <c:v>43471.49999999968</c:v>
                </c:pt>
                <c:pt idx="133">
                  <c:v>43471.541666666344</c:v>
                </c:pt>
                <c:pt idx="134">
                  <c:v>43471.583333333008</c:v>
                </c:pt>
                <c:pt idx="135">
                  <c:v>43471.624999999673</c:v>
                </c:pt>
                <c:pt idx="136">
                  <c:v>43471.666666666337</c:v>
                </c:pt>
                <c:pt idx="137">
                  <c:v>43471.708333333001</c:v>
                </c:pt>
                <c:pt idx="138">
                  <c:v>43471.749999999665</c:v>
                </c:pt>
                <c:pt idx="139">
                  <c:v>43471.79166666633</c:v>
                </c:pt>
                <c:pt idx="140">
                  <c:v>43471.833333332994</c:v>
                </c:pt>
                <c:pt idx="141">
                  <c:v>43471.874999999658</c:v>
                </c:pt>
                <c:pt idx="142">
                  <c:v>43471.916666666322</c:v>
                </c:pt>
                <c:pt idx="143">
                  <c:v>43471.958333332987</c:v>
                </c:pt>
                <c:pt idx="144">
                  <c:v>43471.999999999651</c:v>
                </c:pt>
                <c:pt idx="145">
                  <c:v>43472.041666666315</c:v>
                </c:pt>
                <c:pt idx="146">
                  <c:v>43472.083333332979</c:v>
                </c:pt>
                <c:pt idx="147">
                  <c:v>43472.124999999643</c:v>
                </c:pt>
                <c:pt idx="148">
                  <c:v>43472.166666666308</c:v>
                </c:pt>
                <c:pt idx="149">
                  <c:v>43472.208333332972</c:v>
                </c:pt>
                <c:pt idx="150">
                  <c:v>43472.249999999636</c:v>
                </c:pt>
                <c:pt idx="151">
                  <c:v>43472.2916666663</c:v>
                </c:pt>
                <c:pt idx="152">
                  <c:v>43472.333333332965</c:v>
                </c:pt>
                <c:pt idx="153">
                  <c:v>43472.374999999629</c:v>
                </c:pt>
                <c:pt idx="154">
                  <c:v>43472.416666666293</c:v>
                </c:pt>
                <c:pt idx="155">
                  <c:v>43472.458333332957</c:v>
                </c:pt>
                <c:pt idx="156">
                  <c:v>43472.499999999622</c:v>
                </c:pt>
                <c:pt idx="157">
                  <c:v>43472.541666666286</c:v>
                </c:pt>
                <c:pt idx="158">
                  <c:v>43472.58333333295</c:v>
                </c:pt>
                <c:pt idx="159">
                  <c:v>43472.624999999614</c:v>
                </c:pt>
                <c:pt idx="160">
                  <c:v>43472.666666666279</c:v>
                </c:pt>
                <c:pt idx="161">
                  <c:v>43472.708333332943</c:v>
                </c:pt>
                <c:pt idx="162">
                  <c:v>43472.749999999607</c:v>
                </c:pt>
                <c:pt idx="163">
                  <c:v>43472.791666666271</c:v>
                </c:pt>
                <c:pt idx="164">
                  <c:v>43472.833333332936</c:v>
                </c:pt>
                <c:pt idx="165">
                  <c:v>43472.8749999996</c:v>
                </c:pt>
                <c:pt idx="166">
                  <c:v>43472.916666666264</c:v>
                </c:pt>
                <c:pt idx="167">
                  <c:v>43472.958333332928</c:v>
                </c:pt>
                <c:pt idx="168">
                  <c:v>43472.999999999593</c:v>
                </c:pt>
                <c:pt idx="169">
                  <c:v>43473.041666666257</c:v>
                </c:pt>
                <c:pt idx="170">
                  <c:v>43473.083333332921</c:v>
                </c:pt>
                <c:pt idx="171">
                  <c:v>43473.124999999585</c:v>
                </c:pt>
                <c:pt idx="172">
                  <c:v>43473.16666666625</c:v>
                </c:pt>
                <c:pt idx="173">
                  <c:v>43473.208333332914</c:v>
                </c:pt>
                <c:pt idx="174">
                  <c:v>43473.249999999578</c:v>
                </c:pt>
                <c:pt idx="175">
                  <c:v>43473.291666666242</c:v>
                </c:pt>
                <c:pt idx="176">
                  <c:v>43473.333333332906</c:v>
                </c:pt>
                <c:pt idx="177">
                  <c:v>43473.374999999571</c:v>
                </c:pt>
                <c:pt idx="178">
                  <c:v>43473.416666666235</c:v>
                </c:pt>
                <c:pt idx="179">
                  <c:v>43473.458333332899</c:v>
                </c:pt>
                <c:pt idx="180">
                  <c:v>43473.499999999563</c:v>
                </c:pt>
                <c:pt idx="181">
                  <c:v>43473.541666666228</c:v>
                </c:pt>
                <c:pt idx="182">
                  <c:v>43473.583333332892</c:v>
                </c:pt>
                <c:pt idx="183">
                  <c:v>43473.624999999556</c:v>
                </c:pt>
                <c:pt idx="184">
                  <c:v>43473.66666666622</c:v>
                </c:pt>
                <c:pt idx="185">
                  <c:v>43473.708333332885</c:v>
                </c:pt>
                <c:pt idx="186">
                  <c:v>43473.749999999549</c:v>
                </c:pt>
                <c:pt idx="187">
                  <c:v>43473.791666666213</c:v>
                </c:pt>
                <c:pt idx="188">
                  <c:v>43473.833333332877</c:v>
                </c:pt>
                <c:pt idx="189">
                  <c:v>43473.874999999542</c:v>
                </c:pt>
                <c:pt idx="190">
                  <c:v>43473.916666666206</c:v>
                </c:pt>
                <c:pt idx="191">
                  <c:v>43473.95833333287</c:v>
                </c:pt>
                <c:pt idx="192">
                  <c:v>43473.999999999534</c:v>
                </c:pt>
                <c:pt idx="193">
                  <c:v>43474.041666666199</c:v>
                </c:pt>
                <c:pt idx="194">
                  <c:v>43474.083333332863</c:v>
                </c:pt>
                <c:pt idx="195">
                  <c:v>43474.124999999527</c:v>
                </c:pt>
                <c:pt idx="196">
                  <c:v>43474.166666666191</c:v>
                </c:pt>
                <c:pt idx="197">
                  <c:v>43474.208333332856</c:v>
                </c:pt>
                <c:pt idx="198">
                  <c:v>43474.24999999952</c:v>
                </c:pt>
                <c:pt idx="199">
                  <c:v>43474.291666666184</c:v>
                </c:pt>
                <c:pt idx="200">
                  <c:v>43474.333333332848</c:v>
                </c:pt>
                <c:pt idx="201">
                  <c:v>43474.374999999513</c:v>
                </c:pt>
                <c:pt idx="202">
                  <c:v>43474.416666666177</c:v>
                </c:pt>
                <c:pt idx="203">
                  <c:v>43474.458333332841</c:v>
                </c:pt>
                <c:pt idx="204">
                  <c:v>43474.499999999505</c:v>
                </c:pt>
                <c:pt idx="205">
                  <c:v>43474.541666666169</c:v>
                </c:pt>
                <c:pt idx="206">
                  <c:v>43474.583333332834</c:v>
                </c:pt>
                <c:pt idx="207">
                  <c:v>43474.624999999498</c:v>
                </c:pt>
                <c:pt idx="208">
                  <c:v>43474.666666666162</c:v>
                </c:pt>
                <c:pt idx="209">
                  <c:v>43474.708333332826</c:v>
                </c:pt>
                <c:pt idx="210">
                  <c:v>43474.749999999491</c:v>
                </c:pt>
                <c:pt idx="211">
                  <c:v>43474.791666666155</c:v>
                </c:pt>
                <c:pt idx="212">
                  <c:v>43474.833333332819</c:v>
                </c:pt>
                <c:pt idx="213">
                  <c:v>43474.874999999483</c:v>
                </c:pt>
                <c:pt idx="214">
                  <c:v>43474.916666666148</c:v>
                </c:pt>
                <c:pt idx="215">
                  <c:v>43474.958333332812</c:v>
                </c:pt>
                <c:pt idx="216">
                  <c:v>43474.999999999476</c:v>
                </c:pt>
                <c:pt idx="217">
                  <c:v>43475.04166666614</c:v>
                </c:pt>
                <c:pt idx="218">
                  <c:v>43475.083333332805</c:v>
                </c:pt>
                <c:pt idx="219">
                  <c:v>43475.124999999469</c:v>
                </c:pt>
                <c:pt idx="220">
                  <c:v>43475.166666666133</c:v>
                </c:pt>
                <c:pt idx="221">
                  <c:v>43475.208333332797</c:v>
                </c:pt>
                <c:pt idx="222">
                  <c:v>43475.249999999462</c:v>
                </c:pt>
                <c:pt idx="223">
                  <c:v>43475.291666666126</c:v>
                </c:pt>
                <c:pt idx="224">
                  <c:v>43475.33333333279</c:v>
                </c:pt>
                <c:pt idx="225">
                  <c:v>43475.374999999454</c:v>
                </c:pt>
                <c:pt idx="226">
                  <c:v>43475.416666666119</c:v>
                </c:pt>
                <c:pt idx="227">
                  <c:v>43475.458333332783</c:v>
                </c:pt>
                <c:pt idx="228">
                  <c:v>43475.499999999447</c:v>
                </c:pt>
                <c:pt idx="229">
                  <c:v>43475.541666666111</c:v>
                </c:pt>
                <c:pt idx="230">
                  <c:v>43475.583333332776</c:v>
                </c:pt>
                <c:pt idx="231">
                  <c:v>43475.62499999944</c:v>
                </c:pt>
                <c:pt idx="232">
                  <c:v>43475.666666666104</c:v>
                </c:pt>
                <c:pt idx="233">
                  <c:v>43475.708333332768</c:v>
                </c:pt>
                <c:pt idx="234">
                  <c:v>43475.749999999432</c:v>
                </c:pt>
                <c:pt idx="235">
                  <c:v>43475.791666666097</c:v>
                </c:pt>
                <c:pt idx="236">
                  <c:v>43475.833333332761</c:v>
                </c:pt>
                <c:pt idx="237">
                  <c:v>43475.874999999425</c:v>
                </c:pt>
                <c:pt idx="238">
                  <c:v>43475.916666666089</c:v>
                </c:pt>
                <c:pt idx="239">
                  <c:v>43475.958333332754</c:v>
                </c:pt>
                <c:pt idx="240">
                  <c:v>43475.999999999418</c:v>
                </c:pt>
                <c:pt idx="241">
                  <c:v>43476.041666666082</c:v>
                </c:pt>
                <c:pt idx="242">
                  <c:v>43476.083333332746</c:v>
                </c:pt>
                <c:pt idx="243">
                  <c:v>43476.124999999411</c:v>
                </c:pt>
                <c:pt idx="244">
                  <c:v>43476.166666666075</c:v>
                </c:pt>
                <c:pt idx="245">
                  <c:v>43476.208333332739</c:v>
                </c:pt>
                <c:pt idx="246">
                  <c:v>43476.249999999403</c:v>
                </c:pt>
                <c:pt idx="247">
                  <c:v>43476.291666666068</c:v>
                </c:pt>
                <c:pt idx="248">
                  <c:v>43476.333333332732</c:v>
                </c:pt>
                <c:pt idx="249">
                  <c:v>43476.374999999396</c:v>
                </c:pt>
                <c:pt idx="250">
                  <c:v>43476.41666666606</c:v>
                </c:pt>
                <c:pt idx="251">
                  <c:v>43476.458333332725</c:v>
                </c:pt>
                <c:pt idx="252">
                  <c:v>43476.499999999389</c:v>
                </c:pt>
                <c:pt idx="253">
                  <c:v>43476.541666666053</c:v>
                </c:pt>
                <c:pt idx="254">
                  <c:v>43476.583333332717</c:v>
                </c:pt>
                <c:pt idx="255">
                  <c:v>43476.624999999382</c:v>
                </c:pt>
                <c:pt idx="256">
                  <c:v>43476.666666666046</c:v>
                </c:pt>
                <c:pt idx="257">
                  <c:v>43476.70833333271</c:v>
                </c:pt>
                <c:pt idx="258">
                  <c:v>43476.749999999374</c:v>
                </c:pt>
                <c:pt idx="259">
                  <c:v>43476.791666666039</c:v>
                </c:pt>
                <c:pt idx="260">
                  <c:v>43476.833333332703</c:v>
                </c:pt>
                <c:pt idx="261">
                  <c:v>43476.874999999367</c:v>
                </c:pt>
                <c:pt idx="262">
                  <c:v>43476.916666666031</c:v>
                </c:pt>
                <c:pt idx="263">
                  <c:v>43476.958333332695</c:v>
                </c:pt>
                <c:pt idx="264">
                  <c:v>43476.99999999936</c:v>
                </c:pt>
                <c:pt idx="265">
                  <c:v>43477.041666666024</c:v>
                </c:pt>
                <c:pt idx="266">
                  <c:v>43477.083333332688</c:v>
                </c:pt>
                <c:pt idx="267">
                  <c:v>43477.124999999352</c:v>
                </c:pt>
                <c:pt idx="268">
                  <c:v>43477.166666666017</c:v>
                </c:pt>
                <c:pt idx="269">
                  <c:v>43477.208333332681</c:v>
                </c:pt>
                <c:pt idx="270">
                  <c:v>43477.249999999345</c:v>
                </c:pt>
                <c:pt idx="271">
                  <c:v>43477.291666666009</c:v>
                </c:pt>
                <c:pt idx="272">
                  <c:v>43477.333333332674</c:v>
                </c:pt>
                <c:pt idx="273">
                  <c:v>43477.374999999338</c:v>
                </c:pt>
                <c:pt idx="274">
                  <c:v>43477.416666666002</c:v>
                </c:pt>
                <c:pt idx="275">
                  <c:v>43477.458333332666</c:v>
                </c:pt>
                <c:pt idx="276">
                  <c:v>43477.499999999331</c:v>
                </c:pt>
                <c:pt idx="277">
                  <c:v>43477.541666665995</c:v>
                </c:pt>
                <c:pt idx="278">
                  <c:v>43477.583333332659</c:v>
                </c:pt>
                <c:pt idx="279">
                  <c:v>43477.624999999323</c:v>
                </c:pt>
                <c:pt idx="280">
                  <c:v>43477.666666665988</c:v>
                </c:pt>
                <c:pt idx="281">
                  <c:v>43477.708333332652</c:v>
                </c:pt>
                <c:pt idx="282">
                  <c:v>43477.749999999316</c:v>
                </c:pt>
                <c:pt idx="283">
                  <c:v>43477.79166666598</c:v>
                </c:pt>
                <c:pt idx="284">
                  <c:v>43477.833333332645</c:v>
                </c:pt>
                <c:pt idx="285">
                  <c:v>43477.874999999309</c:v>
                </c:pt>
                <c:pt idx="286">
                  <c:v>43477.916666665973</c:v>
                </c:pt>
                <c:pt idx="287">
                  <c:v>43477.958333332637</c:v>
                </c:pt>
                <c:pt idx="288">
                  <c:v>43477.999999999302</c:v>
                </c:pt>
                <c:pt idx="289">
                  <c:v>43478.041666665966</c:v>
                </c:pt>
                <c:pt idx="290">
                  <c:v>43478.08333333263</c:v>
                </c:pt>
                <c:pt idx="291">
                  <c:v>43478.124999999294</c:v>
                </c:pt>
                <c:pt idx="292">
                  <c:v>43478.166666665958</c:v>
                </c:pt>
                <c:pt idx="293">
                  <c:v>43478.208333332623</c:v>
                </c:pt>
                <c:pt idx="294">
                  <c:v>43478.249999999287</c:v>
                </c:pt>
                <c:pt idx="295">
                  <c:v>43478.291666665951</c:v>
                </c:pt>
                <c:pt idx="296">
                  <c:v>43478.333333332615</c:v>
                </c:pt>
                <c:pt idx="297">
                  <c:v>43478.37499999928</c:v>
                </c:pt>
                <c:pt idx="298">
                  <c:v>43478.416666665944</c:v>
                </c:pt>
                <c:pt idx="299">
                  <c:v>43478.458333332608</c:v>
                </c:pt>
                <c:pt idx="300">
                  <c:v>43478.499999999272</c:v>
                </c:pt>
                <c:pt idx="301">
                  <c:v>43478.541666665937</c:v>
                </c:pt>
                <c:pt idx="302">
                  <c:v>43478.583333332601</c:v>
                </c:pt>
                <c:pt idx="303">
                  <c:v>43478.624999999265</c:v>
                </c:pt>
                <c:pt idx="304">
                  <c:v>43478.666666665929</c:v>
                </c:pt>
                <c:pt idx="305">
                  <c:v>43478.708333332594</c:v>
                </c:pt>
                <c:pt idx="306">
                  <c:v>43478.749999999258</c:v>
                </c:pt>
                <c:pt idx="307">
                  <c:v>43478.791666665922</c:v>
                </c:pt>
                <c:pt idx="308">
                  <c:v>43478.833333332586</c:v>
                </c:pt>
                <c:pt idx="309">
                  <c:v>43478.874999999251</c:v>
                </c:pt>
                <c:pt idx="310">
                  <c:v>43478.916666665915</c:v>
                </c:pt>
                <c:pt idx="311">
                  <c:v>43478.958333332579</c:v>
                </c:pt>
                <c:pt idx="312">
                  <c:v>43478.999999999243</c:v>
                </c:pt>
                <c:pt idx="313">
                  <c:v>43479.041666665908</c:v>
                </c:pt>
                <c:pt idx="314">
                  <c:v>43479.083333332572</c:v>
                </c:pt>
                <c:pt idx="315">
                  <c:v>43479.124999999236</c:v>
                </c:pt>
                <c:pt idx="316">
                  <c:v>43479.1666666659</c:v>
                </c:pt>
                <c:pt idx="317">
                  <c:v>43479.208333332565</c:v>
                </c:pt>
                <c:pt idx="318">
                  <c:v>43479.249999999229</c:v>
                </c:pt>
                <c:pt idx="319">
                  <c:v>43479.291666665893</c:v>
                </c:pt>
                <c:pt idx="320">
                  <c:v>43479.333333332557</c:v>
                </c:pt>
                <c:pt idx="321">
                  <c:v>43479.374999999221</c:v>
                </c:pt>
                <c:pt idx="322">
                  <c:v>43479.416666665886</c:v>
                </c:pt>
                <c:pt idx="323">
                  <c:v>43479.45833333255</c:v>
                </c:pt>
                <c:pt idx="324">
                  <c:v>43479.499999999214</c:v>
                </c:pt>
                <c:pt idx="325">
                  <c:v>43479.541666665878</c:v>
                </c:pt>
                <c:pt idx="326">
                  <c:v>43479.583333332543</c:v>
                </c:pt>
                <c:pt idx="327">
                  <c:v>43479.624999999207</c:v>
                </c:pt>
                <c:pt idx="328">
                  <c:v>43479.666666665871</c:v>
                </c:pt>
                <c:pt idx="329">
                  <c:v>43479.708333332535</c:v>
                </c:pt>
                <c:pt idx="330">
                  <c:v>43479.7499999992</c:v>
                </c:pt>
                <c:pt idx="331">
                  <c:v>43479.791666665864</c:v>
                </c:pt>
                <c:pt idx="332">
                  <c:v>43479.833333332528</c:v>
                </c:pt>
                <c:pt idx="333">
                  <c:v>43479.874999999192</c:v>
                </c:pt>
                <c:pt idx="334">
                  <c:v>43479.916666665857</c:v>
                </c:pt>
                <c:pt idx="335">
                  <c:v>43479.958333332521</c:v>
                </c:pt>
                <c:pt idx="336">
                  <c:v>43479.999999999185</c:v>
                </c:pt>
                <c:pt idx="337">
                  <c:v>43480.041666665849</c:v>
                </c:pt>
                <c:pt idx="338">
                  <c:v>43480.083333332514</c:v>
                </c:pt>
                <c:pt idx="339">
                  <c:v>43480.124999999178</c:v>
                </c:pt>
                <c:pt idx="340">
                  <c:v>43480.166666665842</c:v>
                </c:pt>
                <c:pt idx="341">
                  <c:v>43480.208333332506</c:v>
                </c:pt>
                <c:pt idx="342">
                  <c:v>43480.249999999171</c:v>
                </c:pt>
                <c:pt idx="343">
                  <c:v>43480.291666665835</c:v>
                </c:pt>
                <c:pt idx="344">
                  <c:v>43480.333333332499</c:v>
                </c:pt>
                <c:pt idx="345">
                  <c:v>43480.374999999163</c:v>
                </c:pt>
                <c:pt idx="346">
                  <c:v>43480.416666665828</c:v>
                </c:pt>
                <c:pt idx="347">
                  <c:v>43480.458333332492</c:v>
                </c:pt>
                <c:pt idx="348">
                  <c:v>43480.499999999156</c:v>
                </c:pt>
                <c:pt idx="349">
                  <c:v>43480.54166666582</c:v>
                </c:pt>
                <c:pt idx="350">
                  <c:v>43480.583333332484</c:v>
                </c:pt>
                <c:pt idx="351">
                  <c:v>43480.624999999149</c:v>
                </c:pt>
                <c:pt idx="352">
                  <c:v>43480.666666665813</c:v>
                </c:pt>
                <c:pt idx="353">
                  <c:v>43480.708333332477</c:v>
                </c:pt>
                <c:pt idx="354">
                  <c:v>43480.749999999141</c:v>
                </c:pt>
                <c:pt idx="355">
                  <c:v>43480.791666665806</c:v>
                </c:pt>
                <c:pt idx="356">
                  <c:v>43480.83333333247</c:v>
                </c:pt>
                <c:pt idx="357">
                  <c:v>43480.874999999134</c:v>
                </c:pt>
                <c:pt idx="358">
                  <c:v>43480.916666665798</c:v>
                </c:pt>
                <c:pt idx="359">
                  <c:v>43480.958333332463</c:v>
                </c:pt>
                <c:pt idx="360">
                  <c:v>43480.999999999127</c:v>
                </c:pt>
                <c:pt idx="361">
                  <c:v>43481.041666665791</c:v>
                </c:pt>
                <c:pt idx="362">
                  <c:v>43481.083333332455</c:v>
                </c:pt>
                <c:pt idx="363">
                  <c:v>43481.12499999912</c:v>
                </c:pt>
                <c:pt idx="364">
                  <c:v>43481.166666665784</c:v>
                </c:pt>
                <c:pt idx="365">
                  <c:v>43481.208333332448</c:v>
                </c:pt>
                <c:pt idx="366">
                  <c:v>43481.249999999112</c:v>
                </c:pt>
                <c:pt idx="367">
                  <c:v>43481.291666665777</c:v>
                </c:pt>
                <c:pt idx="368">
                  <c:v>43481.333333332441</c:v>
                </c:pt>
                <c:pt idx="369">
                  <c:v>43481.374999999105</c:v>
                </c:pt>
                <c:pt idx="370">
                  <c:v>43481.416666665769</c:v>
                </c:pt>
                <c:pt idx="371">
                  <c:v>43481.458333332434</c:v>
                </c:pt>
                <c:pt idx="372">
                  <c:v>43481.499999999098</c:v>
                </c:pt>
                <c:pt idx="373">
                  <c:v>43481.541666665762</c:v>
                </c:pt>
                <c:pt idx="374">
                  <c:v>43481.583333332426</c:v>
                </c:pt>
                <c:pt idx="375">
                  <c:v>43481.624999999091</c:v>
                </c:pt>
                <c:pt idx="376">
                  <c:v>43481.666666665755</c:v>
                </c:pt>
                <c:pt idx="377">
                  <c:v>43481.708333332419</c:v>
                </c:pt>
                <c:pt idx="378">
                  <c:v>43481.749999999083</c:v>
                </c:pt>
                <c:pt idx="379">
                  <c:v>43481.791666665747</c:v>
                </c:pt>
                <c:pt idx="380">
                  <c:v>43481.833333332412</c:v>
                </c:pt>
                <c:pt idx="381">
                  <c:v>43481.874999999076</c:v>
                </c:pt>
                <c:pt idx="382">
                  <c:v>43481.91666666574</c:v>
                </c:pt>
                <c:pt idx="383">
                  <c:v>43481.958333332404</c:v>
                </c:pt>
                <c:pt idx="384">
                  <c:v>43481.999999999069</c:v>
                </c:pt>
                <c:pt idx="385">
                  <c:v>43482.041666665733</c:v>
                </c:pt>
                <c:pt idx="386">
                  <c:v>43482.083333332397</c:v>
                </c:pt>
                <c:pt idx="387">
                  <c:v>43482.124999999061</c:v>
                </c:pt>
                <c:pt idx="388">
                  <c:v>43482.166666665726</c:v>
                </c:pt>
                <c:pt idx="389">
                  <c:v>43482.20833333239</c:v>
                </c:pt>
                <c:pt idx="390">
                  <c:v>43482.249999999054</c:v>
                </c:pt>
                <c:pt idx="391">
                  <c:v>43482.291666665718</c:v>
                </c:pt>
                <c:pt idx="392">
                  <c:v>43482.333333332383</c:v>
                </c:pt>
                <c:pt idx="393">
                  <c:v>43482.374999999047</c:v>
                </c:pt>
                <c:pt idx="394">
                  <c:v>43482.416666665711</c:v>
                </c:pt>
                <c:pt idx="395">
                  <c:v>43482.458333332375</c:v>
                </c:pt>
                <c:pt idx="396">
                  <c:v>43482.49999999904</c:v>
                </c:pt>
                <c:pt idx="397">
                  <c:v>43482.541666665704</c:v>
                </c:pt>
                <c:pt idx="398">
                  <c:v>43482.583333332368</c:v>
                </c:pt>
                <c:pt idx="399">
                  <c:v>43482.624999999032</c:v>
                </c:pt>
                <c:pt idx="400">
                  <c:v>43482.666666665697</c:v>
                </c:pt>
                <c:pt idx="401">
                  <c:v>43482.708333332361</c:v>
                </c:pt>
                <c:pt idx="402">
                  <c:v>43482.749999999025</c:v>
                </c:pt>
                <c:pt idx="403">
                  <c:v>43482.791666665689</c:v>
                </c:pt>
                <c:pt idx="404">
                  <c:v>43482.833333332354</c:v>
                </c:pt>
                <c:pt idx="405">
                  <c:v>43482.874999999018</c:v>
                </c:pt>
                <c:pt idx="406">
                  <c:v>43482.916666665682</c:v>
                </c:pt>
                <c:pt idx="407">
                  <c:v>43482.958333332346</c:v>
                </c:pt>
                <c:pt idx="408">
                  <c:v>43482.99999999901</c:v>
                </c:pt>
                <c:pt idx="409">
                  <c:v>43483.041666665675</c:v>
                </c:pt>
                <c:pt idx="410">
                  <c:v>43483.083333332339</c:v>
                </c:pt>
                <c:pt idx="411">
                  <c:v>43483.124999999003</c:v>
                </c:pt>
                <c:pt idx="412">
                  <c:v>43483.166666665667</c:v>
                </c:pt>
                <c:pt idx="413">
                  <c:v>43483.208333332332</c:v>
                </c:pt>
                <c:pt idx="414">
                  <c:v>43483.249999998996</c:v>
                </c:pt>
                <c:pt idx="415">
                  <c:v>43483.29166666566</c:v>
                </c:pt>
                <c:pt idx="416">
                  <c:v>43483.333333332324</c:v>
                </c:pt>
                <c:pt idx="417">
                  <c:v>43483.374999998989</c:v>
                </c:pt>
                <c:pt idx="418">
                  <c:v>43483.416666665653</c:v>
                </c:pt>
                <c:pt idx="419">
                  <c:v>43483.458333332317</c:v>
                </c:pt>
                <c:pt idx="420">
                  <c:v>43483.499999998981</c:v>
                </c:pt>
                <c:pt idx="421">
                  <c:v>43483.541666665646</c:v>
                </c:pt>
                <c:pt idx="422">
                  <c:v>43483.58333333231</c:v>
                </c:pt>
                <c:pt idx="423">
                  <c:v>43483.624999998974</c:v>
                </c:pt>
                <c:pt idx="424">
                  <c:v>43483.666666665638</c:v>
                </c:pt>
                <c:pt idx="425">
                  <c:v>43483.708333332303</c:v>
                </c:pt>
                <c:pt idx="426">
                  <c:v>43483.749999998967</c:v>
                </c:pt>
                <c:pt idx="427">
                  <c:v>43483.791666665631</c:v>
                </c:pt>
                <c:pt idx="428">
                  <c:v>43483.833333332295</c:v>
                </c:pt>
                <c:pt idx="429">
                  <c:v>43483.87499999896</c:v>
                </c:pt>
                <c:pt idx="430">
                  <c:v>43483.916666665624</c:v>
                </c:pt>
                <c:pt idx="431">
                  <c:v>43483.958333332288</c:v>
                </c:pt>
                <c:pt idx="432">
                  <c:v>43483.999999998952</c:v>
                </c:pt>
                <c:pt idx="433">
                  <c:v>43484.041666665617</c:v>
                </c:pt>
                <c:pt idx="434">
                  <c:v>43484.083333332281</c:v>
                </c:pt>
                <c:pt idx="435">
                  <c:v>43484.124999998945</c:v>
                </c:pt>
                <c:pt idx="436">
                  <c:v>43484.166666665609</c:v>
                </c:pt>
                <c:pt idx="437">
                  <c:v>43484.208333332273</c:v>
                </c:pt>
                <c:pt idx="438">
                  <c:v>43484.249999998938</c:v>
                </c:pt>
                <c:pt idx="439">
                  <c:v>43484.291666665602</c:v>
                </c:pt>
                <c:pt idx="440">
                  <c:v>43484.333333332266</c:v>
                </c:pt>
                <c:pt idx="441">
                  <c:v>43484.37499999893</c:v>
                </c:pt>
                <c:pt idx="442">
                  <c:v>43484.416666665595</c:v>
                </c:pt>
                <c:pt idx="443">
                  <c:v>43484.458333332259</c:v>
                </c:pt>
                <c:pt idx="444">
                  <c:v>43484.499999998923</c:v>
                </c:pt>
                <c:pt idx="445">
                  <c:v>43484.541666665587</c:v>
                </c:pt>
                <c:pt idx="446">
                  <c:v>43484.583333332252</c:v>
                </c:pt>
                <c:pt idx="447">
                  <c:v>43484.624999998916</c:v>
                </c:pt>
                <c:pt idx="448">
                  <c:v>43484.66666666558</c:v>
                </c:pt>
                <c:pt idx="449">
                  <c:v>43484.708333332244</c:v>
                </c:pt>
                <c:pt idx="450">
                  <c:v>43484.749999998909</c:v>
                </c:pt>
                <c:pt idx="451">
                  <c:v>43484.791666665573</c:v>
                </c:pt>
                <c:pt idx="452">
                  <c:v>43484.833333332237</c:v>
                </c:pt>
                <c:pt idx="453">
                  <c:v>43484.874999998901</c:v>
                </c:pt>
                <c:pt idx="454">
                  <c:v>43484.916666665566</c:v>
                </c:pt>
                <c:pt idx="455">
                  <c:v>43484.95833333223</c:v>
                </c:pt>
                <c:pt idx="456">
                  <c:v>43484.999999998894</c:v>
                </c:pt>
                <c:pt idx="457">
                  <c:v>43485.041666665558</c:v>
                </c:pt>
                <c:pt idx="458">
                  <c:v>43485.083333332223</c:v>
                </c:pt>
                <c:pt idx="459">
                  <c:v>43485.124999998887</c:v>
                </c:pt>
                <c:pt idx="460">
                  <c:v>43485.166666665551</c:v>
                </c:pt>
                <c:pt idx="461">
                  <c:v>43485.208333332215</c:v>
                </c:pt>
                <c:pt idx="462">
                  <c:v>43485.24999999888</c:v>
                </c:pt>
                <c:pt idx="463">
                  <c:v>43485.291666665544</c:v>
                </c:pt>
                <c:pt idx="464">
                  <c:v>43485.333333332208</c:v>
                </c:pt>
                <c:pt idx="465">
                  <c:v>43485.374999998872</c:v>
                </c:pt>
                <c:pt idx="466">
                  <c:v>43485.416666665536</c:v>
                </c:pt>
                <c:pt idx="467">
                  <c:v>43485.458333332201</c:v>
                </c:pt>
                <c:pt idx="468">
                  <c:v>43485.499999998865</c:v>
                </c:pt>
                <c:pt idx="469">
                  <c:v>43485.541666665529</c:v>
                </c:pt>
                <c:pt idx="470">
                  <c:v>43485.583333332193</c:v>
                </c:pt>
                <c:pt idx="471">
                  <c:v>43485.624999998858</c:v>
                </c:pt>
                <c:pt idx="472">
                  <c:v>43485.666666665522</c:v>
                </c:pt>
                <c:pt idx="473">
                  <c:v>43485.708333332186</c:v>
                </c:pt>
                <c:pt idx="474">
                  <c:v>43485.74999999885</c:v>
                </c:pt>
                <c:pt idx="475">
                  <c:v>43485.791666665515</c:v>
                </c:pt>
                <c:pt idx="476">
                  <c:v>43485.833333332179</c:v>
                </c:pt>
                <c:pt idx="477">
                  <c:v>43485.874999998843</c:v>
                </c:pt>
                <c:pt idx="478">
                  <c:v>43485.916666665507</c:v>
                </c:pt>
                <c:pt idx="479">
                  <c:v>43485.958333332172</c:v>
                </c:pt>
                <c:pt idx="480">
                  <c:v>43485.999999998836</c:v>
                </c:pt>
                <c:pt idx="481">
                  <c:v>43486.0416666655</c:v>
                </c:pt>
                <c:pt idx="482">
                  <c:v>43486.083333332164</c:v>
                </c:pt>
                <c:pt idx="483">
                  <c:v>43486.124999998829</c:v>
                </c:pt>
                <c:pt idx="484">
                  <c:v>43486.166666665493</c:v>
                </c:pt>
                <c:pt idx="485">
                  <c:v>43486.208333332157</c:v>
                </c:pt>
                <c:pt idx="486">
                  <c:v>43486.249999998821</c:v>
                </c:pt>
                <c:pt idx="487">
                  <c:v>43486.291666665486</c:v>
                </c:pt>
                <c:pt idx="488">
                  <c:v>43486.33333333215</c:v>
                </c:pt>
                <c:pt idx="489">
                  <c:v>43486.374999998814</c:v>
                </c:pt>
                <c:pt idx="490">
                  <c:v>43486.416666665478</c:v>
                </c:pt>
                <c:pt idx="491">
                  <c:v>43486.458333332143</c:v>
                </c:pt>
                <c:pt idx="492">
                  <c:v>43486.499999998807</c:v>
                </c:pt>
                <c:pt idx="493">
                  <c:v>43486.541666665471</c:v>
                </c:pt>
                <c:pt idx="494">
                  <c:v>43486.583333332135</c:v>
                </c:pt>
                <c:pt idx="495">
                  <c:v>43486.624999998799</c:v>
                </c:pt>
                <c:pt idx="496">
                  <c:v>43486.666666665464</c:v>
                </c:pt>
                <c:pt idx="497">
                  <c:v>43486.708333332128</c:v>
                </c:pt>
                <c:pt idx="498">
                  <c:v>43486.749999998792</c:v>
                </c:pt>
                <c:pt idx="499">
                  <c:v>43486.791666665456</c:v>
                </c:pt>
                <c:pt idx="500">
                  <c:v>43486.833333332121</c:v>
                </c:pt>
                <c:pt idx="501">
                  <c:v>43486.874999998785</c:v>
                </c:pt>
                <c:pt idx="502">
                  <c:v>43486.916666665449</c:v>
                </c:pt>
                <c:pt idx="503">
                  <c:v>43486.958333332113</c:v>
                </c:pt>
                <c:pt idx="504">
                  <c:v>43486.999999998778</c:v>
                </c:pt>
                <c:pt idx="505">
                  <c:v>43487.041666665442</c:v>
                </c:pt>
                <c:pt idx="506">
                  <c:v>43487.083333332106</c:v>
                </c:pt>
                <c:pt idx="507">
                  <c:v>43487.12499999877</c:v>
                </c:pt>
                <c:pt idx="508">
                  <c:v>43487.166666665435</c:v>
                </c:pt>
                <c:pt idx="509">
                  <c:v>43487.208333332099</c:v>
                </c:pt>
                <c:pt idx="510">
                  <c:v>43487.249999998763</c:v>
                </c:pt>
                <c:pt idx="511">
                  <c:v>43487.291666665427</c:v>
                </c:pt>
                <c:pt idx="512">
                  <c:v>43487.333333332092</c:v>
                </c:pt>
                <c:pt idx="513">
                  <c:v>43487.374999998756</c:v>
                </c:pt>
                <c:pt idx="514">
                  <c:v>43487.41666666542</c:v>
                </c:pt>
                <c:pt idx="515">
                  <c:v>43487.458333332084</c:v>
                </c:pt>
                <c:pt idx="516">
                  <c:v>43487.499999998749</c:v>
                </c:pt>
                <c:pt idx="517">
                  <c:v>43487.541666665413</c:v>
                </c:pt>
                <c:pt idx="518">
                  <c:v>43487.583333332077</c:v>
                </c:pt>
                <c:pt idx="519">
                  <c:v>43487.624999998741</c:v>
                </c:pt>
                <c:pt idx="520">
                  <c:v>43487.666666665406</c:v>
                </c:pt>
                <c:pt idx="521">
                  <c:v>43487.70833333207</c:v>
                </c:pt>
                <c:pt idx="522">
                  <c:v>43487.749999998734</c:v>
                </c:pt>
                <c:pt idx="523">
                  <c:v>43487.791666665398</c:v>
                </c:pt>
                <c:pt idx="524">
                  <c:v>43487.833333332062</c:v>
                </c:pt>
                <c:pt idx="525">
                  <c:v>43487.874999998727</c:v>
                </c:pt>
                <c:pt idx="526">
                  <c:v>43487.916666665391</c:v>
                </c:pt>
                <c:pt idx="527">
                  <c:v>43487.958333332055</c:v>
                </c:pt>
                <c:pt idx="528">
                  <c:v>43487.999999998719</c:v>
                </c:pt>
                <c:pt idx="529">
                  <c:v>43488.041666665384</c:v>
                </c:pt>
                <c:pt idx="530">
                  <c:v>43488.083333332048</c:v>
                </c:pt>
                <c:pt idx="531">
                  <c:v>43488.124999998712</c:v>
                </c:pt>
                <c:pt idx="532">
                  <c:v>43488.166666665376</c:v>
                </c:pt>
                <c:pt idx="533">
                  <c:v>43488.208333332041</c:v>
                </c:pt>
                <c:pt idx="534">
                  <c:v>43488.249999998705</c:v>
                </c:pt>
                <c:pt idx="535">
                  <c:v>43488.291666665369</c:v>
                </c:pt>
                <c:pt idx="536">
                  <c:v>43488.333333332033</c:v>
                </c:pt>
                <c:pt idx="537">
                  <c:v>43488.374999998698</c:v>
                </c:pt>
                <c:pt idx="538">
                  <c:v>43488.416666665362</c:v>
                </c:pt>
                <c:pt idx="539">
                  <c:v>43488.458333332026</c:v>
                </c:pt>
                <c:pt idx="540">
                  <c:v>43488.49999999869</c:v>
                </c:pt>
                <c:pt idx="541">
                  <c:v>43488.541666665355</c:v>
                </c:pt>
                <c:pt idx="542">
                  <c:v>43488.583333332019</c:v>
                </c:pt>
                <c:pt idx="543">
                  <c:v>43488.624999998683</c:v>
                </c:pt>
                <c:pt idx="544">
                  <c:v>43488.666666665347</c:v>
                </c:pt>
                <c:pt idx="545">
                  <c:v>43488.708333332012</c:v>
                </c:pt>
                <c:pt idx="546">
                  <c:v>43488.749999998676</c:v>
                </c:pt>
                <c:pt idx="547">
                  <c:v>43488.79166666534</c:v>
                </c:pt>
                <c:pt idx="548">
                  <c:v>43488.833333332004</c:v>
                </c:pt>
                <c:pt idx="549">
                  <c:v>43488.874999998668</c:v>
                </c:pt>
                <c:pt idx="550">
                  <c:v>43488.916666665333</c:v>
                </c:pt>
                <c:pt idx="551">
                  <c:v>43488.958333331997</c:v>
                </c:pt>
                <c:pt idx="552">
                  <c:v>43488.999999998661</c:v>
                </c:pt>
                <c:pt idx="553">
                  <c:v>43489.041666665325</c:v>
                </c:pt>
                <c:pt idx="554">
                  <c:v>43489.08333333199</c:v>
                </c:pt>
                <c:pt idx="555">
                  <c:v>43489.124999998654</c:v>
                </c:pt>
                <c:pt idx="556">
                  <c:v>43489.166666665318</c:v>
                </c:pt>
                <c:pt idx="557">
                  <c:v>43489.208333331982</c:v>
                </c:pt>
                <c:pt idx="558">
                  <c:v>43489.249999998647</c:v>
                </c:pt>
                <c:pt idx="559">
                  <c:v>43489.291666665311</c:v>
                </c:pt>
                <c:pt idx="560">
                  <c:v>43489.333333331975</c:v>
                </c:pt>
                <c:pt idx="561">
                  <c:v>43489.374999998639</c:v>
                </c:pt>
                <c:pt idx="562">
                  <c:v>43489.416666665304</c:v>
                </c:pt>
                <c:pt idx="563">
                  <c:v>43489.458333331968</c:v>
                </c:pt>
                <c:pt idx="564">
                  <c:v>43489.499999998632</c:v>
                </c:pt>
                <c:pt idx="565">
                  <c:v>43489.541666665296</c:v>
                </c:pt>
                <c:pt idx="566">
                  <c:v>43489.583333331961</c:v>
                </c:pt>
                <c:pt idx="567">
                  <c:v>43489.624999998625</c:v>
                </c:pt>
                <c:pt idx="568">
                  <c:v>43489.666666665289</c:v>
                </c:pt>
                <c:pt idx="569">
                  <c:v>43489.708333331953</c:v>
                </c:pt>
                <c:pt idx="570">
                  <c:v>43489.749999998618</c:v>
                </c:pt>
                <c:pt idx="571">
                  <c:v>43489.791666665282</c:v>
                </c:pt>
                <c:pt idx="572">
                  <c:v>43489.833333331946</c:v>
                </c:pt>
                <c:pt idx="573">
                  <c:v>43489.87499999861</c:v>
                </c:pt>
                <c:pt idx="574">
                  <c:v>43489.916666665275</c:v>
                </c:pt>
                <c:pt idx="575">
                  <c:v>43489.958333331939</c:v>
                </c:pt>
                <c:pt idx="576">
                  <c:v>43489.999999998603</c:v>
                </c:pt>
                <c:pt idx="577">
                  <c:v>43490.041666665267</c:v>
                </c:pt>
                <c:pt idx="578">
                  <c:v>43490.083333331931</c:v>
                </c:pt>
                <c:pt idx="579">
                  <c:v>43490.124999998596</c:v>
                </c:pt>
                <c:pt idx="580">
                  <c:v>43490.16666666526</c:v>
                </c:pt>
                <c:pt idx="581">
                  <c:v>43490.208333331924</c:v>
                </c:pt>
                <c:pt idx="582">
                  <c:v>43490.249999998588</c:v>
                </c:pt>
                <c:pt idx="583">
                  <c:v>43490.291666665253</c:v>
                </c:pt>
                <c:pt idx="584">
                  <c:v>43490.333333331917</c:v>
                </c:pt>
                <c:pt idx="585">
                  <c:v>43490.374999998581</c:v>
                </c:pt>
                <c:pt idx="586">
                  <c:v>43490.416666665245</c:v>
                </c:pt>
                <c:pt idx="587">
                  <c:v>43490.45833333191</c:v>
                </c:pt>
                <c:pt idx="588">
                  <c:v>43490.499999998574</c:v>
                </c:pt>
                <c:pt idx="589">
                  <c:v>43490.541666665238</c:v>
                </c:pt>
                <c:pt idx="590">
                  <c:v>43490.583333331902</c:v>
                </c:pt>
                <c:pt idx="591">
                  <c:v>43490.624999998567</c:v>
                </c:pt>
                <c:pt idx="592">
                  <c:v>43490.666666665231</c:v>
                </c:pt>
                <c:pt idx="593">
                  <c:v>43490.708333331895</c:v>
                </c:pt>
                <c:pt idx="594">
                  <c:v>43490.749999998559</c:v>
                </c:pt>
                <c:pt idx="595">
                  <c:v>43490.791666665224</c:v>
                </c:pt>
                <c:pt idx="596">
                  <c:v>43490.833333331888</c:v>
                </c:pt>
                <c:pt idx="597">
                  <c:v>43490.874999998552</c:v>
                </c:pt>
                <c:pt idx="598">
                  <c:v>43490.916666665216</c:v>
                </c:pt>
                <c:pt idx="599">
                  <c:v>43490.958333331881</c:v>
                </c:pt>
                <c:pt idx="600">
                  <c:v>43490.999999998545</c:v>
                </c:pt>
                <c:pt idx="601">
                  <c:v>43491.041666665209</c:v>
                </c:pt>
                <c:pt idx="602">
                  <c:v>43491.083333331873</c:v>
                </c:pt>
                <c:pt idx="603">
                  <c:v>43491.124999998538</c:v>
                </c:pt>
                <c:pt idx="604">
                  <c:v>43491.166666665202</c:v>
                </c:pt>
                <c:pt idx="605">
                  <c:v>43491.208333331866</c:v>
                </c:pt>
                <c:pt idx="606">
                  <c:v>43491.24999999853</c:v>
                </c:pt>
                <c:pt idx="607">
                  <c:v>43491.291666665194</c:v>
                </c:pt>
                <c:pt idx="608">
                  <c:v>43491.333333331859</c:v>
                </c:pt>
                <c:pt idx="609">
                  <c:v>43491.374999998523</c:v>
                </c:pt>
                <c:pt idx="610">
                  <c:v>43491.416666665187</c:v>
                </c:pt>
                <c:pt idx="611">
                  <c:v>43491.458333331851</c:v>
                </c:pt>
                <c:pt idx="612">
                  <c:v>43491.499999998516</c:v>
                </c:pt>
                <c:pt idx="613">
                  <c:v>43491.54166666518</c:v>
                </c:pt>
                <c:pt idx="614">
                  <c:v>43491.583333331844</c:v>
                </c:pt>
                <c:pt idx="615">
                  <c:v>43491.624999998508</c:v>
                </c:pt>
                <c:pt idx="616">
                  <c:v>43491.666666665173</c:v>
                </c:pt>
                <c:pt idx="617">
                  <c:v>43491.708333331837</c:v>
                </c:pt>
                <c:pt idx="618">
                  <c:v>43491.749999998501</c:v>
                </c:pt>
                <c:pt idx="619">
                  <c:v>43491.791666665165</c:v>
                </c:pt>
                <c:pt idx="620">
                  <c:v>43491.83333333183</c:v>
                </c:pt>
                <c:pt idx="621">
                  <c:v>43491.874999998494</c:v>
                </c:pt>
                <c:pt idx="622">
                  <c:v>43491.916666665158</c:v>
                </c:pt>
                <c:pt idx="623">
                  <c:v>43491.958333331822</c:v>
                </c:pt>
                <c:pt idx="624">
                  <c:v>43491.999999998487</c:v>
                </c:pt>
                <c:pt idx="625">
                  <c:v>43492.041666665151</c:v>
                </c:pt>
                <c:pt idx="626">
                  <c:v>43492.083333331815</c:v>
                </c:pt>
                <c:pt idx="627">
                  <c:v>43492.124999998479</c:v>
                </c:pt>
                <c:pt idx="628">
                  <c:v>43492.166666665144</c:v>
                </c:pt>
                <c:pt idx="629">
                  <c:v>43492.208333331808</c:v>
                </c:pt>
                <c:pt idx="630">
                  <c:v>43492.249999998472</c:v>
                </c:pt>
                <c:pt idx="631">
                  <c:v>43492.291666665136</c:v>
                </c:pt>
                <c:pt idx="632">
                  <c:v>43492.333333331801</c:v>
                </c:pt>
                <c:pt idx="633">
                  <c:v>43492.374999998465</c:v>
                </c:pt>
                <c:pt idx="634">
                  <c:v>43492.416666665129</c:v>
                </c:pt>
                <c:pt idx="635">
                  <c:v>43492.458333331793</c:v>
                </c:pt>
                <c:pt idx="636">
                  <c:v>43492.499999998457</c:v>
                </c:pt>
                <c:pt idx="637">
                  <c:v>43492.541666665122</c:v>
                </c:pt>
                <c:pt idx="638">
                  <c:v>43492.583333331786</c:v>
                </c:pt>
                <c:pt idx="639">
                  <c:v>43492.62499999845</c:v>
                </c:pt>
                <c:pt idx="640">
                  <c:v>43492.666666665114</c:v>
                </c:pt>
                <c:pt idx="641">
                  <c:v>43492.708333331779</c:v>
                </c:pt>
                <c:pt idx="642">
                  <c:v>43492.749999998443</c:v>
                </c:pt>
                <c:pt idx="643">
                  <c:v>43492.791666665107</c:v>
                </c:pt>
                <c:pt idx="644">
                  <c:v>43492.833333331771</c:v>
                </c:pt>
                <c:pt idx="645">
                  <c:v>43492.874999998436</c:v>
                </c:pt>
                <c:pt idx="646">
                  <c:v>43492.9166666651</c:v>
                </c:pt>
                <c:pt idx="647">
                  <c:v>43492.958333331764</c:v>
                </c:pt>
                <c:pt idx="648">
                  <c:v>43492.999999998428</c:v>
                </c:pt>
                <c:pt idx="649">
                  <c:v>43493.041666665093</c:v>
                </c:pt>
                <c:pt idx="650">
                  <c:v>43493.083333331757</c:v>
                </c:pt>
                <c:pt idx="651">
                  <c:v>43493.124999998421</c:v>
                </c:pt>
                <c:pt idx="652">
                  <c:v>43493.166666665085</c:v>
                </c:pt>
                <c:pt idx="653">
                  <c:v>43493.20833333175</c:v>
                </c:pt>
                <c:pt idx="654">
                  <c:v>43493.249999998414</c:v>
                </c:pt>
                <c:pt idx="655">
                  <c:v>43493.291666665078</c:v>
                </c:pt>
                <c:pt idx="656">
                  <c:v>43493.333333331742</c:v>
                </c:pt>
                <c:pt idx="657">
                  <c:v>43493.374999998407</c:v>
                </c:pt>
                <c:pt idx="658">
                  <c:v>43493.416666665071</c:v>
                </c:pt>
                <c:pt idx="659">
                  <c:v>43493.458333331735</c:v>
                </c:pt>
                <c:pt idx="660">
                  <c:v>43493.499999998399</c:v>
                </c:pt>
                <c:pt idx="661">
                  <c:v>43493.541666665064</c:v>
                </c:pt>
                <c:pt idx="662">
                  <c:v>43493.583333331728</c:v>
                </c:pt>
                <c:pt idx="663">
                  <c:v>43493.624999998392</c:v>
                </c:pt>
                <c:pt idx="664">
                  <c:v>43493.666666665056</c:v>
                </c:pt>
                <c:pt idx="665">
                  <c:v>43493.70833333172</c:v>
                </c:pt>
                <c:pt idx="666">
                  <c:v>43493.749999998385</c:v>
                </c:pt>
                <c:pt idx="667">
                  <c:v>43493.791666665049</c:v>
                </c:pt>
                <c:pt idx="668">
                  <c:v>43493.833333331713</c:v>
                </c:pt>
                <c:pt idx="669">
                  <c:v>43493.874999998377</c:v>
                </c:pt>
                <c:pt idx="670">
                  <c:v>43493.916666665042</c:v>
                </c:pt>
                <c:pt idx="671">
                  <c:v>43493.958333331706</c:v>
                </c:pt>
                <c:pt idx="672">
                  <c:v>43493.99999999837</c:v>
                </c:pt>
                <c:pt idx="673">
                  <c:v>43494.041666665034</c:v>
                </c:pt>
                <c:pt idx="674">
                  <c:v>43494.083333331699</c:v>
                </c:pt>
                <c:pt idx="675">
                  <c:v>43494.124999998363</c:v>
                </c:pt>
                <c:pt idx="676">
                  <c:v>43494.166666665027</c:v>
                </c:pt>
                <c:pt idx="677">
                  <c:v>43494.208333331691</c:v>
                </c:pt>
                <c:pt idx="678">
                  <c:v>43494.249999998356</c:v>
                </c:pt>
                <c:pt idx="679">
                  <c:v>43494.29166666502</c:v>
                </c:pt>
                <c:pt idx="680">
                  <c:v>43494.333333331684</c:v>
                </c:pt>
                <c:pt idx="681">
                  <c:v>43494.374999998348</c:v>
                </c:pt>
                <c:pt idx="682">
                  <c:v>43494.416666665013</c:v>
                </c:pt>
                <c:pt idx="683">
                  <c:v>43494.458333331677</c:v>
                </c:pt>
                <c:pt idx="684">
                  <c:v>43494.499999998341</c:v>
                </c:pt>
                <c:pt idx="685">
                  <c:v>43494.541666665005</c:v>
                </c:pt>
                <c:pt idx="686">
                  <c:v>43494.58333333167</c:v>
                </c:pt>
                <c:pt idx="687">
                  <c:v>43494.624999998334</c:v>
                </c:pt>
                <c:pt idx="688">
                  <c:v>43494.666666664998</c:v>
                </c:pt>
                <c:pt idx="689">
                  <c:v>43494.708333331662</c:v>
                </c:pt>
                <c:pt idx="690">
                  <c:v>43494.749999998327</c:v>
                </c:pt>
                <c:pt idx="691">
                  <c:v>43494.791666664991</c:v>
                </c:pt>
                <c:pt idx="692">
                  <c:v>43494.833333331655</c:v>
                </c:pt>
                <c:pt idx="693">
                  <c:v>43494.874999998319</c:v>
                </c:pt>
                <c:pt idx="694">
                  <c:v>43494.916666664983</c:v>
                </c:pt>
                <c:pt idx="695">
                  <c:v>43494.958333331648</c:v>
                </c:pt>
                <c:pt idx="696">
                  <c:v>43494.999999998312</c:v>
                </c:pt>
                <c:pt idx="697">
                  <c:v>43495.041666664976</c:v>
                </c:pt>
                <c:pt idx="698">
                  <c:v>43495.08333333164</c:v>
                </c:pt>
                <c:pt idx="699">
                  <c:v>43495.124999998305</c:v>
                </c:pt>
                <c:pt idx="700">
                  <c:v>43495.166666664969</c:v>
                </c:pt>
                <c:pt idx="701">
                  <c:v>43495.208333331633</c:v>
                </c:pt>
                <c:pt idx="702">
                  <c:v>43495.249999998297</c:v>
                </c:pt>
                <c:pt idx="703">
                  <c:v>43495.291666664962</c:v>
                </c:pt>
                <c:pt idx="704">
                  <c:v>43495.333333331626</c:v>
                </c:pt>
                <c:pt idx="705">
                  <c:v>43495.37499999829</c:v>
                </c:pt>
                <c:pt idx="706">
                  <c:v>43495.416666664954</c:v>
                </c:pt>
                <c:pt idx="707">
                  <c:v>43495.458333331619</c:v>
                </c:pt>
                <c:pt idx="708">
                  <c:v>43495.499999998283</c:v>
                </c:pt>
                <c:pt idx="709">
                  <c:v>43495.541666664947</c:v>
                </c:pt>
                <c:pt idx="710">
                  <c:v>43495.583333331611</c:v>
                </c:pt>
                <c:pt idx="711">
                  <c:v>43495.624999998276</c:v>
                </c:pt>
                <c:pt idx="712">
                  <c:v>43495.66666666494</c:v>
                </c:pt>
                <c:pt idx="713">
                  <c:v>43495.708333331604</c:v>
                </c:pt>
                <c:pt idx="714">
                  <c:v>43495.749999998268</c:v>
                </c:pt>
                <c:pt idx="715">
                  <c:v>43495.791666664933</c:v>
                </c:pt>
                <c:pt idx="716">
                  <c:v>43495.833333331597</c:v>
                </c:pt>
                <c:pt idx="717">
                  <c:v>43495.874999998261</c:v>
                </c:pt>
                <c:pt idx="718">
                  <c:v>43495.916666664925</c:v>
                </c:pt>
                <c:pt idx="719">
                  <c:v>43495.95833333159</c:v>
                </c:pt>
                <c:pt idx="720">
                  <c:v>43495.999999998254</c:v>
                </c:pt>
                <c:pt idx="721">
                  <c:v>43496.041666664918</c:v>
                </c:pt>
                <c:pt idx="722">
                  <c:v>43496.083333331582</c:v>
                </c:pt>
                <c:pt idx="723">
                  <c:v>43496.124999998246</c:v>
                </c:pt>
                <c:pt idx="724">
                  <c:v>43496.166666664911</c:v>
                </c:pt>
                <c:pt idx="725">
                  <c:v>43496.208333331575</c:v>
                </c:pt>
                <c:pt idx="726">
                  <c:v>43496.249999998239</c:v>
                </c:pt>
                <c:pt idx="727">
                  <c:v>43496.291666664903</c:v>
                </c:pt>
                <c:pt idx="728">
                  <c:v>43496.333333331568</c:v>
                </c:pt>
                <c:pt idx="729">
                  <c:v>43496.374999998232</c:v>
                </c:pt>
                <c:pt idx="730">
                  <c:v>43496.416666664896</c:v>
                </c:pt>
                <c:pt idx="731">
                  <c:v>43496.45833333156</c:v>
                </c:pt>
                <c:pt idx="732">
                  <c:v>43496.499999998225</c:v>
                </c:pt>
                <c:pt idx="733">
                  <c:v>43496.541666664889</c:v>
                </c:pt>
                <c:pt idx="734">
                  <c:v>43496.583333331553</c:v>
                </c:pt>
                <c:pt idx="735">
                  <c:v>43496.624999998217</c:v>
                </c:pt>
                <c:pt idx="736">
                  <c:v>43496.666666664882</c:v>
                </c:pt>
                <c:pt idx="737">
                  <c:v>43496.708333331546</c:v>
                </c:pt>
                <c:pt idx="738">
                  <c:v>43496.74999999821</c:v>
                </c:pt>
                <c:pt idx="739">
                  <c:v>43496.791666664874</c:v>
                </c:pt>
                <c:pt idx="740">
                  <c:v>43496.833333331539</c:v>
                </c:pt>
                <c:pt idx="741">
                  <c:v>43496.874999998203</c:v>
                </c:pt>
                <c:pt idx="742">
                  <c:v>43496.916666664867</c:v>
                </c:pt>
                <c:pt idx="743">
                  <c:v>43496.958333331531</c:v>
                </c:pt>
              </c:numCache>
            </c:numRef>
          </c:cat>
          <c:val>
            <c:numRef>
              <c:f>'Hourly Model'!$E$19:$E$762</c:f>
              <c:numCache>
                <c:formatCode>_(* #,##0_);_(* \(#,##0\);_(* "-"??_);_(@_)</c:formatCode>
                <c:ptCount val="744"/>
                <c:pt idx="0">
                  <c:v>10000</c:v>
                </c:pt>
                <c:pt idx="1">
                  <c:v>10000</c:v>
                </c:pt>
                <c:pt idx="2">
                  <c:v>10000</c:v>
                </c:pt>
                <c:pt idx="3">
                  <c:v>10000</c:v>
                </c:pt>
                <c:pt idx="4">
                  <c:v>10000</c:v>
                </c:pt>
                <c:pt idx="5">
                  <c:v>10000</c:v>
                </c:pt>
                <c:pt idx="6">
                  <c:v>10000</c:v>
                </c:pt>
                <c:pt idx="7">
                  <c:v>10000</c:v>
                </c:pt>
                <c:pt idx="8">
                  <c:v>10000</c:v>
                </c:pt>
                <c:pt idx="9">
                  <c:v>10000</c:v>
                </c:pt>
                <c:pt idx="10">
                  <c:v>10000</c:v>
                </c:pt>
                <c:pt idx="11">
                  <c:v>10000</c:v>
                </c:pt>
                <c:pt idx="12">
                  <c:v>10000</c:v>
                </c:pt>
                <c:pt idx="13">
                  <c:v>10000</c:v>
                </c:pt>
                <c:pt idx="14">
                  <c:v>10000</c:v>
                </c:pt>
                <c:pt idx="15">
                  <c:v>10000</c:v>
                </c:pt>
                <c:pt idx="16">
                  <c:v>10000</c:v>
                </c:pt>
                <c:pt idx="17">
                  <c:v>9336.8120478093115</c:v>
                </c:pt>
                <c:pt idx="18">
                  <c:v>8084.0503689987436</c:v>
                </c:pt>
                <c:pt idx="19">
                  <c:v>5882.3954905903865</c:v>
                </c:pt>
                <c:pt idx="20">
                  <c:v>4300.7476217244921</c:v>
                </c:pt>
                <c:pt idx="21">
                  <c:v>2287.65729474402</c:v>
                </c:pt>
                <c:pt idx="22">
                  <c:v>444.20308964263381</c:v>
                </c:pt>
                <c:pt idx="23">
                  <c:v>0</c:v>
                </c:pt>
                <c:pt idx="24">
                  <c:v>0</c:v>
                </c:pt>
                <c:pt idx="25">
                  <c:v>0</c:v>
                </c:pt>
                <c:pt idx="26">
                  <c:v>0</c:v>
                </c:pt>
                <c:pt idx="27">
                  <c:v>0</c:v>
                </c:pt>
                <c:pt idx="28">
                  <c:v>0</c:v>
                </c:pt>
                <c:pt idx="29">
                  <c:v>0</c:v>
                </c:pt>
                <c:pt idx="30">
                  <c:v>0</c:v>
                </c:pt>
                <c:pt idx="31">
                  <c:v>0</c:v>
                </c:pt>
                <c:pt idx="32">
                  <c:v>0</c:v>
                </c:pt>
                <c:pt idx="33">
                  <c:v>0</c:v>
                </c:pt>
                <c:pt idx="34">
                  <c:v>0</c:v>
                </c:pt>
                <c:pt idx="35">
                  <c:v>168.2108042451332</c:v>
                </c:pt>
                <c:pt idx="36">
                  <c:v>785.49766508145808</c:v>
                </c:pt>
                <c:pt idx="37">
                  <c:v>1001.849877380904</c:v>
                </c:pt>
                <c:pt idx="38">
                  <c:v>1343.3674157967582</c:v>
                </c:pt>
                <c:pt idx="39">
                  <c:v>978.07404565923764</c:v>
                </c:pt>
                <c:pt idx="40">
                  <c:v>0</c:v>
                </c:pt>
                <c:pt idx="41">
                  <c:v>0</c:v>
                </c:pt>
                <c:pt idx="42">
                  <c:v>0</c:v>
                </c:pt>
                <c:pt idx="43">
                  <c:v>0</c:v>
                </c:pt>
                <c:pt idx="44">
                  <c:v>0</c:v>
                </c:pt>
                <c:pt idx="45">
                  <c:v>0</c:v>
                </c:pt>
                <c:pt idx="46">
                  <c:v>0</c:v>
                </c:pt>
                <c:pt idx="47">
                  <c:v>0</c:v>
                </c:pt>
                <c:pt idx="48">
                  <c:v>0</c:v>
                </c:pt>
                <c:pt idx="49">
                  <c:v>647.55416657699402</c:v>
                </c:pt>
                <c:pt idx="50">
                  <c:v>1431.9284634408036</c:v>
                </c:pt>
                <c:pt idx="51">
                  <c:v>890.82862721314905</c:v>
                </c:pt>
                <c:pt idx="52">
                  <c:v>1741.6019810297328</c:v>
                </c:pt>
                <c:pt idx="53">
                  <c:v>3705.4667738360158</c:v>
                </c:pt>
                <c:pt idx="54">
                  <c:v>7109.7699308860028</c:v>
                </c:pt>
                <c:pt idx="55">
                  <c:v>10000</c:v>
                </c:pt>
                <c:pt idx="56">
                  <c:v>10000</c:v>
                </c:pt>
                <c:pt idx="57">
                  <c:v>10000</c:v>
                </c:pt>
                <c:pt idx="58">
                  <c:v>10000</c:v>
                </c:pt>
                <c:pt idx="59">
                  <c:v>10000</c:v>
                </c:pt>
                <c:pt idx="60">
                  <c:v>10000</c:v>
                </c:pt>
                <c:pt idx="61">
                  <c:v>10000</c:v>
                </c:pt>
                <c:pt idx="62">
                  <c:v>10000</c:v>
                </c:pt>
                <c:pt idx="63">
                  <c:v>10000</c:v>
                </c:pt>
                <c:pt idx="64">
                  <c:v>10000</c:v>
                </c:pt>
                <c:pt idx="65">
                  <c:v>10000</c:v>
                </c:pt>
                <c:pt idx="66">
                  <c:v>10000</c:v>
                </c:pt>
                <c:pt idx="67">
                  <c:v>10000</c:v>
                </c:pt>
                <c:pt idx="68">
                  <c:v>10000</c:v>
                </c:pt>
                <c:pt idx="69">
                  <c:v>10000</c:v>
                </c:pt>
                <c:pt idx="70">
                  <c:v>10000</c:v>
                </c:pt>
                <c:pt idx="71">
                  <c:v>10000</c:v>
                </c:pt>
                <c:pt idx="72">
                  <c:v>10000</c:v>
                </c:pt>
                <c:pt idx="73">
                  <c:v>10000</c:v>
                </c:pt>
                <c:pt idx="74">
                  <c:v>10000</c:v>
                </c:pt>
                <c:pt idx="75">
                  <c:v>9475.2757089701809</c:v>
                </c:pt>
                <c:pt idx="76">
                  <c:v>10000</c:v>
                </c:pt>
                <c:pt idx="77">
                  <c:v>10000</c:v>
                </c:pt>
                <c:pt idx="78">
                  <c:v>10000</c:v>
                </c:pt>
                <c:pt idx="79">
                  <c:v>9753.7058385903001</c:v>
                </c:pt>
                <c:pt idx="80">
                  <c:v>9327.2820963626727</c:v>
                </c:pt>
                <c:pt idx="81">
                  <c:v>10000</c:v>
                </c:pt>
                <c:pt idx="82">
                  <c:v>10000</c:v>
                </c:pt>
                <c:pt idx="83">
                  <c:v>10000</c:v>
                </c:pt>
                <c:pt idx="84">
                  <c:v>10000</c:v>
                </c:pt>
                <c:pt idx="85">
                  <c:v>10000</c:v>
                </c:pt>
                <c:pt idx="86">
                  <c:v>10000</c:v>
                </c:pt>
                <c:pt idx="87">
                  <c:v>10000</c:v>
                </c:pt>
                <c:pt idx="88">
                  <c:v>10000</c:v>
                </c:pt>
                <c:pt idx="89">
                  <c:v>9321.5071836890838</c:v>
                </c:pt>
                <c:pt idx="90">
                  <c:v>8849.8898607858573</c:v>
                </c:pt>
                <c:pt idx="91">
                  <c:v>10000</c:v>
                </c:pt>
                <c:pt idx="92">
                  <c:v>10000</c:v>
                </c:pt>
                <c:pt idx="93">
                  <c:v>10000</c:v>
                </c:pt>
                <c:pt idx="94">
                  <c:v>10000</c:v>
                </c:pt>
                <c:pt idx="95">
                  <c:v>10000</c:v>
                </c:pt>
                <c:pt idx="96">
                  <c:v>10000</c:v>
                </c:pt>
                <c:pt idx="97">
                  <c:v>10000</c:v>
                </c:pt>
                <c:pt idx="98">
                  <c:v>10000</c:v>
                </c:pt>
                <c:pt idx="99">
                  <c:v>10000</c:v>
                </c:pt>
                <c:pt idx="100">
                  <c:v>10000</c:v>
                </c:pt>
                <c:pt idx="101">
                  <c:v>10000</c:v>
                </c:pt>
                <c:pt idx="102">
                  <c:v>10000</c:v>
                </c:pt>
                <c:pt idx="103">
                  <c:v>10000</c:v>
                </c:pt>
                <c:pt idx="104">
                  <c:v>10000</c:v>
                </c:pt>
                <c:pt idx="105">
                  <c:v>10000</c:v>
                </c:pt>
                <c:pt idx="106">
                  <c:v>10000</c:v>
                </c:pt>
                <c:pt idx="107">
                  <c:v>10000</c:v>
                </c:pt>
                <c:pt idx="108">
                  <c:v>10000</c:v>
                </c:pt>
                <c:pt idx="109">
                  <c:v>10000</c:v>
                </c:pt>
                <c:pt idx="110">
                  <c:v>10000</c:v>
                </c:pt>
                <c:pt idx="111">
                  <c:v>10000</c:v>
                </c:pt>
                <c:pt idx="112">
                  <c:v>10000</c:v>
                </c:pt>
                <c:pt idx="113">
                  <c:v>10000</c:v>
                </c:pt>
                <c:pt idx="114">
                  <c:v>8114.8490889104614</c:v>
                </c:pt>
                <c:pt idx="115">
                  <c:v>6466.0520703975872</c:v>
                </c:pt>
                <c:pt idx="116">
                  <c:v>4851.7636418247221</c:v>
                </c:pt>
                <c:pt idx="117">
                  <c:v>3399.8336891694612</c:v>
                </c:pt>
                <c:pt idx="118">
                  <c:v>1540.6981708115443</c:v>
                </c:pt>
                <c:pt idx="119">
                  <c:v>25.343214329305056</c:v>
                </c:pt>
                <c:pt idx="120">
                  <c:v>230.62796693208816</c:v>
                </c:pt>
                <c:pt idx="121">
                  <c:v>0</c:v>
                </c:pt>
                <c:pt idx="122">
                  <c:v>0</c:v>
                </c:pt>
                <c:pt idx="123">
                  <c:v>0</c:v>
                </c:pt>
                <c:pt idx="124">
                  <c:v>0</c:v>
                </c:pt>
                <c:pt idx="125">
                  <c:v>0</c:v>
                </c:pt>
                <c:pt idx="126">
                  <c:v>0</c:v>
                </c:pt>
                <c:pt idx="127">
                  <c:v>0</c:v>
                </c:pt>
                <c:pt idx="128">
                  <c:v>0</c:v>
                </c:pt>
                <c:pt idx="129">
                  <c:v>1570.7061906796137</c:v>
                </c:pt>
                <c:pt idx="130">
                  <c:v>5321.9541978880352</c:v>
                </c:pt>
                <c:pt idx="131">
                  <c:v>10000</c:v>
                </c:pt>
                <c:pt idx="132">
                  <c:v>10000</c:v>
                </c:pt>
                <c:pt idx="133">
                  <c:v>10000</c:v>
                </c:pt>
                <c:pt idx="134">
                  <c:v>10000</c:v>
                </c:pt>
                <c:pt idx="135">
                  <c:v>10000</c:v>
                </c:pt>
                <c:pt idx="136">
                  <c:v>10000</c:v>
                </c:pt>
                <c:pt idx="137">
                  <c:v>9342.2660167580361</c:v>
                </c:pt>
                <c:pt idx="138">
                  <c:v>8896.6216544326908</c:v>
                </c:pt>
                <c:pt idx="139">
                  <c:v>6721.9255478233345</c:v>
                </c:pt>
                <c:pt idx="140">
                  <c:v>5173.5827157154627</c:v>
                </c:pt>
                <c:pt idx="141">
                  <c:v>3791.9644832050217</c:v>
                </c:pt>
                <c:pt idx="142">
                  <c:v>2005.274654758796</c:v>
                </c:pt>
                <c:pt idx="143">
                  <c:v>565.47859915086497</c:v>
                </c:pt>
                <c:pt idx="144">
                  <c:v>52.090792386807721</c:v>
                </c:pt>
                <c:pt idx="145">
                  <c:v>665.02704801881794</c:v>
                </c:pt>
                <c:pt idx="146">
                  <c:v>624.13144559835655</c:v>
                </c:pt>
                <c:pt idx="147">
                  <c:v>637.78517462130924</c:v>
                </c:pt>
                <c:pt idx="148">
                  <c:v>83.911038294945115</c:v>
                </c:pt>
                <c:pt idx="149">
                  <c:v>0</c:v>
                </c:pt>
                <c:pt idx="150">
                  <c:v>0</c:v>
                </c:pt>
                <c:pt idx="151">
                  <c:v>0</c:v>
                </c:pt>
                <c:pt idx="152">
                  <c:v>0</c:v>
                </c:pt>
                <c:pt idx="153">
                  <c:v>2502.0707473239136</c:v>
                </c:pt>
                <c:pt idx="154">
                  <c:v>9103.0674150428022</c:v>
                </c:pt>
                <c:pt idx="155">
                  <c:v>10000</c:v>
                </c:pt>
                <c:pt idx="156">
                  <c:v>10000</c:v>
                </c:pt>
                <c:pt idx="157">
                  <c:v>10000</c:v>
                </c:pt>
                <c:pt idx="158">
                  <c:v>10000</c:v>
                </c:pt>
                <c:pt idx="159">
                  <c:v>10000</c:v>
                </c:pt>
                <c:pt idx="160">
                  <c:v>10000</c:v>
                </c:pt>
                <c:pt idx="161">
                  <c:v>10000</c:v>
                </c:pt>
                <c:pt idx="162">
                  <c:v>10000</c:v>
                </c:pt>
                <c:pt idx="163">
                  <c:v>10000</c:v>
                </c:pt>
                <c:pt idx="164">
                  <c:v>10000</c:v>
                </c:pt>
                <c:pt idx="165">
                  <c:v>10000</c:v>
                </c:pt>
                <c:pt idx="166">
                  <c:v>10000</c:v>
                </c:pt>
                <c:pt idx="167">
                  <c:v>10000</c:v>
                </c:pt>
                <c:pt idx="168">
                  <c:v>10000</c:v>
                </c:pt>
                <c:pt idx="169">
                  <c:v>10000</c:v>
                </c:pt>
                <c:pt idx="170">
                  <c:v>10000</c:v>
                </c:pt>
                <c:pt idx="171">
                  <c:v>10000</c:v>
                </c:pt>
                <c:pt idx="172">
                  <c:v>10000</c:v>
                </c:pt>
                <c:pt idx="173">
                  <c:v>10000</c:v>
                </c:pt>
                <c:pt idx="174">
                  <c:v>10000</c:v>
                </c:pt>
                <c:pt idx="175">
                  <c:v>9780.6340231478607</c:v>
                </c:pt>
                <c:pt idx="176">
                  <c:v>10000</c:v>
                </c:pt>
                <c:pt idx="177">
                  <c:v>10000</c:v>
                </c:pt>
                <c:pt idx="178">
                  <c:v>10000</c:v>
                </c:pt>
                <c:pt idx="179">
                  <c:v>10000</c:v>
                </c:pt>
                <c:pt idx="180">
                  <c:v>10000</c:v>
                </c:pt>
                <c:pt idx="181">
                  <c:v>10000</c:v>
                </c:pt>
                <c:pt idx="182">
                  <c:v>10000</c:v>
                </c:pt>
                <c:pt idx="183">
                  <c:v>10000</c:v>
                </c:pt>
                <c:pt idx="184">
                  <c:v>10000</c:v>
                </c:pt>
                <c:pt idx="185">
                  <c:v>10000</c:v>
                </c:pt>
                <c:pt idx="186">
                  <c:v>10000</c:v>
                </c:pt>
                <c:pt idx="187">
                  <c:v>10000</c:v>
                </c:pt>
                <c:pt idx="188">
                  <c:v>9172.8210697827253</c:v>
                </c:pt>
                <c:pt idx="189">
                  <c:v>9608.9218204857043</c:v>
                </c:pt>
                <c:pt idx="190">
                  <c:v>10000</c:v>
                </c:pt>
                <c:pt idx="191">
                  <c:v>10000</c:v>
                </c:pt>
                <c:pt idx="192">
                  <c:v>10000</c:v>
                </c:pt>
                <c:pt idx="193">
                  <c:v>9773.2165000144068</c:v>
                </c:pt>
                <c:pt idx="194">
                  <c:v>10000</c:v>
                </c:pt>
                <c:pt idx="195">
                  <c:v>10000</c:v>
                </c:pt>
                <c:pt idx="196">
                  <c:v>10000</c:v>
                </c:pt>
                <c:pt idx="197">
                  <c:v>10000</c:v>
                </c:pt>
                <c:pt idx="198">
                  <c:v>10000</c:v>
                </c:pt>
                <c:pt idx="199">
                  <c:v>10000</c:v>
                </c:pt>
                <c:pt idx="200">
                  <c:v>10000</c:v>
                </c:pt>
                <c:pt idx="201">
                  <c:v>10000</c:v>
                </c:pt>
                <c:pt idx="202">
                  <c:v>10000</c:v>
                </c:pt>
                <c:pt idx="203">
                  <c:v>10000</c:v>
                </c:pt>
                <c:pt idx="204">
                  <c:v>10000</c:v>
                </c:pt>
                <c:pt idx="205">
                  <c:v>10000</c:v>
                </c:pt>
                <c:pt idx="206">
                  <c:v>10000</c:v>
                </c:pt>
                <c:pt idx="207">
                  <c:v>10000</c:v>
                </c:pt>
                <c:pt idx="208">
                  <c:v>10000</c:v>
                </c:pt>
                <c:pt idx="209">
                  <c:v>10000</c:v>
                </c:pt>
                <c:pt idx="210">
                  <c:v>10000</c:v>
                </c:pt>
                <c:pt idx="211">
                  <c:v>10000</c:v>
                </c:pt>
                <c:pt idx="212">
                  <c:v>9205.509739388337</c:v>
                </c:pt>
                <c:pt idx="213">
                  <c:v>7784.2339958209932</c:v>
                </c:pt>
                <c:pt idx="214">
                  <c:v>5949.7021837139546</c:v>
                </c:pt>
                <c:pt idx="215">
                  <c:v>4459.3863219613904</c:v>
                </c:pt>
                <c:pt idx="216">
                  <c:v>3308.1713550417239</c:v>
                </c:pt>
                <c:pt idx="217">
                  <c:v>3082.3587627517863</c:v>
                </c:pt>
                <c:pt idx="218">
                  <c:v>2987.7871872439873</c:v>
                </c:pt>
                <c:pt idx="219">
                  <c:v>3735.1923042459075</c:v>
                </c:pt>
                <c:pt idx="220">
                  <c:v>3697.2118709151036</c:v>
                </c:pt>
                <c:pt idx="221">
                  <c:v>3071.9401057787836</c:v>
                </c:pt>
                <c:pt idx="222">
                  <c:v>2101.5388936008158</c:v>
                </c:pt>
                <c:pt idx="223">
                  <c:v>863.85930848512771</c:v>
                </c:pt>
                <c:pt idx="224">
                  <c:v>82.336235884627285</c:v>
                </c:pt>
                <c:pt idx="225">
                  <c:v>1854.4255894013652</c:v>
                </c:pt>
                <c:pt idx="226">
                  <c:v>6174.7880653792827</c:v>
                </c:pt>
                <c:pt idx="227">
                  <c:v>10000</c:v>
                </c:pt>
                <c:pt idx="228">
                  <c:v>10000</c:v>
                </c:pt>
                <c:pt idx="229">
                  <c:v>10000</c:v>
                </c:pt>
                <c:pt idx="230">
                  <c:v>10000</c:v>
                </c:pt>
                <c:pt idx="231">
                  <c:v>10000</c:v>
                </c:pt>
                <c:pt idx="232">
                  <c:v>10000</c:v>
                </c:pt>
                <c:pt idx="233">
                  <c:v>8435.0965167150844</c:v>
                </c:pt>
                <c:pt idx="234">
                  <c:v>9049.197768506343</c:v>
                </c:pt>
                <c:pt idx="235">
                  <c:v>10000</c:v>
                </c:pt>
                <c:pt idx="236">
                  <c:v>10000</c:v>
                </c:pt>
                <c:pt idx="237">
                  <c:v>10000</c:v>
                </c:pt>
                <c:pt idx="238">
                  <c:v>9528.9770346641799</c:v>
                </c:pt>
                <c:pt idx="239">
                  <c:v>10000</c:v>
                </c:pt>
                <c:pt idx="240">
                  <c:v>10000</c:v>
                </c:pt>
                <c:pt idx="241">
                  <c:v>9738.3630936126265</c:v>
                </c:pt>
                <c:pt idx="242">
                  <c:v>10000</c:v>
                </c:pt>
                <c:pt idx="243">
                  <c:v>10000</c:v>
                </c:pt>
                <c:pt idx="244">
                  <c:v>10000</c:v>
                </c:pt>
                <c:pt idx="245">
                  <c:v>10000</c:v>
                </c:pt>
                <c:pt idx="246">
                  <c:v>10000</c:v>
                </c:pt>
                <c:pt idx="247">
                  <c:v>10000</c:v>
                </c:pt>
                <c:pt idx="248">
                  <c:v>10000</c:v>
                </c:pt>
                <c:pt idx="249">
                  <c:v>10000</c:v>
                </c:pt>
                <c:pt idx="250">
                  <c:v>10000</c:v>
                </c:pt>
                <c:pt idx="251">
                  <c:v>10000</c:v>
                </c:pt>
                <c:pt idx="252">
                  <c:v>10000</c:v>
                </c:pt>
                <c:pt idx="253">
                  <c:v>10000</c:v>
                </c:pt>
                <c:pt idx="254">
                  <c:v>10000</c:v>
                </c:pt>
                <c:pt idx="255">
                  <c:v>10000</c:v>
                </c:pt>
                <c:pt idx="256">
                  <c:v>10000</c:v>
                </c:pt>
                <c:pt idx="257">
                  <c:v>8395.073724455211</c:v>
                </c:pt>
                <c:pt idx="258">
                  <c:v>7132.6106118915886</c:v>
                </c:pt>
                <c:pt idx="259">
                  <c:v>4866.2765404834972</c:v>
                </c:pt>
                <c:pt idx="260">
                  <c:v>3266.4182248737961</c:v>
                </c:pt>
                <c:pt idx="261">
                  <c:v>1845.2833839350869</c:v>
                </c:pt>
                <c:pt idx="262">
                  <c:v>607.61105909486332</c:v>
                </c:pt>
                <c:pt idx="263">
                  <c:v>0</c:v>
                </c:pt>
                <c:pt idx="264">
                  <c:v>0</c:v>
                </c:pt>
                <c:pt idx="265">
                  <c:v>0</c:v>
                </c:pt>
                <c:pt idx="266">
                  <c:v>0</c:v>
                </c:pt>
                <c:pt idx="267">
                  <c:v>0</c:v>
                </c:pt>
                <c:pt idx="268">
                  <c:v>0</c:v>
                </c:pt>
                <c:pt idx="269">
                  <c:v>5243.5151073088873</c:v>
                </c:pt>
                <c:pt idx="270">
                  <c:v>10000</c:v>
                </c:pt>
                <c:pt idx="271">
                  <c:v>10000</c:v>
                </c:pt>
                <c:pt idx="272">
                  <c:v>10000</c:v>
                </c:pt>
                <c:pt idx="273">
                  <c:v>10000</c:v>
                </c:pt>
                <c:pt idx="274">
                  <c:v>10000</c:v>
                </c:pt>
                <c:pt idx="275">
                  <c:v>10000</c:v>
                </c:pt>
                <c:pt idx="276">
                  <c:v>10000</c:v>
                </c:pt>
                <c:pt idx="277">
                  <c:v>10000</c:v>
                </c:pt>
                <c:pt idx="278">
                  <c:v>10000</c:v>
                </c:pt>
                <c:pt idx="279">
                  <c:v>10000</c:v>
                </c:pt>
                <c:pt idx="280">
                  <c:v>10000</c:v>
                </c:pt>
                <c:pt idx="281">
                  <c:v>9253.1300419194504</c:v>
                </c:pt>
                <c:pt idx="282">
                  <c:v>7335.7057889296739</c:v>
                </c:pt>
                <c:pt idx="283">
                  <c:v>6462.3742805001693</c:v>
                </c:pt>
                <c:pt idx="284">
                  <c:v>4846.1546040666699</c:v>
                </c:pt>
                <c:pt idx="285">
                  <c:v>8688.9125965787462</c:v>
                </c:pt>
                <c:pt idx="286">
                  <c:v>10000</c:v>
                </c:pt>
                <c:pt idx="287">
                  <c:v>10000</c:v>
                </c:pt>
                <c:pt idx="288">
                  <c:v>10000</c:v>
                </c:pt>
                <c:pt idx="289">
                  <c:v>10000</c:v>
                </c:pt>
                <c:pt idx="290">
                  <c:v>10000</c:v>
                </c:pt>
                <c:pt idx="291">
                  <c:v>10000</c:v>
                </c:pt>
                <c:pt idx="292">
                  <c:v>10000</c:v>
                </c:pt>
                <c:pt idx="293">
                  <c:v>10000</c:v>
                </c:pt>
                <c:pt idx="294">
                  <c:v>10000</c:v>
                </c:pt>
                <c:pt idx="295">
                  <c:v>10000</c:v>
                </c:pt>
                <c:pt idx="296">
                  <c:v>10000</c:v>
                </c:pt>
                <c:pt idx="297">
                  <c:v>10000</c:v>
                </c:pt>
                <c:pt idx="298">
                  <c:v>10000</c:v>
                </c:pt>
                <c:pt idx="299">
                  <c:v>10000</c:v>
                </c:pt>
                <c:pt idx="300">
                  <c:v>10000</c:v>
                </c:pt>
                <c:pt idx="301">
                  <c:v>10000</c:v>
                </c:pt>
                <c:pt idx="302">
                  <c:v>10000</c:v>
                </c:pt>
                <c:pt idx="303">
                  <c:v>10000</c:v>
                </c:pt>
                <c:pt idx="304">
                  <c:v>10000</c:v>
                </c:pt>
                <c:pt idx="305">
                  <c:v>10000</c:v>
                </c:pt>
                <c:pt idx="306">
                  <c:v>10000</c:v>
                </c:pt>
                <c:pt idx="307">
                  <c:v>10000</c:v>
                </c:pt>
                <c:pt idx="308">
                  <c:v>9285.4624856762257</c:v>
                </c:pt>
                <c:pt idx="309">
                  <c:v>10000</c:v>
                </c:pt>
                <c:pt idx="310">
                  <c:v>10000</c:v>
                </c:pt>
                <c:pt idx="311">
                  <c:v>10000</c:v>
                </c:pt>
                <c:pt idx="312">
                  <c:v>9551.4882517189581</c:v>
                </c:pt>
                <c:pt idx="313">
                  <c:v>10000</c:v>
                </c:pt>
                <c:pt idx="314">
                  <c:v>10000</c:v>
                </c:pt>
                <c:pt idx="315">
                  <c:v>10000</c:v>
                </c:pt>
                <c:pt idx="316">
                  <c:v>10000</c:v>
                </c:pt>
                <c:pt idx="317">
                  <c:v>10000</c:v>
                </c:pt>
                <c:pt idx="318">
                  <c:v>9487.1622377196509</c:v>
                </c:pt>
                <c:pt idx="319">
                  <c:v>9309.1626144379297</c:v>
                </c:pt>
                <c:pt idx="320">
                  <c:v>8394.8157158923859</c:v>
                </c:pt>
                <c:pt idx="321">
                  <c:v>10000</c:v>
                </c:pt>
                <c:pt idx="322">
                  <c:v>10000</c:v>
                </c:pt>
                <c:pt idx="323">
                  <c:v>10000</c:v>
                </c:pt>
                <c:pt idx="324">
                  <c:v>10000</c:v>
                </c:pt>
                <c:pt idx="325">
                  <c:v>10000</c:v>
                </c:pt>
                <c:pt idx="326">
                  <c:v>10000</c:v>
                </c:pt>
                <c:pt idx="327">
                  <c:v>10000</c:v>
                </c:pt>
                <c:pt idx="328">
                  <c:v>10000</c:v>
                </c:pt>
                <c:pt idx="329">
                  <c:v>9370.3382336190607</c:v>
                </c:pt>
                <c:pt idx="330">
                  <c:v>10000</c:v>
                </c:pt>
                <c:pt idx="331">
                  <c:v>9221.4073629616923</c:v>
                </c:pt>
                <c:pt idx="332">
                  <c:v>7680.4147345330257</c:v>
                </c:pt>
                <c:pt idx="333">
                  <c:v>8203.9311288950848</c:v>
                </c:pt>
                <c:pt idx="334">
                  <c:v>8904.1405215981267</c:v>
                </c:pt>
                <c:pt idx="335">
                  <c:v>8850.5004554677398</c:v>
                </c:pt>
                <c:pt idx="336">
                  <c:v>8347.3184018216816</c:v>
                </c:pt>
                <c:pt idx="337">
                  <c:v>8992.7165513135478</c:v>
                </c:pt>
                <c:pt idx="338">
                  <c:v>8981.1743628744771</c:v>
                </c:pt>
                <c:pt idx="339">
                  <c:v>8421.3137426154135</c:v>
                </c:pt>
                <c:pt idx="340">
                  <c:v>10000</c:v>
                </c:pt>
                <c:pt idx="341">
                  <c:v>10000</c:v>
                </c:pt>
                <c:pt idx="342">
                  <c:v>9976.1530585239525</c:v>
                </c:pt>
                <c:pt idx="343">
                  <c:v>9696.4952506248082</c:v>
                </c:pt>
                <c:pt idx="344">
                  <c:v>9088.1802860307671</c:v>
                </c:pt>
                <c:pt idx="345">
                  <c:v>9417.8689772423568</c:v>
                </c:pt>
                <c:pt idx="346">
                  <c:v>10000</c:v>
                </c:pt>
                <c:pt idx="347">
                  <c:v>10000</c:v>
                </c:pt>
                <c:pt idx="348">
                  <c:v>10000</c:v>
                </c:pt>
                <c:pt idx="349">
                  <c:v>10000</c:v>
                </c:pt>
                <c:pt idx="350">
                  <c:v>10000</c:v>
                </c:pt>
                <c:pt idx="351">
                  <c:v>10000</c:v>
                </c:pt>
                <c:pt idx="352">
                  <c:v>10000</c:v>
                </c:pt>
                <c:pt idx="353">
                  <c:v>9282.8979235099869</c:v>
                </c:pt>
                <c:pt idx="354">
                  <c:v>7399.3583122531927</c:v>
                </c:pt>
                <c:pt idx="355">
                  <c:v>5161.0436267115474</c:v>
                </c:pt>
                <c:pt idx="356">
                  <c:v>2962.2047677193846</c:v>
                </c:pt>
                <c:pt idx="357">
                  <c:v>648.489833961361</c:v>
                </c:pt>
                <c:pt idx="358">
                  <c:v>0</c:v>
                </c:pt>
                <c:pt idx="359">
                  <c:v>0</c:v>
                </c:pt>
                <c:pt idx="360">
                  <c:v>0</c:v>
                </c:pt>
                <c:pt idx="361">
                  <c:v>0</c:v>
                </c:pt>
                <c:pt idx="362">
                  <c:v>0</c:v>
                </c:pt>
                <c:pt idx="363">
                  <c:v>0</c:v>
                </c:pt>
                <c:pt idx="364">
                  <c:v>0</c:v>
                </c:pt>
                <c:pt idx="365">
                  <c:v>0</c:v>
                </c:pt>
                <c:pt idx="366">
                  <c:v>0</c:v>
                </c:pt>
                <c:pt idx="367">
                  <c:v>0</c:v>
                </c:pt>
                <c:pt idx="368">
                  <c:v>0</c:v>
                </c:pt>
                <c:pt idx="369">
                  <c:v>1571.7231696184824</c:v>
                </c:pt>
                <c:pt idx="370">
                  <c:v>6965.740249134079</c:v>
                </c:pt>
                <c:pt idx="371">
                  <c:v>10000</c:v>
                </c:pt>
                <c:pt idx="372">
                  <c:v>10000</c:v>
                </c:pt>
                <c:pt idx="373">
                  <c:v>10000</c:v>
                </c:pt>
                <c:pt idx="374">
                  <c:v>10000</c:v>
                </c:pt>
                <c:pt idx="375">
                  <c:v>10000</c:v>
                </c:pt>
                <c:pt idx="376">
                  <c:v>10000</c:v>
                </c:pt>
                <c:pt idx="377">
                  <c:v>10000</c:v>
                </c:pt>
                <c:pt idx="378">
                  <c:v>10000</c:v>
                </c:pt>
                <c:pt idx="379">
                  <c:v>10000</c:v>
                </c:pt>
                <c:pt idx="380">
                  <c:v>10000</c:v>
                </c:pt>
                <c:pt idx="381">
                  <c:v>10000</c:v>
                </c:pt>
                <c:pt idx="382">
                  <c:v>10000</c:v>
                </c:pt>
                <c:pt idx="383">
                  <c:v>10000</c:v>
                </c:pt>
                <c:pt idx="384">
                  <c:v>10000</c:v>
                </c:pt>
                <c:pt idx="385">
                  <c:v>10000</c:v>
                </c:pt>
                <c:pt idx="386">
                  <c:v>10000</c:v>
                </c:pt>
                <c:pt idx="387">
                  <c:v>10000</c:v>
                </c:pt>
                <c:pt idx="388">
                  <c:v>9184.9609691265759</c:v>
                </c:pt>
                <c:pt idx="389">
                  <c:v>8368.6691842375676</c:v>
                </c:pt>
                <c:pt idx="390">
                  <c:v>7774.3954835627655</c:v>
                </c:pt>
                <c:pt idx="391">
                  <c:v>6634.0171318947596</c:v>
                </c:pt>
                <c:pt idx="392">
                  <c:v>5495.1286942213483</c:v>
                </c:pt>
                <c:pt idx="393">
                  <c:v>7397.5497118346493</c:v>
                </c:pt>
                <c:pt idx="394">
                  <c:v>9950.2042557881414</c:v>
                </c:pt>
                <c:pt idx="395">
                  <c:v>10000</c:v>
                </c:pt>
                <c:pt idx="396">
                  <c:v>10000</c:v>
                </c:pt>
                <c:pt idx="397">
                  <c:v>10000</c:v>
                </c:pt>
                <c:pt idx="398">
                  <c:v>10000</c:v>
                </c:pt>
                <c:pt idx="399">
                  <c:v>10000</c:v>
                </c:pt>
                <c:pt idx="400">
                  <c:v>9853.2855638652363</c:v>
                </c:pt>
                <c:pt idx="401">
                  <c:v>9164.7014615912376</c:v>
                </c:pt>
                <c:pt idx="402">
                  <c:v>10000</c:v>
                </c:pt>
                <c:pt idx="403">
                  <c:v>10000</c:v>
                </c:pt>
                <c:pt idx="404">
                  <c:v>10000</c:v>
                </c:pt>
                <c:pt idx="405">
                  <c:v>10000</c:v>
                </c:pt>
                <c:pt idx="406">
                  <c:v>10000</c:v>
                </c:pt>
                <c:pt idx="407">
                  <c:v>10000</c:v>
                </c:pt>
                <c:pt idx="408">
                  <c:v>10000</c:v>
                </c:pt>
                <c:pt idx="409">
                  <c:v>10000</c:v>
                </c:pt>
                <c:pt idx="410">
                  <c:v>10000</c:v>
                </c:pt>
                <c:pt idx="411">
                  <c:v>10000</c:v>
                </c:pt>
                <c:pt idx="412">
                  <c:v>10000</c:v>
                </c:pt>
                <c:pt idx="413">
                  <c:v>10000</c:v>
                </c:pt>
                <c:pt idx="414">
                  <c:v>10000</c:v>
                </c:pt>
                <c:pt idx="415">
                  <c:v>10000</c:v>
                </c:pt>
                <c:pt idx="416">
                  <c:v>10000</c:v>
                </c:pt>
                <c:pt idx="417">
                  <c:v>10000</c:v>
                </c:pt>
                <c:pt idx="418">
                  <c:v>10000</c:v>
                </c:pt>
                <c:pt idx="419">
                  <c:v>10000</c:v>
                </c:pt>
                <c:pt idx="420">
                  <c:v>10000</c:v>
                </c:pt>
                <c:pt idx="421">
                  <c:v>10000</c:v>
                </c:pt>
                <c:pt idx="422">
                  <c:v>10000</c:v>
                </c:pt>
                <c:pt idx="423">
                  <c:v>10000</c:v>
                </c:pt>
                <c:pt idx="424">
                  <c:v>10000</c:v>
                </c:pt>
                <c:pt idx="425">
                  <c:v>9275.4803593138749</c:v>
                </c:pt>
                <c:pt idx="426">
                  <c:v>7939.3414183596433</c:v>
                </c:pt>
                <c:pt idx="427">
                  <c:v>7044.3745422529782</c:v>
                </c:pt>
                <c:pt idx="428">
                  <c:v>5395.9192849181172</c:v>
                </c:pt>
                <c:pt idx="429">
                  <c:v>3029.0222475459914</c:v>
                </c:pt>
                <c:pt idx="430">
                  <c:v>1125.0183967211599</c:v>
                </c:pt>
                <c:pt idx="431">
                  <c:v>152.43620464455432</c:v>
                </c:pt>
                <c:pt idx="432">
                  <c:v>0</c:v>
                </c:pt>
                <c:pt idx="433">
                  <c:v>0</c:v>
                </c:pt>
                <c:pt idx="434">
                  <c:v>0</c:v>
                </c:pt>
                <c:pt idx="435">
                  <c:v>0</c:v>
                </c:pt>
                <c:pt idx="436">
                  <c:v>0</c:v>
                </c:pt>
                <c:pt idx="437">
                  <c:v>0</c:v>
                </c:pt>
                <c:pt idx="438">
                  <c:v>0</c:v>
                </c:pt>
                <c:pt idx="439">
                  <c:v>0</c:v>
                </c:pt>
                <c:pt idx="440">
                  <c:v>0</c:v>
                </c:pt>
                <c:pt idx="441">
                  <c:v>0</c:v>
                </c:pt>
                <c:pt idx="442">
                  <c:v>0</c:v>
                </c:pt>
                <c:pt idx="443">
                  <c:v>0</c:v>
                </c:pt>
                <c:pt idx="444">
                  <c:v>2012.9086096133865</c:v>
                </c:pt>
                <c:pt idx="445">
                  <c:v>3393.9622523967168</c:v>
                </c:pt>
                <c:pt idx="446">
                  <c:v>4133.400464614233</c:v>
                </c:pt>
                <c:pt idx="447">
                  <c:v>5900.3305667090972</c:v>
                </c:pt>
                <c:pt idx="448">
                  <c:v>4986.176450605818</c:v>
                </c:pt>
                <c:pt idx="449">
                  <c:v>3440.5719585086044</c:v>
                </c:pt>
                <c:pt idx="450">
                  <c:v>2167.6802535474426</c:v>
                </c:pt>
                <c:pt idx="451">
                  <c:v>1341.5429076298631</c:v>
                </c:pt>
                <c:pt idx="452">
                  <c:v>554.94888972347462</c:v>
                </c:pt>
                <c:pt idx="453">
                  <c:v>0</c:v>
                </c:pt>
                <c:pt idx="454">
                  <c:v>0</c:v>
                </c:pt>
                <c:pt idx="455">
                  <c:v>0</c:v>
                </c:pt>
                <c:pt idx="456">
                  <c:v>0</c:v>
                </c:pt>
                <c:pt idx="457">
                  <c:v>0</c:v>
                </c:pt>
                <c:pt idx="458">
                  <c:v>0</c:v>
                </c:pt>
                <c:pt idx="459">
                  <c:v>0</c:v>
                </c:pt>
                <c:pt idx="460">
                  <c:v>0</c:v>
                </c:pt>
                <c:pt idx="461">
                  <c:v>0</c:v>
                </c:pt>
                <c:pt idx="462">
                  <c:v>0</c:v>
                </c:pt>
                <c:pt idx="463">
                  <c:v>0</c:v>
                </c:pt>
                <c:pt idx="464">
                  <c:v>0</c:v>
                </c:pt>
                <c:pt idx="465">
                  <c:v>1200.8076510719259</c:v>
                </c:pt>
                <c:pt idx="466">
                  <c:v>1650.8698821816643</c:v>
                </c:pt>
                <c:pt idx="467">
                  <c:v>1928.8666974989696</c:v>
                </c:pt>
                <c:pt idx="468">
                  <c:v>2116.5770911397744</c:v>
                </c:pt>
                <c:pt idx="469">
                  <c:v>1807.0296476972612</c:v>
                </c:pt>
                <c:pt idx="470">
                  <c:v>1753.4766555182264</c:v>
                </c:pt>
                <c:pt idx="471">
                  <c:v>3345.3872770936723</c:v>
                </c:pt>
                <c:pt idx="472">
                  <c:v>4219.2166117836805</c:v>
                </c:pt>
                <c:pt idx="473">
                  <c:v>3030.076684716732</c:v>
                </c:pt>
                <c:pt idx="474">
                  <c:v>1202.808977882057</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2691.7795796234423</c:v>
                </c:pt>
                <c:pt idx="490">
                  <c:v>6705.8111610468486</c:v>
                </c:pt>
                <c:pt idx="491">
                  <c:v>10000</c:v>
                </c:pt>
                <c:pt idx="492">
                  <c:v>10000</c:v>
                </c:pt>
                <c:pt idx="493">
                  <c:v>10000</c:v>
                </c:pt>
                <c:pt idx="494">
                  <c:v>10000</c:v>
                </c:pt>
                <c:pt idx="495">
                  <c:v>10000</c:v>
                </c:pt>
                <c:pt idx="496">
                  <c:v>10000</c:v>
                </c:pt>
                <c:pt idx="497">
                  <c:v>10000</c:v>
                </c:pt>
                <c:pt idx="498">
                  <c:v>9548.0421429367871</c:v>
                </c:pt>
                <c:pt idx="499">
                  <c:v>7369.1146114853873</c:v>
                </c:pt>
                <c:pt idx="500">
                  <c:v>5234.8795622204052</c:v>
                </c:pt>
                <c:pt idx="501">
                  <c:v>3268.7397963042968</c:v>
                </c:pt>
                <c:pt idx="502">
                  <c:v>1487.0617108404451</c:v>
                </c:pt>
                <c:pt idx="503">
                  <c:v>0</c:v>
                </c:pt>
                <c:pt idx="504">
                  <c:v>0</c:v>
                </c:pt>
                <c:pt idx="505">
                  <c:v>0</c:v>
                </c:pt>
                <c:pt idx="506">
                  <c:v>0</c:v>
                </c:pt>
                <c:pt idx="507">
                  <c:v>0</c:v>
                </c:pt>
                <c:pt idx="508">
                  <c:v>0</c:v>
                </c:pt>
                <c:pt idx="509">
                  <c:v>0</c:v>
                </c:pt>
                <c:pt idx="510">
                  <c:v>0</c:v>
                </c:pt>
                <c:pt idx="511">
                  <c:v>0</c:v>
                </c:pt>
                <c:pt idx="512">
                  <c:v>0</c:v>
                </c:pt>
                <c:pt idx="513">
                  <c:v>1012.8844847307626</c:v>
                </c:pt>
                <c:pt idx="514">
                  <c:v>4576.3867854637729</c:v>
                </c:pt>
                <c:pt idx="515">
                  <c:v>9951.294045512499</c:v>
                </c:pt>
                <c:pt idx="516">
                  <c:v>10000</c:v>
                </c:pt>
                <c:pt idx="517">
                  <c:v>10000</c:v>
                </c:pt>
                <c:pt idx="518">
                  <c:v>10000</c:v>
                </c:pt>
                <c:pt idx="519">
                  <c:v>10000</c:v>
                </c:pt>
                <c:pt idx="520">
                  <c:v>10000</c:v>
                </c:pt>
                <c:pt idx="521">
                  <c:v>10000</c:v>
                </c:pt>
                <c:pt idx="522">
                  <c:v>10000</c:v>
                </c:pt>
                <c:pt idx="523">
                  <c:v>10000</c:v>
                </c:pt>
                <c:pt idx="524">
                  <c:v>10000</c:v>
                </c:pt>
                <c:pt idx="525">
                  <c:v>10000</c:v>
                </c:pt>
                <c:pt idx="526">
                  <c:v>10000</c:v>
                </c:pt>
                <c:pt idx="527">
                  <c:v>10000</c:v>
                </c:pt>
                <c:pt idx="528">
                  <c:v>10000</c:v>
                </c:pt>
                <c:pt idx="529">
                  <c:v>10000</c:v>
                </c:pt>
                <c:pt idx="530">
                  <c:v>10000</c:v>
                </c:pt>
                <c:pt idx="531">
                  <c:v>10000</c:v>
                </c:pt>
                <c:pt idx="532">
                  <c:v>10000</c:v>
                </c:pt>
                <c:pt idx="533">
                  <c:v>10000</c:v>
                </c:pt>
                <c:pt idx="534">
                  <c:v>10000</c:v>
                </c:pt>
                <c:pt idx="535">
                  <c:v>10000</c:v>
                </c:pt>
                <c:pt idx="536">
                  <c:v>10000</c:v>
                </c:pt>
                <c:pt idx="537">
                  <c:v>10000</c:v>
                </c:pt>
                <c:pt idx="538">
                  <c:v>10000</c:v>
                </c:pt>
                <c:pt idx="539">
                  <c:v>10000</c:v>
                </c:pt>
                <c:pt idx="540">
                  <c:v>10000</c:v>
                </c:pt>
                <c:pt idx="541">
                  <c:v>10000</c:v>
                </c:pt>
                <c:pt idx="542">
                  <c:v>10000</c:v>
                </c:pt>
                <c:pt idx="543">
                  <c:v>10000</c:v>
                </c:pt>
                <c:pt idx="544">
                  <c:v>10000</c:v>
                </c:pt>
                <c:pt idx="545">
                  <c:v>10000</c:v>
                </c:pt>
                <c:pt idx="546">
                  <c:v>10000</c:v>
                </c:pt>
                <c:pt idx="547">
                  <c:v>10000</c:v>
                </c:pt>
                <c:pt idx="548">
                  <c:v>10000</c:v>
                </c:pt>
                <c:pt idx="549">
                  <c:v>10000</c:v>
                </c:pt>
                <c:pt idx="550">
                  <c:v>10000</c:v>
                </c:pt>
                <c:pt idx="551">
                  <c:v>10000</c:v>
                </c:pt>
                <c:pt idx="552">
                  <c:v>10000</c:v>
                </c:pt>
                <c:pt idx="553">
                  <c:v>10000</c:v>
                </c:pt>
                <c:pt idx="554">
                  <c:v>10000</c:v>
                </c:pt>
                <c:pt idx="555">
                  <c:v>10000</c:v>
                </c:pt>
                <c:pt idx="556">
                  <c:v>10000</c:v>
                </c:pt>
                <c:pt idx="557">
                  <c:v>10000</c:v>
                </c:pt>
                <c:pt idx="558">
                  <c:v>10000</c:v>
                </c:pt>
                <c:pt idx="559">
                  <c:v>10000</c:v>
                </c:pt>
                <c:pt idx="560">
                  <c:v>10000</c:v>
                </c:pt>
                <c:pt idx="561">
                  <c:v>10000</c:v>
                </c:pt>
                <c:pt idx="562">
                  <c:v>10000</c:v>
                </c:pt>
                <c:pt idx="563">
                  <c:v>10000</c:v>
                </c:pt>
                <c:pt idx="564">
                  <c:v>10000</c:v>
                </c:pt>
                <c:pt idx="565">
                  <c:v>10000</c:v>
                </c:pt>
                <c:pt idx="566">
                  <c:v>10000</c:v>
                </c:pt>
                <c:pt idx="567">
                  <c:v>10000</c:v>
                </c:pt>
                <c:pt idx="568">
                  <c:v>10000</c:v>
                </c:pt>
                <c:pt idx="569">
                  <c:v>10000</c:v>
                </c:pt>
                <c:pt idx="570">
                  <c:v>10000</c:v>
                </c:pt>
                <c:pt idx="571">
                  <c:v>10000</c:v>
                </c:pt>
                <c:pt idx="572">
                  <c:v>10000</c:v>
                </c:pt>
                <c:pt idx="573">
                  <c:v>10000</c:v>
                </c:pt>
                <c:pt idx="574">
                  <c:v>10000</c:v>
                </c:pt>
                <c:pt idx="575">
                  <c:v>10000</c:v>
                </c:pt>
                <c:pt idx="576">
                  <c:v>10000</c:v>
                </c:pt>
                <c:pt idx="577">
                  <c:v>10000</c:v>
                </c:pt>
                <c:pt idx="578">
                  <c:v>10000</c:v>
                </c:pt>
                <c:pt idx="579">
                  <c:v>10000</c:v>
                </c:pt>
                <c:pt idx="580">
                  <c:v>10000</c:v>
                </c:pt>
                <c:pt idx="581">
                  <c:v>10000</c:v>
                </c:pt>
                <c:pt idx="582">
                  <c:v>10000</c:v>
                </c:pt>
                <c:pt idx="583">
                  <c:v>10000</c:v>
                </c:pt>
                <c:pt idx="584">
                  <c:v>10000</c:v>
                </c:pt>
                <c:pt idx="585">
                  <c:v>10000</c:v>
                </c:pt>
                <c:pt idx="586">
                  <c:v>10000</c:v>
                </c:pt>
                <c:pt idx="587">
                  <c:v>10000</c:v>
                </c:pt>
                <c:pt idx="588">
                  <c:v>10000</c:v>
                </c:pt>
                <c:pt idx="589">
                  <c:v>10000</c:v>
                </c:pt>
                <c:pt idx="590">
                  <c:v>10000</c:v>
                </c:pt>
                <c:pt idx="591">
                  <c:v>10000</c:v>
                </c:pt>
                <c:pt idx="592">
                  <c:v>10000</c:v>
                </c:pt>
                <c:pt idx="593">
                  <c:v>10000</c:v>
                </c:pt>
                <c:pt idx="594">
                  <c:v>10000</c:v>
                </c:pt>
                <c:pt idx="595">
                  <c:v>10000</c:v>
                </c:pt>
                <c:pt idx="596">
                  <c:v>9260.2345415601067</c:v>
                </c:pt>
                <c:pt idx="597">
                  <c:v>8693.7270191609732</c:v>
                </c:pt>
                <c:pt idx="598">
                  <c:v>7523.3936577717486</c:v>
                </c:pt>
                <c:pt idx="599">
                  <c:v>6114.7665072614845</c:v>
                </c:pt>
                <c:pt idx="600">
                  <c:v>5053.8417765250633</c:v>
                </c:pt>
                <c:pt idx="601">
                  <c:v>4922.8353950569999</c:v>
                </c:pt>
                <c:pt idx="602">
                  <c:v>4933.0113732618238</c:v>
                </c:pt>
                <c:pt idx="603">
                  <c:v>4996.4838001574935</c:v>
                </c:pt>
                <c:pt idx="604">
                  <c:v>5073.8652349024333</c:v>
                </c:pt>
                <c:pt idx="605">
                  <c:v>4573.5570692402598</c:v>
                </c:pt>
                <c:pt idx="606">
                  <c:v>4602.6869946616898</c:v>
                </c:pt>
                <c:pt idx="607">
                  <c:v>3520.3808597758234</c:v>
                </c:pt>
                <c:pt idx="608">
                  <c:v>2152.154090668796</c:v>
                </c:pt>
                <c:pt idx="609">
                  <c:v>2248.5196980549617</c:v>
                </c:pt>
                <c:pt idx="610">
                  <c:v>5804.5536265407709</c:v>
                </c:pt>
                <c:pt idx="611">
                  <c:v>10000</c:v>
                </c:pt>
                <c:pt idx="612">
                  <c:v>10000</c:v>
                </c:pt>
                <c:pt idx="613">
                  <c:v>10000</c:v>
                </c:pt>
                <c:pt idx="614">
                  <c:v>10000</c:v>
                </c:pt>
                <c:pt idx="615">
                  <c:v>10000</c:v>
                </c:pt>
                <c:pt idx="616">
                  <c:v>10000</c:v>
                </c:pt>
                <c:pt idx="617">
                  <c:v>10000</c:v>
                </c:pt>
                <c:pt idx="618">
                  <c:v>10000</c:v>
                </c:pt>
                <c:pt idx="619">
                  <c:v>10000</c:v>
                </c:pt>
                <c:pt idx="620">
                  <c:v>10000</c:v>
                </c:pt>
                <c:pt idx="621">
                  <c:v>10000</c:v>
                </c:pt>
                <c:pt idx="622">
                  <c:v>10000</c:v>
                </c:pt>
                <c:pt idx="623">
                  <c:v>10000</c:v>
                </c:pt>
                <c:pt idx="624">
                  <c:v>10000</c:v>
                </c:pt>
                <c:pt idx="625">
                  <c:v>10000</c:v>
                </c:pt>
                <c:pt idx="626">
                  <c:v>10000</c:v>
                </c:pt>
                <c:pt idx="627">
                  <c:v>10000</c:v>
                </c:pt>
                <c:pt idx="628">
                  <c:v>10000</c:v>
                </c:pt>
                <c:pt idx="629">
                  <c:v>10000</c:v>
                </c:pt>
                <c:pt idx="630">
                  <c:v>10000</c:v>
                </c:pt>
                <c:pt idx="631">
                  <c:v>9855.7813785205908</c:v>
                </c:pt>
                <c:pt idx="632">
                  <c:v>10000</c:v>
                </c:pt>
                <c:pt idx="633">
                  <c:v>10000</c:v>
                </c:pt>
                <c:pt idx="634">
                  <c:v>10000</c:v>
                </c:pt>
                <c:pt idx="635">
                  <c:v>10000</c:v>
                </c:pt>
                <c:pt idx="636">
                  <c:v>10000</c:v>
                </c:pt>
                <c:pt idx="637">
                  <c:v>10000</c:v>
                </c:pt>
                <c:pt idx="638">
                  <c:v>10000</c:v>
                </c:pt>
                <c:pt idx="639">
                  <c:v>10000</c:v>
                </c:pt>
                <c:pt idx="640">
                  <c:v>10000</c:v>
                </c:pt>
                <c:pt idx="641">
                  <c:v>10000</c:v>
                </c:pt>
                <c:pt idx="642">
                  <c:v>10000</c:v>
                </c:pt>
                <c:pt idx="643">
                  <c:v>10000</c:v>
                </c:pt>
                <c:pt idx="644">
                  <c:v>10000</c:v>
                </c:pt>
                <c:pt idx="645">
                  <c:v>10000</c:v>
                </c:pt>
                <c:pt idx="646">
                  <c:v>10000</c:v>
                </c:pt>
                <c:pt idx="647">
                  <c:v>10000</c:v>
                </c:pt>
                <c:pt idx="648">
                  <c:v>10000</c:v>
                </c:pt>
                <c:pt idx="649">
                  <c:v>10000</c:v>
                </c:pt>
                <c:pt idx="650">
                  <c:v>10000</c:v>
                </c:pt>
                <c:pt idx="651">
                  <c:v>10000</c:v>
                </c:pt>
                <c:pt idx="652">
                  <c:v>10000</c:v>
                </c:pt>
                <c:pt idx="653">
                  <c:v>10000</c:v>
                </c:pt>
                <c:pt idx="654">
                  <c:v>10000</c:v>
                </c:pt>
                <c:pt idx="655">
                  <c:v>9812.7654180961727</c:v>
                </c:pt>
                <c:pt idx="656">
                  <c:v>10000</c:v>
                </c:pt>
                <c:pt idx="657">
                  <c:v>10000</c:v>
                </c:pt>
                <c:pt idx="658">
                  <c:v>10000</c:v>
                </c:pt>
                <c:pt idx="659">
                  <c:v>10000</c:v>
                </c:pt>
                <c:pt idx="660">
                  <c:v>10000</c:v>
                </c:pt>
                <c:pt idx="661">
                  <c:v>10000</c:v>
                </c:pt>
                <c:pt idx="662">
                  <c:v>10000</c:v>
                </c:pt>
                <c:pt idx="663">
                  <c:v>10000</c:v>
                </c:pt>
                <c:pt idx="664">
                  <c:v>10000</c:v>
                </c:pt>
                <c:pt idx="665">
                  <c:v>10000</c:v>
                </c:pt>
                <c:pt idx="666">
                  <c:v>10000</c:v>
                </c:pt>
                <c:pt idx="667">
                  <c:v>10000</c:v>
                </c:pt>
                <c:pt idx="668">
                  <c:v>9228.3196700105218</c:v>
                </c:pt>
                <c:pt idx="669">
                  <c:v>9726.4708011771399</c:v>
                </c:pt>
                <c:pt idx="670">
                  <c:v>10000</c:v>
                </c:pt>
                <c:pt idx="671">
                  <c:v>10000</c:v>
                </c:pt>
                <c:pt idx="672">
                  <c:v>10000</c:v>
                </c:pt>
                <c:pt idx="673">
                  <c:v>10000</c:v>
                </c:pt>
                <c:pt idx="674">
                  <c:v>10000</c:v>
                </c:pt>
                <c:pt idx="675">
                  <c:v>10000</c:v>
                </c:pt>
                <c:pt idx="676">
                  <c:v>10000</c:v>
                </c:pt>
                <c:pt idx="677">
                  <c:v>10000</c:v>
                </c:pt>
                <c:pt idx="678">
                  <c:v>9986.3945228373032</c:v>
                </c:pt>
                <c:pt idx="679">
                  <c:v>10000</c:v>
                </c:pt>
                <c:pt idx="680">
                  <c:v>10000</c:v>
                </c:pt>
                <c:pt idx="681">
                  <c:v>10000</c:v>
                </c:pt>
                <c:pt idx="682">
                  <c:v>10000</c:v>
                </c:pt>
                <c:pt idx="683">
                  <c:v>10000</c:v>
                </c:pt>
                <c:pt idx="684">
                  <c:v>10000</c:v>
                </c:pt>
                <c:pt idx="685">
                  <c:v>10000</c:v>
                </c:pt>
                <c:pt idx="686">
                  <c:v>10000</c:v>
                </c:pt>
                <c:pt idx="687">
                  <c:v>10000</c:v>
                </c:pt>
                <c:pt idx="688">
                  <c:v>10000</c:v>
                </c:pt>
                <c:pt idx="689">
                  <c:v>10000</c:v>
                </c:pt>
                <c:pt idx="690">
                  <c:v>8189.1051371061067</c:v>
                </c:pt>
                <c:pt idx="691">
                  <c:v>6025.9786997961364</c:v>
                </c:pt>
                <c:pt idx="692">
                  <c:v>3908.8381584887802</c:v>
                </c:pt>
                <c:pt idx="693">
                  <c:v>2547.1720631429275</c:v>
                </c:pt>
                <c:pt idx="694">
                  <c:v>1370.7147356008491</c:v>
                </c:pt>
                <c:pt idx="695">
                  <c:v>0</c:v>
                </c:pt>
                <c:pt idx="696">
                  <c:v>0</c:v>
                </c:pt>
                <c:pt idx="697">
                  <c:v>0</c:v>
                </c:pt>
                <c:pt idx="698">
                  <c:v>0</c:v>
                </c:pt>
                <c:pt idx="699">
                  <c:v>0</c:v>
                </c:pt>
                <c:pt idx="700">
                  <c:v>63.427132563645387</c:v>
                </c:pt>
                <c:pt idx="701">
                  <c:v>123.60433215860394</c:v>
                </c:pt>
                <c:pt idx="702">
                  <c:v>119.0239157347371</c:v>
                </c:pt>
                <c:pt idx="703">
                  <c:v>0</c:v>
                </c:pt>
                <c:pt idx="704">
                  <c:v>0</c:v>
                </c:pt>
                <c:pt idx="705">
                  <c:v>3296.2672828965287</c:v>
                </c:pt>
                <c:pt idx="706">
                  <c:v>8372.3195810519464</c:v>
                </c:pt>
                <c:pt idx="707">
                  <c:v>10000</c:v>
                </c:pt>
                <c:pt idx="708">
                  <c:v>10000</c:v>
                </c:pt>
                <c:pt idx="709">
                  <c:v>10000</c:v>
                </c:pt>
                <c:pt idx="710">
                  <c:v>10000</c:v>
                </c:pt>
                <c:pt idx="711">
                  <c:v>10000</c:v>
                </c:pt>
                <c:pt idx="712">
                  <c:v>10000</c:v>
                </c:pt>
                <c:pt idx="713">
                  <c:v>9497.8086437633792</c:v>
                </c:pt>
                <c:pt idx="714">
                  <c:v>7692.4228004159559</c:v>
                </c:pt>
                <c:pt idx="715">
                  <c:v>9517.8845637691193</c:v>
                </c:pt>
                <c:pt idx="716">
                  <c:v>10000</c:v>
                </c:pt>
                <c:pt idx="717">
                  <c:v>10000</c:v>
                </c:pt>
                <c:pt idx="718">
                  <c:v>10000</c:v>
                </c:pt>
                <c:pt idx="719">
                  <c:v>10000</c:v>
                </c:pt>
                <c:pt idx="720">
                  <c:v>10000</c:v>
                </c:pt>
                <c:pt idx="721">
                  <c:v>10000</c:v>
                </c:pt>
                <c:pt idx="722">
                  <c:v>10000</c:v>
                </c:pt>
                <c:pt idx="723">
                  <c:v>10000</c:v>
                </c:pt>
                <c:pt idx="724">
                  <c:v>10000</c:v>
                </c:pt>
                <c:pt idx="725">
                  <c:v>10000</c:v>
                </c:pt>
                <c:pt idx="726">
                  <c:v>10000</c:v>
                </c:pt>
                <c:pt idx="727">
                  <c:v>10000</c:v>
                </c:pt>
                <c:pt idx="728">
                  <c:v>10000</c:v>
                </c:pt>
                <c:pt idx="729">
                  <c:v>10000</c:v>
                </c:pt>
                <c:pt idx="730">
                  <c:v>10000</c:v>
                </c:pt>
                <c:pt idx="731">
                  <c:v>10000</c:v>
                </c:pt>
                <c:pt idx="732">
                  <c:v>10000</c:v>
                </c:pt>
                <c:pt idx="733">
                  <c:v>10000</c:v>
                </c:pt>
                <c:pt idx="734">
                  <c:v>10000</c:v>
                </c:pt>
                <c:pt idx="735">
                  <c:v>10000</c:v>
                </c:pt>
                <c:pt idx="736">
                  <c:v>10000</c:v>
                </c:pt>
                <c:pt idx="737">
                  <c:v>9399.1739245911267</c:v>
                </c:pt>
                <c:pt idx="738">
                  <c:v>7307.3076969924168</c:v>
                </c:pt>
                <c:pt idx="739">
                  <c:v>4863.5771516274199</c:v>
                </c:pt>
                <c:pt idx="740">
                  <c:v>2459.498022289029</c:v>
                </c:pt>
                <c:pt idx="741">
                  <c:v>222.55702459448275</c:v>
                </c:pt>
                <c:pt idx="742">
                  <c:v>0</c:v>
                </c:pt>
                <c:pt idx="743">
                  <c:v>0</c:v>
                </c:pt>
              </c:numCache>
            </c:numRef>
          </c:val>
          <c:smooth val="0"/>
          <c:extLst>
            <c:ext xmlns:c16="http://schemas.microsoft.com/office/drawing/2014/chart" uri="{C3380CC4-5D6E-409C-BE32-E72D297353CC}">
              <c16:uniqueId val="{00000000-C221-9A4D-A13F-7BCB6F56B7EE}"/>
            </c:ext>
          </c:extLst>
        </c:ser>
        <c:dLbls>
          <c:showLegendKey val="0"/>
          <c:showVal val="0"/>
          <c:showCatName val="0"/>
          <c:showSerName val="0"/>
          <c:showPercent val="0"/>
          <c:showBubbleSize val="0"/>
        </c:dLbls>
        <c:smooth val="0"/>
        <c:axId val="2066478559"/>
        <c:axId val="2069888143"/>
      </c:lineChart>
      <c:catAx>
        <c:axId val="2066478559"/>
        <c:scaling>
          <c:orientation val="minMax"/>
        </c:scaling>
        <c:delete val="0"/>
        <c:axPos val="b"/>
        <c:numFmt formatCode="d\-mmm\ h: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888143"/>
        <c:crosses val="autoZero"/>
        <c:auto val="0"/>
        <c:lblAlgn val="ctr"/>
        <c:lblOffset val="100"/>
        <c:tickLblSkip val="12"/>
        <c:noMultiLvlLbl val="0"/>
      </c:catAx>
      <c:valAx>
        <c:axId val="206988814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47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12700</xdr:colOff>
      <xdr:row>15</xdr:row>
      <xdr:rowOff>152400</xdr:rowOff>
    </xdr:from>
    <xdr:to>
      <xdr:col>29</xdr:col>
      <xdr:colOff>520700</xdr:colOff>
      <xdr:row>38</xdr:row>
      <xdr:rowOff>101600</xdr:rowOff>
    </xdr:to>
    <xdr:graphicFrame macro="">
      <xdr:nvGraphicFramePr>
        <xdr:cNvPr id="2" name="Chart 1">
          <a:extLst>
            <a:ext uri="{FF2B5EF4-FFF2-40B4-BE49-F238E27FC236}">
              <a16:creationId xmlns:a16="http://schemas.microsoft.com/office/drawing/2014/main" id="{10B0861C-DBD7-EE4C-B2AA-8A7CE0512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xdr:colOff>
      <xdr:row>31</xdr:row>
      <xdr:rowOff>127000</xdr:rowOff>
    </xdr:from>
    <xdr:to>
      <xdr:col>29</xdr:col>
      <xdr:colOff>279400</xdr:colOff>
      <xdr:row>43</xdr:row>
      <xdr:rowOff>88900</xdr:rowOff>
    </xdr:to>
    <xdr:graphicFrame macro="">
      <xdr:nvGraphicFramePr>
        <xdr:cNvPr id="3" name="Chart 2">
          <a:extLst>
            <a:ext uri="{FF2B5EF4-FFF2-40B4-BE49-F238E27FC236}">
              <a16:creationId xmlns:a16="http://schemas.microsoft.com/office/drawing/2014/main" id="{0E216FF4-6DB4-B84E-91CD-76B9FF2CB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587F-59A4-B540-B13F-A6F2DEE15CE9}">
  <dimension ref="A1:B15"/>
  <sheetViews>
    <sheetView workbookViewId="0"/>
  </sheetViews>
  <sheetFormatPr baseColWidth="10" defaultRowHeight="21" x14ac:dyDescent="0.25"/>
  <cols>
    <col min="1" max="16384" width="10.83203125" style="52"/>
  </cols>
  <sheetData>
    <row r="1" spans="1:2" x14ac:dyDescent="0.25">
      <c r="A1" s="52" t="s">
        <v>92</v>
      </c>
    </row>
    <row r="3" spans="1:2" x14ac:dyDescent="0.25">
      <c r="A3" s="52" t="s">
        <v>93</v>
      </c>
      <c r="B3" s="69" t="s">
        <v>62</v>
      </c>
    </row>
    <row r="4" spans="1:2" x14ac:dyDescent="0.25">
      <c r="B4" s="52" t="s">
        <v>94</v>
      </c>
    </row>
    <row r="5" spans="1:2" ht="22" thickBot="1" x14ac:dyDescent="0.3"/>
    <row r="6" spans="1:2" x14ac:dyDescent="0.25">
      <c r="A6" s="52" t="s">
        <v>95</v>
      </c>
      <c r="B6" s="70" t="s">
        <v>33</v>
      </c>
    </row>
    <row r="7" spans="1:2" x14ac:dyDescent="0.25">
      <c r="B7" s="52" t="s">
        <v>96</v>
      </c>
    </row>
    <row r="9" spans="1:2" x14ac:dyDescent="0.25">
      <c r="A9" s="52" t="s">
        <v>97</v>
      </c>
      <c r="B9" s="52" t="s">
        <v>53</v>
      </c>
    </row>
    <row r="10" spans="1:2" x14ac:dyDescent="0.25">
      <c r="B10" s="52" t="s">
        <v>99</v>
      </c>
    </row>
    <row r="11" spans="1:2" x14ac:dyDescent="0.25">
      <c r="B11" s="52" t="s">
        <v>100</v>
      </c>
    </row>
    <row r="13" spans="1:2" x14ac:dyDescent="0.25">
      <c r="A13" s="52" t="s">
        <v>98</v>
      </c>
    </row>
    <row r="15" spans="1:2" x14ac:dyDescent="0.25">
      <c r="A15" s="52" t="s">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8F3E2-11AB-0143-9E3A-893EED928950}">
  <dimension ref="A2:AN10483"/>
  <sheetViews>
    <sheetView tabSelected="1" zoomScaleNormal="100" workbookViewId="0">
      <selection activeCell="O14" sqref="O14"/>
    </sheetView>
  </sheetViews>
  <sheetFormatPr baseColWidth="10" defaultRowHeight="16" x14ac:dyDescent="0.2"/>
  <cols>
    <col min="1" max="1" width="16.33203125" customWidth="1"/>
    <col min="2" max="2" width="17" customWidth="1"/>
    <col min="3" max="4" width="16.33203125" customWidth="1"/>
    <col min="5" max="5" width="14" customWidth="1"/>
    <col min="6" max="6" width="13" customWidth="1"/>
    <col min="7" max="7" width="12.83203125" customWidth="1"/>
    <col min="9" max="9" width="12" customWidth="1"/>
    <col min="10" max="10" width="11.1640625" customWidth="1"/>
    <col min="11" max="11" width="8.33203125" customWidth="1"/>
    <col min="12" max="12" width="13.33203125" customWidth="1"/>
    <col min="16" max="16" width="13" customWidth="1"/>
    <col min="21" max="40" width="8.1640625" customWidth="1"/>
  </cols>
  <sheetData>
    <row r="2" spans="1:22" x14ac:dyDescent="0.2">
      <c r="N2" s="80"/>
      <c r="O2" s="80"/>
      <c r="P2" s="80"/>
      <c r="Q2" s="81"/>
      <c r="R2" s="82"/>
      <c r="S2" s="82"/>
    </row>
    <row r="3" spans="1:22" ht="19" x14ac:dyDescent="0.25">
      <c r="A3" s="62" t="s">
        <v>76</v>
      </c>
      <c r="B3" s="62" t="s">
        <v>83</v>
      </c>
      <c r="C3" s="62"/>
      <c r="D3" s="62"/>
      <c r="E3" s="62"/>
      <c r="F3" s="62"/>
      <c r="G3" s="62"/>
      <c r="N3" s="80"/>
      <c r="Q3" s="83"/>
      <c r="R3" s="84"/>
      <c r="S3" s="74"/>
      <c r="T3" s="3"/>
    </row>
    <row r="4" spans="1:22" ht="19" x14ac:dyDescent="0.25">
      <c r="A4" s="62"/>
      <c r="B4" s="62" t="s">
        <v>89</v>
      </c>
      <c r="C4" s="62"/>
      <c r="D4" s="62"/>
      <c r="E4" s="62"/>
      <c r="F4" s="62"/>
      <c r="G4" s="62"/>
      <c r="N4" s="80"/>
      <c r="O4" s="80"/>
      <c r="P4" s="80"/>
      <c r="Q4" s="81"/>
      <c r="R4" s="82"/>
      <c r="S4" s="82"/>
      <c r="T4" s="3"/>
    </row>
    <row r="5" spans="1:22" ht="19" x14ac:dyDescent="0.25">
      <c r="A5" s="62"/>
      <c r="B5" s="62" t="s">
        <v>77</v>
      </c>
      <c r="C5" s="62"/>
      <c r="D5" s="62"/>
      <c r="E5" s="62"/>
      <c r="F5" s="62"/>
      <c r="G5" s="62"/>
      <c r="N5" s="80"/>
      <c r="O5" s="80"/>
      <c r="P5" s="80"/>
      <c r="Q5" s="81"/>
      <c r="R5" s="82"/>
      <c r="S5" s="82"/>
      <c r="T5" s="3"/>
    </row>
    <row r="6" spans="1:22" ht="72" customHeight="1" x14ac:dyDescent="0.2">
      <c r="C6" s="12"/>
      <c r="D6" s="12"/>
      <c r="E6" s="12"/>
      <c r="M6" s="64" t="s">
        <v>90</v>
      </c>
      <c r="O6" s="75" t="s">
        <v>91</v>
      </c>
      <c r="P6" s="75"/>
      <c r="Q6" s="75"/>
      <c r="R6" s="75"/>
      <c r="S6" s="75"/>
      <c r="T6" s="75"/>
      <c r="U6" s="75"/>
      <c r="V6" s="75"/>
    </row>
    <row r="7" spans="1:22" ht="63" customHeight="1" x14ac:dyDescent="0.3">
      <c r="B7" s="48" t="s">
        <v>69</v>
      </c>
      <c r="C7" s="49" t="s">
        <v>65</v>
      </c>
      <c r="D7" s="49" t="s">
        <v>66</v>
      </c>
      <c r="E7" s="50" t="s">
        <v>67</v>
      </c>
      <c r="I7" s="5"/>
      <c r="M7" s="16" t="s">
        <v>79</v>
      </c>
      <c r="N7" s="3" t="s">
        <v>80</v>
      </c>
      <c r="O7" t="s">
        <v>104</v>
      </c>
    </row>
    <row r="8" spans="1:22" ht="24" x14ac:dyDescent="0.3">
      <c r="A8" s="13"/>
      <c r="B8" s="51">
        <v>10000</v>
      </c>
      <c r="C8" s="71">
        <v>10</v>
      </c>
      <c r="D8" s="71">
        <v>10</v>
      </c>
      <c r="E8" s="71">
        <v>10</v>
      </c>
      <c r="G8" s="12"/>
      <c r="I8" s="43"/>
      <c r="N8" s="3" t="s">
        <v>84</v>
      </c>
      <c r="O8" t="s">
        <v>105</v>
      </c>
    </row>
    <row r="9" spans="1:22" ht="22" thickBot="1" x14ac:dyDescent="0.3">
      <c r="B9" s="52" t="s">
        <v>78</v>
      </c>
      <c r="C9" s="66"/>
      <c r="D9" s="66"/>
      <c r="E9" s="66"/>
      <c r="I9" s="11"/>
      <c r="N9" s="3" t="s">
        <v>85</v>
      </c>
      <c r="O9" t="s">
        <v>113</v>
      </c>
    </row>
    <row r="10" spans="1:22" ht="24" x14ac:dyDescent="0.3">
      <c r="B10" s="52" t="s">
        <v>110</v>
      </c>
      <c r="C10" s="53">
        <f>-PMT(0.05,20,C9*C8)</f>
        <v>0</v>
      </c>
      <c r="D10" s="53">
        <f>-PMT(0.05,20,D9*D8)</f>
        <v>0</v>
      </c>
      <c r="E10" s="53">
        <f>-PMT(0.05,10,E9*E8)</f>
        <v>0</v>
      </c>
      <c r="F10" s="67" t="s">
        <v>101</v>
      </c>
      <c r="G10" s="68">
        <f>E10+D10+C10</f>
        <v>0</v>
      </c>
      <c r="I10" s="35"/>
      <c r="J10" s="36"/>
      <c r="K10" s="76" t="s">
        <v>107</v>
      </c>
      <c r="L10" s="77">
        <f>G10/C12*1000</f>
        <v>0</v>
      </c>
      <c r="N10" s="3" t="s">
        <v>86</v>
      </c>
      <c r="O10" t="s">
        <v>106</v>
      </c>
    </row>
    <row r="11" spans="1:22" ht="22" thickBot="1" x14ac:dyDescent="0.3">
      <c r="B11" s="65" t="s">
        <v>108</v>
      </c>
      <c r="C11" s="72">
        <f>C10/C12*1000</f>
        <v>0</v>
      </c>
      <c r="D11" s="72">
        <f>D10/D12*1000</f>
        <v>0</v>
      </c>
      <c r="I11" s="40"/>
      <c r="J11" s="29"/>
      <c r="K11" s="78" t="s">
        <v>111</v>
      </c>
      <c r="L11" s="79">
        <f>G10/B12*1000</f>
        <v>0</v>
      </c>
      <c r="N11" s="3" t="s">
        <v>87</v>
      </c>
      <c r="O11" t="s">
        <v>81</v>
      </c>
    </row>
    <row r="12" spans="1:22" ht="21" x14ac:dyDescent="0.25">
      <c r="A12" s="65" t="s">
        <v>68</v>
      </c>
      <c r="B12" s="61">
        <f>SUM('8760'!B2:B8761)/1000</f>
        <v>9999.9999999999927</v>
      </c>
      <c r="C12" s="61">
        <f>SUM('8760'!C2:C8761)/1000</f>
        <v>14989.898139100045</v>
      </c>
      <c r="D12" s="61">
        <f>SUM('8760'!D2:D8761)/1000</f>
        <v>20912.113333333265</v>
      </c>
      <c r="F12" s="65" t="s">
        <v>112</v>
      </c>
      <c r="G12" s="61">
        <f>D12+C12-B12</f>
        <v>25902.011472433318</v>
      </c>
      <c r="H12" s="73">
        <f>G12/(D12+C12)</f>
        <v>0.72146407429905968</v>
      </c>
      <c r="L12" s="72"/>
      <c r="N12" s="3" t="s">
        <v>88</v>
      </c>
      <c r="O12" t="s">
        <v>103</v>
      </c>
    </row>
    <row r="13" spans="1:22" ht="21" x14ac:dyDescent="0.25">
      <c r="B13" s="18"/>
      <c r="C13" s="15"/>
      <c r="D13" s="55"/>
      <c r="F13" s="65" t="s">
        <v>109</v>
      </c>
      <c r="G13" s="61">
        <f>COUNTIF('8760'!E2:E8761,"=0")</f>
        <v>530</v>
      </c>
      <c r="H13" s="85">
        <f>G13/8760</f>
        <v>6.0502283105022828E-2</v>
      </c>
      <c r="I13" s="11"/>
      <c r="N13" s="3" t="s">
        <v>114</v>
      </c>
      <c r="O13" t="s">
        <v>115</v>
      </c>
    </row>
    <row r="14" spans="1:22" s="29" customFormat="1" ht="17" thickBot="1" x14ac:dyDescent="0.25">
      <c r="I14" s="54"/>
      <c r="O14" s="29" t="s">
        <v>116</v>
      </c>
    </row>
    <row r="15" spans="1:22" x14ac:dyDescent="0.2">
      <c r="B15" s="3" t="s">
        <v>50</v>
      </c>
      <c r="C15" s="11">
        <f ca="1">OFFSET('8760'!A2,E16,0)</f>
        <v>43467.999999999884</v>
      </c>
      <c r="E15" t="s">
        <v>73</v>
      </c>
      <c r="F15" s="63">
        <f ca="1">C16</f>
        <v>1</v>
      </c>
      <c r="G15" s="44">
        <f ca="1">DATE(2017,F15,1)</f>
        <v>42736</v>
      </c>
      <c r="I15" s="5"/>
      <c r="J15" s="14"/>
    </row>
    <row r="16" spans="1:22" x14ac:dyDescent="0.2">
      <c r="B16" s="3" t="s">
        <v>74</v>
      </c>
      <c r="C16">
        <f ca="1">MONTH(C15)</f>
        <v>1</v>
      </c>
      <c r="E16" s="56">
        <f>MATCH(MIN('8760'!I2:I8761),'8760'!I2:I8761,0)</f>
        <v>48</v>
      </c>
      <c r="F16" s="60">
        <f>MIN('8760'!I2:I8761)</f>
        <v>-20034.854129881271</v>
      </c>
      <c r="G16" s="60" t="b">
        <f>F16=0</f>
        <v>0</v>
      </c>
      <c r="J16" s="3"/>
    </row>
    <row r="17" spans="1:40" x14ac:dyDescent="0.2">
      <c r="E17" s="58" t="s">
        <v>75</v>
      </c>
      <c r="F17" s="59">
        <f ca="1">DATE(2017,F15,1)-42736</f>
        <v>0</v>
      </c>
      <c r="G17" s="57"/>
      <c r="J17" s="5"/>
      <c r="Q17" s="3"/>
      <c r="T17" s="3"/>
    </row>
    <row r="18" spans="1:40" s="6" customFormat="1" ht="34" x14ac:dyDescent="0.2">
      <c r="A18" s="6" t="s">
        <v>47</v>
      </c>
      <c r="B18" s="4" t="s">
        <v>49</v>
      </c>
      <c r="C18" s="4" t="s">
        <v>70</v>
      </c>
      <c r="D18" s="4" t="s">
        <v>71</v>
      </c>
      <c r="E18" s="4" t="s">
        <v>72</v>
      </c>
      <c r="J18" s="45"/>
      <c r="Q18" s="46"/>
      <c r="S18" s="47"/>
    </row>
    <row r="19" spans="1:40" x14ac:dyDescent="0.2">
      <c r="A19" s="11">
        <f ca="1">OFFSET('8760'!A2,$F$17*24,0)</f>
        <v>43466</v>
      </c>
      <c r="B19" s="5">
        <f ca="1">OFFSET('8760'!B2,$F$17*24,0)</f>
        <v>1042.0207735595691</v>
      </c>
      <c r="C19" s="5">
        <f ca="1">OFFSET('8760'!C2,$F$17*24,0)</f>
        <v>0</v>
      </c>
      <c r="D19" s="5">
        <f ca="1">OFFSET('8760'!D2,$F$17*24,0)</f>
        <v>2773.3333333333335</v>
      </c>
      <c r="E19" s="10">
        <f ca="1">OFFSET('8760'!E2,$F$17*24,0)</f>
        <v>10000</v>
      </c>
      <c r="J19" s="5"/>
      <c r="Q19" s="10"/>
      <c r="T19" s="19"/>
      <c r="U19" s="19"/>
      <c r="V19" s="19"/>
      <c r="W19" s="19"/>
      <c r="X19" s="19"/>
      <c r="Y19" s="19"/>
      <c r="Z19" s="19"/>
      <c r="AA19" s="19"/>
      <c r="AB19" s="19"/>
      <c r="AC19" s="19"/>
      <c r="AD19" s="19"/>
      <c r="AE19" s="19"/>
      <c r="AF19" s="19"/>
      <c r="AG19" s="19"/>
      <c r="AH19" s="19"/>
      <c r="AI19" s="19"/>
      <c r="AJ19" s="19"/>
      <c r="AK19" s="19"/>
      <c r="AL19" s="19"/>
      <c r="AM19" s="19"/>
      <c r="AN19" s="19"/>
    </row>
    <row r="20" spans="1:40" x14ac:dyDescent="0.2">
      <c r="A20" s="11">
        <f ca="1">OFFSET('8760'!A3,$F$17*24,0)</f>
        <v>43466.041666666664</v>
      </c>
      <c r="B20" s="5">
        <f ca="1">OFFSET('8760'!B3,$F$17*24,0)</f>
        <v>893.31918409691707</v>
      </c>
      <c r="C20" s="5">
        <f ca="1">OFFSET('8760'!C3,$F$17*24,0)</f>
        <v>0</v>
      </c>
      <c r="D20" s="5">
        <f ca="1">OFFSET('8760'!D3,$F$17*24,0)</f>
        <v>4266.666666666667</v>
      </c>
      <c r="E20" s="10">
        <f ca="1">OFFSET('8760'!E3,$F$17*24,0)</f>
        <v>10000</v>
      </c>
      <c r="J20" s="5"/>
      <c r="Q20" s="10"/>
      <c r="T20" s="19"/>
      <c r="U20" s="19"/>
      <c r="V20" s="19"/>
      <c r="W20" s="19"/>
      <c r="X20" s="19"/>
      <c r="Y20" s="19"/>
      <c r="Z20" s="19"/>
      <c r="AA20" s="19"/>
      <c r="AB20" s="19"/>
      <c r="AC20" s="19"/>
      <c r="AD20" s="19"/>
      <c r="AE20" s="19"/>
      <c r="AF20" s="19"/>
      <c r="AG20" s="19"/>
      <c r="AH20" s="19"/>
      <c r="AI20" s="19"/>
      <c r="AJ20" s="19"/>
      <c r="AK20" s="19"/>
      <c r="AL20" s="19"/>
      <c r="AM20" s="19"/>
      <c r="AN20" s="19"/>
    </row>
    <row r="21" spans="1:40" x14ac:dyDescent="0.2">
      <c r="A21" s="11">
        <f ca="1">OFFSET('8760'!A4,$F$17*24,0)</f>
        <v>43466.083333333328</v>
      </c>
      <c r="B21" s="5">
        <f ca="1">OFFSET('8760'!B4,$F$17*24,0)</f>
        <v>839.80141544489948</v>
      </c>
      <c r="C21" s="5">
        <f ca="1">OFFSET('8760'!C4,$F$17*24,0)</f>
        <v>0</v>
      </c>
      <c r="D21" s="5">
        <f ca="1">OFFSET('8760'!D4,$F$17*24,0)</f>
        <v>2773.3333333333335</v>
      </c>
      <c r="E21" s="10">
        <f ca="1">OFFSET('8760'!E4,$F$17*24,0)</f>
        <v>10000</v>
      </c>
      <c r="J21" s="5"/>
      <c r="Q21" s="10"/>
      <c r="T21" s="19"/>
      <c r="U21" s="19"/>
      <c r="V21" s="19"/>
      <c r="W21" s="19"/>
      <c r="X21" s="19"/>
      <c r="Y21" s="19"/>
      <c r="Z21" s="19"/>
      <c r="AA21" s="19"/>
      <c r="AB21" s="19"/>
      <c r="AC21" s="19"/>
      <c r="AD21" s="19"/>
      <c r="AE21" s="19"/>
      <c r="AF21" s="19"/>
      <c r="AG21" s="19"/>
      <c r="AH21" s="19"/>
      <c r="AI21" s="19"/>
      <c r="AJ21" s="19"/>
      <c r="AK21" s="19"/>
      <c r="AL21" s="19"/>
      <c r="AM21" s="19"/>
      <c r="AN21" s="19"/>
    </row>
    <row r="22" spans="1:40" x14ac:dyDescent="0.2">
      <c r="A22" s="11">
        <f ca="1">OFFSET('8760'!A5,$F$17*24,0)</f>
        <v>43466.124999999993</v>
      </c>
      <c r="B22" s="5">
        <f ca="1">OFFSET('8760'!B5,$F$17*24,0)</f>
        <v>821.51685504154966</v>
      </c>
      <c r="C22" s="5">
        <f ca="1">OFFSET('8760'!C5,$F$17*24,0)</f>
        <v>0</v>
      </c>
      <c r="D22" s="5">
        <f ca="1">OFFSET('8760'!D5,$F$17*24,0)</f>
        <v>4266.666666666667</v>
      </c>
      <c r="E22" s="10">
        <f ca="1">OFFSET('8760'!E5,$F$17*24,0)</f>
        <v>10000</v>
      </c>
      <c r="J22" s="5"/>
      <c r="Q22" s="10"/>
      <c r="T22" s="19"/>
      <c r="U22" s="19"/>
      <c r="V22" s="19"/>
      <c r="W22" s="19"/>
      <c r="X22" s="19"/>
      <c r="Y22" s="19"/>
      <c r="Z22" s="19"/>
      <c r="AA22" s="19"/>
      <c r="AB22" s="19"/>
      <c r="AC22" s="19"/>
      <c r="AD22" s="19"/>
      <c r="AE22" s="19"/>
      <c r="AF22" s="19"/>
      <c r="AG22" s="19"/>
      <c r="AH22" s="19"/>
      <c r="AI22" s="19"/>
      <c r="AJ22" s="19"/>
      <c r="AK22" s="19"/>
      <c r="AL22" s="19"/>
      <c r="AM22" s="19"/>
      <c r="AN22" s="19"/>
    </row>
    <row r="23" spans="1:40" x14ac:dyDescent="0.2">
      <c r="A23" s="11">
        <f ca="1">OFFSET('8760'!A6,$F$17*24,0)</f>
        <v>43466.166666666657</v>
      </c>
      <c r="B23" s="5">
        <f ca="1">OFFSET('8760'!B6,$F$17*24,0)</f>
        <v>816.14133685695469</v>
      </c>
      <c r="C23" s="5">
        <f ca="1">OFFSET('8760'!C6,$F$17*24,0)</f>
        <v>0</v>
      </c>
      <c r="D23" s="5">
        <f ca="1">OFFSET('8760'!D6,$F$17*24,0)</f>
        <v>6160</v>
      </c>
      <c r="E23" s="10">
        <f ca="1">OFFSET('8760'!E6,$F$17*24,0)</f>
        <v>10000</v>
      </c>
      <c r="J23" s="5"/>
      <c r="Q23" s="10"/>
      <c r="T23" s="19"/>
      <c r="U23" s="19"/>
      <c r="V23" s="19"/>
      <c r="W23" s="19"/>
      <c r="X23" s="19"/>
      <c r="Y23" s="19"/>
      <c r="Z23" s="19"/>
      <c r="AA23" s="19"/>
      <c r="AB23" s="19"/>
      <c r="AC23" s="19"/>
      <c r="AD23" s="19"/>
      <c r="AE23" s="19"/>
      <c r="AF23" s="19"/>
      <c r="AG23" s="19"/>
      <c r="AH23" s="19"/>
      <c r="AI23" s="19"/>
      <c r="AJ23" s="19"/>
      <c r="AK23" s="19"/>
      <c r="AL23" s="19"/>
      <c r="AM23" s="19"/>
      <c r="AN23" s="19"/>
    </row>
    <row r="24" spans="1:40" x14ac:dyDescent="0.2">
      <c r="A24" s="11">
        <f ca="1">OFFSET('8760'!A7,$F$17*24,0)</f>
        <v>43466.208333333321</v>
      </c>
      <c r="B24" s="5">
        <f ca="1">OFFSET('8760'!B7,$F$17*24,0)</f>
        <v>873.20333344194842</v>
      </c>
      <c r="C24" s="5">
        <f ca="1">OFFSET('8760'!C7,$F$17*24,0)</f>
        <v>0</v>
      </c>
      <c r="D24" s="5">
        <f ca="1">OFFSET('8760'!D7,$F$17*24,0)</f>
        <v>2773.3333333333335</v>
      </c>
      <c r="E24" s="10">
        <f ca="1">OFFSET('8760'!E7,$F$17*24,0)</f>
        <v>10000</v>
      </c>
      <c r="J24" s="5"/>
      <c r="Q24" s="10"/>
      <c r="T24" s="19"/>
      <c r="U24" s="19"/>
      <c r="V24" s="19"/>
      <c r="W24" s="19"/>
      <c r="X24" s="19"/>
      <c r="Y24" s="19"/>
      <c r="Z24" s="19"/>
      <c r="AA24" s="19"/>
      <c r="AB24" s="19"/>
      <c r="AC24" s="19"/>
      <c r="AD24" s="19"/>
      <c r="AE24" s="19"/>
      <c r="AF24" s="19"/>
      <c r="AG24" s="19"/>
      <c r="AH24" s="19"/>
      <c r="AI24" s="19"/>
      <c r="AJ24" s="19"/>
      <c r="AK24" s="19"/>
      <c r="AL24" s="19"/>
      <c r="AM24" s="19"/>
      <c r="AN24" s="19"/>
    </row>
    <row r="25" spans="1:40" x14ac:dyDescent="0.2">
      <c r="A25" s="11">
        <f ca="1">OFFSET('8760'!A8,$F$17*24,0)</f>
        <v>43466.249999999985</v>
      </c>
      <c r="B25" s="5">
        <f ca="1">OFFSET('8760'!B8,$F$17*24,0)</f>
        <v>1122.6479251834742</v>
      </c>
      <c r="C25" s="5">
        <f ca="1">OFFSET('8760'!C8,$F$17*24,0)</f>
        <v>0</v>
      </c>
      <c r="D25" s="5">
        <f ca="1">OFFSET('8760'!D8,$F$17*24,0)</f>
        <v>2773.3333333333335</v>
      </c>
      <c r="E25" s="10">
        <f ca="1">OFFSET('8760'!E8,$F$17*24,0)</f>
        <v>10000</v>
      </c>
      <c r="J25" s="5"/>
      <c r="Q25" s="10"/>
      <c r="T25" s="19"/>
      <c r="U25" s="19"/>
      <c r="V25" s="19"/>
      <c r="W25" s="19"/>
      <c r="X25" s="19"/>
      <c r="Y25" s="19"/>
      <c r="Z25" s="19"/>
      <c r="AA25" s="19"/>
      <c r="AB25" s="19"/>
      <c r="AC25" s="19"/>
      <c r="AD25" s="19"/>
      <c r="AE25" s="19"/>
      <c r="AF25" s="19"/>
      <c r="AG25" s="19"/>
      <c r="AH25" s="19"/>
      <c r="AI25" s="19"/>
      <c r="AJ25" s="19"/>
      <c r="AK25" s="19"/>
      <c r="AL25" s="19"/>
      <c r="AM25" s="19"/>
      <c r="AN25" s="19"/>
    </row>
    <row r="26" spans="1:40" x14ac:dyDescent="0.2">
      <c r="A26" s="11">
        <f ca="1">OFFSET('8760'!A9,$F$17*24,0)</f>
        <v>43466.29166666665</v>
      </c>
      <c r="B26" s="5">
        <f ca="1">OFFSET('8760'!B9,$F$17*24,0)</f>
        <v>1499.8922010279689</v>
      </c>
      <c r="C26" s="5">
        <f ca="1">OFFSET('8760'!C9,$F$17*24,0)</f>
        <v>0</v>
      </c>
      <c r="D26" s="5">
        <f ca="1">OFFSET('8760'!D9,$F$17*24,0)</f>
        <v>2773.3333333333335</v>
      </c>
      <c r="E26" s="10">
        <f ca="1">OFFSET('8760'!E9,$F$17*24,0)</f>
        <v>10000</v>
      </c>
      <c r="J26" s="5"/>
      <c r="Q26" s="10"/>
      <c r="T26" s="19"/>
      <c r="U26" s="19"/>
      <c r="V26" s="19"/>
      <c r="W26" s="19"/>
      <c r="X26" s="19"/>
      <c r="Y26" s="19"/>
      <c r="Z26" s="19"/>
      <c r="AA26" s="19"/>
      <c r="AB26" s="19"/>
      <c r="AC26" s="19"/>
      <c r="AD26" s="19"/>
      <c r="AE26" s="19"/>
      <c r="AF26" s="19"/>
      <c r="AG26" s="19"/>
      <c r="AH26" s="19"/>
      <c r="AI26" s="19"/>
      <c r="AJ26" s="19"/>
      <c r="AK26" s="19"/>
      <c r="AL26" s="19"/>
      <c r="AM26" s="19"/>
      <c r="AN26" s="19"/>
    </row>
    <row r="27" spans="1:40" x14ac:dyDescent="0.2">
      <c r="A27" s="11">
        <f ca="1">OFFSET('8760'!A10,$F$17*24,0)</f>
        <v>43466.333333333314</v>
      </c>
      <c r="B27" s="5">
        <f ca="1">OFFSET('8760'!B10,$F$17*24,0)</f>
        <v>1448.372560209408</v>
      </c>
      <c r="C27" s="5">
        <f ca="1">OFFSET('8760'!C10,$F$17*24,0)</f>
        <v>708.28959999999995</v>
      </c>
      <c r="D27" s="5">
        <f ca="1">OFFSET('8760'!D10,$F$17*24,0)</f>
        <v>4266.666666666667</v>
      </c>
      <c r="E27" s="10">
        <f ca="1">OFFSET('8760'!E10,$F$17*24,0)</f>
        <v>10000</v>
      </c>
      <c r="J27" s="5"/>
      <c r="Q27" s="10"/>
      <c r="T27" s="19"/>
      <c r="U27" s="19"/>
      <c r="V27" s="19"/>
      <c r="W27" s="19"/>
      <c r="X27" s="19"/>
      <c r="Y27" s="19"/>
      <c r="Z27" s="19"/>
      <c r="AA27" s="19"/>
      <c r="AB27" s="19"/>
      <c r="AC27" s="19"/>
      <c r="AD27" s="19"/>
      <c r="AE27" s="19"/>
      <c r="AF27" s="19"/>
      <c r="AG27" s="19"/>
      <c r="AH27" s="19"/>
      <c r="AI27" s="19"/>
      <c r="AJ27" s="19"/>
      <c r="AK27" s="19"/>
      <c r="AL27" s="19"/>
      <c r="AM27" s="19"/>
      <c r="AN27" s="19"/>
    </row>
    <row r="28" spans="1:40" x14ac:dyDescent="0.2">
      <c r="A28" s="11">
        <f ca="1">OFFSET('8760'!A11,$F$17*24,0)</f>
        <v>43466.374999999978</v>
      </c>
      <c r="B28" s="5">
        <f ca="1">OFFSET('8760'!B11,$F$17*24,0)</f>
        <v>1236.4919009865432</v>
      </c>
      <c r="C28" s="5">
        <f ca="1">OFFSET('8760'!C11,$F$17*24,0)</f>
        <v>1129.5230999999999</v>
      </c>
      <c r="D28" s="5">
        <f ca="1">OFFSET('8760'!D11,$F$17*24,0)</f>
        <v>7873.333333333333</v>
      </c>
      <c r="E28" s="10">
        <f ca="1">OFFSET('8760'!E11,$F$17*24,0)</f>
        <v>10000</v>
      </c>
      <c r="J28" s="5"/>
      <c r="Q28" s="10"/>
      <c r="T28" s="19"/>
      <c r="U28" s="19"/>
      <c r="V28" s="19"/>
      <c r="W28" s="19"/>
      <c r="X28" s="19"/>
      <c r="Y28" s="19"/>
      <c r="Z28" s="19"/>
      <c r="AA28" s="19"/>
      <c r="AB28" s="19"/>
      <c r="AC28" s="19"/>
      <c r="AD28" s="19"/>
      <c r="AE28" s="19"/>
      <c r="AF28" s="19"/>
      <c r="AG28" s="19"/>
      <c r="AH28" s="19"/>
      <c r="AI28" s="19"/>
      <c r="AJ28" s="19"/>
      <c r="AK28" s="19"/>
      <c r="AL28" s="19"/>
      <c r="AM28" s="19"/>
      <c r="AN28" s="19"/>
    </row>
    <row r="29" spans="1:40" x14ac:dyDescent="0.2">
      <c r="A29" s="11">
        <f ca="1">OFFSET('8760'!A12,$F$17*24,0)</f>
        <v>43466.416666666642</v>
      </c>
      <c r="B29" s="5">
        <f ca="1">OFFSET('8760'!B12,$F$17*24,0)</f>
        <v>1252.2672566096505</v>
      </c>
      <c r="C29" s="5">
        <f ca="1">OFFSET('8760'!C12,$F$17*24,0)</f>
        <v>1224.4694</v>
      </c>
      <c r="D29" s="5">
        <f ca="1">OFFSET('8760'!D12,$F$17*24,0)</f>
        <v>7873.333333333333</v>
      </c>
      <c r="E29" s="10">
        <f ca="1">OFFSET('8760'!E12,$F$17*24,0)</f>
        <v>10000</v>
      </c>
      <c r="J29" s="5"/>
      <c r="Q29" s="10"/>
      <c r="T29" s="19"/>
      <c r="U29" s="19"/>
      <c r="V29" s="19"/>
      <c r="W29" s="19"/>
      <c r="X29" s="19"/>
      <c r="Y29" s="19"/>
      <c r="Z29" s="19"/>
      <c r="AA29" s="19"/>
      <c r="AB29" s="19"/>
      <c r="AC29" s="19"/>
      <c r="AD29" s="19"/>
      <c r="AE29" s="19"/>
      <c r="AF29" s="19"/>
      <c r="AG29" s="19"/>
      <c r="AH29" s="19"/>
      <c r="AI29" s="19"/>
      <c r="AJ29" s="19"/>
      <c r="AK29" s="19"/>
      <c r="AL29" s="19"/>
      <c r="AM29" s="19"/>
      <c r="AN29" s="19"/>
    </row>
    <row r="30" spans="1:40" x14ac:dyDescent="0.2">
      <c r="A30" s="11">
        <f ca="1">OFFSET('8760'!A13,$F$17*24,0)</f>
        <v>43466.458333333307</v>
      </c>
      <c r="B30" s="5">
        <f ca="1">OFFSET('8760'!B13,$F$17*24,0)</f>
        <v>1215.4377153123924</v>
      </c>
      <c r="C30" s="5">
        <f ca="1">OFFSET('8760'!C13,$F$17*24,0)</f>
        <v>1659.0773999999997</v>
      </c>
      <c r="D30" s="5">
        <f ca="1">OFFSET('8760'!D13,$F$17*24,0)</f>
        <v>9573.3333333333339</v>
      </c>
      <c r="E30" s="10">
        <f ca="1">OFFSET('8760'!E13,$F$17*24,0)</f>
        <v>10000</v>
      </c>
      <c r="J30" s="5"/>
      <c r="Q30" s="10"/>
      <c r="T30" s="19"/>
      <c r="U30" s="19"/>
      <c r="V30" s="19"/>
      <c r="W30" s="19"/>
      <c r="X30" s="19"/>
      <c r="Y30" s="19"/>
      <c r="Z30" s="19"/>
      <c r="AA30" s="19"/>
      <c r="AB30" s="19"/>
      <c r="AC30" s="19"/>
      <c r="AD30" s="19"/>
      <c r="AE30" s="19"/>
      <c r="AF30" s="19"/>
      <c r="AG30" s="19"/>
      <c r="AH30" s="19"/>
      <c r="AI30" s="19"/>
      <c r="AJ30" s="19"/>
      <c r="AK30" s="19"/>
      <c r="AL30" s="19"/>
      <c r="AM30" s="19"/>
      <c r="AN30" s="19"/>
    </row>
    <row r="31" spans="1:40" x14ac:dyDescent="0.2">
      <c r="A31" s="11">
        <f ca="1">OFFSET('8760'!A14,$F$17*24,0)</f>
        <v>43466.499999999971</v>
      </c>
      <c r="B31" s="5">
        <f ca="1">OFFSET('8760'!B14,$F$17*24,0)</f>
        <v>1168.2547140749919</v>
      </c>
      <c r="C31" s="5">
        <f ca="1">OFFSET('8760'!C14,$F$17*24,0)</f>
        <v>2055.2788500000001</v>
      </c>
      <c r="D31" s="5">
        <f ca="1">OFFSET('8760'!D14,$F$17*24,0)</f>
        <v>9060</v>
      </c>
      <c r="E31" s="10">
        <f ca="1">OFFSET('8760'!E14,$F$17*24,0)</f>
        <v>10000</v>
      </c>
      <c r="J31" s="5"/>
      <c r="Q31" s="10"/>
      <c r="T31" s="19"/>
      <c r="U31" s="19"/>
      <c r="V31" s="19"/>
      <c r="W31" s="19"/>
      <c r="X31" s="19"/>
      <c r="Y31" s="19"/>
      <c r="Z31" s="19"/>
      <c r="AA31" s="19"/>
      <c r="AB31" s="19"/>
      <c r="AC31" s="19"/>
      <c r="AD31" s="19"/>
      <c r="AE31" s="19"/>
      <c r="AF31" s="19"/>
      <c r="AG31" s="19"/>
      <c r="AH31" s="19"/>
      <c r="AI31" s="19"/>
      <c r="AJ31" s="19"/>
      <c r="AK31" s="19"/>
      <c r="AL31" s="19"/>
      <c r="AM31" s="19"/>
      <c r="AN31" s="19"/>
    </row>
    <row r="32" spans="1:40" x14ac:dyDescent="0.2">
      <c r="A32" s="11">
        <f ca="1">OFFSET('8760'!A15,$F$17*24,0)</f>
        <v>43466.541666666635</v>
      </c>
      <c r="B32" s="5">
        <f ca="1">OFFSET('8760'!B15,$F$17*24,0)</f>
        <v>1136.2648931852718</v>
      </c>
      <c r="C32" s="5">
        <f ca="1">OFFSET('8760'!C15,$F$17*24,0)</f>
        <v>1889.7156499999996</v>
      </c>
      <c r="D32" s="5">
        <f ca="1">OFFSET('8760'!D15,$F$17*24,0)</f>
        <v>7873.333333333333</v>
      </c>
      <c r="E32" s="10">
        <f ca="1">OFFSET('8760'!E15,$F$17*24,0)</f>
        <v>10000</v>
      </c>
      <c r="J32" s="5"/>
      <c r="Q32" s="10"/>
      <c r="T32" s="19"/>
      <c r="U32" s="19"/>
      <c r="V32" s="19"/>
      <c r="W32" s="19"/>
      <c r="X32" s="19"/>
      <c r="Y32" s="19"/>
      <c r="Z32" s="19"/>
      <c r="AA32" s="19"/>
      <c r="AB32" s="19"/>
      <c r="AC32" s="19"/>
      <c r="AD32" s="19"/>
      <c r="AE32" s="19"/>
      <c r="AF32" s="19"/>
      <c r="AG32" s="19"/>
      <c r="AH32" s="19"/>
      <c r="AI32" s="19"/>
      <c r="AJ32" s="19"/>
      <c r="AK32" s="19"/>
      <c r="AL32" s="19"/>
      <c r="AM32" s="19"/>
      <c r="AN32" s="19"/>
    </row>
    <row r="33" spans="1:40" x14ac:dyDescent="0.2">
      <c r="A33" s="11">
        <f ca="1">OFFSET('8760'!A16,$F$17*24,0)</f>
        <v>43466.583333333299</v>
      </c>
      <c r="B33" s="5">
        <f ca="1">OFFSET('8760'!B16,$F$17*24,0)</f>
        <v>1138.8865874540106</v>
      </c>
      <c r="C33" s="5">
        <f ca="1">OFFSET('8760'!C16,$F$17*24,0)</f>
        <v>628.89129999999989</v>
      </c>
      <c r="D33" s="5">
        <f ca="1">OFFSET('8760'!D16,$F$17*24,0)</f>
        <v>9060</v>
      </c>
      <c r="E33" s="10">
        <f ca="1">OFFSET('8760'!E16,$F$17*24,0)</f>
        <v>10000</v>
      </c>
      <c r="J33" s="5"/>
      <c r="Q33" s="10"/>
      <c r="T33" s="19"/>
      <c r="U33" s="19"/>
      <c r="V33" s="19"/>
      <c r="W33" s="19"/>
      <c r="X33" s="19"/>
      <c r="Y33" s="19"/>
      <c r="Z33" s="19"/>
      <c r="AA33" s="19"/>
      <c r="AB33" s="19"/>
      <c r="AC33" s="19"/>
      <c r="AD33" s="19"/>
      <c r="AE33" s="19"/>
      <c r="AF33" s="19"/>
      <c r="AG33" s="19"/>
      <c r="AH33" s="19"/>
      <c r="AI33" s="19"/>
      <c r="AJ33" s="19"/>
      <c r="AK33" s="19"/>
      <c r="AL33" s="19"/>
      <c r="AM33" s="19"/>
      <c r="AN33" s="19"/>
    </row>
    <row r="34" spans="1:40" x14ac:dyDescent="0.2">
      <c r="A34" s="11">
        <f ca="1">OFFSET('8760'!A17,$F$17*24,0)</f>
        <v>43466.624999999964</v>
      </c>
      <c r="B34" s="5">
        <f ca="1">OFFSET('8760'!B17,$F$17*24,0)</f>
        <v>1226.29201871892</v>
      </c>
      <c r="C34" s="5">
        <f ca="1">OFFSET('8760'!C17,$F$17*24,0)</f>
        <v>394.14755000000002</v>
      </c>
      <c r="D34" s="5">
        <f ca="1">OFFSET('8760'!D17,$F$17*24,0)</f>
        <v>1666.6666666666667</v>
      </c>
      <c r="E34" s="10">
        <f ca="1">OFFSET('8760'!E17,$F$17*24,0)</f>
        <v>10000</v>
      </c>
      <c r="J34" s="5"/>
      <c r="Q34" s="10"/>
      <c r="T34" s="19"/>
      <c r="U34" s="19"/>
      <c r="V34" s="19"/>
      <c r="W34" s="19"/>
      <c r="X34" s="19"/>
      <c r="Y34" s="19"/>
      <c r="Z34" s="19"/>
      <c r="AA34" s="19"/>
      <c r="AB34" s="19"/>
      <c r="AC34" s="19"/>
      <c r="AD34" s="19"/>
      <c r="AE34" s="19"/>
      <c r="AF34" s="19"/>
      <c r="AG34" s="19"/>
      <c r="AH34" s="19"/>
      <c r="AI34" s="19"/>
      <c r="AJ34" s="19"/>
      <c r="AK34" s="19"/>
      <c r="AL34" s="19"/>
      <c r="AM34" s="19"/>
      <c r="AN34" s="19"/>
    </row>
    <row r="35" spans="1:40" x14ac:dyDescent="0.2">
      <c r="A35" s="11">
        <f ca="1">OFFSET('8760'!A18,$F$17*24,0)</f>
        <v>43466.666666666628</v>
      </c>
      <c r="B35" s="5">
        <f ca="1">OFFSET('8760'!B18,$F$17*24,0)</f>
        <v>1536.5212855240225</v>
      </c>
      <c r="C35" s="5">
        <f ca="1">OFFSET('8760'!C18,$F$17*24,0)</f>
        <v>0</v>
      </c>
      <c r="D35" s="5">
        <f ca="1">OFFSET('8760'!D18,$F$17*24,0)</f>
        <v>873.33333333333337</v>
      </c>
      <c r="E35" s="10">
        <f ca="1">OFFSET('8760'!E18,$F$17*24,0)</f>
        <v>10000</v>
      </c>
      <c r="J35" s="5"/>
      <c r="Q35" s="10"/>
      <c r="T35" s="19"/>
      <c r="U35" s="19"/>
      <c r="V35" s="19"/>
      <c r="W35" s="19"/>
      <c r="X35" s="19"/>
      <c r="Y35" s="19"/>
      <c r="Z35" s="19"/>
      <c r="AA35" s="19"/>
      <c r="AB35" s="19"/>
      <c r="AC35" s="19"/>
      <c r="AD35" s="19"/>
      <c r="AE35" s="19"/>
      <c r="AF35" s="19"/>
      <c r="AG35" s="19"/>
      <c r="AH35" s="19"/>
      <c r="AI35" s="19"/>
      <c r="AJ35" s="19"/>
      <c r="AK35" s="19"/>
      <c r="AL35" s="19"/>
      <c r="AM35" s="19"/>
      <c r="AN35" s="19"/>
    </row>
    <row r="36" spans="1:40" x14ac:dyDescent="0.2">
      <c r="A36" s="11">
        <f ca="1">OFFSET('8760'!A19,$F$17*24,0)</f>
        <v>43466.708333333292</v>
      </c>
      <c r="B36" s="5">
        <f ca="1">OFFSET('8760'!B19,$F$17*24,0)</f>
        <v>2126.0950121439018</v>
      </c>
      <c r="C36" s="5">
        <f ca="1">OFFSET('8760'!C19,$F$17*24,0)</f>
        <v>0</v>
      </c>
      <c r="D36" s="5">
        <f ca="1">OFFSET('8760'!D19,$F$17*24,0)</f>
        <v>873.33333333333337</v>
      </c>
      <c r="E36" s="10">
        <f ca="1">OFFSET('8760'!E19,$F$17*24,0)</f>
        <v>9336.8120478093115</v>
      </c>
      <c r="J36" s="5"/>
      <c r="Q36" s="10"/>
      <c r="T36" s="19"/>
      <c r="U36" s="19"/>
      <c r="V36" s="19"/>
      <c r="W36" s="19"/>
      <c r="X36" s="19"/>
      <c r="Y36" s="19"/>
      <c r="Z36" s="19"/>
      <c r="AA36" s="19"/>
      <c r="AB36" s="19"/>
      <c r="AC36" s="19"/>
      <c r="AD36" s="19"/>
      <c r="AE36" s="19"/>
      <c r="AF36" s="19"/>
      <c r="AG36" s="19"/>
      <c r="AH36" s="19"/>
      <c r="AI36" s="19"/>
      <c r="AJ36" s="19"/>
      <c r="AK36" s="19"/>
      <c r="AL36" s="19"/>
      <c r="AM36" s="19"/>
      <c r="AN36" s="19"/>
    </row>
    <row r="37" spans="1:40" x14ac:dyDescent="0.2">
      <c r="A37" s="11">
        <f ca="1">OFFSET('8760'!A20,$F$17*24,0)</f>
        <v>43466.749999999956</v>
      </c>
      <c r="B37" s="5">
        <f ca="1">OFFSET('8760'!B20,$F$17*24,0)</f>
        <v>2488.321545075024</v>
      </c>
      <c r="C37" s="5">
        <f ca="1">OFFSET('8760'!C20,$F$17*24,0)</f>
        <v>0</v>
      </c>
      <c r="D37" s="5">
        <f ca="1">OFFSET('8760'!D20,$F$17*24,0)</f>
        <v>286.66666666666669</v>
      </c>
      <c r="E37" s="10">
        <f ca="1">OFFSET('8760'!E20,$F$17*24,0)</f>
        <v>8084.0503689987436</v>
      </c>
      <c r="J37" s="5"/>
      <c r="Q37" s="10"/>
      <c r="T37" s="19"/>
      <c r="U37" s="19"/>
      <c r="V37" s="19"/>
      <c r="W37" s="19"/>
      <c r="X37" s="19"/>
      <c r="Y37" s="19"/>
      <c r="Z37" s="19"/>
      <c r="AA37" s="19"/>
      <c r="AB37" s="19"/>
      <c r="AC37" s="19"/>
      <c r="AD37" s="19"/>
      <c r="AE37" s="19"/>
      <c r="AF37" s="19"/>
      <c r="AG37" s="19"/>
      <c r="AH37" s="19"/>
      <c r="AI37" s="19"/>
      <c r="AJ37" s="19"/>
      <c r="AK37" s="19"/>
      <c r="AL37" s="19"/>
      <c r="AM37" s="19"/>
      <c r="AN37" s="19"/>
    </row>
    <row r="38" spans="1:40" x14ac:dyDescent="0.2">
      <c r="A38" s="11">
        <f ca="1">OFFSET('8760'!A21,$F$17*24,0)</f>
        <v>43466.791666666621</v>
      </c>
      <c r="B38" s="5">
        <f ca="1">OFFSET('8760'!B21,$F$17*24,0)</f>
        <v>2454.9812021992279</v>
      </c>
      <c r="C38" s="5">
        <f ca="1">OFFSET('8760'!C21,$F$17*24,0)</f>
        <v>0</v>
      </c>
      <c r="D38" s="5">
        <f ca="1">OFFSET('8760'!D21,$F$17*24,0)</f>
        <v>873.33333333333337</v>
      </c>
      <c r="E38" s="10">
        <f ca="1">OFFSET('8760'!E21,$F$17*24,0)</f>
        <v>5882.3954905903865</v>
      </c>
      <c r="J38" s="5"/>
      <c r="Q38" s="10"/>
      <c r="T38" s="19"/>
      <c r="U38" s="19"/>
      <c r="V38" s="19"/>
      <c r="W38" s="19"/>
      <c r="X38" s="19"/>
      <c r="Y38" s="19"/>
      <c r="Z38" s="19"/>
      <c r="AA38" s="19"/>
      <c r="AB38" s="19"/>
      <c r="AC38" s="19"/>
      <c r="AD38" s="19"/>
      <c r="AE38" s="19"/>
      <c r="AF38" s="19"/>
      <c r="AG38" s="19"/>
      <c r="AH38" s="19"/>
      <c r="AI38" s="19"/>
      <c r="AJ38" s="19"/>
      <c r="AK38" s="19"/>
      <c r="AL38" s="19"/>
      <c r="AM38" s="19"/>
      <c r="AN38" s="19"/>
    </row>
    <row r="39" spans="1:40" x14ac:dyDescent="0.2">
      <c r="A39" s="11">
        <f ca="1">OFFSET('8760'!A22,$F$17*24,0)</f>
        <v>43466.833333333285</v>
      </c>
      <c r="B39" s="5">
        <f ca="1">OFFSET('8760'!B22,$F$17*24,0)</f>
        <v>2299.7569936471386</v>
      </c>
      <c r="C39" s="5">
        <f ca="1">OFFSET('8760'!C22,$F$17*24,0)</f>
        <v>0</v>
      </c>
      <c r="D39" s="5">
        <f ca="1">OFFSET('8760'!D22,$F$17*24,0)</f>
        <v>286.66666666666669</v>
      </c>
      <c r="E39" s="10">
        <f ca="1">OFFSET('8760'!E22,$F$17*24,0)</f>
        <v>4300.7476217244921</v>
      </c>
      <c r="J39" s="5"/>
      <c r="Q39" s="10"/>
      <c r="T39" s="19"/>
      <c r="U39" s="19"/>
      <c r="V39" s="19"/>
      <c r="W39" s="19"/>
      <c r="X39" s="19"/>
      <c r="Y39" s="19"/>
      <c r="Z39" s="19"/>
      <c r="AA39" s="19"/>
      <c r="AB39" s="19"/>
      <c r="AC39" s="19"/>
      <c r="AD39" s="19"/>
      <c r="AE39" s="19"/>
      <c r="AF39" s="19"/>
      <c r="AG39" s="19"/>
      <c r="AH39" s="19"/>
      <c r="AI39" s="19"/>
      <c r="AJ39" s="19"/>
      <c r="AK39" s="19"/>
      <c r="AL39" s="19"/>
      <c r="AM39" s="19"/>
      <c r="AN39" s="19"/>
    </row>
    <row r="40" spans="1:40" x14ac:dyDescent="0.2">
      <c r="A40" s="11">
        <f ca="1">OFFSET('8760'!A23,$F$17*24,0)</f>
        <v>43466.874999999949</v>
      </c>
      <c r="B40" s="5">
        <f ca="1">OFFSET('8760'!B23,$F$17*24,0)</f>
        <v>2130.1208717680529</v>
      </c>
      <c r="C40" s="5">
        <f ca="1">OFFSET('8760'!C23,$F$17*24,0)</f>
        <v>0</v>
      </c>
      <c r="D40" s="5">
        <f ca="1">OFFSET('8760'!D23,$F$17*24,0)</f>
        <v>286.66666666666669</v>
      </c>
      <c r="E40" s="10">
        <f ca="1">OFFSET('8760'!E23,$F$17*24,0)</f>
        <v>2287.65729474402</v>
      </c>
      <c r="J40" s="5"/>
      <c r="Q40" s="10"/>
      <c r="T40" s="19"/>
      <c r="U40" s="19"/>
      <c r="V40" s="19"/>
      <c r="W40" s="19"/>
      <c r="X40" s="19"/>
      <c r="Y40" s="19"/>
      <c r="Z40" s="19"/>
      <c r="AA40" s="19"/>
      <c r="AB40" s="19"/>
      <c r="AC40" s="19"/>
      <c r="AD40" s="19"/>
      <c r="AE40" s="19"/>
      <c r="AF40" s="19"/>
      <c r="AG40" s="19"/>
      <c r="AH40" s="19"/>
      <c r="AI40" s="19"/>
      <c r="AJ40" s="19"/>
      <c r="AK40" s="19"/>
      <c r="AL40" s="19"/>
      <c r="AM40" s="19"/>
      <c r="AN40" s="19"/>
    </row>
    <row r="41" spans="1:40" x14ac:dyDescent="0.2">
      <c r="A41" s="11">
        <f ca="1">OFFSET('8760'!A24,$F$17*24,0)</f>
        <v>43466.916666666613</v>
      </c>
      <c r="B41" s="5">
        <f ca="1">OFFSET('8760'!B24,$F$17*24,0)</f>
        <v>1783.9855661867118</v>
      </c>
      <c r="C41" s="5">
        <f ca="1">OFFSET('8760'!C24,$F$17*24,0)</f>
        <v>0</v>
      </c>
      <c r="D41" s="5">
        <f ca="1">OFFSET('8760'!D24,$F$17*24,0)</f>
        <v>286.66666666666669</v>
      </c>
      <c r="E41" s="10">
        <f ca="1">OFFSET('8760'!E24,$F$17*24,0)</f>
        <v>444.20308964263381</v>
      </c>
      <c r="J41" s="5"/>
      <c r="Q41" s="10"/>
      <c r="T41" s="19"/>
      <c r="U41" s="19"/>
      <c r="V41" s="19"/>
      <c r="W41" s="19"/>
      <c r="X41" s="19"/>
      <c r="Y41" s="19"/>
      <c r="Z41" s="19"/>
      <c r="AA41" s="19"/>
      <c r="AB41" s="19"/>
      <c r="AC41" s="19"/>
      <c r="AD41" s="19"/>
      <c r="AE41" s="19"/>
      <c r="AF41" s="19"/>
      <c r="AG41" s="19"/>
      <c r="AH41" s="19"/>
      <c r="AI41" s="19"/>
      <c r="AJ41" s="19"/>
      <c r="AK41" s="19"/>
      <c r="AL41" s="19"/>
      <c r="AM41" s="19"/>
      <c r="AN41" s="19"/>
    </row>
    <row r="42" spans="1:40" x14ac:dyDescent="0.2">
      <c r="A42" s="11">
        <f ca="1">OFFSET('8760'!A25,$F$17*24,0)</f>
        <v>43466.958333333278</v>
      </c>
      <c r="B42" s="5">
        <f ca="1">OFFSET('8760'!B25,$F$17*24,0)</f>
        <v>1433.6874603442384</v>
      </c>
      <c r="C42" s="5">
        <f ca="1">OFFSET('8760'!C25,$F$17*24,0)</f>
        <v>0</v>
      </c>
      <c r="D42" s="5">
        <f ca="1">OFFSET('8760'!D25,$F$17*24,0)</f>
        <v>286.66666666666669</v>
      </c>
      <c r="E42" s="10">
        <f ca="1">OFFSET('8760'!E25,$F$17*24,0)</f>
        <v>0</v>
      </c>
      <c r="J42" s="5"/>
      <c r="Q42" s="10"/>
      <c r="T42" s="19"/>
      <c r="U42" s="19"/>
      <c r="V42" s="19"/>
      <c r="W42" s="19"/>
      <c r="X42" s="19"/>
      <c r="Y42" s="19"/>
      <c r="Z42" s="19"/>
      <c r="AA42" s="19"/>
      <c r="AB42" s="19"/>
      <c r="AC42" s="19"/>
      <c r="AD42" s="19"/>
      <c r="AE42" s="19"/>
      <c r="AF42" s="19"/>
      <c r="AG42" s="19"/>
      <c r="AH42" s="19"/>
      <c r="AI42" s="19"/>
      <c r="AJ42" s="19"/>
      <c r="AK42" s="19"/>
      <c r="AL42" s="19"/>
      <c r="AM42" s="19"/>
      <c r="AN42" s="19"/>
    </row>
    <row r="43" spans="1:40" x14ac:dyDescent="0.2">
      <c r="A43" s="11">
        <f ca="1">OFFSET('8760'!A26,$F$17*24,0)</f>
        <v>43466.999999999942</v>
      </c>
      <c r="B43" s="5">
        <f ca="1">OFFSET('8760'!B26,$F$17*24,0)</f>
        <v>1079.4075639886898</v>
      </c>
      <c r="C43" s="5">
        <f ca="1">OFFSET('8760'!C26,$F$17*24,0)</f>
        <v>0</v>
      </c>
      <c r="D43" s="5">
        <f ca="1">OFFSET('8760'!D26,$F$17*24,0)</f>
        <v>286.66666666666669</v>
      </c>
      <c r="E43" s="10">
        <f ca="1">OFFSET('8760'!E26,$F$17*24,0)</f>
        <v>0</v>
      </c>
      <c r="J43" s="5"/>
      <c r="Q43" s="10"/>
      <c r="T43" s="19"/>
      <c r="U43" s="19"/>
      <c r="V43" s="19"/>
      <c r="W43" s="19"/>
      <c r="X43" s="19"/>
      <c r="Y43" s="19"/>
      <c r="Z43" s="19"/>
      <c r="AA43" s="19"/>
      <c r="AB43" s="19"/>
      <c r="AC43" s="19"/>
      <c r="AD43" s="19"/>
      <c r="AE43" s="19"/>
      <c r="AF43" s="19"/>
      <c r="AG43" s="19"/>
      <c r="AH43" s="19"/>
      <c r="AI43" s="19"/>
      <c r="AJ43" s="19"/>
      <c r="AK43" s="19"/>
      <c r="AL43" s="19"/>
      <c r="AM43" s="19"/>
      <c r="AN43" s="19"/>
    </row>
    <row r="44" spans="1:40" x14ac:dyDescent="0.2">
      <c r="A44" s="11">
        <f ca="1">OFFSET('8760'!A27,$F$17*24,0)</f>
        <v>43467.041666666606</v>
      </c>
      <c r="B44" s="5">
        <f ca="1">OFFSET('8760'!B27,$F$17*24,0)</f>
        <v>952.12659892621048</v>
      </c>
      <c r="C44" s="5">
        <f ca="1">OFFSET('8760'!C27,$F$17*24,0)</f>
        <v>0</v>
      </c>
      <c r="D44" s="5">
        <f ca="1">OFFSET('8760'!D27,$F$17*24,0)</f>
        <v>0</v>
      </c>
      <c r="E44" s="10">
        <f ca="1">OFFSET('8760'!E27,$F$17*24,0)</f>
        <v>0</v>
      </c>
      <c r="J44" s="5"/>
      <c r="Q44" s="10"/>
      <c r="T44" s="19"/>
      <c r="U44" s="19"/>
      <c r="V44" s="19"/>
      <c r="W44" s="19"/>
      <c r="X44" s="19"/>
      <c r="Y44" s="19"/>
      <c r="Z44" s="19"/>
      <c r="AA44" s="19"/>
      <c r="AB44" s="19"/>
      <c r="AC44" s="19"/>
      <c r="AD44" s="19"/>
      <c r="AE44" s="19"/>
      <c r="AF44" s="19"/>
      <c r="AG44" s="19"/>
      <c r="AH44" s="19"/>
      <c r="AI44" s="19"/>
      <c r="AJ44" s="19"/>
      <c r="AK44" s="19"/>
      <c r="AL44" s="19"/>
      <c r="AM44" s="19"/>
      <c r="AN44" s="19"/>
    </row>
    <row r="45" spans="1:40" x14ac:dyDescent="0.2">
      <c r="A45" s="11">
        <f ca="1">OFFSET('8760'!A28,$F$17*24,0)</f>
        <v>43467.08333333327</v>
      </c>
      <c r="B45" s="5">
        <f ca="1">OFFSET('8760'!B28,$F$17*24,0)</f>
        <v>911.2734020707461</v>
      </c>
      <c r="C45" s="5">
        <f ca="1">OFFSET('8760'!C28,$F$17*24,0)</f>
        <v>0</v>
      </c>
      <c r="D45" s="5">
        <f ca="1">OFFSET('8760'!D28,$F$17*24,0)</f>
        <v>0</v>
      </c>
      <c r="E45" s="10">
        <f ca="1">OFFSET('8760'!E28,$F$17*24,0)</f>
        <v>0</v>
      </c>
      <c r="J45" s="5"/>
      <c r="Q45" s="10"/>
      <c r="T45" s="19"/>
      <c r="U45" s="19"/>
      <c r="V45" s="19"/>
      <c r="W45" s="19"/>
      <c r="X45" s="19"/>
      <c r="Y45" s="19"/>
      <c r="Z45" s="19"/>
      <c r="AA45" s="19"/>
      <c r="AB45" s="19"/>
      <c r="AC45" s="19"/>
      <c r="AD45" s="19"/>
      <c r="AE45" s="19"/>
      <c r="AF45" s="19"/>
      <c r="AG45" s="19"/>
      <c r="AH45" s="19"/>
      <c r="AI45" s="19"/>
      <c r="AJ45" s="19"/>
      <c r="AK45" s="19"/>
      <c r="AL45" s="19"/>
      <c r="AM45" s="19"/>
      <c r="AN45" s="19"/>
    </row>
    <row r="46" spans="1:40" x14ac:dyDescent="0.2">
      <c r="A46" s="11">
        <f ca="1">OFFSET('8760'!A29,$F$17*24,0)</f>
        <v>43467.124999999935</v>
      </c>
      <c r="B46" s="5">
        <f ca="1">OFFSET('8760'!B29,$F$17*24,0)</f>
        <v>893.11929551412322</v>
      </c>
      <c r="C46" s="5">
        <f ca="1">OFFSET('8760'!C29,$F$17*24,0)</f>
        <v>0</v>
      </c>
      <c r="D46" s="5">
        <f ca="1">OFFSET('8760'!D29,$F$17*24,0)</f>
        <v>0</v>
      </c>
      <c r="E46" s="10">
        <f ca="1">OFFSET('8760'!E29,$F$17*24,0)</f>
        <v>0</v>
      </c>
      <c r="J46" s="5"/>
      <c r="Q46" s="10"/>
      <c r="T46" s="19"/>
      <c r="U46" s="19"/>
      <c r="V46" s="19"/>
      <c r="W46" s="19"/>
      <c r="X46" s="19"/>
      <c r="Y46" s="19"/>
      <c r="Z46" s="19"/>
      <c r="AA46" s="19"/>
      <c r="AB46" s="19"/>
      <c r="AC46" s="19"/>
      <c r="AD46" s="19"/>
      <c r="AE46" s="19"/>
      <c r="AF46" s="19"/>
      <c r="AG46" s="19"/>
      <c r="AH46" s="19"/>
      <c r="AI46" s="19"/>
      <c r="AJ46" s="19"/>
      <c r="AK46" s="19"/>
      <c r="AL46" s="19"/>
      <c r="AM46" s="19"/>
      <c r="AN46" s="19"/>
    </row>
    <row r="47" spans="1:40" x14ac:dyDescent="0.2">
      <c r="A47" s="11">
        <f ca="1">OFFSET('8760'!A30,$F$17*24,0)</f>
        <v>43467.166666666599</v>
      </c>
      <c r="B47" s="5">
        <f ca="1">OFFSET('8760'!B30,$F$17*24,0)</f>
        <v>897.42177207314126</v>
      </c>
      <c r="C47" s="5">
        <f ca="1">OFFSET('8760'!C30,$F$17*24,0)</f>
        <v>0</v>
      </c>
      <c r="D47" s="5">
        <f ca="1">OFFSET('8760'!D30,$F$17*24,0)</f>
        <v>0</v>
      </c>
      <c r="E47" s="10">
        <f ca="1">OFFSET('8760'!E30,$F$17*24,0)</f>
        <v>0</v>
      </c>
      <c r="J47" s="5"/>
      <c r="Q47" s="10"/>
      <c r="T47" s="19"/>
      <c r="U47" s="19"/>
      <c r="V47" s="19"/>
      <c r="W47" s="19"/>
      <c r="X47" s="19"/>
      <c r="Y47" s="19"/>
      <c r="Z47" s="19"/>
      <c r="AA47" s="19"/>
      <c r="AB47" s="19"/>
      <c r="AC47" s="19"/>
      <c r="AD47" s="19"/>
      <c r="AE47" s="19"/>
      <c r="AF47" s="19"/>
      <c r="AG47" s="19"/>
      <c r="AH47" s="19"/>
      <c r="AI47" s="19"/>
      <c r="AJ47" s="19"/>
      <c r="AK47" s="19"/>
      <c r="AL47" s="19"/>
      <c r="AM47" s="19"/>
      <c r="AN47" s="19"/>
    </row>
    <row r="48" spans="1:40" x14ac:dyDescent="0.2">
      <c r="A48" s="11">
        <f ca="1">OFFSET('8760'!A31,$F$17*24,0)</f>
        <v>43467.208333333263</v>
      </c>
      <c r="B48" s="5">
        <f ca="1">OFFSET('8760'!B31,$F$17*24,0)</f>
        <v>961.34948401688951</v>
      </c>
      <c r="C48" s="5">
        <f ca="1">OFFSET('8760'!C31,$F$17*24,0)</f>
        <v>0</v>
      </c>
      <c r="D48" s="5">
        <f ca="1">OFFSET('8760'!D31,$F$17*24,0)</f>
        <v>0</v>
      </c>
      <c r="E48" s="10">
        <f ca="1">OFFSET('8760'!E31,$F$17*24,0)</f>
        <v>0</v>
      </c>
      <c r="J48" s="5"/>
      <c r="Q48" s="10"/>
    </row>
    <row r="49" spans="1:17" x14ac:dyDescent="0.2">
      <c r="A49" s="11">
        <f ca="1">OFFSET('8760'!A32,$F$17*24,0)</f>
        <v>43467.249999999927</v>
      </c>
      <c r="B49" s="5">
        <f ca="1">OFFSET('8760'!B32,$F$17*24,0)</f>
        <v>1205.3234431389144</v>
      </c>
      <c r="C49" s="5">
        <f ca="1">OFFSET('8760'!C32,$F$17*24,0)</f>
        <v>0</v>
      </c>
      <c r="D49" s="5">
        <f ca="1">OFFSET('8760'!D32,$F$17*24,0)</f>
        <v>0</v>
      </c>
      <c r="E49" s="10">
        <f ca="1">OFFSET('8760'!E32,$F$17*24,0)</f>
        <v>0</v>
      </c>
      <c r="J49" s="5"/>
      <c r="Q49" s="10"/>
    </row>
    <row r="50" spans="1:17" x14ac:dyDescent="0.2">
      <c r="A50" s="11">
        <f ca="1">OFFSET('8760'!A33,$F$17*24,0)</f>
        <v>43467.291666666591</v>
      </c>
      <c r="B50" s="5">
        <f ca="1">OFFSET('8760'!B33,$F$17*24,0)</f>
        <v>1571.0671237345757</v>
      </c>
      <c r="C50" s="5">
        <f ca="1">OFFSET('8760'!C33,$F$17*24,0)</f>
        <v>0</v>
      </c>
      <c r="D50" s="5">
        <f ca="1">OFFSET('8760'!D33,$F$17*24,0)</f>
        <v>0</v>
      </c>
      <c r="E50" s="10">
        <f ca="1">OFFSET('8760'!E33,$F$17*24,0)</f>
        <v>0</v>
      </c>
      <c r="J50" s="5"/>
      <c r="Q50" s="10"/>
    </row>
    <row r="51" spans="1:17" x14ac:dyDescent="0.2">
      <c r="A51" s="11">
        <f ca="1">OFFSET('8760'!A34,$F$17*24,0)</f>
        <v>43467.333333333256</v>
      </c>
      <c r="B51" s="5">
        <f ca="1">OFFSET('8760'!B34,$F$17*24,0)</f>
        <v>1476.0104562207589</v>
      </c>
      <c r="C51" s="5">
        <f ca="1">OFFSET('8760'!C34,$F$17*24,0)</f>
        <v>56.302849999999999</v>
      </c>
      <c r="D51" s="5">
        <f ca="1">OFFSET('8760'!D34,$F$17*24,0)</f>
        <v>0</v>
      </c>
      <c r="E51" s="10">
        <f ca="1">OFFSET('8760'!E34,$F$17*24,0)</f>
        <v>0</v>
      </c>
      <c r="J51" s="5"/>
      <c r="Q51" s="10"/>
    </row>
    <row r="52" spans="1:17" x14ac:dyDescent="0.2">
      <c r="A52" s="11">
        <f ca="1">OFFSET('8760'!A35,$F$17*24,0)</f>
        <v>43467.37499999992</v>
      </c>
      <c r="B52" s="5">
        <f ca="1">OFFSET('8760'!B35,$F$17*24,0)</f>
        <v>1238.106294946102</v>
      </c>
      <c r="C52" s="5">
        <f ca="1">OFFSET('8760'!C35,$F$17*24,0)</f>
        <v>576.1557499999999</v>
      </c>
      <c r="D52" s="5">
        <f ca="1">OFFSET('8760'!D35,$F$17*24,0)</f>
        <v>286.66666666666669</v>
      </c>
      <c r="E52" s="10">
        <f ca="1">OFFSET('8760'!E35,$F$17*24,0)</f>
        <v>0</v>
      </c>
      <c r="J52" s="5"/>
      <c r="Q52" s="10"/>
    </row>
    <row r="53" spans="1:17" x14ac:dyDescent="0.2">
      <c r="A53" s="11">
        <f ca="1">OFFSET('8760'!A36,$F$17*24,0)</f>
        <v>43467.416666666584</v>
      </c>
      <c r="B53" s="5">
        <f ca="1">OFFSET('8760'!B36,$F$17*24,0)</f>
        <v>1263.1562457548666</v>
      </c>
      <c r="C53" s="5">
        <f ca="1">OFFSET('8760'!C36,$F$17*24,0)</f>
        <v>1431.3670499999998</v>
      </c>
      <c r="D53" s="5">
        <f ca="1">OFFSET('8760'!D36,$F$17*24,0)</f>
        <v>0</v>
      </c>
      <c r="E53" s="10">
        <f ca="1">OFFSET('8760'!E36,$F$17*24,0)</f>
        <v>0</v>
      </c>
      <c r="J53" s="5"/>
      <c r="Q53" s="10"/>
    </row>
    <row r="54" spans="1:17" x14ac:dyDescent="0.2">
      <c r="A54" s="11">
        <f ca="1">OFFSET('8760'!A37,$F$17*24,0)</f>
        <v>43467.458333333248</v>
      </c>
      <c r="B54" s="5">
        <f ca="1">OFFSET('8760'!B37,$F$17*24,0)</f>
        <v>1240.8118391636751</v>
      </c>
      <c r="C54" s="5">
        <f ca="1">OFFSET('8760'!C37,$F$17*24,0)</f>
        <v>1858.0987</v>
      </c>
      <c r="D54" s="5">
        <f ca="1">OFFSET('8760'!D37,$F$17*24,0)</f>
        <v>0</v>
      </c>
      <c r="E54" s="10">
        <f ca="1">OFFSET('8760'!E37,$F$17*24,0)</f>
        <v>168.2108042451332</v>
      </c>
      <c r="J54" s="5"/>
      <c r="Q54" s="10"/>
    </row>
    <row r="55" spans="1:17" x14ac:dyDescent="0.2">
      <c r="A55" s="11">
        <f ca="1">OFFSET('8760'!A38,$F$17*24,0)</f>
        <v>43467.499999999913</v>
      </c>
      <c r="B55" s="5">
        <f ca="1">OFFSET('8760'!B38,$F$17*24,0)</f>
        <v>1199.219587700554</v>
      </c>
      <c r="C55" s="5">
        <f ca="1">OFFSET('8760'!C38,$F$17*24,0)</f>
        <v>1415.5717999999999</v>
      </c>
      <c r="D55" s="5">
        <f ca="1">OFFSET('8760'!D38,$F$17*24,0)</f>
        <v>0</v>
      </c>
      <c r="E55" s="10">
        <f ca="1">OFFSET('8760'!E38,$F$17*24,0)</f>
        <v>785.49766508145808</v>
      </c>
      <c r="J55" s="5"/>
      <c r="Q55" s="10"/>
    </row>
    <row r="56" spans="1:17" x14ac:dyDescent="0.2">
      <c r="A56" s="11">
        <f ca="1">OFFSET('8760'!A39,$F$17*24,0)</f>
        <v>43467.541666666577</v>
      </c>
      <c r="B56" s="5">
        <f ca="1">OFFSET('8760'!B39,$F$17*24,0)</f>
        <v>1145.3117115841455</v>
      </c>
      <c r="C56" s="5">
        <f ca="1">OFFSET('8760'!C39,$F$17*24,0)</f>
        <v>1486.8292499999998</v>
      </c>
      <c r="D56" s="5">
        <f ca="1">OFFSET('8760'!D39,$F$17*24,0)</f>
        <v>0</v>
      </c>
      <c r="E56" s="10">
        <f ca="1">OFFSET('8760'!E39,$F$17*24,0)</f>
        <v>1001.849877380904</v>
      </c>
      <c r="J56" s="5"/>
      <c r="Q56" s="10"/>
    </row>
    <row r="57" spans="1:17" x14ac:dyDescent="0.2">
      <c r="A57" s="11">
        <f ca="1">OFFSET('8760'!A40,$F$17*24,0)</f>
        <v>43467.583333333241</v>
      </c>
      <c r="B57" s="5">
        <f ca="1">OFFSET('8760'!B40,$F$17*24,0)</f>
        <v>1146.5493201375205</v>
      </c>
      <c r="C57" s="5">
        <f ca="1">OFFSET('8760'!C40,$F$17*24,0)</f>
        <v>781.25594999999987</v>
      </c>
      <c r="D57" s="5">
        <f ca="1">OFFSET('8760'!D40,$F$17*24,0)</f>
        <v>0</v>
      </c>
      <c r="E57" s="10">
        <f ca="1">OFFSET('8760'!E40,$F$17*24,0)</f>
        <v>1343.3674157967582</v>
      </c>
      <c r="J57" s="5"/>
      <c r="Q57" s="10"/>
    </row>
    <row r="58" spans="1:17" x14ac:dyDescent="0.2">
      <c r="A58" s="11">
        <f ca="1">OFFSET('8760'!A41,$F$17*24,0)</f>
        <v>43467.624999999905</v>
      </c>
      <c r="B58" s="5">
        <f ca="1">OFFSET('8760'!B41,$F$17*24,0)</f>
        <v>1232.2917958549851</v>
      </c>
      <c r="C58" s="5">
        <f ca="1">OFFSET('8760'!C41,$F$17*24,0)</f>
        <v>233.35454999999996</v>
      </c>
      <c r="D58" s="5">
        <f ca="1">OFFSET('8760'!D41,$F$17*24,0)</f>
        <v>0</v>
      </c>
      <c r="E58" s="10">
        <f ca="1">OFFSET('8760'!E41,$F$17*24,0)</f>
        <v>978.07404565923764</v>
      </c>
      <c r="J58" s="5"/>
      <c r="Q58" s="10"/>
    </row>
    <row r="59" spans="1:17" x14ac:dyDescent="0.2">
      <c r="A59" s="11">
        <f ca="1">OFFSET('8760'!A42,$F$17*24,0)</f>
        <v>43467.66666666657</v>
      </c>
      <c r="B59" s="5">
        <f ca="1">OFFSET('8760'!B42,$F$17*24,0)</f>
        <v>1530.3999906635802</v>
      </c>
      <c r="C59" s="5">
        <f ca="1">OFFSET('8760'!C42,$F$17*24,0)</f>
        <v>0</v>
      </c>
      <c r="D59" s="5">
        <f ca="1">OFFSET('8760'!D42,$F$17*24,0)</f>
        <v>0</v>
      </c>
      <c r="E59" s="10">
        <f ca="1">OFFSET('8760'!E42,$F$17*24,0)</f>
        <v>0</v>
      </c>
      <c r="J59" s="5"/>
      <c r="Q59" s="10"/>
    </row>
    <row r="60" spans="1:17" x14ac:dyDescent="0.2">
      <c r="A60" s="11">
        <f ca="1">OFFSET('8760'!A43,$F$17*24,0)</f>
        <v>43467.708333333234</v>
      </c>
      <c r="B60" s="5">
        <f ca="1">OFFSET('8760'!B43,$F$17*24,0)</f>
        <v>2112.5489981965384</v>
      </c>
      <c r="C60" s="5">
        <f ca="1">OFFSET('8760'!C43,$F$17*24,0)</f>
        <v>0</v>
      </c>
      <c r="D60" s="5">
        <f ca="1">OFFSET('8760'!D43,$F$17*24,0)</f>
        <v>286.66666666666669</v>
      </c>
      <c r="E60" s="10">
        <f ca="1">OFFSET('8760'!E43,$F$17*24,0)</f>
        <v>0</v>
      </c>
      <c r="J60" s="5"/>
      <c r="Q60" s="10"/>
    </row>
    <row r="61" spans="1:17" x14ac:dyDescent="0.2">
      <c r="A61" s="11">
        <f ca="1">OFFSET('8760'!A44,$F$17*24,0)</f>
        <v>43467.749999999898</v>
      </c>
      <c r="B61" s="5">
        <f ca="1">OFFSET('8760'!B44,$F$17*24,0)</f>
        <v>2455.9214960182053</v>
      </c>
      <c r="C61" s="5">
        <f ca="1">OFFSET('8760'!C44,$F$17*24,0)</f>
        <v>0</v>
      </c>
      <c r="D61" s="5">
        <f ca="1">OFFSET('8760'!D44,$F$17*24,0)</f>
        <v>873.33333333333337</v>
      </c>
      <c r="E61" s="10">
        <f ca="1">OFFSET('8760'!E44,$F$17*24,0)</f>
        <v>0</v>
      </c>
      <c r="J61" s="5"/>
      <c r="Q61" s="10"/>
    </row>
    <row r="62" spans="1:17" x14ac:dyDescent="0.2">
      <c r="A62" s="11">
        <f ca="1">OFFSET('8760'!A45,$F$17*24,0)</f>
        <v>43467.791666666562</v>
      </c>
      <c r="B62" s="5">
        <f ca="1">OFFSET('8760'!B45,$F$17*24,0)</f>
        <v>2413.3347169523286</v>
      </c>
      <c r="C62" s="5">
        <f ca="1">OFFSET('8760'!C45,$F$17*24,0)</f>
        <v>0</v>
      </c>
      <c r="D62" s="5">
        <f ca="1">OFFSET('8760'!D45,$F$17*24,0)</f>
        <v>286.66666666666669</v>
      </c>
      <c r="E62" s="10">
        <f ca="1">OFFSET('8760'!E45,$F$17*24,0)</f>
        <v>0</v>
      </c>
      <c r="J62" s="5"/>
      <c r="Q62" s="10"/>
    </row>
    <row r="63" spans="1:17" x14ac:dyDescent="0.2">
      <c r="A63" s="11">
        <f ca="1">OFFSET('8760'!A46,$F$17*24,0)</f>
        <v>43467.833333333227</v>
      </c>
      <c r="B63" s="5">
        <f ca="1">OFFSET('8760'!B46,$F$17*24,0)</f>
        <v>2242.7475084338666</v>
      </c>
      <c r="C63" s="5">
        <f ca="1">OFFSET('8760'!C46,$F$17*24,0)</f>
        <v>0</v>
      </c>
      <c r="D63" s="5">
        <f ca="1">OFFSET('8760'!D46,$F$17*24,0)</f>
        <v>286.66666666666669</v>
      </c>
      <c r="E63" s="10">
        <f ca="1">OFFSET('8760'!E46,$F$17*24,0)</f>
        <v>0</v>
      </c>
      <c r="J63" s="5"/>
      <c r="Q63" s="10"/>
    </row>
    <row r="64" spans="1:17" x14ac:dyDescent="0.2">
      <c r="A64" s="11">
        <f ca="1">OFFSET('8760'!A47,$F$17*24,0)</f>
        <v>43467.874999999891</v>
      </c>
      <c r="B64" s="5">
        <f ca="1">OFFSET('8760'!B47,$F$17*24,0)</f>
        <v>2055.1300938615218</v>
      </c>
      <c r="C64" s="5">
        <f ca="1">OFFSET('8760'!C47,$F$17*24,0)</f>
        <v>0</v>
      </c>
      <c r="D64" s="5">
        <f ca="1">OFFSET('8760'!D47,$F$17*24,0)</f>
        <v>286.66666666666669</v>
      </c>
      <c r="E64" s="10">
        <f ca="1">OFFSET('8760'!E47,$F$17*24,0)</f>
        <v>0</v>
      </c>
      <c r="J64" s="5"/>
      <c r="Q64" s="10"/>
    </row>
    <row r="65" spans="1:17" x14ac:dyDescent="0.2">
      <c r="A65" s="11">
        <f ca="1">OFFSET('8760'!A48,$F$17*24,0)</f>
        <v>43467.916666666555</v>
      </c>
      <c r="B65" s="5">
        <f ca="1">OFFSET('8760'!B48,$F$17*24,0)</f>
        <v>1705.7544062639213</v>
      </c>
      <c r="C65" s="5">
        <f ca="1">OFFSET('8760'!C48,$F$17*24,0)</f>
        <v>0</v>
      </c>
      <c r="D65" s="5">
        <f ca="1">OFFSET('8760'!D48,$F$17*24,0)</f>
        <v>873.33333333333337</v>
      </c>
      <c r="E65" s="10">
        <f ca="1">OFFSET('8760'!E48,$F$17*24,0)</f>
        <v>0</v>
      </c>
      <c r="J65" s="5"/>
      <c r="Q65" s="10"/>
    </row>
    <row r="66" spans="1:17" x14ac:dyDescent="0.2">
      <c r="A66" s="11">
        <f ca="1">OFFSET('8760'!A49,$F$17*24,0)</f>
        <v>43467.958333333219</v>
      </c>
      <c r="B66" s="5">
        <f ca="1">OFFSET('8760'!B49,$F$17*24,0)</f>
        <v>1362.2700892739151</v>
      </c>
      <c r="C66" s="5">
        <f ca="1">OFFSET('8760'!C49,$F$17*24,0)</f>
        <v>0</v>
      </c>
      <c r="D66" s="5">
        <f ca="1">OFFSET('8760'!D49,$F$17*24,0)</f>
        <v>873.33333333333337</v>
      </c>
      <c r="E66" s="10">
        <f ca="1">OFFSET('8760'!E49,$F$17*24,0)</f>
        <v>0</v>
      </c>
      <c r="J66" s="5"/>
      <c r="Q66" s="10"/>
    </row>
    <row r="67" spans="1:17" x14ac:dyDescent="0.2">
      <c r="A67" s="11">
        <f ca="1">OFFSET('8760'!A50,$F$17*24,0)</f>
        <v>43467.999999999884</v>
      </c>
      <c r="B67" s="5">
        <f ca="1">OFFSET('8760'!B50,$F$17*24,0)</f>
        <v>1019.1125000896727</v>
      </c>
      <c r="C67" s="5">
        <f ca="1">OFFSET('8760'!C50,$F$17*24,0)</f>
        <v>0</v>
      </c>
      <c r="D67" s="5">
        <f ca="1">OFFSET('8760'!D50,$F$17*24,0)</f>
        <v>1666.6666666666667</v>
      </c>
      <c r="E67" s="10">
        <f ca="1">OFFSET('8760'!E50,$F$17*24,0)</f>
        <v>0</v>
      </c>
      <c r="J67" s="5"/>
      <c r="Q67" s="10"/>
    </row>
    <row r="68" spans="1:17" x14ac:dyDescent="0.2">
      <c r="A68" s="11">
        <f ca="1">OFFSET('8760'!A51,$F$17*24,0)</f>
        <v>43468.041666666548</v>
      </c>
      <c r="B68" s="5">
        <f ca="1">OFFSET('8760'!B51,$F$17*24,0)</f>
        <v>882.29236980285702</v>
      </c>
      <c r="C68" s="5">
        <f ca="1">OFFSET('8760'!C51,$F$17*24,0)</f>
        <v>0</v>
      </c>
      <c r="D68" s="5">
        <f ca="1">OFFSET('8760'!D51,$F$17*24,0)</f>
        <v>1666.6666666666667</v>
      </c>
      <c r="E68" s="10">
        <f ca="1">OFFSET('8760'!E51,$F$17*24,0)</f>
        <v>647.55416657699402</v>
      </c>
      <c r="J68" s="5"/>
      <c r="Q68" s="10"/>
    </row>
    <row r="69" spans="1:17" x14ac:dyDescent="0.2">
      <c r="A69" s="11">
        <f ca="1">OFFSET('8760'!A52,$F$17*24,0)</f>
        <v>43468.083333333212</v>
      </c>
      <c r="B69" s="5">
        <f ca="1">OFFSET('8760'!B52,$F$17*24,0)</f>
        <v>827.76650289432121</v>
      </c>
      <c r="C69" s="5">
        <f ca="1">OFFSET('8760'!C52,$F$17*24,0)</f>
        <v>0</v>
      </c>
      <c r="D69" s="5">
        <f ca="1">OFFSET('8760'!D52,$F$17*24,0)</f>
        <v>286.66666666666669</v>
      </c>
      <c r="E69" s="10">
        <f ca="1">OFFSET('8760'!E52,$F$17*24,0)</f>
        <v>1431.9284634408036</v>
      </c>
      <c r="J69" s="5"/>
      <c r="Q69" s="10"/>
    </row>
    <row r="70" spans="1:17" x14ac:dyDescent="0.2">
      <c r="A70" s="11">
        <f ca="1">OFFSET('8760'!A53,$F$17*24,0)</f>
        <v>43468.124999999876</v>
      </c>
      <c r="B70" s="5">
        <f ca="1">OFFSET('8760'!B53,$F$17*24,0)</f>
        <v>815.89331285008302</v>
      </c>
      <c r="C70" s="5">
        <f ca="1">OFFSET('8760'!C53,$F$17*24,0)</f>
        <v>0</v>
      </c>
      <c r="D70" s="5">
        <f ca="1">OFFSET('8760'!D53,$F$17*24,0)</f>
        <v>1666.6666666666667</v>
      </c>
      <c r="E70" s="10">
        <f ca="1">OFFSET('8760'!E53,$F$17*24,0)</f>
        <v>890.82862721314905</v>
      </c>
      <c r="J70" s="5"/>
      <c r="Q70" s="10"/>
    </row>
    <row r="71" spans="1:17" x14ac:dyDescent="0.2">
      <c r="A71" s="11">
        <f ca="1">OFFSET('8760'!A54,$F$17*24,0)</f>
        <v>43468.166666666541</v>
      </c>
      <c r="B71" s="5">
        <f ca="1">OFFSET('8760'!B54,$F$17*24,0)</f>
        <v>809.4685405270501</v>
      </c>
      <c r="C71" s="5">
        <f ca="1">OFFSET('8760'!C54,$F$17*24,0)</f>
        <v>0</v>
      </c>
      <c r="D71" s="5">
        <f ca="1">OFFSET('8760'!D54,$F$17*24,0)</f>
        <v>2773.3333333333335</v>
      </c>
      <c r="E71" s="10">
        <f ca="1">OFFSET('8760'!E54,$F$17*24,0)</f>
        <v>1741.6019810297328</v>
      </c>
      <c r="J71" s="5"/>
      <c r="Q71" s="10"/>
    </row>
    <row r="72" spans="1:17" x14ac:dyDescent="0.2">
      <c r="A72" s="11">
        <f ca="1">OFFSET('8760'!A55,$F$17*24,0)</f>
        <v>43468.208333333205</v>
      </c>
      <c r="B72" s="5">
        <f ca="1">OFFSET('8760'!B55,$F$17*24,0)</f>
        <v>862.36350961667983</v>
      </c>
      <c r="C72" s="5">
        <f ca="1">OFFSET('8760'!C55,$F$17*24,0)</f>
        <v>0</v>
      </c>
      <c r="D72" s="5">
        <f ca="1">OFFSET('8760'!D55,$F$17*24,0)</f>
        <v>4266.666666666667</v>
      </c>
      <c r="E72" s="10">
        <f ca="1">OFFSET('8760'!E55,$F$17*24,0)</f>
        <v>3705.4667738360158</v>
      </c>
      <c r="J72" s="5"/>
      <c r="Q72" s="10"/>
    </row>
    <row r="73" spans="1:17" x14ac:dyDescent="0.2">
      <c r="A73" s="11">
        <f ca="1">OFFSET('8760'!A56,$F$17*24,0)</f>
        <v>43468.249999999869</v>
      </c>
      <c r="B73" s="5">
        <f ca="1">OFFSET('8760'!B56,$F$17*24,0)</f>
        <v>1099.3036717105372</v>
      </c>
      <c r="C73" s="5">
        <f ca="1">OFFSET('8760'!C56,$F$17*24,0)</f>
        <v>0</v>
      </c>
      <c r="D73" s="5">
        <f ca="1">OFFSET('8760'!D56,$F$17*24,0)</f>
        <v>7873.333333333333</v>
      </c>
      <c r="E73" s="10">
        <f ca="1">OFFSET('8760'!E56,$F$17*24,0)</f>
        <v>7109.7699308860028</v>
      </c>
      <c r="J73" s="5"/>
      <c r="Q73" s="10"/>
    </row>
    <row r="74" spans="1:17" x14ac:dyDescent="0.2">
      <c r="A74" s="11">
        <f ca="1">OFFSET('8760'!A57,$F$17*24,0)</f>
        <v>43468.291666666533</v>
      </c>
      <c r="B74" s="5">
        <f ca="1">OFFSET('8760'!B57,$F$17*24,0)</f>
        <v>1463.6728907901665</v>
      </c>
      <c r="C74" s="5">
        <f ca="1">OFFSET('8760'!C57,$F$17*24,0)</f>
        <v>0</v>
      </c>
      <c r="D74" s="5">
        <f ca="1">OFFSET('8760'!D57,$F$17*24,0)</f>
        <v>9060</v>
      </c>
      <c r="E74" s="10">
        <f ca="1">OFFSET('8760'!E57,$F$17*24,0)</f>
        <v>10000</v>
      </c>
      <c r="J74" s="5"/>
      <c r="Q74" s="10"/>
    </row>
    <row r="75" spans="1:17" x14ac:dyDescent="0.2">
      <c r="A75" s="11">
        <f ca="1">OFFSET('8760'!A58,$F$17*24,0)</f>
        <v>43468.333333333198</v>
      </c>
      <c r="B75" s="5">
        <f ca="1">OFFSET('8760'!B58,$F$17*24,0)</f>
        <v>1397.2756050807197</v>
      </c>
      <c r="C75" s="5">
        <f ca="1">OFFSET('8760'!C58,$F$17*24,0)</f>
        <v>2298.1553999999996</v>
      </c>
      <c r="D75" s="5">
        <f ca="1">OFFSET('8760'!D58,$F$17*24,0)</f>
        <v>7873.333333333333</v>
      </c>
      <c r="E75" s="10">
        <f ca="1">OFFSET('8760'!E58,$F$17*24,0)</f>
        <v>10000</v>
      </c>
      <c r="J75" s="5"/>
      <c r="Q75" s="10"/>
    </row>
    <row r="76" spans="1:17" x14ac:dyDescent="0.2">
      <c r="A76" s="11">
        <f ca="1">OFFSET('8760'!A59,$F$17*24,0)</f>
        <v>43468.374999999862</v>
      </c>
      <c r="B76" s="5">
        <f ca="1">OFFSET('8760'!B59,$F$17*24,0)</f>
        <v>1193.6692602293476</v>
      </c>
      <c r="C76" s="5">
        <f ca="1">OFFSET('8760'!C59,$F$17*24,0)</f>
        <v>355.79390000000001</v>
      </c>
      <c r="D76" s="5">
        <f ca="1">OFFSET('8760'!D59,$F$17*24,0)</f>
        <v>7873.333333333333</v>
      </c>
      <c r="E76" s="10">
        <f ca="1">OFFSET('8760'!E59,$F$17*24,0)</f>
        <v>10000</v>
      </c>
      <c r="J76" s="5"/>
      <c r="Q76" s="10"/>
    </row>
    <row r="77" spans="1:17" x14ac:dyDescent="0.2">
      <c r="A77" s="11">
        <f ca="1">OFFSET('8760'!A60,$F$17*24,0)</f>
        <v>43468.416666666526</v>
      </c>
      <c r="B77" s="5">
        <f ca="1">OFFSET('8760'!B60,$F$17*24,0)</f>
        <v>1210.2788603615245</v>
      </c>
      <c r="C77" s="5">
        <f ca="1">OFFSET('8760'!C60,$F$17*24,0)</f>
        <v>794.35789999999997</v>
      </c>
      <c r="D77" s="5">
        <f ca="1">OFFSET('8760'!D60,$F$17*24,0)</f>
        <v>7873.333333333333</v>
      </c>
      <c r="E77" s="10">
        <f ca="1">OFFSET('8760'!E60,$F$17*24,0)</f>
        <v>10000</v>
      </c>
      <c r="J77" s="5"/>
      <c r="Q77" s="10"/>
    </row>
    <row r="78" spans="1:17" x14ac:dyDescent="0.2">
      <c r="A78" s="11">
        <f ca="1">OFFSET('8760'!A61,$F$17*24,0)</f>
        <v>43468.45833333319</v>
      </c>
      <c r="B78" s="5">
        <f ca="1">OFFSET('8760'!B61,$F$17*24,0)</f>
        <v>1196.56681232867</v>
      </c>
      <c r="C78" s="5">
        <f ca="1">OFFSET('8760'!C61,$F$17*24,0)</f>
        <v>1494.9402</v>
      </c>
      <c r="D78" s="5">
        <f ca="1">OFFSET('8760'!D61,$F$17*24,0)</f>
        <v>7873.333333333333</v>
      </c>
      <c r="E78" s="10">
        <f ca="1">OFFSET('8760'!E61,$F$17*24,0)</f>
        <v>10000</v>
      </c>
      <c r="J78" s="5"/>
      <c r="Q78" s="10"/>
    </row>
    <row r="79" spans="1:17" x14ac:dyDescent="0.2">
      <c r="A79" s="11">
        <f ca="1">OFFSET('8760'!A62,$F$17*24,0)</f>
        <v>43468.499999999854</v>
      </c>
      <c r="B79" s="5">
        <f ca="1">OFFSET('8760'!B62,$F$17*24,0)</f>
        <v>1169.7932530963237</v>
      </c>
      <c r="C79" s="5">
        <f ca="1">OFFSET('8760'!C62,$F$17*24,0)</f>
        <v>2408.8037999999997</v>
      </c>
      <c r="D79" s="5">
        <f ca="1">OFFSET('8760'!D62,$F$17*24,0)</f>
        <v>7873.333333333333</v>
      </c>
      <c r="E79" s="10">
        <f ca="1">OFFSET('8760'!E62,$F$17*24,0)</f>
        <v>10000</v>
      </c>
      <c r="J79" s="5"/>
      <c r="Q79" s="10"/>
    </row>
    <row r="80" spans="1:17" x14ac:dyDescent="0.2">
      <c r="A80" s="11">
        <f ca="1">OFFSET('8760'!A63,$F$17*24,0)</f>
        <v>43468.541666666519</v>
      </c>
      <c r="B80" s="5">
        <f ca="1">OFFSET('8760'!B63,$F$17*24,0)</f>
        <v>1141.3568737123258</v>
      </c>
      <c r="C80" s="5">
        <f ca="1">OFFSET('8760'!C63,$F$17*24,0)</f>
        <v>1058.0080499999999</v>
      </c>
      <c r="D80" s="5">
        <f ca="1">OFFSET('8760'!D63,$F$17*24,0)</f>
        <v>7873.333333333333</v>
      </c>
      <c r="E80" s="10">
        <f ca="1">OFFSET('8760'!E63,$F$17*24,0)</f>
        <v>10000</v>
      </c>
      <c r="J80" s="5"/>
      <c r="Q80" s="10"/>
    </row>
    <row r="81" spans="1:17" x14ac:dyDescent="0.2">
      <c r="A81" s="11">
        <f ca="1">OFFSET('8760'!A64,$F$17*24,0)</f>
        <v>43468.583333333183</v>
      </c>
      <c r="B81" s="5">
        <f ca="1">OFFSET('8760'!B64,$F$17*24,0)</f>
        <v>1139.9138009330013</v>
      </c>
      <c r="C81" s="5">
        <f ca="1">OFFSET('8760'!C64,$F$17*24,0)</f>
        <v>140.98769999999999</v>
      </c>
      <c r="D81" s="5">
        <f ca="1">OFFSET('8760'!D64,$F$17*24,0)</f>
        <v>7873.333333333333</v>
      </c>
      <c r="E81" s="10">
        <f ca="1">OFFSET('8760'!E64,$F$17*24,0)</f>
        <v>10000</v>
      </c>
      <c r="J81" s="5"/>
      <c r="Q81" s="10"/>
    </row>
    <row r="82" spans="1:17" x14ac:dyDescent="0.2">
      <c r="A82" s="11">
        <f ca="1">OFFSET('8760'!A65,$F$17*24,0)</f>
        <v>43468.624999999847</v>
      </c>
      <c r="B82" s="5">
        <f ca="1">OFFSET('8760'!B65,$F$17*24,0)</f>
        <v>1218.3247831161564</v>
      </c>
      <c r="C82" s="5">
        <f ca="1">OFFSET('8760'!C65,$F$17*24,0)</f>
        <v>591.49099999999999</v>
      </c>
      <c r="D82" s="5">
        <f ca="1">OFFSET('8760'!D65,$F$17*24,0)</f>
        <v>9060</v>
      </c>
      <c r="E82" s="10">
        <f ca="1">OFFSET('8760'!E65,$F$17*24,0)</f>
        <v>10000</v>
      </c>
      <c r="J82" s="5"/>
      <c r="Q82" s="10"/>
    </row>
    <row r="83" spans="1:17" x14ac:dyDescent="0.2">
      <c r="A83" s="11">
        <f ca="1">OFFSET('8760'!A66,$F$17*24,0)</f>
        <v>43468.666666666511</v>
      </c>
      <c r="B83" s="5">
        <f ca="1">OFFSET('8760'!B66,$F$17*24,0)</f>
        <v>1506.9758547824699</v>
      </c>
      <c r="C83" s="5">
        <f ca="1">OFFSET('8760'!C66,$F$17*24,0)</f>
        <v>0</v>
      </c>
      <c r="D83" s="5">
        <f ca="1">OFFSET('8760'!D66,$F$17*24,0)</f>
        <v>9573.3333333333339</v>
      </c>
      <c r="E83" s="10">
        <f ca="1">OFFSET('8760'!E66,$F$17*24,0)</f>
        <v>10000</v>
      </c>
      <c r="J83" s="5"/>
      <c r="Q83" s="10"/>
    </row>
    <row r="84" spans="1:17" x14ac:dyDescent="0.2">
      <c r="A84" s="11">
        <f ca="1">OFFSET('8760'!A67,$F$17*24,0)</f>
        <v>43468.708333333176</v>
      </c>
      <c r="B84" s="5">
        <f ca="1">OFFSET('8760'!B67,$F$17*24,0)</f>
        <v>2037.4871541456134</v>
      </c>
      <c r="C84" s="5">
        <f ca="1">OFFSET('8760'!C67,$F$17*24,0)</f>
        <v>0</v>
      </c>
      <c r="D84" s="5">
        <f ca="1">OFFSET('8760'!D67,$F$17*24,0)</f>
        <v>9060</v>
      </c>
      <c r="E84" s="10">
        <f ca="1">OFFSET('8760'!E67,$F$17*24,0)</f>
        <v>10000</v>
      </c>
      <c r="J84" s="5"/>
      <c r="Q84" s="10"/>
    </row>
    <row r="85" spans="1:17" x14ac:dyDescent="0.2">
      <c r="A85" s="11">
        <f ca="1">OFFSET('8760'!A68,$F$17*24,0)</f>
        <v>43468.74999999984</v>
      </c>
      <c r="B85" s="5">
        <f ca="1">OFFSET('8760'!B68,$F$17*24,0)</f>
        <v>2436.5917333619991</v>
      </c>
      <c r="C85" s="5">
        <f ca="1">OFFSET('8760'!C68,$F$17*24,0)</f>
        <v>0</v>
      </c>
      <c r="D85" s="5">
        <f ca="1">OFFSET('8760'!D68,$F$17*24,0)</f>
        <v>9060</v>
      </c>
      <c r="E85" s="10">
        <f ca="1">OFFSET('8760'!E68,$F$17*24,0)</f>
        <v>10000</v>
      </c>
      <c r="J85" s="5"/>
      <c r="Q85" s="10"/>
    </row>
    <row r="86" spans="1:17" x14ac:dyDescent="0.2">
      <c r="A86" s="11">
        <f ca="1">OFFSET('8760'!A69,$F$17*24,0)</f>
        <v>43468.791666666504</v>
      </c>
      <c r="B86" s="5">
        <f ca="1">OFFSET('8760'!B69,$F$17*24,0)</f>
        <v>2369.5302691381262</v>
      </c>
      <c r="C86" s="5">
        <f ca="1">OFFSET('8760'!C69,$F$17*24,0)</f>
        <v>0</v>
      </c>
      <c r="D86" s="5">
        <f ca="1">OFFSET('8760'!D69,$F$17*24,0)</f>
        <v>6160</v>
      </c>
      <c r="E86" s="10">
        <f ca="1">OFFSET('8760'!E69,$F$17*24,0)</f>
        <v>10000</v>
      </c>
      <c r="J86" s="5"/>
      <c r="Q86" s="10"/>
    </row>
    <row r="87" spans="1:17" x14ac:dyDescent="0.2">
      <c r="A87" s="11">
        <f ca="1">OFFSET('8760'!A70,$F$17*24,0)</f>
        <v>43468.833333333168</v>
      </c>
      <c r="B87" s="5">
        <f ca="1">OFFSET('8760'!B70,$F$17*24,0)</f>
        <v>2201.5218932414487</v>
      </c>
      <c r="C87" s="5">
        <f ca="1">OFFSET('8760'!C70,$F$17*24,0)</f>
        <v>0</v>
      </c>
      <c r="D87" s="5">
        <f ca="1">OFFSET('8760'!D70,$F$17*24,0)</f>
        <v>7873.333333333333</v>
      </c>
      <c r="E87" s="10">
        <f ca="1">OFFSET('8760'!E70,$F$17*24,0)</f>
        <v>10000</v>
      </c>
      <c r="J87" s="5"/>
      <c r="Q87" s="10"/>
    </row>
    <row r="88" spans="1:17" x14ac:dyDescent="0.2">
      <c r="A88" s="11">
        <f ca="1">OFFSET('8760'!A71,$F$17*24,0)</f>
        <v>43468.874999999833</v>
      </c>
      <c r="B88" s="5">
        <f ca="1">OFFSET('8760'!B71,$F$17*24,0)</f>
        <v>2010.3610253776335</v>
      </c>
      <c r="C88" s="5">
        <f ca="1">OFFSET('8760'!C71,$F$17*24,0)</f>
        <v>0</v>
      </c>
      <c r="D88" s="5">
        <f ca="1">OFFSET('8760'!D71,$F$17*24,0)</f>
        <v>7873.333333333333</v>
      </c>
      <c r="E88" s="10">
        <f ca="1">OFFSET('8760'!E71,$F$17*24,0)</f>
        <v>10000</v>
      </c>
      <c r="J88" s="5"/>
      <c r="Q88" s="10"/>
    </row>
    <row r="89" spans="1:17" x14ac:dyDescent="0.2">
      <c r="A89" s="11">
        <f ca="1">OFFSET('8760'!A72,$F$17*24,0)</f>
        <v>43468.916666666497</v>
      </c>
      <c r="B89" s="5">
        <f ca="1">OFFSET('8760'!B72,$F$17*24,0)</f>
        <v>1662.754270500282</v>
      </c>
      <c r="C89" s="5">
        <f ca="1">OFFSET('8760'!C72,$F$17*24,0)</f>
        <v>0</v>
      </c>
      <c r="D89" s="5">
        <f ca="1">OFFSET('8760'!D72,$F$17*24,0)</f>
        <v>9060</v>
      </c>
      <c r="E89" s="10">
        <f ca="1">OFFSET('8760'!E72,$F$17*24,0)</f>
        <v>10000</v>
      </c>
      <c r="J89" s="5"/>
      <c r="Q89" s="10"/>
    </row>
    <row r="90" spans="1:17" x14ac:dyDescent="0.2">
      <c r="A90" s="11">
        <f ca="1">OFFSET('8760'!A73,$F$17*24,0)</f>
        <v>43468.958333333161</v>
      </c>
      <c r="B90" s="5">
        <f ca="1">OFFSET('8760'!B73,$F$17*24,0)</f>
        <v>1325.8165232276849</v>
      </c>
      <c r="C90" s="5">
        <f ca="1">OFFSET('8760'!C73,$F$17*24,0)</f>
        <v>0</v>
      </c>
      <c r="D90" s="5">
        <f ca="1">OFFSET('8760'!D73,$F$17*24,0)</f>
        <v>9060</v>
      </c>
      <c r="E90" s="10">
        <f ca="1">OFFSET('8760'!E73,$F$17*24,0)</f>
        <v>10000</v>
      </c>
      <c r="J90" s="5"/>
      <c r="Q90" s="10"/>
    </row>
    <row r="91" spans="1:17" x14ac:dyDescent="0.2">
      <c r="A91" s="11">
        <f ca="1">OFFSET('8760'!A74,$F$17*24,0)</f>
        <v>43468.999999999825</v>
      </c>
      <c r="B91" s="5">
        <f ca="1">OFFSET('8760'!B74,$F$17*24,0)</f>
        <v>990.49831828419258</v>
      </c>
      <c r="C91" s="5">
        <f ca="1">OFFSET('8760'!C74,$F$17*24,0)</f>
        <v>0</v>
      </c>
      <c r="D91" s="5">
        <f ca="1">OFFSET('8760'!D74,$F$17*24,0)</f>
        <v>2773.3333333333335</v>
      </c>
      <c r="E91" s="10">
        <f ca="1">OFFSET('8760'!E74,$F$17*24,0)</f>
        <v>10000</v>
      </c>
      <c r="J91" s="5"/>
      <c r="Q91" s="10"/>
    </row>
    <row r="92" spans="1:17" x14ac:dyDescent="0.2">
      <c r="A92" s="11">
        <f ca="1">OFFSET('8760'!A75,$F$17*24,0)</f>
        <v>43469.04166666649</v>
      </c>
      <c r="B92" s="5">
        <f ca="1">OFFSET('8760'!B75,$F$17*24,0)</f>
        <v>861.27872407074699</v>
      </c>
      <c r="C92" s="5">
        <f ca="1">OFFSET('8760'!C75,$F$17*24,0)</f>
        <v>0</v>
      </c>
      <c r="D92" s="5">
        <f ca="1">OFFSET('8760'!D75,$F$17*24,0)</f>
        <v>873.33333333333337</v>
      </c>
      <c r="E92" s="10">
        <f ca="1">OFFSET('8760'!E75,$F$17*24,0)</f>
        <v>10000</v>
      </c>
      <c r="J92" s="5"/>
      <c r="Q92" s="10"/>
    </row>
    <row r="93" spans="1:17" x14ac:dyDescent="0.2">
      <c r="A93" s="11">
        <f ca="1">OFFSET('8760'!A76,$F$17*24,0)</f>
        <v>43469.083333333154</v>
      </c>
      <c r="B93" s="5">
        <f ca="1">OFFSET('8760'!B76,$F$17*24,0)</f>
        <v>811.39095769648543</v>
      </c>
      <c r="C93" s="5">
        <f ca="1">OFFSET('8760'!C76,$F$17*24,0)</f>
        <v>0</v>
      </c>
      <c r="D93" s="5">
        <f ca="1">OFFSET('8760'!D76,$F$17*24,0)</f>
        <v>286.66666666666669</v>
      </c>
      <c r="E93" s="10">
        <f ca="1">OFFSET('8760'!E76,$F$17*24,0)</f>
        <v>10000</v>
      </c>
      <c r="J93" s="5"/>
      <c r="Q93" s="10"/>
    </row>
    <row r="94" spans="1:17" x14ac:dyDescent="0.2">
      <c r="A94" s="11">
        <f ca="1">OFFSET('8760'!A77,$F$17*24,0)</f>
        <v>43469.124999999818</v>
      </c>
      <c r="B94" s="5">
        <f ca="1">OFFSET('8760'!B77,$F$17*24,0)</f>
        <v>801.92835546378672</v>
      </c>
      <c r="C94" s="5">
        <f ca="1">OFFSET('8760'!C77,$F$17*24,0)</f>
        <v>0</v>
      </c>
      <c r="D94" s="5">
        <f ca="1">OFFSET('8760'!D77,$F$17*24,0)</f>
        <v>2773.3333333333335</v>
      </c>
      <c r="E94" s="10">
        <f ca="1">OFFSET('8760'!E77,$F$17*24,0)</f>
        <v>9475.2757089701809</v>
      </c>
      <c r="J94" s="5"/>
      <c r="Q94" s="10"/>
    </row>
    <row r="95" spans="1:17" x14ac:dyDescent="0.2">
      <c r="A95" s="11">
        <f ca="1">OFFSET('8760'!A78,$F$17*24,0)</f>
        <v>43469.166666666482</v>
      </c>
      <c r="B95" s="5">
        <f ca="1">OFFSET('8760'!B78,$F$17*24,0)</f>
        <v>804.1800807276669</v>
      </c>
      <c r="C95" s="5">
        <f ca="1">OFFSET('8760'!C78,$F$17*24,0)</f>
        <v>0</v>
      </c>
      <c r="D95" s="5">
        <f ca="1">OFFSET('8760'!D78,$F$17*24,0)</f>
        <v>1666.6666666666667</v>
      </c>
      <c r="E95" s="10">
        <f ca="1">OFFSET('8760'!E78,$F$17*24,0)</f>
        <v>10000</v>
      </c>
      <c r="J95" s="5"/>
      <c r="Q95" s="10"/>
    </row>
    <row r="96" spans="1:17" x14ac:dyDescent="0.2">
      <c r="A96" s="11">
        <f ca="1">OFFSET('8760'!A79,$F$17*24,0)</f>
        <v>43469.208333333147</v>
      </c>
      <c r="B96" s="5">
        <f ca="1">OFFSET('8760'!B79,$F$17*24,0)</f>
        <v>867.44040794021475</v>
      </c>
      <c r="C96" s="5">
        <f ca="1">OFFSET('8760'!C79,$F$17*24,0)</f>
        <v>0</v>
      </c>
      <c r="D96" s="5">
        <f ca="1">OFFSET('8760'!D79,$F$17*24,0)</f>
        <v>873.33333333333337</v>
      </c>
      <c r="E96" s="10">
        <f ca="1">OFFSET('8760'!E79,$F$17*24,0)</f>
        <v>10000</v>
      </c>
      <c r="J96" s="5"/>
      <c r="Q96" s="10"/>
    </row>
    <row r="97" spans="1:17" x14ac:dyDescent="0.2">
      <c r="A97" s="11">
        <f ca="1">OFFSET('8760'!A80,$F$17*24,0)</f>
        <v>43469.249999999811</v>
      </c>
      <c r="B97" s="5">
        <f ca="1">OFFSET('8760'!B80,$F$17*24,0)</f>
        <v>1119.6274947430334</v>
      </c>
      <c r="C97" s="5">
        <f ca="1">OFFSET('8760'!C80,$F$17*24,0)</f>
        <v>0</v>
      </c>
      <c r="D97" s="5">
        <f ca="1">OFFSET('8760'!D80,$F$17*24,0)</f>
        <v>873.33333333333337</v>
      </c>
      <c r="E97" s="10">
        <f ca="1">OFFSET('8760'!E80,$F$17*24,0)</f>
        <v>10000</v>
      </c>
      <c r="J97" s="5"/>
      <c r="Q97" s="10"/>
    </row>
    <row r="98" spans="1:17" x14ac:dyDescent="0.2">
      <c r="A98" s="11">
        <f ca="1">OFFSET('8760'!A81,$F$17*24,0)</f>
        <v>43469.291666666475</v>
      </c>
      <c r="B98" s="5">
        <f ca="1">OFFSET('8760'!B81,$F$17*24,0)</f>
        <v>1446.7352088942946</v>
      </c>
      <c r="C98" s="5">
        <f ca="1">OFFSET('8760'!C81,$F$17*24,0)</f>
        <v>733.64479999999992</v>
      </c>
      <c r="D98" s="5">
        <f ca="1">OFFSET('8760'!D81,$F$17*24,0)</f>
        <v>286.66666666666669</v>
      </c>
      <c r="E98" s="10">
        <f ca="1">OFFSET('8760'!E81,$F$17*24,0)</f>
        <v>9753.7058385903001</v>
      </c>
      <c r="J98" s="5"/>
      <c r="Q98" s="10"/>
    </row>
    <row r="99" spans="1:17" x14ac:dyDescent="0.2">
      <c r="A99" s="11">
        <f ca="1">OFFSET('8760'!A82,$F$17*24,0)</f>
        <v>43469.333333333139</v>
      </c>
      <c r="B99" s="5">
        <f ca="1">OFFSET('8760'!B82,$F$17*24,0)</f>
        <v>1402.3408560366365</v>
      </c>
      <c r="C99" s="5">
        <f ca="1">OFFSET('8760'!C82,$F$17*24,0)</f>
        <v>3144.2943499999997</v>
      </c>
      <c r="D99" s="5">
        <f ca="1">OFFSET('8760'!D82,$F$17*24,0)</f>
        <v>286.66666666666669</v>
      </c>
      <c r="E99" s="10">
        <f ca="1">OFFSET('8760'!E82,$F$17*24,0)</f>
        <v>9327.2820963626727</v>
      </c>
      <c r="J99" s="5"/>
      <c r="Q99" s="10"/>
    </row>
    <row r="100" spans="1:17" x14ac:dyDescent="0.2">
      <c r="A100" s="11">
        <f ca="1">OFFSET('8760'!A83,$F$17*24,0)</f>
        <v>43469.374999999804</v>
      </c>
      <c r="B100" s="5">
        <f ca="1">OFFSET('8760'!B83,$F$17*24,0)</f>
        <v>1221.9481343530229</v>
      </c>
      <c r="C100" s="5">
        <f ca="1">OFFSET('8760'!C83,$F$17*24,0)</f>
        <v>5160.0902499999993</v>
      </c>
      <c r="D100" s="5">
        <f ca="1">OFFSET('8760'!D83,$F$17*24,0)</f>
        <v>2773.3333333333335</v>
      </c>
      <c r="E100" s="10">
        <f ca="1">OFFSET('8760'!E83,$F$17*24,0)</f>
        <v>10000</v>
      </c>
      <c r="J100" s="5"/>
      <c r="Q100" s="10"/>
    </row>
    <row r="101" spans="1:17" x14ac:dyDescent="0.2">
      <c r="A101" s="11">
        <f ca="1">OFFSET('8760'!A84,$F$17*24,0)</f>
        <v>43469.416666666468</v>
      </c>
      <c r="B101" s="5">
        <f ca="1">OFFSET('8760'!B84,$F$17*24,0)</f>
        <v>1209.5576702299563</v>
      </c>
      <c r="C101" s="5">
        <f ca="1">OFFSET('8760'!C84,$F$17*24,0)</f>
        <v>3703.1103999999991</v>
      </c>
      <c r="D101" s="5">
        <f ca="1">OFFSET('8760'!D84,$F$17*24,0)</f>
        <v>2773.3333333333335</v>
      </c>
      <c r="E101" s="10">
        <f ca="1">OFFSET('8760'!E84,$F$17*24,0)</f>
        <v>10000</v>
      </c>
      <c r="J101" s="5"/>
      <c r="Q101" s="10"/>
    </row>
    <row r="102" spans="1:17" x14ac:dyDescent="0.2">
      <c r="A102" s="11">
        <f ca="1">OFFSET('8760'!A85,$F$17*24,0)</f>
        <v>43469.458333333132</v>
      </c>
      <c r="B102" s="5">
        <f ca="1">OFFSET('8760'!B85,$F$17*24,0)</f>
        <v>1204.1011853610412</v>
      </c>
      <c r="C102" s="5">
        <f ca="1">OFFSET('8760'!C85,$F$17*24,0)</f>
        <v>3526.8015999999998</v>
      </c>
      <c r="D102" s="5">
        <f ca="1">OFFSET('8760'!D85,$F$17*24,0)</f>
        <v>4266.666666666667</v>
      </c>
      <c r="E102" s="10">
        <f ca="1">OFFSET('8760'!E85,$F$17*24,0)</f>
        <v>10000</v>
      </c>
      <c r="J102" s="5"/>
      <c r="Q102" s="10"/>
    </row>
    <row r="103" spans="1:17" x14ac:dyDescent="0.2">
      <c r="A103" s="11">
        <f ca="1">OFFSET('8760'!A86,$F$17*24,0)</f>
        <v>43469.499999999796</v>
      </c>
      <c r="B103" s="5">
        <f ca="1">OFFSET('8760'!B86,$F$17*24,0)</f>
        <v>1169.0454532521899</v>
      </c>
      <c r="C103" s="5">
        <f ca="1">OFFSET('8760'!C86,$F$17*24,0)</f>
        <v>3210.4377499999996</v>
      </c>
      <c r="D103" s="5">
        <f ca="1">OFFSET('8760'!D86,$F$17*24,0)</f>
        <v>1666.6666666666667</v>
      </c>
      <c r="E103" s="10">
        <f ca="1">OFFSET('8760'!E86,$F$17*24,0)</f>
        <v>10000</v>
      </c>
      <c r="J103" s="5"/>
      <c r="Q103" s="10"/>
    </row>
    <row r="104" spans="1:17" x14ac:dyDescent="0.2">
      <c r="A104" s="11">
        <f ca="1">OFFSET('8760'!A87,$F$17*24,0)</f>
        <v>43469.541666666461</v>
      </c>
      <c r="B104" s="5">
        <f ca="1">OFFSET('8760'!B87,$F$17*24,0)</f>
        <v>1131.7361336324016</v>
      </c>
      <c r="C104" s="5">
        <f ca="1">OFFSET('8760'!C87,$F$17*24,0)</f>
        <v>3272.28935</v>
      </c>
      <c r="D104" s="5">
        <f ca="1">OFFSET('8760'!D87,$F$17*24,0)</f>
        <v>2773.3333333333335</v>
      </c>
      <c r="E104" s="10">
        <f ca="1">OFFSET('8760'!E87,$F$17*24,0)</f>
        <v>10000</v>
      </c>
      <c r="J104" s="5"/>
      <c r="Q104" s="10"/>
    </row>
    <row r="105" spans="1:17" x14ac:dyDescent="0.2">
      <c r="A105" s="11">
        <f ca="1">OFFSET('8760'!A88,$F$17*24,0)</f>
        <v>43469.583333333125</v>
      </c>
      <c r="B105" s="5">
        <f ca="1">OFFSET('8760'!B88,$F$17*24,0)</f>
        <v>1138.8975811484959</v>
      </c>
      <c r="C105" s="5">
        <f ca="1">OFFSET('8760'!C88,$F$17*24,0)</f>
        <v>4464.1849999999995</v>
      </c>
      <c r="D105" s="5">
        <f ca="1">OFFSET('8760'!D88,$F$17*24,0)</f>
        <v>873.33333333333337</v>
      </c>
      <c r="E105" s="10">
        <f ca="1">OFFSET('8760'!E88,$F$17*24,0)</f>
        <v>10000</v>
      </c>
      <c r="J105" s="5"/>
      <c r="Q105" s="10"/>
    </row>
    <row r="106" spans="1:17" x14ac:dyDescent="0.2">
      <c r="A106" s="11">
        <f ca="1">OFFSET('8760'!A89,$F$17*24,0)</f>
        <v>43469.624999999789</v>
      </c>
      <c r="B106" s="5">
        <f ca="1">OFFSET('8760'!B89,$F$17*24,0)</f>
        <v>1228.0748261785652</v>
      </c>
      <c r="C106" s="5">
        <f ca="1">OFFSET('8760'!C89,$F$17*24,0)</f>
        <v>2245.50495</v>
      </c>
      <c r="D106" s="5">
        <f ca="1">OFFSET('8760'!D89,$F$17*24,0)</f>
        <v>1666.6666666666667</v>
      </c>
      <c r="E106" s="10">
        <f ca="1">OFFSET('8760'!E89,$F$17*24,0)</f>
        <v>10000</v>
      </c>
      <c r="J106" s="5"/>
      <c r="Q106" s="10"/>
    </row>
    <row r="107" spans="1:17" x14ac:dyDescent="0.2">
      <c r="A107" s="11">
        <f ca="1">OFFSET('8760'!A90,$F$17*24,0)</f>
        <v>43469.666666666453</v>
      </c>
      <c r="B107" s="5">
        <f ca="1">OFFSET('8760'!B90,$F$17*24,0)</f>
        <v>1551.8261496442494</v>
      </c>
      <c r="C107" s="5">
        <f ca="1">OFFSET('8760'!C90,$F$17*24,0)</f>
        <v>0</v>
      </c>
      <c r="D107" s="5">
        <f ca="1">OFFSET('8760'!D90,$F$17*24,0)</f>
        <v>873.33333333333337</v>
      </c>
      <c r="E107" s="10">
        <f ca="1">OFFSET('8760'!E90,$F$17*24,0)</f>
        <v>10000</v>
      </c>
      <c r="J107" s="5"/>
      <c r="Q107" s="10"/>
    </row>
    <row r="108" spans="1:17" x14ac:dyDescent="0.2">
      <c r="A108" s="11">
        <f ca="1">OFFSET('8760'!A91,$F$17*24,0)</f>
        <v>43469.708333333117</v>
      </c>
      <c r="B108" s="5">
        <f ca="1">OFFSET('8760'!B91,$F$17*24,0)</f>
        <v>2138.2839895698939</v>
      </c>
      <c r="C108" s="5">
        <f ca="1">OFFSET('8760'!C91,$F$17*24,0)</f>
        <v>0</v>
      </c>
      <c r="D108" s="5">
        <f ca="1">OFFSET('8760'!D91,$F$17*24,0)</f>
        <v>1666.6666666666667</v>
      </c>
      <c r="E108" s="10">
        <f ca="1">OFFSET('8760'!E91,$F$17*24,0)</f>
        <v>9321.5071836890838</v>
      </c>
      <c r="J108" s="5"/>
      <c r="Q108" s="10"/>
    </row>
    <row r="109" spans="1:17" x14ac:dyDescent="0.2">
      <c r="A109" s="11">
        <f ca="1">OFFSET('8760'!A92,$F$17*24,0)</f>
        <v>43469.749999999782</v>
      </c>
      <c r="B109" s="5">
        <f ca="1">OFFSET('8760'!B92,$F$17*24,0)</f>
        <v>2490.7181205317711</v>
      </c>
      <c r="C109" s="5">
        <f ca="1">OFFSET('8760'!C92,$F$17*24,0)</f>
        <v>0</v>
      </c>
      <c r="D109" s="5">
        <f ca="1">OFFSET('8760'!D92,$F$17*24,0)</f>
        <v>4266.666666666667</v>
      </c>
      <c r="E109" s="10">
        <f ca="1">OFFSET('8760'!E92,$F$17*24,0)</f>
        <v>8849.8898607858573</v>
      </c>
      <c r="J109" s="5"/>
      <c r="Q109" s="10"/>
    </row>
    <row r="110" spans="1:17" x14ac:dyDescent="0.2">
      <c r="A110" s="11">
        <f ca="1">OFFSET('8760'!A93,$F$17*24,0)</f>
        <v>43469.791666666446</v>
      </c>
      <c r="B110" s="5">
        <f ca="1">OFFSET('8760'!B93,$F$17*24,0)</f>
        <v>2454.1602719797543</v>
      </c>
      <c r="C110" s="5">
        <f ca="1">OFFSET('8760'!C93,$F$17*24,0)</f>
        <v>0</v>
      </c>
      <c r="D110" s="5">
        <f ca="1">OFFSET('8760'!D93,$F$17*24,0)</f>
        <v>6160</v>
      </c>
      <c r="E110" s="10">
        <f ca="1">OFFSET('8760'!E93,$F$17*24,0)</f>
        <v>10000</v>
      </c>
      <c r="J110" s="5"/>
      <c r="Q110" s="10"/>
    </row>
    <row r="111" spans="1:17" x14ac:dyDescent="0.2">
      <c r="A111" s="11">
        <f ca="1">OFFSET('8760'!A94,$F$17*24,0)</f>
        <v>43469.83333333311</v>
      </c>
      <c r="B111" s="5">
        <f ca="1">OFFSET('8760'!B94,$F$17*24,0)</f>
        <v>2298.0407986981336</v>
      </c>
      <c r="C111" s="5">
        <f ca="1">OFFSET('8760'!C94,$F$17*24,0)</f>
        <v>0</v>
      </c>
      <c r="D111" s="5">
        <f ca="1">OFFSET('8760'!D94,$F$17*24,0)</f>
        <v>7873.333333333333</v>
      </c>
      <c r="E111" s="10">
        <f ca="1">OFFSET('8760'!E94,$F$17*24,0)</f>
        <v>10000</v>
      </c>
      <c r="J111" s="5"/>
      <c r="Q111" s="10"/>
    </row>
    <row r="112" spans="1:17" x14ac:dyDescent="0.2">
      <c r="A112" s="11">
        <f ca="1">OFFSET('8760'!A95,$F$17*24,0)</f>
        <v>43469.874999999774</v>
      </c>
      <c r="B112" s="5">
        <f ca="1">OFFSET('8760'!B95,$F$17*24,0)</f>
        <v>2115.7758794765364</v>
      </c>
      <c r="C112" s="5">
        <f ca="1">OFFSET('8760'!C95,$F$17*24,0)</f>
        <v>0</v>
      </c>
      <c r="D112" s="5">
        <f ca="1">OFFSET('8760'!D95,$F$17*24,0)</f>
        <v>6160</v>
      </c>
      <c r="E112" s="10">
        <f ca="1">OFFSET('8760'!E95,$F$17*24,0)</f>
        <v>10000</v>
      </c>
      <c r="J112" s="5"/>
      <c r="Q112" s="10"/>
    </row>
    <row r="113" spans="1:17" x14ac:dyDescent="0.2">
      <c r="A113" s="11">
        <f ca="1">OFFSET('8760'!A96,$F$17*24,0)</f>
        <v>43469.916666666439</v>
      </c>
      <c r="B113" s="5">
        <f ca="1">OFFSET('8760'!B96,$F$17*24,0)</f>
        <v>1770.7262594902124</v>
      </c>
      <c r="C113" s="5">
        <f ca="1">OFFSET('8760'!C96,$F$17*24,0)</f>
        <v>0</v>
      </c>
      <c r="D113" s="5">
        <f ca="1">OFFSET('8760'!D96,$F$17*24,0)</f>
        <v>7873.333333333333</v>
      </c>
      <c r="E113" s="10">
        <f ca="1">OFFSET('8760'!E96,$F$17*24,0)</f>
        <v>10000</v>
      </c>
      <c r="J113" s="5"/>
      <c r="Q113" s="10"/>
    </row>
    <row r="114" spans="1:17" x14ac:dyDescent="0.2">
      <c r="A114" s="11">
        <f ca="1">OFFSET('8760'!A97,$F$17*24,0)</f>
        <v>43469.958333333103</v>
      </c>
      <c r="B114" s="5">
        <f ca="1">OFFSET('8760'!B97,$F$17*24,0)</f>
        <v>1435.3097927145236</v>
      </c>
      <c r="C114" s="5">
        <f ca="1">OFFSET('8760'!C97,$F$17*24,0)</f>
        <v>0</v>
      </c>
      <c r="D114" s="5">
        <f ca="1">OFFSET('8760'!D97,$F$17*24,0)</f>
        <v>4266.666666666667</v>
      </c>
      <c r="E114" s="10">
        <f ca="1">OFFSET('8760'!E97,$F$17*24,0)</f>
        <v>10000</v>
      </c>
      <c r="J114" s="5"/>
      <c r="Q114" s="10"/>
    </row>
    <row r="115" spans="1:17" x14ac:dyDescent="0.2">
      <c r="A115" s="11">
        <f ca="1">OFFSET('8760'!A98,$F$17*24,0)</f>
        <v>43469.999999999767</v>
      </c>
      <c r="B115" s="5">
        <f ca="1">OFFSET('8760'!B98,$F$17*24,0)</f>
        <v>1108.1231228394113</v>
      </c>
      <c r="C115" s="5">
        <f ca="1">OFFSET('8760'!C98,$F$17*24,0)</f>
        <v>0</v>
      </c>
      <c r="D115" s="5">
        <f ca="1">OFFSET('8760'!D98,$F$17*24,0)</f>
        <v>7873.333333333333</v>
      </c>
      <c r="E115" s="10">
        <f ca="1">OFFSET('8760'!E98,$F$17*24,0)</f>
        <v>10000</v>
      </c>
      <c r="J115" s="5"/>
      <c r="Q115" s="10"/>
    </row>
    <row r="116" spans="1:17" x14ac:dyDescent="0.2">
      <c r="A116" s="11">
        <f ca="1">OFFSET('8760'!A99,$F$17*24,0)</f>
        <v>43470.041666666431</v>
      </c>
      <c r="B116" s="5">
        <f ca="1">OFFSET('8760'!B99,$F$17*24,0)</f>
        <v>977.68998944933196</v>
      </c>
      <c r="C116" s="5">
        <f ca="1">OFFSET('8760'!C99,$F$17*24,0)</f>
        <v>0</v>
      </c>
      <c r="D116" s="5">
        <f ca="1">OFFSET('8760'!D99,$F$17*24,0)</f>
        <v>6160</v>
      </c>
      <c r="E116" s="10">
        <f ca="1">OFFSET('8760'!E99,$F$17*24,0)</f>
        <v>10000</v>
      </c>
      <c r="J116" s="5"/>
      <c r="Q116" s="10"/>
    </row>
    <row r="117" spans="1:17" x14ac:dyDescent="0.2">
      <c r="A117" s="11">
        <f ca="1">OFFSET('8760'!A100,$F$17*24,0)</f>
        <v>43470.083333333096</v>
      </c>
      <c r="B117" s="5">
        <f ca="1">OFFSET('8760'!B100,$F$17*24,0)</f>
        <v>934.12047553232458</v>
      </c>
      <c r="C117" s="5">
        <f ca="1">OFFSET('8760'!C100,$F$17*24,0)</f>
        <v>0</v>
      </c>
      <c r="D117" s="5">
        <f ca="1">OFFSET('8760'!D100,$F$17*24,0)</f>
        <v>9060</v>
      </c>
      <c r="E117" s="10">
        <f ca="1">OFFSET('8760'!E100,$F$17*24,0)</f>
        <v>10000</v>
      </c>
      <c r="J117" s="5"/>
      <c r="Q117" s="10"/>
    </row>
    <row r="118" spans="1:17" x14ac:dyDescent="0.2">
      <c r="A118" s="11">
        <f ca="1">OFFSET('8760'!A101,$F$17*24,0)</f>
        <v>43470.12499999976</v>
      </c>
      <c r="B118" s="5">
        <f ca="1">OFFSET('8760'!B101,$F$17*24,0)</f>
        <v>921.89001372314385</v>
      </c>
      <c r="C118" s="5">
        <f ca="1">OFFSET('8760'!C101,$F$17*24,0)</f>
        <v>0</v>
      </c>
      <c r="D118" s="5">
        <f ca="1">OFFSET('8760'!D101,$F$17*24,0)</f>
        <v>4266.666666666667</v>
      </c>
      <c r="E118" s="10">
        <f ca="1">OFFSET('8760'!E101,$F$17*24,0)</f>
        <v>10000</v>
      </c>
      <c r="J118" s="5"/>
      <c r="Q118" s="10"/>
    </row>
    <row r="119" spans="1:17" x14ac:dyDescent="0.2">
      <c r="A119" s="11">
        <f ca="1">OFFSET('8760'!A102,$F$17*24,0)</f>
        <v>43470.166666666424</v>
      </c>
      <c r="B119" s="5">
        <f ca="1">OFFSET('8760'!B102,$F$17*24,0)</f>
        <v>938.37317749032604</v>
      </c>
      <c r="C119" s="5">
        <f ca="1">OFFSET('8760'!C102,$F$17*24,0)</f>
        <v>0</v>
      </c>
      <c r="D119" s="5">
        <f ca="1">OFFSET('8760'!D102,$F$17*24,0)</f>
        <v>6160</v>
      </c>
      <c r="E119" s="10">
        <f ca="1">OFFSET('8760'!E102,$F$17*24,0)</f>
        <v>10000</v>
      </c>
      <c r="J119" s="5"/>
      <c r="Q119" s="10"/>
    </row>
    <row r="120" spans="1:17" x14ac:dyDescent="0.2">
      <c r="A120" s="11">
        <f ca="1">OFFSET('8760'!A103,$F$17*24,0)</f>
        <v>43470.208333333088</v>
      </c>
      <c r="B120" s="5">
        <f ca="1">OFFSET('8760'!B103,$F$17*24,0)</f>
        <v>1000.0421624320043</v>
      </c>
      <c r="C120" s="5">
        <f ca="1">OFFSET('8760'!C103,$F$17*24,0)</f>
        <v>0</v>
      </c>
      <c r="D120" s="5">
        <f ca="1">OFFSET('8760'!D103,$F$17*24,0)</f>
        <v>7873.333333333333</v>
      </c>
      <c r="E120" s="10">
        <f ca="1">OFFSET('8760'!E103,$F$17*24,0)</f>
        <v>10000</v>
      </c>
      <c r="J120" s="5"/>
      <c r="Q120" s="10"/>
    </row>
    <row r="121" spans="1:17" x14ac:dyDescent="0.2">
      <c r="A121" s="11">
        <f ca="1">OFFSET('8760'!A104,$F$17*24,0)</f>
        <v>43470.249999999753</v>
      </c>
      <c r="B121" s="5">
        <f ca="1">OFFSET('8760'!B104,$F$17*24,0)</f>
        <v>1251.0792983595145</v>
      </c>
      <c r="C121" s="5">
        <f ca="1">OFFSET('8760'!C104,$F$17*24,0)</f>
        <v>0</v>
      </c>
      <c r="D121" s="5">
        <f ca="1">OFFSET('8760'!D104,$F$17*24,0)</f>
        <v>6160</v>
      </c>
      <c r="E121" s="10">
        <f ca="1">OFFSET('8760'!E104,$F$17*24,0)</f>
        <v>10000</v>
      </c>
      <c r="J121" s="5"/>
      <c r="Q121" s="10"/>
    </row>
    <row r="122" spans="1:17" x14ac:dyDescent="0.2">
      <c r="A122" s="11">
        <f ca="1">OFFSET('8760'!A105,$F$17*24,0)</f>
        <v>43470.291666666417</v>
      </c>
      <c r="B122" s="5">
        <f ca="1">OFFSET('8760'!B105,$F$17*24,0)</f>
        <v>1593.9334333869997</v>
      </c>
      <c r="C122" s="5">
        <f ca="1">OFFSET('8760'!C105,$F$17*24,0)</f>
        <v>707.37074999999993</v>
      </c>
      <c r="D122" s="5">
        <f ca="1">OFFSET('8760'!D105,$F$17*24,0)</f>
        <v>4266.666666666667</v>
      </c>
      <c r="E122" s="10">
        <f ca="1">OFFSET('8760'!E105,$F$17*24,0)</f>
        <v>10000</v>
      </c>
      <c r="J122" s="5"/>
      <c r="Q122" s="10"/>
    </row>
    <row r="123" spans="1:17" x14ac:dyDescent="0.2">
      <c r="A123" s="11">
        <f ca="1">OFFSET('8760'!A106,$F$17*24,0)</f>
        <v>43470.333333333081</v>
      </c>
      <c r="B123" s="5">
        <f ca="1">OFFSET('8760'!B106,$F$17*24,0)</f>
        <v>1511.5761377179876</v>
      </c>
      <c r="C123" s="5">
        <f ca="1">OFFSET('8760'!C106,$F$17*24,0)</f>
        <v>3028.0373999999997</v>
      </c>
      <c r="D123" s="5">
        <f ca="1">OFFSET('8760'!D106,$F$17*24,0)</f>
        <v>6160</v>
      </c>
      <c r="E123" s="10">
        <f ca="1">OFFSET('8760'!E106,$F$17*24,0)</f>
        <v>10000</v>
      </c>
      <c r="J123" s="5"/>
      <c r="Q123" s="10"/>
    </row>
    <row r="124" spans="1:17" x14ac:dyDescent="0.2">
      <c r="A124" s="11">
        <f ca="1">OFFSET('8760'!A107,$F$17*24,0)</f>
        <v>43470.374999999745</v>
      </c>
      <c r="B124" s="5">
        <f ca="1">OFFSET('8760'!B107,$F$17*24,0)</f>
        <v>1285.8131924483789</v>
      </c>
      <c r="C124" s="5">
        <f ca="1">OFFSET('8760'!C107,$F$17*24,0)</f>
        <v>655.62649999999996</v>
      </c>
      <c r="D124" s="5">
        <f ca="1">OFFSET('8760'!D107,$F$17*24,0)</f>
        <v>7873.333333333333</v>
      </c>
      <c r="E124" s="10">
        <f ca="1">OFFSET('8760'!E107,$F$17*24,0)</f>
        <v>10000</v>
      </c>
      <c r="J124" s="5"/>
      <c r="Q124" s="10"/>
    </row>
    <row r="125" spans="1:17" x14ac:dyDescent="0.2">
      <c r="A125" s="11">
        <f ca="1">OFFSET('8760'!A108,$F$17*24,0)</f>
        <v>43470.41666666641</v>
      </c>
      <c r="B125" s="5">
        <f ca="1">OFFSET('8760'!B108,$F$17*24,0)</f>
        <v>1296.9822599996005</v>
      </c>
      <c r="C125" s="5">
        <f ca="1">OFFSET('8760'!C108,$F$17*24,0)</f>
        <v>1927.0917999999997</v>
      </c>
      <c r="D125" s="5">
        <f ca="1">OFFSET('8760'!D108,$F$17*24,0)</f>
        <v>7873.333333333333</v>
      </c>
      <c r="E125" s="10">
        <f ca="1">OFFSET('8760'!E108,$F$17*24,0)</f>
        <v>10000</v>
      </c>
      <c r="J125" s="5"/>
      <c r="Q125" s="10"/>
    </row>
    <row r="126" spans="1:17" x14ac:dyDescent="0.2">
      <c r="A126" s="11">
        <f ca="1">OFFSET('8760'!A109,$F$17*24,0)</f>
        <v>43470.458333333074</v>
      </c>
      <c r="B126" s="5">
        <f ca="1">OFFSET('8760'!B109,$F$17*24,0)</f>
        <v>1253.0589113731548</v>
      </c>
      <c r="C126" s="5">
        <f ca="1">OFFSET('8760'!C109,$F$17*24,0)</f>
        <v>3099.8157999999999</v>
      </c>
      <c r="D126" s="5">
        <f ca="1">OFFSET('8760'!D109,$F$17*24,0)</f>
        <v>9060</v>
      </c>
      <c r="E126" s="10">
        <f ca="1">OFFSET('8760'!E109,$F$17*24,0)</f>
        <v>10000</v>
      </c>
      <c r="J126" s="5"/>
      <c r="Q126" s="10"/>
    </row>
    <row r="127" spans="1:17" x14ac:dyDescent="0.2">
      <c r="A127" s="11">
        <f ca="1">OFFSET('8760'!A110,$F$17*24,0)</f>
        <v>43470.499999999738</v>
      </c>
      <c r="B127" s="5">
        <f ca="1">OFFSET('8760'!B110,$F$17*24,0)</f>
        <v>1202.8901476771764</v>
      </c>
      <c r="C127" s="5">
        <f ca="1">OFFSET('8760'!C110,$F$17*24,0)</f>
        <v>2959.3812499999999</v>
      </c>
      <c r="D127" s="5">
        <f ca="1">OFFSET('8760'!D110,$F$17*24,0)</f>
        <v>4266.666666666667</v>
      </c>
      <c r="E127" s="10">
        <f ca="1">OFFSET('8760'!E110,$F$17*24,0)</f>
        <v>10000</v>
      </c>
      <c r="J127" s="5"/>
      <c r="Q127" s="10"/>
    </row>
    <row r="128" spans="1:17" x14ac:dyDescent="0.2">
      <c r="A128" s="11">
        <f ca="1">OFFSET('8760'!A111,$F$17*24,0)</f>
        <v>43470.541666666402</v>
      </c>
      <c r="B128" s="5">
        <f ca="1">OFFSET('8760'!B111,$F$17*24,0)</f>
        <v>1160.633674417368</v>
      </c>
      <c r="C128" s="5">
        <f ca="1">OFFSET('8760'!C111,$F$17*24,0)</f>
        <v>2077.6313999999998</v>
      </c>
      <c r="D128" s="5">
        <f ca="1">OFFSET('8760'!D111,$F$17*24,0)</f>
        <v>1666.6666666666667</v>
      </c>
      <c r="E128" s="10">
        <f ca="1">OFFSET('8760'!E111,$F$17*24,0)</f>
        <v>10000</v>
      </c>
      <c r="J128" s="5"/>
      <c r="Q128" s="10"/>
    </row>
    <row r="129" spans="1:17" x14ac:dyDescent="0.2">
      <c r="A129" s="11">
        <f ca="1">OFFSET('8760'!A112,$F$17*24,0)</f>
        <v>43470.583333333067</v>
      </c>
      <c r="B129" s="5">
        <f ca="1">OFFSET('8760'!B112,$F$17*24,0)</f>
        <v>1166.9031422166179</v>
      </c>
      <c r="C129" s="5">
        <f ca="1">OFFSET('8760'!C112,$F$17*24,0)</f>
        <v>2572.4648999999999</v>
      </c>
      <c r="D129" s="5">
        <f ca="1">OFFSET('8760'!D112,$F$17*24,0)</f>
        <v>6160</v>
      </c>
      <c r="E129" s="10">
        <f ca="1">OFFSET('8760'!E112,$F$17*24,0)</f>
        <v>10000</v>
      </c>
      <c r="J129" s="5"/>
      <c r="Q129" s="10"/>
    </row>
    <row r="130" spans="1:17" x14ac:dyDescent="0.2">
      <c r="A130" s="11">
        <f ca="1">OFFSET('8760'!A113,$F$17*24,0)</f>
        <v>43470.624999999731</v>
      </c>
      <c r="B130" s="5">
        <f ca="1">OFFSET('8760'!B113,$F$17*24,0)</f>
        <v>1265.0815273221885</v>
      </c>
      <c r="C130" s="5">
        <f ca="1">OFFSET('8760'!C113,$F$17*24,0)</f>
        <v>2092.4732999999997</v>
      </c>
      <c r="D130" s="5">
        <f ca="1">OFFSET('8760'!D113,$F$17*24,0)</f>
        <v>2773.3333333333335</v>
      </c>
      <c r="E130" s="10">
        <f ca="1">OFFSET('8760'!E113,$F$17*24,0)</f>
        <v>10000</v>
      </c>
      <c r="J130" s="5"/>
      <c r="Q130" s="10"/>
    </row>
    <row r="131" spans="1:17" x14ac:dyDescent="0.2">
      <c r="A131" s="11">
        <f ca="1">OFFSET('8760'!A114,$F$17*24,0)</f>
        <v>43470.666666666395</v>
      </c>
      <c r="B131" s="5">
        <f ca="1">OFFSET('8760'!B114,$F$17*24,0)</f>
        <v>1573.6312714618089</v>
      </c>
      <c r="C131" s="5">
        <f ca="1">OFFSET('8760'!C114,$F$17*24,0)</f>
        <v>0</v>
      </c>
      <c r="D131" s="5">
        <f ca="1">OFFSET('8760'!D114,$F$17*24,0)</f>
        <v>1666.6666666666667</v>
      </c>
      <c r="E131" s="10">
        <f ca="1">OFFSET('8760'!E114,$F$17*24,0)</f>
        <v>10000</v>
      </c>
      <c r="J131" s="5"/>
      <c r="Q131" s="10"/>
    </row>
    <row r="132" spans="1:17" x14ac:dyDescent="0.2">
      <c r="A132" s="11">
        <f ca="1">OFFSET('8760'!A115,$F$17*24,0)</f>
        <v>43470.708333333059</v>
      </c>
      <c r="B132" s="5">
        <f ca="1">OFFSET('8760'!B115,$F$17*24,0)</f>
        <v>2171.8175777562055</v>
      </c>
      <c r="C132" s="5">
        <f ca="1">OFFSET('8760'!C115,$F$17*24,0)</f>
        <v>0</v>
      </c>
      <c r="D132" s="5">
        <f ca="1">OFFSET('8760'!D115,$F$17*24,0)</f>
        <v>286.66666666666669</v>
      </c>
      <c r="E132" s="10">
        <f ca="1">OFFSET('8760'!E115,$F$17*24,0)</f>
        <v>10000</v>
      </c>
      <c r="J132" s="5"/>
      <c r="Q132" s="10"/>
    </row>
    <row r="133" spans="1:17" x14ac:dyDescent="0.2">
      <c r="A133" s="11">
        <f ca="1">OFFSET('8760'!A116,$F$17*24,0)</f>
        <v>43470.749999999724</v>
      </c>
      <c r="B133" s="5">
        <f ca="1">OFFSET('8760'!B116,$F$17*24,0)</f>
        <v>2522.1303518462073</v>
      </c>
      <c r="C133" s="5">
        <f ca="1">OFFSET('8760'!C116,$F$17*24,0)</f>
        <v>0</v>
      </c>
      <c r="D133" s="5">
        <f ca="1">OFFSET('8760'!D116,$F$17*24,0)</f>
        <v>873.33333333333337</v>
      </c>
      <c r="E133" s="10">
        <f ca="1">OFFSET('8760'!E116,$F$17*24,0)</f>
        <v>8114.8490889104614</v>
      </c>
      <c r="J133" s="5"/>
      <c r="Q133" s="10"/>
    </row>
    <row r="134" spans="1:17" x14ac:dyDescent="0.2">
      <c r="A134" s="11">
        <f ca="1">OFFSET('8760'!A117,$F$17*24,0)</f>
        <v>43470.791666666388</v>
      </c>
      <c r="B134" s="5">
        <f ca="1">OFFSET('8760'!B117,$F$17*24,0)</f>
        <v>2487.6217619061986</v>
      </c>
      <c r="C134" s="5">
        <f ca="1">OFFSET('8760'!C117,$F$17*24,0)</f>
        <v>0</v>
      </c>
      <c r="D134" s="5">
        <f ca="1">OFFSET('8760'!D117,$F$17*24,0)</f>
        <v>873.33333333333337</v>
      </c>
      <c r="E134" s="10">
        <f ca="1">OFFSET('8760'!E117,$F$17*24,0)</f>
        <v>6466.0520703975872</v>
      </c>
      <c r="J134" s="5"/>
      <c r="Q134" s="10"/>
    </row>
    <row r="135" spans="1:17" x14ac:dyDescent="0.2">
      <c r="A135" s="11">
        <f ca="1">OFFSET('8760'!A118,$F$17*24,0)</f>
        <v>43470.833333333052</v>
      </c>
      <c r="B135" s="5">
        <f ca="1">OFFSET('8760'!B118,$F$17*24,0)</f>
        <v>2325.2632859885944</v>
      </c>
      <c r="C135" s="5">
        <f ca="1">OFFSET('8760'!C118,$F$17*24,0)</f>
        <v>0</v>
      </c>
      <c r="D135" s="5">
        <f ca="1">OFFSET('8760'!D118,$F$17*24,0)</f>
        <v>873.33333333333337</v>
      </c>
      <c r="E135" s="10">
        <f ca="1">OFFSET('8760'!E118,$F$17*24,0)</f>
        <v>4851.7636418247221</v>
      </c>
      <c r="J135" s="5"/>
      <c r="Q135" s="10"/>
    </row>
    <row r="136" spans="1:17" x14ac:dyDescent="0.2">
      <c r="A136" s="11">
        <f ca="1">OFFSET('8760'!A119,$F$17*24,0)</f>
        <v>43470.874999999716</v>
      </c>
      <c r="B136" s="5">
        <f ca="1">OFFSET('8760'!B119,$F$17*24,0)</f>
        <v>2145.8021850245837</v>
      </c>
      <c r="C136" s="5">
        <f ca="1">OFFSET('8760'!C119,$F$17*24,0)</f>
        <v>0</v>
      </c>
      <c r="D136" s="5">
        <f ca="1">OFFSET('8760'!D119,$F$17*24,0)</f>
        <v>286.66666666666669</v>
      </c>
      <c r="E136" s="10">
        <f ca="1">OFFSET('8760'!E119,$F$17*24,0)</f>
        <v>3399.8336891694612</v>
      </c>
      <c r="J136" s="5"/>
      <c r="Q136" s="10"/>
    </row>
    <row r="137" spans="1:17" x14ac:dyDescent="0.2">
      <c r="A137" s="11">
        <f ca="1">OFFSET('8760'!A120,$F$17*24,0)</f>
        <v>43470.91666666638</v>
      </c>
      <c r="B137" s="5">
        <f ca="1">OFFSET('8760'!B120,$F$17*24,0)</f>
        <v>1802.021623148906</v>
      </c>
      <c r="C137" s="5">
        <f ca="1">OFFSET('8760'!C120,$F$17*24,0)</f>
        <v>0</v>
      </c>
      <c r="D137" s="5">
        <f ca="1">OFFSET('8760'!D120,$F$17*24,0)</f>
        <v>286.66666666666669</v>
      </c>
      <c r="E137" s="10">
        <f ca="1">OFFSET('8760'!E120,$F$17*24,0)</f>
        <v>1540.6981708115443</v>
      </c>
      <c r="J137" s="5"/>
      <c r="Q137" s="10"/>
    </row>
    <row r="138" spans="1:17" x14ac:dyDescent="0.2">
      <c r="A138" s="11">
        <f ca="1">OFFSET('8760'!A121,$F$17*24,0)</f>
        <v>43470.958333333045</v>
      </c>
      <c r="B138" s="5">
        <f ca="1">OFFSET('8760'!B121,$F$17*24,0)</f>
        <v>1461.3819140638836</v>
      </c>
      <c r="C138" s="5">
        <f ca="1">OFFSET('8760'!C121,$F$17*24,0)</f>
        <v>0</v>
      </c>
      <c r="D138" s="5">
        <f ca="1">OFFSET('8760'!D121,$F$17*24,0)</f>
        <v>1666.6666666666667</v>
      </c>
      <c r="E138" s="10">
        <f ca="1">OFFSET('8760'!E121,$F$17*24,0)</f>
        <v>25.343214329305056</v>
      </c>
      <c r="J138" s="5"/>
      <c r="Q138" s="10"/>
    </row>
    <row r="139" spans="1:17" x14ac:dyDescent="0.2">
      <c r="A139" s="11">
        <f ca="1">OFFSET('8760'!A122,$F$17*24,0)</f>
        <v>43470.999999999709</v>
      </c>
      <c r="B139" s="5">
        <f ca="1">OFFSET('8760'!B122,$F$17*24,0)</f>
        <v>1129.7429999060705</v>
      </c>
      <c r="C139" s="5">
        <f ca="1">OFFSET('8760'!C122,$F$17*24,0)</f>
        <v>0</v>
      </c>
      <c r="D139" s="5">
        <f ca="1">OFFSET('8760'!D122,$F$17*24,0)</f>
        <v>286.66666666666669</v>
      </c>
      <c r="E139" s="10">
        <f ca="1">OFFSET('8760'!E122,$F$17*24,0)</f>
        <v>230.62796693208816</v>
      </c>
      <c r="J139" s="5"/>
      <c r="Q139" s="10"/>
    </row>
    <row r="140" spans="1:17" x14ac:dyDescent="0.2">
      <c r="A140" s="11">
        <f ca="1">OFFSET('8760'!A123,$F$17*24,0)</f>
        <v>43471.041666666373</v>
      </c>
      <c r="B140" s="5">
        <f ca="1">OFFSET('8760'!B123,$F$17*24,0)</f>
        <v>990.04547484609191</v>
      </c>
      <c r="C140" s="5">
        <f ca="1">OFFSET('8760'!C123,$F$17*24,0)</f>
        <v>0</v>
      </c>
      <c r="D140" s="5">
        <f ca="1">OFFSET('8760'!D123,$F$17*24,0)</f>
        <v>286.66666666666669</v>
      </c>
      <c r="E140" s="10">
        <f ca="1">OFFSET('8760'!E123,$F$17*24,0)</f>
        <v>0</v>
      </c>
      <c r="J140" s="5"/>
      <c r="Q140" s="10"/>
    </row>
    <row r="141" spans="1:17" x14ac:dyDescent="0.2">
      <c r="A141" s="11">
        <f ca="1">OFFSET('8760'!A124,$F$17*24,0)</f>
        <v>43471.083333333037</v>
      </c>
      <c r="B141" s="5">
        <f ca="1">OFFSET('8760'!B124,$F$17*24,0)</f>
        <v>940.10688288871415</v>
      </c>
      <c r="C141" s="5">
        <f ca="1">OFFSET('8760'!C124,$F$17*24,0)</f>
        <v>0</v>
      </c>
      <c r="D141" s="5">
        <f ca="1">OFFSET('8760'!D124,$F$17*24,0)</f>
        <v>873.33333333333337</v>
      </c>
      <c r="E141" s="10">
        <f ca="1">OFFSET('8760'!E124,$F$17*24,0)</f>
        <v>0</v>
      </c>
      <c r="J141" s="5"/>
      <c r="Q141" s="10"/>
    </row>
    <row r="142" spans="1:17" x14ac:dyDescent="0.2">
      <c r="A142" s="11">
        <f ca="1">OFFSET('8760'!A125,$F$17*24,0)</f>
        <v>43471.124999999702</v>
      </c>
      <c r="B142" s="5">
        <f ca="1">OFFSET('8760'!B125,$F$17*24,0)</f>
        <v>933.89592715834726</v>
      </c>
      <c r="C142" s="5">
        <f ca="1">OFFSET('8760'!C125,$F$17*24,0)</f>
        <v>0</v>
      </c>
      <c r="D142" s="5">
        <f ca="1">OFFSET('8760'!D125,$F$17*24,0)</f>
        <v>873.33333333333337</v>
      </c>
      <c r="E142" s="10">
        <f ca="1">OFFSET('8760'!E125,$F$17*24,0)</f>
        <v>0</v>
      </c>
      <c r="J142" s="5"/>
      <c r="Q142" s="10"/>
    </row>
    <row r="143" spans="1:17" x14ac:dyDescent="0.2">
      <c r="A143" s="11">
        <f ca="1">OFFSET('8760'!A126,$F$17*24,0)</f>
        <v>43471.166666666366</v>
      </c>
      <c r="B143" s="5">
        <f ca="1">OFFSET('8760'!B126,$F$17*24,0)</f>
        <v>931.25713306681121</v>
      </c>
      <c r="C143" s="5">
        <f ca="1">OFFSET('8760'!C126,$F$17*24,0)</f>
        <v>0</v>
      </c>
      <c r="D143" s="5">
        <f ca="1">OFFSET('8760'!D126,$F$17*24,0)</f>
        <v>286.66666666666669</v>
      </c>
      <c r="E143" s="10">
        <f ca="1">OFFSET('8760'!E126,$F$17*24,0)</f>
        <v>0</v>
      </c>
      <c r="J143" s="5"/>
      <c r="Q143" s="10"/>
    </row>
    <row r="144" spans="1:17" x14ac:dyDescent="0.2">
      <c r="A144" s="11">
        <f ca="1">OFFSET('8760'!A127,$F$17*24,0)</f>
        <v>43471.20833333303</v>
      </c>
      <c r="B144" s="5">
        <f ca="1">OFFSET('8760'!B127,$F$17*24,0)</f>
        <v>992.28177719736732</v>
      </c>
      <c r="C144" s="5">
        <f ca="1">OFFSET('8760'!C127,$F$17*24,0)</f>
        <v>0</v>
      </c>
      <c r="D144" s="5">
        <f ca="1">OFFSET('8760'!D127,$F$17*24,0)</f>
        <v>286.66666666666669</v>
      </c>
      <c r="E144" s="10">
        <f ca="1">OFFSET('8760'!E127,$F$17*24,0)</f>
        <v>0</v>
      </c>
      <c r="J144" s="5"/>
      <c r="Q144" s="10"/>
    </row>
    <row r="145" spans="1:17" x14ac:dyDescent="0.2">
      <c r="A145" s="11">
        <f ca="1">OFFSET('8760'!A128,$F$17*24,0)</f>
        <v>43471.249999999694</v>
      </c>
      <c r="B145" s="5">
        <f ca="1">OFFSET('8760'!B128,$F$17*24,0)</f>
        <v>1234.597491879669</v>
      </c>
      <c r="C145" s="5">
        <f ca="1">OFFSET('8760'!C128,$F$17*24,0)</f>
        <v>0</v>
      </c>
      <c r="D145" s="5">
        <f ca="1">OFFSET('8760'!D128,$F$17*24,0)</f>
        <v>0</v>
      </c>
      <c r="E145" s="10">
        <f ca="1">OFFSET('8760'!E128,$F$17*24,0)</f>
        <v>0</v>
      </c>
      <c r="J145" s="5"/>
      <c r="Q145" s="10"/>
    </row>
    <row r="146" spans="1:17" x14ac:dyDescent="0.2">
      <c r="A146" s="11">
        <f ca="1">OFFSET('8760'!A129,$F$17*24,0)</f>
        <v>43471.291666666359</v>
      </c>
      <c r="B146" s="5">
        <f ca="1">OFFSET('8760'!B129,$F$17*24,0)</f>
        <v>1574.0273940507825</v>
      </c>
      <c r="C146" s="5">
        <f ca="1">OFFSET('8760'!C129,$F$17*24,0)</f>
        <v>726.1973999999999</v>
      </c>
      <c r="D146" s="5">
        <f ca="1">OFFSET('8760'!D129,$F$17*24,0)</f>
        <v>0</v>
      </c>
      <c r="E146" s="10">
        <f ca="1">OFFSET('8760'!E129,$F$17*24,0)</f>
        <v>0</v>
      </c>
      <c r="J146" s="5"/>
      <c r="Q146" s="10"/>
    </row>
    <row r="147" spans="1:17" x14ac:dyDescent="0.2">
      <c r="A147" s="11">
        <f ca="1">OFFSET('8760'!A130,$F$17*24,0)</f>
        <v>43471.333333333023</v>
      </c>
      <c r="B147" s="5">
        <f ca="1">OFFSET('8760'!B130,$F$17*24,0)</f>
        <v>1495.3605593203863</v>
      </c>
      <c r="C147" s="5">
        <f ca="1">OFFSET('8760'!C130,$F$17*24,0)</f>
        <v>3066.06675</v>
      </c>
      <c r="D147" s="5">
        <f ca="1">OFFSET('8760'!D130,$F$17*24,0)</f>
        <v>0</v>
      </c>
      <c r="E147" s="10">
        <f ca="1">OFFSET('8760'!E130,$F$17*24,0)</f>
        <v>0</v>
      </c>
      <c r="J147" s="5"/>
      <c r="Q147" s="10"/>
    </row>
    <row r="148" spans="1:17" x14ac:dyDescent="0.2">
      <c r="A148" s="11">
        <f ca="1">OFFSET('8760'!A131,$F$17*24,0)</f>
        <v>43471.374999999687</v>
      </c>
      <c r="B148" s="5">
        <f ca="1">OFFSET('8760'!B131,$F$17*24,0)</f>
        <v>1254.2488927915772</v>
      </c>
      <c r="C148" s="5">
        <f ca="1">OFFSET('8760'!C131,$F$17*24,0)</f>
        <v>5005.4968999999992</v>
      </c>
      <c r="D148" s="5">
        <f ca="1">OFFSET('8760'!D131,$F$17*24,0)</f>
        <v>0</v>
      </c>
      <c r="E148" s="10">
        <f ca="1">OFFSET('8760'!E131,$F$17*24,0)</f>
        <v>1570.7061906796137</v>
      </c>
      <c r="J148" s="5"/>
      <c r="Q148" s="10"/>
    </row>
    <row r="149" spans="1:17" x14ac:dyDescent="0.2">
      <c r="A149" s="11">
        <f ca="1">OFFSET('8760'!A132,$F$17*24,0)</f>
        <v>43471.416666666351</v>
      </c>
      <c r="B149" s="5">
        <f ca="1">OFFSET('8760'!B132,$F$17*24,0)</f>
        <v>1256.5931222370391</v>
      </c>
      <c r="C149" s="5">
        <f ca="1">OFFSET('8760'!C132,$F$17*24,0)</f>
        <v>6386.1339999999991</v>
      </c>
      <c r="D149" s="5">
        <f ca="1">OFFSET('8760'!D132,$F$17*24,0)</f>
        <v>0</v>
      </c>
      <c r="E149" s="10">
        <f ca="1">OFFSET('8760'!E132,$F$17*24,0)</f>
        <v>5321.9541978880352</v>
      </c>
      <c r="J149" s="5"/>
      <c r="Q149" s="10"/>
    </row>
    <row r="150" spans="1:17" x14ac:dyDescent="0.2">
      <c r="A150" s="11">
        <f ca="1">OFFSET('8760'!A133,$F$17*24,0)</f>
        <v>43471.458333333016</v>
      </c>
      <c r="B150" s="5">
        <f ca="1">OFFSET('8760'!B133,$F$17*24,0)</f>
        <v>1214.7195915625991</v>
      </c>
      <c r="C150" s="5">
        <f ca="1">OFFSET('8760'!C133,$F$17*24,0)</f>
        <v>6955.94175</v>
      </c>
      <c r="D150" s="5">
        <f ca="1">OFFSET('8760'!D133,$F$17*24,0)</f>
        <v>286.66666666666669</v>
      </c>
      <c r="E150" s="10">
        <f ca="1">OFFSET('8760'!E133,$F$17*24,0)</f>
        <v>10000</v>
      </c>
      <c r="J150" s="5"/>
      <c r="Q150" s="10"/>
    </row>
    <row r="151" spans="1:17" x14ac:dyDescent="0.2">
      <c r="A151" s="11">
        <f ca="1">OFFSET('8760'!A134,$F$17*24,0)</f>
        <v>43471.49999999968</v>
      </c>
      <c r="B151" s="5">
        <f ca="1">OFFSET('8760'!B134,$F$17*24,0)</f>
        <v>1172.153357143635</v>
      </c>
      <c r="C151" s="5">
        <f ca="1">OFFSET('8760'!C134,$F$17*24,0)</f>
        <v>6795.2832999999982</v>
      </c>
      <c r="D151" s="5">
        <f ca="1">OFFSET('8760'!D134,$F$17*24,0)</f>
        <v>286.66666666666669</v>
      </c>
      <c r="E151" s="10">
        <f ca="1">OFFSET('8760'!E134,$F$17*24,0)</f>
        <v>10000</v>
      </c>
      <c r="J151" s="5"/>
      <c r="Q151" s="10"/>
    </row>
    <row r="152" spans="1:17" x14ac:dyDescent="0.2">
      <c r="A152" s="11">
        <f ca="1">OFFSET('8760'!A135,$F$17*24,0)</f>
        <v>43471.541666666344</v>
      </c>
      <c r="B152" s="5">
        <f ca="1">OFFSET('8760'!B135,$F$17*24,0)</f>
        <v>1131.0846246128519</v>
      </c>
      <c r="C152" s="5">
        <f ca="1">OFFSET('8760'!C135,$F$17*24,0)</f>
        <v>5947.2824999999993</v>
      </c>
      <c r="D152" s="5">
        <f ca="1">OFFSET('8760'!D135,$F$17*24,0)</f>
        <v>286.66666666666669</v>
      </c>
      <c r="E152" s="10">
        <f ca="1">OFFSET('8760'!E135,$F$17*24,0)</f>
        <v>10000</v>
      </c>
      <c r="J152" s="5"/>
      <c r="Q152" s="10"/>
    </row>
    <row r="153" spans="1:17" x14ac:dyDescent="0.2">
      <c r="A153" s="11">
        <f ca="1">OFFSET('8760'!A136,$F$17*24,0)</f>
        <v>43471.583333333008</v>
      </c>
      <c r="B153" s="5">
        <f ca="1">OFFSET('8760'!B136,$F$17*24,0)</f>
        <v>1141.6182042401826</v>
      </c>
      <c r="C153" s="5">
        <f ca="1">OFFSET('8760'!C136,$F$17*24,0)</f>
        <v>2867.7998499999999</v>
      </c>
      <c r="D153" s="5">
        <f ca="1">OFFSET('8760'!D136,$F$17*24,0)</f>
        <v>873.33333333333337</v>
      </c>
      <c r="E153" s="10">
        <f ca="1">OFFSET('8760'!E136,$F$17*24,0)</f>
        <v>10000</v>
      </c>
      <c r="J153" s="5"/>
      <c r="Q153" s="10"/>
    </row>
    <row r="154" spans="1:17" x14ac:dyDescent="0.2">
      <c r="A154" s="11">
        <f ca="1">OFFSET('8760'!A137,$F$17*24,0)</f>
        <v>43471.624999999673</v>
      </c>
      <c r="B154" s="5">
        <f ca="1">OFFSET('8760'!B137,$F$17*24,0)</f>
        <v>1226.4253702575811</v>
      </c>
      <c r="C154" s="5">
        <f ca="1">OFFSET('8760'!C137,$F$17*24,0)</f>
        <v>1499.54135</v>
      </c>
      <c r="D154" s="5">
        <f ca="1">OFFSET('8760'!D137,$F$17*24,0)</f>
        <v>873.33333333333337</v>
      </c>
      <c r="E154" s="10">
        <f ca="1">OFFSET('8760'!E137,$F$17*24,0)</f>
        <v>10000</v>
      </c>
      <c r="J154" s="5"/>
      <c r="Q154" s="10"/>
    </row>
    <row r="155" spans="1:17" x14ac:dyDescent="0.2">
      <c r="A155" s="11">
        <f ca="1">OFFSET('8760'!A138,$F$17*24,0)</f>
        <v>43471.666666666337</v>
      </c>
      <c r="B155" s="5">
        <f ca="1">OFFSET('8760'!B138,$F$17*24,0)</f>
        <v>1531.0673165752967</v>
      </c>
      <c r="C155" s="5">
        <f ca="1">OFFSET('8760'!C138,$F$17*24,0)</f>
        <v>0</v>
      </c>
      <c r="D155" s="5">
        <f ca="1">OFFSET('8760'!D138,$F$17*24,0)</f>
        <v>873.33333333333337</v>
      </c>
      <c r="E155" s="10">
        <f ca="1">OFFSET('8760'!E138,$F$17*24,0)</f>
        <v>10000</v>
      </c>
      <c r="J155" s="5"/>
      <c r="Q155" s="10"/>
    </row>
    <row r="156" spans="1:17" x14ac:dyDescent="0.2">
      <c r="A156" s="11">
        <f ca="1">OFFSET('8760'!A139,$F$17*24,0)</f>
        <v>43471.708333333001</v>
      </c>
      <c r="B156" s="5">
        <f ca="1">OFFSET('8760'!B139,$F$17*24,0)</f>
        <v>2112.3110289920128</v>
      </c>
      <c r="C156" s="5">
        <f ca="1">OFFSET('8760'!C139,$F$17*24,0)</f>
        <v>0</v>
      </c>
      <c r="D156" s="5">
        <f ca="1">OFFSET('8760'!D139,$F$17*24,0)</f>
        <v>1666.6666666666667</v>
      </c>
      <c r="E156" s="10">
        <f ca="1">OFFSET('8760'!E139,$F$17*24,0)</f>
        <v>9342.2660167580361</v>
      </c>
      <c r="J156" s="5"/>
      <c r="Q156" s="10"/>
    </row>
    <row r="157" spans="1:17" x14ac:dyDescent="0.2">
      <c r="A157" s="11">
        <f ca="1">OFFSET('8760'!A140,$F$17*24,0)</f>
        <v>43471.749999999665</v>
      </c>
      <c r="B157" s="5">
        <f ca="1">OFFSET('8760'!B140,$F$17*24,0)</f>
        <v>2461.3627732760228</v>
      </c>
      <c r="C157" s="5">
        <f ca="1">OFFSET('8760'!C140,$F$17*24,0)</f>
        <v>0</v>
      </c>
      <c r="D157" s="5">
        <f ca="1">OFFSET('8760'!D140,$F$17*24,0)</f>
        <v>286.66666666666669</v>
      </c>
      <c r="E157" s="10">
        <f ca="1">OFFSET('8760'!E140,$F$17*24,0)</f>
        <v>8896.6216544326908</v>
      </c>
      <c r="J157" s="5"/>
      <c r="Q157" s="10"/>
    </row>
    <row r="158" spans="1:17" x14ac:dyDescent="0.2">
      <c r="A158" s="11">
        <f ca="1">OFFSET('8760'!A141,$F$17*24,0)</f>
        <v>43471.79166666633</v>
      </c>
      <c r="B158" s="5">
        <f ca="1">OFFSET('8760'!B141,$F$17*24,0)</f>
        <v>2421.6761654412053</v>
      </c>
      <c r="C158" s="5">
        <f ca="1">OFFSET('8760'!C141,$F$17*24,0)</f>
        <v>0</v>
      </c>
      <c r="D158" s="5">
        <f ca="1">OFFSET('8760'!D141,$F$17*24,0)</f>
        <v>873.33333333333337</v>
      </c>
      <c r="E158" s="10">
        <f ca="1">OFFSET('8760'!E141,$F$17*24,0)</f>
        <v>6721.9255478233345</v>
      </c>
      <c r="J158" s="5"/>
      <c r="Q158" s="10"/>
    </row>
    <row r="159" spans="1:17" x14ac:dyDescent="0.2">
      <c r="A159" s="11">
        <f ca="1">OFFSET('8760'!A142,$F$17*24,0)</f>
        <v>43471.833333332994</v>
      </c>
      <c r="B159" s="5">
        <f ca="1">OFFSET('8760'!B142,$F$17*24,0)</f>
        <v>2254.9515658437745</v>
      </c>
      <c r="C159" s="5">
        <f ca="1">OFFSET('8760'!C142,$F$17*24,0)</f>
        <v>0</v>
      </c>
      <c r="D159" s="5">
        <f ca="1">OFFSET('8760'!D142,$F$17*24,0)</f>
        <v>873.33333333333337</v>
      </c>
      <c r="E159" s="10">
        <f ca="1">OFFSET('8760'!E142,$F$17*24,0)</f>
        <v>5173.5827157154627</v>
      </c>
      <c r="J159" s="5"/>
      <c r="Q159" s="10"/>
    </row>
    <row r="160" spans="1:17" x14ac:dyDescent="0.2">
      <c r="A160" s="11">
        <f ca="1">OFFSET('8760'!A143,$F$17*24,0)</f>
        <v>43471.874999999658</v>
      </c>
      <c r="B160" s="5">
        <f ca="1">OFFSET('8760'!B143,$F$17*24,0)</f>
        <v>2073.3564951128924</v>
      </c>
      <c r="C160" s="5">
        <f ca="1">OFFSET('8760'!C143,$F$17*24,0)</f>
        <v>0</v>
      </c>
      <c r="D160" s="5">
        <f ca="1">OFFSET('8760'!D143,$F$17*24,0)</f>
        <v>286.66666666666669</v>
      </c>
      <c r="E160" s="10">
        <f ca="1">OFFSET('8760'!E143,$F$17*24,0)</f>
        <v>3791.9644832050217</v>
      </c>
      <c r="J160" s="5"/>
      <c r="Q160" s="10"/>
    </row>
    <row r="161" spans="1:17" x14ac:dyDescent="0.2">
      <c r="A161" s="11">
        <f ca="1">OFFSET('8760'!A144,$F$17*24,0)</f>
        <v>43471.916666666322</v>
      </c>
      <c r="B161" s="5">
        <f ca="1">OFFSET('8760'!B144,$F$17*24,0)</f>
        <v>1726.4627222745978</v>
      </c>
      <c r="C161" s="5">
        <f ca="1">OFFSET('8760'!C144,$F$17*24,0)</f>
        <v>0</v>
      </c>
      <c r="D161" s="5">
        <f ca="1">OFFSET('8760'!D144,$F$17*24,0)</f>
        <v>286.66666666666669</v>
      </c>
      <c r="E161" s="10">
        <f ca="1">OFFSET('8760'!E144,$F$17*24,0)</f>
        <v>2005.274654758796</v>
      </c>
      <c r="J161" s="5"/>
      <c r="Q161" s="10"/>
    </row>
    <row r="162" spans="1:17" x14ac:dyDescent="0.2">
      <c r="A162" s="11">
        <f ca="1">OFFSET('8760'!A145,$F$17*24,0)</f>
        <v>43471.958333332987</v>
      </c>
      <c r="B162" s="5">
        <f ca="1">OFFSET('8760'!B145,$F$17*24,0)</f>
        <v>1386.7211400973906</v>
      </c>
      <c r="C162" s="5">
        <f ca="1">OFFSET('8760'!C145,$F$17*24,0)</f>
        <v>0</v>
      </c>
      <c r="D162" s="5">
        <f ca="1">OFFSET('8760'!D145,$F$17*24,0)</f>
        <v>873.33333333333337</v>
      </c>
      <c r="E162" s="10">
        <f ca="1">OFFSET('8760'!E145,$F$17*24,0)</f>
        <v>565.47859915086497</v>
      </c>
      <c r="J162" s="5"/>
      <c r="Q162" s="10"/>
    </row>
    <row r="163" spans="1:17" x14ac:dyDescent="0.2">
      <c r="A163" s="11">
        <f ca="1">OFFSET('8760'!A146,$F$17*24,0)</f>
        <v>43471.999999999651</v>
      </c>
      <c r="B163" s="5">
        <f ca="1">OFFSET('8760'!B146,$F$17*24,0)</f>
        <v>1053.7304110346565</v>
      </c>
      <c r="C163" s="5">
        <f ca="1">OFFSET('8760'!C146,$F$17*24,0)</f>
        <v>0</v>
      </c>
      <c r="D163" s="5">
        <f ca="1">OFFSET('8760'!D146,$F$17*24,0)</f>
        <v>1666.6666666666667</v>
      </c>
      <c r="E163" s="10">
        <f ca="1">OFFSET('8760'!E146,$F$17*24,0)</f>
        <v>52.090792386807721</v>
      </c>
      <c r="J163" s="5"/>
      <c r="Q163" s="10"/>
    </row>
    <row r="164" spans="1:17" x14ac:dyDescent="0.2">
      <c r="A164" s="11">
        <f ca="1">OFFSET('8760'!A147,$F$17*24,0)</f>
        <v>43472.041666666315</v>
      </c>
      <c r="B164" s="5">
        <f ca="1">OFFSET('8760'!B147,$F$17*24,0)</f>
        <v>914.22893575379476</v>
      </c>
      <c r="C164" s="5">
        <f ca="1">OFFSET('8760'!C147,$F$17*24,0)</f>
        <v>0</v>
      </c>
      <c r="D164" s="5">
        <f ca="1">OFFSET('8760'!D147,$F$17*24,0)</f>
        <v>873.33333333333337</v>
      </c>
      <c r="E164" s="10">
        <f ca="1">OFFSET('8760'!E147,$F$17*24,0)</f>
        <v>665.02704801881794</v>
      </c>
      <c r="J164" s="5"/>
      <c r="Q164" s="10"/>
    </row>
    <row r="165" spans="1:17" x14ac:dyDescent="0.2">
      <c r="A165" s="11">
        <f ca="1">OFFSET('8760'!A148,$F$17*24,0)</f>
        <v>43472.083333332979</v>
      </c>
      <c r="B165" s="5">
        <f ca="1">OFFSET('8760'!B148,$F$17*24,0)</f>
        <v>859.67960431038068</v>
      </c>
      <c r="C165" s="5">
        <f ca="1">OFFSET('8760'!C148,$F$17*24,0)</f>
        <v>0</v>
      </c>
      <c r="D165" s="5">
        <f ca="1">OFFSET('8760'!D148,$F$17*24,0)</f>
        <v>873.33333333333337</v>
      </c>
      <c r="E165" s="10">
        <f ca="1">OFFSET('8760'!E148,$F$17*24,0)</f>
        <v>624.13144559835655</v>
      </c>
      <c r="J165" s="5"/>
      <c r="Q165" s="10"/>
    </row>
    <row r="166" spans="1:17" x14ac:dyDescent="0.2">
      <c r="A166" s="11">
        <f ca="1">OFFSET('8760'!A149,$F$17*24,0)</f>
        <v>43472.124999999643</v>
      </c>
      <c r="B166" s="5">
        <f ca="1">OFFSET('8760'!B149,$F$17*24,0)</f>
        <v>840.54080299303087</v>
      </c>
      <c r="C166" s="5">
        <f ca="1">OFFSET('8760'!C149,$F$17*24,0)</f>
        <v>0</v>
      </c>
      <c r="D166" s="5">
        <f ca="1">OFFSET('8760'!D149,$F$17*24,0)</f>
        <v>286.66666666666669</v>
      </c>
      <c r="E166" s="10">
        <f ca="1">OFFSET('8760'!E149,$F$17*24,0)</f>
        <v>637.78517462130924</v>
      </c>
      <c r="J166" s="5"/>
      <c r="Q166" s="10"/>
    </row>
    <row r="167" spans="1:17" x14ac:dyDescent="0.2">
      <c r="A167" s="11">
        <f ca="1">OFFSET('8760'!A150,$F$17*24,0)</f>
        <v>43472.166666666308</v>
      </c>
      <c r="B167" s="5">
        <f ca="1">OFFSET('8760'!B150,$F$17*24,0)</f>
        <v>835.56297665684826</v>
      </c>
      <c r="C167" s="5">
        <f ca="1">OFFSET('8760'!C150,$F$17*24,0)</f>
        <v>0</v>
      </c>
      <c r="D167" s="5">
        <f ca="1">OFFSET('8760'!D150,$F$17*24,0)</f>
        <v>286.66666666666669</v>
      </c>
      <c r="E167" s="10">
        <f ca="1">OFFSET('8760'!E150,$F$17*24,0)</f>
        <v>83.911038294945115</v>
      </c>
      <c r="J167" s="5"/>
      <c r="Q167" s="10"/>
    </row>
    <row r="168" spans="1:17" x14ac:dyDescent="0.2">
      <c r="A168" s="11">
        <f ca="1">OFFSET('8760'!A151,$F$17*24,0)</f>
        <v>43472.208333332972</v>
      </c>
      <c r="B168" s="5">
        <f ca="1">OFFSET('8760'!B151,$F$17*24,0)</f>
        <v>894.05100279824944</v>
      </c>
      <c r="C168" s="5">
        <f ca="1">OFFSET('8760'!C151,$F$17*24,0)</f>
        <v>0</v>
      </c>
      <c r="D168" s="5">
        <f ca="1">OFFSET('8760'!D151,$F$17*24,0)</f>
        <v>286.66666666666669</v>
      </c>
      <c r="E168" s="10">
        <f ca="1">OFFSET('8760'!E151,$F$17*24,0)</f>
        <v>0</v>
      </c>
      <c r="J168" s="5"/>
      <c r="Q168" s="10"/>
    </row>
    <row r="169" spans="1:17" x14ac:dyDescent="0.2">
      <c r="A169" s="11">
        <f ca="1">OFFSET('8760'!A152,$F$17*24,0)</f>
        <v>43472.249999999636</v>
      </c>
      <c r="B169" s="5">
        <f ca="1">OFFSET('8760'!B152,$F$17*24,0)</f>
        <v>1139.0024629471375</v>
      </c>
      <c r="C169" s="5">
        <f ca="1">OFFSET('8760'!C152,$F$17*24,0)</f>
        <v>0</v>
      </c>
      <c r="D169" s="5">
        <f ca="1">OFFSET('8760'!D152,$F$17*24,0)</f>
        <v>873.33333333333337</v>
      </c>
      <c r="E169" s="10">
        <f ca="1">OFFSET('8760'!E152,$F$17*24,0)</f>
        <v>0</v>
      </c>
      <c r="J169" s="5"/>
      <c r="Q169" s="10"/>
    </row>
    <row r="170" spans="1:17" x14ac:dyDescent="0.2">
      <c r="A170" s="11">
        <f ca="1">OFFSET('8760'!A153,$F$17*24,0)</f>
        <v>43472.2916666663</v>
      </c>
      <c r="B170" s="5">
        <f ca="1">OFFSET('8760'!B153,$F$17*24,0)</f>
        <v>1498.2187234517119</v>
      </c>
      <c r="C170" s="5">
        <f ca="1">OFFSET('8760'!C153,$F$17*24,0)</f>
        <v>173.4545</v>
      </c>
      <c r="D170" s="5">
        <f ca="1">OFFSET('8760'!D153,$F$17*24,0)</f>
        <v>873.33333333333337</v>
      </c>
      <c r="E170" s="10">
        <f ca="1">OFFSET('8760'!E153,$F$17*24,0)</f>
        <v>0</v>
      </c>
      <c r="J170" s="5"/>
      <c r="Q170" s="10"/>
    </row>
    <row r="171" spans="1:17" x14ac:dyDescent="0.2">
      <c r="A171" s="11">
        <f ca="1">OFFSET('8760'!A154,$F$17*24,0)</f>
        <v>43472.333333332965</v>
      </c>
      <c r="B171" s="5">
        <f ca="1">OFFSET('8760'!B154,$F$17*24,0)</f>
        <v>1446.7903860094191</v>
      </c>
      <c r="C171" s="5">
        <f ca="1">OFFSET('8760'!C154,$F$17*24,0)</f>
        <v>3075.5277999999994</v>
      </c>
      <c r="D171" s="5">
        <f ca="1">OFFSET('8760'!D154,$F$17*24,0)</f>
        <v>873.33333333333337</v>
      </c>
      <c r="E171" s="10">
        <f ca="1">OFFSET('8760'!E154,$F$17*24,0)</f>
        <v>0</v>
      </c>
      <c r="J171" s="5"/>
      <c r="Q171" s="10"/>
    </row>
    <row r="172" spans="1:17" x14ac:dyDescent="0.2">
      <c r="A172" s="11">
        <f ca="1">OFFSET('8760'!A155,$F$17*24,0)</f>
        <v>43472.374999999629</v>
      </c>
      <c r="B172" s="5">
        <f ca="1">OFFSET('8760'!B155,$F$17*24,0)</f>
        <v>1237.1264156144459</v>
      </c>
      <c r="C172" s="5">
        <f ca="1">OFFSET('8760'!C155,$F$17*24,0)</f>
        <v>5064.7897499999999</v>
      </c>
      <c r="D172" s="5">
        <f ca="1">OFFSET('8760'!D155,$F$17*24,0)</f>
        <v>2773.3333333333335</v>
      </c>
      <c r="E172" s="10">
        <f ca="1">OFFSET('8760'!E155,$F$17*24,0)</f>
        <v>2502.0707473239136</v>
      </c>
      <c r="J172" s="5"/>
      <c r="Q172" s="10"/>
    </row>
    <row r="173" spans="1:17" x14ac:dyDescent="0.2">
      <c r="A173" s="11">
        <f ca="1">OFFSET('8760'!A156,$F$17*24,0)</f>
        <v>43472.416666666293</v>
      </c>
      <c r="B173" s="5">
        <f ca="1">OFFSET('8760'!B156,$F$17*24,0)</f>
        <v>1250.103655140502</v>
      </c>
      <c r="C173" s="5">
        <f ca="1">OFFSET('8760'!C156,$F$17*24,0)</f>
        <v>6355.6267999999991</v>
      </c>
      <c r="D173" s="5">
        <f ca="1">OFFSET('8760'!D156,$F$17*24,0)</f>
        <v>2773.3333333333335</v>
      </c>
      <c r="E173" s="10">
        <f ca="1">OFFSET('8760'!E156,$F$17*24,0)</f>
        <v>9103.0674150428022</v>
      </c>
      <c r="J173" s="5"/>
      <c r="Q173" s="10"/>
    </row>
    <row r="174" spans="1:17" x14ac:dyDescent="0.2">
      <c r="A174" s="11">
        <f ca="1">OFFSET('8760'!A157,$F$17*24,0)</f>
        <v>43472.458333332957</v>
      </c>
      <c r="B174" s="5">
        <f ca="1">OFFSET('8760'!B157,$F$17*24,0)</f>
        <v>1232.5755332768113</v>
      </c>
      <c r="C174" s="5">
        <f ca="1">OFFSET('8760'!C157,$F$17*24,0)</f>
        <v>6946.4220499999992</v>
      </c>
      <c r="D174" s="5">
        <f ca="1">OFFSET('8760'!D157,$F$17*24,0)</f>
        <v>1666.6666666666667</v>
      </c>
      <c r="E174" s="10">
        <f ca="1">OFFSET('8760'!E157,$F$17*24,0)</f>
        <v>10000</v>
      </c>
      <c r="J174" s="5"/>
      <c r="Q174" s="10"/>
    </row>
    <row r="175" spans="1:17" x14ac:dyDescent="0.2">
      <c r="A175" s="11">
        <f ca="1">OFFSET('8760'!A158,$F$17*24,0)</f>
        <v>43472.499999999622</v>
      </c>
      <c r="B175" s="5">
        <f ca="1">OFFSET('8760'!B158,$F$17*24,0)</f>
        <v>1195.4708422023798</v>
      </c>
      <c r="C175" s="5">
        <f ca="1">OFFSET('8760'!C158,$F$17*24,0)</f>
        <v>6827.9593999999979</v>
      </c>
      <c r="D175" s="5">
        <f ca="1">OFFSET('8760'!D158,$F$17*24,0)</f>
        <v>2773.3333333333335</v>
      </c>
      <c r="E175" s="10">
        <f ca="1">OFFSET('8760'!E158,$F$17*24,0)</f>
        <v>10000</v>
      </c>
      <c r="J175" s="5"/>
      <c r="Q175" s="10"/>
    </row>
    <row r="176" spans="1:17" x14ac:dyDescent="0.2">
      <c r="A176" s="11">
        <f ca="1">OFFSET('8760'!A159,$F$17*24,0)</f>
        <v>43472.541666666286</v>
      </c>
      <c r="B176" s="5">
        <f ca="1">OFFSET('8760'!B159,$F$17*24,0)</f>
        <v>1152.4163816512316</v>
      </c>
      <c r="C176" s="5">
        <f ca="1">OFFSET('8760'!C159,$F$17*24,0)</f>
        <v>5979.8079499999994</v>
      </c>
      <c r="D176" s="5">
        <f ca="1">OFFSET('8760'!D159,$F$17*24,0)</f>
        <v>4266.666666666667</v>
      </c>
      <c r="E176" s="10">
        <f ca="1">OFFSET('8760'!E159,$F$17*24,0)</f>
        <v>10000</v>
      </c>
      <c r="J176" s="5"/>
      <c r="Q176" s="10"/>
    </row>
    <row r="177" spans="1:17" x14ac:dyDescent="0.2">
      <c r="A177" s="11">
        <f ca="1">OFFSET('8760'!A160,$F$17*24,0)</f>
        <v>43472.58333333295</v>
      </c>
      <c r="B177" s="5">
        <f ca="1">OFFSET('8760'!B160,$F$17*24,0)</f>
        <v>1153.6060279095759</v>
      </c>
      <c r="C177" s="5">
        <f ca="1">OFFSET('8760'!C160,$F$17*24,0)</f>
        <v>4377.5842499999999</v>
      </c>
      <c r="D177" s="5">
        <f ca="1">OFFSET('8760'!D160,$F$17*24,0)</f>
        <v>6160</v>
      </c>
      <c r="E177" s="10">
        <f ca="1">OFFSET('8760'!E160,$F$17*24,0)</f>
        <v>10000</v>
      </c>
      <c r="J177" s="5"/>
      <c r="Q177" s="10"/>
    </row>
    <row r="178" spans="1:17" x14ac:dyDescent="0.2">
      <c r="A178" s="11">
        <f ca="1">OFFSET('8760'!A161,$F$17*24,0)</f>
        <v>43472.624999999614</v>
      </c>
      <c r="B178" s="5">
        <f ca="1">OFFSET('8760'!B161,$F$17*24,0)</f>
        <v>1232.5735667084057</v>
      </c>
      <c r="C178" s="5">
        <f ca="1">OFFSET('8760'!C161,$F$17*24,0)</f>
        <v>2281.1331</v>
      </c>
      <c r="D178" s="5">
        <f ca="1">OFFSET('8760'!D161,$F$17*24,0)</f>
        <v>4266.666666666667</v>
      </c>
      <c r="E178" s="10">
        <f ca="1">OFFSET('8760'!E161,$F$17*24,0)</f>
        <v>10000</v>
      </c>
      <c r="J178" s="5"/>
      <c r="Q178" s="10"/>
    </row>
    <row r="179" spans="1:17" x14ac:dyDescent="0.2">
      <c r="A179" s="11">
        <f ca="1">OFFSET('8760'!A162,$F$17*24,0)</f>
        <v>43472.666666666279</v>
      </c>
      <c r="B179" s="5">
        <f ca="1">OFFSET('8760'!B162,$F$17*24,0)</f>
        <v>1523.928053992855</v>
      </c>
      <c r="C179" s="5">
        <f ca="1">OFFSET('8760'!C162,$F$17*24,0)</f>
        <v>0</v>
      </c>
      <c r="D179" s="5">
        <f ca="1">OFFSET('8760'!D162,$F$17*24,0)</f>
        <v>6160</v>
      </c>
      <c r="E179" s="10">
        <f ca="1">OFFSET('8760'!E162,$F$17*24,0)</f>
        <v>10000</v>
      </c>
      <c r="J179" s="5"/>
      <c r="Q179" s="10"/>
    </row>
    <row r="180" spans="1:17" x14ac:dyDescent="0.2">
      <c r="A180" s="11">
        <f ca="1">OFFSET('8760'!A163,$F$17*24,0)</f>
        <v>43472.708333332943</v>
      </c>
      <c r="B180" s="5">
        <f ca="1">OFFSET('8760'!B163,$F$17*24,0)</f>
        <v>2092.4904299502991</v>
      </c>
      <c r="C180" s="5">
        <f ca="1">OFFSET('8760'!C163,$F$17*24,0)</f>
        <v>0</v>
      </c>
      <c r="D180" s="5">
        <f ca="1">OFFSET('8760'!D163,$F$17*24,0)</f>
        <v>9060</v>
      </c>
      <c r="E180" s="10">
        <f ca="1">OFFSET('8760'!E163,$F$17*24,0)</f>
        <v>10000</v>
      </c>
      <c r="J180" s="5"/>
      <c r="Q180" s="10"/>
    </row>
    <row r="181" spans="1:17" x14ac:dyDescent="0.2">
      <c r="A181" s="11">
        <f ca="1">OFFSET('8760'!A164,$F$17*24,0)</f>
        <v>43472.749999999607</v>
      </c>
      <c r="B181" s="5">
        <f ca="1">OFFSET('8760'!B164,$F$17*24,0)</f>
        <v>2439.701229818716</v>
      </c>
      <c r="C181" s="5">
        <f ca="1">OFFSET('8760'!C164,$F$17*24,0)</f>
        <v>0</v>
      </c>
      <c r="D181" s="5">
        <f ca="1">OFFSET('8760'!D164,$F$17*24,0)</f>
        <v>9060</v>
      </c>
      <c r="E181" s="10">
        <f ca="1">OFFSET('8760'!E164,$F$17*24,0)</f>
        <v>10000</v>
      </c>
      <c r="J181" s="5"/>
      <c r="Q181" s="10"/>
    </row>
    <row r="182" spans="1:17" x14ac:dyDescent="0.2">
      <c r="A182" s="11">
        <f ca="1">OFFSET('8760'!A165,$F$17*24,0)</f>
        <v>43472.791666666271</v>
      </c>
      <c r="B182" s="5">
        <f ca="1">OFFSET('8760'!B165,$F$17*24,0)</f>
        <v>2393.0598084246221</v>
      </c>
      <c r="C182" s="5">
        <f ca="1">OFFSET('8760'!C165,$F$17*24,0)</f>
        <v>0</v>
      </c>
      <c r="D182" s="5">
        <f ca="1">OFFSET('8760'!D165,$F$17*24,0)</f>
        <v>9573.3333333333339</v>
      </c>
      <c r="E182" s="10">
        <f ca="1">OFFSET('8760'!E165,$F$17*24,0)</f>
        <v>10000</v>
      </c>
      <c r="J182" s="5"/>
      <c r="Q182" s="10"/>
    </row>
    <row r="183" spans="1:17" x14ac:dyDescent="0.2">
      <c r="A183" s="11">
        <f ca="1">OFFSET('8760'!A166,$F$17*24,0)</f>
        <v>43472.833333332936</v>
      </c>
      <c r="B183" s="5">
        <f ca="1">OFFSET('8760'!B166,$F$17*24,0)</f>
        <v>2221.3540508666547</v>
      </c>
      <c r="C183" s="5">
        <f ca="1">OFFSET('8760'!C166,$F$17*24,0)</f>
        <v>0</v>
      </c>
      <c r="D183" s="5">
        <f ca="1">OFFSET('8760'!D166,$F$17*24,0)</f>
        <v>9060</v>
      </c>
      <c r="E183" s="10">
        <f ca="1">OFFSET('8760'!E166,$F$17*24,0)</f>
        <v>10000</v>
      </c>
      <c r="J183" s="5"/>
      <c r="Q183" s="10"/>
    </row>
    <row r="184" spans="1:17" x14ac:dyDescent="0.2">
      <c r="A184" s="11">
        <f ca="1">OFFSET('8760'!A167,$F$17*24,0)</f>
        <v>43472.8749999996</v>
      </c>
      <c r="B184" s="5">
        <f ca="1">OFFSET('8760'!B167,$F$17*24,0)</f>
        <v>2035.6386098087771</v>
      </c>
      <c r="C184" s="5">
        <f ca="1">OFFSET('8760'!C167,$F$17*24,0)</f>
        <v>0</v>
      </c>
      <c r="D184" s="5">
        <f ca="1">OFFSET('8760'!D167,$F$17*24,0)</f>
        <v>6160</v>
      </c>
      <c r="E184" s="10">
        <f ca="1">OFFSET('8760'!E167,$F$17*24,0)</f>
        <v>10000</v>
      </c>
      <c r="J184" s="5"/>
      <c r="Q184" s="10"/>
    </row>
    <row r="185" spans="1:17" x14ac:dyDescent="0.2">
      <c r="A185" s="11">
        <f ca="1">OFFSET('8760'!A168,$F$17*24,0)</f>
        <v>43472.916666666264</v>
      </c>
      <c r="B185" s="5">
        <f ca="1">OFFSET('8760'!B168,$F$17*24,0)</f>
        <v>1677.6564464453681</v>
      </c>
      <c r="C185" s="5">
        <f ca="1">OFFSET('8760'!C168,$F$17*24,0)</f>
        <v>0</v>
      </c>
      <c r="D185" s="5">
        <f ca="1">OFFSET('8760'!D168,$F$17*24,0)</f>
        <v>4266.666666666667</v>
      </c>
      <c r="E185" s="10">
        <f ca="1">OFFSET('8760'!E168,$F$17*24,0)</f>
        <v>10000</v>
      </c>
      <c r="J185" s="5"/>
      <c r="Q185" s="10"/>
    </row>
    <row r="186" spans="1:17" x14ac:dyDescent="0.2">
      <c r="A186" s="11">
        <f ca="1">OFFSET('8760'!A169,$F$17*24,0)</f>
        <v>43472.958333332928</v>
      </c>
      <c r="B186" s="5">
        <f ca="1">OFFSET('8760'!B169,$F$17*24,0)</f>
        <v>1320.8097976582699</v>
      </c>
      <c r="C186" s="5">
        <f ca="1">OFFSET('8760'!C169,$F$17*24,0)</f>
        <v>0</v>
      </c>
      <c r="D186" s="5">
        <f ca="1">OFFSET('8760'!D169,$F$17*24,0)</f>
        <v>4266.666666666667</v>
      </c>
      <c r="E186" s="10">
        <f ca="1">OFFSET('8760'!E169,$F$17*24,0)</f>
        <v>10000</v>
      </c>
      <c r="J186" s="5"/>
      <c r="Q186" s="10"/>
    </row>
    <row r="187" spans="1:17" x14ac:dyDescent="0.2">
      <c r="A187" s="11">
        <f ca="1">OFFSET('8760'!A170,$F$17*24,0)</f>
        <v>43472.999999999593</v>
      </c>
      <c r="B187" s="5">
        <f ca="1">OFFSET('8760'!B170,$F$17*24,0)</f>
        <v>971.78994241295811</v>
      </c>
      <c r="C187" s="5">
        <f ca="1">OFFSET('8760'!C170,$F$17*24,0)</f>
        <v>0</v>
      </c>
      <c r="D187" s="5">
        <f ca="1">OFFSET('8760'!D170,$F$17*24,0)</f>
        <v>4266.666666666667</v>
      </c>
      <c r="E187" s="10">
        <f ca="1">OFFSET('8760'!E170,$F$17*24,0)</f>
        <v>10000</v>
      </c>
      <c r="J187" s="5"/>
      <c r="Q187" s="10"/>
    </row>
    <row r="188" spans="1:17" x14ac:dyDescent="0.2">
      <c r="A188" s="11">
        <f ca="1">OFFSET('8760'!A171,$F$17*24,0)</f>
        <v>43473.041666666257</v>
      </c>
      <c r="B188" s="5">
        <f ca="1">OFFSET('8760'!B171,$F$17*24,0)</f>
        <v>832.36940052236923</v>
      </c>
      <c r="C188" s="5">
        <f ca="1">OFFSET('8760'!C171,$F$17*24,0)</f>
        <v>0</v>
      </c>
      <c r="D188" s="5">
        <f ca="1">OFFSET('8760'!D171,$F$17*24,0)</f>
        <v>4266.666666666667</v>
      </c>
      <c r="E188" s="10">
        <f ca="1">OFFSET('8760'!E171,$F$17*24,0)</f>
        <v>10000</v>
      </c>
      <c r="J188" s="5"/>
      <c r="Q188" s="10"/>
    </row>
    <row r="189" spans="1:17" x14ac:dyDescent="0.2">
      <c r="A189" s="11">
        <f ca="1">OFFSET('8760'!A172,$F$17*24,0)</f>
        <v>43473.083333332921</v>
      </c>
      <c r="B189" s="5">
        <f ca="1">OFFSET('8760'!B172,$F$17*24,0)</f>
        <v>780.38467515424247</v>
      </c>
      <c r="C189" s="5">
        <f ca="1">OFFSET('8760'!C172,$F$17*24,0)</f>
        <v>0</v>
      </c>
      <c r="D189" s="5">
        <f ca="1">OFFSET('8760'!D172,$F$17*24,0)</f>
        <v>2773.3333333333335</v>
      </c>
      <c r="E189" s="10">
        <f ca="1">OFFSET('8760'!E172,$F$17*24,0)</f>
        <v>10000</v>
      </c>
      <c r="J189" s="5"/>
      <c r="Q189" s="10"/>
    </row>
    <row r="190" spans="1:17" x14ac:dyDescent="0.2">
      <c r="A190" s="11">
        <f ca="1">OFFSET('8760'!A173,$F$17*24,0)</f>
        <v>43473.124999999585</v>
      </c>
      <c r="B190" s="5">
        <f ca="1">OFFSET('8760'!B173,$F$17*24,0)</f>
        <v>776.52274210237601</v>
      </c>
      <c r="C190" s="5">
        <f ca="1">OFFSET('8760'!C173,$F$17*24,0)</f>
        <v>0</v>
      </c>
      <c r="D190" s="5">
        <f ca="1">OFFSET('8760'!D173,$F$17*24,0)</f>
        <v>2773.3333333333335</v>
      </c>
      <c r="E190" s="10">
        <f ca="1">OFFSET('8760'!E173,$F$17*24,0)</f>
        <v>10000</v>
      </c>
      <c r="J190" s="5"/>
      <c r="Q190" s="10"/>
    </row>
    <row r="191" spans="1:17" x14ac:dyDescent="0.2">
      <c r="A191" s="11">
        <f ca="1">OFFSET('8760'!A174,$F$17*24,0)</f>
        <v>43473.16666666625</v>
      </c>
      <c r="B191" s="5">
        <f ca="1">OFFSET('8760'!B174,$F$17*24,0)</f>
        <v>779.59761385949184</v>
      </c>
      <c r="C191" s="5">
        <f ca="1">OFFSET('8760'!C174,$F$17*24,0)</f>
        <v>0</v>
      </c>
      <c r="D191" s="5">
        <f ca="1">OFFSET('8760'!D174,$F$17*24,0)</f>
        <v>2773.3333333333335</v>
      </c>
      <c r="E191" s="10">
        <f ca="1">OFFSET('8760'!E174,$F$17*24,0)</f>
        <v>10000</v>
      </c>
      <c r="J191" s="5"/>
      <c r="Q191" s="10"/>
    </row>
    <row r="192" spans="1:17" x14ac:dyDescent="0.2">
      <c r="A192" s="11">
        <f ca="1">OFFSET('8760'!A175,$F$17*24,0)</f>
        <v>43473.208333332914</v>
      </c>
      <c r="B192" s="5">
        <f ca="1">OFFSET('8760'!B175,$F$17*24,0)</f>
        <v>843.6749326056937</v>
      </c>
      <c r="C192" s="5">
        <f ca="1">OFFSET('8760'!C175,$F$17*24,0)</f>
        <v>0</v>
      </c>
      <c r="D192" s="5">
        <f ca="1">OFFSET('8760'!D175,$F$17*24,0)</f>
        <v>2773.3333333333335</v>
      </c>
      <c r="E192" s="10">
        <f ca="1">OFFSET('8760'!E175,$F$17*24,0)</f>
        <v>10000</v>
      </c>
      <c r="J192" s="5"/>
      <c r="Q192" s="10"/>
    </row>
    <row r="193" spans="1:17" x14ac:dyDescent="0.2">
      <c r="A193" s="11">
        <f ca="1">OFFSET('8760'!A176,$F$17*24,0)</f>
        <v>43473.249999999578</v>
      </c>
      <c r="B193" s="5">
        <f ca="1">OFFSET('8760'!B176,$F$17*24,0)</f>
        <v>1092.699310185473</v>
      </c>
      <c r="C193" s="5">
        <f ca="1">OFFSET('8760'!C176,$F$17*24,0)</f>
        <v>0</v>
      </c>
      <c r="D193" s="5">
        <f ca="1">OFFSET('8760'!D176,$F$17*24,0)</f>
        <v>873.33333333333337</v>
      </c>
      <c r="E193" s="10">
        <f ca="1">OFFSET('8760'!E176,$F$17*24,0)</f>
        <v>10000</v>
      </c>
      <c r="J193" s="5"/>
      <c r="Q193" s="10"/>
    </row>
    <row r="194" spans="1:17" x14ac:dyDescent="0.2">
      <c r="A194" s="11">
        <f ca="1">OFFSET('8760'!A177,$F$17*24,0)</f>
        <v>43473.291666666242</v>
      </c>
      <c r="B194" s="5">
        <f ca="1">OFFSET('8760'!B177,$F$17*24,0)</f>
        <v>1468.5789395991396</v>
      </c>
      <c r="C194" s="5">
        <f ca="1">OFFSET('8760'!C177,$F$17*24,0)</f>
        <v>26.264849999999996</v>
      </c>
      <c r="D194" s="5">
        <f ca="1">OFFSET('8760'!D177,$F$17*24,0)</f>
        <v>1666.6666666666667</v>
      </c>
      <c r="E194" s="10">
        <f ca="1">OFFSET('8760'!E177,$F$17*24,0)</f>
        <v>9780.6340231478607</v>
      </c>
      <c r="J194" s="5"/>
      <c r="Q194" s="10"/>
    </row>
    <row r="195" spans="1:17" x14ac:dyDescent="0.2">
      <c r="A195" s="11">
        <f ca="1">OFFSET('8760'!A178,$F$17*24,0)</f>
        <v>43473.333333332906</v>
      </c>
      <c r="B195" s="5">
        <f ca="1">OFFSET('8760'!B178,$F$17*24,0)</f>
        <v>1417.516027634023</v>
      </c>
      <c r="C195" s="5">
        <f ca="1">OFFSET('8760'!C178,$F$17*24,0)</f>
        <v>311.87424999999996</v>
      </c>
      <c r="D195" s="5">
        <f ca="1">OFFSET('8760'!D178,$F$17*24,0)</f>
        <v>4266.666666666667</v>
      </c>
      <c r="E195" s="10">
        <f ca="1">OFFSET('8760'!E178,$F$17*24,0)</f>
        <v>10000</v>
      </c>
      <c r="J195" s="5"/>
      <c r="Q195" s="10"/>
    </row>
    <row r="196" spans="1:17" x14ac:dyDescent="0.2">
      <c r="A196" s="11">
        <f ca="1">OFFSET('8760'!A179,$F$17*24,0)</f>
        <v>43473.374999999571</v>
      </c>
      <c r="B196" s="5">
        <f ca="1">OFFSET('8760'!B179,$F$17*24,0)</f>
        <v>1234.5601093231328</v>
      </c>
      <c r="C196" s="5">
        <f ca="1">OFFSET('8760'!C179,$F$17*24,0)</f>
        <v>2820.7211499999999</v>
      </c>
      <c r="D196" s="5">
        <f ca="1">OFFSET('8760'!D179,$F$17*24,0)</f>
        <v>4266.666666666667</v>
      </c>
      <c r="E196" s="10">
        <f ca="1">OFFSET('8760'!E179,$F$17*24,0)</f>
        <v>10000</v>
      </c>
      <c r="J196" s="5"/>
      <c r="Q196" s="10"/>
    </row>
    <row r="197" spans="1:17" x14ac:dyDescent="0.2">
      <c r="A197" s="11">
        <f ca="1">OFFSET('8760'!A180,$F$17*24,0)</f>
        <v>43473.416666666235</v>
      </c>
      <c r="B197" s="5">
        <f ca="1">OFFSET('8760'!B180,$F$17*24,0)</f>
        <v>1264.5128028419529</v>
      </c>
      <c r="C197" s="5">
        <f ca="1">OFFSET('8760'!C180,$F$17*24,0)</f>
        <v>1591.4389999999999</v>
      </c>
      <c r="D197" s="5">
        <f ca="1">OFFSET('8760'!D180,$F$17*24,0)</f>
        <v>2773.3333333333335</v>
      </c>
      <c r="E197" s="10">
        <f ca="1">OFFSET('8760'!E180,$F$17*24,0)</f>
        <v>10000</v>
      </c>
      <c r="J197" s="5"/>
      <c r="Q197" s="10"/>
    </row>
    <row r="198" spans="1:17" x14ac:dyDescent="0.2">
      <c r="A198" s="11">
        <f ca="1">OFFSET('8760'!A181,$F$17*24,0)</f>
        <v>43473.458333332899</v>
      </c>
      <c r="B198" s="5">
        <f ca="1">OFFSET('8760'!B181,$F$17*24,0)</f>
        <v>1254.5346001112141</v>
      </c>
      <c r="C198" s="5">
        <f ca="1">OFFSET('8760'!C181,$F$17*24,0)</f>
        <v>4101.5980499999996</v>
      </c>
      <c r="D198" s="5">
        <f ca="1">OFFSET('8760'!D181,$F$17*24,0)</f>
        <v>2773.3333333333335</v>
      </c>
      <c r="E198" s="10">
        <f ca="1">OFFSET('8760'!E181,$F$17*24,0)</f>
        <v>10000</v>
      </c>
      <c r="J198" s="5"/>
      <c r="Q198" s="10"/>
    </row>
    <row r="199" spans="1:17" x14ac:dyDescent="0.2">
      <c r="A199" s="11">
        <f ca="1">OFFSET('8760'!A182,$F$17*24,0)</f>
        <v>43473.499999999563</v>
      </c>
      <c r="B199" s="5">
        <f ca="1">OFFSET('8760'!B182,$F$17*24,0)</f>
        <v>1224.6701901985537</v>
      </c>
      <c r="C199" s="5">
        <f ca="1">OFFSET('8760'!C182,$F$17*24,0)</f>
        <v>682.5583499999999</v>
      </c>
      <c r="D199" s="5">
        <f ca="1">OFFSET('8760'!D182,$F$17*24,0)</f>
        <v>4266.666666666667</v>
      </c>
      <c r="E199" s="10">
        <f ca="1">OFFSET('8760'!E182,$F$17*24,0)</f>
        <v>10000</v>
      </c>
      <c r="J199" s="5"/>
      <c r="Q199" s="10"/>
    </row>
    <row r="200" spans="1:17" x14ac:dyDescent="0.2">
      <c r="A200" s="11">
        <f ca="1">OFFSET('8760'!A183,$F$17*24,0)</f>
        <v>43473.541666666228</v>
      </c>
      <c r="B200" s="5">
        <f ca="1">OFFSET('8760'!B183,$F$17*24,0)</f>
        <v>1195.1458301498642</v>
      </c>
      <c r="C200" s="5">
        <f ca="1">OFFSET('8760'!C183,$F$17*24,0)</f>
        <v>932.55684999999994</v>
      </c>
      <c r="D200" s="5">
        <f ca="1">OFFSET('8760'!D183,$F$17*24,0)</f>
        <v>2773.3333333333335</v>
      </c>
      <c r="E200" s="10">
        <f ca="1">OFFSET('8760'!E183,$F$17*24,0)</f>
        <v>10000</v>
      </c>
      <c r="J200" s="5"/>
      <c r="Q200" s="10"/>
    </row>
    <row r="201" spans="1:17" x14ac:dyDescent="0.2">
      <c r="A201" s="11">
        <f ca="1">OFFSET('8760'!A184,$F$17*24,0)</f>
        <v>43473.583333332892</v>
      </c>
      <c r="B201" s="5">
        <f ca="1">OFFSET('8760'!B184,$F$17*24,0)</f>
        <v>1200.6412734935641</v>
      </c>
      <c r="C201" s="5">
        <f ca="1">OFFSET('8760'!C184,$F$17*24,0)</f>
        <v>812.88324999999998</v>
      </c>
      <c r="D201" s="5">
        <f ca="1">OFFSET('8760'!D184,$F$17*24,0)</f>
        <v>2773.3333333333335</v>
      </c>
      <c r="E201" s="10">
        <f ca="1">OFFSET('8760'!E184,$F$17*24,0)</f>
        <v>10000</v>
      </c>
      <c r="J201" s="5"/>
      <c r="Q201" s="10"/>
    </row>
    <row r="202" spans="1:17" x14ac:dyDescent="0.2">
      <c r="A202" s="11">
        <f ca="1">OFFSET('8760'!A185,$F$17*24,0)</f>
        <v>43473.624999999556</v>
      </c>
      <c r="B202" s="5">
        <f ca="1">OFFSET('8760'!B185,$F$17*24,0)</f>
        <v>1285.8584035452845</v>
      </c>
      <c r="C202" s="5">
        <f ca="1">OFFSET('8760'!C185,$F$17*24,0)</f>
        <v>477.28334999999998</v>
      </c>
      <c r="D202" s="5">
        <f ca="1">OFFSET('8760'!D185,$F$17*24,0)</f>
        <v>4266.666666666667</v>
      </c>
      <c r="E202" s="10">
        <f ca="1">OFFSET('8760'!E185,$F$17*24,0)</f>
        <v>10000</v>
      </c>
      <c r="J202" s="5"/>
      <c r="Q202" s="10"/>
    </row>
    <row r="203" spans="1:17" x14ac:dyDescent="0.2">
      <c r="A203" s="11">
        <f ca="1">OFFSET('8760'!A186,$F$17*24,0)</f>
        <v>43473.66666666622</v>
      </c>
      <c r="B203" s="5">
        <f ca="1">OFFSET('8760'!B186,$F$17*24,0)</f>
        <v>1588.8933383035744</v>
      </c>
      <c r="C203" s="5">
        <f ca="1">OFFSET('8760'!C186,$F$17*24,0)</f>
        <v>0</v>
      </c>
      <c r="D203" s="5">
        <f ca="1">OFFSET('8760'!D186,$F$17*24,0)</f>
        <v>2773.3333333333335</v>
      </c>
      <c r="E203" s="10">
        <f ca="1">OFFSET('8760'!E186,$F$17*24,0)</f>
        <v>10000</v>
      </c>
      <c r="J203" s="5"/>
      <c r="Q203" s="10"/>
    </row>
    <row r="204" spans="1:17" x14ac:dyDescent="0.2">
      <c r="A204" s="11">
        <f ca="1">OFFSET('8760'!A187,$F$17*24,0)</f>
        <v>43473.708333332885</v>
      </c>
      <c r="B204" s="5">
        <f ca="1">OFFSET('8760'!B187,$F$17*24,0)</f>
        <v>2173.9245737955912</v>
      </c>
      <c r="C204" s="5">
        <f ca="1">OFFSET('8760'!C187,$F$17*24,0)</f>
        <v>0</v>
      </c>
      <c r="D204" s="5">
        <f ca="1">OFFSET('8760'!D187,$F$17*24,0)</f>
        <v>2773.3333333333335</v>
      </c>
      <c r="E204" s="10">
        <f ca="1">OFFSET('8760'!E187,$F$17*24,0)</f>
        <v>10000</v>
      </c>
      <c r="J204" s="5"/>
      <c r="Q204" s="10"/>
    </row>
    <row r="205" spans="1:17" x14ac:dyDescent="0.2">
      <c r="A205" s="11">
        <f ca="1">OFFSET('8760'!A188,$F$17*24,0)</f>
        <v>43473.749999999549</v>
      </c>
      <c r="B205" s="5">
        <f ca="1">OFFSET('8760'!B188,$F$17*24,0)</f>
        <v>2531.005758061116</v>
      </c>
      <c r="C205" s="5">
        <f ca="1">OFFSET('8760'!C188,$F$17*24,0)</f>
        <v>0</v>
      </c>
      <c r="D205" s="5">
        <f ca="1">OFFSET('8760'!D188,$F$17*24,0)</f>
        <v>2773.3333333333335</v>
      </c>
      <c r="E205" s="10">
        <f ca="1">OFFSET('8760'!E188,$F$17*24,0)</f>
        <v>10000</v>
      </c>
      <c r="J205" s="5"/>
      <c r="Q205" s="10"/>
    </row>
    <row r="206" spans="1:17" x14ac:dyDescent="0.2">
      <c r="A206" s="11">
        <f ca="1">OFFSET('8760'!A189,$F$17*24,0)</f>
        <v>43473.791666666213</v>
      </c>
      <c r="B206" s="5">
        <f ca="1">OFFSET('8760'!B189,$F$17*24,0)</f>
        <v>2493.8455968839412</v>
      </c>
      <c r="C206" s="5">
        <f ca="1">OFFSET('8760'!C189,$F$17*24,0)</f>
        <v>0</v>
      </c>
      <c r="D206" s="5">
        <f ca="1">OFFSET('8760'!D189,$F$17*24,0)</f>
        <v>1666.6666666666667</v>
      </c>
      <c r="E206" s="10">
        <f ca="1">OFFSET('8760'!E189,$F$17*24,0)</f>
        <v>10000</v>
      </c>
      <c r="J206" s="5"/>
      <c r="Q206" s="10"/>
    </row>
    <row r="207" spans="1:17" x14ac:dyDescent="0.2">
      <c r="A207" s="11">
        <f ca="1">OFFSET('8760'!A190,$F$17*24,0)</f>
        <v>43473.833333332877</v>
      </c>
      <c r="B207" s="5">
        <f ca="1">OFFSET('8760'!B190,$F$17*24,0)</f>
        <v>2337.2325826303545</v>
      </c>
      <c r="C207" s="5">
        <f ca="1">OFFSET('8760'!C190,$F$17*24,0)</f>
        <v>0</v>
      </c>
      <c r="D207" s="5">
        <f ca="1">OFFSET('8760'!D190,$F$17*24,0)</f>
        <v>2773.3333333333335</v>
      </c>
      <c r="E207" s="10">
        <f ca="1">OFFSET('8760'!E190,$F$17*24,0)</f>
        <v>9172.8210697827253</v>
      </c>
      <c r="J207" s="5"/>
      <c r="Q207" s="10"/>
    </row>
    <row r="208" spans="1:17" x14ac:dyDescent="0.2">
      <c r="A208" s="11">
        <f ca="1">OFFSET('8760'!A191,$F$17*24,0)</f>
        <v>43473.874999999542</v>
      </c>
      <c r="B208" s="5">
        <f ca="1">OFFSET('8760'!B191,$F$17*24,0)</f>
        <v>2153.3966682401178</v>
      </c>
      <c r="C208" s="5">
        <f ca="1">OFFSET('8760'!C191,$F$17*24,0)</f>
        <v>0</v>
      </c>
      <c r="D208" s="5">
        <f ca="1">OFFSET('8760'!D191,$F$17*24,0)</f>
        <v>4266.666666666667</v>
      </c>
      <c r="E208" s="10">
        <f ca="1">OFFSET('8760'!E191,$F$17*24,0)</f>
        <v>9608.9218204857043</v>
      </c>
      <c r="J208" s="5"/>
      <c r="Q208" s="10"/>
    </row>
    <row r="209" spans="1:17" x14ac:dyDescent="0.2">
      <c r="A209" s="11">
        <f ca="1">OFFSET('8760'!A192,$F$17*24,0)</f>
        <v>43473.916666666206</v>
      </c>
      <c r="B209" s="5">
        <f ca="1">OFFSET('8760'!B192,$F$17*24,0)</f>
        <v>1804.3532396993724</v>
      </c>
      <c r="C209" s="5">
        <f ca="1">OFFSET('8760'!C192,$F$17*24,0)</f>
        <v>0</v>
      </c>
      <c r="D209" s="5">
        <f ca="1">OFFSET('8760'!D192,$F$17*24,0)</f>
        <v>2773.3333333333335</v>
      </c>
      <c r="E209" s="10">
        <f ca="1">OFFSET('8760'!E192,$F$17*24,0)</f>
        <v>10000</v>
      </c>
      <c r="J209" s="5"/>
      <c r="Q209" s="10"/>
    </row>
    <row r="210" spans="1:17" x14ac:dyDescent="0.2">
      <c r="A210" s="11">
        <f ca="1">OFFSET('8760'!A193,$F$17*24,0)</f>
        <v>43473.95833333287</v>
      </c>
      <c r="B210" s="5">
        <f ca="1">OFFSET('8760'!B193,$F$17*24,0)</f>
        <v>1453.3780971813271</v>
      </c>
      <c r="C210" s="5">
        <f ca="1">OFFSET('8760'!C193,$F$17*24,0)</f>
        <v>0</v>
      </c>
      <c r="D210" s="5">
        <f ca="1">OFFSET('8760'!D193,$F$17*24,0)</f>
        <v>2773.3333333333335</v>
      </c>
      <c r="E210" s="10">
        <f ca="1">OFFSET('8760'!E193,$F$17*24,0)</f>
        <v>10000</v>
      </c>
      <c r="J210" s="5"/>
      <c r="Q210" s="10"/>
    </row>
    <row r="211" spans="1:17" x14ac:dyDescent="0.2">
      <c r="A211" s="11">
        <f ca="1">OFFSET('8760'!A194,$F$17*24,0)</f>
        <v>43473.999999999534</v>
      </c>
      <c r="B211" s="5">
        <f ca="1">OFFSET('8760'!B194,$F$17*24,0)</f>
        <v>1100.1168333189269</v>
      </c>
      <c r="C211" s="5">
        <f ca="1">OFFSET('8760'!C194,$F$17*24,0)</f>
        <v>0</v>
      </c>
      <c r="D211" s="5">
        <f ca="1">OFFSET('8760'!D194,$F$17*24,0)</f>
        <v>873.33333333333337</v>
      </c>
      <c r="E211" s="10">
        <f ca="1">OFFSET('8760'!E194,$F$17*24,0)</f>
        <v>10000</v>
      </c>
      <c r="J211" s="5"/>
      <c r="Q211" s="10"/>
    </row>
    <row r="212" spans="1:17" x14ac:dyDescent="0.2">
      <c r="A212" s="11">
        <f ca="1">OFFSET('8760'!A195,$F$17*24,0)</f>
        <v>43474.041666666199</v>
      </c>
      <c r="B212" s="5">
        <f ca="1">OFFSET('8760'!B195,$F$17*24,0)</f>
        <v>968.96442642461398</v>
      </c>
      <c r="C212" s="5">
        <f ca="1">OFFSET('8760'!C195,$F$17*24,0)</f>
        <v>0</v>
      </c>
      <c r="D212" s="5">
        <f ca="1">OFFSET('8760'!D195,$F$17*24,0)</f>
        <v>1666.6666666666667</v>
      </c>
      <c r="E212" s="10">
        <f ca="1">OFFSET('8760'!E195,$F$17*24,0)</f>
        <v>9773.2165000144068</v>
      </c>
      <c r="J212" s="5"/>
      <c r="Q212" s="10"/>
    </row>
    <row r="213" spans="1:17" x14ac:dyDescent="0.2">
      <c r="A213" s="11">
        <f ca="1">OFFSET('8760'!A196,$F$17*24,0)</f>
        <v>43474.083333332863</v>
      </c>
      <c r="B213" s="5">
        <f ca="1">OFFSET('8760'!B196,$F$17*24,0)</f>
        <v>931.9763932534255</v>
      </c>
      <c r="C213" s="5">
        <f ca="1">OFFSET('8760'!C196,$F$17*24,0)</f>
        <v>0</v>
      </c>
      <c r="D213" s="5">
        <f ca="1">OFFSET('8760'!D196,$F$17*24,0)</f>
        <v>4266.666666666667</v>
      </c>
      <c r="E213" s="10">
        <f ca="1">OFFSET('8760'!E196,$F$17*24,0)</f>
        <v>10000</v>
      </c>
      <c r="J213" s="5"/>
      <c r="Q213" s="10"/>
    </row>
    <row r="214" spans="1:17" x14ac:dyDescent="0.2">
      <c r="A214" s="11">
        <f ca="1">OFFSET('8760'!A197,$F$17*24,0)</f>
        <v>43474.124999999527</v>
      </c>
      <c r="B214" s="5">
        <f ca="1">OFFSET('8760'!B197,$F$17*24,0)</f>
        <v>932.70775471650552</v>
      </c>
      <c r="C214" s="5">
        <f ca="1">OFFSET('8760'!C197,$F$17*24,0)</f>
        <v>0</v>
      </c>
      <c r="D214" s="5">
        <f ca="1">OFFSET('8760'!D197,$F$17*24,0)</f>
        <v>2773.3333333333335</v>
      </c>
      <c r="E214" s="10">
        <f ca="1">OFFSET('8760'!E197,$F$17*24,0)</f>
        <v>10000</v>
      </c>
      <c r="J214" s="5"/>
      <c r="Q214" s="10"/>
    </row>
    <row r="215" spans="1:17" x14ac:dyDescent="0.2">
      <c r="A215" s="11">
        <f ca="1">OFFSET('8760'!A198,$F$17*24,0)</f>
        <v>43474.166666666191</v>
      </c>
      <c r="B215" s="5">
        <f ca="1">OFFSET('8760'!B198,$F$17*24,0)</f>
        <v>931.55771838647536</v>
      </c>
      <c r="C215" s="5">
        <f ca="1">OFFSET('8760'!C198,$F$17*24,0)</f>
        <v>0</v>
      </c>
      <c r="D215" s="5">
        <f ca="1">OFFSET('8760'!D198,$F$17*24,0)</f>
        <v>1666.6666666666667</v>
      </c>
      <c r="E215" s="10">
        <f ca="1">OFFSET('8760'!E198,$F$17*24,0)</f>
        <v>10000</v>
      </c>
      <c r="J215" s="5"/>
      <c r="Q215" s="10"/>
    </row>
    <row r="216" spans="1:17" x14ac:dyDescent="0.2">
      <c r="A216" s="11">
        <f ca="1">OFFSET('8760'!A199,$F$17*24,0)</f>
        <v>43474.208333332856</v>
      </c>
      <c r="B216" s="5">
        <f ca="1">OFFSET('8760'!B199,$F$17*24,0)</f>
        <v>993.63038921491818</v>
      </c>
      <c r="C216" s="5">
        <f ca="1">OFFSET('8760'!C199,$F$17*24,0)</f>
        <v>0</v>
      </c>
      <c r="D216" s="5">
        <f ca="1">OFFSET('8760'!D199,$F$17*24,0)</f>
        <v>4266.666666666667</v>
      </c>
      <c r="E216" s="10">
        <f ca="1">OFFSET('8760'!E199,$F$17*24,0)</f>
        <v>10000</v>
      </c>
      <c r="J216" s="5"/>
      <c r="Q216" s="10"/>
    </row>
    <row r="217" spans="1:17" x14ac:dyDescent="0.2">
      <c r="A217" s="11">
        <f ca="1">OFFSET('8760'!A200,$F$17*24,0)</f>
        <v>43474.24999999952</v>
      </c>
      <c r="B217" s="5">
        <f ca="1">OFFSET('8760'!B200,$F$17*24,0)</f>
        <v>1261.6404953992487</v>
      </c>
      <c r="C217" s="5">
        <f ca="1">OFFSET('8760'!C200,$F$17*24,0)</f>
        <v>0</v>
      </c>
      <c r="D217" s="5">
        <f ca="1">OFFSET('8760'!D200,$F$17*24,0)</f>
        <v>2773.3333333333335</v>
      </c>
      <c r="E217" s="10">
        <f ca="1">OFFSET('8760'!E200,$F$17*24,0)</f>
        <v>10000</v>
      </c>
      <c r="J217" s="5"/>
      <c r="Q217" s="10"/>
    </row>
    <row r="218" spans="1:17" x14ac:dyDescent="0.2">
      <c r="A218" s="11">
        <f ca="1">OFFSET('8760'!A201,$F$17*24,0)</f>
        <v>43474.291666666184</v>
      </c>
      <c r="B218" s="5">
        <f ca="1">OFFSET('8760'!B201,$F$17*24,0)</f>
        <v>1614.2212544561294</v>
      </c>
      <c r="C218" s="5">
        <f ca="1">OFFSET('8760'!C201,$F$17*24,0)</f>
        <v>760.11319999999989</v>
      </c>
      <c r="D218" s="5">
        <f ca="1">OFFSET('8760'!D201,$F$17*24,0)</f>
        <v>2773.3333333333335</v>
      </c>
      <c r="E218" s="10">
        <f ca="1">OFFSET('8760'!E201,$F$17*24,0)</f>
        <v>10000</v>
      </c>
      <c r="J218" s="5"/>
      <c r="Q218" s="10"/>
    </row>
    <row r="219" spans="1:17" x14ac:dyDescent="0.2">
      <c r="A219" s="11">
        <f ca="1">OFFSET('8760'!A202,$F$17*24,0)</f>
        <v>43474.333333332848</v>
      </c>
      <c r="B219" s="5">
        <f ca="1">OFFSET('8760'!B202,$F$17*24,0)</f>
        <v>1517.4771780267786</v>
      </c>
      <c r="C219" s="5">
        <f ca="1">OFFSET('8760'!C202,$F$17*24,0)</f>
        <v>3231.9393</v>
      </c>
      <c r="D219" s="5">
        <f ca="1">OFFSET('8760'!D202,$F$17*24,0)</f>
        <v>2773.3333333333335</v>
      </c>
      <c r="E219" s="10">
        <f ca="1">OFFSET('8760'!E202,$F$17*24,0)</f>
        <v>10000</v>
      </c>
      <c r="J219" s="5"/>
      <c r="Q219" s="10"/>
    </row>
    <row r="220" spans="1:17" x14ac:dyDescent="0.2">
      <c r="A220" s="11">
        <f ca="1">OFFSET('8760'!A203,$F$17*24,0)</f>
        <v>43474.374999999513</v>
      </c>
      <c r="B220" s="5">
        <f ca="1">OFFSET('8760'!B203,$F$17*24,0)</f>
        <v>1285.4931534167588</v>
      </c>
      <c r="C220" s="5">
        <f ca="1">OFFSET('8760'!C203,$F$17*24,0)</f>
        <v>5361.0067499999996</v>
      </c>
      <c r="D220" s="5">
        <f ca="1">OFFSET('8760'!D203,$F$17*24,0)</f>
        <v>286.66666666666669</v>
      </c>
      <c r="E220" s="10">
        <f ca="1">OFFSET('8760'!E203,$F$17*24,0)</f>
        <v>10000</v>
      </c>
      <c r="J220" s="5"/>
      <c r="Q220" s="10"/>
    </row>
    <row r="221" spans="1:17" x14ac:dyDescent="0.2">
      <c r="A221" s="11">
        <f ca="1">OFFSET('8760'!A204,$F$17*24,0)</f>
        <v>43474.416666666177</v>
      </c>
      <c r="B221" s="5">
        <f ca="1">OFFSET('8760'!B204,$F$17*24,0)</f>
        <v>1290.747909651855</v>
      </c>
      <c r="C221" s="5">
        <f ca="1">OFFSET('8760'!C204,$F$17*24,0)</f>
        <v>6734.8232000000007</v>
      </c>
      <c r="D221" s="5">
        <f ca="1">OFFSET('8760'!D204,$F$17*24,0)</f>
        <v>873.33333333333337</v>
      </c>
      <c r="E221" s="10">
        <f ca="1">OFFSET('8760'!E204,$F$17*24,0)</f>
        <v>10000</v>
      </c>
      <c r="J221" s="5"/>
      <c r="Q221" s="10"/>
    </row>
    <row r="222" spans="1:17" x14ac:dyDescent="0.2">
      <c r="A222" s="11">
        <f ca="1">OFFSET('8760'!A205,$F$17*24,0)</f>
        <v>43474.458333332841</v>
      </c>
      <c r="B222" s="5">
        <f ca="1">OFFSET('8760'!B205,$F$17*24,0)</f>
        <v>1238.0290638539118</v>
      </c>
      <c r="C222" s="5">
        <f ca="1">OFFSET('8760'!C205,$F$17*24,0)</f>
        <v>7324.5247999999992</v>
      </c>
      <c r="D222" s="5">
        <f ca="1">OFFSET('8760'!D205,$F$17*24,0)</f>
        <v>286.66666666666669</v>
      </c>
      <c r="E222" s="10">
        <f ca="1">OFFSET('8760'!E205,$F$17*24,0)</f>
        <v>10000</v>
      </c>
      <c r="J222" s="5"/>
      <c r="Q222" s="10"/>
    </row>
    <row r="223" spans="1:17" x14ac:dyDescent="0.2">
      <c r="A223" s="11">
        <f ca="1">OFFSET('8760'!A206,$F$17*24,0)</f>
        <v>43474.499999999505</v>
      </c>
      <c r="B223" s="5">
        <f ca="1">OFFSET('8760'!B206,$F$17*24,0)</f>
        <v>1190.6350693590737</v>
      </c>
      <c r="C223" s="5">
        <f ca="1">OFFSET('8760'!C206,$F$17*24,0)</f>
        <v>7204.1899499999981</v>
      </c>
      <c r="D223" s="5">
        <f ca="1">OFFSET('8760'!D206,$F$17*24,0)</f>
        <v>0</v>
      </c>
      <c r="E223" s="10">
        <f ca="1">OFFSET('8760'!E206,$F$17*24,0)</f>
        <v>10000</v>
      </c>
      <c r="J223" s="5"/>
      <c r="Q223" s="10"/>
    </row>
    <row r="224" spans="1:17" x14ac:dyDescent="0.2">
      <c r="A224" s="11">
        <f ca="1">OFFSET('8760'!A207,$F$17*24,0)</f>
        <v>43474.541666666169</v>
      </c>
      <c r="B224" s="5">
        <f ca="1">OFFSET('8760'!B207,$F$17*24,0)</f>
        <v>1148.2084934811692</v>
      </c>
      <c r="C224" s="5">
        <f ca="1">OFFSET('8760'!C207,$F$17*24,0)</f>
        <v>6368.6068499999992</v>
      </c>
      <c r="D224" s="5">
        <f ca="1">OFFSET('8760'!D207,$F$17*24,0)</f>
        <v>0</v>
      </c>
      <c r="E224" s="10">
        <f ca="1">OFFSET('8760'!E207,$F$17*24,0)</f>
        <v>10000</v>
      </c>
      <c r="J224" s="5"/>
      <c r="Q224" s="10"/>
    </row>
    <row r="225" spans="1:17" x14ac:dyDescent="0.2">
      <c r="A225" s="11">
        <f ca="1">OFFSET('8760'!A208,$F$17*24,0)</f>
        <v>43474.583333332834</v>
      </c>
      <c r="B225" s="5">
        <f ca="1">OFFSET('8760'!B208,$F$17*24,0)</f>
        <v>1161.7448532645578</v>
      </c>
      <c r="C225" s="5">
        <f ca="1">OFFSET('8760'!C208,$F$17*24,0)</f>
        <v>4803.1037999999999</v>
      </c>
      <c r="D225" s="5">
        <f ca="1">OFFSET('8760'!D208,$F$17*24,0)</f>
        <v>873.33333333333337</v>
      </c>
      <c r="E225" s="10">
        <f ca="1">OFFSET('8760'!E208,$F$17*24,0)</f>
        <v>10000</v>
      </c>
      <c r="J225" s="5"/>
      <c r="Q225" s="10"/>
    </row>
    <row r="226" spans="1:17" x14ac:dyDescent="0.2">
      <c r="A226" s="11">
        <f ca="1">OFFSET('8760'!A209,$F$17*24,0)</f>
        <v>43474.624999999498</v>
      </c>
      <c r="B226" s="5">
        <f ca="1">OFFSET('8760'!B209,$F$17*24,0)</f>
        <v>1257.9821121655998</v>
      </c>
      <c r="C226" s="5">
        <f ca="1">OFFSET('8760'!C209,$F$17*24,0)</f>
        <v>2573.5113999999994</v>
      </c>
      <c r="D226" s="5">
        <f ca="1">OFFSET('8760'!D209,$F$17*24,0)</f>
        <v>1666.6666666666667</v>
      </c>
      <c r="E226" s="10">
        <f ca="1">OFFSET('8760'!E209,$F$17*24,0)</f>
        <v>10000</v>
      </c>
      <c r="J226" s="5"/>
      <c r="Q226" s="10"/>
    </row>
    <row r="227" spans="1:17" x14ac:dyDescent="0.2">
      <c r="A227" s="11">
        <f ca="1">OFFSET('8760'!A210,$F$17*24,0)</f>
        <v>43474.666666666162</v>
      </c>
      <c r="B227" s="5">
        <f ca="1">OFFSET('8760'!B210,$F$17*24,0)</f>
        <v>1564.8567795048809</v>
      </c>
      <c r="C227" s="5">
        <f ca="1">OFFSET('8760'!C210,$F$17*24,0)</f>
        <v>0</v>
      </c>
      <c r="D227" s="5">
        <f ca="1">OFFSET('8760'!D210,$F$17*24,0)</f>
        <v>1666.6666666666667</v>
      </c>
      <c r="E227" s="10">
        <f ca="1">OFFSET('8760'!E210,$F$17*24,0)</f>
        <v>10000</v>
      </c>
      <c r="J227" s="5"/>
      <c r="Q227" s="10"/>
    </row>
    <row r="228" spans="1:17" x14ac:dyDescent="0.2">
      <c r="A228" s="11">
        <f ca="1">OFFSET('8760'!A211,$F$17*24,0)</f>
        <v>43474.708333332826</v>
      </c>
      <c r="B228" s="5">
        <f ca="1">OFFSET('8760'!B211,$F$17*24,0)</f>
        <v>2155.2275134613014</v>
      </c>
      <c r="C228" s="5">
        <f ca="1">OFFSET('8760'!C211,$F$17*24,0)</f>
        <v>0</v>
      </c>
      <c r="D228" s="5">
        <f ca="1">OFFSET('8760'!D211,$F$17*24,0)</f>
        <v>2773.3333333333335</v>
      </c>
      <c r="E228" s="10">
        <f ca="1">OFFSET('8760'!E211,$F$17*24,0)</f>
        <v>10000</v>
      </c>
      <c r="J228" s="5"/>
      <c r="Q228" s="10"/>
    </row>
    <row r="229" spans="1:17" x14ac:dyDescent="0.2">
      <c r="A229" s="11">
        <f ca="1">OFFSET('8760'!A212,$F$17*24,0)</f>
        <v>43474.749999999491</v>
      </c>
      <c r="B229" s="5">
        <f ca="1">OFFSET('8760'!B212,$F$17*24,0)</f>
        <v>2498.5405658709533</v>
      </c>
      <c r="C229" s="5">
        <f ca="1">OFFSET('8760'!C212,$F$17*24,0)</f>
        <v>0</v>
      </c>
      <c r="D229" s="5">
        <f ca="1">OFFSET('8760'!D212,$F$17*24,0)</f>
        <v>2773.3333333333335</v>
      </c>
      <c r="E229" s="10">
        <f ca="1">OFFSET('8760'!E212,$F$17*24,0)</f>
        <v>10000</v>
      </c>
      <c r="J229" s="5"/>
      <c r="Q229" s="10"/>
    </row>
    <row r="230" spans="1:17" x14ac:dyDescent="0.2">
      <c r="A230" s="11">
        <f ca="1">OFFSET('8760'!A213,$F$17*24,0)</f>
        <v>43474.791666666155</v>
      </c>
      <c r="B230" s="5">
        <f ca="1">OFFSET('8760'!B213,$F$17*24,0)</f>
        <v>2461.1569272783295</v>
      </c>
      <c r="C230" s="5">
        <f ca="1">OFFSET('8760'!C213,$F$17*24,0)</f>
        <v>0</v>
      </c>
      <c r="D230" s="5">
        <f ca="1">OFFSET('8760'!D213,$F$17*24,0)</f>
        <v>1666.6666666666667</v>
      </c>
      <c r="E230" s="10">
        <f ca="1">OFFSET('8760'!E213,$F$17*24,0)</f>
        <v>10000</v>
      </c>
      <c r="J230" s="5"/>
      <c r="Q230" s="10"/>
    </row>
    <row r="231" spans="1:17" x14ac:dyDescent="0.2">
      <c r="A231" s="11">
        <f ca="1">OFFSET('8760'!A214,$F$17*24,0)</f>
        <v>43474.833333332819</v>
      </c>
      <c r="B231" s="5">
        <f ca="1">OFFSET('8760'!B214,$F$17*24,0)</f>
        <v>2294.6090769006773</v>
      </c>
      <c r="C231" s="5">
        <f ca="1">OFFSET('8760'!C214,$F$17*24,0)</f>
        <v>0</v>
      </c>
      <c r="D231" s="5">
        <f ca="1">OFFSET('8760'!D214,$F$17*24,0)</f>
        <v>873.33333333333337</v>
      </c>
      <c r="E231" s="10">
        <f ca="1">OFFSET('8760'!E214,$F$17*24,0)</f>
        <v>9205.509739388337</v>
      </c>
      <c r="J231" s="5"/>
      <c r="Q231" s="10"/>
    </row>
    <row r="232" spans="1:17" x14ac:dyDescent="0.2">
      <c r="A232" s="11">
        <f ca="1">OFFSET('8760'!A215,$F$17*24,0)</f>
        <v>43474.874999999483</v>
      </c>
      <c r="B232" s="5">
        <f ca="1">OFFSET('8760'!B215,$F$17*24,0)</f>
        <v>2121.1984787737051</v>
      </c>
      <c r="C232" s="5">
        <f ca="1">OFFSET('8760'!C215,$F$17*24,0)</f>
        <v>0</v>
      </c>
      <c r="D232" s="5">
        <f ca="1">OFFSET('8760'!D215,$F$17*24,0)</f>
        <v>286.66666666666669</v>
      </c>
      <c r="E232" s="10">
        <f ca="1">OFFSET('8760'!E215,$F$17*24,0)</f>
        <v>7784.2339958209932</v>
      </c>
      <c r="J232" s="5"/>
      <c r="Q232" s="10"/>
    </row>
    <row r="233" spans="1:17" x14ac:dyDescent="0.2">
      <c r="A233" s="11">
        <f ca="1">OFFSET('8760'!A216,$F$17*24,0)</f>
        <v>43474.916666666148</v>
      </c>
      <c r="B233" s="5">
        <f ca="1">OFFSET('8760'!B216,$F$17*24,0)</f>
        <v>1776.9825284192309</v>
      </c>
      <c r="C233" s="5">
        <f ca="1">OFFSET('8760'!C216,$F$17*24,0)</f>
        <v>0</v>
      </c>
      <c r="D233" s="5">
        <f ca="1">OFFSET('8760'!D216,$F$17*24,0)</f>
        <v>286.66666666666669</v>
      </c>
      <c r="E233" s="10">
        <f ca="1">OFFSET('8760'!E216,$F$17*24,0)</f>
        <v>5949.7021837139546</v>
      </c>
      <c r="J233" s="5"/>
      <c r="Q233" s="10"/>
    </row>
    <row r="234" spans="1:17" x14ac:dyDescent="0.2">
      <c r="A234" s="11">
        <f ca="1">OFFSET('8760'!A217,$F$17*24,0)</f>
        <v>43474.958333332812</v>
      </c>
      <c r="B234" s="5">
        <f ca="1">OFFSET('8760'!B217,$F$17*24,0)</f>
        <v>1437.8816335863332</v>
      </c>
      <c r="C234" s="5">
        <f ca="1">OFFSET('8760'!C217,$F$17*24,0)</f>
        <v>0</v>
      </c>
      <c r="D234" s="5">
        <f ca="1">OFFSET('8760'!D217,$F$17*24,0)</f>
        <v>286.66666666666669</v>
      </c>
      <c r="E234" s="10">
        <f ca="1">OFFSET('8760'!E217,$F$17*24,0)</f>
        <v>4459.3863219613904</v>
      </c>
      <c r="J234" s="5"/>
      <c r="Q234" s="10"/>
    </row>
    <row r="235" spans="1:17" x14ac:dyDescent="0.2">
      <c r="A235" s="11">
        <f ca="1">OFFSET('8760'!A218,$F$17*24,0)</f>
        <v>43474.999999999476</v>
      </c>
      <c r="B235" s="5">
        <f ca="1">OFFSET('8760'!B218,$F$17*24,0)</f>
        <v>1099.1459256232708</v>
      </c>
      <c r="C235" s="5">
        <f ca="1">OFFSET('8760'!C218,$F$17*24,0)</f>
        <v>0</v>
      </c>
      <c r="D235" s="5">
        <f ca="1">OFFSET('8760'!D218,$F$17*24,0)</f>
        <v>873.33333333333337</v>
      </c>
      <c r="E235" s="10">
        <f ca="1">OFFSET('8760'!E218,$F$17*24,0)</f>
        <v>3308.1713550417239</v>
      </c>
      <c r="J235" s="5"/>
      <c r="Q235" s="10"/>
    </row>
    <row r="236" spans="1:17" x14ac:dyDescent="0.2">
      <c r="A236" s="11">
        <f ca="1">OFFSET('8760'!A219,$F$17*24,0)</f>
        <v>43475.04166666614</v>
      </c>
      <c r="B236" s="5">
        <f ca="1">OFFSET('8760'!B219,$F$17*24,0)</f>
        <v>967.90490884113262</v>
      </c>
      <c r="C236" s="5">
        <f ca="1">OFFSET('8760'!C219,$F$17*24,0)</f>
        <v>0</v>
      </c>
      <c r="D236" s="5">
        <f ca="1">OFFSET('8760'!D219,$F$17*24,0)</f>
        <v>873.33333333333337</v>
      </c>
      <c r="E236" s="10">
        <f ca="1">OFFSET('8760'!E219,$F$17*24,0)</f>
        <v>3082.3587627517863</v>
      </c>
      <c r="J236" s="5"/>
      <c r="Q236" s="10"/>
    </row>
    <row r="237" spans="1:17" x14ac:dyDescent="0.2">
      <c r="A237" s="11">
        <f ca="1">OFFSET('8760'!A220,$F$17*24,0)</f>
        <v>43475.083333332805</v>
      </c>
      <c r="B237" s="5">
        <f ca="1">OFFSET('8760'!B220,$F$17*24,0)</f>
        <v>919.26154966474633</v>
      </c>
      <c r="C237" s="5">
        <f ca="1">OFFSET('8760'!C220,$F$17*24,0)</f>
        <v>0</v>
      </c>
      <c r="D237" s="5">
        <f ca="1">OFFSET('8760'!D220,$F$17*24,0)</f>
        <v>1666.6666666666667</v>
      </c>
      <c r="E237" s="10">
        <f ca="1">OFFSET('8760'!E220,$F$17*24,0)</f>
        <v>2987.7871872439873</v>
      </c>
      <c r="J237" s="5"/>
      <c r="Q237" s="10"/>
    </row>
    <row r="238" spans="1:17" x14ac:dyDescent="0.2">
      <c r="A238" s="11">
        <f ca="1">OFFSET('8760'!A221,$F$17*24,0)</f>
        <v>43475.124999999469</v>
      </c>
      <c r="B238" s="5">
        <f ca="1">OFFSET('8760'!B221,$F$17*24,0)</f>
        <v>911.31376666413701</v>
      </c>
      <c r="C238" s="5">
        <f ca="1">OFFSET('8760'!C221,$F$17*24,0)</f>
        <v>0</v>
      </c>
      <c r="D238" s="5">
        <f ca="1">OFFSET('8760'!D221,$F$17*24,0)</f>
        <v>873.33333333333337</v>
      </c>
      <c r="E238" s="10">
        <f ca="1">OFFSET('8760'!E221,$F$17*24,0)</f>
        <v>3735.1923042459075</v>
      </c>
      <c r="J238" s="5"/>
      <c r="Q238" s="10"/>
    </row>
    <row r="239" spans="1:17" x14ac:dyDescent="0.2">
      <c r="A239" s="11">
        <f ca="1">OFFSET('8760'!A222,$F$17*24,0)</f>
        <v>43475.166666666133</v>
      </c>
      <c r="B239" s="5">
        <f ca="1">OFFSET('8760'!B222,$F$17*24,0)</f>
        <v>911.93843180298666</v>
      </c>
      <c r="C239" s="5">
        <f ca="1">OFFSET('8760'!C222,$F$17*24,0)</f>
        <v>0</v>
      </c>
      <c r="D239" s="5">
        <f ca="1">OFFSET('8760'!D222,$F$17*24,0)</f>
        <v>286.66666666666669</v>
      </c>
      <c r="E239" s="10">
        <f ca="1">OFFSET('8760'!E222,$F$17*24,0)</f>
        <v>3697.2118709151036</v>
      </c>
      <c r="J239" s="5"/>
      <c r="Q239" s="10"/>
    </row>
    <row r="240" spans="1:17" x14ac:dyDescent="0.2">
      <c r="A240" s="11">
        <f ca="1">OFFSET('8760'!A223,$F$17*24,0)</f>
        <v>43475.208333332797</v>
      </c>
      <c r="B240" s="5">
        <f ca="1">OFFSET('8760'!B223,$F$17*24,0)</f>
        <v>970.40121217796798</v>
      </c>
      <c r="C240" s="5">
        <f ca="1">OFFSET('8760'!C223,$F$17*24,0)</f>
        <v>0</v>
      </c>
      <c r="D240" s="5">
        <f ca="1">OFFSET('8760'!D223,$F$17*24,0)</f>
        <v>0</v>
      </c>
      <c r="E240" s="10">
        <f ca="1">OFFSET('8760'!E223,$F$17*24,0)</f>
        <v>3071.9401057787836</v>
      </c>
      <c r="J240" s="5"/>
      <c r="Q240" s="10"/>
    </row>
    <row r="241" spans="1:17" x14ac:dyDescent="0.2">
      <c r="A241" s="11">
        <f ca="1">OFFSET('8760'!A224,$F$17*24,0)</f>
        <v>43475.249999999462</v>
      </c>
      <c r="B241" s="5">
        <f ca="1">OFFSET('8760'!B224,$F$17*24,0)</f>
        <v>1237.679585115688</v>
      </c>
      <c r="C241" s="5">
        <f ca="1">OFFSET('8760'!C224,$F$17*24,0)</f>
        <v>0</v>
      </c>
      <c r="D241" s="5">
        <f ca="1">OFFSET('8760'!D224,$F$17*24,0)</f>
        <v>0</v>
      </c>
      <c r="E241" s="10">
        <f ca="1">OFFSET('8760'!E224,$F$17*24,0)</f>
        <v>2101.5388936008158</v>
      </c>
      <c r="J241" s="5"/>
      <c r="Q241" s="10"/>
    </row>
    <row r="242" spans="1:17" x14ac:dyDescent="0.2">
      <c r="A242" s="11">
        <f ca="1">OFFSET('8760'!A225,$F$17*24,0)</f>
        <v>43475.291666666126</v>
      </c>
      <c r="B242" s="5">
        <f ca="1">OFFSET('8760'!B225,$F$17*24,0)</f>
        <v>1583.6503726005003</v>
      </c>
      <c r="C242" s="5">
        <f ca="1">OFFSET('8760'!C225,$F$17*24,0)</f>
        <v>802.12729999999988</v>
      </c>
      <c r="D242" s="5">
        <f ca="1">OFFSET('8760'!D225,$F$17*24,0)</f>
        <v>0</v>
      </c>
      <c r="E242" s="10">
        <f ca="1">OFFSET('8760'!E225,$F$17*24,0)</f>
        <v>863.85930848512771</v>
      </c>
      <c r="J242" s="5"/>
      <c r="Q242" s="10"/>
    </row>
    <row r="243" spans="1:17" x14ac:dyDescent="0.2">
      <c r="A243" s="11">
        <f ca="1">OFFSET('8760'!A226,$F$17*24,0)</f>
        <v>43475.33333333279</v>
      </c>
      <c r="B243" s="5">
        <f ca="1">OFFSET('8760'!B226,$F$17*24,0)</f>
        <v>1486.9945464832617</v>
      </c>
      <c r="C243" s="5">
        <f ca="1">OFFSET('8760'!C226,$F$17*24,0)</f>
        <v>3259.0838999999996</v>
      </c>
      <c r="D243" s="5">
        <f ca="1">OFFSET('8760'!D226,$F$17*24,0)</f>
        <v>0</v>
      </c>
      <c r="E243" s="10">
        <f ca="1">OFFSET('8760'!E226,$F$17*24,0)</f>
        <v>82.336235884627285</v>
      </c>
      <c r="J243" s="5"/>
      <c r="Q243" s="10"/>
    </row>
    <row r="244" spans="1:17" x14ac:dyDescent="0.2">
      <c r="A244" s="11">
        <f ca="1">OFFSET('8760'!A227,$F$17*24,0)</f>
        <v>43475.374999999454</v>
      </c>
      <c r="B244" s="5">
        <f ca="1">OFFSET('8760'!B227,$F$17*24,0)</f>
        <v>1253.0933906887487</v>
      </c>
      <c r="C244" s="5">
        <f ca="1">OFFSET('8760'!C227,$F$17*24,0)</f>
        <v>5286.7891999999993</v>
      </c>
      <c r="D244" s="5">
        <f ca="1">OFFSET('8760'!D227,$F$17*24,0)</f>
        <v>286.66666666666669</v>
      </c>
      <c r="E244" s="10">
        <f ca="1">OFFSET('8760'!E227,$F$17*24,0)</f>
        <v>1854.4255894013652</v>
      </c>
      <c r="J244" s="5"/>
      <c r="Q244" s="10"/>
    </row>
    <row r="245" spans="1:17" x14ac:dyDescent="0.2">
      <c r="A245" s="11">
        <f ca="1">OFFSET('8760'!A228,$F$17*24,0)</f>
        <v>43475.416666666119</v>
      </c>
      <c r="B245" s="5">
        <f ca="1">OFFSET('8760'!B228,$F$17*24,0)</f>
        <v>1253.8637505794702</v>
      </c>
      <c r="C245" s="5">
        <f ca="1">OFFSET('8760'!C228,$F$17*24,0)</f>
        <v>6545.0858499999995</v>
      </c>
      <c r="D245" s="5">
        <f ca="1">OFFSET('8760'!D228,$F$17*24,0)</f>
        <v>0</v>
      </c>
      <c r="E245" s="10">
        <f ca="1">OFFSET('8760'!E228,$F$17*24,0)</f>
        <v>6174.7880653792827</v>
      </c>
      <c r="J245" s="5"/>
      <c r="Q245" s="10"/>
    </row>
    <row r="246" spans="1:17" x14ac:dyDescent="0.2">
      <c r="A246" s="11">
        <f ca="1">OFFSET('8760'!A229,$F$17*24,0)</f>
        <v>43475.458333332783</v>
      </c>
      <c r="B246" s="5">
        <f ca="1">OFFSET('8760'!B229,$F$17*24,0)</f>
        <v>1216.1620139981956</v>
      </c>
      <c r="C246" s="5">
        <f ca="1">OFFSET('8760'!C229,$F$17*24,0)</f>
        <v>7076.3352499999992</v>
      </c>
      <c r="D246" s="5">
        <f ca="1">OFFSET('8760'!D229,$F$17*24,0)</f>
        <v>286.66666666666669</v>
      </c>
      <c r="E246" s="10">
        <f ca="1">OFFSET('8760'!E229,$F$17*24,0)</f>
        <v>10000</v>
      </c>
      <c r="J246" s="5"/>
      <c r="Q246" s="10"/>
    </row>
    <row r="247" spans="1:17" x14ac:dyDescent="0.2">
      <c r="A247" s="11">
        <f ca="1">OFFSET('8760'!A230,$F$17*24,0)</f>
        <v>43475.499999999447</v>
      </c>
      <c r="B247" s="5">
        <f ca="1">OFFSET('8760'!B230,$F$17*24,0)</f>
        <v>1186.9317436005024</v>
      </c>
      <c r="C247" s="5">
        <f ca="1">OFFSET('8760'!C230,$F$17*24,0)</f>
        <v>6975.3640999999989</v>
      </c>
      <c r="D247" s="5">
        <f ca="1">OFFSET('8760'!D230,$F$17*24,0)</f>
        <v>0</v>
      </c>
      <c r="E247" s="10">
        <f ca="1">OFFSET('8760'!E230,$F$17*24,0)</f>
        <v>10000</v>
      </c>
      <c r="J247" s="5"/>
      <c r="Q247" s="10"/>
    </row>
    <row r="248" spans="1:17" x14ac:dyDescent="0.2">
      <c r="A248" s="11">
        <f ca="1">OFFSET('8760'!A231,$F$17*24,0)</f>
        <v>43475.541666666111</v>
      </c>
      <c r="B248" s="5">
        <f ca="1">OFFSET('8760'!B231,$F$17*24,0)</f>
        <v>1156.0461364432347</v>
      </c>
      <c r="C248" s="5">
        <f ca="1">OFFSET('8760'!C231,$F$17*24,0)</f>
        <v>6166.6967500000001</v>
      </c>
      <c r="D248" s="5">
        <f ca="1">OFFSET('8760'!D231,$F$17*24,0)</f>
        <v>0</v>
      </c>
      <c r="E248" s="10">
        <f ca="1">OFFSET('8760'!E231,$F$17*24,0)</f>
        <v>10000</v>
      </c>
      <c r="J248" s="5"/>
      <c r="Q248" s="10"/>
    </row>
    <row r="249" spans="1:17" x14ac:dyDescent="0.2">
      <c r="A249" s="11">
        <f ca="1">OFFSET('8760'!A232,$F$17*24,0)</f>
        <v>43475.583333332776</v>
      </c>
      <c r="B249" s="5">
        <f ca="1">OFFSET('8760'!B232,$F$17*24,0)</f>
        <v>1167.2864876599615</v>
      </c>
      <c r="C249" s="5">
        <f ca="1">OFFSET('8760'!C232,$F$17*24,0)</f>
        <v>4671.0653999999995</v>
      </c>
      <c r="D249" s="5">
        <f ca="1">OFFSET('8760'!D232,$F$17*24,0)</f>
        <v>0</v>
      </c>
      <c r="E249" s="10">
        <f ca="1">OFFSET('8760'!E232,$F$17*24,0)</f>
        <v>10000</v>
      </c>
      <c r="J249" s="5"/>
      <c r="Q249" s="10"/>
    </row>
    <row r="250" spans="1:17" x14ac:dyDescent="0.2">
      <c r="A250" s="11">
        <f ca="1">OFFSET('8760'!A233,$F$17*24,0)</f>
        <v>43475.62499999944</v>
      </c>
      <c r="B250" s="5">
        <f ca="1">OFFSET('8760'!B233,$F$17*24,0)</f>
        <v>1258.7128787750312</v>
      </c>
      <c r="C250" s="5">
        <f ca="1">OFFSET('8760'!C233,$F$17*24,0)</f>
        <v>2523.3529999999996</v>
      </c>
      <c r="D250" s="5">
        <f ca="1">OFFSET('8760'!D233,$F$17*24,0)</f>
        <v>0</v>
      </c>
      <c r="E250" s="10">
        <f ca="1">OFFSET('8760'!E233,$F$17*24,0)</f>
        <v>10000</v>
      </c>
      <c r="J250" s="5"/>
      <c r="Q250" s="10"/>
    </row>
    <row r="251" spans="1:17" x14ac:dyDescent="0.2">
      <c r="A251" s="11">
        <f ca="1">OFFSET('8760'!A234,$F$17*24,0)</f>
        <v>43475.666666666104</v>
      </c>
      <c r="B251" s="5">
        <f ca="1">OFFSET('8760'!B234,$F$17*24,0)</f>
        <v>1564.9034832849163</v>
      </c>
      <c r="C251" s="5">
        <f ca="1">OFFSET('8760'!C234,$F$17*24,0)</f>
        <v>0</v>
      </c>
      <c r="D251" s="5">
        <f ca="1">OFFSET('8760'!D234,$F$17*24,0)</f>
        <v>0</v>
      </c>
      <c r="E251" s="10">
        <f ca="1">OFFSET('8760'!E234,$F$17*24,0)</f>
        <v>10000</v>
      </c>
      <c r="J251" s="5"/>
      <c r="Q251" s="10"/>
    </row>
    <row r="252" spans="1:17" x14ac:dyDescent="0.2">
      <c r="A252" s="11">
        <f ca="1">OFFSET('8760'!A235,$F$17*24,0)</f>
        <v>43475.708333332768</v>
      </c>
      <c r="B252" s="5">
        <f ca="1">OFFSET('8760'!B235,$F$17*24,0)</f>
        <v>2159.2320815420744</v>
      </c>
      <c r="C252" s="5">
        <f ca="1">OFFSET('8760'!C235,$F$17*24,0)</f>
        <v>0</v>
      </c>
      <c r="D252" s="5">
        <f ca="1">OFFSET('8760'!D235,$F$17*24,0)</f>
        <v>2773.3333333333335</v>
      </c>
      <c r="E252" s="10">
        <f ca="1">OFFSET('8760'!E235,$F$17*24,0)</f>
        <v>8435.0965167150844</v>
      </c>
      <c r="J252" s="5"/>
      <c r="Q252" s="10"/>
    </row>
    <row r="253" spans="1:17" x14ac:dyDescent="0.2">
      <c r="A253" s="11">
        <f ca="1">OFFSET('8760'!A236,$F$17*24,0)</f>
        <v>43475.749999999432</v>
      </c>
      <c r="B253" s="5">
        <f ca="1">OFFSET('8760'!B236,$F$17*24,0)</f>
        <v>2504.3253711109046</v>
      </c>
      <c r="C253" s="5">
        <f ca="1">OFFSET('8760'!C236,$F$17*24,0)</f>
        <v>0</v>
      </c>
      <c r="D253" s="5">
        <f ca="1">OFFSET('8760'!D236,$F$17*24,0)</f>
        <v>6160</v>
      </c>
      <c r="E253" s="10">
        <f ca="1">OFFSET('8760'!E236,$F$17*24,0)</f>
        <v>9049.197768506343</v>
      </c>
      <c r="J253" s="5"/>
      <c r="Q253" s="10"/>
    </row>
    <row r="254" spans="1:17" x14ac:dyDescent="0.2">
      <c r="A254" s="11">
        <f ca="1">OFFSET('8760'!A237,$F$17*24,0)</f>
        <v>43475.791666666097</v>
      </c>
      <c r="B254" s="5">
        <f ca="1">OFFSET('8760'!B237,$F$17*24,0)</f>
        <v>2467.3408770969654</v>
      </c>
      <c r="C254" s="5">
        <f ca="1">OFFSET('8760'!C237,$F$17*24,0)</f>
        <v>0</v>
      </c>
      <c r="D254" s="5">
        <f ca="1">OFFSET('8760'!D237,$F$17*24,0)</f>
        <v>9060</v>
      </c>
      <c r="E254" s="10">
        <f ca="1">OFFSET('8760'!E237,$F$17*24,0)</f>
        <v>10000</v>
      </c>
      <c r="J254" s="5"/>
      <c r="Q254" s="10"/>
    </row>
    <row r="255" spans="1:17" x14ac:dyDescent="0.2">
      <c r="A255" s="11">
        <f ca="1">OFFSET('8760'!A238,$F$17*24,0)</f>
        <v>43475.833333332761</v>
      </c>
      <c r="B255" s="5">
        <f ca="1">OFFSET('8760'!B238,$F$17*24,0)</f>
        <v>2313.3317148320602</v>
      </c>
      <c r="C255" s="5">
        <f ca="1">OFFSET('8760'!C238,$F$17*24,0)</f>
        <v>0</v>
      </c>
      <c r="D255" s="5">
        <f ca="1">OFFSET('8760'!D238,$F$17*24,0)</f>
        <v>4266.666666666667</v>
      </c>
      <c r="E255" s="10">
        <f ca="1">OFFSET('8760'!E238,$F$17*24,0)</f>
        <v>10000</v>
      </c>
      <c r="J255" s="5"/>
      <c r="Q255" s="10"/>
    </row>
    <row r="256" spans="1:17" x14ac:dyDescent="0.2">
      <c r="A256" s="11">
        <f ca="1">OFFSET('8760'!A239,$F$17*24,0)</f>
        <v>43475.874999999425</v>
      </c>
      <c r="B256" s="5">
        <f ca="1">OFFSET('8760'!B239,$F$17*24,0)</f>
        <v>2137.6896320024862</v>
      </c>
      <c r="C256" s="5">
        <f ca="1">OFFSET('8760'!C239,$F$17*24,0)</f>
        <v>0</v>
      </c>
      <c r="D256" s="5">
        <f ca="1">OFFSET('8760'!D239,$F$17*24,0)</f>
        <v>1666.6666666666667</v>
      </c>
      <c r="E256" s="10">
        <f ca="1">OFFSET('8760'!E239,$F$17*24,0)</f>
        <v>10000</v>
      </c>
      <c r="J256" s="5"/>
      <c r="Q256" s="10"/>
    </row>
    <row r="257" spans="1:17" x14ac:dyDescent="0.2">
      <c r="A257" s="11">
        <f ca="1">OFFSET('8760'!A240,$F$17*24,0)</f>
        <v>43475.916666666089</v>
      </c>
      <c r="B257" s="5">
        <f ca="1">OFFSET('8760'!B240,$F$17*24,0)</f>
        <v>1805.6335256726381</v>
      </c>
      <c r="C257" s="5">
        <f ca="1">OFFSET('8760'!C240,$F$17*24,0)</f>
        <v>0</v>
      </c>
      <c r="D257" s="5">
        <f ca="1">OFFSET('8760'!D240,$F$17*24,0)</f>
        <v>2773.3333333333335</v>
      </c>
      <c r="E257" s="10">
        <f ca="1">OFFSET('8760'!E240,$F$17*24,0)</f>
        <v>9528.9770346641799</v>
      </c>
      <c r="J257" s="5"/>
      <c r="Q257" s="10"/>
    </row>
    <row r="258" spans="1:17" x14ac:dyDescent="0.2">
      <c r="A258" s="11">
        <f ca="1">OFFSET('8760'!A241,$F$17*24,0)</f>
        <v>43475.958333332754</v>
      </c>
      <c r="B258" s="5">
        <f ca="1">OFFSET('8760'!B241,$F$17*24,0)</f>
        <v>1468.8725919883123</v>
      </c>
      <c r="C258" s="5">
        <f ca="1">OFFSET('8760'!C241,$F$17*24,0)</f>
        <v>0</v>
      </c>
      <c r="D258" s="5">
        <f ca="1">OFFSET('8760'!D241,$F$17*24,0)</f>
        <v>2773.3333333333335</v>
      </c>
      <c r="E258" s="10">
        <f ca="1">OFFSET('8760'!E241,$F$17*24,0)</f>
        <v>10000</v>
      </c>
      <c r="J258" s="5"/>
      <c r="Q258" s="10"/>
    </row>
    <row r="259" spans="1:17" x14ac:dyDescent="0.2">
      <c r="A259" s="11">
        <f ca="1">OFFSET('8760'!A242,$F$17*24,0)</f>
        <v>43475.999999999418</v>
      </c>
      <c r="B259" s="5">
        <f ca="1">OFFSET('8760'!B242,$F$17*24,0)</f>
        <v>1134.9702397207072</v>
      </c>
      <c r="C259" s="5">
        <f ca="1">OFFSET('8760'!C242,$F$17*24,0)</f>
        <v>0</v>
      </c>
      <c r="D259" s="5">
        <f ca="1">OFFSET('8760'!D242,$F$17*24,0)</f>
        <v>873.33333333333337</v>
      </c>
      <c r="E259" s="10">
        <f ca="1">OFFSET('8760'!E242,$F$17*24,0)</f>
        <v>10000</v>
      </c>
      <c r="J259" s="5"/>
      <c r="Q259" s="10"/>
    </row>
    <row r="260" spans="1:17" x14ac:dyDescent="0.2">
      <c r="A260" s="11">
        <f ca="1">OFFSET('8760'!A243,$F$17*24,0)</f>
        <v>43476.041666666082</v>
      </c>
      <c r="B260" s="5">
        <f ca="1">OFFSET('8760'!B243,$F$17*24,0)</f>
        <v>1009.5437952765905</v>
      </c>
      <c r="C260" s="5">
        <f ca="1">OFFSET('8760'!C243,$F$17*24,0)</f>
        <v>0</v>
      </c>
      <c r="D260" s="5">
        <f ca="1">OFFSET('8760'!D243,$F$17*24,0)</f>
        <v>2773.3333333333335</v>
      </c>
      <c r="E260" s="10">
        <f ca="1">OFFSET('8760'!E243,$F$17*24,0)</f>
        <v>9738.3630936126265</v>
      </c>
      <c r="J260" s="5"/>
      <c r="Q260" s="10"/>
    </row>
    <row r="261" spans="1:17" x14ac:dyDescent="0.2">
      <c r="A261" s="11">
        <f ca="1">OFFSET('8760'!A244,$F$17*24,0)</f>
        <v>43476.083333332746</v>
      </c>
      <c r="B261" s="5">
        <f ca="1">OFFSET('8760'!B244,$F$17*24,0)</f>
        <v>957.52051318185238</v>
      </c>
      <c r="C261" s="5">
        <f ca="1">OFFSET('8760'!C244,$F$17*24,0)</f>
        <v>0</v>
      </c>
      <c r="D261" s="5">
        <f ca="1">OFFSET('8760'!D244,$F$17*24,0)</f>
        <v>4266.666666666667</v>
      </c>
      <c r="E261" s="10">
        <f ca="1">OFFSET('8760'!E244,$F$17*24,0)</f>
        <v>10000</v>
      </c>
      <c r="J261" s="5"/>
      <c r="Q261" s="10"/>
    </row>
    <row r="262" spans="1:17" x14ac:dyDescent="0.2">
      <c r="A262" s="11">
        <f ca="1">OFFSET('8760'!A245,$F$17*24,0)</f>
        <v>43476.124999999411</v>
      </c>
      <c r="B262" s="5">
        <f ca="1">OFFSET('8760'!B245,$F$17*24,0)</f>
        <v>952.78631270886626</v>
      </c>
      <c r="C262" s="5">
        <f ca="1">OFFSET('8760'!C245,$F$17*24,0)</f>
        <v>0</v>
      </c>
      <c r="D262" s="5">
        <f ca="1">OFFSET('8760'!D245,$F$17*24,0)</f>
        <v>9060</v>
      </c>
      <c r="E262" s="10">
        <f ca="1">OFFSET('8760'!E245,$F$17*24,0)</f>
        <v>10000</v>
      </c>
      <c r="J262" s="5"/>
      <c r="Q262" s="10"/>
    </row>
    <row r="263" spans="1:17" x14ac:dyDescent="0.2">
      <c r="A263" s="11">
        <f ca="1">OFFSET('8760'!A246,$F$17*24,0)</f>
        <v>43476.166666666075</v>
      </c>
      <c r="B263" s="5">
        <f ca="1">OFFSET('8760'!B246,$F$17*24,0)</f>
        <v>951.33750225535584</v>
      </c>
      <c r="C263" s="5">
        <f ca="1">OFFSET('8760'!C246,$F$17*24,0)</f>
        <v>0</v>
      </c>
      <c r="D263" s="5">
        <f ca="1">OFFSET('8760'!D246,$F$17*24,0)</f>
        <v>9060</v>
      </c>
      <c r="E263" s="10">
        <f ca="1">OFFSET('8760'!E246,$F$17*24,0)</f>
        <v>10000</v>
      </c>
      <c r="J263" s="5"/>
      <c r="Q263" s="10"/>
    </row>
    <row r="264" spans="1:17" x14ac:dyDescent="0.2">
      <c r="A264" s="11">
        <f ca="1">OFFSET('8760'!A247,$F$17*24,0)</f>
        <v>43476.208333332739</v>
      </c>
      <c r="B264" s="5">
        <f ca="1">OFFSET('8760'!B247,$F$17*24,0)</f>
        <v>1014.00590680517</v>
      </c>
      <c r="C264" s="5">
        <f ca="1">OFFSET('8760'!C247,$F$17*24,0)</f>
        <v>0</v>
      </c>
      <c r="D264" s="5">
        <f ca="1">OFFSET('8760'!D247,$F$17*24,0)</f>
        <v>9873.3333333333339</v>
      </c>
      <c r="E264" s="10">
        <f ca="1">OFFSET('8760'!E247,$F$17*24,0)</f>
        <v>10000</v>
      </c>
      <c r="J264" s="5"/>
      <c r="Q264" s="10"/>
    </row>
    <row r="265" spans="1:17" x14ac:dyDescent="0.2">
      <c r="A265" s="11">
        <f ca="1">OFFSET('8760'!A248,$F$17*24,0)</f>
        <v>43476.249999999403</v>
      </c>
      <c r="B265" s="5">
        <f ca="1">OFFSET('8760'!B248,$F$17*24,0)</f>
        <v>1282.0857207367569</v>
      </c>
      <c r="C265" s="5">
        <f ca="1">OFFSET('8760'!C248,$F$17*24,0)</f>
        <v>0</v>
      </c>
      <c r="D265" s="5">
        <f ca="1">OFFSET('8760'!D248,$F$17*24,0)</f>
        <v>9960</v>
      </c>
      <c r="E265" s="10">
        <f ca="1">OFFSET('8760'!E248,$F$17*24,0)</f>
        <v>10000</v>
      </c>
      <c r="J265" s="5"/>
      <c r="Q265" s="10"/>
    </row>
    <row r="266" spans="1:17" x14ac:dyDescent="0.2">
      <c r="A266" s="11">
        <f ca="1">OFFSET('8760'!A249,$F$17*24,0)</f>
        <v>43476.291666666068</v>
      </c>
      <c r="B266" s="5">
        <f ca="1">OFFSET('8760'!B249,$F$17*24,0)</f>
        <v>1630.5214197108157</v>
      </c>
      <c r="C266" s="5">
        <f ca="1">OFFSET('8760'!C249,$F$17*24,0)</f>
        <v>593.68864999999994</v>
      </c>
      <c r="D266" s="5">
        <f ca="1">OFFSET('8760'!D249,$F$17*24,0)</f>
        <v>9873.3333333333339</v>
      </c>
      <c r="E266" s="10">
        <f ca="1">OFFSET('8760'!E249,$F$17*24,0)</f>
        <v>10000</v>
      </c>
      <c r="J266" s="5"/>
      <c r="Q266" s="10"/>
    </row>
    <row r="267" spans="1:17" x14ac:dyDescent="0.2">
      <c r="A267" s="11">
        <f ca="1">OFFSET('8760'!A250,$F$17*24,0)</f>
        <v>43476.333333332732</v>
      </c>
      <c r="B267" s="5">
        <f ca="1">OFFSET('8760'!B250,$F$17*24,0)</f>
        <v>1537.483683261137</v>
      </c>
      <c r="C267" s="5">
        <f ca="1">OFFSET('8760'!C250,$F$17*24,0)</f>
        <v>2954.4557999999997</v>
      </c>
      <c r="D267" s="5">
        <f ca="1">OFFSET('8760'!D250,$F$17*24,0)</f>
        <v>9060</v>
      </c>
      <c r="E267" s="10">
        <f ca="1">OFFSET('8760'!E250,$F$17*24,0)</f>
        <v>10000</v>
      </c>
      <c r="J267" s="5"/>
      <c r="Q267" s="10"/>
    </row>
    <row r="268" spans="1:17" x14ac:dyDescent="0.2">
      <c r="A268" s="11">
        <f ca="1">OFFSET('8760'!A251,$F$17*24,0)</f>
        <v>43476.374999999396</v>
      </c>
      <c r="B268" s="5">
        <f ca="1">OFFSET('8760'!B251,$F$17*24,0)</f>
        <v>1303.491088694562</v>
      </c>
      <c r="C268" s="5">
        <f ca="1">OFFSET('8760'!C251,$F$17*24,0)</f>
        <v>4912.0340999999999</v>
      </c>
      <c r="D268" s="5">
        <f ca="1">OFFSET('8760'!D251,$F$17*24,0)</f>
        <v>9060</v>
      </c>
      <c r="E268" s="10">
        <f ca="1">OFFSET('8760'!E251,$F$17*24,0)</f>
        <v>10000</v>
      </c>
      <c r="J268" s="5"/>
      <c r="Q268" s="10"/>
    </row>
    <row r="269" spans="1:17" x14ac:dyDescent="0.2">
      <c r="A269" s="11">
        <f ca="1">OFFSET('8760'!A252,$F$17*24,0)</f>
        <v>43476.41666666606</v>
      </c>
      <c r="B269" s="5">
        <f ca="1">OFFSET('8760'!B252,$F$17*24,0)</f>
        <v>1324.9925244068334</v>
      </c>
      <c r="C269" s="5">
        <f ca="1">OFFSET('8760'!C252,$F$17*24,0)</f>
        <v>6182.2735000000002</v>
      </c>
      <c r="D269" s="5">
        <f ca="1">OFFSET('8760'!D252,$F$17*24,0)</f>
        <v>9060</v>
      </c>
      <c r="E269" s="10">
        <f ca="1">OFFSET('8760'!E252,$F$17*24,0)</f>
        <v>10000</v>
      </c>
      <c r="J269" s="5"/>
      <c r="Q269" s="10"/>
    </row>
    <row r="270" spans="1:17" x14ac:dyDescent="0.2">
      <c r="A270" s="11">
        <f ca="1">OFFSET('8760'!A253,$F$17*24,0)</f>
        <v>43476.458333332725</v>
      </c>
      <c r="B270" s="5">
        <f ca="1">OFFSET('8760'!B253,$F$17*24,0)</f>
        <v>1293.5941622827854</v>
      </c>
      <c r="C270" s="5">
        <f ca="1">OFFSET('8760'!C253,$F$17*24,0)</f>
        <v>6740.0890499999996</v>
      </c>
      <c r="D270" s="5">
        <f ca="1">OFFSET('8760'!D253,$F$17*24,0)</f>
        <v>4266.666666666667</v>
      </c>
      <c r="E270" s="10">
        <f ca="1">OFFSET('8760'!E253,$F$17*24,0)</f>
        <v>10000</v>
      </c>
      <c r="J270" s="5"/>
      <c r="Q270" s="10"/>
    </row>
    <row r="271" spans="1:17" x14ac:dyDescent="0.2">
      <c r="A271" s="11">
        <f ca="1">OFFSET('8760'!A254,$F$17*24,0)</f>
        <v>43476.499999999389</v>
      </c>
      <c r="B271" s="5">
        <f ca="1">OFFSET('8760'!B254,$F$17*24,0)</f>
        <v>1263.5403724985244</v>
      </c>
      <c r="C271" s="5">
        <f ca="1">OFFSET('8760'!C254,$F$17*24,0)</f>
        <v>6638.7464500000006</v>
      </c>
      <c r="D271" s="5">
        <f ca="1">OFFSET('8760'!D254,$F$17*24,0)</f>
        <v>6160</v>
      </c>
      <c r="E271" s="10">
        <f ca="1">OFFSET('8760'!E254,$F$17*24,0)</f>
        <v>10000</v>
      </c>
      <c r="J271" s="5"/>
      <c r="Q271" s="10"/>
    </row>
    <row r="272" spans="1:17" x14ac:dyDescent="0.2">
      <c r="A272" s="11">
        <f ca="1">OFFSET('8760'!A255,$F$17*24,0)</f>
        <v>43476.541666666053</v>
      </c>
      <c r="B272" s="5">
        <f ca="1">OFFSET('8760'!B255,$F$17*24,0)</f>
        <v>1228.4430527949376</v>
      </c>
      <c r="C272" s="5">
        <f ca="1">OFFSET('8760'!C255,$F$17*24,0)</f>
        <v>5848.8194999999996</v>
      </c>
      <c r="D272" s="5">
        <f ca="1">OFFSET('8760'!D255,$F$17*24,0)</f>
        <v>2773.3333333333335</v>
      </c>
      <c r="E272" s="10">
        <f ca="1">OFFSET('8760'!E255,$F$17*24,0)</f>
        <v>10000</v>
      </c>
      <c r="J272" s="5"/>
      <c r="Q272" s="10"/>
    </row>
    <row r="273" spans="1:17" x14ac:dyDescent="0.2">
      <c r="A273" s="11">
        <f ca="1">OFFSET('8760'!A256,$F$17*24,0)</f>
        <v>43476.583333332717</v>
      </c>
      <c r="B273" s="5">
        <f ca="1">OFFSET('8760'!B256,$F$17*24,0)</f>
        <v>1233.5561395285049</v>
      </c>
      <c r="C273" s="5">
        <f ca="1">OFFSET('8760'!C256,$F$17*24,0)</f>
        <v>4354.4841999999999</v>
      </c>
      <c r="D273" s="5">
        <f ca="1">OFFSET('8760'!D256,$F$17*24,0)</f>
        <v>4266.666666666667</v>
      </c>
      <c r="E273" s="10">
        <f ca="1">OFFSET('8760'!E256,$F$17*24,0)</f>
        <v>10000</v>
      </c>
      <c r="J273" s="5"/>
      <c r="Q273" s="10"/>
    </row>
    <row r="274" spans="1:17" x14ac:dyDescent="0.2">
      <c r="A274" s="11">
        <f ca="1">OFFSET('8760'!A257,$F$17*24,0)</f>
        <v>43476.624999999382</v>
      </c>
      <c r="B274" s="5">
        <f ca="1">OFFSET('8760'!B257,$F$17*24,0)</f>
        <v>1316.1137133206666</v>
      </c>
      <c r="C274" s="5">
        <f ca="1">OFFSET('8760'!C257,$F$17*24,0)</f>
        <v>2237.9137999999998</v>
      </c>
      <c r="D274" s="5">
        <f ca="1">OFFSET('8760'!D257,$F$17*24,0)</f>
        <v>286.66666666666669</v>
      </c>
      <c r="E274" s="10">
        <f ca="1">OFFSET('8760'!E257,$F$17*24,0)</f>
        <v>10000</v>
      </c>
      <c r="J274" s="5"/>
      <c r="Q274" s="10"/>
    </row>
    <row r="275" spans="1:17" x14ac:dyDescent="0.2">
      <c r="A275" s="11">
        <f ca="1">OFFSET('8760'!A258,$F$17*24,0)</f>
        <v>43476.666666666046</v>
      </c>
      <c r="B275" s="5">
        <f ca="1">OFFSET('8760'!B258,$F$17*24,0)</f>
        <v>1604.9262755447894</v>
      </c>
      <c r="C275" s="5">
        <f ca="1">OFFSET('8760'!C258,$F$17*24,0)</f>
        <v>0</v>
      </c>
      <c r="D275" s="5">
        <f ca="1">OFFSET('8760'!D258,$F$17*24,0)</f>
        <v>0</v>
      </c>
      <c r="E275" s="10">
        <f ca="1">OFFSET('8760'!E258,$F$17*24,0)</f>
        <v>10000</v>
      </c>
      <c r="J275" s="5"/>
      <c r="Q275" s="10"/>
    </row>
    <row r="276" spans="1:17" x14ac:dyDescent="0.2">
      <c r="A276" s="11">
        <f ca="1">OFFSET('8760'!A259,$F$17*24,0)</f>
        <v>43476.70833333271</v>
      </c>
      <c r="B276" s="5">
        <f ca="1">OFFSET('8760'!B259,$F$17*24,0)</f>
        <v>2135.7964458969564</v>
      </c>
      <c r="C276" s="5">
        <f ca="1">OFFSET('8760'!C259,$F$17*24,0)</f>
        <v>0</v>
      </c>
      <c r="D276" s="5">
        <f ca="1">OFFSET('8760'!D259,$F$17*24,0)</f>
        <v>873.33333333333337</v>
      </c>
      <c r="E276" s="10">
        <f ca="1">OFFSET('8760'!E259,$F$17*24,0)</f>
        <v>8395.073724455211</v>
      </c>
      <c r="J276" s="5"/>
      <c r="Q276" s="10"/>
    </row>
    <row r="277" spans="1:17" x14ac:dyDescent="0.2">
      <c r="A277" s="11">
        <f ca="1">OFFSET('8760'!A260,$F$17*24,0)</f>
        <v>43476.749999999374</v>
      </c>
      <c r="B277" s="5">
        <f ca="1">OFFSET('8760'!B260,$F$17*24,0)</f>
        <v>2553.0007380747584</v>
      </c>
      <c r="C277" s="5">
        <f ca="1">OFFSET('8760'!C260,$F$17*24,0)</f>
        <v>0</v>
      </c>
      <c r="D277" s="5">
        <f ca="1">OFFSET('8760'!D260,$F$17*24,0)</f>
        <v>286.66666666666669</v>
      </c>
      <c r="E277" s="10">
        <f ca="1">OFFSET('8760'!E260,$F$17*24,0)</f>
        <v>7132.6106118915886</v>
      </c>
      <c r="J277" s="5"/>
      <c r="Q277" s="10"/>
    </row>
    <row r="278" spans="1:17" x14ac:dyDescent="0.2">
      <c r="A278" s="11">
        <f ca="1">OFFSET('8760'!A261,$F$17*24,0)</f>
        <v>43476.791666666039</v>
      </c>
      <c r="B278" s="5">
        <f ca="1">OFFSET('8760'!B261,$F$17*24,0)</f>
        <v>2473.1916489430346</v>
      </c>
      <c r="C278" s="5">
        <f ca="1">OFFSET('8760'!C261,$F$17*24,0)</f>
        <v>0</v>
      </c>
      <c r="D278" s="5">
        <f ca="1">OFFSET('8760'!D261,$F$17*24,0)</f>
        <v>873.33333333333337</v>
      </c>
      <c r="E278" s="10">
        <f ca="1">OFFSET('8760'!E261,$F$17*24,0)</f>
        <v>4866.2765404834972</v>
      </c>
      <c r="J278" s="5"/>
      <c r="Q278" s="10"/>
    </row>
    <row r="279" spans="1:17" x14ac:dyDescent="0.2">
      <c r="A279" s="11">
        <f ca="1">OFFSET('8760'!A262,$F$17*24,0)</f>
        <v>43476.833333332703</v>
      </c>
      <c r="B279" s="5">
        <f ca="1">OFFSET('8760'!B262,$F$17*24,0)</f>
        <v>2294.4681742720427</v>
      </c>
      <c r="C279" s="5">
        <f ca="1">OFFSET('8760'!C262,$F$17*24,0)</f>
        <v>0</v>
      </c>
      <c r="D279" s="5">
        <f ca="1">OFFSET('8760'!D262,$F$17*24,0)</f>
        <v>873.33333333333337</v>
      </c>
      <c r="E279" s="10">
        <f ca="1">OFFSET('8760'!E262,$F$17*24,0)</f>
        <v>3266.4182248737961</v>
      </c>
      <c r="J279" s="5"/>
      <c r="Q279" s="10"/>
    </row>
    <row r="280" spans="1:17" x14ac:dyDescent="0.2">
      <c r="A280" s="11">
        <f ca="1">OFFSET('8760'!A263,$F$17*24,0)</f>
        <v>43476.874999999367</v>
      </c>
      <c r="B280" s="5">
        <f ca="1">OFFSET('8760'!B263,$F$17*24,0)</f>
        <v>2111.0056581735571</v>
      </c>
      <c r="C280" s="5">
        <f ca="1">OFFSET('8760'!C263,$F$17*24,0)</f>
        <v>0</v>
      </c>
      <c r="D280" s="5">
        <f ca="1">OFFSET('8760'!D263,$F$17*24,0)</f>
        <v>873.33333333333337</v>
      </c>
      <c r="E280" s="10">
        <f ca="1">OFFSET('8760'!E263,$F$17*24,0)</f>
        <v>1845.2833839350869</v>
      </c>
      <c r="J280" s="5"/>
      <c r="Q280" s="10"/>
    </row>
    <row r="281" spans="1:17" x14ac:dyDescent="0.2">
      <c r="A281" s="11">
        <f ca="1">OFFSET('8760'!A264,$F$17*24,0)</f>
        <v>43476.916666666031</v>
      </c>
      <c r="B281" s="5">
        <f ca="1">OFFSET('8760'!B264,$F$17*24,0)</f>
        <v>1762.9842325933685</v>
      </c>
      <c r="C281" s="5">
        <f ca="1">OFFSET('8760'!C264,$F$17*24,0)</f>
        <v>0</v>
      </c>
      <c r="D281" s="5">
        <f ca="1">OFFSET('8760'!D264,$F$17*24,0)</f>
        <v>873.33333333333337</v>
      </c>
      <c r="E281" s="10">
        <f ca="1">OFFSET('8760'!E264,$F$17*24,0)</f>
        <v>607.61105909486332</v>
      </c>
      <c r="J281" s="5"/>
      <c r="Q281" s="10"/>
    </row>
    <row r="282" spans="1:17" x14ac:dyDescent="0.2">
      <c r="A282" s="11">
        <f ca="1">OFFSET('8760'!A265,$F$17*24,0)</f>
        <v>43476.958333332695</v>
      </c>
      <c r="B282" s="5">
        <f ca="1">OFFSET('8760'!B265,$F$17*24,0)</f>
        <v>1420.9286996873002</v>
      </c>
      <c r="C282" s="5">
        <f ca="1">OFFSET('8760'!C265,$F$17*24,0)</f>
        <v>0</v>
      </c>
      <c r="D282" s="5">
        <f ca="1">OFFSET('8760'!D265,$F$17*24,0)</f>
        <v>286.66666666666669</v>
      </c>
      <c r="E282" s="10">
        <f ca="1">OFFSET('8760'!E265,$F$17*24,0)</f>
        <v>0</v>
      </c>
      <c r="J282" s="5"/>
      <c r="Q282" s="10"/>
    </row>
    <row r="283" spans="1:17" x14ac:dyDescent="0.2">
      <c r="A283" s="11">
        <f ca="1">OFFSET('8760'!A266,$F$17*24,0)</f>
        <v>43476.99999999936</v>
      </c>
      <c r="B283" s="5">
        <f ca="1">OFFSET('8760'!B266,$F$17*24,0)</f>
        <v>1091.0768690546327</v>
      </c>
      <c r="C283" s="5">
        <f ca="1">OFFSET('8760'!C266,$F$17*24,0)</f>
        <v>0</v>
      </c>
      <c r="D283" s="5">
        <f ca="1">OFFSET('8760'!D266,$F$17*24,0)</f>
        <v>286.66666666666669</v>
      </c>
      <c r="E283" s="10">
        <f ca="1">OFFSET('8760'!E266,$F$17*24,0)</f>
        <v>0</v>
      </c>
      <c r="J283" s="5"/>
      <c r="Q283" s="10"/>
    </row>
    <row r="284" spans="1:17" x14ac:dyDescent="0.2">
      <c r="A284" s="11">
        <f ca="1">OFFSET('8760'!A267,$F$17*24,0)</f>
        <v>43477.041666666024</v>
      </c>
      <c r="B284" s="5">
        <f ca="1">OFFSET('8760'!B267,$F$17*24,0)</f>
        <v>969.55850321222135</v>
      </c>
      <c r="C284" s="5">
        <f ca="1">OFFSET('8760'!C267,$F$17*24,0)</f>
        <v>0</v>
      </c>
      <c r="D284" s="5">
        <f ca="1">OFFSET('8760'!D267,$F$17*24,0)</f>
        <v>0</v>
      </c>
      <c r="E284" s="10">
        <f ca="1">OFFSET('8760'!E267,$F$17*24,0)</f>
        <v>0</v>
      </c>
      <c r="J284" s="5"/>
      <c r="Q284" s="10"/>
    </row>
    <row r="285" spans="1:17" x14ac:dyDescent="0.2">
      <c r="A285" s="11">
        <f ca="1">OFFSET('8760'!A268,$F$17*24,0)</f>
        <v>43477.083333332688</v>
      </c>
      <c r="B285" s="5">
        <f ca="1">OFFSET('8760'!B268,$F$17*24,0)</f>
        <v>922.87383285042142</v>
      </c>
      <c r="C285" s="5">
        <f ca="1">OFFSET('8760'!C268,$F$17*24,0)</f>
        <v>0</v>
      </c>
      <c r="D285" s="5">
        <f ca="1">OFFSET('8760'!D268,$F$17*24,0)</f>
        <v>286.66666666666669</v>
      </c>
      <c r="E285" s="10">
        <f ca="1">OFFSET('8760'!E268,$F$17*24,0)</f>
        <v>0</v>
      </c>
      <c r="J285" s="5"/>
      <c r="Q285" s="10"/>
    </row>
    <row r="286" spans="1:17" x14ac:dyDescent="0.2">
      <c r="A286" s="11">
        <f ca="1">OFFSET('8760'!A269,$F$17*24,0)</f>
        <v>43477.124999999352</v>
      </c>
      <c r="B286" s="5">
        <f ca="1">OFFSET('8760'!B269,$F$17*24,0)</f>
        <v>916.47854462605528</v>
      </c>
      <c r="C286" s="5">
        <f ca="1">OFFSET('8760'!C269,$F$17*24,0)</f>
        <v>0</v>
      </c>
      <c r="D286" s="5">
        <f ca="1">OFFSET('8760'!D269,$F$17*24,0)</f>
        <v>873.33333333333337</v>
      </c>
      <c r="E286" s="10">
        <f ca="1">OFFSET('8760'!E269,$F$17*24,0)</f>
        <v>0</v>
      </c>
      <c r="J286" s="5"/>
      <c r="Q286" s="10"/>
    </row>
    <row r="287" spans="1:17" x14ac:dyDescent="0.2">
      <c r="A287" s="11">
        <f ca="1">OFFSET('8760'!A270,$F$17*24,0)</f>
        <v>43477.166666666017</v>
      </c>
      <c r="B287" s="5">
        <f ca="1">OFFSET('8760'!B270,$F$17*24,0)</f>
        <v>916.48489269111258</v>
      </c>
      <c r="C287" s="5">
        <f ca="1">OFFSET('8760'!C270,$F$17*24,0)</f>
        <v>0</v>
      </c>
      <c r="D287" s="5">
        <f ca="1">OFFSET('8760'!D270,$F$17*24,0)</f>
        <v>6160</v>
      </c>
      <c r="E287" s="10">
        <f ca="1">OFFSET('8760'!E270,$F$17*24,0)</f>
        <v>0</v>
      </c>
      <c r="J287" s="5"/>
      <c r="Q287" s="10"/>
    </row>
    <row r="288" spans="1:17" x14ac:dyDescent="0.2">
      <c r="A288" s="11">
        <f ca="1">OFFSET('8760'!A271,$F$17*24,0)</f>
        <v>43477.208333332681</v>
      </c>
      <c r="B288" s="5">
        <f ca="1">OFFSET('8760'!B271,$F$17*24,0)</f>
        <v>991.05237673650288</v>
      </c>
      <c r="C288" s="5">
        <f ca="1">OFFSET('8760'!C271,$F$17*24,0)</f>
        <v>0</v>
      </c>
      <c r="D288" s="5">
        <f ca="1">OFFSET('8760'!D271,$F$17*24,0)</f>
        <v>6160</v>
      </c>
      <c r="E288" s="10">
        <f ca="1">OFFSET('8760'!E271,$F$17*24,0)</f>
        <v>5243.5151073088873</v>
      </c>
      <c r="J288" s="5"/>
      <c r="Q288" s="10"/>
    </row>
    <row r="289" spans="1:17" x14ac:dyDescent="0.2">
      <c r="A289" s="11">
        <f ca="1">OFFSET('8760'!A272,$F$17*24,0)</f>
        <v>43477.249999999345</v>
      </c>
      <c r="B289" s="5">
        <f ca="1">OFFSET('8760'!B272,$F$17*24,0)</f>
        <v>1234.3074752004836</v>
      </c>
      <c r="C289" s="5">
        <f ca="1">OFFSET('8760'!C272,$F$17*24,0)</f>
        <v>0</v>
      </c>
      <c r="D289" s="5">
        <f ca="1">OFFSET('8760'!D272,$F$17*24,0)</f>
        <v>6160</v>
      </c>
      <c r="E289" s="10">
        <f ca="1">OFFSET('8760'!E272,$F$17*24,0)</f>
        <v>10000</v>
      </c>
      <c r="J289" s="5"/>
      <c r="Q289" s="10"/>
    </row>
    <row r="290" spans="1:17" x14ac:dyDescent="0.2">
      <c r="A290" s="11">
        <f ca="1">OFFSET('8760'!A273,$F$17*24,0)</f>
        <v>43477.291666666009</v>
      </c>
      <c r="B290" s="5">
        <f ca="1">OFFSET('8760'!B273,$F$17*24,0)</f>
        <v>1599.9252377084895</v>
      </c>
      <c r="C290" s="5">
        <f ca="1">OFFSET('8760'!C273,$F$17*24,0)</f>
        <v>89.437799999999996</v>
      </c>
      <c r="D290" s="5">
        <f ca="1">OFFSET('8760'!D273,$F$17*24,0)</f>
        <v>7873.333333333333</v>
      </c>
      <c r="E290" s="10">
        <f ca="1">OFFSET('8760'!E273,$F$17*24,0)</f>
        <v>10000</v>
      </c>
      <c r="J290" s="5"/>
      <c r="Q290" s="10"/>
    </row>
    <row r="291" spans="1:17" x14ac:dyDescent="0.2">
      <c r="A291" s="11">
        <f ca="1">OFFSET('8760'!A274,$F$17*24,0)</f>
        <v>43477.333333332674</v>
      </c>
      <c r="B291" s="5">
        <f ca="1">OFFSET('8760'!B274,$F$17*24,0)</f>
        <v>1536.2565578935187</v>
      </c>
      <c r="C291" s="5">
        <f ca="1">OFFSET('8760'!C274,$F$17*24,0)</f>
        <v>835.45544999999981</v>
      </c>
      <c r="D291" s="5">
        <f ca="1">OFFSET('8760'!D274,$F$17*24,0)</f>
        <v>4266.666666666667</v>
      </c>
      <c r="E291" s="10">
        <f ca="1">OFFSET('8760'!E274,$F$17*24,0)</f>
        <v>10000</v>
      </c>
      <c r="J291" s="5"/>
      <c r="Q291" s="10"/>
    </row>
    <row r="292" spans="1:17" x14ac:dyDescent="0.2">
      <c r="A292" s="11">
        <f ca="1">OFFSET('8760'!A275,$F$17*24,0)</f>
        <v>43477.374999999338</v>
      </c>
      <c r="B292" s="5">
        <f ca="1">OFFSET('8760'!B275,$F$17*24,0)</f>
        <v>1328.6616882530636</v>
      </c>
      <c r="C292" s="5">
        <f ca="1">OFFSET('8760'!C275,$F$17*24,0)</f>
        <v>1429.23955</v>
      </c>
      <c r="D292" s="5">
        <f ca="1">OFFSET('8760'!D275,$F$17*24,0)</f>
        <v>7873.333333333333</v>
      </c>
      <c r="E292" s="10">
        <f ca="1">OFFSET('8760'!E275,$F$17*24,0)</f>
        <v>10000</v>
      </c>
      <c r="J292" s="5"/>
      <c r="Q292" s="10"/>
    </row>
    <row r="293" spans="1:17" x14ac:dyDescent="0.2">
      <c r="A293" s="11">
        <f ca="1">OFFSET('8760'!A276,$F$17*24,0)</f>
        <v>43477.416666666002</v>
      </c>
      <c r="B293" s="5">
        <f ca="1">OFFSET('8760'!B276,$F$17*24,0)</f>
        <v>1363.3812703407084</v>
      </c>
      <c r="C293" s="5">
        <f ca="1">OFFSET('8760'!C276,$F$17*24,0)</f>
        <v>2151.3992999999996</v>
      </c>
      <c r="D293" s="5">
        <f ca="1">OFFSET('8760'!D276,$F$17*24,0)</f>
        <v>7873.333333333333</v>
      </c>
      <c r="E293" s="10">
        <f ca="1">OFFSET('8760'!E276,$F$17*24,0)</f>
        <v>10000</v>
      </c>
      <c r="J293" s="5"/>
      <c r="Q293" s="10"/>
    </row>
    <row r="294" spans="1:17" x14ac:dyDescent="0.2">
      <c r="A294" s="11">
        <f ca="1">OFFSET('8760'!A277,$F$17*24,0)</f>
        <v>43477.458333332666</v>
      </c>
      <c r="B294" s="5">
        <f ca="1">OFFSET('8760'!B277,$F$17*24,0)</f>
        <v>1321.7920120124581</v>
      </c>
      <c r="C294" s="5">
        <f ca="1">OFFSET('8760'!C277,$F$17*24,0)</f>
        <v>3307.2297999999996</v>
      </c>
      <c r="D294" s="5">
        <f ca="1">OFFSET('8760'!D277,$F$17*24,0)</f>
        <v>7873.333333333333</v>
      </c>
      <c r="E294" s="10">
        <f ca="1">OFFSET('8760'!E277,$F$17*24,0)</f>
        <v>10000</v>
      </c>
      <c r="J294" s="5"/>
      <c r="Q294" s="10"/>
    </row>
    <row r="295" spans="1:17" x14ac:dyDescent="0.2">
      <c r="A295" s="11">
        <f ca="1">OFFSET('8760'!A278,$F$17*24,0)</f>
        <v>43477.499999999331</v>
      </c>
      <c r="B295" s="5">
        <f ca="1">OFFSET('8760'!B278,$F$17*24,0)</f>
        <v>1285.1336820250781</v>
      </c>
      <c r="C295" s="5">
        <f ca="1">OFFSET('8760'!C278,$F$17*24,0)</f>
        <v>6902.8749999999982</v>
      </c>
      <c r="D295" s="5">
        <f ca="1">OFFSET('8760'!D278,$F$17*24,0)</f>
        <v>4266.666666666667</v>
      </c>
      <c r="E295" s="10">
        <f ca="1">OFFSET('8760'!E278,$F$17*24,0)</f>
        <v>10000</v>
      </c>
      <c r="J295" s="5"/>
      <c r="Q295" s="10"/>
    </row>
    <row r="296" spans="1:17" x14ac:dyDescent="0.2">
      <c r="A296" s="11">
        <f ca="1">OFFSET('8760'!A279,$F$17*24,0)</f>
        <v>43477.541666665995</v>
      </c>
      <c r="B296" s="5">
        <f ca="1">OFFSET('8760'!B279,$F$17*24,0)</f>
        <v>1245.9315658401156</v>
      </c>
      <c r="C296" s="5">
        <f ca="1">OFFSET('8760'!C279,$F$17*24,0)</f>
        <v>6076.690849999999</v>
      </c>
      <c r="D296" s="5">
        <f ca="1">OFFSET('8760'!D279,$F$17*24,0)</f>
        <v>4266.666666666667</v>
      </c>
      <c r="E296" s="10">
        <f ca="1">OFFSET('8760'!E279,$F$17*24,0)</f>
        <v>10000</v>
      </c>
      <c r="J296" s="5"/>
      <c r="Q296" s="10"/>
    </row>
    <row r="297" spans="1:17" x14ac:dyDescent="0.2">
      <c r="A297" s="11">
        <f ca="1">OFFSET('8760'!A280,$F$17*24,0)</f>
        <v>43477.583333332659</v>
      </c>
      <c r="B297" s="5">
        <f ca="1">OFFSET('8760'!B280,$F$17*24,0)</f>
        <v>1242.9141440717676</v>
      </c>
      <c r="C297" s="5">
        <f ca="1">OFFSET('8760'!C280,$F$17*24,0)</f>
        <v>4640.8687</v>
      </c>
      <c r="D297" s="5">
        <f ca="1">OFFSET('8760'!D280,$F$17*24,0)</f>
        <v>2773.3333333333335</v>
      </c>
      <c r="E297" s="10">
        <f ca="1">OFFSET('8760'!E280,$F$17*24,0)</f>
        <v>10000</v>
      </c>
      <c r="J297" s="5"/>
      <c r="Q297" s="10"/>
    </row>
    <row r="298" spans="1:17" x14ac:dyDescent="0.2">
      <c r="A298" s="11">
        <f ca="1">OFFSET('8760'!A281,$F$17*24,0)</f>
        <v>43477.624999999323</v>
      </c>
      <c r="B298" s="5">
        <f ca="1">OFFSET('8760'!B281,$F$17*24,0)</f>
        <v>1326.9046481665823</v>
      </c>
      <c r="C298" s="5">
        <f ca="1">OFFSET('8760'!C281,$F$17*24,0)</f>
        <v>2528.9535000000001</v>
      </c>
      <c r="D298" s="5">
        <f ca="1">OFFSET('8760'!D281,$F$17*24,0)</f>
        <v>2773.3333333333335</v>
      </c>
      <c r="E298" s="10">
        <f ca="1">OFFSET('8760'!E281,$F$17*24,0)</f>
        <v>10000</v>
      </c>
      <c r="J298" s="5"/>
      <c r="Q298" s="10"/>
    </row>
    <row r="299" spans="1:17" x14ac:dyDescent="0.2">
      <c r="A299" s="11">
        <f ca="1">OFFSET('8760'!A282,$F$17*24,0)</f>
        <v>43477.666666665988</v>
      </c>
      <c r="B299" s="5">
        <f ca="1">OFFSET('8760'!B282,$F$17*24,0)</f>
        <v>1620.2032914138836</v>
      </c>
      <c r="C299" s="5">
        <f ca="1">OFFSET('8760'!C282,$F$17*24,0)</f>
        <v>0</v>
      </c>
      <c r="D299" s="5">
        <f ca="1">OFFSET('8760'!D282,$F$17*24,0)</f>
        <v>873.33333333333337</v>
      </c>
      <c r="E299" s="10">
        <f ca="1">OFFSET('8760'!E282,$F$17*24,0)</f>
        <v>10000</v>
      </c>
      <c r="J299" s="5"/>
      <c r="Q299" s="10"/>
    </row>
    <row r="300" spans="1:17" x14ac:dyDescent="0.2">
      <c r="A300" s="11">
        <f ca="1">OFFSET('8760'!A283,$F$17*24,0)</f>
        <v>43477.708333332652</v>
      </c>
      <c r="B300" s="5">
        <f ca="1">OFFSET('8760'!B283,$F$17*24,0)</f>
        <v>2204.090919656443</v>
      </c>
      <c r="C300" s="5">
        <f ca="1">OFFSET('8760'!C283,$F$17*24,0)</f>
        <v>0</v>
      </c>
      <c r="D300" s="5">
        <f ca="1">OFFSET('8760'!D283,$F$17*24,0)</f>
        <v>286.66666666666669</v>
      </c>
      <c r="E300" s="10">
        <f ca="1">OFFSET('8760'!E283,$F$17*24,0)</f>
        <v>9253.1300419194504</v>
      </c>
      <c r="J300" s="5"/>
      <c r="Q300" s="10"/>
    </row>
    <row r="301" spans="1:17" x14ac:dyDescent="0.2">
      <c r="A301" s="11">
        <f ca="1">OFFSET('8760'!A284,$F$17*24,0)</f>
        <v>43477.749999999316</v>
      </c>
      <c r="B301" s="5">
        <f ca="1">OFFSET('8760'!B284,$F$17*24,0)</f>
        <v>2539.9981750961715</v>
      </c>
      <c r="C301" s="5">
        <f ca="1">OFFSET('8760'!C284,$F$17*24,0)</f>
        <v>0</v>
      </c>
      <c r="D301" s="5">
        <f ca="1">OFFSET('8760'!D284,$F$17*24,0)</f>
        <v>1666.6666666666667</v>
      </c>
      <c r="E301" s="10">
        <f ca="1">OFFSET('8760'!E284,$F$17*24,0)</f>
        <v>7335.7057889296739</v>
      </c>
      <c r="J301" s="5"/>
      <c r="Q301" s="10"/>
    </row>
    <row r="302" spans="1:17" x14ac:dyDescent="0.2">
      <c r="A302" s="11">
        <f ca="1">OFFSET('8760'!A285,$F$17*24,0)</f>
        <v>43477.79166666598</v>
      </c>
      <c r="B302" s="5">
        <f ca="1">OFFSET('8760'!B285,$F$17*24,0)</f>
        <v>2489.5530097668329</v>
      </c>
      <c r="C302" s="5">
        <f ca="1">OFFSET('8760'!C285,$F$17*24,0)</f>
        <v>0</v>
      </c>
      <c r="D302" s="5">
        <f ca="1">OFFSET('8760'!D285,$F$17*24,0)</f>
        <v>873.33333333333337</v>
      </c>
      <c r="E302" s="10">
        <f ca="1">OFFSET('8760'!E285,$F$17*24,0)</f>
        <v>6462.3742805001693</v>
      </c>
      <c r="J302" s="5"/>
      <c r="Q302" s="10"/>
    </row>
    <row r="303" spans="1:17" x14ac:dyDescent="0.2">
      <c r="A303" s="11">
        <f ca="1">OFFSET('8760'!A286,$F$17*24,0)</f>
        <v>43477.833333332645</v>
      </c>
      <c r="B303" s="5">
        <f ca="1">OFFSET('8760'!B286,$F$17*24,0)</f>
        <v>2317.2420074879242</v>
      </c>
      <c r="C303" s="5">
        <f ca="1">OFFSET('8760'!C286,$F$17*24,0)</f>
        <v>0</v>
      </c>
      <c r="D303" s="5">
        <f ca="1">OFFSET('8760'!D286,$F$17*24,0)</f>
        <v>6160</v>
      </c>
      <c r="E303" s="10">
        <f ca="1">OFFSET('8760'!E286,$F$17*24,0)</f>
        <v>4846.1546040666699</v>
      </c>
      <c r="J303" s="5"/>
      <c r="Q303" s="10"/>
    </row>
    <row r="304" spans="1:17" x14ac:dyDescent="0.2">
      <c r="A304" s="11">
        <f ca="1">OFFSET('8760'!A287,$F$17*24,0)</f>
        <v>43477.874999999309</v>
      </c>
      <c r="B304" s="5">
        <f ca="1">OFFSET('8760'!B287,$F$17*24,0)</f>
        <v>2133.2084352160764</v>
      </c>
      <c r="C304" s="5">
        <f ca="1">OFFSET('8760'!C287,$F$17*24,0)</f>
        <v>0</v>
      </c>
      <c r="D304" s="5">
        <f ca="1">OFFSET('8760'!D287,$F$17*24,0)</f>
        <v>7873.333333333333</v>
      </c>
      <c r="E304" s="10">
        <f ca="1">OFFSET('8760'!E287,$F$17*24,0)</f>
        <v>8688.9125965787462</v>
      </c>
      <c r="J304" s="5"/>
      <c r="Q304" s="10"/>
    </row>
    <row r="305" spans="1:17" x14ac:dyDescent="0.2">
      <c r="A305" s="11">
        <f ca="1">OFFSET('8760'!A288,$F$17*24,0)</f>
        <v>43477.916666665973</v>
      </c>
      <c r="B305" s="5">
        <f ca="1">OFFSET('8760'!B288,$F$17*24,0)</f>
        <v>1782.0521420051723</v>
      </c>
      <c r="C305" s="5">
        <f ca="1">OFFSET('8760'!C288,$F$17*24,0)</f>
        <v>0</v>
      </c>
      <c r="D305" s="5">
        <f ca="1">OFFSET('8760'!D288,$F$17*24,0)</f>
        <v>6160</v>
      </c>
      <c r="E305" s="10">
        <f ca="1">OFFSET('8760'!E288,$F$17*24,0)</f>
        <v>10000</v>
      </c>
      <c r="J305" s="5"/>
      <c r="Q305" s="10"/>
    </row>
    <row r="306" spans="1:17" x14ac:dyDescent="0.2">
      <c r="A306" s="11">
        <f ca="1">OFFSET('8760'!A289,$F$17*24,0)</f>
        <v>43477.958333332637</v>
      </c>
      <c r="B306" s="5">
        <f ca="1">OFFSET('8760'!B289,$F$17*24,0)</f>
        <v>1442.1133247807572</v>
      </c>
      <c r="C306" s="5">
        <f ca="1">OFFSET('8760'!C289,$F$17*24,0)</f>
        <v>0</v>
      </c>
      <c r="D306" s="5">
        <f ca="1">OFFSET('8760'!D289,$F$17*24,0)</f>
        <v>4266.666666666667</v>
      </c>
      <c r="E306" s="10">
        <f ca="1">OFFSET('8760'!E289,$F$17*24,0)</f>
        <v>10000</v>
      </c>
      <c r="J306" s="5"/>
      <c r="Q306" s="10"/>
    </row>
    <row r="307" spans="1:17" x14ac:dyDescent="0.2">
      <c r="A307" s="11">
        <f ca="1">OFFSET('8760'!A290,$F$17*24,0)</f>
        <v>43477.999999999302</v>
      </c>
      <c r="B307" s="5">
        <f ca="1">OFFSET('8760'!B290,$F$17*24,0)</f>
        <v>1106.5452779753994</v>
      </c>
      <c r="C307" s="5">
        <f ca="1">OFFSET('8760'!C290,$F$17*24,0)</f>
        <v>0</v>
      </c>
      <c r="D307" s="5">
        <f ca="1">OFFSET('8760'!D290,$F$17*24,0)</f>
        <v>1666.6666666666667</v>
      </c>
      <c r="E307" s="10">
        <f ca="1">OFFSET('8760'!E290,$F$17*24,0)</f>
        <v>10000</v>
      </c>
      <c r="J307" s="5"/>
      <c r="Q307" s="10"/>
    </row>
    <row r="308" spans="1:17" x14ac:dyDescent="0.2">
      <c r="A308" s="11">
        <f ca="1">OFFSET('8760'!A291,$F$17*24,0)</f>
        <v>43478.041666665966</v>
      </c>
      <c r="B308" s="5">
        <f ca="1">OFFSET('8760'!B291,$F$17*24,0)</f>
        <v>967.03359141016847</v>
      </c>
      <c r="C308" s="5">
        <f ca="1">OFFSET('8760'!C291,$F$17*24,0)</f>
        <v>0</v>
      </c>
      <c r="D308" s="5">
        <f ca="1">OFFSET('8760'!D291,$F$17*24,0)</f>
        <v>2773.3333333333335</v>
      </c>
      <c r="E308" s="10">
        <f ca="1">OFFSET('8760'!E291,$F$17*24,0)</f>
        <v>10000</v>
      </c>
      <c r="J308" s="5"/>
      <c r="Q308" s="10"/>
    </row>
    <row r="309" spans="1:17" x14ac:dyDescent="0.2">
      <c r="A309" s="11">
        <f ca="1">OFFSET('8760'!A292,$F$17*24,0)</f>
        <v>43478.08333333263</v>
      </c>
      <c r="B309" s="5">
        <f ca="1">OFFSET('8760'!B292,$F$17*24,0)</f>
        <v>928.33928158672609</v>
      </c>
      <c r="C309" s="5">
        <f ca="1">OFFSET('8760'!C292,$F$17*24,0)</f>
        <v>0</v>
      </c>
      <c r="D309" s="5">
        <f ca="1">OFFSET('8760'!D292,$F$17*24,0)</f>
        <v>2773.3333333333335</v>
      </c>
      <c r="E309" s="10">
        <f ca="1">OFFSET('8760'!E292,$F$17*24,0)</f>
        <v>10000</v>
      </c>
      <c r="J309" s="5"/>
      <c r="Q309" s="10"/>
    </row>
    <row r="310" spans="1:17" x14ac:dyDescent="0.2">
      <c r="A310" s="11">
        <f ca="1">OFFSET('8760'!A293,$F$17*24,0)</f>
        <v>43478.124999999294</v>
      </c>
      <c r="B310" s="5">
        <f ca="1">OFFSET('8760'!B293,$F$17*24,0)</f>
        <v>926.46889080572021</v>
      </c>
      <c r="C310" s="5">
        <f ca="1">OFFSET('8760'!C293,$F$17*24,0)</f>
        <v>0</v>
      </c>
      <c r="D310" s="5">
        <f ca="1">OFFSET('8760'!D293,$F$17*24,0)</f>
        <v>4266.666666666667</v>
      </c>
      <c r="E310" s="10">
        <f ca="1">OFFSET('8760'!E293,$F$17*24,0)</f>
        <v>10000</v>
      </c>
      <c r="J310" s="5"/>
      <c r="Q310" s="10"/>
    </row>
    <row r="311" spans="1:17" x14ac:dyDescent="0.2">
      <c r="A311" s="11">
        <f ca="1">OFFSET('8760'!A294,$F$17*24,0)</f>
        <v>43478.166666665958</v>
      </c>
      <c r="B311" s="5">
        <f ca="1">OFFSET('8760'!B294,$F$17*24,0)</f>
        <v>917.51914897095207</v>
      </c>
      <c r="C311" s="5">
        <f ca="1">OFFSET('8760'!C294,$F$17*24,0)</f>
        <v>0</v>
      </c>
      <c r="D311" s="5">
        <f ca="1">OFFSET('8760'!D294,$F$17*24,0)</f>
        <v>6160</v>
      </c>
      <c r="E311" s="10">
        <f ca="1">OFFSET('8760'!E294,$F$17*24,0)</f>
        <v>10000</v>
      </c>
      <c r="J311" s="5"/>
      <c r="Q311" s="10"/>
    </row>
    <row r="312" spans="1:17" x14ac:dyDescent="0.2">
      <c r="A312" s="11">
        <f ca="1">OFFSET('8760'!A295,$F$17*24,0)</f>
        <v>43478.208333332623</v>
      </c>
      <c r="B312" s="5">
        <f ca="1">OFFSET('8760'!B295,$F$17*24,0)</f>
        <v>974.92942459865776</v>
      </c>
      <c r="C312" s="5">
        <f ca="1">OFFSET('8760'!C295,$F$17*24,0)</f>
        <v>0</v>
      </c>
      <c r="D312" s="5">
        <f ca="1">OFFSET('8760'!D295,$F$17*24,0)</f>
        <v>4266.666666666667</v>
      </c>
      <c r="E312" s="10">
        <f ca="1">OFFSET('8760'!E295,$F$17*24,0)</f>
        <v>10000</v>
      </c>
      <c r="J312" s="5"/>
      <c r="Q312" s="10"/>
    </row>
    <row r="313" spans="1:17" x14ac:dyDescent="0.2">
      <c r="A313" s="11">
        <f ca="1">OFFSET('8760'!A296,$F$17*24,0)</f>
        <v>43478.249999999287</v>
      </c>
      <c r="B313" s="5">
        <f ca="1">OFFSET('8760'!B296,$F$17*24,0)</f>
        <v>1245.7623088908263</v>
      </c>
      <c r="C313" s="5">
        <f ca="1">OFFSET('8760'!C296,$F$17*24,0)</f>
        <v>0</v>
      </c>
      <c r="D313" s="5">
        <f ca="1">OFFSET('8760'!D296,$F$17*24,0)</f>
        <v>9573.3333333333339</v>
      </c>
      <c r="E313" s="10">
        <f ca="1">OFFSET('8760'!E296,$F$17*24,0)</f>
        <v>10000</v>
      </c>
      <c r="J313" s="5"/>
      <c r="Q313" s="10"/>
    </row>
    <row r="314" spans="1:17" x14ac:dyDescent="0.2">
      <c r="A314" s="11">
        <f ca="1">OFFSET('8760'!A297,$F$17*24,0)</f>
        <v>43478.291666665951</v>
      </c>
      <c r="B314" s="5">
        <f ca="1">OFFSET('8760'!B297,$F$17*24,0)</f>
        <v>1593.615734926919</v>
      </c>
      <c r="C314" s="5">
        <f ca="1">OFFSET('8760'!C297,$F$17*24,0)</f>
        <v>804.2041999999999</v>
      </c>
      <c r="D314" s="5">
        <f ca="1">OFFSET('8760'!D297,$F$17*24,0)</f>
        <v>7873.333333333333</v>
      </c>
      <c r="E314" s="10">
        <f ca="1">OFFSET('8760'!E297,$F$17*24,0)</f>
        <v>10000</v>
      </c>
      <c r="J314" s="5"/>
      <c r="Q314" s="10"/>
    </row>
    <row r="315" spans="1:17" x14ac:dyDescent="0.2">
      <c r="A315" s="11">
        <f ca="1">OFFSET('8760'!A298,$F$17*24,0)</f>
        <v>43478.333333332615</v>
      </c>
      <c r="B315" s="5">
        <f ca="1">OFFSET('8760'!B298,$F$17*24,0)</f>
        <v>1498.5986629139954</v>
      </c>
      <c r="C315" s="5">
        <f ca="1">OFFSET('8760'!C298,$F$17*24,0)</f>
        <v>3287.3773499999998</v>
      </c>
      <c r="D315" s="5">
        <f ca="1">OFFSET('8760'!D298,$F$17*24,0)</f>
        <v>6160</v>
      </c>
      <c r="E315" s="10">
        <f ca="1">OFFSET('8760'!E298,$F$17*24,0)</f>
        <v>10000</v>
      </c>
      <c r="J315" s="5"/>
      <c r="Q315" s="10"/>
    </row>
    <row r="316" spans="1:17" x14ac:dyDescent="0.2">
      <c r="A316" s="11">
        <f ca="1">OFFSET('8760'!A299,$F$17*24,0)</f>
        <v>43478.37499999928</v>
      </c>
      <c r="B316" s="5">
        <f ca="1">OFFSET('8760'!B299,$F$17*24,0)</f>
        <v>1262.9549277476333</v>
      </c>
      <c r="C316" s="5">
        <f ca="1">OFFSET('8760'!C299,$F$17*24,0)</f>
        <v>5366.8705999999993</v>
      </c>
      <c r="D316" s="5">
        <f ca="1">OFFSET('8760'!D299,$F$17*24,0)</f>
        <v>9573.3333333333339</v>
      </c>
      <c r="E316" s="10">
        <f ca="1">OFFSET('8760'!E299,$F$17*24,0)</f>
        <v>10000</v>
      </c>
      <c r="J316" s="5"/>
      <c r="Q316" s="10"/>
    </row>
    <row r="317" spans="1:17" x14ac:dyDescent="0.2">
      <c r="A317" s="11">
        <f ca="1">OFFSET('8760'!A300,$F$17*24,0)</f>
        <v>43478.416666665944</v>
      </c>
      <c r="B317" s="5">
        <f ca="1">OFFSET('8760'!B300,$F$17*24,0)</f>
        <v>1254.764435579935</v>
      </c>
      <c r="C317" s="5">
        <f ca="1">OFFSET('8760'!C300,$F$17*24,0)</f>
        <v>6655.22595</v>
      </c>
      <c r="D317" s="5">
        <f ca="1">OFFSET('8760'!D300,$F$17*24,0)</f>
        <v>9060</v>
      </c>
      <c r="E317" s="10">
        <f ca="1">OFFSET('8760'!E300,$F$17*24,0)</f>
        <v>10000</v>
      </c>
      <c r="J317" s="5"/>
      <c r="Q317" s="10"/>
    </row>
    <row r="318" spans="1:17" x14ac:dyDescent="0.2">
      <c r="A318" s="11">
        <f ca="1">OFFSET('8760'!A301,$F$17*24,0)</f>
        <v>43478.458333332608</v>
      </c>
      <c r="B318" s="5">
        <f ca="1">OFFSET('8760'!B301,$F$17*24,0)</f>
        <v>1204.47161715316</v>
      </c>
      <c r="C318" s="5">
        <f ca="1">OFFSET('8760'!C301,$F$17*24,0)</f>
        <v>7193.747949999999</v>
      </c>
      <c r="D318" s="5">
        <f ca="1">OFFSET('8760'!D301,$F$17*24,0)</f>
        <v>9060</v>
      </c>
      <c r="E318" s="10">
        <f ca="1">OFFSET('8760'!E301,$F$17*24,0)</f>
        <v>10000</v>
      </c>
      <c r="J318" s="5"/>
      <c r="Q318" s="10"/>
    </row>
    <row r="319" spans="1:17" x14ac:dyDescent="0.2">
      <c r="A319" s="11">
        <f ca="1">OFFSET('8760'!A302,$F$17*24,0)</f>
        <v>43478.499999999272</v>
      </c>
      <c r="B319" s="5">
        <f ca="1">OFFSET('8760'!B302,$F$17*24,0)</f>
        <v>1154.238846760659</v>
      </c>
      <c r="C319" s="5">
        <f ca="1">OFFSET('8760'!C302,$F$17*24,0)</f>
        <v>7020.73045</v>
      </c>
      <c r="D319" s="5">
        <f ca="1">OFFSET('8760'!D302,$F$17*24,0)</f>
        <v>7873.333333333333</v>
      </c>
      <c r="E319" s="10">
        <f ca="1">OFFSET('8760'!E302,$F$17*24,0)</f>
        <v>10000</v>
      </c>
      <c r="J319" s="5"/>
      <c r="Q319" s="10"/>
    </row>
    <row r="320" spans="1:17" x14ac:dyDescent="0.2">
      <c r="A320" s="11">
        <f ca="1">OFFSET('8760'!A303,$F$17*24,0)</f>
        <v>43478.541666665937</v>
      </c>
      <c r="B320" s="5">
        <f ca="1">OFFSET('8760'!B303,$F$17*24,0)</f>
        <v>1111.2411581095112</v>
      </c>
      <c r="C320" s="5">
        <f ca="1">OFFSET('8760'!C303,$F$17*24,0)</f>
        <v>4976.0281499999992</v>
      </c>
      <c r="D320" s="5">
        <f ca="1">OFFSET('8760'!D303,$F$17*24,0)</f>
        <v>7873.333333333333</v>
      </c>
      <c r="E320" s="10">
        <f ca="1">OFFSET('8760'!E303,$F$17*24,0)</f>
        <v>10000</v>
      </c>
      <c r="J320" s="5"/>
      <c r="Q320" s="10"/>
    </row>
    <row r="321" spans="1:17" x14ac:dyDescent="0.2">
      <c r="A321" s="11">
        <f ca="1">OFFSET('8760'!A304,$F$17*24,0)</f>
        <v>43478.583333332601</v>
      </c>
      <c r="B321" s="5">
        <f ca="1">OFFSET('8760'!B304,$F$17*24,0)</f>
        <v>1115.8940056872259</v>
      </c>
      <c r="C321" s="5">
        <f ca="1">OFFSET('8760'!C304,$F$17*24,0)</f>
        <v>4538.1092999999992</v>
      </c>
      <c r="D321" s="5">
        <f ca="1">OFFSET('8760'!D304,$F$17*24,0)</f>
        <v>7873.333333333333</v>
      </c>
      <c r="E321" s="10">
        <f ca="1">OFFSET('8760'!E304,$F$17*24,0)</f>
        <v>10000</v>
      </c>
      <c r="J321" s="5"/>
      <c r="Q321" s="10"/>
    </row>
    <row r="322" spans="1:17" x14ac:dyDescent="0.2">
      <c r="A322" s="11">
        <f ca="1">OFFSET('8760'!A305,$F$17*24,0)</f>
        <v>43478.624999999265</v>
      </c>
      <c r="B322" s="5">
        <f ca="1">OFFSET('8760'!B305,$F$17*24,0)</f>
        <v>1202.5254335828154</v>
      </c>
      <c r="C322" s="5">
        <f ca="1">OFFSET('8760'!C305,$F$17*24,0)</f>
        <v>2385.6451000000002</v>
      </c>
      <c r="D322" s="5">
        <f ca="1">OFFSET('8760'!D305,$F$17*24,0)</f>
        <v>6160</v>
      </c>
      <c r="E322" s="10">
        <f ca="1">OFFSET('8760'!E305,$F$17*24,0)</f>
        <v>10000</v>
      </c>
      <c r="J322" s="5"/>
      <c r="Q322" s="10"/>
    </row>
    <row r="323" spans="1:17" x14ac:dyDescent="0.2">
      <c r="A323" s="11">
        <f ca="1">OFFSET('8760'!A306,$F$17*24,0)</f>
        <v>43478.666666665929</v>
      </c>
      <c r="B323" s="5">
        <f ca="1">OFFSET('8760'!B306,$F$17*24,0)</f>
        <v>1498.568648330172</v>
      </c>
      <c r="C323" s="5">
        <f ca="1">OFFSET('8760'!C306,$F$17*24,0)</f>
        <v>0</v>
      </c>
      <c r="D323" s="5">
        <f ca="1">OFFSET('8760'!D306,$F$17*24,0)</f>
        <v>6160</v>
      </c>
      <c r="E323" s="10">
        <f ca="1">OFFSET('8760'!E306,$F$17*24,0)</f>
        <v>10000</v>
      </c>
      <c r="J323" s="5"/>
      <c r="Q323" s="10"/>
    </row>
    <row r="324" spans="1:17" x14ac:dyDescent="0.2">
      <c r="A324" s="11">
        <f ca="1">OFFSET('8760'!A307,$F$17*24,0)</f>
        <v>43478.708333332594</v>
      </c>
      <c r="B324" s="5">
        <f ca="1">OFFSET('8760'!B307,$F$17*24,0)</f>
        <v>2078.4029526887957</v>
      </c>
      <c r="C324" s="5">
        <f ca="1">OFFSET('8760'!C307,$F$17*24,0)</f>
        <v>0</v>
      </c>
      <c r="D324" s="5">
        <f ca="1">OFFSET('8760'!D307,$F$17*24,0)</f>
        <v>2773.3333333333335</v>
      </c>
      <c r="E324" s="10">
        <f ca="1">OFFSET('8760'!E307,$F$17*24,0)</f>
        <v>10000</v>
      </c>
      <c r="J324" s="5"/>
      <c r="Q324" s="10"/>
    </row>
    <row r="325" spans="1:17" x14ac:dyDescent="0.2">
      <c r="A325" s="11">
        <f ca="1">OFFSET('8760'!A308,$F$17*24,0)</f>
        <v>43478.749999999258</v>
      </c>
      <c r="B325" s="5">
        <f ca="1">OFFSET('8760'!B308,$F$17*24,0)</f>
        <v>2427.3875550868102</v>
      </c>
      <c r="C325" s="5">
        <f ca="1">OFFSET('8760'!C308,$F$17*24,0)</f>
        <v>0</v>
      </c>
      <c r="D325" s="5">
        <f ca="1">OFFSET('8760'!D308,$F$17*24,0)</f>
        <v>2773.3333333333335</v>
      </c>
      <c r="E325" s="10">
        <f ca="1">OFFSET('8760'!E308,$F$17*24,0)</f>
        <v>10000</v>
      </c>
      <c r="J325" s="5"/>
      <c r="Q325" s="10"/>
    </row>
    <row r="326" spans="1:17" x14ac:dyDescent="0.2">
      <c r="A326" s="11">
        <f ca="1">OFFSET('8760'!A309,$F$17*24,0)</f>
        <v>43478.791666665922</v>
      </c>
      <c r="B326" s="5">
        <f ca="1">OFFSET('8760'!B309,$F$17*24,0)</f>
        <v>2381.2041809904413</v>
      </c>
      <c r="C326" s="5">
        <f ca="1">OFFSET('8760'!C309,$F$17*24,0)</f>
        <v>0</v>
      </c>
      <c r="D326" s="5">
        <f ca="1">OFFSET('8760'!D309,$F$17*24,0)</f>
        <v>1666.6666666666667</v>
      </c>
      <c r="E326" s="10">
        <f ca="1">OFFSET('8760'!E309,$F$17*24,0)</f>
        <v>10000</v>
      </c>
      <c r="J326" s="5"/>
      <c r="Q326" s="10"/>
    </row>
    <row r="327" spans="1:17" x14ac:dyDescent="0.2">
      <c r="A327" s="11">
        <f ca="1">OFFSET('8760'!A310,$F$17*24,0)</f>
        <v>43478.833333332586</v>
      </c>
      <c r="B327" s="5">
        <f ca="1">OFFSET('8760'!B310,$F$17*24,0)</f>
        <v>2211.9885185392518</v>
      </c>
      <c r="C327" s="5">
        <f ca="1">OFFSET('8760'!C310,$F$17*24,0)</f>
        <v>0</v>
      </c>
      <c r="D327" s="5">
        <f ca="1">OFFSET('8760'!D310,$F$17*24,0)</f>
        <v>4266.666666666667</v>
      </c>
      <c r="E327" s="10">
        <f ca="1">OFFSET('8760'!E310,$F$17*24,0)</f>
        <v>9285.4624856762257</v>
      </c>
      <c r="J327" s="5"/>
      <c r="Q327" s="10"/>
    </row>
    <row r="328" spans="1:17" x14ac:dyDescent="0.2">
      <c r="A328" s="11">
        <f ca="1">OFFSET('8760'!A311,$F$17*24,0)</f>
        <v>43478.874999999251</v>
      </c>
      <c r="B328" s="5">
        <f ca="1">OFFSET('8760'!B311,$F$17*24,0)</f>
        <v>2020.1560009767506</v>
      </c>
      <c r="C328" s="5">
        <f ca="1">OFFSET('8760'!C311,$F$17*24,0)</f>
        <v>0</v>
      </c>
      <c r="D328" s="5">
        <f ca="1">OFFSET('8760'!D311,$F$17*24,0)</f>
        <v>2773.3333333333335</v>
      </c>
      <c r="E328" s="10">
        <f ca="1">OFFSET('8760'!E311,$F$17*24,0)</f>
        <v>10000</v>
      </c>
      <c r="J328" s="5"/>
      <c r="Q328" s="10"/>
    </row>
    <row r="329" spans="1:17" x14ac:dyDescent="0.2">
      <c r="A329" s="11">
        <f ca="1">OFFSET('8760'!A312,$F$17*24,0)</f>
        <v>43478.916666665915</v>
      </c>
      <c r="B329" s="5">
        <f ca="1">OFFSET('8760'!B312,$F$17*24,0)</f>
        <v>1676.4262480371656</v>
      </c>
      <c r="C329" s="5">
        <f ca="1">OFFSET('8760'!C312,$F$17*24,0)</f>
        <v>0</v>
      </c>
      <c r="D329" s="5">
        <f ca="1">OFFSET('8760'!D312,$F$17*24,0)</f>
        <v>2773.3333333333335</v>
      </c>
      <c r="E329" s="10">
        <f ca="1">OFFSET('8760'!E312,$F$17*24,0)</f>
        <v>10000</v>
      </c>
      <c r="J329" s="5"/>
      <c r="Q329" s="10"/>
    </row>
    <row r="330" spans="1:17" x14ac:dyDescent="0.2">
      <c r="A330" s="11">
        <f ca="1">OFFSET('8760'!A313,$F$17*24,0)</f>
        <v>43478.958333332579</v>
      </c>
      <c r="B330" s="5">
        <f ca="1">OFFSET('8760'!B313,$F$17*24,0)</f>
        <v>1321.8450816143759</v>
      </c>
      <c r="C330" s="5">
        <f ca="1">OFFSET('8760'!C313,$F$17*24,0)</f>
        <v>0</v>
      </c>
      <c r="D330" s="5">
        <f ca="1">OFFSET('8760'!D313,$F$17*24,0)</f>
        <v>873.33333333333337</v>
      </c>
      <c r="E330" s="10">
        <f ca="1">OFFSET('8760'!E313,$F$17*24,0)</f>
        <v>10000</v>
      </c>
      <c r="J330" s="5"/>
      <c r="Q330" s="10"/>
    </row>
    <row r="331" spans="1:17" x14ac:dyDescent="0.2">
      <c r="A331" s="11">
        <f ca="1">OFFSET('8760'!A314,$F$17*24,0)</f>
        <v>43478.999999999243</v>
      </c>
      <c r="B331" s="5">
        <f ca="1">OFFSET('8760'!B314,$F$17*24,0)</f>
        <v>980.70330051261533</v>
      </c>
      <c r="C331" s="5">
        <f ca="1">OFFSET('8760'!C314,$F$17*24,0)</f>
        <v>0</v>
      </c>
      <c r="D331" s="5">
        <f ca="1">OFFSET('8760'!D314,$F$17*24,0)</f>
        <v>4266.666666666667</v>
      </c>
      <c r="E331" s="10">
        <f ca="1">OFFSET('8760'!E314,$F$17*24,0)</f>
        <v>9551.4882517189581</v>
      </c>
      <c r="J331" s="5"/>
      <c r="Q331" s="10"/>
    </row>
    <row r="332" spans="1:17" x14ac:dyDescent="0.2">
      <c r="A332" s="11">
        <f ca="1">OFFSET('8760'!A315,$F$17*24,0)</f>
        <v>43479.041666665908</v>
      </c>
      <c r="B332" s="5">
        <f ca="1">OFFSET('8760'!B315,$F$17*24,0)</f>
        <v>836.65747962544538</v>
      </c>
      <c r="C332" s="5">
        <f ca="1">OFFSET('8760'!C315,$F$17*24,0)</f>
        <v>0</v>
      </c>
      <c r="D332" s="5">
        <f ca="1">OFFSET('8760'!D315,$F$17*24,0)</f>
        <v>2773.3333333333335</v>
      </c>
      <c r="E332" s="10">
        <f ca="1">OFFSET('8760'!E315,$F$17*24,0)</f>
        <v>10000</v>
      </c>
      <c r="J332" s="5"/>
      <c r="Q332" s="10"/>
    </row>
    <row r="333" spans="1:17" x14ac:dyDescent="0.2">
      <c r="A333" s="11">
        <f ca="1">OFFSET('8760'!A316,$F$17*24,0)</f>
        <v>43479.083333332572</v>
      </c>
      <c r="B333" s="5">
        <f ca="1">OFFSET('8760'!B316,$F$17*24,0)</f>
        <v>790.81160506900903</v>
      </c>
      <c r="C333" s="5">
        <f ca="1">OFFSET('8760'!C316,$F$17*24,0)</f>
        <v>0</v>
      </c>
      <c r="D333" s="5">
        <f ca="1">OFFSET('8760'!D316,$F$17*24,0)</f>
        <v>1666.6666666666667</v>
      </c>
      <c r="E333" s="10">
        <f ca="1">OFFSET('8760'!E316,$F$17*24,0)</f>
        <v>10000</v>
      </c>
      <c r="J333" s="5"/>
      <c r="Q333" s="10"/>
    </row>
    <row r="334" spans="1:17" x14ac:dyDescent="0.2">
      <c r="A334" s="11">
        <f ca="1">OFFSET('8760'!A317,$F$17*24,0)</f>
        <v>43479.124999999236</v>
      </c>
      <c r="B334" s="5">
        <f ca="1">OFFSET('8760'!B317,$F$17*24,0)</f>
        <v>759.56628125391057</v>
      </c>
      <c r="C334" s="5">
        <f ca="1">OFFSET('8760'!C317,$F$17*24,0)</f>
        <v>0</v>
      </c>
      <c r="D334" s="5">
        <f ca="1">OFFSET('8760'!D317,$F$17*24,0)</f>
        <v>873.33333333333337</v>
      </c>
      <c r="E334" s="10">
        <f ca="1">OFFSET('8760'!E317,$F$17*24,0)</f>
        <v>10000</v>
      </c>
      <c r="J334" s="5"/>
      <c r="Q334" s="10"/>
    </row>
    <row r="335" spans="1:17" x14ac:dyDescent="0.2">
      <c r="A335" s="11">
        <f ca="1">OFFSET('8760'!A318,$F$17*24,0)</f>
        <v>43479.1666666659</v>
      </c>
      <c r="B335" s="5">
        <f ca="1">OFFSET('8760'!B318,$F$17*24,0)</f>
        <v>751.17108618414989</v>
      </c>
      <c r="C335" s="5">
        <f ca="1">OFFSET('8760'!C318,$F$17*24,0)</f>
        <v>0</v>
      </c>
      <c r="D335" s="5">
        <f ca="1">OFFSET('8760'!D318,$F$17*24,0)</f>
        <v>873.33333333333337</v>
      </c>
      <c r="E335" s="10">
        <f ca="1">OFFSET('8760'!E318,$F$17*24,0)</f>
        <v>10000</v>
      </c>
      <c r="J335" s="5"/>
      <c r="Q335" s="10"/>
    </row>
    <row r="336" spans="1:17" x14ac:dyDescent="0.2">
      <c r="A336" s="11">
        <f ca="1">OFFSET('8760'!A319,$F$17*24,0)</f>
        <v>43479.208333332565</v>
      </c>
      <c r="B336" s="5">
        <f ca="1">OFFSET('8760'!B319,$F$17*24,0)</f>
        <v>799.50442894701598</v>
      </c>
      <c r="C336" s="5">
        <f ca="1">OFFSET('8760'!C319,$F$17*24,0)</f>
        <v>0</v>
      </c>
      <c r="D336" s="5">
        <f ca="1">OFFSET('8760'!D319,$F$17*24,0)</f>
        <v>286.66666666666669</v>
      </c>
      <c r="E336" s="10">
        <f ca="1">OFFSET('8760'!E319,$F$17*24,0)</f>
        <v>10000</v>
      </c>
      <c r="J336" s="5"/>
      <c r="Q336" s="10"/>
    </row>
    <row r="337" spans="1:17" x14ac:dyDescent="0.2">
      <c r="A337" s="11">
        <f ca="1">OFFSET('8760'!A320,$F$17*24,0)</f>
        <v>43479.249999999229</v>
      </c>
      <c r="B337" s="5">
        <f ca="1">OFFSET('8760'!B320,$F$17*24,0)</f>
        <v>1051.3329566150551</v>
      </c>
      <c r="C337" s="5">
        <f ca="1">OFFSET('8760'!C320,$F$17*24,0)</f>
        <v>0</v>
      </c>
      <c r="D337" s="5">
        <f ca="1">OFFSET('8760'!D320,$F$17*24,0)</f>
        <v>873.33333333333337</v>
      </c>
      <c r="E337" s="10">
        <f ca="1">OFFSET('8760'!E320,$F$17*24,0)</f>
        <v>9487.1622377196509</v>
      </c>
      <c r="J337" s="5"/>
      <c r="Q337" s="10"/>
    </row>
    <row r="338" spans="1:17" x14ac:dyDescent="0.2">
      <c r="A338" s="11">
        <f ca="1">OFFSET('8760'!A321,$F$17*24,0)</f>
        <v>43479.291666665893</v>
      </c>
      <c r="B338" s="5">
        <f ca="1">OFFSET('8760'!B321,$F$17*24,0)</f>
        <v>1431.8254652122112</v>
      </c>
      <c r="C338" s="5">
        <f ca="1">OFFSET('8760'!C321,$F$17*24,0)</f>
        <v>230.81189999999998</v>
      </c>
      <c r="D338" s="5">
        <f ca="1">OFFSET('8760'!D321,$F$17*24,0)</f>
        <v>286.66666666666669</v>
      </c>
      <c r="E338" s="10">
        <f ca="1">OFFSET('8760'!E321,$F$17*24,0)</f>
        <v>9309.1626144379297</v>
      </c>
      <c r="J338" s="5"/>
      <c r="Q338" s="10"/>
    </row>
    <row r="339" spans="1:17" x14ac:dyDescent="0.2">
      <c r="A339" s="11">
        <f ca="1">OFFSET('8760'!A322,$F$17*24,0)</f>
        <v>43479.333333332557</v>
      </c>
      <c r="B339" s="5">
        <f ca="1">OFFSET('8760'!B322,$F$17*24,0)</f>
        <v>1389.5914876304987</v>
      </c>
      <c r="C339" s="5">
        <f ca="1">OFFSET('8760'!C322,$F$17*24,0)</f>
        <v>3152.6767</v>
      </c>
      <c r="D339" s="5">
        <f ca="1">OFFSET('8760'!D322,$F$17*24,0)</f>
        <v>0</v>
      </c>
      <c r="E339" s="10">
        <f ca="1">OFFSET('8760'!E322,$F$17*24,0)</f>
        <v>8394.8157158923859</v>
      </c>
      <c r="J339" s="5"/>
      <c r="Q339" s="10"/>
    </row>
    <row r="340" spans="1:17" x14ac:dyDescent="0.2">
      <c r="A340" s="11">
        <f ca="1">OFFSET('8760'!A323,$F$17*24,0)</f>
        <v>43479.374999999221</v>
      </c>
      <c r="B340" s="5">
        <f ca="1">OFFSET('8760'!B323,$F$17*24,0)</f>
        <v>1178.3947391942131</v>
      </c>
      <c r="C340" s="5">
        <f ca="1">OFFSET('8760'!C323,$F$17*24,0)</f>
        <v>5061.9216500000002</v>
      </c>
      <c r="D340" s="5">
        <f ca="1">OFFSET('8760'!D323,$F$17*24,0)</f>
        <v>0</v>
      </c>
      <c r="E340" s="10">
        <f ca="1">OFFSET('8760'!E323,$F$17*24,0)</f>
        <v>10000</v>
      </c>
      <c r="J340" s="5"/>
      <c r="Q340" s="10"/>
    </row>
    <row r="341" spans="1:17" x14ac:dyDescent="0.2">
      <c r="A341" s="11">
        <f ca="1">OFFSET('8760'!A324,$F$17*24,0)</f>
        <v>43479.416666665886</v>
      </c>
      <c r="B341" s="5">
        <f ca="1">OFFSET('8760'!B324,$F$17*24,0)</f>
        <v>1175.7575964874334</v>
      </c>
      <c r="C341" s="5">
        <f ca="1">OFFSET('8760'!C324,$F$17*24,0)</f>
        <v>6320.2067999999999</v>
      </c>
      <c r="D341" s="5">
        <f ca="1">OFFSET('8760'!D324,$F$17*24,0)</f>
        <v>0</v>
      </c>
      <c r="E341" s="10">
        <f ca="1">OFFSET('8760'!E324,$F$17*24,0)</f>
        <v>10000</v>
      </c>
      <c r="J341" s="5"/>
      <c r="Q341" s="10"/>
    </row>
    <row r="342" spans="1:17" x14ac:dyDescent="0.2">
      <c r="A342" s="11">
        <f ca="1">OFFSET('8760'!A325,$F$17*24,0)</f>
        <v>43479.45833333255</v>
      </c>
      <c r="B342" s="5">
        <f ca="1">OFFSET('8760'!B325,$F$17*24,0)</f>
        <v>1183.761575401021</v>
      </c>
      <c r="C342" s="5">
        <f ca="1">OFFSET('8760'!C325,$F$17*24,0)</f>
        <v>6892.8803499999995</v>
      </c>
      <c r="D342" s="5">
        <f ca="1">OFFSET('8760'!D325,$F$17*24,0)</f>
        <v>0</v>
      </c>
      <c r="E342" s="10">
        <f ca="1">OFFSET('8760'!E325,$F$17*24,0)</f>
        <v>10000</v>
      </c>
      <c r="J342" s="5"/>
      <c r="Q342" s="10"/>
    </row>
    <row r="343" spans="1:17" x14ac:dyDescent="0.2">
      <c r="A343" s="11">
        <f ca="1">OFFSET('8760'!A326,$F$17*24,0)</f>
        <v>43479.499999999214</v>
      </c>
      <c r="B343" s="5">
        <f ca="1">OFFSET('8760'!B326,$F$17*24,0)</f>
        <v>1145.4294815085752</v>
      </c>
      <c r="C343" s="5">
        <f ca="1">OFFSET('8760'!C326,$F$17*24,0)</f>
        <v>6756.4420499999997</v>
      </c>
      <c r="D343" s="5">
        <f ca="1">OFFSET('8760'!D326,$F$17*24,0)</f>
        <v>286.66666666666669</v>
      </c>
      <c r="E343" s="10">
        <f ca="1">OFFSET('8760'!E326,$F$17*24,0)</f>
        <v>10000</v>
      </c>
      <c r="J343" s="5"/>
      <c r="Q343" s="10"/>
    </row>
    <row r="344" spans="1:17" x14ac:dyDescent="0.2">
      <c r="A344" s="11">
        <f ca="1">OFFSET('8760'!A327,$F$17*24,0)</f>
        <v>43479.541666665878</v>
      </c>
      <c r="B344" s="5">
        <f ca="1">OFFSET('8760'!B327,$F$17*24,0)</f>
        <v>1122.9399006624544</v>
      </c>
      <c r="C344" s="5">
        <f ca="1">OFFSET('8760'!C327,$F$17*24,0)</f>
        <v>5998.4206999999997</v>
      </c>
      <c r="D344" s="5">
        <f ca="1">OFFSET('8760'!D327,$F$17*24,0)</f>
        <v>286.66666666666669</v>
      </c>
      <c r="E344" s="10">
        <f ca="1">OFFSET('8760'!E327,$F$17*24,0)</f>
        <v>10000</v>
      </c>
      <c r="J344" s="5"/>
      <c r="Q344" s="10"/>
    </row>
    <row r="345" spans="1:17" x14ac:dyDescent="0.2">
      <c r="A345" s="11">
        <f ca="1">OFFSET('8760'!A328,$F$17*24,0)</f>
        <v>43479.583333332543</v>
      </c>
      <c r="B345" s="5">
        <f ca="1">OFFSET('8760'!B328,$F$17*24,0)</f>
        <v>1097.7804268648265</v>
      </c>
      <c r="C345" s="5">
        <f ca="1">OFFSET('8760'!C328,$F$17*24,0)</f>
        <v>4589.4728999999998</v>
      </c>
      <c r="D345" s="5">
        <f ca="1">OFFSET('8760'!D328,$F$17*24,0)</f>
        <v>1666.6666666666667</v>
      </c>
      <c r="E345" s="10">
        <f ca="1">OFFSET('8760'!E328,$F$17*24,0)</f>
        <v>10000</v>
      </c>
      <c r="J345" s="5"/>
      <c r="Q345" s="10"/>
    </row>
    <row r="346" spans="1:17" x14ac:dyDescent="0.2">
      <c r="A346" s="11">
        <f ca="1">OFFSET('8760'!A329,$F$17*24,0)</f>
        <v>43479.624999999207</v>
      </c>
      <c r="B346" s="5">
        <f ca="1">OFFSET('8760'!B329,$F$17*24,0)</f>
        <v>1190.9401826691983</v>
      </c>
      <c r="C346" s="5">
        <f ca="1">OFFSET('8760'!C329,$F$17*24,0)</f>
        <v>2468.3231999999998</v>
      </c>
      <c r="D346" s="5">
        <f ca="1">OFFSET('8760'!D329,$F$17*24,0)</f>
        <v>873.33333333333337</v>
      </c>
      <c r="E346" s="10">
        <f ca="1">OFFSET('8760'!E329,$F$17*24,0)</f>
        <v>10000</v>
      </c>
      <c r="J346" s="5"/>
      <c r="Q346" s="10"/>
    </row>
    <row r="347" spans="1:17" x14ac:dyDescent="0.2">
      <c r="A347" s="11">
        <f ca="1">OFFSET('8760'!A330,$F$17*24,0)</f>
        <v>43479.666666665871</v>
      </c>
      <c r="B347" s="5">
        <f ca="1">OFFSET('8760'!B330,$F$17*24,0)</f>
        <v>1502.9950997142728</v>
      </c>
      <c r="C347" s="5">
        <f ca="1">OFFSET('8760'!C330,$F$17*24,0)</f>
        <v>0</v>
      </c>
      <c r="D347" s="5">
        <f ca="1">OFFSET('8760'!D330,$F$17*24,0)</f>
        <v>873.33333333333337</v>
      </c>
      <c r="E347" s="10">
        <f ca="1">OFFSET('8760'!E330,$F$17*24,0)</f>
        <v>10000</v>
      </c>
      <c r="J347" s="5"/>
      <c r="Q347" s="10"/>
    </row>
    <row r="348" spans="1:17" x14ac:dyDescent="0.2">
      <c r="A348" s="11">
        <f ca="1">OFFSET('8760'!A331,$F$17*24,0)</f>
        <v>43479.708333332535</v>
      </c>
      <c r="B348" s="5">
        <f ca="1">OFFSET('8760'!B331,$F$17*24,0)</f>
        <v>2089.7165208453857</v>
      </c>
      <c r="C348" s="5">
        <f ca="1">OFFSET('8760'!C331,$F$17*24,0)</f>
        <v>0</v>
      </c>
      <c r="D348" s="5">
        <f ca="1">OFFSET('8760'!D331,$F$17*24,0)</f>
        <v>2773.3333333333335</v>
      </c>
      <c r="E348" s="10">
        <f ca="1">OFFSET('8760'!E331,$F$17*24,0)</f>
        <v>9370.3382336190607</v>
      </c>
      <c r="J348" s="5"/>
      <c r="Q348" s="10"/>
    </row>
    <row r="349" spans="1:17" x14ac:dyDescent="0.2">
      <c r="A349" s="11">
        <f ca="1">OFFSET('8760'!A332,$F$17*24,0)</f>
        <v>43479.7499999992</v>
      </c>
      <c r="B349" s="5">
        <f ca="1">OFFSET('8760'!B332,$F$17*24,0)</f>
        <v>2445.2593037049746</v>
      </c>
      <c r="C349" s="5">
        <f ca="1">OFFSET('8760'!C332,$F$17*24,0)</f>
        <v>0</v>
      </c>
      <c r="D349" s="5">
        <f ca="1">OFFSET('8760'!D332,$F$17*24,0)</f>
        <v>1666.6666666666667</v>
      </c>
      <c r="E349" s="10">
        <f ca="1">OFFSET('8760'!E332,$F$17*24,0)</f>
        <v>10000</v>
      </c>
      <c r="J349" s="5"/>
      <c r="Q349" s="10"/>
    </row>
    <row r="350" spans="1:17" x14ac:dyDescent="0.2">
      <c r="A350" s="11">
        <f ca="1">OFFSET('8760'!A333,$F$17*24,0)</f>
        <v>43479.791666665864</v>
      </c>
      <c r="B350" s="5">
        <f ca="1">OFFSET('8760'!B333,$F$17*24,0)</f>
        <v>2414.3259617620006</v>
      </c>
      <c r="C350" s="5">
        <f ca="1">OFFSET('8760'!C333,$F$17*24,0)</f>
        <v>0</v>
      </c>
      <c r="D350" s="5">
        <f ca="1">OFFSET('8760'!D333,$F$17*24,0)</f>
        <v>873.33333333333337</v>
      </c>
      <c r="E350" s="10">
        <f ca="1">OFFSET('8760'!E333,$F$17*24,0)</f>
        <v>9221.4073629616923</v>
      </c>
      <c r="J350" s="5"/>
      <c r="Q350" s="10"/>
    </row>
    <row r="351" spans="1:17" x14ac:dyDescent="0.2">
      <c r="A351" s="11">
        <f ca="1">OFFSET('8760'!A334,$F$17*24,0)</f>
        <v>43479.833333332528</v>
      </c>
      <c r="B351" s="5">
        <f ca="1">OFFSET('8760'!B334,$F$17*24,0)</f>
        <v>2249.8169389712743</v>
      </c>
      <c r="C351" s="5">
        <f ca="1">OFFSET('8760'!C334,$F$17*24,0)</f>
        <v>0</v>
      </c>
      <c r="D351" s="5">
        <f ca="1">OFFSET('8760'!D334,$F$17*24,0)</f>
        <v>2773.3333333333335</v>
      </c>
      <c r="E351" s="10">
        <f ca="1">OFFSET('8760'!E334,$F$17*24,0)</f>
        <v>7680.4147345330257</v>
      </c>
      <c r="J351" s="5"/>
      <c r="Q351" s="10"/>
    </row>
    <row r="352" spans="1:17" x14ac:dyDescent="0.2">
      <c r="A352" s="11">
        <f ca="1">OFFSET('8760'!A335,$F$17*24,0)</f>
        <v>43479.874999999192</v>
      </c>
      <c r="B352" s="5">
        <f ca="1">OFFSET('8760'!B335,$F$17*24,0)</f>
        <v>2073.1239406302916</v>
      </c>
      <c r="C352" s="5">
        <f ca="1">OFFSET('8760'!C335,$F$17*24,0)</f>
        <v>0</v>
      </c>
      <c r="D352" s="5">
        <f ca="1">OFFSET('8760'!D335,$F$17*24,0)</f>
        <v>2773.3333333333335</v>
      </c>
      <c r="E352" s="10">
        <f ca="1">OFFSET('8760'!E335,$F$17*24,0)</f>
        <v>8203.9311288950848</v>
      </c>
      <c r="J352" s="5"/>
      <c r="Q352" s="10"/>
    </row>
    <row r="353" spans="1:17" x14ac:dyDescent="0.2">
      <c r="A353" s="11">
        <f ca="1">OFFSET('8760'!A336,$F$17*24,0)</f>
        <v>43479.916666665857</v>
      </c>
      <c r="B353" s="5">
        <f ca="1">OFFSET('8760'!B336,$F$17*24,0)</f>
        <v>1720.3067327970546</v>
      </c>
      <c r="C353" s="5">
        <f ca="1">OFFSET('8760'!C336,$F$17*24,0)</f>
        <v>0</v>
      </c>
      <c r="D353" s="5">
        <f ca="1">OFFSET('8760'!D336,$F$17*24,0)</f>
        <v>1666.6666666666667</v>
      </c>
      <c r="E353" s="10">
        <f ca="1">OFFSET('8760'!E336,$F$17*24,0)</f>
        <v>8904.1405215981267</v>
      </c>
      <c r="J353" s="5"/>
      <c r="Q353" s="10"/>
    </row>
    <row r="354" spans="1:17" x14ac:dyDescent="0.2">
      <c r="A354" s="11">
        <f ca="1">OFFSET('8760'!A337,$F$17*24,0)</f>
        <v>43479.958333332521</v>
      </c>
      <c r="B354" s="5">
        <f ca="1">OFFSET('8760'!B337,$F$17*24,0)</f>
        <v>1376.515386979391</v>
      </c>
      <c r="C354" s="5">
        <f ca="1">OFFSET('8760'!C337,$F$17*24,0)</f>
        <v>0</v>
      </c>
      <c r="D354" s="5">
        <f ca="1">OFFSET('8760'!D337,$F$17*24,0)</f>
        <v>873.33333333333337</v>
      </c>
      <c r="E354" s="10">
        <f ca="1">OFFSET('8760'!E337,$F$17*24,0)</f>
        <v>8850.5004554677398</v>
      </c>
      <c r="J354" s="5"/>
      <c r="Q354" s="10"/>
    </row>
    <row r="355" spans="1:17" x14ac:dyDescent="0.2">
      <c r="A355" s="11">
        <f ca="1">OFFSET('8760'!A338,$F$17*24,0)</f>
        <v>43479.999999999185</v>
      </c>
      <c r="B355" s="5">
        <f ca="1">OFFSET('8760'!B338,$F$17*24,0)</f>
        <v>1021.2685171747997</v>
      </c>
      <c r="C355" s="5">
        <f ca="1">OFFSET('8760'!C338,$F$17*24,0)</f>
        <v>0</v>
      </c>
      <c r="D355" s="5">
        <f ca="1">OFFSET('8760'!D338,$F$17*24,0)</f>
        <v>1666.6666666666667</v>
      </c>
      <c r="E355" s="10">
        <f ca="1">OFFSET('8760'!E338,$F$17*24,0)</f>
        <v>8347.3184018216816</v>
      </c>
      <c r="J355" s="5"/>
      <c r="Q355" s="10"/>
    </row>
    <row r="356" spans="1:17" x14ac:dyDescent="0.2">
      <c r="A356" s="11">
        <f ca="1">OFFSET('8760'!A339,$F$17*24,0)</f>
        <v>43480.041666665849</v>
      </c>
      <c r="B356" s="5">
        <f ca="1">OFFSET('8760'!B339,$F$17*24,0)</f>
        <v>884.8755217724048</v>
      </c>
      <c r="C356" s="5">
        <f ca="1">OFFSET('8760'!C339,$F$17*24,0)</f>
        <v>0</v>
      </c>
      <c r="D356" s="5">
        <f ca="1">OFFSET('8760'!D339,$F$17*24,0)</f>
        <v>873.33333333333337</v>
      </c>
      <c r="E356" s="10">
        <f ca="1">OFFSET('8760'!E339,$F$17*24,0)</f>
        <v>8992.7165513135478</v>
      </c>
      <c r="J356" s="5"/>
      <c r="Q356" s="10"/>
    </row>
    <row r="357" spans="1:17" x14ac:dyDescent="0.2">
      <c r="A357" s="11">
        <f ca="1">OFFSET('8760'!A340,$F$17*24,0)</f>
        <v>43480.083333332514</v>
      </c>
      <c r="B357" s="5">
        <f ca="1">OFFSET('8760'!B340,$F$17*24,0)</f>
        <v>846.52728692572964</v>
      </c>
      <c r="C357" s="5">
        <f ca="1">OFFSET('8760'!C340,$F$17*24,0)</f>
        <v>0</v>
      </c>
      <c r="D357" s="5">
        <f ca="1">OFFSET('8760'!D340,$F$17*24,0)</f>
        <v>286.66666666666669</v>
      </c>
      <c r="E357" s="10">
        <f ca="1">OFFSET('8760'!E340,$F$17*24,0)</f>
        <v>8981.1743628744771</v>
      </c>
      <c r="J357" s="5"/>
      <c r="Q357" s="10"/>
    </row>
    <row r="358" spans="1:17" x14ac:dyDescent="0.2">
      <c r="A358" s="11">
        <f ca="1">OFFSET('8760'!A341,$F$17*24,0)</f>
        <v>43480.124999999178</v>
      </c>
      <c r="B358" s="5">
        <f ca="1">OFFSET('8760'!B341,$F$17*24,0)</f>
        <v>838.1416328201816</v>
      </c>
      <c r="C358" s="5">
        <f ca="1">OFFSET('8760'!C341,$F$17*24,0)</f>
        <v>0</v>
      </c>
      <c r="D358" s="5">
        <f ca="1">OFFSET('8760'!D341,$F$17*24,0)</f>
        <v>4266.666666666667</v>
      </c>
      <c r="E358" s="10">
        <f ca="1">OFFSET('8760'!E341,$F$17*24,0)</f>
        <v>8421.3137426154135</v>
      </c>
      <c r="J358" s="5"/>
      <c r="Q358" s="10"/>
    </row>
    <row r="359" spans="1:17" x14ac:dyDescent="0.2">
      <c r="A359" s="11">
        <f ca="1">OFFSET('8760'!A342,$F$17*24,0)</f>
        <v>43480.166666665842</v>
      </c>
      <c r="B359" s="5">
        <f ca="1">OFFSET('8760'!B342,$F$17*24,0)</f>
        <v>837.00275887447742</v>
      </c>
      <c r="C359" s="5">
        <f ca="1">OFFSET('8760'!C342,$F$17*24,0)</f>
        <v>0</v>
      </c>
      <c r="D359" s="5">
        <f ca="1">OFFSET('8760'!D342,$F$17*24,0)</f>
        <v>2773.3333333333335</v>
      </c>
      <c r="E359" s="10">
        <f ca="1">OFFSET('8760'!E342,$F$17*24,0)</f>
        <v>10000</v>
      </c>
      <c r="J359" s="5"/>
      <c r="Q359" s="10"/>
    </row>
    <row r="360" spans="1:17" x14ac:dyDescent="0.2">
      <c r="A360" s="11">
        <f ca="1">OFFSET('8760'!A343,$F$17*24,0)</f>
        <v>43480.208333332506</v>
      </c>
      <c r="B360" s="5">
        <f ca="1">OFFSET('8760'!B343,$F$17*24,0)</f>
        <v>897.18027480938167</v>
      </c>
      <c r="C360" s="5">
        <f ca="1">OFFSET('8760'!C343,$F$17*24,0)</f>
        <v>0</v>
      </c>
      <c r="D360" s="5">
        <f ca="1">OFFSET('8760'!D343,$F$17*24,0)</f>
        <v>873.33333333333337</v>
      </c>
      <c r="E360" s="10">
        <f ca="1">OFFSET('8760'!E343,$F$17*24,0)</f>
        <v>10000</v>
      </c>
      <c r="J360" s="5"/>
      <c r="Q360" s="10"/>
    </row>
    <row r="361" spans="1:17" x14ac:dyDescent="0.2">
      <c r="A361" s="11">
        <f ca="1">OFFSET('8760'!A344,$F$17*24,0)</f>
        <v>43480.249999999171</v>
      </c>
      <c r="B361" s="5">
        <f ca="1">OFFSET('8760'!B344,$F$17*24,0)</f>
        <v>1152.991141232478</v>
      </c>
      <c r="C361" s="5">
        <f ca="1">OFFSET('8760'!C344,$F$17*24,0)</f>
        <v>0</v>
      </c>
      <c r="D361" s="5">
        <f ca="1">OFFSET('8760'!D344,$F$17*24,0)</f>
        <v>873.33333333333337</v>
      </c>
      <c r="E361" s="10">
        <f ca="1">OFFSET('8760'!E344,$F$17*24,0)</f>
        <v>9976.1530585239525</v>
      </c>
      <c r="J361" s="5"/>
      <c r="Q361" s="10"/>
    </row>
    <row r="362" spans="1:17" x14ac:dyDescent="0.2">
      <c r="A362" s="11">
        <f ca="1">OFFSET('8760'!A345,$F$17*24,0)</f>
        <v>43480.291666665835</v>
      </c>
      <c r="B362" s="5">
        <f ca="1">OFFSET('8760'!B345,$F$17*24,0)</f>
        <v>1516.9659479273739</v>
      </c>
      <c r="C362" s="5">
        <f ca="1">OFFSET('8760'!C345,$F$17*24,0)</f>
        <v>35.317649999999993</v>
      </c>
      <c r="D362" s="5">
        <f ca="1">OFFSET('8760'!D345,$F$17*24,0)</f>
        <v>873.33333333333337</v>
      </c>
      <c r="E362" s="10">
        <f ca="1">OFFSET('8760'!E345,$F$17*24,0)</f>
        <v>9696.4952506248082</v>
      </c>
      <c r="J362" s="5"/>
      <c r="Q362" s="10"/>
    </row>
    <row r="363" spans="1:17" x14ac:dyDescent="0.2">
      <c r="A363" s="11">
        <f ca="1">OFFSET('8760'!A346,$F$17*24,0)</f>
        <v>43480.333333332499</v>
      </c>
      <c r="B363" s="5">
        <f ca="1">OFFSET('8760'!B346,$F$17*24,0)</f>
        <v>1446.6477254550762</v>
      </c>
      <c r="C363" s="5">
        <f ca="1">OFFSET('8760'!C346,$F$17*24,0)</f>
        <v>1489.6697499999998</v>
      </c>
      <c r="D363" s="5">
        <f ca="1">OFFSET('8760'!D346,$F$17*24,0)</f>
        <v>286.66666666666669</v>
      </c>
      <c r="E363" s="10">
        <f ca="1">OFFSET('8760'!E346,$F$17*24,0)</f>
        <v>9088.1802860307671</v>
      </c>
      <c r="J363" s="5"/>
      <c r="Q363" s="10"/>
    </row>
    <row r="364" spans="1:17" x14ac:dyDescent="0.2">
      <c r="A364" s="11">
        <f ca="1">OFFSET('8760'!A347,$F$17*24,0)</f>
        <v>43480.374999999163</v>
      </c>
      <c r="B364" s="5">
        <f ca="1">OFFSET('8760'!B347,$F$17*24,0)</f>
        <v>1240.2873547039594</v>
      </c>
      <c r="C364" s="5">
        <f ca="1">OFFSET('8760'!C347,$F$17*24,0)</f>
        <v>1712.2867499999998</v>
      </c>
      <c r="D364" s="5">
        <f ca="1">OFFSET('8760'!D347,$F$17*24,0)</f>
        <v>873.33333333333337</v>
      </c>
      <c r="E364" s="10">
        <f ca="1">OFFSET('8760'!E347,$F$17*24,0)</f>
        <v>9417.8689772423568</v>
      </c>
      <c r="J364" s="5"/>
      <c r="Q364" s="10"/>
    </row>
    <row r="365" spans="1:17" x14ac:dyDescent="0.2">
      <c r="A365" s="11">
        <f ca="1">OFFSET('8760'!A348,$F$17*24,0)</f>
        <v>43480.416666665828</v>
      </c>
      <c r="B365" s="5">
        <f ca="1">OFFSET('8760'!B348,$F$17*24,0)</f>
        <v>1279.7270128198379</v>
      </c>
      <c r="C365" s="5">
        <f ca="1">OFFSET('8760'!C348,$F$17*24,0)</f>
        <v>3710.9407500000002</v>
      </c>
      <c r="D365" s="5">
        <f ca="1">OFFSET('8760'!D348,$F$17*24,0)</f>
        <v>873.33333333333337</v>
      </c>
      <c r="E365" s="10">
        <f ca="1">OFFSET('8760'!E348,$F$17*24,0)</f>
        <v>10000</v>
      </c>
      <c r="J365" s="5"/>
      <c r="Q365" s="10"/>
    </row>
    <row r="366" spans="1:17" x14ac:dyDescent="0.2">
      <c r="A366" s="11">
        <f ca="1">OFFSET('8760'!A349,$F$17*24,0)</f>
        <v>43480.458333332492</v>
      </c>
      <c r="B366" s="5">
        <f ca="1">OFFSET('8760'!B349,$F$17*24,0)</f>
        <v>1257.1740500954859</v>
      </c>
      <c r="C366" s="5">
        <f ca="1">OFFSET('8760'!C349,$F$17*24,0)</f>
        <v>4715.7532499999998</v>
      </c>
      <c r="D366" s="5">
        <f ca="1">OFFSET('8760'!D349,$F$17*24,0)</f>
        <v>873.33333333333337</v>
      </c>
      <c r="E366" s="10">
        <f ca="1">OFFSET('8760'!E349,$F$17*24,0)</f>
        <v>10000</v>
      </c>
      <c r="J366" s="5"/>
      <c r="Q366" s="10"/>
    </row>
    <row r="367" spans="1:17" x14ac:dyDescent="0.2">
      <c r="A367" s="11">
        <f ca="1">OFFSET('8760'!A350,$F$17*24,0)</f>
        <v>43480.499999999156</v>
      </c>
      <c r="B367" s="5">
        <f ca="1">OFFSET('8760'!B350,$F$17*24,0)</f>
        <v>1238.0586322974989</v>
      </c>
      <c r="C367" s="5">
        <f ca="1">OFFSET('8760'!C350,$F$17*24,0)</f>
        <v>5274.2082</v>
      </c>
      <c r="D367" s="5">
        <f ca="1">OFFSET('8760'!D350,$F$17*24,0)</f>
        <v>2773.3333333333335</v>
      </c>
      <c r="E367" s="10">
        <f ca="1">OFFSET('8760'!E350,$F$17*24,0)</f>
        <v>10000</v>
      </c>
      <c r="J367" s="5"/>
      <c r="Q367" s="10"/>
    </row>
    <row r="368" spans="1:17" x14ac:dyDescent="0.2">
      <c r="A368" s="11">
        <f ca="1">OFFSET('8760'!A351,$F$17*24,0)</f>
        <v>43480.54166666582</v>
      </c>
      <c r="B368" s="5">
        <f ca="1">OFFSET('8760'!B351,$F$17*24,0)</f>
        <v>1199.1963684318257</v>
      </c>
      <c r="C368" s="5">
        <f ca="1">OFFSET('8760'!C351,$F$17*24,0)</f>
        <v>4127.0256999999992</v>
      </c>
      <c r="D368" s="5">
        <f ca="1">OFFSET('8760'!D351,$F$17*24,0)</f>
        <v>2773.3333333333335</v>
      </c>
      <c r="E368" s="10">
        <f ca="1">OFFSET('8760'!E351,$F$17*24,0)</f>
        <v>10000</v>
      </c>
      <c r="J368" s="5"/>
      <c r="Q368" s="10"/>
    </row>
    <row r="369" spans="1:17" x14ac:dyDescent="0.2">
      <c r="A369" s="11">
        <f ca="1">OFFSET('8760'!A352,$F$17*24,0)</f>
        <v>43480.583333332484</v>
      </c>
      <c r="B369" s="5">
        <f ca="1">OFFSET('8760'!B352,$F$17*24,0)</f>
        <v>1197.1765228911834</v>
      </c>
      <c r="C369" s="5">
        <f ca="1">OFFSET('8760'!C352,$F$17*24,0)</f>
        <v>2187.7772499999996</v>
      </c>
      <c r="D369" s="5">
        <f ca="1">OFFSET('8760'!D352,$F$17*24,0)</f>
        <v>873.33333333333337</v>
      </c>
      <c r="E369" s="10">
        <f ca="1">OFFSET('8760'!E352,$F$17*24,0)</f>
        <v>10000</v>
      </c>
      <c r="J369" s="5"/>
      <c r="Q369" s="10"/>
    </row>
    <row r="370" spans="1:17" x14ac:dyDescent="0.2">
      <c r="A370" s="11">
        <f ca="1">OFFSET('8760'!A353,$F$17*24,0)</f>
        <v>43480.624999999149</v>
      </c>
      <c r="B370" s="5">
        <f ca="1">OFFSET('8760'!B353,$F$17*24,0)</f>
        <v>1284.0344801565764</v>
      </c>
      <c r="C370" s="5">
        <f ca="1">OFFSET('8760'!C353,$F$17*24,0)</f>
        <v>2224.0677999999998</v>
      </c>
      <c r="D370" s="5">
        <f ca="1">OFFSET('8760'!D353,$F$17*24,0)</f>
        <v>873.33333333333337</v>
      </c>
      <c r="E370" s="10">
        <f ca="1">OFFSET('8760'!E353,$F$17*24,0)</f>
        <v>10000</v>
      </c>
      <c r="J370" s="5"/>
      <c r="Q370" s="10"/>
    </row>
    <row r="371" spans="1:17" x14ac:dyDescent="0.2">
      <c r="A371" s="11">
        <f ca="1">OFFSET('8760'!A354,$F$17*24,0)</f>
        <v>43480.666666665813</v>
      </c>
      <c r="B371" s="5">
        <f ca="1">OFFSET('8760'!B354,$F$17*24,0)</f>
        <v>1590.4354098233459</v>
      </c>
      <c r="C371" s="5">
        <f ca="1">OFFSET('8760'!C354,$F$17*24,0)</f>
        <v>0</v>
      </c>
      <c r="D371" s="5">
        <f ca="1">OFFSET('8760'!D354,$F$17*24,0)</f>
        <v>873.33333333333337</v>
      </c>
      <c r="E371" s="10">
        <f ca="1">OFFSET('8760'!E354,$F$17*24,0)</f>
        <v>10000</v>
      </c>
      <c r="J371" s="5"/>
      <c r="Q371" s="10"/>
    </row>
    <row r="372" spans="1:17" x14ac:dyDescent="0.2">
      <c r="A372" s="11">
        <f ca="1">OFFSET('8760'!A355,$F$17*24,0)</f>
        <v>43480.708333332477</v>
      </c>
      <c r="B372" s="5">
        <f ca="1">OFFSET('8760'!B355,$F$17*24,0)</f>
        <v>2170.2062779234611</v>
      </c>
      <c r="C372" s="5">
        <f ca="1">OFFSET('8760'!C355,$F$17*24,0)</f>
        <v>0</v>
      </c>
      <c r="D372" s="5">
        <f ca="1">OFFSET('8760'!D355,$F$17*24,0)</f>
        <v>286.66666666666669</v>
      </c>
      <c r="E372" s="10">
        <f ca="1">OFFSET('8760'!E355,$F$17*24,0)</f>
        <v>9282.8979235099869</v>
      </c>
      <c r="J372" s="5"/>
      <c r="Q372" s="10"/>
    </row>
    <row r="373" spans="1:17" x14ac:dyDescent="0.2">
      <c r="A373" s="11">
        <f ca="1">OFFSET('8760'!A356,$F$17*24,0)</f>
        <v>43480.749999999141</v>
      </c>
      <c r="B373" s="5">
        <f ca="1">OFFSET('8760'!B356,$F$17*24,0)</f>
        <v>2524.9813522083114</v>
      </c>
      <c r="C373" s="5">
        <f ca="1">OFFSET('8760'!C356,$F$17*24,0)</f>
        <v>0</v>
      </c>
      <c r="D373" s="5">
        <f ca="1">OFFSET('8760'!D356,$F$17*24,0)</f>
        <v>286.66666666666669</v>
      </c>
      <c r="E373" s="10">
        <f ca="1">OFFSET('8760'!E356,$F$17*24,0)</f>
        <v>7399.3583122531927</v>
      </c>
      <c r="J373" s="5"/>
      <c r="Q373" s="10"/>
    </row>
    <row r="374" spans="1:17" x14ac:dyDescent="0.2">
      <c r="A374" s="11">
        <f ca="1">OFFSET('8760'!A357,$F$17*24,0)</f>
        <v>43480.791666665806</v>
      </c>
      <c r="B374" s="5">
        <f ca="1">OFFSET('8760'!B357,$F$17*24,0)</f>
        <v>2485.5055256588294</v>
      </c>
      <c r="C374" s="5">
        <f ca="1">OFFSET('8760'!C357,$F$17*24,0)</f>
        <v>0</v>
      </c>
      <c r="D374" s="5">
        <f ca="1">OFFSET('8760'!D357,$F$17*24,0)</f>
        <v>286.66666666666669</v>
      </c>
      <c r="E374" s="10">
        <f ca="1">OFFSET('8760'!E357,$F$17*24,0)</f>
        <v>5161.0436267115474</v>
      </c>
      <c r="J374" s="5"/>
      <c r="Q374" s="10"/>
    </row>
    <row r="375" spans="1:17" x14ac:dyDescent="0.2">
      <c r="A375" s="11">
        <f ca="1">OFFSET('8760'!A358,$F$17*24,0)</f>
        <v>43480.83333333247</v>
      </c>
      <c r="B375" s="5">
        <f ca="1">OFFSET('8760'!B358,$F$17*24,0)</f>
        <v>2313.7149337580236</v>
      </c>
      <c r="C375" s="5">
        <f ca="1">OFFSET('8760'!C358,$F$17*24,0)</f>
        <v>0</v>
      </c>
      <c r="D375" s="5">
        <f ca="1">OFFSET('8760'!D358,$F$17*24,0)</f>
        <v>0</v>
      </c>
      <c r="E375" s="10">
        <f ca="1">OFFSET('8760'!E358,$F$17*24,0)</f>
        <v>2962.2047677193846</v>
      </c>
      <c r="J375" s="5"/>
      <c r="Q375" s="10"/>
    </row>
    <row r="376" spans="1:17" x14ac:dyDescent="0.2">
      <c r="A376" s="11">
        <f ca="1">OFFSET('8760'!A359,$F$17*24,0)</f>
        <v>43480.874999999134</v>
      </c>
      <c r="B376" s="5">
        <f ca="1">OFFSET('8760'!B359,$F$17*24,0)</f>
        <v>2131.4109484108876</v>
      </c>
      <c r="C376" s="5">
        <f ca="1">OFFSET('8760'!C359,$F$17*24,0)</f>
        <v>0</v>
      </c>
      <c r="D376" s="5">
        <f ca="1">OFFSET('8760'!D359,$F$17*24,0)</f>
        <v>0</v>
      </c>
      <c r="E376" s="10">
        <f ca="1">OFFSET('8760'!E359,$F$17*24,0)</f>
        <v>648.489833961361</v>
      </c>
      <c r="J376" s="5"/>
      <c r="Q376" s="10"/>
    </row>
    <row r="377" spans="1:17" x14ac:dyDescent="0.2">
      <c r="A377" s="11">
        <f ca="1">OFFSET('8760'!A360,$F$17*24,0)</f>
        <v>43480.916666665798</v>
      </c>
      <c r="B377" s="5">
        <f ca="1">OFFSET('8760'!B360,$F$17*24,0)</f>
        <v>1780.8071144282121</v>
      </c>
      <c r="C377" s="5">
        <f ca="1">OFFSET('8760'!C360,$F$17*24,0)</f>
        <v>0</v>
      </c>
      <c r="D377" s="5">
        <f ca="1">OFFSET('8760'!D360,$F$17*24,0)</f>
        <v>0</v>
      </c>
      <c r="E377" s="10">
        <f ca="1">OFFSET('8760'!E360,$F$17*24,0)</f>
        <v>0</v>
      </c>
      <c r="J377" s="5"/>
      <c r="Q377" s="10"/>
    </row>
    <row r="378" spans="1:17" x14ac:dyDescent="0.2">
      <c r="A378" s="11">
        <f ca="1">OFFSET('8760'!A361,$F$17*24,0)</f>
        <v>43480.958333332463</v>
      </c>
      <c r="B378" s="5">
        <f ca="1">OFFSET('8760'!B361,$F$17*24,0)</f>
        <v>1426.4937719823438</v>
      </c>
      <c r="C378" s="5">
        <f ca="1">OFFSET('8760'!C361,$F$17*24,0)</f>
        <v>0</v>
      </c>
      <c r="D378" s="5">
        <f ca="1">OFFSET('8760'!D361,$F$17*24,0)</f>
        <v>0</v>
      </c>
      <c r="E378" s="10">
        <f ca="1">OFFSET('8760'!E361,$F$17*24,0)</f>
        <v>0</v>
      </c>
      <c r="J378" s="5"/>
      <c r="Q378" s="10"/>
    </row>
    <row r="379" spans="1:17" x14ac:dyDescent="0.2">
      <c r="A379" s="11">
        <f ca="1">OFFSET('8760'!A362,$F$17*24,0)</f>
        <v>43480.999999999127</v>
      </c>
      <c r="B379" s="5">
        <f ca="1">OFFSET('8760'!B362,$F$17*24,0)</f>
        <v>1064.1937313433436</v>
      </c>
      <c r="C379" s="5">
        <f ca="1">OFFSET('8760'!C362,$F$17*24,0)</f>
        <v>0</v>
      </c>
      <c r="D379" s="5">
        <f ca="1">OFFSET('8760'!D362,$F$17*24,0)</f>
        <v>0</v>
      </c>
      <c r="E379" s="10">
        <f ca="1">OFFSET('8760'!E362,$F$17*24,0)</f>
        <v>0</v>
      </c>
      <c r="J379" s="5"/>
      <c r="Q379" s="10"/>
    </row>
    <row r="380" spans="1:17" x14ac:dyDescent="0.2">
      <c r="A380" s="11">
        <f ca="1">OFFSET('8760'!A363,$F$17*24,0)</f>
        <v>43481.041666665791</v>
      </c>
      <c r="B380" s="5">
        <f ca="1">OFFSET('8760'!B363,$F$17*24,0)</f>
        <v>925.33980309037861</v>
      </c>
      <c r="C380" s="5">
        <f ca="1">OFFSET('8760'!C363,$F$17*24,0)</f>
        <v>0</v>
      </c>
      <c r="D380" s="5">
        <f ca="1">OFFSET('8760'!D363,$F$17*24,0)</f>
        <v>0</v>
      </c>
      <c r="E380" s="10">
        <f ca="1">OFFSET('8760'!E363,$F$17*24,0)</f>
        <v>0</v>
      </c>
      <c r="J380" s="5"/>
      <c r="Q380" s="10"/>
    </row>
    <row r="381" spans="1:17" x14ac:dyDescent="0.2">
      <c r="A381" s="11">
        <f ca="1">OFFSET('8760'!A364,$F$17*24,0)</f>
        <v>43481.083333332455</v>
      </c>
      <c r="B381" s="5">
        <f ca="1">OFFSET('8760'!B364,$F$17*24,0)</f>
        <v>874.53284799385176</v>
      </c>
      <c r="C381" s="5">
        <f ca="1">OFFSET('8760'!C364,$F$17*24,0)</f>
        <v>0</v>
      </c>
      <c r="D381" s="5">
        <f ca="1">OFFSET('8760'!D364,$F$17*24,0)</f>
        <v>0</v>
      </c>
      <c r="E381" s="10">
        <f ca="1">OFFSET('8760'!E364,$F$17*24,0)</f>
        <v>0</v>
      </c>
      <c r="J381" s="5"/>
      <c r="Q381" s="10"/>
    </row>
    <row r="382" spans="1:17" x14ac:dyDescent="0.2">
      <c r="A382" s="11">
        <f ca="1">OFFSET('8760'!A365,$F$17*24,0)</f>
        <v>43481.12499999912</v>
      </c>
      <c r="B382" s="5">
        <f ca="1">OFFSET('8760'!B365,$F$17*24,0)</f>
        <v>863.557133403899</v>
      </c>
      <c r="C382" s="5">
        <f ca="1">OFFSET('8760'!C365,$F$17*24,0)</f>
        <v>0</v>
      </c>
      <c r="D382" s="5">
        <f ca="1">OFFSET('8760'!D365,$F$17*24,0)</f>
        <v>0</v>
      </c>
      <c r="E382" s="10">
        <f ca="1">OFFSET('8760'!E365,$F$17*24,0)</f>
        <v>0</v>
      </c>
      <c r="J382" s="5"/>
      <c r="Q382" s="10"/>
    </row>
    <row r="383" spans="1:17" x14ac:dyDescent="0.2">
      <c r="A383" s="11">
        <f ca="1">OFFSET('8760'!A366,$F$17*24,0)</f>
        <v>43481.166666665784</v>
      </c>
      <c r="B383" s="5">
        <f ca="1">OFFSET('8760'!B366,$F$17*24,0)</f>
        <v>861.21952392488231</v>
      </c>
      <c r="C383" s="5">
        <f ca="1">OFFSET('8760'!C366,$F$17*24,0)</f>
        <v>0</v>
      </c>
      <c r="D383" s="5">
        <f ca="1">OFFSET('8760'!D366,$F$17*24,0)</f>
        <v>0</v>
      </c>
      <c r="E383" s="10">
        <f ca="1">OFFSET('8760'!E366,$F$17*24,0)</f>
        <v>0</v>
      </c>
      <c r="J383" s="5"/>
      <c r="Q383" s="10"/>
    </row>
    <row r="384" spans="1:17" x14ac:dyDescent="0.2">
      <c r="A384" s="11">
        <f ca="1">OFFSET('8760'!A367,$F$17*24,0)</f>
        <v>43481.208333332448</v>
      </c>
      <c r="B384" s="5">
        <f ca="1">OFFSET('8760'!B367,$F$17*24,0)</f>
        <v>920.67501626722947</v>
      </c>
      <c r="C384" s="5">
        <f ca="1">OFFSET('8760'!C367,$F$17*24,0)</f>
        <v>0</v>
      </c>
      <c r="D384" s="5">
        <f ca="1">OFFSET('8760'!D367,$F$17*24,0)</f>
        <v>0</v>
      </c>
      <c r="E384" s="10">
        <f ca="1">OFFSET('8760'!E367,$F$17*24,0)</f>
        <v>0</v>
      </c>
      <c r="J384" s="5"/>
      <c r="Q384" s="10"/>
    </row>
    <row r="385" spans="1:17" x14ac:dyDescent="0.2">
      <c r="A385" s="11">
        <f ca="1">OFFSET('8760'!A368,$F$17*24,0)</f>
        <v>43481.249999999112</v>
      </c>
      <c r="B385" s="5">
        <f ca="1">OFFSET('8760'!B368,$F$17*24,0)</f>
        <v>1161.3778574181413</v>
      </c>
      <c r="C385" s="5">
        <f ca="1">OFFSET('8760'!C368,$F$17*24,0)</f>
        <v>0</v>
      </c>
      <c r="D385" s="5">
        <f ca="1">OFFSET('8760'!D368,$F$17*24,0)</f>
        <v>0</v>
      </c>
      <c r="E385" s="10">
        <f ca="1">OFFSET('8760'!E368,$F$17*24,0)</f>
        <v>0</v>
      </c>
      <c r="J385" s="5"/>
      <c r="Q385" s="10"/>
    </row>
    <row r="386" spans="1:17" x14ac:dyDescent="0.2">
      <c r="A386" s="11">
        <f ca="1">OFFSET('8760'!A369,$F$17*24,0)</f>
        <v>43481.291666665777</v>
      </c>
      <c r="B386" s="5">
        <f ca="1">OFFSET('8760'!B369,$F$17*24,0)</f>
        <v>1506.7940504164781</v>
      </c>
      <c r="C386" s="5">
        <f ca="1">OFFSET('8760'!C369,$F$17*24,0)</f>
        <v>236.48024999999998</v>
      </c>
      <c r="D386" s="5">
        <f ca="1">OFFSET('8760'!D369,$F$17*24,0)</f>
        <v>0</v>
      </c>
      <c r="E386" s="10">
        <f ca="1">OFFSET('8760'!E369,$F$17*24,0)</f>
        <v>0</v>
      </c>
      <c r="J386" s="5"/>
      <c r="Q386" s="10"/>
    </row>
    <row r="387" spans="1:17" x14ac:dyDescent="0.2">
      <c r="A387" s="11">
        <f ca="1">OFFSET('8760'!A370,$F$17*24,0)</f>
        <v>43481.333333332441</v>
      </c>
      <c r="B387" s="5">
        <f ca="1">OFFSET('8760'!B370,$F$17*24,0)</f>
        <v>1452.8009803815178</v>
      </c>
      <c r="C387" s="5">
        <f ca="1">OFFSET('8760'!C370,$F$17*24,0)</f>
        <v>3024.5241500000002</v>
      </c>
      <c r="D387" s="5">
        <f ca="1">OFFSET('8760'!D370,$F$17*24,0)</f>
        <v>0</v>
      </c>
      <c r="E387" s="10">
        <f ca="1">OFFSET('8760'!E370,$F$17*24,0)</f>
        <v>0</v>
      </c>
      <c r="J387" s="5"/>
      <c r="Q387" s="10"/>
    </row>
    <row r="388" spans="1:17" x14ac:dyDescent="0.2">
      <c r="A388" s="11">
        <f ca="1">OFFSET('8760'!A371,$F$17*24,0)</f>
        <v>43481.374999999105</v>
      </c>
      <c r="B388" s="5">
        <f ca="1">OFFSET('8760'!B371,$F$17*24,0)</f>
        <v>1247.5783371510695</v>
      </c>
      <c r="C388" s="5">
        <f ca="1">OFFSET('8760'!C371,$F$17*24,0)</f>
        <v>4974.9287499999991</v>
      </c>
      <c r="D388" s="5">
        <f ca="1">OFFSET('8760'!D371,$F$17*24,0)</f>
        <v>1666.6666666666667</v>
      </c>
      <c r="E388" s="10">
        <f ca="1">OFFSET('8760'!E371,$F$17*24,0)</f>
        <v>1571.7231696184824</v>
      </c>
      <c r="J388" s="5"/>
      <c r="Q388" s="10"/>
    </row>
    <row r="389" spans="1:17" x14ac:dyDescent="0.2">
      <c r="A389" s="11">
        <f ca="1">OFFSET('8760'!A372,$F$17*24,0)</f>
        <v>43481.416666665769</v>
      </c>
      <c r="B389" s="5">
        <f ca="1">OFFSET('8760'!B372,$F$17*24,0)</f>
        <v>1261.3221155209956</v>
      </c>
      <c r="C389" s="5">
        <f ca="1">OFFSET('8760'!C372,$F$17*24,0)</f>
        <v>6205.1355000000003</v>
      </c>
      <c r="D389" s="5">
        <f ca="1">OFFSET('8760'!D372,$F$17*24,0)</f>
        <v>1666.6666666666667</v>
      </c>
      <c r="E389" s="10">
        <f ca="1">OFFSET('8760'!E372,$F$17*24,0)</f>
        <v>6965.740249134079</v>
      </c>
      <c r="J389" s="5"/>
      <c r="Q389" s="10"/>
    </row>
    <row r="390" spans="1:17" x14ac:dyDescent="0.2">
      <c r="A390" s="11">
        <f ca="1">OFFSET('8760'!A373,$F$17*24,0)</f>
        <v>43481.458333332434</v>
      </c>
      <c r="B390" s="5">
        <f ca="1">OFFSET('8760'!B373,$F$17*24,0)</f>
        <v>1237.4988239631846</v>
      </c>
      <c r="C390" s="5">
        <f ca="1">OFFSET('8760'!C373,$F$17*24,0)</f>
        <v>6758.2429499999998</v>
      </c>
      <c r="D390" s="5">
        <f ca="1">OFFSET('8760'!D373,$F$17*24,0)</f>
        <v>6160</v>
      </c>
      <c r="E390" s="10">
        <f ca="1">OFFSET('8760'!E373,$F$17*24,0)</f>
        <v>10000</v>
      </c>
      <c r="J390" s="5"/>
      <c r="Q390" s="10"/>
    </row>
    <row r="391" spans="1:17" x14ac:dyDescent="0.2">
      <c r="A391" s="11">
        <f ca="1">OFFSET('8760'!A374,$F$17*24,0)</f>
        <v>43481.499999999098</v>
      </c>
      <c r="B391" s="5">
        <f ca="1">OFFSET('8760'!B374,$F$17*24,0)</f>
        <v>1203.0896933312808</v>
      </c>
      <c r="C391" s="5">
        <f ca="1">OFFSET('8760'!C374,$F$17*24,0)</f>
        <v>6647.0057499999994</v>
      </c>
      <c r="D391" s="5">
        <f ca="1">OFFSET('8760'!D374,$F$17*24,0)</f>
        <v>4266.666666666667</v>
      </c>
      <c r="E391" s="10">
        <f ca="1">OFFSET('8760'!E374,$F$17*24,0)</f>
        <v>10000</v>
      </c>
      <c r="J391" s="5"/>
      <c r="Q391" s="10"/>
    </row>
    <row r="392" spans="1:17" x14ac:dyDescent="0.2">
      <c r="A392" s="11">
        <f ca="1">OFFSET('8760'!A375,$F$17*24,0)</f>
        <v>43481.541666665762</v>
      </c>
      <c r="B392" s="5">
        <f ca="1">OFFSET('8760'!B375,$F$17*24,0)</f>
        <v>1160.8259786161407</v>
      </c>
      <c r="C392" s="5">
        <f ca="1">OFFSET('8760'!C375,$F$17*24,0)</f>
        <v>5910.1869499999993</v>
      </c>
      <c r="D392" s="5">
        <f ca="1">OFFSET('8760'!D375,$F$17*24,0)</f>
        <v>4266.666666666667</v>
      </c>
      <c r="E392" s="10">
        <f ca="1">OFFSET('8760'!E375,$F$17*24,0)</f>
        <v>10000</v>
      </c>
      <c r="J392" s="5"/>
      <c r="Q392" s="10"/>
    </row>
    <row r="393" spans="1:17" x14ac:dyDescent="0.2">
      <c r="A393" s="11">
        <f ca="1">OFFSET('8760'!A376,$F$17*24,0)</f>
        <v>43481.583333332426</v>
      </c>
      <c r="B393" s="5">
        <f ca="1">OFFSET('8760'!B376,$F$17*24,0)</f>
        <v>1156.3317971512051</v>
      </c>
      <c r="C393" s="5">
        <f ca="1">OFFSET('8760'!C376,$F$17*24,0)</f>
        <v>4532.0821499999993</v>
      </c>
      <c r="D393" s="5">
        <f ca="1">OFFSET('8760'!D376,$F$17*24,0)</f>
        <v>2773.3333333333335</v>
      </c>
      <c r="E393" s="10">
        <f ca="1">OFFSET('8760'!E376,$F$17*24,0)</f>
        <v>10000</v>
      </c>
      <c r="J393" s="5"/>
      <c r="Q393" s="10"/>
    </row>
    <row r="394" spans="1:17" x14ac:dyDescent="0.2">
      <c r="A394" s="11">
        <f ca="1">OFFSET('8760'!A377,$F$17*24,0)</f>
        <v>43481.624999999091</v>
      </c>
      <c r="B394" s="5">
        <f ca="1">OFFSET('8760'!B377,$F$17*24,0)</f>
        <v>1232.921673731872</v>
      </c>
      <c r="C394" s="5">
        <f ca="1">OFFSET('8760'!C377,$F$17*24,0)</f>
        <v>2472.83925</v>
      </c>
      <c r="D394" s="5">
        <f ca="1">OFFSET('8760'!D377,$F$17*24,0)</f>
        <v>4266.666666666667</v>
      </c>
      <c r="E394" s="10">
        <f ca="1">OFFSET('8760'!E377,$F$17*24,0)</f>
        <v>10000</v>
      </c>
      <c r="J394" s="5"/>
      <c r="Q394" s="10"/>
    </row>
    <row r="395" spans="1:17" x14ac:dyDescent="0.2">
      <c r="A395" s="11">
        <f ca="1">OFFSET('8760'!A378,$F$17*24,0)</f>
        <v>43481.666666665755</v>
      </c>
      <c r="B395" s="5">
        <f ca="1">OFFSET('8760'!B378,$F$17*24,0)</f>
        <v>1524.3101076271555</v>
      </c>
      <c r="C395" s="5">
        <f ca="1">OFFSET('8760'!C378,$F$17*24,0)</f>
        <v>0</v>
      </c>
      <c r="D395" s="5">
        <f ca="1">OFFSET('8760'!D378,$F$17*24,0)</f>
        <v>2773.3333333333335</v>
      </c>
      <c r="E395" s="10">
        <f ca="1">OFFSET('8760'!E378,$F$17*24,0)</f>
        <v>10000</v>
      </c>
      <c r="J395" s="5"/>
      <c r="Q395" s="10"/>
    </row>
    <row r="396" spans="1:17" x14ac:dyDescent="0.2">
      <c r="A396" s="11">
        <f ca="1">OFFSET('8760'!A379,$F$17*24,0)</f>
        <v>43481.708333332419</v>
      </c>
      <c r="B396" s="5">
        <f ca="1">OFFSET('8760'!B379,$F$17*24,0)</f>
        <v>2087.6373308846723</v>
      </c>
      <c r="C396" s="5">
        <f ca="1">OFFSET('8760'!C379,$F$17*24,0)</f>
        <v>0</v>
      </c>
      <c r="D396" s="5">
        <f ca="1">OFFSET('8760'!D379,$F$17*24,0)</f>
        <v>2773.3333333333335</v>
      </c>
      <c r="E396" s="10">
        <f ca="1">OFFSET('8760'!E379,$F$17*24,0)</f>
        <v>10000</v>
      </c>
      <c r="J396" s="5"/>
      <c r="Q396" s="10"/>
    </row>
    <row r="397" spans="1:17" x14ac:dyDescent="0.2">
      <c r="A397" s="11">
        <f ca="1">OFFSET('8760'!A380,$F$17*24,0)</f>
        <v>43481.749999999083</v>
      </c>
      <c r="B397" s="5">
        <f ca="1">OFFSET('8760'!B380,$F$17*24,0)</f>
        <v>2462.0349967421275</v>
      </c>
      <c r="C397" s="5">
        <f ca="1">OFFSET('8760'!C380,$F$17*24,0)</f>
        <v>0</v>
      </c>
      <c r="D397" s="5">
        <f ca="1">OFFSET('8760'!D380,$F$17*24,0)</f>
        <v>2773.3333333333335</v>
      </c>
      <c r="E397" s="10">
        <f ca="1">OFFSET('8760'!E380,$F$17*24,0)</f>
        <v>10000</v>
      </c>
      <c r="J397" s="5"/>
      <c r="Q397" s="10"/>
    </row>
    <row r="398" spans="1:17" x14ac:dyDescent="0.2">
      <c r="A398" s="11">
        <f ca="1">OFFSET('8760'!A381,$F$17*24,0)</f>
        <v>43481.791666665747</v>
      </c>
      <c r="B398" s="5">
        <f ca="1">OFFSET('8760'!B381,$F$17*24,0)</f>
        <v>2383.6494922739225</v>
      </c>
      <c r="C398" s="5">
        <f ca="1">OFFSET('8760'!C381,$F$17*24,0)</f>
        <v>0</v>
      </c>
      <c r="D398" s="5">
        <f ca="1">OFFSET('8760'!D381,$F$17*24,0)</f>
        <v>2773.3333333333335</v>
      </c>
      <c r="E398" s="10">
        <f ca="1">OFFSET('8760'!E381,$F$17*24,0)</f>
        <v>10000</v>
      </c>
      <c r="J398" s="5"/>
      <c r="Q398" s="10"/>
    </row>
    <row r="399" spans="1:17" x14ac:dyDescent="0.2">
      <c r="A399" s="11">
        <f ca="1">OFFSET('8760'!A382,$F$17*24,0)</f>
        <v>43481.833333332412</v>
      </c>
      <c r="B399" s="5">
        <f ca="1">OFFSET('8760'!B382,$F$17*24,0)</f>
        <v>2206.3423885561569</v>
      </c>
      <c r="C399" s="5">
        <f ca="1">OFFSET('8760'!C382,$F$17*24,0)</f>
        <v>0</v>
      </c>
      <c r="D399" s="5">
        <f ca="1">OFFSET('8760'!D382,$F$17*24,0)</f>
        <v>2773.3333333333335</v>
      </c>
      <c r="E399" s="10">
        <f ca="1">OFFSET('8760'!E382,$F$17*24,0)</f>
        <v>10000</v>
      </c>
      <c r="J399" s="5"/>
      <c r="Q399" s="10"/>
    </row>
    <row r="400" spans="1:17" x14ac:dyDescent="0.2">
      <c r="A400" s="11">
        <f ca="1">OFFSET('8760'!A383,$F$17*24,0)</f>
        <v>43481.874999999076</v>
      </c>
      <c r="B400" s="5">
        <f ca="1">OFFSET('8760'!B383,$F$17*24,0)</f>
        <v>2015.4962049313219</v>
      </c>
      <c r="C400" s="5">
        <f ca="1">OFFSET('8760'!C383,$F$17*24,0)</f>
        <v>0</v>
      </c>
      <c r="D400" s="5">
        <f ca="1">OFFSET('8760'!D383,$F$17*24,0)</f>
        <v>2773.3333333333335</v>
      </c>
      <c r="E400" s="10">
        <f ca="1">OFFSET('8760'!E383,$F$17*24,0)</f>
        <v>10000</v>
      </c>
      <c r="J400" s="5"/>
      <c r="Q400" s="10"/>
    </row>
    <row r="401" spans="1:17" x14ac:dyDescent="0.2">
      <c r="A401" s="11">
        <f ca="1">OFFSET('8760'!A384,$F$17*24,0)</f>
        <v>43481.91666666574</v>
      </c>
      <c r="B401" s="5">
        <f ca="1">OFFSET('8760'!B384,$F$17*24,0)</f>
        <v>1667.4941675847958</v>
      </c>
      <c r="C401" s="5">
        <f ca="1">OFFSET('8760'!C384,$F$17*24,0)</f>
        <v>0</v>
      </c>
      <c r="D401" s="5">
        <f ca="1">OFFSET('8760'!D384,$F$17*24,0)</f>
        <v>4266.666666666667</v>
      </c>
      <c r="E401" s="10">
        <f ca="1">OFFSET('8760'!E384,$F$17*24,0)</f>
        <v>10000</v>
      </c>
      <c r="J401" s="5"/>
      <c r="Q401" s="10"/>
    </row>
    <row r="402" spans="1:17" x14ac:dyDescent="0.2">
      <c r="A402" s="11">
        <f ca="1">OFFSET('8760'!A385,$F$17*24,0)</f>
        <v>43481.958333332404</v>
      </c>
      <c r="B402" s="5">
        <f ca="1">OFFSET('8760'!B385,$F$17*24,0)</f>
        <v>1329.3998428116358</v>
      </c>
      <c r="C402" s="5">
        <f ca="1">OFFSET('8760'!C385,$F$17*24,0)</f>
        <v>0</v>
      </c>
      <c r="D402" s="5">
        <f ca="1">OFFSET('8760'!D385,$F$17*24,0)</f>
        <v>2773.3333333333335</v>
      </c>
      <c r="E402" s="10">
        <f ca="1">OFFSET('8760'!E385,$F$17*24,0)</f>
        <v>10000</v>
      </c>
      <c r="J402" s="5"/>
      <c r="Q402" s="10"/>
    </row>
    <row r="403" spans="1:17" x14ac:dyDescent="0.2">
      <c r="A403" s="11">
        <f ca="1">OFFSET('8760'!A386,$F$17*24,0)</f>
        <v>43481.999999999069</v>
      </c>
      <c r="B403" s="5">
        <f ca="1">OFFSET('8760'!B386,$F$17*24,0)</f>
        <v>994.15550626153606</v>
      </c>
      <c r="C403" s="5">
        <f ca="1">OFFSET('8760'!C386,$F$17*24,0)</f>
        <v>0</v>
      </c>
      <c r="D403" s="5">
        <f ca="1">OFFSET('8760'!D386,$F$17*24,0)</f>
        <v>2773.3333333333335</v>
      </c>
      <c r="E403" s="10">
        <f ca="1">OFFSET('8760'!E386,$F$17*24,0)</f>
        <v>10000</v>
      </c>
      <c r="J403" s="5"/>
      <c r="Q403" s="10"/>
    </row>
    <row r="404" spans="1:17" x14ac:dyDescent="0.2">
      <c r="A404" s="11">
        <f ca="1">OFFSET('8760'!A387,$F$17*24,0)</f>
        <v>43482.041666665733</v>
      </c>
      <c r="B404" s="5">
        <f ca="1">OFFSET('8760'!B387,$F$17*24,0)</f>
        <v>865.29691718555966</v>
      </c>
      <c r="C404" s="5">
        <f ca="1">OFFSET('8760'!C387,$F$17*24,0)</f>
        <v>0</v>
      </c>
      <c r="D404" s="5">
        <f ca="1">OFFSET('8760'!D387,$F$17*24,0)</f>
        <v>873.33333333333337</v>
      </c>
      <c r="E404" s="10">
        <f ca="1">OFFSET('8760'!E387,$F$17*24,0)</f>
        <v>10000</v>
      </c>
      <c r="J404" s="5"/>
      <c r="Q404" s="10"/>
    </row>
    <row r="405" spans="1:17" x14ac:dyDescent="0.2">
      <c r="A405" s="11">
        <f ca="1">OFFSET('8760'!A388,$F$17*24,0)</f>
        <v>43482.083333332397</v>
      </c>
      <c r="B405" s="5">
        <f ca="1">OFFSET('8760'!B388,$F$17*24,0)</f>
        <v>819.72614135542415</v>
      </c>
      <c r="C405" s="5">
        <f ca="1">OFFSET('8760'!C388,$F$17*24,0)</f>
        <v>0</v>
      </c>
      <c r="D405" s="5">
        <f ca="1">OFFSET('8760'!D388,$F$17*24,0)</f>
        <v>873.33333333333337</v>
      </c>
      <c r="E405" s="10">
        <f ca="1">OFFSET('8760'!E388,$F$17*24,0)</f>
        <v>10000</v>
      </c>
      <c r="J405" s="5"/>
      <c r="Q405" s="10"/>
    </row>
    <row r="406" spans="1:17" x14ac:dyDescent="0.2">
      <c r="A406" s="11">
        <f ca="1">OFFSET('8760'!A389,$F$17*24,0)</f>
        <v>43482.124999999061</v>
      </c>
      <c r="B406" s="5">
        <f ca="1">OFFSET('8760'!B389,$F$17*24,0)</f>
        <v>815.03903087342428</v>
      </c>
      <c r="C406" s="5">
        <f ca="1">OFFSET('8760'!C389,$F$17*24,0)</f>
        <v>0</v>
      </c>
      <c r="D406" s="5">
        <f ca="1">OFFSET('8760'!D389,$F$17*24,0)</f>
        <v>0</v>
      </c>
      <c r="E406" s="10">
        <f ca="1">OFFSET('8760'!E389,$F$17*24,0)</f>
        <v>10000</v>
      </c>
      <c r="J406" s="5"/>
      <c r="Q406" s="10"/>
    </row>
    <row r="407" spans="1:17" x14ac:dyDescent="0.2">
      <c r="A407" s="11">
        <f ca="1">OFFSET('8760'!A390,$F$17*24,0)</f>
        <v>43482.166666665726</v>
      </c>
      <c r="B407" s="5">
        <f ca="1">OFFSET('8760'!B390,$F$17*24,0)</f>
        <v>816.29178488900845</v>
      </c>
      <c r="C407" s="5">
        <f ca="1">OFFSET('8760'!C390,$F$17*24,0)</f>
        <v>0</v>
      </c>
      <c r="D407" s="5">
        <f ca="1">OFFSET('8760'!D390,$F$17*24,0)</f>
        <v>0</v>
      </c>
      <c r="E407" s="10">
        <f ca="1">OFFSET('8760'!E390,$F$17*24,0)</f>
        <v>9184.9609691265759</v>
      </c>
      <c r="J407" s="5"/>
      <c r="Q407" s="10"/>
    </row>
    <row r="408" spans="1:17" x14ac:dyDescent="0.2">
      <c r="A408" s="11">
        <f ca="1">OFFSET('8760'!A391,$F$17*24,0)</f>
        <v>43482.20833333239</v>
      </c>
      <c r="B408" s="5">
        <f ca="1">OFFSET('8760'!B391,$F$17*24,0)</f>
        <v>880.9403673414688</v>
      </c>
      <c r="C408" s="5">
        <f ca="1">OFFSET('8760'!C391,$F$17*24,0)</f>
        <v>0</v>
      </c>
      <c r="D408" s="5">
        <f ca="1">OFFSET('8760'!D391,$F$17*24,0)</f>
        <v>286.66666666666669</v>
      </c>
      <c r="E408" s="10">
        <f ca="1">OFFSET('8760'!E391,$F$17*24,0)</f>
        <v>8368.6691842375676</v>
      </c>
      <c r="J408" s="5"/>
      <c r="Q408" s="10"/>
    </row>
    <row r="409" spans="1:17" x14ac:dyDescent="0.2">
      <c r="A409" s="11">
        <f ca="1">OFFSET('8760'!A392,$F$17*24,0)</f>
        <v>43482.249999999054</v>
      </c>
      <c r="B409" s="5">
        <f ca="1">OFFSET('8760'!B392,$F$17*24,0)</f>
        <v>1140.3783516680057</v>
      </c>
      <c r="C409" s="5">
        <f ca="1">OFFSET('8760'!C392,$F$17*24,0)</f>
        <v>0</v>
      </c>
      <c r="D409" s="5">
        <f ca="1">OFFSET('8760'!D392,$F$17*24,0)</f>
        <v>0</v>
      </c>
      <c r="E409" s="10">
        <f ca="1">OFFSET('8760'!E392,$F$17*24,0)</f>
        <v>7774.3954835627655</v>
      </c>
      <c r="J409" s="5"/>
      <c r="Q409" s="10"/>
    </row>
    <row r="410" spans="1:17" x14ac:dyDescent="0.2">
      <c r="A410" s="11">
        <f ca="1">OFFSET('8760'!A393,$F$17*24,0)</f>
        <v>43482.291666665718</v>
      </c>
      <c r="B410" s="5">
        <f ca="1">OFFSET('8760'!B393,$F$17*24,0)</f>
        <v>1492.1999043400781</v>
      </c>
      <c r="C410" s="5">
        <f ca="1">OFFSET('8760'!C393,$F$17*24,0)</f>
        <v>66.644799999999989</v>
      </c>
      <c r="D410" s="5">
        <f ca="1">OFFSET('8760'!D393,$F$17*24,0)</f>
        <v>286.66666666666669</v>
      </c>
      <c r="E410" s="10">
        <f ca="1">OFFSET('8760'!E393,$F$17*24,0)</f>
        <v>6634.0171318947596</v>
      </c>
      <c r="J410" s="5"/>
      <c r="Q410" s="10"/>
    </row>
    <row r="411" spans="1:17" x14ac:dyDescent="0.2">
      <c r="A411" s="11">
        <f ca="1">OFFSET('8760'!A394,$F$17*24,0)</f>
        <v>43482.333333332383</v>
      </c>
      <c r="B411" s="5">
        <f ca="1">OFFSET('8760'!B394,$F$17*24,0)</f>
        <v>1435.141515720032</v>
      </c>
      <c r="C411" s="5">
        <f ca="1">OFFSET('8760'!C394,$F$17*24,0)</f>
        <v>2464.2291999999998</v>
      </c>
      <c r="D411" s="5">
        <f ca="1">OFFSET('8760'!D394,$F$17*24,0)</f>
        <v>873.33333333333337</v>
      </c>
      <c r="E411" s="10">
        <f ca="1">OFFSET('8760'!E394,$F$17*24,0)</f>
        <v>5495.1286942213483</v>
      </c>
      <c r="J411" s="5"/>
      <c r="Q411" s="10"/>
    </row>
    <row r="412" spans="1:17" x14ac:dyDescent="0.2">
      <c r="A412" s="11">
        <f ca="1">OFFSET('8760'!A395,$F$17*24,0)</f>
        <v>43482.374999999047</v>
      </c>
      <c r="B412" s="5">
        <f ca="1">OFFSET('8760'!B395,$F$17*24,0)</f>
        <v>1220.4165227131746</v>
      </c>
      <c r="C412" s="5">
        <f ca="1">OFFSET('8760'!C395,$F$17*24,0)</f>
        <v>3486.4044000000004</v>
      </c>
      <c r="D412" s="5">
        <f ca="1">OFFSET('8760'!D395,$F$17*24,0)</f>
        <v>286.66666666666669</v>
      </c>
      <c r="E412" s="10">
        <f ca="1">OFFSET('8760'!E395,$F$17*24,0)</f>
        <v>7397.5497118346493</v>
      </c>
      <c r="J412" s="5"/>
      <c r="Q412" s="10"/>
    </row>
    <row r="413" spans="1:17" x14ac:dyDescent="0.2">
      <c r="A413" s="11">
        <f ca="1">OFFSET('8760'!A396,$F$17*24,0)</f>
        <v>43482.416666665711</v>
      </c>
      <c r="B413" s="5">
        <f ca="1">OFFSET('8760'!B396,$F$17*24,0)</f>
        <v>1241.3648055712274</v>
      </c>
      <c r="C413" s="5">
        <f ca="1">OFFSET('8760'!C396,$F$17*24,0)</f>
        <v>5145.6864999999998</v>
      </c>
      <c r="D413" s="5">
        <f ca="1">OFFSET('8760'!D396,$F$17*24,0)</f>
        <v>286.66666666666669</v>
      </c>
      <c r="E413" s="10">
        <f ca="1">OFFSET('8760'!E396,$F$17*24,0)</f>
        <v>9950.2042557881414</v>
      </c>
      <c r="J413" s="5"/>
      <c r="Q413" s="10"/>
    </row>
    <row r="414" spans="1:17" x14ac:dyDescent="0.2">
      <c r="A414" s="11">
        <f ca="1">OFFSET('8760'!A397,$F$17*24,0)</f>
        <v>43482.458333332375</v>
      </c>
      <c r="B414" s="5">
        <f ca="1">OFFSET('8760'!B397,$F$17*24,0)</f>
        <v>1196.129994425434</v>
      </c>
      <c r="C414" s="5">
        <f ca="1">OFFSET('8760'!C397,$F$17*24,0)</f>
        <v>4836.3319000000001</v>
      </c>
      <c r="D414" s="5">
        <f ca="1">OFFSET('8760'!D397,$F$17*24,0)</f>
        <v>286.66666666666669</v>
      </c>
      <c r="E414" s="10">
        <f ca="1">OFFSET('8760'!E397,$F$17*24,0)</f>
        <v>10000</v>
      </c>
      <c r="J414" s="5"/>
      <c r="Q414" s="10"/>
    </row>
    <row r="415" spans="1:17" x14ac:dyDescent="0.2">
      <c r="A415" s="11">
        <f ca="1">OFFSET('8760'!A398,$F$17*24,0)</f>
        <v>43482.49999999904</v>
      </c>
      <c r="B415" s="5">
        <f ca="1">OFFSET('8760'!B398,$F$17*24,0)</f>
        <v>1162.6075930390837</v>
      </c>
      <c r="C415" s="5">
        <f ca="1">OFFSET('8760'!C398,$F$17*24,0)</f>
        <v>3121.33115</v>
      </c>
      <c r="D415" s="5">
        <f ca="1">OFFSET('8760'!D398,$F$17*24,0)</f>
        <v>4266.666666666667</v>
      </c>
      <c r="E415" s="10">
        <f ca="1">OFFSET('8760'!E398,$F$17*24,0)</f>
        <v>10000</v>
      </c>
      <c r="J415" s="5"/>
      <c r="Q415" s="10"/>
    </row>
    <row r="416" spans="1:17" x14ac:dyDescent="0.2">
      <c r="A416" s="11">
        <f ca="1">OFFSET('8760'!A399,$F$17*24,0)</f>
        <v>43482.541666665704</v>
      </c>
      <c r="B416" s="5">
        <f ca="1">OFFSET('8760'!B399,$F$17*24,0)</f>
        <v>1134.3509637783466</v>
      </c>
      <c r="C416" s="5">
        <f ca="1">OFFSET('8760'!C399,$F$17*24,0)</f>
        <v>1053.8749499999999</v>
      </c>
      <c r="D416" s="5">
        <f ca="1">OFFSET('8760'!D399,$F$17*24,0)</f>
        <v>2773.3333333333335</v>
      </c>
      <c r="E416" s="10">
        <f ca="1">OFFSET('8760'!E399,$F$17*24,0)</f>
        <v>10000</v>
      </c>
      <c r="J416" s="5"/>
      <c r="Q416" s="10"/>
    </row>
    <row r="417" spans="1:17" x14ac:dyDescent="0.2">
      <c r="A417" s="11">
        <f ca="1">OFFSET('8760'!A400,$F$17*24,0)</f>
        <v>43482.583333332368</v>
      </c>
      <c r="B417" s="5">
        <f ca="1">OFFSET('8760'!B400,$F$17*24,0)</f>
        <v>1143.5175086818413</v>
      </c>
      <c r="C417" s="5">
        <f ca="1">OFFSET('8760'!C400,$F$17*24,0)</f>
        <v>461.39264999999995</v>
      </c>
      <c r="D417" s="5">
        <f ca="1">OFFSET('8760'!D400,$F$17*24,0)</f>
        <v>873.33333333333337</v>
      </c>
      <c r="E417" s="10">
        <f ca="1">OFFSET('8760'!E400,$F$17*24,0)</f>
        <v>10000</v>
      </c>
      <c r="J417" s="5"/>
      <c r="Q417" s="10"/>
    </row>
    <row r="418" spans="1:17" x14ac:dyDescent="0.2">
      <c r="A418" s="11">
        <f ca="1">OFFSET('8760'!A401,$F$17*24,0)</f>
        <v>43482.624999999032</v>
      </c>
      <c r="B418" s="5">
        <f ca="1">OFFSET('8760'!B401,$F$17*24,0)</f>
        <v>1249.7694694680979</v>
      </c>
      <c r="C418" s="5">
        <f ca="1">OFFSET('8760'!C401,$F$17*24,0)</f>
        <v>229.7217</v>
      </c>
      <c r="D418" s="5">
        <f ca="1">OFFSET('8760'!D401,$F$17*24,0)</f>
        <v>873.33333333333337</v>
      </c>
      <c r="E418" s="10">
        <f ca="1">OFFSET('8760'!E401,$F$17*24,0)</f>
        <v>10000</v>
      </c>
      <c r="J418" s="5"/>
      <c r="Q418" s="10"/>
    </row>
    <row r="419" spans="1:17" x14ac:dyDescent="0.2">
      <c r="A419" s="11">
        <f ca="1">OFFSET('8760'!A402,$F$17*24,0)</f>
        <v>43482.666666665697</v>
      </c>
      <c r="B419" s="5">
        <f ca="1">OFFSET('8760'!B402,$F$17*24,0)</f>
        <v>1561.9174356073315</v>
      </c>
      <c r="C419" s="5">
        <f ca="1">OFFSET('8760'!C402,$F$17*24,0)</f>
        <v>0</v>
      </c>
      <c r="D419" s="5">
        <f ca="1">OFFSET('8760'!D402,$F$17*24,0)</f>
        <v>873.33333333333337</v>
      </c>
      <c r="E419" s="10">
        <f ca="1">OFFSET('8760'!E402,$F$17*24,0)</f>
        <v>9853.2855638652363</v>
      </c>
      <c r="J419" s="5"/>
      <c r="Q419" s="10"/>
    </row>
    <row r="420" spans="1:17" x14ac:dyDescent="0.2">
      <c r="A420" s="11">
        <f ca="1">OFFSET('8760'!A403,$F$17*24,0)</f>
        <v>43482.708333332361</v>
      </c>
      <c r="B420" s="5">
        <f ca="1">OFFSET('8760'!B403,$F$17*24,0)</f>
        <v>2167.9561885071148</v>
      </c>
      <c r="C420" s="5">
        <f ca="1">OFFSET('8760'!C403,$F$17*24,0)</f>
        <v>0</v>
      </c>
      <c r="D420" s="5">
        <f ca="1">OFFSET('8760'!D403,$F$17*24,0)</f>
        <v>4266.666666666667</v>
      </c>
      <c r="E420" s="10">
        <f ca="1">OFFSET('8760'!E403,$F$17*24,0)</f>
        <v>9164.7014615912376</v>
      </c>
      <c r="J420" s="5"/>
      <c r="Q420" s="10"/>
    </row>
    <row r="421" spans="1:17" x14ac:dyDescent="0.2">
      <c r="A421" s="11">
        <f ca="1">OFFSET('8760'!A404,$F$17*24,0)</f>
        <v>43482.749999999025</v>
      </c>
      <c r="B421" s="5">
        <f ca="1">OFFSET('8760'!B404,$F$17*24,0)</f>
        <v>2529.1432435419474</v>
      </c>
      <c r="C421" s="5">
        <f ca="1">OFFSET('8760'!C404,$F$17*24,0)</f>
        <v>0</v>
      </c>
      <c r="D421" s="5">
        <f ca="1">OFFSET('8760'!D404,$F$17*24,0)</f>
        <v>4266.666666666667</v>
      </c>
      <c r="E421" s="10">
        <f ca="1">OFFSET('8760'!E404,$F$17*24,0)</f>
        <v>10000</v>
      </c>
      <c r="J421" s="5"/>
      <c r="Q421" s="10"/>
    </row>
    <row r="422" spans="1:17" x14ac:dyDescent="0.2">
      <c r="A422" s="11">
        <f ca="1">OFFSET('8760'!A405,$F$17*24,0)</f>
        <v>43482.791666665689</v>
      </c>
      <c r="B422" s="5">
        <f ca="1">OFFSET('8760'!B405,$F$17*24,0)</f>
        <v>2479.058660515675</v>
      </c>
      <c r="C422" s="5">
        <f ca="1">OFFSET('8760'!C405,$F$17*24,0)</f>
        <v>0</v>
      </c>
      <c r="D422" s="5">
        <f ca="1">OFFSET('8760'!D405,$F$17*24,0)</f>
        <v>6160</v>
      </c>
      <c r="E422" s="10">
        <f ca="1">OFFSET('8760'!E405,$F$17*24,0)</f>
        <v>10000</v>
      </c>
      <c r="J422" s="5"/>
      <c r="Q422" s="10"/>
    </row>
    <row r="423" spans="1:17" x14ac:dyDescent="0.2">
      <c r="A423" s="11">
        <f ca="1">OFFSET('8760'!A406,$F$17*24,0)</f>
        <v>43482.833333332354</v>
      </c>
      <c r="B423" s="5">
        <f ca="1">OFFSET('8760'!B406,$F$17*24,0)</f>
        <v>2327.4386047428611</v>
      </c>
      <c r="C423" s="5">
        <f ca="1">OFFSET('8760'!C406,$F$17*24,0)</f>
        <v>0</v>
      </c>
      <c r="D423" s="5">
        <f ca="1">OFFSET('8760'!D406,$F$17*24,0)</f>
        <v>7873.333333333333</v>
      </c>
      <c r="E423" s="10">
        <f ca="1">OFFSET('8760'!E406,$F$17*24,0)</f>
        <v>10000</v>
      </c>
      <c r="J423" s="5"/>
      <c r="Q423" s="10"/>
    </row>
    <row r="424" spans="1:17" x14ac:dyDescent="0.2">
      <c r="A424" s="11">
        <f ca="1">OFFSET('8760'!A407,$F$17*24,0)</f>
        <v>43482.874999999018</v>
      </c>
      <c r="B424" s="5">
        <f ca="1">OFFSET('8760'!B407,$F$17*24,0)</f>
        <v>2146.3039407478705</v>
      </c>
      <c r="C424" s="5">
        <f ca="1">OFFSET('8760'!C407,$F$17*24,0)</f>
        <v>0</v>
      </c>
      <c r="D424" s="5">
        <f ca="1">OFFSET('8760'!D407,$F$17*24,0)</f>
        <v>4266.666666666667</v>
      </c>
      <c r="E424" s="10">
        <f ca="1">OFFSET('8760'!E407,$F$17*24,0)</f>
        <v>10000</v>
      </c>
      <c r="J424" s="5"/>
      <c r="Q424" s="10"/>
    </row>
    <row r="425" spans="1:17" x14ac:dyDescent="0.2">
      <c r="A425" s="11">
        <f ca="1">OFFSET('8760'!A408,$F$17*24,0)</f>
        <v>43482.916666665682</v>
      </c>
      <c r="B425" s="5">
        <f ca="1">OFFSET('8760'!B408,$F$17*24,0)</f>
        <v>1805.2376095067593</v>
      </c>
      <c r="C425" s="5">
        <f ca="1">OFFSET('8760'!C408,$F$17*24,0)</f>
        <v>0</v>
      </c>
      <c r="D425" s="5">
        <f ca="1">OFFSET('8760'!D408,$F$17*24,0)</f>
        <v>6160</v>
      </c>
      <c r="E425" s="10">
        <f ca="1">OFFSET('8760'!E408,$F$17*24,0)</f>
        <v>10000</v>
      </c>
      <c r="J425" s="5"/>
      <c r="Q425" s="10"/>
    </row>
    <row r="426" spans="1:17" x14ac:dyDescent="0.2">
      <c r="A426" s="11">
        <f ca="1">OFFSET('8760'!A409,$F$17*24,0)</f>
        <v>43482.958333332346</v>
      </c>
      <c r="B426" s="5">
        <f ca="1">OFFSET('8760'!B409,$F$17*24,0)</f>
        <v>1476.4141620839521</v>
      </c>
      <c r="C426" s="5">
        <f ca="1">OFFSET('8760'!C409,$F$17*24,0)</f>
        <v>0</v>
      </c>
      <c r="D426" s="5">
        <f ca="1">OFFSET('8760'!D409,$F$17*24,0)</f>
        <v>4266.666666666667</v>
      </c>
      <c r="E426" s="10">
        <f ca="1">OFFSET('8760'!E409,$F$17*24,0)</f>
        <v>10000</v>
      </c>
      <c r="J426" s="5"/>
      <c r="Q426" s="10"/>
    </row>
    <row r="427" spans="1:17" x14ac:dyDescent="0.2">
      <c r="A427" s="11">
        <f ca="1">OFFSET('8760'!A410,$F$17*24,0)</f>
        <v>43482.99999999901</v>
      </c>
      <c r="B427" s="5">
        <f ca="1">OFFSET('8760'!B410,$F$17*24,0)</f>
        <v>1142.3495335190166</v>
      </c>
      <c r="C427" s="5">
        <f ca="1">OFFSET('8760'!C410,$F$17*24,0)</f>
        <v>0</v>
      </c>
      <c r="D427" s="5">
        <f ca="1">OFFSET('8760'!D410,$F$17*24,0)</f>
        <v>4266.666666666667</v>
      </c>
      <c r="E427" s="10">
        <f ca="1">OFFSET('8760'!E410,$F$17*24,0)</f>
        <v>10000</v>
      </c>
      <c r="J427" s="5"/>
      <c r="Q427" s="10"/>
    </row>
    <row r="428" spans="1:17" x14ac:dyDescent="0.2">
      <c r="A428" s="11">
        <f ca="1">OFFSET('8760'!A411,$F$17*24,0)</f>
        <v>43483.041666665675</v>
      </c>
      <c r="B428" s="5">
        <f ca="1">OFFSET('8760'!B411,$F$17*24,0)</f>
        <v>1011.248695774881</v>
      </c>
      <c r="C428" s="5">
        <f ca="1">OFFSET('8760'!C411,$F$17*24,0)</f>
        <v>0</v>
      </c>
      <c r="D428" s="5">
        <f ca="1">OFFSET('8760'!D411,$F$17*24,0)</f>
        <v>4266.666666666667</v>
      </c>
      <c r="E428" s="10">
        <f ca="1">OFFSET('8760'!E411,$F$17*24,0)</f>
        <v>10000</v>
      </c>
      <c r="J428" s="5"/>
      <c r="Q428" s="10"/>
    </row>
    <row r="429" spans="1:17" x14ac:dyDescent="0.2">
      <c r="A429" s="11">
        <f ca="1">OFFSET('8760'!A412,$F$17*24,0)</f>
        <v>43483.083333332339</v>
      </c>
      <c r="B429" s="5">
        <f ca="1">OFFSET('8760'!B412,$F$17*24,0)</f>
        <v>965.56164159364369</v>
      </c>
      <c r="C429" s="5">
        <f ca="1">OFFSET('8760'!C412,$F$17*24,0)</f>
        <v>0</v>
      </c>
      <c r="D429" s="5">
        <f ca="1">OFFSET('8760'!D412,$F$17*24,0)</f>
        <v>9060</v>
      </c>
      <c r="E429" s="10">
        <f ca="1">OFFSET('8760'!E412,$F$17*24,0)</f>
        <v>10000</v>
      </c>
      <c r="J429" s="5"/>
      <c r="Q429" s="10"/>
    </row>
    <row r="430" spans="1:17" x14ac:dyDescent="0.2">
      <c r="A430" s="11">
        <f ca="1">OFFSET('8760'!A413,$F$17*24,0)</f>
        <v>43483.124999999003</v>
      </c>
      <c r="B430" s="5">
        <f ca="1">OFFSET('8760'!B413,$F$17*24,0)</f>
        <v>963.56699187834954</v>
      </c>
      <c r="C430" s="5">
        <f ca="1">OFFSET('8760'!C413,$F$17*24,0)</f>
        <v>0</v>
      </c>
      <c r="D430" s="5">
        <f ca="1">OFFSET('8760'!D413,$F$17*24,0)</f>
        <v>7873.333333333333</v>
      </c>
      <c r="E430" s="10">
        <f ca="1">OFFSET('8760'!E413,$F$17*24,0)</f>
        <v>10000</v>
      </c>
      <c r="J430" s="5"/>
      <c r="Q430" s="10"/>
    </row>
    <row r="431" spans="1:17" x14ac:dyDescent="0.2">
      <c r="A431" s="11">
        <f ca="1">OFFSET('8760'!A414,$F$17*24,0)</f>
        <v>43483.166666665667</v>
      </c>
      <c r="B431" s="5">
        <f ca="1">OFFSET('8760'!B414,$F$17*24,0)</f>
        <v>967.19929588458956</v>
      </c>
      <c r="C431" s="5">
        <f ca="1">OFFSET('8760'!C414,$F$17*24,0)</f>
        <v>0</v>
      </c>
      <c r="D431" s="5">
        <f ca="1">OFFSET('8760'!D414,$F$17*24,0)</f>
        <v>6160</v>
      </c>
      <c r="E431" s="10">
        <f ca="1">OFFSET('8760'!E414,$F$17*24,0)</f>
        <v>10000</v>
      </c>
      <c r="J431" s="5"/>
      <c r="Q431" s="10"/>
    </row>
    <row r="432" spans="1:17" x14ac:dyDescent="0.2">
      <c r="A432" s="11">
        <f ca="1">OFFSET('8760'!A415,$F$17*24,0)</f>
        <v>43483.208333332332</v>
      </c>
      <c r="B432" s="5">
        <f ca="1">OFFSET('8760'!B415,$F$17*24,0)</f>
        <v>1032.7226339333197</v>
      </c>
      <c r="C432" s="5">
        <f ca="1">OFFSET('8760'!C415,$F$17*24,0)</f>
        <v>0</v>
      </c>
      <c r="D432" s="5">
        <f ca="1">OFFSET('8760'!D415,$F$17*24,0)</f>
        <v>6160</v>
      </c>
      <c r="E432" s="10">
        <f ca="1">OFFSET('8760'!E415,$F$17*24,0)</f>
        <v>10000</v>
      </c>
      <c r="J432" s="5"/>
      <c r="Q432" s="10"/>
    </row>
    <row r="433" spans="1:17" x14ac:dyDescent="0.2">
      <c r="A433" s="11">
        <f ca="1">OFFSET('8760'!A416,$F$17*24,0)</f>
        <v>43483.249999998996</v>
      </c>
      <c r="B433" s="5">
        <f ca="1">OFFSET('8760'!B416,$F$17*24,0)</f>
        <v>1302.4447278088523</v>
      </c>
      <c r="C433" s="5">
        <f ca="1">OFFSET('8760'!C416,$F$17*24,0)</f>
        <v>0</v>
      </c>
      <c r="D433" s="5">
        <f ca="1">OFFSET('8760'!D416,$F$17*24,0)</f>
        <v>6160</v>
      </c>
      <c r="E433" s="10">
        <f ca="1">OFFSET('8760'!E416,$F$17*24,0)</f>
        <v>10000</v>
      </c>
      <c r="J433" s="5"/>
      <c r="Q433" s="10"/>
    </row>
    <row r="434" spans="1:17" x14ac:dyDescent="0.2">
      <c r="A434" s="11">
        <f ca="1">OFFSET('8760'!A417,$F$17*24,0)</f>
        <v>43483.29166666566</v>
      </c>
      <c r="B434" s="5">
        <f ca="1">OFFSET('8760'!B417,$F$17*24,0)</f>
        <v>1653.0782933759476</v>
      </c>
      <c r="C434" s="5">
        <f ca="1">OFFSET('8760'!C417,$F$17*24,0)</f>
        <v>0</v>
      </c>
      <c r="D434" s="5">
        <f ca="1">OFFSET('8760'!D417,$F$17*24,0)</f>
        <v>4266.666666666667</v>
      </c>
      <c r="E434" s="10">
        <f ca="1">OFFSET('8760'!E417,$F$17*24,0)</f>
        <v>10000</v>
      </c>
      <c r="J434" s="5"/>
      <c r="Q434" s="10"/>
    </row>
    <row r="435" spans="1:17" x14ac:dyDescent="0.2">
      <c r="A435" s="11">
        <f ca="1">OFFSET('8760'!A418,$F$17*24,0)</f>
        <v>43483.333333332324</v>
      </c>
      <c r="B435" s="5">
        <f ca="1">OFFSET('8760'!B418,$F$17*24,0)</f>
        <v>1566.9229137597665</v>
      </c>
      <c r="C435" s="5">
        <f ca="1">OFFSET('8760'!C418,$F$17*24,0)</f>
        <v>107.12709999999997</v>
      </c>
      <c r="D435" s="5">
        <f ca="1">OFFSET('8760'!D418,$F$17*24,0)</f>
        <v>2773.3333333333335</v>
      </c>
      <c r="E435" s="10">
        <f ca="1">OFFSET('8760'!E418,$F$17*24,0)</f>
        <v>10000</v>
      </c>
      <c r="J435" s="5"/>
      <c r="Q435" s="10"/>
    </row>
    <row r="436" spans="1:17" x14ac:dyDescent="0.2">
      <c r="A436" s="11">
        <f ca="1">OFFSET('8760'!A419,$F$17*24,0)</f>
        <v>43483.374999998989</v>
      </c>
      <c r="B436" s="5">
        <f ca="1">OFFSET('8760'!B419,$F$17*24,0)</f>
        <v>1327.7308932258388</v>
      </c>
      <c r="C436" s="5">
        <f ca="1">OFFSET('8760'!C419,$F$17*24,0)</f>
        <v>416.64155</v>
      </c>
      <c r="D436" s="5">
        <f ca="1">OFFSET('8760'!D419,$F$17*24,0)</f>
        <v>4266.666666666667</v>
      </c>
      <c r="E436" s="10">
        <f ca="1">OFFSET('8760'!E419,$F$17*24,0)</f>
        <v>10000</v>
      </c>
      <c r="J436" s="5"/>
      <c r="Q436" s="10"/>
    </row>
    <row r="437" spans="1:17" x14ac:dyDescent="0.2">
      <c r="A437" s="11">
        <f ca="1">OFFSET('8760'!A420,$F$17*24,0)</f>
        <v>43483.416666665653</v>
      </c>
      <c r="B437" s="5">
        <f ca="1">OFFSET('8760'!B420,$F$17*24,0)</f>
        <v>1337.4110088002781</v>
      </c>
      <c r="C437" s="5">
        <f ca="1">OFFSET('8760'!C420,$F$17*24,0)</f>
        <v>1209.662</v>
      </c>
      <c r="D437" s="5">
        <f ca="1">OFFSET('8760'!D420,$F$17*24,0)</f>
        <v>4266.666666666667</v>
      </c>
      <c r="E437" s="10">
        <f ca="1">OFFSET('8760'!E420,$F$17*24,0)</f>
        <v>10000</v>
      </c>
      <c r="J437" s="5"/>
      <c r="Q437" s="10"/>
    </row>
    <row r="438" spans="1:17" x14ac:dyDescent="0.2">
      <c r="A438" s="11">
        <f ca="1">OFFSET('8760'!A421,$F$17*24,0)</f>
        <v>43483.458333332317</v>
      </c>
      <c r="B438" s="5">
        <f ca="1">OFFSET('8760'!B421,$F$17*24,0)</f>
        <v>1277.2035337716291</v>
      </c>
      <c r="C438" s="5">
        <f ca="1">OFFSET('8760'!C421,$F$17*24,0)</f>
        <v>302.59489999999994</v>
      </c>
      <c r="D438" s="5">
        <f ca="1">OFFSET('8760'!D421,$F$17*24,0)</f>
        <v>4266.666666666667</v>
      </c>
      <c r="E438" s="10">
        <f ca="1">OFFSET('8760'!E421,$F$17*24,0)</f>
        <v>10000</v>
      </c>
      <c r="J438" s="5"/>
      <c r="Q438" s="10"/>
    </row>
    <row r="439" spans="1:17" x14ac:dyDescent="0.2">
      <c r="A439" s="11">
        <f ca="1">OFFSET('8760'!A422,$F$17*24,0)</f>
        <v>43483.499999998981</v>
      </c>
      <c r="B439" s="5">
        <f ca="1">OFFSET('8760'!B422,$F$17*24,0)</f>
        <v>1234.4014487593615</v>
      </c>
      <c r="C439" s="5">
        <f ca="1">OFFSET('8760'!C422,$F$17*24,0)</f>
        <v>560.21559999999999</v>
      </c>
      <c r="D439" s="5">
        <f ca="1">OFFSET('8760'!D422,$F$17*24,0)</f>
        <v>6160</v>
      </c>
      <c r="E439" s="10">
        <f ca="1">OFFSET('8760'!E422,$F$17*24,0)</f>
        <v>10000</v>
      </c>
      <c r="J439" s="5"/>
      <c r="Q439" s="10"/>
    </row>
    <row r="440" spans="1:17" x14ac:dyDescent="0.2">
      <c r="A440" s="11">
        <f ca="1">OFFSET('8760'!A423,$F$17*24,0)</f>
        <v>43483.541666665646</v>
      </c>
      <c r="B440" s="5">
        <f ca="1">OFFSET('8760'!B423,$F$17*24,0)</f>
        <v>1183.1774690708394</v>
      </c>
      <c r="C440" s="5">
        <f ca="1">OFFSET('8760'!C423,$F$17*24,0)</f>
        <v>1246.5574499999998</v>
      </c>
      <c r="D440" s="5">
        <f ca="1">OFFSET('8760'!D423,$F$17*24,0)</f>
        <v>4266.666666666667</v>
      </c>
      <c r="E440" s="10">
        <f ca="1">OFFSET('8760'!E423,$F$17*24,0)</f>
        <v>10000</v>
      </c>
      <c r="J440" s="5"/>
      <c r="Q440" s="10"/>
    </row>
    <row r="441" spans="1:17" x14ac:dyDescent="0.2">
      <c r="A441" s="11">
        <f ca="1">OFFSET('8760'!A424,$F$17*24,0)</f>
        <v>43483.58333333231</v>
      </c>
      <c r="B441" s="5">
        <f ca="1">OFFSET('8760'!B424,$F$17*24,0)</f>
        <v>1183.6734915591462</v>
      </c>
      <c r="C441" s="5">
        <f ca="1">OFFSET('8760'!C424,$F$17*24,0)</f>
        <v>4347.6014500000001</v>
      </c>
      <c r="D441" s="5">
        <f ca="1">OFFSET('8760'!D424,$F$17*24,0)</f>
        <v>4266.666666666667</v>
      </c>
      <c r="E441" s="10">
        <f ca="1">OFFSET('8760'!E424,$F$17*24,0)</f>
        <v>10000</v>
      </c>
      <c r="J441" s="5"/>
      <c r="Q441" s="10"/>
    </row>
    <row r="442" spans="1:17" x14ac:dyDescent="0.2">
      <c r="A442" s="11">
        <f ca="1">OFFSET('8760'!A425,$F$17*24,0)</f>
        <v>43483.624999998974</v>
      </c>
      <c r="B442" s="5">
        <f ca="1">OFFSET('8760'!B425,$F$17*24,0)</f>
        <v>1286.484590222105</v>
      </c>
      <c r="C442" s="5">
        <f ca="1">OFFSET('8760'!C425,$F$17*24,0)</f>
        <v>2268.6314499999999</v>
      </c>
      <c r="D442" s="5">
        <f ca="1">OFFSET('8760'!D425,$F$17*24,0)</f>
        <v>1666.6666666666667</v>
      </c>
      <c r="E442" s="10">
        <f ca="1">OFFSET('8760'!E425,$F$17*24,0)</f>
        <v>10000</v>
      </c>
      <c r="J442" s="5"/>
      <c r="Q442" s="10"/>
    </row>
    <row r="443" spans="1:17" x14ac:dyDescent="0.2">
      <c r="A443" s="11">
        <f ca="1">OFFSET('8760'!A426,$F$17*24,0)</f>
        <v>43483.666666665638</v>
      </c>
      <c r="B443" s="5">
        <f ca="1">OFFSET('8760'!B426,$F$17*24,0)</f>
        <v>1597.8529740194585</v>
      </c>
      <c r="C443" s="5">
        <f ca="1">OFFSET('8760'!C426,$F$17*24,0)</f>
        <v>0</v>
      </c>
      <c r="D443" s="5">
        <f ca="1">OFFSET('8760'!D426,$F$17*24,0)</f>
        <v>873.33333333333337</v>
      </c>
      <c r="E443" s="10">
        <f ca="1">OFFSET('8760'!E426,$F$17*24,0)</f>
        <v>10000</v>
      </c>
      <c r="J443" s="5"/>
      <c r="Q443" s="10"/>
    </row>
    <row r="444" spans="1:17" x14ac:dyDescent="0.2">
      <c r="A444" s="11">
        <f ca="1">OFFSET('8760'!A427,$F$17*24,0)</f>
        <v>43483.708333332303</v>
      </c>
      <c r="B444" s="5">
        <f ca="1">OFFSET('8760'!B427,$F$17*24,0)</f>
        <v>2209.4722742875656</v>
      </c>
      <c r="C444" s="5">
        <f ca="1">OFFSET('8760'!C427,$F$17*24,0)</f>
        <v>0</v>
      </c>
      <c r="D444" s="5">
        <f ca="1">OFFSET('8760'!D427,$F$17*24,0)</f>
        <v>873.33333333333337</v>
      </c>
      <c r="E444" s="10">
        <f ca="1">OFFSET('8760'!E427,$F$17*24,0)</f>
        <v>9275.4803593138749</v>
      </c>
      <c r="J444" s="5"/>
      <c r="Q444" s="10"/>
    </row>
    <row r="445" spans="1:17" x14ac:dyDescent="0.2">
      <c r="A445" s="11">
        <f ca="1">OFFSET('8760'!A428,$F$17*24,0)</f>
        <v>43483.749999998967</v>
      </c>
      <c r="B445" s="5">
        <f ca="1">OFFSET('8760'!B428,$F$17*24,0)</f>
        <v>2561.6335427733316</v>
      </c>
      <c r="C445" s="5">
        <f ca="1">OFFSET('8760'!C428,$F$17*24,0)</f>
        <v>0</v>
      </c>
      <c r="D445" s="5">
        <f ca="1">OFFSET('8760'!D428,$F$17*24,0)</f>
        <v>1666.6666666666667</v>
      </c>
      <c r="E445" s="10">
        <f ca="1">OFFSET('8760'!E428,$F$17*24,0)</f>
        <v>7939.3414183596433</v>
      </c>
      <c r="J445" s="5"/>
      <c r="Q445" s="10"/>
    </row>
    <row r="446" spans="1:17" x14ac:dyDescent="0.2">
      <c r="A446" s="11">
        <f ca="1">OFFSET('8760'!A429,$F$17*24,0)</f>
        <v>43483.791666665631</v>
      </c>
      <c r="B446" s="5">
        <f ca="1">OFFSET('8760'!B429,$F$17*24,0)</f>
        <v>2521.7885906681945</v>
      </c>
      <c r="C446" s="5">
        <f ca="1">OFFSET('8760'!C429,$F$17*24,0)</f>
        <v>0</v>
      </c>
      <c r="D446" s="5">
        <f ca="1">OFFSET('8760'!D429,$F$17*24,0)</f>
        <v>873.33333333333337</v>
      </c>
      <c r="E446" s="10">
        <f ca="1">OFFSET('8760'!E429,$F$17*24,0)</f>
        <v>7044.3745422529782</v>
      </c>
      <c r="J446" s="5"/>
      <c r="Q446" s="10"/>
    </row>
    <row r="447" spans="1:17" x14ac:dyDescent="0.2">
      <c r="A447" s="11">
        <f ca="1">OFFSET('8760'!A430,$F$17*24,0)</f>
        <v>43483.833333332295</v>
      </c>
      <c r="B447" s="5">
        <f ca="1">OFFSET('8760'!B430,$F$17*24,0)</f>
        <v>2366.8970373721259</v>
      </c>
      <c r="C447" s="5">
        <f ca="1">OFFSET('8760'!C430,$F$17*24,0)</f>
        <v>0</v>
      </c>
      <c r="D447" s="5">
        <f ca="1">OFFSET('8760'!D430,$F$17*24,0)</f>
        <v>0</v>
      </c>
      <c r="E447" s="10">
        <f ca="1">OFFSET('8760'!E430,$F$17*24,0)</f>
        <v>5395.9192849181172</v>
      </c>
      <c r="J447" s="5"/>
      <c r="Q447" s="10"/>
    </row>
    <row r="448" spans="1:17" x14ac:dyDescent="0.2">
      <c r="A448" s="11">
        <f ca="1">OFFSET('8760'!A431,$F$17*24,0)</f>
        <v>43483.87499999896</v>
      </c>
      <c r="B448" s="5">
        <f ca="1">OFFSET('8760'!B431,$F$17*24,0)</f>
        <v>2190.6705174914982</v>
      </c>
      <c r="C448" s="5">
        <f ca="1">OFFSET('8760'!C431,$F$17*24,0)</f>
        <v>0</v>
      </c>
      <c r="D448" s="5">
        <f ca="1">OFFSET('8760'!D431,$F$17*24,0)</f>
        <v>286.66666666666669</v>
      </c>
      <c r="E448" s="10">
        <f ca="1">OFFSET('8760'!E431,$F$17*24,0)</f>
        <v>3029.0222475459914</v>
      </c>
      <c r="J448" s="5"/>
      <c r="Q448" s="10"/>
    </row>
    <row r="449" spans="1:17" x14ac:dyDescent="0.2">
      <c r="A449" s="11">
        <f ca="1">OFFSET('8760'!A432,$F$17*24,0)</f>
        <v>43483.916666665624</v>
      </c>
      <c r="B449" s="5">
        <f ca="1">OFFSET('8760'!B432,$F$17*24,0)</f>
        <v>1845.9155254099389</v>
      </c>
      <c r="C449" s="5">
        <f ca="1">OFFSET('8760'!C432,$F$17*24,0)</f>
        <v>0</v>
      </c>
      <c r="D449" s="5">
        <f ca="1">OFFSET('8760'!D432,$F$17*24,0)</f>
        <v>873.33333333333337</v>
      </c>
      <c r="E449" s="10">
        <f ca="1">OFFSET('8760'!E432,$F$17*24,0)</f>
        <v>1125.0183967211599</v>
      </c>
      <c r="J449" s="5"/>
      <c r="Q449" s="10"/>
    </row>
    <row r="450" spans="1:17" x14ac:dyDescent="0.2">
      <c r="A450" s="11">
        <f ca="1">OFFSET('8760'!A433,$F$17*24,0)</f>
        <v>43483.958333332288</v>
      </c>
      <c r="B450" s="5">
        <f ca="1">OFFSET('8760'!B433,$F$17*24,0)</f>
        <v>1516.2844132259847</v>
      </c>
      <c r="C450" s="5">
        <f ca="1">OFFSET('8760'!C433,$F$17*24,0)</f>
        <v>0</v>
      </c>
      <c r="D450" s="5">
        <f ca="1">OFFSET('8760'!D433,$F$17*24,0)</f>
        <v>286.66666666666669</v>
      </c>
      <c r="E450" s="10">
        <f ca="1">OFFSET('8760'!E433,$F$17*24,0)</f>
        <v>152.43620464455432</v>
      </c>
      <c r="J450" s="5"/>
      <c r="Q450" s="10"/>
    </row>
    <row r="451" spans="1:17" x14ac:dyDescent="0.2">
      <c r="A451" s="11">
        <f ca="1">OFFSET('8760'!A434,$F$17*24,0)</f>
        <v>43483.999999998952</v>
      </c>
      <c r="B451" s="5">
        <f ca="1">OFFSET('8760'!B434,$F$17*24,0)</f>
        <v>1174.1527501508965</v>
      </c>
      <c r="C451" s="5">
        <f ca="1">OFFSET('8760'!C434,$F$17*24,0)</f>
        <v>0</v>
      </c>
      <c r="D451" s="5">
        <f ca="1">OFFSET('8760'!D434,$F$17*24,0)</f>
        <v>873.33333333333337</v>
      </c>
      <c r="E451" s="10">
        <f ca="1">OFFSET('8760'!E434,$F$17*24,0)</f>
        <v>0</v>
      </c>
      <c r="J451" s="5"/>
      <c r="Q451" s="10"/>
    </row>
    <row r="452" spans="1:17" x14ac:dyDescent="0.2">
      <c r="A452" s="11">
        <f ca="1">OFFSET('8760'!A435,$F$17*24,0)</f>
        <v>43484.041666665617</v>
      </c>
      <c r="B452" s="5">
        <f ca="1">OFFSET('8760'!B435,$F$17*24,0)</f>
        <v>1038.6212337884285</v>
      </c>
      <c r="C452" s="5">
        <f ca="1">OFFSET('8760'!C435,$F$17*24,0)</f>
        <v>0</v>
      </c>
      <c r="D452" s="5">
        <f ca="1">OFFSET('8760'!D435,$F$17*24,0)</f>
        <v>286.66666666666669</v>
      </c>
      <c r="E452" s="10">
        <f ca="1">OFFSET('8760'!E435,$F$17*24,0)</f>
        <v>0</v>
      </c>
      <c r="J452" s="5"/>
      <c r="Q452" s="10"/>
    </row>
    <row r="453" spans="1:17" x14ac:dyDescent="0.2">
      <c r="A453" s="11">
        <f ca="1">OFFSET('8760'!A436,$F$17*24,0)</f>
        <v>43484.083333332281</v>
      </c>
      <c r="B453" s="5">
        <f ca="1">OFFSET('8760'!B436,$F$17*24,0)</f>
        <v>990.05066649789921</v>
      </c>
      <c r="C453" s="5">
        <f ca="1">OFFSET('8760'!C436,$F$17*24,0)</f>
        <v>0</v>
      </c>
      <c r="D453" s="5">
        <f ca="1">OFFSET('8760'!D436,$F$17*24,0)</f>
        <v>286.66666666666669</v>
      </c>
      <c r="E453" s="10">
        <f ca="1">OFFSET('8760'!E436,$F$17*24,0)</f>
        <v>0</v>
      </c>
      <c r="J453" s="5"/>
      <c r="Q453" s="10"/>
    </row>
    <row r="454" spans="1:17" x14ac:dyDescent="0.2">
      <c r="A454" s="11">
        <f ca="1">OFFSET('8760'!A437,$F$17*24,0)</f>
        <v>43484.124999998945</v>
      </c>
      <c r="B454" s="5">
        <f ca="1">OFFSET('8760'!B437,$F$17*24,0)</f>
        <v>982.59697604064309</v>
      </c>
      <c r="C454" s="5">
        <f ca="1">OFFSET('8760'!C437,$F$17*24,0)</f>
        <v>0</v>
      </c>
      <c r="D454" s="5">
        <f ca="1">OFFSET('8760'!D437,$F$17*24,0)</f>
        <v>0</v>
      </c>
      <c r="E454" s="10">
        <f ca="1">OFFSET('8760'!E437,$F$17*24,0)</f>
        <v>0</v>
      </c>
      <c r="J454" s="5"/>
      <c r="Q454" s="10"/>
    </row>
    <row r="455" spans="1:17" x14ac:dyDescent="0.2">
      <c r="A455" s="11">
        <f ca="1">OFFSET('8760'!A438,$F$17*24,0)</f>
        <v>43484.166666665609</v>
      </c>
      <c r="B455" s="5">
        <f ca="1">OFFSET('8760'!B438,$F$17*24,0)</f>
        <v>977.23472664377948</v>
      </c>
      <c r="C455" s="5">
        <f ca="1">OFFSET('8760'!C438,$F$17*24,0)</f>
        <v>0</v>
      </c>
      <c r="D455" s="5">
        <f ca="1">OFFSET('8760'!D438,$F$17*24,0)</f>
        <v>0</v>
      </c>
      <c r="E455" s="10">
        <f ca="1">OFFSET('8760'!E438,$F$17*24,0)</f>
        <v>0</v>
      </c>
      <c r="J455" s="5"/>
      <c r="Q455" s="10"/>
    </row>
    <row r="456" spans="1:17" x14ac:dyDescent="0.2">
      <c r="A456" s="11">
        <f ca="1">OFFSET('8760'!A439,$F$17*24,0)</f>
        <v>43484.208333332273</v>
      </c>
      <c r="B456" s="5">
        <f ca="1">OFFSET('8760'!B439,$F$17*24,0)</f>
        <v>1039.0726533510976</v>
      </c>
      <c r="C456" s="5">
        <f ca="1">OFFSET('8760'!C439,$F$17*24,0)</f>
        <v>0</v>
      </c>
      <c r="D456" s="5">
        <f ca="1">OFFSET('8760'!D439,$F$17*24,0)</f>
        <v>0</v>
      </c>
      <c r="E456" s="10">
        <f ca="1">OFFSET('8760'!E439,$F$17*24,0)</f>
        <v>0</v>
      </c>
      <c r="J456" s="5"/>
      <c r="Q456" s="10"/>
    </row>
    <row r="457" spans="1:17" x14ac:dyDescent="0.2">
      <c r="A457" s="11">
        <f ca="1">OFFSET('8760'!A440,$F$17*24,0)</f>
        <v>43484.249999998938</v>
      </c>
      <c r="B457" s="5">
        <f ca="1">OFFSET('8760'!B440,$F$17*24,0)</f>
        <v>1282.1592783857063</v>
      </c>
      <c r="C457" s="5">
        <f ca="1">OFFSET('8760'!C440,$F$17*24,0)</f>
        <v>0</v>
      </c>
      <c r="D457" s="5">
        <f ca="1">OFFSET('8760'!D440,$F$17*24,0)</f>
        <v>0</v>
      </c>
      <c r="E457" s="10">
        <f ca="1">OFFSET('8760'!E440,$F$17*24,0)</f>
        <v>0</v>
      </c>
      <c r="J457" s="5"/>
      <c r="Q457" s="10"/>
    </row>
    <row r="458" spans="1:17" x14ac:dyDescent="0.2">
      <c r="A458" s="11">
        <f ca="1">OFFSET('8760'!A441,$F$17*24,0)</f>
        <v>43484.291666665602</v>
      </c>
      <c r="B458" s="5">
        <f ca="1">OFFSET('8760'!B441,$F$17*24,0)</f>
        <v>1654.9665930251051</v>
      </c>
      <c r="C458" s="5">
        <f ca="1">OFFSET('8760'!C441,$F$17*24,0)</f>
        <v>334.56144999999998</v>
      </c>
      <c r="D458" s="5">
        <f ca="1">OFFSET('8760'!D441,$F$17*24,0)</f>
        <v>0</v>
      </c>
      <c r="E458" s="10">
        <f ca="1">OFFSET('8760'!E441,$F$17*24,0)</f>
        <v>0</v>
      </c>
      <c r="J458" s="5"/>
      <c r="Q458" s="10"/>
    </row>
    <row r="459" spans="1:17" x14ac:dyDescent="0.2">
      <c r="A459" s="11">
        <f ca="1">OFFSET('8760'!A442,$F$17*24,0)</f>
        <v>43484.333333332266</v>
      </c>
      <c r="B459" s="5">
        <f ca="1">OFFSET('8760'!B442,$F$17*24,0)</f>
        <v>1557.2567850146836</v>
      </c>
      <c r="C459" s="5">
        <f ca="1">OFFSET('8760'!C442,$F$17*24,0)</f>
        <v>128.66774999999998</v>
      </c>
      <c r="D459" s="5">
        <f ca="1">OFFSET('8760'!D442,$F$17*24,0)</f>
        <v>0</v>
      </c>
      <c r="E459" s="10">
        <f ca="1">OFFSET('8760'!E442,$F$17*24,0)</f>
        <v>0</v>
      </c>
      <c r="J459" s="5"/>
      <c r="Q459" s="10"/>
    </row>
    <row r="460" spans="1:17" x14ac:dyDescent="0.2">
      <c r="A460" s="11">
        <f ca="1">OFFSET('8760'!A443,$F$17*24,0)</f>
        <v>43484.37499999893</v>
      </c>
      <c r="B460" s="5">
        <f ca="1">OFFSET('8760'!B443,$F$17*24,0)</f>
        <v>1303.4426192202075</v>
      </c>
      <c r="C460" s="5">
        <f ca="1">OFFSET('8760'!C443,$F$17*24,0)</f>
        <v>243.17669999999998</v>
      </c>
      <c r="D460" s="5">
        <f ca="1">OFFSET('8760'!D443,$F$17*24,0)</f>
        <v>0</v>
      </c>
      <c r="E460" s="10">
        <f ca="1">OFFSET('8760'!E443,$F$17*24,0)</f>
        <v>0</v>
      </c>
      <c r="J460" s="5"/>
      <c r="Q460" s="10"/>
    </row>
    <row r="461" spans="1:17" x14ac:dyDescent="0.2">
      <c r="A461" s="11">
        <f ca="1">OFFSET('8760'!A444,$F$17*24,0)</f>
        <v>43484.416666665595</v>
      </c>
      <c r="B461" s="5">
        <f ca="1">OFFSET('8760'!B444,$F$17*24,0)</f>
        <v>1302.9389058069276</v>
      </c>
      <c r="C461" s="5">
        <f ca="1">OFFSET('8760'!C444,$F$17*24,0)</f>
        <v>1029.8594999999998</v>
      </c>
      <c r="D461" s="5">
        <f ca="1">OFFSET('8760'!D444,$F$17*24,0)</f>
        <v>0</v>
      </c>
      <c r="E461" s="10">
        <f ca="1">OFFSET('8760'!E444,$F$17*24,0)</f>
        <v>0</v>
      </c>
      <c r="J461" s="5"/>
      <c r="Q461" s="10"/>
    </row>
    <row r="462" spans="1:17" x14ac:dyDescent="0.2">
      <c r="A462" s="11">
        <f ca="1">OFFSET('8760'!A445,$F$17*24,0)</f>
        <v>43484.458333332259</v>
      </c>
      <c r="B462" s="5">
        <f ca="1">OFFSET('8760'!B445,$F$17*24,0)</f>
        <v>1237.0056070532805</v>
      </c>
      <c r="C462" s="5">
        <f ca="1">OFFSET('8760'!C445,$F$17*24,0)</f>
        <v>1583.24755</v>
      </c>
      <c r="D462" s="5">
        <f ca="1">OFFSET('8760'!D445,$F$17*24,0)</f>
        <v>1666.6666666666667</v>
      </c>
      <c r="E462" s="10">
        <f ca="1">OFFSET('8760'!E445,$F$17*24,0)</f>
        <v>0</v>
      </c>
      <c r="J462" s="5"/>
      <c r="Q462" s="10"/>
    </row>
    <row r="463" spans="1:17" x14ac:dyDescent="0.2">
      <c r="A463" s="11">
        <f ca="1">OFFSET('8760'!A446,$F$17*24,0)</f>
        <v>43484.499999998923</v>
      </c>
      <c r="B463" s="5">
        <f ca="1">OFFSET('8760'!B446,$F$17*24,0)</f>
        <v>1187.9720238833365</v>
      </c>
      <c r="C463" s="5">
        <f ca="1">OFFSET('8760'!C446,$F$17*24,0)</f>
        <v>902.35900000000004</v>
      </c>
      <c r="D463" s="5">
        <f ca="1">OFFSET('8760'!D446,$F$17*24,0)</f>
        <v>1666.6666666666667</v>
      </c>
      <c r="E463" s="10">
        <f ca="1">OFFSET('8760'!E446,$F$17*24,0)</f>
        <v>2012.9086096133865</v>
      </c>
      <c r="J463" s="5"/>
      <c r="Q463" s="10"/>
    </row>
    <row r="464" spans="1:17" x14ac:dyDescent="0.2">
      <c r="A464" s="11">
        <f ca="1">OFFSET('8760'!A447,$F$17*24,0)</f>
        <v>43484.541666665587</v>
      </c>
      <c r="B464" s="5">
        <f ca="1">OFFSET('8760'!B447,$F$17*24,0)</f>
        <v>1147.105004449151</v>
      </c>
      <c r="C464" s="5">
        <f ca="1">OFFSET('8760'!C447,$F$17*24,0)</f>
        <v>219.87655000000001</v>
      </c>
      <c r="D464" s="5">
        <f ca="1">OFFSET('8760'!D447,$F$17*24,0)</f>
        <v>1666.6666666666667</v>
      </c>
      <c r="E464" s="10">
        <f ca="1">OFFSET('8760'!E447,$F$17*24,0)</f>
        <v>3393.9622523967168</v>
      </c>
      <c r="J464" s="5"/>
      <c r="Q464" s="10"/>
    </row>
    <row r="465" spans="1:17" x14ac:dyDescent="0.2">
      <c r="A465" s="11">
        <f ca="1">OFFSET('8760'!A448,$F$17*24,0)</f>
        <v>43484.583333332252</v>
      </c>
      <c r="B465" s="5">
        <f ca="1">OFFSET('8760'!B448,$F$17*24,0)</f>
        <v>1145.630281238469</v>
      </c>
      <c r="C465" s="5">
        <f ca="1">OFFSET('8760'!C448,$F$17*24,0)</f>
        <v>139.22704999999999</v>
      </c>
      <c r="D465" s="5">
        <f ca="1">OFFSET('8760'!D448,$F$17*24,0)</f>
        <v>2773.3333333333335</v>
      </c>
      <c r="E465" s="10">
        <f ca="1">OFFSET('8760'!E448,$F$17*24,0)</f>
        <v>4133.400464614233</v>
      </c>
      <c r="J465" s="5"/>
      <c r="Q465" s="10"/>
    </row>
    <row r="466" spans="1:17" x14ac:dyDescent="0.2">
      <c r="A466" s="11">
        <f ca="1">OFFSET('8760'!A449,$F$17*24,0)</f>
        <v>43484.624999998916</v>
      </c>
      <c r="B466" s="5">
        <f ca="1">OFFSET('8760'!B449,$F$17*24,0)</f>
        <v>1236.0176827699458</v>
      </c>
      <c r="C466" s="5">
        <f ca="1">OFFSET('8760'!C449,$F$17*24,0)</f>
        <v>35.196899999999999</v>
      </c>
      <c r="D466" s="5">
        <f ca="1">OFFSET('8760'!D449,$F$17*24,0)</f>
        <v>286.66666666666669</v>
      </c>
      <c r="E466" s="10">
        <f ca="1">OFFSET('8760'!E449,$F$17*24,0)</f>
        <v>5900.3305667090972</v>
      </c>
      <c r="J466" s="5"/>
      <c r="Q466" s="10"/>
    </row>
    <row r="467" spans="1:17" x14ac:dyDescent="0.2">
      <c r="A467" s="11">
        <f ca="1">OFFSET('8760'!A450,$F$17*24,0)</f>
        <v>43484.66666666558</v>
      </c>
      <c r="B467" s="5">
        <f ca="1">OFFSET('8760'!B450,$F$17*24,0)</f>
        <v>1545.6044920972133</v>
      </c>
      <c r="C467" s="5">
        <f ca="1">OFFSET('8760'!C450,$F$17*24,0)</f>
        <v>0</v>
      </c>
      <c r="D467" s="5">
        <f ca="1">OFFSET('8760'!D450,$F$17*24,0)</f>
        <v>0</v>
      </c>
      <c r="E467" s="10">
        <f ca="1">OFFSET('8760'!E450,$F$17*24,0)</f>
        <v>4986.176450605818</v>
      </c>
      <c r="J467" s="5"/>
      <c r="Q467" s="10"/>
    </row>
    <row r="468" spans="1:17" x14ac:dyDescent="0.2">
      <c r="A468" s="11">
        <f ca="1">OFFSET('8760'!A451,$F$17*24,0)</f>
        <v>43484.708333332244</v>
      </c>
      <c r="B468" s="5">
        <f ca="1">OFFSET('8760'!B451,$F$17*24,0)</f>
        <v>2146.2250382944953</v>
      </c>
      <c r="C468" s="5">
        <f ca="1">OFFSET('8760'!C451,$F$17*24,0)</f>
        <v>0</v>
      </c>
      <c r="D468" s="5">
        <f ca="1">OFFSET('8760'!D451,$F$17*24,0)</f>
        <v>873.33333333333337</v>
      </c>
      <c r="E468" s="10">
        <f ca="1">OFFSET('8760'!E451,$F$17*24,0)</f>
        <v>3440.5719585086044</v>
      </c>
      <c r="J468" s="5"/>
      <c r="Q468" s="10"/>
    </row>
    <row r="469" spans="1:17" x14ac:dyDescent="0.2">
      <c r="A469" s="11">
        <f ca="1">OFFSET('8760'!A452,$F$17*24,0)</f>
        <v>43484.749999998909</v>
      </c>
      <c r="B469" s="5">
        <f ca="1">OFFSET('8760'!B452,$F$17*24,0)</f>
        <v>2492.8040125842463</v>
      </c>
      <c r="C469" s="5">
        <f ca="1">OFFSET('8760'!C452,$F$17*24,0)</f>
        <v>0</v>
      </c>
      <c r="D469" s="5">
        <f ca="1">OFFSET('8760'!D452,$F$17*24,0)</f>
        <v>1666.6666666666667</v>
      </c>
      <c r="E469" s="10">
        <f ca="1">OFFSET('8760'!E452,$F$17*24,0)</f>
        <v>2167.6802535474426</v>
      </c>
      <c r="J469" s="5"/>
      <c r="Q469" s="10"/>
    </row>
    <row r="470" spans="1:17" x14ac:dyDescent="0.2">
      <c r="A470" s="11">
        <f ca="1">OFFSET('8760'!A453,$F$17*24,0)</f>
        <v>43484.791666665573</v>
      </c>
      <c r="B470" s="5">
        <f ca="1">OFFSET('8760'!B453,$F$17*24,0)</f>
        <v>2453.2606845730552</v>
      </c>
      <c r="C470" s="5">
        <f ca="1">OFFSET('8760'!C453,$F$17*24,0)</f>
        <v>0</v>
      </c>
      <c r="D470" s="5">
        <f ca="1">OFFSET('8760'!D453,$F$17*24,0)</f>
        <v>1666.6666666666667</v>
      </c>
      <c r="E470" s="10">
        <f ca="1">OFFSET('8760'!E453,$F$17*24,0)</f>
        <v>1341.5429076298631</v>
      </c>
      <c r="J470" s="5"/>
      <c r="Q470" s="10"/>
    </row>
    <row r="471" spans="1:17" x14ac:dyDescent="0.2">
      <c r="A471" s="11">
        <f ca="1">OFFSET('8760'!A454,$F$17*24,0)</f>
        <v>43484.833333332237</v>
      </c>
      <c r="B471" s="5">
        <f ca="1">OFFSET('8760'!B454,$F$17*24,0)</f>
        <v>2285.5780676253598</v>
      </c>
      <c r="C471" s="5">
        <f ca="1">OFFSET('8760'!C454,$F$17*24,0)</f>
        <v>0</v>
      </c>
      <c r="D471" s="5">
        <f ca="1">OFFSET('8760'!D454,$F$17*24,0)</f>
        <v>873.33333333333337</v>
      </c>
      <c r="E471" s="10">
        <f ca="1">OFFSET('8760'!E454,$F$17*24,0)</f>
        <v>554.94888972347462</v>
      </c>
      <c r="J471" s="5"/>
      <c r="Q471" s="10"/>
    </row>
    <row r="472" spans="1:17" x14ac:dyDescent="0.2">
      <c r="A472" s="11">
        <f ca="1">OFFSET('8760'!A455,$F$17*24,0)</f>
        <v>43484.874999998901</v>
      </c>
      <c r="B472" s="5">
        <f ca="1">OFFSET('8760'!B455,$F$17*24,0)</f>
        <v>2103.3648207654865</v>
      </c>
      <c r="C472" s="5">
        <f ca="1">OFFSET('8760'!C455,$F$17*24,0)</f>
        <v>0</v>
      </c>
      <c r="D472" s="5">
        <f ca="1">OFFSET('8760'!D455,$F$17*24,0)</f>
        <v>1666.6666666666667</v>
      </c>
      <c r="E472" s="10">
        <f ca="1">OFFSET('8760'!E455,$F$17*24,0)</f>
        <v>0</v>
      </c>
      <c r="J472" s="5"/>
      <c r="Q472" s="10"/>
    </row>
    <row r="473" spans="1:17" x14ac:dyDescent="0.2">
      <c r="A473" s="11">
        <f ca="1">OFFSET('8760'!A456,$F$17*24,0)</f>
        <v>43484.916666665566</v>
      </c>
      <c r="B473" s="5">
        <f ca="1">OFFSET('8760'!B456,$F$17*24,0)</f>
        <v>1763.1146842204921</v>
      </c>
      <c r="C473" s="5">
        <f ca="1">OFFSET('8760'!C456,$F$17*24,0)</f>
        <v>0</v>
      </c>
      <c r="D473" s="5">
        <f ca="1">OFFSET('8760'!D456,$F$17*24,0)</f>
        <v>1666.6666666666667</v>
      </c>
      <c r="E473" s="10">
        <f ca="1">OFFSET('8760'!E456,$F$17*24,0)</f>
        <v>0</v>
      </c>
      <c r="J473" s="5"/>
      <c r="Q473" s="10"/>
    </row>
    <row r="474" spans="1:17" x14ac:dyDescent="0.2">
      <c r="A474" s="11">
        <f ca="1">OFFSET('8760'!A457,$F$17*24,0)</f>
        <v>43484.95833333223</v>
      </c>
      <c r="B474" s="5">
        <f ca="1">OFFSET('8760'!B457,$F$17*24,0)</f>
        <v>1423.5258429254102</v>
      </c>
      <c r="C474" s="5">
        <f ca="1">OFFSET('8760'!C457,$F$17*24,0)</f>
        <v>0</v>
      </c>
      <c r="D474" s="5">
        <f ca="1">OFFSET('8760'!D457,$F$17*24,0)</f>
        <v>286.66666666666669</v>
      </c>
      <c r="E474" s="10">
        <f ca="1">OFFSET('8760'!E457,$F$17*24,0)</f>
        <v>0</v>
      </c>
      <c r="J474" s="5"/>
      <c r="Q474" s="10"/>
    </row>
    <row r="475" spans="1:17" x14ac:dyDescent="0.2">
      <c r="A475" s="11">
        <f ca="1">OFFSET('8760'!A458,$F$17*24,0)</f>
        <v>43484.999999998894</v>
      </c>
      <c r="B475" s="5">
        <f ca="1">OFFSET('8760'!B458,$F$17*24,0)</f>
        <v>1083.3643717583204</v>
      </c>
      <c r="C475" s="5">
        <f ca="1">OFFSET('8760'!C458,$F$17*24,0)</f>
        <v>0</v>
      </c>
      <c r="D475" s="5">
        <f ca="1">OFFSET('8760'!D458,$F$17*24,0)</f>
        <v>0</v>
      </c>
      <c r="E475" s="10">
        <f ca="1">OFFSET('8760'!E458,$F$17*24,0)</f>
        <v>0</v>
      </c>
      <c r="J475" s="5"/>
      <c r="Q475" s="10"/>
    </row>
    <row r="476" spans="1:17" x14ac:dyDescent="0.2">
      <c r="A476" s="11">
        <f ca="1">OFFSET('8760'!A459,$F$17*24,0)</f>
        <v>43485.041666665558</v>
      </c>
      <c r="B476" s="5">
        <f ca="1">OFFSET('8760'!B459,$F$17*24,0)</f>
        <v>948.88057134929556</v>
      </c>
      <c r="C476" s="5">
        <f ca="1">OFFSET('8760'!C459,$F$17*24,0)</f>
        <v>0</v>
      </c>
      <c r="D476" s="5">
        <f ca="1">OFFSET('8760'!D459,$F$17*24,0)</f>
        <v>0</v>
      </c>
      <c r="E476" s="10">
        <f ca="1">OFFSET('8760'!E459,$F$17*24,0)</f>
        <v>0</v>
      </c>
      <c r="J476" s="5"/>
      <c r="Q476" s="10"/>
    </row>
    <row r="477" spans="1:17" x14ac:dyDescent="0.2">
      <c r="A477" s="11">
        <f ca="1">OFFSET('8760'!A460,$F$17*24,0)</f>
        <v>43485.083333332223</v>
      </c>
      <c r="B477" s="5">
        <f ca="1">OFFSET('8760'!B460,$F$17*24,0)</f>
        <v>897.47169760717327</v>
      </c>
      <c r="C477" s="5">
        <f ca="1">OFFSET('8760'!C460,$F$17*24,0)</f>
        <v>0</v>
      </c>
      <c r="D477" s="5">
        <f ca="1">OFFSET('8760'!D460,$F$17*24,0)</f>
        <v>286.66666666666669</v>
      </c>
      <c r="E477" s="10">
        <f ca="1">OFFSET('8760'!E460,$F$17*24,0)</f>
        <v>0</v>
      </c>
      <c r="J477" s="5"/>
      <c r="Q477" s="10"/>
    </row>
    <row r="478" spans="1:17" x14ac:dyDescent="0.2">
      <c r="A478" s="11">
        <f ca="1">OFFSET('8760'!A461,$F$17*24,0)</f>
        <v>43485.124999998887</v>
      </c>
      <c r="B478" s="5">
        <f ca="1">OFFSET('8760'!B461,$F$17*24,0)</f>
        <v>882.97246620139401</v>
      </c>
      <c r="C478" s="5">
        <f ca="1">OFFSET('8760'!C461,$F$17*24,0)</f>
        <v>0</v>
      </c>
      <c r="D478" s="5">
        <f ca="1">OFFSET('8760'!D461,$F$17*24,0)</f>
        <v>873.33333333333337</v>
      </c>
      <c r="E478" s="10">
        <f ca="1">OFFSET('8760'!E461,$F$17*24,0)</f>
        <v>0</v>
      </c>
      <c r="J478" s="5"/>
      <c r="Q478" s="10"/>
    </row>
    <row r="479" spans="1:17" x14ac:dyDescent="0.2">
      <c r="A479" s="11">
        <f ca="1">OFFSET('8760'!A462,$F$17*24,0)</f>
        <v>43485.166666665551</v>
      </c>
      <c r="B479" s="5">
        <f ca="1">OFFSET('8760'!B462,$F$17*24,0)</f>
        <v>878.69098486873133</v>
      </c>
      <c r="C479" s="5">
        <f ca="1">OFFSET('8760'!C462,$F$17*24,0)</f>
        <v>0</v>
      </c>
      <c r="D479" s="5">
        <f ca="1">OFFSET('8760'!D462,$F$17*24,0)</f>
        <v>286.66666666666669</v>
      </c>
      <c r="E479" s="10">
        <f ca="1">OFFSET('8760'!E462,$F$17*24,0)</f>
        <v>0</v>
      </c>
      <c r="J479" s="5"/>
      <c r="Q479" s="10"/>
    </row>
    <row r="480" spans="1:17" x14ac:dyDescent="0.2">
      <c r="A480" s="11">
        <f ca="1">OFFSET('8760'!A463,$F$17*24,0)</f>
        <v>43485.208333332215</v>
      </c>
      <c r="B480" s="5">
        <f ca="1">OFFSET('8760'!B463,$F$17*24,0)</f>
        <v>933.66783185850898</v>
      </c>
      <c r="C480" s="5">
        <f ca="1">OFFSET('8760'!C463,$F$17*24,0)</f>
        <v>0</v>
      </c>
      <c r="D480" s="5">
        <f ca="1">OFFSET('8760'!D463,$F$17*24,0)</f>
        <v>0</v>
      </c>
      <c r="E480" s="10">
        <f ca="1">OFFSET('8760'!E463,$F$17*24,0)</f>
        <v>0</v>
      </c>
      <c r="J480" s="5"/>
      <c r="Q480" s="10"/>
    </row>
    <row r="481" spans="1:17" x14ac:dyDescent="0.2">
      <c r="A481" s="11">
        <f ca="1">OFFSET('8760'!A464,$F$17*24,0)</f>
        <v>43485.24999999888</v>
      </c>
      <c r="B481" s="5">
        <f ca="1">OFFSET('8760'!B464,$F$17*24,0)</f>
        <v>1181.0944369770443</v>
      </c>
      <c r="C481" s="5">
        <f ca="1">OFFSET('8760'!C464,$F$17*24,0)</f>
        <v>0</v>
      </c>
      <c r="D481" s="5">
        <f ca="1">OFFSET('8760'!D464,$F$17*24,0)</f>
        <v>0</v>
      </c>
      <c r="E481" s="10">
        <f ca="1">OFFSET('8760'!E464,$F$17*24,0)</f>
        <v>0</v>
      </c>
      <c r="J481" s="5"/>
      <c r="Q481" s="10"/>
    </row>
    <row r="482" spans="1:17" x14ac:dyDescent="0.2">
      <c r="A482" s="11">
        <f ca="1">OFFSET('8760'!A465,$F$17*24,0)</f>
        <v>43485.291666665544</v>
      </c>
      <c r="B482" s="5">
        <f ca="1">OFFSET('8760'!B465,$F$17*24,0)</f>
        <v>1510.4730226891027</v>
      </c>
      <c r="C482" s="5">
        <f ca="1">OFFSET('8760'!C465,$F$17*24,0)</f>
        <v>402.84614999999997</v>
      </c>
      <c r="D482" s="5">
        <f ca="1">OFFSET('8760'!D465,$F$17*24,0)</f>
        <v>0</v>
      </c>
      <c r="E482" s="10">
        <f ca="1">OFFSET('8760'!E465,$F$17*24,0)</f>
        <v>0</v>
      </c>
      <c r="J482" s="5"/>
      <c r="Q482" s="10"/>
    </row>
    <row r="483" spans="1:17" x14ac:dyDescent="0.2">
      <c r="A483" s="11">
        <f ca="1">OFFSET('8760'!A466,$F$17*24,0)</f>
        <v>43485.333333332208</v>
      </c>
      <c r="B483" s="5">
        <f ca="1">OFFSET('8760'!B466,$F$17*24,0)</f>
        <v>1449.0384489280739</v>
      </c>
      <c r="C483" s="5">
        <f ca="1">OFFSET('8760'!C466,$F$17*24,0)</f>
        <v>2649.8460999999998</v>
      </c>
      <c r="D483" s="5">
        <f ca="1">OFFSET('8760'!D466,$F$17*24,0)</f>
        <v>0</v>
      </c>
      <c r="E483" s="10">
        <f ca="1">OFFSET('8760'!E466,$F$17*24,0)</f>
        <v>0</v>
      </c>
      <c r="J483" s="5"/>
      <c r="Q483" s="10"/>
    </row>
    <row r="484" spans="1:17" x14ac:dyDescent="0.2">
      <c r="A484" s="11">
        <f ca="1">OFFSET('8760'!A467,$F$17*24,0)</f>
        <v>43485.374999998872</v>
      </c>
      <c r="B484" s="5">
        <f ca="1">OFFSET('8760'!B467,$F$17*24,0)</f>
        <v>1240.1077188902616</v>
      </c>
      <c r="C484" s="5">
        <f ca="1">OFFSET('8760'!C467,$F$17*24,0)</f>
        <v>1690.16995</v>
      </c>
      <c r="D484" s="5">
        <f ca="1">OFFSET('8760'!D467,$F$17*24,0)</f>
        <v>0</v>
      </c>
      <c r="E484" s="10">
        <f ca="1">OFFSET('8760'!E467,$F$17*24,0)</f>
        <v>1200.8076510719259</v>
      </c>
      <c r="J484" s="5"/>
      <c r="Q484" s="10"/>
    </row>
    <row r="485" spans="1:17" x14ac:dyDescent="0.2">
      <c r="A485" s="11">
        <f ca="1">OFFSET('8760'!A468,$F$17*24,0)</f>
        <v>43485.416666665536</v>
      </c>
      <c r="B485" s="5">
        <f ca="1">OFFSET('8760'!B468,$F$17*24,0)</f>
        <v>1242.5124846826945</v>
      </c>
      <c r="C485" s="5">
        <f ca="1">OFFSET('8760'!C468,$F$17*24,0)</f>
        <v>1520.5092999999999</v>
      </c>
      <c r="D485" s="5">
        <f ca="1">OFFSET('8760'!D468,$F$17*24,0)</f>
        <v>0</v>
      </c>
      <c r="E485" s="10">
        <f ca="1">OFFSET('8760'!E468,$F$17*24,0)</f>
        <v>1650.8698821816643</v>
      </c>
      <c r="J485" s="5"/>
      <c r="Q485" s="10"/>
    </row>
    <row r="486" spans="1:17" x14ac:dyDescent="0.2">
      <c r="A486" s="11">
        <f ca="1">OFFSET('8760'!A469,$F$17*24,0)</f>
        <v>43485.458333332201</v>
      </c>
      <c r="B486" s="5">
        <f ca="1">OFFSET('8760'!B469,$F$17*24,0)</f>
        <v>1223.6800063591952</v>
      </c>
      <c r="C486" s="5">
        <f ca="1">OFFSET('8760'!C469,$F$17*24,0)</f>
        <v>1411.3904</v>
      </c>
      <c r="D486" s="5">
        <f ca="1">OFFSET('8760'!D469,$F$17*24,0)</f>
        <v>0</v>
      </c>
      <c r="E486" s="10">
        <f ca="1">OFFSET('8760'!E469,$F$17*24,0)</f>
        <v>1928.8666974989696</v>
      </c>
      <c r="J486" s="5"/>
      <c r="Q486" s="10"/>
    </row>
    <row r="487" spans="1:17" x14ac:dyDescent="0.2">
      <c r="A487" s="11">
        <f ca="1">OFFSET('8760'!A470,$F$17*24,0)</f>
        <v>43485.499999998865</v>
      </c>
      <c r="B487" s="5">
        <f ca="1">OFFSET('8760'!B470,$F$17*24,0)</f>
        <v>1201.7599934425132</v>
      </c>
      <c r="C487" s="5">
        <f ca="1">OFFSET('8760'!C470,$F$17*24,0)</f>
        <v>892.21254999999996</v>
      </c>
      <c r="D487" s="5">
        <f ca="1">OFFSET('8760'!D470,$F$17*24,0)</f>
        <v>0</v>
      </c>
      <c r="E487" s="10">
        <f ca="1">OFFSET('8760'!E470,$F$17*24,0)</f>
        <v>2116.5770911397744</v>
      </c>
      <c r="J487" s="5"/>
      <c r="Q487" s="10"/>
    </row>
    <row r="488" spans="1:17" x14ac:dyDescent="0.2">
      <c r="A488" s="11">
        <f ca="1">OFFSET('8760'!A471,$F$17*24,0)</f>
        <v>43485.541666665529</v>
      </c>
      <c r="B488" s="5">
        <f ca="1">OFFSET('8760'!B471,$F$17*24,0)</f>
        <v>1167.2336921790347</v>
      </c>
      <c r="C488" s="5">
        <f ca="1">OFFSET('8760'!C471,$F$17*24,0)</f>
        <v>1113.6806999999999</v>
      </c>
      <c r="D488" s="5">
        <f ca="1">OFFSET('8760'!D471,$F$17*24,0)</f>
        <v>0</v>
      </c>
      <c r="E488" s="10">
        <f ca="1">OFFSET('8760'!E471,$F$17*24,0)</f>
        <v>1807.0296476972612</v>
      </c>
      <c r="J488" s="5"/>
      <c r="Q488" s="10"/>
    </row>
    <row r="489" spans="1:17" x14ac:dyDescent="0.2">
      <c r="A489" s="11">
        <f ca="1">OFFSET('8760'!A472,$F$17*24,0)</f>
        <v>43485.583333332193</v>
      </c>
      <c r="B489" s="5">
        <f ca="1">OFFSET('8760'!B472,$F$17*24,0)</f>
        <v>1171.4243784245543</v>
      </c>
      <c r="C489" s="5">
        <f ca="1">OFFSET('8760'!C472,$F$17*24,0)</f>
        <v>2763.335</v>
      </c>
      <c r="D489" s="5">
        <f ca="1">OFFSET('8760'!D472,$F$17*24,0)</f>
        <v>0</v>
      </c>
      <c r="E489" s="10">
        <f ca="1">OFFSET('8760'!E472,$F$17*24,0)</f>
        <v>1753.4766555182264</v>
      </c>
      <c r="J489" s="5"/>
      <c r="Q489" s="10"/>
    </row>
    <row r="490" spans="1:17" x14ac:dyDescent="0.2">
      <c r="A490" s="11">
        <f ca="1">OFFSET('8760'!A473,$F$17*24,0)</f>
        <v>43485.624999998858</v>
      </c>
      <c r="B490" s="5">
        <f ca="1">OFFSET('8760'!B473,$F$17*24,0)</f>
        <v>1253.9190653099911</v>
      </c>
      <c r="C490" s="5">
        <f ca="1">OFFSET('8760'!C473,$F$17*24,0)</f>
        <v>2127.7483999999995</v>
      </c>
      <c r="D490" s="5">
        <f ca="1">OFFSET('8760'!D473,$F$17*24,0)</f>
        <v>0</v>
      </c>
      <c r="E490" s="10">
        <f ca="1">OFFSET('8760'!E473,$F$17*24,0)</f>
        <v>3345.3872770936723</v>
      </c>
      <c r="J490" s="5"/>
      <c r="Q490" s="10"/>
    </row>
    <row r="491" spans="1:17" x14ac:dyDescent="0.2">
      <c r="A491" s="11">
        <f ca="1">OFFSET('8760'!A474,$F$17*24,0)</f>
        <v>43485.666666665522</v>
      </c>
      <c r="B491" s="5">
        <f ca="1">OFFSET('8760'!B474,$F$17*24,0)</f>
        <v>1540.1594437336153</v>
      </c>
      <c r="C491" s="5">
        <f ca="1">OFFSET('8760'!C474,$F$17*24,0)</f>
        <v>64.352850000000004</v>
      </c>
      <c r="D491" s="5">
        <f ca="1">OFFSET('8760'!D474,$F$17*24,0)</f>
        <v>286.66666666666669</v>
      </c>
      <c r="E491" s="10">
        <f ca="1">OFFSET('8760'!E474,$F$17*24,0)</f>
        <v>4219.2166117836805</v>
      </c>
      <c r="J491" s="5"/>
      <c r="Q491" s="10"/>
    </row>
    <row r="492" spans="1:17" x14ac:dyDescent="0.2">
      <c r="A492" s="11">
        <f ca="1">OFFSET('8760'!A475,$F$17*24,0)</f>
        <v>43485.708333332186</v>
      </c>
      <c r="B492" s="5">
        <f ca="1">OFFSET('8760'!B475,$F$17*24,0)</f>
        <v>2113.9343735013417</v>
      </c>
      <c r="C492" s="5">
        <f ca="1">OFFSET('8760'!C475,$F$17*24,0)</f>
        <v>0</v>
      </c>
      <c r="D492" s="5">
        <f ca="1">OFFSET('8760'!D475,$F$17*24,0)</f>
        <v>286.66666666666669</v>
      </c>
      <c r="E492" s="10">
        <f ca="1">OFFSET('8760'!E475,$F$17*24,0)</f>
        <v>3030.076684716732</v>
      </c>
      <c r="J492" s="5"/>
      <c r="Q492" s="10"/>
    </row>
    <row r="493" spans="1:17" x14ac:dyDescent="0.2">
      <c r="A493" s="11">
        <f ca="1">OFFSET('8760'!A476,$F$17*24,0)</f>
        <v>43485.74999999885</v>
      </c>
      <c r="B493" s="5">
        <f ca="1">OFFSET('8760'!B476,$F$17*24,0)</f>
        <v>2460.6605252378813</v>
      </c>
      <c r="C493" s="5">
        <f ca="1">OFFSET('8760'!C476,$F$17*24,0)</f>
        <v>0</v>
      </c>
      <c r="D493" s="5">
        <f ca="1">OFFSET('8760'!D476,$F$17*24,0)</f>
        <v>286.66666666666669</v>
      </c>
      <c r="E493" s="10">
        <f ca="1">OFFSET('8760'!E476,$F$17*24,0)</f>
        <v>1202.808977882057</v>
      </c>
      <c r="J493" s="5"/>
      <c r="Q493" s="10"/>
    </row>
    <row r="494" spans="1:17" x14ac:dyDescent="0.2">
      <c r="A494" s="11">
        <f ca="1">OFFSET('8760'!A477,$F$17*24,0)</f>
        <v>43485.791666665515</v>
      </c>
      <c r="B494" s="5">
        <f ca="1">OFFSET('8760'!B477,$F$17*24,0)</f>
        <v>2414.0619721495505</v>
      </c>
      <c r="C494" s="5">
        <f ca="1">OFFSET('8760'!C477,$F$17*24,0)</f>
        <v>0</v>
      </c>
      <c r="D494" s="5">
        <f ca="1">OFFSET('8760'!D477,$F$17*24,0)</f>
        <v>0</v>
      </c>
      <c r="E494" s="10">
        <f ca="1">OFFSET('8760'!E477,$F$17*24,0)</f>
        <v>0</v>
      </c>
      <c r="J494" s="5"/>
      <c r="Q494" s="10"/>
    </row>
    <row r="495" spans="1:17" x14ac:dyDescent="0.2">
      <c r="A495" s="11">
        <f ca="1">OFFSET('8760'!A478,$F$17*24,0)</f>
        <v>43485.833333332179</v>
      </c>
      <c r="B495" s="5">
        <f ca="1">OFFSET('8760'!B478,$F$17*24,0)</f>
        <v>2250.325416762752</v>
      </c>
      <c r="C495" s="5">
        <f ca="1">OFFSET('8760'!C478,$F$17*24,0)</f>
        <v>0</v>
      </c>
      <c r="D495" s="5">
        <f ca="1">OFFSET('8760'!D478,$F$17*24,0)</f>
        <v>286.66666666666669</v>
      </c>
      <c r="E495" s="10">
        <f ca="1">OFFSET('8760'!E478,$F$17*24,0)</f>
        <v>0</v>
      </c>
      <c r="J495" s="5"/>
      <c r="Q495" s="10"/>
    </row>
    <row r="496" spans="1:17" x14ac:dyDescent="0.2">
      <c r="A496" s="11">
        <f ca="1">OFFSET('8760'!A479,$F$17*24,0)</f>
        <v>43485.874999998843</v>
      </c>
      <c r="B496" s="5">
        <f ca="1">OFFSET('8760'!B479,$F$17*24,0)</f>
        <v>2063.7318574098072</v>
      </c>
      <c r="C496" s="5">
        <f ca="1">OFFSET('8760'!C479,$F$17*24,0)</f>
        <v>0</v>
      </c>
      <c r="D496" s="5">
        <f ca="1">OFFSET('8760'!D479,$F$17*24,0)</f>
        <v>0</v>
      </c>
      <c r="E496" s="10">
        <f ca="1">OFFSET('8760'!E479,$F$17*24,0)</f>
        <v>0</v>
      </c>
      <c r="J496" s="5"/>
      <c r="Q496" s="10"/>
    </row>
    <row r="497" spans="1:17" x14ac:dyDescent="0.2">
      <c r="A497" s="11">
        <f ca="1">OFFSET('8760'!A480,$F$17*24,0)</f>
        <v>43485.916666665507</v>
      </c>
      <c r="B497" s="5">
        <f ca="1">OFFSET('8760'!B480,$F$17*24,0)</f>
        <v>1715.8068325245597</v>
      </c>
      <c r="C497" s="5">
        <f ca="1">OFFSET('8760'!C480,$F$17*24,0)</f>
        <v>0</v>
      </c>
      <c r="D497" s="5">
        <f ca="1">OFFSET('8760'!D480,$F$17*24,0)</f>
        <v>0</v>
      </c>
      <c r="E497" s="10">
        <f ca="1">OFFSET('8760'!E480,$F$17*24,0)</f>
        <v>0</v>
      </c>
      <c r="J497" s="5"/>
      <c r="Q497" s="10"/>
    </row>
    <row r="498" spans="1:17" x14ac:dyDescent="0.2">
      <c r="A498" s="11">
        <f ca="1">OFFSET('8760'!A481,$F$17*24,0)</f>
        <v>43485.958333332172</v>
      </c>
      <c r="B498" s="5">
        <f ca="1">OFFSET('8760'!B481,$F$17*24,0)</f>
        <v>1376.428489515409</v>
      </c>
      <c r="C498" s="5">
        <f ca="1">OFFSET('8760'!C481,$F$17*24,0)</f>
        <v>0</v>
      </c>
      <c r="D498" s="5">
        <f ca="1">OFFSET('8760'!D481,$F$17*24,0)</f>
        <v>286.66666666666669</v>
      </c>
      <c r="E498" s="10">
        <f ca="1">OFFSET('8760'!E481,$F$17*24,0)</f>
        <v>0</v>
      </c>
      <c r="J498" s="5"/>
      <c r="Q498" s="10"/>
    </row>
    <row r="499" spans="1:17" x14ac:dyDescent="0.2">
      <c r="A499" s="11">
        <f ca="1">OFFSET('8760'!A482,$F$17*24,0)</f>
        <v>43485.999999998836</v>
      </c>
      <c r="B499" s="5">
        <f ca="1">OFFSET('8760'!B482,$F$17*24,0)</f>
        <v>1044.5197248829825</v>
      </c>
      <c r="C499" s="5">
        <f ca="1">OFFSET('8760'!C482,$F$17*24,0)</f>
        <v>0</v>
      </c>
      <c r="D499" s="5">
        <f ca="1">OFFSET('8760'!D482,$F$17*24,0)</f>
        <v>873.33333333333337</v>
      </c>
      <c r="E499" s="10">
        <f ca="1">OFFSET('8760'!E482,$F$17*24,0)</f>
        <v>0</v>
      </c>
      <c r="J499" s="5"/>
      <c r="Q499" s="10"/>
    </row>
    <row r="500" spans="1:17" x14ac:dyDescent="0.2">
      <c r="A500" s="11">
        <f ca="1">OFFSET('8760'!A483,$F$17*24,0)</f>
        <v>43486.0416666655</v>
      </c>
      <c r="B500" s="5">
        <f ca="1">OFFSET('8760'!B483,$F$17*24,0)</f>
        <v>907.73616033873759</v>
      </c>
      <c r="C500" s="5">
        <f ca="1">OFFSET('8760'!C483,$F$17*24,0)</f>
        <v>0</v>
      </c>
      <c r="D500" s="5">
        <f ca="1">OFFSET('8760'!D483,$F$17*24,0)</f>
        <v>286.66666666666669</v>
      </c>
      <c r="E500" s="10">
        <f ca="1">OFFSET('8760'!E483,$F$17*24,0)</f>
        <v>0</v>
      </c>
      <c r="J500" s="5"/>
      <c r="Q500" s="10"/>
    </row>
    <row r="501" spans="1:17" x14ac:dyDescent="0.2">
      <c r="A501" s="11">
        <f ca="1">OFFSET('8760'!A484,$F$17*24,0)</f>
        <v>43486.083333332164</v>
      </c>
      <c r="B501" s="5">
        <f ca="1">OFFSET('8760'!B484,$F$17*24,0)</f>
        <v>856.53910221702597</v>
      </c>
      <c r="C501" s="5">
        <f ca="1">OFFSET('8760'!C484,$F$17*24,0)</f>
        <v>0</v>
      </c>
      <c r="D501" s="5">
        <f ca="1">OFFSET('8760'!D484,$F$17*24,0)</f>
        <v>0</v>
      </c>
      <c r="E501" s="10">
        <f ca="1">OFFSET('8760'!E484,$F$17*24,0)</f>
        <v>0</v>
      </c>
      <c r="J501" s="5"/>
      <c r="Q501" s="10"/>
    </row>
    <row r="502" spans="1:17" x14ac:dyDescent="0.2">
      <c r="A502" s="11">
        <f ca="1">OFFSET('8760'!A485,$F$17*24,0)</f>
        <v>43486.124999998829</v>
      </c>
      <c r="B502" s="5">
        <f ca="1">OFFSET('8760'!B485,$F$17*24,0)</f>
        <v>844.71800071010546</v>
      </c>
      <c r="C502" s="5">
        <f ca="1">OFFSET('8760'!C485,$F$17*24,0)</f>
        <v>0</v>
      </c>
      <c r="D502" s="5">
        <f ca="1">OFFSET('8760'!D485,$F$17*24,0)</f>
        <v>0</v>
      </c>
      <c r="E502" s="10">
        <f ca="1">OFFSET('8760'!E485,$F$17*24,0)</f>
        <v>0</v>
      </c>
      <c r="J502" s="5"/>
      <c r="Q502" s="10"/>
    </row>
    <row r="503" spans="1:17" x14ac:dyDescent="0.2">
      <c r="A503" s="11">
        <f ca="1">OFFSET('8760'!A486,$F$17*24,0)</f>
        <v>43486.166666665493</v>
      </c>
      <c r="B503" s="5">
        <f ca="1">OFFSET('8760'!B486,$F$17*24,0)</f>
        <v>853.2605252694708</v>
      </c>
      <c r="C503" s="5">
        <f ca="1">OFFSET('8760'!C486,$F$17*24,0)</f>
        <v>0</v>
      </c>
      <c r="D503" s="5">
        <f ca="1">OFFSET('8760'!D486,$F$17*24,0)</f>
        <v>0</v>
      </c>
      <c r="E503" s="10">
        <f ca="1">OFFSET('8760'!E486,$F$17*24,0)</f>
        <v>0</v>
      </c>
      <c r="J503" s="5"/>
      <c r="Q503" s="10"/>
    </row>
    <row r="504" spans="1:17" x14ac:dyDescent="0.2">
      <c r="A504" s="11">
        <f ca="1">OFFSET('8760'!A487,$F$17*24,0)</f>
        <v>43486.208333332157</v>
      </c>
      <c r="B504" s="5">
        <f ca="1">OFFSET('8760'!B487,$F$17*24,0)</f>
        <v>910.83692820600095</v>
      </c>
      <c r="C504" s="5">
        <f ca="1">OFFSET('8760'!C487,$F$17*24,0)</f>
        <v>0</v>
      </c>
      <c r="D504" s="5">
        <f ca="1">OFFSET('8760'!D487,$F$17*24,0)</f>
        <v>0</v>
      </c>
      <c r="E504" s="10">
        <f ca="1">OFFSET('8760'!E487,$F$17*24,0)</f>
        <v>0</v>
      </c>
      <c r="J504" s="5"/>
      <c r="Q504" s="10"/>
    </row>
    <row r="505" spans="1:17" x14ac:dyDescent="0.2">
      <c r="A505" s="11">
        <f ca="1">OFFSET('8760'!A488,$F$17*24,0)</f>
        <v>43486.249999998821</v>
      </c>
      <c r="B505" s="5">
        <f ca="1">OFFSET('8760'!B488,$F$17*24,0)</f>
        <v>1162.7189050280997</v>
      </c>
      <c r="C505" s="5">
        <f ca="1">OFFSET('8760'!C488,$F$17*24,0)</f>
        <v>0</v>
      </c>
      <c r="D505" s="5">
        <f ca="1">OFFSET('8760'!D488,$F$17*24,0)</f>
        <v>0</v>
      </c>
      <c r="E505" s="10">
        <f ca="1">OFFSET('8760'!E488,$F$17*24,0)</f>
        <v>0</v>
      </c>
      <c r="J505" s="5"/>
      <c r="Q505" s="10"/>
    </row>
    <row r="506" spans="1:17" x14ac:dyDescent="0.2">
      <c r="A506" s="11">
        <f ca="1">OFFSET('8760'!A489,$F$17*24,0)</f>
        <v>43486.291666665486</v>
      </c>
      <c r="B506" s="5">
        <f ca="1">OFFSET('8760'!B489,$F$17*24,0)</f>
        <v>1539.8907907349108</v>
      </c>
      <c r="C506" s="5">
        <f ca="1">OFFSET('8760'!C489,$F$17*24,0)</f>
        <v>858.36574999999993</v>
      </c>
      <c r="D506" s="5">
        <f ca="1">OFFSET('8760'!D489,$F$17*24,0)</f>
        <v>286.66666666666669</v>
      </c>
      <c r="E506" s="10">
        <f ca="1">OFFSET('8760'!E489,$F$17*24,0)</f>
        <v>0</v>
      </c>
      <c r="J506" s="5"/>
      <c r="Q506" s="10"/>
    </row>
    <row r="507" spans="1:17" x14ac:dyDescent="0.2">
      <c r="A507" s="11">
        <f ca="1">OFFSET('8760'!A490,$F$17*24,0)</f>
        <v>43486.33333333215</v>
      </c>
      <c r="B507" s="5">
        <f ca="1">OFFSET('8760'!B490,$F$17*24,0)</f>
        <v>1455.4818537098909</v>
      </c>
      <c r="C507" s="5">
        <f ca="1">OFFSET('8760'!C490,$F$17*24,0)</f>
        <v>3273.9280999999996</v>
      </c>
      <c r="D507" s="5">
        <f ca="1">OFFSET('8760'!D490,$F$17*24,0)</f>
        <v>873.33333333333337</v>
      </c>
      <c r="E507" s="10">
        <f ca="1">OFFSET('8760'!E490,$F$17*24,0)</f>
        <v>0</v>
      </c>
      <c r="J507" s="5"/>
      <c r="Q507" s="10"/>
    </row>
    <row r="508" spans="1:17" x14ac:dyDescent="0.2">
      <c r="A508" s="11">
        <f ca="1">OFFSET('8760'!A491,$F$17*24,0)</f>
        <v>43486.374999998814</v>
      </c>
      <c r="B508" s="5">
        <f ca="1">OFFSET('8760'!B491,$F$17*24,0)</f>
        <v>1235.284868576593</v>
      </c>
      <c r="C508" s="5">
        <f ca="1">OFFSET('8760'!C491,$F$17*24,0)</f>
        <v>5249.3164499999993</v>
      </c>
      <c r="D508" s="5">
        <f ca="1">OFFSET('8760'!D491,$F$17*24,0)</f>
        <v>0</v>
      </c>
      <c r="E508" s="10">
        <f ca="1">OFFSET('8760'!E491,$F$17*24,0)</f>
        <v>2691.7795796234423</v>
      </c>
      <c r="J508" s="5"/>
      <c r="Q508" s="10"/>
    </row>
    <row r="509" spans="1:17" x14ac:dyDescent="0.2">
      <c r="A509" s="11">
        <f ca="1">OFFSET('8760'!A492,$F$17*24,0)</f>
        <v>43486.416666665478</v>
      </c>
      <c r="B509" s="5">
        <f ca="1">OFFSET('8760'!B492,$F$17*24,0)</f>
        <v>1243.0619873995051</v>
      </c>
      <c r="C509" s="5">
        <f ca="1">OFFSET('8760'!C492,$F$17*24,0)</f>
        <v>6543.0319499999996</v>
      </c>
      <c r="D509" s="5">
        <f ca="1">OFFSET('8760'!D492,$F$17*24,0)</f>
        <v>0</v>
      </c>
      <c r="E509" s="10">
        <f ca="1">OFFSET('8760'!E492,$F$17*24,0)</f>
        <v>6705.8111610468486</v>
      </c>
      <c r="J509" s="5"/>
      <c r="Q509" s="10"/>
    </row>
    <row r="510" spans="1:17" x14ac:dyDescent="0.2">
      <c r="A510" s="11">
        <f ca="1">OFFSET('8760'!A493,$F$17*24,0)</f>
        <v>43486.458333332143</v>
      </c>
      <c r="B510" s="5">
        <f ca="1">OFFSET('8760'!B493,$F$17*24,0)</f>
        <v>1217.9629278706743</v>
      </c>
      <c r="C510" s="5">
        <f ca="1">OFFSET('8760'!C493,$F$17*24,0)</f>
        <v>7153.3840999999984</v>
      </c>
      <c r="D510" s="5">
        <f ca="1">OFFSET('8760'!D493,$F$17*24,0)</f>
        <v>286.66666666666669</v>
      </c>
      <c r="E510" s="10">
        <f ca="1">OFFSET('8760'!E493,$F$17*24,0)</f>
        <v>10000</v>
      </c>
      <c r="J510" s="5"/>
      <c r="Q510" s="10"/>
    </row>
    <row r="511" spans="1:17" x14ac:dyDescent="0.2">
      <c r="A511" s="11">
        <f ca="1">OFFSET('8760'!A494,$F$17*24,0)</f>
        <v>43486.499999998807</v>
      </c>
      <c r="B511" s="5">
        <f ca="1">OFFSET('8760'!B494,$F$17*24,0)</f>
        <v>1197.8193665799693</v>
      </c>
      <c r="C511" s="5">
        <f ca="1">OFFSET('8760'!C494,$F$17*24,0)</f>
        <v>7044.5446499999989</v>
      </c>
      <c r="D511" s="5">
        <f ca="1">OFFSET('8760'!D494,$F$17*24,0)</f>
        <v>2773.3333333333335</v>
      </c>
      <c r="E511" s="10">
        <f ca="1">OFFSET('8760'!E494,$F$17*24,0)</f>
        <v>10000</v>
      </c>
      <c r="J511" s="5"/>
      <c r="Q511" s="10"/>
    </row>
    <row r="512" spans="1:17" x14ac:dyDescent="0.2">
      <c r="A512" s="11">
        <f ca="1">OFFSET('8760'!A495,$F$17*24,0)</f>
        <v>43486.541666665471</v>
      </c>
      <c r="B512" s="5">
        <f ca="1">OFFSET('8760'!B495,$F$17*24,0)</f>
        <v>1165.805889159697</v>
      </c>
      <c r="C512" s="5">
        <f ca="1">OFFSET('8760'!C495,$F$17*24,0)</f>
        <v>6292.8482999999997</v>
      </c>
      <c r="D512" s="5">
        <f ca="1">OFFSET('8760'!D495,$F$17*24,0)</f>
        <v>873.33333333333337</v>
      </c>
      <c r="E512" s="10">
        <f ca="1">OFFSET('8760'!E495,$F$17*24,0)</f>
        <v>10000</v>
      </c>
      <c r="J512" s="5"/>
      <c r="Q512" s="10"/>
    </row>
    <row r="513" spans="1:17" x14ac:dyDescent="0.2">
      <c r="A513" s="11">
        <f ca="1">OFFSET('8760'!A496,$F$17*24,0)</f>
        <v>43486.583333332135</v>
      </c>
      <c r="B513" s="5">
        <f ca="1">OFFSET('8760'!B496,$F$17*24,0)</f>
        <v>1166.6775561781599</v>
      </c>
      <c r="C513" s="5">
        <f ca="1">OFFSET('8760'!C496,$F$17*24,0)</f>
        <v>4892.5013499999995</v>
      </c>
      <c r="D513" s="5">
        <f ca="1">OFFSET('8760'!D496,$F$17*24,0)</f>
        <v>286.66666666666669</v>
      </c>
      <c r="E513" s="10">
        <f ca="1">OFFSET('8760'!E496,$F$17*24,0)</f>
        <v>10000</v>
      </c>
      <c r="J513" s="5"/>
      <c r="Q513" s="10"/>
    </row>
    <row r="514" spans="1:17" x14ac:dyDescent="0.2">
      <c r="A514" s="11">
        <f ca="1">OFFSET('8760'!A497,$F$17*24,0)</f>
        <v>43486.624999998799</v>
      </c>
      <c r="B514" s="5">
        <f ca="1">OFFSET('8760'!B497,$F$17*24,0)</f>
        <v>1245.746442057588</v>
      </c>
      <c r="C514" s="5">
        <f ca="1">OFFSET('8760'!C497,$F$17*24,0)</f>
        <v>2843.8901999999998</v>
      </c>
      <c r="D514" s="5">
        <f ca="1">OFFSET('8760'!D497,$F$17*24,0)</f>
        <v>2773.3333333333335</v>
      </c>
      <c r="E514" s="10">
        <f ca="1">OFFSET('8760'!E497,$F$17*24,0)</f>
        <v>10000</v>
      </c>
      <c r="J514" s="5"/>
      <c r="Q514" s="10"/>
    </row>
    <row r="515" spans="1:17" x14ac:dyDescent="0.2">
      <c r="A515" s="11">
        <f ca="1">OFFSET('8760'!A498,$F$17*24,0)</f>
        <v>43486.666666665464</v>
      </c>
      <c r="B515" s="5">
        <f ca="1">OFFSET('8760'!B498,$F$17*24,0)</f>
        <v>1541.5534133418807</v>
      </c>
      <c r="C515" s="5">
        <f ca="1">OFFSET('8760'!C498,$F$17*24,0)</f>
        <v>531.34484999999995</v>
      </c>
      <c r="D515" s="5">
        <f ca="1">OFFSET('8760'!D498,$F$17*24,0)</f>
        <v>1666.6666666666667</v>
      </c>
      <c r="E515" s="10">
        <f ca="1">OFFSET('8760'!E498,$F$17*24,0)</f>
        <v>10000</v>
      </c>
      <c r="J515" s="5"/>
      <c r="Q515" s="10"/>
    </row>
    <row r="516" spans="1:17" x14ac:dyDescent="0.2">
      <c r="A516" s="11">
        <f ca="1">OFFSET('8760'!A499,$F$17*24,0)</f>
        <v>43486.708333332128</v>
      </c>
      <c r="B516" s="5">
        <f ca="1">OFFSET('8760'!B499,$F$17*24,0)</f>
        <v>2118.624523729879</v>
      </c>
      <c r="C516" s="5">
        <f ca="1">OFFSET('8760'!C499,$F$17*24,0)</f>
        <v>0</v>
      </c>
      <c r="D516" s="5">
        <f ca="1">OFFSET('8760'!D499,$F$17*24,0)</f>
        <v>1666.6666666666667</v>
      </c>
      <c r="E516" s="10">
        <f ca="1">OFFSET('8760'!E499,$F$17*24,0)</f>
        <v>10000</v>
      </c>
      <c r="J516" s="5"/>
      <c r="Q516" s="10"/>
    </row>
    <row r="517" spans="1:17" x14ac:dyDescent="0.2">
      <c r="A517" s="11">
        <f ca="1">OFFSET('8760'!A500,$F$17*24,0)</f>
        <v>43486.749999998792</v>
      </c>
      <c r="B517" s="5">
        <f ca="1">OFFSET('8760'!B500,$F$17*24,0)</f>
        <v>2465.5941981180667</v>
      </c>
      <c r="C517" s="5">
        <f ca="1">OFFSET('8760'!C500,$F$17*24,0)</f>
        <v>0</v>
      </c>
      <c r="D517" s="5">
        <f ca="1">OFFSET('8760'!D500,$F$17*24,0)</f>
        <v>286.66666666666669</v>
      </c>
      <c r="E517" s="10">
        <f ca="1">OFFSET('8760'!E500,$F$17*24,0)</f>
        <v>9548.0421429367871</v>
      </c>
      <c r="J517" s="5"/>
      <c r="Q517" s="10"/>
    </row>
    <row r="518" spans="1:17" x14ac:dyDescent="0.2">
      <c r="A518" s="11">
        <f ca="1">OFFSET('8760'!A501,$F$17*24,0)</f>
        <v>43486.791666665456</v>
      </c>
      <c r="B518" s="5">
        <f ca="1">OFFSET('8760'!B501,$F$17*24,0)</f>
        <v>2420.9017159316491</v>
      </c>
      <c r="C518" s="5">
        <f ca="1">OFFSET('8760'!C501,$F$17*24,0)</f>
        <v>0</v>
      </c>
      <c r="D518" s="5">
        <f ca="1">OFFSET('8760'!D501,$F$17*24,0)</f>
        <v>286.66666666666669</v>
      </c>
      <c r="E518" s="10">
        <f ca="1">OFFSET('8760'!E501,$F$17*24,0)</f>
        <v>7369.1146114853873</v>
      </c>
      <c r="J518" s="5"/>
      <c r="Q518" s="10"/>
    </row>
    <row r="519" spans="1:17" x14ac:dyDescent="0.2">
      <c r="A519" s="11">
        <f ca="1">OFFSET('8760'!A502,$F$17*24,0)</f>
        <v>43486.833333332121</v>
      </c>
      <c r="B519" s="5">
        <f ca="1">OFFSET('8760'!B502,$F$17*24,0)</f>
        <v>2252.8064325827754</v>
      </c>
      <c r="C519" s="5">
        <f ca="1">OFFSET('8760'!C502,$F$17*24,0)</f>
        <v>0</v>
      </c>
      <c r="D519" s="5">
        <f ca="1">OFFSET('8760'!D502,$F$17*24,0)</f>
        <v>286.66666666666669</v>
      </c>
      <c r="E519" s="10">
        <f ca="1">OFFSET('8760'!E502,$F$17*24,0)</f>
        <v>5234.8795622204052</v>
      </c>
      <c r="J519" s="5"/>
      <c r="Q519" s="10"/>
    </row>
    <row r="520" spans="1:17" x14ac:dyDescent="0.2">
      <c r="A520" s="11">
        <f ca="1">OFFSET('8760'!A503,$F$17*24,0)</f>
        <v>43486.874999998785</v>
      </c>
      <c r="B520" s="5">
        <f ca="1">OFFSET('8760'!B503,$F$17*24,0)</f>
        <v>2068.3447521305184</v>
      </c>
      <c r="C520" s="5">
        <f ca="1">OFFSET('8760'!C503,$F$17*24,0)</f>
        <v>0</v>
      </c>
      <c r="D520" s="5">
        <f ca="1">OFFSET('8760'!D503,$F$17*24,0)</f>
        <v>286.66666666666669</v>
      </c>
      <c r="E520" s="10">
        <f ca="1">OFFSET('8760'!E503,$F$17*24,0)</f>
        <v>3268.7397963042968</v>
      </c>
      <c r="J520" s="5"/>
      <c r="Q520" s="10"/>
    </row>
    <row r="521" spans="1:17" x14ac:dyDescent="0.2">
      <c r="A521" s="11">
        <f ca="1">OFFSET('8760'!A504,$F$17*24,0)</f>
        <v>43486.916666665449</v>
      </c>
      <c r="B521" s="5">
        <f ca="1">OFFSET('8760'!B504,$F$17*24,0)</f>
        <v>1710.6804381602055</v>
      </c>
      <c r="C521" s="5">
        <f ca="1">OFFSET('8760'!C504,$F$17*24,0)</f>
        <v>0</v>
      </c>
      <c r="D521" s="5">
        <f ca="1">OFFSET('8760'!D504,$F$17*24,0)</f>
        <v>0</v>
      </c>
      <c r="E521" s="10">
        <f ca="1">OFFSET('8760'!E504,$F$17*24,0)</f>
        <v>1487.0617108404451</v>
      </c>
      <c r="J521" s="5"/>
      <c r="Q521" s="10"/>
    </row>
    <row r="522" spans="1:17" x14ac:dyDescent="0.2">
      <c r="A522" s="11">
        <f ca="1">OFFSET('8760'!A505,$F$17*24,0)</f>
        <v>43486.958333332113</v>
      </c>
      <c r="B522" s="5">
        <f ca="1">OFFSET('8760'!B505,$F$17*24,0)</f>
        <v>1360.8708703041602</v>
      </c>
      <c r="C522" s="5">
        <f ca="1">OFFSET('8760'!C505,$F$17*24,0)</f>
        <v>0</v>
      </c>
      <c r="D522" s="5">
        <f ca="1">OFFSET('8760'!D505,$F$17*24,0)</f>
        <v>0</v>
      </c>
      <c r="E522" s="10">
        <f ca="1">OFFSET('8760'!E505,$F$17*24,0)</f>
        <v>0</v>
      </c>
      <c r="J522" s="5"/>
      <c r="Q522" s="10"/>
    </row>
    <row r="523" spans="1:17" x14ac:dyDescent="0.2">
      <c r="A523" s="11">
        <f ca="1">OFFSET('8760'!A506,$F$17*24,0)</f>
        <v>43486.999999998778</v>
      </c>
      <c r="B523" s="5">
        <f ca="1">OFFSET('8760'!B506,$F$17*24,0)</f>
        <v>1012.4045408063988</v>
      </c>
      <c r="C523" s="5">
        <f ca="1">OFFSET('8760'!C506,$F$17*24,0)</f>
        <v>0</v>
      </c>
      <c r="D523" s="5">
        <f ca="1">OFFSET('8760'!D506,$F$17*24,0)</f>
        <v>0</v>
      </c>
      <c r="E523" s="10">
        <f ca="1">OFFSET('8760'!E506,$F$17*24,0)</f>
        <v>0</v>
      </c>
      <c r="J523" s="5"/>
      <c r="Q523" s="10"/>
    </row>
    <row r="524" spans="1:17" x14ac:dyDescent="0.2">
      <c r="A524" s="11">
        <f ca="1">OFFSET('8760'!A507,$F$17*24,0)</f>
        <v>43487.041666665442</v>
      </c>
      <c r="B524" s="5">
        <f ca="1">OFFSET('8760'!B507,$F$17*24,0)</f>
        <v>877.01259974987204</v>
      </c>
      <c r="C524" s="5">
        <f ca="1">OFFSET('8760'!C507,$F$17*24,0)</f>
        <v>0</v>
      </c>
      <c r="D524" s="5">
        <f ca="1">OFFSET('8760'!D507,$F$17*24,0)</f>
        <v>0</v>
      </c>
      <c r="E524" s="10">
        <f ca="1">OFFSET('8760'!E507,$F$17*24,0)</f>
        <v>0</v>
      </c>
      <c r="J524" s="5"/>
      <c r="Q524" s="10"/>
    </row>
    <row r="525" spans="1:17" x14ac:dyDescent="0.2">
      <c r="A525" s="11">
        <f ca="1">OFFSET('8760'!A508,$F$17*24,0)</f>
        <v>43487.083333332106</v>
      </c>
      <c r="B525" s="5">
        <f ca="1">OFFSET('8760'!B508,$F$17*24,0)</f>
        <v>826.40004748691217</v>
      </c>
      <c r="C525" s="5">
        <f ca="1">OFFSET('8760'!C508,$F$17*24,0)</f>
        <v>0</v>
      </c>
      <c r="D525" s="5">
        <f ca="1">OFFSET('8760'!D508,$F$17*24,0)</f>
        <v>0</v>
      </c>
      <c r="E525" s="10">
        <f ca="1">OFFSET('8760'!E508,$F$17*24,0)</f>
        <v>0</v>
      </c>
      <c r="J525" s="5"/>
      <c r="Q525" s="10"/>
    </row>
    <row r="526" spans="1:17" x14ac:dyDescent="0.2">
      <c r="A526" s="11">
        <f ca="1">OFFSET('8760'!A509,$F$17*24,0)</f>
        <v>43487.12499999877</v>
      </c>
      <c r="B526" s="5">
        <f ca="1">OFFSET('8760'!B509,$F$17*24,0)</f>
        <v>816.82151205140406</v>
      </c>
      <c r="C526" s="5">
        <f ca="1">OFFSET('8760'!C509,$F$17*24,0)</f>
        <v>0</v>
      </c>
      <c r="D526" s="5">
        <f ca="1">OFFSET('8760'!D509,$F$17*24,0)</f>
        <v>0</v>
      </c>
      <c r="E526" s="10">
        <f ca="1">OFFSET('8760'!E509,$F$17*24,0)</f>
        <v>0</v>
      </c>
      <c r="J526" s="5"/>
      <c r="Q526" s="10"/>
    </row>
    <row r="527" spans="1:17" x14ac:dyDescent="0.2">
      <c r="A527" s="11">
        <f ca="1">OFFSET('8760'!A510,$F$17*24,0)</f>
        <v>43487.166666665435</v>
      </c>
      <c r="B527" s="5">
        <f ca="1">OFFSET('8760'!B510,$F$17*24,0)</f>
        <v>819.20125958674168</v>
      </c>
      <c r="C527" s="5">
        <f ca="1">OFFSET('8760'!C510,$F$17*24,0)</f>
        <v>0</v>
      </c>
      <c r="D527" s="5">
        <f ca="1">OFFSET('8760'!D510,$F$17*24,0)</f>
        <v>0</v>
      </c>
      <c r="E527" s="10">
        <f ca="1">OFFSET('8760'!E510,$F$17*24,0)</f>
        <v>0</v>
      </c>
      <c r="J527" s="5"/>
      <c r="Q527" s="10"/>
    </row>
    <row r="528" spans="1:17" x14ac:dyDescent="0.2">
      <c r="A528" s="11">
        <f ca="1">OFFSET('8760'!A511,$F$17*24,0)</f>
        <v>43487.208333332099</v>
      </c>
      <c r="B528" s="5">
        <f ca="1">OFFSET('8760'!B511,$F$17*24,0)</f>
        <v>885.19438663394976</v>
      </c>
      <c r="C528" s="5">
        <f ca="1">OFFSET('8760'!C511,$F$17*24,0)</f>
        <v>0</v>
      </c>
      <c r="D528" s="5">
        <f ca="1">OFFSET('8760'!D511,$F$17*24,0)</f>
        <v>0</v>
      </c>
      <c r="E528" s="10">
        <f ca="1">OFFSET('8760'!E511,$F$17*24,0)</f>
        <v>0</v>
      </c>
      <c r="J528" s="5"/>
      <c r="Q528" s="10"/>
    </row>
    <row r="529" spans="1:17" x14ac:dyDescent="0.2">
      <c r="A529" s="11">
        <f ca="1">OFFSET('8760'!A512,$F$17*24,0)</f>
        <v>43487.249999998763</v>
      </c>
      <c r="B529" s="5">
        <f ca="1">OFFSET('8760'!B512,$F$17*24,0)</f>
        <v>1136.9599663561773</v>
      </c>
      <c r="C529" s="5">
        <f ca="1">OFFSET('8760'!C512,$F$17*24,0)</f>
        <v>0</v>
      </c>
      <c r="D529" s="5">
        <f ca="1">OFFSET('8760'!D512,$F$17*24,0)</f>
        <v>0</v>
      </c>
      <c r="E529" s="10">
        <f ca="1">OFFSET('8760'!E512,$F$17*24,0)</f>
        <v>0</v>
      </c>
      <c r="J529" s="5"/>
      <c r="Q529" s="10"/>
    </row>
    <row r="530" spans="1:17" x14ac:dyDescent="0.2">
      <c r="A530" s="11">
        <f ca="1">OFFSET('8760'!A513,$F$17*24,0)</f>
        <v>43487.291666665427</v>
      </c>
      <c r="B530" s="5">
        <f ca="1">OFFSET('8760'!B513,$F$17*24,0)</f>
        <v>1514.9863449019479</v>
      </c>
      <c r="C530" s="5">
        <f ca="1">OFFSET('8760'!C513,$F$17*24,0)</f>
        <v>294.09294999999997</v>
      </c>
      <c r="D530" s="5">
        <f ca="1">OFFSET('8760'!D513,$F$17*24,0)</f>
        <v>0</v>
      </c>
      <c r="E530" s="10">
        <f ca="1">OFFSET('8760'!E513,$F$17*24,0)</f>
        <v>0</v>
      </c>
      <c r="J530" s="5"/>
      <c r="Q530" s="10"/>
    </row>
    <row r="531" spans="1:17" x14ac:dyDescent="0.2">
      <c r="A531" s="11">
        <f ca="1">OFFSET('8760'!A514,$F$17*24,0)</f>
        <v>43487.333333332092</v>
      </c>
      <c r="B531" s="5">
        <f ca="1">OFFSET('8760'!B514,$F$17*24,0)</f>
        <v>1466.6880152692372</v>
      </c>
      <c r="C531" s="5">
        <f ca="1">OFFSET('8760'!C514,$F$17*24,0)</f>
        <v>2479.5724999999998</v>
      </c>
      <c r="D531" s="5">
        <f ca="1">OFFSET('8760'!D514,$F$17*24,0)</f>
        <v>0</v>
      </c>
      <c r="E531" s="10">
        <f ca="1">OFFSET('8760'!E514,$F$17*24,0)</f>
        <v>0</v>
      </c>
      <c r="J531" s="5"/>
      <c r="Q531" s="10"/>
    </row>
    <row r="532" spans="1:17" x14ac:dyDescent="0.2">
      <c r="A532" s="11">
        <f ca="1">OFFSET('8760'!A515,$F$17*24,0)</f>
        <v>43487.374999998756</v>
      </c>
      <c r="B532" s="5">
        <f ca="1">OFFSET('8760'!B515,$F$17*24,0)</f>
        <v>1266.5130659336562</v>
      </c>
      <c r="C532" s="5">
        <f ca="1">OFFSET('8760'!C515,$F$17*24,0)</f>
        <v>4543.3486999999996</v>
      </c>
      <c r="D532" s="5">
        <f ca="1">OFFSET('8760'!D515,$F$17*24,0)</f>
        <v>286.66666666666669</v>
      </c>
      <c r="E532" s="10">
        <f ca="1">OFFSET('8760'!E515,$F$17*24,0)</f>
        <v>1012.8844847307626</v>
      </c>
      <c r="J532" s="5"/>
      <c r="Q532" s="10"/>
    </row>
    <row r="533" spans="1:17" x14ac:dyDescent="0.2">
      <c r="A533" s="11">
        <f ca="1">OFFSET('8760'!A516,$F$17*24,0)</f>
        <v>43487.41666666542</v>
      </c>
      <c r="B533" s="5">
        <f ca="1">OFFSET('8760'!B516,$F$17*24,0)</f>
        <v>1273.9204232846057</v>
      </c>
      <c r="C533" s="5">
        <f ca="1">OFFSET('8760'!C516,$F$17*24,0)</f>
        <v>5775.494349999999</v>
      </c>
      <c r="D533" s="5">
        <f ca="1">OFFSET('8760'!D516,$F$17*24,0)</f>
        <v>873.33333333333337</v>
      </c>
      <c r="E533" s="10">
        <f ca="1">OFFSET('8760'!E516,$F$17*24,0)</f>
        <v>4576.3867854637729</v>
      </c>
      <c r="J533" s="5"/>
      <c r="Q533" s="10"/>
    </row>
    <row r="534" spans="1:17" x14ac:dyDescent="0.2">
      <c r="A534" s="11">
        <f ca="1">OFFSET('8760'!A517,$F$17*24,0)</f>
        <v>43487.458333332084</v>
      </c>
      <c r="B534" s="5">
        <f ca="1">OFFSET('8760'!B517,$F$17*24,0)</f>
        <v>1241.5183699261274</v>
      </c>
      <c r="C534" s="5">
        <f ca="1">OFFSET('8760'!C517,$F$17*24,0)</f>
        <v>6403.4909499999994</v>
      </c>
      <c r="D534" s="5">
        <f ca="1">OFFSET('8760'!D517,$F$17*24,0)</f>
        <v>2773.3333333333335</v>
      </c>
      <c r="E534" s="10">
        <f ca="1">OFFSET('8760'!E517,$F$17*24,0)</f>
        <v>9951.294045512499</v>
      </c>
      <c r="J534" s="5"/>
      <c r="Q534" s="10"/>
    </row>
    <row r="535" spans="1:17" x14ac:dyDescent="0.2">
      <c r="A535" s="11">
        <f ca="1">OFFSET('8760'!A518,$F$17*24,0)</f>
        <v>43487.499999998749</v>
      </c>
      <c r="B535" s="5">
        <f ca="1">OFFSET('8760'!B518,$F$17*24,0)</f>
        <v>1246.3218353355383</v>
      </c>
      <c r="C535" s="5">
        <f ca="1">OFFSET('8760'!C518,$F$17*24,0)</f>
        <v>6203.5254999999997</v>
      </c>
      <c r="D535" s="5">
        <f ca="1">OFFSET('8760'!D518,$F$17*24,0)</f>
        <v>2773.3333333333335</v>
      </c>
      <c r="E535" s="10">
        <f ca="1">OFFSET('8760'!E518,$F$17*24,0)</f>
        <v>10000</v>
      </c>
      <c r="J535" s="5"/>
      <c r="Q535" s="10"/>
    </row>
    <row r="536" spans="1:17" x14ac:dyDescent="0.2">
      <c r="A536" s="11">
        <f ca="1">OFFSET('8760'!A519,$F$17*24,0)</f>
        <v>43487.541666665413</v>
      </c>
      <c r="B536" s="5">
        <f ca="1">OFFSET('8760'!B519,$F$17*24,0)</f>
        <v>1242.4495711407317</v>
      </c>
      <c r="C536" s="5">
        <f ca="1">OFFSET('8760'!C519,$F$17*24,0)</f>
        <v>4838.063799999999</v>
      </c>
      <c r="D536" s="5">
        <f ca="1">OFFSET('8760'!D519,$F$17*24,0)</f>
        <v>4266.666666666667</v>
      </c>
      <c r="E536" s="10">
        <f ca="1">OFFSET('8760'!E519,$F$17*24,0)</f>
        <v>10000</v>
      </c>
      <c r="J536" s="5"/>
      <c r="Q536" s="10"/>
    </row>
    <row r="537" spans="1:17" x14ac:dyDescent="0.2">
      <c r="A537" s="11">
        <f ca="1">OFFSET('8760'!A520,$F$17*24,0)</f>
        <v>43487.583333332077</v>
      </c>
      <c r="B537" s="5">
        <f ca="1">OFFSET('8760'!B520,$F$17*24,0)</f>
        <v>1268.2630920741301</v>
      </c>
      <c r="C537" s="5">
        <f ca="1">OFFSET('8760'!C520,$F$17*24,0)</f>
        <v>4069.3669999999997</v>
      </c>
      <c r="D537" s="5">
        <f ca="1">OFFSET('8760'!D520,$F$17*24,0)</f>
        <v>6160</v>
      </c>
      <c r="E537" s="10">
        <f ca="1">OFFSET('8760'!E520,$F$17*24,0)</f>
        <v>10000</v>
      </c>
      <c r="J537" s="5"/>
      <c r="Q537" s="10"/>
    </row>
    <row r="538" spans="1:17" x14ac:dyDescent="0.2">
      <c r="A538" s="11">
        <f ca="1">OFFSET('8760'!A521,$F$17*24,0)</f>
        <v>43487.624999998741</v>
      </c>
      <c r="B538" s="5">
        <f ca="1">OFFSET('8760'!B521,$F$17*24,0)</f>
        <v>1351.2652090983502</v>
      </c>
      <c r="C538" s="5">
        <f ca="1">OFFSET('8760'!C521,$F$17*24,0)</f>
        <v>1541.5934</v>
      </c>
      <c r="D538" s="5">
        <f ca="1">OFFSET('8760'!D521,$F$17*24,0)</f>
        <v>6160</v>
      </c>
      <c r="E538" s="10">
        <f ca="1">OFFSET('8760'!E521,$F$17*24,0)</f>
        <v>10000</v>
      </c>
      <c r="J538" s="5"/>
      <c r="Q538" s="10"/>
    </row>
    <row r="539" spans="1:17" x14ac:dyDescent="0.2">
      <c r="A539" s="11">
        <f ca="1">OFFSET('8760'!A522,$F$17*24,0)</f>
        <v>43487.666666665406</v>
      </c>
      <c r="B539" s="5">
        <f ca="1">OFFSET('8760'!B522,$F$17*24,0)</f>
        <v>1674.3772158246802</v>
      </c>
      <c r="C539" s="5">
        <f ca="1">OFFSET('8760'!C522,$F$17*24,0)</f>
        <v>65.308499999999995</v>
      </c>
      <c r="D539" s="5">
        <f ca="1">OFFSET('8760'!D522,$F$17*24,0)</f>
        <v>6160</v>
      </c>
      <c r="E539" s="10">
        <f ca="1">OFFSET('8760'!E522,$F$17*24,0)</f>
        <v>10000</v>
      </c>
      <c r="J539" s="5"/>
      <c r="Q539" s="10"/>
    </row>
    <row r="540" spans="1:17" x14ac:dyDescent="0.2">
      <c r="A540" s="11">
        <f ca="1">OFFSET('8760'!A523,$F$17*24,0)</f>
        <v>43487.70833333207</v>
      </c>
      <c r="B540" s="5">
        <f ca="1">OFFSET('8760'!B523,$F$17*24,0)</f>
        <v>2272.5748709500685</v>
      </c>
      <c r="C540" s="5">
        <f ca="1">OFFSET('8760'!C523,$F$17*24,0)</f>
        <v>0</v>
      </c>
      <c r="D540" s="5">
        <f ca="1">OFFSET('8760'!D523,$F$17*24,0)</f>
        <v>7873.333333333333</v>
      </c>
      <c r="E540" s="10">
        <f ca="1">OFFSET('8760'!E523,$F$17*24,0)</f>
        <v>10000</v>
      </c>
      <c r="J540" s="5"/>
      <c r="Q540" s="10"/>
    </row>
    <row r="541" spans="1:17" x14ac:dyDescent="0.2">
      <c r="A541" s="11">
        <f ca="1">OFFSET('8760'!A524,$F$17*24,0)</f>
        <v>43487.749999998734</v>
      </c>
      <c r="B541" s="5">
        <f ca="1">OFFSET('8760'!B524,$F$17*24,0)</f>
        <v>2645.1579546187431</v>
      </c>
      <c r="C541" s="5">
        <f ca="1">OFFSET('8760'!C524,$F$17*24,0)</f>
        <v>0</v>
      </c>
      <c r="D541" s="5">
        <f ca="1">OFFSET('8760'!D524,$F$17*24,0)</f>
        <v>6160</v>
      </c>
      <c r="E541" s="10">
        <f ca="1">OFFSET('8760'!E524,$F$17*24,0)</f>
        <v>10000</v>
      </c>
      <c r="J541" s="5"/>
      <c r="Q541" s="10"/>
    </row>
    <row r="542" spans="1:17" x14ac:dyDescent="0.2">
      <c r="A542" s="11">
        <f ca="1">OFFSET('8760'!A525,$F$17*24,0)</f>
        <v>43487.791666665398</v>
      </c>
      <c r="B542" s="5">
        <f ca="1">OFFSET('8760'!B525,$F$17*24,0)</f>
        <v>2653.284620987577</v>
      </c>
      <c r="C542" s="5">
        <f ca="1">OFFSET('8760'!C525,$F$17*24,0)</f>
        <v>0</v>
      </c>
      <c r="D542" s="5">
        <f ca="1">OFFSET('8760'!D525,$F$17*24,0)</f>
        <v>7873.333333333333</v>
      </c>
      <c r="E542" s="10">
        <f ca="1">OFFSET('8760'!E525,$F$17*24,0)</f>
        <v>10000</v>
      </c>
      <c r="J542" s="5"/>
      <c r="Q542" s="10"/>
    </row>
    <row r="543" spans="1:17" x14ac:dyDescent="0.2">
      <c r="A543" s="11">
        <f ca="1">OFFSET('8760'!A526,$F$17*24,0)</f>
        <v>43487.833333332062</v>
      </c>
      <c r="B543" s="5">
        <f ca="1">OFFSET('8760'!B526,$F$17*24,0)</f>
        <v>2475.9968944054576</v>
      </c>
      <c r="C543" s="5">
        <f ca="1">OFFSET('8760'!C526,$F$17*24,0)</f>
        <v>0</v>
      </c>
      <c r="D543" s="5">
        <f ca="1">OFFSET('8760'!D526,$F$17*24,0)</f>
        <v>6160</v>
      </c>
      <c r="E543" s="10">
        <f ca="1">OFFSET('8760'!E526,$F$17*24,0)</f>
        <v>10000</v>
      </c>
      <c r="J543" s="5"/>
      <c r="Q543" s="10"/>
    </row>
    <row r="544" spans="1:17" x14ac:dyDescent="0.2">
      <c r="A544" s="11">
        <f ca="1">OFFSET('8760'!A527,$F$17*24,0)</f>
        <v>43487.874999998727</v>
      </c>
      <c r="B544" s="5">
        <f ca="1">OFFSET('8760'!B527,$F$17*24,0)</f>
        <v>2311.9675511649207</v>
      </c>
      <c r="C544" s="5">
        <f ca="1">OFFSET('8760'!C527,$F$17*24,0)</f>
        <v>0</v>
      </c>
      <c r="D544" s="5">
        <f ca="1">OFFSET('8760'!D527,$F$17*24,0)</f>
        <v>6160</v>
      </c>
      <c r="E544" s="10">
        <f ca="1">OFFSET('8760'!E527,$F$17*24,0)</f>
        <v>10000</v>
      </c>
      <c r="J544" s="5"/>
      <c r="Q544" s="10"/>
    </row>
    <row r="545" spans="1:17" x14ac:dyDescent="0.2">
      <c r="A545" s="11">
        <f ca="1">OFFSET('8760'!A528,$F$17*24,0)</f>
        <v>43487.916666665391</v>
      </c>
      <c r="B545" s="5">
        <f ca="1">OFFSET('8760'!B528,$F$17*24,0)</f>
        <v>1972.1363647176693</v>
      </c>
      <c r="C545" s="5">
        <f ca="1">OFFSET('8760'!C528,$F$17*24,0)</f>
        <v>0</v>
      </c>
      <c r="D545" s="5">
        <f ca="1">OFFSET('8760'!D528,$F$17*24,0)</f>
        <v>7873.333333333333</v>
      </c>
      <c r="E545" s="10">
        <f ca="1">OFFSET('8760'!E528,$F$17*24,0)</f>
        <v>10000</v>
      </c>
      <c r="J545" s="5"/>
      <c r="Q545" s="10"/>
    </row>
    <row r="546" spans="1:17" x14ac:dyDescent="0.2">
      <c r="A546" s="11">
        <f ca="1">OFFSET('8760'!A529,$F$17*24,0)</f>
        <v>43487.958333332055</v>
      </c>
      <c r="B546" s="5">
        <f ca="1">OFFSET('8760'!B529,$F$17*24,0)</f>
        <v>1637.7703673131523</v>
      </c>
      <c r="C546" s="5">
        <f ca="1">OFFSET('8760'!C529,$F$17*24,0)</f>
        <v>0</v>
      </c>
      <c r="D546" s="5">
        <f ca="1">OFFSET('8760'!D529,$F$17*24,0)</f>
        <v>7873.333333333333</v>
      </c>
      <c r="E546" s="10">
        <f ca="1">OFFSET('8760'!E529,$F$17*24,0)</f>
        <v>10000</v>
      </c>
      <c r="J546" s="5"/>
      <c r="Q546" s="10"/>
    </row>
    <row r="547" spans="1:17" x14ac:dyDescent="0.2">
      <c r="A547" s="11">
        <f ca="1">OFFSET('8760'!A530,$F$17*24,0)</f>
        <v>43487.999999998719</v>
      </c>
      <c r="B547" s="5">
        <f ca="1">OFFSET('8760'!B530,$F$17*24,0)</f>
        <v>1286.8750772386377</v>
      </c>
      <c r="C547" s="5">
        <f ca="1">OFFSET('8760'!C530,$F$17*24,0)</f>
        <v>0</v>
      </c>
      <c r="D547" s="5">
        <f ca="1">OFFSET('8760'!D530,$F$17*24,0)</f>
        <v>9060</v>
      </c>
      <c r="E547" s="10">
        <f ca="1">OFFSET('8760'!E530,$F$17*24,0)</f>
        <v>10000</v>
      </c>
      <c r="J547" s="5"/>
      <c r="Q547" s="10"/>
    </row>
    <row r="548" spans="1:17" x14ac:dyDescent="0.2">
      <c r="A548" s="11">
        <f ca="1">OFFSET('8760'!A531,$F$17*24,0)</f>
        <v>43488.041666665384</v>
      </c>
      <c r="B548" s="5">
        <f ca="1">OFFSET('8760'!B531,$F$17*24,0)</f>
        <v>1140.9130529610982</v>
      </c>
      <c r="C548" s="5">
        <f ca="1">OFFSET('8760'!C531,$F$17*24,0)</f>
        <v>0</v>
      </c>
      <c r="D548" s="5">
        <f ca="1">OFFSET('8760'!D531,$F$17*24,0)</f>
        <v>9060</v>
      </c>
      <c r="E548" s="10">
        <f ca="1">OFFSET('8760'!E531,$F$17*24,0)</f>
        <v>10000</v>
      </c>
      <c r="J548" s="5"/>
      <c r="Q548" s="10"/>
    </row>
    <row r="549" spans="1:17" x14ac:dyDescent="0.2">
      <c r="A549" s="11">
        <f ca="1">OFFSET('8760'!A532,$F$17*24,0)</f>
        <v>43488.083333332048</v>
      </c>
      <c r="B549" s="5">
        <f ca="1">OFFSET('8760'!B532,$F$17*24,0)</f>
        <v>1087.622153278169</v>
      </c>
      <c r="C549" s="5">
        <f ca="1">OFFSET('8760'!C532,$F$17*24,0)</f>
        <v>0</v>
      </c>
      <c r="D549" s="5">
        <f ca="1">OFFSET('8760'!D532,$F$17*24,0)</f>
        <v>9060</v>
      </c>
      <c r="E549" s="10">
        <f ca="1">OFFSET('8760'!E532,$F$17*24,0)</f>
        <v>10000</v>
      </c>
      <c r="J549" s="5"/>
      <c r="Q549" s="10"/>
    </row>
    <row r="550" spans="1:17" x14ac:dyDescent="0.2">
      <c r="A550" s="11">
        <f ca="1">OFFSET('8760'!A533,$F$17*24,0)</f>
        <v>43488.124999998712</v>
      </c>
      <c r="B550" s="5">
        <f ca="1">OFFSET('8760'!B533,$F$17*24,0)</f>
        <v>1078.6953299559004</v>
      </c>
      <c r="C550" s="5">
        <f ca="1">OFFSET('8760'!C533,$F$17*24,0)</f>
        <v>0</v>
      </c>
      <c r="D550" s="5">
        <f ca="1">OFFSET('8760'!D533,$F$17*24,0)</f>
        <v>9573.3333333333339</v>
      </c>
      <c r="E550" s="10">
        <f ca="1">OFFSET('8760'!E533,$F$17*24,0)</f>
        <v>10000</v>
      </c>
      <c r="J550" s="5"/>
      <c r="Q550" s="10"/>
    </row>
    <row r="551" spans="1:17" x14ac:dyDescent="0.2">
      <c r="A551" s="11">
        <f ca="1">OFFSET('8760'!A534,$F$17*24,0)</f>
        <v>43488.166666665376</v>
      </c>
      <c r="B551" s="5">
        <f ca="1">OFFSET('8760'!B534,$F$17*24,0)</f>
        <v>1064.7714407771987</v>
      </c>
      <c r="C551" s="5">
        <f ca="1">OFFSET('8760'!C534,$F$17*24,0)</f>
        <v>0</v>
      </c>
      <c r="D551" s="5">
        <f ca="1">OFFSET('8760'!D534,$F$17*24,0)</f>
        <v>9873.3333333333339</v>
      </c>
      <c r="E551" s="10">
        <f ca="1">OFFSET('8760'!E534,$F$17*24,0)</f>
        <v>10000</v>
      </c>
      <c r="J551" s="5"/>
      <c r="Q551" s="10"/>
    </row>
    <row r="552" spans="1:17" x14ac:dyDescent="0.2">
      <c r="A552" s="11">
        <f ca="1">OFFSET('8760'!A535,$F$17*24,0)</f>
        <v>43488.208333332041</v>
      </c>
      <c r="B552" s="5">
        <f ca="1">OFFSET('8760'!B535,$F$17*24,0)</f>
        <v>1133.2132418066858</v>
      </c>
      <c r="C552" s="5">
        <f ca="1">OFFSET('8760'!C535,$F$17*24,0)</f>
        <v>0</v>
      </c>
      <c r="D552" s="5">
        <f ca="1">OFFSET('8760'!D535,$F$17*24,0)</f>
        <v>7873.333333333333</v>
      </c>
      <c r="E552" s="10">
        <f ca="1">OFFSET('8760'!E535,$F$17*24,0)</f>
        <v>10000</v>
      </c>
      <c r="J552" s="5"/>
      <c r="Q552" s="10"/>
    </row>
    <row r="553" spans="1:17" x14ac:dyDescent="0.2">
      <c r="A553" s="11">
        <f ca="1">OFFSET('8760'!A536,$F$17*24,0)</f>
        <v>43488.249999998705</v>
      </c>
      <c r="B553" s="5">
        <f ca="1">OFFSET('8760'!B536,$F$17*24,0)</f>
        <v>1394.5647693291971</v>
      </c>
      <c r="C553" s="5">
        <f ca="1">OFFSET('8760'!C536,$F$17*24,0)</f>
        <v>0</v>
      </c>
      <c r="D553" s="5">
        <f ca="1">OFFSET('8760'!D536,$F$17*24,0)</f>
        <v>9060</v>
      </c>
      <c r="E553" s="10">
        <f ca="1">OFFSET('8760'!E536,$F$17*24,0)</f>
        <v>10000</v>
      </c>
      <c r="J553" s="5"/>
      <c r="Q553" s="10"/>
    </row>
    <row r="554" spans="1:17" x14ac:dyDescent="0.2">
      <c r="A554" s="11">
        <f ca="1">OFFSET('8760'!A537,$F$17*24,0)</f>
        <v>43488.291666665369</v>
      </c>
      <c r="B554" s="5">
        <f ca="1">OFFSET('8760'!B537,$F$17*24,0)</f>
        <v>1698.7744667967959</v>
      </c>
      <c r="C554" s="5">
        <f ca="1">OFFSET('8760'!C537,$F$17*24,0)</f>
        <v>1018.31695</v>
      </c>
      <c r="D554" s="5">
        <f ca="1">OFFSET('8760'!D537,$F$17*24,0)</f>
        <v>9573.3333333333339</v>
      </c>
      <c r="E554" s="10">
        <f ca="1">OFFSET('8760'!E537,$F$17*24,0)</f>
        <v>10000</v>
      </c>
      <c r="J554" s="5"/>
      <c r="Q554" s="10"/>
    </row>
    <row r="555" spans="1:17" x14ac:dyDescent="0.2">
      <c r="A555" s="11">
        <f ca="1">OFFSET('8760'!A538,$F$17*24,0)</f>
        <v>43488.333333332033</v>
      </c>
      <c r="B555" s="5">
        <f ca="1">OFFSET('8760'!B538,$F$17*24,0)</f>
        <v>1619.1587694693974</v>
      </c>
      <c r="C555" s="5">
        <f ca="1">OFFSET('8760'!C538,$F$17*24,0)</f>
        <v>3490.7559999999999</v>
      </c>
      <c r="D555" s="5">
        <f ca="1">OFFSET('8760'!D538,$F$17*24,0)</f>
        <v>9573.3333333333339</v>
      </c>
      <c r="E555" s="10">
        <f ca="1">OFFSET('8760'!E538,$F$17*24,0)</f>
        <v>10000</v>
      </c>
      <c r="J555" s="5"/>
      <c r="Q555" s="10"/>
    </row>
    <row r="556" spans="1:17" x14ac:dyDescent="0.2">
      <c r="A556" s="11">
        <f ca="1">OFFSET('8760'!A539,$F$17*24,0)</f>
        <v>43488.374999998698</v>
      </c>
      <c r="B556" s="5">
        <f ca="1">OFFSET('8760'!B539,$F$17*24,0)</f>
        <v>1369.6153865203198</v>
      </c>
      <c r="C556" s="5">
        <f ca="1">OFFSET('8760'!C539,$F$17*24,0)</f>
        <v>5510.2663999999995</v>
      </c>
      <c r="D556" s="5">
        <f ca="1">OFFSET('8760'!D539,$F$17*24,0)</f>
        <v>9573.3333333333339</v>
      </c>
      <c r="E556" s="10">
        <f ca="1">OFFSET('8760'!E539,$F$17*24,0)</f>
        <v>10000</v>
      </c>
      <c r="J556" s="5"/>
      <c r="Q556" s="10"/>
    </row>
    <row r="557" spans="1:17" x14ac:dyDescent="0.2">
      <c r="A557" s="11">
        <f ca="1">OFFSET('8760'!A540,$F$17*24,0)</f>
        <v>43488.416666665362</v>
      </c>
      <c r="B557" s="5">
        <f ca="1">OFFSET('8760'!B540,$F$17*24,0)</f>
        <v>1378.0664245861556</v>
      </c>
      <c r="C557" s="5">
        <f ca="1">OFFSET('8760'!C540,$F$17*24,0)</f>
        <v>6800.8239999999987</v>
      </c>
      <c r="D557" s="5">
        <f ca="1">OFFSET('8760'!D540,$F$17*24,0)</f>
        <v>9060</v>
      </c>
      <c r="E557" s="10">
        <f ca="1">OFFSET('8760'!E540,$F$17*24,0)</f>
        <v>10000</v>
      </c>
      <c r="J557" s="5"/>
      <c r="Q557" s="10"/>
    </row>
    <row r="558" spans="1:17" x14ac:dyDescent="0.2">
      <c r="A558" s="11">
        <f ca="1">OFFSET('8760'!A541,$F$17*24,0)</f>
        <v>43488.458333332026</v>
      </c>
      <c r="B558" s="5">
        <f ca="1">OFFSET('8760'!B541,$F$17*24,0)</f>
        <v>1325.5732746970268</v>
      </c>
      <c r="C558" s="5">
        <f ca="1">OFFSET('8760'!C541,$F$17*24,0)</f>
        <v>7384.6778499999982</v>
      </c>
      <c r="D558" s="5">
        <f ca="1">OFFSET('8760'!D541,$F$17*24,0)</f>
        <v>9960</v>
      </c>
      <c r="E558" s="10">
        <f ca="1">OFFSET('8760'!E541,$F$17*24,0)</f>
        <v>10000</v>
      </c>
      <c r="J558" s="5"/>
      <c r="Q558" s="10"/>
    </row>
    <row r="559" spans="1:17" x14ac:dyDescent="0.2">
      <c r="A559" s="11">
        <f ca="1">OFFSET('8760'!A542,$F$17*24,0)</f>
        <v>43488.49999999869</v>
      </c>
      <c r="B559" s="5">
        <f ca="1">OFFSET('8760'!B542,$F$17*24,0)</f>
        <v>1270.6729762714658</v>
      </c>
      <c r="C559" s="5">
        <f ca="1">OFFSET('8760'!C542,$F$17*24,0)</f>
        <v>7294.914600000001</v>
      </c>
      <c r="D559" s="5">
        <f ca="1">OFFSET('8760'!D542,$F$17*24,0)</f>
        <v>9573.3333333333339</v>
      </c>
      <c r="E559" s="10">
        <f ca="1">OFFSET('8760'!E542,$F$17*24,0)</f>
        <v>10000</v>
      </c>
      <c r="J559" s="5"/>
      <c r="Q559" s="10"/>
    </row>
    <row r="560" spans="1:17" x14ac:dyDescent="0.2">
      <c r="A560" s="11">
        <f ca="1">OFFSET('8760'!A543,$F$17*24,0)</f>
        <v>43488.541666665355</v>
      </c>
      <c r="B560" s="5">
        <f ca="1">OFFSET('8760'!B543,$F$17*24,0)</f>
        <v>1232.3320827622651</v>
      </c>
      <c r="C560" s="5">
        <f ca="1">OFFSET('8760'!C543,$F$17*24,0)</f>
        <v>6558.2843999999996</v>
      </c>
      <c r="D560" s="5">
        <f ca="1">OFFSET('8760'!D543,$F$17*24,0)</f>
        <v>9873.3333333333339</v>
      </c>
      <c r="E560" s="10">
        <f ca="1">OFFSET('8760'!E543,$F$17*24,0)</f>
        <v>10000</v>
      </c>
      <c r="J560" s="5"/>
      <c r="Q560" s="10"/>
    </row>
    <row r="561" spans="1:17" x14ac:dyDescent="0.2">
      <c r="A561" s="11">
        <f ca="1">OFFSET('8760'!A544,$F$17*24,0)</f>
        <v>43488.583333332019</v>
      </c>
      <c r="B561" s="5">
        <f ca="1">OFFSET('8760'!B544,$F$17*24,0)</f>
        <v>1225.5875821520556</v>
      </c>
      <c r="C561" s="5">
        <f ca="1">OFFSET('8760'!C544,$F$17*24,0)</f>
        <v>5172.5504999999994</v>
      </c>
      <c r="D561" s="5">
        <f ca="1">OFFSET('8760'!D544,$F$17*24,0)</f>
        <v>10000</v>
      </c>
      <c r="E561" s="10">
        <f ca="1">OFFSET('8760'!E544,$F$17*24,0)</f>
        <v>10000</v>
      </c>
      <c r="J561" s="5"/>
      <c r="Q561" s="10"/>
    </row>
    <row r="562" spans="1:17" x14ac:dyDescent="0.2">
      <c r="A562" s="11">
        <f ca="1">OFFSET('8760'!A545,$F$17*24,0)</f>
        <v>43488.624999998683</v>
      </c>
      <c r="B562" s="5">
        <f ca="1">OFFSET('8760'!B545,$F$17*24,0)</f>
        <v>1313.1155954410606</v>
      </c>
      <c r="C562" s="5">
        <f ca="1">OFFSET('8760'!C545,$F$17*24,0)</f>
        <v>3076.7847499999998</v>
      </c>
      <c r="D562" s="5">
        <f ca="1">OFFSET('8760'!D545,$F$17*24,0)</f>
        <v>9573.3333333333339</v>
      </c>
      <c r="E562" s="10">
        <f ca="1">OFFSET('8760'!E545,$F$17*24,0)</f>
        <v>10000</v>
      </c>
      <c r="J562" s="5"/>
      <c r="Q562" s="10"/>
    </row>
    <row r="563" spans="1:17" x14ac:dyDescent="0.2">
      <c r="A563" s="11">
        <f ca="1">OFFSET('8760'!A546,$F$17*24,0)</f>
        <v>43488.666666665347</v>
      </c>
      <c r="B563" s="5">
        <f ca="1">OFFSET('8760'!B546,$F$17*24,0)</f>
        <v>1623.0013353738314</v>
      </c>
      <c r="C563" s="5">
        <f ca="1">OFFSET('8760'!C546,$F$17*24,0)</f>
        <v>699.78304999999989</v>
      </c>
      <c r="D563" s="5">
        <f ca="1">OFFSET('8760'!D546,$F$17*24,0)</f>
        <v>9873.3333333333339</v>
      </c>
      <c r="E563" s="10">
        <f ca="1">OFFSET('8760'!E546,$F$17*24,0)</f>
        <v>10000</v>
      </c>
      <c r="J563" s="5"/>
      <c r="Q563" s="10"/>
    </row>
    <row r="564" spans="1:17" x14ac:dyDescent="0.2">
      <c r="A564" s="11">
        <f ca="1">OFFSET('8760'!A547,$F$17*24,0)</f>
        <v>43488.708333332012</v>
      </c>
      <c r="B564" s="5">
        <f ca="1">OFFSET('8760'!B547,$F$17*24,0)</f>
        <v>2219.6948952798316</v>
      </c>
      <c r="C564" s="5">
        <f ca="1">OFFSET('8760'!C547,$F$17*24,0)</f>
        <v>0</v>
      </c>
      <c r="D564" s="5">
        <f ca="1">OFFSET('8760'!D547,$F$17*24,0)</f>
        <v>10000</v>
      </c>
      <c r="E564" s="10">
        <f ca="1">OFFSET('8760'!E547,$F$17*24,0)</f>
        <v>10000</v>
      </c>
      <c r="J564" s="5"/>
      <c r="Q564" s="10"/>
    </row>
    <row r="565" spans="1:17" x14ac:dyDescent="0.2">
      <c r="A565" s="11">
        <f ca="1">OFFSET('8760'!A548,$F$17*24,0)</f>
        <v>43488.749999998676</v>
      </c>
      <c r="B565" s="5">
        <f ca="1">OFFSET('8760'!B548,$F$17*24,0)</f>
        <v>2564.2210962159593</v>
      </c>
      <c r="C565" s="5">
        <f ca="1">OFFSET('8760'!C548,$F$17*24,0)</f>
        <v>0</v>
      </c>
      <c r="D565" s="5">
        <f ca="1">OFFSET('8760'!D548,$F$17*24,0)</f>
        <v>10000</v>
      </c>
      <c r="E565" s="10">
        <f ca="1">OFFSET('8760'!E548,$F$17*24,0)</f>
        <v>10000</v>
      </c>
      <c r="J565" s="5"/>
      <c r="Q565" s="10"/>
    </row>
    <row r="566" spans="1:17" x14ac:dyDescent="0.2">
      <c r="A566" s="11">
        <f ca="1">OFFSET('8760'!A549,$F$17*24,0)</f>
        <v>43488.79166666534</v>
      </c>
      <c r="B566" s="5">
        <f ca="1">OFFSET('8760'!B549,$F$17*24,0)</f>
        <v>2522.627102364353</v>
      </c>
      <c r="C566" s="5">
        <f ca="1">OFFSET('8760'!C549,$F$17*24,0)</f>
        <v>0</v>
      </c>
      <c r="D566" s="5">
        <f ca="1">OFFSET('8760'!D549,$F$17*24,0)</f>
        <v>10000</v>
      </c>
      <c r="E566" s="10">
        <f ca="1">OFFSET('8760'!E549,$F$17*24,0)</f>
        <v>10000</v>
      </c>
      <c r="J566" s="5"/>
      <c r="Q566" s="10"/>
    </row>
    <row r="567" spans="1:17" x14ac:dyDescent="0.2">
      <c r="A567" s="11">
        <f ca="1">OFFSET('8760'!A550,$F$17*24,0)</f>
        <v>43488.833333332004</v>
      </c>
      <c r="B567" s="5">
        <f ca="1">OFFSET('8760'!B550,$F$17*24,0)</f>
        <v>2357.8715593479001</v>
      </c>
      <c r="C567" s="5">
        <f ca="1">OFFSET('8760'!C550,$F$17*24,0)</f>
        <v>0</v>
      </c>
      <c r="D567" s="5">
        <f ca="1">OFFSET('8760'!D550,$F$17*24,0)</f>
        <v>10000</v>
      </c>
      <c r="E567" s="10">
        <f ca="1">OFFSET('8760'!E550,$F$17*24,0)</f>
        <v>10000</v>
      </c>
      <c r="J567" s="5"/>
      <c r="Q567" s="10"/>
    </row>
    <row r="568" spans="1:17" x14ac:dyDescent="0.2">
      <c r="A568" s="11">
        <f ca="1">OFFSET('8760'!A551,$F$17*24,0)</f>
        <v>43488.874999998668</v>
      </c>
      <c r="B568" s="5">
        <f ca="1">OFFSET('8760'!B551,$F$17*24,0)</f>
        <v>2176.7949346463183</v>
      </c>
      <c r="C568" s="5">
        <f ca="1">OFFSET('8760'!C551,$F$17*24,0)</f>
        <v>0</v>
      </c>
      <c r="D568" s="5">
        <f ca="1">OFFSET('8760'!D551,$F$17*24,0)</f>
        <v>10000</v>
      </c>
      <c r="E568" s="10">
        <f ca="1">OFFSET('8760'!E551,$F$17*24,0)</f>
        <v>10000</v>
      </c>
      <c r="J568" s="5"/>
      <c r="Q568" s="10"/>
    </row>
    <row r="569" spans="1:17" x14ac:dyDescent="0.2">
      <c r="A569" s="11">
        <f ca="1">OFFSET('8760'!A552,$F$17*24,0)</f>
        <v>43488.916666665333</v>
      </c>
      <c r="B569" s="5">
        <f ca="1">OFFSET('8760'!B552,$F$17*24,0)</f>
        <v>1825.4166411658719</v>
      </c>
      <c r="C569" s="5">
        <f ca="1">OFFSET('8760'!C552,$F$17*24,0)</f>
        <v>0</v>
      </c>
      <c r="D569" s="5">
        <f ca="1">OFFSET('8760'!D552,$F$17*24,0)</f>
        <v>10000</v>
      </c>
      <c r="E569" s="10">
        <f ca="1">OFFSET('8760'!E552,$F$17*24,0)</f>
        <v>10000</v>
      </c>
      <c r="J569" s="5"/>
      <c r="Q569" s="10"/>
    </row>
    <row r="570" spans="1:17" x14ac:dyDescent="0.2">
      <c r="A570" s="11">
        <f ca="1">OFFSET('8760'!A553,$F$17*24,0)</f>
        <v>43488.958333331997</v>
      </c>
      <c r="B570" s="5">
        <f ca="1">OFFSET('8760'!B553,$F$17*24,0)</f>
        <v>1481.0469044961812</v>
      </c>
      <c r="C570" s="5">
        <f ca="1">OFFSET('8760'!C553,$F$17*24,0)</f>
        <v>0</v>
      </c>
      <c r="D570" s="5">
        <f ca="1">OFFSET('8760'!D553,$F$17*24,0)</f>
        <v>9960</v>
      </c>
      <c r="E570" s="10">
        <f ca="1">OFFSET('8760'!E553,$F$17*24,0)</f>
        <v>10000</v>
      </c>
      <c r="J570" s="5"/>
      <c r="Q570" s="10"/>
    </row>
    <row r="571" spans="1:17" x14ac:dyDescent="0.2">
      <c r="A571" s="11">
        <f ca="1">OFFSET('8760'!A554,$F$17*24,0)</f>
        <v>43488.999999998661</v>
      </c>
      <c r="B571" s="5">
        <f ca="1">OFFSET('8760'!B554,$F$17*24,0)</f>
        <v>1146.7750093875256</v>
      </c>
      <c r="C571" s="5">
        <f ca="1">OFFSET('8760'!C554,$F$17*24,0)</f>
        <v>0</v>
      </c>
      <c r="D571" s="5">
        <f ca="1">OFFSET('8760'!D554,$F$17*24,0)</f>
        <v>9960</v>
      </c>
      <c r="E571" s="10">
        <f ca="1">OFFSET('8760'!E554,$F$17*24,0)</f>
        <v>10000</v>
      </c>
      <c r="J571" s="5"/>
      <c r="Q571" s="10"/>
    </row>
    <row r="572" spans="1:17" x14ac:dyDescent="0.2">
      <c r="A572" s="11">
        <f ca="1">OFFSET('8760'!A555,$F$17*24,0)</f>
        <v>43489.041666665325</v>
      </c>
      <c r="B572" s="5">
        <f ca="1">OFFSET('8760'!B555,$F$17*24,0)</f>
        <v>1012.1422403119578</v>
      </c>
      <c r="C572" s="5">
        <f ca="1">OFFSET('8760'!C555,$F$17*24,0)</f>
        <v>0</v>
      </c>
      <c r="D572" s="5">
        <f ca="1">OFFSET('8760'!D555,$F$17*24,0)</f>
        <v>10000</v>
      </c>
      <c r="E572" s="10">
        <f ca="1">OFFSET('8760'!E555,$F$17*24,0)</f>
        <v>10000</v>
      </c>
      <c r="J572" s="5"/>
      <c r="Q572" s="10"/>
    </row>
    <row r="573" spans="1:17" x14ac:dyDescent="0.2">
      <c r="A573" s="11">
        <f ca="1">OFFSET('8760'!A556,$F$17*24,0)</f>
        <v>43489.08333333199</v>
      </c>
      <c r="B573" s="5">
        <f ca="1">OFFSET('8760'!B556,$F$17*24,0)</f>
        <v>958.17802400836501</v>
      </c>
      <c r="C573" s="5">
        <f ca="1">OFFSET('8760'!C556,$F$17*24,0)</f>
        <v>0</v>
      </c>
      <c r="D573" s="5">
        <f ca="1">OFFSET('8760'!D556,$F$17*24,0)</f>
        <v>10000</v>
      </c>
      <c r="E573" s="10">
        <f ca="1">OFFSET('8760'!E556,$F$17*24,0)</f>
        <v>10000</v>
      </c>
      <c r="J573" s="5"/>
      <c r="Q573" s="10"/>
    </row>
    <row r="574" spans="1:17" x14ac:dyDescent="0.2">
      <c r="A574" s="11">
        <f ca="1">OFFSET('8760'!A557,$F$17*24,0)</f>
        <v>43489.124999998654</v>
      </c>
      <c r="B574" s="5">
        <f ca="1">OFFSET('8760'!B557,$F$17*24,0)</f>
        <v>943.62296292413009</v>
      </c>
      <c r="C574" s="5">
        <f ca="1">OFFSET('8760'!C557,$F$17*24,0)</f>
        <v>0</v>
      </c>
      <c r="D574" s="5">
        <f ca="1">OFFSET('8760'!D557,$F$17*24,0)</f>
        <v>10000</v>
      </c>
      <c r="E574" s="10">
        <f ca="1">OFFSET('8760'!E557,$F$17*24,0)</f>
        <v>10000</v>
      </c>
      <c r="J574" s="5"/>
      <c r="Q574" s="10"/>
    </row>
    <row r="575" spans="1:17" x14ac:dyDescent="0.2">
      <c r="A575" s="11">
        <f ca="1">OFFSET('8760'!A558,$F$17*24,0)</f>
        <v>43489.166666665318</v>
      </c>
      <c r="B575" s="5">
        <f ca="1">OFFSET('8760'!B558,$F$17*24,0)</f>
        <v>940.69601772987062</v>
      </c>
      <c r="C575" s="5">
        <f ca="1">OFFSET('8760'!C558,$F$17*24,0)</f>
        <v>0</v>
      </c>
      <c r="D575" s="5">
        <f ca="1">OFFSET('8760'!D558,$F$17*24,0)</f>
        <v>10000</v>
      </c>
      <c r="E575" s="10">
        <f ca="1">OFFSET('8760'!E558,$F$17*24,0)</f>
        <v>10000</v>
      </c>
      <c r="J575" s="5"/>
      <c r="Q575" s="10"/>
    </row>
    <row r="576" spans="1:17" x14ac:dyDescent="0.2">
      <c r="A576" s="11">
        <f ca="1">OFFSET('8760'!A559,$F$17*24,0)</f>
        <v>43489.208333331982</v>
      </c>
      <c r="B576" s="5">
        <f ca="1">OFFSET('8760'!B559,$F$17*24,0)</f>
        <v>997.30083932118362</v>
      </c>
      <c r="C576" s="5">
        <f ca="1">OFFSET('8760'!C559,$F$17*24,0)</f>
        <v>0</v>
      </c>
      <c r="D576" s="5">
        <f ca="1">OFFSET('8760'!D559,$F$17*24,0)</f>
        <v>10000</v>
      </c>
      <c r="E576" s="10">
        <f ca="1">OFFSET('8760'!E559,$F$17*24,0)</f>
        <v>10000</v>
      </c>
      <c r="J576" s="5"/>
      <c r="Q576" s="10"/>
    </row>
    <row r="577" spans="1:17" x14ac:dyDescent="0.2">
      <c r="A577" s="11">
        <f ca="1">OFFSET('8760'!A560,$F$17*24,0)</f>
        <v>43489.249999998647</v>
      </c>
      <c r="B577" s="5">
        <f ca="1">OFFSET('8760'!B560,$F$17*24,0)</f>
        <v>1236.1758328249887</v>
      </c>
      <c r="C577" s="5">
        <f ca="1">OFFSET('8760'!C560,$F$17*24,0)</f>
        <v>0</v>
      </c>
      <c r="D577" s="5">
        <f ca="1">OFFSET('8760'!D560,$F$17*24,0)</f>
        <v>10000</v>
      </c>
      <c r="E577" s="10">
        <f ca="1">OFFSET('8760'!E560,$F$17*24,0)</f>
        <v>10000</v>
      </c>
      <c r="J577" s="5"/>
      <c r="Q577" s="10"/>
    </row>
    <row r="578" spans="1:17" x14ac:dyDescent="0.2">
      <c r="A578" s="11">
        <f ca="1">OFFSET('8760'!A561,$F$17*24,0)</f>
        <v>43489.291666665311</v>
      </c>
      <c r="B578" s="5">
        <f ca="1">OFFSET('8760'!B561,$F$17*24,0)</f>
        <v>1607.1438289081143</v>
      </c>
      <c r="C578" s="5">
        <f ca="1">OFFSET('8760'!C561,$F$17*24,0)</f>
        <v>690.82799999999997</v>
      </c>
      <c r="D578" s="5">
        <f ca="1">OFFSET('8760'!D561,$F$17*24,0)</f>
        <v>10000</v>
      </c>
      <c r="E578" s="10">
        <f ca="1">OFFSET('8760'!E561,$F$17*24,0)</f>
        <v>10000</v>
      </c>
      <c r="J578" s="5"/>
      <c r="Q578" s="10"/>
    </row>
    <row r="579" spans="1:17" x14ac:dyDescent="0.2">
      <c r="A579" s="11">
        <f ca="1">OFFSET('8760'!A562,$F$17*24,0)</f>
        <v>43489.333333331975</v>
      </c>
      <c r="B579" s="5">
        <f ca="1">OFFSET('8760'!B562,$F$17*24,0)</f>
        <v>1532.2539130988901</v>
      </c>
      <c r="C579" s="5">
        <f ca="1">OFFSET('8760'!C562,$F$17*24,0)</f>
        <v>2444.5193499999996</v>
      </c>
      <c r="D579" s="5">
        <f ca="1">OFFSET('8760'!D562,$F$17*24,0)</f>
        <v>9960</v>
      </c>
      <c r="E579" s="10">
        <f ca="1">OFFSET('8760'!E562,$F$17*24,0)</f>
        <v>10000</v>
      </c>
      <c r="J579" s="5"/>
      <c r="Q579" s="10"/>
    </row>
    <row r="580" spans="1:17" x14ac:dyDescent="0.2">
      <c r="A580" s="11">
        <f ca="1">OFFSET('8760'!A563,$F$17*24,0)</f>
        <v>43489.374999998639</v>
      </c>
      <c r="B580" s="5">
        <f ca="1">OFFSET('8760'!B563,$F$17*24,0)</f>
        <v>1325.3240398966277</v>
      </c>
      <c r="C580" s="5">
        <f ca="1">OFFSET('8760'!C563,$F$17*24,0)</f>
        <v>3842.7962999999995</v>
      </c>
      <c r="D580" s="5">
        <f ca="1">OFFSET('8760'!D563,$F$17*24,0)</f>
        <v>9960</v>
      </c>
      <c r="E580" s="10">
        <f ca="1">OFFSET('8760'!E563,$F$17*24,0)</f>
        <v>10000</v>
      </c>
      <c r="J580" s="5"/>
      <c r="Q580" s="10"/>
    </row>
    <row r="581" spans="1:17" x14ac:dyDescent="0.2">
      <c r="A581" s="11">
        <f ca="1">OFFSET('8760'!A564,$F$17*24,0)</f>
        <v>43489.416666665304</v>
      </c>
      <c r="B581" s="5">
        <f ca="1">OFFSET('8760'!B564,$F$17*24,0)</f>
        <v>1362.5856613541621</v>
      </c>
      <c r="C581" s="5">
        <f ca="1">OFFSET('8760'!C564,$F$17*24,0)</f>
        <v>3880.9406499999996</v>
      </c>
      <c r="D581" s="5">
        <f ca="1">OFFSET('8760'!D564,$F$17*24,0)</f>
        <v>10000</v>
      </c>
      <c r="E581" s="10">
        <f ca="1">OFFSET('8760'!E564,$F$17*24,0)</f>
        <v>10000</v>
      </c>
      <c r="J581" s="5"/>
      <c r="Q581" s="10"/>
    </row>
    <row r="582" spans="1:17" x14ac:dyDescent="0.2">
      <c r="A582" s="11">
        <f ca="1">OFFSET('8760'!A565,$F$17*24,0)</f>
        <v>43489.458333331968</v>
      </c>
      <c r="B582" s="5">
        <f ca="1">OFFSET('8760'!B565,$F$17*24,0)</f>
        <v>1326.9382940211872</v>
      </c>
      <c r="C582" s="5">
        <f ca="1">OFFSET('8760'!C565,$F$17*24,0)</f>
        <v>4343.66615</v>
      </c>
      <c r="D582" s="5">
        <f ca="1">OFFSET('8760'!D565,$F$17*24,0)</f>
        <v>10000</v>
      </c>
      <c r="E582" s="10">
        <f ca="1">OFFSET('8760'!E565,$F$17*24,0)</f>
        <v>10000</v>
      </c>
      <c r="J582" s="5"/>
      <c r="Q582" s="10"/>
    </row>
    <row r="583" spans="1:17" x14ac:dyDescent="0.2">
      <c r="A583" s="11">
        <f ca="1">OFFSET('8760'!A566,$F$17*24,0)</f>
        <v>43489.499999998632</v>
      </c>
      <c r="B583" s="5">
        <f ca="1">OFFSET('8760'!B566,$F$17*24,0)</f>
        <v>1291.7764881867936</v>
      </c>
      <c r="C583" s="5">
        <f ca="1">OFFSET('8760'!C566,$F$17*24,0)</f>
        <v>4142.8243999999995</v>
      </c>
      <c r="D583" s="5">
        <f ca="1">OFFSET('8760'!D566,$F$17*24,0)</f>
        <v>10000</v>
      </c>
      <c r="E583" s="10">
        <f ca="1">OFFSET('8760'!E566,$F$17*24,0)</f>
        <v>10000</v>
      </c>
      <c r="J583" s="5"/>
      <c r="Q583" s="10"/>
    </row>
    <row r="584" spans="1:17" x14ac:dyDescent="0.2">
      <c r="A584" s="11">
        <f ca="1">OFFSET('8760'!A567,$F$17*24,0)</f>
        <v>43489.541666665296</v>
      </c>
      <c r="B584" s="5">
        <f ca="1">OFFSET('8760'!B567,$F$17*24,0)</f>
        <v>1259.178383939397</v>
      </c>
      <c r="C584" s="5">
        <f ca="1">OFFSET('8760'!C567,$F$17*24,0)</f>
        <v>3139.9094</v>
      </c>
      <c r="D584" s="5">
        <f ca="1">OFFSET('8760'!D567,$F$17*24,0)</f>
        <v>9960</v>
      </c>
      <c r="E584" s="10">
        <f ca="1">OFFSET('8760'!E567,$F$17*24,0)</f>
        <v>10000</v>
      </c>
      <c r="J584" s="5"/>
      <c r="Q584" s="10"/>
    </row>
    <row r="585" spans="1:17" x14ac:dyDescent="0.2">
      <c r="A585" s="11">
        <f ca="1">OFFSET('8760'!A568,$F$17*24,0)</f>
        <v>43489.583333331961</v>
      </c>
      <c r="B585" s="5">
        <f ca="1">OFFSET('8760'!B568,$F$17*24,0)</f>
        <v>1259.39854859712</v>
      </c>
      <c r="C585" s="5">
        <f ca="1">OFFSET('8760'!C568,$F$17*24,0)</f>
        <v>1342.8285499999997</v>
      </c>
      <c r="D585" s="5">
        <f ca="1">OFFSET('8760'!D568,$F$17*24,0)</f>
        <v>9573.3333333333339</v>
      </c>
      <c r="E585" s="10">
        <f ca="1">OFFSET('8760'!E568,$F$17*24,0)</f>
        <v>10000</v>
      </c>
      <c r="J585" s="5"/>
      <c r="Q585" s="10"/>
    </row>
    <row r="586" spans="1:17" x14ac:dyDescent="0.2">
      <c r="A586" s="11">
        <f ca="1">OFFSET('8760'!A569,$F$17*24,0)</f>
        <v>43489.624999998625</v>
      </c>
      <c r="B586" s="5">
        <f ca="1">OFFSET('8760'!B569,$F$17*24,0)</f>
        <v>1334.8978919694534</v>
      </c>
      <c r="C586" s="5">
        <f ca="1">OFFSET('8760'!C569,$F$17*24,0)</f>
        <v>85.407049999999984</v>
      </c>
      <c r="D586" s="5">
        <f ca="1">OFFSET('8760'!D569,$F$17*24,0)</f>
        <v>9060</v>
      </c>
      <c r="E586" s="10">
        <f ca="1">OFFSET('8760'!E569,$F$17*24,0)</f>
        <v>10000</v>
      </c>
      <c r="J586" s="5"/>
      <c r="Q586" s="10"/>
    </row>
    <row r="587" spans="1:17" x14ac:dyDescent="0.2">
      <c r="A587" s="11">
        <f ca="1">OFFSET('8760'!A570,$F$17*24,0)</f>
        <v>43489.666666665289</v>
      </c>
      <c r="B587" s="5">
        <f ca="1">OFFSET('8760'!B570,$F$17*24,0)</f>
        <v>1627.3925172636109</v>
      </c>
      <c r="C587" s="5">
        <f ca="1">OFFSET('8760'!C570,$F$17*24,0)</f>
        <v>0</v>
      </c>
      <c r="D587" s="5">
        <f ca="1">OFFSET('8760'!D570,$F$17*24,0)</f>
        <v>9573.3333333333339</v>
      </c>
      <c r="E587" s="10">
        <f ca="1">OFFSET('8760'!E570,$F$17*24,0)</f>
        <v>10000</v>
      </c>
      <c r="J587" s="5"/>
      <c r="Q587" s="10"/>
    </row>
    <row r="588" spans="1:17" x14ac:dyDescent="0.2">
      <c r="A588" s="11">
        <f ca="1">OFFSET('8760'!A571,$F$17*24,0)</f>
        <v>43489.708333331953</v>
      </c>
      <c r="B588" s="5">
        <f ca="1">OFFSET('8760'!B571,$F$17*24,0)</f>
        <v>2208.8502049746189</v>
      </c>
      <c r="C588" s="5">
        <f ca="1">OFFSET('8760'!C571,$F$17*24,0)</f>
        <v>0</v>
      </c>
      <c r="D588" s="5">
        <f ca="1">OFFSET('8760'!D571,$F$17*24,0)</f>
        <v>6160</v>
      </c>
      <c r="E588" s="10">
        <f ca="1">OFFSET('8760'!E571,$F$17*24,0)</f>
        <v>10000</v>
      </c>
      <c r="J588" s="5"/>
      <c r="Q588" s="10"/>
    </row>
    <row r="589" spans="1:17" x14ac:dyDescent="0.2">
      <c r="A589" s="11">
        <f ca="1">OFFSET('8760'!A572,$F$17*24,0)</f>
        <v>43489.749999998618</v>
      </c>
      <c r="B589" s="5">
        <f ca="1">OFFSET('8760'!B572,$F$17*24,0)</f>
        <v>2540.7738853403271</v>
      </c>
      <c r="C589" s="5">
        <f ca="1">OFFSET('8760'!C572,$F$17*24,0)</f>
        <v>0</v>
      </c>
      <c r="D589" s="5">
        <f ca="1">OFFSET('8760'!D572,$F$17*24,0)</f>
        <v>4266.666666666667</v>
      </c>
      <c r="E589" s="10">
        <f ca="1">OFFSET('8760'!E572,$F$17*24,0)</f>
        <v>10000</v>
      </c>
      <c r="J589" s="5"/>
      <c r="Q589" s="10"/>
    </row>
    <row r="590" spans="1:17" x14ac:dyDescent="0.2">
      <c r="A590" s="11">
        <f ca="1">OFFSET('8760'!A573,$F$17*24,0)</f>
        <v>43489.791666665282</v>
      </c>
      <c r="B590" s="5">
        <f ca="1">OFFSET('8760'!B573,$F$17*24,0)</f>
        <v>2490.2724297648756</v>
      </c>
      <c r="C590" s="5">
        <f ca="1">OFFSET('8760'!C573,$F$17*24,0)</f>
        <v>0</v>
      </c>
      <c r="D590" s="5">
        <f ca="1">OFFSET('8760'!D573,$F$17*24,0)</f>
        <v>2773.3333333333335</v>
      </c>
      <c r="E590" s="10">
        <f ca="1">OFFSET('8760'!E573,$F$17*24,0)</f>
        <v>10000</v>
      </c>
      <c r="J590" s="5"/>
      <c r="Q590" s="10"/>
    </row>
    <row r="591" spans="1:17" x14ac:dyDescent="0.2">
      <c r="A591" s="11">
        <f ca="1">OFFSET('8760'!A574,$F$17*24,0)</f>
        <v>43489.833333331946</v>
      </c>
      <c r="B591" s="5">
        <f ca="1">OFFSET('8760'!B574,$F$17*24,0)</f>
        <v>2318.4458370105049</v>
      </c>
      <c r="C591" s="5">
        <f ca="1">OFFSET('8760'!C574,$F$17*24,0)</f>
        <v>0</v>
      </c>
      <c r="D591" s="5">
        <f ca="1">OFFSET('8760'!D574,$F$17*24,0)</f>
        <v>4266.666666666667</v>
      </c>
      <c r="E591" s="10">
        <f ca="1">OFFSET('8760'!E574,$F$17*24,0)</f>
        <v>10000</v>
      </c>
      <c r="J591" s="5"/>
      <c r="Q591" s="10"/>
    </row>
    <row r="592" spans="1:17" x14ac:dyDescent="0.2">
      <c r="A592" s="11">
        <f ca="1">OFFSET('8760'!A575,$F$17*24,0)</f>
        <v>43489.87499999861</v>
      </c>
      <c r="B592" s="5">
        <f ca="1">OFFSET('8760'!B575,$F$17*24,0)</f>
        <v>2137.7022193720454</v>
      </c>
      <c r="C592" s="5">
        <f ca="1">OFFSET('8760'!C575,$F$17*24,0)</f>
        <v>0</v>
      </c>
      <c r="D592" s="5">
        <f ca="1">OFFSET('8760'!D575,$F$17*24,0)</f>
        <v>6160</v>
      </c>
      <c r="E592" s="10">
        <f ca="1">OFFSET('8760'!E575,$F$17*24,0)</f>
        <v>10000</v>
      </c>
      <c r="J592" s="5"/>
      <c r="Q592" s="10"/>
    </row>
    <row r="593" spans="1:17" x14ac:dyDescent="0.2">
      <c r="A593" s="11">
        <f ca="1">OFFSET('8760'!A576,$F$17*24,0)</f>
        <v>43489.916666665275</v>
      </c>
      <c r="B593" s="5">
        <f ca="1">OFFSET('8760'!B576,$F$17*24,0)</f>
        <v>1786.9569811304195</v>
      </c>
      <c r="C593" s="5">
        <f ca="1">OFFSET('8760'!C576,$F$17*24,0)</f>
        <v>0</v>
      </c>
      <c r="D593" s="5">
        <f ca="1">OFFSET('8760'!D576,$F$17*24,0)</f>
        <v>4266.666666666667</v>
      </c>
      <c r="E593" s="10">
        <f ca="1">OFFSET('8760'!E576,$F$17*24,0)</f>
        <v>10000</v>
      </c>
      <c r="J593" s="5"/>
      <c r="Q593" s="10"/>
    </row>
    <row r="594" spans="1:17" x14ac:dyDescent="0.2">
      <c r="A594" s="11">
        <f ca="1">OFFSET('8760'!A577,$F$17*24,0)</f>
        <v>43489.958333331939</v>
      </c>
      <c r="B594" s="5">
        <f ca="1">OFFSET('8760'!B577,$F$17*24,0)</f>
        <v>1443.165219137162</v>
      </c>
      <c r="C594" s="5">
        <f ca="1">OFFSET('8760'!C577,$F$17*24,0)</f>
        <v>0</v>
      </c>
      <c r="D594" s="5">
        <f ca="1">OFFSET('8760'!D577,$F$17*24,0)</f>
        <v>4266.666666666667</v>
      </c>
      <c r="E594" s="10">
        <f ca="1">OFFSET('8760'!E577,$F$17*24,0)</f>
        <v>10000</v>
      </c>
      <c r="J594" s="5"/>
      <c r="Q594" s="10"/>
    </row>
    <row r="595" spans="1:17" x14ac:dyDescent="0.2">
      <c r="A595" s="11">
        <f ca="1">OFFSET('8760'!A578,$F$17*24,0)</f>
        <v>43489.999999998603</v>
      </c>
      <c r="B595" s="5">
        <f ca="1">OFFSET('8760'!B578,$F$17*24,0)</f>
        <v>1102.4695183426529</v>
      </c>
      <c r="C595" s="5">
        <f ca="1">OFFSET('8760'!C578,$F$17*24,0)</f>
        <v>0</v>
      </c>
      <c r="D595" s="5">
        <f ca="1">OFFSET('8760'!D578,$F$17*24,0)</f>
        <v>2773.3333333333335</v>
      </c>
      <c r="E595" s="10">
        <f ca="1">OFFSET('8760'!E578,$F$17*24,0)</f>
        <v>10000</v>
      </c>
      <c r="J595" s="5"/>
      <c r="Q595" s="10"/>
    </row>
    <row r="596" spans="1:17" x14ac:dyDescent="0.2">
      <c r="A596" s="11">
        <f ca="1">OFFSET('8760'!A579,$F$17*24,0)</f>
        <v>43490.041666665267</v>
      </c>
      <c r="B596" s="5">
        <f ca="1">OFFSET('8760'!B579,$F$17*24,0)</f>
        <v>968.02451770678624</v>
      </c>
      <c r="C596" s="5">
        <f ca="1">OFFSET('8760'!C579,$F$17*24,0)</f>
        <v>0</v>
      </c>
      <c r="D596" s="5">
        <f ca="1">OFFSET('8760'!D579,$F$17*24,0)</f>
        <v>2773.3333333333335</v>
      </c>
      <c r="E596" s="10">
        <f ca="1">OFFSET('8760'!E579,$F$17*24,0)</f>
        <v>10000</v>
      </c>
      <c r="J596" s="5"/>
      <c r="Q596" s="10"/>
    </row>
    <row r="597" spans="1:17" x14ac:dyDescent="0.2">
      <c r="A597" s="11">
        <f ca="1">OFFSET('8760'!A580,$F$17*24,0)</f>
        <v>43490.083333331931</v>
      </c>
      <c r="B597" s="5">
        <f ca="1">OFFSET('8760'!B580,$F$17*24,0)</f>
        <v>914.51211383562304</v>
      </c>
      <c r="C597" s="5">
        <f ca="1">OFFSET('8760'!C580,$F$17*24,0)</f>
        <v>0</v>
      </c>
      <c r="D597" s="5">
        <f ca="1">OFFSET('8760'!D580,$F$17*24,0)</f>
        <v>2773.3333333333335</v>
      </c>
      <c r="E597" s="10">
        <f ca="1">OFFSET('8760'!E580,$F$17*24,0)</f>
        <v>10000</v>
      </c>
      <c r="J597" s="5"/>
      <c r="Q597" s="10"/>
    </row>
    <row r="598" spans="1:17" x14ac:dyDescent="0.2">
      <c r="A598" s="11">
        <f ca="1">OFFSET('8760'!A581,$F$17*24,0)</f>
        <v>43490.124999998596</v>
      </c>
      <c r="B598" s="5">
        <f ca="1">OFFSET('8760'!B581,$F$17*24,0)</f>
        <v>899.3304854126244</v>
      </c>
      <c r="C598" s="5">
        <f ca="1">OFFSET('8760'!C581,$F$17*24,0)</f>
        <v>0</v>
      </c>
      <c r="D598" s="5">
        <f ca="1">OFFSET('8760'!D581,$F$17*24,0)</f>
        <v>4266.666666666667</v>
      </c>
      <c r="E598" s="10">
        <f ca="1">OFFSET('8760'!E581,$F$17*24,0)</f>
        <v>10000</v>
      </c>
      <c r="J598" s="5"/>
      <c r="Q598" s="10"/>
    </row>
    <row r="599" spans="1:17" x14ac:dyDescent="0.2">
      <c r="A599" s="11">
        <f ca="1">OFFSET('8760'!A582,$F$17*24,0)</f>
        <v>43490.16666666526</v>
      </c>
      <c r="B599" s="5">
        <f ca="1">OFFSET('8760'!B582,$F$17*24,0)</f>
        <v>896.34374299924832</v>
      </c>
      <c r="C599" s="5">
        <f ca="1">OFFSET('8760'!C582,$F$17*24,0)</f>
        <v>0</v>
      </c>
      <c r="D599" s="5">
        <f ca="1">OFFSET('8760'!D582,$F$17*24,0)</f>
        <v>4266.666666666667</v>
      </c>
      <c r="E599" s="10">
        <f ca="1">OFFSET('8760'!E582,$F$17*24,0)</f>
        <v>10000</v>
      </c>
      <c r="J599" s="5"/>
      <c r="Q599" s="10"/>
    </row>
    <row r="600" spans="1:17" x14ac:dyDescent="0.2">
      <c r="A600" s="11">
        <f ca="1">OFFSET('8760'!A583,$F$17*24,0)</f>
        <v>43490.208333331924</v>
      </c>
      <c r="B600" s="5">
        <f ca="1">OFFSET('8760'!B583,$F$17*24,0)</f>
        <v>956.91032207525382</v>
      </c>
      <c r="C600" s="5">
        <f ca="1">OFFSET('8760'!C583,$F$17*24,0)</f>
        <v>0</v>
      </c>
      <c r="D600" s="5">
        <f ca="1">OFFSET('8760'!D583,$F$17*24,0)</f>
        <v>2773.3333333333335</v>
      </c>
      <c r="E600" s="10">
        <f ca="1">OFFSET('8760'!E583,$F$17*24,0)</f>
        <v>10000</v>
      </c>
      <c r="J600" s="5"/>
      <c r="Q600" s="10"/>
    </row>
    <row r="601" spans="1:17" x14ac:dyDescent="0.2">
      <c r="A601" s="11">
        <f ca="1">OFFSET('8760'!A584,$F$17*24,0)</f>
        <v>43490.249999998588</v>
      </c>
      <c r="B601" s="5">
        <f ca="1">OFFSET('8760'!B584,$F$17*24,0)</f>
        <v>1215.336115197033</v>
      </c>
      <c r="C601" s="5">
        <f ca="1">OFFSET('8760'!C584,$F$17*24,0)</f>
        <v>0</v>
      </c>
      <c r="D601" s="5">
        <f ca="1">OFFSET('8760'!D584,$F$17*24,0)</f>
        <v>7873.333333333333</v>
      </c>
      <c r="E601" s="10">
        <f ca="1">OFFSET('8760'!E584,$F$17*24,0)</f>
        <v>10000</v>
      </c>
      <c r="J601" s="5"/>
      <c r="Q601" s="10"/>
    </row>
    <row r="602" spans="1:17" x14ac:dyDescent="0.2">
      <c r="A602" s="11">
        <f ca="1">OFFSET('8760'!A585,$F$17*24,0)</f>
        <v>43490.291666665253</v>
      </c>
      <c r="B602" s="5">
        <f ca="1">OFFSET('8760'!B585,$F$17*24,0)</f>
        <v>1537.4715420318141</v>
      </c>
      <c r="C602" s="5">
        <f ca="1">OFFSET('8760'!C585,$F$17*24,0)</f>
        <v>0</v>
      </c>
      <c r="D602" s="5">
        <f ca="1">OFFSET('8760'!D585,$F$17*24,0)</f>
        <v>7873.333333333333</v>
      </c>
      <c r="E602" s="10">
        <f ca="1">OFFSET('8760'!E585,$F$17*24,0)</f>
        <v>10000</v>
      </c>
      <c r="J602" s="5"/>
      <c r="Q602" s="10"/>
    </row>
    <row r="603" spans="1:17" x14ac:dyDescent="0.2">
      <c r="A603" s="11">
        <f ca="1">OFFSET('8760'!A586,$F$17*24,0)</f>
        <v>43490.333333331917</v>
      </c>
      <c r="B603" s="5">
        <f ca="1">OFFSET('8760'!B586,$F$17*24,0)</f>
        <v>1464.2614119110474</v>
      </c>
      <c r="C603" s="5">
        <f ca="1">OFFSET('8760'!C586,$F$17*24,0)</f>
        <v>32.656549999999996</v>
      </c>
      <c r="D603" s="5">
        <f ca="1">OFFSET('8760'!D586,$F$17*24,0)</f>
        <v>7873.333333333333</v>
      </c>
      <c r="E603" s="10">
        <f ca="1">OFFSET('8760'!E586,$F$17*24,0)</f>
        <v>10000</v>
      </c>
      <c r="J603" s="5"/>
      <c r="Q603" s="10"/>
    </row>
    <row r="604" spans="1:17" x14ac:dyDescent="0.2">
      <c r="A604" s="11">
        <f ca="1">OFFSET('8760'!A587,$F$17*24,0)</f>
        <v>43490.374999998581</v>
      </c>
      <c r="B604" s="5">
        <f ca="1">OFFSET('8760'!B587,$F$17*24,0)</f>
        <v>1235.7891757337202</v>
      </c>
      <c r="C604" s="5">
        <f ca="1">OFFSET('8760'!C587,$F$17*24,0)</f>
        <v>233.90769999999998</v>
      </c>
      <c r="D604" s="5">
        <f ca="1">OFFSET('8760'!D587,$F$17*24,0)</f>
        <v>9060</v>
      </c>
      <c r="E604" s="10">
        <f ca="1">OFFSET('8760'!E587,$F$17*24,0)</f>
        <v>10000</v>
      </c>
      <c r="J604" s="5"/>
      <c r="Q604" s="10"/>
    </row>
    <row r="605" spans="1:17" x14ac:dyDescent="0.2">
      <c r="A605" s="11">
        <f ca="1">OFFSET('8760'!A588,$F$17*24,0)</f>
        <v>43490.416666665245</v>
      </c>
      <c r="B605" s="5">
        <f ca="1">OFFSET('8760'!B588,$F$17*24,0)</f>
        <v>1253.5028741789847</v>
      </c>
      <c r="C605" s="5">
        <f ca="1">OFFSET('8760'!C588,$F$17*24,0)</f>
        <v>660.97744999999998</v>
      </c>
      <c r="D605" s="5">
        <f ca="1">OFFSET('8760'!D588,$F$17*24,0)</f>
        <v>9060</v>
      </c>
      <c r="E605" s="10">
        <f ca="1">OFFSET('8760'!E588,$F$17*24,0)</f>
        <v>10000</v>
      </c>
      <c r="J605" s="5"/>
      <c r="Q605" s="10"/>
    </row>
    <row r="606" spans="1:17" x14ac:dyDescent="0.2">
      <c r="A606" s="11">
        <f ca="1">OFFSET('8760'!A589,$F$17*24,0)</f>
        <v>43490.45833333191</v>
      </c>
      <c r="B606" s="5">
        <f ca="1">OFFSET('8760'!B589,$F$17*24,0)</f>
        <v>1230.6477424481093</v>
      </c>
      <c r="C606" s="5">
        <f ca="1">OFFSET('8760'!C589,$F$17*24,0)</f>
        <v>499.12990000000002</v>
      </c>
      <c r="D606" s="5">
        <f ca="1">OFFSET('8760'!D589,$F$17*24,0)</f>
        <v>9573.3333333333339</v>
      </c>
      <c r="E606" s="10">
        <f ca="1">OFFSET('8760'!E589,$F$17*24,0)</f>
        <v>10000</v>
      </c>
      <c r="J606" s="5"/>
      <c r="Q606" s="10"/>
    </row>
    <row r="607" spans="1:17" x14ac:dyDescent="0.2">
      <c r="A607" s="11">
        <f ca="1">OFFSET('8760'!A590,$F$17*24,0)</f>
        <v>43490.499999998574</v>
      </c>
      <c r="B607" s="5">
        <f ca="1">OFFSET('8760'!B590,$F$17*24,0)</f>
        <v>1195.7628498656056</v>
      </c>
      <c r="C607" s="5">
        <f ca="1">OFFSET('8760'!C590,$F$17*24,0)</f>
        <v>368.21964999999994</v>
      </c>
      <c r="D607" s="5">
        <f ca="1">OFFSET('8760'!D590,$F$17*24,0)</f>
        <v>7873.333333333333</v>
      </c>
      <c r="E607" s="10">
        <f ca="1">OFFSET('8760'!E590,$F$17*24,0)</f>
        <v>10000</v>
      </c>
      <c r="J607" s="5"/>
      <c r="Q607" s="10"/>
    </row>
    <row r="608" spans="1:17" x14ac:dyDescent="0.2">
      <c r="A608" s="11">
        <f ca="1">OFFSET('8760'!A591,$F$17*24,0)</f>
        <v>43490.541666665238</v>
      </c>
      <c r="B608" s="5">
        <f ca="1">OFFSET('8760'!B591,$F$17*24,0)</f>
        <v>1162.4777418146166</v>
      </c>
      <c r="C608" s="5">
        <f ca="1">OFFSET('8760'!C591,$F$17*24,0)</f>
        <v>10.734099999999998</v>
      </c>
      <c r="D608" s="5">
        <f ca="1">OFFSET('8760'!D591,$F$17*24,0)</f>
        <v>1666.6666666666667</v>
      </c>
      <c r="E608" s="10">
        <f ca="1">OFFSET('8760'!E591,$F$17*24,0)</f>
        <v>10000</v>
      </c>
      <c r="J608" s="5"/>
      <c r="Q608" s="10"/>
    </row>
    <row r="609" spans="1:17" x14ac:dyDescent="0.2">
      <c r="A609" s="11">
        <f ca="1">OFFSET('8760'!A592,$F$17*24,0)</f>
        <v>43490.583333331902</v>
      </c>
      <c r="B609" s="5">
        <f ca="1">OFFSET('8760'!B592,$F$17*24,0)</f>
        <v>1155.6554829564643</v>
      </c>
      <c r="C609" s="5">
        <f ca="1">OFFSET('8760'!C592,$F$17*24,0)</f>
        <v>0</v>
      </c>
      <c r="D609" s="5">
        <f ca="1">OFFSET('8760'!D592,$F$17*24,0)</f>
        <v>7873.333333333333</v>
      </c>
      <c r="E609" s="10">
        <f ca="1">OFFSET('8760'!E592,$F$17*24,0)</f>
        <v>10000</v>
      </c>
      <c r="J609" s="5"/>
      <c r="Q609" s="10"/>
    </row>
    <row r="610" spans="1:17" x14ac:dyDescent="0.2">
      <c r="A610" s="11">
        <f ca="1">OFFSET('8760'!A593,$F$17*24,0)</f>
        <v>43490.624999998567</v>
      </c>
      <c r="B610" s="5">
        <f ca="1">OFFSET('8760'!B593,$F$17*24,0)</f>
        <v>1239.1711517850013</v>
      </c>
      <c r="C610" s="5">
        <f ca="1">OFFSET('8760'!C593,$F$17*24,0)</f>
        <v>0.50024999999999997</v>
      </c>
      <c r="D610" s="5">
        <f ca="1">OFFSET('8760'!D593,$F$17*24,0)</f>
        <v>4266.666666666667</v>
      </c>
      <c r="E610" s="10">
        <f ca="1">OFFSET('8760'!E593,$F$17*24,0)</f>
        <v>10000</v>
      </c>
      <c r="J610" s="5"/>
      <c r="Q610" s="10"/>
    </row>
    <row r="611" spans="1:17" x14ac:dyDescent="0.2">
      <c r="A611" s="11">
        <f ca="1">OFFSET('8760'!A594,$F$17*24,0)</f>
        <v>43490.666666665231</v>
      </c>
      <c r="B611" s="5">
        <f ca="1">OFFSET('8760'!B594,$F$17*24,0)</f>
        <v>1536.383443728155</v>
      </c>
      <c r="C611" s="5">
        <f ca="1">OFFSET('8760'!C594,$F$17*24,0)</f>
        <v>0</v>
      </c>
      <c r="D611" s="5">
        <f ca="1">OFFSET('8760'!D594,$F$17*24,0)</f>
        <v>4266.666666666667</v>
      </c>
      <c r="E611" s="10">
        <f ca="1">OFFSET('8760'!E594,$F$17*24,0)</f>
        <v>10000</v>
      </c>
      <c r="J611" s="5"/>
      <c r="Q611" s="10"/>
    </row>
    <row r="612" spans="1:17" x14ac:dyDescent="0.2">
      <c r="A612" s="11">
        <f ca="1">OFFSET('8760'!A595,$F$17*24,0)</f>
        <v>43490.708333331895</v>
      </c>
      <c r="B612" s="5">
        <f ca="1">OFFSET('8760'!B595,$F$17*24,0)</f>
        <v>2116.4573431506242</v>
      </c>
      <c r="C612" s="5">
        <f ca="1">OFFSET('8760'!C595,$F$17*24,0)</f>
        <v>0</v>
      </c>
      <c r="D612" s="5">
        <f ca="1">OFFSET('8760'!D595,$F$17*24,0)</f>
        <v>2773.3333333333335</v>
      </c>
      <c r="E612" s="10">
        <f ca="1">OFFSET('8760'!E595,$F$17*24,0)</f>
        <v>10000</v>
      </c>
      <c r="J612" s="5"/>
      <c r="Q612" s="10"/>
    </row>
    <row r="613" spans="1:17" x14ac:dyDescent="0.2">
      <c r="A613" s="11">
        <f ca="1">OFFSET('8760'!A596,$F$17*24,0)</f>
        <v>43490.749999998559</v>
      </c>
      <c r="B613" s="5">
        <f ca="1">OFFSET('8760'!B596,$F$17*24,0)</f>
        <v>2458.0513905936618</v>
      </c>
      <c r="C613" s="5">
        <f ca="1">OFFSET('8760'!C596,$F$17*24,0)</f>
        <v>0</v>
      </c>
      <c r="D613" s="5">
        <f ca="1">OFFSET('8760'!D596,$F$17*24,0)</f>
        <v>2773.3333333333335</v>
      </c>
      <c r="E613" s="10">
        <f ca="1">OFFSET('8760'!E596,$F$17*24,0)</f>
        <v>10000</v>
      </c>
      <c r="J613" s="5"/>
      <c r="Q613" s="10"/>
    </row>
    <row r="614" spans="1:17" x14ac:dyDescent="0.2">
      <c r="A614" s="11">
        <f ca="1">OFFSET('8760'!A597,$F$17*24,0)</f>
        <v>43490.791666665224</v>
      </c>
      <c r="B614" s="5">
        <f ca="1">OFFSET('8760'!B597,$F$17*24,0)</f>
        <v>2406.4321251065599</v>
      </c>
      <c r="C614" s="5">
        <f ca="1">OFFSET('8760'!C597,$F$17*24,0)</f>
        <v>0</v>
      </c>
      <c r="D614" s="5">
        <f ca="1">OFFSET('8760'!D597,$F$17*24,0)</f>
        <v>1666.6666666666667</v>
      </c>
      <c r="E614" s="10">
        <f ca="1">OFFSET('8760'!E597,$F$17*24,0)</f>
        <v>10000</v>
      </c>
      <c r="J614" s="5"/>
      <c r="Q614" s="10"/>
    </row>
    <row r="615" spans="1:17" x14ac:dyDescent="0.2">
      <c r="A615" s="11">
        <f ca="1">OFFSET('8760'!A598,$F$17*24,0)</f>
        <v>43490.833333331888</v>
      </c>
      <c r="B615" s="5">
        <f ca="1">OFFSET('8760'!B598,$F$17*24,0)</f>
        <v>2233.1741890658</v>
      </c>
      <c r="C615" s="5">
        <f ca="1">OFFSET('8760'!C598,$F$17*24,0)</f>
        <v>0</v>
      </c>
      <c r="D615" s="5">
        <f ca="1">OFFSET('8760'!D598,$F$17*24,0)</f>
        <v>1666.6666666666667</v>
      </c>
      <c r="E615" s="10">
        <f ca="1">OFFSET('8760'!E598,$F$17*24,0)</f>
        <v>9260.2345415601067</v>
      </c>
      <c r="J615" s="5"/>
      <c r="Q615" s="10"/>
    </row>
    <row r="616" spans="1:17" x14ac:dyDescent="0.2">
      <c r="A616" s="11">
        <f ca="1">OFFSET('8760'!A599,$F$17*24,0)</f>
        <v>43490.874999998552</v>
      </c>
      <c r="B616" s="5">
        <f ca="1">OFFSET('8760'!B599,$F$17*24,0)</f>
        <v>2043.6666947225583</v>
      </c>
      <c r="C616" s="5">
        <f ca="1">OFFSET('8760'!C599,$F$17*24,0)</f>
        <v>0</v>
      </c>
      <c r="D616" s="5">
        <f ca="1">OFFSET('8760'!D599,$F$17*24,0)</f>
        <v>873.33333333333337</v>
      </c>
      <c r="E616" s="10">
        <f ca="1">OFFSET('8760'!E599,$F$17*24,0)</f>
        <v>8693.7270191609732</v>
      </c>
      <c r="J616" s="5"/>
      <c r="Q616" s="10"/>
    </row>
    <row r="617" spans="1:17" x14ac:dyDescent="0.2">
      <c r="A617" s="11">
        <f ca="1">OFFSET('8760'!A600,$F$17*24,0)</f>
        <v>43490.916666665216</v>
      </c>
      <c r="B617" s="5">
        <f ca="1">OFFSET('8760'!B600,$F$17*24,0)</f>
        <v>1695.2938171769308</v>
      </c>
      <c r="C617" s="5">
        <f ca="1">OFFSET('8760'!C600,$F$17*24,0)</f>
        <v>0</v>
      </c>
      <c r="D617" s="5">
        <f ca="1">OFFSET('8760'!D600,$F$17*24,0)</f>
        <v>286.66666666666669</v>
      </c>
      <c r="E617" s="10">
        <f ca="1">OFFSET('8760'!E600,$F$17*24,0)</f>
        <v>7523.3936577717486</v>
      </c>
      <c r="J617" s="5"/>
      <c r="Q617" s="10"/>
    </row>
    <row r="618" spans="1:17" x14ac:dyDescent="0.2">
      <c r="A618" s="11">
        <f ca="1">OFFSET('8760'!A601,$F$17*24,0)</f>
        <v>43490.958333331881</v>
      </c>
      <c r="B618" s="5">
        <f ca="1">OFFSET('8760'!B601,$F$17*24,0)</f>
        <v>1347.5913974030884</v>
      </c>
      <c r="C618" s="5">
        <f ca="1">OFFSET('8760'!C601,$F$17*24,0)</f>
        <v>0</v>
      </c>
      <c r="D618" s="5">
        <f ca="1">OFFSET('8760'!D601,$F$17*24,0)</f>
        <v>286.66666666666669</v>
      </c>
      <c r="E618" s="10">
        <f ca="1">OFFSET('8760'!E601,$F$17*24,0)</f>
        <v>6114.7665072614845</v>
      </c>
      <c r="J618" s="5"/>
      <c r="Q618" s="10"/>
    </row>
    <row r="619" spans="1:17" x14ac:dyDescent="0.2">
      <c r="A619" s="11">
        <f ca="1">OFFSET('8760'!A602,$F$17*24,0)</f>
        <v>43490.999999998545</v>
      </c>
      <c r="B619" s="5">
        <f ca="1">OFFSET('8760'!B602,$F$17*24,0)</f>
        <v>1004.3397148013968</v>
      </c>
      <c r="C619" s="5">
        <f ca="1">OFFSET('8760'!C602,$F$17*24,0)</f>
        <v>0</v>
      </c>
      <c r="D619" s="5">
        <f ca="1">OFFSET('8760'!D602,$F$17*24,0)</f>
        <v>873.33333333333337</v>
      </c>
      <c r="E619" s="10">
        <f ca="1">OFFSET('8760'!E602,$F$17*24,0)</f>
        <v>5053.8417765250633</v>
      </c>
      <c r="J619" s="5"/>
      <c r="Q619" s="10"/>
    </row>
    <row r="620" spans="1:17" x14ac:dyDescent="0.2">
      <c r="A620" s="11">
        <f ca="1">OFFSET('8760'!A603,$F$17*24,0)</f>
        <v>43491.041666665209</v>
      </c>
      <c r="B620" s="5">
        <f ca="1">OFFSET('8760'!B603,$F$17*24,0)</f>
        <v>863.15735512850983</v>
      </c>
      <c r="C620" s="5">
        <f ca="1">OFFSET('8760'!C603,$F$17*24,0)</f>
        <v>0</v>
      </c>
      <c r="D620" s="5">
        <f ca="1">OFFSET('8760'!D603,$F$17*24,0)</f>
        <v>873.33333333333337</v>
      </c>
      <c r="E620" s="10">
        <f ca="1">OFFSET('8760'!E603,$F$17*24,0)</f>
        <v>4922.8353950569999</v>
      </c>
      <c r="J620" s="5"/>
      <c r="Q620" s="10"/>
    </row>
    <row r="621" spans="1:17" x14ac:dyDescent="0.2">
      <c r="A621" s="11">
        <f ca="1">OFFSET('8760'!A604,$F$17*24,0)</f>
        <v>43491.083333331873</v>
      </c>
      <c r="B621" s="5">
        <f ca="1">OFFSET('8760'!B604,$F$17*24,0)</f>
        <v>809.86090643766363</v>
      </c>
      <c r="C621" s="5">
        <f ca="1">OFFSET('8760'!C604,$F$17*24,0)</f>
        <v>0</v>
      </c>
      <c r="D621" s="5">
        <f ca="1">OFFSET('8760'!D604,$F$17*24,0)</f>
        <v>873.33333333333337</v>
      </c>
      <c r="E621" s="10">
        <f ca="1">OFFSET('8760'!E604,$F$17*24,0)</f>
        <v>4933.0113732618238</v>
      </c>
      <c r="J621" s="5"/>
      <c r="Q621" s="10"/>
    </row>
    <row r="622" spans="1:17" x14ac:dyDescent="0.2">
      <c r="A622" s="11">
        <f ca="1">OFFSET('8760'!A605,$F$17*24,0)</f>
        <v>43491.124999998538</v>
      </c>
      <c r="B622" s="5">
        <f ca="1">OFFSET('8760'!B605,$F$17*24,0)</f>
        <v>795.95189858839399</v>
      </c>
      <c r="C622" s="5">
        <f ca="1">OFFSET('8760'!C605,$F$17*24,0)</f>
        <v>0</v>
      </c>
      <c r="D622" s="5">
        <f ca="1">OFFSET('8760'!D605,$F$17*24,0)</f>
        <v>873.33333333333337</v>
      </c>
      <c r="E622" s="10">
        <f ca="1">OFFSET('8760'!E605,$F$17*24,0)</f>
        <v>4996.4838001574935</v>
      </c>
      <c r="J622" s="5"/>
      <c r="Q622" s="10"/>
    </row>
    <row r="623" spans="1:17" x14ac:dyDescent="0.2">
      <c r="A623" s="11">
        <f ca="1">OFFSET('8760'!A606,$F$17*24,0)</f>
        <v>43491.166666665202</v>
      </c>
      <c r="B623" s="5">
        <f ca="1">OFFSET('8760'!B606,$F$17*24,0)</f>
        <v>786.97483232884031</v>
      </c>
      <c r="C623" s="5">
        <f ca="1">OFFSET('8760'!C606,$F$17*24,0)</f>
        <v>0</v>
      </c>
      <c r="D623" s="5">
        <f ca="1">OFFSET('8760'!D606,$F$17*24,0)</f>
        <v>286.66666666666669</v>
      </c>
      <c r="E623" s="10">
        <f ca="1">OFFSET('8760'!E606,$F$17*24,0)</f>
        <v>5073.8652349024333</v>
      </c>
      <c r="J623" s="5"/>
      <c r="Q623" s="10"/>
    </row>
    <row r="624" spans="1:17" x14ac:dyDescent="0.2">
      <c r="A624" s="11">
        <f ca="1">OFFSET('8760'!A607,$F$17*24,0)</f>
        <v>43491.208333331866</v>
      </c>
      <c r="B624" s="5">
        <f ca="1">OFFSET('8760'!B607,$F$17*24,0)</f>
        <v>844.20340791190313</v>
      </c>
      <c r="C624" s="5">
        <f ca="1">OFFSET('8760'!C607,$F$17*24,0)</f>
        <v>0</v>
      </c>
      <c r="D624" s="5">
        <f ca="1">OFFSET('8760'!D607,$F$17*24,0)</f>
        <v>873.33333333333337</v>
      </c>
      <c r="E624" s="10">
        <f ca="1">OFFSET('8760'!E607,$F$17*24,0)</f>
        <v>4573.5570692402598</v>
      </c>
      <c r="J624" s="5"/>
      <c r="Q624" s="10"/>
    </row>
    <row r="625" spans="1:17" x14ac:dyDescent="0.2">
      <c r="A625" s="11">
        <f ca="1">OFFSET('8760'!A608,$F$17*24,0)</f>
        <v>43491.24999999853</v>
      </c>
      <c r="B625" s="5">
        <f ca="1">OFFSET('8760'!B608,$F$17*24,0)</f>
        <v>1082.3061348858664</v>
      </c>
      <c r="C625" s="5">
        <f ca="1">OFFSET('8760'!C608,$F$17*24,0)</f>
        <v>0</v>
      </c>
      <c r="D625" s="5">
        <f ca="1">OFFSET('8760'!D608,$F$17*24,0)</f>
        <v>0</v>
      </c>
      <c r="E625" s="10">
        <f ca="1">OFFSET('8760'!E608,$F$17*24,0)</f>
        <v>4602.6869946616898</v>
      </c>
      <c r="J625" s="5"/>
      <c r="Q625" s="10"/>
    </row>
    <row r="626" spans="1:17" x14ac:dyDescent="0.2">
      <c r="A626" s="11">
        <f ca="1">OFFSET('8760'!A609,$F$17*24,0)</f>
        <v>43491.291666665194</v>
      </c>
      <c r="B626" s="5">
        <f ca="1">OFFSET('8760'!B609,$F$17*24,0)</f>
        <v>1445.1916691070276</v>
      </c>
      <c r="C626" s="5">
        <f ca="1">OFFSET('8760'!C609,$F$17*24,0)</f>
        <v>76.9649</v>
      </c>
      <c r="D626" s="5">
        <f ca="1">OFFSET('8760'!D609,$F$17*24,0)</f>
        <v>0</v>
      </c>
      <c r="E626" s="10">
        <f ca="1">OFFSET('8760'!E609,$F$17*24,0)</f>
        <v>3520.3808597758234</v>
      </c>
      <c r="J626" s="5"/>
      <c r="Q626" s="10"/>
    </row>
    <row r="627" spans="1:17" x14ac:dyDescent="0.2">
      <c r="A627" s="11">
        <f ca="1">OFFSET('8760'!A610,$F$17*24,0)</f>
        <v>43491.333333331859</v>
      </c>
      <c r="B627" s="5">
        <f ca="1">OFFSET('8760'!B610,$F$17*24,0)</f>
        <v>1373.4370759471678</v>
      </c>
      <c r="C627" s="5">
        <f ca="1">OFFSET('8760'!C610,$F$17*24,0)</f>
        <v>596.46934999999996</v>
      </c>
      <c r="D627" s="5">
        <f ca="1">OFFSET('8760'!D610,$F$17*24,0)</f>
        <v>873.33333333333337</v>
      </c>
      <c r="E627" s="10">
        <f ca="1">OFFSET('8760'!E610,$F$17*24,0)</f>
        <v>2152.154090668796</v>
      </c>
      <c r="J627" s="5"/>
      <c r="Q627" s="10"/>
    </row>
    <row r="628" spans="1:17" x14ac:dyDescent="0.2">
      <c r="A628" s="11">
        <f ca="1">OFFSET('8760'!A611,$F$17*24,0)</f>
        <v>43491.374999998523</v>
      </c>
      <c r="B628" s="5">
        <f ca="1">OFFSET('8760'!B611,$F$17*24,0)</f>
        <v>1176.867304847525</v>
      </c>
      <c r="C628" s="5">
        <f ca="1">OFFSET('8760'!C611,$F$17*24,0)</f>
        <v>3859.5679000000005</v>
      </c>
      <c r="D628" s="5">
        <f ca="1">OFFSET('8760'!D611,$F$17*24,0)</f>
        <v>873.33333333333337</v>
      </c>
      <c r="E628" s="10">
        <f ca="1">OFFSET('8760'!E611,$F$17*24,0)</f>
        <v>2248.5196980549617</v>
      </c>
      <c r="J628" s="5"/>
      <c r="Q628" s="10"/>
    </row>
    <row r="629" spans="1:17" x14ac:dyDescent="0.2">
      <c r="A629" s="11">
        <f ca="1">OFFSET('8760'!A612,$F$17*24,0)</f>
        <v>43491.416666665187</v>
      </c>
      <c r="B629" s="5">
        <f ca="1">OFFSET('8760'!B612,$F$17*24,0)</f>
        <v>1193.6198452040439</v>
      </c>
      <c r="C629" s="5">
        <f ca="1">OFFSET('8760'!C612,$F$17*24,0)</f>
        <v>6363.61355</v>
      </c>
      <c r="D629" s="5">
        <f ca="1">OFFSET('8760'!D612,$F$17*24,0)</f>
        <v>4266.666666666667</v>
      </c>
      <c r="E629" s="10">
        <f ca="1">OFFSET('8760'!E612,$F$17*24,0)</f>
        <v>5804.5536265407709</v>
      </c>
      <c r="J629" s="5"/>
      <c r="Q629" s="10"/>
    </row>
    <row r="630" spans="1:17" x14ac:dyDescent="0.2">
      <c r="A630" s="11">
        <f ca="1">OFFSET('8760'!A613,$F$17*24,0)</f>
        <v>43491.458333331851</v>
      </c>
      <c r="B630" s="5">
        <f ca="1">OFFSET('8760'!B613,$F$17*24,0)</f>
        <v>1173.5658571089386</v>
      </c>
      <c r="C630" s="5">
        <f ca="1">OFFSET('8760'!C613,$F$17*24,0)</f>
        <v>6914.9028500000004</v>
      </c>
      <c r="D630" s="5">
        <f ca="1">OFFSET('8760'!D613,$F$17*24,0)</f>
        <v>4266.666666666667</v>
      </c>
      <c r="E630" s="10">
        <f ca="1">OFFSET('8760'!E613,$F$17*24,0)</f>
        <v>10000</v>
      </c>
      <c r="J630" s="5"/>
      <c r="Q630" s="10"/>
    </row>
    <row r="631" spans="1:17" x14ac:dyDescent="0.2">
      <c r="A631" s="11">
        <f ca="1">OFFSET('8760'!A614,$F$17*24,0)</f>
        <v>43491.499999998516</v>
      </c>
      <c r="B631" s="5">
        <f ca="1">OFFSET('8760'!B614,$F$17*24,0)</f>
        <v>1143.9621928587007</v>
      </c>
      <c r="C631" s="5">
        <f ca="1">OFFSET('8760'!C614,$F$17*24,0)</f>
        <v>4356.8704499999994</v>
      </c>
      <c r="D631" s="5">
        <f ca="1">OFFSET('8760'!D614,$F$17*24,0)</f>
        <v>4266.666666666667</v>
      </c>
      <c r="E631" s="10">
        <f ca="1">OFFSET('8760'!E614,$F$17*24,0)</f>
        <v>10000</v>
      </c>
      <c r="J631" s="5"/>
      <c r="Q631" s="10"/>
    </row>
    <row r="632" spans="1:17" x14ac:dyDescent="0.2">
      <c r="A632" s="11">
        <f ca="1">OFFSET('8760'!A615,$F$17*24,0)</f>
        <v>43491.54166666518</v>
      </c>
      <c r="B632" s="5">
        <f ca="1">OFFSET('8760'!B615,$F$17*24,0)</f>
        <v>1112.9298077832157</v>
      </c>
      <c r="C632" s="5">
        <f ca="1">OFFSET('8760'!C615,$F$17*24,0)</f>
        <v>1267.3919999999998</v>
      </c>
      <c r="D632" s="5">
        <f ca="1">OFFSET('8760'!D615,$F$17*24,0)</f>
        <v>7873.333333333333</v>
      </c>
      <c r="E632" s="10">
        <f ca="1">OFFSET('8760'!E615,$F$17*24,0)</f>
        <v>10000</v>
      </c>
      <c r="J632" s="5"/>
      <c r="Q632" s="10"/>
    </row>
    <row r="633" spans="1:17" x14ac:dyDescent="0.2">
      <c r="A633" s="11">
        <f ca="1">OFFSET('8760'!A616,$F$17*24,0)</f>
        <v>43491.583333331844</v>
      </c>
      <c r="B633" s="5">
        <f ca="1">OFFSET('8760'!B616,$F$17*24,0)</f>
        <v>1110.1004152579408</v>
      </c>
      <c r="C633" s="5">
        <f ca="1">OFFSET('8760'!C616,$F$17*24,0)</f>
        <v>2863.6345500000002</v>
      </c>
      <c r="D633" s="5">
        <f ca="1">OFFSET('8760'!D616,$F$17*24,0)</f>
        <v>6160</v>
      </c>
      <c r="E633" s="10">
        <f ca="1">OFFSET('8760'!E616,$F$17*24,0)</f>
        <v>10000</v>
      </c>
      <c r="J633" s="5"/>
      <c r="Q633" s="10"/>
    </row>
    <row r="634" spans="1:17" x14ac:dyDescent="0.2">
      <c r="A634" s="11">
        <f ca="1">OFFSET('8760'!A617,$F$17*24,0)</f>
        <v>43491.624999998508</v>
      </c>
      <c r="B634" s="5">
        <f ca="1">OFFSET('8760'!B617,$F$17*24,0)</f>
        <v>1187.0690249465704</v>
      </c>
      <c r="C634" s="5">
        <f ca="1">OFFSET('8760'!C617,$F$17*24,0)</f>
        <v>2828.3249499999997</v>
      </c>
      <c r="D634" s="5">
        <f ca="1">OFFSET('8760'!D617,$F$17*24,0)</f>
        <v>9060</v>
      </c>
      <c r="E634" s="10">
        <f ca="1">OFFSET('8760'!E617,$F$17*24,0)</f>
        <v>10000</v>
      </c>
      <c r="J634" s="5"/>
      <c r="Q634" s="10"/>
    </row>
    <row r="635" spans="1:17" x14ac:dyDescent="0.2">
      <c r="A635" s="11">
        <f ca="1">OFFSET('8760'!A618,$F$17*24,0)</f>
        <v>43491.666666665173</v>
      </c>
      <c r="B635" s="5">
        <f ca="1">OFFSET('8760'!B618,$F$17*24,0)</f>
        <v>1481.0083832832206</v>
      </c>
      <c r="C635" s="5">
        <f ca="1">OFFSET('8760'!C618,$F$17*24,0)</f>
        <v>225.10904999999997</v>
      </c>
      <c r="D635" s="5">
        <f ca="1">OFFSET('8760'!D618,$F$17*24,0)</f>
        <v>4266.666666666667</v>
      </c>
      <c r="E635" s="10">
        <f ca="1">OFFSET('8760'!E618,$F$17*24,0)</f>
        <v>10000</v>
      </c>
      <c r="J635" s="5"/>
      <c r="Q635" s="10"/>
    </row>
    <row r="636" spans="1:17" x14ac:dyDescent="0.2">
      <c r="A636" s="11">
        <f ca="1">OFFSET('8760'!A619,$F$17*24,0)</f>
        <v>43491.708333331837</v>
      </c>
      <c r="B636" s="5">
        <f ca="1">OFFSET('8760'!B619,$F$17*24,0)</f>
        <v>2053.1911683935332</v>
      </c>
      <c r="C636" s="5">
        <f ca="1">OFFSET('8760'!C619,$F$17*24,0)</f>
        <v>0</v>
      </c>
      <c r="D636" s="5">
        <f ca="1">OFFSET('8760'!D619,$F$17*24,0)</f>
        <v>4266.666666666667</v>
      </c>
      <c r="E636" s="10">
        <f ca="1">OFFSET('8760'!E619,$F$17*24,0)</f>
        <v>10000</v>
      </c>
      <c r="J636" s="5"/>
      <c r="Q636" s="10"/>
    </row>
    <row r="637" spans="1:17" x14ac:dyDescent="0.2">
      <c r="A637" s="11">
        <f ca="1">OFFSET('8760'!A620,$F$17*24,0)</f>
        <v>43491.749999998501</v>
      </c>
      <c r="B637" s="5">
        <f ca="1">OFFSET('8760'!B620,$F$17*24,0)</f>
        <v>2399.1318691574188</v>
      </c>
      <c r="C637" s="5">
        <f ca="1">OFFSET('8760'!C620,$F$17*24,0)</f>
        <v>0</v>
      </c>
      <c r="D637" s="5">
        <f ca="1">OFFSET('8760'!D620,$F$17*24,0)</f>
        <v>4266.666666666667</v>
      </c>
      <c r="E637" s="10">
        <f ca="1">OFFSET('8760'!E620,$F$17*24,0)</f>
        <v>10000</v>
      </c>
      <c r="J637" s="5"/>
      <c r="Q637" s="10"/>
    </row>
    <row r="638" spans="1:17" x14ac:dyDescent="0.2">
      <c r="A638" s="11">
        <f ca="1">OFFSET('8760'!A621,$F$17*24,0)</f>
        <v>43491.791666665165</v>
      </c>
      <c r="B638" s="5">
        <f ca="1">OFFSET('8760'!B621,$F$17*24,0)</f>
        <v>2357.4158348648893</v>
      </c>
      <c r="C638" s="5">
        <f ca="1">OFFSET('8760'!C621,$F$17*24,0)</f>
        <v>0</v>
      </c>
      <c r="D638" s="5">
        <f ca="1">OFFSET('8760'!D621,$F$17*24,0)</f>
        <v>4266.666666666667</v>
      </c>
      <c r="E638" s="10">
        <f ca="1">OFFSET('8760'!E621,$F$17*24,0)</f>
        <v>10000</v>
      </c>
      <c r="J638" s="5"/>
      <c r="Q638" s="10"/>
    </row>
    <row r="639" spans="1:17" x14ac:dyDescent="0.2">
      <c r="A639" s="11">
        <f ca="1">OFFSET('8760'!A622,$F$17*24,0)</f>
        <v>43491.83333333183</v>
      </c>
      <c r="B639" s="5">
        <f ca="1">OFFSET('8760'!B622,$F$17*24,0)</f>
        <v>2188.2032376856728</v>
      </c>
      <c r="C639" s="5">
        <f ca="1">OFFSET('8760'!C622,$F$17*24,0)</f>
        <v>0</v>
      </c>
      <c r="D639" s="5">
        <f ca="1">OFFSET('8760'!D622,$F$17*24,0)</f>
        <v>4266.666666666667</v>
      </c>
      <c r="E639" s="10">
        <f ca="1">OFFSET('8760'!E622,$F$17*24,0)</f>
        <v>10000</v>
      </c>
      <c r="J639" s="5"/>
      <c r="Q639" s="10"/>
    </row>
    <row r="640" spans="1:17" x14ac:dyDescent="0.2">
      <c r="A640" s="11">
        <f ca="1">OFFSET('8760'!A623,$F$17*24,0)</f>
        <v>43491.874999998494</v>
      </c>
      <c r="B640" s="5">
        <f ca="1">OFFSET('8760'!B623,$F$17*24,0)</f>
        <v>2002.5932433154428</v>
      </c>
      <c r="C640" s="5">
        <f ca="1">OFFSET('8760'!C623,$F$17*24,0)</f>
        <v>0</v>
      </c>
      <c r="D640" s="5">
        <f ca="1">OFFSET('8760'!D623,$F$17*24,0)</f>
        <v>4266.666666666667</v>
      </c>
      <c r="E640" s="10">
        <f ca="1">OFFSET('8760'!E623,$F$17*24,0)</f>
        <v>10000</v>
      </c>
      <c r="J640" s="5"/>
      <c r="Q640" s="10"/>
    </row>
    <row r="641" spans="1:17" x14ac:dyDescent="0.2">
      <c r="A641" s="11">
        <f ca="1">OFFSET('8760'!A624,$F$17*24,0)</f>
        <v>43491.916666665158</v>
      </c>
      <c r="B641" s="5">
        <f ca="1">OFFSET('8760'!B624,$F$17*24,0)</f>
        <v>1653.2330751831848</v>
      </c>
      <c r="C641" s="5">
        <f ca="1">OFFSET('8760'!C624,$F$17*24,0)</f>
        <v>0</v>
      </c>
      <c r="D641" s="5">
        <f ca="1">OFFSET('8760'!D624,$F$17*24,0)</f>
        <v>7873.333333333333</v>
      </c>
      <c r="E641" s="10">
        <f ca="1">OFFSET('8760'!E624,$F$17*24,0)</f>
        <v>10000</v>
      </c>
      <c r="J641" s="5"/>
      <c r="Q641" s="10"/>
    </row>
    <row r="642" spans="1:17" x14ac:dyDescent="0.2">
      <c r="A642" s="11">
        <f ca="1">OFFSET('8760'!A625,$F$17*24,0)</f>
        <v>43491.958333331822</v>
      </c>
      <c r="B642" s="5">
        <f ca="1">OFFSET('8760'!B625,$F$17*24,0)</f>
        <v>1307.8693347370854</v>
      </c>
      <c r="C642" s="5">
        <f ca="1">OFFSET('8760'!C625,$F$17*24,0)</f>
        <v>0</v>
      </c>
      <c r="D642" s="5">
        <f ca="1">OFFSET('8760'!D625,$F$17*24,0)</f>
        <v>9060</v>
      </c>
      <c r="E642" s="10">
        <f ca="1">OFFSET('8760'!E625,$F$17*24,0)</f>
        <v>10000</v>
      </c>
      <c r="J642" s="5"/>
      <c r="Q642" s="10"/>
    </row>
    <row r="643" spans="1:17" x14ac:dyDescent="0.2">
      <c r="A643" s="11">
        <f ca="1">OFFSET('8760'!A626,$F$17*24,0)</f>
        <v>43491.999999998487</v>
      </c>
      <c r="B643" s="5">
        <f ca="1">OFFSET('8760'!B626,$F$17*24,0)</f>
        <v>964.0520739426471</v>
      </c>
      <c r="C643" s="5">
        <f ca="1">OFFSET('8760'!C626,$F$17*24,0)</f>
        <v>0</v>
      </c>
      <c r="D643" s="5">
        <f ca="1">OFFSET('8760'!D626,$F$17*24,0)</f>
        <v>4266.666666666667</v>
      </c>
      <c r="E643" s="10">
        <f ca="1">OFFSET('8760'!E626,$F$17*24,0)</f>
        <v>10000</v>
      </c>
      <c r="J643" s="5"/>
      <c r="Q643" s="10"/>
    </row>
    <row r="644" spans="1:17" x14ac:dyDescent="0.2">
      <c r="A644" s="11">
        <f ca="1">OFFSET('8760'!A627,$F$17*24,0)</f>
        <v>43492.041666665151</v>
      </c>
      <c r="B644" s="5">
        <f ca="1">OFFSET('8760'!B627,$F$17*24,0)</f>
        <v>812.93732747779006</v>
      </c>
      <c r="C644" s="5">
        <f ca="1">OFFSET('8760'!C627,$F$17*24,0)</f>
        <v>0</v>
      </c>
      <c r="D644" s="5">
        <f ca="1">OFFSET('8760'!D627,$F$17*24,0)</f>
        <v>2773.3333333333335</v>
      </c>
      <c r="E644" s="10">
        <f ca="1">OFFSET('8760'!E627,$F$17*24,0)</f>
        <v>10000</v>
      </c>
      <c r="J644" s="5"/>
      <c r="Q644" s="10"/>
    </row>
    <row r="645" spans="1:17" x14ac:dyDescent="0.2">
      <c r="A645" s="11">
        <f ca="1">OFFSET('8760'!A628,$F$17*24,0)</f>
        <v>43492.083333331815</v>
      </c>
      <c r="B645" s="5">
        <f ca="1">OFFSET('8760'!B628,$F$17*24,0)</f>
        <v>751.12197413467857</v>
      </c>
      <c r="C645" s="5">
        <f ca="1">OFFSET('8760'!C628,$F$17*24,0)</f>
        <v>0</v>
      </c>
      <c r="D645" s="5">
        <f ca="1">OFFSET('8760'!D628,$F$17*24,0)</f>
        <v>4266.666666666667</v>
      </c>
      <c r="E645" s="10">
        <f ca="1">OFFSET('8760'!E628,$F$17*24,0)</f>
        <v>10000</v>
      </c>
      <c r="J645" s="5"/>
      <c r="Q645" s="10"/>
    </row>
    <row r="646" spans="1:17" x14ac:dyDescent="0.2">
      <c r="A646" s="11">
        <f ca="1">OFFSET('8760'!A629,$F$17*24,0)</f>
        <v>43492.124999998479</v>
      </c>
      <c r="B646" s="5">
        <f ca="1">OFFSET('8760'!B629,$F$17*24,0)</f>
        <v>735.99804207639897</v>
      </c>
      <c r="C646" s="5">
        <f ca="1">OFFSET('8760'!C629,$F$17*24,0)</f>
        <v>0</v>
      </c>
      <c r="D646" s="5">
        <f ca="1">OFFSET('8760'!D629,$F$17*24,0)</f>
        <v>7873.333333333333</v>
      </c>
      <c r="E646" s="10">
        <f ca="1">OFFSET('8760'!E629,$F$17*24,0)</f>
        <v>10000</v>
      </c>
      <c r="J646" s="5"/>
      <c r="Q646" s="10"/>
    </row>
    <row r="647" spans="1:17" x14ac:dyDescent="0.2">
      <c r="A647" s="11">
        <f ca="1">OFFSET('8760'!A630,$F$17*24,0)</f>
        <v>43492.166666665144</v>
      </c>
      <c r="B647" s="5">
        <f ca="1">OFFSET('8760'!B630,$F$17*24,0)</f>
        <v>728.58065322893674</v>
      </c>
      <c r="C647" s="5">
        <f ca="1">OFFSET('8760'!C630,$F$17*24,0)</f>
        <v>0</v>
      </c>
      <c r="D647" s="5">
        <f ca="1">OFFSET('8760'!D630,$F$17*24,0)</f>
        <v>6160</v>
      </c>
      <c r="E647" s="10">
        <f ca="1">OFFSET('8760'!E630,$F$17*24,0)</f>
        <v>10000</v>
      </c>
      <c r="J647" s="5"/>
      <c r="Q647" s="10"/>
    </row>
    <row r="648" spans="1:17" x14ac:dyDescent="0.2">
      <c r="A648" s="11">
        <f ca="1">OFFSET('8760'!A631,$F$17*24,0)</f>
        <v>43492.208333331808</v>
      </c>
      <c r="B648" s="5">
        <f ca="1">OFFSET('8760'!B631,$F$17*24,0)</f>
        <v>779.72767039725181</v>
      </c>
      <c r="C648" s="5">
        <f ca="1">OFFSET('8760'!C631,$F$17*24,0)</f>
        <v>0</v>
      </c>
      <c r="D648" s="5">
        <f ca="1">OFFSET('8760'!D631,$F$17*24,0)</f>
        <v>4266.666666666667</v>
      </c>
      <c r="E648" s="10">
        <f ca="1">OFFSET('8760'!E631,$F$17*24,0)</f>
        <v>10000</v>
      </c>
      <c r="J648" s="5"/>
      <c r="Q648" s="10"/>
    </row>
    <row r="649" spans="1:17" x14ac:dyDescent="0.2">
      <c r="A649" s="11">
        <f ca="1">OFFSET('8760'!A632,$F$17*24,0)</f>
        <v>43492.249999998472</v>
      </c>
      <c r="B649" s="5">
        <f ca="1">OFFSET('8760'!B632,$F$17*24,0)</f>
        <v>1017.551954812743</v>
      </c>
      <c r="C649" s="5">
        <f ca="1">OFFSET('8760'!C632,$F$17*24,0)</f>
        <v>0</v>
      </c>
      <c r="D649" s="5">
        <f ca="1">OFFSET('8760'!D632,$F$17*24,0)</f>
        <v>873.33333333333337</v>
      </c>
      <c r="E649" s="10">
        <f ca="1">OFFSET('8760'!E632,$F$17*24,0)</f>
        <v>10000</v>
      </c>
      <c r="J649" s="5"/>
      <c r="Q649" s="10"/>
    </row>
    <row r="650" spans="1:17" x14ac:dyDescent="0.2">
      <c r="A650" s="11">
        <f ca="1">OFFSET('8760'!A633,$F$17*24,0)</f>
        <v>43492.291666665136</v>
      </c>
      <c r="B650" s="5">
        <f ca="1">OFFSET('8760'!B633,$F$17*24,0)</f>
        <v>1369.253219420593</v>
      </c>
      <c r="C650" s="5">
        <f ca="1">OFFSET('8760'!C633,$F$17*24,0)</f>
        <v>897.07129999999995</v>
      </c>
      <c r="D650" s="5">
        <f ca="1">OFFSET('8760'!D633,$F$17*24,0)</f>
        <v>2773.3333333333335</v>
      </c>
      <c r="E650" s="10">
        <f ca="1">OFFSET('8760'!E633,$F$17*24,0)</f>
        <v>9855.7813785205908</v>
      </c>
      <c r="J650" s="5"/>
      <c r="Q650" s="10"/>
    </row>
    <row r="651" spans="1:17" x14ac:dyDescent="0.2">
      <c r="A651" s="11">
        <f ca="1">OFFSET('8760'!A634,$F$17*24,0)</f>
        <v>43492.333333331801</v>
      </c>
      <c r="B651" s="5">
        <f ca="1">OFFSET('8760'!B634,$F$17*24,0)</f>
        <v>1306.6954432220195</v>
      </c>
      <c r="C651" s="5">
        <f ca="1">OFFSET('8760'!C634,$F$17*24,0)</f>
        <v>3200.4269999999997</v>
      </c>
      <c r="D651" s="5">
        <f ca="1">OFFSET('8760'!D634,$F$17*24,0)</f>
        <v>2773.3333333333335</v>
      </c>
      <c r="E651" s="10">
        <f ca="1">OFFSET('8760'!E634,$F$17*24,0)</f>
        <v>10000</v>
      </c>
      <c r="J651" s="5"/>
      <c r="Q651" s="10"/>
    </row>
    <row r="652" spans="1:17" x14ac:dyDescent="0.2">
      <c r="A652" s="11">
        <f ca="1">OFFSET('8760'!A635,$F$17*24,0)</f>
        <v>43492.374999998465</v>
      </c>
      <c r="B652" s="5">
        <f ca="1">OFFSET('8760'!B635,$F$17*24,0)</f>
        <v>1105.7016234587036</v>
      </c>
      <c r="C652" s="5">
        <f ca="1">OFFSET('8760'!C635,$F$17*24,0)</f>
        <v>5195.64365</v>
      </c>
      <c r="D652" s="5">
        <f ca="1">OFFSET('8760'!D635,$F$17*24,0)</f>
        <v>9873.3333333333339</v>
      </c>
      <c r="E652" s="10">
        <f ca="1">OFFSET('8760'!E635,$F$17*24,0)</f>
        <v>10000</v>
      </c>
      <c r="J652" s="5"/>
      <c r="Q652" s="10"/>
    </row>
    <row r="653" spans="1:17" x14ac:dyDescent="0.2">
      <c r="A653" s="11">
        <f ca="1">OFFSET('8760'!A636,$F$17*24,0)</f>
        <v>43492.416666665129</v>
      </c>
      <c r="B653" s="5">
        <f ca="1">OFFSET('8760'!B636,$F$17*24,0)</f>
        <v>1106.6311366650993</v>
      </c>
      <c r="C653" s="5">
        <f ca="1">OFFSET('8760'!C636,$F$17*24,0)</f>
        <v>6542.4293500000003</v>
      </c>
      <c r="D653" s="5">
        <f ca="1">OFFSET('8760'!D636,$F$17*24,0)</f>
        <v>9573.3333333333339</v>
      </c>
      <c r="E653" s="10">
        <f ca="1">OFFSET('8760'!E636,$F$17*24,0)</f>
        <v>10000</v>
      </c>
      <c r="J653" s="5"/>
      <c r="Q653" s="10"/>
    </row>
    <row r="654" spans="1:17" x14ac:dyDescent="0.2">
      <c r="A654" s="11">
        <f ca="1">OFFSET('8760'!A637,$F$17*24,0)</f>
        <v>43492.458333331793</v>
      </c>
      <c r="B654" s="5">
        <f ca="1">OFFSET('8760'!B637,$F$17*24,0)</f>
        <v>1108.8422010185661</v>
      </c>
      <c r="C654" s="5">
        <f ca="1">OFFSET('8760'!C637,$F$17*24,0)</f>
        <v>7134.091699999999</v>
      </c>
      <c r="D654" s="5">
        <f ca="1">OFFSET('8760'!D637,$F$17*24,0)</f>
        <v>9960</v>
      </c>
      <c r="E654" s="10">
        <f ca="1">OFFSET('8760'!E637,$F$17*24,0)</f>
        <v>10000</v>
      </c>
      <c r="J654" s="5"/>
      <c r="Q654" s="10"/>
    </row>
    <row r="655" spans="1:17" x14ac:dyDescent="0.2">
      <c r="A655" s="11">
        <f ca="1">OFFSET('8760'!A638,$F$17*24,0)</f>
        <v>43492.499999998457</v>
      </c>
      <c r="B655" s="5">
        <f ca="1">OFFSET('8760'!B638,$F$17*24,0)</f>
        <v>1082.8503638255524</v>
      </c>
      <c r="C655" s="5">
        <f ca="1">OFFSET('8760'!C638,$F$17*24,0)</f>
        <v>7038.318549999999</v>
      </c>
      <c r="D655" s="5">
        <f ca="1">OFFSET('8760'!D638,$F$17*24,0)</f>
        <v>9060</v>
      </c>
      <c r="E655" s="10">
        <f ca="1">OFFSET('8760'!E638,$F$17*24,0)</f>
        <v>10000</v>
      </c>
      <c r="J655" s="5"/>
      <c r="Q655" s="10"/>
    </row>
    <row r="656" spans="1:17" x14ac:dyDescent="0.2">
      <c r="A656" s="11">
        <f ca="1">OFFSET('8760'!A639,$F$17*24,0)</f>
        <v>43492.541666665122</v>
      </c>
      <c r="B656" s="5">
        <f ca="1">OFFSET('8760'!B639,$F$17*24,0)</f>
        <v>1060.5897672303381</v>
      </c>
      <c r="C656" s="5">
        <f ca="1">OFFSET('8760'!C639,$F$17*24,0)</f>
        <v>6154.1249499999994</v>
      </c>
      <c r="D656" s="5">
        <f ca="1">OFFSET('8760'!D639,$F$17*24,0)</f>
        <v>9060</v>
      </c>
      <c r="E656" s="10">
        <f ca="1">OFFSET('8760'!E639,$F$17*24,0)</f>
        <v>10000</v>
      </c>
      <c r="J656" s="5"/>
      <c r="Q656" s="10"/>
    </row>
    <row r="657" spans="1:17" x14ac:dyDescent="0.2">
      <c r="A657" s="11">
        <f ca="1">OFFSET('8760'!A640,$F$17*24,0)</f>
        <v>43492.583333331786</v>
      </c>
      <c r="B657" s="5">
        <f ca="1">OFFSET('8760'!B640,$F$17*24,0)</f>
        <v>1062.0479432994109</v>
      </c>
      <c r="C657" s="5">
        <f ca="1">OFFSET('8760'!C640,$F$17*24,0)</f>
        <v>2365.2394999999997</v>
      </c>
      <c r="D657" s="5">
        <f ca="1">OFFSET('8760'!D640,$F$17*24,0)</f>
        <v>9060</v>
      </c>
      <c r="E657" s="10">
        <f ca="1">OFFSET('8760'!E640,$F$17*24,0)</f>
        <v>10000</v>
      </c>
      <c r="J657" s="5"/>
      <c r="Q657" s="10"/>
    </row>
    <row r="658" spans="1:17" x14ac:dyDescent="0.2">
      <c r="A658" s="11">
        <f ca="1">OFFSET('8760'!A641,$F$17*24,0)</f>
        <v>43492.62499999845</v>
      </c>
      <c r="B658" s="5">
        <f ca="1">OFFSET('8760'!B641,$F$17*24,0)</f>
        <v>1142.0533352450118</v>
      </c>
      <c r="C658" s="5">
        <f ca="1">OFFSET('8760'!C641,$F$17*24,0)</f>
        <v>1770.5813999999998</v>
      </c>
      <c r="D658" s="5">
        <f ca="1">OFFSET('8760'!D641,$F$17*24,0)</f>
        <v>6160</v>
      </c>
      <c r="E658" s="10">
        <f ca="1">OFFSET('8760'!E641,$F$17*24,0)</f>
        <v>10000</v>
      </c>
      <c r="J658" s="5"/>
      <c r="Q658" s="10"/>
    </row>
    <row r="659" spans="1:17" x14ac:dyDescent="0.2">
      <c r="A659" s="11">
        <f ca="1">OFFSET('8760'!A642,$F$17*24,0)</f>
        <v>43492.666666665114</v>
      </c>
      <c r="B659" s="5">
        <f ca="1">OFFSET('8760'!B642,$F$17*24,0)</f>
        <v>1433.167912281966</v>
      </c>
      <c r="C659" s="5">
        <f ca="1">OFFSET('8760'!C642,$F$17*24,0)</f>
        <v>281.07609999999994</v>
      </c>
      <c r="D659" s="5">
        <f ca="1">OFFSET('8760'!D642,$F$17*24,0)</f>
        <v>6160</v>
      </c>
      <c r="E659" s="10">
        <f ca="1">OFFSET('8760'!E642,$F$17*24,0)</f>
        <v>10000</v>
      </c>
      <c r="J659" s="5"/>
      <c r="Q659" s="10"/>
    </row>
    <row r="660" spans="1:17" x14ac:dyDescent="0.2">
      <c r="A660" s="11">
        <f ca="1">OFFSET('8760'!A643,$F$17*24,0)</f>
        <v>43492.708333331779</v>
      </c>
      <c r="B660" s="5">
        <f ca="1">OFFSET('8760'!B643,$F$17*24,0)</f>
        <v>1990.3296284035603</v>
      </c>
      <c r="C660" s="5">
        <f ca="1">OFFSET('8760'!C643,$F$17*24,0)</f>
        <v>0</v>
      </c>
      <c r="D660" s="5">
        <f ca="1">OFFSET('8760'!D643,$F$17*24,0)</f>
        <v>6160</v>
      </c>
      <c r="E660" s="10">
        <f ca="1">OFFSET('8760'!E643,$F$17*24,0)</f>
        <v>10000</v>
      </c>
      <c r="J660" s="5"/>
      <c r="Q660" s="10"/>
    </row>
    <row r="661" spans="1:17" x14ac:dyDescent="0.2">
      <c r="A661" s="11">
        <f ca="1">OFFSET('8760'!A644,$F$17*24,0)</f>
        <v>43492.749999998443</v>
      </c>
      <c r="B661" s="5">
        <f ca="1">OFFSET('8760'!B644,$F$17*24,0)</f>
        <v>2365.4896968743833</v>
      </c>
      <c r="C661" s="5">
        <f ca="1">OFFSET('8760'!C644,$F$17*24,0)</f>
        <v>0</v>
      </c>
      <c r="D661" s="5">
        <f ca="1">OFFSET('8760'!D644,$F$17*24,0)</f>
        <v>4266.666666666667</v>
      </c>
      <c r="E661" s="10">
        <f ca="1">OFFSET('8760'!E644,$F$17*24,0)</f>
        <v>10000</v>
      </c>
      <c r="J661" s="5"/>
      <c r="Q661" s="10"/>
    </row>
    <row r="662" spans="1:17" x14ac:dyDescent="0.2">
      <c r="A662" s="11">
        <f ca="1">OFFSET('8760'!A645,$F$17*24,0)</f>
        <v>43492.791666665107</v>
      </c>
      <c r="B662" s="5">
        <f ca="1">OFFSET('8760'!B645,$F$17*24,0)</f>
        <v>2302.7783596503145</v>
      </c>
      <c r="C662" s="5">
        <f ca="1">OFFSET('8760'!C645,$F$17*24,0)</f>
        <v>0</v>
      </c>
      <c r="D662" s="5">
        <f ca="1">OFFSET('8760'!D645,$F$17*24,0)</f>
        <v>4266.666666666667</v>
      </c>
      <c r="E662" s="10">
        <f ca="1">OFFSET('8760'!E645,$F$17*24,0)</f>
        <v>10000</v>
      </c>
      <c r="J662" s="5"/>
      <c r="Q662" s="10"/>
    </row>
    <row r="663" spans="1:17" x14ac:dyDescent="0.2">
      <c r="A663" s="11">
        <f ca="1">OFFSET('8760'!A646,$F$17*24,0)</f>
        <v>43492.833333331771</v>
      </c>
      <c r="B663" s="5">
        <f ca="1">OFFSET('8760'!B646,$F$17*24,0)</f>
        <v>2128.5062192247251</v>
      </c>
      <c r="C663" s="5">
        <f ca="1">OFFSET('8760'!C646,$F$17*24,0)</f>
        <v>0</v>
      </c>
      <c r="D663" s="5">
        <f ca="1">OFFSET('8760'!D646,$F$17*24,0)</f>
        <v>4266.666666666667</v>
      </c>
      <c r="E663" s="10">
        <f ca="1">OFFSET('8760'!E646,$F$17*24,0)</f>
        <v>10000</v>
      </c>
      <c r="J663" s="5"/>
      <c r="Q663" s="10"/>
    </row>
    <row r="664" spans="1:17" x14ac:dyDescent="0.2">
      <c r="A664" s="11">
        <f ca="1">OFFSET('8760'!A647,$F$17*24,0)</f>
        <v>43492.874999998436</v>
      </c>
      <c r="B664" s="5">
        <f ca="1">OFFSET('8760'!B647,$F$17*24,0)</f>
        <v>1938.3174953755292</v>
      </c>
      <c r="C664" s="5">
        <f ca="1">OFFSET('8760'!C647,$F$17*24,0)</f>
        <v>0</v>
      </c>
      <c r="D664" s="5">
        <f ca="1">OFFSET('8760'!D647,$F$17*24,0)</f>
        <v>4266.666666666667</v>
      </c>
      <c r="E664" s="10">
        <f ca="1">OFFSET('8760'!E647,$F$17*24,0)</f>
        <v>10000</v>
      </c>
      <c r="J664" s="5"/>
      <c r="Q664" s="10"/>
    </row>
    <row r="665" spans="1:17" x14ac:dyDescent="0.2">
      <c r="A665" s="11">
        <f ca="1">OFFSET('8760'!A648,$F$17*24,0)</f>
        <v>43492.9166666651</v>
      </c>
      <c r="B665" s="5">
        <f ca="1">OFFSET('8760'!B648,$F$17*24,0)</f>
        <v>1585.3486542421472</v>
      </c>
      <c r="C665" s="5">
        <f ca="1">OFFSET('8760'!C648,$F$17*24,0)</f>
        <v>0</v>
      </c>
      <c r="D665" s="5">
        <f ca="1">OFFSET('8760'!D648,$F$17*24,0)</f>
        <v>4266.666666666667</v>
      </c>
      <c r="E665" s="10">
        <f ca="1">OFFSET('8760'!E648,$F$17*24,0)</f>
        <v>10000</v>
      </c>
      <c r="J665" s="5"/>
      <c r="Q665" s="10"/>
    </row>
    <row r="666" spans="1:17" x14ac:dyDescent="0.2">
      <c r="A666" s="11">
        <f ca="1">OFFSET('8760'!A649,$F$17*24,0)</f>
        <v>43492.958333331764</v>
      </c>
      <c r="B666" s="5">
        <f ca="1">OFFSET('8760'!B649,$F$17*24,0)</f>
        <v>1241.4877482808376</v>
      </c>
      <c r="C666" s="5">
        <f ca="1">OFFSET('8760'!C649,$F$17*24,0)</f>
        <v>0</v>
      </c>
      <c r="D666" s="5">
        <f ca="1">OFFSET('8760'!D649,$F$17*24,0)</f>
        <v>6160</v>
      </c>
      <c r="E666" s="10">
        <f ca="1">OFFSET('8760'!E649,$F$17*24,0)</f>
        <v>10000</v>
      </c>
      <c r="J666" s="5"/>
      <c r="Q666" s="10"/>
    </row>
    <row r="667" spans="1:17" x14ac:dyDescent="0.2">
      <c r="A667" s="11">
        <f ca="1">OFFSET('8760'!A650,$F$17*24,0)</f>
        <v>43492.999999998428</v>
      </c>
      <c r="B667" s="5">
        <f ca="1">OFFSET('8760'!B650,$F$17*24,0)</f>
        <v>917.61379284998645</v>
      </c>
      <c r="C667" s="5">
        <f ca="1">OFFSET('8760'!C650,$F$17*24,0)</f>
        <v>0</v>
      </c>
      <c r="D667" s="5">
        <f ca="1">OFFSET('8760'!D650,$F$17*24,0)</f>
        <v>6160</v>
      </c>
      <c r="E667" s="10">
        <f ca="1">OFFSET('8760'!E650,$F$17*24,0)</f>
        <v>10000</v>
      </c>
      <c r="J667" s="5"/>
      <c r="Q667" s="10"/>
    </row>
    <row r="668" spans="1:17" x14ac:dyDescent="0.2">
      <c r="A668" s="11">
        <f ca="1">OFFSET('8760'!A651,$F$17*24,0)</f>
        <v>43493.041666665093</v>
      </c>
      <c r="B668" s="5">
        <f ca="1">OFFSET('8760'!B651,$F$17*24,0)</f>
        <v>780.29606748602021</v>
      </c>
      <c r="C668" s="5">
        <f ca="1">OFFSET('8760'!C651,$F$17*24,0)</f>
        <v>0</v>
      </c>
      <c r="D668" s="5">
        <f ca="1">OFFSET('8760'!D651,$F$17*24,0)</f>
        <v>4266.666666666667</v>
      </c>
      <c r="E668" s="10">
        <f ca="1">OFFSET('8760'!E651,$F$17*24,0)</f>
        <v>10000</v>
      </c>
      <c r="J668" s="5"/>
      <c r="Q668" s="10"/>
    </row>
    <row r="669" spans="1:17" x14ac:dyDescent="0.2">
      <c r="A669" s="11">
        <f ca="1">OFFSET('8760'!A652,$F$17*24,0)</f>
        <v>43493.083333331757</v>
      </c>
      <c r="B669" s="5">
        <f ca="1">OFFSET('8760'!B652,$F$17*24,0)</f>
        <v>736.78036562819</v>
      </c>
      <c r="C669" s="5">
        <f ca="1">OFFSET('8760'!C652,$F$17*24,0)</f>
        <v>0</v>
      </c>
      <c r="D669" s="5">
        <f ca="1">OFFSET('8760'!D652,$F$17*24,0)</f>
        <v>6160</v>
      </c>
      <c r="E669" s="10">
        <f ca="1">OFFSET('8760'!E652,$F$17*24,0)</f>
        <v>10000</v>
      </c>
      <c r="J669" s="5"/>
      <c r="Q669" s="10"/>
    </row>
    <row r="670" spans="1:17" x14ac:dyDescent="0.2">
      <c r="A670" s="11">
        <f ca="1">OFFSET('8760'!A653,$F$17*24,0)</f>
        <v>43493.124999998421</v>
      </c>
      <c r="B670" s="5">
        <f ca="1">OFFSET('8760'!B653,$F$17*24,0)</f>
        <v>731.95337242521066</v>
      </c>
      <c r="C670" s="5">
        <f ca="1">OFFSET('8760'!C653,$F$17*24,0)</f>
        <v>0</v>
      </c>
      <c r="D670" s="5">
        <f ca="1">OFFSET('8760'!D653,$F$17*24,0)</f>
        <v>4266.666666666667</v>
      </c>
      <c r="E670" s="10">
        <f ca="1">OFFSET('8760'!E653,$F$17*24,0)</f>
        <v>10000</v>
      </c>
      <c r="J670" s="5"/>
      <c r="Q670" s="10"/>
    </row>
    <row r="671" spans="1:17" x14ac:dyDescent="0.2">
      <c r="A671" s="11">
        <f ca="1">OFFSET('8760'!A654,$F$17*24,0)</f>
        <v>43493.166666665085</v>
      </c>
      <c r="B671" s="5">
        <f ca="1">OFFSET('8760'!B654,$F$17*24,0)</f>
        <v>735.69870195411136</v>
      </c>
      <c r="C671" s="5">
        <f ca="1">OFFSET('8760'!C654,$F$17*24,0)</f>
        <v>0</v>
      </c>
      <c r="D671" s="5">
        <f ca="1">OFFSET('8760'!D654,$F$17*24,0)</f>
        <v>1666.6666666666667</v>
      </c>
      <c r="E671" s="10">
        <f ca="1">OFFSET('8760'!E654,$F$17*24,0)</f>
        <v>10000</v>
      </c>
      <c r="J671" s="5"/>
      <c r="Q671" s="10"/>
    </row>
    <row r="672" spans="1:17" x14ac:dyDescent="0.2">
      <c r="A672" s="11">
        <f ca="1">OFFSET('8760'!A655,$F$17*24,0)</f>
        <v>43493.20833333175</v>
      </c>
      <c r="B672" s="5">
        <f ca="1">OFFSET('8760'!B655,$F$17*24,0)</f>
        <v>795.08880589696457</v>
      </c>
      <c r="C672" s="5">
        <f ca="1">OFFSET('8760'!C655,$F$17*24,0)</f>
        <v>0</v>
      </c>
      <c r="D672" s="5">
        <f ca="1">OFFSET('8760'!D655,$F$17*24,0)</f>
        <v>873.33333333333337</v>
      </c>
      <c r="E672" s="10">
        <f ca="1">OFFSET('8760'!E655,$F$17*24,0)</f>
        <v>10000</v>
      </c>
      <c r="J672" s="5"/>
      <c r="Q672" s="10"/>
    </row>
    <row r="673" spans="1:17" x14ac:dyDescent="0.2">
      <c r="A673" s="11">
        <f ca="1">OFFSET('8760'!A656,$F$17*24,0)</f>
        <v>43493.249999998414</v>
      </c>
      <c r="B673" s="5">
        <f ca="1">OFFSET('8760'!B656,$F$17*24,0)</f>
        <v>1060.5679152371604</v>
      </c>
      <c r="C673" s="5">
        <f ca="1">OFFSET('8760'!C656,$F$17*24,0)</f>
        <v>0</v>
      </c>
      <c r="D673" s="5">
        <f ca="1">OFFSET('8760'!D656,$F$17*24,0)</f>
        <v>873.33333333333337</v>
      </c>
      <c r="E673" s="10">
        <f ca="1">OFFSET('8760'!E656,$F$17*24,0)</f>
        <v>10000</v>
      </c>
      <c r="J673" s="5"/>
      <c r="Q673" s="10"/>
    </row>
    <row r="674" spans="1:17" x14ac:dyDescent="0.2">
      <c r="A674" s="11">
        <f ca="1">OFFSET('8760'!A657,$F$17*24,0)</f>
        <v>43493.291666665078</v>
      </c>
      <c r="B674" s="5">
        <f ca="1">OFFSET('8760'!B657,$F$17*24,0)</f>
        <v>1413.7598775396837</v>
      </c>
      <c r="C674" s="5">
        <f ca="1">OFFSET('8760'!C657,$F$17*24,0)</f>
        <v>756.07325000000003</v>
      </c>
      <c r="D674" s="5">
        <f ca="1">OFFSET('8760'!D657,$F$17*24,0)</f>
        <v>2773.3333333333335</v>
      </c>
      <c r="E674" s="10">
        <f ca="1">OFFSET('8760'!E657,$F$17*24,0)</f>
        <v>9812.7654180961727</v>
      </c>
      <c r="J674" s="5"/>
      <c r="Q674" s="10"/>
    </row>
    <row r="675" spans="1:17" x14ac:dyDescent="0.2">
      <c r="A675" s="11">
        <f ca="1">OFFSET('8760'!A658,$F$17*24,0)</f>
        <v>43493.333333331742</v>
      </c>
      <c r="B675" s="5">
        <f ca="1">OFFSET('8760'!B658,$F$17*24,0)</f>
        <v>1378.1132315777379</v>
      </c>
      <c r="C675" s="5">
        <f ca="1">OFFSET('8760'!C658,$F$17*24,0)</f>
        <v>1108.0663999999999</v>
      </c>
      <c r="D675" s="5">
        <f ca="1">OFFSET('8760'!D658,$F$17*24,0)</f>
        <v>2773.3333333333335</v>
      </c>
      <c r="E675" s="10">
        <f ca="1">OFFSET('8760'!E658,$F$17*24,0)</f>
        <v>10000</v>
      </c>
      <c r="J675" s="5"/>
      <c r="Q675" s="10"/>
    </row>
    <row r="676" spans="1:17" x14ac:dyDescent="0.2">
      <c r="A676" s="11">
        <f ca="1">OFFSET('8760'!A659,$F$17*24,0)</f>
        <v>43493.374999998407</v>
      </c>
      <c r="B676" s="5">
        <f ca="1">OFFSET('8760'!B659,$F$17*24,0)</f>
        <v>1197.8190458473118</v>
      </c>
      <c r="C676" s="5">
        <f ca="1">OFFSET('8760'!C659,$F$17*24,0)</f>
        <v>1857.8824999999997</v>
      </c>
      <c r="D676" s="5">
        <f ca="1">OFFSET('8760'!D659,$F$17*24,0)</f>
        <v>9060</v>
      </c>
      <c r="E676" s="10">
        <f ca="1">OFFSET('8760'!E659,$F$17*24,0)</f>
        <v>10000</v>
      </c>
      <c r="J676" s="5"/>
      <c r="Q676" s="10"/>
    </row>
    <row r="677" spans="1:17" x14ac:dyDescent="0.2">
      <c r="A677" s="11">
        <f ca="1">OFFSET('8760'!A660,$F$17*24,0)</f>
        <v>43493.416666665071</v>
      </c>
      <c r="B677" s="5">
        <f ca="1">OFFSET('8760'!B660,$F$17*24,0)</f>
        <v>1223.8859511292296</v>
      </c>
      <c r="C677" s="5">
        <f ca="1">OFFSET('8760'!C660,$F$17*24,0)</f>
        <v>6569.4911499999989</v>
      </c>
      <c r="D677" s="5">
        <f ca="1">OFFSET('8760'!D660,$F$17*24,0)</f>
        <v>7873.333333333333</v>
      </c>
      <c r="E677" s="10">
        <f ca="1">OFFSET('8760'!E660,$F$17*24,0)</f>
        <v>10000</v>
      </c>
      <c r="J677" s="5"/>
      <c r="Q677" s="10"/>
    </row>
    <row r="678" spans="1:17" x14ac:dyDescent="0.2">
      <c r="A678" s="11">
        <f ca="1">OFFSET('8760'!A661,$F$17*24,0)</f>
        <v>43493.458333331735</v>
      </c>
      <c r="B678" s="5">
        <f ca="1">OFFSET('8760'!B661,$F$17*24,0)</f>
        <v>1253.7416213544207</v>
      </c>
      <c r="C678" s="5">
        <f ca="1">OFFSET('8760'!C661,$F$17*24,0)</f>
        <v>4771.359199999999</v>
      </c>
      <c r="D678" s="5">
        <f ca="1">OFFSET('8760'!D661,$F$17*24,0)</f>
        <v>4266.666666666667</v>
      </c>
      <c r="E678" s="10">
        <f ca="1">OFFSET('8760'!E661,$F$17*24,0)</f>
        <v>10000</v>
      </c>
      <c r="J678" s="5"/>
      <c r="Q678" s="10"/>
    </row>
    <row r="679" spans="1:17" x14ac:dyDescent="0.2">
      <c r="A679" s="11">
        <f ca="1">OFFSET('8760'!A662,$F$17*24,0)</f>
        <v>43493.499999998399</v>
      </c>
      <c r="B679" s="5">
        <f ca="1">OFFSET('8760'!B662,$F$17*24,0)</f>
        <v>1203.015881537769</v>
      </c>
      <c r="C679" s="5">
        <f ca="1">OFFSET('8760'!C662,$F$17*24,0)</f>
        <v>6987.5862999999999</v>
      </c>
      <c r="D679" s="5">
        <f ca="1">OFFSET('8760'!D662,$F$17*24,0)</f>
        <v>7873.333333333333</v>
      </c>
      <c r="E679" s="10">
        <f ca="1">OFFSET('8760'!E662,$F$17*24,0)</f>
        <v>10000</v>
      </c>
      <c r="J679" s="5"/>
      <c r="Q679" s="10"/>
    </row>
    <row r="680" spans="1:17" x14ac:dyDescent="0.2">
      <c r="A680" s="11">
        <f ca="1">OFFSET('8760'!A663,$F$17*24,0)</f>
        <v>43493.541666665064</v>
      </c>
      <c r="B680" s="5">
        <f ca="1">OFFSET('8760'!B663,$F$17*24,0)</f>
        <v>1154.5071468424599</v>
      </c>
      <c r="C680" s="5">
        <f ca="1">OFFSET('8760'!C663,$F$17*24,0)</f>
        <v>646.66914999999995</v>
      </c>
      <c r="D680" s="5">
        <f ca="1">OFFSET('8760'!D663,$F$17*24,0)</f>
        <v>7873.333333333333</v>
      </c>
      <c r="E680" s="10">
        <f ca="1">OFFSET('8760'!E663,$F$17*24,0)</f>
        <v>10000</v>
      </c>
      <c r="J680" s="5"/>
      <c r="Q680" s="10"/>
    </row>
    <row r="681" spans="1:17" x14ac:dyDescent="0.2">
      <c r="A681" s="11">
        <f ca="1">OFFSET('8760'!A664,$F$17*24,0)</f>
        <v>43493.583333331728</v>
      </c>
      <c r="B681" s="5">
        <f ca="1">OFFSET('8760'!B664,$F$17*24,0)</f>
        <v>1159.9189200251822</v>
      </c>
      <c r="C681" s="5">
        <f ca="1">OFFSET('8760'!C664,$F$17*24,0)</f>
        <v>2356.7478999999998</v>
      </c>
      <c r="D681" s="5">
        <f ca="1">OFFSET('8760'!D664,$F$17*24,0)</f>
        <v>9060</v>
      </c>
      <c r="E681" s="10">
        <f ca="1">OFFSET('8760'!E664,$F$17*24,0)</f>
        <v>10000</v>
      </c>
      <c r="J681" s="5"/>
      <c r="Q681" s="10"/>
    </row>
    <row r="682" spans="1:17" x14ac:dyDescent="0.2">
      <c r="A682" s="11">
        <f ca="1">OFFSET('8760'!A665,$F$17*24,0)</f>
        <v>43493.624999998392</v>
      </c>
      <c r="B682" s="5">
        <f ca="1">OFFSET('8760'!B665,$F$17*24,0)</f>
        <v>1232.5716090184123</v>
      </c>
      <c r="C682" s="5">
        <f ca="1">OFFSET('8760'!C665,$F$17*24,0)</f>
        <v>54.010900000000007</v>
      </c>
      <c r="D682" s="5">
        <f ca="1">OFFSET('8760'!D665,$F$17*24,0)</f>
        <v>4266.666666666667</v>
      </c>
      <c r="E682" s="10">
        <f ca="1">OFFSET('8760'!E665,$F$17*24,0)</f>
        <v>10000</v>
      </c>
      <c r="J682" s="5"/>
      <c r="Q682" s="10"/>
    </row>
    <row r="683" spans="1:17" x14ac:dyDescent="0.2">
      <c r="A683" s="11">
        <f ca="1">OFFSET('8760'!A666,$F$17*24,0)</f>
        <v>43493.666666665056</v>
      </c>
      <c r="B683" s="5">
        <f ca="1">OFFSET('8760'!B666,$F$17*24,0)</f>
        <v>1537.1241608185831</v>
      </c>
      <c r="C683" s="5">
        <f ca="1">OFFSET('8760'!C666,$F$17*24,0)</f>
        <v>426.27509999999995</v>
      </c>
      <c r="D683" s="5">
        <f ca="1">OFFSET('8760'!D666,$F$17*24,0)</f>
        <v>4266.666666666667</v>
      </c>
      <c r="E683" s="10">
        <f ca="1">OFFSET('8760'!E666,$F$17*24,0)</f>
        <v>10000</v>
      </c>
      <c r="J683" s="5"/>
      <c r="Q683" s="10"/>
    </row>
    <row r="684" spans="1:17" x14ac:dyDescent="0.2">
      <c r="A684" s="11">
        <f ca="1">OFFSET('8760'!A667,$F$17*24,0)</f>
        <v>43493.70833333172</v>
      </c>
      <c r="B684" s="5">
        <f ca="1">OFFSET('8760'!B667,$F$17*24,0)</f>
        <v>2120.1087690381464</v>
      </c>
      <c r="C684" s="5">
        <f ca="1">OFFSET('8760'!C667,$F$17*24,0)</f>
        <v>0</v>
      </c>
      <c r="D684" s="5">
        <f ca="1">OFFSET('8760'!D667,$F$17*24,0)</f>
        <v>4266.666666666667</v>
      </c>
      <c r="E684" s="10">
        <f ca="1">OFFSET('8760'!E667,$F$17*24,0)</f>
        <v>10000</v>
      </c>
      <c r="J684" s="5"/>
      <c r="Q684" s="10"/>
    </row>
    <row r="685" spans="1:17" x14ac:dyDescent="0.2">
      <c r="A685" s="11">
        <f ca="1">OFFSET('8760'!A668,$F$17*24,0)</f>
        <v>43493.749999998385</v>
      </c>
      <c r="B685" s="5">
        <f ca="1">OFFSET('8760'!B668,$F$17*24,0)</f>
        <v>2479.0491717121367</v>
      </c>
      <c r="C685" s="5">
        <f ca="1">OFFSET('8760'!C668,$F$17*24,0)</f>
        <v>0</v>
      </c>
      <c r="D685" s="5">
        <f ca="1">OFFSET('8760'!D668,$F$17*24,0)</f>
        <v>2773.3333333333335</v>
      </c>
      <c r="E685" s="10">
        <f ca="1">OFFSET('8760'!E668,$F$17*24,0)</f>
        <v>10000</v>
      </c>
      <c r="J685" s="5"/>
      <c r="Q685" s="10"/>
    </row>
    <row r="686" spans="1:17" x14ac:dyDescent="0.2">
      <c r="A686" s="11">
        <f ca="1">OFFSET('8760'!A669,$F$17*24,0)</f>
        <v>43493.791666665049</v>
      </c>
      <c r="B686" s="5">
        <f ca="1">OFFSET('8760'!B669,$F$17*24,0)</f>
        <v>2438.3469966561452</v>
      </c>
      <c r="C686" s="5">
        <f ca="1">OFFSET('8760'!C669,$F$17*24,0)</f>
        <v>0</v>
      </c>
      <c r="D686" s="5">
        <f ca="1">OFFSET('8760'!D669,$F$17*24,0)</f>
        <v>1666.6666666666667</v>
      </c>
      <c r="E686" s="10">
        <f ca="1">OFFSET('8760'!E669,$F$17*24,0)</f>
        <v>10000</v>
      </c>
      <c r="J686" s="5"/>
      <c r="Q686" s="10"/>
    </row>
    <row r="687" spans="1:17" x14ac:dyDescent="0.2">
      <c r="A687" s="11">
        <f ca="1">OFFSET('8760'!A670,$F$17*24,0)</f>
        <v>43493.833333331713</v>
      </c>
      <c r="B687" s="5">
        <f ca="1">OFFSET('8760'!B670,$F$17*24,0)</f>
        <v>2275.1822021667144</v>
      </c>
      <c r="C687" s="5">
        <f ca="1">OFFSET('8760'!C670,$F$17*24,0)</f>
        <v>0</v>
      </c>
      <c r="D687" s="5">
        <f ca="1">OFFSET('8760'!D670,$F$17*24,0)</f>
        <v>2773.3333333333335</v>
      </c>
      <c r="E687" s="10">
        <f ca="1">OFFSET('8760'!E670,$F$17*24,0)</f>
        <v>9228.3196700105218</v>
      </c>
      <c r="J687" s="5"/>
      <c r="Q687" s="10"/>
    </row>
    <row r="688" spans="1:17" x14ac:dyDescent="0.2">
      <c r="A688" s="11">
        <f ca="1">OFFSET('8760'!A671,$F$17*24,0)</f>
        <v>43493.874999998377</v>
      </c>
      <c r="B688" s="5">
        <f ca="1">OFFSET('8760'!B671,$F$17*24,0)</f>
        <v>2095.7376916265744</v>
      </c>
      <c r="C688" s="5">
        <f ca="1">OFFSET('8760'!C671,$F$17*24,0)</f>
        <v>0</v>
      </c>
      <c r="D688" s="5">
        <f ca="1">OFFSET('8760'!D671,$F$17*24,0)</f>
        <v>2773.3333333333335</v>
      </c>
      <c r="E688" s="10">
        <f ca="1">OFFSET('8760'!E671,$F$17*24,0)</f>
        <v>9726.4708011771399</v>
      </c>
      <c r="J688" s="5"/>
      <c r="Q688" s="10"/>
    </row>
    <row r="689" spans="1:17" x14ac:dyDescent="0.2">
      <c r="A689" s="11">
        <f ca="1">OFFSET('8760'!A672,$F$17*24,0)</f>
        <v>43493.916666665042</v>
      </c>
      <c r="B689" s="5">
        <f ca="1">OFFSET('8760'!B672,$F$17*24,0)</f>
        <v>1739.3604800308524</v>
      </c>
      <c r="C689" s="5">
        <f ca="1">OFFSET('8760'!C672,$F$17*24,0)</f>
        <v>0</v>
      </c>
      <c r="D689" s="5">
        <f ca="1">OFFSET('8760'!D672,$F$17*24,0)</f>
        <v>2773.3333333333335</v>
      </c>
      <c r="E689" s="10">
        <f ca="1">OFFSET('8760'!E672,$F$17*24,0)</f>
        <v>10000</v>
      </c>
      <c r="J689" s="5"/>
      <c r="Q689" s="10"/>
    </row>
    <row r="690" spans="1:17" x14ac:dyDescent="0.2">
      <c r="A690" s="11">
        <f ca="1">OFFSET('8760'!A673,$F$17*24,0)</f>
        <v>43493.958333331706</v>
      </c>
      <c r="B690" s="5">
        <f ca="1">OFFSET('8760'!B673,$F$17*24,0)</f>
        <v>1385.1879259040561</v>
      </c>
      <c r="C690" s="5">
        <f ca="1">OFFSET('8760'!C673,$F$17*24,0)</f>
        <v>0</v>
      </c>
      <c r="D690" s="5">
        <f ca="1">OFFSET('8760'!D673,$F$17*24,0)</f>
        <v>2773.3333333333335</v>
      </c>
      <c r="E690" s="10">
        <f ca="1">OFFSET('8760'!E673,$F$17*24,0)</f>
        <v>10000</v>
      </c>
      <c r="J690" s="5"/>
      <c r="Q690" s="10"/>
    </row>
    <row r="691" spans="1:17" x14ac:dyDescent="0.2">
      <c r="A691" s="11">
        <f ca="1">OFFSET('8760'!A674,$F$17*24,0)</f>
        <v>43493.99999999837</v>
      </c>
      <c r="B691" s="5">
        <f ca="1">OFFSET('8760'!B674,$F$17*24,0)</f>
        <v>1036.300373434909</v>
      </c>
      <c r="C691" s="5">
        <f ca="1">OFFSET('8760'!C674,$F$17*24,0)</f>
        <v>0</v>
      </c>
      <c r="D691" s="5">
        <f ca="1">OFFSET('8760'!D674,$F$17*24,0)</f>
        <v>2773.3333333333335</v>
      </c>
      <c r="E691" s="10">
        <f ca="1">OFFSET('8760'!E674,$F$17*24,0)</f>
        <v>10000</v>
      </c>
      <c r="J691" s="5"/>
      <c r="Q691" s="10"/>
    </row>
    <row r="692" spans="1:17" x14ac:dyDescent="0.2">
      <c r="A692" s="11">
        <f ca="1">OFFSET('8760'!A675,$F$17*24,0)</f>
        <v>43494.041666665034</v>
      </c>
      <c r="B692" s="5">
        <f ca="1">OFFSET('8760'!B675,$F$17*24,0)</f>
        <v>896.72238066427497</v>
      </c>
      <c r="C692" s="5">
        <f ca="1">OFFSET('8760'!C675,$F$17*24,0)</f>
        <v>0</v>
      </c>
      <c r="D692" s="5">
        <f ca="1">OFFSET('8760'!D675,$F$17*24,0)</f>
        <v>1666.6666666666667</v>
      </c>
      <c r="E692" s="10">
        <f ca="1">OFFSET('8760'!E675,$F$17*24,0)</f>
        <v>10000</v>
      </c>
      <c r="J692" s="5"/>
      <c r="Q692" s="10"/>
    </row>
    <row r="693" spans="1:17" x14ac:dyDescent="0.2">
      <c r="A693" s="11">
        <f ca="1">OFFSET('8760'!A676,$F$17*24,0)</f>
        <v>43494.083333331699</v>
      </c>
      <c r="B693" s="5">
        <f ca="1">OFFSET('8760'!B676,$F$17*24,0)</f>
        <v>843.55191553937743</v>
      </c>
      <c r="C693" s="5">
        <f ca="1">OFFSET('8760'!C676,$F$17*24,0)</f>
        <v>0</v>
      </c>
      <c r="D693" s="5">
        <f ca="1">OFFSET('8760'!D676,$F$17*24,0)</f>
        <v>873.33333333333337</v>
      </c>
      <c r="E693" s="10">
        <f ca="1">OFFSET('8760'!E676,$F$17*24,0)</f>
        <v>10000</v>
      </c>
      <c r="J693" s="5"/>
      <c r="Q693" s="10"/>
    </row>
    <row r="694" spans="1:17" x14ac:dyDescent="0.2">
      <c r="A694" s="11">
        <f ca="1">OFFSET('8760'!A677,$F$17*24,0)</f>
        <v>43494.124999998363</v>
      </c>
      <c r="B694" s="5">
        <f ca="1">OFFSET('8760'!B677,$F$17*24,0)</f>
        <v>831.873248187277</v>
      </c>
      <c r="C694" s="5">
        <f ca="1">OFFSET('8760'!C677,$F$17*24,0)</f>
        <v>0</v>
      </c>
      <c r="D694" s="5">
        <f ca="1">OFFSET('8760'!D677,$F$17*24,0)</f>
        <v>2773.3333333333335</v>
      </c>
      <c r="E694" s="10">
        <f ca="1">OFFSET('8760'!E677,$F$17*24,0)</f>
        <v>10000</v>
      </c>
      <c r="J694" s="5"/>
      <c r="Q694" s="10"/>
    </row>
    <row r="695" spans="1:17" x14ac:dyDescent="0.2">
      <c r="A695" s="11">
        <f ca="1">OFFSET('8760'!A678,$F$17*24,0)</f>
        <v>43494.166666665027</v>
      </c>
      <c r="B695" s="5">
        <f ca="1">OFFSET('8760'!B678,$F$17*24,0)</f>
        <v>829.63493487553251</v>
      </c>
      <c r="C695" s="5">
        <f ca="1">OFFSET('8760'!C678,$F$17*24,0)</f>
        <v>0</v>
      </c>
      <c r="D695" s="5">
        <f ca="1">OFFSET('8760'!D678,$F$17*24,0)</f>
        <v>1666.6666666666667</v>
      </c>
      <c r="E695" s="10">
        <f ca="1">OFFSET('8760'!E678,$F$17*24,0)</f>
        <v>10000</v>
      </c>
      <c r="J695" s="5"/>
      <c r="Q695" s="10"/>
    </row>
    <row r="696" spans="1:17" x14ac:dyDescent="0.2">
      <c r="A696" s="11">
        <f ca="1">OFFSET('8760'!A679,$F$17*24,0)</f>
        <v>43494.208333331691</v>
      </c>
      <c r="B696" s="5">
        <f ca="1">OFFSET('8760'!B679,$F$17*24,0)</f>
        <v>886.93881049603056</v>
      </c>
      <c r="C696" s="5">
        <f ca="1">OFFSET('8760'!C679,$F$17*24,0)</f>
        <v>0</v>
      </c>
      <c r="D696" s="5">
        <f ca="1">OFFSET('8760'!D679,$F$17*24,0)</f>
        <v>873.33333333333337</v>
      </c>
      <c r="E696" s="10">
        <f ca="1">OFFSET('8760'!E679,$F$17*24,0)</f>
        <v>10000</v>
      </c>
      <c r="J696" s="5"/>
      <c r="Q696" s="10"/>
    </row>
    <row r="697" spans="1:17" x14ac:dyDescent="0.2">
      <c r="A697" s="11">
        <f ca="1">OFFSET('8760'!A680,$F$17*24,0)</f>
        <v>43494.249999998356</v>
      </c>
      <c r="B697" s="5">
        <f ca="1">OFFSET('8760'!B680,$F$17*24,0)</f>
        <v>1129.8135832867761</v>
      </c>
      <c r="C697" s="5">
        <f ca="1">OFFSET('8760'!C680,$F$17*24,0)</f>
        <v>0</v>
      </c>
      <c r="D697" s="5">
        <f ca="1">OFFSET('8760'!D680,$F$17*24,0)</f>
        <v>1666.6666666666667</v>
      </c>
      <c r="E697" s="10">
        <f ca="1">OFFSET('8760'!E680,$F$17*24,0)</f>
        <v>9986.3945228373032</v>
      </c>
      <c r="J697" s="5"/>
      <c r="Q697" s="10"/>
    </row>
    <row r="698" spans="1:17" x14ac:dyDescent="0.2">
      <c r="A698" s="11">
        <f ca="1">OFFSET('8760'!A681,$F$17*24,0)</f>
        <v>43494.29166666502</v>
      </c>
      <c r="B698" s="5">
        <f ca="1">OFFSET('8760'!B681,$F$17*24,0)</f>
        <v>1507.9068595621941</v>
      </c>
      <c r="C698" s="5">
        <f ca="1">OFFSET('8760'!C681,$F$17*24,0)</f>
        <v>1170.9115999999999</v>
      </c>
      <c r="D698" s="5">
        <f ca="1">OFFSET('8760'!D681,$F$17*24,0)</f>
        <v>1666.6666666666667</v>
      </c>
      <c r="E698" s="10">
        <f ca="1">OFFSET('8760'!E681,$F$17*24,0)</f>
        <v>10000</v>
      </c>
      <c r="J698" s="5"/>
      <c r="Q698" s="10"/>
    </row>
    <row r="699" spans="1:17" x14ac:dyDescent="0.2">
      <c r="A699" s="11">
        <f ca="1">OFFSET('8760'!A682,$F$17*24,0)</f>
        <v>43494.333333331684</v>
      </c>
      <c r="B699" s="5">
        <f ca="1">OFFSET('8760'!B682,$F$17*24,0)</f>
        <v>1448.6848039947063</v>
      </c>
      <c r="C699" s="5">
        <f ca="1">OFFSET('8760'!C682,$F$17*24,0)</f>
        <v>3887.3496</v>
      </c>
      <c r="D699" s="5">
        <f ca="1">OFFSET('8760'!D682,$F$17*24,0)</f>
        <v>2773.3333333333335</v>
      </c>
      <c r="E699" s="10">
        <f ca="1">OFFSET('8760'!E682,$F$17*24,0)</f>
        <v>10000</v>
      </c>
      <c r="J699" s="5"/>
      <c r="Q699" s="10"/>
    </row>
    <row r="700" spans="1:17" x14ac:dyDescent="0.2">
      <c r="A700" s="11">
        <f ca="1">OFFSET('8760'!A683,$F$17*24,0)</f>
        <v>43494.374999998348</v>
      </c>
      <c r="B700" s="5">
        <f ca="1">OFFSET('8760'!B683,$F$17*24,0)</f>
        <v>1246.9368629574376</v>
      </c>
      <c r="C700" s="5">
        <f ca="1">OFFSET('8760'!C683,$F$17*24,0)</f>
        <v>6161.0571499999996</v>
      </c>
      <c r="D700" s="5">
        <f ca="1">OFFSET('8760'!D683,$F$17*24,0)</f>
        <v>4266.666666666667</v>
      </c>
      <c r="E700" s="10">
        <f ca="1">OFFSET('8760'!E683,$F$17*24,0)</f>
        <v>10000</v>
      </c>
      <c r="J700" s="5"/>
      <c r="Q700" s="10"/>
    </row>
    <row r="701" spans="1:17" x14ac:dyDescent="0.2">
      <c r="A701" s="11">
        <f ca="1">OFFSET('8760'!A684,$F$17*24,0)</f>
        <v>43494.416666665013</v>
      </c>
      <c r="B701" s="5">
        <f ca="1">OFFSET('8760'!B684,$F$17*24,0)</f>
        <v>1241.8035489802105</v>
      </c>
      <c r="C701" s="5">
        <f ca="1">OFFSET('8760'!C684,$F$17*24,0)</f>
        <v>7622.9509500000004</v>
      </c>
      <c r="D701" s="5">
        <f ca="1">OFFSET('8760'!D684,$F$17*24,0)</f>
        <v>2773.3333333333335</v>
      </c>
      <c r="E701" s="10">
        <f ca="1">OFFSET('8760'!E684,$F$17*24,0)</f>
        <v>10000</v>
      </c>
      <c r="J701" s="5"/>
      <c r="Q701" s="10"/>
    </row>
    <row r="702" spans="1:17" x14ac:dyDescent="0.2">
      <c r="A702" s="11">
        <f ca="1">OFFSET('8760'!A685,$F$17*24,0)</f>
        <v>43494.458333331677</v>
      </c>
      <c r="B702" s="5">
        <f ca="1">OFFSET('8760'!B685,$F$17*24,0)</f>
        <v>1206.490632562218</v>
      </c>
      <c r="C702" s="5">
        <f ca="1">OFFSET('8760'!C685,$F$17*24,0)</f>
        <v>8309.9011499999997</v>
      </c>
      <c r="D702" s="5">
        <f ca="1">OFFSET('8760'!D685,$F$17*24,0)</f>
        <v>2773.3333333333335</v>
      </c>
      <c r="E702" s="10">
        <f ca="1">OFFSET('8760'!E685,$F$17*24,0)</f>
        <v>10000</v>
      </c>
      <c r="J702" s="5"/>
      <c r="Q702" s="10"/>
    </row>
    <row r="703" spans="1:17" x14ac:dyDescent="0.2">
      <c r="A703" s="11">
        <f ca="1">OFFSET('8760'!A686,$F$17*24,0)</f>
        <v>43494.499999998341</v>
      </c>
      <c r="B703" s="5">
        <f ca="1">OFFSET('8760'!B686,$F$17*24,0)</f>
        <v>1177.6433624595761</v>
      </c>
      <c r="C703" s="5">
        <f ca="1">OFFSET('8760'!C686,$F$17*24,0)</f>
        <v>8255.3233</v>
      </c>
      <c r="D703" s="5">
        <f ca="1">OFFSET('8760'!D686,$F$17*24,0)</f>
        <v>6160</v>
      </c>
      <c r="E703" s="10">
        <f ca="1">OFFSET('8760'!E686,$F$17*24,0)</f>
        <v>10000</v>
      </c>
      <c r="J703" s="5"/>
      <c r="Q703" s="10"/>
    </row>
    <row r="704" spans="1:17" x14ac:dyDescent="0.2">
      <c r="A704" s="11">
        <f ca="1">OFFSET('8760'!A687,$F$17*24,0)</f>
        <v>43494.541666665005</v>
      </c>
      <c r="B704" s="5">
        <f ca="1">OFFSET('8760'!B687,$F$17*24,0)</f>
        <v>1143.8722623069912</v>
      </c>
      <c r="C704" s="5">
        <f ca="1">OFFSET('8760'!C687,$F$17*24,0)</f>
        <v>7376.5255000000006</v>
      </c>
      <c r="D704" s="5">
        <f ca="1">OFFSET('8760'!D687,$F$17*24,0)</f>
        <v>4266.666666666667</v>
      </c>
      <c r="E704" s="10">
        <f ca="1">OFFSET('8760'!E687,$F$17*24,0)</f>
        <v>10000</v>
      </c>
      <c r="J704" s="5"/>
      <c r="Q704" s="10"/>
    </row>
    <row r="705" spans="1:17" x14ac:dyDescent="0.2">
      <c r="A705" s="11">
        <f ca="1">OFFSET('8760'!A688,$F$17*24,0)</f>
        <v>43494.58333333167</v>
      </c>
      <c r="B705" s="5">
        <f ca="1">OFFSET('8760'!B688,$F$17*24,0)</f>
        <v>1145.2487447717065</v>
      </c>
      <c r="C705" s="5">
        <f ca="1">OFFSET('8760'!C688,$F$17*24,0)</f>
        <v>5818.8458999999993</v>
      </c>
      <c r="D705" s="5">
        <f ca="1">OFFSET('8760'!D688,$F$17*24,0)</f>
        <v>873.33333333333337</v>
      </c>
      <c r="E705" s="10">
        <f ca="1">OFFSET('8760'!E688,$F$17*24,0)</f>
        <v>10000</v>
      </c>
      <c r="J705" s="5"/>
      <c r="Q705" s="10"/>
    </row>
    <row r="706" spans="1:17" x14ac:dyDescent="0.2">
      <c r="A706" s="11">
        <f ca="1">OFFSET('8760'!A689,$F$17*24,0)</f>
        <v>43494.624999998334</v>
      </c>
      <c r="B706" s="5">
        <f ca="1">OFFSET('8760'!B689,$F$17*24,0)</f>
        <v>1234.9284924215283</v>
      </c>
      <c r="C706" s="5">
        <f ca="1">OFFSET('8760'!C689,$F$17*24,0)</f>
        <v>3563.2025499999995</v>
      </c>
      <c r="D706" s="5">
        <f ca="1">OFFSET('8760'!D689,$F$17*24,0)</f>
        <v>2773.3333333333335</v>
      </c>
      <c r="E706" s="10">
        <f ca="1">OFFSET('8760'!E689,$F$17*24,0)</f>
        <v>10000</v>
      </c>
      <c r="J706" s="5"/>
      <c r="Q706" s="10"/>
    </row>
    <row r="707" spans="1:17" x14ac:dyDescent="0.2">
      <c r="A707" s="11">
        <f ca="1">OFFSET('8760'!A690,$F$17*24,0)</f>
        <v>43494.666666664998</v>
      </c>
      <c r="B707" s="5">
        <f ca="1">OFFSET('8760'!B690,$F$17*24,0)</f>
        <v>1524.0564036557796</v>
      </c>
      <c r="C707" s="5">
        <f ca="1">OFFSET('8760'!C690,$F$17*24,0)</f>
        <v>965.83555000000001</v>
      </c>
      <c r="D707" s="5">
        <f ca="1">OFFSET('8760'!D690,$F$17*24,0)</f>
        <v>1666.6666666666667</v>
      </c>
      <c r="E707" s="10">
        <f ca="1">OFFSET('8760'!E690,$F$17*24,0)</f>
        <v>10000</v>
      </c>
      <c r="J707" s="5"/>
      <c r="Q707" s="10"/>
    </row>
    <row r="708" spans="1:17" x14ac:dyDescent="0.2">
      <c r="A708" s="11">
        <f ca="1">OFFSET('8760'!A691,$F$17*24,0)</f>
        <v>43494.708333331662</v>
      </c>
      <c r="B708" s="5">
        <f ca="1">OFFSET('8760'!B691,$F$17*24,0)</f>
        <v>2097.5615295605603</v>
      </c>
      <c r="C708" s="5">
        <f ca="1">OFFSET('8760'!C691,$F$17*24,0)</f>
        <v>0</v>
      </c>
      <c r="D708" s="5">
        <f ca="1">OFFSET('8760'!D691,$F$17*24,0)</f>
        <v>286.66666666666669</v>
      </c>
      <c r="E708" s="10">
        <f ca="1">OFFSET('8760'!E691,$F$17*24,0)</f>
        <v>10000</v>
      </c>
      <c r="J708" s="5"/>
      <c r="Q708" s="10"/>
    </row>
    <row r="709" spans="1:17" x14ac:dyDescent="0.2">
      <c r="A709" s="11">
        <f ca="1">OFFSET('8760'!A692,$F$17*24,0)</f>
        <v>43494.749999998327</v>
      </c>
      <c r="B709" s="5">
        <f ca="1">OFFSET('8760'!B692,$F$17*24,0)</f>
        <v>2449.7931039766372</v>
      </c>
      <c r="C709" s="5">
        <f ca="1">OFFSET('8760'!C692,$F$17*24,0)</f>
        <v>0</v>
      </c>
      <c r="D709" s="5">
        <f ca="1">OFFSET('8760'!D692,$F$17*24,0)</f>
        <v>286.66666666666669</v>
      </c>
      <c r="E709" s="10">
        <f ca="1">OFFSET('8760'!E692,$F$17*24,0)</f>
        <v>8189.1051371061067</v>
      </c>
      <c r="J709" s="5"/>
      <c r="Q709" s="10"/>
    </row>
    <row r="710" spans="1:17" x14ac:dyDescent="0.2">
      <c r="A710" s="11">
        <f ca="1">OFFSET('8760'!A693,$F$17*24,0)</f>
        <v>43494.791666664991</v>
      </c>
      <c r="B710" s="5">
        <f ca="1">OFFSET('8760'!B693,$F$17*24,0)</f>
        <v>2403.8072079740227</v>
      </c>
      <c r="C710" s="5">
        <f ca="1">OFFSET('8760'!C693,$F$17*24,0)</f>
        <v>0</v>
      </c>
      <c r="D710" s="5">
        <f ca="1">OFFSET('8760'!D693,$F$17*24,0)</f>
        <v>286.66666666666669</v>
      </c>
      <c r="E710" s="10">
        <f ca="1">OFFSET('8760'!E693,$F$17*24,0)</f>
        <v>6025.9786997961364</v>
      </c>
      <c r="J710" s="5"/>
      <c r="Q710" s="10"/>
    </row>
    <row r="711" spans="1:17" x14ac:dyDescent="0.2">
      <c r="A711" s="11">
        <f ca="1">OFFSET('8760'!A694,$F$17*24,0)</f>
        <v>43494.833333331655</v>
      </c>
      <c r="B711" s="5">
        <f ca="1">OFFSET('8760'!B694,$F$17*24,0)</f>
        <v>2234.9994286791862</v>
      </c>
      <c r="C711" s="5">
        <f ca="1">OFFSET('8760'!C694,$F$17*24,0)</f>
        <v>0</v>
      </c>
      <c r="D711" s="5">
        <f ca="1">OFFSET('8760'!D694,$F$17*24,0)</f>
        <v>873.33333333333337</v>
      </c>
      <c r="E711" s="10">
        <f ca="1">OFFSET('8760'!E694,$F$17*24,0)</f>
        <v>3908.8381584887802</v>
      </c>
      <c r="J711" s="5"/>
      <c r="Q711" s="10"/>
    </row>
    <row r="712" spans="1:17" x14ac:dyDescent="0.2">
      <c r="A712" s="11">
        <f ca="1">OFFSET('8760'!A695,$F$17*24,0)</f>
        <v>43494.874999998319</v>
      </c>
      <c r="B712" s="5">
        <f ca="1">OFFSET('8760'!B695,$F$17*24,0)</f>
        <v>2049.790660875412</v>
      </c>
      <c r="C712" s="5">
        <f ca="1">OFFSET('8760'!C695,$F$17*24,0)</f>
        <v>0</v>
      </c>
      <c r="D712" s="5">
        <f ca="1">OFFSET('8760'!D695,$F$17*24,0)</f>
        <v>873.33333333333337</v>
      </c>
      <c r="E712" s="10">
        <f ca="1">OFFSET('8760'!E695,$F$17*24,0)</f>
        <v>2547.1720631429275</v>
      </c>
      <c r="J712" s="5"/>
      <c r="Q712" s="10"/>
    </row>
    <row r="713" spans="1:17" x14ac:dyDescent="0.2">
      <c r="A713" s="11">
        <f ca="1">OFFSET('8760'!A696,$F$17*24,0)</f>
        <v>43494.916666664983</v>
      </c>
      <c r="B713" s="5">
        <f ca="1">OFFSET('8760'!B696,$F$17*24,0)</f>
        <v>1691.7112378306363</v>
      </c>
      <c r="C713" s="5">
        <f ca="1">OFFSET('8760'!C696,$F$17*24,0)</f>
        <v>0</v>
      </c>
      <c r="D713" s="5">
        <f ca="1">OFFSET('8760'!D696,$F$17*24,0)</f>
        <v>286.66666666666669</v>
      </c>
      <c r="E713" s="10">
        <f ca="1">OFFSET('8760'!E696,$F$17*24,0)</f>
        <v>1370.7147356008491</v>
      </c>
      <c r="J713" s="5"/>
      <c r="Q713" s="10"/>
    </row>
    <row r="714" spans="1:17" x14ac:dyDescent="0.2">
      <c r="A714" s="11">
        <f ca="1">OFFSET('8760'!A697,$F$17*24,0)</f>
        <v>43494.958333331648</v>
      </c>
      <c r="B714" s="5">
        <f ca="1">OFFSET('8760'!B697,$F$17*24,0)</f>
        <v>1341.1829835553951</v>
      </c>
      <c r="C714" s="5">
        <f ca="1">OFFSET('8760'!C697,$F$17*24,0)</f>
        <v>0</v>
      </c>
      <c r="D714" s="5">
        <f ca="1">OFFSET('8760'!D697,$F$17*24,0)</f>
        <v>286.66666666666669</v>
      </c>
      <c r="E714" s="10">
        <f ca="1">OFFSET('8760'!E697,$F$17*24,0)</f>
        <v>0</v>
      </c>
      <c r="J714" s="5"/>
      <c r="Q714" s="10"/>
    </row>
    <row r="715" spans="1:17" x14ac:dyDescent="0.2">
      <c r="A715" s="11">
        <f ca="1">OFFSET('8760'!A698,$F$17*24,0)</f>
        <v>43494.999999998312</v>
      </c>
      <c r="B715" s="5">
        <f ca="1">OFFSET('8760'!B698,$F$17*24,0)</f>
        <v>989.01020642720835</v>
      </c>
      <c r="C715" s="5">
        <f ca="1">OFFSET('8760'!C698,$F$17*24,0)</f>
        <v>0</v>
      </c>
      <c r="D715" s="5">
        <f ca="1">OFFSET('8760'!D698,$F$17*24,0)</f>
        <v>873.33333333333337</v>
      </c>
      <c r="E715" s="10">
        <f ca="1">OFFSET('8760'!E698,$F$17*24,0)</f>
        <v>0</v>
      </c>
      <c r="J715" s="5"/>
      <c r="Q715" s="10"/>
    </row>
    <row r="716" spans="1:17" x14ac:dyDescent="0.2">
      <c r="A716" s="11">
        <f ca="1">OFFSET('8760'!A699,$F$17*24,0)</f>
        <v>43495.041666664976</v>
      </c>
      <c r="B716" s="5">
        <f ca="1">OFFSET('8760'!B699,$F$17*24,0)</f>
        <v>861.01346928449107</v>
      </c>
      <c r="C716" s="5">
        <f ca="1">OFFSET('8760'!C699,$F$17*24,0)</f>
        <v>0</v>
      </c>
      <c r="D716" s="5">
        <f ca="1">OFFSET('8760'!D699,$F$17*24,0)</f>
        <v>286.66666666666669</v>
      </c>
      <c r="E716" s="10">
        <f ca="1">OFFSET('8760'!E699,$F$17*24,0)</f>
        <v>0</v>
      </c>
      <c r="J716" s="5"/>
      <c r="Q716" s="10"/>
    </row>
    <row r="717" spans="1:17" x14ac:dyDescent="0.2">
      <c r="A717" s="11">
        <f ca="1">OFFSET('8760'!A700,$F$17*24,0)</f>
        <v>43495.08333333164</v>
      </c>
      <c r="B717" s="5">
        <f ca="1">OFFSET('8760'!B700,$F$17*24,0)</f>
        <v>818.35293835438767</v>
      </c>
      <c r="C717" s="5">
        <f ca="1">OFFSET('8760'!C700,$F$17*24,0)</f>
        <v>0</v>
      </c>
      <c r="D717" s="5">
        <f ca="1">OFFSET('8760'!D700,$F$17*24,0)</f>
        <v>286.66666666666669</v>
      </c>
      <c r="E717" s="10">
        <f ca="1">OFFSET('8760'!E700,$F$17*24,0)</f>
        <v>0</v>
      </c>
      <c r="J717" s="5"/>
      <c r="Q717" s="10"/>
    </row>
    <row r="718" spans="1:17" x14ac:dyDescent="0.2">
      <c r="A718" s="11">
        <f ca="1">OFFSET('8760'!A701,$F$17*24,0)</f>
        <v>43495.124999998305</v>
      </c>
      <c r="B718" s="5">
        <f ca="1">OFFSET('8760'!B701,$F$17*24,0)</f>
        <v>809.90620076968798</v>
      </c>
      <c r="C718" s="5">
        <f ca="1">OFFSET('8760'!C701,$F$17*24,0)</f>
        <v>0</v>
      </c>
      <c r="D718" s="5">
        <f ca="1">OFFSET('8760'!D701,$F$17*24,0)</f>
        <v>873.33333333333337</v>
      </c>
      <c r="E718" s="10">
        <f ca="1">OFFSET('8760'!E701,$F$17*24,0)</f>
        <v>0</v>
      </c>
      <c r="J718" s="5"/>
      <c r="Q718" s="10"/>
    </row>
    <row r="719" spans="1:17" x14ac:dyDescent="0.2">
      <c r="A719" s="11">
        <f ca="1">OFFSET('8760'!A702,$F$17*24,0)</f>
        <v>43495.166666664969</v>
      </c>
      <c r="B719" s="5">
        <f ca="1">OFFSET('8760'!B702,$F$17*24,0)</f>
        <v>813.15613373837482</v>
      </c>
      <c r="C719" s="5">
        <f ca="1">OFFSET('8760'!C702,$F$17*24,0)</f>
        <v>0</v>
      </c>
      <c r="D719" s="5">
        <f ca="1">OFFSET('8760'!D702,$F$17*24,0)</f>
        <v>873.33333333333337</v>
      </c>
      <c r="E719" s="10">
        <f ca="1">OFFSET('8760'!E702,$F$17*24,0)</f>
        <v>63.427132563645387</v>
      </c>
      <c r="J719" s="5"/>
      <c r="Q719" s="10"/>
    </row>
    <row r="720" spans="1:17" x14ac:dyDescent="0.2">
      <c r="A720" s="11">
        <f ca="1">OFFSET('8760'!A703,$F$17*24,0)</f>
        <v>43495.208333331633</v>
      </c>
      <c r="B720" s="5">
        <f ca="1">OFFSET('8760'!B703,$F$17*24,0)</f>
        <v>877.91374975720021</v>
      </c>
      <c r="C720" s="5">
        <f ca="1">OFFSET('8760'!C703,$F$17*24,0)</f>
        <v>0</v>
      </c>
      <c r="D720" s="5">
        <f ca="1">OFFSET('8760'!D703,$F$17*24,0)</f>
        <v>873.33333333333337</v>
      </c>
      <c r="E720" s="10">
        <f ca="1">OFFSET('8760'!E703,$F$17*24,0)</f>
        <v>123.60433215860394</v>
      </c>
      <c r="J720" s="5"/>
      <c r="Q720" s="10"/>
    </row>
    <row r="721" spans="1:17" x14ac:dyDescent="0.2">
      <c r="A721" s="11">
        <f ca="1">OFFSET('8760'!A704,$F$17*24,0)</f>
        <v>43495.249999998297</v>
      </c>
      <c r="B721" s="5">
        <f ca="1">OFFSET('8760'!B704,$F$17*24,0)</f>
        <v>1136.9462714046379</v>
      </c>
      <c r="C721" s="5">
        <f ca="1">OFFSET('8760'!C704,$F$17*24,0)</f>
        <v>0</v>
      </c>
      <c r="D721" s="5">
        <f ca="1">OFFSET('8760'!D704,$F$17*24,0)</f>
        <v>286.66666666666669</v>
      </c>
      <c r="E721" s="10">
        <f ca="1">OFFSET('8760'!E704,$F$17*24,0)</f>
        <v>119.0239157347371</v>
      </c>
      <c r="J721" s="5"/>
      <c r="Q721" s="10"/>
    </row>
    <row r="722" spans="1:17" x14ac:dyDescent="0.2">
      <c r="A722" s="11">
        <f ca="1">OFFSET('8760'!A705,$F$17*24,0)</f>
        <v>43495.291666664962</v>
      </c>
      <c r="B722" s="5">
        <f ca="1">OFFSET('8760'!B705,$F$17*24,0)</f>
        <v>1485.9642066932101</v>
      </c>
      <c r="C722" s="5">
        <f ca="1">OFFSET('8760'!C705,$F$17*24,0)</f>
        <v>1176.75245</v>
      </c>
      <c r="D722" s="5">
        <f ca="1">OFFSET('8760'!D705,$F$17*24,0)</f>
        <v>0</v>
      </c>
      <c r="E722" s="10">
        <f ca="1">OFFSET('8760'!E705,$F$17*24,0)</f>
        <v>0</v>
      </c>
      <c r="J722" s="5"/>
      <c r="Q722" s="10"/>
    </row>
    <row r="723" spans="1:17" x14ac:dyDescent="0.2">
      <c r="A723" s="11">
        <f ca="1">OFFSET('8760'!A706,$F$17*24,0)</f>
        <v>43495.333333331626</v>
      </c>
      <c r="B723" s="5">
        <f ca="1">OFFSET('8760'!B706,$F$17*24,0)</f>
        <v>1399.612000436804</v>
      </c>
      <c r="C723" s="5">
        <f ca="1">OFFSET('8760'!C706,$F$17*24,0)</f>
        <v>3822.5459499999997</v>
      </c>
      <c r="D723" s="5">
        <f ca="1">OFFSET('8760'!D706,$F$17*24,0)</f>
        <v>873.33333333333337</v>
      </c>
      <c r="E723" s="10">
        <f ca="1">OFFSET('8760'!E706,$F$17*24,0)</f>
        <v>0</v>
      </c>
      <c r="J723" s="5"/>
      <c r="Q723" s="10"/>
    </row>
    <row r="724" spans="1:17" x14ac:dyDescent="0.2">
      <c r="A724" s="11">
        <f ca="1">OFFSET('8760'!A707,$F$17*24,0)</f>
        <v>43495.37499999829</v>
      </c>
      <c r="B724" s="5">
        <f ca="1">OFFSET('8760'!B707,$F$17*24,0)</f>
        <v>1169.9741685112472</v>
      </c>
      <c r="C724" s="5">
        <f ca="1">OFFSET('8760'!C707,$F$17*24,0)</f>
        <v>5959.3597999999993</v>
      </c>
      <c r="D724" s="5">
        <f ca="1">OFFSET('8760'!D707,$F$17*24,0)</f>
        <v>286.66666666666669</v>
      </c>
      <c r="E724" s="10">
        <f ca="1">OFFSET('8760'!E707,$F$17*24,0)</f>
        <v>3296.2672828965287</v>
      </c>
      <c r="J724" s="5"/>
      <c r="Q724" s="10"/>
    </row>
    <row r="725" spans="1:17" x14ac:dyDescent="0.2">
      <c r="A725" s="11">
        <f ca="1">OFFSET('8760'!A708,$F$17*24,0)</f>
        <v>43495.416666664954</v>
      </c>
      <c r="B725" s="5">
        <f ca="1">OFFSET('8760'!B708,$F$17*24,0)</f>
        <v>1173.7355169162031</v>
      </c>
      <c r="C725" s="5">
        <f ca="1">OFFSET('8760'!C708,$F$17*24,0)</f>
        <v>7151.8154999999997</v>
      </c>
      <c r="D725" s="5">
        <f ca="1">OFFSET('8760'!D708,$F$17*24,0)</f>
        <v>0</v>
      </c>
      <c r="E725" s="10">
        <f ca="1">OFFSET('8760'!E708,$F$17*24,0)</f>
        <v>8372.3195810519464</v>
      </c>
      <c r="J725" s="5"/>
      <c r="Q725" s="10"/>
    </row>
    <row r="726" spans="1:17" x14ac:dyDescent="0.2">
      <c r="A726" s="11">
        <f ca="1">OFFSET('8760'!A709,$F$17*24,0)</f>
        <v>43495.458333331619</v>
      </c>
      <c r="B726" s="5">
        <f ca="1">OFFSET('8760'!B709,$F$17*24,0)</f>
        <v>1154.9907328942229</v>
      </c>
      <c r="C726" s="5">
        <f ca="1">OFFSET('8760'!C709,$F$17*24,0)</f>
        <v>6743.650599999999</v>
      </c>
      <c r="D726" s="5">
        <f ca="1">OFFSET('8760'!D709,$F$17*24,0)</f>
        <v>0</v>
      </c>
      <c r="E726" s="10">
        <f ca="1">OFFSET('8760'!E709,$F$17*24,0)</f>
        <v>10000</v>
      </c>
      <c r="J726" s="5"/>
      <c r="Q726" s="10"/>
    </row>
    <row r="727" spans="1:17" x14ac:dyDescent="0.2">
      <c r="A727" s="11">
        <f ca="1">OFFSET('8760'!A710,$F$17*24,0)</f>
        <v>43495.499999998283</v>
      </c>
      <c r="B727" s="5">
        <f ca="1">OFFSET('8760'!B710,$F$17*24,0)</f>
        <v>1128.5622664642424</v>
      </c>
      <c r="C727" s="5">
        <f ca="1">OFFSET('8760'!C710,$F$17*24,0)</f>
        <v>7665.4342500000002</v>
      </c>
      <c r="D727" s="5">
        <f ca="1">OFFSET('8760'!D710,$F$17*24,0)</f>
        <v>286.66666666666669</v>
      </c>
      <c r="E727" s="10">
        <f ca="1">OFFSET('8760'!E710,$F$17*24,0)</f>
        <v>10000</v>
      </c>
      <c r="J727" s="5"/>
      <c r="Q727" s="10"/>
    </row>
    <row r="728" spans="1:17" x14ac:dyDescent="0.2">
      <c r="A728" s="11">
        <f ca="1">OFFSET('8760'!A711,$F$17*24,0)</f>
        <v>43495.541666664947</v>
      </c>
      <c r="B728" s="5">
        <f ca="1">OFFSET('8760'!B711,$F$17*24,0)</f>
        <v>1104.6879429002208</v>
      </c>
      <c r="C728" s="5">
        <f ca="1">OFFSET('8760'!C711,$F$17*24,0)</f>
        <v>5993.315849999999</v>
      </c>
      <c r="D728" s="5">
        <f ca="1">OFFSET('8760'!D711,$F$17*24,0)</f>
        <v>873.33333333333337</v>
      </c>
      <c r="E728" s="10">
        <f ca="1">OFFSET('8760'!E711,$F$17*24,0)</f>
        <v>10000</v>
      </c>
      <c r="J728" s="5"/>
      <c r="Q728" s="10"/>
    </row>
    <row r="729" spans="1:17" x14ac:dyDescent="0.2">
      <c r="A729" s="11">
        <f ca="1">OFFSET('8760'!A712,$F$17*24,0)</f>
        <v>43495.583333331611</v>
      </c>
      <c r="B729" s="5">
        <f ca="1">OFFSET('8760'!B712,$F$17*24,0)</f>
        <v>1112.4941895754912</v>
      </c>
      <c r="C729" s="5">
        <f ca="1">OFFSET('8760'!C712,$F$17*24,0)</f>
        <v>3890.85365</v>
      </c>
      <c r="D729" s="5">
        <f ca="1">OFFSET('8760'!D712,$F$17*24,0)</f>
        <v>1666.6666666666667</v>
      </c>
      <c r="E729" s="10">
        <f ca="1">OFFSET('8760'!E712,$F$17*24,0)</f>
        <v>10000</v>
      </c>
      <c r="J729" s="5"/>
      <c r="Q729" s="10"/>
    </row>
    <row r="730" spans="1:17" x14ac:dyDescent="0.2">
      <c r="A730" s="11">
        <f ca="1">OFFSET('8760'!A713,$F$17*24,0)</f>
        <v>43495.624999998276</v>
      </c>
      <c r="B730" s="5">
        <f ca="1">OFFSET('8760'!B713,$F$17*24,0)</f>
        <v>1207.0019969476141</v>
      </c>
      <c r="C730" s="5">
        <f ca="1">OFFSET('8760'!C713,$F$17*24,0)</f>
        <v>1044.97165</v>
      </c>
      <c r="D730" s="5">
        <f ca="1">OFFSET('8760'!D713,$F$17*24,0)</f>
        <v>2773.3333333333335</v>
      </c>
      <c r="E730" s="10">
        <f ca="1">OFFSET('8760'!E713,$F$17*24,0)</f>
        <v>10000</v>
      </c>
      <c r="J730" s="5"/>
      <c r="Q730" s="10"/>
    </row>
    <row r="731" spans="1:17" x14ac:dyDescent="0.2">
      <c r="A731" s="11">
        <f ca="1">OFFSET('8760'!A714,$F$17*24,0)</f>
        <v>43495.66666666494</v>
      </c>
      <c r="B731" s="5">
        <f ca="1">OFFSET('8760'!B714,$F$17*24,0)</f>
        <v>1508.1507395699532</v>
      </c>
      <c r="C731" s="5">
        <f ca="1">OFFSET('8760'!C714,$F$17*24,0)</f>
        <v>132.62604999999999</v>
      </c>
      <c r="D731" s="5">
        <f ca="1">OFFSET('8760'!D714,$F$17*24,0)</f>
        <v>873.33333333333337</v>
      </c>
      <c r="E731" s="10">
        <f ca="1">OFFSET('8760'!E714,$F$17*24,0)</f>
        <v>10000</v>
      </c>
      <c r="J731" s="5"/>
      <c r="Q731" s="10"/>
    </row>
    <row r="732" spans="1:17" x14ac:dyDescent="0.2">
      <c r="A732" s="11">
        <f ca="1">OFFSET('8760'!A715,$F$17*24,0)</f>
        <v>43495.708333331604</v>
      </c>
      <c r="B732" s="5">
        <f ca="1">OFFSET('8760'!B715,$F$17*24,0)</f>
        <v>2092.0525100140903</v>
      </c>
      <c r="C732" s="5">
        <f ca="1">OFFSET('8760'!C715,$F$17*24,0)</f>
        <v>0</v>
      </c>
      <c r="D732" s="5">
        <f ca="1">OFFSET('8760'!D715,$F$17*24,0)</f>
        <v>286.66666666666669</v>
      </c>
      <c r="E732" s="10">
        <f ca="1">OFFSET('8760'!E715,$F$17*24,0)</f>
        <v>9497.8086437633792</v>
      </c>
      <c r="J732" s="5"/>
      <c r="Q732" s="10"/>
    </row>
    <row r="733" spans="1:17" x14ac:dyDescent="0.2">
      <c r="A733" s="11">
        <f ca="1">OFFSET('8760'!A716,$F$17*24,0)</f>
        <v>43495.749999998268</v>
      </c>
      <c r="B733" s="5">
        <f ca="1">OFFSET('8760'!B716,$F$17*24,0)</f>
        <v>2441.2049033135027</v>
      </c>
      <c r="C733" s="5">
        <f ca="1">OFFSET('8760'!C716,$F$17*24,0)</f>
        <v>0</v>
      </c>
      <c r="D733" s="5">
        <f ca="1">OFFSET('8760'!D716,$F$17*24,0)</f>
        <v>4266.666666666667</v>
      </c>
      <c r="E733" s="10">
        <f ca="1">OFFSET('8760'!E716,$F$17*24,0)</f>
        <v>7692.4228004159559</v>
      </c>
      <c r="J733" s="5"/>
      <c r="Q733" s="10"/>
    </row>
    <row r="734" spans="1:17" x14ac:dyDescent="0.2">
      <c r="A734" s="11">
        <f ca="1">OFFSET('8760'!A717,$F$17*24,0)</f>
        <v>43495.791666664933</v>
      </c>
      <c r="B734" s="5">
        <f ca="1">OFFSET('8760'!B717,$F$17*24,0)</f>
        <v>2402.3179252763689</v>
      </c>
      <c r="C734" s="5">
        <f ca="1">OFFSET('8760'!C717,$F$17*24,0)</f>
        <v>0</v>
      </c>
      <c r="D734" s="5">
        <f ca="1">OFFSET('8760'!D717,$F$17*24,0)</f>
        <v>4266.666666666667</v>
      </c>
      <c r="E734" s="10">
        <f ca="1">OFFSET('8760'!E717,$F$17*24,0)</f>
        <v>9517.8845637691193</v>
      </c>
      <c r="J734" s="5"/>
      <c r="Q734" s="10"/>
    </row>
    <row r="735" spans="1:17" x14ac:dyDescent="0.2">
      <c r="A735" s="11">
        <f ca="1">OFFSET('8760'!A718,$F$17*24,0)</f>
        <v>43495.833333331597</v>
      </c>
      <c r="B735" s="5">
        <f ca="1">OFFSET('8760'!B718,$F$17*24,0)</f>
        <v>2240.2837589068777</v>
      </c>
      <c r="C735" s="5">
        <f ca="1">OFFSET('8760'!C718,$F$17*24,0)</f>
        <v>0</v>
      </c>
      <c r="D735" s="5">
        <f ca="1">OFFSET('8760'!D718,$F$17*24,0)</f>
        <v>2773.3333333333335</v>
      </c>
      <c r="E735" s="10">
        <f ca="1">OFFSET('8760'!E718,$F$17*24,0)</f>
        <v>10000</v>
      </c>
      <c r="J735" s="5"/>
      <c r="Q735" s="10"/>
    </row>
    <row r="736" spans="1:17" x14ac:dyDescent="0.2">
      <c r="A736" s="11">
        <f ca="1">OFFSET('8760'!A719,$F$17*24,0)</f>
        <v>43495.874999998261</v>
      </c>
      <c r="B736" s="5">
        <f ca="1">OFFSET('8760'!B719,$F$17*24,0)</f>
        <v>2061.5463762024415</v>
      </c>
      <c r="C736" s="5">
        <f ca="1">OFFSET('8760'!C719,$F$17*24,0)</f>
        <v>0</v>
      </c>
      <c r="D736" s="5">
        <f ca="1">OFFSET('8760'!D719,$F$17*24,0)</f>
        <v>2773.3333333333335</v>
      </c>
      <c r="E736" s="10">
        <f ca="1">OFFSET('8760'!E719,$F$17*24,0)</f>
        <v>10000</v>
      </c>
      <c r="J736" s="5"/>
      <c r="Q736" s="10"/>
    </row>
    <row r="737" spans="1:17" x14ac:dyDescent="0.2">
      <c r="A737" s="11">
        <f ca="1">OFFSET('8760'!A720,$F$17*24,0)</f>
        <v>43495.916666664925</v>
      </c>
      <c r="B737" s="5">
        <f ca="1">OFFSET('8760'!B720,$F$17*24,0)</f>
        <v>1720.4238446091456</v>
      </c>
      <c r="C737" s="5">
        <f ca="1">OFFSET('8760'!C720,$F$17*24,0)</f>
        <v>0</v>
      </c>
      <c r="D737" s="5">
        <f ca="1">OFFSET('8760'!D720,$F$17*24,0)</f>
        <v>2773.3333333333335</v>
      </c>
      <c r="E737" s="10">
        <f ca="1">OFFSET('8760'!E720,$F$17*24,0)</f>
        <v>10000</v>
      </c>
      <c r="J737" s="5"/>
      <c r="Q737" s="10"/>
    </row>
    <row r="738" spans="1:17" x14ac:dyDescent="0.2">
      <c r="A738" s="11">
        <f ca="1">OFFSET('8760'!A721,$F$17*24,0)</f>
        <v>43495.95833333159</v>
      </c>
      <c r="B738" s="5">
        <f ca="1">OFFSET('8760'!B721,$F$17*24,0)</f>
        <v>1385.1797855094414</v>
      </c>
      <c r="C738" s="5">
        <f ca="1">OFFSET('8760'!C721,$F$17*24,0)</f>
        <v>0</v>
      </c>
      <c r="D738" s="5">
        <f ca="1">OFFSET('8760'!D721,$F$17*24,0)</f>
        <v>4266.666666666667</v>
      </c>
      <c r="E738" s="10">
        <f ca="1">OFFSET('8760'!E721,$F$17*24,0)</f>
        <v>10000</v>
      </c>
      <c r="J738" s="5"/>
      <c r="Q738" s="10"/>
    </row>
    <row r="739" spans="1:17" x14ac:dyDescent="0.2">
      <c r="A739" s="11">
        <f ca="1">OFFSET('8760'!A722,$F$17*24,0)</f>
        <v>43495.999999998254</v>
      </c>
      <c r="B739" s="5">
        <f ca="1">OFFSET('8760'!B722,$F$17*24,0)</f>
        <v>1054.0377539361623</v>
      </c>
      <c r="C739" s="5">
        <f ca="1">OFFSET('8760'!C722,$F$17*24,0)</f>
        <v>0</v>
      </c>
      <c r="D739" s="5">
        <f ca="1">OFFSET('8760'!D722,$F$17*24,0)</f>
        <v>4266.666666666667</v>
      </c>
      <c r="E739" s="10">
        <f ca="1">OFFSET('8760'!E722,$F$17*24,0)</f>
        <v>10000</v>
      </c>
      <c r="J739" s="5"/>
      <c r="Q739" s="10"/>
    </row>
    <row r="740" spans="1:17" x14ac:dyDescent="0.2">
      <c r="A740" s="11">
        <f ca="1">OFFSET('8760'!A723,$F$17*24,0)</f>
        <v>43496.041666664918</v>
      </c>
      <c r="B740" s="5">
        <f ca="1">OFFSET('8760'!B723,$F$17*24,0)</f>
        <v>921.42976124967231</v>
      </c>
      <c r="C740" s="5">
        <f ca="1">OFFSET('8760'!C723,$F$17*24,0)</f>
        <v>0</v>
      </c>
      <c r="D740" s="5">
        <f ca="1">OFFSET('8760'!D723,$F$17*24,0)</f>
        <v>4266.666666666667</v>
      </c>
      <c r="E740" s="10">
        <f ca="1">OFFSET('8760'!E723,$F$17*24,0)</f>
        <v>10000</v>
      </c>
      <c r="J740" s="5"/>
      <c r="Q740" s="10"/>
    </row>
    <row r="741" spans="1:17" x14ac:dyDescent="0.2">
      <c r="A741" s="11">
        <f ca="1">OFFSET('8760'!A724,$F$17*24,0)</f>
        <v>43496.083333331582</v>
      </c>
      <c r="B741" s="5">
        <f ca="1">OFFSET('8760'!B724,$F$17*24,0)</f>
        <v>876.85909199485275</v>
      </c>
      <c r="C741" s="5">
        <f ca="1">OFFSET('8760'!C724,$F$17*24,0)</f>
        <v>0</v>
      </c>
      <c r="D741" s="5">
        <f ca="1">OFFSET('8760'!D724,$F$17*24,0)</f>
        <v>4266.666666666667</v>
      </c>
      <c r="E741" s="10">
        <f ca="1">OFFSET('8760'!E724,$F$17*24,0)</f>
        <v>10000</v>
      </c>
      <c r="J741" s="5"/>
      <c r="Q741" s="10"/>
    </row>
    <row r="742" spans="1:17" x14ac:dyDescent="0.2">
      <c r="A742" s="11">
        <f ca="1">OFFSET('8760'!A725,$F$17*24,0)</f>
        <v>43496.124999998246</v>
      </c>
      <c r="B742" s="5">
        <f ca="1">OFFSET('8760'!B725,$F$17*24,0)</f>
        <v>871.59348190027049</v>
      </c>
      <c r="C742" s="5">
        <f ca="1">OFFSET('8760'!C725,$F$17*24,0)</f>
        <v>0</v>
      </c>
      <c r="D742" s="5">
        <f ca="1">OFFSET('8760'!D725,$F$17*24,0)</f>
        <v>2773.3333333333335</v>
      </c>
      <c r="E742" s="10">
        <f ca="1">OFFSET('8760'!E725,$F$17*24,0)</f>
        <v>10000</v>
      </c>
      <c r="J742" s="5"/>
      <c r="Q742" s="10"/>
    </row>
    <row r="743" spans="1:17" x14ac:dyDescent="0.2">
      <c r="A743" s="11">
        <f ca="1">OFFSET('8760'!A726,$F$17*24,0)</f>
        <v>43496.166666664911</v>
      </c>
      <c r="B743" s="5">
        <f ca="1">OFFSET('8760'!B726,$F$17*24,0)</f>
        <v>874.89265898481722</v>
      </c>
      <c r="C743" s="5">
        <f ca="1">OFFSET('8760'!C726,$F$17*24,0)</f>
        <v>0</v>
      </c>
      <c r="D743" s="5">
        <f ca="1">OFFSET('8760'!D726,$F$17*24,0)</f>
        <v>1666.6666666666667</v>
      </c>
      <c r="E743" s="10">
        <f ca="1">OFFSET('8760'!E726,$F$17*24,0)</f>
        <v>10000</v>
      </c>
      <c r="J743" s="5"/>
      <c r="Q743" s="10"/>
    </row>
    <row r="744" spans="1:17" x14ac:dyDescent="0.2">
      <c r="A744" s="11">
        <f ca="1">OFFSET('8760'!A727,$F$17*24,0)</f>
        <v>43496.208333331575</v>
      </c>
      <c r="B744" s="5">
        <f ca="1">OFFSET('8760'!B727,$F$17*24,0)</f>
        <v>940.7038618074622</v>
      </c>
      <c r="C744" s="5">
        <f ca="1">OFFSET('8760'!C727,$F$17*24,0)</f>
        <v>0</v>
      </c>
      <c r="D744" s="5">
        <f ca="1">OFFSET('8760'!D727,$F$17*24,0)</f>
        <v>2773.3333333333335</v>
      </c>
      <c r="E744" s="10">
        <f ca="1">OFFSET('8760'!E727,$F$17*24,0)</f>
        <v>10000</v>
      </c>
      <c r="J744" s="5"/>
      <c r="Q744" s="10"/>
    </row>
    <row r="745" spans="1:17" x14ac:dyDescent="0.2">
      <c r="A745" s="11">
        <f ca="1">OFFSET('8760'!A728,$F$17*24,0)</f>
        <v>43496.249999998239</v>
      </c>
      <c r="B745" s="5">
        <f ca="1">OFFSET('8760'!B728,$F$17*24,0)</f>
        <v>1205.3787012695548</v>
      </c>
      <c r="C745" s="5">
        <f ca="1">OFFSET('8760'!C728,$F$17*24,0)</f>
        <v>0</v>
      </c>
      <c r="D745" s="5">
        <f ca="1">OFFSET('8760'!D728,$F$17*24,0)</f>
        <v>1666.6666666666667</v>
      </c>
      <c r="E745" s="10">
        <f ca="1">OFFSET('8760'!E728,$F$17*24,0)</f>
        <v>10000</v>
      </c>
      <c r="J745" s="5"/>
      <c r="Q745" s="10"/>
    </row>
    <row r="746" spans="1:17" x14ac:dyDescent="0.2">
      <c r="A746" s="11">
        <f ca="1">OFFSET('8760'!A729,$F$17*24,0)</f>
        <v>43496.291666664903</v>
      </c>
      <c r="B746" s="5">
        <f ca="1">OFFSET('8760'!B729,$F$17*24,0)</f>
        <v>1552.6315859238168</v>
      </c>
      <c r="C746" s="5">
        <f ca="1">OFFSET('8760'!C729,$F$17*24,0)</f>
        <v>1141.8787</v>
      </c>
      <c r="D746" s="5">
        <f ca="1">OFFSET('8760'!D729,$F$17*24,0)</f>
        <v>873.33333333333337</v>
      </c>
      <c r="E746" s="10">
        <f ca="1">OFFSET('8760'!E729,$F$17*24,0)</f>
        <v>10000</v>
      </c>
      <c r="J746" s="5"/>
      <c r="Q746" s="10"/>
    </row>
    <row r="747" spans="1:17" x14ac:dyDescent="0.2">
      <c r="A747" s="11">
        <f ca="1">OFFSET('8760'!A730,$F$17*24,0)</f>
        <v>43496.333333331568</v>
      </c>
      <c r="B747" s="5">
        <f ca="1">OFFSET('8760'!B730,$F$17*24,0)</f>
        <v>1456.0062294090512</v>
      </c>
      <c r="C747" s="5">
        <f ca="1">OFFSET('8760'!C730,$F$17*24,0)</f>
        <v>3663.8010999999997</v>
      </c>
      <c r="D747" s="5">
        <f ca="1">OFFSET('8760'!D730,$F$17*24,0)</f>
        <v>286.66666666666669</v>
      </c>
      <c r="E747" s="10">
        <f ca="1">OFFSET('8760'!E730,$F$17*24,0)</f>
        <v>10000</v>
      </c>
      <c r="J747" s="5"/>
      <c r="Q747" s="10"/>
    </row>
    <row r="748" spans="1:17" x14ac:dyDescent="0.2">
      <c r="A748" s="11">
        <f ca="1">OFFSET('8760'!A731,$F$17*24,0)</f>
        <v>43496.374999998232</v>
      </c>
      <c r="B748" s="5">
        <f ca="1">OFFSET('8760'!B731,$F$17*24,0)</f>
        <v>1225.0164693788122</v>
      </c>
      <c r="C748" s="5">
        <f ca="1">OFFSET('8760'!C731,$F$17*24,0)</f>
        <v>5592.2935999999991</v>
      </c>
      <c r="D748" s="5">
        <f ca="1">OFFSET('8760'!D731,$F$17*24,0)</f>
        <v>0</v>
      </c>
      <c r="E748" s="10">
        <f ca="1">OFFSET('8760'!E731,$F$17*24,0)</f>
        <v>10000</v>
      </c>
      <c r="J748" s="5"/>
      <c r="Q748" s="10"/>
    </row>
    <row r="749" spans="1:17" x14ac:dyDescent="0.2">
      <c r="A749" s="11">
        <f ca="1">OFFSET('8760'!A732,$F$17*24,0)</f>
        <v>43496.416666664896</v>
      </c>
      <c r="B749" s="5">
        <f ca="1">OFFSET('8760'!B732,$F$17*24,0)</f>
        <v>1225.0856000292454</v>
      </c>
      <c r="C749" s="5">
        <f ca="1">OFFSET('8760'!C732,$F$17*24,0)</f>
        <v>6874.9794500000007</v>
      </c>
      <c r="D749" s="5">
        <f ca="1">OFFSET('8760'!D732,$F$17*24,0)</f>
        <v>0</v>
      </c>
      <c r="E749" s="10">
        <f ca="1">OFFSET('8760'!E732,$F$17*24,0)</f>
        <v>10000</v>
      </c>
      <c r="J749" s="5"/>
      <c r="Q749" s="10"/>
    </row>
    <row r="750" spans="1:17" x14ac:dyDescent="0.2">
      <c r="A750" s="11">
        <f ca="1">OFFSET('8760'!A733,$F$17*24,0)</f>
        <v>43496.45833333156</v>
      </c>
      <c r="B750" s="5">
        <f ca="1">OFFSET('8760'!B733,$F$17*24,0)</f>
        <v>1181.3610767956764</v>
      </c>
      <c r="C750" s="5">
        <f ca="1">OFFSET('8760'!C733,$F$17*24,0)</f>
        <v>7646.5914999999995</v>
      </c>
      <c r="D750" s="5">
        <f ca="1">OFFSET('8760'!D733,$F$17*24,0)</f>
        <v>0</v>
      </c>
      <c r="E750" s="10">
        <f ca="1">OFFSET('8760'!E733,$F$17*24,0)</f>
        <v>10000</v>
      </c>
      <c r="J750" s="5"/>
      <c r="Q750" s="10"/>
    </row>
    <row r="751" spans="1:17" x14ac:dyDescent="0.2">
      <c r="A751" s="11">
        <f ca="1">OFFSET('8760'!A734,$F$17*24,0)</f>
        <v>43496.499999998225</v>
      </c>
      <c r="B751" s="5">
        <f ca="1">OFFSET('8760'!B734,$F$17*24,0)</f>
        <v>1139.6900205417198</v>
      </c>
      <c r="C751" s="5">
        <f ca="1">OFFSET('8760'!C734,$F$17*24,0)</f>
        <v>7576.8853999999992</v>
      </c>
      <c r="D751" s="5">
        <f ca="1">OFFSET('8760'!D734,$F$17*24,0)</f>
        <v>0</v>
      </c>
      <c r="E751" s="10">
        <f ca="1">OFFSET('8760'!E734,$F$17*24,0)</f>
        <v>10000</v>
      </c>
      <c r="J751" s="5"/>
      <c r="Q751" s="10"/>
    </row>
    <row r="752" spans="1:17" x14ac:dyDescent="0.2">
      <c r="A752" s="11">
        <f ca="1">OFFSET('8760'!A735,$F$17*24,0)</f>
        <v>43496.541666664889</v>
      </c>
      <c r="B752" s="5">
        <f ca="1">OFFSET('8760'!B735,$F$17*24,0)</f>
        <v>1108.6061062689146</v>
      </c>
      <c r="C752" s="5">
        <f ca="1">OFFSET('8760'!C735,$F$17*24,0)</f>
        <v>6796.10095</v>
      </c>
      <c r="D752" s="5">
        <f ca="1">OFFSET('8760'!D735,$F$17*24,0)</f>
        <v>0</v>
      </c>
      <c r="E752" s="10">
        <f ca="1">OFFSET('8760'!E735,$F$17*24,0)</f>
        <v>10000</v>
      </c>
      <c r="J752" s="5"/>
      <c r="Q752" s="10"/>
    </row>
    <row r="753" spans="1:17" x14ac:dyDescent="0.2">
      <c r="A753" s="11">
        <f ca="1">OFFSET('8760'!A736,$F$17*24,0)</f>
        <v>43496.583333331553</v>
      </c>
      <c r="B753" s="5">
        <f ca="1">OFFSET('8760'!B736,$F$17*24,0)</f>
        <v>1115.7237432577017</v>
      </c>
      <c r="C753" s="5">
        <f ca="1">OFFSET('8760'!C736,$F$17*24,0)</f>
        <v>5360.0994000000001</v>
      </c>
      <c r="D753" s="5">
        <f ca="1">OFFSET('8760'!D736,$F$17*24,0)</f>
        <v>0</v>
      </c>
      <c r="E753" s="10">
        <f ca="1">OFFSET('8760'!E736,$F$17*24,0)</f>
        <v>10000</v>
      </c>
      <c r="J753" s="5"/>
      <c r="Q753" s="10"/>
    </row>
    <row r="754" spans="1:17" x14ac:dyDescent="0.2">
      <c r="A754" s="11">
        <f ca="1">OFFSET('8760'!A737,$F$17*24,0)</f>
        <v>43496.624999998217</v>
      </c>
      <c r="B754" s="5">
        <f ca="1">OFFSET('8760'!B737,$F$17*24,0)</f>
        <v>1205.0264036353092</v>
      </c>
      <c r="C754" s="5">
        <f ca="1">OFFSET('8760'!C737,$F$17*24,0)</f>
        <v>3227.2875499999996</v>
      </c>
      <c r="D754" s="5">
        <f ca="1">OFFSET('8760'!D737,$F$17*24,0)</f>
        <v>0</v>
      </c>
      <c r="E754" s="10">
        <f ca="1">OFFSET('8760'!E737,$F$17*24,0)</f>
        <v>10000</v>
      </c>
      <c r="J754" s="5"/>
      <c r="Q754" s="10"/>
    </row>
    <row r="755" spans="1:17" x14ac:dyDescent="0.2">
      <c r="A755" s="11">
        <f ca="1">OFFSET('8760'!A738,$F$17*24,0)</f>
        <v>43496.666666664882</v>
      </c>
      <c r="B755" s="5">
        <f ca="1">OFFSET('8760'!B738,$F$17*24,0)</f>
        <v>1508.9028754088733</v>
      </c>
      <c r="C755" s="5">
        <f ca="1">OFFSET('8760'!C738,$F$17*24,0)</f>
        <v>908.07679999999982</v>
      </c>
      <c r="D755" s="5">
        <f ca="1">OFFSET('8760'!D738,$F$17*24,0)</f>
        <v>0</v>
      </c>
      <c r="E755" s="10">
        <f ca="1">OFFSET('8760'!E738,$F$17*24,0)</f>
        <v>10000</v>
      </c>
      <c r="J755" s="5"/>
      <c r="Q755" s="10"/>
    </row>
    <row r="756" spans="1:17" x14ac:dyDescent="0.2">
      <c r="A756" s="11">
        <f ca="1">OFFSET('8760'!A739,$F$17*24,0)</f>
        <v>43496.708333331546</v>
      </c>
      <c r="B756" s="5">
        <f ca="1">OFFSET('8760'!B739,$F$17*24,0)</f>
        <v>2091.8662275987094</v>
      </c>
      <c r="C756" s="5">
        <f ca="1">OFFSET('8760'!C739,$F$17*24,0)</f>
        <v>0</v>
      </c>
      <c r="D756" s="5">
        <f ca="1">OFFSET('8760'!D739,$F$17*24,0)</f>
        <v>0</v>
      </c>
      <c r="E756" s="10">
        <f ca="1">OFFSET('8760'!E739,$F$17*24,0)</f>
        <v>9399.1739245911267</v>
      </c>
      <c r="J756" s="5"/>
      <c r="Q756" s="10"/>
    </row>
    <row r="757" spans="1:17" x14ac:dyDescent="0.2">
      <c r="A757" s="11">
        <f ca="1">OFFSET('8760'!A740,$F$17*24,0)</f>
        <v>43496.74999999821</v>
      </c>
      <c r="B757" s="5">
        <f ca="1">OFFSET('8760'!B740,$F$17*24,0)</f>
        <v>2443.7305453649974</v>
      </c>
      <c r="C757" s="5">
        <f ca="1">OFFSET('8760'!C740,$F$17*24,0)</f>
        <v>0</v>
      </c>
      <c r="D757" s="5">
        <f ca="1">OFFSET('8760'!D740,$F$17*24,0)</f>
        <v>0</v>
      </c>
      <c r="E757" s="10">
        <f ca="1">OFFSET('8760'!E740,$F$17*24,0)</f>
        <v>7307.3076969924168</v>
      </c>
      <c r="J757" s="5"/>
      <c r="Q757" s="10"/>
    </row>
    <row r="758" spans="1:17" x14ac:dyDescent="0.2">
      <c r="A758" s="11">
        <f ca="1">OFFSET('8760'!A741,$F$17*24,0)</f>
        <v>43496.791666664874</v>
      </c>
      <c r="B758" s="5">
        <f ca="1">OFFSET('8760'!B741,$F$17*24,0)</f>
        <v>2404.0791293383909</v>
      </c>
      <c r="C758" s="5">
        <f ca="1">OFFSET('8760'!C741,$F$17*24,0)</f>
        <v>0</v>
      </c>
      <c r="D758" s="5">
        <f ca="1">OFFSET('8760'!D741,$F$17*24,0)</f>
        <v>0</v>
      </c>
      <c r="E758" s="10">
        <f ca="1">OFFSET('8760'!E741,$F$17*24,0)</f>
        <v>4863.5771516274199</v>
      </c>
      <c r="J758" s="5"/>
      <c r="Q758" s="10"/>
    </row>
    <row r="759" spans="1:17" x14ac:dyDescent="0.2">
      <c r="A759" s="11">
        <f ca="1">OFFSET('8760'!A742,$F$17*24,0)</f>
        <v>43496.833333331539</v>
      </c>
      <c r="B759" s="5">
        <f ca="1">OFFSET('8760'!B742,$F$17*24,0)</f>
        <v>2236.9409976945462</v>
      </c>
      <c r="C759" s="5">
        <f ca="1">OFFSET('8760'!C742,$F$17*24,0)</f>
        <v>0</v>
      </c>
      <c r="D759" s="5">
        <f ca="1">OFFSET('8760'!D742,$F$17*24,0)</f>
        <v>0</v>
      </c>
      <c r="E759" s="10">
        <f ca="1">OFFSET('8760'!E742,$F$17*24,0)</f>
        <v>2459.498022289029</v>
      </c>
      <c r="J759" s="5"/>
      <c r="Q759" s="10"/>
    </row>
    <row r="760" spans="1:17" x14ac:dyDescent="0.2">
      <c r="A760" s="11">
        <f ca="1">OFFSET('8760'!A743,$F$17*24,0)</f>
        <v>43496.874999998203</v>
      </c>
      <c r="B760" s="5">
        <f ca="1">OFFSET('8760'!B743,$F$17*24,0)</f>
        <v>2058.1799518007488</v>
      </c>
      <c r="C760" s="5">
        <f ca="1">OFFSET('8760'!C743,$F$17*24,0)</f>
        <v>0</v>
      </c>
      <c r="D760" s="5">
        <f ca="1">OFFSET('8760'!D743,$F$17*24,0)</f>
        <v>0</v>
      </c>
      <c r="E760" s="10">
        <f ca="1">OFFSET('8760'!E743,$F$17*24,0)</f>
        <v>222.55702459448275</v>
      </c>
      <c r="J760" s="5"/>
      <c r="Q760" s="10"/>
    </row>
    <row r="761" spans="1:17" x14ac:dyDescent="0.2">
      <c r="A761" s="11">
        <f ca="1">OFFSET('8760'!A744,$F$17*24,0)</f>
        <v>43496.916666664867</v>
      </c>
      <c r="B761" s="5">
        <f ca="1">OFFSET('8760'!B744,$F$17*24,0)</f>
        <v>1718.4207637312222</v>
      </c>
      <c r="C761" s="5">
        <f ca="1">OFFSET('8760'!C744,$F$17*24,0)</f>
        <v>0</v>
      </c>
      <c r="D761" s="5">
        <f ca="1">OFFSET('8760'!D744,$F$17*24,0)</f>
        <v>0</v>
      </c>
      <c r="E761" s="10">
        <f ca="1">OFFSET('8760'!E744,$F$17*24,0)</f>
        <v>0</v>
      </c>
      <c r="J761" s="5"/>
      <c r="Q761" s="10"/>
    </row>
    <row r="762" spans="1:17" x14ac:dyDescent="0.2">
      <c r="A762" s="11">
        <f ca="1">OFFSET('8760'!A745,$F$17*24,0)</f>
        <v>43496.958333331531</v>
      </c>
      <c r="B762" s="5">
        <f ca="1">OFFSET('8760'!B745,$F$17*24,0)</f>
        <v>1386.1312283951258</v>
      </c>
      <c r="C762" s="5">
        <f ca="1">OFFSET('8760'!C745,$F$17*24,0)</f>
        <v>0</v>
      </c>
      <c r="D762" s="5">
        <f ca="1">OFFSET('8760'!D745,$F$17*24,0)</f>
        <v>0</v>
      </c>
      <c r="E762" s="10">
        <f ca="1">OFFSET('8760'!E745,$F$17*24,0)</f>
        <v>0</v>
      </c>
      <c r="J762" s="5"/>
      <c r="L762" s="11"/>
      <c r="M762" s="5"/>
      <c r="N762" s="5"/>
      <c r="O762" s="5"/>
      <c r="P762" s="10"/>
    </row>
    <row r="763" spans="1:17" x14ac:dyDescent="0.2">
      <c r="J763" s="5"/>
      <c r="L763" s="11"/>
      <c r="M763" s="5"/>
      <c r="N763" s="5"/>
      <c r="O763" s="5"/>
      <c r="P763" s="10"/>
    </row>
    <row r="764" spans="1:17" x14ac:dyDescent="0.2">
      <c r="J764" s="5"/>
      <c r="L764" s="11"/>
      <c r="M764" s="5"/>
      <c r="N764" s="5"/>
      <c r="O764" s="5"/>
      <c r="P764" s="10"/>
    </row>
    <row r="765" spans="1:17" x14ac:dyDescent="0.2">
      <c r="J765" s="5"/>
      <c r="L765" s="11"/>
      <c r="M765" s="5"/>
      <c r="N765" s="5"/>
      <c r="O765" s="5"/>
      <c r="P765" s="10"/>
    </row>
    <row r="766" spans="1:17" x14ac:dyDescent="0.2">
      <c r="J766" s="5"/>
      <c r="L766" s="11"/>
      <c r="M766" s="5"/>
      <c r="N766" s="5"/>
      <c r="O766" s="5"/>
      <c r="P766" s="10"/>
    </row>
    <row r="767" spans="1:17" x14ac:dyDescent="0.2">
      <c r="J767" s="5"/>
      <c r="L767" s="11"/>
      <c r="M767" s="5"/>
      <c r="N767" s="5"/>
      <c r="O767" s="5"/>
      <c r="P767" s="10"/>
    </row>
    <row r="768" spans="1:17" x14ac:dyDescent="0.2">
      <c r="J768" s="5"/>
      <c r="L768" s="11"/>
      <c r="M768" s="5"/>
      <c r="N768" s="5"/>
      <c r="O768" s="5"/>
      <c r="P768" s="10"/>
    </row>
    <row r="769" spans="10:16" x14ac:dyDescent="0.2">
      <c r="J769" s="5"/>
      <c r="L769" s="11"/>
      <c r="M769" s="5"/>
      <c r="N769" s="5"/>
      <c r="O769" s="5"/>
      <c r="P769" s="10"/>
    </row>
    <row r="770" spans="10:16" x14ac:dyDescent="0.2">
      <c r="J770" s="5"/>
      <c r="L770" s="11"/>
      <c r="M770" s="5"/>
      <c r="N770" s="5"/>
      <c r="O770" s="5"/>
      <c r="P770" s="10"/>
    </row>
    <row r="771" spans="10:16" x14ac:dyDescent="0.2">
      <c r="J771" s="5"/>
      <c r="L771" s="11"/>
      <c r="M771" s="5"/>
      <c r="N771" s="5"/>
      <c r="O771" s="5"/>
      <c r="P771" s="10"/>
    </row>
    <row r="772" spans="10:16" x14ac:dyDescent="0.2">
      <c r="J772" s="5"/>
      <c r="L772" s="11"/>
      <c r="M772" s="5"/>
      <c r="N772" s="5"/>
      <c r="O772" s="5"/>
      <c r="P772" s="10"/>
    </row>
    <row r="773" spans="10:16" x14ac:dyDescent="0.2">
      <c r="J773" s="5"/>
      <c r="L773" s="11"/>
      <c r="M773" s="5"/>
      <c r="N773" s="5"/>
      <c r="O773" s="5"/>
      <c r="P773" s="10"/>
    </row>
    <row r="774" spans="10:16" x14ac:dyDescent="0.2">
      <c r="J774" s="5"/>
      <c r="L774" s="11"/>
      <c r="M774" s="5"/>
      <c r="N774" s="5"/>
      <c r="O774" s="5"/>
      <c r="P774" s="10"/>
    </row>
    <row r="775" spans="10:16" x14ac:dyDescent="0.2">
      <c r="J775" s="5"/>
      <c r="L775" s="11"/>
      <c r="M775" s="5"/>
      <c r="N775" s="5"/>
      <c r="O775" s="5"/>
      <c r="P775" s="10"/>
    </row>
    <row r="776" spans="10:16" x14ac:dyDescent="0.2">
      <c r="J776" s="5"/>
      <c r="L776" s="11"/>
      <c r="M776" s="5"/>
      <c r="N776" s="5"/>
      <c r="O776" s="5"/>
      <c r="P776" s="10"/>
    </row>
    <row r="777" spans="10:16" x14ac:dyDescent="0.2">
      <c r="J777" s="5"/>
      <c r="L777" s="11"/>
      <c r="M777" s="5"/>
      <c r="N777" s="5"/>
      <c r="O777" s="5"/>
      <c r="P777" s="10"/>
    </row>
    <row r="778" spans="10:16" x14ac:dyDescent="0.2">
      <c r="J778" s="5"/>
      <c r="L778" s="11"/>
      <c r="M778" s="5"/>
      <c r="N778" s="5"/>
      <c r="O778" s="5"/>
      <c r="P778" s="10"/>
    </row>
    <row r="779" spans="10:16" x14ac:dyDescent="0.2">
      <c r="J779" s="5"/>
      <c r="L779" s="11"/>
      <c r="M779" s="5"/>
      <c r="N779" s="5"/>
      <c r="O779" s="5"/>
      <c r="P779" s="10"/>
    </row>
    <row r="780" spans="10:16" x14ac:dyDescent="0.2">
      <c r="J780" s="5"/>
      <c r="L780" s="11"/>
      <c r="M780" s="5"/>
      <c r="N780" s="5"/>
      <c r="O780" s="5"/>
      <c r="P780" s="10"/>
    </row>
    <row r="781" spans="10:16" x14ac:dyDescent="0.2">
      <c r="J781" s="5"/>
      <c r="L781" s="11"/>
      <c r="M781" s="5"/>
      <c r="N781" s="5"/>
      <c r="O781" s="5"/>
      <c r="P781" s="10"/>
    </row>
    <row r="782" spans="10:16" x14ac:dyDescent="0.2">
      <c r="J782" s="5"/>
      <c r="L782" s="11"/>
      <c r="M782" s="5"/>
      <c r="N782" s="5"/>
      <c r="O782" s="5"/>
      <c r="P782" s="10"/>
    </row>
    <row r="783" spans="10:16" x14ac:dyDescent="0.2">
      <c r="J783" s="5"/>
      <c r="L783" s="11"/>
      <c r="M783" s="5"/>
      <c r="N783" s="5"/>
      <c r="O783" s="5"/>
      <c r="P783" s="10"/>
    </row>
    <row r="784" spans="10:16" x14ac:dyDescent="0.2">
      <c r="J784" s="5"/>
      <c r="L784" s="11"/>
      <c r="M784" s="5"/>
      <c r="N784" s="5"/>
      <c r="O784" s="5"/>
      <c r="P784" s="10"/>
    </row>
    <row r="785" spans="10:16" x14ac:dyDescent="0.2">
      <c r="J785" s="5"/>
      <c r="L785" s="11"/>
      <c r="M785" s="5"/>
      <c r="N785" s="5"/>
      <c r="O785" s="5"/>
      <c r="P785" s="10"/>
    </row>
    <row r="786" spans="10:16" x14ac:dyDescent="0.2">
      <c r="J786" s="5"/>
      <c r="L786" s="11"/>
      <c r="M786" s="5"/>
      <c r="N786" s="5"/>
      <c r="O786" s="5"/>
      <c r="P786" s="10"/>
    </row>
    <row r="787" spans="10:16" x14ac:dyDescent="0.2">
      <c r="J787" s="5"/>
      <c r="L787" s="11"/>
      <c r="M787" s="5"/>
      <c r="N787" s="5"/>
      <c r="O787" s="5"/>
      <c r="P787" s="10"/>
    </row>
    <row r="788" spans="10:16" x14ac:dyDescent="0.2">
      <c r="J788" s="5"/>
      <c r="L788" s="11"/>
      <c r="M788" s="5"/>
      <c r="N788" s="5"/>
      <c r="O788" s="5"/>
      <c r="P788" s="10"/>
    </row>
    <row r="789" spans="10:16" x14ac:dyDescent="0.2">
      <c r="J789" s="5"/>
      <c r="L789" s="11"/>
      <c r="M789" s="5"/>
      <c r="N789" s="5"/>
      <c r="O789" s="5"/>
      <c r="P789" s="10"/>
    </row>
    <row r="790" spans="10:16" x14ac:dyDescent="0.2">
      <c r="J790" s="5"/>
      <c r="L790" s="11"/>
      <c r="M790" s="5"/>
      <c r="N790" s="5"/>
      <c r="O790" s="5"/>
      <c r="P790" s="10"/>
    </row>
    <row r="791" spans="10:16" x14ac:dyDescent="0.2">
      <c r="J791" s="5"/>
      <c r="L791" s="11"/>
      <c r="M791" s="5"/>
      <c r="N791" s="5"/>
      <c r="O791" s="5"/>
      <c r="P791" s="10"/>
    </row>
    <row r="792" spans="10:16" x14ac:dyDescent="0.2">
      <c r="J792" s="5"/>
      <c r="L792" s="11"/>
      <c r="M792" s="5"/>
      <c r="N792" s="5"/>
      <c r="O792" s="5"/>
      <c r="P792" s="10"/>
    </row>
    <row r="793" spans="10:16" x14ac:dyDescent="0.2">
      <c r="J793" s="5"/>
      <c r="L793" s="11"/>
      <c r="M793" s="5"/>
      <c r="N793" s="5"/>
      <c r="O793" s="5"/>
      <c r="P793" s="10"/>
    </row>
    <row r="794" spans="10:16" x14ac:dyDescent="0.2">
      <c r="J794" s="5"/>
      <c r="L794" s="11"/>
      <c r="M794" s="5"/>
      <c r="N794" s="5"/>
      <c r="O794" s="5"/>
      <c r="P794" s="10"/>
    </row>
    <row r="795" spans="10:16" x14ac:dyDescent="0.2">
      <c r="J795" s="5"/>
      <c r="L795" s="11"/>
      <c r="M795" s="5"/>
      <c r="N795" s="5"/>
      <c r="O795" s="5"/>
      <c r="P795" s="10"/>
    </row>
    <row r="796" spans="10:16" x14ac:dyDescent="0.2">
      <c r="J796" s="5"/>
      <c r="L796" s="11"/>
      <c r="M796" s="5"/>
      <c r="N796" s="5"/>
      <c r="O796" s="5"/>
      <c r="P796" s="10"/>
    </row>
    <row r="797" spans="10:16" x14ac:dyDescent="0.2">
      <c r="J797" s="5"/>
      <c r="L797" s="11"/>
      <c r="M797" s="5"/>
      <c r="N797" s="5"/>
      <c r="O797" s="5"/>
      <c r="P797" s="10"/>
    </row>
    <row r="798" spans="10:16" x14ac:dyDescent="0.2">
      <c r="J798" s="5"/>
      <c r="L798" s="11"/>
      <c r="M798" s="5"/>
      <c r="N798" s="5"/>
      <c r="O798" s="5"/>
      <c r="P798" s="10"/>
    </row>
    <row r="799" spans="10:16" x14ac:dyDescent="0.2">
      <c r="J799" s="5"/>
      <c r="L799" s="11"/>
      <c r="M799" s="5"/>
      <c r="N799" s="5"/>
      <c r="O799" s="5"/>
      <c r="P799" s="10"/>
    </row>
    <row r="800" spans="10:16" x14ac:dyDescent="0.2">
      <c r="J800" s="5"/>
      <c r="L800" s="11"/>
      <c r="M800" s="5"/>
      <c r="N800" s="5"/>
      <c r="O800" s="5"/>
      <c r="P800" s="10"/>
    </row>
    <row r="801" spans="10:16" x14ac:dyDescent="0.2">
      <c r="J801" s="5"/>
      <c r="L801" s="11"/>
      <c r="M801" s="5"/>
      <c r="N801" s="5"/>
      <c r="O801" s="5"/>
      <c r="P801" s="10"/>
    </row>
    <row r="802" spans="10:16" x14ac:dyDescent="0.2">
      <c r="J802" s="5"/>
      <c r="L802" s="11"/>
      <c r="M802" s="5"/>
      <c r="N802" s="5"/>
      <c r="O802" s="5"/>
      <c r="P802" s="10"/>
    </row>
    <row r="803" spans="10:16" x14ac:dyDescent="0.2">
      <c r="J803" s="5"/>
      <c r="L803" s="11"/>
      <c r="M803" s="5"/>
      <c r="N803" s="5"/>
      <c r="O803" s="5"/>
      <c r="P803" s="10"/>
    </row>
    <row r="804" spans="10:16" x14ac:dyDescent="0.2">
      <c r="J804" s="5"/>
      <c r="L804" s="11"/>
      <c r="M804" s="5"/>
      <c r="N804" s="5"/>
      <c r="O804" s="5"/>
      <c r="P804" s="10"/>
    </row>
    <row r="805" spans="10:16" x14ac:dyDescent="0.2">
      <c r="J805" s="5"/>
      <c r="L805" s="11"/>
      <c r="M805" s="5"/>
      <c r="N805" s="5"/>
      <c r="O805" s="5"/>
      <c r="P805" s="10"/>
    </row>
    <row r="806" spans="10:16" x14ac:dyDescent="0.2">
      <c r="J806" s="5"/>
      <c r="L806" s="11"/>
      <c r="M806" s="5"/>
      <c r="N806" s="5"/>
      <c r="O806" s="5"/>
      <c r="P806" s="10"/>
    </row>
    <row r="807" spans="10:16" x14ac:dyDescent="0.2">
      <c r="J807" s="5"/>
      <c r="L807" s="11"/>
      <c r="M807" s="5"/>
      <c r="N807" s="5"/>
      <c r="O807" s="5"/>
      <c r="P807" s="10"/>
    </row>
    <row r="808" spans="10:16" x14ac:dyDescent="0.2">
      <c r="J808" s="5"/>
      <c r="L808" s="11"/>
      <c r="M808" s="5"/>
      <c r="N808" s="5"/>
      <c r="O808" s="5"/>
      <c r="P808" s="10"/>
    </row>
    <row r="809" spans="10:16" x14ac:dyDescent="0.2">
      <c r="J809" s="5"/>
      <c r="L809" s="11"/>
      <c r="M809" s="5"/>
      <c r="N809" s="5"/>
      <c r="O809" s="5"/>
      <c r="P809" s="10"/>
    </row>
    <row r="810" spans="10:16" x14ac:dyDescent="0.2">
      <c r="J810" s="5"/>
      <c r="L810" s="11"/>
      <c r="M810" s="5"/>
      <c r="N810" s="5"/>
      <c r="O810" s="5"/>
      <c r="P810" s="10"/>
    </row>
    <row r="811" spans="10:16" x14ac:dyDescent="0.2">
      <c r="J811" s="5"/>
      <c r="L811" s="11"/>
      <c r="M811" s="5"/>
      <c r="N811" s="5"/>
      <c r="O811" s="5"/>
      <c r="P811" s="10"/>
    </row>
    <row r="812" spans="10:16" x14ac:dyDescent="0.2">
      <c r="J812" s="5"/>
      <c r="L812" s="11"/>
      <c r="M812" s="5"/>
      <c r="N812" s="5"/>
      <c r="O812" s="5"/>
      <c r="P812" s="10"/>
    </row>
    <row r="813" spans="10:16" x14ac:dyDescent="0.2">
      <c r="J813" s="5"/>
      <c r="L813" s="11"/>
      <c r="M813" s="5"/>
      <c r="N813" s="5"/>
      <c r="O813" s="5"/>
      <c r="P813" s="10"/>
    </row>
    <row r="814" spans="10:16" x14ac:dyDescent="0.2">
      <c r="J814" s="5"/>
      <c r="L814" s="11"/>
      <c r="M814" s="5"/>
      <c r="N814" s="5"/>
      <c r="O814" s="5"/>
      <c r="P814" s="10"/>
    </row>
    <row r="815" spans="10:16" x14ac:dyDescent="0.2">
      <c r="J815" s="5"/>
      <c r="L815" s="11"/>
      <c r="M815" s="5"/>
      <c r="N815" s="5"/>
      <c r="O815" s="5"/>
      <c r="P815" s="10"/>
    </row>
    <row r="816" spans="10:16" x14ac:dyDescent="0.2">
      <c r="J816" s="5"/>
      <c r="L816" s="11"/>
      <c r="M816" s="5"/>
      <c r="N816" s="5"/>
      <c r="O816" s="5"/>
      <c r="P816" s="10"/>
    </row>
    <row r="817" spans="10:16" x14ac:dyDescent="0.2">
      <c r="J817" s="5"/>
      <c r="L817" s="11"/>
      <c r="M817" s="5"/>
      <c r="N817" s="5"/>
      <c r="O817" s="5"/>
      <c r="P817" s="10"/>
    </row>
    <row r="818" spans="10:16" x14ac:dyDescent="0.2">
      <c r="J818" s="5"/>
      <c r="L818" s="11"/>
      <c r="M818" s="5"/>
      <c r="N818" s="5"/>
      <c r="O818" s="5"/>
      <c r="P818" s="10"/>
    </row>
    <row r="819" spans="10:16" x14ac:dyDescent="0.2">
      <c r="J819" s="5"/>
      <c r="L819" s="11"/>
      <c r="M819" s="5"/>
      <c r="N819" s="5"/>
      <c r="O819" s="5"/>
      <c r="P819" s="10"/>
    </row>
    <row r="820" spans="10:16" x14ac:dyDescent="0.2">
      <c r="J820" s="5"/>
      <c r="L820" s="11"/>
      <c r="M820" s="5"/>
      <c r="N820" s="5"/>
      <c r="O820" s="5"/>
      <c r="P820" s="10"/>
    </row>
    <row r="821" spans="10:16" x14ac:dyDescent="0.2">
      <c r="J821" s="5"/>
      <c r="L821" s="11"/>
      <c r="M821" s="5"/>
      <c r="N821" s="5"/>
      <c r="O821" s="5"/>
      <c r="P821" s="10"/>
    </row>
    <row r="822" spans="10:16" x14ac:dyDescent="0.2">
      <c r="J822" s="5"/>
      <c r="L822" s="11"/>
      <c r="M822" s="5"/>
      <c r="N822" s="5"/>
      <c r="O822" s="5"/>
      <c r="P822" s="10"/>
    </row>
    <row r="823" spans="10:16" x14ac:dyDescent="0.2">
      <c r="J823" s="5"/>
      <c r="L823" s="11"/>
      <c r="M823" s="5"/>
      <c r="N823" s="5"/>
      <c r="O823" s="5"/>
      <c r="P823" s="10"/>
    </row>
    <row r="824" spans="10:16" x14ac:dyDescent="0.2">
      <c r="J824" s="5"/>
      <c r="L824" s="11"/>
      <c r="M824" s="5"/>
      <c r="N824" s="5"/>
      <c r="O824" s="5"/>
      <c r="P824" s="10"/>
    </row>
    <row r="825" spans="10:16" x14ac:dyDescent="0.2">
      <c r="J825" s="5"/>
      <c r="L825" s="11"/>
      <c r="M825" s="5"/>
      <c r="N825" s="5"/>
      <c r="O825" s="5"/>
      <c r="P825" s="10"/>
    </row>
    <row r="826" spans="10:16" x14ac:dyDescent="0.2">
      <c r="J826" s="5"/>
      <c r="L826" s="11"/>
      <c r="M826" s="5"/>
      <c r="N826" s="5"/>
      <c r="O826" s="5"/>
      <c r="P826" s="10"/>
    </row>
    <row r="827" spans="10:16" x14ac:dyDescent="0.2">
      <c r="J827" s="5"/>
      <c r="L827" s="11"/>
      <c r="M827" s="5"/>
      <c r="N827" s="5"/>
      <c r="O827" s="5"/>
      <c r="P827" s="10"/>
    </row>
    <row r="828" spans="10:16" x14ac:dyDescent="0.2">
      <c r="J828" s="5"/>
      <c r="L828" s="11"/>
      <c r="M828" s="5"/>
      <c r="N828" s="5"/>
      <c r="O828" s="5"/>
      <c r="P828" s="10"/>
    </row>
    <row r="829" spans="10:16" x14ac:dyDescent="0.2">
      <c r="J829" s="5"/>
      <c r="L829" s="11"/>
      <c r="M829" s="5"/>
      <c r="N829" s="5"/>
      <c r="O829" s="5"/>
      <c r="P829" s="10"/>
    </row>
    <row r="830" spans="10:16" x14ac:dyDescent="0.2">
      <c r="J830" s="5"/>
      <c r="L830" s="11"/>
      <c r="M830" s="5"/>
      <c r="N830" s="5"/>
      <c r="O830" s="5"/>
      <c r="P830" s="10"/>
    </row>
    <row r="831" spans="10:16" x14ac:dyDescent="0.2">
      <c r="J831" s="5"/>
      <c r="L831" s="11"/>
      <c r="M831" s="5"/>
      <c r="N831" s="5"/>
      <c r="O831" s="5"/>
      <c r="P831" s="10"/>
    </row>
    <row r="832" spans="10:16" x14ac:dyDescent="0.2">
      <c r="J832" s="5"/>
      <c r="L832" s="11"/>
      <c r="M832" s="5"/>
      <c r="N832" s="5"/>
      <c r="O832" s="5"/>
      <c r="P832" s="10"/>
    </row>
    <row r="833" spans="10:16" x14ac:dyDescent="0.2">
      <c r="J833" s="5"/>
      <c r="L833" s="11"/>
      <c r="M833" s="5"/>
      <c r="N833" s="5"/>
      <c r="O833" s="5"/>
      <c r="P833" s="10"/>
    </row>
    <row r="834" spans="10:16" x14ac:dyDescent="0.2">
      <c r="J834" s="5"/>
      <c r="L834" s="11"/>
      <c r="M834" s="5"/>
      <c r="N834" s="5"/>
      <c r="O834" s="5"/>
      <c r="P834" s="10"/>
    </row>
    <row r="835" spans="10:16" x14ac:dyDescent="0.2">
      <c r="J835" s="5"/>
      <c r="L835" s="11"/>
      <c r="M835" s="5"/>
      <c r="N835" s="5"/>
      <c r="O835" s="5"/>
      <c r="P835" s="10"/>
    </row>
    <row r="836" spans="10:16" x14ac:dyDescent="0.2">
      <c r="J836" s="5"/>
      <c r="L836" s="11"/>
      <c r="M836" s="5"/>
      <c r="N836" s="5"/>
      <c r="O836" s="5"/>
      <c r="P836" s="10"/>
    </row>
    <row r="837" spans="10:16" x14ac:dyDescent="0.2">
      <c r="J837" s="5"/>
      <c r="L837" s="11"/>
      <c r="M837" s="5"/>
      <c r="N837" s="5"/>
      <c r="O837" s="5"/>
      <c r="P837" s="10"/>
    </row>
    <row r="838" spans="10:16" x14ac:dyDescent="0.2">
      <c r="J838" s="5"/>
      <c r="L838" s="11"/>
      <c r="M838" s="5"/>
      <c r="N838" s="5"/>
      <c r="O838" s="5"/>
      <c r="P838" s="10"/>
    </row>
    <row r="839" spans="10:16" x14ac:dyDescent="0.2">
      <c r="J839" s="5"/>
      <c r="L839" s="11"/>
      <c r="M839" s="5"/>
      <c r="N839" s="5"/>
      <c r="O839" s="5"/>
      <c r="P839" s="10"/>
    </row>
    <row r="840" spans="10:16" x14ac:dyDescent="0.2">
      <c r="J840" s="5"/>
      <c r="L840" s="11"/>
      <c r="M840" s="5"/>
      <c r="N840" s="5"/>
      <c r="O840" s="5"/>
      <c r="P840" s="10"/>
    </row>
    <row r="841" spans="10:16" x14ac:dyDescent="0.2">
      <c r="J841" s="5"/>
      <c r="L841" s="11"/>
      <c r="M841" s="5"/>
      <c r="N841" s="5"/>
      <c r="O841" s="5"/>
      <c r="P841" s="10"/>
    </row>
    <row r="842" spans="10:16" x14ac:dyDescent="0.2">
      <c r="J842" s="5"/>
      <c r="L842" s="11"/>
      <c r="M842" s="5"/>
      <c r="N842" s="5"/>
      <c r="O842" s="5"/>
      <c r="P842" s="10"/>
    </row>
    <row r="843" spans="10:16" x14ac:dyDescent="0.2">
      <c r="J843" s="5"/>
      <c r="L843" s="11"/>
      <c r="M843" s="5"/>
      <c r="N843" s="5"/>
      <c r="O843" s="5"/>
      <c r="P843" s="10"/>
    </row>
    <row r="844" spans="10:16" x14ac:dyDescent="0.2">
      <c r="J844" s="5"/>
      <c r="L844" s="11"/>
      <c r="M844" s="5"/>
      <c r="N844" s="5"/>
      <c r="O844" s="5"/>
      <c r="P844" s="10"/>
    </row>
    <row r="845" spans="10:16" x14ac:dyDescent="0.2">
      <c r="J845" s="5"/>
      <c r="L845" s="11"/>
      <c r="M845" s="5"/>
      <c r="N845" s="5"/>
      <c r="O845" s="5"/>
      <c r="P845" s="10"/>
    </row>
    <row r="846" spans="10:16" x14ac:dyDescent="0.2">
      <c r="J846" s="5"/>
      <c r="L846" s="11"/>
      <c r="M846" s="5"/>
      <c r="N846" s="5"/>
      <c r="O846" s="5"/>
      <c r="P846" s="10"/>
    </row>
    <row r="847" spans="10:16" x14ac:dyDescent="0.2">
      <c r="J847" s="5"/>
      <c r="L847" s="11"/>
      <c r="M847" s="5"/>
      <c r="N847" s="5"/>
      <c r="O847" s="5"/>
      <c r="P847" s="10"/>
    </row>
    <row r="848" spans="10:16" x14ac:dyDescent="0.2">
      <c r="J848" s="5"/>
      <c r="L848" s="11"/>
      <c r="M848" s="5"/>
      <c r="N848" s="5"/>
      <c r="O848" s="5"/>
      <c r="P848" s="10"/>
    </row>
    <row r="849" spans="10:16" x14ac:dyDescent="0.2">
      <c r="J849" s="5"/>
      <c r="L849" s="11"/>
      <c r="M849" s="5"/>
      <c r="N849" s="5"/>
      <c r="O849" s="5"/>
      <c r="P849" s="10"/>
    </row>
    <row r="850" spans="10:16" x14ac:dyDescent="0.2">
      <c r="J850" s="5"/>
      <c r="L850" s="11"/>
      <c r="M850" s="5"/>
      <c r="N850" s="5"/>
      <c r="O850" s="5"/>
      <c r="P850" s="10"/>
    </row>
    <row r="851" spans="10:16" x14ac:dyDescent="0.2">
      <c r="J851" s="5"/>
      <c r="L851" s="11"/>
      <c r="M851" s="5"/>
      <c r="N851" s="5"/>
      <c r="O851" s="5"/>
      <c r="P851" s="10"/>
    </row>
    <row r="852" spans="10:16" x14ac:dyDescent="0.2">
      <c r="J852" s="5"/>
      <c r="L852" s="11"/>
      <c r="M852" s="5"/>
      <c r="N852" s="5"/>
      <c r="O852" s="5"/>
      <c r="P852" s="10"/>
    </row>
    <row r="853" spans="10:16" x14ac:dyDescent="0.2">
      <c r="J853" s="5"/>
      <c r="L853" s="11"/>
      <c r="M853" s="5"/>
      <c r="N853" s="5"/>
      <c r="O853" s="5"/>
      <c r="P853" s="10"/>
    </row>
    <row r="854" spans="10:16" x14ac:dyDescent="0.2">
      <c r="J854" s="5"/>
      <c r="L854" s="11"/>
      <c r="M854" s="5"/>
      <c r="N854" s="5"/>
      <c r="O854" s="5"/>
      <c r="P854" s="10"/>
    </row>
    <row r="855" spans="10:16" x14ac:dyDescent="0.2">
      <c r="J855" s="5"/>
      <c r="L855" s="11"/>
      <c r="M855" s="5"/>
      <c r="N855" s="5"/>
      <c r="O855" s="5"/>
      <c r="P855" s="10"/>
    </row>
    <row r="856" spans="10:16" x14ac:dyDescent="0.2">
      <c r="J856" s="5"/>
      <c r="L856" s="11"/>
      <c r="M856" s="5"/>
      <c r="N856" s="5"/>
      <c r="O856" s="5"/>
      <c r="P856" s="10"/>
    </row>
    <row r="857" spans="10:16" x14ac:dyDescent="0.2">
      <c r="J857" s="5"/>
      <c r="L857" s="11"/>
      <c r="M857" s="5"/>
      <c r="N857" s="5"/>
      <c r="O857" s="5"/>
      <c r="P857" s="10"/>
    </row>
    <row r="858" spans="10:16" x14ac:dyDescent="0.2">
      <c r="J858" s="5"/>
    </row>
    <row r="859" spans="10:16" x14ac:dyDescent="0.2">
      <c r="J859" s="5"/>
    </row>
    <row r="860" spans="10:16" x14ac:dyDescent="0.2">
      <c r="J860" s="5"/>
    </row>
    <row r="861" spans="10:16" x14ac:dyDescent="0.2">
      <c r="J861" s="5"/>
    </row>
    <row r="862" spans="10:16" x14ac:dyDescent="0.2">
      <c r="J862" s="5"/>
    </row>
    <row r="863" spans="10:16" x14ac:dyDescent="0.2">
      <c r="J863" s="5"/>
    </row>
    <row r="864" spans="10:16" x14ac:dyDescent="0.2">
      <c r="J864" s="5"/>
    </row>
    <row r="865" spans="10:10" x14ac:dyDescent="0.2">
      <c r="J865" s="5"/>
    </row>
    <row r="866" spans="10:10" x14ac:dyDescent="0.2">
      <c r="J866" s="5"/>
    </row>
    <row r="867" spans="10:10" x14ac:dyDescent="0.2">
      <c r="J867" s="5"/>
    </row>
    <row r="868" spans="10:10" x14ac:dyDescent="0.2">
      <c r="J868" s="5"/>
    </row>
    <row r="869" spans="10:10" x14ac:dyDescent="0.2">
      <c r="J869" s="5"/>
    </row>
    <row r="870" spans="10:10" x14ac:dyDescent="0.2">
      <c r="J870" s="5"/>
    </row>
    <row r="871" spans="10:10" x14ac:dyDescent="0.2">
      <c r="J871" s="5"/>
    </row>
    <row r="872" spans="10:10" x14ac:dyDescent="0.2">
      <c r="J872" s="5"/>
    </row>
    <row r="873" spans="10:10" x14ac:dyDescent="0.2">
      <c r="J873" s="5"/>
    </row>
    <row r="874" spans="10:10" x14ac:dyDescent="0.2">
      <c r="J874" s="5"/>
    </row>
    <row r="875" spans="10:10" x14ac:dyDescent="0.2">
      <c r="J875" s="5"/>
    </row>
    <row r="876" spans="10:10" x14ac:dyDescent="0.2">
      <c r="J876" s="5"/>
    </row>
    <row r="877" spans="10:10" x14ac:dyDescent="0.2">
      <c r="J877" s="5"/>
    </row>
    <row r="878" spans="10:10" x14ac:dyDescent="0.2">
      <c r="J878" s="5"/>
    </row>
    <row r="879" spans="10:10" x14ac:dyDescent="0.2">
      <c r="J879" s="5"/>
    </row>
    <row r="880" spans="10:10" x14ac:dyDescent="0.2">
      <c r="J880" s="5"/>
    </row>
    <row r="881" spans="10:10" x14ac:dyDescent="0.2">
      <c r="J881" s="5"/>
    </row>
    <row r="882" spans="10:10" x14ac:dyDescent="0.2">
      <c r="J882" s="5"/>
    </row>
    <row r="883" spans="10:10" x14ac:dyDescent="0.2">
      <c r="J883" s="5"/>
    </row>
    <row r="884" spans="10:10" x14ac:dyDescent="0.2">
      <c r="J884" s="5"/>
    </row>
    <row r="885" spans="10:10" x14ac:dyDescent="0.2">
      <c r="J885" s="5"/>
    </row>
    <row r="886" spans="10:10" x14ac:dyDescent="0.2">
      <c r="J886" s="5"/>
    </row>
    <row r="887" spans="10:10" x14ac:dyDescent="0.2">
      <c r="J887" s="5"/>
    </row>
    <row r="888" spans="10:10" x14ac:dyDescent="0.2">
      <c r="J888" s="5"/>
    </row>
    <row r="889" spans="10:10" x14ac:dyDescent="0.2">
      <c r="J889" s="5"/>
    </row>
    <row r="890" spans="10:10" x14ac:dyDescent="0.2">
      <c r="J890" s="5"/>
    </row>
    <row r="891" spans="10:10" x14ac:dyDescent="0.2">
      <c r="J891" s="5"/>
    </row>
    <row r="892" spans="10:10" x14ac:dyDescent="0.2">
      <c r="J892" s="5"/>
    </row>
    <row r="893" spans="10:10" x14ac:dyDescent="0.2">
      <c r="J893" s="5"/>
    </row>
    <row r="894" spans="10:10" x14ac:dyDescent="0.2">
      <c r="J894" s="5"/>
    </row>
    <row r="895" spans="10:10" x14ac:dyDescent="0.2">
      <c r="J895" s="5"/>
    </row>
    <row r="896" spans="10:10" x14ac:dyDescent="0.2">
      <c r="J896" s="5"/>
    </row>
    <row r="897" spans="10:10" x14ac:dyDescent="0.2">
      <c r="J897" s="5"/>
    </row>
    <row r="898" spans="10:10" x14ac:dyDescent="0.2">
      <c r="J898" s="5"/>
    </row>
    <row r="899" spans="10:10" x14ac:dyDescent="0.2">
      <c r="J899" s="5"/>
    </row>
    <row r="900" spans="10:10" x14ac:dyDescent="0.2">
      <c r="J900" s="5"/>
    </row>
    <row r="901" spans="10:10" x14ac:dyDescent="0.2">
      <c r="J901" s="5"/>
    </row>
    <row r="902" spans="10:10" x14ac:dyDescent="0.2">
      <c r="J902" s="5"/>
    </row>
    <row r="903" spans="10:10" x14ac:dyDescent="0.2">
      <c r="J903" s="5"/>
    </row>
    <row r="904" spans="10:10" x14ac:dyDescent="0.2">
      <c r="J904" s="5"/>
    </row>
    <row r="905" spans="10:10" x14ac:dyDescent="0.2">
      <c r="J905" s="5"/>
    </row>
    <row r="906" spans="10:10" x14ac:dyDescent="0.2">
      <c r="J906" s="5"/>
    </row>
    <row r="907" spans="10:10" x14ac:dyDescent="0.2">
      <c r="J907" s="5"/>
    </row>
    <row r="908" spans="10:10" x14ac:dyDescent="0.2">
      <c r="J908" s="5"/>
    </row>
    <row r="909" spans="10:10" x14ac:dyDescent="0.2">
      <c r="J909" s="5"/>
    </row>
    <row r="910" spans="10:10" x14ac:dyDescent="0.2">
      <c r="J910" s="5"/>
    </row>
    <row r="911" spans="10:10" x14ac:dyDescent="0.2">
      <c r="J911" s="5"/>
    </row>
    <row r="912" spans="10:10" x14ac:dyDescent="0.2">
      <c r="J912" s="5"/>
    </row>
    <row r="913" spans="10:10" x14ac:dyDescent="0.2">
      <c r="J913" s="5"/>
    </row>
    <row r="914" spans="10:10" x14ac:dyDescent="0.2">
      <c r="J914" s="5"/>
    </row>
    <row r="915" spans="10:10" x14ac:dyDescent="0.2">
      <c r="J915" s="5"/>
    </row>
    <row r="916" spans="10:10" x14ac:dyDescent="0.2">
      <c r="J916" s="5"/>
    </row>
    <row r="917" spans="10:10" x14ac:dyDescent="0.2">
      <c r="J917" s="5"/>
    </row>
    <row r="918" spans="10:10" x14ac:dyDescent="0.2">
      <c r="J918" s="5"/>
    </row>
    <row r="919" spans="10:10" x14ac:dyDescent="0.2">
      <c r="J919" s="5"/>
    </row>
    <row r="920" spans="10:10" x14ac:dyDescent="0.2">
      <c r="J920" s="5"/>
    </row>
    <row r="921" spans="10:10" x14ac:dyDescent="0.2">
      <c r="J921" s="5"/>
    </row>
    <row r="922" spans="10:10" x14ac:dyDescent="0.2">
      <c r="J922" s="5"/>
    </row>
    <row r="923" spans="10:10" x14ac:dyDescent="0.2">
      <c r="J923" s="5"/>
    </row>
    <row r="924" spans="10:10" x14ac:dyDescent="0.2">
      <c r="J924" s="5"/>
    </row>
    <row r="925" spans="10:10" x14ac:dyDescent="0.2">
      <c r="J925" s="5"/>
    </row>
    <row r="926" spans="10:10" x14ac:dyDescent="0.2">
      <c r="J926" s="5"/>
    </row>
    <row r="927" spans="10:10" x14ac:dyDescent="0.2">
      <c r="J927" s="5"/>
    </row>
    <row r="928" spans="10:10" x14ac:dyDescent="0.2">
      <c r="J928" s="5"/>
    </row>
    <row r="929" spans="10:10" x14ac:dyDescent="0.2">
      <c r="J929" s="5"/>
    </row>
    <row r="930" spans="10:10" x14ac:dyDescent="0.2">
      <c r="J930" s="5"/>
    </row>
    <row r="931" spans="10:10" x14ac:dyDescent="0.2">
      <c r="J931" s="5"/>
    </row>
    <row r="932" spans="10:10" x14ac:dyDescent="0.2">
      <c r="J932" s="5"/>
    </row>
    <row r="933" spans="10:10" x14ac:dyDescent="0.2">
      <c r="J933" s="5"/>
    </row>
    <row r="934" spans="10:10" x14ac:dyDescent="0.2">
      <c r="J934" s="5"/>
    </row>
    <row r="935" spans="10:10" x14ac:dyDescent="0.2">
      <c r="J935" s="5"/>
    </row>
    <row r="936" spans="10:10" x14ac:dyDescent="0.2">
      <c r="J936" s="5"/>
    </row>
    <row r="937" spans="10:10" x14ac:dyDescent="0.2">
      <c r="J937" s="5"/>
    </row>
    <row r="938" spans="10:10" x14ac:dyDescent="0.2">
      <c r="J938" s="5"/>
    </row>
    <row r="939" spans="10:10" x14ac:dyDescent="0.2">
      <c r="J939" s="5"/>
    </row>
    <row r="940" spans="10:10" x14ac:dyDescent="0.2">
      <c r="J940" s="5"/>
    </row>
    <row r="941" spans="10:10" x14ac:dyDescent="0.2">
      <c r="J941" s="5"/>
    </row>
    <row r="942" spans="10:10" x14ac:dyDescent="0.2">
      <c r="J942" s="5"/>
    </row>
    <row r="943" spans="10:10" x14ac:dyDescent="0.2">
      <c r="J943" s="5"/>
    </row>
    <row r="944" spans="10:10" x14ac:dyDescent="0.2">
      <c r="J944" s="5"/>
    </row>
    <row r="945" spans="10:10" x14ac:dyDescent="0.2">
      <c r="J945" s="5"/>
    </row>
    <row r="946" spans="10:10" x14ac:dyDescent="0.2">
      <c r="J946" s="5"/>
    </row>
    <row r="947" spans="10:10" x14ac:dyDescent="0.2">
      <c r="J947" s="5"/>
    </row>
    <row r="948" spans="10:10" x14ac:dyDescent="0.2">
      <c r="J948" s="5"/>
    </row>
    <row r="949" spans="10:10" x14ac:dyDescent="0.2">
      <c r="J949" s="5"/>
    </row>
    <row r="950" spans="10:10" x14ac:dyDescent="0.2">
      <c r="J950" s="5"/>
    </row>
    <row r="951" spans="10:10" x14ac:dyDescent="0.2">
      <c r="J951" s="5"/>
    </row>
    <row r="952" spans="10:10" x14ac:dyDescent="0.2">
      <c r="J952" s="5"/>
    </row>
    <row r="953" spans="10:10" x14ac:dyDescent="0.2">
      <c r="J953" s="5"/>
    </row>
    <row r="954" spans="10:10" x14ac:dyDescent="0.2">
      <c r="J954" s="5"/>
    </row>
    <row r="955" spans="10:10" x14ac:dyDescent="0.2">
      <c r="J955" s="5"/>
    </row>
    <row r="956" spans="10:10" x14ac:dyDescent="0.2">
      <c r="J956" s="5"/>
    </row>
    <row r="957" spans="10:10" x14ac:dyDescent="0.2">
      <c r="J957" s="5"/>
    </row>
    <row r="958" spans="10:10" x14ac:dyDescent="0.2">
      <c r="J958" s="5"/>
    </row>
    <row r="959" spans="10:10" x14ac:dyDescent="0.2">
      <c r="J959" s="5"/>
    </row>
    <row r="960" spans="10:10" x14ac:dyDescent="0.2">
      <c r="J960" s="5"/>
    </row>
    <row r="961" spans="10:10" x14ac:dyDescent="0.2">
      <c r="J961" s="5"/>
    </row>
    <row r="962" spans="10:10" x14ac:dyDescent="0.2">
      <c r="J962" s="5"/>
    </row>
    <row r="963" spans="10:10" x14ac:dyDescent="0.2">
      <c r="J963" s="5"/>
    </row>
    <row r="964" spans="10:10" x14ac:dyDescent="0.2">
      <c r="J964" s="5"/>
    </row>
    <row r="965" spans="10:10" x14ac:dyDescent="0.2">
      <c r="J965" s="5"/>
    </row>
    <row r="966" spans="10:10" x14ac:dyDescent="0.2">
      <c r="J966" s="5"/>
    </row>
    <row r="967" spans="10:10" x14ac:dyDescent="0.2">
      <c r="J967" s="5"/>
    </row>
    <row r="968" spans="10:10" x14ac:dyDescent="0.2">
      <c r="J968" s="5"/>
    </row>
    <row r="969" spans="10:10" x14ac:dyDescent="0.2">
      <c r="J969" s="5"/>
    </row>
    <row r="970" spans="10:10" x14ac:dyDescent="0.2">
      <c r="J970" s="5"/>
    </row>
    <row r="971" spans="10:10" x14ac:dyDescent="0.2">
      <c r="J971" s="5"/>
    </row>
    <row r="972" spans="10:10" x14ac:dyDescent="0.2">
      <c r="J972" s="5"/>
    </row>
    <row r="973" spans="10:10" x14ac:dyDescent="0.2">
      <c r="J973" s="5"/>
    </row>
    <row r="974" spans="10:10" x14ac:dyDescent="0.2">
      <c r="J974" s="5"/>
    </row>
    <row r="975" spans="10:10" x14ac:dyDescent="0.2">
      <c r="J975" s="5"/>
    </row>
    <row r="976" spans="10:10" x14ac:dyDescent="0.2">
      <c r="J976" s="5"/>
    </row>
    <row r="977" spans="10:10" x14ac:dyDescent="0.2">
      <c r="J977" s="5"/>
    </row>
    <row r="978" spans="10:10" x14ac:dyDescent="0.2">
      <c r="J978" s="5"/>
    </row>
    <row r="979" spans="10:10" x14ac:dyDescent="0.2">
      <c r="J979" s="5"/>
    </row>
    <row r="980" spans="10:10" x14ac:dyDescent="0.2">
      <c r="J980" s="5"/>
    </row>
    <row r="981" spans="10:10" x14ac:dyDescent="0.2">
      <c r="J981" s="5"/>
    </row>
    <row r="982" spans="10:10" x14ac:dyDescent="0.2">
      <c r="J982" s="5"/>
    </row>
    <row r="983" spans="10:10" x14ac:dyDescent="0.2">
      <c r="J983" s="5"/>
    </row>
    <row r="984" spans="10:10" x14ac:dyDescent="0.2">
      <c r="J984" s="5"/>
    </row>
    <row r="985" spans="10:10" x14ac:dyDescent="0.2">
      <c r="J985" s="5"/>
    </row>
    <row r="986" spans="10:10" x14ac:dyDescent="0.2">
      <c r="J986" s="5"/>
    </row>
    <row r="987" spans="10:10" x14ac:dyDescent="0.2">
      <c r="J987" s="5"/>
    </row>
    <row r="988" spans="10:10" x14ac:dyDescent="0.2">
      <c r="J988" s="5"/>
    </row>
    <row r="989" spans="10:10" x14ac:dyDescent="0.2">
      <c r="J989" s="5"/>
    </row>
    <row r="990" spans="10:10" x14ac:dyDescent="0.2">
      <c r="J990" s="5"/>
    </row>
    <row r="991" spans="10:10" x14ac:dyDescent="0.2">
      <c r="J991" s="5"/>
    </row>
    <row r="992" spans="10:10" x14ac:dyDescent="0.2">
      <c r="J992" s="5"/>
    </row>
    <row r="993" spans="10:10" x14ac:dyDescent="0.2">
      <c r="J993" s="5"/>
    </row>
    <row r="994" spans="10:10" x14ac:dyDescent="0.2">
      <c r="J994" s="5"/>
    </row>
    <row r="995" spans="10:10" x14ac:dyDescent="0.2">
      <c r="J995" s="5"/>
    </row>
    <row r="996" spans="10:10" x14ac:dyDescent="0.2">
      <c r="J996" s="5"/>
    </row>
    <row r="997" spans="10:10" x14ac:dyDescent="0.2">
      <c r="J997" s="5"/>
    </row>
    <row r="998" spans="10:10" x14ac:dyDescent="0.2">
      <c r="J998" s="5"/>
    </row>
    <row r="999" spans="10:10" x14ac:dyDescent="0.2">
      <c r="J999" s="5"/>
    </row>
    <row r="1000" spans="10:10" x14ac:dyDescent="0.2">
      <c r="J1000" s="5"/>
    </row>
    <row r="1001" spans="10:10" x14ac:dyDescent="0.2">
      <c r="J1001" s="5"/>
    </row>
    <row r="1002" spans="10:10" x14ac:dyDescent="0.2">
      <c r="J1002" s="5"/>
    </row>
    <row r="1003" spans="10:10" x14ac:dyDescent="0.2">
      <c r="J1003" s="5"/>
    </row>
    <row r="1004" spans="10:10" x14ac:dyDescent="0.2">
      <c r="J1004" s="5"/>
    </row>
    <row r="1005" spans="10:10" x14ac:dyDescent="0.2">
      <c r="J1005" s="5"/>
    </row>
    <row r="1006" spans="10:10" x14ac:dyDescent="0.2">
      <c r="J1006" s="5"/>
    </row>
    <row r="1007" spans="10:10" x14ac:dyDescent="0.2">
      <c r="J1007" s="5"/>
    </row>
    <row r="1008" spans="10:10" x14ac:dyDescent="0.2">
      <c r="J1008" s="5"/>
    </row>
    <row r="1009" spans="10:10" x14ac:dyDescent="0.2">
      <c r="J1009" s="5"/>
    </row>
    <row r="1010" spans="10:10" x14ac:dyDescent="0.2">
      <c r="J1010" s="5"/>
    </row>
    <row r="1011" spans="10:10" x14ac:dyDescent="0.2">
      <c r="J1011" s="5"/>
    </row>
    <row r="1012" spans="10:10" x14ac:dyDescent="0.2">
      <c r="J1012" s="5"/>
    </row>
    <row r="1013" spans="10:10" x14ac:dyDescent="0.2">
      <c r="J1013" s="5"/>
    </row>
    <row r="1014" spans="10:10" x14ac:dyDescent="0.2">
      <c r="J1014" s="5"/>
    </row>
    <row r="1015" spans="10:10" x14ac:dyDescent="0.2">
      <c r="J1015" s="5"/>
    </row>
    <row r="1016" spans="10:10" x14ac:dyDescent="0.2">
      <c r="J1016" s="5"/>
    </row>
    <row r="1017" spans="10:10" x14ac:dyDescent="0.2">
      <c r="J1017" s="5"/>
    </row>
    <row r="1018" spans="10:10" x14ac:dyDescent="0.2">
      <c r="J1018" s="5"/>
    </row>
    <row r="1019" spans="10:10" x14ac:dyDescent="0.2">
      <c r="J1019" s="5"/>
    </row>
    <row r="1020" spans="10:10" x14ac:dyDescent="0.2">
      <c r="J1020" s="5"/>
    </row>
    <row r="1021" spans="10:10" x14ac:dyDescent="0.2">
      <c r="J1021" s="5"/>
    </row>
    <row r="1022" spans="10:10" x14ac:dyDescent="0.2">
      <c r="J1022" s="5"/>
    </row>
    <row r="1023" spans="10:10" x14ac:dyDescent="0.2">
      <c r="J1023" s="5"/>
    </row>
    <row r="1024" spans="10:10" x14ac:dyDescent="0.2">
      <c r="J1024" s="5"/>
    </row>
    <row r="1025" spans="10:10" x14ac:dyDescent="0.2">
      <c r="J1025" s="5"/>
    </row>
    <row r="1026" spans="10:10" x14ac:dyDescent="0.2">
      <c r="J1026" s="5"/>
    </row>
    <row r="1027" spans="10:10" x14ac:dyDescent="0.2">
      <c r="J1027" s="5"/>
    </row>
    <row r="1028" spans="10:10" x14ac:dyDescent="0.2">
      <c r="J1028" s="5"/>
    </row>
    <row r="1029" spans="10:10" x14ac:dyDescent="0.2">
      <c r="J1029" s="5"/>
    </row>
    <row r="1030" spans="10:10" x14ac:dyDescent="0.2">
      <c r="J1030" s="5"/>
    </row>
    <row r="1031" spans="10:10" x14ac:dyDescent="0.2">
      <c r="J1031" s="5"/>
    </row>
    <row r="1032" spans="10:10" x14ac:dyDescent="0.2">
      <c r="J1032" s="5"/>
    </row>
    <row r="1033" spans="10:10" x14ac:dyDescent="0.2">
      <c r="J1033" s="5"/>
    </row>
    <row r="1034" spans="10:10" x14ac:dyDescent="0.2">
      <c r="J1034" s="5"/>
    </row>
    <row r="1035" spans="10:10" x14ac:dyDescent="0.2">
      <c r="J1035" s="5"/>
    </row>
    <row r="1036" spans="10:10" x14ac:dyDescent="0.2">
      <c r="J1036" s="5"/>
    </row>
    <row r="1037" spans="10:10" x14ac:dyDescent="0.2">
      <c r="J1037" s="5"/>
    </row>
    <row r="1038" spans="10:10" x14ac:dyDescent="0.2">
      <c r="J1038" s="5"/>
    </row>
    <row r="1039" spans="10:10" x14ac:dyDescent="0.2">
      <c r="J1039" s="5"/>
    </row>
    <row r="1040" spans="10:10" x14ac:dyDescent="0.2">
      <c r="J1040" s="5"/>
    </row>
    <row r="1041" spans="10:10" x14ac:dyDescent="0.2">
      <c r="J1041" s="5"/>
    </row>
    <row r="1042" spans="10:10" x14ac:dyDescent="0.2">
      <c r="J1042" s="5"/>
    </row>
    <row r="1043" spans="10:10" x14ac:dyDescent="0.2">
      <c r="J1043" s="5"/>
    </row>
    <row r="1044" spans="10:10" x14ac:dyDescent="0.2">
      <c r="J1044" s="5"/>
    </row>
    <row r="1045" spans="10:10" x14ac:dyDescent="0.2">
      <c r="J1045" s="5"/>
    </row>
    <row r="1046" spans="10:10" x14ac:dyDescent="0.2">
      <c r="J1046" s="5"/>
    </row>
    <row r="1047" spans="10:10" x14ac:dyDescent="0.2">
      <c r="J1047" s="5"/>
    </row>
    <row r="1048" spans="10:10" x14ac:dyDescent="0.2">
      <c r="J1048" s="5"/>
    </row>
    <row r="1049" spans="10:10" x14ac:dyDescent="0.2">
      <c r="J1049" s="5"/>
    </row>
    <row r="1050" spans="10:10" x14ac:dyDescent="0.2">
      <c r="J1050" s="5"/>
    </row>
    <row r="1051" spans="10:10" x14ac:dyDescent="0.2">
      <c r="J1051" s="5"/>
    </row>
    <row r="1052" spans="10:10" x14ac:dyDescent="0.2">
      <c r="J1052" s="5"/>
    </row>
    <row r="1053" spans="10:10" x14ac:dyDescent="0.2">
      <c r="J1053" s="5"/>
    </row>
    <row r="1054" spans="10:10" x14ac:dyDescent="0.2">
      <c r="J1054" s="5"/>
    </row>
    <row r="1055" spans="10:10" x14ac:dyDescent="0.2">
      <c r="J1055" s="5"/>
    </row>
    <row r="1056" spans="10:10" x14ac:dyDescent="0.2">
      <c r="J1056" s="5"/>
    </row>
    <row r="1057" spans="10:10" x14ac:dyDescent="0.2">
      <c r="J1057" s="5"/>
    </row>
    <row r="1058" spans="10:10" x14ac:dyDescent="0.2">
      <c r="J1058" s="5"/>
    </row>
    <row r="1059" spans="10:10" x14ac:dyDescent="0.2">
      <c r="J1059" s="5"/>
    </row>
    <row r="1060" spans="10:10" x14ac:dyDescent="0.2">
      <c r="J1060" s="5"/>
    </row>
    <row r="1061" spans="10:10" x14ac:dyDescent="0.2">
      <c r="J1061" s="5"/>
    </row>
    <row r="1062" spans="10:10" x14ac:dyDescent="0.2">
      <c r="J1062" s="5"/>
    </row>
    <row r="1063" spans="10:10" x14ac:dyDescent="0.2">
      <c r="J1063" s="5"/>
    </row>
    <row r="1064" spans="10:10" x14ac:dyDescent="0.2">
      <c r="J1064" s="5"/>
    </row>
    <row r="1065" spans="10:10" x14ac:dyDescent="0.2">
      <c r="J1065" s="5"/>
    </row>
    <row r="1066" spans="10:10" x14ac:dyDescent="0.2">
      <c r="J1066" s="5"/>
    </row>
    <row r="1067" spans="10:10" x14ac:dyDescent="0.2">
      <c r="J1067" s="5"/>
    </row>
    <row r="1068" spans="10:10" x14ac:dyDescent="0.2">
      <c r="J1068" s="5"/>
    </row>
    <row r="1069" spans="10:10" x14ac:dyDescent="0.2">
      <c r="J1069" s="5"/>
    </row>
    <row r="1070" spans="10:10" x14ac:dyDescent="0.2">
      <c r="J1070" s="5"/>
    </row>
    <row r="1071" spans="10:10" x14ac:dyDescent="0.2">
      <c r="J1071" s="5"/>
    </row>
    <row r="1072" spans="10:10" x14ac:dyDescent="0.2">
      <c r="J1072" s="5"/>
    </row>
    <row r="1073" spans="10:10" x14ac:dyDescent="0.2">
      <c r="J1073" s="5"/>
    </row>
    <row r="1074" spans="10:10" x14ac:dyDescent="0.2">
      <c r="J1074" s="5"/>
    </row>
    <row r="1075" spans="10:10" x14ac:dyDescent="0.2">
      <c r="J1075" s="5"/>
    </row>
    <row r="1076" spans="10:10" x14ac:dyDescent="0.2">
      <c r="J1076" s="5"/>
    </row>
    <row r="1077" spans="10:10" x14ac:dyDescent="0.2">
      <c r="J1077" s="5"/>
    </row>
    <row r="1078" spans="10:10" x14ac:dyDescent="0.2">
      <c r="J1078" s="5"/>
    </row>
    <row r="1079" spans="10:10" x14ac:dyDescent="0.2">
      <c r="J1079" s="5"/>
    </row>
    <row r="1080" spans="10:10" x14ac:dyDescent="0.2">
      <c r="J1080" s="5"/>
    </row>
    <row r="1081" spans="10:10" x14ac:dyDescent="0.2">
      <c r="J1081" s="5"/>
    </row>
    <row r="1082" spans="10:10" x14ac:dyDescent="0.2">
      <c r="J1082" s="5"/>
    </row>
    <row r="1083" spans="10:10" x14ac:dyDescent="0.2">
      <c r="J1083" s="5"/>
    </row>
    <row r="1084" spans="10:10" x14ac:dyDescent="0.2">
      <c r="J1084" s="5"/>
    </row>
    <row r="1085" spans="10:10" x14ac:dyDescent="0.2">
      <c r="J1085" s="5"/>
    </row>
    <row r="1086" spans="10:10" x14ac:dyDescent="0.2">
      <c r="J1086" s="5"/>
    </row>
    <row r="1087" spans="10:10" x14ac:dyDescent="0.2">
      <c r="J1087" s="5"/>
    </row>
    <row r="1088" spans="10:10" x14ac:dyDescent="0.2">
      <c r="J1088" s="5"/>
    </row>
    <row r="1089" spans="10:10" x14ac:dyDescent="0.2">
      <c r="J1089" s="5"/>
    </row>
    <row r="1090" spans="10:10" x14ac:dyDescent="0.2">
      <c r="J1090" s="5"/>
    </row>
    <row r="1091" spans="10:10" x14ac:dyDescent="0.2">
      <c r="J1091" s="5"/>
    </row>
    <row r="1092" spans="10:10" x14ac:dyDescent="0.2">
      <c r="J1092" s="5"/>
    </row>
    <row r="1093" spans="10:10" x14ac:dyDescent="0.2">
      <c r="J1093" s="5"/>
    </row>
    <row r="1094" spans="10:10" x14ac:dyDescent="0.2">
      <c r="J1094" s="5"/>
    </row>
    <row r="1095" spans="10:10" x14ac:dyDescent="0.2">
      <c r="J1095" s="5"/>
    </row>
    <row r="1096" spans="10:10" x14ac:dyDescent="0.2">
      <c r="J1096" s="5"/>
    </row>
    <row r="1097" spans="10:10" x14ac:dyDescent="0.2">
      <c r="J1097" s="5"/>
    </row>
    <row r="1098" spans="10:10" x14ac:dyDescent="0.2">
      <c r="J1098" s="5"/>
    </row>
    <row r="1099" spans="10:10" x14ac:dyDescent="0.2">
      <c r="J1099" s="5"/>
    </row>
    <row r="1100" spans="10:10" x14ac:dyDescent="0.2">
      <c r="J1100" s="5"/>
    </row>
    <row r="1101" spans="10:10" x14ac:dyDescent="0.2">
      <c r="J1101" s="5"/>
    </row>
    <row r="1102" spans="10:10" x14ac:dyDescent="0.2">
      <c r="J1102" s="5"/>
    </row>
    <row r="1103" spans="10:10" x14ac:dyDescent="0.2">
      <c r="J1103" s="5"/>
    </row>
    <row r="1104" spans="10:10" x14ac:dyDescent="0.2">
      <c r="J1104" s="5"/>
    </row>
    <row r="1105" spans="10:10" x14ac:dyDescent="0.2">
      <c r="J1105" s="5"/>
    </row>
    <row r="1106" spans="10:10" x14ac:dyDescent="0.2">
      <c r="J1106" s="5"/>
    </row>
    <row r="1107" spans="10:10" x14ac:dyDescent="0.2">
      <c r="J1107" s="5"/>
    </row>
    <row r="1108" spans="10:10" x14ac:dyDescent="0.2">
      <c r="J1108" s="5"/>
    </row>
    <row r="1109" spans="10:10" x14ac:dyDescent="0.2">
      <c r="J1109" s="5"/>
    </row>
    <row r="1110" spans="10:10" x14ac:dyDescent="0.2">
      <c r="J1110" s="5"/>
    </row>
    <row r="1111" spans="10:10" x14ac:dyDescent="0.2">
      <c r="J1111" s="5"/>
    </row>
    <row r="1112" spans="10:10" x14ac:dyDescent="0.2">
      <c r="J1112" s="5"/>
    </row>
    <row r="1113" spans="10:10" x14ac:dyDescent="0.2">
      <c r="J1113" s="5"/>
    </row>
    <row r="1114" spans="10:10" x14ac:dyDescent="0.2">
      <c r="J1114" s="5"/>
    </row>
    <row r="1115" spans="10:10" x14ac:dyDescent="0.2">
      <c r="J1115" s="5"/>
    </row>
    <row r="1116" spans="10:10" x14ac:dyDescent="0.2">
      <c r="J1116" s="5"/>
    </row>
    <row r="1117" spans="10:10" x14ac:dyDescent="0.2">
      <c r="J1117" s="5"/>
    </row>
    <row r="1118" spans="10:10" x14ac:dyDescent="0.2">
      <c r="J1118" s="5"/>
    </row>
    <row r="1119" spans="10:10" x14ac:dyDescent="0.2">
      <c r="J1119" s="5"/>
    </row>
    <row r="1120" spans="10:10" x14ac:dyDescent="0.2">
      <c r="J1120" s="5"/>
    </row>
    <row r="1121" spans="10:10" x14ac:dyDescent="0.2">
      <c r="J1121" s="5"/>
    </row>
    <row r="1122" spans="10:10" x14ac:dyDescent="0.2">
      <c r="J1122" s="5"/>
    </row>
    <row r="1123" spans="10:10" x14ac:dyDescent="0.2">
      <c r="J1123" s="5"/>
    </row>
    <row r="1124" spans="10:10" x14ac:dyDescent="0.2">
      <c r="J1124" s="5"/>
    </row>
    <row r="1125" spans="10:10" x14ac:dyDescent="0.2">
      <c r="J1125" s="5"/>
    </row>
    <row r="1126" spans="10:10" x14ac:dyDescent="0.2">
      <c r="J1126" s="5"/>
    </row>
    <row r="1127" spans="10:10" x14ac:dyDescent="0.2">
      <c r="J1127" s="5"/>
    </row>
    <row r="1128" spans="10:10" x14ac:dyDescent="0.2">
      <c r="J1128" s="5"/>
    </row>
    <row r="1129" spans="10:10" x14ac:dyDescent="0.2">
      <c r="J1129" s="5"/>
    </row>
    <row r="1130" spans="10:10" x14ac:dyDescent="0.2">
      <c r="J1130" s="5"/>
    </row>
    <row r="1131" spans="10:10" x14ac:dyDescent="0.2">
      <c r="J1131" s="5"/>
    </row>
    <row r="1132" spans="10:10" x14ac:dyDescent="0.2">
      <c r="J1132" s="5"/>
    </row>
    <row r="1133" spans="10:10" x14ac:dyDescent="0.2">
      <c r="J1133" s="5"/>
    </row>
    <row r="1134" spans="10:10" x14ac:dyDescent="0.2">
      <c r="J1134" s="5"/>
    </row>
    <row r="1135" spans="10:10" x14ac:dyDescent="0.2">
      <c r="J1135" s="5"/>
    </row>
    <row r="1136" spans="10:10" x14ac:dyDescent="0.2">
      <c r="J1136" s="5"/>
    </row>
    <row r="1137" spans="10:10" x14ac:dyDescent="0.2">
      <c r="J1137" s="5"/>
    </row>
    <row r="1138" spans="10:10" x14ac:dyDescent="0.2">
      <c r="J1138" s="5"/>
    </row>
    <row r="1139" spans="10:10" x14ac:dyDescent="0.2">
      <c r="J1139" s="5"/>
    </row>
    <row r="1140" spans="10:10" x14ac:dyDescent="0.2">
      <c r="J1140" s="5"/>
    </row>
    <row r="1141" spans="10:10" x14ac:dyDescent="0.2">
      <c r="J1141" s="5"/>
    </row>
    <row r="1142" spans="10:10" x14ac:dyDescent="0.2">
      <c r="J1142" s="5"/>
    </row>
    <row r="1143" spans="10:10" x14ac:dyDescent="0.2">
      <c r="J1143" s="5"/>
    </row>
    <row r="1144" spans="10:10" x14ac:dyDescent="0.2">
      <c r="J1144" s="5"/>
    </row>
    <row r="1145" spans="10:10" x14ac:dyDescent="0.2">
      <c r="J1145" s="5"/>
    </row>
    <row r="1146" spans="10:10" x14ac:dyDescent="0.2">
      <c r="J1146" s="5"/>
    </row>
    <row r="1147" spans="10:10" x14ac:dyDescent="0.2">
      <c r="J1147" s="5"/>
    </row>
    <row r="1148" spans="10:10" x14ac:dyDescent="0.2">
      <c r="J1148" s="5"/>
    </row>
    <row r="1149" spans="10:10" x14ac:dyDescent="0.2">
      <c r="J1149" s="5"/>
    </row>
    <row r="1150" spans="10:10" x14ac:dyDescent="0.2">
      <c r="J1150" s="5"/>
    </row>
    <row r="1151" spans="10:10" x14ac:dyDescent="0.2">
      <c r="J1151" s="5"/>
    </row>
    <row r="1152" spans="10:10" x14ac:dyDescent="0.2">
      <c r="J1152" s="5"/>
    </row>
    <row r="1153" spans="10:10" x14ac:dyDescent="0.2">
      <c r="J1153" s="5"/>
    </row>
    <row r="1154" spans="10:10" x14ac:dyDescent="0.2">
      <c r="J1154" s="5"/>
    </row>
    <row r="1155" spans="10:10" x14ac:dyDescent="0.2">
      <c r="J1155" s="5"/>
    </row>
    <row r="1156" spans="10:10" x14ac:dyDescent="0.2">
      <c r="J1156" s="5"/>
    </row>
    <row r="1157" spans="10:10" x14ac:dyDescent="0.2">
      <c r="J1157" s="5"/>
    </row>
    <row r="1158" spans="10:10" x14ac:dyDescent="0.2">
      <c r="J1158" s="5"/>
    </row>
    <row r="1159" spans="10:10" x14ac:dyDescent="0.2">
      <c r="J1159" s="5"/>
    </row>
    <row r="1160" spans="10:10" x14ac:dyDescent="0.2">
      <c r="J1160" s="5"/>
    </row>
    <row r="1161" spans="10:10" x14ac:dyDescent="0.2">
      <c r="J1161" s="5"/>
    </row>
    <row r="1162" spans="10:10" x14ac:dyDescent="0.2">
      <c r="J1162" s="5"/>
    </row>
    <row r="1163" spans="10:10" x14ac:dyDescent="0.2">
      <c r="J1163" s="5"/>
    </row>
    <row r="1164" spans="10:10" x14ac:dyDescent="0.2">
      <c r="J1164" s="5"/>
    </row>
    <row r="1165" spans="10:10" x14ac:dyDescent="0.2">
      <c r="J1165" s="5"/>
    </row>
    <row r="1166" spans="10:10" x14ac:dyDescent="0.2">
      <c r="J1166" s="5"/>
    </row>
    <row r="1167" spans="10:10" x14ac:dyDescent="0.2">
      <c r="J1167" s="5"/>
    </row>
    <row r="1168" spans="10:10" x14ac:dyDescent="0.2">
      <c r="J1168" s="5"/>
    </row>
    <row r="1169" spans="10:10" x14ac:dyDescent="0.2">
      <c r="J1169" s="5"/>
    </row>
    <row r="1170" spans="10:10" x14ac:dyDescent="0.2">
      <c r="J1170" s="5"/>
    </row>
    <row r="1171" spans="10:10" x14ac:dyDescent="0.2">
      <c r="J1171" s="5"/>
    </row>
    <row r="1172" spans="10:10" x14ac:dyDescent="0.2">
      <c r="J1172" s="5"/>
    </row>
    <row r="1173" spans="10:10" x14ac:dyDescent="0.2">
      <c r="J1173" s="5"/>
    </row>
    <row r="1174" spans="10:10" x14ac:dyDescent="0.2">
      <c r="J1174" s="5"/>
    </row>
    <row r="1175" spans="10:10" x14ac:dyDescent="0.2">
      <c r="J1175" s="5"/>
    </row>
    <row r="1176" spans="10:10" x14ac:dyDescent="0.2">
      <c r="J1176" s="5"/>
    </row>
    <row r="1177" spans="10:10" x14ac:dyDescent="0.2">
      <c r="J1177" s="5"/>
    </row>
    <row r="1178" spans="10:10" x14ac:dyDescent="0.2">
      <c r="J1178" s="5"/>
    </row>
    <row r="1179" spans="10:10" x14ac:dyDescent="0.2">
      <c r="J1179" s="5"/>
    </row>
    <row r="1180" spans="10:10" x14ac:dyDescent="0.2">
      <c r="J1180" s="5"/>
    </row>
    <row r="1181" spans="10:10" x14ac:dyDescent="0.2">
      <c r="J1181" s="5"/>
    </row>
    <row r="1182" spans="10:10" x14ac:dyDescent="0.2">
      <c r="J1182" s="5"/>
    </row>
    <row r="1183" spans="10:10" x14ac:dyDescent="0.2">
      <c r="J1183" s="5"/>
    </row>
    <row r="1184" spans="10:10" x14ac:dyDescent="0.2">
      <c r="J1184" s="5"/>
    </row>
    <row r="1185" spans="10:10" x14ac:dyDescent="0.2">
      <c r="J1185" s="5"/>
    </row>
    <row r="1186" spans="10:10" x14ac:dyDescent="0.2">
      <c r="J1186" s="5"/>
    </row>
    <row r="1187" spans="10:10" x14ac:dyDescent="0.2">
      <c r="J1187" s="5"/>
    </row>
    <row r="1188" spans="10:10" x14ac:dyDescent="0.2">
      <c r="J1188" s="5"/>
    </row>
    <row r="1189" spans="10:10" x14ac:dyDescent="0.2">
      <c r="J1189" s="5"/>
    </row>
    <row r="1190" spans="10:10" x14ac:dyDescent="0.2">
      <c r="J1190" s="5"/>
    </row>
    <row r="1191" spans="10:10" x14ac:dyDescent="0.2">
      <c r="J1191" s="5"/>
    </row>
    <row r="1192" spans="10:10" x14ac:dyDescent="0.2">
      <c r="J1192" s="5"/>
    </row>
    <row r="1193" spans="10:10" x14ac:dyDescent="0.2">
      <c r="J1193" s="5"/>
    </row>
    <row r="1194" spans="10:10" x14ac:dyDescent="0.2">
      <c r="J1194" s="5"/>
    </row>
    <row r="1195" spans="10:10" x14ac:dyDescent="0.2">
      <c r="J1195" s="5"/>
    </row>
    <row r="1196" spans="10:10" x14ac:dyDescent="0.2">
      <c r="J1196" s="5"/>
    </row>
    <row r="1197" spans="10:10" x14ac:dyDescent="0.2">
      <c r="J1197" s="5"/>
    </row>
    <row r="1198" spans="10:10" x14ac:dyDescent="0.2">
      <c r="J1198" s="5"/>
    </row>
    <row r="1199" spans="10:10" x14ac:dyDescent="0.2">
      <c r="J1199" s="5"/>
    </row>
    <row r="1200" spans="10:10" x14ac:dyDescent="0.2">
      <c r="J1200" s="5"/>
    </row>
    <row r="1201" spans="10:10" x14ac:dyDescent="0.2">
      <c r="J1201" s="5"/>
    </row>
    <row r="1202" spans="10:10" x14ac:dyDescent="0.2">
      <c r="J1202" s="5"/>
    </row>
    <row r="1203" spans="10:10" x14ac:dyDescent="0.2">
      <c r="J1203" s="5"/>
    </row>
    <row r="1204" spans="10:10" x14ac:dyDescent="0.2">
      <c r="J1204" s="5"/>
    </row>
    <row r="1205" spans="10:10" x14ac:dyDescent="0.2">
      <c r="J1205" s="5"/>
    </row>
    <row r="1206" spans="10:10" x14ac:dyDescent="0.2">
      <c r="J1206" s="5"/>
    </row>
    <row r="1207" spans="10:10" x14ac:dyDescent="0.2">
      <c r="J1207" s="5"/>
    </row>
    <row r="1208" spans="10:10" x14ac:dyDescent="0.2">
      <c r="J1208" s="5"/>
    </row>
    <row r="1209" spans="10:10" x14ac:dyDescent="0.2">
      <c r="J1209" s="5"/>
    </row>
    <row r="1210" spans="10:10" x14ac:dyDescent="0.2">
      <c r="J1210" s="5"/>
    </row>
    <row r="1211" spans="10:10" x14ac:dyDescent="0.2">
      <c r="J1211" s="5"/>
    </row>
    <row r="1212" spans="10:10" x14ac:dyDescent="0.2">
      <c r="J1212" s="5"/>
    </row>
    <row r="1213" spans="10:10" x14ac:dyDescent="0.2">
      <c r="J1213" s="5"/>
    </row>
    <row r="1214" spans="10:10" x14ac:dyDescent="0.2">
      <c r="J1214" s="5"/>
    </row>
    <row r="1215" spans="10:10" x14ac:dyDescent="0.2">
      <c r="J1215" s="5"/>
    </row>
    <row r="1216" spans="10:10" x14ac:dyDescent="0.2">
      <c r="J1216" s="5"/>
    </row>
    <row r="1217" spans="10:10" x14ac:dyDescent="0.2">
      <c r="J1217" s="5"/>
    </row>
    <row r="1218" spans="10:10" x14ac:dyDescent="0.2">
      <c r="J1218" s="5"/>
    </row>
    <row r="1219" spans="10:10" x14ac:dyDescent="0.2">
      <c r="J1219" s="5"/>
    </row>
    <row r="1220" spans="10:10" x14ac:dyDescent="0.2">
      <c r="J1220" s="5"/>
    </row>
    <row r="1221" spans="10:10" x14ac:dyDescent="0.2">
      <c r="J1221" s="5"/>
    </row>
    <row r="1222" spans="10:10" x14ac:dyDescent="0.2">
      <c r="J1222" s="5"/>
    </row>
    <row r="1223" spans="10:10" x14ac:dyDescent="0.2">
      <c r="J1223" s="5"/>
    </row>
    <row r="1224" spans="10:10" x14ac:dyDescent="0.2">
      <c r="J1224" s="5"/>
    </row>
    <row r="1225" spans="10:10" x14ac:dyDescent="0.2">
      <c r="J1225" s="5"/>
    </row>
    <row r="1226" spans="10:10" x14ac:dyDescent="0.2">
      <c r="J1226" s="5"/>
    </row>
    <row r="1227" spans="10:10" x14ac:dyDescent="0.2">
      <c r="J1227" s="5"/>
    </row>
    <row r="1228" spans="10:10" x14ac:dyDescent="0.2">
      <c r="J1228" s="5"/>
    </row>
    <row r="1229" spans="10:10" x14ac:dyDescent="0.2">
      <c r="J1229" s="5"/>
    </row>
    <row r="1230" spans="10:10" x14ac:dyDescent="0.2">
      <c r="J1230" s="5"/>
    </row>
    <row r="1231" spans="10:10" x14ac:dyDescent="0.2">
      <c r="J1231" s="5"/>
    </row>
    <row r="1232" spans="10:10" x14ac:dyDescent="0.2">
      <c r="J1232" s="5"/>
    </row>
    <row r="1233" spans="10:10" x14ac:dyDescent="0.2">
      <c r="J1233" s="5"/>
    </row>
    <row r="1234" spans="10:10" x14ac:dyDescent="0.2">
      <c r="J1234" s="5"/>
    </row>
    <row r="1235" spans="10:10" x14ac:dyDescent="0.2">
      <c r="J1235" s="5"/>
    </row>
    <row r="1236" spans="10:10" x14ac:dyDescent="0.2">
      <c r="J1236" s="5"/>
    </row>
    <row r="1237" spans="10:10" x14ac:dyDescent="0.2">
      <c r="J1237" s="5"/>
    </row>
    <row r="1238" spans="10:10" x14ac:dyDescent="0.2">
      <c r="J1238" s="5"/>
    </row>
    <row r="1239" spans="10:10" x14ac:dyDescent="0.2">
      <c r="J1239" s="5"/>
    </row>
    <row r="1240" spans="10:10" x14ac:dyDescent="0.2">
      <c r="J1240" s="5"/>
    </row>
    <row r="1241" spans="10:10" x14ac:dyDescent="0.2">
      <c r="J1241" s="5"/>
    </row>
    <row r="1242" spans="10:10" x14ac:dyDescent="0.2">
      <c r="J1242" s="5"/>
    </row>
    <row r="1243" spans="10:10" x14ac:dyDescent="0.2">
      <c r="J1243" s="5"/>
    </row>
    <row r="1244" spans="10:10" x14ac:dyDescent="0.2">
      <c r="J1244" s="5"/>
    </row>
    <row r="1245" spans="10:10" x14ac:dyDescent="0.2">
      <c r="J1245" s="5"/>
    </row>
    <row r="1246" spans="10:10" x14ac:dyDescent="0.2">
      <c r="J1246" s="5"/>
    </row>
    <row r="1247" spans="10:10" x14ac:dyDescent="0.2">
      <c r="J1247" s="5"/>
    </row>
    <row r="1248" spans="10:10" x14ac:dyDescent="0.2">
      <c r="J1248" s="5"/>
    </row>
    <row r="1249" spans="10:10" x14ac:dyDescent="0.2">
      <c r="J1249" s="5"/>
    </row>
    <row r="1250" spans="10:10" x14ac:dyDescent="0.2">
      <c r="J1250" s="5"/>
    </row>
    <row r="1251" spans="10:10" x14ac:dyDescent="0.2">
      <c r="J1251" s="5"/>
    </row>
    <row r="1252" spans="10:10" x14ac:dyDescent="0.2">
      <c r="J1252" s="5"/>
    </row>
    <row r="1253" spans="10:10" x14ac:dyDescent="0.2">
      <c r="J1253" s="5"/>
    </row>
    <row r="1254" spans="10:10" x14ac:dyDescent="0.2">
      <c r="J1254" s="5"/>
    </row>
    <row r="1255" spans="10:10" x14ac:dyDescent="0.2">
      <c r="J1255" s="5"/>
    </row>
    <row r="1256" spans="10:10" x14ac:dyDescent="0.2">
      <c r="J1256" s="5"/>
    </row>
    <row r="1257" spans="10:10" x14ac:dyDescent="0.2">
      <c r="J1257" s="5"/>
    </row>
    <row r="1258" spans="10:10" x14ac:dyDescent="0.2">
      <c r="J1258" s="5"/>
    </row>
    <row r="1259" spans="10:10" x14ac:dyDescent="0.2">
      <c r="J1259" s="5"/>
    </row>
    <row r="1260" spans="10:10" x14ac:dyDescent="0.2">
      <c r="J1260" s="5"/>
    </row>
    <row r="1261" spans="10:10" x14ac:dyDescent="0.2">
      <c r="J1261" s="5"/>
    </row>
    <row r="1262" spans="10:10" x14ac:dyDescent="0.2">
      <c r="J1262" s="5"/>
    </row>
    <row r="1263" spans="10:10" x14ac:dyDescent="0.2">
      <c r="J1263" s="5"/>
    </row>
    <row r="1264" spans="10:10" x14ac:dyDescent="0.2">
      <c r="J1264" s="5"/>
    </row>
    <row r="1265" spans="10:10" x14ac:dyDescent="0.2">
      <c r="J1265" s="5"/>
    </row>
    <row r="1266" spans="10:10" x14ac:dyDescent="0.2">
      <c r="J1266" s="5"/>
    </row>
    <row r="1267" spans="10:10" x14ac:dyDescent="0.2">
      <c r="J1267" s="5"/>
    </row>
    <row r="1268" spans="10:10" x14ac:dyDescent="0.2">
      <c r="J1268" s="5"/>
    </row>
    <row r="1269" spans="10:10" x14ac:dyDescent="0.2">
      <c r="J1269" s="5"/>
    </row>
    <row r="1270" spans="10:10" x14ac:dyDescent="0.2">
      <c r="J1270" s="5"/>
    </row>
    <row r="1271" spans="10:10" x14ac:dyDescent="0.2">
      <c r="J1271" s="5"/>
    </row>
    <row r="1272" spans="10:10" x14ac:dyDescent="0.2">
      <c r="J1272" s="5"/>
    </row>
    <row r="1273" spans="10:10" x14ac:dyDescent="0.2">
      <c r="J1273" s="5"/>
    </row>
    <row r="1274" spans="10:10" x14ac:dyDescent="0.2">
      <c r="J1274" s="5"/>
    </row>
    <row r="1275" spans="10:10" x14ac:dyDescent="0.2">
      <c r="J1275" s="5"/>
    </row>
    <row r="1276" spans="10:10" x14ac:dyDescent="0.2">
      <c r="J1276" s="5"/>
    </row>
    <row r="1277" spans="10:10" x14ac:dyDescent="0.2">
      <c r="J1277" s="5"/>
    </row>
    <row r="1278" spans="10:10" x14ac:dyDescent="0.2">
      <c r="J1278" s="5"/>
    </row>
    <row r="1279" spans="10:10" x14ac:dyDescent="0.2">
      <c r="J1279" s="5"/>
    </row>
    <row r="1280" spans="10:10" x14ac:dyDescent="0.2">
      <c r="J1280" s="5"/>
    </row>
    <row r="1281" spans="10:10" x14ac:dyDescent="0.2">
      <c r="J1281" s="5"/>
    </row>
    <row r="1282" spans="10:10" x14ac:dyDescent="0.2">
      <c r="J1282" s="5"/>
    </row>
    <row r="1283" spans="10:10" x14ac:dyDescent="0.2">
      <c r="J1283" s="5"/>
    </row>
    <row r="1284" spans="10:10" x14ac:dyDescent="0.2">
      <c r="J1284" s="5"/>
    </row>
    <row r="1285" spans="10:10" x14ac:dyDescent="0.2">
      <c r="J1285" s="5"/>
    </row>
    <row r="1286" spans="10:10" x14ac:dyDescent="0.2">
      <c r="J1286" s="5"/>
    </row>
    <row r="1287" spans="10:10" x14ac:dyDescent="0.2">
      <c r="J1287" s="5"/>
    </row>
    <row r="1288" spans="10:10" x14ac:dyDescent="0.2">
      <c r="J1288" s="5"/>
    </row>
    <row r="1289" spans="10:10" x14ac:dyDescent="0.2">
      <c r="J1289" s="5"/>
    </row>
    <row r="1290" spans="10:10" x14ac:dyDescent="0.2">
      <c r="J1290" s="5"/>
    </row>
    <row r="1291" spans="10:10" x14ac:dyDescent="0.2">
      <c r="J1291" s="5"/>
    </row>
    <row r="1292" spans="10:10" x14ac:dyDescent="0.2">
      <c r="J1292" s="5"/>
    </row>
    <row r="1293" spans="10:10" x14ac:dyDescent="0.2">
      <c r="J1293" s="5"/>
    </row>
    <row r="1294" spans="10:10" x14ac:dyDescent="0.2">
      <c r="J1294" s="5"/>
    </row>
    <row r="1295" spans="10:10" x14ac:dyDescent="0.2">
      <c r="J1295" s="5"/>
    </row>
    <row r="1296" spans="10:10" x14ac:dyDescent="0.2">
      <c r="J1296" s="5"/>
    </row>
    <row r="1297" spans="10:10" x14ac:dyDescent="0.2">
      <c r="J1297" s="5"/>
    </row>
    <row r="1298" spans="10:10" x14ac:dyDescent="0.2">
      <c r="J1298" s="5"/>
    </row>
    <row r="1299" spans="10:10" x14ac:dyDescent="0.2">
      <c r="J1299" s="5"/>
    </row>
    <row r="1300" spans="10:10" x14ac:dyDescent="0.2">
      <c r="J1300" s="5"/>
    </row>
    <row r="1301" spans="10:10" x14ac:dyDescent="0.2">
      <c r="J1301" s="5"/>
    </row>
    <row r="1302" spans="10:10" x14ac:dyDescent="0.2">
      <c r="J1302" s="5"/>
    </row>
    <row r="1303" spans="10:10" x14ac:dyDescent="0.2">
      <c r="J1303" s="5"/>
    </row>
    <row r="1304" spans="10:10" x14ac:dyDescent="0.2">
      <c r="J1304" s="5"/>
    </row>
    <row r="1305" spans="10:10" x14ac:dyDescent="0.2">
      <c r="J1305" s="5"/>
    </row>
    <row r="1306" spans="10:10" x14ac:dyDescent="0.2">
      <c r="J1306" s="5"/>
    </row>
    <row r="1307" spans="10:10" x14ac:dyDescent="0.2">
      <c r="J1307" s="5"/>
    </row>
    <row r="1308" spans="10:10" x14ac:dyDescent="0.2">
      <c r="J1308" s="5"/>
    </row>
    <row r="1309" spans="10:10" x14ac:dyDescent="0.2">
      <c r="J1309" s="5"/>
    </row>
    <row r="1310" spans="10:10" x14ac:dyDescent="0.2">
      <c r="J1310" s="5"/>
    </row>
    <row r="1311" spans="10:10" x14ac:dyDescent="0.2">
      <c r="J1311" s="5"/>
    </row>
    <row r="1312" spans="10:10" x14ac:dyDescent="0.2">
      <c r="J1312" s="5"/>
    </row>
    <row r="1313" spans="10:10" x14ac:dyDescent="0.2">
      <c r="J1313" s="5"/>
    </row>
    <row r="1314" spans="10:10" x14ac:dyDescent="0.2">
      <c r="J1314" s="5"/>
    </row>
    <row r="1315" spans="10:10" x14ac:dyDescent="0.2">
      <c r="J1315" s="5"/>
    </row>
    <row r="1316" spans="10:10" x14ac:dyDescent="0.2">
      <c r="J1316" s="5"/>
    </row>
    <row r="1317" spans="10:10" x14ac:dyDescent="0.2">
      <c r="J1317" s="5"/>
    </row>
    <row r="1318" spans="10:10" x14ac:dyDescent="0.2">
      <c r="J1318" s="5"/>
    </row>
    <row r="1319" spans="10:10" x14ac:dyDescent="0.2">
      <c r="J1319" s="5"/>
    </row>
    <row r="1320" spans="10:10" x14ac:dyDescent="0.2">
      <c r="J1320" s="5"/>
    </row>
    <row r="1321" spans="10:10" x14ac:dyDescent="0.2">
      <c r="J1321" s="5"/>
    </row>
    <row r="1322" spans="10:10" x14ac:dyDescent="0.2">
      <c r="J1322" s="5"/>
    </row>
    <row r="1323" spans="10:10" x14ac:dyDescent="0.2">
      <c r="J1323" s="5"/>
    </row>
    <row r="1324" spans="10:10" x14ac:dyDescent="0.2">
      <c r="J1324" s="5"/>
    </row>
    <row r="1325" spans="10:10" x14ac:dyDescent="0.2">
      <c r="J1325" s="5"/>
    </row>
    <row r="1326" spans="10:10" x14ac:dyDescent="0.2">
      <c r="J1326" s="5"/>
    </row>
    <row r="1327" spans="10:10" x14ac:dyDescent="0.2">
      <c r="J1327" s="5"/>
    </row>
    <row r="1328" spans="10:10" x14ac:dyDescent="0.2">
      <c r="J1328" s="5"/>
    </row>
    <row r="1329" spans="10:10" x14ac:dyDescent="0.2">
      <c r="J1329" s="5"/>
    </row>
    <row r="1330" spans="10:10" x14ac:dyDescent="0.2">
      <c r="J1330" s="5"/>
    </row>
    <row r="1331" spans="10:10" x14ac:dyDescent="0.2">
      <c r="J1331" s="5"/>
    </row>
    <row r="1332" spans="10:10" x14ac:dyDescent="0.2">
      <c r="J1332" s="5"/>
    </row>
    <row r="1333" spans="10:10" x14ac:dyDescent="0.2">
      <c r="J1333" s="5"/>
    </row>
    <row r="1334" spans="10:10" x14ac:dyDescent="0.2">
      <c r="J1334" s="5"/>
    </row>
    <row r="1335" spans="10:10" x14ac:dyDescent="0.2">
      <c r="J1335" s="5"/>
    </row>
    <row r="1336" spans="10:10" x14ac:dyDescent="0.2">
      <c r="J1336" s="5"/>
    </row>
    <row r="1337" spans="10:10" x14ac:dyDescent="0.2">
      <c r="J1337" s="5"/>
    </row>
    <row r="1338" spans="10:10" x14ac:dyDescent="0.2">
      <c r="J1338" s="5"/>
    </row>
    <row r="1339" spans="10:10" x14ac:dyDescent="0.2">
      <c r="J1339" s="5"/>
    </row>
    <row r="1340" spans="10:10" x14ac:dyDescent="0.2">
      <c r="J1340" s="5"/>
    </row>
    <row r="1341" spans="10:10" x14ac:dyDescent="0.2">
      <c r="J1341" s="5"/>
    </row>
    <row r="1342" spans="10:10" x14ac:dyDescent="0.2">
      <c r="J1342" s="5"/>
    </row>
    <row r="1343" spans="10:10" x14ac:dyDescent="0.2">
      <c r="J1343" s="5"/>
    </row>
    <row r="1344" spans="10:10" x14ac:dyDescent="0.2">
      <c r="J1344" s="5"/>
    </row>
    <row r="1345" spans="10:10" x14ac:dyDescent="0.2">
      <c r="J1345" s="5"/>
    </row>
    <row r="1346" spans="10:10" x14ac:dyDescent="0.2">
      <c r="J1346" s="5"/>
    </row>
    <row r="1347" spans="10:10" x14ac:dyDescent="0.2">
      <c r="J1347" s="5"/>
    </row>
    <row r="1348" spans="10:10" x14ac:dyDescent="0.2">
      <c r="J1348" s="5"/>
    </row>
    <row r="1349" spans="10:10" x14ac:dyDescent="0.2">
      <c r="J1349" s="5"/>
    </row>
    <row r="1350" spans="10:10" x14ac:dyDescent="0.2">
      <c r="J1350" s="5"/>
    </row>
    <row r="1351" spans="10:10" x14ac:dyDescent="0.2">
      <c r="J1351" s="5"/>
    </row>
    <row r="1352" spans="10:10" x14ac:dyDescent="0.2">
      <c r="J1352" s="5"/>
    </row>
    <row r="1353" spans="10:10" x14ac:dyDescent="0.2">
      <c r="J1353" s="5"/>
    </row>
    <row r="1354" spans="10:10" x14ac:dyDescent="0.2">
      <c r="J1354" s="5"/>
    </row>
    <row r="1355" spans="10:10" x14ac:dyDescent="0.2">
      <c r="J1355" s="5"/>
    </row>
    <row r="1356" spans="10:10" x14ac:dyDescent="0.2">
      <c r="J1356" s="5"/>
    </row>
    <row r="1357" spans="10:10" x14ac:dyDescent="0.2">
      <c r="J1357" s="5"/>
    </row>
    <row r="1358" spans="10:10" x14ac:dyDescent="0.2">
      <c r="J1358" s="5"/>
    </row>
    <row r="1359" spans="10:10" x14ac:dyDescent="0.2">
      <c r="J1359" s="5"/>
    </row>
    <row r="1360" spans="10:10" x14ac:dyDescent="0.2">
      <c r="J1360" s="5"/>
    </row>
    <row r="1361" spans="10:10" x14ac:dyDescent="0.2">
      <c r="J1361" s="5"/>
    </row>
    <row r="1362" spans="10:10" x14ac:dyDescent="0.2">
      <c r="J1362" s="5"/>
    </row>
    <row r="1363" spans="10:10" x14ac:dyDescent="0.2">
      <c r="J1363" s="5"/>
    </row>
    <row r="1364" spans="10:10" x14ac:dyDescent="0.2">
      <c r="J1364" s="5"/>
    </row>
    <row r="1365" spans="10:10" x14ac:dyDescent="0.2">
      <c r="J1365" s="5"/>
    </row>
    <row r="1366" spans="10:10" x14ac:dyDescent="0.2">
      <c r="J1366" s="5"/>
    </row>
    <row r="1367" spans="10:10" x14ac:dyDescent="0.2">
      <c r="J1367" s="5"/>
    </row>
    <row r="1368" spans="10:10" x14ac:dyDescent="0.2">
      <c r="J1368" s="5"/>
    </row>
    <row r="1369" spans="10:10" x14ac:dyDescent="0.2">
      <c r="J1369" s="5"/>
    </row>
    <row r="1370" spans="10:10" x14ac:dyDescent="0.2">
      <c r="J1370" s="5"/>
    </row>
    <row r="1371" spans="10:10" x14ac:dyDescent="0.2">
      <c r="J1371" s="5"/>
    </row>
    <row r="1372" spans="10:10" x14ac:dyDescent="0.2">
      <c r="J1372" s="5"/>
    </row>
    <row r="1373" spans="10:10" x14ac:dyDescent="0.2">
      <c r="J1373" s="5"/>
    </row>
    <row r="1374" spans="10:10" x14ac:dyDescent="0.2">
      <c r="J1374" s="5"/>
    </row>
    <row r="1375" spans="10:10" x14ac:dyDescent="0.2">
      <c r="J1375" s="5"/>
    </row>
    <row r="1376" spans="10:10" x14ac:dyDescent="0.2">
      <c r="J1376" s="5"/>
    </row>
    <row r="1377" spans="10:10" x14ac:dyDescent="0.2">
      <c r="J1377" s="5"/>
    </row>
    <row r="1378" spans="10:10" x14ac:dyDescent="0.2">
      <c r="J1378" s="5"/>
    </row>
    <row r="1379" spans="10:10" x14ac:dyDescent="0.2">
      <c r="J1379" s="5"/>
    </row>
    <row r="1380" spans="10:10" x14ac:dyDescent="0.2">
      <c r="J1380" s="5"/>
    </row>
    <row r="1381" spans="10:10" x14ac:dyDescent="0.2">
      <c r="J1381" s="5"/>
    </row>
    <row r="1382" spans="10:10" x14ac:dyDescent="0.2">
      <c r="J1382" s="5"/>
    </row>
    <row r="1383" spans="10:10" x14ac:dyDescent="0.2">
      <c r="J1383" s="5"/>
    </row>
    <row r="1384" spans="10:10" x14ac:dyDescent="0.2">
      <c r="J1384" s="5"/>
    </row>
    <row r="1385" spans="10:10" x14ac:dyDescent="0.2">
      <c r="J1385" s="5"/>
    </row>
    <row r="1386" spans="10:10" x14ac:dyDescent="0.2">
      <c r="J1386" s="5"/>
    </row>
    <row r="1387" spans="10:10" x14ac:dyDescent="0.2">
      <c r="J1387" s="5"/>
    </row>
    <row r="1388" spans="10:10" x14ac:dyDescent="0.2">
      <c r="J1388" s="5"/>
    </row>
    <row r="1389" spans="10:10" x14ac:dyDescent="0.2">
      <c r="J1389" s="5"/>
    </row>
    <row r="1390" spans="10:10" x14ac:dyDescent="0.2">
      <c r="J1390" s="5"/>
    </row>
    <row r="1391" spans="10:10" x14ac:dyDescent="0.2">
      <c r="J1391" s="5"/>
    </row>
    <row r="1392" spans="10:10" x14ac:dyDescent="0.2">
      <c r="J1392" s="5"/>
    </row>
    <row r="1393" spans="10:10" x14ac:dyDescent="0.2">
      <c r="J1393" s="5"/>
    </row>
    <row r="1394" spans="10:10" x14ac:dyDescent="0.2">
      <c r="J1394" s="5"/>
    </row>
    <row r="1395" spans="10:10" x14ac:dyDescent="0.2">
      <c r="J1395" s="5"/>
    </row>
    <row r="1396" spans="10:10" x14ac:dyDescent="0.2">
      <c r="J1396" s="5"/>
    </row>
    <row r="1397" spans="10:10" x14ac:dyDescent="0.2">
      <c r="J1397" s="5"/>
    </row>
    <row r="1398" spans="10:10" x14ac:dyDescent="0.2">
      <c r="J1398" s="5"/>
    </row>
    <row r="1399" spans="10:10" x14ac:dyDescent="0.2">
      <c r="J1399" s="5"/>
    </row>
    <row r="1400" spans="10:10" x14ac:dyDescent="0.2">
      <c r="J1400" s="5"/>
    </row>
    <row r="1401" spans="10:10" x14ac:dyDescent="0.2">
      <c r="J1401" s="5"/>
    </row>
    <row r="1402" spans="10:10" x14ac:dyDescent="0.2">
      <c r="J1402" s="5"/>
    </row>
    <row r="1403" spans="10:10" x14ac:dyDescent="0.2">
      <c r="J1403" s="5"/>
    </row>
    <row r="1404" spans="10:10" x14ac:dyDescent="0.2">
      <c r="J1404" s="5"/>
    </row>
    <row r="1405" spans="10:10" x14ac:dyDescent="0.2">
      <c r="J1405" s="5"/>
    </row>
    <row r="1406" spans="10:10" x14ac:dyDescent="0.2">
      <c r="J1406" s="5"/>
    </row>
    <row r="1407" spans="10:10" x14ac:dyDescent="0.2">
      <c r="J1407" s="5"/>
    </row>
    <row r="1408" spans="10:10" x14ac:dyDescent="0.2">
      <c r="J1408" s="5"/>
    </row>
    <row r="1409" spans="10:10" x14ac:dyDescent="0.2">
      <c r="J1409" s="5"/>
    </row>
    <row r="1410" spans="10:10" x14ac:dyDescent="0.2">
      <c r="J1410" s="5"/>
    </row>
    <row r="1411" spans="10:10" x14ac:dyDescent="0.2">
      <c r="J1411" s="5"/>
    </row>
    <row r="1412" spans="10:10" x14ac:dyDescent="0.2">
      <c r="J1412" s="5"/>
    </row>
    <row r="1413" spans="10:10" x14ac:dyDescent="0.2">
      <c r="J1413" s="5"/>
    </row>
    <row r="1414" spans="10:10" x14ac:dyDescent="0.2">
      <c r="J1414" s="5"/>
    </row>
    <row r="1415" spans="10:10" x14ac:dyDescent="0.2">
      <c r="J1415" s="5"/>
    </row>
    <row r="1416" spans="10:10" x14ac:dyDescent="0.2">
      <c r="J1416" s="5"/>
    </row>
    <row r="1417" spans="10:10" x14ac:dyDescent="0.2">
      <c r="J1417" s="5"/>
    </row>
    <row r="1418" spans="10:10" x14ac:dyDescent="0.2">
      <c r="J1418" s="5"/>
    </row>
    <row r="1419" spans="10:10" x14ac:dyDescent="0.2">
      <c r="J1419" s="5"/>
    </row>
    <row r="1420" spans="10:10" x14ac:dyDescent="0.2">
      <c r="J1420" s="5"/>
    </row>
    <row r="1421" spans="10:10" x14ac:dyDescent="0.2">
      <c r="J1421" s="5"/>
    </row>
    <row r="1422" spans="10:10" x14ac:dyDescent="0.2">
      <c r="J1422" s="5"/>
    </row>
    <row r="1423" spans="10:10" x14ac:dyDescent="0.2">
      <c r="J1423" s="5"/>
    </row>
    <row r="1424" spans="10:10" x14ac:dyDescent="0.2">
      <c r="J1424" s="5"/>
    </row>
    <row r="1425" spans="10:10" x14ac:dyDescent="0.2">
      <c r="J1425" s="5"/>
    </row>
    <row r="1426" spans="10:10" x14ac:dyDescent="0.2">
      <c r="J1426" s="5"/>
    </row>
    <row r="1427" spans="10:10" x14ac:dyDescent="0.2">
      <c r="J1427" s="5"/>
    </row>
    <row r="1428" spans="10:10" x14ac:dyDescent="0.2">
      <c r="J1428" s="5"/>
    </row>
    <row r="1429" spans="10:10" x14ac:dyDescent="0.2">
      <c r="J1429" s="5"/>
    </row>
    <row r="1430" spans="10:10" x14ac:dyDescent="0.2">
      <c r="J1430" s="5"/>
    </row>
    <row r="1431" spans="10:10" x14ac:dyDescent="0.2">
      <c r="J1431" s="5"/>
    </row>
    <row r="1432" spans="10:10" x14ac:dyDescent="0.2">
      <c r="J1432" s="5"/>
    </row>
    <row r="1433" spans="10:10" x14ac:dyDescent="0.2">
      <c r="J1433" s="5"/>
    </row>
    <row r="1434" spans="10:10" x14ac:dyDescent="0.2">
      <c r="J1434" s="5"/>
    </row>
    <row r="1435" spans="10:10" x14ac:dyDescent="0.2">
      <c r="J1435" s="5"/>
    </row>
    <row r="1436" spans="10:10" x14ac:dyDescent="0.2">
      <c r="J1436" s="5"/>
    </row>
    <row r="1437" spans="10:10" x14ac:dyDescent="0.2">
      <c r="J1437" s="5"/>
    </row>
    <row r="1438" spans="10:10" x14ac:dyDescent="0.2">
      <c r="J1438" s="5"/>
    </row>
    <row r="1439" spans="10:10" x14ac:dyDescent="0.2">
      <c r="J1439" s="5"/>
    </row>
    <row r="1440" spans="10:10" x14ac:dyDescent="0.2">
      <c r="J1440" s="5"/>
    </row>
    <row r="1441" spans="10:10" x14ac:dyDescent="0.2">
      <c r="J1441" s="5"/>
    </row>
    <row r="1442" spans="10:10" x14ac:dyDescent="0.2">
      <c r="J1442" s="5"/>
    </row>
    <row r="1443" spans="10:10" x14ac:dyDescent="0.2">
      <c r="J1443" s="5"/>
    </row>
    <row r="1444" spans="10:10" x14ac:dyDescent="0.2">
      <c r="J1444" s="5"/>
    </row>
    <row r="1445" spans="10:10" x14ac:dyDescent="0.2">
      <c r="J1445" s="5"/>
    </row>
    <row r="1446" spans="10:10" x14ac:dyDescent="0.2">
      <c r="J1446" s="5"/>
    </row>
    <row r="1447" spans="10:10" x14ac:dyDescent="0.2">
      <c r="J1447" s="5"/>
    </row>
    <row r="1448" spans="10:10" x14ac:dyDescent="0.2">
      <c r="J1448" s="5"/>
    </row>
    <row r="1449" spans="10:10" x14ac:dyDescent="0.2">
      <c r="J1449" s="5"/>
    </row>
    <row r="1450" spans="10:10" x14ac:dyDescent="0.2">
      <c r="J1450" s="5"/>
    </row>
    <row r="1451" spans="10:10" x14ac:dyDescent="0.2">
      <c r="J1451" s="5"/>
    </row>
    <row r="1452" spans="10:10" x14ac:dyDescent="0.2">
      <c r="J1452" s="5"/>
    </row>
    <row r="1453" spans="10:10" x14ac:dyDescent="0.2">
      <c r="J1453" s="5"/>
    </row>
    <row r="1454" spans="10:10" x14ac:dyDescent="0.2">
      <c r="J1454" s="5"/>
    </row>
    <row r="1455" spans="10:10" x14ac:dyDescent="0.2">
      <c r="J1455" s="5"/>
    </row>
    <row r="1456" spans="10:10" x14ac:dyDescent="0.2">
      <c r="J1456" s="5"/>
    </row>
    <row r="1457" spans="10:10" x14ac:dyDescent="0.2">
      <c r="J1457" s="5"/>
    </row>
    <row r="1458" spans="10:10" x14ac:dyDescent="0.2">
      <c r="J1458" s="5"/>
    </row>
    <row r="1459" spans="10:10" x14ac:dyDescent="0.2">
      <c r="J1459" s="5"/>
    </row>
    <row r="1460" spans="10:10" x14ac:dyDescent="0.2">
      <c r="J1460" s="5"/>
    </row>
    <row r="1461" spans="10:10" x14ac:dyDescent="0.2">
      <c r="J1461" s="5"/>
    </row>
    <row r="1462" spans="10:10" x14ac:dyDescent="0.2">
      <c r="J1462" s="5"/>
    </row>
    <row r="1463" spans="10:10" x14ac:dyDescent="0.2">
      <c r="J1463" s="5"/>
    </row>
    <row r="1464" spans="10:10" x14ac:dyDescent="0.2">
      <c r="J1464" s="5"/>
    </row>
    <row r="1465" spans="10:10" x14ac:dyDescent="0.2">
      <c r="J1465" s="5"/>
    </row>
    <row r="1466" spans="10:10" x14ac:dyDescent="0.2">
      <c r="J1466" s="5"/>
    </row>
    <row r="1467" spans="10:10" x14ac:dyDescent="0.2">
      <c r="J1467" s="5"/>
    </row>
    <row r="1468" spans="10:10" x14ac:dyDescent="0.2">
      <c r="J1468" s="5"/>
    </row>
    <row r="1469" spans="10:10" x14ac:dyDescent="0.2">
      <c r="J1469" s="5"/>
    </row>
    <row r="1470" spans="10:10" x14ac:dyDescent="0.2">
      <c r="J1470" s="5"/>
    </row>
    <row r="1471" spans="10:10" x14ac:dyDescent="0.2">
      <c r="J1471" s="5"/>
    </row>
    <row r="1472" spans="10:10" x14ac:dyDescent="0.2">
      <c r="J1472" s="5"/>
    </row>
    <row r="1473" spans="10:10" x14ac:dyDescent="0.2">
      <c r="J1473" s="5"/>
    </row>
    <row r="1474" spans="10:10" x14ac:dyDescent="0.2">
      <c r="J1474" s="5"/>
    </row>
    <row r="1475" spans="10:10" x14ac:dyDescent="0.2">
      <c r="J1475" s="5"/>
    </row>
    <row r="1476" spans="10:10" x14ac:dyDescent="0.2">
      <c r="J1476" s="5"/>
    </row>
    <row r="1477" spans="10:10" x14ac:dyDescent="0.2">
      <c r="J1477" s="5"/>
    </row>
    <row r="1478" spans="10:10" x14ac:dyDescent="0.2">
      <c r="J1478" s="5"/>
    </row>
    <row r="1479" spans="10:10" x14ac:dyDescent="0.2">
      <c r="J1479" s="5"/>
    </row>
    <row r="1480" spans="10:10" x14ac:dyDescent="0.2">
      <c r="J1480" s="5"/>
    </row>
    <row r="1481" spans="10:10" x14ac:dyDescent="0.2">
      <c r="J1481" s="5"/>
    </row>
    <row r="1482" spans="10:10" x14ac:dyDescent="0.2">
      <c r="J1482" s="5"/>
    </row>
    <row r="1483" spans="10:10" x14ac:dyDescent="0.2">
      <c r="J1483" s="5"/>
    </row>
    <row r="1484" spans="10:10" x14ac:dyDescent="0.2">
      <c r="J1484" s="5"/>
    </row>
    <row r="1485" spans="10:10" x14ac:dyDescent="0.2">
      <c r="J1485" s="5"/>
    </row>
    <row r="1486" spans="10:10" x14ac:dyDescent="0.2">
      <c r="J1486" s="5"/>
    </row>
    <row r="1487" spans="10:10" x14ac:dyDescent="0.2">
      <c r="J1487" s="5"/>
    </row>
    <row r="1488" spans="10:10" x14ac:dyDescent="0.2">
      <c r="J1488" s="5"/>
    </row>
    <row r="1489" spans="10:10" x14ac:dyDescent="0.2">
      <c r="J1489" s="5"/>
    </row>
    <row r="1490" spans="10:10" x14ac:dyDescent="0.2">
      <c r="J1490" s="5"/>
    </row>
    <row r="1491" spans="10:10" x14ac:dyDescent="0.2">
      <c r="J1491" s="5"/>
    </row>
    <row r="1492" spans="10:10" x14ac:dyDescent="0.2">
      <c r="J1492" s="5"/>
    </row>
    <row r="1493" spans="10:10" x14ac:dyDescent="0.2">
      <c r="J1493" s="5"/>
    </row>
    <row r="1494" spans="10:10" x14ac:dyDescent="0.2">
      <c r="J1494" s="5"/>
    </row>
    <row r="1495" spans="10:10" x14ac:dyDescent="0.2">
      <c r="J1495" s="5"/>
    </row>
    <row r="1496" spans="10:10" x14ac:dyDescent="0.2">
      <c r="J1496" s="5"/>
    </row>
    <row r="1497" spans="10:10" x14ac:dyDescent="0.2">
      <c r="J1497" s="5"/>
    </row>
    <row r="1498" spans="10:10" x14ac:dyDescent="0.2">
      <c r="J1498" s="5"/>
    </row>
    <row r="1499" spans="10:10" x14ac:dyDescent="0.2">
      <c r="J1499" s="5"/>
    </row>
    <row r="1500" spans="10:10" x14ac:dyDescent="0.2">
      <c r="J1500" s="5"/>
    </row>
    <row r="1501" spans="10:10" x14ac:dyDescent="0.2">
      <c r="J1501" s="5"/>
    </row>
    <row r="1502" spans="10:10" x14ac:dyDescent="0.2">
      <c r="J1502" s="5"/>
    </row>
    <row r="1503" spans="10:10" x14ac:dyDescent="0.2">
      <c r="J1503" s="5"/>
    </row>
    <row r="1504" spans="10:10" x14ac:dyDescent="0.2">
      <c r="J1504" s="5"/>
    </row>
    <row r="1505" spans="10:10" x14ac:dyDescent="0.2">
      <c r="J1505" s="5"/>
    </row>
    <row r="1506" spans="10:10" x14ac:dyDescent="0.2">
      <c r="J1506" s="5"/>
    </row>
    <row r="1507" spans="10:10" x14ac:dyDescent="0.2">
      <c r="J1507" s="5"/>
    </row>
    <row r="1508" spans="10:10" x14ac:dyDescent="0.2">
      <c r="J1508" s="5"/>
    </row>
    <row r="1509" spans="10:10" x14ac:dyDescent="0.2">
      <c r="J1509" s="5"/>
    </row>
    <row r="1510" spans="10:10" x14ac:dyDescent="0.2">
      <c r="J1510" s="5"/>
    </row>
    <row r="1511" spans="10:10" x14ac:dyDescent="0.2">
      <c r="J1511" s="5"/>
    </row>
    <row r="1512" spans="10:10" x14ac:dyDescent="0.2">
      <c r="J1512" s="5"/>
    </row>
    <row r="1513" spans="10:10" x14ac:dyDescent="0.2">
      <c r="J1513" s="5"/>
    </row>
    <row r="1514" spans="10:10" x14ac:dyDescent="0.2">
      <c r="J1514" s="5"/>
    </row>
    <row r="1515" spans="10:10" x14ac:dyDescent="0.2">
      <c r="J1515" s="5"/>
    </row>
    <row r="1516" spans="10:10" x14ac:dyDescent="0.2">
      <c r="J1516" s="5"/>
    </row>
    <row r="1517" spans="10:10" x14ac:dyDescent="0.2">
      <c r="J1517" s="5"/>
    </row>
    <row r="1518" spans="10:10" x14ac:dyDescent="0.2">
      <c r="J1518" s="5"/>
    </row>
    <row r="1519" spans="10:10" x14ac:dyDescent="0.2">
      <c r="J1519" s="5"/>
    </row>
    <row r="1520" spans="10:10" x14ac:dyDescent="0.2">
      <c r="J1520" s="5"/>
    </row>
    <row r="1521" spans="10:10" x14ac:dyDescent="0.2">
      <c r="J1521" s="5"/>
    </row>
    <row r="1522" spans="10:10" x14ac:dyDescent="0.2">
      <c r="J1522" s="5"/>
    </row>
    <row r="1523" spans="10:10" x14ac:dyDescent="0.2">
      <c r="J1523" s="5"/>
    </row>
    <row r="1524" spans="10:10" x14ac:dyDescent="0.2">
      <c r="J1524" s="5"/>
    </row>
    <row r="1525" spans="10:10" x14ac:dyDescent="0.2">
      <c r="J1525" s="5"/>
    </row>
    <row r="1526" spans="10:10" x14ac:dyDescent="0.2">
      <c r="J1526" s="5"/>
    </row>
    <row r="1527" spans="10:10" x14ac:dyDescent="0.2">
      <c r="J1527" s="5"/>
    </row>
    <row r="1528" spans="10:10" x14ac:dyDescent="0.2">
      <c r="J1528" s="5"/>
    </row>
    <row r="1529" spans="10:10" x14ac:dyDescent="0.2">
      <c r="J1529" s="5"/>
    </row>
    <row r="1530" spans="10:10" x14ac:dyDescent="0.2">
      <c r="J1530" s="5"/>
    </row>
    <row r="1531" spans="10:10" x14ac:dyDescent="0.2">
      <c r="J1531" s="5"/>
    </row>
    <row r="1532" spans="10:10" x14ac:dyDescent="0.2">
      <c r="J1532" s="5"/>
    </row>
    <row r="1533" spans="10:10" x14ac:dyDescent="0.2">
      <c r="J1533" s="5"/>
    </row>
    <row r="1534" spans="10:10" x14ac:dyDescent="0.2">
      <c r="J1534" s="5"/>
    </row>
    <row r="1535" spans="10:10" x14ac:dyDescent="0.2">
      <c r="J1535" s="5"/>
    </row>
    <row r="1536" spans="10:10" x14ac:dyDescent="0.2">
      <c r="J1536" s="5"/>
    </row>
    <row r="1537" spans="10:10" x14ac:dyDescent="0.2">
      <c r="J1537" s="5"/>
    </row>
    <row r="1538" spans="10:10" x14ac:dyDescent="0.2">
      <c r="J1538" s="5"/>
    </row>
    <row r="1539" spans="10:10" x14ac:dyDescent="0.2">
      <c r="J1539" s="5"/>
    </row>
    <row r="1540" spans="10:10" x14ac:dyDescent="0.2">
      <c r="J1540" s="5"/>
    </row>
    <row r="1541" spans="10:10" x14ac:dyDescent="0.2">
      <c r="J1541" s="5"/>
    </row>
    <row r="1542" spans="10:10" x14ac:dyDescent="0.2">
      <c r="J1542" s="5"/>
    </row>
    <row r="1543" spans="10:10" x14ac:dyDescent="0.2">
      <c r="J1543" s="5"/>
    </row>
    <row r="1544" spans="10:10" x14ac:dyDescent="0.2">
      <c r="J1544" s="5"/>
    </row>
    <row r="1545" spans="10:10" x14ac:dyDescent="0.2">
      <c r="J1545" s="5"/>
    </row>
    <row r="1546" spans="10:10" x14ac:dyDescent="0.2">
      <c r="J1546" s="5"/>
    </row>
    <row r="1547" spans="10:10" x14ac:dyDescent="0.2">
      <c r="J1547" s="5"/>
    </row>
    <row r="1548" spans="10:10" x14ac:dyDescent="0.2">
      <c r="J1548" s="5"/>
    </row>
    <row r="1549" spans="10:10" x14ac:dyDescent="0.2">
      <c r="J1549" s="5"/>
    </row>
    <row r="1550" spans="10:10" x14ac:dyDescent="0.2">
      <c r="J1550" s="5"/>
    </row>
    <row r="1551" spans="10:10" x14ac:dyDescent="0.2">
      <c r="J1551" s="5"/>
    </row>
    <row r="1552" spans="10:10" x14ac:dyDescent="0.2">
      <c r="J1552" s="5"/>
    </row>
    <row r="1553" spans="10:10" x14ac:dyDescent="0.2">
      <c r="J1553" s="5"/>
    </row>
    <row r="1554" spans="10:10" x14ac:dyDescent="0.2">
      <c r="J1554" s="5"/>
    </row>
    <row r="1555" spans="10:10" x14ac:dyDescent="0.2">
      <c r="J1555" s="5"/>
    </row>
    <row r="1556" spans="10:10" x14ac:dyDescent="0.2">
      <c r="J1556" s="5"/>
    </row>
    <row r="1557" spans="10:10" x14ac:dyDescent="0.2">
      <c r="J1557" s="5"/>
    </row>
    <row r="1558" spans="10:10" x14ac:dyDescent="0.2">
      <c r="J1558" s="5"/>
    </row>
    <row r="1559" spans="10:10" x14ac:dyDescent="0.2">
      <c r="J1559" s="5"/>
    </row>
    <row r="1560" spans="10:10" x14ac:dyDescent="0.2">
      <c r="J1560" s="5"/>
    </row>
    <row r="1561" spans="10:10" x14ac:dyDescent="0.2">
      <c r="J1561" s="5"/>
    </row>
    <row r="1562" spans="10:10" x14ac:dyDescent="0.2">
      <c r="J1562" s="5"/>
    </row>
    <row r="1563" spans="10:10" x14ac:dyDescent="0.2">
      <c r="J1563" s="5"/>
    </row>
    <row r="1564" spans="10:10" x14ac:dyDescent="0.2">
      <c r="J1564" s="5"/>
    </row>
    <row r="1565" spans="10:10" x14ac:dyDescent="0.2">
      <c r="J1565" s="5"/>
    </row>
    <row r="1566" spans="10:10" x14ac:dyDescent="0.2">
      <c r="J1566" s="5"/>
    </row>
    <row r="1567" spans="10:10" x14ac:dyDescent="0.2">
      <c r="J1567" s="5"/>
    </row>
    <row r="1568" spans="10:10" x14ac:dyDescent="0.2">
      <c r="J1568" s="5"/>
    </row>
    <row r="1569" spans="10:10" x14ac:dyDescent="0.2">
      <c r="J1569" s="5"/>
    </row>
    <row r="1570" spans="10:10" x14ac:dyDescent="0.2">
      <c r="J1570" s="5"/>
    </row>
    <row r="1571" spans="10:10" x14ac:dyDescent="0.2">
      <c r="J1571" s="5"/>
    </row>
    <row r="1572" spans="10:10" x14ac:dyDescent="0.2">
      <c r="J1572" s="5"/>
    </row>
    <row r="1573" spans="10:10" x14ac:dyDescent="0.2">
      <c r="J1573" s="5"/>
    </row>
    <row r="1574" spans="10:10" x14ac:dyDescent="0.2">
      <c r="J1574" s="5"/>
    </row>
    <row r="1575" spans="10:10" x14ac:dyDescent="0.2">
      <c r="J1575" s="5"/>
    </row>
    <row r="1576" spans="10:10" x14ac:dyDescent="0.2">
      <c r="J1576" s="5"/>
    </row>
    <row r="1577" spans="10:10" x14ac:dyDescent="0.2">
      <c r="J1577" s="5"/>
    </row>
    <row r="1578" spans="10:10" x14ac:dyDescent="0.2">
      <c r="J1578" s="5"/>
    </row>
    <row r="1579" spans="10:10" x14ac:dyDescent="0.2">
      <c r="J1579" s="5"/>
    </row>
    <row r="1580" spans="10:10" x14ac:dyDescent="0.2">
      <c r="J1580" s="5"/>
    </row>
    <row r="1581" spans="10:10" x14ac:dyDescent="0.2">
      <c r="J1581" s="5"/>
    </row>
    <row r="1582" spans="10:10" x14ac:dyDescent="0.2">
      <c r="J1582" s="5"/>
    </row>
    <row r="1583" spans="10:10" x14ac:dyDescent="0.2">
      <c r="J1583" s="5"/>
    </row>
    <row r="1584" spans="10:10" x14ac:dyDescent="0.2">
      <c r="J1584" s="5"/>
    </row>
    <row r="1585" spans="10:10" x14ac:dyDescent="0.2">
      <c r="J1585" s="5"/>
    </row>
    <row r="1586" spans="10:10" x14ac:dyDescent="0.2">
      <c r="J1586" s="5"/>
    </row>
    <row r="1587" spans="10:10" x14ac:dyDescent="0.2">
      <c r="J1587" s="5"/>
    </row>
    <row r="1588" spans="10:10" x14ac:dyDescent="0.2">
      <c r="J1588" s="5"/>
    </row>
    <row r="1589" spans="10:10" x14ac:dyDescent="0.2">
      <c r="J1589" s="5"/>
    </row>
    <row r="1590" spans="10:10" x14ac:dyDescent="0.2">
      <c r="J1590" s="5"/>
    </row>
    <row r="1591" spans="10:10" x14ac:dyDescent="0.2">
      <c r="J1591" s="5"/>
    </row>
    <row r="1592" spans="10:10" x14ac:dyDescent="0.2">
      <c r="J1592" s="5"/>
    </row>
    <row r="1593" spans="10:10" x14ac:dyDescent="0.2">
      <c r="J1593" s="5"/>
    </row>
    <row r="1594" spans="10:10" x14ac:dyDescent="0.2">
      <c r="J1594" s="5"/>
    </row>
    <row r="1595" spans="10:10" x14ac:dyDescent="0.2">
      <c r="J1595" s="5"/>
    </row>
    <row r="1596" spans="10:10" x14ac:dyDescent="0.2">
      <c r="J1596" s="5"/>
    </row>
    <row r="1597" spans="10:10" x14ac:dyDescent="0.2">
      <c r="J1597" s="5"/>
    </row>
    <row r="1598" spans="10:10" x14ac:dyDescent="0.2">
      <c r="J1598" s="5"/>
    </row>
    <row r="1599" spans="10:10" x14ac:dyDescent="0.2">
      <c r="J1599" s="5"/>
    </row>
    <row r="1600" spans="10:10" x14ac:dyDescent="0.2">
      <c r="J1600" s="5"/>
    </row>
    <row r="1601" spans="10:10" x14ac:dyDescent="0.2">
      <c r="J1601" s="5"/>
    </row>
    <row r="1602" spans="10:10" x14ac:dyDescent="0.2">
      <c r="J1602" s="5"/>
    </row>
    <row r="1603" spans="10:10" x14ac:dyDescent="0.2">
      <c r="J1603" s="5"/>
    </row>
    <row r="1604" spans="10:10" x14ac:dyDescent="0.2">
      <c r="J1604" s="5"/>
    </row>
    <row r="1605" spans="10:10" x14ac:dyDescent="0.2">
      <c r="J1605" s="5"/>
    </row>
    <row r="1606" spans="10:10" x14ac:dyDescent="0.2">
      <c r="J1606" s="5"/>
    </row>
    <row r="1607" spans="10:10" x14ac:dyDescent="0.2">
      <c r="J1607" s="5"/>
    </row>
    <row r="1608" spans="10:10" x14ac:dyDescent="0.2">
      <c r="J1608" s="5"/>
    </row>
    <row r="1609" spans="10:10" x14ac:dyDescent="0.2">
      <c r="J1609" s="5"/>
    </row>
    <row r="1610" spans="10:10" x14ac:dyDescent="0.2">
      <c r="J1610" s="5"/>
    </row>
    <row r="1611" spans="10:10" x14ac:dyDescent="0.2">
      <c r="J1611" s="5"/>
    </row>
    <row r="1612" spans="10:10" x14ac:dyDescent="0.2">
      <c r="J1612" s="5"/>
    </row>
    <row r="1613" spans="10:10" x14ac:dyDescent="0.2">
      <c r="J1613" s="5"/>
    </row>
    <row r="1614" spans="10:10" x14ac:dyDescent="0.2">
      <c r="J1614" s="5"/>
    </row>
    <row r="1615" spans="10:10" x14ac:dyDescent="0.2">
      <c r="J1615" s="5"/>
    </row>
    <row r="1616" spans="10:10" x14ac:dyDescent="0.2">
      <c r="J1616" s="5"/>
    </row>
    <row r="1617" spans="10:10" x14ac:dyDescent="0.2">
      <c r="J1617" s="5"/>
    </row>
    <row r="1618" spans="10:10" x14ac:dyDescent="0.2">
      <c r="J1618" s="5"/>
    </row>
    <row r="1619" spans="10:10" x14ac:dyDescent="0.2">
      <c r="J1619" s="5"/>
    </row>
    <row r="1620" spans="10:10" x14ac:dyDescent="0.2">
      <c r="J1620" s="5"/>
    </row>
    <row r="1621" spans="10:10" x14ac:dyDescent="0.2">
      <c r="J1621" s="5"/>
    </row>
    <row r="1622" spans="10:10" x14ac:dyDescent="0.2">
      <c r="J1622" s="5"/>
    </row>
    <row r="1623" spans="10:10" x14ac:dyDescent="0.2">
      <c r="J1623" s="5"/>
    </row>
    <row r="1624" spans="10:10" x14ac:dyDescent="0.2">
      <c r="J1624" s="5"/>
    </row>
    <row r="1625" spans="10:10" x14ac:dyDescent="0.2">
      <c r="J1625" s="5"/>
    </row>
    <row r="1626" spans="10:10" x14ac:dyDescent="0.2">
      <c r="J1626" s="5"/>
    </row>
    <row r="1627" spans="10:10" x14ac:dyDescent="0.2">
      <c r="J1627" s="5"/>
    </row>
    <row r="1628" spans="10:10" x14ac:dyDescent="0.2">
      <c r="J1628" s="5"/>
    </row>
    <row r="1629" spans="10:10" x14ac:dyDescent="0.2">
      <c r="J1629" s="5"/>
    </row>
    <row r="1630" spans="10:10" x14ac:dyDescent="0.2">
      <c r="J1630" s="5"/>
    </row>
    <row r="1631" spans="10:10" x14ac:dyDescent="0.2">
      <c r="J1631" s="5"/>
    </row>
    <row r="1632" spans="10:10" x14ac:dyDescent="0.2">
      <c r="J1632" s="5"/>
    </row>
    <row r="1633" spans="10:10" x14ac:dyDescent="0.2">
      <c r="J1633" s="5"/>
    </row>
    <row r="1634" spans="10:10" x14ac:dyDescent="0.2">
      <c r="J1634" s="5"/>
    </row>
    <row r="1635" spans="10:10" x14ac:dyDescent="0.2">
      <c r="J1635" s="5"/>
    </row>
    <row r="1636" spans="10:10" x14ac:dyDescent="0.2">
      <c r="J1636" s="5"/>
    </row>
    <row r="1637" spans="10:10" x14ac:dyDescent="0.2">
      <c r="J1637" s="5"/>
    </row>
    <row r="1638" spans="10:10" x14ac:dyDescent="0.2">
      <c r="J1638" s="5"/>
    </row>
    <row r="1639" spans="10:10" x14ac:dyDescent="0.2">
      <c r="J1639" s="5"/>
    </row>
    <row r="1640" spans="10:10" x14ac:dyDescent="0.2">
      <c r="J1640" s="5"/>
    </row>
    <row r="1641" spans="10:10" x14ac:dyDescent="0.2">
      <c r="J1641" s="5"/>
    </row>
    <row r="1642" spans="10:10" x14ac:dyDescent="0.2">
      <c r="J1642" s="5"/>
    </row>
    <row r="1643" spans="10:10" x14ac:dyDescent="0.2">
      <c r="J1643" s="5"/>
    </row>
    <row r="1644" spans="10:10" x14ac:dyDescent="0.2">
      <c r="J1644" s="5"/>
    </row>
    <row r="1645" spans="10:10" x14ac:dyDescent="0.2">
      <c r="J1645" s="5"/>
    </row>
    <row r="1646" spans="10:10" x14ac:dyDescent="0.2">
      <c r="J1646" s="5"/>
    </row>
    <row r="1647" spans="10:10" x14ac:dyDescent="0.2">
      <c r="J1647" s="5"/>
    </row>
    <row r="1648" spans="10:10" x14ac:dyDescent="0.2">
      <c r="J1648" s="5"/>
    </row>
    <row r="1649" spans="10:10" x14ac:dyDescent="0.2">
      <c r="J1649" s="5"/>
    </row>
    <row r="1650" spans="10:10" x14ac:dyDescent="0.2">
      <c r="J1650" s="5"/>
    </row>
    <row r="1651" spans="10:10" x14ac:dyDescent="0.2">
      <c r="J1651" s="5"/>
    </row>
    <row r="1652" spans="10:10" x14ac:dyDescent="0.2">
      <c r="J1652" s="5"/>
    </row>
    <row r="1653" spans="10:10" x14ac:dyDescent="0.2">
      <c r="J1653" s="5"/>
    </row>
    <row r="1654" spans="10:10" x14ac:dyDescent="0.2">
      <c r="J1654" s="5"/>
    </row>
    <row r="1655" spans="10:10" x14ac:dyDescent="0.2">
      <c r="J1655" s="5"/>
    </row>
    <row r="1656" spans="10:10" x14ac:dyDescent="0.2">
      <c r="J1656" s="5"/>
    </row>
    <row r="1657" spans="10:10" x14ac:dyDescent="0.2">
      <c r="J1657" s="5"/>
    </row>
    <row r="1658" spans="10:10" x14ac:dyDescent="0.2">
      <c r="J1658" s="5"/>
    </row>
    <row r="1659" spans="10:10" x14ac:dyDescent="0.2">
      <c r="J1659" s="5"/>
    </row>
    <row r="1660" spans="10:10" x14ac:dyDescent="0.2">
      <c r="J1660" s="5"/>
    </row>
    <row r="1661" spans="10:10" x14ac:dyDescent="0.2">
      <c r="J1661" s="5"/>
    </row>
    <row r="1662" spans="10:10" x14ac:dyDescent="0.2">
      <c r="J1662" s="5"/>
    </row>
    <row r="1663" spans="10:10" x14ac:dyDescent="0.2">
      <c r="J1663" s="5"/>
    </row>
    <row r="1664" spans="10:10" x14ac:dyDescent="0.2">
      <c r="J1664" s="5"/>
    </row>
    <row r="1665" spans="10:10" x14ac:dyDescent="0.2">
      <c r="J1665" s="5"/>
    </row>
    <row r="1666" spans="10:10" x14ac:dyDescent="0.2">
      <c r="J1666" s="5"/>
    </row>
    <row r="1667" spans="10:10" x14ac:dyDescent="0.2">
      <c r="J1667" s="5"/>
    </row>
    <row r="1668" spans="10:10" x14ac:dyDescent="0.2">
      <c r="J1668" s="5"/>
    </row>
    <row r="1669" spans="10:10" x14ac:dyDescent="0.2">
      <c r="J1669" s="5"/>
    </row>
    <row r="1670" spans="10:10" x14ac:dyDescent="0.2">
      <c r="J1670" s="5"/>
    </row>
    <row r="1671" spans="10:10" x14ac:dyDescent="0.2">
      <c r="J1671" s="5"/>
    </row>
    <row r="1672" spans="10:10" x14ac:dyDescent="0.2">
      <c r="J1672" s="5"/>
    </row>
    <row r="1673" spans="10:10" x14ac:dyDescent="0.2">
      <c r="J1673" s="5"/>
    </row>
    <row r="1674" spans="10:10" x14ac:dyDescent="0.2">
      <c r="J1674" s="5"/>
    </row>
    <row r="1675" spans="10:10" x14ac:dyDescent="0.2">
      <c r="J1675" s="5"/>
    </row>
    <row r="1676" spans="10:10" x14ac:dyDescent="0.2">
      <c r="J1676" s="5"/>
    </row>
    <row r="1677" spans="10:10" x14ac:dyDescent="0.2">
      <c r="J1677" s="5"/>
    </row>
    <row r="1678" spans="10:10" x14ac:dyDescent="0.2">
      <c r="J1678" s="5"/>
    </row>
    <row r="1679" spans="10:10" x14ac:dyDescent="0.2">
      <c r="J1679" s="5"/>
    </row>
    <row r="1680" spans="10:10" x14ac:dyDescent="0.2">
      <c r="J1680" s="5"/>
    </row>
    <row r="1681" spans="10:10" x14ac:dyDescent="0.2">
      <c r="J1681" s="5"/>
    </row>
    <row r="1682" spans="10:10" x14ac:dyDescent="0.2">
      <c r="J1682" s="5"/>
    </row>
    <row r="1683" spans="10:10" x14ac:dyDescent="0.2">
      <c r="J1683" s="5"/>
    </row>
    <row r="1684" spans="10:10" x14ac:dyDescent="0.2">
      <c r="J1684" s="5"/>
    </row>
    <row r="1685" spans="10:10" x14ac:dyDescent="0.2">
      <c r="J1685" s="5"/>
    </row>
    <row r="1686" spans="10:10" x14ac:dyDescent="0.2">
      <c r="J1686" s="5"/>
    </row>
    <row r="1687" spans="10:10" x14ac:dyDescent="0.2">
      <c r="J1687" s="5"/>
    </row>
    <row r="1688" spans="10:10" x14ac:dyDescent="0.2">
      <c r="J1688" s="5"/>
    </row>
    <row r="1689" spans="10:10" x14ac:dyDescent="0.2">
      <c r="J1689" s="5"/>
    </row>
    <row r="1690" spans="10:10" x14ac:dyDescent="0.2">
      <c r="J1690" s="5"/>
    </row>
    <row r="1691" spans="10:10" x14ac:dyDescent="0.2">
      <c r="J1691" s="5"/>
    </row>
    <row r="1692" spans="10:10" x14ac:dyDescent="0.2">
      <c r="J1692" s="5"/>
    </row>
    <row r="1693" spans="10:10" x14ac:dyDescent="0.2">
      <c r="J1693" s="5"/>
    </row>
    <row r="1694" spans="10:10" x14ac:dyDescent="0.2">
      <c r="J1694" s="5"/>
    </row>
    <row r="1695" spans="10:10" x14ac:dyDescent="0.2">
      <c r="J1695" s="5"/>
    </row>
    <row r="1696" spans="10:10" x14ac:dyDescent="0.2">
      <c r="J1696" s="5"/>
    </row>
    <row r="1697" spans="10:10" x14ac:dyDescent="0.2">
      <c r="J1697" s="5"/>
    </row>
    <row r="1698" spans="10:10" x14ac:dyDescent="0.2">
      <c r="J1698" s="5"/>
    </row>
    <row r="1699" spans="10:10" x14ac:dyDescent="0.2">
      <c r="J1699" s="5"/>
    </row>
    <row r="1700" spans="10:10" x14ac:dyDescent="0.2">
      <c r="J1700" s="5"/>
    </row>
    <row r="1701" spans="10:10" x14ac:dyDescent="0.2">
      <c r="J1701" s="5"/>
    </row>
    <row r="1702" spans="10:10" x14ac:dyDescent="0.2">
      <c r="J1702" s="5"/>
    </row>
    <row r="1703" spans="10:10" x14ac:dyDescent="0.2">
      <c r="J1703" s="5"/>
    </row>
    <row r="1704" spans="10:10" x14ac:dyDescent="0.2">
      <c r="J1704" s="5"/>
    </row>
    <row r="1705" spans="10:10" x14ac:dyDescent="0.2">
      <c r="J1705" s="5"/>
    </row>
    <row r="1706" spans="10:10" x14ac:dyDescent="0.2">
      <c r="J1706" s="5"/>
    </row>
    <row r="1707" spans="10:10" x14ac:dyDescent="0.2">
      <c r="J1707" s="5"/>
    </row>
    <row r="1708" spans="10:10" x14ac:dyDescent="0.2">
      <c r="J1708" s="5"/>
    </row>
    <row r="1709" spans="10:10" x14ac:dyDescent="0.2">
      <c r="J1709" s="5"/>
    </row>
    <row r="1710" spans="10:10" x14ac:dyDescent="0.2">
      <c r="J1710" s="5"/>
    </row>
    <row r="1711" spans="10:10" x14ac:dyDescent="0.2">
      <c r="J1711" s="5"/>
    </row>
    <row r="1712" spans="10:10" x14ac:dyDescent="0.2">
      <c r="J1712" s="5"/>
    </row>
    <row r="1713" spans="10:10" x14ac:dyDescent="0.2">
      <c r="J1713" s="5"/>
    </row>
    <row r="1714" spans="10:10" x14ac:dyDescent="0.2">
      <c r="J1714" s="5"/>
    </row>
    <row r="1715" spans="10:10" x14ac:dyDescent="0.2">
      <c r="J1715" s="5"/>
    </row>
    <row r="1716" spans="10:10" x14ac:dyDescent="0.2">
      <c r="J1716" s="5"/>
    </row>
    <row r="1717" spans="10:10" x14ac:dyDescent="0.2">
      <c r="J1717" s="5"/>
    </row>
    <row r="1718" spans="10:10" x14ac:dyDescent="0.2">
      <c r="J1718" s="5"/>
    </row>
    <row r="1719" spans="10:10" x14ac:dyDescent="0.2">
      <c r="J1719" s="5"/>
    </row>
    <row r="1720" spans="10:10" x14ac:dyDescent="0.2">
      <c r="J1720" s="5"/>
    </row>
    <row r="1721" spans="10:10" x14ac:dyDescent="0.2">
      <c r="J1721" s="5"/>
    </row>
    <row r="1722" spans="10:10" x14ac:dyDescent="0.2">
      <c r="J1722" s="5"/>
    </row>
    <row r="1723" spans="10:10" x14ac:dyDescent="0.2">
      <c r="J1723" s="5"/>
    </row>
    <row r="1724" spans="10:10" x14ac:dyDescent="0.2">
      <c r="J1724" s="5"/>
    </row>
    <row r="1725" spans="10:10" x14ac:dyDescent="0.2">
      <c r="J1725" s="5"/>
    </row>
    <row r="1726" spans="10:10" x14ac:dyDescent="0.2">
      <c r="J1726" s="5"/>
    </row>
    <row r="1727" spans="10:10" x14ac:dyDescent="0.2">
      <c r="J1727" s="5"/>
    </row>
    <row r="1728" spans="10:10" x14ac:dyDescent="0.2">
      <c r="J1728" s="5"/>
    </row>
    <row r="1729" spans="10:10" x14ac:dyDescent="0.2">
      <c r="J1729" s="5"/>
    </row>
    <row r="1730" spans="10:10" x14ac:dyDescent="0.2">
      <c r="J1730" s="5"/>
    </row>
    <row r="1731" spans="10:10" x14ac:dyDescent="0.2">
      <c r="J1731" s="5"/>
    </row>
    <row r="1732" spans="10:10" x14ac:dyDescent="0.2">
      <c r="J1732" s="5"/>
    </row>
    <row r="1733" spans="10:10" x14ac:dyDescent="0.2">
      <c r="J1733" s="5"/>
    </row>
    <row r="1734" spans="10:10" x14ac:dyDescent="0.2">
      <c r="J1734" s="5"/>
    </row>
    <row r="1735" spans="10:10" x14ac:dyDescent="0.2">
      <c r="J1735" s="5"/>
    </row>
    <row r="1736" spans="10:10" x14ac:dyDescent="0.2">
      <c r="J1736" s="5"/>
    </row>
    <row r="1737" spans="10:10" x14ac:dyDescent="0.2">
      <c r="J1737" s="5"/>
    </row>
    <row r="1738" spans="10:10" x14ac:dyDescent="0.2">
      <c r="J1738" s="5"/>
    </row>
    <row r="1739" spans="10:10" x14ac:dyDescent="0.2">
      <c r="J1739" s="5"/>
    </row>
    <row r="1740" spans="10:10" x14ac:dyDescent="0.2">
      <c r="J1740" s="5"/>
    </row>
    <row r="1741" spans="10:10" x14ac:dyDescent="0.2">
      <c r="J1741" s="5"/>
    </row>
    <row r="1742" spans="10:10" x14ac:dyDescent="0.2">
      <c r="J1742" s="5"/>
    </row>
    <row r="1743" spans="10:10" x14ac:dyDescent="0.2">
      <c r="J1743" s="5"/>
    </row>
    <row r="1744" spans="10:10" x14ac:dyDescent="0.2">
      <c r="J1744" s="5"/>
    </row>
    <row r="1745" spans="10:10" x14ac:dyDescent="0.2">
      <c r="J1745" s="5"/>
    </row>
    <row r="1746" spans="10:10" x14ac:dyDescent="0.2">
      <c r="J1746" s="5"/>
    </row>
    <row r="1747" spans="10:10" x14ac:dyDescent="0.2">
      <c r="J1747" s="5"/>
    </row>
    <row r="1748" spans="10:10" x14ac:dyDescent="0.2">
      <c r="J1748" s="5"/>
    </row>
    <row r="1749" spans="10:10" x14ac:dyDescent="0.2">
      <c r="J1749" s="5"/>
    </row>
    <row r="1750" spans="10:10" x14ac:dyDescent="0.2">
      <c r="J1750" s="5"/>
    </row>
    <row r="1751" spans="10:10" x14ac:dyDescent="0.2">
      <c r="J1751" s="5"/>
    </row>
    <row r="1752" spans="10:10" x14ac:dyDescent="0.2">
      <c r="J1752" s="5"/>
    </row>
    <row r="1753" spans="10:10" x14ac:dyDescent="0.2">
      <c r="J1753" s="5"/>
    </row>
    <row r="1754" spans="10:10" x14ac:dyDescent="0.2">
      <c r="J1754" s="5"/>
    </row>
    <row r="1755" spans="10:10" x14ac:dyDescent="0.2">
      <c r="J1755" s="5"/>
    </row>
    <row r="1756" spans="10:10" x14ac:dyDescent="0.2">
      <c r="J1756" s="5"/>
    </row>
    <row r="1757" spans="10:10" x14ac:dyDescent="0.2">
      <c r="J1757" s="5"/>
    </row>
    <row r="1758" spans="10:10" x14ac:dyDescent="0.2">
      <c r="J1758" s="5"/>
    </row>
    <row r="1759" spans="10:10" x14ac:dyDescent="0.2">
      <c r="J1759" s="5"/>
    </row>
    <row r="1760" spans="10:10" x14ac:dyDescent="0.2">
      <c r="J1760" s="5"/>
    </row>
    <row r="1761" spans="10:10" x14ac:dyDescent="0.2">
      <c r="J1761" s="5"/>
    </row>
    <row r="1762" spans="10:10" x14ac:dyDescent="0.2">
      <c r="J1762" s="5"/>
    </row>
    <row r="1763" spans="10:10" x14ac:dyDescent="0.2">
      <c r="J1763" s="5"/>
    </row>
    <row r="1764" spans="10:10" x14ac:dyDescent="0.2">
      <c r="J1764" s="5"/>
    </row>
    <row r="1765" spans="10:10" x14ac:dyDescent="0.2">
      <c r="J1765" s="5"/>
    </row>
    <row r="1766" spans="10:10" x14ac:dyDescent="0.2">
      <c r="J1766" s="5"/>
    </row>
    <row r="1767" spans="10:10" x14ac:dyDescent="0.2">
      <c r="J1767" s="5"/>
    </row>
    <row r="1768" spans="10:10" x14ac:dyDescent="0.2">
      <c r="J1768" s="5"/>
    </row>
    <row r="1769" spans="10:10" x14ac:dyDescent="0.2">
      <c r="J1769" s="5"/>
    </row>
    <row r="1770" spans="10:10" x14ac:dyDescent="0.2">
      <c r="J1770" s="5"/>
    </row>
    <row r="1771" spans="10:10" x14ac:dyDescent="0.2">
      <c r="J1771" s="5"/>
    </row>
    <row r="1772" spans="10:10" x14ac:dyDescent="0.2">
      <c r="J1772" s="5"/>
    </row>
    <row r="1773" spans="10:10" x14ac:dyDescent="0.2">
      <c r="J1773" s="5"/>
    </row>
    <row r="1774" spans="10:10" x14ac:dyDescent="0.2">
      <c r="J1774" s="5"/>
    </row>
    <row r="1775" spans="10:10" x14ac:dyDescent="0.2">
      <c r="J1775" s="5"/>
    </row>
    <row r="1776" spans="10:10" x14ac:dyDescent="0.2">
      <c r="J1776" s="5"/>
    </row>
    <row r="1777" spans="10:10" x14ac:dyDescent="0.2">
      <c r="J1777" s="5"/>
    </row>
    <row r="1778" spans="10:10" x14ac:dyDescent="0.2">
      <c r="J1778" s="5"/>
    </row>
    <row r="1779" spans="10:10" x14ac:dyDescent="0.2">
      <c r="J1779" s="5"/>
    </row>
    <row r="1780" spans="10:10" x14ac:dyDescent="0.2">
      <c r="J1780" s="5"/>
    </row>
    <row r="1781" spans="10:10" x14ac:dyDescent="0.2">
      <c r="J1781" s="5"/>
    </row>
    <row r="1782" spans="10:10" x14ac:dyDescent="0.2">
      <c r="J1782" s="5"/>
    </row>
    <row r="1783" spans="10:10" x14ac:dyDescent="0.2">
      <c r="J1783" s="5"/>
    </row>
    <row r="1784" spans="10:10" x14ac:dyDescent="0.2">
      <c r="J1784" s="5"/>
    </row>
    <row r="1785" spans="10:10" x14ac:dyDescent="0.2">
      <c r="J1785" s="5"/>
    </row>
    <row r="1786" spans="10:10" x14ac:dyDescent="0.2">
      <c r="J1786" s="5"/>
    </row>
    <row r="1787" spans="10:10" x14ac:dyDescent="0.2">
      <c r="J1787" s="5"/>
    </row>
    <row r="1788" spans="10:10" x14ac:dyDescent="0.2">
      <c r="J1788" s="5"/>
    </row>
    <row r="1789" spans="10:10" x14ac:dyDescent="0.2">
      <c r="J1789" s="5"/>
    </row>
    <row r="1790" spans="10:10" x14ac:dyDescent="0.2">
      <c r="J1790" s="5"/>
    </row>
    <row r="1791" spans="10:10" x14ac:dyDescent="0.2">
      <c r="J1791" s="5"/>
    </row>
    <row r="1792" spans="10:10" x14ac:dyDescent="0.2">
      <c r="J1792" s="5"/>
    </row>
    <row r="1793" spans="10:10" x14ac:dyDescent="0.2">
      <c r="J1793" s="5"/>
    </row>
    <row r="1794" spans="10:10" x14ac:dyDescent="0.2">
      <c r="J1794" s="5"/>
    </row>
    <row r="1795" spans="10:10" x14ac:dyDescent="0.2">
      <c r="J1795" s="5"/>
    </row>
    <row r="1796" spans="10:10" x14ac:dyDescent="0.2">
      <c r="J1796" s="5"/>
    </row>
    <row r="1797" spans="10:10" x14ac:dyDescent="0.2">
      <c r="J1797" s="5"/>
    </row>
    <row r="1798" spans="10:10" x14ac:dyDescent="0.2">
      <c r="J1798" s="5"/>
    </row>
    <row r="1799" spans="10:10" x14ac:dyDescent="0.2">
      <c r="J1799" s="5"/>
    </row>
    <row r="1800" spans="10:10" x14ac:dyDescent="0.2">
      <c r="J1800" s="5"/>
    </row>
    <row r="1801" spans="10:10" x14ac:dyDescent="0.2">
      <c r="J1801" s="5"/>
    </row>
    <row r="1802" spans="10:10" x14ac:dyDescent="0.2">
      <c r="J1802" s="5"/>
    </row>
    <row r="1803" spans="10:10" x14ac:dyDescent="0.2">
      <c r="J1803" s="5"/>
    </row>
    <row r="1804" spans="10:10" x14ac:dyDescent="0.2">
      <c r="J1804" s="5"/>
    </row>
    <row r="1805" spans="10:10" x14ac:dyDescent="0.2">
      <c r="J1805" s="5"/>
    </row>
    <row r="1806" spans="10:10" x14ac:dyDescent="0.2">
      <c r="J1806" s="5"/>
    </row>
    <row r="1807" spans="10:10" x14ac:dyDescent="0.2">
      <c r="J1807" s="5"/>
    </row>
    <row r="1808" spans="10:10" x14ac:dyDescent="0.2">
      <c r="J1808" s="5"/>
    </row>
    <row r="1809" spans="10:10" x14ac:dyDescent="0.2">
      <c r="J1809" s="5"/>
    </row>
    <row r="1810" spans="10:10" x14ac:dyDescent="0.2">
      <c r="J1810" s="5"/>
    </row>
    <row r="1811" spans="10:10" x14ac:dyDescent="0.2">
      <c r="J1811" s="5"/>
    </row>
    <row r="1812" spans="10:10" x14ac:dyDescent="0.2">
      <c r="J1812" s="5"/>
    </row>
    <row r="1813" spans="10:10" x14ac:dyDescent="0.2">
      <c r="J1813" s="5"/>
    </row>
    <row r="1814" spans="10:10" x14ac:dyDescent="0.2">
      <c r="J1814" s="5"/>
    </row>
    <row r="1815" spans="10:10" x14ac:dyDescent="0.2">
      <c r="J1815" s="5"/>
    </row>
    <row r="1816" spans="10:10" x14ac:dyDescent="0.2">
      <c r="J1816" s="5"/>
    </row>
    <row r="1817" spans="10:10" x14ac:dyDescent="0.2">
      <c r="J1817" s="5"/>
    </row>
    <row r="1818" spans="10:10" x14ac:dyDescent="0.2">
      <c r="J1818" s="5"/>
    </row>
    <row r="1819" spans="10:10" x14ac:dyDescent="0.2">
      <c r="J1819" s="5"/>
    </row>
    <row r="1820" spans="10:10" x14ac:dyDescent="0.2">
      <c r="J1820" s="5"/>
    </row>
    <row r="1821" spans="10:10" x14ac:dyDescent="0.2">
      <c r="J1821" s="5"/>
    </row>
    <row r="1822" spans="10:10" x14ac:dyDescent="0.2">
      <c r="J1822" s="5"/>
    </row>
    <row r="1823" spans="10:10" x14ac:dyDescent="0.2">
      <c r="J1823" s="5"/>
    </row>
    <row r="1824" spans="10:10" x14ac:dyDescent="0.2">
      <c r="J1824" s="5"/>
    </row>
    <row r="1825" spans="10:10" x14ac:dyDescent="0.2">
      <c r="J1825" s="5"/>
    </row>
    <row r="1826" spans="10:10" x14ac:dyDescent="0.2">
      <c r="J1826" s="5"/>
    </row>
    <row r="1827" spans="10:10" x14ac:dyDescent="0.2">
      <c r="J1827" s="5"/>
    </row>
    <row r="1828" spans="10:10" x14ac:dyDescent="0.2">
      <c r="J1828" s="5"/>
    </row>
    <row r="1829" spans="10:10" x14ac:dyDescent="0.2">
      <c r="J1829" s="5"/>
    </row>
    <row r="1830" spans="10:10" x14ac:dyDescent="0.2">
      <c r="J1830" s="5"/>
    </row>
    <row r="1831" spans="10:10" x14ac:dyDescent="0.2">
      <c r="J1831" s="5"/>
    </row>
    <row r="1832" spans="10:10" x14ac:dyDescent="0.2">
      <c r="J1832" s="5"/>
    </row>
    <row r="1833" spans="10:10" x14ac:dyDescent="0.2">
      <c r="J1833" s="5"/>
    </row>
    <row r="1834" spans="10:10" x14ac:dyDescent="0.2">
      <c r="J1834" s="5"/>
    </row>
    <row r="1835" spans="10:10" x14ac:dyDescent="0.2">
      <c r="J1835" s="5"/>
    </row>
    <row r="1836" spans="10:10" x14ac:dyDescent="0.2">
      <c r="J1836" s="5"/>
    </row>
    <row r="1837" spans="10:10" x14ac:dyDescent="0.2">
      <c r="J1837" s="5"/>
    </row>
    <row r="1838" spans="10:10" x14ac:dyDescent="0.2">
      <c r="J1838" s="5"/>
    </row>
    <row r="1839" spans="10:10" x14ac:dyDescent="0.2">
      <c r="J1839" s="5"/>
    </row>
    <row r="1840" spans="10:10" x14ac:dyDescent="0.2">
      <c r="J1840" s="5"/>
    </row>
    <row r="1841" spans="10:10" x14ac:dyDescent="0.2">
      <c r="J1841" s="5"/>
    </row>
    <row r="1842" spans="10:10" x14ac:dyDescent="0.2">
      <c r="J1842" s="5"/>
    </row>
    <row r="1843" spans="10:10" x14ac:dyDescent="0.2">
      <c r="J1843" s="5"/>
    </row>
    <row r="1844" spans="10:10" x14ac:dyDescent="0.2">
      <c r="J1844" s="5"/>
    </row>
    <row r="1845" spans="10:10" x14ac:dyDescent="0.2">
      <c r="J1845" s="5"/>
    </row>
    <row r="1846" spans="10:10" x14ac:dyDescent="0.2">
      <c r="J1846" s="5"/>
    </row>
    <row r="1847" spans="10:10" x14ac:dyDescent="0.2">
      <c r="J1847" s="5"/>
    </row>
    <row r="1848" spans="10:10" x14ac:dyDescent="0.2">
      <c r="J1848" s="5"/>
    </row>
    <row r="1849" spans="10:10" x14ac:dyDescent="0.2">
      <c r="J1849" s="5"/>
    </row>
    <row r="1850" spans="10:10" x14ac:dyDescent="0.2">
      <c r="J1850" s="5"/>
    </row>
    <row r="1851" spans="10:10" x14ac:dyDescent="0.2">
      <c r="J1851" s="5"/>
    </row>
    <row r="1852" spans="10:10" x14ac:dyDescent="0.2">
      <c r="J1852" s="5"/>
    </row>
    <row r="1853" spans="10:10" x14ac:dyDescent="0.2">
      <c r="J1853" s="5"/>
    </row>
    <row r="1854" spans="10:10" x14ac:dyDescent="0.2">
      <c r="J1854" s="5"/>
    </row>
    <row r="1855" spans="10:10" x14ac:dyDescent="0.2">
      <c r="J1855" s="5"/>
    </row>
    <row r="1856" spans="10:10" x14ac:dyDescent="0.2">
      <c r="J1856" s="5"/>
    </row>
    <row r="1857" spans="10:10" x14ac:dyDescent="0.2">
      <c r="J1857" s="5"/>
    </row>
    <row r="1858" spans="10:10" x14ac:dyDescent="0.2">
      <c r="J1858" s="5"/>
    </row>
    <row r="1859" spans="10:10" x14ac:dyDescent="0.2">
      <c r="J1859" s="5"/>
    </row>
    <row r="1860" spans="10:10" x14ac:dyDescent="0.2">
      <c r="J1860" s="5"/>
    </row>
    <row r="1861" spans="10:10" x14ac:dyDescent="0.2">
      <c r="J1861" s="5"/>
    </row>
    <row r="1862" spans="10:10" x14ac:dyDescent="0.2">
      <c r="J1862" s="5"/>
    </row>
    <row r="1863" spans="10:10" x14ac:dyDescent="0.2">
      <c r="J1863" s="5"/>
    </row>
    <row r="1864" spans="10:10" x14ac:dyDescent="0.2">
      <c r="J1864" s="5"/>
    </row>
    <row r="1865" spans="10:10" x14ac:dyDescent="0.2">
      <c r="J1865" s="5"/>
    </row>
    <row r="1866" spans="10:10" x14ac:dyDescent="0.2">
      <c r="J1866" s="5"/>
    </row>
    <row r="1867" spans="10:10" x14ac:dyDescent="0.2">
      <c r="J1867" s="5"/>
    </row>
    <row r="1868" spans="10:10" x14ac:dyDescent="0.2">
      <c r="J1868" s="5"/>
    </row>
    <row r="1869" spans="10:10" x14ac:dyDescent="0.2">
      <c r="J1869" s="5"/>
    </row>
    <row r="1870" spans="10:10" x14ac:dyDescent="0.2">
      <c r="J1870" s="5"/>
    </row>
    <row r="1871" spans="10:10" x14ac:dyDescent="0.2">
      <c r="J1871" s="5"/>
    </row>
    <row r="1872" spans="10:10" x14ac:dyDescent="0.2">
      <c r="J1872" s="5"/>
    </row>
    <row r="1873" spans="10:10" x14ac:dyDescent="0.2">
      <c r="J1873" s="5"/>
    </row>
    <row r="1874" spans="10:10" x14ac:dyDescent="0.2">
      <c r="J1874" s="5"/>
    </row>
    <row r="1875" spans="10:10" x14ac:dyDescent="0.2">
      <c r="J1875" s="5"/>
    </row>
    <row r="1876" spans="10:10" x14ac:dyDescent="0.2">
      <c r="J1876" s="5"/>
    </row>
    <row r="1877" spans="10:10" x14ac:dyDescent="0.2">
      <c r="J1877" s="5"/>
    </row>
    <row r="1878" spans="10:10" x14ac:dyDescent="0.2">
      <c r="J1878" s="5"/>
    </row>
    <row r="1879" spans="10:10" x14ac:dyDescent="0.2">
      <c r="J1879" s="5"/>
    </row>
    <row r="1880" spans="10:10" x14ac:dyDescent="0.2">
      <c r="J1880" s="5"/>
    </row>
    <row r="1881" spans="10:10" x14ac:dyDescent="0.2">
      <c r="J1881" s="5"/>
    </row>
    <row r="1882" spans="10:10" x14ac:dyDescent="0.2">
      <c r="J1882" s="5"/>
    </row>
    <row r="1883" spans="10:10" x14ac:dyDescent="0.2">
      <c r="J1883" s="5"/>
    </row>
    <row r="1884" spans="10:10" x14ac:dyDescent="0.2">
      <c r="J1884" s="5"/>
    </row>
    <row r="1885" spans="10:10" x14ac:dyDescent="0.2">
      <c r="J1885" s="5"/>
    </row>
    <row r="1886" spans="10:10" x14ac:dyDescent="0.2">
      <c r="J1886" s="5"/>
    </row>
    <row r="1887" spans="10:10" x14ac:dyDescent="0.2">
      <c r="J1887" s="5"/>
    </row>
    <row r="1888" spans="10:10" x14ac:dyDescent="0.2">
      <c r="J1888" s="5"/>
    </row>
    <row r="1889" spans="10:10" x14ac:dyDescent="0.2">
      <c r="J1889" s="5"/>
    </row>
    <row r="1890" spans="10:10" x14ac:dyDescent="0.2">
      <c r="J1890" s="5"/>
    </row>
    <row r="1891" spans="10:10" x14ac:dyDescent="0.2">
      <c r="J1891" s="5"/>
    </row>
    <row r="1892" spans="10:10" x14ac:dyDescent="0.2">
      <c r="J1892" s="5"/>
    </row>
    <row r="1893" spans="10:10" x14ac:dyDescent="0.2">
      <c r="J1893" s="5"/>
    </row>
    <row r="1894" spans="10:10" x14ac:dyDescent="0.2">
      <c r="J1894" s="5"/>
    </row>
    <row r="1895" spans="10:10" x14ac:dyDescent="0.2">
      <c r="J1895" s="5"/>
    </row>
    <row r="1896" spans="10:10" x14ac:dyDescent="0.2">
      <c r="J1896" s="5"/>
    </row>
    <row r="1897" spans="10:10" x14ac:dyDescent="0.2">
      <c r="J1897" s="5"/>
    </row>
    <row r="1898" spans="10:10" x14ac:dyDescent="0.2">
      <c r="J1898" s="5"/>
    </row>
    <row r="1899" spans="10:10" x14ac:dyDescent="0.2">
      <c r="J1899" s="5"/>
    </row>
    <row r="1900" spans="10:10" x14ac:dyDescent="0.2">
      <c r="J1900" s="5"/>
    </row>
    <row r="1901" spans="10:10" x14ac:dyDescent="0.2">
      <c r="J1901" s="5"/>
    </row>
    <row r="1902" spans="10:10" x14ac:dyDescent="0.2">
      <c r="J1902" s="5"/>
    </row>
    <row r="1903" spans="10:10" x14ac:dyDescent="0.2">
      <c r="J1903" s="5"/>
    </row>
    <row r="1904" spans="10:10" x14ac:dyDescent="0.2">
      <c r="J1904" s="5"/>
    </row>
    <row r="1905" spans="10:10" x14ac:dyDescent="0.2">
      <c r="J1905" s="5"/>
    </row>
    <row r="1906" spans="10:10" x14ac:dyDescent="0.2">
      <c r="J1906" s="5"/>
    </row>
    <row r="1907" spans="10:10" x14ac:dyDescent="0.2">
      <c r="J1907" s="5"/>
    </row>
    <row r="1908" spans="10:10" x14ac:dyDescent="0.2">
      <c r="J1908" s="5"/>
    </row>
    <row r="1909" spans="10:10" x14ac:dyDescent="0.2">
      <c r="J1909" s="5"/>
    </row>
    <row r="1910" spans="10:10" x14ac:dyDescent="0.2">
      <c r="J1910" s="5"/>
    </row>
    <row r="1911" spans="10:10" x14ac:dyDescent="0.2">
      <c r="J1911" s="5"/>
    </row>
    <row r="1912" spans="10:10" x14ac:dyDescent="0.2">
      <c r="J1912" s="5"/>
    </row>
    <row r="1913" spans="10:10" x14ac:dyDescent="0.2">
      <c r="J1913" s="5"/>
    </row>
    <row r="1914" spans="10:10" x14ac:dyDescent="0.2">
      <c r="J1914" s="5"/>
    </row>
    <row r="1915" spans="10:10" x14ac:dyDescent="0.2">
      <c r="J1915" s="5"/>
    </row>
    <row r="1916" spans="10:10" x14ac:dyDescent="0.2">
      <c r="J1916" s="5"/>
    </row>
    <row r="1917" spans="10:10" x14ac:dyDescent="0.2">
      <c r="J1917" s="5"/>
    </row>
    <row r="1918" spans="10:10" x14ac:dyDescent="0.2">
      <c r="J1918" s="5"/>
    </row>
    <row r="1919" spans="10:10" x14ac:dyDescent="0.2">
      <c r="J1919" s="5"/>
    </row>
    <row r="1920" spans="10:10" x14ac:dyDescent="0.2">
      <c r="J1920" s="5"/>
    </row>
    <row r="1921" spans="10:10" x14ac:dyDescent="0.2">
      <c r="J1921" s="5"/>
    </row>
    <row r="1922" spans="10:10" x14ac:dyDescent="0.2">
      <c r="J1922" s="5"/>
    </row>
    <row r="1923" spans="10:10" x14ac:dyDescent="0.2">
      <c r="J1923" s="5"/>
    </row>
    <row r="1924" spans="10:10" x14ac:dyDescent="0.2">
      <c r="J1924" s="5"/>
    </row>
    <row r="1925" spans="10:10" x14ac:dyDescent="0.2">
      <c r="J1925" s="5"/>
    </row>
    <row r="1926" spans="10:10" x14ac:dyDescent="0.2">
      <c r="J1926" s="5"/>
    </row>
    <row r="1927" spans="10:10" x14ac:dyDescent="0.2">
      <c r="J1927" s="5"/>
    </row>
    <row r="1928" spans="10:10" x14ac:dyDescent="0.2">
      <c r="J1928" s="5"/>
    </row>
    <row r="1929" spans="10:10" x14ac:dyDescent="0.2">
      <c r="J1929" s="5"/>
    </row>
    <row r="1930" spans="10:10" x14ac:dyDescent="0.2">
      <c r="J1930" s="5"/>
    </row>
    <row r="1931" spans="10:10" x14ac:dyDescent="0.2">
      <c r="J1931" s="5"/>
    </row>
    <row r="1932" spans="10:10" x14ac:dyDescent="0.2">
      <c r="J1932" s="5"/>
    </row>
    <row r="1933" spans="10:10" x14ac:dyDescent="0.2">
      <c r="J1933" s="5"/>
    </row>
    <row r="1934" spans="10:10" x14ac:dyDescent="0.2">
      <c r="J1934" s="5"/>
    </row>
    <row r="1935" spans="10:10" x14ac:dyDescent="0.2">
      <c r="J1935" s="5"/>
    </row>
    <row r="1936" spans="10:10" x14ac:dyDescent="0.2">
      <c r="J1936" s="5"/>
    </row>
    <row r="1937" spans="10:10" x14ac:dyDescent="0.2">
      <c r="J1937" s="5"/>
    </row>
    <row r="1938" spans="10:10" x14ac:dyDescent="0.2">
      <c r="J1938" s="5"/>
    </row>
    <row r="1939" spans="10:10" x14ac:dyDescent="0.2">
      <c r="J1939" s="5"/>
    </row>
    <row r="1940" spans="10:10" x14ac:dyDescent="0.2">
      <c r="J1940" s="5"/>
    </row>
    <row r="1941" spans="10:10" x14ac:dyDescent="0.2">
      <c r="J1941" s="5"/>
    </row>
    <row r="1942" spans="10:10" x14ac:dyDescent="0.2">
      <c r="J1942" s="5"/>
    </row>
    <row r="1943" spans="10:10" x14ac:dyDescent="0.2">
      <c r="J1943" s="5"/>
    </row>
    <row r="1944" spans="10:10" x14ac:dyDescent="0.2">
      <c r="J1944" s="5"/>
    </row>
    <row r="1945" spans="10:10" x14ac:dyDescent="0.2">
      <c r="J1945" s="5"/>
    </row>
    <row r="1946" spans="10:10" x14ac:dyDescent="0.2">
      <c r="J1946" s="5"/>
    </row>
    <row r="1947" spans="10:10" x14ac:dyDescent="0.2">
      <c r="J1947" s="5"/>
    </row>
    <row r="1948" spans="10:10" x14ac:dyDescent="0.2">
      <c r="J1948" s="5"/>
    </row>
    <row r="1949" spans="10:10" x14ac:dyDescent="0.2">
      <c r="J1949" s="5"/>
    </row>
    <row r="1950" spans="10:10" x14ac:dyDescent="0.2">
      <c r="J1950" s="5"/>
    </row>
    <row r="1951" spans="10:10" x14ac:dyDescent="0.2">
      <c r="J1951" s="5"/>
    </row>
    <row r="1952" spans="10:10" x14ac:dyDescent="0.2">
      <c r="J1952" s="5"/>
    </row>
    <row r="1953" spans="10:10" x14ac:dyDescent="0.2">
      <c r="J1953" s="5"/>
    </row>
    <row r="1954" spans="10:10" x14ac:dyDescent="0.2">
      <c r="J1954" s="5"/>
    </row>
    <row r="1955" spans="10:10" x14ac:dyDescent="0.2">
      <c r="J1955" s="5"/>
    </row>
    <row r="1956" spans="10:10" x14ac:dyDescent="0.2">
      <c r="J1956" s="5"/>
    </row>
    <row r="1957" spans="10:10" x14ac:dyDescent="0.2">
      <c r="J1957" s="5"/>
    </row>
    <row r="1958" spans="10:10" x14ac:dyDescent="0.2">
      <c r="J1958" s="5"/>
    </row>
    <row r="1959" spans="10:10" x14ac:dyDescent="0.2">
      <c r="J1959" s="5"/>
    </row>
    <row r="1960" spans="10:10" x14ac:dyDescent="0.2">
      <c r="J1960" s="5"/>
    </row>
    <row r="1961" spans="10:10" x14ac:dyDescent="0.2">
      <c r="J1961" s="5"/>
    </row>
    <row r="1962" spans="10:10" x14ac:dyDescent="0.2">
      <c r="J1962" s="5"/>
    </row>
    <row r="1963" spans="10:10" x14ac:dyDescent="0.2">
      <c r="J1963" s="5"/>
    </row>
    <row r="1964" spans="10:10" x14ac:dyDescent="0.2">
      <c r="J1964" s="5"/>
    </row>
    <row r="1965" spans="10:10" x14ac:dyDescent="0.2">
      <c r="J1965" s="5"/>
    </row>
    <row r="1966" spans="10:10" x14ac:dyDescent="0.2">
      <c r="J1966" s="5"/>
    </row>
    <row r="1967" spans="10:10" x14ac:dyDescent="0.2">
      <c r="J1967" s="5"/>
    </row>
    <row r="1968" spans="10:10" x14ac:dyDescent="0.2">
      <c r="J1968" s="5"/>
    </row>
    <row r="1969" spans="10:10" x14ac:dyDescent="0.2">
      <c r="J1969" s="5"/>
    </row>
    <row r="1970" spans="10:10" x14ac:dyDescent="0.2">
      <c r="J1970" s="5"/>
    </row>
    <row r="1971" spans="10:10" x14ac:dyDescent="0.2">
      <c r="J1971" s="5"/>
    </row>
    <row r="1972" spans="10:10" x14ac:dyDescent="0.2">
      <c r="J1972" s="5"/>
    </row>
    <row r="1973" spans="10:10" x14ac:dyDescent="0.2">
      <c r="J1973" s="5"/>
    </row>
    <row r="1974" spans="10:10" x14ac:dyDescent="0.2">
      <c r="J1974" s="5"/>
    </row>
    <row r="1975" spans="10:10" x14ac:dyDescent="0.2">
      <c r="J1975" s="5"/>
    </row>
    <row r="1976" spans="10:10" x14ac:dyDescent="0.2">
      <c r="J1976" s="5"/>
    </row>
    <row r="1977" spans="10:10" x14ac:dyDescent="0.2">
      <c r="J1977" s="5"/>
    </row>
    <row r="1978" spans="10:10" x14ac:dyDescent="0.2">
      <c r="J1978" s="5"/>
    </row>
    <row r="1979" spans="10:10" x14ac:dyDescent="0.2">
      <c r="J1979" s="5"/>
    </row>
    <row r="1980" spans="10:10" x14ac:dyDescent="0.2">
      <c r="J1980" s="5"/>
    </row>
    <row r="1981" spans="10:10" x14ac:dyDescent="0.2">
      <c r="J1981" s="5"/>
    </row>
    <row r="1982" spans="10:10" x14ac:dyDescent="0.2">
      <c r="J1982" s="5"/>
    </row>
    <row r="1983" spans="10:10" x14ac:dyDescent="0.2">
      <c r="J1983" s="5"/>
    </row>
    <row r="1984" spans="10:10" x14ac:dyDescent="0.2">
      <c r="J1984" s="5"/>
    </row>
    <row r="1985" spans="10:10" x14ac:dyDescent="0.2">
      <c r="J1985" s="5"/>
    </row>
    <row r="1986" spans="10:10" x14ac:dyDescent="0.2">
      <c r="J1986" s="5"/>
    </row>
    <row r="1987" spans="10:10" x14ac:dyDescent="0.2">
      <c r="J1987" s="5"/>
    </row>
    <row r="1988" spans="10:10" x14ac:dyDescent="0.2">
      <c r="J1988" s="5"/>
    </row>
    <row r="1989" spans="10:10" x14ac:dyDescent="0.2">
      <c r="J1989" s="5"/>
    </row>
    <row r="1990" spans="10:10" x14ac:dyDescent="0.2">
      <c r="J1990" s="5"/>
    </row>
    <row r="1991" spans="10:10" x14ac:dyDescent="0.2">
      <c r="J1991" s="5"/>
    </row>
    <row r="1992" spans="10:10" x14ac:dyDescent="0.2">
      <c r="J1992" s="5"/>
    </row>
    <row r="1993" spans="10:10" x14ac:dyDescent="0.2">
      <c r="J1993" s="5"/>
    </row>
    <row r="1994" spans="10:10" x14ac:dyDescent="0.2">
      <c r="J1994" s="5"/>
    </row>
    <row r="1995" spans="10:10" x14ac:dyDescent="0.2">
      <c r="J1995" s="5"/>
    </row>
    <row r="1996" spans="10:10" x14ac:dyDescent="0.2">
      <c r="J1996" s="5"/>
    </row>
    <row r="1997" spans="10:10" x14ac:dyDescent="0.2">
      <c r="J1997" s="5"/>
    </row>
    <row r="1998" spans="10:10" x14ac:dyDescent="0.2">
      <c r="J1998" s="5"/>
    </row>
    <row r="1999" spans="10:10" x14ac:dyDescent="0.2">
      <c r="J1999" s="5"/>
    </row>
    <row r="2000" spans="10:10" x14ac:dyDescent="0.2">
      <c r="J2000" s="5"/>
    </row>
    <row r="2001" spans="10:10" x14ac:dyDescent="0.2">
      <c r="J2001" s="5"/>
    </row>
    <row r="2002" spans="10:10" x14ac:dyDescent="0.2">
      <c r="J2002" s="5"/>
    </row>
    <row r="2003" spans="10:10" x14ac:dyDescent="0.2">
      <c r="J2003" s="5"/>
    </row>
    <row r="2004" spans="10:10" x14ac:dyDescent="0.2">
      <c r="J2004" s="5"/>
    </row>
    <row r="2005" spans="10:10" x14ac:dyDescent="0.2">
      <c r="J2005" s="5"/>
    </row>
    <row r="2006" spans="10:10" x14ac:dyDescent="0.2">
      <c r="J2006" s="5"/>
    </row>
    <row r="2007" spans="10:10" x14ac:dyDescent="0.2">
      <c r="J2007" s="5"/>
    </row>
    <row r="2008" spans="10:10" x14ac:dyDescent="0.2">
      <c r="J2008" s="5"/>
    </row>
    <row r="2009" spans="10:10" x14ac:dyDescent="0.2">
      <c r="J2009" s="5"/>
    </row>
    <row r="2010" spans="10:10" x14ac:dyDescent="0.2">
      <c r="J2010" s="5"/>
    </row>
    <row r="2011" spans="10:10" x14ac:dyDescent="0.2">
      <c r="J2011" s="5"/>
    </row>
    <row r="2012" spans="10:10" x14ac:dyDescent="0.2">
      <c r="J2012" s="5"/>
    </row>
    <row r="2013" spans="10:10" x14ac:dyDescent="0.2">
      <c r="J2013" s="5"/>
    </row>
    <row r="2014" spans="10:10" x14ac:dyDescent="0.2">
      <c r="J2014" s="5"/>
    </row>
    <row r="2015" spans="10:10" x14ac:dyDescent="0.2">
      <c r="J2015" s="5"/>
    </row>
    <row r="2016" spans="10:10" x14ac:dyDescent="0.2">
      <c r="J2016" s="5"/>
    </row>
    <row r="2017" spans="10:10" x14ac:dyDescent="0.2">
      <c r="J2017" s="5"/>
    </row>
    <row r="2018" spans="10:10" x14ac:dyDescent="0.2">
      <c r="J2018" s="5"/>
    </row>
    <row r="2019" spans="10:10" x14ac:dyDescent="0.2">
      <c r="J2019" s="5"/>
    </row>
    <row r="2020" spans="10:10" x14ac:dyDescent="0.2">
      <c r="J2020" s="5"/>
    </row>
    <row r="2021" spans="10:10" x14ac:dyDescent="0.2">
      <c r="J2021" s="5"/>
    </row>
    <row r="2022" spans="10:10" x14ac:dyDescent="0.2">
      <c r="J2022" s="5"/>
    </row>
    <row r="2023" spans="10:10" x14ac:dyDescent="0.2">
      <c r="J2023" s="5"/>
    </row>
    <row r="2024" spans="10:10" x14ac:dyDescent="0.2">
      <c r="J2024" s="5"/>
    </row>
    <row r="2025" spans="10:10" x14ac:dyDescent="0.2">
      <c r="J2025" s="5"/>
    </row>
    <row r="2026" spans="10:10" x14ac:dyDescent="0.2">
      <c r="J2026" s="5"/>
    </row>
    <row r="2027" spans="10:10" x14ac:dyDescent="0.2">
      <c r="J2027" s="5"/>
    </row>
    <row r="2028" spans="10:10" x14ac:dyDescent="0.2">
      <c r="J2028" s="5"/>
    </row>
    <row r="2029" spans="10:10" x14ac:dyDescent="0.2">
      <c r="J2029" s="5"/>
    </row>
    <row r="2030" spans="10:10" x14ac:dyDescent="0.2">
      <c r="J2030" s="5"/>
    </row>
    <row r="2031" spans="10:10" x14ac:dyDescent="0.2">
      <c r="J2031" s="5"/>
    </row>
    <row r="2032" spans="10:10" x14ac:dyDescent="0.2">
      <c r="J2032" s="5"/>
    </row>
    <row r="2033" spans="10:10" x14ac:dyDescent="0.2">
      <c r="J2033" s="5"/>
    </row>
    <row r="2034" spans="10:10" x14ac:dyDescent="0.2">
      <c r="J2034" s="5"/>
    </row>
    <row r="2035" spans="10:10" x14ac:dyDescent="0.2">
      <c r="J2035" s="5"/>
    </row>
    <row r="2036" spans="10:10" x14ac:dyDescent="0.2">
      <c r="J2036" s="5"/>
    </row>
    <row r="2037" spans="10:10" x14ac:dyDescent="0.2">
      <c r="J2037" s="5"/>
    </row>
    <row r="2038" spans="10:10" x14ac:dyDescent="0.2">
      <c r="J2038" s="5"/>
    </row>
    <row r="2039" spans="10:10" x14ac:dyDescent="0.2">
      <c r="J2039" s="5"/>
    </row>
    <row r="2040" spans="10:10" x14ac:dyDescent="0.2">
      <c r="J2040" s="5"/>
    </row>
    <row r="2041" spans="10:10" x14ac:dyDescent="0.2">
      <c r="J2041" s="5"/>
    </row>
    <row r="2042" spans="10:10" x14ac:dyDescent="0.2">
      <c r="J2042" s="5"/>
    </row>
    <row r="2043" spans="10:10" x14ac:dyDescent="0.2">
      <c r="J2043" s="5"/>
    </row>
    <row r="2044" spans="10:10" x14ac:dyDescent="0.2">
      <c r="J2044" s="5"/>
    </row>
    <row r="2045" spans="10:10" x14ac:dyDescent="0.2">
      <c r="J2045" s="5"/>
    </row>
    <row r="2046" spans="10:10" x14ac:dyDescent="0.2">
      <c r="J2046" s="5"/>
    </row>
    <row r="2047" spans="10:10" x14ac:dyDescent="0.2">
      <c r="J2047" s="5"/>
    </row>
    <row r="2048" spans="10:10" x14ac:dyDescent="0.2">
      <c r="J2048" s="5"/>
    </row>
    <row r="2049" spans="10:10" x14ac:dyDescent="0.2">
      <c r="J2049" s="5"/>
    </row>
    <row r="2050" spans="10:10" x14ac:dyDescent="0.2">
      <c r="J2050" s="5"/>
    </row>
    <row r="2051" spans="10:10" x14ac:dyDescent="0.2">
      <c r="J2051" s="5"/>
    </row>
    <row r="2052" spans="10:10" x14ac:dyDescent="0.2">
      <c r="J2052" s="5"/>
    </row>
    <row r="2053" spans="10:10" x14ac:dyDescent="0.2">
      <c r="J2053" s="5"/>
    </row>
    <row r="2054" spans="10:10" x14ac:dyDescent="0.2">
      <c r="J2054" s="5"/>
    </row>
    <row r="2055" spans="10:10" x14ac:dyDescent="0.2">
      <c r="J2055" s="5"/>
    </row>
    <row r="2056" spans="10:10" x14ac:dyDescent="0.2">
      <c r="J2056" s="5"/>
    </row>
    <row r="2057" spans="10:10" x14ac:dyDescent="0.2">
      <c r="J2057" s="5"/>
    </row>
    <row r="2058" spans="10:10" x14ac:dyDescent="0.2">
      <c r="J2058" s="5"/>
    </row>
    <row r="2059" spans="10:10" x14ac:dyDescent="0.2">
      <c r="J2059" s="5"/>
    </row>
    <row r="2060" spans="10:10" x14ac:dyDescent="0.2">
      <c r="J2060" s="5"/>
    </row>
    <row r="2061" spans="10:10" x14ac:dyDescent="0.2">
      <c r="J2061" s="5"/>
    </row>
    <row r="2062" spans="10:10" x14ac:dyDescent="0.2">
      <c r="J2062" s="5"/>
    </row>
    <row r="2063" spans="10:10" x14ac:dyDescent="0.2">
      <c r="J2063" s="5"/>
    </row>
    <row r="2064" spans="10:10" x14ac:dyDescent="0.2">
      <c r="J2064" s="5"/>
    </row>
    <row r="2065" spans="10:10" x14ac:dyDescent="0.2">
      <c r="J2065" s="5"/>
    </row>
    <row r="2066" spans="10:10" x14ac:dyDescent="0.2">
      <c r="J2066" s="5"/>
    </row>
    <row r="2067" spans="10:10" x14ac:dyDescent="0.2">
      <c r="J2067" s="5"/>
    </row>
    <row r="2068" spans="10:10" x14ac:dyDescent="0.2">
      <c r="J2068" s="5"/>
    </row>
    <row r="2069" spans="10:10" x14ac:dyDescent="0.2">
      <c r="J2069" s="5"/>
    </row>
    <row r="2070" spans="10:10" x14ac:dyDescent="0.2">
      <c r="J2070" s="5"/>
    </row>
    <row r="2071" spans="10:10" x14ac:dyDescent="0.2">
      <c r="J2071" s="5"/>
    </row>
    <row r="2072" spans="10:10" x14ac:dyDescent="0.2">
      <c r="J2072" s="5"/>
    </row>
    <row r="2073" spans="10:10" x14ac:dyDescent="0.2">
      <c r="J2073" s="5"/>
    </row>
    <row r="2074" spans="10:10" x14ac:dyDescent="0.2">
      <c r="J2074" s="5"/>
    </row>
    <row r="2075" spans="10:10" x14ac:dyDescent="0.2">
      <c r="J2075" s="5"/>
    </row>
    <row r="2076" spans="10:10" x14ac:dyDescent="0.2">
      <c r="J2076" s="5"/>
    </row>
    <row r="2077" spans="10:10" x14ac:dyDescent="0.2">
      <c r="J2077" s="5"/>
    </row>
    <row r="2078" spans="10:10" x14ac:dyDescent="0.2">
      <c r="J2078" s="5"/>
    </row>
    <row r="2079" spans="10:10" x14ac:dyDescent="0.2">
      <c r="J2079" s="5"/>
    </row>
    <row r="2080" spans="10:10" x14ac:dyDescent="0.2">
      <c r="J2080" s="5"/>
    </row>
    <row r="2081" spans="10:10" x14ac:dyDescent="0.2">
      <c r="J2081" s="5"/>
    </row>
    <row r="2082" spans="10:10" x14ac:dyDescent="0.2">
      <c r="J2082" s="5"/>
    </row>
    <row r="2083" spans="10:10" x14ac:dyDescent="0.2">
      <c r="J2083" s="5"/>
    </row>
    <row r="2084" spans="10:10" x14ac:dyDescent="0.2">
      <c r="J2084" s="5"/>
    </row>
    <row r="2085" spans="10:10" x14ac:dyDescent="0.2">
      <c r="J2085" s="5"/>
    </row>
    <row r="2086" spans="10:10" x14ac:dyDescent="0.2">
      <c r="J2086" s="5"/>
    </row>
    <row r="2087" spans="10:10" x14ac:dyDescent="0.2">
      <c r="J2087" s="5"/>
    </row>
    <row r="2088" spans="10:10" x14ac:dyDescent="0.2">
      <c r="J2088" s="5"/>
    </row>
    <row r="2089" spans="10:10" x14ac:dyDescent="0.2">
      <c r="J2089" s="5"/>
    </row>
    <row r="2090" spans="10:10" x14ac:dyDescent="0.2">
      <c r="J2090" s="5"/>
    </row>
    <row r="2091" spans="10:10" x14ac:dyDescent="0.2">
      <c r="J2091" s="5"/>
    </row>
    <row r="2092" spans="10:10" x14ac:dyDescent="0.2">
      <c r="J2092" s="5"/>
    </row>
    <row r="2093" spans="10:10" x14ac:dyDescent="0.2">
      <c r="J2093" s="5"/>
    </row>
    <row r="2094" spans="10:10" x14ac:dyDescent="0.2">
      <c r="J2094" s="5"/>
    </row>
    <row r="2095" spans="10:10" x14ac:dyDescent="0.2">
      <c r="J2095" s="5"/>
    </row>
    <row r="2096" spans="10:10" x14ac:dyDescent="0.2">
      <c r="J2096" s="5"/>
    </row>
    <row r="2097" spans="10:10" x14ac:dyDescent="0.2">
      <c r="J2097" s="5"/>
    </row>
    <row r="2098" spans="10:10" x14ac:dyDescent="0.2">
      <c r="J2098" s="5"/>
    </row>
    <row r="2099" spans="10:10" x14ac:dyDescent="0.2">
      <c r="J2099" s="5"/>
    </row>
    <row r="2100" spans="10:10" x14ac:dyDescent="0.2">
      <c r="J2100" s="5"/>
    </row>
    <row r="2101" spans="10:10" x14ac:dyDescent="0.2">
      <c r="J2101" s="5"/>
    </row>
    <row r="2102" spans="10:10" x14ac:dyDescent="0.2">
      <c r="J2102" s="5"/>
    </row>
    <row r="2103" spans="10:10" x14ac:dyDescent="0.2">
      <c r="J2103" s="5"/>
    </row>
    <row r="2104" spans="10:10" x14ac:dyDescent="0.2">
      <c r="J2104" s="5"/>
    </row>
    <row r="2105" spans="10:10" x14ac:dyDescent="0.2">
      <c r="J2105" s="5"/>
    </row>
    <row r="2106" spans="10:10" x14ac:dyDescent="0.2">
      <c r="J2106" s="5"/>
    </row>
    <row r="2107" spans="10:10" x14ac:dyDescent="0.2">
      <c r="J2107" s="5"/>
    </row>
    <row r="2108" spans="10:10" x14ac:dyDescent="0.2">
      <c r="J2108" s="5"/>
    </row>
    <row r="2109" spans="10:10" x14ac:dyDescent="0.2">
      <c r="J2109" s="5"/>
    </row>
    <row r="2110" spans="10:10" x14ac:dyDescent="0.2">
      <c r="J2110" s="5"/>
    </row>
    <row r="2111" spans="10:10" x14ac:dyDescent="0.2">
      <c r="J2111" s="5"/>
    </row>
    <row r="2112" spans="10:10" x14ac:dyDescent="0.2">
      <c r="J2112" s="5"/>
    </row>
    <row r="2113" spans="10:10" x14ac:dyDescent="0.2">
      <c r="J2113" s="5"/>
    </row>
    <row r="2114" spans="10:10" x14ac:dyDescent="0.2">
      <c r="J2114" s="5"/>
    </row>
    <row r="2115" spans="10:10" x14ac:dyDescent="0.2">
      <c r="J2115" s="5"/>
    </row>
    <row r="2116" spans="10:10" x14ac:dyDescent="0.2">
      <c r="J2116" s="5"/>
    </row>
    <row r="2117" spans="10:10" x14ac:dyDescent="0.2">
      <c r="J2117" s="5"/>
    </row>
    <row r="2118" spans="10:10" x14ac:dyDescent="0.2">
      <c r="J2118" s="5"/>
    </row>
    <row r="2119" spans="10:10" x14ac:dyDescent="0.2">
      <c r="J2119" s="5"/>
    </row>
    <row r="2120" spans="10:10" x14ac:dyDescent="0.2">
      <c r="J2120" s="5"/>
    </row>
    <row r="2121" spans="10:10" x14ac:dyDescent="0.2">
      <c r="J2121" s="5"/>
    </row>
    <row r="2122" spans="10:10" x14ac:dyDescent="0.2">
      <c r="J2122" s="5"/>
    </row>
    <row r="2123" spans="10:10" x14ac:dyDescent="0.2">
      <c r="J2123" s="5"/>
    </row>
    <row r="2124" spans="10:10" x14ac:dyDescent="0.2">
      <c r="J2124" s="5"/>
    </row>
    <row r="2125" spans="10:10" x14ac:dyDescent="0.2">
      <c r="J2125" s="5"/>
    </row>
    <row r="2126" spans="10:10" x14ac:dyDescent="0.2">
      <c r="J2126" s="5"/>
    </row>
    <row r="2127" spans="10:10" x14ac:dyDescent="0.2">
      <c r="J2127" s="5"/>
    </row>
    <row r="2128" spans="10:10" x14ac:dyDescent="0.2">
      <c r="J2128" s="5"/>
    </row>
    <row r="2129" spans="10:10" x14ac:dyDescent="0.2">
      <c r="J2129" s="5"/>
    </row>
    <row r="2130" spans="10:10" x14ac:dyDescent="0.2">
      <c r="J2130" s="5"/>
    </row>
    <row r="2131" spans="10:10" x14ac:dyDescent="0.2">
      <c r="J2131" s="5"/>
    </row>
    <row r="2132" spans="10:10" x14ac:dyDescent="0.2">
      <c r="J2132" s="5"/>
    </row>
    <row r="2133" spans="10:10" x14ac:dyDescent="0.2">
      <c r="J2133" s="5"/>
    </row>
    <row r="2134" spans="10:10" x14ac:dyDescent="0.2">
      <c r="J2134" s="5"/>
    </row>
    <row r="2135" spans="10:10" x14ac:dyDescent="0.2">
      <c r="J2135" s="5"/>
    </row>
    <row r="2136" spans="10:10" x14ac:dyDescent="0.2">
      <c r="J2136" s="5"/>
    </row>
    <row r="2137" spans="10:10" x14ac:dyDescent="0.2">
      <c r="J2137" s="5"/>
    </row>
    <row r="2138" spans="10:10" x14ac:dyDescent="0.2">
      <c r="J2138" s="5"/>
    </row>
    <row r="2139" spans="10:10" x14ac:dyDescent="0.2">
      <c r="J2139" s="5"/>
    </row>
    <row r="2140" spans="10:10" x14ac:dyDescent="0.2">
      <c r="J2140" s="5"/>
    </row>
    <row r="2141" spans="10:10" x14ac:dyDescent="0.2">
      <c r="J2141" s="5"/>
    </row>
    <row r="2142" spans="10:10" x14ac:dyDescent="0.2">
      <c r="J2142" s="5"/>
    </row>
    <row r="2143" spans="10:10" x14ac:dyDescent="0.2">
      <c r="J2143" s="5"/>
    </row>
    <row r="2144" spans="10:10" x14ac:dyDescent="0.2">
      <c r="J2144" s="5"/>
    </row>
    <row r="2145" spans="10:10" x14ac:dyDescent="0.2">
      <c r="J2145" s="5"/>
    </row>
    <row r="2146" spans="10:10" x14ac:dyDescent="0.2">
      <c r="J2146" s="5"/>
    </row>
    <row r="2147" spans="10:10" x14ac:dyDescent="0.2">
      <c r="J2147" s="5"/>
    </row>
    <row r="2148" spans="10:10" x14ac:dyDescent="0.2">
      <c r="J2148" s="5"/>
    </row>
    <row r="2149" spans="10:10" x14ac:dyDescent="0.2">
      <c r="J2149" s="5"/>
    </row>
    <row r="2150" spans="10:10" x14ac:dyDescent="0.2">
      <c r="J2150" s="5"/>
    </row>
    <row r="2151" spans="10:10" x14ac:dyDescent="0.2">
      <c r="J2151" s="5"/>
    </row>
    <row r="2152" spans="10:10" x14ac:dyDescent="0.2">
      <c r="J2152" s="5"/>
    </row>
    <row r="2153" spans="10:10" x14ac:dyDescent="0.2">
      <c r="J2153" s="5"/>
    </row>
    <row r="2154" spans="10:10" x14ac:dyDescent="0.2">
      <c r="J2154" s="5"/>
    </row>
    <row r="2155" spans="10:10" x14ac:dyDescent="0.2">
      <c r="J2155" s="5"/>
    </row>
    <row r="2156" spans="10:10" x14ac:dyDescent="0.2">
      <c r="J2156" s="5"/>
    </row>
    <row r="2157" spans="10:10" x14ac:dyDescent="0.2">
      <c r="J2157" s="5"/>
    </row>
    <row r="2158" spans="10:10" x14ac:dyDescent="0.2">
      <c r="J2158" s="5"/>
    </row>
    <row r="2159" spans="10:10" x14ac:dyDescent="0.2">
      <c r="J2159" s="5"/>
    </row>
    <row r="2160" spans="10:10" x14ac:dyDescent="0.2">
      <c r="J2160" s="5"/>
    </row>
    <row r="2161" spans="10:10" x14ac:dyDescent="0.2">
      <c r="J2161" s="5"/>
    </row>
    <row r="2162" spans="10:10" x14ac:dyDescent="0.2">
      <c r="J2162" s="5"/>
    </row>
    <row r="2163" spans="10:10" x14ac:dyDescent="0.2">
      <c r="J2163" s="5"/>
    </row>
    <row r="2164" spans="10:10" x14ac:dyDescent="0.2">
      <c r="J2164" s="5"/>
    </row>
    <row r="2165" spans="10:10" x14ac:dyDescent="0.2">
      <c r="J2165" s="5"/>
    </row>
    <row r="2166" spans="10:10" x14ac:dyDescent="0.2">
      <c r="J2166" s="5"/>
    </row>
    <row r="2167" spans="10:10" x14ac:dyDescent="0.2">
      <c r="J2167" s="5"/>
    </row>
    <row r="2168" spans="10:10" x14ac:dyDescent="0.2">
      <c r="J2168" s="5"/>
    </row>
    <row r="2169" spans="10:10" x14ac:dyDescent="0.2">
      <c r="J2169" s="5"/>
    </row>
    <row r="2170" spans="10:10" x14ac:dyDescent="0.2">
      <c r="J2170" s="5"/>
    </row>
    <row r="2171" spans="10:10" x14ac:dyDescent="0.2">
      <c r="J2171" s="5"/>
    </row>
    <row r="2172" spans="10:10" x14ac:dyDescent="0.2">
      <c r="J2172" s="5"/>
    </row>
    <row r="2173" spans="10:10" x14ac:dyDescent="0.2">
      <c r="J2173" s="5"/>
    </row>
    <row r="2174" spans="10:10" x14ac:dyDescent="0.2">
      <c r="J2174" s="5"/>
    </row>
    <row r="2175" spans="10:10" x14ac:dyDescent="0.2">
      <c r="J2175" s="5"/>
    </row>
    <row r="2176" spans="10:10" x14ac:dyDescent="0.2">
      <c r="J2176" s="5"/>
    </row>
    <row r="2177" spans="10:10" x14ac:dyDescent="0.2">
      <c r="J2177" s="5"/>
    </row>
    <row r="2178" spans="10:10" x14ac:dyDescent="0.2">
      <c r="J2178" s="5"/>
    </row>
    <row r="2179" spans="10:10" x14ac:dyDescent="0.2">
      <c r="J2179" s="5"/>
    </row>
    <row r="2180" spans="10:10" x14ac:dyDescent="0.2">
      <c r="J2180" s="5"/>
    </row>
    <row r="2181" spans="10:10" x14ac:dyDescent="0.2">
      <c r="J2181" s="5"/>
    </row>
    <row r="2182" spans="10:10" x14ac:dyDescent="0.2">
      <c r="J2182" s="5"/>
    </row>
    <row r="2183" spans="10:10" x14ac:dyDescent="0.2">
      <c r="J2183" s="5"/>
    </row>
    <row r="2184" spans="10:10" x14ac:dyDescent="0.2">
      <c r="J2184" s="5"/>
    </row>
    <row r="2185" spans="10:10" x14ac:dyDescent="0.2">
      <c r="J2185" s="5"/>
    </row>
    <row r="2186" spans="10:10" x14ac:dyDescent="0.2">
      <c r="J2186" s="5"/>
    </row>
    <row r="2187" spans="10:10" x14ac:dyDescent="0.2">
      <c r="J2187" s="5"/>
    </row>
    <row r="2188" spans="10:10" x14ac:dyDescent="0.2">
      <c r="J2188" s="5"/>
    </row>
    <row r="2189" spans="10:10" x14ac:dyDescent="0.2">
      <c r="J2189" s="5"/>
    </row>
    <row r="2190" spans="10:10" x14ac:dyDescent="0.2">
      <c r="J2190" s="5"/>
    </row>
    <row r="2191" spans="10:10" x14ac:dyDescent="0.2">
      <c r="J2191" s="5"/>
    </row>
    <row r="2192" spans="10:10" x14ac:dyDescent="0.2">
      <c r="J2192" s="5"/>
    </row>
    <row r="2193" spans="10:10" x14ac:dyDescent="0.2">
      <c r="J2193" s="5"/>
    </row>
    <row r="2194" spans="10:10" x14ac:dyDescent="0.2">
      <c r="J2194" s="5"/>
    </row>
    <row r="2195" spans="10:10" x14ac:dyDescent="0.2">
      <c r="J2195" s="5"/>
    </row>
    <row r="2196" spans="10:10" x14ac:dyDescent="0.2">
      <c r="J2196" s="5"/>
    </row>
    <row r="2197" spans="10:10" x14ac:dyDescent="0.2">
      <c r="J2197" s="5"/>
    </row>
    <row r="2198" spans="10:10" x14ac:dyDescent="0.2">
      <c r="J2198" s="5"/>
    </row>
    <row r="2199" spans="10:10" x14ac:dyDescent="0.2">
      <c r="J2199" s="5"/>
    </row>
    <row r="2200" spans="10:10" x14ac:dyDescent="0.2">
      <c r="J2200" s="5"/>
    </row>
    <row r="2201" spans="10:10" x14ac:dyDescent="0.2">
      <c r="J2201" s="5"/>
    </row>
    <row r="2202" spans="10:10" x14ac:dyDescent="0.2">
      <c r="J2202" s="5"/>
    </row>
    <row r="2203" spans="10:10" x14ac:dyDescent="0.2">
      <c r="J2203" s="5"/>
    </row>
    <row r="2204" spans="10:10" x14ac:dyDescent="0.2">
      <c r="J2204" s="5"/>
    </row>
    <row r="2205" spans="10:10" x14ac:dyDescent="0.2">
      <c r="J2205" s="5"/>
    </row>
    <row r="2206" spans="10:10" x14ac:dyDescent="0.2">
      <c r="J2206" s="5"/>
    </row>
    <row r="2207" spans="10:10" x14ac:dyDescent="0.2">
      <c r="J2207" s="5"/>
    </row>
    <row r="2208" spans="10:10" x14ac:dyDescent="0.2">
      <c r="J2208" s="5"/>
    </row>
    <row r="2209" spans="10:10" x14ac:dyDescent="0.2">
      <c r="J2209" s="5"/>
    </row>
    <row r="2210" spans="10:10" x14ac:dyDescent="0.2">
      <c r="J2210" s="5"/>
    </row>
    <row r="2211" spans="10:10" x14ac:dyDescent="0.2">
      <c r="J2211" s="5"/>
    </row>
    <row r="2212" spans="10:10" x14ac:dyDescent="0.2">
      <c r="J2212" s="5"/>
    </row>
    <row r="2213" spans="10:10" x14ac:dyDescent="0.2">
      <c r="J2213" s="5"/>
    </row>
    <row r="2214" spans="10:10" x14ac:dyDescent="0.2">
      <c r="J2214" s="5"/>
    </row>
    <row r="2215" spans="10:10" x14ac:dyDescent="0.2">
      <c r="J2215" s="5"/>
    </row>
    <row r="2216" spans="10:10" x14ac:dyDescent="0.2">
      <c r="J2216" s="5"/>
    </row>
    <row r="2217" spans="10:10" x14ac:dyDescent="0.2">
      <c r="J2217" s="5"/>
    </row>
    <row r="2218" spans="10:10" x14ac:dyDescent="0.2">
      <c r="J2218" s="5"/>
    </row>
    <row r="2219" spans="10:10" x14ac:dyDescent="0.2">
      <c r="J2219" s="5"/>
    </row>
    <row r="2220" spans="10:10" x14ac:dyDescent="0.2">
      <c r="J2220" s="5"/>
    </row>
    <row r="2221" spans="10:10" x14ac:dyDescent="0.2">
      <c r="J2221" s="5"/>
    </row>
    <row r="2222" spans="10:10" x14ac:dyDescent="0.2">
      <c r="J2222" s="5"/>
    </row>
    <row r="2223" spans="10:10" x14ac:dyDescent="0.2">
      <c r="J2223" s="5"/>
    </row>
    <row r="2224" spans="10:10" x14ac:dyDescent="0.2">
      <c r="J2224" s="5"/>
    </row>
    <row r="2225" spans="10:10" x14ac:dyDescent="0.2">
      <c r="J2225" s="5"/>
    </row>
    <row r="2226" spans="10:10" x14ac:dyDescent="0.2">
      <c r="J2226" s="5"/>
    </row>
    <row r="2227" spans="10:10" x14ac:dyDescent="0.2">
      <c r="J2227" s="5"/>
    </row>
    <row r="2228" spans="10:10" x14ac:dyDescent="0.2">
      <c r="J2228" s="5"/>
    </row>
    <row r="2229" spans="10:10" x14ac:dyDescent="0.2">
      <c r="J2229" s="5"/>
    </row>
    <row r="2230" spans="10:10" x14ac:dyDescent="0.2">
      <c r="J2230" s="5"/>
    </row>
    <row r="2231" spans="10:10" x14ac:dyDescent="0.2">
      <c r="J2231" s="5"/>
    </row>
    <row r="2232" spans="10:10" x14ac:dyDescent="0.2">
      <c r="J2232" s="5"/>
    </row>
    <row r="2233" spans="10:10" x14ac:dyDescent="0.2">
      <c r="J2233" s="5"/>
    </row>
    <row r="2234" spans="10:10" x14ac:dyDescent="0.2">
      <c r="J2234" s="5"/>
    </row>
    <row r="2235" spans="10:10" x14ac:dyDescent="0.2">
      <c r="J2235" s="5"/>
    </row>
    <row r="2236" spans="10:10" x14ac:dyDescent="0.2">
      <c r="J2236" s="5"/>
    </row>
    <row r="2237" spans="10:10" x14ac:dyDescent="0.2">
      <c r="J2237" s="5"/>
    </row>
    <row r="2238" spans="10:10" x14ac:dyDescent="0.2">
      <c r="J2238" s="5"/>
    </row>
    <row r="2239" spans="10:10" x14ac:dyDescent="0.2">
      <c r="J2239" s="5"/>
    </row>
    <row r="2240" spans="10:10" x14ac:dyDescent="0.2">
      <c r="J2240" s="5"/>
    </row>
    <row r="2241" spans="10:10" x14ac:dyDescent="0.2">
      <c r="J2241" s="5"/>
    </row>
    <row r="2242" spans="10:10" x14ac:dyDescent="0.2">
      <c r="J2242" s="5"/>
    </row>
    <row r="2243" spans="10:10" x14ac:dyDescent="0.2">
      <c r="J2243" s="5"/>
    </row>
    <row r="2244" spans="10:10" x14ac:dyDescent="0.2">
      <c r="J2244" s="5"/>
    </row>
    <row r="2245" spans="10:10" x14ac:dyDescent="0.2">
      <c r="J2245" s="5"/>
    </row>
    <row r="2246" spans="10:10" x14ac:dyDescent="0.2">
      <c r="J2246" s="5"/>
    </row>
    <row r="2247" spans="10:10" x14ac:dyDescent="0.2">
      <c r="J2247" s="5"/>
    </row>
    <row r="2248" spans="10:10" x14ac:dyDescent="0.2">
      <c r="J2248" s="5"/>
    </row>
    <row r="2249" spans="10:10" x14ac:dyDescent="0.2">
      <c r="J2249" s="5"/>
    </row>
    <row r="2250" spans="10:10" x14ac:dyDescent="0.2">
      <c r="J2250" s="5"/>
    </row>
    <row r="2251" spans="10:10" x14ac:dyDescent="0.2">
      <c r="J2251" s="5"/>
    </row>
    <row r="2252" spans="10:10" x14ac:dyDescent="0.2">
      <c r="J2252" s="5"/>
    </row>
    <row r="2253" spans="10:10" x14ac:dyDescent="0.2">
      <c r="J2253" s="5"/>
    </row>
    <row r="2254" spans="10:10" x14ac:dyDescent="0.2">
      <c r="J2254" s="5"/>
    </row>
    <row r="2255" spans="10:10" x14ac:dyDescent="0.2">
      <c r="J2255" s="5"/>
    </row>
    <row r="2256" spans="10:10" x14ac:dyDescent="0.2">
      <c r="J2256" s="5"/>
    </row>
    <row r="2257" spans="10:10" x14ac:dyDescent="0.2">
      <c r="J2257" s="5"/>
    </row>
    <row r="2258" spans="10:10" x14ac:dyDescent="0.2">
      <c r="J2258" s="5"/>
    </row>
    <row r="2259" spans="10:10" x14ac:dyDescent="0.2">
      <c r="J2259" s="5"/>
    </row>
    <row r="2260" spans="10:10" x14ac:dyDescent="0.2">
      <c r="J2260" s="5"/>
    </row>
    <row r="2261" spans="10:10" x14ac:dyDescent="0.2">
      <c r="J2261" s="5"/>
    </row>
    <row r="2262" spans="10:10" x14ac:dyDescent="0.2">
      <c r="J2262" s="5"/>
    </row>
    <row r="2263" spans="10:10" x14ac:dyDescent="0.2">
      <c r="J2263" s="5"/>
    </row>
    <row r="2264" spans="10:10" x14ac:dyDescent="0.2">
      <c r="J2264" s="5"/>
    </row>
    <row r="2265" spans="10:10" x14ac:dyDescent="0.2">
      <c r="J2265" s="5"/>
    </row>
    <row r="2266" spans="10:10" x14ac:dyDescent="0.2">
      <c r="J2266" s="5"/>
    </row>
    <row r="2267" spans="10:10" x14ac:dyDescent="0.2">
      <c r="J2267" s="5"/>
    </row>
    <row r="2268" spans="10:10" x14ac:dyDescent="0.2">
      <c r="J2268" s="5"/>
    </row>
    <row r="2269" spans="10:10" x14ac:dyDescent="0.2">
      <c r="J2269" s="5"/>
    </row>
    <row r="2270" spans="10:10" x14ac:dyDescent="0.2">
      <c r="J2270" s="5"/>
    </row>
    <row r="2271" spans="10:10" x14ac:dyDescent="0.2">
      <c r="J2271" s="5"/>
    </row>
    <row r="2272" spans="10:10" x14ac:dyDescent="0.2">
      <c r="J2272" s="5"/>
    </row>
    <row r="2273" spans="10:10" x14ac:dyDescent="0.2">
      <c r="J2273" s="5"/>
    </row>
    <row r="2274" spans="10:10" x14ac:dyDescent="0.2">
      <c r="J2274" s="5"/>
    </row>
    <row r="2275" spans="10:10" x14ac:dyDescent="0.2">
      <c r="J2275" s="5"/>
    </row>
    <row r="2276" spans="10:10" x14ac:dyDescent="0.2">
      <c r="J2276" s="5"/>
    </row>
    <row r="2277" spans="10:10" x14ac:dyDescent="0.2">
      <c r="J2277" s="5"/>
    </row>
    <row r="2278" spans="10:10" x14ac:dyDescent="0.2">
      <c r="J2278" s="5"/>
    </row>
    <row r="2279" spans="10:10" x14ac:dyDescent="0.2">
      <c r="J2279" s="5"/>
    </row>
    <row r="2280" spans="10:10" x14ac:dyDescent="0.2">
      <c r="J2280" s="5"/>
    </row>
    <row r="2281" spans="10:10" x14ac:dyDescent="0.2">
      <c r="J2281" s="5"/>
    </row>
    <row r="2282" spans="10:10" x14ac:dyDescent="0.2">
      <c r="J2282" s="5"/>
    </row>
    <row r="2283" spans="10:10" x14ac:dyDescent="0.2">
      <c r="J2283" s="5"/>
    </row>
    <row r="2284" spans="10:10" x14ac:dyDescent="0.2">
      <c r="J2284" s="5"/>
    </row>
    <row r="2285" spans="10:10" x14ac:dyDescent="0.2">
      <c r="J2285" s="5"/>
    </row>
    <row r="2286" spans="10:10" x14ac:dyDescent="0.2">
      <c r="J2286" s="5"/>
    </row>
    <row r="2287" spans="10:10" x14ac:dyDescent="0.2">
      <c r="J2287" s="5"/>
    </row>
    <row r="2288" spans="10:10" x14ac:dyDescent="0.2">
      <c r="J2288" s="5"/>
    </row>
    <row r="2289" spans="10:10" x14ac:dyDescent="0.2">
      <c r="J2289" s="5"/>
    </row>
    <row r="2290" spans="10:10" x14ac:dyDescent="0.2">
      <c r="J2290" s="5"/>
    </row>
    <row r="2291" spans="10:10" x14ac:dyDescent="0.2">
      <c r="J2291" s="5"/>
    </row>
    <row r="2292" spans="10:10" x14ac:dyDescent="0.2">
      <c r="J2292" s="5"/>
    </row>
    <row r="2293" spans="10:10" x14ac:dyDescent="0.2">
      <c r="J2293" s="5"/>
    </row>
    <row r="2294" spans="10:10" x14ac:dyDescent="0.2">
      <c r="J2294" s="5"/>
    </row>
    <row r="2295" spans="10:10" x14ac:dyDescent="0.2">
      <c r="J2295" s="5"/>
    </row>
    <row r="2296" spans="10:10" x14ac:dyDescent="0.2">
      <c r="J2296" s="5"/>
    </row>
    <row r="2297" spans="10:10" x14ac:dyDescent="0.2">
      <c r="J2297" s="5"/>
    </row>
    <row r="2298" spans="10:10" x14ac:dyDescent="0.2">
      <c r="J2298" s="5"/>
    </row>
    <row r="2299" spans="10:10" x14ac:dyDescent="0.2">
      <c r="J2299" s="5"/>
    </row>
    <row r="2300" spans="10:10" x14ac:dyDescent="0.2">
      <c r="J2300" s="5"/>
    </row>
    <row r="2301" spans="10:10" x14ac:dyDescent="0.2">
      <c r="J2301" s="5"/>
    </row>
    <row r="2302" spans="10:10" x14ac:dyDescent="0.2">
      <c r="J2302" s="5"/>
    </row>
    <row r="2303" spans="10:10" x14ac:dyDescent="0.2">
      <c r="J2303" s="5"/>
    </row>
    <row r="2304" spans="10:10" x14ac:dyDescent="0.2">
      <c r="J2304" s="5"/>
    </row>
    <row r="2305" spans="10:10" x14ac:dyDescent="0.2">
      <c r="J2305" s="5"/>
    </row>
    <row r="2306" spans="10:10" x14ac:dyDescent="0.2">
      <c r="J2306" s="5"/>
    </row>
    <row r="2307" spans="10:10" x14ac:dyDescent="0.2">
      <c r="J2307" s="5"/>
    </row>
    <row r="2308" spans="10:10" x14ac:dyDescent="0.2">
      <c r="J2308" s="5"/>
    </row>
    <row r="2309" spans="10:10" x14ac:dyDescent="0.2">
      <c r="J2309" s="5"/>
    </row>
    <row r="2310" spans="10:10" x14ac:dyDescent="0.2">
      <c r="J2310" s="5"/>
    </row>
    <row r="2311" spans="10:10" x14ac:dyDescent="0.2">
      <c r="J2311" s="5"/>
    </row>
    <row r="2312" spans="10:10" x14ac:dyDescent="0.2">
      <c r="J2312" s="5"/>
    </row>
    <row r="2313" spans="10:10" x14ac:dyDescent="0.2">
      <c r="J2313" s="5"/>
    </row>
    <row r="2314" spans="10:10" x14ac:dyDescent="0.2">
      <c r="J2314" s="5"/>
    </row>
    <row r="2315" spans="10:10" x14ac:dyDescent="0.2">
      <c r="J2315" s="5"/>
    </row>
    <row r="2316" spans="10:10" x14ac:dyDescent="0.2">
      <c r="J2316" s="5"/>
    </row>
    <row r="2317" spans="10:10" x14ac:dyDescent="0.2">
      <c r="J2317" s="5"/>
    </row>
    <row r="2318" spans="10:10" x14ac:dyDescent="0.2">
      <c r="J2318" s="5"/>
    </row>
    <row r="2319" spans="10:10" x14ac:dyDescent="0.2">
      <c r="J2319" s="5"/>
    </row>
    <row r="2320" spans="10:10" x14ac:dyDescent="0.2">
      <c r="J2320" s="5"/>
    </row>
    <row r="2321" spans="10:10" x14ac:dyDescent="0.2">
      <c r="J2321" s="5"/>
    </row>
    <row r="2322" spans="10:10" x14ac:dyDescent="0.2">
      <c r="J2322" s="5"/>
    </row>
    <row r="2323" spans="10:10" x14ac:dyDescent="0.2">
      <c r="J2323" s="5"/>
    </row>
    <row r="2324" spans="10:10" x14ac:dyDescent="0.2">
      <c r="J2324" s="5"/>
    </row>
    <row r="2325" spans="10:10" x14ac:dyDescent="0.2">
      <c r="J2325" s="5"/>
    </row>
    <row r="2326" spans="10:10" x14ac:dyDescent="0.2">
      <c r="J2326" s="5"/>
    </row>
    <row r="2327" spans="10:10" x14ac:dyDescent="0.2">
      <c r="J2327" s="5"/>
    </row>
    <row r="2328" spans="10:10" x14ac:dyDescent="0.2">
      <c r="J2328" s="5"/>
    </row>
    <row r="2329" spans="10:10" x14ac:dyDescent="0.2">
      <c r="J2329" s="5"/>
    </row>
    <row r="2330" spans="10:10" x14ac:dyDescent="0.2">
      <c r="J2330" s="5"/>
    </row>
    <row r="2331" spans="10:10" x14ac:dyDescent="0.2">
      <c r="J2331" s="5"/>
    </row>
    <row r="2332" spans="10:10" x14ac:dyDescent="0.2">
      <c r="J2332" s="5"/>
    </row>
    <row r="2333" spans="10:10" x14ac:dyDescent="0.2">
      <c r="J2333" s="5"/>
    </row>
    <row r="2334" spans="10:10" x14ac:dyDescent="0.2">
      <c r="J2334" s="5"/>
    </row>
    <row r="2335" spans="10:10" x14ac:dyDescent="0.2">
      <c r="J2335" s="5"/>
    </row>
    <row r="2336" spans="10:10" x14ac:dyDescent="0.2">
      <c r="J2336" s="5"/>
    </row>
    <row r="2337" spans="10:10" x14ac:dyDescent="0.2">
      <c r="J2337" s="5"/>
    </row>
    <row r="2338" spans="10:10" x14ac:dyDescent="0.2">
      <c r="J2338" s="5"/>
    </row>
    <row r="2339" spans="10:10" x14ac:dyDescent="0.2">
      <c r="J2339" s="5"/>
    </row>
    <row r="2340" spans="10:10" x14ac:dyDescent="0.2">
      <c r="J2340" s="5"/>
    </row>
    <row r="2341" spans="10:10" x14ac:dyDescent="0.2">
      <c r="J2341" s="5"/>
    </row>
    <row r="2342" spans="10:10" x14ac:dyDescent="0.2">
      <c r="J2342" s="5"/>
    </row>
    <row r="2343" spans="10:10" x14ac:dyDescent="0.2">
      <c r="J2343" s="5"/>
    </row>
    <row r="2344" spans="10:10" x14ac:dyDescent="0.2">
      <c r="J2344" s="5"/>
    </row>
    <row r="2345" spans="10:10" x14ac:dyDescent="0.2">
      <c r="J2345" s="5"/>
    </row>
    <row r="2346" spans="10:10" x14ac:dyDescent="0.2">
      <c r="J2346" s="5"/>
    </row>
    <row r="2347" spans="10:10" x14ac:dyDescent="0.2">
      <c r="J2347" s="5"/>
    </row>
    <row r="2348" spans="10:10" x14ac:dyDescent="0.2">
      <c r="J2348" s="5"/>
    </row>
    <row r="2349" spans="10:10" x14ac:dyDescent="0.2">
      <c r="J2349" s="5"/>
    </row>
    <row r="2350" spans="10:10" x14ac:dyDescent="0.2">
      <c r="J2350" s="5"/>
    </row>
    <row r="2351" spans="10:10" x14ac:dyDescent="0.2">
      <c r="J2351" s="5"/>
    </row>
    <row r="2352" spans="10:10" x14ac:dyDescent="0.2">
      <c r="J2352" s="5"/>
    </row>
    <row r="2353" spans="10:10" x14ac:dyDescent="0.2">
      <c r="J2353" s="5"/>
    </row>
    <row r="2354" spans="10:10" x14ac:dyDescent="0.2">
      <c r="J2354" s="5"/>
    </row>
    <row r="2355" spans="10:10" x14ac:dyDescent="0.2">
      <c r="J2355" s="5"/>
    </row>
    <row r="2356" spans="10:10" x14ac:dyDescent="0.2">
      <c r="J2356" s="5"/>
    </row>
    <row r="2357" spans="10:10" x14ac:dyDescent="0.2">
      <c r="J2357" s="5"/>
    </row>
    <row r="2358" spans="10:10" x14ac:dyDescent="0.2">
      <c r="J2358" s="5"/>
    </row>
    <row r="2359" spans="10:10" x14ac:dyDescent="0.2">
      <c r="J2359" s="5"/>
    </row>
    <row r="2360" spans="10:10" x14ac:dyDescent="0.2">
      <c r="J2360" s="5"/>
    </row>
    <row r="2361" spans="10:10" x14ac:dyDescent="0.2">
      <c r="J2361" s="5"/>
    </row>
    <row r="2362" spans="10:10" x14ac:dyDescent="0.2">
      <c r="J2362" s="5"/>
    </row>
    <row r="2363" spans="10:10" x14ac:dyDescent="0.2">
      <c r="J2363" s="5"/>
    </row>
    <row r="2364" spans="10:10" x14ac:dyDescent="0.2">
      <c r="J2364" s="5"/>
    </row>
    <row r="2365" spans="10:10" x14ac:dyDescent="0.2">
      <c r="J2365" s="5"/>
    </row>
    <row r="2366" spans="10:10" x14ac:dyDescent="0.2">
      <c r="J2366" s="5"/>
    </row>
    <row r="2367" spans="10:10" x14ac:dyDescent="0.2">
      <c r="J2367" s="5"/>
    </row>
    <row r="2368" spans="10:10" x14ac:dyDescent="0.2">
      <c r="J2368" s="5"/>
    </row>
    <row r="2369" spans="10:10" x14ac:dyDescent="0.2">
      <c r="J2369" s="5"/>
    </row>
    <row r="2370" spans="10:10" x14ac:dyDescent="0.2">
      <c r="J2370" s="5"/>
    </row>
    <row r="2371" spans="10:10" x14ac:dyDescent="0.2">
      <c r="J2371" s="5"/>
    </row>
    <row r="2372" spans="10:10" x14ac:dyDescent="0.2">
      <c r="J2372" s="5"/>
    </row>
    <row r="2373" spans="10:10" x14ac:dyDescent="0.2">
      <c r="J2373" s="5"/>
    </row>
    <row r="2374" spans="10:10" x14ac:dyDescent="0.2">
      <c r="J2374" s="5"/>
    </row>
    <row r="2375" spans="10:10" x14ac:dyDescent="0.2">
      <c r="J2375" s="5"/>
    </row>
    <row r="2376" spans="10:10" x14ac:dyDescent="0.2">
      <c r="J2376" s="5"/>
    </row>
    <row r="2377" spans="10:10" x14ac:dyDescent="0.2">
      <c r="J2377" s="5"/>
    </row>
    <row r="2378" spans="10:10" x14ac:dyDescent="0.2">
      <c r="J2378" s="5"/>
    </row>
    <row r="2379" spans="10:10" x14ac:dyDescent="0.2">
      <c r="J2379" s="5"/>
    </row>
    <row r="2380" spans="10:10" x14ac:dyDescent="0.2">
      <c r="J2380" s="5"/>
    </row>
    <row r="2381" spans="10:10" x14ac:dyDescent="0.2">
      <c r="J2381" s="5"/>
    </row>
    <row r="2382" spans="10:10" x14ac:dyDescent="0.2">
      <c r="J2382" s="5"/>
    </row>
    <row r="2383" spans="10:10" x14ac:dyDescent="0.2">
      <c r="J2383" s="5"/>
    </row>
    <row r="2384" spans="10:10" x14ac:dyDescent="0.2">
      <c r="J2384" s="5"/>
    </row>
    <row r="2385" spans="10:10" x14ac:dyDescent="0.2">
      <c r="J2385" s="5"/>
    </row>
    <row r="2386" spans="10:10" x14ac:dyDescent="0.2">
      <c r="J2386" s="5"/>
    </row>
    <row r="2387" spans="10:10" x14ac:dyDescent="0.2">
      <c r="J2387" s="5"/>
    </row>
    <row r="2388" spans="10:10" x14ac:dyDescent="0.2">
      <c r="J2388" s="5"/>
    </row>
    <row r="2389" spans="10:10" x14ac:dyDescent="0.2">
      <c r="J2389" s="5"/>
    </row>
    <row r="2390" spans="10:10" x14ac:dyDescent="0.2">
      <c r="J2390" s="5"/>
    </row>
    <row r="2391" spans="10:10" x14ac:dyDescent="0.2">
      <c r="J2391" s="5"/>
    </row>
    <row r="2392" spans="10:10" x14ac:dyDescent="0.2">
      <c r="J2392" s="5"/>
    </row>
    <row r="2393" spans="10:10" x14ac:dyDescent="0.2">
      <c r="J2393" s="5"/>
    </row>
    <row r="2394" spans="10:10" x14ac:dyDescent="0.2">
      <c r="J2394" s="5"/>
    </row>
    <row r="2395" spans="10:10" x14ac:dyDescent="0.2">
      <c r="J2395" s="5"/>
    </row>
    <row r="2396" spans="10:10" x14ac:dyDescent="0.2">
      <c r="J2396" s="5"/>
    </row>
    <row r="2397" spans="10:10" x14ac:dyDescent="0.2">
      <c r="J2397" s="5"/>
    </row>
    <row r="2398" spans="10:10" x14ac:dyDescent="0.2">
      <c r="J2398" s="5"/>
    </row>
    <row r="2399" spans="10:10" x14ac:dyDescent="0.2">
      <c r="J2399" s="5"/>
    </row>
    <row r="2400" spans="10:10" x14ac:dyDescent="0.2">
      <c r="J2400" s="5"/>
    </row>
    <row r="2401" spans="10:10" x14ac:dyDescent="0.2">
      <c r="J2401" s="5"/>
    </row>
    <row r="2402" spans="10:10" x14ac:dyDescent="0.2">
      <c r="J2402" s="5"/>
    </row>
    <row r="2403" spans="10:10" x14ac:dyDescent="0.2">
      <c r="J2403" s="5"/>
    </row>
    <row r="2404" spans="10:10" x14ac:dyDescent="0.2">
      <c r="J2404" s="5"/>
    </row>
    <row r="2405" spans="10:10" x14ac:dyDescent="0.2">
      <c r="J2405" s="5"/>
    </row>
    <row r="2406" spans="10:10" x14ac:dyDescent="0.2">
      <c r="J2406" s="5"/>
    </row>
    <row r="2407" spans="10:10" x14ac:dyDescent="0.2">
      <c r="J2407" s="5"/>
    </row>
    <row r="2408" spans="10:10" x14ac:dyDescent="0.2">
      <c r="J2408" s="5"/>
    </row>
    <row r="2409" spans="10:10" x14ac:dyDescent="0.2">
      <c r="J2409" s="5"/>
    </row>
    <row r="2410" spans="10:10" x14ac:dyDescent="0.2">
      <c r="J2410" s="5"/>
    </row>
    <row r="2411" spans="10:10" x14ac:dyDescent="0.2">
      <c r="J2411" s="5"/>
    </row>
    <row r="2412" spans="10:10" x14ac:dyDescent="0.2">
      <c r="J2412" s="5"/>
    </row>
    <row r="2413" spans="10:10" x14ac:dyDescent="0.2">
      <c r="J2413" s="5"/>
    </row>
    <row r="2414" spans="10:10" x14ac:dyDescent="0.2">
      <c r="J2414" s="5"/>
    </row>
    <row r="2415" spans="10:10" x14ac:dyDescent="0.2">
      <c r="J2415" s="5"/>
    </row>
    <row r="2416" spans="10:10" x14ac:dyDescent="0.2">
      <c r="J2416" s="5"/>
    </row>
    <row r="2417" spans="10:10" x14ac:dyDescent="0.2">
      <c r="J2417" s="5"/>
    </row>
    <row r="2418" spans="10:10" x14ac:dyDescent="0.2">
      <c r="J2418" s="5"/>
    </row>
    <row r="2419" spans="10:10" x14ac:dyDescent="0.2">
      <c r="J2419" s="5"/>
    </row>
    <row r="2420" spans="10:10" x14ac:dyDescent="0.2">
      <c r="J2420" s="5"/>
    </row>
    <row r="2421" spans="10:10" x14ac:dyDescent="0.2">
      <c r="J2421" s="5"/>
    </row>
    <row r="2422" spans="10:10" x14ac:dyDescent="0.2">
      <c r="J2422" s="5"/>
    </row>
    <row r="2423" spans="10:10" x14ac:dyDescent="0.2">
      <c r="J2423" s="5"/>
    </row>
    <row r="2424" spans="10:10" x14ac:dyDescent="0.2">
      <c r="J2424" s="5"/>
    </row>
    <row r="2425" spans="10:10" x14ac:dyDescent="0.2">
      <c r="J2425" s="5"/>
    </row>
    <row r="2426" spans="10:10" x14ac:dyDescent="0.2">
      <c r="J2426" s="5"/>
    </row>
    <row r="2427" spans="10:10" x14ac:dyDescent="0.2">
      <c r="J2427" s="5"/>
    </row>
    <row r="2428" spans="10:10" x14ac:dyDescent="0.2">
      <c r="J2428" s="5"/>
    </row>
    <row r="2429" spans="10:10" x14ac:dyDescent="0.2">
      <c r="J2429" s="5"/>
    </row>
    <row r="2430" spans="10:10" x14ac:dyDescent="0.2">
      <c r="J2430" s="5"/>
    </row>
    <row r="2431" spans="10:10" x14ac:dyDescent="0.2">
      <c r="J2431" s="5"/>
    </row>
    <row r="2432" spans="10:10" x14ac:dyDescent="0.2">
      <c r="J2432" s="5"/>
    </row>
    <row r="2433" spans="10:10" x14ac:dyDescent="0.2">
      <c r="J2433" s="5"/>
    </row>
    <row r="2434" spans="10:10" x14ac:dyDescent="0.2">
      <c r="J2434" s="5"/>
    </row>
    <row r="2435" spans="10:10" x14ac:dyDescent="0.2">
      <c r="J2435" s="5"/>
    </row>
    <row r="2436" spans="10:10" x14ac:dyDescent="0.2">
      <c r="J2436" s="5"/>
    </row>
    <row r="2437" spans="10:10" x14ac:dyDescent="0.2">
      <c r="J2437" s="5"/>
    </row>
    <row r="2438" spans="10:10" x14ac:dyDescent="0.2">
      <c r="J2438" s="5"/>
    </row>
    <row r="2439" spans="10:10" x14ac:dyDescent="0.2">
      <c r="J2439" s="5"/>
    </row>
    <row r="2440" spans="10:10" x14ac:dyDescent="0.2">
      <c r="J2440" s="5"/>
    </row>
    <row r="2441" spans="10:10" x14ac:dyDescent="0.2">
      <c r="J2441" s="5"/>
    </row>
    <row r="2442" spans="10:10" x14ac:dyDescent="0.2">
      <c r="J2442" s="5"/>
    </row>
    <row r="2443" spans="10:10" x14ac:dyDescent="0.2">
      <c r="J2443" s="5"/>
    </row>
    <row r="2444" spans="10:10" x14ac:dyDescent="0.2">
      <c r="J2444" s="5"/>
    </row>
    <row r="2445" spans="10:10" x14ac:dyDescent="0.2">
      <c r="J2445" s="5"/>
    </row>
    <row r="2446" spans="10:10" x14ac:dyDescent="0.2">
      <c r="J2446" s="5"/>
    </row>
    <row r="2447" spans="10:10" x14ac:dyDescent="0.2">
      <c r="J2447" s="5"/>
    </row>
    <row r="2448" spans="10:10" x14ac:dyDescent="0.2">
      <c r="J2448" s="5"/>
    </row>
    <row r="2449" spans="10:10" x14ac:dyDescent="0.2">
      <c r="J2449" s="5"/>
    </row>
    <row r="2450" spans="10:10" x14ac:dyDescent="0.2">
      <c r="J2450" s="5"/>
    </row>
    <row r="2451" spans="10:10" x14ac:dyDescent="0.2">
      <c r="J2451" s="5"/>
    </row>
    <row r="2452" spans="10:10" x14ac:dyDescent="0.2">
      <c r="J2452" s="5"/>
    </row>
    <row r="2453" spans="10:10" x14ac:dyDescent="0.2">
      <c r="J2453" s="5"/>
    </row>
    <row r="2454" spans="10:10" x14ac:dyDescent="0.2">
      <c r="J2454" s="5"/>
    </row>
    <row r="2455" spans="10:10" x14ac:dyDescent="0.2">
      <c r="J2455" s="5"/>
    </row>
    <row r="2456" spans="10:10" x14ac:dyDescent="0.2">
      <c r="J2456" s="5"/>
    </row>
    <row r="2457" spans="10:10" x14ac:dyDescent="0.2">
      <c r="J2457" s="5"/>
    </row>
    <row r="2458" spans="10:10" x14ac:dyDescent="0.2">
      <c r="J2458" s="5"/>
    </row>
    <row r="2459" spans="10:10" x14ac:dyDescent="0.2">
      <c r="J2459" s="5"/>
    </row>
    <row r="2460" spans="10:10" x14ac:dyDescent="0.2">
      <c r="J2460" s="5"/>
    </row>
    <row r="2461" spans="10:10" x14ac:dyDescent="0.2">
      <c r="J2461" s="5"/>
    </row>
    <row r="2462" spans="10:10" x14ac:dyDescent="0.2">
      <c r="J2462" s="5"/>
    </row>
    <row r="2463" spans="10:10" x14ac:dyDescent="0.2">
      <c r="J2463" s="5"/>
    </row>
    <row r="2464" spans="10:10" x14ac:dyDescent="0.2">
      <c r="J2464" s="5"/>
    </row>
    <row r="2465" spans="10:10" x14ac:dyDescent="0.2">
      <c r="J2465" s="5"/>
    </row>
    <row r="2466" spans="10:10" x14ac:dyDescent="0.2">
      <c r="J2466" s="5"/>
    </row>
    <row r="2467" spans="10:10" x14ac:dyDescent="0.2">
      <c r="J2467" s="5"/>
    </row>
    <row r="2468" spans="10:10" x14ac:dyDescent="0.2">
      <c r="J2468" s="5"/>
    </row>
    <row r="2469" spans="10:10" x14ac:dyDescent="0.2">
      <c r="J2469" s="5"/>
    </row>
    <row r="2470" spans="10:10" x14ac:dyDescent="0.2">
      <c r="J2470" s="5"/>
    </row>
    <row r="2471" spans="10:10" x14ac:dyDescent="0.2">
      <c r="J2471" s="5"/>
    </row>
    <row r="2472" spans="10:10" x14ac:dyDescent="0.2">
      <c r="J2472" s="5"/>
    </row>
    <row r="2473" spans="10:10" x14ac:dyDescent="0.2">
      <c r="J2473" s="5"/>
    </row>
    <row r="2474" spans="10:10" x14ac:dyDescent="0.2">
      <c r="J2474" s="5"/>
    </row>
    <row r="2475" spans="10:10" x14ac:dyDescent="0.2">
      <c r="J2475" s="5"/>
    </row>
    <row r="2476" spans="10:10" x14ac:dyDescent="0.2">
      <c r="J2476" s="5"/>
    </row>
    <row r="2477" spans="10:10" x14ac:dyDescent="0.2">
      <c r="J2477" s="5"/>
    </row>
    <row r="2478" spans="10:10" x14ac:dyDescent="0.2">
      <c r="J2478" s="5"/>
    </row>
    <row r="2479" spans="10:10" x14ac:dyDescent="0.2">
      <c r="J2479" s="5"/>
    </row>
    <row r="2480" spans="10:10" x14ac:dyDescent="0.2">
      <c r="J2480" s="5"/>
    </row>
    <row r="2481" spans="10:10" x14ac:dyDescent="0.2">
      <c r="J2481" s="5"/>
    </row>
    <row r="2482" spans="10:10" x14ac:dyDescent="0.2">
      <c r="J2482" s="5"/>
    </row>
    <row r="2483" spans="10:10" x14ac:dyDescent="0.2">
      <c r="J2483" s="5"/>
    </row>
    <row r="2484" spans="10:10" x14ac:dyDescent="0.2">
      <c r="J2484" s="5"/>
    </row>
    <row r="2485" spans="10:10" x14ac:dyDescent="0.2">
      <c r="J2485" s="5"/>
    </row>
    <row r="2486" spans="10:10" x14ac:dyDescent="0.2">
      <c r="J2486" s="5"/>
    </row>
    <row r="2487" spans="10:10" x14ac:dyDescent="0.2">
      <c r="J2487" s="5"/>
    </row>
    <row r="2488" spans="10:10" x14ac:dyDescent="0.2">
      <c r="J2488" s="5"/>
    </row>
    <row r="2489" spans="10:10" x14ac:dyDescent="0.2">
      <c r="J2489" s="5"/>
    </row>
    <row r="2490" spans="10:10" x14ac:dyDescent="0.2">
      <c r="J2490" s="5"/>
    </row>
    <row r="2491" spans="10:10" x14ac:dyDescent="0.2">
      <c r="J2491" s="5"/>
    </row>
    <row r="2492" spans="10:10" x14ac:dyDescent="0.2">
      <c r="J2492" s="5"/>
    </row>
    <row r="2493" spans="10:10" x14ac:dyDescent="0.2">
      <c r="J2493" s="5"/>
    </row>
    <row r="2494" spans="10:10" x14ac:dyDescent="0.2">
      <c r="J2494" s="5"/>
    </row>
    <row r="2495" spans="10:10" x14ac:dyDescent="0.2">
      <c r="J2495" s="5"/>
    </row>
    <row r="2496" spans="10:10" x14ac:dyDescent="0.2">
      <c r="J2496" s="5"/>
    </row>
    <row r="2497" spans="10:10" x14ac:dyDescent="0.2">
      <c r="J2497" s="5"/>
    </row>
    <row r="2498" spans="10:10" x14ac:dyDescent="0.2">
      <c r="J2498" s="5"/>
    </row>
    <row r="2499" spans="10:10" x14ac:dyDescent="0.2">
      <c r="J2499" s="5"/>
    </row>
    <row r="2500" spans="10:10" x14ac:dyDescent="0.2">
      <c r="J2500" s="5"/>
    </row>
    <row r="2501" spans="10:10" x14ac:dyDescent="0.2">
      <c r="J2501" s="5"/>
    </row>
    <row r="2502" spans="10:10" x14ac:dyDescent="0.2">
      <c r="J2502" s="5"/>
    </row>
    <row r="2503" spans="10:10" x14ac:dyDescent="0.2">
      <c r="J2503" s="5"/>
    </row>
    <row r="2504" spans="10:10" x14ac:dyDescent="0.2">
      <c r="J2504" s="5"/>
    </row>
    <row r="2505" spans="10:10" x14ac:dyDescent="0.2">
      <c r="J2505" s="5"/>
    </row>
    <row r="2506" spans="10:10" x14ac:dyDescent="0.2">
      <c r="J2506" s="5"/>
    </row>
    <row r="2507" spans="10:10" x14ac:dyDescent="0.2">
      <c r="J2507" s="5"/>
    </row>
    <row r="2508" spans="10:10" x14ac:dyDescent="0.2">
      <c r="J2508" s="5"/>
    </row>
    <row r="2509" spans="10:10" x14ac:dyDescent="0.2">
      <c r="J2509" s="5"/>
    </row>
    <row r="2510" spans="10:10" x14ac:dyDescent="0.2">
      <c r="J2510" s="5"/>
    </row>
    <row r="2511" spans="10:10" x14ac:dyDescent="0.2">
      <c r="J2511" s="5"/>
    </row>
    <row r="2512" spans="10:10" x14ac:dyDescent="0.2">
      <c r="J2512" s="5"/>
    </row>
    <row r="2513" spans="10:10" x14ac:dyDescent="0.2">
      <c r="J2513" s="5"/>
    </row>
    <row r="2514" spans="10:10" x14ac:dyDescent="0.2">
      <c r="J2514" s="5"/>
    </row>
    <row r="2515" spans="10:10" x14ac:dyDescent="0.2">
      <c r="J2515" s="5"/>
    </row>
    <row r="2516" spans="10:10" x14ac:dyDescent="0.2">
      <c r="J2516" s="5"/>
    </row>
    <row r="2517" spans="10:10" x14ac:dyDescent="0.2">
      <c r="J2517" s="5"/>
    </row>
    <row r="2518" spans="10:10" x14ac:dyDescent="0.2">
      <c r="J2518" s="5"/>
    </row>
    <row r="2519" spans="10:10" x14ac:dyDescent="0.2">
      <c r="J2519" s="5"/>
    </row>
    <row r="2520" spans="10:10" x14ac:dyDescent="0.2">
      <c r="J2520" s="5"/>
    </row>
    <row r="2521" spans="10:10" x14ac:dyDescent="0.2">
      <c r="J2521" s="5"/>
    </row>
    <row r="2522" spans="10:10" x14ac:dyDescent="0.2">
      <c r="J2522" s="5"/>
    </row>
    <row r="2523" spans="10:10" x14ac:dyDescent="0.2">
      <c r="J2523" s="5"/>
    </row>
    <row r="2524" spans="10:10" x14ac:dyDescent="0.2">
      <c r="J2524" s="5"/>
    </row>
    <row r="2525" spans="10:10" x14ac:dyDescent="0.2">
      <c r="J2525" s="5"/>
    </row>
    <row r="2526" spans="10:10" x14ac:dyDescent="0.2">
      <c r="J2526" s="5"/>
    </row>
    <row r="2527" spans="10:10" x14ac:dyDescent="0.2">
      <c r="J2527" s="5"/>
    </row>
    <row r="2528" spans="10:10" x14ac:dyDescent="0.2">
      <c r="J2528" s="5"/>
    </row>
    <row r="2529" spans="10:10" x14ac:dyDescent="0.2">
      <c r="J2529" s="5"/>
    </row>
    <row r="2530" spans="10:10" x14ac:dyDescent="0.2">
      <c r="J2530" s="5"/>
    </row>
    <row r="2531" spans="10:10" x14ac:dyDescent="0.2">
      <c r="J2531" s="5"/>
    </row>
    <row r="2532" spans="10:10" x14ac:dyDescent="0.2">
      <c r="J2532" s="5"/>
    </row>
    <row r="2533" spans="10:10" x14ac:dyDescent="0.2">
      <c r="J2533" s="5"/>
    </row>
    <row r="2534" spans="10:10" x14ac:dyDescent="0.2">
      <c r="J2534" s="5"/>
    </row>
    <row r="2535" spans="10:10" x14ac:dyDescent="0.2">
      <c r="J2535" s="5"/>
    </row>
    <row r="2536" spans="10:10" x14ac:dyDescent="0.2">
      <c r="J2536" s="5"/>
    </row>
    <row r="2537" spans="10:10" x14ac:dyDescent="0.2">
      <c r="J2537" s="5"/>
    </row>
    <row r="2538" spans="10:10" x14ac:dyDescent="0.2">
      <c r="J2538" s="5"/>
    </row>
    <row r="2539" spans="10:10" x14ac:dyDescent="0.2">
      <c r="J2539" s="5"/>
    </row>
    <row r="2540" spans="10:10" x14ac:dyDescent="0.2">
      <c r="J2540" s="5"/>
    </row>
    <row r="2541" spans="10:10" x14ac:dyDescent="0.2">
      <c r="J2541" s="5"/>
    </row>
    <row r="2542" spans="10:10" x14ac:dyDescent="0.2">
      <c r="J2542" s="5"/>
    </row>
    <row r="2543" spans="10:10" x14ac:dyDescent="0.2">
      <c r="J2543" s="5"/>
    </row>
    <row r="2544" spans="10:10" x14ac:dyDescent="0.2">
      <c r="J2544" s="5"/>
    </row>
    <row r="2545" spans="10:10" x14ac:dyDescent="0.2">
      <c r="J2545" s="5"/>
    </row>
    <row r="2546" spans="10:10" x14ac:dyDescent="0.2">
      <c r="J2546" s="5"/>
    </row>
    <row r="2547" spans="10:10" x14ac:dyDescent="0.2">
      <c r="J2547" s="5"/>
    </row>
    <row r="2548" spans="10:10" x14ac:dyDescent="0.2">
      <c r="J2548" s="5"/>
    </row>
    <row r="2549" spans="10:10" x14ac:dyDescent="0.2">
      <c r="J2549" s="5"/>
    </row>
    <row r="2550" spans="10:10" x14ac:dyDescent="0.2">
      <c r="J2550" s="5"/>
    </row>
    <row r="2551" spans="10:10" x14ac:dyDescent="0.2">
      <c r="J2551" s="5"/>
    </row>
    <row r="2552" spans="10:10" x14ac:dyDescent="0.2">
      <c r="J2552" s="5"/>
    </row>
    <row r="2553" spans="10:10" x14ac:dyDescent="0.2">
      <c r="J2553" s="5"/>
    </row>
    <row r="2554" spans="10:10" x14ac:dyDescent="0.2">
      <c r="J2554" s="5"/>
    </row>
    <row r="2555" spans="10:10" x14ac:dyDescent="0.2">
      <c r="J2555" s="5"/>
    </row>
    <row r="2556" spans="10:10" x14ac:dyDescent="0.2">
      <c r="J2556" s="5"/>
    </row>
    <row r="2557" spans="10:10" x14ac:dyDescent="0.2">
      <c r="J2557" s="5"/>
    </row>
    <row r="2558" spans="10:10" x14ac:dyDescent="0.2">
      <c r="J2558" s="5"/>
    </row>
    <row r="2559" spans="10:10" x14ac:dyDescent="0.2">
      <c r="J2559" s="5"/>
    </row>
    <row r="2560" spans="10:10" x14ac:dyDescent="0.2">
      <c r="J2560" s="5"/>
    </row>
    <row r="2561" spans="10:10" x14ac:dyDescent="0.2">
      <c r="J2561" s="5"/>
    </row>
    <row r="2562" spans="10:10" x14ac:dyDescent="0.2">
      <c r="J2562" s="5"/>
    </row>
    <row r="2563" spans="10:10" x14ac:dyDescent="0.2">
      <c r="J2563" s="5"/>
    </row>
    <row r="2564" spans="10:10" x14ac:dyDescent="0.2">
      <c r="J2564" s="5"/>
    </row>
    <row r="2565" spans="10:10" x14ac:dyDescent="0.2">
      <c r="J2565" s="5"/>
    </row>
    <row r="2566" spans="10:10" x14ac:dyDescent="0.2">
      <c r="J2566" s="5"/>
    </row>
    <row r="2567" spans="10:10" x14ac:dyDescent="0.2">
      <c r="J2567" s="5"/>
    </row>
    <row r="2568" spans="10:10" x14ac:dyDescent="0.2">
      <c r="J2568" s="5"/>
    </row>
    <row r="2569" spans="10:10" x14ac:dyDescent="0.2">
      <c r="J2569" s="5"/>
    </row>
    <row r="2570" spans="10:10" x14ac:dyDescent="0.2">
      <c r="J2570" s="5"/>
    </row>
    <row r="2571" spans="10:10" x14ac:dyDescent="0.2">
      <c r="J2571" s="5"/>
    </row>
    <row r="2572" spans="10:10" x14ac:dyDescent="0.2">
      <c r="J2572" s="5"/>
    </row>
    <row r="2573" spans="10:10" x14ac:dyDescent="0.2">
      <c r="J2573" s="5"/>
    </row>
    <row r="2574" spans="10:10" x14ac:dyDescent="0.2">
      <c r="J2574" s="5"/>
    </row>
    <row r="2575" spans="10:10" x14ac:dyDescent="0.2">
      <c r="J2575" s="5"/>
    </row>
    <row r="2576" spans="10:10" x14ac:dyDescent="0.2">
      <c r="J2576" s="5"/>
    </row>
    <row r="2577" spans="10:10" x14ac:dyDescent="0.2">
      <c r="J2577" s="5"/>
    </row>
    <row r="2578" spans="10:10" x14ac:dyDescent="0.2">
      <c r="J2578" s="5"/>
    </row>
    <row r="2579" spans="10:10" x14ac:dyDescent="0.2">
      <c r="J2579" s="5"/>
    </row>
    <row r="2580" spans="10:10" x14ac:dyDescent="0.2">
      <c r="J2580" s="5"/>
    </row>
    <row r="2581" spans="10:10" x14ac:dyDescent="0.2">
      <c r="J2581" s="5"/>
    </row>
    <row r="2582" spans="10:10" x14ac:dyDescent="0.2">
      <c r="J2582" s="5"/>
    </row>
    <row r="2583" spans="10:10" x14ac:dyDescent="0.2">
      <c r="J2583" s="5"/>
    </row>
    <row r="2584" spans="10:10" x14ac:dyDescent="0.2">
      <c r="J2584" s="5"/>
    </row>
    <row r="2585" spans="10:10" x14ac:dyDescent="0.2">
      <c r="J2585" s="5"/>
    </row>
    <row r="2586" spans="10:10" x14ac:dyDescent="0.2">
      <c r="J2586" s="5"/>
    </row>
    <row r="2587" spans="10:10" x14ac:dyDescent="0.2">
      <c r="J2587" s="5"/>
    </row>
    <row r="2588" spans="10:10" x14ac:dyDescent="0.2">
      <c r="J2588" s="5"/>
    </row>
    <row r="2589" spans="10:10" x14ac:dyDescent="0.2">
      <c r="J2589" s="5"/>
    </row>
    <row r="2590" spans="10:10" x14ac:dyDescent="0.2">
      <c r="J2590" s="5"/>
    </row>
    <row r="2591" spans="10:10" x14ac:dyDescent="0.2">
      <c r="J2591" s="5"/>
    </row>
    <row r="2592" spans="10:10" x14ac:dyDescent="0.2">
      <c r="J2592" s="5"/>
    </row>
    <row r="2593" spans="10:10" x14ac:dyDescent="0.2">
      <c r="J2593" s="5"/>
    </row>
    <row r="2594" spans="10:10" x14ac:dyDescent="0.2">
      <c r="J2594" s="5"/>
    </row>
    <row r="2595" spans="10:10" x14ac:dyDescent="0.2">
      <c r="J2595" s="5"/>
    </row>
    <row r="2596" spans="10:10" x14ac:dyDescent="0.2">
      <c r="J2596" s="5"/>
    </row>
    <row r="2597" spans="10:10" x14ac:dyDescent="0.2">
      <c r="J2597" s="5"/>
    </row>
    <row r="2598" spans="10:10" x14ac:dyDescent="0.2">
      <c r="J2598" s="5"/>
    </row>
    <row r="2599" spans="10:10" x14ac:dyDescent="0.2">
      <c r="J2599" s="5"/>
    </row>
    <row r="2600" spans="10:10" x14ac:dyDescent="0.2">
      <c r="J2600" s="5"/>
    </row>
    <row r="2601" spans="10:10" x14ac:dyDescent="0.2">
      <c r="J2601" s="5"/>
    </row>
    <row r="2602" spans="10:10" x14ac:dyDescent="0.2">
      <c r="J2602" s="5"/>
    </row>
    <row r="2603" spans="10:10" x14ac:dyDescent="0.2">
      <c r="J2603" s="5"/>
    </row>
    <row r="2604" spans="10:10" x14ac:dyDescent="0.2">
      <c r="J2604" s="5"/>
    </row>
    <row r="2605" spans="10:10" x14ac:dyDescent="0.2">
      <c r="J2605" s="5"/>
    </row>
    <row r="2606" spans="10:10" x14ac:dyDescent="0.2">
      <c r="J2606" s="5"/>
    </row>
    <row r="2607" spans="10:10" x14ac:dyDescent="0.2">
      <c r="J2607" s="5"/>
    </row>
    <row r="2608" spans="10:10" x14ac:dyDescent="0.2">
      <c r="J2608" s="5"/>
    </row>
    <row r="2609" spans="10:10" x14ac:dyDescent="0.2">
      <c r="J2609" s="5"/>
    </row>
    <row r="2610" spans="10:10" x14ac:dyDescent="0.2">
      <c r="J2610" s="5"/>
    </row>
    <row r="2611" spans="10:10" x14ac:dyDescent="0.2">
      <c r="J2611" s="5"/>
    </row>
    <row r="2612" spans="10:10" x14ac:dyDescent="0.2">
      <c r="J2612" s="5"/>
    </row>
    <row r="2613" spans="10:10" x14ac:dyDescent="0.2">
      <c r="J2613" s="5"/>
    </row>
    <row r="2614" spans="10:10" x14ac:dyDescent="0.2">
      <c r="J2614" s="5"/>
    </row>
    <row r="2615" spans="10:10" x14ac:dyDescent="0.2">
      <c r="J2615" s="5"/>
    </row>
    <row r="2616" spans="10:10" x14ac:dyDescent="0.2">
      <c r="J2616" s="5"/>
    </row>
    <row r="2617" spans="10:10" x14ac:dyDescent="0.2">
      <c r="J2617" s="5"/>
    </row>
    <row r="2618" spans="10:10" x14ac:dyDescent="0.2">
      <c r="J2618" s="5"/>
    </row>
    <row r="2619" spans="10:10" x14ac:dyDescent="0.2">
      <c r="J2619" s="5"/>
    </row>
    <row r="2620" spans="10:10" x14ac:dyDescent="0.2">
      <c r="J2620" s="5"/>
    </row>
    <row r="2621" spans="10:10" x14ac:dyDescent="0.2">
      <c r="J2621" s="5"/>
    </row>
    <row r="2622" spans="10:10" x14ac:dyDescent="0.2">
      <c r="J2622" s="5"/>
    </row>
    <row r="2623" spans="10:10" x14ac:dyDescent="0.2">
      <c r="J2623" s="5"/>
    </row>
    <row r="2624" spans="10:10" x14ac:dyDescent="0.2">
      <c r="J2624" s="5"/>
    </row>
    <row r="2625" spans="10:10" x14ac:dyDescent="0.2">
      <c r="J2625" s="5"/>
    </row>
    <row r="2626" spans="10:10" x14ac:dyDescent="0.2">
      <c r="J2626" s="5"/>
    </row>
    <row r="2627" spans="10:10" x14ac:dyDescent="0.2">
      <c r="J2627" s="5"/>
    </row>
    <row r="2628" spans="10:10" x14ac:dyDescent="0.2">
      <c r="J2628" s="5"/>
    </row>
    <row r="2629" spans="10:10" x14ac:dyDescent="0.2">
      <c r="J2629" s="5"/>
    </row>
    <row r="2630" spans="10:10" x14ac:dyDescent="0.2">
      <c r="J2630" s="5"/>
    </row>
    <row r="2631" spans="10:10" x14ac:dyDescent="0.2">
      <c r="J2631" s="5"/>
    </row>
    <row r="2632" spans="10:10" x14ac:dyDescent="0.2">
      <c r="J2632" s="5"/>
    </row>
    <row r="2633" spans="10:10" x14ac:dyDescent="0.2">
      <c r="J2633" s="5"/>
    </row>
    <row r="2634" spans="10:10" x14ac:dyDescent="0.2">
      <c r="J2634" s="5"/>
    </row>
    <row r="2635" spans="10:10" x14ac:dyDescent="0.2">
      <c r="J2635" s="5"/>
    </row>
    <row r="2636" spans="10:10" x14ac:dyDescent="0.2">
      <c r="J2636" s="5"/>
    </row>
    <row r="2637" spans="10:10" x14ac:dyDescent="0.2">
      <c r="J2637" s="5"/>
    </row>
    <row r="2638" spans="10:10" x14ac:dyDescent="0.2">
      <c r="J2638" s="5"/>
    </row>
    <row r="2639" spans="10:10" x14ac:dyDescent="0.2">
      <c r="J2639" s="5"/>
    </row>
    <row r="2640" spans="10:10" x14ac:dyDescent="0.2">
      <c r="J2640" s="5"/>
    </row>
    <row r="2641" spans="10:10" x14ac:dyDescent="0.2">
      <c r="J2641" s="5"/>
    </row>
    <row r="2642" spans="10:10" x14ac:dyDescent="0.2">
      <c r="J2642" s="5"/>
    </row>
    <row r="2643" spans="10:10" x14ac:dyDescent="0.2">
      <c r="J2643" s="5"/>
    </row>
    <row r="2644" spans="10:10" x14ac:dyDescent="0.2">
      <c r="J2644" s="5"/>
    </row>
    <row r="2645" spans="10:10" x14ac:dyDescent="0.2">
      <c r="J2645" s="5"/>
    </row>
    <row r="2646" spans="10:10" x14ac:dyDescent="0.2">
      <c r="J2646" s="5"/>
    </row>
    <row r="2647" spans="10:10" x14ac:dyDescent="0.2">
      <c r="J2647" s="5"/>
    </row>
    <row r="2648" spans="10:10" x14ac:dyDescent="0.2">
      <c r="J2648" s="5"/>
    </row>
    <row r="2649" spans="10:10" x14ac:dyDescent="0.2">
      <c r="J2649" s="5"/>
    </row>
    <row r="2650" spans="10:10" x14ac:dyDescent="0.2">
      <c r="J2650" s="5"/>
    </row>
    <row r="2651" spans="10:10" x14ac:dyDescent="0.2">
      <c r="J2651" s="5"/>
    </row>
    <row r="2652" spans="10:10" x14ac:dyDescent="0.2">
      <c r="J2652" s="5"/>
    </row>
    <row r="2653" spans="10:10" x14ac:dyDescent="0.2">
      <c r="J2653" s="5"/>
    </row>
    <row r="2654" spans="10:10" x14ac:dyDescent="0.2">
      <c r="J2654" s="5"/>
    </row>
    <row r="2655" spans="10:10" x14ac:dyDescent="0.2">
      <c r="J2655" s="5"/>
    </row>
    <row r="2656" spans="10:10" x14ac:dyDescent="0.2">
      <c r="J2656" s="5"/>
    </row>
    <row r="2657" spans="10:10" x14ac:dyDescent="0.2">
      <c r="J2657" s="5"/>
    </row>
    <row r="2658" spans="10:10" x14ac:dyDescent="0.2">
      <c r="J2658" s="5"/>
    </row>
    <row r="2659" spans="10:10" x14ac:dyDescent="0.2">
      <c r="J2659" s="5"/>
    </row>
    <row r="2660" spans="10:10" x14ac:dyDescent="0.2">
      <c r="J2660" s="5"/>
    </row>
    <row r="2661" spans="10:10" x14ac:dyDescent="0.2">
      <c r="J2661" s="5"/>
    </row>
    <row r="2662" spans="10:10" x14ac:dyDescent="0.2">
      <c r="J2662" s="5"/>
    </row>
    <row r="2663" spans="10:10" x14ac:dyDescent="0.2">
      <c r="J2663" s="5"/>
    </row>
    <row r="2664" spans="10:10" x14ac:dyDescent="0.2">
      <c r="J2664" s="5"/>
    </row>
    <row r="2665" spans="10:10" x14ac:dyDescent="0.2">
      <c r="J2665" s="5"/>
    </row>
    <row r="2666" spans="10:10" x14ac:dyDescent="0.2">
      <c r="J2666" s="5"/>
    </row>
    <row r="2667" spans="10:10" x14ac:dyDescent="0.2">
      <c r="J2667" s="5"/>
    </row>
    <row r="2668" spans="10:10" x14ac:dyDescent="0.2">
      <c r="J2668" s="5"/>
    </row>
    <row r="2669" spans="10:10" x14ac:dyDescent="0.2">
      <c r="J2669" s="5"/>
    </row>
    <row r="2670" spans="10:10" x14ac:dyDescent="0.2">
      <c r="J2670" s="5"/>
    </row>
    <row r="2671" spans="10:10" x14ac:dyDescent="0.2">
      <c r="J2671" s="5"/>
    </row>
    <row r="2672" spans="10:10" x14ac:dyDescent="0.2">
      <c r="J2672" s="5"/>
    </row>
    <row r="2673" spans="10:10" x14ac:dyDescent="0.2">
      <c r="J2673" s="5"/>
    </row>
    <row r="2674" spans="10:10" x14ac:dyDescent="0.2">
      <c r="J2674" s="5"/>
    </row>
    <row r="2675" spans="10:10" x14ac:dyDescent="0.2">
      <c r="J2675" s="5"/>
    </row>
    <row r="2676" spans="10:10" x14ac:dyDescent="0.2">
      <c r="J2676" s="5"/>
    </row>
    <row r="2677" spans="10:10" x14ac:dyDescent="0.2">
      <c r="J2677" s="5"/>
    </row>
    <row r="2678" spans="10:10" x14ac:dyDescent="0.2">
      <c r="J2678" s="5"/>
    </row>
    <row r="2679" spans="10:10" x14ac:dyDescent="0.2">
      <c r="J2679" s="5"/>
    </row>
    <row r="2680" spans="10:10" x14ac:dyDescent="0.2">
      <c r="J2680" s="5"/>
    </row>
    <row r="2681" spans="10:10" x14ac:dyDescent="0.2">
      <c r="J2681" s="5"/>
    </row>
    <row r="2682" spans="10:10" x14ac:dyDescent="0.2">
      <c r="J2682" s="5"/>
    </row>
    <row r="2683" spans="10:10" x14ac:dyDescent="0.2">
      <c r="J2683" s="5"/>
    </row>
    <row r="2684" spans="10:10" x14ac:dyDescent="0.2">
      <c r="J2684" s="5"/>
    </row>
    <row r="2685" spans="10:10" x14ac:dyDescent="0.2">
      <c r="J2685" s="5"/>
    </row>
    <row r="2686" spans="10:10" x14ac:dyDescent="0.2">
      <c r="J2686" s="5"/>
    </row>
    <row r="2687" spans="10:10" x14ac:dyDescent="0.2">
      <c r="J2687" s="5"/>
    </row>
    <row r="2688" spans="10:10" x14ac:dyDescent="0.2">
      <c r="J2688" s="5"/>
    </row>
    <row r="2689" spans="10:10" x14ac:dyDescent="0.2">
      <c r="J2689" s="5"/>
    </row>
    <row r="2690" spans="10:10" x14ac:dyDescent="0.2">
      <c r="J2690" s="5"/>
    </row>
    <row r="2691" spans="10:10" x14ac:dyDescent="0.2">
      <c r="J2691" s="5"/>
    </row>
    <row r="2692" spans="10:10" x14ac:dyDescent="0.2">
      <c r="J2692" s="5"/>
    </row>
    <row r="2693" spans="10:10" x14ac:dyDescent="0.2">
      <c r="J2693" s="5"/>
    </row>
    <row r="2694" spans="10:10" x14ac:dyDescent="0.2">
      <c r="J2694" s="5"/>
    </row>
    <row r="2695" spans="10:10" x14ac:dyDescent="0.2">
      <c r="J2695" s="5"/>
    </row>
    <row r="2696" spans="10:10" x14ac:dyDescent="0.2">
      <c r="J2696" s="5"/>
    </row>
    <row r="2697" spans="10:10" x14ac:dyDescent="0.2">
      <c r="J2697" s="5"/>
    </row>
    <row r="2698" spans="10:10" x14ac:dyDescent="0.2">
      <c r="J2698" s="5"/>
    </row>
    <row r="2699" spans="10:10" x14ac:dyDescent="0.2">
      <c r="J2699" s="5"/>
    </row>
    <row r="2700" spans="10:10" x14ac:dyDescent="0.2">
      <c r="J2700" s="5"/>
    </row>
    <row r="2701" spans="10:10" x14ac:dyDescent="0.2">
      <c r="J2701" s="5"/>
    </row>
    <row r="2702" spans="10:10" x14ac:dyDescent="0.2">
      <c r="J2702" s="5"/>
    </row>
    <row r="2703" spans="10:10" x14ac:dyDescent="0.2">
      <c r="J2703" s="5"/>
    </row>
    <row r="2704" spans="10:10" x14ac:dyDescent="0.2">
      <c r="J2704" s="5"/>
    </row>
    <row r="2705" spans="10:10" x14ac:dyDescent="0.2">
      <c r="J2705" s="5"/>
    </row>
    <row r="2706" spans="10:10" x14ac:dyDescent="0.2">
      <c r="J2706" s="5"/>
    </row>
    <row r="2707" spans="10:10" x14ac:dyDescent="0.2">
      <c r="J2707" s="5"/>
    </row>
    <row r="2708" spans="10:10" x14ac:dyDescent="0.2">
      <c r="J2708" s="5"/>
    </row>
    <row r="2709" spans="10:10" x14ac:dyDescent="0.2">
      <c r="J2709" s="5"/>
    </row>
    <row r="2710" spans="10:10" x14ac:dyDescent="0.2">
      <c r="J2710" s="5"/>
    </row>
    <row r="2711" spans="10:10" x14ac:dyDescent="0.2">
      <c r="J2711" s="5"/>
    </row>
    <row r="2712" spans="10:10" x14ac:dyDescent="0.2">
      <c r="J2712" s="5"/>
    </row>
    <row r="2713" spans="10:10" x14ac:dyDescent="0.2">
      <c r="J2713" s="5"/>
    </row>
    <row r="2714" spans="10:10" x14ac:dyDescent="0.2">
      <c r="J2714" s="5"/>
    </row>
    <row r="2715" spans="10:10" x14ac:dyDescent="0.2">
      <c r="J2715" s="5"/>
    </row>
    <row r="2716" spans="10:10" x14ac:dyDescent="0.2">
      <c r="J2716" s="5"/>
    </row>
    <row r="2717" spans="10:10" x14ac:dyDescent="0.2">
      <c r="J2717" s="5"/>
    </row>
    <row r="2718" spans="10:10" x14ac:dyDescent="0.2">
      <c r="J2718" s="5"/>
    </row>
    <row r="2719" spans="10:10" x14ac:dyDescent="0.2">
      <c r="J2719" s="5"/>
    </row>
    <row r="2720" spans="10:10" x14ac:dyDescent="0.2">
      <c r="J2720" s="5"/>
    </row>
    <row r="2721" spans="10:10" x14ac:dyDescent="0.2">
      <c r="J2721" s="5"/>
    </row>
    <row r="2722" spans="10:10" x14ac:dyDescent="0.2">
      <c r="J2722" s="5"/>
    </row>
    <row r="2723" spans="10:10" x14ac:dyDescent="0.2">
      <c r="J2723" s="5"/>
    </row>
    <row r="2724" spans="10:10" x14ac:dyDescent="0.2">
      <c r="J2724" s="5"/>
    </row>
    <row r="2725" spans="10:10" x14ac:dyDescent="0.2">
      <c r="J2725" s="5"/>
    </row>
    <row r="2726" spans="10:10" x14ac:dyDescent="0.2">
      <c r="J2726" s="5"/>
    </row>
    <row r="2727" spans="10:10" x14ac:dyDescent="0.2">
      <c r="J2727" s="5"/>
    </row>
    <row r="2728" spans="10:10" x14ac:dyDescent="0.2">
      <c r="J2728" s="5"/>
    </row>
    <row r="2729" spans="10:10" x14ac:dyDescent="0.2">
      <c r="J2729" s="5"/>
    </row>
    <row r="2730" spans="10:10" x14ac:dyDescent="0.2">
      <c r="J2730" s="5"/>
    </row>
    <row r="2731" spans="10:10" x14ac:dyDescent="0.2">
      <c r="J2731" s="5"/>
    </row>
    <row r="2732" spans="10:10" x14ac:dyDescent="0.2">
      <c r="J2732" s="5"/>
    </row>
    <row r="2733" spans="10:10" x14ac:dyDescent="0.2">
      <c r="J2733" s="5"/>
    </row>
    <row r="2734" spans="10:10" x14ac:dyDescent="0.2">
      <c r="J2734" s="5"/>
    </row>
    <row r="2735" spans="10:10" x14ac:dyDescent="0.2">
      <c r="J2735" s="5"/>
    </row>
    <row r="2736" spans="10:10" x14ac:dyDescent="0.2">
      <c r="J2736" s="5"/>
    </row>
    <row r="2737" spans="10:10" x14ac:dyDescent="0.2">
      <c r="J2737" s="5"/>
    </row>
    <row r="2738" spans="10:10" x14ac:dyDescent="0.2">
      <c r="J2738" s="5"/>
    </row>
    <row r="2739" spans="10:10" x14ac:dyDescent="0.2">
      <c r="J2739" s="5"/>
    </row>
    <row r="2740" spans="10:10" x14ac:dyDescent="0.2">
      <c r="J2740" s="5"/>
    </row>
    <row r="2741" spans="10:10" x14ac:dyDescent="0.2">
      <c r="J2741" s="5"/>
    </row>
    <row r="2742" spans="10:10" x14ac:dyDescent="0.2">
      <c r="J2742" s="5"/>
    </row>
    <row r="2743" spans="10:10" x14ac:dyDescent="0.2">
      <c r="J2743" s="5"/>
    </row>
    <row r="2744" spans="10:10" x14ac:dyDescent="0.2">
      <c r="J2744" s="5"/>
    </row>
    <row r="2745" spans="10:10" x14ac:dyDescent="0.2">
      <c r="J2745" s="5"/>
    </row>
    <row r="2746" spans="10:10" x14ac:dyDescent="0.2">
      <c r="J2746" s="5"/>
    </row>
    <row r="2747" spans="10:10" x14ac:dyDescent="0.2">
      <c r="J2747" s="5"/>
    </row>
    <row r="2748" spans="10:10" x14ac:dyDescent="0.2">
      <c r="J2748" s="5"/>
    </row>
    <row r="2749" spans="10:10" x14ac:dyDescent="0.2">
      <c r="J2749" s="5"/>
    </row>
    <row r="2750" spans="10:10" x14ac:dyDescent="0.2">
      <c r="J2750" s="5"/>
    </row>
    <row r="2751" spans="10:10" x14ac:dyDescent="0.2">
      <c r="J2751" s="5"/>
    </row>
    <row r="2752" spans="10:10" x14ac:dyDescent="0.2">
      <c r="J2752" s="5"/>
    </row>
    <row r="2753" spans="10:10" x14ac:dyDescent="0.2">
      <c r="J2753" s="5"/>
    </row>
    <row r="2754" spans="10:10" x14ac:dyDescent="0.2">
      <c r="J2754" s="5"/>
    </row>
    <row r="2755" spans="10:10" x14ac:dyDescent="0.2">
      <c r="J2755" s="5"/>
    </row>
    <row r="2756" spans="10:10" x14ac:dyDescent="0.2">
      <c r="J2756" s="5"/>
    </row>
    <row r="2757" spans="10:10" x14ac:dyDescent="0.2">
      <c r="J2757" s="5"/>
    </row>
    <row r="2758" spans="10:10" x14ac:dyDescent="0.2">
      <c r="J2758" s="5"/>
    </row>
    <row r="2759" spans="10:10" x14ac:dyDescent="0.2">
      <c r="J2759" s="5"/>
    </row>
    <row r="2760" spans="10:10" x14ac:dyDescent="0.2">
      <c r="J2760" s="5"/>
    </row>
    <row r="2761" spans="10:10" x14ac:dyDescent="0.2">
      <c r="J2761" s="5"/>
    </row>
    <row r="2762" spans="10:10" x14ac:dyDescent="0.2">
      <c r="J2762" s="5"/>
    </row>
    <row r="2763" spans="10:10" x14ac:dyDescent="0.2">
      <c r="J2763" s="5"/>
    </row>
    <row r="2764" spans="10:10" x14ac:dyDescent="0.2">
      <c r="J2764" s="5"/>
    </row>
    <row r="2765" spans="10:10" x14ac:dyDescent="0.2">
      <c r="J2765" s="5"/>
    </row>
    <row r="2766" spans="10:10" x14ac:dyDescent="0.2">
      <c r="J2766" s="5"/>
    </row>
    <row r="2767" spans="10:10" x14ac:dyDescent="0.2">
      <c r="J2767" s="5"/>
    </row>
    <row r="2768" spans="10:10" x14ac:dyDescent="0.2">
      <c r="J2768" s="5"/>
    </row>
    <row r="2769" spans="10:10" x14ac:dyDescent="0.2">
      <c r="J2769" s="5"/>
    </row>
    <row r="2770" spans="10:10" x14ac:dyDescent="0.2">
      <c r="J2770" s="5"/>
    </row>
    <row r="2771" spans="10:10" x14ac:dyDescent="0.2">
      <c r="J2771" s="5"/>
    </row>
    <row r="2772" spans="10:10" x14ac:dyDescent="0.2">
      <c r="J2772" s="5"/>
    </row>
    <row r="2773" spans="10:10" x14ac:dyDescent="0.2">
      <c r="J2773" s="5"/>
    </row>
    <row r="2774" spans="10:10" x14ac:dyDescent="0.2">
      <c r="J2774" s="5"/>
    </row>
    <row r="2775" spans="10:10" x14ac:dyDescent="0.2">
      <c r="J2775" s="5"/>
    </row>
    <row r="2776" spans="10:10" x14ac:dyDescent="0.2">
      <c r="J2776" s="5"/>
    </row>
    <row r="2777" spans="10:10" x14ac:dyDescent="0.2">
      <c r="J2777" s="5"/>
    </row>
    <row r="2778" spans="10:10" x14ac:dyDescent="0.2">
      <c r="J2778" s="5"/>
    </row>
    <row r="2779" spans="10:10" x14ac:dyDescent="0.2">
      <c r="J2779" s="5"/>
    </row>
    <row r="2780" spans="10:10" x14ac:dyDescent="0.2">
      <c r="J2780" s="5"/>
    </row>
    <row r="2781" spans="10:10" x14ac:dyDescent="0.2">
      <c r="J2781" s="5"/>
    </row>
    <row r="2782" spans="10:10" x14ac:dyDescent="0.2">
      <c r="J2782" s="5"/>
    </row>
    <row r="2783" spans="10:10" x14ac:dyDescent="0.2">
      <c r="J2783" s="5"/>
    </row>
    <row r="2784" spans="10:10" x14ac:dyDescent="0.2">
      <c r="J2784" s="5"/>
    </row>
    <row r="2785" spans="10:10" x14ac:dyDescent="0.2">
      <c r="J2785" s="5"/>
    </row>
    <row r="2786" spans="10:10" x14ac:dyDescent="0.2">
      <c r="J2786" s="5"/>
    </row>
    <row r="2787" spans="10:10" x14ac:dyDescent="0.2">
      <c r="J2787" s="5"/>
    </row>
    <row r="2788" spans="10:10" x14ac:dyDescent="0.2">
      <c r="J2788" s="5"/>
    </row>
    <row r="2789" spans="10:10" x14ac:dyDescent="0.2">
      <c r="J2789" s="5"/>
    </row>
    <row r="2790" spans="10:10" x14ac:dyDescent="0.2">
      <c r="J2790" s="5"/>
    </row>
    <row r="2791" spans="10:10" x14ac:dyDescent="0.2">
      <c r="J2791" s="5"/>
    </row>
    <row r="2792" spans="10:10" x14ac:dyDescent="0.2">
      <c r="J2792" s="5"/>
    </row>
    <row r="2793" spans="10:10" x14ac:dyDescent="0.2">
      <c r="J2793" s="5"/>
    </row>
    <row r="2794" spans="10:10" x14ac:dyDescent="0.2">
      <c r="J2794" s="5"/>
    </row>
    <row r="2795" spans="10:10" x14ac:dyDescent="0.2">
      <c r="J2795" s="5"/>
    </row>
    <row r="2796" spans="10:10" x14ac:dyDescent="0.2">
      <c r="J2796" s="5"/>
    </row>
    <row r="2797" spans="10:10" x14ac:dyDescent="0.2">
      <c r="J2797" s="5"/>
    </row>
    <row r="2798" spans="10:10" x14ac:dyDescent="0.2">
      <c r="J2798" s="5"/>
    </row>
    <row r="2799" spans="10:10" x14ac:dyDescent="0.2">
      <c r="J2799" s="5"/>
    </row>
    <row r="2800" spans="10:10" x14ac:dyDescent="0.2">
      <c r="J2800" s="5"/>
    </row>
    <row r="2801" spans="10:10" x14ac:dyDescent="0.2">
      <c r="J2801" s="5"/>
    </row>
    <row r="2802" spans="10:10" x14ac:dyDescent="0.2">
      <c r="J2802" s="5"/>
    </row>
    <row r="2803" spans="10:10" x14ac:dyDescent="0.2">
      <c r="J2803" s="5"/>
    </row>
    <row r="2804" spans="10:10" x14ac:dyDescent="0.2">
      <c r="J2804" s="5"/>
    </row>
    <row r="2805" spans="10:10" x14ac:dyDescent="0.2">
      <c r="J2805" s="5"/>
    </row>
    <row r="2806" spans="10:10" x14ac:dyDescent="0.2">
      <c r="J2806" s="5"/>
    </row>
    <row r="2807" spans="10:10" x14ac:dyDescent="0.2">
      <c r="J2807" s="5"/>
    </row>
    <row r="2808" spans="10:10" x14ac:dyDescent="0.2">
      <c r="J2808" s="5"/>
    </row>
    <row r="2809" spans="10:10" x14ac:dyDescent="0.2">
      <c r="J2809" s="5"/>
    </row>
    <row r="2810" spans="10:10" x14ac:dyDescent="0.2">
      <c r="J2810" s="5"/>
    </row>
    <row r="2811" spans="10:10" x14ac:dyDescent="0.2">
      <c r="J2811" s="5"/>
    </row>
    <row r="2812" spans="10:10" x14ac:dyDescent="0.2">
      <c r="J2812" s="5"/>
    </row>
    <row r="2813" spans="10:10" x14ac:dyDescent="0.2">
      <c r="J2813" s="5"/>
    </row>
    <row r="2814" spans="10:10" x14ac:dyDescent="0.2">
      <c r="J2814" s="5"/>
    </row>
    <row r="2815" spans="10:10" x14ac:dyDescent="0.2">
      <c r="J2815" s="5"/>
    </row>
    <row r="2816" spans="10:10" x14ac:dyDescent="0.2">
      <c r="J2816" s="5"/>
    </row>
    <row r="2817" spans="10:10" x14ac:dyDescent="0.2">
      <c r="J2817" s="5"/>
    </row>
    <row r="2818" spans="10:10" x14ac:dyDescent="0.2">
      <c r="J2818" s="5"/>
    </row>
    <row r="2819" spans="10:10" x14ac:dyDescent="0.2">
      <c r="J2819" s="5"/>
    </row>
    <row r="2820" spans="10:10" x14ac:dyDescent="0.2">
      <c r="J2820" s="5"/>
    </row>
    <row r="2821" spans="10:10" x14ac:dyDescent="0.2">
      <c r="J2821" s="5"/>
    </row>
    <row r="2822" spans="10:10" x14ac:dyDescent="0.2">
      <c r="J2822" s="5"/>
    </row>
    <row r="2823" spans="10:10" x14ac:dyDescent="0.2">
      <c r="J2823" s="5"/>
    </row>
    <row r="2824" spans="10:10" x14ac:dyDescent="0.2">
      <c r="J2824" s="5"/>
    </row>
    <row r="2825" spans="10:10" x14ac:dyDescent="0.2">
      <c r="J2825" s="5"/>
    </row>
    <row r="2826" spans="10:10" x14ac:dyDescent="0.2">
      <c r="J2826" s="5"/>
    </row>
    <row r="2827" spans="10:10" x14ac:dyDescent="0.2">
      <c r="J2827" s="5"/>
    </row>
    <row r="2828" spans="10:10" x14ac:dyDescent="0.2">
      <c r="J2828" s="5"/>
    </row>
    <row r="2829" spans="10:10" x14ac:dyDescent="0.2">
      <c r="J2829" s="5"/>
    </row>
    <row r="2830" spans="10:10" x14ac:dyDescent="0.2">
      <c r="J2830" s="5"/>
    </row>
    <row r="2831" spans="10:10" x14ac:dyDescent="0.2">
      <c r="J2831" s="5"/>
    </row>
    <row r="2832" spans="10:10" x14ac:dyDescent="0.2">
      <c r="J2832" s="5"/>
    </row>
    <row r="2833" spans="10:10" x14ac:dyDescent="0.2">
      <c r="J2833" s="5"/>
    </row>
    <row r="2834" spans="10:10" x14ac:dyDescent="0.2">
      <c r="J2834" s="5"/>
    </row>
    <row r="2835" spans="10:10" x14ac:dyDescent="0.2">
      <c r="J2835" s="5"/>
    </row>
    <row r="2836" spans="10:10" x14ac:dyDescent="0.2">
      <c r="J2836" s="5"/>
    </row>
    <row r="2837" spans="10:10" x14ac:dyDescent="0.2">
      <c r="J2837" s="5"/>
    </row>
    <row r="2838" spans="10:10" x14ac:dyDescent="0.2">
      <c r="J2838" s="5"/>
    </row>
    <row r="2839" spans="10:10" x14ac:dyDescent="0.2">
      <c r="J2839" s="5"/>
    </row>
    <row r="2840" spans="10:10" x14ac:dyDescent="0.2">
      <c r="J2840" s="5"/>
    </row>
    <row r="2841" spans="10:10" x14ac:dyDescent="0.2">
      <c r="J2841" s="5"/>
    </row>
    <row r="2842" spans="10:10" x14ac:dyDescent="0.2">
      <c r="J2842" s="5"/>
    </row>
    <row r="2843" spans="10:10" x14ac:dyDescent="0.2">
      <c r="J2843" s="5"/>
    </row>
    <row r="2844" spans="10:10" x14ac:dyDescent="0.2">
      <c r="J2844" s="5"/>
    </row>
    <row r="2845" spans="10:10" x14ac:dyDescent="0.2">
      <c r="J2845" s="5"/>
    </row>
    <row r="2846" spans="10:10" x14ac:dyDescent="0.2">
      <c r="J2846" s="5"/>
    </row>
    <row r="2847" spans="10:10" x14ac:dyDescent="0.2">
      <c r="J2847" s="5"/>
    </row>
    <row r="2848" spans="10:10" x14ac:dyDescent="0.2">
      <c r="J2848" s="5"/>
    </row>
    <row r="2849" spans="10:10" x14ac:dyDescent="0.2">
      <c r="J2849" s="5"/>
    </row>
    <row r="2850" spans="10:10" x14ac:dyDescent="0.2">
      <c r="J2850" s="5"/>
    </row>
    <row r="2851" spans="10:10" x14ac:dyDescent="0.2">
      <c r="J2851" s="5"/>
    </row>
    <row r="2852" spans="10:10" x14ac:dyDescent="0.2">
      <c r="J2852" s="5"/>
    </row>
    <row r="2853" spans="10:10" x14ac:dyDescent="0.2">
      <c r="J2853" s="5"/>
    </row>
    <row r="2854" spans="10:10" x14ac:dyDescent="0.2">
      <c r="J2854" s="5"/>
    </row>
    <row r="2855" spans="10:10" x14ac:dyDescent="0.2">
      <c r="J2855" s="5"/>
    </row>
    <row r="2856" spans="10:10" x14ac:dyDescent="0.2">
      <c r="J2856" s="5"/>
    </row>
    <row r="2857" spans="10:10" x14ac:dyDescent="0.2">
      <c r="J2857" s="5"/>
    </row>
    <row r="2858" spans="10:10" x14ac:dyDescent="0.2">
      <c r="J2858" s="5"/>
    </row>
    <row r="2859" spans="10:10" x14ac:dyDescent="0.2">
      <c r="J2859" s="5"/>
    </row>
    <row r="2860" spans="10:10" x14ac:dyDescent="0.2">
      <c r="J2860" s="5"/>
    </row>
    <row r="2861" spans="10:10" x14ac:dyDescent="0.2">
      <c r="J2861" s="5"/>
    </row>
    <row r="2862" spans="10:10" x14ac:dyDescent="0.2">
      <c r="J2862" s="5"/>
    </row>
    <row r="2863" spans="10:10" x14ac:dyDescent="0.2">
      <c r="J2863" s="5"/>
    </row>
    <row r="2864" spans="10:10" x14ac:dyDescent="0.2">
      <c r="J2864" s="5"/>
    </row>
    <row r="2865" spans="10:10" x14ac:dyDescent="0.2">
      <c r="J2865" s="5"/>
    </row>
    <row r="2866" spans="10:10" x14ac:dyDescent="0.2">
      <c r="J2866" s="5"/>
    </row>
    <row r="2867" spans="10:10" x14ac:dyDescent="0.2">
      <c r="J2867" s="5"/>
    </row>
    <row r="2868" spans="10:10" x14ac:dyDescent="0.2">
      <c r="J2868" s="5"/>
    </row>
    <row r="2869" spans="10:10" x14ac:dyDescent="0.2">
      <c r="J2869" s="5"/>
    </row>
    <row r="2870" spans="10:10" x14ac:dyDescent="0.2">
      <c r="J2870" s="5"/>
    </row>
    <row r="2871" spans="10:10" x14ac:dyDescent="0.2">
      <c r="J2871" s="5"/>
    </row>
    <row r="2872" spans="10:10" x14ac:dyDescent="0.2">
      <c r="J2872" s="5"/>
    </row>
    <row r="2873" spans="10:10" x14ac:dyDescent="0.2">
      <c r="J2873" s="5"/>
    </row>
    <row r="2874" spans="10:10" x14ac:dyDescent="0.2">
      <c r="J2874" s="5"/>
    </row>
    <row r="2875" spans="10:10" x14ac:dyDescent="0.2">
      <c r="J2875" s="5"/>
    </row>
    <row r="2876" spans="10:10" x14ac:dyDescent="0.2">
      <c r="J2876" s="5"/>
    </row>
    <row r="2877" spans="10:10" x14ac:dyDescent="0.2">
      <c r="J2877" s="5"/>
    </row>
    <row r="2878" spans="10:10" x14ac:dyDescent="0.2">
      <c r="J2878" s="5"/>
    </row>
    <row r="2879" spans="10:10" x14ac:dyDescent="0.2">
      <c r="J2879" s="5"/>
    </row>
    <row r="2880" spans="10:10" x14ac:dyDescent="0.2">
      <c r="J2880" s="5"/>
    </row>
    <row r="2881" spans="10:10" x14ac:dyDescent="0.2">
      <c r="J2881" s="5"/>
    </row>
    <row r="2882" spans="10:10" x14ac:dyDescent="0.2">
      <c r="J2882" s="5"/>
    </row>
    <row r="2883" spans="10:10" x14ac:dyDescent="0.2">
      <c r="J2883" s="5"/>
    </row>
    <row r="2884" spans="10:10" x14ac:dyDescent="0.2">
      <c r="J2884" s="5"/>
    </row>
    <row r="2885" spans="10:10" x14ac:dyDescent="0.2">
      <c r="J2885" s="5"/>
    </row>
    <row r="2886" spans="10:10" x14ac:dyDescent="0.2">
      <c r="J2886" s="5"/>
    </row>
    <row r="2887" spans="10:10" x14ac:dyDescent="0.2">
      <c r="J2887" s="5"/>
    </row>
    <row r="2888" spans="10:10" x14ac:dyDescent="0.2">
      <c r="J2888" s="5"/>
    </row>
    <row r="2889" spans="10:10" x14ac:dyDescent="0.2">
      <c r="J2889" s="5"/>
    </row>
    <row r="2890" spans="10:10" x14ac:dyDescent="0.2">
      <c r="J2890" s="5"/>
    </row>
    <row r="2891" spans="10:10" x14ac:dyDescent="0.2">
      <c r="J2891" s="5"/>
    </row>
    <row r="2892" spans="10:10" x14ac:dyDescent="0.2">
      <c r="J2892" s="5"/>
    </row>
    <row r="2893" spans="10:10" x14ac:dyDescent="0.2">
      <c r="J2893" s="5"/>
    </row>
    <row r="2894" spans="10:10" x14ac:dyDescent="0.2">
      <c r="J2894" s="5"/>
    </row>
    <row r="2895" spans="10:10" x14ac:dyDescent="0.2">
      <c r="J2895" s="5"/>
    </row>
    <row r="2896" spans="10:10" x14ac:dyDescent="0.2">
      <c r="J2896" s="5"/>
    </row>
    <row r="2897" spans="10:10" x14ac:dyDescent="0.2">
      <c r="J2897" s="5"/>
    </row>
    <row r="2898" spans="10:10" x14ac:dyDescent="0.2">
      <c r="J2898" s="5"/>
    </row>
    <row r="2899" spans="10:10" x14ac:dyDescent="0.2">
      <c r="J2899" s="5"/>
    </row>
    <row r="2900" spans="10:10" x14ac:dyDescent="0.2">
      <c r="J2900" s="5"/>
    </row>
    <row r="2901" spans="10:10" x14ac:dyDescent="0.2">
      <c r="J2901" s="5"/>
    </row>
    <row r="2902" spans="10:10" x14ac:dyDescent="0.2">
      <c r="J2902" s="5"/>
    </row>
    <row r="2903" spans="10:10" x14ac:dyDescent="0.2">
      <c r="J2903" s="5"/>
    </row>
    <row r="2904" spans="10:10" x14ac:dyDescent="0.2">
      <c r="J2904" s="5"/>
    </row>
    <row r="2905" spans="10:10" x14ac:dyDescent="0.2">
      <c r="J2905" s="5"/>
    </row>
    <row r="2906" spans="10:10" x14ac:dyDescent="0.2">
      <c r="J2906" s="5"/>
    </row>
    <row r="2907" spans="10:10" x14ac:dyDescent="0.2">
      <c r="J2907" s="5"/>
    </row>
    <row r="2908" spans="10:10" x14ac:dyDescent="0.2">
      <c r="J2908" s="5"/>
    </row>
    <row r="2909" spans="10:10" x14ac:dyDescent="0.2">
      <c r="J2909" s="5"/>
    </row>
    <row r="2910" spans="10:10" x14ac:dyDescent="0.2">
      <c r="J2910" s="5"/>
    </row>
    <row r="2911" spans="10:10" x14ac:dyDescent="0.2">
      <c r="J2911" s="5"/>
    </row>
    <row r="2912" spans="10:10" x14ac:dyDescent="0.2">
      <c r="J2912" s="5"/>
    </row>
    <row r="2913" spans="10:10" x14ac:dyDescent="0.2">
      <c r="J2913" s="5"/>
    </row>
    <row r="2914" spans="10:10" x14ac:dyDescent="0.2">
      <c r="J2914" s="5"/>
    </row>
    <row r="2915" spans="10:10" x14ac:dyDescent="0.2">
      <c r="J2915" s="5"/>
    </row>
    <row r="2916" spans="10:10" x14ac:dyDescent="0.2">
      <c r="J2916" s="5"/>
    </row>
    <row r="2917" spans="10:10" x14ac:dyDescent="0.2">
      <c r="J2917" s="5"/>
    </row>
    <row r="2918" spans="10:10" x14ac:dyDescent="0.2">
      <c r="J2918" s="5"/>
    </row>
    <row r="2919" spans="10:10" x14ac:dyDescent="0.2">
      <c r="J2919" s="5"/>
    </row>
    <row r="2920" spans="10:10" x14ac:dyDescent="0.2">
      <c r="J2920" s="5"/>
    </row>
    <row r="2921" spans="10:10" x14ac:dyDescent="0.2">
      <c r="J2921" s="5"/>
    </row>
    <row r="2922" spans="10:10" x14ac:dyDescent="0.2">
      <c r="J2922" s="5"/>
    </row>
    <row r="2923" spans="10:10" x14ac:dyDescent="0.2">
      <c r="J2923" s="5"/>
    </row>
    <row r="2924" spans="10:10" x14ac:dyDescent="0.2">
      <c r="J2924" s="5"/>
    </row>
    <row r="2925" spans="10:10" x14ac:dyDescent="0.2">
      <c r="J2925" s="5"/>
    </row>
    <row r="2926" spans="10:10" x14ac:dyDescent="0.2">
      <c r="J2926" s="5"/>
    </row>
    <row r="2927" spans="10:10" x14ac:dyDescent="0.2">
      <c r="J2927" s="5"/>
    </row>
    <row r="2928" spans="10:10" x14ac:dyDescent="0.2">
      <c r="J2928" s="5"/>
    </row>
    <row r="2929" spans="10:10" x14ac:dyDescent="0.2">
      <c r="J2929" s="5"/>
    </row>
    <row r="2930" spans="10:10" x14ac:dyDescent="0.2">
      <c r="J2930" s="5"/>
    </row>
    <row r="2931" spans="10:10" x14ac:dyDescent="0.2">
      <c r="J2931" s="5"/>
    </row>
    <row r="2932" spans="10:10" x14ac:dyDescent="0.2">
      <c r="J2932" s="5"/>
    </row>
    <row r="2933" spans="10:10" x14ac:dyDescent="0.2">
      <c r="J2933" s="5"/>
    </row>
    <row r="2934" spans="10:10" x14ac:dyDescent="0.2">
      <c r="J2934" s="5"/>
    </row>
    <row r="2935" spans="10:10" x14ac:dyDescent="0.2">
      <c r="J2935" s="5"/>
    </row>
    <row r="2936" spans="10:10" x14ac:dyDescent="0.2">
      <c r="J2936" s="5"/>
    </row>
    <row r="2937" spans="10:10" x14ac:dyDescent="0.2">
      <c r="J2937" s="5"/>
    </row>
    <row r="2938" spans="10:10" x14ac:dyDescent="0.2">
      <c r="J2938" s="5"/>
    </row>
    <row r="2939" spans="10:10" x14ac:dyDescent="0.2">
      <c r="J2939" s="5"/>
    </row>
    <row r="2940" spans="10:10" x14ac:dyDescent="0.2">
      <c r="J2940" s="5"/>
    </row>
    <row r="2941" spans="10:10" x14ac:dyDescent="0.2">
      <c r="J2941" s="5"/>
    </row>
    <row r="2942" spans="10:10" x14ac:dyDescent="0.2">
      <c r="J2942" s="5"/>
    </row>
    <row r="2943" spans="10:10" x14ac:dyDescent="0.2">
      <c r="J2943" s="5"/>
    </row>
    <row r="2944" spans="10:10" x14ac:dyDescent="0.2">
      <c r="J2944" s="5"/>
    </row>
    <row r="2945" spans="10:10" x14ac:dyDescent="0.2">
      <c r="J2945" s="5"/>
    </row>
    <row r="2946" spans="10:10" x14ac:dyDescent="0.2">
      <c r="J2946" s="5"/>
    </row>
    <row r="2947" spans="10:10" x14ac:dyDescent="0.2">
      <c r="J2947" s="5"/>
    </row>
    <row r="2948" spans="10:10" x14ac:dyDescent="0.2">
      <c r="J2948" s="5"/>
    </row>
    <row r="2949" spans="10:10" x14ac:dyDescent="0.2">
      <c r="J2949" s="5"/>
    </row>
    <row r="2950" spans="10:10" x14ac:dyDescent="0.2">
      <c r="J2950" s="5"/>
    </row>
    <row r="2951" spans="10:10" x14ac:dyDescent="0.2">
      <c r="J2951" s="5"/>
    </row>
    <row r="2952" spans="10:10" x14ac:dyDescent="0.2">
      <c r="J2952" s="5"/>
    </row>
    <row r="2953" spans="10:10" x14ac:dyDescent="0.2">
      <c r="J2953" s="5"/>
    </row>
    <row r="2954" spans="10:10" x14ac:dyDescent="0.2">
      <c r="J2954" s="5"/>
    </row>
    <row r="2955" spans="10:10" x14ac:dyDescent="0.2">
      <c r="J2955" s="5"/>
    </row>
    <row r="2956" spans="10:10" x14ac:dyDescent="0.2">
      <c r="J2956" s="5"/>
    </row>
    <row r="2957" spans="10:10" x14ac:dyDescent="0.2">
      <c r="J2957" s="5"/>
    </row>
    <row r="2958" spans="10:10" x14ac:dyDescent="0.2">
      <c r="J2958" s="5"/>
    </row>
    <row r="2959" spans="10:10" x14ac:dyDescent="0.2">
      <c r="J2959" s="5"/>
    </row>
    <row r="2960" spans="10:10" x14ac:dyDescent="0.2">
      <c r="J2960" s="5"/>
    </row>
    <row r="2961" spans="10:10" x14ac:dyDescent="0.2">
      <c r="J2961" s="5"/>
    </row>
    <row r="2962" spans="10:10" x14ac:dyDescent="0.2">
      <c r="J2962" s="5"/>
    </row>
    <row r="2963" spans="10:10" x14ac:dyDescent="0.2">
      <c r="J2963" s="5"/>
    </row>
    <row r="2964" spans="10:10" x14ac:dyDescent="0.2">
      <c r="J2964" s="5"/>
    </row>
    <row r="2965" spans="10:10" x14ac:dyDescent="0.2">
      <c r="J2965" s="5"/>
    </row>
    <row r="2966" spans="10:10" x14ac:dyDescent="0.2">
      <c r="J2966" s="5"/>
    </row>
    <row r="2967" spans="10:10" x14ac:dyDescent="0.2">
      <c r="J2967" s="5"/>
    </row>
    <row r="2968" spans="10:10" x14ac:dyDescent="0.2">
      <c r="J2968" s="5"/>
    </row>
    <row r="2969" spans="10:10" x14ac:dyDescent="0.2">
      <c r="J2969" s="5"/>
    </row>
    <row r="2970" spans="10:10" x14ac:dyDescent="0.2">
      <c r="J2970" s="5"/>
    </row>
    <row r="2971" spans="10:10" x14ac:dyDescent="0.2">
      <c r="J2971" s="5"/>
    </row>
    <row r="2972" spans="10:10" x14ac:dyDescent="0.2">
      <c r="J2972" s="5"/>
    </row>
    <row r="2973" spans="10:10" x14ac:dyDescent="0.2">
      <c r="J2973" s="5"/>
    </row>
    <row r="2974" spans="10:10" x14ac:dyDescent="0.2">
      <c r="J2974" s="5"/>
    </row>
    <row r="2975" spans="10:10" x14ac:dyDescent="0.2">
      <c r="J2975" s="5"/>
    </row>
    <row r="2976" spans="10:10" x14ac:dyDescent="0.2">
      <c r="J2976" s="5"/>
    </row>
    <row r="2977" spans="10:10" x14ac:dyDescent="0.2">
      <c r="J2977" s="5"/>
    </row>
    <row r="2978" spans="10:10" x14ac:dyDescent="0.2">
      <c r="J2978" s="5"/>
    </row>
    <row r="2979" spans="10:10" x14ac:dyDescent="0.2">
      <c r="J2979" s="5"/>
    </row>
    <row r="2980" spans="10:10" x14ac:dyDescent="0.2">
      <c r="J2980" s="5"/>
    </row>
    <row r="2981" spans="10:10" x14ac:dyDescent="0.2">
      <c r="J2981" s="5"/>
    </row>
    <row r="2982" spans="10:10" x14ac:dyDescent="0.2">
      <c r="J2982" s="5"/>
    </row>
    <row r="2983" spans="10:10" x14ac:dyDescent="0.2">
      <c r="J2983" s="5"/>
    </row>
    <row r="2984" spans="10:10" x14ac:dyDescent="0.2">
      <c r="J2984" s="5"/>
    </row>
    <row r="2985" spans="10:10" x14ac:dyDescent="0.2">
      <c r="J2985" s="5"/>
    </row>
    <row r="2986" spans="10:10" x14ac:dyDescent="0.2">
      <c r="J2986" s="5"/>
    </row>
    <row r="2987" spans="10:10" x14ac:dyDescent="0.2">
      <c r="J2987" s="5"/>
    </row>
    <row r="2988" spans="10:10" x14ac:dyDescent="0.2">
      <c r="J2988" s="5"/>
    </row>
    <row r="2989" spans="10:10" x14ac:dyDescent="0.2">
      <c r="J2989" s="5"/>
    </row>
    <row r="2990" spans="10:10" x14ac:dyDescent="0.2">
      <c r="J2990" s="5"/>
    </row>
    <row r="2991" spans="10:10" x14ac:dyDescent="0.2">
      <c r="J2991" s="5"/>
    </row>
    <row r="2992" spans="10:10" x14ac:dyDescent="0.2">
      <c r="J2992" s="5"/>
    </row>
    <row r="2993" spans="10:10" x14ac:dyDescent="0.2">
      <c r="J2993" s="5"/>
    </row>
    <row r="2994" spans="10:10" x14ac:dyDescent="0.2">
      <c r="J2994" s="5"/>
    </row>
    <row r="2995" spans="10:10" x14ac:dyDescent="0.2">
      <c r="J2995" s="5"/>
    </row>
    <row r="2996" spans="10:10" x14ac:dyDescent="0.2">
      <c r="J2996" s="5"/>
    </row>
    <row r="2997" spans="10:10" x14ac:dyDescent="0.2">
      <c r="J2997" s="5"/>
    </row>
    <row r="2998" spans="10:10" x14ac:dyDescent="0.2">
      <c r="J2998" s="5"/>
    </row>
    <row r="2999" spans="10:10" x14ac:dyDescent="0.2">
      <c r="J2999" s="5"/>
    </row>
    <row r="3000" spans="10:10" x14ac:dyDescent="0.2">
      <c r="J3000" s="5"/>
    </row>
    <row r="3001" spans="10:10" x14ac:dyDescent="0.2">
      <c r="J3001" s="5"/>
    </row>
    <row r="3002" spans="10:10" x14ac:dyDescent="0.2">
      <c r="J3002" s="5"/>
    </row>
    <row r="3003" spans="10:10" x14ac:dyDescent="0.2">
      <c r="J3003" s="5"/>
    </row>
    <row r="3004" spans="10:10" x14ac:dyDescent="0.2">
      <c r="J3004" s="5"/>
    </row>
    <row r="3005" spans="10:10" x14ac:dyDescent="0.2">
      <c r="J3005" s="5"/>
    </row>
    <row r="3006" spans="10:10" x14ac:dyDescent="0.2">
      <c r="J3006" s="5"/>
    </row>
    <row r="3007" spans="10:10" x14ac:dyDescent="0.2">
      <c r="J3007" s="5"/>
    </row>
    <row r="3008" spans="10:10" x14ac:dyDescent="0.2">
      <c r="J3008" s="5"/>
    </row>
    <row r="3009" spans="10:10" x14ac:dyDescent="0.2">
      <c r="J3009" s="5"/>
    </row>
    <row r="3010" spans="10:10" x14ac:dyDescent="0.2">
      <c r="J3010" s="5"/>
    </row>
    <row r="3011" spans="10:10" x14ac:dyDescent="0.2">
      <c r="J3011" s="5"/>
    </row>
    <row r="3012" spans="10:10" x14ac:dyDescent="0.2">
      <c r="J3012" s="5"/>
    </row>
    <row r="3013" spans="10:10" x14ac:dyDescent="0.2">
      <c r="J3013" s="5"/>
    </row>
    <row r="3014" spans="10:10" x14ac:dyDescent="0.2">
      <c r="J3014" s="5"/>
    </row>
    <row r="3015" spans="10:10" x14ac:dyDescent="0.2">
      <c r="J3015" s="5"/>
    </row>
    <row r="3016" spans="10:10" x14ac:dyDescent="0.2">
      <c r="J3016" s="5"/>
    </row>
    <row r="3017" spans="10:10" x14ac:dyDescent="0.2">
      <c r="J3017" s="5"/>
    </row>
    <row r="3018" spans="10:10" x14ac:dyDescent="0.2">
      <c r="J3018" s="5"/>
    </row>
    <row r="3019" spans="10:10" x14ac:dyDescent="0.2">
      <c r="J3019" s="5"/>
    </row>
    <row r="3020" spans="10:10" x14ac:dyDescent="0.2">
      <c r="J3020" s="5"/>
    </row>
    <row r="3021" spans="10:10" x14ac:dyDescent="0.2">
      <c r="J3021" s="5"/>
    </row>
    <row r="3022" spans="10:10" x14ac:dyDescent="0.2">
      <c r="J3022" s="5"/>
    </row>
    <row r="3023" spans="10:10" x14ac:dyDescent="0.2">
      <c r="J3023" s="5"/>
    </row>
    <row r="3024" spans="10:10" x14ac:dyDescent="0.2">
      <c r="J3024" s="5"/>
    </row>
    <row r="3025" spans="10:10" x14ac:dyDescent="0.2">
      <c r="J3025" s="5"/>
    </row>
    <row r="3026" spans="10:10" x14ac:dyDescent="0.2">
      <c r="J3026" s="5"/>
    </row>
    <row r="3027" spans="10:10" x14ac:dyDescent="0.2">
      <c r="J3027" s="5"/>
    </row>
    <row r="3028" spans="10:10" x14ac:dyDescent="0.2">
      <c r="J3028" s="5"/>
    </row>
    <row r="3029" spans="10:10" x14ac:dyDescent="0.2">
      <c r="J3029" s="5"/>
    </row>
    <row r="3030" spans="10:10" x14ac:dyDescent="0.2">
      <c r="J3030" s="5"/>
    </row>
    <row r="3031" spans="10:10" x14ac:dyDescent="0.2">
      <c r="J3031" s="5"/>
    </row>
    <row r="3032" spans="10:10" x14ac:dyDescent="0.2">
      <c r="J3032" s="5"/>
    </row>
    <row r="3033" spans="10:10" x14ac:dyDescent="0.2">
      <c r="J3033" s="5"/>
    </row>
    <row r="3034" spans="10:10" x14ac:dyDescent="0.2">
      <c r="J3034" s="5"/>
    </row>
    <row r="3035" spans="10:10" x14ac:dyDescent="0.2">
      <c r="J3035" s="5"/>
    </row>
    <row r="3036" spans="10:10" x14ac:dyDescent="0.2">
      <c r="J3036" s="5"/>
    </row>
    <row r="3037" spans="10:10" x14ac:dyDescent="0.2">
      <c r="J3037" s="5"/>
    </row>
    <row r="3038" spans="10:10" x14ac:dyDescent="0.2">
      <c r="J3038" s="5"/>
    </row>
    <row r="3039" spans="10:10" x14ac:dyDescent="0.2">
      <c r="J3039" s="5"/>
    </row>
    <row r="3040" spans="10:10" x14ac:dyDescent="0.2">
      <c r="J3040" s="5"/>
    </row>
    <row r="3041" spans="10:10" x14ac:dyDescent="0.2">
      <c r="J3041" s="5"/>
    </row>
    <row r="3042" spans="10:10" x14ac:dyDescent="0.2">
      <c r="J3042" s="5"/>
    </row>
    <row r="3043" spans="10:10" x14ac:dyDescent="0.2">
      <c r="J3043" s="5"/>
    </row>
    <row r="3044" spans="10:10" x14ac:dyDescent="0.2">
      <c r="J3044" s="5"/>
    </row>
    <row r="3045" spans="10:10" x14ac:dyDescent="0.2">
      <c r="J3045" s="5"/>
    </row>
    <row r="3046" spans="10:10" x14ac:dyDescent="0.2">
      <c r="J3046" s="5"/>
    </row>
    <row r="3047" spans="10:10" x14ac:dyDescent="0.2">
      <c r="J3047" s="5"/>
    </row>
    <row r="3048" spans="10:10" x14ac:dyDescent="0.2">
      <c r="J3048" s="5"/>
    </row>
    <row r="3049" spans="10:10" x14ac:dyDescent="0.2">
      <c r="J3049" s="5"/>
    </row>
    <row r="3050" spans="10:10" x14ac:dyDescent="0.2">
      <c r="J3050" s="5"/>
    </row>
    <row r="3051" spans="10:10" x14ac:dyDescent="0.2">
      <c r="J3051" s="5"/>
    </row>
    <row r="3052" spans="10:10" x14ac:dyDescent="0.2">
      <c r="J3052" s="5"/>
    </row>
    <row r="3053" spans="10:10" x14ac:dyDescent="0.2">
      <c r="J3053" s="5"/>
    </row>
    <row r="3054" spans="10:10" x14ac:dyDescent="0.2">
      <c r="J3054" s="5"/>
    </row>
    <row r="3055" spans="10:10" x14ac:dyDescent="0.2">
      <c r="J3055" s="5"/>
    </row>
    <row r="3056" spans="10:10" x14ac:dyDescent="0.2">
      <c r="J3056" s="5"/>
    </row>
    <row r="3057" spans="10:10" x14ac:dyDescent="0.2">
      <c r="J3057" s="5"/>
    </row>
    <row r="3058" spans="10:10" x14ac:dyDescent="0.2">
      <c r="J3058" s="5"/>
    </row>
    <row r="3059" spans="10:10" x14ac:dyDescent="0.2">
      <c r="J3059" s="5"/>
    </row>
    <row r="3060" spans="10:10" x14ac:dyDescent="0.2">
      <c r="J3060" s="5"/>
    </row>
    <row r="3061" spans="10:10" x14ac:dyDescent="0.2">
      <c r="J3061" s="5"/>
    </row>
    <row r="3062" spans="10:10" x14ac:dyDescent="0.2">
      <c r="J3062" s="5"/>
    </row>
    <row r="3063" spans="10:10" x14ac:dyDescent="0.2">
      <c r="J3063" s="5"/>
    </row>
    <row r="3064" spans="10:10" x14ac:dyDescent="0.2">
      <c r="J3064" s="5"/>
    </row>
    <row r="3065" spans="10:10" x14ac:dyDescent="0.2">
      <c r="J3065" s="5"/>
    </row>
    <row r="3066" spans="10:10" x14ac:dyDescent="0.2">
      <c r="J3066" s="5"/>
    </row>
    <row r="3067" spans="10:10" x14ac:dyDescent="0.2">
      <c r="J3067" s="5"/>
    </row>
    <row r="3068" spans="10:10" x14ac:dyDescent="0.2">
      <c r="J3068" s="5"/>
    </row>
    <row r="3069" spans="10:10" x14ac:dyDescent="0.2">
      <c r="J3069" s="5"/>
    </row>
    <row r="3070" spans="10:10" x14ac:dyDescent="0.2">
      <c r="J3070" s="5"/>
    </row>
    <row r="3071" spans="10:10" x14ac:dyDescent="0.2">
      <c r="J3071" s="5"/>
    </row>
    <row r="3072" spans="10:10" x14ac:dyDescent="0.2">
      <c r="J3072" s="5"/>
    </row>
    <row r="3073" spans="10:10" x14ac:dyDescent="0.2">
      <c r="J3073" s="5"/>
    </row>
    <row r="3074" spans="10:10" x14ac:dyDescent="0.2">
      <c r="J3074" s="5"/>
    </row>
    <row r="3075" spans="10:10" x14ac:dyDescent="0.2">
      <c r="J3075" s="5"/>
    </row>
    <row r="3076" spans="10:10" x14ac:dyDescent="0.2">
      <c r="J3076" s="5"/>
    </row>
    <row r="3077" spans="10:10" x14ac:dyDescent="0.2">
      <c r="J3077" s="5"/>
    </row>
    <row r="3078" spans="10:10" x14ac:dyDescent="0.2">
      <c r="J3078" s="5"/>
    </row>
    <row r="3079" spans="10:10" x14ac:dyDescent="0.2">
      <c r="J3079" s="5"/>
    </row>
    <row r="3080" spans="10:10" x14ac:dyDescent="0.2">
      <c r="J3080" s="5"/>
    </row>
    <row r="3081" spans="10:10" x14ac:dyDescent="0.2">
      <c r="J3081" s="5"/>
    </row>
    <row r="3082" spans="10:10" x14ac:dyDescent="0.2">
      <c r="J3082" s="5"/>
    </row>
    <row r="3083" spans="10:10" x14ac:dyDescent="0.2">
      <c r="J3083" s="5"/>
    </row>
    <row r="3084" spans="10:10" x14ac:dyDescent="0.2">
      <c r="J3084" s="5"/>
    </row>
    <row r="3085" spans="10:10" x14ac:dyDescent="0.2">
      <c r="J3085" s="5"/>
    </row>
    <row r="3086" spans="10:10" x14ac:dyDescent="0.2">
      <c r="J3086" s="5"/>
    </row>
    <row r="3087" spans="10:10" x14ac:dyDescent="0.2">
      <c r="J3087" s="5"/>
    </row>
    <row r="3088" spans="10:10" x14ac:dyDescent="0.2">
      <c r="J3088" s="5"/>
    </row>
    <row r="3089" spans="10:10" x14ac:dyDescent="0.2">
      <c r="J3089" s="5"/>
    </row>
    <row r="3090" spans="10:10" x14ac:dyDescent="0.2">
      <c r="J3090" s="5"/>
    </row>
    <row r="3091" spans="10:10" x14ac:dyDescent="0.2">
      <c r="J3091" s="5"/>
    </row>
    <row r="3092" spans="10:10" x14ac:dyDescent="0.2">
      <c r="J3092" s="5"/>
    </row>
    <row r="3093" spans="10:10" x14ac:dyDescent="0.2">
      <c r="J3093" s="5"/>
    </row>
    <row r="3094" spans="10:10" x14ac:dyDescent="0.2">
      <c r="J3094" s="5"/>
    </row>
    <row r="3095" spans="10:10" x14ac:dyDescent="0.2">
      <c r="J3095" s="5"/>
    </row>
    <row r="3096" spans="10:10" x14ac:dyDescent="0.2">
      <c r="J3096" s="5"/>
    </row>
    <row r="3097" spans="10:10" x14ac:dyDescent="0.2">
      <c r="J3097" s="5"/>
    </row>
    <row r="3098" spans="10:10" x14ac:dyDescent="0.2">
      <c r="J3098" s="5"/>
    </row>
    <row r="3099" spans="10:10" x14ac:dyDescent="0.2">
      <c r="J3099" s="5"/>
    </row>
    <row r="3100" spans="10:10" x14ac:dyDescent="0.2">
      <c r="J3100" s="5"/>
    </row>
    <row r="3101" spans="10:10" x14ac:dyDescent="0.2">
      <c r="J3101" s="5"/>
    </row>
    <row r="3102" spans="10:10" x14ac:dyDescent="0.2">
      <c r="J3102" s="5"/>
    </row>
    <row r="3103" spans="10:10" x14ac:dyDescent="0.2">
      <c r="J3103" s="5"/>
    </row>
    <row r="3104" spans="10:10" x14ac:dyDescent="0.2">
      <c r="J3104" s="5"/>
    </row>
    <row r="3105" spans="10:10" x14ac:dyDescent="0.2">
      <c r="J3105" s="5"/>
    </row>
    <row r="3106" spans="10:10" x14ac:dyDescent="0.2">
      <c r="J3106" s="5"/>
    </row>
    <row r="3107" spans="10:10" x14ac:dyDescent="0.2">
      <c r="J3107" s="5"/>
    </row>
    <row r="3108" spans="10:10" x14ac:dyDescent="0.2">
      <c r="J3108" s="5"/>
    </row>
    <row r="3109" spans="10:10" x14ac:dyDescent="0.2">
      <c r="J3109" s="5"/>
    </row>
    <row r="3110" spans="10:10" x14ac:dyDescent="0.2">
      <c r="J3110" s="5"/>
    </row>
    <row r="3111" spans="10:10" x14ac:dyDescent="0.2">
      <c r="J3111" s="5"/>
    </row>
    <row r="3112" spans="10:10" x14ac:dyDescent="0.2">
      <c r="J3112" s="5"/>
    </row>
    <row r="3113" spans="10:10" x14ac:dyDescent="0.2">
      <c r="J3113" s="5"/>
    </row>
    <row r="3114" spans="10:10" x14ac:dyDescent="0.2">
      <c r="J3114" s="5"/>
    </row>
    <row r="3115" spans="10:10" x14ac:dyDescent="0.2">
      <c r="J3115" s="5"/>
    </row>
    <row r="3116" spans="10:10" x14ac:dyDescent="0.2">
      <c r="J3116" s="5"/>
    </row>
    <row r="3117" spans="10:10" x14ac:dyDescent="0.2">
      <c r="J3117" s="5"/>
    </row>
    <row r="3118" spans="10:10" x14ac:dyDescent="0.2">
      <c r="J3118" s="5"/>
    </row>
    <row r="3119" spans="10:10" x14ac:dyDescent="0.2">
      <c r="J3119" s="5"/>
    </row>
    <row r="3120" spans="10:10" x14ac:dyDescent="0.2">
      <c r="J3120" s="5"/>
    </row>
    <row r="3121" spans="10:10" x14ac:dyDescent="0.2">
      <c r="J3121" s="5"/>
    </row>
    <row r="3122" spans="10:10" x14ac:dyDescent="0.2">
      <c r="J3122" s="5"/>
    </row>
    <row r="3123" spans="10:10" x14ac:dyDescent="0.2">
      <c r="J3123" s="5"/>
    </row>
    <row r="3124" spans="10:10" x14ac:dyDescent="0.2">
      <c r="J3124" s="5"/>
    </row>
    <row r="3125" spans="10:10" x14ac:dyDescent="0.2">
      <c r="J3125" s="5"/>
    </row>
    <row r="3126" spans="10:10" x14ac:dyDescent="0.2">
      <c r="J3126" s="5"/>
    </row>
    <row r="3127" spans="10:10" x14ac:dyDescent="0.2">
      <c r="J3127" s="5"/>
    </row>
    <row r="3128" spans="10:10" x14ac:dyDescent="0.2">
      <c r="J3128" s="5"/>
    </row>
    <row r="3129" spans="10:10" x14ac:dyDescent="0.2">
      <c r="J3129" s="5"/>
    </row>
    <row r="3130" spans="10:10" x14ac:dyDescent="0.2">
      <c r="J3130" s="5"/>
    </row>
    <row r="3131" spans="10:10" x14ac:dyDescent="0.2">
      <c r="J3131" s="5"/>
    </row>
    <row r="3132" spans="10:10" x14ac:dyDescent="0.2">
      <c r="J3132" s="5"/>
    </row>
    <row r="3133" spans="10:10" x14ac:dyDescent="0.2">
      <c r="J3133" s="5"/>
    </row>
    <row r="3134" spans="10:10" x14ac:dyDescent="0.2">
      <c r="J3134" s="5"/>
    </row>
    <row r="3135" spans="10:10" x14ac:dyDescent="0.2">
      <c r="J3135" s="5"/>
    </row>
    <row r="3136" spans="10:10" x14ac:dyDescent="0.2">
      <c r="J3136" s="5"/>
    </row>
    <row r="3137" spans="10:10" x14ac:dyDescent="0.2">
      <c r="J3137" s="5"/>
    </row>
    <row r="3138" spans="10:10" x14ac:dyDescent="0.2">
      <c r="J3138" s="5"/>
    </row>
    <row r="3139" spans="10:10" x14ac:dyDescent="0.2">
      <c r="J3139" s="5"/>
    </row>
    <row r="3140" spans="10:10" x14ac:dyDescent="0.2">
      <c r="J3140" s="5"/>
    </row>
    <row r="3141" spans="10:10" x14ac:dyDescent="0.2">
      <c r="J3141" s="5"/>
    </row>
    <row r="3142" spans="10:10" x14ac:dyDescent="0.2">
      <c r="J3142" s="5"/>
    </row>
    <row r="3143" spans="10:10" x14ac:dyDescent="0.2">
      <c r="J3143" s="5"/>
    </row>
    <row r="3144" spans="10:10" x14ac:dyDescent="0.2">
      <c r="J3144" s="5"/>
    </row>
    <row r="3145" spans="10:10" x14ac:dyDescent="0.2">
      <c r="J3145" s="5"/>
    </row>
    <row r="3146" spans="10:10" x14ac:dyDescent="0.2">
      <c r="J3146" s="5"/>
    </row>
    <row r="3147" spans="10:10" x14ac:dyDescent="0.2">
      <c r="J3147" s="5"/>
    </row>
    <row r="3148" spans="10:10" x14ac:dyDescent="0.2">
      <c r="J3148" s="5"/>
    </row>
    <row r="3149" spans="10:10" x14ac:dyDescent="0.2">
      <c r="J3149" s="5"/>
    </row>
    <row r="3150" spans="10:10" x14ac:dyDescent="0.2">
      <c r="J3150" s="5"/>
    </row>
    <row r="3151" spans="10:10" x14ac:dyDescent="0.2">
      <c r="J3151" s="5"/>
    </row>
    <row r="3152" spans="10:10" x14ac:dyDescent="0.2">
      <c r="J3152" s="5"/>
    </row>
    <row r="3153" spans="10:10" x14ac:dyDescent="0.2">
      <c r="J3153" s="5"/>
    </row>
    <row r="3154" spans="10:10" x14ac:dyDescent="0.2">
      <c r="J3154" s="5"/>
    </row>
    <row r="3155" spans="10:10" x14ac:dyDescent="0.2">
      <c r="J3155" s="5"/>
    </row>
    <row r="3156" spans="10:10" x14ac:dyDescent="0.2">
      <c r="J3156" s="5"/>
    </row>
    <row r="3157" spans="10:10" x14ac:dyDescent="0.2">
      <c r="J3157" s="5"/>
    </row>
    <row r="3158" spans="10:10" x14ac:dyDescent="0.2">
      <c r="J3158" s="5"/>
    </row>
    <row r="3159" spans="10:10" x14ac:dyDescent="0.2">
      <c r="J3159" s="5"/>
    </row>
    <row r="3160" spans="10:10" x14ac:dyDescent="0.2">
      <c r="J3160" s="5"/>
    </row>
    <row r="3161" spans="10:10" x14ac:dyDescent="0.2">
      <c r="J3161" s="5"/>
    </row>
    <row r="3162" spans="10:10" x14ac:dyDescent="0.2">
      <c r="J3162" s="5"/>
    </row>
    <row r="3163" spans="10:10" x14ac:dyDescent="0.2">
      <c r="J3163" s="5"/>
    </row>
    <row r="3164" spans="10:10" x14ac:dyDescent="0.2">
      <c r="J3164" s="5"/>
    </row>
    <row r="3165" spans="10:10" x14ac:dyDescent="0.2">
      <c r="J3165" s="5"/>
    </row>
    <row r="3166" spans="10:10" x14ac:dyDescent="0.2">
      <c r="J3166" s="5"/>
    </row>
    <row r="3167" spans="10:10" x14ac:dyDescent="0.2">
      <c r="J3167" s="5"/>
    </row>
    <row r="3168" spans="10:10" x14ac:dyDescent="0.2">
      <c r="J3168" s="5"/>
    </row>
    <row r="3169" spans="10:10" x14ac:dyDescent="0.2">
      <c r="J3169" s="5"/>
    </row>
    <row r="3170" spans="10:10" x14ac:dyDescent="0.2">
      <c r="J3170" s="5"/>
    </row>
    <row r="3171" spans="10:10" x14ac:dyDescent="0.2">
      <c r="J3171" s="5"/>
    </row>
    <row r="3172" spans="10:10" x14ac:dyDescent="0.2">
      <c r="J3172" s="5"/>
    </row>
    <row r="3173" spans="10:10" x14ac:dyDescent="0.2">
      <c r="J3173" s="5"/>
    </row>
    <row r="3174" spans="10:10" x14ac:dyDescent="0.2">
      <c r="J3174" s="5"/>
    </row>
    <row r="3175" spans="10:10" x14ac:dyDescent="0.2">
      <c r="J3175" s="5"/>
    </row>
    <row r="3176" spans="10:10" x14ac:dyDescent="0.2">
      <c r="J3176" s="5"/>
    </row>
    <row r="3177" spans="10:10" x14ac:dyDescent="0.2">
      <c r="J3177" s="5"/>
    </row>
    <row r="3178" spans="10:10" x14ac:dyDescent="0.2">
      <c r="J3178" s="5"/>
    </row>
    <row r="3179" spans="10:10" x14ac:dyDescent="0.2">
      <c r="J3179" s="5"/>
    </row>
    <row r="3180" spans="10:10" x14ac:dyDescent="0.2">
      <c r="J3180" s="5"/>
    </row>
    <row r="3181" spans="10:10" x14ac:dyDescent="0.2">
      <c r="J3181" s="5"/>
    </row>
    <row r="3182" spans="10:10" x14ac:dyDescent="0.2">
      <c r="J3182" s="5"/>
    </row>
    <row r="3183" spans="10:10" x14ac:dyDescent="0.2">
      <c r="J3183" s="5"/>
    </row>
    <row r="3184" spans="10:10" x14ac:dyDescent="0.2">
      <c r="J3184" s="5"/>
    </row>
    <row r="3185" spans="10:10" x14ac:dyDescent="0.2">
      <c r="J3185" s="5"/>
    </row>
    <row r="3186" spans="10:10" x14ac:dyDescent="0.2">
      <c r="J3186" s="5"/>
    </row>
    <row r="3187" spans="10:10" x14ac:dyDescent="0.2">
      <c r="J3187" s="5"/>
    </row>
    <row r="3188" spans="10:10" x14ac:dyDescent="0.2">
      <c r="J3188" s="5"/>
    </row>
    <row r="3189" spans="10:10" x14ac:dyDescent="0.2">
      <c r="J3189" s="5"/>
    </row>
    <row r="3190" spans="10:10" x14ac:dyDescent="0.2">
      <c r="J3190" s="5"/>
    </row>
    <row r="3191" spans="10:10" x14ac:dyDescent="0.2">
      <c r="J3191" s="5"/>
    </row>
    <row r="3192" spans="10:10" x14ac:dyDescent="0.2">
      <c r="J3192" s="5"/>
    </row>
    <row r="3193" spans="10:10" x14ac:dyDescent="0.2">
      <c r="J3193" s="5"/>
    </row>
    <row r="3194" spans="10:10" x14ac:dyDescent="0.2">
      <c r="J3194" s="5"/>
    </row>
    <row r="3195" spans="10:10" x14ac:dyDescent="0.2">
      <c r="J3195" s="5"/>
    </row>
    <row r="3196" spans="10:10" x14ac:dyDescent="0.2">
      <c r="J3196" s="5"/>
    </row>
    <row r="3197" spans="10:10" x14ac:dyDescent="0.2">
      <c r="J3197" s="5"/>
    </row>
    <row r="3198" spans="10:10" x14ac:dyDescent="0.2">
      <c r="J3198" s="5"/>
    </row>
    <row r="3199" spans="10:10" x14ac:dyDescent="0.2">
      <c r="J3199" s="5"/>
    </row>
    <row r="3200" spans="10:10" x14ac:dyDescent="0.2">
      <c r="J3200" s="5"/>
    </row>
    <row r="3201" spans="10:10" x14ac:dyDescent="0.2">
      <c r="J3201" s="5"/>
    </row>
    <row r="3202" spans="10:10" x14ac:dyDescent="0.2">
      <c r="J3202" s="5"/>
    </row>
    <row r="3203" spans="10:10" x14ac:dyDescent="0.2">
      <c r="J3203" s="5"/>
    </row>
    <row r="3204" spans="10:10" x14ac:dyDescent="0.2">
      <c r="J3204" s="5"/>
    </row>
    <row r="3205" spans="10:10" x14ac:dyDescent="0.2">
      <c r="J3205" s="5"/>
    </row>
    <row r="3206" spans="10:10" x14ac:dyDescent="0.2">
      <c r="J3206" s="5"/>
    </row>
    <row r="3207" spans="10:10" x14ac:dyDescent="0.2">
      <c r="J3207" s="5"/>
    </row>
    <row r="3208" spans="10:10" x14ac:dyDescent="0.2">
      <c r="J3208" s="5"/>
    </row>
    <row r="3209" spans="10:10" x14ac:dyDescent="0.2">
      <c r="J3209" s="5"/>
    </row>
    <row r="3210" spans="10:10" x14ac:dyDescent="0.2">
      <c r="J3210" s="5"/>
    </row>
    <row r="3211" spans="10:10" x14ac:dyDescent="0.2">
      <c r="J3211" s="5"/>
    </row>
    <row r="3212" spans="10:10" x14ac:dyDescent="0.2">
      <c r="J3212" s="5"/>
    </row>
    <row r="3213" spans="10:10" x14ac:dyDescent="0.2">
      <c r="J3213" s="5"/>
    </row>
    <row r="3214" spans="10:10" x14ac:dyDescent="0.2">
      <c r="J3214" s="5"/>
    </row>
    <row r="3215" spans="10:10" x14ac:dyDescent="0.2">
      <c r="J3215" s="5"/>
    </row>
    <row r="3216" spans="10:10" x14ac:dyDescent="0.2">
      <c r="J3216" s="5"/>
    </row>
    <row r="3217" spans="10:10" x14ac:dyDescent="0.2">
      <c r="J3217" s="5"/>
    </row>
    <row r="3218" spans="10:10" x14ac:dyDescent="0.2">
      <c r="J3218" s="5"/>
    </row>
    <row r="3219" spans="10:10" x14ac:dyDescent="0.2">
      <c r="J3219" s="5"/>
    </row>
    <row r="3220" spans="10:10" x14ac:dyDescent="0.2">
      <c r="J3220" s="5"/>
    </row>
    <row r="3221" spans="10:10" x14ac:dyDescent="0.2">
      <c r="J3221" s="5"/>
    </row>
    <row r="3222" spans="10:10" x14ac:dyDescent="0.2">
      <c r="J3222" s="5"/>
    </row>
    <row r="3223" spans="10:10" x14ac:dyDescent="0.2">
      <c r="J3223" s="5"/>
    </row>
    <row r="3224" spans="10:10" x14ac:dyDescent="0.2">
      <c r="J3224" s="5"/>
    </row>
    <row r="3225" spans="10:10" x14ac:dyDescent="0.2">
      <c r="J3225" s="5"/>
    </row>
    <row r="3226" spans="10:10" x14ac:dyDescent="0.2">
      <c r="J3226" s="5"/>
    </row>
    <row r="3227" spans="10:10" x14ac:dyDescent="0.2">
      <c r="J3227" s="5"/>
    </row>
    <row r="3228" spans="10:10" x14ac:dyDescent="0.2">
      <c r="J3228" s="5"/>
    </row>
    <row r="3229" spans="10:10" x14ac:dyDescent="0.2">
      <c r="J3229" s="5"/>
    </row>
    <row r="3230" spans="10:10" x14ac:dyDescent="0.2">
      <c r="J3230" s="5"/>
    </row>
    <row r="3231" spans="10:10" x14ac:dyDescent="0.2">
      <c r="J3231" s="5"/>
    </row>
    <row r="3232" spans="10:10" x14ac:dyDescent="0.2">
      <c r="J3232" s="5"/>
    </row>
    <row r="3233" spans="10:10" x14ac:dyDescent="0.2">
      <c r="J3233" s="5"/>
    </row>
    <row r="3234" spans="10:10" x14ac:dyDescent="0.2">
      <c r="J3234" s="5"/>
    </row>
    <row r="3235" spans="10:10" x14ac:dyDescent="0.2">
      <c r="J3235" s="5"/>
    </row>
    <row r="3236" spans="10:10" x14ac:dyDescent="0.2">
      <c r="J3236" s="5"/>
    </row>
    <row r="3237" spans="10:10" x14ac:dyDescent="0.2">
      <c r="J3237" s="5"/>
    </row>
    <row r="3238" spans="10:10" x14ac:dyDescent="0.2">
      <c r="J3238" s="5"/>
    </row>
    <row r="3239" spans="10:10" x14ac:dyDescent="0.2">
      <c r="J3239" s="5"/>
    </row>
    <row r="3240" spans="10:10" x14ac:dyDescent="0.2">
      <c r="J3240" s="5"/>
    </row>
    <row r="3241" spans="10:10" x14ac:dyDescent="0.2">
      <c r="J3241" s="5"/>
    </row>
    <row r="3242" spans="10:10" x14ac:dyDescent="0.2">
      <c r="J3242" s="5"/>
    </row>
    <row r="3243" spans="10:10" x14ac:dyDescent="0.2">
      <c r="J3243" s="5"/>
    </row>
    <row r="3244" spans="10:10" x14ac:dyDescent="0.2">
      <c r="J3244" s="5"/>
    </row>
    <row r="3245" spans="10:10" x14ac:dyDescent="0.2">
      <c r="J3245" s="5"/>
    </row>
    <row r="3246" spans="10:10" x14ac:dyDescent="0.2">
      <c r="J3246" s="5"/>
    </row>
    <row r="3247" spans="10:10" x14ac:dyDescent="0.2">
      <c r="J3247" s="5"/>
    </row>
    <row r="3248" spans="10:10" x14ac:dyDescent="0.2">
      <c r="J3248" s="5"/>
    </row>
    <row r="3249" spans="10:10" x14ac:dyDescent="0.2">
      <c r="J3249" s="5"/>
    </row>
    <row r="3250" spans="10:10" x14ac:dyDescent="0.2">
      <c r="J3250" s="5"/>
    </row>
    <row r="3251" spans="10:10" x14ac:dyDescent="0.2">
      <c r="J3251" s="5"/>
    </row>
    <row r="3252" spans="10:10" x14ac:dyDescent="0.2">
      <c r="J3252" s="5"/>
    </row>
    <row r="3253" spans="10:10" x14ac:dyDescent="0.2">
      <c r="J3253" s="5"/>
    </row>
    <row r="3254" spans="10:10" x14ac:dyDescent="0.2">
      <c r="J3254" s="5"/>
    </row>
    <row r="3255" spans="10:10" x14ac:dyDescent="0.2">
      <c r="J3255" s="5"/>
    </row>
    <row r="3256" spans="10:10" x14ac:dyDescent="0.2">
      <c r="J3256" s="5"/>
    </row>
    <row r="3257" spans="10:10" x14ac:dyDescent="0.2">
      <c r="J3257" s="5"/>
    </row>
    <row r="3258" spans="10:10" x14ac:dyDescent="0.2">
      <c r="J3258" s="5"/>
    </row>
    <row r="3259" spans="10:10" x14ac:dyDescent="0.2">
      <c r="J3259" s="5"/>
    </row>
    <row r="3260" spans="10:10" x14ac:dyDescent="0.2">
      <c r="J3260" s="5"/>
    </row>
    <row r="3261" spans="10:10" x14ac:dyDescent="0.2">
      <c r="J3261" s="5"/>
    </row>
    <row r="3262" spans="10:10" x14ac:dyDescent="0.2">
      <c r="J3262" s="5"/>
    </row>
    <row r="3263" spans="10:10" x14ac:dyDescent="0.2">
      <c r="J3263" s="5"/>
    </row>
    <row r="3264" spans="10:10" x14ac:dyDescent="0.2">
      <c r="J3264" s="5"/>
    </row>
    <row r="3265" spans="10:10" x14ac:dyDescent="0.2">
      <c r="J3265" s="5"/>
    </row>
    <row r="3266" spans="10:10" x14ac:dyDescent="0.2">
      <c r="J3266" s="5"/>
    </row>
    <row r="3267" spans="10:10" x14ac:dyDescent="0.2">
      <c r="J3267" s="5"/>
    </row>
    <row r="3268" spans="10:10" x14ac:dyDescent="0.2">
      <c r="J3268" s="5"/>
    </row>
    <row r="3269" spans="10:10" x14ac:dyDescent="0.2">
      <c r="J3269" s="5"/>
    </row>
    <row r="3270" spans="10:10" x14ac:dyDescent="0.2">
      <c r="J3270" s="5"/>
    </row>
    <row r="3271" spans="10:10" x14ac:dyDescent="0.2">
      <c r="J3271" s="5"/>
    </row>
    <row r="3272" spans="10:10" x14ac:dyDescent="0.2">
      <c r="J3272" s="5"/>
    </row>
    <row r="3273" spans="10:10" x14ac:dyDescent="0.2">
      <c r="J3273" s="5"/>
    </row>
    <row r="3274" spans="10:10" x14ac:dyDescent="0.2">
      <c r="J3274" s="5"/>
    </row>
    <row r="3275" spans="10:10" x14ac:dyDescent="0.2">
      <c r="J3275" s="5"/>
    </row>
    <row r="3276" spans="10:10" x14ac:dyDescent="0.2">
      <c r="J3276" s="5"/>
    </row>
    <row r="3277" spans="10:10" x14ac:dyDescent="0.2">
      <c r="J3277" s="5"/>
    </row>
    <row r="3278" spans="10:10" x14ac:dyDescent="0.2">
      <c r="J3278" s="5"/>
    </row>
    <row r="3279" spans="10:10" x14ac:dyDescent="0.2">
      <c r="J3279" s="5"/>
    </row>
    <row r="3280" spans="10:10" x14ac:dyDescent="0.2">
      <c r="J3280" s="5"/>
    </row>
    <row r="3281" spans="10:10" x14ac:dyDescent="0.2">
      <c r="J3281" s="5"/>
    </row>
    <row r="3282" spans="10:10" x14ac:dyDescent="0.2">
      <c r="J3282" s="5"/>
    </row>
    <row r="3283" spans="10:10" x14ac:dyDescent="0.2">
      <c r="J3283" s="5"/>
    </row>
    <row r="3284" spans="10:10" x14ac:dyDescent="0.2">
      <c r="J3284" s="5"/>
    </row>
    <row r="3285" spans="10:10" x14ac:dyDescent="0.2">
      <c r="J3285" s="5"/>
    </row>
    <row r="3286" spans="10:10" x14ac:dyDescent="0.2">
      <c r="J3286" s="5"/>
    </row>
    <row r="3287" spans="10:10" x14ac:dyDescent="0.2">
      <c r="J3287" s="5"/>
    </row>
    <row r="3288" spans="10:10" x14ac:dyDescent="0.2">
      <c r="J3288" s="5"/>
    </row>
    <row r="3289" spans="10:10" x14ac:dyDescent="0.2">
      <c r="J3289" s="5"/>
    </row>
    <row r="3290" spans="10:10" x14ac:dyDescent="0.2">
      <c r="J3290" s="5"/>
    </row>
    <row r="3291" spans="10:10" x14ac:dyDescent="0.2">
      <c r="J3291" s="5"/>
    </row>
    <row r="3292" spans="10:10" x14ac:dyDescent="0.2">
      <c r="J3292" s="5"/>
    </row>
    <row r="3293" spans="10:10" x14ac:dyDescent="0.2">
      <c r="J3293" s="5"/>
    </row>
    <row r="3294" spans="10:10" x14ac:dyDescent="0.2">
      <c r="J3294" s="5"/>
    </row>
    <row r="3295" spans="10:10" x14ac:dyDescent="0.2">
      <c r="J3295" s="5"/>
    </row>
    <row r="3296" spans="10:10" x14ac:dyDescent="0.2">
      <c r="J3296" s="5"/>
    </row>
    <row r="3297" spans="10:10" x14ac:dyDescent="0.2">
      <c r="J3297" s="5"/>
    </row>
    <row r="3298" spans="10:10" x14ac:dyDescent="0.2">
      <c r="J3298" s="5"/>
    </row>
    <row r="3299" spans="10:10" x14ac:dyDescent="0.2">
      <c r="J3299" s="5"/>
    </row>
    <row r="3300" spans="10:10" x14ac:dyDescent="0.2">
      <c r="J3300" s="5"/>
    </row>
    <row r="3301" spans="10:10" x14ac:dyDescent="0.2">
      <c r="J3301" s="5"/>
    </row>
    <row r="3302" spans="10:10" x14ac:dyDescent="0.2">
      <c r="J3302" s="5"/>
    </row>
    <row r="3303" spans="10:10" x14ac:dyDescent="0.2">
      <c r="J3303" s="5"/>
    </row>
    <row r="3304" spans="10:10" x14ac:dyDescent="0.2">
      <c r="J3304" s="5"/>
    </row>
    <row r="3305" spans="10:10" x14ac:dyDescent="0.2">
      <c r="J3305" s="5"/>
    </row>
    <row r="3306" spans="10:10" x14ac:dyDescent="0.2">
      <c r="J3306" s="5"/>
    </row>
    <row r="3307" spans="10:10" x14ac:dyDescent="0.2">
      <c r="J3307" s="5"/>
    </row>
    <row r="3308" spans="10:10" x14ac:dyDescent="0.2">
      <c r="J3308" s="5"/>
    </row>
    <row r="3309" spans="10:10" x14ac:dyDescent="0.2">
      <c r="J3309" s="5"/>
    </row>
    <row r="3310" spans="10:10" x14ac:dyDescent="0.2">
      <c r="J3310" s="5"/>
    </row>
    <row r="3311" spans="10:10" x14ac:dyDescent="0.2">
      <c r="J3311" s="5"/>
    </row>
    <row r="3312" spans="10:10" x14ac:dyDescent="0.2">
      <c r="J3312" s="5"/>
    </row>
    <row r="3313" spans="10:10" x14ac:dyDescent="0.2">
      <c r="J3313" s="5"/>
    </row>
    <row r="3314" spans="10:10" x14ac:dyDescent="0.2">
      <c r="J3314" s="5"/>
    </row>
    <row r="3315" spans="10:10" x14ac:dyDescent="0.2">
      <c r="J3315" s="5"/>
    </row>
    <row r="3316" spans="10:10" x14ac:dyDescent="0.2">
      <c r="J3316" s="5"/>
    </row>
    <row r="3317" spans="10:10" x14ac:dyDescent="0.2">
      <c r="J3317" s="5"/>
    </row>
    <row r="3318" spans="10:10" x14ac:dyDescent="0.2">
      <c r="J3318" s="5"/>
    </row>
    <row r="3319" spans="10:10" x14ac:dyDescent="0.2">
      <c r="J3319" s="5"/>
    </row>
    <row r="3320" spans="10:10" x14ac:dyDescent="0.2">
      <c r="J3320" s="5"/>
    </row>
    <row r="3321" spans="10:10" x14ac:dyDescent="0.2">
      <c r="J3321" s="5"/>
    </row>
    <row r="3322" spans="10:10" x14ac:dyDescent="0.2">
      <c r="J3322" s="5"/>
    </row>
    <row r="3323" spans="10:10" x14ac:dyDescent="0.2">
      <c r="J3323" s="5"/>
    </row>
    <row r="3324" spans="10:10" x14ac:dyDescent="0.2">
      <c r="J3324" s="5"/>
    </row>
    <row r="3325" spans="10:10" x14ac:dyDescent="0.2">
      <c r="J3325" s="5"/>
    </row>
    <row r="3326" spans="10:10" x14ac:dyDescent="0.2">
      <c r="J3326" s="5"/>
    </row>
    <row r="3327" spans="10:10" x14ac:dyDescent="0.2">
      <c r="J3327" s="5"/>
    </row>
    <row r="3328" spans="10:10" x14ac:dyDescent="0.2">
      <c r="J3328" s="5"/>
    </row>
    <row r="3329" spans="10:10" x14ac:dyDescent="0.2">
      <c r="J3329" s="5"/>
    </row>
    <row r="3330" spans="10:10" x14ac:dyDescent="0.2">
      <c r="J3330" s="5"/>
    </row>
    <row r="3331" spans="10:10" x14ac:dyDescent="0.2">
      <c r="J3331" s="5"/>
    </row>
    <row r="3332" spans="10:10" x14ac:dyDescent="0.2">
      <c r="J3332" s="5"/>
    </row>
    <row r="3333" spans="10:10" x14ac:dyDescent="0.2">
      <c r="J3333" s="5"/>
    </row>
    <row r="3334" spans="10:10" x14ac:dyDescent="0.2">
      <c r="J3334" s="5"/>
    </row>
    <row r="3335" spans="10:10" x14ac:dyDescent="0.2">
      <c r="J3335" s="5"/>
    </row>
    <row r="3336" spans="10:10" x14ac:dyDescent="0.2">
      <c r="J3336" s="5"/>
    </row>
    <row r="3337" spans="10:10" x14ac:dyDescent="0.2">
      <c r="J3337" s="5"/>
    </row>
    <row r="3338" spans="10:10" x14ac:dyDescent="0.2">
      <c r="J3338" s="5"/>
    </row>
    <row r="3339" spans="10:10" x14ac:dyDescent="0.2">
      <c r="J3339" s="5"/>
    </row>
    <row r="3340" spans="10:10" x14ac:dyDescent="0.2">
      <c r="J3340" s="5"/>
    </row>
    <row r="3341" spans="10:10" x14ac:dyDescent="0.2">
      <c r="J3341" s="5"/>
    </row>
    <row r="3342" spans="10:10" x14ac:dyDescent="0.2">
      <c r="J3342" s="5"/>
    </row>
    <row r="3343" spans="10:10" x14ac:dyDescent="0.2">
      <c r="J3343" s="5"/>
    </row>
    <row r="3344" spans="10:10" x14ac:dyDescent="0.2">
      <c r="J3344" s="5"/>
    </row>
    <row r="3345" spans="10:10" x14ac:dyDescent="0.2">
      <c r="J3345" s="5"/>
    </row>
    <row r="3346" spans="10:10" x14ac:dyDescent="0.2">
      <c r="J3346" s="5"/>
    </row>
    <row r="3347" spans="10:10" x14ac:dyDescent="0.2">
      <c r="J3347" s="5"/>
    </row>
    <row r="3348" spans="10:10" x14ac:dyDescent="0.2">
      <c r="J3348" s="5"/>
    </row>
    <row r="3349" spans="10:10" x14ac:dyDescent="0.2">
      <c r="J3349" s="5"/>
    </row>
    <row r="3350" spans="10:10" x14ac:dyDescent="0.2">
      <c r="J3350" s="5"/>
    </row>
    <row r="3351" spans="10:10" x14ac:dyDescent="0.2">
      <c r="J3351" s="5"/>
    </row>
    <row r="3352" spans="10:10" x14ac:dyDescent="0.2">
      <c r="J3352" s="5"/>
    </row>
    <row r="3353" spans="10:10" x14ac:dyDescent="0.2">
      <c r="J3353" s="5"/>
    </row>
    <row r="3354" spans="10:10" x14ac:dyDescent="0.2">
      <c r="J3354" s="5"/>
    </row>
    <row r="3355" spans="10:10" x14ac:dyDescent="0.2">
      <c r="J3355" s="5"/>
    </row>
    <row r="3356" spans="10:10" x14ac:dyDescent="0.2">
      <c r="J3356" s="5"/>
    </row>
    <row r="3357" spans="10:10" x14ac:dyDescent="0.2">
      <c r="J3357" s="5"/>
    </row>
    <row r="3358" spans="10:10" x14ac:dyDescent="0.2">
      <c r="J3358" s="5"/>
    </row>
    <row r="3359" spans="10:10" x14ac:dyDescent="0.2">
      <c r="J3359" s="5"/>
    </row>
    <row r="3360" spans="10:10" x14ac:dyDescent="0.2">
      <c r="J3360" s="5"/>
    </row>
    <row r="3361" spans="10:10" x14ac:dyDescent="0.2">
      <c r="J3361" s="5"/>
    </row>
    <row r="3362" spans="10:10" x14ac:dyDescent="0.2">
      <c r="J3362" s="5"/>
    </row>
    <row r="3363" spans="10:10" x14ac:dyDescent="0.2">
      <c r="J3363" s="5"/>
    </row>
    <row r="3364" spans="10:10" x14ac:dyDescent="0.2">
      <c r="J3364" s="5"/>
    </row>
    <row r="3365" spans="10:10" x14ac:dyDescent="0.2">
      <c r="J3365" s="5"/>
    </row>
    <row r="3366" spans="10:10" x14ac:dyDescent="0.2">
      <c r="J3366" s="5"/>
    </row>
    <row r="3367" spans="10:10" x14ac:dyDescent="0.2">
      <c r="J3367" s="5"/>
    </row>
    <row r="3368" spans="10:10" x14ac:dyDescent="0.2">
      <c r="J3368" s="5"/>
    </row>
    <row r="3369" spans="10:10" x14ac:dyDescent="0.2">
      <c r="J3369" s="5"/>
    </row>
    <row r="3370" spans="10:10" x14ac:dyDescent="0.2">
      <c r="J3370" s="5"/>
    </row>
    <row r="3371" spans="10:10" x14ac:dyDescent="0.2">
      <c r="J3371" s="5"/>
    </row>
    <row r="3372" spans="10:10" x14ac:dyDescent="0.2">
      <c r="J3372" s="5"/>
    </row>
    <row r="3373" spans="10:10" x14ac:dyDescent="0.2">
      <c r="J3373" s="5"/>
    </row>
    <row r="3374" spans="10:10" x14ac:dyDescent="0.2">
      <c r="J3374" s="5"/>
    </row>
    <row r="3375" spans="10:10" x14ac:dyDescent="0.2">
      <c r="J3375" s="5"/>
    </row>
    <row r="3376" spans="10:10" x14ac:dyDescent="0.2">
      <c r="J3376" s="5"/>
    </row>
    <row r="3377" spans="10:10" x14ac:dyDescent="0.2">
      <c r="J3377" s="5"/>
    </row>
    <row r="3378" spans="10:10" x14ac:dyDescent="0.2">
      <c r="J3378" s="5"/>
    </row>
    <row r="3379" spans="10:10" x14ac:dyDescent="0.2">
      <c r="J3379" s="5"/>
    </row>
    <row r="3380" spans="10:10" x14ac:dyDescent="0.2">
      <c r="J3380" s="5"/>
    </row>
    <row r="3381" spans="10:10" x14ac:dyDescent="0.2">
      <c r="J3381" s="5"/>
    </row>
    <row r="3382" spans="10:10" x14ac:dyDescent="0.2">
      <c r="J3382" s="5"/>
    </row>
    <row r="3383" spans="10:10" x14ac:dyDescent="0.2">
      <c r="J3383" s="5"/>
    </row>
    <row r="3384" spans="10:10" x14ac:dyDescent="0.2">
      <c r="J3384" s="5"/>
    </row>
    <row r="3385" spans="10:10" x14ac:dyDescent="0.2">
      <c r="J3385" s="5"/>
    </row>
    <row r="3386" spans="10:10" x14ac:dyDescent="0.2">
      <c r="J3386" s="5"/>
    </row>
    <row r="3387" spans="10:10" x14ac:dyDescent="0.2">
      <c r="J3387" s="5"/>
    </row>
    <row r="3388" spans="10:10" x14ac:dyDescent="0.2">
      <c r="J3388" s="5"/>
    </row>
    <row r="3389" spans="10:10" x14ac:dyDescent="0.2">
      <c r="J3389" s="5"/>
    </row>
    <row r="3390" spans="10:10" x14ac:dyDescent="0.2">
      <c r="J3390" s="5"/>
    </row>
    <row r="3391" spans="10:10" x14ac:dyDescent="0.2">
      <c r="J3391" s="5"/>
    </row>
    <row r="3392" spans="10:10" x14ac:dyDescent="0.2">
      <c r="J3392" s="5"/>
    </row>
    <row r="3393" spans="10:10" x14ac:dyDescent="0.2">
      <c r="J3393" s="5"/>
    </row>
    <row r="3394" spans="10:10" x14ac:dyDescent="0.2">
      <c r="J3394" s="5"/>
    </row>
    <row r="3395" spans="10:10" x14ac:dyDescent="0.2">
      <c r="J3395" s="5"/>
    </row>
    <row r="3396" spans="10:10" x14ac:dyDescent="0.2">
      <c r="J3396" s="5"/>
    </row>
    <row r="3397" spans="10:10" x14ac:dyDescent="0.2">
      <c r="J3397" s="5"/>
    </row>
    <row r="3398" spans="10:10" x14ac:dyDescent="0.2">
      <c r="J3398" s="5"/>
    </row>
    <row r="3399" spans="10:10" x14ac:dyDescent="0.2">
      <c r="J3399" s="5"/>
    </row>
    <row r="3400" spans="10:10" x14ac:dyDescent="0.2">
      <c r="J3400" s="5"/>
    </row>
    <row r="3401" spans="10:10" x14ac:dyDescent="0.2">
      <c r="J3401" s="5"/>
    </row>
    <row r="3402" spans="10:10" x14ac:dyDescent="0.2">
      <c r="J3402" s="5"/>
    </row>
    <row r="3403" spans="10:10" x14ac:dyDescent="0.2">
      <c r="J3403" s="5"/>
    </row>
    <row r="3404" spans="10:10" x14ac:dyDescent="0.2">
      <c r="J3404" s="5"/>
    </row>
    <row r="3405" spans="10:10" x14ac:dyDescent="0.2">
      <c r="J3405" s="5"/>
    </row>
    <row r="3406" spans="10:10" x14ac:dyDescent="0.2">
      <c r="J3406" s="5"/>
    </row>
    <row r="3407" spans="10:10" x14ac:dyDescent="0.2">
      <c r="J3407" s="5"/>
    </row>
    <row r="3408" spans="10:10" x14ac:dyDescent="0.2">
      <c r="J3408" s="5"/>
    </row>
    <row r="3409" spans="10:10" x14ac:dyDescent="0.2">
      <c r="J3409" s="5"/>
    </row>
    <row r="3410" spans="10:10" x14ac:dyDescent="0.2">
      <c r="J3410" s="5"/>
    </row>
    <row r="3411" spans="10:10" x14ac:dyDescent="0.2">
      <c r="J3411" s="5"/>
    </row>
    <row r="3412" spans="10:10" x14ac:dyDescent="0.2">
      <c r="J3412" s="5"/>
    </row>
    <row r="3413" spans="10:10" x14ac:dyDescent="0.2">
      <c r="J3413" s="5"/>
    </row>
    <row r="3414" spans="10:10" x14ac:dyDescent="0.2">
      <c r="J3414" s="5"/>
    </row>
    <row r="3415" spans="10:10" x14ac:dyDescent="0.2">
      <c r="J3415" s="5"/>
    </row>
    <row r="3416" spans="10:10" x14ac:dyDescent="0.2">
      <c r="J3416" s="5"/>
    </row>
    <row r="3417" spans="10:10" x14ac:dyDescent="0.2">
      <c r="J3417" s="5"/>
    </row>
    <row r="3418" spans="10:10" x14ac:dyDescent="0.2">
      <c r="J3418" s="5"/>
    </row>
    <row r="3419" spans="10:10" x14ac:dyDescent="0.2">
      <c r="J3419" s="5"/>
    </row>
    <row r="3420" spans="10:10" x14ac:dyDescent="0.2">
      <c r="J3420" s="5"/>
    </row>
    <row r="3421" spans="10:10" x14ac:dyDescent="0.2">
      <c r="J3421" s="5"/>
    </row>
    <row r="3422" spans="10:10" x14ac:dyDescent="0.2">
      <c r="J3422" s="5"/>
    </row>
    <row r="3423" spans="10:10" x14ac:dyDescent="0.2">
      <c r="J3423" s="5"/>
    </row>
    <row r="3424" spans="10:10" x14ac:dyDescent="0.2">
      <c r="J3424" s="5"/>
    </row>
    <row r="3425" spans="10:10" x14ac:dyDescent="0.2">
      <c r="J3425" s="5"/>
    </row>
    <row r="3426" spans="10:10" x14ac:dyDescent="0.2">
      <c r="J3426" s="5"/>
    </row>
    <row r="3427" spans="10:10" x14ac:dyDescent="0.2">
      <c r="J3427" s="5"/>
    </row>
    <row r="3428" spans="10:10" x14ac:dyDescent="0.2">
      <c r="J3428" s="5"/>
    </row>
    <row r="3429" spans="10:10" x14ac:dyDescent="0.2">
      <c r="J3429" s="5"/>
    </row>
    <row r="3430" spans="10:10" x14ac:dyDescent="0.2">
      <c r="J3430" s="5"/>
    </row>
    <row r="3431" spans="10:10" x14ac:dyDescent="0.2">
      <c r="J3431" s="5"/>
    </row>
    <row r="3432" spans="10:10" x14ac:dyDescent="0.2">
      <c r="J3432" s="5"/>
    </row>
    <row r="3433" spans="10:10" x14ac:dyDescent="0.2">
      <c r="J3433" s="5"/>
    </row>
    <row r="3434" spans="10:10" x14ac:dyDescent="0.2">
      <c r="J3434" s="5"/>
    </row>
    <row r="3435" spans="10:10" x14ac:dyDescent="0.2">
      <c r="J3435" s="5"/>
    </row>
    <row r="3436" spans="10:10" x14ac:dyDescent="0.2">
      <c r="J3436" s="5"/>
    </row>
    <row r="3437" spans="10:10" x14ac:dyDescent="0.2">
      <c r="J3437" s="5"/>
    </row>
    <row r="3438" spans="10:10" x14ac:dyDescent="0.2">
      <c r="J3438" s="5"/>
    </row>
    <row r="3439" spans="10:10" x14ac:dyDescent="0.2">
      <c r="J3439" s="5"/>
    </row>
    <row r="3440" spans="10:10" x14ac:dyDescent="0.2">
      <c r="J3440" s="5"/>
    </row>
    <row r="3441" spans="10:10" x14ac:dyDescent="0.2">
      <c r="J3441" s="5"/>
    </row>
    <row r="3442" spans="10:10" x14ac:dyDescent="0.2">
      <c r="J3442" s="5"/>
    </row>
    <row r="3443" spans="10:10" x14ac:dyDescent="0.2">
      <c r="J3443" s="5"/>
    </row>
    <row r="3444" spans="10:10" x14ac:dyDescent="0.2">
      <c r="J3444" s="5"/>
    </row>
    <row r="3445" spans="10:10" x14ac:dyDescent="0.2">
      <c r="J3445" s="5"/>
    </row>
    <row r="3446" spans="10:10" x14ac:dyDescent="0.2">
      <c r="J3446" s="5"/>
    </row>
    <row r="3447" spans="10:10" x14ac:dyDescent="0.2">
      <c r="J3447" s="5"/>
    </row>
    <row r="3448" spans="10:10" x14ac:dyDescent="0.2">
      <c r="J3448" s="5"/>
    </row>
    <row r="3449" spans="10:10" x14ac:dyDescent="0.2">
      <c r="J3449" s="5"/>
    </row>
    <row r="3450" spans="10:10" x14ac:dyDescent="0.2">
      <c r="J3450" s="5"/>
    </row>
    <row r="3451" spans="10:10" x14ac:dyDescent="0.2">
      <c r="J3451" s="5"/>
    </row>
    <row r="3452" spans="10:10" x14ac:dyDescent="0.2">
      <c r="J3452" s="5"/>
    </row>
    <row r="3453" spans="10:10" x14ac:dyDescent="0.2">
      <c r="J3453" s="5"/>
    </row>
    <row r="3454" spans="10:10" x14ac:dyDescent="0.2">
      <c r="J3454" s="5"/>
    </row>
    <row r="3455" spans="10:10" x14ac:dyDescent="0.2">
      <c r="J3455" s="5"/>
    </row>
    <row r="3456" spans="10:10" x14ac:dyDescent="0.2">
      <c r="J3456" s="5"/>
    </row>
    <row r="3457" spans="10:10" x14ac:dyDescent="0.2">
      <c r="J3457" s="5"/>
    </row>
    <row r="3458" spans="10:10" x14ac:dyDescent="0.2">
      <c r="J3458" s="5"/>
    </row>
    <row r="3459" spans="10:10" x14ac:dyDescent="0.2">
      <c r="J3459" s="5"/>
    </row>
    <row r="3460" spans="10:10" x14ac:dyDescent="0.2">
      <c r="J3460" s="5"/>
    </row>
    <row r="3461" spans="10:10" x14ac:dyDescent="0.2">
      <c r="J3461" s="5"/>
    </row>
    <row r="3462" spans="10:10" x14ac:dyDescent="0.2">
      <c r="J3462" s="5"/>
    </row>
    <row r="3463" spans="10:10" x14ac:dyDescent="0.2">
      <c r="J3463" s="5"/>
    </row>
    <row r="3464" spans="10:10" x14ac:dyDescent="0.2">
      <c r="J3464" s="5"/>
    </row>
    <row r="3465" spans="10:10" x14ac:dyDescent="0.2">
      <c r="J3465" s="5"/>
    </row>
    <row r="3466" spans="10:10" x14ac:dyDescent="0.2">
      <c r="J3466" s="5"/>
    </row>
    <row r="3467" spans="10:10" x14ac:dyDescent="0.2">
      <c r="J3467" s="5"/>
    </row>
    <row r="3468" spans="10:10" x14ac:dyDescent="0.2">
      <c r="J3468" s="5"/>
    </row>
    <row r="3469" spans="10:10" x14ac:dyDescent="0.2">
      <c r="J3469" s="5"/>
    </row>
    <row r="3470" spans="10:10" x14ac:dyDescent="0.2">
      <c r="J3470" s="5"/>
    </row>
    <row r="3471" spans="10:10" x14ac:dyDescent="0.2">
      <c r="J3471" s="5"/>
    </row>
    <row r="3472" spans="10:10" x14ac:dyDescent="0.2">
      <c r="J3472" s="5"/>
    </row>
    <row r="3473" spans="10:10" x14ac:dyDescent="0.2">
      <c r="J3473" s="5"/>
    </row>
    <row r="3474" spans="10:10" x14ac:dyDescent="0.2">
      <c r="J3474" s="5"/>
    </row>
    <row r="3475" spans="10:10" x14ac:dyDescent="0.2">
      <c r="J3475" s="5"/>
    </row>
    <row r="3476" spans="10:10" x14ac:dyDescent="0.2">
      <c r="J3476" s="5"/>
    </row>
    <row r="3477" spans="10:10" x14ac:dyDescent="0.2">
      <c r="J3477" s="5"/>
    </row>
    <row r="3478" spans="10:10" x14ac:dyDescent="0.2">
      <c r="J3478" s="5"/>
    </row>
    <row r="3479" spans="10:10" x14ac:dyDescent="0.2">
      <c r="J3479" s="5"/>
    </row>
    <row r="3480" spans="10:10" x14ac:dyDescent="0.2">
      <c r="J3480" s="5"/>
    </row>
    <row r="3481" spans="10:10" x14ac:dyDescent="0.2">
      <c r="J3481" s="5"/>
    </row>
    <row r="3482" spans="10:10" x14ac:dyDescent="0.2">
      <c r="J3482" s="5"/>
    </row>
    <row r="3483" spans="10:10" x14ac:dyDescent="0.2">
      <c r="J3483" s="5"/>
    </row>
    <row r="3484" spans="10:10" x14ac:dyDescent="0.2">
      <c r="J3484" s="5"/>
    </row>
    <row r="3485" spans="10:10" x14ac:dyDescent="0.2">
      <c r="J3485" s="5"/>
    </row>
    <row r="3486" spans="10:10" x14ac:dyDescent="0.2">
      <c r="J3486" s="5"/>
    </row>
    <row r="3487" spans="10:10" x14ac:dyDescent="0.2">
      <c r="J3487" s="5"/>
    </row>
    <row r="3488" spans="10:10" x14ac:dyDescent="0.2">
      <c r="J3488" s="5"/>
    </row>
    <row r="3489" spans="10:10" x14ac:dyDescent="0.2">
      <c r="J3489" s="5"/>
    </row>
    <row r="3490" spans="10:10" x14ac:dyDescent="0.2">
      <c r="J3490" s="5"/>
    </row>
    <row r="3491" spans="10:10" x14ac:dyDescent="0.2">
      <c r="J3491" s="5"/>
    </row>
    <row r="3492" spans="10:10" x14ac:dyDescent="0.2">
      <c r="J3492" s="5"/>
    </row>
    <row r="3493" spans="10:10" x14ac:dyDescent="0.2">
      <c r="J3493" s="5"/>
    </row>
    <row r="3494" spans="10:10" x14ac:dyDescent="0.2">
      <c r="J3494" s="5"/>
    </row>
    <row r="3495" spans="10:10" x14ac:dyDescent="0.2">
      <c r="J3495" s="5"/>
    </row>
    <row r="3496" spans="10:10" x14ac:dyDescent="0.2">
      <c r="J3496" s="5"/>
    </row>
    <row r="3497" spans="10:10" x14ac:dyDescent="0.2">
      <c r="J3497" s="5"/>
    </row>
    <row r="3498" spans="10:10" x14ac:dyDescent="0.2">
      <c r="J3498" s="5"/>
    </row>
    <row r="3499" spans="10:10" x14ac:dyDescent="0.2">
      <c r="J3499" s="5"/>
    </row>
    <row r="3500" spans="10:10" x14ac:dyDescent="0.2">
      <c r="J3500" s="5"/>
    </row>
    <row r="3501" spans="10:10" x14ac:dyDescent="0.2">
      <c r="J3501" s="5"/>
    </row>
    <row r="3502" spans="10:10" x14ac:dyDescent="0.2">
      <c r="J3502" s="5"/>
    </row>
    <row r="3503" spans="10:10" x14ac:dyDescent="0.2">
      <c r="J3503" s="5"/>
    </row>
    <row r="3504" spans="10:10" x14ac:dyDescent="0.2">
      <c r="J3504" s="5"/>
    </row>
    <row r="3505" spans="10:10" x14ac:dyDescent="0.2">
      <c r="J3505" s="5"/>
    </row>
    <row r="3506" spans="10:10" x14ac:dyDescent="0.2">
      <c r="J3506" s="5"/>
    </row>
    <row r="3507" spans="10:10" x14ac:dyDescent="0.2">
      <c r="J3507" s="5"/>
    </row>
    <row r="3508" spans="10:10" x14ac:dyDescent="0.2">
      <c r="J3508" s="5"/>
    </row>
    <row r="3509" spans="10:10" x14ac:dyDescent="0.2">
      <c r="J3509" s="5"/>
    </row>
    <row r="3510" spans="10:10" x14ac:dyDescent="0.2">
      <c r="J3510" s="5"/>
    </row>
    <row r="3511" spans="10:10" x14ac:dyDescent="0.2">
      <c r="J3511" s="5"/>
    </row>
    <row r="3512" spans="10:10" x14ac:dyDescent="0.2">
      <c r="J3512" s="5"/>
    </row>
    <row r="3513" spans="10:10" x14ac:dyDescent="0.2">
      <c r="J3513" s="5"/>
    </row>
    <row r="3514" spans="10:10" x14ac:dyDescent="0.2">
      <c r="J3514" s="5"/>
    </row>
    <row r="3515" spans="10:10" x14ac:dyDescent="0.2">
      <c r="J3515" s="5"/>
    </row>
    <row r="3516" spans="10:10" x14ac:dyDescent="0.2">
      <c r="J3516" s="5"/>
    </row>
    <row r="3517" spans="10:10" x14ac:dyDescent="0.2">
      <c r="J3517" s="5"/>
    </row>
    <row r="3518" spans="10:10" x14ac:dyDescent="0.2">
      <c r="J3518" s="5"/>
    </row>
    <row r="3519" spans="10:10" x14ac:dyDescent="0.2">
      <c r="J3519" s="5"/>
    </row>
    <row r="3520" spans="10:10" x14ac:dyDescent="0.2">
      <c r="J3520" s="5"/>
    </row>
    <row r="3521" spans="10:10" x14ac:dyDescent="0.2">
      <c r="J3521" s="5"/>
    </row>
    <row r="3522" spans="10:10" x14ac:dyDescent="0.2">
      <c r="J3522" s="5"/>
    </row>
    <row r="3523" spans="10:10" x14ac:dyDescent="0.2">
      <c r="J3523" s="5"/>
    </row>
    <row r="3524" spans="10:10" x14ac:dyDescent="0.2">
      <c r="J3524" s="5"/>
    </row>
    <row r="3525" spans="10:10" x14ac:dyDescent="0.2">
      <c r="J3525" s="5"/>
    </row>
    <row r="3526" spans="10:10" x14ac:dyDescent="0.2">
      <c r="J3526" s="5"/>
    </row>
    <row r="3527" spans="10:10" x14ac:dyDescent="0.2">
      <c r="J3527" s="5"/>
    </row>
    <row r="3528" spans="10:10" x14ac:dyDescent="0.2">
      <c r="J3528" s="5"/>
    </row>
    <row r="3529" spans="10:10" x14ac:dyDescent="0.2">
      <c r="J3529" s="5"/>
    </row>
    <row r="3530" spans="10:10" x14ac:dyDescent="0.2">
      <c r="J3530" s="5"/>
    </row>
    <row r="3531" spans="10:10" x14ac:dyDescent="0.2">
      <c r="J3531" s="5"/>
    </row>
    <row r="3532" spans="10:10" x14ac:dyDescent="0.2">
      <c r="J3532" s="5"/>
    </row>
    <row r="3533" spans="10:10" x14ac:dyDescent="0.2">
      <c r="J3533" s="5"/>
    </row>
    <row r="3534" spans="10:10" x14ac:dyDescent="0.2">
      <c r="J3534" s="5"/>
    </row>
    <row r="3535" spans="10:10" x14ac:dyDescent="0.2">
      <c r="J3535" s="5"/>
    </row>
    <row r="3536" spans="10:10" x14ac:dyDescent="0.2">
      <c r="J3536" s="5"/>
    </row>
    <row r="3537" spans="10:10" x14ac:dyDescent="0.2">
      <c r="J3537" s="5"/>
    </row>
    <row r="3538" spans="10:10" x14ac:dyDescent="0.2">
      <c r="J3538" s="5"/>
    </row>
    <row r="3539" spans="10:10" x14ac:dyDescent="0.2">
      <c r="J3539" s="5"/>
    </row>
    <row r="3540" spans="10:10" x14ac:dyDescent="0.2">
      <c r="J3540" s="5"/>
    </row>
    <row r="3541" spans="10:10" x14ac:dyDescent="0.2">
      <c r="J3541" s="5"/>
    </row>
    <row r="3542" spans="10:10" x14ac:dyDescent="0.2">
      <c r="J3542" s="5"/>
    </row>
    <row r="3543" spans="10:10" x14ac:dyDescent="0.2">
      <c r="J3543" s="5"/>
    </row>
    <row r="3544" spans="10:10" x14ac:dyDescent="0.2">
      <c r="J3544" s="5"/>
    </row>
    <row r="3545" spans="10:10" x14ac:dyDescent="0.2">
      <c r="J3545" s="5"/>
    </row>
    <row r="3546" spans="10:10" x14ac:dyDescent="0.2">
      <c r="J3546" s="5"/>
    </row>
    <row r="3547" spans="10:10" x14ac:dyDescent="0.2">
      <c r="J3547" s="5"/>
    </row>
    <row r="3548" spans="10:10" x14ac:dyDescent="0.2">
      <c r="J3548" s="5"/>
    </row>
    <row r="3549" spans="10:10" x14ac:dyDescent="0.2">
      <c r="J3549" s="5"/>
    </row>
    <row r="3550" spans="10:10" x14ac:dyDescent="0.2">
      <c r="J3550" s="5"/>
    </row>
    <row r="3551" spans="10:10" x14ac:dyDescent="0.2">
      <c r="J3551" s="5"/>
    </row>
    <row r="3552" spans="10:10" x14ac:dyDescent="0.2">
      <c r="J3552" s="5"/>
    </row>
    <row r="3553" spans="10:10" x14ac:dyDescent="0.2">
      <c r="J3553" s="5"/>
    </row>
    <row r="3554" spans="10:10" x14ac:dyDescent="0.2">
      <c r="J3554" s="5"/>
    </row>
    <row r="3555" spans="10:10" x14ac:dyDescent="0.2">
      <c r="J3555" s="5"/>
    </row>
    <row r="3556" spans="10:10" x14ac:dyDescent="0.2">
      <c r="J3556" s="5"/>
    </row>
    <row r="3557" spans="10:10" x14ac:dyDescent="0.2">
      <c r="J3557" s="5"/>
    </row>
    <row r="3558" spans="10:10" x14ac:dyDescent="0.2">
      <c r="J3558" s="5"/>
    </row>
    <row r="3559" spans="10:10" x14ac:dyDescent="0.2">
      <c r="J3559" s="5"/>
    </row>
    <row r="3560" spans="10:10" x14ac:dyDescent="0.2">
      <c r="J3560" s="5"/>
    </row>
    <row r="3561" spans="10:10" x14ac:dyDescent="0.2">
      <c r="J3561" s="5"/>
    </row>
    <row r="3562" spans="10:10" x14ac:dyDescent="0.2">
      <c r="J3562" s="5"/>
    </row>
    <row r="3563" spans="10:10" x14ac:dyDescent="0.2">
      <c r="J3563" s="5"/>
    </row>
    <row r="3564" spans="10:10" x14ac:dyDescent="0.2">
      <c r="J3564" s="5"/>
    </row>
    <row r="3565" spans="10:10" x14ac:dyDescent="0.2">
      <c r="J3565" s="5"/>
    </row>
    <row r="3566" spans="10:10" x14ac:dyDescent="0.2">
      <c r="J3566" s="5"/>
    </row>
    <row r="3567" spans="10:10" x14ac:dyDescent="0.2">
      <c r="J3567" s="5"/>
    </row>
    <row r="3568" spans="10:10" x14ac:dyDescent="0.2">
      <c r="J3568" s="5"/>
    </row>
    <row r="3569" spans="10:10" x14ac:dyDescent="0.2">
      <c r="J3569" s="5"/>
    </row>
    <row r="3570" spans="10:10" x14ac:dyDescent="0.2">
      <c r="J3570" s="5"/>
    </row>
    <row r="3571" spans="10:10" x14ac:dyDescent="0.2">
      <c r="J3571" s="5"/>
    </row>
    <row r="3572" spans="10:10" x14ac:dyDescent="0.2">
      <c r="J3572" s="5"/>
    </row>
    <row r="3573" spans="10:10" x14ac:dyDescent="0.2">
      <c r="J3573" s="5"/>
    </row>
    <row r="3574" spans="10:10" x14ac:dyDescent="0.2">
      <c r="J3574" s="5"/>
    </row>
    <row r="3575" spans="10:10" x14ac:dyDescent="0.2">
      <c r="J3575" s="5"/>
    </row>
    <row r="3576" spans="10:10" x14ac:dyDescent="0.2">
      <c r="J3576" s="5"/>
    </row>
    <row r="3577" spans="10:10" x14ac:dyDescent="0.2">
      <c r="J3577" s="5"/>
    </row>
    <row r="3578" spans="10:10" x14ac:dyDescent="0.2">
      <c r="J3578" s="5"/>
    </row>
    <row r="3579" spans="10:10" x14ac:dyDescent="0.2">
      <c r="J3579" s="5"/>
    </row>
    <row r="3580" spans="10:10" x14ac:dyDescent="0.2">
      <c r="J3580" s="5"/>
    </row>
    <row r="3581" spans="10:10" x14ac:dyDescent="0.2">
      <c r="J3581" s="5"/>
    </row>
    <row r="3582" spans="10:10" x14ac:dyDescent="0.2">
      <c r="J3582" s="5"/>
    </row>
    <row r="3583" spans="10:10" x14ac:dyDescent="0.2">
      <c r="J3583" s="5"/>
    </row>
    <row r="3584" spans="10:10" x14ac:dyDescent="0.2">
      <c r="J3584" s="5"/>
    </row>
    <row r="3585" spans="10:10" x14ac:dyDescent="0.2">
      <c r="J3585" s="5"/>
    </row>
    <row r="3586" spans="10:10" x14ac:dyDescent="0.2">
      <c r="J3586" s="5"/>
    </row>
    <row r="3587" spans="10:10" x14ac:dyDescent="0.2">
      <c r="J3587" s="5"/>
    </row>
    <row r="3588" spans="10:10" x14ac:dyDescent="0.2">
      <c r="J3588" s="5"/>
    </row>
    <row r="3589" spans="10:10" x14ac:dyDescent="0.2">
      <c r="J3589" s="5"/>
    </row>
    <row r="3590" spans="10:10" x14ac:dyDescent="0.2">
      <c r="J3590" s="5"/>
    </row>
    <row r="3591" spans="10:10" x14ac:dyDescent="0.2">
      <c r="J3591" s="5"/>
    </row>
    <row r="3592" spans="10:10" x14ac:dyDescent="0.2">
      <c r="J3592" s="5"/>
    </row>
    <row r="3593" spans="10:10" x14ac:dyDescent="0.2">
      <c r="J3593" s="5"/>
    </row>
    <row r="3594" spans="10:10" x14ac:dyDescent="0.2">
      <c r="J3594" s="5"/>
    </row>
    <row r="3595" spans="10:10" x14ac:dyDescent="0.2">
      <c r="J3595" s="5"/>
    </row>
    <row r="3596" spans="10:10" x14ac:dyDescent="0.2">
      <c r="J3596" s="5"/>
    </row>
    <row r="3597" spans="10:10" x14ac:dyDescent="0.2">
      <c r="J3597" s="5"/>
    </row>
    <row r="3598" spans="10:10" x14ac:dyDescent="0.2">
      <c r="J3598" s="5"/>
    </row>
    <row r="3599" spans="10:10" x14ac:dyDescent="0.2">
      <c r="J3599" s="5"/>
    </row>
    <row r="3600" spans="10:10" x14ac:dyDescent="0.2">
      <c r="J3600" s="5"/>
    </row>
    <row r="3601" spans="10:10" x14ac:dyDescent="0.2">
      <c r="J3601" s="5"/>
    </row>
    <row r="3602" spans="10:10" x14ac:dyDescent="0.2">
      <c r="J3602" s="5"/>
    </row>
    <row r="3603" spans="10:10" x14ac:dyDescent="0.2">
      <c r="J3603" s="5"/>
    </row>
    <row r="3604" spans="10:10" x14ac:dyDescent="0.2">
      <c r="J3604" s="5"/>
    </row>
    <row r="3605" spans="10:10" x14ac:dyDescent="0.2">
      <c r="J3605" s="5"/>
    </row>
    <row r="3606" spans="10:10" x14ac:dyDescent="0.2">
      <c r="J3606" s="5"/>
    </row>
    <row r="3607" spans="10:10" x14ac:dyDescent="0.2">
      <c r="J3607" s="5"/>
    </row>
    <row r="3608" spans="10:10" x14ac:dyDescent="0.2">
      <c r="J3608" s="5"/>
    </row>
    <row r="3609" spans="10:10" x14ac:dyDescent="0.2">
      <c r="J3609" s="5"/>
    </row>
    <row r="3610" spans="10:10" x14ac:dyDescent="0.2">
      <c r="J3610" s="5"/>
    </row>
    <row r="3611" spans="10:10" x14ac:dyDescent="0.2">
      <c r="J3611" s="5"/>
    </row>
    <row r="3612" spans="10:10" x14ac:dyDescent="0.2">
      <c r="J3612" s="5"/>
    </row>
    <row r="3613" spans="10:10" x14ac:dyDescent="0.2">
      <c r="J3613" s="5"/>
    </row>
    <row r="3614" spans="10:10" x14ac:dyDescent="0.2">
      <c r="J3614" s="5"/>
    </row>
    <row r="3615" spans="10:10" x14ac:dyDescent="0.2">
      <c r="J3615" s="5"/>
    </row>
    <row r="3616" spans="10:10" x14ac:dyDescent="0.2">
      <c r="J3616" s="5"/>
    </row>
    <row r="3617" spans="10:10" x14ac:dyDescent="0.2">
      <c r="J3617" s="5"/>
    </row>
    <row r="3618" spans="10:10" x14ac:dyDescent="0.2">
      <c r="J3618" s="5"/>
    </row>
    <row r="3619" spans="10:10" x14ac:dyDescent="0.2">
      <c r="J3619" s="5"/>
    </row>
    <row r="3620" spans="10:10" x14ac:dyDescent="0.2">
      <c r="J3620" s="5"/>
    </row>
    <row r="3621" spans="10:10" x14ac:dyDescent="0.2">
      <c r="J3621" s="5"/>
    </row>
    <row r="3622" spans="10:10" x14ac:dyDescent="0.2">
      <c r="J3622" s="5"/>
    </row>
    <row r="3623" spans="10:10" x14ac:dyDescent="0.2">
      <c r="J3623" s="5"/>
    </row>
    <row r="3624" spans="10:10" x14ac:dyDescent="0.2">
      <c r="J3624" s="5"/>
    </row>
    <row r="3625" spans="10:10" x14ac:dyDescent="0.2">
      <c r="J3625" s="5"/>
    </row>
    <row r="3626" spans="10:10" x14ac:dyDescent="0.2">
      <c r="J3626" s="5"/>
    </row>
    <row r="3627" spans="10:10" x14ac:dyDescent="0.2">
      <c r="J3627" s="5"/>
    </row>
    <row r="3628" spans="10:10" x14ac:dyDescent="0.2">
      <c r="J3628" s="5"/>
    </row>
    <row r="3629" spans="10:10" x14ac:dyDescent="0.2">
      <c r="J3629" s="5"/>
    </row>
    <row r="3630" spans="10:10" x14ac:dyDescent="0.2">
      <c r="J3630" s="5"/>
    </row>
    <row r="3631" spans="10:10" x14ac:dyDescent="0.2">
      <c r="J3631" s="5"/>
    </row>
    <row r="3632" spans="10:10" x14ac:dyDescent="0.2">
      <c r="J3632" s="5"/>
    </row>
    <row r="3633" spans="10:10" x14ac:dyDescent="0.2">
      <c r="J3633" s="5"/>
    </row>
    <row r="3634" spans="10:10" x14ac:dyDescent="0.2">
      <c r="J3634" s="5"/>
    </row>
    <row r="3635" spans="10:10" x14ac:dyDescent="0.2">
      <c r="J3635" s="5"/>
    </row>
    <row r="3636" spans="10:10" x14ac:dyDescent="0.2">
      <c r="J3636" s="5"/>
    </row>
    <row r="3637" spans="10:10" x14ac:dyDescent="0.2">
      <c r="J3637" s="5"/>
    </row>
    <row r="3638" spans="10:10" x14ac:dyDescent="0.2">
      <c r="J3638" s="5"/>
    </row>
    <row r="3639" spans="10:10" x14ac:dyDescent="0.2">
      <c r="J3639" s="5"/>
    </row>
    <row r="3640" spans="10:10" x14ac:dyDescent="0.2">
      <c r="J3640" s="5"/>
    </row>
    <row r="3641" spans="10:10" x14ac:dyDescent="0.2">
      <c r="J3641" s="5"/>
    </row>
    <row r="3642" spans="10:10" x14ac:dyDescent="0.2">
      <c r="J3642" s="5"/>
    </row>
    <row r="3643" spans="10:10" x14ac:dyDescent="0.2">
      <c r="J3643" s="5"/>
    </row>
    <row r="3644" spans="10:10" x14ac:dyDescent="0.2">
      <c r="J3644" s="5"/>
    </row>
    <row r="3645" spans="10:10" x14ac:dyDescent="0.2">
      <c r="J3645" s="5"/>
    </row>
    <row r="3646" spans="10:10" x14ac:dyDescent="0.2">
      <c r="J3646" s="5"/>
    </row>
    <row r="3647" spans="10:10" x14ac:dyDescent="0.2">
      <c r="J3647" s="5"/>
    </row>
    <row r="3648" spans="10:10" x14ac:dyDescent="0.2">
      <c r="J3648" s="5"/>
    </row>
    <row r="3649" spans="10:10" x14ac:dyDescent="0.2">
      <c r="J3649" s="5"/>
    </row>
    <row r="3650" spans="10:10" x14ac:dyDescent="0.2">
      <c r="J3650" s="5"/>
    </row>
    <row r="3651" spans="10:10" x14ac:dyDescent="0.2">
      <c r="J3651" s="5"/>
    </row>
    <row r="3652" spans="10:10" x14ac:dyDescent="0.2">
      <c r="J3652" s="5"/>
    </row>
    <row r="3653" spans="10:10" x14ac:dyDescent="0.2">
      <c r="J3653" s="5"/>
    </row>
    <row r="3654" spans="10:10" x14ac:dyDescent="0.2">
      <c r="J3654" s="5"/>
    </row>
    <row r="3655" spans="10:10" x14ac:dyDescent="0.2">
      <c r="J3655" s="5"/>
    </row>
    <row r="3656" spans="10:10" x14ac:dyDescent="0.2">
      <c r="J3656" s="5"/>
    </row>
    <row r="3657" spans="10:10" x14ac:dyDescent="0.2">
      <c r="J3657" s="5"/>
    </row>
    <row r="3658" spans="10:10" x14ac:dyDescent="0.2">
      <c r="J3658" s="5"/>
    </row>
    <row r="3659" spans="10:10" x14ac:dyDescent="0.2">
      <c r="J3659" s="5"/>
    </row>
    <row r="3660" spans="10:10" x14ac:dyDescent="0.2">
      <c r="J3660" s="5"/>
    </row>
    <row r="3661" spans="10:10" x14ac:dyDescent="0.2">
      <c r="J3661" s="5"/>
    </row>
    <row r="3662" spans="10:10" x14ac:dyDescent="0.2">
      <c r="J3662" s="5"/>
    </row>
    <row r="3663" spans="10:10" x14ac:dyDescent="0.2">
      <c r="J3663" s="5"/>
    </row>
    <row r="3664" spans="10:10" x14ac:dyDescent="0.2">
      <c r="J3664" s="5"/>
    </row>
    <row r="3665" spans="10:10" x14ac:dyDescent="0.2">
      <c r="J3665" s="5"/>
    </row>
    <row r="3666" spans="10:10" x14ac:dyDescent="0.2">
      <c r="J3666" s="5"/>
    </row>
    <row r="3667" spans="10:10" x14ac:dyDescent="0.2">
      <c r="J3667" s="5"/>
    </row>
    <row r="3668" spans="10:10" x14ac:dyDescent="0.2">
      <c r="J3668" s="5"/>
    </row>
    <row r="3669" spans="10:10" x14ac:dyDescent="0.2">
      <c r="J3669" s="5"/>
    </row>
    <row r="3670" spans="10:10" x14ac:dyDescent="0.2">
      <c r="J3670" s="5"/>
    </row>
    <row r="3671" spans="10:10" x14ac:dyDescent="0.2">
      <c r="J3671" s="5"/>
    </row>
    <row r="3672" spans="10:10" x14ac:dyDescent="0.2">
      <c r="J3672" s="5"/>
    </row>
    <row r="3673" spans="10:10" x14ac:dyDescent="0.2">
      <c r="J3673" s="5"/>
    </row>
    <row r="3674" spans="10:10" x14ac:dyDescent="0.2">
      <c r="J3674" s="5"/>
    </row>
    <row r="3675" spans="10:10" x14ac:dyDescent="0.2">
      <c r="J3675" s="5"/>
    </row>
    <row r="3676" spans="10:10" x14ac:dyDescent="0.2">
      <c r="J3676" s="5"/>
    </row>
    <row r="3677" spans="10:10" x14ac:dyDescent="0.2">
      <c r="J3677" s="5"/>
    </row>
    <row r="3678" spans="10:10" x14ac:dyDescent="0.2">
      <c r="J3678" s="5"/>
    </row>
    <row r="3679" spans="10:10" x14ac:dyDescent="0.2">
      <c r="J3679" s="5"/>
    </row>
    <row r="3680" spans="10:10" x14ac:dyDescent="0.2">
      <c r="J3680" s="5"/>
    </row>
    <row r="3681" spans="10:10" x14ac:dyDescent="0.2">
      <c r="J3681" s="5"/>
    </row>
    <row r="3682" spans="10:10" x14ac:dyDescent="0.2">
      <c r="J3682" s="5"/>
    </row>
    <row r="3683" spans="10:10" x14ac:dyDescent="0.2">
      <c r="J3683" s="5"/>
    </row>
    <row r="3684" spans="10:10" x14ac:dyDescent="0.2">
      <c r="J3684" s="5"/>
    </row>
    <row r="3685" spans="10:10" x14ac:dyDescent="0.2">
      <c r="J3685" s="5"/>
    </row>
    <row r="3686" spans="10:10" x14ac:dyDescent="0.2">
      <c r="J3686" s="5"/>
    </row>
    <row r="3687" spans="10:10" x14ac:dyDescent="0.2">
      <c r="J3687" s="5"/>
    </row>
    <row r="3688" spans="10:10" x14ac:dyDescent="0.2">
      <c r="J3688" s="5"/>
    </row>
    <row r="3689" spans="10:10" x14ac:dyDescent="0.2">
      <c r="J3689" s="5"/>
    </row>
    <row r="3690" spans="10:10" x14ac:dyDescent="0.2">
      <c r="J3690" s="5"/>
    </row>
    <row r="3691" spans="10:10" x14ac:dyDescent="0.2">
      <c r="J3691" s="5"/>
    </row>
    <row r="3692" spans="10:10" x14ac:dyDescent="0.2">
      <c r="J3692" s="5"/>
    </row>
    <row r="3693" spans="10:10" x14ac:dyDescent="0.2">
      <c r="J3693" s="5"/>
    </row>
    <row r="3694" spans="10:10" x14ac:dyDescent="0.2">
      <c r="J3694" s="5"/>
    </row>
    <row r="3695" spans="10:10" x14ac:dyDescent="0.2">
      <c r="J3695" s="5"/>
    </row>
    <row r="3696" spans="10:10" x14ac:dyDescent="0.2">
      <c r="J3696" s="5"/>
    </row>
    <row r="3697" spans="10:10" x14ac:dyDescent="0.2">
      <c r="J3697" s="5"/>
    </row>
    <row r="3698" spans="10:10" x14ac:dyDescent="0.2">
      <c r="J3698" s="5"/>
    </row>
    <row r="3699" spans="10:10" x14ac:dyDescent="0.2">
      <c r="J3699" s="5"/>
    </row>
    <row r="3700" spans="10:10" x14ac:dyDescent="0.2">
      <c r="J3700" s="5"/>
    </row>
    <row r="3701" spans="10:10" x14ac:dyDescent="0.2">
      <c r="J3701" s="5"/>
    </row>
    <row r="3702" spans="10:10" x14ac:dyDescent="0.2">
      <c r="J3702" s="5"/>
    </row>
    <row r="3703" spans="10:10" x14ac:dyDescent="0.2">
      <c r="J3703" s="5"/>
    </row>
    <row r="3704" spans="10:10" x14ac:dyDescent="0.2">
      <c r="J3704" s="5"/>
    </row>
    <row r="3705" spans="10:10" x14ac:dyDescent="0.2">
      <c r="J3705" s="5"/>
    </row>
    <row r="3706" spans="10:10" x14ac:dyDescent="0.2">
      <c r="J3706" s="5"/>
    </row>
    <row r="3707" spans="10:10" x14ac:dyDescent="0.2">
      <c r="J3707" s="5"/>
    </row>
    <row r="3708" spans="10:10" x14ac:dyDescent="0.2">
      <c r="J3708" s="5"/>
    </row>
    <row r="3709" spans="10:10" x14ac:dyDescent="0.2">
      <c r="J3709" s="5"/>
    </row>
    <row r="3710" spans="10:10" x14ac:dyDescent="0.2">
      <c r="J3710" s="5"/>
    </row>
    <row r="3711" spans="10:10" x14ac:dyDescent="0.2">
      <c r="J3711" s="5"/>
    </row>
    <row r="3712" spans="10:10" x14ac:dyDescent="0.2">
      <c r="J3712" s="5"/>
    </row>
    <row r="3713" spans="10:10" x14ac:dyDescent="0.2">
      <c r="J3713" s="5"/>
    </row>
    <row r="3714" spans="10:10" x14ac:dyDescent="0.2">
      <c r="J3714" s="5"/>
    </row>
    <row r="3715" spans="10:10" x14ac:dyDescent="0.2">
      <c r="J3715" s="5"/>
    </row>
    <row r="3716" spans="10:10" x14ac:dyDescent="0.2">
      <c r="J3716" s="5"/>
    </row>
    <row r="3717" spans="10:10" x14ac:dyDescent="0.2">
      <c r="J3717" s="5"/>
    </row>
    <row r="3718" spans="10:10" x14ac:dyDescent="0.2">
      <c r="J3718" s="5"/>
    </row>
    <row r="3719" spans="10:10" x14ac:dyDescent="0.2">
      <c r="J3719" s="5"/>
    </row>
    <row r="3720" spans="10:10" x14ac:dyDescent="0.2">
      <c r="J3720" s="5"/>
    </row>
    <row r="3721" spans="10:10" x14ac:dyDescent="0.2">
      <c r="J3721" s="5"/>
    </row>
    <row r="3722" spans="10:10" x14ac:dyDescent="0.2">
      <c r="J3722" s="5"/>
    </row>
    <row r="3723" spans="10:10" x14ac:dyDescent="0.2">
      <c r="J3723" s="5"/>
    </row>
    <row r="3724" spans="10:10" x14ac:dyDescent="0.2">
      <c r="J3724" s="5"/>
    </row>
    <row r="3725" spans="10:10" x14ac:dyDescent="0.2">
      <c r="J3725" s="5"/>
    </row>
    <row r="3726" spans="10:10" x14ac:dyDescent="0.2">
      <c r="J3726" s="5"/>
    </row>
    <row r="3727" spans="10:10" x14ac:dyDescent="0.2">
      <c r="J3727" s="5"/>
    </row>
    <row r="3728" spans="10:10" x14ac:dyDescent="0.2">
      <c r="J3728" s="5"/>
    </row>
    <row r="3729" spans="10:10" x14ac:dyDescent="0.2">
      <c r="J3729" s="5"/>
    </row>
    <row r="3730" spans="10:10" x14ac:dyDescent="0.2">
      <c r="J3730" s="5"/>
    </row>
    <row r="3731" spans="10:10" x14ac:dyDescent="0.2">
      <c r="J3731" s="5"/>
    </row>
    <row r="3732" spans="10:10" x14ac:dyDescent="0.2">
      <c r="J3732" s="5"/>
    </row>
    <row r="3733" spans="10:10" x14ac:dyDescent="0.2">
      <c r="J3733" s="5"/>
    </row>
    <row r="3734" spans="10:10" x14ac:dyDescent="0.2">
      <c r="J3734" s="5"/>
    </row>
    <row r="3735" spans="10:10" x14ac:dyDescent="0.2">
      <c r="J3735" s="5"/>
    </row>
    <row r="3736" spans="10:10" x14ac:dyDescent="0.2">
      <c r="J3736" s="5"/>
    </row>
    <row r="3737" spans="10:10" x14ac:dyDescent="0.2">
      <c r="J3737" s="5"/>
    </row>
    <row r="3738" spans="10:10" x14ac:dyDescent="0.2">
      <c r="J3738" s="5"/>
    </row>
    <row r="3739" spans="10:10" x14ac:dyDescent="0.2">
      <c r="J3739" s="5"/>
    </row>
    <row r="3740" spans="10:10" x14ac:dyDescent="0.2">
      <c r="J3740" s="5"/>
    </row>
    <row r="3741" spans="10:10" x14ac:dyDescent="0.2">
      <c r="J3741" s="5"/>
    </row>
    <row r="3742" spans="10:10" x14ac:dyDescent="0.2">
      <c r="J3742" s="5"/>
    </row>
    <row r="3743" spans="10:10" x14ac:dyDescent="0.2">
      <c r="J3743" s="5"/>
    </row>
    <row r="3744" spans="10:10" x14ac:dyDescent="0.2">
      <c r="J3744" s="5"/>
    </row>
    <row r="3745" spans="10:10" x14ac:dyDescent="0.2">
      <c r="J3745" s="5"/>
    </row>
    <row r="3746" spans="10:10" x14ac:dyDescent="0.2">
      <c r="J3746" s="5"/>
    </row>
    <row r="3747" spans="10:10" x14ac:dyDescent="0.2">
      <c r="J3747" s="5"/>
    </row>
    <row r="3748" spans="10:10" x14ac:dyDescent="0.2">
      <c r="J3748" s="5"/>
    </row>
    <row r="3749" spans="10:10" x14ac:dyDescent="0.2">
      <c r="J3749" s="5"/>
    </row>
    <row r="3750" spans="10:10" x14ac:dyDescent="0.2">
      <c r="J3750" s="5"/>
    </row>
    <row r="3751" spans="10:10" x14ac:dyDescent="0.2">
      <c r="J3751" s="5"/>
    </row>
    <row r="3752" spans="10:10" x14ac:dyDescent="0.2">
      <c r="J3752" s="5"/>
    </row>
    <row r="3753" spans="10:10" x14ac:dyDescent="0.2">
      <c r="J3753" s="5"/>
    </row>
    <row r="3754" spans="10:10" x14ac:dyDescent="0.2">
      <c r="J3754" s="5"/>
    </row>
    <row r="3755" spans="10:10" x14ac:dyDescent="0.2">
      <c r="J3755" s="5"/>
    </row>
    <row r="3756" spans="10:10" x14ac:dyDescent="0.2">
      <c r="J3756" s="5"/>
    </row>
    <row r="3757" spans="10:10" x14ac:dyDescent="0.2">
      <c r="J3757" s="5"/>
    </row>
    <row r="3758" spans="10:10" x14ac:dyDescent="0.2">
      <c r="J3758" s="5"/>
    </row>
    <row r="3759" spans="10:10" x14ac:dyDescent="0.2">
      <c r="J3759" s="5"/>
    </row>
    <row r="3760" spans="10:10" x14ac:dyDescent="0.2">
      <c r="J3760" s="5"/>
    </row>
    <row r="3761" spans="10:10" x14ac:dyDescent="0.2">
      <c r="J3761" s="5"/>
    </row>
    <row r="3762" spans="10:10" x14ac:dyDescent="0.2">
      <c r="J3762" s="5"/>
    </row>
    <row r="3763" spans="10:10" x14ac:dyDescent="0.2">
      <c r="J3763" s="5"/>
    </row>
    <row r="3764" spans="10:10" x14ac:dyDescent="0.2">
      <c r="J3764" s="5"/>
    </row>
    <row r="3765" spans="10:10" x14ac:dyDescent="0.2">
      <c r="J3765" s="5"/>
    </row>
    <row r="3766" spans="10:10" x14ac:dyDescent="0.2">
      <c r="J3766" s="5"/>
    </row>
    <row r="3767" spans="10:10" x14ac:dyDescent="0.2">
      <c r="J3767" s="5"/>
    </row>
    <row r="3768" spans="10:10" x14ac:dyDescent="0.2">
      <c r="J3768" s="5"/>
    </row>
    <row r="3769" spans="10:10" x14ac:dyDescent="0.2">
      <c r="J3769" s="5"/>
    </row>
    <row r="3770" spans="10:10" x14ac:dyDescent="0.2">
      <c r="J3770" s="5"/>
    </row>
    <row r="3771" spans="10:10" x14ac:dyDescent="0.2">
      <c r="J3771" s="5"/>
    </row>
    <row r="3772" spans="10:10" x14ac:dyDescent="0.2">
      <c r="J3772" s="5"/>
    </row>
    <row r="3773" spans="10:10" x14ac:dyDescent="0.2">
      <c r="J3773" s="5"/>
    </row>
    <row r="3774" spans="10:10" x14ac:dyDescent="0.2">
      <c r="J3774" s="5"/>
    </row>
    <row r="3775" spans="10:10" x14ac:dyDescent="0.2">
      <c r="J3775" s="5"/>
    </row>
    <row r="3776" spans="10:10" x14ac:dyDescent="0.2">
      <c r="J3776" s="5"/>
    </row>
    <row r="3777" spans="10:10" x14ac:dyDescent="0.2">
      <c r="J3777" s="5"/>
    </row>
    <row r="3778" spans="10:10" x14ac:dyDescent="0.2">
      <c r="J3778" s="5"/>
    </row>
    <row r="3779" spans="10:10" x14ac:dyDescent="0.2">
      <c r="J3779" s="5"/>
    </row>
    <row r="3780" spans="10:10" x14ac:dyDescent="0.2">
      <c r="J3780" s="5"/>
    </row>
    <row r="3781" spans="10:10" x14ac:dyDescent="0.2">
      <c r="J3781" s="5"/>
    </row>
    <row r="3782" spans="10:10" x14ac:dyDescent="0.2">
      <c r="J3782" s="5"/>
    </row>
    <row r="3783" spans="10:10" x14ac:dyDescent="0.2">
      <c r="J3783" s="5"/>
    </row>
    <row r="3784" spans="10:10" x14ac:dyDescent="0.2">
      <c r="J3784" s="5"/>
    </row>
    <row r="3785" spans="10:10" x14ac:dyDescent="0.2">
      <c r="J3785" s="5"/>
    </row>
    <row r="3786" spans="10:10" x14ac:dyDescent="0.2">
      <c r="J3786" s="5"/>
    </row>
    <row r="3787" spans="10:10" x14ac:dyDescent="0.2">
      <c r="J3787" s="5"/>
    </row>
    <row r="3788" spans="10:10" x14ac:dyDescent="0.2">
      <c r="J3788" s="5"/>
    </row>
    <row r="3789" spans="10:10" x14ac:dyDescent="0.2">
      <c r="J3789" s="5"/>
    </row>
    <row r="3790" spans="10:10" x14ac:dyDescent="0.2">
      <c r="J3790" s="5"/>
    </row>
    <row r="3791" spans="10:10" x14ac:dyDescent="0.2">
      <c r="J3791" s="5"/>
    </row>
    <row r="3792" spans="10:10" x14ac:dyDescent="0.2">
      <c r="J3792" s="5"/>
    </row>
    <row r="3793" spans="10:10" x14ac:dyDescent="0.2">
      <c r="J3793" s="5"/>
    </row>
    <row r="3794" spans="10:10" x14ac:dyDescent="0.2">
      <c r="J3794" s="5"/>
    </row>
    <row r="3795" spans="10:10" x14ac:dyDescent="0.2">
      <c r="J3795" s="5"/>
    </row>
    <row r="3796" spans="10:10" x14ac:dyDescent="0.2">
      <c r="J3796" s="5"/>
    </row>
    <row r="3797" spans="10:10" x14ac:dyDescent="0.2">
      <c r="J3797" s="5"/>
    </row>
    <row r="3798" spans="10:10" x14ac:dyDescent="0.2">
      <c r="J3798" s="5"/>
    </row>
    <row r="3799" spans="10:10" x14ac:dyDescent="0.2">
      <c r="J3799" s="5"/>
    </row>
    <row r="3800" spans="10:10" x14ac:dyDescent="0.2">
      <c r="J3800" s="5"/>
    </row>
    <row r="3801" spans="10:10" x14ac:dyDescent="0.2">
      <c r="J3801" s="5"/>
    </row>
    <row r="3802" spans="10:10" x14ac:dyDescent="0.2">
      <c r="J3802" s="5"/>
    </row>
    <row r="3803" spans="10:10" x14ac:dyDescent="0.2">
      <c r="J3803" s="5"/>
    </row>
    <row r="3804" spans="10:10" x14ac:dyDescent="0.2">
      <c r="J3804" s="5"/>
    </row>
    <row r="3805" spans="10:10" x14ac:dyDescent="0.2">
      <c r="J3805" s="5"/>
    </row>
    <row r="3806" spans="10:10" x14ac:dyDescent="0.2">
      <c r="J3806" s="5"/>
    </row>
    <row r="3807" spans="10:10" x14ac:dyDescent="0.2">
      <c r="J3807" s="5"/>
    </row>
    <row r="3808" spans="10:10" x14ac:dyDescent="0.2">
      <c r="J3808" s="5"/>
    </row>
    <row r="3809" spans="10:10" x14ac:dyDescent="0.2">
      <c r="J3809" s="5"/>
    </row>
    <row r="3810" spans="10:10" x14ac:dyDescent="0.2">
      <c r="J3810" s="5"/>
    </row>
    <row r="3811" spans="10:10" x14ac:dyDescent="0.2">
      <c r="J3811" s="5"/>
    </row>
    <row r="3812" spans="10:10" x14ac:dyDescent="0.2">
      <c r="J3812" s="5"/>
    </row>
    <row r="3813" spans="10:10" x14ac:dyDescent="0.2">
      <c r="J3813" s="5"/>
    </row>
    <row r="3814" spans="10:10" x14ac:dyDescent="0.2">
      <c r="J3814" s="5"/>
    </row>
    <row r="3815" spans="10:10" x14ac:dyDescent="0.2">
      <c r="J3815" s="5"/>
    </row>
    <row r="3816" spans="10:10" x14ac:dyDescent="0.2">
      <c r="J3816" s="5"/>
    </row>
    <row r="3817" spans="10:10" x14ac:dyDescent="0.2">
      <c r="J3817" s="5"/>
    </row>
    <row r="3818" spans="10:10" x14ac:dyDescent="0.2">
      <c r="J3818" s="5"/>
    </row>
    <row r="3819" spans="10:10" x14ac:dyDescent="0.2">
      <c r="J3819" s="5"/>
    </row>
    <row r="3820" spans="10:10" x14ac:dyDescent="0.2">
      <c r="J3820" s="5"/>
    </row>
    <row r="3821" spans="10:10" x14ac:dyDescent="0.2">
      <c r="J3821" s="5"/>
    </row>
    <row r="3822" spans="10:10" x14ac:dyDescent="0.2">
      <c r="J3822" s="5"/>
    </row>
    <row r="3823" spans="10:10" x14ac:dyDescent="0.2">
      <c r="J3823" s="5"/>
    </row>
    <row r="3824" spans="10:10" x14ac:dyDescent="0.2">
      <c r="J3824" s="5"/>
    </row>
    <row r="3825" spans="10:10" x14ac:dyDescent="0.2">
      <c r="J3825" s="5"/>
    </row>
    <row r="3826" spans="10:10" x14ac:dyDescent="0.2">
      <c r="J3826" s="5"/>
    </row>
    <row r="3827" spans="10:10" x14ac:dyDescent="0.2">
      <c r="J3827" s="5"/>
    </row>
    <row r="3828" spans="10:10" x14ac:dyDescent="0.2">
      <c r="J3828" s="5"/>
    </row>
    <row r="3829" spans="10:10" x14ac:dyDescent="0.2">
      <c r="J3829" s="5"/>
    </row>
    <row r="3830" spans="10:10" x14ac:dyDescent="0.2">
      <c r="J3830" s="5"/>
    </row>
    <row r="3831" spans="10:10" x14ac:dyDescent="0.2">
      <c r="J3831" s="5"/>
    </row>
    <row r="3832" spans="10:10" x14ac:dyDescent="0.2">
      <c r="J3832" s="5"/>
    </row>
    <row r="3833" spans="10:10" x14ac:dyDescent="0.2">
      <c r="J3833" s="5"/>
    </row>
    <row r="3834" spans="10:10" x14ac:dyDescent="0.2">
      <c r="J3834" s="5"/>
    </row>
    <row r="3835" spans="10:10" x14ac:dyDescent="0.2">
      <c r="J3835" s="5"/>
    </row>
    <row r="3836" spans="10:10" x14ac:dyDescent="0.2">
      <c r="J3836" s="5"/>
    </row>
    <row r="3837" spans="10:10" x14ac:dyDescent="0.2">
      <c r="J3837" s="5"/>
    </row>
    <row r="3838" spans="10:10" x14ac:dyDescent="0.2">
      <c r="J3838" s="5"/>
    </row>
    <row r="3839" spans="10:10" x14ac:dyDescent="0.2">
      <c r="J3839" s="5"/>
    </row>
    <row r="3840" spans="10:10" x14ac:dyDescent="0.2">
      <c r="J3840" s="5"/>
    </row>
    <row r="3841" spans="10:10" x14ac:dyDescent="0.2">
      <c r="J3841" s="5"/>
    </row>
    <row r="3842" spans="10:10" x14ac:dyDescent="0.2">
      <c r="J3842" s="5"/>
    </row>
    <row r="3843" spans="10:10" x14ac:dyDescent="0.2">
      <c r="J3843" s="5"/>
    </row>
    <row r="3844" spans="10:10" x14ac:dyDescent="0.2">
      <c r="J3844" s="5"/>
    </row>
    <row r="3845" spans="10:10" x14ac:dyDescent="0.2">
      <c r="J3845" s="5"/>
    </row>
    <row r="3846" spans="10:10" x14ac:dyDescent="0.2">
      <c r="J3846" s="5"/>
    </row>
    <row r="3847" spans="10:10" x14ac:dyDescent="0.2">
      <c r="J3847" s="5"/>
    </row>
    <row r="3848" spans="10:10" x14ac:dyDescent="0.2">
      <c r="J3848" s="5"/>
    </row>
    <row r="3849" spans="10:10" x14ac:dyDescent="0.2">
      <c r="J3849" s="5"/>
    </row>
    <row r="3850" spans="10:10" x14ac:dyDescent="0.2">
      <c r="J3850" s="5"/>
    </row>
    <row r="3851" spans="10:10" x14ac:dyDescent="0.2">
      <c r="J3851" s="5"/>
    </row>
    <row r="3852" spans="10:10" x14ac:dyDescent="0.2">
      <c r="J3852" s="5"/>
    </row>
    <row r="3853" spans="10:10" x14ac:dyDescent="0.2">
      <c r="J3853" s="5"/>
    </row>
    <row r="3854" spans="10:10" x14ac:dyDescent="0.2">
      <c r="J3854" s="5"/>
    </row>
    <row r="3855" spans="10:10" x14ac:dyDescent="0.2">
      <c r="J3855" s="5"/>
    </row>
    <row r="3856" spans="10:10" x14ac:dyDescent="0.2">
      <c r="J3856" s="5"/>
    </row>
    <row r="3857" spans="10:10" x14ac:dyDescent="0.2">
      <c r="J3857" s="5"/>
    </row>
    <row r="3858" spans="10:10" x14ac:dyDescent="0.2">
      <c r="J3858" s="5"/>
    </row>
    <row r="3859" spans="10:10" x14ac:dyDescent="0.2">
      <c r="J3859" s="5"/>
    </row>
    <row r="3860" spans="10:10" x14ac:dyDescent="0.2">
      <c r="J3860" s="5"/>
    </row>
    <row r="3861" spans="10:10" x14ac:dyDescent="0.2">
      <c r="J3861" s="5"/>
    </row>
    <row r="3862" spans="10:10" x14ac:dyDescent="0.2">
      <c r="J3862" s="5"/>
    </row>
    <row r="3863" spans="10:10" x14ac:dyDescent="0.2">
      <c r="J3863" s="5"/>
    </row>
    <row r="3864" spans="10:10" x14ac:dyDescent="0.2">
      <c r="J3864" s="5"/>
    </row>
    <row r="3865" spans="10:10" x14ac:dyDescent="0.2">
      <c r="J3865" s="5"/>
    </row>
    <row r="3866" spans="10:10" x14ac:dyDescent="0.2">
      <c r="J3866" s="5"/>
    </row>
    <row r="3867" spans="10:10" x14ac:dyDescent="0.2">
      <c r="J3867" s="5"/>
    </row>
    <row r="3868" spans="10:10" x14ac:dyDescent="0.2">
      <c r="J3868" s="5"/>
    </row>
    <row r="3869" spans="10:10" x14ac:dyDescent="0.2">
      <c r="J3869" s="5"/>
    </row>
    <row r="3870" spans="10:10" x14ac:dyDescent="0.2">
      <c r="J3870" s="5"/>
    </row>
    <row r="3871" spans="10:10" x14ac:dyDescent="0.2">
      <c r="J3871" s="5"/>
    </row>
    <row r="3872" spans="10:10" x14ac:dyDescent="0.2">
      <c r="J3872" s="5"/>
    </row>
    <row r="3873" spans="10:10" x14ac:dyDescent="0.2">
      <c r="J3873" s="5"/>
    </row>
    <row r="3874" spans="10:10" x14ac:dyDescent="0.2">
      <c r="J3874" s="5"/>
    </row>
    <row r="3875" spans="10:10" x14ac:dyDescent="0.2">
      <c r="J3875" s="5"/>
    </row>
    <row r="3876" spans="10:10" x14ac:dyDescent="0.2">
      <c r="J3876" s="5"/>
    </row>
    <row r="3877" spans="10:10" x14ac:dyDescent="0.2">
      <c r="J3877" s="5"/>
    </row>
    <row r="3878" spans="10:10" x14ac:dyDescent="0.2">
      <c r="J3878" s="5"/>
    </row>
    <row r="3879" spans="10:10" x14ac:dyDescent="0.2">
      <c r="J3879" s="5"/>
    </row>
    <row r="3880" spans="10:10" x14ac:dyDescent="0.2">
      <c r="J3880" s="5"/>
    </row>
    <row r="3881" spans="10:10" x14ac:dyDescent="0.2">
      <c r="J3881" s="5"/>
    </row>
    <row r="3882" spans="10:10" x14ac:dyDescent="0.2">
      <c r="J3882" s="5"/>
    </row>
    <row r="3883" spans="10:10" x14ac:dyDescent="0.2">
      <c r="J3883" s="5"/>
    </row>
    <row r="3884" spans="10:10" x14ac:dyDescent="0.2">
      <c r="J3884" s="5"/>
    </row>
    <row r="3885" spans="10:10" x14ac:dyDescent="0.2">
      <c r="J3885" s="5"/>
    </row>
    <row r="3886" spans="10:10" x14ac:dyDescent="0.2">
      <c r="J3886" s="5"/>
    </row>
    <row r="3887" spans="10:10" x14ac:dyDescent="0.2">
      <c r="J3887" s="5"/>
    </row>
    <row r="3888" spans="10:10" x14ac:dyDescent="0.2">
      <c r="J3888" s="5"/>
    </row>
    <row r="3889" spans="10:10" x14ac:dyDescent="0.2">
      <c r="J3889" s="5"/>
    </row>
    <row r="3890" spans="10:10" x14ac:dyDescent="0.2">
      <c r="J3890" s="5"/>
    </row>
    <row r="3891" spans="10:10" x14ac:dyDescent="0.2">
      <c r="J3891" s="5"/>
    </row>
    <row r="3892" spans="10:10" x14ac:dyDescent="0.2">
      <c r="J3892" s="5"/>
    </row>
    <row r="3893" spans="10:10" x14ac:dyDescent="0.2">
      <c r="J3893" s="5"/>
    </row>
    <row r="3894" spans="10:10" x14ac:dyDescent="0.2">
      <c r="J3894" s="5"/>
    </row>
    <row r="3895" spans="10:10" x14ac:dyDescent="0.2">
      <c r="J3895" s="5"/>
    </row>
    <row r="3896" spans="10:10" x14ac:dyDescent="0.2">
      <c r="J3896" s="5"/>
    </row>
    <row r="3897" spans="10:10" x14ac:dyDescent="0.2">
      <c r="J3897" s="5"/>
    </row>
    <row r="3898" spans="10:10" x14ac:dyDescent="0.2">
      <c r="J3898" s="5"/>
    </row>
    <row r="3899" spans="10:10" x14ac:dyDescent="0.2">
      <c r="J3899" s="5"/>
    </row>
    <row r="3900" spans="10:10" x14ac:dyDescent="0.2">
      <c r="J3900" s="5"/>
    </row>
    <row r="3901" spans="10:10" x14ac:dyDescent="0.2">
      <c r="J3901" s="5"/>
    </row>
    <row r="3902" spans="10:10" x14ac:dyDescent="0.2">
      <c r="J3902" s="5"/>
    </row>
    <row r="3903" spans="10:10" x14ac:dyDescent="0.2">
      <c r="J3903" s="5"/>
    </row>
    <row r="3904" spans="10:10" x14ac:dyDescent="0.2">
      <c r="J3904" s="5"/>
    </row>
    <row r="3905" spans="10:10" x14ac:dyDescent="0.2">
      <c r="J3905" s="5"/>
    </row>
    <row r="3906" spans="10:10" x14ac:dyDescent="0.2">
      <c r="J3906" s="5"/>
    </row>
    <row r="3907" spans="10:10" x14ac:dyDescent="0.2">
      <c r="J3907" s="5"/>
    </row>
    <row r="3908" spans="10:10" x14ac:dyDescent="0.2">
      <c r="J3908" s="5"/>
    </row>
    <row r="3909" spans="10:10" x14ac:dyDescent="0.2">
      <c r="J3909" s="5"/>
    </row>
    <row r="3910" spans="10:10" x14ac:dyDescent="0.2">
      <c r="J3910" s="5"/>
    </row>
    <row r="3911" spans="10:10" x14ac:dyDescent="0.2">
      <c r="J3911" s="5"/>
    </row>
    <row r="3912" spans="10:10" x14ac:dyDescent="0.2">
      <c r="J3912" s="5"/>
    </row>
    <row r="3913" spans="10:10" x14ac:dyDescent="0.2">
      <c r="J3913" s="5"/>
    </row>
    <row r="3914" spans="10:10" x14ac:dyDescent="0.2">
      <c r="J3914" s="5"/>
    </row>
    <row r="3915" spans="10:10" x14ac:dyDescent="0.2">
      <c r="J3915" s="5"/>
    </row>
    <row r="3916" spans="10:10" x14ac:dyDescent="0.2">
      <c r="J3916" s="5"/>
    </row>
    <row r="3917" spans="10:10" x14ac:dyDescent="0.2">
      <c r="J3917" s="5"/>
    </row>
    <row r="3918" spans="10:10" x14ac:dyDescent="0.2">
      <c r="J3918" s="5"/>
    </row>
    <row r="3919" spans="10:10" x14ac:dyDescent="0.2">
      <c r="J3919" s="5"/>
    </row>
    <row r="3920" spans="10:10" x14ac:dyDescent="0.2">
      <c r="J3920" s="5"/>
    </row>
    <row r="3921" spans="10:10" x14ac:dyDescent="0.2">
      <c r="J3921" s="5"/>
    </row>
    <row r="3922" spans="10:10" x14ac:dyDescent="0.2">
      <c r="J3922" s="5"/>
    </row>
    <row r="3923" spans="10:10" x14ac:dyDescent="0.2">
      <c r="J3923" s="5"/>
    </row>
    <row r="3924" spans="10:10" x14ac:dyDescent="0.2">
      <c r="J3924" s="5"/>
    </row>
    <row r="3925" spans="10:10" x14ac:dyDescent="0.2">
      <c r="J3925" s="5"/>
    </row>
    <row r="3926" spans="10:10" x14ac:dyDescent="0.2">
      <c r="J3926" s="5"/>
    </row>
    <row r="3927" spans="10:10" x14ac:dyDescent="0.2">
      <c r="J3927" s="5"/>
    </row>
    <row r="3928" spans="10:10" x14ac:dyDescent="0.2">
      <c r="J3928" s="5"/>
    </row>
    <row r="3929" spans="10:10" x14ac:dyDescent="0.2">
      <c r="J3929" s="5"/>
    </row>
    <row r="3930" spans="10:10" x14ac:dyDescent="0.2">
      <c r="J3930" s="5"/>
    </row>
    <row r="3931" spans="10:10" x14ac:dyDescent="0.2">
      <c r="J3931" s="5"/>
    </row>
    <row r="3932" spans="10:10" x14ac:dyDescent="0.2">
      <c r="J3932" s="5"/>
    </row>
    <row r="3933" spans="10:10" x14ac:dyDescent="0.2">
      <c r="J3933" s="5"/>
    </row>
    <row r="3934" spans="10:10" x14ac:dyDescent="0.2">
      <c r="J3934" s="5"/>
    </row>
    <row r="3935" spans="10:10" x14ac:dyDescent="0.2">
      <c r="J3935" s="5"/>
    </row>
    <row r="3936" spans="10:10" x14ac:dyDescent="0.2">
      <c r="J3936" s="5"/>
    </row>
    <row r="3937" spans="10:10" x14ac:dyDescent="0.2">
      <c r="J3937" s="5"/>
    </row>
    <row r="3938" spans="10:10" x14ac:dyDescent="0.2">
      <c r="J3938" s="5"/>
    </row>
    <row r="3939" spans="10:10" x14ac:dyDescent="0.2">
      <c r="J3939" s="5"/>
    </row>
    <row r="3940" spans="10:10" x14ac:dyDescent="0.2">
      <c r="J3940" s="5"/>
    </row>
    <row r="3941" spans="10:10" x14ac:dyDescent="0.2">
      <c r="J3941" s="5"/>
    </row>
    <row r="3942" spans="10:10" x14ac:dyDescent="0.2">
      <c r="J3942" s="5"/>
    </row>
    <row r="3943" spans="10:10" x14ac:dyDescent="0.2">
      <c r="J3943" s="5"/>
    </row>
    <row r="3944" spans="10:10" x14ac:dyDescent="0.2">
      <c r="J3944" s="5"/>
    </row>
    <row r="3945" spans="10:10" x14ac:dyDescent="0.2">
      <c r="J3945" s="5"/>
    </row>
    <row r="3946" spans="10:10" x14ac:dyDescent="0.2">
      <c r="J3946" s="5"/>
    </row>
    <row r="3947" spans="10:10" x14ac:dyDescent="0.2">
      <c r="J3947" s="5"/>
    </row>
    <row r="3948" spans="10:10" x14ac:dyDescent="0.2">
      <c r="J3948" s="5"/>
    </row>
    <row r="3949" spans="10:10" x14ac:dyDescent="0.2">
      <c r="J3949" s="5"/>
    </row>
    <row r="3950" spans="10:10" x14ac:dyDescent="0.2">
      <c r="J3950" s="5"/>
    </row>
    <row r="3951" spans="10:10" x14ac:dyDescent="0.2">
      <c r="J3951" s="5"/>
    </row>
    <row r="3952" spans="10:10" x14ac:dyDescent="0.2">
      <c r="J3952" s="5"/>
    </row>
    <row r="3953" spans="10:10" x14ac:dyDescent="0.2">
      <c r="J3953" s="5"/>
    </row>
    <row r="3954" spans="10:10" x14ac:dyDescent="0.2">
      <c r="J3954" s="5"/>
    </row>
    <row r="3955" spans="10:10" x14ac:dyDescent="0.2">
      <c r="J3955" s="5"/>
    </row>
    <row r="3956" spans="10:10" x14ac:dyDescent="0.2">
      <c r="J3956" s="5"/>
    </row>
    <row r="3957" spans="10:10" x14ac:dyDescent="0.2">
      <c r="J3957" s="5"/>
    </row>
    <row r="3958" spans="10:10" x14ac:dyDescent="0.2">
      <c r="J3958" s="5"/>
    </row>
    <row r="3959" spans="10:10" x14ac:dyDescent="0.2">
      <c r="J3959" s="5"/>
    </row>
    <row r="3960" spans="10:10" x14ac:dyDescent="0.2">
      <c r="J3960" s="5"/>
    </row>
    <row r="3961" spans="10:10" x14ac:dyDescent="0.2">
      <c r="J3961" s="5"/>
    </row>
    <row r="3962" spans="10:10" x14ac:dyDescent="0.2">
      <c r="J3962" s="5"/>
    </row>
    <row r="3963" spans="10:10" x14ac:dyDescent="0.2">
      <c r="J3963" s="5"/>
    </row>
    <row r="3964" spans="10:10" x14ac:dyDescent="0.2">
      <c r="J3964" s="5"/>
    </row>
    <row r="3965" spans="10:10" x14ac:dyDescent="0.2">
      <c r="J3965" s="5"/>
    </row>
    <row r="3966" spans="10:10" x14ac:dyDescent="0.2">
      <c r="J3966" s="5"/>
    </row>
    <row r="3967" spans="10:10" x14ac:dyDescent="0.2">
      <c r="J3967" s="5"/>
    </row>
    <row r="3968" spans="10:10" x14ac:dyDescent="0.2">
      <c r="J3968" s="5"/>
    </row>
    <row r="3969" spans="10:10" x14ac:dyDescent="0.2">
      <c r="J3969" s="5"/>
    </row>
    <row r="3970" spans="10:10" x14ac:dyDescent="0.2">
      <c r="J3970" s="5"/>
    </row>
    <row r="3971" spans="10:10" x14ac:dyDescent="0.2">
      <c r="J3971" s="5"/>
    </row>
    <row r="3972" spans="10:10" x14ac:dyDescent="0.2">
      <c r="J3972" s="5"/>
    </row>
    <row r="3973" spans="10:10" x14ac:dyDescent="0.2">
      <c r="J3973" s="5"/>
    </row>
    <row r="3974" spans="10:10" x14ac:dyDescent="0.2">
      <c r="J3974" s="5"/>
    </row>
    <row r="3975" spans="10:10" x14ac:dyDescent="0.2">
      <c r="J3975" s="5"/>
    </row>
    <row r="3976" spans="10:10" x14ac:dyDescent="0.2">
      <c r="J3976" s="5"/>
    </row>
    <row r="3977" spans="10:10" x14ac:dyDescent="0.2">
      <c r="J3977" s="5"/>
    </row>
    <row r="3978" spans="10:10" x14ac:dyDescent="0.2">
      <c r="J3978" s="5"/>
    </row>
    <row r="3979" spans="10:10" x14ac:dyDescent="0.2">
      <c r="J3979" s="5"/>
    </row>
    <row r="3980" spans="10:10" x14ac:dyDescent="0.2">
      <c r="J3980" s="5"/>
    </row>
    <row r="3981" spans="10:10" x14ac:dyDescent="0.2">
      <c r="J3981" s="5"/>
    </row>
    <row r="3982" spans="10:10" x14ac:dyDescent="0.2">
      <c r="J3982" s="5"/>
    </row>
    <row r="3983" spans="10:10" x14ac:dyDescent="0.2">
      <c r="J3983" s="5"/>
    </row>
    <row r="3984" spans="10:10" x14ac:dyDescent="0.2">
      <c r="J3984" s="5"/>
    </row>
    <row r="3985" spans="10:10" x14ac:dyDescent="0.2">
      <c r="J3985" s="5"/>
    </row>
    <row r="3986" spans="10:10" x14ac:dyDescent="0.2">
      <c r="J3986" s="5"/>
    </row>
    <row r="3987" spans="10:10" x14ac:dyDescent="0.2">
      <c r="J3987" s="5"/>
    </row>
    <row r="3988" spans="10:10" x14ac:dyDescent="0.2">
      <c r="J3988" s="5"/>
    </row>
    <row r="3989" spans="10:10" x14ac:dyDescent="0.2">
      <c r="J3989" s="5"/>
    </row>
    <row r="3990" spans="10:10" x14ac:dyDescent="0.2">
      <c r="J3990" s="5"/>
    </row>
    <row r="3991" spans="10:10" x14ac:dyDescent="0.2">
      <c r="J3991" s="5"/>
    </row>
    <row r="3992" spans="10:10" x14ac:dyDescent="0.2">
      <c r="J3992" s="5"/>
    </row>
    <row r="3993" spans="10:10" x14ac:dyDescent="0.2">
      <c r="J3993" s="5"/>
    </row>
    <row r="3994" spans="10:10" x14ac:dyDescent="0.2">
      <c r="J3994" s="5"/>
    </row>
    <row r="3995" spans="10:10" x14ac:dyDescent="0.2">
      <c r="J3995" s="5"/>
    </row>
    <row r="3996" spans="10:10" x14ac:dyDescent="0.2">
      <c r="J3996" s="5"/>
    </row>
    <row r="3997" spans="10:10" x14ac:dyDescent="0.2">
      <c r="J3997" s="5"/>
    </row>
    <row r="3998" spans="10:10" x14ac:dyDescent="0.2">
      <c r="J3998" s="5"/>
    </row>
    <row r="3999" spans="10:10" x14ac:dyDescent="0.2">
      <c r="J3999" s="5"/>
    </row>
    <row r="4000" spans="10:10" x14ac:dyDescent="0.2">
      <c r="J4000" s="5"/>
    </row>
    <row r="4001" spans="10:10" x14ac:dyDescent="0.2">
      <c r="J4001" s="5"/>
    </row>
    <row r="4002" spans="10:10" x14ac:dyDescent="0.2">
      <c r="J4002" s="5"/>
    </row>
    <row r="4003" spans="10:10" x14ac:dyDescent="0.2">
      <c r="J4003" s="5"/>
    </row>
    <row r="4004" spans="10:10" x14ac:dyDescent="0.2">
      <c r="J4004" s="5"/>
    </row>
    <row r="4005" spans="10:10" x14ac:dyDescent="0.2">
      <c r="J4005" s="5"/>
    </row>
    <row r="4006" spans="10:10" x14ac:dyDescent="0.2">
      <c r="J4006" s="5"/>
    </row>
    <row r="4007" spans="10:10" x14ac:dyDescent="0.2">
      <c r="J4007" s="5"/>
    </row>
    <row r="4008" spans="10:10" x14ac:dyDescent="0.2">
      <c r="J4008" s="5"/>
    </row>
    <row r="4009" spans="10:10" x14ac:dyDescent="0.2">
      <c r="J4009" s="5"/>
    </row>
    <row r="4010" spans="10:10" x14ac:dyDescent="0.2">
      <c r="J4010" s="5"/>
    </row>
    <row r="4011" spans="10:10" x14ac:dyDescent="0.2">
      <c r="J4011" s="5"/>
    </row>
    <row r="4012" spans="10:10" x14ac:dyDescent="0.2">
      <c r="J4012" s="5"/>
    </row>
    <row r="4013" spans="10:10" x14ac:dyDescent="0.2">
      <c r="J4013" s="5"/>
    </row>
    <row r="4014" spans="10:10" x14ac:dyDescent="0.2">
      <c r="J4014" s="5"/>
    </row>
    <row r="4015" spans="10:10" x14ac:dyDescent="0.2">
      <c r="J4015" s="5"/>
    </row>
    <row r="4016" spans="10:10" x14ac:dyDescent="0.2">
      <c r="J4016" s="5"/>
    </row>
    <row r="4017" spans="10:10" x14ac:dyDescent="0.2">
      <c r="J4017" s="5"/>
    </row>
    <row r="4018" spans="10:10" x14ac:dyDescent="0.2">
      <c r="J4018" s="5"/>
    </row>
    <row r="4019" spans="10:10" x14ac:dyDescent="0.2">
      <c r="J4019" s="5"/>
    </row>
    <row r="4020" spans="10:10" x14ac:dyDescent="0.2">
      <c r="J4020" s="5"/>
    </row>
    <row r="4021" spans="10:10" x14ac:dyDescent="0.2">
      <c r="J4021" s="5"/>
    </row>
    <row r="4022" spans="10:10" x14ac:dyDescent="0.2">
      <c r="J4022" s="5"/>
    </row>
    <row r="4023" spans="10:10" x14ac:dyDescent="0.2">
      <c r="J4023" s="5"/>
    </row>
    <row r="4024" spans="10:10" x14ac:dyDescent="0.2">
      <c r="J4024" s="5"/>
    </row>
    <row r="4025" spans="10:10" x14ac:dyDescent="0.2">
      <c r="J4025" s="5"/>
    </row>
    <row r="4026" spans="10:10" x14ac:dyDescent="0.2">
      <c r="J4026" s="5"/>
    </row>
    <row r="4027" spans="10:10" x14ac:dyDescent="0.2">
      <c r="J4027" s="5"/>
    </row>
    <row r="4028" spans="10:10" x14ac:dyDescent="0.2">
      <c r="J4028" s="5"/>
    </row>
    <row r="4029" spans="10:10" x14ac:dyDescent="0.2">
      <c r="J4029" s="5"/>
    </row>
    <row r="4030" spans="10:10" x14ac:dyDescent="0.2">
      <c r="J4030" s="5"/>
    </row>
    <row r="4031" spans="10:10" x14ac:dyDescent="0.2">
      <c r="J4031" s="5"/>
    </row>
    <row r="4032" spans="10:10" x14ac:dyDescent="0.2">
      <c r="J4032" s="5"/>
    </row>
    <row r="4033" spans="10:10" x14ac:dyDescent="0.2">
      <c r="J4033" s="5"/>
    </row>
    <row r="4034" spans="10:10" x14ac:dyDescent="0.2">
      <c r="J4034" s="5"/>
    </row>
    <row r="4035" spans="10:10" x14ac:dyDescent="0.2">
      <c r="J4035" s="5"/>
    </row>
    <row r="4036" spans="10:10" x14ac:dyDescent="0.2">
      <c r="J4036" s="5"/>
    </row>
    <row r="4037" spans="10:10" x14ac:dyDescent="0.2">
      <c r="J4037" s="5"/>
    </row>
    <row r="4038" spans="10:10" x14ac:dyDescent="0.2">
      <c r="J4038" s="5"/>
    </row>
    <row r="4039" spans="10:10" x14ac:dyDescent="0.2">
      <c r="J4039" s="5"/>
    </row>
    <row r="4040" spans="10:10" x14ac:dyDescent="0.2">
      <c r="J4040" s="5"/>
    </row>
    <row r="4041" spans="10:10" x14ac:dyDescent="0.2">
      <c r="J4041" s="5"/>
    </row>
    <row r="4042" spans="10:10" x14ac:dyDescent="0.2">
      <c r="J4042" s="5"/>
    </row>
    <row r="4043" spans="10:10" x14ac:dyDescent="0.2">
      <c r="J4043" s="5"/>
    </row>
    <row r="4044" spans="10:10" x14ac:dyDescent="0.2">
      <c r="J4044" s="5"/>
    </row>
    <row r="4045" spans="10:10" x14ac:dyDescent="0.2">
      <c r="J4045" s="5"/>
    </row>
    <row r="4046" spans="10:10" x14ac:dyDescent="0.2">
      <c r="J4046" s="5"/>
    </row>
    <row r="4047" spans="10:10" x14ac:dyDescent="0.2">
      <c r="J4047" s="5"/>
    </row>
    <row r="4048" spans="10:10" x14ac:dyDescent="0.2">
      <c r="J4048" s="5"/>
    </row>
    <row r="4049" spans="10:10" x14ac:dyDescent="0.2">
      <c r="J4049" s="5"/>
    </row>
    <row r="4050" spans="10:10" x14ac:dyDescent="0.2">
      <c r="J4050" s="5"/>
    </row>
    <row r="4051" spans="10:10" x14ac:dyDescent="0.2">
      <c r="J4051" s="5"/>
    </row>
    <row r="4052" spans="10:10" x14ac:dyDescent="0.2">
      <c r="J4052" s="5"/>
    </row>
    <row r="4053" spans="10:10" x14ac:dyDescent="0.2">
      <c r="J4053" s="5"/>
    </row>
    <row r="4054" spans="10:10" x14ac:dyDescent="0.2">
      <c r="J4054" s="5"/>
    </row>
    <row r="4055" spans="10:10" x14ac:dyDescent="0.2">
      <c r="J4055" s="5"/>
    </row>
    <row r="4056" spans="10:10" x14ac:dyDescent="0.2">
      <c r="J4056" s="5"/>
    </row>
    <row r="4057" spans="10:10" x14ac:dyDescent="0.2">
      <c r="J4057" s="5"/>
    </row>
    <row r="4058" spans="10:10" x14ac:dyDescent="0.2">
      <c r="J4058" s="5"/>
    </row>
    <row r="4059" spans="10:10" x14ac:dyDescent="0.2">
      <c r="J4059" s="5"/>
    </row>
    <row r="4060" spans="10:10" x14ac:dyDescent="0.2">
      <c r="J4060" s="5"/>
    </row>
    <row r="4061" spans="10:10" x14ac:dyDescent="0.2">
      <c r="J4061" s="5"/>
    </row>
    <row r="4062" spans="10:10" x14ac:dyDescent="0.2">
      <c r="J4062" s="5"/>
    </row>
    <row r="4063" spans="10:10" x14ac:dyDescent="0.2">
      <c r="J4063" s="5"/>
    </row>
    <row r="4064" spans="10:10" x14ac:dyDescent="0.2">
      <c r="J4064" s="5"/>
    </row>
    <row r="4065" spans="10:10" x14ac:dyDescent="0.2">
      <c r="J4065" s="5"/>
    </row>
    <row r="4066" spans="10:10" x14ac:dyDescent="0.2">
      <c r="J4066" s="5"/>
    </row>
    <row r="4067" spans="10:10" x14ac:dyDescent="0.2">
      <c r="J4067" s="5"/>
    </row>
    <row r="4068" spans="10:10" x14ac:dyDescent="0.2">
      <c r="J4068" s="5"/>
    </row>
    <row r="4069" spans="10:10" x14ac:dyDescent="0.2">
      <c r="J4069" s="5"/>
    </row>
    <row r="4070" spans="10:10" x14ac:dyDescent="0.2">
      <c r="J4070" s="5"/>
    </row>
    <row r="4071" spans="10:10" x14ac:dyDescent="0.2">
      <c r="J4071" s="5"/>
    </row>
    <row r="4072" spans="10:10" x14ac:dyDescent="0.2">
      <c r="J4072" s="5"/>
    </row>
    <row r="4073" spans="10:10" x14ac:dyDescent="0.2">
      <c r="J4073" s="5"/>
    </row>
    <row r="4074" spans="10:10" x14ac:dyDescent="0.2">
      <c r="J4074" s="5"/>
    </row>
    <row r="4075" spans="10:10" x14ac:dyDescent="0.2">
      <c r="J4075" s="5"/>
    </row>
    <row r="4076" spans="10:10" x14ac:dyDescent="0.2">
      <c r="J4076" s="5"/>
    </row>
    <row r="4077" spans="10:10" x14ac:dyDescent="0.2">
      <c r="J4077" s="5"/>
    </row>
    <row r="4078" spans="10:10" x14ac:dyDescent="0.2">
      <c r="J4078" s="5"/>
    </row>
    <row r="4079" spans="10:10" x14ac:dyDescent="0.2">
      <c r="J4079" s="5"/>
    </row>
    <row r="4080" spans="10:10" x14ac:dyDescent="0.2">
      <c r="J4080" s="5"/>
    </row>
    <row r="4081" spans="10:10" x14ac:dyDescent="0.2">
      <c r="J4081" s="5"/>
    </row>
    <row r="4082" spans="10:10" x14ac:dyDescent="0.2">
      <c r="J4082" s="5"/>
    </row>
    <row r="4083" spans="10:10" x14ac:dyDescent="0.2">
      <c r="J4083" s="5"/>
    </row>
    <row r="4084" spans="10:10" x14ac:dyDescent="0.2">
      <c r="J4084" s="5"/>
    </row>
    <row r="4085" spans="10:10" x14ac:dyDescent="0.2">
      <c r="J4085" s="5"/>
    </row>
    <row r="4086" spans="10:10" x14ac:dyDescent="0.2">
      <c r="J4086" s="5"/>
    </row>
    <row r="4087" spans="10:10" x14ac:dyDescent="0.2">
      <c r="J4087" s="5"/>
    </row>
    <row r="4088" spans="10:10" x14ac:dyDescent="0.2">
      <c r="J4088" s="5"/>
    </row>
    <row r="4089" spans="10:10" x14ac:dyDescent="0.2">
      <c r="J4089" s="5"/>
    </row>
    <row r="4090" spans="10:10" x14ac:dyDescent="0.2">
      <c r="J4090" s="5"/>
    </row>
    <row r="4091" spans="10:10" x14ac:dyDescent="0.2">
      <c r="J4091" s="5"/>
    </row>
    <row r="4092" spans="10:10" x14ac:dyDescent="0.2">
      <c r="J4092" s="5"/>
    </row>
    <row r="4093" spans="10:10" x14ac:dyDescent="0.2">
      <c r="J4093" s="5"/>
    </row>
    <row r="4094" spans="10:10" x14ac:dyDescent="0.2">
      <c r="J4094" s="5"/>
    </row>
    <row r="4095" spans="10:10" x14ac:dyDescent="0.2">
      <c r="J4095" s="5"/>
    </row>
    <row r="4096" spans="10:10" x14ac:dyDescent="0.2">
      <c r="J4096" s="5"/>
    </row>
    <row r="4097" spans="10:10" x14ac:dyDescent="0.2">
      <c r="J4097" s="5"/>
    </row>
    <row r="4098" spans="10:10" x14ac:dyDescent="0.2">
      <c r="J4098" s="5"/>
    </row>
    <row r="4099" spans="10:10" x14ac:dyDescent="0.2">
      <c r="J4099" s="5"/>
    </row>
    <row r="4100" spans="10:10" x14ac:dyDescent="0.2">
      <c r="J4100" s="5"/>
    </row>
    <row r="4101" spans="10:10" x14ac:dyDescent="0.2">
      <c r="J4101" s="5"/>
    </row>
    <row r="4102" spans="10:10" x14ac:dyDescent="0.2">
      <c r="J4102" s="5"/>
    </row>
    <row r="4103" spans="10:10" x14ac:dyDescent="0.2">
      <c r="J4103" s="5"/>
    </row>
    <row r="4104" spans="10:10" x14ac:dyDescent="0.2">
      <c r="J4104" s="5"/>
    </row>
    <row r="4105" spans="10:10" x14ac:dyDescent="0.2">
      <c r="J4105" s="5"/>
    </row>
    <row r="4106" spans="10:10" x14ac:dyDescent="0.2">
      <c r="J4106" s="5"/>
    </row>
    <row r="4107" spans="10:10" x14ac:dyDescent="0.2">
      <c r="J4107" s="5"/>
    </row>
    <row r="4108" spans="10:10" x14ac:dyDescent="0.2">
      <c r="J4108" s="5"/>
    </row>
    <row r="4109" spans="10:10" x14ac:dyDescent="0.2">
      <c r="J4109" s="5"/>
    </row>
    <row r="4110" spans="10:10" x14ac:dyDescent="0.2">
      <c r="J4110" s="5"/>
    </row>
    <row r="4111" spans="10:10" x14ac:dyDescent="0.2">
      <c r="J4111" s="5"/>
    </row>
    <row r="4112" spans="10:10" x14ac:dyDescent="0.2">
      <c r="J4112" s="5"/>
    </row>
    <row r="4113" spans="10:10" x14ac:dyDescent="0.2">
      <c r="J4113" s="5"/>
    </row>
    <row r="4114" spans="10:10" x14ac:dyDescent="0.2">
      <c r="J4114" s="5"/>
    </row>
    <row r="4115" spans="10:10" x14ac:dyDescent="0.2">
      <c r="J4115" s="5"/>
    </row>
    <row r="4116" spans="10:10" x14ac:dyDescent="0.2">
      <c r="J4116" s="5"/>
    </row>
    <row r="4117" spans="10:10" x14ac:dyDescent="0.2">
      <c r="J4117" s="5"/>
    </row>
    <row r="4118" spans="10:10" x14ac:dyDescent="0.2">
      <c r="J4118" s="5"/>
    </row>
    <row r="4119" spans="10:10" x14ac:dyDescent="0.2">
      <c r="J4119" s="5"/>
    </row>
    <row r="4120" spans="10:10" x14ac:dyDescent="0.2">
      <c r="J4120" s="5"/>
    </row>
    <row r="4121" spans="10:10" x14ac:dyDescent="0.2">
      <c r="J4121" s="5"/>
    </row>
    <row r="4122" spans="10:10" x14ac:dyDescent="0.2">
      <c r="J4122" s="5"/>
    </row>
    <row r="4123" spans="10:10" x14ac:dyDescent="0.2">
      <c r="J4123" s="5"/>
    </row>
    <row r="4124" spans="10:10" x14ac:dyDescent="0.2">
      <c r="J4124" s="5"/>
    </row>
    <row r="4125" spans="10:10" x14ac:dyDescent="0.2">
      <c r="J4125" s="5"/>
    </row>
    <row r="4126" spans="10:10" x14ac:dyDescent="0.2">
      <c r="J4126" s="5"/>
    </row>
    <row r="4127" spans="10:10" x14ac:dyDescent="0.2">
      <c r="J4127" s="5"/>
    </row>
    <row r="4128" spans="10:10" x14ac:dyDescent="0.2">
      <c r="J4128" s="5"/>
    </row>
    <row r="4129" spans="10:10" x14ac:dyDescent="0.2">
      <c r="J4129" s="5"/>
    </row>
    <row r="4130" spans="10:10" x14ac:dyDescent="0.2">
      <c r="J4130" s="5"/>
    </row>
    <row r="4131" spans="10:10" x14ac:dyDescent="0.2">
      <c r="J4131" s="5"/>
    </row>
    <row r="4132" spans="10:10" x14ac:dyDescent="0.2">
      <c r="J4132" s="5"/>
    </row>
    <row r="4133" spans="10:10" x14ac:dyDescent="0.2">
      <c r="J4133" s="5"/>
    </row>
    <row r="4134" spans="10:10" x14ac:dyDescent="0.2">
      <c r="J4134" s="5"/>
    </row>
    <row r="4135" spans="10:10" x14ac:dyDescent="0.2">
      <c r="J4135" s="5"/>
    </row>
    <row r="4136" spans="10:10" x14ac:dyDescent="0.2">
      <c r="J4136" s="5"/>
    </row>
    <row r="4137" spans="10:10" x14ac:dyDescent="0.2">
      <c r="J4137" s="5"/>
    </row>
    <row r="4138" spans="10:10" x14ac:dyDescent="0.2">
      <c r="J4138" s="5"/>
    </row>
    <row r="4139" spans="10:10" x14ac:dyDescent="0.2">
      <c r="J4139" s="5"/>
    </row>
    <row r="4140" spans="10:10" x14ac:dyDescent="0.2">
      <c r="J4140" s="5"/>
    </row>
    <row r="4141" spans="10:10" x14ac:dyDescent="0.2">
      <c r="J4141" s="5"/>
    </row>
    <row r="4142" spans="10:10" x14ac:dyDescent="0.2">
      <c r="J4142" s="5"/>
    </row>
    <row r="4143" spans="10:10" x14ac:dyDescent="0.2">
      <c r="J4143" s="5"/>
    </row>
    <row r="4144" spans="10:10" x14ac:dyDescent="0.2">
      <c r="J4144" s="5"/>
    </row>
    <row r="4145" spans="10:10" x14ac:dyDescent="0.2">
      <c r="J4145" s="5"/>
    </row>
    <row r="4146" spans="10:10" x14ac:dyDescent="0.2">
      <c r="J4146" s="5"/>
    </row>
    <row r="4147" spans="10:10" x14ac:dyDescent="0.2">
      <c r="J4147" s="5"/>
    </row>
    <row r="4148" spans="10:10" x14ac:dyDescent="0.2">
      <c r="J4148" s="5"/>
    </row>
    <row r="4149" spans="10:10" x14ac:dyDescent="0.2">
      <c r="J4149" s="5"/>
    </row>
    <row r="4150" spans="10:10" x14ac:dyDescent="0.2">
      <c r="J4150" s="5"/>
    </row>
    <row r="4151" spans="10:10" x14ac:dyDescent="0.2">
      <c r="J4151" s="5"/>
    </row>
    <row r="4152" spans="10:10" x14ac:dyDescent="0.2">
      <c r="J4152" s="5"/>
    </row>
    <row r="4153" spans="10:10" x14ac:dyDescent="0.2">
      <c r="J4153" s="5"/>
    </row>
    <row r="4154" spans="10:10" x14ac:dyDescent="0.2">
      <c r="J4154" s="5"/>
    </row>
    <row r="4155" spans="10:10" x14ac:dyDescent="0.2">
      <c r="J4155" s="5"/>
    </row>
    <row r="4156" spans="10:10" x14ac:dyDescent="0.2">
      <c r="J4156" s="5"/>
    </row>
    <row r="4157" spans="10:10" x14ac:dyDescent="0.2">
      <c r="J4157" s="5"/>
    </row>
    <row r="4158" spans="10:10" x14ac:dyDescent="0.2">
      <c r="J4158" s="5"/>
    </row>
    <row r="4159" spans="10:10" x14ac:dyDescent="0.2">
      <c r="J4159" s="5"/>
    </row>
    <row r="4160" spans="10:10" x14ac:dyDescent="0.2">
      <c r="J4160" s="5"/>
    </row>
    <row r="4161" spans="10:10" x14ac:dyDescent="0.2">
      <c r="J4161" s="5"/>
    </row>
    <row r="4162" spans="10:10" x14ac:dyDescent="0.2">
      <c r="J4162" s="5"/>
    </row>
    <row r="4163" spans="10:10" x14ac:dyDescent="0.2">
      <c r="J4163" s="5"/>
    </row>
    <row r="4164" spans="10:10" x14ac:dyDescent="0.2">
      <c r="J4164" s="5"/>
    </row>
    <row r="4165" spans="10:10" x14ac:dyDescent="0.2">
      <c r="J4165" s="5"/>
    </row>
    <row r="4166" spans="10:10" x14ac:dyDescent="0.2">
      <c r="J4166" s="5"/>
    </row>
    <row r="4167" spans="10:10" x14ac:dyDescent="0.2">
      <c r="J4167" s="5"/>
    </row>
    <row r="4168" spans="10:10" x14ac:dyDescent="0.2">
      <c r="J4168" s="5"/>
    </row>
    <row r="4169" spans="10:10" x14ac:dyDescent="0.2">
      <c r="J4169" s="5"/>
    </row>
    <row r="4170" spans="10:10" x14ac:dyDescent="0.2">
      <c r="J4170" s="5"/>
    </row>
    <row r="4171" spans="10:10" x14ac:dyDescent="0.2">
      <c r="J4171" s="5"/>
    </row>
    <row r="4172" spans="10:10" x14ac:dyDescent="0.2">
      <c r="J4172" s="5"/>
    </row>
    <row r="4173" spans="10:10" x14ac:dyDescent="0.2">
      <c r="J4173" s="5"/>
    </row>
    <row r="4174" spans="10:10" x14ac:dyDescent="0.2">
      <c r="J4174" s="5"/>
    </row>
    <row r="4175" spans="10:10" x14ac:dyDescent="0.2">
      <c r="J4175" s="5"/>
    </row>
    <row r="4176" spans="10:10" x14ac:dyDescent="0.2">
      <c r="J4176" s="5"/>
    </row>
    <row r="4177" spans="10:10" x14ac:dyDescent="0.2">
      <c r="J4177" s="5"/>
    </row>
    <row r="4178" spans="10:10" x14ac:dyDescent="0.2">
      <c r="J4178" s="5"/>
    </row>
    <row r="4179" spans="10:10" x14ac:dyDescent="0.2">
      <c r="J4179" s="5"/>
    </row>
    <row r="4180" spans="10:10" x14ac:dyDescent="0.2">
      <c r="J4180" s="5"/>
    </row>
    <row r="4181" spans="10:10" x14ac:dyDescent="0.2">
      <c r="J4181" s="5"/>
    </row>
    <row r="4182" spans="10:10" x14ac:dyDescent="0.2">
      <c r="J4182" s="5"/>
    </row>
    <row r="4183" spans="10:10" x14ac:dyDescent="0.2">
      <c r="J4183" s="5"/>
    </row>
    <row r="4184" spans="10:10" x14ac:dyDescent="0.2">
      <c r="J4184" s="5"/>
    </row>
    <row r="4185" spans="10:10" x14ac:dyDescent="0.2">
      <c r="J4185" s="5"/>
    </row>
    <row r="4186" spans="10:10" x14ac:dyDescent="0.2">
      <c r="J4186" s="5"/>
    </row>
    <row r="4187" spans="10:10" x14ac:dyDescent="0.2">
      <c r="J4187" s="5"/>
    </row>
    <row r="4188" spans="10:10" x14ac:dyDescent="0.2">
      <c r="J4188" s="5"/>
    </row>
    <row r="4189" spans="10:10" x14ac:dyDescent="0.2">
      <c r="J4189" s="5"/>
    </row>
    <row r="4190" spans="10:10" x14ac:dyDescent="0.2">
      <c r="J4190" s="5"/>
    </row>
    <row r="4191" spans="10:10" x14ac:dyDescent="0.2">
      <c r="J4191" s="5"/>
    </row>
    <row r="4192" spans="10:10" x14ac:dyDescent="0.2">
      <c r="J4192" s="5"/>
    </row>
    <row r="4193" spans="10:10" x14ac:dyDescent="0.2">
      <c r="J4193" s="5"/>
    </row>
    <row r="4194" spans="10:10" x14ac:dyDescent="0.2">
      <c r="J4194" s="5"/>
    </row>
    <row r="4195" spans="10:10" x14ac:dyDescent="0.2">
      <c r="J4195" s="5"/>
    </row>
    <row r="4196" spans="10:10" x14ac:dyDescent="0.2">
      <c r="J4196" s="5"/>
    </row>
    <row r="4197" spans="10:10" x14ac:dyDescent="0.2">
      <c r="J4197" s="5"/>
    </row>
    <row r="4198" spans="10:10" x14ac:dyDescent="0.2">
      <c r="J4198" s="5"/>
    </row>
    <row r="4199" spans="10:10" x14ac:dyDescent="0.2">
      <c r="J4199" s="5"/>
    </row>
    <row r="4200" spans="10:10" x14ac:dyDescent="0.2">
      <c r="J4200" s="5"/>
    </row>
    <row r="4201" spans="10:10" x14ac:dyDescent="0.2">
      <c r="J4201" s="5"/>
    </row>
    <row r="4202" spans="10:10" x14ac:dyDescent="0.2">
      <c r="J4202" s="5"/>
    </row>
    <row r="4203" spans="10:10" x14ac:dyDescent="0.2">
      <c r="J4203" s="5"/>
    </row>
    <row r="4204" spans="10:10" x14ac:dyDescent="0.2">
      <c r="J4204" s="5"/>
    </row>
    <row r="4205" spans="10:10" x14ac:dyDescent="0.2">
      <c r="J4205" s="5"/>
    </row>
    <row r="4206" spans="10:10" x14ac:dyDescent="0.2">
      <c r="J4206" s="5"/>
    </row>
    <row r="4207" spans="10:10" x14ac:dyDescent="0.2">
      <c r="J4207" s="5"/>
    </row>
    <row r="4208" spans="10:10" x14ac:dyDescent="0.2">
      <c r="J4208" s="5"/>
    </row>
    <row r="4209" spans="10:10" x14ac:dyDescent="0.2">
      <c r="J4209" s="5"/>
    </row>
    <row r="4210" spans="10:10" x14ac:dyDescent="0.2">
      <c r="J4210" s="5"/>
    </row>
    <row r="4211" spans="10:10" x14ac:dyDescent="0.2">
      <c r="J4211" s="5"/>
    </row>
    <row r="4212" spans="10:10" x14ac:dyDescent="0.2">
      <c r="J4212" s="5"/>
    </row>
    <row r="4213" spans="10:10" x14ac:dyDescent="0.2">
      <c r="J4213" s="5"/>
    </row>
    <row r="4214" spans="10:10" x14ac:dyDescent="0.2">
      <c r="J4214" s="5"/>
    </row>
    <row r="4215" spans="10:10" x14ac:dyDescent="0.2">
      <c r="J4215" s="5"/>
    </row>
    <row r="4216" spans="10:10" x14ac:dyDescent="0.2">
      <c r="J4216" s="5"/>
    </row>
    <row r="4217" spans="10:10" x14ac:dyDescent="0.2">
      <c r="J4217" s="5"/>
    </row>
    <row r="4218" spans="10:10" x14ac:dyDescent="0.2">
      <c r="J4218" s="5"/>
    </row>
    <row r="4219" spans="10:10" x14ac:dyDescent="0.2">
      <c r="J4219" s="5"/>
    </row>
    <row r="4220" spans="10:10" x14ac:dyDescent="0.2">
      <c r="J4220" s="5"/>
    </row>
    <row r="4221" spans="10:10" x14ac:dyDescent="0.2">
      <c r="J4221" s="5"/>
    </row>
    <row r="4222" spans="10:10" x14ac:dyDescent="0.2">
      <c r="J4222" s="5"/>
    </row>
    <row r="4223" spans="10:10" x14ac:dyDescent="0.2">
      <c r="J4223" s="5"/>
    </row>
    <row r="4224" spans="10:10" x14ac:dyDescent="0.2">
      <c r="J4224" s="5"/>
    </row>
    <row r="4225" spans="10:10" x14ac:dyDescent="0.2">
      <c r="J4225" s="5"/>
    </row>
    <row r="4226" spans="10:10" x14ac:dyDescent="0.2">
      <c r="J4226" s="5"/>
    </row>
    <row r="4227" spans="10:10" x14ac:dyDescent="0.2">
      <c r="J4227" s="5"/>
    </row>
    <row r="4228" spans="10:10" x14ac:dyDescent="0.2">
      <c r="J4228" s="5"/>
    </row>
    <row r="4229" spans="10:10" x14ac:dyDescent="0.2">
      <c r="J4229" s="5"/>
    </row>
    <row r="4230" spans="10:10" x14ac:dyDescent="0.2">
      <c r="J4230" s="5"/>
    </row>
    <row r="4231" spans="10:10" x14ac:dyDescent="0.2">
      <c r="J4231" s="5"/>
    </row>
    <row r="4232" spans="10:10" x14ac:dyDescent="0.2">
      <c r="J4232" s="5"/>
    </row>
    <row r="4233" spans="10:10" x14ac:dyDescent="0.2">
      <c r="J4233" s="5"/>
    </row>
    <row r="4234" spans="10:10" x14ac:dyDescent="0.2">
      <c r="J4234" s="5"/>
    </row>
    <row r="4235" spans="10:10" x14ac:dyDescent="0.2">
      <c r="J4235" s="5"/>
    </row>
    <row r="4236" spans="10:10" x14ac:dyDescent="0.2">
      <c r="J4236" s="5"/>
    </row>
    <row r="4237" spans="10:10" x14ac:dyDescent="0.2">
      <c r="J4237" s="5"/>
    </row>
    <row r="4238" spans="10:10" x14ac:dyDescent="0.2">
      <c r="J4238" s="5"/>
    </row>
    <row r="4239" spans="10:10" x14ac:dyDescent="0.2">
      <c r="J4239" s="5"/>
    </row>
    <row r="4240" spans="10:10" x14ac:dyDescent="0.2">
      <c r="J4240" s="5"/>
    </row>
    <row r="4241" spans="10:10" x14ac:dyDescent="0.2">
      <c r="J4241" s="5"/>
    </row>
    <row r="4242" spans="10:10" x14ac:dyDescent="0.2">
      <c r="J4242" s="5"/>
    </row>
    <row r="4243" spans="10:10" x14ac:dyDescent="0.2">
      <c r="J4243" s="5"/>
    </row>
    <row r="4244" spans="10:10" x14ac:dyDescent="0.2">
      <c r="J4244" s="5"/>
    </row>
    <row r="4245" spans="10:10" x14ac:dyDescent="0.2">
      <c r="J4245" s="5"/>
    </row>
    <row r="4246" spans="10:10" x14ac:dyDescent="0.2">
      <c r="J4246" s="5"/>
    </row>
    <row r="4247" spans="10:10" x14ac:dyDescent="0.2">
      <c r="J4247" s="5"/>
    </row>
    <row r="4248" spans="10:10" x14ac:dyDescent="0.2">
      <c r="J4248" s="5"/>
    </row>
    <row r="4249" spans="10:10" x14ac:dyDescent="0.2">
      <c r="J4249" s="5"/>
    </row>
    <row r="4250" spans="10:10" x14ac:dyDescent="0.2">
      <c r="J4250" s="5"/>
    </row>
    <row r="4251" spans="10:10" x14ac:dyDescent="0.2">
      <c r="J4251" s="5"/>
    </row>
    <row r="4252" spans="10:10" x14ac:dyDescent="0.2">
      <c r="J4252" s="5"/>
    </row>
    <row r="4253" spans="10:10" x14ac:dyDescent="0.2">
      <c r="J4253" s="5"/>
    </row>
    <row r="4254" spans="10:10" x14ac:dyDescent="0.2">
      <c r="J4254" s="5"/>
    </row>
    <row r="4255" spans="10:10" x14ac:dyDescent="0.2">
      <c r="J4255" s="5"/>
    </row>
    <row r="4256" spans="10:10" x14ac:dyDescent="0.2">
      <c r="J4256" s="5"/>
    </row>
    <row r="4257" spans="10:10" x14ac:dyDescent="0.2">
      <c r="J4257" s="5"/>
    </row>
    <row r="4258" spans="10:10" x14ac:dyDescent="0.2">
      <c r="J4258" s="5"/>
    </row>
    <row r="4259" spans="10:10" x14ac:dyDescent="0.2">
      <c r="J4259" s="5"/>
    </row>
    <row r="4260" spans="10:10" x14ac:dyDescent="0.2">
      <c r="J4260" s="5"/>
    </row>
    <row r="4261" spans="10:10" x14ac:dyDescent="0.2">
      <c r="J4261" s="5"/>
    </row>
    <row r="4262" spans="10:10" x14ac:dyDescent="0.2">
      <c r="J4262" s="5"/>
    </row>
    <row r="4263" spans="10:10" x14ac:dyDescent="0.2">
      <c r="J4263" s="5"/>
    </row>
    <row r="4264" spans="10:10" x14ac:dyDescent="0.2">
      <c r="J4264" s="5"/>
    </row>
    <row r="4265" spans="10:10" x14ac:dyDescent="0.2">
      <c r="J4265" s="5"/>
    </row>
    <row r="4266" spans="10:10" x14ac:dyDescent="0.2">
      <c r="J4266" s="5"/>
    </row>
    <row r="4267" spans="10:10" x14ac:dyDescent="0.2">
      <c r="J4267" s="5"/>
    </row>
    <row r="4268" spans="10:10" x14ac:dyDescent="0.2">
      <c r="J4268" s="5"/>
    </row>
    <row r="4269" spans="10:10" x14ac:dyDescent="0.2">
      <c r="J4269" s="5"/>
    </row>
    <row r="4270" spans="10:10" x14ac:dyDescent="0.2">
      <c r="J4270" s="5"/>
    </row>
    <row r="4271" spans="10:10" x14ac:dyDescent="0.2">
      <c r="J4271" s="5"/>
    </row>
    <row r="4272" spans="10:10" x14ac:dyDescent="0.2">
      <c r="J4272" s="5"/>
    </row>
    <row r="4273" spans="10:10" x14ac:dyDescent="0.2">
      <c r="J4273" s="5"/>
    </row>
    <row r="4274" spans="10:10" x14ac:dyDescent="0.2">
      <c r="J4274" s="5"/>
    </row>
    <row r="4275" spans="10:10" x14ac:dyDescent="0.2">
      <c r="J4275" s="5"/>
    </row>
    <row r="4276" spans="10:10" x14ac:dyDescent="0.2">
      <c r="J4276" s="5"/>
    </row>
    <row r="4277" spans="10:10" x14ac:dyDescent="0.2">
      <c r="J4277" s="5"/>
    </row>
    <row r="4278" spans="10:10" x14ac:dyDescent="0.2">
      <c r="J4278" s="5"/>
    </row>
    <row r="4279" spans="10:10" x14ac:dyDescent="0.2">
      <c r="J4279" s="5"/>
    </row>
    <row r="4280" spans="10:10" x14ac:dyDescent="0.2">
      <c r="J4280" s="5"/>
    </row>
    <row r="4281" spans="10:10" x14ac:dyDescent="0.2">
      <c r="J4281" s="5"/>
    </row>
    <row r="4282" spans="10:10" x14ac:dyDescent="0.2">
      <c r="J4282" s="5"/>
    </row>
    <row r="4283" spans="10:10" x14ac:dyDescent="0.2">
      <c r="J4283" s="5"/>
    </row>
    <row r="4284" spans="10:10" x14ac:dyDescent="0.2">
      <c r="J4284" s="5"/>
    </row>
    <row r="4285" spans="10:10" x14ac:dyDescent="0.2">
      <c r="J4285" s="5"/>
    </row>
    <row r="4286" spans="10:10" x14ac:dyDescent="0.2">
      <c r="J4286" s="5"/>
    </row>
    <row r="4287" spans="10:10" x14ac:dyDescent="0.2">
      <c r="J4287" s="5"/>
    </row>
    <row r="4288" spans="10:10" x14ac:dyDescent="0.2">
      <c r="J4288" s="5"/>
    </row>
    <row r="4289" spans="10:10" x14ac:dyDescent="0.2">
      <c r="J4289" s="5"/>
    </row>
    <row r="4290" spans="10:10" x14ac:dyDescent="0.2">
      <c r="J4290" s="5"/>
    </row>
    <row r="4291" spans="10:10" x14ac:dyDescent="0.2">
      <c r="J4291" s="5"/>
    </row>
    <row r="4292" spans="10:10" x14ac:dyDescent="0.2">
      <c r="J4292" s="5"/>
    </row>
    <row r="4293" spans="10:10" x14ac:dyDescent="0.2">
      <c r="J4293" s="5"/>
    </row>
    <row r="4294" spans="10:10" x14ac:dyDescent="0.2">
      <c r="J4294" s="5"/>
    </row>
    <row r="4295" spans="10:10" x14ac:dyDescent="0.2">
      <c r="J4295" s="5"/>
    </row>
    <row r="4296" spans="10:10" x14ac:dyDescent="0.2">
      <c r="J4296" s="5"/>
    </row>
    <row r="4297" spans="10:10" x14ac:dyDescent="0.2">
      <c r="J4297" s="5"/>
    </row>
    <row r="4298" spans="10:10" x14ac:dyDescent="0.2">
      <c r="J4298" s="5"/>
    </row>
    <row r="4299" spans="10:10" x14ac:dyDescent="0.2">
      <c r="J4299" s="5"/>
    </row>
    <row r="4300" spans="10:10" x14ac:dyDescent="0.2">
      <c r="J4300" s="5"/>
    </row>
    <row r="4301" spans="10:10" x14ac:dyDescent="0.2">
      <c r="J4301" s="5"/>
    </row>
    <row r="4302" spans="10:10" x14ac:dyDescent="0.2">
      <c r="J4302" s="5"/>
    </row>
    <row r="4303" spans="10:10" x14ac:dyDescent="0.2">
      <c r="J4303" s="5"/>
    </row>
    <row r="4304" spans="10:10" x14ac:dyDescent="0.2">
      <c r="J4304" s="5"/>
    </row>
    <row r="4305" spans="10:10" x14ac:dyDescent="0.2">
      <c r="J4305" s="5"/>
    </row>
    <row r="4306" spans="10:10" x14ac:dyDescent="0.2">
      <c r="J4306" s="5"/>
    </row>
    <row r="4307" spans="10:10" x14ac:dyDescent="0.2">
      <c r="J4307" s="5"/>
    </row>
    <row r="4308" spans="10:10" x14ac:dyDescent="0.2">
      <c r="J4308" s="5"/>
    </row>
    <row r="4309" spans="10:10" x14ac:dyDescent="0.2">
      <c r="J4309" s="5"/>
    </row>
    <row r="4310" spans="10:10" x14ac:dyDescent="0.2">
      <c r="J4310" s="5"/>
    </row>
    <row r="4311" spans="10:10" x14ac:dyDescent="0.2">
      <c r="J4311" s="5"/>
    </row>
    <row r="4312" spans="10:10" x14ac:dyDescent="0.2">
      <c r="J4312" s="5"/>
    </row>
    <row r="4313" spans="10:10" x14ac:dyDescent="0.2">
      <c r="J4313" s="5"/>
    </row>
    <row r="4314" spans="10:10" x14ac:dyDescent="0.2">
      <c r="J4314" s="5"/>
    </row>
    <row r="4315" spans="10:10" x14ac:dyDescent="0.2">
      <c r="J4315" s="5"/>
    </row>
    <row r="4316" spans="10:10" x14ac:dyDescent="0.2">
      <c r="J4316" s="5"/>
    </row>
    <row r="4317" spans="10:10" x14ac:dyDescent="0.2">
      <c r="J4317" s="5"/>
    </row>
    <row r="4318" spans="10:10" x14ac:dyDescent="0.2">
      <c r="J4318" s="5"/>
    </row>
    <row r="4319" spans="10:10" x14ac:dyDescent="0.2">
      <c r="J4319" s="5"/>
    </row>
    <row r="4320" spans="10:10" x14ac:dyDescent="0.2">
      <c r="J4320" s="5"/>
    </row>
    <row r="4321" spans="10:10" x14ac:dyDescent="0.2">
      <c r="J4321" s="5"/>
    </row>
    <row r="4322" spans="10:10" x14ac:dyDescent="0.2">
      <c r="J4322" s="5"/>
    </row>
    <row r="4323" spans="10:10" x14ac:dyDescent="0.2">
      <c r="J4323" s="5"/>
    </row>
    <row r="4324" spans="10:10" x14ac:dyDescent="0.2">
      <c r="J4324" s="5"/>
    </row>
    <row r="4325" spans="10:10" x14ac:dyDescent="0.2">
      <c r="J4325" s="5"/>
    </row>
    <row r="4326" spans="10:10" x14ac:dyDescent="0.2">
      <c r="J4326" s="5"/>
    </row>
    <row r="4327" spans="10:10" x14ac:dyDescent="0.2">
      <c r="J4327" s="5"/>
    </row>
    <row r="4328" spans="10:10" x14ac:dyDescent="0.2">
      <c r="J4328" s="5"/>
    </row>
    <row r="4329" spans="10:10" x14ac:dyDescent="0.2">
      <c r="J4329" s="5"/>
    </row>
    <row r="4330" spans="10:10" x14ac:dyDescent="0.2">
      <c r="J4330" s="5"/>
    </row>
    <row r="4331" spans="10:10" x14ac:dyDescent="0.2">
      <c r="J4331" s="5"/>
    </row>
    <row r="4332" spans="10:10" x14ac:dyDescent="0.2">
      <c r="J4332" s="5"/>
    </row>
    <row r="4333" spans="10:10" x14ac:dyDescent="0.2">
      <c r="J4333" s="5"/>
    </row>
    <row r="4334" spans="10:10" x14ac:dyDescent="0.2">
      <c r="J4334" s="5"/>
    </row>
    <row r="4335" spans="10:10" x14ac:dyDescent="0.2">
      <c r="J4335" s="5"/>
    </row>
    <row r="4336" spans="10:10" x14ac:dyDescent="0.2">
      <c r="J4336" s="5"/>
    </row>
    <row r="4337" spans="10:10" x14ac:dyDescent="0.2">
      <c r="J4337" s="5"/>
    </row>
    <row r="4338" spans="10:10" x14ac:dyDescent="0.2">
      <c r="J4338" s="5"/>
    </row>
    <row r="4339" spans="10:10" x14ac:dyDescent="0.2">
      <c r="J4339" s="5"/>
    </row>
    <row r="4340" spans="10:10" x14ac:dyDescent="0.2">
      <c r="J4340" s="5"/>
    </row>
    <row r="4341" spans="10:10" x14ac:dyDescent="0.2">
      <c r="J4341" s="5"/>
    </row>
    <row r="4342" spans="10:10" x14ac:dyDescent="0.2">
      <c r="J4342" s="5"/>
    </row>
    <row r="4343" spans="10:10" x14ac:dyDescent="0.2">
      <c r="J4343" s="5"/>
    </row>
    <row r="4344" spans="10:10" x14ac:dyDescent="0.2">
      <c r="J4344" s="5"/>
    </row>
    <row r="4345" spans="10:10" x14ac:dyDescent="0.2">
      <c r="J4345" s="5"/>
    </row>
    <row r="4346" spans="10:10" x14ac:dyDescent="0.2">
      <c r="J4346" s="5"/>
    </row>
    <row r="4347" spans="10:10" x14ac:dyDescent="0.2">
      <c r="J4347" s="5"/>
    </row>
    <row r="4348" spans="10:10" x14ac:dyDescent="0.2">
      <c r="J4348" s="5"/>
    </row>
    <row r="4349" spans="10:10" x14ac:dyDescent="0.2">
      <c r="J4349" s="5"/>
    </row>
    <row r="4350" spans="10:10" x14ac:dyDescent="0.2">
      <c r="J4350" s="5"/>
    </row>
    <row r="4351" spans="10:10" x14ac:dyDescent="0.2">
      <c r="J4351" s="5"/>
    </row>
    <row r="4352" spans="10:10" x14ac:dyDescent="0.2">
      <c r="J4352" s="5"/>
    </row>
    <row r="4353" spans="10:10" x14ac:dyDescent="0.2">
      <c r="J4353" s="5"/>
    </row>
    <row r="4354" spans="10:10" x14ac:dyDescent="0.2">
      <c r="J4354" s="5"/>
    </row>
    <row r="4355" spans="10:10" x14ac:dyDescent="0.2">
      <c r="J4355" s="5"/>
    </row>
    <row r="4356" spans="10:10" x14ac:dyDescent="0.2">
      <c r="J4356" s="5"/>
    </row>
    <row r="4357" spans="10:10" x14ac:dyDescent="0.2">
      <c r="J4357" s="5"/>
    </row>
    <row r="4358" spans="10:10" x14ac:dyDescent="0.2">
      <c r="J4358" s="5"/>
    </row>
    <row r="4359" spans="10:10" x14ac:dyDescent="0.2">
      <c r="J4359" s="5"/>
    </row>
    <row r="4360" spans="10:10" x14ac:dyDescent="0.2">
      <c r="J4360" s="5"/>
    </row>
    <row r="4361" spans="10:10" x14ac:dyDescent="0.2">
      <c r="J4361" s="5"/>
    </row>
    <row r="4362" spans="10:10" x14ac:dyDescent="0.2">
      <c r="J4362" s="5"/>
    </row>
    <row r="4363" spans="10:10" x14ac:dyDescent="0.2">
      <c r="J4363" s="5"/>
    </row>
    <row r="4364" spans="10:10" x14ac:dyDescent="0.2">
      <c r="J4364" s="5"/>
    </row>
    <row r="4365" spans="10:10" x14ac:dyDescent="0.2">
      <c r="J4365" s="5"/>
    </row>
    <row r="4366" spans="10:10" x14ac:dyDescent="0.2">
      <c r="J4366" s="5"/>
    </row>
    <row r="4367" spans="10:10" x14ac:dyDescent="0.2">
      <c r="J4367" s="5"/>
    </row>
    <row r="4368" spans="10:10" x14ac:dyDescent="0.2">
      <c r="J4368" s="5"/>
    </row>
    <row r="4369" spans="10:10" x14ac:dyDescent="0.2">
      <c r="J4369" s="5"/>
    </row>
    <row r="4370" spans="10:10" x14ac:dyDescent="0.2">
      <c r="J4370" s="5"/>
    </row>
    <row r="4371" spans="10:10" x14ac:dyDescent="0.2">
      <c r="J4371" s="5"/>
    </row>
    <row r="4372" spans="10:10" x14ac:dyDescent="0.2">
      <c r="J4372" s="5"/>
    </row>
    <row r="4373" spans="10:10" x14ac:dyDescent="0.2">
      <c r="J4373" s="5"/>
    </row>
    <row r="4374" spans="10:10" x14ac:dyDescent="0.2">
      <c r="J4374" s="5"/>
    </row>
    <row r="4375" spans="10:10" x14ac:dyDescent="0.2">
      <c r="J4375" s="5"/>
    </row>
    <row r="4376" spans="10:10" x14ac:dyDescent="0.2">
      <c r="J4376" s="5"/>
    </row>
    <row r="4377" spans="10:10" x14ac:dyDescent="0.2">
      <c r="J4377" s="5"/>
    </row>
    <row r="4378" spans="10:10" x14ac:dyDescent="0.2">
      <c r="J4378" s="5"/>
    </row>
    <row r="4379" spans="10:10" x14ac:dyDescent="0.2">
      <c r="J4379" s="5"/>
    </row>
    <row r="4380" spans="10:10" x14ac:dyDescent="0.2">
      <c r="J4380" s="5"/>
    </row>
    <row r="4381" spans="10:10" x14ac:dyDescent="0.2">
      <c r="J4381" s="5"/>
    </row>
    <row r="4382" spans="10:10" x14ac:dyDescent="0.2">
      <c r="J4382" s="5"/>
    </row>
    <row r="4383" spans="10:10" x14ac:dyDescent="0.2">
      <c r="J4383" s="5"/>
    </row>
    <row r="4384" spans="10:10" x14ac:dyDescent="0.2">
      <c r="J4384" s="5"/>
    </row>
    <row r="4385" spans="10:10" x14ac:dyDescent="0.2">
      <c r="J4385" s="5"/>
    </row>
    <row r="4386" spans="10:10" x14ac:dyDescent="0.2">
      <c r="J4386" s="5"/>
    </row>
    <row r="4387" spans="10:10" x14ac:dyDescent="0.2">
      <c r="J4387" s="5"/>
    </row>
    <row r="4388" spans="10:10" x14ac:dyDescent="0.2">
      <c r="J4388" s="5"/>
    </row>
    <row r="4389" spans="10:10" x14ac:dyDescent="0.2">
      <c r="J4389" s="5"/>
    </row>
    <row r="4390" spans="10:10" x14ac:dyDescent="0.2">
      <c r="J4390" s="5"/>
    </row>
    <row r="4391" spans="10:10" x14ac:dyDescent="0.2">
      <c r="J4391" s="5"/>
    </row>
    <row r="4392" spans="10:10" x14ac:dyDescent="0.2">
      <c r="J4392" s="5"/>
    </row>
    <row r="4393" spans="10:10" x14ac:dyDescent="0.2">
      <c r="J4393" s="5"/>
    </row>
    <row r="4394" spans="10:10" x14ac:dyDescent="0.2">
      <c r="J4394" s="5"/>
    </row>
    <row r="4395" spans="10:10" x14ac:dyDescent="0.2">
      <c r="J4395" s="5"/>
    </row>
    <row r="4396" spans="10:10" x14ac:dyDescent="0.2">
      <c r="J4396" s="5"/>
    </row>
    <row r="4397" spans="10:10" x14ac:dyDescent="0.2">
      <c r="J4397" s="5"/>
    </row>
    <row r="4398" spans="10:10" x14ac:dyDescent="0.2">
      <c r="J4398" s="5"/>
    </row>
    <row r="4399" spans="10:10" x14ac:dyDescent="0.2">
      <c r="J4399" s="5"/>
    </row>
    <row r="4400" spans="10:10" x14ac:dyDescent="0.2">
      <c r="J4400" s="5"/>
    </row>
    <row r="4401" spans="10:10" x14ac:dyDescent="0.2">
      <c r="J4401" s="5"/>
    </row>
    <row r="4402" spans="10:10" x14ac:dyDescent="0.2">
      <c r="J4402" s="5"/>
    </row>
    <row r="4403" spans="10:10" x14ac:dyDescent="0.2">
      <c r="J4403" s="5"/>
    </row>
    <row r="4404" spans="10:10" x14ac:dyDescent="0.2">
      <c r="J4404" s="5"/>
    </row>
    <row r="4405" spans="10:10" x14ac:dyDescent="0.2">
      <c r="J4405" s="5"/>
    </row>
    <row r="4406" spans="10:10" x14ac:dyDescent="0.2">
      <c r="J4406" s="5"/>
    </row>
    <row r="4407" spans="10:10" x14ac:dyDescent="0.2">
      <c r="J4407" s="5"/>
    </row>
    <row r="4408" spans="10:10" x14ac:dyDescent="0.2">
      <c r="J4408" s="5"/>
    </row>
    <row r="4409" spans="10:10" x14ac:dyDescent="0.2">
      <c r="J4409" s="5"/>
    </row>
    <row r="4410" spans="10:10" x14ac:dyDescent="0.2">
      <c r="J4410" s="5"/>
    </row>
    <row r="4411" spans="10:10" x14ac:dyDescent="0.2">
      <c r="J4411" s="5"/>
    </row>
    <row r="4412" spans="10:10" x14ac:dyDescent="0.2">
      <c r="J4412" s="5"/>
    </row>
    <row r="4413" spans="10:10" x14ac:dyDescent="0.2">
      <c r="J4413" s="5"/>
    </row>
    <row r="4414" spans="10:10" x14ac:dyDescent="0.2">
      <c r="J4414" s="5"/>
    </row>
    <row r="4415" spans="10:10" x14ac:dyDescent="0.2">
      <c r="J4415" s="5"/>
    </row>
    <row r="4416" spans="10:10" x14ac:dyDescent="0.2">
      <c r="J4416" s="5"/>
    </row>
    <row r="4417" spans="10:10" x14ac:dyDescent="0.2">
      <c r="J4417" s="5"/>
    </row>
    <row r="4418" spans="10:10" x14ac:dyDescent="0.2">
      <c r="J4418" s="5"/>
    </row>
    <row r="4419" spans="10:10" x14ac:dyDescent="0.2">
      <c r="J4419" s="5"/>
    </row>
    <row r="4420" spans="10:10" x14ac:dyDescent="0.2">
      <c r="J4420" s="5"/>
    </row>
    <row r="4421" spans="10:10" x14ac:dyDescent="0.2">
      <c r="J4421" s="5"/>
    </row>
    <row r="4422" spans="10:10" x14ac:dyDescent="0.2">
      <c r="J4422" s="5"/>
    </row>
    <row r="4423" spans="10:10" x14ac:dyDescent="0.2">
      <c r="J4423" s="5"/>
    </row>
    <row r="4424" spans="10:10" x14ac:dyDescent="0.2">
      <c r="J4424" s="5"/>
    </row>
    <row r="4425" spans="10:10" x14ac:dyDescent="0.2">
      <c r="J4425" s="5"/>
    </row>
    <row r="4426" spans="10:10" x14ac:dyDescent="0.2">
      <c r="J4426" s="5"/>
    </row>
    <row r="4427" spans="10:10" x14ac:dyDescent="0.2">
      <c r="J4427" s="5"/>
    </row>
    <row r="4428" spans="10:10" x14ac:dyDescent="0.2">
      <c r="J4428" s="5"/>
    </row>
    <row r="4429" spans="10:10" x14ac:dyDescent="0.2">
      <c r="J4429" s="5"/>
    </row>
    <row r="4430" spans="10:10" x14ac:dyDescent="0.2">
      <c r="J4430" s="5"/>
    </row>
    <row r="4431" spans="10:10" x14ac:dyDescent="0.2">
      <c r="J4431" s="5"/>
    </row>
    <row r="4432" spans="10:10" x14ac:dyDescent="0.2">
      <c r="J4432" s="5"/>
    </row>
    <row r="4433" spans="10:10" x14ac:dyDescent="0.2">
      <c r="J4433" s="5"/>
    </row>
    <row r="4434" spans="10:10" x14ac:dyDescent="0.2">
      <c r="J4434" s="5"/>
    </row>
    <row r="4435" spans="10:10" x14ac:dyDescent="0.2">
      <c r="J4435" s="5"/>
    </row>
    <row r="4436" spans="10:10" x14ac:dyDescent="0.2">
      <c r="J4436" s="5"/>
    </row>
    <row r="4437" spans="10:10" x14ac:dyDescent="0.2">
      <c r="J4437" s="5"/>
    </row>
    <row r="4438" spans="10:10" x14ac:dyDescent="0.2">
      <c r="J4438" s="5"/>
    </row>
    <row r="4439" spans="10:10" x14ac:dyDescent="0.2">
      <c r="J4439" s="5"/>
    </row>
    <row r="4440" spans="10:10" x14ac:dyDescent="0.2">
      <c r="J4440" s="5"/>
    </row>
    <row r="4441" spans="10:10" x14ac:dyDescent="0.2">
      <c r="J4441" s="5"/>
    </row>
    <row r="4442" spans="10:10" x14ac:dyDescent="0.2">
      <c r="J4442" s="5"/>
    </row>
    <row r="4443" spans="10:10" x14ac:dyDescent="0.2">
      <c r="J4443" s="5"/>
    </row>
    <row r="4444" spans="10:10" x14ac:dyDescent="0.2">
      <c r="J4444" s="5"/>
    </row>
    <row r="4445" spans="10:10" x14ac:dyDescent="0.2">
      <c r="J4445" s="5"/>
    </row>
    <row r="4446" spans="10:10" x14ac:dyDescent="0.2">
      <c r="J4446" s="5"/>
    </row>
    <row r="4447" spans="10:10" x14ac:dyDescent="0.2">
      <c r="J4447" s="5"/>
    </row>
    <row r="4448" spans="10:10" x14ac:dyDescent="0.2">
      <c r="J4448" s="5"/>
    </row>
    <row r="4449" spans="10:10" x14ac:dyDescent="0.2">
      <c r="J4449" s="5"/>
    </row>
    <row r="4450" spans="10:10" x14ac:dyDescent="0.2">
      <c r="J4450" s="5"/>
    </row>
    <row r="4451" spans="10:10" x14ac:dyDescent="0.2">
      <c r="J4451" s="5"/>
    </row>
    <row r="4452" spans="10:10" x14ac:dyDescent="0.2">
      <c r="J4452" s="5"/>
    </row>
    <row r="4453" spans="10:10" x14ac:dyDescent="0.2">
      <c r="J4453" s="5"/>
    </row>
    <row r="4454" spans="10:10" x14ac:dyDescent="0.2">
      <c r="J4454" s="5"/>
    </row>
    <row r="4455" spans="10:10" x14ac:dyDescent="0.2">
      <c r="J4455" s="5"/>
    </row>
    <row r="4456" spans="10:10" x14ac:dyDescent="0.2">
      <c r="J4456" s="5"/>
    </row>
    <row r="4457" spans="10:10" x14ac:dyDescent="0.2">
      <c r="J4457" s="5"/>
    </row>
    <row r="4458" spans="10:10" x14ac:dyDescent="0.2">
      <c r="J4458" s="5"/>
    </row>
    <row r="4459" spans="10:10" x14ac:dyDescent="0.2">
      <c r="J4459" s="5"/>
    </row>
    <row r="4460" spans="10:10" x14ac:dyDescent="0.2">
      <c r="J4460" s="5"/>
    </row>
    <row r="4461" spans="10:10" x14ac:dyDescent="0.2">
      <c r="J4461" s="5"/>
    </row>
    <row r="4462" spans="10:10" x14ac:dyDescent="0.2">
      <c r="J4462" s="5"/>
    </row>
    <row r="4463" spans="10:10" x14ac:dyDescent="0.2">
      <c r="J4463" s="5"/>
    </row>
    <row r="4464" spans="10:10" x14ac:dyDescent="0.2">
      <c r="J4464" s="5"/>
    </row>
    <row r="4465" spans="10:10" x14ac:dyDescent="0.2">
      <c r="J4465" s="5"/>
    </row>
    <row r="4466" spans="10:10" x14ac:dyDescent="0.2">
      <c r="J4466" s="5"/>
    </row>
    <row r="4467" spans="10:10" x14ac:dyDescent="0.2">
      <c r="J4467" s="5"/>
    </row>
    <row r="4468" spans="10:10" x14ac:dyDescent="0.2">
      <c r="J4468" s="5"/>
    </row>
    <row r="4469" spans="10:10" x14ac:dyDescent="0.2">
      <c r="J4469" s="5"/>
    </row>
    <row r="4470" spans="10:10" x14ac:dyDescent="0.2">
      <c r="J4470" s="5"/>
    </row>
    <row r="4471" spans="10:10" x14ac:dyDescent="0.2">
      <c r="J4471" s="5"/>
    </row>
    <row r="4472" spans="10:10" x14ac:dyDescent="0.2">
      <c r="J4472" s="5"/>
    </row>
    <row r="4473" spans="10:10" x14ac:dyDescent="0.2">
      <c r="J4473" s="5"/>
    </row>
    <row r="4474" spans="10:10" x14ac:dyDescent="0.2">
      <c r="J4474" s="5"/>
    </row>
    <row r="4475" spans="10:10" x14ac:dyDescent="0.2">
      <c r="J4475" s="5"/>
    </row>
    <row r="4476" spans="10:10" x14ac:dyDescent="0.2">
      <c r="J4476" s="5"/>
    </row>
    <row r="4477" spans="10:10" x14ac:dyDescent="0.2">
      <c r="J4477" s="5"/>
    </row>
    <row r="4478" spans="10:10" x14ac:dyDescent="0.2">
      <c r="J4478" s="5"/>
    </row>
    <row r="4479" spans="10:10" x14ac:dyDescent="0.2">
      <c r="J4479" s="5"/>
    </row>
    <row r="4480" spans="10:10" x14ac:dyDescent="0.2">
      <c r="J4480" s="5"/>
    </row>
    <row r="4481" spans="10:10" x14ac:dyDescent="0.2">
      <c r="J4481" s="5"/>
    </row>
    <row r="4482" spans="10:10" x14ac:dyDescent="0.2">
      <c r="J4482" s="5"/>
    </row>
    <row r="4483" spans="10:10" x14ac:dyDescent="0.2">
      <c r="J4483" s="5"/>
    </row>
    <row r="4484" spans="10:10" x14ac:dyDescent="0.2">
      <c r="J4484" s="5"/>
    </row>
    <row r="4485" spans="10:10" x14ac:dyDescent="0.2">
      <c r="J4485" s="5"/>
    </row>
    <row r="4486" spans="10:10" x14ac:dyDescent="0.2">
      <c r="J4486" s="5"/>
    </row>
    <row r="4487" spans="10:10" x14ac:dyDescent="0.2">
      <c r="J4487" s="5"/>
    </row>
    <row r="4488" spans="10:10" x14ac:dyDescent="0.2">
      <c r="J4488" s="5"/>
    </row>
    <row r="4489" spans="10:10" x14ac:dyDescent="0.2">
      <c r="J4489" s="5"/>
    </row>
    <row r="4490" spans="10:10" x14ac:dyDescent="0.2">
      <c r="J4490" s="5"/>
    </row>
    <row r="4491" spans="10:10" x14ac:dyDescent="0.2">
      <c r="J4491" s="5"/>
    </row>
    <row r="4492" spans="10:10" x14ac:dyDescent="0.2">
      <c r="J4492" s="5"/>
    </row>
    <row r="4493" spans="10:10" x14ac:dyDescent="0.2">
      <c r="J4493" s="5"/>
    </row>
    <row r="4494" spans="10:10" x14ac:dyDescent="0.2">
      <c r="J4494" s="5"/>
    </row>
    <row r="4495" spans="10:10" x14ac:dyDescent="0.2">
      <c r="J4495" s="5"/>
    </row>
    <row r="4496" spans="10:10" x14ac:dyDescent="0.2">
      <c r="J4496" s="5"/>
    </row>
    <row r="4497" spans="10:10" x14ac:dyDescent="0.2">
      <c r="J4497" s="5"/>
    </row>
    <row r="4498" spans="10:10" x14ac:dyDescent="0.2">
      <c r="J4498" s="5"/>
    </row>
    <row r="4499" spans="10:10" x14ac:dyDescent="0.2">
      <c r="J4499" s="5"/>
    </row>
    <row r="4500" spans="10:10" x14ac:dyDescent="0.2">
      <c r="J4500" s="5"/>
    </row>
    <row r="4501" spans="10:10" x14ac:dyDescent="0.2">
      <c r="J4501" s="5"/>
    </row>
    <row r="4502" spans="10:10" x14ac:dyDescent="0.2">
      <c r="J4502" s="5"/>
    </row>
    <row r="4503" spans="10:10" x14ac:dyDescent="0.2">
      <c r="J4503" s="5"/>
    </row>
    <row r="4504" spans="10:10" x14ac:dyDescent="0.2">
      <c r="J4504" s="5"/>
    </row>
    <row r="4505" spans="10:10" x14ac:dyDescent="0.2">
      <c r="J4505" s="5"/>
    </row>
    <row r="4506" spans="10:10" x14ac:dyDescent="0.2">
      <c r="J4506" s="5"/>
    </row>
    <row r="4507" spans="10:10" x14ac:dyDescent="0.2">
      <c r="J4507" s="5"/>
    </row>
    <row r="4508" spans="10:10" x14ac:dyDescent="0.2">
      <c r="J4508" s="5"/>
    </row>
    <row r="4509" spans="10:10" x14ac:dyDescent="0.2">
      <c r="J4509" s="5"/>
    </row>
    <row r="4510" spans="10:10" x14ac:dyDescent="0.2">
      <c r="J4510" s="5"/>
    </row>
    <row r="4511" spans="10:10" x14ac:dyDescent="0.2">
      <c r="J4511" s="5"/>
    </row>
    <row r="4512" spans="10:10" x14ac:dyDescent="0.2">
      <c r="J4512" s="5"/>
    </row>
    <row r="4513" spans="10:10" x14ac:dyDescent="0.2">
      <c r="J4513" s="5"/>
    </row>
    <row r="4514" spans="10:10" x14ac:dyDescent="0.2">
      <c r="J4514" s="5"/>
    </row>
    <row r="4515" spans="10:10" x14ac:dyDescent="0.2">
      <c r="J4515" s="5"/>
    </row>
    <row r="4516" spans="10:10" x14ac:dyDescent="0.2">
      <c r="J4516" s="5"/>
    </row>
    <row r="4517" spans="10:10" x14ac:dyDescent="0.2">
      <c r="J4517" s="5"/>
    </row>
    <row r="4518" spans="10:10" x14ac:dyDescent="0.2">
      <c r="J4518" s="5"/>
    </row>
    <row r="4519" spans="10:10" x14ac:dyDescent="0.2">
      <c r="J4519" s="5"/>
    </row>
    <row r="4520" spans="10:10" x14ac:dyDescent="0.2">
      <c r="J4520" s="5"/>
    </row>
    <row r="4521" spans="10:10" x14ac:dyDescent="0.2">
      <c r="J4521" s="5"/>
    </row>
    <row r="4522" spans="10:10" x14ac:dyDescent="0.2">
      <c r="J4522" s="5"/>
    </row>
    <row r="4523" spans="10:10" x14ac:dyDescent="0.2">
      <c r="J4523" s="5"/>
    </row>
    <row r="4524" spans="10:10" x14ac:dyDescent="0.2">
      <c r="J4524" s="5"/>
    </row>
    <row r="4525" spans="10:10" x14ac:dyDescent="0.2">
      <c r="J4525" s="5"/>
    </row>
    <row r="4526" spans="10:10" x14ac:dyDescent="0.2">
      <c r="J4526" s="5"/>
    </row>
    <row r="4527" spans="10:10" x14ac:dyDescent="0.2">
      <c r="J4527" s="5"/>
    </row>
    <row r="4528" spans="10:10" x14ac:dyDescent="0.2">
      <c r="J4528" s="5"/>
    </row>
    <row r="4529" spans="10:10" x14ac:dyDescent="0.2">
      <c r="J4529" s="5"/>
    </row>
    <row r="4530" spans="10:10" x14ac:dyDescent="0.2">
      <c r="J4530" s="5"/>
    </row>
    <row r="4531" spans="10:10" x14ac:dyDescent="0.2">
      <c r="J4531" s="5"/>
    </row>
    <row r="4532" spans="10:10" x14ac:dyDescent="0.2">
      <c r="J4532" s="5"/>
    </row>
    <row r="4533" spans="10:10" x14ac:dyDescent="0.2">
      <c r="J4533" s="5"/>
    </row>
    <row r="4534" spans="10:10" x14ac:dyDescent="0.2">
      <c r="J4534" s="5"/>
    </row>
    <row r="4535" spans="10:10" x14ac:dyDescent="0.2">
      <c r="J4535" s="5"/>
    </row>
    <row r="4536" spans="10:10" x14ac:dyDescent="0.2">
      <c r="J4536" s="5"/>
    </row>
    <row r="4537" spans="10:10" x14ac:dyDescent="0.2">
      <c r="J4537" s="5"/>
    </row>
    <row r="4538" spans="10:10" x14ac:dyDescent="0.2">
      <c r="J4538" s="5"/>
    </row>
    <row r="4539" spans="10:10" x14ac:dyDescent="0.2">
      <c r="J4539" s="5"/>
    </row>
    <row r="4540" spans="10:10" x14ac:dyDescent="0.2">
      <c r="J4540" s="5"/>
    </row>
    <row r="4541" spans="10:10" x14ac:dyDescent="0.2">
      <c r="J4541" s="5"/>
    </row>
    <row r="4542" spans="10:10" x14ac:dyDescent="0.2">
      <c r="J4542" s="5"/>
    </row>
    <row r="4543" spans="10:10" x14ac:dyDescent="0.2">
      <c r="J4543" s="5"/>
    </row>
    <row r="4544" spans="10:10" x14ac:dyDescent="0.2">
      <c r="J4544" s="5"/>
    </row>
    <row r="4545" spans="10:10" x14ac:dyDescent="0.2">
      <c r="J4545" s="5"/>
    </row>
    <row r="4546" spans="10:10" x14ac:dyDescent="0.2">
      <c r="J4546" s="5"/>
    </row>
    <row r="4547" spans="10:10" x14ac:dyDescent="0.2">
      <c r="J4547" s="5"/>
    </row>
    <row r="4548" spans="10:10" x14ac:dyDescent="0.2">
      <c r="J4548" s="5"/>
    </row>
    <row r="4549" spans="10:10" x14ac:dyDescent="0.2">
      <c r="J4549" s="5"/>
    </row>
    <row r="4550" spans="10:10" x14ac:dyDescent="0.2">
      <c r="J4550" s="5"/>
    </row>
    <row r="4551" spans="10:10" x14ac:dyDescent="0.2">
      <c r="J4551" s="5"/>
    </row>
    <row r="4552" spans="10:10" x14ac:dyDescent="0.2">
      <c r="J4552" s="5"/>
    </row>
    <row r="4553" spans="10:10" x14ac:dyDescent="0.2">
      <c r="J4553" s="5"/>
    </row>
    <row r="4554" spans="10:10" x14ac:dyDescent="0.2">
      <c r="J4554" s="5"/>
    </row>
    <row r="4555" spans="10:10" x14ac:dyDescent="0.2">
      <c r="J4555" s="5"/>
    </row>
    <row r="4556" spans="10:10" x14ac:dyDescent="0.2">
      <c r="J4556" s="5"/>
    </row>
    <row r="4557" spans="10:10" x14ac:dyDescent="0.2">
      <c r="J4557" s="5"/>
    </row>
    <row r="4558" spans="10:10" x14ac:dyDescent="0.2">
      <c r="J4558" s="5"/>
    </row>
    <row r="4559" spans="10:10" x14ac:dyDescent="0.2">
      <c r="J4559" s="5"/>
    </row>
    <row r="4560" spans="10:10" x14ac:dyDescent="0.2">
      <c r="J4560" s="5"/>
    </row>
    <row r="4561" spans="10:10" x14ac:dyDescent="0.2">
      <c r="J4561" s="5"/>
    </row>
    <row r="4562" spans="10:10" x14ac:dyDescent="0.2">
      <c r="J4562" s="5"/>
    </row>
    <row r="4563" spans="10:10" x14ac:dyDescent="0.2">
      <c r="J4563" s="5"/>
    </row>
    <row r="4564" spans="10:10" x14ac:dyDescent="0.2">
      <c r="J4564" s="5"/>
    </row>
    <row r="4565" spans="10:10" x14ac:dyDescent="0.2">
      <c r="J4565" s="5"/>
    </row>
    <row r="4566" spans="10:10" x14ac:dyDescent="0.2">
      <c r="J4566" s="5"/>
    </row>
    <row r="4567" spans="10:10" x14ac:dyDescent="0.2">
      <c r="J4567" s="5"/>
    </row>
    <row r="4568" spans="10:10" x14ac:dyDescent="0.2">
      <c r="J4568" s="5"/>
    </row>
    <row r="4569" spans="10:10" x14ac:dyDescent="0.2">
      <c r="J4569" s="5"/>
    </row>
    <row r="4570" spans="10:10" x14ac:dyDescent="0.2">
      <c r="J4570" s="5"/>
    </row>
    <row r="4571" spans="10:10" x14ac:dyDescent="0.2">
      <c r="J4571" s="5"/>
    </row>
    <row r="4572" spans="10:10" x14ac:dyDescent="0.2">
      <c r="J4572" s="5"/>
    </row>
    <row r="4573" spans="10:10" x14ac:dyDescent="0.2">
      <c r="J4573" s="5"/>
    </row>
    <row r="4574" spans="10:10" x14ac:dyDescent="0.2">
      <c r="J4574" s="5"/>
    </row>
    <row r="4575" spans="10:10" x14ac:dyDescent="0.2">
      <c r="J4575" s="5"/>
    </row>
    <row r="4576" spans="10:10" x14ac:dyDescent="0.2">
      <c r="J4576" s="5"/>
    </row>
    <row r="4577" spans="10:10" x14ac:dyDescent="0.2">
      <c r="J4577" s="5"/>
    </row>
    <row r="4578" spans="10:10" x14ac:dyDescent="0.2">
      <c r="J4578" s="5"/>
    </row>
    <row r="4579" spans="10:10" x14ac:dyDescent="0.2">
      <c r="J4579" s="5"/>
    </row>
    <row r="4580" spans="10:10" x14ac:dyDescent="0.2">
      <c r="J4580" s="5"/>
    </row>
    <row r="4581" spans="10:10" x14ac:dyDescent="0.2">
      <c r="J4581" s="5"/>
    </row>
    <row r="4582" spans="10:10" x14ac:dyDescent="0.2">
      <c r="J4582" s="5"/>
    </row>
    <row r="4583" spans="10:10" x14ac:dyDescent="0.2">
      <c r="J4583" s="5"/>
    </row>
    <row r="4584" spans="10:10" x14ac:dyDescent="0.2">
      <c r="J4584" s="5"/>
    </row>
    <row r="4585" spans="10:10" x14ac:dyDescent="0.2">
      <c r="J4585" s="5"/>
    </row>
    <row r="4586" spans="10:10" x14ac:dyDescent="0.2">
      <c r="J4586" s="5"/>
    </row>
    <row r="4587" spans="10:10" x14ac:dyDescent="0.2">
      <c r="J4587" s="5"/>
    </row>
    <row r="4588" spans="10:10" x14ac:dyDescent="0.2">
      <c r="J4588" s="5"/>
    </row>
    <row r="4589" spans="10:10" x14ac:dyDescent="0.2">
      <c r="J4589" s="5"/>
    </row>
    <row r="4590" spans="10:10" x14ac:dyDescent="0.2">
      <c r="J4590" s="5"/>
    </row>
    <row r="4591" spans="10:10" x14ac:dyDescent="0.2">
      <c r="J4591" s="5"/>
    </row>
    <row r="4592" spans="10:10" x14ac:dyDescent="0.2">
      <c r="J4592" s="5"/>
    </row>
    <row r="4593" spans="10:10" x14ac:dyDescent="0.2">
      <c r="J4593" s="5"/>
    </row>
    <row r="4594" spans="10:10" x14ac:dyDescent="0.2">
      <c r="J4594" s="5"/>
    </row>
    <row r="4595" spans="10:10" x14ac:dyDescent="0.2">
      <c r="J4595" s="5"/>
    </row>
    <row r="4596" spans="10:10" x14ac:dyDescent="0.2">
      <c r="J4596" s="5"/>
    </row>
    <row r="4597" spans="10:10" x14ac:dyDescent="0.2">
      <c r="J4597" s="5"/>
    </row>
    <row r="4598" spans="10:10" x14ac:dyDescent="0.2">
      <c r="J4598" s="5"/>
    </row>
    <row r="4599" spans="10:10" x14ac:dyDescent="0.2">
      <c r="J4599" s="5"/>
    </row>
    <row r="4600" spans="10:10" x14ac:dyDescent="0.2">
      <c r="J4600" s="5"/>
    </row>
    <row r="4601" spans="10:10" x14ac:dyDescent="0.2">
      <c r="J4601" s="5"/>
    </row>
    <row r="4602" spans="10:10" x14ac:dyDescent="0.2">
      <c r="J4602" s="5"/>
    </row>
    <row r="4603" spans="10:10" x14ac:dyDescent="0.2">
      <c r="J4603" s="5"/>
    </row>
    <row r="4604" spans="10:10" x14ac:dyDescent="0.2">
      <c r="J4604" s="5"/>
    </row>
    <row r="4605" spans="10:10" x14ac:dyDescent="0.2">
      <c r="J4605" s="5"/>
    </row>
    <row r="4606" spans="10:10" x14ac:dyDescent="0.2">
      <c r="J4606" s="5"/>
    </row>
    <row r="4607" spans="10:10" x14ac:dyDescent="0.2">
      <c r="J4607" s="5"/>
    </row>
    <row r="4608" spans="10:10" x14ac:dyDescent="0.2">
      <c r="J4608" s="5"/>
    </row>
    <row r="4609" spans="10:10" x14ac:dyDescent="0.2">
      <c r="J4609" s="5"/>
    </row>
    <row r="4610" spans="10:10" x14ac:dyDescent="0.2">
      <c r="J4610" s="5"/>
    </row>
    <row r="4611" spans="10:10" x14ac:dyDescent="0.2">
      <c r="J4611" s="5"/>
    </row>
    <row r="4612" spans="10:10" x14ac:dyDescent="0.2">
      <c r="J4612" s="5"/>
    </row>
    <row r="4613" spans="10:10" x14ac:dyDescent="0.2">
      <c r="J4613" s="5"/>
    </row>
    <row r="4614" spans="10:10" x14ac:dyDescent="0.2">
      <c r="J4614" s="5"/>
    </row>
    <row r="4615" spans="10:10" x14ac:dyDescent="0.2">
      <c r="J4615" s="5"/>
    </row>
    <row r="4616" spans="10:10" x14ac:dyDescent="0.2">
      <c r="J4616" s="5"/>
    </row>
    <row r="4617" spans="10:10" x14ac:dyDescent="0.2">
      <c r="J4617" s="5"/>
    </row>
    <row r="4618" spans="10:10" x14ac:dyDescent="0.2">
      <c r="J4618" s="5"/>
    </row>
    <row r="4619" spans="10:10" x14ac:dyDescent="0.2">
      <c r="J4619" s="5"/>
    </row>
    <row r="4620" spans="10:10" x14ac:dyDescent="0.2">
      <c r="J4620" s="5"/>
    </row>
    <row r="4621" spans="10:10" x14ac:dyDescent="0.2">
      <c r="J4621" s="5"/>
    </row>
    <row r="4622" spans="10:10" x14ac:dyDescent="0.2">
      <c r="J4622" s="5"/>
    </row>
    <row r="4623" spans="10:10" x14ac:dyDescent="0.2">
      <c r="J4623" s="5"/>
    </row>
    <row r="4624" spans="10:10" x14ac:dyDescent="0.2">
      <c r="J4624" s="5"/>
    </row>
    <row r="4625" spans="10:10" x14ac:dyDescent="0.2">
      <c r="J4625" s="5"/>
    </row>
    <row r="4626" spans="10:10" x14ac:dyDescent="0.2">
      <c r="J4626" s="5"/>
    </row>
    <row r="4627" spans="10:10" x14ac:dyDescent="0.2">
      <c r="J4627" s="5"/>
    </row>
    <row r="4628" spans="10:10" x14ac:dyDescent="0.2">
      <c r="J4628" s="5"/>
    </row>
    <row r="4629" spans="10:10" x14ac:dyDescent="0.2">
      <c r="J4629" s="5"/>
    </row>
    <row r="4630" spans="10:10" x14ac:dyDescent="0.2">
      <c r="J4630" s="5"/>
    </row>
    <row r="4631" spans="10:10" x14ac:dyDescent="0.2">
      <c r="J4631" s="5"/>
    </row>
    <row r="4632" spans="10:10" x14ac:dyDescent="0.2">
      <c r="J4632" s="5"/>
    </row>
    <row r="4633" spans="10:10" x14ac:dyDescent="0.2">
      <c r="J4633" s="5"/>
    </row>
    <row r="4634" spans="10:10" x14ac:dyDescent="0.2">
      <c r="J4634" s="5"/>
    </row>
    <row r="4635" spans="10:10" x14ac:dyDescent="0.2">
      <c r="J4635" s="5"/>
    </row>
    <row r="4636" spans="10:10" x14ac:dyDescent="0.2">
      <c r="J4636" s="5"/>
    </row>
    <row r="4637" spans="10:10" x14ac:dyDescent="0.2">
      <c r="J4637" s="5"/>
    </row>
    <row r="4638" spans="10:10" x14ac:dyDescent="0.2">
      <c r="J4638" s="5"/>
    </row>
    <row r="4639" spans="10:10" x14ac:dyDescent="0.2">
      <c r="J4639" s="5"/>
    </row>
    <row r="4640" spans="10:10" x14ac:dyDescent="0.2">
      <c r="J4640" s="5"/>
    </row>
    <row r="4641" spans="10:10" x14ac:dyDescent="0.2">
      <c r="J4641" s="5"/>
    </row>
    <row r="4642" spans="10:10" x14ac:dyDescent="0.2">
      <c r="J4642" s="5"/>
    </row>
    <row r="4643" spans="10:10" x14ac:dyDescent="0.2">
      <c r="J4643" s="5"/>
    </row>
    <row r="4644" spans="10:10" x14ac:dyDescent="0.2">
      <c r="J4644" s="5"/>
    </row>
    <row r="4645" spans="10:10" x14ac:dyDescent="0.2">
      <c r="J4645" s="5"/>
    </row>
    <row r="4646" spans="10:10" x14ac:dyDescent="0.2">
      <c r="J4646" s="5"/>
    </row>
    <row r="4647" spans="10:10" x14ac:dyDescent="0.2">
      <c r="J4647" s="5"/>
    </row>
    <row r="4648" spans="10:10" x14ac:dyDescent="0.2">
      <c r="J4648" s="5"/>
    </row>
    <row r="4649" spans="10:10" x14ac:dyDescent="0.2">
      <c r="J4649" s="5"/>
    </row>
    <row r="4650" spans="10:10" x14ac:dyDescent="0.2">
      <c r="J4650" s="5"/>
    </row>
    <row r="4651" spans="10:10" x14ac:dyDescent="0.2">
      <c r="J4651" s="5"/>
    </row>
    <row r="4652" spans="10:10" x14ac:dyDescent="0.2">
      <c r="J4652" s="5"/>
    </row>
    <row r="4653" spans="10:10" x14ac:dyDescent="0.2">
      <c r="J4653" s="5"/>
    </row>
    <row r="4654" spans="10:10" x14ac:dyDescent="0.2">
      <c r="J4654" s="5"/>
    </row>
    <row r="4655" spans="10:10" x14ac:dyDescent="0.2">
      <c r="J4655" s="5"/>
    </row>
    <row r="4656" spans="10:10" x14ac:dyDescent="0.2">
      <c r="J4656" s="5"/>
    </row>
    <row r="4657" spans="10:10" x14ac:dyDescent="0.2">
      <c r="J4657" s="5"/>
    </row>
    <row r="4658" spans="10:10" x14ac:dyDescent="0.2">
      <c r="J4658" s="5"/>
    </row>
    <row r="4659" spans="10:10" x14ac:dyDescent="0.2">
      <c r="J4659" s="5"/>
    </row>
    <row r="4660" spans="10:10" x14ac:dyDescent="0.2">
      <c r="J4660" s="5"/>
    </row>
    <row r="4661" spans="10:10" x14ac:dyDescent="0.2">
      <c r="J4661" s="5"/>
    </row>
    <row r="4662" spans="10:10" x14ac:dyDescent="0.2">
      <c r="J4662" s="5"/>
    </row>
    <row r="4663" spans="10:10" x14ac:dyDescent="0.2">
      <c r="J4663" s="5"/>
    </row>
    <row r="4664" spans="10:10" x14ac:dyDescent="0.2">
      <c r="J4664" s="5"/>
    </row>
    <row r="4665" spans="10:10" x14ac:dyDescent="0.2">
      <c r="J4665" s="5"/>
    </row>
    <row r="4666" spans="10:10" x14ac:dyDescent="0.2">
      <c r="J4666" s="5"/>
    </row>
    <row r="4667" spans="10:10" x14ac:dyDescent="0.2">
      <c r="J4667" s="5"/>
    </row>
    <row r="4668" spans="10:10" x14ac:dyDescent="0.2">
      <c r="J4668" s="5"/>
    </row>
    <row r="4669" spans="10:10" x14ac:dyDescent="0.2">
      <c r="J4669" s="5"/>
    </row>
    <row r="4670" spans="10:10" x14ac:dyDescent="0.2">
      <c r="J4670" s="5"/>
    </row>
    <row r="4671" spans="10:10" x14ac:dyDescent="0.2">
      <c r="J4671" s="5"/>
    </row>
    <row r="4672" spans="10:10" x14ac:dyDescent="0.2">
      <c r="J4672" s="5"/>
    </row>
    <row r="4673" spans="10:10" x14ac:dyDescent="0.2">
      <c r="J4673" s="5"/>
    </row>
    <row r="4674" spans="10:10" x14ac:dyDescent="0.2">
      <c r="J4674" s="5"/>
    </row>
    <row r="4675" spans="10:10" x14ac:dyDescent="0.2">
      <c r="J4675" s="5"/>
    </row>
    <row r="4676" spans="10:10" x14ac:dyDescent="0.2">
      <c r="J4676" s="5"/>
    </row>
    <row r="4677" spans="10:10" x14ac:dyDescent="0.2">
      <c r="J4677" s="5"/>
    </row>
    <row r="4678" spans="10:10" x14ac:dyDescent="0.2">
      <c r="J4678" s="5"/>
    </row>
    <row r="4679" spans="10:10" x14ac:dyDescent="0.2">
      <c r="J4679" s="5"/>
    </row>
    <row r="4680" spans="10:10" x14ac:dyDescent="0.2">
      <c r="J4680" s="5"/>
    </row>
    <row r="4681" spans="10:10" x14ac:dyDescent="0.2">
      <c r="J4681" s="5"/>
    </row>
    <row r="4682" spans="10:10" x14ac:dyDescent="0.2">
      <c r="J4682" s="5"/>
    </row>
    <row r="4683" spans="10:10" x14ac:dyDescent="0.2">
      <c r="J4683" s="5"/>
    </row>
    <row r="4684" spans="10:10" x14ac:dyDescent="0.2">
      <c r="J4684" s="5"/>
    </row>
    <row r="4685" spans="10:10" x14ac:dyDescent="0.2">
      <c r="J4685" s="5"/>
    </row>
    <row r="4686" spans="10:10" x14ac:dyDescent="0.2">
      <c r="J4686" s="5"/>
    </row>
    <row r="4687" spans="10:10" x14ac:dyDescent="0.2">
      <c r="J4687" s="5"/>
    </row>
    <row r="4688" spans="10:10" x14ac:dyDescent="0.2">
      <c r="J4688" s="5"/>
    </row>
    <row r="4689" spans="10:10" x14ac:dyDescent="0.2">
      <c r="J4689" s="5"/>
    </row>
    <row r="4690" spans="10:10" x14ac:dyDescent="0.2">
      <c r="J4690" s="5"/>
    </row>
    <row r="4691" spans="10:10" x14ac:dyDescent="0.2">
      <c r="J4691" s="5"/>
    </row>
    <row r="4692" spans="10:10" x14ac:dyDescent="0.2">
      <c r="J4692" s="5"/>
    </row>
    <row r="4693" spans="10:10" x14ac:dyDescent="0.2">
      <c r="J4693" s="5"/>
    </row>
    <row r="4694" spans="10:10" x14ac:dyDescent="0.2">
      <c r="J4694" s="5"/>
    </row>
    <row r="4695" spans="10:10" x14ac:dyDescent="0.2">
      <c r="J4695" s="5"/>
    </row>
    <row r="4696" spans="10:10" x14ac:dyDescent="0.2">
      <c r="J4696" s="5"/>
    </row>
    <row r="4697" spans="10:10" x14ac:dyDescent="0.2">
      <c r="J4697" s="5"/>
    </row>
    <row r="4698" spans="10:10" x14ac:dyDescent="0.2">
      <c r="J4698" s="5"/>
    </row>
    <row r="4699" spans="10:10" x14ac:dyDescent="0.2">
      <c r="J4699" s="5"/>
    </row>
    <row r="4700" spans="10:10" x14ac:dyDescent="0.2">
      <c r="J4700" s="5"/>
    </row>
    <row r="4701" spans="10:10" x14ac:dyDescent="0.2">
      <c r="J4701" s="5"/>
    </row>
    <row r="4702" spans="10:10" x14ac:dyDescent="0.2">
      <c r="J4702" s="5"/>
    </row>
    <row r="4703" spans="10:10" x14ac:dyDescent="0.2">
      <c r="J4703" s="5"/>
    </row>
    <row r="4704" spans="10:10" x14ac:dyDescent="0.2">
      <c r="J4704" s="5"/>
    </row>
    <row r="4705" spans="10:10" x14ac:dyDescent="0.2">
      <c r="J4705" s="5"/>
    </row>
    <row r="4706" spans="10:10" x14ac:dyDescent="0.2">
      <c r="J4706" s="5"/>
    </row>
    <row r="4707" spans="10:10" x14ac:dyDescent="0.2">
      <c r="J4707" s="5"/>
    </row>
    <row r="4708" spans="10:10" x14ac:dyDescent="0.2">
      <c r="J4708" s="5"/>
    </row>
    <row r="4709" spans="10:10" x14ac:dyDescent="0.2">
      <c r="J4709" s="5"/>
    </row>
    <row r="4710" spans="10:10" x14ac:dyDescent="0.2">
      <c r="J4710" s="5"/>
    </row>
    <row r="4711" spans="10:10" x14ac:dyDescent="0.2">
      <c r="J4711" s="5"/>
    </row>
    <row r="4712" spans="10:10" x14ac:dyDescent="0.2">
      <c r="J4712" s="5"/>
    </row>
    <row r="4713" spans="10:10" x14ac:dyDescent="0.2">
      <c r="J4713" s="5"/>
    </row>
    <row r="4714" spans="10:10" x14ac:dyDescent="0.2">
      <c r="J4714" s="5"/>
    </row>
    <row r="4715" spans="10:10" x14ac:dyDescent="0.2">
      <c r="J4715" s="5"/>
    </row>
    <row r="4716" spans="10:10" x14ac:dyDescent="0.2">
      <c r="J4716" s="5"/>
    </row>
    <row r="4717" spans="10:10" x14ac:dyDescent="0.2">
      <c r="J4717" s="5"/>
    </row>
    <row r="4718" spans="10:10" x14ac:dyDescent="0.2">
      <c r="J4718" s="5"/>
    </row>
    <row r="4719" spans="10:10" x14ac:dyDescent="0.2">
      <c r="J4719" s="5"/>
    </row>
    <row r="4720" spans="10:10" x14ac:dyDescent="0.2">
      <c r="J4720" s="5"/>
    </row>
    <row r="4721" spans="10:10" x14ac:dyDescent="0.2">
      <c r="J4721" s="5"/>
    </row>
    <row r="4722" spans="10:10" x14ac:dyDescent="0.2">
      <c r="J4722" s="5"/>
    </row>
    <row r="4723" spans="10:10" x14ac:dyDescent="0.2">
      <c r="J4723" s="5"/>
    </row>
    <row r="4724" spans="10:10" x14ac:dyDescent="0.2">
      <c r="J4724" s="5"/>
    </row>
    <row r="4725" spans="10:10" x14ac:dyDescent="0.2">
      <c r="J4725" s="5"/>
    </row>
    <row r="4726" spans="10:10" x14ac:dyDescent="0.2">
      <c r="J4726" s="5"/>
    </row>
    <row r="4727" spans="10:10" x14ac:dyDescent="0.2">
      <c r="J4727" s="5"/>
    </row>
    <row r="4728" spans="10:10" x14ac:dyDescent="0.2">
      <c r="J4728" s="5"/>
    </row>
    <row r="4729" spans="10:10" x14ac:dyDescent="0.2">
      <c r="J4729" s="5"/>
    </row>
    <row r="4730" spans="10:10" x14ac:dyDescent="0.2">
      <c r="J4730" s="5"/>
    </row>
    <row r="4731" spans="10:10" x14ac:dyDescent="0.2">
      <c r="J4731" s="5"/>
    </row>
    <row r="4732" spans="10:10" x14ac:dyDescent="0.2">
      <c r="J4732" s="5"/>
    </row>
    <row r="4733" spans="10:10" x14ac:dyDescent="0.2">
      <c r="J4733" s="5"/>
    </row>
    <row r="4734" spans="10:10" x14ac:dyDescent="0.2">
      <c r="J4734" s="5"/>
    </row>
    <row r="4735" spans="10:10" x14ac:dyDescent="0.2">
      <c r="J4735" s="5"/>
    </row>
    <row r="4736" spans="10:10" x14ac:dyDescent="0.2">
      <c r="J4736" s="5"/>
    </row>
    <row r="4737" spans="10:10" x14ac:dyDescent="0.2">
      <c r="J4737" s="5"/>
    </row>
    <row r="4738" spans="10:10" x14ac:dyDescent="0.2">
      <c r="J4738" s="5"/>
    </row>
    <row r="4739" spans="10:10" x14ac:dyDescent="0.2">
      <c r="J4739" s="5"/>
    </row>
    <row r="4740" spans="10:10" x14ac:dyDescent="0.2">
      <c r="J4740" s="5"/>
    </row>
    <row r="4741" spans="10:10" x14ac:dyDescent="0.2">
      <c r="J4741" s="5"/>
    </row>
    <row r="4742" spans="10:10" x14ac:dyDescent="0.2">
      <c r="J4742" s="5"/>
    </row>
    <row r="4743" spans="10:10" x14ac:dyDescent="0.2">
      <c r="J4743" s="5"/>
    </row>
    <row r="4744" spans="10:10" x14ac:dyDescent="0.2">
      <c r="J4744" s="5"/>
    </row>
    <row r="4745" spans="10:10" x14ac:dyDescent="0.2">
      <c r="J4745" s="5"/>
    </row>
    <row r="4746" spans="10:10" x14ac:dyDescent="0.2">
      <c r="J4746" s="5"/>
    </row>
    <row r="4747" spans="10:10" x14ac:dyDescent="0.2">
      <c r="J4747" s="5"/>
    </row>
    <row r="4748" spans="10:10" x14ac:dyDescent="0.2">
      <c r="J4748" s="5"/>
    </row>
    <row r="4749" spans="10:10" x14ac:dyDescent="0.2">
      <c r="J4749" s="5"/>
    </row>
    <row r="4750" spans="10:10" x14ac:dyDescent="0.2">
      <c r="J4750" s="5"/>
    </row>
    <row r="4751" spans="10:10" x14ac:dyDescent="0.2">
      <c r="J4751" s="5"/>
    </row>
    <row r="4752" spans="10:10" x14ac:dyDescent="0.2">
      <c r="J4752" s="5"/>
    </row>
    <row r="4753" spans="10:10" x14ac:dyDescent="0.2">
      <c r="J4753" s="5"/>
    </row>
    <row r="4754" spans="10:10" x14ac:dyDescent="0.2">
      <c r="J4754" s="5"/>
    </row>
    <row r="4755" spans="10:10" x14ac:dyDescent="0.2">
      <c r="J4755" s="5"/>
    </row>
    <row r="4756" spans="10:10" x14ac:dyDescent="0.2">
      <c r="J4756" s="5"/>
    </row>
    <row r="4757" spans="10:10" x14ac:dyDescent="0.2">
      <c r="J4757" s="5"/>
    </row>
    <row r="4758" spans="10:10" x14ac:dyDescent="0.2">
      <c r="J4758" s="5"/>
    </row>
    <row r="4759" spans="10:10" x14ac:dyDescent="0.2">
      <c r="J4759" s="5"/>
    </row>
    <row r="4760" spans="10:10" x14ac:dyDescent="0.2">
      <c r="J4760" s="5"/>
    </row>
    <row r="4761" spans="10:10" x14ac:dyDescent="0.2">
      <c r="J4761" s="5"/>
    </row>
    <row r="4762" spans="10:10" x14ac:dyDescent="0.2">
      <c r="J4762" s="5"/>
    </row>
    <row r="4763" spans="10:10" x14ac:dyDescent="0.2">
      <c r="J4763" s="5"/>
    </row>
    <row r="4764" spans="10:10" x14ac:dyDescent="0.2">
      <c r="J4764" s="5"/>
    </row>
    <row r="4765" spans="10:10" x14ac:dyDescent="0.2">
      <c r="J4765" s="5"/>
    </row>
    <row r="4766" spans="10:10" x14ac:dyDescent="0.2">
      <c r="J4766" s="5"/>
    </row>
    <row r="4767" spans="10:10" x14ac:dyDescent="0.2">
      <c r="J4767" s="5"/>
    </row>
    <row r="4768" spans="10:10" x14ac:dyDescent="0.2">
      <c r="J4768" s="5"/>
    </row>
    <row r="4769" spans="10:10" x14ac:dyDescent="0.2">
      <c r="J4769" s="5"/>
    </row>
    <row r="4770" spans="10:10" x14ac:dyDescent="0.2">
      <c r="J4770" s="5"/>
    </row>
    <row r="4771" spans="10:10" x14ac:dyDescent="0.2">
      <c r="J4771" s="5"/>
    </row>
    <row r="4772" spans="10:10" x14ac:dyDescent="0.2">
      <c r="J4772" s="5"/>
    </row>
    <row r="4773" spans="10:10" x14ac:dyDescent="0.2">
      <c r="J4773" s="5"/>
    </row>
    <row r="4774" spans="10:10" x14ac:dyDescent="0.2">
      <c r="J4774" s="5"/>
    </row>
    <row r="4775" spans="10:10" x14ac:dyDescent="0.2">
      <c r="J4775" s="5"/>
    </row>
    <row r="4776" spans="10:10" x14ac:dyDescent="0.2">
      <c r="J4776" s="5"/>
    </row>
    <row r="4777" spans="10:10" x14ac:dyDescent="0.2">
      <c r="J4777" s="5"/>
    </row>
    <row r="4778" spans="10:10" x14ac:dyDescent="0.2">
      <c r="J4778" s="5"/>
    </row>
    <row r="4779" spans="10:10" x14ac:dyDescent="0.2">
      <c r="J4779" s="5"/>
    </row>
    <row r="4780" spans="10:10" x14ac:dyDescent="0.2">
      <c r="J4780" s="5"/>
    </row>
    <row r="4781" spans="10:10" x14ac:dyDescent="0.2">
      <c r="J4781" s="5"/>
    </row>
    <row r="4782" spans="10:10" x14ac:dyDescent="0.2">
      <c r="J4782" s="5"/>
    </row>
    <row r="4783" spans="10:10" x14ac:dyDescent="0.2">
      <c r="J4783" s="5"/>
    </row>
    <row r="4784" spans="10:10" x14ac:dyDescent="0.2">
      <c r="J4784" s="5"/>
    </row>
    <row r="4785" spans="10:10" x14ac:dyDescent="0.2">
      <c r="J4785" s="5"/>
    </row>
    <row r="4786" spans="10:10" x14ac:dyDescent="0.2">
      <c r="J4786" s="5"/>
    </row>
    <row r="4787" spans="10:10" x14ac:dyDescent="0.2">
      <c r="J4787" s="5"/>
    </row>
    <row r="4788" spans="10:10" x14ac:dyDescent="0.2">
      <c r="J4788" s="5"/>
    </row>
    <row r="4789" spans="10:10" x14ac:dyDescent="0.2">
      <c r="J4789" s="5"/>
    </row>
    <row r="4790" spans="10:10" x14ac:dyDescent="0.2">
      <c r="J4790" s="5"/>
    </row>
    <row r="4791" spans="10:10" x14ac:dyDescent="0.2">
      <c r="J4791" s="5"/>
    </row>
    <row r="4792" spans="10:10" x14ac:dyDescent="0.2">
      <c r="J4792" s="5"/>
    </row>
    <row r="4793" spans="10:10" x14ac:dyDescent="0.2">
      <c r="J4793" s="5"/>
    </row>
    <row r="4794" spans="10:10" x14ac:dyDescent="0.2">
      <c r="J4794" s="5"/>
    </row>
    <row r="4795" spans="10:10" x14ac:dyDescent="0.2">
      <c r="J4795" s="5"/>
    </row>
    <row r="4796" spans="10:10" x14ac:dyDescent="0.2">
      <c r="J4796" s="5"/>
    </row>
    <row r="4797" spans="10:10" x14ac:dyDescent="0.2">
      <c r="J4797" s="5"/>
    </row>
    <row r="4798" spans="10:10" x14ac:dyDescent="0.2">
      <c r="J4798" s="5"/>
    </row>
    <row r="4799" spans="10:10" x14ac:dyDescent="0.2">
      <c r="J4799" s="5"/>
    </row>
    <row r="4800" spans="10:10" x14ac:dyDescent="0.2">
      <c r="J4800" s="5"/>
    </row>
    <row r="4801" spans="10:10" x14ac:dyDescent="0.2">
      <c r="J4801" s="5"/>
    </row>
    <row r="4802" spans="10:10" x14ac:dyDescent="0.2">
      <c r="J4802" s="5"/>
    </row>
    <row r="4803" spans="10:10" x14ac:dyDescent="0.2">
      <c r="J4803" s="5"/>
    </row>
    <row r="4804" spans="10:10" x14ac:dyDescent="0.2">
      <c r="J4804" s="5"/>
    </row>
    <row r="4805" spans="10:10" x14ac:dyDescent="0.2">
      <c r="J4805" s="5"/>
    </row>
    <row r="4806" spans="10:10" x14ac:dyDescent="0.2">
      <c r="J4806" s="5"/>
    </row>
    <row r="4807" spans="10:10" x14ac:dyDescent="0.2">
      <c r="J4807" s="5"/>
    </row>
    <row r="4808" spans="10:10" x14ac:dyDescent="0.2">
      <c r="J4808" s="5"/>
    </row>
    <row r="4809" spans="10:10" x14ac:dyDescent="0.2">
      <c r="J4809" s="5"/>
    </row>
    <row r="4810" spans="10:10" x14ac:dyDescent="0.2">
      <c r="J4810" s="5"/>
    </row>
    <row r="4811" spans="10:10" x14ac:dyDescent="0.2">
      <c r="J4811" s="5"/>
    </row>
    <row r="4812" spans="10:10" x14ac:dyDescent="0.2">
      <c r="J4812" s="5"/>
    </row>
    <row r="4813" spans="10:10" x14ac:dyDescent="0.2">
      <c r="J4813" s="5"/>
    </row>
    <row r="4814" spans="10:10" x14ac:dyDescent="0.2">
      <c r="J4814" s="5"/>
    </row>
    <row r="4815" spans="10:10" x14ac:dyDescent="0.2">
      <c r="J4815" s="5"/>
    </row>
    <row r="4816" spans="10:10" x14ac:dyDescent="0.2">
      <c r="J4816" s="5"/>
    </row>
    <row r="4817" spans="10:10" x14ac:dyDescent="0.2">
      <c r="J4817" s="5"/>
    </row>
    <row r="4818" spans="10:10" x14ac:dyDescent="0.2">
      <c r="J4818" s="5"/>
    </row>
    <row r="4819" spans="10:10" x14ac:dyDescent="0.2">
      <c r="J4819" s="5"/>
    </row>
    <row r="4820" spans="10:10" x14ac:dyDescent="0.2">
      <c r="J4820" s="5"/>
    </row>
    <row r="4821" spans="10:10" x14ac:dyDescent="0.2">
      <c r="J4821" s="5"/>
    </row>
    <row r="4822" spans="10:10" x14ac:dyDescent="0.2">
      <c r="J4822" s="5"/>
    </row>
    <row r="4823" spans="10:10" x14ac:dyDescent="0.2">
      <c r="J4823" s="5"/>
    </row>
    <row r="4824" spans="10:10" x14ac:dyDescent="0.2">
      <c r="J4824" s="5"/>
    </row>
    <row r="4825" spans="10:10" x14ac:dyDescent="0.2">
      <c r="J4825" s="5"/>
    </row>
    <row r="4826" spans="10:10" x14ac:dyDescent="0.2">
      <c r="J4826" s="5"/>
    </row>
    <row r="4827" spans="10:10" x14ac:dyDescent="0.2">
      <c r="J4827" s="5"/>
    </row>
    <row r="4828" spans="10:10" x14ac:dyDescent="0.2">
      <c r="J4828" s="5"/>
    </row>
    <row r="4829" spans="10:10" x14ac:dyDescent="0.2">
      <c r="J4829" s="5"/>
    </row>
    <row r="4830" spans="10:10" x14ac:dyDescent="0.2">
      <c r="J4830" s="5"/>
    </row>
    <row r="4831" spans="10:10" x14ac:dyDescent="0.2">
      <c r="J4831" s="5"/>
    </row>
    <row r="4832" spans="10:10" x14ac:dyDescent="0.2">
      <c r="J4832" s="5"/>
    </row>
    <row r="4833" spans="10:10" x14ac:dyDescent="0.2">
      <c r="J4833" s="5"/>
    </row>
    <row r="4834" spans="10:10" x14ac:dyDescent="0.2">
      <c r="J4834" s="5"/>
    </row>
    <row r="4835" spans="10:10" x14ac:dyDescent="0.2">
      <c r="J4835" s="5"/>
    </row>
    <row r="4836" spans="10:10" x14ac:dyDescent="0.2">
      <c r="J4836" s="5"/>
    </row>
    <row r="4837" spans="10:10" x14ac:dyDescent="0.2">
      <c r="J4837" s="5"/>
    </row>
    <row r="4838" spans="10:10" x14ac:dyDescent="0.2">
      <c r="J4838" s="5"/>
    </row>
    <row r="4839" spans="10:10" x14ac:dyDescent="0.2">
      <c r="J4839" s="5"/>
    </row>
    <row r="4840" spans="10:10" x14ac:dyDescent="0.2">
      <c r="J4840" s="5"/>
    </row>
    <row r="4841" spans="10:10" x14ac:dyDescent="0.2">
      <c r="J4841" s="5"/>
    </row>
    <row r="4842" spans="10:10" x14ac:dyDescent="0.2">
      <c r="J4842" s="5"/>
    </row>
    <row r="4843" spans="10:10" x14ac:dyDescent="0.2">
      <c r="J4843" s="5"/>
    </row>
    <row r="4844" spans="10:10" x14ac:dyDescent="0.2">
      <c r="J4844" s="5"/>
    </row>
    <row r="4845" spans="10:10" x14ac:dyDescent="0.2">
      <c r="J4845" s="5"/>
    </row>
    <row r="4846" spans="10:10" x14ac:dyDescent="0.2">
      <c r="J4846" s="5"/>
    </row>
    <row r="4847" spans="10:10" x14ac:dyDescent="0.2">
      <c r="J4847" s="5"/>
    </row>
    <row r="4848" spans="10:10" x14ac:dyDescent="0.2">
      <c r="J4848" s="5"/>
    </row>
    <row r="4849" spans="10:10" x14ac:dyDescent="0.2">
      <c r="J4849" s="5"/>
    </row>
    <row r="4850" spans="10:10" x14ac:dyDescent="0.2">
      <c r="J4850" s="5"/>
    </row>
    <row r="4851" spans="10:10" x14ac:dyDescent="0.2">
      <c r="J4851" s="5"/>
    </row>
    <row r="4852" spans="10:10" x14ac:dyDescent="0.2">
      <c r="J4852" s="5"/>
    </row>
    <row r="4853" spans="10:10" x14ac:dyDescent="0.2">
      <c r="J4853" s="5"/>
    </row>
    <row r="4854" spans="10:10" x14ac:dyDescent="0.2">
      <c r="J4854" s="5"/>
    </row>
    <row r="4855" spans="10:10" x14ac:dyDescent="0.2">
      <c r="J4855" s="5"/>
    </row>
    <row r="4856" spans="10:10" x14ac:dyDescent="0.2">
      <c r="J4856" s="5"/>
    </row>
    <row r="4857" spans="10:10" x14ac:dyDescent="0.2">
      <c r="J4857" s="5"/>
    </row>
    <row r="4858" spans="10:10" x14ac:dyDescent="0.2">
      <c r="J4858" s="5"/>
    </row>
    <row r="4859" spans="10:10" x14ac:dyDescent="0.2">
      <c r="J4859" s="5"/>
    </row>
    <row r="4860" spans="10:10" x14ac:dyDescent="0.2">
      <c r="J4860" s="5"/>
    </row>
    <row r="4861" spans="10:10" x14ac:dyDescent="0.2">
      <c r="J4861" s="5"/>
    </row>
    <row r="4862" spans="10:10" x14ac:dyDescent="0.2">
      <c r="J4862" s="5"/>
    </row>
    <row r="4863" spans="10:10" x14ac:dyDescent="0.2">
      <c r="J4863" s="5"/>
    </row>
    <row r="4864" spans="10:10" x14ac:dyDescent="0.2">
      <c r="J4864" s="5"/>
    </row>
    <row r="4865" spans="10:10" x14ac:dyDescent="0.2">
      <c r="J4865" s="5"/>
    </row>
    <row r="4866" spans="10:10" x14ac:dyDescent="0.2">
      <c r="J4866" s="5"/>
    </row>
    <row r="4867" spans="10:10" x14ac:dyDescent="0.2">
      <c r="J4867" s="5"/>
    </row>
    <row r="4868" spans="10:10" x14ac:dyDescent="0.2">
      <c r="J4868" s="5"/>
    </row>
    <row r="4869" spans="10:10" x14ac:dyDescent="0.2">
      <c r="J4869" s="5"/>
    </row>
    <row r="4870" spans="10:10" x14ac:dyDescent="0.2">
      <c r="J4870" s="5"/>
    </row>
    <row r="4871" spans="10:10" x14ac:dyDescent="0.2">
      <c r="J4871" s="5"/>
    </row>
    <row r="4872" spans="10:10" x14ac:dyDescent="0.2">
      <c r="J4872" s="5"/>
    </row>
    <row r="4873" spans="10:10" x14ac:dyDescent="0.2">
      <c r="J4873" s="5"/>
    </row>
    <row r="4874" spans="10:10" x14ac:dyDescent="0.2">
      <c r="J4874" s="5"/>
    </row>
    <row r="4875" spans="10:10" x14ac:dyDescent="0.2">
      <c r="J4875" s="5"/>
    </row>
    <row r="4876" spans="10:10" x14ac:dyDescent="0.2">
      <c r="J4876" s="5"/>
    </row>
    <row r="4877" spans="10:10" x14ac:dyDescent="0.2">
      <c r="J4877" s="5"/>
    </row>
    <row r="4878" spans="10:10" x14ac:dyDescent="0.2">
      <c r="J4878" s="5"/>
    </row>
    <row r="4879" spans="10:10" x14ac:dyDescent="0.2">
      <c r="J4879" s="5"/>
    </row>
    <row r="4880" spans="10:10" x14ac:dyDescent="0.2">
      <c r="J4880" s="5"/>
    </row>
    <row r="4881" spans="10:10" x14ac:dyDescent="0.2">
      <c r="J4881" s="5"/>
    </row>
    <row r="4882" spans="10:10" x14ac:dyDescent="0.2">
      <c r="J4882" s="5"/>
    </row>
    <row r="4883" spans="10:10" x14ac:dyDescent="0.2">
      <c r="J4883" s="5"/>
    </row>
    <row r="4884" spans="10:10" x14ac:dyDescent="0.2">
      <c r="J4884" s="5"/>
    </row>
    <row r="4885" spans="10:10" x14ac:dyDescent="0.2">
      <c r="J4885" s="5"/>
    </row>
    <row r="4886" spans="10:10" x14ac:dyDescent="0.2">
      <c r="J4886" s="5"/>
    </row>
    <row r="4887" spans="10:10" x14ac:dyDescent="0.2">
      <c r="J4887" s="5"/>
    </row>
    <row r="4888" spans="10:10" x14ac:dyDescent="0.2">
      <c r="J4888" s="5"/>
    </row>
    <row r="4889" spans="10:10" x14ac:dyDescent="0.2">
      <c r="J4889" s="5"/>
    </row>
    <row r="4890" spans="10:10" x14ac:dyDescent="0.2">
      <c r="J4890" s="5"/>
    </row>
    <row r="4891" spans="10:10" x14ac:dyDescent="0.2">
      <c r="J4891" s="5"/>
    </row>
    <row r="4892" spans="10:10" x14ac:dyDescent="0.2">
      <c r="J4892" s="5"/>
    </row>
    <row r="4893" spans="10:10" x14ac:dyDescent="0.2">
      <c r="J4893" s="5"/>
    </row>
    <row r="4894" spans="10:10" x14ac:dyDescent="0.2">
      <c r="J4894" s="5"/>
    </row>
    <row r="4895" spans="10:10" x14ac:dyDescent="0.2">
      <c r="J4895" s="5"/>
    </row>
    <row r="4896" spans="10:10" x14ac:dyDescent="0.2">
      <c r="J4896" s="5"/>
    </row>
    <row r="4897" spans="10:10" x14ac:dyDescent="0.2">
      <c r="J4897" s="5"/>
    </row>
    <row r="4898" spans="10:10" x14ac:dyDescent="0.2">
      <c r="J4898" s="5"/>
    </row>
    <row r="4899" spans="10:10" x14ac:dyDescent="0.2">
      <c r="J4899" s="5"/>
    </row>
    <row r="4900" spans="10:10" x14ac:dyDescent="0.2">
      <c r="J4900" s="5"/>
    </row>
    <row r="4901" spans="10:10" x14ac:dyDescent="0.2">
      <c r="J4901" s="5"/>
    </row>
    <row r="4902" spans="10:10" x14ac:dyDescent="0.2">
      <c r="J4902" s="5"/>
    </row>
    <row r="4903" spans="10:10" x14ac:dyDescent="0.2">
      <c r="J4903" s="5"/>
    </row>
    <row r="4904" spans="10:10" x14ac:dyDescent="0.2">
      <c r="J4904" s="5"/>
    </row>
    <row r="4905" spans="10:10" x14ac:dyDescent="0.2">
      <c r="J4905" s="5"/>
    </row>
    <row r="4906" spans="10:10" x14ac:dyDescent="0.2">
      <c r="J4906" s="5"/>
    </row>
    <row r="4907" spans="10:10" x14ac:dyDescent="0.2">
      <c r="J4907" s="5"/>
    </row>
    <row r="4908" spans="10:10" x14ac:dyDescent="0.2">
      <c r="J4908" s="5"/>
    </row>
    <row r="4909" spans="10:10" x14ac:dyDescent="0.2">
      <c r="J4909" s="5"/>
    </row>
    <row r="4910" spans="10:10" x14ac:dyDescent="0.2">
      <c r="J4910" s="5"/>
    </row>
    <row r="4911" spans="10:10" x14ac:dyDescent="0.2">
      <c r="J4911" s="5"/>
    </row>
    <row r="4912" spans="10:10" x14ac:dyDescent="0.2">
      <c r="J4912" s="5"/>
    </row>
    <row r="4913" spans="10:10" x14ac:dyDescent="0.2">
      <c r="J4913" s="5"/>
    </row>
    <row r="4914" spans="10:10" x14ac:dyDescent="0.2">
      <c r="J4914" s="5"/>
    </row>
    <row r="4915" spans="10:10" x14ac:dyDescent="0.2">
      <c r="J4915" s="5"/>
    </row>
    <row r="4916" spans="10:10" x14ac:dyDescent="0.2">
      <c r="J4916" s="5"/>
    </row>
    <row r="4917" spans="10:10" x14ac:dyDescent="0.2">
      <c r="J4917" s="5"/>
    </row>
    <row r="4918" spans="10:10" x14ac:dyDescent="0.2">
      <c r="J4918" s="5"/>
    </row>
    <row r="4919" spans="10:10" x14ac:dyDescent="0.2">
      <c r="J4919" s="5"/>
    </row>
    <row r="4920" spans="10:10" x14ac:dyDescent="0.2">
      <c r="J4920" s="5"/>
    </row>
    <row r="4921" spans="10:10" x14ac:dyDescent="0.2">
      <c r="J4921" s="5"/>
    </row>
    <row r="4922" spans="10:10" x14ac:dyDescent="0.2">
      <c r="J4922" s="5"/>
    </row>
    <row r="4923" spans="10:10" x14ac:dyDescent="0.2">
      <c r="J4923" s="5"/>
    </row>
    <row r="4924" spans="10:10" x14ac:dyDescent="0.2">
      <c r="J4924" s="5"/>
    </row>
    <row r="4925" spans="10:10" x14ac:dyDescent="0.2">
      <c r="J4925" s="5"/>
    </row>
    <row r="4926" spans="10:10" x14ac:dyDescent="0.2">
      <c r="J4926" s="5"/>
    </row>
    <row r="4927" spans="10:10" x14ac:dyDescent="0.2">
      <c r="J4927" s="5"/>
    </row>
    <row r="4928" spans="10:10" x14ac:dyDescent="0.2">
      <c r="J4928" s="5"/>
    </row>
    <row r="4929" spans="10:10" x14ac:dyDescent="0.2">
      <c r="J4929" s="5"/>
    </row>
    <row r="4930" spans="10:10" x14ac:dyDescent="0.2">
      <c r="J4930" s="5"/>
    </row>
    <row r="4931" spans="10:10" x14ac:dyDescent="0.2">
      <c r="J4931" s="5"/>
    </row>
    <row r="4932" spans="10:10" x14ac:dyDescent="0.2">
      <c r="J4932" s="5"/>
    </row>
    <row r="4933" spans="10:10" x14ac:dyDescent="0.2">
      <c r="J4933" s="5"/>
    </row>
    <row r="4934" spans="10:10" x14ac:dyDescent="0.2">
      <c r="J4934" s="5"/>
    </row>
    <row r="4935" spans="10:10" x14ac:dyDescent="0.2">
      <c r="J4935" s="5"/>
    </row>
    <row r="4936" spans="10:10" x14ac:dyDescent="0.2">
      <c r="J4936" s="5"/>
    </row>
    <row r="4937" spans="10:10" x14ac:dyDescent="0.2">
      <c r="J4937" s="5"/>
    </row>
    <row r="4938" spans="10:10" x14ac:dyDescent="0.2">
      <c r="J4938" s="5"/>
    </row>
    <row r="4939" spans="10:10" x14ac:dyDescent="0.2">
      <c r="J4939" s="5"/>
    </row>
    <row r="4940" spans="10:10" x14ac:dyDescent="0.2">
      <c r="J4940" s="5"/>
    </row>
    <row r="4941" spans="10:10" x14ac:dyDescent="0.2">
      <c r="J4941" s="5"/>
    </row>
    <row r="4942" spans="10:10" x14ac:dyDescent="0.2">
      <c r="J4942" s="5"/>
    </row>
    <row r="4943" spans="10:10" x14ac:dyDescent="0.2">
      <c r="J4943" s="5"/>
    </row>
    <row r="4944" spans="10:10" x14ac:dyDescent="0.2">
      <c r="J4944" s="5"/>
    </row>
    <row r="4945" spans="10:10" x14ac:dyDescent="0.2">
      <c r="J4945" s="5"/>
    </row>
    <row r="4946" spans="10:10" x14ac:dyDescent="0.2">
      <c r="J4946" s="5"/>
    </row>
    <row r="4947" spans="10:10" x14ac:dyDescent="0.2">
      <c r="J4947" s="5"/>
    </row>
    <row r="4948" spans="10:10" x14ac:dyDescent="0.2">
      <c r="J4948" s="5"/>
    </row>
    <row r="4949" spans="10:10" x14ac:dyDescent="0.2">
      <c r="J4949" s="5"/>
    </row>
    <row r="4950" spans="10:10" x14ac:dyDescent="0.2">
      <c r="J4950" s="5"/>
    </row>
    <row r="4951" spans="10:10" x14ac:dyDescent="0.2">
      <c r="J4951" s="5"/>
    </row>
    <row r="4952" spans="10:10" x14ac:dyDescent="0.2">
      <c r="J4952" s="5"/>
    </row>
    <row r="4953" spans="10:10" x14ac:dyDescent="0.2">
      <c r="J4953" s="5"/>
    </row>
    <row r="4954" spans="10:10" x14ac:dyDescent="0.2">
      <c r="J4954" s="5"/>
    </row>
    <row r="4955" spans="10:10" x14ac:dyDescent="0.2">
      <c r="J4955" s="5"/>
    </row>
    <row r="4956" spans="10:10" x14ac:dyDescent="0.2">
      <c r="J4956" s="5"/>
    </row>
    <row r="4957" spans="10:10" x14ac:dyDescent="0.2">
      <c r="J4957" s="5"/>
    </row>
    <row r="4958" spans="10:10" x14ac:dyDescent="0.2">
      <c r="J4958" s="5"/>
    </row>
    <row r="4959" spans="10:10" x14ac:dyDescent="0.2">
      <c r="J4959" s="5"/>
    </row>
    <row r="4960" spans="10:10" x14ac:dyDescent="0.2">
      <c r="J4960" s="5"/>
    </row>
    <row r="4961" spans="10:10" x14ac:dyDescent="0.2">
      <c r="J4961" s="5"/>
    </row>
    <row r="4962" spans="10:10" x14ac:dyDescent="0.2">
      <c r="J4962" s="5"/>
    </row>
    <row r="4963" spans="10:10" x14ac:dyDescent="0.2">
      <c r="J4963" s="5"/>
    </row>
    <row r="4964" spans="10:10" x14ac:dyDescent="0.2">
      <c r="J4964" s="5"/>
    </row>
    <row r="4965" spans="10:10" x14ac:dyDescent="0.2">
      <c r="J4965" s="5"/>
    </row>
    <row r="4966" spans="10:10" x14ac:dyDescent="0.2">
      <c r="J4966" s="5"/>
    </row>
    <row r="4967" spans="10:10" x14ac:dyDescent="0.2">
      <c r="J4967" s="5"/>
    </row>
    <row r="4968" spans="10:10" x14ac:dyDescent="0.2">
      <c r="J4968" s="5"/>
    </row>
    <row r="4969" spans="10:10" x14ac:dyDescent="0.2">
      <c r="J4969" s="5"/>
    </row>
    <row r="4970" spans="10:10" x14ac:dyDescent="0.2">
      <c r="J4970" s="5"/>
    </row>
    <row r="4971" spans="10:10" x14ac:dyDescent="0.2">
      <c r="J4971" s="5"/>
    </row>
    <row r="4972" spans="10:10" x14ac:dyDescent="0.2">
      <c r="J4972" s="5"/>
    </row>
    <row r="4973" spans="10:10" x14ac:dyDescent="0.2">
      <c r="J4973" s="5"/>
    </row>
    <row r="4974" spans="10:10" x14ac:dyDescent="0.2">
      <c r="J4974" s="5"/>
    </row>
    <row r="4975" spans="10:10" x14ac:dyDescent="0.2">
      <c r="J4975" s="5"/>
    </row>
    <row r="4976" spans="10:10" x14ac:dyDescent="0.2">
      <c r="J4976" s="5"/>
    </row>
    <row r="4977" spans="10:10" x14ac:dyDescent="0.2">
      <c r="J4977" s="5"/>
    </row>
    <row r="4978" spans="10:10" x14ac:dyDescent="0.2">
      <c r="J4978" s="5"/>
    </row>
    <row r="4979" spans="10:10" x14ac:dyDescent="0.2">
      <c r="J4979" s="5"/>
    </row>
    <row r="4980" spans="10:10" x14ac:dyDescent="0.2">
      <c r="J4980" s="5"/>
    </row>
    <row r="4981" spans="10:10" x14ac:dyDescent="0.2">
      <c r="J4981" s="5"/>
    </row>
    <row r="4982" spans="10:10" x14ac:dyDescent="0.2">
      <c r="J4982" s="5"/>
    </row>
    <row r="4983" spans="10:10" x14ac:dyDescent="0.2">
      <c r="J4983" s="5"/>
    </row>
    <row r="4984" spans="10:10" x14ac:dyDescent="0.2">
      <c r="J4984" s="5"/>
    </row>
    <row r="4985" spans="10:10" x14ac:dyDescent="0.2">
      <c r="J4985" s="5"/>
    </row>
    <row r="4986" spans="10:10" x14ac:dyDescent="0.2">
      <c r="J4986" s="5"/>
    </row>
    <row r="4987" spans="10:10" x14ac:dyDescent="0.2">
      <c r="J4987" s="5"/>
    </row>
    <row r="4988" spans="10:10" x14ac:dyDescent="0.2">
      <c r="J4988" s="5"/>
    </row>
    <row r="4989" spans="10:10" x14ac:dyDescent="0.2">
      <c r="J4989" s="5"/>
    </row>
    <row r="4990" spans="10:10" x14ac:dyDescent="0.2">
      <c r="J4990" s="5"/>
    </row>
    <row r="4991" spans="10:10" x14ac:dyDescent="0.2">
      <c r="J4991" s="5"/>
    </row>
    <row r="4992" spans="10:10" x14ac:dyDescent="0.2">
      <c r="J4992" s="5"/>
    </row>
    <row r="4993" spans="10:10" x14ac:dyDescent="0.2">
      <c r="J4993" s="5"/>
    </row>
    <row r="4994" spans="10:10" x14ac:dyDescent="0.2">
      <c r="J4994" s="5"/>
    </row>
    <row r="4995" spans="10:10" x14ac:dyDescent="0.2">
      <c r="J4995" s="5"/>
    </row>
    <row r="4996" spans="10:10" x14ac:dyDescent="0.2">
      <c r="J4996" s="5"/>
    </row>
    <row r="4997" spans="10:10" x14ac:dyDescent="0.2">
      <c r="J4997" s="5"/>
    </row>
    <row r="4998" spans="10:10" x14ac:dyDescent="0.2">
      <c r="J4998" s="5"/>
    </row>
    <row r="4999" spans="10:10" x14ac:dyDescent="0.2">
      <c r="J4999" s="5"/>
    </row>
    <row r="5000" spans="10:10" x14ac:dyDescent="0.2">
      <c r="J5000" s="5"/>
    </row>
    <row r="5001" spans="10:10" x14ac:dyDescent="0.2">
      <c r="J5001" s="5"/>
    </row>
    <row r="5002" spans="10:10" x14ac:dyDescent="0.2">
      <c r="J5002" s="5"/>
    </row>
    <row r="5003" spans="10:10" x14ac:dyDescent="0.2">
      <c r="J5003" s="5"/>
    </row>
    <row r="5004" spans="10:10" x14ac:dyDescent="0.2">
      <c r="J5004" s="5"/>
    </row>
    <row r="5005" spans="10:10" x14ac:dyDescent="0.2">
      <c r="J5005" s="5"/>
    </row>
    <row r="5006" spans="10:10" x14ac:dyDescent="0.2">
      <c r="J5006" s="5"/>
    </row>
    <row r="5007" spans="10:10" x14ac:dyDescent="0.2">
      <c r="J5007" s="5"/>
    </row>
    <row r="5008" spans="10:10" x14ac:dyDescent="0.2">
      <c r="J5008" s="5"/>
    </row>
    <row r="5009" spans="10:10" x14ac:dyDescent="0.2">
      <c r="J5009" s="5"/>
    </row>
    <row r="5010" spans="10:10" x14ac:dyDescent="0.2">
      <c r="J5010" s="5"/>
    </row>
    <row r="5011" spans="10:10" x14ac:dyDescent="0.2">
      <c r="J5011" s="5"/>
    </row>
    <row r="5012" spans="10:10" x14ac:dyDescent="0.2">
      <c r="J5012" s="5"/>
    </row>
    <row r="5013" spans="10:10" x14ac:dyDescent="0.2">
      <c r="J5013" s="5"/>
    </row>
    <row r="5014" spans="10:10" x14ac:dyDescent="0.2">
      <c r="J5014" s="5"/>
    </row>
    <row r="5015" spans="10:10" x14ac:dyDescent="0.2">
      <c r="J5015" s="5"/>
    </row>
    <row r="5016" spans="10:10" x14ac:dyDescent="0.2">
      <c r="J5016" s="5"/>
    </row>
    <row r="5017" spans="10:10" x14ac:dyDescent="0.2">
      <c r="J5017" s="5"/>
    </row>
    <row r="5018" spans="10:10" x14ac:dyDescent="0.2">
      <c r="J5018" s="5"/>
    </row>
    <row r="5019" spans="10:10" x14ac:dyDescent="0.2">
      <c r="J5019" s="5"/>
    </row>
    <row r="5020" spans="10:10" x14ac:dyDescent="0.2">
      <c r="J5020" s="5"/>
    </row>
    <row r="5021" spans="10:10" x14ac:dyDescent="0.2">
      <c r="J5021" s="5"/>
    </row>
    <row r="5022" spans="10:10" x14ac:dyDescent="0.2">
      <c r="J5022" s="5"/>
    </row>
    <row r="5023" spans="10:10" x14ac:dyDescent="0.2">
      <c r="J5023" s="5"/>
    </row>
    <row r="5024" spans="10:10" x14ac:dyDescent="0.2">
      <c r="J5024" s="5"/>
    </row>
    <row r="5025" spans="10:10" x14ac:dyDescent="0.2">
      <c r="J5025" s="5"/>
    </row>
    <row r="5026" spans="10:10" x14ac:dyDescent="0.2">
      <c r="J5026" s="5"/>
    </row>
    <row r="5027" spans="10:10" x14ac:dyDescent="0.2">
      <c r="J5027" s="5"/>
    </row>
    <row r="5028" spans="10:10" x14ac:dyDescent="0.2">
      <c r="J5028" s="5"/>
    </row>
    <row r="5029" spans="10:10" x14ac:dyDescent="0.2">
      <c r="J5029" s="5"/>
    </row>
    <row r="5030" spans="10:10" x14ac:dyDescent="0.2">
      <c r="J5030" s="5"/>
    </row>
    <row r="5031" spans="10:10" x14ac:dyDescent="0.2">
      <c r="J5031" s="5"/>
    </row>
    <row r="5032" spans="10:10" x14ac:dyDescent="0.2">
      <c r="J5032" s="5"/>
    </row>
    <row r="5033" spans="10:10" x14ac:dyDescent="0.2">
      <c r="J5033" s="5"/>
    </row>
    <row r="5034" spans="10:10" x14ac:dyDescent="0.2">
      <c r="J5034" s="5"/>
    </row>
    <row r="5035" spans="10:10" x14ac:dyDescent="0.2">
      <c r="J5035" s="5"/>
    </row>
    <row r="5036" spans="10:10" x14ac:dyDescent="0.2">
      <c r="J5036" s="5"/>
    </row>
    <row r="5037" spans="10:10" x14ac:dyDescent="0.2">
      <c r="J5037" s="5"/>
    </row>
    <row r="5038" spans="10:10" x14ac:dyDescent="0.2">
      <c r="J5038" s="5"/>
    </row>
    <row r="5039" spans="10:10" x14ac:dyDescent="0.2">
      <c r="J5039" s="5"/>
    </row>
    <row r="5040" spans="10:10" x14ac:dyDescent="0.2">
      <c r="J5040" s="5"/>
    </row>
    <row r="5041" spans="10:10" x14ac:dyDescent="0.2">
      <c r="J5041" s="5"/>
    </row>
    <row r="5042" spans="10:10" x14ac:dyDescent="0.2">
      <c r="J5042" s="5"/>
    </row>
    <row r="5043" spans="10:10" x14ac:dyDescent="0.2">
      <c r="J5043" s="5"/>
    </row>
    <row r="5044" spans="10:10" x14ac:dyDescent="0.2">
      <c r="J5044" s="5"/>
    </row>
    <row r="5045" spans="10:10" x14ac:dyDescent="0.2">
      <c r="J5045" s="5"/>
    </row>
    <row r="5046" spans="10:10" x14ac:dyDescent="0.2">
      <c r="J5046" s="5"/>
    </row>
    <row r="5047" spans="10:10" x14ac:dyDescent="0.2">
      <c r="J5047" s="5"/>
    </row>
    <row r="5048" spans="10:10" x14ac:dyDescent="0.2">
      <c r="J5048" s="5"/>
    </row>
    <row r="5049" spans="10:10" x14ac:dyDescent="0.2">
      <c r="J5049" s="5"/>
    </row>
    <row r="5050" spans="10:10" x14ac:dyDescent="0.2">
      <c r="J5050" s="5"/>
    </row>
    <row r="5051" spans="10:10" x14ac:dyDescent="0.2">
      <c r="J5051" s="5"/>
    </row>
    <row r="5052" spans="10:10" x14ac:dyDescent="0.2">
      <c r="J5052" s="5"/>
    </row>
    <row r="5053" spans="10:10" x14ac:dyDescent="0.2">
      <c r="J5053" s="5"/>
    </row>
    <row r="5054" spans="10:10" x14ac:dyDescent="0.2">
      <c r="J5054" s="5"/>
    </row>
    <row r="5055" spans="10:10" x14ac:dyDescent="0.2">
      <c r="J5055" s="5"/>
    </row>
    <row r="5056" spans="10:10" x14ac:dyDescent="0.2">
      <c r="J5056" s="5"/>
    </row>
    <row r="5057" spans="10:10" x14ac:dyDescent="0.2">
      <c r="J5057" s="5"/>
    </row>
    <row r="5058" spans="10:10" x14ac:dyDescent="0.2">
      <c r="J5058" s="5"/>
    </row>
    <row r="5059" spans="10:10" x14ac:dyDescent="0.2">
      <c r="J5059" s="5"/>
    </row>
    <row r="5060" spans="10:10" x14ac:dyDescent="0.2">
      <c r="J5060" s="5"/>
    </row>
    <row r="5061" spans="10:10" x14ac:dyDescent="0.2">
      <c r="J5061" s="5"/>
    </row>
    <row r="5062" spans="10:10" x14ac:dyDescent="0.2">
      <c r="J5062" s="5"/>
    </row>
    <row r="5063" spans="10:10" x14ac:dyDescent="0.2">
      <c r="J5063" s="5"/>
    </row>
    <row r="5064" spans="10:10" x14ac:dyDescent="0.2">
      <c r="J5064" s="5"/>
    </row>
    <row r="5065" spans="10:10" x14ac:dyDescent="0.2">
      <c r="J5065" s="5"/>
    </row>
    <row r="5066" spans="10:10" x14ac:dyDescent="0.2">
      <c r="J5066" s="5"/>
    </row>
    <row r="5067" spans="10:10" x14ac:dyDescent="0.2">
      <c r="J5067" s="5"/>
    </row>
    <row r="5068" spans="10:10" x14ac:dyDescent="0.2">
      <c r="J5068" s="5"/>
    </row>
    <row r="5069" spans="10:10" x14ac:dyDescent="0.2">
      <c r="J5069" s="5"/>
    </row>
    <row r="5070" spans="10:10" x14ac:dyDescent="0.2">
      <c r="J5070" s="5"/>
    </row>
    <row r="5071" spans="10:10" x14ac:dyDescent="0.2">
      <c r="J5071" s="5"/>
    </row>
    <row r="5072" spans="10:10" x14ac:dyDescent="0.2">
      <c r="J5072" s="5"/>
    </row>
    <row r="5073" spans="10:10" x14ac:dyDescent="0.2">
      <c r="J5073" s="5"/>
    </row>
    <row r="5074" spans="10:10" x14ac:dyDescent="0.2">
      <c r="J5074" s="5"/>
    </row>
    <row r="5075" spans="10:10" x14ac:dyDescent="0.2">
      <c r="J5075" s="5"/>
    </row>
    <row r="5076" spans="10:10" x14ac:dyDescent="0.2">
      <c r="J5076" s="5"/>
    </row>
    <row r="5077" spans="10:10" x14ac:dyDescent="0.2">
      <c r="J5077" s="5"/>
    </row>
    <row r="5078" spans="10:10" x14ac:dyDescent="0.2">
      <c r="J5078" s="5"/>
    </row>
    <row r="5079" spans="10:10" x14ac:dyDescent="0.2">
      <c r="J5079" s="5"/>
    </row>
    <row r="5080" spans="10:10" x14ac:dyDescent="0.2">
      <c r="J5080" s="5"/>
    </row>
    <row r="5081" spans="10:10" x14ac:dyDescent="0.2">
      <c r="J5081" s="5"/>
    </row>
    <row r="5082" spans="10:10" x14ac:dyDescent="0.2">
      <c r="J5082" s="5"/>
    </row>
    <row r="5083" spans="10:10" x14ac:dyDescent="0.2">
      <c r="J5083" s="5"/>
    </row>
    <row r="5084" spans="10:10" x14ac:dyDescent="0.2">
      <c r="J5084" s="5"/>
    </row>
    <row r="5085" spans="10:10" x14ac:dyDescent="0.2">
      <c r="J5085" s="5"/>
    </row>
    <row r="5086" spans="10:10" x14ac:dyDescent="0.2">
      <c r="J5086" s="5"/>
    </row>
    <row r="5087" spans="10:10" x14ac:dyDescent="0.2">
      <c r="J5087" s="5"/>
    </row>
    <row r="5088" spans="10:10" x14ac:dyDescent="0.2">
      <c r="J5088" s="5"/>
    </row>
    <row r="5089" spans="10:10" x14ac:dyDescent="0.2">
      <c r="J5089" s="5"/>
    </row>
    <row r="5090" spans="10:10" x14ac:dyDescent="0.2">
      <c r="J5090" s="5"/>
    </row>
    <row r="5091" spans="10:10" x14ac:dyDescent="0.2">
      <c r="J5091" s="5"/>
    </row>
    <row r="5092" spans="10:10" x14ac:dyDescent="0.2">
      <c r="J5092" s="5"/>
    </row>
    <row r="5093" spans="10:10" x14ac:dyDescent="0.2">
      <c r="J5093" s="5"/>
    </row>
    <row r="5094" spans="10:10" x14ac:dyDescent="0.2">
      <c r="J5094" s="5"/>
    </row>
    <row r="5095" spans="10:10" x14ac:dyDescent="0.2">
      <c r="J5095" s="5"/>
    </row>
    <row r="5096" spans="10:10" x14ac:dyDescent="0.2">
      <c r="J5096" s="5"/>
    </row>
    <row r="5097" spans="10:10" x14ac:dyDescent="0.2">
      <c r="J5097" s="5"/>
    </row>
    <row r="5098" spans="10:10" x14ac:dyDescent="0.2">
      <c r="J5098" s="5"/>
    </row>
    <row r="5099" spans="10:10" x14ac:dyDescent="0.2">
      <c r="J5099" s="5"/>
    </row>
    <row r="5100" spans="10:10" x14ac:dyDescent="0.2">
      <c r="J5100" s="5"/>
    </row>
    <row r="5101" spans="10:10" x14ac:dyDescent="0.2">
      <c r="J5101" s="5"/>
    </row>
    <row r="5102" spans="10:10" x14ac:dyDescent="0.2">
      <c r="J5102" s="5"/>
    </row>
    <row r="5103" spans="10:10" x14ac:dyDescent="0.2">
      <c r="J5103" s="5"/>
    </row>
    <row r="5104" spans="10:10" x14ac:dyDescent="0.2">
      <c r="J5104" s="5"/>
    </row>
    <row r="5105" spans="10:10" x14ac:dyDescent="0.2">
      <c r="J5105" s="5"/>
    </row>
    <row r="5106" spans="10:10" x14ac:dyDescent="0.2">
      <c r="J5106" s="5"/>
    </row>
    <row r="5107" spans="10:10" x14ac:dyDescent="0.2">
      <c r="J5107" s="5"/>
    </row>
    <row r="5108" spans="10:10" x14ac:dyDescent="0.2">
      <c r="J5108" s="5"/>
    </row>
    <row r="5109" spans="10:10" x14ac:dyDescent="0.2">
      <c r="J5109" s="5"/>
    </row>
    <row r="5110" spans="10:10" x14ac:dyDescent="0.2">
      <c r="J5110" s="5"/>
    </row>
    <row r="5111" spans="10:10" x14ac:dyDescent="0.2">
      <c r="J5111" s="5"/>
    </row>
    <row r="5112" spans="10:10" x14ac:dyDescent="0.2">
      <c r="J5112" s="5"/>
    </row>
    <row r="5113" spans="10:10" x14ac:dyDescent="0.2">
      <c r="J5113" s="5"/>
    </row>
    <row r="5114" spans="10:10" x14ac:dyDescent="0.2">
      <c r="J5114" s="5"/>
    </row>
    <row r="5115" spans="10:10" x14ac:dyDescent="0.2">
      <c r="J5115" s="5"/>
    </row>
    <row r="5116" spans="10:10" x14ac:dyDescent="0.2">
      <c r="J5116" s="5"/>
    </row>
    <row r="5117" spans="10:10" x14ac:dyDescent="0.2">
      <c r="J5117" s="5"/>
    </row>
    <row r="5118" spans="10:10" x14ac:dyDescent="0.2">
      <c r="J5118" s="5"/>
    </row>
    <row r="5119" spans="10:10" x14ac:dyDescent="0.2">
      <c r="J5119" s="5"/>
    </row>
    <row r="5120" spans="10:10" x14ac:dyDescent="0.2">
      <c r="J5120" s="5"/>
    </row>
    <row r="5121" spans="10:10" x14ac:dyDescent="0.2">
      <c r="J5121" s="5"/>
    </row>
    <row r="5122" spans="10:10" x14ac:dyDescent="0.2">
      <c r="J5122" s="5"/>
    </row>
    <row r="5123" spans="10:10" x14ac:dyDescent="0.2">
      <c r="J5123" s="5"/>
    </row>
    <row r="5124" spans="10:10" x14ac:dyDescent="0.2">
      <c r="J5124" s="5"/>
    </row>
    <row r="5125" spans="10:10" x14ac:dyDescent="0.2">
      <c r="J5125" s="5"/>
    </row>
    <row r="5126" spans="10:10" x14ac:dyDescent="0.2">
      <c r="J5126" s="5"/>
    </row>
    <row r="5127" spans="10:10" x14ac:dyDescent="0.2">
      <c r="J5127" s="5"/>
    </row>
    <row r="5128" spans="10:10" x14ac:dyDescent="0.2">
      <c r="J5128" s="5"/>
    </row>
    <row r="5129" spans="10:10" x14ac:dyDescent="0.2">
      <c r="J5129" s="5"/>
    </row>
    <row r="5130" spans="10:10" x14ac:dyDescent="0.2">
      <c r="J5130" s="5"/>
    </row>
    <row r="5131" spans="10:10" x14ac:dyDescent="0.2">
      <c r="J5131" s="5"/>
    </row>
    <row r="5132" spans="10:10" x14ac:dyDescent="0.2">
      <c r="J5132" s="5"/>
    </row>
    <row r="5133" spans="10:10" x14ac:dyDescent="0.2">
      <c r="J5133" s="5"/>
    </row>
    <row r="5134" spans="10:10" x14ac:dyDescent="0.2">
      <c r="J5134" s="5"/>
    </row>
    <row r="5135" spans="10:10" x14ac:dyDescent="0.2">
      <c r="J5135" s="5"/>
    </row>
    <row r="5136" spans="10:10" x14ac:dyDescent="0.2">
      <c r="J5136" s="5"/>
    </row>
    <row r="5137" spans="10:10" x14ac:dyDescent="0.2">
      <c r="J5137" s="5"/>
    </row>
    <row r="5138" spans="10:10" x14ac:dyDescent="0.2">
      <c r="J5138" s="5"/>
    </row>
    <row r="5139" spans="10:10" x14ac:dyDescent="0.2">
      <c r="J5139" s="5"/>
    </row>
    <row r="5140" spans="10:10" x14ac:dyDescent="0.2">
      <c r="J5140" s="5"/>
    </row>
    <row r="5141" spans="10:10" x14ac:dyDescent="0.2">
      <c r="J5141" s="5"/>
    </row>
    <row r="5142" spans="10:10" x14ac:dyDescent="0.2">
      <c r="J5142" s="5"/>
    </row>
    <row r="5143" spans="10:10" x14ac:dyDescent="0.2">
      <c r="J5143" s="5"/>
    </row>
    <row r="5144" spans="10:10" x14ac:dyDescent="0.2">
      <c r="J5144" s="5"/>
    </row>
    <row r="5145" spans="10:10" x14ac:dyDescent="0.2">
      <c r="J5145" s="5"/>
    </row>
    <row r="5146" spans="10:10" x14ac:dyDescent="0.2">
      <c r="J5146" s="5"/>
    </row>
    <row r="5147" spans="10:10" x14ac:dyDescent="0.2">
      <c r="J5147" s="5"/>
    </row>
    <row r="5148" spans="10:10" x14ac:dyDescent="0.2">
      <c r="J5148" s="5"/>
    </row>
    <row r="5149" spans="10:10" x14ac:dyDescent="0.2">
      <c r="J5149" s="5"/>
    </row>
    <row r="5150" spans="10:10" x14ac:dyDescent="0.2">
      <c r="J5150" s="5"/>
    </row>
    <row r="5151" spans="10:10" x14ac:dyDescent="0.2">
      <c r="J5151" s="5"/>
    </row>
    <row r="5152" spans="10:10" x14ac:dyDescent="0.2">
      <c r="J5152" s="5"/>
    </row>
    <row r="5153" spans="10:10" x14ac:dyDescent="0.2">
      <c r="J5153" s="5"/>
    </row>
    <row r="5154" spans="10:10" x14ac:dyDescent="0.2">
      <c r="J5154" s="5"/>
    </row>
    <row r="5155" spans="10:10" x14ac:dyDescent="0.2">
      <c r="J5155" s="5"/>
    </row>
    <row r="5156" spans="10:10" x14ac:dyDescent="0.2">
      <c r="J5156" s="5"/>
    </row>
    <row r="5157" spans="10:10" x14ac:dyDescent="0.2">
      <c r="J5157" s="5"/>
    </row>
    <row r="5158" spans="10:10" x14ac:dyDescent="0.2">
      <c r="J5158" s="5"/>
    </row>
    <row r="5159" spans="10:10" x14ac:dyDescent="0.2">
      <c r="J5159" s="5"/>
    </row>
    <row r="5160" spans="10:10" x14ac:dyDescent="0.2">
      <c r="J5160" s="5"/>
    </row>
    <row r="5161" spans="10:10" x14ac:dyDescent="0.2">
      <c r="J5161" s="5"/>
    </row>
    <row r="5162" spans="10:10" x14ac:dyDescent="0.2">
      <c r="J5162" s="5"/>
    </row>
    <row r="5163" spans="10:10" x14ac:dyDescent="0.2">
      <c r="J5163" s="5"/>
    </row>
    <row r="5164" spans="10:10" x14ac:dyDescent="0.2">
      <c r="J5164" s="5"/>
    </row>
    <row r="5165" spans="10:10" x14ac:dyDescent="0.2">
      <c r="J5165" s="5"/>
    </row>
    <row r="5166" spans="10:10" x14ac:dyDescent="0.2">
      <c r="J5166" s="5"/>
    </row>
    <row r="5167" spans="10:10" x14ac:dyDescent="0.2">
      <c r="J5167" s="5"/>
    </row>
    <row r="5168" spans="10:10" x14ac:dyDescent="0.2">
      <c r="J5168" s="5"/>
    </row>
    <row r="5169" spans="10:10" x14ac:dyDescent="0.2">
      <c r="J5169" s="5"/>
    </row>
    <row r="5170" spans="10:10" x14ac:dyDescent="0.2">
      <c r="J5170" s="5"/>
    </row>
    <row r="5171" spans="10:10" x14ac:dyDescent="0.2">
      <c r="J5171" s="5"/>
    </row>
    <row r="5172" spans="10:10" x14ac:dyDescent="0.2">
      <c r="J5172" s="5"/>
    </row>
    <row r="5173" spans="10:10" x14ac:dyDescent="0.2">
      <c r="J5173" s="5"/>
    </row>
    <row r="5174" spans="10:10" x14ac:dyDescent="0.2">
      <c r="J5174" s="5"/>
    </row>
    <row r="5175" spans="10:10" x14ac:dyDescent="0.2">
      <c r="J5175" s="5"/>
    </row>
    <row r="5176" spans="10:10" x14ac:dyDescent="0.2">
      <c r="J5176" s="5"/>
    </row>
    <row r="5177" spans="10:10" x14ac:dyDescent="0.2">
      <c r="J5177" s="5"/>
    </row>
    <row r="5178" spans="10:10" x14ac:dyDescent="0.2">
      <c r="J5178" s="5"/>
    </row>
    <row r="5179" spans="10:10" x14ac:dyDescent="0.2">
      <c r="J5179" s="5"/>
    </row>
    <row r="5180" spans="10:10" x14ac:dyDescent="0.2">
      <c r="J5180" s="5"/>
    </row>
    <row r="5181" spans="10:10" x14ac:dyDescent="0.2">
      <c r="J5181" s="5"/>
    </row>
    <row r="5182" spans="10:10" x14ac:dyDescent="0.2">
      <c r="J5182" s="5"/>
    </row>
    <row r="5183" spans="10:10" x14ac:dyDescent="0.2">
      <c r="J5183" s="5"/>
    </row>
    <row r="5184" spans="10:10" x14ac:dyDescent="0.2">
      <c r="J5184" s="5"/>
    </row>
    <row r="5185" spans="10:10" x14ac:dyDescent="0.2">
      <c r="J5185" s="5"/>
    </row>
    <row r="5186" spans="10:10" x14ac:dyDescent="0.2">
      <c r="J5186" s="5"/>
    </row>
    <row r="5187" spans="10:10" x14ac:dyDescent="0.2">
      <c r="J5187" s="5"/>
    </row>
    <row r="5188" spans="10:10" x14ac:dyDescent="0.2">
      <c r="J5188" s="5"/>
    </row>
    <row r="5189" spans="10:10" x14ac:dyDescent="0.2">
      <c r="J5189" s="5"/>
    </row>
    <row r="5190" spans="10:10" x14ac:dyDescent="0.2">
      <c r="J5190" s="5"/>
    </row>
    <row r="5191" spans="10:10" x14ac:dyDescent="0.2">
      <c r="J5191" s="5"/>
    </row>
    <row r="5192" spans="10:10" x14ac:dyDescent="0.2">
      <c r="J5192" s="5"/>
    </row>
    <row r="5193" spans="10:10" x14ac:dyDescent="0.2">
      <c r="J5193" s="5"/>
    </row>
    <row r="5194" spans="10:10" x14ac:dyDescent="0.2">
      <c r="J5194" s="5"/>
    </row>
    <row r="5195" spans="10:10" x14ac:dyDescent="0.2">
      <c r="J5195" s="5"/>
    </row>
    <row r="5196" spans="10:10" x14ac:dyDescent="0.2">
      <c r="J5196" s="5"/>
    </row>
    <row r="5197" spans="10:10" x14ac:dyDescent="0.2">
      <c r="J5197" s="5"/>
    </row>
    <row r="5198" spans="10:10" x14ac:dyDescent="0.2">
      <c r="J5198" s="5"/>
    </row>
    <row r="5199" spans="10:10" x14ac:dyDescent="0.2">
      <c r="J5199" s="5"/>
    </row>
    <row r="5200" spans="10:10" x14ac:dyDescent="0.2">
      <c r="J5200" s="5"/>
    </row>
    <row r="5201" spans="10:10" x14ac:dyDescent="0.2">
      <c r="J5201" s="5"/>
    </row>
    <row r="5202" spans="10:10" x14ac:dyDescent="0.2">
      <c r="J5202" s="5"/>
    </row>
    <row r="5203" spans="10:10" x14ac:dyDescent="0.2">
      <c r="J5203" s="5"/>
    </row>
    <row r="5204" spans="10:10" x14ac:dyDescent="0.2">
      <c r="J5204" s="5"/>
    </row>
    <row r="5205" spans="10:10" x14ac:dyDescent="0.2">
      <c r="J5205" s="5"/>
    </row>
    <row r="5206" spans="10:10" x14ac:dyDescent="0.2">
      <c r="J5206" s="5"/>
    </row>
    <row r="5207" spans="10:10" x14ac:dyDescent="0.2">
      <c r="J5207" s="5"/>
    </row>
    <row r="5208" spans="10:10" x14ac:dyDescent="0.2">
      <c r="J5208" s="5"/>
    </row>
    <row r="5209" spans="10:10" x14ac:dyDescent="0.2">
      <c r="J5209" s="5"/>
    </row>
    <row r="5210" spans="10:10" x14ac:dyDescent="0.2">
      <c r="J5210" s="5"/>
    </row>
    <row r="5211" spans="10:10" x14ac:dyDescent="0.2">
      <c r="J5211" s="5"/>
    </row>
    <row r="5212" spans="10:10" x14ac:dyDescent="0.2">
      <c r="J5212" s="5"/>
    </row>
    <row r="5213" spans="10:10" x14ac:dyDescent="0.2">
      <c r="J5213" s="5"/>
    </row>
    <row r="5214" spans="10:10" x14ac:dyDescent="0.2">
      <c r="J5214" s="5"/>
    </row>
    <row r="5215" spans="10:10" x14ac:dyDescent="0.2">
      <c r="J5215" s="5"/>
    </row>
    <row r="5216" spans="10:10" x14ac:dyDescent="0.2">
      <c r="J5216" s="5"/>
    </row>
    <row r="5217" spans="10:10" x14ac:dyDescent="0.2">
      <c r="J5217" s="5"/>
    </row>
    <row r="5218" spans="10:10" x14ac:dyDescent="0.2">
      <c r="J5218" s="5"/>
    </row>
    <row r="5219" spans="10:10" x14ac:dyDescent="0.2">
      <c r="J5219" s="5"/>
    </row>
    <row r="5220" spans="10:10" x14ac:dyDescent="0.2">
      <c r="J5220" s="5"/>
    </row>
    <row r="5221" spans="10:10" x14ac:dyDescent="0.2">
      <c r="J5221" s="5"/>
    </row>
    <row r="5222" spans="10:10" x14ac:dyDescent="0.2">
      <c r="J5222" s="5"/>
    </row>
    <row r="5223" spans="10:10" x14ac:dyDescent="0.2">
      <c r="J5223" s="5"/>
    </row>
    <row r="5224" spans="10:10" x14ac:dyDescent="0.2">
      <c r="J5224" s="5"/>
    </row>
    <row r="5225" spans="10:10" x14ac:dyDescent="0.2">
      <c r="J5225" s="5"/>
    </row>
    <row r="5226" spans="10:10" x14ac:dyDescent="0.2">
      <c r="J5226" s="5"/>
    </row>
    <row r="5227" spans="10:10" x14ac:dyDescent="0.2">
      <c r="J5227" s="5"/>
    </row>
    <row r="5228" spans="10:10" x14ac:dyDescent="0.2">
      <c r="J5228" s="5"/>
    </row>
    <row r="5229" spans="10:10" x14ac:dyDescent="0.2">
      <c r="J5229" s="5"/>
    </row>
    <row r="5230" spans="10:10" x14ac:dyDescent="0.2">
      <c r="J5230" s="5"/>
    </row>
    <row r="5231" spans="10:10" x14ac:dyDescent="0.2">
      <c r="J5231" s="5"/>
    </row>
    <row r="5232" spans="10:10" x14ac:dyDescent="0.2">
      <c r="J5232" s="5"/>
    </row>
    <row r="5233" spans="10:10" x14ac:dyDescent="0.2">
      <c r="J5233" s="5"/>
    </row>
    <row r="5234" spans="10:10" x14ac:dyDescent="0.2">
      <c r="J5234" s="5"/>
    </row>
    <row r="5235" spans="10:10" x14ac:dyDescent="0.2">
      <c r="J5235" s="5"/>
    </row>
    <row r="5236" spans="10:10" x14ac:dyDescent="0.2">
      <c r="J5236" s="5"/>
    </row>
    <row r="5237" spans="10:10" x14ac:dyDescent="0.2">
      <c r="J5237" s="5"/>
    </row>
    <row r="5238" spans="10:10" x14ac:dyDescent="0.2">
      <c r="J5238" s="5"/>
    </row>
    <row r="5239" spans="10:10" x14ac:dyDescent="0.2">
      <c r="J5239" s="5"/>
    </row>
    <row r="5240" spans="10:10" x14ac:dyDescent="0.2">
      <c r="J5240" s="5"/>
    </row>
    <row r="5241" spans="10:10" x14ac:dyDescent="0.2">
      <c r="J5241" s="5"/>
    </row>
    <row r="5242" spans="10:10" x14ac:dyDescent="0.2">
      <c r="J5242" s="5"/>
    </row>
    <row r="5243" spans="10:10" x14ac:dyDescent="0.2">
      <c r="J5243" s="5"/>
    </row>
    <row r="5244" spans="10:10" x14ac:dyDescent="0.2">
      <c r="J5244" s="5"/>
    </row>
    <row r="5245" spans="10:10" x14ac:dyDescent="0.2">
      <c r="J5245" s="5"/>
    </row>
    <row r="5246" spans="10:10" x14ac:dyDescent="0.2">
      <c r="J5246" s="5"/>
    </row>
    <row r="5247" spans="10:10" x14ac:dyDescent="0.2">
      <c r="J5247" s="5"/>
    </row>
    <row r="5248" spans="10:10" x14ac:dyDescent="0.2">
      <c r="J5248" s="5"/>
    </row>
    <row r="5249" spans="10:10" x14ac:dyDescent="0.2">
      <c r="J5249" s="5"/>
    </row>
    <row r="5250" spans="10:10" x14ac:dyDescent="0.2">
      <c r="J5250" s="5"/>
    </row>
    <row r="5251" spans="10:10" x14ac:dyDescent="0.2">
      <c r="J5251" s="5"/>
    </row>
    <row r="5252" spans="10:10" x14ac:dyDescent="0.2">
      <c r="J5252" s="5"/>
    </row>
    <row r="5253" spans="10:10" x14ac:dyDescent="0.2">
      <c r="J5253" s="5"/>
    </row>
    <row r="5254" spans="10:10" x14ac:dyDescent="0.2">
      <c r="J5254" s="5"/>
    </row>
    <row r="5255" spans="10:10" x14ac:dyDescent="0.2">
      <c r="J5255" s="5"/>
    </row>
    <row r="5256" spans="10:10" x14ac:dyDescent="0.2">
      <c r="J5256" s="5"/>
    </row>
    <row r="5257" spans="10:10" x14ac:dyDescent="0.2">
      <c r="J5257" s="5"/>
    </row>
    <row r="5258" spans="10:10" x14ac:dyDescent="0.2">
      <c r="J5258" s="5"/>
    </row>
    <row r="5259" spans="10:10" x14ac:dyDescent="0.2">
      <c r="J5259" s="5"/>
    </row>
    <row r="5260" spans="10:10" x14ac:dyDescent="0.2">
      <c r="J5260" s="5"/>
    </row>
    <row r="5261" spans="10:10" x14ac:dyDescent="0.2">
      <c r="J5261" s="5"/>
    </row>
    <row r="5262" spans="10:10" x14ac:dyDescent="0.2">
      <c r="J5262" s="5"/>
    </row>
    <row r="5263" spans="10:10" x14ac:dyDescent="0.2">
      <c r="J5263" s="5"/>
    </row>
    <row r="5264" spans="10:10" x14ac:dyDescent="0.2">
      <c r="J5264" s="5"/>
    </row>
    <row r="5265" spans="10:10" x14ac:dyDescent="0.2">
      <c r="J5265" s="5"/>
    </row>
    <row r="5266" spans="10:10" x14ac:dyDescent="0.2">
      <c r="J5266" s="5"/>
    </row>
    <row r="5267" spans="10:10" x14ac:dyDescent="0.2">
      <c r="J5267" s="5"/>
    </row>
    <row r="5268" spans="10:10" x14ac:dyDescent="0.2">
      <c r="J5268" s="5"/>
    </row>
    <row r="5269" spans="10:10" x14ac:dyDescent="0.2">
      <c r="J5269" s="5"/>
    </row>
    <row r="5270" spans="10:10" x14ac:dyDescent="0.2">
      <c r="J5270" s="5"/>
    </row>
    <row r="5271" spans="10:10" x14ac:dyDescent="0.2">
      <c r="J5271" s="5"/>
    </row>
    <row r="5272" spans="10:10" x14ac:dyDescent="0.2">
      <c r="J5272" s="5"/>
    </row>
    <row r="5273" spans="10:10" x14ac:dyDescent="0.2">
      <c r="J5273" s="5"/>
    </row>
    <row r="5274" spans="10:10" x14ac:dyDescent="0.2">
      <c r="J5274" s="5"/>
    </row>
    <row r="5275" spans="10:10" x14ac:dyDescent="0.2">
      <c r="J5275" s="5"/>
    </row>
    <row r="5276" spans="10:10" x14ac:dyDescent="0.2">
      <c r="J5276" s="5"/>
    </row>
    <row r="5277" spans="10:10" x14ac:dyDescent="0.2">
      <c r="J5277" s="5"/>
    </row>
    <row r="5278" spans="10:10" x14ac:dyDescent="0.2">
      <c r="J5278" s="5"/>
    </row>
    <row r="5279" spans="10:10" x14ac:dyDescent="0.2">
      <c r="J5279" s="5"/>
    </row>
    <row r="5280" spans="10:10" x14ac:dyDescent="0.2">
      <c r="J5280" s="5"/>
    </row>
    <row r="5281" spans="10:10" x14ac:dyDescent="0.2">
      <c r="J5281" s="5"/>
    </row>
    <row r="5282" spans="10:10" x14ac:dyDescent="0.2">
      <c r="J5282" s="5"/>
    </row>
    <row r="5283" spans="10:10" x14ac:dyDescent="0.2">
      <c r="J5283" s="5"/>
    </row>
    <row r="5284" spans="10:10" x14ac:dyDescent="0.2">
      <c r="J5284" s="5"/>
    </row>
    <row r="5285" spans="10:10" x14ac:dyDescent="0.2">
      <c r="J5285" s="5"/>
    </row>
    <row r="5286" spans="10:10" x14ac:dyDescent="0.2">
      <c r="J5286" s="5"/>
    </row>
    <row r="5287" spans="10:10" x14ac:dyDescent="0.2">
      <c r="J5287" s="5"/>
    </row>
    <row r="5288" spans="10:10" x14ac:dyDescent="0.2">
      <c r="J5288" s="5"/>
    </row>
    <row r="5289" spans="10:10" x14ac:dyDescent="0.2">
      <c r="J5289" s="5"/>
    </row>
    <row r="5290" spans="10:10" x14ac:dyDescent="0.2">
      <c r="J5290" s="5"/>
    </row>
    <row r="5291" spans="10:10" x14ac:dyDescent="0.2">
      <c r="J5291" s="5"/>
    </row>
    <row r="5292" spans="10:10" x14ac:dyDescent="0.2">
      <c r="J5292" s="5"/>
    </row>
    <row r="5293" spans="10:10" x14ac:dyDescent="0.2">
      <c r="J5293" s="5"/>
    </row>
    <row r="5294" spans="10:10" x14ac:dyDescent="0.2">
      <c r="J5294" s="5"/>
    </row>
    <row r="5295" spans="10:10" x14ac:dyDescent="0.2">
      <c r="J5295" s="5"/>
    </row>
    <row r="5296" spans="10:10" x14ac:dyDescent="0.2">
      <c r="J5296" s="5"/>
    </row>
    <row r="5297" spans="10:10" x14ac:dyDescent="0.2">
      <c r="J5297" s="5"/>
    </row>
    <row r="5298" spans="10:10" x14ac:dyDescent="0.2">
      <c r="J5298" s="5"/>
    </row>
    <row r="5299" spans="10:10" x14ac:dyDescent="0.2">
      <c r="J5299" s="5"/>
    </row>
    <row r="5300" spans="10:10" x14ac:dyDescent="0.2">
      <c r="J5300" s="5"/>
    </row>
    <row r="5301" spans="10:10" x14ac:dyDescent="0.2">
      <c r="J5301" s="5"/>
    </row>
    <row r="5302" spans="10:10" x14ac:dyDescent="0.2">
      <c r="J5302" s="5"/>
    </row>
    <row r="5303" spans="10:10" x14ac:dyDescent="0.2">
      <c r="J5303" s="5"/>
    </row>
    <row r="5304" spans="10:10" x14ac:dyDescent="0.2">
      <c r="J5304" s="5"/>
    </row>
    <row r="5305" spans="10:10" x14ac:dyDescent="0.2">
      <c r="J5305" s="5"/>
    </row>
    <row r="5306" spans="10:10" x14ac:dyDescent="0.2">
      <c r="J5306" s="5"/>
    </row>
    <row r="5307" spans="10:10" x14ac:dyDescent="0.2">
      <c r="J5307" s="5"/>
    </row>
    <row r="5308" spans="10:10" x14ac:dyDescent="0.2">
      <c r="J5308" s="5"/>
    </row>
    <row r="5309" spans="10:10" x14ac:dyDescent="0.2">
      <c r="J5309" s="5"/>
    </row>
    <row r="5310" spans="10:10" x14ac:dyDescent="0.2">
      <c r="J5310" s="5"/>
    </row>
    <row r="5311" spans="10:10" x14ac:dyDescent="0.2">
      <c r="J5311" s="5"/>
    </row>
    <row r="5312" spans="10:10" x14ac:dyDescent="0.2">
      <c r="J5312" s="5"/>
    </row>
    <row r="5313" spans="10:10" x14ac:dyDescent="0.2">
      <c r="J5313" s="5"/>
    </row>
    <row r="5314" spans="10:10" x14ac:dyDescent="0.2">
      <c r="J5314" s="5"/>
    </row>
    <row r="5315" spans="10:10" x14ac:dyDescent="0.2">
      <c r="J5315" s="5"/>
    </row>
    <row r="5316" spans="10:10" x14ac:dyDescent="0.2">
      <c r="J5316" s="5"/>
    </row>
    <row r="5317" spans="10:10" x14ac:dyDescent="0.2">
      <c r="J5317" s="5"/>
    </row>
    <row r="5318" spans="10:10" x14ac:dyDescent="0.2">
      <c r="J5318" s="5"/>
    </row>
    <row r="5319" spans="10:10" x14ac:dyDescent="0.2">
      <c r="J5319" s="5"/>
    </row>
    <row r="5320" spans="10:10" x14ac:dyDescent="0.2">
      <c r="J5320" s="5"/>
    </row>
    <row r="5321" spans="10:10" x14ac:dyDescent="0.2">
      <c r="J5321" s="5"/>
    </row>
    <row r="5322" spans="10:10" x14ac:dyDescent="0.2">
      <c r="J5322" s="5"/>
    </row>
    <row r="5323" spans="10:10" x14ac:dyDescent="0.2">
      <c r="J5323" s="5"/>
    </row>
    <row r="5324" spans="10:10" x14ac:dyDescent="0.2">
      <c r="J5324" s="5"/>
    </row>
    <row r="5325" spans="10:10" x14ac:dyDescent="0.2">
      <c r="J5325" s="5"/>
    </row>
    <row r="5326" spans="10:10" x14ac:dyDescent="0.2">
      <c r="J5326" s="5"/>
    </row>
    <row r="5327" spans="10:10" x14ac:dyDescent="0.2">
      <c r="J5327" s="5"/>
    </row>
    <row r="5328" spans="10:10" x14ac:dyDescent="0.2">
      <c r="J5328" s="5"/>
    </row>
    <row r="5329" spans="10:10" x14ac:dyDescent="0.2">
      <c r="J5329" s="5"/>
    </row>
    <row r="5330" spans="10:10" x14ac:dyDescent="0.2">
      <c r="J5330" s="5"/>
    </row>
    <row r="5331" spans="10:10" x14ac:dyDescent="0.2">
      <c r="J5331" s="5"/>
    </row>
    <row r="5332" spans="10:10" x14ac:dyDescent="0.2">
      <c r="J5332" s="5"/>
    </row>
    <row r="5333" spans="10:10" x14ac:dyDescent="0.2">
      <c r="J5333" s="5"/>
    </row>
    <row r="5334" spans="10:10" x14ac:dyDescent="0.2">
      <c r="J5334" s="5"/>
    </row>
    <row r="5335" spans="10:10" x14ac:dyDescent="0.2">
      <c r="J5335" s="5"/>
    </row>
    <row r="5336" spans="10:10" x14ac:dyDescent="0.2">
      <c r="J5336" s="5"/>
    </row>
    <row r="5337" spans="10:10" x14ac:dyDescent="0.2">
      <c r="J5337" s="5"/>
    </row>
    <row r="5338" spans="10:10" x14ac:dyDescent="0.2">
      <c r="J5338" s="5"/>
    </row>
    <row r="5339" spans="10:10" x14ac:dyDescent="0.2">
      <c r="J5339" s="5"/>
    </row>
    <row r="5340" spans="10:10" x14ac:dyDescent="0.2">
      <c r="J5340" s="5"/>
    </row>
    <row r="5341" spans="10:10" x14ac:dyDescent="0.2">
      <c r="J5341" s="5"/>
    </row>
    <row r="5342" spans="10:10" x14ac:dyDescent="0.2">
      <c r="J5342" s="5"/>
    </row>
    <row r="5343" spans="10:10" x14ac:dyDescent="0.2">
      <c r="J5343" s="5"/>
    </row>
    <row r="5344" spans="10:10" x14ac:dyDescent="0.2">
      <c r="J5344" s="5"/>
    </row>
    <row r="5345" spans="10:10" x14ac:dyDescent="0.2">
      <c r="J5345" s="5"/>
    </row>
    <row r="5346" spans="10:10" x14ac:dyDescent="0.2">
      <c r="J5346" s="5"/>
    </row>
    <row r="5347" spans="10:10" x14ac:dyDescent="0.2">
      <c r="J5347" s="5"/>
    </row>
    <row r="5348" spans="10:10" x14ac:dyDescent="0.2">
      <c r="J5348" s="5"/>
    </row>
    <row r="5349" spans="10:10" x14ac:dyDescent="0.2">
      <c r="J5349" s="5"/>
    </row>
    <row r="5350" spans="10:10" x14ac:dyDescent="0.2">
      <c r="J5350" s="5"/>
    </row>
    <row r="5351" spans="10:10" x14ac:dyDescent="0.2">
      <c r="J5351" s="5"/>
    </row>
    <row r="5352" spans="10:10" x14ac:dyDescent="0.2">
      <c r="J5352" s="5"/>
    </row>
    <row r="5353" spans="10:10" x14ac:dyDescent="0.2">
      <c r="J5353" s="5"/>
    </row>
    <row r="5354" spans="10:10" x14ac:dyDescent="0.2">
      <c r="J5354" s="5"/>
    </row>
    <row r="5355" spans="10:10" x14ac:dyDescent="0.2">
      <c r="J5355" s="5"/>
    </row>
    <row r="5356" spans="10:10" x14ac:dyDescent="0.2">
      <c r="J5356" s="5"/>
    </row>
    <row r="5357" spans="10:10" x14ac:dyDescent="0.2">
      <c r="J5357" s="5"/>
    </row>
    <row r="5358" spans="10:10" x14ac:dyDescent="0.2">
      <c r="J5358" s="5"/>
    </row>
    <row r="5359" spans="10:10" x14ac:dyDescent="0.2">
      <c r="J5359" s="5"/>
    </row>
    <row r="5360" spans="10:10" x14ac:dyDescent="0.2">
      <c r="J5360" s="5"/>
    </row>
    <row r="5361" spans="10:10" x14ac:dyDescent="0.2">
      <c r="J5361" s="5"/>
    </row>
    <row r="5362" spans="10:10" x14ac:dyDescent="0.2">
      <c r="J5362" s="5"/>
    </row>
    <row r="5363" spans="10:10" x14ac:dyDescent="0.2">
      <c r="J5363" s="5"/>
    </row>
    <row r="5364" spans="10:10" x14ac:dyDescent="0.2">
      <c r="J5364" s="5"/>
    </row>
    <row r="5365" spans="10:10" x14ac:dyDescent="0.2">
      <c r="J5365" s="5"/>
    </row>
    <row r="5366" spans="10:10" x14ac:dyDescent="0.2">
      <c r="J5366" s="5"/>
    </row>
    <row r="5367" spans="10:10" x14ac:dyDescent="0.2">
      <c r="J5367" s="5"/>
    </row>
    <row r="5368" spans="10:10" x14ac:dyDescent="0.2">
      <c r="J5368" s="5"/>
    </row>
    <row r="5369" spans="10:10" x14ac:dyDescent="0.2">
      <c r="J5369" s="5"/>
    </row>
    <row r="5370" spans="10:10" x14ac:dyDescent="0.2">
      <c r="J5370" s="5"/>
    </row>
    <row r="5371" spans="10:10" x14ac:dyDescent="0.2">
      <c r="J5371" s="5"/>
    </row>
    <row r="5372" spans="10:10" x14ac:dyDescent="0.2">
      <c r="J5372" s="5"/>
    </row>
    <row r="5373" spans="10:10" x14ac:dyDescent="0.2">
      <c r="J5373" s="5"/>
    </row>
    <row r="5374" spans="10:10" x14ac:dyDescent="0.2">
      <c r="J5374" s="5"/>
    </row>
    <row r="5375" spans="10:10" x14ac:dyDescent="0.2">
      <c r="J5375" s="5"/>
    </row>
    <row r="5376" spans="10:10" x14ac:dyDescent="0.2">
      <c r="J5376" s="5"/>
    </row>
    <row r="5377" spans="10:10" x14ac:dyDescent="0.2">
      <c r="J5377" s="5"/>
    </row>
    <row r="5378" spans="10:10" x14ac:dyDescent="0.2">
      <c r="J5378" s="5"/>
    </row>
    <row r="5379" spans="10:10" x14ac:dyDescent="0.2">
      <c r="J5379" s="5"/>
    </row>
    <row r="5380" spans="10:10" x14ac:dyDescent="0.2">
      <c r="J5380" s="5"/>
    </row>
    <row r="5381" spans="10:10" x14ac:dyDescent="0.2">
      <c r="J5381" s="5"/>
    </row>
    <row r="5382" spans="10:10" x14ac:dyDescent="0.2">
      <c r="J5382" s="5"/>
    </row>
    <row r="5383" spans="10:10" x14ac:dyDescent="0.2">
      <c r="J5383" s="5"/>
    </row>
    <row r="5384" spans="10:10" x14ac:dyDescent="0.2">
      <c r="J5384" s="5"/>
    </row>
    <row r="5385" spans="10:10" x14ac:dyDescent="0.2">
      <c r="J5385" s="5"/>
    </row>
    <row r="5386" spans="10:10" x14ac:dyDescent="0.2">
      <c r="J5386" s="5"/>
    </row>
    <row r="5387" spans="10:10" x14ac:dyDescent="0.2">
      <c r="J5387" s="5"/>
    </row>
    <row r="5388" spans="10:10" x14ac:dyDescent="0.2">
      <c r="J5388" s="5"/>
    </row>
    <row r="5389" spans="10:10" x14ac:dyDescent="0.2">
      <c r="J5389" s="5"/>
    </row>
    <row r="5390" spans="10:10" x14ac:dyDescent="0.2">
      <c r="J5390" s="5"/>
    </row>
    <row r="5391" spans="10:10" x14ac:dyDescent="0.2">
      <c r="J5391" s="5"/>
    </row>
    <row r="5392" spans="10:10" x14ac:dyDescent="0.2">
      <c r="J5392" s="5"/>
    </row>
    <row r="5393" spans="10:10" x14ac:dyDescent="0.2">
      <c r="J5393" s="5"/>
    </row>
    <row r="5394" spans="10:10" x14ac:dyDescent="0.2">
      <c r="J5394" s="5"/>
    </row>
    <row r="5395" spans="10:10" x14ac:dyDescent="0.2">
      <c r="J5395" s="5"/>
    </row>
    <row r="5396" spans="10:10" x14ac:dyDescent="0.2">
      <c r="J5396" s="5"/>
    </row>
    <row r="5397" spans="10:10" x14ac:dyDescent="0.2">
      <c r="J5397" s="5"/>
    </row>
    <row r="5398" spans="10:10" x14ac:dyDescent="0.2">
      <c r="J5398" s="5"/>
    </row>
    <row r="5399" spans="10:10" x14ac:dyDescent="0.2">
      <c r="J5399" s="5"/>
    </row>
    <row r="5400" spans="10:10" x14ac:dyDescent="0.2">
      <c r="J5400" s="5"/>
    </row>
    <row r="5401" spans="10:10" x14ac:dyDescent="0.2">
      <c r="J5401" s="5"/>
    </row>
    <row r="5402" spans="10:10" x14ac:dyDescent="0.2">
      <c r="J5402" s="5"/>
    </row>
    <row r="5403" spans="10:10" x14ac:dyDescent="0.2">
      <c r="J5403" s="5"/>
    </row>
    <row r="5404" spans="10:10" x14ac:dyDescent="0.2">
      <c r="J5404" s="5"/>
    </row>
    <row r="5405" spans="10:10" x14ac:dyDescent="0.2">
      <c r="J5405" s="5"/>
    </row>
    <row r="5406" spans="10:10" x14ac:dyDescent="0.2">
      <c r="J5406" s="5"/>
    </row>
    <row r="5407" spans="10:10" x14ac:dyDescent="0.2">
      <c r="J5407" s="5"/>
    </row>
    <row r="5408" spans="10:10" x14ac:dyDescent="0.2">
      <c r="J5408" s="5"/>
    </row>
    <row r="5409" spans="10:10" x14ac:dyDescent="0.2">
      <c r="J5409" s="5"/>
    </row>
    <row r="5410" spans="10:10" x14ac:dyDescent="0.2">
      <c r="J5410" s="5"/>
    </row>
    <row r="5411" spans="10:10" x14ac:dyDescent="0.2">
      <c r="J5411" s="5"/>
    </row>
    <row r="5412" spans="10:10" x14ac:dyDescent="0.2">
      <c r="J5412" s="5"/>
    </row>
    <row r="5413" spans="10:10" x14ac:dyDescent="0.2">
      <c r="J5413" s="5"/>
    </row>
    <row r="5414" spans="10:10" x14ac:dyDescent="0.2">
      <c r="J5414" s="5"/>
    </row>
    <row r="5415" spans="10:10" x14ac:dyDescent="0.2">
      <c r="J5415" s="5"/>
    </row>
    <row r="5416" spans="10:10" x14ac:dyDescent="0.2">
      <c r="J5416" s="5"/>
    </row>
    <row r="5417" spans="10:10" x14ac:dyDescent="0.2">
      <c r="J5417" s="5"/>
    </row>
    <row r="5418" spans="10:10" x14ac:dyDescent="0.2">
      <c r="J5418" s="5"/>
    </row>
    <row r="5419" spans="10:10" x14ac:dyDescent="0.2">
      <c r="J5419" s="5"/>
    </row>
    <row r="5420" spans="10:10" x14ac:dyDescent="0.2">
      <c r="J5420" s="5"/>
    </row>
    <row r="5421" spans="10:10" x14ac:dyDescent="0.2">
      <c r="J5421" s="5"/>
    </row>
    <row r="5422" spans="10:10" x14ac:dyDescent="0.2">
      <c r="J5422" s="5"/>
    </row>
    <row r="5423" spans="10:10" x14ac:dyDescent="0.2">
      <c r="J5423" s="5"/>
    </row>
    <row r="5424" spans="10:10" x14ac:dyDescent="0.2">
      <c r="J5424" s="5"/>
    </row>
    <row r="5425" spans="10:10" x14ac:dyDescent="0.2">
      <c r="J5425" s="5"/>
    </row>
    <row r="5426" spans="10:10" x14ac:dyDescent="0.2">
      <c r="J5426" s="5"/>
    </row>
    <row r="5427" spans="10:10" x14ac:dyDescent="0.2">
      <c r="J5427" s="5"/>
    </row>
    <row r="5428" spans="10:10" x14ac:dyDescent="0.2">
      <c r="J5428" s="5"/>
    </row>
    <row r="5429" spans="10:10" x14ac:dyDescent="0.2">
      <c r="J5429" s="5"/>
    </row>
    <row r="5430" spans="10:10" x14ac:dyDescent="0.2">
      <c r="J5430" s="5"/>
    </row>
    <row r="5431" spans="10:10" x14ac:dyDescent="0.2">
      <c r="J5431" s="5"/>
    </row>
    <row r="5432" spans="10:10" x14ac:dyDescent="0.2">
      <c r="J5432" s="5"/>
    </row>
    <row r="5433" spans="10:10" x14ac:dyDescent="0.2">
      <c r="J5433" s="5"/>
    </row>
    <row r="5434" spans="10:10" x14ac:dyDescent="0.2">
      <c r="J5434" s="5"/>
    </row>
    <row r="5435" spans="10:10" x14ac:dyDescent="0.2">
      <c r="J5435" s="5"/>
    </row>
    <row r="5436" spans="10:10" x14ac:dyDescent="0.2">
      <c r="J5436" s="5"/>
    </row>
    <row r="5437" spans="10:10" x14ac:dyDescent="0.2">
      <c r="J5437" s="5"/>
    </row>
    <row r="5438" spans="10:10" x14ac:dyDescent="0.2">
      <c r="J5438" s="5"/>
    </row>
    <row r="5439" spans="10:10" x14ac:dyDescent="0.2">
      <c r="J5439" s="5"/>
    </row>
    <row r="5440" spans="10:10" x14ac:dyDescent="0.2">
      <c r="J5440" s="5"/>
    </row>
    <row r="5441" spans="10:10" x14ac:dyDescent="0.2">
      <c r="J5441" s="5"/>
    </row>
    <row r="5442" spans="10:10" x14ac:dyDescent="0.2">
      <c r="J5442" s="5"/>
    </row>
    <row r="5443" spans="10:10" x14ac:dyDescent="0.2">
      <c r="J5443" s="5"/>
    </row>
    <row r="5444" spans="10:10" x14ac:dyDescent="0.2">
      <c r="J5444" s="5"/>
    </row>
    <row r="5445" spans="10:10" x14ac:dyDescent="0.2">
      <c r="J5445" s="5"/>
    </row>
    <row r="5446" spans="10:10" x14ac:dyDescent="0.2">
      <c r="J5446" s="5"/>
    </row>
    <row r="5447" spans="10:10" x14ac:dyDescent="0.2">
      <c r="J5447" s="5"/>
    </row>
    <row r="5448" spans="10:10" x14ac:dyDescent="0.2">
      <c r="J5448" s="5"/>
    </row>
    <row r="5449" spans="10:10" x14ac:dyDescent="0.2">
      <c r="J5449" s="5"/>
    </row>
    <row r="5450" spans="10:10" x14ac:dyDescent="0.2">
      <c r="J5450" s="5"/>
    </row>
    <row r="5451" spans="10:10" x14ac:dyDescent="0.2">
      <c r="J5451" s="5"/>
    </row>
    <row r="5452" spans="10:10" x14ac:dyDescent="0.2">
      <c r="J5452" s="5"/>
    </row>
    <row r="5453" spans="10:10" x14ac:dyDescent="0.2">
      <c r="J5453" s="5"/>
    </row>
    <row r="5454" spans="10:10" x14ac:dyDescent="0.2">
      <c r="J5454" s="5"/>
    </row>
    <row r="5455" spans="10:10" x14ac:dyDescent="0.2">
      <c r="J5455" s="5"/>
    </row>
    <row r="5456" spans="10:10" x14ac:dyDescent="0.2">
      <c r="J5456" s="5"/>
    </row>
    <row r="5457" spans="10:10" x14ac:dyDescent="0.2">
      <c r="J5457" s="5"/>
    </row>
    <row r="5458" spans="10:10" x14ac:dyDescent="0.2">
      <c r="J5458" s="5"/>
    </row>
    <row r="5459" spans="10:10" x14ac:dyDescent="0.2">
      <c r="J5459" s="5"/>
    </row>
    <row r="5460" spans="10:10" x14ac:dyDescent="0.2">
      <c r="J5460" s="5"/>
    </row>
    <row r="5461" spans="10:10" x14ac:dyDescent="0.2">
      <c r="J5461" s="5"/>
    </row>
    <row r="5462" spans="10:10" x14ac:dyDescent="0.2">
      <c r="J5462" s="5"/>
    </row>
    <row r="5463" spans="10:10" x14ac:dyDescent="0.2">
      <c r="J5463" s="5"/>
    </row>
    <row r="5464" spans="10:10" x14ac:dyDescent="0.2">
      <c r="J5464" s="5"/>
    </row>
    <row r="5465" spans="10:10" x14ac:dyDescent="0.2">
      <c r="J5465" s="5"/>
    </row>
    <row r="5466" spans="10:10" x14ac:dyDescent="0.2">
      <c r="J5466" s="5"/>
    </row>
    <row r="5467" spans="10:10" x14ac:dyDescent="0.2">
      <c r="J5467" s="5"/>
    </row>
    <row r="5468" spans="10:10" x14ac:dyDescent="0.2">
      <c r="J5468" s="5"/>
    </row>
    <row r="5469" spans="10:10" x14ac:dyDescent="0.2">
      <c r="J5469" s="5"/>
    </row>
    <row r="5470" spans="10:10" x14ac:dyDescent="0.2">
      <c r="J5470" s="5"/>
    </row>
    <row r="5471" spans="10:10" x14ac:dyDescent="0.2">
      <c r="J5471" s="5"/>
    </row>
    <row r="5472" spans="10:10" x14ac:dyDescent="0.2">
      <c r="J5472" s="5"/>
    </row>
    <row r="5473" spans="10:10" x14ac:dyDescent="0.2">
      <c r="J5473" s="5"/>
    </row>
    <row r="5474" spans="10:10" x14ac:dyDescent="0.2">
      <c r="J5474" s="5"/>
    </row>
    <row r="5475" spans="10:10" x14ac:dyDescent="0.2">
      <c r="J5475" s="5"/>
    </row>
    <row r="5476" spans="10:10" x14ac:dyDescent="0.2">
      <c r="J5476" s="5"/>
    </row>
    <row r="5477" spans="10:10" x14ac:dyDescent="0.2">
      <c r="J5477" s="5"/>
    </row>
    <row r="5478" spans="10:10" x14ac:dyDescent="0.2">
      <c r="J5478" s="5"/>
    </row>
    <row r="5479" spans="10:10" x14ac:dyDescent="0.2">
      <c r="J5479" s="5"/>
    </row>
    <row r="5480" spans="10:10" x14ac:dyDescent="0.2">
      <c r="J5480" s="5"/>
    </row>
    <row r="5481" spans="10:10" x14ac:dyDescent="0.2">
      <c r="J5481" s="5"/>
    </row>
    <row r="5482" spans="10:10" x14ac:dyDescent="0.2">
      <c r="J5482" s="5"/>
    </row>
    <row r="5483" spans="10:10" x14ac:dyDescent="0.2">
      <c r="J5483" s="5"/>
    </row>
    <row r="5484" spans="10:10" x14ac:dyDescent="0.2">
      <c r="J5484" s="5"/>
    </row>
    <row r="5485" spans="10:10" x14ac:dyDescent="0.2">
      <c r="J5485" s="5"/>
    </row>
    <row r="5486" spans="10:10" x14ac:dyDescent="0.2">
      <c r="J5486" s="5"/>
    </row>
    <row r="5487" spans="10:10" x14ac:dyDescent="0.2">
      <c r="J5487" s="5"/>
    </row>
    <row r="5488" spans="10:10" x14ac:dyDescent="0.2">
      <c r="J5488" s="5"/>
    </row>
    <row r="5489" spans="10:10" x14ac:dyDescent="0.2">
      <c r="J5489" s="5"/>
    </row>
    <row r="5490" spans="10:10" x14ac:dyDescent="0.2">
      <c r="J5490" s="5"/>
    </row>
    <row r="5491" spans="10:10" x14ac:dyDescent="0.2">
      <c r="J5491" s="5"/>
    </row>
    <row r="5492" spans="10:10" x14ac:dyDescent="0.2">
      <c r="J5492" s="5"/>
    </row>
    <row r="5493" spans="10:10" x14ac:dyDescent="0.2">
      <c r="J5493" s="5"/>
    </row>
    <row r="5494" spans="10:10" x14ac:dyDescent="0.2">
      <c r="J5494" s="5"/>
    </row>
    <row r="5495" spans="10:10" x14ac:dyDescent="0.2">
      <c r="J5495" s="5"/>
    </row>
    <row r="5496" spans="10:10" x14ac:dyDescent="0.2">
      <c r="J5496" s="5"/>
    </row>
    <row r="5497" spans="10:10" x14ac:dyDescent="0.2">
      <c r="J5497" s="5"/>
    </row>
    <row r="5498" spans="10:10" x14ac:dyDescent="0.2">
      <c r="J5498" s="5"/>
    </row>
    <row r="5499" spans="10:10" x14ac:dyDescent="0.2">
      <c r="J5499" s="5"/>
    </row>
    <row r="5500" spans="10:10" x14ac:dyDescent="0.2">
      <c r="J5500" s="5"/>
    </row>
    <row r="5501" spans="10:10" x14ac:dyDescent="0.2">
      <c r="J5501" s="5"/>
    </row>
    <row r="5502" spans="10:10" x14ac:dyDescent="0.2">
      <c r="J5502" s="5"/>
    </row>
    <row r="5503" spans="10:10" x14ac:dyDescent="0.2">
      <c r="J5503" s="5"/>
    </row>
    <row r="5504" spans="10:10" x14ac:dyDescent="0.2">
      <c r="J5504" s="5"/>
    </row>
    <row r="5505" spans="10:10" x14ac:dyDescent="0.2">
      <c r="J5505" s="5"/>
    </row>
    <row r="5506" spans="10:10" x14ac:dyDescent="0.2">
      <c r="J5506" s="5"/>
    </row>
    <row r="5507" spans="10:10" x14ac:dyDescent="0.2">
      <c r="J5507" s="5"/>
    </row>
    <row r="5508" spans="10:10" x14ac:dyDescent="0.2">
      <c r="J5508" s="5"/>
    </row>
    <row r="5509" spans="10:10" x14ac:dyDescent="0.2">
      <c r="J5509" s="5"/>
    </row>
    <row r="5510" spans="10:10" x14ac:dyDescent="0.2">
      <c r="J5510" s="5"/>
    </row>
    <row r="5511" spans="10:10" x14ac:dyDescent="0.2">
      <c r="J5511" s="5"/>
    </row>
    <row r="5512" spans="10:10" x14ac:dyDescent="0.2">
      <c r="J5512" s="5"/>
    </row>
    <row r="5513" spans="10:10" x14ac:dyDescent="0.2">
      <c r="J5513" s="5"/>
    </row>
    <row r="5514" spans="10:10" x14ac:dyDescent="0.2">
      <c r="J5514" s="5"/>
    </row>
    <row r="5515" spans="10:10" x14ac:dyDescent="0.2">
      <c r="J5515" s="5"/>
    </row>
    <row r="5516" spans="10:10" x14ac:dyDescent="0.2">
      <c r="J5516" s="5"/>
    </row>
    <row r="5517" spans="10:10" x14ac:dyDescent="0.2">
      <c r="J5517" s="5"/>
    </row>
    <row r="5518" spans="10:10" x14ac:dyDescent="0.2">
      <c r="J5518" s="5"/>
    </row>
    <row r="5519" spans="10:10" x14ac:dyDescent="0.2">
      <c r="J5519" s="5"/>
    </row>
    <row r="5520" spans="10:10" x14ac:dyDescent="0.2">
      <c r="J5520" s="5"/>
    </row>
    <row r="5521" spans="10:10" x14ac:dyDescent="0.2">
      <c r="J5521" s="5"/>
    </row>
    <row r="5522" spans="10:10" x14ac:dyDescent="0.2">
      <c r="J5522" s="5"/>
    </row>
    <row r="5523" spans="10:10" x14ac:dyDescent="0.2">
      <c r="J5523" s="5"/>
    </row>
    <row r="5524" spans="10:10" x14ac:dyDescent="0.2">
      <c r="J5524" s="5"/>
    </row>
    <row r="5525" spans="10:10" x14ac:dyDescent="0.2">
      <c r="J5525" s="5"/>
    </row>
    <row r="5526" spans="10:10" x14ac:dyDescent="0.2">
      <c r="J5526" s="5"/>
    </row>
    <row r="5527" spans="10:10" x14ac:dyDescent="0.2">
      <c r="J5527" s="5"/>
    </row>
    <row r="5528" spans="10:10" x14ac:dyDescent="0.2">
      <c r="J5528" s="5"/>
    </row>
    <row r="5529" spans="10:10" x14ac:dyDescent="0.2">
      <c r="J5529" s="5"/>
    </row>
    <row r="5530" spans="10:10" x14ac:dyDescent="0.2">
      <c r="J5530" s="5"/>
    </row>
    <row r="5531" spans="10:10" x14ac:dyDescent="0.2">
      <c r="J5531" s="5"/>
    </row>
    <row r="5532" spans="10:10" x14ac:dyDescent="0.2">
      <c r="J5532" s="5"/>
    </row>
    <row r="5533" spans="10:10" x14ac:dyDescent="0.2">
      <c r="J5533" s="5"/>
    </row>
    <row r="5534" spans="10:10" x14ac:dyDescent="0.2">
      <c r="J5534" s="5"/>
    </row>
    <row r="5535" spans="10:10" x14ac:dyDescent="0.2">
      <c r="J5535" s="5"/>
    </row>
    <row r="5536" spans="10:10" x14ac:dyDescent="0.2">
      <c r="J5536" s="5"/>
    </row>
    <row r="5537" spans="10:10" x14ac:dyDescent="0.2">
      <c r="J5537" s="5"/>
    </row>
    <row r="5538" spans="10:10" x14ac:dyDescent="0.2">
      <c r="J5538" s="5"/>
    </row>
    <row r="5539" spans="10:10" x14ac:dyDescent="0.2">
      <c r="J5539" s="5"/>
    </row>
    <row r="5540" spans="10:10" x14ac:dyDescent="0.2">
      <c r="J5540" s="5"/>
    </row>
    <row r="5541" spans="10:10" x14ac:dyDescent="0.2">
      <c r="J5541" s="5"/>
    </row>
    <row r="5542" spans="10:10" x14ac:dyDescent="0.2">
      <c r="J5542" s="5"/>
    </row>
    <row r="5543" spans="10:10" x14ac:dyDescent="0.2">
      <c r="J5543" s="5"/>
    </row>
    <row r="5544" spans="10:10" x14ac:dyDescent="0.2">
      <c r="J5544" s="5"/>
    </row>
    <row r="5545" spans="10:10" x14ac:dyDescent="0.2">
      <c r="J5545" s="5"/>
    </row>
    <row r="5546" spans="10:10" x14ac:dyDescent="0.2">
      <c r="J5546" s="5"/>
    </row>
    <row r="5547" spans="10:10" x14ac:dyDescent="0.2">
      <c r="J5547" s="5"/>
    </row>
    <row r="5548" spans="10:10" x14ac:dyDescent="0.2">
      <c r="J5548" s="5"/>
    </row>
    <row r="5549" spans="10:10" x14ac:dyDescent="0.2">
      <c r="J5549" s="5"/>
    </row>
    <row r="5550" spans="10:10" x14ac:dyDescent="0.2">
      <c r="J5550" s="5"/>
    </row>
    <row r="5551" spans="10:10" x14ac:dyDescent="0.2">
      <c r="J5551" s="5"/>
    </row>
    <row r="5552" spans="10:10" x14ac:dyDescent="0.2">
      <c r="J5552" s="5"/>
    </row>
    <row r="5553" spans="10:10" x14ac:dyDescent="0.2">
      <c r="J5553" s="5"/>
    </row>
    <row r="5554" spans="10:10" x14ac:dyDescent="0.2">
      <c r="J5554" s="5"/>
    </row>
    <row r="5555" spans="10:10" x14ac:dyDescent="0.2">
      <c r="J5555" s="5"/>
    </row>
    <row r="5556" spans="10:10" x14ac:dyDescent="0.2">
      <c r="J5556" s="5"/>
    </row>
    <row r="5557" spans="10:10" x14ac:dyDescent="0.2">
      <c r="J5557" s="5"/>
    </row>
    <row r="5558" spans="10:10" x14ac:dyDescent="0.2">
      <c r="J5558" s="5"/>
    </row>
    <row r="5559" spans="10:10" x14ac:dyDescent="0.2">
      <c r="J5559" s="5"/>
    </row>
    <row r="5560" spans="10:10" x14ac:dyDescent="0.2">
      <c r="J5560" s="5"/>
    </row>
    <row r="5561" spans="10:10" x14ac:dyDescent="0.2">
      <c r="J5561" s="5"/>
    </row>
    <row r="5562" spans="10:10" x14ac:dyDescent="0.2">
      <c r="J5562" s="5"/>
    </row>
    <row r="5563" spans="10:10" x14ac:dyDescent="0.2">
      <c r="J5563" s="5"/>
    </row>
    <row r="5564" spans="10:10" x14ac:dyDescent="0.2">
      <c r="J5564" s="5"/>
    </row>
    <row r="5565" spans="10:10" x14ac:dyDescent="0.2">
      <c r="J5565" s="5"/>
    </row>
    <row r="5566" spans="10:10" x14ac:dyDescent="0.2">
      <c r="J5566" s="5"/>
    </row>
    <row r="5567" spans="10:10" x14ac:dyDescent="0.2">
      <c r="J5567" s="5"/>
    </row>
    <row r="5568" spans="10:10" x14ac:dyDescent="0.2">
      <c r="J5568" s="5"/>
    </row>
    <row r="5569" spans="10:10" x14ac:dyDescent="0.2">
      <c r="J5569" s="5"/>
    </row>
    <row r="5570" spans="10:10" x14ac:dyDescent="0.2">
      <c r="J5570" s="5"/>
    </row>
    <row r="5571" spans="10:10" x14ac:dyDescent="0.2">
      <c r="J5571" s="5"/>
    </row>
    <row r="5572" spans="10:10" x14ac:dyDescent="0.2">
      <c r="J5572" s="5"/>
    </row>
    <row r="5573" spans="10:10" x14ac:dyDescent="0.2">
      <c r="J5573" s="5"/>
    </row>
    <row r="5574" spans="10:10" x14ac:dyDescent="0.2">
      <c r="J5574" s="5"/>
    </row>
    <row r="5575" spans="10:10" x14ac:dyDescent="0.2">
      <c r="J5575" s="5"/>
    </row>
    <row r="5576" spans="10:10" x14ac:dyDescent="0.2">
      <c r="J5576" s="5"/>
    </row>
    <row r="5577" spans="10:10" x14ac:dyDescent="0.2">
      <c r="J5577" s="5"/>
    </row>
    <row r="5578" spans="10:10" x14ac:dyDescent="0.2">
      <c r="J5578" s="5"/>
    </row>
    <row r="5579" spans="10:10" x14ac:dyDescent="0.2">
      <c r="J5579" s="5"/>
    </row>
    <row r="5580" spans="10:10" x14ac:dyDescent="0.2">
      <c r="J5580" s="5"/>
    </row>
    <row r="5581" spans="10:10" x14ac:dyDescent="0.2">
      <c r="J5581" s="5"/>
    </row>
    <row r="5582" spans="10:10" x14ac:dyDescent="0.2">
      <c r="J5582" s="5"/>
    </row>
    <row r="5583" spans="10:10" x14ac:dyDescent="0.2">
      <c r="J5583" s="5"/>
    </row>
    <row r="5584" spans="10:10" x14ac:dyDescent="0.2">
      <c r="J5584" s="5"/>
    </row>
    <row r="5585" spans="10:10" x14ac:dyDescent="0.2">
      <c r="J5585" s="5"/>
    </row>
    <row r="5586" spans="10:10" x14ac:dyDescent="0.2">
      <c r="J5586" s="5"/>
    </row>
    <row r="5587" spans="10:10" x14ac:dyDescent="0.2">
      <c r="J5587" s="5"/>
    </row>
    <row r="5588" spans="10:10" x14ac:dyDescent="0.2">
      <c r="J5588" s="5"/>
    </row>
    <row r="5589" spans="10:10" x14ac:dyDescent="0.2">
      <c r="J5589" s="5"/>
    </row>
    <row r="5590" spans="10:10" x14ac:dyDescent="0.2">
      <c r="J5590" s="5"/>
    </row>
    <row r="5591" spans="10:10" x14ac:dyDescent="0.2">
      <c r="J5591" s="5"/>
    </row>
    <row r="5592" spans="10:10" x14ac:dyDescent="0.2">
      <c r="J5592" s="5"/>
    </row>
    <row r="5593" spans="10:10" x14ac:dyDescent="0.2">
      <c r="J5593" s="5"/>
    </row>
    <row r="5594" spans="10:10" x14ac:dyDescent="0.2">
      <c r="J5594" s="5"/>
    </row>
    <row r="5595" spans="10:10" x14ac:dyDescent="0.2">
      <c r="J5595" s="5"/>
    </row>
    <row r="5596" spans="10:10" x14ac:dyDescent="0.2">
      <c r="J5596" s="5"/>
    </row>
    <row r="5597" spans="10:10" x14ac:dyDescent="0.2">
      <c r="J5597" s="5"/>
    </row>
    <row r="5598" spans="10:10" x14ac:dyDescent="0.2">
      <c r="J5598" s="5"/>
    </row>
    <row r="5599" spans="10:10" x14ac:dyDescent="0.2">
      <c r="J5599" s="5"/>
    </row>
    <row r="5600" spans="10:10" x14ac:dyDescent="0.2">
      <c r="J5600" s="5"/>
    </row>
    <row r="5601" spans="10:10" x14ac:dyDescent="0.2">
      <c r="J5601" s="5"/>
    </row>
    <row r="5602" spans="10:10" x14ac:dyDescent="0.2">
      <c r="J5602" s="5"/>
    </row>
    <row r="5603" spans="10:10" x14ac:dyDescent="0.2">
      <c r="J5603" s="5"/>
    </row>
    <row r="5604" spans="10:10" x14ac:dyDescent="0.2">
      <c r="J5604" s="5"/>
    </row>
    <row r="5605" spans="10:10" x14ac:dyDescent="0.2">
      <c r="J5605" s="5"/>
    </row>
    <row r="5606" spans="10:10" x14ac:dyDescent="0.2">
      <c r="J5606" s="5"/>
    </row>
    <row r="5607" spans="10:10" x14ac:dyDescent="0.2">
      <c r="J5607" s="5"/>
    </row>
    <row r="5608" spans="10:10" x14ac:dyDescent="0.2">
      <c r="J5608" s="5"/>
    </row>
    <row r="5609" spans="10:10" x14ac:dyDescent="0.2">
      <c r="J5609" s="5"/>
    </row>
    <row r="5610" spans="10:10" x14ac:dyDescent="0.2">
      <c r="J5610" s="5"/>
    </row>
    <row r="5611" spans="10:10" x14ac:dyDescent="0.2">
      <c r="J5611" s="5"/>
    </row>
    <row r="5612" spans="10:10" x14ac:dyDescent="0.2">
      <c r="J5612" s="5"/>
    </row>
    <row r="5613" spans="10:10" x14ac:dyDescent="0.2">
      <c r="J5613" s="5"/>
    </row>
    <row r="5614" spans="10:10" x14ac:dyDescent="0.2">
      <c r="J5614" s="5"/>
    </row>
    <row r="5615" spans="10:10" x14ac:dyDescent="0.2">
      <c r="J5615" s="5"/>
    </row>
    <row r="5616" spans="10:10" x14ac:dyDescent="0.2">
      <c r="J5616" s="5"/>
    </row>
    <row r="5617" spans="10:10" x14ac:dyDescent="0.2">
      <c r="J5617" s="5"/>
    </row>
    <row r="5618" spans="10:10" x14ac:dyDescent="0.2">
      <c r="J5618" s="5"/>
    </row>
    <row r="5619" spans="10:10" x14ac:dyDescent="0.2">
      <c r="J5619" s="5"/>
    </row>
    <row r="5620" spans="10:10" x14ac:dyDescent="0.2">
      <c r="J5620" s="5"/>
    </row>
    <row r="5621" spans="10:10" x14ac:dyDescent="0.2">
      <c r="J5621" s="5"/>
    </row>
    <row r="5622" spans="10:10" x14ac:dyDescent="0.2">
      <c r="J5622" s="5"/>
    </row>
    <row r="5623" spans="10:10" x14ac:dyDescent="0.2">
      <c r="J5623" s="5"/>
    </row>
    <row r="5624" spans="10:10" x14ac:dyDescent="0.2">
      <c r="J5624" s="5"/>
    </row>
    <row r="5625" spans="10:10" x14ac:dyDescent="0.2">
      <c r="J5625" s="5"/>
    </row>
    <row r="5626" spans="10:10" x14ac:dyDescent="0.2">
      <c r="J5626" s="5"/>
    </row>
    <row r="5627" spans="10:10" x14ac:dyDescent="0.2">
      <c r="J5627" s="5"/>
    </row>
    <row r="5628" spans="10:10" x14ac:dyDescent="0.2">
      <c r="J5628" s="5"/>
    </row>
    <row r="5629" spans="10:10" x14ac:dyDescent="0.2">
      <c r="J5629" s="5"/>
    </row>
    <row r="5630" spans="10:10" x14ac:dyDescent="0.2">
      <c r="J5630" s="5"/>
    </row>
    <row r="5631" spans="10:10" x14ac:dyDescent="0.2">
      <c r="J5631" s="5"/>
    </row>
    <row r="5632" spans="10:10" x14ac:dyDescent="0.2">
      <c r="J5632" s="5"/>
    </row>
    <row r="5633" spans="10:10" x14ac:dyDescent="0.2">
      <c r="J5633" s="5"/>
    </row>
    <row r="5634" spans="10:10" x14ac:dyDescent="0.2">
      <c r="J5634" s="5"/>
    </row>
    <row r="5635" spans="10:10" x14ac:dyDescent="0.2">
      <c r="J5635" s="5"/>
    </row>
    <row r="5636" spans="10:10" x14ac:dyDescent="0.2">
      <c r="J5636" s="5"/>
    </row>
    <row r="5637" spans="10:10" x14ac:dyDescent="0.2">
      <c r="J5637" s="5"/>
    </row>
    <row r="5638" spans="10:10" x14ac:dyDescent="0.2">
      <c r="J5638" s="5"/>
    </row>
    <row r="5639" spans="10:10" x14ac:dyDescent="0.2">
      <c r="J5639" s="5"/>
    </row>
    <row r="5640" spans="10:10" x14ac:dyDescent="0.2">
      <c r="J5640" s="5"/>
    </row>
    <row r="5641" spans="10:10" x14ac:dyDescent="0.2">
      <c r="J5641" s="5"/>
    </row>
    <row r="5642" spans="10:10" x14ac:dyDescent="0.2">
      <c r="J5642" s="5"/>
    </row>
    <row r="5643" spans="10:10" x14ac:dyDescent="0.2">
      <c r="J5643" s="5"/>
    </row>
    <row r="5644" spans="10:10" x14ac:dyDescent="0.2">
      <c r="J5644" s="5"/>
    </row>
    <row r="5645" spans="10:10" x14ac:dyDescent="0.2">
      <c r="J5645" s="5"/>
    </row>
    <row r="5646" spans="10:10" x14ac:dyDescent="0.2">
      <c r="J5646" s="5"/>
    </row>
    <row r="5647" spans="10:10" x14ac:dyDescent="0.2">
      <c r="J5647" s="5"/>
    </row>
    <row r="5648" spans="10:10" x14ac:dyDescent="0.2">
      <c r="J5648" s="5"/>
    </row>
    <row r="5649" spans="10:10" x14ac:dyDescent="0.2">
      <c r="J5649" s="5"/>
    </row>
    <row r="5650" spans="10:10" x14ac:dyDescent="0.2">
      <c r="J5650" s="5"/>
    </row>
    <row r="5651" spans="10:10" x14ac:dyDescent="0.2">
      <c r="J5651" s="5"/>
    </row>
    <row r="5652" spans="10:10" x14ac:dyDescent="0.2">
      <c r="J5652" s="5"/>
    </row>
    <row r="5653" spans="10:10" x14ac:dyDescent="0.2">
      <c r="J5653" s="5"/>
    </row>
    <row r="5654" spans="10:10" x14ac:dyDescent="0.2">
      <c r="J5654" s="5"/>
    </row>
    <row r="5655" spans="10:10" x14ac:dyDescent="0.2">
      <c r="J5655" s="5"/>
    </row>
    <row r="5656" spans="10:10" x14ac:dyDescent="0.2">
      <c r="J5656" s="5"/>
    </row>
    <row r="5657" spans="10:10" x14ac:dyDescent="0.2">
      <c r="J5657" s="5"/>
    </row>
    <row r="5658" spans="10:10" x14ac:dyDescent="0.2">
      <c r="J5658" s="5"/>
    </row>
    <row r="5659" spans="10:10" x14ac:dyDescent="0.2">
      <c r="J5659" s="5"/>
    </row>
    <row r="5660" spans="10:10" x14ac:dyDescent="0.2">
      <c r="J5660" s="5"/>
    </row>
    <row r="5661" spans="10:10" x14ac:dyDescent="0.2">
      <c r="J5661" s="5"/>
    </row>
    <row r="5662" spans="10:10" x14ac:dyDescent="0.2">
      <c r="J5662" s="5"/>
    </row>
    <row r="5663" spans="10:10" x14ac:dyDescent="0.2">
      <c r="J5663" s="5"/>
    </row>
    <row r="5664" spans="10:10" x14ac:dyDescent="0.2">
      <c r="J5664" s="5"/>
    </row>
    <row r="5665" spans="10:10" x14ac:dyDescent="0.2">
      <c r="J5665" s="5"/>
    </row>
    <row r="5666" spans="10:10" x14ac:dyDescent="0.2">
      <c r="J5666" s="5"/>
    </row>
    <row r="5667" spans="10:10" x14ac:dyDescent="0.2">
      <c r="J5667" s="5"/>
    </row>
    <row r="5668" spans="10:10" x14ac:dyDescent="0.2">
      <c r="J5668" s="5"/>
    </row>
    <row r="5669" spans="10:10" x14ac:dyDescent="0.2">
      <c r="J5669" s="5"/>
    </row>
    <row r="5670" spans="10:10" x14ac:dyDescent="0.2">
      <c r="J5670" s="5"/>
    </row>
    <row r="5671" spans="10:10" x14ac:dyDescent="0.2">
      <c r="J5671" s="5"/>
    </row>
    <row r="5672" spans="10:10" x14ac:dyDescent="0.2">
      <c r="J5672" s="5"/>
    </row>
    <row r="5673" spans="10:10" x14ac:dyDescent="0.2">
      <c r="J5673" s="5"/>
    </row>
    <row r="5674" spans="10:10" x14ac:dyDescent="0.2">
      <c r="J5674" s="5"/>
    </row>
    <row r="5675" spans="10:10" x14ac:dyDescent="0.2">
      <c r="J5675" s="5"/>
    </row>
    <row r="5676" spans="10:10" x14ac:dyDescent="0.2">
      <c r="J5676" s="5"/>
    </row>
    <row r="5677" spans="10:10" x14ac:dyDescent="0.2">
      <c r="J5677" s="5"/>
    </row>
    <row r="5678" spans="10:10" x14ac:dyDescent="0.2">
      <c r="J5678" s="5"/>
    </row>
    <row r="5679" spans="10:10" x14ac:dyDescent="0.2">
      <c r="J5679" s="5"/>
    </row>
    <row r="5680" spans="10:10" x14ac:dyDescent="0.2">
      <c r="J5680" s="5"/>
    </row>
    <row r="5681" spans="10:10" x14ac:dyDescent="0.2">
      <c r="J5681" s="5"/>
    </row>
    <row r="5682" spans="10:10" x14ac:dyDescent="0.2">
      <c r="J5682" s="5"/>
    </row>
    <row r="5683" spans="10:10" x14ac:dyDescent="0.2">
      <c r="J5683" s="5"/>
    </row>
    <row r="5684" spans="10:10" x14ac:dyDescent="0.2">
      <c r="J5684" s="5"/>
    </row>
    <row r="5685" spans="10:10" x14ac:dyDescent="0.2">
      <c r="J5685" s="5"/>
    </row>
    <row r="5686" spans="10:10" x14ac:dyDescent="0.2">
      <c r="J5686" s="5"/>
    </row>
    <row r="5687" spans="10:10" x14ac:dyDescent="0.2">
      <c r="J5687" s="5"/>
    </row>
    <row r="5688" spans="10:10" x14ac:dyDescent="0.2">
      <c r="J5688" s="5"/>
    </row>
    <row r="5689" spans="10:10" x14ac:dyDescent="0.2">
      <c r="J5689" s="5"/>
    </row>
    <row r="5690" spans="10:10" x14ac:dyDescent="0.2">
      <c r="J5690" s="5"/>
    </row>
    <row r="5691" spans="10:10" x14ac:dyDescent="0.2">
      <c r="J5691" s="5"/>
    </row>
    <row r="5692" spans="10:10" x14ac:dyDescent="0.2">
      <c r="J5692" s="5"/>
    </row>
    <row r="5693" spans="10:10" x14ac:dyDescent="0.2">
      <c r="J5693" s="5"/>
    </row>
    <row r="5694" spans="10:10" x14ac:dyDescent="0.2">
      <c r="J5694" s="5"/>
    </row>
    <row r="5695" spans="10:10" x14ac:dyDescent="0.2">
      <c r="J5695" s="5"/>
    </row>
    <row r="5696" spans="10:10" x14ac:dyDescent="0.2">
      <c r="J5696" s="5"/>
    </row>
    <row r="5697" spans="10:10" x14ac:dyDescent="0.2">
      <c r="J5697" s="5"/>
    </row>
    <row r="5698" spans="10:10" x14ac:dyDescent="0.2">
      <c r="J5698" s="5"/>
    </row>
    <row r="5699" spans="10:10" x14ac:dyDescent="0.2">
      <c r="J5699" s="5"/>
    </row>
    <row r="5700" spans="10:10" x14ac:dyDescent="0.2">
      <c r="J5700" s="5"/>
    </row>
    <row r="5701" spans="10:10" x14ac:dyDescent="0.2">
      <c r="J5701" s="5"/>
    </row>
    <row r="5702" spans="10:10" x14ac:dyDescent="0.2">
      <c r="J5702" s="5"/>
    </row>
    <row r="5703" spans="10:10" x14ac:dyDescent="0.2">
      <c r="J5703" s="5"/>
    </row>
    <row r="5704" spans="10:10" x14ac:dyDescent="0.2">
      <c r="J5704" s="5"/>
    </row>
    <row r="5705" spans="10:10" x14ac:dyDescent="0.2">
      <c r="J5705" s="5"/>
    </row>
    <row r="5706" spans="10:10" x14ac:dyDescent="0.2">
      <c r="J5706" s="5"/>
    </row>
    <row r="5707" spans="10:10" x14ac:dyDescent="0.2">
      <c r="J5707" s="5"/>
    </row>
    <row r="5708" spans="10:10" x14ac:dyDescent="0.2">
      <c r="J5708" s="5"/>
    </row>
    <row r="5709" spans="10:10" x14ac:dyDescent="0.2">
      <c r="J5709" s="5"/>
    </row>
    <row r="5710" spans="10:10" x14ac:dyDescent="0.2">
      <c r="J5710" s="5"/>
    </row>
    <row r="5711" spans="10:10" x14ac:dyDescent="0.2">
      <c r="J5711" s="5"/>
    </row>
    <row r="5712" spans="10:10" x14ac:dyDescent="0.2">
      <c r="J5712" s="5"/>
    </row>
    <row r="5713" spans="10:10" x14ac:dyDescent="0.2">
      <c r="J5713" s="5"/>
    </row>
    <row r="5714" spans="10:10" x14ac:dyDescent="0.2">
      <c r="J5714" s="5"/>
    </row>
    <row r="5715" spans="10:10" x14ac:dyDescent="0.2">
      <c r="J5715" s="5"/>
    </row>
    <row r="5716" spans="10:10" x14ac:dyDescent="0.2">
      <c r="J5716" s="5"/>
    </row>
    <row r="5717" spans="10:10" x14ac:dyDescent="0.2">
      <c r="J5717" s="5"/>
    </row>
    <row r="5718" spans="10:10" x14ac:dyDescent="0.2">
      <c r="J5718" s="5"/>
    </row>
    <row r="5719" spans="10:10" x14ac:dyDescent="0.2">
      <c r="J5719" s="5"/>
    </row>
    <row r="5720" spans="10:10" x14ac:dyDescent="0.2">
      <c r="J5720" s="5"/>
    </row>
    <row r="5721" spans="10:10" x14ac:dyDescent="0.2">
      <c r="J5721" s="5"/>
    </row>
    <row r="5722" spans="10:10" x14ac:dyDescent="0.2">
      <c r="J5722" s="5"/>
    </row>
    <row r="5723" spans="10:10" x14ac:dyDescent="0.2">
      <c r="J5723" s="5"/>
    </row>
    <row r="5724" spans="10:10" x14ac:dyDescent="0.2">
      <c r="J5724" s="5"/>
    </row>
    <row r="5725" spans="10:10" x14ac:dyDescent="0.2">
      <c r="J5725" s="5"/>
    </row>
    <row r="5726" spans="10:10" x14ac:dyDescent="0.2">
      <c r="J5726" s="5"/>
    </row>
    <row r="5727" spans="10:10" x14ac:dyDescent="0.2">
      <c r="J5727" s="5"/>
    </row>
    <row r="5728" spans="10:10" x14ac:dyDescent="0.2">
      <c r="J5728" s="5"/>
    </row>
    <row r="5729" spans="10:10" x14ac:dyDescent="0.2">
      <c r="J5729" s="5"/>
    </row>
    <row r="5730" spans="10:10" x14ac:dyDescent="0.2">
      <c r="J5730" s="5"/>
    </row>
    <row r="5731" spans="10:10" x14ac:dyDescent="0.2">
      <c r="J5731" s="5"/>
    </row>
    <row r="5732" spans="10:10" x14ac:dyDescent="0.2">
      <c r="J5732" s="5"/>
    </row>
    <row r="5733" spans="10:10" x14ac:dyDescent="0.2">
      <c r="J5733" s="5"/>
    </row>
    <row r="5734" spans="10:10" x14ac:dyDescent="0.2">
      <c r="J5734" s="5"/>
    </row>
    <row r="5735" spans="10:10" x14ac:dyDescent="0.2">
      <c r="J5735" s="5"/>
    </row>
    <row r="5736" spans="10:10" x14ac:dyDescent="0.2">
      <c r="J5736" s="5"/>
    </row>
    <row r="5737" spans="10:10" x14ac:dyDescent="0.2">
      <c r="J5737" s="5"/>
    </row>
    <row r="5738" spans="10:10" x14ac:dyDescent="0.2">
      <c r="J5738" s="5"/>
    </row>
    <row r="5739" spans="10:10" x14ac:dyDescent="0.2">
      <c r="J5739" s="5"/>
    </row>
    <row r="5740" spans="10:10" x14ac:dyDescent="0.2">
      <c r="J5740" s="5"/>
    </row>
    <row r="5741" spans="10:10" x14ac:dyDescent="0.2">
      <c r="J5741" s="5"/>
    </row>
    <row r="5742" spans="10:10" x14ac:dyDescent="0.2">
      <c r="J5742" s="5"/>
    </row>
    <row r="5743" spans="10:10" x14ac:dyDescent="0.2">
      <c r="J5743" s="5"/>
    </row>
    <row r="5744" spans="10:10" x14ac:dyDescent="0.2">
      <c r="J5744" s="5"/>
    </row>
    <row r="5745" spans="10:10" x14ac:dyDescent="0.2">
      <c r="J5745" s="5"/>
    </row>
    <row r="5746" spans="10:10" x14ac:dyDescent="0.2">
      <c r="J5746" s="5"/>
    </row>
    <row r="5747" spans="10:10" x14ac:dyDescent="0.2">
      <c r="J5747" s="5"/>
    </row>
    <row r="5748" spans="10:10" x14ac:dyDescent="0.2">
      <c r="J5748" s="5"/>
    </row>
    <row r="5749" spans="10:10" x14ac:dyDescent="0.2">
      <c r="J5749" s="5"/>
    </row>
    <row r="5750" spans="10:10" x14ac:dyDescent="0.2">
      <c r="J5750" s="5"/>
    </row>
    <row r="5751" spans="10:10" x14ac:dyDescent="0.2">
      <c r="J5751" s="5"/>
    </row>
    <row r="5752" spans="10:10" x14ac:dyDescent="0.2">
      <c r="J5752" s="5"/>
    </row>
    <row r="5753" spans="10:10" x14ac:dyDescent="0.2">
      <c r="J5753" s="5"/>
    </row>
    <row r="5754" spans="10:10" x14ac:dyDescent="0.2">
      <c r="J5754" s="5"/>
    </row>
    <row r="5755" spans="10:10" x14ac:dyDescent="0.2">
      <c r="J5755" s="5"/>
    </row>
    <row r="5756" spans="10:10" x14ac:dyDescent="0.2">
      <c r="J5756" s="5"/>
    </row>
    <row r="5757" spans="10:10" x14ac:dyDescent="0.2">
      <c r="J5757" s="5"/>
    </row>
    <row r="5758" spans="10:10" x14ac:dyDescent="0.2">
      <c r="J5758" s="5"/>
    </row>
    <row r="5759" spans="10:10" x14ac:dyDescent="0.2">
      <c r="J5759" s="5"/>
    </row>
    <row r="5760" spans="10:10" x14ac:dyDescent="0.2">
      <c r="J5760" s="5"/>
    </row>
    <row r="5761" spans="10:10" x14ac:dyDescent="0.2">
      <c r="J5761" s="5"/>
    </row>
    <row r="5762" spans="10:10" x14ac:dyDescent="0.2">
      <c r="J5762" s="5"/>
    </row>
    <row r="5763" spans="10:10" x14ac:dyDescent="0.2">
      <c r="J5763" s="5"/>
    </row>
    <row r="5764" spans="10:10" x14ac:dyDescent="0.2">
      <c r="J5764" s="5"/>
    </row>
    <row r="5765" spans="10:10" x14ac:dyDescent="0.2">
      <c r="J5765" s="5"/>
    </row>
    <row r="5766" spans="10:10" x14ac:dyDescent="0.2">
      <c r="J5766" s="5"/>
    </row>
    <row r="5767" spans="10:10" x14ac:dyDescent="0.2">
      <c r="J5767" s="5"/>
    </row>
    <row r="5768" spans="10:10" x14ac:dyDescent="0.2">
      <c r="J5768" s="5"/>
    </row>
    <row r="5769" spans="10:10" x14ac:dyDescent="0.2">
      <c r="J5769" s="5"/>
    </row>
    <row r="5770" spans="10:10" x14ac:dyDescent="0.2">
      <c r="J5770" s="5"/>
    </row>
    <row r="5771" spans="10:10" x14ac:dyDescent="0.2">
      <c r="J5771" s="5"/>
    </row>
    <row r="5772" spans="10:10" x14ac:dyDescent="0.2">
      <c r="J5772" s="5"/>
    </row>
    <row r="5773" spans="10:10" x14ac:dyDescent="0.2">
      <c r="J5773" s="5"/>
    </row>
    <row r="5774" spans="10:10" x14ac:dyDescent="0.2">
      <c r="J5774" s="5"/>
    </row>
    <row r="5775" spans="10:10" x14ac:dyDescent="0.2">
      <c r="J5775" s="5"/>
    </row>
    <row r="5776" spans="10:10" x14ac:dyDescent="0.2">
      <c r="J5776" s="5"/>
    </row>
    <row r="5777" spans="10:10" x14ac:dyDescent="0.2">
      <c r="J5777" s="5"/>
    </row>
    <row r="5778" spans="10:10" x14ac:dyDescent="0.2">
      <c r="J5778" s="5"/>
    </row>
    <row r="5779" spans="10:10" x14ac:dyDescent="0.2">
      <c r="J5779" s="5"/>
    </row>
    <row r="5780" spans="10:10" x14ac:dyDescent="0.2">
      <c r="J5780" s="5"/>
    </row>
    <row r="5781" spans="10:10" x14ac:dyDescent="0.2">
      <c r="J5781" s="5"/>
    </row>
    <row r="5782" spans="10:10" x14ac:dyDescent="0.2">
      <c r="J5782" s="5"/>
    </row>
    <row r="5783" spans="10:10" x14ac:dyDescent="0.2">
      <c r="J5783" s="5"/>
    </row>
    <row r="5784" spans="10:10" x14ac:dyDescent="0.2">
      <c r="J5784" s="5"/>
    </row>
    <row r="5785" spans="10:10" x14ac:dyDescent="0.2">
      <c r="J5785" s="5"/>
    </row>
    <row r="5786" spans="10:10" x14ac:dyDescent="0.2">
      <c r="J5786" s="5"/>
    </row>
    <row r="5787" spans="10:10" x14ac:dyDescent="0.2">
      <c r="J5787" s="5"/>
    </row>
    <row r="5788" spans="10:10" x14ac:dyDescent="0.2">
      <c r="J5788" s="5"/>
    </row>
    <row r="5789" spans="10:10" x14ac:dyDescent="0.2">
      <c r="J5789" s="5"/>
    </row>
    <row r="5790" spans="10:10" x14ac:dyDescent="0.2">
      <c r="J5790" s="5"/>
    </row>
    <row r="5791" spans="10:10" x14ac:dyDescent="0.2">
      <c r="J5791" s="5"/>
    </row>
    <row r="5792" spans="10:10" x14ac:dyDescent="0.2">
      <c r="J5792" s="5"/>
    </row>
    <row r="5793" spans="10:10" x14ac:dyDescent="0.2">
      <c r="J5793" s="5"/>
    </row>
    <row r="5794" spans="10:10" x14ac:dyDescent="0.2">
      <c r="J5794" s="5"/>
    </row>
    <row r="5795" spans="10:10" x14ac:dyDescent="0.2">
      <c r="J5795" s="5"/>
    </row>
    <row r="5796" spans="10:10" x14ac:dyDescent="0.2">
      <c r="J5796" s="5"/>
    </row>
    <row r="5797" spans="10:10" x14ac:dyDescent="0.2">
      <c r="J5797" s="5"/>
    </row>
    <row r="5798" spans="10:10" x14ac:dyDescent="0.2">
      <c r="J5798" s="5"/>
    </row>
    <row r="5799" spans="10:10" x14ac:dyDescent="0.2">
      <c r="J5799" s="5"/>
    </row>
    <row r="5800" spans="10:10" x14ac:dyDescent="0.2">
      <c r="J5800" s="5"/>
    </row>
    <row r="5801" spans="10:10" x14ac:dyDescent="0.2">
      <c r="J5801" s="5"/>
    </row>
    <row r="5802" spans="10:10" x14ac:dyDescent="0.2">
      <c r="J5802" s="5"/>
    </row>
    <row r="5803" spans="10:10" x14ac:dyDescent="0.2">
      <c r="J5803" s="5"/>
    </row>
    <row r="5804" spans="10:10" x14ac:dyDescent="0.2">
      <c r="J5804" s="5"/>
    </row>
    <row r="5805" spans="10:10" x14ac:dyDescent="0.2">
      <c r="J5805" s="5"/>
    </row>
    <row r="5806" spans="10:10" x14ac:dyDescent="0.2">
      <c r="J5806" s="5"/>
    </row>
    <row r="5807" spans="10:10" x14ac:dyDescent="0.2">
      <c r="J5807" s="5"/>
    </row>
    <row r="5808" spans="10:10" x14ac:dyDescent="0.2">
      <c r="J5808" s="5"/>
    </row>
    <row r="5809" spans="10:10" x14ac:dyDescent="0.2">
      <c r="J5809" s="5"/>
    </row>
    <row r="5810" spans="10:10" x14ac:dyDescent="0.2">
      <c r="J5810" s="5"/>
    </row>
    <row r="5811" spans="10:10" x14ac:dyDescent="0.2">
      <c r="J5811" s="5"/>
    </row>
    <row r="5812" spans="10:10" x14ac:dyDescent="0.2">
      <c r="J5812" s="5"/>
    </row>
    <row r="5813" spans="10:10" x14ac:dyDescent="0.2">
      <c r="J5813" s="5"/>
    </row>
    <row r="5814" spans="10:10" x14ac:dyDescent="0.2">
      <c r="J5814" s="5"/>
    </row>
    <row r="5815" spans="10:10" x14ac:dyDescent="0.2">
      <c r="J5815" s="5"/>
    </row>
    <row r="5816" spans="10:10" x14ac:dyDescent="0.2">
      <c r="J5816" s="5"/>
    </row>
    <row r="5817" spans="10:10" x14ac:dyDescent="0.2">
      <c r="J5817" s="5"/>
    </row>
    <row r="5818" spans="10:10" x14ac:dyDescent="0.2">
      <c r="J5818" s="5"/>
    </row>
    <row r="5819" spans="10:10" x14ac:dyDescent="0.2">
      <c r="J5819" s="5"/>
    </row>
    <row r="5820" spans="10:10" x14ac:dyDescent="0.2">
      <c r="J5820" s="5"/>
    </row>
    <row r="5821" spans="10:10" x14ac:dyDescent="0.2">
      <c r="J5821" s="5"/>
    </row>
    <row r="5822" spans="10:10" x14ac:dyDescent="0.2">
      <c r="J5822" s="5"/>
    </row>
    <row r="5823" spans="10:10" x14ac:dyDescent="0.2">
      <c r="J5823" s="5"/>
    </row>
    <row r="5824" spans="10:10" x14ac:dyDescent="0.2">
      <c r="J5824" s="5"/>
    </row>
    <row r="5825" spans="10:10" x14ac:dyDescent="0.2">
      <c r="J5825" s="5"/>
    </row>
    <row r="5826" spans="10:10" x14ac:dyDescent="0.2">
      <c r="J5826" s="5"/>
    </row>
    <row r="5827" spans="10:10" x14ac:dyDescent="0.2">
      <c r="J5827" s="5"/>
    </row>
    <row r="5828" spans="10:10" x14ac:dyDescent="0.2">
      <c r="J5828" s="5"/>
    </row>
    <row r="5829" spans="10:10" x14ac:dyDescent="0.2">
      <c r="J5829" s="5"/>
    </row>
    <row r="5830" spans="10:10" x14ac:dyDescent="0.2">
      <c r="J5830" s="5"/>
    </row>
    <row r="5831" spans="10:10" x14ac:dyDescent="0.2">
      <c r="J5831" s="5"/>
    </row>
    <row r="5832" spans="10:10" x14ac:dyDescent="0.2">
      <c r="J5832" s="5"/>
    </row>
    <row r="5833" spans="10:10" x14ac:dyDescent="0.2">
      <c r="J5833" s="5"/>
    </row>
    <row r="5834" spans="10:10" x14ac:dyDescent="0.2">
      <c r="J5834" s="5"/>
    </row>
    <row r="5835" spans="10:10" x14ac:dyDescent="0.2">
      <c r="J5835" s="5"/>
    </row>
    <row r="5836" spans="10:10" x14ac:dyDescent="0.2">
      <c r="J5836" s="5"/>
    </row>
    <row r="5837" spans="10:10" x14ac:dyDescent="0.2">
      <c r="J5837" s="5"/>
    </row>
    <row r="5838" spans="10:10" x14ac:dyDescent="0.2">
      <c r="J5838" s="5"/>
    </row>
    <row r="5839" spans="10:10" x14ac:dyDescent="0.2">
      <c r="J5839" s="5"/>
    </row>
    <row r="5840" spans="10:10" x14ac:dyDescent="0.2">
      <c r="J5840" s="5"/>
    </row>
    <row r="5841" spans="10:10" x14ac:dyDescent="0.2">
      <c r="J5841" s="5"/>
    </row>
    <row r="5842" spans="10:10" x14ac:dyDescent="0.2">
      <c r="J5842" s="5"/>
    </row>
    <row r="5843" spans="10:10" x14ac:dyDescent="0.2">
      <c r="J5843" s="5"/>
    </row>
    <row r="5844" spans="10:10" x14ac:dyDescent="0.2">
      <c r="J5844" s="5"/>
    </row>
    <row r="5845" spans="10:10" x14ac:dyDescent="0.2">
      <c r="J5845" s="5"/>
    </row>
    <row r="5846" spans="10:10" x14ac:dyDescent="0.2">
      <c r="J5846" s="5"/>
    </row>
    <row r="5847" spans="10:10" x14ac:dyDescent="0.2">
      <c r="J5847" s="5"/>
    </row>
    <row r="5848" spans="10:10" x14ac:dyDescent="0.2">
      <c r="J5848" s="5"/>
    </row>
    <row r="5849" spans="10:10" x14ac:dyDescent="0.2">
      <c r="J5849" s="5"/>
    </row>
    <row r="5850" spans="10:10" x14ac:dyDescent="0.2">
      <c r="J5850" s="5"/>
    </row>
    <row r="5851" spans="10:10" x14ac:dyDescent="0.2">
      <c r="J5851" s="5"/>
    </row>
    <row r="5852" spans="10:10" x14ac:dyDescent="0.2">
      <c r="J5852" s="5"/>
    </row>
    <row r="5853" spans="10:10" x14ac:dyDescent="0.2">
      <c r="J5853" s="5"/>
    </row>
    <row r="5854" spans="10:10" x14ac:dyDescent="0.2">
      <c r="J5854" s="5"/>
    </row>
    <row r="5855" spans="10:10" x14ac:dyDescent="0.2">
      <c r="J5855" s="5"/>
    </row>
    <row r="5856" spans="10:10" x14ac:dyDescent="0.2">
      <c r="J5856" s="5"/>
    </row>
    <row r="5857" spans="10:10" x14ac:dyDescent="0.2">
      <c r="J5857" s="5"/>
    </row>
    <row r="5858" spans="10:10" x14ac:dyDescent="0.2">
      <c r="J5858" s="5"/>
    </row>
    <row r="5859" spans="10:10" x14ac:dyDescent="0.2">
      <c r="J5859" s="5"/>
    </row>
    <row r="5860" spans="10:10" x14ac:dyDescent="0.2">
      <c r="J5860" s="5"/>
    </row>
    <row r="5861" spans="10:10" x14ac:dyDescent="0.2">
      <c r="J5861" s="5"/>
    </row>
    <row r="5862" spans="10:10" x14ac:dyDescent="0.2">
      <c r="J5862" s="5"/>
    </row>
    <row r="5863" spans="10:10" x14ac:dyDescent="0.2">
      <c r="J5863" s="5"/>
    </row>
    <row r="5864" spans="10:10" x14ac:dyDescent="0.2">
      <c r="J5864" s="5"/>
    </row>
    <row r="5865" spans="10:10" x14ac:dyDescent="0.2">
      <c r="J5865" s="5"/>
    </row>
    <row r="5866" spans="10:10" x14ac:dyDescent="0.2">
      <c r="J5866" s="5"/>
    </row>
    <row r="5867" spans="10:10" x14ac:dyDescent="0.2">
      <c r="J5867" s="5"/>
    </row>
    <row r="5868" spans="10:10" x14ac:dyDescent="0.2">
      <c r="J5868" s="5"/>
    </row>
    <row r="5869" spans="10:10" x14ac:dyDescent="0.2">
      <c r="J5869" s="5"/>
    </row>
    <row r="5870" spans="10:10" x14ac:dyDescent="0.2">
      <c r="J5870" s="5"/>
    </row>
    <row r="5871" spans="10:10" x14ac:dyDescent="0.2">
      <c r="J5871" s="5"/>
    </row>
    <row r="5872" spans="10:10" x14ac:dyDescent="0.2">
      <c r="J5872" s="5"/>
    </row>
    <row r="5873" spans="10:10" x14ac:dyDescent="0.2">
      <c r="J5873" s="5"/>
    </row>
    <row r="5874" spans="10:10" x14ac:dyDescent="0.2">
      <c r="J5874" s="5"/>
    </row>
    <row r="5875" spans="10:10" x14ac:dyDescent="0.2">
      <c r="J5875" s="5"/>
    </row>
    <row r="5876" spans="10:10" x14ac:dyDescent="0.2">
      <c r="J5876" s="5"/>
    </row>
    <row r="5877" spans="10:10" x14ac:dyDescent="0.2">
      <c r="J5877" s="5"/>
    </row>
    <row r="5878" spans="10:10" x14ac:dyDescent="0.2">
      <c r="J5878" s="5"/>
    </row>
    <row r="5879" spans="10:10" x14ac:dyDescent="0.2">
      <c r="J5879" s="5"/>
    </row>
    <row r="5880" spans="10:10" x14ac:dyDescent="0.2">
      <c r="J5880" s="5"/>
    </row>
    <row r="5881" spans="10:10" x14ac:dyDescent="0.2">
      <c r="J5881" s="5"/>
    </row>
    <row r="5882" spans="10:10" x14ac:dyDescent="0.2">
      <c r="J5882" s="5"/>
    </row>
    <row r="5883" spans="10:10" x14ac:dyDescent="0.2">
      <c r="J5883" s="5"/>
    </row>
    <row r="5884" spans="10:10" x14ac:dyDescent="0.2">
      <c r="J5884" s="5"/>
    </row>
    <row r="5885" spans="10:10" x14ac:dyDescent="0.2">
      <c r="J5885" s="5"/>
    </row>
    <row r="5886" spans="10:10" x14ac:dyDescent="0.2">
      <c r="J5886" s="5"/>
    </row>
    <row r="5887" spans="10:10" x14ac:dyDescent="0.2">
      <c r="J5887" s="5"/>
    </row>
    <row r="5888" spans="10:10" x14ac:dyDescent="0.2">
      <c r="J5888" s="5"/>
    </row>
    <row r="5889" spans="10:10" x14ac:dyDescent="0.2">
      <c r="J5889" s="5"/>
    </row>
    <row r="5890" spans="10:10" x14ac:dyDescent="0.2">
      <c r="J5890" s="5"/>
    </row>
    <row r="5891" spans="10:10" x14ac:dyDescent="0.2">
      <c r="J5891" s="5"/>
    </row>
    <row r="5892" spans="10:10" x14ac:dyDescent="0.2">
      <c r="J5892" s="5"/>
    </row>
    <row r="5893" spans="10:10" x14ac:dyDescent="0.2">
      <c r="J5893" s="5"/>
    </row>
    <row r="5894" spans="10:10" x14ac:dyDescent="0.2">
      <c r="J5894" s="5"/>
    </row>
    <row r="5895" spans="10:10" x14ac:dyDescent="0.2">
      <c r="J5895" s="5"/>
    </row>
    <row r="5896" spans="10:10" x14ac:dyDescent="0.2">
      <c r="J5896" s="5"/>
    </row>
    <row r="5897" spans="10:10" x14ac:dyDescent="0.2">
      <c r="J5897" s="5"/>
    </row>
    <row r="5898" spans="10:10" x14ac:dyDescent="0.2">
      <c r="J5898" s="5"/>
    </row>
    <row r="5899" spans="10:10" x14ac:dyDescent="0.2">
      <c r="J5899" s="5"/>
    </row>
    <row r="5900" spans="10:10" x14ac:dyDescent="0.2">
      <c r="J5900" s="5"/>
    </row>
    <row r="5901" spans="10:10" x14ac:dyDescent="0.2">
      <c r="J5901" s="5"/>
    </row>
    <row r="5902" spans="10:10" x14ac:dyDescent="0.2">
      <c r="J5902" s="5"/>
    </row>
    <row r="5903" spans="10:10" x14ac:dyDescent="0.2">
      <c r="J5903" s="5"/>
    </row>
    <row r="5904" spans="10:10" x14ac:dyDescent="0.2">
      <c r="J5904" s="5"/>
    </row>
    <row r="5905" spans="10:10" x14ac:dyDescent="0.2">
      <c r="J5905" s="5"/>
    </row>
    <row r="5906" spans="10:10" x14ac:dyDescent="0.2">
      <c r="J5906" s="5"/>
    </row>
    <row r="5907" spans="10:10" x14ac:dyDescent="0.2">
      <c r="J5907" s="5"/>
    </row>
    <row r="5908" spans="10:10" x14ac:dyDescent="0.2">
      <c r="J5908" s="5"/>
    </row>
    <row r="5909" spans="10:10" x14ac:dyDescent="0.2">
      <c r="J5909" s="5"/>
    </row>
    <row r="5910" spans="10:10" x14ac:dyDescent="0.2">
      <c r="J5910" s="5"/>
    </row>
    <row r="5911" spans="10:10" x14ac:dyDescent="0.2">
      <c r="J5911" s="5"/>
    </row>
    <row r="5912" spans="10:10" x14ac:dyDescent="0.2">
      <c r="J5912" s="5"/>
    </row>
    <row r="5913" spans="10:10" x14ac:dyDescent="0.2">
      <c r="J5913" s="5"/>
    </row>
    <row r="5914" spans="10:10" x14ac:dyDescent="0.2">
      <c r="J5914" s="5"/>
    </row>
    <row r="5915" spans="10:10" x14ac:dyDescent="0.2">
      <c r="J5915" s="5"/>
    </row>
    <row r="5916" spans="10:10" x14ac:dyDescent="0.2">
      <c r="J5916" s="5"/>
    </row>
    <row r="5917" spans="10:10" x14ac:dyDescent="0.2">
      <c r="J5917" s="5"/>
    </row>
    <row r="5918" spans="10:10" x14ac:dyDescent="0.2">
      <c r="J5918" s="5"/>
    </row>
    <row r="5919" spans="10:10" x14ac:dyDescent="0.2">
      <c r="J5919" s="5"/>
    </row>
    <row r="5920" spans="10:10" x14ac:dyDescent="0.2">
      <c r="J5920" s="5"/>
    </row>
    <row r="5921" spans="10:10" x14ac:dyDescent="0.2">
      <c r="J5921" s="5"/>
    </row>
    <row r="5922" spans="10:10" x14ac:dyDescent="0.2">
      <c r="J5922" s="5"/>
    </row>
    <row r="5923" spans="10:10" x14ac:dyDescent="0.2">
      <c r="J5923" s="5"/>
    </row>
    <row r="5924" spans="10:10" x14ac:dyDescent="0.2">
      <c r="J5924" s="5"/>
    </row>
    <row r="5925" spans="10:10" x14ac:dyDescent="0.2">
      <c r="J5925" s="5"/>
    </row>
    <row r="5926" spans="10:10" x14ac:dyDescent="0.2">
      <c r="J5926" s="5"/>
    </row>
    <row r="5927" spans="10:10" x14ac:dyDescent="0.2">
      <c r="J5927" s="5"/>
    </row>
    <row r="5928" spans="10:10" x14ac:dyDescent="0.2">
      <c r="J5928" s="5"/>
    </row>
    <row r="5929" spans="10:10" x14ac:dyDescent="0.2">
      <c r="J5929" s="5"/>
    </row>
    <row r="5930" spans="10:10" x14ac:dyDescent="0.2">
      <c r="J5930" s="5"/>
    </row>
    <row r="5931" spans="10:10" x14ac:dyDescent="0.2">
      <c r="J5931" s="5"/>
    </row>
    <row r="5932" spans="10:10" x14ac:dyDescent="0.2">
      <c r="J5932" s="5"/>
    </row>
    <row r="5933" spans="10:10" x14ac:dyDescent="0.2">
      <c r="J5933" s="5"/>
    </row>
    <row r="5934" spans="10:10" x14ac:dyDescent="0.2">
      <c r="J5934" s="5"/>
    </row>
    <row r="5935" spans="10:10" x14ac:dyDescent="0.2">
      <c r="J5935" s="5"/>
    </row>
    <row r="5936" spans="10:10" x14ac:dyDescent="0.2">
      <c r="J5936" s="5"/>
    </row>
    <row r="5937" spans="10:10" x14ac:dyDescent="0.2">
      <c r="J5937" s="5"/>
    </row>
    <row r="5938" spans="10:10" x14ac:dyDescent="0.2">
      <c r="J5938" s="5"/>
    </row>
    <row r="5939" spans="10:10" x14ac:dyDescent="0.2">
      <c r="J5939" s="5"/>
    </row>
    <row r="5940" spans="10:10" x14ac:dyDescent="0.2">
      <c r="J5940" s="5"/>
    </row>
    <row r="5941" spans="10:10" x14ac:dyDescent="0.2">
      <c r="J5941" s="5"/>
    </row>
    <row r="5942" spans="10:10" x14ac:dyDescent="0.2">
      <c r="J5942" s="5"/>
    </row>
    <row r="5943" spans="10:10" x14ac:dyDescent="0.2">
      <c r="J5943" s="5"/>
    </row>
    <row r="5944" spans="10:10" x14ac:dyDescent="0.2">
      <c r="J5944" s="5"/>
    </row>
    <row r="5945" spans="10:10" x14ac:dyDescent="0.2">
      <c r="J5945" s="5"/>
    </row>
    <row r="5946" spans="10:10" x14ac:dyDescent="0.2">
      <c r="J5946" s="5"/>
    </row>
    <row r="5947" spans="10:10" x14ac:dyDescent="0.2">
      <c r="J5947" s="5"/>
    </row>
    <row r="5948" spans="10:10" x14ac:dyDescent="0.2">
      <c r="J5948" s="5"/>
    </row>
    <row r="5949" spans="10:10" x14ac:dyDescent="0.2">
      <c r="J5949" s="5"/>
    </row>
    <row r="5950" spans="10:10" x14ac:dyDescent="0.2">
      <c r="J5950" s="5"/>
    </row>
    <row r="5951" spans="10:10" x14ac:dyDescent="0.2">
      <c r="J5951" s="5"/>
    </row>
    <row r="5952" spans="10:10" x14ac:dyDescent="0.2">
      <c r="J5952" s="5"/>
    </row>
    <row r="5953" spans="10:10" x14ac:dyDescent="0.2">
      <c r="J5953" s="5"/>
    </row>
    <row r="5954" spans="10:10" x14ac:dyDescent="0.2">
      <c r="J5954" s="5"/>
    </row>
    <row r="5955" spans="10:10" x14ac:dyDescent="0.2">
      <c r="J5955" s="5"/>
    </row>
    <row r="5956" spans="10:10" x14ac:dyDescent="0.2">
      <c r="J5956" s="5"/>
    </row>
    <row r="5957" spans="10:10" x14ac:dyDescent="0.2">
      <c r="J5957" s="5"/>
    </row>
    <row r="5958" spans="10:10" x14ac:dyDescent="0.2">
      <c r="J5958" s="5"/>
    </row>
    <row r="5959" spans="10:10" x14ac:dyDescent="0.2">
      <c r="J5959" s="5"/>
    </row>
    <row r="5960" spans="10:10" x14ac:dyDescent="0.2">
      <c r="J5960" s="5"/>
    </row>
    <row r="5961" spans="10:10" x14ac:dyDescent="0.2">
      <c r="J5961" s="5"/>
    </row>
    <row r="5962" spans="10:10" x14ac:dyDescent="0.2">
      <c r="J5962" s="5"/>
    </row>
    <row r="5963" spans="10:10" x14ac:dyDescent="0.2">
      <c r="J5963" s="5"/>
    </row>
    <row r="5964" spans="10:10" x14ac:dyDescent="0.2">
      <c r="J5964" s="5"/>
    </row>
    <row r="5965" spans="10:10" x14ac:dyDescent="0.2">
      <c r="J5965" s="5"/>
    </row>
    <row r="5966" spans="10:10" x14ac:dyDescent="0.2">
      <c r="J5966" s="5"/>
    </row>
    <row r="5967" spans="10:10" x14ac:dyDescent="0.2">
      <c r="J5967" s="5"/>
    </row>
    <row r="5968" spans="10:10" x14ac:dyDescent="0.2">
      <c r="J5968" s="5"/>
    </row>
    <row r="5969" spans="10:10" x14ac:dyDescent="0.2">
      <c r="J5969" s="5"/>
    </row>
    <row r="5970" spans="10:10" x14ac:dyDescent="0.2">
      <c r="J5970" s="5"/>
    </row>
    <row r="5971" spans="10:10" x14ac:dyDescent="0.2">
      <c r="J5971" s="5"/>
    </row>
    <row r="5972" spans="10:10" x14ac:dyDescent="0.2">
      <c r="J5972" s="5"/>
    </row>
    <row r="5973" spans="10:10" x14ac:dyDescent="0.2">
      <c r="J5973" s="5"/>
    </row>
    <row r="5974" spans="10:10" x14ac:dyDescent="0.2">
      <c r="J5974" s="5"/>
    </row>
    <row r="5975" spans="10:10" x14ac:dyDescent="0.2">
      <c r="J5975" s="5"/>
    </row>
    <row r="5976" spans="10:10" x14ac:dyDescent="0.2">
      <c r="J5976" s="5"/>
    </row>
    <row r="5977" spans="10:10" x14ac:dyDescent="0.2">
      <c r="J5977" s="5"/>
    </row>
    <row r="5978" spans="10:10" x14ac:dyDescent="0.2">
      <c r="J5978" s="5"/>
    </row>
    <row r="5979" spans="10:10" x14ac:dyDescent="0.2">
      <c r="J5979" s="5"/>
    </row>
    <row r="5980" spans="10:10" x14ac:dyDescent="0.2">
      <c r="J5980" s="5"/>
    </row>
    <row r="5981" spans="10:10" x14ac:dyDescent="0.2">
      <c r="J5981" s="5"/>
    </row>
    <row r="5982" spans="10:10" x14ac:dyDescent="0.2">
      <c r="J5982" s="5"/>
    </row>
    <row r="5983" spans="10:10" x14ac:dyDescent="0.2">
      <c r="J5983" s="5"/>
    </row>
    <row r="5984" spans="10:10" x14ac:dyDescent="0.2">
      <c r="J5984" s="5"/>
    </row>
    <row r="5985" spans="10:10" x14ac:dyDescent="0.2">
      <c r="J5985" s="5"/>
    </row>
    <row r="5986" spans="10:10" x14ac:dyDescent="0.2">
      <c r="J5986" s="5"/>
    </row>
    <row r="5987" spans="10:10" x14ac:dyDescent="0.2">
      <c r="J5987" s="5"/>
    </row>
    <row r="5988" spans="10:10" x14ac:dyDescent="0.2">
      <c r="J5988" s="5"/>
    </row>
    <row r="5989" spans="10:10" x14ac:dyDescent="0.2">
      <c r="J5989" s="5"/>
    </row>
    <row r="5990" spans="10:10" x14ac:dyDescent="0.2">
      <c r="J5990" s="5"/>
    </row>
    <row r="5991" spans="10:10" x14ac:dyDescent="0.2">
      <c r="J5991" s="5"/>
    </row>
    <row r="5992" spans="10:10" x14ac:dyDescent="0.2">
      <c r="J5992" s="5"/>
    </row>
    <row r="5993" spans="10:10" x14ac:dyDescent="0.2">
      <c r="J5993" s="5"/>
    </row>
    <row r="5994" spans="10:10" x14ac:dyDescent="0.2">
      <c r="J5994" s="5"/>
    </row>
    <row r="5995" spans="10:10" x14ac:dyDescent="0.2">
      <c r="J5995" s="5"/>
    </row>
    <row r="5996" spans="10:10" x14ac:dyDescent="0.2">
      <c r="J5996" s="5"/>
    </row>
    <row r="5997" spans="10:10" x14ac:dyDescent="0.2">
      <c r="J5997" s="5"/>
    </row>
    <row r="5998" spans="10:10" x14ac:dyDescent="0.2">
      <c r="J5998" s="5"/>
    </row>
    <row r="5999" spans="10:10" x14ac:dyDescent="0.2">
      <c r="J5999" s="5"/>
    </row>
    <row r="6000" spans="10:10" x14ac:dyDescent="0.2">
      <c r="J6000" s="5"/>
    </row>
    <row r="6001" spans="10:10" x14ac:dyDescent="0.2">
      <c r="J6001" s="5"/>
    </row>
    <row r="6002" spans="10:10" x14ac:dyDescent="0.2">
      <c r="J6002" s="5"/>
    </row>
    <row r="6003" spans="10:10" x14ac:dyDescent="0.2">
      <c r="J6003" s="5"/>
    </row>
    <row r="6004" spans="10:10" x14ac:dyDescent="0.2">
      <c r="J6004" s="5"/>
    </row>
    <row r="6005" spans="10:10" x14ac:dyDescent="0.2">
      <c r="J6005" s="5"/>
    </row>
    <row r="6006" spans="10:10" x14ac:dyDescent="0.2">
      <c r="J6006" s="5"/>
    </row>
    <row r="6007" spans="10:10" x14ac:dyDescent="0.2">
      <c r="J6007" s="5"/>
    </row>
    <row r="6008" spans="10:10" x14ac:dyDescent="0.2">
      <c r="J6008" s="5"/>
    </row>
    <row r="6009" spans="10:10" x14ac:dyDescent="0.2">
      <c r="J6009" s="5"/>
    </row>
    <row r="6010" spans="10:10" x14ac:dyDescent="0.2">
      <c r="J6010" s="5"/>
    </row>
    <row r="6011" spans="10:10" x14ac:dyDescent="0.2">
      <c r="J6011" s="5"/>
    </row>
    <row r="6012" spans="10:10" x14ac:dyDescent="0.2">
      <c r="J6012" s="5"/>
    </row>
    <row r="6013" spans="10:10" x14ac:dyDescent="0.2">
      <c r="J6013" s="5"/>
    </row>
    <row r="6014" spans="10:10" x14ac:dyDescent="0.2">
      <c r="J6014" s="5"/>
    </row>
    <row r="6015" spans="10:10" x14ac:dyDescent="0.2">
      <c r="J6015" s="5"/>
    </row>
    <row r="6016" spans="10:10" x14ac:dyDescent="0.2">
      <c r="J6016" s="5"/>
    </row>
    <row r="6017" spans="10:10" x14ac:dyDescent="0.2">
      <c r="J6017" s="5"/>
    </row>
    <row r="6018" spans="10:10" x14ac:dyDescent="0.2">
      <c r="J6018" s="5"/>
    </row>
    <row r="6019" spans="10:10" x14ac:dyDescent="0.2">
      <c r="J6019" s="5"/>
    </row>
    <row r="6020" spans="10:10" x14ac:dyDescent="0.2">
      <c r="J6020" s="5"/>
    </row>
    <row r="6021" spans="10:10" x14ac:dyDescent="0.2">
      <c r="J6021" s="5"/>
    </row>
    <row r="6022" spans="10:10" x14ac:dyDescent="0.2">
      <c r="J6022" s="5"/>
    </row>
    <row r="6023" spans="10:10" x14ac:dyDescent="0.2">
      <c r="J6023" s="5"/>
    </row>
    <row r="6024" spans="10:10" x14ac:dyDescent="0.2">
      <c r="J6024" s="5"/>
    </row>
    <row r="6025" spans="10:10" x14ac:dyDescent="0.2">
      <c r="J6025" s="5"/>
    </row>
    <row r="6026" spans="10:10" x14ac:dyDescent="0.2">
      <c r="J6026" s="5"/>
    </row>
    <row r="6027" spans="10:10" x14ac:dyDescent="0.2">
      <c r="J6027" s="5"/>
    </row>
    <row r="6028" spans="10:10" x14ac:dyDescent="0.2">
      <c r="J6028" s="5"/>
    </row>
    <row r="6029" spans="10:10" x14ac:dyDescent="0.2">
      <c r="J6029" s="5"/>
    </row>
    <row r="6030" spans="10:10" x14ac:dyDescent="0.2">
      <c r="J6030" s="5"/>
    </row>
    <row r="6031" spans="10:10" x14ac:dyDescent="0.2">
      <c r="J6031" s="5"/>
    </row>
    <row r="6032" spans="10:10" x14ac:dyDescent="0.2">
      <c r="J6032" s="5"/>
    </row>
    <row r="6033" spans="10:10" x14ac:dyDescent="0.2">
      <c r="J6033" s="5"/>
    </row>
    <row r="6034" spans="10:10" x14ac:dyDescent="0.2">
      <c r="J6034" s="5"/>
    </row>
    <row r="6035" spans="10:10" x14ac:dyDescent="0.2">
      <c r="J6035" s="5"/>
    </row>
    <row r="6036" spans="10:10" x14ac:dyDescent="0.2">
      <c r="J6036" s="5"/>
    </row>
    <row r="6037" spans="10:10" x14ac:dyDescent="0.2">
      <c r="J6037" s="5"/>
    </row>
    <row r="6038" spans="10:10" x14ac:dyDescent="0.2">
      <c r="J6038" s="5"/>
    </row>
    <row r="6039" spans="10:10" x14ac:dyDescent="0.2">
      <c r="J6039" s="5"/>
    </row>
    <row r="6040" spans="10:10" x14ac:dyDescent="0.2">
      <c r="J6040" s="5"/>
    </row>
    <row r="6041" spans="10:10" x14ac:dyDescent="0.2">
      <c r="J6041" s="5"/>
    </row>
    <row r="6042" spans="10:10" x14ac:dyDescent="0.2">
      <c r="J6042" s="5"/>
    </row>
    <row r="6043" spans="10:10" x14ac:dyDescent="0.2">
      <c r="J6043" s="5"/>
    </row>
    <row r="6044" spans="10:10" x14ac:dyDescent="0.2">
      <c r="J6044" s="5"/>
    </row>
    <row r="6045" spans="10:10" x14ac:dyDescent="0.2">
      <c r="J6045" s="5"/>
    </row>
    <row r="6046" spans="10:10" x14ac:dyDescent="0.2">
      <c r="J6046" s="5"/>
    </row>
    <row r="6047" spans="10:10" x14ac:dyDescent="0.2">
      <c r="J6047" s="5"/>
    </row>
    <row r="6048" spans="10:10" x14ac:dyDescent="0.2">
      <c r="J6048" s="5"/>
    </row>
    <row r="6049" spans="10:10" x14ac:dyDescent="0.2">
      <c r="J6049" s="5"/>
    </row>
    <row r="6050" spans="10:10" x14ac:dyDescent="0.2">
      <c r="J6050" s="5"/>
    </row>
    <row r="6051" spans="10:10" x14ac:dyDescent="0.2">
      <c r="J6051" s="5"/>
    </row>
    <row r="6052" spans="10:10" x14ac:dyDescent="0.2">
      <c r="J6052" s="5"/>
    </row>
    <row r="6053" spans="10:10" x14ac:dyDescent="0.2">
      <c r="J6053" s="5"/>
    </row>
    <row r="6054" spans="10:10" x14ac:dyDescent="0.2">
      <c r="J6054" s="5"/>
    </row>
    <row r="6055" spans="10:10" x14ac:dyDescent="0.2">
      <c r="J6055" s="5"/>
    </row>
    <row r="6056" spans="10:10" x14ac:dyDescent="0.2">
      <c r="J6056" s="5"/>
    </row>
    <row r="6057" spans="10:10" x14ac:dyDescent="0.2">
      <c r="J6057" s="5"/>
    </row>
    <row r="6058" spans="10:10" x14ac:dyDescent="0.2">
      <c r="J6058" s="5"/>
    </row>
    <row r="6059" spans="10:10" x14ac:dyDescent="0.2">
      <c r="J6059" s="5"/>
    </row>
    <row r="6060" spans="10:10" x14ac:dyDescent="0.2">
      <c r="J6060" s="5"/>
    </row>
    <row r="6061" spans="10:10" x14ac:dyDescent="0.2">
      <c r="J6061" s="5"/>
    </row>
    <row r="6062" spans="10:10" x14ac:dyDescent="0.2">
      <c r="J6062" s="5"/>
    </row>
    <row r="6063" spans="10:10" x14ac:dyDescent="0.2">
      <c r="J6063" s="5"/>
    </row>
    <row r="6064" spans="10:10" x14ac:dyDescent="0.2">
      <c r="J6064" s="5"/>
    </row>
    <row r="6065" spans="10:10" x14ac:dyDescent="0.2">
      <c r="J6065" s="5"/>
    </row>
    <row r="6066" spans="10:10" x14ac:dyDescent="0.2">
      <c r="J6066" s="5"/>
    </row>
    <row r="6067" spans="10:10" x14ac:dyDescent="0.2">
      <c r="J6067" s="5"/>
    </row>
    <row r="6068" spans="10:10" x14ac:dyDescent="0.2">
      <c r="J6068" s="5"/>
    </row>
    <row r="6069" spans="10:10" x14ac:dyDescent="0.2">
      <c r="J6069" s="5"/>
    </row>
    <row r="6070" spans="10:10" x14ac:dyDescent="0.2">
      <c r="J6070" s="5"/>
    </row>
    <row r="6071" spans="10:10" x14ac:dyDescent="0.2">
      <c r="J6071" s="5"/>
    </row>
    <row r="6072" spans="10:10" x14ac:dyDescent="0.2">
      <c r="J6072" s="5"/>
    </row>
    <row r="6073" spans="10:10" x14ac:dyDescent="0.2">
      <c r="J6073" s="5"/>
    </row>
    <row r="6074" spans="10:10" x14ac:dyDescent="0.2">
      <c r="J6074" s="5"/>
    </row>
    <row r="6075" spans="10:10" x14ac:dyDescent="0.2">
      <c r="J6075" s="5"/>
    </row>
    <row r="6076" spans="10:10" x14ac:dyDescent="0.2">
      <c r="J6076" s="5"/>
    </row>
    <row r="6077" spans="10:10" x14ac:dyDescent="0.2">
      <c r="J6077" s="5"/>
    </row>
    <row r="6078" spans="10:10" x14ac:dyDescent="0.2">
      <c r="J6078" s="5"/>
    </row>
    <row r="6079" spans="10:10" x14ac:dyDescent="0.2">
      <c r="J6079" s="5"/>
    </row>
    <row r="6080" spans="10:10" x14ac:dyDescent="0.2">
      <c r="J6080" s="5"/>
    </row>
    <row r="6081" spans="10:10" x14ac:dyDescent="0.2">
      <c r="J6081" s="5"/>
    </row>
    <row r="6082" spans="10:10" x14ac:dyDescent="0.2">
      <c r="J6082" s="5"/>
    </row>
    <row r="6083" spans="10:10" x14ac:dyDescent="0.2">
      <c r="J6083" s="5"/>
    </row>
    <row r="6084" spans="10:10" x14ac:dyDescent="0.2">
      <c r="J6084" s="5"/>
    </row>
    <row r="6085" spans="10:10" x14ac:dyDescent="0.2">
      <c r="J6085" s="5"/>
    </row>
    <row r="6086" spans="10:10" x14ac:dyDescent="0.2">
      <c r="J6086" s="5"/>
    </row>
    <row r="6087" spans="10:10" x14ac:dyDescent="0.2">
      <c r="J6087" s="5"/>
    </row>
    <row r="6088" spans="10:10" x14ac:dyDescent="0.2">
      <c r="J6088" s="5"/>
    </row>
    <row r="6089" spans="10:10" x14ac:dyDescent="0.2">
      <c r="J6089" s="5"/>
    </row>
    <row r="6090" spans="10:10" x14ac:dyDescent="0.2">
      <c r="J6090" s="5"/>
    </row>
    <row r="6091" spans="10:10" x14ac:dyDescent="0.2">
      <c r="J6091" s="5"/>
    </row>
    <row r="6092" spans="10:10" x14ac:dyDescent="0.2">
      <c r="J6092" s="5"/>
    </row>
    <row r="6093" spans="10:10" x14ac:dyDescent="0.2">
      <c r="J6093" s="5"/>
    </row>
    <row r="6094" spans="10:10" x14ac:dyDescent="0.2">
      <c r="J6094" s="5"/>
    </row>
    <row r="6095" spans="10:10" x14ac:dyDescent="0.2">
      <c r="J6095" s="5"/>
    </row>
    <row r="6096" spans="10:10" x14ac:dyDescent="0.2">
      <c r="J6096" s="5"/>
    </row>
    <row r="6097" spans="10:10" x14ac:dyDescent="0.2">
      <c r="J6097" s="5"/>
    </row>
    <row r="6098" spans="10:10" x14ac:dyDescent="0.2">
      <c r="J6098" s="5"/>
    </row>
    <row r="6099" spans="10:10" x14ac:dyDescent="0.2">
      <c r="J6099" s="5"/>
    </row>
    <row r="6100" spans="10:10" x14ac:dyDescent="0.2">
      <c r="J6100" s="5"/>
    </row>
    <row r="6101" spans="10:10" x14ac:dyDescent="0.2">
      <c r="J6101" s="5"/>
    </row>
    <row r="6102" spans="10:10" x14ac:dyDescent="0.2">
      <c r="J6102" s="5"/>
    </row>
    <row r="6103" spans="10:10" x14ac:dyDescent="0.2">
      <c r="J6103" s="5"/>
    </row>
    <row r="6104" spans="10:10" x14ac:dyDescent="0.2">
      <c r="J6104" s="5"/>
    </row>
    <row r="6105" spans="10:10" x14ac:dyDescent="0.2">
      <c r="J6105" s="5"/>
    </row>
    <row r="6106" spans="10:10" x14ac:dyDescent="0.2">
      <c r="J6106" s="5"/>
    </row>
    <row r="6107" spans="10:10" x14ac:dyDescent="0.2">
      <c r="J6107" s="5"/>
    </row>
    <row r="6108" spans="10:10" x14ac:dyDescent="0.2">
      <c r="J6108" s="5"/>
    </row>
    <row r="6109" spans="10:10" x14ac:dyDescent="0.2">
      <c r="J6109" s="5"/>
    </row>
    <row r="6110" spans="10:10" x14ac:dyDescent="0.2">
      <c r="J6110" s="5"/>
    </row>
    <row r="6111" spans="10:10" x14ac:dyDescent="0.2">
      <c r="J6111" s="5"/>
    </row>
    <row r="6112" spans="10:10" x14ac:dyDescent="0.2">
      <c r="J6112" s="5"/>
    </row>
    <row r="6113" spans="10:10" x14ac:dyDescent="0.2">
      <c r="J6113" s="5"/>
    </row>
    <row r="6114" spans="10:10" x14ac:dyDescent="0.2">
      <c r="J6114" s="5"/>
    </row>
    <row r="6115" spans="10:10" x14ac:dyDescent="0.2">
      <c r="J6115" s="5"/>
    </row>
    <row r="6116" spans="10:10" x14ac:dyDescent="0.2">
      <c r="J6116" s="5"/>
    </row>
    <row r="6117" spans="10:10" x14ac:dyDescent="0.2">
      <c r="J6117" s="5"/>
    </row>
    <row r="6118" spans="10:10" x14ac:dyDescent="0.2">
      <c r="J6118" s="5"/>
    </row>
    <row r="6119" spans="10:10" x14ac:dyDescent="0.2">
      <c r="J6119" s="5"/>
    </row>
    <row r="6120" spans="10:10" x14ac:dyDescent="0.2">
      <c r="J6120" s="5"/>
    </row>
    <row r="6121" spans="10:10" x14ac:dyDescent="0.2">
      <c r="J6121" s="5"/>
    </row>
    <row r="6122" spans="10:10" x14ac:dyDescent="0.2">
      <c r="J6122" s="5"/>
    </row>
    <row r="6123" spans="10:10" x14ac:dyDescent="0.2">
      <c r="J6123" s="5"/>
    </row>
    <row r="6124" spans="10:10" x14ac:dyDescent="0.2">
      <c r="J6124" s="5"/>
    </row>
    <row r="6125" spans="10:10" x14ac:dyDescent="0.2">
      <c r="J6125" s="5"/>
    </row>
    <row r="6126" spans="10:10" x14ac:dyDescent="0.2">
      <c r="J6126" s="5"/>
    </row>
    <row r="6127" spans="10:10" x14ac:dyDescent="0.2">
      <c r="J6127" s="5"/>
    </row>
    <row r="6128" spans="10:10" x14ac:dyDescent="0.2">
      <c r="J6128" s="5"/>
    </row>
    <row r="6129" spans="10:10" x14ac:dyDescent="0.2">
      <c r="J6129" s="5"/>
    </row>
    <row r="6130" spans="10:10" x14ac:dyDescent="0.2">
      <c r="J6130" s="5"/>
    </row>
    <row r="6131" spans="10:10" x14ac:dyDescent="0.2">
      <c r="J6131" s="5"/>
    </row>
    <row r="6132" spans="10:10" x14ac:dyDescent="0.2">
      <c r="J6132" s="5"/>
    </row>
    <row r="6133" spans="10:10" x14ac:dyDescent="0.2">
      <c r="J6133" s="5"/>
    </row>
    <row r="6134" spans="10:10" x14ac:dyDescent="0.2">
      <c r="J6134" s="5"/>
    </row>
    <row r="6135" spans="10:10" x14ac:dyDescent="0.2">
      <c r="J6135" s="5"/>
    </row>
    <row r="6136" spans="10:10" x14ac:dyDescent="0.2">
      <c r="J6136" s="5"/>
    </row>
    <row r="6137" spans="10:10" x14ac:dyDescent="0.2">
      <c r="J6137" s="5"/>
    </row>
    <row r="6138" spans="10:10" x14ac:dyDescent="0.2">
      <c r="J6138" s="5"/>
    </row>
    <row r="6139" spans="10:10" x14ac:dyDescent="0.2">
      <c r="J6139" s="5"/>
    </row>
    <row r="6140" spans="10:10" x14ac:dyDescent="0.2">
      <c r="J6140" s="5"/>
    </row>
    <row r="6141" spans="10:10" x14ac:dyDescent="0.2">
      <c r="J6141" s="5"/>
    </row>
    <row r="6142" spans="10:10" x14ac:dyDescent="0.2">
      <c r="J6142" s="5"/>
    </row>
    <row r="6143" spans="10:10" x14ac:dyDescent="0.2">
      <c r="J6143" s="5"/>
    </row>
    <row r="6144" spans="10:10" x14ac:dyDescent="0.2">
      <c r="J6144" s="5"/>
    </row>
    <row r="6145" spans="10:10" x14ac:dyDescent="0.2">
      <c r="J6145" s="5"/>
    </row>
    <row r="6146" spans="10:10" x14ac:dyDescent="0.2">
      <c r="J6146" s="5"/>
    </row>
    <row r="6147" spans="10:10" x14ac:dyDescent="0.2">
      <c r="J6147" s="5"/>
    </row>
    <row r="6148" spans="10:10" x14ac:dyDescent="0.2">
      <c r="J6148" s="5"/>
    </row>
    <row r="6149" spans="10:10" x14ac:dyDescent="0.2">
      <c r="J6149" s="5"/>
    </row>
    <row r="6150" spans="10:10" x14ac:dyDescent="0.2">
      <c r="J6150" s="5"/>
    </row>
    <row r="6151" spans="10:10" x14ac:dyDescent="0.2">
      <c r="J6151" s="5"/>
    </row>
    <row r="6152" spans="10:10" x14ac:dyDescent="0.2">
      <c r="J6152" s="5"/>
    </row>
    <row r="6153" spans="10:10" x14ac:dyDescent="0.2">
      <c r="J6153" s="5"/>
    </row>
    <row r="6154" spans="10:10" x14ac:dyDescent="0.2">
      <c r="J6154" s="5"/>
    </row>
    <row r="6155" spans="10:10" x14ac:dyDescent="0.2">
      <c r="J6155" s="5"/>
    </row>
    <row r="6156" spans="10:10" x14ac:dyDescent="0.2">
      <c r="J6156" s="5"/>
    </row>
    <row r="6157" spans="10:10" x14ac:dyDescent="0.2">
      <c r="J6157" s="5"/>
    </row>
    <row r="6158" spans="10:10" x14ac:dyDescent="0.2">
      <c r="J6158" s="5"/>
    </row>
    <row r="6159" spans="10:10" x14ac:dyDescent="0.2">
      <c r="J6159" s="5"/>
    </row>
    <row r="6160" spans="10:10" x14ac:dyDescent="0.2">
      <c r="J6160" s="5"/>
    </row>
    <row r="6161" spans="10:10" x14ac:dyDescent="0.2">
      <c r="J6161" s="5"/>
    </row>
    <row r="6162" spans="10:10" x14ac:dyDescent="0.2">
      <c r="J6162" s="5"/>
    </row>
    <row r="6163" spans="10:10" x14ac:dyDescent="0.2">
      <c r="J6163" s="5"/>
    </row>
    <row r="6164" spans="10:10" x14ac:dyDescent="0.2">
      <c r="J6164" s="5"/>
    </row>
    <row r="6165" spans="10:10" x14ac:dyDescent="0.2">
      <c r="J6165" s="5"/>
    </row>
    <row r="6166" spans="10:10" x14ac:dyDescent="0.2">
      <c r="J6166" s="5"/>
    </row>
    <row r="6167" spans="10:10" x14ac:dyDescent="0.2">
      <c r="J6167" s="5"/>
    </row>
    <row r="6168" spans="10:10" x14ac:dyDescent="0.2">
      <c r="J6168" s="5"/>
    </row>
    <row r="6169" spans="10:10" x14ac:dyDescent="0.2">
      <c r="J6169" s="5"/>
    </row>
    <row r="6170" spans="10:10" x14ac:dyDescent="0.2">
      <c r="J6170" s="5"/>
    </row>
    <row r="6171" spans="10:10" x14ac:dyDescent="0.2">
      <c r="J6171" s="5"/>
    </row>
    <row r="6172" spans="10:10" x14ac:dyDescent="0.2">
      <c r="J6172" s="5"/>
    </row>
    <row r="6173" spans="10:10" x14ac:dyDescent="0.2">
      <c r="J6173" s="5"/>
    </row>
    <row r="6174" spans="10:10" x14ac:dyDescent="0.2">
      <c r="J6174" s="5"/>
    </row>
    <row r="6175" spans="10:10" x14ac:dyDescent="0.2">
      <c r="J6175" s="5"/>
    </row>
    <row r="6176" spans="10:10" x14ac:dyDescent="0.2">
      <c r="J6176" s="5"/>
    </row>
    <row r="6177" spans="10:10" x14ac:dyDescent="0.2">
      <c r="J6177" s="5"/>
    </row>
    <row r="6178" spans="10:10" x14ac:dyDescent="0.2">
      <c r="J6178" s="5"/>
    </row>
    <row r="6179" spans="10:10" x14ac:dyDescent="0.2">
      <c r="J6179" s="5"/>
    </row>
    <row r="6180" spans="10:10" x14ac:dyDescent="0.2">
      <c r="J6180" s="5"/>
    </row>
    <row r="6181" spans="10:10" x14ac:dyDescent="0.2">
      <c r="J6181" s="5"/>
    </row>
    <row r="6182" spans="10:10" x14ac:dyDescent="0.2">
      <c r="J6182" s="5"/>
    </row>
    <row r="6183" spans="10:10" x14ac:dyDescent="0.2">
      <c r="J6183" s="5"/>
    </row>
    <row r="6184" spans="10:10" x14ac:dyDescent="0.2">
      <c r="J6184" s="5"/>
    </row>
    <row r="6185" spans="10:10" x14ac:dyDescent="0.2">
      <c r="J6185" s="5"/>
    </row>
    <row r="6186" spans="10:10" x14ac:dyDescent="0.2">
      <c r="J6186" s="5"/>
    </row>
    <row r="6187" spans="10:10" x14ac:dyDescent="0.2">
      <c r="J6187" s="5"/>
    </row>
    <row r="6188" spans="10:10" x14ac:dyDescent="0.2">
      <c r="J6188" s="5"/>
    </row>
    <row r="6189" spans="10:10" x14ac:dyDescent="0.2">
      <c r="J6189" s="5"/>
    </row>
    <row r="6190" spans="10:10" x14ac:dyDescent="0.2">
      <c r="J6190" s="5"/>
    </row>
    <row r="6191" spans="10:10" x14ac:dyDescent="0.2">
      <c r="J6191" s="5"/>
    </row>
    <row r="6192" spans="10:10" x14ac:dyDescent="0.2">
      <c r="J6192" s="5"/>
    </row>
    <row r="6193" spans="10:10" x14ac:dyDescent="0.2">
      <c r="J6193" s="5"/>
    </row>
    <row r="6194" spans="10:10" x14ac:dyDescent="0.2">
      <c r="J6194" s="5"/>
    </row>
    <row r="6195" spans="10:10" x14ac:dyDescent="0.2">
      <c r="J6195" s="5"/>
    </row>
    <row r="6196" spans="10:10" x14ac:dyDescent="0.2">
      <c r="J6196" s="5"/>
    </row>
    <row r="6197" spans="10:10" x14ac:dyDescent="0.2">
      <c r="J6197" s="5"/>
    </row>
    <row r="6198" spans="10:10" x14ac:dyDescent="0.2">
      <c r="J6198" s="5"/>
    </row>
    <row r="6199" spans="10:10" x14ac:dyDescent="0.2">
      <c r="J6199" s="5"/>
    </row>
    <row r="6200" spans="10:10" x14ac:dyDescent="0.2">
      <c r="J6200" s="5"/>
    </row>
    <row r="6201" spans="10:10" x14ac:dyDescent="0.2">
      <c r="J6201" s="5"/>
    </row>
    <row r="6202" spans="10:10" x14ac:dyDescent="0.2">
      <c r="J6202" s="5"/>
    </row>
    <row r="6203" spans="10:10" x14ac:dyDescent="0.2">
      <c r="J6203" s="5"/>
    </row>
    <row r="6204" spans="10:10" x14ac:dyDescent="0.2">
      <c r="J6204" s="5"/>
    </row>
    <row r="6205" spans="10:10" x14ac:dyDescent="0.2">
      <c r="J6205" s="5"/>
    </row>
    <row r="6206" spans="10:10" x14ac:dyDescent="0.2">
      <c r="J6206" s="5"/>
    </row>
    <row r="6207" spans="10:10" x14ac:dyDescent="0.2">
      <c r="J6207" s="5"/>
    </row>
    <row r="6208" spans="10:10" x14ac:dyDescent="0.2">
      <c r="J6208" s="5"/>
    </row>
    <row r="6209" spans="10:10" x14ac:dyDescent="0.2">
      <c r="J6209" s="5"/>
    </row>
    <row r="6210" spans="10:10" x14ac:dyDescent="0.2">
      <c r="J6210" s="5"/>
    </row>
    <row r="6211" spans="10:10" x14ac:dyDescent="0.2">
      <c r="J6211" s="5"/>
    </row>
    <row r="6212" spans="10:10" x14ac:dyDescent="0.2">
      <c r="J6212" s="5"/>
    </row>
    <row r="6213" spans="10:10" x14ac:dyDescent="0.2">
      <c r="J6213" s="5"/>
    </row>
    <row r="6214" spans="10:10" x14ac:dyDescent="0.2">
      <c r="J6214" s="5"/>
    </row>
    <row r="6215" spans="10:10" x14ac:dyDescent="0.2">
      <c r="J6215" s="5"/>
    </row>
    <row r="6216" spans="10:10" x14ac:dyDescent="0.2">
      <c r="J6216" s="5"/>
    </row>
    <row r="6217" spans="10:10" x14ac:dyDescent="0.2">
      <c r="J6217" s="5"/>
    </row>
    <row r="6218" spans="10:10" x14ac:dyDescent="0.2">
      <c r="J6218" s="5"/>
    </row>
    <row r="6219" spans="10:10" x14ac:dyDescent="0.2">
      <c r="J6219" s="5"/>
    </row>
    <row r="6220" spans="10:10" x14ac:dyDescent="0.2">
      <c r="J6220" s="5"/>
    </row>
    <row r="6221" spans="10:10" x14ac:dyDescent="0.2">
      <c r="J6221" s="5"/>
    </row>
    <row r="6222" spans="10:10" x14ac:dyDescent="0.2">
      <c r="J6222" s="5"/>
    </row>
    <row r="6223" spans="10:10" x14ac:dyDescent="0.2">
      <c r="J6223" s="5"/>
    </row>
    <row r="6224" spans="10:10" x14ac:dyDescent="0.2">
      <c r="J6224" s="5"/>
    </row>
    <row r="6225" spans="10:10" x14ac:dyDescent="0.2">
      <c r="J6225" s="5"/>
    </row>
    <row r="6226" spans="10:10" x14ac:dyDescent="0.2">
      <c r="J6226" s="5"/>
    </row>
    <row r="6227" spans="10:10" x14ac:dyDescent="0.2">
      <c r="J6227" s="5"/>
    </row>
    <row r="6228" spans="10:10" x14ac:dyDescent="0.2">
      <c r="J6228" s="5"/>
    </row>
    <row r="6229" spans="10:10" x14ac:dyDescent="0.2">
      <c r="J6229" s="5"/>
    </row>
    <row r="6230" spans="10:10" x14ac:dyDescent="0.2">
      <c r="J6230" s="5"/>
    </row>
    <row r="6231" spans="10:10" x14ac:dyDescent="0.2">
      <c r="J6231" s="5"/>
    </row>
    <row r="6232" spans="10:10" x14ac:dyDescent="0.2">
      <c r="J6232" s="5"/>
    </row>
    <row r="6233" spans="10:10" x14ac:dyDescent="0.2">
      <c r="J6233" s="5"/>
    </row>
    <row r="6234" spans="10:10" x14ac:dyDescent="0.2">
      <c r="J6234" s="5"/>
    </row>
    <row r="6235" spans="10:10" x14ac:dyDescent="0.2">
      <c r="J6235" s="5"/>
    </row>
    <row r="6236" spans="10:10" x14ac:dyDescent="0.2">
      <c r="J6236" s="5"/>
    </row>
    <row r="6237" spans="10:10" x14ac:dyDescent="0.2">
      <c r="J6237" s="5"/>
    </row>
    <row r="6238" spans="10:10" x14ac:dyDescent="0.2">
      <c r="J6238" s="5"/>
    </row>
    <row r="6239" spans="10:10" x14ac:dyDescent="0.2">
      <c r="J6239" s="5"/>
    </row>
    <row r="6240" spans="10:10" x14ac:dyDescent="0.2">
      <c r="J6240" s="5"/>
    </row>
    <row r="6241" spans="10:10" x14ac:dyDescent="0.2">
      <c r="J6241" s="5"/>
    </row>
    <row r="6242" spans="10:10" x14ac:dyDescent="0.2">
      <c r="J6242" s="5"/>
    </row>
    <row r="6243" spans="10:10" x14ac:dyDescent="0.2">
      <c r="J6243" s="5"/>
    </row>
    <row r="6244" spans="10:10" x14ac:dyDescent="0.2">
      <c r="J6244" s="5"/>
    </row>
    <row r="6245" spans="10:10" x14ac:dyDescent="0.2">
      <c r="J6245" s="5"/>
    </row>
    <row r="6246" spans="10:10" x14ac:dyDescent="0.2">
      <c r="J6246" s="5"/>
    </row>
    <row r="6247" spans="10:10" x14ac:dyDescent="0.2">
      <c r="J6247" s="5"/>
    </row>
    <row r="6248" spans="10:10" x14ac:dyDescent="0.2">
      <c r="J6248" s="5"/>
    </row>
    <row r="6249" spans="10:10" x14ac:dyDescent="0.2">
      <c r="J6249" s="5"/>
    </row>
    <row r="6250" spans="10:10" x14ac:dyDescent="0.2">
      <c r="J6250" s="5"/>
    </row>
    <row r="6251" spans="10:10" x14ac:dyDescent="0.2">
      <c r="J6251" s="5"/>
    </row>
    <row r="6252" spans="10:10" x14ac:dyDescent="0.2">
      <c r="J6252" s="5"/>
    </row>
    <row r="6253" spans="10:10" x14ac:dyDescent="0.2">
      <c r="J6253" s="5"/>
    </row>
    <row r="6254" spans="10:10" x14ac:dyDescent="0.2">
      <c r="J6254" s="5"/>
    </row>
    <row r="6255" spans="10:10" x14ac:dyDescent="0.2">
      <c r="J6255" s="5"/>
    </row>
    <row r="6256" spans="10:10" x14ac:dyDescent="0.2">
      <c r="J6256" s="5"/>
    </row>
    <row r="6257" spans="10:10" x14ac:dyDescent="0.2">
      <c r="J6257" s="5"/>
    </row>
    <row r="6258" spans="10:10" x14ac:dyDescent="0.2">
      <c r="J6258" s="5"/>
    </row>
    <row r="6259" spans="10:10" x14ac:dyDescent="0.2">
      <c r="J6259" s="5"/>
    </row>
    <row r="6260" spans="10:10" x14ac:dyDescent="0.2">
      <c r="J6260" s="5"/>
    </row>
    <row r="6261" spans="10:10" x14ac:dyDescent="0.2">
      <c r="J6261" s="5"/>
    </row>
    <row r="6262" spans="10:10" x14ac:dyDescent="0.2">
      <c r="J6262" s="5"/>
    </row>
    <row r="6263" spans="10:10" x14ac:dyDescent="0.2">
      <c r="J6263" s="5"/>
    </row>
    <row r="6264" spans="10:10" x14ac:dyDescent="0.2">
      <c r="J6264" s="5"/>
    </row>
    <row r="6265" spans="10:10" x14ac:dyDescent="0.2">
      <c r="J6265" s="5"/>
    </row>
    <row r="6266" spans="10:10" x14ac:dyDescent="0.2">
      <c r="J6266" s="5"/>
    </row>
    <row r="6267" spans="10:10" x14ac:dyDescent="0.2">
      <c r="J6267" s="5"/>
    </row>
    <row r="6268" spans="10:10" x14ac:dyDescent="0.2">
      <c r="J6268" s="5"/>
    </row>
    <row r="6269" spans="10:10" x14ac:dyDescent="0.2">
      <c r="J6269" s="5"/>
    </row>
    <row r="6270" spans="10:10" x14ac:dyDescent="0.2">
      <c r="J6270" s="5"/>
    </row>
    <row r="6271" spans="10:10" x14ac:dyDescent="0.2">
      <c r="J6271" s="5"/>
    </row>
    <row r="6272" spans="10:10" x14ac:dyDescent="0.2">
      <c r="J6272" s="5"/>
    </row>
    <row r="6273" spans="10:10" x14ac:dyDescent="0.2">
      <c r="J6273" s="5"/>
    </row>
    <row r="6274" spans="10:10" x14ac:dyDescent="0.2">
      <c r="J6274" s="5"/>
    </row>
    <row r="6275" spans="10:10" x14ac:dyDescent="0.2">
      <c r="J6275" s="5"/>
    </row>
    <row r="6276" spans="10:10" x14ac:dyDescent="0.2">
      <c r="J6276" s="5"/>
    </row>
    <row r="6277" spans="10:10" x14ac:dyDescent="0.2">
      <c r="J6277" s="5"/>
    </row>
    <row r="6278" spans="10:10" x14ac:dyDescent="0.2">
      <c r="J6278" s="5"/>
    </row>
    <row r="6279" spans="10:10" x14ac:dyDescent="0.2">
      <c r="J6279" s="5"/>
    </row>
    <row r="6280" spans="10:10" x14ac:dyDescent="0.2">
      <c r="J6280" s="5"/>
    </row>
    <row r="6281" spans="10:10" x14ac:dyDescent="0.2">
      <c r="J6281" s="5"/>
    </row>
    <row r="6282" spans="10:10" x14ac:dyDescent="0.2">
      <c r="J6282" s="5"/>
    </row>
    <row r="6283" spans="10:10" x14ac:dyDescent="0.2">
      <c r="J6283" s="5"/>
    </row>
    <row r="6284" spans="10:10" x14ac:dyDescent="0.2">
      <c r="J6284" s="5"/>
    </row>
    <row r="6285" spans="10:10" x14ac:dyDescent="0.2">
      <c r="J6285" s="5"/>
    </row>
    <row r="6286" spans="10:10" x14ac:dyDescent="0.2">
      <c r="J6286" s="5"/>
    </row>
    <row r="6287" spans="10:10" x14ac:dyDescent="0.2">
      <c r="J6287" s="5"/>
    </row>
    <row r="6288" spans="10:10" x14ac:dyDescent="0.2">
      <c r="J6288" s="5"/>
    </row>
    <row r="6289" spans="10:10" x14ac:dyDescent="0.2">
      <c r="J6289" s="5"/>
    </row>
    <row r="6290" spans="10:10" x14ac:dyDescent="0.2">
      <c r="J6290" s="5"/>
    </row>
    <row r="6291" spans="10:10" x14ac:dyDescent="0.2">
      <c r="J6291" s="5"/>
    </row>
    <row r="6292" spans="10:10" x14ac:dyDescent="0.2">
      <c r="J6292" s="5"/>
    </row>
    <row r="6293" spans="10:10" x14ac:dyDescent="0.2">
      <c r="J6293" s="5"/>
    </row>
    <row r="6294" spans="10:10" x14ac:dyDescent="0.2">
      <c r="J6294" s="5"/>
    </row>
    <row r="6295" spans="10:10" x14ac:dyDescent="0.2">
      <c r="J6295" s="5"/>
    </row>
    <row r="6296" spans="10:10" x14ac:dyDescent="0.2">
      <c r="J6296" s="5"/>
    </row>
    <row r="6297" spans="10:10" x14ac:dyDescent="0.2">
      <c r="J6297" s="5"/>
    </row>
    <row r="6298" spans="10:10" x14ac:dyDescent="0.2">
      <c r="J6298" s="5"/>
    </row>
    <row r="6299" spans="10:10" x14ac:dyDescent="0.2">
      <c r="J6299" s="5"/>
    </row>
    <row r="6300" spans="10:10" x14ac:dyDescent="0.2">
      <c r="J6300" s="5"/>
    </row>
    <row r="6301" spans="10:10" x14ac:dyDescent="0.2">
      <c r="J6301" s="5"/>
    </row>
    <row r="6302" spans="10:10" x14ac:dyDescent="0.2">
      <c r="J6302" s="5"/>
    </row>
    <row r="6303" spans="10:10" x14ac:dyDescent="0.2">
      <c r="J6303" s="5"/>
    </row>
    <row r="6304" spans="10:10" x14ac:dyDescent="0.2">
      <c r="J6304" s="5"/>
    </row>
    <row r="6305" spans="10:10" x14ac:dyDescent="0.2">
      <c r="J6305" s="5"/>
    </row>
    <row r="6306" spans="10:10" x14ac:dyDescent="0.2">
      <c r="J6306" s="5"/>
    </row>
    <row r="6307" spans="10:10" x14ac:dyDescent="0.2">
      <c r="J6307" s="5"/>
    </row>
    <row r="6308" spans="10:10" x14ac:dyDescent="0.2">
      <c r="J6308" s="5"/>
    </row>
    <row r="6309" spans="10:10" x14ac:dyDescent="0.2">
      <c r="J6309" s="5"/>
    </row>
    <row r="6310" spans="10:10" x14ac:dyDescent="0.2">
      <c r="J6310" s="5"/>
    </row>
    <row r="6311" spans="10:10" x14ac:dyDescent="0.2">
      <c r="J6311" s="5"/>
    </row>
    <row r="6312" spans="10:10" x14ac:dyDescent="0.2">
      <c r="J6312" s="5"/>
    </row>
    <row r="6313" spans="10:10" x14ac:dyDescent="0.2">
      <c r="J6313" s="5"/>
    </row>
    <row r="6314" spans="10:10" x14ac:dyDescent="0.2">
      <c r="J6314" s="5"/>
    </row>
    <row r="6315" spans="10:10" x14ac:dyDescent="0.2">
      <c r="J6315" s="5"/>
    </row>
    <row r="6316" spans="10:10" x14ac:dyDescent="0.2">
      <c r="J6316" s="5"/>
    </row>
    <row r="6317" spans="10:10" x14ac:dyDescent="0.2">
      <c r="J6317" s="5"/>
    </row>
    <row r="6318" spans="10:10" x14ac:dyDescent="0.2">
      <c r="J6318" s="5"/>
    </row>
    <row r="6319" spans="10:10" x14ac:dyDescent="0.2">
      <c r="J6319" s="5"/>
    </row>
    <row r="6320" spans="10:10" x14ac:dyDescent="0.2">
      <c r="J6320" s="5"/>
    </row>
    <row r="6321" spans="10:10" x14ac:dyDescent="0.2">
      <c r="J6321" s="5"/>
    </row>
    <row r="6322" spans="10:10" x14ac:dyDescent="0.2">
      <c r="J6322" s="5"/>
    </row>
    <row r="6323" spans="10:10" x14ac:dyDescent="0.2">
      <c r="J6323" s="5"/>
    </row>
    <row r="6324" spans="10:10" x14ac:dyDescent="0.2">
      <c r="J6324" s="5"/>
    </row>
    <row r="6325" spans="10:10" x14ac:dyDescent="0.2">
      <c r="J6325" s="5"/>
    </row>
    <row r="6326" spans="10:10" x14ac:dyDescent="0.2">
      <c r="J6326" s="5"/>
    </row>
    <row r="6327" spans="10:10" x14ac:dyDescent="0.2">
      <c r="J6327" s="5"/>
    </row>
    <row r="6328" spans="10:10" x14ac:dyDescent="0.2">
      <c r="J6328" s="5"/>
    </row>
    <row r="6329" spans="10:10" x14ac:dyDescent="0.2">
      <c r="J6329" s="5"/>
    </row>
    <row r="6330" spans="10:10" x14ac:dyDescent="0.2">
      <c r="J6330" s="5"/>
    </row>
    <row r="6331" spans="10:10" x14ac:dyDescent="0.2">
      <c r="J6331" s="5"/>
    </row>
    <row r="6332" spans="10:10" x14ac:dyDescent="0.2">
      <c r="J6332" s="5"/>
    </row>
    <row r="6333" spans="10:10" x14ac:dyDescent="0.2">
      <c r="J6333" s="5"/>
    </row>
    <row r="6334" spans="10:10" x14ac:dyDescent="0.2">
      <c r="J6334" s="5"/>
    </row>
    <row r="6335" spans="10:10" x14ac:dyDescent="0.2">
      <c r="J6335" s="5"/>
    </row>
    <row r="6336" spans="10:10" x14ac:dyDescent="0.2">
      <c r="J6336" s="5"/>
    </row>
    <row r="6337" spans="10:10" x14ac:dyDescent="0.2">
      <c r="J6337" s="5"/>
    </row>
    <row r="6338" spans="10:10" x14ac:dyDescent="0.2">
      <c r="J6338" s="5"/>
    </row>
    <row r="6339" spans="10:10" x14ac:dyDescent="0.2">
      <c r="J6339" s="5"/>
    </row>
    <row r="6340" spans="10:10" x14ac:dyDescent="0.2">
      <c r="J6340" s="5"/>
    </row>
    <row r="6341" spans="10:10" x14ac:dyDescent="0.2">
      <c r="J6341" s="5"/>
    </row>
    <row r="6342" spans="10:10" x14ac:dyDescent="0.2">
      <c r="J6342" s="5"/>
    </row>
    <row r="6343" spans="10:10" x14ac:dyDescent="0.2">
      <c r="J6343" s="5"/>
    </row>
    <row r="6344" spans="10:10" x14ac:dyDescent="0.2">
      <c r="J6344" s="5"/>
    </row>
    <row r="6345" spans="10:10" x14ac:dyDescent="0.2">
      <c r="J6345" s="5"/>
    </row>
    <row r="6346" spans="10:10" x14ac:dyDescent="0.2">
      <c r="J6346" s="5"/>
    </row>
    <row r="6347" spans="10:10" x14ac:dyDescent="0.2">
      <c r="J6347" s="5"/>
    </row>
    <row r="6348" spans="10:10" x14ac:dyDescent="0.2">
      <c r="J6348" s="5"/>
    </row>
    <row r="6349" spans="10:10" x14ac:dyDescent="0.2">
      <c r="J6349" s="5"/>
    </row>
    <row r="6350" spans="10:10" x14ac:dyDescent="0.2">
      <c r="J6350" s="5"/>
    </row>
    <row r="6351" spans="10:10" x14ac:dyDescent="0.2">
      <c r="J6351" s="5"/>
    </row>
    <row r="6352" spans="10:10" x14ac:dyDescent="0.2">
      <c r="J6352" s="5"/>
    </row>
    <row r="6353" spans="10:10" x14ac:dyDescent="0.2">
      <c r="J6353" s="5"/>
    </row>
    <row r="6354" spans="10:10" x14ac:dyDescent="0.2">
      <c r="J6354" s="5"/>
    </row>
    <row r="6355" spans="10:10" x14ac:dyDescent="0.2">
      <c r="J6355" s="5"/>
    </row>
    <row r="6356" spans="10:10" x14ac:dyDescent="0.2">
      <c r="J6356" s="5"/>
    </row>
    <row r="6357" spans="10:10" x14ac:dyDescent="0.2">
      <c r="J6357" s="5"/>
    </row>
    <row r="6358" spans="10:10" x14ac:dyDescent="0.2">
      <c r="J6358" s="5"/>
    </row>
    <row r="6359" spans="10:10" x14ac:dyDescent="0.2">
      <c r="J6359" s="5"/>
    </row>
    <row r="6360" spans="10:10" x14ac:dyDescent="0.2">
      <c r="J6360" s="5"/>
    </row>
    <row r="6361" spans="10:10" x14ac:dyDescent="0.2">
      <c r="J6361" s="5"/>
    </row>
    <row r="6362" spans="10:10" x14ac:dyDescent="0.2">
      <c r="J6362" s="5"/>
    </row>
    <row r="6363" spans="10:10" x14ac:dyDescent="0.2">
      <c r="J6363" s="5"/>
    </row>
    <row r="6364" spans="10:10" x14ac:dyDescent="0.2">
      <c r="J6364" s="5"/>
    </row>
    <row r="6365" spans="10:10" x14ac:dyDescent="0.2">
      <c r="J6365" s="5"/>
    </row>
    <row r="6366" spans="10:10" x14ac:dyDescent="0.2">
      <c r="J6366" s="5"/>
    </row>
    <row r="6367" spans="10:10" x14ac:dyDescent="0.2">
      <c r="J6367" s="5"/>
    </row>
    <row r="6368" spans="10:10" x14ac:dyDescent="0.2">
      <c r="J6368" s="5"/>
    </row>
    <row r="6369" spans="10:10" x14ac:dyDescent="0.2">
      <c r="J6369" s="5"/>
    </row>
    <row r="6370" spans="10:10" x14ac:dyDescent="0.2">
      <c r="J6370" s="5"/>
    </row>
    <row r="6371" spans="10:10" x14ac:dyDescent="0.2">
      <c r="J6371" s="5"/>
    </row>
    <row r="6372" spans="10:10" x14ac:dyDescent="0.2">
      <c r="J6372" s="5"/>
    </row>
    <row r="6373" spans="10:10" x14ac:dyDescent="0.2">
      <c r="J6373" s="5"/>
    </row>
    <row r="6374" spans="10:10" x14ac:dyDescent="0.2">
      <c r="J6374" s="5"/>
    </row>
    <row r="6375" spans="10:10" x14ac:dyDescent="0.2">
      <c r="J6375" s="5"/>
    </row>
    <row r="6376" spans="10:10" x14ac:dyDescent="0.2">
      <c r="J6376" s="5"/>
    </row>
    <row r="6377" spans="10:10" x14ac:dyDescent="0.2">
      <c r="J6377" s="5"/>
    </row>
    <row r="6378" spans="10:10" x14ac:dyDescent="0.2">
      <c r="J6378" s="5"/>
    </row>
    <row r="6379" spans="10:10" x14ac:dyDescent="0.2">
      <c r="J6379" s="5"/>
    </row>
    <row r="6380" spans="10:10" x14ac:dyDescent="0.2">
      <c r="J6380" s="5"/>
    </row>
    <row r="6381" spans="10:10" x14ac:dyDescent="0.2">
      <c r="J6381" s="5"/>
    </row>
    <row r="6382" spans="10:10" x14ac:dyDescent="0.2">
      <c r="J6382" s="5"/>
    </row>
    <row r="6383" spans="10:10" x14ac:dyDescent="0.2">
      <c r="J6383" s="5"/>
    </row>
    <row r="6384" spans="10:10" x14ac:dyDescent="0.2">
      <c r="J6384" s="5"/>
    </row>
    <row r="6385" spans="10:10" x14ac:dyDescent="0.2">
      <c r="J6385" s="5"/>
    </row>
    <row r="6386" spans="10:10" x14ac:dyDescent="0.2">
      <c r="J6386" s="5"/>
    </row>
    <row r="6387" spans="10:10" x14ac:dyDescent="0.2">
      <c r="J6387" s="5"/>
    </row>
    <row r="6388" spans="10:10" x14ac:dyDescent="0.2">
      <c r="J6388" s="5"/>
    </row>
    <row r="6389" spans="10:10" x14ac:dyDescent="0.2">
      <c r="J6389" s="5"/>
    </row>
    <row r="6390" spans="10:10" x14ac:dyDescent="0.2">
      <c r="J6390" s="5"/>
    </row>
    <row r="6391" spans="10:10" x14ac:dyDescent="0.2">
      <c r="J6391" s="5"/>
    </row>
    <row r="6392" spans="10:10" x14ac:dyDescent="0.2">
      <c r="J6392" s="5"/>
    </row>
    <row r="6393" spans="10:10" x14ac:dyDescent="0.2">
      <c r="J6393" s="5"/>
    </row>
    <row r="6394" spans="10:10" x14ac:dyDescent="0.2">
      <c r="J6394" s="5"/>
    </row>
    <row r="6395" spans="10:10" x14ac:dyDescent="0.2">
      <c r="J6395" s="5"/>
    </row>
    <row r="6396" spans="10:10" x14ac:dyDescent="0.2">
      <c r="J6396" s="5"/>
    </row>
    <row r="6397" spans="10:10" x14ac:dyDescent="0.2">
      <c r="J6397" s="5"/>
    </row>
    <row r="6398" spans="10:10" x14ac:dyDescent="0.2">
      <c r="J6398" s="5"/>
    </row>
    <row r="6399" spans="10:10" x14ac:dyDescent="0.2">
      <c r="J6399" s="5"/>
    </row>
    <row r="6400" spans="10:10" x14ac:dyDescent="0.2">
      <c r="J6400" s="5"/>
    </row>
    <row r="6401" spans="10:10" x14ac:dyDescent="0.2">
      <c r="J6401" s="5"/>
    </row>
    <row r="6402" spans="10:10" x14ac:dyDescent="0.2">
      <c r="J6402" s="5"/>
    </row>
    <row r="6403" spans="10:10" x14ac:dyDescent="0.2">
      <c r="J6403" s="5"/>
    </row>
    <row r="6404" spans="10:10" x14ac:dyDescent="0.2">
      <c r="J6404" s="5"/>
    </row>
    <row r="6405" spans="10:10" x14ac:dyDescent="0.2">
      <c r="J6405" s="5"/>
    </row>
    <row r="6406" spans="10:10" x14ac:dyDescent="0.2">
      <c r="J6406" s="5"/>
    </row>
    <row r="6407" spans="10:10" x14ac:dyDescent="0.2">
      <c r="J6407" s="5"/>
    </row>
    <row r="6408" spans="10:10" x14ac:dyDescent="0.2">
      <c r="J6408" s="5"/>
    </row>
    <row r="6409" spans="10:10" x14ac:dyDescent="0.2">
      <c r="J6409" s="5"/>
    </row>
    <row r="6410" spans="10:10" x14ac:dyDescent="0.2">
      <c r="J6410" s="5"/>
    </row>
    <row r="6411" spans="10:10" x14ac:dyDescent="0.2">
      <c r="J6411" s="5"/>
    </row>
    <row r="6412" spans="10:10" x14ac:dyDescent="0.2">
      <c r="J6412" s="5"/>
    </row>
    <row r="6413" spans="10:10" x14ac:dyDescent="0.2">
      <c r="J6413" s="5"/>
    </row>
    <row r="6414" spans="10:10" x14ac:dyDescent="0.2">
      <c r="J6414" s="5"/>
    </row>
    <row r="6415" spans="10:10" x14ac:dyDescent="0.2">
      <c r="J6415" s="5"/>
    </row>
    <row r="6416" spans="10:10" x14ac:dyDescent="0.2">
      <c r="J6416" s="5"/>
    </row>
    <row r="6417" spans="10:10" x14ac:dyDescent="0.2">
      <c r="J6417" s="5"/>
    </row>
    <row r="6418" spans="10:10" x14ac:dyDescent="0.2">
      <c r="J6418" s="5"/>
    </row>
    <row r="6419" spans="10:10" x14ac:dyDescent="0.2">
      <c r="J6419" s="5"/>
    </row>
    <row r="6420" spans="10:10" x14ac:dyDescent="0.2">
      <c r="J6420" s="5"/>
    </row>
    <row r="6421" spans="10:10" x14ac:dyDescent="0.2">
      <c r="J6421" s="5"/>
    </row>
    <row r="6422" spans="10:10" x14ac:dyDescent="0.2">
      <c r="J6422" s="5"/>
    </row>
    <row r="6423" spans="10:10" x14ac:dyDescent="0.2">
      <c r="J6423" s="5"/>
    </row>
    <row r="6424" spans="10:10" x14ac:dyDescent="0.2">
      <c r="J6424" s="5"/>
    </row>
    <row r="6425" spans="10:10" x14ac:dyDescent="0.2">
      <c r="J6425" s="5"/>
    </row>
    <row r="6426" spans="10:10" x14ac:dyDescent="0.2">
      <c r="J6426" s="5"/>
    </row>
    <row r="6427" spans="10:10" x14ac:dyDescent="0.2">
      <c r="J6427" s="5"/>
    </row>
    <row r="6428" spans="10:10" x14ac:dyDescent="0.2">
      <c r="J6428" s="5"/>
    </row>
    <row r="6429" spans="10:10" x14ac:dyDescent="0.2">
      <c r="J6429" s="5"/>
    </row>
    <row r="6430" spans="10:10" x14ac:dyDescent="0.2">
      <c r="J6430" s="5"/>
    </row>
    <row r="6431" spans="10:10" x14ac:dyDescent="0.2">
      <c r="J6431" s="5"/>
    </row>
    <row r="6432" spans="10:10" x14ac:dyDescent="0.2">
      <c r="J6432" s="5"/>
    </row>
    <row r="6433" spans="10:10" x14ac:dyDescent="0.2">
      <c r="J6433" s="5"/>
    </row>
    <row r="6434" spans="10:10" x14ac:dyDescent="0.2">
      <c r="J6434" s="5"/>
    </row>
    <row r="6435" spans="10:10" x14ac:dyDescent="0.2">
      <c r="J6435" s="5"/>
    </row>
    <row r="6436" spans="10:10" x14ac:dyDescent="0.2">
      <c r="J6436" s="5"/>
    </row>
    <row r="6437" spans="10:10" x14ac:dyDescent="0.2">
      <c r="J6437" s="5"/>
    </row>
    <row r="6438" spans="10:10" x14ac:dyDescent="0.2">
      <c r="J6438" s="5"/>
    </row>
    <row r="6439" spans="10:10" x14ac:dyDescent="0.2">
      <c r="J6439" s="5"/>
    </row>
    <row r="6440" spans="10:10" x14ac:dyDescent="0.2">
      <c r="J6440" s="5"/>
    </row>
    <row r="6441" spans="10:10" x14ac:dyDescent="0.2">
      <c r="J6441" s="5"/>
    </row>
    <row r="6442" spans="10:10" x14ac:dyDescent="0.2">
      <c r="J6442" s="5"/>
    </row>
    <row r="6443" spans="10:10" x14ac:dyDescent="0.2">
      <c r="J6443" s="5"/>
    </row>
    <row r="6444" spans="10:10" x14ac:dyDescent="0.2">
      <c r="J6444" s="5"/>
    </row>
    <row r="6445" spans="10:10" x14ac:dyDescent="0.2">
      <c r="J6445" s="5"/>
    </row>
    <row r="6446" spans="10:10" x14ac:dyDescent="0.2">
      <c r="J6446" s="5"/>
    </row>
    <row r="6447" spans="10:10" x14ac:dyDescent="0.2">
      <c r="J6447" s="5"/>
    </row>
    <row r="6448" spans="10:10" x14ac:dyDescent="0.2">
      <c r="J6448" s="5"/>
    </row>
    <row r="6449" spans="10:10" x14ac:dyDescent="0.2">
      <c r="J6449" s="5"/>
    </row>
    <row r="6450" spans="10:10" x14ac:dyDescent="0.2">
      <c r="J6450" s="5"/>
    </row>
    <row r="6451" spans="10:10" x14ac:dyDescent="0.2">
      <c r="J6451" s="5"/>
    </row>
    <row r="6452" spans="10:10" x14ac:dyDescent="0.2">
      <c r="J6452" s="5"/>
    </row>
    <row r="6453" spans="10:10" x14ac:dyDescent="0.2">
      <c r="J6453" s="5"/>
    </row>
    <row r="6454" spans="10:10" x14ac:dyDescent="0.2">
      <c r="J6454" s="5"/>
    </row>
    <row r="6455" spans="10:10" x14ac:dyDescent="0.2">
      <c r="J6455" s="5"/>
    </row>
    <row r="6456" spans="10:10" x14ac:dyDescent="0.2">
      <c r="J6456" s="5"/>
    </row>
    <row r="6457" spans="10:10" x14ac:dyDescent="0.2">
      <c r="J6457" s="5"/>
    </row>
    <row r="6458" spans="10:10" x14ac:dyDescent="0.2">
      <c r="J6458" s="5"/>
    </row>
    <row r="6459" spans="10:10" x14ac:dyDescent="0.2">
      <c r="J6459" s="5"/>
    </row>
    <row r="6460" spans="10:10" x14ac:dyDescent="0.2">
      <c r="J6460" s="5"/>
    </row>
    <row r="6461" spans="10:10" x14ac:dyDescent="0.2">
      <c r="J6461" s="5"/>
    </row>
    <row r="6462" spans="10:10" x14ac:dyDescent="0.2">
      <c r="J6462" s="5"/>
    </row>
    <row r="6463" spans="10:10" x14ac:dyDescent="0.2">
      <c r="J6463" s="5"/>
    </row>
    <row r="6464" spans="10:10" x14ac:dyDescent="0.2">
      <c r="J6464" s="5"/>
    </row>
    <row r="6465" spans="10:10" x14ac:dyDescent="0.2">
      <c r="J6465" s="5"/>
    </row>
    <row r="6466" spans="10:10" x14ac:dyDescent="0.2">
      <c r="J6466" s="5"/>
    </row>
    <row r="6467" spans="10:10" x14ac:dyDescent="0.2">
      <c r="J6467" s="5"/>
    </row>
    <row r="6468" spans="10:10" x14ac:dyDescent="0.2">
      <c r="J6468" s="5"/>
    </row>
    <row r="6469" spans="10:10" x14ac:dyDescent="0.2">
      <c r="J6469" s="5"/>
    </row>
    <row r="6470" spans="10:10" x14ac:dyDescent="0.2">
      <c r="J6470" s="5"/>
    </row>
    <row r="6471" spans="10:10" x14ac:dyDescent="0.2">
      <c r="J6471" s="5"/>
    </row>
    <row r="6472" spans="10:10" x14ac:dyDescent="0.2">
      <c r="J6472" s="5"/>
    </row>
    <row r="6473" spans="10:10" x14ac:dyDescent="0.2">
      <c r="J6473" s="5"/>
    </row>
    <row r="6474" spans="10:10" x14ac:dyDescent="0.2">
      <c r="J6474" s="5"/>
    </row>
    <row r="6475" spans="10:10" x14ac:dyDescent="0.2">
      <c r="J6475" s="5"/>
    </row>
    <row r="6476" spans="10:10" x14ac:dyDescent="0.2">
      <c r="J6476" s="5"/>
    </row>
    <row r="6477" spans="10:10" x14ac:dyDescent="0.2">
      <c r="J6477" s="5"/>
    </row>
    <row r="6478" spans="10:10" x14ac:dyDescent="0.2">
      <c r="J6478" s="5"/>
    </row>
    <row r="6479" spans="10:10" x14ac:dyDescent="0.2">
      <c r="J6479" s="5"/>
    </row>
    <row r="6480" spans="10:10" x14ac:dyDescent="0.2">
      <c r="J6480" s="5"/>
    </row>
    <row r="6481" spans="10:10" x14ac:dyDescent="0.2">
      <c r="J6481" s="5"/>
    </row>
    <row r="6482" spans="10:10" x14ac:dyDescent="0.2">
      <c r="J6482" s="5"/>
    </row>
    <row r="6483" spans="10:10" x14ac:dyDescent="0.2">
      <c r="J6483" s="5"/>
    </row>
    <row r="6484" spans="10:10" x14ac:dyDescent="0.2">
      <c r="J6484" s="5"/>
    </row>
    <row r="6485" spans="10:10" x14ac:dyDescent="0.2">
      <c r="J6485" s="5"/>
    </row>
    <row r="6486" spans="10:10" x14ac:dyDescent="0.2">
      <c r="J6486" s="5"/>
    </row>
    <row r="6487" spans="10:10" x14ac:dyDescent="0.2">
      <c r="J6487" s="5"/>
    </row>
    <row r="6488" spans="10:10" x14ac:dyDescent="0.2">
      <c r="J6488" s="5"/>
    </row>
    <row r="6489" spans="10:10" x14ac:dyDescent="0.2">
      <c r="J6489" s="5"/>
    </row>
    <row r="6490" spans="10:10" x14ac:dyDescent="0.2">
      <c r="J6490" s="5"/>
    </row>
    <row r="6491" spans="10:10" x14ac:dyDescent="0.2">
      <c r="J6491" s="5"/>
    </row>
    <row r="6492" spans="10:10" x14ac:dyDescent="0.2">
      <c r="J6492" s="5"/>
    </row>
    <row r="6493" spans="10:10" x14ac:dyDescent="0.2">
      <c r="J6493" s="5"/>
    </row>
    <row r="6494" spans="10:10" x14ac:dyDescent="0.2">
      <c r="J6494" s="5"/>
    </row>
    <row r="6495" spans="10:10" x14ac:dyDescent="0.2">
      <c r="J6495" s="5"/>
    </row>
    <row r="6496" spans="10:10" x14ac:dyDescent="0.2">
      <c r="J6496" s="5"/>
    </row>
    <row r="6497" spans="10:10" x14ac:dyDescent="0.2">
      <c r="J6497" s="5"/>
    </row>
    <row r="6498" spans="10:10" x14ac:dyDescent="0.2">
      <c r="J6498" s="5"/>
    </row>
    <row r="6499" spans="10:10" x14ac:dyDescent="0.2">
      <c r="J6499" s="5"/>
    </row>
    <row r="6500" spans="10:10" x14ac:dyDescent="0.2">
      <c r="J6500" s="5"/>
    </row>
    <row r="6501" spans="10:10" x14ac:dyDescent="0.2">
      <c r="J6501" s="5"/>
    </row>
    <row r="6502" spans="10:10" x14ac:dyDescent="0.2">
      <c r="J6502" s="5"/>
    </row>
    <row r="6503" spans="10:10" x14ac:dyDescent="0.2">
      <c r="J6503" s="5"/>
    </row>
    <row r="6504" spans="10:10" x14ac:dyDescent="0.2">
      <c r="J6504" s="5"/>
    </row>
    <row r="6505" spans="10:10" x14ac:dyDescent="0.2">
      <c r="J6505" s="5"/>
    </row>
    <row r="6506" spans="10:10" x14ac:dyDescent="0.2">
      <c r="J6506" s="5"/>
    </row>
    <row r="6507" spans="10:10" x14ac:dyDescent="0.2">
      <c r="J6507" s="5"/>
    </row>
    <row r="6508" spans="10:10" x14ac:dyDescent="0.2">
      <c r="J6508" s="5"/>
    </row>
    <row r="6509" spans="10:10" x14ac:dyDescent="0.2">
      <c r="J6509" s="5"/>
    </row>
    <row r="6510" spans="10:10" x14ac:dyDescent="0.2">
      <c r="J6510" s="5"/>
    </row>
    <row r="6511" spans="10:10" x14ac:dyDescent="0.2">
      <c r="J6511" s="5"/>
    </row>
    <row r="6512" spans="10:10" x14ac:dyDescent="0.2">
      <c r="J6512" s="5"/>
    </row>
    <row r="6513" spans="10:10" x14ac:dyDescent="0.2">
      <c r="J6513" s="5"/>
    </row>
    <row r="6514" spans="10:10" x14ac:dyDescent="0.2">
      <c r="J6514" s="5"/>
    </row>
    <row r="6515" spans="10:10" x14ac:dyDescent="0.2">
      <c r="J6515" s="5"/>
    </row>
    <row r="6516" spans="10:10" x14ac:dyDescent="0.2">
      <c r="J6516" s="5"/>
    </row>
    <row r="6517" spans="10:10" x14ac:dyDescent="0.2">
      <c r="J6517" s="5"/>
    </row>
    <row r="6518" spans="10:10" x14ac:dyDescent="0.2">
      <c r="J6518" s="5"/>
    </row>
    <row r="6519" spans="10:10" x14ac:dyDescent="0.2">
      <c r="J6519" s="5"/>
    </row>
    <row r="6520" spans="10:10" x14ac:dyDescent="0.2">
      <c r="J6520" s="5"/>
    </row>
    <row r="6521" spans="10:10" x14ac:dyDescent="0.2">
      <c r="J6521" s="5"/>
    </row>
    <row r="6522" spans="10:10" x14ac:dyDescent="0.2">
      <c r="J6522" s="5"/>
    </row>
    <row r="6523" spans="10:10" x14ac:dyDescent="0.2">
      <c r="J6523" s="5"/>
    </row>
    <row r="6524" spans="10:10" x14ac:dyDescent="0.2">
      <c r="J6524" s="5"/>
    </row>
    <row r="6525" spans="10:10" x14ac:dyDescent="0.2">
      <c r="J6525" s="5"/>
    </row>
    <row r="6526" spans="10:10" x14ac:dyDescent="0.2">
      <c r="J6526" s="5"/>
    </row>
    <row r="6527" spans="10:10" x14ac:dyDescent="0.2">
      <c r="J6527" s="5"/>
    </row>
    <row r="6528" spans="10:10" x14ac:dyDescent="0.2">
      <c r="J6528" s="5"/>
    </row>
    <row r="6529" spans="10:10" x14ac:dyDescent="0.2">
      <c r="J6529" s="5"/>
    </row>
    <row r="6530" spans="10:10" x14ac:dyDescent="0.2">
      <c r="J6530" s="5"/>
    </row>
    <row r="6531" spans="10:10" x14ac:dyDescent="0.2">
      <c r="J6531" s="5"/>
    </row>
    <row r="6532" spans="10:10" x14ac:dyDescent="0.2">
      <c r="J6532" s="5"/>
    </row>
    <row r="6533" spans="10:10" x14ac:dyDescent="0.2">
      <c r="J6533" s="5"/>
    </row>
    <row r="6534" spans="10:10" x14ac:dyDescent="0.2">
      <c r="J6534" s="5"/>
    </row>
    <row r="6535" spans="10:10" x14ac:dyDescent="0.2">
      <c r="J6535" s="5"/>
    </row>
    <row r="6536" spans="10:10" x14ac:dyDescent="0.2">
      <c r="J6536" s="5"/>
    </row>
    <row r="6537" spans="10:10" x14ac:dyDescent="0.2">
      <c r="J6537" s="5"/>
    </row>
    <row r="6538" spans="10:10" x14ac:dyDescent="0.2">
      <c r="J6538" s="5"/>
    </row>
    <row r="6539" spans="10:10" x14ac:dyDescent="0.2">
      <c r="J6539" s="5"/>
    </row>
    <row r="6540" spans="10:10" x14ac:dyDescent="0.2">
      <c r="J6540" s="5"/>
    </row>
    <row r="6541" spans="10:10" x14ac:dyDescent="0.2">
      <c r="J6541" s="5"/>
    </row>
    <row r="6542" spans="10:10" x14ac:dyDescent="0.2">
      <c r="J6542" s="5"/>
    </row>
    <row r="6543" spans="10:10" x14ac:dyDescent="0.2">
      <c r="J6543" s="5"/>
    </row>
    <row r="6544" spans="10:10" x14ac:dyDescent="0.2">
      <c r="J6544" s="5"/>
    </row>
    <row r="6545" spans="10:10" x14ac:dyDescent="0.2">
      <c r="J6545" s="5"/>
    </row>
    <row r="6546" spans="10:10" x14ac:dyDescent="0.2">
      <c r="J6546" s="5"/>
    </row>
    <row r="6547" spans="10:10" x14ac:dyDescent="0.2">
      <c r="J6547" s="5"/>
    </row>
    <row r="6548" spans="10:10" x14ac:dyDescent="0.2">
      <c r="J6548" s="5"/>
    </row>
    <row r="6549" spans="10:10" x14ac:dyDescent="0.2">
      <c r="J6549" s="5"/>
    </row>
    <row r="6550" spans="10:10" x14ac:dyDescent="0.2">
      <c r="J6550" s="5"/>
    </row>
    <row r="6551" spans="10:10" x14ac:dyDescent="0.2">
      <c r="J6551" s="5"/>
    </row>
    <row r="6552" spans="10:10" x14ac:dyDescent="0.2">
      <c r="J6552" s="5"/>
    </row>
    <row r="6553" spans="10:10" x14ac:dyDescent="0.2">
      <c r="J6553" s="5"/>
    </row>
    <row r="6554" spans="10:10" x14ac:dyDescent="0.2">
      <c r="J6554" s="5"/>
    </row>
    <row r="6555" spans="10:10" x14ac:dyDescent="0.2">
      <c r="J6555" s="5"/>
    </row>
    <row r="6556" spans="10:10" x14ac:dyDescent="0.2">
      <c r="J6556" s="5"/>
    </row>
    <row r="6557" spans="10:10" x14ac:dyDescent="0.2">
      <c r="J6557" s="5"/>
    </row>
    <row r="6558" spans="10:10" x14ac:dyDescent="0.2">
      <c r="J6558" s="5"/>
    </row>
    <row r="6559" spans="10:10" x14ac:dyDescent="0.2">
      <c r="J6559" s="5"/>
    </row>
    <row r="6560" spans="10:10" x14ac:dyDescent="0.2">
      <c r="J6560" s="5"/>
    </row>
    <row r="6561" spans="10:10" x14ac:dyDescent="0.2">
      <c r="J6561" s="5"/>
    </row>
    <row r="6562" spans="10:10" x14ac:dyDescent="0.2">
      <c r="J6562" s="5"/>
    </row>
    <row r="6563" spans="10:10" x14ac:dyDescent="0.2">
      <c r="J6563" s="5"/>
    </row>
    <row r="6564" spans="10:10" x14ac:dyDescent="0.2">
      <c r="J6564" s="5"/>
    </row>
    <row r="6565" spans="10:10" x14ac:dyDescent="0.2">
      <c r="J6565" s="5"/>
    </row>
    <row r="6566" spans="10:10" x14ac:dyDescent="0.2">
      <c r="J6566" s="5"/>
    </row>
    <row r="6567" spans="10:10" x14ac:dyDescent="0.2">
      <c r="J6567" s="5"/>
    </row>
    <row r="6568" spans="10:10" x14ac:dyDescent="0.2">
      <c r="J6568" s="5"/>
    </row>
    <row r="6569" spans="10:10" x14ac:dyDescent="0.2">
      <c r="J6569" s="5"/>
    </row>
    <row r="6570" spans="10:10" x14ac:dyDescent="0.2">
      <c r="J6570" s="5"/>
    </row>
    <row r="6571" spans="10:10" x14ac:dyDescent="0.2">
      <c r="J6571" s="5"/>
    </row>
    <row r="6572" spans="10:10" x14ac:dyDescent="0.2">
      <c r="J6572" s="5"/>
    </row>
    <row r="6573" spans="10:10" x14ac:dyDescent="0.2">
      <c r="J6573" s="5"/>
    </row>
    <row r="6574" spans="10:10" x14ac:dyDescent="0.2">
      <c r="J6574" s="5"/>
    </row>
    <row r="6575" spans="10:10" x14ac:dyDescent="0.2">
      <c r="J6575" s="5"/>
    </row>
    <row r="6576" spans="10:10" x14ac:dyDescent="0.2">
      <c r="J6576" s="5"/>
    </row>
    <row r="6577" spans="10:10" x14ac:dyDescent="0.2">
      <c r="J6577" s="5"/>
    </row>
    <row r="6578" spans="10:10" x14ac:dyDescent="0.2">
      <c r="J6578" s="5"/>
    </row>
    <row r="6579" spans="10:10" x14ac:dyDescent="0.2">
      <c r="J6579" s="5"/>
    </row>
    <row r="6580" spans="10:10" x14ac:dyDescent="0.2">
      <c r="J6580" s="5"/>
    </row>
    <row r="6581" spans="10:10" x14ac:dyDescent="0.2">
      <c r="J6581" s="5"/>
    </row>
    <row r="6582" spans="10:10" x14ac:dyDescent="0.2">
      <c r="J6582" s="5"/>
    </row>
    <row r="6583" spans="10:10" x14ac:dyDescent="0.2">
      <c r="J6583" s="5"/>
    </row>
    <row r="6584" spans="10:10" x14ac:dyDescent="0.2">
      <c r="J6584" s="5"/>
    </row>
    <row r="6585" spans="10:10" x14ac:dyDescent="0.2">
      <c r="J6585" s="5"/>
    </row>
    <row r="6586" spans="10:10" x14ac:dyDescent="0.2">
      <c r="J6586" s="5"/>
    </row>
    <row r="6587" spans="10:10" x14ac:dyDescent="0.2">
      <c r="J6587" s="5"/>
    </row>
    <row r="6588" spans="10:10" x14ac:dyDescent="0.2">
      <c r="J6588" s="5"/>
    </row>
    <row r="6589" spans="10:10" x14ac:dyDescent="0.2">
      <c r="J6589" s="5"/>
    </row>
    <row r="6590" spans="10:10" x14ac:dyDescent="0.2">
      <c r="J6590" s="5"/>
    </row>
    <row r="6591" spans="10:10" x14ac:dyDescent="0.2">
      <c r="J6591" s="5"/>
    </row>
    <row r="6592" spans="10:10" x14ac:dyDescent="0.2">
      <c r="J6592" s="5"/>
    </row>
    <row r="6593" spans="10:10" x14ac:dyDescent="0.2">
      <c r="J6593" s="5"/>
    </row>
    <row r="6594" spans="10:10" x14ac:dyDescent="0.2">
      <c r="J6594" s="5"/>
    </row>
    <row r="6595" spans="10:10" x14ac:dyDescent="0.2">
      <c r="J6595" s="5"/>
    </row>
    <row r="6596" spans="10:10" x14ac:dyDescent="0.2">
      <c r="J6596" s="5"/>
    </row>
    <row r="6597" spans="10:10" x14ac:dyDescent="0.2">
      <c r="J6597" s="5"/>
    </row>
    <row r="6598" spans="10:10" x14ac:dyDescent="0.2">
      <c r="J6598" s="5"/>
    </row>
    <row r="6599" spans="10:10" x14ac:dyDescent="0.2">
      <c r="J6599" s="5"/>
    </row>
    <row r="6600" spans="10:10" x14ac:dyDescent="0.2">
      <c r="J6600" s="5"/>
    </row>
    <row r="6601" spans="10:10" x14ac:dyDescent="0.2">
      <c r="J6601" s="5"/>
    </row>
    <row r="6602" spans="10:10" x14ac:dyDescent="0.2">
      <c r="J6602" s="5"/>
    </row>
    <row r="6603" spans="10:10" x14ac:dyDescent="0.2">
      <c r="J6603" s="5"/>
    </row>
    <row r="6604" spans="10:10" x14ac:dyDescent="0.2">
      <c r="J6604" s="5"/>
    </row>
    <row r="6605" spans="10:10" x14ac:dyDescent="0.2">
      <c r="J6605" s="5"/>
    </row>
    <row r="6606" spans="10:10" x14ac:dyDescent="0.2">
      <c r="J6606" s="5"/>
    </row>
    <row r="6607" spans="10:10" x14ac:dyDescent="0.2">
      <c r="J6607" s="5"/>
    </row>
    <row r="6608" spans="10:10" x14ac:dyDescent="0.2">
      <c r="J6608" s="5"/>
    </row>
    <row r="6609" spans="10:10" x14ac:dyDescent="0.2">
      <c r="J6609" s="5"/>
    </row>
    <row r="6610" spans="10:10" x14ac:dyDescent="0.2">
      <c r="J6610" s="5"/>
    </row>
    <row r="6611" spans="10:10" x14ac:dyDescent="0.2">
      <c r="J6611" s="5"/>
    </row>
    <row r="6612" spans="10:10" x14ac:dyDescent="0.2">
      <c r="J6612" s="5"/>
    </row>
    <row r="6613" spans="10:10" x14ac:dyDescent="0.2">
      <c r="J6613" s="5"/>
    </row>
    <row r="6614" spans="10:10" x14ac:dyDescent="0.2">
      <c r="J6614" s="5"/>
    </row>
    <row r="6615" spans="10:10" x14ac:dyDescent="0.2">
      <c r="J6615" s="5"/>
    </row>
    <row r="6616" spans="10:10" x14ac:dyDescent="0.2">
      <c r="J6616" s="5"/>
    </row>
    <row r="6617" spans="10:10" x14ac:dyDescent="0.2">
      <c r="J6617" s="5"/>
    </row>
    <row r="6618" spans="10:10" x14ac:dyDescent="0.2">
      <c r="J6618" s="5"/>
    </row>
    <row r="6619" spans="10:10" x14ac:dyDescent="0.2">
      <c r="J6619" s="5"/>
    </row>
    <row r="6620" spans="10:10" x14ac:dyDescent="0.2">
      <c r="J6620" s="5"/>
    </row>
    <row r="6621" spans="10:10" x14ac:dyDescent="0.2">
      <c r="J6621" s="5"/>
    </row>
    <row r="6622" spans="10:10" x14ac:dyDescent="0.2">
      <c r="J6622" s="5"/>
    </row>
    <row r="6623" spans="10:10" x14ac:dyDescent="0.2">
      <c r="J6623" s="5"/>
    </row>
    <row r="6624" spans="10:10" x14ac:dyDescent="0.2">
      <c r="J6624" s="5"/>
    </row>
    <row r="6625" spans="10:10" x14ac:dyDescent="0.2">
      <c r="J6625" s="5"/>
    </row>
    <row r="6626" spans="10:10" x14ac:dyDescent="0.2">
      <c r="J6626" s="5"/>
    </row>
    <row r="6627" spans="10:10" x14ac:dyDescent="0.2">
      <c r="J6627" s="5"/>
    </row>
    <row r="6628" spans="10:10" x14ac:dyDescent="0.2">
      <c r="J6628" s="5"/>
    </row>
    <row r="6629" spans="10:10" x14ac:dyDescent="0.2">
      <c r="J6629" s="5"/>
    </row>
    <row r="6630" spans="10:10" x14ac:dyDescent="0.2">
      <c r="J6630" s="5"/>
    </row>
    <row r="6631" spans="10:10" x14ac:dyDescent="0.2">
      <c r="J6631" s="5"/>
    </row>
    <row r="6632" spans="10:10" x14ac:dyDescent="0.2">
      <c r="J6632" s="5"/>
    </row>
    <row r="6633" spans="10:10" x14ac:dyDescent="0.2">
      <c r="J6633" s="5"/>
    </row>
    <row r="6634" spans="10:10" x14ac:dyDescent="0.2">
      <c r="J6634" s="5"/>
    </row>
    <row r="6635" spans="10:10" x14ac:dyDescent="0.2">
      <c r="J6635" s="5"/>
    </row>
    <row r="6636" spans="10:10" x14ac:dyDescent="0.2">
      <c r="J6636" s="5"/>
    </row>
    <row r="6637" spans="10:10" x14ac:dyDescent="0.2">
      <c r="J6637" s="5"/>
    </row>
    <row r="6638" spans="10:10" x14ac:dyDescent="0.2">
      <c r="J6638" s="5"/>
    </row>
    <row r="6639" spans="10:10" x14ac:dyDescent="0.2">
      <c r="J6639" s="5"/>
    </row>
    <row r="6640" spans="10:10" x14ac:dyDescent="0.2">
      <c r="J6640" s="5"/>
    </row>
    <row r="6641" spans="10:10" x14ac:dyDescent="0.2">
      <c r="J6641" s="5"/>
    </row>
    <row r="6642" spans="10:10" x14ac:dyDescent="0.2">
      <c r="J6642" s="5"/>
    </row>
    <row r="6643" spans="10:10" x14ac:dyDescent="0.2">
      <c r="J6643" s="5"/>
    </row>
    <row r="6644" spans="10:10" x14ac:dyDescent="0.2">
      <c r="J6644" s="5"/>
    </row>
    <row r="6645" spans="10:10" x14ac:dyDescent="0.2">
      <c r="J6645" s="5"/>
    </row>
    <row r="6646" spans="10:10" x14ac:dyDescent="0.2">
      <c r="J6646" s="5"/>
    </row>
    <row r="6647" spans="10:10" x14ac:dyDescent="0.2">
      <c r="J6647" s="5"/>
    </row>
    <row r="6648" spans="10:10" x14ac:dyDescent="0.2">
      <c r="J6648" s="5"/>
    </row>
    <row r="6649" spans="10:10" x14ac:dyDescent="0.2">
      <c r="J6649" s="5"/>
    </row>
    <row r="6650" spans="10:10" x14ac:dyDescent="0.2">
      <c r="J6650" s="5"/>
    </row>
    <row r="6651" spans="10:10" x14ac:dyDescent="0.2">
      <c r="J6651" s="5"/>
    </row>
    <row r="6652" spans="10:10" x14ac:dyDescent="0.2">
      <c r="J6652" s="5"/>
    </row>
    <row r="6653" spans="10:10" x14ac:dyDescent="0.2">
      <c r="J6653" s="5"/>
    </row>
    <row r="6654" spans="10:10" x14ac:dyDescent="0.2">
      <c r="J6654" s="5"/>
    </row>
    <row r="6655" spans="10:10" x14ac:dyDescent="0.2">
      <c r="J6655" s="5"/>
    </row>
    <row r="6656" spans="10:10" x14ac:dyDescent="0.2">
      <c r="J6656" s="5"/>
    </row>
    <row r="6657" spans="10:10" x14ac:dyDescent="0.2">
      <c r="J6657" s="5"/>
    </row>
    <row r="6658" spans="10:10" x14ac:dyDescent="0.2">
      <c r="J6658" s="5"/>
    </row>
    <row r="6659" spans="10:10" x14ac:dyDescent="0.2">
      <c r="J6659" s="5"/>
    </row>
    <row r="6660" spans="10:10" x14ac:dyDescent="0.2">
      <c r="J6660" s="5"/>
    </row>
    <row r="6661" spans="10:10" x14ac:dyDescent="0.2">
      <c r="J6661" s="5"/>
    </row>
    <row r="6662" spans="10:10" x14ac:dyDescent="0.2">
      <c r="J6662" s="5"/>
    </row>
    <row r="6663" spans="10:10" x14ac:dyDescent="0.2">
      <c r="J6663" s="5"/>
    </row>
    <row r="6664" spans="10:10" x14ac:dyDescent="0.2">
      <c r="J6664" s="5"/>
    </row>
    <row r="6665" spans="10:10" x14ac:dyDescent="0.2">
      <c r="J6665" s="5"/>
    </row>
    <row r="6666" spans="10:10" x14ac:dyDescent="0.2">
      <c r="J6666" s="5"/>
    </row>
    <row r="6667" spans="10:10" x14ac:dyDescent="0.2">
      <c r="J6667" s="5"/>
    </row>
    <row r="6668" spans="10:10" x14ac:dyDescent="0.2">
      <c r="J6668" s="5"/>
    </row>
    <row r="6669" spans="10:10" x14ac:dyDescent="0.2">
      <c r="J6669" s="5"/>
    </row>
    <row r="6670" spans="10:10" x14ac:dyDescent="0.2">
      <c r="J6670" s="5"/>
    </row>
    <row r="6671" spans="10:10" x14ac:dyDescent="0.2">
      <c r="J6671" s="5"/>
    </row>
    <row r="6672" spans="10:10" x14ac:dyDescent="0.2">
      <c r="J6672" s="5"/>
    </row>
    <row r="6673" spans="10:10" x14ac:dyDescent="0.2">
      <c r="J6673" s="5"/>
    </row>
    <row r="6674" spans="10:10" x14ac:dyDescent="0.2">
      <c r="J6674" s="5"/>
    </row>
    <row r="6675" spans="10:10" x14ac:dyDescent="0.2">
      <c r="J6675" s="5"/>
    </row>
    <row r="6676" spans="10:10" x14ac:dyDescent="0.2">
      <c r="J6676" s="5"/>
    </row>
    <row r="6677" spans="10:10" x14ac:dyDescent="0.2">
      <c r="J6677" s="5"/>
    </row>
    <row r="6678" spans="10:10" x14ac:dyDescent="0.2">
      <c r="J6678" s="5"/>
    </row>
    <row r="6679" spans="10:10" x14ac:dyDescent="0.2">
      <c r="J6679" s="5"/>
    </row>
    <row r="6680" spans="10:10" x14ac:dyDescent="0.2">
      <c r="J6680" s="5"/>
    </row>
    <row r="6681" spans="10:10" x14ac:dyDescent="0.2">
      <c r="J6681" s="5"/>
    </row>
    <row r="6682" spans="10:10" x14ac:dyDescent="0.2">
      <c r="J6682" s="5"/>
    </row>
    <row r="6683" spans="10:10" x14ac:dyDescent="0.2">
      <c r="J6683" s="5"/>
    </row>
    <row r="6684" spans="10:10" x14ac:dyDescent="0.2">
      <c r="J6684" s="5"/>
    </row>
    <row r="6685" spans="10:10" x14ac:dyDescent="0.2">
      <c r="J6685" s="5"/>
    </row>
    <row r="6686" spans="10:10" x14ac:dyDescent="0.2">
      <c r="J6686" s="5"/>
    </row>
    <row r="6687" spans="10:10" x14ac:dyDescent="0.2">
      <c r="J6687" s="5"/>
    </row>
    <row r="6688" spans="10:10" x14ac:dyDescent="0.2">
      <c r="J6688" s="5"/>
    </row>
    <row r="6689" spans="10:10" x14ac:dyDescent="0.2">
      <c r="J6689" s="5"/>
    </row>
    <row r="6690" spans="10:10" x14ac:dyDescent="0.2">
      <c r="J6690" s="5"/>
    </row>
    <row r="6691" spans="10:10" x14ac:dyDescent="0.2">
      <c r="J6691" s="5"/>
    </row>
    <row r="6692" spans="10:10" x14ac:dyDescent="0.2">
      <c r="J6692" s="5"/>
    </row>
    <row r="6693" spans="10:10" x14ac:dyDescent="0.2">
      <c r="J6693" s="5"/>
    </row>
    <row r="6694" spans="10:10" x14ac:dyDescent="0.2">
      <c r="J6694" s="5"/>
    </row>
    <row r="6695" spans="10:10" x14ac:dyDescent="0.2">
      <c r="J6695" s="5"/>
    </row>
    <row r="6696" spans="10:10" x14ac:dyDescent="0.2">
      <c r="J6696" s="5"/>
    </row>
    <row r="6697" spans="10:10" x14ac:dyDescent="0.2">
      <c r="J6697" s="5"/>
    </row>
    <row r="6698" spans="10:10" x14ac:dyDescent="0.2">
      <c r="J6698" s="5"/>
    </row>
    <row r="6699" spans="10:10" x14ac:dyDescent="0.2">
      <c r="J6699" s="5"/>
    </row>
    <row r="6700" spans="10:10" x14ac:dyDescent="0.2">
      <c r="J6700" s="5"/>
    </row>
    <row r="6701" spans="10:10" x14ac:dyDescent="0.2">
      <c r="J6701" s="5"/>
    </row>
    <row r="6702" spans="10:10" x14ac:dyDescent="0.2">
      <c r="J6702" s="5"/>
    </row>
    <row r="6703" spans="10:10" x14ac:dyDescent="0.2">
      <c r="J6703" s="5"/>
    </row>
    <row r="6704" spans="10:10" x14ac:dyDescent="0.2">
      <c r="J6704" s="5"/>
    </row>
    <row r="6705" spans="10:10" x14ac:dyDescent="0.2">
      <c r="J6705" s="5"/>
    </row>
    <row r="6706" spans="10:10" x14ac:dyDescent="0.2">
      <c r="J6706" s="5"/>
    </row>
    <row r="6707" spans="10:10" x14ac:dyDescent="0.2">
      <c r="J6707" s="5"/>
    </row>
    <row r="6708" spans="10:10" x14ac:dyDescent="0.2">
      <c r="J6708" s="5"/>
    </row>
    <row r="6709" spans="10:10" x14ac:dyDescent="0.2">
      <c r="J6709" s="5"/>
    </row>
    <row r="6710" spans="10:10" x14ac:dyDescent="0.2">
      <c r="J6710" s="5"/>
    </row>
    <row r="6711" spans="10:10" x14ac:dyDescent="0.2">
      <c r="J6711" s="5"/>
    </row>
    <row r="6712" spans="10:10" x14ac:dyDescent="0.2">
      <c r="J6712" s="5"/>
    </row>
    <row r="6713" spans="10:10" x14ac:dyDescent="0.2">
      <c r="J6713" s="5"/>
    </row>
    <row r="6714" spans="10:10" x14ac:dyDescent="0.2">
      <c r="J6714" s="5"/>
    </row>
    <row r="6715" spans="10:10" x14ac:dyDescent="0.2">
      <c r="J6715" s="5"/>
    </row>
    <row r="6716" spans="10:10" x14ac:dyDescent="0.2">
      <c r="J6716" s="5"/>
    </row>
    <row r="6717" spans="10:10" x14ac:dyDescent="0.2">
      <c r="J6717" s="5"/>
    </row>
    <row r="6718" spans="10:10" x14ac:dyDescent="0.2">
      <c r="J6718" s="5"/>
    </row>
    <row r="6719" spans="10:10" x14ac:dyDescent="0.2">
      <c r="J6719" s="5"/>
    </row>
    <row r="6720" spans="10:10" x14ac:dyDescent="0.2">
      <c r="J6720" s="5"/>
    </row>
    <row r="6721" spans="10:10" x14ac:dyDescent="0.2">
      <c r="J6721" s="5"/>
    </row>
    <row r="6722" spans="10:10" x14ac:dyDescent="0.2">
      <c r="J6722" s="5"/>
    </row>
    <row r="6723" spans="10:10" x14ac:dyDescent="0.2">
      <c r="J6723" s="5"/>
    </row>
    <row r="6724" spans="10:10" x14ac:dyDescent="0.2">
      <c r="J6724" s="5"/>
    </row>
    <row r="6725" spans="10:10" x14ac:dyDescent="0.2">
      <c r="J6725" s="5"/>
    </row>
    <row r="6726" spans="10:10" x14ac:dyDescent="0.2">
      <c r="J6726" s="5"/>
    </row>
    <row r="6727" spans="10:10" x14ac:dyDescent="0.2">
      <c r="J6727" s="5"/>
    </row>
    <row r="6728" spans="10:10" x14ac:dyDescent="0.2">
      <c r="J6728" s="5"/>
    </row>
    <row r="6729" spans="10:10" x14ac:dyDescent="0.2">
      <c r="J6729" s="5"/>
    </row>
    <row r="6730" spans="10:10" x14ac:dyDescent="0.2">
      <c r="J6730" s="5"/>
    </row>
    <row r="6731" spans="10:10" x14ac:dyDescent="0.2">
      <c r="J6731" s="5"/>
    </row>
    <row r="6732" spans="10:10" x14ac:dyDescent="0.2">
      <c r="J6732" s="5"/>
    </row>
    <row r="6733" spans="10:10" x14ac:dyDescent="0.2">
      <c r="J6733" s="5"/>
    </row>
    <row r="6734" spans="10:10" x14ac:dyDescent="0.2">
      <c r="J6734" s="5"/>
    </row>
    <row r="6735" spans="10:10" x14ac:dyDescent="0.2">
      <c r="J6735" s="5"/>
    </row>
    <row r="6736" spans="10:10" x14ac:dyDescent="0.2">
      <c r="J6736" s="5"/>
    </row>
    <row r="6737" spans="10:10" x14ac:dyDescent="0.2">
      <c r="J6737" s="5"/>
    </row>
    <row r="6738" spans="10:10" x14ac:dyDescent="0.2">
      <c r="J6738" s="5"/>
    </row>
    <row r="6739" spans="10:10" x14ac:dyDescent="0.2">
      <c r="J6739" s="5"/>
    </row>
    <row r="6740" spans="10:10" x14ac:dyDescent="0.2">
      <c r="J6740" s="5"/>
    </row>
    <row r="6741" spans="10:10" x14ac:dyDescent="0.2">
      <c r="J6741" s="5"/>
    </row>
    <row r="6742" spans="10:10" x14ac:dyDescent="0.2">
      <c r="J6742" s="5"/>
    </row>
    <row r="6743" spans="10:10" x14ac:dyDescent="0.2">
      <c r="J6743" s="5"/>
    </row>
    <row r="6744" spans="10:10" x14ac:dyDescent="0.2">
      <c r="J6744" s="5"/>
    </row>
    <row r="6745" spans="10:10" x14ac:dyDescent="0.2">
      <c r="J6745" s="5"/>
    </row>
    <row r="6746" spans="10:10" x14ac:dyDescent="0.2">
      <c r="J6746" s="5"/>
    </row>
    <row r="6747" spans="10:10" x14ac:dyDescent="0.2">
      <c r="J6747" s="5"/>
    </row>
    <row r="6748" spans="10:10" x14ac:dyDescent="0.2">
      <c r="J6748" s="5"/>
    </row>
    <row r="6749" spans="10:10" x14ac:dyDescent="0.2">
      <c r="J6749" s="5"/>
    </row>
    <row r="6750" spans="10:10" x14ac:dyDescent="0.2">
      <c r="J6750" s="5"/>
    </row>
    <row r="6751" spans="10:10" x14ac:dyDescent="0.2">
      <c r="J6751" s="5"/>
    </row>
    <row r="6752" spans="10:10" x14ac:dyDescent="0.2">
      <c r="J6752" s="5"/>
    </row>
    <row r="6753" spans="10:10" x14ac:dyDescent="0.2">
      <c r="J6753" s="5"/>
    </row>
    <row r="6754" spans="10:10" x14ac:dyDescent="0.2">
      <c r="J6754" s="5"/>
    </row>
    <row r="6755" spans="10:10" x14ac:dyDescent="0.2">
      <c r="J6755" s="5"/>
    </row>
    <row r="6756" spans="10:10" x14ac:dyDescent="0.2">
      <c r="J6756" s="5"/>
    </row>
    <row r="6757" spans="10:10" x14ac:dyDescent="0.2">
      <c r="J6757" s="5"/>
    </row>
    <row r="6758" spans="10:10" x14ac:dyDescent="0.2">
      <c r="J6758" s="5"/>
    </row>
    <row r="6759" spans="10:10" x14ac:dyDescent="0.2">
      <c r="J6759" s="5"/>
    </row>
    <row r="6760" spans="10:10" x14ac:dyDescent="0.2">
      <c r="J6760" s="5"/>
    </row>
    <row r="6761" spans="10:10" x14ac:dyDescent="0.2">
      <c r="J6761" s="5"/>
    </row>
    <row r="6762" spans="10:10" x14ac:dyDescent="0.2">
      <c r="J6762" s="5"/>
    </row>
    <row r="6763" spans="10:10" x14ac:dyDescent="0.2">
      <c r="J6763" s="5"/>
    </row>
    <row r="6764" spans="10:10" x14ac:dyDescent="0.2">
      <c r="J6764" s="5"/>
    </row>
    <row r="6765" spans="10:10" x14ac:dyDescent="0.2">
      <c r="J6765" s="5"/>
    </row>
    <row r="6766" spans="10:10" x14ac:dyDescent="0.2">
      <c r="J6766" s="5"/>
    </row>
    <row r="6767" spans="10:10" x14ac:dyDescent="0.2">
      <c r="J6767" s="5"/>
    </row>
    <row r="6768" spans="10:10" x14ac:dyDescent="0.2">
      <c r="J6768" s="5"/>
    </row>
    <row r="6769" spans="10:10" x14ac:dyDescent="0.2">
      <c r="J6769" s="5"/>
    </row>
    <row r="6770" spans="10:10" x14ac:dyDescent="0.2">
      <c r="J6770" s="5"/>
    </row>
    <row r="6771" spans="10:10" x14ac:dyDescent="0.2">
      <c r="J6771" s="5"/>
    </row>
    <row r="6772" spans="10:10" x14ac:dyDescent="0.2">
      <c r="J6772" s="5"/>
    </row>
    <row r="6773" spans="10:10" x14ac:dyDescent="0.2">
      <c r="J6773" s="5"/>
    </row>
    <row r="6774" spans="10:10" x14ac:dyDescent="0.2">
      <c r="J6774" s="5"/>
    </row>
    <row r="6775" spans="10:10" x14ac:dyDescent="0.2">
      <c r="J6775" s="5"/>
    </row>
    <row r="6776" spans="10:10" x14ac:dyDescent="0.2">
      <c r="J6776" s="5"/>
    </row>
    <row r="6777" spans="10:10" x14ac:dyDescent="0.2">
      <c r="J6777" s="5"/>
    </row>
    <row r="6778" spans="10:10" x14ac:dyDescent="0.2">
      <c r="J6778" s="5"/>
    </row>
    <row r="6779" spans="10:10" x14ac:dyDescent="0.2">
      <c r="J6779" s="5"/>
    </row>
    <row r="6780" spans="10:10" x14ac:dyDescent="0.2">
      <c r="J6780" s="5"/>
    </row>
    <row r="6781" spans="10:10" x14ac:dyDescent="0.2">
      <c r="J6781" s="5"/>
    </row>
    <row r="6782" spans="10:10" x14ac:dyDescent="0.2">
      <c r="J6782" s="5"/>
    </row>
    <row r="6783" spans="10:10" x14ac:dyDescent="0.2">
      <c r="J6783" s="5"/>
    </row>
    <row r="6784" spans="10:10" x14ac:dyDescent="0.2">
      <c r="J6784" s="5"/>
    </row>
    <row r="6785" spans="10:10" x14ac:dyDescent="0.2">
      <c r="J6785" s="5"/>
    </row>
    <row r="6786" spans="10:10" x14ac:dyDescent="0.2">
      <c r="J6786" s="5"/>
    </row>
    <row r="6787" spans="10:10" x14ac:dyDescent="0.2">
      <c r="J6787" s="5"/>
    </row>
    <row r="6788" spans="10:10" x14ac:dyDescent="0.2">
      <c r="J6788" s="5"/>
    </row>
    <row r="6789" spans="10:10" x14ac:dyDescent="0.2">
      <c r="J6789" s="5"/>
    </row>
    <row r="6790" spans="10:10" x14ac:dyDescent="0.2">
      <c r="J6790" s="5"/>
    </row>
    <row r="6791" spans="10:10" x14ac:dyDescent="0.2">
      <c r="J6791" s="5"/>
    </row>
    <row r="6792" spans="10:10" x14ac:dyDescent="0.2">
      <c r="J6792" s="5"/>
    </row>
    <row r="6793" spans="10:10" x14ac:dyDescent="0.2">
      <c r="J6793" s="5"/>
    </row>
    <row r="6794" spans="10:10" x14ac:dyDescent="0.2">
      <c r="J6794" s="5"/>
    </row>
    <row r="6795" spans="10:10" x14ac:dyDescent="0.2">
      <c r="J6795" s="5"/>
    </row>
    <row r="6796" spans="10:10" x14ac:dyDescent="0.2">
      <c r="J6796" s="5"/>
    </row>
    <row r="6797" spans="10:10" x14ac:dyDescent="0.2">
      <c r="J6797" s="5"/>
    </row>
    <row r="6798" spans="10:10" x14ac:dyDescent="0.2">
      <c r="J6798" s="5"/>
    </row>
    <row r="6799" spans="10:10" x14ac:dyDescent="0.2">
      <c r="J6799" s="5"/>
    </row>
    <row r="6800" spans="10:10" x14ac:dyDescent="0.2">
      <c r="J6800" s="5"/>
    </row>
    <row r="6801" spans="10:10" x14ac:dyDescent="0.2">
      <c r="J6801" s="5"/>
    </row>
    <row r="6802" spans="10:10" x14ac:dyDescent="0.2">
      <c r="J6802" s="5"/>
    </row>
    <row r="6803" spans="10:10" x14ac:dyDescent="0.2">
      <c r="J6803" s="5"/>
    </row>
    <row r="6804" spans="10:10" x14ac:dyDescent="0.2">
      <c r="J6804" s="5"/>
    </row>
    <row r="6805" spans="10:10" x14ac:dyDescent="0.2">
      <c r="J6805" s="5"/>
    </row>
    <row r="6806" spans="10:10" x14ac:dyDescent="0.2">
      <c r="J6806" s="5"/>
    </row>
    <row r="6807" spans="10:10" x14ac:dyDescent="0.2">
      <c r="J6807" s="5"/>
    </row>
    <row r="6808" spans="10:10" x14ac:dyDescent="0.2">
      <c r="J6808" s="5"/>
    </row>
    <row r="6809" spans="10:10" x14ac:dyDescent="0.2">
      <c r="J6809" s="5"/>
    </row>
    <row r="6810" spans="10:10" x14ac:dyDescent="0.2">
      <c r="J6810" s="5"/>
    </row>
    <row r="6811" spans="10:10" x14ac:dyDescent="0.2">
      <c r="J6811" s="5"/>
    </row>
    <row r="6812" spans="10:10" x14ac:dyDescent="0.2">
      <c r="J6812" s="5"/>
    </row>
    <row r="6813" spans="10:10" x14ac:dyDescent="0.2">
      <c r="J6813" s="5"/>
    </row>
    <row r="6814" spans="10:10" x14ac:dyDescent="0.2">
      <c r="J6814" s="5"/>
    </row>
    <row r="6815" spans="10:10" x14ac:dyDescent="0.2">
      <c r="J6815" s="5"/>
    </row>
    <row r="6816" spans="10:10" x14ac:dyDescent="0.2">
      <c r="J6816" s="5"/>
    </row>
    <row r="6817" spans="10:10" x14ac:dyDescent="0.2">
      <c r="J6817" s="5"/>
    </row>
    <row r="6818" spans="10:10" x14ac:dyDescent="0.2">
      <c r="J6818" s="5"/>
    </row>
    <row r="6819" spans="10:10" x14ac:dyDescent="0.2">
      <c r="J6819" s="5"/>
    </row>
    <row r="6820" spans="10:10" x14ac:dyDescent="0.2">
      <c r="J6820" s="5"/>
    </row>
    <row r="6821" spans="10:10" x14ac:dyDescent="0.2">
      <c r="J6821" s="5"/>
    </row>
    <row r="6822" spans="10:10" x14ac:dyDescent="0.2">
      <c r="J6822" s="5"/>
    </row>
    <row r="6823" spans="10:10" x14ac:dyDescent="0.2">
      <c r="J6823" s="5"/>
    </row>
    <row r="6824" spans="10:10" x14ac:dyDescent="0.2">
      <c r="J6824" s="5"/>
    </row>
    <row r="6825" spans="10:10" x14ac:dyDescent="0.2">
      <c r="J6825" s="5"/>
    </row>
    <row r="6826" spans="10:10" x14ac:dyDescent="0.2">
      <c r="J6826" s="5"/>
    </row>
    <row r="6827" spans="10:10" x14ac:dyDescent="0.2">
      <c r="J6827" s="5"/>
    </row>
    <row r="6828" spans="10:10" x14ac:dyDescent="0.2">
      <c r="J6828" s="5"/>
    </row>
    <row r="6829" spans="10:10" x14ac:dyDescent="0.2">
      <c r="J6829" s="5"/>
    </row>
    <row r="6830" spans="10:10" x14ac:dyDescent="0.2">
      <c r="J6830" s="5"/>
    </row>
    <row r="6831" spans="10:10" x14ac:dyDescent="0.2">
      <c r="J6831" s="5"/>
    </row>
    <row r="6832" spans="10:10" x14ac:dyDescent="0.2">
      <c r="J6832" s="5"/>
    </row>
    <row r="6833" spans="10:10" x14ac:dyDescent="0.2">
      <c r="J6833" s="5"/>
    </row>
    <row r="6834" spans="10:10" x14ac:dyDescent="0.2">
      <c r="J6834" s="5"/>
    </row>
    <row r="6835" spans="10:10" x14ac:dyDescent="0.2">
      <c r="J6835" s="5"/>
    </row>
    <row r="6836" spans="10:10" x14ac:dyDescent="0.2">
      <c r="J6836" s="5"/>
    </row>
    <row r="6837" spans="10:10" x14ac:dyDescent="0.2">
      <c r="J6837" s="5"/>
    </row>
    <row r="6838" spans="10:10" x14ac:dyDescent="0.2">
      <c r="J6838" s="5"/>
    </row>
    <row r="6839" spans="10:10" x14ac:dyDescent="0.2">
      <c r="J6839" s="5"/>
    </row>
    <row r="6840" spans="10:10" x14ac:dyDescent="0.2">
      <c r="J6840" s="5"/>
    </row>
    <row r="6841" spans="10:10" x14ac:dyDescent="0.2">
      <c r="J6841" s="5"/>
    </row>
    <row r="6842" spans="10:10" x14ac:dyDescent="0.2">
      <c r="J6842" s="5"/>
    </row>
    <row r="6843" spans="10:10" x14ac:dyDescent="0.2">
      <c r="J6843" s="5"/>
    </row>
    <row r="6844" spans="10:10" x14ac:dyDescent="0.2">
      <c r="J6844" s="5"/>
    </row>
    <row r="6845" spans="10:10" x14ac:dyDescent="0.2">
      <c r="J6845" s="5"/>
    </row>
    <row r="6846" spans="10:10" x14ac:dyDescent="0.2">
      <c r="J6846" s="5"/>
    </row>
    <row r="6847" spans="10:10" x14ac:dyDescent="0.2">
      <c r="J6847" s="5"/>
    </row>
    <row r="6848" spans="10:10" x14ac:dyDescent="0.2">
      <c r="J6848" s="5"/>
    </row>
    <row r="6849" spans="10:10" x14ac:dyDescent="0.2">
      <c r="J6849" s="5"/>
    </row>
    <row r="6850" spans="10:10" x14ac:dyDescent="0.2">
      <c r="J6850" s="5"/>
    </row>
    <row r="6851" spans="10:10" x14ac:dyDescent="0.2">
      <c r="J6851" s="5"/>
    </row>
    <row r="6852" spans="10:10" x14ac:dyDescent="0.2">
      <c r="J6852" s="5"/>
    </row>
    <row r="6853" spans="10:10" x14ac:dyDescent="0.2">
      <c r="J6853" s="5"/>
    </row>
    <row r="6854" spans="10:10" x14ac:dyDescent="0.2">
      <c r="J6854" s="5"/>
    </row>
    <row r="6855" spans="10:10" x14ac:dyDescent="0.2">
      <c r="J6855" s="5"/>
    </row>
    <row r="6856" spans="10:10" x14ac:dyDescent="0.2">
      <c r="J6856" s="5"/>
    </row>
    <row r="6857" spans="10:10" x14ac:dyDescent="0.2">
      <c r="J6857" s="5"/>
    </row>
    <row r="6858" spans="10:10" x14ac:dyDescent="0.2">
      <c r="J6858" s="5"/>
    </row>
    <row r="6859" spans="10:10" x14ac:dyDescent="0.2">
      <c r="J6859" s="5"/>
    </row>
    <row r="6860" spans="10:10" x14ac:dyDescent="0.2">
      <c r="J6860" s="5"/>
    </row>
    <row r="6861" spans="10:10" x14ac:dyDescent="0.2">
      <c r="J6861" s="5"/>
    </row>
    <row r="6862" spans="10:10" x14ac:dyDescent="0.2">
      <c r="J6862" s="5"/>
    </row>
    <row r="6863" spans="10:10" x14ac:dyDescent="0.2">
      <c r="J6863" s="5"/>
    </row>
    <row r="6864" spans="10:10" x14ac:dyDescent="0.2">
      <c r="J6864" s="5"/>
    </row>
    <row r="6865" spans="10:10" x14ac:dyDescent="0.2">
      <c r="J6865" s="5"/>
    </row>
    <row r="6866" spans="10:10" x14ac:dyDescent="0.2">
      <c r="J6866" s="5"/>
    </row>
    <row r="6867" spans="10:10" x14ac:dyDescent="0.2">
      <c r="J6867" s="5"/>
    </row>
    <row r="6868" spans="10:10" x14ac:dyDescent="0.2">
      <c r="J6868" s="5"/>
    </row>
    <row r="6869" spans="10:10" x14ac:dyDescent="0.2">
      <c r="J6869" s="5"/>
    </row>
    <row r="6870" spans="10:10" x14ac:dyDescent="0.2">
      <c r="J6870" s="5"/>
    </row>
    <row r="6871" spans="10:10" x14ac:dyDescent="0.2">
      <c r="J6871" s="5"/>
    </row>
    <row r="6872" spans="10:10" x14ac:dyDescent="0.2">
      <c r="J6872" s="5"/>
    </row>
    <row r="6873" spans="10:10" x14ac:dyDescent="0.2">
      <c r="J6873" s="5"/>
    </row>
    <row r="6874" spans="10:10" x14ac:dyDescent="0.2">
      <c r="J6874" s="5"/>
    </row>
    <row r="6875" spans="10:10" x14ac:dyDescent="0.2">
      <c r="J6875" s="5"/>
    </row>
    <row r="6876" spans="10:10" x14ac:dyDescent="0.2">
      <c r="J6876" s="5"/>
    </row>
    <row r="6877" spans="10:10" x14ac:dyDescent="0.2">
      <c r="J6877" s="5"/>
    </row>
    <row r="6878" spans="10:10" x14ac:dyDescent="0.2">
      <c r="J6878" s="5"/>
    </row>
    <row r="6879" spans="10:10" x14ac:dyDescent="0.2">
      <c r="J6879" s="5"/>
    </row>
    <row r="6880" spans="10:10" x14ac:dyDescent="0.2">
      <c r="J6880" s="5"/>
    </row>
    <row r="6881" spans="10:10" x14ac:dyDescent="0.2">
      <c r="J6881" s="5"/>
    </row>
    <row r="6882" spans="10:10" x14ac:dyDescent="0.2">
      <c r="J6882" s="5"/>
    </row>
    <row r="6883" spans="10:10" x14ac:dyDescent="0.2">
      <c r="J6883" s="5"/>
    </row>
    <row r="6884" spans="10:10" x14ac:dyDescent="0.2">
      <c r="J6884" s="5"/>
    </row>
    <row r="6885" spans="10:10" x14ac:dyDescent="0.2">
      <c r="J6885" s="5"/>
    </row>
    <row r="6886" spans="10:10" x14ac:dyDescent="0.2">
      <c r="J6886" s="5"/>
    </row>
    <row r="6887" spans="10:10" x14ac:dyDescent="0.2">
      <c r="J6887" s="5"/>
    </row>
    <row r="6888" spans="10:10" x14ac:dyDescent="0.2">
      <c r="J6888" s="5"/>
    </row>
    <row r="6889" spans="10:10" x14ac:dyDescent="0.2">
      <c r="J6889" s="5"/>
    </row>
    <row r="6890" spans="10:10" x14ac:dyDescent="0.2">
      <c r="J6890" s="5"/>
    </row>
    <row r="6891" spans="10:10" x14ac:dyDescent="0.2">
      <c r="J6891" s="5"/>
    </row>
    <row r="6892" spans="10:10" x14ac:dyDescent="0.2">
      <c r="J6892" s="5"/>
    </row>
    <row r="6893" spans="10:10" x14ac:dyDescent="0.2">
      <c r="J6893" s="5"/>
    </row>
    <row r="6894" spans="10:10" x14ac:dyDescent="0.2">
      <c r="J6894" s="5"/>
    </row>
    <row r="6895" spans="10:10" x14ac:dyDescent="0.2">
      <c r="J6895" s="5"/>
    </row>
    <row r="6896" spans="10:10" x14ac:dyDescent="0.2">
      <c r="J6896" s="5"/>
    </row>
    <row r="6897" spans="10:10" x14ac:dyDescent="0.2">
      <c r="J6897" s="5"/>
    </row>
    <row r="6898" spans="10:10" x14ac:dyDescent="0.2">
      <c r="J6898" s="5"/>
    </row>
    <row r="6899" spans="10:10" x14ac:dyDescent="0.2">
      <c r="J6899" s="5"/>
    </row>
    <row r="6900" spans="10:10" x14ac:dyDescent="0.2">
      <c r="J6900" s="5"/>
    </row>
    <row r="6901" spans="10:10" x14ac:dyDescent="0.2">
      <c r="J6901" s="5"/>
    </row>
    <row r="6902" spans="10:10" x14ac:dyDescent="0.2">
      <c r="J6902" s="5"/>
    </row>
    <row r="6903" spans="10:10" x14ac:dyDescent="0.2">
      <c r="J6903" s="5"/>
    </row>
    <row r="6904" spans="10:10" x14ac:dyDescent="0.2">
      <c r="J6904" s="5"/>
    </row>
    <row r="6905" spans="10:10" x14ac:dyDescent="0.2">
      <c r="J6905" s="5"/>
    </row>
    <row r="6906" spans="10:10" x14ac:dyDescent="0.2">
      <c r="J6906" s="5"/>
    </row>
    <row r="6907" spans="10:10" x14ac:dyDescent="0.2">
      <c r="J6907" s="5"/>
    </row>
    <row r="6908" spans="10:10" x14ac:dyDescent="0.2">
      <c r="J6908" s="5"/>
    </row>
    <row r="6909" spans="10:10" x14ac:dyDescent="0.2">
      <c r="J6909" s="5"/>
    </row>
    <row r="6910" spans="10:10" x14ac:dyDescent="0.2">
      <c r="J6910" s="5"/>
    </row>
    <row r="6911" spans="10:10" x14ac:dyDescent="0.2">
      <c r="J6911" s="5"/>
    </row>
    <row r="6912" spans="10:10" x14ac:dyDescent="0.2">
      <c r="J6912" s="5"/>
    </row>
    <row r="6913" spans="10:10" x14ac:dyDescent="0.2">
      <c r="J6913" s="5"/>
    </row>
    <row r="6914" spans="10:10" x14ac:dyDescent="0.2">
      <c r="J6914" s="5"/>
    </row>
    <row r="6915" spans="10:10" x14ac:dyDescent="0.2">
      <c r="J6915" s="5"/>
    </row>
    <row r="6916" spans="10:10" x14ac:dyDescent="0.2">
      <c r="J6916" s="5"/>
    </row>
    <row r="6917" spans="10:10" x14ac:dyDescent="0.2">
      <c r="J6917" s="5"/>
    </row>
    <row r="6918" spans="10:10" x14ac:dyDescent="0.2">
      <c r="J6918" s="5"/>
    </row>
    <row r="6919" spans="10:10" x14ac:dyDescent="0.2">
      <c r="J6919" s="5"/>
    </row>
    <row r="6920" spans="10:10" x14ac:dyDescent="0.2">
      <c r="J6920" s="5"/>
    </row>
    <row r="6921" spans="10:10" x14ac:dyDescent="0.2">
      <c r="J6921" s="5"/>
    </row>
    <row r="6922" spans="10:10" x14ac:dyDescent="0.2">
      <c r="J6922" s="5"/>
    </row>
    <row r="6923" spans="10:10" x14ac:dyDescent="0.2">
      <c r="J6923" s="5"/>
    </row>
    <row r="6924" spans="10:10" x14ac:dyDescent="0.2">
      <c r="J6924" s="5"/>
    </row>
    <row r="6925" spans="10:10" x14ac:dyDescent="0.2">
      <c r="J6925" s="5"/>
    </row>
    <row r="6926" spans="10:10" x14ac:dyDescent="0.2">
      <c r="J6926" s="5"/>
    </row>
    <row r="6927" spans="10:10" x14ac:dyDescent="0.2">
      <c r="J6927" s="5"/>
    </row>
    <row r="6928" spans="10:10" x14ac:dyDescent="0.2">
      <c r="J6928" s="5"/>
    </row>
    <row r="6929" spans="10:10" x14ac:dyDescent="0.2">
      <c r="J6929" s="5"/>
    </row>
    <row r="6930" spans="10:10" x14ac:dyDescent="0.2">
      <c r="J6930" s="5"/>
    </row>
    <row r="6931" spans="10:10" x14ac:dyDescent="0.2">
      <c r="J6931" s="5"/>
    </row>
    <row r="6932" spans="10:10" x14ac:dyDescent="0.2">
      <c r="J6932" s="5"/>
    </row>
    <row r="6933" spans="10:10" x14ac:dyDescent="0.2">
      <c r="J6933" s="5"/>
    </row>
    <row r="6934" spans="10:10" x14ac:dyDescent="0.2">
      <c r="J6934" s="5"/>
    </row>
    <row r="6935" spans="10:10" x14ac:dyDescent="0.2">
      <c r="J6935" s="5"/>
    </row>
    <row r="6936" spans="10:10" x14ac:dyDescent="0.2">
      <c r="J6936" s="5"/>
    </row>
    <row r="6937" spans="10:10" x14ac:dyDescent="0.2">
      <c r="J6937" s="5"/>
    </row>
    <row r="6938" spans="10:10" x14ac:dyDescent="0.2">
      <c r="J6938" s="5"/>
    </row>
    <row r="6939" spans="10:10" x14ac:dyDescent="0.2">
      <c r="J6939" s="5"/>
    </row>
    <row r="6940" spans="10:10" x14ac:dyDescent="0.2">
      <c r="J6940" s="5"/>
    </row>
    <row r="6941" spans="10:10" x14ac:dyDescent="0.2">
      <c r="J6941" s="5"/>
    </row>
    <row r="6942" spans="10:10" x14ac:dyDescent="0.2">
      <c r="J6942" s="5"/>
    </row>
    <row r="6943" spans="10:10" x14ac:dyDescent="0.2">
      <c r="J6943" s="5"/>
    </row>
    <row r="6944" spans="10:10" x14ac:dyDescent="0.2">
      <c r="J6944" s="5"/>
    </row>
    <row r="6945" spans="10:10" x14ac:dyDescent="0.2">
      <c r="J6945" s="5"/>
    </row>
    <row r="6946" spans="10:10" x14ac:dyDescent="0.2">
      <c r="J6946" s="5"/>
    </row>
    <row r="6947" spans="10:10" x14ac:dyDescent="0.2">
      <c r="J6947" s="5"/>
    </row>
    <row r="6948" spans="10:10" x14ac:dyDescent="0.2">
      <c r="J6948" s="5"/>
    </row>
    <row r="6949" spans="10:10" x14ac:dyDescent="0.2">
      <c r="J6949" s="5"/>
    </row>
    <row r="6950" spans="10:10" x14ac:dyDescent="0.2">
      <c r="J6950" s="5"/>
    </row>
    <row r="6951" spans="10:10" x14ac:dyDescent="0.2">
      <c r="J6951" s="5"/>
    </row>
    <row r="6952" spans="10:10" x14ac:dyDescent="0.2">
      <c r="J6952" s="5"/>
    </row>
    <row r="6953" spans="10:10" x14ac:dyDescent="0.2">
      <c r="J6953" s="5"/>
    </row>
    <row r="6954" spans="10:10" x14ac:dyDescent="0.2">
      <c r="J6954" s="5"/>
    </row>
    <row r="6955" spans="10:10" x14ac:dyDescent="0.2">
      <c r="J6955" s="5"/>
    </row>
    <row r="6956" spans="10:10" x14ac:dyDescent="0.2">
      <c r="J6956" s="5"/>
    </row>
    <row r="6957" spans="10:10" x14ac:dyDescent="0.2">
      <c r="J6957" s="5"/>
    </row>
    <row r="6958" spans="10:10" x14ac:dyDescent="0.2">
      <c r="J6958" s="5"/>
    </row>
    <row r="6959" spans="10:10" x14ac:dyDescent="0.2">
      <c r="J6959" s="5"/>
    </row>
    <row r="6960" spans="10:10" x14ac:dyDescent="0.2">
      <c r="J6960" s="5"/>
    </row>
    <row r="6961" spans="10:10" x14ac:dyDescent="0.2">
      <c r="J6961" s="5"/>
    </row>
    <row r="6962" spans="10:10" x14ac:dyDescent="0.2">
      <c r="J6962" s="5"/>
    </row>
    <row r="6963" spans="10:10" x14ac:dyDescent="0.2">
      <c r="J6963" s="5"/>
    </row>
    <row r="6964" spans="10:10" x14ac:dyDescent="0.2">
      <c r="J6964" s="5"/>
    </row>
    <row r="6965" spans="10:10" x14ac:dyDescent="0.2">
      <c r="J6965" s="5"/>
    </row>
    <row r="6966" spans="10:10" x14ac:dyDescent="0.2">
      <c r="J6966" s="5"/>
    </row>
    <row r="6967" spans="10:10" x14ac:dyDescent="0.2">
      <c r="J6967" s="5"/>
    </row>
    <row r="6968" spans="10:10" x14ac:dyDescent="0.2">
      <c r="J6968" s="5"/>
    </row>
    <row r="6969" spans="10:10" x14ac:dyDescent="0.2">
      <c r="J6969" s="5"/>
    </row>
    <row r="6970" spans="10:10" x14ac:dyDescent="0.2">
      <c r="J6970" s="5"/>
    </row>
    <row r="6971" spans="10:10" x14ac:dyDescent="0.2">
      <c r="J6971" s="5"/>
    </row>
    <row r="6972" spans="10:10" x14ac:dyDescent="0.2">
      <c r="J6972" s="5"/>
    </row>
    <row r="6973" spans="10:10" x14ac:dyDescent="0.2">
      <c r="J6973" s="5"/>
    </row>
    <row r="6974" spans="10:10" x14ac:dyDescent="0.2">
      <c r="J6974" s="5"/>
    </row>
    <row r="6975" spans="10:10" x14ac:dyDescent="0.2">
      <c r="J6975" s="5"/>
    </row>
    <row r="6976" spans="10:10" x14ac:dyDescent="0.2">
      <c r="J6976" s="5"/>
    </row>
    <row r="6977" spans="10:10" x14ac:dyDescent="0.2">
      <c r="J6977" s="5"/>
    </row>
    <row r="6978" spans="10:10" x14ac:dyDescent="0.2">
      <c r="J6978" s="5"/>
    </row>
    <row r="6979" spans="10:10" x14ac:dyDescent="0.2">
      <c r="J6979" s="5"/>
    </row>
    <row r="6980" spans="10:10" x14ac:dyDescent="0.2">
      <c r="J6980" s="5"/>
    </row>
    <row r="6981" spans="10:10" x14ac:dyDescent="0.2">
      <c r="J6981" s="5"/>
    </row>
    <row r="6982" spans="10:10" x14ac:dyDescent="0.2">
      <c r="J6982" s="5"/>
    </row>
    <row r="6983" spans="10:10" x14ac:dyDescent="0.2">
      <c r="J6983" s="5"/>
    </row>
    <row r="6984" spans="10:10" x14ac:dyDescent="0.2">
      <c r="J6984" s="5"/>
    </row>
    <row r="6985" spans="10:10" x14ac:dyDescent="0.2">
      <c r="J6985" s="5"/>
    </row>
    <row r="6986" spans="10:10" x14ac:dyDescent="0.2">
      <c r="J6986" s="5"/>
    </row>
    <row r="6987" spans="10:10" x14ac:dyDescent="0.2">
      <c r="J6987" s="5"/>
    </row>
    <row r="6988" spans="10:10" x14ac:dyDescent="0.2">
      <c r="J6988" s="5"/>
    </row>
    <row r="6989" spans="10:10" x14ac:dyDescent="0.2">
      <c r="J6989" s="5"/>
    </row>
    <row r="6990" spans="10:10" x14ac:dyDescent="0.2">
      <c r="J6990" s="5"/>
    </row>
    <row r="6991" spans="10:10" x14ac:dyDescent="0.2">
      <c r="J6991" s="5"/>
    </row>
    <row r="6992" spans="10:10" x14ac:dyDescent="0.2">
      <c r="J6992" s="5"/>
    </row>
    <row r="6993" spans="10:10" x14ac:dyDescent="0.2">
      <c r="J6993" s="5"/>
    </row>
    <row r="6994" spans="10:10" x14ac:dyDescent="0.2">
      <c r="J6994" s="5"/>
    </row>
    <row r="6995" spans="10:10" x14ac:dyDescent="0.2">
      <c r="J6995" s="5"/>
    </row>
    <row r="6996" spans="10:10" x14ac:dyDescent="0.2">
      <c r="J6996" s="5"/>
    </row>
    <row r="6997" spans="10:10" x14ac:dyDescent="0.2">
      <c r="J6997" s="5"/>
    </row>
    <row r="6998" spans="10:10" x14ac:dyDescent="0.2">
      <c r="J6998" s="5"/>
    </row>
    <row r="6999" spans="10:10" x14ac:dyDescent="0.2">
      <c r="J6999" s="5"/>
    </row>
    <row r="7000" spans="10:10" x14ac:dyDescent="0.2">
      <c r="J7000" s="5"/>
    </row>
    <row r="7001" spans="10:10" x14ac:dyDescent="0.2">
      <c r="J7001" s="5"/>
    </row>
    <row r="7002" spans="10:10" x14ac:dyDescent="0.2">
      <c r="J7002" s="5"/>
    </row>
    <row r="7003" spans="10:10" x14ac:dyDescent="0.2">
      <c r="J7003" s="5"/>
    </row>
    <row r="7004" spans="10:10" x14ac:dyDescent="0.2">
      <c r="J7004" s="5"/>
    </row>
    <row r="7005" spans="10:10" x14ac:dyDescent="0.2">
      <c r="J7005" s="5"/>
    </row>
    <row r="7006" spans="10:10" x14ac:dyDescent="0.2">
      <c r="J7006" s="5"/>
    </row>
    <row r="7007" spans="10:10" x14ac:dyDescent="0.2">
      <c r="J7007" s="5"/>
    </row>
    <row r="7008" spans="10:10" x14ac:dyDescent="0.2">
      <c r="J7008" s="5"/>
    </row>
    <row r="7009" spans="10:10" x14ac:dyDescent="0.2">
      <c r="J7009" s="5"/>
    </row>
    <row r="7010" spans="10:10" x14ac:dyDescent="0.2">
      <c r="J7010" s="5"/>
    </row>
    <row r="7011" spans="10:10" x14ac:dyDescent="0.2">
      <c r="J7011" s="5"/>
    </row>
    <row r="7012" spans="10:10" x14ac:dyDescent="0.2">
      <c r="J7012" s="5"/>
    </row>
    <row r="7013" spans="10:10" x14ac:dyDescent="0.2">
      <c r="J7013" s="5"/>
    </row>
    <row r="7014" spans="10:10" x14ac:dyDescent="0.2">
      <c r="J7014" s="5"/>
    </row>
    <row r="7015" spans="10:10" x14ac:dyDescent="0.2">
      <c r="J7015" s="5"/>
    </row>
    <row r="7016" spans="10:10" x14ac:dyDescent="0.2">
      <c r="J7016" s="5"/>
    </row>
    <row r="7017" spans="10:10" x14ac:dyDescent="0.2">
      <c r="J7017" s="5"/>
    </row>
    <row r="7018" spans="10:10" x14ac:dyDescent="0.2">
      <c r="J7018" s="5"/>
    </row>
    <row r="7019" spans="10:10" x14ac:dyDescent="0.2">
      <c r="J7019" s="5"/>
    </row>
    <row r="7020" spans="10:10" x14ac:dyDescent="0.2">
      <c r="J7020" s="5"/>
    </row>
    <row r="7021" spans="10:10" x14ac:dyDescent="0.2">
      <c r="J7021" s="5"/>
    </row>
    <row r="7022" spans="10:10" x14ac:dyDescent="0.2">
      <c r="J7022" s="5"/>
    </row>
    <row r="7023" spans="10:10" x14ac:dyDescent="0.2">
      <c r="J7023" s="5"/>
    </row>
    <row r="7024" spans="10:10" x14ac:dyDescent="0.2">
      <c r="J7024" s="5"/>
    </row>
    <row r="7025" spans="10:10" x14ac:dyDescent="0.2">
      <c r="J7025" s="5"/>
    </row>
    <row r="7026" spans="10:10" x14ac:dyDescent="0.2">
      <c r="J7026" s="5"/>
    </row>
    <row r="7027" spans="10:10" x14ac:dyDescent="0.2">
      <c r="J7027" s="5"/>
    </row>
    <row r="7028" spans="10:10" x14ac:dyDescent="0.2">
      <c r="J7028" s="5"/>
    </row>
    <row r="7029" spans="10:10" x14ac:dyDescent="0.2">
      <c r="J7029" s="5"/>
    </row>
    <row r="7030" spans="10:10" x14ac:dyDescent="0.2">
      <c r="J7030" s="5"/>
    </row>
    <row r="7031" spans="10:10" x14ac:dyDescent="0.2">
      <c r="J7031" s="5"/>
    </row>
    <row r="7032" spans="10:10" x14ac:dyDescent="0.2">
      <c r="J7032" s="5"/>
    </row>
    <row r="7033" spans="10:10" x14ac:dyDescent="0.2">
      <c r="J7033" s="5"/>
    </row>
    <row r="7034" spans="10:10" x14ac:dyDescent="0.2">
      <c r="J7034" s="5"/>
    </row>
    <row r="7035" spans="10:10" x14ac:dyDescent="0.2">
      <c r="J7035" s="5"/>
    </row>
    <row r="7036" spans="10:10" x14ac:dyDescent="0.2">
      <c r="J7036" s="5"/>
    </row>
    <row r="7037" spans="10:10" x14ac:dyDescent="0.2">
      <c r="J7037" s="5"/>
    </row>
    <row r="7038" spans="10:10" x14ac:dyDescent="0.2">
      <c r="J7038" s="5"/>
    </row>
    <row r="7039" spans="10:10" x14ac:dyDescent="0.2">
      <c r="J7039" s="5"/>
    </row>
    <row r="7040" spans="10:10" x14ac:dyDescent="0.2">
      <c r="J7040" s="5"/>
    </row>
    <row r="7041" spans="10:10" x14ac:dyDescent="0.2">
      <c r="J7041" s="5"/>
    </row>
    <row r="7042" spans="10:10" x14ac:dyDescent="0.2">
      <c r="J7042" s="5"/>
    </row>
    <row r="7043" spans="10:10" x14ac:dyDescent="0.2">
      <c r="J7043" s="5"/>
    </row>
    <row r="7044" spans="10:10" x14ac:dyDescent="0.2">
      <c r="J7044" s="5"/>
    </row>
    <row r="7045" spans="10:10" x14ac:dyDescent="0.2">
      <c r="J7045" s="5"/>
    </row>
    <row r="7046" spans="10:10" x14ac:dyDescent="0.2">
      <c r="J7046" s="5"/>
    </row>
    <row r="7047" spans="10:10" x14ac:dyDescent="0.2">
      <c r="J7047" s="5"/>
    </row>
    <row r="7048" spans="10:10" x14ac:dyDescent="0.2">
      <c r="J7048" s="5"/>
    </row>
    <row r="7049" spans="10:10" x14ac:dyDescent="0.2">
      <c r="J7049" s="5"/>
    </row>
    <row r="7050" spans="10:10" x14ac:dyDescent="0.2">
      <c r="J7050" s="5"/>
    </row>
    <row r="7051" spans="10:10" x14ac:dyDescent="0.2">
      <c r="J7051" s="5"/>
    </row>
    <row r="7052" spans="10:10" x14ac:dyDescent="0.2">
      <c r="J7052" s="5"/>
    </row>
    <row r="7053" spans="10:10" x14ac:dyDescent="0.2">
      <c r="J7053" s="5"/>
    </row>
    <row r="7054" spans="10:10" x14ac:dyDescent="0.2">
      <c r="J7054" s="5"/>
    </row>
    <row r="7055" spans="10:10" x14ac:dyDescent="0.2">
      <c r="J7055" s="5"/>
    </row>
    <row r="7056" spans="10:10" x14ac:dyDescent="0.2">
      <c r="J7056" s="5"/>
    </row>
    <row r="7057" spans="10:10" x14ac:dyDescent="0.2">
      <c r="J7057" s="5"/>
    </row>
    <row r="7058" spans="10:10" x14ac:dyDescent="0.2">
      <c r="J7058" s="5"/>
    </row>
    <row r="7059" spans="10:10" x14ac:dyDescent="0.2">
      <c r="J7059" s="5"/>
    </row>
    <row r="7060" spans="10:10" x14ac:dyDescent="0.2">
      <c r="J7060" s="5"/>
    </row>
    <row r="7061" spans="10:10" x14ac:dyDescent="0.2">
      <c r="J7061" s="5"/>
    </row>
    <row r="7062" spans="10:10" x14ac:dyDescent="0.2">
      <c r="J7062" s="5"/>
    </row>
    <row r="7063" spans="10:10" x14ac:dyDescent="0.2">
      <c r="J7063" s="5"/>
    </row>
    <row r="7064" spans="10:10" x14ac:dyDescent="0.2">
      <c r="J7064" s="5"/>
    </row>
    <row r="7065" spans="10:10" x14ac:dyDescent="0.2">
      <c r="J7065" s="5"/>
    </row>
    <row r="7066" spans="10:10" x14ac:dyDescent="0.2">
      <c r="J7066" s="5"/>
    </row>
    <row r="7067" spans="10:10" x14ac:dyDescent="0.2">
      <c r="J7067" s="5"/>
    </row>
    <row r="7068" spans="10:10" x14ac:dyDescent="0.2">
      <c r="J7068" s="5"/>
    </row>
    <row r="7069" spans="10:10" x14ac:dyDescent="0.2">
      <c r="J7069" s="5"/>
    </row>
    <row r="7070" spans="10:10" x14ac:dyDescent="0.2">
      <c r="J7070" s="5"/>
    </row>
    <row r="7071" spans="10:10" x14ac:dyDescent="0.2">
      <c r="J7071" s="5"/>
    </row>
    <row r="7072" spans="10:10" x14ac:dyDescent="0.2">
      <c r="J7072" s="5"/>
    </row>
    <row r="7073" spans="10:10" x14ac:dyDescent="0.2">
      <c r="J7073" s="5"/>
    </row>
    <row r="7074" spans="10:10" x14ac:dyDescent="0.2">
      <c r="J7074" s="5"/>
    </row>
    <row r="7075" spans="10:10" x14ac:dyDescent="0.2">
      <c r="J7075" s="5"/>
    </row>
    <row r="7076" spans="10:10" x14ac:dyDescent="0.2">
      <c r="J7076" s="5"/>
    </row>
    <row r="7077" spans="10:10" x14ac:dyDescent="0.2">
      <c r="J7077" s="5"/>
    </row>
    <row r="7078" spans="10:10" x14ac:dyDescent="0.2">
      <c r="J7078" s="5"/>
    </row>
    <row r="7079" spans="10:10" x14ac:dyDescent="0.2">
      <c r="J7079" s="5"/>
    </row>
    <row r="7080" spans="10:10" x14ac:dyDescent="0.2">
      <c r="J7080" s="5"/>
    </row>
    <row r="7081" spans="10:10" x14ac:dyDescent="0.2">
      <c r="J7081" s="5"/>
    </row>
    <row r="7082" spans="10:10" x14ac:dyDescent="0.2">
      <c r="J7082" s="5"/>
    </row>
    <row r="7083" spans="10:10" x14ac:dyDescent="0.2">
      <c r="J7083" s="5"/>
    </row>
    <row r="7084" spans="10:10" x14ac:dyDescent="0.2">
      <c r="J7084" s="5"/>
    </row>
    <row r="7085" spans="10:10" x14ac:dyDescent="0.2">
      <c r="J7085" s="5"/>
    </row>
    <row r="7086" spans="10:10" x14ac:dyDescent="0.2">
      <c r="J7086" s="5"/>
    </row>
    <row r="7087" spans="10:10" x14ac:dyDescent="0.2">
      <c r="J7087" s="5"/>
    </row>
    <row r="7088" spans="10:10" x14ac:dyDescent="0.2">
      <c r="J7088" s="5"/>
    </row>
    <row r="7089" spans="10:10" x14ac:dyDescent="0.2">
      <c r="J7089" s="5"/>
    </row>
    <row r="7090" spans="10:10" x14ac:dyDescent="0.2">
      <c r="J7090" s="5"/>
    </row>
    <row r="7091" spans="10:10" x14ac:dyDescent="0.2">
      <c r="J7091" s="5"/>
    </row>
    <row r="7092" spans="10:10" x14ac:dyDescent="0.2">
      <c r="J7092" s="5"/>
    </row>
    <row r="7093" spans="10:10" x14ac:dyDescent="0.2">
      <c r="J7093" s="5"/>
    </row>
    <row r="7094" spans="10:10" x14ac:dyDescent="0.2">
      <c r="J7094" s="5"/>
    </row>
    <row r="7095" spans="10:10" x14ac:dyDescent="0.2">
      <c r="J7095" s="5"/>
    </row>
    <row r="7096" spans="10:10" x14ac:dyDescent="0.2">
      <c r="J7096" s="5"/>
    </row>
    <row r="7097" spans="10:10" x14ac:dyDescent="0.2">
      <c r="J7097" s="5"/>
    </row>
    <row r="7098" spans="10:10" x14ac:dyDescent="0.2">
      <c r="J7098" s="5"/>
    </row>
    <row r="7099" spans="10:10" x14ac:dyDescent="0.2">
      <c r="J7099" s="5"/>
    </row>
    <row r="7100" spans="10:10" x14ac:dyDescent="0.2">
      <c r="J7100" s="5"/>
    </row>
    <row r="7101" spans="10:10" x14ac:dyDescent="0.2">
      <c r="J7101" s="5"/>
    </row>
    <row r="7102" spans="10:10" x14ac:dyDescent="0.2">
      <c r="J7102" s="5"/>
    </row>
    <row r="7103" spans="10:10" x14ac:dyDescent="0.2">
      <c r="J7103" s="5"/>
    </row>
    <row r="7104" spans="10:10" x14ac:dyDescent="0.2">
      <c r="J7104" s="5"/>
    </row>
    <row r="7105" spans="10:10" x14ac:dyDescent="0.2">
      <c r="J7105" s="5"/>
    </row>
    <row r="7106" spans="10:10" x14ac:dyDescent="0.2">
      <c r="J7106" s="5"/>
    </row>
    <row r="7107" spans="10:10" x14ac:dyDescent="0.2">
      <c r="J7107" s="5"/>
    </row>
    <row r="7108" spans="10:10" x14ac:dyDescent="0.2">
      <c r="J7108" s="5"/>
    </row>
    <row r="7109" spans="10:10" x14ac:dyDescent="0.2">
      <c r="J7109" s="5"/>
    </row>
    <row r="7110" spans="10:10" x14ac:dyDescent="0.2">
      <c r="J7110" s="5"/>
    </row>
    <row r="7111" spans="10:10" x14ac:dyDescent="0.2">
      <c r="J7111" s="5"/>
    </row>
    <row r="7112" spans="10:10" x14ac:dyDescent="0.2">
      <c r="J7112" s="5"/>
    </row>
    <row r="7113" spans="10:10" x14ac:dyDescent="0.2">
      <c r="J7113" s="5"/>
    </row>
    <row r="7114" spans="10:10" x14ac:dyDescent="0.2">
      <c r="J7114" s="5"/>
    </row>
    <row r="7115" spans="10:10" x14ac:dyDescent="0.2">
      <c r="J7115" s="5"/>
    </row>
    <row r="7116" spans="10:10" x14ac:dyDescent="0.2">
      <c r="J7116" s="5"/>
    </row>
    <row r="7117" spans="10:10" x14ac:dyDescent="0.2">
      <c r="J7117" s="5"/>
    </row>
    <row r="7118" spans="10:10" x14ac:dyDescent="0.2">
      <c r="J7118" s="5"/>
    </row>
    <row r="7119" spans="10:10" x14ac:dyDescent="0.2">
      <c r="J7119" s="5"/>
    </row>
    <row r="7120" spans="10:10" x14ac:dyDescent="0.2">
      <c r="J7120" s="5"/>
    </row>
    <row r="7121" spans="10:10" x14ac:dyDescent="0.2">
      <c r="J7121" s="5"/>
    </row>
    <row r="7122" spans="10:10" x14ac:dyDescent="0.2">
      <c r="J7122" s="5"/>
    </row>
    <row r="7123" spans="10:10" x14ac:dyDescent="0.2">
      <c r="J7123" s="5"/>
    </row>
    <row r="7124" spans="10:10" x14ac:dyDescent="0.2">
      <c r="J7124" s="5"/>
    </row>
    <row r="7125" spans="10:10" x14ac:dyDescent="0.2">
      <c r="J7125" s="5"/>
    </row>
    <row r="7126" spans="10:10" x14ac:dyDescent="0.2">
      <c r="J7126" s="5"/>
    </row>
    <row r="7127" spans="10:10" x14ac:dyDescent="0.2">
      <c r="J7127" s="5"/>
    </row>
    <row r="7128" spans="10:10" x14ac:dyDescent="0.2">
      <c r="J7128" s="5"/>
    </row>
    <row r="7129" spans="10:10" x14ac:dyDescent="0.2">
      <c r="J7129" s="5"/>
    </row>
    <row r="7130" spans="10:10" x14ac:dyDescent="0.2">
      <c r="J7130" s="5"/>
    </row>
    <row r="7131" spans="10:10" x14ac:dyDescent="0.2">
      <c r="J7131" s="5"/>
    </row>
    <row r="7132" spans="10:10" x14ac:dyDescent="0.2">
      <c r="J7132" s="5"/>
    </row>
    <row r="7133" spans="10:10" x14ac:dyDescent="0.2">
      <c r="J7133" s="5"/>
    </row>
    <row r="7134" spans="10:10" x14ac:dyDescent="0.2">
      <c r="J7134" s="5"/>
    </row>
    <row r="7135" spans="10:10" x14ac:dyDescent="0.2">
      <c r="J7135" s="5"/>
    </row>
    <row r="7136" spans="10:10" x14ac:dyDescent="0.2">
      <c r="J7136" s="5"/>
    </row>
    <row r="7137" spans="10:10" x14ac:dyDescent="0.2">
      <c r="J7137" s="5"/>
    </row>
    <row r="7138" spans="10:10" x14ac:dyDescent="0.2">
      <c r="J7138" s="5"/>
    </row>
    <row r="7139" spans="10:10" x14ac:dyDescent="0.2">
      <c r="J7139" s="5"/>
    </row>
    <row r="7140" spans="10:10" x14ac:dyDescent="0.2">
      <c r="J7140" s="5"/>
    </row>
    <row r="7141" spans="10:10" x14ac:dyDescent="0.2">
      <c r="J7141" s="5"/>
    </row>
    <row r="7142" spans="10:10" x14ac:dyDescent="0.2">
      <c r="J7142" s="5"/>
    </row>
    <row r="7143" spans="10:10" x14ac:dyDescent="0.2">
      <c r="J7143" s="5"/>
    </row>
    <row r="7144" spans="10:10" x14ac:dyDescent="0.2">
      <c r="J7144" s="5"/>
    </row>
    <row r="7145" spans="10:10" x14ac:dyDescent="0.2">
      <c r="J7145" s="5"/>
    </row>
    <row r="7146" spans="10:10" x14ac:dyDescent="0.2">
      <c r="J7146" s="5"/>
    </row>
    <row r="7147" spans="10:10" x14ac:dyDescent="0.2">
      <c r="J7147" s="5"/>
    </row>
    <row r="7148" spans="10:10" x14ac:dyDescent="0.2">
      <c r="J7148" s="5"/>
    </row>
    <row r="7149" spans="10:10" x14ac:dyDescent="0.2">
      <c r="J7149" s="5"/>
    </row>
    <row r="7150" spans="10:10" x14ac:dyDescent="0.2">
      <c r="J7150" s="5"/>
    </row>
    <row r="7151" spans="10:10" x14ac:dyDescent="0.2">
      <c r="J7151" s="5"/>
    </row>
    <row r="7152" spans="10:10" x14ac:dyDescent="0.2">
      <c r="J7152" s="5"/>
    </row>
    <row r="7153" spans="10:10" x14ac:dyDescent="0.2">
      <c r="J7153" s="5"/>
    </row>
    <row r="7154" spans="10:10" x14ac:dyDescent="0.2">
      <c r="J7154" s="5"/>
    </row>
    <row r="7155" spans="10:10" x14ac:dyDescent="0.2">
      <c r="J7155" s="5"/>
    </row>
    <row r="7156" spans="10:10" x14ac:dyDescent="0.2">
      <c r="J7156" s="5"/>
    </row>
    <row r="7157" spans="10:10" x14ac:dyDescent="0.2">
      <c r="J7157" s="5"/>
    </row>
    <row r="7158" spans="10:10" x14ac:dyDescent="0.2">
      <c r="J7158" s="5"/>
    </row>
    <row r="7159" spans="10:10" x14ac:dyDescent="0.2">
      <c r="J7159" s="5"/>
    </row>
    <row r="7160" spans="10:10" x14ac:dyDescent="0.2">
      <c r="J7160" s="5"/>
    </row>
    <row r="7161" spans="10:10" x14ac:dyDescent="0.2">
      <c r="J7161" s="5"/>
    </row>
    <row r="7162" spans="10:10" x14ac:dyDescent="0.2">
      <c r="J7162" s="5"/>
    </row>
    <row r="7163" spans="10:10" x14ac:dyDescent="0.2">
      <c r="J7163" s="5"/>
    </row>
    <row r="7164" spans="10:10" x14ac:dyDescent="0.2">
      <c r="J7164" s="5"/>
    </row>
    <row r="7165" spans="10:10" x14ac:dyDescent="0.2">
      <c r="J7165" s="5"/>
    </row>
    <row r="7166" spans="10:10" x14ac:dyDescent="0.2">
      <c r="J7166" s="5"/>
    </row>
    <row r="7167" spans="10:10" x14ac:dyDescent="0.2">
      <c r="J7167" s="5"/>
    </row>
    <row r="7168" spans="10:10" x14ac:dyDescent="0.2">
      <c r="J7168" s="5"/>
    </row>
    <row r="7169" spans="10:10" x14ac:dyDescent="0.2">
      <c r="J7169" s="5"/>
    </row>
    <row r="7170" spans="10:10" x14ac:dyDescent="0.2">
      <c r="J7170" s="5"/>
    </row>
    <row r="7171" spans="10:10" x14ac:dyDescent="0.2">
      <c r="J7171" s="5"/>
    </row>
    <row r="7172" spans="10:10" x14ac:dyDescent="0.2">
      <c r="J7172" s="5"/>
    </row>
    <row r="7173" spans="10:10" x14ac:dyDescent="0.2">
      <c r="J7173" s="5"/>
    </row>
    <row r="7174" spans="10:10" x14ac:dyDescent="0.2">
      <c r="J7174" s="5"/>
    </row>
    <row r="7175" spans="10:10" x14ac:dyDescent="0.2">
      <c r="J7175" s="5"/>
    </row>
    <row r="7176" spans="10:10" x14ac:dyDescent="0.2">
      <c r="J7176" s="5"/>
    </row>
    <row r="7177" spans="10:10" x14ac:dyDescent="0.2">
      <c r="J7177" s="5"/>
    </row>
    <row r="7178" spans="10:10" x14ac:dyDescent="0.2">
      <c r="J7178" s="5"/>
    </row>
    <row r="7179" spans="10:10" x14ac:dyDescent="0.2">
      <c r="J7179" s="5"/>
    </row>
    <row r="7180" spans="10:10" x14ac:dyDescent="0.2">
      <c r="J7180" s="5"/>
    </row>
    <row r="7181" spans="10:10" x14ac:dyDescent="0.2">
      <c r="J7181" s="5"/>
    </row>
    <row r="7182" spans="10:10" x14ac:dyDescent="0.2">
      <c r="J7182" s="5"/>
    </row>
    <row r="7183" spans="10:10" x14ac:dyDescent="0.2">
      <c r="J7183" s="5"/>
    </row>
    <row r="7184" spans="10:10" x14ac:dyDescent="0.2">
      <c r="J7184" s="5"/>
    </row>
    <row r="7185" spans="10:10" x14ac:dyDescent="0.2">
      <c r="J7185" s="5"/>
    </row>
    <row r="7186" spans="10:10" x14ac:dyDescent="0.2">
      <c r="J7186" s="5"/>
    </row>
    <row r="7187" spans="10:10" x14ac:dyDescent="0.2">
      <c r="J7187" s="5"/>
    </row>
    <row r="7188" spans="10:10" x14ac:dyDescent="0.2">
      <c r="J7188" s="5"/>
    </row>
    <row r="7189" spans="10:10" x14ac:dyDescent="0.2">
      <c r="J7189" s="5"/>
    </row>
    <row r="7190" spans="10:10" x14ac:dyDescent="0.2">
      <c r="J7190" s="5"/>
    </row>
    <row r="7191" spans="10:10" x14ac:dyDescent="0.2">
      <c r="J7191" s="5"/>
    </row>
    <row r="7192" spans="10:10" x14ac:dyDescent="0.2">
      <c r="J7192" s="5"/>
    </row>
    <row r="7193" spans="10:10" x14ac:dyDescent="0.2">
      <c r="J7193" s="5"/>
    </row>
    <row r="7194" spans="10:10" x14ac:dyDescent="0.2">
      <c r="J7194" s="5"/>
    </row>
    <row r="7195" spans="10:10" x14ac:dyDescent="0.2">
      <c r="J7195" s="5"/>
    </row>
    <row r="7196" spans="10:10" x14ac:dyDescent="0.2">
      <c r="J7196" s="5"/>
    </row>
    <row r="7197" spans="10:10" x14ac:dyDescent="0.2">
      <c r="J7197" s="5"/>
    </row>
    <row r="7198" spans="10:10" x14ac:dyDescent="0.2">
      <c r="J7198" s="5"/>
    </row>
    <row r="7199" spans="10:10" x14ac:dyDescent="0.2">
      <c r="J7199" s="5"/>
    </row>
    <row r="7200" spans="10:10" x14ac:dyDescent="0.2">
      <c r="J7200" s="5"/>
    </row>
    <row r="7201" spans="10:10" x14ac:dyDescent="0.2">
      <c r="J7201" s="5"/>
    </row>
    <row r="7202" spans="10:10" x14ac:dyDescent="0.2">
      <c r="J7202" s="5"/>
    </row>
    <row r="7203" spans="10:10" x14ac:dyDescent="0.2">
      <c r="J7203" s="5"/>
    </row>
    <row r="7204" spans="10:10" x14ac:dyDescent="0.2">
      <c r="J7204" s="5"/>
    </row>
    <row r="7205" spans="10:10" x14ac:dyDescent="0.2">
      <c r="J7205" s="5"/>
    </row>
    <row r="7206" spans="10:10" x14ac:dyDescent="0.2">
      <c r="J7206" s="5"/>
    </row>
    <row r="7207" spans="10:10" x14ac:dyDescent="0.2">
      <c r="J7207" s="5"/>
    </row>
    <row r="7208" spans="10:10" x14ac:dyDescent="0.2">
      <c r="J7208" s="5"/>
    </row>
    <row r="7209" spans="10:10" x14ac:dyDescent="0.2">
      <c r="J7209" s="5"/>
    </row>
    <row r="7210" spans="10:10" x14ac:dyDescent="0.2">
      <c r="J7210" s="5"/>
    </row>
    <row r="7211" spans="10:10" x14ac:dyDescent="0.2">
      <c r="J7211" s="5"/>
    </row>
    <row r="7212" spans="10:10" x14ac:dyDescent="0.2">
      <c r="J7212" s="5"/>
    </row>
    <row r="7213" spans="10:10" x14ac:dyDescent="0.2">
      <c r="J7213" s="5"/>
    </row>
    <row r="7214" spans="10:10" x14ac:dyDescent="0.2">
      <c r="J7214" s="5"/>
    </row>
    <row r="7215" spans="10:10" x14ac:dyDescent="0.2">
      <c r="J7215" s="5"/>
    </row>
    <row r="7216" spans="10:10" x14ac:dyDescent="0.2">
      <c r="J7216" s="5"/>
    </row>
    <row r="7217" spans="10:10" x14ac:dyDescent="0.2">
      <c r="J7217" s="5"/>
    </row>
    <row r="7218" spans="10:10" x14ac:dyDescent="0.2">
      <c r="J7218" s="5"/>
    </row>
    <row r="7219" spans="10:10" x14ac:dyDescent="0.2">
      <c r="J7219" s="5"/>
    </row>
    <row r="7220" spans="10:10" x14ac:dyDescent="0.2">
      <c r="J7220" s="5"/>
    </row>
    <row r="7221" spans="10:10" x14ac:dyDescent="0.2">
      <c r="J7221" s="5"/>
    </row>
    <row r="7222" spans="10:10" x14ac:dyDescent="0.2">
      <c r="J7222" s="5"/>
    </row>
    <row r="7223" spans="10:10" x14ac:dyDescent="0.2">
      <c r="J7223" s="5"/>
    </row>
    <row r="7224" spans="10:10" x14ac:dyDescent="0.2">
      <c r="J7224" s="5"/>
    </row>
    <row r="7225" spans="10:10" x14ac:dyDescent="0.2">
      <c r="J7225" s="5"/>
    </row>
    <row r="7226" spans="10:10" x14ac:dyDescent="0.2">
      <c r="J7226" s="5"/>
    </row>
    <row r="7227" spans="10:10" x14ac:dyDescent="0.2">
      <c r="J7227" s="5"/>
    </row>
    <row r="7228" spans="10:10" x14ac:dyDescent="0.2">
      <c r="J7228" s="5"/>
    </row>
    <row r="7229" spans="10:10" x14ac:dyDescent="0.2">
      <c r="J7229" s="5"/>
    </row>
    <row r="7230" spans="10:10" x14ac:dyDescent="0.2">
      <c r="J7230" s="5"/>
    </row>
    <row r="7231" spans="10:10" x14ac:dyDescent="0.2">
      <c r="J7231" s="5"/>
    </row>
    <row r="7232" spans="10:10" x14ac:dyDescent="0.2">
      <c r="J7232" s="5"/>
    </row>
    <row r="7233" spans="10:10" x14ac:dyDescent="0.2">
      <c r="J7233" s="5"/>
    </row>
    <row r="7234" spans="10:10" x14ac:dyDescent="0.2">
      <c r="J7234" s="5"/>
    </row>
    <row r="7235" spans="10:10" x14ac:dyDescent="0.2">
      <c r="J7235" s="5"/>
    </row>
    <row r="7236" spans="10:10" x14ac:dyDescent="0.2">
      <c r="J7236" s="5"/>
    </row>
    <row r="7237" spans="10:10" x14ac:dyDescent="0.2">
      <c r="J7237" s="5"/>
    </row>
    <row r="7238" spans="10:10" x14ac:dyDescent="0.2">
      <c r="J7238" s="5"/>
    </row>
    <row r="7239" spans="10:10" x14ac:dyDescent="0.2">
      <c r="J7239" s="5"/>
    </row>
    <row r="7240" spans="10:10" x14ac:dyDescent="0.2">
      <c r="J7240" s="5"/>
    </row>
    <row r="7241" spans="10:10" x14ac:dyDescent="0.2">
      <c r="J7241" s="5"/>
    </row>
    <row r="7242" spans="10:10" x14ac:dyDescent="0.2">
      <c r="J7242" s="5"/>
    </row>
    <row r="7243" spans="10:10" x14ac:dyDescent="0.2">
      <c r="J7243" s="5"/>
    </row>
    <row r="7244" spans="10:10" x14ac:dyDescent="0.2">
      <c r="J7244" s="5"/>
    </row>
    <row r="7245" spans="10:10" x14ac:dyDescent="0.2">
      <c r="J7245" s="5"/>
    </row>
    <row r="7246" spans="10:10" x14ac:dyDescent="0.2">
      <c r="J7246" s="5"/>
    </row>
    <row r="7247" spans="10:10" x14ac:dyDescent="0.2">
      <c r="J7247" s="5"/>
    </row>
    <row r="7248" spans="10:10" x14ac:dyDescent="0.2">
      <c r="J7248" s="5"/>
    </row>
    <row r="7249" spans="10:10" x14ac:dyDescent="0.2">
      <c r="J7249" s="5"/>
    </row>
    <row r="7250" spans="10:10" x14ac:dyDescent="0.2">
      <c r="J7250" s="5"/>
    </row>
    <row r="7251" spans="10:10" x14ac:dyDescent="0.2">
      <c r="J7251" s="5"/>
    </row>
    <row r="7252" spans="10:10" x14ac:dyDescent="0.2">
      <c r="J7252" s="5"/>
    </row>
    <row r="7253" spans="10:10" x14ac:dyDescent="0.2">
      <c r="J7253" s="5"/>
    </row>
    <row r="7254" spans="10:10" x14ac:dyDescent="0.2">
      <c r="J7254" s="5"/>
    </row>
    <row r="7255" spans="10:10" x14ac:dyDescent="0.2">
      <c r="J7255" s="5"/>
    </row>
    <row r="7256" spans="10:10" x14ac:dyDescent="0.2">
      <c r="J7256" s="5"/>
    </row>
    <row r="7257" spans="10:10" x14ac:dyDescent="0.2">
      <c r="J7257" s="5"/>
    </row>
    <row r="7258" spans="10:10" x14ac:dyDescent="0.2">
      <c r="J7258" s="5"/>
    </row>
    <row r="7259" spans="10:10" x14ac:dyDescent="0.2">
      <c r="J7259" s="5"/>
    </row>
    <row r="7260" spans="10:10" x14ac:dyDescent="0.2">
      <c r="J7260" s="5"/>
    </row>
    <row r="7261" spans="10:10" x14ac:dyDescent="0.2">
      <c r="J7261" s="5"/>
    </row>
    <row r="7262" spans="10:10" x14ac:dyDescent="0.2">
      <c r="J7262" s="5"/>
    </row>
    <row r="7263" spans="10:10" x14ac:dyDescent="0.2">
      <c r="J7263" s="5"/>
    </row>
    <row r="7264" spans="10:10" x14ac:dyDescent="0.2">
      <c r="J7264" s="5"/>
    </row>
    <row r="7265" spans="10:10" x14ac:dyDescent="0.2">
      <c r="J7265" s="5"/>
    </row>
    <row r="7266" spans="10:10" x14ac:dyDescent="0.2">
      <c r="J7266" s="5"/>
    </row>
    <row r="7267" spans="10:10" x14ac:dyDescent="0.2">
      <c r="J7267" s="5"/>
    </row>
    <row r="7268" spans="10:10" x14ac:dyDescent="0.2">
      <c r="J7268" s="5"/>
    </row>
    <row r="7269" spans="10:10" x14ac:dyDescent="0.2">
      <c r="J7269" s="5"/>
    </row>
    <row r="7270" spans="10:10" x14ac:dyDescent="0.2">
      <c r="J7270" s="5"/>
    </row>
    <row r="7271" spans="10:10" x14ac:dyDescent="0.2">
      <c r="J7271" s="5"/>
    </row>
    <row r="7272" spans="10:10" x14ac:dyDescent="0.2">
      <c r="J7272" s="5"/>
    </row>
    <row r="7273" spans="10:10" x14ac:dyDescent="0.2">
      <c r="J7273" s="5"/>
    </row>
    <row r="7274" spans="10:10" x14ac:dyDescent="0.2">
      <c r="J7274" s="5"/>
    </row>
    <row r="7275" spans="10:10" x14ac:dyDescent="0.2">
      <c r="J7275" s="5"/>
    </row>
    <row r="7276" spans="10:10" x14ac:dyDescent="0.2">
      <c r="J7276" s="5"/>
    </row>
    <row r="7277" spans="10:10" x14ac:dyDescent="0.2">
      <c r="J7277" s="5"/>
    </row>
    <row r="7278" spans="10:10" x14ac:dyDescent="0.2">
      <c r="J7278" s="5"/>
    </row>
    <row r="7279" spans="10:10" x14ac:dyDescent="0.2">
      <c r="J7279" s="5"/>
    </row>
    <row r="7280" spans="10:10" x14ac:dyDescent="0.2">
      <c r="J7280" s="5"/>
    </row>
    <row r="7281" spans="10:10" x14ac:dyDescent="0.2">
      <c r="J7281" s="5"/>
    </row>
    <row r="7282" spans="10:10" x14ac:dyDescent="0.2">
      <c r="J7282" s="5"/>
    </row>
    <row r="7283" spans="10:10" x14ac:dyDescent="0.2">
      <c r="J7283" s="5"/>
    </row>
    <row r="7284" spans="10:10" x14ac:dyDescent="0.2">
      <c r="J7284" s="5"/>
    </row>
    <row r="7285" spans="10:10" x14ac:dyDescent="0.2">
      <c r="J7285" s="5"/>
    </row>
    <row r="7286" spans="10:10" x14ac:dyDescent="0.2">
      <c r="J7286" s="5"/>
    </row>
    <row r="7287" spans="10:10" x14ac:dyDescent="0.2">
      <c r="J7287" s="5"/>
    </row>
    <row r="7288" spans="10:10" x14ac:dyDescent="0.2">
      <c r="J7288" s="5"/>
    </row>
    <row r="7289" spans="10:10" x14ac:dyDescent="0.2">
      <c r="J7289" s="5"/>
    </row>
    <row r="7290" spans="10:10" x14ac:dyDescent="0.2">
      <c r="J7290" s="5"/>
    </row>
    <row r="7291" spans="10:10" x14ac:dyDescent="0.2">
      <c r="J7291" s="5"/>
    </row>
    <row r="7292" spans="10:10" x14ac:dyDescent="0.2">
      <c r="J7292" s="5"/>
    </row>
    <row r="7293" spans="10:10" x14ac:dyDescent="0.2">
      <c r="J7293" s="5"/>
    </row>
    <row r="7294" spans="10:10" x14ac:dyDescent="0.2">
      <c r="J7294" s="5"/>
    </row>
    <row r="7295" spans="10:10" x14ac:dyDescent="0.2">
      <c r="J7295" s="5"/>
    </row>
    <row r="7296" spans="10:10" x14ac:dyDescent="0.2">
      <c r="J7296" s="5"/>
    </row>
    <row r="7297" spans="10:10" x14ac:dyDescent="0.2">
      <c r="J7297" s="5"/>
    </row>
    <row r="7298" spans="10:10" x14ac:dyDescent="0.2">
      <c r="J7298" s="5"/>
    </row>
    <row r="7299" spans="10:10" x14ac:dyDescent="0.2">
      <c r="J7299" s="5"/>
    </row>
    <row r="7300" spans="10:10" x14ac:dyDescent="0.2">
      <c r="J7300" s="5"/>
    </row>
    <row r="7301" spans="10:10" x14ac:dyDescent="0.2">
      <c r="J7301" s="5"/>
    </row>
    <row r="7302" spans="10:10" x14ac:dyDescent="0.2">
      <c r="J7302" s="5"/>
    </row>
    <row r="7303" spans="10:10" x14ac:dyDescent="0.2">
      <c r="J7303" s="5"/>
    </row>
    <row r="7304" spans="10:10" x14ac:dyDescent="0.2">
      <c r="J7304" s="5"/>
    </row>
    <row r="7305" spans="10:10" x14ac:dyDescent="0.2">
      <c r="J7305" s="5"/>
    </row>
    <row r="7306" spans="10:10" x14ac:dyDescent="0.2">
      <c r="J7306" s="5"/>
    </row>
    <row r="7307" spans="10:10" x14ac:dyDescent="0.2">
      <c r="J7307" s="5"/>
    </row>
    <row r="7308" spans="10:10" x14ac:dyDescent="0.2">
      <c r="J7308" s="5"/>
    </row>
    <row r="7309" spans="10:10" x14ac:dyDescent="0.2">
      <c r="J7309" s="5"/>
    </row>
    <row r="7310" spans="10:10" x14ac:dyDescent="0.2">
      <c r="J7310" s="5"/>
    </row>
    <row r="7311" spans="10:10" x14ac:dyDescent="0.2">
      <c r="J7311" s="5"/>
    </row>
    <row r="7312" spans="10:10" x14ac:dyDescent="0.2">
      <c r="J7312" s="5"/>
    </row>
    <row r="7313" spans="10:10" x14ac:dyDescent="0.2">
      <c r="J7313" s="5"/>
    </row>
    <row r="7314" spans="10:10" x14ac:dyDescent="0.2">
      <c r="J7314" s="5"/>
    </row>
    <row r="7315" spans="10:10" x14ac:dyDescent="0.2">
      <c r="J7315" s="5"/>
    </row>
    <row r="7316" spans="10:10" x14ac:dyDescent="0.2">
      <c r="J7316" s="5"/>
    </row>
    <row r="7317" spans="10:10" x14ac:dyDescent="0.2">
      <c r="J7317" s="5"/>
    </row>
    <row r="7318" spans="10:10" x14ac:dyDescent="0.2">
      <c r="J7318" s="5"/>
    </row>
    <row r="7319" spans="10:10" x14ac:dyDescent="0.2">
      <c r="J7319" s="5"/>
    </row>
    <row r="7320" spans="10:10" x14ac:dyDescent="0.2">
      <c r="J7320" s="5"/>
    </row>
    <row r="7321" spans="10:10" x14ac:dyDescent="0.2">
      <c r="J7321" s="5"/>
    </row>
    <row r="7322" spans="10:10" x14ac:dyDescent="0.2">
      <c r="J7322" s="5"/>
    </row>
    <row r="7323" spans="10:10" x14ac:dyDescent="0.2">
      <c r="J7323" s="5"/>
    </row>
    <row r="7324" spans="10:10" x14ac:dyDescent="0.2">
      <c r="J7324" s="5"/>
    </row>
    <row r="7325" spans="10:10" x14ac:dyDescent="0.2">
      <c r="J7325" s="5"/>
    </row>
    <row r="7326" spans="10:10" x14ac:dyDescent="0.2">
      <c r="J7326" s="5"/>
    </row>
    <row r="7327" spans="10:10" x14ac:dyDescent="0.2">
      <c r="J7327" s="5"/>
    </row>
    <row r="7328" spans="10:10" x14ac:dyDescent="0.2">
      <c r="J7328" s="5"/>
    </row>
    <row r="7329" spans="10:10" x14ac:dyDescent="0.2">
      <c r="J7329" s="5"/>
    </row>
    <row r="7330" spans="10:10" x14ac:dyDescent="0.2">
      <c r="J7330" s="5"/>
    </row>
    <row r="7331" spans="10:10" x14ac:dyDescent="0.2">
      <c r="J7331" s="5"/>
    </row>
    <row r="7332" spans="10:10" x14ac:dyDescent="0.2">
      <c r="J7332" s="5"/>
    </row>
    <row r="7333" spans="10:10" x14ac:dyDescent="0.2">
      <c r="J7333" s="5"/>
    </row>
    <row r="7334" spans="10:10" x14ac:dyDescent="0.2">
      <c r="J7334" s="5"/>
    </row>
    <row r="7335" spans="10:10" x14ac:dyDescent="0.2">
      <c r="J7335" s="5"/>
    </row>
    <row r="7336" spans="10:10" x14ac:dyDescent="0.2">
      <c r="J7336" s="5"/>
    </row>
    <row r="7337" spans="10:10" x14ac:dyDescent="0.2">
      <c r="J7337" s="5"/>
    </row>
    <row r="7338" spans="10:10" x14ac:dyDescent="0.2">
      <c r="J7338" s="5"/>
    </row>
    <row r="7339" spans="10:10" x14ac:dyDescent="0.2">
      <c r="J7339" s="5"/>
    </row>
    <row r="7340" spans="10:10" x14ac:dyDescent="0.2">
      <c r="J7340" s="5"/>
    </row>
    <row r="7341" spans="10:10" x14ac:dyDescent="0.2">
      <c r="J7341" s="5"/>
    </row>
    <row r="7342" spans="10:10" x14ac:dyDescent="0.2">
      <c r="J7342" s="5"/>
    </row>
    <row r="7343" spans="10:10" x14ac:dyDescent="0.2">
      <c r="J7343" s="5"/>
    </row>
    <row r="7344" spans="10:10" x14ac:dyDescent="0.2">
      <c r="J7344" s="5"/>
    </row>
    <row r="7345" spans="10:10" x14ac:dyDescent="0.2">
      <c r="J7345" s="5"/>
    </row>
    <row r="7346" spans="10:10" x14ac:dyDescent="0.2">
      <c r="J7346" s="5"/>
    </row>
    <row r="7347" spans="10:10" x14ac:dyDescent="0.2">
      <c r="J7347" s="5"/>
    </row>
    <row r="7348" spans="10:10" x14ac:dyDescent="0.2">
      <c r="J7348" s="5"/>
    </row>
    <row r="7349" spans="10:10" x14ac:dyDescent="0.2">
      <c r="J7349" s="5"/>
    </row>
    <row r="7350" spans="10:10" x14ac:dyDescent="0.2">
      <c r="J7350" s="5"/>
    </row>
    <row r="7351" spans="10:10" x14ac:dyDescent="0.2">
      <c r="J7351" s="5"/>
    </row>
    <row r="7352" spans="10:10" x14ac:dyDescent="0.2">
      <c r="J7352" s="5"/>
    </row>
    <row r="7353" spans="10:10" x14ac:dyDescent="0.2">
      <c r="J7353" s="5"/>
    </row>
    <row r="7354" spans="10:10" x14ac:dyDescent="0.2">
      <c r="J7354" s="5"/>
    </row>
    <row r="7355" spans="10:10" x14ac:dyDescent="0.2">
      <c r="J7355" s="5"/>
    </row>
    <row r="7356" spans="10:10" x14ac:dyDescent="0.2">
      <c r="J7356" s="5"/>
    </row>
    <row r="7357" spans="10:10" x14ac:dyDescent="0.2">
      <c r="J7357" s="5"/>
    </row>
    <row r="7358" spans="10:10" x14ac:dyDescent="0.2">
      <c r="J7358" s="5"/>
    </row>
    <row r="7359" spans="10:10" x14ac:dyDescent="0.2">
      <c r="J7359" s="5"/>
    </row>
    <row r="7360" spans="10:10" x14ac:dyDescent="0.2">
      <c r="J7360" s="5"/>
    </row>
    <row r="7361" spans="10:10" x14ac:dyDescent="0.2">
      <c r="J7361" s="5"/>
    </row>
    <row r="7362" spans="10:10" x14ac:dyDescent="0.2">
      <c r="J7362" s="5"/>
    </row>
    <row r="7363" spans="10:10" x14ac:dyDescent="0.2">
      <c r="J7363" s="5"/>
    </row>
    <row r="7364" spans="10:10" x14ac:dyDescent="0.2">
      <c r="J7364" s="5"/>
    </row>
    <row r="7365" spans="10:10" x14ac:dyDescent="0.2">
      <c r="J7365" s="5"/>
    </row>
    <row r="7366" spans="10:10" x14ac:dyDescent="0.2">
      <c r="J7366" s="5"/>
    </row>
    <row r="7367" spans="10:10" x14ac:dyDescent="0.2">
      <c r="J7367" s="5"/>
    </row>
    <row r="7368" spans="10:10" x14ac:dyDescent="0.2">
      <c r="J7368" s="5"/>
    </row>
    <row r="7369" spans="10:10" x14ac:dyDescent="0.2">
      <c r="J7369" s="5"/>
    </row>
    <row r="7370" spans="10:10" x14ac:dyDescent="0.2">
      <c r="J7370" s="5"/>
    </row>
    <row r="7371" spans="10:10" x14ac:dyDescent="0.2">
      <c r="J7371" s="5"/>
    </row>
    <row r="7372" spans="10:10" x14ac:dyDescent="0.2">
      <c r="J7372" s="5"/>
    </row>
    <row r="7373" spans="10:10" x14ac:dyDescent="0.2">
      <c r="J7373" s="5"/>
    </row>
    <row r="7374" spans="10:10" x14ac:dyDescent="0.2">
      <c r="J7374" s="5"/>
    </row>
    <row r="7375" spans="10:10" x14ac:dyDescent="0.2">
      <c r="J7375" s="5"/>
    </row>
    <row r="7376" spans="10:10" x14ac:dyDescent="0.2">
      <c r="J7376" s="5"/>
    </row>
    <row r="7377" spans="10:10" x14ac:dyDescent="0.2">
      <c r="J7377" s="5"/>
    </row>
    <row r="7378" spans="10:10" x14ac:dyDescent="0.2">
      <c r="J7378" s="5"/>
    </row>
    <row r="7379" spans="10:10" x14ac:dyDescent="0.2">
      <c r="J7379" s="5"/>
    </row>
    <row r="7380" spans="10:10" x14ac:dyDescent="0.2">
      <c r="J7380" s="5"/>
    </row>
    <row r="7381" spans="10:10" x14ac:dyDescent="0.2">
      <c r="J7381" s="5"/>
    </row>
    <row r="7382" spans="10:10" x14ac:dyDescent="0.2">
      <c r="J7382" s="5"/>
    </row>
    <row r="7383" spans="10:10" x14ac:dyDescent="0.2">
      <c r="J7383" s="5"/>
    </row>
    <row r="7384" spans="10:10" x14ac:dyDescent="0.2">
      <c r="J7384" s="5"/>
    </row>
    <row r="7385" spans="10:10" x14ac:dyDescent="0.2">
      <c r="J7385" s="5"/>
    </row>
    <row r="7386" spans="10:10" x14ac:dyDescent="0.2">
      <c r="J7386" s="5"/>
    </row>
    <row r="7387" spans="10:10" x14ac:dyDescent="0.2">
      <c r="J7387" s="5"/>
    </row>
    <row r="7388" spans="10:10" x14ac:dyDescent="0.2">
      <c r="J7388" s="5"/>
    </row>
    <row r="7389" spans="10:10" x14ac:dyDescent="0.2">
      <c r="J7389" s="5"/>
    </row>
    <row r="7390" spans="10:10" x14ac:dyDescent="0.2">
      <c r="J7390" s="5"/>
    </row>
    <row r="7391" spans="10:10" x14ac:dyDescent="0.2">
      <c r="J7391" s="5"/>
    </row>
    <row r="7392" spans="10:10" x14ac:dyDescent="0.2">
      <c r="J7392" s="5"/>
    </row>
    <row r="7393" spans="10:10" x14ac:dyDescent="0.2">
      <c r="J7393" s="5"/>
    </row>
    <row r="7394" spans="10:10" x14ac:dyDescent="0.2">
      <c r="J7394" s="5"/>
    </row>
    <row r="7395" spans="10:10" x14ac:dyDescent="0.2">
      <c r="J7395" s="5"/>
    </row>
    <row r="7396" spans="10:10" x14ac:dyDescent="0.2">
      <c r="J7396" s="5"/>
    </row>
    <row r="7397" spans="10:10" x14ac:dyDescent="0.2">
      <c r="J7397" s="5"/>
    </row>
    <row r="7398" spans="10:10" x14ac:dyDescent="0.2">
      <c r="J7398" s="5"/>
    </row>
    <row r="7399" spans="10:10" x14ac:dyDescent="0.2">
      <c r="J7399" s="5"/>
    </row>
    <row r="7400" spans="10:10" x14ac:dyDescent="0.2">
      <c r="J7400" s="5"/>
    </row>
    <row r="7401" spans="10:10" x14ac:dyDescent="0.2">
      <c r="J7401" s="5"/>
    </row>
    <row r="7402" spans="10:10" x14ac:dyDescent="0.2">
      <c r="J7402" s="5"/>
    </row>
    <row r="7403" spans="10:10" x14ac:dyDescent="0.2">
      <c r="J7403" s="5"/>
    </row>
    <row r="7404" spans="10:10" x14ac:dyDescent="0.2">
      <c r="J7404" s="5"/>
    </row>
    <row r="7405" spans="10:10" x14ac:dyDescent="0.2">
      <c r="J7405" s="5"/>
    </row>
    <row r="7406" spans="10:10" x14ac:dyDescent="0.2">
      <c r="J7406" s="5"/>
    </row>
    <row r="7407" spans="10:10" x14ac:dyDescent="0.2">
      <c r="J7407" s="5"/>
    </row>
    <row r="7408" spans="10:10" x14ac:dyDescent="0.2">
      <c r="J7408" s="5"/>
    </row>
    <row r="7409" spans="10:10" x14ac:dyDescent="0.2">
      <c r="J7409" s="5"/>
    </row>
    <row r="7410" spans="10:10" x14ac:dyDescent="0.2">
      <c r="J7410" s="5"/>
    </row>
    <row r="7411" spans="10:10" x14ac:dyDescent="0.2">
      <c r="J7411" s="5"/>
    </row>
    <row r="7412" spans="10:10" x14ac:dyDescent="0.2">
      <c r="J7412" s="5"/>
    </row>
    <row r="7413" spans="10:10" x14ac:dyDescent="0.2">
      <c r="J7413" s="5"/>
    </row>
    <row r="7414" spans="10:10" x14ac:dyDescent="0.2">
      <c r="J7414" s="5"/>
    </row>
    <row r="7415" spans="10:10" x14ac:dyDescent="0.2">
      <c r="J7415" s="5"/>
    </row>
    <row r="7416" spans="10:10" x14ac:dyDescent="0.2">
      <c r="J7416" s="5"/>
    </row>
    <row r="7417" spans="10:10" x14ac:dyDescent="0.2">
      <c r="J7417" s="5"/>
    </row>
    <row r="7418" spans="10:10" x14ac:dyDescent="0.2">
      <c r="J7418" s="5"/>
    </row>
    <row r="7419" spans="10:10" x14ac:dyDescent="0.2">
      <c r="J7419" s="5"/>
    </row>
    <row r="7420" spans="10:10" x14ac:dyDescent="0.2">
      <c r="J7420" s="5"/>
    </row>
    <row r="7421" spans="10:10" x14ac:dyDescent="0.2">
      <c r="J7421" s="5"/>
    </row>
    <row r="7422" spans="10:10" x14ac:dyDescent="0.2">
      <c r="J7422" s="5"/>
    </row>
    <row r="7423" spans="10:10" x14ac:dyDescent="0.2">
      <c r="J7423" s="5"/>
    </row>
    <row r="7424" spans="10:10" x14ac:dyDescent="0.2">
      <c r="J7424" s="5"/>
    </row>
    <row r="7425" spans="10:10" x14ac:dyDescent="0.2">
      <c r="J7425" s="5"/>
    </row>
    <row r="7426" spans="10:10" x14ac:dyDescent="0.2">
      <c r="J7426" s="5"/>
    </row>
    <row r="7427" spans="10:10" x14ac:dyDescent="0.2">
      <c r="J7427" s="5"/>
    </row>
    <row r="7428" spans="10:10" x14ac:dyDescent="0.2">
      <c r="J7428" s="5"/>
    </row>
    <row r="7429" spans="10:10" x14ac:dyDescent="0.2">
      <c r="J7429" s="5"/>
    </row>
    <row r="7430" spans="10:10" x14ac:dyDescent="0.2">
      <c r="J7430" s="5"/>
    </row>
    <row r="7431" spans="10:10" x14ac:dyDescent="0.2">
      <c r="J7431" s="5"/>
    </row>
    <row r="7432" spans="10:10" x14ac:dyDescent="0.2">
      <c r="J7432" s="5"/>
    </row>
    <row r="7433" spans="10:10" x14ac:dyDescent="0.2">
      <c r="J7433" s="5"/>
    </row>
    <row r="7434" spans="10:10" x14ac:dyDescent="0.2">
      <c r="J7434" s="5"/>
    </row>
    <row r="7435" spans="10:10" x14ac:dyDescent="0.2">
      <c r="J7435" s="5"/>
    </row>
    <row r="7436" spans="10:10" x14ac:dyDescent="0.2">
      <c r="J7436" s="5"/>
    </row>
    <row r="7437" spans="10:10" x14ac:dyDescent="0.2">
      <c r="J7437" s="5"/>
    </row>
    <row r="7438" spans="10:10" x14ac:dyDescent="0.2">
      <c r="J7438" s="5"/>
    </row>
    <row r="7439" spans="10:10" x14ac:dyDescent="0.2">
      <c r="J7439" s="5"/>
    </row>
    <row r="7440" spans="10:10" x14ac:dyDescent="0.2">
      <c r="J7440" s="5"/>
    </row>
    <row r="7441" spans="10:10" x14ac:dyDescent="0.2">
      <c r="J7441" s="5"/>
    </row>
    <row r="7442" spans="10:10" x14ac:dyDescent="0.2">
      <c r="J7442" s="5"/>
    </row>
    <row r="7443" spans="10:10" x14ac:dyDescent="0.2">
      <c r="J7443" s="5"/>
    </row>
    <row r="7444" spans="10:10" x14ac:dyDescent="0.2">
      <c r="J7444" s="5"/>
    </row>
    <row r="7445" spans="10:10" x14ac:dyDescent="0.2">
      <c r="J7445" s="5"/>
    </row>
    <row r="7446" spans="10:10" x14ac:dyDescent="0.2">
      <c r="J7446" s="5"/>
    </row>
    <row r="7447" spans="10:10" x14ac:dyDescent="0.2">
      <c r="J7447" s="5"/>
    </row>
    <row r="7448" spans="10:10" x14ac:dyDescent="0.2">
      <c r="J7448" s="5"/>
    </row>
    <row r="7449" spans="10:10" x14ac:dyDescent="0.2">
      <c r="J7449" s="5"/>
    </row>
    <row r="7450" spans="10:10" x14ac:dyDescent="0.2">
      <c r="J7450" s="5"/>
    </row>
    <row r="7451" spans="10:10" x14ac:dyDescent="0.2">
      <c r="J7451" s="5"/>
    </row>
    <row r="7452" spans="10:10" x14ac:dyDescent="0.2">
      <c r="J7452" s="5"/>
    </row>
    <row r="7453" spans="10:10" x14ac:dyDescent="0.2">
      <c r="J7453" s="5"/>
    </row>
    <row r="7454" spans="10:10" x14ac:dyDescent="0.2">
      <c r="J7454" s="5"/>
    </row>
    <row r="7455" spans="10:10" x14ac:dyDescent="0.2">
      <c r="J7455" s="5"/>
    </row>
    <row r="7456" spans="10:10" x14ac:dyDescent="0.2">
      <c r="J7456" s="5"/>
    </row>
    <row r="7457" spans="10:10" x14ac:dyDescent="0.2">
      <c r="J7457" s="5"/>
    </row>
    <row r="7458" spans="10:10" x14ac:dyDescent="0.2">
      <c r="J7458" s="5"/>
    </row>
    <row r="7459" spans="10:10" x14ac:dyDescent="0.2">
      <c r="J7459" s="5"/>
    </row>
    <row r="7460" spans="10:10" x14ac:dyDescent="0.2">
      <c r="J7460" s="5"/>
    </row>
    <row r="7461" spans="10:10" x14ac:dyDescent="0.2">
      <c r="J7461" s="5"/>
    </row>
    <row r="7462" spans="10:10" x14ac:dyDescent="0.2">
      <c r="J7462" s="5"/>
    </row>
    <row r="7463" spans="10:10" x14ac:dyDescent="0.2">
      <c r="J7463" s="5"/>
    </row>
    <row r="7464" spans="10:10" x14ac:dyDescent="0.2">
      <c r="J7464" s="5"/>
    </row>
    <row r="7465" spans="10:10" x14ac:dyDescent="0.2">
      <c r="J7465" s="5"/>
    </row>
    <row r="7466" spans="10:10" x14ac:dyDescent="0.2">
      <c r="J7466" s="5"/>
    </row>
    <row r="7467" spans="10:10" x14ac:dyDescent="0.2">
      <c r="J7467" s="5"/>
    </row>
    <row r="7468" spans="10:10" x14ac:dyDescent="0.2">
      <c r="J7468" s="5"/>
    </row>
    <row r="7469" spans="10:10" x14ac:dyDescent="0.2">
      <c r="J7469" s="5"/>
    </row>
    <row r="7470" spans="10:10" x14ac:dyDescent="0.2">
      <c r="J7470" s="5"/>
    </row>
    <row r="7471" spans="10:10" x14ac:dyDescent="0.2">
      <c r="J7471" s="5"/>
    </row>
    <row r="7472" spans="10:10" x14ac:dyDescent="0.2">
      <c r="J7472" s="5"/>
    </row>
    <row r="7473" spans="10:10" x14ac:dyDescent="0.2">
      <c r="J7473" s="5"/>
    </row>
    <row r="7474" spans="10:10" x14ac:dyDescent="0.2">
      <c r="J7474" s="5"/>
    </row>
    <row r="7475" spans="10:10" x14ac:dyDescent="0.2">
      <c r="J7475" s="5"/>
    </row>
    <row r="7476" spans="10:10" x14ac:dyDescent="0.2">
      <c r="J7476" s="5"/>
    </row>
    <row r="7477" spans="10:10" x14ac:dyDescent="0.2">
      <c r="J7477" s="5"/>
    </row>
    <row r="7478" spans="10:10" x14ac:dyDescent="0.2">
      <c r="J7478" s="5"/>
    </row>
    <row r="7479" spans="10:10" x14ac:dyDescent="0.2">
      <c r="J7479" s="5"/>
    </row>
    <row r="7480" spans="10:10" x14ac:dyDescent="0.2">
      <c r="J7480" s="5"/>
    </row>
    <row r="7481" spans="10:10" x14ac:dyDescent="0.2">
      <c r="J7481" s="5"/>
    </row>
    <row r="7482" spans="10:10" x14ac:dyDescent="0.2">
      <c r="J7482" s="5"/>
    </row>
    <row r="7483" spans="10:10" x14ac:dyDescent="0.2">
      <c r="J7483" s="5"/>
    </row>
    <row r="7484" spans="10:10" x14ac:dyDescent="0.2">
      <c r="J7484" s="5"/>
    </row>
    <row r="7485" spans="10:10" x14ac:dyDescent="0.2">
      <c r="J7485" s="5"/>
    </row>
    <row r="7486" spans="10:10" x14ac:dyDescent="0.2">
      <c r="J7486" s="5"/>
    </row>
    <row r="7487" spans="10:10" x14ac:dyDescent="0.2">
      <c r="J7487" s="5"/>
    </row>
    <row r="7488" spans="10:10" x14ac:dyDescent="0.2">
      <c r="J7488" s="5"/>
    </row>
    <row r="7489" spans="10:10" x14ac:dyDescent="0.2">
      <c r="J7489" s="5"/>
    </row>
    <row r="7490" spans="10:10" x14ac:dyDescent="0.2">
      <c r="J7490" s="5"/>
    </row>
    <row r="7491" spans="10:10" x14ac:dyDescent="0.2">
      <c r="J7491" s="5"/>
    </row>
    <row r="7492" spans="10:10" x14ac:dyDescent="0.2">
      <c r="J7492" s="5"/>
    </row>
    <row r="7493" spans="10:10" x14ac:dyDescent="0.2">
      <c r="J7493" s="5"/>
    </row>
    <row r="7494" spans="10:10" x14ac:dyDescent="0.2">
      <c r="J7494" s="5"/>
    </row>
    <row r="7495" spans="10:10" x14ac:dyDescent="0.2">
      <c r="J7495" s="5"/>
    </row>
    <row r="7496" spans="10:10" x14ac:dyDescent="0.2">
      <c r="J7496" s="5"/>
    </row>
    <row r="7497" spans="10:10" x14ac:dyDescent="0.2">
      <c r="J7497" s="5"/>
    </row>
    <row r="7498" spans="10:10" x14ac:dyDescent="0.2">
      <c r="J7498" s="5"/>
    </row>
    <row r="7499" spans="10:10" x14ac:dyDescent="0.2">
      <c r="J7499" s="5"/>
    </row>
    <row r="7500" spans="10:10" x14ac:dyDescent="0.2">
      <c r="J7500" s="5"/>
    </row>
    <row r="7501" spans="10:10" x14ac:dyDescent="0.2">
      <c r="J7501" s="5"/>
    </row>
    <row r="7502" spans="10:10" x14ac:dyDescent="0.2">
      <c r="J7502" s="5"/>
    </row>
    <row r="7503" spans="10:10" x14ac:dyDescent="0.2">
      <c r="J7503" s="5"/>
    </row>
    <row r="7504" spans="10:10" x14ac:dyDescent="0.2">
      <c r="J7504" s="5"/>
    </row>
    <row r="7505" spans="10:10" x14ac:dyDescent="0.2">
      <c r="J7505" s="5"/>
    </row>
    <row r="7506" spans="10:10" x14ac:dyDescent="0.2">
      <c r="J7506" s="5"/>
    </row>
    <row r="7507" spans="10:10" x14ac:dyDescent="0.2">
      <c r="J7507" s="5"/>
    </row>
    <row r="7508" spans="10:10" x14ac:dyDescent="0.2">
      <c r="J7508" s="5"/>
    </row>
    <row r="7509" spans="10:10" x14ac:dyDescent="0.2">
      <c r="J7509" s="5"/>
    </row>
    <row r="7510" spans="10:10" x14ac:dyDescent="0.2">
      <c r="J7510" s="5"/>
    </row>
    <row r="7511" spans="10:10" x14ac:dyDescent="0.2">
      <c r="J7511" s="5"/>
    </row>
    <row r="7512" spans="10:10" x14ac:dyDescent="0.2">
      <c r="J7512" s="5"/>
    </row>
    <row r="7513" spans="10:10" x14ac:dyDescent="0.2">
      <c r="J7513" s="5"/>
    </row>
    <row r="7514" spans="10:10" x14ac:dyDescent="0.2">
      <c r="J7514" s="5"/>
    </row>
    <row r="7515" spans="10:10" x14ac:dyDescent="0.2">
      <c r="J7515" s="5"/>
    </row>
    <row r="7516" spans="10:10" x14ac:dyDescent="0.2">
      <c r="J7516" s="5"/>
    </row>
    <row r="7517" spans="10:10" x14ac:dyDescent="0.2">
      <c r="J7517" s="5"/>
    </row>
    <row r="7518" spans="10:10" x14ac:dyDescent="0.2">
      <c r="J7518" s="5"/>
    </row>
    <row r="7519" spans="10:10" x14ac:dyDescent="0.2">
      <c r="J7519" s="5"/>
    </row>
    <row r="7520" spans="10:10" x14ac:dyDescent="0.2">
      <c r="J7520" s="5"/>
    </row>
    <row r="7521" spans="10:10" x14ac:dyDescent="0.2">
      <c r="J7521" s="5"/>
    </row>
    <row r="7522" spans="10:10" x14ac:dyDescent="0.2">
      <c r="J7522" s="5"/>
    </row>
    <row r="7523" spans="10:10" x14ac:dyDescent="0.2">
      <c r="J7523" s="5"/>
    </row>
    <row r="7524" spans="10:10" x14ac:dyDescent="0.2">
      <c r="J7524" s="5"/>
    </row>
    <row r="7525" spans="10:10" x14ac:dyDescent="0.2">
      <c r="J7525" s="5"/>
    </row>
    <row r="7526" spans="10:10" x14ac:dyDescent="0.2">
      <c r="J7526" s="5"/>
    </row>
    <row r="7527" spans="10:10" x14ac:dyDescent="0.2">
      <c r="J7527" s="5"/>
    </row>
    <row r="7528" spans="10:10" x14ac:dyDescent="0.2">
      <c r="J7528" s="5"/>
    </row>
    <row r="7529" spans="10:10" x14ac:dyDescent="0.2">
      <c r="J7529" s="5"/>
    </row>
    <row r="7530" spans="10:10" x14ac:dyDescent="0.2">
      <c r="J7530" s="5"/>
    </row>
    <row r="7531" spans="10:10" x14ac:dyDescent="0.2">
      <c r="J7531" s="5"/>
    </row>
    <row r="7532" spans="10:10" x14ac:dyDescent="0.2">
      <c r="J7532" s="5"/>
    </row>
    <row r="7533" spans="10:10" x14ac:dyDescent="0.2">
      <c r="J7533" s="5"/>
    </row>
    <row r="7534" spans="10:10" x14ac:dyDescent="0.2">
      <c r="J7534" s="5"/>
    </row>
    <row r="7535" spans="10:10" x14ac:dyDescent="0.2">
      <c r="J7535" s="5"/>
    </row>
    <row r="7536" spans="10:10" x14ac:dyDescent="0.2">
      <c r="J7536" s="5"/>
    </row>
    <row r="7537" spans="10:10" x14ac:dyDescent="0.2">
      <c r="J7537" s="5"/>
    </row>
    <row r="7538" spans="10:10" x14ac:dyDescent="0.2">
      <c r="J7538" s="5"/>
    </row>
    <row r="7539" spans="10:10" x14ac:dyDescent="0.2">
      <c r="J7539" s="5"/>
    </row>
    <row r="7540" spans="10:10" x14ac:dyDescent="0.2">
      <c r="J7540" s="5"/>
    </row>
    <row r="7541" spans="10:10" x14ac:dyDescent="0.2">
      <c r="J7541" s="5"/>
    </row>
    <row r="7542" spans="10:10" x14ac:dyDescent="0.2">
      <c r="J7542" s="5"/>
    </row>
    <row r="7543" spans="10:10" x14ac:dyDescent="0.2">
      <c r="J7543" s="5"/>
    </row>
    <row r="7544" spans="10:10" x14ac:dyDescent="0.2">
      <c r="J7544" s="5"/>
    </row>
    <row r="7545" spans="10:10" x14ac:dyDescent="0.2">
      <c r="J7545" s="5"/>
    </row>
    <row r="7546" spans="10:10" x14ac:dyDescent="0.2">
      <c r="J7546" s="5"/>
    </row>
    <row r="7547" spans="10:10" x14ac:dyDescent="0.2">
      <c r="J7547" s="5"/>
    </row>
    <row r="7548" spans="10:10" x14ac:dyDescent="0.2">
      <c r="J7548" s="5"/>
    </row>
    <row r="7549" spans="10:10" x14ac:dyDescent="0.2">
      <c r="J7549" s="5"/>
    </row>
    <row r="7550" spans="10:10" x14ac:dyDescent="0.2">
      <c r="J7550" s="5"/>
    </row>
    <row r="7551" spans="10:10" x14ac:dyDescent="0.2">
      <c r="J7551" s="5"/>
    </row>
    <row r="7552" spans="10:10" x14ac:dyDescent="0.2">
      <c r="J7552" s="5"/>
    </row>
    <row r="7553" spans="10:10" x14ac:dyDescent="0.2">
      <c r="J7553" s="5"/>
    </row>
    <row r="7554" spans="10:10" x14ac:dyDescent="0.2">
      <c r="J7554" s="5"/>
    </row>
    <row r="7555" spans="10:10" x14ac:dyDescent="0.2">
      <c r="J7555" s="5"/>
    </row>
    <row r="7556" spans="10:10" x14ac:dyDescent="0.2">
      <c r="J7556" s="5"/>
    </row>
    <row r="7557" spans="10:10" x14ac:dyDescent="0.2">
      <c r="J7557" s="5"/>
    </row>
    <row r="7558" spans="10:10" x14ac:dyDescent="0.2">
      <c r="J7558" s="5"/>
    </row>
    <row r="7559" spans="10:10" x14ac:dyDescent="0.2">
      <c r="J7559" s="5"/>
    </row>
    <row r="7560" spans="10:10" x14ac:dyDescent="0.2">
      <c r="J7560" s="5"/>
    </row>
    <row r="7561" spans="10:10" x14ac:dyDescent="0.2">
      <c r="J7561" s="5"/>
    </row>
    <row r="7562" spans="10:10" x14ac:dyDescent="0.2">
      <c r="J7562" s="5"/>
    </row>
    <row r="7563" spans="10:10" x14ac:dyDescent="0.2">
      <c r="J7563" s="5"/>
    </row>
    <row r="7564" spans="10:10" x14ac:dyDescent="0.2">
      <c r="J7564" s="5"/>
    </row>
    <row r="7565" spans="10:10" x14ac:dyDescent="0.2">
      <c r="J7565" s="5"/>
    </row>
    <row r="7566" spans="10:10" x14ac:dyDescent="0.2">
      <c r="J7566" s="5"/>
    </row>
    <row r="7567" spans="10:10" x14ac:dyDescent="0.2">
      <c r="J7567" s="5"/>
    </row>
    <row r="7568" spans="10:10" x14ac:dyDescent="0.2">
      <c r="J7568" s="5"/>
    </row>
    <row r="7569" spans="10:10" x14ac:dyDescent="0.2">
      <c r="J7569" s="5"/>
    </row>
    <row r="7570" spans="10:10" x14ac:dyDescent="0.2">
      <c r="J7570" s="5"/>
    </row>
    <row r="7571" spans="10:10" x14ac:dyDescent="0.2">
      <c r="J7571" s="5"/>
    </row>
    <row r="7572" spans="10:10" x14ac:dyDescent="0.2">
      <c r="J7572" s="5"/>
    </row>
    <row r="7573" spans="10:10" x14ac:dyDescent="0.2">
      <c r="J7573" s="5"/>
    </row>
    <row r="7574" spans="10:10" x14ac:dyDescent="0.2">
      <c r="J7574" s="5"/>
    </row>
    <row r="7575" spans="10:10" x14ac:dyDescent="0.2">
      <c r="J7575" s="5"/>
    </row>
    <row r="7576" spans="10:10" x14ac:dyDescent="0.2">
      <c r="J7576" s="5"/>
    </row>
    <row r="7577" spans="10:10" x14ac:dyDescent="0.2">
      <c r="J7577" s="5"/>
    </row>
    <row r="7578" spans="10:10" x14ac:dyDescent="0.2">
      <c r="J7578" s="5"/>
    </row>
    <row r="7579" spans="10:10" x14ac:dyDescent="0.2">
      <c r="J7579" s="5"/>
    </row>
    <row r="7580" spans="10:10" x14ac:dyDescent="0.2">
      <c r="J7580" s="5"/>
    </row>
    <row r="7581" spans="10:10" x14ac:dyDescent="0.2">
      <c r="J7581" s="5"/>
    </row>
    <row r="7582" spans="10:10" x14ac:dyDescent="0.2">
      <c r="J7582" s="5"/>
    </row>
    <row r="7583" spans="10:10" x14ac:dyDescent="0.2">
      <c r="J7583" s="5"/>
    </row>
    <row r="7584" spans="10:10" x14ac:dyDescent="0.2">
      <c r="J7584" s="5"/>
    </row>
    <row r="7585" spans="10:10" x14ac:dyDescent="0.2">
      <c r="J7585" s="5"/>
    </row>
    <row r="7586" spans="10:10" x14ac:dyDescent="0.2">
      <c r="J7586" s="5"/>
    </row>
    <row r="7587" spans="10:10" x14ac:dyDescent="0.2">
      <c r="J7587" s="5"/>
    </row>
    <row r="7588" spans="10:10" x14ac:dyDescent="0.2">
      <c r="J7588" s="5"/>
    </row>
    <row r="7589" spans="10:10" x14ac:dyDescent="0.2">
      <c r="J7589" s="5"/>
    </row>
    <row r="7590" spans="10:10" x14ac:dyDescent="0.2">
      <c r="J7590" s="5"/>
    </row>
    <row r="7591" spans="10:10" x14ac:dyDescent="0.2">
      <c r="J7591" s="5"/>
    </row>
    <row r="7592" spans="10:10" x14ac:dyDescent="0.2">
      <c r="J7592" s="5"/>
    </row>
    <row r="7593" spans="10:10" x14ac:dyDescent="0.2">
      <c r="J7593" s="5"/>
    </row>
    <row r="7594" spans="10:10" x14ac:dyDescent="0.2">
      <c r="J7594" s="5"/>
    </row>
    <row r="7595" spans="10:10" x14ac:dyDescent="0.2">
      <c r="J7595" s="5"/>
    </row>
    <row r="7596" spans="10:10" x14ac:dyDescent="0.2">
      <c r="J7596" s="5"/>
    </row>
    <row r="7597" spans="10:10" x14ac:dyDescent="0.2">
      <c r="J7597" s="5"/>
    </row>
    <row r="7598" spans="10:10" x14ac:dyDescent="0.2">
      <c r="J7598" s="5"/>
    </row>
    <row r="7599" spans="10:10" x14ac:dyDescent="0.2">
      <c r="J7599" s="5"/>
    </row>
    <row r="7600" spans="10:10" x14ac:dyDescent="0.2">
      <c r="J7600" s="5"/>
    </row>
    <row r="7601" spans="10:10" x14ac:dyDescent="0.2">
      <c r="J7601" s="5"/>
    </row>
    <row r="7602" spans="10:10" x14ac:dyDescent="0.2">
      <c r="J7602" s="5"/>
    </row>
    <row r="7603" spans="10:10" x14ac:dyDescent="0.2">
      <c r="J7603" s="5"/>
    </row>
    <row r="7604" spans="10:10" x14ac:dyDescent="0.2">
      <c r="J7604" s="5"/>
    </row>
    <row r="7605" spans="10:10" x14ac:dyDescent="0.2">
      <c r="J7605" s="5"/>
    </row>
    <row r="7606" spans="10:10" x14ac:dyDescent="0.2">
      <c r="J7606" s="5"/>
    </row>
    <row r="7607" spans="10:10" x14ac:dyDescent="0.2">
      <c r="J7607" s="5"/>
    </row>
    <row r="7608" spans="10:10" x14ac:dyDescent="0.2">
      <c r="J7608" s="5"/>
    </row>
    <row r="7609" spans="10:10" x14ac:dyDescent="0.2">
      <c r="J7609" s="5"/>
    </row>
    <row r="7610" spans="10:10" x14ac:dyDescent="0.2">
      <c r="J7610" s="5"/>
    </row>
    <row r="7611" spans="10:10" x14ac:dyDescent="0.2">
      <c r="J7611" s="5"/>
    </row>
    <row r="7612" spans="10:10" x14ac:dyDescent="0.2">
      <c r="J7612" s="5"/>
    </row>
    <row r="7613" spans="10:10" x14ac:dyDescent="0.2">
      <c r="J7613" s="5"/>
    </row>
    <row r="7614" spans="10:10" x14ac:dyDescent="0.2">
      <c r="J7614" s="5"/>
    </row>
    <row r="7615" spans="10:10" x14ac:dyDescent="0.2">
      <c r="J7615" s="5"/>
    </row>
    <row r="7616" spans="10:10" x14ac:dyDescent="0.2">
      <c r="J7616" s="5"/>
    </row>
    <row r="7617" spans="10:10" x14ac:dyDescent="0.2">
      <c r="J7617" s="5"/>
    </row>
    <row r="7618" spans="10:10" x14ac:dyDescent="0.2">
      <c r="J7618" s="5"/>
    </row>
    <row r="7619" spans="10:10" x14ac:dyDescent="0.2">
      <c r="J7619" s="5"/>
    </row>
    <row r="7620" spans="10:10" x14ac:dyDescent="0.2">
      <c r="J7620" s="5"/>
    </row>
    <row r="7621" spans="10:10" x14ac:dyDescent="0.2">
      <c r="J7621" s="5"/>
    </row>
    <row r="7622" spans="10:10" x14ac:dyDescent="0.2">
      <c r="J7622" s="5"/>
    </row>
    <row r="7623" spans="10:10" x14ac:dyDescent="0.2">
      <c r="J7623" s="5"/>
    </row>
    <row r="7624" spans="10:10" x14ac:dyDescent="0.2">
      <c r="J7624" s="5"/>
    </row>
    <row r="7625" spans="10:10" x14ac:dyDescent="0.2">
      <c r="J7625" s="5"/>
    </row>
    <row r="7626" spans="10:10" x14ac:dyDescent="0.2">
      <c r="J7626" s="5"/>
    </row>
    <row r="7627" spans="10:10" x14ac:dyDescent="0.2">
      <c r="J7627" s="5"/>
    </row>
    <row r="7628" spans="10:10" x14ac:dyDescent="0.2">
      <c r="J7628" s="5"/>
    </row>
    <row r="7629" spans="10:10" x14ac:dyDescent="0.2">
      <c r="J7629" s="5"/>
    </row>
    <row r="7630" spans="10:10" x14ac:dyDescent="0.2">
      <c r="J7630" s="5"/>
    </row>
    <row r="7631" spans="10:10" x14ac:dyDescent="0.2">
      <c r="J7631" s="5"/>
    </row>
    <row r="7632" spans="10:10" x14ac:dyDescent="0.2">
      <c r="J7632" s="5"/>
    </row>
    <row r="7633" spans="10:10" x14ac:dyDescent="0.2">
      <c r="J7633" s="5"/>
    </row>
    <row r="7634" spans="10:10" x14ac:dyDescent="0.2">
      <c r="J7634" s="5"/>
    </row>
    <row r="7635" spans="10:10" x14ac:dyDescent="0.2">
      <c r="J7635" s="5"/>
    </row>
    <row r="7636" spans="10:10" x14ac:dyDescent="0.2">
      <c r="J7636" s="5"/>
    </row>
    <row r="7637" spans="10:10" x14ac:dyDescent="0.2">
      <c r="J7637" s="5"/>
    </row>
    <row r="7638" spans="10:10" x14ac:dyDescent="0.2">
      <c r="J7638" s="5"/>
    </row>
    <row r="7639" spans="10:10" x14ac:dyDescent="0.2">
      <c r="J7639" s="5"/>
    </row>
    <row r="7640" spans="10:10" x14ac:dyDescent="0.2">
      <c r="J7640" s="5"/>
    </row>
    <row r="7641" spans="10:10" x14ac:dyDescent="0.2">
      <c r="J7641" s="5"/>
    </row>
    <row r="7642" spans="10:10" x14ac:dyDescent="0.2">
      <c r="J7642" s="5"/>
    </row>
    <row r="7643" spans="10:10" x14ac:dyDescent="0.2">
      <c r="J7643" s="5"/>
    </row>
    <row r="7644" spans="10:10" x14ac:dyDescent="0.2">
      <c r="J7644" s="5"/>
    </row>
    <row r="7645" spans="10:10" x14ac:dyDescent="0.2">
      <c r="J7645" s="5"/>
    </row>
    <row r="7646" spans="10:10" x14ac:dyDescent="0.2">
      <c r="J7646" s="5"/>
    </row>
    <row r="7647" spans="10:10" x14ac:dyDescent="0.2">
      <c r="J7647" s="5"/>
    </row>
    <row r="7648" spans="10:10" x14ac:dyDescent="0.2">
      <c r="J7648" s="5"/>
    </row>
    <row r="7649" spans="10:10" x14ac:dyDescent="0.2">
      <c r="J7649" s="5"/>
    </row>
    <row r="7650" spans="10:10" x14ac:dyDescent="0.2">
      <c r="J7650" s="5"/>
    </row>
    <row r="7651" spans="10:10" x14ac:dyDescent="0.2">
      <c r="J7651" s="5"/>
    </row>
    <row r="7652" spans="10:10" x14ac:dyDescent="0.2">
      <c r="J7652" s="5"/>
    </row>
    <row r="7653" spans="10:10" x14ac:dyDescent="0.2">
      <c r="J7653" s="5"/>
    </row>
    <row r="7654" spans="10:10" x14ac:dyDescent="0.2">
      <c r="J7654" s="5"/>
    </row>
    <row r="7655" spans="10:10" x14ac:dyDescent="0.2">
      <c r="J7655" s="5"/>
    </row>
    <row r="7656" spans="10:10" x14ac:dyDescent="0.2">
      <c r="J7656" s="5"/>
    </row>
    <row r="7657" spans="10:10" x14ac:dyDescent="0.2">
      <c r="J7657" s="5"/>
    </row>
    <row r="7658" spans="10:10" x14ac:dyDescent="0.2">
      <c r="J7658" s="5"/>
    </row>
    <row r="7659" spans="10:10" x14ac:dyDescent="0.2">
      <c r="J7659" s="5"/>
    </row>
    <row r="7660" spans="10:10" x14ac:dyDescent="0.2">
      <c r="J7660" s="5"/>
    </row>
    <row r="7661" spans="10:10" x14ac:dyDescent="0.2">
      <c r="J7661" s="5"/>
    </row>
    <row r="7662" spans="10:10" x14ac:dyDescent="0.2">
      <c r="J7662" s="5"/>
    </row>
    <row r="7663" spans="10:10" x14ac:dyDescent="0.2">
      <c r="J7663" s="5"/>
    </row>
    <row r="7664" spans="10:10" x14ac:dyDescent="0.2">
      <c r="J7664" s="5"/>
    </row>
    <row r="7665" spans="10:10" x14ac:dyDescent="0.2">
      <c r="J7665" s="5"/>
    </row>
    <row r="7666" spans="10:10" x14ac:dyDescent="0.2">
      <c r="J7666" s="5"/>
    </row>
    <row r="7667" spans="10:10" x14ac:dyDescent="0.2">
      <c r="J7667" s="5"/>
    </row>
    <row r="7668" spans="10:10" x14ac:dyDescent="0.2">
      <c r="J7668" s="5"/>
    </row>
    <row r="7669" spans="10:10" x14ac:dyDescent="0.2">
      <c r="J7669" s="5"/>
    </row>
    <row r="7670" spans="10:10" x14ac:dyDescent="0.2">
      <c r="J7670" s="5"/>
    </row>
    <row r="7671" spans="10:10" x14ac:dyDescent="0.2">
      <c r="J7671" s="5"/>
    </row>
    <row r="7672" spans="10:10" x14ac:dyDescent="0.2">
      <c r="J7672" s="5"/>
    </row>
    <row r="7673" spans="10:10" x14ac:dyDescent="0.2">
      <c r="J7673" s="5"/>
    </row>
    <row r="7674" spans="10:10" x14ac:dyDescent="0.2">
      <c r="J7674" s="5"/>
    </row>
    <row r="7675" spans="10:10" x14ac:dyDescent="0.2">
      <c r="J7675" s="5"/>
    </row>
    <row r="7676" spans="10:10" x14ac:dyDescent="0.2">
      <c r="J7676" s="5"/>
    </row>
    <row r="7677" spans="10:10" x14ac:dyDescent="0.2">
      <c r="J7677" s="5"/>
    </row>
    <row r="7678" spans="10:10" x14ac:dyDescent="0.2">
      <c r="J7678" s="5"/>
    </row>
    <row r="7679" spans="10:10" x14ac:dyDescent="0.2">
      <c r="J7679" s="5"/>
    </row>
    <row r="7680" spans="10:10" x14ac:dyDescent="0.2">
      <c r="J7680" s="5"/>
    </row>
    <row r="7681" spans="10:10" x14ac:dyDescent="0.2">
      <c r="J7681" s="5"/>
    </row>
    <row r="7682" spans="10:10" x14ac:dyDescent="0.2">
      <c r="J7682" s="5"/>
    </row>
    <row r="7683" spans="10:10" x14ac:dyDescent="0.2">
      <c r="J7683" s="5"/>
    </row>
    <row r="7684" spans="10:10" x14ac:dyDescent="0.2">
      <c r="J7684" s="5"/>
    </row>
    <row r="7685" spans="10:10" x14ac:dyDescent="0.2">
      <c r="J7685" s="5"/>
    </row>
    <row r="7686" spans="10:10" x14ac:dyDescent="0.2">
      <c r="J7686" s="5"/>
    </row>
    <row r="7687" spans="10:10" x14ac:dyDescent="0.2">
      <c r="J7687" s="5"/>
    </row>
    <row r="7688" spans="10:10" x14ac:dyDescent="0.2">
      <c r="J7688" s="5"/>
    </row>
    <row r="7689" spans="10:10" x14ac:dyDescent="0.2">
      <c r="J7689" s="5"/>
    </row>
    <row r="7690" spans="10:10" x14ac:dyDescent="0.2">
      <c r="J7690" s="5"/>
    </row>
    <row r="7691" spans="10:10" x14ac:dyDescent="0.2">
      <c r="J7691" s="5"/>
    </row>
    <row r="7692" spans="10:10" x14ac:dyDescent="0.2">
      <c r="J7692" s="5"/>
    </row>
    <row r="7693" spans="10:10" x14ac:dyDescent="0.2">
      <c r="J7693" s="5"/>
    </row>
    <row r="7694" spans="10:10" x14ac:dyDescent="0.2">
      <c r="J7694" s="5"/>
    </row>
    <row r="7695" spans="10:10" x14ac:dyDescent="0.2">
      <c r="J7695" s="5"/>
    </row>
    <row r="7696" spans="10:10" x14ac:dyDescent="0.2">
      <c r="J7696" s="5"/>
    </row>
    <row r="7697" spans="10:10" x14ac:dyDescent="0.2">
      <c r="J7697" s="5"/>
    </row>
    <row r="7698" spans="10:10" x14ac:dyDescent="0.2">
      <c r="J7698" s="5"/>
    </row>
    <row r="7699" spans="10:10" x14ac:dyDescent="0.2">
      <c r="J7699" s="5"/>
    </row>
    <row r="7700" spans="10:10" x14ac:dyDescent="0.2">
      <c r="J7700" s="5"/>
    </row>
    <row r="7701" spans="10:10" x14ac:dyDescent="0.2">
      <c r="J7701" s="5"/>
    </row>
    <row r="7702" spans="10:10" x14ac:dyDescent="0.2">
      <c r="J7702" s="5"/>
    </row>
    <row r="7703" spans="10:10" x14ac:dyDescent="0.2">
      <c r="J7703" s="5"/>
    </row>
    <row r="7704" spans="10:10" x14ac:dyDescent="0.2">
      <c r="J7704" s="5"/>
    </row>
    <row r="7705" spans="10:10" x14ac:dyDescent="0.2">
      <c r="J7705" s="5"/>
    </row>
    <row r="7706" spans="10:10" x14ac:dyDescent="0.2">
      <c r="J7706" s="5"/>
    </row>
    <row r="7707" spans="10:10" x14ac:dyDescent="0.2">
      <c r="J7707" s="5"/>
    </row>
    <row r="7708" spans="10:10" x14ac:dyDescent="0.2">
      <c r="J7708" s="5"/>
    </row>
    <row r="7709" spans="10:10" x14ac:dyDescent="0.2">
      <c r="J7709" s="5"/>
    </row>
    <row r="7710" spans="10:10" x14ac:dyDescent="0.2">
      <c r="J7710" s="5"/>
    </row>
    <row r="7711" spans="10:10" x14ac:dyDescent="0.2">
      <c r="J7711" s="5"/>
    </row>
    <row r="7712" spans="10:10" x14ac:dyDescent="0.2">
      <c r="J7712" s="5"/>
    </row>
    <row r="7713" spans="10:10" x14ac:dyDescent="0.2">
      <c r="J7713" s="5"/>
    </row>
    <row r="7714" spans="10:10" x14ac:dyDescent="0.2">
      <c r="J7714" s="5"/>
    </row>
    <row r="7715" spans="10:10" x14ac:dyDescent="0.2">
      <c r="J7715" s="5"/>
    </row>
    <row r="7716" spans="10:10" x14ac:dyDescent="0.2">
      <c r="J7716" s="5"/>
    </row>
    <row r="7717" spans="10:10" x14ac:dyDescent="0.2">
      <c r="J7717" s="5"/>
    </row>
    <row r="7718" spans="10:10" x14ac:dyDescent="0.2">
      <c r="J7718" s="5"/>
    </row>
    <row r="7719" spans="10:10" x14ac:dyDescent="0.2">
      <c r="J7719" s="5"/>
    </row>
    <row r="7720" spans="10:10" x14ac:dyDescent="0.2">
      <c r="J7720" s="5"/>
    </row>
    <row r="7721" spans="10:10" x14ac:dyDescent="0.2">
      <c r="J7721" s="5"/>
    </row>
    <row r="7722" spans="10:10" x14ac:dyDescent="0.2">
      <c r="J7722" s="5"/>
    </row>
    <row r="7723" spans="10:10" x14ac:dyDescent="0.2">
      <c r="J7723" s="5"/>
    </row>
    <row r="7724" spans="10:10" x14ac:dyDescent="0.2">
      <c r="J7724" s="5"/>
    </row>
    <row r="7725" spans="10:10" x14ac:dyDescent="0.2">
      <c r="J7725" s="5"/>
    </row>
    <row r="7726" spans="10:10" x14ac:dyDescent="0.2">
      <c r="J7726" s="5"/>
    </row>
    <row r="7727" spans="10:10" x14ac:dyDescent="0.2">
      <c r="J7727" s="5"/>
    </row>
    <row r="7728" spans="10:10" x14ac:dyDescent="0.2">
      <c r="J7728" s="5"/>
    </row>
    <row r="7729" spans="10:10" x14ac:dyDescent="0.2">
      <c r="J7729" s="5"/>
    </row>
    <row r="7730" spans="10:10" x14ac:dyDescent="0.2">
      <c r="J7730" s="5"/>
    </row>
    <row r="7731" spans="10:10" x14ac:dyDescent="0.2">
      <c r="J7731" s="5"/>
    </row>
    <row r="7732" spans="10:10" x14ac:dyDescent="0.2">
      <c r="J7732" s="5"/>
    </row>
    <row r="7733" spans="10:10" x14ac:dyDescent="0.2">
      <c r="J7733" s="5"/>
    </row>
    <row r="7734" spans="10:10" x14ac:dyDescent="0.2">
      <c r="J7734" s="5"/>
    </row>
    <row r="7735" spans="10:10" x14ac:dyDescent="0.2">
      <c r="J7735" s="5"/>
    </row>
    <row r="7736" spans="10:10" x14ac:dyDescent="0.2">
      <c r="J7736" s="5"/>
    </row>
    <row r="7737" spans="10:10" x14ac:dyDescent="0.2">
      <c r="J7737" s="5"/>
    </row>
    <row r="7738" spans="10:10" x14ac:dyDescent="0.2">
      <c r="J7738" s="5"/>
    </row>
    <row r="7739" spans="10:10" x14ac:dyDescent="0.2">
      <c r="J7739" s="5"/>
    </row>
    <row r="7740" spans="10:10" x14ac:dyDescent="0.2">
      <c r="J7740" s="5"/>
    </row>
    <row r="7741" spans="10:10" x14ac:dyDescent="0.2">
      <c r="J7741" s="5"/>
    </row>
    <row r="7742" spans="10:10" x14ac:dyDescent="0.2">
      <c r="J7742" s="5"/>
    </row>
    <row r="7743" spans="10:10" x14ac:dyDescent="0.2">
      <c r="J7743" s="5"/>
    </row>
    <row r="7744" spans="10:10" x14ac:dyDescent="0.2">
      <c r="J7744" s="5"/>
    </row>
    <row r="7745" spans="10:10" x14ac:dyDescent="0.2">
      <c r="J7745" s="5"/>
    </row>
    <row r="7746" spans="10:10" x14ac:dyDescent="0.2">
      <c r="J7746" s="5"/>
    </row>
    <row r="7747" spans="10:10" x14ac:dyDescent="0.2">
      <c r="J7747" s="5"/>
    </row>
    <row r="7748" spans="10:10" x14ac:dyDescent="0.2">
      <c r="J7748" s="5"/>
    </row>
    <row r="7749" spans="10:10" x14ac:dyDescent="0.2">
      <c r="J7749" s="5"/>
    </row>
    <row r="7750" spans="10:10" x14ac:dyDescent="0.2">
      <c r="J7750" s="5"/>
    </row>
    <row r="7751" spans="10:10" x14ac:dyDescent="0.2">
      <c r="J7751" s="5"/>
    </row>
    <row r="7752" spans="10:10" x14ac:dyDescent="0.2">
      <c r="J7752" s="5"/>
    </row>
    <row r="7753" spans="10:10" x14ac:dyDescent="0.2">
      <c r="J7753" s="5"/>
    </row>
    <row r="7754" spans="10:10" x14ac:dyDescent="0.2">
      <c r="J7754" s="5"/>
    </row>
    <row r="7755" spans="10:10" x14ac:dyDescent="0.2">
      <c r="J7755" s="5"/>
    </row>
    <row r="7756" spans="10:10" x14ac:dyDescent="0.2">
      <c r="J7756" s="5"/>
    </row>
    <row r="7757" spans="10:10" x14ac:dyDescent="0.2">
      <c r="J7757" s="5"/>
    </row>
    <row r="7758" spans="10:10" x14ac:dyDescent="0.2">
      <c r="J7758" s="5"/>
    </row>
    <row r="7759" spans="10:10" x14ac:dyDescent="0.2">
      <c r="J7759" s="5"/>
    </row>
    <row r="7760" spans="10:10" x14ac:dyDescent="0.2">
      <c r="J7760" s="5"/>
    </row>
    <row r="7761" spans="10:10" x14ac:dyDescent="0.2">
      <c r="J7761" s="5"/>
    </row>
    <row r="7762" spans="10:10" x14ac:dyDescent="0.2">
      <c r="J7762" s="5"/>
    </row>
    <row r="7763" spans="10:10" x14ac:dyDescent="0.2">
      <c r="J7763" s="5"/>
    </row>
    <row r="7764" spans="10:10" x14ac:dyDescent="0.2">
      <c r="J7764" s="5"/>
    </row>
    <row r="7765" spans="10:10" x14ac:dyDescent="0.2">
      <c r="J7765" s="5"/>
    </row>
    <row r="7766" spans="10:10" x14ac:dyDescent="0.2">
      <c r="J7766" s="5"/>
    </row>
    <row r="7767" spans="10:10" x14ac:dyDescent="0.2">
      <c r="J7767" s="5"/>
    </row>
    <row r="7768" spans="10:10" x14ac:dyDescent="0.2">
      <c r="J7768" s="5"/>
    </row>
    <row r="7769" spans="10:10" x14ac:dyDescent="0.2">
      <c r="J7769" s="5"/>
    </row>
    <row r="7770" spans="10:10" x14ac:dyDescent="0.2">
      <c r="J7770" s="5"/>
    </row>
    <row r="7771" spans="10:10" x14ac:dyDescent="0.2">
      <c r="J7771" s="5"/>
    </row>
    <row r="7772" spans="10:10" x14ac:dyDescent="0.2">
      <c r="J7772" s="5"/>
    </row>
    <row r="7773" spans="10:10" x14ac:dyDescent="0.2">
      <c r="J7773" s="5"/>
    </row>
    <row r="7774" spans="10:10" x14ac:dyDescent="0.2">
      <c r="J7774" s="5"/>
    </row>
    <row r="7775" spans="10:10" x14ac:dyDescent="0.2">
      <c r="J7775" s="5"/>
    </row>
    <row r="7776" spans="10:10" x14ac:dyDescent="0.2">
      <c r="J7776" s="5"/>
    </row>
    <row r="7777" spans="10:10" x14ac:dyDescent="0.2">
      <c r="J7777" s="5"/>
    </row>
    <row r="7778" spans="10:10" x14ac:dyDescent="0.2">
      <c r="J7778" s="5"/>
    </row>
    <row r="7779" spans="10:10" x14ac:dyDescent="0.2">
      <c r="J7779" s="5"/>
    </row>
    <row r="7780" spans="10:10" x14ac:dyDescent="0.2">
      <c r="J7780" s="5"/>
    </row>
    <row r="7781" spans="10:10" x14ac:dyDescent="0.2">
      <c r="J7781" s="5"/>
    </row>
    <row r="7782" spans="10:10" x14ac:dyDescent="0.2">
      <c r="J7782" s="5"/>
    </row>
    <row r="7783" spans="10:10" x14ac:dyDescent="0.2">
      <c r="J7783" s="5"/>
    </row>
    <row r="7784" spans="10:10" x14ac:dyDescent="0.2">
      <c r="J7784" s="5"/>
    </row>
    <row r="7785" spans="10:10" x14ac:dyDescent="0.2">
      <c r="J7785" s="5"/>
    </row>
    <row r="7786" spans="10:10" x14ac:dyDescent="0.2">
      <c r="J7786" s="5"/>
    </row>
    <row r="7787" spans="10:10" x14ac:dyDescent="0.2">
      <c r="J7787" s="5"/>
    </row>
    <row r="7788" spans="10:10" x14ac:dyDescent="0.2">
      <c r="J7788" s="5"/>
    </row>
    <row r="7789" spans="10:10" x14ac:dyDescent="0.2">
      <c r="J7789" s="5"/>
    </row>
    <row r="7790" spans="10:10" x14ac:dyDescent="0.2">
      <c r="J7790" s="5"/>
    </row>
    <row r="7791" spans="10:10" x14ac:dyDescent="0.2">
      <c r="J7791" s="5"/>
    </row>
    <row r="7792" spans="10:10" x14ac:dyDescent="0.2">
      <c r="J7792" s="5"/>
    </row>
    <row r="7793" spans="10:10" x14ac:dyDescent="0.2">
      <c r="J7793" s="5"/>
    </row>
    <row r="7794" spans="10:10" x14ac:dyDescent="0.2">
      <c r="J7794" s="5"/>
    </row>
    <row r="7795" spans="10:10" x14ac:dyDescent="0.2">
      <c r="J7795" s="5"/>
    </row>
    <row r="7796" spans="10:10" x14ac:dyDescent="0.2">
      <c r="J7796" s="5"/>
    </row>
    <row r="7797" spans="10:10" x14ac:dyDescent="0.2">
      <c r="J7797" s="5"/>
    </row>
    <row r="7798" spans="10:10" x14ac:dyDescent="0.2">
      <c r="J7798" s="5"/>
    </row>
    <row r="7799" spans="10:10" x14ac:dyDescent="0.2">
      <c r="J7799" s="5"/>
    </row>
    <row r="7800" spans="10:10" x14ac:dyDescent="0.2">
      <c r="J7800" s="5"/>
    </row>
    <row r="7801" spans="10:10" x14ac:dyDescent="0.2">
      <c r="J7801" s="5"/>
    </row>
    <row r="7802" spans="10:10" x14ac:dyDescent="0.2">
      <c r="J7802" s="5"/>
    </row>
    <row r="7803" spans="10:10" x14ac:dyDescent="0.2">
      <c r="J7803" s="5"/>
    </row>
    <row r="7804" spans="10:10" x14ac:dyDescent="0.2">
      <c r="J7804" s="5"/>
    </row>
    <row r="7805" spans="10:10" x14ac:dyDescent="0.2">
      <c r="J7805" s="5"/>
    </row>
    <row r="7806" spans="10:10" x14ac:dyDescent="0.2">
      <c r="J7806" s="5"/>
    </row>
    <row r="7807" spans="10:10" x14ac:dyDescent="0.2">
      <c r="J7807" s="5"/>
    </row>
    <row r="7808" spans="10:10" x14ac:dyDescent="0.2">
      <c r="J7808" s="5"/>
    </row>
    <row r="7809" spans="10:10" x14ac:dyDescent="0.2">
      <c r="J7809" s="5"/>
    </row>
    <row r="7810" spans="10:10" x14ac:dyDescent="0.2">
      <c r="J7810" s="5"/>
    </row>
    <row r="7811" spans="10:10" x14ac:dyDescent="0.2">
      <c r="J7811" s="5"/>
    </row>
    <row r="7812" spans="10:10" x14ac:dyDescent="0.2">
      <c r="J7812" s="5"/>
    </row>
    <row r="7813" spans="10:10" x14ac:dyDescent="0.2">
      <c r="J7813" s="5"/>
    </row>
    <row r="7814" spans="10:10" x14ac:dyDescent="0.2">
      <c r="J7814" s="5"/>
    </row>
    <row r="7815" spans="10:10" x14ac:dyDescent="0.2">
      <c r="J7815" s="5"/>
    </row>
    <row r="7816" spans="10:10" x14ac:dyDescent="0.2">
      <c r="J7816" s="5"/>
    </row>
    <row r="7817" spans="10:10" x14ac:dyDescent="0.2">
      <c r="J7817" s="5"/>
    </row>
    <row r="7818" spans="10:10" x14ac:dyDescent="0.2">
      <c r="J7818" s="5"/>
    </row>
    <row r="7819" spans="10:10" x14ac:dyDescent="0.2">
      <c r="J7819" s="5"/>
    </row>
    <row r="7820" spans="10:10" x14ac:dyDescent="0.2">
      <c r="J7820" s="5"/>
    </row>
    <row r="7821" spans="10:10" x14ac:dyDescent="0.2">
      <c r="J7821" s="5"/>
    </row>
    <row r="7822" spans="10:10" x14ac:dyDescent="0.2">
      <c r="J7822" s="5"/>
    </row>
    <row r="7823" spans="10:10" x14ac:dyDescent="0.2">
      <c r="J7823" s="5"/>
    </row>
    <row r="7824" spans="10:10" x14ac:dyDescent="0.2">
      <c r="J7824" s="5"/>
    </row>
    <row r="7825" spans="10:10" x14ac:dyDescent="0.2">
      <c r="J7825" s="5"/>
    </row>
    <row r="7826" spans="10:10" x14ac:dyDescent="0.2">
      <c r="J7826" s="5"/>
    </row>
    <row r="7827" spans="10:10" x14ac:dyDescent="0.2">
      <c r="J7827" s="5"/>
    </row>
    <row r="7828" spans="10:10" x14ac:dyDescent="0.2">
      <c r="J7828" s="5"/>
    </row>
    <row r="7829" spans="10:10" x14ac:dyDescent="0.2">
      <c r="J7829" s="5"/>
    </row>
    <row r="7830" spans="10:10" x14ac:dyDescent="0.2">
      <c r="J7830" s="5"/>
    </row>
    <row r="7831" spans="10:10" x14ac:dyDescent="0.2">
      <c r="J7831" s="5"/>
    </row>
    <row r="7832" spans="10:10" x14ac:dyDescent="0.2">
      <c r="J7832" s="5"/>
    </row>
    <row r="7833" spans="10:10" x14ac:dyDescent="0.2">
      <c r="J7833" s="5"/>
    </row>
    <row r="7834" spans="10:10" x14ac:dyDescent="0.2">
      <c r="J7834" s="5"/>
    </row>
    <row r="7835" spans="10:10" x14ac:dyDescent="0.2">
      <c r="J7835" s="5"/>
    </row>
    <row r="7836" spans="10:10" x14ac:dyDescent="0.2">
      <c r="J7836" s="5"/>
    </row>
    <row r="7837" spans="10:10" x14ac:dyDescent="0.2">
      <c r="J7837" s="5"/>
    </row>
    <row r="7838" spans="10:10" x14ac:dyDescent="0.2">
      <c r="J7838" s="5"/>
    </row>
    <row r="7839" spans="10:10" x14ac:dyDescent="0.2">
      <c r="J7839" s="5"/>
    </row>
    <row r="7840" spans="10:10" x14ac:dyDescent="0.2">
      <c r="J7840" s="5"/>
    </row>
    <row r="7841" spans="10:10" x14ac:dyDescent="0.2">
      <c r="J7841" s="5"/>
    </row>
    <row r="7842" spans="10:10" x14ac:dyDescent="0.2">
      <c r="J7842" s="5"/>
    </row>
    <row r="7843" spans="10:10" x14ac:dyDescent="0.2">
      <c r="J7843" s="5"/>
    </row>
    <row r="7844" spans="10:10" x14ac:dyDescent="0.2">
      <c r="J7844" s="5"/>
    </row>
    <row r="7845" spans="10:10" x14ac:dyDescent="0.2">
      <c r="J7845" s="5"/>
    </row>
    <row r="7846" spans="10:10" x14ac:dyDescent="0.2">
      <c r="J7846" s="5"/>
    </row>
    <row r="7847" spans="10:10" x14ac:dyDescent="0.2">
      <c r="J7847" s="5"/>
    </row>
    <row r="7848" spans="10:10" x14ac:dyDescent="0.2">
      <c r="J7848" s="5"/>
    </row>
    <row r="7849" spans="10:10" x14ac:dyDescent="0.2">
      <c r="J7849" s="5"/>
    </row>
    <row r="7850" spans="10:10" x14ac:dyDescent="0.2">
      <c r="J7850" s="5"/>
    </row>
    <row r="7851" spans="10:10" x14ac:dyDescent="0.2">
      <c r="J7851" s="5"/>
    </row>
    <row r="7852" spans="10:10" x14ac:dyDescent="0.2">
      <c r="J7852" s="5"/>
    </row>
    <row r="7853" spans="10:10" x14ac:dyDescent="0.2">
      <c r="J7853" s="5"/>
    </row>
    <row r="7854" spans="10:10" x14ac:dyDescent="0.2">
      <c r="J7854" s="5"/>
    </row>
    <row r="7855" spans="10:10" x14ac:dyDescent="0.2">
      <c r="J7855" s="5"/>
    </row>
    <row r="7856" spans="10:10" x14ac:dyDescent="0.2">
      <c r="J7856" s="5"/>
    </row>
    <row r="7857" spans="10:10" x14ac:dyDescent="0.2">
      <c r="J7857" s="5"/>
    </row>
    <row r="7858" spans="10:10" x14ac:dyDescent="0.2">
      <c r="J7858" s="5"/>
    </row>
    <row r="7859" spans="10:10" x14ac:dyDescent="0.2">
      <c r="J7859" s="5"/>
    </row>
    <row r="7860" spans="10:10" x14ac:dyDescent="0.2">
      <c r="J7860" s="5"/>
    </row>
    <row r="7861" spans="10:10" x14ac:dyDescent="0.2">
      <c r="J7861" s="5"/>
    </row>
    <row r="7862" spans="10:10" x14ac:dyDescent="0.2">
      <c r="J7862" s="5"/>
    </row>
    <row r="7863" spans="10:10" x14ac:dyDescent="0.2">
      <c r="J7863" s="5"/>
    </row>
    <row r="7864" spans="10:10" x14ac:dyDescent="0.2">
      <c r="J7864" s="5"/>
    </row>
    <row r="7865" spans="10:10" x14ac:dyDescent="0.2">
      <c r="J7865" s="5"/>
    </row>
    <row r="7866" spans="10:10" x14ac:dyDescent="0.2">
      <c r="J7866" s="5"/>
    </row>
    <row r="7867" spans="10:10" x14ac:dyDescent="0.2">
      <c r="J7867" s="5"/>
    </row>
    <row r="7868" spans="10:10" x14ac:dyDescent="0.2">
      <c r="J7868" s="5"/>
    </row>
    <row r="7869" spans="10:10" x14ac:dyDescent="0.2">
      <c r="J7869" s="5"/>
    </row>
    <row r="7870" spans="10:10" x14ac:dyDescent="0.2">
      <c r="J7870" s="5"/>
    </row>
    <row r="7871" spans="10:10" x14ac:dyDescent="0.2">
      <c r="J7871" s="5"/>
    </row>
    <row r="7872" spans="10:10" x14ac:dyDescent="0.2">
      <c r="J7872" s="5"/>
    </row>
    <row r="7873" spans="10:10" x14ac:dyDescent="0.2">
      <c r="J7873" s="5"/>
    </row>
    <row r="7874" spans="10:10" x14ac:dyDescent="0.2">
      <c r="J7874" s="5"/>
    </row>
    <row r="7875" spans="10:10" x14ac:dyDescent="0.2">
      <c r="J7875" s="5"/>
    </row>
    <row r="7876" spans="10:10" x14ac:dyDescent="0.2">
      <c r="J7876" s="5"/>
    </row>
    <row r="7877" spans="10:10" x14ac:dyDescent="0.2">
      <c r="J7877" s="5"/>
    </row>
    <row r="7878" spans="10:10" x14ac:dyDescent="0.2">
      <c r="J7878" s="5"/>
    </row>
    <row r="7879" spans="10:10" x14ac:dyDescent="0.2">
      <c r="J7879" s="5"/>
    </row>
    <row r="7880" spans="10:10" x14ac:dyDescent="0.2">
      <c r="J7880" s="5"/>
    </row>
    <row r="7881" spans="10:10" x14ac:dyDescent="0.2">
      <c r="J7881" s="5"/>
    </row>
    <row r="7882" spans="10:10" x14ac:dyDescent="0.2">
      <c r="J7882" s="5"/>
    </row>
    <row r="7883" spans="10:10" x14ac:dyDescent="0.2">
      <c r="J7883" s="5"/>
    </row>
    <row r="7884" spans="10:10" x14ac:dyDescent="0.2">
      <c r="J7884" s="5"/>
    </row>
    <row r="7885" spans="10:10" x14ac:dyDescent="0.2">
      <c r="J7885" s="5"/>
    </row>
    <row r="7886" spans="10:10" x14ac:dyDescent="0.2">
      <c r="J7886" s="5"/>
    </row>
    <row r="7887" spans="10:10" x14ac:dyDescent="0.2">
      <c r="J7887" s="5"/>
    </row>
    <row r="7888" spans="10:10" x14ac:dyDescent="0.2">
      <c r="J7888" s="5"/>
    </row>
    <row r="7889" spans="10:10" x14ac:dyDescent="0.2">
      <c r="J7889" s="5"/>
    </row>
    <row r="7890" spans="10:10" x14ac:dyDescent="0.2">
      <c r="J7890" s="5"/>
    </row>
    <row r="7891" spans="10:10" x14ac:dyDescent="0.2">
      <c r="J7891" s="5"/>
    </row>
    <row r="7892" spans="10:10" x14ac:dyDescent="0.2">
      <c r="J7892" s="5"/>
    </row>
    <row r="7893" spans="10:10" x14ac:dyDescent="0.2">
      <c r="J7893" s="5"/>
    </row>
    <row r="7894" spans="10:10" x14ac:dyDescent="0.2">
      <c r="J7894" s="5"/>
    </row>
    <row r="7895" spans="10:10" x14ac:dyDescent="0.2">
      <c r="J7895" s="5"/>
    </row>
    <row r="7896" spans="10:10" x14ac:dyDescent="0.2">
      <c r="J7896" s="5"/>
    </row>
    <row r="7897" spans="10:10" x14ac:dyDescent="0.2">
      <c r="J7897" s="5"/>
    </row>
    <row r="7898" spans="10:10" x14ac:dyDescent="0.2">
      <c r="J7898" s="5"/>
    </row>
    <row r="7899" spans="10:10" x14ac:dyDescent="0.2">
      <c r="J7899" s="5"/>
    </row>
    <row r="7900" spans="10:10" x14ac:dyDescent="0.2">
      <c r="J7900" s="5"/>
    </row>
    <row r="7901" spans="10:10" x14ac:dyDescent="0.2">
      <c r="J7901" s="5"/>
    </row>
    <row r="7902" spans="10:10" x14ac:dyDescent="0.2">
      <c r="J7902" s="5"/>
    </row>
    <row r="7903" spans="10:10" x14ac:dyDescent="0.2">
      <c r="J7903" s="5"/>
    </row>
    <row r="7904" spans="10:10" x14ac:dyDescent="0.2">
      <c r="J7904" s="5"/>
    </row>
    <row r="7905" spans="10:10" x14ac:dyDescent="0.2">
      <c r="J7905" s="5"/>
    </row>
    <row r="7906" spans="10:10" x14ac:dyDescent="0.2">
      <c r="J7906" s="5"/>
    </row>
    <row r="7907" spans="10:10" x14ac:dyDescent="0.2">
      <c r="J7907" s="5"/>
    </row>
    <row r="7908" spans="10:10" x14ac:dyDescent="0.2">
      <c r="J7908" s="5"/>
    </row>
    <row r="7909" spans="10:10" x14ac:dyDescent="0.2">
      <c r="J7909" s="5"/>
    </row>
    <row r="7910" spans="10:10" x14ac:dyDescent="0.2">
      <c r="J7910" s="5"/>
    </row>
    <row r="7911" spans="10:10" x14ac:dyDescent="0.2">
      <c r="J7911" s="5"/>
    </row>
    <row r="7912" spans="10:10" x14ac:dyDescent="0.2">
      <c r="J7912" s="5"/>
    </row>
    <row r="7913" spans="10:10" x14ac:dyDescent="0.2">
      <c r="J7913" s="5"/>
    </row>
    <row r="7914" spans="10:10" x14ac:dyDescent="0.2">
      <c r="J7914" s="5"/>
    </row>
    <row r="7915" spans="10:10" x14ac:dyDescent="0.2">
      <c r="J7915" s="5"/>
    </row>
    <row r="7916" spans="10:10" x14ac:dyDescent="0.2">
      <c r="J7916" s="5"/>
    </row>
    <row r="7917" spans="10:10" x14ac:dyDescent="0.2">
      <c r="J7917" s="5"/>
    </row>
    <row r="7918" spans="10:10" x14ac:dyDescent="0.2">
      <c r="J7918" s="5"/>
    </row>
    <row r="7919" spans="10:10" x14ac:dyDescent="0.2">
      <c r="J7919" s="5"/>
    </row>
    <row r="7920" spans="10:10" x14ac:dyDescent="0.2">
      <c r="J7920" s="5"/>
    </row>
    <row r="7921" spans="10:10" x14ac:dyDescent="0.2">
      <c r="J7921" s="5"/>
    </row>
    <row r="7922" spans="10:10" x14ac:dyDescent="0.2">
      <c r="J7922" s="5"/>
    </row>
    <row r="7923" spans="10:10" x14ac:dyDescent="0.2">
      <c r="J7923" s="5"/>
    </row>
    <row r="7924" spans="10:10" x14ac:dyDescent="0.2">
      <c r="J7924" s="5"/>
    </row>
    <row r="7925" spans="10:10" x14ac:dyDescent="0.2">
      <c r="J7925" s="5"/>
    </row>
    <row r="7926" spans="10:10" x14ac:dyDescent="0.2">
      <c r="J7926" s="5"/>
    </row>
    <row r="7927" spans="10:10" x14ac:dyDescent="0.2">
      <c r="J7927" s="5"/>
    </row>
    <row r="7928" spans="10:10" x14ac:dyDescent="0.2">
      <c r="J7928" s="5"/>
    </row>
    <row r="7929" spans="10:10" x14ac:dyDescent="0.2">
      <c r="J7929" s="5"/>
    </row>
    <row r="7930" spans="10:10" x14ac:dyDescent="0.2">
      <c r="J7930" s="5"/>
    </row>
    <row r="7931" spans="10:10" x14ac:dyDescent="0.2">
      <c r="J7931" s="5"/>
    </row>
    <row r="7932" spans="10:10" x14ac:dyDescent="0.2">
      <c r="J7932" s="5"/>
    </row>
    <row r="7933" spans="10:10" x14ac:dyDescent="0.2">
      <c r="J7933" s="5"/>
    </row>
    <row r="7934" spans="10:10" x14ac:dyDescent="0.2">
      <c r="J7934" s="5"/>
    </row>
    <row r="7935" spans="10:10" x14ac:dyDescent="0.2">
      <c r="J7935" s="5"/>
    </row>
    <row r="7936" spans="10:10" x14ac:dyDescent="0.2">
      <c r="J7936" s="5"/>
    </row>
    <row r="7937" spans="10:10" x14ac:dyDescent="0.2">
      <c r="J7937" s="5"/>
    </row>
    <row r="7938" spans="10:10" x14ac:dyDescent="0.2">
      <c r="J7938" s="5"/>
    </row>
    <row r="7939" spans="10:10" x14ac:dyDescent="0.2">
      <c r="J7939" s="5"/>
    </row>
    <row r="7940" spans="10:10" x14ac:dyDescent="0.2">
      <c r="J7940" s="5"/>
    </row>
    <row r="7941" spans="10:10" x14ac:dyDescent="0.2">
      <c r="J7941" s="5"/>
    </row>
    <row r="7942" spans="10:10" x14ac:dyDescent="0.2">
      <c r="J7942" s="5"/>
    </row>
    <row r="7943" spans="10:10" x14ac:dyDescent="0.2">
      <c r="J7943" s="5"/>
    </row>
    <row r="7944" spans="10:10" x14ac:dyDescent="0.2">
      <c r="J7944" s="5"/>
    </row>
    <row r="7945" spans="10:10" x14ac:dyDescent="0.2">
      <c r="J7945" s="5"/>
    </row>
    <row r="7946" spans="10:10" x14ac:dyDescent="0.2">
      <c r="J7946" s="5"/>
    </row>
    <row r="7947" spans="10:10" x14ac:dyDescent="0.2">
      <c r="J7947" s="5"/>
    </row>
    <row r="7948" spans="10:10" x14ac:dyDescent="0.2">
      <c r="J7948" s="5"/>
    </row>
    <row r="7949" spans="10:10" x14ac:dyDescent="0.2">
      <c r="J7949" s="5"/>
    </row>
    <row r="7950" spans="10:10" x14ac:dyDescent="0.2">
      <c r="J7950" s="5"/>
    </row>
    <row r="7951" spans="10:10" x14ac:dyDescent="0.2">
      <c r="J7951" s="5"/>
    </row>
    <row r="7952" spans="10:10" x14ac:dyDescent="0.2">
      <c r="J7952" s="5"/>
    </row>
    <row r="7953" spans="10:10" x14ac:dyDescent="0.2">
      <c r="J7953" s="5"/>
    </row>
    <row r="7954" spans="10:10" x14ac:dyDescent="0.2">
      <c r="J7954" s="5"/>
    </row>
    <row r="7955" spans="10:10" x14ac:dyDescent="0.2">
      <c r="J7955" s="5"/>
    </row>
    <row r="7956" spans="10:10" x14ac:dyDescent="0.2">
      <c r="J7956" s="5"/>
    </row>
    <row r="7957" spans="10:10" x14ac:dyDescent="0.2">
      <c r="J7957" s="5"/>
    </row>
    <row r="7958" spans="10:10" x14ac:dyDescent="0.2">
      <c r="J7958" s="5"/>
    </row>
    <row r="7959" spans="10:10" x14ac:dyDescent="0.2">
      <c r="J7959" s="5"/>
    </row>
    <row r="7960" spans="10:10" x14ac:dyDescent="0.2">
      <c r="J7960" s="5"/>
    </row>
    <row r="7961" spans="10:10" x14ac:dyDescent="0.2">
      <c r="J7961" s="5"/>
    </row>
    <row r="7962" spans="10:10" x14ac:dyDescent="0.2">
      <c r="J7962" s="5"/>
    </row>
    <row r="7963" spans="10:10" x14ac:dyDescent="0.2">
      <c r="J7963" s="5"/>
    </row>
    <row r="7964" spans="10:10" x14ac:dyDescent="0.2">
      <c r="J7964" s="5"/>
    </row>
    <row r="7965" spans="10:10" x14ac:dyDescent="0.2">
      <c r="J7965" s="5"/>
    </row>
    <row r="7966" spans="10:10" x14ac:dyDescent="0.2">
      <c r="J7966" s="5"/>
    </row>
    <row r="7967" spans="10:10" x14ac:dyDescent="0.2">
      <c r="J7967" s="5"/>
    </row>
    <row r="7968" spans="10:10" x14ac:dyDescent="0.2">
      <c r="J7968" s="5"/>
    </row>
    <row r="7969" spans="10:10" x14ac:dyDescent="0.2">
      <c r="J7969" s="5"/>
    </row>
    <row r="7970" spans="10:10" x14ac:dyDescent="0.2">
      <c r="J7970" s="5"/>
    </row>
    <row r="7971" spans="10:10" x14ac:dyDescent="0.2">
      <c r="J7971" s="5"/>
    </row>
    <row r="7972" spans="10:10" x14ac:dyDescent="0.2">
      <c r="J7972" s="5"/>
    </row>
    <row r="7973" spans="10:10" x14ac:dyDescent="0.2">
      <c r="J7973" s="5"/>
    </row>
    <row r="7974" spans="10:10" x14ac:dyDescent="0.2">
      <c r="J7974" s="5"/>
    </row>
    <row r="7975" spans="10:10" x14ac:dyDescent="0.2">
      <c r="J7975" s="5"/>
    </row>
    <row r="7976" spans="10:10" x14ac:dyDescent="0.2">
      <c r="J7976" s="5"/>
    </row>
    <row r="7977" spans="10:10" x14ac:dyDescent="0.2">
      <c r="J7977" s="5"/>
    </row>
    <row r="7978" spans="10:10" x14ac:dyDescent="0.2">
      <c r="J7978" s="5"/>
    </row>
    <row r="7979" spans="10:10" x14ac:dyDescent="0.2">
      <c r="J7979" s="5"/>
    </row>
    <row r="7980" spans="10:10" x14ac:dyDescent="0.2">
      <c r="J7980" s="5"/>
    </row>
    <row r="7981" spans="10:10" x14ac:dyDescent="0.2">
      <c r="J7981" s="5"/>
    </row>
    <row r="7982" spans="10:10" x14ac:dyDescent="0.2">
      <c r="J7982" s="5"/>
    </row>
    <row r="7983" spans="10:10" x14ac:dyDescent="0.2">
      <c r="J7983" s="5"/>
    </row>
    <row r="7984" spans="10:10" x14ac:dyDescent="0.2">
      <c r="J7984" s="5"/>
    </row>
    <row r="7985" spans="10:10" x14ac:dyDescent="0.2">
      <c r="J7985" s="5"/>
    </row>
    <row r="7986" spans="10:10" x14ac:dyDescent="0.2">
      <c r="J7986" s="5"/>
    </row>
    <row r="7987" spans="10:10" x14ac:dyDescent="0.2">
      <c r="J7987" s="5"/>
    </row>
    <row r="7988" spans="10:10" x14ac:dyDescent="0.2">
      <c r="J7988" s="5"/>
    </row>
    <row r="7989" spans="10:10" x14ac:dyDescent="0.2">
      <c r="J7989" s="5"/>
    </row>
    <row r="7990" spans="10:10" x14ac:dyDescent="0.2">
      <c r="J7990" s="5"/>
    </row>
    <row r="7991" spans="10:10" x14ac:dyDescent="0.2">
      <c r="J7991" s="5"/>
    </row>
    <row r="7992" spans="10:10" x14ac:dyDescent="0.2">
      <c r="J7992" s="5"/>
    </row>
    <row r="7993" spans="10:10" x14ac:dyDescent="0.2">
      <c r="J7993" s="5"/>
    </row>
    <row r="7994" spans="10:10" x14ac:dyDescent="0.2">
      <c r="J7994" s="5"/>
    </row>
    <row r="7995" spans="10:10" x14ac:dyDescent="0.2">
      <c r="J7995" s="5"/>
    </row>
    <row r="7996" spans="10:10" x14ac:dyDescent="0.2">
      <c r="J7996" s="5"/>
    </row>
    <row r="7997" spans="10:10" x14ac:dyDescent="0.2">
      <c r="J7997" s="5"/>
    </row>
    <row r="7998" spans="10:10" x14ac:dyDescent="0.2">
      <c r="J7998" s="5"/>
    </row>
    <row r="7999" spans="10:10" x14ac:dyDescent="0.2">
      <c r="J7999" s="5"/>
    </row>
    <row r="8000" spans="10:10" x14ac:dyDescent="0.2">
      <c r="J8000" s="5"/>
    </row>
    <row r="8001" spans="10:10" x14ac:dyDescent="0.2">
      <c r="J8001" s="5"/>
    </row>
    <row r="8002" spans="10:10" x14ac:dyDescent="0.2">
      <c r="J8002" s="5"/>
    </row>
    <row r="8003" spans="10:10" x14ac:dyDescent="0.2">
      <c r="J8003" s="5"/>
    </row>
    <row r="8004" spans="10:10" x14ac:dyDescent="0.2">
      <c r="J8004" s="5"/>
    </row>
    <row r="8005" spans="10:10" x14ac:dyDescent="0.2">
      <c r="J8005" s="5"/>
    </row>
    <row r="8006" spans="10:10" x14ac:dyDescent="0.2">
      <c r="J8006" s="5"/>
    </row>
    <row r="8007" spans="10:10" x14ac:dyDescent="0.2">
      <c r="J8007" s="5"/>
    </row>
    <row r="8008" spans="10:10" x14ac:dyDescent="0.2">
      <c r="J8008" s="5"/>
    </row>
    <row r="8009" spans="10:10" x14ac:dyDescent="0.2">
      <c r="J8009" s="5"/>
    </row>
    <row r="8010" spans="10:10" x14ac:dyDescent="0.2">
      <c r="J8010" s="5"/>
    </row>
    <row r="8011" spans="10:10" x14ac:dyDescent="0.2">
      <c r="J8011" s="5"/>
    </row>
    <row r="8012" spans="10:10" x14ac:dyDescent="0.2">
      <c r="J8012" s="5"/>
    </row>
    <row r="8013" spans="10:10" x14ac:dyDescent="0.2">
      <c r="J8013" s="5"/>
    </row>
    <row r="8014" spans="10:10" x14ac:dyDescent="0.2">
      <c r="J8014" s="5"/>
    </row>
    <row r="8015" spans="10:10" x14ac:dyDescent="0.2">
      <c r="J8015" s="5"/>
    </row>
    <row r="8016" spans="10:10" x14ac:dyDescent="0.2">
      <c r="J8016" s="5"/>
    </row>
    <row r="8017" spans="10:10" x14ac:dyDescent="0.2">
      <c r="J8017" s="5"/>
    </row>
    <row r="8018" spans="10:10" x14ac:dyDescent="0.2">
      <c r="J8018" s="5"/>
    </row>
    <row r="8019" spans="10:10" x14ac:dyDescent="0.2">
      <c r="J8019" s="5"/>
    </row>
    <row r="8020" spans="10:10" x14ac:dyDescent="0.2">
      <c r="J8020" s="5"/>
    </row>
    <row r="8021" spans="10:10" x14ac:dyDescent="0.2">
      <c r="J8021" s="5"/>
    </row>
    <row r="8022" spans="10:10" x14ac:dyDescent="0.2">
      <c r="J8022" s="5"/>
    </row>
    <row r="8023" spans="10:10" x14ac:dyDescent="0.2">
      <c r="J8023" s="5"/>
    </row>
    <row r="8024" spans="10:10" x14ac:dyDescent="0.2">
      <c r="J8024" s="5"/>
    </row>
    <row r="8025" spans="10:10" x14ac:dyDescent="0.2">
      <c r="J8025" s="5"/>
    </row>
    <row r="8026" spans="10:10" x14ac:dyDescent="0.2">
      <c r="J8026" s="5"/>
    </row>
    <row r="8027" spans="10:10" x14ac:dyDescent="0.2">
      <c r="J8027" s="5"/>
    </row>
    <row r="8028" spans="10:10" x14ac:dyDescent="0.2">
      <c r="J8028" s="5"/>
    </row>
    <row r="8029" spans="10:10" x14ac:dyDescent="0.2">
      <c r="J8029" s="5"/>
    </row>
    <row r="8030" spans="10:10" x14ac:dyDescent="0.2">
      <c r="J8030" s="5"/>
    </row>
    <row r="8031" spans="10:10" x14ac:dyDescent="0.2">
      <c r="J8031" s="5"/>
    </row>
    <row r="8032" spans="10:10" x14ac:dyDescent="0.2">
      <c r="J8032" s="5"/>
    </row>
    <row r="8033" spans="10:10" x14ac:dyDescent="0.2">
      <c r="J8033" s="5"/>
    </row>
    <row r="8034" spans="10:10" x14ac:dyDescent="0.2">
      <c r="J8034" s="5"/>
    </row>
    <row r="8035" spans="10:10" x14ac:dyDescent="0.2">
      <c r="J8035" s="5"/>
    </row>
    <row r="8036" spans="10:10" x14ac:dyDescent="0.2">
      <c r="J8036" s="5"/>
    </row>
    <row r="8037" spans="10:10" x14ac:dyDescent="0.2">
      <c r="J8037" s="5"/>
    </row>
    <row r="8038" spans="10:10" x14ac:dyDescent="0.2">
      <c r="J8038" s="5"/>
    </row>
    <row r="8039" spans="10:10" x14ac:dyDescent="0.2">
      <c r="J8039" s="5"/>
    </row>
    <row r="8040" spans="10:10" x14ac:dyDescent="0.2">
      <c r="J8040" s="5"/>
    </row>
    <row r="8041" spans="10:10" x14ac:dyDescent="0.2">
      <c r="J8041" s="5"/>
    </row>
    <row r="8042" spans="10:10" x14ac:dyDescent="0.2">
      <c r="J8042" s="5"/>
    </row>
    <row r="8043" spans="10:10" x14ac:dyDescent="0.2">
      <c r="J8043" s="5"/>
    </row>
    <row r="8044" spans="10:10" x14ac:dyDescent="0.2">
      <c r="J8044" s="5"/>
    </row>
    <row r="8045" spans="10:10" x14ac:dyDescent="0.2">
      <c r="J8045" s="5"/>
    </row>
    <row r="8046" spans="10:10" x14ac:dyDescent="0.2">
      <c r="J8046" s="5"/>
    </row>
    <row r="8047" spans="10:10" x14ac:dyDescent="0.2">
      <c r="J8047" s="5"/>
    </row>
    <row r="8048" spans="10:10" x14ac:dyDescent="0.2">
      <c r="J8048" s="5"/>
    </row>
    <row r="8049" spans="10:10" x14ac:dyDescent="0.2">
      <c r="J8049" s="5"/>
    </row>
    <row r="8050" spans="10:10" x14ac:dyDescent="0.2">
      <c r="J8050" s="5"/>
    </row>
    <row r="8051" spans="10:10" x14ac:dyDescent="0.2">
      <c r="J8051" s="5"/>
    </row>
    <row r="8052" spans="10:10" x14ac:dyDescent="0.2">
      <c r="J8052" s="5"/>
    </row>
    <row r="8053" spans="10:10" x14ac:dyDescent="0.2">
      <c r="J8053" s="5"/>
    </row>
    <row r="8054" spans="10:10" x14ac:dyDescent="0.2">
      <c r="J8054" s="5"/>
    </row>
    <row r="8055" spans="10:10" x14ac:dyDescent="0.2">
      <c r="J8055" s="5"/>
    </row>
    <row r="8056" spans="10:10" x14ac:dyDescent="0.2">
      <c r="J8056" s="5"/>
    </row>
    <row r="8057" spans="10:10" x14ac:dyDescent="0.2">
      <c r="J8057" s="5"/>
    </row>
    <row r="8058" spans="10:10" x14ac:dyDescent="0.2">
      <c r="J8058" s="5"/>
    </row>
    <row r="8059" spans="10:10" x14ac:dyDescent="0.2">
      <c r="J8059" s="5"/>
    </row>
    <row r="8060" spans="10:10" x14ac:dyDescent="0.2">
      <c r="J8060" s="5"/>
    </row>
    <row r="8061" spans="10:10" x14ac:dyDescent="0.2">
      <c r="J8061" s="5"/>
    </row>
    <row r="8062" spans="10:10" x14ac:dyDescent="0.2">
      <c r="J8062" s="5"/>
    </row>
    <row r="8063" spans="10:10" x14ac:dyDescent="0.2">
      <c r="J8063" s="5"/>
    </row>
    <row r="8064" spans="10:10" x14ac:dyDescent="0.2">
      <c r="J8064" s="5"/>
    </row>
    <row r="8065" spans="10:10" x14ac:dyDescent="0.2">
      <c r="J8065" s="5"/>
    </row>
    <row r="8066" spans="10:10" x14ac:dyDescent="0.2">
      <c r="J8066" s="5"/>
    </row>
    <row r="8067" spans="10:10" x14ac:dyDescent="0.2">
      <c r="J8067" s="5"/>
    </row>
    <row r="8068" spans="10:10" x14ac:dyDescent="0.2">
      <c r="J8068" s="5"/>
    </row>
    <row r="8069" spans="10:10" x14ac:dyDescent="0.2">
      <c r="J8069" s="5"/>
    </row>
    <row r="8070" spans="10:10" x14ac:dyDescent="0.2">
      <c r="J8070" s="5"/>
    </row>
    <row r="8071" spans="10:10" x14ac:dyDescent="0.2">
      <c r="J8071" s="5"/>
    </row>
    <row r="8072" spans="10:10" x14ac:dyDescent="0.2">
      <c r="J8072" s="5"/>
    </row>
    <row r="8073" spans="10:10" x14ac:dyDescent="0.2">
      <c r="J8073" s="5"/>
    </row>
    <row r="8074" spans="10:10" x14ac:dyDescent="0.2">
      <c r="J8074" s="5"/>
    </row>
    <row r="8075" spans="10:10" x14ac:dyDescent="0.2">
      <c r="J8075" s="5"/>
    </row>
    <row r="8076" spans="10:10" x14ac:dyDescent="0.2">
      <c r="J8076" s="5"/>
    </row>
    <row r="8077" spans="10:10" x14ac:dyDescent="0.2">
      <c r="J8077" s="5"/>
    </row>
    <row r="8078" spans="10:10" x14ac:dyDescent="0.2">
      <c r="J8078" s="5"/>
    </row>
    <row r="8079" spans="10:10" x14ac:dyDescent="0.2">
      <c r="J8079" s="5"/>
    </row>
    <row r="8080" spans="10:10" x14ac:dyDescent="0.2">
      <c r="J8080" s="5"/>
    </row>
    <row r="8081" spans="10:10" x14ac:dyDescent="0.2">
      <c r="J8081" s="5"/>
    </row>
    <row r="8082" spans="10:10" x14ac:dyDescent="0.2">
      <c r="J8082" s="5"/>
    </row>
    <row r="8083" spans="10:10" x14ac:dyDescent="0.2">
      <c r="J8083" s="5"/>
    </row>
    <row r="8084" spans="10:10" x14ac:dyDescent="0.2">
      <c r="J8084" s="5"/>
    </row>
    <row r="8085" spans="10:10" x14ac:dyDescent="0.2">
      <c r="J8085" s="5"/>
    </row>
    <row r="8086" spans="10:10" x14ac:dyDescent="0.2">
      <c r="J8086" s="5"/>
    </row>
    <row r="8087" spans="10:10" x14ac:dyDescent="0.2">
      <c r="J8087" s="5"/>
    </row>
    <row r="8088" spans="10:10" x14ac:dyDescent="0.2">
      <c r="J8088" s="5"/>
    </row>
    <row r="8089" spans="10:10" x14ac:dyDescent="0.2">
      <c r="J8089" s="5"/>
    </row>
    <row r="8090" spans="10:10" x14ac:dyDescent="0.2">
      <c r="J8090" s="5"/>
    </row>
    <row r="8091" spans="10:10" x14ac:dyDescent="0.2">
      <c r="J8091" s="5"/>
    </row>
    <row r="8092" spans="10:10" x14ac:dyDescent="0.2">
      <c r="J8092" s="5"/>
    </row>
    <row r="8093" spans="10:10" x14ac:dyDescent="0.2">
      <c r="J8093" s="5"/>
    </row>
    <row r="8094" spans="10:10" x14ac:dyDescent="0.2">
      <c r="J8094" s="5"/>
    </row>
    <row r="8095" spans="10:10" x14ac:dyDescent="0.2">
      <c r="J8095" s="5"/>
    </row>
    <row r="8096" spans="10:10" x14ac:dyDescent="0.2">
      <c r="J8096" s="5"/>
    </row>
    <row r="8097" spans="10:10" x14ac:dyDescent="0.2">
      <c r="J8097" s="5"/>
    </row>
    <row r="8098" spans="10:10" x14ac:dyDescent="0.2">
      <c r="J8098" s="5"/>
    </row>
    <row r="8099" spans="10:10" x14ac:dyDescent="0.2">
      <c r="J8099" s="5"/>
    </row>
    <row r="8100" spans="10:10" x14ac:dyDescent="0.2">
      <c r="J8100" s="5"/>
    </row>
    <row r="8101" spans="10:10" x14ac:dyDescent="0.2">
      <c r="J8101" s="5"/>
    </row>
    <row r="8102" spans="10:10" x14ac:dyDescent="0.2">
      <c r="J8102" s="5"/>
    </row>
    <row r="8103" spans="10:10" x14ac:dyDescent="0.2">
      <c r="J8103" s="5"/>
    </row>
    <row r="8104" spans="10:10" x14ac:dyDescent="0.2">
      <c r="J8104" s="5"/>
    </row>
    <row r="8105" spans="10:10" x14ac:dyDescent="0.2">
      <c r="J8105" s="5"/>
    </row>
    <row r="8106" spans="10:10" x14ac:dyDescent="0.2">
      <c r="J8106" s="5"/>
    </row>
    <row r="8107" spans="10:10" x14ac:dyDescent="0.2">
      <c r="J8107" s="5"/>
    </row>
    <row r="8108" spans="10:10" x14ac:dyDescent="0.2">
      <c r="J8108" s="5"/>
    </row>
    <row r="8109" spans="10:10" x14ac:dyDescent="0.2">
      <c r="J8109" s="5"/>
    </row>
    <row r="8110" spans="10:10" x14ac:dyDescent="0.2">
      <c r="J8110" s="5"/>
    </row>
    <row r="8111" spans="10:10" x14ac:dyDescent="0.2">
      <c r="J8111" s="5"/>
    </row>
    <row r="8112" spans="10:10" x14ac:dyDescent="0.2">
      <c r="J8112" s="5"/>
    </row>
    <row r="8113" spans="10:10" x14ac:dyDescent="0.2">
      <c r="J8113" s="5"/>
    </row>
    <row r="8114" spans="10:10" x14ac:dyDescent="0.2">
      <c r="J8114" s="5"/>
    </row>
    <row r="8115" spans="10:10" x14ac:dyDescent="0.2">
      <c r="J8115" s="5"/>
    </row>
    <row r="8116" spans="10:10" x14ac:dyDescent="0.2">
      <c r="J8116" s="5"/>
    </row>
    <row r="8117" spans="10:10" x14ac:dyDescent="0.2">
      <c r="J8117" s="5"/>
    </row>
    <row r="8118" spans="10:10" x14ac:dyDescent="0.2">
      <c r="J8118" s="5"/>
    </row>
    <row r="8119" spans="10:10" x14ac:dyDescent="0.2">
      <c r="J8119" s="5"/>
    </row>
    <row r="8120" spans="10:10" x14ac:dyDescent="0.2">
      <c r="J8120" s="5"/>
    </row>
    <row r="8121" spans="10:10" x14ac:dyDescent="0.2">
      <c r="J8121" s="5"/>
    </row>
    <row r="8122" spans="10:10" x14ac:dyDescent="0.2">
      <c r="J8122" s="5"/>
    </row>
    <row r="8123" spans="10:10" x14ac:dyDescent="0.2">
      <c r="J8123" s="5"/>
    </row>
    <row r="8124" spans="10:10" x14ac:dyDescent="0.2">
      <c r="J8124" s="5"/>
    </row>
    <row r="8125" spans="10:10" x14ac:dyDescent="0.2">
      <c r="J8125" s="5"/>
    </row>
    <row r="8126" spans="10:10" x14ac:dyDescent="0.2">
      <c r="J8126" s="5"/>
    </row>
    <row r="8127" spans="10:10" x14ac:dyDescent="0.2">
      <c r="J8127" s="5"/>
    </row>
    <row r="8128" spans="10:10" x14ac:dyDescent="0.2">
      <c r="J8128" s="5"/>
    </row>
    <row r="8129" spans="10:10" x14ac:dyDescent="0.2">
      <c r="J8129" s="5"/>
    </row>
    <row r="8130" spans="10:10" x14ac:dyDescent="0.2">
      <c r="J8130" s="5"/>
    </row>
    <row r="8131" spans="10:10" x14ac:dyDescent="0.2">
      <c r="J8131" s="5"/>
    </row>
    <row r="8132" spans="10:10" x14ac:dyDescent="0.2">
      <c r="J8132" s="5"/>
    </row>
    <row r="8133" spans="10:10" x14ac:dyDescent="0.2">
      <c r="J8133" s="5"/>
    </row>
    <row r="8134" spans="10:10" x14ac:dyDescent="0.2">
      <c r="J8134" s="5"/>
    </row>
    <row r="8135" spans="10:10" x14ac:dyDescent="0.2">
      <c r="J8135" s="5"/>
    </row>
    <row r="8136" spans="10:10" x14ac:dyDescent="0.2">
      <c r="J8136" s="5"/>
    </row>
    <row r="8137" spans="10:10" x14ac:dyDescent="0.2">
      <c r="J8137" s="5"/>
    </row>
    <row r="8138" spans="10:10" x14ac:dyDescent="0.2">
      <c r="J8138" s="5"/>
    </row>
    <row r="8139" spans="10:10" x14ac:dyDescent="0.2">
      <c r="J8139" s="5"/>
    </row>
    <row r="8140" spans="10:10" x14ac:dyDescent="0.2">
      <c r="J8140" s="5"/>
    </row>
    <row r="8141" spans="10:10" x14ac:dyDescent="0.2">
      <c r="J8141" s="5"/>
    </row>
    <row r="8142" spans="10:10" x14ac:dyDescent="0.2">
      <c r="J8142" s="5"/>
    </row>
    <row r="8143" spans="10:10" x14ac:dyDescent="0.2">
      <c r="J8143" s="5"/>
    </row>
    <row r="8144" spans="10:10" x14ac:dyDescent="0.2">
      <c r="J8144" s="5"/>
    </row>
    <row r="8145" spans="10:10" x14ac:dyDescent="0.2">
      <c r="J8145" s="5"/>
    </row>
    <row r="8146" spans="10:10" x14ac:dyDescent="0.2">
      <c r="J8146" s="5"/>
    </row>
    <row r="8147" spans="10:10" x14ac:dyDescent="0.2">
      <c r="J8147" s="5"/>
    </row>
    <row r="8148" spans="10:10" x14ac:dyDescent="0.2">
      <c r="J8148" s="5"/>
    </row>
    <row r="8149" spans="10:10" x14ac:dyDescent="0.2">
      <c r="J8149" s="5"/>
    </row>
    <row r="8150" spans="10:10" x14ac:dyDescent="0.2">
      <c r="J8150" s="5"/>
    </row>
    <row r="8151" spans="10:10" x14ac:dyDescent="0.2">
      <c r="J8151" s="5"/>
    </row>
    <row r="8152" spans="10:10" x14ac:dyDescent="0.2">
      <c r="J8152" s="5"/>
    </row>
    <row r="8153" spans="10:10" x14ac:dyDescent="0.2">
      <c r="J8153" s="5"/>
    </row>
    <row r="8154" spans="10:10" x14ac:dyDescent="0.2">
      <c r="J8154" s="5"/>
    </row>
    <row r="8155" spans="10:10" x14ac:dyDescent="0.2">
      <c r="J8155" s="5"/>
    </row>
    <row r="8156" spans="10:10" x14ac:dyDescent="0.2">
      <c r="J8156" s="5"/>
    </row>
    <row r="8157" spans="10:10" x14ac:dyDescent="0.2">
      <c r="J8157" s="5"/>
    </row>
    <row r="8158" spans="10:10" x14ac:dyDescent="0.2">
      <c r="J8158" s="5"/>
    </row>
    <row r="8159" spans="10:10" x14ac:dyDescent="0.2">
      <c r="J8159" s="5"/>
    </row>
    <row r="8160" spans="10:10" x14ac:dyDescent="0.2">
      <c r="J8160" s="5"/>
    </row>
    <row r="8161" spans="10:10" x14ac:dyDescent="0.2">
      <c r="J8161" s="5"/>
    </row>
    <row r="8162" spans="10:10" x14ac:dyDescent="0.2">
      <c r="J8162" s="5"/>
    </row>
    <row r="8163" spans="10:10" x14ac:dyDescent="0.2">
      <c r="J8163" s="5"/>
    </row>
    <row r="8164" spans="10:10" x14ac:dyDescent="0.2">
      <c r="J8164" s="5"/>
    </row>
    <row r="8165" spans="10:10" x14ac:dyDescent="0.2">
      <c r="J8165" s="5"/>
    </row>
    <row r="8166" spans="10:10" x14ac:dyDescent="0.2">
      <c r="J8166" s="5"/>
    </row>
    <row r="8167" spans="10:10" x14ac:dyDescent="0.2">
      <c r="J8167" s="5"/>
    </row>
    <row r="8168" spans="10:10" x14ac:dyDescent="0.2">
      <c r="J8168" s="5"/>
    </row>
    <row r="8169" spans="10:10" x14ac:dyDescent="0.2">
      <c r="J8169" s="5"/>
    </row>
    <row r="8170" spans="10:10" x14ac:dyDescent="0.2">
      <c r="J8170" s="5"/>
    </row>
    <row r="8171" spans="10:10" x14ac:dyDescent="0.2">
      <c r="J8171" s="5"/>
    </row>
    <row r="8172" spans="10:10" x14ac:dyDescent="0.2">
      <c r="J8172" s="5"/>
    </row>
    <row r="8173" spans="10:10" x14ac:dyDescent="0.2">
      <c r="J8173" s="5"/>
    </row>
    <row r="8174" spans="10:10" x14ac:dyDescent="0.2">
      <c r="J8174" s="5"/>
    </row>
    <row r="8175" spans="10:10" x14ac:dyDescent="0.2">
      <c r="J8175" s="5"/>
    </row>
    <row r="8176" spans="10:10" x14ac:dyDescent="0.2">
      <c r="J8176" s="5"/>
    </row>
    <row r="8177" spans="10:10" x14ac:dyDescent="0.2">
      <c r="J8177" s="5"/>
    </row>
    <row r="8178" spans="10:10" x14ac:dyDescent="0.2">
      <c r="J8178" s="5"/>
    </row>
    <row r="8179" spans="10:10" x14ac:dyDescent="0.2">
      <c r="J8179" s="5"/>
    </row>
    <row r="8180" spans="10:10" x14ac:dyDescent="0.2">
      <c r="J8180" s="5"/>
    </row>
    <row r="8181" spans="10:10" x14ac:dyDescent="0.2">
      <c r="J8181" s="5"/>
    </row>
    <row r="8182" spans="10:10" x14ac:dyDescent="0.2">
      <c r="J8182" s="5"/>
    </row>
    <row r="8183" spans="10:10" x14ac:dyDescent="0.2">
      <c r="J8183" s="5"/>
    </row>
    <row r="8184" spans="10:10" x14ac:dyDescent="0.2">
      <c r="J8184" s="5"/>
    </row>
    <row r="8185" spans="10:10" x14ac:dyDescent="0.2">
      <c r="J8185" s="5"/>
    </row>
    <row r="8186" spans="10:10" x14ac:dyDescent="0.2">
      <c r="J8186" s="5"/>
    </row>
    <row r="8187" spans="10:10" x14ac:dyDescent="0.2">
      <c r="J8187" s="5"/>
    </row>
    <row r="8188" spans="10:10" x14ac:dyDescent="0.2">
      <c r="J8188" s="5"/>
    </row>
    <row r="8189" spans="10:10" x14ac:dyDescent="0.2">
      <c r="J8189" s="5"/>
    </row>
    <row r="8190" spans="10:10" x14ac:dyDescent="0.2">
      <c r="J8190" s="5"/>
    </row>
    <row r="8191" spans="10:10" x14ac:dyDescent="0.2">
      <c r="J8191" s="5"/>
    </row>
    <row r="8192" spans="10:10" x14ac:dyDescent="0.2">
      <c r="J8192" s="5"/>
    </row>
    <row r="8193" spans="10:10" x14ac:dyDescent="0.2">
      <c r="J8193" s="5"/>
    </row>
    <row r="8194" spans="10:10" x14ac:dyDescent="0.2">
      <c r="J8194" s="5"/>
    </row>
    <row r="8195" spans="10:10" x14ac:dyDescent="0.2">
      <c r="J8195" s="5"/>
    </row>
    <row r="8196" spans="10:10" x14ac:dyDescent="0.2">
      <c r="J8196" s="5"/>
    </row>
    <row r="8197" spans="10:10" x14ac:dyDescent="0.2">
      <c r="J8197" s="5"/>
    </row>
    <row r="8198" spans="10:10" x14ac:dyDescent="0.2">
      <c r="J8198" s="5"/>
    </row>
    <row r="8199" spans="10:10" x14ac:dyDescent="0.2">
      <c r="J8199" s="5"/>
    </row>
    <row r="8200" spans="10:10" x14ac:dyDescent="0.2">
      <c r="J8200" s="5"/>
    </row>
    <row r="8201" spans="10:10" x14ac:dyDescent="0.2">
      <c r="J8201" s="5"/>
    </row>
    <row r="8202" spans="10:10" x14ac:dyDescent="0.2">
      <c r="J8202" s="5"/>
    </row>
    <row r="8203" spans="10:10" x14ac:dyDescent="0.2">
      <c r="J8203" s="5"/>
    </row>
    <row r="8204" spans="10:10" x14ac:dyDescent="0.2">
      <c r="J8204" s="5"/>
    </row>
    <row r="8205" spans="10:10" x14ac:dyDescent="0.2">
      <c r="J8205" s="5"/>
    </row>
    <row r="8206" spans="10:10" x14ac:dyDescent="0.2">
      <c r="J8206" s="5"/>
    </row>
    <row r="8207" spans="10:10" x14ac:dyDescent="0.2">
      <c r="J8207" s="5"/>
    </row>
    <row r="8208" spans="10:10" x14ac:dyDescent="0.2">
      <c r="J8208" s="5"/>
    </row>
    <row r="8209" spans="10:10" x14ac:dyDescent="0.2">
      <c r="J8209" s="5"/>
    </row>
    <row r="8210" spans="10:10" x14ac:dyDescent="0.2">
      <c r="J8210" s="5"/>
    </row>
    <row r="8211" spans="10:10" x14ac:dyDescent="0.2">
      <c r="J8211" s="5"/>
    </row>
    <row r="8212" spans="10:10" x14ac:dyDescent="0.2">
      <c r="J8212" s="5"/>
    </row>
    <row r="8213" spans="10:10" x14ac:dyDescent="0.2">
      <c r="J8213" s="5"/>
    </row>
    <row r="8214" spans="10:10" x14ac:dyDescent="0.2">
      <c r="J8214" s="5"/>
    </row>
    <row r="8215" spans="10:10" x14ac:dyDescent="0.2">
      <c r="J8215" s="5"/>
    </row>
    <row r="8216" spans="10:10" x14ac:dyDescent="0.2">
      <c r="J8216" s="5"/>
    </row>
    <row r="8217" spans="10:10" x14ac:dyDescent="0.2">
      <c r="J8217" s="5"/>
    </row>
    <row r="8218" spans="10:10" x14ac:dyDescent="0.2">
      <c r="J8218" s="5"/>
    </row>
    <row r="8219" spans="10:10" x14ac:dyDescent="0.2">
      <c r="J8219" s="5"/>
    </row>
    <row r="8220" spans="10:10" x14ac:dyDescent="0.2">
      <c r="J8220" s="5"/>
    </row>
    <row r="8221" spans="10:10" x14ac:dyDescent="0.2">
      <c r="J8221" s="5"/>
    </row>
    <row r="8222" spans="10:10" x14ac:dyDescent="0.2">
      <c r="J8222" s="5"/>
    </row>
    <row r="8223" spans="10:10" x14ac:dyDescent="0.2">
      <c r="J8223" s="5"/>
    </row>
    <row r="8224" spans="10:10" x14ac:dyDescent="0.2">
      <c r="J8224" s="5"/>
    </row>
    <row r="8225" spans="10:10" x14ac:dyDescent="0.2">
      <c r="J8225" s="5"/>
    </row>
    <row r="8226" spans="10:10" x14ac:dyDescent="0.2">
      <c r="J8226" s="5"/>
    </row>
    <row r="8227" spans="10:10" x14ac:dyDescent="0.2">
      <c r="J8227" s="5"/>
    </row>
    <row r="8228" spans="10:10" x14ac:dyDescent="0.2">
      <c r="J8228" s="5"/>
    </row>
    <row r="8229" spans="10:10" x14ac:dyDescent="0.2">
      <c r="J8229" s="5"/>
    </row>
    <row r="8230" spans="10:10" x14ac:dyDescent="0.2">
      <c r="J8230" s="5"/>
    </row>
    <row r="8231" spans="10:10" x14ac:dyDescent="0.2">
      <c r="J8231" s="5"/>
    </row>
    <row r="8232" spans="10:10" x14ac:dyDescent="0.2">
      <c r="J8232" s="5"/>
    </row>
    <row r="8233" spans="10:10" x14ac:dyDescent="0.2">
      <c r="J8233" s="5"/>
    </row>
    <row r="8234" spans="10:10" x14ac:dyDescent="0.2">
      <c r="J8234" s="5"/>
    </row>
    <row r="8235" spans="10:10" x14ac:dyDescent="0.2">
      <c r="J8235" s="5"/>
    </row>
    <row r="8236" spans="10:10" x14ac:dyDescent="0.2">
      <c r="J8236" s="5"/>
    </row>
    <row r="8237" spans="10:10" x14ac:dyDescent="0.2">
      <c r="J8237" s="5"/>
    </row>
    <row r="8238" spans="10:10" x14ac:dyDescent="0.2">
      <c r="J8238" s="5"/>
    </row>
    <row r="8239" spans="10:10" x14ac:dyDescent="0.2">
      <c r="J8239" s="5"/>
    </row>
    <row r="8240" spans="10:10" x14ac:dyDescent="0.2">
      <c r="J8240" s="5"/>
    </row>
    <row r="8241" spans="10:10" x14ac:dyDescent="0.2">
      <c r="J8241" s="5"/>
    </row>
    <row r="8242" spans="10:10" x14ac:dyDescent="0.2">
      <c r="J8242" s="5"/>
    </row>
    <row r="8243" spans="10:10" x14ac:dyDescent="0.2">
      <c r="J8243" s="5"/>
    </row>
    <row r="8244" spans="10:10" x14ac:dyDescent="0.2">
      <c r="J8244" s="5"/>
    </row>
    <row r="8245" spans="10:10" x14ac:dyDescent="0.2">
      <c r="J8245" s="5"/>
    </row>
    <row r="8246" spans="10:10" x14ac:dyDescent="0.2">
      <c r="J8246" s="5"/>
    </row>
    <row r="8247" spans="10:10" x14ac:dyDescent="0.2">
      <c r="J8247" s="5"/>
    </row>
    <row r="8248" spans="10:10" x14ac:dyDescent="0.2">
      <c r="J8248" s="5"/>
    </row>
    <row r="8249" spans="10:10" x14ac:dyDescent="0.2">
      <c r="J8249" s="5"/>
    </row>
    <row r="8250" spans="10:10" x14ac:dyDescent="0.2">
      <c r="J8250" s="5"/>
    </row>
    <row r="8251" spans="10:10" x14ac:dyDescent="0.2">
      <c r="J8251" s="5"/>
    </row>
    <row r="8252" spans="10:10" x14ac:dyDescent="0.2">
      <c r="J8252" s="5"/>
    </row>
    <row r="8253" spans="10:10" x14ac:dyDescent="0.2">
      <c r="J8253" s="5"/>
    </row>
    <row r="8254" spans="10:10" x14ac:dyDescent="0.2">
      <c r="J8254" s="5"/>
    </row>
    <row r="8255" spans="10:10" x14ac:dyDescent="0.2">
      <c r="J8255" s="5"/>
    </row>
    <row r="8256" spans="10:10" x14ac:dyDescent="0.2">
      <c r="J8256" s="5"/>
    </row>
    <row r="8257" spans="10:10" x14ac:dyDescent="0.2">
      <c r="J8257" s="5"/>
    </row>
    <row r="8258" spans="10:10" x14ac:dyDescent="0.2">
      <c r="J8258" s="5"/>
    </row>
    <row r="8259" spans="10:10" x14ac:dyDescent="0.2">
      <c r="J8259" s="5"/>
    </row>
    <row r="8260" spans="10:10" x14ac:dyDescent="0.2">
      <c r="J8260" s="5"/>
    </row>
    <row r="8261" spans="10:10" x14ac:dyDescent="0.2">
      <c r="J8261" s="5"/>
    </row>
    <row r="8262" spans="10:10" x14ac:dyDescent="0.2">
      <c r="J8262" s="5"/>
    </row>
    <row r="8263" spans="10:10" x14ac:dyDescent="0.2">
      <c r="J8263" s="5"/>
    </row>
    <row r="8264" spans="10:10" x14ac:dyDescent="0.2">
      <c r="J8264" s="5"/>
    </row>
    <row r="8265" spans="10:10" x14ac:dyDescent="0.2">
      <c r="J8265" s="5"/>
    </row>
    <row r="8266" spans="10:10" x14ac:dyDescent="0.2">
      <c r="J8266" s="5"/>
    </row>
    <row r="8267" spans="10:10" x14ac:dyDescent="0.2">
      <c r="J8267" s="5"/>
    </row>
    <row r="8268" spans="10:10" x14ac:dyDescent="0.2">
      <c r="J8268" s="5"/>
    </row>
    <row r="8269" spans="10:10" x14ac:dyDescent="0.2">
      <c r="J8269" s="5"/>
    </row>
    <row r="8270" spans="10:10" x14ac:dyDescent="0.2">
      <c r="J8270" s="5"/>
    </row>
    <row r="8271" spans="10:10" x14ac:dyDescent="0.2">
      <c r="J8271" s="5"/>
    </row>
    <row r="8272" spans="10:10" x14ac:dyDescent="0.2">
      <c r="J8272" s="5"/>
    </row>
    <row r="8273" spans="10:10" x14ac:dyDescent="0.2">
      <c r="J8273" s="5"/>
    </row>
    <row r="8274" spans="10:10" x14ac:dyDescent="0.2">
      <c r="J8274" s="5"/>
    </row>
    <row r="8275" spans="10:10" x14ac:dyDescent="0.2">
      <c r="J8275" s="5"/>
    </row>
    <row r="8276" spans="10:10" x14ac:dyDescent="0.2">
      <c r="J8276" s="5"/>
    </row>
    <row r="8277" spans="10:10" x14ac:dyDescent="0.2">
      <c r="J8277" s="5"/>
    </row>
    <row r="8278" spans="10:10" x14ac:dyDescent="0.2">
      <c r="J8278" s="5"/>
    </row>
    <row r="8279" spans="10:10" x14ac:dyDescent="0.2">
      <c r="J8279" s="5"/>
    </row>
    <row r="8280" spans="10:10" x14ac:dyDescent="0.2">
      <c r="J8280" s="5"/>
    </row>
    <row r="8281" spans="10:10" x14ac:dyDescent="0.2">
      <c r="J8281" s="5"/>
    </row>
    <row r="8282" spans="10:10" x14ac:dyDescent="0.2">
      <c r="J8282" s="5"/>
    </row>
    <row r="8283" spans="10:10" x14ac:dyDescent="0.2">
      <c r="J8283" s="5"/>
    </row>
    <row r="8284" spans="10:10" x14ac:dyDescent="0.2">
      <c r="J8284" s="5"/>
    </row>
    <row r="8285" spans="10:10" x14ac:dyDescent="0.2">
      <c r="J8285" s="5"/>
    </row>
    <row r="8286" spans="10:10" x14ac:dyDescent="0.2">
      <c r="J8286" s="5"/>
    </row>
    <row r="8287" spans="10:10" x14ac:dyDescent="0.2">
      <c r="J8287" s="5"/>
    </row>
    <row r="8288" spans="10:10" x14ac:dyDescent="0.2">
      <c r="J8288" s="5"/>
    </row>
    <row r="8289" spans="10:10" x14ac:dyDescent="0.2">
      <c r="J8289" s="5"/>
    </row>
    <row r="8290" spans="10:10" x14ac:dyDescent="0.2">
      <c r="J8290" s="5"/>
    </row>
    <row r="8291" spans="10:10" x14ac:dyDescent="0.2">
      <c r="J8291" s="5"/>
    </row>
    <row r="8292" spans="10:10" x14ac:dyDescent="0.2">
      <c r="J8292" s="5"/>
    </row>
    <row r="8293" spans="10:10" x14ac:dyDescent="0.2">
      <c r="J8293" s="5"/>
    </row>
    <row r="8294" spans="10:10" x14ac:dyDescent="0.2">
      <c r="J8294" s="5"/>
    </row>
    <row r="8295" spans="10:10" x14ac:dyDescent="0.2">
      <c r="J8295" s="5"/>
    </row>
    <row r="8296" spans="10:10" x14ac:dyDescent="0.2">
      <c r="J8296" s="5"/>
    </row>
    <row r="8297" spans="10:10" x14ac:dyDescent="0.2">
      <c r="J8297" s="5"/>
    </row>
    <row r="8298" spans="10:10" x14ac:dyDescent="0.2">
      <c r="J8298" s="5"/>
    </row>
    <row r="8299" spans="10:10" x14ac:dyDescent="0.2">
      <c r="J8299" s="5"/>
    </row>
    <row r="8300" spans="10:10" x14ac:dyDescent="0.2">
      <c r="J8300" s="5"/>
    </row>
    <row r="8301" spans="10:10" x14ac:dyDescent="0.2">
      <c r="J8301" s="5"/>
    </row>
    <row r="8302" spans="10:10" x14ac:dyDescent="0.2">
      <c r="J8302" s="5"/>
    </row>
    <row r="8303" spans="10:10" x14ac:dyDescent="0.2">
      <c r="J8303" s="5"/>
    </row>
    <row r="8304" spans="10:10" x14ac:dyDescent="0.2">
      <c r="J8304" s="5"/>
    </row>
    <row r="8305" spans="10:10" x14ac:dyDescent="0.2">
      <c r="J8305" s="5"/>
    </row>
    <row r="8306" spans="10:10" x14ac:dyDescent="0.2">
      <c r="J8306" s="5"/>
    </row>
    <row r="8307" spans="10:10" x14ac:dyDescent="0.2">
      <c r="J8307" s="5"/>
    </row>
    <row r="8308" spans="10:10" x14ac:dyDescent="0.2">
      <c r="J8308" s="5"/>
    </row>
    <row r="8309" spans="10:10" x14ac:dyDescent="0.2">
      <c r="J8309" s="5"/>
    </row>
    <row r="8310" spans="10:10" x14ac:dyDescent="0.2">
      <c r="J8310" s="5"/>
    </row>
    <row r="8311" spans="10:10" x14ac:dyDescent="0.2">
      <c r="J8311" s="5"/>
    </row>
    <row r="8312" spans="10:10" x14ac:dyDescent="0.2">
      <c r="J8312" s="5"/>
    </row>
    <row r="8313" spans="10:10" x14ac:dyDescent="0.2">
      <c r="J8313" s="5"/>
    </row>
    <row r="8314" spans="10:10" x14ac:dyDescent="0.2">
      <c r="J8314" s="5"/>
    </row>
    <row r="8315" spans="10:10" x14ac:dyDescent="0.2">
      <c r="J8315" s="5"/>
    </row>
    <row r="8316" spans="10:10" x14ac:dyDescent="0.2">
      <c r="J8316" s="5"/>
    </row>
    <row r="8317" spans="10:10" x14ac:dyDescent="0.2">
      <c r="J8317" s="5"/>
    </row>
    <row r="8318" spans="10:10" x14ac:dyDescent="0.2">
      <c r="J8318" s="5"/>
    </row>
    <row r="8319" spans="10:10" x14ac:dyDescent="0.2">
      <c r="J8319" s="5"/>
    </row>
    <row r="8320" spans="10:10" x14ac:dyDescent="0.2">
      <c r="J8320" s="5"/>
    </row>
    <row r="8321" spans="10:10" x14ac:dyDescent="0.2">
      <c r="J8321" s="5"/>
    </row>
    <row r="8322" spans="10:10" x14ac:dyDescent="0.2">
      <c r="J8322" s="5"/>
    </row>
    <row r="8323" spans="10:10" x14ac:dyDescent="0.2">
      <c r="J8323" s="5"/>
    </row>
    <row r="8324" spans="10:10" x14ac:dyDescent="0.2">
      <c r="J8324" s="5"/>
    </row>
    <row r="8325" spans="10:10" x14ac:dyDescent="0.2">
      <c r="J8325" s="5"/>
    </row>
    <row r="8326" spans="10:10" x14ac:dyDescent="0.2">
      <c r="J8326" s="5"/>
    </row>
    <row r="8327" spans="10:10" x14ac:dyDescent="0.2">
      <c r="J8327" s="5"/>
    </row>
    <row r="8328" spans="10:10" x14ac:dyDescent="0.2">
      <c r="J8328" s="5"/>
    </row>
    <row r="8329" spans="10:10" x14ac:dyDescent="0.2">
      <c r="J8329" s="5"/>
    </row>
    <row r="8330" spans="10:10" x14ac:dyDescent="0.2">
      <c r="J8330" s="5"/>
    </row>
    <row r="8331" spans="10:10" x14ac:dyDescent="0.2">
      <c r="J8331" s="5"/>
    </row>
    <row r="8332" spans="10:10" x14ac:dyDescent="0.2">
      <c r="J8332" s="5"/>
    </row>
    <row r="8333" spans="10:10" x14ac:dyDescent="0.2">
      <c r="J8333" s="5"/>
    </row>
    <row r="8334" spans="10:10" x14ac:dyDescent="0.2">
      <c r="J8334" s="5"/>
    </row>
    <row r="8335" spans="10:10" x14ac:dyDescent="0.2">
      <c r="J8335" s="5"/>
    </row>
    <row r="8336" spans="10:10" x14ac:dyDescent="0.2">
      <c r="J8336" s="5"/>
    </row>
    <row r="8337" spans="10:10" x14ac:dyDescent="0.2">
      <c r="J8337" s="5"/>
    </row>
    <row r="8338" spans="10:10" x14ac:dyDescent="0.2">
      <c r="J8338" s="5"/>
    </row>
    <row r="8339" spans="10:10" x14ac:dyDescent="0.2">
      <c r="J8339" s="5"/>
    </row>
    <row r="8340" spans="10:10" x14ac:dyDescent="0.2">
      <c r="J8340" s="5"/>
    </row>
    <row r="8341" spans="10:10" x14ac:dyDescent="0.2">
      <c r="J8341" s="5"/>
    </row>
    <row r="8342" spans="10:10" x14ac:dyDescent="0.2">
      <c r="J8342" s="5"/>
    </row>
    <row r="8343" spans="10:10" x14ac:dyDescent="0.2">
      <c r="J8343" s="5"/>
    </row>
    <row r="8344" spans="10:10" x14ac:dyDescent="0.2">
      <c r="J8344" s="5"/>
    </row>
    <row r="8345" spans="10:10" x14ac:dyDescent="0.2">
      <c r="J8345" s="5"/>
    </row>
    <row r="8346" spans="10:10" x14ac:dyDescent="0.2">
      <c r="J8346" s="5"/>
    </row>
    <row r="8347" spans="10:10" x14ac:dyDescent="0.2">
      <c r="J8347" s="5"/>
    </row>
    <row r="8348" spans="10:10" x14ac:dyDescent="0.2">
      <c r="J8348" s="5"/>
    </row>
    <row r="8349" spans="10:10" x14ac:dyDescent="0.2">
      <c r="J8349" s="5"/>
    </row>
    <row r="8350" spans="10:10" x14ac:dyDescent="0.2">
      <c r="J8350" s="5"/>
    </row>
    <row r="8351" spans="10:10" x14ac:dyDescent="0.2">
      <c r="J8351" s="5"/>
    </row>
    <row r="8352" spans="10:10" x14ac:dyDescent="0.2">
      <c r="J8352" s="5"/>
    </row>
    <row r="8353" spans="10:10" x14ac:dyDescent="0.2">
      <c r="J8353" s="5"/>
    </row>
    <row r="8354" spans="10:10" x14ac:dyDescent="0.2">
      <c r="J8354" s="5"/>
    </row>
    <row r="8355" spans="10:10" x14ac:dyDescent="0.2">
      <c r="J8355" s="5"/>
    </row>
    <row r="8356" spans="10:10" x14ac:dyDescent="0.2">
      <c r="J8356" s="5"/>
    </row>
    <row r="8357" spans="10:10" x14ac:dyDescent="0.2">
      <c r="J8357" s="5"/>
    </row>
    <row r="8358" spans="10:10" x14ac:dyDescent="0.2">
      <c r="J8358" s="5"/>
    </row>
    <row r="8359" spans="10:10" x14ac:dyDescent="0.2">
      <c r="J8359" s="5"/>
    </row>
    <row r="8360" spans="10:10" x14ac:dyDescent="0.2">
      <c r="J8360" s="5"/>
    </row>
    <row r="8361" spans="10:10" x14ac:dyDescent="0.2">
      <c r="J8361" s="5"/>
    </row>
    <row r="8362" spans="10:10" x14ac:dyDescent="0.2">
      <c r="J8362" s="5"/>
    </row>
    <row r="8363" spans="10:10" x14ac:dyDescent="0.2">
      <c r="J8363" s="5"/>
    </row>
    <row r="8364" spans="10:10" x14ac:dyDescent="0.2">
      <c r="J8364" s="5"/>
    </row>
    <row r="8365" spans="10:10" x14ac:dyDescent="0.2">
      <c r="J8365" s="5"/>
    </row>
    <row r="8366" spans="10:10" x14ac:dyDescent="0.2">
      <c r="J8366" s="5"/>
    </row>
    <row r="8367" spans="10:10" x14ac:dyDescent="0.2">
      <c r="J8367" s="5"/>
    </row>
    <row r="8368" spans="10:10" x14ac:dyDescent="0.2">
      <c r="J8368" s="5"/>
    </row>
    <row r="8369" spans="10:10" x14ac:dyDescent="0.2">
      <c r="J8369" s="5"/>
    </row>
    <row r="8370" spans="10:10" x14ac:dyDescent="0.2">
      <c r="J8370" s="5"/>
    </row>
    <row r="8371" spans="10:10" x14ac:dyDescent="0.2">
      <c r="J8371" s="5"/>
    </row>
    <row r="8372" spans="10:10" x14ac:dyDescent="0.2">
      <c r="J8372" s="5"/>
    </row>
    <row r="8373" spans="10:10" x14ac:dyDescent="0.2">
      <c r="J8373" s="5"/>
    </row>
    <row r="8374" spans="10:10" x14ac:dyDescent="0.2">
      <c r="J8374" s="5"/>
    </row>
    <row r="8375" spans="10:10" x14ac:dyDescent="0.2">
      <c r="J8375" s="5"/>
    </row>
    <row r="8376" spans="10:10" x14ac:dyDescent="0.2">
      <c r="J8376" s="5"/>
    </row>
    <row r="8377" spans="10:10" x14ac:dyDescent="0.2">
      <c r="J8377" s="5"/>
    </row>
    <row r="8378" spans="10:10" x14ac:dyDescent="0.2">
      <c r="J8378" s="5"/>
    </row>
    <row r="8379" spans="10:10" x14ac:dyDescent="0.2">
      <c r="J8379" s="5"/>
    </row>
    <row r="8380" spans="10:10" x14ac:dyDescent="0.2">
      <c r="J8380" s="5"/>
    </row>
    <row r="8381" spans="10:10" x14ac:dyDescent="0.2">
      <c r="J8381" s="5"/>
    </row>
    <row r="8382" spans="10:10" x14ac:dyDescent="0.2">
      <c r="J8382" s="5"/>
    </row>
    <row r="8383" spans="10:10" x14ac:dyDescent="0.2">
      <c r="J8383" s="5"/>
    </row>
    <row r="8384" spans="10:10" x14ac:dyDescent="0.2">
      <c r="J8384" s="5"/>
    </row>
    <row r="8385" spans="10:10" x14ac:dyDescent="0.2">
      <c r="J8385" s="5"/>
    </row>
    <row r="8386" spans="10:10" x14ac:dyDescent="0.2">
      <c r="J8386" s="5"/>
    </row>
    <row r="8387" spans="10:10" x14ac:dyDescent="0.2">
      <c r="J8387" s="5"/>
    </row>
    <row r="8388" spans="10:10" x14ac:dyDescent="0.2">
      <c r="J8388" s="5"/>
    </row>
    <row r="8389" spans="10:10" x14ac:dyDescent="0.2">
      <c r="J8389" s="5"/>
    </row>
    <row r="8390" spans="10:10" x14ac:dyDescent="0.2">
      <c r="J8390" s="5"/>
    </row>
    <row r="8391" spans="10:10" x14ac:dyDescent="0.2">
      <c r="J8391" s="5"/>
    </row>
    <row r="8392" spans="10:10" x14ac:dyDescent="0.2">
      <c r="J8392" s="5"/>
    </row>
    <row r="8393" spans="10:10" x14ac:dyDescent="0.2">
      <c r="J8393" s="5"/>
    </row>
    <row r="8394" spans="10:10" x14ac:dyDescent="0.2">
      <c r="J8394" s="5"/>
    </row>
    <row r="8395" spans="10:10" x14ac:dyDescent="0.2">
      <c r="J8395" s="5"/>
    </row>
    <row r="8396" spans="10:10" x14ac:dyDescent="0.2">
      <c r="J8396" s="5"/>
    </row>
    <row r="8397" spans="10:10" x14ac:dyDescent="0.2">
      <c r="J8397" s="5"/>
    </row>
    <row r="8398" spans="10:10" x14ac:dyDescent="0.2">
      <c r="J8398" s="5"/>
    </row>
    <row r="8399" spans="10:10" x14ac:dyDescent="0.2">
      <c r="J8399" s="5"/>
    </row>
    <row r="8400" spans="10:10" x14ac:dyDescent="0.2">
      <c r="J8400" s="5"/>
    </row>
    <row r="8401" spans="10:10" x14ac:dyDescent="0.2">
      <c r="J8401" s="5"/>
    </row>
    <row r="8402" spans="10:10" x14ac:dyDescent="0.2">
      <c r="J8402" s="5"/>
    </row>
    <row r="8403" spans="10:10" x14ac:dyDescent="0.2">
      <c r="J8403" s="5"/>
    </row>
    <row r="8404" spans="10:10" x14ac:dyDescent="0.2">
      <c r="J8404" s="5"/>
    </row>
    <row r="8405" spans="10:10" x14ac:dyDescent="0.2">
      <c r="J8405" s="5"/>
    </row>
    <row r="8406" spans="10:10" x14ac:dyDescent="0.2">
      <c r="J8406" s="5"/>
    </row>
    <row r="8407" spans="10:10" x14ac:dyDescent="0.2">
      <c r="J8407" s="5"/>
    </row>
    <row r="8408" spans="10:10" x14ac:dyDescent="0.2">
      <c r="J8408" s="5"/>
    </row>
    <row r="8409" spans="10:10" x14ac:dyDescent="0.2">
      <c r="J8409" s="5"/>
    </row>
    <row r="8410" spans="10:10" x14ac:dyDescent="0.2">
      <c r="J8410" s="5"/>
    </row>
    <row r="8411" spans="10:10" x14ac:dyDescent="0.2">
      <c r="J8411" s="5"/>
    </row>
    <row r="8412" spans="10:10" x14ac:dyDescent="0.2">
      <c r="J8412" s="5"/>
    </row>
    <row r="8413" spans="10:10" x14ac:dyDescent="0.2">
      <c r="J8413" s="5"/>
    </row>
    <row r="8414" spans="10:10" x14ac:dyDescent="0.2">
      <c r="J8414" s="5"/>
    </row>
    <row r="8415" spans="10:10" x14ac:dyDescent="0.2">
      <c r="J8415" s="5"/>
    </row>
    <row r="8416" spans="10:10" x14ac:dyDescent="0.2">
      <c r="J8416" s="5"/>
    </row>
    <row r="8417" spans="10:10" x14ac:dyDescent="0.2">
      <c r="J8417" s="5"/>
    </row>
    <row r="8418" spans="10:10" x14ac:dyDescent="0.2">
      <c r="J8418" s="5"/>
    </row>
    <row r="8419" spans="10:10" x14ac:dyDescent="0.2">
      <c r="J8419" s="5"/>
    </row>
    <row r="8420" spans="10:10" x14ac:dyDescent="0.2">
      <c r="J8420" s="5"/>
    </row>
    <row r="8421" spans="10:10" x14ac:dyDescent="0.2">
      <c r="J8421" s="5"/>
    </row>
    <row r="8422" spans="10:10" x14ac:dyDescent="0.2">
      <c r="J8422" s="5"/>
    </row>
    <row r="8423" spans="10:10" x14ac:dyDescent="0.2">
      <c r="J8423" s="5"/>
    </row>
    <row r="8424" spans="10:10" x14ac:dyDescent="0.2">
      <c r="J8424" s="5"/>
    </row>
    <row r="8425" spans="10:10" x14ac:dyDescent="0.2">
      <c r="J8425" s="5"/>
    </row>
    <row r="8426" spans="10:10" x14ac:dyDescent="0.2">
      <c r="J8426" s="5"/>
    </row>
    <row r="8427" spans="10:10" x14ac:dyDescent="0.2">
      <c r="J8427" s="5"/>
    </row>
    <row r="8428" spans="10:10" x14ac:dyDescent="0.2">
      <c r="J8428" s="5"/>
    </row>
    <row r="8429" spans="10:10" x14ac:dyDescent="0.2">
      <c r="J8429" s="5"/>
    </row>
    <row r="8430" spans="10:10" x14ac:dyDescent="0.2">
      <c r="J8430" s="5"/>
    </row>
    <row r="8431" spans="10:10" x14ac:dyDescent="0.2">
      <c r="J8431" s="5"/>
    </row>
    <row r="8432" spans="10:10" x14ac:dyDescent="0.2">
      <c r="J8432" s="5"/>
    </row>
    <row r="8433" spans="10:10" x14ac:dyDescent="0.2">
      <c r="J8433" s="5"/>
    </row>
    <row r="8434" spans="10:10" x14ac:dyDescent="0.2">
      <c r="J8434" s="5"/>
    </row>
    <row r="8435" spans="10:10" x14ac:dyDescent="0.2">
      <c r="J8435" s="5"/>
    </row>
    <row r="8436" spans="10:10" x14ac:dyDescent="0.2">
      <c r="J8436" s="5"/>
    </row>
    <row r="8437" spans="10:10" x14ac:dyDescent="0.2">
      <c r="J8437" s="5"/>
    </row>
    <row r="8438" spans="10:10" x14ac:dyDescent="0.2">
      <c r="J8438" s="5"/>
    </row>
    <row r="8439" spans="10:10" x14ac:dyDescent="0.2">
      <c r="J8439" s="5"/>
    </row>
    <row r="8440" spans="10:10" x14ac:dyDescent="0.2">
      <c r="J8440" s="5"/>
    </row>
    <row r="8441" spans="10:10" x14ac:dyDescent="0.2">
      <c r="J8441" s="5"/>
    </row>
    <row r="8442" spans="10:10" x14ac:dyDescent="0.2">
      <c r="J8442" s="5"/>
    </row>
    <row r="8443" spans="10:10" x14ac:dyDescent="0.2">
      <c r="J8443" s="5"/>
    </row>
    <row r="8444" spans="10:10" x14ac:dyDescent="0.2">
      <c r="J8444" s="5"/>
    </row>
    <row r="8445" spans="10:10" x14ac:dyDescent="0.2">
      <c r="J8445" s="5"/>
    </row>
    <row r="8446" spans="10:10" x14ac:dyDescent="0.2">
      <c r="J8446" s="5"/>
    </row>
    <row r="8447" spans="10:10" x14ac:dyDescent="0.2">
      <c r="J8447" s="5"/>
    </row>
    <row r="8448" spans="10:10" x14ac:dyDescent="0.2">
      <c r="J8448" s="5"/>
    </row>
    <row r="8449" spans="10:10" x14ac:dyDescent="0.2">
      <c r="J8449" s="5"/>
    </row>
    <row r="8450" spans="10:10" x14ac:dyDescent="0.2">
      <c r="J8450" s="5"/>
    </row>
    <row r="8451" spans="10:10" x14ac:dyDescent="0.2">
      <c r="J8451" s="5"/>
    </row>
    <row r="8452" spans="10:10" x14ac:dyDescent="0.2">
      <c r="J8452" s="5"/>
    </row>
    <row r="8453" spans="10:10" x14ac:dyDescent="0.2">
      <c r="J8453" s="5"/>
    </row>
    <row r="8454" spans="10:10" x14ac:dyDescent="0.2">
      <c r="J8454" s="5"/>
    </row>
    <row r="8455" spans="10:10" x14ac:dyDescent="0.2">
      <c r="J8455" s="5"/>
    </row>
    <row r="8456" spans="10:10" x14ac:dyDescent="0.2">
      <c r="J8456" s="5"/>
    </row>
    <row r="8457" spans="10:10" x14ac:dyDescent="0.2">
      <c r="J8457" s="5"/>
    </row>
    <row r="8458" spans="10:10" x14ac:dyDescent="0.2">
      <c r="J8458" s="5"/>
    </row>
    <row r="8459" spans="10:10" x14ac:dyDescent="0.2">
      <c r="J8459" s="5"/>
    </row>
    <row r="8460" spans="10:10" x14ac:dyDescent="0.2">
      <c r="J8460" s="5"/>
    </row>
    <row r="8461" spans="10:10" x14ac:dyDescent="0.2">
      <c r="J8461" s="5"/>
    </row>
    <row r="8462" spans="10:10" x14ac:dyDescent="0.2">
      <c r="J8462" s="5"/>
    </row>
    <row r="8463" spans="10:10" x14ac:dyDescent="0.2">
      <c r="J8463" s="5"/>
    </row>
    <row r="8464" spans="10:10" x14ac:dyDescent="0.2">
      <c r="J8464" s="5"/>
    </row>
    <row r="8465" spans="10:10" x14ac:dyDescent="0.2">
      <c r="J8465" s="5"/>
    </row>
    <row r="8466" spans="10:10" x14ac:dyDescent="0.2">
      <c r="J8466" s="5"/>
    </row>
    <row r="8467" spans="10:10" x14ac:dyDescent="0.2">
      <c r="J8467" s="5"/>
    </row>
    <row r="8468" spans="10:10" x14ac:dyDescent="0.2">
      <c r="J8468" s="5"/>
    </row>
    <row r="8469" spans="10:10" x14ac:dyDescent="0.2">
      <c r="J8469" s="5"/>
    </row>
    <row r="8470" spans="10:10" x14ac:dyDescent="0.2">
      <c r="J8470" s="5"/>
    </row>
    <row r="8471" spans="10:10" x14ac:dyDescent="0.2">
      <c r="J8471" s="5"/>
    </row>
    <row r="8472" spans="10:10" x14ac:dyDescent="0.2">
      <c r="J8472" s="5"/>
    </row>
    <row r="8473" spans="10:10" x14ac:dyDescent="0.2">
      <c r="J8473" s="5"/>
    </row>
    <row r="8474" spans="10:10" x14ac:dyDescent="0.2">
      <c r="J8474" s="5"/>
    </row>
    <row r="8475" spans="10:10" x14ac:dyDescent="0.2">
      <c r="J8475" s="5"/>
    </row>
    <row r="8476" spans="10:10" x14ac:dyDescent="0.2">
      <c r="J8476" s="5"/>
    </row>
    <row r="8477" spans="10:10" x14ac:dyDescent="0.2">
      <c r="J8477" s="5"/>
    </row>
    <row r="8478" spans="10:10" x14ac:dyDescent="0.2">
      <c r="J8478" s="5"/>
    </row>
    <row r="8479" spans="10:10" x14ac:dyDescent="0.2">
      <c r="J8479" s="5"/>
    </row>
    <row r="8480" spans="10:10" x14ac:dyDescent="0.2">
      <c r="J8480" s="5"/>
    </row>
    <row r="8481" spans="10:10" x14ac:dyDescent="0.2">
      <c r="J8481" s="5"/>
    </row>
    <row r="8482" spans="10:10" x14ac:dyDescent="0.2">
      <c r="J8482" s="5"/>
    </row>
    <row r="8483" spans="10:10" x14ac:dyDescent="0.2">
      <c r="J8483" s="5"/>
    </row>
    <row r="8484" spans="10:10" x14ac:dyDescent="0.2">
      <c r="J8484" s="5"/>
    </row>
    <row r="8485" spans="10:10" x14ac:dyDescent="0.2">
      <c r="J8485" s="5"/>
    </row>
    <row r="8486" spans="10:10" x14ac:dyDescent="0.2">
      <c r="J8486" s="5"/>
    </row>
    <row r="8487" spans="10:10" x14ac:dyDescent="0.2">
      <c r="J8487" s="5"/>
    </row>
    <row r="8488" spans="10:10" x14ac:dyDescent="0.2">
      <c r="J8488" s="5"/>
    </row>
    <row r="8489" spans="10:10" x14ac:dyDescent="0.2">
      <c r="J8489" s="5"/>
    </row>
    <row r="8490" spans="10:10" x14ac:dyDescent="0.2">
      <c r="J8490" s="5"/>
    </row>
    <row r="8491" spans="10:10" x14ac:dyDescent="0.2">
      <c r="J8491" s="5"/>
    </row>
    <row r="8492" spans="10:10" x14ac:dyDescent="0.2">
      <c r="J8492" s="5"/>
    </row>
    <row r="8493" spans="10:10" x14ac:dyDescent="0.2">
      <c r="J8493" s="5"/>
    </row>
    <row r="8494" spans="10:10" x14ac:dyDescent="0.2">
      <c r="J8494" s="5"/>
    </row>
    <row r="8495" spans="10:10" x14ac:dyDescent="0.2">
      <c r="J8495" s="5"/>
    </row>
    <row r="8496" spans="10:10" x14ac:dyDescent="0.2">
      <c r="J8496" s="5"/>
    </row>
    <row r="8497" spans="10:10" x14ac:dyDescent="0.2">
      <c r="J8497" s="5"/>
    </row>
    <row r="8498" spans="10:10" x14ac:dyDescent="0.2">
      <c r="J8498" s="5"/>
    </row>
    <row r="8499" spans="10:10" x14ac:dyDescent="0.2">
      <c r="J8499" s="5"/>
    </row>
    <row r="8500" spans="10:10" x14ac:dyDescent="0.2">
      <c r="J8500" s="5"/>
    </row>
    <row r="8501" spans="10:10" x14ac:dyDescent="0.2">
      <c r="J8501" s="5"/>
    </row>
    <row r="8502" spans="10:10" x14ac:dyDescent="0.2">
      <c r="J8502" s="5"/>
    </row>
    <row r="8503" spans="10:10" x14ac:dyDescent="0.2">
      <c r="J8503" s="5"/>
    </row>
    <row r="8504" spans="10:10" x14ac:dyDescent="0.2">
      <c r="J8504" s="5"/>
    </row>
    <row r="8505" spans="10:10" x14ac:dyDescent="0.2">
      <c r="J8505" s="5"/>
    </row>
    <row r="8506" spans="10:10" x14ac:dyDescent="0.2">
      <c r="J8506" s="5"/>
    </row>
    <row r="8507" spans="10:10" x14ac:dyDescent="0.2">
      <c r="J8507" s="5"/>
    </row>
    <row r="8508" spans="10:10" x14ac:dyDescent="0.2">
      <c r="J8508" s="5"/>
    </row>
    <row r="8509" spans="10:10" x14ac:dyDescent="0.2">
      <c r="J8509" s="5"/>
    </row>
    <row r="8510" spans="10:10" x14ac:dyDescent="0.2">
      <c r="J8510" s="5"/>
    </row>
    <row r="8511" spans="10:10" x14ac:dyDescent="0.2">
      <c r="J8511" s="5"/>
    </row>
    <row r="8512" spans="10:10" x14ac:dyDescent="0.2">
      <c r="J8512" s="5"/>
    </row>
    <row r="8513" spans="10:10" x14ac:dyDescent="0.2">
      <c r="J8513" s="5"/>
    </row>
    <row r="8514" spans="10:10" x14ac:dyDescent="0.2">
      <c r="J8514" s="5"/>
    </row>
    <row r="8515" spans="10:10" x14ac:dyDescent="0.2">
      <c r="J8515" s="5"/>
    </row>
    <row r="8516" spans="10:10" x14ac:dyDescent="0.2">
      <c r="J8516" s="5"/>
    </row>
    <row r="8517" spans="10:10" x14ac:dyDescent="0.2">
      <c r="J8517" s="5"/>
    </row>
    <row r="8518" spans="10:10" x14ac:dyDescent="0.2">
      <c r="J8518" s="5"/>
    </row>
    <row r="8519" spans="10:10" x14ac:dyDescent="0.2">
      <c r="J8519" s="5"/>
    </row>
    <row r="8520" spans="10:10" x14ac:dyDescent="0.2">
      <c r="J8520" s="5"/>
    </row>
    <row r="8521" spans="10:10" x14ac:dyDescent="0.2">
      <c r="J8521" s="5"/>
    </row>
    <row r="8522" spans="10:10" x14ac:dyDescent="0.2">
      <c r="J8522" s="5"/>
    </row>
    <row r="8523" spans="10:10" x14ac:dyDescent="0.2">
      <c r="J8523" s="5"/>
    </row>
    <row r="8524" spans="10:10" x14ac:dyDescent="0.2">
      <c r="J8524" s="5"/>
    </row>
    <row r="8525" spans="10:10" x14ac:dyDescent="0.2">
      <c r="J8525" s="5"/>
    </row>
    <row r="8526" spans="10:10" x14ac:dyDescent="0.2">
      <c r="J8526" s="5"/>
    </row>
    <row r="8527" spans="10:10" x14ac:dyDescent="0.2">
      <c r="J8527" s="5"/>
    </row>
    <row r="8528" spans="10:10" x14ac:dyDescent="0.2">
      <c r="J8528" s="5"/>
    </row>
    <row r="8529" spans="10:10" x14ac:dyDescent="0.2">
      <c r="J8529" s="5"/>
    </row>
    <row r="8530" spans="10:10" x14ac:dyDescent="0.2">
      <c r="J8530" s="5"/>
    </row>
    <row r="8531" spans="10:10" x14ac:dyDescent="0.2">
      <c r="J8531" s="5"/>
    </row>
    <row r="8532" spans="10:10" x14ac:dyDescent="0.2">
      <c r="J8532" s="5"/>
    </row>
    <row r="8533" spans="10:10" x14ac:dyDescent="0.2">
      <c r="J8533" s="5"/>
    </row>
    <row r="8534" spans="10:10" x14ac:dyDescent="0.2">
      <c r="J8534" s="5"/>
    </row>
    <row r="8535" spans="10:10" x14ac:dyDescent="0.2">
      <c r="J8535" s="5"/>
    </row>
    <row r="8536" spans="10:10" x14ac:dyDescent="0.2">
      <c r="J8536" s="5"/>
    </row>
    <row r="8537" spans="10:10" x14ac:dyDescent="0.2">
      <c r="J8537" s="5"/>
    </row>
    <row r="8538" spans="10:10" x14ac:dyDescent="0.2">
      <c r="J8538" s="5"/>
    </row>
    <row r="8539" spans="10:10" x14ac:dyDescent="0.2">
      <c r="J8539" s="5"/>
    </row>
    <row r="8540" spans="10:10" x14ac:dyDescent="0.2">
      <c r="J8540" s="5"/>
    </row>
    <row r="8541" spans="10:10" x14ac:dyDescent="0.2">
      <c r="J8541" s="5"/>
    </row>
    <row r="8542" spans="10:10" x14ac:dyDescent="0.2">
      <c r="J8542" s="5"/>
    </row>
    <row r="8543" spans="10:10" x14ac:dyDescent="0.2">
      <c r="J8543" s="5"/>
    </row>
    <row r="8544" spans="10:10" x14ac:dyDescent="0.2">
      <c r="J8544" s="5"/>
    </row>
    <row r="8545" spans="10:10" x14ac:dyDescent="0.2">
      <c r="J8545" s="5"/>
    </row>
    <row r="8546" spans="10:10" x14ac:dyDescent="0.2">
      <c r="J8546" s="5"/>
    </row>
    <row r="8547" spans="10:10" x14ac:dyDescent="0.2">
      <c r="J8547" s="5"/>
    </row>
    <row r="8548" spans="10:10" x14ac:dyDescent="0.2">
      <c r="J8548" s="5"/>
    </row>
    <row r="8549" spans="10:10" x14ac:dyDescent="0.2">
      <c r="J8549" s="5"/>
    </row>
    <row r="8550" spans="10:10" x14ac:dyDescent="0.2">
      <c r="J8550" s="5"/>
    </row>
    <row r="8551" spans="10:10" x14ac:dyDescent="0.2">
      <c r="J8551" s="5"/>
    </row>
    <row r="8552" spans="10:10" x14ac:dyDescent="0.2">
      <c r="J8552" s="5"/>
    </row>
    <row r="8553" spans="10:10" x14ac:dyDescent="0.2">
      <c r="J8553" s="5"/>
    </row>
    <row r="8554" spans="10:10" x14ac:dyDescent="0.2">
      <c r="J8554" s="5"/>
    </row>
    <row r="8555" spans="10:10" x14ac:dyDescent="0.2">
      <c r="J8555" s="5"/>
    </row>
    <row r="8556" spans="10:10" x14ac:dyDescent="0.2">
      <c r="J8556" s="5"/>
    </row>
    <row r="8557" spans="10:10" x14ac:dyDescent="0.2">
      <c r="J8557" s="5"/>
    </row>
    <row r="8558" spans="10:10" x14ac:dyDescent="0.2">
      <c r="J8558" s="5"/>
    </row>
    <row r="8559" spans="10:10" x14ac:dyDescent="0.2">
      <c r="J8559" s="5"/>
    </row>
    <row r="8560" spans="10:10" x14ac:dyDescent="0.2">
      <c r="J8560" s="5"/>
    </row>
    <row r="8561" spans="10:10" x14ac:dyDescent="0.2">
      <c r="J8561" s="5"/>
    </row>
    <row r="8562" spans="10:10" x14ac:dyDescent="0.2">
      <c r="J8562" s="5"/>
    </row>
    <row r="8563" spans="10:10" x14ac:dyDescent="0.2">
      <c r="J8563" s="5"/>
    </row>
    <row r="8564" spans="10:10" x14ac:dyDescent="0.2">
      <c r="J8564" s="5"/>
    </row>
    <row r="8565" spans="10:10" x14ac:dyDescent="0.2">
      <c r="J8565" s="5"/>
    </row>
    <row r="8566" spans="10:10" x14ac:dyDescent="0.2">
      <c r="J8566" s="5"/>
    </row>
    <row r="8567" spans="10:10" x14ac:dyDescent="0.2">
      <c r="J8567" s="5"/>
    </row>
    <row r="8568" spans="10:10" x14ac:dyDescent="0.2">
      <c r="J8568" s="5"/>
    </row>
    <row r="8569" spans="10:10" x14ac:dyDescent="0.2">
      <c r="J8569" s="5"/>
    </row>
    <row r="8570" spans="10:10" x14ac:dyDescent="0.2">
      <c r="J8570" s="5"/>
    </row>
    <row r="8571" spans="10:10" x14ac:dyDescent="0.2">
      <c r="J8571" s="5"/>
    </row>
    <row r="8572" spans="10:10" x14ac:dyDescent="0.2">
      <c r="J8572" s="5"/>
    </row>
    <row r="8573" spans="10:10" x14ac:dyDescent="0.2">
      <c r="J8573" s="5"/>
    </row>
    <row r="8574" spans="10:10" x14ac:dyDescent="0.2">
      <c r="J8574" s="5"/>
    </row>
    <row r="8575" spans="10:10" x14ac:dyDescent="0.2">
      <c r="J8575" s="5"/>
    </row>
    <row r="8576" spans="10:10" x14ac:dyDescent="0.2">
      <c r="J8576" s="5"/>
    </row>
    <row r="8577" spans="10:10" x14ac:dyDescent="0.2">
      <c r="J8577" s="5"/>
    </row>
    <row r="8578" spans="10:10" x14ac:dyDescent="0.2">
      <c r="J8578" s="5"/>
    </row>
    <row r="8579" spans="10:10" x14ac:dyDescent="0.2">
      <c r="J8579" s="5"/>
    </row>
    <row r="8580" spans="10:10" x14ac:dyDescent="0.2">
      <c r="J8580" s="5"/>
    </row>
    <row r="8581" spans="10:10" x14ac:dyDescent="0.2">
      <c r="J8581" s="5"/>
    </row>
    <row r="8582" spans="10:10" x14ac:dyDescent="0.2">
      <c r="J8582" s="5"/>
    </row>
    <row r="8583" spans="10:10" x14ac:dyDescent="0.2">
      <c r="J8583" s="5"/>
    </row>
    <row r="8584" spans="10:10" x14ac:dyDescent="0.2">
      <c r="J8584" s="5"/>
    </row>
    <row r="8585" spans="10:10" x14ac:dyDescent="0.2">
      <c r="J8585" s="5"/>
    </row>
    <row r="8586" spans="10:10" x14ac:dyDescent="0.2">
      <c r="J8586" s="5"/>
    </row>
    <row r="8587" spans="10:10" x14ac:dyDescent="0.2">
      <c r="J8587" s="5"/>
    </row>
    <row r="8588" spans="10:10" x14ac:dyDescent="0.2">
      <c r="J8588" s="5"/>
    </row>
    <row r="8589" spans="10:10" x14ac:dyDescent="0.2">
      <c r="J8589" s="5"/>
    </row>
    <row r="8590" spans="10:10" x14ac:dyDescent="0.2">
      <c r="J8590" s="5"/>
    </row>
    <row r="8591" spans="10:10" x14ac:dyDescent="0.2">
      <c r="J8591" s="5"/>
    </row>
    <row r="8592" spans="10:10" x14ac:dyDescent="0.2">
      <c r="J8592" s="5"/>
    </row>
    <row r="8593" spans="10:10" x14ac:dyDescent="0.2">
      <c r="J8593" s="5"/>
    </row>
    <row r="8594" spans="10:10" x14ac:dyDescent="0.2">
      <c r="J8594" s="5"/>
    </row>
    <row r="8595" spans="10:10" x14ac:dyDescent="0.2">
      <c r="J8595" s="5"/>
    </row>
    <row r="8596" spans="10:10" x14ac:dyDescent="0.2">
      <c r="J8596" s="5"/>
    </row>
    <row r="8597" spans="10:10" x14ac:dyDescent="0.2">
      <c r="J8597" s="5"/>
    </row>
    <row r="8598" spans="10:10" x14ac:dyDescent="0.2">
      <c r="J8598" s="5"/>
    </row>
    <row r="8599" spans="10:10" x14ac:dyDescent="0.2">
      <c r="J8599" s="5"/>
    </row>
    <row r="8600" spans="10:10" x14ac:dyDescent="0.2">
      <c r="J8600" s="5"/>
    </row>
    <row r="8601" spans="10:10" x14ac:dyDescent="0.2">
      <c r="J8601" s="5"/>
    </row>
    <row r="8602" spans="10:10" x14ac:dyDescent="0.2">
      <c r="J8602" s="5"/>
    </row>
    <row r="8603" spans="10:10" x14ac:dyDescent="0.2">
      <c r="J8603" s="5"/>
    </row>
    <row r="8604" spans="10:10" x14ac:dyDescent="0.2">
      <c r="J8604" s="5"/>
    </row>
    <row r="8605" spans="10:10" x14ac:dyDescent="0.2">
      <c r="J8605" s="5"/>
    </row>
    <row r="8606" spans="10:10" x14ac:dyDescent="0.2">
      <c r="J8606" s="5"/>
    </row>
    <row r="8607" spans="10:10" x14ac:dyDescent="0.2">
      <c r="J8607" s="5"/>
    </row>
    <row r="8608" spans="10:10" x14ac:dyDescent="0.2">
      <c r="J8608" s="5"/>
    </row>
    <row r="8609" spans="10:10" x14ac:dyDescent="0.2">
      <c r="J8609" s="5"/>
    </row>
    <row r="8610" spans="10:10" x14ac:dyDescent="0.2">
      <c r="J8610" s="5"/>
    </row>
    <row r="8611" spans="10:10" x14ac:dyDescent="0.2">
      <c r="J8611" s="5"/>
    </row>
    <row r="8612" spans="10:10" x14ac:dyDescent="0.2">
      <c r="J8612" s="5"/>
    </row>
    <row r="8613" spans="10:10" x14ac:dyDescent="0.2">
      <c r="J8613" s="5"/>
    </row>
    <row r="8614" spans="10:10" x14ac:dyDescent="0.2">
      <c r="J8614" s="5"/>
    </row>
    <row r="8615" spans="10:10" x14ac:dyDescent="0.2">
      <c r="J8615" s="5"/>
    </row>
    <row r="8616" spans="10:10" x14ac:dyDescent="0.2">
      <c r="J8616" s="5"/>
    </row>
    <row r="8617" spans="10:10" x14ac:dyDescent="0.2">
      <c r="J8617" s="5"/>
    </row>
    <row r="8618" spans="10:10" x14ac:dyDescent="0.2">
      <c r="J8618" s="5"/>
    </row>
    <row r="8619" spans="10:10" x14ac:dyDescent="0.2">
      <c r="J8619" s="5"/>
    </row>
    <row r="8620" spans="10:10" x14ac:dyDescent="0.2">
      <c r="J8620" s="5"/>
    </row>
    <row r="8621" spans="10:10" x14ac:dyDescent="0.2">
      <c r="J8621" s="5"/>
    </row>
    <row r="8622" spans="10:10" x14ac:dyDescent="0.2">
      <c r="J8622" s="5"/>
    </row>
    <row r="8623" spans="10:10" x14ac:dyDescent="0.2">
      <c r="J8623" s="5"/>
    </row>
    <row r="8624" spans="10:10" x14ac:dyDescent="0.2">
      <c r="J8624" s="5"/>
    </row>
    <row r="8625" spans="10:10" x14ac:dyDescent="0.2">
      <c r="J8625" s="5"/>
    </row>
    <row r="8626" spans="10:10" x14ac:dyDescent="0.2">
      <c r="J8626" s="5"/>
    </row>
    <row r="8627" spans="10:10" x14ac:dyDescent="0.2">
      <c r="J8627" s="5"/>
    </row>
    <row r="8628" spans="10:10" x14ac:dyDescent="0.2">
      <c r="J8628" s="5"/>
    </row>
    <row r="8629" spans="10:10" x14ac:dyDescent="0.2">
      <c r="J8629" s="5"/>
    </row>
    <row r="8630" spans="10:10" x14ac:dyDescent="0.2">
      <c r="J8630" s="5"/>
    </row>
    <row r="8631" spans="10:10" x14ac:dyDescent="0.2">
      <c r="J8631" s="5"/>
    </row>
    <row r="8632" spans="10:10" x14ac:dyDescent="0.2">
      <c r="J8632" s="5"/>
    </row>
    <row r="8633" spans="10:10" x14ac:dyDescent="0.2">
      <c r="J8633" s="5"/>
    </row>
    <row r="8634" spans="10:10" x14ac:dyDescent="0.2">
      <c r="J8634" s="5"/>
    </row>
    <row r="8635" spans="10:10" x14ac:dyDescent="0.2">
      <c r="J8635" s="5"/>
    </row>
    <row r="8636" spans="10:10" x14ac:dyDescent="0.2">
      <c r="J8636" s="5"/>
    </row>
    <row r="8637" spans="10:10" x14ac:dyDescent="0.2">
      <c r="J8637" s="5"/>
    </row>
    <row r="8638" spans="10:10" x14ac:dyDescent="0.2">
      <c r="J8638" s="5"/>
    </row>
    <row r="8639" spans="10:10" x14ac:dyDescent="0.2">
      <c r="J8639" s="5"/>
    </row>
    <row r="8640" spans="10:10" x14ac:dyDescent="0.2">
      <c r="J8640" s="5"/>
    </row>
    <row r="8641" spans="10:10" x14ac:dyDescent="0.2">
      <c r="J8641" s="5"/>
    </row>
    <row r="8642" spans="10:10" x14ac:dyDescent="0.2">
      <c r="J8642" s="5"/>
    </row>
    <row r="8643" spans="10:10" x14ac:dyDescent="0.2">
      <c r="J8643" s="5"/>
    </row>
    <row r="8644" spans="10:10" x14ac:dyDescent="0.2">
      <c r="J8644" s="5"/>
    </row>
    <row r="8645" spans="10:10" x14ac:dyDescent="0.2">
      <c r="J8645" s="5"/>
    </row>
    <row r="8646" spans="10:10" x14ac:dyDescent="0.2">
      <c r="J8646" s="5"/>
    </row>
    <row r="8647" spans="10:10" x14ac:dyDescent="0.2">
      <c r="J8647" s="5"/>
    </row>
    <row r="8648" spans="10:10" x14ac:dyDescent="0.2">
      <c r="J8648" s="5"/>
    </row>
    <row r="8649" spans="10:10" x14ac:dyDescent="0.2">
      <c r="J8649" s="5"/>
    </row>
    <row r="8650" spans="10:10" x14ac:dyDescent="0.2">
      <c r="J8650" s="5"/>
    </row>
    <row r="8651" spans="10:10" x14ac:dyDescent="0.2">
      <c r="J8651" s="5"/>
    </row>
    <row r="8652" spans="10:10" x14ac:dyDescent="0.2">
      <c r="J8652" s="5"/>
    </row>
    <row r="8653" spans="10:10" x14ac:dyDescent="0.2">
      <c r="J8653" s="5"/>
    </row>
    <row r="8654" spans="10:10" x14ac:dyDescent="0.2">
      <c r="J8654" s="5"/>
    </row>
    <row r="8655" spans="10:10" x14ac:dyDescent="0.2">
      <c r="J8655" s="5"/>
    </row>
    <row r="8656" spans="10:10" x14ac:dyDescent="0.2">
      <c r="J8656" s="5"/>
    </row>
    <row r="8657" spans="10:10" x14ac:dyDescent="0.2">
      <c r="J8657" s="5"/>
    </row>
    <row r="8658" spans="10:10" x14ac:dyDescent="0.2">
      <c r="J8658" s="5"/>
    </row>
    <row r="8659" spans="10:10" x14ac:dyDescent="0.2">
      <c r="J8659" s="5"/>
    </row>
    <row r="8660" spans="10:10" x14ac:dyDescent="0.2">
      <c r="J8660" s="5"/>
    </row>
    <row r="8661" spans="10:10" x14ac:dyDescent="0.2">
      <c r="J8661" s="5"/>
    </row>
    <row r="8662" spans="10:10" x14ac:dyDescent="0.2">
      <c r="J8662" s="5"/>
    </row>
    <row r="8663" spans="10:10" x14ac:dyDescent="0.2">
      <c r="J8663" s="5"/>
    </row>
    <row r="8664" spans="10:10" x14ac:dyDescent="0.2">
      <c r="J8664" s="5"/>
    </row>
    <row r="8665" spans="10:10" x14ac:dyDescent="0.2">
      <c r="J8665" s="5"/>
    </row>
    <row r="8666" spans="10:10" x14ac:dyDescent="0.2">
      <c r="J8666" s="5"/>
    </row>
    <row r="8667" spans="10:10" x14ac:dyDescent="0.2">
      <c r="J8667" s="5"/>
    </row>
    <row r="8668" spans="10:10" x14ac:dyDescent="0.2">
      <c r="J8668" s="5"/>
    </row>
    <row r="8669" spans="10:10" x14ac:dyDescent="0.2">
      <c r="J8669" s="5"/>
    </row>
    <row r="8670" spans="10:10" x14ac:dyDescent="0.2">
      <c r="J8670" s="5"/>
    </row>
    <row r="8671" spans="10:10" x14ac:dyDescent="0.2">
      <c r="J8671" s="5"/>
    </row>
    <row r="8672" spans="10:10" x14ac:dyDescent="0.2">
      <c r="J8672" s="5"/>
    </row>
    <row r="8673" spans="10:10" x14ac:dyDescent="0.2">
      <c r="J8673" s="5"/>
    </row>
    <row r="8674" spans="10:10" x14ac:dyDescent="0.2">
      <c r="J8674" s="5"/>
    </row>
    <row r="8675" spans="10:10" x14ac:dyDescent="0.2">
      <c r="J8675" s="5"/>
    </row>
    <row r="8676" spans="10:10" x14ac:dyDescent="0.2">
      <c r="J8676" s="5"/>
    </row>
    <row r="8677" spans="10:10" x14ac:dyDescent="0.2">
      <c r="J8677" s="5"/>
    </row>
    <row r="8678" spans="10:10" x14ac:dyDescent="0.2">
      <c r="J8678" s="5"/>
    </row>
    <row r="8679" spans="10:10" x14ac:dyDescent="0.2">
      <c r="J8679" s="5"/>
    </row>
    <row r="8680" spans="10:10" x14ac:dyDescent="0.2">
      <c r="J8680" s="5"/>
    </row>
    <row r="8681" spans="10:10" x14ac:dyDescent="0.2">
      <c r="J8681" s="5"/>
    </row>
    <row r="8682" spans="10:10" x14ac:dyDescent="0.2">
      <c r="J8682" s="5"/>
    </row>
    <row r="8683" spans="10:10" x14ac:dyDescent="0.2">
      <c r="J8683" s="5"/>
    </row>
    <row r="8684" spans="10:10" x14ac:dyDescent="0.2">
      <c r="J8684" s="5"/>
    </row>
    <row r="8685" spans="10:10" x14ac:dyDescent="0.2">
      <c r="J8685" s="5"/>
    </row>
    <row r="8686" spans="10:10" x14ac:dyDescent="0.2">
      <c r="J8686" s="5"/>
    </row>
    <row r="8687" spans="10:10" x14ac:dyDescent="0.2">
      <c r="J8687" s="5"/>
    </row>
    <row r="8688" spans="10:10" x14ac:dyDescent="0.2">
      <c r="J8688" s="5"/>
    </row>
    <row r="8689" spans="10:10" x14ac:dyDescent="0.2">
      <c r="J8689" s="5"/>
    </row>
    <row r="8690" spans="10:10" x14ac:dyDescent="0.2">
      <c r="J8690" s="5"/>
    </row>
    <row r="8691" spans="10:10" x14ac:dyDescent="0.2">
      <c r="J8691" s="5"/>
    </row>
    <row r="8692" spans="10:10" x14ac:dyDescent="0.2">
      <c r="J8692" s="5"/>
    </row>
    <row r="8693" spans="10:10" x14ac:dyDescent="0.2">
      <c r="J8693" s="5"/>
    </row>
    <row r="8694" spans="10:10" x14ac:dyDescent="0.2">
      <c r="J8694" s="5"/>
    </row>
    <row r="8695" spans="10:10" x14ac:dyDescent="0.2">
      <c r="J8695" s="5"/>
    </row>
    <row r="8696" spans="10:10" x14ac:dyDescent="0.2">
      <c r="J8696" s="5"/>
    </row>
    <row r="8697" spans="10:10" x14ac:dyDescent="0.2">
      <c r="J8697" s="5"/>
    </row>
    <row r="8698" spans="10:10" x14ac:dyDescent="0.2">
      <c r="J8698" s="5"/>
    </row>
    <row r="8699" spans="10:10" x14ac:dyDescent="0.2">
      <c r="J8699" s="5"/>
    </row>
    <row r="8700" spans="10:10" x14ac:dyDescent="0.2">
      <c r="J8700" s="5"/>
    </row>
    <row r="8701" spans="10:10" x14ac:dyDescent="0.2">
      <c r="J8701" s="5"/>
    </row>
    <row r="8702" spans="10:10" x14ac:dyDescent="0.2">
      <c r="J8702" s="5"/>
    </row>
    <row r="8703" spans="10:10" x14ac:dyDescent="0.2">
      <c r="J8703" s="5"/>
    </row>
    <row r="8704" spans="10:10" x14ac:dyDescent="0.2">
      <c r="J8704" s="5"/>
    </row>
    <row r="8705" spans="10:10" x14ac:dyDescent="0.2">
      <c r="J8705" s="5"/>
    </row>
    <row r="8706" spans="10:10" x14ac:dyDescent="0.2">
      <c r="J8706" s="5"/>
    </row>
    <row r="8707" spans="10:10" x14ac:dyDescent="0.2">
      <c r="J8707" s="5"/>
    </row>
    <row r="8708" spans="10:10" x14ac:dyDescent="0.2">
      <c r="J8708" s="5"/>
    </row>
    <row r="8709" spans="10:10" x14ac:dyDescent="0.2">
      <c r="J8709" s="5"/>
    </row>
    <row r="8710" spans="10:10" x14ac:dyDescent="0.2">
      <c r="J8710" s="5"/>
    </row>
    <row r="8711" spans="10:10" x14ac:dyDescent="0.2">
      <c r="J8711" s="5"/>
    </row>
    <row r="8712" spans="10:10" x14ac:dyDescent="0.2">
      <c r="J8712" s="5"/>
    </row>
    <row r="8713" spans="10:10" x14ac:dyDescent="0.2">
      <c r="J8713" s="5"/>
    </row>
    <row r="8714" spans="10:10" x14ac:dyDescent="0.2">
      <c r="J8714" s="5"/>
    </row>
    <row r="8715" spans="10:10" x14ac:dyDescent="0.2">
      <c r="J8715" s="5"/>
    </row>
    <row r="8716" spans="10:10" x14ac:dyDescent="0.2">
      <c r="J8716" s="5"/>
    </row>
    <row r="8717" spans="10:10" x14ac:dyDescent="0.2">
      <c r="J8717" s="5"/>
    </row>
    <row r="8718" spans="10:10" x14ac:dyDescent="0.2">
      <c r="J8718" s="5"/>
    </row>
    <row r="8719" spans="10:10" x14ac:dyDescent="0.2">
      <c r="J8719" s="5"/>
    </row>
    <row r="8720" spans="10:10" x14ac:dyDescent="0.2">
      <c r="J8720" s="5"/>
    </row>
    <row r="8721" spans="10:10" x14ac:dyDescent="0.2">
      <c r="J8721" s="5"/>
    </row>
    <row r="8722" spans="10:10" x14ac:dyDescent="0.2">
      <c r="J8722" s="5"/>
    </row>
    <row r="8723" spans="10:10" x14ac:dyDescent="0.2">
      <c r="J8723" s="5"/>
    </row>
    <row r="8724" spans="10:10" x14ac:dyDescent="0.2">
      <c r="J8724" s="5"/>
    </row>
    <row r="8725" spans="10:10" x14ac:dyDescent="0.2">
      <c r="J8725" s="5"/>
    </row>
    <row r="8726" spans="10:10" x14ac:dyDescent="0.2">
      <c r="J8726" s="5"/>
    </row>
    <row r="8727" spans="10:10" x14ac:dyDescent="0.2">
      <c r="J8727" s="5"/>
    </row>
    <row r="8728" spans="10:10" x14ac:dyDescent="0.2">
      <c r="J8728" s="5"/>
    </row>
    <row r="8729" spans="10:10" x14ac:dyDescent="0.2">
      <c r="J8729" s="5"/>
    </row>
    <row r="8730" spans="10:10" x14ac:dyDescent="0.2">
      <c r="J8730" s="5"/>
    </row>
    <row r="8731" spans="10:10" x14ac:dyDescent="0.2">
      <c r="J8731" s="5"/>
    </row>
    <row r="8732" spans="10:10" x14ac:dyDescent="0.2">
      <c r="J8732" s="5"/>
    </row>
    <row r="8733" spans="10:10" x14ac:dyDescent="0.2">
      <c r="J8733" s="5"/>
    </row>
    <row r="8734" spans="10:10" x14ac:dyDescent="0.2">
      <c r="J8734" s="5"/>
    </row>
    <row r="8735" spans="10:10" x14ac:dyDescent="0.2">
      <c r="J8735" s="5"/>
    </row>
    <row r="8736" spans="10:10" x14ac:dyDescent="0.2">
      <c r="J8736" s="5"/>
    </row>
    <row r="8737" spans="10:10" x14ac:dyDescent="0.2">
      <c r="J8737" s="5"/>
    </row>
    <row r="8738" spans="10:10" x14ac:dyDescent="0.2">
      <c r="J8738" s="5"/>
    </row>
    <row r="8739" spans="10:10" x14ac:dyDescent="0.2">
      <c r="J8739" s="5"/>
    </row>
    <row r="8740" spans="10:10" x14ac:dyDescent="0.2">
      <c r="J8740" s="5"/>
    </row>
    <row r="8741" spans="10:10" x14ac:dyDescent="0.2">
      <c r="J8741" s="5"/>
    </row>
    <row r="8742" spans="10:10" x14ac:dyDescent="0.2">
      <c r="J8742" s="5"/>
    </row>
    <row r="8743" spans="10:10" x14ac:dyDescent="0.2">
      <c r="J8743" s="5"/>
    </row>
    <row r="8744" spans="10:10" x14ac:dyDescent="0.2">
      <c r="J8744" s="5"/>
    </row>
    <row r="8745" spans="10:10" x14ac:dyDescent="0.2">
      <c r="J8745" s="5"/>
    </row>
    <row r="8746" spans="10:10" x14ac:dyDescent="0.2">
      <c r="J8746" s="5"/>
    </row>
    <row r="8747" spans="10:10" x14ac:dyDescent="0.2">
      <c r="J8747" s="5"/>
    </row>
    <row r="8748" spans="10:10" x14ac:dyDescent="0.2">
      <c r="J8748" s="5"/>
    </row>
    <row r="8749" spans="10:10" x14ac:dyDescent="0.2">
      <c r="J8749" s="5"/>
    </row>
    <row r="8750" spans="10:10" x14ac:dyDescent="0.2">
      <c r="J8750" s="5"/>
    </row>
    <row r="8751" spans="10:10" x14ac:dyDescent="0.2">
      <c r="J8751" s="5"/>
    </row>
    <row r="8752" spans="10:10" x14ac:dyDescent="0.2">
      <c r="J8752" s="5"/>
    </row>
    <row r="8753" spans="10:10" x14ac:dyDescent="0.2">
      <c r="J8753" s="5"/>
    </row>
    <row r="8754" spans="10:10" x14ac:dyDescent="0.2">
      <c r="J8754" s="5"/>
    </row>
    <row r="8755" spans="10:10" x14ac:dyDescent="0.2">
      <c r="J8755" s="5"/>
    </row>
    <row r="8756" spans="10:10" x14ac:dyDescent="0.2">
      <c r="J8756" s="5"/>
    </row>
    <row r="8757" spans="10:10" x14ac:dyDescent="0.2">
      <c r="J8757" s="5"/>
    </row>
    <row r="8758" spans="10:10" x14ac:dyDescent="0.2">
      <c r="J8758" s="5"/>
    </row>
    <row r="8759" spans="10:10" x14ac:dyDescent="0.2">
      <c r="J8759" s="5"/>
    </row>
    <row r="8760" spans="10:10" x14ac:dyDescent="0.2">
      <c r="J8760" s="5"/>
    </row>
    <row r="8761" spans="10:10" x14ac:dyDescent="0.2">
      <c r="J8761" s="5"/>
    </row>
    <row r="8762" spans="10:10" x14ac:dyDescent="0.2">
      <c r="J8762" s="5"/>
    </row>
    <row r="8763" spans="10:10" x14ac:dyDescent="0.2">
      <c r="J8763" s="5"/>
    </row>
    <row r="8764" spans="10:10" x14ac:dyDescent="0.2">
      <c r="J8764" s="5"/>
    </row>
    <row r="8765" spans="10:10" x14ac:dyDescent="0.2">
      <c r="J8765" s="5"/>
    </row>
    <row r="8766" spans="10:10" x14ac:dyDescent="0.2">
      <c r="J8766" s="5"/>
    </row>
    <row r="8767" spans="10:10" x14ac:dyDescent="0.2">
      <c r="J8767" s="5"/>
    </row>
    <row r="8768" spans="10:10" x14ac:dyDescent="0.2">
      <c r="J8768" s="5"/>
    </row>
    <row r="8769" spans="1:10" x14ac:dyDescent="0.2">
      <c r="J8769" s="5"/>
    </row>
    <row r="8770" spans="1:10" x14ac:dyDescent="0.2">
      <c r="J8770" s="5"/>
    </row>
    <row r="8771" spans="1:10" x14ac:dyDescent="0.2">
      <c r="J8771" s="5"/>
    </row>
    <row r="8772" spans="1:10" x14ac:dyDescent="0.2">
      <c r="J8772" s="5"/>
    </row>
    <row r="8773" spans="1:10" x14ac:dyDescent="0.2">
      <c r="J8773" s="5"/>
    </row>
    <row r="8774" spans="1:10" x14ac:dyDescent="0.2">
      <c r="J8774" s="5"/>
    </row>
    <row r="8775" spans="1:10" x14ac:dyDescent="0.2">
      <c r="J8775" s="5"/>
    </row>
    <row r="8776" spans="1:10" x14ac:dyDescent="0.2">
      <c r="J8776" s="5"/>
    </row>
    <row r="8777" spans="1:10" x14ac:dyDescent="0.2">
      <c r="A8777" s="11"/>
      <c r="B8777" s="5"/>
      <c r="C8777" s="5"/>
      <c r="D8777" s="5"/>
      <c r="E8777" s="5"/>
      <c r="F8777" s="10"/>
      <c r="G8777" s="10"/>
    </row>
    <row r="8778" spans="1:10" x14ac:dyDescent="0.2">
      <c r="A8778" s="11"/>
      <c r="B8778" s="5"/>
      <c r="C8778" s="5"/>
      <c r="D8778" s="5"/>
      <c r="E8778" s="5"/>
      <c r="F8778" s="10"/>
      <c r="G8778" s="10"/>
    </row>
    <row r="8779" spans="1:10" x14ac:dyDescent="0.2">
      <c r="A8779" s="11"/>
      <c r="B8779" s="5"/>
      <c r="C8779" s="5"/>
      <c r="D8779" s="5"/>
      <c r="E8779" s="5"/>
      <c r="F8779" s="10"/>
      <c r="G8779" s="10"/>
    </row>
    <row r="8780" spans="1:10" x14ac:dyDescent="0.2">
      <c r="A8780" s="11"/>
      <c r="B8780" s="5"/>
      <c r="C8780" s="5"/>
      <c r="D8780" s="5"/>
      <c r="E8780" s="5"/>
      <c r="F8780" s="10"/>
      <c r="G8780" s="10"/>
    </row>
    <row r="8781" spans="1:10" x14ac:dyDescent="0.2">
      <c r="A8781" s="11"/>
      <c r="B8781" s="5"/>
      <c r="C8781" s="5"/>
      <c r="D8781" s="5"/>
      <c r="E8781" s="5"/>
      <c r="F8781" s="10"/>
      <c r="G8781" s="10"/>
    </row>
    <row r="8782" spans="1:10" x14ac:dyDescent="0.2">
      <c r="A8782" s="11"/>
      <c r="B8782" s="5"/>
      <c r="C8782" s="5"/>
      <c r="D8782" s="5"/>
      <c r="E8782" s="5"/>
      <c r="F8782" s="10"/>
      <c r="G8782" s="10"/>
    </row>
    <row r="8783" spans="1:10" x14ac:dyDescent="0.2">
      <c r="A8783" s="11"/>
      <c r="B8783" s="5"/>
      <c r="C8783" s="5"/>
      <c r="D8783" s="5"/>
      <c r="E8783" s="5"/>
      <c r="F8783" s="10"/>
      <c r="G8783" s="10"/>
    </row>
    <row r="8784" spans="1:10" x14ac:dyDescent="0.2">
      <c r="A8784" s="11"/>
      <c r="B8784" s="5"/>
      <c r="C8784" s="5"/>
      <c r="D8784" s="5"/>
      <c r="E8784" s="5"/>
      <c r="F8784" s="10"/>
      <c r="G8784" s="10"/>
    </row>
    <row r="8785" spans="1:7" x14ac:dyDescent="0.2">
      <c r="A8785" s="11"/>
      <c r="B8785" s="5"/>
      <c r="C8785" s="5"/>
      <c r="D8785" s="5"/>
      <c r="E8785" s="5"/>
      <c r="F8785" s="10"/>
      <c r="G8785" s="10"/>
    </row>
    <row r="8786" spans="1:7" x14ac:dyDescent="0.2">
      <c r="A8786" s="11"/>
      <c r="B8786" s="5"/>
      <c r="C8786" s="5"/>
      <c r="D8786" s="5"/>
      <c r="E8786" s="5"/>
      <c r="F8786" s="10"/>
      <c r="G8786" s="10"/>
    </row>
    <row r="8787" spans="1:7" x14ac:dyDescent="0.2">
      <c r="A8787" s="11"/>
      <c r="B8787" s="5"/>
      <c r="C8787" s="5"/>
      <c r="D8787" s="5"/>
      <c r="E8787" s="5"/>
      <c r="F8787" s="10"/>
      <c r="G8787" s="10"/>
    </row>
    <row r="8788" spans="1:7" x14ac:dyDescent="0.2">
      <c r="A8788" s="11"/>
      <c r="B8788" s="5"/>
      <c r="C8788" s="5"/>
      <c r="D8788" s="5"/>
      <c r="E8788" s="5"/>
      <c r="F8788" s="10"/>
      <c r="G8788" s="10"/>
    </row>
    <row r="8789" spans="1:7" x14ac:dyDescent="0.2">
      <c r="A8789" s="11"/>
      <c r="B8789" s="5"/>
      <c r="C8789" s="5"/>
      <c r="D8789" s="5"/>
      <c r="E8789" s="5"/>
      <c r="F8789" s="10"/>
      <c r="G8789" s="10"/>
    </row>
    <row r="8790" spans="1:7" x14ac:dyDescent="0.2">
      <c r="A8790" s="11"/>
      <c r="B8790" s="5"/>
      <c r="C8790" s="5"/>
      <c r="D8790" s="5"/>
      <c r="E8790" s="5"/>
      <c r="F8790" s="10"/>
      <c r="G8790" s="10"/>
    </row>
    <row r="8791" spans="1:7" x14ac:dyDescent="0.2">
      <c r="A8791" s="11"/>
      <c r="B8791" s="5"/>
      <c r="C8791" s="5"/>
      <c r="D8791" s="5"/>
      <c r="E8791" s="5"/>
      <c r="F8791" s="10"/>
      <c r="G8791" s="10"/>
    </row>
    <row r="8792" spans="1:7" x14ac:dyDescent="0.2">
      <c r="A8792" s="11"/>
      <c r="B8792" s="5"/>
      <c r="C8792" s="5"/>
      <c r="D8792" s="5"/>
      <c r="E8792" s="5"/>
      <c r="F8792" s="10"/>
      <c r="G8792" s="10"/>
    </row>
    <row r="8793" spans="1:7" x14ac:dyDescent="0.2">
      <c r="A8793" s="11"/>
      <c r="B8793" s="5"/>
      <c r="C8793" s="5"/>
      <c r="D8793" s="5"/>
      <c r="E8793" s="5"/>
      <c r="F8793" s="10"/>
      <c r="G8793" s="10"/>
    </row>
    <row r="8794" spans="1:7" x14ac:dyDescent="0.2">
      <c r="A8794" s="11"/>
      <c r="B8794" s="5"/>
      <c r="C8794" s="5"/>
      <c r="D8794" s="5"/>
      <c r="E8794" s="5"/>
      <c r="F8794" s="10"/>
      <c r="G8794" s="10"/>
    </row>
    <row r="8795" spans="1:7" x14ac:dyDescent="0.2">
      <c r="A8795" s="11"/>
      <c r="B8795" s="5"/>
      <c r="C8795" s="5"/>
      <c r="D8795" s="5"/>
      <c r="E8795" s="5"/>
      <c r="F8795" s="10"/>
      <c r="G8795" s="10"/>
    </row>
    <row r="8796" spans="1:7" x14ac:dyDescent="0.2">
      <c r="A8796" s="11"/>
      <c r="B8796" s="5"/>
      <c r="C8796" s="5"/>
      <c r="D8796" s="5"/>
      <c r="E8796" s="5"/>
      <c r="F8796" s="10"/>
      <c r="G8796" s="10"/>
    </row>
    <row r="8797" spans="1:7" x14ac:dyDescent="0.2">
      <c r="A8797" s="11"/>
      <c r="B8797" s="5"/>
      <c r="C8797" s="5"/>
      <c r="D8797" s="5"/>
      <c r="E8797" s="5"/>
      <c r="F8797" s="10"/>
      <c r="G8797" s="10"/>
    </row>
    <row r="8798" spans="1:7" x14ac:dyDescent="0.2">
      <c r="A8798" s="11"/>
      <c r="B8798" s="5"/>
      <c r="C8798" s="5"/>
      <c r="D8798" s="5"/>
      <c r="E8798" s="5"/>
      <c r="F8798" s="10"/>
      <c r="G8798" s="10"/>
    </row>
    <row r="8799" spans="1:7" x14ac:dyDescent="0.2">
      <c r="A8799" s="11"/>
      <c r="B8799" s="5"/>
      <c r="C8799" s="5"/>
      <c r="D8799" s="5"/>
      <c r="E8799" s="5"/>
      <c r="F8799" s="10"/>
      <c r="G8799" s="10"/>
    </row>
    <row r="8800" spans="1:7" x14ac:dyDescent="0.2">
      <c r="A8800" s="11"/>
      <c r="B8800" s="5"/>
      <c r="C8800" s="5"/>
      <c r="D8800" s="5"/>
      <c r="E8800" s="5"/>
      <c r="F8800" s="10"/>
      <c r="G8800" s="10"/>
    </row>
    <row r="8801" spans="1:7" x14ac:dyDescent="0.2">
      <c r="A8801" s="11"/>
      <c r="B8801" s="5"/>
      <c r="C8801" s="5"/>
      <c r="D8801" s="5"/>
      <c r="E8801" s="5"/>
      <c r="F8801" s="10"/>
      <c r="G8801" s="10"/>
    </row>
    <row r="8802" spans="1:7" x14ac:dyDescent="0.2">
      <c r="A8802" s="11"/>
      <c r="B8802" s="5"/>
      <c r="C8802" s="5"/>
      <c r="D8802" s="5"/>
      <c r="E8802" s="5"/>
      <c r="F8802" s="10"/>
      <c r="G8802" s="10"/>
    </row>
    <row r="8803" spans="1:7" x14ac:dyDescent="0.2">
      <c r="A8803" s="11"/>
      <c r="B8803" s="5"/>
      <c r="C8803" s="5"/>
      <c r="D8803" s="5"/>
      <c r="E8803" s="5"/>
      <c r="F8803" s="10"/>
      <c r="G8803" s="10"/>
    </row>
    <row r="8804" spans="1:7" x14ac:dyDescent="0.2">
      <c r="A8804" s="11"/>
      <c r="B8804" s="5"/>
      <c r="C8804" s="5"/>
      <c r="D8804" s="5"/>
      <c r="E8804" s="5"/>
      <c r="F8804" s="10"/>
      <c r="G8804" s="10"/>
    </row>
    <row r="8805" spans="1:7" x14ac:dyDescent="0.2">
      <c r="A8805" s="11"/>
      <c r="B8805" s="5"/>
      <c r="C8805" s="5"/>
      <c r="D8805" s="5"/>
      <c r="E8805" s="5"/>
      <c r="F8805" s="10"/>
      <c r="G8805" s="10"/>
    </row>
    <row r="8806" spans="1:7" x14ac:dyDescent="0.2">
      <c r="A8806" s="11"/>
      <c r="B8806" s="5"/>
      <c r="C8806" s="5"/>
      <c r="D8806" s="5"/>
      <c r="E8806" s="5"/>
      <c r="F8806" s="10"/>
      <c r="G8806" s="10"/>
    </row>
    <row r="8807" spans="1:7" x14ac:dyDescent="0.2">
      <c r="A8807" s="11"/>
      <c r="B8807" s="5"/>
      <c r="C8807" s="5"/>
      <c r="D8807" s="5"/>
      <c r="E8807" s="5"/>
      <c r="F8807" s="10"/>
      <c r="G8807" s="10"/>
    </row>
    <row r="8808" spans="1:7" x14ac:dyDescent="0.2">
      <c r="A8808" s="11"/>
      <c r="B8808" s="5"/>
      <c r="C8808" s="5"/>
      <c r="D8808" s="5"/>
      <c r="E8808" s="5"/>
      <c r="F8808" s="10"/>
      <c r="G8808" s="10"/>
    </row>
    <row r="8809" spans="1:7" x14ac:dyDescent="0.2">
      <c r="A8809" s="11"/>
      <c r="B8809" s="5"/>
      <c r="C8809" s="5"/>
      <c r="D8809" s="5"/>
      <c r="E8809" s="5"/>
      <c r="F8809" s="10"/>
      <c r="G8809" s="10"/>
    </row>
    <row r="8810" spans="1:7" x14ac:dyDescent="0.2">
      <c r="A8810" s="11"/>
      <c r="B8810" s="5"/>
      <c r="C8810" s="5"/>
      <c r="D8810" s="5"/>
      <c r="E8810" s="5"/>
      <c r="F8810" s="10"/>
      <c r="G8810" s="10"/>
    </row>
    <row r="8811" spans="1:7" x14ac:dyDescent="0.2">
      <c r="A8811" s="11"/>
      <c r="B8811" s="5"/>
      <c r="C8811" s="5"/>
      <c r="D8811" s="5"/>
      <c r="E8811" s="5"/>
      <c r="F8811" s="10"/>
      <c r="G8811" s="10"/>
    </row>
    <row r="8812" spans="1:7" x14ac:dyDescent="0.2">
      <c r="A8812" s="11"/>
      <c r="B8812" s="5"/>
      <c r="C8812" s="5"/>
      <c r="D8812" s="5"/>
      <c r="E8812" s="5"/>
      <c r="F8812" s="10"/>
      <c r="G8812" s="10"/>
    </row>
    <row r="8813" spans="1:7" x14ac:dyDescent="0.2">
      <c r="A8813" s="11"/>
      <c r="B8813" s="5"/>
      <c r="C8813" s="5"/>
      <c r="D8813" s="5"/>
      <c r="E8813" s="5"/>
      <c r="F8813" s="10"/>
      <c r="G8813" s="10"/>
    </row>
    <row r="8814" spans="1:7" x14ac:dyDescent="0.2">
      <c r="A8814" s="11"/>
      <c r="B8814" s="5"/>
      <c r="C8814" s="5"/>
      <c r="D8814" s="5"/>
      <c r="E8814" s="5"/>
      <c r="F8814" s="10"/>
      <c r="G8814" s="10"/>
    </row>
    <row r="8815" spans="1:7" x14ac:dyDescent="0.2">
      <c r="A8815" s="11"/>
      <c r="B8815" s="5"/>
      <c r="C8815" s="5"/>
      <c r="D8815" s="5"/>
      <c r="E8815" s="5"/>
      <c r="F8815" s="10"/>
      <c r="G8815" s="10"/>
    </row>
    <row r="8816" spans="1:7" x14ac:dyDescent="0.2">
      <c r="A8816" s="11"/>
      <c r="B8816" s="5"/>
      <c r="C8816" s="5"/>
      <c r="D8816" s="5"/>
      <c r="E8816" s="5"/>
      <c r="F8816" s="10"/>
      <c r="G8816" s="10"/>
    </row>
    <row r="8817" spans="1:7" x14ac:dyDescent="0.2">
      <c r="A8817" s="11"/>
      <c r="B8817" s="5"/>
      <c r="C8817" s="5"/>
      <c r="D8817" s="5"/>
      <c r="E8817" s="5"/>
      <c r="F8817" s="10"/>
      <c r="G8817" s="10"/>
    </row>
    <row r="8818" spans="1:7" x14ac:dyDescent="0.2">
      <c r="A8818" s="11"/>
      <c r="B8818" s="5"/>
      <c r="C8818" s="5"/>
      <c r="D8818" s="5"/>
      <c r="E8818" s="5"/>
      <c r="F8818" s="10"/>
      <c r="G8818" s="10"/>
    </row>
    <row r="8819" spans="1:7" x14ac:dyDescent="0.2">
      <c r="A8819" s="11"/>
      <c r="B8819" s="5"/>
      <c r="C8819" s="5"/>
      <c r="D8819" s="5"/>
      <c r="E8819" s="5"/>
      <c r="F8819" s="10"/>
      <c r="G8819" s="10"/>
    </row>
    <row r="8820" spans="1:7" x14ac:dyDescent="0.2">
      <c r="A8820" s="11"/>
      <c r="B8820" s="5"/>
      <c r="C8820" s="5"/>
      <c r="D8820" s="5"/>
      <c r="E8820" s="5"/>
      <c r="F8820" s="10"/>
      <c r="G8820" s="10"/>
    </row>
    <row r="8821" spans="1:7" x14ac:dyDescent="0.2">
      <c r="A8821" s="11"/>
      <c r="B8821" s="5"/>
      <c r="C8821" s="5"/>
      <c r="D8821" s="5"/>
      <c r="E8821" s="5"/>
      <c r="F8821" s="10"/>
      <c r="G8821" s="10"/>
    </row>
    <row r="8822" spans="1:7" x14ac:dyDescent="0.2">
      <c r="A8822" s="11"/>
      <c r="B8822" s="5"/>
      <c r="C8822" s="5"/>
      <c r="D8822" s="5"/>
      <c r="E8822" s="5"/>
      <c r="F8822" s="10"/>
      <c r="G8822" s="10"/>
    </row>
    <row r="8823" spans="1:7" x14ac:dyDescent="0.2">
      <c r="A8823" s="11"/>
      <c r="B8823" s="5"/>
      <c r="C8823" s="5"/>
      <c r="D8823" s="5"/>
      <c r="E8823" s="5"/>
      <c r="F8823" s="10"/>
      <c r="G8823" s="10"/>
    </row>
    <row r="8824" spans="1:7" x14ac:dyDescent="0.2">
      <c r="A8824" s="11"/>
      <c r="B8824" s="5"/>
      <c r="C8824" s="5"/>
      <c r="D8824" s="5"/>
      <c r="E8824" s="5"/>
      <c r="F8824" s="10"/>
      <c r="G8824" s="10"/>
    </row>
    <row r="8825" spans="1:7" x14ac:dyDescent="0.2">
      <c r="A8825" s="11"/>
      <c r="B8825" s="5"/>
      <c r="C8825" s="5"/>
      <c r="D8825" s="5"/>
      <c r="E8825" s="5"/>
      <c r="F8825" s="10"/>
      <c r="G8825" s="10"/>
    </row>
    <row r="8826" spans="1:7" x14ac:dyDescent="0.2">
      <c r="A8826" s="11"/>
      <c r="B8826" s="5"/>
      <c r="C8826" s="5"/>
      <c r="D8826" s="5"/>
      <c r="E8826" s="5"/>
      <c r="F8826" s="10"/>
      <c r="G8826" s="10"/>
    </row>
    <row r="8827" spans="1:7" x14ac:dyDescent="0.2">
      <c r="A8827" s="11"/>
      <c r="B8827" s="5"/>
      <c r="C8827" s="5"/>
      <c r="D8827" s="5"/>
      <c r="E8827" s="5"/>
      <c r="F8827" s="10"/>
      <c r="G8827" s="10"/>
    </row>
    <row r="8828" spans="1:7" x14ac:dyDescent="0.2">
      <c r="A8828" s="11"/>
      <c r="B8828" s="5"/>
      <c r="C8828" s="5"/>
      <c r="D8828" s="5"/>
      <c r="E8828" s="5"/>
      <c r="F8828" s="10"/>
      <c r="G8828" s="10"/>
    </row>
    <row r="8829" spans="1:7" x14ac:dyDescent="0.2">
      <c r="A8829" s="11"/>
      <c r="B8829" s="5"/>
      <c r="C8829" s="5"/>
      <c r="D8829" s="5"/>
      <c r="E8829" s="5"/>
      <c r="F8829" s="10"/>
      <c r="G8829" s="10"/>
    </row>
    <row r="8830" spans="1:7" x14ac:dyDescent="0.2">
      <c r="A8830" s="11"/>
      <c r="B8830" s="5"/>
      <c r="C8830" s="5"/>
      <c r="D8830" s="5"/>
      <c r="E8830" s="5"/>
      <c r="F8830" s="10"/>
      <c r="G8830" s="10"/>
    </row>
    <row r="8831" spans="1:7" x14ac:dyDescent="0.2">
      <c r="A8831" s="11"/>
      <c r="B8831" s="5"/>
      <c r="C8831" s="5"/>
      <c r="D8831" s="5"/>
      <c r="E8831" s="5"/>
      <c r="F8831" s="10"/>
      <c r="G8831" s="10"/>
    </row>
    <row r="8832" spans="1:7" x14ac:dyDescent="0.2">
      <c r="A8832" s="11"/>
      <c r="B8832" s="5"/>
      <c r="C8832" s="5"/>
      <c r="D8832" s="5"/>
      <c r="E8832" s="5"/>
      <c r="F8832" s="10"/>
      <c r="G8832" s="10"/>
    </row>
    <row r="8833" spans="1:7" x14ac:dyDescent="0.2">
      <c r="A8833" s="11"/>
      <c r="B8833" s="5"/>
      <c r="C8833" s="5"/>
      <c r="D8833" s="5"/>
      <c r="E8833" s="5"/>
      <c r="F8833" s="10"/>
      <c r="G8833" s="10"/>
    </row>
    <row r="8834" spans="1:7" x14ac:dyDescent="0.2">
      <c r="A8834" s="11"/>
      <c r="B8834" s="5"/>
      <c r="C8834" s="5"/>
      <c r="D8834" s="5"/>
      <c r="E8834" s="5"/>
      <c r="F8834" s="10"/>
      <c r="G8834" s="10"/>
    </row>
    <row r="8835" spans="1:7" x14ac:dyDescent="0.2">
      <c r="A8835" s="11"/>
      <c r="B8835" s="5"/>
      <c r="C8835" s="5"/>
      <c r="D8835" s="5"/>
      <c r="E8835" s="5"/>
      <c r="F8835" s="10"/>
      <c r="G8835" s="10"/>
    </row>
    <row r="8836" spans="1:7" x14ac:dyDescent="0.2">
      <c r="A8836" s="11"/>
      <c r="B8836" s="5"/>
      <c r="C8836" s="5"/>
      <c r="D8836" s="5"/>
      <c r="E8836" s="5"/>
      <c r="F8836" s="10"/>
      <c r="G8836" s="10"/>
    </row>
    <row r="8837" spans="1:7" x14ac:dyDescent="0.2">
      <c r="A8837" s="11"/>
      <c r="B8837" s="5"/>
      <c r="C8837" s="5"/>
      <c r="D8837" s="5"/>
      <c r="E8837" s="5"/>
      <c r="F8837" s="10"/>
      <c r="G8837" s="10"/>
    </row>
    <row r="8838" spans="1:7" x14ac:dyDescent="0.2">
      <c r="A8838" s="11"/>
      <c r="B8838" s="5"/>
      <c r="C8838" s="5"/>
      <c r="D8838" s="5"/>
      <c r="E8838" s="5"/>
      <c r="F8838" s="10"/>
      <c r="G8838" s="10"/>
    </row>
    <row r="8839" spans="1:7" x14ac:dyDescent="0.2">
      <c r="A8839" s="11"/>
      <c r="B8839" s="5"/>
      <c r="C8839" s="5"/>
      <c r="D8839" s="5"/>
      <c r="E8839" s="5"/>
      <c r="F8839" s="10"/>
      <c r="G8839" s="10"/>
    </row>
    <row r="8840" spans="1:7" x14ac:dyDescent="0.2">
      <c r="A8840" s="11"/>
      <c r="B8840" s="5"/>
      <c r="C8840" s="5"/>
      <c r="D8840" s="5"/>
      <c r="E8840" s="5"/>
      <c r="F8840" s="10"/>
      <c r="G8840" s="10"/>
    </row>
    <row r="8841" spans="1:7" x14ac:dyDescent="0.2">
      <c r="A8841" s="11"/>
      <c r="B8841" s="5"/>
      <c r="C8841" s="5"/>
      <c r="D8841" s="5"/>
      <c r="E8841" s="5"/>
      <c r="F8841" s="10"/>
      <c r="G8841" s="10"/>
    </row>
    <row r="8842" spans="1:7" x14ac:dyDescent="0.2">
      <c r="A8842" s="11"/>
      <c r="B8842" s="5"/>
      <c r="C8842" s="5"/>
      <c r="D8842" s="5"/>
      <c r="E8842" s="5"/>
      <c r="F8842" s="10"/>
      <c r="G8842" s="10"/>
    </row>
    <row r="8843" spans="1:7" x14ac:dyDescent="0.2">
      <c r="A8843" s="11"/>
      <c r="B8843" s="5"/>
      <c r="C8843" s="5"/>
      <c r="D8843" s="5"/>
      <c r="E8843" s="5"/>
      <c r="F8843" s="10"/>
      <c r="G8843" s="10"/>
    </row>
    <row r="8844" spans="1:7" x14ac:dyDescent="0.2">
      <c r="A8844" s="11"/>
      <c r="B8844" s="5"/>
      <c r="C8844" s="5"/>
      <c r="D8844" s="5"/>
      <c r="E8844" s="5"/>
      <c r="F8844" s="10"/>
      <c r="G8844" s="10"/>
    </row>
    <row r="8845" spans="1:7" x14ac:dyDescent="0.2">
      <c r="A8845" s="11"/>
      <c r="B8845" s="5"/>
      <c r="C8845" s="5"/>
      <c r="D8845" s="5"/>
      <c r="E8845" s="5"/>
      <c r="F8845" s="10"/>
      <c r="G8845" s="10"/>
    </row>
    <row r="8846" spans="1:7" x14ac:dyDescent="0.2">
      <c r="A8846" s="11"/>
      <c r="B8846" s="5"/>
      <c r="C8846" s="5"/>
      <c r="D8846" s="5"/>
      <c r="E8846" s="5"/>
      <c r="F8846" s="10"/>
      <c r="G8846" s="10"/>
    </row>
    <row r="8847" spans="1:7" x14ac:dyDescent="0.2">
      <c r="A8847" s="11"/>
      <c r="B8847" s="5"/>
      <c r="C8847" s="5"/>
      <c r="D8847" s="5"/>
      <c r="E8847" s="5"/>
      <c r="F8847" s="10"/>
      <c r="G8847" s="10"/>
    </row>
    <row r="8848" spans="1:7" x14ac:dyDescent="0.2">
      <c r="A8848" s="11"/>
      <c r="B8848" s="5"/>
      <c r="C8848" s="5"/>
      <c r="D8848" s="5"/>
      <c r="E8848" s="5"/>
      <c r="F8848" s="10"/>
      <c r="G8848" s="10"/>
    </row>
    <row r="8849" spans="1:7" x14ac:dyDescent="0.2">
      <c r="A8849" s="11"/>
      <c r="B8849" s="5"/>
      <c r="C8849" s="5"/>
      <c r="D8849" s="5"/>
      <c r="E8849" s="5"/>
      <c r="F8849" s="10"/>
      <c r="G8849" s="10"/>
    </row>
    <row r="8850" spans="1:7" x14ac:dyDescent="0.2">
      <c r="A8850" s="11"/>
      <c r="B8850" s="5"/>
      <c r="C8850" s="5"/>
      <c r="D8850" s="5"/>
      <c r="E8850" s="5"/>
      <c r="F8850" s="10"/>
      <c r="G8850" s="10"/>
    </row>
    <row r="8851" spans="1:7" x14ac:dyDescent="0.2">
      <c r="A8851" s="11"/>
      <c r="B8851" s="5"/>
      <c r="C8851" s="5"/>
      <c r="D8851" s="5"/>
      <c r="E8851" s="5"/>
      <c r="F8851" s="10"/>
      <c r="G8851" s="10"/>
    </row>
    <row r="8852" spans="1:7" x14ac:dyDescent="0.2">
      <c r="A8852" s="11"/>
      <c r="B8852" s="5"/>
      <c r="C8852" s="5"/>
      <c r="D8852" s="5"/>
      <c r="E8852" s="5"/>
      <c r="F8852" s="10"/>
      <c r="G8852" s="10"/>
    </row>
    <row r="8853" spans="1:7" x14ac:dyDescent="0.2">
      <c r="A8853" s="11"/>
      <c r="B8853" s="5"/>
      <c r="C8853" s="5"/>
      <c r="D8853" s="5"/>
      <c r="E8853" s="5"/>
      <c r="F8853" s="10"/>
      <c r="G8853" s="10"/>
    </row>
    <row r="8854" spans="1:7" x14ac:dyDescent="0.2">
      <c r="A8854" s="11"/>
      <c r="B8854" s="5"/>
      <c r="C8854" s="5"/>
      <c r="D8854" s="5"/>
      <c r="E8854" s="5"/>
      <c r="F8854" s="10"/>
      <c r="G8854" s="10"/>
    </row>
    <row r="8855" spans="1:7" x14ac:dyDescent="0.2">
      <c r="A8855" s="11"/>
      <c r="B8855" s="5"/>
      <c r="C8855" s="5"/>
      <c r="D8855" s="5"/>
      <c r="E8855" s="5"/>
      <c r="F8855" s="10"/>
      <c r="G8855" s="10"/>
    </row>
    <row r="8856" spans="1:7" x14ac:dyDescent="0.2">
      <c r="A8856" s="11"/>
      <c r="B8856" s="5"/>
      <c r="C8856" s="5"/>
      <c r="D8856" s="5"/>
      <c r="E8856" s="5"/>
      <c r="F8856" s="10"/>
      <c r="G8856" s="10"/>
    </row>
    <row r="8857" spans="1:7" x14ac:dyDescent="0.2">
      <c r="A8857" s="11"/>
      <c r="B8857" s="5"/>
      <c r="C8857" s="5"/>
      <c r="D8857" s="5"/>
      <c r="E8857" s="5"/>
      <c r="F8857" s="10"/>
      <c r="G8857" s="10"/>
    </row>
    <row r="8858" spans="1:7" x14ac:dyDescent="0.2">
      <c r="A8858" s="11"/>
      <c r="B8858" s="5"/>
      <c r="C8858" s="5"/>
      <c r="D8858" s="5"/>
      <c r="E8858" s="5"/>
      <c r="F8858" s="10"/>
      <c r="G8858" s="10"/>
    </row>
    <row r="8859" spans="1:7" x14ac:dyDescent="0.2">
      <c r="A8859" s="11"/>
      <c r="B8859" s="5"/>
      <c r="C8859" s="5"/>
      <c r="D8859" s="5"/>
      <c r="E8859" s="5"/>
      <c r="F8859" s="10"/>
      <c r="G8859" s="10"/>
    </row>
    <row r="8860" spans="1:7" x14ac:dyDescent="0.2">
      <c r="A8860" s="11"/>
      <c r="B8860" s="5"/>
      <c r="C8860" s="5"/>
      <c r="D8860" s="5"/>
      <c r="E8860" s="5"/>
      <c r="F8860" s="10"/>
      <c r="G8860" s="10"/>
    </row>
    <row r="8861" spans="1:7" x14ac:dyDescent="0.2">
      <c r="A8861" s="11"/>
      <c r="B8861" s="5"/>
      <c r="C8861" s="5"/>
      <c r="D8861" s="5"/>
      <c r="E8861" s="5"/>
      <c r="F8861" s="10"/>
      <c r="G8861" s="10"/>
    </row>
    <row r="8862" spans="1:7" x14ac:dyDescent="0.2">
      <c r="A8862" s="11"/>
      <c r="B8862" s="5"/>
      <c r="C8862" s="5"/>
      <c r="D8862" s="5"/>
      <c r="E8862" s="5"/>
      <c r="F8862" s="10"/>
      <c r="G8862" s="10"/>
    </row>
    <row r="8863" spans="1:7" x14ac:dyDescent="0.2">
      <c r="A8863" s="11"/>
      <c r="B8863" s="5"/>
      <c r="C8863" s="5"/>
      <c r="D8863" s="5"/>
      <c r="E8863" s="5"/>
      <c r="F8863" s="10"/>
      <c r="G8863" s="10"/>
    </row>
    <row r="8864" spans="1:7" x14ac:dyDescent="0.2">
      <c r="A8864" s="11"/>
      <c r="B8864" s="5"/>
      <c r="C8864" s="5"/>
      <c r="D8864" s="5"/>
      <c r="E8864" s="5"/>
      <c r="F8864" s="10"/>
      <c r="G8864" s="10"/>
    </row>
    <row r="8865" spans="1:7" x14ac:dyDescent="0.2">
      <c r="A8865" s="11"/>
      <c r="B8865" s="5"/>
      <c r="C8865" s="5"/>
      <c r="D8865" s="5"/>
      <c r="E8865" s="5"/>
      <c r="F8865" s="10"/>
      <c r="G8865" s="10"/>
    </row>
    <row r="8866" spans="1:7" x14ac:dyDescent="0.2">
      <c r="A8866" s="11"/>
      <c r="B8866" s="5"/>
      <c r="C8866" s="5"/>
      <c r="D8866" s="5"/>
      <c r="E8866" s="5"/>
      <c r="F8866" s="10"/>
      <c r="G8866" s="10"/>
    </row>
    <row r="8867" spans="1:7" x14ac:dyDescent="0.2">
      <c r="A8867" s="11"/>
      <c r="B8867" s="5"/>
      <c r="C8867" s="5"/>
      <c r="D8867" s="5"/>
      <c r="E8867" s="5"/>
      <c r="F8867" s="10"/>
      <c r="G8867" s="10"/>
    </row>
    <row r="8868" spans="1:7" x14ac:dyDescent="0.2">
      <c r="A8868" s="11"/>
      <c r="B8868" s="5"/>
      <c r="C8868" s="5"/>
      <c r="D8868" s="5"/>
      <c r="E8868" s="5"/>
      <c r="F8868" s="10"/>
      <c r="G8868" s="10"/>
    </row>
    <row r="8869" spans="1:7" x14ac:dyDescent="0.2">
      <c r="A8869" s="11"/>
      <c r="B8869" s="5"/>
      <c r="C8869" s="5"/>
      <c r="D8869" s="5"/>
      <c r="E8869" s="5"/>
      <c r="F8869" s="10"/>
      <c r="G8869" s="10"/>
    </row>
    <row r="8870" spans="1:7" x14ac:dyDescent="0.2">
      <c r="A8870" s="11"/>
      <c r="B8870" s="5"/>
      <c r="C8870" s="5"/>
      <c r="D8870" s="5"/>
      <c r="E8870" s="5"/>
      <c r="F8870" s="10"/>
      <c r="G8870" s="10"/>
    </row>
    <row r="8871" spans="1:7" x14ac:dyDescent="0.2">
      <c r="A8871" s="11"/>
      <c r="B8871" s="5"/>
      <c r="C8871" s="5"/>
      <c r="D8871" s="5"/>
      <c r="E8871" s="5"/>
      <c r="F8871" s="10"/>
      <c r="G8871" s="10"/>
    </row>
    <row r="8872" spans="1:7" x14ac:dyDescent="0.2">
      <c r="A8872" s="11"/>
      <c r="B8872" s="5"/>
      <c r="C8872" s="5"/>
      <c r="D8872" s="5"/>
      <c r="E8872" s="5"/>
      <c r="F8872" s="10"/>
      <c r="G8872" s="10"/>
    </row>
    <row r="8873" spans="1:7" x14ac:dyDescent="0.2">
      <c r="A8873" s="11"/>
      <c r="B8873" s="5"/>
      <c r="C8873" s="5"/>
      <c r="D8873" s="5"/>
      <c r="E8873" s="5"/>
      <c r="F8873" s="10"/>
      <c r="G8873" s="10"/>
    </row>
    <row r="8874" spans="1:7" x14ac:dyDescent="0.2">
      <c r="A8874" s="11"/>
      <c r="B8874" s="5"/>
      <c r="C8874" s="5"/>
      <c r="D8874" s="5"/>
      <c r="E8874" s="5"/>
      <c r="F8874" s="10"/>
      <c r="G8874" s="10"/>
    </row>
    <row r="8875" spans="1:7" x14ac:dyDescent="0.2">
      <c r="A8875" s="11"/>
      <c r="B8875" s="5"/>
      <c r="C8875" s="5"/>
      <c r="D8875" s="5"/>
      <c r="E8875" s="5"/>
      <c r="F8875" s="10"/>
      <c r="G8875" s="10"/>
    </row>
    <row r="8876" spans="1:7" x14ac:dyDescent="0.2">
      <c r="A8876" s="11"/>
      <c r="B8876" s="5"/>
      <c r="C8876" s="5"/>
      <c r="D8876" s="5"/>
      <c r="E8876" s="5"/>
      <c r="F8876" s="10"/>
      <c r="G8876" s="10"/>
    </row>
    <row r="8877" spans="1:7" x14ac:dyDescent="0.2">
      <c r="A8877" s="11"/>
      <c r="B8877" s="5"/>
      <c r="C8877" s="5"/>
      <c r="D8877" s="5"/>
      <c r="E8877" s="5"/>
      <c r="F8877" s="10"/>
      <c r="G8877" s="10"/>
    </row>
    <row r="8878" spans="1:7" x14ac:dyDescent="0.2">
      <c r="A8878" s="11"/>
      <c r="B8878" s="5"/>
      <c r="C8878" s="5"/>
      <c r="D8878" s="5"/>
      <c r="E8878" s="5"/>
      <c r="F8878" s="10"/>
      <c r="G8878" s="10"/>
    </row>
    <row r="8879" spans="1:7" x14ac:dyDescent="0.2">
      <c r="A8879" s="11"/>
      <c r="B8879" s="5"/>
      <c r="C8879" s="5"/>
      <c r="D8879" s="5"/>
      <c r="E8879" s="5"/>
      <c r="F8879" s="10"/>
      <c r="G8879" s="10"/>
    </row>
    <row r="8880" spans="1:7" x14ac:dyDescent="0.2">
      <c r="A8880" s="11"/>
      <c r="B8880" s="5"/>
      <c r="C8880" s="5"/>
      <c r="D8880" s="5"/>
      <c r="E8880" s="5"/>
      <c r="F8880" s="10"/>
      <c r="G8880" s="10"/>
    </row>
    <row r="8881" spans="1:7" x14ac:dyDescent="0.2">
      <c r="A8881" s="11"/>
      <c r="B8881" s="5"/>
      <c r="C8881" s="5"/>
      <c r="D8881" s="5"/>
      <c r="E8881" s="5"/>
      <c r="F8881" s="10"/>
      <c r="G8881" s="10"/>
    </row>
    <row r="8882" spans="1:7" x14ac:dyDescent="0.2">
      <c r="A8882" s="11"/>
      <c r="B8882" s="5"/>
      <c r="C8882" s="5"/>
      <c r="D8882" s="5"/>
      <c r="E8882" s="5"/>
      <c r="F8882" s="10"/>
      <c r="G8882" s="10"/>
    </row>
    <row r="8883" spans="1:7" x14ac:dyDescent="0.2">
      <c r="A8883" s="11"/>
      <c r="B8883" s="5"/>
      <c r="C8883" s="5"/>
      <c r="D8883" s="5"/>
      <c r="E8883" s="5"/>
      <c r="F8883" s="10"/>
      <c r="G8883" s="10"/>
    </row>
    <row r="8884" spans="1:7" x14ac:dyDescent="0.2">
      <c r="A8884" s="11"/>
      <c r="B8884" s="5"/>
      <c r="C8884" s="5"/>
      <c r="D8884" s="5"/>
      <c r="E8884" s="5"/>
      <c r="F8884" s="10"/>
      <c r="G8884" s="10"/>
    </row>
    <row r="8885" spans="1:7" x14ac:dyDescent="0.2">
      <c r="A8885" s="11"/>
      <c r="B8885" s="5"/>
      <c r="C8885" s="5"/>
      <c r="D8885" s="5"/>
      <c r="E8885" s="5"/>
      <c r="F8885" s="10"/>
      <c r="G8885" s="10"/>
    </row>
    <row r="8886" spans="1:7" x14ac:dyDescent="0.2">
      <c r="A8886" s="11"/>
      <c r="B8886" s="5"/>
      <c r="C8886" s="5"/>
      <c r="D8886" s="5"/>
      <c r="E8886" s="5"/>
      <c r="F8886" s="10"/>
      <c r="G8886" s="10"/>
    </row>
    <row r="8887" spans="1:7" x14ac:dyDescent="0.2">
      <c r="A8887" s="11"/>
      <c r="B8887" s="5"/>
      <c r="C8887" s="5"/>
      <c r="D8887" s="5"/>
      <c r="E8887" s="5"/>
      <c r="F8887" s="10"/>
      <c r="G8887" s="10"/>
    </row>
    <row r="8888" spans="1:7" x14ac:dyDescent="0.2">
      <c r="A8888" s="11"/>
      <c r="B8888" s="5"/>
      <c r="C8888" s="5"/>
      <c r="D8888" s="5"/>
      <c r="E8888" s="5"/>
      <c r="F8888" s="10"/>
      <c r="G8888" s="10"/>
    </row>
    <row r="8889" spans="1:7" x14ac:dyDescent="0.2">
      <c r="A8889" s="11"/>
      <c r="B8889" s="5"/>
      <c r="C8889" s="5"/>
      <c r="D8889" s="5"/>
      <c r="E8889" s="5"/>
      <c r="F8889" s="10"/>
      <c r="G8889" s="10"/>
    </row>
    <row r="8890" spans="1:7" x14ac:dyDescent="0.2">
      <c r="A8890" s="11"/>
      <c r="B8890" s="5"/>
      <c r="C8890" s="5"/>
      <c r="D8890" s="5"/>
      <c r="E8890" s="5"/>
      <c r="F8890" s="10"/>
      <c r="G8890" s="10"/>
    </row>
    <row r="8891" spans="1:7" x14ac:dyDescent="0.2">
      <c r="A8891" s="11"/>
      <c r="B8891" s="5"/>
      <c r="C8891" s="5"/>
      <c r="D8891" s="5"/>
      <c r="E8891" s="5"/>
      <c r="F8891" s="10"/>
      <c r="G8891" s="10"/>
    </row>
    <row r="8892" spans="1:7" x14ac:dyDescent="0.2">
      <c r="A8892" s="11"/>
      <c r="B8892" s="5"/>
      <c r="C8892" s="5"/>
      <c r="D8892" s="5"/>
      <c r="E8892" s="5"/>
      <c r="F8892" s="10"/>
      <c r="G8892" s="10"/>
    </row>
    <row r="8893" spans="1:7" x14ac:dyDescent="0.2">
      <c r="A8893" s="11"/>
      <c r="B8893" s="5"/>
      <c r="C8893" s="5"/>
      <c r="D8893" s="5"/>
      <c r="E8893" s="5"/>
      <c r="F8893" s="10"/>
      <c r="G8893" s="10"/>
    </row>
    <row r="8894" spans="1:7" x14ac:dyDescent="0.2">
      <c r="A8894" s="11"/>
      <c r="B8894" s="5"/>
      <c r="C8894" s="5"/>
      <c r="D8894" s="5"/>
      <c r="E8894" s="5"/>
      <c r="F8894" s="10"/>
      <c r="G8894" s="10"/>
    </row>
    <row r="8895" spans="1:7" x14ac:dyDescent="0.2">
      <c r="A8895" s="11"/>
      <c r="B8895" s="5"/>
      <c r="C8895" s="5"/>
      <c r="D8895" s="5"/>
      <c r="E8895" s="5"/>
      <c r="F8895" s="10"/>
      <c r="G8895" s="10"/>
    </row>
    <row r="8896" spans="1:7" x14ac:dyDescent="0.2">
      <c r="A8896" s="11"/>
      <c r="B8896" s="5"/>
      <c r="C8896" s="5"/>
      <c r="D8896" s="5"/>
      <c r="E8896" s="5"/>
      <c r="F8896" s="10"/>
      <c r="G8896" s="10"/>
    </row>
    <row r="8897" spans="1:7" x14ac:dyDescent="0.2">
      <c r="A8897" s="11"/>
      <c r="B8897" s="5"/>
      <c r="C8897" s="5"/>
      <c r="D8897" s="5"/>
      <c r="E8897" s="5"/>
      <c r="F8897" s="10"/>
      <c r="G8897" s="10"/>
    </row>
    <row r="8898" spans="1:7" x14ac:dyDescent="0.2">
      <c r="A8898" s="11"/>
      <c r="B8898" s="5"/>
      <c r="C8898" s="5"/>
      <c r="D8898" s="5"/>
      <c r="E8898" s="5"/>
      <c r="F8898" s="10"/>
      <c r="G8898" s="10"/>
    </row>
    <row r="8899" spans="1:7" x14ac:dyDescent="0.2">
      <c r="A8899" s="11"/>
      <c r="B8899" s="5"/>
      <c r="C8899" s="5"/>
      <c r="D8899" s="5"/>
      <c r="E8899" s="5"/>
      <c r="F8899" s="10"/>
      <c r="G8899" s="10"/>
    </row>
    <row r="8900" spans="1:7" x14ac:dyDescent="0.2">
      <c r="A8900" s="11"/>
      <c r="B8900" s="5"/>
      <c r="C8900" s="5"/>
      <c r="D8900" s="5"/>
      <c r="E8900" s="5"/>
      <c r="F8900" s="10"/>
      <c r="G8900" s="10"/>
    </row>
    <row r="8901" spans="1:7" x14ac:dyDescent="0.2">
      <c r="A8901" s="11"/>
      <c r="B8901" s="5"/>
      <c r="C8901" s="5"/>
      <c r="D8901" s="5"/>
      <c r="E8901" s="5"/>
      <c r="F8901" s="10"/>
      <c r="G8901" s="10"/>
    </row>
    <row r="8902" spans="1:7" x14ac:dyDescent="0.2">
      <c r="A8902" s="11"/>
      <c r="B8902" s="5"/>
      <c r="C8902" s="5"/>
      <c r="D8902" s="5"/>
      <c r="E8902" s="5"/>
      <c r="F8902" s="10"/>
      <c r="G8902" s="10"/>
    </row>
    <row r="8903" spans="1:7" x14ac:dyDescent="0.2">
      <c r="A8903" s="11"/>
      <c r="B8903" s="5"/>
      <c r="C8903" s="5"/>
      <c r="D8903" s="5"/>
      <c r="E8903" s="5"/>
      <c r="F8903" s="10"/>
      <c r="G8903" s="10"/>
    </row>
    <row r="8904" spans="1:7" x14ac:dyDescent="0.2">
      <c r="A8904" s="11"/>
      <c r="B8904" s="5"/>
      <c r="C8904" s="5"/>
      <c r="D8904" s="5"/>
      <c r="E8904" s="5"/>
      <c r="F8904" s="10"/>
      <c r="G8904" s="10"/>
    </row>
    <row r="8905" spans="1:7" x14ac:dyDescent="0.2">
      <c r="A8905" s="11"/>
      <c r="B8905" s="5"/>
      <c r="C8905" s="5"/>
      <c r="D8905" s="5"/>
      <c r="E8905" s="5"/>
      <c r="F8905" s="10"/>
      <c r="G8905" s="10"/>
    </row>
    <row r="8906" spans="1:7" x14ac:dyDescent="0.2">
      <c r="A8906" s="11"/>
      <c r="B8906" s="5"/>
      <c r="C8906" s="5"/>
      <c r="D8906" s="5"/>
      <c r="E8906" s="5"/>
      <c r="F8906" s="10"/>
      <c r="G8906" s="10"/>
    </row>
    <row r="8907" spans="1:7" x14ac:dyDescent="0.2">
      <c r="A8907" s="11"/>
      <c r="B8907" s="5"/>
      <c r="C8907" s="5"/>
      <c r="D8907" s="5"/>
      <c r="E8907" s="5"/>
      <c r="F8907" s="10"/>
      <c r="G8907" s="10"/>
    </row>
    <row r="8908" spans="1:7" x14ac:dyDescent="0.2">
      <c r="A8908" s="11"/>
      <c r="B8908" s="5"/>
      <c r="C8908" s="5"/>
      <c r="D8908" s="5"/>
      <c r="E8908" s="5"/>
      <c r="F8908" s="10"/>
      <c r="G8908" s="10"/>
    </row>
    <row r="8909" spans="1:7" x14ac:dyDescent="0.2">
      <c r="A8909" s="11"/>
      <c r="B8909" s="5"/>
      <c r="C8909" s="5"/>
      <c r="D8909" s="5"/>
      <c r="E8909" s="5"/>
      <c r="F8909" s="10"/>
      <c r="G8909" s="10"/>
    </row>
    <row r="8910" spans="1:7" x14ac:dyDescent="0.2">
      <c r="A8910" s="11"/>
      <c r="B8910" s="5"/>
      <c r="C8910" s="5"/>
      <c r="D8910" s="5"/>
      <c r="E8910" s="5"/>
      <c r="F8910" s="10"/>
      <c r="G8910" s="10"/>
    </row>
    <row r="8911" spans="1:7" x14ac:dyDescent="0.2">
      <c r="A8911" s="11"/>
      <c r="B8911" s="5"/>
      <c r="C8911" s="5"/>
      <c r="D8911" s="5"/>
      <c r="E8911" s="5"/>
      <c r="F8911" s="10"/>
      <c r="G8911" s="10"/>
    </row>
    <row r="8912" spans="1:7" x14ac:dyDescent="0.2">
      <c r="A8912" s="11"/>
      <c r="B8912" s="5"/>
      <c r="C8912" s="5"/>
      <c r="D8912" s="5"/>
      <c r="E8912" s="5"/>
      <c r="F8912" s="10"/>
      <c r="G8912" s="10"/>
    </row>
    <row r="8913" spans="1:7" x14ac:dyDescent="0.2">
      <c r="A8913" s="11"/>
      <c r="B8913" s="5"/>
      <c r="C8913" s="5"/>
      <c r="D8913" s="5"/>
      <c r="E8913" s="5"/>
      <c r="F8913" s="10"/>
      <c r="G8913" s="10"/>
    </row>
    <row r="8914" spans="1:7" x14ac:dyDescent="0.2">
      <c r="A8914" s="11"/>
      <c r="B8914" s="5"/>
      <c r="C8914" s="5"/>
      <c r="D8914" s="5"/>
      <c r="E8914" s="5"/>
      <c r="F8914" s="10"/>
      <c r="G8914" s="10"/>
    </row>
    <row r="8915" spans="1:7" x14ac:dyDescent="0.2">
      <c r="A8915" s="11"/>
      <c r="B8915" s="5"/>
      <c r="C8915" s="5"/>
      <c r="D8915" s="5"/>
      <c r="E8915" s="5"/>
      <c r="F8915" s="10"/>
      <c r="G8915" s="10"/>
    </row>
    <row r="8916" spans="1:7" x14ac:dyDescent="0.2">
      <c r="A8916" s="11"/>
      <c r="B8916" s="5"/>
      <c r="C8916" s="5"/>
      <c r="D8916" s="5"/>
      <c r="E8916" s="5"/>
      <c r="F8916" s="10"/>
      <c r="G8916" s="10"/>
    </row>
    <row r="8917" spans="1:7" x14ac:dyDescent="0.2">
      <c r="A8917" s="11"/>
      <c r="B8917" s="5"/>
      <c r="C8917" s="5"/>
      <c r="D8917" s="5"/>
      <c r="E8917" s="5"/>
      <c r="F8917" s="10"/>
      <c r="G8917" s="10"/>
    </row>
    <row r="8918" spans="1:7" x14ac:dyDescent="0.2">
      <c r="A8918" s="11"/>
      <c r="B8918" s="5"/>
      <c r="C8918" s="5"/>
      <c r="D8918" s="5"/>
      <c r="E8918" s="5"/>
      <c r="F8918" s="10"/>
      <c r="G8918" s="10"/>
    </row>
    <row r="8919" spans="1:7" x14ac:dyDescent="0.2">
      <c r="A8919" s="11"/>
      <c r="B8919" s="5"/>
      <c r="C8919" s="5"/>
      <c r="D8919" s="5"/>
      <c r="E8919" s="5"/>
      <c r="F8919" s="10"/>
      <c r="G8919" s="10"/>
    </row>
    <row r="8920" spans="1:7" x14ac:dyDescent="0.2">
      <c r="A8920" s="11"/>
      <c r="B8920" s="5"/>
      <c r="C8920" s="5"/>
      <c r="D8920" s="5"/>
      <c r="E8920" s="5"/>
      <c r="F8920" s="10"/>
      <c r="G8920" s="10"/>
    </row>
    <row r="8921" spans="1:7" x14ac:dyDescent="0.2">
      <c r="A8921" s="11"/>
      <c r="B8921" s="5"/>
      <c r="C8921" s="5"/>
      <c r="D8921" s="5"/>
      <c r="E8921" s="5"/>
      <c r="F8921" s="10"/>
      <c r="G8921" s="10"/>
    </row>
    <row r="8922" spans="1:7" x14ac:dyDescent="0.2">
      <c r="A8922" s="11"/>
      <c r="B8922" s="5"/>
      <c r="C8922" s="5"/>
      <c r="D8922" s="5"/>
      <c r="E8922" s="5"/>
      <c r="F8922" s="10"/>
      <c r="G8922" s="10"/>
    </row>
    <row r="8923" spans="1:7" x14ac:dyDescent="0.2">
      <c r="A8923" s="11"/>
      <c r="B8923" s="5"/>
      <c r="C8923" s="5"/>
      <c r="D8923" s="5"/>
      <c r="E8923" s="5"/>
      <c r="F8923" s="10"/>
      <c r="G8923" s="10"/>
    </row>
    <row r="8924" spans="1:7" x14ac:dyDescent="0.2">
      <c r="A8924" s="11"/>
      <c r="B8924" s="5"/>
      <c r="C8924" s="5"/>
      <c r="D8924" s="5"/>
      <c r="E8924" s="5"/>
      <c r="F8924" s="10"/>
      <c r="G8924" s="10"/>
    </row>
    <row r="8925" spans="1:7" x14ac:dyDescent="0.2">
      <c r="A8925" s="11"/>
      <c r="B8925" s="5"/>
      <c r="C8925" s="5"/>
      <c r="D8925" s="5"/>
      <c r="E8925" s="5"/>
      <c r="F8925" s="10"/>
      <c r="G8925" s="10"/>
    </row>
    <row r="8926" spans="1:7" x14ac:dyDescent="0.2">
      <c r="A8926" s="11"/>
      <c r="B8926" s="5"/>
      <c r="C8926" s="5"/>
      <c r="D8926" s="5"/>
      <c r="E8926" s="5"/>
      <c r="F8926" s="10"/>
      <c r="G8926" s="10"/>
    </row>
    <row r="8927" spans="1:7" x14ac:dyDescent="0.2">
      <c r="A8927" s="11"/>
      <c r="B8927" s="5"/>
      <c r="C8927" s="5"/>
      <c r="D8927" s="5"/>
      <c r="E8927" s="5"/>
      <c r="F8927" s="10"/>
      <c r="G8927" s="10"/>
    </row>
    <row r="8928" spans="1:7" x14ac:dyDescent="0.2">
      <c r="A8928" s="11"/>
      <c r="B8928" s="5"/>
      <c r="C8928" s="5"/>
      <c r="D8928" s="5"/>
      <c r="E8928" s="5"/>
      <c r="F8928" s="10"/>
      <c r="G8928" s="10"/>
    </row>
    <row r="8929" spans="1:7" x14ac:dyDescent="0.2">
      <c r="A8929" s="11"/>
      <c r="B8929" s="5"/>
      <c r="C8929" s="5"/>
      <c r="D8929" s="5"/>
      <c r="E8929" s="5"/>
      <c r="F8929" s="10"/>
      <c r="G8929" s="10"/>
    </row>
    <row r="8930" spans="1:7" x14ac:dyDescent="0.2">
      <c r="A8930" s="11"/>
      <c r="B8930" s="5"/>
      <c r="C8930" s="5"/>
      <c r="D8930" s="5"/>
      <c r="E8930" s="5"/>
      <c r="F8930" s="10"/>
      <c r="G8930" s="10"/>
    </row>
    <row r="8931" spans="1:7" x14ac:dyDescent="0.2">
      <c r="A8931" s="11"/>
      <c r="B8931" s="5"/>
      <c r="C8931" s="5"/>
      <c r="D8931" s="5"/>
      <c r="E8931" s="5"/>
      <c r="F8931" s="10"/>
      <c r="G8931" s="10"/>
    </row>
    <row r="8932" spans="1:7" x14ac:dyDescent="0.2">
      <c r="A8932" s="11"/>
      <c r="B8932" s="5"/>
      <c r="C8932" s="5"/>
      <c r="D8932" s="5"/>
      <c r="E8932" s="5"/>
      <c r="F8932" s="10"/>
      <c r="G8932" s="10"/>
    </row>
    <row r="8933" spans="1:7" x14ac:dyDescent="0.2">
      <c r="A8933" s="11"/>
      <c r="B8933" s="5"/>
      <c r="C8933" s="5"/>
      <c r="D8933" s="5"/>
      <c r="E8933" s="5"/>
      <c r="F8933" s="10"/>
      <c r="G8933" s="10"/>
    </row>
    <row r="8934" spans="1:7" x14ac:dyDescent="0.2">
      <c r="A8934" s="11"/>
      <c r="B8934" s="5"/>
      <c r="C8934" s="5"/>
      <c r="D8934" s="5"/>
      <c r="E8934" s="5"/>
      <c r="F8934" s="10"/>
      <c r="G8934" s="10"/>
    </row>
    <row r="8935" spans="1:7" x14ac:dyDescent="0.2">
      <c r="A8935" s="11"/>
      <c r="B8935" s="5"/>
      <c r="C8935" s="5"/>
      <c r="D8935" s="5"/>
      <c r="E8935" s="5"/>
      <c r="F8935" s="10"/>
      <c r="G8935" s="10"/>
    </row>
    <row r="8936" spans="1:7" x14ac:dyDescent="0.2">
      <c r="A8936" s="11"/>
      <c r="B8936" s="5"/>
      <c r="C8936" s="5"/>
      <c r="D8936" s="5"/>
      <c r="E8936" s="5"/>
      <c r="F8936" s="10"/>
      <c r="G8936" s="10"/>
    </row>
    <row r="8937" spans="1:7" x14ac:dyDescent="0.2">
      <c r="A8937" s="11"/>
      <c r="B8937" s="5"/>
      <c r="C8937" s="5"/>
      <c r="D8937" s="5"/>
      <c r="E8937" s="5"/>
      <c r="F8937" s="10"/>
      <c r="G8937" s="10"/>
    </row>
    <row r="8938" spans="1:7" x14ac:dyDescent="0.2">
      <c r="A8938" s="11"/>
      <c r="B8938" s="5"/>
      <c r="C8938" s="5"/>
      <c r="D8938" s="5"/>
      <c r="E8938" s="5"/>
      <c r="F8938" s="10"/>
      <c r="G8938" s="10"/>
    </row>
    <row r="8939" spans="1:7" x14ac:dyDescent="0.2">
      <c r="A8939" s="11"/>
      <c r="B8939" s="5"/>
      <c r="C8939" s="5"/>
      <c r="D8939" s="5"/>
      <c r="E8939" s="5"/>
      <c r="F8939" s="10"/>
      <c r="G8939" s="10"/>
    </row>
    <row r="8940" spans="1:7" x14ac:dyDescent="0.2">
      <c r="A8940" s="11"/>
      <c r="B8940" s="5"/>
      <c r="C8940" s="5"/>
      <c r="D8940" s="5"/>
      <c r="E8940" s="5"/>
      <c r="F8940" s="10"/>
      <c r="G8940" s="10"/>
    </row>
    <row r="8941" spans="1:7" x14ac:dyDescent="0.2">
      <c r="A8941" s="11"/>
      <c r="B8941" s="5"/>
      <c r="C8941" s="5"/>
      <c r="D8941" s="5"/>
      <c r="E8941" s="5"/>
      <c r="F8941" s="10"/>
      <c r="G8941" s="10"/>
    </row>
    <row r="8942" spans="1:7" x14ac:dyDescent="0.2">
      <c r="A8942" s="11"/>
      <c r="B8942" s="5"/>
      <c r="C8942" s="5"/>
      <c r="D8942" s="5"/>
      <c r="E8942" s="5"/>
      <c r="F8942" s="10"/>
      <c r="G8942" s="10"/>
    </row>
    <row r="8943" spans="1:7" x14ac:dyDescent="0.2">
      <c r="A8943" s="11"/>
      <c r="B8943" s="5"/>
      <c r="C8943" s="5"/>
      <c r="D8943" s="5"/>
      <c r="E8943" s="5"/>
      <c r="F8943" s="10"/>
      <c r="G8943" s="10"/>
    </row>
    <row r="8944" spans="1:7" x14ac:dyDescent="0.2">
      <c r="A8944" s="11"/>
      <c r="B8944" s="5"/>
      <c r="C8944" s="5"/>
      <c r="D8944" s="5"/>
      <c r="E8944" s="5"/>
      <c r="F8944" s="10"/>
      <c r="G8944" s="10"/>
    </row>
    <row r="8945" spans="1:7" x14ac:dyDescent="0.2">
      <c r="A8945" s="11"/>
      <c r="B8945" s="5"/>
      <c r="C8945" s="5"/>
      <c r="D8945" s="5"/>
      <c r="E8945" s="5"/>
      <c r="F8945" s="10"/>
      <c r="G8945" s="10"/>
    </row>
    <row r="8946" spans="1:7" x14ac:dyDescent="0.2">
      <c r="A8946" s="11"/>
      <c r="B8946" s="5"/>
      <c r="C8946" s="5"/>
      <c r="D8946" s="5"/>
      <c r="E8946" s="5"/>
      <c r="F8946" s="10"/>
      <c r="G8946" s="10"/>
    </row>
    <row r="8947" spans="1:7" x14ac:dyDescent="0.2">
      <c r="A8947" s="11"/>
      <c r="B8947" s="5"/>
      <c r="C8947" s="5"/>
      <c r="D8947" s="5"/>
      <c r="E8947" s="5"/>
      <c r="F8947" s="10"/>
      <c r="G8947" s="10"/>
    </row>
    <row r="8948" spans="1:7" x14ac:dyDescent="0.2">
      <c r="A8948" s="11"/>
      <c r="B8948" s="5"/>
      <c r="C8948" s="5"/>
      <c r="D8948" s="5"/>
      <c r="E8948" s="5"/>
      <c r="F8948" s="10"/>
      <c r="G8948" s="10"/>
    </row>
    <row r="8949" spans="1:7" x14ac:dyDescent="0.2">
      <c r="A8949" s="11"/>
      <c r="B8949" s="5"/>
      <c r="C8949" s="5"/>
      <c r="D8949" s="5"/>
      <c r="E8949" s="5"/>
      <c r="F8949" s="10"/>
      <c r="G8949" s="10"/>
    </row>
    <row r="8950" spans="1:7" x14ac:dyDescent="0.2">
      <c r="A8950" s="11"/>
      <c r="B8950" s="5"/>
      <c r="C8950" s="5"/>
      <c r="D8950" s="5"/>
      <c r="E8950" s="5"/>
      <c r="F8950" s="10"/>
      <c r="G8950" s="10"/>
    </row>
    <row r="8951" spans="1:7" x14ac:dyDescent="0.2">
      <c r="A8951" s="11"/>
      <c r="B8951" s="5"/>
      <c r="C8951" s="5"/>
      <c r="D8951" s="5"/>
      <c r="E8951" s="5"/>
      <c r="F8951" s="10"/>
      <c r="G8951" s="10"/>
    </row>
    <row r="8952" spans="1:7" x14ac:dyDescent="0.2">
      <c r="A8952" s="11"/>
      <c r="B8952" s="5"/>
      <c r="C8952" s="5"/>
      <c r="D8952" s="5"/>
      <c r="E8952" s="5"/>
      <c r="F8952" s="10"/>
      <c r="G8952" s="10"/>
    </row>
    <row r="8953" spans="1:7" x14ac:dyDescent="0.2">
      <c r="A8953" s="11"/>
      <c r="B8953" s="5"/>
      <c r="C8953" s="5"/>
      <c r="D8953" s="5"/>
      <c r="E8953" s="5"/>
      <c r="F8953" s="10"/>
      <c r="G8953" s="10"/>
    </row>
    <row r="8954" spans="1:7" x14ac:dyDescent="0.2">
      <c r="A8954" s="11"/>
      <c r="B8954" s="5"/>
      <c r="C8954" s="5"/>
      <c r="D8954" s="5"/>
      <c r="E8954" s="5"/>
      <c r="F8954" s="10"/>
      <c r="G8954" s="10"/>
    </row>
    <row r="8955" spans="1:7" x14ac:dyDescent="0.2">
      <c r="A8955" s="11"/>
      <c r="B8955" s="5"/>
      <c r="C8955" s="5"/>
      <c r="D8955" s="5"/>
      <c r="E8955" s="5"/>
      <c r="F8955" s="10"/>
      <c r="G8955" s="10"/>
    </row>
    <row r="8956" spans="1:7" x14ac:dyDescent="0.2">
      <c r="A8956" s="11"/>
      <c r="B8956" s="5"/>
      <c r="C8956" s="5"/>
      <c r="D8956" s="5"/>
      <c r="E8956" s="5"/>
      <c r="F8956" s="10"/>
      <c r="G8956" s="10"/>
    </row>
    <row r="8957" spans="1:7" x14ac:dyDescent="0.2">
      <c r="A8957" s="11"/>
      <c r="B8957" s="5"/>
      <c r="C8957" s="5"/>
      <c r="D8957" s="5"/>
      <c r="E8957" s="5"/>
      <c r="F8957" s="10"/>
      <c r="G8957" s="10"/>
    </row>
    <row r="8958" spans="1:7" x14ac:dyDescent="0.2">
      <c r="A8958" s="11"/>
      <c r="B8958" s="5"/>
      <c r="C8958" s="5"/>
      <c r="D8958" s="5"/>
      <c r="E8958" s="5"/>
      <c r="F8958" s="10"/>
      <c r="G8958" s="10"/>
    </row>
    <row r="8959" spans="1:7" x14ac:dyDescent="0.2">
      <c r="A8959" s="11"/>
      <c r="B8959" s="5"/>
      <c r="C8959" s="5"/>
      <c r="D8959" s="5"/>
      <c r="E8959" s="5"/>
      <c r="F8959" s="10"/>
      <c r="G8959" s="10"/>
    </row>
    <row r="8960" spans="1:7" x14ac:dyDescent="0.2">
      <c r="A8960" s="11"/>
      <c r="B8960" s="5"/>
      <c r="C8960" s="5"/>
      <c r="D8960" s="5"/>
      <c r="E8960" s="5"/>
      <c r="F8960" s="10"/>
      <c r="G8960" s="10"/>
    </row>
    <row r="8961" spans="1:7" x14ac:dyDescent="0.2">
      <c r="A8961" s="11"/>
      <c r="B8961" s="5"/>
      <c r="C8961" s="5"/>
      <c r="D8961" s="5"/>
      <c r="E8961" s="5"/>
      <c r="F8961" s="10"/>
      <c r="G8961" s="10"/>
    </row>
    <row r="8962" spans="1:7" x14ac:dyDescent="0.2">
      <c r="A8962" s="11"/>
      <c r="B8962" s="5"/>
      <c r="C8962" s="5"/>
      <c r="D8962" s="5"/>
      <c r="E8962" s="5"/>
      <c r="F8962" s="10"/>
      <c r="G8962" s="10"/>
    </row>
    <row r="8963" spans="1:7" x14ac:dyDescent="0.2">
      <c r="A8963" s="11"/>
      <c r="B8963" s="5"/>
      <c r="C8963" s="5"/>
      <c r="D8963" s="5"/>
      <c r="E8963" s="5"/>
      <c r="F8963" s="10"/>
      <c r="G8963" s="10"/>
    </row>
    <row r="8964" spans="1:7" x14ac:dyDescent="0.2">
      <c r="A8964" s="11"/>
      <c r="B8964" s="5"/>
      <c r="C8964" s="5"/>
      <c r="D8964" s="5"/>
      <c r="E8964" s="5"/>
      <c r="F8964" s="10"/>
      <c r="G8964" s="10"/>
    </row>
    <row r="8965" spans="1:7" x14ac:dyDescent="0.2">
      <c r="A8965" s="11"/>
      <c r="B8965" s="5"/>
      <c r="C8965" s="5"/>
      <c r="D8965" s="5"/>
      <c r="E8965" s="5"/>
      <c r="F8965" s="10"/>
      <c r="G8965" s="10"/>
    </row>
    <row r="8966" spans="1:7" x14ac:dyDescent="0.2">
      <c r="A8966" s="11"/>
      <c r="B8966" s="5"/>
      <c r="C8966" s="5"/>
      <c r="D8966" s="5"/>
      <c r="E8966" s="5"/>
      <c r="F8966" s="10"/>
      <c r="G8966" s="10"/>
    </row>
    <row r="8967" spans="1:7" x14ac:dyDescent="0.2">
      <c r="A8967" s="11"/>
      <c r="B8967" s="5"/>
      <c r="C8967" s="5"/>
      <c r="D8967" s="5"/>
      <c r="E8967" s="5"/>
      <c r="F8967" s="10"/>
      <c r="G8967" s="10"/>
    </row>
    <row r="8968" spans="1:7" x14ac:dyDescent="0.2">
      <c r="A8968" s="11"/>
      <c r="B8968" s="5"/>
      <c r="C8968" s="5"/>
      <c r="D8968" s="5"/>
      <c r="E8968" s="5"/>
      <c r="F8968" s="10"/>
      <c r="G8968" s="10"/>
    </row>
    <row r="8969" spans="1:7" x14ac:dyDescent="0.2">
      <c r="A8969" s="11"/>
      <c r="B8969" s="5"/>
      <c r="C8969" s="5"/>
      <c r="D8969" s="5"/>
      <c r="E8969" s="5"/>
      <c r="F8969" s="10"/>
      <c r="G8969" s="10"/>
    </row>
    <row r="8970" spans="1:7" x14ac:dyDescent="0.2">
      <c r="A8970" s="11"/>
      <c r="B8970" s="5"/>
      <c r="C8970" s="5"/>
      <c r="D8970" s="5"/>
      <c r="E8970" s="5"/>
      <c r="F8970" s="10"/>
      <c r="G8970" s="10"/>
    </row>
    <row r="8971" spans="1:7" x14ac:dyDescent="0.2">
      <c r="A8971" s="11"/>
      <c r="B8971" s="5"/>
      <c r="C8971" s="5"/>
      <c r="D8971" s="5"/>
      <c r="E8971" s="5"/>
      <c r="F8971" s="10"/>
      <c r="G8971" s="10"/>
    </row>
    <row r="8972" spans="1:7" x14ac:dyDescent="0.2">
      <c r="A8972" s="11"/>
      <c r="B8972" s="5"/>
      <c r="C8972" s="5"/>
      <c r="D8972" s="5"/>
      <c r="E8972" s="5"/>
      <c r="F8972" s="10"/>
      <c r="G8972" s="10"/>
    </row>
    <row r="8973" spans="1:7" x14ac:dyDescent="0.2">
      <c r="A8973" s="11"/>
      <c r="B8973" s="5"/>
      <c r="C8973" s="5"/>
      <c r="D8973" s="5"/>
      <c r="E8973" s="5"/>
      <c r="F8973" s="10"/>
      <c r="G8973" s="10"/>
    </row>
    <row r="8974" spans="1:7" x14ac:dyDescent="0.2">
      <c r="A8974" s="11"/>
      <c r="B8974" s="5"/>
      <c r="C8974" s="5"/>
      <c r="D8974" s="5"/>
      <c r="E8974" s="5"/>
      <c r="F8974" s="10"/>
      <c r="G8974" s="10"/>
    </row>
    <row r="8975" spans="1:7" x14ac:dyDescent="0.2">
      <c r="A8975" s="11"/>
      <c r="B8975" s="5"/>
      <c r="C8975" s="5"/>
      <c r="D8975" s="5"/>
      <c r="E8975" s="5"/>
      <c r="F8975" s="10"/>
      <c r="G8975" s="10"/>
    </row>
    <row r="8976" spans="1:7" x14ac:dyDescent="0.2">
      <c r="A8976" s="11"/>
      <c r="B8976" s="5"/>
      <c r="C8976" s="5"/>
      <c r="D8976" s="5"/>
      <c r="E8976" s="5"/>
      <c r="F8976" s="10"/>
      <c r="G8976" s="10"/>
    </row>
    <row r="8977" spans="1:7" x14ac:dyDescent="0.2">
      <c r="A8977" s="11"/>
      <c r="B8977" s="5"/>
      <c r="C8977" s="5"/>
      <c r="D8977" s="5"/>
      <c r="E8977" s="5"/>
      <c r="F8977" s="10"/>
      <c r="G8977" s="10"/>
    </row>
    <row r="8978" spans="1:7" x14ac:dyDescent="0.2">
      <c r="A8978" s="11"/>
      <c r="B8978" s="5"/>
      <c r="C8978" s="5"/>
      <c r="D8978" s="5"/>
      <c r="E8978" s="5"/>
      <c r="F8978" s="10"/>
      <c r="G8978" s="10"/>
    </row>
    <row r="8979" spans="1:7" x14ac:dyDescent="0.2">
      <c r="A8979" s="11"/>
      <c r="B8979" s="5"/>
      <c r="C8979" s="5"/>
      <c r="D8979" s="5"/>
      <c r="E8979" s="5"/>
      <c r="F8979" s="10"/>
      <c r="G8979" s="10"/>
    </row>
    <row r="8980" spans="1:7" x14ac:dyDescent="0.2">
      <c r="A8980" s="11"/>
      <c r="B8980" s="5"/>
      <c r="C8980" s="5"/>
      <c r="D8980" s="5"/>
      <c r="E8980" s="5"/>
      <c r="F8980" s="10"/>
      <c r="G8980" s="10"/>
    </row>
    <row r="8981" spans="1:7" x14ac:dyDescent="0.2">
      <c r="A8981" s="11"/>
      <c r="B8981" s="5"/>
      <c r="C8981" s="5"/>
      <c r="D8981" s="5"/>
      <c r="E8981" s="5"/>
      <c r="F8981" s="10"/>
      <c r="G8981" s="10"/>
    </row>
    <row r="8982" spans="1:7" x14ac:dyDescent="0.2">
      <c r="A8982" s="11"/>
      <c r="B8982" s="5"/>
      <c r="C8982" s="5"/>
      <c r="D8982" s="5"/>
      <c r="E8982" s="5"/>
      <c r="F8982" s="10"/>
      <c r="G8982" s="10"/>
    </row>
    <row r="8983" spans="1:7" x14ac:dyDescent="0.2">
      <c r="A8983" s="11"/>
      <c r="B8983" s="5"/>
      <c r="C8983" s="5"/>
      <c r="D8983" s="5"/>
      <c r="E8983" s="5"/>
      <c r="F8983" s="10"/>
      <c r="G8983" s="10"/>
    </row>
    <row r="8984" spans="1:7" x14ac:dyDescent="0.2">
      <c r="A8984" s="11"/>
      <c r="B8984" s="5"/>
      <c r="C8984" s="5"/>
      <c r="D8984" s="5"/>
      <c r="E8984" s="5"/>
      <c r="F8984" s="10"/>
      <c r="G8984" s="10"/>
    </row>
    <row r="8985" spans="1:7" x14ac:dyDescent="0.2">
      <c r="A8985" s="11"/>
      <c r="B8985" s="5"/>
      <c r="C8985" s="5"/>
      <c r="D8985" s="5"/>
      <c r="E8985" s="5"/>
      <c r="F8985" s="10"/>
      <c r="G8985" s="10"/>
    </row>
    <row r="8986" spans="1:7" x14ac:dyDescent="0.2">
      <c r="A8986" s="11"/>
      <c r="B8986" s="5"/>
      <c r="C8986" s="5"/>
      <c r="D8986" s="5"/>
      <c r="E8986" s="5"/>
      <c r="F8986" s="10"/>
      <c r="G8986" s="10"/>
    </row>
    <row r="8987" spans="1:7" x14ac:dyDescent="0.2">
      <c r="A8987" s="11"/>
      <c r="B8987" s="5"/>
      <c r="C8987" s="5"/>
      <c r="D8987" s="5"/>
      <c r="E8987" s="5"/>
      <c r="F8987" s="10"/>
      <c r="G8987" s="10"/>
    </row>
    <row r="8988" spans="1:7" x14ac:dyDescent="0.2">
      <c r="A8988" s="11"/>
      <c r="B8988" s="5"/>
      <c r="C8988" s="5"/>
      <c r="D8988" s="5"/>
      <c r="E8988" s="5"/>
      <c r="F8988" s="10"/>
      <c r="G8988" s="10"/>
    </row>
    <row r="8989" spans="1:7" x14ac:dyDescent="0.2">
      <c r="A8989" s="11"/>
      <c r="B8989" s="5"/>
      <c r="C8989" s="5"/>
      <c r="D8989" s="5"/>
      <c r="E8989" s="5"/>
      <c r="F8989" s="10"/>
      <c r="G8989" s="10"/>
    </row>
    <row r="8990" spans="1:7" x14ac:dyDescent="0.2">
      <c r="A8990" s="11"/>
      <c r="B8990" s="5"/>
      <c r="C8990" s="5"/>
      <c r="D8990" s="5"/>
      <c r="E8990" s="5"/>
      <c r="F8990" s="10"/>
      <c r="G8990" s="10"/>
    </row>
    <row r="8991" spans="1:7" x14ac:dyDescent="0.2">
      <c r="A8991" s="11"/>
      <c r="B8991" s="5"/>
      <c r="C8991" s="5"/>
      <c r="D8991" s="5"/>
      <c r="E8991" s="5"/>
      <c r="F8991" s="10"/>
      <c r="G8991" s="10"/>
    </row>
    <row r="8992" spans="1:7" x14ac:dyDescent="0.2">
      <c r="A8992" s="11"/>
      <c r="B8992" s="5"/>
      <c r="C8992" s="5"/>
      <c r="D8992" s="5"/>
      <c r="E8992" s="5"/>
      <c r="F8992" s="10"/>
      <c r="G8992" s="10"/>
    </row>
    <row r="8993" spans="1:7" x14ac:dyDescent="0.2">
      <c r="A8993" s="11"/>
      <c r="B8993" s="5"/>
      <c r="C8993" s="5"/>
      <c r="D8993" s="5"/>
      <c r="E8993" s="5"/>
      <c r="F8993" s="10"/>
      <c r="G8993" s="10"/>
    </row>
    <row r="8994" spans="1:7" x14ac:dyDescent="0.2">
      <c r="A8994" s="11"/>
      <c r="B8994" s="5"/>
      <c r="C8994" s="5"/>
      <c r="D8994" s="5"/>
      <c r="E8994" s="5"/>
      <c r="F8994" s="10"/>
      <c r="G8994" s="10"/>
    </row>
    <row r="8995" spans="1:7" x14ac:dyDescent="0.2">
      <c r="A8995" s="11"/>
      <c r="B8995" s="5"/>
      <c r="C8995" s="5"/>
      <c r="D8995" s="5"/>
      <c r="E8995" s="5"/>
      <c r="F8995" s="10"/>
      <c r="G8995" s="10"/>
    </row>
    <row r="8996" spans="1:7" x14ac:dyDescent="0.2">
      <c r="A8996" s="11"/>
      <c r="B8996" s="5"/>
      <c r="C8996" s="5"/>
      <c r="D8996" s="5"/>
      <c r="E8996" s="5"/>
      <c r="F8996" s="10"/>
      <c r="G8996" s="10"/>
    </row>
    <row r="8997" spans="1:7" x14ac:dyDescent="0.2">
      <c r="A8997" s="11"/>
      <c r="B8997" s="5"/>
      <c r="C8997" s="5"/>
      <c r="D8997" s="5"/>
      <c r="E8997" s="5"/>
      <c r="F8997" s="10"/>
      <c r="G8997" s="10"/>
    </row>
    <row r="8998" spans="1:7" x14ac:dyDescent="0.2">
      <c r="A8998" s="11"/>
      <c r="B8998" s="5"/>
      <c r="C8998" s="5"/>
      <c r="D8998" s="5"/>
      <c r="E8998" s="5"/>
      <c r="F8998" s="10"/>
      <c r="G8998" s="10"/>
    </row>
    <row r="8999" spans="1:7" x14ac:dyDescent="0.2">
      <c r="A8999" s="11"/>
      <c r="B8999" s="5"/>
      <c r="C8999" s="5"/>
      <c r="D8999" s="5"/>
      <c r="E8999" s="5"/>
      <c r="F8999" s="10"/>
      <c r="G8999" s="10"/>
    </row>
    <row r="9000" spans="1:7" x14ac:dyDescent="0.2">
      <c r="A9000" s="11"/>
      <c r="B9000" s="5"/>
      <c r="C9000" s="5"/>
      <c r="D9000" s="5"/>
      <c r="E9000" s="5"/>
      <c r="F9000" s="10"/>
      <c r="G9000" s="10"/>
    </row>
    <row r="9001" spans="1:7" x14ac:dyDescent="0.2">
      <c r="A9001" s="11"/>
      <c r="B9001" s="5"/>
      <c r="C9001" s="5"/>
      <c r="D9001" s="5"/>
      <c r="E9001" s="5"/>
      <c r="F9001" s="10"/>
      <c r="G9001" s="10"/>
    </row>
    <row r="9002" spans="1:7" x14ac:dyDescent="0.2">
      <c r="A9002" s="11"/>
      <c r="B9002" s="5"/>
      <c r="C9002" s="5"/>
      <c r="D9002" s="5"/>
      <c r="E9002" s="5"/>
      <c r="F9002" s="10"/>
      <c r="G9002" s="10"/>
    </row>
    <row r="9003" spans="1:7" x14ac:dyDescent="0.2">
      <c r="A9003" s="11"/>
      <c r="B9003" s="5"/>
      <c r="C9003" s="5"/>
      <c r="D9003" s="5"/>
      <c r="E9003" s="5"/>
      <c r="F9003" s="10"/>
      <c r="G9003" s="10"/>
    </row>
    <row r="9004" spans="1:7" x14ac:dyDescent="0.2">
      <c r="A9004" s="11"/>
      <c r="B9004" s="5"/>
      <c r="C9004" s="5"/>
      <c r="D9004" s="5"/>
      <c r="E9004" s="5"/>
      <c r="F9004" s="10"/>
      <c r="G9004" s="10"/>
    </row>
    <row r="9005" spans="1:7" x14ac:dyDescent="0.2">
      <c r="A9005" s="11"/>
      <c r="B9005" s="5"/>
      <c r="C9005" s="5"/>
      <c r="D9005" s="5"/>
      <c r="E9005" s="5"/>
      <c r="F9005" s="10"/>
      <c r="G9005" s="10"/>
    </row>
    <row r="9006" spans="1:7" x14ac:dyDescent="0.2">
      <c r="A9006" s="11"/>
      <c r="B9006" s="5"/>
      <c r="C9006" s="5"/>
      <c r="D9006" s="5"/>
      <c r="E9006" s="5"/>
      <c r="F9006" s="10"/>
      <c r="G9006" s="10"/>
    </row>
    <row r="9007" spans="1:7" x14ac:dyDescent="0.2">
      <c r="A9007" s="11"/>
      <c r="B9007" s="5"/>
      <c r="C9007" s="5"/>
      <c r="D9007" s="5"/>
      <c r="E9007" s="5"/>
      <c r="F9007" s="10"/>
      <c r="G9007" s="10"/>
    </row>
    <row r="9008" spans="1:7" x14ac:dyDescent="0.2">
      <c r="A9008" s="11"/>
      <c r="B9008" s="5"/>
      <c r="C9008" s="5"/>
      <c r="D9008" s="5"/>
      <c r="E9008" s="5"/>
      <c r="F9008" s="10"/>
      <c r="G9008" s="10"/>
    </row>
    <row r="9009" spans="1:7" x14ac:dyDescent="0.2">
      <c r="A9009" s="11"/>
      <c r="B9009" s="5"/>
      <c r="C9009" s="5"/>
      <c r="D9009" s="5"/>
      <c r="E9009" s="5"/>
      <c r="F9009" s="10"/>
      <c r="G9009" s="10"/>
    </row>
    <row r="9010" spans="1:7" x14ac:dyDescent="0.2">
      <c r="A9010" s="11"/>
      <c r="B9010" s="5"/>
      <c r="C9010" s="5"/>
      <c r="D9010" s="5"/>
      <c r="E9010" s="5"/>
      <c r="F9010" s="10"/>
      <c r="G9010" s="10"/>
    </row>
    <row r="9011" spans="1:7" x14ac:dyDescent="0.2">
      <c r="A9011" s="11"/>
      <c r="B9011" s="5"/>
      <c r="C9011" s="5"/>
      <c r="D9011" s="5"/>
      <c r="E9011" s="5"/>
      <c r="F9011" s="10"/>
      <c r="G9011" s="10"/>
    </row>
    <row r="9012" spans="1:7" x14ac:dyDescent="0.2">
      <c r="A9012" s="11"/>
      <c r="B9012" s="5"/>
      <c r="C9012" s="5"/>
      <c r="D9012" s="5"/>
      <c r="E9012" s="5"/>
      <c r="F9012" s="10"/>
      <c r="G9012" s="10"/>
    </row>
    <row r="9013" spans="1:7" x14ac:dyDescent="0.2">
      <c r="A9013" s="11"/>
      <c r="B9013" s="5"/>
      <c r="C9013" s="5"/>
      <c r="D9013" s="5"/>
      <c r="E9013" s="5"/>
      <c r="F9013" s="10"/>
      <c r="G9013" s="10"/>
    </row>
    <row r="9014" spans="1:7" x14ac:dyDescent="0.2">
      <c r="A9014" s="11"/>
      <c r="B9014" s="5"/>
      <c r="C9014" s="5"/>
      <c r="D9014" s="5"/>
      <c r="E9014" s="5"/>
      <c r="F9014" s="10"/>
      <c r="G9014" s="10"/>
    </row>
    <row r="9015" spans="1:7" x14ac:dyDescent="0.2">
      <c r="A9015" s="11"/>
      <c r="B9015" s="5"/>
      <c r="C9015" s="5"/>
      <c r="D9015" s="5"/>
      <c r="E9015" s="5"/>
      <c r="F9015" s="10"/>
      <c r="G9015" s="10"/>
    </row>
    <row r="9016" spans="1:7" x14ac:dyDescent="0.2">
      <c r="A9016" s="11"/>
      <c r="B9016" s="5"/>
      <c r="C9016" s="5"/>
      <c r="D9016" s="5"/>
      <c r="E9016" s="5"/>
      <c r="F9016" s="10"/>
      <c r="G9016" s="10"/>
    </row>
    <row r="9017" spans="1:7" x14ac:dyDescent="0.2">
      <c r="A9017" s="11"/>
      <c r="B9017" s="5"/>
      <c r="C9017" s="5"/>
      <c r="D9017" s="5"/>
      <c r="E9017" s="5"/>
      <c r="F9017" s="10"/>
      <c r="G9017" s="10"/>
    </row>
    <row r="9018" spans="1:7" x14ac:dyDescent="0.2">
      <c r="A9018" s="11"/>
      <c r="B9018" s="5"/>
      <c r="C9018" s="5"/>
      <c r="D9018" s="5"/>
      <c r="E9018" s="5"/>
      <c r="F9018" s="10"/>
      <c r="G9018" s="10"/>
    </row>
    <row r="9019" spans="1:7" x14ac:dyDescent="0.2">
      <c r="A9019" s="11"/>
      <c r="B9019" s="5"/>
      <c r="C9019" s="5"/>
      <c r="D9019" s="5"/>
      <c r="E9019" s="5"/>
      <c r="F9019" s="10"/>
      <c r="G9019" s="10"/>
    </row>
    <row r="9020" spans="1:7" x14ac:dyDescent="0.2">
      <c r="A9020" s="11"/>
      <c r="B9020" s="5"/>
      <c r="C9020" s="5"/>
      <c r="D9020" s="5"/>
      <c r="E9020" s="5"/>
      <c r="F9020" s="10"/>
      <c r="G9020" s="10"/>
    </row>
    <row r="9021" spans="1:7" x14ac:dyDescent="0.2">
      <c r="A9021" s="11"/>
      <c r="B9021" s="5"/>
      <c r="C9021" s="5"/>
      <c r="D9021" s="5"/>
      <c r="E9021" s="5"/>
      <c r="F9021" s="10"/>
      <c r="G9021" s="10"/>
    </row>
    <row r="9022" spans="1:7" x14ac:dyDescent="0.2">
      <c r="A9022" s="11"/>
      <c r="B9022" s="5"/>
      <c r="C9022" s="5"/>
      <c r="D9022" s="5"/>
      <c r="E9022" s="5"/>
      <c r="F9022" s="10"/>
      <c r="G9022" s="10"/>
    </row>
    <row r="9023" spans="1:7" x14ac:dyDescent="0.2">
      <c r="A9023" s="11"/>
      <c r="B9023" s="5"/>
      <c r="C9023" s="5"/>
      <c r="D9023" s="5"/>
      <c r="E9023" s="5"/>
      <c r="F9023" s="10"/>
      <c r="G9023" s="10"/>
    </row>
    <row r="9024" spans="1:7" x14ac:dyDescent="0.2">
      <c r="A9024" s="11"/>
      <c r="B9024" s="5"/>
      <c r="C9024" s="5"/>
      <c r="D9024" s="5"/>
      <c r="E9024" s="5"/>
      <c r="F9024" s="10"/>
      <c r="G9024" s="10"/>
    </row>
    <row r="9025" spans="1:7" x14ac:dyDescent="0.2">
      <c r="A9025" s="11"/>
      <c r="B9025" s="5"/>
      <c r="C9025" s="5"/>
      <c r="D9025" s="5"/>
      <c r="E9025" s="5"/>
      <c r="F9025" s="10"/>
      <c r="G9025" s="10"/>
    </row>
    <row r="9026" spans="1:7" x14ac:dyDescent="0.2">
      <c r="A9026" s="11"/>
      <c r="B9026" s="5"/>
      <c r="C9026" s="5"/>
      <c r="D9026" s="5"/>
      <c r="E9026" s="5"/>
      <c r="F9026" s="10"/>
      <c r="G9026" s="10"/>
    </row>
    <row r="9027" spans="1:7" x14ac:dyDescent="0.2">
      <c r="A9027" s="11"/>
      <c r="B9027" s="5"/>
      <c r="C9027" s="5"/>
      <c r="D9027" s="5"/>
      <c r="E9027" s="5"/>
      <c r="F9027" s="10"/>
      <c r="G9027" s="10"/>
    </row>
    <row r="9028" spans="1:7" x14ac:dyDescent="0.2">
      <c r="A9028" s="11"/>
      <c r="B9028" s="5"/>
      <c r="C9028" s="5"/>
      <c r="D9028" s="5"/>
      <c r="E9028" s="5"/>
      <c r="F9028" s="10"/>
      <c r="G9028" s="10"/>
    </row>
    <row r="9029" spans="1:7" x14ac:dyDescent="0.2">
      <c r="A9029" s="11"/>
      <c r="B9029" s="5"/>
      <c r="C9029" s="5"/>
      <c r="D9029" s="5"/>
      <c r="E9029" s="5"/>
      <c r="F9029" s="10"/>
      <c r="G9029" s="10"/>
    </row>
    <row r="9030" spans="1:7" x14ac:dyDescent="0.2">
      <c r="A9030" s="11"/>
      <c r="B9030" s="5"/>
      <c r="C9030" s="5"/>
      <c r="D9030" s="5"/>
      <c r="E9030" s="5"/>
      <c r="F9030" s="10"/>
      <c r="G9030" s="10"/>
    </row>
    <row r="9031" spans="1:7" x14ac:dyDescent="0.2">
      <c r="A9031" s="11"/>
      <c r="B9031" s="5"/>
      <c r="C9031" s="5"/>
      <c r="D9031" s="5"/>
      <c r="E9031" s="5"/>
      <c r="F9031" s="10"/>
      <c r="G9031" s="10"/>
    </row>
    <row r="9032" spans="1:7" x14ac:dyDescent="0.2">
      <c r="A9032" s="11"/>
      <c r="B9032" s="5"/>
      <c r="C9032" s="5"/>
      <c r="D9032" s="5"/>
      <c r="E9032" s="5"/>
      <c r="F9032" s="10"/>
      <c r="G9032" s="10"/>
    </row>
    <row r="9033" spans="1:7" x14ac:dyDescent="0.2">
      <c r="A9033" s="11"/>
      <c r="B9033" s="5"/>
      <c r="C9033" s="5"/>
      <c r="D9033" s="5"/>
      <c r="E9033" s="5"/>
      <c r="F9033" s="10"/>
      <c r="G9033" s="10"/>
    </row>
    <row r="9034" spans="1:7" x14ac:dyDescent="0.2">
      <c r="A9034" s="11"/>
      <c r="B9034" s="5"/>
      <c r="C9034" s="5"/>
      <c r="D9034" s="5"/>
      <c r="E9034" s="5"/>
      <c r="F9034" s="10"/>
      <c r="G9034" s="10"/>
    </row>
    <row r="9035" spans="1:7" x14ac:dyDescent="0.2">
      <c r="A9035" s="11"/>
      <c r="B9035" s="5"/>
      <c r="C9035" s="5"/>
      <c r="D9035" s="5"/>
      <c r="E9035" s="5"/>
      <c r="F9035" s="10"/>
      <c r="G9035" s="10"/>
    </row>
    <row r="9036" spans="1:7" x14ac:dyDescent="0.2">
      <c r="A9036" s="11"/>
      <c r="B9036" s="5"/>
      <c r="C9036" s="5"/>
      <c r="D9036" s="5"/>
      <c r="E9036" s="5"/>
      <c r="F9036" s="10"/>
      <c r="G9036" s="10"/>
    </row>
    <row r="9037" spans="1:7" x14ac:dyDescent="0.2">
      <c r="A9037" s="11"/>
      <c r="B9037" s="5"/>
      <c r="C9037" s="5"/>
      <c r="D9037" s="5"/>
      <c r="E9037" s="5"/>
      <c r="F9037" s="10"/>
      <c r="G9037" s="10"/>
    </row>
    <row r="9038" spans="1:7" x14ac:dyDescent="0.2">
      <c r="A9038" s="11"/>
      <c r="B9038" s="5"/>
      <c r="C9038" s="5"/>
      <c r="D9038" s="5"/>
      <c r="E9038" s="5"/>
      <c r="F9038" s="10"/>
      <c r="G9038" s="10"/>
    </row>
    <row r="9039" spans="1:7" x14ac:dyDescent="0.2">
      <c r="A9039" s="11"/>
      <c r="B9039" s="5"/>
      <c r="C9039" s="5"/>
      <c r="D9039" s="5"/>
      <c r="E9039" s="5"/>
      <c r="F9039" s="10"/>
      <c r="G9039" s="10"/>
    </row>
    <row r="9040" spans="1:7" x14ac:dyDescent="0.2">
      <c r="A9040" s="11"/>
      <c r="B9040" s="5"/>
      <c r="C9040" s="5"/>
      <c r="D9040" s="5"/>
      <c r="E9040" s="5"/>
      <c r="F9040" s="10"/>
      <c r="G9040" s="10"/>
    </row>
    <row r="9041" spans="1:7" x14ac:dyDescent="0.2">
      <c r="A9041" s="11"/>
      <c r="B9041" s="5"/>
      <c r="C9041" s="5"/>
      <c r="D9041" s="5"/>
      <c r="E9041" s="5"/>
      <c r="F9041" s="10"/>
      <c r="G9041" s="10"/>
    </row>
    <row r="9042" spans="1:7" x14ac:dyDescent="0.2">
      <c r="A9042" s="11"/>
      <c r="B9042" s="5"/>
      <c r="C9042" s="5"/>
      <c r="D9042" s="5"/>
      <c r="E9042" s="5"/>
      <c r="F9042" s="10"/>
      <c r="G9042" s="10"/>
    </row>
    <row r="9043" spans="1:7" x14ac:dyDescent="0.2">
      <c r="A9043" s="11"/>
      <c r="B9043" s="5"/>
      <c r="C9043" s="5"/>
      <c r="D9043" s="5"/>
      <c r="E9043" s="5"/>
      <c r="F9043" s="10"/>
      <c r="G9043" s="10"/>
    </row>
    <row r="9044" spans="1:7" x14ac:dyDescent="0.2">
      <c r="A9044" s="11"/>
      <c r="B9044" s="5"/>
      <c r="C9044" s="5"/>
      <c r="D9044" s="5"/>
      <c r="E9044" s="5"/>
      <c r="F9044" s="10"/>
      <c r="G9044" s="10"/>
    </row>
    <row r="9045" spans="1:7" x14ac:dyDescent="0.2">
      <c r="A9045" s="11"/>
      <c r="B9045" s="5"/>
      <c r="C9045" s="5"/>
      <c r="D9045" s="5"/>
      <c r="E9045" s="5"/>
      <c r="F9045" s="10"/>
      <c r="G9045" s="10"/>
    </row>
    <row r="9046" spans="1:7" x14ac:dyDescent="0.2">
      <c r="A9046" s="11"/>
      <c r="B9046" s="5"/>
      <c r="C9046" s="5"/>
      <c r="D9046" s="5"/>
      <c r="E9046" s="5"/>
      <c r="F9046" s="10"/>
      <c r="G9046" s="10"/>
    </row>
    <row r="9047" spans="1:7" x14ac:dyDescent="0.2">
      <c r="A9047" s="11"/>
      <c r="B9047" s="5"/>
      <c r="C9047" s="5"/>
      <c r="D9047" s="5"/>
      <c r="E9047" s="5"/>
      <c r="F9047" s="10"/>
      <c r="G9047" s="10"/>
    </row>
    <row r="9048" spans="1:7" x14ac:dyDescent="0.2">
      <c r="A9048" s="11"/>
      <c r="B9048" s="5"/>
      <c r="C9048" s="5"/>
      <c r="D9048" s="5"/>
      <c r="E9048" s="5"/>
      <c r="F9048" s="10"/>
      <c r="G9048" s="10"/>
    </row>
    <row r="9049" spans="1:7" x14ac:dyDescent="0.2">
      <c r="A9049" s="11"/>
      <c r="B9049" s="5"/>
      <c r="C9049" s="5"/>
      <c r="D9049" s="5"/>
      <c r="E9049" s="5"/>
      <c r="F9049" s="10"/>
      <c r="G9049" s="10"/>
    </row>
    <row r="9050" spans="1:7" x14ac:dyDescent="0.2">
      <c r="A9050" s="11"/>
      <c r="B9050" s="5"/>
      <c r="C9050" s="5"/>
      <c r="D9050" s="5"/>
      <c r="E9050" s="5"/>
      <c r="F9050" s="10"/>
      <c r="G9050" s="10"/>
    </row>
    <row r="9051" spans="1:7" x14ac:dyDescent="0.2">
      <c r="A9051" s="11"/>
      <c r="B9051" s="5"/>
      <c r="C9051" s="5"/>
      <c r="D9051" s="5"/>
      <c r="E9051" s="5"/>
      <c r="F9051" s="10"/>
      <c r="G9051" s="10"/>
    </row>
    <row r="9052" spans="1:7" x14ac:dyDescent="0.2">
      <c r="A9052" s="11"/>
      <c r="B9052" s="5"/>
      <c r="C9052" s="5"/>
      <c r="D9052" s="5"/>
      <c r="E9052" s="5"/>
      <c r="F9052" s="10"/>
      <c r="G9052" s="10"/>
    </row>
    <row r="9053" spans="1:7" x14ac:dyDescent="0.2">
      <c r="A9053" s="11"/>
      <c r="B9053" s="5"/>
      <c r="C9053" s="5"/>
      <c r="D9053" s="5"/>
      <c r="E9053" s="5"/>
      <c r="F9053" s="10"/>
      <c r="G9053" s="10"/>
    </row>
    <row r="9054" spans="1:7" x14ac:dyDescent="0.2">
      <c r="A9054" s="11"/>
      <c r="B9054" s="5"/>
      <c r="C9054" s="5"/>
      <c r="D9054" s="5"/>
      <c r="E9054" s="5"/>
      <c r="F9054" s="10"/>
      <c r="G9054" s="10"/>
    </row>
    <row r="9055" spans="1:7" x14ac:dyDescent="0.2">
      <c r="A9055" s="11"/>
      <c r="B9055" s="5"/>
      <c r="C9055" s="5"/>
      <c r="D9055" s="5"/>
      <c r="E9055" s="5"/>
      <c r="F9055" s="10"/>
      <c r="G9055" s="10"/>
    </row>
    <row r="9056" spans="1:7" x14ac:dyDescent="0.2">
      <c r="A9056" s="11"/>
      <c r="B9056" s="5"/>
      <c r="C9056" s="5"/>
      <c r="D9056" s="5"/>
      <c r="E9056" s="5"/>
      <c r="F9056" s="10"/>
      <c r="G9056" s="10"/>
    </row>
    <row r="9057" spans="1:7" x14ac:dyDescent="0.2">
      <c r="A9057" s="11"/>
      <c r="B9057" s="5"/>
      <c r="C9057" s="5"/>
      <c r="D9057" s="5"/>
      <c r="E9057" s="5"/>
      <c r="F9057" s="10"/>
      <c r="G9057" s="10"/>
    </row>
    <row r="9058" spans="1:7" x14ac:dyDescent="0.2">
      <c r="A9058" s="11"/>
      <c r="B9058" s="5"/>
      <c r="C9058" s="5"/>
      <c r="D9058" s="5"/>
      <c r="E9058" s="5"/>
      <c r="F9058" s="10"/>
      <c r="G9058" s="10"/>
    </row>
    <row r="9059" spans="1:7" x14ac:dyDescent="0.2">
      <c r="A9059" s="11"/>
      <c r="B9059" s="5"/>
      <c r="C9059" s="5"/>
      <c r="D9059" s="5"/>
      <c r="E9059" s="5"/>
      <c r="F9059" s="10"/>
      <c r="G9059" s="10"/>
    </row>
    <row r="9060" spans="1:7" x14ac:dyDescent="0.2">
      <c r="A9060" s="11"/>
      <c r="B9060" s="5"/>
      <c r="C9060" s="5"/>
      <c r="D9060" s="5"/>
      <c r="E9060" s="5"/>
      <c r="F9060" s="10"/>
      <c r="G9060" s="10"/>
    </row>
    <row r="9061" spans="1:7" x14ac:dyDescent="0.2">
      <c r="A9061" s="11"/>
      <c r="B9061" s="5"/>
      <c r="C9061" s="5"/>
      <c r="D9061" s="5"/>
      <c r="E9061" s="5"/>
      <c r="F9061" s="10"/>
      <c r="G9061" s="10"/>
    </row>
    <row r="9062" spans="1:7" x14ac:dyDescent="0.2">
      <c r="A9062" s="11"/>
      <c r="B9062" s="5"/>
      <c r="C9062" s="5"/>
      <c r="D9062" s="5"/>
      <c r="E9062" s="5"/>
      <c r="F9062" s="10"/>
      <c r="G9062" s="10"/>
    </row>
    <row r="9063" spans="1:7" x14ac:dyDescent="0.2">
      <c r="A9063" s="11"/>
      <c r="B9063" s="5"/>
      <c r="C9063" s="5"/>
      <c r="D9063" s="5"/>
      <c r="E9063" s="5"/>
      <c r="F9063" s="10"/>
      <c r="G9063" s="10"/>
    </row>
    <row r="9064" spans="1:7" x14ac:dyDescent="0.2">
      <c r="A9064" s="11"/>
      <c r="B9064" s="5"/>
      <c r="C9064" s="5"/>
      <c r="D9064" s="5"/>
      <c r="E9064" s="5"/>
      <c r="F9064" s="10"/>
      <c r="G9064" s="10"/>
    </row>
    <row r="9065" spans="1:7" x14ac:dyDescent="0.2">
      <c r="A9065" s="11"/>
      <c r="B9065" s="5"/>
      <c r="C9065" s="5"/>
      <c r="D9065" s="5"/>
      <c r="E9065" s="5"/>
      <c r="F9065" s="10"/>
      <c r="G9065" s="10"/>
    </row>
    <row r="9066" spans="1:7" x14ac:dyDescent="0.2">
      <c r="A9066" s="11"/>
      <c r="B9066" s="5"/>
      <c r="C9066" s="5"/>
      <c r="D9066" s="5"/>
      <c r="E9066" s="5"/>
      <c r="F9066" s="10"/>
      <c r="G9066" s="10"/>
    </row>
    <row r="9067" spans="1:7" x14ac:dyDescent="0.2">
      <c r="A9067" s="11"/>
      <c r="B9067" s="5"/>
      <c r="C9067" s="5"/>
      <c r="D9067" s="5"/>
      <c r="E9067" s="5"/>
      <c r="F9067" s="10"/>
      <c r="G9067" s="10"/>
    </row>
    <row r="9068" spans="1:7" x14ac:dyDescent="0.2">
      <c r="A9068" s="11"/>
      <c r="B9068" s="5"/>
      <c r="C9068" s="5"/>
      <c r="D9068" s="5"/>
      <c r="E9068" s="5"/>
      <c r="F9068" s="10"/>
      <c r="G9068" s="10"/>
    </row>
    <row r="9069" spans="1:7" x14ac:dyDescent="0.2">
      <c r="A9069" s="11"/>
      <c r="B9069" s="5"/>
      <c r="C9069" s="5"/>
      <c r="D9069" s="5"/>
      <c r="E9069" s="5"/>
      <c r="F9069" s="10"/>
      <c r="G9069" s="10"/>
    </row>
    <row r="9070" spans="1:7" x14ac:dyDescent="0.2">
      <c r="A9070" s="11"/>
      <c r="B9070" s="5"/>
      <c r="C9070" s="5"/>
      <c r="D9070" s="5"/>
      <c r="E9070" s="5"/>
      <c r="F9070" s="10"/>
      <c r="G9070" s="10"/>
    </row>
    <row r="9071" spans="1:7" x14ac:dyDescent="0.2">
      <c r="A9071" s="11"/>
      <c r="B9071" s="5"/>
      <c r="C9071" s="5"/>
      <c r="D9071" s="5"/>
      <c r="E9071" s="5"/>
      <c r="F9071" s="10"/>
      <c r="G9071" s="10"/>
    </row>
    <row r="9072" spans="1:7" x14ac:dyDescent="0.2">
      <c r="A9072" s="11"/>
      <c r="B9072" s="5"/>
      <c r="C9072" s="5"/>
      <c r="D9072" s="5"/>
      <c r="E9072" s="5"/>
      <c r="F9072" s="10"/>
      <c r="G9072" s="10"/>
    </row>
    <row r="9073" spans="1:7" x14ac:dyDescent="0.2">
      <c r="A9073" s="11"/>
      <c r="B9073" s="5"/>
      <c r="C9073" s="5"/>
      <c r="D9073" s="5"/>
      <c r="E9073" s="5"/>
      <c r="F9073" s="10"/>
      <c r="G9073" s="10"/>
    </row>
    <row r="9074" spans="1:7" x14ac:dyDescent="0.2">
      <c r="A9074" s="11"/>
      <c r="B9074" s="5"/>
      <c r="C9074" s="5"/>
      <c r="D9074" s="5"/>
      <c r="E9074" s="5"/>
      <c r="F9074" s="10"/>
      <c r="G9074" s="10"/>
    </row>
    <row r="9075" spans="1:7" x14ac:dyDescent="0.2">
      <c r="A9075" s="11"/>
      <c r="B9075" s="5"/>
      <c r="C9075" s="5"/>
      <c r="D9075" s="5"/>
      <c r="E9075" s="5"/>
      <c r="F9075" s="10"/>
      <c r="G9075" s="10"/>
    </row>
    <row r="9076" spans="1:7" x14ac:dyDescent="0.2">
      <c r="A9076" s="11"/>
      <c r="B9076" s="5"/>
      <c r="C9076" s="5"/>
      <c r="D9076" s="5"/>
      <c r="E9076" s="5"/>
      <c r="F9076" s="10"/>
      <c r="G9076" s="10"/>
    </row>
    <row r="9077" spans="1:7" x14ac:dyDescent="0.2">
      <c r="A9077" s="11"/>
      <c r="B9077" s="5"/>
      <c r="C9077" s="5"/>
      <c r="D9077" s="5"/>
      <c r="E9077" s="5"/>
      <c r="F9077" s="10"/>
      <c r="G9077" s="10"/>
    </row>
    <row r="9078" spans="1:7" x14ac:dyDescent="0.2">
      <c r="A9078" s="11"/>
      <c r="B9078" s="5"/>
      <c r="C9078" s="5"/>
      <c r="D9078" s="5"/>
      <c r="E9078" s="5"/>
      <c r="F9078" s="10"/>
      <c r="G9078" s="10"/>
    </row>
    <row r="9079" spans="1:7" x14ac:dyDescent="0.2">
      <c r="A9079" s="11"/>
      <c r="B9079" s="5"/>
      <c r="C9079" s="5"/>
      <c r="D9079" s="5"/>
      <c r="E9079" s="5"/>
      <c r="F9079" s="10"/>
      <c r="G9079" s="10"/>
    </row>
    <row r="9080" spans="1:7" x14ac:dyDescent="0.2">
      <c r="A9080" s="11"/>
      <c r="B9080" s="5"/>
      <c r="C9080" s="5"/>
      <c r="D9080" s="5"/>
      <c r="E9080" s="5"/>
      <c r="F9080" s="10"/>
      <c r="G9080" s="10"/>
    </row>
    <row r="9081" spans="1:7" x14ac:dyDescent="0.2">
      <c r="A9081" s="11"/>
      <c r="B9081" s="5"/>
      <c r="C9081" s="5"/>
      <c r="D9081" s="5"/>
      <c r="E9081" s="5"/>
      <c r="F9081" s="10"/>
      <c r="G9081" s="10"/>
    </row>
    <row r="9082" spans="1:7" x14ac:dyDescent="0.2">
      <c r="A9082" s="11"/>
      <c r="B9082" s="5"/>
      <c r="C9082" s="5"/>
      <c r="D9082" s="5"/>
      <c r="E9082" s="5"/>
      <c r="F9082" s="10"/>
      <c r="G9082" s="10"/>
    </row>
    <row r="9083" spans="1:7" x14ac:dyDescent="0.2">
      <c r="A9083" s="11"/>
      <c r="B9083" s="5"/>
      <c r="C9083" s="5"/>
      <c r="D9083" s="5"/>
      <c r="E9083" s="5"/>
      <c r="F9083" s="10"/>
      <c r="G9083" s="10"/>
    </row>
    <row r="9084" spans="1:7" x14ac:dyDescent="0.2">
      <c r="A9084" s="11"/>
      <c r="B9084" s="5"/>
      <c r="C9084" s="5"/>
      <c r="D9084" s="5"/>
      <c r="E9084" s="5"/>
      <c r="F9084" s="10"/>
      <c r="G9084" s="10"/>
    </row>
    <row r="9085" spans="1:7" x14ac:dyDescent="0.2">
      <c r="A9085" s="11"/>
      <c r="B9085" s="5"/>
      <c r="C9085" s="5"/>
      <c r="D9085" s="5"/>
      <c r="E9085" s="5"/>
      <c r="F9085" s="10"/>
      <c r="G9085" s="10"/>
    </row>
    <row r="9086" spans="1:7" x14ac:dyDescent="0.2">
      <c r="A9086" s="11"/>
      <c r="B9086" s="5"/>
      <c r="C9086" s="5"/>
      <c r="D9086" s="5"/>
      <c r="E9086" s="5"/>
      <c r="F9086" s="10"/>
      <c r="G9086" s="10"/>
    </row>
    <row r="9087" spans="1:7" x14ac:dyDescent="0.2">
      <c r="A9087" s="11"/>
      <c r="B9087" s="5"/>
      <c r="C9087" s="5"/>
      <c r="D9087" s="5"/>
      <c r="E9087" s="5"/>
      <c r="F9087" s="10"/>
      <c r="G9087" s="10"/>
    </row>
    <row r="9088" spans="1:7" x14ac:dyDescent="0.2">
      <c r="A9088" s="11"/>
      <c r="B9088" s="5"/>
      <c r="C9088" s="5"/>
      <c r="D9088" s="5"/>
      <c r="E9088" s="5"/>
      <c r="F9088" s="10"/>
      <c r="G9088" s="10"/>
    </row>
    <row r="9089" spans="1:7" x14ac:dyDescent="0.2">
      <c r="A9089" s="11"/>
      <c r="B9089" s="5"/>
      <c r="C9089" s="5"/>
      <c r="D9089" s="5"/>
      <c r="E9089" s="5"/>
      <c r="F9089" s="10"/>
      <c r="G9089" s="10"/>
    </row>
    <row r="9090" spans="1:7" x14ac:dyDescent="0.2">
      <c r="A9090" s="11"/>
      <c r="B9090" s="5"/>
      <c r="C9090" s="5"/>
      <c r="D9090" s="5"/>
      <c r="E9090" s="5"/>
      <c r="F9090" s="10"/>
      <c r="G9090" s="10"/>
    </row>
    <row r="9091" spans="1:7" x14ac:dyDescent="0.2">
      <c r="A9091" s="11"/>
      <c r="B9091" s="5"/>
      <c r="C9091" s="5"/>
      <c r="D9091" s="5"/>
      <c r="E9091" s="5"/>
      <c r="F9091" s="10"/>
      <c r="G9091" s="10"/>
    </row>
    <row r="9092" spans="1:7" x14ac:dyDescent="0.2">
      <c r="A9092" s="11"/>
      <c r="B9092" s="5"/>
      <c r="C9092" s="5"/>
      <c r="D9092" s="5"/>
      <c r="E9092" s="5"/>
      <c r="F9092" s="10"/>
      <c r="G9092" s="10"/>
    </row>
    <row r="9093" spans="1:7" x14ac:dyDescent="0.2">
      <c r="A9093" s="11"/>
      <c r="B9093" s="5"/>
      <c r="C9093" s="5"/>
      <c r="D9093" s="5"/>
      <c r="E9093" s="5"/>
      <c r="F9093" s="10"/>
      <c r="G9093" s="10"/>
    </row>
    <row r="9094" spans="1:7" x14ac:dyDescent="0.2">
      <c r="A9094" s="11"/>
      <c r="B9094" s="5"/>
      <c r="C9094" s="5"/>
      <c r="D9094" s="5"/>
      <c r="E9094" s="5"/>
      <c r="F9094" s="10"/>
      <c r="G9094" s="10"/>
    </row>
    <row r="9095" spans="1:7" x14ac:dyDescent="0.2">
      <c r="A9095" s="11"/>
      <c r="B9095" s="5"/>
      <c r="C9095" s="5"/>
      <c r="D9095" s="5"/>
      <c r="E9095" s="5"/>
      <c r="F9095" s="10"/>
      <c r="G9095" s="10"/>
    </row>
    <row r="9096" spans="1:7" x14ac:dyDescent="0.2">
      <c r="A9096" s="11"/>
      <c r="B9096" s="5"/>
      <c r="C9096" s="5"/>
      <c r="D9096" s="5"/>
      <c r="E9096" s="5"/>
      <c r="F9096" s="10"/>
      <c r="G9096" s="10"/>
    </row>
    <row r="9097" spans="1:7" x14ac:dyDescent="0.2">
      <c r="A9097" s="11"/>
      <c r="B9097" s="5"/>
      <c r="C9097" s="5"/>
      <c r="D9097" s="5"/>
      <c r="E9097" s="5"/>
      <c r="F9097" s="10"/>
      <c r="G9097" s="10"/>
    </row>
    <row r="9098" spans="1:7" x14ac:dyDescent="0.2">
      <c r="A9098" s="11"/>
      <c r="B9098" s="5"/>
      <c r="C9098" s="5"/>
      <c r="D9098" s="5"/>
      <c r="E9098" s="5"/>
      <c r="F9098" s="10"/>
      <c r="G9098" s="10"/>
    </row>
    <row r="9099" spans="1:7" x14ac:dyDescent="0.2">
      <c r="A9099" s="11"/>
      <c r="B9099" s="5"/>
      <c r="C9099" s="5"/>
      <c r="D9099" s="5"/>
      <c r="E9099" s="5"/>
      <c r="F9099" s="10"/>
      <c r="G9099" s="10"/>
    </row>
    <row r="9100" spans="1:7" x14ac:dyDescent="0.2">
      <c r="A9100" s="11"/>
      <c r="B9100" s="5"/>
      <c r="C9100" s="5"/>
      <c r="D9100" s="5"/>
      <c r="E9100" s="5"/>
      <c r="F9100" s="10"/>
      <c r="G9100" s="10"/>
    </row>
    <row r="9101" spans="1:7" x14ac:dyDescent="0.2">
      <c r="A9101" s="11"/>
      <c r="B9101" s="5"/>
      <c r="C9101" s="5"/>
      <c r="D9101" s="5"/>
      <c r="E9101" s="5"/>
      <c r="F9101" s="10"/>
      <c r="G9101" s="10"/>
    </row>
    <row r="9102" spans="1:7" x14ac:dyDescent="0.2">
      <c r="A9102" s="11"/>
      <c r="B9102" s="5"/>
      <c r="C9102" s="5"/>
      <c r="D9102" s="5"/>
      <c r="E9102" s="5"/>
      <c r="F9102" s="10"/>
      <c r="G9102" s="10"/>
    </row>
    <row r="9103" spans="1:7" x14ac:dyDescent="0.2">
      <c r="A9103" s="11"/>
      <c r="B9103" s="5"/>
      <c r="C9103" s="5"/>
      <c r="D9103" s="5"/>
      <c r="E9103" s="5"/>
      <c r="F9103" s="10"/>
      <c r="G9103" s="10"/>
    </row>
    <row r="9104" spans="1:7" x14ac:dyDescent="0.2">
      <c r="A9104" s="11"/>
      <c r="B9104" s="5"/>
      <c r="C9104" s="5"/>
      <c r="D9104" s="5"/>
      <c r="E9104" s="5"/>
      <c r="F9104" s="10"/>
      <c r="G9104" s="10"/>
    </row>
    <row r="9105" spans="1:7" x14ac:dyDescent="0.2">
      <c r="A9105" s="11"/>
      <c r="B9105" s="5"/>
      <c r="C9105" s="5"/>
      <c r="D9105" s="5"/>
      <c r="E9105" s="5"/>
      <c r="F9105" s="10"/>
      <c r="G9105" s="10"/>
    </row>
    <row r="9106" spans="1:7" x14ac:dyDescent="0.2">
      <c r="A9106" s="11"/>
      <c r="B9106" s="5"/>
      <c r="C9106" s="5"/>
      <c r="D9106" s="5"/>
      <c r="E9106" s="5"/>
      <c r="F9106" s="10"/>
      <c r="G9106" s="10"/>
    </row>
    <row r="9107" spans="1:7" x14ac:dyDescent="0.2">
      <c r="A9107" s="11"/>
      <c r="B9107" s="5"/>
      <c r="C9107" s="5"/>
      <c r="D9107" s="5"/>
      <c r="E9107" s="5"/>
      <c r="F9107" s="10"/>
      <c r="G9107" s="10"/>
    </row>
    <row r="9108" spans="1:7" x14ac:dyDescent="0.2">
      <c r="A9108" s="11"/>
      <c r="B9108" s="5"/>
      <c r="C9108" s="5"/>
      <c r="D9108" s="5"/>
      <c r="E9108" s="5"/>
      <c r="F9108" s="10"/>
      <c r="G9108" s="10"/>
    </row>
    <row r="9109" spans="1:7" x14ac:dyDescent="0.2">
      <c r="A9109" s="11"/>
      <c r="B9109" s="5"/>
      <c r="C9109" s="5"/>
      <c r="D9109" s="5"/>
      <c r="E9109" s="5"/>
      <c r="F9109" s="10"/>
      <c r="G9109" s="10"/>
    </row>
    <row r="9110" spans="1:7" x14ac:dyDescent="0.2">
      <c r="A9110" s="11"/>
      <c r="B9110" s="5"/>
      <c r="C9110" s="5"/>
      <c r="D9110" s="5"/>
      <c r="E9110" s="5"/>
      <c r="F9110" s="10"/>
      <c r="G9110" s="10"/>
    </row>
    <row r="9111" spans="1:7" x14ac:dyDescent="0.2">
      <c r="A9111" s="11"/>
      <c r="B9111" s="5"/>
      <c r="C9111" s="5"/>
      <c r="D9111" s="5"/>
      <c r="E9111" s="5"/>
      <c r="F9111" s="10"/>
      <c r="G9111" s="10"/>
    </row>
    <row r="9112" spans="1:7" x14ac:dyDescent="0.2">
      <c r="A9112" s="11"/>
      <c r="B9112" s="5"/>
      <c r="C9112" s="5"/>
      <c r="D9112" s="5"/>
      <c r="E9112" s="5"/>
      <c r="F9112" s="10"/>
      <c r="G9112" s="10"/>
    </row>
    <row r="9113" spans="1:7" x14ac:dyDescent="0.2">
      <c r="A9113" s="11"/>
      <c r="B9113" s="5"/>
      <c r="C9113" s="5"/>
      <c r="D9113" s="5"/>
      <c r="E9113" s="5"/>
      <c r="F9113" s="10"/>
      <c r="G9113" s="10"/>
    </row>
    <row r="9114" spans="1:7" x14ac:dyDescent="0.2">
      <c r="A9114" s="11"/>
      <c r="B9114" s="5"/>
      <c r="C9114" s="5"/>
      <c r="D9114" s="5"/>
      <c r="E9114" s="5"/>
      <c r="F9114" s="10"/>
      <c r="G9114" s="10"/>
    </row>
    <row r="9115" spans="1:7" x14ac:dyDescent="0.2">
      <c r="A9115" s="11"/>
      <c r="B9115" s="5"/>
      <c r="C9115" s="5"/>
      <c r="D9115" s="5"/>
      <c r="E9115" s="5"/>
      <c r="F9115" s="10"/>
      <c r="G9115" s="10"/>
    </row>
    <row r="9116" spans="1:7" x14ac:dyDescent="0.2">
      <c r="A9116" s="11"/>
      <c r="B9116" s="5"/>
      <c r="C9116" s="5"/>
      <c r="D9116" s="5"/>
      <c r="E9116" s="5"/>
      <c r="F9116" s="10"/>
      <c r="G9116" s="10"/>
    </row>
    <row r="9117" spans="1:7" x14ac:dyDescent="0.2">
      <c r="A9117" s="11"/>
      <c r="B9117" s="5"/>
      <c r="C9117" s="5"/>
      <c r="D9117" s="5"/>
      <c r="E9117" s="5"/>
      <c r="F9117" s="10"/>
      <c r="G9117" s="10"/>
    </row>
    <row r="9118" spans="1:7" x14ac:dyDescent="0.2">
      <c r="A9118" s="11"/>
      <c r="B9118" s="5"/>
      <c r="C9118" s="5"/>
      <c r="D9118" s="5"/>
      <c r="E9118" s="5"/>
      <c r="F9118" s="10"/>
      <c r="G9118" s="10"/>
    </row>
    <row r="9119" spans="1:7" x14ac:dyDescent="0.2">
      <c r="A9119" s="11"/>
      <c r="B9119" s="5"/>
      <c r="C9119" s="5"/>
      <c r="D9119" s="5"/>
      <c r="E9119" s="5"/>
      <c r="F9119" s="10"/>
      <c r="G9119" s="10"/>
    </row>
    <row r="9120" spans="1:7" x14ac:dyDescent="0.2">
      <c r="A9120" s="11"/>
      <c r="B9120" s="5"/>
      <c r="C9120" s="5"/>
      <c r="D9120" s="5"/>
      <c r="E9120" s="5"/>
      <c r="F9120" s="10"/>
      <c r="G9120" s="10"/>
    </row>
    <row r="9121" spans="1:7" x14ac:dyDescent="0.2">
      <c r="A9121" s="11"/>
      <c r="B9121" s="5"/>
      <c r="C9121" s="5"/>
      <c r="D9121" s="5"/>
      <c r="E9121" s="5"/>
      <c r="F9121" s="10"/>
      <c r="G9121" s="10"/>
    </row>
    <row r="9122" spans="1:7" x14ac:dyDescent="0.2">
      <c r="A9122" s="11"/>
      <c r="B9122" s="5"/>
      <c r="C9122" s="5"/>
      <c r="D9122" s="5"/>
      <c r="E9122" s="5"/>
      <c r="F9122" s="10"/>
      <c r="G9122" s="10"/>
    </row>
    <row r="9123" spans="1:7" x14ac:dyDescent="0.2">
      <c r="A9123" s="11"/>
      <c r="B9123" s="5"/>
      <c r="C9123" s="5"/>
      <c r="D9123" s="5"/>
      <c r="E9123" s="5"/>
      <c r="F9123" s="10"/>
      <c r="G9123" s="10"/>
    </row>
    <row r="9124" spans="1:7" x14ac:dyDescent="0.2">
      <c r="A9124" s="11"/>
      <c r="B9124" s="5"/>
      <c r="C9124" s="5"/>
      <c r="D9124" s="5"/>
      <c r="E9124" s="5"/>
      <c r="F9124" s="10"/>
      <c r="G9124" s="10"/>
    </row>
    <row r="9125" spans="1:7" x14ac:dyDescent="0.2">
      <c r="A9125" s="11"/>
      <c r="B9125" s="5"/>
      <c r="C9125" s="5"/>
      <c r="D9125" s="5"/>
      <c r="E9125" s="5"/>
      <c r="F9125" s="10"/>
      <c r="G9125" s="10"/>
    </row>
    <row r="9126" spans="1:7" x14ac:dyDescent="0.2">
      <c r="A9126" s="11"/>
      <c r="B9126" s="5"/>
      <c r="C9126" s="5"/>
      <c r="D9126" s="5"/>
      <c r="E9126" s="5"/>
      <c r="F9126" s="10"/>
      <c r="G9126" s="10"/>
    </row>
    <row r="9127" spans="1:7" x14ac:dyDescent="0.2">
      <c r="A9127" s="11"/>
      <c r="B9127" s="5"/>
      <c r="C9127" s="5"/>
      <c r="D9127" s="5"/>
      <c r="E9127" s="5"/>
      <c r="F9127" s="10"/>
      <c r="G9127" s="10"/>
    </row>
    <row r="9128" spans="1:7" x14ac:dyDescent="0.2">
      <c r="A9128" s="11"/>
      <c r="B9128" s="5"/>
      <c r="C9128" s="5"/>
      <c r="D9128" s="5"/>
      <c r="E9128" s="5"/>
      <c r="F9128" s="10"/>
      <c r="G9128" s="10"/>
    </row>
    <row r="9129" spans="1:7" x14ac:dyDescent="0.2">
      <c r="A9129" s="11"/>
      <c r="B9129" s="5"/>
      <c r="C9129" s="5"/>
      <c r="D9129" s="5"/>
      <c r="E9129" s="5"/>
      <c r="F9129" s="10"/>
      <c r="G9129" s="10"/>
    </row>
    <row r="9130" spans="1:7" x14ac:dyDescent="0.2">
      <c r="A9130" s="11"/>
      <c r="B9130" s="5"/>
      <c r="C9130" s="5"/>
      <c r="D9130" s="5"/>
      <c r="E9130" s="5"/>
      <c r="F9130" s="10"/>
      <c r="G9130" s="10"/>
    </row>
    <row r="9131" spans="1:7" x14ac:dyDescent="0.2">
      <c r="A9131" s="11"/>
      <c r="B9131" s="5"/>
      <c r="C9131" s="5"/>
      <c r="D9131" s="5"/>
      <c r="E9131" s="5"/>
      <c r="F9131" s="10"/>
      <c r="G9131" s="10"/>
    </row>
    <row r="9132" spans="1:7" x14ac:dyDescent="0.2">
      <c r="A9132" s="11"/>
      <c r="B9132" s="5"/>
      <c r="C9132" s="5"/>
      <c r="D9132" s="5"/>
      <c r="E9132" s="5"/>
      <c r="F9132" s="10"/>
      <c r="G9132" s="10"/>
    </row>
    <row r="9133" spans="1:7" x14ac:dyDescent="0.2">
      <c r="A9133" s="11"/>
      <c r="B9133" s="5"/>
      <c r="C9133" s="5"/>
      <c r="D9133" s="5"/>
      <c r="E9133" s="5"/>
      <c r="F9133" s="10"/>
      <c r="G9133" s="10"/>
    </row>
    <row r="9134" spans="1:7" x14ac:dyDescent="0.2">
      <c r="A9134" s="11"/>
      <c r="B9134" s="5"/>
      <c r="C9134" s="5"/>
      <c r="D9134" s="5"/>
      <c r="E9134" s="5"/>
      <c r="F9134" s="10"/>
      <c r="G9134" s="10"/>
    </row>
    <row r="9135" spans="1:7" x14ac:dyDescent="0.2">
      <c r="A9135" s="11"/>
      <c r="B9135" s="5"/>
      <c r="C9135" s="5"/>
      <c r="D9135" s="5"/>
      <c r="E9135" s="5"/>
      <c r="F9135" s="10"/>
      <c r="G9135" s="10"/>
    </row>
    <row r="9136" spans="1:7" x14ac:dyDescent="0.2">
      <c r="A9136" s="11"/>
      <c r="B9136" s="5"/>
      <c r="C9136" s="5"/>
      <c r="D9136" s="5"/>
      <c r="E9136" s="5"/>
      <c r="F9136" s="10"/>
      <c r="G9136" s="10"/>
    </row>
    <row r="9137" spans="1:7" x14ac:dyDescent="0.2">
      <c r="A9137" s="11"/>
      <c r="B9137" s="5"/>
      <c r="C9137" s="5"/>
      <c r="D9137" s="5"/>
      <c r="E9137" s="5"/>
      <c r="F9137" s="10"/>
      <c r="G9137" s="10"/>
    </row>
    <row r="9138" spans="1:7" x14ac:dyDescent="0.2">
      <c r="A9138" s="11"/>
      <c r="B9138" s="5"/>
      <c r="C9138" s="5"/>
      <c r="D9138" s="5"/>
      <c r="E9138" s="5"/>
      <c r="F9138" s="10"/>
      <c r="G9138" s="10"/>
    </row>
    <row r="9139" spans="1:7" x14ac:dyDescent="0.2">
      <c r="A9139" s="11"/>
      <c r="B9139" s="5"/>
      <c r="C9139" s="5"/>
      <c r="D9139" s="5"/>
      <c r="E9139" s="5"/>
      <c r="F9139" s="10"/>
      <c r="G9139" s="10"/>
    </row>
    <row r="9140" spans="1:7" x14ac:dyDescent="0.2">
      <c r="A9140" s="11"/>
      <c r="B9140" s="5"/>
      <c r="C9140" s="5"/>
      <c r="D9140" s="5"/>
      <c r="E9140" s="5"/>
      <c r="F9140" s="10"/>
      <c r="G9140" s="10"/>
    </row>
    <row r="9141" spans="1:7" x14ac:dyDescent="0.2">
      <c r="A9141" s="11"/>
      <c r="B9141" s="5"/>
      <c r="C9141" s="5"/>
      <c r="D9141" s="5"/>
      <c r="E9141" s="5"/>
      <c r="F9141" s="10"/>
      <c r="G9141" s="10"/>
    </row>
    <row r="9142" spans="1:7" x14ac:dyDescent="0.2">
      <c r="A9142" s="11"/>
      <c r="B9142" s="5"/>
      <c r="C9142" s="5"/>
      <c r="D9142" s="5"/>
      <c r="E9142" s="5"/>
      <c r="F9142" s="10"/>
      <c r="G9142" s="10"/>
    </row>
    <row r="9143" spans="1:7" x14ac:dyDescent="0.2">
      <c r="A9143" s="11"/>
      <c r="B9143" s="5"/>
      <c r="C9143" s="5"/>
      <c r="D9143" s="5"/>
      <c r="E9143" s="5"/>
      <c r="F9143" s="10"/>
      <c r="G9143" s="10"/>
    </row>
    <row r="9144" spans="1:7" x14ac:dyDescent="0.2">
      <c r="A9144" s="11"/>
      <c r="B9144" s="5"/>
      <c r="C9144" s="5"/>
      <c r="D9144" s="5"/>
      <c r="E9144" s="5"/>
      <c r="F9144" s="10"/>
      <c r="G9144" s="10"/>
    </row>
    <row r="9145" spans="1:7" x14ac:dyDescent="0.2">
      <c r="A9145" s="11"/>
      <c r="B9145" s="5"/>
      <c r="C9145" s="5"/>
      <c r="D9145" s="5"/>
      <c r="E9145" s="5"/>
      <c r="F9145" s="10"/>
      <c r="G9145" s="10"/>
    </row>
    <row r="9146" spans="1:7" x14ac:dyDescent="0.2">
      <c r="A9146" s="11"/>
      <c r="B9146" s="5"/>
      <c r="C9146" s="5"/>
      <c r="D9146" s="5"/>
      <c r="E9146" s="5"/>
      <c r="F9146" s="10"/>
      <c r="G9146" s="10"/>
    </row>
    <row r="9147" spans="1:7" x14ac:dyDescent="0.2">
      <c r="A9147" s="11"/>
      <c r="B9147" s="5"/>
      <c r="C9147" s="5"/>
      <c r="D9147" s="5"/>
      <c r="E9147" s="5"/>
      <c r="F9147" s="10"/>
      <c r="G9147" s="10"/>
    </row>
    <row r="9148" spans="1:7" x14ac:dyDescent="0.2">
      <c r="A9148" s="11"/>
      <c r="B9148" s="5"/>
      <c r="C9148" s="5"/>
      <c r="D9148" s="5"/>
      <c r="E9148" s="5"/>
      <c r="F9148" s="10"/>
      <c r="G9148" s="10"/>
    </row>
    <row r="9149" spans="1:7" x14ac:dyDescent="0.2">
      <c r="A9149" s="11"/>
      <c r="B9149" s="5"/>
      <c r="C9149" s="5"/>
      <c r="D9149" s="5"/>
      <c r="E9149" s="5"/>
      <c r="F9149" s="10"/>
      <c r="G9149" s="10"/>
    </row>
    <row r="9150" spans="1:7" x14ac:dyDescent="0.2">
      <c r="A9150" s="11"/>
      <c r="B9150" s="5"/>
      <c r="C9150" s="5"/>
      <c r="D9150" s="5"/>
      <c r="E9150" s="5"/>
      <c r="F9150" s="10"/>
      <c r="G9150" s="10"/>
    </row>
    <row r="9151" spans="1:7" x14ac:dyDescent="0.2">
      <c r="A9151" s="11"/>
      <c r="B9151" s="5"/>
      <c r="C9151" s="5"/>
      <c r="D9151" s="5"/>
      <c r="E9151" s="5"/>
      <c r="F9151" s="10"/>
      <c r="G9151" s="10"/>
    </row>
    <row r="9152" spans="1:7" x14ac:dyDescent="0.2">
      <c r="A9152" s="11"/>
      <c r="B9152" s="5"/>
      <c r="C9152" s="5"/>
      <c r="D9152" s="5"/>
      <c r="E9152" s="5"/>
      <c r="F9152" s="10"/>
      <c r="G9152" s="10"/>
    </row>
    <row r="9153" spans="1:7" x14ac:dyDescent="0.2">
      <c r="A9153" s="11"/>
      <c r="B9153" s="5"/>
      <c r="C9153" s="5"/>
      <c r="D9153" s="5"/>
      <c r="E9153" s="5"/>
      <c r="F9153" s="10"/>
      <c r="G9153" s="10"/>
    </row>
    <row r="9154" spans="1:7" x14ac:dyDescent="0.2">
      <c r="A9154" s="11"/>
      <c r="B9154" s="5"/>
      <c r="C9154" s="5"/>
      <c r="D9154" s="5"/>
      <c r="E9154" s="5"/>
      <c r="F9154" s="10"/>
      <c r="G9154" s="10"/>
    </row>
    <row r="9155" spans="1:7" x14ac:dyDescent="0.2">
      <c r="A9155" s="11"/>
      <c r="B9155" s="5"/>
      <c r="C9155" s="5"/>
      <c r="D9155" s="5"/>
      <c r="E9155" s="5"/>
      <c r="F9155" s="10"/>
      <c r="G9155" s="10"/>
    </row>
    <row r="9156" spans="1:7" x14ac:dyDescent="0.2">
      <c r="A9156" s="11"/>
      <c r="B9156" s="5"/>
      <c r="C9156" s="5"/>
      <c r="D9156" s="5"/>
      <c r="E9156" s="5"/>
      <c r="F9156" s="10"/>
      <c r="G9156" s="10"/>
    </row>
    <row r="9157" spans="1:7" x14ac:dyDescent="0.2">
      <c r="A9157" s="11"/>
      <c r="B9157" s="5"/>
      <c r="C9157" s="5"/>
      <c r="D9157" s="5"/>
      <c r="E9157" s="5"/>
      <c r="F9157" s="10"/>
      <c r="G9157" s="10"/>
    </row>
    <row r="9158" spans="1:7" x14ac:dyDescent="0.2">
      <c r="A9158" s="11"/>
      <c r="B9158" s="5"/>
      <c r="C9158" s="5"/>
      <c r="D9158" s="5"/>
      <c r="E9158" s="5"/>
      <c r="F9158" s="10"/>
      <c r="G9158" s="10"/>
    </row>
    <row r="9159" spans="1:7" x14ac:dyDescent="0.2">
      <c r="A9159" s="11"/>
      <c r="B9159" s="5"/>
      <c r="C9159" s="5"/>
      <c r="D9159" s="5"/>
      <c r="E9159" s="5"/>
      <c r="F9159" s="10"/>
      <c r="G9159" s="10"/>
    </row>
    <row r="9160" spans="1:7" x14ac:dyDescent="0.2">
      <c r="A9160" s="11"/>
      <c r="B9160" s="5"/>
      <c r="C9160" s="5"/>
      <c r="D9160" s="5"/>
      <c r="E9160" s="5"/>
      <c r="F9160" s="10"/>
      <c r="G9160" s="10"/>
    </row>
    <row r="9161" spans="1:7" x14ac:dyDescent="0.2">
      <c r="A9161" s="11"/>
      <c r="B9161" s="5"/>
      <c r="C9161" s="5"/>
      <c r="D9161" s="5"/>
      <c r="E9161" s="5"/>
      <c r="F9161" s="10"/>
      <c r="G9161" s="10"/>
    </row>
    <row r="9162" spans="1:7" x14ac:dyDescent="0.2">
      <c r="A9162" s="11"/>
      <c r="B9162" s="5"/>
      <c r="C9162" s="5"/>
      <c r="D9162" s="5"/>
      <c r="E9162" s="5"/>
      <c r="F9162" s="10"/>
      <c r="G9162" s="10"/>
    </row>
    <row r="9163" spans="1:7" x14ac:dyDescent="0.2">
      <c r="A9163" s="11"/>
      <c r="B9163" s="5"/>
      <c r="C9163" s="5"/>
      <c r="D9163" s="5"/>
      <c r="E9163" s="5"/>
      <c r="F9163" s="10"/>
      <c r="G9163" s="10"/>
    </row>
    <row r="9164" spans="1:7" x14ac:dyDescent="0.2">
      <c r="A9164" s="11"/>
      <c r="B9164" s="5"/>
      <c r="C9164" s="5"/>
      <c r="D9164" s="5"/>
      <c r="E9164" s="5"/>
      <c r="F9164" s="10"/>
      <c r="G9164" s="10"/>
    </row>
    <row r="9165" spans="1:7" x14ac:dyDescent="0.2">
      <c r="A9165" s="11"/>
      <c r="B9165" s="5"/>
      <c r="C9165" s="5"/>
      <c r="D9165" s="5"/>
      <c r="E9165" s="5"/>
      <c r="F9165" s="10"/>
      <c r="G9165" s="10"/>
    </row>
    <row r="9166" spans="1:7" x14ac:dyDescent="0.2">
      <c r="A9166" s="11"/>
      <c r="B9166" s="5"/>
      <c r="C9166" s="5"/>
      <c r="D9166" s="5"/>
      <c r="E9166" s="5"/>
      <c r="F9166" s="10"/>
      <c r="G9166" s="10"/>
    </row>
    <row r="9167" spans="1:7" x14ac:dyDescent="0.2">
      <c r="A9167" s="11"/>
      <c r="B9167" s="5"/>
      <c r="C9167" s="5"/>
      <c r="D9167" s="5"/>
      <c r="E9167" s="5"/>
      <c r="F9167" s="10"/>
      <c r="G9167" s="10"/>
    </row>
    <row r="9168" spans="1:7" x14ac:dyDescent="0.2">
      <c r="A9168" s="11"/>
      <c r="B9168" s="5"/>
      <c r="C9168" s="5"/>
      <c r="D9168" s="5"/>
      <c r="E9168" s="5"/>
      <c r="F9168" s="10"/>
      <c r="G9168" s="10"/>
    </row>
    <row r="9169" spans="1:7" x14ac:dyDescent="0.2">
      <c r="A9169" s="11"/>
      <c r="B9169" s="5"/>
      <c r="C9169" s="5"/>
      <c r="D9169" s="5"/>
      <c r="E9169" s="5"/>
      <c r="F9169" s="10"/>
      <c r="G9169" s="10"/>
    </row>
    <row r="9170" spans="1:7" x14ac:dyDescent="0.2">
      <c r="A9170" s="11"/>
      <c r="B9170" s="5"/>
      <c r="C9170" s="5"/>
      <c r="D9170" s="5"/>
      <c r="E9170" s="5"/>
      <c r="F9170" s="10"/>
      <c r="G9170" s="10"/>
    </row>
    <row r="9171" spans="1:7" x14ac:dyDescent="0.2">
      <c r="A9171" s="11"/>
      <c r="B9171" s="5"/>
      <c r="C9171" s="5"/>
      <c r="D9171" s="5"/>
      <c r="E9171" s="5"/>
      <c r="F9171" s="10"/>
      <c r="G9171" s="10"/>
    </row>
    <row r="9172" spans="1:7" x14ac:dyDescent="0.2">
      <c r="A9172" s="11"/>
      <c r="B9172" s="5"/>
      <c r="C9172" s="5"/>
      <c r="D9172" s="5"/>
      <c r="E9172" s="5"/>
      <c r="F9172" s="10"/>
      <c r="G9172" s="10"/>
    </row>
    <row r="9173" spans="1:7" x14ac:dyDescent="0.2">
      <c r="A9173" s="11"/>
      <c r="B9173" s="5"/>
      <c r="C9173" s="5"/>
      <c r="D9173" s="5"/>
      <c r="E9173" s="5"/>
      <c r="F9173" s="10"/>
      <c r="G9173" s="10"/>
    </row>
    <row r="9174" spans="1:7" x14ac:dyDescent="0.2">
      <c r="A9174" s="11"/>
      <c r="B9174" s="5"/>
      <c r="C9174" s="5"/>
      <c r="D9174" s="5"/>
      <c r="E9174" s="5"/>
      <c r="F9174" s="10"/>
      <c r="G9174" s="10"/>
    </row>
    <row r="9175" spans="1:7" x14ac:dyDescent="0.2">
      <c r="A9175" s="11"/>
      <c r="B9175" s="5"/>
      <c r="C9175" s="5"/>
      <c r="D9175" s="5"/>
      <c r="E9175" s="5"/>
      <c r="F9175" s="10"/>
      <c r="G9175" s="10"/>
    </row>
    <row r="9176" spans="1:7" x14ac:dyDescent="0.2">
      <c r="A9176" s="11"/>
      <c r="B9176" s="5"/>
      <c r="C9176" s="5"/>
      <c r="D9176" s="5"/>
      <c r="E9176" s="5"/>
      <c r="F9176" s="10"/>
      <c r="G9176" s="10"/>
    </row>
    <row r="9177" spans="1:7" x14ac:dyDescent="0.2">
      <c r="A9177" s="11"/>
      <c r="B9177" s="5"/>
      <c r="C9177" s="5"/>
      <c r="D9177" s="5"/>
      <c r="E9177" s="5"/>
      <c r="F9177" s="10"/>
      <c r="G9177" s="10"/>
    </row>
    <row r="9178" spans="1:7" x14ac:dyDescent="0.2">
      <c r="A9178" s="11"/>
      <c r="B9178" s="5"/>
      <c r="C9178" s="5"/>
      <c r="D9178" s="5"/>
      <c r="E9178" s="5"/>
      <c r="F9178" s="10"/>
      <c r="G9178" s="10"/>
    </row>
    <row r="9179" spans="1:7" x14ac:dyDescent="0.2">
      <c r="A9179" s="11"/>
      <c r="B9179" s="5"/>
      <c r="C9179" s="5"/>
      <c r="D9179" s="5"/>
      <c r="E9179" s="5"/>
      <c r="F9179" s="10"/>
      <c r="G9179" s="10"/>
    </row>
    <row r="9180" spans="1:7" x14ac:dyDescent="0.2">
      <c r="A9180" s="11"/>
      <c r="B9180" s="5"/>
      <c r="C9180" s="5"/>
      <c r="D9180" s="5"/>
      <c r="E9180" s="5"/>
      <c r="F9180" s="10"/>
      <c r="G9180" s="10"/>
    </row>
    <row r="9181" spans="1:7" x14ac:dyDescent="0.2">
      <c r="A9181" s="11"/>
      <c r="B9181" s="5"/>
      <c r="C9181" s="5"/>
      <c r="D9181" s="5"/>
      <c r="E9181" s="5"/>
      <c r="F9181" s="10"/>
      <c r="G9181" s="10"/>
    </row>
    <row r="9182" spans="1:7" x14ac:dyDescent="0.2">
      <c r="A9182" s="11"/>
      <c r="B9182" s="5"/>
      <c r="C9182" s="5"/>
      <c r="D9182" s="5"/>
      <c r="E9182" s="5"/>
      <c r="F9182" s="10"/>
      <c r="G9182" s="10"/>
    </row>
    <row r="9183" spans="1:7" x14ac:dyDescent="0.2">
      <c r="A9183" s="11"/>
      <c r="B9183" s="5"/>
      <c r="C9183" s="5"/>
      <c r="D9183" s="5"/>
      <c r="E9183" s="5"/>
      <c r="F9183" s="10"/>
      <c r="G9183" s="10"/>
    </row>
    <row r="9184" spans="1:7" x14ac:dyDescent="0.2">
      <c r="A9184" s="11"/>
      <c r="B9184" s="5"/>
      <c r="C9184" s="5"/>
      <c r="D9184" s="5"/>
      <c r="E9184" s="5"/>
      <c r="F9184" s="10"/>
      <c r="G9184" s="10"/>
    </row>
    <row r="9185" spans="1:7" x14ac:dyDescent="0.2">
      <c r="A9185" s="11"/>
      <c r="B9185" s="5"/>
      <c r="C9185" s="5"/>
      <c r="D9185" s="5"/>
      <c r="E9185" s="5"/>
      <c r="F9185" s="10"/>
      <c r="G9185" s="10"/>
    </row>
    <row r="9186" spans="1:7" x14ac:dyDescent="0.2">
      <c r="A9186" s="11"/>
      <c r="B9186" s="5"/>
      <c r="C9186" s="5"/>
      <c r="D9186" s="5"/>
      <c r="E9186" s="5"/>
      <c r="F9186" s="10"/>
      <c r="G9186" s="10"/>
    </row>
    <row r="9187" spans="1:7" x14ac:dyDescent="0.2">
      <c r="A9187" s="11"/>
      <c r="B9187" s="5"/>
      <c r="C9187" s="5"/>
      <c r="D9187" s="5"/>
      <c r="E9187" s="5"/>
      <c r="F9187" s="10"/>
      <c r="G9187" s="10"/>
    </row>
    <row r="9188" spans="1:7" x14ac:dyDescent="0.2">
      <c r="A9188" s="11"/>
      <c r="B9188" s="5"/>
      <c r="C9188" s="5"/>
      <c r="D9188" s="5"/>
      <c r="E9188" s="5"/>
      <c r="F9188" s="10"/>
      <c r="G9188" s="10"/>
    </row>
    <row r="9189" spans="1:7" x14ac:dyDescent="0.2">
      <c r="A9189" s="11"/>
      <c r="B9189" s="5"/>
      <c r="C9189" s="5"/>
      <c r="D9189" s="5"/>
      <c r="E9189" s="5"/>
      <c r="F9189" s="10"/>
      <c r="G9189" s="10"/>
    </row>
    <row r="9190" spans="1:7" x14ac:dyDescent="0.2">
      <c r="A9190" s="11"/>
      <c r="B9190" s="5"/>
      <c r="C9190" s="5"/>
      <c r="D9190" s="5"/>
      <c r="E9190" s="5"/>
      <c r="F9190" s="10"/>
      <c r="G9190" s="10"/>
    </row>
    <row r="9191" spans="1:7" x14ac:dyDescent="0.2">
      <c r="A9191" s="11"/>
      <c r="B9191" s="5"/>
      <c r="C9191" s="5"/>
      <c r="D9191" s="5"/>
      <c r="E9191" s="5"/>
      <c r="F9191" s="10"/>
      <c r="G9191" s="10"/>
    </row>
    <row r="9192" spans="1:7" x14ac:dyDescent="0.2">
      <c r="A9192" s="11"/>
      <c r="B9192" s="5"/>
      <c r="C9192" s="5"/>
      <c r="D9192" s="5"/>
      <c r="E9192" s="5"/>
      <c r="F9192" s="10"/>
      <c r="G9192" s="10"/>
    </row>
    <row r="9193" spans="1:7" x14ac:dyDescent="0.2">
      <c r="A9193" s="11"/>
      <c r="B9193" s="5"/>
      <c r="C9193" s="5"/>
      <c r="D9193" s="5"/>
      <c r="E9193" s="5"/>
      <c r="F9193" s="10"/>
      <c r="G9193" s="10"/>
    </row>
    <row r="9194" spans="1:7" x14ac:dyDescent="0.2">
      <c r="A9194" s="11"/>
      <c r="B9194" s="5"/>
      <c r="C9194" s="5"/>
      <c r="D9194" s="5"/>
      <c r="E9194" s="5"/>
      <c r="F9194" s="10"/>
      <c r="G9194" s="10"/>
    </row>
    <row r="9195" spans="1:7" x14ac:dyDescent="0.2">
      <c r="A9195" s="11"/>
      <c r="B9195" s="5"/>
      <c r="C9195" s="5"/>
      <c r="D9195" s="5"/>
      <c r="E9195" s="5"/>
      <c r="F9195" s="10"/>
      <c r="G9195" s="10"/>
    </row>
    <row r="9196" spans="1:7" x14ac:dyDescent="0.2">
      <c r="A9196" s="11"/>
      <c r="B9196" s="5"/>
      <c r="C9196" s="5"/>
      <c r="D9196" s="5"/>
      <c r="E9196" s="5"/>
      <c r="F9196" s="10"/>
      <c r="G9196" s="10"/>
    </row>
    <row r="9197" spans="1:7" x14ac:dyDescent="0.2">
      <c r="A9197" s="11"/>
      <c r="B9197" s="5"/>
      <c r="C9197" s="5"/>
      <c r="D9197" s="5"/>
      <c r="E9197" s="5"/>
      <c r="F9197" s="10"/>
      <c r="G9197" s="10"/>
    </row>
    <row r="9198" spans="1:7" x14ac:dyDescent="0.2">
      <c r="A9198" s="11"/>
      <c r="B9198" s="5"/>
      <c r="C9198" s="5"/>
      <c r="D9198" s="5"/>
      <c r="E9198" s="5"/>
      <c r="F9198" s="10"/>
      <c r="G9198" s="10"/>
    </row>
    <row r="9199" spans="1:7" x14ac:dyDescent="0.2">
      <c r="A9199" s="11"/>
      <c r="B9199" s="5"/>
      <c r="C9199" s="5"/>
      <c r="D9199" s="5"/>
      <c r="E9199" s="5"/>
      <c r="F9199" s="10"/>
      <c r="G9199" s="10"/>
    </row>
    <row r="9200" spans="1:7" x14ac:dyDescent="0.2">
      <c r="A9200" s="11"/>
      <c r="B9200" s="5"/>
      <c r="C9200" s="5"/>
      <c r="D9200" s="5"/>
      <c r="E9200" s="5"/>
      <c r="F9200" s="10"/>
      <c r="G9200" s="10"/>
    </row>
    <row r="9201" spans="1:7" x14ac:dyDescent="0.2">
      <c r="A9201" s="11"/>
      <c r="B9201" s="5"/>
      <c r="C9201" s="5"/>
      <c r="D9201" s="5"/>
      <c r="E9201" s="5"/>
      <c r="F9201" s="10"/>
      <c r="G9201" s="10"/>
    </row>
    <row r="9202" spans="1:7" x14ac:dyDescent="0.2">
      <c r="A9202" s="11"/>
      <c r="B9202" s="5"/>
      <c r="C9202" s="5"/>
      <c r="D9202" s="5"/>
      <c r="E9202" s="5"/>
      <c r="F9202" s="10"/>
      <c r="G9202" s="10"/>
    </row>
    <row r="9203" spans="1:7" x14ac:dyDescent="0.2">
      <c r="A9203" s="11"/>
      <c r="B9203" s="5"/>
      <c r="C9203" s="5"/>
      <c r="D9203" s="5"/>
      <c r="E9203" s="5"/>
      <c r="F9203" s="10"/>
      <c r="G9203" s="10"/>
    </row>
    <row r="9204" spans="1:7" x14ac:dyDescent="0.2">
      <c r="A9204" s="11"/>
      <c r="B9204" s="5"/>
      <c r="C9204" s="5"/>
      <c r="D9204" s="5"/>
      <c r="E9204" s="5"/>
      <c r="F9204" s="10"/>
      <c r="G9204" s="10"/>
    </row>
    <row r="9205" spans="1:7" x14ac:dyDescent="0.2">
      <c r="A9205" s="11"/>
      <c r="B9205" s="5"/>
      <c r="C9205" s="5"/>
      <c r="D9205" s="5"/>
      <c r="E9205" s="5"/>
      <c r="F9205" s="10"/>
      <c r="G9205" s="10"/>
    </row>
    <row r="9206" spans="1:7" x14ac:dyDescent="0.2">
      <c r="A9206" s="11"/>
      <c r="B9206" s="5"/>
      <c r="C9206" s="5"/>
      <c r="D9206" s="5"/>
      <c r="E9206" s="5"/>
      <c r="F9206" s="10"/>
      <c r="G9206" s="10"/>
    </row>
    <row r="9207" spans="1:7" x14ac:dyDescent="0.2">
      <c r="A9207" s="11"/>
      <c r="B9207" s="5"/>
      <c r="C9207" s="5"/>
      <c r="D9207" s="5"/>
      <c r="E9207" s="5"/>
      <c r="F9207" s="10"/>
      <c r="G9207" s="10"/>
    </row>
    <row r="9208" spans="1:7" x14ac:dyDescent="0.2">
      <c r="A9208" s="11"/>
      <c r="B9208" s="5"/>
      <c r="C9208" s="5"/>
      <c r="D9208" s="5"/>
      <c r="E9208" s="5"/>
      <c r="F9208" s="10"/>
      <c r="G9208" s="10"/>
    </row>
    <row r="9209" spans="1:7" x14ac:dyDescent="0.2">
      <c r="A9209" s="11"/>
      <c r="B9209" s="5"/>
      <c r="C9209" s="5"/>
      <c r="D9209" s="5"/>
      <c r="E9209" s="5"/>
      <c r="F9209" s="10"/>
      <c r="G9209" s="10"/>
    </row>
    <row r="9210" spans="1:7" x14ac:dyDescent="0.2">
      <c r="A9210" s="11"/>
      <c r="B9210" s="5"/>
      <c r="C9210" s="5"/>
      <c r="D9210" s="5"/>
      <c r="E9210" s="5"/>
      <c r="F9210" s="10"/>
      <c r="G9210" s="10"/>
    </row>
    <row r="9211" spans="1:7" x14ac:dyDescent="0.2">
      <c r="A9211" s="11"/>
      <c r="B9211" s="5"/>
      <c r="C9211" s="5"/>
      <c r="D9211" s="5"/>
      <c r="E9211" s="5"/>
      <c r="F9211" s="10"/>
      <c r="G9211" s="10"/>
    </row>
    <row r="9212" spans="1:7" x14ac:dyDescent="0.2">
      <c r="A9212" s="11"/>
      <c r="B9212" s="5"/>
      <c r="C9212" s="5"/>
      <c r="D9212" s="5"/>
      <c r="E9212" s="5"/>
      <c r="F9212" s="10"/>
      <c r="G9212" s="10"/>
    </row>
    <row r="9213" spans="1:7" x14ac:dyDescent="0.2">
      <c r="A9213" s="11"/>
      <c r="B9213" s="5"/>
      <c r="C9213" s="5"/>
      <c r="D9213" s="5"/>
      <c r="E9213" s="5"/>
      <c r="F9213" s="10"/>
      <c r="G9213" s="10"/>
    </row>
    <row r="9214" spans="1:7" x14ac:dyDescent="0.2">
      <c r="A9214" s="11"/>
      <c r="B9214" s="5"/>
      <c r="C9214" s="5"/>
      <c r="D9214" s="5"/>
      <c r="E9214" s="5"/>
      <c r="F9214" s="10"/>
      <c r="G9214" s="10"/>
    </row>
    <row r="9215" spans="1:7" x14ac:dyDescent="0.2">
      <c r="A9215" s="11"/>
      <c r="B9215" s="5"/>
      <c r="C9215" s="5"/>
      <c r="D9215" s="5"/>
      <c r="E9215" s="5"/>
      <c r="F9215" s="10"/>
      <c r="G9215" s="10"/>
    </row>
    <row r="9216" spans="1:7" x14ac:dyDescent="0.2">
      <c r="A9216" s="11"/>
      <c r="B9216" s="5"/>
      <c r="C9216" s="5"/>
      <c r="D9216" s="5"/>
      <c r="E9216" s="5"/>
      <c r="F9216" s="10"/>
      <c r="G9216" s="10"/>
    </row>
    <row r="9217" spans="1:7" x14ac:dyDescent="0.2">
      <c r="A9217" s="11"/>
      <c r="B9217" s="5"/>
      <c r="C9217" s="5"/>
      <c r="D9217" s="5"/>
      <c r="E9217" s="5"/>
      <c r="F9217" s="10"/>
      <c r="G9217" s="10"/>
    </row>
    <row r="9218" spans="1:7" x14ac:dyDescent="0.2">
      <c r="A9218" s="11"/>
      <c r="B9218" s="5"/>
      <c r="C9218" s="5"/>
      <c r="D9218" s="5"/>
      <c r="E9218" s="5"/>
      <c r="F9218" s="10"/>
      <c r="G9218" s="10"/>
    </row>
    <row r="9219" spans="1:7" x14ac:dyDescent="0.2">
      <c r="A9219" s="11"/>
      <c r="B9219" s="5"/>
      <c r="C9219" s="5"/>
      <c r="D9219" s="5"/>
      <c r="E9219" s="5"/>
      <c r="F9219" s="10"/>
      <c r="G9219" s="10"/>
    </row>
    <row r="9220" spans="1:7" x14ac:dyDescent="0.2">
      <c r="A9220" s="11"/>
      <c r="B9220" s="5"/>
      <c r="C9220" s="5"/>
      <c r="D9220" s="5"/>
      <c r="E9220" s="5"/>
      <c r="F9220" s="10"/>
      <c r="G9220" s="10"/>
    </row>
    <row r="9221" spans="1:7" x14ac:dyDescent="0.2">
      <c r="A9221" s="11"/>
      <c r="B9221" s="5"/>
      <c r="C9221" s="5"/>
      <c r="D9221" s="5"/>
      <c r="E9221" s="5"/>
      <c r="F9221" s="10"/>
      <c r="G9221" s="10"/>
    </row>
    <row r="9222" spans="1:7" x14ac:dyDescent="0.2">
      <c r="A9222" s="11"/>
      <c r="B9222" s="5"/>
      <c r="C9222" s="5"/>
      <c r="D9222" s="5"/>
      <c r="E9222" s="5"/>
      <c r="F9222" s="10"/>
      <c r="G9222" s="10"/>
    </row>
    <row r="9223" spans="1:7" x14ac:dyDescent="0.2">
      <c r="A9223" s="11"/>
      <c r="B9223" s="5"/>
      <c r="C9223" s="5"/>
      <c r="D9223" s="5"/>
      <c r="E9223" s="5"/>
      <c r="F9223" s="10"/>
      <c r="G9223" s="10"/>
    </row>
    <row r="9224" spans="1:7" x14ac:dyDescent="0.2">
      <c r="A9224" s="11"/>
      <c r="B9224" s="5"/>
      <c r="C9224" s="5"/>
      <c r="D9224" s="5"/>
      <c r="E9224" s="5"/>
      <c r="F9224" s="10"/>
      <c r="G9224" s="10"/>
    </row>
    <row r="9225" spans="1:7" x14ac:dyDescent="0.2">
      <c r="A9225" s="11"/>
      <c r="B9225" s="5"/>
      <c r="C9225" s="5"/>
      <c r="D9225" s="5"/>
      <c r="E9225" s="5"/>
      <c r="F9225" s="10"/>
      <c r="G9225" s="10"/>
    </row>
    <row r="9226" spans="1:7" x14ac:dyDescent="0.2">
      <c r="A9226" s="11"/>
      <c r="B9226" s="5"/>
      <c r="C9226" s="5"/>
      <c r="D9226" s="5"/>
      <c r="E9226" s="5"/>
      <c r="F9226" s="10"/>
      <c r="G9226" s="10"/>
    </row>
    <row r="9227" spans="1:7" x14ac:dyDescent="0.2">
      <c r="A9227" s="11"/>
      <c r="B9227" s="5"/>
      <c r="C9227" s="5"/>
      <c r="D9227" s="5"/>
      <c r="E9227" s="5"/>
      <c r="F9227" s="10"/>
      <c r="G9227" s="10"/>
    </row>
    <row r="9228" spans="1:7" x14ac:dyDescent="0.2">
      <c r="A9228" s="11"/>
      <c r="B9228" s="5"/>
      <c r="C9228" s="5"/>
      <c r="D9228" s="5"/>
      <c r="E9228" s="5"/>
      <c r="F9228" s="10"/>
      <c r="G9228" s="10"/>
    </row>
    <row r="9229" spans="1:7" x14ac:dyDescent="0.2">
      <c r="A9229" s="11"/>
      <c r="B9229" s="5"/>
      <c r="C9229" s="5"/>
      <c r="D9229" s="5"/>
      <c r="E9229" s="5"/>
      <c r="F9229" s="10"/>
      <c r="G9229" s="10"/>
    </row>
    <row r="9230" spans="1:7" x14ac:dyDescent="0.2">
      <c r="A9230" s="11"/>
      <c r="B9230" s="5"/>
      <c r="C9230" s="5"/>
      <c r="D9230" s="5"/>
      <c r="E9230" s="5"/>
      <c r="F9230" s="10"/>
      <c r="G9230" s="10"/>
    </row>
    <row r="9231" spans="1:7" x14ac:dyDescent="0.2">
      <c r="A9231" s="11"/>
      <c r="B9231" s="5"/>
      <c r="C9231" s="5"/>
      <c r="D9231" s="5"/>
      <c r="E9231" s="5"/>
      <c r="F9231" s="10"/>
      <c r="G9231" s="10"/>
    </row>
    <row r="9232" spans="1:7" x14ac:dyDescent="0.2">
      <c r="A9232" s="11"/>
      <c r="B9232" s="5"/>
      <c r="C9232" s="5"/>
      <c r="D9232" s="5"/>
      <c r="E9232" s="5"/>
      <c r="F9232" s="10"/>
      <c r="G9232" s="10"/>
    </row>
    <row r="9233" spans="1:7" x14ac:dyDescent="0.2">
      <c r="A9233" s="11"/>
      <c r="B9233" s="5"/>
      <c r="C9233" s="5"/>
      <c r="D9233" s="5"/>
      <c r="E9233" s="5"/>
      <c r="F9233" s="10"/>
      <c r="G9233" s="10"/>
    </row>
    <row r="9234" spans="1:7" x14ac:dyDescent="0.2">
      <c r="A9234" s="11"/>
      <c r="B9234" s="5"/>
      <c r="C9234" s="5"/>
      <c r="D9234" s="5"/>
      <c r="E9234" s="5"/>
      <c r="F9234" s="10"/>
      <c r="G9234" s="10"/>
    </row>
    <row r="9235" spans="1:7" x14ac:dyDescent="0.2">
      <c r="A9235" s="11"/>
      <c r="B9235" s="5"/>
      <c r="C9235" s="5"/>
      <c r="D9235" s="5"/>
      <c r="E9235" s="5"/>
      <c r="F9235" s="10"/>
      <c r="G9235" s="10"/>
    </row>
    <row r="9236" spans="1:7" x14ac:dyDescent="0.2">
      <c r="A9236" s="11"/>
      <c r="B9236" s="5"/>
      <c r="C9236" s="5"/>
      <c r="D9236" s="5"/>
      <c r="E9236" s="5"/>
      <c r="F9236" s="10"/>
      <c r="G9236" s="10"/>
    </row>
    <row r="9237" spans="1:7" x14ac:dyDescent="0.2">
      <c r="A9237" s="11"/>
      <c r="B9237" s="5"/>
      <c r="C9237" s="5"/>
      <c r="D9237" s="5"/>
      <c r="E9237" s="5"/>
      <c r="F9237" s="10"/>
      <c r="G9237" s="10"/>
    </row>
    <row r="9238" spans="1:7" x14ac:dyDescent="0.2">
      <c r="A9238" s="11"/>
      <c r="B9238" s="5"/>
      <c r="C9238" s="5"/>
      <c r="D9238" s="5"/>
      <c r="E9238" s="5"/>
      <c r="F9238" s="10"/>
      <c r="G9238" s="10"/>
    </row>
    <row r="9239" spans="1:7" x14ac:dyDescent="0.2">
      <c r="A9239" s="11"/>
      <c r="B9239" s="5"/>
      <c r="C9239" s="5"/>
      <c r="D9239" s="5"/>
      <c r="E9239" s="5"/>
      <c r="F9239" s="10"/>
      <c r="G9239" s="10"/>
    </row>
    <row r="9240" spans="1:7" x14ac:dyDescent="0.2">
      <c r="A9240" s="11"/>
      <c r="B9240" s="5"/>
      <c r="C9240" s="5"/>
      <c r="D9240" s="5"/>
      <c r="E9240" s="5"/>
      <c r="F9240" s="10"/>
      <c r="G9240" s="10"/>
    </row>
    <row r="9241" spans="1:7" x14ac:dyDescent="0.2">
      <c r="A9241" s="11"/>
      <c r="B9241" s="5"/>
      <c r="C9241" s="5"/>
      <c r="D9241" s="5"/>
      <c r="E9241" s="5"/>
      <c r="F9241" s="10"/>
      <c r="G9241" s="10"/>
    </row>
    <row r="9242" spans="1:7" x14ac:dyDescent="0.2">
      <c r="A9242" s="11"/>
      <c r="B9242" s="5"/>
      <c r="C9242" s="5"/>
      <c r="D9242" s="5"/>
      <c r="E9242" s="5"/>
      <c r="F9242" s="10"/>
      <c r="G9242" s="10"/>
    </row>
    <row r="9243" spans="1:7" x14ac:dyDescent="0.2">
      <c r="A9243" s="11"/>
      <c r="B9243" s="5"/>
      <c r="C9243" s="5"/>
      <c r="D9243" s="5"/>
      <c r="E9243" s="5"/>
      <c r="F9243" s="10"/>
      <c r="G9243" s="10"/>
    </row>
    <row r="9244" spans="1:7" x14ac:dyDescent="0.2">
      <c r="A9244" s="11"/>
      <c r="B9244" s="5"/>
      <c r="C9244" s="5"/>
      <c r="D9244" s="5"/>
      <c r="E9244" s="5"/>
      <c r="F9244" s="10"/>
      <c r="G9244" s="10"/>
    </row>
    <row r="9245" spans="1:7" x14ac:dyDescent="0.2">
      <c r="A9245" s="11"/>
      <c r="B9245" s="5"/>
      <c r="C9245" s="5"/>
      <c r="D9245" s="5"/>
      <c r="E9245" s="5"/>
      <c r="F9245" s="10"/>
      <c r="G9245" s="10"/>
    </row>
    <row r="9246" spans="1:7" x14ac:dyDescent="0.2">
      <c r="A9246" s="11"/>
      <c r="B9246" s="5"/>
      <c r="C9246" s="5"/>
      <c r="D9246" s="5"/>
      <c r="E9246" s="5"/>
      <c r="F9246" s="10"/>
      <c r="G9246" s="10"/>
    </row>
    <row r="9247" spans="1:7" x14ac:dyDescent="0.2">
      <c r="A9247" s="11"/>
      <c r="B9247" s="5"/>
      <c r="C9247" s="5"/>
      <c r="D9247" s="5"/>
      <c r="E9247" s="5"/>
      <c r="F9247" s="10"/>
      <c r="G9247" s="10"/>
    </row>
    <row r="9248" spans="1:7" x14ac:dyDescent="0.2">
      <c r="A9248" s="11"/>
      <c r="B9248" s="5"/>
      <c r="C9248" s="5"/>
      <c r="D9248" s="5"/>
      <c r="E9248" s="5"/>
      <c r="F9248" s="10"/>
      <c r="G9248" s="10"/>
    </row>
    <row r="9249" spans="1:7" x14ac:dyDescent="0.2">
      <c r="A9249" s="11"/>
      <c r="B9249" s="5"/>
      <c r="C9249" s="5"/>
      <c r="D9249" s="5"/>
      <c r="E9249" s="5"/>
      <c r="F9249" s="10"/>
      <c r="G9249" s="10"/>
    </row>
    <row r="9250" spans="1:7" x14ac:dyDescent="0.2">
      <c r="A9250" s="11"/>
      <c r="B9250" s="5"/>
      <c r="C9250" s="5"/>
      <c r="D9250" s="5"/>
      <c r="E9250" s="5"/>
      <c r="F9250" s="10"/>
      <c r="G9250" s="10"/>
    </row>
    <row r="9251" spans="1:7" x14ac:dyDescent="0.2">
      <c r="A9251" s="11"/>
      <c r="B9251" s="5"/>
      <c r="C9251" s="5"/>
      <c r="D9251" s="5"/>
      <c r="E9251" s="5"/>
      <c r="F9251" s="10"/>
      <c r="G9251" s="10"/>
    </row>
    <row r="9252" spans="1:7" x14ac:dyDescent="0.2">
      <c r="A9252" s="11"/>
      <c r="B9252" s="5"/>
      <c r="C9252" s="5"/>
      <c r="D9252" s="5"/>
      <c r="E9252" s="5"/>
      <c r="F9252" s="10"/>
      <c r="G9252" s="10"/>
    </row>
    <row r="9253" spans="1:7" x14ac:dyDescent="0.2">
      <c r="A9253" s="11"/>
      <c r="B9253" s="5"/>
      <c r="C9253" s="5"/>
      <c r="D9253" s="5"/>
      <c r="E9253" s="5"/>
      <c r="F9253" s="10"/>
      <c r="G9253" s="10"/>
    </row>
    <row r="9254" spans="1:7" x14ac:dyDescent="0.2">
      <c r="A9254" s="11"/>
      <c r="B9254" s="5"/>
      <c r="C9254" s="5"/>
      <c r="D9254" s="5"/>
      <c r="E9254" s="5"/>
      <c r="F9254" s="10"/>
      <c r="G9254" s="10"/>
    </row>
    <row r="9255" spans="1:7" x14ac:dyDescent="0.2">
      <c r="A9255" s="11"/>
      <c r="B9255" s="5"/>
      <c r="C9255" s="5"/>
      <c r="D9255" s="5"/>
      <c r="E9255" s="5"/>
      <c r="F9255" s="10"/>
      <c r="G9255" s="10"/>
    </row>
    <row r="9256" spans="1:7" x14ac:dyDescent="0.2">
      <c r="A9256" s="11"/>
      <c r="B9256" s="5"/>
      <c r="C9256" s="5"/>
      <c r="D9256" s="5"/>
      <c r="E9256" s="5"/>
      <c r="F9256" s="10"/>
      <c r="G9256" s="10"/>
    </row>
    <row r="9257" spans="1:7" x14ac:dyDescent="0.2">
      <c r="A9257" s="11"/>
      <c r="B9257" s="5"/>
      <c r="C9257" s="5"/>
      <c r="D9257" s="5"/>
      <c r="E9257" s="5"/>
      <c r="F9257" s="10"/>
      <c r="G9257" s="10"/>
    </row>
    <row r="9258" spans="1:7" x14ac:dyDescent="0.2">
      <c r="A9258" s="11"/>
      <c r="B9258" s="5"/>
      <c r="C9258" s="5"/>
      <c r="D9258" s="5"/>
      <c r="E9258" s="5"/>
      <c r="F9258" s="10"/>
      <c r="G9258" s="10"/>
    </row>
    <row r="9259" spans="1:7" x14ac:dyDescent="0.2">
      <c r="A9259" s="11"/>
      <c r="B9259" s="5"/>
      <c r="C9259" s="5"/>
      <c r="D9259" s="5"/>
      <c r="E9259" s="5"/>
      <c r="F9259" s="10"/>
      <c r="G9259" s="10"/>
    </row>
    <row r="9260" spans="1:7" x14ac:dyDescent="0.2">
      <c r="A9260" s="11"/>
      <c r="B9260" s="5"/>
      <c r="C9260" s="5"/>
      <c r="D9260" s="5"/>
      <c r="E9260" s="5"/>
      <c r="F9260" s="10"/>
      <c r="G9260" s="10"/>
    </row>
    <row r="9261" spans="1:7" x14ac:dyDescent="0.2">
      <c r="A9261" s="11"/>
      <c r="B9261" s="5"/>
      <c r="C9261" s="5"/>
      <c r="D9261" s="5"/>
      <c r="E9261" s="5"/>
      <c r="F9261" s="10"/>
      <c r="G9261" s="10"/>
    </row>
    <row r="9262" spans="1:7" x14ac:dyDescent="0.2">
      <c r="A9262" s="11"/>
      <c r="B9262" s="5"/>
      <c r="C9262" s="5"/>
      <c r="D9262" s="5"/>
      <c r="E9262" s="5"/>
      <c r="F9262" s="10"/>
      <c r="G9262" s="10"/>
    </row>
    <row r="9263" spans="1:7" x14ac:dyDescent="0.2">
      <c r="A9263" s="11"/>
      <c r="B9263" s="5"/>
      <c r="C9263" s="5"/>
      <c r="D9263" s="5"/>
      <c r="E9263" s="5"/>
      <c r="F9263" s="10"/>
      <c r="G9263" s="10"/>
    </row>
    <row r="9264" spans="1:7" x14ac:dyDescent="0.2">
      <c r="A9264" s="11"/>
      <c r="B9264" s="5"/>
      <c r="C9264" s="5"/>
      <c r="D9264" s="5"/>
      <c r="E9264" s="5"/>
      <c r="F9264" s="10"/>
      <c r="G9264" s="10"/>
    </row>
    <row r="9265" spans="1:7" x14ac:dyDescent="0.2">
      <c r="A9265" s="11"/>
      <c r="B9265" s="5"/>
      <c r="C9265" s="5"/>
      <c r="D9265" s="5"/>
      <c r="E9265" s="5"/>
      <c r="F9265" s="10"/>
      <c r="G9265" s="10"/>
    </row>
    <row r="9266" spans="1:7" x14ac:dyDescent="0.2">
      <c r="A9266" s="11"/>
      <c r="B9266" s="5"/>
      <c r="C9266" s="5"/>
      <c r="D9266" s="5"/>
      <c r="E9266" s="5"/>
      <c r="F9266" s="10"/>
      <c r="G9266" s="10"/>
    </row>
    <row r="9267" spans="1:7" x14ac:dyDescent="0.2">
      <c r="A9267" s="11"/>
      <c r="B9267" s="5"/>
      <c r="C9267" s="5"/>
      <c r="D9267" s="5"/>
      <c r="E9267" s="5"/>
      <c r="F9267" s="10"/>
      <c r="G9267" s="10"/>
    </row>
    <row r="9268" spans="1:7" x14ac:dyDescent="0.2">
      <c r="A9268" s="11"/>
      <c r="B9268" s="5"/>
      <c r="C9268" s="5"/>
      <c r="D9268" s="5"/>
      <c r="E9268" s="5"/>
      <c r="F9268" s="10"/>
      <c r="G9268" s="10"/>
    </row>
    <row r="9269" spans="1:7" x14ac:dyDescent="0.2">
      <c r="A9269" s="11"/>
      <c r="B9269" s="5"/>
      <c r="C9269" s="5"/>
      <c r="D9269" s="5"/>
      <c r="E9269" s="5"/>
      <c r="F9269" s="10"/>
      <c r="G9269" s="10"/>
    </row>
    <row r="9270" spans="1:7" x14ac:dyDescent="0.2">
      <c r="A9270" s="11"/>
      <c r="B9270" s="5"/>
      <c r="C9270" s="5"/>
      <c r="D9270" s="5"/>
      <c r="E9270" s="5"/>
      <c r="F9270" s="10"/>
      <c r="G9270" s="10"/>
    </row>
    <row r="9271" spans="1:7" x14ac:dyDescent="0.2">
      <c r="A9271" s="11"/>
      <c r="B9271" s="5"/>
      <c r="C9271" s="5"/>
      <c r="D9271" s="5"/>
      <c r="E9271" s="5"/>
      <c r="F9271" s="10"/>
      <c r="G9271" s="10"/>
    </row>
    <row r="9272" spans="1:7" x14ac:dyDescent="0.2">
      <c r="A9272" s="11"/>
      <c r="B9272" s="5"/>
      <c r="C9272" s="5"/>
      <c r="D9272" s="5"/>
      <c r="E9272" s="5"/>
      <c r="F9272" s="10"/>
      <c r="G9272" s="10"/>
    </row>
    <row r="9273" spans="1:7" x14ac:dyDescent="0.2">
      <c r="A9273" s="11"/>
      <c r="B9273" s="5"/>
      <c r="C9273" s="5"/>
      <c r="D9273" s="5"/>
      <c r="E9273" s="5"/>
      <c r="F9273" s="10"/>
      <c r="G9273" s="10"/>
    </row>
    <row r="9274" spans="1:7" x14ac:dyDescent="0.2">
      <c r="A9274" s="11"/>
      <c r="B9274" s="5"/>
      <c r="C9274" s="5"/>
      <c r="D9274" s="5"/>
      <c r="E9274" s="5"/>
      <c r="F9274" s="10"/>
      <c r="G9274" s="10"/>
    </row>
    <row r="9275" spans="1:7" x14ac:dyDescent="0.2">
      <c r="A9275" s="11"/>
      <c r="B9275" s="5"/>
      <c r="C9275" s="5"/>
      <c r="D9275" s="5"/>
      <c r="E9275" s="5"/>
      <c r="F9275" s="10"/>
      <c r="G9275" s="10"/>
    </row>
    <row r="9276" spans="1:7" x14ac:dyDescent="0.2">
      <c r="A9276" s="11"/>
      <c r="B9276" s="5"/>
      <c r="C9276" s="5"/>
      <c r="D9276" s="5"/>
      <c r="E9276" s="5"/>
      <c r="F9276" s="10"/>
      <c r="G9276" s="10"/>
    </row>
    <row r="9277" spans="1:7" x14ac:dyDescent="0.2">
      <c r="A9277" s="11"/>
      <c r="B9277" s="5"/>
      <c r="C9277" s="5"/>
      <c r="D9277" s="5"/>
      <c r="E9277" s="5"/>
      <c r="F9277" s="10"/>
      <c r="G9277" s="10"/>
    </row>
    <row r="9278" spans="1:7" x14ac:dyDescent="0.2">
      <c r="A9278" s="11"/>
      <c r="B9278" s="5"/>
      <c r="C9278" s="5"/>
      <c r="D9278" s="5"/>
      <c r="E9278" s="5"/>
      <c r="F9278" s="10"/>
      <c r="G9278" s="10"/>
    </row>
    <row r="9279" spans="1:7" x14ac:dyDescent="0.2">
      <c r="A9279" s="11"/>
      <c r="B9279" s="5"/>
      <c r="C9279" s="5"/>
      <c r="D9279" s="5"/>
      <c r="E9279" s="5"/>
      <c r="F9279" s="10"/>
      <c r="G9279" s="10"/>
    </row>
    <row r="9280" spans="1:7" x14ac:dyDescent="0.2">
      <c r="A9280" s="11"/>
      <c r="B9280" s="5"/>
      <c r="C9280" s="5"/>
      <c r="D9280" s="5"/>
      <c r="E9280" s="5"/>
      <c r="F9280" s="10"/>
      <c r="G9280" s="10"/>
    </row>
    <row r="9281" spans="1:7" x14ac:dyDescent="0.2">
      <c r="A9281" s="11"/>
      <c r="B9281" s="5"/>
      <c r="C9281" s="5"/>
      <c r="D9281" s="5"/>
      <c r="E9281" s="5"/>
      <c r="F9281" s="10"/>
      <c r="G9281" s="10"/>
    </row>
    <row r="9282" spans="1:7" x14ac:dyDescent="0.2">
      <c r="A9282" s="11"/>
      <c r="B9282" s="5"/>
      <c r="C9282" s="5"/>
      <c r="D9282" s="5"/>
      <c r="E9282" s="5"/>
      <c r="F9282" s="10"/>
      <c r="G9282" s="10"/>
    </row>
    <row r="9283" spans="1:7" x14ac:dyDescent="0.2">
      <c r="A9283" s="11"/>
      <c r="B9283" s="5"/>
      <c r="C9283" s="5"/>
      <c r="D9283" s="5"/>
      <c r="E9283" s="5"/>
      <c r="F9283" s="10"/>
      <c r="G9283" s="10"/>
    </row>
    <row r="9284" spans="1:7" x14ac:dyDescent="0.2">
      <c r="A9284" s="11"/>
      <c r="B9284" s="5"/>
      <c r="C9284" s="5"/>
      <c r="D9284" s="5"/>
      <c r="E9284" s="5"/>
      <c r="F9284" s="10"/>
      <c r="G9284" s="10"/>
    </row>
    <row r="9285" spans="1:7" x14ac:dyDescent="0.2">
      <c r="A9285" s="11"/>
      <c r="B9285" s="5"/>
      <c r="C9285" s="5"/>
      <c r="D9285" s="5"/>
      <c r="E9285" s="5"/>
      <c r="F9285" s="10"/>
      <c r="G9285" s="10"/>
    </row>
    <row r="9286" spans="1:7" x14ac:dyDescent="0.2">
      <c r="A9286" s="11"/>
      <c r="B9286" s="5"/>
      <c r="C9286" s="5"/>
      <c r="D9286" s="5"/>
      <c r="E9286" s="5"/>
      <c r="F9286" s="10"/>
      <c r="G9286" s="10"/>
    </row>
    <row r="9287" spans="1:7" x14ac:dyDescent="0.2">
      <c r="A9287" s="11"/>
      <c r="B9287" s="5"/>
      <c r="C9287" s="5"/>
      <c r="D9287" s="5"/>
      <c r="E9287" s="5"/>
      <c r="F9287" s="10"/>
      <c r="G9287" s="10"/>
    </row>
    <row r="9288" spans="1:7" x14ac:dyDescent="0.2">
      <c r="A9288" s="11"/>
      <c r="B9288" s="5"/>
      <c r="C9288" s="5"/>
      <c r="D9288" s="5"/>
      <c r="E9288" s="5"/>
      <c r="F9288" s="10"/>
      <c r="G9288" s="10"/>
    </row>
    <row r="9289" spans="1:7" x14ac:dyDescent="0.2">
      <c r="A9289" s="11"/>
      <c r="B9289" s="5"/>
      <c r="C9289" s="5"/>
      <c r="D9289" s="5"/>
      <c r="E9289" s="5"/>
      <c r="F9289" s="10"/>
      <c r="G9289" s="10"/>
    </row>
    <row r="9290" spans="1:7" x14ac:dyDescent="0.2">
      <c r="A9290" s="11"/>
      <c r="B9290" s="5"/>
      <c r="C9290" s="5"/>
      <c r="D9290" s="5"/>
      <c r="E9290" s="5"/>
      <c r="F9290" s="10"/>
      <c r="G9290" s="10"/>
    </row>
    <row r="9291" spans="1:7" x14ac:dyDescent="0.2">
      <c r="A9291" s="11"/>
      <c r="B9291" s="5"/>
      <c r="C9291" s="5"/>
      <c r="D9291" s="5"/>
      <c r="E9291" s="5"/>
      <c r="F9291" s="10"/>
      <c r="G9291" s="10"/>
    </row>
    <row r="9292" spans="1:7" x14ac:dyDescent="0.2">
      <c r="A9292" s="11"/>
      <c r="B9292" s="5"/>
      <c r="C9292" s="5"/>
      <c r="D9292" s="5"/>
      <c r="E9292" s="5"/>
      <c r="F9292" s="10"/>
      <c r="G9292" s="10"/>
    </row>
    <row r="9293" spans="1:7" x14ac:dyDescent="0.2">
      <c r="A9293" s="11"/>
      <c r="B9293" s="5"/>
      <c r="C9293" s="5"/>
      <c r="D9293" s="5"/>
      <c r="E9293" s="5"/>
      <c r="F9293" s="10"/>
      <c r="G9293" s="10"/>
    </row>
    <row r="9294" spans="1:7" x14ac:dyDescent="0.2">
      <c r="A9294" s="11"/>
      <c r="B9294" s="5"/>
      <c r="C9294" s="5"/>
      <c r="D9294" s="5"/>
      <c r="E9294" s="5"/>
      <c r="F9294" s="10"/>
      <c r="G9294" s="10"/>
    </row>
    <row r="9295" spans="1:7" x14ac:dyDescent="0.2">
      <c r="A9295" s="11"/>
      <c r="B9295" s="5"/>
      <c r="C9295" s="5"/>
      <c r="D9295" s="5"/>
      <c r="E9295" s="5"/>
      <c r="F9295" s="10"/>
      <c r="G9295" s="10"/>
    </row>
    <row r="9296" spans="1:7" x14ac:dyDescent="0.2">
      <c r="A9296" s="11"/>
      <c r="B9296" s="5"/>
      <c r="C9296" s="5"/>
      <c r="D9296" s="5"/>
      <c r="E9296" s="5"/>
      <c r="F9296" s="10"/>
      <c r="G9296" s="10"/>
    </row>
    <row r="9297" spans="1:7" x14ac:dyDescent="0.2">
      <c r="A9297" s="11"/>
      <c r="B9297" s="5"/>
      <c r="C9297" s="5"/>
      <c r="D9297" s="5"/>
      <c r="E9297" s="5"/>
      <c r="F9297" s="10"/>
      <c r="G9297" s="10"/>
    </row>
    <row r="9298" spans="1:7" x14ac:dyDescent="0.2">
      <c r="A9298" s="11"/>
      <c r="B9298" s="5"/>
      <c r="C9298" s="5"/>
      <c r="D9298" s="5"/>
      <c r="E9298" s="5"/>
      <c r="F9298" s="10"/>
      <c r="G9298" s="10"/>
    </row>
    <row r="9299" spans="1:7" x14ac:dyDescent="0.2">
      <c r="A9299" s="11"/>
      <c r="B9299" s="5"/>
      <c r="C9299" s="5"/>
      <c r="D9299" s="5"/>
      <c r="E9299" s="5"/>
      <c r="F9299" s="10"/>
      <c r="G9299" s="10"/>
    </row>
    <row r="9300" spans="1:7" x14ac:dyDescent="0.2">
      <c r="A9300" s="11"/>
      <c r="B9300" s="5"/>
      <c r="C9300" s="5"/>
      <c r="D9300" s="5"/>
      <c r="E9300" s="5"/>
      <c r="F9300" s="10"/>
      <c r="G9300" s="10"/>
    </row>
    <row r="9301" spans="1:7" x14ac:dyDescent="0.2">
      <c r="A9301" s="11"/>
      <c r="B9301" s="5"/>
      <c r="C9301" s="5"/>
      <c r="D9301" s="5"/>
      <c r="E9301" s="5"/>
      <c r="F9301" s="10"/>
      <c r="G9301" s="10"/>
    </row>
    <row r="9302" spans="1:7" x14ac:dyDescent="0.2">
      <c r="A9302" s="11"/>
      <c r="B9302" s="5"/>
      <c r="C9302" s="5"/>
      <c r="D9302" s="5"/>
      <c r="E9302" s="5"/>
      <c r="F9302" s="10"/>
      <c r="G9302" s="10"/>
    </row>
    <row r="9303" spans="1:7" x14ac:dyDescent="0.2">
      <c r="A9303" s="11"/>
      <c r="B9303" s="5"/>
      <c r="C9303" s="5"/>
      <c r="D9303" s="5"/>
      <c r="E9303" s="5"/>
      <c r="F9303" s="10"/>
      <c r="G9303" s="10"/>
    </row>
    <row r="9304" spans="1:7" x14ac:dyDescent="0.2">
      <c r="A9304" s="11"/>
      <c r="B9304" s="5"/>
      <c r="C9304" s="5"/>
      <c r="D9304" s="5"/>
      <c r="E9304" s="5"/>
      <c r="F9304" s="10"/>
      <c r="G9304" s="10"/>
    </row>
    <row r="9305" spans="1:7" x14ac:dyDescent="0.2">
      <c r="A9305" s="11"/>
      <c r="B9305" s="5"/>
      <c r="C9305" s="5"/>
      <c r="D9305" s="5"/>
      <c r="E9305" s="5"/>
      <c r="F9305" s="10"/>
      <c r="G9305" s="10"/>
    </row>
    <row r="9306" spans="1:7" x14ac:dyDescent="0.2">
      <c r="A9306" s="11"/>
      <c r="B9306" s="5"/>
      <c r="C9306" s="5"/>
      <c r="D9306" s="5"/>
      <c r="E9306" s="5"/>
      <c r="F9306" s="10"/>
      <c r="G9306" s="10"/>
    </row>
    <row r="9307" spans="1:7" x14ac:dyDescent="0.2">
      <c r="A9307" s="11"/>
      <c r="B9307" s="5"/>
      <c r="C9307" s="5"/>
      <c r="D9307" s="5"/>
      <c r="E9307" s="5"/>
      <c r="F9307" s="10"/>
      <c r="G9307" s="10"/>
    </row>
    <row r="9308" spans="1:7" x14ac:dyDescent="0.2">
      <c r="A9308" s="11"/>
      <c r="B9308" s="5"/>
      <c r="C9308" s="5"/>
      <c r="D9308" s="5"/>
      <c r="E9308" s="5"/>
      <c r="F9308" s="10"/>
      <c r="G9308" s="10"/>
    </row>
    <row r="9309" spans="1:7" x14ac:dyDescent="0.2">
      <c r="A9309" s="11"/>
      <c r="B9309" s="5"/>
      <c r="C9309" s="5"/>
      <c r="D9309" s="5"/>
      <c r="E9309" s="5"/>
      <c r="F9309" s="10"/>
      <c r="G9309" s="10"/>
    </row>
    <row r="9310" spans="1:7" x14ac:dyDescent="0.2">
      <c r="A9310" s="11"/>
      <c r="B9310" s="5"/>
      <c r="C9310" s="5"/>
      <c r="D9310" s="5"/>
      <c r="E9310" s="5"/>
      <c r="F9310" s="10"/>
      <c r="G9310" s="10"/>
    </row>
    <row r="9311" spans="1:7" x14ac:dyDescent="0.2">
      <c r="A9311" s="11"/>
      <c r="B9311" s="5"/>
      <c r="C9311" s="5"/>
      <c r="D9311" s="5"/>
      <c r="E9311" s="5"/>
      <c r="F9311" s="10"/>
      <c r="G9311" s="10"/>
    </row>
    <row r="9312" spans="1:7" x14ac:dyDescent="0.2">
      <c r="A9312" s="11"/>
      <c r="B9312" s="5"/>
      <c r="C9312" s="5"/>
      <c r="D9312" s="5"/>
      <c r="E9312" s="5"/>
      <c r="F9312" s="10"/>
      <c r="G9312" s="10"/>
    </row>
    <row r="9313" spans="1:7" x14ac:dyDescent="0.2">
      <c r="A9313" s="11"/>
      <c r="B9313" s="5"/>
      <c r="C9313" s="5"/>
      <c r="D9313" s="5"/>
      <c r="E9313" s="5"/>
      <c r="F9313" s="10"/>
      <c r="G9313" s="10"/>
    </row>
    <row r="9314" spans="1:7" x14ac:dyDescent="0.2">
      <c r="A9314" s="11"/>
      <c r="B9314" s="5"/>
      <c r="C9314" s="5"/>
      <c r="D9314" s="5"/>
      <c r="E9314" s="5"/>
      <c r="F9314" s="10"/>
      <c r="G9314" s="10"/>
    </row>
    <row r="9315" spans="1:7" x14ac:dyDescent="0.2">
      <c r="A9315" s="11"/>
      <c r="B9315" s="5"/>
      <c r="C9315" s="5"/>
      <c r="D9315" s="5"/>
      <c r="E9315" s="5"/>
      <c r="F9315" s="10"/>
      <c r="G9315" s="10"/>
    </row>
    <row r="9316" spans="1:7" x14ac:dyDescent="0.2">
      <c r="A9316" s="11"/>
      <c r="B9316" s="5"/>
      <c r="C9316" s="5"/>
      <c r="D9316" s="5"/>
      <c r="E9316" s="5"/>
      <c r="F9316" s="10"/>
      <c r="G9316" s="10"/>
    </row>
    <row r="9317" spans="1:7" x14ac:dyDescent="0.2">
      <c r="A9317" s="11"/>
      <c r="B9317" s="5"/>
      <c r="C9317" s="5"/>
      <c r="D9317" s="5"/>
      <c r="E9317" s="5"/>
      <c r="F9317" s="10"/>
      <c r="G9317" s="10"/>
    </row>
    <row r="9318" spans="1:7" x14ac:dyDescent="0.2">
      <c r="A9318" s="11"/>
      <c r="B9318" s="5"/>
      <c r="C9318" s="5"/>
      <c r="D9318" s="5"/>
      <c r="E9318" s="5"/>
      <c r="F9318" s="10"/>
      <c r="G9318" s="10"/>
    </row>
    <row r="9319" spans="1:7" x14ac:dyDescent="0.2">
      <c r="A9319" s="11"/>
      <c r="B9319" s="5"/>
      <c r="C9319" s="5"/>
      <c r="D9319" s="5"/>
      <c r="E9319" s="5"/>
      <c r="F9319" s="10"/>
      <c r="G9319" s="10"/>
    </row>
    <row r="9320" spans="1:7" x14ac:dyDescent="0.2">
      <c r="A9320" s="11"/>
      <c r="B9320" s="5"/>
      <c r="C9320" s="5"/>
      <c r="D9320" s="5"/>
      <c r="E9320" s="5"/>
      <c r="F9320" s="10"/>
      <c r="G9320" s="10"/>
    </row>
    <row r="9321" spans="1:7" x14ac:dyDescent="0.2">
      <c r="A9321" s="11"/>
      <c r="B9321" s="5"/>
      <c r="C9321" s="5"/>
      <c r="D9321" s="5"/>
      <c r="E9321" s="5"/>
      <c r="F9321" s="10"/>
      <c r="G9321" s="10"/>
    </row>
    <row r="9322" spans="1:7" x14ac:dyDescent="0.2">
      <c r="A9322" s="11"/>
      <c r="B9322" s="5"/>
      <c r="C9322" s="5"/>
      <c r="D9322" s="5"/>
      <c r="E9322" s="5"/>
      <c r="F9322" s="10"/>
      <c r="G9322" s="10"/>
    </row>
    <row r="9323" spans="1:7" x14ac:dyDescent="0.2">
      <c r="A9323" s="11"/>
      <c r="B9323" s="5"/>
      <c r="C9323" s="5"/>
      <c r="D9323" s="5"/>
      <c r="E9323" s="5"/>
      <c r="F9323" s="10"/>
      <c r="G9323" s="10"/>
    </row>
    <row r="9324" spans="1:7" x14ac:dyDescent="0.2">
      <c r="A9324" s="11"/>
      <c r="B9324" s="5"/>
      <c r="C9324" s="5"/>
      <c r="D9324" s="5"/>
      <c r="E9324" s="5"/>
      <c r="F9324" s="10"/>
      <c r="G9324" s="10"/>
    </row>
    <row r="9325" spans="1:7" x14ac:dyDescent="0.2">
      <c r="A9325" s="11"/>
      <c r="B9325" s="5"/>
      <c r="C9325" s="5"/>
      <c r="D9325" s="5"/>
      <c r="E9325" s="5"/>
      <c r="F9325" s="10"/>
      <c r="G9325" s="10"/>
    </row>
    <row r="9326" spans="1:7" x14ac:dyDescent="0.2">
      <c r="A9326" s="11"/>
      <c r="B9326" s="5"/>
      <c r="C9326" s="5"/>
      <c r="D9326" s="5"/>
      <c r="E9326" s="5"/>
      <c r="F9326" s="10"/>
      <c r="G9326" s="10"/>
    </row>
    <row r="9327" spans="1:7" x14ac:dyDescent="0.2">
      <c r="A9327" s="11"/>
      <c r="B9327" s="5"/>
      <c r="C9327" s="5"/>
      <c r="D9327" s="5"/>
      <c r="E9327" s="5"/>
      <c r="F9327" s="10"/>
      <c r="G9327" s="10"/>
    </row>
    <row r="9328" spans="1:7" x14ac:dyDescent="0.2">
      <c r="A9328" s="11"/>
      <c r="B9328" s="5"/>
      <c r="C9328" s="5"/>
      <c r="D9328" s="5"/>
      <c r="E9328" s="5"/>
      <c r="F9328" s="10"/>
      <c r="G9328" s="10"/>
    </row>
    <row r="9329" spans="1:7" x14ac:dyDescent="0.2">
      <c r="A9329" s="11"/>
      <c r="B9329" s="5"/>
      <c r="C9329" s="5"/>
      <c r="D9329" s="5"/>
      <c r="E9329" s="5"/>
      <c r="F9329" s="10"/>
      <c r="G9329" s="10"/>
    </row>
    <row r="9330" spans="1:7" x14ac:dyDescent="0.2">
      <c r="A9330" s="11"/>
      <c r="B9330" s="5"/>
      <c r="C9330" s="5"/>
      <c r="D9330" s="5"/>
      <c r="E9330" s="5"/>
      <c r="F9330" s="10"/>
      <c r="G9330" s="10"/>
    </row>
    <row r="9331" spans="1:7" x14ac:dyDescent="0.2">
      <c r="A9331" s="11"/>
      <c r="B9331" s="5"/>
      <c r="C9331" s="5"/>
      <c r="D9331" s="5"/>
      <c r="E9331" s="5"/>
      <c r="F9331" s="10"/>
      <c r="G9331" s="10"/>
    </row>
    <row r="9332" spans="1:7" x14ac:dyDescent="0.2">
      <c r="A9332" s="11"/>
      <c r="B9332" s="5"/>
      <c r="C9332" s="5"/>
      <c r="D9332" s="5"/>
      <c r="E9332" s="5"/>
      <c r="F9332" s="10"/>
      <c r="G9332" s="10"/>
    </row>
    <row r="9333" spans="1:7" x14ac:dyDescent="0.2">
      <c r="A9333" s="11"/>
      <c r="B9333" s="5"/>
      <c r="C9333" s="5"/>
      <c r="D9333" s="5"/>
      <c r="E9333" s="5"/>
      <c r="F9333" s="10"/>
      <c r="G9333" s="10"/>
    </row>
    <row r="9334" spans="1:7" x14ac:dyDescent="0.2">
      <c r="A9334" s="11"/>
      <c r="B9334" s="5"/>
      <c r="C9334" s="5"/>
      <c r="D9334" s="5"/>
      <c r="E9334" s="5"/>
      <c r="F9334" s="10"/>
      <c r="G9334" s="10"/>
    </row>
    <row r="9335" spans="1:7" x14ac:dyDescent="0.2">
      <c r="A9335" s="11"/>
      <c r="B9335" s="5"/>
      <c r="C9335" s="5"/>
      <c r="D9335" s="5"/>
      <c r="E9335" s="5"/>
      <c r="F9335" s="10"/>
      <c r="G9335" s="10"/>
    </row>
    <row r="9336" spans="1:7" x14ac:dyDescent="0.2">
      <c r="A9336" s="11"/>
      <c r="B9336" s="5"/>
      <c r="C9336" s="5"/>
      <c r="D9336" s="5"/>
      <c r="E9336" s="5"/>
      <c r="F9336" s="10"/>
      <c r="G9336" s="10"/>
    </row>
    <row r="9337" spans="1:7" x14ac:dyDescent="0.2">
      <c r="A9337" s="11"/>
      <c r="B9337" s="5"/>
      <c r="C9337" s="5"/>
      <c r="D9337" s="5"/>
      <c r="E9337" s="5"/>
      <c r="F9337" s="10"/>
      <c r="G9337" s="10"/>
    </row>
    <row r="9338" spans="1:7" x14ac:dyDescent="0.2">
      <c r="A9338" s="11"/>
      <c r="B9338" s="5"/>
      <c r="C9338" s="5"/>
      <c r="D9338" s="5"/>
      <c r="E9338" s="5"/>
      <c r="F9338" s="10"/>
      <c r="G9338" s="10"/>
    </row>
    <row r="9339" spans="1:7" x14ac:dyDescent="0.2">
      <c r="A9339" s="11"/>
      <c r="B9339" s="5"/>
      <c r="C9339" s="5"/>
      <c r="D9339" s="5"/>
      <c r="E9339" s="5"/>
      <c r="F9339" s="10"/>
      <c r="G9339" s="10"/>
    </row>
    <row r="9340" spans="1:7" x14ac:dyDescent="0.2">
      <c r="A9340" s="11"/>
      <c r="B9340" s="5"/>
      <c r="C9340" s="5"/>
      <c r="D9340" s="5"/>
      <c r="E9340" s="5"/>
      <c r="F9340" s="10"/>
      <c r="G9340" s="10"/>
    </row>
    <row r="9341" spans="1:7" x14ac:dyDescent="0.2">
      <c r="A9341" s="11"/>
      <c r="B9341" s="5"/>
      <c r="C9341" s="5"/>
      <c r="D9341" s="5"/>
      <c r="E9341" s="5"/>
      <c r="F9341" s="10"/>
      <c r="G9341" s="10"/>
    </row>
    <row r="9342" spans="1:7" x14ac:dyDescent="0.2">
      <c r="A9342" s="11"/>
      <c r="B9342" s="5"/>
      <c r="C9342" s="5"/>
      <c r="D9342" s="5"/>
      <c r="E9342" s="5"/>
      <c r="F9342" s="10"/>
      <c r="G9342" s="10"/>
    </row>
    <row r="9343" spans="1:7" x14ac:dyDescent="0.2">
      <c r="A9343" s="11"/>
      <c r="B9343" s="5"/>
      <c r="C9343" s="5"/>
      <c r="D9343" s="5"/>
      <c r="E9343" s="5"/>
      <c r="F9343" s="10"/>
      <c r="G9343" s="10"/>
    </row>
    <row r="9344" spans="1:7" x14ac:dyDescent="0.2">
      <c r="A9344" s="11"/>
      <c r="B9344" s="5"/>
      <c r="C9344" s="5"/>
      <c r="D9344" s="5"/>
      <c r="E9344" s="5"/>
      <c r="F9344" s="10"/>
      <c r="G9344" s="10"/>
    </row>
    <row r="9345" spans="1:7" x14ac:dyDescent="0.2">
      <c r="A9345" s="11"/>
      <c r="B9345" s="5"/>
      <c r="C9345" s="5"/>
      <c r="D9345" s="5"/>
      <c r="E9345" s="5"/>
      <c r="F9345" s="10"/>
      <c r="G9345" s="10"/>
    </row>
    <row r="9346" spans="1:7" x14ac:dyDescent="0.2">
      <c r="A9346" s="11"/>
      <c r="B9346" s="5"/>
      <c r="C9346" s="5"/>
      <c r="D9346" s="5"/>
      <c r="E9346" s="5"/>
      <c r="F9346" s="10"/>
      <c r="G9346" s="10"/>
    </row>
    <row r="9347" spans="1:7" x14ac:dyDescent="0.2">
      <c r="A9347" s="11"/>
      <c r="B9347" s="5"/>
      <c r="C9347" s="5"/>
      <c r="D9347" s="5"/>
      <c r="E9347" s="5"/>
      <c r="F9347" s="10"/>
      <c r="G9347" s="10"/>
    </row>
    <row r="9348" spans="1:7" x14ac:dyDescent="0.2">
      <c r="A9348" s="11"/>
      <c r="B9348" s="5"/>
      <c r="C9348" s="5"/>
      <c r="D9348" s="5"/>
      <c r="E9348" s="5"/>
      <c r="F9348" s="10"/>
      <c r="G9348" s="10"/>
    </row>
    <row r="9349" spans="1:7" x14ac:dyDescent="0.2">
      <c r="A9349" s="11"/>
      <c r="B9349" s="5"/>
      <c r="C9349" s="5"/>
      <c r="D9349" s="5"/>
      <c r="E9349" s="5"/>
      <c r="F9349" s="10"/>
      <c r="G9349" s="10"/>
    </row>
    <row r="9350" spans="1:7" x14ac:dyDescent="0.2">
      <c r="A9350" s="11"/>
      <c r="B9350" s="5"/>
      <c r="C9350" s="5"/>
      <c r="D9350" s="5"/>
      <c r="E9350" s="5"/>
      <c r="F9350" s="10"/>
      <c r="G9350" s="10"/>
    </row>
    <row r="9351" spans="1:7" x14ac:dyDescent="0.2">
      <c r="A9351" s="11"/>
      <c r="B9351" s="5"/>
      <c r="C9351" s="5"/>
      <c r="D9351" s="5"/>
      <c r="E9351" s="5"/>
      <c r="F9351" s="10"/>
      <c r="G9351" s="10"/>
    </row>
    <row r="9352" spans="1:7" x14ac:dyDescent="0.2">
      <c r="A9352" s="11"/>
      <c r="B9352" s="5"/>
      <c r="C9352" s="5"/>
      <c r="D9352" s="5"/>
      <c r="E9352" s="5"/>
      <c r="F9352" s="10"/>
      <c r="G9352" s="10"/>
    </row>
    <row r="9353" spans="1:7" x14ac:dyDescent="0.2">
      <c r="A9353" s="11"/>
      <c r="B9353" s="5"/>
      <c r="C9353" s="5"/>
      <c r="D9353" s="5"/>
      <c r="E9353" s="5"/>
      <c r="F9353" s="10"/>
      <c r="G9353" s="10"/>
    </row>
    <row r="9354" spans="1:7" x14ac:dyDescent="0.2">
      <c r="A9354" s="11"/>
      <c r="B9354" s="5"/>
      <c r="C9354" s="5"/>
      <c r="D9354" s="5"/>
      <c r="E9354" s="5"/>
      <c r="F9354" s="10"/>
      <c r="G9354" s="10"/>
    </row>
    <row r="9355" spans="1:7" x14ac:dyDescent="0.2">
      <c r="A9355" s="11"/>
      <c r="B9355" s="5"/>
      <c r="C9355" s="5"/>
      <c r="D9355" s="5"/>
      <c r="E9355" s="5"/>
      <c r="F9355" s="10"/>
      <c r="G9355" s="10"/>
    </row>
    <row r="9356" spans="1:7" x14ac:dyDescent="0.2">
      <c r="A9356" s="11"/>
      <c r="B9356" s="5"/>
      <c r="C9356" s="5"/>
      <c r="D9356" s="5"/>
      <c r="E9356" s="5"/>
      <c r="F9356" s="10"/>
      <c r="G9356" s="10"/>
    </row>
    <row r="9357" spans="1:7" x14ac:dyDescent="0.2">
      <c r="A9357" s="11"/>
      <c r="B9357" s="5"/>
      <c r="C9357" s="5"/>
      <c r="D9357" s="5"/>
      <c r="E9357" s="5"/>
      <c r="F9357" s="10"/>
      <c r="G9357" s="10"/>
    </row>
    <row r="9358" spans="1:7" x14ac:dyDescent="0.2">
      <c r="A9358" s="11"/>
      <c r="B9358" s="5"/>
      <c r="C9358" s="5"/>
      <c r="D9358" s="5"/>
      <c r="E9358" s="5"/>
      <c r="F9358" s="10"/>
      <c r="G9358" s="10"/>
    </row>
    <row r="9359" spans="1:7" x14ac:dyDescent="0.2">
      <c r="A9359" s="11"/>
      <c r="B9359" s="5"/>
      <c r="C9359" s="5"/>
      <c r="D9359" s="5"/>
      <c r="E9359" s="5"/>
      <c r="F9359" s="10"/>
      <c r="G9359" s="10"/>
    </row>
    <row r="9360" spans="1:7" x14ac:dyDescent="0.2">
      <c r="A9360" s="11"/>
      <c r="B9360" s="5"/>
      <c r="C9360" s="5"/>
      <c r="D9360" s="5"/>
      <c r="E9360" s="5"/>
      <c r="F9360" s="10"/>
      <c r="G9360" s="10"/>
    </row>
    <row r="9361" spans="1:7" x14ac:dyDescent="0.2">
      <c r="A9361" s="11"/>
      <c r="B9361" s="5"/>
      <c r="C9361" s="5"/>
      <c r="D9361" s="5"/>
      <c r="E9361" s="5"/>
      <c r="F9361" s="10"/>
      <c r="G9361" s="10"/>
    </row>
    <row r="9362" spans="1:7" x14ac:dyDescent="0.2">
      <c r="A9362" s="11"/>
      <c r="B9362" s="5"/>
      <c r="C9362" s="5"/>
      <c r="D9362" s="5"/>
      <c r="E9362" s="5"/>
      <c r="F9362" s="10"/>
      <c r="G9362" s="10"/>
    </row>
    <row r="9363" spans="1:7" x14ac:dyDescent="0.2">
      <c r="A9363" s="11"/>
      <c r="B9363" s="5"/>
      <c r="C9363" s="5"/>
      <c r="D9363" s="5"/>
      <c r="E9363" s="5"/>
      <c r="F9363" s="10"/>
      <c r="G9363" s="10"/>
    </row>
    <row r="9364" spans="1:7" x14ac:dyDescent="0.2">
      <c r="A9364" s="11"/>
      <c r="B9364" s="5"/>
      <c r="C9364" s="5"/>
      <c r="D9364" s="5"/>
      <c r="E9364" s="5"/>
      <c r="F9364" s="10"/>
      <c r="G9364" s="10"/>
    </row>
    <row r="9365" spans="1:7" x14ac:dyDescent="0.2">
      <c r="A9365" s="11"/>
      <c r="B9365" s="5"/>
      <c r="C9365" s="5"/>
      <c r="D9365" s="5"/>
      <c r="E9365" s="5"/>
      <c r="F9365" s="10"/>
      <c r="G9365" s="10"/>
    </row>
    <row r="9366" spans="1:7" x14ac:dyDescent="0.2">
      <c r="A9366" s="11"/>
      <c r="B9366" s="5"/>
      <c r="C9366" s="5"/>
      <c r="D9366" s="5"/>
      <c r="E9366" s="5"/>
      <c r="F9366" s="10"/>
      <c r="G9366" s="10"/>
    </row>
    <row r="9367" spans="1:7" x14ac:dyDescent="0.2">
      <c r="A9367" s="11"/>
      <c r="B9367" s="5"/>
      <c r="C9367" s="5"/>
      <c r="D9367" s="5"/>
      <c r="E9367" s="5"/>
      <c r="F9367" s="10"/>
      <c r="G9367" s="10"/>
    </row>
    <row r="9368" spans="1:7" x14ac:dyDescent="0.2">
      <c r="A9368" s="11"/>
      <c r="B9368" s="5"/>
      <c r="C9368" s="5"/>
      <c r="D9368" s="5"/>
      <c r="E9368" s="5"/>
      <c r="F9368" s="10"/>
      <c r="G9368" s="10"/>
    </row>
    <row r="9369" spans="1:7" x14ac:dyDescent="0.2">
      <c r="A9369" s="11"/>
      <c r="B9369" s="5"/>
      <c r="C9369" s="5"/>
      <c r="D9369" s="5"/>
      <c r="E9369" s="5"/>
      <c r="F9369" s="10"/>
      <c r="G9369" s="10"/>
    </row>
    <row r="9370" spans="1:7" x14ac:dyDescent="0.2">
      <c r="A9370" s="11"/>
      <c r="B9370" s="5"/>
      <c r="C9370" s="5"/>
      <c r="D9370" s="5"/>
      <c r="E9370" s="5"/>
      <c r="F9370" s="10"/>
      <c r="G9370" s="10"/>
    </row>
    <row r="9371" spans="1:7" x14ac:dyDescent="0.2">
      <c r="A9371" s="11"/>
      <c r="B9371" s="5"/>
      <c r="C9371" s="5"/>
      <c r="D9371" s="5"/>
      <c r="E9371" s="5"/>
      <c r="F9371" s="10"/>
      <c r="G9371" s="10"/>
    </row>
    <row r="9372" spans="1:7" x14ac:dyDescent="0.2">
      <c r="A9372" s="11"/>
      <c r="B9372" s="5"/>
      <c r="C9372" s="5"/>
      <c r="D9372" s="5"/>
      <c r="E9372" s="5"/>
      <c r="F9372" s="10"/>
      <c r="G9372" s="10"/>
    </row>
    <row r="9373" spans="1:7" x14ac:dyDescent="0.2">
      <c r="A9373" s="11"/>
      <c r="B9373" s="5"/>
      <c r="C9373" s="5"/>
      <c r="D9373" s="5"/>
      <c r="E9373" s="5"/>
      <c r="F9373" s="10"/>
      <c r="G9373" s="10"/>
    </row>
    <row r="9374" spans="1:7" x14ac:dyDescent="0.2">
      <c r="A9374" s="11"/>
      <c r="B9374" s="5"/>
      <c r="C9374" s="5"/>
      <c r="D9374" s="5"/>
      <c r="E9374" s="5"/>
      <c r="F9374" s="10"/>
      <c r="G9374" s="10"/>
    </row>
    <row r="9375" spans="1:7" x14ac:dyDescent="0.2">
      <c r="A9375" s="11"/>
      <c r="B9375" s="5"/>
      <c r="C9375" s="5"/>
      <c r="D9375" s="5"/>
      <c r="E9375" s="5"/>
      <c r="F9375" s="10"/>
      <c r="G9375" s="10"/>
    </row>
    <row r="9376" spans="1:7" x14ac:dyDescent="0.2">
      <c r="A9376" s="11"/>
      <c r="B9376" s="5"/>
      <c r="C9376" s="5"/>
      <c r="D9376" s="5"/>
      <c r="E9376" s="5"/>
      <c r="F9376" s="10"/>
      <c r="G9376" s="10"/>
    </row>
    <row r="9377" spans="1:7" x14ac:dyDescent="0.2">
      <c r="A9377" s="11"/>
      <c r="B9377" s="5"/>
      <c r="C9377" s="5"/>
      <c r="D9377" s="5"/>
      <c r="E9377" s="5"/>
      <c r="F9377" s="10"/>
      <c r="G9377" s="10"/>
    </row>
    <row r="9378" spans="1:7" x14ac:dyDescent="0.2">
      <c r="A9378" s="11"/>
      <c r="B9378" s="5"/>
      <c r="C9378" s="5"/>
      <c r="D9378" s="5"/>
      <c r="E9378" s="5"/>
      <c r="F9378" s="10"/>
      <c r="G9378" s="10"/>
    </row>
    <row r="9379" spans="1:7" x14ac:dyDescent="0.2">
      <c r="A9379" s="11"/>
      <c r="B9379" s="5"/>
      <c r="C9379" s="5"/>
      <c r="D9379" s="5"/>
      <c r="E9379" s="5"/>
      <c r="F9379" s="10"/>
      <c r="G9379" s="10"/>
    </row>
    <row r="9380" spans="1:7" x14ac:dyDescent="0.2">
      <c r="A9380" s="11"/>
      <c r="B9380" s="5"/>
      <c r="C9380" s="5"/>
      <c r="D9380" s="5"/>
      <c r="E9380" s="5"/>
      <c r="F9380" s="10"/>
      <c r="G9380" s="10"/>
    </row>
    <row r="9381" spans="1:7" x14ac:dyDescent="0.2">
      <c r="A9381" s="11"/>
      <c r="B9381" s="5"/>
      <c r="C9381" s="5"/>
      <c r="D9381" s="5"/>
      <c r="E9381" s="5"/>
      <c r="F9381" s="10"/>
      <c r="G9381" s="10"/>
    </row>
    <row r="9382" spans="1:7" x14ac:dyDescent="0.2">
      <c r="A9382" s="11"/>
      <c r="B9382" s="5"/>
      <c r="C9382" s="5"/>
      <c r="D9382" s="5"/>
      <c r="E9382" s="5"/>
      <c r="F9382" s="10"/>
      <c r="G9382" s="10"/>
    </row>
    <row r="9383" spans="1:7" x14ac:dyDescent="0.2">
      <c r="A9383" s="11"/>
      <c r="B9383" s="5"/>
      <c r="C9383" s="5"/>
      <c r="D9383" s="5"/>
      <c r="E9383" s="5"/>
      <c r="F9383" s="10"/>
      <c r="G9383" s="10"/>
    </row>
    <row r="9384" spans="1:7" x14ac:dyDescent="0.2">
      <c r="A9384" s="11"/>
      <c r="B9384" s="5"/>
      <c r="C9384" s="5"/>
      <c r="D9384" s="5"/>
      <c r="E9384" s="5"/>
      <c r="F9384" s="10"/>
      <c r="G9384" s="10"/>
    </row>
    <row r="9385" spans="1:7" x14ac:dyDescent="0.2">
      <c r="A9385" s="11"/>
      <c r="B9385" s="5"/>
      <c r="C9385" s="5"/>
      <c r="D9385" s="5"/>
      <c r="E9385" s="5"/>
      <c r="F9385" s="10"/>
      <c r="G9385" s="10"/>
    </row>
    <row r="9386" spans="1:7" x14ac:dyDescent="0.2">
      <c r="A9386" s="11"/>
      <c r="B9386" s="5"/>
      <c r="C9386" s="5"/>
      <c r="D9386" s="5"/>
      <c r="E9386" s="5"/>
      <c r="F9386" s="10"/>
      <c r="G9386" s="10"/>
    </row>
    <row r="9387" spans="1:7" x14ac:dyDescent="0.2">
      <c r="A9387" s="11"/>
      <c r="B9387" s="5"/>
      <c r="C9387" s="5"/>
      <c r="D9387" s="5"/>
      <c r="E9387" s="5"/>
      <c r="F9387" s="10"/>
      <c r="G9387" s="10"/>
    </row>
    <row r="9388" spans="1:7" x14ac:dyDescent="0.2">
      <c r="A9388" s="11"/>
      <c r="B9388" s="5"/>
      <c r="C9388" s="5"/>
      <c r="D9388" s="5"/>
      <c r="E9388" s="5"/>
      <c r="F9388" s="10"/>
      <c r="G9388" s="10"/>
    </row>
    <row r="9389" spans="1:7" x14ac:dyDescent="0.2">
      <c r="A9389" s="11"/>
      <c r="B9389" s="5"/>
      <c r="C9389" s="5"/>
      <c r="D9389" s="5"/>
      <c r="E9389" s="5"/>
      <c r="F9389" s="10"/>
      <c r="G9389" s="10"/>
    </row>
    <row r="9390" spans="1:7" x14ac:dyDescent="0.2">
      <c r="A9390" s="11"/>
      <c r="B9390" s="5"/>
      <c r="C9390" s="5"/>
      <c r="D9390" s="5"/>
      <c r="E9390" s="5"/>
      <c r="F9390" s="10"/>
      <c r="G9390" s="10"/>
    </row>
    <row r="9391" spans="1:7" x14ac:dyDescent="0.2">
      <c r="A9391" s="11"/>
      <c r="B9391" s="5"/>
      <c r="C9391" s="5"/>
      <c r="D9391" s="5"/>
      <c r="E9391" s="5"/>
      <c r="F9391" s="10"/>
      <c r="G9391" s="10"/>
    </row>
    <row r="9392" spans="1:7" x14ac:dyDescent="0.2">
      <c r="A9392" s="11"/>
      <c r="B9392" s="5"/>
      <c r="C9392" s="5"/>
      <c r="D9392" s="5"/>
      <c r="E9392" s="5"/>
      <c r="F9392" s="10"/>
      <c r="G9392" s="10"/>
    </row>
    <row r="9393" spans="1:7" x14ac:dyDescent="0.2">
      <c r="A9393" s="11"/>
      <c r="B9393" s="5"/>
      <c r="C9393" s="5"/>
      <c r="D9393" s="5"/>
      <c r="E9393" s="5"/>
      <c r="F9393" s="10"/>
      <c r="G9393" s="10"/>
    </row>
    <row r="9394" spans="1:7" x14ac:dyDescent="0.2">
      <c r="A9394" s="11"/>
      <c r="B9394" s="5"/>
      <c r="C9394" s="5"/>
      <c r="D9394" s="5"/>
      <c r="E9394" s="5"/>
      <c r="F9394" s="10"/>
      <c r="G9394" s="10"/>
    </row>
    <row r="9395" spans="1:7" x14ac:dyDescent="0.2">
      <c r="A9395" s="11"/>
      <c r="B9395" s="5"/>
      <c r="C9395" s="5"/>
      <c r="D9395" s="5"/>
      <c r="E9395" s="5"/>
      <c r="F9395" s="10"/>
      <c r="G9395" s="10"/>
    </row>
    <row r="9396" spans="1:7" x14ac:dyDescent="0.2">
      <c r="A9396" s="11"/>
      <c r="B9396" s="5"/>
      <c r="C9396" s="5"/>
      <c r="D9396" s="5"/>
      <c r="E9396" s="5"/>
      <c r="F9396" s="10"/>
      <c r="G9396" s="10"/>
    </row>
    <row r="9397" spans="1:7" x14ac:dyDescent="0.2">
      <c r="A9397" s="11"/>
      <c r="B9397" s="5"/>
      <c r="C9397" s="5"/>
      <c r="D9397" s="5"/>
      <c r="E9397" s="5"/>
      <c r="F9397" s="10"/>
      <c r="G9397" s="10"/>
    </row>
    <row r="9398" spans="1:7" x14ac:dyDescent="0.2">
      <c r="A9398" s="11"/>
      <c r="B9398" s="5"/>
      <c r="C9398" s="5"/>
      <c r="D9398" s="5"/>
      <c r="E9398" s="5"/>
      <c r="F9398" s="10"/>
      <c r="G9398" s="10"/>
    </row>
    <row r="9399" spans="1:7" x14ac:dyDescent="0.2">
      <c r="A9399" s="11"/>
      <c r="B9399" s="5"/>
      <c r="C9399" s="5"/>
      <c r="D9399" s="5"/>
      <c r="E9399" s="5"/>
      <c r="F9399" s="10"/>
      <c r="G9399" s="10"/>
    </row>
    <row r="9400" spans="1:7" x14ac:dyDescent="0.2">
      <c r="A9400" s="11"/>
      <c r="B9400" s="5"/>
      <c r="C9400" s="5"/>
      <c r="D9400" s="5"/>
      <c r="E9400" s="5"/>
      <c r="F9400" s="10"/>
      <c r="G9400" s="10"/>
    </row>
    <row r="9401" spans="1:7" x14ac:dyDescent="0.2">
      <c r="A9401" s="11"/>
      <c r="B9401" s="5"/>
      <c r="C9401" s="5"/>
      <c r="D9401" s="5"/>
      <c r="E9401" s="5"/>
      <c r="F9401" s="10"/>
      <c r="G9401" s="10"/>
    </row>
    <row r="9402" spans="1:7" x14ac:dyDescent="0.2">
      <c r="A9402" s="11"/>
      <c r="B9402" s="5"/>
      <c r="C9402" s="5"/>
      <c r="D9402" s="5"/>
      <c r="E9402" s="5"/>
      <c r="F9402" s="10"/>
      <c r="G9402" s="10"/>
    </row>
    <row r="9403" spans="1:7" x14ac:dyDescent="0.2">
      <c r="A9403" s="11"/>
      <c r="B9403" s="5"/>
      <c r="C9403" s="5"/>
      <c r="D9403" s="5"/>
      <c r="E9403" s="5"/>
      <c r="F9403" s="10"/>
      <c r="G9403" s="10"/>
    </row>
    <row r="9404" spans="1:7" x14ac:dyDescent="0.2">
      <c r="A9404" s="11"/>
      <c r="B9404" s="5"/>
      <c r="C9404" s="5"/>
      <c r="D9404" s="5"/>
      <c r="E9404" s="5"/>
      <c r="F9404" s="10"/>
      <c r="G9404" s="10"/>
    </row>
    <row r="9405" spans="1:7" x14ac:dyDescent="0.2">
      <c r="A9405" s="11"/>
      <c r="B9405" s="5"/>
      <c r="C9405" s="5"/>
      <c r="D9405" s="5"/>
      <c r="E9405" s="5"/>
      <c r="F9405" s="10"/>
      <c r="G9405" s="10"/>
    </row>
    <row r="9406" spans="1:7" x14ac:dyDescent="0.2">
      <c r="A9406" s="11"/>
      <c r="B9406" s="5"/>
      <c r="C9406" s="5"/>
      <c r="D9406" s="5"/>
      <c r="E9406" s="5"/>
      <c r="F9406" s="10"/>
      <c r="G9406" s="10"/>
    </row>
    <row r="9407" spans="1:7" x14ac:dyDescent="0.2">
      <c r="A9407" s="11"/>
      <c r="B9407" s="5"/>
      <c r="C9407" s="5"/>
      <c r="D9407" s="5"/>
      <c r="E9407" s="5"/>
      <c r="F9407" s="10"/>
      <c r="G9407" s="10"/>
    </row>
    <row r="9408" spans="1:7" x14ac:dyDescent="0.2">
      <c r="A9408" s="11"/>
      <c r="B9408" s="5"/>
      <c r="C9408" s="5"/>
      <c r="D9408" s="5"/>
      <c r="E9408" s="5"/>
      <c r="F9408" s="10"/>
      <c r="G9408" s="10"/>
    </row>
    <row r="9409" spans="1:7" x14ac:dyDescent="0.2">
      <c r="A9409" s="11"/>
      <c r="B9409" s="5"/>
      <c r="C9409" s="5"/>
      <c r="D9409" s="5"/>
      <c r="E9409" s="5"/>
      <c r="F9409" s="10"/>
      <c r="G9409" s="10"/>
    </row>
    <row r="9410" spans="1:7" x14ac:dyDescent="0.2">
      <c r="A9410" s="11"/>
      <c r="B9410" s="5"/>
      <c r="C9410" s="5"/>
      <c r="D9410" s="5"/>
      <c r="E9410" s="5"/>
      <c r="F9410" s="10"/>
      <c r="G9410" s="10"/>
    </row>
    <row r="9411" spans="1:7" x14ac:dyDescent="0.2">
      <c r="A9411" s="11"/>
      <c r="B9411" s="5"/>
      <c r="C9411" s="5"/>
      <c r="D9411" s="5"/>
      <c r="E9411" s="5"/>
      <c r="F9411" s="10"/>
      <c r="G9411" s="10"/>
    </row>
    <row r="9412" spans="1:7" x14ac:dyDescent="0.2">
      <c r="A9412" s="11"/>
      <c r="B9412" s="5"/>
      <c r="C9412" s="5"/>
      <c r="D9412" s="5"/>
      <c r="E9412" s="5"/>
      <c r="F9412" s="10"/>
      <c r="G9412" s="10"/>
    </row>
    <row r="9413" spans="1:7" x14ac:dyDescent="0.2">
      <c r="A9413" s="11"/>
      <c r="B9413" s="5"/>
      <c r="C9413" s="5"/>
      <c r="D9413" s="5"/>
      <c r="E9413" s="5"/>
      <c r="F9413" s="10"/>
      <c r="G9413" s="10"/>
    </row>
    <row r="9414" spans="1:7" x14ac:dyDescent="0.2">
      <c r="A9414" s="11"/>
      <c r="B9414" s="5"/>
      <c r="C9414" s="5"/>
      <c r="D9414" s="5"/>
      <c r="E9414" s="5"/>
      <c r="F9414" s="10"/>
      <c r="G9414" s="10"/>
    </row>
    <row r="9415" spans="1:7" x14ac:dyDescent="0.2">
      <c r="A9415" s="11"/>
      <c r="B9415" s="5"/>
      <c r="C9415" s="5"/>
      <c r="D9415" s="5"/>
      <c r="E9415" s="5"/>
      <c r="F9415" s="10"/>
      <c r="G9415" s="10"/>
    </row>
    <row r="9416" spans="1:7" x14ac:dyDescent="0.2">
      <c r="A9416" s="11"/>
      <c r="B9416" s="5"/>
      <c r="C9416" s="5"/>
      <c r="D9416" s="5"/>
      <c r="E9416" s="5"/>
      <c r="F9416" s="10"/>
      <c r="G9416" s="10"/>
    </row>
    <row r="9417" spans="1:7" x14ac:dyDescent="0.2">
      <c r="A9417" s="11"/>
      <c r="B9417" s="5"/>
      <c r="C9417" s="5"/>
      <c r="D9417" s="5"/>
      <c r="E9417" s="5"/>
      <c r="F9417" s="10"/>
      <c r="G9417" s="10"/>
    </row>
    <row r="9418" spans="1:7" x14ac:dyDescent="0.2">
      <c r="A9418" s="11"/>
      <c r="B9418" s="5"/>
      <c r="C9418" s="5"/>
      <c r="D9418" s="5"/>
      <c r="E9418" s="5"/>
      <c r="F9418" s="10"/>
      <c r="G9418" s="10"/>
    </row>
    <row r="9419" spans="1:7" x14ac:dyDescent="0.2">
      <c r="A9419" s="11"/>
      <c r="B9419" s="5"/>
      <c r="C9419" s="5"/>
      <c r="D9419" s="5"/>
      <c r="E9419" s="5"/>
      <c r="F9419" s="10"/>
      <c r="G9419" s="10"/>
    </row>
    <row r="9420" spans="1:7" x14ac:dyDescent="0.2">
      <c r="A9420" s="11"/>
      <c r="B9420" s="5"/>
      <c r="C9420" s="5"/>
      <c r="D9420" s="5"/>
      <c r="E9420" s="5"/>
      <c r="F9420" s="10"/>
      <c r="G9420" s="10"/>
    </row>
    <row r="9421" spans="1:7" x14ac:dyDescent="0.2">
      <c r="A9421" s="11"/>
      <c r="B9421" s="5"/>
      <c r="C9421" s="5"/>
      <c r="D9421" s="5"/>
      <c r="E9421" s="5"/>
      <c r="F9421" s="10"/>
      <c r="G9421" s="10"/>
    </row>
    <row r="9422" spans="1:7" x14ac:dyDescent="0.2">
      <c r="A9422" s="11"/>
      <c r="B9422" s="5"/>
      <c r="C9422" s="5"/>
      <c r="D9422" s="5"/>
      <c r="E9422" s="5"/>
      <c r="F9422" s="10"/>
      <c r="G9422" s="10"/>
    </row>
    <row r="9423" spans="1:7" x14ac:dyDescent="0.2">
      <c r="A9423" s="11"/>
      <c r="B9423" s="5"/>
      <c r="C9423" s="5"/>
      <c r="D9423" s="5"/>
      <c r="E9423" s="5"/>
      <c r="F9423" s="10"/>
      <c r="G9423" s="10"/>
    </row>
    <row r="9424" spans="1:7" x14ac:dyDescent="0.2">
      <c r="A9424" s="11"/>
      <c r="B9424" s="5"/>
      <c r="C9424" s="5"/>
      <c r="D9424" s="5"/>
      <c r="E9424" s="5"/>
      <c r="F9424" s="10"/>
      <c r="G9424" s="10"/>
    </row>
    <row r="9425" spans="1:7" x14ac:dyDescent="0.2">
      <c r="A9425" s="11"/>
      <c r="B9425" s="5"/>
      <c r="C9425" s="5"/>
      <c r="D9425" s="5"/>
      <c r="E9425" s="5"/>
      <c r="F9425" s="10"/>
      <c r="G9425" s="10"/>
    </row>
    <row r="9426" spans="1:7" x14ac:dyDescent="0.2">
      <c r="A9426" s="11"/>
      <c r="B9426" s="5"/>
      <c r="C9426" s="5"/>
      <c r="D9426" s="5"/>
      <c r="E9426" s="5"/>
      <c r="F9426" s="10"/>
      <c r="G9426" s="10"/>
    </row>
    <row r="9427" spans="1:7" x14ac:dyDescent="0.2">
      <c r="A9427" s="11"/>
      <c r="B9427" s="5"/>
      <c r="C9427" s="5"/>
      <c r="D9427" s="5"/>
      <c r="E9427" s="5"/>
      <c r="F9427" s="10"/>
      <c r="G9427" s="10"/>
    </row>
    <row r="9428" spans="1:7" x14ac:dyDescent="0.2">
      <c r="A9428" s="11"/>
      <c r="B9428" s="5"/>
      <c r="C9428" s="5"/>
      <c r="D9428" s="5"/>
      <c r="E9428" s="5"/>
      <c r="F9428" s="10"/>
      <c r="G9428" s="10"/>
    </row>
    <row r="9429" spans="1:7" x14ac:dyDescent="0.2">
      <c r="A9429" s="11"/>
      <c r="B9429" s="5"/>
      <c r="C9429" s="5"/>
      <c r="D9429" s="5"/>
      <c r="E9429" s="5"/>
      <c r="F9429" s="10"/>
      <c r="G9429" s="10"/>
    </row>
    <row r="9430" spans="1:7" x14ac:dyDescent="0.2">
      <c r="A9430" s="11"/>
      <c r="B9430" s="5"/>
      <c r="C9430" s="5"/>
      <c r="D9430" s="5"/>
      <c r="E9430" s="5"/>
      <c r="F9430" s="10"/>
      <c r="G9430" s="10"/>
    </row>
    <row r="9431" spans="1:7" x14ac:dyDescent="0.2">
      <c r="A9431" s="11"/>
      <c r="B9431" s="5"/>
      <c r="C9431" s="5"/>
      <c r="D9431" s="5"/>
      <c r="E9431" s="5"/>
      <c r="F9431" s="10"/>
      <c r="G9431" s="10"/>
    </row>
    <row r="9432" spans="1:7" x14ac:dyDescent="0.2">
      <c r="A9432" s="11"/>
      <c r="B9432" s="5"/>
      <c r="C9432" s="5"/>
      <c r="D9432" s="5"/>
      <c r="E9432" s="5"/>
      <c r="F9432" s="10"/>
      <c r="G9432" s="10"/>
    </row>
    <row r="9433" spans="1:7" x14ac:dyDescent="0.2">
      <c r="A9433" s="11"/>
      <c r="B9433" s="5"/>
      <c r="C9433" s="5"/>
      <c r="D9433" s="5"/>
      <c r="E9433" s="5"/>
      <c r="F9433" s="10"/>
      <c r="G9433" s="10"/>
    </row>
    <row r="9434" spans="1:7" x14ac:dyDescent="0.2">
      <c r="A9434" s="11"/>
      <c r="B9434" s="5"/>
      <c r="C9434" s="5"/>
      <c r="D9434" s="5"/>
      <c r="E9434" s="5"/>
      <c r="F9434" s="10"/>
      <c r="G9434" s="10"/>
    </row>
    <row r="9435" spans="1:7" x14ac:dyDescent="0.2">
      <c r="A9435" s="11"/>
      <c r="B9435" s="5"/>
      <c r="C9435" s="5"/>
      <c r="D9435" s="5"/>
      <c r="E9435" s="5"/>
      <c r="F9435" s="10"/>
      <c r="G9435" s="10"/>
    </row>
    <row r="9436" spans="1:7" x14ac:dyDescent="0.2">
      <c r="A9436" s="11"/>
      <c r="B9436" s="5"/>
      <c r="C9436" s="5"/>
      <c r="D9436" s="5"/>
      <c r="E9436" s="5"/>
      <c r="F9436" s="10"/>
      <c r="G9436" s="10"/>
    </row>
    <row r="9437" spans="1:7" x14ac:dyDescent="0.2">
      <c r="A9437" s="11"/>
      <c r="B9437" s="5"/>
      <c r="C9437" s="5"/>
      <c r="D9437" s="5"/>
      <c r="E9437" s="5"/>
      <c r="F9437" s="10"/>
      <c r="G9437" s="10"/>
    </row>
    <row r="9438" spans="1:7" x14ac:dyDescent="0.2">
      <c r="A9438" s="11"/>
      <c r="B9438" s="5"/>
      <c r="C9438" s="5"/>
      <c r="D9438" s="5"/>
      <c r="E9438" s="5"/>
      <c r="F9438" s="10"/>
      <c r="G9438" s="10"/>
    </row>
    <row r="9439" spans="1:7" x14ac:dyDescent="0.2">
      <c r="A9439" s="11"/>
      <c r="B9439" s="5"/>
      <c r="C9439" s="5"/>
      <c r="D9439" s="5"/>
      <c r="E9439" s="5"/>
      <c r="F9439" s="10"/>
      <c r="G9439" s="10"/>
    </row>
    <row r="9440" spans="1:7" x14ac:dyDescent="0.2">
      <c r="A9440" s="11"/>
      <c r="B9440" s="5"/>
      <c r="C9440" s="5"/>
      <c r="D9440" s="5"/>
      <c r="E9440" s="5"/>
      <c r="F9440" s="10"/>
      <c r="G9440" s="10"/>
    </row>
    <row r="9441" spans="1:7" x14ac:dyDescent="0.2">
      <c r="A9441" s="11"/>
      <c r="B9441" s="5"/>
      <c r="C9441" s="5"/>
      <c r="D9441" s="5"/>
      <c r="E9441" s="5"/>
      <c r="F9441" s="10"/>
      <c r="G9441" s="10"/>
    </row>
    <row r="9442" spans="1:7" x14ac:dyDescent="0.2">
      <c r="A9442" s="11"/>
      <c r="B9442" s="5"/>
      <c r="C9442" s="5"/>
      <c r="D9442" s="5"/>
      <c r="E9442" s="5"/>
      <c r="F9442" s="10"/>
      <c r="G9442" s="10"/>
    </row>
    <row r="9443" spans="1:7" x14ac:dyDescent="0.2">
      <c r="A9443" s="11"/>
      <c r="B9443" s="5"/>
      <c r="C9443" s="5"/>
      <c r="D9443" s="5"/>
      <c r="E9443" s="5"/>
      <c r="F9443" s="10"/>
      <c r="G9443" s="10"/>
    </row>
    <row r="9444" spans="1:7" x14ac:dyDescent="0.2">
      <c r="A9444" s="11"/>
      <c r="B9444" s="5"/>
      <c r="C9444" s="5"/>
      <c r="D9444" s="5"/>
      <c r="E9444" s="5"/>
      <c r="F9444" s="10"/>
      <c r="G9444" s="10"/>
    </row>
    <row r="9445" spans="1:7" x14ac:dyDescent="0.2">
      <c r="A9445" s="11"/>
      <c r="B9445" s="5"/>
      <c r="C9445" s="5"/>
      <c r="D9445" s="5"/>
      <c r="E9445" s="5"/>
      <c r="F9445" s="10"/>
      <c r="G9445" s="10"/>
    </row>
    <row r="9446" spans="1:7" x14ac:dyDescent="0.2">
      <c r="A9446" s="11"/>
      <c r="B9446" s="5"/>
      <c r="C9446" s="5"/>
      <c r="D9446" s="5"/>
      <c r="E9446" s="5"/>
      <c r="F9446" s="10"/>
      <c r="G9446" s="10"/>
    </row>
    <row r="9447" spans="1:7" x14ac:dyDescent="0.2">
      <c r="A9447" s="11"/>
      <c r="B9447" s="5"/>
      <c r="C9447" s="5"/>
      <c r="D9447" s="5"/>
      <c r="E9447" s="5"/>
      <c r="F9447" s="10"/>
      <c r="G9447" s="10"/>
    </row>
    <row r="9448" spans="1:7" x14ac:dyDescent="0.2">
      <c r="A9448" s="11"/>
      <c r="B9448" s="5"/>
      <c r="C9448" s="5"/>
      <c r="D9448" s="5"/>
      <c r="E9448" s="5"/>
      <c r="F9448" s="10"/>
      <c r="G9448" s="10"/>
    </row>
    <row r="9449" spans="1:7" x14ac:dyDescent="0.2">
      <c r="A9449" s="11"/>
      <c r="B9449" s="5"/>
      <c r="C9449" s="5"/>
      <c r="D9449" s="5"/>
      <c r="E9449" s="5"/>
      <c r="F9449" s="10"/>
      <c r="G9449" s="10"/>
    </row>
    <row r="9450" spans="1:7" x14ac:dyDescent="0.2">
      <c r="A9450" s="11"/>
      <c r="B9450" s="5"/>
      <c r="C9450" s="5"/>
      <c r="D9450" s="5"/>
      <c r="E9450" s="5"/>
      <c r="F9450" s="10"/>
      <c r="G9450" s="10"/>
    </row>
    <row r="9451" spans="1:7" x14ac:dyDescent="0.2">
      <c r="A9451" s="11"/>
      <c r="B9451" s="5"/>
      <c r="C9451" s="5"/>
      <c r="D9451" s="5"/>
      <c r="E9451" s="5"/>
      <c r="F9451" s="10"/>
      <c r="G9451" s="10"/>
    </row>
    <row r="9452" spans="1:7" x14ac:dyDescent="0.2">
      <c r="A9452" s="11"/>
      <c r="B9452" s="5"/>
      <c r="C9452" s="5"/>
      <c r="D9452" s="5"/>
      <c r="E9452" s="5"/>
      <c r="F9452" s="10"/>
      <c r="G9452" s="10"/>
    </row>
    <row r="9453" spans="1:7" x14ac:dyDescent="0.2">
      <c r="A9453" s="11"/>
      <c r="B9453" s="5"/>
      <c r="C9453" s="5"/>
      <c r="D9453" s="5"/>
      <c r="E9453" s="5"/>
      <c r="F9453" s="10"/>
      <c r="G9453" s="10"/>
    </row>
    <row r="9454" spans="1:7" x14ac:dyDescent="0.2">
      <c r="A9454" s="11"/>
      <c r="B9454" s="5"/>
      <c r="C9454" s="5"/>
      <c r="D9454" s="5"/>
      <c r="E9454" s="5"/>
      <c r="F9454" s="10"/>
      <c r="G9454" s="10"/>
    </row>
    <row r="9455" spans="1:7" x14ac:dyDescent="0.2">
      <c r="A9455" s="11"/>
      <c r="B9455" s="5"/>
      <c r="C9455" s="5"/>
      <c r="D9455" s="5"/>
      <c r="E9455" s="5"/>
      <c r="F9455" s="10"/>
      <c r="G9455" s="10"/>
    </row>
    <row r="9456" spans="1:7" x14ac:dyDescent="0.2">
      <c r="A9456" s="11"/>
      <c r="B9456" s="5"/>
      <c r="C9456" s="5"/>
      <c r="D9456" s="5"/>
      <c r="E9456" s="5"/>
      <c r="F9456" s="10"/>
      <c r="G9456" s="10"/>
    </row>
    <row r="9457" spans="1:7" x14ac:dyDescent="0.2">
      <c r="A9457" s="11"/>
      <c r="B9457" s="5"/>
      <c r="C9457" s="5"/>
      <c r="D9457" s="5"/>
      <c r="E9457" s="5"/>
      <c r="F9457" s="10"/>
      <c r="G9457" s="10"/>
    </row>
    <row r="9458" spans="1:7" x14ac:dyDescent="0.2">
      <c r="A9458" s="11"/>
      <c r="B9458" s="5"/>
      <c r="C9458" s="5"/>
      <c r="D9458" s="5"/>
      <c r="E9458" s="5"/>
      <c r="F9458" s="10"/>
      <c r="G9458" s="10"/>
    </row>
    <row r="9459" spans="1:7" x14ac:dyDescent="0.2">
      <c r="A9459" s="11"/>
      <c r="B9459" s="5"/>
      <c r="C9459" s="5"/>
      <c r="D9459" s="5"/>
      <c r="E9459" s="5"/>
      <c r="F9459" s="10"/>
      <c r="G9459" s="10"/>
    </row>
    <row r="9460" spans="1:7" x14ac:dyDescent="0.2">
      <c r="A9460" s="11"/>
      <c r="B9460" s="5"/>
      <c r="C9460" s="5"/>
      <c r="D9460" s="5"/>
      <c r="E9460" s="5"/>
      <c r="F9460" s="10"/>
      <c r="G9460" s="10"/>
    </row>
    <row r="9461" spans="1:7" x14ac:dyDescent="0.2">
      <c r="A9461" s="11"/>
      <c r="B9461" s="5"/>
      <c r="C9461" s="5"/>
      <c r="D9461" s="5"/>
      <c r="E9461" s="5"/>
      <c r="F9461" s="10"/>
      <c r="G9461" s="10"/>
    </row>
    <row r="9462" spans="1:7" x14ac:dyDescent="0.2">
      <c r="A9462" s="11"/>
      <c r="B9462" s="5"/>
      <c r="C9462" s="5"/>
      <c r="D9462" s="5"/>
      <c r="E9462" s="5"/>
      <c r="F9462" s="10"/>
      <c r="G9462" s="10"/>
    </row>
    <row r="9463" spans="1:7" x14ac:dyDescent="0.2">
      <c r="A9463" s="11"/>
      <c r="B9463" s="5"/>
      <c r="C9463" s="5"/>
      <c r="D9463" s="5"/>
      <c r="E9463" s="5"/>
      <c r="F9463" s="10"/>
      <c r="G9463" s="10"/>
    </row>
    <row r="9464" spans="1:7" x14ac:dyDescent="0.2">
      <c r="A9464" s="11"/>
      <c r="B9464" s="5"/>
      <c r="C9464" s="5"/>
      <c r="D9464" s="5"/>
      <c r="E9464" s="5"/>
      <c r="F9464" s="10"/>
      <c r="G9464" s="10"/>
    </row>
    <row r="9465" spans="1:7" x14ac:dyDescent="0.2">
      <c r="A9465" s="11"/>
      <c r="B9465" s="5"/>
      <c r="C9465" s="5"/>
      <c r="D9465" s="5"/>
      <c r="E9465" s="5"/>
      <c r="F9465" s="10"/>
      <c r="G9465" s="10"/>
    </row>
    <row r="9466" spans="1:7" x14ac:dyDescent="0.2">
      <c r="A9466" s="11"/>
      <c r="B9466" s="5"/>
      <c r="C9466" s="5"/>
      <c r="D9466" s="5"/>
      <c r="E9466" s="5"/>
      <c r="F9466" s="10"/>
      <c r="G9466" s="10"/>
    </row>
    <row r="9467" spans="1:7" x14ac:dyDescent="0.2">
      <c r="A9467" s="11"/>
      <c r="B9467" s="5"/>
      <c r="C9467" s="5"/>
      <c r="D9467" s="5"/>
      <c r="E9467" s="5"/>
      <c r="F9467" s="10"/>
      <c r="G9467" s="10"/>
    </row>
    <row r="9468" spans="1:7" x14ac:dyDescent="0.2">
      <c r="A9468" s="11"/>
      <c r="B9468" s="5"/>
      <c r="C9468" s="5"/>
      <c r="D9468" s="5"/>
      <c r="E9468" s="5"/>
      <c r="F9468" s="10"/>
      <c r="G9468" s="10"/>
    </row>
    <row r="9469" spans="1:7" x14ac:dyDescent="0.2">
      <c r="A9469" s="11"/>
      <c r="B9469" s="5"/>
      <c r="C9469" s="5"/>
      <c r="D9469" s="5"/>
      <c r="E9469" s="5"/>
      <c r="F9469" s="10"/>
      <c r="G9469" s="10"/>
    </row>
    <row r="9470" spans="1:7" x14ac:dyDescent="0.2">
      <c r="A9470" s="11"/>
      <c r="B9470" s="5"/>
      <c r="C9470" s="5"/>
      <c r="D9470" s="5"/>
      <c r="E9470" s="5"/>
      <c r="F9470" s="10"/>
      <c r="G9470" s="10"/>
    </row>
    <row r="9471" spans="1:7" x14ac:dyDescent="0.2">
      <c r="A9471" s="11"/>
      <c r="B9471" s="5"/>
      <c r="C9471" s="5"/>
      <c r="D9471" s="5"/>
      <c r="E9471" s="5"/>
      <c r="F9471" s="10"/>
      <c r="G9471" s="10"/>
    </row>
    <row r="9472" spans="1:7" x14ac:dyDescent="0.2">
      <c r="A9472" s="11"/>
      <c r="B9472" s="5"/>
      <c r="C9472" s="5"/>
      <c r="D9472" s="5"/>
      <c r="E9472" s="5"/>
      <c r="F9472" s="10"/>
      <c r="G9472" s="10"/>
    </row>
    <row r="9473" spans="1:7" x14ac:dyDescent="0.2">
      <c r="A9473" s="11"/>
      <c r="B9473" s="5"/>
      <c r="C9473" s="5"/>
      <c r="D9473" s="5"/>
      <c r="E9473" s="5"/>
      <c r="F9473" s="10"/>
      <c r="G9473" s="10"/>
    </row>
    <row r="9474" spans="1:7" x14ac:dyDescent="0.2">
      <c r="A9474" s="11"/>
      <c r="B9474" s="5"/>
      <c r="C9474" s="5"/>
      <c r="D9474" s="5"/>
      <c r="E9474" s="5"/>
      <c r="F9474" s="10"/>
      <c r="G9474" s="10"/>
    </row>
    <row r="9475" spans="1:7" x14ac:dyDescent="0.2">
      <c r="A9475" s="11"/>
      <c r="B9475" s="5"/>
      <c r="C9475" s="5"/>
      <c r="D9475" s="5"/>
      <c r="E9475" s="5"/>
      <c r="F9475" s="10"/>
      <c r="G9475" s="10"/>
    </row>
    <row r="9476" spans="1:7" x14ac:dyDescent="0.2">
      <c r="A9476" s="11"/>
      <c r="B9476" s="5"/>
      <c r="C9476" s="5"/>
      <c r="D9476" s="5"/>
      <c r="E9476" s="5"/>
      <c r="F9476" s="10"/>
      <c r="G9476" s="10"/>
    </row>
    <row r="9477" spans="1:7" x14ac:dyDescent="0.2">
      <c r="A9477" s="11"/>
      <c r="B9477" s="5"/>
      <c r="C9477" s="5"/>
      <c r="D9477" s="5"/>
      <c r="E9477" s="5"/>
      <c r="F9477" s="10"/>
      <c r="G9477" s="10"/>
    </row>
    <row r="9478" spans="1:7" x14ac:dyDescent="0.2">
      <c r="A9478" s="11"/>
      <c r="B9478" s="5"/>
      <c r="C9478" s="5"/>
      <c r="D9478" s="5"/>
      <c r="E9478" s="5"/>
      <c r="F9478" s="10"/>
      <c r="G9478" s="10"/>
    </row>
    <row r="9479" spans="1:7" x14ac:dyDescent="0.2">
      <c r="A9479" s="11"/>
      <c r="B9479" s="5"/>
      <c r="C9479" s="5"/>
      <c r="D9479" s="5"/>
      <c r="E9479" s="5"/>
      <c r="F9479" s="10"/>
      <c r="G9479" s="10"/>
    </row>
    <row r="9480" spans="1:7" x14ac:dyDescent="0.2">
      <c r="A9480" s="11"/>
      <c r="B9480" s="5"/>
      <c r="C9480" s="5"/>
      <c r="D9480" s="5"/>
      <c r="E9480" s="5"/>
      <c r="F9480" s="10"/>
      <c r="G9480" s="10"/>
    </row>
    <row r="9481" spans="1:7" x14ac:dyDescent="0.2">
      <c r="A9481" s="11"/>
      <c r="B9481" s="5"/>
      <c r="C9481" s="5"/>
      <c r="D9481" s="5"/>
      <c r="E9481" s="5"/>
      <c r="F9481" s="10"/>
      <c r="G9481" s="10"/>
    </row>
    <row r="9482" spans="1:7" x14ac:dyDescent="0.2">
      <c r="A9482" s="11"/>
      <c r="B9482" s="5"/>
      <c r="C9482" s="5"/>
      <c r="D9482" s="5"/>
      <c r="E9482" s="5"/>
      <c r="F9482" s="10"/>
      <c r="G9482" s="10"/>
    </row>
    <row r="9483" spans="1:7" x14ac:dyDescent="0.2">
      <c r="A9483" s="11"/>
      <c r="B9483" s="5"/>
      <c r="C9483" s="5"/>
      <c r="D9483" s="5"/>
      <c r="E9483" s="5"/>
      <c r="F9483" s="10"/>
      <c r="G9483" s="10"/>
    </row>
    <row r="9484" spans="1:7" x14ac:dyDescent="0.2">
      <c r="A9484" s="11"/>
      <c r="B9484" s="5"/>
      <c r="C9484" s="5"/>
      <c r="D9484" s="5"/>
      <c r="E9484" s="5"/>
      <c r="F9484" s="10"/>
      <c r="G9484" s="10"/>
    </row>
    <row r="9485" spans="1:7" x14ac:dyDescent="0.2">
      <c r="A9485" s="11"/>
      <c r="B9485" s="5"/>
      <c r="C9485" s="5"/>
      <c r="D9485" s="5"/>
      <c r="E9485" s="5"/>
      <c r="F9485" s="10"/>
      <c r="G9485" s="10"/>
    </row>
    <row r="9486" spans="1:7" x14ac:dyDescent="0.2">
      <c r="A9486" s="11"/>
      <c r="B9486" s="5"/>
      <c r="C9486" s="5"/>
      <c r="D9486" s="5"/>
      <c r="E9486" s="5"/>
      <c r="F9486" s="10"/>
      <c r="G9486" s="10"/>
    </row>
    <row r="9487" spans="1:7" x14ac:dyDescent="0.2">
      <c r="A9487" s="11"/>
      <c r="B9487" s="5"/>
      <c r="C9487" s="5"/>
      <c r="D9487" s="5"/>
      <c r="E9487" s="5"/>
      <c r="F9487" s="10"/>
      <c r="G9487" s="10"/>
    </row>
    <row r="9488" spans="1:7" x14ac:dyDescent="0.2">
      <c r="A9488" s="11"/>
      <c r="B9488" s="5"/>
      <c r="C9488" s="5"/>
      <c r="D9488" s="5"/>
      <c r="E9488" s="5"/>
      <c r="F9488" s="10"/>
      <c r="G9488" s="10"/>
    </row>
    <row r="9489" spans="1:7" x14ac:dyDescent="0.2">
      <c r="A9489" s="11"/>
      <c r="B9489" s="5"/>
      <c r="C9489" s="5"/>
      <c r="D9489" s="5"/>
      <c r="E9489" s="5"/>
      <c r="F9489" s="10"/>
      <c r="G9489" s="10"/>
    </row>
    <row r="9490" spans="1:7" x14ac:dyDescent="0.2">
      <c r="A9490" s="11"/>
      <c r="B9490" s="5"/>
      <c r="C9490" s="5"/>
      <c r="D9490" s="5"/>
      <c r="E9490" s="5"/>
      <c r="F9490" s="10"/>
      <c r="G9490" s="10"/>
    </row>
    <row r="9491" spans="1:7" x14ac:dyDescent="0.2">
      <c r="A9491" s="11"/>
      <c r="B9491" s="5"/>
      <c r="C9491" s="5"/>
      <c r="D9491" s="5"/>
      <c r="E9491" s="5"/>
      <c r="F9491" s="10"/>
      <c r="G9491" s="10"/>
    </row>
    <row r="9492" spans="1:7" x14ac:dyDescent="0.2">
      <c r="A9492" s="11"/>
      <c r="B9492" s="5"/>
      <c r="C9492" s="5"/>
      <c r="D9492" s="5"/>
      <c r="E9492" s="5"/>
      <c r="F9492" s="10"/>
      <c r="G9492" s="10"/>
    </row>
    <row r="9493" spans="1:7" x14ac:dyDescent="0.2">
      <c r="A9493" s="11"/>
      <c r="B9493" s="5"/>
      <c r="C9493" s="5"/>
      <c r="D9493" s="5"/>
      <c r="E9493" s="5"/>
      <c r="F9493" s="10"/>
      <c r="G9493" s="10"/>
    </row>
    <row r="9494" spans="1:7" x14ac:dyDescent="0.2">
      <c r="A9494" s="11"/>
      <c r="B9494" s="5"/>
      <c r="C9494" s="5"/>
      <c r="D9494" s="5"/>
      <c r="E9494" s="5"/>
      <c r="F9494" s="10"/>
      <c r="G9494" s="10"/>
    </row>
    <row r="9495" spans="1:7" x14ac:dyDescent="0.2">
      <c r="A9495" s="11"/>
      <c r="B9495" s="5"/>
      <c r="C9495" s="5"/>
      <c r="D9495" s="5"/>
      <c r="E9495" s="5"/>
      <c r="F9495" s="10"/>
      <c r="G9495" s="10"/>
    </row>
    <row r="9496" spans="1:7" x14ac:dyDescent="0.2">
      <c r="A9496" s="11"/>
      <c r="B9496" s="5"/>
      <c r="C9496" s="5"/>
      <c r="D9496" s="5"/>
      <c r="E9496" s="5"/>
      <c r="F9496" s="10"/>
      <c r="G9496" s="10"/>
    </row>
    <row r="9497" spans="1:7" x14ac:dyDescent="0.2">
      <c r="A9497" s="11"/>
      <c r="B9497" s="5"/>
      <c r="C9497" s="5"/>
      <c r="D9497" s="5"/>
      <c r="E9497" s="5"/>
      <c r="F9497" s="10"/>
      <c r="G9497" s="10"/>
    </row>
    <row r="9498" spans="1:7" x14ac:dyDescent="0.2">
      <c r="A9498" s="11"/>
      <c r="B9498" s="5"/>
      <c r="C9498" s="5"/>
      <c r="D9498" s="5"/>
      <c r="E9498" s="5"/>
      <c r="F9498" s="10"/>
      <c r="G9498" s="10"/>
    </row>
    <row r="9499" spans="1:7" x14ac:dyDescent="0.2">
      <c r="A9499" s="11"/>
      <c r="B9499" s="5"/>
      <c r="C9499" s="5"/>
      <c r="D9499" s="5"/>
      <c r="E9499" s="5"/>
      <c r="F9499" s="10"/>
      <c r="G9499" s="10"/>
    </row>
    <row r="9500" spans="1:7" x14ac:dyDescent="0.2">
      <c r="A9500" s="11"/>
      <c r="B9500" s="5"/>
      <c r="C9500" s="5"/>
      <c r="D9500" s="5"/>
      <c r="E9500" s="5"/>
      <c r="F9500" s="10"/>
      <c r="G9500" s="10"/>
    </row>
    <row r="9501" spans="1:7" x14ac:dyDescent="0.2">
      <c r="A9501" s="11"/>
      <c r="B9501" s="5"/>
      <c r="C9501" s="5"/>
      <c r="D9501" s="5"/>
      <c r="E9501" s="5"/>
      <c r="F9501" s="10"/>
      <c r="G9501" s="10"/>
    </row>
    <row r="9502" spans="1:7" x14ac:dyDescent="0.2">
      <c r="A9502" s="11"/>
      <c r="B9502" s="5"/>
      <c r="C9502" s="5"/>
      <c r="D9502" s="5"/>
      <c r="E9502" s="5"/>
      <c r="F9502" s="10"/>
      <c r="G9502" s="10"/>
    </row>
    <row r="9503" spans="1:7" x14ac:dyDescent="0.2">
      <c r="A9503" s="11"/>
      <c r="B9503" s="5"/>
      <c r="C9503" s="5"/>
      <c r="D9503" s="5"/>
      <c r="E9503" s="5"/>
      <c r="F9503" s="10"/>
      <c r="G9503" s="10"/>
    </row>
    <row r="9504" spans="1:7" x14ac:dyDescent="0.2">
      <c r="A9504" s="11"/>
      <c r="B9504" s="5"/>
      <c r="C9504" s="5"/>
      <c r="D9504" s="5"/>
      <c r="E9504" s="5"/>
      <c r="F9504" s="10"/>
      <c r="G9504" s="10"/>
    </row>
    <row r="9505" spans="1:7" x14ac:dyDescent="0.2">
      <c r="A9505" s="11"/>
      <c r="B9505" s="5"/>
      <c r="C9505" s="5"/>
      <c r="D9505" s="5"/>
      <c r="E9505" s="5"/>
      <c r="F9505" s="10"/>
      <c r="G9505" s="10"/>
    </row>
    <row r="9506" spans="1:7" x14ac:dyDescent="0.2">
      <c r="A9506" s="11"/>
      <c r="B9506" s="5"/>
      <c r="C9506" s="5"/>
      <c r="D9506" s="5"/>
      <c r="E9506" s="5"/>
      <c r="F9506" s="10"/>
      <c r="G9506" s="10"/>
    </row>
    <row r="9507" spans="1:7" x14ac:dyDescent="0.2">
      <c r="A9507" s="11"/>
      <c r="B9507" s="5"/>
      <c r="C9507" s="5"/>
      <c r="D9507" s="5"/>
      <c r="E9507" s="5"/>
      <c r="F9507" s="10"/>
      <c r="G9507" s="10"/>
    </row>
    <row r="9508" spans="1:7" x14ac:dyDescent="0.2">
      <c r="A9508" s="11"/>
      <c r="B9508" s="5"/>
      <c r="C9508" s="5"/>
      <c r="D9508" s="5"/>
      <c r="E9508" s="5"/>
      <c r="F9508" s="10"/>
      <c r="G9508" s="10"/>
    </row>
    <row r="9509" spans="1:7" x14ac:dyDescent="0.2">
      <c r="A9509" s="11"/>
      <c r="B9509" s="5"/>
      <c r="C9509" s="5"/>
      <c r="D9509" s="5"/>
      <c r="E9509" s="5"/>
      <c r="F9509" s="10"/>
      <c r="G9509" s="10"/>
    </row>
    <row r="9510" spans="1:7" x14ac:dyDescent="0.2">
      <c r="A9510" s="11"/>
      <c r="B9510" s="5"/>
      <c r="C9510" s="5"/>
      <c r="D9510" s="5"/>
      <c r="E9510" s="5"/>
      <c r="F9510" s="10"/>
      <c r="G9510" s="10"/>
    </row>
    <row r="9511" spans="1:7" x14ac:dyDescent="0.2">
      <c r="A9511" s="11"/>
      <c r="B9511" s="5"/>
      <c r="C9511" s="5"/>
      <c r="D9511" s="5"/>
      <c r="E9511" s="5"/>
      <c r="F9511" s="10"/>
      <c r="G9511" s="10"/>
    </row>
    <row r="9512" spans="1:7" x14ac:dyDescent="0.2">
      <c r="A9512" s="11"/>
      <c r="B9512" s="5"/>
      <c r="C9512" s="5"/>
      <c r="D9512" s="5"/>
      <c r="E9512" s="5"/>
      <c r="F9512" s="10"/>
      <c r="G9512" s="10"/>
    </row>
    <row r="9513" spans="1:7" x14ac:dyDescent="0.2">
      <c r="A9513" s="11"/>
      <c r="B9513" s="5"/>
      <c r="C9513" s="5"/>
      <c r="D9513" s="5"/>
      <c r="E9513" s="5"/>
      <c r="F9513" s="10"/>
      <c r="G9513" s="10"/>
    </row>
    <row r="9514" spans="1:7" x14ac:dyDescent="0.2">
      <c r="A9514" s="11"/>
      <c r="B9514" s="5"/>
      <c r="C9514" s="5"/>
      <c r="D9514" s="5"/>
      <c r="E9514" s="5"/>
      <c r="F9514" s="10"/>
      <c r="G9514" s="10"/>
    </row>
    <row r="9515" spans="1:7" x14ac:dyDescent="0.2">
      <c r="A9515" s="11"/>
      <c r="B9515" s="5"/>
      <c r="C9515" s="5"/>
      <c r="D9515" s="5"/>
      <c r="E9515" s="5"/>
      <c r="F9515" s="10"/>
      <c r="G9515" s="10"/>
    </row>
    <row r="9516" spans="1:7" x14ac:dyDescent="0.2">
      <c r="A9516" s="11"/>
      <c r="B9516" s="5"/>
      <c r="C9516" s="5"/>
      <c r="D9516" s="5"/>
      <c r="E9516" s="5"/>
      <c r="F9516" s="10"/>
      <c r="G9516" s="10"/>
    </row>
    <row r="9517" spans="1:7" x14ac:dyDescent="0.2">
      <c r="A9517" s="11"/>
      <c r="B9517" s="5"/>
      <c r="C9517" s="5"/>
      <c r="D9517" s="5"/>
      <c r="E9517" s="5"/>
      <c r="F9517" s="10"/>
      <c r="G9517" s="10"/>
    </row>
    <row r="9518" spans="1:7" x14ac:dyDescent="0.2">
      <c r="A9518" s="11"/>
      <c r="B9518" s="5"/>
      <c r="C9518" s="5"/>
      <c r="D9518" s="5"/>
      <c r="E9518" s="5"/>
      <c r="F9518" s="10"/>
      <c r="G9518" s="10"/>
    </row>
    <row r="9519" spans="1:7" x14ac:dyDescent="0.2">
      <c r="A9519" s="11"/>
      <c r="B9519" s="5"/>
      <c r="C9519" s="5"/>
      <c r="D9519" s="5"/>
      <c r="E9519" s="5"/>
      <c r="F9519" s="10"/>
      <c r="G9519" s="10"/>
    </row>
    <row r="9520" spans="1:7" x14ac:dyDescent="0.2">
      <c r="A9520" s="11"/>
      <c r="B9520" s="5"/>
      <c r="C9520" s="5"/>
      <c r="D9520" s="5"/>
      <c r="E9520" s="5"/>
      <c r="F9520" s="10"/>
      <c r="G9520" s="10"/>
    </row>
    <row r="9521" spans="1:7" x14ac:dyDescent="0.2">
      <c r="A9521" s="11"/>
      <c r="B9521" s="5"/>
      <c r="C9521" s="5"/>
      <c r="D9521" s="5"/>
      <c r="E9521" s="5"/>
      <c r="F9521" s="10"/>
      <c r="G9521" s="10"/>
    </row>
    <row r="9522" spans="1:7" x14ac:dyDescent="0.2">
      <c r="A9522" s="11"/>
      <c r="B9522" s="5"/>
      <c r="C9522" s="5"/>
      <c r="D9522" s="5"/>
      <c r="E9522" s="5"/>
      <c r="F9522" s="10"/>
      <c r="G9522" s="10"/>
    </row>
    <row r="9523" spans="1:7" x14ac:dyDescent="0.2">
      <c r="A9523" s="11"/>
      <c r="B9523" s="5"/>
      <c r="C9523" s="5"/>
      <c r="D9523" s="5"/>
      <c r="E9523" s="5"/>
      <c r="F9523" s="10"/>
      <c r="G9523" s="10"/>
    </row>
    <row r="9524" spans="1:7" x14ac:dyDescent="0.2">
      <c r="A9524" s="11"/>
      <c r="B9524" s="5"/>
      <c r="C9524" s="5"/>
      <c r="D9524" s="5"/>
      <c r="E9524" s="5"/>
      <c r="F9524" s="10"/>
      <c r="G9524" s="10"/>
    </row>
    <row r="9525" spans="1:7" x14ac:dyDescent="0.2">
      <c r="A9525" s="11"/>
      <c r="B9525" s="5"/>
      <c r="C9525" s="5"/>
      <c r="D9525" s="5"/>
      <c r="E9525" s="5"/>
      <c r="F9525" s="10"/>
      <c r="G9525" s="10"/>
    </row>
    <row r="9526" spans="1:7" x14ac:dyDescent="0.2">
      <c r="A9526" s="11"/>
      <c r="B9526" s="5"/>
      <c r="C9526" s="5"/>
      <c r="D9526" s="5"/>
      <c r="E9526" s="5"/>
      <c r="F9526" s="10"/>
      <c r="G9526" s="10"/>
    </row>
    <row r="9527" spans="1:7" x14ac:dyDescent="0.2">
      <c r="A9527" s="11"/>
      <c r="B9527" s="5"/>
      <c r="C9527" s="5"/>
      <c r="D9527" s="5"/>
      <c r="E9527" s="5"/>
      <c r="F9527" s="10"/>
      <c r="G9527" s="10"/>
    </row>
    <row r="9528" spans="1:7" x14ac:dyDescent="0.2">
      <c r="A9528" s="11"/>
      <c r="B9528" s="5"/>
      <c r="C9528" s="5"/>
      <c r="D9528" s="5"/>
      <c r="E9528" s="5"/>
      <c r="F9528" s="10"/>
      <c r="G9528" s="10"/>
    </row>
    <row r="9529" spans="1:7" x14ac:dyDescent="0.2">
      <c r="A9529" s="11"/>
      <c r="B9529" s="5"/>
      <c r="C9529" s="5"/>
      <c r="D9529" s="5"/>
      <c r="E9529" s="5"/>
      <c r="F9529" s="10"/>
      <c r="G9529" s="10"/>
    </row>
    <row r="9530" spans="1:7" x14ac:dyDescent="0.2">
      <c r="A9530" s="11"/>
      <c r="B9530" s="5"/>
      <c r="C9530" s="5"/>
      <c r="D9530" s="5"/>
      <c r="E9530" s="5"/>
      <c r="F9530" s="10"/>
      <c r="G9530" s="10"/>
    </row>
    <row r="9531" spans="1:7" x14ac:dyDescent="0.2">
      <c r="A9531" s="11"/>
      <c r="B9531" s="5"/>
      <c r="C9531" s="5"/>
      <c r="D9531" s="5"/>
      <c r="E9531" s="5"/>
      <c r="F9531" s="10"/>
      <c r="G9531" s="10"/>
    </row>
    <row r="9532" spans="1:7" x14ac:dyDescent="0.2">
      <c r="A9532" s="11"/>
      <c r="B9532" s="5"/>
      <c r="C9532" s="5"/>
      <c r="D9532" s="5"/>
      <c r="E9532" s="5"/>
      <c r="F9532" s="10"/>
      <c r="G9532" s="10"/>
    </row>
    <row r="9533" spans="1:7" x14ac:dyDescent="0.2">
      <c r="A9533" s="11"/>
      <c r="B9533" s="5"/>
      <c r="C9533" s="5"/>
      <c r="D9533" s="5"/>
      <c r="E9533" s="5"/>
      <c r="F9533" s="10"/>
      <c r="G9533" s="10"/>
    </row>
    <row r="9534" spans="1:7" x14ac:dyDescent="0.2">
      <c r="A9534" s="11"/>
      <c r="B9534" s="5"/>
      <c r="C9534" s="5"/>
      <c r="D9534" s="5"/>
      <c r="E9534" s="5"/>
      <c r="F9534" s="10"/>
      <c r="G9534" s="10"/>
    </row>
    <row r="9535" spans="1:7" x14ac:dyDescent="0.2">
      <c r="A9535" s="11"/>
      <c r="B9535" s="5"/>
      <c r="C9535" s="5"/>
      <c r="D9535" s="5"/>
      <c r="E9535" s="5"/>
      <c r="F9535" s="10"/>
      <c r="G9535" s="10"/>
    </row>
    <row r="9536" spans="1:7" x14ac:dyDescent="0.2">
      <c r="A9536" s="11"/>
      <c r="B9536" s="5"/>
      <c r="C9536" s="5"/>
      <c r="D9536" s="5"/>
      <c r="E9536" s="5"/>
      <c r="F9536" s="10"/>
      <c r="G9536" s="10"/>
    </row>
    <row r="9537" spans="1:7" x14ac:dyDescent="0.2">
      <c r="A9537" s="11"/>
      <c r="B9537" s="5"/>
      <c r="C9537" s="5"/>
      <c r="D9537" s="5"/>
      <c r="E9537" s="5"/>
      <c r="F9537" s="10"/>
      <c r="G9537" s="10"/>
    </row>
    <row r="9538" spans="1:7" x14ac:dyDescent="0.2">
      <c r="A9538" s="11"/>
      <c r="B9538" s="5"/>
      <c r="C9538" s="5"/>
      <c r="D9538" s="5"/>
      <c r="E9538" s="5"/>
      <c r="F9538" s="10"/>
      <c r="G9538" s="10"/>
    </row>
    <row r="9539" spans="1:7" x14ac:dyDescent="0.2">
      <c r="A9539" s="11"/>
      <c r="B9539" s="5"/>
      <c r="C9539" s="5"/>
      <c r="D9539" s="5"/>
      <c r="E9539" s="5"/>
      <c r="F9539" s="10"/>
      <c r="G9539" s="10"/>
    </row>
    <row r="9540" spans="1:7" x14ac:dyDescent="0.2">
      <c r="A9540" s="11"/>
      <c r="B9540" s="5"/>
      <c r="C9540" s="5"/>
      <c r="D9540" s="5"/>
      <c r="E9540" s="5"/>
      <c r="F9540" s="10"/>
      <c r="G9540" s="10"/>
    </row>
    <row r="9541" spans="1:7" x14ac:dyDescent="0.2">
      <c r="A9541" s="11"/>
      <c r="B9541" s="5"/>
      <c r="C9541" s="5"/>
      <c r="D9541" s="5"/>
      <c r="E9541" s="5"/>
      <c r="F9541" s="10"/>
      <c r="G9541" s="10"/>
    </row>
    <row r="9542" spans="1:7" x14ac:dyDescent="0.2">
      <c r="A9542" s="11"/>
      <c r="B9542" s="5"/>
      <c r="C9542" s="5"/>
      <c r="D9542" s="5"/>
      <c r="E9542" s="5"/>
      <c r="F9542" s="10"/>
      <c r="G9542" s="10"/>
    </row>
    <row r="9543" spans="1:7" x14ac:dyDescent="0.2">
      <c r="A9543" s="11"/>
      <c r="B9543" s="5"/>
      <c r="C9543" s="5"/>
      <c r="D9543" s="5"/>
      <c r="E9543" s="5"/>
      <c r="F9543" s="10"/>
      <c r="G9543" s="10"/>
    </row>
    <row r="9544" spans="1:7" x14ac:dyDescent="0.2">
      <c r="A9544" s="11"/>
      <c r="B9544" s="5"/>
      <c r="C9544" s="5"/>
      <c r="D9544" s="5"/>
      <c r="E9544" s="5"/>
      <c r="F9544" s="10"/>
      <c r="G9544" s="10"/>
    </row>
    <row r="9545" spans="1:7" x14ac:dyDescent="0.2">
      <c r="A9545" s="11"/>
      <c r="B9545" s="5"/>
      <c r="C9545" s="5"/>
      <c r="D9545" s="5"/>
      <c r="E9545" s="5"/>
      <c r="F9545" s="10"/>
      <c r="G9545" s="10"/>
    </row>
    <row r="9546" spans="1:7" x14ac:dyDescent="0.2">
      <c r="A9546" s="11"/>
      <c r="B9546" s="5"/>
      <c r="C9546" s="5"/>
      <c r="D9546" s="5"/>
      <c r="E9546" s="5"/>
      <c r="F9546" s="10"/>
      <c r="G9546" s="10"/>
    </row>
    <row r="9547" spans="1:7" x14ac:dyDescent="0.2">
      <c r="A9547" s="11"/>
      <c r="B9547" s="5"/>
      <c r="C9547" s="5"/>
      <c r="D9547" s="5"/>
      <c r="E9547" s="5"/>
      <c r="F9547" s="10"/>
      <c r="G9547" s="10"/>
    </row>
    <row r="9548" spans="1:7" x14ac:dyDescent="0.2">
      <c r="A9548" s="11"/>
      <c r="B9548" s="5"/>
      <c r="C9548" s="5"/>
      <c r="D9548" s="5"/>
      <c r="E9548" s="5"/>
      <c r="F9548" s="10"/>
      <c r="G9548" s="10"/>
    </row>
    <row r="9549" spans="1:7" x14ac:dyDescent="0.2">
      <c r="A9549" s="11"/>
      <c r="B9549" s="5"/>
      <c r="C9549" s="5"/>
      <c r="D9549" s="5"/>
      <c r="E9549" s="5"/>
      <c r="F9549" s="10"/>
      <c r="G9549" s="10"/>
    </row>
    <row r="9550" spans="1:7" x14ac:dyDescent="0.2">
      <c r="A9550" s="11"/>
      <c r="B9550" s="5"/>
      <c r="C9550" s="5"/>
      <c r="D9550" s="5"/>
      <c r="E9550" s="5"/>
      <c r="F9550" s="10"/>
      <c r="G9550" s="10"/>
    </row>
    <row r="9551" spans="1:7" x14ac:dyDescent="0.2">
      <c r="A9551" s="11"/>
      <c r="B9551" s="5"/>
      <c r="C9551" s="5"/>
      <c r="D9551" s="5"/>
      <c r="E9551" s="5"/>
      <c r="F9551" s="10"/>
      <c r="G9551" s="10"/>
    </row>
    <row r="9552" spans="1:7" x14ac:dyDescent="0.2">
      <c r="A9552" s="11"/>
      <c r="B9552" s="5"/>
      <c r="C9552" s="5"/>
      <c r="D9552" s="5"/>
      <c r="E9552" s="5"/>
      <c r="F9552" s="10"/>
      <c r="G9552" s="10"/>
    </row>
    <row r="9553" spans="1:7" x14ac:dyDescent="0.2">
      <c r="A9553" s="11"/>
      <c r="B9553" s="5"/>
      <c r="C9553" s="5"/>
      <c r="D9553" s="5"/>
      <c r="E9553" s="5"/>
      <c r="F9553" s="10"/>
      <c r="G9553" s="10"/>
    </row>
    <row r="9554" spans="1:7" x14ac:dyDescent="0.2">
      <c r="A9554" s="11"/>
      <c r="B9554" s="5"/>
      <c r="C9554" s="5"/>
      <c r="D9554" s="5"/>
      <c r="E9554" s="5"/>
      <c r="F9554" s="10"/>
      <c r="G9554" s="10"/>
    </row>
    <row r="9555" spans="1:7" x14ac:dyDescent="0.2">
      <c r="A9555" s="11"/>
      <c r="B9555" s="5"/>
      <c r="C9555" s="5"/>
      <c r="D9555" s="5"/>
      <c r="E9555" s="5"/>
      <c r="F9555" s="10"/>
      <c r="G9555" s="10"/>
    </row>
    <row r="9556" spans="1:7" x14ac:dyDescent="0.2">
      <c r="A9556" s="11"/>
      <c r="B9556" s="5"/>
      <c r="C9556" s="5"/>
      <c r="D9556" s="5"/>
      <c r="E9556" s="5"/>
      <c r="F9556" s="10"/>
      <c r="G9556" s="10"/>
    </row>
    <row r="9557" spans="1:7" x14ac:dyDescent="0.2">
      <c r="A9557" s="11"/>
      <c r="B9557" s="5"/>
      <c r="C9557" s="5"/>
      <c r="D9557" s="5"/>
      <c r="E9557" s="5"/>
      <c r="F9557" s="10"/>
      <c r="G9557" s="10"/>
    </row>
    <row r="9558" spans="1:7" x14ac:dyDescent="0.2">
      <c r="A9558" s="11"/>
      <c r="B9558" s="5"/>
      <c r="C9558" s="5"/>
      <c r="D9558" s="5"/>
      <c r="E9558" s="5"/>
      <c r="F9558" s="10"/>
      <c r="G9558" s="10"/>
    </row>
    <row r="9559" spans="1:7" x14ac:dyDescent="0.2">
      <c r="A9559" s="11"/>
      <c r="B9559" s="5"/>
      <c r="C9559" s="5"/>
      <c r="D9559" s="5"/>
      <c r="E9559" s="5"/>
      <c r="F9559" s="10"/>
      <c r="G9559" s="10"/>
    </row>
    <row r="9560" spans="1:7" x14ac:dyDescent="0.2">
      <c r="A9560" s="11"/>
      <c r="B9560" s="5"/>
      <c r="C9560" s="5"/>
      <c r="D9560" s="5"/>
      <c r="E9560" s="5"/>
      <c r="F9560" s="10"/>
      <c r="G9560" s="10"/>
    </row>
    <row r="9561" spans="1:7" x14ac:dyDescent="0.2">
      <c r="A9561" s="11"/>
      <c r="B9561" s="5"/>
      <c r="C9561" s="5"/>
      <c r="D9561" s="5"/>
      <c r="E9561" s="5"/>
      <c r="F9561" s="10"/>
      <c r="G9561" s="10"/>
    </row>
    <row r="9562" spans="1:7" x14ac:dyDescent="0.2">
      <c r="A9562" s="11"/>
      <c r="B9562" s="5"/>
      <c r="C9562" s="5"/>
      <c r="D9562" s="5"/>
      <c r="E9562" s="5"/>
      <c r="F9562" s="10"/>
      <c r="G9562" s="10"/>
    </row>
    <row r="9563" spans="1:7" x14ac:dyDescent="0.2">
      <c r="A9563" s="11"/>
      <c r="B9563" s="5"/>
      <c r="C9563" s="5"/>
      <c r="D9563" s="5"/>
      <c r="E9563" s="5"/>
      <c r="F9563" s="10"/>
      <c r="G9563" s="10"/>
    </row>
    <row r="9564" spans="1:7" x14ac:dyDescent="0.2">
      <c r="A9564" s="11"/>
      <c r="B9564" s="5"/>
      <c r="C9564" s="5"/>
      <c r="D9564" s="5"/>
      <c r="E9564" s="5"/>
      <c r="F9564" s="10"/>
      <c r="G9564" s="10"/>
    </row>
    <row r="9565" spans="1:7" x14ac:dyDescent="0.2">
      <c r="A9565" s="11"/>
      <c r="B9565" s="5"/>
      <c r="C9565" s="5"/>
      <c r="D9565" s="5"/>
      <c r="E9565" s="5"/>
      <c r="F9565" s="10"/>
      <c r="G9565" s="10"/>
    </row>
    <row r="9566" spans="1:7" x14ac:dyDescent="0.2">
      <c r="A9566" s="11"/>
      <c r="B9566" s="5"/>
      <c r="C9566" s="5"/>
      <c r="D9566" s="5"/>
      <c r="E9566" s="5"/>
      <c r="F9566" s="10"/>
      <c r="G9566" s="10"/>
    </row>
    <row r="9567" spans="1:7" x14ac:dyDescent="0.2">
      <c r="A9567" s="11"/>
      <c r="B9567" s="5"/>
      <c r="C9567" s="5"/>
      <c r="D9567" s="5"/>
      <c r="E9567" s="5"/>
      <c r="F9567" s="10"/>
      <c r="G9567" s="10"/>
    </row>
    <row r="9568" spans="1:7" x14ac:dyDescent="0.2">
      <c r="A9568" s="11"/>
      <c r="B9568" s="5"/>
      <c r="C9568" s="5"/>
      <c r="D9568" s="5"/>
      <c r="E9568" s="5"/>
      <c r="F9568" s="10"/>
      <c r="G9568" s="10"/>
    </row>
    <row r="9569" spans="1:7" x14ac:dyDescent="0.2">
      <c r="A9569" s="11"/>
      <c r="B9569" s="5"/>
      <c r="C9569" s="5"/>
      <c r="D9569" s="5"/>
      <c r="E9569" s="5"/>
      <c r="F9569" s="10"/>
      <c r="G9569" s="10"/>
    </row>
    <row r="9570" spans="1:7" x14ac:dyDescent="0.2">
      <c r="A9570" s="11"/>
      <c r="B9570" s="5"/>
      <c r="C9570" s="5"/>
      <c r="D9570" s="5"/>
      <c r="E9570" s="5"/>
      <c r="F9570" s="10"/>
      <c r="G9570" s="10"/>
    </row>
    <row r="9571" spans="1:7" x14ac:dyDescent="0.2">
      <c r="A9571" s="11"/>
      <c r="B9571" s="5"/>
      <c r="C9571" s="5"/>
      <c r="D9571" s="5"/>
      <c r="E9571" s="5"/>
      <c r="F9571" s="10"/>
      <c r="G9571" s="10"/>
    </row>
    <row r="9572" spans="1:7" x14ac:dyDescent="0.2">
      <c r="A9572" s="11"/>
      <c r="B9572" s="5"/>
      <c r="C9572" s="5"/>
      <c r="D9572" s="5"/>
      <c r="E9572" s="5"/>
      <c r="F9572" s="10"/>
      <c r="G9572" s="10"/>
    </row>
    <row r="9573" spans="1:7" x14ac:dyDescent="0.2">
      <c r="A9573" s="11"/>
      <c r="B9573" s="5"/>
      <c r="C9573" s="5"/>
      <c r="D9573" s="5"/>
      <c r="E9573" s="5"/>
      <c r="F9573" s="10"/>
      <c r="G9573" s="10"/>
    </row>
    <row r="9574" spans="1:7" x14ac:dyDescent="0.2">
      <c r="A9574" s="11"/>
      <c r="B9574" s="5"/>
      <c r="C9574" s="5"/>
      <c r="D9574" s="5"/>
      <c r="E9574" s="5"/>
      <c r="F9574" s="10"/>
      <c r="G9574" s="10"/>
    </row>
    <row r="9575" spans="1:7" x14ac:dyDescent="0.2">
      <c r="A9575" s="11"/>
      <c r="B9575" s="5"/>
      <c r="C9575" s="5"/>
      <c r="D9575" s="5"/>
      <c r="E9575" s="5"/>
      <c r="F9575" s="10"/>
      <c r="G9575" s="10"/>
    </row>
    <row r="9576" spans="1:7" x14ac:dyDescent="0.2">
      <c r="A9576" s="11"/>
      <c r="B9576" s="5"/>
      <c r="C9576" s="5"/>
      <c r="D9576" s="5"/>
      <c r="E9576" s="5"/>
      <c r="F9576" s="10"/>
      <c r="G9576" s="10"/>
    </row>
    <row r="9577" spans="1:7" x14ac:dyDescent="0.2">
      <c r="A9577" s="11"/>
      <c r="B9577" s="5"/>
      <c r="C9577" s="5"/>
      <c r="D9577" s="5"/>
      <c r="E9577" s="5"/>
      <c r="F9577" s="10"/>
      <c r="G9577" s="10"/>
    </row>
    <row r="9578" spans="1:7" x14ac:dyDescent="0.2">
      <c r="A9578" s="11"/>
      <c r="B9578" s="5"/>
      <c r="C9578" s="5"/>
      <c r="D9578" s="5"/>
      <c r="E9578" s="5"/>
      <c r="F9578" s="10"/>
      <c r="G9578" s="10"/>
    </row>
    <row r="9579" spans="1:7" x14ac:dyDescent="0.2">
      <c r="A9579" s="11"/>
      <c r="B9579" s="5"/>
      <c r="C9579" s="5"/>
      <c r="D9579" s="5"/>
      <c r="E9579" s="5"/>
      <c r="F9579" s="10"/>
      <c r="G9579" s="10"/>
    </row>
    <row r="9580" spans="1:7" x14ac:dyDescent="0.2">
      <c r="A9580" s="11"/>
      <c r="B9580" s="5"/>
      <c r="C9580" s="5"/>
      <c r="D9580" s="5"/>
      <c r="E9580" s="5"/>
      <c r="F9580" s="10"/>
      <c r="G9580" s="10"/>
    </row>
    <row r="9581" spans="1:7" x14ac:dyDescent="0.2">
      <c r="A9581" s="11"/>
      <c r="B9581" s="5"/>
      <c r="C9581" s="5"/>
      <c r="D9581" s="5"/>
      <c r="E9581" s="5"/>
      <c r="F9581" s="10"/>
      <c r="G9581" s="10"/>
    </row>
    <row r="9582" spans="1:7" x14ac:dyDescent="0.2">
      <c r="A9582" s="11"/>
      <c r="B9582" s="5"/>
      <c r="C9582" s="5"/>
      <c r="D9582" s="5"/>
      <c r="E9582" s="5"/>
      <c r="F9582" s="10"/>
      <c r="G9582" s="10"/>
    </row>
    <row r="9583" spans="1:7" x14ac:dyDescent="0.2">
      <c r="A9583" s="11"/>
      <c r="B9583" s="5"/>
      <c r="C9583" s="5"/>
      <c r="D9583" s="5"/>
      <c r="E9583" s="5"/>
      <c r="F9583" s="10"/>
      <c r="G9583" s="10"/>
    </row>
    <row r="9584" spans="1:7" x14ac:dyDescent="0.2">
      <c r="A9584" s="11"/>
      <c r="B9584" s="5"/>
      <c r="C9584" s="5"/>
      <c r="D9584" s="5"/>
      <c r="E9584" s="5"/>
      <c r="F9584" s="10"/>
      <c r="G9584" s="10"/>
    </row>
    <row r="9585" spans="1:7" x14ac:dyDescent="0.2">
      <c r="A9585" s="11"/>
      <c r="B9585" s="5"/>
      <c r="C9585" s="5"/>
      <c r="D9585" s="5"/>
      <c r="E9585" s="5"/>
      <c r="F9585" s="10"/>
      <c r="G9585" s="10"/>
    </row>
    <row r="9586" spans="1:7" x14ac:dyDescent="0.2">
      <c r="A9586" s="11"/>
      <c r="B9586" s="5"/>
      <c r="C9586" s="5"/>
      <c r="D9586" s="5"/>
      <c r="E9586" s="5"/>
      <c r="F9586" s="10"/>
      <c r="G9586" s="10"/>
    </row>
    <row r="9587" spans="1:7" x14ac:dyDescent="0.2">
      <c r="A9587" s="11"/>
      <c r="B9587" s="5"/>
      <c r="C9587" s="5"/>
      <c r="D9587" s="5"/>
      <c r="E9587" s="5"/>
      <c r="F9587" s="10"/>
      <c r="G9587" s="10"/>
    </row>
    <row r="9588" spans="1:7" x14ac:dyDescent="0.2">
      <c r="A9588" s="11"/>
      <c r="B9588" s="5"/>
      <c r="C9588" s="5"/>
      <c r="D9588" s="5"/>
      <c r="E9588" s="5"/>
      <c r="F9588" s="10"/>
      <c r="G9588" s="10"/>
    </row>
    <row r="9589" spans="1:7" x14ac:dyDescent="0.2">
      <c r="A9589" s="11"/>
      <c r="B9589" s="5"/>
      <c r="C9589" s="5"/>
      <c r="D9589" s="5"/>
      <c r="E9589" s="5"/>
      <c r="F9589" s="10"/>
      <c r="G9589" s="10"/>
    </row>
    <row r="9590" spans="1:7" x14ac:dyDescent="0.2">
      <c r="A9590" s="11"/>
      <c r="B9590" s="5"/>
      <c r="C9590" s="5"/>
      <c r="D9590" s="5"/>
      <c r="E9590" s="5"/>
      <c r="F9590" s="10"/>
      <c r="G9590" s="10"/>
    </row>
    <row r="9591" spans="1:7" x14ac:dyDescent="0.2">
      <c r="A9591" s="11"/>
      <c r="B9591" s="5"/>
      <c r="C9591" s="5"/>
      <c r="D9591" s="5"/>
      <c r="E9591" s="5"/>
      <c r="F9591" s="10"/>
      <c r="G9591" s="10"/>
    </row>
    <row r="9592" spans="1:7" x14ac:dyDescent="0.2">
      <c r="A9592" s="11"/>
      <c r="B9592" s="5"/>
      <c r="C9592" s="5"/>
      <c r="D9592" s="5"/>
      <c r="E9592" s="5"/>
      <c r="F9592" s="10"/>
      <c r="G9592" s="10"/>
    </row>
    <row r="9593" spans="1:7" x14ac:dyDescent="0.2">
      <c r="A9593" s="11"/>
      <c r="B9593" s="5"/>
      <c r="C9593" s="5"/>
      <c r="D9593" s="5"/>
      <c r="E9593" s="5"/>
      <c r="F9593" s="10"/>
      <c r="G9593" s="10"/>
    </row>
    <row r="9594" spans="1:7" x14ac:dyDescent="0.2">
      <c r="A9594" s="11"/>
      <c r="B9594" s="5"/>
      <c r="C9594" s="5"/>
      <c r="D9594" s="5"/>
      <c r="E9594" s="5"/>
      <c r="F9594" s="10"/>
      <c r="G9594" s="10"/>
    </row>
    <row r="9595" spans="1:7" x14ac:dyDescent="0.2">
      <c r="A9595" s="11"/>
      <c r="B9595" s="5"/>
      <c r="C9595" s="5"/>
      <c r="D9595" s="5"/>
      <c r="E9595" s="5"/>
      <c r="F9595" s="10"/>
      <c r="G9595" s="10"/>
    </row>
    <row r="9596" spans="1:7" x14ac:dyDescent="0.2">
      <c r="A9596" s="11"/>
      <c r="B9596" s="5"/>
      <c r="C9596" s="5"/>
      <c r="D9596" s="5"/>
      <c r="E9596" s="5"/>
      <c r="F9596" s="10"/>
      <c r="G9596" s="10"/>
    </row>
    <row r="9597" spans="1:7" x14ac:dyDescent="0.2">
      <c r="A9597" s="11"/>
      <c r="B9597" s="5"/>
      <c r="C9597" s="5"/>
      <c r="D9597" s="5"/>
      <c r="E9597" s="5"/>
      <c r="F9597" s="10"/>
      <c r="G9597" s="10"/>
    </row>
    <row r="9598" spans="1:7" x14ac:dyDescent="0.2">
      <c r="A9598" s="11"/>
      <c r="B9598" s="5"/>
      <c r="C9598" s="5"/>
      <c r="D9598" s="5"/>
      <c r="E9598" s="5"/>
      <c r="F9598" s="10"/>
      <c r="G9598" s="10"/>
    </row>
    <row r="9599" spans="1:7" x14ac:dyDescent="0.2">
      <c r="A9599" s="11"/>
      <c r="B9599" s="5"/>
      <c r="C9599" s="5"/>
      <c r="D9599" s="5"/>
      <c r="E9599" s="5"/>
      <c r="F9599" s="10"/>
      <c r="G9599" s="10"/>
    </row>
    <row r="9600" spans="1:7" x14ac:dyDescent="0.2">
      <c r="A9600" s="11"/>
      <c r="B9600" s="5"/>
      <c r="C9600" s="5"/>
      <c r="D9600" s="5"/>
      <c r="E9600" s="5"/>
      <c r="F9600" s="10"/>
      <c r="G9600" s="10"/>
    </row>
    <row r="9601" spans="1:7" x14ac:dyDescent="0.2">
      <c r="A9601" s="11"/>
      <c r="B9601" s="5"/>
      <c r="C9601" s="5"/>
      <c r="D9601" s="5"/>
      <c r="E9601" s="5"/>
      <c r="F9601" s="10"/>
      <c r="G9601" s="10"/>
    </row>
    <row r="9602" spans="1:7" x14ac:dyDescent="0.2">
      <c r="A9602" s="11"/>
      <c r="B9602" s="5"/>
      <c r="C9602" s="5"/>
      <c r="D9602" s="5"/>
      <c r="E9602" s="5"/>
      <c r="F9602" s="10"/>
      <c r="G9602" s="10"/>
    </row>
    <row r="9603" spans="1:7" x14ac:dyDescent="0.2">
      <c r="A9603" s="11"/>
      <c r="B9603" s="5"/>
      <c r="C9603" s="5"/>
      <c r="D9603" s="5"/>
      <c r="E9603" s="5"/>
      <c r="F9603" s="10"/>
      <c r="G9603" s="10"/>
    </row>
    <row r="9604" spans="1:7" x14ac:dyDescent="0.2">
      <c r="A9604" s="11"/>
      <c r="B9604" s="5"/>
      <c r="C9604" s="5"/>
      <c r="D9604" s="5"/>
      <c r="E9604" s="5"/>
      <c r="F9604" s="10"/>
      <c r="G9604" s="10"/>
    </row>
    <row r="9605" spans="1:7" x14ac:dyDescent="0.2">
      <c r="A9605" s="11"/>
      <c r="B9605" s="5"/>
      <c r="C9605" s="5"/>
      <c r="D9605" s="5"/>
      <c r="E9605" s="5"/>
      <c r="F9605" s="10"/>
      <c r="G9605" s="10"/>
    </row>
    <row r="9606" spans="1:7" x14ac:dyDescent="0.2">
      <c r="A9606" s="11"/>
      <c r="B9606" s="5"/>
      <c r="C9606" s="5"/>
      <c r="D9606" s="5"/>
      <c r="E9606" s="5"/>
      <c r="F9606" s="10"/>
      <c r="G9606" s="10"/>
    </row>
    <row r="9607" spans="1:7" x14ac:dyDescent="0.2">
      <c r="A9607" s="11"/>
      <c r="B9607" s="5"/>
      <c r="C9607" s="5"/>
      <c r="D9607" s="5"/>
      <c r="E9607" s="5"/>
      <c r="F9607" s="10"/>
      <c r="G9607" s="10"/>
    </row>
    <row r="9608" spans="1:7" x14ac:dyDescent="0.2">
      <c r="A9608" s="11"/>
      <c r="B9608" s="5"/>
      <c r="C9608" s="5"/>
      <c r="D9608" s="5"/>
      <c r="E9608" s="5"/>
      <c r="F9608" s="10"/>
      <c r="G9608" s="10"/>
    </row>
    <row r="9609" spans="1:7" x14ac:dyDescent="0.2">
      <c r="A9609" s="11"/>
      <c r="B9609" s="5"/>
      <c r="C9609" s="5"/>
      <c r="D9609" s="5"/>
      <c r="E9609" s="5"/>
      <c r="F9609" s="10"/>
      <c r="G9609" s="10"/>
    </row>
    <row r="9610" spans="1:7" x14ac:dyDescent="0.2">
      <c r="A9610" s="11"/>
      <c r="B9610" s="5"/>
      <c r="C9610" s="5"/>
      <c r="D9610" s="5"/>
      <c r="E9610" s="5"/>
      <c r="F9610" s="10"/>
      <c r="G9610" s="10"/>
    </row>
    <row r="9611" spans="1:7" x14ac:dyDescent="0.2">
      <c r="A9611" s="11"/>
      <c r="B9611" s="5"/>
      <c r="C9611" s="5"/>
      <c r="D9611" s="5"/>
      <c r="E9611" s="5"/>
      <c r="F9611" s="10"/>
      <c r="G9611" s="10"/>
    </row>
    <row r="9612" spans="1:7" x14ac:dyDescent="0.2">
      <c r="A9612" s="11"/>
      <c r="B9612" s="5"/>
      <c r="C9612" s="5"/>
      <c r="D9612" s="5"/>
      <c r="E9612" s="5"/>
      <c r="F9612" s="10"/>
      <c r="G9612" s="10"/>
    </row>
    <row r="9613" spans="1:7" x14ac:dyDescent="0.2">
      <c r="A9613" s="11"/>
      <c r="B9613" s="5"/>
      <c r="C9613" s="5"/>
      <c r="D9613" s="5"/>
      <c r="E9613" s="5"/>
      <c r="F9613" s="10"/>
      <c r="G9613" s="10"/>
    </row>
    <row r="9614" spans="1:7" x14ac:dyDescent="0.2">
      <c r="A9614" s="11"/>
      <c r="B9614" s="5"/>
      <c r="C9614" s="5"/>
      <c r="D9614" s="5"/>
      <c r="E9614" s="5"/>
      <c r="F9614" s="10"/>
      <c r="G9614" s="10"/>
    </row>
    <row r="9615" spans="1:7" x14ac:dyDescent="0.2">
      <c r="A9615" s="11"/>
      <c r="B9615" s="5"/>
      <c r="C9615" s="5"/>
      <c r="D9615" s="5"/>
      <c r="E9615" s="5"/>
      <c r="F9615" s="10"/>
      <c r="G9615" s="10"/>
    </row>
    <row r="9616" spans="1:7" x14ac:dyDescent="0.2">
      <c r="A9616" s="11"/>
      <c r="B9616" s="5"/>
      <c r="C9616" s="5"/>
      <c r="D9616" s="5"/>
      <c r="E9616" s="5"/>
      <c r="F9616" s="10"/>
      <c r="G9616" s="10"/>
    </row>
    <row r="9617" spans="1:7" x14ac:dyDescent="0.2">
      <c r="A9617" s="11"/>
      <c r="B9617" s="5"/>
      <c r="C9617" s="5"/>
      <c r="D9617" s="5"/>
      <c r="E9617" s="5"/>
      <c r="F9617" s="10"/>
      <c r="G9617" s="10"/>
    </row>
    <row r="9618" spans="1:7" x14ac:dyDescent="0.2">
      <c r="A9618" s="11"/>
      <c r="B9618" s="5"/>
      <c r="C9618" s="5"/>
      <c r="D9618" s="5"/>
      <c r="E9618" s="5"/>
      <c r="F9618" s="10"/>
      <c r="G9618" s="10"/>
    </row>
    <row r="9619" spans="1:7" x14ac:dyDescent="0.2">
      <c r="A9619" s="11"/>
      <c r="B9619" s="5"/>
      <c r="C9619" s="5"/>
      <c r="D9619" s="5"/>
      <c r="E9619" s="5"/>
      <c r="F9619" s="10"/>
      <c r="G9619" s="10"/>
    </row>
    <row r="9620" spans="1:7" x14ac:dyDescent="0.2">
      <c r="A9620" s="11"/>
      <c r="B9620" s="5"/>
      <c r="C9620" s="5"/>
      <c r="D9620" s="5"/>
      <c r="E9620" s="5"/>
      <c r="F9620" s="10"/>
      <c r="G9620" s="10"/>
    </row>
    <row r="9621" spans="1:7" x14ac:dyDescent="0.2">
      <c r="A9621" s="11"/>
      <c r="B9621" s="5"/>
      <c r="C9621" s="5"/>
      <c r="D9621" s="5"/>
      <c r="E9621" s="5"/>
      <c r="F9621" s="10"/>
      <c r="G9621" s="10"/>
    </row>
    <row r="9622" spans="1:7" x14ac:dyDescent="0.2">
      <c r="A9622" s="11"/>
      <c r="B9622" s="5"/>
      <c r="C9622" s="5"/>
      <c r="D9622" s="5"/>
      <c r="E9622" s="5"/>
      <c r="F9622" s="10"/>
      <c r="G9622" s="10"/>
    </row>
    <row r="9623" spans="1:7" x14ac:dyDescent="0.2">
      <c r="A9623" s="11"/>
      <c r="B9623" s="5"/>
      <c r="C9623" s="5"/>
      <c r="D9623" s="5"/>
      <c r="E9623" s="5"/>
      <c r="F9623" s="10"/>
      <c r="G9623" s="10"/>
    </row>
    <row r="9624" spans="1:7" x14ac:dyDescent="0.2">
      <c r="A9624" s="11"/>
      <c r="B9624" s="5"/>
      <c r="C9624" s="5"/>
      <c r="D9624" s="5"/>
      <c r="E9624" s="5"/>
      <c r="F9624" s="10"/>
      <c r="G9624" s="10"/>
    </row>
    <row r="9625" spans="1:7" x14ac:dyDescent="0.2">
      <c r="A9625" s="11"/>
      <c r="B9625" s="5"/>
      <c r="C9625" s="5"/>
      <c r="D9625" s="5"/>
      <c r="E9625" s="5"/>
      <c r="F9625" s="10"/>
      <c r="G9625" s="10"/>
    </row>
    <row r="9626" spans="1:7" x14ac:dyDescent="0.2">
      <c r="A9626" s="11"/>
      <c r="B9626" s="5"/>
      <c r="C9626" s="5"/>
      <c r="D9626" s="5"/>
      <c r="E9626" s="5"/>
      <c r="F9626" s="10"/>
      <c r="G9626" s="10"/>
    </row>
    <row r="9627" spans="1:7" x14ac:dyDescent="0.2">
      <c r="A9627" s="11"/>
      <c r="B9627" s="5"/>
      <c r="C9627" s="5"/>
      <c r="D9627" s="5"/>
      <c r="E9627" s="5"/>
      <c r="F9627" s="10"/>
      <c r="G9627" s="10"/>
    </row>
    <row r="9628" spans="1:7" x14ac:dyDescent="0.2">
      <c r="A9628" s="11"/>
      <c r="B9628" s="5"/>
      <c r="C9628" s="5"/>
      <c r="D9628" s="5"/>
      <c r="E9628" s="5"/>
      <c r="F9628" s="10"/>
      <c r="G9628" s="10"/>
    </row>
    <row r="9629" spans="1:7" x14ac:dyDescent="0.2">
      <c r="A9629" s="11"/>
      <c r="B9629" s="5"/>
      <c r="C9629" s="5"/>
      <c r="D9629" s="5"/>
      <c r="E9629" s="5"/>
      <c r="F9629" s="10"/>
      <c r="G9629" s="10"/>
    </row>
    <row r="9630" spans="1:7" x14ac:dyDescent="0.2">
      <c r="A9630" s="11"/>
      <c r="B9630" s="5"/>
      <c r="C9630" s="5"/>
      <c r="D9630" s="5"/>
      <c r="E9630" s="5"/>
      <c r="F9630" s="10"/>
      <c r="G9630" s="10"/>
    </row>
    <row r="9631" spans="1:7" x14ac:dyDescent="0.2">
      <c r="A9631" s="11"/>
      <c r="B9631" s="5"/>
      <c r="C9631" s="5"/>
      <c r="D9631" s="5"/>
      <c r="E9631" s="5"/>
      <c r="F9631" s="10"/>
      <c r="G9631" s="10"/>
    </row>
    <row r="9632" spans="1:7" x14ac:dyDescent="0.2">
      <c r="A9632" s="11"/>
      <c r="B9632" s="5"/>
      <c r="C9632" s="5"/>
      <c r="D9632" s="5"/>
      <c r="E9632" s="5"/>
      <c r="F9632" s="10"/>
      <c r="G9632" s="10"/>
    </row>
    <row r="9633" spans="1:7" x14ac:dyDescent="0.2">
      <c r="A9633" s="11"/>
      <c r="B9633" s="5"/>
      <c r="C9633" s="5"/>
      <c r="D9633" s="5"/>
      <c r="E9633" s="5"/>
      <c r="F9633" s="10"/>
      <c r="G9633" s="10"/>
    </row>
    <row r="9634" spans="1:7" x14ac:dyDescent="0.2">
      <c r="A9634" s="11"/>
      <c r="B9634" s="5"/>
      <c r="C9634" s="5"/>
      <c r="D9634" s="5"/>
      <c r="E9634" s="5"/>
      <c r="F9634" s="10"/>
      <c r="G9634" s="10"/>
    </row>
    <row r="9635" spans="1:7" x14ac:dyDescent="0.2">
      <c r="A9635" s="11"/>
      <c r="B9635" s="5"/>
      <c r="C9635" s="5"/>
      <c r="D9635" s="5"/>
      <c r="E9635" s="5"/>
      <c r="F9635" s="10"/>
      <c r="G9635" s="10"/>
    </row>
    <row r="9636" spans="1:7" x14ac:dyDescent="0.2">
      <c r="A9636" s="11"/>
      <c r="B9636" s="5"/>
      <c r="C9636" s="5"/>
      <c r="D9636" s="5"/>
      <c r="E9636" s="5"/>
      <c r="F9636" s="10"/>
      <c r="G9636" s="10"/>
    </row>
    <row r="9637" spans="1:7" x14ac:dyDescent="0.2">
      <c r="A9637" s="11"/>
      <c r="B9637" s="5"/>
      <c r="C9637" s="5"/>
      <c r="D9637" s="5"/>
      <c r="E9637" s="5"/>
      <c r="F9637" s="10"/>
      <c r="G9637" s="10"/>
    </row>
    <row r="9638" spans="1:7" x14ac:dyDescent="0.2">
      <c r="A9638" s="11"/>
      <c r="B9638" s="5"/>
      <c r="C9638" s="5"/>
      <c r="D9638" s="5"/>
      <c r="E9638" s="5"/>
      <c r="F9638" s="10"/>
      <c r="G9638" s="10"/>
    </row>
    <row r="9639" spans="1:7" x14ac:dyDescent="0.2">
      <c r="A9639" s="11"/>
      <c r="B9639" s="5"/>
      <c r="C9639" s="5"/>
      <c r="D9639" s="5"/>
      <c r="E9639" s="5"/>
      <c r="F9639" s="10"/>
      <c r="G9639" s="10"/>
    </row>
    <row r="9640" spans="1:7" x14ac:dyDescent="0.2">
      <c r="A9640" s="11"/>
      <c r="B9640" s="5"/>
      <c r="C9640" s="5"/>
      <c r="D9640" s="5"/>
      <c r="E9640" s="5"/>
      <c r="F9640" s="10"/>
      <c r="G9640" s="10"/>
    </row>
    <row r="9641" spans="1:7" x14ac:dyDescent="0.2">
      <c r="A9641" s="11"/>
      <c r="B9641" s="5"/>
      <c r="C9641" s="5"/>
      <c r="D9641" s="5"/>
      <c r="E9641" s="5"/>
      <c r="F9641" s="10"/>
      <c r="G9641" s="10"/>
    </row>
    <row r="9642" spans="1:7" x14ac:dyDescent="0.2">
      <c r="A9642" s="11"/>
      <c r="B9642" s="5"/>
      <c r="C9642" s="5"/>
      <c r="D9642" s="5"/>
      <c r="E9642" s="5"/>
      <c r="F9642" s="10"/>
      <c r="G9642" s="10"/>
    </row>
    <row r="9643" spans="1:7" x14ac:dyDescent="0.2">
      <c r="A9643" s="11"/>
      <c r="B9643" s="5"/>
      <c r="C9643" s="5"/>
      <c r="D9643" s="5"/>
      <c r="E9643" s="5"/>
      <c r="F9643" s="10"/>
      <c r="G9643" s="10"/>
    </row>
    <row r="9644" spans="1:7" x14ac:dyDescent="0.2">
      <c r="A9644" s="11"/>
      <c r="B9644" s="5"/>
      <c r="C9644" s="5"/>
      <c r="D9644" s="5"/>
      <c r="E9644" s="5"/>
      <c r="F9644" s="10"/>
      <c r="G9644" s="10"/>
    </row>
    <row r="9645" spans="1:7" x14ac:dyDescent="0.2">
      <c r="A9645" s="11"/>
      <c r="B9645" s="5"/>
      <c r="C9645" s="5"/>
      <c r="D9645" s="5"/>
      <c r="E9645" s="5"/>
      <c r="F9645" s="10"/>
      <c r="G9645" s="10"/>
    </row>
    <row r="9646" spans="1:7" x14ac:dyDescent="0.2">
      <c r="A9646" s="11"/>
      <c r="B9646" s="5"/>
      <c r="C9646" s="5"/>
      <c r="D9646" s="5"/>
      <c r="E9646" s="5"/>
      <c r="F9646" s="10"/>
      <c r="G9646" s="10"/>
    </row>
    <row r="9647" spans="1:7" x14ac:dyDescent="0.2">
      <c r="A9647" s="11"/>
      <c r="B9647" s="5"/>
      <c r="C9647" s="5"/>
      <c r="D9647" s="5"/>
      <c r="E9647" s="5"/>
      <c r="F9647" s="10"/>
      <c r="G9647" s="10"/>
    </row>
    <row r="9648" spans="1:7" x14ac:dyDescent="0.2">
      <c r="A9648" s="11"/>
      <c r="B9648" s="5"/>
      <c r="C9648" s="5"/>
      <c r="D9648" s="5"/>
      <c r="E9648" s="5"/>
      <c r="F9648" s="10"/>
      <c r="G9648" s="10"/>
    </row>
    <row r="9649" spans="1:7" x14ac:dyDescent="0.2">
      <c r="A9649" s="11"/>
      <c r="B9649" s="5"/>
      <c r="C9649" s="5"/>
      <c r="D9649" s="5"/>
      <c r="E9649" s="5"/>
      <c r="F9649" s="10"/>
      <c r="G9649" s="10"/>
    </row>
    <row r="9650" spans="1:7" x14ac:dyDescent="0.2">
      <c r="A9650" s="11"/>
      <c r="B9650" s="5"/>
      <c r="C9650" s="5"/>
      <c r="D9650" s="5"/>
      <c r="E9650" s="5"/>
      <c r="F9650" s="10"/>
      <c r="G9650" s="10"/>
    </row>
    <row r="9651" spans="1:7" x14ac:dyDescent="0.2">
      <c r="A9651" s="11"/>
      <c r="B9651" s="5"/>
      <c r="C9651" s="5"/>
      <c r="D9651" s="5"/>
      <c r="E9651" s="5"/>
      <c r="F9651" s="10"/>
      <c r="G9651" s="10"/>
    </row>
    <row r="9652" spans="1:7" x14ac:dyDescent="0.2">
      <c r="A9652" s="11"/>
      <c r="B9652" s="5"/>
      <c r="C9652" s="5"/>
      <c r="D9652" s="5"/>
      <c r="E9652" s="5"/>
      <c r="F9652" s="10"/>
      <c r="G9652" s="10"/>
    </row>
    <row r="9653" spans="1:7" x14ac:dyDescent="0.2">
      <c r="A9653" s="11"/>
      <c r="B9653" s="5"/>
      <c r="C9653" s="5"/>
      <c r="D9653" s="5"/>
      <c r="E9653" s="5"/>
      <c r="F9653" s="10"/>
      <c r="G9653" s="10"/>
    </row>
    <row r="9654" spans="1:7" x14ac:dyDescent="0.2">
      <c r="A9654" s="11"/>
      <c r="B9654" s="5"/>
      <c r="C9654" s="5"/>
      <c r="D9654" s="5"/>
      <c r="E9654" s="5"/>
      <c r="F9654" s="10"/>
      <c r="G9654" s="10"/>
    </row>
    <row r="9655" spans="1:7" x14ac:dyDescent="0.2">
      <c r="A9655" s="11"/>
      <c r="B9655" s="5"/>
      <c r="C9655" s="5"/>
      <c r="D9655" s="5"/>
      <c r="E9655" s="5"/>
      <c r="F9655" s="10"/>
      <c r="G9655" s="10"/>
    </row>
    <row r="9656" spans="1:7" x14ac:dyDescent="0.2">
      <c r="A9656" s="11"/>
      <c r="B9656" s="5"/>
      <c r="C9656" s="5"/>
      <c r="D9656" s="5"/>
      <c r="E9656" s="5"/>
      <c r="F9656" s="10"/>
      <c r="G9656" s="10"/>
    </row>
    <row r="9657" spans="1:7" x14ac:dyDescent="0.2">
      <c r="A9657" s="11"/>
      <c r="B9657" s="5"/>
      <c r="C9657" s="5"/>
      <c r="D9657" s="5"/>
      <c r="E9657" s="5"/>
      <c r="F9657" s="10"/>
      <c r="G9657" s="10"/>
    </row>
    <row r="9658" spans="1:7" x14ac:dyDescent="0.2">
      <c r="A9658" s="11"/>
      <c r="B9658" s="5"/>
      <c r="C9658" s="5"/>
      <c r="D9658" s="5"/>
      <c r="E9658" s="5"/>
      <c r="F9658" s="10"/>
      <c r="G9658" s="10"/>
    </row>
    <row r="9659" spans="1:7" x14ac:dyDescent="0.2">
      <c r="A9659" s="11"/>
      <c r="B9659" s="5"/>
      <c r="C9659" s="5"/>
      <c r="D9659" s="5"/>
      <c r="E9659" s="5"/>
      <c r="F9659" s="10"/>
      <c r="G9659" s="10"/>
    </row>
    <row r="9660" spans="1:7" x14ac:dyDescent="0.2">
      <c r="A9660" s="11"/>
      <c r="B9660" s="5"/>
      <c r="C9660" s="5"/>
      <c r="D9660" s="5"/>
      <c r="E9660" s="5"/>
      <c r="F9660" s="10"/>
      <c r="G9660" s="10"/>
    </row>
    <row r="9661" spans="1:7" x14ac:dyDescent="0.2">
      <c r="A9661" s="11"/>
      <c r="B9661" s="5"/>
      <c r="C9661" s="5"/>
      <c r="D9661" s="5"/>
      <c r="E9661" s="5"/>
      <c r="F9661" s="10"/>
      <c r="G9661" s="10"/>
    </row>
    <row r="9662" spans="1:7" x14ac:dyDescent="0.2">
      <c r="A9662" s="11"/>
      <c r="B9662" s="5"/>
      <c r="C9662" s="5"/>
      <c r="D9662" s="5"/>
      <c r="E9662" s="5"/>
      <c r="F9662" s="10"/>
      <c r="G9662" s="10"/>
    </row>
    <row r="9663" spans="1:7" x14ac:dyDescent="0.2">
      <c r="A9663" s="11"/>
      <c r="B9663" s="5"/>
      <c r="C9663" s="5"/>
      <c r="D9663" s="5"/>
      <c r="E9663" s="5"/>
      <c r="F9663" s="10"/>
      <c r="G9663" s="10"/>
    </row>
    <row r="9664" spans="1:7" x14ac:dyDescent="0.2">
      <c r="A9664" s="11"/>
      <c r="B9664" s="5"/>
      <c r="C9664" s="5"/>
      <c r="D9664" s="5"/>
      <c r="E9664" s="5"/>
      <c r="F9664" s="10"/>
      <c r="G9664" s="10"/>
    </row>
    <row r="9665" spans="1:7" x14ac:dyDescent="0.2">
      <c r="A9665" s="11"/>
      <c r="B9665" s="5"/>
      <c r="C9665" s="5"/>
      <c r="D9665" s="5"/>
      <c r="E9665" s="5"/>
      <c r="F9665" s="10"/>
      <c r="G9665" s="10"/>
    </row>
    <row r="9666" spans="1:7" x14ac:dyDescent="0.2">
      <c r="A9666" s="11"/>
      <c r="B9666" s="5"/>
      <c r="C9666" s="5"/>
      <c r="D9666" s="5"/>
      <c r="E9666" s="5"/>
      <c r="F9666" s="10"/>
      <c r="G9666" s="10"/>
    </row>
    <row r="9667" spans="1:7" x14ac:dyDescent="0.2">
      <c r="A9667" s="11"/>
      <c r="B9667" s="5"/>
      <c r="C9667" s="5"/>
      <c r="D9667" s="5"/>
      <c r="E9667" s="5"/>
      <c r="F9667" s="10"/>
      <c r="G9667" s="10"/>
    </row>
    <row r="9668" spans="1:7" x14ac:dyDescent="0.2">
      <c r="A9668" s="11"/>
      <c r="B9668" s="5"/>
      <c r="C9668" s="5"/>
      <c r="D9668" s="5"/>
      <c r="E9668" s="5"/>
      <c r="F9668" s="10"/>
      <c r="G9668" s="10"/>
    </row>
    <row r="9669" spans="1:7" x14ac:dyDescent="0.2">
      <c r="A9669" s="11"/>
      <c r="B9669" s="5"/>
      <c r="C9669" s="5"/>
      <c r="D9669" s="5"/>
      <c r="E9669" s="5"/>
      <c r="F9669" s="10"/>
      <c r="G9669" s="10"/>
    </row>
    <row r="9670" spans="1:7" x14ac:dyDescent="0.2">
      <c r="A9670" s="11"/>
      <c r="B9670" s="5"/>
      <c r="C9670" s="5"/>
      <c r="D9670" s="5"/>
      <c r="E9670" s="5"/>
      <c r="F9670" s="10"/>
      <c r="G9670" s="10"/>
    </row>
    <row r="9671" spans="1:7" x14ac:dyDescent="0.2">
      <c r="A9671" s="11"/>
      <c r="B9671" s="5"/>
      <c r="C9671" s="5"/>
      <c r="D9671" s="5"/>
      <c r="E9671" s="5"/>
      <c r="F9671" s="10"/>
      <c r="G9671" s="10"/>
    </row>
    <row r="9672" spans="1:7" x14ac:dyDescent="0.2">
      <c r="A9672" s="11"/>
      <c r="B9672" s="5"/>
      <c r="C9672" s="5"/>
      <c r="D9672" s="5"/>
      <c r="E9672" s="5"/>
      <c r="F9672" s="10"/>
      <c r="G9672" s="10"/>
    </row>
    <row r="9673" spans="1:7" x14ac:dyDescent="0.2">
      <c r="A9673" s="11"/>
      <c r="B9673" s="5"/>
      <c r="C9673" s="5"/>
      <c r="D9673" s="5"/>
      <c r="E9673" s="5"/>
      <c r="F9673" s="10"/>
      <c r="G9673" s="10"/>
    </row>
    <row r="9674" spans="1:7" x14ac:dyDescent="0.2">
      <c r="A9674" s="11"/>
      <c r="B9674" s="5"/>
      <c r="C9674" s="5"/>
      <c r="D9674" s="5"/>
      <c r="E9674" s="5"/>
      <c r="F9674" s="10"/>
      <c r="G9674" s="10"/>
    </row>
    <row r="9675" spans="1:7" x14ac:dyDescent="0.2">
      <c r="A9675" s="11"/>
      <c r="B9675" s="5"/>
      <c r="C9675" s="5"/>
      <c r="D9675" s="5"/>
      <c r="E9675" s="5"/>
      <c r="F9675" s="10"/>
      <c r="G9675" s="10"/>
    </row>
    <row r="9676" spans="1:7" x14ac:dyDescent="0.2">
      <c r="A9676" s="11"/>
      <c r="B9676" s="5"/>
      <c r="C9676" s="5"/>
      <c r="D9676" s="5"/>
      <c r="E9676" s="5"/>
      <c r="F9676" s="10"/>
      <c r="G9676" s="10"/>
    </row>
    <row r="9677" spans="1:7" x14ac:dyDescent="0.2">
      <c r="A9677" s="11"/>
      <c r="B9677" s="5"/>
      <c r="C9677" s="5"/>
      <c r="D9677" s="5"/>
      <c r="E9677" s="5"/>
      <c r="F9677" s="10"/>
      <c r="G9677" s="10"/>
    </row>
    <row r="9678" spans="1:7" x14ac:dyDescent="0.2">
      <c r="A9678" s="11"/>
      <c r="B9678" s="5"/>
      <c r="C9678" s="5"/>
      <c r="D9678" s="5"/>
      <c r="E9678" s="5"/>
      <c r="F9678" s="10"/>
      <c r="G9678" s="10"/>
    </row>
    <row r="9679" spans="1:7" x14ac:dyDescent="0.2">
      <c r="A9679" s="11"/>
      <c r="B9679" s="5"/>
      <c r="C9679" s="5"/>
      <c r="D9679" s="5"/>
      <c r="E9679" s="5"/>
      <c r="F9679" s="10"/>
      <c r="G9679" s="10"/>
    </row>
    <row r="9680" spans="1:7" x14ac:dyDescent="0.2">
      <c r="A9680" s="11"/>
      <c r="B9680" s="5"/>
      <c r="C9680" s="5"/>
      <c r="D9680" s="5"/>
      <c r="E9680" s="5"/>
      <c r="F9680" s="10"/>
      <c r="G9680" s="10"/>
    </row>
    <row r="9681" spans="1:7" x14ac:dyDescent="0.2">
      <c r="A9681" s="11"/>
      <c r="B9681" s="5"/>
      <c r="C9681" s="5"/>
      <c r="D9681" s="5"/>
      <c r="E9681" s="5"/>
      <c r="F9681" s="10"/>
      <c r="G9681" s="10"/>
    </row>
    <row r="9682" spans="1:7" x14ac:dyDescent="0.2">
      <c r="A9682" s="11"/>
      <c r="B9682" s="5"/>
      <c r="C9682" s="5"/>
      <c r="D9682" s="5"/>
      <c r="E9682" s="5"/>
      <c r="F9682" s="10"/>
      <c r="G9682" s="10"/>
    </row>
    <row r="9683" spans="1:7" x14ac:dyDescent="0.2">
      <c r="A9683" s="11"/>
      <c r="B9683" s="5"/>
      <c r="C9683" s="5"/>
      <c r="D9683" s="5"/>
      <c r="E9683" s="5"/>
      <c r="F9683" s="10"/>
      <c r="G9683" s="10"/>
    </row>
    <row r="9684" spans="1:7" x14ac:dyDescent="0.2">
      <c r="A9684" s="11"/>
      <c r="B9684" s="5"/>
      <c r="C9684" s="5"/>
      <c r="D9684" s="5"/>
      <c r="E9684" s="5"/>
      <c r="F9684" s="10"/>
      <c r="G9684" s="10"/>
    </row>
    <row r="9685" spans="1:7" x14ac:dyDescent="0.2">
      <c r="A9685" s="11"/>
      <c r="B9685" s="5"/>
      <c r="C9685" s="5"/>
      <c r="D9685" s="5"/>
      <c r="E9685" s="5"/>
      <c r="F9685" s="10"/>
      <c r="G9685" s="10"/>
    </row>
    <row r="9686" spans="1:7" x14ac:dyDescent="0.2">
      <c r="A9686" s="11"/>
      <c r="B9686" s="5"/>
      <c r="C9686" s="5"/>
      <c r="D9686" s="5"/>
      <c r="E9686" s="5"/>
      <c r="F9686" s="10"/>
      <c r="G9686" s="10"/>
    </row>
    <row r="9687" spans="1:7" x14ac:dyDescent="0.2">
      <c r="A9687" s="11"/>
      <c r="B9687" s="5"/>
      <c r="C9687" s="5"/>
      <c r="D9687" s="5"/>
      <c r="E9687" s="5"/>
      <c r="F9687" s="10"/>
      <c r="G9687" s="10"/>
    </row>
    <row r="9688" spans="1:7" x14ac:dyDescent="0.2">
      <c r="A9688" s="11"/>
      <c r="B9688" s="5"/>
      <c r="C9688" s="5"/>
      <c r="D9688" s="5"/>
      <c r="E9688" s="5"/>
      <c r="F9688" s="10"/>
      <c r="G9688" s="10"/>
    </row>
    <row r="9689" spans="1:7" x14ac:dyDescent="0.2">
      <c r="A9689" s="11"/>
      <c r="B9689" s="5"/>
      <c r="C9689" s="5"/>
      <c r="D9689" s="5"/>
      <c r="E9689" s="5"/>
      <c r="F9689" s="10"/>
      <c r="G9689" s="10"/>
    </row>
    <row r="9690" spans="1:7" x14ac:dyDescent="0.2">
      <c r="A9690" s="11"/>
      <c r="B9690" s="5"/>
      <c r="C9690" s="5"/>
      <c r="D9690" s="5"/>
      <c r="E9690" s="5"/>
      <c r="F9690" s="10"/>
      <c r="G9690" s="10"/>
    </row>
    <row r="9691" spans="1:7" x14ac:dyDescent="0.2">
      <c r="A9691" s="11"/>
      <c r="B9691" s="5"/>
      <c r="C9691" s="5"/>
      <c r="D9691" s="5"/>
      <c r="E9691" s="5"/>
      <c r="F9691" s="10"/>
      <c r="G9691" s="10"/>
    </row>
    <row r="9692" spans="1:7" x14ac:dyDescent="0.2">
      <c r="A9692" s="11"/>
      <c r="B9692" s="5"/>
      <c r="C9692" s="5"/>
      <c r="D9692" s="5"/>
      <c r="E9692" s="5"/>
      <c r="F9692" s="10"/>
      <c r="G9692" s="10"/>
    </row>
    <row r="9693" spans="1:7" x14ac:dyDescent="0.2">
      <c r="A9693" s="11"/>
      <c r="B9693" s="5"/>
      <c r="C9693" s="5"/>
      <c r="D9693" s="5"/>
      <c r="E9693" s="5"/>
      <c r="F9693" s="10"/>
      <c r="G9693" s="10"/>
    </row>
    <row r="9694" spans="1:7" x14ac:dyDescent="0.2">
      <c r="A9694" s="11"/>
      <c r="B9694" s="5"/>
      <c r="C9694" s="5"/>
      <c r="D9694" s="5"/>
      <c r="E9694" s="5"/>
      <c r="F9694" s="10"/>
      <c r="G9694" s="10"/>
    </row>
    <row r="9695" spans="1:7" x14ac:dyDescent="0.2">
      <c r="A9695" s="11"/>
      <c r="B9695" s="5"/>
      <c r="C9695" s="5"/>
      <c r="D9695" s="5"/>
      <c r="E9695" s="5"/>
      <c r="F9695" s="10"/>
      <c r="G9695" s="10"/>
    </row>
    <row r="9696" spans="1:7" x14ac:dyDescent="0.2">
      <c r="A9696" s="11"/>
      <c r="B9696" s="5"/>
      <c r="C9696" s="5"/>
      <c r="D9696" s="5"/>
      <c r="E9696" s="5"/>
      <c r="F9696" s="10"/>
      <c r="G9696" s="10"/>
    </row>
    <row r="9697" spans="1:7" x14ac:dyDescent="0.2">
      <c r="A9697" s="11"/>
      <c r="B9697" s="5"/>
      <c r="C9697" s="5"/>
      <c r="D9697" s="5"/>
      <c r="E9697" s="5"/>
      <c r="F9697" s="10"/>
      <c r="G9697" s="10"/>
    </row>
    <row r="9698" spans="1:7" x14ac:dyDescent="0.2">
      <c r="A9698" s="11"/>
      <c r="B9698" s="5"/>
      <c r="C9698" s="5"/>
      <c r="D9698" s="5"/>
      <c r="E9698" s="5"/>
      <c r="F9698" s="10"/>
      <c r="G9698" s="10"/>
    </row>
    <row r="9699" spans="1:7" x14ac:dyDescent="0.2">
      <c r="A9699" s="11"/>
      <c r="B9699" s="5"/>
      <c r="C9699" s="5"/>
      <c r="D9699" s="5"/>
      <c r="E9699" s="5"/>
      <c r="F9699" s="10"/>
      <c r="G9699" s="10"/>
    </row>
    <row r="9700" spans="1:7" x14ac:dyDescent="0.2">
      <c r="A9700" s="11"/>
      <c r="B9700" s="5"/>
      <c r="C9700" s="5"/>
      <c r="D9700" s="5"/>
      <c r="E9700" s="5"/>
      <c r="F9700" s="10"/>
      <c r="G9700" s="10"/>
    </row>
    <row r="9701" spans="1:7" x14ac:dyDescent="0.2">
      <c r="A9701" s="11"/>
      <c r="B9701" s="5"/>
      <c r="C9701" s="5"/>
      <c r="D9701" s="5"/>
      <c r="E9701" s="5"/>
      <c r="F9701" s="10"/>
      <c r="G9701" s="10"/>
    </row>
    <row r="9702" spans="1:7" x14ac:dyDescent="0.2">
      <c r="A9702" s="11"/>
      <c r="B9702" s="5"/>
      <c r="C9702" s="5"/>
      <c r="D9702" s="5"/>
      <c r="E9702" s="5"/>
      <c r="F9702" s="10"/>
      <c r="G9702" s="10"/>
    </row>
    <row r="9703" spans="1:7" x14ac:dyDescent="0.2">
      <c r="A9703" s="11"/>
      <c r="B9703" s="5"/>
      <c r="C9703" s="5"/>
      <c r="D9703" s="5"/>
      <c r="E9703" s="5"/>
      <c r="F9703" s="10"/>
      <c r="G9703" s="10"/>
    </row>
    <row r="9704" spans="1:7" x14ac:dyDescent="0.2">
      <c r="A9704" s="11"/>
      <c r="B9704" s="5"/>
      <c r="C9704" s="5"/>
      <c r="D9704" s="5"/>
      <c r="E9704" s="5"/>
      <c r="F9704" s="10"/>
      <c r="G9704" s="10"/>
    </row>
    <row r="9705" spans="1:7" x14ac:dyDescent="0.2">
      <c r="A9705" s="11"/>
      <c r="B9705" s="5"/>
      <c r="C9705" s="5"/>
      <c r="D9705" s="5"/>
      <c r="E9705" s="5"/>
      <c r="F9705" s="10"/>
      <c r="G9705" s="10"/>
    </row>
    <row r="9706" spans="1:7" x14ac:dyDescent="0.2">
      <c r="A9706" s="11"/>
      <c r="B9706" s="5"/>
      <c r="C9706" s="5"/>
      <c r="D9706" s="5"/>
      <c r="E9706" s="5"/>
      <c r="F9706" s="10"/>
      <c r="G9706" s="10"/>
    </row>
    <row r="9707" spans="1:7" x14ac:dyDescent="0.2">
      <c r="A9707" s="11"/>
      <c r="B9707" s="5"/>
      <c r="C9707" s="5"/>
      <c r="D9707" s="5"/>
      <c r="E9707" s="5"/>
      <c r="F9707" s="10"/>
      <c r="G9707" s="10"/>
    </row>
    <row r="9708" spans="1:7" x14ac:dyDescent="0.2">
      <c r="A9708" s="11"/>
      <c r="B9708" s="5"/>
      <c r="C9708" s="5"/>
      <c r="D9708" s="5"/>
      <c r="E9708" s="5"/>
      <c r="F9708" s="10"/>
      <c r="G9708" s="10"/>
    </row>
    <row r="9709" spans="1:7" x14ac:dyDescent="0.2">
      <c r="A9709" s="11"/>
      <c r="B9709" s="5"/>
      <c r="C9709" s="5"/>
      <c r="D9709" s="5"/>
      <c r="E9709" s="5"/>
      <c r="F9709" s="10"/>
      <c r="G9709" s="10"/>
    </row>
    <row r="9710" spans="1:7" x14ac:dyDescent="0.2">
      <c r="A9710" s="11"/>
      <c r="B9710" s="5"/>
      <c r="C9710" s="5"/>
      <c r="D9710" s="5"/>
      <c r="E9710" s="5"/>
      <c r="F9710" s="10"/>
      <c r="G9710" s="10"/>
    </row>
    <row r="9711" spans="1:7" x14ac:dyDescent="0.2">
      <c r="A9711" s="11"/>
      <c r="B9711" s="5"/>
      <c r="C9711" s="5"/>
      <c r="D9711" s="5"/>
      <c r="E9711" s="5"/>
      <c r="F9711" s="10"/>
      <c r="G9711" s="10"/>
    </row>
    <row r="9712" spans="1:7" x14ac:dyDescent="0.2">
      <c r="A9712" s="11"/>
      <c r="B9712" s="5"/>
      <c r="C9712" s="5"/>
      <c r="D9712" s="5"/>
      <c r="E9712" s="5"/>
      <c r="F9712" s="10"/>
      <c r="G9712" s="10"/>
    </row>
    <row r="9713" spans="1:7" x14ac:dyDescent="0.2">
      <c r="A9713" s="11"/>
      <c r="B9713" s="5"/>
      <c r="C9713" s="5"/>
      <c r="D9713" s="5"/>
      <c r="E9713" s="5"/>
      <c r="F9713" s="10"/>
      <c r="G9713" s="10"/>
    </row>
    <row r="9714" spans="1:7" x14ac:dyDescent="0.2">
      <c r="A9714" s="11"/>
      <c r="B9714" s="5"/>
      <c r="C9714" s="5"/>
      <c r="D9714" s="5"/>
      <c r="E9714" s="5"/>
      <c r="F9714" s="10"/>
      <c r="G9714" s="10"/>
    </row>
    <row r="9715" spans="1:7" x14ac:dyDescent="0.2">
      <c r="A9715" s="11"/>
      <c r="B9715" s="5"/>
      <c r="C9715" s="5"/>
      <c r="D9715" s="5"/>
      <c r="E9715" s="5"/>
      <c r="F9715" s="10"/>
      <c r="G9715" s="10"/>
    </row>
    <row r="9716" spans="1:7" x14ac:dyDescent="0.2">
      <c r="A9716" s="11"/>
      <c r="B9716" s="5"/>
      <c r="C9716" s="5"/>
      <c r="D9716" s="5"/>
      <c r="E9716" s="5"/>
      <c r="F9716" s="10"/>
      <c r="G9716" s="10"/>
    </row>
    <row r="9717" spans="1:7" x14ac:dyDescent="0.2">
      <c r="A9717" s="11"/>
      <c r="B9717" s="5"/>
      <c r="C9717" s="5"/>
      <c r="D9717" s="5"/>
      <c r="E9717" s="5"/>
      <c r="F9717" s="10"/>
      <c r="G9717" s="10"/>
    </row>
    <row r="9718" spans="1:7" x14ac:dyDescent="0.2">
      <c r="A9718" s="11"/>
      <c r="B9718" s="5"/>
      <c r="C9718" s="5"/>
      <c r="D9718" s="5"/>
      <c r="E9718" s="5"/>
      <c r="F9718" s="10"/>
      <c r="G9718" s="10"/>
    </row>
    <row r="9719" spans="1:7" x14ac:dyDescent="0.2">
      <c r="A9719" s="11"/>
      <c r="B9719" s="5"/>
      <c r="C9719" s="5"/>
      <c r="D9719" s="5"/>
      <c r="E9719" s="5"/>
      <c r="F9719" s="10"/>
      <c r="G9719" s="10"/>
    </row>
    <row r="9720" spans="1:7" x14ac:dyDescent="0.2">
      <c r="A9720" s="11"/>
      <c r="B9720" s="5"/>
      <c r="C9720" s="5"/>
      <c r="D9720" s="5"/>
      <c r="E9720" s="5"/>
      <c r="F9720" s="10"/>
      <c r="G9720" s="10"/>
    </row>
    <row r="9721" spans="1:7" x14ac:dyDescent="0.2">
      <c r="A9721" s="11"/>
      <c r="B9721" s="5"/>
      <c r="C9721" s="5"/>
      <c r="D9721" s="5"/>
      <c r="E9721" s="5"/>
      <c r="F9721" s="10"/>
      <c r="G9721" s="10"/>
    </row>
    <row r="9722" spans="1:7" x14ac:dyDescent="0.2">
      <c r="A9722" s="11"/>
      <c r="B9722" s="5"/>
      <c r="C9722" s="5"/>
      <c r="D9722" s="5"/>
      <c r="E9722" s="5"/>
      <c r="F9722" s="10"/>
      <c r="G9722" s="10"/>
    </row>
    <row r="9723" spans="1:7" x14ac:dyDescent="0.2">
      <c r="A9723" s="11"/>
      <c r="B9723" s="5"/>
      <c r="C9723" s="5"/>
      <c r="D9723" s="5"/>
      <c r="E9723" s="5"/>
      <c r="F9723" s="10"/>
      <c r="G9723" s="10"/>
    </row>
    <row r="9724" spans="1:7" x14ac:dyDescent="0.2">
      <c r="A9724" s="11"/>
      <c r="B9724" s="5"/>
      <c r="C9724" s="5"/>
      <c r="D9724" s="5"/>
      <c r="E9724" s="5"/>
      <c r="F9724" s="10"/>
      <c r="G9724" s="10"/>
    </row>
    <row r="9725" spans="1:7" x14ac:dyDescent="0.2">
      <c r="A9725" s="11"/>
      <c r="B9725" s="5"/>
      <c r="C9725" s="5"/>
      <c r="D9725" s="5"/>
      <c r="E9725" s="5"/>
      <c r="F9725" s="10"/>
      <c r="G9725" s="10"/>
    </row>
    <row r="9726" spans="1:7" x14ac:dyDescent="0.2">
      <c r="A9726" s="11"/>
      <c r="B9726" s="5"/>
      <c r="C9726" s="5"/>
      <c r="D9726" s="5"/>
      <c r="E9726" s="5"/>
      <c r="F9726" s="10"/>
      <c r="G9726" s="10"/>
    </row>
    <row r="9727" spans="1:7" x14ac:dyDescent="0.2">
      <c r="A9727" s="11"/>
      <c r="B9727" s="5"/>
      <c r="C9727" s="5"/>
      <c r="D9727" s="5"/>
      <c r="E9727" s="5"/>
      <c r="F9727" s="10"/>
      <c r="G9727" s="10"/>
    </row>
    <row r="9728" spans="1:7" x14ac:dyDescent="0.2">
      <c r="A9728" s="11"/>
      <c r="B9728" s="5"/>
      <c r="C9728" s="5"/>
      <c r="D9728" s="5"/>
      <c r="E9728" s="5"/>
      <c r="F9728" s="10"/>
      <c r="G9728" s="10"/>
    </row>
    <row r="9729" spans="1:7" x14ac:dyDescent="0.2">
      <c r="A9729" s="11"/>
      <c r="B9729" s="5"/>
      <c r="C9729" s="5"/>
      <c r="D9729" s="5"/>
      <c r="E9729" s="5"/>
      <c r="F9729" s="10"/>
      <c r="G9729" s="10"/>
    </row>
    <row r="9730" spans="1:7" x14ac:dyDescent="0.2">
      <c r="A9730" s="11"/>
      <c r="B9730" s="5"/>
      <c r="C9730" s="5"/>
      <c r="D9730" s="5"/>
      <c r="E9730" s="5"/>
      <c r="F9730" s="10"/>
      <c r="G9730" s="10"/>
    </row>
    <row r="9731" spans="1:7" x14ac:dyDescent="0.2">
      <c r="A9731" s="11"/>
      <c r="B9731" s="5"/>
      <c r="C9731" s="5"/>
      <c r="D9731" s="5"/>
      <c r="E9731" s="5"/>
      <c r="F9731" s="10"/>
      <c r="G9731" s="10"/>
    </row>
    <row r="9732" spans="1:7" x14ac:dyDescent="0.2">
      <c r="A9732" s="11"/>
      <c r="B9732" s="5"/>
      <c r="C9732" s="5"/>
      <c r="D9732" s="5"/>
      <c r="E9732" s="5"/>
      <c r="F9732" s="10"/>
      <c r="G9732" s="10"/>
    </row>
    <row r="9733" spans="1:7" x14ac:dyDescent="0.2">
      <c r="A9733" s="11"/>
      <c r="B9733" s="5"/>
      <c r="C9733" s="5"/>
      <c r="D9733" s="5"/>
      <c r="E9733" s="5"/>
      <c r="F9733" s="10"/>
      <c r="G9733" s="10"/>
    </row>
    <row r="9734" spans="1:7" x14ac:dyDescent="0.2">
      <c r="A9734" s="11"/>
      <c r="B9734" s="5"/>
      <c r="C9734" s="5"/>
      <c r="D9734" s="5"/>
      <c r="E9734" s="5"/>
      <c r="F9734" s="10"/>
      <c r="G9734" s="10"/>
    </row>
    <row r="9735" spans="1:7" x14ac:dyDescent="0.2">
      <c r="A9735" s="11"/>
      <c r="B9735" s="5"/>
      <c r="C9735" s="5"/>
      <c r="D9735" s="5"/>
      <c r="E9735" s="5"/>
      <c r="F9735" s="10"/>
      <c r="G9735" s="10"/>
    </row>
    <row r="9736" spans="1:7" x14ac:dyDescent="0.2">
      <c r="A9736" s="11"/>
      <c r="B9736" s="5"/>
      <c r="C9736" s="5"/>
      <c r="D9736" s="5"/>
      <c r="E9736" s="5"/>
      <c r="F9736" s="10"/>
      <c r="G9736" s="10"/>
    </row>
    <row r="9737" spans="1:7" x14ac:dyDescent="0.2">
      <c r="A9737" s="11"/>
      <c r="B9737" s="5"/>
      <c r="C9737" s="5"/>
      <c r="D9737" s="5"/>
      <c r="E9737" s="5"/>
      <c r="F9737" s="10"/>
      <c r="G9737" s="10"/>
    </row>
    <row r="9738" spans="1:7" x14ac:dyDescent="0.2">
      <c r="A9738" s="11"/>
      <c r="B9738" s="5"/>
      <c r="C9738" s="5"/>
      <c r="D9738" s="5"/>
      <c r="E9738" s="5"/>
      <c r="F9738" s="10"/>
      <c r="G9738" s="10"/>
    </row>
    <row r="9739" spans="1:7" x14ac:dyDescent="0.2">
      <c r="A9739" s="11"/>
      <c r="B9739" s="5"/>
      <c r="C9739" s="5"/>
      <c r="D9739" s="5"/>
      <c r="E9739" s="5"/>
      <c r="F9739" s="10"/>
      <c r="G9739" s="10"/>
    </row>
    <row r="9740" spans="1:7" x14ac:dyDescent="0.2">
      <c r="A9740" s="11"/>
      <c r="B9740" s="5"/>
      <c r="C9740" s="5"/>
      <c r="D9740" s="5"/>
      <c r="E9740" s="5"/>
      <c r="F9740" s="10"/>
      <c r="G9740" s="10"/>
    </row>
    <row r="9741" spans="1:7" x14ac:dyDescent="0.2">
      <c r="A9741" s="11"/>
      <c r="B9741" s="5"/>
      <c r="C9741" s="5"/>
      <c r="D9741" s="5"/>
      <c r="E9741" s="5"/>
      <c r="F9741" s="10"/>
      <c r="G9741" s="10"/>
    </row>
    <row r="9742" spans="1:7" x14ac:dyDescent="0.2">
      <c r="A9742" s="11"/>
      <c r="B9742" s="5"/>
      <c r="C9742" s="5"/>
      <c r="D9742" s="5"/>
      <c r="E9742" s="5"/>
      <c r="F9742" s="10"/>
      <c r="G9742" s="10"/>
    </row>
    <row r="9743" spans="1:7" x14ac:dyDescent="0.2">
      <c r="A9743" s="11"/>
      <c r="B9743" s="5"/>
      <c r="C9743" s="5"/>
      <c r="D9743" s="5"/>
      <c r="E9743" s="5"/>
      <c r="F9743" s="10"/>
      <c r="G9743" s="10"/>
    </row>
    <row r="9744" spans="1:7" x14ac:dyDescent="0.2">
      <c r="A9744" s="11"/>
      <c r="B9744" s="5"/>
      <c r="C9744" s="5"/>
      <c r="D9744" s="5"/>
      <c r="E9744" s="5"/>
      <c r="F9744" s="10"/>
      <c r="G9744" s="10"/>
    </row>
    <row r="9745" spans="1:7" x14ac:dyDescent="0.2">
      <c r="A9745" s="11"/>
      <c r="B9745" s="5"/>
      <c r="C9745" s="5"/>
      <c r="D9745" s="5"/>
      <c r="E9745" s="5"/>
      <c r="F9745" s="10"/>
      <c r="G9745" s="10"/>
    </row>
    <row r="9746" spans="1:7" x14ac:dyDescent="0.2">
      <c r="A9746" s="11"/>
      <c r="B9746" s="5"/>
      <c r="C9746" s="5"/>
      <c r="D9746" s="5"/>
      <c r="E9746" s="5"/>
      <c r="F9746" s="10"/>
      <c r="G9746" s="10"/>
    </row>
    <row r="9747" spans="1:7" x14ac:dyDescent="0.2">
      <c r="A9747" s="11"/>
      <c r="B9747" s="5"/>
      <c r="C9747" s="5"/>
      <c r="D9747" s="5"/>
      <c r="E9747" s="5"/>
      <c r="F9747" s="10"/>
      <c r="G9747" s="10"/>
    </row>
    <row r="9748" spans="1:7" x14ac:dyDescent="0.2">
      <c r="A9748" s="11"/>
      <c r="B9748" s="5"/>
      <c r="C9748" s="5"/>
      <c r="D9748" s="5"/>
      <c r="E9748" s="5"/>
      <c r="F9748" s="10"/>
      <c r="G9748" s="10"/>
    </row>
    <row r="9749" spans="1:7" x14ac:dyDescent="0.2">
      <c r="A9749" s="11"/>
      <c r="B9749" s="5"/>
      <c r="C9749" s="5"/>
      <c r="D9749" s="5"/>
      <c r="E9749" s="5"/>
      <c r="F9749" s="10"/>
      <c r="G9749" s="10"/>
    </row>
    <row r="9750" spans="1:7" x14ac:dyDescent="0.2">
      <c r="A9750" s="11"/>
      <c r="B9750" s="5"/>
      <c r="C9750" s="5"/>
      <c r="D9750" s="5"/>
      <c r="E9750" s="5"/>
      <c r="F9750" s="10"/>
      <c r="G9750" s="10"/>
    </row>
    <row r="9751" spans="1:7" x14ac:dyDescent="0.2">
      <c r="A9751" s="11"/>
      <c r="B9751" s="5"/>
      <c r="C9751" s="5"/>
      <c r="D9751" s="5"/>
      <c r="E9751" s="5"/>
      <c r="F9751" s="10"/>
      <c r="G9751" s="10"/>
    </row>
    <row r="9752" spans="1:7" x14ac:dyDescent="0.2">
      <c r="A9752" s="11"/>
      <c r="B9752" s="5"/>
      <c r="C9752" s="5"/>
      <c r="D9752" s="5"/>
      <c r="E9752" s="5"/>
      <c r="F9752" s="10"/>
      <c r="G9752" s="10"/>
    </row>
    <row r="9753" spans="1:7" x14ac:dyDescent="0.2">
      <c r="A9753" s="11"/>
      <c r="B9753" s="5"/>
      <c r="C9753" s="5"/>
      <c r="D9753" s="5"/>
      <c r="E9753" s="5"/>
      <c r="F9753" s="10"/>
      <c r="G9753" s="10"/>
    </row>
    <row r="9754" spans="1:7" x14ac:dyDescent="0.2">
      <c r="A9754" s="11"/>
      <c r="B9754" s="5"/>
      <c r="C9754" s="5"/>
      <c r="D9754" s="5"/>
      <c r="E9754" s="5"/>
      <c r="F9754" s="10"/>
      <c r="G9754" s="10"/>
    </row>
    <row r="9755" spans="1:7" x14ac:dyDescent="0.2">
      <c r="A9755" s="11"/>
      <c r="B9755" s="5"/>
      <c r="C9755" s="5"/>
      <c r="D9755" s="5"/>
      <c r="E9755" s="5"/>
      <c r="F9755" s="10"/>
      <c r="G9755" s="10"/>
    </row>
    <row r="9756" spans="1:7" x14ac:dyDescent="0.2">
      <c r="A9756" s="11"/>
      <c r="B9756" s="5"/>
      <c r="C9756" s="5"/>
      <c r="D9756" s="5"/>
      <c r="E9756" s="5"/>
      <c r="F9756" s="10"/>
      <c r="G9756" s="10"/>
    </row>
    <row r="9757" spans="1:7" x14ac:dyDescent="0.2">
      <c r="A9757" s="11"/>
      <c r="B9757" s="5"/>
      <c r="C9757" s="5"/>
      <c r="D9757" s="5"/>
      <c r="E9757" s="5"/>
      <c r="F9757" s="10"/>
      <c r="G9757" s="10"/>
    </row>
    <row r="9758" spans="1:7" x14ac:dyDescent="0.2">
      <c r="A9758" s="11"/>
      <c r="B9758" s="5"/>
      <c r="C9758" s="5"/>
      <c r="D9758" s="5"/>
      <c r="E9758" s="5"/>
      <c r="F9758" s="10"/>
      <c r="G9758" s="10"/>
    </row>
    <row r="9759" spans="1:7" x14ac:dyDescent="0.2">
      <c r="A9759" s="11"/>
      <c r="B9759" s="5"/>
      <c r="C9759" s="5"/>
      <c r="D9759" s="5"/>
      <c r="E9759" s="5"/>
      <c r="F9759" s="10"/>
      <c r="G9759" s="10"/>
    </row>
    <row r="9760" spans="1:7" x14ac:dyDescent="0.2">
      <c r="A9760" s="11"/>
      <c r="B9760" s="5"/>
      <c r="C9760" s="5"/>
      <c r="D9760" s="5"/>
      <c r="E9760" s="5"/>
      <c r="F9760" s="10"/>
      <c r="G9760" s="10"/>
    </row>
    <row r="9761" spans="1:7" x14ac:dyDescent="0.2">
      <c r="A9761" s="11"/>
      <c r="B9761" s="5"/>
      <c r="C9761" s="5"/>
      <c r="D9761" s="5"/>
      <c r="E9761" s="5"/>
      <c r="F9761" s="10"/>
      <c r="G9761" s="10"/>
    </row>
    <row r="9762" spans="1:7" x14ac:dyDescent="0.2">
      <c r="A9762" s="11"/>
      <c r="B9762" s="5"/>
      <c r="C9762" s="5"/>
      <c r="D9762" s="5"/>
      <c r="E9762" s="5"/>
      <c r="F9762" s="10"/>
      <c r="G9762" s="10"/>
    </row>
    <row r="9763" spans="1:7" x14ac:dyDescent="0.2">
      <c r="A9763" s="11"/>
      <c r="B9763" s="5"/>
      <c r="C9763" s="5"/>
      <c r="D9763" s="5"/>
      <c r="E9763" s="5"/>
      <c r="F9763" s="10"/>
      <c r="G9763" s="10"/>
    </row>
    <row r="9764" spans="1:7" x14ac:dyDescent="0.2">
      <c r="A9764" s="11"/>
      <c r="B9764" s="5"/>
      <c r="C9764" s="5"/>
      <c r="D9764" s="5"/>
      <c r="E9764" s="5"/>
      <c r="F9764" s="10"/>
      <c r="G9764" s="10"/>
    </row>
    <row r="9765" spans="1:7" x14ac:dyDescent="0.2">
      <c r="A9765" s="11"/>
      <c r="B9765" s="5"/>
      <c r="C9765" s="5"/>
      <c r="D9765" s="5"/>
      <c r="E9765" s="5"/>
      <c r="F9765" s="10"/>
      <c r="G9765" s="10"/>
    </row>
    <row r="9766" spans="1:7" x14ac:dyDescent="0.2">
      <c r="A9766" s="11"/>
      <c r="B9766" s="5"/>
      <c r="C9766" s="5"/>
      <c r="D9766" s="5"/>
      <c r="E9766" s="5"/>
      <c r="F9766" s="10"/>
      <c r="G9766" s="10"/>
    </row>
    <row r="9767" spans="1:7" x14ac:dyDescent="0.2">
      <c r="A9767" s="11"/>
      <c r="B9767" s="5"/>
      <c r="C9767" s="5"/>
      <c r="D9767" s="5"/>
      <c r="E9767" s="5"/>
      <c r="F9767" s="10"/>
      <c r="G9767" s="10"/>
    </row>
    <row r="9768" spans="1:7" x14ac:dyDescent="0.2">
      <c r="A9768" s="11"/>
      <c r="B9768" s="5"/>
      <c r="C9768" s="5"/>
      <c r="D9768" s="5"/>
      <c r="E9768" s="5"/>
      <c r="F9768" s="10"/>
      <c r="G9768" s="10"/>
    </row>
    <row r="9769" spans="1:7" x14ac:dyDescent="0.2">
      <c r="A9769" s="11"/>
      <c r="B9769" s="5"/>
      <c r="C9769" s="5"/>
      <c r="D9769" s="5"/>
      <c r="E9769" s="5"/>
      <c r="F9769" s="10"/>
      <c r="G9769" s="10"/>
    </row>
    <row r="9770" spans="1:7" x14ac:dyDescent="0.2">
      <c r="A9770" s="11"/>
      <c r="B9770" s="5"/>
      <c r="C9770" s="5"/>
      <c r="D9770" s="5"/>
      <c r="E9770" s="5"/>
      <c r="F9770" s="10"/>
      <c r="G9770" s="10"/>
    </row>
    <row r="9771" spans="1:7" x14ac:dyDescent="0.2">
      <c r="A9771" s="11"/>
      <c r="B9771" s="5"/>
      <c r="C9771" s="5"/>
      <c r="D9771" s="5"/>
      <c r="E9771" s="5"/>
      <c r="F9771" s="10"/>
      <c r="G9771" s="10"/>
    </row>
    <row r="9772" spans="1:7" x14ac:dyDescent="0.2">
      <c r="A9772" s="11"/>
      <c r="B9772" s="5"/>
      <c r="C9772" s="5"/>
      <c r="D9772" s="5"/>
      <c r="E9772" s="5"/>
      <c r="F9772" s="10"/>
      <c r="G9772" s="10"/>
    </row>
    <row r="9773" spans="1:7" x14ac:dyDescent="0.2">
      <c r="A9773" s="11"/>
      <c r="B9773" s="5"/>
      <c r="C9773" s="5"/>
      <c r="D9773" s="5"/>
      <c r="E9773" s="5"/>
      <c r="F9773" s="10"/>
      <c r="G9773" s="10"/>
    </row>
    <row r="9774" spans="1:7" x14ac:dyDescent="0.2">
      <c r="A9774" s="11"/>
      <c r="B9774" s="5"/>
      <c r="C9774" s="5"/>
      <c r="D9774" s="5"/>
      <c r="E9774" s="5"/>
      <c r="F9774" s="10"/>
      <c r="G9774" s="10"/>
    </row>
    <row r="9775" spans="1:7" x14ac:dyDescent="0.2">
      <c r="A9775" s="11"/>
      <c r="B9775" s="5"/>
      <c r="C9775" s="5"/>
      <c r="D9775" s="5"/>
      <c r="E9775" s="5"/>
      <c r="F9775" s="10"/>
      <c r="G9775" s="10"/>
    </row>
    <row r="9776" spans="1:7" x14ac:dyDescent="0.2">
      <c r="A9776" s="11"/>
      <c r="B9776" s="5"/>
      <c r="C9776" s="5"/>
      <c r="D9776" s="5"/>
      <c r="E9776" s="5"/>
      <c r="F9776" s="10"/>
      <c r="G9776" s="10"/>
    </row>
    <row r="9777" spans="1:7" x14ac:dyDescent="0.2">
      <c r="A9777" s="11"/>
      <c r="B9777" s="5"/>
      <c r="C9777" s="5"/>
      <c r="D9777" s="5"/>
      <c r="E9777" s="5"/>
      <c r="F9777" s="10"/>
      <c r="G9777" s="10"/>
    </row>
    <row r="9778" spans="1:7" x14ac:dyDescent="0.2">
      <c r="A9778" s="11"/>
      <c r="B9778" s="5"/>
      <c r="C9778" s="5"/>
      <c r="D9778" s="5"/>
      <c r="E9778" s="5"/>
      <c r="F9778" s="10"/>
      <c r="G9778" s="10"/>
    </row>
    <row r="9779" spans="1:7" x14ac:dyDescent="0.2">
      <c r="A9779" s="11"/>
      <c r="B9779" s="5"/>
      <c r="C9779" s="5"/>
      <c r="D9779" s="5"/>
      <c r="E9779" s="5"/>
      <c r="F9779" s="10"/>
      <c r="G9779" s="10"/>
    </row>
    <row r="9780" spans="1:7" x14ac:dyDescent="0.2">
      <c r="A9780" s="11"/>
      <c r="B9780" s="5"/>
      <c r="C9780" s="5"/>
      <c r="D9780" s="5"/>
      <c r="E9780" s="5"/>
      <c r="F9780" s="10"/>
      <c r="G9780" s="10"/>
    </row>
    <row r="9781" spans="1:7" x14ac:dyDescent="0.2">
      <c r="A9781" s="11"/>
      <c r="B9781" s="5"/>
      <c r="C9781" s="5"/>
      <c r="D9781" s="5"/>
      <c r="E9781" s="5"/>
      <c r="F9781" s="10"/>
      <c r="G9781" s="10"/>
    </row>
    <row r="9782" spans="1:7" x14ac:dyDescent="0.2">
      <c r="A9782" s="11"/>
      <c r="B9782" s="5"/>
      <c r="C9782" s="5"/>
      <c r="D9782" s="5"/>
      <c r="E9782" s="5"/>
      <c r="F9782" s="10"/>
      <c r="G9782" s="10"/>
    </row>
    <row r="9783" spans="1:7" x14ac:dyDescent="0.2">
      <c r="A9783" s="11"/>
      <c r="B9783" s="5"/>
      <c r="C9783" s="5"/>
      <c r="D9783" s="5"/>
      <c r="E9783" s="5"/>
      <c r="F9783" s="10"/>
      <c r="G9783" s="10"/>
    </row>
    <row r="9784" spans="1:7" x14ac:dyDescent="0.2">
      <c r="A9784" s="11"/>
      <c r="B9784" s="5"/>
      <c r="C9784" s="5"/>
      <c r="D9784" s="5"/>
      <c r="E9784" s="5"/>
      <c r="F9784" s="10"/>
      <c r="G9784" s="10"/>
    </row>
    <row r="9785" spans="1:7" x14ac:dyDescent="0.2">
      <c r="A9785" s="11"/>
      <c r="B9785" s="5"/>
      <c r="C9785" s="5"/>
      <c r="D9785" s="5"/>
      <c r="E9785" s="5"/>
      <c r="F9785" s="10"/>
      <c r="G9785" s="10"/>
    </row>
    <row r="9786" spans="1:7" x14ac:dyDescent="0.2">
      <c r="A9786" s="11"/>
      <c r="B9786" s="5"/>
      <c r="C9786" s="5"/>
      <c r="D9786" s="5"/>
      <c r="E9786" s="5"/>
      <c r="F9786" s="10"/>
      <c r="G9786" s="10"/>
    </row>
    <row r="9787" spans="1:7" x14ac:dyDescent="0.2">
      <c r="A9787" s="11"/>
      <c r="B9787" s="5"/>
      <c r="C9787" s="5"/>
      <c r="D9787" s="5"/>
      <c r="E9787" s="5"/>
      <c r="F9787" s="10"/>
      <c r="G9787" s="10"/>
    </row>
    <row r="9788" spans="1:7" x14ac:dyDescent="0.2">
      <c r="A9788" s="11"/>
      <c r="B9788" s="5"/>
      <c r="C9788" s="5"/>
      <c r="D9788" s="5"/>
      <c r="E9788" s="5"/>
      <c r="F9788" s="10"/>
      <c r="G9788" s="10"/>
    </row>
    <row r="9789" spans="1:7" x14ac:dyDescent="0.2">
      <c r="A9789" s="11"/>
      <c r="B9789" s="5"/>
      <c r="C9789" s="5"/>
      <c r="D9789" s="5"/>
      <c r="E9789" s="5"/>
      <c r="F9789" s="10"/>
      <c r="G9789" s="10"/>
    </row>
    <row r="9790" spans="1:7" x14ac:dyDescent="0.2">
      <c r="A9790" s="11"/>
      <c r="B9790" s="5"/>
      <c r="C9790" s="5"/>
      <c r="D9790" s="5"/>
      <c r="E9790" s="5"/>
      <c r="F9790" s="10"/>
      <c r="G9790" s="10"/>
    </row>
    <row r="9791" spans="1:7" x14ac:dyDescent="0.2">
      <c r="A9791" s="11"/>
      <c r="B9791" s="5"/>
      <c r="C9791" s="5"/>
      <c r="D9791" s="5"/>
      <c r="E9791" s="5"/>
      <c r="F9791" s="10"/>
      <c r="G9791" s="10"/>
    </row>
    <row r="9792" spans="1:7" x14ac:dyDescent="0.2">
      <c r="A9792" s="11"/>
      <c r="B9792" s="5"/>
      <c r="C9792" s="5"/>
      <c r="D9792" s="5"/>
      <c r="E9792" s="5"/>
      <c r="F9792" s="10"/>
      <c r="G9792" s="10"/>
    </row>
    <row r="9793" spans="1:7" x14ac:dyDescent="0.2">
      <c r="A9793" s="11"/>
      <c r="B9793" s="5"/>
      <c r="C9793" s="5"/>
      <c r="D9793" s="5"/>
      <c r="E9793" s="5"/>
      <c r="F9793" s="10"/>
      <c r="G9793" s="10"/>
    </row>
    <row r="9794" spans="1:7" x14ac:dyDescent="0.2">
      <c r="A9794" s="11"/>
      <c r="B9794" s="5"/>
      <c r="C9794" s="5"/>
      <c r="D9794" s="5"/>
      <c r="E9794" s="5"/>
      <c r="F9794" s="10"/>
      <c r="G9794" s="10"/>
    </row>
    <row r="9795" spans="1:7" x14ac:dyDescent="0.2">
      <c r="A9795" s="11"/>
      <c r="B9795" s="5"/>
      <c r="C9795" s="5"/>
      <c r="D9795" s="5"/>
      <c r="E9795" s="5"/>
      <c r="F9795" s="10"/>
      <c r="G9795" s="10"/>
    </row>
    <row r="9796" spans="1:7" x14ac:dyDescent="0.2">
      <c r="A9796" s="11"/>
      <c r="B9796" s="5"/>
      <c r="C9796" s="5"/>
      <c r="D9796" s="5"/>
      <c r="E9796" s="5"/>
      <c r="F9796" s="10"/>
      <c r="G9796" s="10"/>
    </row>
    <row r="9797" spans="1:7" x14ac:dyDescent="0.2">
      <c r="A9797" s="11"/>
      <c r="B9797" s="5"/>
      <c r="C9797" s="5"/>
      <c r="D9797" s="5"/>
      <c r="E9797" s="5"/>
      <c r="F9797" s="10"/>
      <c r="G9797" s="10"/>
    </row>
    <row r="9798" spans="1:7" x14ac:dyDescent="0.2">
      <c r="A9798" s="11"/>
      <c r="B9798" s="5"/>
      <c r="C9798" s="5"/>
      <c r="D9798" s="5"/>
      <c r="E9798" s="5"/>
      <c r="F9798" s="10"/>
      <c r="G9798" s="10"/>
    </row>
    <row r="9799" spans="1:7" x14ac:dyDescent="0.2">
      <c r="A9799" s="11"/>
      <c r="B9799" s="5"/>
      <c r="C9799" s="5"/>
      <c r="D9799" s="5"/>
      <c r="E9799" s="5"/>
      <c r="F9799" s="10"/>
      <c r="G9799" s="10"/>
    </row>
    <row r="9800" spans="1:7" x14ac:dyDescent="0.2">
      <c r="A9800" s="11"/>
      <c r="B9800" s="5"/>
      <c r="C9800" s="5"/>
      <c r="D9800" s="5"/>
      <c r="E9800" s="5"/>
      <c r="F9800" s="10"/>
      <c r="G9800" s="10"/>
    </row>
    <row r="9801" spans="1:7" x14ac:dyDescent="0.2">
      <c r="A9801" s="11"/>
      <c r="B9801" s="5"/>
      <c r="C9801" s="5"/>
      <c r="D9801" s="5"/>
      <c r="E9801" s="5"/>
      <c r="F9801" s="10"/>
      <c r="G9801" s="10"/>
    </row>
    <row r="9802" spans="1:7" x14ac:dyDescent="0.2">
      <c r="A9802" s="11"/>
      <c r="B9802" s="5"/>
      <c r="C9802" s="5"/>
      <c r="D9802" s="5"/>
      <c r="E9802" s="5"/>
      <c r="F9802" s="10"/>
      <c r="G9802" s="10"/>
    </row>
    <row r="9803" spans="1:7" x14ac:dyDescent="0.2">
      <c r="A9803" s="11"/>
      <c r="B9803" s="5"/>
      <c r="C9803" s="5"/>
      <c r="D9803" s="5"/>
      <c r="E9803" s="5"/>
      <c r="F9803" s="10"/>
      <c r="G9803" s="10"/>
    </row>
    <row r="9804" spans="1:7" x14ac:dyDescent="0.2">
      <c r="A9804" s="11"/>
      <c r="B9804" s="5"/>
      <c r="C9804" s="5"/>
      <c r="D9804" s="5"/>
      <c r="E9804" s="5"/>
      <c r="F9804" s="10"/>
      <c r="G9804" s="10"/>
    </row>
    <row r="9805" spans="1:7" x14ac:dyDescent="0.2">
      <c r="A9805" s="11"/>
      <c r="B9805" s="5"/>
      <c r="C9805" s="5"/>
      <c r="D9805" s="5"/>
      <c r="E9805" s="5"/>
      <c r="F9805" s="10"/>
      <c r="G9805" s="10"/>
    </row>
    <row r="9806" spans="1:7" x14ac:dyDescent="0.2">
      <c r="A9806" s="11"/>
      <c r="B9806" s="5"/>
      <c r="C9806" s="5"/>
      <c r="D9806" s="5"/>
      <c r="E9806" s="5"/>
      <c r="F9806" s="10"/>
      <c r="G9806" s="10"/>
    </row>
    <row r="9807" spans="1:7" x14ac:dyDescent="0.2">
      <c r="A9807" s="11"/>
      <c r="B9807" s="5"/>
      <c r="C9807" s="5"/>
      <c r="D9807" s="5"/>
      <c r="E9807" s="5"/>
      <c r="F9807" s="10"/>
      <c r="G9807" s="10"/>
    </row>
    <row r="9808" spans="1:7" x14ac:dyDescent="0.2">
      <c r="A9808" s="11"/>
      <c r="B9808" s="5"/>
      <c r="C9808" s="5"/>
      <c r="D9808" s="5"/>
      <c r="E9808" s="5"/>
      <c r="F9808" s="10"/>
      <c r="G9808" s="10"/>
    </row>
    <row r="9809" spans="1:7" x14ac:dyDescent="0.2">
      <c r="A9809" s="11"/>
      <c r="B9809" s="5"/>
      <c r="C9809" s="5"/>
      <c r="D9809" s="5"/>
      <c r="E9809" s="5"/>
      <c r="F9809" s="10"/>
      <c r="G9809" s="10"/>
    </row>
    <row r="9810" spans="1:7" x14ac:dyDescent="0.2">
      <c r="A9810" s="11"/>
      <c r="B9810" s="5"/>
      <c r="C9810" s="5"/>
      <c r="D9810" s="5"/>
      <c r="E9810" s="5"/>
      <c r="F9810" s="10"/>
      <c r="G9810" s="10"/>
    </row>
    <row r="9811" spans="1:7" x14ac:dyDescent="0.2">
      <c r="A9811" s="11"/>
      <c r="B9811" s="5"/>
      <c r="C9811" s="5"/>
      <c r="D9811" s="5"/>
      <c r="E9811" s="5"/>
      <c r="F9811" s="10"/>
      <c r="G9811" s="10"/>
    </row>
    <row r="9812" spans="1:7" x14ac:dyDescent="0.2">
      <c r="A9812" s="11"/>
      <c r="B9812" s="5"/>
      <c r="C9812" s="5"/>
      <c r="D9812" s="5"/>
      <c r="E9812" s="5"/>
      <c r="F9812" s="10"/>
      <c r="G9812" s="10"/>
    </row>
    <row r="9813" spans="1:7" x14ac:dyDescent="0.2">
      <c r="A9813" s="11"/>
      <c r="B9813" s="5"/>
      <c r="C9813" s="5"/>
      <c r="D9813" s="5"/>
      <c r="E9813" s="5"/>
      <c r="F9813" s="10"/>
      <c r="G9813" s="10"/>
    </row>
    <row r="9814" spans="1:7" x14ac:dyDescent="0.2">
      <c r="A9814" s="11"/>
      <c r="B9814" s="5"/>
      <c r="C9814" s="5"/>
      <c r="D9814" s="5"/>
      <c r="E9814" s="5"/>
      <c r="F9814" s="10"/>
      <c r="G9814" s="10"/>
    </row>
    <row r="9815" spans="1:7" x14ac:dyDescent="0.2">
      <c r="A9815" s="11"/>
      <c r="B9815" s="5"/>
      <c r="C9815" s="5"/>
      <c r="D9815" s="5"/>
      <c r="E9815" s="5"/>
      <c r="F9815" s="10"/>
      <c r="G9815" s="10"/>
    </row>
    <row r="9816" spans="1:7" x14ac:dyDescent="0.2">
      <c r="A9816" s="11"/>
      <c r="B9816" s="5"/>
      <c r="C9816" s="5"/>
      <c r="D9816" s="5"/>
      <c r="E9816" s="5"/>
      <c r="F9816" s="10"/>
      <c r="G9816" s="10"/>
    </row>
    <row r="9817" spans="1:7" x14ac:dyDescent="0.2">
      <c r="A9817" s="11"/>
      <c r="B9817" s="5"/>
      <c r="C9817" s="5"/>
      <c r="D9817" s="5"/>
      <c r="E9817" s="5"/>
      <c r="F9817" s="10"/>
      <c r="G9817" s="10"/>
    </row>
    <row r="9818" spans="1:7" x14ac:dyDescent="0.2">
      <c r="A9818" s="11"/>
      <c r="B9818" s="5"/>
      <c r="C9818" s="5"/>
      <c r="D9818" s="5"/>
      <c r="E9818" s="5"/>
      <c r="F9818" s="10"/>
      <c r="G9818" s="10"/>
    </row>
    <row r="9819" spans="1:7" x14ac:dyDescent="0.2">
      <c r="A9819" s="11"/>
      <c r="B9819" s="5"/>
      <c r="C9819" s="5"/>
      <c r="D9819" s="5"/>
      <c r="E9819" s="5"/>
      <c r="F9819" s="10"/>
      <c r="G9819" s="10"/>
    </row>
    <row r="9820" spans="1:7" x14ac:dyDescent="0.2">
      <c r="A9820" s="11"/>
      <c r="B9820" s="5"/>
      <c r="C9820" s="5"/>
      <c r="D9820" s="5"/>
      <c r="E9820" s="5"/>
      <c r="F9820" s="10"/>
      <c r="G9820" s="10"/>
    </row>
    <row r="9821" spans="1:7" x14ac:dyDescent="0.2">
      <c r="A9821" s="11"/>
      <c r="B9821" s="5"/>
      <c r="C9821" s="5"/>
      <c r="D9821" s="5"/>
      <c r="E9821" s="5"/>
      <c r="F9821" s="10"/>
      <c r="G9821" s="10"/>
    </row>
    <row r="9822" spans="1:7" x14ac:dyDescent="0.2">
      <c r="A9822" s="11"/>
      <c r="B9822" s="5"/>
      <c r="C9822" s="5"/>
      <c r="D9822" s="5"/>
      <c r="E9822" s="5"/>
      <c r="F9822" s="10"/>
      <c r="G9822" s="10"/>
    </row>
    <row r="9823" spans="1:7" x14ac:dyDescent="0.2">
      <c r="A9823" s="11"/>
      <c r="B9823" s="5"/>
      <c r="C9823" s="5"/>
      <c r="D9823" s="5"/>
      <c r="E9823" s="5"/>
      <c r="F9823" s="10"/>
      <c r="G9823" s="10"/>
    </row>
    <row r="9824" spans="1:7" x14ac:dyDescent="0.2">
      <c r="A9824" s="11"/>
      <c r="B9824" s="5"/>
      <c r="C9824" s="5"/>
      <c r="D9824" s="5"/>
      <c r="E9824" s="5"/>
      <c r="F9824" s="10"/>
      <c r="G9824" s="10"/>
    </row>
    <row r="9825" spans="1:7" x14ac:dyDescent="0.2">
      <c r="A9825" s="11"/>
      <c r="B9825" s="5"/>
      <c r="C9825" s="5"/>
      <c r="D9825" s="5"/>
      <c r="E9825" s="5"/>
      <c r="F9825" s="10"/>
      <c r="G9825" s="10"/>
    </row>
    <row r="9826" spans="1:7" x14ac:dyDescent="0.2">
      <c r="A9826" s="11"/>
      <c r="B9826" s="5"/>
      <c r="C9826" s="5"/>
      <c r="D9826" s="5"/>
      <c r="E9826" s="5"/>
      <c r="F9826" s="10"/>
      <c r="G9826" s="10"/>
    </row>
    <row r="9827" spans="1:7" x14ac:dyDescent="0.2">
      <c r="A9827" s="11"/>
      <c r="B9827" s="5"/>
      <c r="C9827" s="5"/>
      <c r="D9827" s="5"/>
      <c r="E9827" s="5"/>
      <c r="F9827" s="10"/>
      <c r="G9827" s="10"/>
    </row>
    <row r="9828" spans="1:7" x14ac:dyDescent="0.2">
      <c r="A9828" s="11"/>
      <c r="B9828" s="5"/>
      <c r="C9828" s="5"/>
      <c r="D9828" s="5"/>
      <c r="E9828" s="5"/>
      <c r="F9828" s="10"/>
      <c r="G9828" s="10"/>
    </row>
    <row r="9829" spans="1:7" x14ac:dyDescent="0.2">
      <c r="A9829" s="11"/>
      <c r="B9829" s="5"/>
      <c r="C9829" s="5"/>
      <c r="D9829" s="5"/>
      <c r="E9829" s="5"/>
      <c r="F9829" s="10"/>
      <c r="G9829" s="10"/>
    </row>
    <row r="9830" spans="1:7" x14ac:dyDescent="0.2">
      <c r="A9830" s="11"/>
      <c r="B9830" s="5"/>
      <c r="C9830" s="5"/>
      <c r="D9830" s="5"/>
      <c r="E9830" s="5"/>
      <c r="F9830" s="10"/>
      <c r="G9830" s="10"/>
    </row>
    <row r="9831" spans="1:7" x14ac:dyDescent="0.2">
      <c r="A9831" s="11"/>
      <c r="B9831" s="5"/>
      <c r="C9831" s="5"/>
      <c r="D9831" s="5"/>
      <c r="E9831" s="5"/>
      <c r="F9831" s="10"/>
      <c r="G9831" s="10"/>
    </row>
    <row r="9832" spans="1:7" x14ac:dyDescent="0.2">
      <c r="A9832" s="11"/>
      <c r="B9832" s="5"/>
      <c r="C9832" s="5"/>
      <c r="D9832" s="5"/>
      <c r="E9832" s="5"/>
      <c r="F9832" s="10"/>
      <c r="G9832" s="10"/>
    </row>
    <row r="9833" spans="1:7" x14ac:dyDescent="0.2">
      <c r="A9833" s="11"/>
      <c r="B9833" s="5"/>
      <c r="C9833" s="5"/>
      <c r="D9833" s="5"/>
      <c r="E9833" s="5"/>
      <c r="F9833" s="10"/>
      <c r="G9833" s="10"/>
    </row>
    <row r="9834" spans="1:7" x14ac:dyDescent="0.2">
      <c r="A9834" s="11"/>
      <c r="B9834" s="5"/>
      <c r="C9834" s="5"/>
      <c r="D9834" s="5"/>
      <c r="E9834" s="5"/>
      <c r="F9834" s="10"/>
      <c r="G9834" s="10"/>
    </row>
    <row r="9835" spans="1:7" x14ac:dyDescent="0.2">
      <c r="A9835" s="11"/>
      <c r="B9835" s="5"/>
      <c r="C9835" s="5"/>
      <c r="D9835" s="5"/>
      <c r="E9835" s="5"/>
      <c r="F9835" s="10"/>
      <c r="G9835" s="10"/>
    </row>
    <row r="9836" spans="1:7" x14ac:dyDescent="0.2">
      <c r="A9836" s="11"/>
      <c r="B9836" s="5"/>
      <c r="C9836" s="5"/>
      <c r="D9836" s="5"/>
      <c r="E9836" s="5"/>
      <c r="F9836" s="10"/>
      <c r="G9836" s="10"/>
    </row>
    <row r="9837" spans="1:7" x14ac:dyDescent="0.2">
      <c r="A9837" s="11"/>
      <c r="B9837" s="5"/>
      <c r="C9837" s="5"/>
      <c r="D9837" s="5"/>
      <c r="E9837" s="5"/>
      <c r="F9837" s="10"/>
      <c r="G9837" s="10"/>
    </row>
    <row r="9838" spans="1:7" x14ac:dyDescent="0.2">
      <c r="A9838" s="11"/>
      <c r="B9838" s="5"/>
      <c r="C9838" s="5"/>
      <c r="D9838" s="5"/>
      <c r="E9838" s="5"/>
      <c r="F9838" s="10"/>
      <c r="G9838" s="10"/>
    </row>
    <row r="9839" spans="1:7" x14ac:dyDescent="0.2">
      <c r="A9839" s="11"/>
      <c r="B9839" s="5"/>
      <c r="C9839" s="5"/>
      <c r="D9839" s="5"/>
      <c r="E9839" s="5"/>
      <c r="F9839" s="10"/>
      <c r="G9839" s="10"/>
    </row>
    <row r="9840" spans="1:7" x14ac:dyDescent="0.2">
      <c r="A9840" s="11"/>
      <c r="B9840" s="5"/>
      <c r="C9840" s="5"/>
      <c r="D9840" s="5"/>
      <c r="E9840" s="5"/>
      <c r="F9840" s="10"/>
      <c r="G9840" s="10"/>
    </row>
    <row r="9841" spans="1:7" x14ac:dyDescent="0.2">
      <c r="A9841" s="11"/>
      <c r="B9841" s="5"/>
      <c r="C9841" s="5"/>
      <c r="D9841" s="5"/>
      <c r="E9841" s="5"/>
      <c r="F9841" s="10"/>
      <c r="G9841" s="10"/>
    </row>
    <row r="9842" spans="1:7" x14ac:dyDescent="0.2">
      <c r="A9842" s="11"/>
      <c r="B9842" s="5"/>
      <c r="C9842" s="5"/>
      <c r="D9842" s="5"/>
      <c r="E9842" s="5"/>
      <c r="F9842" s="10"/>
      <c r="G9842" s="10"/>
    </row>
    <row r="9843" spans="1:7" x14ac:dyDescent="0.2">
      <c r="A9843" s="11"/>
      <c r="B9843" s="5"/>
      <c r="C9843" s="5"/>
      <c r="D9843" s="5"/>
      <c r="E9843" s="5"/>
      <c r="F9843" s="10"/>
      <c r="G9843" s="10"/>
    </row>
    <row r="9844" spans="1:7" x14ac:dyDescent="0.2">
      <c r="A9844" s="11"/>
      <c r="B9844" s="5"/>
      <c r="C9844" s="5"/>
      <c r="D9844" s="5"/>
      <c r="E9844" s="5"/>
      <c r="F9844" s="10"/>
      <c r="G9844" s="10"/>
    </row>
    <row r="9845" spans="1:7" x14ac:dyDescent="0.2">
      <c r="A9845" s="11"/>
      <c r="B9845" s="5"/>
      <c r="C9845" s="5"/>
      <c r="D9845" s="5"/>
      <c r="E9845" s="5"/>
      <c r="F9845" s="10"/>
      <c r="G9845" s="10"/>
    </row>
    <row r="9846" spans="1:7" x14ac:dyDescent="0.2">
      <c r="A9846" s="11"/>
      <c r="B9846" s="5"/>
      <c r="C9846" s="5"/>
      <c r="D9846" s="5"/>
      <c r="E9846" s="5"/>
      <c r="F9846" s="10"/>
      <c r="G9846" s="10"/>
    </row>
    <row r="9847" spans="1:7" x14ac:dyDescent="0.2">
      <c r="A9847" s="11"/>
      <c r="B9847" s="5"/>
      <c r="C9847" s="5"/>
      <c r="D9847" s="5"/>
      <c r="E9847" s="5"/>
      <c r="F9847" s="10"/>
      <c r="G9847" s="10"/>
    </row>
    <row r="9848" spans="1:7" x14ac:dyDescent="0.2">
      <c r="A9848" s="11"/>
      <c r="B9848" s="5"/>
      <c r="C9848" s="5"/>
      <c r="D9848" s="5"/>
      <c r="E9848" s="5"/>
      <c r="F9848" s="10"/>
      <c r="G9848" s="10"/>
    </row>
    <row r="9849" spans="1:7" x14ac:dyDescent="0.2">
      <c r="A9849" s="11"/>
      <c r="B9849" s="5"/>
      <c r="C9849" s="5"/>
      <c r="D9849" s="5"/>
      <c r="E9849" s="5"/>
      <c r="F9849" s="10"/>
      <c r="G9849" s="10"/>
    </row>
    <row r="9850" spans="1:7" x14ac:dyDescent="0.2">
      <c r="A9850" s="11"/>
      <c r="B9850" s="5"/>
      <c r="C9850" s="5"/>
      <c r="D9850" s="5"/>
      <c r="E9850" s="5"/>
      <c r="F9850" s="10"/>
      <c r="G9850" s="10"/>
    </row>
    <row r="9851" spans="1:7" x14ac:dyDescent="0.2">
      <c r="A9851" s="11"/>
      <c r="B9851" s="5"/>
      <c r="C9851" s="5"/>
      <c r="D9851" s="5"/>
      <c r="E9851" s="5"/>
      <c r="F9851" s="10"/>
      <c r="G9851" s="10"/>
    </row>
    <row r="9852" spans="1:7" x14ac:dyDescent="0.2">
      <c r="A9852" s="11"/>
      <c r="B9852" s="5"/>
      <c r="C9852" s="5"/>
      <c r="D9852" s="5"/>
      <c r="E9852" s="5"/>
      <c r="F9852" s="10"/>
      <c r="G9852" s="10"/>
    </row>
    <row r="9853" spans="1:7" x14ac:dyDescent="0.2">
      <c r="A9853" s="11"/>
      <c r="B9853" s="5"/>
      <c r="C9853" s="5"/>
      <c r="D9853" s="5"/>
      <c r="E9853" s="5"/>
      <c r="F9853" s="10"/>
      <c r="G9853" s="10"/>
    </row>
    <row r="9854" spans="1:7" x14ac:dyDescent="0.2">
      <c r="A9854" s="11"/>
      <c r="B9854" s="5"/>
      <c r="C9854" s="5"/>
      <c r="D9854" s="5"/>
      <c r="E9854" s="5"/>
      <c r="F9854" s="10"/>
      <c r="G9854" s="10"/>
    </row>
    <row r="9855" spans="1:7" x14ac:dyDescent="0.2">
      <c r="A9855" s="11"/>
      <c r="B9855" s="5"/>
      <c r="C9855" s="5"/>
      <c r="D9855" s="5"/>
      <c r="E9855" s="5"/>
      <c r="F9855" s="10"/>
      <c r="G9855" s="10"/>
    </row>
    <row r="9856" spans="1:7" x14ac:dyDescent="0.2">
      <c r="A9856" s="11"/>
      <c r="B9856" s="5"/>
      <c r="C9856" s="5"/>
      <c r="D9856" s="5"/>
      <c r="E9856" s="5"/>
      <c r="F9856" s="10"/>
      <c r="G9856" s="10"/>
    </row>
    <row r="9857" spans="1:7" x14ac:dyDescent="0.2">
      <c r="A9857" s="11"/>
      <c r="B9857" s="5"/>
      <c r="C9857" s="5"/>
      <c r="D9857" s="5"/>
      <c r="E9857" s="5"/>
      <c r="F9857" s="10"/>
      <c r="G9857" s="10"/>
    </row>
    <row r="9858" spans="1:7" x14ac:dyDescent="0.2">
      <c r="A9858" s="11"/>
      <c r="B9858" s="5"/>
      <c r="C9858" s="5"/>
      <c r="D9858" s="5"/>
      <c r="E9858" s="5"/>
      <c r="F9858" s="10"/>
      <c r="G9858" s="10"/>
    </row>
    <row r="9859" spans="1:7" x14ac:dyDescent="0.2">
      <c r="A9859" s="11"/>
      <c r="B9859" s="5"/>
      <c r="C9859" s="5"/>
      <c r="D9859" s="5"/>
      <c r="E9859" s="5"/>
      <c r="F9859" s="10"/>
      <c r="G9859" s="10"/>
    </row>
    <row r="9860" spans="1:7" x14ac:dyDescent="0.2">
      <c r="A9860" s="11"/>
      <c r="B9860" s="5"/>
      <c r="C9860" s="5"/>
      <c r="D9860" s="5"/>
      <c r="E9860" s="5"/>
      <c r="F9860" s="10"/>
      <c r="G9860" s="10"/>
    </row>
    <row r="9861" spans="1:7" x14ac:dyDescent="0.2">
      <c r="A9861" s="11"/>
      <c r="B9861" s="5"/>
      <c r="C9861" s="5"/>
      <c r="D9861" s="5"/>
      <c r="E9861" s="5"/>
      <c r="F9861" s="10"/>
      <c r="G9861" s="10"/>
    </row>
    <row r="9862" spans="1:7" x14ac:dyDescent="0.2">
      <c r="A9862" s="11"/>
      <c r="B9862" s="5"/>
      <c r="C9862" s="5"/>
      <c r="D9862" s="5"/>
      <c r="E9862" s="5"/>
      <c r="F9862" s="10"/>
      <c r="G9862" s="10"/>
    </row>
    <row r="9863" spans="1:7" x14ac:dyDescent="0.2">
      <c r="A9863" s="11"/>
      <c r="B9863" s="5"/>
      <c r="C9863" s="5"/>
      <c r="D9863" s="5"/>
      <c r="E9863" s="5"/>
      <c r="F9863" s="10"/>
      <c r="G9863" s="10"/>
    </row>
    <row r="9864" spans="1:7" x14ac:dyDescent="0.2">
      <c r="A9864" s="11"/>
      <c r="B9864" s="5"/>
      <c r="C9864" s="5"/>
      <c r="D9864" s="5"/>
      <c r="E9864" s="5"/>
      <c r="F9864" s="10"/>
      <c r="G9864" s="10"/>
    </row>
    <row r="9865" spans="1:7" x14ac:dyDescent="0.2">
      <c r="A9865" s="11"/>
      <c r="B9865" s="5"/>
      <c r="C9865" s="5"/>
      <c r="D9865" s="5"/>
      <c r="E9865" s="5"/>
      <c r="F9865" s="10"/>
      <c r="G9865" s="10"/>
    </row>
    <row r="9866" spans="1:7" x14ac:dyDescent="0.2">
      <c r="A9866" s="11"/>
      <c r="B9866" s="5"/>
      <c r="C9866" s="5"/>
      <c r="D9866" s="5"/>
      <c r="E9866" s="5"/>
      <c r="F9866" s="10"/>
      <c r="G9866" s="10"/>
    </row>
    <row r="9867" spans="1:7" x14ac:dyDescent="0.2">
      <c r="A9867" s="11"/>
      <c r="B9867" s="5"/>
      <c r="C9867" s="5"/>
      <c r="D9867" s="5"/>
      <c r="E9867" s="5"/>
      <c r="F9867" s="10"/>
      <c r="G9867" s="10"/>
    </row>
    <row r="9868" spans="1:7" x14ac:dyDescent="0.2">
      <c r="A9868" s="11"/>
      <c r="B9868" s="5"/>
      <c r="C9868" s="5"/>
      <c r="D9868" s="5"/>
      <c r="E9868" s="5"/>
      <c r="F9868" s="10"/>
      <c r="G9868" s="10"/>
    </row>
    <row r="9869" spans="1:7" x14ac:dyDescent="0.2">
      <c r="A9869" s="11"/>
      <c r="B9869" s="5"/>
      <c r="C9869" s="5"/>
      <c r="D9869" s="5"/>
      <c r="E9869" s="5"/>
      <c r="F9869" s="10"/>
      <c r="G9869" s="10"/>
    </row>
    <row r="9870" spans="1:7" x14ac:dyDescent="0.2">
      <c r="A9870" s="11"/>
      <c r="B9870" s="5"/>
      <c r="C9870" s="5"/>
      <c r="D9870" s="5"/>
      <c r="E9870" s="5"/>
      <c r="F9870" s="10"/>
      <c r="G9870" s="10"/>
    </row>
    <row r="9871" spans="1:7" x14ac:dyDescent="0.2">
      <c r="A9871" s="11"/>
      <c r="B9871" s="5"/>
      <c r="C9871" s="5"/>
      <c r="D9871" s="5"/>
      <c r="E9871" s="5"/>
      <c r="F9871" s="10"/>
      <c r="G9871" s="10"/>
    </row>
    <row r="9872" spans="1:7" x14ac:dyDescent="0.2">
      <c r="A9872" s="11"/>
      <c r="B9872" s="5"/>
      <c r="C9872" s="5"/>
      <c r="D9872" s="5"/>
      <c r="E9872" s="5"/>
      <c r="F9872" s="10"/>
      <c r="G9872" s="10"/>
    </row>
    <row r="9873" spans="1:7" x14ac:dyDescent="0.2">
      <c r="A9873" s="11"/>
      <c r="B9873" s="5"/>
      <c r="C9873" s="5"/>
      <c r="D9873" s="5"/>
      <c r="E9873" s="5"/>
      <c r="F9873" s="10"/>
      <c r="G9873" s="10"/>
    </row>
    <row r="9874" spans="1:7" x14ac:dyDescent="0.2">
      <c r="A9874" s="11"/>
      <c r="B9874" s="5"/>
      <c r="C9874" s="5"/>
      <c r="D9874" s="5"/>
      <c r="E9874" s="5"/>
      <c r="F9874" s="10"/>
      <c r="G9874" s="10"/>
    </row>
    <row r="9875" spans="1:7" x14ac:dyDescent="0.2">
      <c r="A9875" s="11"/>
      <c r="B9875" s="5"/>
      <c r="C9875" s="5"/>
      <c r="D9875" s="5"/>
      <c r="E9875" s="5"/>
      <c r="F9875" s="10"/>
      <c r="G9875" s="10"/>
    </row>
    <row r="9876" spans="1:7" x14ac:dyDescent="0.2">
      <c r="A9876" s="11"/>
      <c r="B9876" s="5"/>
      <c r="C9876" s="5"/>
      <c r="D9876" s="5"/>
      <c r="E9876" s="5"/>
      <c r="F9876" s="10"/>
      <c r="G9876" s="10"/>
    </row>
    <row r="9877" spans="1:7" x14ac:dyDescent="0.2">
      <c r="A9877" s="11"/>
      <c r="B9877" s="5"/>
      <c r="C9877" s="5"/>
      <c r="D9877" s="5"/>
      <c r="E9877" s="5"/>
      <c r="F9877" s="10"/>
      <c r="G9877" s="10"/>
    </row>
    <row r="9878" spans="1:7" x14ac:dyDescent="0.2">
      <c r="A9878" s="11"/>
      <c r="B9878" s="5"/>
      <c r="C9878" s="5"/>
      <c r="D9878" s="5"/>
      <c r="E9878" s="5"/>
      <c r="F9878" s="10"/>
      <c r="G9878" s="10"/>
    </row>
    <row r="9879" spans="1:7" x14ac:dyDescent="0.2">
      <c r="A9879" s="11"/>
      <c r="B9879" s="5"/>
      <c r="C9879" s="5"/>
      <c r="D9879" s="5"/>
      <c r="E9879" s="5"/>
      <c r="F9879" s="10"/>
      <c r="G9879" s="10"/>
    </row>
    <row r="9880" spans="1:7" x14ac:dyDescent="0.2">
      <c r="A9880" s="11"/>
      <c r="B9880" s="5"/>
      <c r="C9880" s="5"/>
      <c r="D9880" s="5"/>
      <c r="E9880" s="5"/>
      <c r="F9880" s="10"/>
      <c r="G9880" s="10"/>
    </row>
    <row r="9881" spans="1:7" x14ac:dyDescent="0.2">
      <c r="A9881" s="11"/>
      <c r="B9881" s="5"/>
      <c r="C9881" s="5"/>
      <c r="D9881" s="5"/>
      <c r="E9881" s="5"/>
      <c r="F9881" s="10"/>
      <c r="G9881" s="10"/>
    </row>
    <row r="9882" spans="1:7" x14ac:dyDescent="0.2">
      <c r="A9882" s="11"/>
      <c r="B9882" s="5"/>
      <c r="C9882" s="5"/>
      <c r="D9882" s="5"/>
      <c r="E9882" s="5"/>
      <c r="F9882" s="10"/>
      <c r="G9882" s="10"/>
    </row>
    <row r="9883" spans="1:7" x14ac:dyDescent="0.2">
      <c r="A9883" s="11"/>
      <c r="B9883" s="5"/>
      <c r="C9883" s="5"/>
      <c r="D9883" s="5"/>
      <c r="E9883" s="5"/>
      <c r="F9883" s="10"/>
      <c r="G9883" s="10"/>
    </row>
    <row r="9884" spans="1:7" x14ac:dyDescent="0.2">
      <c r="A9884" s="11"/>
      <c r="B9884" s="5"/>
      <c r="C9884" s="5"/>
      <c r="D9884" s="5"/>
      <c r="E9884" s="5"/>
      <c r="F9884" s="10"/>
      <c r="G9884" s="10"/>
    </row>
    <row r="9885" spans="1:7" x14ac:dyDescent="0.2">
      <c r="A9885" s="11"/>
      <c r="B9885" s="5"/>
      <c r="C9885" s="5"/>
      <c r="D9885" s="5"/>
      <c r="E9885" s="5"/>
      <c r="F9885" s="10"/>
      <c r="G9885" s="10"/>
    </row>
    <row r="9886" spans="1:7" x14ac:dyDescent="0.2">
      <c r="A9886" s="11"/>
      <c r="B9886" s="5"/>
      <c r="C9886" s="5"/>
      <c r="D9886" s="5"/>
      <c r="E9886" s="5"/>
      <c r="F9886" s="10"/>
      <c r="G9886" s="10"/>
    </row>
    <row r="9887" spans="1:7" x14ac:dyDescent="0.2">
      <c r="A9887" s="11"/>
      <c r="B9887" s="5"/>
      <c r="C9887" s="5"/>
      <c r="D9887" s="5"/>
      <c r="E9887" s="5"/>
      <c r="F9887" s="10"/>
      <c r="G9887" s="10"/>
    </row>
    <row r="9888" spans="1:7" x14ac:dyDescent="0.2">
      <c r="A9888" s="11"/>
      <c r="B9888" s="5"/>
      <c r="C9888" s="5"/>
      <c r="D9888" s="5"/>
      <c r="E9888" s="5"/>
      <c r="F9888" s="10"/>
      <c r="G9888" s="10"/>
    </row>
    <row r="9889" spans="1:7" x14ac:dyDescent="0.2">
      <c r="A9889" s="11"/>
      <c r="B9889" s="5"/>
      <c r="C9889" s="5"/>
      <c r="D9889" s="5"/>
      <c r="E9889" s="5"/>
      <c r="F9889" s="10"/>
      <c r="G9889" s="10"/>
    </row>
    <row r="9890" spans="1:7" x14ac:dyDescent="0.2">
      <c r="A9890" s="11"/>
      <c r="B9890" s="5"/>
      <c r="C9890" s="5"/>
      <c r="D9890" s="5"/>
      <c r="E9890" s="5"/>
      <c r="F9890" s="10"/>
      <c r="G9890" s="10"/>
    </row>
    <row r="9891" spans="1:7" x14ac:dyDescent="0.2">
      <c r="A9891" s="11"/>
      <c r="B9891" s="5"/>
      <c r="C9891" s="5"/>
      <c r="D9891" s="5"/>
      <c r="E9891" s="5"/>
      <c r="F9891" s="10"/>
      <c r="G9891" s="10"/>
    </row>
    <row r="9892" spans="1:7" x14ac:dyDescent="0.2">
      <c r="A9892" s="11"/>
      <c r="B9892" s="5"/>
      <c r="C9892" s="5"/>
      <c r="D9892" s="5"/>
      <c r="E9892" s="5"/>
      <c r="F9892" s="10"/>
      <c r="G9892" s="10"/>
    </row>
    <row r="9893" spans="1:7" x14ac:dyDescent="0.2">
      <c r="A9893" s="11"/>
      <c r="B9893" s="5"/>
      <c r="C9893" s="5"/>
      <c r="D9893" s="5"/>
      <c r="E9893" s="5"/>
      <c r="F9893" s="10"/>
      <c r="G9893" s="10"/>
    </row>
    <row r="9894" spans="1:7" x14ac:dyDescent="0.2">
      <c r="A9894" s="11"/>
      <c r="B9894" s="5"/>
      <c r="C9894" s="5"/>
      <c r="D9894" s="5"/>
      <c r="E9894" s="5"/>
      <c r="F9894" s="10"/>
      <c r="G9894" s="10"/>
    </row>
    <row r="9895" spans="1:7" x14ac:dyDescent="0.2">
      <c r="A9895" s="11"/>
      <c r="B9895" s="5"/>
      <c r="C9895" s="5"/>
      <c r="D9895" s="5"/>
      <c r="E9895" s="5"/>
      <c r="F9895" s="10"/>
      <c r="G9895" s="10"/>
    </row>
    <row r="9896" spans="1:7" x14ac:dyDescent="0.2">
      <c r="A9896" s="11"/>
      <c r="B9896" s="5"/>
      <c r="C9896" s="5"/>
      <c r="D9896" s="5"/>
      <c r="E9896" s="5"/>
      <c r="F9896" s="10"/>
      <c r="G9896" s="10"/>
    </row>
    <row r="9897" spans="1:7" x14ac:dyDescent="0.2">
      <c r="A9897" s="11"/>
      <c r="B9897" s="5"/>
      <c r="C9897" s="5"/>
      <c r="D9897" s="5"/>
      <c r="E9897" s="5"/>
      <c r="F9897" s="10"/>
      <c r="G9897" s="10"/>
    </row>
    <row r="9898" spans="1:7" x14ac:dyDescent="0.2">
      <c r="A9898" s="11"/>
      <c r="B9898" s="5"/>
      <c r="C9898" s="5"/>
      <c r="D9898" s="5"/>
      <c r="E9898" s="5"/>
      <c r="F9898" s="10"/>
      <c r="G9898" s="10"/>
    </row>
    <row r="9899" spans="1:7" x14ac:dyDescent="0.2">
      <c r="A9899" s="11"/>
      <c r="B9899" s="5"/>
      <c r="C9899" s="5"/>
      <c r="D9899" s="5"/>
      <c r="E9899" s="5"/>
      <c r="F9899" s="10"/>
      <c r="G9899" s="10"/>
    </row>
    <row r="9900" spans="1:7" x14ac:dyDescent="0.2">
      <c r="A9900" s="11"/>
      <c r="B9900" s="5"/>
      <c r="C9900" s="5"/>
      <c r="D9900" s="5"/>
      <c r="E9900" s="5"/>
      <c r="F9900" s="10"/>
      <c r="G9900" s="10"/>
    </row>
    <row r="9901" spans="1:7" x14ac:dyDescent="0.2">
      <c r="A9901" s="11"/>
      <c r="B9901" s="5"/>
      <c r="C9901" s="5"/>
      <c r="D9901" s="5"/>
      <c r="E9901" s="5"/>
      <c r="F9901" s="10"/>
      <c r="G9901" s="10"/>
    </row>
    <row r="9902" spans="1:7" x14ac:dyDescent="0.2">
      <c r="A9902" s="11"/>
      <c r="B9902" s="5"/>
      <c r="C9902" s="5"/>
      <c r="D9902" s="5"/>
      <c r="E9902" s="5"/>
      <c r="F9902" s="10"/>
      <c r="G9902" s="10"/>
    </row>
    <row r="9903" spans="1:7" x14ac:dyDescent="0.2">
      <c r="A9903" s="11"/>
      <c r="B9903" s="5"/>
      <c r="C9903" s="5"/>
      <c r="D9903" s="5"/>
      <c r="E9903" s="5"/>
      <c r="F9903" s="10"/>
      <c r="G9903" s="10"/>
    </row>
    <row r="9904" spans="1:7" x14ac:dyDescent="0.2">
      <c r="A9904" s="11"/>
      <c r="B9904" s="5"/>
      <c r="C9904" s="5"/>
      <c r="D9904" s="5"/>
      <c r="E9904" s="5"/>
      <c r="F9904" s="10"/>
      <c r="G9904" s="10"/>
    </row>
    <row r="9905" spans="1:7" x14ac:dyDescent="0.2">
      <c r="A9905" s="11"/>
      <c r="B9905" s="5"/>
      <c r="C9905" s="5"/>
      <c r="D9905" s="5"/>
      <c r="E9905" s="5"/>
      <c r="F9905" s="10"/>
      <c r="G9905" s="10"/>
    </row>
    <row r="9906" spans="1:7" x14ac:dyDescent="0.2">
      <c r="A9906" s="11"/>
      <c r="B9906" s="5"/>
      <c r="C9906" s="5"/>
      <c r="D9906" s="5"/>
      <c r="E9906" s="5"/>
      <c r="F9906" s="10"/>
      <c r="G9906" s="10"/>
    </row>
    <row r="9907" spans="1:7" x14ac:dyDescent="0.2">
      <c r="A9907" s="11"/>
      <c r="B9907" s="5"/>
      <c r="C9907" s="5"/>
      <c r="D9907" s="5"/>
      <c r="E9907" s="5"/>
      <c r="F9907" s="10"/>
      <c r="G9907" s="10"/>
    </row>
    <row r="9908" spans="1:7" x14ac:dyDescent="0.2">
      <c r="A9908" s="11"/>
      <c r="B9908" s="5"/>
      <c r="C9908" s="5"/>
      <c r="D9908" s="5"/>
      <c r="E9908" s="5"/>
      <c r="F9908" s="10"/>
      <c r="G9908" s="10"/>
    </row>
    <row r="9909" spans="1:7" x14ac:dyDescent="0.2">
      <c r="A9909" s="11"/>
      <c r="B9909" s="5"/>
      <c r="C9909" s="5"/>
      <c r="D9909" s="5"/>
      <c r="E9909" s="5"/>
      <c r="F9909" s="10"/>
      <c r="G9909" s="10"/>
    </row>
    <row r="9910" spans="1:7" x14ac:dyDescent="0.2">
      <c r="A9910" s="11"/>
      <c r="B9910" s="5"/>
      <c r="C9910" s="5"/>
      <c r="D9910" s="5"/>
      <c r="E9910" s="5"/>
      <c r="F9910" s="10"/>
      <c r="G9910" s="10"/>
    </row>
    <row r="9911" spans="1:7" x14ac:dyDescent="0.2">
      <c r="A9911" s="11"/>
      <c r="B9911" s="5"/>
      <c r="C9911" s="5"/>
      <c r="D9911" s="5"/>
      <c r="E9911" s="5"/>
      <c r="F9911" s="10"/>
      <c r="G9911" s="10"/>
    </row>
    <row r="9912" spans="1:7" x14ac:dyDescent="0.2">
      <c r="A9912" s="11"/>
      <c r="B9912" s="5"/>
      <c r="C9912" s="5"/>
      <c r="D9912" s="5"/>
      <c r="E9912" s="5"/>
      <c r="F9912" s="10"/>
      <c r="G9912" s="10"/>
    </row>
    <row r="9913" spans="1:7" x14ac:dyDescent="0.2">
      <c r="A9913" s="11"/>
      <c r="B9913" s="5"/>
      <c r="C9913" s="5"/>
      <c r="D9913" s="5"/>
      <c r="E9913" s="5"/>
      <c r="F9913" s="10"/>
      <c r="G9913" s="10"/>
    </row>
    <row r="9914" spans="1:7" x14ac:dyDescent="0.2">
      <c r="A9914" s="11"/>
      <c r="B9914" s="5"/>
      <c r="C9914" s="5"/>
      <c r="D9914" s="5"/>
      <c r="E9914" s="5"/>
      <c r="F9914" s="10"/>
      <c r="G9914" s="10"/>
    </row>
    <row r="9915" spans="1:7" x14ac:dyDescent="0.2">
      <c r="A9915" s="11"/>
      <c r="B9915" s="5"/>
      <c r="C9915" s="5"/>
      <c r="D9915" s="5"/>
      <c r="E9915" s="5"/>
      <c r="F9915" s="10"/>
      <c r="G9915" s="10"/>
    </row>
    <row r="9916" spans="1:7" x14ac:dyDescent="0.2">
      <c r="A9916" s="11"/>
      <c r="B9916" s="5"/>
      <c r="C9916" s="5"/>
      <c r="D9916" s="5"/>
      <c r="E9916" s="5"/>
      <c r="F9916" s="10"/>
      <c r="G9916" s="10"/>
    </row>
    <row r="9917" spans="1:7" x14ac:dyDescent="0.2">
      <c r="A9917" s="11"/>
      <c r="B9917" s="5"/>
      <c r="C9917" s="5"/>
      <c r="D9917" s="5"/>
      <c r="E9917" s="5"/>
      <c r="F9917" s="10"/>
      <c r="G9917" s="10"/>
    </row>
    <row r="9918" spans="1:7" x14ac:dyDescent="0.2">
      <c r="A9918" s="11"/>
      <c r="B9918" s="5"/>
      <c r="C9918" s="5"/>
      <c r="D9918" s="5"/>
      <c r="E9918" s="5"/>
      <c r="F9918" s="10"/>
      <c r="G9918" s="10"/>
    </row>
    <row r="9919" spans="1:7" x14ac:dyDescent="0.2">
      <c r="A9919" s="11"/>
      <c r="B9919" s="5"/>
      <c r="C9919" s="5"/>
      <c r="D9919" s="5"/>
      <c r="E9919" s="5"/>
      <c r="F9919" s="10"/>
      <c r="G9919" s="10"/>
    </row>
    <row r="9920" spans="1:7" x14ac:dyDescent="0.2">
      <c r="A9920" s="11"/>
      <c r="B9920" s="5"/>
      <c r="C9920" s="5"/>
      <c r="D9920" s="5"/>
      <c r="E9920" s="5"/>
      <c r="F9920" s="10"/>
      <c r="G9920" s="10"/>
    </row>
    <row r="9921" spans="1:7" x14ac:dyDescent="0.2">
      <c r="A9921" s="11"/>
      <c r="B9921" s="5"/>
      <c r="C9921" s="5"/>
      <c r="D9921" s="5"/>
      <c r="E9921" s="5"/>
      <c r="F9921" s="10"/>
      <c r="G9921" s="10"/>
    </row>
    <row r="9922" spans="1:7" x14ac:dyDescent="0.2">
      <c r="A9922" s="11"/>
      <c r="B9922" s="5"/>
      <c r="C9922" s="5"/>
      <c r="D9922" s="5"/>
      <c r="E9922" s="5"/>
      <c r="F9922" s="10"/>
      <c r="G9922" s="10"/>
    </row>
    <row r="9923" spans="1:7" x14ac:dyDescent="0.2">
      <c r="A9923" s="11"/>
      <c r="B9923" s="5"/>
      <c r="C9923" s="5"/>
      <c r="D9923" s="5"/>
      <c r="E9923" s="5"/>
      <c r="F9923" s="10"/>
      <c r="G9923" s="10"/>
    </row>
    <row r="9924" spans="1:7" x14ac:dyDescent="0.2">
      <c r="A9924" s="11"/>
      <c r="B9924" s="5"/>
      <c r="C9924" s="5"/>
      <c r="D9924" s="5"/>
      <c r="E9924" s="5"/>
      <c r="F9924" s="10"/>
      <c r="G9924" s="10"/>
    </row>
    <row r="9925" spans="1:7" x14ac:dyDescent="0.2">
      <c r="A9925" s="11"/>
      <c r="B9925" s="5"/>
      <c r="C9925" s="5"/>
      <c r="D9925" s="5"/>
      <c r="E9925" s="5"/>
      <c r="F9925" s="10"/>
      <c r="G9925" s="10"/>
    </row>
    <row r="9926" spans="1:7" x14ac:dyDescent="0.2">
      <c r="A9926" s="11"/>
      <c r="B9926" s="5"/>
      <c r="C9926" s="5"/>
      <c r="D9926" s="5"/>
      <c r="E9926" s="5"/>
      <c r="F9926" s="10"/>
      <c r="G9926" s="10"/>
    </row>
    <row r="9927" spans="1:7" x14ac:dyDescent="0.2">
      <c r="A9927" s="11"/>
      <c r="B9927" s="5"/>
      <c r="C9927" s="5"/>
      <c r="D9927" s="5"/>
      <c r="E9927" s="5"/>
      <c r="F9927" s="10"/>
      <c r="G9927" s="10"/>
    </row>
    <row r="9928" spans="1:7" x14ac:dyDescent="0.2">
      <c r="A9928" s="11"/>
      <c r="B9928" s="5"/>
      <c r="C9928" s="5"/>
      <c r="D9928" s="5"/>
      <c r="E9928" s="5"/>
      <c r="F9928" s="10"/>
      <c r="G9928" s="10"/>
    </row>
    <row r="9929" spans="1:7" x14ac:dyDescent="0.2">
      <c r="A9929" s="11"/>
      <c r="B9929" s="5"/>
      <c r="C9929" s="5"/>
      <c r="D9929" s="5"/>
      <c r="E9929" s="5"/>
      <c r="F9929" s="10"/>
      <c r="G9929" s="10"/>
    </row>
    <row r="9930" spans="1:7" x14ac:dyDescent="0.2">
      <c r="A9930" s="11"/>
      <c r="B9930" s="5"/>
      <c r="C9930" s="5"/>
      <c r="D9930" s="5"/>
      <c r="E9930" s="5"/>
      <c r="F9930" s="10"/>
      <c r="G9930" s="10"/>
    </row>
    <row r="9931" spans="1:7" x14ac:dyDescent="0.2">
      <c r="A9931" s="11"/>
      <c r="B9931" s="5"/>
      <c r="C9931" s="5"/>
      <c r="D9931" s="5"/>
      <c r="E9931" s="5"/>
      <c r="F9931" s="10"/>
      <c r="G9931" s="10"/>
    </row>
    <row r="9932" spans="1:7" x14ac:dyDescent="0.2">
      <c r="A9932" s="11"/>
      <c r="B9932" s="5"/>
      <c r="C9932" s="5"/>
      <c r="D9932" s="5"/>
      <c r="E9932" s="5"/>
      <c r="F9932" s="10"/>
      <c r="G9932" s="10"/>
    </row>
    <row r="9933" spans="1:7" x14ac:dyDescent="0.2">
      <c r="A9933" s="11"/>
      <c r="B9933" s="5"/>
      <c r="C9933" s="5"/>
      <c r="D9933" s="5"/>
      <c r="E9933" s="5"/>
      <c r="F9933" s="10"/>
      <c r="G9933" s="10"/>
    </row>
    <row r="9934" spans="1:7" x14ac:dyDescent="0.2">
      <c r="A9934" s="11"/>
      <c r="B9934" s="5"/>
      <c r="C9934" s="5"/>
      <c r="D9934" s="5"/>
      <c r="E9934" s="5"/>
      <c r="F9934" s="10"/>
      <c r="G9934" s="10"/>
    </row>
    <row r="9935" spans="1:7" x14ac:dyDescent="0.2">
      <c r="A9935" s="11"/>
      <c r="B9935" s="5"/>
      <c r="C9935" s="5"/>
      <c r="D9935" s="5"/>
      <c r="E9935" s="5"/>
      <c r="F9935" s="10"/>
      <c r="G9935" s="10"/>
    </row>
    <row r="9936" spans="1:7" x14ac:dyDescent="0.2">
      <c r="A9936" s="11"/>
      <c r="B9936" s="5"/>
      <c r="C9936" s="5"/>
      <c r="D9936" s="5"/>
      <c r="E9936" s="5"/>
      <c r="F9936" s="10"/>
      <c r="G9936" s="10"/>
    </row>
    <row r="9937" spans="1:7" x14ac:dyDescent="0.2">
      <c r="A9937" s="11"/>
      <c r="B9937" s="5"/>
      <c r="C9937" s="5"/>
      <c r="D9937" s="5"/>
      <c r="E9937" s="5"/>
      <c r="F9937" s="10"/>
      <c r="G9937" s="10"/>
    </row>
    <row r="9938" spans="1:7" x14ac:dyDescent="0.2">
      <c r="A9938" s="11"/>
      <c r="B9938" s="5"/>
      <c r="C9938" s="5"/>
      <c r="D9938" s="5"/>
      <c r="E9938" s="5"/>
      <c r="F9938" s="10"/>
      <c r="G9938" s="10"/>
    </row>
    <row r="9939" spans="1:7" x14ac:dyDescent="0.2">
      <c r="A9939" s="11"/>
      <c r="B9939" s="5"/>
      <c r="C9939" s="5"/>
      <c r="D9939" s="5"/>
      <c r="E9939" s="5"/>
      <c r="F9939" s="10"/>
      <c r="G9939" s="10"/>
    </row>
    <row r="9940" spans="1:7" x14ac:dyDescent="0.2">
      <c r="A9940" s="11"/>
      <c r="B9940" s="5"/>
      <c r="C9940" s="5"/>
      <c r="D9940" s="5"/>
      <c r="E9940" s="5"/>
      <c r="F9940" s="10"/>
      <c r="G9940" s="10"/>
    </row>
    <row r="9941" spans="1:7" x14ac:dyDescent="0.2">
      <c r="A9941" s="11"/>
      <c r="B9941" s="5"/>
      <c r="C9941" s="5"/>
      <c r="D9941" s="5"/>
      <c r="E9941" s="5"/>
      <c r="F9941" s="10"/>
      <c r="G9941" s="10"/>
    </row>
    <row r="9942" spans="1:7" x14ac:dyDescent="0.2">
      <c r="A9942" s="11"/>
      <c r="B9942" s="5"/>
      <c r="C9942" s="5"/>
      <c r="D9942" s="5"/>
      <c r="E9942" s="5"/>
      <c r="F9942" s="10"/>
      <c r="G9942" s="10"/>
    </row>
    <row r="9943" spans="1:7" x14ac:dyDescent="0.2">
      <c r="A9943" s="11"/>
      <c r="B9943" s="5"/>
      <c r="C9943" s="5"/>
      <c r="D9943" s="5"/>
      <c r="E9943" s="5"/>
      <c r="F9943" s="10"/>
      <c r="G9943" s="10"/>
    </row>
    <row r="9944" spans="1:7" x14ac:dyDescent="0.2">
      <c r="A9944" s="11"/>
      <c r="B9944" s="5"/>
      <c r="C9944" s="5"/>
      <c r="D9944" s="5"/>
      <c r="E9944" s="5"/>
      <c r="F9944" s="10"/>
      <c r="G9944" s="10"/>
    </row>
    <row r="9945" spans="1:7" x14ac:dyDescent="0.2">
      <c r="A9945" s="11"/>
      <c r="B9945" s="5"/>
      <c r="C9945" s="5"/>
      <c r="D9945" s="5"/>
      <c r="E9945" s="5"/>
      <c r="F9945" s="10"/>
      <c r="G9945" s="10"/>
    </row>
    <row r="9946" spans="1:7" x14ac:dyDescent="0.2">
      <c r="A9946" s="11"/>
      <c r="B9946" s="5"/>
      <c r="C9946" s="5"/>
      <c r="D9946" s="5"/>
      <c r="E9946" s="5"/>
      <c r="F9946" s="10"/>
      <c r="G9946" s="10"/>
    </row>
    <row r="9947" spans="1:7" x14ac:dyDescent="0.2">
      <c r="A9947" s="11"/>
      <c r="B9947" s="5"/>
      <c r="C9947" s="5"/>
      <c r="D9947" s="5"/>
      <c r="E9947" s="5"/>
      <c r="F9947" s="10"/>
      <c r="G9947" s="10"/>
    </row>
    <row r="9948" spans="1:7" x14ac:dyDescent="0.2">
      <c r="A9948" s="11"/>
      <c r="B9948" s="5"/>
      <c r="C9948" s="5"/>
      <c r="D9948" s="5"/>
      <c r="E9948" s="5"/>
      <c r="F9948" s="10"/>
      <c r="G9948" s="10"/>
    </row>
    <row r="9949" spans="1:7" x14ac:dyDescent="0.2">
      <c r="A9949" s="11"/>
      <c r="B9949" s="5"/>
      <c r="C9949" s="5"/>
      <c r="D9949" s="5"/>
      <c r="E9949" s="5"/>
      <c r="F9949" s="10"/>
      <c r="G9949" s="10"/>
    </row>
    <row r="9950" spans="1:7" x14ac:dyDescent="0.2">
      <c r="A9950" s="11"/>
      <c r="B9950" s="5"/>
      <c r="C9950" s="5"/>
      <c r="D9950" s="5"/>
      <c r="E9950" s="5"/>
      <c r="F9950" s="10"/>
      <c r="G9950" s="10"/>
    </row>
    <row r="9951" spans="1:7" x14ac:dyDescent="0.2">
      <c r="A9951" s="11"/>
      <c r="B9951" s="5"/>
      <c r="C9951" s="5"/>
      <c r="D9951" s="5"/>
      <c r="E9951" s="5"/>
      <c r="F9951" s="10"/>
      <c r="G9951" s="10"/>
    </row>
    <row r="9952" spans="1:7" x14ac:dyDescent="0.2">
      <c r="A9952" s="11"/>
      <c r="B9952" s="5"/>
      <c r="C9952" s="5"/>
      <c r="D9952" s="5"/>
      <c r="E9952" s="5"/>
      <c r="F9952" s="10"/>
      <c r="G9952" s="10"/>
    </row>
    <row r="9953" spans="1:7" x14ac:dyDescent="0.2">
      <c r="A9953" s="11"/>
      <c r="B9953" s="5"/>
      <c r="C9953" s="5"/>
      <c r="D9953" s="5"/>
      <c r="E9953" s="5"/>
      <c r="F9953" s="10"/>
      <c r="G9953" s="10"/>
    </row>
    <row r="9954" spans="1:7" x14ac:dyDescent="0.2">
      <c r="A9954" s="11"/>
      <c r="B9954" s="5"/>
      <c r="C9954" s="5"/>
      <c r="D9954" s="5"/>
      <c r="E9954" s="5"/>
      <c r="F9954" s="10"/>
      <c r="G9954" s="10"/>
    </row>
    <row r="9955" spans="1:7" x14ac:dyDescent="0.2">
      <c r="A9955" s="11"/>
      <c r="B9955" s="5"/>
      <c r="C9955" s="5"/>
      <c r="D9955" s="5"/>
      <c r="E9955" s="5"/>
      <c r="F9955" s="10"/>
      <c r="G9955" s="10"/>
    </row>
    <row r="9956" spans="1:7" x14ac:dyDescent="0.2">
      <c r="A9956" s="11"/>
      <c r="B9956" s="5"/>
      <c r="C9956" s="5"/>
      <c r="D9956" s="5"/>
      <c r="E9956" s="5"/>
      <c r="F9956" s="10"/>
      <c r="G9956" s="10"/>
    </row>
    <row r="9957" spans="1:7" x14ac:dyDescent="0.2">
      <c r="A9957" s="11"/>
      <c r="B9957" s="5"/>
      <c r="C9957" s="5"/>
      <c r="D9957" s="5"/>
      <c r="E9957" s="5"/>
      <c r="F9957" s="10"/>
      <c r="G9957" s="10"/>
    </row>
    <row r="9958" spans="1:7" x14ac:dyDescent="0.2">
      <c r="A9958" s="11"/>
      <c r="B9958" s="5"/>
      <c r="C9958" s="5"/>
      <c r="D9958" s="5"/>
      <c r="E9958" s="5"/>
      <c r="F9958" s="10"/>
      <c r="G9958" s="10"/>
    </row>
    <row r="9959" spans="1:7" x14ac:dyDescent="0.2">
      <c r="A9959" s="11"/>
      <c r="B9959" s="5"/>
      <c r="C9959" s="5"/>
      <c r="D9959" s="5"/>
      <c r="E9959" s="5"/>
      <c r="F9959" s="10"/>
      <c r="G9959" s="10"/>
    </row>
    <row r="9960" spans="1:7" x14ac:dyDescent="0.2">
      <c r="A9960" s="11"/>
      <c r="B9960" s="5"/>
      <c r="C9960" s="5"/>
      <c r="D9960" s="5"/>
      <c r="E9960" s="5"/>
      <c r="F9960" s="10"/>
      <c r="G9960" s="10"/>
    </row>
    <row r="9961" spans="1:7" x14ac:dyDescent="0.2">
      <c r="A9961" s="11"/>
      <c r="B9961" s="5"/>
      <c r="C9961" s="5"/>
      <c r="D9961" s="5"/>
      <c r="E9961" s="5"/>
      <c r="F9961" s="10"/>
      <c r="G9961" s="10"/>
    </row>
    <row r="9962" spans="1:7" x14ac:dyDescent="0.2">
      <c r="A9962" s="11"/>
      <c r="B9962" s="5"/>
      <c r="C9962" s="5"/>
      <c r="D9962" s="5"/>
      <c r="E9962" s="5"/>
      <c r="F9962" s="10"/>
      <c r="G9962" s="10"/>
    </row>
    <row r="9963" spans="1:7" x14ac:dyDescent="0.2">
      <c r="A9963" s="11"/>
      <c r="B9963" s="5"/>
      <c r="C9963" s="5"/>
      <c r="D9963" s="5"/>
      <c r="E9963" s="5"/>
      <c r="F9963" s="10"/>
      <c r="G9963" s="10"/>
    </row>
    <row r="9964" spans="1:7" x14ac:dyDescent="0.2">
      <c r="A9964" s="11"/>
      <c r="B9964" s="5"/>
      <c r="C9964" s="5"/>
      <c r="D9964" s="5"/>
      <c r="E9964" s="5"/>
      <c r="F9964" s="10"/>
      <c r="G9964" s="10"/>
    </row>
    <row r="9965" spans="1:7" x14ac:dyDescent="0.2">
      <c r="A9965" s="11"/>
      <c r="B9965" s="5"/>
      <c r="C9965" s="5"/>
      <c r="D9965" s="5"/>
      <c r="E9965" s="5"/>
      <c r="F9965" s="10"/>
      <c r="G9965" s="10"/>
    </row>
    <row r="9966" spans="1:7" x14ac:dyDescent="0.2">
      <c r="A9966" s="11"/>
      <c r="B9966" s="5"/>
      <c r="C9966" s="5"/>
      <c r="D9966" s="5"/>
      <c r="E9966" s="5"/>
      <c r="F9966" s="10"/>
      <c r="G9966" s="10"/>
    </row>
    <row r="9967" spans="1:7" x14ac:dyDescent="0.2">
      <c r="A9967" s="11"/>
      <c r="B9967" s="5"/>
      <c r="C9967" s="5"/>
      <c r="D9967" s="5"/>
      <c r="E9967" s="5"/>
      <c r="F9967" s="10"/>
      <c r="G9967" s="10"/>
    </row>
    <row r="9968" spans="1:7" x14ac:dyDescent="0.2">
      <c r="A9968" s="11"/>
      <c r="B9968" s="5"/>
      <c r="C9968" s="5"/>
      <c r="D9968" s="5"/>
      <c r="E9968" s="5"/>
      <c r="F9968" s="10"/>
      <c r="G9968" s="10"/>
    </row>
    <row r="9969" spans="1:7" x14ac:dyDescent="0.2">
      <c r="A9969" s="11"/>
      <c r="B9969" s="5"/>
      <c r="C9969" s="5"/>
      <c r="D9969" s="5"/>
      <c r="E9969" s="5"/>
      <c r="F9969" s="10"/>
      <c r="G9969" s="10"/>
    </row>
    <row r="9970" spans="1:7" x14ac:dyDescent="0.2">
      <c r="A9970" s="11"/>
      <c r="B9970" s="5"/>
      <c r="C9970" s="5"/>
      <c r="D9970" s="5"/>
      <c r="E9970" s="5"/>
      <c r="F9970" s="10"/>
      <c r="G9970" s="10"/>
    </row>
    <row r="9971" spans="1:7" x14ac:dyDescent="0.2">
      <c r="A9971" s="11"/>
      <c r="B9971" s="5"/>
      <c r="C9971" s="5"/>
      <c r="D9971" s="5"/>
      <c r="E9971" s="5"/>
      <c r="F9971" s="10"/>
      <c r="G9971" s="10"/>
    </row>
    <row r="9972" spans="1:7" x14ac:dyDescent="0.2">
      <c r="A9972" s="11"/>
      <c r="B9972" s="5"/>
      <c r="C9972" s="5"/>
      <c r="D9972" s="5"/>
      <c r="E9972" s="5"/>
      <c r="F9972" s="10"/>
      <c r="G9972" s="10"/>
    </row>
    <row r="9973" spans="1:7" x14ac:dyDescent="0.2">
      <c r="A9973" s="11"/>
      <c r="B9973" s="5"/>
      <c r="C9973" s="5"/>
      <c r="D9973" s="5"/>
      <c r="E9973" s="5"/>
      <c r="F9973" s="10"/>
      <c r="G9973" s="10"/>
    </row>
    <row r="9974" spans="1:7" x14ac:dyDescent="0.2">
      <c r="A9974" s="11"/>
      <c r="B9974" s="5"/>
      <c r="C9974" s="5"/>
      <c r="D9974" s="5"/>
      <c r="E9974" s="5"/>
      <c r="F9974" s="10"/>
      <c r="G9974" s="10"/>
    </row>
    <row r="9975" spans="1:7" x14ac:dyDescent="0.2">
      <c r="A9975" s="11"/>
      <c r="B9975" s="5"/>
      <c r="C9975" s="5"/>
      <c r="D9975" s="5"/>
      <c r="E9975" s="5"/>
      <c r="F9975" s="10"/>
      <c r="G9975" s="10"/>
    </row>
    <row r="9976" spans="1:7" x14ac:dyDescent="0.2">
      <c r="A9976" s="11"/>
      <c r="B9976" s="5"/>
      <c r="C9976" s="5"/>
      <c r="D9976" s="5"/>
      <c r="E9976" s="5"/>
      <c r="F9976" s="10"/>
      <c r="G9976" s="10"/>
    </row>
    <row r="9977" spans="1:7" x14ac:dyDescent="0.2">
      <c r="A9977" s="11"/>
      <c r="B9977" s="5"/>
      <c r="C9977" s="5"/>
      <c r="D9977" s="5"/>
      <c r="E9977" s="5"/>
      <c r="F9977" s="10"/>
      <c r="G9977" s="10"/>
    </row>
    <row r="9978" spans="1:7" x14ac:dyDescent="0.2">
      <c r="A9978" s="11"/>
      <c r="B9978" s="5"/>
      <c r="C9978" s="5"/>
      <c r="D9978" s="5"/>
      <c r="E9978" s="5"/>
      <c r="F9978" s="10"/>
      <c r="G9978" s="10"/>
    </row>
    <row r="9979" spans="1:7" x14ac:dyDescent="0.2">
      <c r="A9979" s="11"/>
      <c r="B9979" s="5"/>
      <c r="C9979" s="5"/>
      <c r="D9979" s="5"/>
      <c r="E9979" s="5"/>
      <c r="F9979" s="10"/>
      <c r="G9979" s="10"/>
    </row>
    <row r="9980" spans="1:7" x14ac:dyDescent="0.2">
      <c r="A9980" s="11"/>
      <c r="B9980" s="5"/>
      <c r="C9980" s="5"/>
      <c r="D9980" s="5"/>
      <c r="E9980" s="5"/>
      <c r="F9980" s="10"/>
      <c r="G9980" s="10"/>
    </row>
    <row r="9981" spans="1:7" x14ac:dyDescent="0.2">
      <c r="A9981" s="11"/>
      <c r="B9981" s="5"/>
      <c r="C9981" s="5"/>
      <c r="D9981" s="5"/>
      <c r="E9981" s="5"/>
      <c r="F9981" s="10"/>
      <c r="G9981" s="10"/>
    </row>
    <row r="9982" spans="1:7" x14ac:dyDescent="0.2">
      <c r="A9982" s="11"/>
      <c r="B9982" s="5"/>
      <c r="C9982" s="5"/>
      <c r="D9982" s="5"/>
      <c r="E9982" s="5"/>
      <c r="F9982" s="10"/>
      <c r="G9982" s="10"/>
    </row>
    <row r="9983" spans="1:7" x14ac:dyDescent="0.2">
      <c r="A9983" s="11"/>
      <c r="B9983" s="5"/>
      <c r="C9983" s="5"/>
      <c r="D9983" s="5"/>
      <c r="E9983" s="5"/>
      <c r="F9983" s="10"/>
      <c r="G9983" s="10"/>
    </row>
    <row r="9984" spans="1:7" x14ac:dyDescent="0.2">
      <c r="A9984" s="11"/>
      <c r="B9984" s="5"/>
      <c r="C9984" s="5"/>
      <c r="D9984" s="5"/>
      <c r="E9984" s="5"/>
      <c r="F9984" s="10"/>
      <c r="G9984" s="10"/>
    </row>
    <row r="9985" spans="1:7" x14ac:dyDescent="0.2">
      <c r="A9985" s="11"/>
      <c r="B9985" s="5"/>
      <c r="C9985" s="5"/>
      <c r="D9985" s="5"/>
      <c r="E9985" s="5"/>
      <c r="F9985" s="10"/>
      <c r="G9985" s="10"/>
    </row>
    <row r="9986" spans="1:7" x14ac:dyDescent="0.2">
      <c r="A9986" s="11"/>
      <c r="B9986" s="5"/>
      <c r="C9986" s="5"/>
      <c r="D9986" s="5"/>
      <c r="E9986" s="5"/>
      <c r="F9986" s="10"/>
      <c r="G9986" s="10"/>
    </row>
    <row r="9987" spans="1:7" x14ac:dyDescent="0.2">
      <c r="A9987" s="11"/>
      <c r="B9987" s="5"/>
      <c r="C9987" s="5"/>
      <c r="D9987" s="5"/>
      <c r="E9987" s="5"/>
      <c r="F9987" s="10"/>
      <c r="G9987" s="10"/>
    </row>
    <row r="9988" spans="1:7" x14ac:dyDescent="0.2">
      <c r="A9988" s="11"/>
      <c r="B9988" s="5"/>
      <c r="C9988" s="5"/>
      <c r="D9988" s="5"/>
      <c r="E9988" s="5"/>
      <c r="F9988" s="10"/>
      <c r="G9988" s="10"/>
    </row>
    <row r="9989" spans="1:7" x14ac:dyDescent="0.2">
      <c r="A9989" s="11"/>
      <c r="B9989" s="5"/>
      <c r="C9989" s="5"/>
      <c r="D9989" s="5"/>
      <c r="E9989" s="5"/>
      <c r="F9989" s="10"/>
      <c r="G9989" s="10"/>
    </row>
    <row r="9990" spans="1:7" x14ac:dyDescent="0.2">
      <c r="A9990" s="11"/>
      <c r="B9990" s="5"/>
      <c r="C9990" s="5"/>
      <c r="D9990" s="5"/>
      <c r="E9990" s="5"/>
      <c r="F9990" s="10"/>
      <c r="G9990" s="10"/>
    </row>
    <row r="9991" spans="1:7" x14ac:dyDescent="0.2">
      <c r="A9991" s="11"/>
      <c r="B9991" s="5"/>
      <c r="C9991" s="5"/>
      <c r="D9991" s="5"/>
      <c r="E9991" s="5"/>
      <c r="F9991" s="10"/>
      <c r="G9991" s="10"/>
    </row>
    <row r="9992" spans="1:7" x14ac:dyDescent="0.2">
      <c r="A9992" s="11"/>
      <c r="B9992" s="5"/>
      <c r="C9992" s="5"/>
      <c r="D9992" s="5"/>
      <c r="E9992" s="5"/>
      <c r="F9992" s="10"/>
      <c r="G9992" s="10"/>
    </row>
    <row r="9993" spans="1:7" x14ac:dyDescent="0.2">
      <c r="A9993" s="11"/>
      <c r="B9993" s="5"/>
      <c r="C9993" s="5"/>
      <c r="D9993" s="5"/>
      <c r="E9993" s="5"/>
      <c r="F9993" s="10"/>
      <c r="G9993" s="10"/>
    </row>
    <row r="9994" spans="1:7" x14ac:dyDescent="0.2">
      <c r="A9994" s="11"/>
      <c r="B9994" s="5"/>
      <c r="C9994" s="5"/>
      <c r="D9994" s="5"/>
      <c r="E9994" s="5"/>
      <c r="F9994" s="10"/>
      <c r="G9994" s="10"/>
    </row>
    <row r="9995" spans="1:7" x14ac:dyDescent="0.2">
      <c r="A9995" s="11"/>
      <c r="B9995" s="5"/>
      <c r="C9995" s="5"/>
      <c r="D9995" s="5"/>
      <c r="E9995" s="5"/>
      <c r="F9995" s="10"/>
      <c r="G9995" s="10"/>
    </row>
    <row r="9996" spans="1:7" x14ac:dyDescent="0.2">
      <c r="A9996" s="11"/>
      <c r="B9996" s="5"/>
      <c r="C9996" s="5"/>
      <c r="D9996" s="5"/>
      <c r="E9996" s="5"/>
      <c r="F9996" s="10"/>
      <c r="G9996" s="10"/>
    </row>
    <row r="9997" spans="1:7" x14ac:dyDescent="0.2">
      <c r="A9997" s="11"/>
      <c r="B9997" s="5"/>
      <c r="C9997" s="5"/>
      <c r="D9997" s="5"/>
      <c r="E9997" s="5"/>
      <c r="F9997" s="10"/>
      <c r="G9997" s="10"/>
    </row>
    <row r="9998" spans="1:7" x14ac:dyDescent="0.2">
      <c r="A9998" s="11"/>
      <c r="B9998" s="5"/>
      <c r="C9998" s="5"/>
      <c r="D9998" s="5"/>
      <c r="E9998" s="5"/>
      <c r="F9998" s="10"/>
      <c r="G9998" s="10"/>
    </row>
    <row r="9999" spans="1:7" x14ac:dyDescent="0.2">
      <c r="A9999" s="11"/>
      <c r="B9999" s="5"/>
      <c r="C9999" s="5"/>
      <c r="D9999" s="5"/>
      <c r="E9999" s="5"/>
      <c r="F9999" s="10"/>
      <c r="G9999" s="10"/>
    </row>
    <row r="10000" spans="1:7" x14ac:dyDescent="0.2">
      <c r="A10000" s="11"/>
      <c r="B10000" s="5"/>
      <c r="C10000" s="5"/>
      <c r="D10000" s="5"/>
      <c r="E10000" s="5"/>
      <c r="F10000" s="10"/>
      <c r="G10000" s="10"/>
    </row>
    <row r="10001" spans="1:7" x14ac:dyDescent="0.2">
      <c r="A10001" s="11"/>
      <c r="B10001" s="5"/>
      <c r="C10001" s="5"/>
      <c r="D10001" s="5"/>
      <c r="E10001" s="5"/>
      <c r="F10001" s="10"/>
      <c r="G10001" s="10"/>
    </row>
    <row r="10002" spans="1:7" x14ac:dyDescent="0.2">
      <c r="A10002" s="11"/>
      <c r="B10002" s="5"/>
      <c r="C10002" s="5"/>
      <c r="D10002" s="5"/>
      <c r="E10002" s="5"/>
      <c r="F10002" s="10"/>
      <c r="G10002" s="10"/>
    </row>
    <row r="10003" spans="1:7" x14ac:dyDescent="0.2">
      <c r="A10003" s="11"/>
      <c r="B10003" s="5"/>
      <c r="C10003" s="5"/>
      <c r="D10003" s="5"/>
      <c r="E10003" s="5"/>
      <c r="F10003" s="10"/>
      <c r="G10003" s="10"/>
    </row>
    <row r="10004" spans="1:7" x14ac:dyDescent="0.2">
      <c r="A10004" s="11"/>
      <c r="B10004" s="5"/>
      <c r="C10004" s="5"/>
      <c r="D10004" s="5"/>
      <c r="E10004" s="5"/>
      <c r="F10004" s="10"/>
      <c r="G10004" s="10"/>
    </row>
    <row r="10005" spans="1:7" x14ac:dyDescent="0.2">
      <c r="A10005" s="11"/>
      <c r="B10005" s="5"/>
      <c r="C10005" s="5"/>
      <c r="D10005" s="5"/>
      <c r="E10005" s="5"/>
      <c r="F10005" s="10"/>
      <c r="G10005" s="10"/>
    </row>
    <row r="10006" spans="1:7" x14ac:dyDescent="0.2">
      <c r="A10006" s="11"/>
      <c r="B10006" s="5"/>
      <c r="C10006" s="5"/>
      <c r="D10006" s="5"/>
      <c r="E10006" s="5"/>
      <c r="F10006" s="10"/>
      <c r="G10006" s="10"/>
    </row>
    <row r="10007" spans="1:7" x14ac:dyDescent="0.2">
      <c r="A10007" s="11"/>
      <c r="B10007" s="5"/>
      <c r="C10007" s="5"/>
      <c r="D10007" s="5"/>
      <c r="E10007" s="5"/>
      <c r="F10007" s="10"/>
      <c r="G10007" s="10"/>
    </row>
    <row r="10008" spans="1:7" x14ac:dyDescent="0.2">
      <c r="A10008" s="11"/>
      <c r="B10008" s="5"/>
      <c r="C10008" s="5"/>
      <c r="D10008" s="5"/>
      <c r="E10008" s="5"/>
      <c r="F10008" s="10"/>
      <c r="G10008" s="10"/>
    </row>
    <row r="10009" spans="1:7" x14ac:dyDescent="0.2">
      <c r="A10009" s="11"/>
      <c r="B10009" s="5"/>
      <c r="C10009" s="5"/>
      <c r="D10009" s="5"/>
      <c r="E10009" s="5"/>
      <c r="F10009" s="10"/>
      <c r="G10009" s="10"/>
    </row>
    <row r="10010" spans="1:7" x14ac:dyDescent="0.2">
      <c r="A10010" s="11"/>
      <c r="B10010" s="5"/>
      <c r="C10010" s="5"/>
      <c r="D10010" s="5"/>
      <c r="E10010" s="5"/>
      <c r="F10010" s="10"/>
      <c r="G10010" s="10"/>
    </row>
    <row r="10011" spans="1:7" x14ac:dyDescent="0.2">
      <c r="A10011" s="11"/>
      <c r="B10011" s="5"/>
      <c r="C10011" s="5"/>
      <c r="D10011" s="5"/>
      <c r="E10011" s="5"/>
      <c r="F10011" s="10"/>
      <c r="G10011" s="10"/>
    </row>
    <row r="10012" spans="1:7" x14ac:dyDescent="0.2">
      <c r="A10012" s="11"/>
      <c r="B10012" s="5"/>
      <c r="C10012" s="5"/>
      <c r="D10012" s="5"/>
      <c r="E10012" s="5"/>
      <c r="F10012" s="10"/>
      <c r="G10012" s="10"/>
    </row>
    <row r="10013" spans="1:7" x14ac:dyDescent="0.2">
      <c r="A10013" s="11"/>
      <c r="B10013" s="5"/>
      <c r="C10013" s="5"/>
      <c r="D10013" s="5"/>
      <c r="E10013" s="5"/>
      <c r="F10013" s="10"/>
      <c r="G10013" s="10"/>
    </row>
    <row r="10014" spans="1:7" x14ac:dyDescent="0.2">
      <c r="A10014" s="11"/>
      <c r="B10014" s="5"/>
      <c r="C10014" s="5"/>
      <c r="D10014" s="5"/>
      <c r="E10014" s="5"/>
      <c r="F10014" s="10"/>
      <c r="G10014" s="10"/>
    </row>
    <row r="10015" spans="1:7" x14ac:dyDescent="0.2">
      <c r="A10015" s="11"/>
      <c r="B10015" s="5"/>
      <c r="C10015" s="5"/>
      <c r="D10015" s="5"/>
      <c r="E10015" s="5"/>
      <c r="F10015" s="10"/>
      <c r="G10015" s="10"/>
    </row>
    <row r="10016" spans="1:7" x14ac:dyDescent="0.2">
      <c r="A10016" s="11"/>
      <c r="B10016" s="5"/>
      <c r="C10016" s="5"/>
      <c r="D10016" s="5"/>
      <c r="E10016" s="5"/>
      <c r="F10016" s="10"/>
      <c r="G10016" s="10"/>
    </row>
    <row r="10017" spans="1:7" x14ac:dyDescent="0.2">
      <c r="A10017" s="11"/>
      <c r="B10017" s="5"/>
      <c r="C10017" s="5"/>
      <c r="D10017" s="5"/>
      <c r="E10017" s="5"/>
      <c r="F10017" s="10"/>
      <c r="G10017" s="10"/>
    </row>
    <row r="10018" spans="1:7" x14ac:dyDescent="0.2">
      <c r="A10018" s="11"/>
      <c r="B10018" s="5"/>
      <c r="C10018" s="5"/>
      <c r="D10018" s="5"/>
      <c r="E10018" s="5"/>
      <c r="F10018" s="10"/>
      <c r="G10018" s="10"/>
    </row>
    <row r="10019" spans="1:7" x14ac:dyDescent="0.2">
      <c r="A10019" s="11"/>
      <c r="B10019" s="5"/>
      <c r="C10019" s="5"/>
      <c r="D10019" s="5"/>
      <c r="E10019" s="5"/>
      <c r="F10019" s="10"/>
      <c r="G10019" s="10"/>
    </row>
    <row r="10020" spans="1:7" x14ac:dyDescent="0.2">
      <c r="A10020" s="11"/>
      <c r="B10020" s="5"/>
      <c r="C10020" s="5"/>
      <c r="D10020" s="5"/>
      <c r="E10020" s="5"/>
      <c r="F10020" s="10"/>
      <c r="G10020" s="10"/>
    </row>
    <row r="10021" spans="1:7" x14ac:dyDescent="0.2">
      <c r="A10021" s="11"/>
      <c r="B10021" s="5"/>
      <c r="C10021" s="5"/>
      <c r="D10021" s="5"/>
      <c r="E10021" s="5"/>
      <c r="F10021" s="10"/>
      <c r="G10021" s="10"/>
    </row>
    <row r="10022" spans="1:7" x14ac:dyDescent="0.2">
      <c r="A10022" s="11"/>
      <c r="B10022" s="5"/>
      <c r="C10022" s="5"/>
      <c r="D10022" s="5"/>
      <c r="E10022" s="5"/>
      <c r="F10022" s="10"/>
      <c r="G10022" s="10"/>
    </row>
    <row r="10023" spans="1:7" x14ac:dyDescent="0.2">
      <c r="A10023" s="11"/>
      <c r="B10023" s="5"/>
      <c r="C10023" s="5"/>
      <c r="D10023" s="5"/>
      <c r="E10023" s="5"/>
      <c r="F10023" s="10"/>
      <c r="G10023" s="10"/>
    </row>
    <row r="10024" spans="1:7" x14ac:dyDescent="0.2">
      <c r="A10024" s="11"/>
      <c r="B10024" s="5"/>
      <c r="C10024" s="5"/>
      <c r="D10024" s="5"/>
      <c r="E10024" s="5"/>
      <c r="F10024" s="10"/>
      <c r="G10024" s="10"/>
    </row>
    <row r="10025" spans="1:7" x14ac:dyDescent="0.2">
      <c r="A10025" s="11"/>
      <c r="B10025" s="5"/>
      <c r="C10025" s="5"/>
      <c r="D10025" s="5"/>
      <c r="E10025" s="5"/>
      <c r="F10025" s="10"/>
      <c r="G10025" s="10"/>
    </row>
    <row r="10026" spans="1:7" x14ac:dyDescent="0.2">
      <c r="A10026" s="11"/>
      <c r="B10026" s="5"/>
      <c r="C10026" s="5"/>
      <c r="D10026" s="5"/>
      <c r="E10026" s="5"/>
      <c r="F10026" s="10"/>
      <c r="G10026" s="10"/>
    </row>
    <row r="10027" spans="1:7" x14ac:dyDescent="0.2">
      <c r="A10027" s="11"/>
      <c r="B10027" s="5"/>
      <c r="C10027" s="5"/>
      <c r="D10027" s="5"/>
      <c r="E10027" s="5"/>
      <c r="F10027" s="10"/>
      <c r="G10027" s="10"/>
    </row>
    <row r="10028" spans="1:7" x14ac:dyDescent="0.2">
      <c r="A10028" s="11"/>
      <c r="B10028" s="5"/>
      <c r="C10028" s="5"/>
      <c r="D10028" s="5"/>
      <c r="E10028" s="5"/>
      <c r="F10028" s="10"/>
      <c r="G10028" s="10"/>
    </row>
    <row r="10029" spans="1:7" x14ac:dyDescent="0.2">
      <c r="A10029" s="11"/>
      <c r="B10029" s="5"/>
      <c r="C10029" s="5"/>
      <c r="D10029" s="5"/>
      <c r="E10029" s="5"/>
      <c r="F10029" s="10"/>
      <c r="G10029" s="10"/>
    </row>
    <row r="10030" spans="1:7" x14ac:dyDescent="0.2">
      <c r="A10030" s="11"/>
      <c r="B10030" s="5"/>
      <c r="C10030" s="5"/>
      <c r="D10030" s="5"/>
      <c r="E10030" s="5"/>
      <c r="F10030" s="10"/>
      <c r="G10030" s="10"/>
    </row>
    <row r="10031" spans="1:7" x14ac:dyDescent="0.2">
      <c r="A10031" s="11"/>
      <c r="B10031" s="5"/>
      <c r="C10031" s="5"/>
      <c r="D10031" s="5"/>
      <c r="E10031" s="5"/>
      <c r="F10031" s="10"/>
      <c r="G10031" s="10"/>
    </row>
    <row r="10032" spans="1:7" x14ac:dyDescent="0.2">
      <c r="A10032" s="11"/>
      <c r="B10032" s="5"/>
      <c r="C10032" s="5"/>
      <c r="D10032" s="5"/>
      <c r="E10032" s="5"/>
      <c r="F10032" s="10"/>
      <c r="G10032" s="10"/>
    </row>
    <row r="10033" spans="1:7" x14ac:dyDescent="0.2">
      <c r="A10033" s="11"/>
      <c r="B10033" s="5"/>
      <c r="C10033" s="5"/>
      <c r="D10033" s="5"/>
      <c r="E10033" s="5"/>
      <c r="F10033" s="10"/>
      <c r="G10033" s="10"/>
    </row>
    <row r="10034" spans="1:7" x14ac:dyDescent="0.2">
      <c r="A10034" s="11"/>
      <c r="B10034" s="5"/>
      <c r="C10034" s="5"/>
      <c r="D10034" s="5"/>
      <c r="E10034" s="5"/>
      <c r="F10034" s="10"/>
      <c r="G10034" s="10"/>
    </row>
    <row r="10035" spans="1:7" x14ac:dyDescent="0.2">
      <c r="A10035" s="11"/>
      <c r="B10035" s="5"/>
      <c r="C10035" s="5"/>
      <c r="D10035" s="5"/>
      <c r="E10035" s="5"/>
      <c r="F10035" s="10"/>
      <c r="G10035" s="10"/>
    </row>
    <row r="10036" spans="1:7" x14ac:dyDescent="0.2">
      <c r="A10036" s="11"/>
      <c r="B10036" s="5"/>
      <c r="C10036" s="5"/>
      <c r="D10036" s="5"/>
      <c r="E10036" s="5"/>
      <c r="F10036" s="10"/>
      <c r="G10036" s="10"/>
    </row>
    <row r="10037" spans="1:7" x14ac:dyDescent="0.2">
      <c r="A10037" s="11"/>
      <c r="B10037" s="5"/>
      <c r="C10037" s="5"/>
      <c r="D10037" s="5"/>
      <c r="E10037" s="5"/>
      <c r="F10037" s="10"/>
      <c r="G10037" s="10"/>
    </row>
    <row r="10038" spans="1:7" x14ac:dyDescent="0.2">
      <c r="A10038" s="11"/>
      <c r="B10038" s="5"/>
      <c r="C10038" s="5"/>
      <c r="D10038" s="5"/>
      <c r="E10038" s="5"/>
      <c r="F10038" s="10"/>
      <c r="G10038" s="10"/>
    </row>
    <row r="10039" spans="1:7" x14ac:dyDescent="0.2">
      <c r="A10039" s="11"/>
      <c r="B10039" s="5"/>
      <c r="C10039" s="5"/>
      <c r="D10039" s="5"/>
      <c r="E10039" s="5"/>
      <c r="F10039" s="10"/>
      <c r="G10039" s="10"/>
    </row>
    <row r="10040" spans="1:7" x14ac:dyDescent="0.2">
      <c r="A10040" s="11"/>
      <c r="B10040" s="5"/>
      <c r="C10040" s="5"/>
      <c r="D10040" s="5"/>
      <c r="E10040" s="5"/>
      <c r="F10040" s="10"/>
      <c r="G10040" s="10"/>
    </row>
    <row r="10041" spans="1:7" x14ac:dyDescent="0.2">
      <c r="A10041" s="11"/>
      <c r="B10041" s="5"/>
      <c r="C10041" s="5"/>
      <c r="D10041" s="5"/>
      <c r="E10041" s="5"/>
      <c r="F10041" s="10"/>
      <c r="G10041" s="10"/>
    </row>
    <row r="10042" spans="1:7" x14ac:dyDescent="0.2">
      <c r="A10042" s="11"/>
      <c r="B10042" s="5"/>
      <c r="C10042" s="5"/>
      <c r="D10042" s="5"/>
      <c r="E10042" s="5"/>
      <c r="F10042" s="10"/>
      <c r="G10042" s="10"/>
    </row>
    <row r="10043" spans="1:7" x14ac:dyDescent="0.2">
      <c r="A10043" s="11"/>
      <c r="B10043" s="5"/>
      <c r="C10043" s="5"/>
      <c r="D10043" s="5"/>
      <c r="E10043" s="5"/>
      <c r="F10043" s="10"/>
      <c r="G10043" s="10"/>
    </row>
    <row r="10044" spans="1:7" x14ac:dyDescent="0.2">
      <c r="A10044" s="11"/>
      <c r="B10044" s="5"/>
      <c r="C10044" s="5"/>
      <c r="D10044" s="5"/>
      <c r="E10044" s="5"/>
      <c r="F10044" s="10"/>
      <c r="G10044" s="10"/>
    </row>
    <row r="10045" spans="1:7" x14ac:dyDescent="0.2">
      <c r="A10045" s="11"/>
      <c r="B10045" s="5"/>
      <c r="C10045" s="5"/>
      <c r="D10045" s="5"/>
      <c r="E10045" s="5"/>
      <c r="F10045" s="10"/>
      <c r="G10045" s="10"/>
    </row>
    <row r="10046" spans="1:7" x14ac:dyDescent="0.2">
      <c r="A10046" s="11"/>
      <c r="B10046" s="5"/>
      <c r="C10046" s="5"/>
      <c r="D10046" s="5"/>
      <c r="E10046" s="5"/>
      <c r="F10046" s="10"/>
      <c r="G10046" s="10"/>
    </row>
    <row r="10047" spans="1:7" x14ac:dyDescent="0.2">
      <c r="A10047" s="11"/>
      <c r="B10047" s="5"/>
      <c r="C10047" s="5"/>
      <c r="D10047" s="5"/>
      <c r="E10047" s="5"/>
      <c r="F10047" s="10"/>
      <c r="G10047" s="10"/>
    </row>
    <row r="10048" spans="1:7" x14ac:dyDescent="0.2">
      <c r="A10048" s="11"/>
      <c r="B10048" s="5"/>
      <c r="C10048" s="5"/>
      <c r="D10048" s="5"/>
      <c r="E10048" s="5"/>
      <c r="F10048" s="10"/>
      <c r="G10048" s="10"/>
    </row>
    <row r="10049" spans="1:7" x14ac:dyDescent="0.2">
      <c r="A10049" s="11"/>
      <c r="B10049" s="5"/>
      <c r="C10049" s="5"/>
      <c r="D10049" s="5"/>
      <c r="E10049" s="5"/>
      <c r="F10049" s="10"/>
      <c r="G10049" s="10"/>
    </row>
    <row r="10050" spans="1:7" x14ac:dyDescent="0.2">
      <c r="A10050" s="11"/>
      <c r="B10050" s="5"/>
      <c r="C10050" s="5"/>
      <c r="D10050" s="5"/>
      <c r="E10050" s="5"/>
      <c r="F10050" s="10"/>
      <c r="G10050" s="10"/>
    </row>
    <row r="10051" spans="1:7" x14ac:dyDescent="0.2">
      <c r="A10051" s="11"/>
      <c r="B10051" s="5"/>
      <c r="C10051" s="5"/>
      <c r="D10051" s="5"/>
      <c r="E10051" s="5"/>
      <c r="F10051" s="10"/>
      <c r="G10051" s="10"/>
    </row>
    <row r="10052" spans="1:7" x14ac:dyDescent="0.2">
      <c r="A10052" s="11"/>
      <c r="B10052" s="5"/>
      <c r="C10052" s="5"/>
      <c r="D10052" s="5"/>
      <c r="E10052" s="5"/>
      <c r="F10052" s="10"/>
      <c r="G10052" s="10"/>
    </row>
    <row r="10053" spans="1:7" x14ac:dyDescent="0.2">
      <c r="A10053" s="11"/>
      <c r="B10053" s="5"/>
      <c r="C10053" s="5"/>
      <c r="D10053" s="5"/>
      <c r="E10053" s="5"/>
      <c r="F10053" s="10"/>
      <c r="G10053" s="10"/>
    </row>
    <row r="10054" spans="1:7" x14ac:dyDescent="0.2">
      <c r="A10054" s="11"/>
      <c r="B10054" s="5"/>
      <c r="C10054" s="5"/>
      <c r="D10054" s="5"/>
      <c r="E10054" s="5"/>
      <c r="F10054" s="10"/>
      <c r="G10054" s="10"/>
    </row>
    <row r="10055" spans="1:7" x14ac:dyDescent="0.2">
      <c r="A10055" s="11"/>
      <c r="B10055" s="5"/>
      <c r="C10055" s="5"/>
      <c r="D10055" s="5"/>
      <c r="E10055" s="5"/>
      <c r="F10055" s="10"/>
      <c r="G10055" s="10"/>
    </row>
    <row r="10056" spans="1:7" x14ac:dyDescent="0.2">
      <c r="A10056" s="11"/>
      <c r="B10056" s="5"/>
      <c r="C10056" s="5"/>
      <c r="D10056" s="5"/>
      <c r="E10056" s="5"/>
      <c r="F10056" s="10"/>
      <c r="G10056" s="10"/>
    </row>
    <row r="10057" spans="1:7" x14ac:dyDescent="0.2">
      <c r="A10057" s="11"/>
      <c r="B10057" s="5"/>
      <c r="C10057" s="5"/>
      <c r="D10057" s="5"/>
      <c r="E10057" s="5"/>
      <c r="F10057" s="10"/>
      <c r="G10057" s="10"/>
    </row>
    <row r="10058" spans="1:7" x14ac:dyDescent="0.2">
      <c r="A10058" s="11"/>
      <c r="B10058" s="5"/>
      <c r="C10058" s="5"/>
      <c r="D10058" s="5"/>
      <c r="E10058" s="5"/>
      <c r="F10058" s="10"/>
      <c r="G10058" s="10"/>
    </row>
    <row r="10059" spans="1:7" x14ac:dyDescent="0.2">
      <c r="A10059" s="11"/>
      <c r="B10059" s="5"/>
      <c r="C10059" s="5"/>
      <c r="D10059" s="5"/>
      <c r="E10059" s="5"/>
      <c r="F10059" s="10"/>
      <c r="G10059" s="10"/>
    </row>
    <row r="10060" spans="1:7" x14ac:dyDescent="0.2">
      <c r="A10060" s="11"/>
      <c r="B10060" s="5"/>
      <c r="C10060" s="5"/>
      <c r="D10060" s="5"/>
      <c r="E10060" s="5"/>
      <c r="F10060" s="10"/>
      <c r="G10060" s="10"/>
    </row>
    <row r="10061" spans="1:7" x14ac:dyDescent="0.2">
      <c r="A10061" s="11"/>
      <c r="B10061" s="5"/>
      <c r="C10061" s="5"/>
      <c r="D10061" s="5"/>
      <c r="E10061" s="5"/>
      <c r="F10061" s="10"/>
      <c r="G10061" s="10"/>
    </row>
    <row r="10062" spans="1:7" x14ac:dyDescent="0.2">
      <c r="A10062" s="11"/>
      <c r="B10062" s="5"/>
      <c r="C10062" s="5"/>
      <c r="D10062" s="5"/>
      <c r="E10062" s="5"/>
      <c r="F10062" s="10"/>
      <c r="G10062" s="10"/>
    </row>
    <row r="10063" spans="1:7" x14ac:dyDescent="0.2">
      <c r="A10063" s="11"/>
      <c r="B10063" s="5"/>
      <c r="C10063" s="5"/>
      <c r="D10063" s="5"/>
      <c r="E10063" s="5"/>
      <c r="F10063" s="10"/>
      <c r="G10063" s="10"/>
    </row>
    <row r="10064" spans="1:7" x14ac:dyDescent="0.2">
      <c r="A10064" s="11"/>
      <c r="B10064" s="5"/>
      <c r="C10064" s="5"/>
      <c r="D10064" s="5"/>
      <c r="E10064" s="5"/>
      <c r="F10064" s="10"/>
      <c r="G10064" s="10"/>
    </row>
    <row r="10065" spans="1:7" x14ac:dyDescent="0.2">
      <c r="A10065" s="11"/>
      <c r="B10065" s="5"/>
      <c r="C10065" s="5"/>
      <c r="D10065" s="5"/>
      <c r="E10065" s="5"/>
      <c r="F10065" s="10"/>
      <c r="G10065" s="10"/>
    </row>
    <row r="10066" spans="1:7" x14ac:dyDescent="0.2">
      <c r="A10066" s="11"/>
      <c r="B10066" s="5"/>
      <c r="C10066" s="5"/>
      <c r="D10066" s="5"/>
      <c r="E10066" s="5"/>
      <c r="F10066" s="10"/>
      <c r="G10066" s="10"/>
    </row>
    <row r="10067" spans="1:7" x14ac:dyDescent="0.2">
      <c r="A10067" s="11"/>
      <c r="B10067" s="5"/>
      <c r="C10067" s="5"/>
      <c r="D10067" s="5"/>
      <c r="E10067" s="5"/>
      <c r="F10067" s="10"/>
      <c r="G10067" s="10"/>
    </row>
    <row r="10068" spans="1:7" x14ac:dyDescent="0.2">
      <c r="A10068" s="11"/>
      <c r="B10068" s="5"/>
      <c r="C10068" s="5"/>
      <c r="D10068" s="5"/>
      <c r="E10068" s="5"/>
      <c r="F10068" s="10"/>
      <c r="G10068" s="10"/>
    </row>
    <row r="10069" spans="1:7" x14ac:dyDescent="0.2">
      <c r="A10069" s="11"/>
      <c r="B10069" s="5"/>
      <c r="C10069" s="5"/>
      <c r="D10069" s="5"/>
      <c r="E10069" s="5"/>
      <c r="F10069" s="10"/>
      <c r="G10069" s="10"/>
    </row>
    <row r="10070" spans="1:7" x14ac:dyDescent="0.2">
      <c r="A10070" s="11"/>
      <c r="B10070" s="5"/>
      <c r="C10070" s="5"/>
      <c r="D10070" s="5"/>
      <c r="E10070" s="5"/>
      <c r="F10070" s="10"/>
      <c r="G10070" s="10"/>
    </row>
    <row r="10071" spans="1:7" x14ac:dyDescent="0.2">
      <c r="A10071" s="11"/>
      <c r="B10071" s="5"/>
      <c r="C10071" s="5"/>
      <c r="D10071" s="5"/>
      <c r="E10071" s="5"/>
      <c r="F10071" s="10"/>
      <c r="G10071" s="10"/>
    </row>
    <row r="10072" spans="1:7" x14ac:dyDescent="0.2">
      <c r="A10072" s="11"/>
      <c r="B10072" s="5"/>
      <c r="C10072" s="5"/>
      <c r="D10072" s="5"/>
      <c r="E10072" s="5"/>
      <c r="F10072" s="10"/>
      <c r="G10072" s="10"/>
    </row>
    <row r="10073" spans="1:7" x14ac:dyDescent="0.2">
      <c r="A10073" s="11"/>
      <c r="B10073" s="5"/>
      <c r="C10073" s="5"/>
      <c r="D10073" s="5"/>
      <c r="E10073" s="5"/>
      <c r="F10073" s="10"/>
      <c r="G10073" s="10"/>
    </row>
    <row r="10074" spans="1:7" x14ac:dyDescent="0.2">
      <c r="A10074" s="11"/>
      <c r="B10074" s="5"/>
      <c r="C10074" s="5"/>
      <c r="D10074" s="5"/>
      <c r="E10074" s="5"/>
      <c r="F10074" s="10"/>
      <c r="G10074" s="10"/>
    </row>
    <row r="10075" spans="1:7" x14ac:dyDescent="0.2">
      <c r="A10075" s="11"/>
      <c r="B10075" s="5"/>
      <c r="C10075" s="5"/>
      <c r="D10075" s="5"/>
      <c r="E10075" s="5"/>
      <c r="F10075" s="10"/>
      <c r="G10075" s="10"/>
    </row>
    <row r="10076" spans="1:7" x14ac:dyDescent="0.2">
      <c r="A10076" s="11"/>
      <c r="B10076" s="5"/>
      <c r="C10076" s="5"/>
      <c r="D10076" s="5"/>
      <c r="E10076" s="5"/>
      <c r="F10076" s="10"/>
      <c r="G10076" s="10"/>
    </row>
    <row r="10077" spans="1:7" x14ac:dyDescent="0.2">
      <c r="A10077" s="11"/>
      <c r="B10077" s="5"/>
      <c r="C10077" s="5"/>
      <c r="D10077" s="5"/>
      <c r="E10077" s="5"/>
      <c r="F10077" s="10"/>
      <c r="G10077" s="10"/>
    </row>
    <row r="10078" spans="1:7" x14ac:dyDescent="0.2">
      <c r="A10078" s="11"/>
      <c r="B10078" s="5"/>
      <c r="C10078" s="5"/>
      <c r="D10078" s="5"/>
      <c r="E10078" s="5"/>
      <c r="F10078" s="10"/>
      <c r="G10078" s="10"/>
    </row>
    <row r="10079" spans="1:7" x14ac:dyDescent="0.2">
      <c r="A10079" s="11"/>
      <c r="B10079" s="5"/>
      <c r="C10079" s="5"/>
      <c r="D10079" s="5"/>
      <c r="E10079" s="5"/>
      <c r="F10079" s="10"/>
      <c r="G10079" s="10"/>
    </row>
    <row r="10080" spans="1:7" x14ac:dyDescent="0.2">
      <c r="A10080" s="11"/>
      <c r="B10080" s="5"/>
      <c r="C10080" s="5"/>
      <c r="D10080" s="5"/>
      <c r="E10080" s="5"/>
      <c r="F10080" s="10"/>
      <c r="G10080" s="10"/>
    </row>
    <row r="10081" spans="1:7" x14ac:dyDescent="0.2">
      <c r="A10081" s="11"/>
      <c r="B10081" s="5"/>
      <c r="C10081" s="5"/>
      <c r="D10081" s="5"/>
      <c r="E10081" s="5"/>
      <c r="F10081" s="10"/>
      <c r="G10081" s="10"/>
    </row>
    <row r="10082" spans="1:7" x14ac:dyDescent="0.2">
      <c r="A10082" s="11"/>
      <c r="B10082" s="5"/>
      <c r="C10082" s="5"/>
      <c r="D10082" s="5"/>
      <c r="E10082" s="5"/>
      <c r="F10082" s="10"/>
      <c r="G10082" s="10"/>
    </row>
    <row r="10083" spans="1:7" x14ac:dyDescent="0.2">
      <c r="A10083" s="11"/>
      <c r="B10083" s="5"/>
      <c r="C10083" s="5"/>
      <c r="D10083" s="5"/>
      <c r="E10083" s="5"/>
      <c r="F10083" s="10"/>
      <c r="G10083" s="10"/>
    </row>
    <row r="10084" spans="1:7" x14ac:dyDescent="0.2">
      <c r="A10084" s="11"/>
      <c r="B10084" s="5"/>
      <c r="C10084" s="5"/>
      <c r="D10084" s="5"/>
      <c r="E10084" s="5"/>
      <c r="F10084" s="10"/>
      <c r="G10084" s="10"/>
    </row>
    <row r="10085" spans="1:7" x14ac:dyDescent="0.2">
      <c r="A10085" s="11"/>
      <c r="B10085" s="5"/>
      <c r="C10085" s="5"/>
      <c r="D10085" s="5"/>
      <c r="E10085" s="5"/>
      <c r="F10085" s="10"/>
      <c r="G10085" s="10"/>
    </row>
    <row r="10086" spans="1:7" x14ac:dyDescent="0.2">
      <c r="A10086" s="11"/>
      <c r="B10086" s="5"/>
      <c r="C10086" s="5"/>
      <c r="D10086" s="5"/>
      <c r="E10086" s="5"/>
      <c r="F10086" s="10"/>
      <c r="G10086" s="10"/>
    </row>
    <row r="10087" spans="1:7" x14ac:dyDescent="0.2">
      <c r="A10087" s="11"/>
      <c r="B10087" s="5"/>
      <c r="C10087" s="5"/>
      <c r="D10087" s="5"/>
      <c r="E10087" s="5"/>
      <c r="F10087" s="10"/>
      <c r="G10087" s="10"/>
    </row>
    <row r="10088" spans="1:7" x14ac:dyDescent="0.2">
      <c r="A10088" s="11"/>
      <c r="B10088" s="5"/>
      <c r="C10088" s="5"/>
      <c r="D10088" s="5"/>
      <c r="E10088" s="5"/>
      <c r="F10088" s="10"/>
      <c r="G10088" s="10"/>
    </row>
    <row r="10089" spans="1:7" x14ac:dyDescent="0.2">
      <c r="A10089" s="11"/>
      <c r="B10089" s="5"/>
      <c r="C10089" s="5"/>
      <c r="D10089" s="5"/>
      <c r="E10089" s="5"/>
      <c r="F10089" s="10"/>
      <c r="G10089" s="10"/>
    </row>
    <row r="10090" spans="1:7" x14ac:dyDescent="0.2">
      <c r="A10090" s="11"/>
      <c r="B10090" s="5"/>
      <c r="C10090" s="5"/>
      <c r="D10090" s="5"/>
      <c r="E10090" s="5"/>
      <c r="F10090" s="10"/>
      <c r="G10090" s="10"/>
    </row>
    <row r="10091" spans="1:7" x14ac:dyDescent="0.2">
      <c r="A10091" s="11"/>
      <c r="B10091" s="5"/>
      <c r="C10091" s="5"/>
      <c r="D10091" s="5"/>
      <c r="E10091" s="5"/>
      <c r="F10091" s="10"/>
      <c r="G10091" s="10"/>
    </row>
    <row r="10092" spans="1:7" x14ac:dyDescent="0.2">
      <c r="A10092" s="11"/>
      <c r="B10092" s="5"/>
      <c r="C10092" s="5"/>
      <c r="D10092" s="5"/>
      <c r="E10092" s="5"/>
      <c r="F10092" s="10"/>
      <c r="G10092" s="10"/>
    </row>
    <row r="10093" spans="1:7" x14ac:dyDescent="0.2">
      <c r="A10093" s="11"/>
      <c r="B10093" s="5"/>
      <c r="C10093" s="5"/>
      <c r="D10093" s="5"/>
      <c r="E10093" s="5"/>
      <c r="F10093" s="10"/>
      <c r="G10093" s="10"/>
    </row>
    <row r="10094" spans="1:7" x14ac:dyDescent="0.2">
      <c r="A10094" s="11"/>
      <c r="B10094" s="5"/>
      <c r="C10094" s="5"/>
      <c r="D10094" s="5"/>
      <c r="E10094" s="5"/>
      <c r="F10094" s="10"/>
      <c r="G10094" s="10"/>
    </row>
    <row r="10095" spans="1:7" x14ac:dyDescent="0.2">
      <c r="A10095" s="11"/>
      <c r="B10095" s="5"/>
      <c r="C10095" s="5"/>
      <c r="D10095" s="5"/>
      <c r="E10095" s="5"/>
      <c r="F10095" s="10"/>
      <c r="G10095" s="10"/>
    </row>
    <row r="10096" spans="1:7" x14ac:dyDescent="0.2">
      <c r="A10096" s="11"/>
      <c r="B10096" s="5"/>
      <c r="C10096" s="5"/>
      <c r="D10096" s="5"/>
      <c r="E10096" s="5"/>
      <c r="F10096" s="10"/>
      <c r="G10096" s="10"/>
    </row>
    <row r="10097" spans="1:7" x14ac:dyDescent="0.2">
      <c r="A10097" s="11"/>
      <c r="B10097" s="5"/>
      <c r="C10097" s="5"/>
      <c r="D10097" s="5"/>
      <c r="E10097" s="5"/>
      <c r="F10097" s="10"/>
      <c r="G10097" s="10"/>
    </row>
    <row r="10098" spans="1:7" x14ac:dyDescent="0.2">
      <c r="A10098" s="11"/>
      <c r="B10098" s="5"/>
      <c r="C10098" s="5"/>
      <c r="D10098" s="5"/>
      <c r="E10098" s="5"/>
      <c r="F10098" s="10"/>
      <c r="G10098" s="10"/>
    </row>
    <row r="10099" spans="1:7" x14ac:dyDescent="0.2">
      <c r="A10099" s="11"/>
      <c r="B10099" s="5"/>
      <c r="C10099" s="5"/>
      <c r="D10099" s="5"/>
      <c r="E10099" s="5"/>
      <c r="F10099" s="10"/>
      <c r="G10099" s="10"/>
    </row>
    <row r="10100" spans="1:7" x14ac:dyDescent="0.2">
      <c r="A10100" s="11"/>
      <c r="B10100" s="5"/>
      <c r="C10100" s="5"/>
      <c r="D10100" s="5"/>
      <c r="E10100" s="5"/>
      <c r="F10100" s="10"/>
      <c r="G10100" s="10"/>
    </row>
    <row r="10101" spans="1:7" x14ac:dyDescent="0.2">
      <c r="A10101" s="11"/>
      <c r="B10101" s="5"/>
      <c r="C10101" s="5"/>
      <c r="D10101" s="5"/>
      <c r="E10101" s="5"/>
      <c r="F10101" s="10"/>
      <c r="G10101" s="10"/>
    </row>
    <row r="10102" spans="1:7" x14ac:dyDescent="0.2">
      <c r="A10102" s="11"/>
      <c r="B10102" s="5"/>
      <c r="C10102" s="5"/>
      <c r="D10102" s="5"/>
      <c r="E10102" s="5"/>
      <c r="F10102" s="10"/>
      <c r="G10102" s="10"/>
    </row>
    <row r="10103" spans="1:7" x14ac:dyDescent="0.2">
      <c r="A10103" s="11"/>
      <c r="B10103" s="5"/>
      <c r="C10103" s="5"/>
      <c r="D10103" s="5"/>
      <c r="E10103" s="5"/>
      <c r="F10103" s="10"/>
      <c r="G10103" s="10"/>
    </row>
    <row r="10104" spans="1:7" x14ac:dyDescent="0.2">
      <c r="A10104" s="11"/>
      <c r="B10104" s="5"/>
      <c r="C10104" s="5"/>
      <c r="D10104" s="5"/>
      <c r="E10104" s="5"/>
      <c r="F10104" s="10"/>
      <c r="G10104" s="10"/>
    </row>
    <row r="10105" spans="1:7" x14ac:dyDescent="0.2">
      <c r="A10105" s="11"/>
      <c r="B10105" s="5"/>
      <c r="C10105" s="5"/>
      <c r="D10105" s="5"/>
      <c r="E10105" s="5"/>
      <c r="F10105" s="10"/>
      <c r="G10105" s="10"/>
    </row>
    <row r="10106" spans="1:7" x14ac:dyDescent="0.2">
      <c r="A10106" s="11"/>
      <c r="B10106" s="5"/>
      <c r="C10106" s="5"/>
      <c r="D10106" s="5"/>
      <c r="E10106" s="5"/>
      <c r="F10106" s="10"/>
      <c r="G10106" s="10"/>
    </row>
    <row r="10107" spans="1:7" x14ac:dyDescent="0.2">
      <c r="A10107" s="11"/>
      <c r="B10107" s="5"/>
      <c r="C10107" s="5"/>
      <c r="D10107" s="5"/>
      <c r="E10107" s="5"/>
      <c r="F10107" s="10"/>
      <c r="G10107" s="10"/>
    </row>
    <row r="10108" spans="1:7" x14ac:dyDescent="0.2">
      <c r="A10108" s="11"/>
      <c r="B10108" s="5"/>
      <c r="C10108" s="5"/>
      <c r="D10108" s="5"/>
      <c r="E10108" s="5"/>
      <c r="F10108" s="10"/>
      <c r="G10108" s="10"/>
    </row>
    <row r="10109" spans="1:7" x14ac:dyDescent="0.2">
      <c r="A10109" s="11"/>
      <c r="B10109" s="5"/>
      <c r="C10109" s="5"/>
      <c r="D10109" s="5"/>
      <c r="E10109" s="5"/>
      <c r="F10109" s="10"/>
      <c r="G10109" s="10"/>
    </row>
    <row r="10110" spans="1:7" x14ac:dyDescent="0.2">
      <c r="A10110" s="11"/>
      <c r="B10110" s="5"/>
      <c r="C10110" s="5"/>
      <c r="D10110" s="5"/>
      <c r="E10110" s="5"/>
      <c r="F10110" s="10"/>
      <c r="G10110" s="10"/>
    </row>
    <row r="10111" spans="1:7" x14ac:dyDescent="0.2">
      <c r="A10111" s="11"/>
      <c r="B10111" s="5"/>
      <c r="C10111" s="5"/>
      <c r="D10111" s="5"/>
      <c r="E10111" s="5"/>
      <c r="F10111" s="10"/>
      <c r="G10111" s="10"/>
    </row>
    <row r="10112" spans="1:7" x14ac:dyDescent="0.2">
      <c r="A10112" s="11"/>
      <c r="B10112" s="5"/>
      <c r="C10112" s="5"/>
      <c r="D10112" s="5"/>
      <c r="E10112" s="5"/>
      <c r="F10112" s="10"/>
      <c r="G10112" s="10"/>
    </row>
    <row r="10113" spans="1:7" x14ac:dyDescent="0.2">
      <c r="A10113" s="11"/>
      <c r="B10113" s="5"/>
      <c r="C10113" s="5"/>
      <c r="D10113" s="5"/>
      <c r="E10113" s="5"/>
      <c r="F10113" s="10"/>
      <c r="G10113" s="10"/>
    </row>
    <row r="10114" spans="1:7" x14ac:dyDescent="0.2">
      <c r="A10114" s="11"/>
      <c r="B10114" s="5"/>
      <c r="C10114" s="5"/>
      <c r="D10114" s="5"/>
      <c r="E10114" s="5"/>
      <c r="F10114" s="10"/>
      <c r="G10114" s="10"/>
    </row>
    <row r="10115" spans="1:7" x14ac:dyDescent="0.2">
      <c r="A10115" s="11"/>
      <c r="B10115" s="5"/>
      <c r="C10115" s="5"/>
      <c r="D10115" s="5"/>
      <c r="E10115" s="5"/>
      <c r="F10115" s="10"/>
      <c r="G10115" s="10"/>
    </row>
    <row r="10116" spans="1:7" x14ac:dyDescent="0.2">
      <c r="A10116" s="11"/>
      <c r="B10116" s="5"/>
      <c r="C10116" s="5"/>
      <c r="D10116" s="5"/>
      <c r="E10116" s="5"/>
      <c r="F10116" s="10"/>
      <c r="G10116" s="10"/>
    </row>
    <row r="10117" spans="1:7" x14ac:dyDescent="0.2">
      <c r="A10117" s="11"/>
      <c r="B10117" s="5"/>
      <c r="C10117" s="5"/>
      <c r="D10117" s="5"/>
      <c r="E10117" s="5"/>
      <c r="F10117" s="10"/>
      <c r="G10117" s="10"/>
    </row>
    <row r="10118" spans="1:7" x14ac:dyDescent="0.2">
      <c r="A10118" s="11"/>
      <c r="B10118" s="5"/>
      <c r="C10118" s="5"/>
      <c r="D10118" s="5"/>
      <c r="E10118" s="5"/>
      <c r="F10118" s="10"/>
      <c r="G10118" s="10"/>
    </row>
    <row r="10119" spans="1:7" x14ac:dyDescent="0.2">
      <c r="A10119" s="11"/>
      <c r="B10119" s="5"/>
      <c r="C10119" s="5"/>
      <c r="D10119" s="5"/>
      <c r="E10119" s="5"/>
      <c r="F10119" s="10"/>
      <c r="G10119" s="10"/>
    </row>
    <row r="10120" spans="1:7" x14ac:dyDescent="0.2">
      <c r="A10120" s="11"/>
      <c r="B10120" s="5"/>
      <c r="C10120" s="5"/>
      <c r="D10120" s="5"/>
      <c r="E10120" s="5"/>
      <c r="F10120" s="10"/>
      <c r="G10120" s="10"/>
    </row>
    <row r="10121" spans="1:7" x14ac:dyDescent="0.2">
      <c r="A10121" s="11"/>
      <c r="B10121" s="5"/>
      <c r="C10121" s="5"/>
      <c r="D10121" s="5"/>
      <c r="E10121" s="5"/>
      <c r="F10121" s="10"/>
      <c r="G10121" s="10"/>
    </row>
    <row r="10122" spans="1:7" x14ac:dyDescent="0.2">
      <c r="A10122" s="11"/>
      <c r="B10122" s="5"/>
      <c r="C10122" s="5"/>
      <c r="D10122" s="5"/>
      <c r="E10122" s="5"/>
      <c r="F10122" s="10"/>
      <c r="G10122" s="10"/>
    </row>
    <row r="10123" spans="1:7" x14ac:dyDescent="0.2">
      <c r="A10123" s="11"/>
      <c r="B10123" s="5"/>
      <c r="C10123" s="5"/>
      <c r="D10123" s="5"/>
      <c r="E10123" s="5"/>
      <c r="F10123" s="10"/>
      <c r="G10123" s="10"/>
    </row>
    <row r="10124" spans="1:7" x14ac:dyDescent="0.2">
      <c r="A10124" s="11"/>
      <c r="B10124" s="5"/>
      <c r="C10124" s="5"/>
      <c r="D10124" s="5"/>
      <c r="E10124" s="5"/>
      <c r="F10124" s="10"/>
      <c r="G10124" s="10"/>
    </row>
    <row r="10125" spans="1:7" x14ac:dyDescent="0.2">
      <c r="A10125" s="11"/>
      <c r="B10125" s="5"/>
      <c r="C10125" s="5"/>
      <c r="D10125" s="5"/>
      <c r="E10125" s="5"/>
      <c r="F10125" s="10"/>
      <c r="G10125" s="10"/>
    </row>
    <row r="10126" spans="1:7" x14ac:dyDescent="0.2">
      <c r="A10126" s="11"/>
      <c r="B10126" s="5"/>
      <c r="C10126" s="5"/>
      <c r="D10126" s="5"/>
      <c r="E10126" s="5"/>
      <c r="F10126" s="10"/>
      <c r="G10126" s="10"/>
    </row>
    <row r="10127" spans="1:7" x14ac:dyDescent="0.2">
      <c r="A10127" s="11"/>
      <c r="B10127" s="5"/>
      <c r="C10127" s="5"/>
      <c r="D10127" s="5"/>
      <c r="E10127" s="5"/>
      <c r="F10127" s="10"/>
      <c r="G10127" s="10"/>
    </row>
    <row r="10128" spans="1:7" x14ac:dyDescent="0.2">
      <c r="A10128" s="11"/>
      <c r="B10128" s="5"/>
      <c r="C10128" s="5"/>
      <c r="D10128" s="5"/>
      <c r="E10128" s="5"/>
      <c r="F10128" s="10"/>
      <c r="G10128" s="10"/>
    </row>
    <row r="10129" spans="1:7" x14ac:dyDescent="0.2">
      <c r="A10129" s="11"/>
      <c r="B10129" s="5"/>
      <c r="C10129" s="5"/>
      <c r="D10129" s="5"/>
      <c r="E10129" s="5"/>
      <c r="F10129" s="10"/>
      <c r="G10129" s="10"/>
    </row>
    <row r="10130" spans="1:7" x14ac:dyDescent="0.2">
      <c r="A10130" s="11"/>
      <c r="B10130" s="5"/>
      <c r="C10130" s="5"/>
      <c r="D10130" s="5"/>
      <c r="E10130" s="5"/>
      <c r="F10130" s="10"/>
      <c r="G10130" s="10"/>
    </row>
    <row r="10131" spans="1:7" x14ac:dyDescent="0.2">
      <c r="A10131" s="11"/>
      <c r="B10131" s="5"/>
      <c r="C10131" s="5"/>
      <c r="D10131" s="5"/>
      <c r="E10131" s="5"/>
      <c r="F10131" s="10"/>
      <c r="G10131" s="10"/>
    </row>
    <row r="10132" spans="1:7" x14ac:dyDescent="0.2">
      <c r="A10132" s="11"/>
      <c r="B10132" s="5"/>
      <c r="C10132" s="5"/>
      <c r="D10132" s="5"/>
      <c r="E10132" s="5"/>
      <c r="F10132" s="10"/>
      <c r="G10132" s="10"/>
    </row>
    <row r="10133" spans="1:7" x14ac:dyDescent="0.2">
      <c r="A10133" s="11"/>
      <c r="B10133" s="5"/>
      <c r="C10133" s="5"/>
      <c r="D10133" s="5"/>
      <c r="E10133" s="5"/>
      <c r="F10133" s="10"/>
      <c r="G10133" s="10"/>
    </row>
    <row r="10134" spans="1:7" x14ac:dyDescent="0.2">
      <c r="A10134" s="11"/>
      <c r="B10134" s="5"/>
      <c r="C10134" s="5"/>
      <c r="D10134" s="5"/>
      <c r="E10134" s="5"/>
      <c r="F10134" s="10"/>
      <c r="G10134" s="10"/>
    </row>
    <row r="10135" spans="1:7" x14ac:dyDescent="0.2">
      <c r="A10135" s="11"/>
      <c r="B10135" s="5"/>
      <c r="C10135" s="5"/>
      <c r="D10135" s="5"/>
      <c r="E10135" s="5"/>
      <c r="F10135" s="10"/>
      <c r="G10135" s="10"/>
    </row>
    <row r="10136" spans="1:7" x14ac:dyDescent="0.2">
      <c r="A10136" s="11"/>
      <c r="B10136" s="5"/>
      <c r="C10136" s="5"/>
      <c r="D10136" s="5"/>
      <c r="E10136" s="5"/>
      <c r="F10136" s="10"/>
      <c r="G10136" s="10"/>
    </row>
    <row r="10137" spans="1:7" x14ac:dyDescent="0.2">
      <c r="A10137" s="11"/>
      <c r="B10137" s="5"/>
      <c r="C10137" s="5"/>
      <c r="D10137" s="5"/>
      <c r="E10137" s="5"/>
      <c r="F10137" s="10"/>
      <c r="G10137" s="10"/>
    </row>
    <row r="10138" spans="1:7" x14ac:dyDescent="0.2">
      <c r="A10138" s="11"/>
      <c r="B10138" s="5"/>
      <c r="C10138" s="5"/>
      <c r="D10138" s="5"/>
      <c r="E10138" s="5"/>
      <c r="F10138" s="10"/>
      <c r="G10138" s="10"/>
    </row>
    <row r="10139" spans="1:7" x14ac:dyDescent="0.2">
      <c r="A10139" s="11"/>
      <c r="B10139" s="5"/>
      <c r="C10139" s="5"/>
      <c r="D10139" s="5"/>
      <c r="E10139" s="5"/>
      <c r="F10139" s="10"/>
      <c r="G10139" s="10"/>
    </row>
    <row r="10140" spans="1:7" x14ac:dyDescent="0.2">
      <c r="A10140" s="11"/>
      <c r="B10140" s="5"/>
      <c r="C10140" s="5"/>
      <c r="D10140" s="5"/>
      <c r="E10140" s="5"/>
      <c r="F10140" s="10"/>
      <c r="G10140" s="10"/>
    </row>
    <row r="10141" spans="1:7" x14ac:dyDescent="0.2">
      <c r="A10141" s="11"/>
      <c r="B10141" s="5"/>
      <c r="C10141" s="5"/>
      <c r="D10141" s="5"/>
      <c r="E10141" s="5"/>
      <c r="F10141" s="10"/>
      <c r="G10141" s="10"/>
    </row>
    <row r="10142" spans="1:7" x14ac:dyDescent="0.2">
      <c r="A10142" s="11"/>
      <c r="B10142" s="5"/>
      <c r="C10142" s="5"/>
      <c r="D10142" s="5"/>
      <c r="E10142" s="5"/>
      <c r="F10142" s="10"/>
      <c r="G10142" s="10"/>
    </row>
    <row r="10143" spans="1:7" x14ac:dyDescent="0.2">
      <c r="A10143" s="11"/>
      <c r="B10143" s="5"/>
      <c r="C10143" s="5"/>
      <c r="D10143" s="5"/>
      <c r="E10143" s="5"/>
      <c r="F10143" s="10"/>
      <c r="G10143" s="10"/>
    </row>
    <row r="10144" spans="1:7" x14ac:dyDescent="0.2">
      <c r="A10144" s="11"/>
      <c r="B10144" s="5"/>
      <c r="C10144" s="5"/>
      <c r="D10144" s="5"/>
      <c r="E10144" s="5"/>
      <c r="F10144" s="10"/>
      <c r="G10144" s="10"/>
    </row>
    <row r="10145" spans="1:7" x14ac:dyDescent="0.2">
      <c r="A10145" s="11"/>
      <c r="B10145" s="5"/>
      <c r="C10145" s="5"/>
      <c r="D10145" s="5"/>
      <c r="E10145" s="5"/>
      <c r="F10145" s="10"/>
      <c r="G10145" s="10"/>
    </row>
    <row r="10146" spans="1:7" x14ac:dyDescent="0.2">
      <c r="A10146" s="11"/>
      <c r="B10146" s="5"/>
      <c r="C10146" s="5"/>
      <c r="D10146" s="5"/>
      <c r="E10146" s="5"/>
      <c r="F10146" s="10"/>
      <c r="G10146" s="10"/>
    </row>
    <row r="10147" spans="1:7" x14ac:dyDescent="0.2">
      <c r="A10147" s="11"/>
      <c r="B10147" s="5"/>
      <c r="C10147" s="5"/>
      <c r="D10147" s="5"/>
      <c r="E10147" s="5"/>
      <c r="F10147" s="10"/>
      <c r="G10147" s="10"/>
    </row>
    <row r="10148" spans="1:7" x14ac:dyDescent="0.2">
      <c r="A10148" s="11"/>
      <c r="B10148" s="5"/>
      <c r="C10148" s="5"/>
      <c r="D10148" s="5"/>
      <c r="E10148" s="5"/>
      <c r="F10148" s="10"/>
      <c r="G10148" s="10"/>
    </row>
    <row r="10149" spans="1:7" x14ac:dyDescent="0.2">
      <c r="A10149" s="11"/>
      <c r="B10149" s="5"/>
      <c r="C10149" s="5"/>
      <c r="D10149" s="5"/>
      <c r="E10149" s="5"/>
      <c r="F10149" s="10"/>
      <c r="G10149" s="10"/>
    </row>
    <row r="10150" spans="1:7" x14ac:dyDescent="0.2">
      <c r="A10150" s="11"/>
      <c r="B10150" s="5"/>
      <c r="C10150" s="5"/>
      <c r="D10150" s="5"/>
      <c r="E10150" s="5"/>
      <c r="F10150" s="10"/>
      <c r="G10150" s="10"/>
    </row>
    <row r="10151" spans="1:7" x14ac:dyDescent="0.2">
      <c r="A10151" s="11"/>
      <c r="B10151" s="5"/>
      <c r="C10151" s="5"/>
      <c r="D10151" s="5"/>
      <c r="E10151" s="5"/>
      <c r="F10151" s="10"/>
      <c r="G10151" s="10"/>
    </row>
    <row r="10152" spans="1:7" x14ac:dyDescent="0.2">
      <c r="A10152" s="11"/>
      <c r="B10152" s="5"/>
      <c r="C10152" s="5"/>
      <c r="D10152" s="5"/>
      <c r="E10152" s="5"/>
      <c r="F10152" s="10"/>
      <c r="G10152" s="10"/>
    </row>
    <row r="10153" spans="1:7" x14ac:dyDescent="0.2">
      <c r="A10153" s="11"/>
      <c r="B10153" s="5"/>
      <c r="C10153" s="5"/>
      <c r="D10153" s="5"/>
      <c r="E10153" s="5"/>
      <c r="F10153" s="10"/>
      <c r="G10153" s="10"/>
    </row>
    <row r="10154" spans="1:7" x14ac:dyDescent="0.2">
      <c r="A10154" s="11"/>
      <c r="B10154" s="5"/>
      <c r="C10154" s="5"/>
      <c r="D10154" s="5"/>
      <c r="E10154" s="5"/>
      <c r="F10154" s="10"/>
      <c r="G10154" s="10"/>
    </row>
    <row r="10155" spans="1:7" x14ac:dyDescent="0.2">
      <c r="A10155" s="11"/>
      <c r="B10155" s="5"/>
      <c r="C10155" s="5"/>
      <c r="D10155" s="5"/>
      <c r="E10155" s="5"/>
      <c r="F10155" s="10"/>
      <c r="G10155" s="10"/>
    </row>
    <row r="10156" spans="1:7" x14ac:dyDescent="0.2">
      <c r="A10156" s="11"/>
      <c r="B10156" s="5"/>
      <c r="C10156" s="5"/>
      <c r="D10156" s="5"/>
      <c r="E10156" s="5"/>
      <c r="F10156" s="10"/>
      <c r="G10156" s="10"/>
    </row>
    <row r="10157" spans="1:7" x14ac:dyDescent="0.2">
      <c r="A10157" s="11"/>
      <c r="B10157" s="5"/>
      <c r="C10157" s="5"/>
      <c r="D10157" s="5"/>
      <c r="E10157" s="5"/>
      <c r="F10157" s="10"/>
      <c r="G10157" s="10"/>
    </row>
    <row r="10158" spans="1:7" x14ac:dyDescent="0.2">
      <c r="A10158" s="11"/>
      <c r="B10158" s="5"/>
      <c r="C10158" s="5"/>
      <c r="D10158" s="5"/>
      <c r="E10158" s="5"/>
      <c r="F10158" s="10"/>
      <c r="G10158" s="10"/>
    </row>
    <row r="10159" spans="1:7" x14ac:dyDescent="0.2">
      <c r="A10159" s="11"/>
      <c r="B10159" s="5"/>
      <c r="C10159" s="5"/>
      <c r="D10159" s="5"/>
      <c r="E10159" s="5"/>
      <c r="F10159" s="10"/>
      <c r="G10159" s="10"/>
    </row>
    <row r="10160" spans="1:7" x14ac:dyDescent="0.2">
      <c r="A10160" s="11"/>
      <c r="B10160" s="5"/>
      <c r="C10160" s="5"/>
      <c r="D10160" s="5"/>
      <c r="E10160" s="5"/>
      <c r="F10160" s="10"/>
      <c r="G10160" s="10"/>
    </row>
    <row r="10161" spans="1:7" x14ac:dyDescent="0.2">
      <c r="A10161" s="11"/>
      <c r="B10161" s="5"/>
      <c r="C10161" s="5"/>
      <c r="D10161" s="5"/>
      <c r="E10161" s="5"/>
      <c r="F10161" s="10"/>
      <c r="G10161" s="10"/>
    </row>
    <row r="10162" spans="1:7" x14ac:dyDescent="0.2">
      <c r="A10162" s="11"/>
      <c r="B10162" s="5"/>
      <c r="C10162" s="5"/>
      <c r="D10162" s="5"/>
      <c r="E10162" s="5"/>
      <c r="F10162" s="10"/>
      <c r="G10162" s="10"/>
    </row>
    <row r="10163" spans="1:7" x14ac:dyDescent="0.2">
      <c r="A10163" s="11"/>
      <c r="B10163" s="5"/>
      <c r="C10163" s="5"/>
      <c r="D10163" s="5"/>
      <c r="E10163" s="5"/>
      <c r="F10163" s="10"/>
      <c r="G10163" s="10"/>
    </row>
    <row r="10164" spans="1:7" x14ac:dyDescent="0.2">
      <c r="A10164" s="11"/>
      <c r="B10164" s="5"/>
      <c r="C10164" s="5"/>
      <c r="D10164" s="5"/>
      <c r="E10164" s="5"/>
      <c r="F10164" s="10"/>
      <c r="G10164" s="10"/>
    </row>
    <row r="10165" spans="1:7" x14ac:dyDescent="0.2">
      <c r="A10165" s="11"/>
      <c r="B10165" s="5"/>
      <c r="C10165" s="5"/>
      <c r="D10165" s="5"/>
      <c r="E10165" s="5"/>
      <c r="F10165" s="10"/>
      <c r="G10165" s="10"/>
    </row>
    <row r="10166" spans="1:7" x14ac:dyDescent="0.2">
      <c r="A10166" s="11"/>
      <c r="B10166" s="5"/>
      <c r="C10166" s="5"/>
      <c r="D10166" s="5"/>
      <c r="E10166" s="5"/>
      <c r="F10166" s="10"/>
      <c r="G10166" s="10"/>
    </row>
    <row r="10167" spans="1:7" x14ac:dyDescent="0.2">
      <c r="A10167" s="11"/>
      <c r="B10167" s="5"/>
      <c r="C10167" s="5"/>
      <c r="D10167" s="5"/>
      <c r="E10167" s="5"/>
      <c r="F10167" s="10"/>
      <c r="G10167" s="10"/>
    </row>
    <row r="10168" spans="1:7" x14ac:dyDescent="0.2">
      <c r="A10168" s="11"/>
      <c r="B10168" s="5"/>
      <c r="C10168" s="5"/>
      <c r="D10168" s="5"/>
      <c r="E10168" s="5"/>
      <c r="F10168" s="10"/>
      <c r="G10168" s="10"/>
    </row>
    <row r="10169" spans="1:7" x14ac:dyDescent="0.2">
      <c r="A10169" s="11"/>
      <c r="B10169" s="5"/>
      <c r="C10169" s="5"/>
      <c r="D10169" s="5"/>
      <c r="E10169" s="5"/>
      <c r="F10169" s="10"/>
      <c r="G10169" s="10"/>
    </row>
    <row r="10170" spans="1:7" x14ac:dyDescent="0.2">
      <c r="A10170" s="11"/>
      <c r="B10170" s="5"/>
      <c r="C10170" s="5"/>
      <c r="D10170" s="5"/>
      <c r="E10170" s="5"/>
      <c r="F10170" s="10"/>
      <c r="G10170" s="10"/>
    </row>
    <row r="10171" spans="1:7" x14ac:dyDescent="0.2">
      <c r="A10171" s="11"/>
      <c r="B10171" s="5"/>
      <c r="C10171" s="5"/>
      <c r="D10171" s="5"/>
      <c r="E10171" s="5"/>
      <c r="F10171" s="10"/>
      <c r="G10171" s="10"/>
    </row>
    <row r="10172" spans="1:7" x14ac:dyDescent="0.2">
      <c r="A10172" s="11"/>
      <c r="B10172" s="5"/>
      <c r="C10172" s="5"/>
      <c r="D10172" s="5"/>
      <c r="E10172" s="5"/>
      <c r="F10172" s="10"/>
      <c r="G10172" s="10"/>
    </row>
    <row r="10173" spans="1:7" x14ac:dyDescent="0.2">
      <c r="A10173" s="11"/>
      <c r="B10173" s="5"/>
      <c r="C10173" s="5"/>
      <c r="D10173" s="5"/>
      <c r="E10173" s="5"/>
      <c r="F10173" s="10"/>
      <c r="G10173" s="10"/>
    </row>
    <row r="10174" spans="1:7" x14ac:dyDescent="0.2">
      <c r="A10174" s="11"/>
      <c r="B10174" s="5"/>
      <c r="C10174" s="5"/>
      <c r="D10174" s="5"/>
      <c r="E10174" s="5"/>
      <c r="F10174" s="10"/>
      <c r="G10174" s="10"/>
    </row>
    <row r="10175" spans="1:7" x14ac:dyDescent="0.2">
      <c r="A10175" s="11"/>
      <c r="B10175" s="5"/>
      <c r="C10175" s="5"/>
      <c r="D10175" s="5"/>
      <c r="E10175" s="5"/>
      <c r="F10175" s="10"/>
      <c r="G10175" s="10"/>
    </row>
    <row r="10176" spans="1:7" x14ac:dyDescent="0.2">
      <c r="A10176" s="11"/>
      <c r="B10176" s="5"/>
      <c r="C10176" s="5"/>
      <c r="D10176" s="5"/>
      <c r="E10176" s="5"/>
      <c r="F10176" s="10"/>
      <c r="G10176" s="10"/>
    </row>
    <row r="10177" spans="1:7" x14ac:dyDescent="0.2">
      <c r="A10177" s="11"/>
      <c r="B10177" s="5"/>
      <c r="C10177" s="5"/>
      <c r="D10177" s="5"/>
      <c r="E10177" s="5"/>
      <c r="F10177" s="10"/>
      <c r="G10177" s="10"/>
    </row>
    <row r="10178" spans="1:7" x14ac:dyDescent="0.2">
      <c r="A10178" s="11"/>
      <c r="B10178" s="5"/>
      <c r="C10178" s="5"/>
      <c r="D10178" s="5"/>
      <c r="E10178" s="5"/>
      <c r="F10178" s="10"/>
      <c r="G10178" s="10"/>
    </row>
    <row r="10179" spans="1:7" x14ac:dyDescent="0.2">
      <c r="A10179" s="11"/>
      <c r="B10179" s="5"/>
      <c r="C10179" s="5"/>
      <c r="D10179" s="5"/>
      <c r="E10179" s="5"/>
      <c r="F10179" s="10"/>
      <c r="G10179" s="10"/>
    </row>
    <row r="10180" spans="1:7" x14ac:dyDescent="0.2">
      <c r="A10180" s="11"/>
      <c r="B10180" s="5"/>
      <c r="C10180" s="5"/>
      <c r="D10180" s="5"/>
      <c r="E10180" s="5"/>
      <c r="F10180" s="10"/>
      <c r="G10180" s="10"/>
    </row>
    <row r="10181" spans="1:7" x14ac:dyDescent="0.2">
      <c r="A10181" s="11"/>
      <c r="B10181" s="5"/>
      <c r="C10181" s="5"/>
      <c r="D10181" s="5"/>
      <c r="E10181" s="5"/>
      <c r="F10181" s="10"/>
      <c r="G10181" s="10"/>
    </row>
    <row r="10182" spans="1:7" x14ac:dyDescent="0.2">
      <c r="A10182" s="11"/>
      <c r="B10182" s="5"/>
      <c r="C10182" s="5"/>
      <c r="D10182" s="5"/>
      <c r="E10182" s="5"/>
      <c r="F10182" s="10"/>
      <c r="G10182" s="10"/>
    </row>
    <row r="10183" spans="1:7" x14ac:dyDescent="0.2">
      <c r="A10183" s="11"/>
      <c r="B10183" s="5"/>
      <c r="C10183" s="5"/>
      <c r="D10183" s="5"/>
      <c r="E10183" s="5"/>
      <c r="F10183" s="10"/>
      <c r="G10183" s="10"/>
    </row>
    <row r="10184" spans="1:7" x14ac:dyDescent="0.2">
      <c r="A10184" s="11"/>
      <c r="B10184" s="5"/>
      <c r="C10184" s="5"/>
      <c r="D10184" s="5"/>
      <c r="E10184" s="5"/>
      <c r="F10184" s="10"/>
      <c r="G10184" s="10"/>
    </row>
    <row r="10185" spans="1:7" x14ac:dyDescent="0.2">
      <c r="A10185" s="11"/>
      <c r="B10185" s="5"/>
      <c r="C10185" s="5"/>
      <c r="D10185" s="5"/>
      <c r="E10185" s="5"/>
      <c r="F10185" s="10"/>
      <c r="G10185" s="10"/>
    </row>
    <row r="10186" spans="1:7" x14ac:dyDescent="0.2">
      <c r="A10186" s="11"/>
      <c r="B10186" s="5"/>
      <c r="C10186" s="5"/>
      <c r="D10186" s="5"/>
      <c r="E10186" s="5"/>
      <c r="F10186" s="10"/>
      <c r="G10186" s="10"/>
    </row>
    <row r="10187" spans="1:7" x14ac:dyDescent="0.2">
      <c r="A10187" s="11"/>
      <c r="B10187" s="5"/>
      <c r="C10187" s="5"/>
      <c r="D10187" s="5"/>
      <c r="E10187" s="5"/>
      <c r="F10187" s="10"/>
      <c r="G10187" s="10"/>
    </row>
    <row r="10188" spans="1:7" x14ac:dyDescent="0.2">
      <c r="A10188" s="11"/>
      <c r="B10188" s="5"/>
      <c r="C10188" s="5"/>
      <c r="D10188" s="5"/>
      <c r="E10188" s="5"/>
      <c r="F10188" s="10"/>
      <c r="G10188" s="10"/>
    </row>
    <row r="10189" spans="1:7" x14ac:dyDescent="0.2">
      <c r="A10189" s="11"/>
      <c r="B10189" s="5"/>
      <c r="C10189" s="5"/>
      <c r="D10189" s="5"/>
      <c r="E10189" s="5"/>
      <c r="F10189" s="10"/>
      <c r="G10189" s="10"/>
    </row>
    <row r="10190" spans="1:7" x14ac:dyDescent="0.2">
      <c r="A10190" s="11"/>
      <c r="B10190" s="5"/>
      <c r="C10190" s="5"/>
      <c r="D10190" s="5"/>
      <c r="E10190" s="5"/>
      <c r="F10190" s="10"/>
      <c r="G10190" s="10"/>
    </row>
    <row r="10191" spans="1:7" x14ac:dyDescent="0.2">
      <c r="A10191" s="11"/>
      <c r="B10191" s="5"/>
      <c r="C10191" s="5"/>
      <c r="D10191" s="5"/>
      <c r="E10191" s="5"/>
      <c r="F10191" s="10"/>
      <c r="G10191" s="10"/>
    </row>
    <row r="10192" spans="1:7" x14ac:dyDescent="0.2">
      <c r="A10192" s="11"/>
      <c r="B10192" s="5"/>
      <c r="C10192" s="5"/>
      <c r="D10192" s="5"/>
      <c r="E10192" s="5"/>
      <c r="F10192" s="10"/>
      <c r="G10192" s="10"/>
    </row>
    <row r="10193" spans="1:7" x14ac:dyDescent="0.2">
      <c r="A10193" s="11"/>
      <c r="B10193" s="5"/>
      <c r="C10193" s="5"/>
      <c r="D10193" s="5"/>
      <c r="E10193" s="5"/>
      <c r="F10193" s="10"/>
      <c r="G10193" s="10"/>
    </row>
    <row r="10194" spans="1:7" x14ac:dyDescent="0.2">
      <c r="A10194" s="11"/>
      <c r="B10194" s="5"/>
      <c r="C10194" s="5"/>
      <c r="D10194" s="5"/>
      <c r="E10194" s="5"/>
      <c r="F10194" s="10"/>
      <c r="G10194" s="10"/>
    </row>
    <row r="10195" spans="1:7" x14ac:dyDescent="0.2">
      <c r="A10195" s="11"/>
      <c r="B10195" s="5"/>
      <c r="C10195" s="5"/>
      <c r="D10195" s="5"/>
      <c r="E10195" s="5"/>
      <c r="F10195" s="10"/>
      <c r="G10195" s="10"/>
    </row>
    <row r="10196" spans="1:7" x14ac:dyDescent="0.2">
      <c r="A10196" s="11"/>
      <c r="B10196" s="5"/>
      <c r="C10196" s="5"/>
      <c r="D10196" s="5"/>
      <c r="E10196" s="5"/>
      <c r="F10196" s="10"/>
      <c r="G10196" s="10"/>
    </row>
    <row r="10197" spans="1:7" x14ac:dyDescent="0.2">
      <c r="A10197" s="11"/>
      <c r="B10197" s="5"/>
      <c r="C10197" s="5"/>
      <c r="D10197" s="5"/>
      <c r="E10197" s="5"/>
      <c r="F10197" s="10"/>
      <c r="G10197" s="10"/>
    </row>
    <row r="10198" spans="1:7" x14ac:dyDescent="0.2">
      <c r="A10198" s="11"/>
      <c r="B10198" s="5"/>
      <c r="C10198" s="5"/>
      <c r="D10198" s="5"/>
      <c r="E10198" s="5"/>
      <c r="F10198" s="10"/>
      <c r="G10198" s="10"/>
    </row>
    <row r="10199" spans="1:7" x14ac:dyDescent="0.2">
      <c r="A10199" s="11"/>
      <c r="B10199" s="5"/>
      <c r="C10199" s="5"/>
      <c r="D10199" s="5"/>
      <c r="E10199" s="5"/>
      <c r="F10199" s="10"/>
      <c r="G10199" s="10"/>
    </row>
    <row r="10200" spans="1:7" x14ac:dyDescent="0.2">
      <c r="A10200" s="11"/>
      <c r="B10200" s="5"/>
      <c r="C10200" s="5"/>
      <c r="D10200" s="5"/>
      <c r="E10200" s="5"/>
      <c r="F10200" s="10"/>
      <c r="G10200" s="10"/>
    </row>
    <row r="10201" spans="1:7" x14ac:dyDescent="0.2">
      <c r="A10201" s="11"/>
      <c r="B10201" s="5"/>
      <c r="C10201" s="5"/>
      <c r="D10201" s="5"/>
      <c r="E10201" s="5"/>
      <c r="F10201" s="10"/>
      <c r="G10201" s="10"/>
    </row>
    <row r="10202" spans="1:7" x14ac:dyDescent="0.2">
      <c r="A10202" s="11"/>
      <c r="B10202" s="5"/>
      <c r="C10202" s="5"/>
      <c r="D10202" s="5"/>
      <c r="E10202" s="5"/>
      <c r="F10202" s="10"/>
      <c r="G10202" s="10"/>
    </row>
    <row r="10203" spans="1:7" x14ac:dyDescent="0.2">
      <c r="A10203" s="11"/>
      <c r="B10203" s="5"/>
      <c r="C10203" s="5"/>
      <c r="D10203" s="5"/>
      <c r="E10203" s="5"/>
      <c r="F10203" s="10"/>
      <c r="G10203" s="10"/>
    </row>
    <row r="10204" spans="1:7" x14ac:dyDescent="0.2">
      <c r="A10204" s="11"/>
      <c r="B10204" s="5"/>
      <c r="C10204" s="5"/>
      <c r="D10204" s="5"/>
      <c r="E10204" s="5"/>
      <c r="F10204" s="10"/>
      <c r="G10204" s="10"/>
    </row>
    <row r="10205" spans="1:7" x14ac:dyDescent="0.2">
      <c r="A10205" s="11"/>
      <c r="B10205" s="5"/>
      <c r="C10205" s="5"/>
      <c r="D10205" s="5"/>
      <c r="E10205" s="5"/>
      <c r="F10205" s="10"/>
      <c r="G10205" s="10"/>
    </row>
    <row r="10206" spans="1:7" x14ac:dyDescent="0.2">
      <c r="A10206" s="11"/>
      <c r="B10206" s="5"/>
      <c r="C10206" s="5"/>
      <c r="D10206" s="5"/>
      <c r="E10206" s="5"/>
      <c r="F10206" s="10"/>
      <c r="G10206" s="10"/>
    </row>
    <row r="10207" spans="1:7" x14ac:dyDescent="0.2">
      <c r="A10207" s="11"/>
      <c r="B10207" s="5"/>
      <c r="C10207" s="5"/>
      <c r="D10207" s="5"/>
      <c r="E10207" s="5"/>
      <c r="F10207" s="10"/>
      <c r="G10207" s="10"/>
    </row>
    <row r="10208" spans="1:7" x14ac:dyDescent="0.2">
      <c r="A10208" s="11"/>
      <c r="B10208" s="5"/>
      <c r="C10208" s="5"/>
      <c r="D10208" s="5"/>
      <c r="E10208" s="5"/>
      <c r="F10208" s="10"/>
      <c r="G10208" s="10"/>
    </row>
    <row r="10209" spans="1:7" x14ac:dyDescent="0.2">
      <c r="A10209" s="11"/>
      <c r="B10209" s="5"/>
      <c r="C10209" s="5"/>
      <c r="D10209" s="5"/>
      <c r="E10209" s="5"/>
      <c r="F10209" s="10"/>
      <c r="G10209" s="10"/>
    </row>
    <row r="10210" spans="1:7" x14ac:dyDescent="0.2">
      <c r="A10210" s="11"/>
      <c r="B10210" s="5"/>
      <c r="C10210" s="5"/>
      <c r="D10210" s="5"/>
      <c r="E10210" s="5"/>
      <c r="F10210" s="10"/>
      <c r="G10210" s="10"/>
    </row>
    <row r="10211" spans="1:7" x14ac:dyDescent="0.2">
      <c r="A10211" s="11"/>
      <c r="B10211" s="5"/>
      <c r="C10211" s="5"/>
      <c r="D10211" s="5"/>
      <c r="E10211" s="5"/>
      <c r="F10211" s="10"/>
      <c r="G10211" s="10"/>
    </row>
    <row r="10212" spans="1:7" x14ac:dyDescent="0.2">
      <c r="A10212" s="11"/>
      <c r="B10212" s="5"/>
      <c r="C10212" s="5"/>
      <c r="D10212" s="5"/>
      <c r="E10212" s="5"/>
      <c r="F10212" s="10"/>
      <c r="G10212" s="10"/>
    </row>
    <row r="10213" spans="1:7" x14ac:dyDescent="0.2">
      <c r="A10213" s="11"/>
      <c r="B10213" s="5"/>
      <c r="C10213" s="5"/>
      <c r="D10213" s="5"/>
      <c r="E10213" s="5"/>
      <c r="F10213" s="10"/>
      <c r="G10213" s="10"/>
    </row>
    <row r="10214" spans="1:7" x14ac:dyDescent="0.2">
      <c r="A10214" s="11"/>
      <c r="B10214" s="5"/>
      <c r="C10214" s="5"/>
      <c r="D10214" s="5"/>
      <c r="E10214" s="5"/>
      <c r="F10214" s="10"/>
      <c r="G10214" s="10"/>
    </row>
    <row r="10215" spans="1:7" x14ac:dyDescent="0.2">
      <c r="A10215" s="11"/>
      <c r="B10215" s="5"/>
      <c r="C10215" s="5"/>
      <c r="D10215" s="5"/>
      <c r="E10215" s="5"/>
      <c r="F10215" s="10"/>
      <c r="G10215" s="10"/>
    </row>
    <row r="10216" spans="1:7" x14ac:dyDescent="0.2">
      <c r="A10216" s="11"/>
      <c r="B10216" s="5"/>
      <c r="C10216" s="5"/>
      <c r="D10216" s="5"/>
      <c r="E10216" s="5"/>
      <c r="F10216" s="10"/>
      <c r="G10216" s="10"/>
    </row>
    <row r="10217" spans="1:7" x14ac:dyDescent="0.2">
      <c r="A10217" s="11"/>
      <c r="B10217" s="5"/>
      <c r="C10217" s="5"/>
      <c r="D10217" s="5"/>
      <c r="E10217" s="5"/>
      <c r="F10217" s="10"/>
      <c r="G10217" s="10"/>
    </row>
    <row r="10218" spans="1:7" x14ac:dyDescent="0.2">
      <c r="A10218" s="11"/>
      <c r="B10218" s="5"/>
      <c r="C10218" s="5"/>
      <c r="D10218" s="5"/>
      <c r="E10218" s="5"/>
      <c r="F10218" s="10"/>
      <c r="G10218" s="10"/>
    </row>
    <row r="10219" spans="1:7" x14ac:dyDescent="0.2">
      <c r="A10219" s="11"/>
      <c r="B10219" s="5"/>
      <c r="C10219" s="5"/>
      <c r="D10219" s="5"/>
      <c r="E10219" s="5"/>
      <c r="F10219" s="10"/>
      <c r="G10219" s="10"/>
    </row>
    <row r="10220" spans="1:7" x14ac:dyDescent="0.2">
      <c r="A10220" s="11"/>
      <c r="B10220" s="5"/>
      <c r="C10220" s="5"/>
      <c r="D10220" s="5"/>
      <c r="E10220" s="5"/>
      <c r="F10220" s="10"/>
      <c r="G10220" s="10"/>
    </row>
    <row r="10221" spans="1:7" x14ac:dyDescent="0.2">
      <c r="A10221" s="11"/>
      <c r="B10221" s="5"/>
      <c r="C10221" s="5"/>
      <c r="D10221" s="5"/>
      <c r="E10221" s="5"/>
      <c r="F10221" s="10"/>
      <c r="G10221" s="10"/>
    </row>
    <row r="10222" spans="1:7" x14ac:dyDescent="0.2">
      <c r="A10222" s="11"/>
      <c r="B10222" s="5"/>
      <c r="C10222" s="5"/>
      <c r="D10222" s="5"/>
      <c r="E10222" s="5"/>
      <c r="F10222" s="10"/>
      <c r="G10222" s="10"/>
    </row>
    <row r="10223" spans="1:7" x14ac:dyDescent="0.2">
      <c r="A10223" s="11"/>
      <c r="B10223" s="5"/>
      <c r="C10223" s="5"/>
      <c r="D10223" s="5"/>
      <c r="E10223" s="5"/>
      <c r="F10223" s="10"/>
      <c r="G10223" s="10"/>
    </row>
    <row r="10224" spans="1:7" x14ac:dyDescent="0.2">
      <c r="A10224" s="11"/>
      <c r="B10224" s="5"/>
      <c r="C10224" s="5"/>
      <c r="D10224" s="5"/>
      <c r="E10224" s="5"/>
      <c r="F10224" s="10"/>
      <c r="G10224" s="10"/>
    </row>
    <row r="10225" spans="1:7" x14ac:dyDescent="0.2">
      <c r="A10225" s="11"/>
      <c r="B10225" s="5"/>
      <c r="C10225" s="5"/>
      <c r="D10225" s="5"/>
      <c r="E10225" s="5"/>
      <c r="F10225" s="10"/>
      <c r="G10225" s="10"/>
    </row>
    <row r="10226" spans="1:7" x14ac:dyDescent="0.2">
      <c r="A10226" s="11"/>
      <c r="B10226" s="5"/>
      <c r="C10226" s="5"/>
      <c r="D10226" s="5"/>
      <c r="E10226" s="5"/>
      <c r="F10226" s="10"/>
      <c r="G10226" s="10"/>
    </row>
    <row r="10227" spans="1:7" x14ac:dyDescent="0.2">
      <c r="A10227" s="11"/>
      <c r="B10227" s="5"/>
      <c r="C10227" s="5"/>
      <c r="D10227" s="5"/>
      <c r="E10227" s="5"/>
      <c r="F10227" s="10"/>
      <c r="G10227" s="10"/>
    </row>
    <row r="10228" spans="1:7" x14ac:dyDescent="0.2">
      <c r="A10228" s="11"/>
      <c r="B10228" s="5"/>
      <c r="C10228" s="5"/>
      <c r="D10228" s="5"/>
      <c r="E10228" s="5"/>
      <c r="F10228" s="10"/>
      <c r="G10228" s="10"/>
    </row>
    <row r="10229" spans="1:7" x14ac:dyDescent="0.2">
      <c r="A10229" s="11"/>
      <c r="B10229" s="5"/>
      <c r="C10229" s="5"/>
      <c r="D10229" s="5"/>
      <c r="E10229" s="5"/>
      <c r="F10229" s="10"/>
      <c r="G10229" s="10"/>
    </row>
    <row r="10230" spans="1:7" x14ac:dyDescent="0.2">
      <c r="A10230" s="11"/>
      <c r="B10230" s="5"/>
      <c r="C10230" s="5"/>
      <c r="D10230" s="5"/>
      <c r="E10230" s="5"/>
      <c r="F10230" s="10"/>
      <c r="G10230" s="10"/>
    </row>
    <row r="10231" spans="1:7" x14ac:dyDescent="0.2">
      <c r="A10231" s="11"/>
      <c r="B10231" s="5"/>
      <c r="C10231" s="5"/>
      <c r="D10231" s="5"/>
      <c r="E10231" s="5"/>
      <c r="F10231" s="10"/>
      <c r="G10231" s="10"/>
    </row>
    <row r="10232" spans="1:7" x14ac:dyDescent="0.2">
      <c r="A10232" s="11"/>
      <c r="B10232" s="5"/>
      <c r="C10232" s="5"/>
      <c r="D10232" s="5"/>
      <c r="E10232" s="5"/>
      <c r="F10232" s="10"/>
      <c r="G10232" s="10"/>
    </row>
    <row r="10233" spans="1:7" x14ac:dyDescent="0.2">
      <c r="A10233" s="11"/>
      <c r="B10233" s="5"/>
      <c r="C10233" s="5"/>
      <c r="D10233" s="5"/>
      <c r="E10233" s="5"/>
      <c r="F10233" s="10"/>
      <c r="G10233" s="10"/>
    </row>
    <row r="10234" spans="1:7" x14ac:dyDescent="0.2">
      <c r="A10234" s="11"/>
      <c r="B10234" s="5"/>
      <c r="C10234" s="5"/>
      <c r="D10234" s="5"/>
      <c r="E10234" s="5"/>
      <c r="F10234" s="10"/>
      <c r="G10234" s="10"/>
    </row>
    <row r="10235" spans="1:7" x14ac:dyDescent="0.2">
      <c r="A10235" s="11"/>
      <c r="B10235" s="5"/>
      <c r="C10235" s="5"/>
      <c r="D10235" s="5"/>
      <c r="E10235" s="5"/>
      <c r="F10235" s="10"/>
      <c r="G10235" s="10"/>
    </row>
    <row r="10236" spans="1:7" x14ac:dyDescent="0.2">
      <c r="A10236" s="11"/>
      <c r="B10236" s="5"/>
      <c r="C10236" s="5"/>
      <c r="D10236" s="5"/>
      <c r="E10236" s="5"/>
      <c r="F10236" s="10"/>
      <c r="G10236" s="10"/>
    </row>
    <row r="10237" spans="1:7" x14ac:dyDescent="0.2">
      <c r="A10237" s="11"/>
      <c r="B10237" s="5"/>
      <c r="C10237" s="5"/>
      <c r="D10237" s="5"/>
      <c r="E10237" s="5"/>
      <c r="F10237" s="10"/>
      <c r="G10237" s="10"/>
    </row>
    <row r="10238" spans="1:7" x14ac:dyDescent="0.2">
      <c r="A10238" s="11"/>
      <c r="B10238" s="5"/>
      <c r="C10238" s="5"/>
      <c r="D10238" s="5"/>
      <c r="E10238" s="5"/>
      <c r="F10238" s="10"/>
      <c r="G10238" s="10"/>
    </row>
    <row r="10239" spans="1:7" x14ac:dyDescent="0.2">
      <c r="A10239" s="11"/>
      <c r="B10239" s="5"/>
      <c r="C10239" s="5"/>
      <c r="D10239" s="5"/>
      <c r="E10239" s="5"/>
      <c r="F10239" s="10"/>
      <c r="G10239" s="10"/>
    </row>
    <row r="10240" spans="1:7" x14ac:dyDescent="0.2">
      <c r="A10240" s="11"/>
      <c r="B10240" s="5"/>
      <c r="C10240" s="5"/>
      <c r="D10240" s="5"/>
      <c r="E10240" s="5"/>
      <c r="F10240" s="10"/>
      <c r="G10240" s="10"/>
    </row>
    <row r="10241" spans="1:7" x14ac:dyDescent="0.2">
      <c r="A10241" s="11"/>
      <c r="B10241" s="5"/>
      <c r="C10241" s="5"/>
      <c r="D10241" s="5"/>
      <c r="E10241" s="5"/>
      <c r="F10241" s="10"/>
      <c r="G10241" s="10"/>
    </row>
    <row r="10242" spans="1:7" x14ac:dyDescent="0.2">
      <c r="A10242" s="11"/>
      <c r="B10242" s="5"/>
      <c r="C10242" s="5"/>
      <c r="D10242" s="5"/>
      <c r="E10242" s="5"/>
      <c r="F10242" s="10"/>
      <c r="G10242" s="10"/>
    </row>
    <row r="10243" spans="1:7" x14ac:dyDescent="0.2">
      <c r="A10243" s="11"/>
      <c r="B10243" s="5"/>
      <c r="C10243" s="5"/>
      <c r="D10243" s="5"/>
      <c r="E10243" s="5"/>
      <c r="F10243" s="10"/>
      <c r="G10243" s="10"/>
    </row>
    <row r="10244" spans="1:7" x14ac:dyDescent="0.2">
      <c r="A10244" s="11"/>
      <c r="B10244" s="5"/>
      <c r="C10244" s="5"/>
      <c r="D10244" s="5"/>
      <c r="E10244" s="5"/>
      <c r="F10244" s="10"/>
      <c r="G10244" s="10"/>
    </row>
    <row r="10245" spans="1:7" x14ac:dyDescent="0.2">
      <c r="A10245" s="11"/>
      <c r="B10245" s="5"/>
      <c r="C10245" s="5"/>
      <c r="D10245" s="5"/>
      <c r="E10245" s="5"/>
      <c r="F10245" s="10"/>
      <c r="G10245" s="10"/>
    </row>
    <row r="10246" spans="1:7" x14ac:dyDescent="0.2">
      <c r="A10246" s="11"/>
      <c r="B10246" s="5"/>
      <c r="C10246" s="5"/>
      <c r="D10246" s="5"/>
      <c r="E10246" s="5"/>
      <c r="F10246" s="10"/>
      <c r="G10246" s="10"/>
    </row>
    <row r="10247" spans="1:7" x14ac:dyDescent="0.2">
      <c r="A10247" s="11"/>
      <c r="B10247" s="5"/>
      <c r="C10247" s="5"/>
      <c r="D10247" s="5"/>
      <c r="E10247" s="5"/>
      <c r="F10247" s="10"/>
      <c r="G10247" s="10"/>
    </row>
    <row r="10248" spans="1:7" x14ac:dyDescent="0.2">
      <c r="A10248" s="11"/>
      <c r="B10248" s="5"/>
      <c r="C10248" s="5"/>
      <c r="D10248" s="5"/>
      <c r="E10248" s="5"/>
      <c r="F10248" s="10"/>
      <c r="G10248" s="10"/>
    </row>
    <row r="10249" spans="1:7" x14ac:dyDescent="0.2">
      <c r="A10249" s="11"/>
      <c r="B10249" s="5"/>
      <c r="C10249" s="5"/>
      <c r="D10249" s="5"/>
      <c r="E10249" s="5"/>
      <c r="F10249" s="10"/>
      <c r="G10249" s="10"/>
    </row>
    <row r="10250" spans="1:7" x14ac:dyDescent="0.2">
      <c r="A10250" s="11"/>
      <c r="B10250" s="5"/>
      <c r="C10250" s="5"/>
      <c r="D10250" s="5"/>
      <c r="E10250" s="5"/>
      <c r="F10250" s="10"/>
      <c r="G10250" s="10"/>
    </row>
    <row r="10251" spans="1:7" x14ac:dyDescent="0.2">
      <c r="A10251" s="11"/>
      <c r="B10251" s="5"/>
      <c r="C10251" s="5"/>
      <c r="D10251" s="5"/>
      <c r="E10251" s="5"/>
      <c r="F10251" s="10"/>
      <c r="G10251" s="10"/>
    </row>
    <row r="10252" spans="1:7" x14ac:dyDescent="0.2">
      <c r="A10252" s="11"/>
      <c r="B10252" s="5"/>
      <c r="C10252" s="5"/>
      <c r="D10252" s="5"/>
      <c r="E10252" s="5"/>
      <c r="F10252" s="10"/>
      <c r="G10252" s="10"/>
    </row>
    <row r="10253" spans="1:7" x14ac:dyDescent="0.2">
      <c r="A10253" s="11"/>
      <c r="B10253" s="5"/>
      <c r="C10253" s="5"/>
      <c r="D10253" s="5"/>
      <c r="E10253" s="5"/>
      <c r="F10253" s="10"/>
      <c r="G10253" s="10"/>
    </row>
    <row r="10254" spans="1:7" x14ac:dyDescent="0.2">
      <c r="A10254" s="11"/>
      <c r="B10254" s="5"/>
      <c r="C10254" s="5"/>
      <c r="D10254" s="5"/>
      <c r="E10254" s="5"/>
      <c r="F10254" s="10"/>
      <c r="G10254" s="10"/>
    </row>
    <row r="10255" spans="1:7" x14ac:dyDescent="0.2">
      <c r="A10255" s="11"/>
      <c r="B10255" s="5"/>
      <c r="C10255" s="5"/>
      <c r="D10255" s="5"/>
      <c r="E10255" s="5"/>
      <c r="F10255" s="10"/>
      <c r="G10255" s="10"/>
    </row>
    <row r="10256" spans="1:7" x14ac:dyDescent="0.2">
      <c r="A10256" s="11"/>
      <c r="B10256" s="5"/>
      <c r="C10256" s="5"/>
      <c r="D10256" s="5"/>
      <c r="E10256" s="5"/>
      <c r="F10256" s="10"/>
      <c r="G10256" s="10"/>
    </row>
    <row r="10257" spans="1:7" x14ac:dyDescent="0.2">
      <c r="A10257" s="11"/>
      <c r="B10257" s="5"/>
      <c r="C10257" s="5"/>
      <c r="D10257" s="5"/>
      <c r="E10257" s="5"/>
      <c r="F10257" s="10"/>
      <c r="G10257" s="10"/>
    </row>
    <row r="10258" spans="1:7" x14ac:dyDescent="0.2">
      <c r="A10258" s="11"/>
      <c r="B10258" s="5"/>
      <c r="C10258" s="5"/>
      <c r="D10258" s="5"/>
      <c r="E10258" s="5"/>
      <c r="F10258" s="10"/>
      <c r="G10258" s="10"/>
    </row>
    <row r="10259" spans="1:7" x14ac:dyDescent="0.2">
      <c r="A10259" s="11"/>
      <c r="B10259" s="5"/>
      <c r="C10259" s="5"/>
      <c r="D10259" s="5"/>
      <c r="E10259" s="5"/>
      <c r="F10259" s="10"/>
      <c r="G10259" s="10"/>
    </row>
    <row r="10260" spans="1:7" x14ac:dyDescent="0.2">
      <c r="A10260" s="11"/>
      <c r="B10260" s="5"/>
      <c r="C10260" s="5"/>
      <c r="D10260" s="5"/>
      <c r="E10260" s="5"/>
      <c r="F10260" s="10"/>
      <c r="G10260" s="10"/>
    </row>
    <row r="10261" spans="1:7" x14ac:dyDescent="0.2">
      <c r="A10261" s="11"/>
      <c r="B10261" s="5"/>
      <c r="C10261" s="5"/>
      <c r="D10261" s="5"/>
      <c r="E10261" s="5"/>
      <c r="F10261" s="10"/>
      <c r="G10261" s="10"/>
    </row>
    <row r="10262" spans="1:7" x14ac:dyDescent="0.2">
      <c r="A10262" s="11"/>
      <c r="B10262" s="5"/>
      <c r="C10262" s="5"/>
      <c r="D10262" s="5"/>
      <c r="E10262" s="5"/>
      <c r="F10262" s="10"/>
      <c r="G10262" s="10"/>
    </row>
    <row r="10263" spans="1:7" x14ac:dyDescent="0.2">
      <c r="A10263" s="11"/>
      <c r="B10263" s="5"/>
      <c r="C10263" s="5"/>
      <c r="D10263" s="5"/>
      <c r="E10263" s="5"/>
      <c r="F10263" s="10"/>
      <c r="G10263" s="10"/>
    </row>
    <row r="10264" spans="1:7" x14ac:dyDescent="0.2">
      <c r="A10264" s="11"/>
      <c r="B10264" s="5"/>
      <c r="C10264" s="5"/>
      <c r="D10264" s="5"/>
      <c r="E10264" s="5"/>
      <c r="F10264" s="10"/>
      <c r="G10264" s="10"/>
    </row>
    <row r="10265" spans="1:7" x14ac:dyDescent="0.2">
      <c r="A10265" s="11"/>
      <c r="B10265" s="5"/>
      <c r="C10265" s="5"/>
      <c r="D10265" s="5"/>
      <c r="E10265" s="5"/>
      <c r="F10265" s="10"/>
      <c r="G10265" s="10"/>
    </row>
    <row r="10266" spans="1:7" x14ac:dyDescent="0.2">
      <c r="A10266" s="11"/>
      <c r="B10266" s="5"/>
      <c r="C10266" s="5"/>
      <c r="D10266" s="5"/>
      <c r="E10266" s="5"/>
      <c r="F10266" s="10"/>
      <c r="G10266" s="10"/>
    </row>
    <row r="10267" spans="1:7" x14ac:dyDescent="0.2">
      <c r="A10267" s="11"/>
      <c r="B10267" s="5"/>
      <c r="C10267" s="5"/>
      <c r="D10267" s="5"/>
      <c r="E10267" s="5"/>
      <c r="F10267" s="10"/>
      <c r="G10267" s="10"/>
    </row>
    <row r="10268" spans="1:7" x14ac:dyDescent="0.2">
      <c r="A10268" s="11"/>
      <c r="B10268" s="5"/>
      <c r="C10268" s="5"/>
      <c r="D10268" s="5"/>
      <c r="E10268" s="5"/>
      <c r="F10268" s="10"/>
      <c r="G10268" s="10"/>
    </row>
    <row r="10269" spans="1:7" x14ac:dyDescent="0.2">
      <c r="A10269" s="11"/>
      <c r="B10269" s="5"/>
      <c r="C10269" s="5"/>
      <c r="D10269" s="5"/>
      <c r="E10269" s="5"/>
      <c r="F10269" s="10"/>
      <c r="G10269" s="10"/>
    </row>
    <row r="10270" spans="1:7" x14ac:dyDescent="0.2">
      <c r="A10270" s="11"/>
      <c r="B10270" s="5"/>
      <c r="C10270" s="5"/>
      <c r="D10270" s="5"/>
      <c r="E10270" s="5"/>
      <c r="F10270" s="10"/>
      <c r="G10270" s="10"/>
    </row>
    <row r="10271" spans="1:7" x14ac:dyDescent="0.2">
      <c r="A10271" s="11"/>
      <c r="B10271" s="5"/>
      <c r="C10271" s="5"/>
      <c r="D10271" s="5"/>
      <c r="E10271" s="5"/>
      <c r="F10271" s="10"/>
      <c r="G10271" s="10"/>
    </row>
    <row r="10272" spans="1:7" x14ac:dyDescent="0.2">
      <c r="A10272" s="11"/>
      <c r="B10272" s="5"/>
      <c r="C10272" s="5"/>
      <c r="D10272" s="5"/>
      <c r="E10272" s="5"/>
      <c r="F10272" s="10"/>
      <c r="G10272" s="10"/>
    </row>
    <row r="10273" spans="1:7" x14ac:dyDescent="0.2">
      <c r="A10273" s="11"/>
      <c r="B10273" s="5"/>
      <c r="C10273" s="5"/>
      <c r="D10273" s="5"/>
      <c r="E10273" s="5"/>
      <c r="F10273" s="10"/>
      <c r="G10273" s="10"/>
    </row>
    <row r="10274" spans="1:7" x14ac:dyDescent="0.2">
      <c r="A10274" s="11"/>
      <c r="B10274" s="5"/>
      <c r="C10274" s="5"/>
      <c r="D10274" s="5"/>
      <c r="E10274" s="5"/>
      <c r="F10274" s="10"/>
      <c r="G10274" s="10"/>
    </row>
    <row r="10275" spans="1:7" x14ac:dyDescent="0.2">
      <c r="A10275" s="11"/>
      <c r="B10275" s="5"/>
      <c r="C10275" s="5"/>
      <c r="D10275" s="5"/>
      <c r="E10275" s="5"/>
      <c r="F10275" s="10"/>
      <c r="G10275" s="10"/>
    </row>
    <row r="10276" spans="1:7" x14ac:dyDescent="0.2">
      <c r="A10276" s="11"/>
      <c r="B10276" s="5"/>
      <c r="C10276" s="5"/>
      <c r="D10276" s="5"/>
      <c r="E10276" s="5"/>
      <c r="F10276" s="10"/>
      <c r="G10276" s="10"/>
    </row>
    <row r="10277" spans="1:7" x14ac:dyDescent="0.2">
      <c r="A10277" s="11"/>
      <c r="B10277" s="5"/>
      <c r="C10277" s="5"/>
      <c r="D10277" s="5"/>
      <c r="E10277" s="5"/>
      <c r="F10277" s="10"/>
      <c r="G10277" s="10"/>
    </row>
    <row r="10278" spans="1:7" x14ac:dyDescent="0.2">
      <c r="A10278" s="11"/>
      <c r="B10278" s="5"/>
      <c r="C10278" s="5"/>
      <c r="D10278" s="5"/>
      <c r="E10278" s="5"/>
      <c r="F10278" s="10"/>
      <c r="G10278" s="10"/>
    </row>
    <row r="10279" spans="1:7" x14ac:dyDescent="0.2">
      <c r="A10279" s="11"/>
      <c r="B10279" s="5"/>
      <c r="C10279" s="5"/>
      <c r="D10279" s="5"/>
      <c r="E10279" s="5"/>
      <c r="F10279" s="10"/>
      <c r="G10279" s="10"/>
    </row>
    <row r="10280" spans="1:7" x14ac:dyDescent="0.2">
      <c r="A10280" s="11"/>
      <c r="B10280" s="5"/>
      <c r="C10280" s="5"/>
      <c r="D10280" s="5"/>
      <c r="E10280" s="5"/>
      <c r="F10280" s="10"/>
      <c r="G10280" s="10"/>
    </row>
    <row r="10281" spans="1:7" x14ac:dyDescent="0.2">
      <c r="A10281" s="11"/>
      <c r="B10281" s="5"/>
      <c r="C10281" s="5"/>
      <c r="D10281" s="5"/>
      <c r="E10281" s="5"/>
      <c r="F10281" s="10"/>
      <c r="G10281" s="10"/>
    </row>
    <row r="10282" spans="1:7" x14ac:dyDescent="0.2">
      <c r="A10282" s="11"/>
      <c r="B10282" s="5"/>
      <c r="C10282" s="5"/>
      <c r="D10282" s="5"/>
      <c r="E10282" s="5"/>
      <c r="F10282" s="10"/>
      <c r="G10282" s="10"/>
    </row>
    <row r="10283" spans="1:7" x14ac:dyDescent="0.2">
      <c r="A10283" s="11"/>
      <c r="B10283" s="5"/>
      <c r="C10283" s="5"/>
      <c r="D10283" s="5"/>
      <c r="E10283" s="5"/>
      <c r="F10283" s="10"/>
      <c r="G10283" s="10"/>
    </row>
    <row r="10284" spans="1:7" x14ac:dyDescent="0.2">
      <c r="A10284" s="11"/>
      <c r="B10284" s="5"/>
      <c r="C10284" s="5"/>
      <c r="D10284" s="5"/>
      <c r="E10284" s="5"/>
      <c r="F10284" s="10"/>
      <c r="G10284" s="10"/>
    </row>
    <row r="10285" spans="1:7" x14ac:dyDescent="0.2">
      <c r="A10285" s="11"/>
      <c r="B10285" s="5"/>
      <c r="C10285" s="5"/>
      <c r="D10285" s="5"/>
      <c r="E10285" s="5"/>
      <c r="F10285" s="10"/>
      <c r="G10285" s="10"/>
    </row>
    <row r="10286" spans="1:7" x14ac:dyDescent="0.2">
      <c r="A10286" s="11"/>
      <c r="B10286" s="5"/>
      <c r="C10286" s="5"/>
      <c r="D10286" s="5"/>
      <c r="E10286" s="5"/>
      <c r="F10286" s="10"/>
      <c r="G10286" s="10"/>
    </row>
    <row r="10287" spans="1:7" x14ac:dyDescent="0.2">
      <c r="A10287" s="11"/>
      <c r="B10287" s="5"/>
      <c r="C10287" s="5"/>
      <c r="D10287" s="5"/>
      <c r="E10287" s="5"/>
      <c r="F10287" s="10"/>
      <c r="G10287" s="10"/>
    </row>
    <row r="10288" spans="1:7" x14ac:dyDescent="0.2">
      <c r="A10288" s="11"/>
      <c r="B10288" s="5"/>
      <c r="C10288" s="5"/>
      <c r="D10288" s="5"/>
      <c r="E10288" s="5"/>
      <c r="F10288" s="10"/>
      <c r="G10288" s="10"/>
    </row>
    <row r="10289" spans="1:7" x14ac:dyDescent="0.2">
      <c r="A10289" s="11"/>
      <c r="B10289" s="5"/>
      <c r="C10289" s="5"/>
      <c r="D10289" s="5"/>
      <c r="E10289" s="5"/>
      <c r="F10289" s="10"/>
      <c r="G10289" s="10"/>
    </row>
    <row r="10290" spans="1:7" x14ac:dyDescent="0.2">
      <c r="A10290" s="11"/>
      <c r="B10290" s="5"/>
      <c r="C10290" s="5"/>
      <c r="D10290" s="5"/>
      <c r="E10290" s="5"/>
      <c r="F10290" s="10"/>
      <c r="G10290" s="10"/>
    </row>
    <row r="10291" spans="1:7" x14ac:dyDescent="0.2">
      <c r="A10291" s="11"/>
      <c r="B10291" s="5"/>
      <c r="C10291" s="5"/>
      <c r="D10291" s="5"/>
      <c r="E10291" s="5"/>
      <c r="F10291" s="10"/>
      <c r="G10291" s="10"/>
    </row>
    <row r="10292" spans="1:7" x14ac:dyDescent="0.2">
      <c r="A10292" s="11"/>
      <c r="B10292" s="5"/>
      <c r="C10292" s="5"/>
      <c r="D10292" s="5"/>
      <c r="E10292" s="5"/>
      <c r="F10292" s="10"/>
      <c r="G10292" s="10"/>
    </row>
    <row r="10293" spans="1:7" x14ac:dyDescent="0.2">
      <c r="A10293" s="11"/>
      <c r="B10293" s="5"/>
      <c r="C10293" s="5"/>
      <c r="D10293" s="5"/>
      <c r="E10293" s="5"/>
      <c r="F10293" s="10"/>
      <c r="G10293" s="10"/>
    </row>
    <row r="10294" spans="1:7" x14ac:dyDescent="0.2">
      <c r="A10294" s="11"/>
      <c r="B10294" s="5"/>
      <c r="C10294" s="5"/>
      <c r="D10294" s="5"/>
      <c r="E10294" s="5"/>
      <c r="F10294" s="10"/>
      <c r="G10294" s="10"/>
    </row>
    <row r="10295" spans="1:7" x14ac:dyDescent="0.2">
      <c r="A10295" s="11"/>
      <c r="B10295" s="5"/>
      <c r="C10295" s="5"/>
      <c r="D10295" s="5"/>
      <c r="E10295" s="5"/>
      <c r="F10295" s="10"/>
      <c r="G10295" s="10"/>
    </row>
    <row r="10296" spans="1:7" x14ac:dyDescent="0.2">
      <c r="A10296" s="11"/>
      <c r="B10296" s="5"/>
      <c r="C10296" s="5"/>
      <c r="D10296" s="5"/>
      <c r="E10296" s="5"/>
      <c r="F10296" s="10"/>
      <c r="G10296" s="10"/>
    </row>
    <row r="10297" spans="1:7" x14ac:dyDescent="0.2">
      <c r="A10297" s="11"/>
      <c r="B10297" s="5"/>
      <c r="C10297" s="5"/>
      <c r="D10297" s="5"/>
      <c r="E10297" s="5"/>
      <c r="F10297" s="10"/>
      <c r="G10297" s="10"/>
    </row>
    <row r="10298" spans="1:7" x14ac:dyDescent="0.2">
      <c r="A10298" s="11"/>
      <c r="B10298" s="5"/>
      <c r="C10298" s="5"/>
      <c r="D10298" s="5"/>
      <c r="E10298" s="5"/>
      <c r="F10298" s="10"/>
      <c r="G10298" s="10"/>
    </row>
    <row r="10299" spans="1:7" x14ac:dyDescent="0.2">
      <c r="A10299" s="11"/>
      <c r="B10299" s="5"/>
      <c r="C10299" s="5"/>
      <c r="D10299" s="5"/>
      <c r="E10299" s="5"/>
      <c r="F10299" s="10"/>
      <c r="G10299" s="10"/>
    </row>
    <row r="10300" spans="1:7" x14ac:dyDescent="0.2">
      <c r="A10300" s="11"/>
      <c r="B10300" s="5"/>
      <c r="C10300" s="5"/>
      <c r="D10300" s="5"/>
      <c r="E10300" s="5"/>
      <c r="F10300" s="10"/>
      <c r="G10300" s="10"/>
    </row>
    <row r="10301" spans="1:7" x14ac:dyDescent="0.2">
      <c r="A10301" s="11"/>
      <c r="B10301" s="5"/>
      <c r="C10301" s="5"/>
      <c r="D10301" s="5"/>
      <c r="E10301" s="5"/>
      <c r="F10301" s="10"/>
      <c r="G10301" s="10"/>
    </row>
    <row r="10302" spans="1:7" x14ac:dyDescent="0.2">
      <c r="A10302" s="11"/>
      <c r="B10302" s="5"/>
      <c r="C10302" s="5"/>
      <c r="D10302" s="5"/>
      <c r="E10302" s="5"/>
      <c r="F10302" s="10"/>
      <c r="G10302" s="10"/>
    </row>
    <row r="10303" spans="1:7" x14ac:dyDescent="0.2">
      <c r="A10303" s="11"/>
      <c r="B10303" s="5"/>
      <c r="C10303" s="5"/>
      <c r="D10303" s="5"/>
      <c r="E10303" s="5"/>
      <c r="F10303" s="10"/>
      <c r="G10303" s="10"/>
    </row>
    <row r="10304" spans="1:7" x14ac:dyDescent="0.2">
      <c r="A10304" s="11"/>
      <c r="B10304" s="5"/>
      <c r="C10304" s="5"/>
      <c r="D10304" s="5"/>
      <c r="E10304" s="5"/>
      <c r="F10304" s="10"/>
      <c r="G10304" s="10"/>
    </row>
    <row r="10305" spans="1:7" x14ac:dyDescent="0.2">
      <c r="A10305" s="11"/>
      <c r="B10305" s="5"/>
      <c r="C10305" s="5"/>
      <c r="D10305" s="5"/>
      <c r="E10305" s="5"/>
      <c r="F10305" s="10"/>
      <c r="G10305" s="10"/>
    </row>
    <row r="10306" spans="1:7" x14ac:dyDescent="0.2">
      <c r="A10306" s="11"/>
      <c r="B10306" s="5"/>
      <c r="C10306" s="5"/>
      <c r="D10306" s="5"/>
      <c r="E10306" s="5"/>
      <c r="F10306" s="10"/>
      <c r="G10306" s="10"/>
    </row>
    <row r="10307" spans="1:7" x14ac:dyDescent="0.2">
      <c r="A10307" s="11"/>
      <c r="B10307" s="5"/>
      <c r="C10307" s="5"/>
      <c r="D10307" s="5"/>
      <c r="E10307" s="5"/>
      <c r="F10307" s="10"/>
      <c r="G10307" s="10"/>
    </row>
    <row r="10308" spans="1:7" x14ac:dyDescent="0.2">
      <c r="A10308" s="11"/>
      <c r="B10308" s="5"/>
      <c r="C10308" s="5"/>
      <c r="D10308" s="5"/>
      <c r="E10308" s="5"/>
      <c r="F10308" s="10"/>
      <c r="G10308" s="10"/>
    </row>
    <row r="10309" spans="1:7" x14ac:dyDescent="0.2">
      <c r="A10309" s="11"/>
      <c r="B10309" s="5"/>
      <c r="C10309" s="5"/>
      <c r="D10309" s="5"/>
      <c r="E10309" s="5"/>
      <c r="F10309" s="10"/>
      <c r="G10309" s="10"/>
    </row>
    <row r="10310" spans="1:7" x14ac:dyDescent="0.2">
      <c r="A10310" s="11"/>
      <c r="B10310" s="5"/>
      <c r="C10310" s="5"/>
      <c r="D10310" s="5"/>
      <c r="E10310" s="5"/>
      <c r="F10310" s="10"/>
      <c r="G10310" s="10"/>
    </row>
    <row r="10311" spans="1:7" x14ac:dyDescent="0.2">
      <c r="A10311" s="11"/>
      <c r="B10311" s="5"/>
      <c r="C10311" s="5"/>
      <c r="D10311" s="5"/>
      <c r="E10311" s="5"/>
      <c r="F10311" s="10"/>
      <c r="G10311" s="10"/>
    </row>
    <row r="10312" spans="1:7" x14ac:dyDescent="0.2">
      <c r="A10312" s="11"/>
      <c r="B10312" s="5"/>
      <c r="C10312" s="5"/>
      <c r="D10312" s="5"/>
      <c r="E10312" s="5"/>
      <c r="F10312" s="10"/>
      <c r="G10312" s="10"/>
    </row>
    <row r="10313" spans="1:7" x14ac:dyDescent="0.2">
      <c r="A10313" s="11"/>
      <c r="B10313" s="5"/>
      <c r="C10313" s="5"/>
      <c r="D10313" s="5"/>
      <c r="E10313" s="5"/>
      <c r="F10313" s="10"/>
      <c r="G10313" s="10"/>
    </row>
    <row r="10314" spans="1:7" x14ac:dyDescent="0.2">
      <c r="A10314" s="11"/>
      <c r="B10314" s="5"/>
      <c r="C10314" s="5"/>
      <c r="D10314" s="5"/>
      <c r="E10314" s="5"/>
      <c r="F10314" s="10"/>
      <c r="G10314" s="10"/>
    </row>
    <row r="10315" spans="1:7" x14ac:dyDescent="0.2">
      <c r="A10315" s="11"/>
      <c r="B10315" s="5"/>
      <c r="C10315" s="5"/>
      <c r="D10315" s="5"/>
      <c r="E10315" s="5"/>
      <c r="F10315" s="10"/>
      <c r="G10315" s="10"/>
    </row>
    <row r="10316" spans="1:7" x14ac:dyDescent="0.2">
      <c r="A10316" s="11"/>
      <c r="B10316" s="5"/>
      <c r="C10316" s="5"/>
      <c r="D10316" s="5"/>
      <c r="E10316" s="5"/>
      <c r="F10316" s="10"/>
      <c r="G10316" s="10"/>
    </row>
    <row r="10317" spans="1:7" x14ac:dyDescent="0.2">
      <c r="A10317" s="11"/>
      <c r="B10317" s="5"/>
      <c r="C10317" s="5"/>
      <c r="D10317" s="5"/>
      <c r="E10317" s="5"/>
      <c r="F10317" s="10"/>
      <c r="G10317" s="10"/>
    </row>
    <row r="10318" spans="1:7" x14ac:dyDescent="0.2">
      <c r="A10318" s="11"/>
      <c r="B10318" s="5"/>
      <c r="C10318" s="5"/>
      <c r="D10318" s="5"/>
      <c r="E10318" s="5"/>
      <c r="F10318" s="10"/>
      <c r="G10318" s="10"/>
    </row>
    <row r="10319" spans="1:7" x14ac:dyDescent="0.2">
      <c r="A10319" s="11"/>
      <c r="B10319" s="5"/>
      <c r="C10319" s="5"/>
      <c r="D10319" s="5"/>
      <c r="E10319" s="5"/>
      <c r="F10319" s="10"/>
      <c r="G10319" s="10"/>
    </row>
    <row r="10320" spans="1:7" x14ac:dyDescent="0.2">
      <c r="A10320" s="11"/>
      <c r="B10320" s="5"/>
      <c r="C10320" s="5"/>
      <c r="D10320" s="5"/>
      <c r="E10320" s="5"/>
      <c r="F10320" s="10"/>
      <c r="G10320" s="10"/>
    </row>
    <row r="10321" spans="1:7" x14ac:dyDescent="0.2">
      <c r="A10321" s="11"/>
      <c r="B10321" s="5"/>
      <c r="C10321" s="5"/>
      <c r="D10321" s="5"/>
      <c r="E10321" s="5"/>
      <c r="F10321" s="10"/>
      <c r="G10321" s="10"/>
    </row>
    <row r="10322" spans="1:7" x14ac:dyDescent="0.2">
      <c r="A10322" s="11"/>
      <c r="B10322" s="5"/>
      <c r="C10322" s="5"/>
      <c r="D10322" s="5"/>
      <c r="E10322" s="5"/>
      <c r="F10322" s="10"/>
      <c r="G10322" s="10"/>
    </row>
    <row r="10323" spans="1:7" x14ac:dyDescent="0.2">
      <c r="A10323" s="11"/>
      <c r="B10323" s="5"/>
      <c r="C10323" s="5"/>
      <c r="D10323" s="5"/>
      <c r="E10323" s="5"/>
      <c r="F10323" s="10"/>
      <c r="G10323" s="10"/>
    </row>
    <row r="10324" spans="1:7" x14ac:dyDescent="0.2">
      <c r="A10324" s="11"/>
      <c r="B10324" s="5"/>
      <c r="C10324" s="5"/>
      <c r="D10324" s="5"/>
      <c r="E10324" s="5"/>
      <c r="F10324" s="10"/>
      <c r="G10324" s="10"/>
    </row>
    <row r="10325" spans="1:7" x14ac:dyDescent="0.2">
      <c r="A10325" s="11"/>
      <c r="B10325" s="5"/>
      <c r="C10325" s="5"/>
      <c r="D10325" s="5"/>
      <c r="E10325" s="5"/>
      <c r="F10325" s="10"/>
      <c r="G10325" s="10"/>
    </row>
    <row r="10326" spans="1:7" x14ac:dyDescent="0.2">
      <c r="A10326" s="11"/>
      <c r="B10326" s="5"/>
      <c r="C10326" s="5"/>
      <c r="D10326" s="5"/>
      <c r="E10326" s="5"/>
      <c r="F10326" s="10"/>
      <c r="G10326" s="10"/>
    </row>
    <row r="10327" spans="1:7" x14ac:dyDescent="0.2">
      <c r="A10327" s="11"/>
      <c r="B10327" s="5"/>
      <c r="C10327" s="5"/>
      <c r="D10327" s="5"/>
      <c r="E10327" s="5"/>
      <c r="F10327" s="10"/>
      <c r="G10327" s="10"/>
    </row>
    <row r="10328" spans="1:7" x14ac:dyDescent="0.2">
      <c r="A10328" s="11"/>
      <c r="B10328" s="5"/>
      <c r="C10328" s="5"/>
      <c r="D10328" s="5"/>
      <c r="E10328" s="5"/>
      <c r="F10328" s="10"/>
      <c r="G10328" s="10"/>
    </row>
    <row r="10329" spans="1:7" x14ac:dyDescent="0.2">
      <c r="A10329" s="11"/>
      <c r="B10329" s="5"/>
      <c r="C10329" s="5"/>
      <c r="D10329" s="5"/>
      <c r="E10329" s="5"/>
      <c r="F10329" s="10"/>
      <c r="G10329" s="10"/>
    </row>
    <row r="10330" spans="1:7" x14ac:dyDescent="0.2">
      <c r="A10330" s="11"/>
      <c r="B10330" s="5"/>
      <c r="C10330" s="5"/>
      <c r="D10330" s="5"/>
      <c r="E10330" s="5"/>
      <c r="F10330" s="10"/>
      <c r="G10330" s="10"/>
    </row>
    <row r="10331" spans="1:7" x14ac:dyDescent="0.2">
      <c r="A10331" s="11"/>
      <c r="B10331" s="5"/>
      <c r="C10331" s="5"/>
      <c r="D10331" s="5"/>
      <c r="E10331" s="5"/>
      <c r="F10331" s="10"/>
      <c r="G10331" s="10"/>
    </row>
    <row r="10332" spans="1:7" x14ac:dyDescent="0.2">
      <c r="A10332" s="11"/>
      <c r="B10332" s="5"/>
      <c r="C10332" s="5"/>
      <c r="D10332" s="5"/>
      <c r="E10332" s="5"/>
      <c r="F10332" s="10"/>
      <c r="G10332" s="10"/>
    </row>
    <row r="10333" spans="1:7" x14ac:dyDescent="0.2">
      <c r="A10333" s="11"/>
      <c r="B10333" s="5"/>
      <c r="C10333" s="5"/>
      <c r="D10333" s="5"/>
      <c r="E10333" s="5"/>
      <c r="F10333" s="10"/>
      <c r="G10333" s="10"/>
    </row>
    <row r="10334" spans="1:7" x14ac:dyDescent="0.2">
      <c r="A10334" s="11"/>
      <c r="B10334" s="5"/>
      <c r="C10334" s="5"/>
      <c r="D10334" s="5"/>
      <c r="E10334" s="5"/>
      <c r="F10334" s="10"/>
      <c r="G10334" s="10"/>
    </row>
    <row r="10335" spans="1:7" x14ac:dyDescent="0.2">
      <c r="A10335" s="11"/>
      <c r="B10335" s="5"/>
      <c r="C10335" s="5"/>
      <c r="D10335" s="5"/>
      <c r="E10335" s="5"/>
      <c r="F10335" s="10"/>
      <c r="G10335" s="10"/>
    </row>
    <row r="10336" spans="1:7" x14ac:dyDescent="0.2">
      <c r="A10336" s="11"/>
      <c r="B10336" s="5"/>
      <c r="C10336" s="5"/>
      <c r="D10336" s="5"/>
      <c r="E10336" s="5"/>
      <c r="F10336" s="10"/>
      <c r="G10336" s="10"/>
    </row>
    <row r="10337" spans="1:7" x14ac:dyDescent="0.2">
      <c r="A10337" s="11"/>
      <c r="B10337" s="5"/>
      <c r="C10337" s="5"/>
      <c r="D10337" s="5"/>
      <c r="E10337" s="5"/>
      <c r="F10337" s="10"/>
      <c r="G10337" s="10"/>
    </row>
    <row r="10338" spans="1:7" x14ac:dyDescent="0.2">
      <c r="A10338" s="11"/>
      <c r="B10338" s="5"/>
      <c r="C10338" s="5"/>
      <c r="D10338" s="5"/>
      <c r="E10338" s="5"/>
      <c r="F10338" s="10"/>
      <c r="G10338" s="10"/>
    </row>
    <row r="10339" spans="1:7" x14ac:dyDescent="0.2">
      <c r="A10339" s="11"/>
      <c r="B10339" s="5"/>
      <c r="C10339" s="5"/>
      <c r="D10339" s="5"/>
      <c r="E10339" s="5"/>
      <c r="F10339" s="10"/>
      <c r="G10339" s="10"/>
    </row>
    <row r="10340" spans="1:7" x14ac:dyDescent="0.2">
      <c r="A10340" s="11"/>
      <c r="B10340" s="5"/>
      <c r="C10340" s="5"/>
      <c r="D10340" s="5"/>
      <c r="E10340" s="5"/>
      <c r="F10340" s="10"/>
      <c r="G10340" s="10"/>
    </row>
    <row r="10341" spans="1:7" x14ac:dyDescent="0.2">
      <c r="A10341" s="11"/>
      <c r="B10341" s="5"/>
      <c r="C10341" s="5"/>
      <c r="D10341" s="5"/>
      <c r="E10341" s="5"/>
      <c r="F10341" s="10"/>
      <c r="G10341" s="10"/>
    </row>
    <row r="10342" spans="1:7" x14ac:dyDescent="0.2">
      <c r="A10342" s="11"/>
      <c r="B10342" s="5"/>
      <c r="C10342" s="5"/>
      <c r="D10342" s="5"/>
      <c r="E10342" s="5"/>
      <c r="F10342" s="10"/>
      <c r="G10342" s="10"/>
    </row>
    <row r="10343" spans="1:7" x14ac:dyDescent="0.2">
      <c r="A10343" s="11"/>
      <c r="B10343" s="5"/>
      <c r="C10343" s="5"/>
      <c r="D10343" s="5"/>
      <c r="E10343" s="5"/>
      <c r="F10343" s="10"/>
      <c r="G10343" s="10"/>
    </row>
    <row r="10344" spans="1:7" x14ac:dyDescent="0.2">
      <c r="A10344" s="11"/>
      <c r="B10344" s="5"/>
      <c r="C10344" s="5"/>
      <c r="D10344" s="5"/>
      <c r="E10344" s="5"/>
      <c r="F10344" s="10"/>
      <c r="G10344" s="10"/>
    </row>
    <row r="10345" spans="1:7" x14ac:dyDescent="0.2">
      <c r="A10345" s="11"/>
      <c r="B10345" s="5"/>
      <c r="C10345" s="5"/>
      <c r="D10345" s="5"/>
      <c r="E10345" s="5"/>
      <c r="F10345" s="10"/>
      <c r="G10345" s="10"/>
    </row>
    <row r="10346" spans="1:7" x14ac:dyDescent="0.2">
      <c r="A10346" s="11"/>
      <c r="B10346" s="5"/>
      <c r="C10346" s="5"/>
      <c r="D10346" s="5"/>
      <c r="E10346" s="5"/>
      <c r="F10346" s="10"/>
      <c r="G10346" s="10"/>
    </row>
    <row r="10347" spans="1:7" x14ac:dyDescent="0.2">
      <c r="A10347" s="11"/>
      <c r="B10347" s="5"/>
      <c r="C10347" s="5"/>
      <c r="D10347" s="5"/>
      <c r="E10347" s="5"/>
      <c r="F10347" s="10"/>
      <c r="G10347" s="10"/>
    </row>
    <row r="10348" spans="1:7" x14ac:dyDescent="0.2">
      <c r="A10348" s="11"/>
      <c r="B10348" s="5"/>
      <c r="C10348" s="5"/>
      <c r="D10348" s="5"/>
      <c r="E10348" s="5"/>
      <c r="F10348" s="10"/>
      <c r="G10348" s="10"/>
    </row>
    <row r="10349" spans="1:7" x14ac:dyDescent="0.2">
      <c r="A10349" s="11"/>
      <c r="B10349" s="5"/>
      <c r="C10349" s="5"/>
      <c r="D10349" s="5"/>
      <c r="E10349" s="5"/>
      <c r="F10349" s="10"/>
      <c r="G10349" s="10"/>
    </row>
    <row r="10350" spans="1:7" x14ac:dyDescent="0.2">
      <c r="A10350" s="11"/>
      <c r="B10350" s="5"/>
      <c r="C10350" s="5"/>
      <c r="D10350" s="5"/>
      <c r="E10350" s="5"/>
      <c r="F10350" s="10"/>
      <c r="G10350" s="10"/>
    </row>
    <row r="10351" spans="1:7" x14ac:dyDescent="0.2">
      <c r="A10351" s="11"/>
      <c r="B10351" s="5"/>
      <c r="C10351" s="5"/>
      <c r="D10351" s="5"/>
      <c r="E10351" s="5"/>
      <c r="F10351" s="10"/>
      <c r="G10351" s="10"/>
    </row>
    <row r="10352" spans="1:7" x14ac:dyDescent="0.2">
      <c r="A10352" s="11"/>
      <c r="B10352" s="5"/>
      <c r="C10352" s="5"/>
      <c r="D10352" s="5"/>
      <c r="E10352" s="5"/>
      <c r="F10352" s="10"/>
      <c r="G10352" s="10"/>
    </row>
    <row r="10353" spans="1:7" x14ac:dyDescent="0.2">
      <c r="A10353" s="11"/>
      <c r="B10353" s="5"/>
      <c r="C10353" s="5"/>
      <c r="D10353" s="5"/>
      <c r="E10353" s="5"/>
      <c r="F10353" s="10"/>
      <c r="G10353" s="10"/>
    </row>
    <row r="10354" spans="1:7" x14ac:dyDescent="0.2">
      <c r="A10354" s="11"/>
      <c r="B10354" s="5"/>
      <c r="C10354" s="5"/>
      <c r="D10354" s="5"/>
      <c r="E10354" s="5"/>
      <c r="F10354" s="10"/>
      <c r="G10354" s="10"/>
    </row>
    <row r="10355" spans="1:7" x14ac:dyDescent="0.2">
      <c r="A10355" s="11"/>
      <c r="B10355" s="5"/>
      <c r="C10355" s="5"/>
      <c r="D10355" s="5"/>
      <c r="E10355" s="5"/>
      <c r="F10355" s="10"/>
      <c r="G10355" s="10"/>
    </row>
    <row r="10356" spans="1:7" x14ac:dyDescent="0.2">
      <c r="A10356" s="11"/>
      <c r="B10356" s="5"/>
      <c r="C10356" s="5"/>
      <c r="D10356" s="5"/>
      <c r="E10356" s="5"/>
      <c r="F10356" s="10"/>
      <c r="G10356" s="10"/>
    </row>
    <row r="10357" spans="1:7" x14ac:dyDescent="0.2">
      <c r="A10357" s="11"/>
      <c r="B10357" s="5"/>
      <c r="C10357" s="5"/>
      <c r="D10357" s="5"/>
      <c r="E10357" s="5"/>
      <c r="F10357" s="10"/>
      <c r="G10357" s="10"/>
    </row>
    <row r="10358" spans="1:7" x14ac:dyDescent="0.2">
      <c r="A10358" s="11"/>
      <c r="B10358" s="5"/>
      <c r="C10358" s="5"/>
      <c r="D10358" s="5"/>
      <c r="E10358" s="5"/>
      <c r="F10358" s="10"/>
      <c r="G10358" s="10"/>
    </row>
    <row r="10359" spans="1:7" x14ac:dyDescent="0.2">
      <c r="A10359" s="11"/>
      <c r="B10359" s="5"/>
      <c r="C10359" s="5"/>
      <c r="D10359" s="5"/>
      <c r="E10359" s="5"/>
      <c r="F10359" s="10"/>
      <c r="G10359" s="10"/>
    </row>
    <row r="10360" spans="1:7" x14ac:dyDescent="0.2">
      <c r="A10360" s="11"/>
      <c r="B10360" s="5"/>
      <c r="C10360" s="5"/>
      <c r="D10360" s="5"/>
      <c r="E10360" s="5"/>
      <c r="F10360" s="10"/>
      <c r="G10360" s="10"/>
    </row>
    <row r="10361" spans="1:7" x14ac:dyDescent="0.2">
      <c r="A10361" s="11"/>
      <c r="B10361" s="5"/>
      <c r="C10361" s="5"/>
      <c r="D10361" s="5"/>
      <c r="E10361" s="5"/>
      <c r="F10361" s="10"/>
      <c r="G10361" s="10"/>
    </row>
    <row r="10362" spans="1:7" x14ac:dyDescent="0.2">
      <c r="A10362" s="11"/>
      <c r="B10362" s="5"/>
      <c r="C10362" s="5"/>
      <c r="D10362" s="5"/>
      <c r="E10362" s="5"/>
      <c r="F10362" s="10"/>
      <c r="G10362" s="10"/>
    </row>
    <row r="10363" spans="1:7" x14ac:dyDescent="0.2">
      <c r="A10363" s="11"/>
      <c r="B10363" s="5"/>
      <c r="C10363" s="5"/>
      <c r="D10363" s="5"/>
      <c r="E10363" s="5"/>
      <c r="F10363" s="10"/>
      <c r="G10363" s="10"/>
    </row>
    <row r="10364" spans="1:7" x14ac:dyDescent="0.2">
      <c r="A10364" s="11"/>
      <c r="B10364" s="5"/>
      <c r="C10364" s="5"/>
      <c r="D10364" s="5"/>
      <c r="E10364" s="5"/>
      <c r="F10364" s="10"/>
      <c r="G10364" s="10"/>
    </row>
    <row r="10365" spans="1:7" x14ac:dyDescent="0.2">
      <c r="A10365" s="11"/>
      <c r="B10365" s="5"/>
      <c r="C10365" s="5"/>
      <c r="D10365" s="5"/>
      <c r="E10365" s="5"/>
      <c r="F10365" s="10"/>
      <c r="G10365" s="10"/>
    </row>
    <row r="10366" spans="1:7" x14ac:dyDescent="0.2">
      <c r="A10366" s="11"/>
      <c r="B10366" s="5"/>
      <c r="C10366" s="5"/>
      <c r="D10366" s="5"/>
      <c r="E10366" s="5"/>
      <c r="F10366" s="10"/>
      <c r="G10366" s="10"/>
    </row>
    <row r="10367" spans="1:7" x14ac:dyDescent="0.2">
      <c r="A10367" s="11"/>
      <c r="B10367" s="5"/>
      <c r="C10367" s="5"/>
      <c r="D10367" s="5"/>
      <c r="E10367" s="5"/>
      <c r="F10367" s="10"/>
      <c r="G10367" s="10"/>
    </row>
    <row r="10368" spans="1:7" x14ac:dyDescent="0.2">
      <c r="A10368" s="11"/>
      <c r="B10368" s="5"/>
      <c r="C10368" s="5"/>
      <c r="D10368" s="5"/>
      <c r="E10368" s="5"/>
      <c r="F10368" s="10"/>
      <c r="G10368" s="10"/>
    </row>
    <row r="10369" spans="1:7" x14ac:dyDescent="0.2">
      <c r="A10369" s="11"/>
      <c r="B10369" s="5"/>
      <c r="C10369" s="5"/>
      <c r="D10369" s="5"/>
      <c r="E10369" s="5"/>
      <c r="F10369" s="10"/>
      <c r="G10369" s="10"/>
    </row>
    <row r="10370" spans="1:7" x14ac:dyDescent="0.2">
      <c r="A10370" s="11"/>
      <c r="B10370" s="5"/>
      <c r="C10370" s="5"/>
      <c r="D10370" s="5"/>
      <c r="E10370" s="5"/>
      <c r="F10370" s="10"/>
      <c r="G10370" s="10"/>
    </row>
    <row r="10371" spans="1:7" x14ac:dyDescent="0.2">
      <c r="A10371" s="11"/>
      <c r="B10371" s="5"/>
      <c r="C10371" s="5"/>
      <c r="D10371" s="5"/>
      <c r="E10371" s="5"/>
      <c r="F10371" s="10"/>
      <c r="G10371" s="10"/>
    </row>
    <row r="10372" spans="1:7" x14ac:dyDescent="0.2">
      <c r="A10372" s="11"/>
      <c r="B10372" s="5"/>
      <c r="C10372" s="5"/>
      <c r="D10372" s="5"/>
      <c r="E10372" s="5"/>
      <c r="F10372" s="10"/>
      <c r="G10372" s="10"/>
    </row>
    <row r="10373" spans="1:7" x14ac:dyDescent="0.2">
      <c r="A10373" s="11"/>
      <c r="B10373" s="5"/>
      <c r="C10373" s="5"/>
      <c r="D10373" s="5"/>
      <c r="E10373" s="5"/>
      <c r="F10373" s="10"/>
      <c r="G10373" s="10"/>
    </row>
    <row r="10374" spans="1:7" x14ac:dyDescent="0.2">
      <c r="A10374" s="11"/>
      <c r="B10374" s="5"/>
      <c r="C10374" s="5"/>
      <c r="D10374" s="5"/>
      <c r="E10374" s="5"/>
      <c r="F10374" s="10"/>
      <c r="G10374" s="10"/>
    </row>
    <row r="10375" spans="1:7" x14ac:dyDescent="0.2">
      <c r="A10375" s="11"/>
      <c r="B10375" s="5"/>
      <c r="C10375" s="5"/>
      <c r="D10375" s="5"/>
      <c r="E10375" s="5"/>
      <c r="F10375" s="10"/>
      <c r="G10375" s="10"/>
    </row>
    <row r="10376" spans="1:7" x14ac:dyDescent="0.2">
      <c r="A10376" s="11"/>
      <c r="B10376" s="5"/>
      <c r="C10376" s="5"/>
      <c r="D10376" s="5"/>
      <c r="E10376" s="5"/>
      <c r="F10376" s="10"/>
      <c r="G10376" s="10"/>
    </row>
    <row r="10377" spans="1:7" x14ac:dyDescent="0.2">
      <c r="A10377" s="11"/>
      <c r="B10377" s="5"/>
      <c r="C10377" s="5"/>
      <c r="D10377" s="5"/>
      <c r="E10377" s="5"/>
      <c r="F10377" s="10"/>
      <c r="G10377" s="10"/>
    </row>
    <row r="10378" spans="1:7" x14ac:dyDescent="0.2">
      <c r="A10378" s="11"/>
      <c r="B10378" s="5"/>
      <c r="C10378" s="5"/>
      <c r="D10378" s="5"/>
      <c r="E10378" s="5"/>
      <c r="F10378" s="10"/>
      <c r="G10378" s="10"/>
    </row>
    <row r="10379" spans="1:7" x14ac:dyDescent="0.2">
      <c r="A10379" s="11"/>
      <c r="B10379" s="5"/>
      <c r="C10379" s="5"/>
      <c r="D10379" s="5"/>
      <c r="E10379" s="5"/>
      <c r="F10379" s="10"/>
      <c r="G10379" s="10"/>
    </row>
    <row r="10380" spans="1:7" x14ac:dyDescent="0.2">
      <c r="A10380" s="11"/>
      <c r="B10380" s="5"/>
      <c r="C10380" s="5"/>
      <c r="D10380" s="5"/>
      <c r="E10380" s="5"/>
      <c r="F10380" s="10"/>
      <c r="G10380" s="10"/>
    </row>
    <row r="10381" spans="1:7" x14ac:dyDescent="0.2">
      <c r="A10381" s="11"/>
      <c r="B10381" s="5"/>
      <c r="C10381" s="5"/>
      <c r="D10381" s="5"/>
      <c r="E10381" s="5"/>
      <c r="F10381" s="10"/>
      <c r="G10381" s="10"/>
    </row>
    <row r="10382" spans="1:7" x14ac:dyDescent="0.2">
      <c r="A10382" s="11"/>
      <c r="B10382" s="5"/>
      <c r="C10382" s="5"/>
      <c r="D10382" s="5"/>
      <c r="E10382" s="5"/>
      <c r="F10382" s="10"/>
      <c r="G10382" s="10"/>
    </row>
    <row r="10383" spans="1:7" x14ac:dyDescent="0.2">
      <c r="A10383" s="11"/>
      <c r="B10383" s="5"/>
      <c r="C10383" s="5"/>
      <c r="D10383" s="5"/>
      <c r="E10383" s="5"/>
      <c r="F10383" s="10"/>
      <c r="G10383" s="10"/>
    </row>
    <row r="10384" spans="1:7" x14ac:dyDescent="0.2">
      <c r="A10384" s="11"/>
      <c r="B10384" s="5"/>
      <c r="C10384" s="5"/>
      <c r="D10384" s="5"/>
      <c r="E10384" s="5"/>
      <c r="F10384" s="10"/>
      <c r="G10384" s="10"/>
    </row>
    <row r="10385" spans="1:7" x14ac:dyDescent="0.2">
      <c r="A10385" s="11"/>
      <c r="B10385" s="5"/>
      <c r="C10385" s="5"/>
      <c r="D10385" s="5"/>
      <c r="E10385" s="5"/>
      <c r="F10385" s="10"/>
      <c r="G10385" s="10"/>
    </row>
    <row r="10386" spans="1:7" x14ac:dyDescent="0.2">
      <c r="A10386" s="11"/>
      <c r="B10386" s="5"/>
      <c r="C10386" s="5"/>
      <c r="D10386" s="5"/>
      <c r="E10386" s="5"/>
      <c r="F10386" s="10"/>
      <c r="G10386" s="10"/>
    </row>
    <row r="10387" spans="1:7" x14ac:dyDescent="0.2">
      <c r="A10387" s="11"/>
      <c r="B10387" s="5"/>
      <c r="C10387" s="5"/>
      <c r="D10387" s="5"/>
      <c r="E10387" s="5"/>
      <c r="F10387" s="10"/>
      <c r="G10387" s="10"/>
    </row>
    <row r="10388" spans="1:7" x14ac:dyDescent="0.2">
      <c r="A10388" s="11"/>
      <c r="B10388" s="5"/>
      <c r="C10388" s="5"/>
      <c r="D10388" s="5"/>
      <c r="E10388" s="5"/>
      <c r="F10388" s="10"/>
      <c r="G10388" s="10"/>
    </row>
    <row r="10389" spans="1:7" x14ac:dyDescent="0.2">
      <c r="A10389" s="11"/>
      <c r="B10389" s="5"/>
      <c r="C10389" s="5"/>
      <c r="D10389" s="5"/>
      <c r="E10389" s="5"/>
      <c r="F10389" s="10"/>
      <c r="G10389" s="10"/>
    </row>
    <row r="10390" spans="1:7" x14ac:dyDescent="0.2">
      <c r="A10390" s="11"/>
      <c r="B10390" s="5"/>
      <c r="C10390" s="5"/>
      <c r="D10390" s="5"/>
      <c r="E10390" s="5"/>
      <c r="F10390" s="10"/>
      <c r="G10390" s="10"/>
    </row>
    <row r="10391" spans="1:7" x14ac:dyDescent="0.2">
      <c r="A10391" s="11"/>
      <c r="B10391" s="5"/>
      <c r="C10391" s="5"/>
      <c r="D10391" s="5"/>
      <c r="E10391" s="5"/>
      <c r="F10391" s="10"/>
      <c r="G10391" s="10"/>
    </row>
    <row r="10392" spans="1:7" x14ac:dyDescent="0.2">
      <c r="A10392" s="11"/>
      <c r="B10392" s="5"/>
      <c r="C10392" s="5"/>
      <c r="D10392" s="5"/>
      <c r="E10392" s="5"/>
      <c r="F10392" s="10"/>
      <c r="G10392" s="10"/>
    </row>
    <row r="10393" spans="1:7" x14ac:dyDescent="0.2">
      <c r="A10393" s="11"/>
      <c r="B10393" s="5"/>
      <c r="C10393" s="5"/>
      <c r="D10393" s="5"/>
      <c r="E10393" s="5"/>
      <c r="F10393" s="10"/>
      <c r="G10393" s="10"/>
    </row>
    <row r="10394" spans="1:7" x14ac:dyDescent="0.2">
      <c r="A10394" s="11"/>
      <c r="B10394" s="5"/>
      <c r="C10394" s="5"/>
      <c r="D10394" s="5"/>
      <c r="E10394" s="5"/>
      <c r="F10394" s="10"/>
      <c r="G10394" s="10"/>
    </row>
    <row r="10395" spans="1:7" x14ac:dyDescent="0.2">
      <c r="A10395" s="11"/>
      <c r="B10395" s="5"/>
      <c r="C10395" s="5"/>
      <c r="D10395" s="5"/>
      <c r="E10395" s="5"/>
      <c r="F10395" s="10"/>
      <c r="G10395" s="10"/>
    </row>
    <row r="10396" spans="1:7" x14ac:dyDescent="0.2">
      <c r="A10396" s="11"/>
      <c r="B10396" s="5"/>
      <c r="C10396" s="5"/>
      <c r="D10396" s="5"/>
      <c r="E10396" s="5"/>
      <c r="F10396" s="10"/>
      <c r="G10396" s="10"/>
    </row>
    <row r="10397" spans="1:7" x14ac:dyDescent="0.2">
      <c r="A10397" s="11"/>
      <c r="B10397" s="5"/>
      <c r="C10397" s="5"/>
      <c r="D10397" s="5"/>
      <c r="E10397" s="5"/>
      <c r="F10397" s="10"/>
      <c r="G10397" s="10"/>
    </row>
    <row r="10398" spans="1:7" x14ac:dyDescent="0.2">
      <c r="A10398" s="11"/>
      <c r="B10398" s="5"/>
      <c r="C10398" s="5"/>
      <c r="D10398" s="5"/>
      <c r="E10398" s="5"/>
      <c r="F10398" s="10"/>
      <c r="G10398" s="10"/>
    </row>
    <row r="10399" spans="1:7" x14ac:dyDescent="0.2">
      <c r="A10399" s="11"/>
      <c r="B10399" s="5"/>
      <c r="C10399" s="5"/>
      <c r="D10399" s="5"/>
      <c r="E10399" s="5"/>
      <c r="F10399" s="10"/>
      <c r="G10399" s="10"/>
    </row>
    <row r="10400" spans="1:7" x14ac:dyDescent="0.2">
      <c r="A10400" s="11"/>
      <c r="B10400" s="5"/>
      <c r="C10400" s="5"/>
      <c r="D10400" s="5"/>
      <c r="E10400" s="5"/>
      <c r="F10400" s="10"/>
      <c r="G10400" s="10"/>
    </row>
    <row r="10401" spans="1:7" x14ac:dyDescent="0.2">
      <c r="A10401" s="11"/>
      <c r="B10401" s="5"/>
      <c r="C10401" s="5"/>
      <c r="D10401" s="5"/>
      <c r="E10401" s="5"/>
      <c r="F10401" s="10"/>
      <c r="G10401" s="10"/>
    </row>
    <row r="10402" spans="1:7" x14ac:dyDescent="0.2">
      <c r="A10402" s="11"/>
      <c r="B10402" s="5"/>
      <c r="C10402" s="5"/>
      <c r="D10402" s="5"/>
      <c r="E10402" s="5"/>
      <c r="F10402" s="10"/>
      <c r="G10402" s="10"/>
    </row>
    <row r="10403" spans="1:7" x14ac:dyDescent="0.2">
      <c r="A10403" s="11"/>
      <c r="B10403" s="5"/>
      <c r="C10403" s="5"/>
      <c r="D10403" s="5"/>
      <c r="E10403" s="5"/>
      <c r="F10403" s="10"/>
      <c r="G10403" s="10"/>
    </row>
    <row r="10404" spans="1:7" x14ac:dyDescent="0.2">
      <c r="A10404" s="11"/>
      <c r="B10404" s="5"/>
      <c r="C10404" s="5"/>
      <c r="D10404" s="5"/>
      <c r="E10404" s="5"/>
      <c r="F10404" s="10"/>
      <c r="G10404" s="10"/>
    </row>
    <row r="10405" spans="1:7" x14ac:dyDescent="0.2">
      <c r="A10405" s="11"/>
      <c r="B10405" s="5"/>
      <c r="C10405" s="5"/>
      <c r="D10405" s="5"/>
      <c r="E10405" s="5"/>
      <c r="F10405" s="10"/>
      <c r="G10405" s="10"/>
    </row>
    <row r="10406" spans="1:7" x14ac:dyDescent="0.2">
      <c r="A10406" s="11"/>
      <c r="B10406" s="5"/>
      <c r="C10406" s="5"/>
      <c r="D10406" s="5"/>
      <c r="E10406" s="5"/>
      <c r="F10406" s="10"/>
      <c r="G10406" s="10"/>
    </row>
    <row r="10407" spans="1:7" x14ac:dyDescent="0.2">
      <c r="A10407" s="11"/>
      <c r="B10407" s="5"/>
      <c r="C10407" s="5"/>
      <c r="D10407" s="5"/>
      <c r="E10407" s="5"/>
      <c r="F10407" s="10"/>
      <c r="G10407" s="10"/>
    </row>
    <row r="10408" spans="1:7" x14ac:dyDescent="0.2">
      <c r="A10408" s="11"/>
      <c r="B10408" s="5"/>
      <c r="C10408" s="5"/>
      <c r="D10408" s="5"/>
      <c r="E10408" s="5"/>
      <c r="F10408" s="10"/>
      <c r="G10408" s="10"/>
    </row>
    <row r="10409" spans="1:7" x14ac:dyDescent="0.2">
      <c r="A10409" s="11"/>
      <c r="B10409" s="5"/>
      <c r="C10409" s="5"/>
      <c r="D10409" s="5"/>
      <c r="E10409" s="5"/>
      <c r="F10409" s="10"/>
      <c r="G10409" s="10"/>
    </row>
    <row r="10410" spans="1:7" x14ac:dyDescent="0.2">
      <c r="A10410" s="11"/>
      <c r="B10410" s="5"/>
      <c r="C10410" s="5"/>
      <c r="D10410" s="5"/>
      <c r="E10410" s="5"/>
      <c r="F10410" s="10"/>
      <c r="G10410" s="10"/>
    </row>
    <row r="10411" spans="1:7" x14ac:dyDescent="0.2">
      <c r="A10411" s="11"/>
      <c r="B10411" s="5"/>
      <c r="C10411" s="5"/>
      <c r="D10411" s="5"/>
      <c r="E10411" s="5"/>
      <c r="F10411" s="10"/>
      <c r="G10411" s="10"/>
    </row>
    <row r="10412" spans="1:7" x14ac:dyDescent="0.2">
      <c r="A10412" s="11"/>
      <c r="B10412" s="5"/>
      <c r="C10412" s="5"/>
      <c r="D10412" s="5"/>
      <c r="E10412" s="5"/>
      <c r="F10412" s="10"/>
      <c r="G10412" s="10"/>
    </row>
    <row r="10413" spans="1:7" x14ac:dyDescent="0.2">
      <c r="A10413" s="11"/>
      <c r="B10413" s="5"/>
      <c r="C10413" s="5"/>
      <c r="D10413" s="5"/>
      <c r="E10413" s="5"/>
      <c r="F10413" s="10"/>
      <c r="G10413" s="10"/>
    </row>
    <row r="10414" spans="1:7" x14ac:dyDescent="0.2">
      <c r="A10414" s="11"/>
      <c r="B10414" s="5"/>
      <c r="C10414" s="5"/>
      <c r="D10414" s="5"/>
      <c r="E10414" s="5"/>
      <c r="F10414" s="10"/>
      <c r="G10414" s="10"/>
    </row>
    <row r="10415" spans="1:7" x14ac:dyDescent="0.2">
      <c r="A10415" s="11"/>
      <c r="B10415" s="5"/>
      <c r="C10415" s="5"/>
      <c r="D10415" s="5"/>
      <c r="E10415" s="5"/>
      <c r="F10415" s="10"/>
      <c r="G10415" s="10"/>
    </row>
    <row r="10416" spans="1:7" x14ac:dyDescent="0.2">
      <c r="A10416" s="11"/>
      <c r="B10416" s="5"/>
      <c r="C10416" s="5"/>
      <c r="D10416" s="5"/>
      <c r="E10416" s="5"/>
      <c r="F10416" s="10"/>
      <c r="G10416" s="10"/>
    </row>
    <row r="10417" spans="1:7" x14ac:dyDescent="0.2">
      <c r="A10417" s="11"/>
      <c r="B10417" s="5"/>
      <c r="C10417" s="5"/>
      <c r="D10417" s="5"/>
      <c r="E10417" s="5"/>
      <c r="F10417" s="10"/>
      <c r="G10417" s="10"/>
    </row>
    <row r="10418" spans="1:7" x14ac:dyDescent="0.2">
      <c r="A10418" s="11"/>
      <c r="B10418" s="5"/>
      <c r="C10418" s="5"/>
      <c r="D10418" s="5"/>
      <c r="E10418" s="5"/>
      <c r="F10418" s="10"/>
      <c r="G10418" s="10"/>
    </row>
    <row r="10419" spans="1:7" x14ac:dyDescent="0.2">
      <c r="A10419" s="11"/>
      <c r="B10419" s="5"/>
      <c r="C10419" s="5"/>
      <c r="D10419" s="5"/>
      <c r="E10419" s="5"/>
      <c r="F10419" s="10"/>
      <c r="G10419" s="10"/>
    </row>
    <row r="10420" spans="1:7" x14ac:dyDescent="0.2">
      <c r="A10420" s="11"/>
      <c r="B10420" s="5"/>
      <c r="C10420" s="5"/>
      <c r="D10420" s="5"/>
      <c r="E10420" s="5"/>
      <c r="F10420" s="10"/>
      <c r="G10420" s="10"/>
    </row>
    <row r="10421" spans="1:7" x14ac:dyDescent="0.2">
      <c r="A10421" s="11"/>
      <c r="B10421" s="5"/>
      <c r="C10421" s="5"/>
      <c r="D10421" s="5"/>
      <c r="E10421" s="5"/>
      <c r="F10421" s="10"/>
      <c r="G10421" s="10"/>
    </row>
    <row r="10422" spans="1:7" x14ac:dyDescent="0.2">
      <c r="A10422" s="11"/>
      <c r="B10422" s="5"/>
      <c r="C10422" s="5"/>
      <c r="D10422" s="5"/>
      <c r="E10422" s="5"/>
      <c r="F10422" s="10"/>
      <c r="G10422" s="10"/>
    </row>
    <row r="10423" spans="1:7" x14ac:dyDescent="0.2">
      <c r="A10423" s="11"/>
      <c r="B10423" s="5"/>
      <c r="C10423" s="5"/>
      <c r="D10423" s="5"/>
      <c r="E10423" s="5"/>
      <c r="F10423" s="10"/>
      <c r="G10423" s="10"/>
    </row>
    <row r="10424" spans="1:7" x14ac:dyDescent="0.2">
      <c r="A10424" s="11"/>
      <c r="B10424" s="5"/>
      <c r="C10424" s="5"/>
      <c r="D10424" s="5"/>
      <c r="E10424" s="5"/>
      <c r="F10424" s="10"/>
      <c r="G10424" s="10"/>
    </row>
    <row r="10425" spans="1:7" x14ac:dyDescent="0.2">
      <c r="A10425" s="11"/>
      <c r="B10425" s="5"/>
      <c r="C10425" s="5"/>
      <c r="D10425" s="5"/>
      <c r="E10425" s="5"/>
      <c r="F10425" s="10"/>
      <c r="G10425" s="10"/>
    </row>
    <row r="10426" spans="1:7" x14ac:dyDescent="0.2">
      <c r="A10426" s="11"/>
      <c r="B10426" s="5"/>
      <c r="C10426" s="5"/>
      <c r="D10426" s="5"/>
      <c r="E10426" s="5"/>
      <c r="F10426" s="10"/>
      <c r="G10426" s="10"/>
    </row>
    <row r="10427" spans="1:7" x14ac:dyDescent="0.2">
      <c r="A10427" s="11"/>
      <c r="B10427" s="5"/>
      <c r="C10427" s="5"/>
      <c r="D10427" s="5"/>
      <c r="E10427" s="5"/>
      <c r="F10427" s="10"/>
      <c r="G10427" s="10"/>
    </row>
    <row r="10428" spans="1:7" x14ac:dyDescent="0.2">
      <c r="A10428" s="11"/>
      <c r="B10428" s="5"/>
      <c r="C10428" s="5"/>
      <c r="D10428" s="5"/>
      <c r="E10428" s="5"/>
      <c r="F10428" s="10"/>
      <c r="G10428" s="10"/>
    </row>
    <row r="10429" spans="1:7" x14ac:dyDescent="0.2">
      <c r="A10429" s="11"/>
      <c r="B10429" s="5"/>
      <c r="C10429" s="5"/>
      <c r="D10429" s="5"/>
      <c r="E10429" s="5"/>
      <c r="F10429" s="10"/>
      <c r="G10429" s="10"/>
    </row>
    <row r="10430" spans="1:7" x14ac:dyDescent="0.2">
      <c r="A10430" s="11"/>
      <c r="B10430" s="5"/>
      <c r="C10430" s="5"/>
      <c r="D10430" s="5"/>
      <c r="E10430" s="5"/>
      <c r="F10430" s="10"/>
      <c r="G10430" s="10"/>
    </row>
    <row r="10431" spans="1:7" x14ac:dyDescent="0.2">
      <c r="A10431" s="11"/>
      <c r="B10431" s="5"/>
      <c r="C10431" s="5"/>
      <c r="D10431" s="5"/>
      <c r="E10431" s="5"/>
      <c r="F10431" s="10"/>
      <c r="G10431" s="10"/>
    </row>
    <row r="10432" spans="1:7" x14ac:dyDescent="0.2">
      <c r="A10432" s="11"/>
      <c r="B10432" s="5"/>
      <c r="C10432" s="5"/>
      <c r="D10432" s="5"/>
      <c r="E10432" s="5"/>
      <c r="F10432" s="10"/>
      <c r="G10432" s="10"/>
    </row>
    <row r="10433" spans="1:7" x14ac:dyDescent="0.2">
      <c r="A10433" s="11"/>
      <c r="B10433" s="5"/>
      <c r="C10433" s="5"/>
      <c r="D10433" s="5"/>
      <c r="E10433" s="5"/>
      <c r="F10433" s="10"/>
      <c r="G10433" s="10"/>
    </row>
    <row r="10434" spans="1:7" x14ac:dyDescent="0.2">
      <c r="A10434" s="11"/>
      <c r="B10434" s="5"/>
      <c r="C10434" s="5"/>
      <c r="D10434" s="5"/>
      <c r="E10434" s="5"/>
      <c r="F10434" s="10"/>
      <c r="G10434" s="10"/>
    </row>
    <row r="10435" spans="1:7" x14ac:dyDescent="0.2">
      <c r="A10435" s="11"/>
      <c r="B10435" s="5"/>
      <c r="C10435" s="5"/>
      <c r="D10435" s="5"/>
      <c r="E10435" s="5"/>
      <c r="F10435" s="10"/>
      <c r="G10435" s="10"/>
    </row>
    <row r="10436" spans="1:7" x14ac:dyDescent="0.2">
      <c r="A10436" s="11"/>
      <c r="B10436" s="5"/>
      <c r="C10436" s="5"/>
      <c r="D10436" s="5"/>
      <c r="E10436" s="5"/>
      <c r="F10436" s="10"/>
      <c r="G10436" s="10"/>
    </row>
    <row r="10437" spans="1:7" x14ac:dyDescent="0.2">
      <c r="A10437" s="11"/>
      <c r="B10437" s="5"/>
      <c r="C10437" s="5"/>
      <c r="D10437" s="5"/>
      <c r="E10437" s="5"/>
      <c r="F10437" s="10"/>
      <c r="G10437" s="10"/>
    </row>
    <row r="10438" spans="1:7" x14ac:dyDescent="0.2">
      <c r="A10438" s="11"/>
      <c r="B10438" s="5"/>
      <c r="C10438" s="5"/>
      <c r="D10438" s="5"/>
      <c r="E10438" s="5"/>
      <c r="F10438" s="10"/>
      <c r="G10438" s="10"/>
    </row>
    <row r="10439" spans="1:7" x14ac:dyDescent="0.2">
      <c r="A10439" s="11"/>
      <c r="B10439" s="5"/>
      <c r="C10439" s="5"/>
      <c r="D10439" s="5"/>
      <c r="E10439" s="5"/>
      <c r="F10439" s="10"/>
      <c r="G10439" s="10"/>
    </row>
    <row r="10440" spans="1:7" x14ac:dyDescent="0.2">
      <c r="A10440" s="11"/>
      <c r="B10440" s="5"/>
      <c r="C10440" s="5"/>
      <c r="D10440" s="5"/>
      <c r="E10440" s="5"/>
      <c r="F10440" s="10"/>
      <c r="G10440" s="10"/>
    </row>
    <row r="10441" spans="1:7" x14ac:dyDescent="0.2">
      <c r="A10441" s="11"/>
      <c r="B10441" s="5"/>
      <c r="C10441" s="5"/>
      <c r="D10441" s="5"/>
      <c r="E10441" s="5"/>
      <c r="F10441" s="10"/>
      <c r="G10441" s="10"/>
    </row>
    <row r="10442" spans="1:7" x14ac:dyDescent="0.2">
      <c r="A10442" s="11"/>
      <c r="B10442" s="5"/>
      <c r="C10442" s="5"/>
      <c r="D10442" s="5"/>
      <c r="E10442" s="5"/>
      <c r="F10442" s="10"/>
      <c r="G10442" s="10"/>
    </row>
    <row r="10443" spans="1:7" x14ac:dyDescent="0.2">
      <c r="A10443" s="11"/>
      <c r="B10443" s="5"/>
      <c r="C10443" s="5"/>
      <c r="D10443" s="5"/>
      <c r="E10443" s="5"/>
      <c r="F10443" s="10"/>
      <c r="G10443" s="10"/>
    </row>
    <row r="10444" spans="1:7" x14ac:dyDescent="0.2">
      <c r="A10444" s="11"/>
      <c r="B10444" s="5"/>
      <c r="C10444" s="5"/>
      <c r="D10444" s="5"/>
      <c r="E10444" s="5"/>
      <c r="F10444" s="10"/>
      <c r="G10444" s="10"/>
    </row>
    <row r="10445" spans="1:7" x14ac:dyDescent="0.2">
      <c r="A10445" s="11"/>
      <c r="B10445" s="5"/>
      <c r="C10445" s="5"/>
      <c r="D10445" s="5"/>
      <c r="E10445" s="5"/>
      <c r="F10445" s="10"/>
      <c r="G10445" s="10"/>
    </row>
    <row r="10446" spans="1:7" x14ac:dyDescent="0.2">
      <c r="A10446" s="11"/>
      <c r="B10446" s="5"/>
      <c r="C10446" s="5"/>
      <c r="D10446" s="5"/>
      <c r="E10446" s="5"/>
      <c r="F10446" s="10"/>
      <c r="G10446" s="10"/>
    </row>
    <row r="10447" spans="1:7" x14ac:dyDescent="0.2">
      <c r="A10447" s="11"/>
      <c r="B10447" s="5"/>
      <c r="C10447" s="5"/>
      <c r="D10447" s="5"/>
      <c r="E10447" s="5"/>
      <c r="F10447" s="10"/>
      <c r="G10447" s="10"/>
    </row>
    <row r="10448" spans="1:7" x14ac:dyDescent="0.2">
      <c r="A10448" s="11"/>
      <c r="B10448" s="5"/>
      <c r="C10448" s="5"/>
      <c r="D10448" s="5"/>
      <c r="E10448" s="5"/>
      <c r="F10448" s="10"/>
      <c r="G10448" s="10"/>
    </row>
    <row r="10449" spans="1:7" x14ac:dyDescent="0.2">
      <c r="A10449" s="11"/>
      <c r="B10449" s="5"/>
      <c r="C10449" s="5"/>
      <c r="D10449" s="5"/>
      <c r="E10449" s="5"/>
      <c r="F10449" s="10"/>
      <c r="G10449" s="10"/>
    </row>
    <row r="10450" spans="1:7" x14ac:dyDescent="0.2">
      <c r="A10450" s="11"/>
      <c r="B10450" s="5"/>
      <c r="C10450" s="5"/>
      <c r="D10450" s="5"/>
      <c r="E10450" s="5"/>
      <c r="F10450" s="10"/>
      <c r="G10450" s="10"/>
    </row>
    <row r="10451" spans="1:7" x14ac:dyDescent="0.2">
      <c r="A10451" s="11"/>
      <c r="B10451" s="5"/>
      <c r="C10451" s="5"/>
      <c r="D10451" s="5"/>
      <c r="E10451" s="5"/>
      <c r="F10451" s="10"/>
      <c r="G10451" s="10"/>
    </row>
    <row r="10452" spans="1:7" x14ac:dyDescent="0.2">
      <c r="A10452" s="11"/>
      <c r="B10452" s="5"/>
      <c r="C10452" s="5"/>
      <c r="D10452" s="5"/>
      <c r="E10452" s="5"/>
      <c r="F10452" s="10"/>
      <c r="G10452" s="10"/>
    </row>
    <row r="10453" spans="1:7" x14ac:dyDescent="0.2">
      <c r="A10453" s="11"/>
      <c r="B10453" s="5"/>
      <c r="C10453" s="5"/>
      <c r="D10453" s="5"/>
      <c r="E10453" s="5"/>
      <c r="F10453" s="10"/>
      <c r="G10453" s="10"/>
    </row>
    <row r="10454" spans="1:7" x14ac:dyDescent="0.2">
      <c r="A10454" s="11"/>
      <c r="B10454" s="5"/>
      <c r="C10454" s="5"/>
      <c r="D10454" s="5"/>
      <c r="E10454" s="5"/>
      <c r="F10454" s="10"/>
      <c r="G10454" s="10"/>
    </row>
    <row r="10455" spans="1:7" x14ac:dyDescent="0.2">
      <c r="A10455" s="11"/>
      <c r="B10455" s="5"/>
      <c r="C10455" s="5"/>
      <c r="D10455" s="5"/>
      <c r="E10455" s="5"/>
      <c r="F10455" s="10"/>
      <c r="G10455" s="10"/>
    </row>
    <row r="10456" spans="1:7" x14ac:dyDescent="0.2">
      <c r="A10456" s="11"/>
      <c r="B10456" s="5"/>
      <c r="C10456" s="5"/>
      <c r="D10456" s="5"/>
      <c r="E10456" s="5"/>
      <c r="F10456" s="10"/>
      <c r="G10456" s="10"/>
    </row>
    <row r="10457" spans="1:7" x14ac:dyDescent="0.2">
      <c r="A10457" s="11"/>
      <c r="B10457" s="5"/>
      <c r="C10457" s="5"/>
      <c r="D10457" s="5"/>
      <c r="E10457" s="5"/>
      <c r="F10457" s="10"/>
      <c r="G10457" s="10"/>
    </row>
    <row r="10458" spans="1:7" x14ac:dyDescent="0.2">
      <c r="A10458" s="11"/>
      <c r="B10458" s="5"/>
      <c r="C10458" s="5"/>
      <c r="D10458" s="5"/>
      <c r="E10458" s="5"/>
      <c r="F10458" s="10"/>
      <c r="G10458" s="10"/>
    </row>
    <row r="10459" spans="1:7" x14ac:dyDescent="0.2">
      <c r="A10459" s="11"/>
      <c r="B10459" s="5"/>
      <c r="C10459" s="5"/>
      <c r="D10459" s="5"/>
      <c r="E10459" s="5"/>
      <c r="F10459" s="10"/>
      <c r="G10459" s="10"/>
    </row>
    <row r="10460" spans="1:7" x14ac:dyDescent="0.2">
      <c r="A10460" s="11"/>
      <c r="B10460" s="5"/>
      <c r="C10460" s="5"/>
      <c r="D10460" s="5"/>
      <c r="E10460" s="5"/>
      <c r="F10460" s="10"/>
      <c r="G10460" s="10"/>
    </row>
    <row r="10461" spans="1:7" x14ac:dyDescent="0.2">
      <c r="A10461" s="11"/>
      <c r="B10461" s="5"/>
      <c r="C10461" s="5"/>
      <c r="D10461" s="5"/>
      <c r="E10461" s="5"/>
      <c r="F10461" s="10"/>
      <c r="G10461" s="10"/>
    </row>
    <row r="10462" spans="1:7" x14ac:dyDescent="0.2">
      <c r="A10462" s="11"/>
      <c r="B10462" s="5"/>
      <c r="C10462" s="5"/>
      <c r="D10462" s="5"/>
      <c r="E10462" s="5"/>
      <c r="F10462" s="10"/>
      <c r="G10462" s="10"/>
    </row>
    <row r="10463" spans="1:7" x14ac:dyDescent="0.2">
      <c r="A10463" s="11"/>
      <c r="B10463" s="5"/>
      <c r="C10463" s="5"/>
      <c r="D10463" s="5"/>
      <c r="E10463" s="5"/>
      <c r="F10463" s="10"/>
      <c r="G10463" s="10"/>
    </row>
    <row r="10464" spans="1:7" x14ac:dyDescent="0.2">
      <c r="A10464" s="11"/>
      <c r="B10464" s="5"/>
      <c r="C10464" s="5"/>
      <c r="D10464" s="5"/>
      <c r="E10464" s="5"/>
      <c r="F10464" s="10"/>
      <c r="G10464" s="10"/>
    </row>
    <row r="10465" spans="1:7" x14ac:dyDescent="0.2">
      <c r="A10465" s="11"/>
      <c r="B10465" s="5"/>
      <c r="C10465" s="5"/>
      <c r="D10465" s="5"/>
      <c r="E10465" s="5"/>
      <c r="F10465" s="10"/>
      <c r="G10465" s="10"/>
    </row>
    <row r="10466" spans="1:7" x14ac:dyDescent="0.2">
      <c r="A10466" s="11"/>
      <c r="B10466" s="5"/>
      <c r="C10466" s="5"/>
      <c r="D10466" s="5"/>
      <c r="E10466" s="5"/>
      <c r="F10466" s="10"/>
      <c r="G10466" s="10"/>
    </row>
    <row r="10467" spans="1:7" x14ac:dyDescent="0.2">
      <c r="A10467" s="11"/>
      <c r="B10467" s="5"/>
      <c r="C10467" s="5"/>
      <c r="D10467" s="5"/>
      <c r="E10467" s="5"/>
      <c r="F10467" s="10"/>
      <c r="G10467" s="10"/>
    </row>
    <row r="10468" spans="1:7" x14ac:dyDescent="0.2">
      <c r="A10468" s="11"/>
      <c r="B10468" s="5"/>
      <c r="C10468" s="5"/>
      <c r="D10468" s="5"/>
      <c r="E10468" s="5"/>
      <c r="F10468" s="10"/>
      <c r="G10468" s="10"/>
    </row>
    <row r="10469" spans="1:7" x14ac:dyDescent="0.2">
      <c r="A10469" s="11"/>
      <c r="B10469" s="5"/>
      <c r="C10469" s="5"/>
      <c r="D10469" s="5"/>
      <c r="E10469" s="5"/>
      <c r="F10469" s="10"/>
      <c r="G10469" s="10"/>
    </row>
    <row r="10470" spans="1:7" x14ac:dyDescent="0.2">
      <c r="A10470" s="11"/>
      <c r="B10470" s="5"/>
      <c r="C10470" s="5"/>
      <c r="D10470" s="5"/>
      <c r="E10470" s="5"/>
      <c r="F10470" s="10"/>
      <c r="G10470" s="10"/>
    </row>
    <row r="10471" spans="1:7" x14ac:dyDescent="0.2">
      <c r="A10471" s="11"/>
      <c r="B10471" s="5"/>
      <c r="C10471" s="5"/>
      <c r="D10471" s="5"/>
      <c r="E10471" s="5"/>
      <c r="F10471" s="10"/>
      <c r="G10471" s="10"/>
    </row>
    <row r="10472" spans="1:7" x14ac:dyDescent="0.2">
      <c r="A10472" s="11"/>
      <c r="B10472" s="5"/>
      <c r="C10472" s="5"/>
      <c r="D10472" s="5"/>
      <c r="E10472" s="5"/>
      <c r="F10472" s="10"/>
      <c r="G10472" s="10"/>
    </row>
    <row r="10473" spans="1:7" x14ac:dyDescent="0.2">
      <c r="A10473" s="11"/>
      <c r="B10473" s="5"/>
      <c r="C10473" s="5"/>
      <c r="D10473" s="5"/>
      <c r="E10473" s="5"/>
      <c r="F10473" s="10"/>
      <c r="G10473" s="10"/>
    </row>
    <row r="10474" spans="1:7" x14ac:dyDescent="0.2">
      <c r="A10474" s="11"/>
      <c r="B10474" s="5"/>
      <c r="C10474" s="5"/>
      <c r="D10474" s="5"/>
      <c r="E10474" s="5"/>
      <c r="F10474" s="10"/>
      <c r="G10474" s="10"/>
    </row>
    <row r="10475" spans="1:7" x14ac:dyDescent="0.2">
      <c r="A10475" s="11"/>
      <c r="B10475" s="5"/>
      <c r="C10475" s="5"/>
      <c r="D10475" s="5"/>
      <c r="E10475" s="5"/>
      <c r="F10475" s="10"/>
      <c r="G10475" s="10"/>
    </row>
    <row r="10476" spans="1:7" x14ac:dyDescent="0.2">
      <c r="A10476" s="11"/>
      <c r="B10476" s="5"/>
      <c r="C10476" s="5"/>
      <c r="D10476" s="5"/>
      <c r="E10476" s="5"/>
      <c r="F10476" s="10"/>
      <c r="G10476" s="10"/>
    </row>
    <row r="10477" spans="1:7" x14ac:dyDescent="0.2">
      <c r="A10477" s="11"/>
      <c r="B10477" s="5"/>
      <c r="C10477" s="5"/>
      <c r="D10477" s="5"/>
      <c r="E10477" s="5"/>
      <c r="F10477" s="10"/>
      <c r="G10477" s="10"/>
    </row>
    <row r="10478" spans="1:7" x14ac:dyDescent="0.2">
      <c r="A10478" s="11"/>
      <c r="B10478" s="5"/>
      <c r="C10478" s="5"/>
      <c r="D10478" s="5"/>
      <c r="E10478" s="5"/>
      <c r="F10478" s="10"/>
      <c r="G10478" s="10"/>
    </row>
    <row r="10479" spans="1:7" x14ac:dyDescent="0.2">
      <c r="A10479" s="11"/>
      <c r="B10479" s="5"/>
      <c r="C10479" s="5"/>
      <c r="D10479" s="5"/>
      <c r="E10479" s="5"/>
      <c r="F10479" s="10"/>
      <c r="G10479" s="10"/>
    </row>
    <row r="10480" spans="1:7" x14ac:dyDescent="0.2">
      <c r="A10480" s="11"/>
      <c r="B10480" s="5"/>
      <c r="C10480" s="5"/>
      <c r="D10480" s="5"/>
      <c r="E10480" s="5"/>
      <c r="F10480" s="10"/>
      <c r="G10480" s="10"/>
    </row>
    <row r="10481" spans="1:7" x14ac:dyDescent="0.2">
      <c r="A10481" s="11"/>
      <c r="B10481" s="5"/>
      <c r="C10481" s="5"/>
      <c r="D10481" s="5"/>
      <c r="E10481" s="5"/>
      <c r="F10481" s="10"/>
      <c r="G10481" s="10"/>
    </row>
    <row r="10482" spans="1:7" x14ac:dyDescent="0.2">
      <c r="A10482" s="11"/>
      <c r="B10482" s="5"/>
      <c r="C10482" s="5"/>
      <c r="D10482" s="5"/>
      <c r="E10482" s="5"/>
      <c r="F10482" s="10"/>
      <c r="G10482" s="10"/>
    </row>
    <row r="10483" spans="1:7" x14ac:dyDescent="0.2">
      <c r="A10483" s="11"/>
      <c r="B10483" s="5"/>
      <c r="C10483" s="5"/>
      <c r="D10483" s="5"/>
      <c r="E10483" s="5"/>
      <c r="F10483" s="10"/>
      <c r="G10483" s="10"/>
    </row>
  </sheetData>
  <scenarios current="0">
    <scenario name="Current" locked="1" count="4" user="George Baker" comment="Created by George Baker on 12/5/2020">
      <inputCells r="C8" val="17"/>
      <inputCells r="D8" val="6"/>
      <inputCells r="E8" val="56"/>
      <inputCells r="E3" undone="1" val="0"/>
    </scenario>
  </scenarios>
  <mergeCells count="1">
    <mergeCell ref="O6:V6"/>
  </mergeCells>
  <conditionalFormatting sqref="C8:E8">
    <cfRule type="expression" dxfId="1" priority="1">
      <formula>NOT($G$16)</formula>
    </cfRule>
    <cfRule type="expression" dxfId="0" priority="2">
      <formula>$G$16</formula>
    </cfRule>
  </conditionalFormatting>
  <conditionalFormatting sqref="T19:AG40">
    <cfRule type="colorScale" priority="3">
      <colorScale>
        <cfvo type="min"/>
        <cfvo type="percentile" val="50"/>
        <cfvo type="max"/>
        <color rgb="FF63BE7B"/>
        <color rgb="FFFFEB84"/>
        <color rgb="FFF8696B"/>
      </colorScale>
    </cfRule>
    <cfRule type="colorScale" priority="4">
      <colorScale>
        <cfvo type="min"/>
        <cfvo type="max"/>
        <color rgb="FFF8696B"/>
        <color rgb="FFFCFCFF"/>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8A8BE-7DA0-CC4C-AD3C-A3F66B5EBCE6}">
  <dimension ref="A1:I8761"/>
  <sheetViews>
    <sheetView workbookViewId="0"/>
  </sheetViews>
  <sheetFormatPr baseColWidth="10" defaultRowHeight="16" x14ac:dyDescent="0.2"/>
  <cols>
    <col min="1" max="1" width="15.5" customWidth="1"/>
  </cols>
  <sheetData>
    <row r="1" spans="1:9" ht="51" x14ac:dyDescent="0.2">
      <c r="A1" t="s">
        <v>47</v>
      </c>
      <c r="B1" s="3" t="s">
        <v>8</v>
      </c>
      <c r="C1" s="16" t="s">
        <v>45</v>
      </c>
      <c r="D1" s="16" t="s">
        <v>46</v>
      </c>
      <c r="E1" s="17" t="s">
        <v>58</v>
      </c>
      <c r="F1" s="4" t="s">
        <v>59</v>
      </c>
      <c r="G1" s="4" t="s">
        <v>60</v>
      </c>
      <c r="I1" s="3" t="s">
        <v>48</v>
      </c>
    </row>
    <row r="2" spans="1:9" x14ac:dyDescent="0.2">
      <c r="A2" s="11">
        <v>43466</v>
      </c>
      <c r="B2" s="5">
        <f>'Load Profile'!E5</f>
        <v>1042.0207735595691</v>
      </c>
      <c r="C2" s="5">
        <f>'Solar Output'!E6</f>
        <v>0</v>
      </c>
      <c r="D2" s="5">
        <f>'Wind Output'!E9</f>
        <v>2773.3333333333335</v>
      </c>
      <c r="E2" s="10">
        <f>'Hourly Model'!E8*1000</f>
        <v>10000</v>
      </c>
      <c r="F2" s="10">
        <f t="shared" ref="F2:F65" si="0">D2+C2-B2</f>
        <v>1731.3125597737644</v>
      </c>
      <c r="G2" s="10">
        <f>IF(F2&gt;0,MIN('Hourly Model'!$E$8*1000-E2,F2),MAX(-E2,F2))</f>
        <v>0</v>
      </c>
      <c r="I2" s="10">
        <v>0</v>
      </c>
    </row>
    <row r="3" spans="1:9" x14ac:dyDescent="0.2">
      <c r="A3" s="11">
        <f t="shared" ref="A3:A66" si="1">A2+1/24</f>
        <v>43466.041666666664</v>
      </c>
      <c r="B3" s="5">
        <f>'Load Profile'!E6</f>
        <v>893.31918409691707</v>
      </c>
      <c r="C3" s="5">
        <f>'Solar Output'!E7</f>
        <v>0</v>
      </c>
      <c r="D3" s="5">
        <f>'Wind Output'!E10</f>
        <v>4266.666666666667</v>
      </c>
      <c r="E3" s="5">
        <f t="shared" ref="E3:E66" si="2">E2+G2</f>
        <v>10000</v>
      </c>
      <c r="F3" s="10">
        <f t="shared" si="0"/>
        <v>3373.3474825697499</v>
      </c>
      <c r="G3" s="10">
        <f>IF(F3&gt;0,MIN('Hourly Model'!$E$8*1000-E3,F3),MAX(-E3,F3))</f>
        <v>0</v>
      </c>
      <c r="I3" s="10">
        <f t="shared" ref="I3:I66" si="3">MIN(I2+F3+E3,0)</f>
        <v>0</v>
      </c>
    </row>
    <row r="4" spans="1:9" x14ac:dyDescent="0.2">
      <c r="A4" s="11">
        <f t="shared" si="1"/>
        <v>43466.083333333328</v>
      </c>
      <c r="B4" s="5">
        <f>'Load Profile'!E7</f>
        <v>839.80141544489948</v>
      </c>
      <c r="C4" s="5">
        <f>'Solar Output'!E8</f>
        <v>0</v>
      </c>
      <c r="D4" s="5">
        <f>'Wind Output'!E11</f>
        <v>2773.3333333333335</v>
      </c>
      <c r="E4" s="5">
        <f t="shared" si="2"/>
        <v>10000</v>
      </c>
      <c r="F4" s="10">
        <f t="shared" si="0"/>
        <v>1933.531917888434</v>
      </c>
      <c r="G4" s="10">
        <f>IF(F4&gt;0,MIN('Hourly Model'!$E$8*1000-E4,F4),MAX(-E4,F4))</f>
        <v>0</v>
      </c>
      <c r="I4" s="10">
        <f t="shared" si="3"/>
        <v>0</v>
      </c>
    </row>
    <row r="5" spans="1:9" x14ac:dyDescent="0.2">
      <c r="A5" s="11">
        <f t="shared" si="1"/>
        <v>43466.124999999993</v>
      </c>
      <c r="B5" s="5">
        <f>'Load Profile'!E8</f>
        <v>821.51685504154966</v>
      </c>
      <c r="C5" s="5">
        <f>'Solar Output'!E9</f>
        <v>0</v>
      </c>
      <c r="D5" s="5">
        <f>'Wind Output'!E12</f>
        <v>4266.666666666667</v>
      </c>
      <c r="E5" s="5">
        <f t="shared" si="2"/>
        <v>10000</v>
      </c>
      <c r="F5" s="10">
        <f t="shared" si="0"/>
        <v>3445.1498116251173</v>
      </c>
      <c r="G5" s="10">
        <f>IF(F5&gt;0,MIN('Hourly Model'!$E$8*1000-E5,F5),MAX(-E5,F5))</f>
        <v>0</v>
      </c>
      <c r="I5" s="10">
        <f t="shared" si="3"/>
        <v>0</v>
      </c>
    </row>
    <row r="6" spans="1:9" x14ac:dyDescent="0.2">
      <c r="A6" s="11">
        <f t="shared" si="1"/>
        <v>43466.166666666657</v>
      </c>
      <c r="B6" s="5">
        <f>'Load Profile'!E9</f>
        <v>816.14133685695469</v>
      </c>
      <c r="C6" s="5">
        <f>'Solar Output'!E10</f>
        <v>0</v>
      </c>
      <c r="D6" s="5">
        <f>'Wind Output'!E13</f>
        <v>6160</v>
      </c>
      <c r="E6" s="5">
        <f t="shared" si="2"/>
        <v>10000</v>
      </c>
      <c r="F6" s="10">
        <f t="shared" si="0"/>
        <v>5343.8586631430453</v>
      </c>
      <c r="G6" s="10">
        <f>IF(F6&gt;0,MIN('Hourly Model'!$E$8*1000-E6,F6),MAX(-E6,F6))</f>
        <v>0</v>
      </c>
      <c r="I6" s="10">
        <f t="shared" si="3"/>
        <v>0</v>
      </c>
    </row>
    <row r="7" spans="1:9" x14ac:dyDescent="0.2">
      <c r="A7" s="11">
        <f t="shared" si="1"/>
        <v>43466.208333333321</v>
      </c>
      <c r="B7" s="5">
        <f>'Load Profile'!E10</f>
        <v>873.20333344194842</v>
      </c>
      <c r="C7" s="5">
        <f>'Solar Output'!E11</f>
        <v>0</v>
      </c>
      <c r="D7" s="5">
        <f>'Wind Output'!E14</f>
        <v>2773.3333333333335</v>
      </c>
      <c r="E7" s="5">
        <f t="shared" si="2"/>
        <v>10000</v>
      </c>
      <c r="F7" s="10">
        <f t="shared" si="0"/>
        <v>1900.1299998913851</v>
      </c>
      <c r="G7" s="10">
        <f>IF(F7&gt;0,MIN('Hourly Model'!$E$8*1000-E7,F7),MAX(-E7,F7))</f>
        <v>0</v>
      </c>
      <c r="I7" s="10">
        <f t="shared" si="3"/>
        <v>0</v>
      </c>
    </row>
    <row r="8" spans="1:9" x14ac:dyDescent="0.2">
      <c r="A8" s="11">
        <f t="shared" si="1"/>
        <v>43466.249999999985</v>
      </c>
      <c r="B8" s="5">
        <f>'Load Profile'!E11</f>
        <v>1122.6479251834742</v>
      </c>
      <c r="C8" s="5">
        <f>'Solar Output'!E12</f>
        <v>0</v>
      </c>
      <c r="D8" s="5">
        <f>'Wind Output'!E15</f>
        <v>2773.3333333333335</v>
      </c>
      <c r="E8" s="5">
        <f t="shared" si="2"/>
        <v>10000</v>
      </c>
      <c r="F8" s="10">
        <f t="shared" si="0"/>
        <v>1650.6854081498593</v>
      </c>
      <c r="G8" s="10">
        <f>IF(F8&gt;0,MIN('Hourly Model'!$E$8*1000-E8,F8),MAX(-E8,F8))</f>
        <v>0</v>
      </c>
      <c r="I8" s="10">
        <f t="shared" si="3"/>
        <v>0</v>
      </c>
    </row>
    <row r="9" spans="1:9" x14ac:dyDescent="0.2">
      <c r="A9" s="11">
        <f t="shared" si="1"/>
        <v>43466.29166666665</v>
      </c>
      <c r="B9" s="5">
        <f>'Load Profile'!E12</f>
        <v>1499.8922010279689</v>
      </c>
      <c r="C9" s="5">
        <f>'Solar Output'!E13</f>
        <v>0</v>
      </c>
      <c r="D9" s="5">
        <f>'Wind Output'!E16</f>
        <v>2773.3333333333335</v>
      </c>
      <c r="E9" s="5">
        <f t="shared" si="2"/>
        <v>10000</v>
      </c>
      <c r="F9" s="10">
        <f t="shared" si="0"/>
        <v>1273.4411323053646</v>
      </c>
      <c r="G9" s="10">
        <f>IF(F9&gt;0,MIN('Hourly Model'!$E$8*1000-E9,F9),MAX(-E9,F9))</f>
        <v>0</v>
      </c>
      <c r="I9" s="10">
        <f t="shared" si="3"/>
        <v>0</v>
      </c>
    </row>
    <row r="10" spans="1:9" x14ac:dyDescent="0.2">
      <c r="A10" s="11">
        <f t="shared" si="1"/>
        <v>43466.333333333314</v>
      </c>
      <c r="B10" s="5">
        <f>'Load Profile'!E13</f>
        <v>1448.372560209408</v>
      </c>
      <c r="C10" s="5">
        <f>'Solar Output'!E14</f>
        <v>708.28959999999995</v>
      </c>
      <c r="D10" s="5">
        <f>'Wind Output'!E17</f>
        <v>4266.666666666667</v>
      </c>
      <c r="E10" s="5">
        <f t="shared" si="2"/>
        <v>10000</v>
      </c>
      <c r="F10" s="10">
        <f t="shared" si="0"/>
        <v>3526.5837064572588</v>
      </c>
      <c r="G10" s="10">
        <f>IF(F10&gt;0,MIN('Hourly Model'!$E$8*1000-E10,F10),MAX(-E10,F10))</f>
        <v>0</v>
      </c>
      <c r="I10" s="10">
        <f t="shared" si="3"/>
        <v>0</v>
      </c>
    </row>
    <row r="11" spans="1:9" x14ac:dyDescent="0.2">
      <c r="A11" s="11">
        <f t="shared" si="1"/>
        <v>43466.374999999978</v>
      </c>
      <c r="B11" s="5">
        <f>'Load Profile'!E14</f>
        <v>1236.4919009865432</v>
      </c>
      <c r="C11" s="5">
        <f>'Solar Output'!E15</f>
        <v>1129.5230999999999</v>
      </c>
      <c r="D11" s="5">
        <f>'Wind Output'!E18</f>
        <v>7873.333333333333</v>
      </c>
      <c r="E11" s="5">
        <f t="shared" si="2"/>
        <v>10000</v>
      </c>
      <c r="F11" s="10">
        <f t="shared" si="0"/>
        <v>7766.364532346789</v>
      </c>
      <c r="G11" s="10">
        <f>IF(F11&gt;0,MIN('Hourly Model'!$E$8*1000-E11,F11),MAX(-E11,F11))</f>
        <v>0</v>
      </c>
      <c r="I11" s="10">
        <f t="shared" si="3"/>
        <v>0</v>
      </c>
    </row>
    <row r="12" spans="1:9" x14ac:dyDescent="0.2">
      <c r="A12" s="11">
        <f t="shared" si="1"/>
        <v>43466.416666666642</v>
      </c>
      <c r="B12" s="5">
        <f>'Load Profile'!E15</f>
        <v>1252.2672566096505</v>
      </c>
      <c r="C12" s="5">
        <f>'Solar Output'!E16</f>
        <v>1224.4694</v>
      </c>
      <c r="D12" s="5">
        <f>'Wind Output'!E19</f>
        <v>7873.333333333333</v>
      </c>
      <c r="E12" s="5">
        <f t="shared" si="2"/>
        <v>10000</v>
      </c>
      <c r="F12" s="10">
        <f t="shared" si="0"/>
        <v>7845.5354767236831</v>
      </c>
      <c r="G12" s="10">
        <f>IF(F12&gt;0,MIN('Hourly Model'!$E$8*1000-E12,F12),MAX(-E12,F12))</f>
        <v>0</v>
      </c>
      <c r="I12" s="10">
        <f t="shared" si="3"/>
        <v>0</v>
      </c>
    </row>
    <row r="13" spans="1:9" x14ac:dyDescent="0.2">
      <c r="A13" s="11">
        <f t="shared" si="1"/>
        <v>43466.458333333307</v>
      </c>
      <c r="B13" s="5">
        <f>'Load Profile'!E16</f>
        <v>1215.4377153123924</v>
      </c>
      <c r="C13" s="5">
        <f>'Solar Output'!E17</f>
        <v>1659.0773999999997</v>
      </c>
      <c r="D13" s="5">
        <f>'Wind Output'!E20</f>
        <v>9573.3333333333339</v>
      </c>
      <c r="E13" s="5">
        <f t="shared" si="2"/>
        <v>10000</v>
      </c>
      <c r="F13" s="10">
        <f t="shared" si="0"/>
        <v>10016.973018020941</v>
      </c>
      <c r="G13" s="10">
        <f>IF(F13&gt;0,MIN('Hourly Model'!$E$8*1000-E13,F13),MAX(-E13,F13))</f>
        <v>0</v>
      </c>
      <c r="I13" s="10">
        <f t="shared" si="3"/>
        <v>0</v>
      </c>
    </row>
    <row r="14" spans="1:9" x14ac:dyDescent="0.2">
      <c r="A14" s="11">
        <f t="shared" si="1"/>
        <v>43466.499999999971</v>
      </c>
      <c r="B14" s="5">
        <f>'Load Profile'!E17</f>
        <v>1168.2547140749919</v>
      </c>
      <c r="C14" s="5">
        <f>'Solar Output'!E18</f>
        <v>2055.2788500000001</v>
      </c>
      <c r="D14" s="5">
        <f>'Wind Output'!E21</f>
        <v>9060</v>
      </c>
      <c r="E14" s="5">
        <f t="shared" si="2"/>
        <v>10000</v>
      </c>
      <c r="F14" s="10">
        <f t="shared" si="0"/>
        <v>9947.0241359250085</v>
      </c>
      <c r="G14" s="10">
        <f>IF(F14&gt;0,MIN('Hourly Model'!$E$8*1000-E14,F14),MAX(-E14,F14))</f>
        <v>0</v>
      </c>
      <c r="I14" s="10">
        <f t="shared" si="3"/>
        <v>0</v>
      </c>
    </row>
    <row r="15" spans="1:9" x14ac:dyDescent="0.2">
      <c r="A15" s="11">
        <f t="shared" si="1"/>
        <v>43466.541666666635</v>
      </c>
      <c r="B15" s="5">
        <f>'Load Profile'!E18</f>
        <v>1136.2648931852718</v>
      </c>
      <c r="C15" s="5">
        <f>'Solar Output'!E19</f>
        <v>1889.7156499999996</v>
      </c>
      <c r="D15" s="5">
        <f>'Wind Output'!E22</f>
        <v>7873.333333333333</v>
      </c>
      <c r="E15" s="5">
        <f t="shared" si="2"/>
        <v>10000</v>
      </c>
      <c r="F15" s="10">
        <f t="shared" si="0"/>
        <v>8626.7840901480595</v>
      </c>
      <c r="G15" s="10">
        <f>IF(F15&gt;0,MIN('Hourly Model'!$E$8*1000-E15,F15),MAX(-E15,F15))</f>
        <v>0</v>
      </c>
      <c r="I15" s="10">
        <f t="shared" si="3"/>
        <v>0</v>
      </c>
    </row>
    <row r="16" spans="1:9" x14ac:dyDescent="0.2">
      <c r="A16" s="11">
        <f t="shared" si="1"/>
        <v>43466.583333333299</v>
      </c>
      <c r="B16" s="5">
        <f>'Load Profile'!E19</f>
        <v>1138.8865874540106</v>
      </c>
      <c r="C16" s="5">
        <f>'Solar Output'!E20</f>
        <v>628.89129999999989</v>
      </c>
      <c r="D16" s="5">
        <f>'Wind Output'!E23</f>
        <v>9060</v>
      </c>
      <c r="E16" s="5">
        <f t="shared" si="2"/>
        <v>10000</v>
      </c>
      <c r="F16" s="10">
        <f t="shared" si="0"/>
        <v>8550.0047125459896</v>
      </c>
      <c r="G16" s="10">
        <f>IF(F16&gt;0,MIN('Hourly Model'!$E$8*1000-E16,F16),MAX(-E16,F16))</f>
        <v>0</v>
      </c>
      <c r="I16" s="10">
        <f t="shared" si="3"/>
        <v>0</v>
      </c>
    </row>
    <row r="17" spans="1:9" x14ac:dyDescent="0.2">
      <c r="A17" s="11">
        <f t="shared" si="1"/>
        <v>43466.624999999964</v>
      </c>
      <c r="B17" s="5">
        <f>'Load Profile'!E20</f>
        <v>1226.29201871892</v>
      </c>
      <c r="C17" s="5">
        <f>'Solar Output'!E21</f>
        <v>394.14755000000002</v>
      </c>
      <c r="D17" s="5">
        <f>'Wind Output'!E24</f>
        <v>1666.6666666666667</v>
      </c>
      <c r="E17" s="5">
        <f t="shared" si="2"/>
        <v>10000</v>
      </c>
      <c r="F17" s="10">
        <f t="shared" si="0"/>
        <v>834.52219794774669</v>
      </c>
      <c r="G17" s="10">
        <f>IF(F17&gt;0,MIN('Hourly Model'!$E$8*1000-E17,F17),MAX(-E17,F17))</f>
        <v>0</v>
      </c>
      <c r="I17" s="10">
        <f t="shared" si="3"/>
        <v>0</v>
      </c>
    </row>
    <row r="18" spans="1:9" x14ac:dyDescent="0.2">
      <c r="A18" s="11">
        <f t="shared" si="1"/>
        <v>43466.666666666628</v>
      </c>
      <c r="B18" s="5">
        <f>'Load Profile'!E21</f>
        <v>1536.5212855240225</v>
      </c>
      <c r="C18" s="5">
        <f>'Solar Output'!E22</f>
        <v>0</v>
      </c>
      <c r="D18" s="5">
        <f>'Wind Output'!E25</f>
        <v>873.33333333333337</v>
      </c>
      <c r="E18" s="5">
        <f t="shared" si="2"/>
        <v>10000</v>
      </c>
      <c r="F18" s="10">
        <f t="shared" si="0"/>
        <v>-663.18795219068909</v>
      </c>
      <c r="G18" s="10">
        <f>IF(F18&gt;0,MIN('Hourly Model'!$E$8*1000-E18,F18),MAX(-E18,F18))</f>
        <v>-663.18795219068909</v>
      </c>
      <c r="I18" s="10">
        <f t="shared" si="3"/>
        <v>0</v>
      </c>
    </row>
    <row r="19" spans="1:9" x14ac:dyDescent="0.2">
      <c r="A19" s="11">
        <f t="shared" si="1"/>
        <v>43466.708333333292</v>
      </c>
      <c r="B19" s="5">
        <f>'Load Profile'!E22</f>
        <v>2126.0950121439018</v>
      </c>
      <c r="C19" s="5">
        <f>'Solar Output'!E23</f>
        <v>0</v>
      </c>
      <c r="D19" s="5">
        <f>'Wind Output'!E26</f>
        <v>873.33333333333337</v>
      </c>
      <c r="E19" s="5">
        <f t="shared" si="2"/>
        <v>9336.8120478093115</v>
      </c>
      <c r="F19" s="10">
        <f t="shared" si="0"/>
        <v>-1252.7616788105684</v>
      </c>
      <c r="G19" s="10">
        <f>IF(F19&gt;0,MIN('Hourly Model'!$E$8*1000-E19,F19),MAX(-E19,F19))</f>
        <v>-1252.7616788105684</v>
      </c>
      <c r="I19" s="10">
        <f t="shared" si="3"/>
        <v>0</v>
      </c>
    </row>
    <row r="20" spans="1:9" x14ac:dyDescent="0.2">
      <c r="A20" s="11">
        <f t="shared" si="1"/>
        <v>43466.749999999956</v>
      </c>
      <c r="B20" s="5">
        <f>'Load Profile'!E23</f>
        <v>2488.321545075024</v>
      </c>
      <c r="C20" s="5">
        <f>'Solar Output'!E24</f>
        <v>0</v>
      </c>
      <c r="D20" s="5">
        <f>'Wind Output'!E27</f>
        <v>286.66666666666669</v>
      </c>
      <c r="E20" s="5">
        <f t="shared" si="2"/>
        <v>8084.0503689987436</v>
      </c>
      <c r="F20" s="10">
        <f t="shared" si="0"/>
        <v>-2201.6548784083575</v>
      </c>
      <c r="G20" s="10">
        <f>IF(F20&gt;0,MIN('Hourly Model'!$E$8*1000-E20,F20),MAX(-E20,F20))</f>
        <v>-2201.6548784083575</v>
      </c>
      <c r="I20" s="10">
        <f t="shared" si="3"/>
        <v>0</v>
      </c>
    </row>
    <row r="21" spans="1:9" x14ac:dyDescent="0.2">
      <c r="A21" s="11">
        <f t="shared" si="1"/>
        <v>43466.791666666621</v>
      </c>
      <c r="B21" s="5">
        <f>'Load Profile'!E24</f>
        <v>2454.9812021992279</v>
      </c>
      <c r="C21" s="5">
        <f>'Solar Output'!E25</f>
        <v>0</v>
      </c>
      <c r="D21" s="5">
        <f>'Wind Output'!E28</f>
        <v>873.33333333333337</v>
      </c>
      <c r="E21" s="5">
        <f t="shared" si="2"/>
        <v>5882.3954905903865</v>
      </c>
      <c r="F21" s="10">
        <f t="shared" si="0"/>
        <v>-1581.6478688658945</v>
      </c>
      <c r="G21" s="10">
        <f>IF(F21&gt;0,MIN('Hourly Model'!$E$8*1000-E21,F21),MAX(-E21,F21))</f>
        <v>-1581.6478688658945</v>
      </c>
      <c r="I21" s="10">
        <f t="shared" si="3"/>
        <v>0</v>
      </c>
    </row>
    <row r="22" spans="1:9" x14ac:dyDescent="0.2">
      <c r="A22" s="11">
        <f t="shared" si="1"/>
        <v>43466.833333333285</v>
      </c>
      <c r="B22" s="5">
        <f>'Load Profile'!E25</f>
        <v>2299.7569936471386</v>
      </c>
      <c r="C22" s="5">
        <f>'Solar Output'!E26</f>
        <v>0</v>
      </c>
      <c r="D22" s="5">
        <f>'Wind Output'!E29</f>
        <v>286.66666666666669</v>
      </c>
      <c r="E22" s="5">
        <f t="shared" si="2"/>
        <v>4300.7476217244921</v>
      </c>
      <c r="F22" s="10">
        <f t="shared" si="0"/>
        <v>-2013.0903269804719</v>
      </c>
      <c r="G22" s="10">
        <f>IF(F22&gt;0,MIN('Hourly Model'!$E$8*1000-E22,F22),MAX(-E22,F22))</f>
        <v>-2013.0903269804719</v>
      </c>
      <c r="I22" s="10">
        <f t="shared" si="3"/>
        <v>0</v>
      </c>
    </row>
    <row r="23" spans="1:9" x14ac:dyDescent="0.2">
      <c r="A23" s="11">
        <f t="shared" si="1"/>
        <v>43466.874999999949</v>
      </c>
      <c r="B23" s="5">
        <f>'Load Profile'!E26</f>
        <v>2130.1208717680529</v>
      </c>
      <c r="C23" s="5">
        <f>'Solar Output'!E27</f>
        <v>0</v>
      </c>
      <c r="D23" s="5">
        <f>'Wind Output'!E30</f>
        <v>286.66666666666669</v>
      </c>
      <c r="E23" s="5">
        <f t="shared" si="2"/>
        <v>2287.65729474402</v>
      </c>
      <c r="F23" s="10">
        <f t="shared" si="0"/>
        <v>-1843.4542051013862</v>
      </c>
      <c r="G23" s="10">
        <f>IF(F23&gt;0,MIN('Hourly Model'!$E$8*1000-E23,F23),MAX(-E23,F23))</f>
        <v>-1843.4542051013862</v>
      </c>
      <c r="I23" s="10">
        <f t="shared" si="3"/>
        <v>0</v>
      </c>
    </row>
    <row r="24" spans="1:9" x14ac:dyDescent="0.2">
      <c r="A24" s="11">
        <f t="shared" si="1"/>
        <v>43466.916666666613</v>
      </c>
      <c r="B24" s="5">
        <f>'Load Profile'!E27</f>
        <v>1783.9855661867118</v>
      </c>
      <c r="C24" s="5">
        <f>'Solar Output'!E28</f>
        <v>0</v>
      </c>
      <c r="D24" s="5">
        <f>'Wind Output'!E31</f>
        <v>286.66666666666669</v>
      </c>
      <c r="E24" s="5">
        <f t="shared" si="2"/>
        <v>444.20308964263381</v>
      </c>
      <c r="F24" s="10">
        <f t="shared" si="0"/>
        <v>-1497.3188995200451</v>
      </c>
      <c r="G24" s="10">
        <f>IF(F24&gt;0,MIN('Hourly Model'!$E$8*1000-E24,F24),MAX(-E24,F24))</f>
        <v>-444.20308964263381</v>
      </c>
      <c r="I24" s="10">
        <f t="shared" si="3"/>
        <v>-1053.1158098774113</v>
      </c>
    </row>
    <row r="25" spans="1:9" x14ac:dyDescent="0.2">
      <c r="A25" s="11">
        <f t="shared" si="1"/>
        <v>43466.958333333278</v>
      </c>
      <c r="B25" s="5">
        <f>'Load Profile'!E28</f>
        <v>1433.6874603442384</v>
      </c>
      <c r="C25" s="5">
        <f>'Solar Output'!E29</f>
        <v>0</v>
      </c>
      <c r="D25" s="5">
        <f>'Wind Output'!E32</f>
        <v>286.66666666666669</v>
      </c>
      <c r="E25" s="5">
        <f t="shared" si="2"/>
        <v>0</v>
      </c>
      <c r="F25" s="10">
        <f t="shared" si="0"/>
        <v>-1147.0207936775716</v>
      </c>
      <c r="G25" s="10">
        <f>IF(F25&gt;0,MIN('Hourly Model'!$E$8*1000-E25,F25),MAX(-E25,F25))</f>
        <v>0</v>
      </c>
      <c r="I25" s="10">
        <f t="shared" si="3"/>
        <v>-2200.1366035549827</v>
      </c>
    </row>
    <row r="26" spans="1:9" x14ac:dyDescent="0.2">
      <c r="A26" s="11">
        <f t="shared" si="1"/>
        <v>43466.999999999942</v>
      </c>
      <c r="B26" s="5">
        <f>'Load Profile'!E29</f>
        <v>1079.4075639886898</v>
      </c>
      <c r="C26" s="5">
        <f>'Solar Output'!E30</f>
        <v>0</v>
      </c>
      <c r="D26" s="5">
        <f>'Wind Output'!E33</f>
        <v>286.66666666666669</v>
      </c>
      <c r="E26" s="5">
        <f t="shared" si="2"/>
        <v>0</v>
      </c>
      <c r="F26" s="10">
        <f t="shared" si="0"/>
        <v>-792.7408973220231</v>
      </c>
      <c r="G26" s="10">
        <f>IF(F26&gt;0,MIN('Hourly Model'!$E$8*1000-E26,F26),MAX(-E26,F26))</f>
        <v>0</v>
      </c>
      <c r="I26" s="10">
        <f t="shared" si="3"/>
        <v>-2992.8775008770058</v>
      </c>
    </row>
    <row r="27" spans="1:9" x14ac:dyDescent="0.2">
      <c r="A27" s="11">
        <f t="shared" si="1"/>
        <v>43467.041666666606</v>
      </c>
      <c r="B27" s="5">
        <f>'Load Profile'!E30</f>
        <v>952.12659892621048</v>
      </c>
      <c r="C27" s="5">
        <f>'Solar Output'!E31</f>
        <v>0</v>
      </c>
      <c r="D27" s="5">
        <f>'Wind Output'!E34</f>
        <v>0</v>
      </c>
      <c r="E27" s="5">
        <f t="shared" si="2"/>
        <v>0</v>
      </c>
      <c r="F27" s="10">
        <f t="shared" si="0"/>
        <v>-952.12659892621048</v>
      </c>
      <c r="G27" s="10">
        <f>IF(F27&gt;0,MIN('Hourly Model'!$E$8*1000-E27,F27),MAX(-E27,F27))</f>
        <v>0</v>
      </c>
      <c r="I27" s="10">
        <f t="shared" si="3"/>
        <v>-3945.0040998032164</v>
      </c>
    </row>
    <row r="28" spans="1:9" x14ac:dyDescent="0.2">
      <c r="A28" s="11">
        <f t="shared" si="1"/>
        <v>43467.08333333327</v>
      </c>
      <c r="B28" s="5">
        <f>'Load Profile'!E31</f>
        <v>911.2734020707461</v>
      </c>
      <c r="C28" s="5">
        <f>'Solar Output'!E32</f>
        <v>0</v>
      </c>
      <c r="D28" s="5">
        <f>'Wind Output'!E35</f>
        <v>0</v>
      </c>
      <c r="E28" s="5">
        <f t="shared" si="2"/>
        <v>0</v>
      </c>
      <c r="F28" s="10">
        <f t="shared" si="0"/>
        <v>-911.2734020707461</v>
      </c>
      <c r="G28" s="10">
        <f>IF(F28&gt;0,MIN('Hourly Model'!$E$8*1000-E28,F28),MAX(-E28,F28))</f>
        <v>0</v>
      </c>
      <c r="I28" s="10">
        <f t="shared" si="3"/>
        <v>-4856.2775018739621</v>
      </c>
    </row>
    <row r="29" spans="1:9" x14ac:dyDescent="0.2">
      <c r="A29" s="11">
        <f t="shared" si="1"/>
        <v>43467.124999999935</v>
      </c>
      <c r="B29" s="5">
        <f>'Load Profile'!E32</f>
        <v>893.11929551412322</v>
      </c>
      <c r="C29" s="5">
        <f>'Solar Output'!E33</f>
        <v>0</v>
      </c>
      <c r="D29" s="5">
        <f>'Wind Output'!E36</f>
        <v>0</v>
      </c>
      <c r="E29" s="5">
        <f t="shared" si="2"/>
        <v>0</v>
      </c>
      <c r="F29" s="10">
        <f t="shared" si="0"/>
        <v>-893.11929551412322</v>
      </c>
      <c r="G29" s="10">
        <f>IF(F29&gt;0,MIN('Hourly Model'!$E$8*1000-E29,F29),MAX(-E29,F29))</f>
        <v>0</v>
      </c>
      <c r="I29" s="10">
        <f t="shared" si="3"/>
        <v>-5749.3967973880854</v>
      </c>
    </row>
    <row r="30" spans="1:9" x14ac:dyDescent="0.2">
      <c r="A30" s="11">
        <f t="shared" si="1"/>
        <v>43467.166666666599</v>
      </c>
      <c r="B30" s="5">
        <f>'Load Profile'!E33</f>
        <v>897.42177207314126</v>
      </c>
      <c r="C30" s="5">
        <f>'Solar Output'!E34</f>
        <v>0</v>
      </c>
      <c r="D30" s="5">
        <f>'Wind Output'!E37</f>
        <v>0</v>
      </c>
      <c r="E30" s="5">
        <f t="shared" si="2"/>
        <v>0</v>
      </c>
      <c r="F30" s="10">
        <f t="shared" si="0"/>
        <v>-897.42177207314126</v>
      </c>
      <c r="G30" s="10">
        <f>IF(F30&gt;0,MIN('Hourly Model'!$E$8*1000-E30,F30),MAX(-E30,F30))</f>
        <v>0</v>
      </c>
      <c r="I30" s="10">
        <f t="shared" si="3"/>
        <v>-6646.8185694612266</v>
      </c>
    </row>
    <row r="31" spans="1:9" x14ac:dyDescent="0.2">
      <c r="A31" s="11">
        <f t="shared" si="1"/>
        <v>43467.208333333263</v>
      </c>
      <c r="B31" s="5">
        <f>'Load Profile'!E34</f>
        <v>961.34948401688951</v>
      </c>
      <c r="C31" s="5">
        <f>'Solar Output'!E35</f>
        <v>0</v>
      </c>
      <c r="D31" s="5">
        <f>'Wind Output'!E38</f>
        <v>0</v>
      </c>
      <c r="E31" s="5">
        <f t="shared" si="2"/>
        <v>0</v>
      </c>
      <c r="F31" s="10">
        <f t="shared" si="0"/>
        <v>-961.34948401688951</v>
      </c>
      <c r="G31" s="10">
        <f>IF(F31&gt;0,MIN('Hourly Model'!$E$8*1000-E31,F31),MAX(-E31,F31))</f>
        <v>0</v>
      </c>
      <c r="I31" s="10">
        <f t="shared" si="3"/>
        <v>-7608.1680534781162</v>
      </c>
    </row>
    <row r="32" spans="1:9" x14ac:dyDescent="0.2">
      <c r="A32" s="11">
        <f t="shared" si="1"/>
        <v>43467.249999999927</v>
      </c>
      <c r="B32" s="5">
        <f>'Load Profile'!E35</f>
        <v>1205.3234431389144</v>
      </c>
      <c r="C32" s="5">
        <f>'Solar Output'!E36</f>
        <v>0</v>
      </c>
      <c r="D32" s="5">
        <f>'Wind Output'!E39</f>
        <v>0</v>
      </c>
      <c r="E32" s="5">
        <f t="shared" si="2"/>
        <v>0</v>
      </c>
      <c r="F32" s="10">
        <f t="shared" si="0"/>
        <v>-1205.3234431389144</v>
      </c>
      <c r="G32" s="10">
        <f>IF(F32&gt;0,MIN('Hourly Model'!$E$8*1000-E32,F32),MAX(-E32,F32))</f>
        <v>0</v>
      </c>
      <c r="I32" s="10">
        <f t="shared" si="3"/>
        <v>-8813.4914966170309</v>
      </c>
    </row>
    <row r="33" spans="1:9" x14ac:dyDescent="0.2">
      <c r="A33" s="11">
        <f t="shared" si="1"/>
        <v>43467.291666666591</v>
      </c>
      <c r="B33" s="5">
        <f>'Load Profile'!E36</f>
        <v>1571.0671237345757</v>
      </c>
      <c r="C33" s="5">
        <f>'Solar Output'!E37</f>
        <v>0</v>
      </c>
      <c r="D33" s="5">
        <f>'Wind Output'!E40</f>
        <v>0</v>
      </c>
      <c r="E33" s="5">
        <f t="shared" si="2"/>
        <v>0</v>
      </c>
      <c r="F33" s="10">
        <f t="shared" si="0"/>
        <v>-1571.0671237345757</v>
      </c>
      <c r="G33" s="10">
        <f>IF(F33&gt;0,MIN('Hourly Model'!$E$8*1000-E33,F33),MAX(-E33,F33))</f>
        <v>0</v>
      </c>
      <c r="I33" s="10">
        <f t="shared" si="3"/>
        <v>-10384.558620351607</v>
      </c>
    </row>
    <row r="34" spans="1:9" x14ac:dyDescent="0.2">
      <c r="A34" s="11">
        <f t="shared" si="1"/>
        <v>43467.333333333256</v>
      </c>
      <c r="B34" s="5">
        <f>'Load Profile'!E37</f>
        <v>1476.0104562207589</v>
      </c>
      <c r="C34" s="5">
        <f>'Solar Output'!E38</f>
        <v>56.302849999999999</v>
      </c>
      <c r="D34" s="5">
        <f>'Wind Output'!E41</f>
        <v>0</v>
      </c>
      <c r="E34" s="5">
        <f t="shared" si="2"/>
        <v>0</v>
      </c>
      <c r="F34" s="10">
        <f t="shared" si="0"/>
        <v>-1419.7076062207589</v>
      </c>
      <c r="G34" s="10">
        <f>IF(F34&gt;0,MIN('Hourly Model'!$E$8*1000-E34,F34),MAX(-E34,F34))</f>
        <v>0</v>
      </c>
      <c r="I34" s="10">
        <f t="shared" si="3"/>
        <v>-11804.266226572367</v>
      </c>
    </row>
    <row r="35" spans="1:9" x14ac:dyDescent="0.2">
      <c r="A35" s="11">
        <f t="shared" si="1"/>
        <v>43467.37499999992</v>
      </c>
      <c r="B35" s="5">
        <f>'Load Profile'!E38</f>
        <v>1238.106294946102</v>
      </c>
      <c r="C35" s="5">
        <f>'Solar Output'!E39</f>
        <v>576.1557499999999</v>
      </c>
      <c r="D35" s="5">
        <f>'Wind Output'!E42</f>
        <v>286.66666666666669</v>
      </c>
      <c r="E35" s="5">
        <f t="shared" si="2"/>
        <v>0</v>
      </c>
      <c r="F35" s="10">
        <f t="shared" si="0"/>
        <v>-375.28387827943538</v>
      </c>
      <c r="G35" s="10">
        <f>IF(F35&gt;0,MIN('Hourly Model'!$E$8*1000-E35,F35),MAX(-E35,F35))</f>
        <v>0</v>
      </c>
      <c r="I35" s="10">
        <f t="shared" si="3"/>
        <v>-12179.550104851802</v>
      </c>
    </row>
    <row r="36" spans="1:9" x14ac:dyDescent="0.2">
      <c r="A36" s="11">
        <f t="shared" si="1"/>
        <v>43467.416666666584</v>
      </c>
      <c r="B36" s="5">
        <f>'Load Profile'!E39</f>
        <v>1263.1562457548666</v>
      </c>
      <c r="C36" s="5">
        <f>'Solar Output'!E40</f>
        <v>1431.3670499999998</v>
      </c>
      <c r="D36" s="5">
        <f>'Wind Output'!E43</f>
        <v>0</v>
      </c>
      <c r="E36" s="5">
        <f t="shared" si="2"/>
        <v>0</v>
      </c>
      <c r="F36" s="10">
        <f t="shared" si="0"/>
        <v>168.2108042451332</v>
      </c>
      <c r="G36" s="10">
        <f>IF(F36&gt;0,MIN('Hourly Model'!$E$8*1000-E36,F36),MAX(-E36,F36))</f>
        <v>168.2108042451332</v>
      </c>
      <c r="I36" s="10">
        <f t="shared" si="3"/>
        <v>-12011.339300606669</v>
      </c>
    </row>
    <row r="37" spans="1:9" x14ac:dyDescent="0.2">
      <c r="A37" s="11">
        <f t="shared" si="1"/>
        <v>43467.458333333248</v>
      </c>
      <c r="B37" s="5">
        <f>'Load Profile'!E40</f>
        <v>1240.8118391636751</v>
      </c>
      <c r="C37" s="5">
        <f>'Solar Output'!E41</f>
        <v>1858.0987</v>
      </c>
      <c r="D37" s="5">
        <f>'Wind Output'!E44</f>
        <v>0</v>
      </c>
      <c r="E37" s="5">
        <f t="shared" si="2"/>
        <v>168.2108042451332</v>
      </c>
      <c r="F37" s="10">
        <f t="shared" si="0"/>
        <v>617.28686083632488</v>
      </c>
      <c r="G37" s="10">
        <f>IF(F37&gt;0,MIN('Hourly Model'!$E$8*1000-E37,F37),MAX(-E37,F37))</f>
        <v>617.28686083632488</v>
      </c>
      <c r="I37" s="10">
        <f t="shared" si="3"/>
        <v>-11225.841635525212</v>
      </c>
    </row>
    <row r="38" spans="1:9" x14ac:dyDescent="0.2">
      <c r="A38" s="11">
        <f t="shared" si="1"/>
        <v>43467.499999999913</v>
      </c>
      <c r="B38" s="5">
        <f>'Load Profile'!E41</f>
        <v>1199.219587700554</v>
      </c>
      <c r="C38" s="5">
        <f>'Solar Output'!E42</f>
        <v>1415.5717999999999</v>
      </c>
      <c r="D38" s="5">
        <f>'Wind Output'!E45</f>
        <v>0</v>
      </c>
      <c r="E38" s="5">
        <f t="shared" si="2"/>
        <v>785.49766508145808</v>
      </c>
      <c r="F38" s="10">
        <f t="shared" si="0"/>
        <v>216.35221229944591</v>
      </c>
      <c r="G38" s="10">
        <f>IF(F38&gt;0,MIN('Hourly Model'!$E$8*1000-E38,F38),MAX(-E38,F38))</f>
        <v>216.35221229944591</v>
      </c>
      <c r="I38" s="10">
        <f t="shared" si="3"/>
        <v>-10223.991758144308</v>
      </c>
    </row>
    <row r="39" spans="1:9" x14ac:dyDescent="0.2">
      <c r="A39" s="11">
        <f t="shared" si="1"/>
        <v>43467.541666666577</v>
      </c>
      <c r="B39" s="5">
        <f>'Load Profile'!E42</f>
        <v>1145.3117115841455</v>
      </c>
      <c r="C39" s="5">
        <f>'Solar Output'!E43</f>
        <v>1486.8292499999998</v>
      </c>
      <c r="D39" s="5">
        <f>'Wind Output'!E46</f>
        <v>0</v>
      </c>
      <c r="E39" s="5">
        <f t="shared" si="2"/>
        <v>1001.849877380904</v>
      </c>
      <c r="F39" s="10">
        <f t="shared" si="0"/>
        <v>341.51753841585423</v>
      </c>
      <c r="G39" s="10">
        <f>IF(F39&gt;0,MIN('Hourly Model'!$E$8*1000-E39,F39),MAX(-E39,F39))</f>
        <v>341.51753841585423</v>
      </c>
      <c r="I39" s="10">
        <f t="shared" si="3"/>
        <v>-8880.6243423475498</v>
      </c>
    </row>
    <row r="40" spans="1:9" x14ac:dyDescent="0.2">
      <c r="A40" s="11">
        <f t="shared" si="1"/>
        <v>43467.583333333241</v>
      </c>
      <c r="B40" s="5">
        <f>'Load Profile'!E43</f>
        <v>1146.5493201375205</v>
      </c>
      <c r="C40" s="5">
        <f>'Solar Output'!E44</f>
        <v>781.25594999999987</v>
      </c>
      <c r="D40" s="5">
        <f>'Wind Output'!E47</f>
        <v>0</v>
      </c>
      <c r="E40" s="5">
        <f t="shared" si="2"/>
        <v>1343.3674157967582</v>
      </c>
      <c r="F40" s="10">
        <f t="shared" si="0"/>
        <v>-365.29337013752058</v>
      </c>
      <c r="G40" s="10">
        <f>IF(F40&gt;0,MIN('Hourly Model'!$E$8*1000-E40,F40),MAX(-E40,F40))</f>
        <v>-365.29337013752058</v>
      </c>
      <c r="I40" s="10">
        <f t="shared" si="3"/>
        <v>-7902.5502966883123</v>
      </c>
    </row>
    <row r="41" spans="1:9" x14ac:dyDescent="0.2">
      <c r="A41" s="11">
        <f t="shared" si="1"/>
        <v>43467.624999999905</v>
      </c>
      <c r="B41" s="5">
        <f>'Load Profile'!E44</f>
        <v>1232.2917958549851</v>
      </c>
      <c r="C41" s="5">
        <f>'Solar Output'!E45</f>
        <v>233.35454999999996</v>
      </c>
      <c r="D41" s="5">
        <f>'Wind Output'!E48</f>
        <v>0</v>
      </c>
      <c r="E41" s="5">
        <f t="shared" si="2"/>
        <v>978.07404565923764</v>
      </c>
      <c r="F41" s="10">
        <f t="shared" si="0"/>
        <v>-998.93724585498512</v>
      </c>
      <c r="G41" s="10">
        <f>IF(F41&gt;0,MIN('Hourly Model'!$E$8*1000-E41,F41),MAX(-E41,F41))</f>
        <v>-978.07404565923764</v>
      </c>
      <c r="I41" s="10">
        <f t="shared" si="3"/>
        <v>-7923.4134968840608</v>
      </c>
    </row>
    <row r="42" spans="1:9" x14ac:dyDescent="0.2">
      <c r="A42" s="11">
        <f t="shared" si="1"/>
        <v>43467.66666666657</v>
      </c>
      <c r="B42" s="5">
        <f>'Load Profile'!E45</f>
        <v>1530.3999906635802</v>
      </c>
      <c r="C42" s="5">
        <f>'Solar Output'!E46</f>
        <v>0</v>
      </c>
      <c r="D42" s="5">
        <f>'Wind Output'!E49</f>
        <v>0</v>
      </c>
      <c r="E42" s="5">
        <f t="shared" si="2"/>
        <v>0</v>
      </c>
      <c r="F42" s="10">
        <f t="shared" si="0"/>
        <v>-1530.3999906635802</v>
      </c>
      <c r="G42" s="10">
        <f>IF(F42&gt;0,MIN('Hourly Model'!$E$8*1000-E42,F42),MAX(-E42,F42))</f>
        <v>0</v>
      </c>
      <c r="I42" s="10">
        <f t="shared" si="3"/>
        <v>-9453.8134875476408</v>
      </c>
    </row>
    <row r="43" spans="1:9" x14ac:dyDescent="0.2">
      <c r="A43" s="11">
        <f t="shared" si="1"/>
        <v>43467.708333333234</v>
      </c>
      <c r="B43" s="5">
        <f>'Load Profile'!E46</f>
        <v>2112.5489981965384</v>
      </c>
      <c r="C43" s="5">
        <f>'Solar Output'!E47</f>
        <v>0</v>
      </c>
      <c r="D43" s="5">
        <f>'Wind Output'!E50</f>
        <v>286.66666666666669</v>
      </c>
      <c r="E43" s="5">
        <f t="shared" si="2"/>
        <v>0</v>
      </c>
      <c r="F43" s="10">
        <f t="shared" si="0"/>
        <v>-1825.8823315298716</v>
      </c>
      <c r="G43" s="10">
        <f>IF(F43&gt;0,MIN('Hourly Model'!$E$8*1000-E43,F43),MAX(-E43,F43))</f>
        <v>0</v>
      </c>
      <c r="I43" s="10">
        <f t="shared" si="3"/>
        <v>-11279.695819077513</v>
      </c>
    </row>
    <row r="44" spans="1:9" x14ac:dyDescent="0.2">
      <c r="A44" s="11">
        <f t="shared" si="1"/>
        <v>43467.749999999898</v>
      </c>
      <c r="B44" s="5">
        <f>'Load Profile'!E47</f>
        <v>2455.9214960182053</v>
      </c>
      <c r="C44" s="5">
        <f>'Solar Output'!E48</f>
        <v>0</v>
      </c>
      <c r="D44" s="5">
        <f>'Wind Output'!E51</f>
        <v>873.33333333333337</v>
      </c>
      <c r="E44" s="5">
        <f t="shared" si="2"/>
        <v>0</v>
      </c>
      <c r="F44" s="10">
        <f t="shared" si="0"/>
        <v>-1582.5881626848718</v>
      </c>
      <c r="G44" s="10">
        <f>IF(F44&gt;0,MIN('Hourly Model'!$E$8*1000-E44,F44),MAX(-E44,F44))</f>
        <v>0</v>
      </c>
      <c r="I44" s="10">
        <f t="shared" si="3"/>
        <v>-12862.283981762384</v>
      </c>
    </row>
    <row r="45" spans="1:9" x14ac:dyDescent="0.2">
      <c r="A45" s="11">
        <f t="shared" si="1"/>
        <v>43467.791666666562</v>
      </c>
      <c r="B45" s="5">
        <f>'Load Profile'!E48</f>
        <v>2413.3347169523286</v>
      </c>
      <c r="C45" s="5">
        <f>'Solar Output'!E49</f>
        <v>0</v>
      </c>
      <c r="D45" s="5">
        <f>'Wind Output'!E52</f>
        <v>286.66666666666669</v>
      </c>
      <c r="E45" s="5">
        <f t="shared" si="2"/>
        <v>0</v>
      </c>
      <c r="F45" s="10">
        <f t="shared" si="0"/>
        <v>-2126.668050285662</v>
      </c>
      <c r="G45" s="10">
        <f>IF(F45&gt;0,MIN('Hourly Model'!$E$8*1000-E45,F45),MAX(-E45,F45))</f>
        <v>0</v>
      </c>
      <c r="I45" s="10">
        <f t="shared" si="3"/>
        <v>-14988.952032048046</v>
      </c>
    </row>
    <row r="46" spans="1:9" x14ac:dyDescent="0.2">
      <c r="A46" s="11">
        <f t="shared" si="1"/>
        <v>43467.833333333227</v>
      </c>
      <c r="B46" s="5">
        <f>'Load Profile'!E49</f>
        <v>2242.7475084338666</v>
      </c>
      <c r="C46" s="5">
        <f>'Solar Output'!E50</f>
        <v>0</v>
      </c>
      <c r="D46" s="5">
        <f>'Wind Output'!E53</f>
        <v>286.66666666666669</v>
      </c>
      <c r="E46" s="5">
        <f t="shared" si="2"/>
        <v>0</v>
      </c>
      <c r="F46" s="10">
        <f t="shared" si="0"/>
        <v>-1956.0808417671999</v>
      </c>
      <c r="G46" s="10">
        <f>IF(F46&gt;0,MIN('Hourly Model'!$E$8*1000-E46,F46),MAX(-E46,F46))</f>
        <v>0</v>
      </c>
      <c r="I46" s="10">
        <f t="shared" si="3"/>
        <v>-16945.032873815246</v>
      </c>
    </row>
    <row r="47" spans="1:9" x14ac:dyDescent="0.2">
      <c r="A47" s="11">
        <f t="shared" si="1"/>
        <v>43467.874999999891</v>
      </c>
      <c r="B47" s="5">
        <f>'Load Profile'!E50</f>
        <v>2055.1300938615218</v>
      </c>
      <c r="C47" s="5">
        <f>'Solar Output'!E51</f>
        <v>0</v>
      </c>
      <c r="D47" s="5">
        <f>'Wind Output'!E54</f>
        <v>286.66666666666669</v>
      </c>
      <c r="E47" s="5">
        <f t="shared" si="2"/>
        <v>0</v>
      </c>
      <c r="F47" s="10">
        <f t="shared" si="0"/>
        <v>-1768.4634271948551</v>
      </c>
      <c r="G47" s="10">
        <f>IF(F47&gt;0,MIN('Hourly Model'!$E$8*1000-E47,F47),MAX(-E47,F47))</f>
        <v>0</v>
      </c>
      <c r="I47" s="10">
        <f t="shared" si="3"/>
        <v>-18713.496301010102</v>
      </c>
    </row>
    <row r="48" spans="1:9" x14ac:dyDescent="0.2">
      <c r="A48" s="11">
        <f t="shared" si="1"/>
        <v>43467.916666666555</v>
      </c>
      <c r="B48" s="5">
        <f>'Load Profile'!E51</f>
        <v>1705.7544062639213</v>
      </c>
      <c r="C48" s="5">
        <f>'Solar Output'!E52</f>
        <v>0</v>
      </c>
      <c r="D48" s="5">
        <f>'Wind Output'!E55</f>
        <v>873.33333333333337</v>
      </c>
      <c r="E48" s="5">
        <f t="shared" si="2"/>
        <v>0</v>
      </c>
      <c r="F48" s="10">
        <f t="shared" si="0"/>
        <v>-832.42107293058791</v>
      </c>
      <c r="G48" s="10">
        <f>IF(F48&gt;0,MIN('Hourly Model'!$E$8*1000-E48,F48),MAX(-E48,F48))</f>
        <v>0</v>
      </c>
      <c r="I48" s="10">
        <f t="shared" si="3"/>
        <v>-19545.917373940691</v>
      </c>
    </row>
    <row r="49" spans="1:9" x14ac:dyDescent="0.2">
      <c r="A49" s="11">
        <f t="shared" si="1"/>
        <v>43467.958333333219</v>
      </c>
      <c r="B49" s="5">
        <f>'Load Profile'!E52</f>
        <v>1362.2700892739151</v>
      </c>
      <c r="C49" s="5">
        <f>'Solar Output'!E53</f>
        <v>0</v>
      </c>
      <c r="D49" s="5">
        <f>'Wind Output'!E56</f>
        <v>873.33333333333337</v>
      </c>
      <c r="E49" s="5">
        <f t="shared" si="2"/>
        <v>0</v>
      </c>
      <c r="F49" s="10">
        <f t="shared" si="0"/>
        <v>-488.93675594058175</v>
      </c>
      <c r="G49" s="10">
        <f>IF(F49&gt;0,MIN('Hourly Model'!$E$8*1000-E49,F49),MAX(-E49,F49))</f>
        <v>0</v>
      </c>
      <c r="I49" s="10">
        <f t="shared" si="3"/>
        <v>-20034.854129881271</v>
      </c>
    </row>
    <row r="50" spans="1:9" x14ac:dyDescent="0.2">
      <c r="A50" s="11">
        <f t="shared" si="1"/>
        <v>43467.999999999884</v>
      </c>
      <c r="B50" s="5">
        <f>'Load Profile'!E53</f>
        <v>1019.1125000896727</v>
      </c>
      <c r="C50" s="5">
        <f>'Solar Output'!E54</f>
        <v>0</v>
      </c>
      <c r="D50" s="5">
        <f>'Wind Output'!E57</f>
        <v>1666.6666666666667</v>
      </c>
      <c r="E50" s="5">
        <f t="shared" si="2"/>
        <v>0</v>
      </c>
      <c r="F50" s="10">
        <f t="shared" si="0"/>
        <v>647.55416657699402</v>
      </c>
      <c r="G50" s="10">
        <f>IF(F50&gt;0,MIN('Hourly Model'!$E$8*1000-E50,F50),MAX(-E50,F50))</f>
        <v>647.55416657699402</v>
      </c>
      <c r="I50" s="10">
        <f t="shared" si="3"/>
        <v>-19387.299963304278</v>
      </c>
    </row>
    <row r="51" spans="1:9" x14ac:dyDescent="0.2">
      <c r="A51" s="11">
        <f t="shared" si="1"/>
        <v>43468.041666666548</v>
      </c>
      <c r="B51" s="5">
        <f>'Load Profile'!E54</f>
        <v>882.29236980285702</v>
      </c>
      <c r="C51" s="5">
        <f>'Solar Output'!E55</f>
        <v>0</v>
      </c>
      <c r="D51" s="5">
        <f>'Wind Output'!E58</f>
        <v>1666.6666666666667</v>
      </c>
      <c r="E51" s="5">
        <f t="shared" si="2"/>
        <v>647.55416657699402</v>
      </c>
      <c r="F51" s="10">
        <f t="shared" si="0"/>
        <v>784.37429686380972</v>
      </c>
      <c r="G51" s="10">
        <f>IF(F51&gt;0,MIN('Hourly Model'!$E$8*1000-E51,F51),MAX(-E51,F51))</f>
        <v>784.37429686380972</v>
      </c>
      <c r="I51" s="10">
        <f t="shared" si="3"/>
        <v>-17955.371499863475</v>
      </c>
    </row>
    <row r="52" spans="1:9" x14ac:dyDescent="0.2">
      <c r="A52" s="11">
        <f t="shared" si="1"/>
        <v>43468.083333333212</v>
      </c>
      <c r="B52" s="5">
        <f>'Load Profile'!E55</f>
        <v>827.76650289432121</v>
      </c>
      <c r="C52" s="5">
        <f>'Solar Output'!E56</f>
        <v>0</v>
      </c>
      <c r="D52" s="5">
        <f>'Wind Output'!E59</f>
        <v>286.66666666666669</v>
      </c>
      <c r="E52" s="5">
        <f t="shared" si="2"/>
        <v>1431.9284634408036</v>
      </c>
      <c r="F52" s="10">
        <f t="shared" si="0"/>
        <v>-541.09983622765458</v>
      </c>
      <c r="G52" s="10">
        <f>IF(F52&gt;0,MIN('Hourly Model'!$E$8*1000-E52,F52),MAX(-E52,F52))</f>
        <v>-541.09983622765458</v>
      </c>
      <c r="I52" s="10">
        <f t="shared" si="3"/>
        <v>-17064.542872650327</v>
      </c>
    </row>
    <row r="53" spans="1:9" x14ac:dyDescent="0.2">
      <c r="A53" s="11">
        <f t="shared" si="1"/>
        <v>43468.124999999876</v>
      </c>
      <c r="B53" s="5">
        <f>'Load Profile'!E56</f>
        <v>815.89331285008302</v>
      </c>
      <c r="C53" s="5">
        <f>'Solar Output'!E57</f>
        <v>0</v>
      </c>
      <c r="D53" s="5">
        <f>'Wind Output'!E60</f>
        <v>1666.6666666666667</v>
      </c>
      <c r="E53" s="5">
        <f t="shared" si="2"/>
        <v>890.82862721314905</v>
      </c>
      <c r="F53" s="10">
        <f t="shared" si="0"/>
        <v>850.77335381658372</v>
      </c>
      <c r="G53" s="10">
        <f>IF(F53&gt;0,MIN('Hourly Model'!$E$8*1000-E53,F53),MAX(-E53,F53))</f>
        <v>850.77335381658372</v>
      </c>
      <c r="I53" s="10">
        <f t="shared" si="3"/>
        <v>-15322.940891620594</v>
      </c>
    </row>
    <row r="54" spans="1:9" x14ac:dyDescent="0.2">
      <c r="A54" s="11">
        <f t="shared" si="1"/>
        <v>43468.166666666541</v>
      </c>
      <c r="B54" s="5">
        <f>'Load Profile'!E57</f>
        <v>809.4685405270501</v>
      </c>
      <c r="C54" s="5">
        <f>'Solar Output'!E58</f>
        <v>0</v>
      </c>
      <c r="D54" s="5">
        <f>'Wind Output'!E61</f>
        <v>2773.3333333333335</v>
      </c>
      <c r="E54" s="5">
        <f t="shared" si="2"/>
        <v>1741.6019810297328</v>
      </c>
      <c r="F54" s="10">
        <f t="shared" si="0"/>
        <v>1963.8647928062833</v>
      </c>
      <c r="G54" s="10">
        <f>IF(F54&gt;0,MIN('Hourly Model'!$E$8*1000-E54,F54),MAX(-E54,F54))</f>
        <v>1963.8647928062833</v>
      </c>
      <c r="I54" s="10">
        <f t="shared" si="3"/>
        <v>-11617.474117784577</v>
      </c>
    </row>
    <row r="55" spans="1:9" x14ac:dyDescent="0.2">
      <c r="A55" s="11">
        <f t="shared" si="1"/>
        <v>43468.208333333205</v>
      </c>
      <c r="B55" s="5">
        <f>'Load Profile'!E58</f>
        <v>862.36350961667983</v>
      </c>
      <c r="C55" s="5">
        <f>'Solar Output'!E59</f>
        <v>0</v>
      </c>
      <c r="D55" s="5">
        <f>'Wind Output'!E62</f>
        <v>4266.666666666667</v>
      </c>
      <c r="E55" s="5">
        <f t="shared" si="2"/>
        <v>3705.4667738360158</v>
      </c>
      <c r="F55" s="10">
        <f t="shared" si="0"/>
        <v>3404.303157049987</v>
      </c>
      <c r="G55" s="10">
        <f>IF(F55&gt;0,MIN('Hourly Model'!$E$8*1000-E55,F55),MAX(-E55,F55))</f>
        <v>3404.303157049987</v>
      </c>
      <c r="I55" s="10">
        <f t="shared" si="3"/>
        <v>-4507.7041868985752</v>
      </c>
    </row>
    <row r="56" spans="1:9" x14ac:dyDescent="0.2">
      <c r="A56" s="11">
        <f t="shared" si="1"/>
        <v>43468.249999999869</v>
      </c>
      <c r="B56" s="5">
        <f>'Load Profile'!E59</f>
        <v>1099.3036717105372</v>
      </c>
      <c r="C56" s="5">
        <f>'Solar Output'!E60</f>
        <v>0</v>
      </c>
      <c r="D56" s="5">
        <f>'Wind Output'!E63</f>
        <v>7873.333333333333</v>
      </c>
      <c r="E56" s="5">
        <f t="shared" si="2"/>
        <v>7109.7699308860028</v>
      </c>
      <c r="F56" s="10">
        <f t="shared" si="0"/>
        <v>6774.0296616227961</v>
      </c>
      <c r="G56" s="10">
        <f>IF(F56&gt;0,MIN('Hourly Model'!$E$8*1000-E56,F56),MAX(-E56,F56))</f>
        <v>2890.2300691139972</v>
      </c>
      <c r="I56" s="10">
        <f t="shared" si="3"/>
        <v>0</v>
      </c>
    </row>
    <row r="57" spans="1:9" x14ac:dyDescent="0.2">
      <c r="A57" s="11">
        <f t="shared" si="1"/>
        <v>43468.291666666533</v>
      </c>
      <c r="B57" s="5">
        <f>'Load Profile'!E60</f>
        <v>1463.6728907901665</v>
      </c>
      <c r="C57" s="5">
        <f>'Solar Output'!E61</f>
        <v>0</v>
      </c>
      <c r="D57" s="5">
        <f>'Wind Output'!E64</f>
        <v>9060</v>
      </c>
      <c r="E57" s="5">
        <f t="shared" si="2"/>
        <v>10000</v>
      </c>
      <c r="F57" s="10">
        <f t="shared" si="0"/>
        <v>7596.327109209833</v>
      </c>
      <c r="G57" s="10">
        <f>IF(F57&gt;0,MIN('Hourly Model'!$E$8*1000-E57,F57),MAX(-E57,F57))</f>
        <v>0</v>
      </c>
      <c r="I57" s="10">
        <f t="shared" si="3"/>
        <v>0</v>
      </c>
    </row>
    <row r="58" spans="1:9" x14ac:dyDescent="0.2">
      <c r="A58" s="11">
        <f t="shared" si="1"/>
        <v>43468.333333333198</v>
      </c>
      <c r="B58" s="5">
        <f>'Load Profile'!E61</f>
        <v>1397.2756050807197</v>
      </c>
      <c r="C58" s="5">
        <f>'Solar Output'!E62</f>
        <v>2298.1553999999996</v>
      </c>
      <c r="D58" s="5">
        <f>'Wind Output'!E65</f>
        <v>7873.333333333333</v>
      </c>
      <c r="E58" s="5">
        <f t="shared" si="2"/>
        <v>10000</v>
      </c>
      <c r="F58" s="10">
        <f t="shared" si="0"/>
        <v>8774.2131282526116</v>
      </c>
      <c r="G58" s="10">
        <f>IF(F58&gt;0,MIN('Hourly Model'!$E$8*1000-E58,F58),MAX(-E58,F58))</f>
        <v>0</v>
      </c>
      <c r="I58" s="10">
        <f t="shared" si="3"/>
        <v>0</v>
      </c>
    </row>
    <row r="59" spans="1:9" x14ac:dyDescent="0.2">
      <c r="A59" s="11">
        <f t="shared" si="1"/>
        <v>43468.374999999862</v>
      </c>
      <c r="B59" s="5">
        <f>'Load Profile'!E62</f>
        <v>1193.6692602293476</v>
      </c>
      <c r="C59" s="5">
        <f>'Solar Output'!E63</f>
        <v>355.79390000000001</v>
      </c>
      <c r="D59" s="5">
        <f>'Wind Output'!E66</f>
        <v>7873.333333333333</v>
      </c>
      <c r="E59" s="5">
        <f t="shared" si="2"/>
        <v>10000</v>
      </c>
      <c r="F59" s="10">
        <f t="shared" si="0"/>
        <v>7035.4579731039848</v>
      </c>
      <c r="G59" s="10">
        <f>IF(F59&gt;0,MIN('Hourly Model'!$E$8*1000-E59,F59),MAX(-E59,F59))</f>
        <v>0</v>
      </c>
      <c r="I59" s="10">
        <f t="shared" si="3"/>
        <v>0</v>
      </c>
    </row>
    <row r="60" spans="1:9" x14ac:dyDescent="0.2">
      <c r="A60" s="11">
        <f t="shared" si="1"/>
        <v>43468.416666666526</v>
      </c>
      <c r="B60" s="5">
        <f>'Load Profile'!E63</f>
        <v>1210.2788603615245</v>
      </c>
      <c r="C60" s="5">
        <f>'Solar Output'!E64</f>
        <v>794.35789999999997</v>
      </c>
      <c r="D60" s="5">
        <f>'Wind Output'!E67</f>
        <v>7873.333333333333</v>
      </c>
      <c r="E60" s="5">
        <f t="shared" si="2"/>
        <v>10000</v>
      </c>
      <c r="F60" s="10">
        <f t="shared" si="0"/>
        <v>7457.4123729718085</v>
      </c>
      <c r="G60" s="10">
        <f>IF(F60&gt;0,MIN('Hourly Model'!$E$8*1000-E60,F60),MAX(-E60,F60))</f>
        <v>0</v>
      </c>
      <c r="I60" s="10">
        <f t="shared" si="3"/>
        <v>0</v>
      </c>
    </row>
    <row r="61" spans="1:9" x14ac:dyDescent="0.2">
      <c r="A61" s="11">
        <f t="shared" si="1"/>
        <v>43468.45833333319</v>
      </c>
      <c r="B61" s="5">
        <f>'Load Profile'!E64</f>
        <v>1196.56681232867</v>
      </c>
      <c r="C61" s="5">
        <f>'Solar Output'!E65</f>
        <v>1494.9402</v>
      </c>
      <c r="D61" s="5">
        <f>'Wind Output'!E68</f>
        <v>7873.333333333333</v>
      </c>
      <c r="E61" s="5">
        <f t="shared" si="2"/>
        <v>10000</v>
      </c>
      <c r="F61" s="10">
        <f t="shared" si="0"/>
        <v>8171.7067210046625</v>
      </c>
      <c r="G61" s="10">
        <f>IF(F61&gt;0,MIN('Hourly Model'!$E$8*1000-E61,F61),MAX(-E61,F61))</f>
        <v>0</v>
      </c>
      <c r="I61" s="10">
        <f t="shared" si="3"/>
        <v>0</v>
      </c>
    </row>
    <row r="62" spans="1:9" x14ac:dyDescent="0.2">
      <c r="A62" s="11">
        <f t="shared" si="1"/>
        <v>43468.499999999854</v>
      </c>
      <c r="B62" s="5">
        <f>'Load Profile'!E65</f>
        <v>1169.7932530963237</v>
      </c>
      <c r="C62" s="5">
        <f>'Solar Output'!E66</f>
        <v>2408.8037999999997</v>
      </c>
      <c r="D62" s="5">
        <f>'Wind Output'!E69</f>
        <v>7873.333333333333</v>
      </c>
      <c r="E62" s="5">
        <f t="shared" si="2"/>
        <v>10000</v>
      </c>
      <c r="F62" s="10">
        <f t="shared" si="0"/>
        <v>9112.3438802370092</v>
      </c>
      <c r="G62" s="10">
        <f>IF(F62&gt;0,MIN('Hourly Model'!$E$8*1000-E62,F62),MAX(-E62,F62))</f>
        <v>0</v>
      </c>
      <c r="I62" s="10">
        <f t="shared" si="3"/>
        <v>0</v>
      </c>
    </row>
    <row r="63" spans="1:9" x14ac:dyDescent="0.2">
      <c r="A63" s="11">
        <f t="shared" si="1"/>
        <v>43468.541666666519</v>
      </c>
      <c r="B63" s="5">
        <f>'Load Profile'!E66</f>
        <v>1141.3568737123258</v>
      </c>
      <c r="C63" s="5">
        <f>'Solar Output'!E67</f>
        <v>1058.0080499999999</v>
      </c>
      <c r="D63" s="5">
        <f>'Wind Output'!E70</f>
        <v>7873.333333333333</v>
      </c>
      <c r="E63" s="5">
        <f t="shared" si="2"/>
        <v>10000</v>
      </c>
      <c r="F63" s="10">
        <f t="shared" si="0"/>
        <v>7789.9845096210065</v>
      </c>
      <c r="G63" s="10">
        <f>IF(F63&gt;0,MIN('Hourly Model'!$E$8*1000-E63,F63),MAX(-E63,F63))</f>
        <v>0</v>
      </c>
      <c r="I63" s="10">
        <f t="shared" si="3"/>
        <v>0</v>
      </c>
    </row>
    <row r="64" spans="1:9" x14ac:dyDescent="0.2">
      <c r="A64" s="11">
        <f t="shared" si="1"/>
        <v>43468.583333333183</v>
      </c>
      <c r="B64" s="5">
        <f>'Load Profile'!E67</f>
        <v>1139.9138009330013</v>
      </c>
      <c r="C64" s="5">
        <f>'Solar Output'!E68</f>
        <v>140.98769999999999</v>
      </c>
      <c r="D64" s="5">
        <f>'Wind Output'!E71</f>
        <v>7873.333333333333</v>
      </c>
      <c r="E64" s="5">
        <f t="shared" si="2"/>
        <v>10000</v>
      </c>
      <c r="F64" s="10">
        <f t="shared" si="0"/>
        <v>6874.4072324003318</v>
      </c>
      <c r="G64" s="10">
        <f>IF(F64&gt;0,MIN('Hourly Model'!$E$8*1000-E64,F64),MAX(-E64,F64))</f>
        <v>0</v>
      </c>
      <c r="I64" s="10">
        <f t="shared" si="3"/>
        <v>0</v>
      </c>
    </row>
    <row r="65" spans="1:9" x14ac:dyDescent="0.2">
      <c r="A65" s="11">
        <f t="shared" si="1"/>
        <v>43468.624999999847</v>
      </c>
      <c r="B65" s="5">
        <f>'Load Profile'!E68</f>
        <v>1218.3247831161564</v>
      </c>
      <c r="C65" s="5">
        <f>'Solar Output'!E69</f>
        <v>591.49099999999999</v>
      </c>
      <c r="D65" s="5">
        <f>'Wind Output'!E72</f>
        <v>9060</v>
      </c>
      <c r="E65" s="5">
        <f t="shared" si="2"/>
        <v>10000</v>
      </c>
      <c r="F65" s="10">
        <f t="shared" si="0"/>
        <v>8433.1662168838429</v>
      </c>
      <c r="G65" s="10">
        <f>IF(F65&gt;0,MIN('Hourly Model'!$E$8*1000-E65,F65),MAX(-E65,F65))</f>
        <v>0</v>
      </c>
      <c r="I65" s="10">
        <f t="shared" si="3"/>
        <v>0</v>
      </c>
    </row>
    <row r="66" spans="1:9" x14ac:dyDescent="0.2">
      <c r="A66" s="11">
        <f t="shared" si="1"/>
        <v>43468.666666666511</v>
      </c>
      <c r="B66" s="5">
        <f>'Load Profile'!E69</f>
        <v>1506.9758547824699</v>
      </c>
      <c r="C66" s="5">
        <f>'Solar Output'!E70</f>
        <v>0</v>
      </c>
      <c r="D66" s="5">
        <f>'Wind Output'!E73</f>
        <v>9573.3333333333339</v>
      </c>
      <c r="E66" s="5">
        <f t="shared" si="2"/>
        <v>10000</v>
      </c>
      <c r="F66" s="10">
        <f t="shared" ref="F66:F129" si="4">D66+C66-B66</f>
        <v>8066.3574785508645</v>
      </c>
      <c r="G66" s="10">
        <f>IF(F66&gt;0,MIN('Hourly Model'!$E$8*1000-E66,F66),MAX(-E66,F66))</f>
        <v>0</v>
      </c>
      <c r="I66" s="10">
        <f t="shared" si="3"/>
        <v>0</v>
      </c>
    </row>
    <row r="67" spans="1:9" x14ac:dyDescent="0.2">
      <c r="A67" s="11">
        <f t="shared" ref="A67:A130" si="5">A66+1/24</f>
        <v>43468.708333333176</v>
      </c>
      <c r="B67" s="5">
        <f>'Load Profile'!E70</f>
        <v>2037.4871541456134</v>
      </c>
      <c r="C67" s="5">
        <f>'Solar Output'!E71</f>
        <v>0</v>
      </c>
      <c r="D67" s="5">
        <f>'Wind Output'!E74</f>
        <v>9060</v>
      </c>
      <c r="E67" s="5">
        <f t="shared" ref="E67:E130" si="6">E66+G66</f>
        <v>10000</v>
      </c>
      <c r="F67" s="10">
        <f t="shared" si="4"/>
        <v>7022.5128458543868</v>
      </c>
      <c r="G67" s="10">
        <f>IF(F67&gt;0,MIN('Hourly Model'!$E$8*1000-E67,F67),MAX(-E67,F67))</f>
        <v>0</v>
      </c>
      <c r="I67" s="10">
        <f t="shared" ref="I67:I130" si="7">MIN(I66+F67+E67,0)</f>
        <v>0</v>
      </c>
    </row>
    <row r="68" spans="1:9" x14ac:dyDescent="0.2">
      <c r="A68" s="11">
        <f t="shared" si="5"/>
        <v>43468.74999999984</v>
      </c>
      <c r="B68" s="5">
        <f>'Load Profile'!E71</f>
        <v>2436.5917333619991</v>
      </c>
      <c r="C68" s="5">
        <f>'Solar Output'!E72</f>
        <v>0</v>
      </c>
      <c r="D68" s="5">
        <f>'Wind Output'!E75</f>
        <v>9060</v>
      </c>
      <c r="E68" s="5">
        <f t="shared" si="6"/>
        <v>10000</v>
      </c>
      <c r="F68" s="10">
        <f t="shared" si="4"/>
        <v>6623.4082666380009</v>
      </c>
      <c r="G68" s="10">
        <f>IF(F68&gt;0,MIN('Hourly Model'!$E$8*1000-E68,F68),MAX(-E68,F68))</f>
        <v>0</v>
      </c>
      <c r="I68" s="10">
        <f t="shared" si="7"/>
        <v>0</v>
      </c>
    </row>
    <row r="69" spans="1:9" x14ac:dyDescent="0.2">
      <c r="A69" s="11">
        <f t="shared" si="5"/>
        <v>43468.791666666504</v>
      </c>
      <c r="B69" s="5">
        <f>'Load Profile'!E72</f>
        <v>2369.5302691381262</v>
      </c>
      <c r="C69" s="5">
        <f>'Solar Output'!E73</f>
        <v>0</v>
      </c>
      <c r="D69" s="5">
        <f>'Wind Output'!E76</f>
        <v>6160</v>
      </c>
      <c r="E69" s="5">
        <f t="shared" si="6"/>
        <v>10000</v>
      </c>
      <c r="F69" s="10">
        <f t="shared" si="4"/>
        <v>3790.4697308618738</v>
      </c>
      <c r="G69" s="10">
        <f>IF(F69&gt;0,MIN('Hourly Model'!$E$8*1000-E69,F69),MAX(-E69,F69))</f>
        <v>0</v>
      </c>
      <c r="I69" s="10">
        <f t="shared" si="7"/>
        <v>0</v>
      </c>
    </row>
    <row r="70" spans="1:9" x14ac:dyDescent="0.2">
      <c r="A70" s="11">
        <f t="shared" si="5"/>
        <v>43468.833333333168</v>
      </c>
      <c r="B70" s="5">
        <f>'Load Profile'!E73</f>
        <v>2201.5218932414487</v>
      </c>
      <c r="C70" s="5">
        <f>'Solar Output'!E74</f>
        <v>0</v>
      </c>
      <c r="D70" s="5">
        <f>'Wind Output'!E77</f>
        <v>7873.333333333333</v>
      </c>
      <c r="E70" s="5">
        <f t="shared" si="6"/>
        <v>10000</v>
      </c>
      <c r="F70" s="10">
        <f t="shared" si="4"/>
        <v>5671.8114400918839</v>
      </c>
      <c r="G70" s="10">
        <f>IF(F70&gt;0,MIN('Hourly Model'!$E$8*1000-E70,F70),MAX(-E70,F70))</f>
        <v>0</v>
      </c>
      <c r="I70" s="10">
        <f t="shared" si="7"/>
        <v>0</v>
      </c>
    </row>
    <row r="71" spans="1:9" x14ac:dyDescent="0.2">
      <c r="A71" s="11">
        <f t="shared" si="5"/>
        <v>43468.874999999833</v>
      </c>
      <c r="B71" s="5">
        <f>'Load Profile'!E74</f>
        <v>2010.3610253776335</v>
      </c>
      <c r="C71" s="5">
        <f>'Solar Output'!E75</f>
        <v>0</v>
      </c>
      <c r="D71" s="5">
        <f>'Wind Output'!E78</f>
        <v>7873.333333333333</v>
      </c>
      <c r="E71" s="5">
        <f t="shared" si="6"/>
        <v>10000</v>
      </c>
      <c r="F71" s="10">
        <f t="shared" si="4"/>
        <v>5862.9723079556998</v>
      </c>
      <c r="G71" s="10">
        <f>IF(F71&gt;0,MIN('Hourly Model'!$E$8*1000-E71,F71),MAX(-E71,F71))</f>
        <v>0</v>
      </c>
      <c r="I71" s="10">
        <f t="shared" si="7"/>
        <v>0</v>
      </c>
    </row>
    <row r="72" spans="1:9" x14ac:dyDescent="0.2">
      <c r="A72" s="11">
        <f t="shared" si="5"/>
        <v>43468.916666666497</v>
      </c>
      <c r="B72" s="5">
        <f>'Load Profile'!E75</f>
        <v>1662.754270500282</v>
      </c>
      <c r="C72" s="5">
        <f>'Solar Output'!E76</f>
        <v>0</v>
      </c>
      <c r="D72" s="5">
        <f>'Wind Output'!E79</f>
        <v>9060</v>
      </c>
      <c r="E72" s="5">
        <f t="shared" si="6"/>
        <v>10000</v>
      </c>
      <c r="F72" s="10">
        <f t="shared" si="4"/>
        <v>7397.2457294997184</v>
      </c>
      <c r="G72" s="10">
        <f>IF(F72&gt;0,MIN('Hourly Model'!$E$8*1000-E72,F72),MAX(-E72,F72))</f>
        <v>0</v>
      </c>
      <c r="I72" s="10">
        <f t="shared" si="7"/>
        <v>0</v>
      </c>
    </row>
    <row r="73" spans="1:9" x14ac:dyDescent="0.2">
      <c r="A73" s="11">
        <f t="shared" si="5"/>
        <v>43468.958333333161</v>
      </c>
      <c r="B73" s="5">
        <f>'Load Profile'!E76</f>
        <v>1325.8165232276849</v>
      </c>
      <c r="C73" s="5">
        <f>'Solar Output'!E77</f>
        <v>0</v>
      </c>
      <c r="D73" s="5">
        <f>'Wind Output'!E80</f>
        <v>9060</v>
      </c>
      <c r="E73" s="5">
        <f t="shared" si="6"/>
        <v>10000</v>
      </c>
      <c r="F73" s="10">
        <f t="shared" si="4"/>
        <v>7734.1834767723149</v>
      </c>
      <c r="G73" s="10">
        <f>IF(F73&gt;0,MIN('Hourly Model'!$E$8*1000-E73,F73),MAX(-E73,F73))</f>
        <v>0</v>
      </c>
      <c r="I73" s="10">
        <f t="shared" si="7"/>
        <v>0</v>
      </c>
    </row>
    <row r="74" spans="1:9" x14ac:dyDescent="0.2">
      <c r="A74" s="11">
        <f t="shared" si="5"/>
        <v>43468.999999999825</v>
      </c>
      <c r="B74" s="5">
        <f>'Load Profile'!E77</f>
        <v>990.49831828419258</v>
      </c>
      <c r="C74" s="5">
        <f>'Solar Output'!E78</f>
        <v>0</v>
      </c>
      <c r="D74" s="5">
        <f>'Wind Output'!E81</f>
        <v>2773.3333333333335</v>
      </c>
      <c r="E74" s="5">
        <f t="shared" si="6"/>
        <v>10000</v>
      </c>
      <c r="F74" s="10">
        <f t="shared" si="4"/>
        <v>1782.835015049141</v>
      </c>
      <c r="G74" s="10">
        <f>IF(F74&gt;0,MIN('Hourly Model'!$E$8*1000-E74,F74),MAX(-E74,F74))</f>
        <v>0</v>
      </c>
      <c r="I74" s="10">
        <f t="shared" si="7"/>
        <v>0</v>
      </c>
    </row>
    <row r="75" spans="1:9" x14ac:dyDescent="0.2">
      <c r="A75" s="11">
        <f t="shared" si="5"/>
        <v>43469.04166666649</v>
      </c>
      <c r="B75" s="5">
        <f>'Load Profile'!E78</f>
        <v>861.27872407074699</v>
      </c>
      <c r="C75" s="5">
        <f>'Solar Output'!E79</f>
        <v>0</v>
      </c>
      <c r="D75" s="5">
        <f>'Wind Output'!E82</f>
        <v>873.33333333333337</v>
      </c>
      <c r="E75" s="5">
        <f t="shared" si="6"/>
        <v>10000</v>
      </c>
      <c r="F75" s="10">
        <f t="shared" si="4"/>
        <v>12.054609262586382</v>
      </c>
      <c r="G75" s="10">
        <f>IF(F75&gt;0,MIN('Hourly Model'!$E$8*1000-E75,F75),MAX(-E75,F75))</f>
        <v>0</v>
      </c>
      <c r="I75" s="10">
        <f t="shared" si="7"/>
        <v>0</v>
      </c>
    </row>
    <row r="76" spans="1:9" x14ac:dyDescent="0.2">
      <c r="A76" s="11">
        <f t="shared" si="5"/>
        <v>43469.083333333154</v>
      </c>
      <c r="B76" s="5">
        <f>'Load Profile'!E79</f>
        <v>811.39095769648543</v>
      </c>
      <c r="C76" s="5">
        <f>'Solar Output'!E80</f>
        <v>0</v>
      </c>
      <c r="D76" s="5">
        <f>'Wind Output'!E83</f>
        <v>286.66666666666669</v>
      </c>
      <c r="E76" s="5">
        <f t="shared" si="6"/>
        <v>10000</v>
      </c>
      <c r="F76" s="10">
        <f t="shared" si="4"/>
        <v>-524.72429102981869</v>
      </c>
      <c r="G76" s="10">
        <f>IF(F76&gt;0,MIN('Hourly Model'!$E$8*1000-E76,F76),MAX(-E76,F76))</f>
        <v>-524.72429102981869</v>
      </c>
      <c r="I76" s="10">
        <f t="shared" si="7"/>
        <v>0</v>
      </c>
    </row>
    <row r="77" spans="1:9" x14ac:dyDescent="0.2">
      <c r="A77" s="11">
        <f t="shared" si="5"/>
        <v>43469.124999999818</v>
      </c>
      <c r="B77" s="5">
        <f>'Load Profile'!E80</f>
        <v>801.92835546378672</v>
      </c>
      <c r="C77" s="5">
        <f>'Solar Output'!E81</f>
        <v>0</v>
      </c>
      <c r="D77" s="5">
        <f>'Wind Output'!E84</f>
        <v>2773.3333333333335</v>
      </c>
      <c r="E77" s="5">
        <f t="shared" si="6"/>
        <v>9475.2757089701809</v>
      </c>
      <c r="F77" s="10">
        <f t="shared" si="4"/>
        <v>1971.4049778695467</v>
      </c>
      <c r="G77" s="10">
        <f>IF(F77&gt;0,MIN('Hourly Model'!$E$8*1000-E77,F77),MAX(-E77,F77))</f>
        <v>524.72429102981914</v>
      </c>
      <c r="I77" s="10">
        <f t="shared" si="7"/>
        <v>0</v>
      </c>
    </row>
    <row r="78" spans="1:9" x14ac:dyDescent="0.2">
      <c r="A78" s="11">
        <f t="shared" si="5"/>
        <v>43469.166666666482</v>
      </c>
      <c r="B78" s="5">
        <f>'Load Profile'!E81</f>
        <v>804.1800807276669</v>
      </c>
      <c r="C78" s="5">
        <f>'Solar Output'!E82</f>
        <v>0</v>
      </c>
      <c r="D78" s="5">
        <f>'Wind Output'!E85</f>
        <v>1666.6666666666667</v>
      </c>
      <c r="E78" s="5">
        <f t="shared" si="6"/>
        <v>10000</v>
      </c>
      <c r="F78" s="10">
        <f t="shared" si="4"/>
        <v>862.48658593899984</v>
      </c>
      <c r="G78" s="10">
        <f>IF(F78&gt;0,MIN('Hourly Model'!$E$8*1000-E78,F78),MAX(-E78,F78))</f>
        <v>0</v>
      </c>
      <c r="I78" s="10">
        <f t="shared" si="7"/>
        <v>0</v>
      </c>
    </row>
    <row r="79" spans="1:9" x14ac:dyDescent="0.2">
      <c r="A79" s="11">
        <f t="shared" si="5"/>
        <v>43469.208333333147</v>
      </c>
      <c r="B79" s="5">
        <f>'Load Profile'!E82</f>
        <v>867.44040794021475</v>
      </c>
      <c r="C79" s="5">
        <f>'Solar Output'!E83</f>
        <v>0</v>
      </c>
      <c r="D79" s="5">
        <f>'Wind Output'!E86</f>
        <v>873.33333333333337</v>
      </c>
      <c r="E79" s="5">
        <f t="shared" si="6"/>
        <v>10000</v>
      </c>
      <c r="F79" s="10">
        <f t="shared" si="4"/>
        <v>5.8929253931186167</v>
      </c>
      <c r="G79" s="10">
        <f>IF(F79&gt;0,MIN('Hourly Model'!$E$8*1000-E79,F79),MAX(-E79,F79))</f>
        <v>0</v>
      </c>
      <c r="I79" s="10">
        <f t="shared" si="7"/>
        <v>0</v>
      </c>
    </row>
    <row r="80" spans="1:9" x14ac:dyDescent="0.2">
      <c r="A80" s="11">
        <f t="shared" si="5"/>
        <v>43469.249999999811</v>
      </c>
      <c r="B80" s="5">
        <f>'Load Profile'!E83</f>
        <v>1119.6274947430334</v>
      </c>
      <c r="C80" s="5">
        <f>'Solar Output'!E84</f>
        <v>0</v>
      </c>
      <c r="D80" s="5">
        <f>'Wind Output'!E87</f>
        <v>873.33333333333337</v>
      </c>
      <c r="E80" s="5">
        <f t="shared" si="6"/>
        <v>10000</v>
      </c>
      <c r="F80" s="10">
        <f t="shared" si="4"/>
        <v>-246.2941614097</v>
      </c>
      <c r="G80" s="10">
        <f>IF(F80&gt;0,MIN('Hourly Model'!$E$8*1000-E80,F80),MAX(-E80,F80))</f>
        <v>-246.2941614097</v>
      </c>
      <c r="I80" s="10">
        <f t="shared" si="7"/>
        <v>0</v>
      </c>
    </row>
    <row r="81" spans="1:9" x14ac:dyDescent="0.2">
      <c r="A81" s="11">
        <f t="shared" si="5"/>
        <v>43469.291666666475</v>
      </c>
      <c r="B81" s="5">
        <f>'Load Profile'!E84</f>
        <v>1446.7352088942946</v>
      </c>
      <c r="C81" s="5">
        <f>'Solar Output'!E85</f>
        <v>733.64479999999992</v>
      </c>
      <c r="D81" s="5">
        <f>'Wind Output'!E88</f>
        <v>286.66666666666669</v>
      </c>
      <c r="E81" s="5">
        <f t="shared" si="6"/>
        <v>9753.7058385903001</v>
      </c>
      <c r="F81" s="10">
        <f t="shared" si="4"/>
        <v>-426.42374222762805</v>
      </c>
      <c r="G81" s="10">
        <f>IF(F81&gt;0,MIN('Hourly Model'!$E$8*1000-E81,F81),MAX(-E81,F81))</f>
        <v>-426.42374222762805</v>
      </c>
      <c r="I81" s="10">
        <f t="shared" si="7"/>
        <v>0</v>
      </c>
    </row>
    <row r="82" spans="1:9" x14ac:dyDescent="0.2">
      <c r="A82" s="11">
        <f t="shared" si="5"/>
        <v>43469.333333333139</v>
      </c>
      <c r="B82" s="5">
        <f>'Load Profile'!E85</f>
        <v>1402.3408560366365</v>
      </c>
      <c r="C82" s="5">
        <f>'Solar Output'!E86</f>
        <v>3144.2943499999997</v>
      </c>
      <c r="D82" s="5">
        <f>'Wind Output'!E89</f>
        <v>286.66666666666669</v>
      </c>
      <c r="E82" s="5">
        <f t="shared" si="6"/>
        <v>9327.2820963626727</v>
      </c>
      <c r="F82" s="10">
        <f t="shared" si="4"/>
        <v>2028.6201606300297</v>
      </c>
      <c r="G82" s="10">
        <f>IF(F82&gt;0,MIN('Hourly Model'!$E$8*1000-E82,F82),MAX(-E82,F82))</f>
        <v>672.71790363732725</v>
      </c>
      <c r="I82" s="10">
        <f t="shared" si="7"/>
        <v>0</v>
      </c>
    </row>
    <row r="83" spans="1:9" x14ac:dyDescent="0.2">
      <c r="A83" s="11">
        <f t="shared" si="5"/>
        <v>43469.374999999804</v>
      </c>
      <c r="B83" s="5">
        <f>'Load Profile'!E86</f>
        <v>1221.9481343530229</v>
      </c>
      <c r="C83" s="5">
        <f>'Solar Output'!E87</f>
        <v>5160.0902499999993</v>
      </c>
      <c r="D83" s="5">
        <f>'Wind Output'!E90</f>
        <v>2773.3333333333335</v>
      </c>
      <c r="E83" s="5">
        <f t="shared" si="6"/>
        <v>10000</v>
      </c>
      <c r="F83" s="10">
        <f t="shared" si="4"/>
        <v>6711.4754489803108</v>
      </c>
      <c r="G83" s="10">
        <f>IF(F83&gt;0,MIN('Hourly Model'!$E$8*1000-E83,F83),MAX(-E83,F83))</f>
        <v>0</v>
      </c>
      <c r="I83" s="10">
        <f t="shared" si="7"/>
        <v>0</v>
      </c>
    </row>
    <row r="84" spans="1:9" x14ac:dyDescent="0.2">
      <c r="A84" s="11">
        <f t="shared" si="5"/>
        <v>43469.416666666468</v>
      </c>
      <c r="B84" s="5">
        <f>'Load Profile'!E87</f>
        <v>1209.5576702299563</v>
      </c>
      <c r="C84" s="5">
        <f>'Solar Output'!E88</f>
        <v>3703.1103999999991</v>
      </c>
      <c r="D84" s="5">
        <f>'Wind Output'!E91</f>
        <v>2773.3333333333335</v>
      </c>
      <c r="E84" s="5">
        <f t="shared" si="6"/>
        <v>10000</v>
      </c>
      <c r="F84" s="10">
        <f t="shared" si="4"/>
        <v>5266.8860631033767</v>
      </c>
      <c r="G84" s="10">
        <f>IF(F84&gt;0,MIN('Hourly Model'!$E$8*1000-E84,F84),MAX(-E84,F84))</f>
        <v>0</v>
      </c>
      <c r="I84" s="10">
        <f t="shared" si="7"/>
        <v>0</v>
      </c>
    </row>
    <row r="85" spans="1:9" x14ac:dyDescent="0.2">
      <c r="A85" s="11">
        <f t="shared" si="5"/>
        <v>43469.458333333132</v>
      </c>
      <c r="B85" s="5">
        <f>'Load Profile'!E88</f>
        <v>1204.1011853610412</v>
      </c>
      <c r="C85" s="5">
        <f>'Solar Output'!E89</f>
        <v>3526.8015999999998</v>
      </c>
      <c r="D85" s="5">
        <f>'Wind Output'!E92</f>
        <v>4266.666666666667</v>
      </c>
      <c r="E85" s="5">
        <f t="shared" si="6"/>
        <v>10000</v>
      </c>
      <c r="F85" s="10">
        <f t="shared" si="4"/>
        <v>6589.3670813056251</v>
      </c>
      <c r="G85" s="10">
        <f>IF(F85&gt;0,MIN('Hourly Model'!$E$8*1000-E85,F85),MAX(-E85,F85))</f>
        <v>0</v>
      </c>
      <c r="I85" s="10">
        <f t="shared" si="7"/>
        <v>0</v>
      </c>
    </row>
    <row r="86" spans="1:9" x14ac:dyDescent="0.2">
      <c r="A86" s="11">
        <f t="shared" si="5"/>
        <v>43469.499999999796</v>
      </c>
      <c r="B86" s="5">
        <f>'Load Profile'!E89</f>
        <v>1169.0454532521899</v>
      </c>
      <c r="C86" s="5">
        <f>'Solar Output'!E90</f>
        <v>3210.4377499999996</v>
      </c>
      <c r="D86" s="5">
        <f>'Wind Output'!E93</f>
        <v>1666.6666666666667</v>
      </c>
      <c r="E86" s="5">
        <f t="shared" si="6"/>
        <v>10000</v>
      </c>
      <c r="F86" s="10">
        <f t="shared" si="4"/>
        <v>3708.0589634144762</v>
      </c>
      <c r="G86" s="10">
        <f>IF(F86&gt;0,MIN('Hourly Model'!$E$8*1000-E86,F86),MAX(-E86,F86))</f>
        <v>0</v>
      </c>
      <c r="I86" s="10">
        <f t="shared" si="7"/>
        <v>0</v>
      </c>
    </row>
    <row r="87" spans="1:9" x14ac:dyDescent="0.2">
      <c r="A87" s="11">
        <f t="shared" si="5"/>
        <v>43469.541666666461</v>
      </c>
      <c r="B87" s="5">
        <f>'Load Profile'!E90</f>
        <v>1131.7361336324016</v>
      </c>
      <c r="C87" s="5">
        <f>'Solar Output'!E91</f>
        <v>3272.28935</v>
      </c>
      <c r="D87" s="5">
        <f>'Wind Output'!E94</f>
        <v>2773.3333333333335</v>
      </c>
      <c r="E87" s="5">
        <f t="shared" si="6"/>
        <v>10000</v>
      </c>
      <c r="F87" s="10">
        <f t="shared" si="4"/>
        <v>4913.8865497009319</v>
      </c>
      <c r="G87" s="10">
        <f>IF(F87&gt;0,MIN('Hourly Model'!$E$8*1000-E87,F87),MAX(-E87,F87))</f>
        <v>0</v>
      </c>
      <c r="I87" s="10">
        <f t="shared" si="7"/>
        <v>0</v>
      </c>
    </row>
    <row r="88" spans="1:9" x14ac:dyDescent="0.2">
      <c r="A88" s="11">
        <f t="shared" si="5"/>
        <v>43469.583333333125</v>
      </c>
      <c r="B88" s="5">
        <f>'Load Profile'!E91</f>
        <v>1138.8975811484959</v>
      </c>
      <c r="C88" s="5">
        <f>'Solar Output'!E92</f>
        <v>4464.1849999999995</v>
      </c>
      <c r="D88" s="5">
        <f>'Wind Output'!E95</f>
        <v>873.33333333333337</v>
      </c>
      <c r="E88" s="5">
        <f t="shared" si="6"/>
        <v>10000</v>
      </c>
      <c r="F88" s="10">
        <f t="shared" si="4"/>
        <v>4198.6207521848364</v>
      </c>
      <c r="G88" s="10">
        <f>IF(F88&gt;0,MIN('Hourly Model'!$E$8*1000-E88,F88),MAX(-E88,F88))</f>
        <v>0</v>
      </c>
      <c r="I88" s="10">
        <f t="shared" si="7"/>
        <v>0</v>
      </c>
    </row>
    <row r="89" spans="1:9" x14ac:dyDescent="0.2">
      <c r="A89" s="11">
        <f t="shared" si="5"/>
        <v>43469.624999999789</v>
      </c>
      <c r="B89" s="5">
        <f>'Load Profile'!E92</f>
        <v>1228.0748261785652</v>
      </c>
      <c r="C89" s="5">
        <f>'Solar Output'!E93</f>
        <v>2245.50495</v>
      </c>
      <c r="D89" s="5">
        <f>'Wind Output'!E96</f>
        <v>1666.6666666666667</v>
      </c>
      <c r="E89" s="5">
        <f t="shared" si="6"/>
        <v>10000</v>
      </c>
      <c r="F89" s="10">
        <f t="shared" si="4"/>
        <v>2684.0967904881013</v>
      </c>
      <c r="G89" s="10">
        <f>IF(F89&gt;0,MIN('Hourly Model'!$E$8*1000-E89,F89),MAX(-E89,F89))</f>
        <v>0</v>
      </c>
      <c r="I89" s="10">
        <f t="shared" si="7"/>
        <v>0</v>
      </c>
    </row>
    <row r="90" spans="1:9" x14ac:dyDescent="0.2">
      <c r="A90" s="11">
        <f t="shared" si="5"/>
        <v>43469.666666666453</v>
      </c>
      <c r="B90" s="5">
        <f>'Load Profile'!E93</f>
        <v>1551.8261496442494</v>
      </c>
      <c r="C90" s="5">
        <f>'Solar Output'!E94</f>
        <v>0</v>
      </c>
      <c r="D90" s="5">
        <f>'Wind Output'!E97</f>
        <v>873.33333333333337</v>
      </c>
      <c r="E90" s="5">
        <f t="shared" si="6"/>
        <v>10000</v>
      </c>
      <c r="F90" s="10">
        <f t="shared" si="4"/>
        <v>-678.49281631091606</v>
      </c>
      <c r="G90" s="10">
        <f>IF(F90&gt;0,MIN('Hourly Model'!$E$8*1000-E90,F90),MAX(-E90,F90))</f>
        <v>-678.49281631091606</v>
      </c>
      <c r="I90" s="10">
        <f t="shared" si="7"/>
        <v>0</v>
      </c>
    </row>
    <row r="91" spans="1:9" x14ac:dyDescent="0.2">
      <c r="A91" s="11">
        <f t="shared" si="5"/>
        <v>43469.708333333117</v>
      </c>
      <c r="B91" s="5">
        <f>'Load Profile'!E94</f>
        <v>2138.2839895698939</v>
      </c>
      <c r="C91" s="5">
        <f>'Solar Output'!E95</f>
        <v>0</v>
      </c>
      <c r="D91" s="5">
        <f>'Wind Output'!E98</f>
        <v>1666.6666666666667</v>
      </c>
      <c r="E91" s="5">
        <f t="shared" si="6"/>
        <v>9321.5071836890838</v>
      </c>
      <c r="F91" s="10">
        <f t="shared" si="4"/>
        <v>-471.6173229032272</v>
      </c>
      <c r="G91" s="10">
        <f>IF(F91&gt;0,MIN('Hourly Model'!$E$8*1000-E91,F91),MAX(-E91,F91))</f>
        <v>-471.6173229032272</v>
      </c>
      <c r="I91" s="10">
        <f t="shared" si="7"/>
        <v>0</v>
      </c>
    </row>
    <row r="92" spans="1:9" x14ac:dyDescent="0.2">
      <c r="A92" s="11">
        <f t="shared" si="5"/>
        <v>43469.749999999782</v>
      </c>
      <c r="B92" s="5">
        <f>'Load Profile'!E95</f>
        <v>2490.7181205317711</v>
      </c>
      <c r="C92" s="5">
        <f>'Solar Output'!E96</f>
        <v>0</v>
      </c>
      <c r="D92" s="5">
        <f>'Wind Output'!E99</f>
        <v>4266.666666666667</v>
      </c>
      <c r="E92" s="5">
        <f t="shared" si="6"/>
        <v>8849.8898607858573</v>
      </c>
      <c r="F92" s="10">
        <f t="shared" si="4"/>
        <v>1775.9485461348959</v>
      </c>
      <c r="G92" s="10">
        <f>IF(F92&gt;0,MIN('Hourly Model'!$E$8*1000-E92,F92),MAX(-E92,F92))</f>
        <v>1150.1101392141427</v>
      </c>
      <c r="I92" s="10">
        <f t="shared" si="7"/>
        <v>0</v>
      </c>
    </row>
    <row r="93" spans="1:9" x14ac:dyDescent="0.2">
      <c r="A93" s="11">
        <f t="shared" si="5"/>
        <v>43469.791666666446</v>
      </c>
      <c r="B93" s="5">
        <f>'Load Profile'!E96</f>
        <v>2454.1602719797543</v>
      </c>
      <c r="C93" s="5">
        <f>'Solar Output'!E97</f>
        <v>0</v>
      </c>
      <c r="D93" s="5">
        <f>'Wind Output'!E100</f>
        <v>6160</v>
      </c>
      <c r="E93" s="5">
        <f t="shared" si="6"/>
        <v>10000</v>
      </c>
      <c r="F93" s="10">
        <f t="shared" si="4"/>
        <v>3705.8397280202457</v>
      </c>
      <c r="G93" s="10">
        <f>IF(F93&gt;0,MIN('Hourly Model'!$E$8*1000-E93,F93),MAX(-E93,F93))</f>
        <v>0</v>
      </c>
      <c r="I93" s="10">
        <f t="shared" si="7"/>
        <v>0</v>
      </c>
    </row>
    <row r="94" spans="1:9" x14ac:dyDescent="0.2">
      <c r="A94" s="11">
        <f t="shared" si="5"/>
        <v>43469.83333333311</v>
      </c>
      <c r="B94" s="5">
        <f>'Load Profile'!E97</f>
        <v>2298.0407986981336</v>
      </c>
      <c r="C94" s="5">
        <f>'Solar Output'!E98</f>
        <v>0</v>
      </c>
      <c r="D94" s="5">
        <f>'Wind Output'!E101</f>
        <v>7873.333333333333</v>
      </c>
      <c r="E94" s="5">
        <f t="shared" si="6"/>
        <v>10000</v>
      </c>
      <c r="F94" s="10">
        <f t="shared" si="4"/>
        <v>5575.2925346351994</v>
      </c>
      <c r="G94" s="10">
        <f>IF(F94&gt;0,MIN('Hourly Model'!$E$8*1000-E94,F94),MAX(-E94,F94))</f>
        <v>0</v>
      </c>
      <c r="I94" s="10">
        <f t="shared" si="7"/>
        <v>0</v>
      </c>
    </row>
    <row r="95" spans="1:9" x14ac:dyDescent="0.2">
      <c r="A95" s="11">
        <f t="shared" si="5"/>
        <v>43469.874999999774</v>
      </c>
      <c r="B95" s="5">
        <f>'Load Profile'!E98</f>
        <v>2115.7758794765364</v>
      </c>
      <c r="C95" s="5">
        <f>'Solar Output'!E99</f>
        <v>0</v>
      </c>
      <c r="D95" s="5">
        <f>'Wind Output'!E102</f>
        <v>6160</v>
      </c>
      <c r="E95" s="5">
        <f t="shared" si="6"/>
        <v>10000</v>
      </c>
      <c r="F95" s="10">
        <f t="shared" si="4"/>
        <v>4044.2241205234636</v>
      </c>
      <c r="G95" s="10">
        <f>IF(F95&gt;0,MIN('Hourly Model'!$E$8*1000-E95,F95),MAX(-E95,F95))</f>
        <v>0</v>
      </c>
      <c r="I95" s="10">
        <f t="shared" si="7"/>
        <v>0</v>
      </c>
    </row>
    <row r="96" spans="1:9" x14ac:dyDescent="0.2">
      <c r="A96" s="11">
        <f t="shared" si="5"/>
        <v>43469.916666666439</v>
      </c>
      <c r="B96" s="5">
        <f>'Load Profile'!E99</f>
        <v>1770.7262594902124</v>
      </c>
      <c r="C96" s="5">
        <f>'Solar Output'!E100</f>
        <v>0</v>
      </c>
      <c r="D96" s="5">
        <f>'Wind Output'!E103</f>
        <v>7873.333333333333</v>
      </c>
      <c r="E96" s="5">
        <f t="shared" si="6"/>
        <v>10000</v>
      </c>
      <c r="F96" s="10">
        <f t="shared" si="4"/>
        <v>6102.6070738431208</v>
      </c>
      <c r="G96" s="10">
        <f>IF(F96&gt;0,MIN('Hourly Model'!$E$8*1000-E96,F96),MAX(-E96,F96))</f>
        <v>0</v>
      </c>
      <c r="I96" s="10">
        <f t="shared" si="7"/>
        <v>0</v>
      </c>
    </row>
    <row r="97" spans="1:9" x14ac:dyDescent="0.2">
      <c r="A97" s="11">
        <f t="shared" si="5"/>
        <v>43469.958333333103</v>
      </c>
      <c r="B97" s="5">
        <f>'Load Profile'!E100</f>
        <v>1435.3097927145236</v>
      </c>
      <c r="C97" s="5">
        <f>'Solar Output'!E101</f>
        <v>0</v>
      </c>
      <c r="D97" s="5">
        <f>'Wind Output'!E104</f>
        <v>4266.666666666667</v>
      </c>
      <c r="E97" s="5">
        <f t="shared" si="6"/>
        <v>10000</v>
      </c>
      <c r="F97" s="10">
        <f t="shared" si="4"/>
        <v>2831.3568739521434</v>
      </c>
      <c r="G97" s="10">
        <f>IF(F97&gt;0,MIN('Hourly Model'!$E$8*1000-E97,F97),MAX(-E97,F97))</f>
        <v>0</v>
      </c>
      <c r="I97" s="10">
        <f t="shared" si="7"/>
        <v>0</v>
      </c>
    </row>
    <row r="98" spans="1:9" x14ac:dyDescent="0.2">
      <c r="A98" s="11">
        <f t="shared" si="5"/>
        <v>43469.999999999767</v>
      </c>
      <c r="B98" s="5">
        <f>'Load Profile'!E101</f>
        <v>1108.1231228394113</v>
      </c>
      <c r="C98" s="5">
        <f>'Solar Output'!E102</f>
        <v>0</v>
      </c>
      <c r="D98" s="5">
        <f>'Wind Output'!E105</f>
        <v>7873.333333333333</v>
      </c>
      <c r="E98" s="5">
        <f t="shared" si="6"/>
        <v>10000</v>
      </c>
      <c r="F98" s="10">
        <f t="shared" si="4"/>
        <v>6765.2102104939222</v>
      </c>
      <c r="G98" s="10">
        <f>IF(F98&gt;0,MIN('Hourly Model'!$E$8*1000-E98,F98),MAX(-E98,F98))</f>
        <v>0</v>
      </c>
      <c r="I98" s="10">
        <f t="shared" si="7"/>
        <v>0</v>
      </c>
    </row>
    <row r="99" spans="1:9" x14ac:dyDescent="0.2">
      <c r="A99" s="11">
        <f t="shared" si="5"/>
        <v>43470.041666666431</v>
      </c>
      <c r="B99" s="5">
        <f>'Load Profile'!E102</f>
        <v>977.68998944933196</v>
      </c>
      <c r="C99" s="5">
        <f>'Solar Output'!E103</f>
        <v>0</v>
      </c>
      <c r="D99" s="5">
        <f>'Wind Output'!E106</f>
        <v>6160</v>
      </c>
      <c r="E99" s="5">
        <f t="shared" si="6"/>
        <v>10000</v>
      </c>
      <c r="F99" s="10">
        <f t="shared" si="4"/>
        <v>5182.3100105506683</v>
      </c>
      <c r="G99" s="10">
        <f>IF(F99&gt;0,MIN('Hourly Model'!$E$8*1000-E99,F99),MAX(-E99,F99))</f>
        <v>0</v>
      </c>
      <c r="I99" s="10">
        <f t="shared" si="7"/>
        <v>0</v>
      </c>
    </row>
    <row r="100" spans="1:9" x14ac:dyDescent="0.2">
      <c r="A100" s="11">
        <f t="shared" si="5"/>
        <v>43470.083333333096</v>
      </c>
      <c r="B100" s="5">
        <f>'Load Profile'!E103</f>
        <v>934.12047553232458</v>
      </c>
      <c r="C100" s="5">
        <f>'Solar Output'!E104</f>
        <v>0</v>
      </c>
      <c r="D100" s="5">
        <f>'Wind Output'!E107</f>
        <v>9060</v>
      </c>
      <c r="E100" s="5">
        <f t="shared" si="6"/>
        <v>10000</v>
      </c>
      <c r="F100" s="10">
        <f t="shared" si="4"/>
        <v>8125.8795244676758</v>
      </c>
      <c r="G100" s="10">
        <f>IF(F100&gt;0,MIN('Hourly Model'!$E$8*1000-E100,F100),MAX(-E100,F100))</f>
        <v>0</v>
      </c>
      <c r="I100" s="10">
        <f t="shared" si="7"/>
        <v>0</v>
      </c>
    </row>
    <row r="101" spans="1:9" x14ac:dyDescent="0.2">
      <c r="A101" s="11">
        <f t="shared" si="5"/>
        <v>43470.12499999976</v>
      </c>
      <c r="B101" s="5">
        <f>'Load Profile'!E104</f>
        <v>921.89001372314385</v>
      </c>
      <c r="C101" s="5">
        <f>'Solar Output'!E105</f>
        <v>0</v>
      </c>
      <c r="D101" s="5">
        <f>'Wind Output'!E108</f>
        <v>4266.666666666667</v>
      </c>
      <c r="E101" s="5">
        <f t="shared" si="6"/>
        <v>10000</v>
      </c>
      <c r="F101" s="10">
        <f t="shared" si="4"/>
        <v>3344.776652943523</v>
      </c>
      <c r="G101" s="10">
        <f>IF(F101&gt;0,MIN('Hourly Model'!$E$8*1000-E101,F101),MAX(-E101,F101))</f>
        <v>0</v>
      </c>
      <c r="I101" s="10">
        <f t="shared" si="7"/>
        <v>0</v>
      </c>
    </row>
    <row r="102" spans="1:9" x14ac:dyDescent="0.2">
      <c r="A102" s="11">
        <f t="shared" si="5"/>
        <v>43470.166666666424</v>
      </c>
      <c r="B102" s="5">
        <f>'Load Profile'!E105</f>
        <v>938.37317749032604</v>
      </c>
      <c r="C102" s="5">
        <f>'Solar Output'!E106</f>
        <v>0</v>
      </c>
      <c r="D102" s="5">
        <f>'Wind Output'!E109</f>
        <v>6160</v>
      </c>
      <c r="E102" s="5">
        <f t="shared" si="6"/>
        <v>10000</v>
      </c>
      <c r="F102" s="10">
        <f t="shared" si="4"/>
        <v>5221.6268225096737</v>
      </c>
      <c r="G102" s="10">
        <f>IF(F102&gt;0,MIN('Hourly Model'!$E$8*1000-E102,F102),MAX(-E102,F102))</f>
        <v>0</v>
      </c>
      <c r="I102" s="10">
        <f t="shared" si="7"/>
        <v>0</v>
      </c>
    </row>
    <row r="103" spans="1:9" x14ac:dyDescent="0.2">
      <c r="A103" s="11">
        <f t="shared" si="5"/>
        <v>43470.208333333088</v>
      </c>
      <c r="B103" s="5">
        <f>'Load Profile'!E106</f>
        <v>1000.0421624320043</v>
      </c>
      <c r="C103" s="5">
        <f>'Solar Output'!E107</f>
        <v>0</v>
      </c>
      <c r="D103" s="5">
        <f>'Wind Output'!E110</f>
        <v>7873.333333333333</v>
      </c>
      <c r="E103" s="5">
        <f t="shared" si="6"/>
        <v>10000</v>
      </c>
      <c r="F103" s="10">
        <f t="shared" si="4"/>
        <v>6873.2911709013288</v>
      </c>
      <c r="G103" s="10">
        <f>IF(F103&gt;0,MIN('Hourly Model'!$E$8*1000-E103,F103),MAX(-E103,F103))</f>
        <v>0</v>
      </c>
      <c r="I103" s="10">
        <f t="shared" si="7"/>
        <v>0</v>
      </c>
    </row>
    <row r="104" spans="1:9" x14ac:dyDescent="0.2">
      <c r="A104" s="11">
        <f t="shared" si="5"/>
        <v>43470.249999999753</v>
      </c>
      <c r="B104" s="5">
        <f>'Load Profile'!E107</f>
        <v>1251.0792983595145</v>
      </c>
      <c r="C104" s="5">
        <f>'Solar Output'!E108</f>
        <v>0</v>
      </c>
      <c r="D104" s="5">
        <f>'Wind Output'!E111</f>
        <v>6160</v>
      </c>
      <c r="E104" s="5">
        <f t="shared" si="6"/>
        <v>10000</v>
      </c>
      <c r="F104" s="10">
        <f t="shared" si="4"/>
        <v>4908.9207016404853</v>
      </c>
      <c r="G104" s="10">
        <f>IF(F104&gt;0,MIN('Hourly Model'!$E$8*1000-E104,F104),MAX(-E104,F104))</f>
        <v>0</v>
      </c>
      <c r="I104" s="10">
        <f t="shared" si="7"/>
        <v>0</v>
      </c>
    </row>
    <row r="105" spans="1:9" x14ac:dyDescent="0.2">
      <c r="A105" s="11">
        <f t="shared" si="5"/>
        <v>43470.291666666417</v>
      </c>
      <c r="B105" s="5">
        <f>'Load Profile'!E108</f>
        <v>1593.9334333869997</v>
      </c>
      <c r="C105" s="5">
        <f>'Solar Output'!E109</f>
        <v>707.37074999999993</v>
      </c>
      <c r="D105" s="5">
        <f>'Wind Output'!E112</f>
        <v>4266.666666666667</v>
      </c>
      <c r="E105" s="5">
        <f t="shared" si="6"/>
        <v>10000</v>
      </c>
      <c r="F105" s="10">
        <f t="shared" si="4"/>
        <v>3380.1039832796673</v>
      </c>
      <c r="G105" s="10">
        <f>IF(F105&gt;0,MIN('Hourly Model'!$E$8*1000-E105,F105),MAX(-E105,F105))</f>
        <v>0</v>
      </c>
      <c r="I105" s="10">
        <f t="shared" si="7"/>
        <v>0</v>
      </c>
    </row>
    <row r="106" spans="1:9" x14ac:dyDescent="0.2">
      <c r="A106" s="11">
        <f t="shared" si="5"/>
        <v>43470.333333333081</v>
      </c>
      <c r="B106" s="5">
        <f>'Load Profile'!E109</f>
        <v>1511.5761377179876</v>
      </c>
      <c r="C106" s="5">
        <f>'Solar Output'!E110</f>
        <v>3028.0373999999997</v>
      </c>
      <c r="D106" s="5">
        <f>'Wind Output'!E113</f>
        <v>6160</v>
      </c>
      <c r="E106" s="5">
        <f t="shared" si="6"/>
        <v>10000</v>
      </c>
      <c r="F106" s="10">
        <f t="shared" si="4"/>
        <v>7676.4612622820114</v>
      </c>
      <c r="G106" s="10">
        <f>IF(F106&gt;0,MIN('Hourly Model'!$E$8*1000-E106,F106),MAX(-E106,F106))</f>
        <v>0</v>
      </c>
      <c r="I106" s="10">
        <f t="shared" si="7"/>
        <v>0</v>
      </c>
    </row>
    <row r="107" spans="1:9" x14ac:dyDescent="0.2">
      <c r="A107" s="11">
        <f t="shared" si="5"/>
        <v>43470.374999999745</v>
      </c>
      <c r="B107" s="5">
        <f>'Load Profile'!E110</f>
        <v>1285.8131924483789</v>
      </c>
      <c r="C107" s="5">
        <f>'Solar Output'!E111</f>
        <v>655.62649999999996</v>
      </c>
      <c r="D107" s="5">
        <f>'Wind Output'!E114</f>
        <v>7873.333333333333</v>
      </c>
      <c r="E107" s="5">
        <f t="shared" si="6"/>
        <v>10000</v>
      </c>
      <c r="F107" s="10">
        <f t="shared" si="4"/>
        <v>7243.1466408849537</v>
      </c>
      <c r="G107" s="10">
        <f>IF(F107&gt;0,MIN('Hourly Model'!$E$8*1000-E107,F107),MAX(-E107,F107))</f>
        <v>0</v>
      </c>
      <c r="I107" s="10">
        <f t="shared" si="7"/>
        <v>0</v>
      </c>
    </row>
    <row r="108" spans="1:9" x14ac:dyDescent="0.2">
      <c r="A108" s="11">
        <f t="shared" si="5"/>
        <v>43470.41666666641</v>
      </c>
      <c r="B108" s="5">
        <f>'Load Profile'!E111</f>
        <v>1296.9822599996005</v>
      </c>
      <c r="C108" s="5">
        <f>'Solar Output'!E112</f>
        <v>1927.0917999999997</v>
      </c>
      <c r="D108" s="5">
        <f>'Wind Output'!E115</f>
        <v>7873.333333333333</v>
      </c>
      <c r="E108" s="5">
        <f t="shared" si="6"/>
        <v>10000</v>
      </c>
      <c r="F108" s="10">
        <f t="shared" si="4"/>
        <v>8503.4428733337318</v>
      </c>
      <c r="G108" s="10">
        <f>IF(F108&gt;0,MIN('Hourly Model'!$E$8*1000-E108,F108),MAX(-E108,F108))</f>
        <v>0</v>
      </c>
      <c r="I108" s="10">
        <f t="shared" si="7"/>
        <v>0</v>
      </c>
    </row>
    <row r="109" spans="1:9" x14ac:dyDescent="0.2">
      <c r="A109" s="11">
        <f t="shared" si="5"/>
        <v>43470.458333333074</v>
      </c>
      <c r="B109" s="5">
        <f>'Load Profile'!E112</f>
        <v>1253.0589113731548</v>
      </c>
      <c r="C109" s="5">
        <f>'Solar Output'!E113</f>
        <v>3099.8157999999999</v>
      </c>
      <c r="D109" s="5">
        <f>'Wind Output'!E116</f>
        <v>9060</v>
      </c>
      <c r="E109" s="5">
        <f t="shared" si="6"/>
        <v>10000</v>
      </c>
      <c r="F109" s="10">
        <f t="shared" si="4"/>
        <v>10906.756888626845</v>
      </c>
      <c r="G109" s="10">
        <f>IF(F109&gt;0,MIN('Hourly Model'!$E$8*1000-E109,F109),MAX(-E109,F109))</f>
        <v>0</v>
      </c>
      <c r="I109" s="10">
        <f t="shared" si="7"/>
        <v>0</v>
      </c>
    </row>
    <row r="110" spans="1:9" x14ac:dyDescent="0.2">
      <c r="A110" s="11">
        <f t="shared" si="5"/>
        <v>43470.499999999738</v>
      </c>
      <c r="B110" s="5">
        <f>'Load Profile'!E113</f>
        <v>1202.8901476771764</v>
      </c>
      <c r="C110" s="5">
        <f>'Solar Output'!E114</f>
        <v>2959.3812499999999</v>
      </c>
      <c r="D110" s="5">
        <f>'Wind Output'!E117</f>
        <v>4266.666666666667</v>
      </c>
      <c r="E110" s="5">
        <f t="shared" si="6"/>
        <v>10000</v>
      </c>
      <c r="F110" s="10">
        <f t="shared" si="4"/>
        <v>6023.1577689894903</v>
      </c>
      <c r="G110" s="10">
        <f>IF(F110&gt;0,MIN('Hourly Model'!$E$8*1000-E110,F110),MAX(-E110,F110))</f>
        <v>0</v>
      </c>
      <c r="I110" s="10">
        <f t="shared" si="7"/>
        <v>0</v>
      </c>
    </row>
    <row r="111" spans="1:9" x14ac:dyDescent="0.2">
      <c r="A111" s="11">
        <f t="shared" si="5"/>
        <v>43470.541666666402</v>
      </c>
      <c r="B111" s="5">
        <f>'Load Profile'!E114</f>
        <v>1160.633674417368</v>
      </c>
      <c r="C111" s="5">
        <f>'Solar Output'!E115</f>
        <v>2077.6313999999998</v>
      </c>
      <c r="D111" s="5">
        <f>'Wind Output'!E118</f>
        <v>1666.6666666666667</v>
      </c>
      <c r="E111" s="5">
        <f t="shared" si="6"/>
        <v>10000</v>
      </c>
      <c r="F111" s="10">
        <f t="shared" si="4"/>
        <v>2583.6643922492985</v>
      </c>
      <c r="G111" s="10">
        <f>IF(F111&gt;0,MIN('Hourly Model'!$E$8*1000-E111,F111),MAX(-E111,F111))</f>
        <v>0</v>
      </c>
      <c r="I111" s="10">
        <f t="shared" si="7"/>
        <v>0</v>
      </c>
    </row>
    <row r="112" spans="1:9" x14ac:dyDescent="0.2">
      <c r="A112" s="11">
        <f t="shared" si="5"/>
        <v>43470.583333333067</v>
      </c>
      <c r="B112" s="5">
        <f>'Load Profile'!E115</f>
        <v>1166.9031422166179</v>
      </c>
      <c r="C112" s="5">
        <f>'Solar Output'!E116</f>
        <v>2572.4648999999999</v>
      </c>
      <c r="D112" s="5">
        <f>'Wind Output'!E119</f>
        <v>6160</v>
      </c>
      <c r="E112" s="5">
        <f t="shared" si="6"/>
        <v>10000</v>
      </c>
      <c r="F112" s="10">
        <f t="shared" si="4"/>
        <v>7565.5617577833809</v>
      </c>
      <c r="G112" s="10">
        <f>IF(F112&gt;0,MIN('Hourly Model'!$E$8*1000-E112,F112),MAX(-E112,F112))</f>
        <v>0</v>
      </c>
      <c r="I112" s="10">
        <f t="shared" si="7"/>
        <v>0</v>
      </c>
    </row>
    <row r="113" spans="1:9" x14ac:dyDescent="0.2">
      <c r="A113" s="11">
        <f t="shared" si="5"/>
        <v>43470.624999999731</v>
      </c>
      <c r="B113" s="5">
        <f>'Load Profile'!E116</f>
        <v>1265.0815273221885</v>
      </c>
      <c r="C113" s="5">
        <f>'Solar Output'!E117</f>
        <v>2092.4732999999997</v>
      </c>
      <c r="D113" s="5">
        <f>'Wind Output'!E120</f>
        <v>2773.3333333333335</v>
      </c>
      <c r="E113" s="5">
        <f t="shared" si="6"/>
        <v>10000</v>
      </c>
      <c r="F113" s="10">
        <f t="shared" si="4"/>
        <v>3600.7251060111448</v>
      </c>
      <c r="G113" s="10">
        <f>IF(F113&gt;0,MIN('Hourly Model'!$E$8*1000-E113,F113),MAX(-E113,F113))</f>
        <v>0</v>
      </c>
      <c r="I113" s="10">
        <f t="shared" si="7"/>
        <v>0</v>
      </c>
    </row>
    <row r="114" spans="1:9" x14ac:dyDescent="0.2">
      <c r="A114" s="11">
        <f t="shared" si="5"/>
        <v>43470.666666666395</v>
      </c>
      <c r="B114" s="5">
        <f>'Load Profile'!E117</f>
        <v>1573.6312714618089</v>
      </c>
      <c r="C114" s="5">
        <f>'Solar Output'!E118</f>
        <v>0</v>
      </c>
      <c r="D114" s="5">
        <f>'Wind Output'!E121</f>
        <v>1666.6666666666667</v>
      </c>
      <c r="E114" s="5">
        <f t="shared" si="6"/>
        <v>10000</v>
      </c>
      <c r="F114" s="10">
        <f t="shared" si="4"/>
        <v>93.035395204857878</v>
      </c>
      <c r="G114" s="10">
        <f>IF(F114&gt;0,MIN('Hourly Model'!$E$8*1000-E114,F114),MAX(-E114,F114))</f>
        <v>0</v>
      </c>
      <c r="I114" s="10">
        <f t="shared" si="7"/>
        <v>0</v>
      </c>
    </row>
    <row r="115" spans="1:9" x14ac:dyDescent="0.2">
      <c r="A115" s="11">
        <f t="shared" si="5"/>
        <v>43470.708333333059</v>
      </c>
      <c r="B115" s="5">
        <f>'Load Profile'!E118</f>
        <v>2171.8175777562055</v>
      </c>
      <c r="C115" s="5">
        <f>'Solar Output'!E119</f>
        <v>0</v>
      </c>
      <c r="D115" s="5">
        <f>'Wind Output'!E122</f>
        <v>286.66666666666669</v>
      </c>
      <c r="E115" s="5">
        <f t="shared" si="6"/>
        <v>10000</v>
      </c>
      <c r="F115" s="10">
        <f t="shared" si="4"/>
        <v>-1885.1509110895388</v>
      </c>
      <c r="G115" s="10">
        <f>IF(F115&gt;0,MIN('Hourly Model'!$E$8*1000-E115,F115),MAX(-E115,F115))</f>
        <v>-1885.1509110895388</v>
      </c>
      <c r="I115" s="10">
        <f t="shared" si="7"/>
        <v>0</v>
      </c>
    </row>
    <row r="116" spans="1:9" x14ac:dyDescent="0.2">
      <c r="A116" s="11">
        <f t="shared" si="5"/>
        <v>43470.749999999724</v>
      </c>
      <c r="B116" s="5">
        <f>'Load Profile'!E119</f>
        <v>2522.1303518462073</v>
      </c>
      <c r="C116" s="5">
        <f>'Solar Output'!E120</f>
        <v>0</v>
      </c>
      <c r="D116" s="5">
        <f>'Wind Output'!E123</f>
        <v>873.33333333333337</v>
      </c>
      <c r="E116" s="5">
        <f t="shared" si="6"/>
        <v>8114.8490889104614</v>
      </c>
      <c r="F116" s="10">
        <f t="shared" si="4"/>
        <v>-1648.7970185128738</v>
      </c>
      <c r="G116" s="10">
        <f>IF(F116&gt;0,MIN('Hourly Model'!$E$8*1000-E116,F116),MAX(-E116,F116))</f>
        <v>-1648.7970185128738</v>
      </c>
      <c r="I116" s="10">
        <f t="shared" si="7"/>
        <v>0</v>
      </c>
    </row>
    <row r="117" spans="1:9" x14ac:dyDescent="0.2">
      <c r="A117" s="11">
        <f t="shared" si="5"/>
        <v>43470.791666666388</v>
      </c>
      <c r="B117" s="5">
        <f>'Load Profile'!E120</f>
        <v>2487.6217619061986</v>
      </c>
      <c r="C117" s="5">
        <f>'Solar Output'!E121</f>
        <v>0</v>
      </c>
      <c r="D117" s="5">
        <f>'Wind Output'!E124</f>
        <v>873.33333333333337</v>
      </c>
      <c r="E117" s="5">
        <f t="shared" si="6"/>
        <v>6466.0520703975872</v>
      </c>
      <c r="F117" s="10">
        <f t="shared" si="4"/>
        <v>-1614.2884285728651</v>
      </c>
      <c r="G117" s="10">
        <f>IF(F117&gt;0,MIN('Hourly Model'!$E$8*1000-E117,F117),MAX(-E117,F117))</f>
        <v>-1614.2884285728651</v>
      </c>
      <c r="I117" s="10">
        <f t="shared" si="7"/>
        <v>0</v>
      </c>
    </row>
    <row r="118" spans="1:9" x14ac:dyDescent="0.2">
      <c r="A118" s="11">
        <f t="shared" si="5"/>
        <v>43470.833333333052</v>
      </c>
      <c r="B118" s="5">
        <f>'Load Profile'!E121</f>
        <v>2325.2632859885944</v>
      </c>
      <c r="C118" s="5">
        <f>'Solar Output'!E122</f>
        <v>0</v>
      </c>
      <c r="D118" s="5">
        <f>'Wind Output'!E125</f>
        <v>873.33333333333337</v>
      </c>
      <c r="E118" s="5">
        <f t="shared" si="6"/>
        <v>4851.7636418247221</v>
      </c>
      <c r="F118" s="10">
        <f t="shared" si="4"/>
        <v>-1451.9299526552609</v>
      </c>
      <c r="G118" s="10">
        <f>IF(F118&gt;0,MIN('Hourly Model'!$E$8*1000-E118,F118),MAX(-E118,F118))</f>
        <v>-1451.9299526552609</v>
      </c>
      <c r="I118" s="10">
        <f t="shared" si="7"/>
        <v>0</v>
      </c>
    </row>
    <row r="119" spans="1:9" x14ac:dyDescent="0.2">
      <c r="A119" s="11">
        <f t="shared" si="5"/>
        <v>43470.874999999716</v>
      </c>
      <c r="B119" s="5">
        <f>'Load Profile'!E122</f>
        <v>2145.8021850245837</v>
      </c>
      <c r="C119" s="5">
        <f>'Solar Output'!E123</f>
        <v>0</v>
      </c>
      <c r="D119" s="5">
        <f>'Wind Output'!E126</f>
        <v>286.66666666666669</v>
      </c>
      <c r="E119" s="5">
        <f t="shared" si="6"/>
        <v>3399.8336891694612</v>
      </c>
      <c r="F119" s="10">
        <f t="shared" si="4"/>
        <v>-1859.1355183579169</v>
      </c>
      <c r="G119" s="10">
        <f>IF(F119&gt;0,MIN('Hourly Model'!$E$8*1000-E119,F119),MAX(-E119,F119))</f>
        <v>-1859.1355183579169</v>
      </c>
      <c r="I119" s="10">
        <f t="shared" si="7"/>
        <v>0</v>
      </c>
    </row>
    <row r="120" spans="1:9" x14ac:dyDescent="0.2">
      <c r="A120" s="11">
        <f t="shared" si="5"/>
        <v>43470.91666666638</v>
      </c>
      <c r="B120" s="5">
        <f>'Load Profile'!E123</f>
        <v>1802.021623148906</v>
      </c>
      <c r="C120" s="5">
        <f>'Solar Output'!E124</f>
        <v>0</v>
      </c>
      <c r="D120" s="5">
        <f>'Wind Output'!E127</f>
        <v>286.66666666666669</v>
      </c>
      <c r="E120" s="5">
        <f t="shared" si="6"/>
        <v>1540.6981708115443</v>
      </c>
      <c r="F120" s="10">
        <f t="shared" si="4"/>
        <v>-1515.3549564822392</v>
      </c>
      <c r="G120" s="10">
        <f>IF(F120&gt;0,MIN('Hourly Model'!$E$8*1000-E120,F120),MAX(-E120,F120))</f>
        <v>-1515.3549564822392</v>
      </c>
      <c r="I120" s="10">
        <f t="shared" si="7"/>
        <v>0</v>
      </c>
    </row>
    <row r="121" spans="1:9" x14ac:dyDescent="0.2">
      <c r="A121" s="11">
        <f t="shared" si="5"/>
        <v>43470.958333333045</v>
      </c>
      <c r="B121" s="5">
        <f>'Load Profile'!E124</f>
        <v>1461.3819140638836</v>
      </c>
      <c r="C121" s="5">
        <f>'Solar Output'!E125</f>
        <v>0</v>
      </c>
      <c r="D121" s="5">
        <f>'Wind Output'!E128</f>
        <v>1666.6666666666667</v>
      </c>
      <c r="E121" s="5">
        <f t="shared" si="6"/>
        <v>25.343214329305056</v>
      </c>
      <c r="F121" s="10">
        <f t="shared" si="4"/>
        <v>205.2847526027831</v>
      </c>
      <c r="G121" s="10">
        <f>IF(F121&gt;0,MIN('Hourly Model'!$E$8*1000-E121,F121),MAX(-E121,F121))</f>
        <v>205.2847526027831</v>
      </c>
      <c r="I121" s="10">
        <f t="shared" si="7"/>
        <v>0</v>
      </c>
    </row>
    <row r="122" spans="1:9" x14ac:dyDescent="0.2">
      <c r="A122" s="11">
        <f t="shared" si="5"/>
        <v>43470.999999999709</v>
      </c>
      <c r="B122" s="5">
        <f>'Load Profile'!E125</f>
        <v>1129.7429999060705</v>
      </c>
      <c r="C122" s="5">
        <f>'Solar Output'!E126</f>
        <v>0</v>
      </c>
      <c r="D122" s="5">
        <f>'Wind Output'!E129</f>
        <v>286.66666666666669</v>
      </c>
      <c r="E122" s="5">
        <f t="shared" si="6"/>
        <v>230.62796693208816</v>
      </c>
      <c r="F122" s="10">
        <f t="shared" si="4"/>
        <v>-843.07633323940377</v>
      </c>
      <c r="G122" s="10">
        <f>IF(F122&gt;0,MIN('Hourly Model'!$E$8*1000-E122,F122),MAX(-E122,F122))</f>
        <v>-230.62796693208816</v>
      </c>
      <c r="I122" s="10">
        <f t="shared" si="7"/>
        <v>-612.44836630731561</v>
      </c>
    </row>
    <row r="123" spans="1:9" x14ac:dyDescent="0.2">
      <c r="A123" s="11">
        <f t="shared" si="5"/>
        <v>43471.041666666373</v>
      </c>
      <c r="B123" s="5">
        <f>'Load Profile'!E126</f>
        <v>990.04547484609191</v>
      </c>
      <c r="C123" s="5">
        <f>'Solar Output'!E127</f>
        <v>0</v>
      </c>
      <c r="D123" s="5">
        <f>'Wind Output'!E130</f>
        <v>286.66666666666669</v>
      </c>
      <c r="E123" s="5">
        <f t="shared" si="6"/>
        <v>0</v>
      </c>
      <c r="F123" s="10">
        <f t="shared" si="4"/>
        <v>-703.37880817942528</v>
      </c>
      <c r="G123" s="10">
        <f>IF(F123&gt;0,MIN('Hourly Model'!$E$8*1000-E123,F123),MAX(-E123,F123))</f>
        <v>0</v>
      </c>
      <c r="I123" s="10">
        <f t="shared" si="7"/>
        <v>-1315.8271744867409</v>
      </c>
    </row>
    <row r="124" spans="1:9" x14ac:dyDescent="0.2">
      <c r="A124" s="11">
        <f t="shared" si="5"/>
        <v>43471.083333333037</v>
      </c>
      <c r="B124" s="5">
        <f>'Load Profile'!E127</f>
        <v>940.10688288871415</v>
      </c>
      <c r="C124" s="5">
        <f>'Solar Output'!E128</f>
        <v>0</v>
      </c>
      <c r="D124" s="5">
        <f>'Wind Output'!E131</f>
        <v>873.33333333333337</v>
      </c>
      <c r="E124" s="5">
        <f t="shared" si="6"/>
        <v>0</v>
      </c>
      <c r="F124" s="10">
        <f t="shared" si="4"/>
        <v>-66.773549555380782</v>
      </c>
      <c r="G124" s="10">
        <f>IF(F124&gt;0,MIN('Hourly Model'!$E$8*1000-E124,F124),MAX(-E124,F124))</f>
        <v>0</v>
      </c>
      <c r="I124" s="10">
        <f t="shared" si="7"/>
        <v>-1382.6007240421218</v>
      </c>
    </row>
    <row r="125" spans="1:9" x14ac:dyDescent="0.2">
      <c r="A125" s="11">
        <f t="shared" si="5"/>
        <v>43471.124999999702</v>
      </c>
      <c r="B125" s="5">
        <f>'Load Profile'!E128</f>
        <v>933.89592715834726</v>
      </c>
      <c r="C125" s="5">
        <f>'Solar Output'!E129</f>
        <v>0</v>
      </c>
      <c r="D125" s="5">
        <f>'Wind Output'!E132</f>
        <v>873.33333333333337</v>
      </c>
      <c r="E125" s="5">
        <f t="shared" si="6"/>
        <v>0</v>
      </c>
      <c r="F125" s="10">
        <f t="shared" si="4"/>
        <v>-60.562593825013892</v>
      </c>
      <c r="G125" s="10">
        <f>IF(F125&gt;0,MIN('Hourly Model'!$E$8*1000-E125,F125),MAX(-E125,F125))</f>
        <v>0</v>
      </c>
      <c r="I125" s="10">
        <f t="shared" si="7"/>
        <v>-1443.1633178671357</v>
      </c>
    </row>
    <row r="126" spans="1:9" x14ac:dyDescent="0.2">
      <c r="A126" s="11">
        <f t="shared" si="5"/>
        <v>43471.166666666366</v>
      </c>
      <c r="B126" s="5">
        <f>'Load Profile'!E129</f>
        <v>931.25713306681121</v>
      </c>
      <c r="C126" s="5">
        <f>'Solar Output'!E130</f>
        <v>0</v>
      </c>
      <c r="D126" s="5">
        <f>'Wind Output'!E133</f>
        <v>286.66666666666669</v>
      </c>
      <c r="E126" s="5">
        <f t="shared" si="6"/>
        <v>0</v>
      </c>
      <c r="F126" s="10">
        <f t="shared" si="4"/>
        <v>-644.59046640014458</v>
      </c>
      <c r="G126" s="10">
        <f>IF(F126&gt;0,MIN('Hourly Model'!$E$8*1000-E126,F126),MAX(-E126,F126))</f>
        <v>0</v>
      </c>
      <c r="I126" s="10">
        <f t="shared" si="7"/>
        <v>-2087.75378426728</v>
      </c>
    </row>
    <row r="127" spans="1:9" x14ac:dyDescent="0.2">
      <c r="A127" s="11">
        <f t="shared" si="5"/>
        <v>43471.20833333303</v>
      </c>
      <c r="B127" s="5">
        <f>'Load Profile'!E130</f>
        <v>992.28177719736732</v>
      </c>
      <c r="C127" s="5">
        <f>'Solar Output'!E131</f>
        <v>0</v>
      </c>
      <c r="D127" s="5">
        <f>'Wind Output'!E134</f>
        <v>286.66666666666669</v>
      </c>
      <c r="E127" s="5">
        <f t="shared" si="6"/>
        <v>0</v>
      </c>
      <c r="F127" s="10">
        <f t="shared" si="4"/>
        <v>-705.61511053070058</v>
      </c>
      <c r="G127" s="10">
        <f>IF(F127&gt;0,MIN('Hourly Model'!$E$8*1000-E127,F127),MAX(-E127,F127))</f>
        <v>0</v>
      </c>
      <c r="I127" s="10">
        <f t="shared" si="7"/>
        <v>-2793.3688947979808</v>
      </c>
    </row>
    <row r="128" spans="1:9" x14ac:dyDescent="0.2">
      <c r="A128" s="11">
        <f t="shared" si="5"/>
        <v>43471.249999999694</v>
      </c>
      <c r="B128" s="5">
        <f>'Load Profile'!E131</f>
        <v>1234.597491879669</v>
      </c>
      <c r="C128" s="5">
        <f>'Solar Output'!E132</f>
        <v>0</v>
      </c>
      <c r="D128" s="5">
        <f>'Wind Output'!E135</f>
        <v>0</v>
      </c>
      <c r="E128" s="5">
        <f t="shared" si="6"/>
        <v>0</v>
      </c>
      <c r="F128" s="10">
        <f t="shared" si="4"/>
        <v>-1234.597491879669</v>
      </c>
      <c r="G128" s="10">
        <f>IF(F128&gt;0,MIN('Hourly Model'!$E$8*1000-E128,F128),MAX(-E128,F128))</f>
        <v>0</v>
      </c>
      <c r="I128" s="10">
        <f t="shared" si="7"/>
        <v>-4027.96638667765</v>
      </c>
    </row>
    <row r="129" spans="1:9" x14ac:dyDescent="0.2">
      <c r="A129" s="11">
        <f t="shared" si="5"/>
        <v>43471.291666666359</v>
      </c>
      <c r="B129" s="5">
        <f>'Load Profile'!E132</f>
        <v>1574.0273940507825</v>
      </c>
      <c r="C129" s="5">
        <f>'Solar Output'!E133</f>
        <v>726.1973999999999</v>
      </c>
      <c r="D129" s="5">
        <f>'Wind Output'!E136</f>
        <v>0</v>
      </c>
      <c r="E129" s="5">
        <f t="shared" si="6"/>
        <v>0</v>
      </c>
      <c r="F129" s="10">
        <f t="shared" si="4"/>
        <v>-847.8299940507826</v>
      </c>
      <c r="G129" s="10">
        <f>IF(F129&gt;0,MIN('Hourly Model'!$E$8*1000-E129,F129),MAX(-E129,F129))</f>
        <v>0</v>
      </c>
      <c r="I129" s="10">
        <f t="shared" si="7"/>
        <v>-4875.7963807284323</v>
      </c>
    </row>
    <row r="130" spans="1:9" x14ac:dyDescent="0.2">
      <c r="A130" s="11">
        <f t="shared" si="5"/>
        <v>43471.333333333023</v>
      </c>
      <c r="B130" s="5">
        <f>'Load Profile'!E133</f>
        <v>1495.3605593203863</v>
      </c>
      <c r="C130" s="5">
        <f>'Solar Output'!E134</f>
        <v>3066.06675</v>
      </c>
      <c r="D130" s="5">
        <f>'Wind Output'!E137</f>
        <v>0</v>
      </c>
      <c r="E130" s="5">
        <f t="shared" si="6"/>
        <v>0</v>
      </c>
      <c r="F130" s="10">
        <f t="shared" ref="F130:F193" si="8">D130+C130-B130</f>
        <v>1570.7061906796137</v>
      </c>
      <c r="G130" s="10">
        <f>IF(F130&gt;0,MIN('Hourly Model'!$E$8*1000-E130,F130),MAX(-E130,F130))</f>
        <v>1570.7061906796137</v>
      </c>
      <c r="I130" s="10">
        <f t="shared" si="7"/>
        <v>-3305.0901900488188</v>
      </c>
    </row>
    <row r="131" spans="1:9" x14ac:dyDescent="0.2">
      <c r="A131" s="11">
        <f t="shared" ref="A131:A194" si="9">A130+1/24</f>
        <v>43471.374999999687</v>
      </c>
      <c r="B131" s="5">
        <f>'Load Profile'!E134</f>
        <v>1254.2488927915772</v>
      </c>
      <c r="C131" s="5">
        <f>'Solar Output'!E135</f>
        <v>5005.4968999999992</v>
      </c>
      <c r="D131" s="5">
        <f>'Wind Output'!E138</f>
        <v>0</v>
      </c>
      <c r="E131" s="5">
        <f t="shared" ref="E131:E194" si="10">E130+G130</f>
        <v>1570.7061906796137</v>
      </c>
      <c r="F131" s="10">
        <f t="shared" si="8"/>
        <v>3751.2480072084218</v>
      </c>
      <c r="G131" s="10">
        <f>IF(F131&gt;0,MIN('Hourly Model'!$E$8*1000-E131,F131),MAX(-E131,F131))</f>
        <v>3751.2480072084218</v>
      </c>
      <c r="I131" s="10">
        <f t="shared" ref="I131:I194" si="11">MIN(I130+F131+E131,0)</f>
        <v>0</v>
      </c>
    </row>
    <row r="132" spans="1:9" x14ac:dyDescent="0.2">
      <c r="A132" s="11">
        <f t="shared" si="9"/>
        <v>43471.416666666351</v>
      </c>
      <c r="B132" s="5">
        <f>'Load Profile'!E135</f>
        <v>1256.5931222370391</v>
      </c>
      <c r="C132" s="5">
        <f>'Solar Output'!E136</f>
        <v>6386.1339999999991</v>
      </c>
      <c r="D132" s="5">
        <f>'Wind Output'!E139</f>
        <v>0</v>
      </c>
      <c r="E132" s="5">
        <f t="shared" si="10"/>
        <v>5321.9541978880352</v>
      </c>
      <c r="F132" s="10">
        <f t="shared" si="8"/>
        <v>5129.54087776296</v>
      </c>
      <c r="G132" s="10">
        <f>IF(F132&gt;0,MIN('Hourly Model'!$E$8*1000-E132,F132),MAX(-E132,F132))</f>
        <v>4678.0458021119648</v>
      </c>
      <c r="I132" s="10">
        <f t="shared" si="11"/>
        <v>0</v>
      </c>
    </row>
    <row r="133" spans="1:9" x14ac:dyDescent="0.2">
      <c r="A133" s="11">
        <f t="shared" si="9"/>
        <v>43471.458333333016</v>
      </c>
      <c r="B133" s="5">
        <f>'Load Profile'!E136</f>
        <v>1214.7195915625991</v>
      </c>
      <c r="C133" s="5">
        <f>'Solar Output'!E137</f>
        <v>6955.94175</v>
      </c>
      <c r="D133" s="5">
        <f>'Wind Output'!E140</f>
        <v>286.66666666666669</v>
      </c>
      <c r="E133" s="5">
        <f t="shared" si="10"/>
        <v>10000</v>
      </c>
      <c r="F133" s="10">
        <f t="shared" si="8"/>
        <v>6027.888825104068</v>
      </c>
      <c r="G133" s="10">
        <f>IF(F133&gt;0,MIN('Hourly Model'!$E$8*1000-E133,F133),MAX(-E133,F133))</f>
        <v>0</v>
      </c>
      <c r="I133" s="10">
        <f t="shared" si="11"/>
        <v>0</v>
      </c>
    </row>
    <row r="134" spans="1:9" x14ac:dyDescent="0.2">
      <c r="A134" s="11">
        <f t="shared" si="9"/>
        <v>43471.49999999968</v>
      </c>
      <c r="B134" s="5">
        <f>'Load Profile'!E137</f>
        <v>1172.153357143635</v>
      </c>
      <c r="C134" s="5">
        <f>'Solar Output'!E138</f>
        <v>6795.2832999999982</v>
      </c>
      <c r="D134" s="5">
        <f>'Wind Output'!E141</f>
        <v>286.66666666666669</v>
      </c>
      <c r="E134" s="5">
        <f t="shared" si="10"/>
        <v>10000</v>
      </c>
      <c r="F134" s="10">
        <f t="shared" si="8"/>
        <v>5909.7966095230304</v>
      </c>
      <c r="G134" s="10">
        <f>IF(F134&gt;0,MIN('Hourly Model'!$E$8*1000-E134,F134),MAX(-E134,F134))</f>
        <v>0</v>
      </c>
      <c r="I134" s="10">
        <f t="shared" si="11"/>
        <v>0</v>
      </c>
    </row>
    <row r="135" spans="1:9" x14ac:dyDescent="0.2">
      <c r="A135" s="11">
        <f t="shared" si="9"/>
        <v>43471.541666666344</v>
      </c>
      <c r="B135" s="5">
        <f>'Load Profile'!E138</f>
        <v>1131.0846246128519</v>
      </c>
      <c r="C135" s="5">
        <f>'Solar Output'!E139</f>
        <v>5947.2824999999993</v>
      </c>
      <c r="D135" s="5">
        <f>'Wind Output'!E142</f>
        <v>286.66666666666669</v>
      </c>
      <c r="E135" s="5">
        <f t="shared" si="10"/>
        <v>10000</v>
      </c>
      <c r="F135" s="10">
        <f t="shared" si="8"/>
        <v>5102.8645420538141</v>
      </c>
      <c r="G135" s="10">
        <f>IF(F135&gt;0,MIN('Hourly Model'!$E$8*1000-E135,F135),MAX(-E135,F135))</f>
        <v>0</v>
      </c>
      <c r="I135" s="10">
        <f t="shared" si="11"/>
        <v>0</v>
      </c>
    </row>
    <row r="136" spans="1:9" x14ac:dyDescent="0.2">
      <c r="A136" s="11">
        <f t="shared" si="9"/>
        <v>43471.583333333008</v>
      </c>
      <c r="B136" s="5">
        <f>'Load Profile'!E139</f>
        <v>1141.6182042401826</v>
      </c>
      <c r="C136" s="5">
        <f>'Solar Output'!E140</f>
        <v>2867.7998499999999</v>
      </c>
      <c r="D136" s="5">
        <f>'Wind Output'!E143</f>
        <v>873.33333333333337</v>
      </c>
      <c r="E136" s="5">
        <f t="shared" si="10"/>
        <v>10000</v>
      </c>
      <c r="F136" s="10">
        <f t="shared" si="8"/>
        <v>2599.5149790931509</v>
      </c>
      <c r="G136" s="10">
        <f>IF(F136&gt;0,MIN('Hourly Model'!$E$8*1000-E136,F136),MAX(-E136,F136))</f>
        <v>0</v>
      </c>
      <c r="I136" s="10">
        <f t="shared" si="11"/>
        <v>0</v>
      </c>
    </row>
    <row r="137" spans="1:9" x14ac:dyDescent="0.2">
      <c r="A137" s="11">
        <f t="shared" si="9"/>
        <v>43471.624999999673</v>
      </c>
      <c r="B137" s="5">
        <f>'Load Profile'!E140</f>
        <v>1226.4253702575811</v>
      </c>
      <c r="C137" s="5">
        <f>'Solar Output'!E141</f>
        <v>1499.54135</v>
      </c>
      <c r="D137" s="5">
        <f>'Wind Output'!E144</f>
        <v>873.33333333333337</v>
      </c>
      <c r="E137" s="5">
        <f t="shared" si="10"/>
        <v>10000</v>
      </c>
      <c r="F137" s="10">
        <f t="shared" si="8"/>
        <v>1146.4493130757523</v>
      </c>
      <c r="G137" s="10">
        <f>IF(F137&gt;0,MIN('Hourly Model'!$E$8*1000-E137,F137),MAX(-E137,F137))</f>
        <v>0</v>
      </c>
      <c r="I137" s="10">
        <f t="shared" si="11"/>
        <v>0</v>
      </c>
    </row>
    <row r="138" spans="1:9" x14ac:dyDescent="0.2">
      <c r="A138" s="11">
        <f t="shared" si="9"/>
        <v>43471.666666666337</v>
      </c>
      <c r="B138" s="5">
        <f>'Load Profile'!E141</f>
        <v>1531.0673165752967</v>
      </c>
      <c r="C138" s="5">
        <f>'Solar Output'!E142</f>
        <v>0</v>
      </c>
      <c r="D138" s="5">
        <f>'Wind Output'!E145</f>
        <v>873.33333333333337</v>
      </c>
      <c r="E138" s="5">
        <f t="shared" si="10"/>
        <v>10000</v>
      </c>
      <c r="F138" s="10">
        <f t="shared" si="8"/>
        <v>-657.7339832419633</v>
      </c>
      <c r="G138" s="10">
        <f>IF(F138&gt;0,MIN('Hourly Model'!$E$8*1000-E138,F138),MAX(-E138,F138))</f>
        <v>-657.7339832419633</v>
      </c>
      <c r="I138" s="10">
        <f t="shared" si="11"/>
        <v>0</v>
      </c>
    </row>
    <row r="139" spans="1:9" x14ac:dyDescent="0.2">
      <c r="A139" s="11">
        <f t="shared" si="9"/>
        <v>43471.708333333001</v>
      </c>
      <c r="B139" s="5">
        <f>'Load Profile'!E142</f>
        <v>2112.3110289920128</v>
      </c>
      <c r="C139" s="5">
        <f>'Solar Output'!E143</f>
        <v>0</v>
      </c>
      <c r="D139" s="5">
        <f>'Wind Output'!E146</f>
        <v>1666.6666666666667</v>
      </c>
      <c r="E139" s="5">
        <f t="shared" si="10"/>
        <v>9342.2660167580361</v>
      </c>
      <c r="F139" s="10">
        <f t="shared" si="8"/>
        <v>-445.64436232534604</v>
      </c>
      <c r="G139" s="10">
        <f>IF(F139&gt;0,MIN('Hourly Model'!$E$8*1000-E139,F139),MAX(-E139,F139))</f>
        <v>-445.64436232534604</v>
      </c>
      <c r="I139" s="10">
        <f t="shared" si="11"/>
        <v>0</v>
      </c>
    </row>
    <row r="140" spans="1:9" x14ac:dyDescent="0.2">
      <c r="A140" s="11">
        <f t="shared" si="9"/>
        <v>43471.749999999665</v>
      </c>
      <c r="B140" s="5">
        <f>'Load Profile'!E143</f>
        <v>2461.3627732760228</v>
      </c>
      <c r="C140" s="5">
        <f>'Solar Output'!E144</f>
        <v>0</v>
      </c>
      <c r="D140" s="5">
        <f>'Wind Output'!E147</f>
        <v>286.66666666666669</v>
      </c>
      <c r="E140" s="5">
        <f t="shared" si="10"/>
        <v>8896.6216544326908</v>
      </c>
      <c r="F140" s="10">
        <f t="shared" si="8"/>
        <v>-2174.6961066093563</v>
      </c>
      <c r="G140" s="10">
        <f>IF(F140&gt;0,MIN('Hourly Model'!$E$8*1000-E140,F140),MAX(-E140,F140))</f>
        <v>-2174.6961066093563</v>
      </c>
      <c r="I140" s="10">
        <f t="shared" si="11"/>
        <v>0</v>
      </c>
    </row>
    <row r="141" spans="1:9" x14ac:dyDescent="0.2">
      <c r="A141" s="11">
        <f t="shared" si="9"/>
        <v>43471.79166666633</v>
      </c>
      <c r="B141" s="5">
        <f>'Load Profile'!E144</f>
        <v>2421.6761654412053</v>
      </c>
      <c r="C141" s="5">
        <f>'Solar Output'!E145</f>
        <v>0</v>
      </c>
      <c r="D141" s="5">
        <f>'Wind Output'!E148</f>
        <v>873.33333333333337</v>
      </c>
      <c r="E141" s="5">
        <f t="shared" si="10"/>
        <v>6721.9255478233345</v>
      </c>
      <c r="F141" s="10">
        <f t="shared" si="8"/>
        <v>-1548.3428321078718</v>
      </c>
      <c r="G141" s="10">
        <f>IF(F141&gt;0,MIN('Hourly Model'!$E$8*1000-E141,F141),MAX(-E141,F141))</f>
        <v>-1548.3428321078718</v>
      </c>
      <c r="I141" s="10">
        <f t="shared" si="11"/>
        <v>0</v>
      </c>
    </row>
    <row r="142" spans="1:9" x14ac:dyDescent="0.2">
      <c r="A142" s="11">
        <f t="shared" si="9"/>
        <v>43471.833333332994</v>
      </c>
      <c r="B142" s="5">
        <f>'Load Profile'!E145</f>
        <v>2254.9515658437745</v>
      </c>
      <c r="C142" s="5">
        <f>'Solar Output'!E146</f>
        <v>0</v>
      </c>
      <c r="D142" s="5">
        <f>'Wind Output'!E149</f>
        <v>873.33333333333337</v>
      </c>
      <c r="E142" s="5">
        <f t="shared" si="10"/>
        <v>5173.5827157154627</v>
      </c>
      <c r="F142" s="10">
        <f t="shared" si="8"/>
        <v>-1381.618232510441</v>
      </c>
      <c r="G142" s="10">
        <f>IF(F142&gt;0,MIN('Hourly Model'!$E$8*1000-E142,F142),MAX(-E142,F142))</f>
        <v>-1381.618232510441</v>
      </c>
      <c r="I142" s="10">
        <f t="shared" si="11"/>
        <v>0</v>
      </c>
    </row>
    <row r="143" spans="1:9" x14ac:dyDescent="0.2">
      <c r="A143" s="11">
        <f t="shared" si="9"/>
        <v>43471.874999999658</v>
      </c>
      <c r="B143" s="5">
        <f>'Load Profile'!E146</f>
        <v>2073.3564951128924</v>
      </c>
      <c r="C143" s="5">
        <f>'Solar Output'!E147</f>
        <v>0</v>
      </c>
      <c r="D143" s="5">
        <f>'Wind Output'!E150</f>
        <v>286.66666666666669</v>
      </c>
      <c r="E143" s="5">
        <f t="shared" si="10"/>
        <v>3791.9644832050217</v>
      </c>
      <c r="F143" s="10">
        <f t="shared" si="8"/>
        <v>-1786.6898284462256</v>
      </c>
      <c r="G143" s="10">
        <f>IF(F143&gt;0,MIN('Hourly Model'!$E$8*1000-E143,F143),MAX(-E143,F143))</f>
        <v>-1786.6898284462256</v>
      </c>
      <c r="I143" s="10">
        <f t="shared" si="11"/>
        <v>0</v>
      </c>
    </row>
    <row r="144" spans="1:9" x14ac:dyDescent="0.2">
      <c r="A144" s="11">
        <f t="shared" si="9"/>
        <v>43471.916666666322</v>
      </c>
      <c r="B144" s="5">
        <f>'Load Profile'!E147</f>
        <v>1726.4627222745978</v>
      </c>
      <c r="C144" s="5">
        <f>'Solar Output'!E148</f>
        <v>0</v>
      </c>
      <c r="D144" s="5">
        <f>'Wind Output'!E151</f>
        <v>286.66666666666669</v>
      </c>
      <c r="E144" s="5">
        <f t="shared" si="10"/>
        <v>2005.274654758796</v>
      </c>
      <c r="F144" s="10">
        <f t="shared" si="8"/>
        <v>-1439.7960556079311</v>
      </c>
      <c r="G144" s="10">
        <f>IF(F144&gt;0,MIN('Hourly Model'!$E$8*1000-E144,F144),MAX(-E144,F144))</f>
        <v>-1439.7960556079311</v>
      </c>
      <c r="I144" s="10">
        <f t="shared" si="11"/>
        <v>0</v>
      </c>
    </row>
    <row r="145" spans="1:9" x14ac:dyDescent="0.2">
      <c r="A145" s="11">
        <f t="shared" si="9"/>
        <v>43471.958333332987</v>
      </c>
      <c r="B145" s="5">
        <f>'Load Profile'!E148</f>
        <v>1386.7211400973906</v>
      </c>
      <c r="C145" s="5">
        <f>'Solar Output'!E149</f>
        <v>0</v>
      </c>
      <c r="D145" s="5">
        <f>'Wind Output'!E152</f>
        <v>873.33333333333337</v>
      </c>
      <c r="E145" s="5">
        <f t="shared" si="10"/>
        <v>565.47859915086497</v>
      </c>
      <c r="F145" s="10">
        <f t="shared" si="8"/>
        <v>-513.38780676405725</v>
      </c>
      <c r="G145" s="10">
        <f>IF(F145&gt;0,MIN('Hourly Model'!$E$8*1000-E145,F145),MAX(-E145,F145))</f>
        <v>-513.38780676405725</v>
      </c>
      <c r="I145" s="10">
        <f t="shared" si="11"/>
        <v>0</v>
      </c>
    </row>
    <row r="146" spans="1:9" x14ac:dyDescent="0.2">
      <c r="A146" s="11">
        <f t="shared" si="9"/>
        <v>43471.999999999651</v>
      </c>
      <c r="B146" s="5">
        <f>'Load Profile'!E149</f>
        <v>1053.7304110346565</v>
      </c>
      <c r="C146" s="5">
        <f>'Solar Output'!E150</f>
        <v>0</v>
      </c>
      <c r="D146" s="5">
        <f>'Wind Output'!E153</f>
        <v>1666.6666666666667</v>
      </c>
      <c r="E146" s="5">
        <f t="shared" si="10"/>
        <v>52.090792386807721</v>
      </c>
      <c r="F146" s="10">
        <f t="shared" si="8"/>
        <v>612.93625563201022</v>
      </c>
      <c r="G146" s="10">
        <f>IF(F146&gt;0,MIN('Hourly Model'!$E$8*1000-E146,F146),MAX(-E146,F146))</f>
        <v>612.93625563201022</v>
      </c>
      <c r="I146" s="10">
        <f t="shared" si="11"/>
        <v>0</v>
      </c>
    </row>
    <row r="147" spans="1:9" x14ac:dyDescent="0.2">
      <c r="A147" s="11">
        <f t="shared" si="9"/>
        <v>43472.041666666315</v>
      </c>
      <c r="B147" s="5">
        <f>'Load Profile'!E150</f>
        <v>914.22893575379476</v>
      </c>
      <c r="C147" s="5">
        <f>'Solar Output'!E151</f>
        <v>0</v>
      </c>
      <c r="D147" s="5">
        <f>'Wind Output'!E154</f>
        <v>873.33333333333337</v>
      </c>
      <c r="E147" s="5">
        <f t="shared" si="10"/>
        <v>665.02704801881794</v>
      </c>
      <c r="F147" s="10">
        <f t="shared" si="8"/>
        <v>-40.895602420461387</v>
      </c>
      <c r="G147" s="10">
        <f>IF(F147&gt;0,MIN('Hourly Model'!$E$8*1000-E147,F147),MAX(-E147,F147))</f>
        <v>-40.895602420461387</v>
      </c>
      <c r="I147" s="10">
        <f t="shared" si="11"/>
        <v>0</v>
      </c>
    </row>
    <row r="148" spans="1:9" x14ac:dyDescent="0.2">
      <c r="A148" s="11">
        <f t="shared" si="9"/>
        <v>43472.083333332979</v>
      </c>
      <c r="B148" s="5">
        <f>'Load Profile'!E151</f>
        <v>859.67960431038068</v>
      </c>
      <c r="C148" s="5">
        <f>'Solar Output'!E152</f>
        <v>0</v>
      </c>
      <c r="D148" s="5">
        <f>'Wind Output'!E155</f>
        <v>873.33333333333337</v>
      </c>
      <c r="E148" s="5">
        <f t="shared" si="10"/>
        <v>624.13144559835655</v>
      </c>
      <c r="F148" s="10">
        <f t="shared" si="8"/>
        <v>13.653729022952689</v>
      </c>
      <c r="G148" s="10">
        <f>IF(F148&gt;0,MIN('Hourly Model'!$E$8*1000-E148,F148),MAX(-E148,F148))</f>
        <v>13.653729022952689</v>
      </c>
      <c r="I148" s="10">
        <f t="shared" si="11"/>
        <v>0</v>
      </c>
    </row>
    <row r="149" spans="1:9" x14ac:dyDescent="0.2">
      <c r="A149" s="11">
        <f t="shared" si="9"/>
        <v>43472.124999999643</v>
      </c>
      <c r="B149" s="5">
        <f>'Load Profile'!E152</f>
        <v>840.54080299303087</v>
      </c>
      <c r="C149" s="5">
        <f>'Solar Output'!E153</f>
        <v>0</v>
      </c>
      <c r="D149" s="5">
        <f>'Wind Output'!E156</f>
        <v>286.66666666666669</v>
      </c>
      <c r="E149" s="5">
        <f t="shared" si="10"/>
        <v>637.78517462130924</v>
      </c>
      <c r="F149" s="10">
        <f t="shared" si="8"/>
        <v>-553.87413632636412</v>
      </c>
      <c r="G149" s="10">
        <f>IF(F149&gt;0,MIN('Hourly Model'!$E$8*1000-E149,F149),MAX(-E149,F149))</f>
        <v>-553.87413632636412</v>
      </c>
      <c r="I149" s="10">
        <f t="shared" si="11"/>
        <v>0</v>
      </c>
    </row>
    <row r="150" spans="1:9" x14ac:dyDescent="0.2">
      <c r="A150" s="11">
        <f t="shared" si="9"/>
        <v>43472.166666666308</v>
      </c>
      <c r="B150" s="5">
        <f>'Load Profile'!E153</f>
        <v>835.56297665684826</v>
      </c>
      <c r="C150" s="5">
        <f>'Solar Output'!E154</f>
        <v>0</v>
      </c>
      <c r="D150" s="5">
        <f>'Wind Output'!E157</f>
        <v>286.66666666666669</v>
      </c>
      <c r="E150" s="5">
        <f t="shared" si="10"/>
        <v>83.911038294945115</v>
      </c>
      <c r="F150" s="10">
        <f t="shared" si="8"/>
        <v>-548.89630999018163</v>
      </c>
      <c r="G150" s="10">
        <f>IF(F150&gt;0,MIN('Hourly Model'!$E$8*1000-E150,F150),MAX(-E150,F150))</f>
        <v>-83.911038294945115</v>
      </c>
      <c r="I150" s="10">
        <f t="shared" si="11"/>
        <v>-464.98527169523652</v>
      </c>
    </row>
    <row r="151" spans="1:9" x14ac:dyDescent="0.2">
      <c r="A151" s="11">
        <f t="shared" si="9"/>
        <v>43472.208333332972</v>
      </c>
      <c r="B151" s="5">
        <f>'Load Profile'!E154</f>
        <v>894.05100279824944</v>
      </c>
      <c r="C151" s="5">
        <f>'Solar Output'!E155</f>
        <v>0</v>
      </c>
      <c r="D151" s="5">
        <f>'Wind Output'!E158</f>
        <v>286.66666666666669</v>
      </c>
      <c r="E151" s="5">
        <f t="shared" si="10"/>
        <v>0</v>
      </c>
      <c r="F151" s="10">
        <f t="shared" si="8"/>
        <v>-607.38433613158281</v>
      </c>
      <c r="G151" s="10">
        <f>IF(F151&gt;0,MIN('Hourly Model'!$E$8*1000-E151,F151),MAX(-E151,F151))</f>
        <v>0</v>
      </c>
      <c r="I151" s="10">
        <f t="shared" si="11"/>
        <v>-1072.3696078268194</v>
      </c>
    </row>
    <row r="152" spans="1:9" x14ac:dyDescent="0.2">
      <c r="A152" s="11">
        <f t="shared" si="9"/>
        <v>43472.249999999636</v>
      </c>
      <c r="B152" s="5">
        <f>'Load Profile'!E155</f>
        <v>1139.0024629471375</v>
      </c>
      <c r="C152" s="5">
        <f>'Solar Output'!E156</f>
        <v>0</v>
      </c>
      <c r="D152" s="5">
        <f>'Wind Output'!E159</f>
        <v>873.33333333333337</v>
      </c>
      <c r="E152" s="5">
        <f t="shared" si="10"/>
        <v>0</v>
      </c>
      <c r="F152" s="10">
        <f t="shared" si="8"/>
        <v>-265.6691296138041</v>
      </c>
      <c r="G152" s="10">
        <f>IF(F152&gt;0,MIN('Hourly Model'!$E$8*1000-E152,F152),MAX(-E152,F152))</f>
        <v>0</v>
      </c>
      <c r="I152" s="10">
        <f t="shared" si="11"/>
        <v>-1338.0387374406237</v>
      </c>
    </row>
    <row r="153" spans="1:9" x14ac:dyDescent="0.2">
      <c r="A153" s="11">
        <f t="shared" si="9"/>
        <v>43472.2916666663</v>
      </c>
      <c r="B153" s="5">
        <f>'Load Profile'!E156</f>
        <v>1498.2187234517119</v>
      </c>
      <c r="C153" s="5">
        <f>'Solar Output'!E157</f>
        <v>173.4545</v>
      </c>
      <c r="D153" s="5">
        <f>'Wind Output'!E160</f>
        <v>873.33333333333337</v>
      </c>
      <c r="E153" s="5">
        <f t="shared" si="10"/>
        <v>0</v>
      </c>
      <c r="F153" s="10">
        <f t="shared" si="8"/>
        <v>-451.43089011837856</v>
      </c>
      <c r="G153" s="10">
        <f>IF(F153&gt;0,MIN('Hourly Model'!$E$8*1000-E153,F153),MAX(-E153,F153))</f>
        <v>0</v>
      </c>
      <c r="I153" s="10">
        <f t="shared" si="11"/>
        <v>-1789.4696275590022</v>
      </c>
    </row>
    <row r="154" spans="1:9" x14ac:dyDescent="0.2">
      <c r="A154" s="11">
        <f t="shared" si="9"/>
        <v>43472.333333332965</v>
      </c>
      <c r="B154" s="5">
        <f>'Load Profile'!E157</f>
        <v>1446.7903860094191</v>
      </c>
      <c r="C154" s="5">
        <f>'Solar Output'!E158</f>
        <v>3075.5277999999994</v>
      </c>
      <c r="D154" s="5">
        <f>'Wind Output'!E161</f>
        <v>873.33333333333337</v>
      </c>
      <c r="E154" s="5">
        <f t="shared" si="10"/>
        <v>0</v>
      </c>
      <c r="F154" s="10">
        <f t="shared" si="8"/>
        <v>2502.0707473239136</v>
      </c>
      <c r="G154" s="10">
        <f>IF(F154&gt;0,MIN('Hourly Model'!$E$8*1000-E154,F154),MAX(-E154,F154))</f>
        <v>2502.0707473239136</v>
      </c>
      <c r="I154" s="10">
        <f t="shared" si="11"/>
        <v>0</v>
      </c>
    </row>
    <row r="155" spans="1:9" x14ac:dyDescent="0.2">
      <c r="A155" s="11">
        <f t="shared" si="9"/>
        <v>43472.374999999629</v>
      </c>
      <c r="B155" s="5">
        <f>'Load Profile'!E158</f>
        <v>1237.1264156144459</v>
      </c>
      <c r="C155" s="5">
        <f>'Solar Output'!E159</f>
        <v>5064.7897499999999</v>
      </c>
      <c r="D155" s="5">
        <f>'Wind Output'!E162</f>
        <v>2773.3333333333335</v>
      </c>
      <c r="E155" s="5">
        <f t="shared" si="10"/>
        <v>2502.0707473239136</v>
      </c>
      <c r="F155" s="10">
        <f t="shared" si="8"/>
        <v>6600.9966677188877</v>
      </c>
      <c r="G155" s="10">
        <f>IF(F155&gt;0,MIN('Hourly Model'!$E$8*1000-E155,F155),MAX(-E155,F155))</f>
        <v>6600.9966677188877</v>
      </c>
      <c r="I155" s="10">
        <f t="shared" si="11"/>
        <v>0</v>
      </c>
    </row>
    <row r="156" spans="1:9" x14ac:dyDescent="0.2">
      <c r="A156" s="11">
        <f t="shared" si="9"/>
        <v>43472.416666666293</v>
      </c>
      <c r="B156" s="5">
        <f>'Load Profile'!E159</f>
        <v>1250.103655140502</v>
      </c>
      <c r="C156" s="5">
        <f>'Solar Output'!E160</f>
        <v>6355.6267999999991</v>
      </c>
      <c r="D156" s="5">
        <f>'Wind Output'!E163</f>
        <v>2773.3333333333335</v>
      </c>
      <c r="E156" s="5">
        <f t="shared" si="10"/>
        <v>9103.0674150428022</v>
      </c>
      <c r="F156" s="10">
        <f t="shared" si="8"/>
        <v>7878.8564781928299</v>
      </c>
      <c r="G156" s="10">
        <f>IF(F156&gt;0,MIN('Hourly Model'!$E$8*1000-E156,F156),MAX(-E156,F156))</f>
        <v>896.93258495719783</v>
      </c>
      <c r="I156" s="10">
        <f t="shared" si="11"/>
        <v>0</v>
      </c>
    </row>
    <row r="157" spans="1:9" x14ac:dyDescent="0.2">
      <c r="A157" s="11">
        <f t="shared" si="9"/>
        <v>43472.458333332957</v>
      </c>
      <c r="B157" s="5">
        <f>'Load Profile'!E160</f>
        <v>1232.5755332768113</v>
      </c>
      <c r="C157" s="5">
        <f>'Solar Output'!E161</f>
        <v>6946.4220499999992</v>
      </c>
      <c r="D157" s="5">
        <f>'Wind Output'!E164</f>
        <v>1666.6666666666667</v>
      </c>
      <c r="E157" s="5">
        <f t="shared" si="10"/>
        <v>10000</v>
      </c>
      <c r="F157" s="10">
        <f t="shared" si="8"/>
        <v>7380.513183389854</v>
      </c>
      <c r="G157" s="10">
        <f>IF(F157&gt;0,MIN('Hourly Model'!$E$8*1000-E157,F157),MAX(-E157,F157))</f>
        <v>0</v>
      </c>
      <c r="I157" s="10">
        <f t="shared" si="11"/>
        <v>0</v>
      </c>
    </row>
    <row r="158" spans="1:9" x14ac:dyDescent="0.2">
      <c r="A158" s="11">
        <f t="shared" si="9"/>
        <v>43472.499999999622</v>
      </c>
      <c r="B158" s="5">
        <f>'Load Profile'!E161</f>
        <v>1195.4708422023798</v>
      </c>
      <c r="C158" s="5">
        <f>'Solar Output'!E162</f>
        <v>6827.9593999999979</v>
      </c>
      <c r="D158" s="5">
        <f>'Wind Output'!E165</f>
        <v>2773.3333333333335</v>
      </c>
      <c r="E158" s="5">
        <f t="shared" si="10"/>
        <v>10000</v>
      </c>
      <c r="F158" s="10">
        <f t="shared" si="8"/>
        <v>8405.8218911309523</v>
      </c>
      <c r="G158" s="10">
        <f>IF(F158&gt;0,MIN('Hourly Model'!$E$8*1000-E158,F158),MAX(-E158,F158))</f>
        <v>0</v>
      </c>
      <c r="I158" s="10">
        <f t="shared" si="11"/>
        <v>0</v>
      </c>
    </row>
    <row r="159" spans="1:9" x14ac:dyDescent="0.2">
      <c r="A159" s="11">
        <f t="shared" si="9"/>
        <v>43472.541666666286</v>
      </c>
      <c r="B159" s="5">
        <f>'Load Profile'!E162</f>
        <v>1152.4163816512316</v>
      </c>
      <c r="C159" s="5">
        <f>'Solar Output'!E163</f>
        <v>5979.8079499999994</v>
      </c>
      <c r="D159" s="5">
        <f>'Wind Output'!E166</f>
        <v>4266.666666666667</v>
      </c>
      <c r="E159" s="5">
        <f t="shared" si="10"/>
        <v>10000</v>
      </c>
      <c r="F159" s="10">
        <f t="shared" si="8"/>
        <v>9094.0582350154345</v>
      </c>
      <c r="G159" s="10">
        <f>IF(F159&gt;0,MIN('Hourly Model'!$E$8*1000-E159,F159),MAX(-E159,F159))</f>
        <v>0</v>
      </c>
      <c r="I159" s="10">
        <f t="shared" si="11"/>
        <v>0</v>
      </c>
    </row>
    <row r="160" spans="1:9" x14ac:dyDescent="0.2">
      <c r="A160" s="11">
        <f t="shared" si="9"/>
        <v>43472.58333333295</v>
      </c>
      <c r="B160" s="5">
        <f>'Load Profile'!E163</f>
        <v>1153.6060279095759</v>
      </c>
      <c r="C160" s="5">
        <f>'Solar Output'!E164</f>
        <v>4377.5842499999999</v>
      </c>
      <c r="D160" s="5">
        <f>'Wind Output'!E167</f>
        <v>6160</v>
      </c>
      <c r="E160" s="5">
        <f t="shared" si="10"/>
        <v>10000</v>
      </c>
      <c r="F160" s="10">
        <f t="shared" si="8"/>
        <v>9383.9782220904235</v>
      </c>
      <c r="G160" s="10">
        <f>IF(F160&gt;0,MIN('Hourly Model'!$E$8*1000-E160,F160),MAX(-E160,F160))</f>
        <v>0</v>
      </c>
      <c r="I160" s="10">
        <f t="shared" si="11"/>
        <v>0</v>
      </c>
    </row>
    <row r="161" spans="1:9" x14ac:dyDescent="0.2">
      <c r="A161" s="11">
        <f t="shared" si="9"/>
        <v>43472.624999999614</v>
      </c>
      <c r="B161" s="5">
        <f>'Load Profile'!E164</f>
        <v>1232.5735667084057</v>
      </c>
      <c r="C161" s="5">
        <f>'Solar Output'!E165</f>
        <v>2281.1331</v>
      </c>
      <c r="D161" s="5">
        <f>'Wind Output'!E168</f>
        <v>4266.666666666667</v>
      </c>
      <c r="E161" s="5">
        <f t="shared" si="10"/>
        <v>10000</v>
      </c>
      <c r="F161" s="10">
        <f t="shared" si="8"/>
        <v>5315.2261999582615</v>
      </c>
      <c r="G161" s="10">
        <f>IF(F161&gt;0,MIN('Hourly Model'!$E$8*1000-E161,F161),MAX(-E161,F161))</f>
        <v>0</v>
      </c>
      <c r="I161" s="10">
        <f t="shared" si="11"/>
        <v>0</v>
      </c>
    </row>
    <row r="162" spans="1:9" x14ac:dyDescent="0.2">
      <c r="A162" s="11">
        <f t="shared" si="9"/>
        <v>43472.666666666279</v>
      </c>
      <c r="B162" s="5">
        <f>'Load Profile'!E165</f>
        <v>1523.928053992855</v>
      </c>
      <c r="C162" s="5">
        <f>'Solar Output'!E166</f>
        <v>0</v>
      </c>
      <c r="D162" s="5">
        <f>'Wind Output'!E169</f>
        <v>6160</v>
      </c>
      <c r="E162" s="5">
        <f t="shared" si="10"/>
        <v>10000</v>
      </c>
      <c r="F162" s="10">
        <f t="shared" si="8"/>
        <v>4636.071946007145</v>
      </c>
      <c r="G162" s="10">
        <f>IF(F162&gt;0,MIN('Hourly Model'!$E$8*1000-E162,F162),MAX(-E162,F162))</f>
        <v>0</v>
      </c>
      <c r="I162" s="10">
        <f t="shared" si="11"/>
        <v>0</v>
      </c>
    </row>
    <row r="163" spans="1:9" x14ac:dyDescent="0.2">
      <c r="A163" s="11">
        <f t="shared" si="9"/>
        <v>43472.708333332943</v>
      </c>
      <c r="B163" s="5">
        <f>'Load Profile'!E166</f>
        <v>2092.4904299502991</v>
      </c>
      <c r="C163" s="5">
        <f>'Solar Output'!E167</f>
        <v>0</v>
      </c>
      <c r="D163" s="5">
        <f>'Wind Output'!E170</f>
        <v>9060</v>
      </c>
      <c r="E163" s="5">
        <f t="shared" si="10"/>
        <v>10000</v>
      </c>
      <c r="F163" s="10">
        <f t="shared" si="8"/>
        <v>6967.5095700497004</v>
      </c>
      <c r="G163" s="10">
        <f>IF(F163&gt;0,MIN('Hourly Model'!$E$8*1000-E163,F163),MAX(-E163,F163))</f>
        <v>0</v>
      </c>
      <c r="I163" s="10">
        <f t="shared" si="11"/>
        <v>0</v>
      </c>
    </row>
    <row r="164" spans="1:9" x14ac:dyDescent="0.2">
      <c r="A164" s="11">
        <f t="shared" si="9"/>
        <v>43472.749999999607</v>
      </c>
      <c r="B164" s="5">
        <f>'Load Profile'!E167</f>
        <v>2439.701229818716</v>
      </c>
      <c r="C164" s="5">
        <f>'Solar Output'!E168</f>
        <v>0</v>
      </c>
      <c r="D164" s="5">
        <f>'Wind Output'!E171</f>
        <v>9060</v>
      </c>
      <c r="E164" s="5">
        <f t="shared" si="10"/>
        <v>10000</v>
      </c>
      <c r="F164" s="10">
        <f t="shared" si="8"/>
        <v>6620.2987701812835</v>
      </c>
      <c r="G164" s="10">
        <f>IF(F164&gt;0,MIN('Hourly Model'!$E$8*1000-E164,F164),MAX(-E164,F164))</f>
        <v>0</v>
      </c>
      <c r="I164" s="10">
        <f t="shared" si="11"/>
        <v>0</v>
      </c>
    </row>
    <row r="165" spans="1:9" x14ac:dyDescent="0.2">
      <c r="A165" s="11">
        <f t="shared" si="9"/>
        <v>43472.791666666271</v>
      </c>
      <c r="B165" s="5">
        <f>'Load Profile'!E168</f>
        <v>2393.0598084246221</v>
      </c>
      <c r="C165" s="5">
        <f>'Solar Output'!E169</f>
        <v>0</v>
      </c>
      <c r="D165" s="5">
        <f>'Wind Output'!E172</f>
        <v>9573.3333333333339</v>
      </c>
      <c r="E165" s="5">
        <f t="shared" si="10"/>
        <v>10000</v>
      </c>
      <c r="F165" s="10">
        <f t="shared" si="8"/>
        <v>7180.2735249087118</v>
      </c>
      <c r="G165" s="10">
        <f>IF(F165&gt;0,MIN('Hourly Model'!$E$8*1000-E165,F165),MAX(-E165,F165))</f>
        <v>0</v>
      </c>
      <c r="I165" s="10">
        <f t="shared" si="11"/>
        <v>0</v>
      </c>
    </row>
    <row r="166" spans="1:9" x14ac:dyDescent="0.2">
      <c r="A166" s="11">
        <f t="shared" si="9"/>
        <v>43472.833333332936</v>
      </c>
      <c r="B166" s="5">
        <f>'Load Profile'!E169</f>
        <v>2221.3540508666547</v>
      </c>
      <c r="C166" s="5">
        <f>'Solar Output'!E170</f>
        <v>0</v>
      </c>
      <c r="D166" s="5">
        <f>'Wind Output'!E173</f>
        <v>9060</v>
      </c>
      <c r="E166" s="5">
        <f t="shared" si="10"/>
        <v>10000</v>
      </c>
      <c r="F166" s="10">
        <f t="shared" si="8"/>
        <v>6838.6459491333453</v>
      </c>
      <c r="G166" s="10">
        <f>IF(F166&gt;0,MIN('Hourly Model'!$E$8*1000-E166,F166),MAX(-E166,F166))</f>
        <v>0</v>
      </c>
      <c r="I166" s="10">
        <f t="shared" si="11"/>
        <v>0</v>
      </c>
    </row>
    <row r="167" spans="1:9" x14ac:dyDescent="0.2">
      <c r="A167" s="11">
        <f t="shared" si="9"/>
        <v>43472.8749999996</v>
      </c>
      <c r="B167" s="5">
        <f>'Load Profile'!E170</f>
        <v>2035.6386098087771</v>
      </c>
      <c r="C167" s="5">
        <f>'Solar Output'!E171</f>
        <v>0</v>
      </c>
      <c r="D167" s="5">
        <f>'Wind Output'!E174</f>
        <v>6160</v>
      </c>
      <c r="E167" s="5">
        <f t="shared" si="10"/>
        <v>10000</v>
      </c>
      <c r="F167" s="10">
        <f t="shared" si="8"/>
        <v>4124.3613901912231</v>
      </c>
      <c r="G167" s="10">
        <f>IF(F167&gt;0,MIN('Hourly Model'!$E$8*1000-E167,F167),MAX(-E167,F167))</f>
        <v>0</v>
      </c>
      <c r="I167" s="10">
        <f t="shared" si="11"/>
        <v>0</v>
      </c>
    </row>
    <row r="168" spans="1:9" x14ac:dyDescent="0.2">
      <c r="A168" s="11">
        <f t="shared" si="9"/>
        <v>43472.916666666264</v>
      </c>
      <c r="B168" s="5">
        <f>'Load Profile'!E171</f>
        <v>1677.6564464453681</v>
      </c>
      <c r="C168" s="5">
        <f>'Solar Output'!E172</f>
        <v>0</v>
      </c>
      <c r="D168" s="5">
        <f>'Wind Output'!E175</f>
        <v>4266.666666666667</v>
      </c>
      <c r="E168" s="5">
        <f t="shared" si="10"/>
        <v>10000</v>
      </c>
      <c r="F168" s="10">
        <f t="shared" si="8"/>
        <v>2589.0102202212988</v>
      </c>
      <c r="G168" s="10">
        <f>IF(F168&gt;0,MIN('Hourly Model'!$E$8*1000-E168,F168),MAX(-E168,F168))</f>
        <v>0</v>
      </c>
      <c r="I168" s="10">
        <f t="shared" si="11"/>
        <v>0</v>
      </c>
    </row>
    <row r="169" spans="1:9" x14ac:dyDescent="0.2">
      <c r="A169" s="11">
        <f t="shared" si="9"/>
        <v>43472.958333332928</v>
      </c>
      <c r="B169" s="5">
        <f>'Load Profile'!E172</f>
        <v>1320.8097976582699</v>
      </c>
      <c r="C169" s="5">
        <f>'Solar Output'!E173</f>
        <v>0</v>
      </c>
      <c r="D169" s="5">
        <f>'Wind Output'!E176</f>
        <v>4266.666666666667</v>
      </c>
      <c r="E169" s="5">
        <f t="shared" si="10"/>
        <v>10000</v>
      </c>
      <c r="F169" s="10">
        <f t="shared" si="8"/>
        <v>2945.8568690083971</v>
      </c>
      <c r="G169" s="10">
        <f>IF(F169&gt;0,MIN('Hourly Model'!$E$8*1000-E169,F169),MAX(-E169,F169))</f>
        <v>0</v>
      </c>
      <c r="I169" s="10">
        <f t="shared" si="11"/>
        <v>0</v>
      </c>
    </row>
    <row r="170" spans="1:9" x14ac:dyDescent="0.2">
      <c r="A170" s="11">
        <f t="shared" si="9"/>
        <v>43472.999999999593</v>
      </c>
      <c r="B170" s="5">
        <f>'Load Profile'!E173</f>
        <v>971.78994241295811</v>
      </c>
      <c r="C170" s="5">
        <f>'Solar Output'!E174</f>
        <v>0</v>
      </c>
      <c r="D170" s="5">
        <f>'Wind Output'!E177</f>
        <v>4266.666666666667</v>
      </c>
      <c r="E170" s="5">
        <f t="shared" si="10"/>
        <v>10000</v>
      </c>
      <c r="F170" s="10">
        <f t="shared" si="8"/>
        <v>3294.8767242537087</v>
      </c>
      <c r="G170" s="10">
        <f>IF(F170&gt;0,MIN('Hourly Model'!$E$8*1000-E170,F170),MAX(-E170,F170))</f>
        <v>0</v>
      </c>
      <c r="I170" s="10">
        <f t="shared" si="11"/>
        <v>0</v>
      </c>
    </row>
    <row r="171" spans="1:9" x14ac:dyDescent="0.2">
      <c r="A171" s="11">
        <f t="shared" si="9"/>
        <v>43473.041666666257</v>
      </c>
      <c r="B171" s="5">
        <f>'Load Profile'!E174</f>
        <v>832.36940052236923</v>
      </c>
      <c r="C171" s="5">
        <f>'Solar Output'!E175</f>
        <v>0</v>
      </c>
      <c r="D171" s="5">
        <f>'Wind Output'!E178</f>
        <v>4266.666666666667</v>
      </c>
      <c r="E171" s="5">
        <f t="shared" si="10"/>
        <v>10000</v>
      </c>
      <c r="F171" s="10">
        <f t="shared" si="8"/>
        <v>3434.2972661442977</v>
      </c>
      <c r="G171" s="10">
        <f>IF(F171&gt;0,MIN('Hourly Model'!$E$8*1000-E171,F171),MAX(-E171,F171))</f>
        <v>0</v>
      </c>
      <c r="I171" s="10">
        <f t="shared" si="11"/>
        <v>0</v>
      </c>
    </row>
    <row r="172" spans="1:9" x14ac:dyDescent="0.2">
      <c r="A172" s="11">
        <f t="shared" si="9"/>
        <v>43473.083333332921</v>
      </c>
      <c r="B172" s="5">
        <f>'Load Profile'!E175</f>
        <v>780.38467515424247</v>
      </c>
      <c r="C172" s="5">
        <f>'Solar Output'!E176</f>
        <v>0</v>
      </c>
      <c r="D172" s="5">
        <f>'Wind Output'!E179</f>
        <v>2773.3333333333335</v>
      </c>
      <c r="E172" s="5">
        <f t="shared" si="10"/>
        <v>10000</v>
      </c>
      <c r="F172" s="10">
        <f t="shared" si="8"/>
        <v>1992.9486581790911</v>
      </c>
      <c r="G172" s="10">
        <f>IF(F172&gt;0,MIN('Hourly Model'!$E$8*1000-E172,F172),MAX(-E172,F172))</f>
        <v>0</v>
      </c>
      <c r="I172" s="10">
        <f t="shared" si="11"/>
        <v>0</v>
      </c>
    </row>
    <row r="173" spans="1:9" x14ac:dyDescent="0.2">
      <c r="A173" s="11">
        <f t="shared" si="9"/>
        <v>43473.124999999585</v>
      </c>
      <c r="B173" s="5">
        <f>'Load Profile'!E176</f>
        <v>776.52274210237601</v>
      </c>
      <c r="C173" s="5">
        <f>'Solar Output'!E177</f>
        <v>0</v>
      </c>
      <c r="D173" s="5">
        <f>'Wind Output'!E180</f>
        <v>2773.3333333333335</v>
      </c>
      <c r="E173" s="5">
        <f t="shared" si="10"/>
        <v>10000</v>
      </c>
      <c r="F173" s="10">
        <f t="shared" si="8"/>
        <v>1996.8105912309575</v>
      </c>
      <c r="G173" s="10">
        <f>IF(F173&gt;0,MIN('Hourly Model'!$E$8*1000-E173,F173),MAX(-E173,F173))</f>
        <v>0</v>
      </c>
      <c r="I173" s="10">
        <f t="shared" si="11"/>
        <v>0</v>
      </c>
    </row>
    <row r="174" spans="1:9" x14ac:dyDescent="0.2">
      <c r="A174" s="11">
        <f t="shared" si="9"/>
        <v>43473.16666666625</v>
      </c>
      <c r="B174" s="5">
        <f>'Load Profile'!E177</f>
        <v>779.59761385949184</v>
      </c>
      <c r="C174" s="5">
        <f>'Solar Output'!E178</f>
        <v>0</v>
      </c>
      <c r="D174" s="5">
        <f>'Wind Output'!E181</f>
        <v>2773.3333333333335</v>
      </c>
      <c r="E174" s="5">
        <f t="shared" si="10"/>
        <v>10000</v>
      </c>
      <c r="F174" s="10">
        <f t="shared" si="8"/>
        <v>1993.7357194738415</v>
      </c>
      <c r="G174" s="10">
        <f>IF(F174&gt;0,MIN('Hourly Model'!$E$8*1000-E174,F174),MAX(-E174,F174))</f>
        <v>0</v>
      </c>
      <c r="I174" s="10">
        <f t="shared" si="11"/>
        <v>0</v>
      </c>
    </row>
    <row r="175" spans="1:9" x14ac:dyDescent="0.2">
      <c r="A175" s="11">
        <f t="shared" si="9"/>
        <v>43473.208333332914</v>
      </c>
      <c r="B175" s="5">
        <f>'Load Profile'!E178</f>
        <v>843.6749326056937</v>
      </c>
      <c r="C175" s="5">
        <f>'Solar Output'!E179</f>
        <v>0</v>
      </c>
      <c r="D175" s="5">
        <f>'Wind Output'!E182</f>
        <v>2773.3333333333335</v>
      </c>
      <c r="E175" s="5">
        <f t="shared" si="10"/>
        <v>10000</v>
      </c>
      <c r="F175" s="10">
        <f t="shared" si="8"/>
        <v>1929.6584007276397</v>
      </c>
      <c r="G175" s="10">
        <f>IF(F175&gt;0,MIN('Hourly Model'!$E$8*1000-E175,F175),MAX(-E175,F175))</f>
        <v>0</v>
      </c>
      <c r="I175" s="10">
        <f t="shared" si="11"/>
        <v>0</v>
      </c>
    </row>
    <row r="176" spans="1:9" x14ac:dyDescent="0.2">
      <c r="A176" s="11">
        <f t="shared" si="9"/>
        <v>43473.249999999578</v>
      </c>
      <c r="B176" s="5">
        <f>'Load Profile'!E179</f>
        <v>1092.699310185473</v>
      </c>
      <c r="C176" s="5">
        <f>'Solar Output'!E180</f>
        <v>0</v>
      </c>
      <c r="D176" s="5">
        <f>'Wind Output'!E183</f>
        <v>873.33333333333337</v>
      </c>
      <c r="E176" s="5">
        <f t="shared" si="10"/>
        <v>10000</v>
      </c>
      <c r="F176" s="10">
        <f t="shared" si="8"/>
        <v>-219.36597685213962</v>
      </c>
      <c r="G176" s="10">
        <f>IF(F176&gt;0,MIN('Hourly Model'!$E$8*1000-E176,F176),MAX(-E176,F176))</f>
        <v>-219.36597685213962</v>
      </c>
      <c r="I176" s="10">
        <f t="shared" si="11"/>
        <v>0</v>
      </c>
    </row>
    <row r="177" spans="1:9" x14ac:dyDescent="0.2">
      <c r="A177" s="11">
        <f t="shared" si="9"/>
        <v>43473.291666666242</v>
      </c>
      <c r="B177" s="5">
        <f>'Load Profile'!E180</f>
        <v>1468.5789395991396</v>
      </c>
      <c r="C177" s="5">
        <f>'Solar Output'!E181</f>
        <v>26.264849999999996</v>
      </c>
      <c r="D177" s="5">
        <f>'Wind Output'!E184</f>
        <v>1666.6666666666667</v>
      </c>
      <c r="E177" s="5">
        <f t="shared" si="10"/>
        <v>9780.6340231478607</v>
      </c>
      <c r="F177" s="10">
        <f t="shared" si="8"/>
        <v>224.35257706752714</v>
      </c>
      <c r="G177" s="10">
        <f>IF(F177&gt;0,MIN('Hourly Model'!$E$8*1000-E177,F177),MAX(-E177,F177))</f>
        <v>219.36597685213928</v>
      </c>
      <c r="I177" s="10">
        <f t="shared" si="11"/>
        <v>0</v>
      </c>
    </row>
    <row r="178" spans="1:9" x14ac:dyDescent="0.2">
      <c r="A178" s="11">
        <f t="shared" si="9"/>
        <v>43473.333333332906</v>
      </c>
      <c r="B178" s="5">
        <f>'Load Profile'!E181</f>
        <v>1417.516027634023</v>
      </c>
      <c r="C178" s="5">
        <f>'Solar Output'!E182</f>
        <v>311.87424999999996</v>
      </c>
      <c r="D178" s="5">
        <f>'Wind Output'!E185</f>
        <v>4266.666666666667</v>
      </c>
      <c r="E178" s="5">
        <f t="shared" si="10"/>
        <v>10000</v>
      </c>
      <c r="F178" s="10">
        <f t="shared" si="8"/>
        <v>3161.0248890326438</v>
      </c>
      <c r="G178" s="10">
        <f>IF(F178&gt;0,MIN('Hourly Model'!$E$8*1000-E178,F178),MAX(-E178,F178))</f>
        <v>0</v>
      </c>
      <c r="I178" s="10">
        <f t="shared" si="11"/>
        <v>0</v>
      </c>
    </row>
    <row r="179" spans="1:9" x14ac:dyDescent="0.2">
      <c r="A179" s="11">
        <f t="shared" si="9"/>
        <v>43473.374999999571</v>
      </c>
      <c r="B179" s="5">
        <f>'Load Profile'!E182</f>
        <v>1234.5601093231328</v>
      </c>
      <c r="C179" s="5">
        <f>'Solar Output'!E183</f>
        <v>2820.7211499999999</v>
      </c>
      <c r="D179" s="5">
        <f>'Wind Output'!E186</f>
        <v>4266.666666666667</v>
      </c>
      <c r="E179" s="5">
        <f t="shared" si="10"/>
        <v>10000</v>
      </c>
      <c r="F179" s="10">
        <f t="shared" si="8"/>
        <v>5852.8277073435347</v>
      </c>
      <c r="G179" s="10">
        <f>IF(F179&gt;0,MIN('Hourly Model'!$E$8*1000-E179,F179),MAX(-E179,F179))</f>
        <v>0</v>
      </c>
      <c r="I179" s="10">
        <f t="shared" si="11"/>
        <v>0</v>
      </c>
    </row>
    <row r="180" spans="1:9" x14ac:dyDescent="0.2">
      <c r="A180" s="11">
        <f t="shared" si="9"/>
        <v>43473.416666666235</v>
      </c>
      <c r="B180" s="5">
        <f>'Load Profile'!E183</f>
        <v>1264.5128028419529</v>
      </c>
      <c r="C180" s="5">
        <f>'Solar Output'!E184</f>
        <v>1591.4389999999999</v>
      </c>
      <c r="D180" s="5">
        <f>'Wind Output'!E187</f>
        <v>2773.3333333333335</v>
      </c>
      <c r="E180" s="5">
        <f t="shared" si="10"/>
        <v>10000</v>
      </c>
      <c r="F180" s="10">
        <f t="shared" si="8"/>
        <v>3100.2595304913802</v>
      </c>
      <c r="G180" s="10">
        <f>IF(F180&gt;0,MIN('Hourly Model'!$E$8*1000-E180,F180),MAX(-E180,F180))</f>
        <v>0</v>
      </c>
      <c r="I180" s="10">
        <f t="shared" si="11"/>
        <v>0</v>
      </c>
    </row>
    <row r="181" spans="1:9" x14ac:dyDescent="0.2">
      <c r="A181" s="11">
        <f t="shared" si="9"/>
        <v>43473.458333332899</v>
      </c>
      <c r="B181" s="5">
        <f>'Load Profile'!E184</f>
        <v>1254.5346001112141</v>
      </c>
      <c r="C181" s="5">
        <f>'Solar Output'!E185</f>
        <v>4101.5980499999996</v>
      </c>
      <c r="D181" s="5">
        <f>'Wind Output'!E188</f>
        <v>2773.3333333333335</v>
      </c>
      <c r="E181" s="5">
        <f t="shared" si="10"/>
        <v>10000</v>
      </c>
      <c r="F181" s="10">
        <f t="shared" si="8"/>
        <v>5620.3967832221188</v>
      </c>
      <c r="G181" s="10">
        <f>IF(F181&gt;0,MIN('Hourly Model'!$E$8*1000-E181,F181),MAX(-E181,F181))</f>
        <v>0</v>
      </c>
      <c r="I181" s="10">
        <f t="shared" si="11"/>
        <v>0</v>
      </c>
    </row>
    <row r="182" spans="1:9" x14ac:dyDescent="0.2">
      <c r="A182" s="11">
        <f t="shared" si="9"/>
        <v>43473.499999999563</v>
      </c>
      <c r="B182" s="5">
        <f>'Load Profile'!E185</f>
        <v>1224.6701901985537</v>
      </c>
      <c r="C182" s="5">
        <f>'Solar Output'!E186</f>
        <v>682.5583499999999</v>
      </c>
      <c r="D182" s="5">
        <f>'Wind Output'!E189</f>
        <v>4266.666666666667</v>
      </c>
      <c r="E182" s="5">
        <f t="shared" si="10"/>
        <v>10000</v>
      </c>
      <c r="F182" s="10">
        <f t="shared" si="8"/>
        <v>3724.5548264681138</v>
      </c>
      <c r="G182" s="10">
        <f>IF(F182&gt;0,MIN('Hourly Model'!$E$8*1000-E182,F182),MAX(-E182,F182))</f>
        <v>0</v>
      </c>
      <c r="I182" s="10">
        <f t="shared" si="11"/>
        <v>0</v>
      </c>
    </row>
    <row r="183" spans="1:9" x14ac:dyDescent="0.2">
      <c r="A183" s="11">
        <f t="shared" si="9"/>
        <v>43473.541666666228</v>
      </c>
      <c r="B183" s="5">
        <f>'Load Profile'!E186</f>
        <v>1195.1458301498642</v>
      </c>
      <c r="C183" s="5">
        <f>'Solar Output'!E187</f>
        <v>932.55684999999994</v>
      </c>
      <c r="D183" s="5">
        <f>'Wind Output'!E190</f>
        <v>2773.3333333333335</v>
      </c>
      <c r="E183" s="5">
        <f t="shared" si="10"/>
        <v>10000</v>
      </c>
      <c r="F183" s="10">
        <f t="shared" si="8"/>
        <v>2510.7443531834692</v>
      </c>
      <c r="G183" s="10">
        <f>IF(F183&gt;0,MIN('Hourly Model'!$E$8*1000-E183,F183),MAX(-E183,F183))</f>
        <v>0</v>
      </c>
      <c r="I183" s="10">
        <f t="shared" si="11"/>
        <v>0</v>
      </c>
    </row>
    <row r="184" spans="1:9" x14ac:dyDescent="0.2">
      <c r="A184" s="11">
        <f t="shared" si="9"/>
        <v>43473.583333332892</v>
      </c>
      <c r="B184" s="5">
        <f>'Load Profile'!E187</f>
        <v>1200.6412734935641</v>
      </c>
      <c r="C184" s="5">
        <f>'Solar Output'!E188</f>
        <v>812.88324999999998</v>
      </c>
      <c r="D184" s="5">
        <f>'Wind Output'!E191</f>
        <v>2773.3333333333335</v>
      </c>
      <c r="E184" s="5">
        <f t="shared" si="10"/>
        <v>10000</v>
      </c>
      <c r="F184" s="10">
        <f t="shared" si="8"/>
        <v>2385.575309839769</v>
      </c>
      <c r="G184" s="10">
        <f>IF(F184&gt;0,MIN('Hourly Model'!$E$8*1000-E184,F184),MAX(-E184,F184))</f>
        <v>0</v>
      </c>
      <c r="I184" s="10">
        <f t="shared" si="11"/>
        <v>0</v>
      </c>
    </row>
    <row r="185" spans="1:9" x14ac:dyDescent="0.2">
      <c r="A185" s="11">
        <f t="shared" si="9"/>
        <v>43473.624999999556</v>
      </c>
      <c r="B185" s="5">
        <f>'Load Profile'!E188</f>
        <v>1285.8584035452845</v>
      </c>
      <c r="C185" s="5">
        <f>'Solar Output'!E189</f>
        <v>477.28334999999998</v>
      </c>
      <c r="D185" s="5">
        <f>'Wind Output'!E192</f>
        <v>4266.666666666667</v>
      </c>
      <c r="E185" s="5">
        <f t="shared" si="10"/>
        <v>10000</v>
      </c>
      <c r="F185" s="10">
        <f t="shared" si="8"/>
        <v>3458.0916131213821</v>
      </c>
      <c r="G185" s="10">
        <f>IF(F185&gt;0,MIN('Hourly Model'!$E$8*1000-E185,F185),MAX(-E185,F185))</f>
        <v>0</v>
      </c>
      <c r="I185" s="10">
        <f t="shared" si="11"/>
        <v>0</v>
      </c>
    </row>
    <row r="186" spans="1:9" x14ac:dyDescent="0.2">
      <c r="A186" s="11">
        <f t="shared" si="9"/>
        <v>43473.66666666622</v>
      </c>
      <c r="B186" s="5">
        <f>'Load Profile'!E189</f>
        <v>1588.8933383035744</v>
      </c>
      <c r="C186" s="5">
        <f>'Solar Output'!E190</f>
        <v>0</v>
      </c>
      <c r="D186" s="5">
        <f>'Wind Output'!E193</f>
        <v>2773.3333333333335</v>
      </c>
      <c r="E186" s="5">
        <f t="shared" si="10"/>
        <v>10000</v>
      </c>
      <c r="F186" s="10">
        <f t="shared" si="8"/>
        <v>1184.4399950297591</v>
      </c>
      <c r="G186" s="10">
        <f>IF(F186&gt;0,MIN('Hourly Model'!$E$8*1000-E186,F186),MAX(-E186,F186))</f>
        <v>0</v>
      </c>
      <c r="I186" s="10">
        <f t="shared" si="11"/>
        <v>0</v>
      </c>
    </row>
    <row r="187" spans="1:9" x14ac:dyDescent="0.2">
      <c r="A187" s="11">
        <f t="shared" si="9"/>
        <v>43473.708333332885</v>
      </c>
      <c r="B187" s="5">
        <f>'Load Profile'!E190</f>
        <v>2173.9245737955912</v>
      </c>
      <c r="C187" s="5">
        <f>'Solar Output'!E191</f>
        <v>0</v>
      </c>
      <c r="D187" s="5">
        <f>'Wind Output'!E194</f>
        <v>2773.3333333333335</v>
      </c>
      <c r="E187" s="5">
        <f t="shared" si="10"/>
        <v>10000</v>
      </c>
      <c r="F187" s="10">
        <f t="shared" si="8"/>
        <v>599.4087595377423</v>
      </c>
      <c r="G187" s="10">
        <f>IF(F187&gt;0,MIN('Hourly Model'!$E$8*1000-E187,F187),MAX(-E187,F187))</f>
        <v>0</v>
      </c>
      <c r="I187" s="10">
        <f t="shared" si="11"/>
        <v>0</v>
      </c>
    </row>
    <row r="188" spans="1:9" x14ac:dyDescent="0.2">
      <c r="A188" s="11">
        <f t="shared" si="9"/>
        <v>43473.749999999549</v>
      </c>
      <c r="B188" s="5">
        <f>'Load Profile'!E191</f>
        <v>2531.005758061116</v>
      </c>
      <c r="C188" s="5">
        <f>'Solar Output'!E192</f>
        <v>0</v>
      </c>
      <c r="D188" s="5">
        <f>'Wind Output'!E195</f>
        <v>2773.3333333333335</v>
      </c>
      <c r="E188" s="5">
        <f t="shared" si="10"/>
        <v>10000</v>
      </c>
      <c r="F188" s="10">
        <f t="shared" si="8"/>
        <v>242.32757527221747</v>
      </c>
      <c r="G188" s="10">
        <f>IF(F188&gt;0,MIN('Hourly Model'!$E$8*1000-E188,F188),MAX(-E188,F188))</f>
        <v>0</v>
      </c>
      <c r="I188" s="10">
        <f t="shared" si="11"/>
        <v>0</v>
      </c>
    </row>
    <row r="189" spans="1:9" x14ac:dyDescent="0.2">
      <c r="A189" s="11">
        <f t="shared" si="9"/>
        <v>43473.791666666213</v>
      </c>
      <c r="B189" s="5">
        <f>'Load Profile'!E192</f>
        <v>2493.8455968839412</v>
      </c>
      <c r="C189" s="5">
        <f>'Solar Output'!E193</f>
        <v>0</v>
      </c>
      <c r="D189" s="5">
        <f>'Wind Output'!E196</f>
        <v>1666.6666666666667</v>
      </c>
      <c r="E189" s="5">
        <f t="shared" si="10"/>
        <v>10000</v>
      </c>
      <c r="F189" s="10">
        <f t="shared" si="8"/>
        <v>-827.17893021727446</v>
      </c>
      <c r="G189" s="10">
        <f>IF(F189&gt;0,MIN('Hourly Model'!$E$8*1000-E189,F189),MAX(-E189,F189))</f>
        <v>-827.17893021727446</v>
      </c>
      <c r="I189" s="10">
        <f t="shared" si="11"/>
        <v>0</v>
      </c>
    </row>
    <row r="190" spans="1:9" x14ac:dyDescent="0.2">
      <c r="A190" s="11">
        <f t="shared" si="9"/>
        <v>43473.833333332877</v>
      </c>
      <c r="B190" s="5">
        <f>'Load Profile'!E193</f>
        <v>2337.2325826303545</v>
      </c>
      <c r="C190" s="5">
        <f>'Solar Output'!E194</f>
        <v>0</v>
      </c>
      <c r="D190" s="5">
        <f>'Wind Output'!E197</f>
        <v>2773.3333333333335</v>
      </c>
      <c r="E190" s="5">
        <f t="shared" si="10"/>
        <v>9172.8210697827253</v>
      </c>
      <c r="F190" s="10">
        <f t="shared" si="8"/>
        <v>436.10075070297898</v>
      </c>
      <c r="G190" s="10">
        <f>IF(F190&gt;0,MIN('Hourly Model'!$E$8*1000-E190,F190),MAX(-E190,F190))</f>
        <v>436.10075070297898</v>
      </c>
      <c r="I190" s="10">
        <f t="shared" si="11"/>
        <v>0</v>
      </c>
    </row>
    <row r="191" spans="1:9" x14ac:dyDescent="0.2">
      <c r="A191" s="11">
        <f t="shared" si="9"/>
        <v>43473.874999999542</v>
      </c>
      <c r="B191" s="5">
        <f>'Load Profile'!E194</f>
        <v>2153.3966682401178</v>
      </c>
      <c r="C191" s="5">
        <f>'Solar Output'!E195</f>
        <v>0</v>
      </c>
      <c r="D191" s="5">
        <f>'Wind Output'!E198</f>
        <v>4266.666666666667</v>
      </c>
      <c r="E191" s="5">
        <f t="shared" si="10"/>
        <v>9608.9218204857043</v>
      </c>
      <c r="F191" s="10">
        <f t="shared" si="8"/>
        <v>2113.2699984265491</v>
      </c>
      <c r="G191" s="10">
        <f>IF(F191&gt;0,MIN('Hourly Model'!$E$8*1000-E191,F191),MAX(-E191,F191))</f>
        <v>391.0781795142957</v>
      </c>
      <c r="I191" s="10">
        <f t="shared" si="11"/>
        <v>0</v>
      </c>
    </row>
    <row r="192" spans="1:9" x14ac:dyDescent="0.2">
      <c r="A192" s="11">
        <f t="shared" si="9"/>
        <v>43473.916666666206</v>
      </c>
      <c r="B192" s="5">
        <f>'Load Profile'!E195</f>
        <v>1804.3532396993724</v>
      </c>
      <c r="C192" s="5">
        <f>'Solar Output'!E196</f>
        <v>0</v>
      </c>
      <c r="D192" s="5">
        <f>'Wind Output'!E199</f>
        <v>2773.3333333333335</v>
      </c>
      <c r="E192" s="5">
        <f t="shared" si="10"/>
        <v>10000</v>
      </c>
      <c r="F192" s="10">
        <f t="shared" si="8"/>
        <v>968.98009363396113</v>
      </c>
      <c r="G192" s="10">
        <f>IF(F192&gt;0,MIN('Hourly Model'!$E$8*1000-E192,F192),MAX(-E192,F192))</f>
        <v>0</v>
      </c>
      <c r="I192" s="10">
        <f t="shared" si="11"/>
        <v>0</v>
      </c>
    </row>
    <row r="193" spans="1:9" x14ac:dyDescent="0.2">
      <c r="A193" s="11">
        <f t="shared" si="9"/>
        <v>43473.95833333287</v>
      </c>
      <c r="B193" s="5">
        <f>'Load Profile'!E196</f>
        <v>1453.3780971813271</v>
      </c>
      <c r="C193" s="5">
        <f>'Solar Output'!E197</f>
        <v>0</v>
      </c>
      <c r="D193" s="5">
        <f>'Wind Output'!E200</f>
        <v>2773.3333333333335</v>
      </c>
      <c r="E193" s="5">
        <f t="shared" si="10"/>
        <v>10000</v>
      </c>
      <c r="F193" s="10">
        <f t="shared" si="8"/>
        <v>1319.9552361520064</v>
      </c>
      <c r="G193" s="10">
        <f>IF(F193&gt;0,MIN('Hourly Model'!$E$8*1000-E193,F193),MAX(-E193,F193))</f>
        <v>0</v>
      </c>
      <c r="I193" s="10">
        <f t="shared" si="11"/>
        <v>0</v>
      </c>
    </row>
    <row r="194" spans="1:9" x14ac:dyDescent="0.2">
      <c r="A194" s="11">
        <f t="shared" si="9"/>
        <v>43473.999999999534</v>
      </c>
      <c r="B194" s="5">
        <f>'Load Profile'!E197</f>
        <v>1100.1168333189269</v>
      </c>
      <c r="C194" s="5">
        <f>'Solar Output'!E198</f>
        <v>0</v>
      </c>
      <c r="D194" s="5">
        <f>'Wind Output'!E201</f>
        <v>873.33333333333337</v>
      </c>
      <c r="E194" s="5">
        <f t="shared" si="10"/>
        <v>10000</v>
      </c>
      <c r="F194" s="10">
        <f t="shared" ref="F194:F257" si="12">D194+C194-B194</f>
        <v>-226.78349998559349</v>
      </c>
      <c r="G194" s="10">
        <f>IF(F194&gt;0,MIN('Hourly Model'!$E$8*1000-E194,F194),MAX(-E194,F194))</f>
        <v>-226.78349998559349</v>
      </c>
      <c r="I194" s="10">
        <f t="shared" si="11"/>
        <v>0</v>
      </c>
    </row>
    <row r="195" spans="1:9" x14ac:dyDescent="0.2">
      <c r="A195" s="11">
        <f t="shared" ref="A195:A258" si="13">A194+1/24</f>
        <v>43474.041666666199</v>
      </c>
      <c r="B195" s="5">
        <f>'Load Profile'!E198</f>
        <v>968.96442642461398</v>
      </c>
      <c r="C195" s="5">
        <f>'Solar Output'!E199</f>
        <v>0</v>
      </c>
      <c r="D195" s="5">
        <f>'Wind Output'!E202</f>
        <v>1666.6666666666667</v>
      </c>
      <c r="E195" s="5">
        <f t="shared" ref="E195:E258" si="14">E194+G194</f>
        <v>9773.2165000144068</v>
      </c>
      <c r="F195" s="10">
        <f t="shared" si="12"/>
        <v>697.70224024205277</v>
      </c>
      <c r="G195" s="10">
        <f>IF(F195&gt;0,MIN('Hourly Model'!$E$8*1000-E195,F195),MAX(-E195,F195))</f>
        <v>226.78349998559315</v>
      </c>
      <c r="I195" s="10">
        <f t="shared" ref="I195:I258" si="15">MIN(I194+F195+E195,0)</f>
        <v>0</v>
      </c>
    </row>
    <row r="196" spans="1:9" x14ac:dyDescent="0.2">
      <c r="A196" s="11">
        <f t="shared" si="13"/>
        <v>43474.083333332863</v>
      </c>
      <c r="B196" s="5">
        <f>'Load Profile'!E199</f>
        <v>931.9763932534255</v>
      </c>
      <c r="C196" s="5">
        <f>'Solar Output'!E200</f>
        <v>0</v>
      </c>
      <c r="D196" s="5">
        <f>'Wind Output'!E203</f>
        <v>4266.666666666667</v>
      </c>
      <c r="E196" s="5">
        <f t="shared" si="14"/>
        <v>10000</v>
      </c>
      <c r="F196" s="10">
        <f t="shared" si="12"/>
        <v>3334.6902734132414</v>
      </c>
      <c r="G196" s="10">
        <f>IF(F196&gt;0,MIN('Hourly Model'!$E$8*1000-E196,F196),MAX(-E196,F196))</f>
        <v>0</v>
      </c>
      <c r="I196" s="10">
        <f t="shared" si="15"/>
        <v>0</v>
      </c>
    </row>
    <row r="197" spans="1:9" x14ac:dyDescent="0.2">
      <c r="A197" s="11">
        <f t="shared" si="13"/>
        <v>43474.124999999527</v>
      </c>
      <c r="B197" s="5">
        <f>'Load Profile'!E200</f>
        <v>932.70775471650552</v>
      </c>
      <c r="C197" s="5">
        <f>'Solar Output'!E201</f>
        <v>0</v>
      </c>
      <c r="D197" s="5">
        <f>'Wind Output'!E204</f>
        <v>2773.3333333333335</v>
      </c>
      <c r="E197" s="5">
        <f t="shared" si="14"/>
        <v>10000</v>
      </c>
      <c r="F197" s="10">
        <f t="shared" si="12"/>
        <v>1840.6255786168281</v>
      </c>
      <c r="G197" s="10">
        <f>IF(F197&gt;0,MIN('Hourly Model'!$E$8*1000-E197,F197),MAX(-E197,F197))</f>
        <v>0</v>
      </c>
      <c r="I197" s="10">
        <f t="shared" si="15"/>
        <v>0</v>
      </c>
    </row>
    <row r="198" spans="1:9" x14ac:dyDescent="0.2">
      <c r="A198" s="11">
        <f t="shared" si="13"/>
        <v>43474.166666666191</v>
      </c>
      <c r="B198" s="5">
        <f>'Load Profile'!E201</f>
        <v>931.55771838647536</v>
      </c>
      <c r="C198" s="5">
        <f>'Solar Output'!E202</f>
        <v>0</v>
      </c>
      <c r="D198" s="5">
        <f>'Wind Output'!E205</f>
        <v>1666.6666666666667</v>
      </c>
      <c r="E198" s="5">
        <f t="shared" si="14"/>
        <v>10000</v>
      </c>
      <c r="F198" s="10">
        <f t="shared" si="12"/>
        <v>735.10894828019138</v>
      </c>
      <c r="G198" s="10">
        <f>IF(F198&gt;0,MIN('Hourly Model'!$E$8*1000-E198,F198),MAX(-E198,F198))</f>
        <v>0</v>
      </c>
      <c r="I198" s="10">
        <f t="shared" si="15"/>
        <v>0</v>
      </c>
    </row>
    <row r="199" spans="1:9" x14ac:dyDescent="0.2">
      <c r="A199" s="11">
        <f t="shared" si="13"/>
        <v>43474.208333332856</v>
      </c>
      <c r="B199" s="5">
        <f>'Load Profile'!E202</f>
        <v>993.63038921491818</v>
      </c>
      <c r="C199" s="5">
        <f>'Solar Output'!E203</f>
        <v>0</v>
      </c>
      <c r="D199" s="5">
        <f>'Wind Output'!E206</f>
        <v>4266.666666666667</v>
      </c>
      <c r="E199" s="5">
        <f t="shared" si="14"/>
        <v>10000</v>
      </c>
      <c r="F199" s="10">
        <f t="shared" si="12"/>
        <v>3273.0362774517489</v>
      </c>
      <c r="G199" s="10">
        <f>IF(F199&gt;0,MIN('Hourly Model'!$E$8*1000-E199,F199),MAX(-E199,F199))</f>
        <v>0</v>
      </c>
      <c r="I199" s="10">
        <f t="shared" si="15"/>
        <v>0</v>
      </c>
    </row>
    <row r="200" spans="1:9" x14ac:dyDescent="0.2">
      <c r="A200" s="11">
        <f t="shared" si="13"/>
        <v>43474.24999999952</v>
      </c>
      <c r="B200" s="5">
        <f>'Load Profile'!E203</f>
        <v>1261.6404953992487</v>
      </c>
      <c r="C200" s="5">
        <f>'Solar Output'!E204</f>
        <v>0</v>
      </c>
      <c r="D200" s="5">
        <f>'Wind Output'!E207</f>
        <v>2773.3333333333335</v>
      </c>
      <c r="E200" s="5">
        <f t="shared" si="14"/>
        <v>10000</v>
      </c>
      <c r="F200" s="10">
        <f t="shared" si="12"/>
        <v>1511.6928379340848</v>
      </c>
      <c r="G200" s="10">
        <f>IF(F200&gt;0,MIN('Hourly Model'!$E$8*1000-E200,F200),MAX(-E200,F200))</f>
        <v>0</v>
      </c>
      <c r="I200" s="10">
        <f t="shared" si="15"/>
        <v>0</v>
      </c>
    </row>
    <row r="201" spans="1:9" x14ac:dyDescent="0.2">
      <c r="A201" s="11">
        <f t="shared" si="13"/>
        <v>43474.291666666184</v>
      </c>
      <c r="B201" s="5">
        <f>'Load Profile'!E204</f>
        <v>1614.2212544561294</v>
      </c>
      <c r="C201" s="5">
        <f>'Solar Output'!E205</f>
        <v>760.11319999999989</v>
      </c>
      <c r="D201" s="5">
        <f>'Wind Output'!E208</f>
        <v>2773.3333333333335</v>
      </c>
      <c r="E201" s="5">
        <f t="shared" si="14"/>
        <v>10000</v>
      </c>
      <c r="F201" s="10">
        <f t="shared" si="12"/>
        <v>1919.2252788772039</v>
      </c>
      <c r="G201" s="10">
        <f>IF(F201&gt;0,MIN('Hourly Model'!$E$8*1000-E201,F201),MAX(-E201,F201))</f>
        <v>0</v>
      </c>
      <c r="I201" s="10">
        <f t="shared" si="15"/>
        <v>0</v>
      </c>
    </row>
    <row r="202" spans="1:9" x14ac:dyDescent="0.2">
      <c r="A202" s="11">
        <f t="shared" si="13"/>
        <v>43474.333333332848</v>
      </c>
      <c r="B202" s="5">
        <f>'Load Profile'!E205</f>
        <v>1517.4771780267786</v>
      </c>
      <c r="C202" s="5">
        <f>'Solar Output'!E206</f>
        <v>3231.9393</v>
      </c>
      <c r="D202" s="5">
        <f>'Wind Output'!E209</f>
        <v>2773.3333333333335</v>
      </c>
      <c r="E202" s="5">
        <f t="shared" si="14"/>
        <v>10000</v>
      </c>
      <c r="F202" s="10">
        <f t="shared" si="12"/>
        <v>4487.7954553065556</v>
      </c>
      <c r="G202" s="10">
        <f>IF(F202&gt;0,MIN('Hourly Model'!$E$8*1000-E202,F202),MAX(-E202,F202))</f>
        <v>0</v>
      </c>
      <c r="I202" s="10">
        <f t="shared" si="15"/>
        <v>0</v>
      </c>
    </row>
    <row r="203" spans="1:9" x14ac:dyDescent="0.2">
      <c r="A203" s="11">
        <f t="shared" si="13"/>
        <v>43474.374999999513</v>
      </c>
      <c r="B203" s="5">
        <f>'Load Profile'!E206</f>
        <v>1285.4931534167588</v>
      </c>
      <c r="C203" s="5">
        <f>'Solar Output'!E207</f>
        <v>5361.0067499999996</v>
      </c>
      <c r="D203" s="5">
        <f>'Wind Output'!E210</f>
        <v>286.66666666666669</v>
      </c>
      <c r="E203" s="5">
        <f t="shared" si="14"/>
        <v>10000</v>
      </c>
      <c r="F203" s="10">
        <f t="shared" si="12"/>
        <v>4362.1802632499075</v>
      </c>
      <c r="G203" s="10">
        <f>IF(F203&gt;0,MIN('Hourly Model'!$E$8*1000-E203,F203),MAX(-E203,F203))</f>
        <v>0</v>
      </c>
      <c r="I203" s="10">
        <f t="shared" si="15"/>
        <v>0</v>
      </c>
    </row>
    <row r="204" spans="1:9" x14ac:dyDescent="0.2">
      <c r="A204" s="11">
        <f t="shared" si="13"/>
        <v>43474.416666666177</v>
      </c>
      <c r="B204" s="5">
        <f>'Load Profile'!E207</f>
        <v>1290.747909651855</v>
      </c>
      <c r="C204" s="5">
        <f>'Solar Output'!E208</f>
        <v>6734.8232000000007</v>
      </c>
      <c r="D204" s="5">
        <f>'Wind Output'!E211</f>
        <v>873.33333333333337</v>
      </c>
      <c r="E204" s="5">
        <f t="shared" si="14"/>
        <v>10000</v>
      </c>
      <c r="F204" s="10">
        <f t="shared" si="12"/>
        <v>6317.4086236814783</v>
      </c>
      <c r="G204" s="10">
        <f>IF(F204&gt;0,MIN('Hourly Model'!$E$8*1000-E204,F204),MAX(-E204,F204))</f>
        <v>0</v>
      </c>
      <c r="I204" s="10">
        <f t="shared" si="15"/>
        <v>0</v>
      </c>
    </row>
    <row r="205" spans="1:9" x14ac:dyDescent="0.2">
      <c r="A205" s="11">
        <f t="shared" si="13"/>
        <v>43474.458333332841</v>
      </c>
      <c r="B205" s="5">
        <f>'Load Profile'!E208</f>
        <v>1238.0290638539118</v>
      </c>
      <c r="C205" s="5">
        <f>'Solar Output'!E209</f>
        <v>7324.5247999999992</v>
      </c>
      <c r="D205" s="5">
        <f>'Wind Output'!E212</f>
        <v>286.66666666666669</v>
      </c>
      <c r="E205" s="5">
        <f t="shared" si="14"/>
        <v>10000</v>
      </c>
      <c r="F205" s="10">
        <f t="shared" si="12"/>
        <v>6373.1624028127544</v>
      </c>
      <c r="G205" s="10">
        <f>IF(F205&gt;0,MIN('Hourly Model'!$E$8*1000-E205,F205),MAX(-E205,F205))</f>
        <v>0</v>
      </c>
      <c r="I205" s="10">
        <f t="shared" si="15"/>
        <v>0</v>
      </c>
    </row>
    <row r="206" spans="1:9" x14ac:dyDescent="0.2">
      <c r="A206" s="11">
        <f t="shared" si="13"/>
        <v>43474.499999999505</v>
      </c>
      <c r="B206" s="5">
        <f>'Load Profile'!E209</f>
        <v>1190.6350693590737</v>
      </c>
      <c r="C206" s="5">
        <f>'Solar Output'!E210</f>
        <v>7204.1899499999981</v>
      </c>
      <c r="D206" s="5">
        <f>'Wind Output'!E213</f>
        <v>0</v>
      </c>
      <c r="E206" s="5">
        <f t="shared" si="14"/>
        <v>10000</v>
      </c>
      <c r="F206" s="10">
        <f t="shared" si="12"/>
        <v>6013.5548806409242</v>
      </c>
      <c r="G206" s="10">
        <f>IF(F206&gt;0,MIN('Hourly Model'!$E$8*1000-E206,F206),MAX(-E206,F206))</f>
        <v>0</v>
      </c>
      <c r="I206" s="10">
        <f t="shared" si="15"/>
        <v>0</v>
      </c>
    </row>
    <row r="207" spans="1:9" x14ac:dyDescent="0.2">
      <c r="A207" s="11">
        <f t="shared" si="13"/>
        <v>43474.541666666169</v>
      </c>
      <c r="B207" s="5">
        <f>'Load Profile'!E210</f>
        <v>1148.2084934811692</v>
      </c>
      <c r="C207" s="5">
        <f>'Solar Output'!E211</f>
        <v>6368.6068499999992</v>
      </c>
      <c r="D207" s="5">
        <f>'Wind Output'!E214</f>
        <v>0</v>
      </c>
      <c r="E207" s="5">
        <f t="shared" si="14"/>
        <v>10000</v>
      </c>
      <c r="F207" s="10">
        <f t="shared" si="12"/>
        <v>5220.39835651883</v>
      </c>
      <c r="G207" s="10">
        <f>IF(F207&gt;0,MIN('Hourly Model'!$E$8*1000-E207,F207),MAX(-E207,F207))</f>
        <v>0</v>
      </c>
      <c r="I207" s="10">
        <f t="shared" si="15"/>
        <v>0</v>
      </c>
    </row>
    <row r="208" spans="1:9" x14ac:dyDescent="0.2">
      <c r="A208" s="11">
        <f t="shared" si="13"/>
        <v>43474.583333332834</v>
      </c>
      <c r="B208" s="5">
        <f>'Load Profile'!E211</f>
        <v>1161.7448532645578</v>
      </c>
      <c r="C208" s="5">
        <f>'Solar Output'!E212</f>
        <v>4803.1037999999999</v>
      </c>
      <c r="D208" s="5">
        <f>'Wind Output'!E215</f>
        <v>873.33333333333337</v>
      </c>
      <c r="E208" s="5">
        <f t="shared" si="14"/>
        <v>10000</v>
      </c>
      <c r="F208" s="10">
        <f t="shared" si="12"/>
        <v>4514.6922800687753</v>
      </c>
      <c r="G208" s="10">
        <f>IF(F208&gt;0,MIN('Hourly Model'!$E$8*1000-E208,F208),MAX(-E208,F208))</f>
        <v>0</v>
      </c>
      <c r="I208" s="10">
        <f t="shared" si="15"/>
        <v>0</v>
      </c>
    </row>
    <row r="209" spans="1:9" x14ac:dyDescent="0.2">
      <c r="A209" s="11">
        <f t="shared" si="13"/>
        <v>43474.624999999498</v>
      </c>
      <c r="B209" s="5">
        <f>'Load Profile'!E212</f>
        <v>1257.9821121655998</v>
      </c>
      <c r="C209" s="5">
        <f>'Solar Output'!E213</f>
        <v>2573.5113999999994</v>
      </c>
      <c r="D209" s="5">
        <f>'Wind Output'!E216</f>
        <v>1666.6666666666667</v>
      </c>
      <c r="E209" s="5">
        <f t="shared" si="14"/>
        <v>10000</v>
      </c>
      <c r="F209" s="10">
        <f t="shared" si="12"/>
        <v>2982.1959545010668</v>
      </c>
      <c r="G209" s="10">
        <f>IF(F209&gt;0,MIN('Hourly Model'!$E$8*1000-E209,F209),MAX(-E209,F209))</f>
        <v>0</v>
      </c>
      <c r="I209" s="10">
        <f t="shared" si="15"/>
        <v>0</v>
      </c>
    </row>
    <row r="210" spans="1:9" x14ac:dyDescent="0.2">
      <c r="A210" s="11">
        <f t="shared" si="13"/>
        <v>43474.666666666162</v>
      </c>
      <c r="B210" s="5">
        <f>'Load Profile'!E213</f>
        <v>1564.8567795048809</v>
      </c>
      <c r="C210" s="5">
        <f>'Solar Output'!E214</f>
        <v>0</v>
      </c>
      <c r="D210" s="5">
        <f>'Wind Output'!E217</f>
        <v>1666.6666666666667</v>
      </c>
      <c r="E210" s="5">
        <f t="shared" si="14"/>
        <v>10000</v>
      </c>
      <c r="F210" s="10">
        <f t="shared" si="12"/>
        <v>101.80988716178581</v>
      </c>
      <c r="G210" s="10">
        <f>IF(F210&gt;0,MIN('Hourly Model'!$E$8*1000-E210,F210),MAX(-E210,F210))</f>
        <v>0</v>
      </c>
      <c r="I210" s="10">
        <f t="shared" si="15"/>
        <v>0</v>
      </c>
    </row>
    <row r="211" spans="1:9" x14ac:dyDescent="0.2">
      <c r="A211" s="11">
        <f t="shared" si="13"/>
        <v>43474.708333332826</v>
      </c>
      <c r="B211" s="5">
        <f>'Load Profile'!E214</f>
        <v>2155.2275134613014</v>
      </c>
      <c r="C211" s="5">
        <f>'Solar Output'!E215</f>
        <v>0</v>
      </c>
      <c r="D211" s="5">
        <f>'Wind Output'!E218</f>
        <v>2773.3333333333335</v>
      </c>
      <c r="E211" s="5">
        <f t="shared" si="14"/>
        <v>10000</v>
      </c>
      <c r="F211" s="10">
        <f t="shared" si="12"/>
        <v>618.10581987203204</v>
      </c>
      <c r="G211" s="10">
        <f>IF(F211&gt;0,MIN('Hourly Model'!$E$8*1000-E211,F211),MAX(-E211,F211))</f>
        <v>0</v>
      </c>
      <c r="I211" s="10">
        <f t="shared" si="15"/>
        <v>0</v>
      </c>
    </row>
    <row r="212" spans="1:9" x14ac:dyDescent="0.2">
      <c r="A212" s="11">
        <f t="shared" si="13"/>
        <v>43474.749999999491</v>
      </c>
      <c r="B212" s="5">
        <f>'Load Profile'!E215</f>
        <v>2498.5405658709533</v>
      </c>
      <c r="C212" s="5">
        <f>'Solar Output'!E216</f>
        <v>0</v>
      </c>
      <c r="D212" s="5">
        <f>'Wind Output'!E219</f>
        <v>2773.3333333333335</v>
      </c>
      <c r="E212" s="5">
        <f t="shared" si="14"/>
        <v>10000</v>
      </c>
      <c r="F212" s="10">
        <f t="shared" si="12"/>
        <v>274.7927674623802</v>
      </c>
      <c r="G212" s="10">
        <f>IF(F212&gt;0,MIN('Hourly Model'!$E$8*1000-E212,F212),MAX(-E212,F212))</f>
        <v>0</v>
      </c>
      <c r="I212" s="10">
        <f t="shared" si="15"/>
        <v>0</v>
      </c>
    </row>
    <row r="213" spans="1:9" x14ac:dyDescent="0.2">
      <c r="A213" s="11">
        <f t="shared" si="13"/>
        <v>43474.791666666155</v>
      </c>
      <c r="B213" s="5">
        <f>'Load Profile'!E216</f>
        <v>2461.1569272783295</v>
      </c>
      <c r="C213" s="5">
        <f>'Solar Output'!E217</f>
        <v>0</v>
      </c>
      <c r="D213" s="5">
        <f>'Wind Output'!E220</f>
        <v>1666.6666666666667</v>
      </c>
      <c r="E213" s="5">
        <f t="shared" si="14"/>
        <v>10000</v>
      </c>
      <c r="F213" s="10">
        <f t="shared" si="12"/>
        <v>-794.49026061166273</v>
      </c>
      <c r="G213" s="10">
        <f>IF(F213&gt;0,MIN('Hourly Model'!$E$8*1000-E213,F213),MAX(-E213,F213))</f>
        <v>-794.49026061166273</v>
      </c>
      <c r="I213" s="10">
        <f t="shared" si="15"/>
        <v>0</v>
      </c>
    </row>
    <row r="214" spans="1:9" x14ac:dyDescent="0.2">
      <c r="A214" s="11">
        <f t="shared" si="13"/>
        <v>43474.833333332819</v>
      </c>
      <c r="B214" s="5">
        <f>'Load Profile'!E217</f>
        <v>2294.6090769006773</v>
      </c>
      <c r="C214" s="5">
        <f>'Solar Output'!E218</f>
        <v>0</v>
      </c>
      <c r="D214" s="5">
        <f>'Wind Output'!E221</f>
        <v>873.33333333333337</v>
      </c>
      <c r="E214" s="5">
        <f t="shared" si="14"/>
        <v>9205.509739388337</v>
      </c>
      <c r="F214" s="10">
        <f t="shared" si="12"/>
        <v>-1421.2757435673439</v>
      </c>
      <c r="G214" s="10">
        <f>IF(F214&gt;0,MIN('Hourly Model'!$E$8*1000-E214,F214),MAX(-E214,F214))</f>
        <v>-1421.2757435673439</v>
      </c>
      <c r="I214" s="10">
        <f t="shared" si="15"/>
        <v>0</v>
      </c>
    </row>
    <row r="215" spans="1:9" x14ac:dyDescent="0.2">
      <c r="A215" s="11">
        <f t="shared" si="13"/>
        <v>43474.874999999483</v>
      </c>
      <c r="B215" s="5">
        <f>'Load Profile'!E218</f>
        <v>2121.1984787737051</v>
      </c>
      <c r="C215" s="5">
        <f>'Solar Output'!E219</f>
        <v>0</v>
      </c>
      <c r="D215" s="5">
        <f>'Wind Output'!E222</f>
        <v>286.66666666666669</v>
      </c>
      <c r="E215" s="5">
        <f t="shared" si="14"/>
        <v>7784.2339958209932</v>
      </c>
      <c r="F215" s="10">
        <f t="shared" si="12"/>
        <v>-1834.5318121070384</v>
      </c>
      <c r="G215" s="10">
        <f>IF(F215&gt;0,MIN('Hourly Model'!$E$8*1000-E215,F215),MAX(-E215,F215))</f>
        <v>-1834.5318121070384</v>
      </c>
      <c r="I215" s="10">
        <f t="shared" si="15"/>
        <v>0</v>
      </c>
    </row>
    <row r="216" spans="1:9" x14ac:dyDescent="0.2">
      <c r="A216" s="11">
        <f t="shared" si="13"/>
        <v>43474.916666666148</v>
      </c>
      <c r="B216" s="5">
        <f>'Load Profile'!E219</f>
        <v>1776.9825284192309</v>
      </c>
      <c r="C216" s="5">
        <f>'Solar Output'!E220</f>
        <v>0</v>
      </c>
      <c r="D216" s="5">
        <f>'Wind Output'!E223</f>
        <v>286.66666666666669</v>
      </c>
      <c r="E216" s="5">
        <f t="shared" si="14"/>
        <v>5949.7021837139546</v>
      </c>
      <c r="F216" s="10">
        <f t="shared" si="12"/>
        <v>-1490.3158617525642</v>
      </c>
      <c r="G216" s="10">
        <f>IF(F216&gt;0,MIN('Hourly Model'!$E$8*1000-E216,F216),MAX(-E216,F216))</f>
        <v>-1490.3158617525642</v>
      </c>
      <c r="I216" s="10">
        <f t="shared" si="15"/>
        <v>0</v>
      </c>
    </row>
    <row r="217" spans="1:9" x14ac:dyDescent="0.2">
      <c r="A217" s="11">
        <f t="shared" si="13"/>
        <v>43474.958333332812</v>
      </c>
      <c r="B217" s="5">
        <f>'Load Profile'!E220</f>
        <v>1437.8816335863332</v>
      </c>
      <c r="C217" s="5">
        <f>'Solar Output'!E221</f>
        <v>0</v>
      </c>
      <c r="D217" s="5">
        <f>'Wind Output'!E224</f>
        <v>286.66666666666669</v>
      </c>
      <c r="E217" s="5">
        <f t="shared" si="14"/>
        <v>4459.3863219613904</v>
      </c>
      <c r="F217" s="10">
        <f t="shared" si="12"/>
        <v>-1151.2149669196665</v>
      </c>
      <c r="G217" s="10">
        <f>IF(F217&gt;0,MIN('Hourly Model'!$E$8*1000-E217,F217),MAX(-E217,F217))</f>
        <v>-1151.2149669196665</v>
      </c>
      <c r="I217" s="10">
        <f t="shared" si="15"/>
        <v>0</v>
      </c>
    </row>
    <row r="218" spans="1:9" x14ac:dyDescent="0.2">
      <c r="A218" s="11">
        <f t="shared" si="13"/>
        <v>43474.999999999476</v>
      </c>
      <c r="B218" s="5">
        <f>'Load Profile'!E221</f>
        <v>1099.1459256232708</v>
      </c>
      <c r="C218" s="5">
        <f>'Solar Output'!E222</f>
        <v>0</v>
      </c>
      <c r="D218" s="5">
        <f>'Wind Output'!E225</f>
        <v>873.33333333333337</v>
      </c>
      <c r="E218" s="5">
        <f t="shared" si="14"/>
        <v>3308.1713550417239</v>
      </c>
      <c r="F218" s="10">
        <f t="shared" si="12"/>
        <v>-225.81259228993747</v>
      </c>
      <c r="G218" s="10">
        <f>IF(F218&gt;0,MIN('Hourly Model'!$E$8*1000-E218,F218),MAX(-E218,F218))</f>
        <v>-225.81259228993747</v>
      </c>
      <c r="I218" s="10">
        <f t="shared" si="15"/>
        <v>0</v>
      </c>
    </row>
    <row r="219" spans="1:9" x14ac:dyDescent="0.2">
      <c r="A219" s="11">
        <f t="shared" si="13"/>
        <v>43475.04166666614</v>
      </c>
      <c r="B219" s="5">
        <f>'Load Profile'!E222</f>
        <v>967.90490884113262</v>
      </c>
      <c r="C219" s="5">
        <f>'Solar Output'!E223</f>
        <v>0</v>
      </c>
      <c r="D219" s="5">
        <f>'Wind Output'!E226</f>
        <v>873.33333333333337</v>
      </c>
      <c r="E219" s="5">
        <f t="shared" si="14"/>
        <v>3082.3587627517863</v>
      </c>
      <c r="F219" s="10">
        <f t="shared" si="12"/>
        <v>-94.571575507799253</v>
      </c>
      <c r="G219" s="10">
        <f>IF(F219&gt;0,MIN('Hourly Model'!$E$8*1000-E219,F219),MAX(-E219,F219))</f>
        <v>-94.571575507799253</v>
      </c>
      <c r="I219" s="10">
        <f t="shared" si="15"/>
        <v>0</v>
      </c>
    </row>
    <row r="220" spans="1:9" x14ac:dyDescent="0.2">
      <c r="A220" s="11">
        <f t="shared" si="13"/>
        <v>43475.083333332805</v>
      </c>
      <c r="B220" s="5">
        <f>'Load Profile'!E223</f>
        <v>919.26154966474633</v>
      </c>
      <c r="C220" s="5">
        <f>'Solar Output'!E224</f>
        <v>0</v>
      </c>
      <c r="D220" s="5">
        <f>'Wind Output'!E227</f>
        <v>1666.6666666666667</v>
      </c>
      <c r="E220" s="5">
        <f t="shared" si="14"/>
        <v>2987.7871872439873</v>
      </c>
      <c r="F220" s="10">
        <f t="shared" si="12"/>
        <v>747.40511700192042</v>
      </c>
      <c r="G220" s="10">
        <f>IF(F220&gt;0,MIN('Hourly Model'!$E$8*1000-E220,F220),MAX(-E220,F220))</f>
        <v>747.40511700192042</v>
      </c>
      <c r="I220" s="10">
        <f t="shared" si="15"/>
        <v>0</v>
      </c>
    </row>
    <row r="221" spans="1:9" x14ac:dyDescent="0.2">
      <c r="A221" s="11">
        <f t="shared" si="13"/>
        <v>43475.124999999469</v>
      </c>
      <c r="B221" s="5">
        <f>'Load Profile'!E224</f>
        <v>911.31376666413701</v>
      </c>
      <c r="C221" s="5">
        <f>'Solar Output'!E225</f>
        <v>0</v>
      </c>
      <c r="D221" s="5">
        <f>'Wind Output'!E228</f>
        <v>873.33333333333337</v>
      </c>
      <c r="E221" s="5">
        <f t="shared" si="14"/>
        <v>3735.1923042459075</v>
      </c>
      <c r="F221" s="10">
        <f t="shared" si="12"/>
        <v>-37.980433330803635</v>
      </c>
      <c r="G221" s="10">
        <f>IF(F221&gt;0,MIN('Hourly Model'!$E$8*1000-E221,F221),MAX(-E221,F221))</f>
        <v>-37.980433330803635</v>
      </c>
      <c r="I221" s="10">
        <f t="shared" si="15"/>
        <v>0</v>
      </c>
    </row>
    <row r="222" spans="1:9" x14ac:dyDescent="0.2">
      <c r="A222" s="11">
        <f t="shared" si="13"/>
        <v>43475.166666666133</v>
      </c>
      <c r="B222" s="5">
        <f>'Load Profile'!E225</f>
        <v>911.93843180298666</v>
      </c>
      <c r="C222" s="5">
        <f>'Solar Output'!E226</f>
        <v>0</v>
      </c>
      <c r="D222" s="5">
        <f>'Wind Output'!E229</f>
        <v>286.66666666666669</v>
      </c>
      <c r="E222" s="5">
        <f t="shared" si="14"/>
        <v>3697.2118709151036</v>
      </c>
      <c r="F222" s="10">
        <f t="shared" si="12"/>
        <v>-625.27176513632003</v>
      </c>
      <c r="G222" s="10">
        <f>IF(F222&gt;0,MIN('Hourly Model'!$E$8*1000-E222,F222),MAX(-E222,F222))</f>
        <v>-625.27176513632003</v>
      </c>
      <c r="I222" s="10">
        <f t="shared" si="15"/>
        <v>0</v>
      </c>
    </row>
    <row r="223" spans="1:9" x14ac:dyDescent="0.2">
      <c r="A223" s="11">
        <f t="shared" si="13"/>
        <v>43475.208333332797</v>
      </c>
      <c r="B223" s="5">
        <f>'Load Profile'!E226</f>
        <v>970.40121217796798</v>
      </c>
      <c r="C223" s="5">
        <f>'Solar Output'!E227</f>
        <v>0</v>
      </c>
      <c r="D223" s="5">
        <f>'Wind Output'!E230</f>
        <v>0</v>
      </c>
      <c r="E223" s="5">
        <f t="shared" si="14"/>
        <v>3071.9401057787836</v>
      </c>
      <c r="F223" s="10">
        <f t="shared" si="12"/>
        <v>-970.40121217796798</v>
      </c>
      <c r="G223" s="10">
        <f>IF(F223&gt;0,MIN('Hourly Model'!$E$8*1000-E223,F223),MAX(-E223,F223))</f>
        <v>-970.40121217796798</v>
      </c>
      <c r="I223" s="10">
        <f t="shared" si="15"/>
        <v>0</v>
      </c>
    </row>
    <row r="224" spans="1:9" x14ac:dyDescent="0.2">
      <c r="A224" s="11">
        <f t="shared" si="13"/>
        <v>43475.249999999462</v>
      </c>
      <c r="B224" s="5">
        <f>'Load Profile'!E227</f>
        <v>1237.679585115688</v>
      </c>
      <c r="C224" s="5">
        <f>'Solar Output'!E228</f>
        <v>0</v>
      </c>
      <c r="D224" s="5">
        <f>'Wind Output'!E231</f>
        <v>0</v>
      </c>
      <c r="E224" s="5">
        <f t="shared" si="14"/>
        <v>2101.5388936008158</v>
      </c>
      <c r="F224" s="10">
        <f t="shared" si="12"/>
        <v>-1237.679585115688</v>
      </c>
      <c r="G224" s="10">
        <f>IF(F224&gt;0,MIN('Hourly Model'!$E$8*1000-E224,F224),MAX(-E224,F224))</f>
        <v>-1237.679585115688</v>
      </c>
      <c r="I224" s="10">
        <f t="shared" si="15"/>
        <v>0</v>
      </c>
    </row>
    <row r="225" spans="1:9" x14ac:dyDescent="0.2">
      <c r="A225" s="11">
        <f t="shared" si="13"/>
        <v>43475.291666666126</v>
      </c>
      <c r="B225" s="5">
        <f>'Load Profile'!E228</f>
        <v>1583.6503726005003</v>
      </c>
      <c r="C225" s="5">
        <f>'Solar Output'!E229</f>
        <v>802.12729999999988</v>
      </c>
      <c r="D225" s="5">
        <f>'Wind Output'!E232</f>
        <v>0</v>
      </c>
      <c r="E225" s="5">
        <f t="shared" si="14"/>
        <v>863.85930848512771</v>
      </c>
      <c r="F225" s="10">
        <f t="shared" si="12"/>
        <v>-781.52307260050043</v>
      </c>
      <c r="G225" s="10">
        <f>IF(F225&gt;0,MIN('Hourly Model'!$E$8*1000-E225,F225),MAX(-E225,F225))</f>
        <v>-781.52307260050043</v>
      </c>
      <c r="I225" s="10">
        <f t="shared" si="15"/>
        <v>0</v>
      </c>
    </row>
    <row r="226" spans="1:9" x14ac:dyDescent="0.2">
      <c r="A226" s="11">
        <f t="shared" si="13"/>
        <v>43475.33333333279</v>
      </c>
      <c r="B226" s="5">
        <f>'Load Profile'!E229</f>
        <v>1486.9945464832617</v>
      </c>
      <c r="C226" s="5">
        <f>'Solar Output'!E230</f>
        <v>3259.0838999999996</v>
      </c>
      <c r="D226" s="5">
        <f>'Wind Output'!E233</f>
        <v>0</v>
      </c>
      <c r="E226" s="5">
        <f t="shared" si="14"/>
        <v>82.336235884627285</v>
      </c>
      <c r="F226" s="10">
        <f t="shared" si="12"/>
        <v>1772.0893535167379</v>
      </c>
      <c r="G226" s="10">
        <f>IF(F226&gt;0,MIN('Hourly Model'!$E$8*1000-E226,F226),MAX(-E226,F226))</f>
        <v>1772.0893535167379</v>
      </c>
      <c r="I226" s="10">
        <f t="shared" si="15"/>
        <v>0</v>
      </c>
    </row>
    <row r="227" spans="1:9" x14ac:dyDescent="0.2">
      <c r="A227" s="11">
        <f t="shared" si="13"/>
        <v>43475.374999999454</v>
      </c>
      <c r="B227" s="5">
        <f>'Load Profile'!E230</f>
        <v>1253.0933906887487</v>
      </c>
      <c r="C227" s="5">
        <f>'Solar Output'!E231</f>
        <v>5286.7891999999993</v>
      </c>
      <c r="D227" s="5">
        <f>'Wind Output'!E234</f>
        <v>286.66666666666669</v>
      </c>
      <c r="E227" s="5">
        <f t="shared" si="14"/>
        <v>1854.4255894013652</v>
      </c>
      <c r="F227" s="10">
        <f t="shared" si="12"/>
        <v>4320.3624759779177</v>
      </c>
      <c r="G227" s="10">
        <f>IF(F227&gt;0,MIN('Hourly Model'!$E$8*1000-E227,F227),MAX(-E227,F227))</f>
        <v>4320.3624759779177</v>
      </c>
      <c r="I227" s="10">
        <f t="shared" si="15"/>
        <v>0</v>
      </c>
    </row>
    <row r="228" spans="1:9" x14ac:dyDescent="0.2">
      <c r="A228" s="11">
        <f t="shared" si="13"/>
        <v>43475.416666666119</v>
      </c>
      <c r="B228" s="5">
        <f>'Load Profile'!E231</f>
        <v>1253.8637505794702</v>
      </c>
      <c r="C228" s="5">
        <f>'Solar Output'!E232</f>
        <v>6545.0858499999995</v>
      </c>
      <c r="D228" s="5">
        <f>'Wind Output'!E235</f>
        <v>0</v>
      </c>
      <c r="E228" s="5">
        <f t="shared" si="14"/>
        <v>6174.7880653792827</v>
      </c>
      <c r="F228" s="10">
        <f t="shared" si="12"/>
        <v>5291.222099420529</v>
      </c>
      <c r="G228" s="10">
        <f>IF(F228&gt;0,MIN('Hourly Model'!$E$8*1000-E228,F228),MAX(-E228,F228))</f>
        <v>3825.2119346207173</v>
      </c>
      <c r="I228" s="10">
        <f t="shared" si="15"/>
        <v>0</v>
      </c>
    </row>
    <row r="229" spans="1:9" x14ac:dyDescent="0.2">
      <c r="A229" s="11">
        <f t="shared" si="13"/>
        <v>43475.458333332783</v>
      </c>
      <c r="B229" s="5">
        <f>'Load Profile'!E232</f>
        <v>1216.1620139981956</v>
      </c>
      <c r="C229" s="5">
        <f>'Solar Output'!E233</f>
        <v>7076.3352499999992</v>
      </c>
      <c r="D229" s="5">
        <f>'Wind Output'!E236</f>
        <v>286.66666666666669</v>
      </c>
      <c r="E229" s="5">
        <f t="shared" si="14"/>
        <v>10000</v>
      </c>
      <c r="F229" s="10">
        <f t="shared" si="12"/>
        <v>6146.839902668471</v>
      </c>
      <c r="G229" s="10">
        <f>IF(F229&gt;0,MIN('Hourly Model'!$E$8*1000-E229,F229),MAX(-E229,F229))</f>
        <v>0</v>
      </c>
      <c r="I229" s="10">
        <f t="shared" si="15"/>
        <v>0</v>
      </c>
    </row>
    <row r="230" spans="1:9" x14ac:dyDescent="0.2">
      <c r="A230" s="11">
        <f t="shared" si="13"/>
        <v>43475.499999999447</v>
      </c>
      <c r="B230" s="5">
        <f>'Load Profile'!E233</f>
        <v>1186.9317436005024</v>
      </c>
      <c r="C230" s="5">
        <f>'Solar Output'!E234</f>
        <v>6975.3640999999989</v>
      </c>
      <c r="D230" s="5">
        <f>'Wind Output'!E237</f>
        <v>0</v>
      </c>
      <c r="E230" s="5">
        <f t="shared" si="14"/>
        <v>10000</v>
      </c>
      <c r="F230" s="10">
        <f t="shared" si="12"/>
        <v>5788.4323563994967</v>
      </c>
      <c r="G230" s="10">
        <f>IF(F230&gt;0,MIN('Hourly Model'!$E$8*1000-E230,F230),MAX(-E230,F230))</f>
        <v>0</v>
      </c>
      <c r="I230" s="10">
        <f t="shared" si="15"/>
        <v>0</v>
      </c>
    </row>
    <row r="231" spans="1:9" x14ac:dyDescent="0.2">
      <c r="A231" s="11">
        <f t="shared" si="13"/>
        <v>43475.541666666111</v>
      </c>
      <c r="B231" s="5">
        <f>'Load Profile'!E234</f>
        <v>1156.0461364432347</v>
      </c>
      <c r="C231" s="5">
        <f>'Solar Output'!E235</f>
        <v>6166.6967500000001</v>
      </c>
      <c r="D231" s="5">
        <f>'Wind Output'!E238</f>
        <v>0</v>
      </c>
      <c r="E231" s="5">
        <f t="shared" si="14"/>
        <v>10000</v>
      </c>
      <c r="F231" s="10">
        <f t="shared" si="12"/>
        <v>5010.6506135567652</v>
      </c>
      <c r="G231" s="10">
        <f>IF(F231&gt;0,MIN('Hourly Model'!$E$8*1000-E231,F231),MAX(-E231,F231))</f>
        <v>0</v>
      </c>
      <c r="I231" s="10">
        <f t="shared" si="15"/>
        <v>0</v>
      </c>
    </row>
    <row r="232" spans="1:9" x14ac:dyDescent="0.2">
      <c r="A232" s="11">
        <f t="shared" si="13"/>
        <v>43475.583333332776</v>
      </c>
      <c r="B232" s="5">
        <f>'Load Profile'!E235</f>
        <v>1167.2864876599615</v>
      </c>
      <c r="C232" s="5">
        <f>'Solar Output'!E236</f>
        <v>4671.0653999999995</v>
      </c>
      <c r="D232" s="5">
        <f>'Wind Output'!E239</f>
        <v>0</v>
      </c>
      <c r="E232" s="5">
        <f t="shared" si="14"/>
        <v>10000</v>
      </c>
      <c r="F232" s="10">
        <f t="shared" si="12"/>
        <v>3503.778912340038</v>
      </c>
      <c r="G232" s="10">
        <f>IF(F232&gt;0,MIN('Hourly Model'!$E$8*1000-E232,F232),MAX(-E232,F232))</f>
        <v>0</v>
      </c>
      <c r="I232" s="10">
        <f t="shared" si="15"/>
        <v>0</v>
      </c>
    </row>
    <row r="233" spans="1:9" x14ac:dyDescent="0.2">
      <c r="A233" s="11">
        <f t="shared" si="13"/>
        <v>43475.62499999944</v>
      </c>
      <c r="B233" s="5">
        <f>'Load Profile'!E236</f>
        <v>1258.7128787750312</v>
      </c>
      <c r="C233" s="5">
        <f>'Solar Output'!E237</f>
        <v>2523.3529999999996</v>
      </c>
      <c r="D233" s="5">
        <f>'Wind Output'!E240</f>
        <v>0</v>
      </c>
      <c r="E233" s="5">
        <f t="shared" si="14"/>
        <v>10000</v>
      </c>
      <c r="F233" s="10">
        <f t="shared" si="12"/>
        <v>1264.6401212249684</v>
      </c>
      <c r="G233" s="10">
        <f>IF(F233&gt;0,MIN('Hourly Model'!$E$8*1000-E233,F233),MAX(-E233,F233))</f>
        <v>0</v>
      </c>
      <c r="I233" s="10">
        <f t="shared" si="15"/>
        <v>0</v>
      </c>
    </row>
    <row r="234" spans="1:9" x14ac:dyDescent="0.2">
      <c r="A234" s="11">
        <f t="shared" si="13"/>
        <v>43475.666666666104</v>
      </c>
      <c r="B234" s="5">
        <f>'Load Profile'!E237</f>
        <v>1564.9034832849163</v>
      </c>
      <c r="C234" s="5">
        <f>'Solar Output'!E238</f>
        <v>0</v>
      </c>
      <c r="D234" s="5">
        <f>'Wind Output'!E241</f>
        <v>0</v>
      </c>
      <c r="E234" s="5">
        <f t="shared" si="14"/>
        <v>10000</v>
      </c>
      <c r="F234" s="10">
        <f t="shared" si="12"/>
        <v>-1564.9034832849163</v>
      </c>
      <c r="G234" s="10">
        <f>IF(F234&gt;0,MIN('Hourly Model'!$E$8*1000-E234,F234),MAX(-E234,F234))</f>
        <v>-1564.9034832849163</v>
      </c>
      <c r="I234" s="10">
        <f t="shared" si="15"/>
        <v>0</v>
      </c>
    </row>
    <row r="235" spans="1:9" x14ac:dyDescent="0.2">
      <c r="A235" s="11">
        <f t="shared" si="13"/>
        <v>43475.708333332768</v>
      </c>
      <c r="B235" s="5">
        <f>'Load Profile'!E238</f>
        <v>2159.2320815420744</v>
      </c>
      <c r="C235" s="5">
        <f>'Solar Output'!E239</f>
        <v>0</v>
      </c>
      <c r="D235" s="5">
        <f>'Wind Output'!E242</f>
        <v>2773.3333333333335</v>
      </c>
      <c r="E235" s="5">
        <f t="shared" si="14"/>
        <v>8435.0965167150844</v>
      </c>
      <c r="F235" s="10">
        <f t="shared" si="12"/>
        <v>614.10125179125907</v>
      </c>
      <c r="G235" s="10">
        <f>IF(F235&gt;0,MIN('Hourly Model'!$E$8*1000-E235,F235),MAX(-E235,F235))</f>
        <v>614.10125179125907</v>
      </c>
      <c r="I235" s="10">
        <f t="shared" si="15"/>
        <v>0</v>
      </c>
    </row>
    <row r="236" spans="1:9" x14ac:dyDescent="0.2">
      <c r="A236" s="11">
        <f t="shared" si="13"/>
        <v>43475.749999999432</v>
      </c>
      <c r="B236" s="5">
        <f>'Load Profile'!E239</f>
        <v>2504.3253711109046</v>
      </c>
      <c r="C236" s="5">
        <f>'Solar Output'!E240</f>
        <v>0</v>
      </c>
      <c r="D236" s="5">
        <f>'Wind Output'!E243</f>
        <v>6160</v>
      </c>
      <c r="E236" s="5">
        <f t="shared" si="14"/>
        <v>9049.197768506343</v>
      </c>
      <c r="F236" s="10">
        <f t="shared" si="12"/>
        <v>3655.6746288890954</v>
      </c>
      <c r="G236" s="10">
        <f>IF(F236&gt;0,MIN('Hourly Model'!$E$8*1000-E236,F236),MAX(-E236,F236))</f>
        <v>950.80223149365702</v>
      </c>
      <c r="I236" s="10">
        <f t="shared" si="15"/>
        <v>0</v>
      </c>
    </row>
    <row r="237" spans="1:9" x14ac:dyDescent="0.2">
      <c r="A237" s="11">
        <f t="shared" si="13"/>
        <v>43475.791666666097</v>
      </c>
      <c r="B237" s="5">
        <f>'Load Profile'!E240</f>
        <v>2467.3408770969654</v>
      </c>
      <c r="C237" s="5">
        <f>'Solar Output'!E241</f>
        <v>0</v>
      </c>
      <c r="D237" s="5">
        <f>'Wind Output'!E244</f>
        <v>9060</v>
      </c>
      <c r="E237" s="5">
        <f t="shared" si="14"/>
        <v>10000</v>
      </c>
      <c r="F237" s="10">
        <f t="shared" si="12"/>
        <v>6592.6591229030346</v>
      </c>
      <c r="G237" s="10">
        <f>IF(F237&gt;0,MIN('Hourly Model'!$E$8*1000-E237,F237),MAX(-E237,F237))</f>
        <v>0</v>
      </c>
      <c r="I237" s="10">
        <f t="shared" si="15"/>
        <v>0</v>
      </c>
    </row>
    <row r="238" spans="1:9" x14ac:dyDescent="0.2">
      <c r="A238" s="11">
        <f t="shared" si="13"/>
        <v>43475.833333332761</v>
      </c>
      <c r="B238" s="5">
        <f>'Load Profile'!E241</f>
        <v>2313.3317148320602</v>
      </c>
      <c r="C238" s="5">
        <f>'Solar Output'!E242</f>
        <v>0</v>
      </c>
      <c r="D238" s="5">
        <f>'Wind Output'!E245</f>
        <v>4266.666666666667</v>
      </c>
      <c r="E238" s="5">
        <f t="shared" si="14"/>
        <v>10000</v>
      </c>
      <c r="F238" s="10">
        <f t="shared" si="12"/>
        <v>1953.3349518346067</v>
      </c>
      <c r="G238" s="10">
        <f>IF(F238&gt;0,MIN('Hourly Model'!$E$8*1000-E238,F238),MAX(-E238,F238))</f>
        <v>0</v>
      </c>
      <c r="I238" s="10">
        <f t="shared" si="15"/>
        <v>0</v>
      </c>
    </row>
    <row r="239" spans="1:9" x14ac:dyDescent="0.2">
      <c r="A239" s="11">
        <f t="shared" si="13"/>
        <v>43475.874999999425</v>
      </c>
      <c r="B239" s="5">
        <f>'Load Profile'!E242</f>
        <v>2137.6896320024862</v>
      </c>
      <c r="C239" s="5">
        <f>'Solar Output'!E243</f>
        <v>0</v>
      </c>
      <c r="D239" s="5">
        <f>'Wind Output'!E246</f>
        <v>1666.6666666666667</v>
      </c>
      <c r="E239" s="5">
        <f t="shared" si="14"/>
        <v>10000</v>
      </c>
      <c r="F239" s="10">
        <f t="shared" si="12"/>
        <v>-471.02296533581944</v>
      </c>
      <c r="G239" s="10">
        <f>IF(F239&gt;0,MIN('Hourly Model'!$E$8*1000-E239,F239),MAX(-E239,F239))</f>
        <v>-471.02296533581944</v>
      </c>
      <c r="I239" s="10">
        <f t="shared" si="15"/>
        <v>0</v>
      </c>
    </row>
    <row r="240" spans="1:9" x14ac:dyDescent="0.2">
      <c r="A240" s="11">
        <f t="shared" si="13"/>
        <v>43475.916666666089</v>
      </c>
      <c r="B240" s="5">
        <f>'Load Profile'!E243</f>
        <v>1805.6335256726381</v>
      </c>
      <c r="C240" s="5">
        <f>'Solar Output'!E244</f>
        <v>0</v>
      </c>
      <c r="D240" s="5">
        <f>'Wind Output'!E247</f>
        <v>2773.3333333333335</v>
      </c>
      <c r="E240" s="5">
        <f t="shared" si="14"/>
        <v>9528.9770346641799</v>
      </c>
      <c r="F240" s="10">
        <f t="shared" si="12"/>
        <v>967.69980766069534</v>
      </c>
      <c r="G240" s="10">
        <f>IF(F240&gt;0,MIN('Hourly Model'!$E$8*1000-E240,F240),MAX(-E240,F240))</f>
        <v>471.02296533582012</v>
      </c>
      <c r="I240" s="10">
        <f t="shared" si="15"/>
        <v>0</v>
      </c>
    </row>
    <row r="241" spans="1:9" x14ac:dyDescent="0.2">
      <c r="A241" s="11">
        <f t="shared" si="13"/>
        <v>43475.958333332754</v>
      </c>
      <c r="B241" s="5">
        <f>'Load Profile'!E244</f>
        <v>1468.8725919883123</v>
      </c>
      <c r="C241" s="5">
        <f>'Solar Output'!E245</f>
        <v>0</v>
      </c>
      <c r="D241" s="5">
        <f>'Wind Output'!E248</f>
        <v>2773.3333333333335</v>
      </c>
      <c r="E241" s="5">
        <f t="shared" si="14"/>
        <v>10000</v>
      </c>
      <c r="F241" s="10">
        <f t="shared" si="12"/>
        <v>1304.4607413450212</v>
      </c>
      <c r="G241" s="10">
        <f>IF(F241&gt;0,MIN('Hourly Model'!$E$8*1000-E241,F241),MAX(-E241,F241))</f>
        <v>0</v>
      </c>
      <c r="I241" s="10">
        <f t="shared" si="15"/>
        <v>0</v>
      </c>
    </row>
    <row r="242" spans="1:9" x14ac:dyDescent="0.2">
      <c r="A242" s="11">
        <f t="shared" si="13"/>
        <v>43475.999999999418</v>
      </c>
      <c r="B242" s="5">
        <f>'Load Profile'!E245</f>
        <v>1134.9702397207072</v>
      </c>
      <c r="C242" s="5">
        <f>'Solar Output'!E246</f>
        <v>0</v>
      </c>
      <c r="D242" s="5">
        <f>'Wind Output'!E249</f>
        <v>873.33333333333337</v>
      </c>
      <c r="E242" s="5">
        <f t="shared" si="14"/>
        <v>10000</v>
      </c>
      <c r="F242" s="10">
        <f t="shared" si="12"/>
        <v>-261.63690638737387</v>
      </c>
      <c r="G242" s="10">
        <f>IF(F242&gt;0,MIN('Hourly Model'!$E$8*1000-E242,F242),MAX(-E242,F242))</f>
        <v>-261.63690638737387</v>
      </c>
      <c r="I242" s="10">
        <f t="shared" si="15"/>
        <v>0</v>
      </c>
    </row>
    <row r="243" spans="1:9" x14ac:dyDescent="0.2">
      <c r="A243" s="11">
        <f t="shared" si="13"/>
        <v>43476.041666666082</v>
      </c>
      <c r="B243" s="5">
        <f>'Load Profile'!E246</f>
        <v>1009.5437952765905</v>
      </c>
      <c r="C243" s="5">
        <f>'Solar Output'!E247</f>
        <v>0</v>
      </c>
      <c r="D243" s="5">
        <f>'Wind Output'!E250</f>
        <v>2773.3333333333335</v>
      </c>
      <c r="E243" s="5">
        <f t="shared" si="14"/>
        <v>9738.3630936126265</v>
      </c>
      <c r="F243" s="10">
        <f t="shared" si="12"/>
        <v>1763.7895380567429</v>
      </c>
      <c r="G243" s="10">
        <f>IF(F243&gt;0,MIN('Hourly Model'!$E$8*1000-E243,F243),MAX(-E243,F243))</f>
        <v>261.63690638737353</v>
      </c>
      <c r="I243" s="10">
        <f t="shared" si="15"/>
        <v>0</v>
      </c>
    </row>
    <row r="244" spans="1:9" x14ac:dyDescent="0.2">
      <c r="A244" s="11">
        <f t="shared" si="13"/>
        <v>43476.083333332746</v>
      </c>
      <c r="B244" s="5">
        <f>'Load Profile'!E247</f>
        <v>957.52051318185238</v>
      </c>
      <c r="C244" s="5">
        <f>'Solar Output'!E248</f>
        <v>0</v>
      </c>
      <c r="D244" s="5">
        <f>'Wind Output'!E251</f>
        <v>4266.666666666667</v>
      </c>
      <c r="E244" s="5">
        <f t="shared" si="14"/>
        <v>10000</v>
      </c>
      <c r="F244" s="10">
        <f t="shared" si="12"/>
        <v>3309.1461534848145</v>
      </c>
      <c r="G244" s="10">
        <f>IF(F244&gt;0,MIN('Hourly Model'!$E$8*1000-E244,F244),MAX(-E244,F244))</f>
        <v>0</v>
      </c>
      <c r="I244" s="10">
        <f t="shared" si="15"/>
        <v>0</v>
      </c>
    </row>
    <row r="245" spans="1:9" x14ac:dyDescent="0.2">
      <c r="A245" s="11">
        <f t="shared" si="13"/>
        <v>43476.124999999411</v>
      </c>
      <c r="B245" s="5">
        <f>'Load Profile'!E248</f>
        <v>952.78631270886626</v>
      </c>
      <c r="C245" s="5">
        <f>'Solar Output'!E249</f>
        <v>0</v>
      </c>
      <c r="D245" s="5">
        <f>'Wind Output'!E252</f>
        <v>9060</v>
      </c>
      <c r="E245" s="5">
        <f t="shared" si="14"/>
        <v>10000</v>
      </c>
      <c r="F245" s="10">
        <f t="shared" si="12"/>
        <v>8107.2136872911342</v>
      </c>
      <c r="G245" s="10">
        <f>IF(F245&gt;0,MIN('Hourly Model'!$E$8*1000-E245,F245),MAX(-E245,F245))</f>
        <v>0</v>
      </c>
      <c r="I245" s="10">
        <f t="shared" si="15"/>
        <v>0</v>
      </c>
    </row>
    <row r="246" spans="1:9" x14ac:dyDescent="0.2">
      <c r="A246" s="11">
        <f t="shared" si="13"/>
        <v>43476.166666666075</v>
      </c>
      <c r="B246" s="5">
        <f>'Load Profile'!E249</f>
        <v>951.33750225535584</v>
      </c>
      <c r="C246" s="5">
        <f>'Solar Output'!E250</f>
        <v>0</v>
      </c>
      <c r="D246" s="5">
        <f>'Wind Output'!E253</f>
        <v>9060</v>
      </c>
      <c r="E246" s="5">
        <f t="shared" si="14"/>
        <v>10000</v>
      </c>
      <c r="F246" s="10">
        <f t="shared" si="12"/>
        <v>8108.6624977446445</v>
      </c>
      <c r="G246" s="10">
        <f>IF(F246&gt;0,MIN('Hourly Model'!$E$8*1000-E246,F246),MAX(-E246,F246))</f>
        <v>0</v>
      </c>
      <c r="I246" s="10">
        <f t="shared" si="15"/>
        <v>0</v>
      </c>
    </row>
    <row r="247" spans="1:9" x14ac:dyDescent="0.2">
      <c r="A247" s="11">
        <f t="shared" si="13"/>
        <v>43476.208333332739</v>
      </c>
      <c r="B247" s="5">
        <f>'Load Profile'!E250</f>
        <v>1014.00590680517</v>
      </c>
      <c r="C247" s="5">
        <f>'Solar Output'!E251</f>
        <v>0</v>
      </c>
      <c r="D247" s="5">
        <f>'Wind Output'!E254</f>
        <v>9873.3333333333339</v>
      </c>
      <c r="E247" s="5">
        <f t="shared" si="14"/>
        <v>10000</v>
      </c>
      <c r="F247" s="10">
        <f t="shared" si="12"/>
        <v>8859.3274265281634</v>
      </c>
      <c r="G247" s="10">
        <f>IF(F247&gt;0,MIN('Hourly Model'!$E$8*1000-E247,F247),MAX(-E247,F247))</f>
        <v>0</v>
      </c>
      <c r="I247" s="10">
        <f t="shared" si="15"/>
        <v>0</v>
      </c>
    </row>
    <row r="248" spans="1:9" x14ac:dyDescent="0.2">
      <c r="A248" s="11">
        <f t="shared" si="13"/>
        <v>43476.249999999403</v>
      </c>
      <c r="B248" s="5">
        <f>'Load Profile'!E251</f>
        <v>1282.0857207367569</v>
      </c>
      <c r="C248" s="5">
        <f>'Solar Output'!E252</f>
        <v>0</v>
      </c>
      <c r="D248" s="5">
        <f>'Wind Output'!E255</f>
        <v>9960</v>
      </c>
      <c r="E248" s="5">
        <f t="shared" si="14"/>
        <v>10000</v>
      </c>
      <c r="F248" s="10">
        <f t="shared" si="12"/>
        <v>8677.9142792632429</v>
      </c>
      <c r="G248" s="10">
        <f>IF(F248&gt;0,MIN('Hourly Model'!$E$8*1000-E248,F248),MAX(-E248,F248))</f>
        <v>0</v>
      </c>
      <c r="I248" s="10">
        <f t="shared" si="15"/>
        <v>0</v>
      </c>
    </row>
    <row r="249" spans="1:9" x14ac:dyDescent="0.2">
      <c r="A249" s="11">
        <f t="shared" si="13"/>
        <v>43476.291666666068</v>
      </c>
      <c r="B249" s="5">
        <f>'Load Profile'!E252</f>
        <v>1630.5214197108157</v>
      </c>
      <c r="C249" s="5">
        <f>'Solar Output'!E253</f>
        <v>593.68864999999994</v>
      </c>
      <c r="D249" s="5">
        <f>'Wind Output'!E256</f>
        <v>9873.3333333333339</v>
      </c>
      <c r="E249" s="5">
        <f t="shared" si="14"/>
        <v>10000</v>
      </c>
      <c r="F249" s="10">
        <f t="shared" si="12"/>
        <v>8836.5005636225178</v>
      </c>
      <c r="G249" s="10">
        <f>IF(F249&gt;0,MIN('Hourly Model'!$E$8*1000-E249,F249),MAX(-E249,F249))</f>
        <v>0</v>
      </c>
      <c r="I249" s="10">
        <f t="shared" si="15"/>
        <v>0</v>
      </c>
    </row>
    <row r="250" spans="1:9" x14ac:dyDescent="0.2">
      <c r="A250" s="11">
        <f t="shared" si="13"/>
        <v>43476.333333332732</v>
      </c>
      <c r="B250" s="5">
        <f>'Load Profile'!E253</f>
        <v>1537.483683261137</v>
      </c>
      <c r="C250" s="5">
        <f>'Solar Output'!E254</f>
        <v>2954.4557999999997</v>
      </c>
      <c r="D250" s="5">
        <f>'Wind Output'!E257</f>
        <v>9060</v>
      </c>
      <c r="E250" s="5">
        <f t="shared" si="14"/>
        <v>10000</v>
      </c>
      <c r="F250" s="10">
        <f t="shared" si="12"/>
        <v>10476.972116738863</v>
      </c>
      <c r="G250" s="10">
        <f>IF(F250&gt;0,MIN('Hourly Model'!$E$8*1000-E250,F250),MAX(-E250,F250))</f>
        <v>0</v>
      </c>
      <c r="I250" s="10">
        <f t="shared" si="15"/>
        <v>0</v>
      </c>
    </row>
    <row r="251" spans="1:9" x14ac:dyDescent="0.2">
      <c r="A251" s="11">
        <f t="shared" si="13"/>
        <v>43476.374999999396</v>
      </c>
      <c r="B251" s="5">
        <f>'Load Profile'!E254</f>
        <v>1303.491088694562</v>
      </c>
      <c r="C251" s="5">
        <f>'Solar Output'!E255</f>
        <v>4912.0340999999999</v>
      </c>
      <c r="D251" s="5">
        <f>'Wind Output'!E258</f>
        <v>9060</v>
      </c>
      <c r="E251" s="5">
        <f t="shared" si="14"/>
        <v>10000</v>
      </c>
      <c r="F251" s="10">
        <f t="shared" si="12"/>
        <v>12668.543011305439</v>
      </c>
      <c r="G251" s="10">
        <f>IF(F251&gt;0,MIN('Hourly Model'!$E$8*1000-E251,F251),MAX(-E251,F251))</f>
        <v>0</v>
      </c>
      <c r="I251" s="10">
        <f t="shared" si="15"/>
        <v>0</v>
      </c>
    </row>
    <row r="252" spans="1:9" x14ac:dyDescent="0.2">
      <c r="A252" s="11">
        <f t="shared" si="13"/>
        <v>43476.41666666606</v>
      </c>
      <c r="B252" s="5">
        <f>'Load Profile'!E255</f>
        <v>1324.9925244068334</v>
      </c>
      <c r="C252" s="5">
        <f>'Solar Output'!E256</f>
        <v>6182.2735000000002</v>
      </c>
      <c r="D252" s="5">
        <f>'Wind Output'!E259</f>
        <v>9060</v>
      </c>
      <c r="E252" s="5">
        <f t="shared" si="14"/>
        <v>10000</v>
      </c>
      <c r="F252" s="10">
        <f t="shared" si="12"/>
        <v>13917.280975593167</v>
      </c>
      <c r="G252" s="10">
        <f>IF(F252&gt;0,MIN('Hourly Model'!$E$8*1000-E252,F252),MAX(-E252,F252))</f>
        <v>0</v>
      </c>
      <c r="I252" s="10">
        <f t="shared" si="15"/>
        <v>0</v>
      </c>
    </row>
    <row r="253" spans="1:9" x14ac:dyDescent="0.2">
      <c r="A253" s="11">
        <f t="shared" si="13"/>
        <v>43476.458333332725</v>
      </c>
      <c r="B253" s="5">
        <f>'Load Profile'!E256</f>
        <v>1293.5941622827854</v>
      </c>
      <c r="C253" s="5">
        <f>'Solar Output'!E257</f>
        <v>6740.0890499999996</v>
      </c>
      <c r="D253" s="5">
        <f>'Wind Output'!E260</f>
        <v>4266.666666666667</v>
      </c>
      <c r="E253" s="5">
        <f t="shared" si="14"/>
        <v>10000</v>
      </c>
      <c r="F253" s="10">
        <f t="shared" si="12"/>
        <v>9713.1615543838816</v>
      </c>
      <c r="G253" s="10">
        <f>IF(F253&gt;0,MIN('Hourly Model'!$E$8*1000-E253,F253),MAX(-E253,F253))</f>
        <v>0</v>
      </c>
      <c r="I253" s="10">
        <f t="shared" si="15"/>
        <v>0</v>
      </c>
    </row>
    <row r="254" spans="1:9" x14ac:dyDescent="0.2">
      <c r="A254" s="11">
        <f t="shared" si="13"/>
        <v>43476.499999999389</v>
      </c>
      <c r="B254" s="5">
        <f>'Load Profile'!E257</f>
        <v>1263.5403724985244</v>
      </c>
      <c r="C254" s="5">
        <f>'Solar Output'!E258</f>
        <v>6638.7464500000006</v>
      </c>
      <c r="D254" s="5">
        <f>'Wind Output'!E261</f>
        <v>6160</v>
      </c>
      <c r="E254" s="5">
        <f t="shared" si="14"/>
        <v>10000</v>
      </c>
      <c r="F254" s="10">
        <f t="shared" si="12"/>
        <v>11535.206077501476</v>
      </c>
      <c r="G254" s="10">
        <f>IF(F254&gt;0,MIN('Hourly Model'!$E$8*1000-E254,F254),MAX(-E254,F254))</f>
        <v>0</v>
      </c>
      <c r="I254" s="10">
        <f t="shared" si="15"/>
        <v>0</v>
      </c>
    </row>
    <row r="255" spans="1:9" x14ac:dyDescent="0.2">
      <c r="A255" s="11">
        <f t="shared" si="13"/>
        <v>43476.541666666053</v>
      </c>
      <c r="B255" s="5">
        <f>'Load Profile'!E258</f>
        <v>1228.4430527949376</v>
      </c>
      <c r="C255" s="5">
        <f>'Solar Output'!E259</f>
        <v>5848.8194999999996</v>
      </c>
      <c r="D255" s="5">
        <f>'Wind Output'!E262</f>
        <v>2773.3333333333335</v>
      </c>
      <c r="E255" s="5">
        <f t="shared" si="14"/>
        <v>10000</v>
      </c>
      <c r="F255" s="10">
        <f t="shared" si="12"/>
        <v>7393.7097805383964</v>
      </c>
      <c r="G255" s="10">
        <f>IF(F255&gt;0,MIN('Hourly Model'!$E$8*1000-E255,F255),MAX(-E255,F255))</f>
        <v>0</v>
      </c>
      <c r="I255" s="10">
        <f t="shared" si="15"/>
        <v>0</v>
      </c>
    </row>
    <row r="256" spans="1:9" x14ac:dyDescent="0.2">
      <c r="A256" s="11">
        <f t="shared" si="13"/>
        <v>43476.583333332717</v>
      </c>
      <c r="B256" s="5">
        <f>'Load Profile'!E259</f>
        <v>1233.5561395285049</v>
      </c>
      <c r="C256" s="5">
        <f>'Solar Output'!E260</f>
        <v>4354.4841999999999</v>
      </c>
      <c r="D256" s="5">
        <f>'Wind Output'!E263</f>
        <v>4266.666666666667</v>
      </c>
      <c r="E256" s="5">
        <f t="shared" si="14"/>
        <v>10000</v>
      </c>
      <c r="F256" s="10">
        <f t="shared" si="12"/>
        <v>7387.5947271381619</v>
      </c>
      <c r="G256" s="10">
        <f>IF(F256&gt;0,MIN('Hourly Model'!$E$8*1000-E256,F256),MAX(-E256,F256))</f>
        <v>0</v>
      </c>
      <c r="I256" s="10">
        <f t="shared" si="15"/>
        <v>0</v>
      </c>
    </row>
    <row r="257" spans="1:9" x14ac:dyDescent="0.2">
      <c r="A257" s="11">
        <f t="shared" si="13"/>
        <v>43476.624999999382</v>
      </c>
      <c r="B257" s="5">
        <f>'Load Profile'!E260</f>
        <v>1316.1137133206666</v>
      </c>
      <c r="C257" s="5">
        <f>'Solar Output'!E261</f>
        <v>2237.9137999999998</v>
      </c>
      <c r="D257" s="5">
        <f>'Wind Output'!E264</f>
        <v>286.66666666666669</v>
      </c>
      <c r="E257" s="5">
        <f t="shared" si="14"/>
        <v>10000</v>
      </c>
      <c r="F257" s="10">
        <f t="shared" si="12"/>
        <v>1208.4667533459997</v>
      </c>
      <c r="G257" s="10">
        <f>IF(F257&gt;0,MIN('Hourly Model'!$E$8*1000-E257,F257),MAX(-E257,F257))</f>
        <v>0</v>
      </c>
      <c r="I257" s="10">
        <f t="shared" si="15"/>
        <v>0</v>
      </c>
    </row>
    <row r="258" spans="1:9" x14ac:dyDescent="0.2">
      <c r="A258" s="11">
        <f t="shared" si="13"/>
        <v>43476.666666666046</v>
      </c>
      <c r="B258" s="5">
        <f>'Load Profile'!E261</f>
        <v>1604.9262755447894</v>
      </c>
      <c r="C258" s="5">
        <f>'Solar Output'!E262</f>
        <v>0</v>
      </c>
      <c r="D258" s="5">
        <f>'Wind Output'!E265</f>
        <v>0</v>
      </c>
      <c r="E258" s="5">
        <f t="shared" si="14"/>
        <v>10000</v>
      </c>
      <c r="F258" s="10">
        <f t="shared" ref="F258:F321" si="16">D258+C258-B258</f>
        <v>-1604.9262755447894</v>
      </c>
      <c r="G258" s="10">
        <f>IF(F258&gt;0,MIN('Hourly Model'!$E$8*1000-E258,F258),MAX(-E258,F258))</f>
        <v>-1604.9262755447894</v>
      </c>
      <c r="I258" s="10">
        <f t="shared" si="15"/>
        <v>0</v>
      </c>
    </row>
    <row r="259" spans="1:9" x14ac:dyDescent="0.2">
      <c r="A259" s="11">
        <f t="shared" ref="A259:A322" si="17">A258+1/24</f>
        <v>43476.70833333271</v>
      </c>
      <c r="B259" s="5">
        <f>'Load Profile'!E262</f>
        <v>2135.7964458969564</v>
      </c>
      <c r="C259" s="5">
        <f>'Solar Output'!E263</f>
        <v>0</v>
      </c>
      <c r="D259" s="5">
        <f>'Wind Output'!E266</f>
        <v>873.33333333333337</v>
      </c>
      <c r="E259" s="5">
        <f t="shared" ref="E259:E322" si="18">E258+G258</f>
        <v>8395.073724455211</v>
      </c>
      <c r="F259" s="10">
        <f t="shared" si="16"/>
        <v>-1262.4631125636229</v>
      </c>
      <c r="G259" s="10">
        <f>IF(F259&gt;0,MIN('Hourly Model'!$E$8*1000-E259,F259),MAX(-E259,F259))</f>
        <v>-1262.4631125636229</v>
      </c>
      <c r="I259" s="10">
        <f t="shared" ref="I259:I322" si="19">MIN(I258+F259+E259,0)</f>
        <v>0</v>
      </c>
    </row>
    <row r="260" spans="1:9" x14ac:dyDescent="0.2">
      <c r="A260" s="11">
        <f t="shared" si="17"/>
        <v>43476.749999999374</v>
      </c>
      <c r="B260" s="5">
        <f>'Load Profile'!E263</f>
        <v>2553.0007380747584</v>
      </c>
      <c r="C260" s="5">
        <f>'Solar Output'!E264</f>
        <v>0</v>
      </c>
      <c r="D260" s="5">
        <f>'Wind Output'!E267</f>
        <v>286.66666666666669</v>
      </c>
      <c r="E260" s="5">
        <f t="shared" si="18"/>
        <v>7132.6106118915886</v>
      </c>
      <c r="F260" s="10">
        <f t="shared" si="16"/>
        <v>-2266.3340714080919</v>
      </c>
      <c r="G260" s="10">
        <f>IF(F260&gt;0,MIN('Hourly Model'!$E$8*1000-E260,F260),MAX(-E260,F260))</f>
        <v>-2266.3340714080919</v>
      </c>
      <c r="I260" s="10">
        <f t="shared" si="19"/>
        <v>0</v>
      </c>
    </row>
    <row r="261" spans="1:9" x14ac:dyDescent="0.2">
      <c r="A261" s="11">
        <f t="shared" si="17"/>
        <v>43476.791666666039</v>
      </c>
      <c r="B261" s="5">
        <f>'Load Profile'!E264</f>
        <v>2473.1916489430346</v>
      </c>
      <c r="C261" s="5">
        <f>'Solar Output'!E265</f>
        <v>0</v>
      </c>
      <c r="D261" s="5">
        <f>'Wind Output'!E268</f>
        <v>873.33333333333337</v>
      </c>
      <c r="E261" s="5">
        <f t="shared" si="18"/>
        <v>4866.2765404834972</v>
      </c>
      <c r="F261" s="10">
        <f t="shared" si="16"/>
        <v>-1599.8583156097011</v>
      </c>
      <c r="G261" s="10">
        <f>IF(F261&gt;0,MIN('Hourly Model'!$E$8*1000-E261,F261),MAX(-E261,F261))</f>
        <v>-1599.8583156097011</v>
      </c>
      <c r="I261" s="10">
        <f t="shared" si="19"/>
        <v>0</v>
      </c>
    </row>
    <row r="262" spans="1:9" x14ac:dyDescent="0.2">
      <c r="A262" s="11">
        <f t="shared" si="17"/>
        <v>43476.833333332703</v>
      </c>
      <c r="B262" s="5">
        <f>'Load Profile'!E265</f>
        <v>2294.4681742720427</v>
      </c>
      <c r="C262" s="5">
        <f>'Solar Output'!E266</f>
        <v>0</v>
      </c>
      <c r="D262" s="5">
        <f>'Wind Output'!E269</f>
        <v>873.33333333333337</v>
      </c>
      <c r="E262" s="5">
        <f t="shared" si="18"/>
        <v>3266.4182248737961</v>
      </c>
      <c r="F262" s="10">
        <f t="shared" si="16"/>
        <v>-1421.1348409387092</v>
      </c>
      <c r="G262" s="10">
        <f>IF(F262&gt;0,MIN('Hourly Model'!$E$8*1000-E262,F262),MAX(-E262,F262))</f>
        <v>-1421.1348409387092</v>
      </c>
      <c r="I262" s="10">
        <f t="shared" si="19"/>
        <v>0</v>
      </c>
    </row>
    <row r="263" spans="1:9" x14ac:dyDescent="0.2">
      <c r="A263" s="11">
        <f t="shared" si="17"/>
        <v>43476.874999999367</v>
      </c>
      <c r="B263" s="5">
        <f>'Load Profile'!E266</f>
        <v>2111.0056581735571</v>
      </c>
      <c r="C263" s="5">
        <f>'Solar Output'!E267</f>
        <v>0</v>
      </c>
      <c r="D263" s="5">
        <f>'Wind Output'!E270</f>
        <v>873.33333333333337</v>
      </c>
      <c r="E263" s="5">
        <f t="shared" si="18"/>
        <v>1845.2833839350869</v>
      </c>
      <c r="F263" s="10">
        <f t="shared" si="16"/>
        <v>-1237.6723248402236</v>
      </c>
      <c r="G263" s="10">
        <f>IF(F263&gt;0,MIN('Hourly Model'!$E$8*1000-E263,F263),MAX(-E263,F263))</f>
        <v>-1237.6723248402236</v>
      </c>
      <c r="I263" s="10">
        <f t="shared" si="19"/>
        <v>0</v>
      </c>
    </row>
    <row r="264" spans="1:9" x14ac:dyDescent="0.2">
      <c r="A264" s="11">
        <f t="shared" si="17"/>
        <v>43476.916666666031</v>
      </c>
      <c r="B264" s="5">
        <f>'Load Profile'!E267</f>
        <v>1762.9842325933685</v>
      </c>
      <c r="C264" s="5">
        <f>'Solar Output'!E268</f>
        <v>0</v>
      </c>
      <c r="D264" s="5">
        <f>'Wind Output'!E271</f>
        <v>873.33333333333337</v>
      </c>
      <c r="E264" s="5">
        <f t="shared" si="18"/>
        <v>607.61105909486332</v>
      </c>
      <c r="F264" s="10">
        <f t="shared" si="16"/>
        <v>-889.65089926003509</v>
      </c>
      <c r="G264" s="10">
        <f>IF(F264&gt;0,MIN('Hourly Model'!$E$8*1000-E264,F264),MAX(-E264,F264))</f>
        <v>-607.61105909486332</v>
      </c>
      <c r="I264" s="10">
        <f t="shared" si="19"/>
        <v>-282.03984016517177</v>
      </c>
    </row>
    <row r="265" spans="1:9" x14ac:dyDescent="0.2">
      <c r="A265" s="11">
        <f t="shared" si="17"/>
        <v>43476.958333332695</v>
      </c>
      <c r="B265" s="5">
        <f>'Load Profile'!E268</f>
        <v>1420.9286996873002</v>
      </c>
      <c r="C265" s="5">
        <f>'Solar Output'!E269</f>
        <v>0</v>
      </c>
      <c r="D265" s="5">
        <f>'Wind Output'!E272</f>
        <v>286.66666666666669</v>
      </c>
      <c r="E265" s="5">
        <f t="shared" si="18"/>
        <v>0</v>
      </c>
      <c r="F265" s="10">
        <f t="shared" si="16"/>
        <v>-1134.2620330206335</v>
      </c>
      <c r="G265" s="10">
        <f>IF(F265&gt;0,MIN('Hourly Model'!$E$8*1000-E265,F265),MAX(-E265,F265))</f>
        <v>0</v>
      </c>
      <c r="I265" s="10">
        <f t="shared" si="19"/>
        <v>-1416.3018731858051</v>
      </c>
    </row>
    <row r="266" spans="1:9" x14ac:dyDescent="0.2">
      <c r="A266" s="11">
        <f t="shared" si="17"/>
        <v>43476.99999999936</v>
      </c>
      <c r="B266" s="5">
        <f>'Load Profile'!E269</f>
        <v>1091.0768690546327</v>
      </c>
      <c r="C266" s="5">
        <f>'Solar Output'!E270</f>
        <v>0</v>
      </c>
      <c r="D266" s="5">
        <f>'Wind Output'!E273</f>
        <v>286.66666666666669</v>
      </c>
      <c r="E266" s="5">
        <f t="shared" si="18"/>
        <v>0</v>
      </c>
      <c r="F266" s="10">
        <f t="shared" si="16"/>
        <v>-804.41020238796591</v>
      </c>
      <c r="G266" s="10">
        <f>IF(F266&gt;0,MIN('Hourly Model'!$E$8*1000-E266,F266),MAX(-E266,F266))</f>
        <v>0</v>
      </c>
      <c r="I266" s="10">
        <f t="shared" si="19"/>
        <v>-2220.712075573771</v>
      </c>
    </row>
    <row r="267" spans="1:9" x14ac:dyDescent="0.2">
      <c r="A267" s="11">
        <f t="shared" si="17"/>
        <v>43477.041666666024</v>
      </c>
      <c r="B267" s="5">
        <f>'Load Profile'!E270</f>
        <v>969.55850321222135</v>
      </c>
      <c r="C267" s="5">
        <f>'Solar Output'!E271</f>
        <v>0</v>
      </c>
      <c r="D267" s="5">
        <f>'Wind Output'!E274</f>
        <v>0</v>
      </c>
      <c r="E267" s="5">
        <f t="shared" si="18"/>
        <v>0</v>
      </c>
      <c r="F267" s="10">
        <f t="shared" si="16"/>
        <v>-969.55850321222135</v>
      </c>
      <c r="G267" s="10">
        <f>IF(F267&gt;0,MIN('Hourly Model'!$E$8*1000-E267,F267),MAX(-E267,F267))</f>
        <v>0</v>
      </c>
      <c r="I267" s="10">
        <f t="shared" si="19"/>
        <v>-3190.2705787859923</v>
      </c>
    </row>
    <row r="268" spans="1:9" x14ac:dyDescent="0.2">
      <c r="A268" s="11">
        <f t="shared" si="17"/>
        <v>43477.083333332688</v>
      </c>
      <c r="B268" s="5">
        <f>'Load Profile'!E271</f>
        <v>922.87383285042142</v>
      </c>
      <c r="C268" s="5">
        <f>'Solar Output'!E272</f>
        <v>0</v>
      </c>
      <c r="D268" s="5">
        <f>'Wind Output'!E275</f>
        <v>286.66666666666669</v>
      </c>
      <c r="E268" s="5">
        <f t="shared" si="18"/>
        <v>0</v>
      </c>
      <c r="F268" s="10">
        <f t="shared" si="16"/>
        <v>-636.20716618375468</v>
      </c>
      <c r="G268" s="10">
        <f>IF(F268&gt;0,MIN('Hourly Model'!$E$8*1000-E268,F268),MAX(-E268,F268))</f>
        <v>0</v>
      </c>
      <c r="I268" s="10">
        <f t="shared" si="19"/>
        <v>-3826.4777449697467</v>
      </c>
    </row>
    <row r="269" spans="1:9" x14ac:dyDescent="0.2">
      <c r="A269" s="11">
        <f t="shared" si="17"/>
        <v>43477.124999999352</v>
      </c>
      <c r="B269" s="5">
        <f>'Load Profile'!E272</f>
        <v>916.47854462605528</v>
      </c>
      <c r="C269" s="5">
        <f>'Solar Output'!E273</f>
        <v>0</v>
      </c>
      <c r="D269" s="5">
        <f>'Wind Output'!E276</f>
        <v>873.33333333333337</v>
      </c>
      <c r="E269" s="5">
        <f t="shared" si="18"/>
        <v>0</v>
      </c>
      <c r="F269" s="10">
        <f t="shared" si="16"/>
        <v>-43.14521129272191</v>
      </c>
      <c r="G269" s="10">
        <f>IF(F269&gt;0,MIN('Hourly Model'!$E$8*1000-E269,F269),MAX(-E269,F269))</f>
        <v>0</v>
      </c>
      <c r="I269" s="10">
        <f t="shared" si="19"/>
        <v>-3869.6229562624685</v>
      </c>
    </row>
    <row r="270" spans="1:9" x14ac:dyDescent="0.2">
      <c r="A270" s="11">
        <f t="shared" si="17"/>
        <v>43477.166666666017</v>
      </c>
      <c r="B270" s="5">
        <f>'Load Profile'!E273</f>
        <v>916.48489269111258</v>
      </c>
      <c r="C270" s="5">
        <f>'Solar Output'!E274</f>
        <v>0</v>
      </c>
      <c r="D270" s="5">
        <f>'Wind Output'!E277</f>
        <v>6160</v>
      </c>
      <c r="E270" s="5">
        <f t="shared" si="18"/>
        <v>0</v>
      </c>
      <c r="F270" s="10">
        <f t="shared" si="16"/>
        <v>5243.5151073088873</v>
      </c>
      <c r="G270" s="10">
        <f>IF(F270&gt;0,MIN('Hourly Model'!$E$8*1000-E270,F270),MAX(-E270,F270))</f>
        <v>5243.5151073088873</v>
      </c>
      <c r="I270" s="10">
        <f t="shared" si="19"/>
        <v>0</v>
      </c>
    </row>
    <row r="271" spans="1:9" x14ac:dyDescent="0.2">
      <c r="A271" s="11">
        <f t="shared" si="17"/>
        <v>43477.208333332681</v>
      </c>
      <c r="B271" s="5">
        <f>'Load Profile'!E274</f>
        <v>991.05237673650288</v>
      </c>
      <c r="C271" s="5">
        <f>'Solar Output'!E275</f>
        <v>0</v>
      </c>
      <c r="D271" s="5">
        <f>'Wind Output'!E278</f>
        <v>6160</v>
      </c>
      <c r="E271" s="5">
        <f t="shared" si="18"/>
        <v>5243.5151073088873</v>
      </c>
      <c r="F271" s="10">
        <f t="shared" si="16"/>
        <v>5168.947623263497</v>
      </c>
      <c r="G271" s="10">
        <f>IF(F271&gt;0,MIN('Hourly Model'!$E$8*1000-E271,F271),MAX(-E271,F271))</f>
        <v>4756.4848926911127</v>
      </c>
      <c r="I271" s="10">
        <f t="shared" si="19"/>
        <v>0</v>
      </c>
    </row>
    <row r="272" spans="1:9" x14ac:dyDescent="0.2">
      <c r="A272" s="11">
        <f t="shared" si="17"/>
        <v>43477.249999999345</v>
      </c>
      <c r="B272" s="5">
        <f>'Load Profile'!E275</f>
        <v>1234.3074752004836</v>
      </c>
      <c r="C272" s="5">
        <f>'Solar Output'!E276</f>
        <v>0</v>
      </c>
      <c r="D272" s="5">
        <f>'Wind Output'!E279</f>
        <v>6160</v>
      </c>
      <c r="E272" s="5">
        <f t="shared" si="18"/>
        <v>10000</v>
      </c>
      <c r="F272" s="10">
        <f t="shared" si="16"/>
        <v>4925.6925247995168</v>
      </c>
      <c r="G272" s="10">
        <f>IF(F272&gt;0,MIN('Hourly Model'!$E$8*1000-E272,F272),MAX(-E272,F272))</f>
        <v>0</v>
      </c>
      <c r="I272" s="10">
        <f t="shared" si="19"/>
        <v>0</v>
      </c>
    </row>
    <row r="273" spans="1:9" x14ac:dyDescent="0.2">
      <c r="A273" s="11">
        <f t="shared" si="17"/>
        <v>43477.291666666009</v>
      </c>
      <c r="B273" s="5">
        <f>'Load Profile'!E276</f>
        <v>1599.9252377084895</v>
      </c>
      <c r="C273" s="5">
        <f>'Solar Output'!E277</f>
        <v>89.437799999999996</v>
      </c>
      <c r="D273" s="5">
        <f>'Wind Output'!E280</f>
        <v>7873.333333333333</v>
      </c>
      <c r="E273" s="5">
        <f t="shared" si="18"/>
        <v>10000</v>
      </c>
      <c r="F273" s="10">
        <f t="shared" si="16"/>
        <v>6362.8458956248433</v>
      </c>
      <c r="G273" s="10">
        <f>IF(F273&gt;0,MIN('Hourly Model'!$E$8*1000-E273,F273),MAX(-E273,F273))</f>
        <v>0</v>
      </c>
      <c r="I273" s="10">
        <f t="shared" si="19"/>
        <v>0</v>
      </c>
    </row>
    <row r="274" spans="1:9" x14ac:dyDescent="0.2">
      <c r="A274" s="11">
        <f t="shared" si="17"/>
        <v>43477.333333332674</v>
      </c>
      <c r="B274" s="5">
        <f>'Load Profile'!E277</f>
        <v>1536.2565578935187</v>
      </c>
      <c r="C274" s="5">
        <f>'Solar Output'!E278</f>
        <v>835.45544999999981</v>
      </c>
      <c r="D274" s="5">
        <f>'Wind Output'!E281</f>
        <v>4266.666666666667</v>
      </c>
      <c r="E274" s="5">
        <f t="shared" si="18"/>
        <v>10000</v>
      </c>
      <c r="F274" s="10">
        <f t="shared" si="16"/>
        <v>3565.8655587731478</v>
      </c>
      <c r="G274" s="10">
        <f>IF(F274&gt;0,MIN('Hourly Model'!$E$8*1000-E274,F274),MAX(-E274,F274))</f>
        <v>0</v>
      </c>
      <c r="I274" s="10">
        <f t="shared" si="19"/>
        <v>0</v>
      </c>
    </row>
    <row r="275" spans="1:9" x14ac:dyDescent="0.2">
      <c r="A275" s="11">
        <f t="shared" si="17"/>
        <v>43477.374999999338</v>
      </c>
      <c r="B275" s="5">
        <f>'Load Profile'!E278</f>
        <v>1328.6616882530636</v>
      </c>
      <c r="C275" s="5">
        <f>'Solar Output'!E279</f>
        <v>1429.23955</v>
      </c>
      <c r="D275" s="5">
        <f>'Wind Output'!E282</f>
        <v>7873.333333333333</v>
      </c>
      <c r="E275" s="5">
        <f t="shared" si="18"/>
        <v>10000</v>
      </c>
      <c r="F275" s="10">
        <f t="shared" si="16"/>
        <v>7973.911195080269</v>
      </c>
      <c r="G275" s="10">
        <f>IF(F275&gt;0,MIN('Hourly Model'!$E$8*1000-E275,F275),MAX(-E275,F275))</f>
        <v>0</v>
      </c>
      <c r="I275" s="10">
        <f t="shared" si="19"/>
        <v>0</v>
      </c>
    </row>
    <row r="276" spans="1:9" x14ac:dyDescent="0.2">
      <c r="A276" s="11">
        <f t="shared" si="17"/>
        <v>43477.416666666002</v>
      </c>
      <c r="B276" s="5">
        <f>'Load Profile'!E279</f>
        <v>1363.3812703407084</v>
      </c>
      <c r="C276" s="5">
        <f>'Solar Output'!E280</f>
        <v>2151.3992999999996</v>
      </c>
      <c r="D276" s="5">
        <f>'Wind Output'!E283</f>
        <v>7873.333333333333</v>
      </c>
      <c r="E276" s="5">
        <f t="shared" si="18"/>
        <v>10000</v>
      </c>
      <c r="F276" s="10">
        <f t="shared" si="16"/>
        <v>8661.3513629926238</v>
      </c>
      <c r="G276" s="10">
        <f>IF(F276&gt;0,MIN('Hourly Model'!$E$8*1000-E276,F276),MAX(-E276,F276))</f>
        <v>0</v>
      </c>
      <c r="I276" s="10">
        <f t="shared" si="19"/>
        <v>0</v>
      </c>
    </row>
    <row r="277" spans="1:9" x14ac:dyDescent="0.2">
      <c r="A277" s="11">
        <f t="shared" si="17"/>
        <v>43477.458333332666</v>
      </c>
      <c r="B277" s="5">
        <f>'Load Profile'!E280</f>
        <v>1321.7920120124581</v>
      </c>
      <c r="C277" s="5">
        <f>'Solar Output'!E281</f>
        <v>3307.2297999999996</v>
      </c>
      <c r="D277" s="5">
        <f>'Wind Output'!E284</f>
        <v>7873.333333333333</v>
      </c>
      <c r="E277" s="5">
        <f t="shared" si="18"/>
        <v>10000</v>
      </c>
      <c r="F277" s="10">
        <f t="shared" si="16"/>
        <v>9858.771121320875</v>
      </c>
      <c r="G277" s="10">
        <f>IF(F277&gt;0,MIN('Hourly Model'!$E$8*1000-E277,F277),MAX(-E277,F277))</f>
        <v>0</v>
      </c>
      <c r="I277" s="10">
        <f t="shared" si="19"/>
        <v>0</v>
      </c>
    </row>
    <row r="278" spans="1:9" x14ac:dyDescent="0.2">
      <c r="A278" s="11">
        <f t="shared" si="17"/>
        <v>43477.499999999331</v>
      </c>
      <c r="B278" s="5">
        <f>'Load Profile'!E281</f>
        <v>1285.1336820250781</v>
      </c>
      <c r="C278" s="5">
        <f>'Solar Output'!E282</f>
        <v>6902.8749999999982</v>
      </c>
      <c r="D278" s="5">
        <f>'Wind Output'!E285</f>
        <v>4266.666666666667</v>
      </c>
      <c r="E278" s="5">
        <f t="shared" si="18"/>
        <v>10000</v>
      </c>
      <c r="F278" s="10">
        <f t="shared" si="16"/>
        <v>9884.4079846415862</v>
      </c>
      <c r="G278" s="10">
        <f>IF(F278&gt;0,MIN('Hourly Model'!$E$8*1000-E278,F278),MAX(-E278,F278))</f>
        <v>0</v>
      </c>
      <c r="I278" s="10">
        <f t="shared" si="19"/>
        <v>0</v>
      </c>
    </row>
    <row r="279" spans="1:9" x14ac:dyDescent="0.2">
      <c r="A279" s="11">
        <f t="shared" si="17"/>
        <v>43477.541666665995</v>
      </c>
      <c r="B279" s="5">
        <f>'Load Profile'!E282</f>
        <v>1245.9315658401156</v>
      </c>
      <c r="C279" s="5">
        <f>'Solar Output'!E283</f>
        <v>6076.690849999999</v>
      </c>
      <c r="D279" s="5">
        <f>'Wind Output'!E286</f>
        <v>4266.666666666667</v>
      </c>
      <c r="E279" s="5">
        <f t="shared" si="18"/>
        <v>10000</v>
      </c>
      <c r="F279" s="10">
        <f t="shared" si="16"/>
        <v>9097.4259508265513</v>
      </c>
      <c r="G279" s="10">
        <f>IF(F279&gt;0,MIN('Hourly Model'!$E$8*1000-E279,F279),MAX(-E279,F279))</f>
        <v>0</v>
      </c>
      <c r="I279" s="10">
        <f t="shared" si="19"/>
        <v>0</v>
      </c>
    </row>
    <row r="280" spans="1:9" x14ac:dyDescent="0.2">
      <c r="A280" s="11">
        <f t="shared" si="17"/>
        <v>43477.583333332659</v>
      </c>
      <c r="B280" s="5">
        <f>'Load Profile'!E283</f>
        <v>1242.9141440717676</v>
      </c>
      <c r="C280" s="5">
        <f>'Solar Output'!E284</f>
        <v>4640.8687</v>
      </c>
      <c r="D280" s="5">
        <f>'Wind Output'!E287</f>
        <v>2773.3333333333335</v>
      </c>
      <c r="E280" s="5">
        <f t="shared" si="18"/>
        <v>10000</v>
      </c>
      <c r="F280" s="10">
        <f t="shared" si="16"/>
        <v>6171.2878892615654</v>
      </c>
      <c r="G280" s="10">
        <f>IF(F280&gt;0,MIN('Hourly Model'!$E$8*1000-E280,F280),MAX(-E280,F280))</f>
        <v>0</v>
      </c>
      <c r="I280" s="10">
        <f t="shared" si="19"/>
        <v>0</v>
      </c>
    </row>
    <row r="281" spans="1:9" x14ac:dyDescent="0.2">
      <c r="A281" s="11">
        <f t="shared" si="17"/>
        <v>43477.624999999323</v>
      </c>
      <c r="B281" s="5">
        <f>'Load Profile'!E284</f>
        <v>1326.9046481665823</v>
      </c>
      <c r="C281" s="5">
        <f>'Solar Output'!E285</f>
        <v>2528.9535000000001</v>
      </c>
      <c r="D281" s="5">
        <f>'Wind Output'!E288</f>
        <v>2773.3333333333335</v>
      </c>
      <c r="E281" s="5">
        <f t="shared" si="18"/>
        <v>10000</v>
      </c>
      <c r="F281" s="10">
        <f t="shared" si="16"/>
        <v>3975.3821851667512</v>
      </c>
      <c r="G281" s="10">
        <f>IF(F281&gt;0,MIN('Hourly Model'!$E$8*1000-E281,F281),MAX(-E281,F281))</f>
        <v>0</v>
      </c>
      <c r="I281" s="10">
        <f t="shared" si="19"/>
        <v>0</v>
      </c>
    </row>
    <row r="282" spans="1:9" x14ac:dyDescent="0.2">
      <c r="A282" s="11">
        <f t="shared" si="17"/>
        <v>43477.666666665988</v>
      </c>
      <c r="B282" s="5">
        <f>'Load Profile'!E285</f>
        <v>1620.2032914138836</v>
      </c>
      <c r="C282" s="5">
        <f>'Solar Output'!E286</f>
        <v>0</v>
      </c>
      <c r="D282" s="5">
        <f>'Wind Output'!E289</f>
        <v>873.33333333333337</v>
      </c>
      <c r="E282" s="5">
        <f t="shared" si="18"/>
        <v>10000</v>
      </c>
      <c r="F282" s="10">
        <f t="shared" si="16"/>
        <v>-746.86995808055019</v>
      </c>
      <c r="G282" s="10">
        <f>IF(F282&gt;0,MIN('Hourly Model'!$E$8*1000-E282,F282),MAX(-E282,F282))</f>
        <v>-746.86995808055019</v>
      </c>
      <c r="I282" s="10">
        <f t="shared" si="19"/>
        <v>0</v>
      </c>
    </row>
    <row r="283" spans="1:9" x14ac:dyDescent="0.2">
      <c r="A283" s="11">
        <f t="shared" si="17"/>
        <v>43477.708333332652</v>
      </c>
      <c r="B283" s="5">
        <f>'Load Profile'!E286</f>
        <v>2204.090919656443</v>
      </c>
      <c r="C283" s="5">
        <f>'Solar Output'!E287</f>
        <v>0</v>
      </c>
      <c r="D283" s="5">
        <f>'Wind Output'!E290</f>
        <v>286.66666666666669</v>
      </c>
      <c r="E283" s="5">
        <f t="shared" si="18"/>
        <v>9253.1300419194504</v>
      </c>
      <c r="F283" s="10">
        <f t="shared" si="16"/>
        <v>-1917.4242529897763</v>
      </c>
      <c r="G283" s="10">
        <f>IF(F283&gt;0,MIN('Hourly Model'!$E$8*1000-E283,F283),MAX(-E283,F283))</f>
        <v>-1917.4242529897763</v>
      </c>
      <c r="I283" s="10">
        <f t="shared" si="19"/>
        <v>0</v>
      </c>
    </row>
    <row r="284" spans="1:9" x14ac:dyDescent="0.2">
      <c r="A284" s="11">
        <f t="shared" si="17"/>
        <v>43477.749999999316</v>
      </c>
      <c r="B284" s="5">
        <f>'Load Profile'!E287</f>
        <v>2539.9981750961715</v>
      </c>
      <c r="C284" s="5">
        <f>'Solar Output'!E288</f>
        <v>0</v>
      </c>
      <c r="D284" s="5">
        <f>'Wind Output'!E291</f>
        <v>1666.6666666666667</v>
      </c>
      <c r="E284" s="5">
        <f t="shared" si="18"/>
        <v>7335.7057889296739</v>
      </c>
      <c r="F284" s="10">
        <f t="shared" si="16"/>
        <v>-873.33150842950477</v>
      </c>
      <c r="G284" s="10">
        <f>IF(F284&gt;0,MIN('Hourly Model'!$E$8*1000-E284,F284),MAX(-E284,F284))</f>
        <v>-873.33150842950477</v>
      </c>
      <c r="I284" s="10">
        <f t="shared" si="19"/>
        <v>0</v>
      </c>
    </row>
    <row r="285" spans="1:9" x14ac:dyDescent="0.2">
      <c r="A285" s="11">
        <f t="shared" si="17"/>
        <v>43477.79166666598</v>
      </c>
      <c r="B285" s="5">
        <f>'Load Profile'!E288</f>
        <v>2489.5530097668329</v>
      </c>
      <c r="C285" s="5">
        <f>'Solar Output'!E289</f>
        <v>0</v>
      </c>
      <c r="D285" s="5">
        <f>'Wind Output'!E292</f>
        <v>873.33333333333337</v>
      </c>
      <c r="E285" s="5">
        <f t="shared" si="18"/>
        <v>6462.3742805001693</v>
      </c>
      <c r="F285" s="10">
        <f t="shared" si="16"/>
        <v>-1616.2196764334994</v>
      </c>
      <c r="G285" s="10">
        <f>IF(F285&gt;0,MIN('Hourly Model'!$E$8*1000-E285,F285),MAX(-E285,F285))</f>
        <v>-1616.2196764334994</v>
      </c>
      <c r="I285" s="10">
        <f t="shared" si="19"/>
        <v>0</v>
      </c>
    </row>
    <row r="286" spans="1:9" x14ac:dyDescent="0.2">
      <c r="A286" s="11">
        <f t="shared" si="17"/>
        <v>43477.833333332645</v>
      </c>
      <c r="B286" s="5">
        <f>'Load Profile'!E289</f>
        <v>2317.2420074879242</v>
      </c>
      <c r="C286" s="5">
        <f>'Solar Output'!E290</f>
        <v>0</v>
      </c>
      <c r="D286" s="5">
        <f>'Wind Output'!E293</f>
        <v>6160</v>
      </c>
      <c r="E286" s="5">
        <f t="shared" si="18"/>
        <v>4846.1546040666699</v>
      </c>
      <c r="F286" s="10">
        <f t="shared" si="16"/>
        <v>3842.7579925120758</v>
      </c>
      <c r="G286" s="10">
        <f>IF(F286&gt;0,MIN('Hourly Model'!$E$8*1000-E286,F286),MAX(-E286,F286))</f>
        <v>3842.7579925120758</v>
      </c>
      <c r="I286" s="10">
        <f t="shared" si="19"/>
        <v>0</v>
      </c>
    </row>
    <row r="287" spans="1:9" x14ac:dyDescent="0.2">
      <c r="A287" s="11">
        <f t="shared" si="17"/>
        <v>43477.874999999309</v>
      </c>
      <c r="B287" s="5">
        <f>'Load Profile'!E290</f>
        <v>2133.2084352160764</v>
      </c>
      <c r="C287" s="5">
        <f>'Solar Output'!E291</f>
        <v>0</v>
      </c>
      <c r="D287" s="5">
        <f>'Wind Output'!E294</f>
        <v>7873.333333333333</v>
      </c>
      <c r="E287" s="5">
        <f t="shared" si="18"/>
        <v>8688.9125965787462</v>
      </c>
      <c r="F287" s="10">
        <f t="shared" si="16"/>
        <v>5740.1248981172566</v>
      </c>
      <c r="G287" s="10">
        <f>IF(F287&gt;0,MIN('Hourly Model'!$E$8*1000-E287,F287),MAX(-E287,F287))</f>
        <v>1311.0874034212538</v>
      </c>
      <c r="I287" s="10">
        <f t="shared" si="19"/>
        <v>0</v>
      </c>
    </row>
    <row r="288" spans="1:9" x14ac:dyDescent="0.2">
      <c r="A288" s="11">
        <f t="shared" si="17"/>
        <v>43477.916666665973</v>
      </c>
      <c r="B288" s="5">
        <f>'Load Profile'!E291</f>
        <v>1782.0521420051723</v>
      </c>
      <c r="C288" s="5">
        <f>'Solar Output'!E292</f>
        <v>0</v>
      </c>
      <c r="D288" s="5">
        <f>'Wind Output'!E295</f>
        <v>6160</v>
      </c>
      <c r="E288" s="5">
        <f t="shared" si="18"/>
        <v>10000</v>
      </c>
      <c r="F288" s="10">
        <f t="shared" si="16"/>
        <v>4377.9478579948282</v>
      </c>
      <c r="G288" s="10">
        <f>IF(F288&gt;0,MIN('Hourly Model'!$E$8*1000-E288,F288),MAX(-E288,F288))</f>
        <v>0</v>
      </c>
      <c r="I288" s="10">
        <f t="shared" si="19"/>
        <v>0</v>
      </c>
    </row>
    <row r="289" spans="1:9" x14ac:dyDescent="0.2">
      <c r="A289" s="11">
        <f t="shared" si="17"/>
        <v>43477.958333332637</v>
      </c>
      <c r="B289" s="5">
        <f>'Load Profile'!E292</f>
        <v>1442.1133247807572</v>
      </c>
      <c r="C289" s="5">
        <f>'Solar Output'!E293</f>
        <v>0</v>
      </c>
      <c r="D289" s="5">
        <f>'Wind Output'!E296</f>
        <v>4266.666666666667</v>
      </c>
      <c r="E289" s="5">
        <f t="shared" si="18"/>
        <v>10000</v>
      </c>
      <c r="F289" s="10">
        <f t="shared" si="16"/>
        <v>2824.5533418859095</v>
      </c>
      <c r="G289" s="10">
        <f>IF(F289&gt;0,MIN('Hourly Model'!$E$8*1000-E289,F289),MAX(-E289,F289))</f>
        <v>0</v>
      </c>
      <c r="I289" s="10">
        <f t="shared" si="19"/>
        <v>0</v>
      </c>
    </row>
    <row r="290" spans="1:9" x14ac:dyDescent="0.2">
      <c r="A290" s="11">
        <f t="shared" si="17"/>
        <v>43477.999999999302</v>
      </c>
      <c r="B290" s="5">
        <f>'Load Profile'!E293</f>
        <v>1106.5452779753994</v>
      </c>
      <c r="C290" s="5">
        <f>'Solar Output'!E294</f>
        <v>0</v>
      </c>
      <c r="D290" s="5">
        <f>'Wind Output'!E297</f>
        <v>1666.6666666666667</v>
      </c>
      <c r="E290" s="5">
        <f t="shared" si="18"/>
        <v>10000</v>
      </c>
      <c r="F290" s="10">
        <f t="shared" si="16"/>
        <v>560.12138869126738</v>
      </c>
      <c r="G290" s="10">
        <f>IF(F290&gt;0,MIN('Hourly Model'!$E$8*1000-E290,F290),MAX(-E290,F290))</f>
        <v>0</v>
      </c>
      <c r="I290" s="10">
        <f t="shared" si="19"/>
        <v>0</v>
      </c>
    </row>
    <row r="291" spans="1:9" x14ac:dyDescent="0.2">
      <c r="A291" s="11">
        <f t="shared" si="17"/>
        <v>43478.041666665966</v>
      </c>
      <c r="B291" s="5">
        <f>'Load Profile'!E294</f>
        <v>967.03359141016847</v>
      </c>
      <c r="C291" s="5">
        <f>'Solar Output'!E295</f>
        <v>0</v>
      </c>
      <c r="D291" s="5">
        <f>'Wind Output'!E298</f>
        <v>2773.3333333333335</v>
      </c>
      <c r="E291" s="5">
        <f t="shared" si="18"/>
        <v>10000</v>
      </c>
      <c r="F291" s="10">
        <f t="shared" si="16"/>
        <v>1806.2997419231651</v>
      </c>
      <c r="G291" s="10">
        <f>IF(F291&gt;0,MIN('Hourly Model'!$E$8*1000-E291,F291),MAX(-E291,F291))</f>
        <v>0</v>
      </c>
      <c r="I291" s="10">
        <f t="shared" si="19"/>
        <v>0</v>
      </c>
    </row>
    <row r="292" spans="1:9" x14ac:dyDescent="0.2">
      <c r="A292" s="11">
        <f t="shared" si="17"/>
        <v>43478.08333333263</v>
      </c>
      <c r="B292" s="5">
        <f>'Load Profile'!E295</f>
        <v>928.33928158672609</v>
      </c>
      <c r="C292" s="5">
        <f>'Solar Output'!E296</f>
        <v>0</v>
      </c>
      <c r="D292" s="5">
        <f>'Wind Output'!E299</f>
        <v>2773.3333333333335</v>
      </c>
      <c r="E292" s="5">
        <f t="shared" si="18"/>
        <v>10000</v>
      </c>
      <c r="F292" s="10">
        <f t="shared" si="16"/>
        <v>1844.9940517466075</v>
      </c>
      <c r="G292" s="10">
        <f>IF(F292&gt;0,MIN('Hourly Model'!$E$8*1000-E292,F292),MAX(-E292,F292))</f>
        <v>0</v>
      </c>
      <c r="I292" s="10">
        <f t="shared" si="19"/>
        <v>0</v>
      </c>
    </row>
    <row r="293" spans="1:9" x14ac:dyDescent="0.2">
      <c r="A293" s="11">
        <f t="shared" si="17"/>
        <v>43478.124999999294</v>
      </c>
      <c r="B293" s="5">
        <f>'Load Profile'!E296</f>
        <v>926.46889080572021</v>
      </c>
      <c r="C293" s="5">
        <f>'Solar Output'!E297</f>
        <v>0</v>
      </c>
      <c r="D293" s="5">
        <f>'Wind Output'!E300</f>
        <v>4266.666666666667</v>
      </c>
      <c r="E293" s="5">
        <f t="shared" si="18"/>
        <v>10000</v>
      </c>
      <c r="F293" s="10">
        <f t="shared" si="16"/>
        <v>3340.1977758609469</v>
      </c>
      <c r="G293" s="10">
        <f>IF(F293&gt;0,MIN('Hourly Model'!$E$8*1000-E293,F293),MAX(-E293,F293))</f>
        <v>0</v>
      </c>
      <c r="I293" s="10">
        <f t="shared" si="19"/>
        <v>0</v>
      </c>
    </row>
    <row r="294" spans="1:9" x14ac:dyDescent="0.2">
      <c r="A294" s="11">
        <f t="shared" si="17"/>
        <v>43478.166666665958</v>
      </c>
      <c r="B294" s="5">
        <f>'Load Profile'!E297</f>
        <v>917.51914897095207</v>
      </c>
      <c r="C294" s="5">
        <f>'Solar Output'!E298</f>
        <v>0</v>
      </c>
      <c r="D294" s="5">
        <f>'Wind Output'!E301</f>
        <v>6160</v>
      </c>
      <c r="E294" s="5">
        <f t="shared" si="18"/>
        <v>10000</v>
      </c>
      <c r="F294" s="10">
        <f t="shared" si="16"/>
        <v>5242.4808510290477</v>
      </c>
      <c r="G294" s="10">
        <f>IF(F294&gt;0,MIN('Hourly Model'!$E$8*1000-E294,F294),MAX(-E294,F294))</f>
        <v>0</v>
      </c>
      <c r="I294" s="10">
        <f t="shared" si="19"/>
        <v>0</v>
      </c>
    </row>
    <row r="295" spans="1:9" x14ac:dyDescent="0.2">
      <c r="A295" s="11">
        <f t="shared" si="17"/>
        <v>43478.208333332623</v>
      </c>
      <c r="B295" s="5">
        <f>'Load Profile'!E298</f>
        <v>974.92942459865776</v>
      </c>
      <c r="C295" s="5">
        <f>'Solar Output'!E299</f>
        <v>0</v>
      </c>
      <c r="D295" s="5">
        <f>'Wind Output'!E302</f>
        <v>4266.666666666667</v>
      </c>
      <c r="E295" s="5">
        <f t="shared" si="18"/>
        <v>10000</v>
      </c>
      <c r="F295" s="10">
        <f t="shared" si="16"/>
        <v>3291.7372420680094</v>
      </c>
      <c r="G295" s="10">
        <f>IF(F295&gt;0,MIN('Hourly Model'!$E$8*1000-E295,F295),MAX(-E295,F295))</f>
        <v>0</v>
      </c>
      <c r="I295" s="10">
        <f t="shared" si="19"/>
        <v>0</v>
      </c>
    </row>
    <row r="296" spans="1:9" x14ac:dyDescent="0.2">
      <c r="A296" s="11">
        <f t="shared" si="17"/>
        <v>43478.249999999287</v>
      </c>
      <c r="B296" s="5">
        <f>'Load Profile'!E299</f>
        <v>1245.7623088908263</v>
      </c>
      <c r="C296" s="5">
        <f>'Solar Output'!E300</f>
        <v>0</v>
      </c>
      <c r="D296" s="5">
        <f>'Wind Output'!E303</f>
        <v>9573.3333333333339</v>
      </c>
      <c r="E296" s="5">
        <f t="shared" si="18"/>
        <v>10000</v>
      </c>
      <c r="F296" s="10">
        <f t="shared" si="16"/>
        <v>8327.5710244425081</v>
      </c>
      <c r="G296" s="10">
        <f>IF(F296&gt;0,MIN('Hourly Model'!$E$8*1000-E296,F296),MAX(-E296,F296))</f>
        <v>0</v>
      </c>
      <c r="I296" s="10">
        <f t="shared" si="19"/>
        <v>0</v>
      </c>
    </row>
    <row r="297" spans="1:9" x14ac:dyDescent="0.2">
      <c r="A297" s="11">
        <f t="shared" si="17"/>
        <v>43478.291666665951</v>
      </c>
      <c r="B297" s="5">
        <f>'Load Profile'!E300</f>
        <v>1593.615734926919</v>
      </c>
      <c r="C297" s="5">
        <f>'Solar Output'!E301</f>
        <v>804.2041999999999</v>
      </c>
      <c r="D297" s="5">
        <f>'Wind Output'!E304</f>
        <v>7873.333333333333</v>
      </c>
      <c r="E297" s="5">
        <f t="shared" si="18"/>
        <v>10000</v>
      </c>
      <c r="F297" s="10">
        <f t="shared" si="16"/>
        <v>7083.9217984064135</v>
      </c>
      <c r="G297" s="10">
        <f>IF(F297&gt;0,MIN('Hourly Model'!$E$8*1000-E297,F297),MAX(-E297,F297))</f>
        <v>0</v>
      </c>
      <c r="I297" s="10">
        <f t="shared" si="19"/>
        <v>0</v>
      </c>
    </row>
    <row r="298" spans="1:9" x14ac:dyDescent="0.2">
      <c r="A298" s="11">
        <f t="shared" si="17"/>
        <v>43478.333333332615</v>
      </c>
      <c r="B298" s="5">
        <f>'Load Profile'!E301</f>
        <v>1498.5986629139954</v>
      </c>
      <c r="C298" s="5">
        <f>'Solar Output'!E302</f>
        <v>3287.3773499999998</v>
      </c>
      <c r="D298" s="5">
        <f>'Wind Output'!E305</f>
        <v>6160</v>
      </c>
      <c r="E298" s="5">
        <f t="shared" si="18"/>
        <v>10000</v>
      </c>
      <c r="F298" s="10">
        <f t="shared" si="16"/>
        <v>7948.7786870860036</v>
      </c>
      <c r="G298" s="10">
        <f>IF(F298&gt;0,MIN('Hourly Model'!$E$8*1000-E298,F298),MAX(-E298,F298))</f>
        <v>0</v>
      </c>
      <c r="I298" s="10">
        <f t="shared" si="19"/>
        <v>0</v>
      </c>
    </row>
    <row r="299" spans="1:9" x14ac:dyDescent="0.2">
      <c r="A299" s="11">
        <f t="shared" si="17"/>
        <v>43478.37499999928</v>
      </c>
      <c r="B299" s="5">
        <f>'Load Profile'!E302</f>
        <v>1262.9549277476333</v>
      </c>
      <c r="C299" s="5">
        <f>'Solar Output'!E303</f>
        <v>5366.8705999999993</v>
      </c>
      <c r="D299" s="5">
        <f>'Wind Output'!E306</f>
        <v>9573.3333333333339</v>
      </c>
      <c r="E299" s="5">
        <f t="shared" si="18"/>
        <v>10000</v>
      </c>
      <c r="F299" s="10">
        <f t="shared" si="16"/>
        <v>13677.249005585702</v>
      </c>
      <c r="G299" s="10">
        <f>IF(F299&gt;0,MIN('Hourly Model'!$E$8*1000-E299,F299),MAX(-E299,F299))</f>
        <v>0</v>
      </c>
      <c r="I299" s="10">
        <f t="shared" si="19"/>
        <v>0</v>
      </c>
    </row>
    <row r="300" spans="1:9" x14ac:dyDescent="0.2">
      <c r="A300" s="11">
        <f t="shared" si="17"/>
        <v>43478.416666665944</v>
      </c>
      <c r="B300" s="5">
        <f>'Load Profile'!E303</f>
        <v>1254.764435579935</v>
      </c>
      <c r="C300" s="5">
        <f>'Solar Output'!E304</f>
        <v>6655.22595</v>
      </c>
      <c r="D300" s="5">
        <f>'Wind Output'!E307</f>
        <v>9060</v>
      </c>
      <c r="E300" s="5">
        <f t="shared" si="18"/>
        <v>10000</v>
      </c>
      <c r="F300" s="10">
        <f t="shared" si="16"/>
        <v>14460.461514420065</v>
      </c>
      <c r="G300" s="10">
        <f>IF(F300&gt;0,MIN('Hourly Model'!$E$8*1000-E300,F300),MAX(-E300,F300))</f>
        <v>0</v>
      </c>
      <c r="I300" s="10">
        <f t="shared" si="19"/>
        <v>0</v>
      </c>
    </row>
    <row r="301" spans="1:9" x14ac:dyDescent="0.2">
      <c r="A301" s="11">
        <f t="shared" si="17"/>
        <v>43478.458333332608</v>
      </c>
      <c r="B301" s="5">
        <f>'Load Profile'!E304</f>
        <v>1204.47161715316</v>
      </c>
      <c r="C301" s="5">
        <f>'Solar Output'!E305</f>
        <v>7193.747949999999</v>
      </c>
      <c r="D301" s="5">
        <f>'Wind Output'!E308</f>
        <v>9060</v>
      </c>
      <c r="E301" s="5">
        <f t="shared" si="18"/>
        <v>10000</v>
      </c>
      <c r="F301" s="10">
        <f t="shared" si="16"/>
        <v>15049.276332846839</v>
      </c>
      <c r="G301" s="10">
        <f>IF(F301&gt;0,MIN('Hourly Model'!$E$8*1000-E301,F301),MAX(-E301,F301))</f>
        <v>0</v>
      </c>
      <c r="I301" s="10">
        <f t="shared" si="19"/>
        <v>0</v>
      </c>
    </row>
    <row r="302" spans="1:9" x14ac:dyDescent="0.2">
      <c r="A302" s="11">
        <f t="shared" si="17"/>
        <v>43478.499999999272</v>
      </c>
      <c r="B302" s="5">
        <f>'Load Profile'!E305</f>
        <v>1154.238846760659</v>
      </c>
      <c r="C302" s="5">
        <f>'Solar Output'!E306</f>
        <v>7020.73045</v>
      </c>
      <c r="D302" s="5">
        <f>'Wind Output'!E309</f>
        <v>7873.333333333333</v>
      </c>
      <c r="E302" s="5">
        <f t="shared" si="18"/>
        <v>10000</v>
      </c>
      <c r="F302" s="10">
        <f t="shared" si="16"/>
        <v>13739.824936572673</v>
      </c>
      <c r="G302" s="10">
        <f>IF(F302&gt;0,MIN('Hourly Model'!$E$8*1000-E302,F302),MAX(-E302,F302))</f>
        <v>0</v>
      </c>
      <c r="I302" s="10">
        <f t="shared" si="19"/>
        <v>0</v>
      </c>
    </row>
    <row r="303" spans="1:9" x14ac:dyDescent="0.2">
      <c r="A303" s="11">
        <f t="shared" si="17"/>
        <v>43478.541666665937</v>
      </c>
      <c r="B303" s="5">
        <f>'Load Profile'!E306</f>
        <v>1111.2411581095112</v>
      </c>
      <c r="C303" s="5">
        <f>'Solar Output'!E307</f>
        <v>4976.0281499999992</v>
      </c>
      <c r="D303" s="5">
        <f>'Wind Output'!E310</f>
        <v>7873.333333333333</v>
      </c>
      <c r="E303" s="5">
        <f t="shared" si="18"/>
        <v>10000</v>
      </c>
      <c r="F303" s="10">
        <f t="shared" si="16"/>
        <v>11738.120325223821</v>
      </c>
      <c r="G303" s="10">
        <f>IF(F303&gt;0,MIN('Hourly Model'!$E$8*1000-E303,F303),MAX(-E303,F303))</f>
        <v>0</v>
      </c>
      <c r="I303" s="10">
        <f t="shared" si="19"/>
        <v>0</v>
      </c>
    </row>
    <row r="304" spans="1:9" x14ac:dyDescent="0.2">
      <c r="A304" s="11">
        <f t="shared" si="17"/>
        <v>43478.583333332601</v>
      </c>
      <c r="B304" s="5">
        <f>'Load Profile'!E307</f>
        <v>1115.8940056872259</v>
      </c>
      <c r="C304" s="5">
        <f>'Solar Output'!E308</f>
        <v>4538.1092999999992</v>
      </c>
      <c r="D304" s="5">
        <f>'Wind Output'!E311</f>
        <v>7873.333333333333</v>
      </c>
      <c r="E304" s="5">
        <f t="shared" si="18"/>
        <v>10000</v>
      </c>
      <c r="F304" s="10">
        <f t="shared" si="16"/>
        <v>11295.548627646107</v>
      </c>
      <c r="G304" s="10">
        <f>IF(F304&gt;0,MIN('Hourly Model'!$E$8*1000-E304,F304),MAX(-E304,F304))</f>
        <v>0</v>
      </c>
      <c r="I304" s="10">
        <f t="shared" si="19"/>
        <v>0</v>
      </c>
    </row>
    <row r="305" spans="1:9" x14ac:dyDescent="0.2">
      <c r="A305" s="11">
        <f t="shared" si="17"/>
        <v>43478.624999999265</v>
      </c>
      <c r="B305" s="5">
        <f>'Load Profile'!E308</f>
        <v>1202.5254335828154</v>
      </c>
      <c r="C305" s="5">
        <f>'Solar Output'!E309</f>
        <v>2385.6451000000002</v>
      </c>
      <c r="D305" s="5">
        <f>'Wind Output'!E312</f>
        <v>6160</v>
      </c>
      <c r="E305" s="5">
        <f t="shared" si="18"/>
        <v>10000</v>
      </c>
      <c r="F305" s="10">
        <f t="shared" si="16"/>
        <v>7343.1196664171839</v>
      </c>
      <c r="G305" s="10">
        <f>IF(F305&gt;0,MIN('Hourly Model'!$E$8*1000-E305,F305),MAX(-E305,F305))</f>
        <v>0</v>
      </c>
      <c r="I305" s="10">
        <f t="shared" si="19"/>
        <v>0</v>
      </c>
    </row>
    <row r="306" spans="1:9" x14ac:dyDescent="0.2">
      <c r="A306" s="11">
        <f t="shared" si="17"/>
        <v>43478.666666665929</v>
      </c>
      <c r="B306" s="5">
        <f>'Load Profile'!E309</f>
        <v>1498.568648330172</v>
      </c>
      <c r="C306" s="5">
        <f>'Solar Output'!E310</f>
        <v>0</v>
      </c>
      <c r="D306" s="5">
        <f>'Wind Output'!E313</f>
        <v>6160</v>
      </c>
      <c r="E306" s="5">
        <f t="shared" si="18"/>
        <v>10000</v>
      </c>
      <c r="F306" s="10">
        <f t="shared" si="16"/>
        <v>4661.4313516698276</v>
      </c>
      <c r="G306" s="10">
        <f>IF(F306&gt;0,MIN('Hourly Model'!$E$8*1000-E306,F306),MAX(-E306,F306))</f>
        <v>0</v>
      </c>
      <c r="I306" s="10">
        <f t="shared" si="19"/>
        <v>0</v>
      </c>
    </row>
    <row r="307" spans="1:9" x14ac:dyDescent="0.2">
      <c r="A307" s="11">
        <f t="shared" si="17"/>
        <v>43478.708333332594</v>
      </c>
      <c r="B307" s="5">
        <f>'Load Profile'!E310</f>
        <v>2078.4029526887957</v>
      </c>
      <c r="C307" s="5">
        <f>'Solar Output'!E311</f>
        <v>0</v>
      </c>
      <c r="D307" s="5">
        <f>'Wind Output'!E314</f>
        <v>2773.3333333333335</v>
      </c>
      <c r="E307" s="5">
        <f t="shared" si="18"/>
        <v>10000</v>
      </c>
      <c r="F307" s="10">
        <f t="shared" si="16"/>
        <v>694.93038064453776</v>
      </c>
      <c r="G307" s="10">
        <f>IF(F307&gt;0,MIN('Hourly Model'!$E$8*1000-E307,F307),MAX(-E307,F307))</f>
        <v>0</v>
      </c>
      <c r="I307" s="10">
        <f t="shared" si="19"/>
        <v>0</v>
      </c>
    </row>
    <row r="308" spans="1:9" x14ac:dyDescent="0.2">
      <c r="A308" s="11">
        <f t="shared" si="17"/>
        <v>43478.749999999258</v>
      </c>
      <c r="B308" s="5">
        <f>'Load Profile'!E311</f>
        <v>2427.3875550868102</v>
      </c>
      <c r="C308" s="5">
        <f>'Solar Output'!E312</f>
        <v>0</v>
      </c>
      <c r="D308" s="5">
        <f>'Wind Output'!E315</f>
        <v>2773.3333333333335</v>
      </c>
      <c r="E308" s="5">
        <f t="shared" si="18"/>
        <v>10000</v>
      </c>
      <c r="F308" s="10">
        <f t="shared" si="16"/>
        <v>345.94577824652333</v>
      </c>
      <c r="G308" s="10">
        <f>IF(F308&gt;0,MIN('Hourly Model'!$E$8*1000-E308,F308),MAX(-E308,F308))</f>
        <v>0</v>
      </c>
      <c r="I308" s="10">
        <f t="shared" si="19"/>
        <v>0</v>
      </c>
    </row>
    <row r="309" spans="1:9" x14ac:dyDescent="0.2">
      <c r="A309" s="11">
        <f t="shared" si="17"/>
        <v>43478.791666665922</v>
      </c>
      <c r="B309" s="5">
        <f>'Load Profile'!E312</f>
        <v>2381.2041809904413</v>
      </c>
      <c r="C309" s="5">
        <f>'Solar Output'!E313</f>
        <v>0</v>
      </c>
      <c r="D309" s="5">
        <f>'Wind Output'!E316</f>
        <v>1666.6666666666667</v>
      </c>
      <c r="E309" s="5">
        <f t="shared" si="18"/>
        <v>10000</v>
      </c>
      <c r="F309" s="10">
        <f t="shared" si="16"/>
        <v>-714.53751432377453</v>
      </c>
      <c r="G309" s="10">
        <f>IF(F309&gt;0,MIN('Hourly Model'!$E$8*1000-E309,F309),MAX(-E309,F309))</f>
        <v>-714.53751432377453</v>
      </c>
      <c r="I309" s="10">
        <f t="shared" si="19"/>
        <v>0</v>
      </c>
    </row>
    <row r="310" spans="1:9" x14ac:dyDescent="0.2">
      <c r="A310" s="11">
        <f t="shared" si="17"/>
        <v>43478.833333332586</v>
      </c>
      <c r="B310" s="5">
        <f>'Load Profile'!E313</f>
        <v>2211.9885185392518</v>
      </c>
      <c r="C310" s="5">
        <f>'Solar Output'!E314</f>
        <v>0</v>
      </c>
      <c r="D310" s="5">
        <f>'Wind Output'!E317</f>
        <v>4266.666666666667</v>
      </c>
      <c r="E310" s="5">
        <f t="shared" si="18"/>
        <v>9285.4624856762257</v>
      </c>
      <c r="F310" s="10">
        <f t="shared" si="16"/>
        <v>2054.6781481274152</v>
      </c>
      <c r="G310" s="10">
        <f>IF(F310&gt;0,MIN('Hourly Model'!$E$8*1000-E310,F310),MAX(-E310,F310))</f>
        <v>714.5375143237743</v>
      </c>
      <c r="I310" s="10">
        <f t="shared" si="19"/>
        <v>0</v>
      </c>
    </row>
    <row r="311" spans="1:9" x14ac:dyDescent="0.2">
      <c r="A311" s="11">
        <f t="shared" si="17"/>
        <v>43478.874999999251</v>
      </c>
      <c r="B311" s="5">
        <f>'Load Profile'!E314</f>
        <v>2020.1560009767506</v>
      </c>
      <c r="C311" s="5">
        <f>'Solar Output'!E315</f>
        <v>0</v>
      </c>
      <c r="D311" s="5">
        <f>'Wind Output'!E318</f>
        <v>2773.3333333333335</v>
      </c>
      <c r="E311" s="5">
        <f t="shared" si="18"/>
        <v>10000</v>
      </c>
      <c r="F311" s="10">
        <f t="shared" si="16"/>
        <v>753.17733235658284</v>
      </c>
      <c r="G311" s="10">
        <f>IF(F311&gt;0,MIN('Hourly Model'!$E$8*1000-E311,F311),MAX(-E311,F311))</f>
        <v>0</v>
      </c>
      <c r="I311" s="10">
        <f t="shared" si="19"/>
        <v>0</v>
      </c>
    </row>
    <row r="312" spans="1:9" x14ac:dyDescent="0.2">
      <c r="A312" s="11">
        <f t="shared" si="17"/>
        <v>43478.916666665915</v>
      </c>
      <c r="B312" s="5">
        <f>'Load Profile'!E315</f>
        <v>1676.4262480371656</v>
      </c>
      <c r="C312" s="5">
        <f>'Solar Output'!E316</f>
        <v>0</v>
      </c>
      <c r="D312" s="5">
        <f>'Wind Output'!E319</f>
        <v>2773.3333333333335</v>
      </c>
      <c r="E312" s="5">
        <f t="shared" si="18"/>
        <v>10000</v>
      </c>
      <c r="F312" s="10">
        <f t="shared" si="16"/>
        <v>1096.9070852961679</v>
      </c>
      <c r="G312" s="10">
        <f>IF(F312&gt;0,MIN('Hourly Model'!$E$8*1000-E312,F312),MAX(-E312,F312))</f>
        <v>0</v>
      </c>
      <c r="I312" s="10">
        <f t="shared" si="19"/>
        <v>0</v>
      </c>
    </row>
    <row r="313" spans="1:9" x14ac:dyDescent="0.2">
      <c r="A313" s="11">
        <f t="shared" si="17"/>
        <v>43478.958333332579</v>
      </c>
      <c r="B313" s="5">
        <f>'Load Profile'!E316</f>
        <v>1321.8450816143759</v>
      </c>
      <c r="C313" s="5">
        <f>'Solar Output'!E317</f>
        <v>0</v>
      </c>
      <c r="D313" s="5">
        <f>'Wind Output'!E320</f>
        <v>873.33333333333337</v>
      </c>
      <c r="E313" s="5">
        <f t="shared" si="18"/>
        <v>10000</v>
      </c>
      <c r="F313" s="10">
        <f t="shared" si="16"/>
        <v>-448.51174828104251</v>
      </c>
      <c r="G313" s="10">
        <f>IF(F313&gt;0,MIN('Hourly Model'!$E$8*1000-E313,F313),MAX(-E313,F313))</f>
        <v>-448.51174828104251</v>
      </c>
      <c r="I313" s="10">
        <f t="shared" si="19"/>
        <v>0</v>
      </c>
    </row>
    <row r="314" spans="1:9" x14ac:dyDescent="0.2">
      <c r="A314" s="11">
        <f t="shared" si="17"/>
        <v>43478.999999999243</v>
      </c>
      <c r="B314" s="5">
        <f>'Load Profile'!E317</f>
        <v>980.70330051261533</v>
      </c>
      <c r="C314" s="5">
        <f>'Solar Output'!E318</f>
        <v>0</v>
      </c>
      <c r="D314" s="5">
        <f>'Wind Output'!E321</f>
        <v>4266.666666666667</v>
      </c>
      <c r="E314" s="5">
        <f t="shared" si="18"/>
        <v>9551.4882517189581</v>
      </c>
      <c r="F314" s="10">
        <f t="shared" si="16"/>
        <v>3285.9633661540515</v>
      </c>
      <c r="G314" s="10">
        <f>IF(F314&gt;0,MIN('Hourly Model'!$E$8*1000-E314,F314),MAX(-E314,F314))</f>
        <v>448.51174828104195</v>
      </c>
      <c r="I314" s="10">
        <f t="shared" si="19"/>
        <v>0</v>
      </c>
    </row>
    <row r="315" spans="1:9" x14ac:dyDescent="0.2">
      <c r="A315" s="11">
        <f t="shared" si="17"/>
        <v>43479.041666665908</v>
      </c>
      <c r="B315" s="5">
        <f>'Load Profile'!E318</f>
        <v>836.65747962544538</v>
      </c>
      <c r="C315" s="5">
        <f>'Solar Output'!E319</f>
        <v>0</v>
      </c>
      <c r="D315" s="5">
        <f>'Wind Output'!E322</f>
        <v>2773.3333333333335</v>
      </c>
      <c r="E315" s="5">
        <f t="shared" si="18"/>
        <v>10000</v>
      </c>
      <c r="F315" s="10">
        <f t="shared" si="16"/>
        <v>1936.6758537078881</v>
      </c>
      <c r="G315" s="10">
        <f>IF(F315&gt;0,MIN('Hourly Model'!$E$8*1000-E315,F315),MAX(-E315,F315))</f>
        <v>0</v>
      </c>
      <c r="I315" s="10">
        <f t="shared" si="19"/>
        <v>0</v>
      </c>
    </row>
    <row r="316" spans="1:9" x14ac:dyDescent="0.2">
      <c r="A316" s="11">
        <f t="shared" si="17"/>
        <v>43479.083333332572</v>
      </c>
      <c r="B316" s="5">
        <f>'Load Profile'!E319</f>
        <v>790.81160506900903</v>
      </c>
      <c r="C316" s="5">
        <f>'Solar Output'!E320</f>
        <v>0</v>
      </c>
      <c r="D316" s="5">
        <f>'Wind Output'!E323</f>
        <v>1666.6666666666667</v>
      </c>
      <c r="E316" s="5">
        <f t="shared" si="18"/>
        <v>10000</v>
      </c>
      <c r="F316" s="10">
        <f t="shared" si="16"/>
        <v>875.85506159765771</v>
      </c>
      <c r="G316" s="10">
        <f>IF(F316&gt;0,MIN('Hourly Model'!$E$8*1000-E316,F316),MAX(-E316,F316))</f>
        <v>0</v>
      </c>
      <c r="I316" s="10">
        <f t="shared" si="19"/>
        <v>0</v>
      </c>
    </row>
    <row r="317" spans="1:9" x14ac:dyDescent="0.2">
      <c r="A317" s="11">
        <f t="shared" si="17"/>
        <v>43479.124999999236</v>
      </c>
      <c r="B317" s="5">
        <f>'Load Profile'!E320</f>
        <v>759.56628125391057</v>
      </c>
      <c r="C317" s="5">
        <f>'Solar Output'!E321</f>
        <v>0</v>
      </c>
      <c r="D317" s="5">
        <f>'Wind Output'!E324</f>
        <v>873.33333333333337</v>
      </c>
      <c r="E317" s="5">
        <f t="shared" si="18"/>
        <v>10000</v>
      </c>
      <c r="F317" s="10">
        <f t="shared" si="16"/>
        <v>113.7670520794228</v>
      </c>
      <c r="G317" s="10">
        <f>IF(F317&gt;0,MIN('Hourly Model'!$E$8*1000-E317,F317),MAX(-E317,F317))</f>
        <v>0</v>
      </c>
      <c r="I317" s="10">
        <f t="shared" si="19"/>
        <v>0</v>
      </c>
    </row>
    <row r="318" spans="1:9" x14ac:dyDescent="0.2">
      <c r="A318" s="11">
        <f t="shared" si="17"/>
        <v>43479.1666666659</v>
      </c>
      <c r="B318" s="5">
        <f>'Load Profile'!E321</f>
        <v>751.17108618414989</v>
      </c>
      <c r="C318" s="5">
        <f>'Solar Output'!E322</f>
        <v>0</v>
      </c>
      <c r="D318" s="5">
        <f>'Wind Output'!E325</f>
        <v>873.33333333333337</v>
      </c>
      <c r="E318" s="5">
        <f t="shared" si="18"/>
        <v>10000</v>
      </c>
      <c r="F318" s="10">
        <f t="shared" si="16"/>
        <v>122.16224714918349</v>
      </c>
      <c r="G318" s="10">
        <f>IF(F318&gt;0,MIN('Hourly Model'!$E$8*1000-E318,F318),MAX(-E318,F318))</f>
        <v>0</v>
      </c>
      <c r="I318" s="10">
        <f t="shared" si="19"/>
        <v>0</v>
      </c>
    </row>
    <row r="319" spans="1:9" x14ac:dyDescent="0.2">
      <c r="A319" s="11">
        <f t="shared" si="17"/>
        <v>43479.208333332565</v>
      </c>
      <c r="B319" s="5">
        <f>'Load Profile'!E322</f>
        <v>799.50442894701598</v>
      </c>
      <c r="C319" s="5">
        <f>'Solar Output'!E323</f>
        <v>0</v>
      </c>
      <c r="D319" s="5">
        <f>'Wind Output'!E326</f>
        <v>286.66666666666669</v>
      </c>
      <c r="E319" s="5">
        <f t="shared" si="18"/>
        <v>10000</v>
      </c>
      <c r="F319" s="10">
        <f t="shared" si="16"/>
        <v>-512.83776228034935</v>
      </c>
      <c r="G319" s="10">
        <f>IF(F319&gt;0,MIN('Hourly Model'!$E$8*1000-E319,F319),MAX(-E319,F319))</f>
        <v>-512.83776228034935</v>
      </c>
      <c r="I319" s="10">
        <f t="shared" si="19"/>
        <v>0</v>
      </c>
    </row>
    <row r="320" spans="1:9" x14ac:dyDescent="0.2">
      <c r="A320" s="11">
        <f t="shared" si="17"/>
        <v>43479.249999999229</v>
      </c>
      <c r="B320" s="5">
        <f>'Load Profile'!E323</f>
        <v>1051.3329566150551</v>
      </c>
      <c r="C320" s="5">
        <f>'Solar Output'!E324</f>
        <v>0</v>
      </c>
      <c r="D320" s="5">
        <f>'Wind Output'!E327</f>
        <v>873.33333333333337</v>
      </c>
      <c r="E320" s="5">
        <f t="shared" si="18"/>
        <v>9487.1622377196509</v>
      </c>
      <c r="F320" s="10">
        <f t="shared" si="16"/>
        <v>-177.99962328172171</v>
      </c>
      <c r="G320" s="10">
        <f>IF(F320&gt;0,MIN('Hourly Model'!$E$8*1000-E320,F320),MAX(-E320,F320))</f>
        <v>-177.99962328172171</v>
      </c>
      <c r="I320" s="10">
        <f t="shared" si="19"/>
        <v>0</v>
      </c>
    </row>
    <row r="321" spans="1:9" x14ac:dyDescent="0.2">
      <c r="A321" s="11">
        <f t="shared" si="17"/>
        <v>43479.291666665893</v>
      </c>
      <c r="B321" s="5">
        <f>'Load Profile'!E324</f>
        <v>1431.8254652122112</v>
      </c>
      <c r="C321" s="5">
        <f>'Solar Output'!E325</f>
        <v>230.81189999999998</v>
      </c>
      <c r="D321" s="5">
        <f>'Wind Output'!E328</f>
        <v>286.66666666666669</v>
      </c>
      <c r="E321" s="5">
        <f t="shared" si="18"/>
        <v>9309.1626144379297</v>
      </c>
      <c r="F321" s="10">
        <f t="shared" si="16"/>
        <v>-914.34689854554449</v>
      </c>
      <c r="G321" s="10">
        <f>IF(F321&gt;0,MIN('Hourly Model'!$E$8*1000-E321,F321),MAX(-E321,F321))</f>
        <v>-914.34689854554449</v>
      </c>
      <c r="I321" s="10">
        <f t="shared" si="19"/>
        <v>0</v>
      </c>
    </row>
    <row r="322" spans="1:9" x14ac:dyDescent="0.2">
      <c r="A322" s="11">
        <f t="shared" si="17"/>
        <v>43479.333333332557</v>
      </c>
      <c r="B322" s="5">
        <f>'Load Profile'!E325</f>
        <v>1389.5914876304987</v>
      </c>
      <c r="C322" s="5">
        <f>'Solar Output'!E326</f>
        <v>3152.6767</v>
      </c>
      <c r="D322" s="5">
        <f>'Wind Output'!E329</f>
        <v>0</v>
      </c>
      <c r="E322" s="5">
        <f t="shared" si="18"/>
        <v>8394.8157158923859</v>
      </c>
      <c r="F322" s="10">
        <f t="shared" ref="F322:F385" si="20">D322+C322-B322</f>
        <v>1763.0852123695013</v>
      </c>
      <c r="G322" s="10">
        <f>IF(F322&gt;0,MIN('Hourly Model'!$E$8*1000-E322,F322),MAX(-E322,F322))</f>
        <v>1605.1842841076141</v>
      </c>
      <c r="I322" s="10">
        <f t="shared" si="19"/>
        <v>0</v>
      </c>
    </row>
    <row r="323" spans="1:9" x14ac:dyDescent="0.2">
      <c r="A323" s="11">
        <f t="shared" ref="A323:A386" si="21">A322+1/24</f>
        <v>43479.374999999221</v>
      </c>
      <c r="B323" s="5">
        <f>'Load Profile'!E326</f>
        <v>1178.3947391942131</v>
      </c>
      <c r="C323" s="5">
        <f>'Solar Output'!E327</f>
        <v>5061.9216500000002</v>
      </c>
      <c r="D323" s="5">
        <f>'Wind Output'!E330</f>
        <v>0</v>
      </c>
      <c r="E323" s="5">
        <f t="shared" ref="E323:E386" si="22">E322+G322</f>
        <v>10000</v>
      </c>
      <c r="F323" s="10">
        <f t="shared" si="20"/>
        <v>3883.5269108057873</v>
      </c>
      <c r="G323" s="10">
        <f>IF(F323&gt;0,MIN('Hourly Model'!$E$8*1000-E323,F323),MAX(-E323,F323))</f>
        <v>0</v>
      </c>
      <c r="I323" s="10">
        <f t="shared" ref="I323:I386" si="23">MIN(I322+F323+E323,0)</f>
        <v>0</v>
      </c>
    </row>
    <row r="324" spans="1:9" x14ac:dyDescent="0.2">
      <c r="A324" s="11">
        <f t="shared" si="21"/>
        <v>43479.416666665886</v>
      </c>
      <c r="B324" s="5">
        <f>'Load Profile'!E327</f>
        <v>1175.7575964874334</v>
      </c>
      <c r="C324" s="5">
        <f>'Solar Output'!E328</f>
        <v>6320.2067999999999</v>
      </c>
      <c r="D324" s="5">
        <f>'Wind Output'!E331</f>
        <v>0</v>
      </c>
      <c r="E324" s="5">
        <f t="shared" si="22"/>
        <v>10000</v>
      </c>
      <c r="F324" s="10">
        <f t="shared" si="20"/>
        <v>5144.4492035125668</v>
      </c>
      <c r="G324" s="10">
        <f>IF(F324&gt;0,MIN('Hourly Model'!$E$8*1000-E324,F324),MAX(-E324,F324))</f>
        <v>0</v>
      </c>
      <c r="I324" s="10">
        <f t="shared" si="23"/>
        <v>0</v>
      </c>
    </row>
    <row r="325" spans="1:9" x14ac:dyDescent="0.2">
      <c r="A325" s="11">
        <f t="shared" si="21"/>
        <v>43479.45833333255</v>
      </c>
      <c r="B325" s="5">
        <f>'Load Profile'!E328</f>
        <v>1183.761575401021</v>
      </c>
      <c r="C325" s="5">
        <f>'Solar Output'!E329</f>
        <v>6892.8803499999995</v>
      </c>
      <c r="D325" s="5">
        <f>'Wind Output'!E332</f>
        <v>0</v>
      </c>
      <c r="E325" s="5">
        <f t="shared" si="22"/>
        <v>10000</v>
      </c>
      <c r="F325" s="10">
        <f t="shared" si="20"/>
        <v>5709.1187745989782</v>
      </c>
      <c r="G325" s="10">
        <f>IF(F325&gt;0,MIN('Hourly Model'!$E$8*1000-E325,F325),MAX(-E325,F325))</f>
        <v>0</v>
      </c>
      <c r="I325" s="10">
        <f t="shared" si="23"/>
        <v>0</v>
      </c>
    </row>
    <row r="326" spans="1:9" x14ac:dyDescent="0.2">
      <c r="A326" s="11">
        <f t="shared" si="21"/>
        <v>43479.499999999214</v>
      </c>
      <c r="B326" s="5">
        <f>'Load Profile'!E329</f>
        <v>1145.4294815085752</v>
      </c>
      <c r="C326" s="5">
        <f>'Solar Output'!E330</f>
        <v>6756.4420499999997</v>
      </c>
      <c r="D326" s="5">
        <f>'Wind Output'!E333</f>
        <v>286.66666666666669</v>
      </c>
      <c r="E326" s="5">
        <f t="shared" si="22"/>
        <v>10000</v>
      </c>
      <c r="F326" s="10">
        <f t="shared" si="20"/>
        <v>5897.6792351580916</v>
      </c>
      <c r="G326" s="10">
        <f>IF(F326&gt;0,MIN('Hourly Model'!$E$8*1000-E326,F326),MAX(-E326,F326))</f>
        <v>0</v>
      </c>
      <c r="I326" s="10">
        <f t="shared" si="23"/>
        <v>0</v>
      </c>
    </row>
    <row r="327" spans="1:9" x14ac:dyDescent="0.2">
      <c r="A327" s="11">
        <f t="shared" si="21"/>
        <v>43479.541666665878</v>
      </c>
      <c r="B327" s="5">
        <f>'Load Profile'!E330</f>
        <v>1122.9399006624544</v>
      </c>
      <c r="C327" s="5">
        <f>'Solar Output'!E331</f>
        <v>5998.4206999999997</v>
      </c>
      <c r="D327" s="5">
        <f>'Wind Output'!E334</f>
        <v>286.66666666666669</v>
      </c>
      <c r="E327" s="5">
        <f t="shared" si="22"/>
        <v>10000</v>
      </c>
      <c r="F327" s="10">
        <f t="shared" si="20"/>
        <v>5162.1474660042122</v>
      </c>
      <c r="G327" s="10">
        <f>IF(F327&gt;0,MIN('Hourly Model'!$E$8*1000-E327,F327),MAX(-E327,F327))</f>
        <v>0</v>
      </c>
      <c r="I327" s="10">
        <f t="shared" si="23"/>
        <v>0</v>
      </c>
    </row>
    <row r="328" spans="1:9" x14ac:dyDescent="0.2">
      <c r="A328" s="11">
        <f t="shared" si="21"/>
        <v>43479.583333332543</v>
      </c>
      <c r="B328" s="5">
        <f>'Load Profile'!E331</f>
        <v>1097.7804268648265</v>
      </c>
      <c r="C328" s="5">
        <f>'Solar Output'!E332</f>
        <v>4589.4728999999998</v>
      </c>
      <c r="D328" s="5">
        <f>'Wind Output'!E335</f>
        <v>1666.6666666666667</v>
      </c>
      <c r="E328" s="5">
        <f t="shared" si="22"/>
        <v>10000</v>
      </c>
      <c r="F328" s="10">
        <f t="shared" si="20"/>
        <v>5158.3591398018398</v>
      </c>
      <c r="G328" s="10">
        <f>IF(F328&gt;0,MIN('Hourly Model'!$E$8*1000-E328,F328),MAX(-E328,F328))</f>
        <v>0</v>
      </c>
      <c r="I328" s="10">
        <f t="shared" si="23"/>
        <v>0</v>
      </c>
    </row>
    <row r="329" spans="1:9" x14ac:dyDescent="0.2">
      <c r="A329" s="11">
        <f t="shared" si="21"/>
        <v>43479.624999999207</v>
      </c>
      <c r="B329" s="5">
        <f>'Load Profile'!E332</f>
        <v>1190.9401826691983</v>
      </c>
      <c r="C329" s="5">
        <f>'Solar Output'!E333</f>
        <v>2468.3231999999998</v>
      </c>
      <c r="D329" s="5">
        <f>'Wind Output'!E336</f>
        <v>873.33333333333337</v>
      </c>
      <c r="E329" s="5">
        <f t="shared" si="22"/>
        <v>10000</v>
      </c>
      <c r="F329" s="10">
        <f t="shared" si="20"/>
        <v>2150.716350664135</v>
      </c>
      <c r="G329" s="10">
        <f>IF(F329&gt;0,MIN('Hourly Model'!$E$8*1000-E329,F329),MAX(-E329,F329))</f>
        <v>0</v>
      </c>
      <c r="I329" s="10">
        <f t="shared" si="23"/>
        <v>0</v>
      </c>
    </row>
    <row r="330" spans="1:9" x14ac:dyDescent="0.2">
      <c r="A330" s="11">
        <f t="shared" si="21"/>
        <v>43479.666666665871</v>
      </c>
      <c r="B330" s="5">
        <f>'Load Profile'!E333</f>
        <v>1502.9950997142728</v>
      </c>
      <c r="C330" s="5">
        <f>'Solar Output'!E334</f>
        <v>0</v>
      </c>
      <c r="D330" s="5">
        <f>'Wind Output'!E337</f>
        <v>873.33333333333337</v>
      </c>
      <c r="E330" s="5">
        <f t="shared" si="22"/>
        <v>10000</v>
      </c>
      <c r="F330" s="10">
        <f t="shared" si="20"/>
        <v>-629.66176638093941</v>
      </c>
      <c r="G330" s="10">
        <f>IF(F330&gt;0,MIN('Hourly Model'!$E$8*1000-E330,F330),MAX(-E330,F330))</f>
        <v>-629.66176638093941</v>
      </c>
      <c r="I330" s="10">
        <f t="shared" si="23"/>
        <v>0</v>
      </c>
    </row>
    <row r="331" spans="1:9" x14ac:dyDescent="0.2">
      <c r="A331" s="11">
        <f t="shared" si="21"/>
        <v>43479.708333332535</v>
      </c>
      <c r="B331" s="5">
        <f>'Load Profile'!E334</f>
        <v>2089.7165208453857</v>
      </c>
      <c r="C331" s="5">
        <f>'Solar Output'!E335</f>
        <v>0</v>
      </c>
      <c r="D331" s="5">
        <f>'Wind Output'!E338</f>
        <v>2773.3333333333335</v>
      </c>
      <c r="E331" s="5">
        <f t="shared" si="22"/>
        <v>9370.3382336190607</v>
      </c>
      <c r="F331" s="10">
        <f t="shared" si="20"/>
        <v>683.61681248794775</v>
      </c>
      <c r="G331" s="10">
        <f>IF(F331&gt;0,MIN('Hourly Model'!$E$8*1000-E331,F331),MAX(-E331,F331))</f>
        <v>629.6617663809393</v>
      </c>
      <c r="I331" s="10">
        <f t="shared" si="23"/>
        <v>0</v>
      </c>
    </row>
    <row r="332" spans="1:9" x14ac:dyDescent="0.2">
      <c r="A332" s="11">
        <f t="shared" si="21"/>
        <v>43479.7499999992</v>
      </c>
      <c r="B332" s="5">
        <f>'Load Profile'!E335</f>
        <v>2445.2593037049746</v>
      </c>
      <c r="C332" s="5">
        <f>'Solar Output'!E336</f>
        <v>0</v>
      </c>
      <c r="D332" s="5">
        <f>'Wind Output'!E339</f>
        <v>1666.6666666666667</v>
      </c>
      <c r="E332" s="5">
        <f t="shared" si="22"/>
        <v>10000</v>
      </c>
      <c r="F332" s="10">
        <f t="shared" si="20"/>
        <v>-778.59263703830788</v>
      </c>
      <c r="G332" s="10">
        <f>IF(F332&gt;0,MIN('Hourly Model'!$E$8*1000-E332,F332),MAX(-E332,F332))</f>
        <v>-778.59263703830788</v>
      </c>
      <c r="I332" s="10">
        <f t="shared" si="23"/>
        <v>0</v>
      </c>
    </row>
    <row r="333" spans="1:9" x14ac:dyDescent="0.2">
      <c r="A333" s="11">
        <f t="shared" si="21"/>
        <v>43479.791666665864</v>
      </c>
      <c r="B333" s="5">
        <f>'Load Profile'!E336</f>
        <v>2414.3259617620006</v>
      </c>
      <c r="C333" s="5">
        <f>'Solar Output'!E337</f>
        <v>0</v>
      </c>
      <c r="D333" s="5">
        <f>'Wind Output'!E340</f>
        <v>873.33333333333337</v>
      </c>
      <c r="E333" s="5">
        <f t="shared" si="22"/>
        <v>9221.4073629616923</v>
      </c>
      <c r="F333" s="10">
        <f t="shared" si="20"/>
        <v>-1540.9926284286671</v>
      </c>
      <c r="G333" s="10">
        <f>IF(F333&gt;0,MIN('Hourly Model'!$E$8*1000-E333,F333),MAX(-E333,F333))</f>
        <v>-1540.9926284286671</v>
      </c>
      <c r="I333" s="10">
        <f t="shared" si="23"/>
        <v>0</v>
      </c>
    </row>
    <row r="334" spans="1:9" x14ac:dyDescent="0.2">
      <c r="A334" s="11">
        <f t="shared" si="21"/>
        <v>43479.833333332528</v>
      </c>
      <c r="B334" s="5">
        <f>'Load Profile'!E337</f>
        <v>2249.8169389712743</v>
      </c>
      <c r="C334" s="5">
        <f>'Solar Output'!E338</f>
        <v>0</v>
      </c>
      <c r="D334" s="5">
        <f>'Wind Output'!E341</f>
        <v>2773.3333333333335</v>
      </c>
      <c r="E334" s="5">
        <f t="shared" si="22"/>
        <v>7680.4147345330257</v>
      </c>
      <c r="F334" s="10">
        <f t="shared" si="20"/>
        <v>523.51639436205915</v>
      </c>
      <c r="G334" s="10">
        <f>IF(F334&gt;0,MIN('Hourly Model'!$E$8*1000-E334,F334),MAX(-E334,F334))</f>
        <v>523.51639436205915</v>
      </c>
      <c r="I334" s="10">
        <f t="shared" si="23"/>
        <v>0</v>
      </c>
    </row>
    <row r="335" spans="1:9" x14ac:dyDescent="0.2">
      <c r="A335" s="11">
        <f t="shared" si="21"/>
        <v>43479.874999999192</v>
      </c>
      <c r="B335" s="5">
        <f>'Load Profile'!E338</f>
        <v>2073.1239406302916</v>
      </c>
      <c r="C335" s="5">
        <f>'Solar Output'!E339</f>
        <v>0</v>
      </c>
      <c r="D335" s="5">
        <f>'Wind Output'!E342</f>
        <v>2773.3333333333335</v>
      </c>
      <c r="E335" s="5">
        <f t="shared" si="22"/>
        <v>8203.9311288950848</v>
      </c>
      <c r="F335" s="10">
        <f t="shared" si="20"/>
        <v>700.20939270304189</v>
      </c>
      <c r="G335" s="10">
        <f>IF(F335&gt;0,MIN('Hourly Model'!$E$8*1000-E335,F335),MAX(-E335,F335))</f>
        <v>700.20939270304189</v>
      </c>
      <c r="I335" s="10">
        <f t="shared" si="23"/>
        <v>0</v>
      </c>
    </row>
    <row r="336" spans="1:9" x14ac:dyDescent="0.2">
      <c r="A336" s="11">
        <f t="shared" si="21"/>
        <v>43479.916666665857</v>
      </c>
      <c r="B336" s="5">
        <f>'Load Profile'!E339</f>
        <v>1720.3067327970546</v>
      </c>
      <c r="C336" s="5">
        <f>'Solar Output'!E340</f>
        <v>0</v>
      </c>
      <c r="D336" s="5">
        <f>'Wind Output'!E343</f>
        <v>1666.6666666666667</v>
      </c>
      <c r="E336" s="5">
        <f t="shared" si="22"/>
        <v>8904.1405215981267</v>
      </c>
      <c r="F336" s="10">
        <f t="shared" si="20"/>
        <v>-53.640066130387822</v>
      </c>
      <c r="G336" s="10">
        <f>IF(F336&gt;0,MIN('Hourly Model'!$E$8*1000-E336,F336),MAX(-E336,F336))</f>
        <v>-53.640066130387822</v>
      </c>
      <c r="I336" s="10">
        <f t="shared" si="23"/>
        <v>0</v>
      </c>
    </row>
    <row r="337" spans="1:9" x14ac:dyDescent="0.2">
      <c r="A337" s="11">
        <f t="shared" si="21"/>
        <v>43479.958333332521</v>
      </c>
      <c r="B337" s="5">
        <f>'Load Profile'!E340</f>
        <v>1376.515386979391</v>
      </c>
      <c r="C337" s="5">
        <f>'Solar Output'!E341</f>
        <v>0</v>
      </c>
      <c r="D337" s="5">
        <f>'Wind Output'!E344</f>
        <v>873.33333333333337</v>
      </c>
      <c r="E337" s="5">
        <f t="shared" si="22"/>
        <v>8850.5004554677398</v>
      </c>
      <c r="F337" s="10">
        <f t="shared" si="20"/>
        <v>-503.18205364605762</v>
      </c>
      <c r="G337" s="10">
        <f>IF(F337&gt;0,MIN('Hourly Model'!$E$8*1000-E337,F337),MAX(-E337,F337))</f>
        <v>-503.18205364605762</v>
      </c>
      <c r="I337" s="10">
        <f t="shared" si="23"/>
        <v>0</v>
      </c>
    </row>
    <row r="338" spans="1:9" x14ac:dyDescent="0.2">
      <c r="A338" s="11">
        <f t="shared" si="21"/>
        <v>43479.999999999185</v>
      </c>
      <c r="B338" s="5">
        <f>'Load Profile'!E341</f>
        <v>1021.2685171747997</v>
      </c>
      <c r="C338" s="5">
        <f>'Solar Output'!E342</f>
        <v>0</v>
      </c>
      <c r="D338" s="5">
        <f>'Wind Output'!E345</f>
        <v>1666.6666666666667</v>
      </c>
      <c r="E338" s="5">
        <f t="shared" si="22"/>
        <v>8347.3184018216816</v>
      </c>
      <c r="F338" s="10">
        <f t="shared" si="20"/>
        <v>645.398149491867</v>
      </c>
      <c r="G338" s="10">
        <f>IF(F338&gt;0,MIN('Hourly Model'!$E$8*1000-E338,F338),MAX(-E338,F338))</f>
        <v>645.398149491867</v>
      </c>
      <c r="I338" s="10">
        <f t="shared" si="23"/>
        <v>0</v>
      </c>
    </row>
    <row r="339" spans="1:9" x14ac:dyDescent="0.2">
      <c r="A339" s="11">
        <f t="shared" si="21"/>
        <v>43480.041666665849</v>
      </c>
      <c r="B339" s="5">
        <f>'Load Profile'!E342</f>
        <v>884.8755217724048</v>
      </c>
      <c r="C339" s="5">
        <f>'Solar Output'!E343</f>
        <v>0</v>
      </c>
      <c r="D339" s="5">
        <f>'Wind Output'!E346</f>
        <v>873.33333333333337</v>
      </c>
      <c r="E339" s="5">
        <f t="shared" si="22"/>
        <v>8992.7165513135478</v>
      </c>
      <c r="F339" s="10">
        <f t="shared" si="20"/>
        <v>-11.542188439071424</v>
      </c>
      <c r="G339" s="10">
        <f>IF(F339&gt;0,MIN('Hourly Model'!$E$8*1000-E339,F339),MAX(-E339,F339))</f>
        <v>-11.542188439071424</v>
      </c>
      <c r="I339" s="10">
        <f t="shared" si="23"/>
        <v>0</v>
      </c>
    </row>
    <row r="340" spans="1:9" x14ac:dyDescent="0.2">
      <c r="A340" s="11">
        <f t="shared" si="21"/>
        <v>43480.083333332514</v>
      </c>
      <c r="B340" s="5">
        <f>'Load Profile'!E343</f>
        <v>846.52728692572964</v>
      </c>
      <c r="C340" s="5">
        <f>'Solar Output'!E344</f>
        <v>0</v>
      </c>
      <c r="D340" s="5">
        <f>'Wind Output'!E347</f>
        <v>286.66666666666669</v>
      </c>
      <c r="E340" s="5">
        <f t="shared" si="22"/>
        <v>8981.1743628744771</v>
      </c>
      <c r="F340" s="10">
        <f t="shared" si="20"/>
        <v>-559.8606202590629</v>
      </c>
      <c r="G340" s="10">
        <f>IF(F340&gt;0,MIN('Hourly Model'!$E$8*1000-E340,F340),MAX(-E340,F340))</f>
        <v>-559.8606202590629</v>
      </c>
      <c r="I340" s="10">
        <f t="shared" si="23"/>
        <v>0</v>
      </c>
    </row>
    <row r="341" spans="1:9" x14ac:dyDescent="0.2">
      <c r="A341" s="11">
        <f t="shared" si="21"/>
        <v>43480.124999999178</v>
      </c>
      <c r="B341" s="5">
        <f>'Load Profile'!E344</f>
        <v>838.1416328201816</v>
      </c>
      <c r="C341" s="5">
        <f>'Solar Output'!E345</f>
        <v>0</v>
      </c>
      <c r="D341" s="5">
        <f>'Wind Output'!E348</f>
        <v>4266.666666666667</v>
      </c>
      <c r="E341" s="5">
        <f t="shared" si="22"/>
        <v>8421.3137426154135</v>
      </c>
      <c r="F341" s="10">
        <f t="shared" si="20"/>
        <v>3428.5250338464853</v>
      </c>
      <c r="G341" s="10">
        <f>IF(F341&gt;0,MIN('Hourly Model'!$E$8*1000-E341,F341),MAX(-E341,F341))</f>
        <v>1578.6862573845865</v>
      </c>
      <c r="I341" s="10">
        <f t="shared" si="23"/>
        <v>0</v>
      </c>
    </row>
    <row r="342" spans="1:9" x14ac:dyDescent="0.2">
      <c r="A342" s="11">
        <f t="shared" si="21"/>
        <v>43480.166666665842</v>
      </c>
      <c r="B342" s="5">
        <f>'Load Profile'!E345</f>
        <v>837.00275887447742</v>
      </c>
      <c r="C342" s="5">
        <f>'Solar Output'!E346</f>
        <v>0</v>
      </c>
      <c r="D342" s="5">
        <f>'Wind Output'!E349</f>
        <v>2773.3333333333335</v>
      </c>
      <c r="E342" s="5">
        <f t="shared" si="22"/>
        <v>10000</v>
      </c>
      <c r="F342" s="10">
        <f t="shared" si="20"/>
        <v>1936.3305744588561</v>
      </c>
      <c r="G342" s="10">
        <f>IF(F342&gt;0,MIN('Hourly Model'!$E$8*1000-E342,F342),MAX(-E342,F342))</f>
        <v>0</v>
      </c>
      <c r="I342" s="10">
        <f t="shared" si="23"/>
        <v>0</v>
      </c>
    </row>
    <row r="343" spans="1:9" x14ac:dyDescent="0.2">
      <c r="A343" s="11">
        <f t="shared" si="21"/>
        <v>43480.208333332506</v>
      </c>
      <c r="B343" s="5">
        <f>'Load Profile'!E346</f>
        <v>897.18027480938167</v>
      </c>
      <c r="C343" s="5">
        <f>'Solar Output'!E347</f>
        <v>0</v>
      </c>
      <c r="D343" s="5">
        <f>'Wind Output'!E350</f>
        <v>873.33333333333337</v>
      </c>
      <c r="E343" s="5">
        <f t="shared" si="22"/>
        <v>10000</v>
      </c>
      <c r="F343" s="10">
        <f t="shared" si="20"/>
        <v>-23.846941476048301</v>
      </c>
      <c r="G343" s="10">
        <f>IF(F343&gt;0,MIN('Hourly Model'!$E$8*1000-E343,F343),MAX(-E343,F343))</f>
        <v>-23.846941476048301</v>
      </c>
      <c r="I343" s="10">
        <f t="shared" si="23"/>
        <v>0</v>
      </c>
    </row>
    <row r="344" spans="1:9" x14ac:dyDescent="0.2">
      <c r="A344" s="11">
        <f t="shared" si="21"/>
        <v>43480.249999999171</v>
      </c>
      <c r="B344" s="5">
        <f>'Load Profile'!E347</f>
        <v>1152.991141232478</v>
      </c>
      <c r="C344" s="5">
        <f>'Solar Output'!E348</f>
        <v>0</v>
      </c>
      <c r="D344" s="5">
        <f>'Wind Output'!E351</f>
        <v>873.33333333333337</v>
      </c>
      <c r="E344" s="5">
        <f t="shared" si="22"/>
        <v>9976.1530585239525</v>
      </c>
      <c r="F344" s="10">
        <f t="shared" si="20"/>
        <v>-279.65780789914459</v>
      </c>
      <c r="G344" s="10">
        <f>IF(F344&gt;0,MIN('Hourly Model'!$E$8*1000-E344,F344),MAX(-E344,F344))</f>
        <v>-279.65780789914459</v>
      </c>
      <c r="I344" s="10">
        <f t="shared" si="23"/>
        <v>0</v>
      </c>
    </row>
    <row r="345" spans="1:9" x14ac:dyDescent="0.2">
      <c r="A345" s="11">
        <f t="shared" si="21"/>
        <v>43480.291666665835</v>
      </c>
      <c r="B345" s="5">
        <f>'Load Profile'!E348</f>
        <v>1516.9659479273739</v>
      </c>
      <c r="C345" s="5">
        <f>'Solar Output'!E349</f>
        <v>35.317649999999993</v>
      </c>
      <c r="D345" s="5">
        <f>'Wind Output'!E352</f>
        <v>873.33333333333337</v>
      </c>
      <c r="E345" s="5">
        <f t="shared" si="22"/>
        <v>9696.4952506248082</v>
      </c>
      <c r="F345" s="10">
        <f t="shared" si="20"/>
        <v>-608.31496459404059</v>
      </c>
      <c r="G345" s="10">
        <f>IF(F345&gt;0,MIN('Hourly Model'!$E$8*1000-E345,F345),MAX(-E345,F345))</f>
        <v>-608.31496459404059</v>
      </c>
      <c r="I345" s="10">
        <f t="shared" si="23"/>
        <v>0</v>
      </c>
    </row>
    <row r="346" spans="1:9" x14ac:dyDescent="0.2">
      <c r="A346" s="11">
        <f t="shared" si="21"/>
        <v>43480.333333332499</v>
      </c>
      <c r="B346" s="5">
        <f>'Load Profile'!E349</f>
        <v>1446.6477254550762</v>
      </c>
      <c r="C346" s="5">
        <f>'Solar Output'!E350</f>
        <v>1489.6697499999998</v>
      </c>
      <c r="D346" s="5">
        <f>'Wind Output'!E353</f>
        <v>286.66666666666669</v>
      </c>
      <c r="E346" s="5">
        <f t="shared" si="22"/>
        <v>9088.1802860307671</v>
      </c>
      <c r="F346" s="10">
        <f t="shared" si="20"/>
        <v>329.68869121159037</v>
      </c>
      <c r="G346" s="10">
        <f>IF(F346&gt;0,MIN('Hourly Model'!$E$8*1000-E346,F346),MAX(-E346,F346))</f>
        <v>329.68869121159037</v>
      </c>
      <c r="I346" s="10">
        <f t="shared" si="23"/>
        <v>0</v>
      </c>
    </row>
    <row r="347" spans="1:9" x14ac:dyDescent="0.2">
      <c r="A347" s="11">
        <f t="shared" si="21"/>
        <v>43480.374999999163</v>
      </c>
      <c r="B347" s="5">
        <f>'Load Profile'!E350</f>
        <v>1240.2873547039594</v>
      </c>
      <c r="C347" s="5">
        <f>'Solar Output'!E351</f>
        <v>1712.2867499999998</v>
      </c>
      <c r="D347" s="5">
        <f>'Wind Output'!E354</f>
        <v>873.33333333333337</v>
      </c>
      <c r="E347" s="5">
        <f t="shared" si="22"/>
        <v>9417.8689772423568</v>
      </c>
      <c r="F347" s="10">
        <f t="shared" si="20"/>
        <v>1345.3327286293738</v>
      </c>
      <c r="G347" s="10">
        <f>IF(F347&gt;0,MIN('Hourly Model'!$E$8*1000-E347,F347),MAX(-E347,F347))</f>
        <v>582.13102275764322</v>
      </c>
      <c r="I347" s="10">
        <f t="shared" si="23"/>
        <v>0</v>
      </c>
    </row>
    <row r="348" spans="1:9" x14ac:dyDescent="0.2">
      <c r="A348" s="11">
        <f t="shared" si="21"/>
        <v>43480.416666665828</v>
      </c>
      <c r="B348" s="5">
        <f>'Load Profile'!E351</f>
        <v>1279.7270128198379</v>
      </c>
      <c r="C348" s="5">
        <f>'Solar Output'!E352</f>
        <v>3710.9407500000002</v>
      </c>
      <c r="D348" s="5">
        <f>'Wind Output'!E355</f>
        <v>873.33333333333337</v>
      </c>
      <c r="E348" s="5">
        <f t="shared" si="22"/>
        <v>10000</v>
      </c>
      <c r="F348" s="10">
        <f t="shared" si="20"/>
        <v>3304.5470705134958</v>
      </c>
      <c r="G348" s="10">
        <f>IF(F348&gt;0,MIN('Hourly Model'!$E$8*1000-E348,F348),MAX(-E348,F348))</f>
        <v>0</v>
      </c>
      <c r="I348" s="10">
        <f t="shared" si="23"/>
        <v>0</v>
      </c>
    </row>
    <row r="349" spans="1:9" x14ac:dyDescent="0.2">
      <c r="A349" s="11">
        <f t="shared" si="21"/>
        <v>43480.458333332492</v>
      </c>
      <c r="B349" s="5">
        <f>'Load Profile'!E352</f>
        <v>1257.1740500954859</v>
      </c>
      <c r="C349" s="5">
        <f>'Solar Output'!E353</f>
        <v>4715.7532499999998</v>
      </c>
      <c r="D349" s="5">
        <f>'Wind Output'!E356</f>
        <v>873.33333333333337</v>
      </c>
      <c r="E349" s="5">
        <f t="shared" si="22"/>
        <v>10000</v>
      </c>
      <c r="F349" s="10">
        <f t="shared" si="20"/>
        <v>4331.9125332378471</v>
      </c>
      <c r="G349" s="10">
        <f>IF(F349&gt;0,MIN('Hourly Model'!$E$8*1000-E349,F349),MAX(-E349,F349))</f>
        <v>0</v>
      </c>
      <c r="I349" s="10">
        <f t="shared" si="23"/>
        <v>0</v>
      </c>
    </row>
    <row r="350" spans="1:9" x14ac:dyDescent="0.2">
      <c r="A350" s="11">
        <f t="shared" si="21"/>
        <v>43480.499999999156</v>
      </c>
      <c r="B350" s="5">
        <f>'Load Profile'!E353</f>
        <v>1238.0586322974989</v>
      </c>
      <c r="C350" s="5">
        <f>'Solar Output'!E354</f>
        <v>5274.2082</v>
      </c>
      <c r="D350" s="5">
        <f>'Wind Output'!E357</f>
        <v>2773.3333333333335</v>
      </c>
      <c r="E350" s="5">
        <f t="shared" si="22"/>
        <v>10000</v>
      </c>
      <c r="F350" s="10">
        <f t="shared" si="20"/>
        <v>6809.4829010358344</v>
      </c>
      <c r="G350" s="10">
        <f>IF(F350&gt;0,MIN('Hourly Model'!$E$8*1000-E350,F350),MAX(-E350,F350))</f>
        <v>0</v>
      </c>
      <c r="I350" s="10">
        <f t="shared" si="23"/>
        <v>0</v>
      </c>
    </row>
    <row r="351" spans="1:9" x14ac:dyDescent="0.2">
      <c r="A351" s="11">
        <f t="shared" si="21"/>
        <v>43480.54166666582</v>
      </c>
      <c r="B351" s="5">
        <f>'Load Profile'!E354</f>
        <v>1199.1963684318257</v>
      </c>
      <c r="C351" s="5">
        <f>'Solar Output'!E355</f>
        <v>4127.0256999999992</v>
      </c>
      <c r="D351" s="5">
        <f>'Wind Output'!E358</f>
        <v>2773.3333333333335</v>
      </c>
      <c r="E351" s="5">
        <f t="shared" si="22"/>
        <v>10000</v>
      </c>
      <c r="F351" s="10">
        <f t="shared" si="20"/>
        <v>5701.162664901507</v>
      </c>
      <c r="G351" s="10">
        <f>IF(F351&gt;0,MIN('Hourly Model'!$E$8*1000-E351,F351),MAX(-E351,F351))</f>
        <v>0</v>
      </c>
      <c r="I351" s="10">
        <f t="shared" si="23"/>
        <v>0</v>
      </c>
    </row>
    <row r="352" spans="1:9" x14ac:dyDescent="0.2">
      <c r="A352" s="11">
        <f t="shared" si="21"/>
        <v>43480.583333332484</v>
      </c>
      <c r="B352" s="5">
        <f>'Load Profile'!E355</f>
        <v>1197.1765228911834</v>
      </c>
      <c r="C352" s="5">
        <f>'Solar Output'!E356</f>
        <v>2187.7772499999996</v>
      </c>
      <c r="D352" s="5">
        <f>'Wind Output'!E359</f>
        <v>873.33333333333337</v>
      </c>
      <c r="E352" s="5">
        <f t="shared" si="22"/>
        <v>10000</v>
      </c>
      <c r="F352" s="10">
        <f t="shared" si="20"/>
        <v>1863.9340604421498</v>
      </c>
      <c r="G352" s="10">
        <f>IF(F352&gt;0,MIN('Hourly Model'!$E$8*1000-E352,F352),MAX(-E352,F352))</f>
        <v>0</v>
      </c>
      <c r="I352" s="10">
        <f t="shared" si="23"/>
        <v>0</v>
      </c>
    </row>
    <row r="353" spans="1:9" x14ac:dyDescent="0.2">
      <c r="A353" s="11">
        <f t="shared" si="21"/>
        <v>43480.624999999149</v>
      </c>
      <c r="B353" s="5">
        <f>'Load Profile'!E356</f>
        <v>1284.0344801565764</v>
      </c>
      <c r="C353" s="5">
        <f>'Solar Output'!E357</f>
        <v>2224.0677999999998</v>
      </c>
      <c r="D353" s="5">
        <f>'Wind Output'!E360</f>
        <v>873.33333333333337</v>
      </c>
      <c r="E353" s="5">
        <f t="shared" si="22"/>
        <v>10000</v>
      </c>
      <c r="F353" s="10">
        <f t="shared" si="20"/>
        <v>1813.3666531767569</v>
      </c>
      <c r="G353" s="10">
        <f>IF(F353&gt;0,MIN('Hourly Model'!$E$8*1000-E353,F353),MAX(-E353,F353))</f>
        <v>0</v>
      </c>
      <c r="I353" s="10">
        <f t="shared" si="23"/>
        <v>0</v>
      </c>
    </row>
    <row r="354" spans="1:9" x14ac:dyDescent="0.2">
      <c r="A354" s="11">
        <f t="shared" si="21"/>
        <v>43480.666666665813</v>
      </c>
      <c r="B354" s="5">
        <f>'Load Profile'!E357</f>
        <v>1590.4354098233459</v>
      </c>
      <c r="C354" s="5">
        <f>'Solar Output'!E358</f>
        <v>0</v>
      </c>
      <c r="D354" s="5">
        <f>'Wind Output'!E361</f>
        <v>873.33333333333337</v>
      </c>
      <c r="E354" s="5">
        <f t="shared" si="22"/>
        <v>10000</v>
      </c>
      <c r="F354" s="10">
        <f t="shared" si="20"/>
        <v>-717.10207649001256</v>
      </c>
      <c r="G354" s="10">
        <f>IF(F354&gt;0,MIN('Hourly Model'!$E$8*1000-E354,F354),MAX(-E354,F354))</f>
        <v>-717.10207649001256</v>
      </c>
      <c r="I354" s="10">
        <f t="shared" si="23"/>
        <v>0</v>
      </c>
    </row>
    <row r="355" spans="1:9" x14ac:dyDescent="0.2">
      <c r="A355" s="11">
        <f t="shared" si="21"/>
        <v>43480.708333332477</v>
      </c>
      <c r="B355" s="5">
        <f>'Load Profile'!E358</f>
        <v>2170.2062779234611</v>
      </c>
      <c r="C355" s="5">
        <f>'Solar Output'!E359</f>
        <v>0</v>
      </c>
      <c r="D355" s="5">
        <f>'Wind Output'!E362</f>
        <v>286.66666666666669</v>
      </c>
      <c r="E355" s="5">
        <f t="shared" si="22"/>
        <v>9282.8979235099869</v>
      </c>
      <c r="F355" s="10">
        <f t="shared" si="20"/>
        <v>-1883.5396112567944</v>
      </c>
      <c r="G355" s="10">
        <f>IF(F355&gt;0,MIN('Hourly Model'!$E$8*1000-E355,F355),MAX(-E355,F355))</f>
        <v>-1883.5396112567944</v>
      </c>
      <c r="I355" s="10">
        <f t="shared" si="23"/>
        <v>0</v>
      </c>
    </row>
    <row r="356" spans="1:9" x14ac:dyDescent="0.2">
      <c r="A356" s="11">
        <f t="shared" si="21"/>
        <v>43480.749999999141</v>
      </c>
      <c r="B356" s="5">
        <f>'Load Profile'!E359</f>
        <v>2524.9813522083114</v>
      </c>
      <c r="C356" s="5">
        <f>'Solar Output'!E360</f>
        <v>0</v>
      </c>
      <c r="D356" s="5">
        <f>'Wind Output'!E363</f>
        <v>286.66666666666669</v>
      </c>
      <c r="E356" s="5">
        <f t="shared" si="22"/>
        <v>7399.3583122531927</v>
      </c>
      <c r="F356" s="10">
        <f t="shared" si="20"/>
        <v>-2238.3146855416448</v>
      </c>
      <c r="G356" s="10">
        <f>IF(F356&gt;0,MIN('Hourly Model'!$E$8*1000-E356,F356),MAX(-E356,F356))</f>
        <v>-2238.3146855416448</v>
      </c>
      <c r="I356" s="10">
        <f t="shared" si="23"/>
        <v>0</v>
      </c>
    </row>
    <row r="357" spans="1:9" x14ac:dyDescent="0.2">
      <c r="A357" s="11">
        <f t="shared" si="21"/>
        <v>43480.791666665806</v>
      </c>
      <c r="B357" s="5">
        <f>'Load Profile'!E360</f>
        <v>2485.5055256588294</v>
      </c>
      <c r="C357" s="5">
        <f>'Solar Output'!E361</f>
        <v>0</v>
      </c>
      <c r="D357" s="5">
        <f>'Wind Output'!E364</f>
        <v>286.66666666666669</v>
      </c>
      <c r="E357" s="5">
        <f t="shared" si="22"/>
        <v>5161.0436267115474</v>
      </c>
      <c r="F357" s="10">
        <f t="shared" si="20"/>
        <v>-2198.8388589921628</v>
      </c>
      <c r="G357" s="10">
        <f>IF(F357&gt;0,MIN('Hourly Model'!$E$8*1000-E357,F357),MAX(-E357,F357))</f>
        <v>-2198.8388589921628</v>
      </c>
      <c r="I357" s="10">
        <f t="shared" si="23"/>
        <v>0</v>
      </c>
    </row>
    <row r="358" spans="1:9" x14ac:dyDescent="0.2">
      <c r="A358" s="11">
        <f t="shared" si="21"/>
        <v>43480.83333333247</v>
      </c>
      <c r="B358" s="5">
        <f>'Load Profile'!E361</f>
        <v>2313.7149337580236</v>
      </c>
      <c r="C358" s="5">
        <f>'Solar Output'!E362</f>
        <v>0</v>
      </c>
      <c r="D358" s="5">
        <f>'Wind Output'!E365</f>
        <v>0</v>
      </c>
      <c r="E358" s="5">
        <f t="shared" si="22"/>
        <v>2962.2047677193846</v>
      </c>
      <c r="F358" s="10">
        <f t="shared" si="20"/>
        <v>-2313.7149337580236</v>
      </c>
      <c r="G358" s="10">
        <f>IF(F358&gt;0,MIN('Hourly Model'!$E$8*1000-E358,F358),MAX(-E358,F358))</f>
        <v>-2313.7149337580236</v>
      </c>
      <c r="I358" s="10">
        <f t="shared" si="23"/>
        <v>0</v>
      </c>
    </row>
    <row r="359" spans="1:9" x14ac:dyDescent="0.2">
      <c r="A359" s="11">
        <f t="shared" si="21"/>
        <v>43480.874999999134</v>
      </c>
      <c r="B359" s="5">
        <f>'Load Profile'!E362</f>
        <v>2131.4109484108876</v>
      </c>
      <c r="C359" s="5">
        <f>'Solar Output'!E363</f>
        <v>0</v>
      </c>
      <c r="D359" s="5">
        <f>'Wind Output'!E366</f>
        <v>0</v>
      </c>
      <c r="E359" s="5">
        <f t="shared" si="22"/>
        <v>648.489833961361</v>
      </c>
      <c r="F359" s="10">
        <f t="shared" si="20"/>
        <v>-2131.4109484108876</v>
      </c>
      <c r="G359" s="10">
        <f>IF(F359&gt;0,MIN('Hourly Model'!$E$8*1000-E359,F359),MAX(-E359,F359))</f>
        <v>-648.489833961361</v>
      </c>
      <c r="I359" s="10">
        <f t="shared" si="23"/>
        <v>-1482.9211144495266</v>
      </c>
    </row>
    <row r="360" spans="1:9" x14ac:dyDescent="0.2">
      <c r="A360" s="11">
        <f t="shared" si="21"/>
        <v>43480.916666665798</v>
      </c>
      <c r="B360" s="5">
        <f>'Load Profile'!E363</f>
        <v>1780.8071144282121</v>
      </c>
      <c r="C360" s="5">
        <f>'Solar Output'!E364</f>
        <v>0</v>
      </c>
      <c r="D360" s="5">
        <f>'Wind Output'!E367</f>
        <v>0</v>
      </c>
      <c r="E360" s="5">
        <f t="shared" si="22"/>
        <v>0</v>
      </c>
      <c r="F360" s="10">
        <f t="shared" si="20"/>
        <v>-1780.8071144282121</v>
      </c>
      <c r="G360" s="10">
        <f>IF(F360&gt;0,MIN('Hourly Model'!$E$8*1000-E360,F360),MAX(-E360,F360))</f>
        <v>0</v>
      </c>
      <c r="I360" s="10">
        <f t="shared" si="23"/>
        <v>-3263.7282288777387</v>
      </c>
    </row>
    <row r="361" spans="1:9" x14ac:dyDescent="0.2">
      <c r="A361" s="11">
        <f t="shared" si="21"/>
        <v>43480.958333332463</v>
      </c>
      <c r="B361" s="5">
        <f>'Load Profile'!E364</f>
        <v>1426.4937719823438</v>
      </c>
      <c r="C361" s="5">
        <f>'Solar Output'!E365</f>
        <v>0</v>
      </c>
      <c r="D361" s="5">
        <f>'Wind Output'!E368</f>
        <v>0</v>
      </c>
      <c r="E361" s="5">
        <f t="shared" si="22"/>
        <v>0</v>
      </c>
      <c r="F361" s="10">
        <f t="shared" si="20"/>
        <v>-1426.4937719823438</v>
      </c>
      <c r="G361" s="10">
        <f>IF(F361&gt;0,MIN('Hourly Model'!$E$8*1000-E361,F361),MAX(-E361,F361))</f>
        <v>0</v>
      </c>
      <c r="I361" s="10">
        <f t="shared" si="23"/>
        <v>-4690.2220008600825</v>
      </c>
    </row>
    <row r="362" spans="1:9" x14ac:dyDescent="0.2">
      <c r="A362" s="11">
        <f t="shared" si="21"/>
        <v>43480.999999999127</v>
      </c>
      <c r="B362" s="5">
        <f>'Load Profile'!E365</f>
        <v>1064.1937313433436</v>
      </c>
      <c r="C362" s="5">
        <f>'Solar Output'!E366</f>
        <v>0</v>
      </c>
      <c r="D362" s="5">
        <f>'Wind Output'!E369</f>
        <v>0</v>
      </c>
      <c r="E362" s="5">
        <f t="shared" si="22"/>
        <v>0</v>
      </c>
      <c r="F362" s="10">
        <f t="shared" si="20"/>
        <v>-1064.1937313433436</v>
      </c>
      <c r="G362" s="10">
        <f>IF(F362&gt;0,MIN('Hourly Model'!$E$8*1000-E362,F362),MAX(-E362,F362))</f>
        <v>0</v>
      </c>
      <c r="I362" s="10">
        <f t="shared" si="23"/>
        <v>-5754.4157322034262</v>
      </c>
    </row>
    <row r="363" spans="1:9" x14ac:dyDescent="0.2">
      <c r="A363" s="11">
        <f t="shared" si="21"/>
        <v>43481.041666665791</v>
      </c>
      <c r="B363" s="5">
        <f>'Load Profile'!E366</f>
        <v>925.33980309037861</v>
      </c>
      <c r="C363" s="5">
        <f>'Solar Output'!E367</f>
        <v>0</v>
      </c>
      <c r="D363" s="5">
        <f>'Wind Output'!E370</f>
        <v>0</v>
      </c>
      <c r="E363" s="5">
        <f t="shared" si="22"/>
        <v>0</v>
      </c>
      <c r="F363" s="10">
        <f t="shared" si="20"/>
        <v>-925.33980309037861</v>
      </c>
      <c r="G363" s="10">
        <f>IF(F363&gt;0,MIN('Hourly Model'!$E$8*1000-E363,F363),MAX(-E363,F363))</f>
        <v>0</v>
      </c>
      <c r="I363" s="10">
        <f t="shared" si="23"/>
        <v>-6679.7555352938052</v>
      </c>
    </row>
    <row r="364" spans="1:9" x14ac:dyDescent="0.2">
      <c r="A364" s="11">
        <f t="shared" si="21"/>
        <v>43481.083333332455</v>
      </c>
      <c r="B364" s="5">
        <f>'Load Profile'!E367</f>
        <v>874.53284799385176</v>
      </c>
      <c r="C364" s="5">
        <f>'Solar Output'!E368</f>
        <v>0</v>
      </c>
      <c r="D364" s="5">
        <f>'Wind Output'!E371</f>
        <v>0</v>
      </c>
      <c r="E364" s="5">
        <f t="shared" si="22"/>
        <v>0</v>
      </c>
      <c r="F364" s="10">
        <f t="shared" si="20"/>
        <v>-874.53284799385176</v>
      </c>
      <c r="G364" s="10">
        <f>IF(F364&gt;0,MIN('Hourly Model'!$E$8*1000-E364,F364),MAX(-E364,F364))</f>
        <v>0</v>
      </c>
      <c r="I364" s="10">
        <f t="shared" si="23"/>
        <v>-7554.2883832876569</v>
      </c>
    </row>
    <row r="365" spans="1:9" x14ac:dyDescent="0.2">
      <c r="A365" s="11">
        <f t="shared" si="21"/>
        <v>43481.12499999912</v>
      </c>
      <c r="B365" s="5">
        <f>'Load Profile'!E368</f>
        <v>863.557133403899</v>
      </c>
      <c r="C365" s="5">
        <f>'Solar Output'!E369</f>
        <v>0</v>
      </c>
      <c r="D365" s="5">
        <f>'Wind Output'!E372</f>
        <v>0</v>
      </c>
      <c r="E365" s="5">
        <f t="shared" si="22"/>
        <v>0</v>
      </c>
      <c r="F365" s="10">
        <f t="shared" si="20"/>
        <v>-863.557133403899</v>
      </c>
      <c r="G365" s="10">
        <f>IF(F365&gt;0,MIN('Hourly Model'!$E$8*1000-E365,F365),MAX(-E365,F365))</f>
        <v>0</v>
      </c>
      <c r="I365" s="10">
        <f t="shared" si="23"/>
        <v>-8417.8455166915555</v>
      </c>
    </row>
    <row r="366" spans="1:9" x14ac:dyDescent="0.2">
      <c r="A366" s="11">
        <f t="shared" si="21"/>
        <v>43481.166666665784</v>
      </c>
      <c r="B366" s="5">
        <f>'Load Profile'!E369</f>
        <v>861.21952392488231</v>
      </c>
      <c r="C366" s="5">
        <f>'Solar Output'!E370</f>
        <v>0</v>
      </c>
      <c r="D366" s="5">
        <f>'Wind Output'!E373</f>
        <v>0</v>
      </c>
      <c r="E366" s="5">
        <f t="shared" si="22"/>
        <v>0</v>
      </c>
      <c r="F366" s="10">
        <f t="shared" si="20"/>
        <v>-861.21952392488231</v>
      </c>
      <c r="G366" s="10">
        <f>IF(F366&gt;0,MIN('Hourly Model'!$E$8*1000-E366,F366),MAX(-E366,F366))</f>
        <v>0</v>
      </c>
      <c r="I366" s="10">
        <f t="shared" si="23"/>
        <v>-9279.0650406164386</v>
      </c>
    </row>
    <row r="367" spans="1:9" x14ac:dyDescent="0.2">
      <c r="A367" s="11">
        <f t="shared" si="21"/>
        <v>43481.208333332448</v>
      </c>
      <c r="B367" s="5">
        <f>'Load Profile'!E370</f>
        <v>920.67501626722947</v>
      </c>
      <c r="C367" s="5">
        <f>'Solar Output'!E371</f>
        <v>0</v>
      </c>
      <c r="D367" s="5">
        <f>'Wind Output'!E374</f>
        <v>0</v>
      </c>
      <c r="E367" s="5">
        <f t="shared" si="22"/>
        <v>0</v>
      </c>
      <c r="F367" s="10">
        <f t="shared" si="20"/>
        <v>-920.67501626722947</v>
      </c>
      <c r="G367" s="10">
        <f>IF(F367&gt;0,MIN('Hourly Model'!$E$8*1000-E367,F367),MAX(-E367,F367))</f>
        <v>0</v>
      </c>
      <c r="I367" s="10">
        <f t="shared" si="23"/>
        <v>-10199.740056883667</v>
      </c>
    </row>
    <row r="368" spans="1:9" x14ac:dyDescent="0.2">
      <c r="A368" s="11">
        <f t="shared" si="21"/>
        <v>43481.249999999112</v>
      </c>
      <c r="B368" s="5">
        <f>'Load Profile'!E371</f>
        <v>1161.3778574181413</v>
      </c>
      <c r="C368" s="5">
        <f>'Solar Output'!E372</f>
        <v>0</v>
      </c>
      <c r="D368" s="5">
        <f>'Wind Output'!E375</f>
        <v>0</v>
      </c>
      <c r="E368" s="5">
        <f t="shared" si="22"/>
        <v>0</v>
      </c>
      <c r="F368" s="10">
        <f t="shared" si="20"/>
        <v>-1161.3778574181413</v>
      </c>
      <c r="G368" s="10">
        <f>IF(F368&gt;0,MIN('Hourly Model'!$E$8*1000-E368,F368),MAX(-E368,F368))</f>
        <v>0</v>
      </c>
      <c r="I368" s="10">
        <f t="shared" si="23"/>
        <v>-11361.117914301809</v>
      </c>
    </row>
    <row r="369" spans="1:9" x14ac:dyDescent="0.2">
      <c r="A369" s="11">
        <f t="shared" si="21"/>
        <v>43481.291666665777</v>
      </c>
      <c r="B369" s="5">
        <f>'Load Profile'!E372</f>
        <v>1506.7940504164781</v>
      </c>
      <c r="C369" s="5">
        <f>'Solar Output'!E373</f>
        <v>236.48024999999998</v>
      </c>
      <c r="D369" s="5">
        <f>'Wind Output'!E376</f>
        <v>0</v>
      </c>
      <c r="E369" s="5">
        <f t="shared" si="22"/>
        <v>0</v>
      </c>
      <c r="F369" s="10">
        <f t="shared" si="20"/>
        <v>-1270.313800416478</v>
      </c>
      <c r="G369" s="10">
        <f>IF(F369&gt;0,MIN('Hourly Model'!$E$8*1000-E369,F369),MAX(-E369,F369))</f>
        <v>0</v>
      </c>
      <c r="I369" s="10">
        <f t="shared" si="23"/>
        <v>-12631.431714718286</v>
      </c>
    </row>
    <row r="370" spans="1:9" x14ac:dyDescent="0.2">
      <c r="A370" s="11">
        <f t="shared" si="21"/>
        <v>43481.333333332441</v>
      </c>
      <c r="B370" s="5">
        <f>'Load Profile'!E373</f>
        <v>1452.8009803815178</v>
      </c>
      <c r="C370" s="5">
        <f>'Solar Output'!E374</f>
        <v>3024.5241500000002</v>
      </c>
      <c r="D370" s="5">
        <f>'Wind Output'!E377</f>
        <v>0</v>
      </c>
      <c r="E370" s="5">
        <f t="shared" si="22"/>
        <v>0</v>
      </c>
      <c r="F370" s="10">
        <f t="shared" si="20"/>
        <v>1571.7231696184824</v>
      </c>
      <c r="G370" s="10">
        <f>IF(F370&gt;0,MIN('Hourly Model'!$E$8*1000-E370,F370),MAX(-E370,F370))</f>
        <v>1571.7231696184824</v>
      </c>
      <c r="I370" s="10">
        <f t="shared" si="23"/>
        <v>-11059.708545099804</v>
      </c>
    </row>
    <row r="371" spans="1:9" x14ac:dyDescent="0.2">
      <c r="A371" s="11">
        <f t="shared" si="21"/>
        <v>43481.374999999105</v>
      </c>
      <c r="B371" s="5">
        <f>'Load Profile'!E374</f>
        <v>1247.5783371510695</v>
      </c>
      <c r="C371" s="5">
        <f>'Solar Output'!E375</f>
        <v>4974.9287499999991</v>
      </c>
      <c r="D371" s="5">
        <f>'Wind Output'!E378</f>
        <v>1666.6666666666667</v>
      </c>
      <c r="E371" s="5">
        <f t="shared" si="22"/>
        <v>1571.7231696184824</v>
      </c>
      <c r="F371" s="10">
        <f t="shared" si="20"/>
        <v>5394.0170795155964</v>
      </c>
      <c r="G371" s="10">
        <f>IF(F371&gt;0,MIN('Hourly Model'!$E$8*1000-E371,F371),MAX(-E371,F371))</f>
        <v>5394.0170795155964</v>
      </c>
      <c r="I371" s="10">
        <f t="shared" si="23"/>
        <v>-4093.9682959657248</v>
      </c>
    </row>
    <row r="372" spans="1:9" x14ac:dyDescent="0.2">
      <c r="A372" s="11">
        <f t="shared" si="21"/>
        <v>43481.416666665769</v>
      </c>
      <c r="B372" s="5">
        <f>'Load Profile'!E375</f>
        <v>1261.3221155209956</v>
      </c>
      <c r="C372" s="5">
        <f>'Solar Output'!E376</f>
        <v>6205.1355000000003</v>
      </c>
      <c r="D372" s="5">
        <f>'Wind Output'!E379</f>
        <v>1666.6666666666667</v>
      </c>
      <c r="E372" s="5">
        <f t="shared" si="22"/>
        <v>6965.740249134079</v>
      </c>
      <c r="F372" s="10">
        <f t="shared" si="20"/>
        <v>6610.4800511456715</v>
      </c>
      <c r="G372" s="10">
        <f>IF(F372&gt;0,MIN('Hourly Model'!$E$8*1000-E372,F372),MAX(-E372,F372))</f>
        <v>3034.259750865921</v>
      </c>
      <c r="I372" s="10">
        <f t="shared" si="23"/>
        <v>0</v>
      </c>
    </row>
    <row r="373" spans="1:9" x14ac:dyDescent="0.2">
      <c r="A373" s="11">
        <f t="shared" si="21"/>
        <v>43481.458333332434</v>
      </c>
      <c r="B373" s="5">
        <f>'Load Profile'!E376</f>
        <v>1237.4988239631846</v>
      </c>
      <c r="C373" s="5">
        <f>'Solar Output'!E377</f>
        <v>6758.2429499999998</v>
      </c>
      <c r="D373" s="5">
        <f>'Wind Output'!E380</f>
        <v>6160</v>
      </c>
      <c r="E373" s="5">
        <f t="shared" si="22"/>
        <v>10000</v>
      </c>
      <c r="F373" s="10">
        <f t="shared" si="20"/>
        <v>11680.744126036816</v>
      </c>
      <c r="G373" s="10">
        <f>IF(F373&gt;0,MIN('Hourly Model'!$E$8*1000-E373,F373),MAX(-E373,F373))</f>
        <v>0</v>
      </c>
      <c r="I373" s="10">
        <f t="shared" si="23"/>
        <v>0</v>
      </c>
    </row>
    <row r="374" spans="1:9" x14ac:dyDescent="0.2">
      <c r="A374" s="11">
        <f t="shared" si="21"/>
        <v>43481.499999999098</v>
      </c>
      <c r="B374" s="5">
        <f>'Load Profile'!E377</f>
        <v>1203.0896933312808</v>
      </c>
      <c r="C374" s="5">
        <f>'Solar Output'!E378</f>
        <v>6647.0057499999994</v>
      </c>
      <c r="D374" s="5">
        <f>'Wind Output'!E381</f>
        <v>4266.666666666667</v>
      </c>
      <c r="E374" s="5">
        <f t="shared" si="22"/>
        <v>10000</v>
      </c>
      <c r="F374" s="10">
        <f t="shared" si="20"/>
        <v>9710.5827233353848</v>
      </c>
      <c r="G374" s="10">
        <f>IF(F374&gt;0,MIN('Hourly Model'!$E$8*1000-E374,F374),MAX(-E374,F374))</f>
        <v>0</v>
      </c>
      <c r="I374" s="10">
        <f t="shared" si="23"/>
        <v>0</v>
      </c>
    </row>
    <row r="375" spans="1:9" x14ac:dyDescent="0.2">
      <c r="A375" s="11">
        <f t="shared" si="21"/>
        <v>43481.541666665762</v>
      </c>
      <c r="B375" s="5">
        <f>'Load Profile'!E378</f>
        <v>1160.8259786161407</v>
      </c>
      <c r="C375" s="5">
        <f>'Solar Output'!E379</f>
        <v>5910.1869499999993</v>
      </c>
      <c r="D375" s="5">
        <f>'Wind Output'!E382</f>
        <v>4266.666666666667</v>
      </c>
      <c r="E375" s="5">
        <f t="shared" si="22"/>
        <v>10000</v>
      </c>
      <c r="F375" s="10">
        <f t="shared" si="20"/>
        <v>9016.0276380505275</v>
      </c>
      <c r="G375" s="10">
        <f>IF(F375&gt;0,MIN('Hourly Model'!$E$8*1000-E375,F375),MAX(-E375,F375))</f>
        <v>0</v>
      </c>
      <c r="I375" s="10">
        <f t="shared" si="23"/>
        <v>0</v>
      </c>
    </row>
    <row r="376" spans="1:9" x14ac:dyDescent="0.2">
      <c r="A376" s="11">
        <f t="shared" si="21"/>
        <v>43481.583333332426</v>
      </c>
      <c r="B376" s="5">
        <f>'Load Profile'!E379</f>
        <v>1156.3317971512051</v>
      </c>
      <c r="C376" s="5">
        <f>'Solar Output'!E380</f>
        <v>4532.0821499999993</v>
      </c>
      <c r="D376" s="5">
        <f>'Wind Output'!E383</f>
        <v>2773.3333333333335</v>
      </c>
      <c r="E376" s="5">
        <f t="shared" si="22"/>
        <v>10000</v>
      </c>
      <c r="F376" s="10">
        <f t="shared" si="20"/>
        <v>6149.0836861821272</v>
      </c>
      <c r="G376" s="10">
        <f>IF(F376&gt;0,MIN('Hourly Model'!$E$8*1000-E376,F376),MAX(-E376,F376))</f>
        <v>0</v>
      </c>
      <c r="I376" s="10">
        <f t="shared" si="23"/>
        <v>0</v>
      </c>
    </row>
    <row r="377" spans="1:9" x14ac:dyDescent="0.2">
      <c r="A377" s="11">
        <f t="shared" si="21"/>
        <v>43481.624999999091</v>
      </c>
      <c r="B377" s="5">
        <f>'Load Profile'!E380</f>
        <v>1232.921673731872</v>
      </c>
      <c r="C377" s="5">
        <f>'Solar Output'!E381</f>
        <v>2472.83925</v>
      </c>
      <c r="D377" s="5">
        <f>'Wind Output'!E384</f>
        <v>4266.666666666667</v>
      </c>
      <c r="E377" s="5">
        <f t="shared" si="22"/>
        <v>10000</v>
      </c>
      <c r="F377" s="10">
        <f t="shared" si="20"/>
        <v>5506.5842429347949</v>
      </c>
      <c r="G377" s="10">
        <f>IF(F377&gt;0,MIN('Hourly Model'!$E$8*1000-E377,F377),MAX(-E377,F377))</f>
        <v>0</v>
      </c>
      <c r="I377" s="10">
        <f t="shared" si="23"/>
        <v>0</v>
      </c>
    </row>
    <row r="378" spans="1:9" x14ac:dyDescent="0.2">
      <c r="A378" s="11">
        <f t="shared" si="21"/>
        <v>43481.666666665755</v>
      </c>
      <c r="B378" s="5">
        <f>'Load Profile'!E381</f>
        <v>1524.3101076271555</v>
      </c>
      <c r="C378" s="5">
        <f>'Solar Output'!E382</f>
        <v>0</v>
      </c>
      <c r="D378" s="5">
        <f>'Wind Output'!E385</f>
        <v>2773.3333333333335</v>
      </c>
      <c r="E378" s="5">
        <f t="shared" si="22"/>
        <v>10000</v>
      </c>
      <c r="F378" s="10">
        <f t="shared" si="20"/>
        <v>1249.023225706178</v>
      </c>
      <c r="G378" s="10">
        <f>IF(F378&gt;0,MIN('Hourly Model'!$E$8*1000-E378,F378),MAX(-E378,F378))</f>
        <v>0</v>
      </c>
      <c r="I378" s="10">
        <f t="shared" si="23"/>
        <v>0</v>
      </c>
    </row>
    <row r="379" spans="1:9" x14ac:dyDescent="0.2">
      <c r="A379" s="11">
        <f t="shared" si="21"/>
        <v>43481.708333332419</v>
      </c>
      <c r="B379" s="5">
        <f>'Load Profile'!E382</f>
        <v>2087.6373308846723</v>
      </c>
      <c r="C379" s="5">
        <f>'Solar Output'!E383</f>
        <v>0</v>
      </c>
      <c r="D379" s="5">
        <f>'Wind Output'!E386</f>
        <v>2773.3333333333335</v>
      </c>
      <c r="E379" s="5">
        <f t="shared" si="22"/>
        <v>10000</v>
      </c>
      <c r="F379" s="10">
        <f t="shared" si="20"/>
        <v>685.69600244866115</v>
      </c>
      <c r="G379" s="10">
        <f>IF(F379&gt;0,MIN('Hourly Model'!$E$8*1000-E379,F379),MAX(-E379,F379))</f>
        <v>0</v>
      </c>
      <c r="I379" s="10">
        <f t="shared" si="23"/>
        <v>0</v>
      </c>
    </row>
    <row r="380" spans="1:9" x14ac:dyDescent="0.2">
      <c r="A380" s="11">
        <f t="shared" si="21"/>
        <v>43481.749999999083</v>
      </c>
      <c r="B380" s="5">
        <f>'Load Profile'!E383</f>
        <v>2462.0349967421275</v>
      </c>
      <c r="C380" s="5">
        <f>'Solar Output'!E384</f>
        <v>0</v>
      </c>
      <c r="D380" s="5">
        <f>'Wind Output'!E387</f>
        <v>2773.3333333333335</v>
      </c>
      <c r="E380" s="5">
        <f t="shared" si="22"/>
        <v>10000</v>
      </c>
      <c r="F380" s="10">
        <f t="shared" si="20"/>
        <v>311.29833659120595</v>
      </c>
      <c r="G380" s="10">
        <f>IF(F380&gt;0,MIN('Hourly Model'!$E$8*1000-E380,F380),MAX(-E380,F380))</f>
        <v>0</v>
      </c>
      <c r="I380" s="10">
        <f t="shared" si="23"/>
        <v>0</v>
      </c>
    </row>
    <row r="381" spans="1:9" x14ac:dyDescent="0.2">
      <c r="A381" s="11">
        <f t="shared" si="21"/>
        <v>43481.791666665747</v>
      </c>
      <c r="B381" s="5">
        <f>'Load Profile'!E384</f>
        <v>2383.6494922739225</v>
      </c>
      <c r="C381" s="5">
        <f>'Solar Output'!E385</f>
        <v>0</v>
      </c>
      <c r="D381" s="5">
        <f>'Wind Output'!E388</f>
        <v>2773.3333333333335</v>
      </c>
      <c r="E381" s="5">
        <f t="shared" si="22"/>
        <v>10000</v>
      </c>
      <c r="F381" s="10">
        <f t="shared" si="20"/>
        <v>389.68384105941095</v>
      </c>
      <c r="G381" s="10">
        <f>IF(F381&gt;0,MIN('Hourly Model'!$E$8*1000-E381,F381),MAX(-E381,F381))</f>
        <v>0</v>
      </c>
      <c r="I381" s="10">
        <f t="shared" si="23"/>
        <v>0</v>
      </c>
    </row>
    <row r="382" spans="1:9" x14ac:dyDescent="0.2">
      <c r="A382" s="11">
        <f t="shared" si="21"/>
        <v>43481.833333332412</v>
      </c>
      <c r="B382" s="5">
        <f>'Load Profile'!E385</f>
        <v>2206.3423885561569</v>
      </c>
      <c r="C382" s="5">
        <f>'Solar Output'!E386</f>
        <v>0</v>
      </c>
      <c r="D382" s="5">
        <f>'Wind Output'!E389</f>
        <v>2773.3333333333335</v>
      </c>
      <c r="E382" s="5">
        <f t="shared" si="22"/>
        <v>10000</v>
      </c>
      <c r="F382" s="10">
        <f t="shared" si="20"/>
        <v>566.99094477717654</v>
      </c>
      <c r="G382" s="10">
        <f>IF(F382&gt;0,MIN('Hourly Model'!$E$8*1000-E382,F382),MAX(-E382,F382))</f>
        <v>0</v>
      </c>
      <c r="I382" s="10">
        <f t="shared" si="23"/>
        <v>0</v>
      </c>
    </row>
    <row r="383" spans="1:9" x14ac:dyDescent="0.2">
      <c r="A383" s="11">
        <f t="shared" si="21"/>
        <v>43481.874999999076</v>
      </c>
      <c r="B383" s="5">
        <f>'Load Profile'!E386</f>
        <v>2015.4962049313219</v>
      </c>
      <c r="C383" s="5">
        <f>'Solar Output'!E387</f>
        <v>0</v>
      </c>
      <c r="D383" s="5">
        <f>'Wind Output'!E390</f>
        <v>2773.3333333333335</v>
      </c>
      <c r="E383" s="5">
        <f t="shared" si="22"/>
        <v>10000</v>
      </c>
      <c r="F383" s="10">
        <f t="shared" si="20"/>
        <v>757.83712840201156</v>
      </c>
      <c r="G383" s="10">
        <f>IF(F383&gt;0,MIN('Hourly Model'!$E$8*1000-E383,F383),MAX(-E383,F383))</f>
        <v>0</v>
      </c>
      <c r="I383" s="10">
        <f t="shared" si="23"/>
        <v>0</v>
      </c>
    </row>
    <row r="384" spans="1:9" x14ac:dyDescent="0.2">
      <c r="A384" s="11">
        <f t="shared" si="21"/>
        <v>43481.91666666574</v>
      </c>
      <c r="B384" s="5">
        <f>'Load Profile'!E387</f>
        <v>1667.4941675847958</v>
      </c>
      <c r="C384" s="5">
        <f>'Solar Output'!E388</f>
        <v>0</v>
      </c>
      <c r="D384" s="5">
        <f>'Wind Output'!E391</f>
        <v>4266.666666666667</v>
      </c>
      <c r="E384" s="5">
        <f t="shared" si="22"/>
        <v>10000</v>
      </c>
      <c r="F384" s="10">
        <f t="shared" si="20"/>
        <v>2599.1724990818711</v>
      </c>
      <c r="G384" s="10">
        <f>IF(F384&gt;0,MIN('Hourly Model'!$E$8*1000-E384,F384),MAX(-E384,F384))</f>
        <v>0</v>
      </c>
      <c r="I384" s="10">
        <f t="shared" si="23"/>
        <v>0</v>
      </c>
    </row>
    <row r="385" spans="1:9" x14ac:dyDescent="0.2">
      <c r="A385" s="11">
        <f t="shared" si="21"/>
        <v>43481.958333332404</v>
      </c>
      <c r="B385" s="5">
        <f>'Load Profile'!E388</f>
        <v>1329.3998428116358</v>
      </c>
      <c r="C385" s="5">
        <f>'Solar Output'!E389</f>
        <v>0</v>
      </c>
      <c r="D385" s="5">
        <f>'Wind Output'!E392</f>
        <v>2773.3333333333335</v>
      </c>
      <c r="E385" s="5">
        <f t="shared" si="22"/>
        <v>10000</v>
      </c>
      <c r="F385" s="10">
        <f t="shared" si="20"/>
        <v>1443.9334905216976</v>
      </c>
      <c r="G385" s="10">
        <f>IF(F385&gt;0,MIN('Hourly Model'!$E$8*1000-E385,F385),MAX(-E385,F385))</f>
        <v>0</v>
      </c>
      <c r="I385" s="10">
        <f t="shared" si="23"/>
        <v>0</v>
      </c>
    </row>
    <row r="386" spans="1:9" x14ac:dyDescent="0.2">
      <c r="A386" s="11">
        <f t="shared" si="21"/>
        <v>43481.999999999069</v>
      </c>
      <c r="B386" s="5">
        <f>'Load Profile'!E389</f>
        <v>994.15550626153606</v>
      </c>
      <c r="C386" s="5">
        <f>'Solar Output'!E390</f>
        <v>0</v>
      </c>
      <c r="D386" s="5">
        <f>'Wind Output'!E393</f>
        <v>2773.3333333333335</v>
      </c>
      <c r="E386" s="5">
        <f t="shared" si="22"/>
        <v>10000</v>
      </c>
      <c r="F386" s="10">
        <f t="shared" ref="F386:F449" si="24">D386+C386-B386</f>
        <v>1779.1778270717973</v>
      </c>
      <c r="G386" s="10">
        <f>IF(F386&gt;0,MIN('Hourly Model'!$E$8*1000-E386,F386),MAX(-E386,F386))</f>
        <v>0</v>
      </c>
      <c r="I386" s="10">
        <f t="shared" si="23"/>
        <v>0</v>
      </c>
    </row>
    <row r="387" spans="1:9" x14ac:dyDescent="0.2">
      <c r="A387" s="11">
        <f t="shared" ref="A387:A450" si="25">A386+1/24</f>
        <v>43482.041666665733</v>
      </c>
      <c r="B387" s="5">
        <f>'Load Profile'!E390</f>
        <v>865.29691718555966</v>
      </c>
      <c r="C387" s="5">
        <f>'Solar Output'!E391</f>
        <v>0</v>
      </c>
      <c r="D387" s="5">
        <f>'Wind Output'!E394</f>
        <v>873.33333333333337</v>
      </c>
      <c r="E387" s="5">
        <f t="shared" ref="E387:E450" si="26">E386+G386</f>
        <v>10000</v>
      </c>
      <c r="F387" s="10">
        <f t="shared" si="24"/>
        <v>8.0364161477737071</v>
      </c>
      <c r="G387" s="10">
        <f>IF(F387&gt;0,MIN('Hourly Model'!$E$8*1000-E387,F387),MAX(-E387,F387))</f>
        <v>0</v>
      </c>
      <c r="I387" s="10">
        <f t="shared" ref="I387:I450" si="27">MIN(I386+F387+E387,0)</f>
        <v>0</v>
      </c>
    </row>
    <row r="388" spans="1:9" x14ac:dyDescent="0.2">
      <c r="A388" s="11">
        <f t="shared" si="25"/>
        <v>43482.083333332397</v>
      </c>
      <c r="B388" s="5">
        <f>'Load Profile'!E391</f>
        <v>819.72614135542415</v>
      </c>
      <c r="C388" s="5">
        <f>'Solar Output'!E392</f>
        <v>0</v>
      </c>
      <c r="D388" s="5">
        <f>'Wind Output'!E395</f>
        <v>873.33333333333337</v>
      </c>
      <c r="E388" s="5">
        <f t="shared" si="26"/>
        <v>10000</v>
      </c>
      <c r="F388" s="10">
        <f t="shared" si="24"/>
        <v>53.607191977909224</v>
      </c>
      <c r="G388" s="10">
        <f>IF(F388&gt;0,MIN('Hourly Model'!$E$8*1000-E388,F388),MAX(-E388,F388))</f>
        <v>0</v>
      </c>
      <c r="I388" s="10">
        <f t="shared" si="27"/>
        <v>0</v>
      </c>
    </row>
    <row r="389" spans="1:9" x14ac:dyDescent="0.2">
      <c r="A389" s="11">
        <f t="shared" si="25"/>
        <v>43482.124999999061</v>
      </c>
      <c r="B389" s="5">
        <f>'Load Profile'!E392</f>
        <v>815.03903087342428</v>
      </c>
      <c r="C389" s="5">
        <f>'Solar Output'!E393</f>
        <v>0</v>
      </c>
      <c r="D389" s="5">
        <f>'Wind Output'!E396</f>
        <v>0</v>
      </c>
      <c r="E389" s="5">
        <f t="shared" si="26"/>
        <v>10000</v>
      </c>
      <c r="F389" s="10">
        <f t="shared" si="24"/>
        <v>-815.03903087342428</v>
      </c>
      <c r="G389" s="10">
        <f>IF(F389&gt;0,MIN('Hourly Model'!$E$8*1000-E389,F389),MAX(-E389,F389))</f>
        <v>-815.03903087342428</v>
      </c>
      <c r="I389" s="10">
        <f t="shared" si="27"/>
        <v>0</v>
      </c>
    </row>
    <row r="390" spans="1:9" x14ac:dyDescent="0.2">
      <c r="A390" s="11">
        <f t="shared" si="25"/>
        <v>43482.166666665726</v>
      </c>
      <c r="B390" s="5">
        <f>'Load Profile'!E393</f>
        <v>816.29178488900845</v>
      </c>
      <c r="C390" s="5">
        <f>'Solar Output'!E394</f>
        <v>0</v>
      </c>
      <c r="D390" s="5">
        <f>'Wind Output'!E397</f>
        <v>0</v>
      </c>
      <c r="E390" s="5">
        <f t="shared" si="26"/>
        <v>9184.9609691265759</v>
      </c>
      <c r="F390" s="10">
        <f t="shared" si="24"/>
        <v>-816.29178488900845</v>
      </c>
      <c r="G390" s="10">
        <f>IF(F390&gt;0,MIN('Hourly Model'!$E$8*1000-E390,F390),MAX(-E390,F390))</f>
        <v>-816.29178488900845</v>
      </c>
      <c r="I390" s="10">
        <f t="shared" si="27"/>
        <v>0</v>
      </c>
    </row>
    <row r="391" spans="1:9" x14ac:dyDescent="0.2">
      <c r="A391" s="11">
        <f t="shared" si="25"/>
        <v>43482.20833333239</v>
      </c>
      <c r="B391" s="5">
        <f>'Load Profile'!E394</f>
        <v>880.9403673414688</v>
      </c>
      <c r="C391" s="5">
        <f>'Solar Output'!E395</f>
        <v>0</v>
      </c>
      <c r="D391" s="5">
        <f>'Wind Output'!E398</f>
        <v>286.66666666666669</v>
      </c>
      <c r="E391" s="5">
        <f t="shared" si="26"/>
        <v>8368.6691842375676</v>
      </c>
      <c r="F391" s="10">
        <f t="shared" si="24"/>
        <v>-594.27370067480206</v>
      </c>
      <c r="G391" s="10">
        <f>IF(F391&gt;0,MIN('Hourly Model'!$E$8*1000-E391,F391),MAX(-E391,F391))</f>
        <v>-594.27370067480206</v>
      </c>
      <c r="I391" s="10">
        <f t="shared" si="27"/>
        <v>0</v>
      </c>
    </row>
    <row r="392" spans="1:9" x14ac:dyDescent="0.2">
      <c r="A392" s="11">
        <f t="shared" si="25"/>
        <v>43482.249999999054</v>
      </c>
      <c r="B392" s="5">
        <f>'Load Profile'!E395</f>
        <v>1140.3783516680057</v>
      </c>
      <c r="C392" s="5">
        <f>'Solar Output'!E396</f>
        <v>0</v>
      </c>
      <c r="D392" s="5">
        <f>'Wind Output'!E399</f>
        <v>0</v>
      </c>
      <c r="E392" s="5">
        <f t="shared" si="26"/>
        <v>7774.3954835627655</v>
      </c>
      <c r="F392" s="10">
        <f t="shared" si="24"/>
        <v>-1140.3783516680057</v>
      </c>
      <c r="G392" s="10">
        <f>IF(F392&gt;0,MIN('Hourly Model'!$E$8*1000-E392,F392),MAX(-E392,F392))</f>
        <v>-1140.3783516680057</v>
      </c>
      <c r="I392" s="10">
        <f t="shared" si="27"/>
        <v>0</v>
      </c>
    </row>
    <row r="393" spans="1:9" x14ac:dyDescent="0.2">
      <c r="A393" s="11">
        <f t="shared" si="25"/>
        <v>43482.291666665718</v>
      </c>
      <c r="B393" s="5">
        <f>'Load Profile'!E396</f>
        <v>1492.1999043400781</v>
      </c>
      <c r="C393" s="5">
        <f>'Solar Output'!E397</f>
        <v>66.644799999999989</v>
      </c>
      <c r="D393" s="5">
        <f>'Wind Output'!E400</f>
        <v>286.66666666666669</v>
      </c>
      <c r="E393" s="5">
        <f t="shared" si="26"/>
        <v>6634.0171318947596</v>
      </c>
      <c r="F393" s="10">
        <f t="shared" si="24"/>
        <v>-1138.8884376734113</v>
      </c>
      <c r="G393" s="10">
        <f>IF(F393&gt;0,MIN('Hourly Model'!$E$8*1000-E393,F393),MAX(-E393,F393))</f>
        <v>-1138.8884376734113</v>
      </c>
      <c r="I393" s="10">
        <f t="shared" si="27"/>
        <v>0</v>
      </c>
    </row>
    <row r="394" spans="1:9" x14ac:dyDescent="0.2">
      <c r="A394" s="11">
        <f t="shared" si="25"/>
        <v>43482.333333332383</v>
      </c>
      <c r="B394" s="5">
        <f>'Load Profile'!E397</f>
        <v>1435.141515720032</v>
      </c>
      <c r="C394" s="5">
        <f>'Solar Output'!E398</f>
        <v>2464.2291999999998</v>
      </c>
      <c r="D394" s="5">
        <f>'Wind Output'!E401</f>
        <v>873.33333333333337</v>
      </c>
      <c r="E394" s="5">
        <f t="shared" si="26"/>
        <v>5495.1286942213483</v>
      </c>
      <c r="F394" s="10">
        <f t="shared" si="24"/>
        <v>1902.4210176133013</v>
      </c>
      <c r="G394" s="10">
        <f>IF(F394&gt;0,MIN('Hourly Model'!$E$8*1000-E394,F394),MAX(-E394,F394))</f>
        <v>1902.4210176133013</v>
      </c>
      <c r="I394" s="10">
        <f t="shared" si="27"/>
        <v>0</v>
      </c>
    </row>
    <row r="395" spans="1:9" x14ac:dyDescent="0.2">
      <c r="A395" s="11">
        <f t="shared" si="25"/>
        <v>43482.374999999047</v>
      </c>
      <c r="B395" s="5">
        <f>'Load Profile'!E398</f>
        <v>1220.4165227131746</v>
      </c>
      <c r="C395" s="5">
        <f>'Solar Output'!E399</f>
        <v>3486.4044000000004</v>
      </c>
      <c r="D395" s="5">
        <f>'Wind Output'!E402</f>
        <v>286.66666666666669</v>
      </c>
      <c r="E395" s="5">
        <f t="shared" si="26"/>
        <v>7397.5497118346493</v>
      </c>
      <c r="F395" s="10">
        <f t="shared" si="24"/>
        <v>2552.6545439534921</v>
      </c>
      <c r="G395" s="10">
        <f>IF(F395&gt;0,MIN('Hourly Model'!$E$8*1000-E395,F395),MAX(-E395,F395))</f>
        <v>2552.6545439534921</v>
      </c>
      <c r="I395" s="10">
        <f t="shared" si="27"/>
        <v>0</v>
      </c>
    </row>
    <row r="396" spans="1:9" x14ac:dyDescent="0.2">
      <c r="A396" s="11">
        <f t="shared" si="25"/>
        <v>43482.416666665711</v>
      </c>
      <c r="B396" s="5">
        <f>'Load Profile'!E399</f>
        <v>1241.3648055712274</v>
      </c>
      <c r="C396" s="5">
        <f>'Solar Output'!E400</f>
        <v>5145.6864999999998</v>
      </c>
      <c r="D396" s="5">
        <f>'Wind Output'!E403</f>
        <v>286.66666666666669</v>
      </c>
      <c r="E396" s="5">
        <f t="shared" si="26"/>
        <v>9950.2042557881414</v>
      </c>
      <c r="F396" s="10">
        <f t="shared" si="24"/>
        <v>4190.9883610954394</v>
      </c>
      <c r="G396" s="10">
        <f>IF(F396&gt;0,MIN('Hourly Model'!$E$8*1000-E396,F396),MAX(-E396,F396))</f>
        <v>49.795744211858619</v>
      </c>
      <c r="I396" s="10">
        <f t="shared" si="27"/>
        <v>0</v>
      </c>
    </row>
    <row r="397" spans="1:9" x14ac:dyDescent="0.2">
      <c r="A397" s="11">
        <f t="shared" si="25"/>
        <v>43482.458333332375</v>
      </c>
      <c r="B397" s="5">
        <f>'Load Profile'!E400</f>
        <v>1196.129994425434</v>
      </c>
      <c r="C397" s="5">
        <f>'Solar Output'!E401</f>
        <v>4836.3319000000001</v>
      </c>
      <c r="D397" s="5">
        <f>'Wind Output'!E404</f>
        <v>286.66666666666669</v>
      </c>
      <c r="E397" s="5">
        <f t="shared" si="26"/>
        <v>10000</v>
      </c>
      <c r="F397" s="10">
        <f t="shared" si="24"/>
        <v>3926.8685722412329</v>
      </c>
      <c r="G397" s="10">
        <f>IF(F397&gt;0,MIN('Hourly Model'!$E$8*1000-E397,F397),MAX(-E397,F397))</f>
        <v>0</v>
      </c>
      <c r="I397" s="10">
        <f t="shared" si="27"/>
        <v>0</v>
      </c>
    </row>
    <row r="398" spans="1:9" x14ac:dyDescent="0.2">
      <c r="A398" s="11">
        <f t="shared" si="25"/>
        <v>43482.49999999904</v>
      </c>
      <c r="B398" s="5">
        <f>'Load Profile'!E401</f>
        <v>1162.6075930390837</v>
      </c>
      <c r="C398" s="5">
        <f>'Solar Output'!E402</f>
        <v>3121.33115</v>
      </c>
      <c r="D398" s="5">
        <f>'Wind Output'!E405</f>
        <v>4266.666666666667</v>
      </c>
      <c r="E398" s="5">
        <f t="shared" si="26"/>
        <v>10000</v>
      </c>
      <c r="F398" s="10">
        <f t="shared" si="24"/>
        <v>6225.3902236275835</v>
      </c>
      <c r="G398" s="10">
        <f>IF(F398&gt;0,MIN('Hourly Model'!$E$8*1000-E398,F398),MAX(-E398,F398))</f>
        <v>0</v>
      </c>
      <c r="I398" s="10">
        <f t="shared" si="27"/>
        <v>0</v>
      </c>
    </row>
    <row r="399" spans="1:9" x14ac:dyDescent="0.2">
      <c r="A399" s="11">
        <f t="shared" si="25"/>
        <v>43482.541666665704</v>
      </c>
      <c r="B399" s="5">
        <f>'Load Profile'!E402</f>
        <v>1134.3509637783466</v>
      </c>
      <c r="C399" s="5">
        <f>'Solar Output'!E403</f>
        <v>1053.8749499999999</v>
      </c>
      <c r="D399" s="5">
        <f>'Wind Output'!E406</f>
        <v>2773.3333333333335</v>
      </c>
      <c r="E399" s="5">
        <f t="shared" si="26"/>
        <v>10000</v>
      </c>
      <c r="F399" s="10">
        <f t="shared" si="24"/>
        <v>2692.857319554987</v>
      </c>
      <c r="G399" s="10">
        <f>IF(F399&gt;0,MIN('Hourly Model'!$E$8*1000-E399,F399),MAX(-E399,F399))</f>
        <v>0</v>
      </c>
      <c r="I399" s="10">
        <f t="shared" si="27"/>
        <v>0</v>
      </c>
    </row>
    <row r="400" spans="1:9" x14ac:dyDescent="0.2">
      <c r="A400" s="11">
        <f t="shared" si="25"/>
        <v>43482.583333332368</v>
      </c>
      <c r="B400" s="5">
        <f>'Load Profile'!E403</f>
        <v>1143.5175086818413</v>
      </c>
      <c r="C400" s="5">
        <f>'Solar Output'!E404</f>
        <v>461.39264999999995</v>
      </c>
      <c r="D400" s="5">
        <f>'Wind Output'!E407</f>
        <v>873.33333333333337</v>
      </c>
      <c r="E400" s="5">
        <f t="shared" si="26"/>
        <v>10000</v>
      </c>
      <c r="F400" s="10">
        <f t="shared" si="24"/>
        <v>191.208474651492</v>
      </c>
      <c r="G400" s="10">
        <f>IF(F400&gt;0,MIN('Hourly Model'!$E$8*1000-E400,F400),MAX(-E400,F400))</f>
        <v>0</v>
      </c>
      <c r="I400" s="10">
        <f t="shared" si="27"/>
        <v>0</v>
      </c>
    </row>
    <row r="401" spans="1:9" x14ac:dyDescent="0.2">
      <c r="A401" s="11">
        <f t="shared" si="25"/>
        <v>43482.624999999032</v>
      </c>
      <c r="B401" s="5">
        <f>'Load Profile'!E404</f>
        <v>1249.7694694680979</v>
      </c>
      <c r="C401" s="5">
        <f>'Solar Output'!E405</f>
        <v>229.7217</v>
      </c>
      <c r="D401" s="5">
        <f>'Wind Output'!E408</f>
        <v>873.33333333333337</v>
      </c>
      <c r="E401" s="5">
        <f t="shared" si="26"/>
        <v>10000</v>
      </c>
      <c r="F401" s="10">
        <f t="shared" si="24"/>
        <v>-146.71443613476458</v>
      </c>
      <c r="G401" s="10">
        <f>IF(F401&gt;0,MIN('Hourly Model'!$E$8*1000-E401,F401),MAX(-E401,F401))</f>
        <v>-146.71443613476458</v>
      </c>
      <c r="I401" s="10">
        <f t="shared" si="27"/>
        <v>0</v>
      </c>
    </row>
    <row r="402" spans="1:9" x14ac:dyDescent="0.2">
      <c r="A402" s="11">
        <f t="shared" si="25"/>
        <v>43482.666666665697</v>
      </c>
      <c r="B402" s="5">
        <f>'Load Profile'!E405</f>
        <v>1561.9174356073315</v>
      </c>
      <c r="C402" s="5">
        <f>'Solar Output'!E406</f>
        <v>0</v>
      </c>
      <c r="D402" s="5">
        <f>'Wind Output'!E409</f>
        <v>873.33333333333337</v>
      </c>
      <c r="E402" s="5">
        <f t="shared" si="26"/>
        <v>9853.2855638652363</v>
      </c>
      <c r="F402" s="10">
        <f t="shared" si="24"/>
        <v>-688.58410227399816</v>
      </c>
      <c r="G402" s="10">
        <f>IF(F402&gt;0,MIN('Hourly Model'!$E$8*1000-E402,F402),MAX(-E402,F402))</f>
        <v>-688.58410227399816</v>
      </c>
      <c r="I402" s="10">
        <f t="shared" si="27"/>
        <v>0</v>
      </c>
    </row>
    <row r="403" spans="1:9" x14ac:dyDescent="0.2">
      <c r="A403" s="11">
        <f t="shared" si="25"/>
        <v>43482.708333332361</v>
      </c>
      <c r="B403" s="5">
        <f>'Load Profile'!E406</f>
        <v>2167.9561885071148</v>
      </c>
      <c r="C403" s="5">
        <f>'Solar Output'!E407</f>
        <v>0</v>
      </c>
      <c r="D403" s="5">
        <f>'Wind Output'!E410</f>
        <v>4266.666666666667</v>
      </c>
      <c r="E403" s="5">
        <f t="shared" si="26"/>
        <v>9164.7014615912376</v>
      </c>
      <c r="F403" s="10">
        <f t="shared" si="24"/>
        <v>2098.7104781595522</v>
      </c>
      <c r="G403" s="10">
        <f>IF(F403&gt;0,MIN('Hourly Model'!$E$8*1000-E403,F403),MAX(-E403,F403))</f>
        <v>835.2985384087624</v>
      </c>
      <c r="I403" s="10">
        <f t="shared" si="27"/>
        <v>0</v>
      </c>
    </row>
    <row r="404" spans="1:9" x14ac:dyDescent="0.2">
      <c r="A404" s="11">
        <f t="shared" si="25"/>
        <v>43482.749999999025</v>
      </c>
      <c r="B404" s="5">
        <f>'Load Profile'!E407</f>
        <v>2529.1432435419474</v>
      </c>
      <c r="C404" s="5">
        <f>'Solar Output'!E408</f>
        <v>0</v>
      </c>
      <c r="D404" s="5">
        <f>'Wind Output'!E411</f>
        <v>4266.666666666667</v>
      </c>
      <c r="E404" s="5">
        <f t="shared" si="26"/>
        <v>10000</v>
      </c>
      <c r="F404" s="10">
        <f t="shared" si="24"/>
        <v>1737.5234231247196</v>
      </c>
      <c r="G404" s="10">
        <f>IF(F404&gt;0,MIN('Hourly Model'!$E$8*1000-E404,F404),MAX(-E404,F404))</f>
        <v>0</v>
      </c>
      <c r="I404" s="10">
        <f t="shared" si="27"/>
        <v>0</v>
      </c>
    </row>
    <row r="405" spans="1:9" x14ac:dyDescent="0.2">
      <c r="A405" s="11">
        <f t="shared" si="25"/>
        <v>43482.791666665689</v>
      </c>
      <c r="B405" s="5">
        <f>'Load Profile'!E408</f>
        <v>2479.058660515675</v>
      </c>
      <c r="C405" s="5">
        <f>'Solar Output'!E409</f>
        <v>0</v>
      </c>
      <c r="D405" s="5">
        <f>'Wind Output'!E412</f>
        <v>6160</v>
      </c>
      <c r="E405" s="5">
        <f t="shared" si="26"/>
        <v>10000</v>
      </c>
      <c r="F405" s="10">
        <f t="shared" si="24"/>
        <v>3680.941339484325</v>
      </c>
      <c r="G405" s="10">
        <f>IF(F405&gt;0,MIN('Hourly Model'!$E$8*1000-E405,F405),MAX(-E405,F405))</f>
        <v>0</v>
      </c>
      <c r="I405" s="10">
        <f t="shared" si="27"/>
        <v>0</v>
      </c>
    </row>
    <row r="406" spans="1:9" x14ac:dyDescent="0.2">
      <c r="A406" s="11">
        <f t="shared" si="25"/>
        <v>43482.833333332354</v>
      </c>
      <c r="B406" s="5">
        <f>'Load Profile'!E409</f>
        <v>2327.4386047428611</v>
      </c>
      <c r="C406" s="5">
        <f>'Solar Output'!E410</f>
        <v>0</v>
      </c>
      <c r="D406" s="5">
        <f>'Wind Output'!E413</f>
        <v>7873.333333333333</v>
      </c>
      <c r="E406" s="5">
        <f t="shared" si="26"/>
        <v>10000</v>
      </c>
      <c r="F406" s="10">
        <f t="shared" si="24"/>
        <v>5545.8947285904724</v>
      </c>
      <c r="G406" s="10">
        <f>IF(F406&gt;0,MIN('Hourly Model'!$E$8*1000-E406,F406),MAX(-E406,F406))</f>
        <v>0</v>
      </c>
      <c r="I406" s="10">
        <f t="shared" si="27"/>
        <v>0</v>
      </c>
    </row>
    <row r="407" spans="1:9" x14ac:dyDescent="0.2">
      <c r="A407" s="11">
        <f t="shared" si="25"/>
        <v>43482.874999999018</v>
      </c>
      <c r="B407" s="5">
        <f>'Load Profile'!E410</f>
        <v>2146.3039407478705</v>
      </c>
      <c r="C407" s="5">
        <f>'Solar Output'!E411</f>
        <v>0</v>
      </c>
      <c r="D407" s="5">
        <f>'Wind Output'!E414</f>
        <v>4266.666666666667</v>
      </c>
      <c r="E407" s="5">
        <f t="shared" si="26"/>
        <v>10000</v>
      </c>
      <c r="F407" s="10">
        <f t="shared" si="24"/>
        <v>2120.3627259187965</v>
      </c>
      <c r="G407" s="10">
        <f>IF(F407&gt;0,MIN('Hourly Model'!$E$8*1000-E407,F407),MAX(-E407,F407))</f>
        <v>0</v>
      </c>
      <c r="I407" s="10">
        <f t="shared" si="27"/>
        <v>0</v>
      </c>
    </row>
    <row r="408" spans="1:9" x14ac:dyDescent="0.2">
      <c r="A408" s="11">
        <f t="shared" si="25"/>
        <v>43482.916666665682</v>
      </c>
      <c r="B408" s="5">
        <f>'Load Profile'!E411</f>
        <v>1805.2376095067593</v>
      </c>
      <c r="C408" s="5">
        <f>'Solar Output'!E412</f>
        <v>0</v>
      </c>
      <c r="D408" s="5">
        <f>'Wind Output'!E415</f>
        <v>6160</v>
      </c>
      <c r="E408" s="5">
        <f t="shared" si="26"/>
        <v>10000</v>
      </c>
      <c r="F408" s="10">
        <f t="shared" si="24"/>
        <v>4354.7623904932407</v>
      </c>
      <c r="G408" s="10">
        <f>IF(F408&gt;0,MIN('Hourly Model'!$E$8*1000-E408,F408),MAX(-E408,F408))</f>
        <v>0</v>
      </c>
      <c r="I408" s="10">
        <f t="shared" si="27"/>
        <v>0</v>
      </c>
    </row>
    <row r="409" spans="1:9" x14ac:dyDescent="0.2">
      <c r="A409" s="11">
        <f t="shared" si="25"/>
        <v>43482.958333332346</v>
      </c>
      <c r="B409" s="5">
        <f>'Load Profile'!E412</f>
        <v>1476.4141620839521</v>
      </c>
      <c r="C409" s="5">
        <f>'Solar Output'!E413</f>
        <v>0</v>
      </c>
      <c r="D409" s="5">
        <f>'Wind Output'!E416</f>
        <v>4266.666666666667</v>
      </c>
      <c r="E409" s="5">
        <f t="shared" si="26"/>
        <v>10000</v>
      </c>
      <c r="F409" s="10">
        <f t="shared" si="24"/>
        <v>2790.2525045827151</v>
      </c>
      <c r="G409" s="10">
        <f>IF(F409&gt;0,MIN('Hourly Model'!$E$8*1000-E409,F409),MAX(-E409,F409))</f>
        <v>0</v>
      </c>
      <c r="I409" s="10">
        <f t="shared" si="27"/>
        <v>0</v>
      </c>
    </row>
    <row r="410" spans="1:9" x14ac:dyDescent="0.2">
      <c r="A410" s="11">
        <f t="shared" si="25"/>
        <v>43482.99999999901</v>
      </c>
      <c r="B410" s="5">
        <f>'Load Profile'!E413</f>
        <v>1142.3495335190166</v>
      </c>
      <c r="C410" s="5">
        <f>'Solar Output'!E414</f>
        <v>0</v>
      </c>
      <c r="D410" s="5">
        <f>'Wind Output'!E417</f>
        <v>4266.666666666667</v>
      </c>
      <c r="E410" s="5">
        <f t="shared" si="26"/>
        <v>10000</v>
      </c>
      <c r="F410" s="10">
        <f t="shared" si="24"/>
        <v>3124.3171331476506</v>
      </c>
      <c r="G410" s="10">
        <f>IF(F410&gt;0,MIN('Hourly Model'!$E$8*1000-E410,F410),MAX(-E410,F410))</f>
        <v>0</v>
      </c>
      <c r="I410" s="10">
        <f t="shared" si="27"/>
        <v>0</v>
      </c>
    </row>
    <row r="411" spans="1:9" x14ac:dyDescent="0.2">
      <c r="A411" s="11">
        <f t="shared" si="25"/>
        <v>43483.041666665675</v>
      </c>
      <c r="B411" s="5">
        <f>'Load Profile'!E414</f>
        <v>1011.248695774881</v>
      </c>
      <c r="C411" s="5">
        <f>'Solar Output'!E415</f>
        <v>0</v>
      </c>
      <c r="D411" s="5">
        <f>'Wind Output'!E418</f>
        <v>4266.666666666667</v>
      </c>
      <c r="E411" s="5">
        <f t="shared" si="26"/>
        <v>10000</v>
      </c>
      <c r="F411" s="10">
        <f t="shared" si="24"/>
        <v>3255.4179708917859</v>
      </c>
      <c r="G411" s="10">
        <f>IF(F411&gt;0,MIN('Hourly Model'!$E$8*1000-E411,F411),MAX(-E411,F411))</f>
        <v>0</v>
      </c>
      <c r="I411" s="10">
        <f t="shared" si="27"/>
        <v>0</v>
      </c>
    </row>
    <row r="412" spans="1:9" x14ac:dyDescent="0.2">
      <c r="A412" s="11">
        <f t="shared" si="25"/>
        <v>43483.083333332339</v>
      </c>
      <c r="B412" s="5">
        <f>'Load Profile'!E415</f>
        <v>965.56164159364369</v>
      </c>
      <c r="C412" s="5">
        <f>'Solar Output'!E416</f>
        <v>0</v>
      </c>
      <c r="D412" s="5">
        <f>'Wind Output'!E419</f>
        <v>9060</v>
      </c>
      <c r="E412" s="5">
        <f t="shared" si="26"/>
        <v>10000</v>
      </c>
      <c r="F412" s="10">
        <f t="shared" si="24"/>
        <v>8094.4383584063562</v>
      </c>
      <c r="G412" s="10">
        <f>IF(F412&gt;0,MIN('Hourly Model'!$E$8*1000-E412,F412),MAX(-E412,F412))</f>
        <v>0</v>
      </c>
      <c r="I412" s="10">
        <f t="shared" si="27"/>
        <v>0</v>
      </c>
    </row>
    <row r="413" spans="1:9" x14ac:dyDescent="0.2">
      <c r="A413" s="11">
        <f t="shared" si="25"/>
        <v>43483.124999999003</v>
      </c>
      <c r="B413" s="5">
        <f>'Load Profile'!E416</f>
        <v>963.56699187834954</v>
      </c>
      <c r="C413" s="5">
        <f>'Solar Output'!E417</f>
        <v>0</v>
      </c>
      <c r="D413" s="5">
        <f>'Wind Output'!E420</f>
        <v>7873.333333333333</v>
      </c>
      <c r="E413" s="5">
        <f t="shared" si="26"/>
        <v>10000</v>
      </c>
      <c r="F413" s="10">
        <f t="shared" si="24"/>
        <v>6909.7663414549834</v>
      </c>
      <c r="G413" s="10">
        <f>IF(F413&gt;0,MIN('Hourly Model'!$E$8*1000-E413,F413),MAX(-E413,F413))</f>
        <v>0</v>
      </c>
      <c r="I413" s="10">
        <f t="shared" si="27"/>
        <v>0</v>
      </c>
    </row>
    <row r="414" spans="1:9" x14ac:dyDescent="0.2">
      <c r="A414" s="11">
        <f t="shared" si="25"/>
        <v>43483.166666665667</v>
      </c>
      <c r="B414" s="5">
        <f>'Load Profile'!E417</f>
        <v>967.19929588458956</v>
      </c>
      <c r="C414" s="5">
        <f>'Solar Output'!E418</f>
        <v>0</v>
      </c>
      <c r="D414" s="5">
        <f>'Wind Output'!E421</f>
        <v>6160</v>
      </c>
      <c r="E414" s="5">
        <f t="shared" si="26"/>
        <v>10000</v>
      </c>
      <c r="F414" s="10">
        <f t="shared" si="24"/>
        <v>5192.8007041154106</v>
      </c>
      <c r="G414" s="10">
        <f>IF(F414&gt;0,MIN('Hourly Model'!$E$8*1000-E414,F414),MAX(-E414,F414))</f>
        <v>0</v>
      </c>
      <c r="I414" s="10">
        <f t="shared" si="27"/>
        <v>0</v>
      </c>
    </row>
    <row r="415" spans="1:9" x14ac:dyDescent="0.2">
      <c r="A415" s="11">
        <f t="shared" si="25"/>
        <v>43483.208333332332</v>
      </c>
      <c r="B415" s="5">
        <f>'Load Profile'!E418</f>
        <v>1032.7226339333197</v>
      </c>
      <c r="C415" s="5">
        <f>'Solar Output'!E419</f>
        <v>0</v>
      </c>
      <c r="D415" s="5">
        <f>'Wind Output'!E422</f>
        <v>6160</v>
      </c>
      <c r="E415" s="5">
        <f t="shared" si="26"/>
        <v>10000</v>
      </c>
      <c r="F415" s="10">
        <f t="shared" si="24"/>
        <v>5127.2773660666808</v>
      </c>
      <c r="G415" s="10">
        <f>IF(F415&gt;0,MIN('Hourly Model'!$E$8*1000-E415,F415),MAX(-E415,F415))</f>
        <v>0</v>
      </c>
      <c r="I415" s="10">
        <f t="shared" si="27"/>
        <v>0</v>
      </c>
    </row>
    <row r="416" spans="1:9" x14ac:dyDescent="0.2">
      <c r="A416" s="11">
        <f t="shared" si="25"/>
        <v>43483.249999998996</v>
      </c>
      <c r="B416" s="5">
        <f>'Load Profile'!E419</f>
        <v>1302.4447278088523</v>
      </c>
      <c r="C416" s="5">
        <f>'Solar Output'!E420</f>
        <v>0</v>
      </c>
      <c r="D416" s="5">
        <f>'Wind Output'!E423</f>
        <v>6160</v>
      </c>
      <c r="E416" s="5">
        <f t="shared" si="26"/>
        <v>10000</v>
      </c>
      <c r="F416" s="10">
        <f t="shared" si="24"/>
        <v>4857.5552721911481</v>
      </c>
      <c r="G416" s="10">
        <f>IF(F416&gt;0,MIN('Hourly Model'!$E$8*1000-E416,F416),MAX(-E416,F416))</f>
        <v>0</v>
      </c>
      <c r="I416" s="10">
        <f t="shared" si="27"/>
        <v>0</v>
      </c>
    </row>
    <row r="417" spans="1:9" x14ac:dyDescent="0.2">
      <c r="A417" s="11">
        <f t="shared" si="25"/>
        <v>43483.29166666566</v>
      </c>
      <c r="B417" s="5">
        <f>'Load Profile'!E420</f>
        <v>1653.0782933759476</v>
      </c>
      <c r="C417" s="5">
        <f>'Solar Output'!E421</f>
        <v>0</v>
      </c>
      <c r="D417" s="5">
        <f>'Wind Output'!E424</f>
        <v>4266.666666666667</v>
      </c>
      <c r="E417" s="5">
        <f t="shared" si="26"/>
        <v>10000</v>
      </c>
      <c r="F417" s="10">
        <f t="shared" si="24"/>
        <v>2613.5883732907196</v>
      </c>
      <c r="G417" s="10">
        <f>IF(F417&gt;0,MIN('Hourly Model'!$E$8*1000-E417,F417),MAX(-E417,F417))</f>
        <v>0</v>
      </c>
      <c r="I417" s="10">
        <f t="shared" si="27"/>
        <v>0</v>
      </c>
    </row>
    <row r="418" spans="1:9" x14ac:dyDescent="0.2">
      <c r="A418" s="11">
        <f t="shared" si="25"/>
        <v>43483.333333332324</v>
      </c>
      <c r="B418" s="5">
        <f>'Load Profile'!E421</f>
        <v>1566.9229137597665</v>
      </c>
      <c r="C418" s="5">
        <f>'Solar Output'!E422</f>
        <v>107.12709999999997</v>
      </c>
      <c r="D418" s="5">
        <f>'Wind Output'!E425</f>
        <v>2773.3333333333335</v>
      </c>
      <c r="E418" s="5">
        <f t="shared" si="26"/>
        <v>10000</v>
      </c>
      <c r="F418" s="10">
        <f t="shared" si="24"/>
        <v>1313.5375195735671</v>
      </c>
      <c r="G418" s="10">
        <f>IF(F418&gt;0,MIN('Hourly Model'!$E$8*1000-E418,F418),MAX(-E418,F418))</f>
        <v>0</v>
      </c>
      <c r="I418" s="10">
        <f t="shared" si="27"/>
        <v>0</v>
      </c>
    </row>
    <row r="419" spans="1:9" x14ac:dyDescent="0.2">
      <c r="A419" s="11">
        <f t="shared" si="25"/>
        <v>43483.374999998989</v>
      </c>
      <c r="B419" s="5">
        <f>'Load Profile'!E422</f>
        <v>1327.7308932258388</v>
      </c>
      <c r="C419" s="5">
        <f>'Solar Output'!E423</f>
        <v>416.64155</v>
      </c>
      <c r="D419" s="5">
        <f>'Wind Output'!E426</f>
        <v>4266.666666666667</v>
      </c>
      <c r="E419" s="5">
        <f t="shared" si="26"/>
        <v>10000</v>
      </c>
      <c r="F419" s="10">
        <f t="shared" si="24"/>
        <v>3355.5773234408284</v>
      </c>
      <c r="G419" s="10">
        <f>IF(F419&gt;0,MIN('Hourly Model'!$E$8*1000-E419,F419),MAX(-E419,F419))</f>
        <v>0</v>
      </c>
      <c r="I419" s="10">
        <f t="shared" si="27"/>
        <v>0</v>
      </c>
    </row>
    <row r="420" spans="1:9" x14ac:dyDescent="0.2">
      <c r="A420" s="11">
        <f t="shared" si="25"/>
        <v>43483.416666665653</v>
      </c>
      <c r="B420" s="5">
        <f>'Load Profile'!E423</f>
        <v>1337.4110088002781</v>
      </c>
      <c r="C420" s="5">
        <f>'Solar Output'!E424</f>
        <v>1209.662</v>
      </c>
      <c r="D420" s="5">
        <f>'Wind Output'!E427</f>
        <v>4266.666666666667</v>
      </c>
      <c r="E420" s="5">
        <f t="shared" si="26"/>
        <v>10000</v>
      </c>
      <c r="F420" s="10">
        <f t="shared" si="24"/>
        <v>4138.9176578663892</v>
      </c>
      <c r="G420" s="10">
        <f>IF(F420&gt;0,MIN('Hourly Model'!$E$8*1000-E420,F420),MAX(-E420,F420))</f>
        <v>0</v>
      </c>
      <c r="I420" s="10">
        <f t="shared" si="27"/>
        <v>0</v>
      </c>
    </row>
    <row r="421" spans="1:9" x14ac:dyDescent="0.2">
      <c r="A421" s="11">
        <f t="shared" si="25"/>
        <v>43483.458333332317</v>
      </c>
      <c r="B421" s="5">
        <f>'Load Profile'!E424</f>
        <v>1277.2035337716291</v>
      </c>
      <c r="C421" s="5">
        <f>'Solar Output'!E425</f>
        <v>302.59489999999994</v>
      </c>
      <c r="D421" s="5">
        <f>'Wind Output'!E428</f>
        <v>4266.666666666667</v>
      </c>
      <c r="E421" s="5">
        <f t="shared" si="26"/>
        <v>10000</v>
      </c>
      <c r="F421" s="10">
        <f t="shared" si="24"/>
        <v>3292.0580328950382</v>
      </c>
      <c r="G421" s="10">
        <f>IF(F421&gt;0,MIN('Hourly Model'!$E$8*1000-E421,F421),MAX(-E421,F421))</f>
        <v>0</v>
      </c>
      <c r="I421" s="10">
        <f t="shared" si="27"/>
        <v>0</v>
      </c>
    </row>
    <row r="422" spans="1:9" x14ac:dyDescent="0.2">
      <c r="A422" s="11">
        <f t="shared" si="25"/>
        <v>43483.499999998981</v>
      </c>
      <c r="B422" s="5">
        <f>'Load Profile'!E425</f>
        <v>1234.4014487593615</v>
      </c>
      <c r="C422" s="5">
        <f>'Solar Output'!E426</f>
        <v>560.21559999999999</v>
      </c>
      <c r="D422" s="5">
        <f>'Wind Output'!E429</f>
        <v>6160</v>
      </c>
      <c r="E422" s="5">
        <f t="shared" si="26"/>
        <v>10000</v>
      </c>
      <c r="F422" s="10">
        <f t="shared" si="24"/>
        <v>5485.8141512406382</v>
      </c>
      <c r="G422" s="10">
        <f>IF(F422&gt;0,MIN('Hourly Model'!$E$8*1000-E422,F422),MAX(-E422,F422))</f>
        <v>0</v>
      </c>
      <c r="I422" s="10">
        <f t="shared" si="27"/>
        <v>0</v>
      </c>
    </row>
    <row r="423" spans="1:9" x14ac:dyDescent="0.2">
      <c r="A423" s="11">
        <f t="shared" si="25"/>
        <v>43483.541666665646</v>
      </c>
      <c r="B423" s="5">
        <f>'Load Profile'!E426</f>
        <v>1183.1774690708394</v>
      </c>
      <c r="C423" s="5">
        <f>'Solar Output'!E427</f>
        <v>1246.5574499999998</v>
      </c>
      <c r="D423" s="5">
        <f>'Wind Output'!E430</f>
        <v>4266.666666666667</v>
      </c>
      <c r="E423" s="5">
        <f t="shared" si="26"/>
        <v>10000</v>
      </c>
      <c r="F423" s="10">
        <f t="shared" si="24"/>
        <v>4330.0466475958274</v>
      </c>
      <c r="G423" s="10">
        <f>IF(F423&gt;0,MIN('Hourly Model'!$E$8*1000-E423,F423),MAX(-E423,F423))</f>
        <v>0</v>
      </c>
      <c r="I423" s="10">
        <f t="shared" si="27"/>
        <v>0</v>
      </c>
    </row>
    <row r="424" spans="1:9" x14ac:dyDescent="0.2">
      <c r="A424" s="11">
        <f t="shared" si="25"/>
        <v>43483.58333333231</v>
      </c>
      <c r="B424" s="5">
        <f>'Load Profile'!E427</f>
        <v>1183.6734915591462</v>
      </c>
      <c r="C424" s="5">
        <f>'Solar Output'!E428</f>
        <v>4347.6014500000001</v>
      </c>
      <c r="D424" s="5">
        <f>'Wind Output'!E431</f>
        <v>4266.666666666667</v>
      </c>
      <c r="E424" s="5">
        <f t="shared" si="26"/>
        <v>10000</v>
      </c>
      <c r="F424" s="10">
        <f t="shared" si="24"/>
        <v>7430.5946251075202</v>
      </c>
      <c r="G424" s="10">
        <f>IF(F424&gt;0,MIN('Hourly Model'!$E$8*1000-E424,F424),MAX(-E424,F424))</f>
        <v>0</v>
      </c>
      <c r="I424" s="10">
        <f t="shared" si="27"/>
        <v>0</v>
      </c>
    </row>
    <row r="425" spans="1:9" x14ac:dyDescent="0.2">
      <c r="A425" s="11">
        <f t="shared" si="25"/>
        <v>43483.624999998974</v>
      </c>
      <c r="B425" s="5">
        <f>'Load Profile'!E428</f>
        <v>1286.484590222105</v>
      </c>
      <c r="C425" s="5">
        <f>'Solar Output'!E429</f>
        <v>2268.6314499999999</v>
      </c>
      <c r="D425" s="5">
        <f>'Wind Output'!E432</f>
        <v>1666.6666666666667</v>
      </c>
      <c r="E425" s="5">
        <f t="shared" si="26"/>
        <v>10000</v>
      </c>
      <c r="F425" s="10">
        <f t="shared" si="24"/>
        <v>2648.8135264445618</v>
      </c>
      <c r="G425" s="10">
        <f>IF(F425&gt;0,MIN('Hourly Model'!$E$8*1000-E425,F425),MAX(-E425,F425))</f>
        <v>0</v>
      </c>
      <c r="I425" s="10">
        <f t="shared" si="27"/>
        <v>0</v>
      </c>
    </row>
    <row r="426" spans="1:9" x14ac:dyDescent="0.2">
      <c r="A426" s="11">
        <f t="shared" si="25"/>
        <v>43483.666666665638</v>
      </c>
      <c r="B426" s="5">
        <f>'Load Profile'!E429</f>
        <v>1597.8529740194585</v>
      </c>
      <c r="C426" s="5">
        <f>'Solar Output'!E430</f>
        <v>0</v>
      </c>
      <c r="D426" s="5">
        <f>'Wind Output'!E433</f>
        <v>873.33333333333337</v>
      </c>
      <c r="E426" s="5">
        <f t="shared" si="26"/>
        <v>10000</v>
      </c>
      <c r="F426" s="10">
        <f t="shared" si="24"/>
        <v>-724.51964068612517</v>
      </c>
      <c r="G426" s="10">
        <f>IF(F426&gt;0,MIN('Hourly Model'!$E$8*1000-E426,F426),MAX(-E426,F426))</f>
        <v>-724.51964068612517</v>
      </c>
      <c r="I426" s="10">
        <f t="shared" si="27"/>
        <v>0</v>
      </c>
    </row>
    <row r="427" spans="1:9" x14ac:dyDescent="0.2">
      <c r="A427" s="11">
        <f t="shared" si="25"/>
        <v>43483.708333332303</v>
      </c>
      <c r="B427" s="5">
        <f>'Load Profile'!E430</f>
        <v>2209.4722742875656</v>
      </c>
      <c r="C427" s="5">
        <f>'Solar Output'!E431</f>
        <v>0</v>
      </c>
      <c r="D427" s="5">
        <f>'Wind Output'!E434</f>
        <v>873.33333333333337</v>
      </c>
      <c r="E427" s="5">
        <f t="shared" si="26"/>
        <v>9275.4803593138749</v>
      </c>
      <c r="F427" s="10">
        <f t="shared" si="24"/>
        <v>-1336.1389409542321</v>
      </c>
      <c r="G427" s="10">
        <f>IF(F427&gt;0,MIN('Hourly Model'!$E$8*1000-E427,F427),MAX(-E427,F427))</f>
        <v>-1336.1389409542321</v>
      </c>
      <c r="I427" s="10">
        <f t="shared" si="27"/>
        <v>0</v>
      </c>
    </row>
    <row r="428" spans="1:9" x14ac:dyDescent="0.2">
      <c r="A428" s="11">
        <f t="shared" si="25"/>
        <v>43483.749999998967</v>
      </c>
      <c r="B428" s="5">
        <f>'Load Profile'!E431</f>
        <v>2561.6335427733316</v>
      </c>
      <c r="C428" s="5">
        <f>'Solar Output'!E432</f>
        <v>0</v>
      </c>
      <c r="D428" s="5">
        <f>'Wind Output'!E435</f>
        <v>1666.6666666666667</v>
      </c>
      <c r="E428" s="5">
        <f t="shared" si="26"/>
        <v>7939.3414183596433</v>
      </c>
      <c r="F428" s="10">
        <f t="shared" si="24"/>
        <v>-894.96687610666481</v>
      </c>
      <c r="G428" s="10">
        <f>IF(F428&gt;0,MIN('Hourly Model'!$E$8*1000-E428,F428),MAX(-E428,F428))</f>
        <v>-894.96687610666481</v>
      </c>
      <c r="I428" s="10">
        <f t="shared" si="27"/>
        <v>0</v>
      </c>
    </row>
    <row r="429" spans="1:9" x14ac:dyDescent="0.2">
      <c r="A429" s="11">
        <f t="shared" si="25"/>
        <v>43483.791666665631</v>
      </c>
      <c r="B429" s="5">
        <f>'Load Profile'!E432</f>
        <v>2521.7885906681945</v>
      </c>
      <c r="C429" s="5">
        <f>'Solar Output'!E433</f>
        <v>0</v>
      </c>
      <c r="D429" s="5">
        <f>'Wind Output'!E436</f>
        <v>873.33333333333337</v>
      </c>
      <c r="E429" s="5">
        <f t="shared" si="26"/>
        <v>7044.3745422529782</v>
      </c>
      <c r="F429" s="10">
        <f t="shared" si="24"/>
        <v>-1648.455257334861</v>
      </c>
      <c r="G429" s="10">
        <f>IF(F429&gt;0,MIN('Hourly Model'!$E$8*1000-E429,F429),MAX(-E429,F429))</f>
        <v>-1648.455257334861</v>
      </c>
      <c r="I429" s="10">
        <f t="shared" si="27"/>
        <v>0</v>
      </c>
    </row>
    <row r="430" spans="1:9" x14ac:dyDescent="0.2">
      <c r="A430" s="11">
        <f t="shared" si="25"/>
        <v>43483.833333332295</v>
      </c>
      <c r="B430" s="5">
        <f>'Load Profile'!E433</f>
        <v>2366.8970373721259</v>
      </c>
      <c r="C430" s="5">
        <f>'Solar Output'!E434</f>
        <v>0</v>
      </c>
      <c r="D430" s="5">
        <f>'Wind Output'!E437</f>
        <v>0</v>
      </c>
      <c r="E430" s="5">
        <f t="shared" si="26"/>
        <v>5395.9192849181172</v>
      </c>
      <c r="F430" s="10">
        <f t="shared" si="24"/>
        <v>-2366.8970373721259</v>
      </c>
      <c r="G430" s="10">
        <f>IF(F430&gt;0,MIN('Hourly Model'!$E$8*1000-E430,F430),MAX(-E430,F430))</f>
        <v>-2366.8970373721259</v>
      </c>
      <c r="I430" s="10">
        <f t="shared" si="27"/>
        <v>0</v>
      </c>
    </row>
    <row r="431" spans="1:9" x14ac:dyDescent="0.2">
      <c r="A431" s="11">
        <f t="shared" si="25"/>
        <v>43483.87499999896</v>
      </c>
      <c r="B431" s="5">
        <f>'Load Profile'!E434</f>
        <v>2190.6705174914982</v>
      </c>
      <c r="C431" s="5">
        <f>'Solar Output'!E435</f>
        <v>0</v>
      </c>
      <c r="D431" s="5">
        <f>'Wind Output'!E438</f>
        <v>286.66666666666669</v>
      </c>
      <c r="E431" s="5">
        <f t="shared" si="26"/>
        <v>3029.0222475459914</v>
      </c>
      <c r="F431" s="10">
        <f t="shared" si="24"/>
        <v>-1904.0038508248315</v>
      </c>
      <c r="G431" s="10">
        <f>IF(F431&gt;0,MIN('Hourly Model'!$E$8*1000-E431,F431),MAX(-E431,F431))</f>
        <v>-1904.0038508248315</v>
      </c>
      <c r="I431" s="10">
        <f t="shared" si="27"/>
        <v>0</v>
      </c>
    </row>
    <row r="432" spans="1:9" x14ac:dyDescent="0.2">
      <c r="A432" s="11">
        <f t="shared" si="25"/>
        <v>43483.916666665624</v>
      </c>
      <c r="B432" s="5">
        <f>'Load Profile'!E435</f>
        <v>1845.9155254099389</v>
      </c>
      <c r="C432" s="5">
        <f>'Solar Output'!E436</f>
        <v>0</v>
      </c>
      <c r="D432" s="5">
        <f>'Wind Output'!E439</f>
        <v>873.33333333333337</v>
      </c>
      <c r="E432" s="5">
        <f t="shared" si="26"/>
        <v>1125.0183967211599</v>
      </c>
      <c r="F432" s="10">
        <f t="shared" si="24"/>
        <v>-972.58219207660557</v>
      </c>
      <c r="G432" s="10">
        <f>IF(F432&gt;0,MIN('Hourly Model'!$E$8*1000-E432,F432),MAX(-E432,F432))</f>
        <v>-972.58219207660557</v>
      </c>
      <c r="I432" s="10">
        <f t="shared" si="27"/>
        <v>0</v>
      </c>
    </row>
    <row r="433" spans="1:9" x14ac:dyDescent="0.2">
      <c r="A433" s="11">
        <f t="shared" si="25"/>
        <v>43483.958333332288</v>
      </c>
      <c r="B433" s="5">
        <f>'Load Profile'!E436</f>
        <v>1516.2844132259847</v>
      </c>
      <c r="C433" s="5">
        <f>'Solar Output'!E437</f>
        <v>0</v>
      </c>
      <c r="D433" s="5">
        <f>'Wind Output'!E440</f>
        <v>286.66666666666669</v>
      </c>
      <c r="E433" s="5">
        <f t="shared" si="26"/>
        <v>152.43620464455432</v>
      </c>
      <c r="F433" s="10">
        <f t="shared" si="24"/>
        <v>-1229.617746559318</v>
      </c>
      <c r="G433" s="10">
        <f>IF(F433&gt;0,MIN('Hourly Model'!$E$8*1000-E433,F433),MAX(-E433,F433))</f>
        <v>-152.43620464455432</v>
      </c>
      <c r="I433" s="10">
        <f t="shared" si="27"/>
        <v>-1077.1815419147638</v>
      </c>
    </row>
    <row r="434" spans="1:9" x14ac:dyDescent="0.2">
      <c r="A434" s="11">
        <f t="shared" si="25"/>
        <v>43483.999999998952</v>
      </c>
      <c r="B434" s="5">
        <f>'Load Profile'!E437</f>
        <v>1174.1527501508965</v>
      </c>
      <c r="C434" s="5">
        <f>'Solar Output'!E438</f>
        <v>0</v>
      </c>
      <c r="D434" s="5">
        <f>'Wind Output'!E441</f>
        <v>873.33333333333337</v>
      </c>
      <c r="E434" s="5">
        <f t="shared" si="26"/>
        <v>0</v>
      </c>
      <c r="F434" s="10">
        <f t="shared" si="24"/>
        <v>-300.81941681756314</v>
      </c>
      <c r="G434" s="10">
        <f>IF(F434&gt;0,MIN('Hourly Model'!$E$8*1000-E434,F434),MAX(-E434,F434))</f>
        <v>0</v>
      </c>
      <c r="I434" s="10">
        <f t="shared" si="27"/>
        <v>-1378.000958732327</v>
      </c>
    </row>
    <row r="435" spans="1:9" x14ac:dyDescent="0.2">
      <c r="A435" s="11">
        <f t="shared" si="25"/>
        <v>43484.041666665617</v>
      </c>
      <c r="B435" s="5">
        <f>'Load Profile'!E438</f>
        <v>1038.6212337884285</v>
      </c>
      <c r="C435" s="5">
        <f>'Solar Output'!E439</f>
        <v>0</v>
      </c>
      <c r="D435" s="5">
        <f>'Wind Output'!E442</f>
        <v>286.66666666666669</v>
      </c>
      <c r="E435" s="5">
        <f t="shared" si="26"/>
        <v>0</v>
      </c>
      <c r="F435" s="10">
        <f t="shared" si="24"/>
        <v>-751.95456712176178</v>
      </c>
      <c r="G435" s="10">
        <f>IF(F435&gt;0,MIN('Hourly Model'!$E$8*1000-E435,F435),MAX(-E435,F435))</f>
        <v>0</v>
      </c>
      <c r="I435" s="10">
        <f t="shared" si="27"/>
        <v>-2129.9555258540886</v>
      </c>
    </row>
    <row r="436" spans="1:9" x14ac:dyDescent="0.2">
      <c r="A436" s="11">
        <f t="shared" si="25"/>
        <v>43484.083333332281</v>
      </c>
      <c r="B436" s="5">
        <f>'Load Profile'!E439</f>
        <v>990.05066649789921</v>
      </c>
      <c r="C436" s="5">
        <f>'Solar Output'!E440</f>
        <v>0</v>
      </c>
      <c r="D436" s="5">
        <f>'Wind Output'!E443</f>
        <v>286.66666666666669</v>
      </c>
      <c r="E436" s="5">
        <f t="shared" si="26"/>
        <v>0</v>
      </c>
      <c r="F436" s="10">
        <f t="shared" si="24"/>
        <v>-703.38399983123259</v>
      </c>
      <c r="G436" s="10">
        <f>IF(F436&gt;0,MIN('Hourly Model'!$E$8*1000-E436,F436),MAX(-E436,F436))</f>
        <v>0</v>
      </c>
      <c r="I436" s="10">
        <f t="shared" si="27"/>
        <v>-2833.339525685321</v>
      </c>
    </row>
    <row r="437" spans="1:9" x14ac:dyDescent="0.2">
      <c r="A437" s="11">
        <f t="shared" si="25"/>
        <v>43484.124999998945</v>
      </c>
      <c r="B437" s="5">
        <f>'Load Profile'!E440</f>
        <v>982.59697604064309</v>
      </c>
      <c r="C437" s="5">
        <f>'Solar Output'!E441</f>
        <v>0</v>
      </c>
      <c r="D437" s="5">
        <f>'Wind Output'!E444</f>
        <v>0</v>
      </c>
      <c r="E437" s="5">
        <f t="shared" si="26"/>
        <v>0</v>
      </c>
      <c r="F437" s="10">
        <f t="shared" si="24"/>
        <v>-982.59697604064309</v>
      </c>
      <c r="G437" s="10">
        <f>IF(F437&gt;0,MIN('Hourly Model'!$E$8*1000-E437,F437),MAX(-E437,F437))</f>
        <v>0</v>
      </c>
      <c r="I437" s="10">
        <f t="shared" si="27"/>
        <v>-3815.9365017259643</v>
      </c>
    </row>
    <row r="438" spans="1:9" x14ac:dyDescent="0.2">
      <c r="A438" s="11">
        <f t="shared" si="25"/>
        <v>43484.166666665609</v>
      </c>
      <c r="B438" s="5">
        <f>'Load Profile'!E441</f>
        <v>977.23472664377948</v>
      </c>
      <c r="C438" s="5">
        <f>'Solar Output'!E442</f>
        <v>0</v>
      </c>
      <c r="D438" s="5">
        <f>'Wind Output'!E445</f>
        <v>0</v>
      </c>
      <c r="E438" s="5">
        <f t="shared" si="26"/>
        <v>0</v>
      </c>
      <c r="F438" s="10">
        <f t="shared" si="24"/>
        <v>-977.23472664377948</v>
      </c>
      <c r="G438" s="10">
        <f>IF(F438&gt;0,MIN('Hourly Model'!$E$8*1000-E438,F438),MAX(-E438,F438))</f>
        <v>0</v>
      </c>
      <c r="I438" s="10">
        <f t="shared" si="27"/>
        <v>-4793.1712283697434</v>
      </c>
    </row>
    <row r="439" spans="1:9" x14ac:dyDescent="0.2">
      <c r="A439" s="11">
        <f t="shared" si="25"/>
        <v>43484.208333332273</v>
      </c>
      <c r="B439" s="5">
        <f>'Load Profile'!E442</f>
        <v>1039.0726533510976</v>
      </c>
      <c r="C439" s="5">
        <f>'Solar Output'!E443</f>
        <v>0</v>
      </c>
      <c r="D439" s="5">
        <f>'Wind Output'!E446</f>
        <v>0</v>
      </c>
      <c r="E439" s="5">
        <f t="shared" si="26"/>
        <v>0</v>
      </c>
      <c r="F439" s="10">
        <f t="shared" si="24"/>
        <v>-1039.0726533510976</v>
      </c>
      <c r="G439" s="10">
        <f>IF(F439&gt;0,MIN('Hourly Model'!$E$8*1000-E439,F439),MAX(-E439,F439))</f>
        <v>0</v>
      </c>
      <c r="I439" s="10">
        <f t="shared" si="27"/>
        <v>-5832.2438817208413</v>
      </c>
    </row>
    <row r="440" spans="1:9" x14ac:dyDescent="0.2">
      <c r="A440" s="11">
        <f t="shared" si="25"/>
        <v>43484.249999998938</v>
      </c>
      <c r="B440" s="5">
        <f>'Load Profile'!E443</f>
        <v>1282.1592783857063</v>
      </c>
      <c r="C440" s="5">
        <f>'Solar Output'!E444</f>
        <v>0</v>
      </c>
      <c r="D440" s="5">
        <f>'Wind Output'!E447</f>
        <v>0</v>
      </c>
      <c r="E440" s="5">
        <f t="shared" si="26"/>
        <v>0</v>
      </c>
      <c r="F440" s="10">
        <f t="shared" si="24"/>
        <v>-1282.1592783857063</v>
      </c>
      <c r="G440" s="10">
        <f>IF(F440&gt;0,MIN('Hourly Model'!$E$8*1000-E440,F440),MAX(-E440,F440))</f>
        <v>0</v>
      </c>
      <c r="I440" s="10">
        <f t="shared" si="27"/>
        <v>-7114.4031601065471</v>
      </c>
    </row>
    <row r="441" spans="1:9" x14ac:dyDescent="0.2">
      <c r="A441" s="11">
        <f t="shared" si="25"/>
        <v>43484.291666665602</v>
      </c>
      <c r="B441" s="5">
        <f>'Load Profile'!E444</f>
        <v>1654.9665930251051</v>
      </c>
      <c r="C441" s="5">
        <f>'Solar Output'!E445</f>
        <v>334.56144999999998</v>
      </c>
      <c r="D441" s="5">
        <f>'Wind Output'!E448</f>
        <v>0</v>
      </c>
      <c r="E441" s="5">
        <f t="shared" si="26"/>
        <v>0</v>
      </c>
      <c r="F441" s="10">
        <f t="shared" si="24"/>
        <v>-1320.4051430251052</v>
      </c>
      <c r="G441" s="10">
        <f>IF(F441&gt;0,MIN('Hourly Model'!$E$8*1000-E441,F441),MAX(-E441,F441))</f>
        <v>0</v>
      </c>
      <c r="I441" s="10">
        <f t="shared" si="27"/>
        <v>-8434.8083031316528</v>
      </c>
    </row>
    <row r="442" spans="1:9" x14ac:dyDescent="0.2">
      <c r="A442" s="11">
        <f t="shared" si="25"/>
        <v>43484.333333332266</v>
      </c>
      <c r="B442" s="5">
        <f>'Load Profile'!E445</f>
        <v>1557.2567850146836</v>
      </c>
      <c r="C442" s="5">
        <f>'Solar Output'!E446</f>
        <v>128.66774999999998</v>
      </c>
      <c r="D442" s="5">
        <f>'Wind Output'!E449</f>
        <v>0</v>
      </c>
      <c r="E442" s="5">
        <f t="shared" si="26"/>
        <v>0</v>
      </c>
      <c r="F442" s="10">
        <f t="shared" si="24"/>
        <v>-1428.5890350146835</v>
      </c>
      <c r="G442" s="10">
        <f>IF(F442&gt;0,MIN('Hourly Model'!$E$8*1000-E442,F442),MAX(-E442,F442))</f>
        <v>0</v>
      </c>
      <c r="I442" s="10">
        <f t="shared" si="27"/>
        <v>-9863.3973381463366</v>
      </c>
    </row>
    <row r="443" spans="1:9" x14ac:dyDescent="0.2">
      <c r="A443" s="11">
        <f t="shared" si="25"/>
        <v>43484.37499999893</v>
      </c>
      <c r="B443" s="5">
        <f>'Load Profile'!E446</f>
        <v>1303.4426192202075</v>
      </c>
      <c r="C443" s="5">
        <f>'Solar Output'!E447</f>
        <v>243.17669999999998</v>
      </c>
      <c r="D443" s="5">
        <f>'Wind Output'!E450</f>
        <v>0</v>
      </c>
      <c r="E443" s="5">
        <f t="shared" si="26"/>
        <v>0</v>
      </c>
      <c r="F443" s="10">
        <f t="shared" si="24"/>
        <v>-1060.2659192202075</v>
      </c>
      <c r="G443" s="10">
        <f>IF(F443&gt;0,MIN('Hourly Model'!$E$8*1000-E443,F443),MAX(-E443,F443))</f>
        <v>0</v>
      </c>
      <c r="I443" s="10">
        <f t="shared" si="27"/>
        <v>-10923.663257366545</v>
      </c>
    </row>
    <row r="444" spans="1:9" x14ac:dyDescent="0.2">
      <c r="A444" s="11">
        <f t="shared" si="25"/>
        <v>43484.416666665595</v>
      </c>
      <c r="B444" s="5">
        <f>'Load Profile'!E447</f>
        <v>1302.9389058069276</v>
      </c>
      <c r="C444" s="5">
        <f>'Solar Output'!E448</f>
        <v>1029.8594999999998</v>
      </c>
      <c r="D444" s="5">
        <f>'Wind Output'!E451</f>
        <v>0</v>
      </c>
      <c r="E444" s="5">
        <f t="shared" si="26"/>
        <v>0</v>
      </c>
      <c r="F444" s="10">
        <f t="shared" si="24"/>
        <v>-273.07940580692775</v>
      </c>
      <c r="G444" s="10">
        <f>IF(F444&gt;0,MIN('Hourly Model'!$E$8*1000-E444,F444),MAX(-E444,F444))</f>
        <v>0</v>
      </c>
      <c r="I444" s="10">
        <f t="shared" si="27"/>
        <v>-11196.742663173472</v>
      </c>
    </row>
    <row r="445" spans="1:9" x14ac:dyDescent="0.2">
      <c r="A445" s="11">
        <f t="shared" si="25"/>
        <v>43484.458333332259</v>
      </c>
      <c r="B445" s="5">
        <f>'Load Profile'!E448</f>
        <v>1237.0056070532805</v>
      </c>
      <c r="C445" s="5">
        <f>'Solar Output'!E449</f>
        <v>1583.24755</v>
      </c>
      <c r="D445" s="5">
        <f>'Wind Output'!E452</f>
        <v>1666.6666666666667</v>
      </c>
      <c r="E445" s="5">
        <f t="shared" si="26"/>
        <v>0</v>
      </c>
      <c r="F445" s="10">
        <f t="shared" si="24"/>
        <v>2012.9086096133865</v>
      </c>
      <c r="G445" s="10">
        <f>IF(F445&gt;0,MIN('Hourly Model'!$E$8*1000-E445,F445),MAX(-E445,F445))</f>
        <v>2012.9086096133865</v>
      </c>
      <c r="I445" s="10">
        <f t="shared" si="27"/>
        <v>-9183.8340535600855</v>
      </c>
    </row>
    <row r="446" spans="1:9" x14ac:dyDescent="0.2">
      <c r="A446" s="11">
        <f t="shared" si="25"/>
        <v>43484.499999998923</v>
      </c>
      <c r="B446" s="5">
        <f>'Load Profile'!E449</f>
        <v>1187.9720238833365</v>
      </c>
      <c r="C446" s="5">
        <f>'Solar Output'!E450</f>
        <v>902.35900000000004</v>
      </c>
      <c r="D446" s="5">
        <f>'Wind Output'!E453</f>
        <v>1666.6666666666667</v>
      </c>
      <c r="E446" s="5">
        <f t="shared" si="26"/>
        <v>2012.9086096133865</v>
      </c>
      <c r="F446" s="10">
        <f t="shared" si="24"/>
        <v>1381.0536427833304</v>
      </c>
      <c r="G446" s="10">
        <f>IF(F446&gt;0,MIN('Hourly Model'!$E$8*1000-E446,F446),MAX(-E446,F446))</f>
        <v>1381.0536427833304</v>
      </c>
      <c r="I446" s="10">
        <f t="shared" si="27"/>
        <v>-5789.8718011633682</v>
      </c>
    </row>
    <row r="447" spans="1:9" x14ac:dyDescent="0.2">
      <c r="A447" s="11">
        <f t="shared" si="25"/>
        <v>43484.541666665587</v>
      </c>
      <c r="B447" s="5">
        <f>'Load Profile'!E450</f>
        <v>1147.105004449151</v>
      </c>
      <c r="C447" s="5">
        <f>'Solar Output'!E451</f>
        <v>219.87655000000001</v>
      </c>
      <c r="D447" s="5">
        <f>'Wind Output'!E454</f>
        <v>1666.6666666666667</v>
      </c>
      <c r="E447" s="5">
        <f t="shared" si="26"/>
        <v>3393.9622523967168</v>
      </c>
      <c r="F447" s="10">
        <f t="shared" si="24"/>
        <v>739.43821221751568</v>
      </c>
      <c r="G447" s="10">
        <f>IF(F447&gt;0,MIN('Hourly Model'!$E$8*1000-E447,F447),MAX(-E447,F447))</f>
        <v>739.43821221751568</v>
      </c>
      <c r="I447" s="10">
        <f t="shared" si="27"/>
        <v>-1656.4713365491357</v>
      </c>
    </row>
    <row r="448" spans="1:9" x14ac:dyDescent="0.2">
      <c r="A448" s="11">
        <f t="shared" si="25"/>
        <v>43484.583333332252</v>
      </c>
      <c r="B448" s="5">
        <f>'Load Profile'!E451</f>
        <v>1145.630281238469</v>
      </c>
      <c r="C448" s="5">
        <f>'Solar Output'!E452</f>
        <v>139.22704999999999</v>
      </c>
      <c r="D448" s="5">
        <f>'Wind Output'!E455</f>
        <v>2773.3333333333335</v>
      </c>
      <c r="E448" s="5">
        <f t="shared" si="26"/>
        <v>4133.400464614233</v>
      </c>
      <c r="F448" s="10">
        <f t="shared" si="24"/>
        <v>1766.9301020948644</v>
      </c>
      <c r="G448" s="10">
        <f>IF(F448&gt;0,MIN('Hourly Model'!$E$8*1000-E448,F448),MAX(-E448,F448))</f>
        <v>1766.9301020948644</v>
      </c>
      <c r="I448" s="10">
        <f t="shared" si="27"/>
        <v>0</v>
      </c>
    </row>
    <row r="449" spans="1:9" x14ac:dyDescent="0.2">
      <c r="A449" s="11">
        <f t="shared" si="25"/>
        <v>43484.624999998916</v>
      </c>
      <c r="B449" s="5">
        <f>'Load Profile'!E452</f>
        <v>1236.0176827699458</v>
      </c>
      <c r="C449" s="5">
        <f>'Solar Output'!E453</f>
        <v>35.196899999999999</v>
      </c>
      <c r="D449" s="5">
        <f>'Wind Output'!E456</f>
        <v>286.66666666666669</v>
      </c>
      <c r="E449" s="5">
        <f t="shared" si="26"/>
        <v>5900.3305667090972</v>
      </c>
      <c r="F449" s="10">
        <f t="shared" si="24"/>
        <v>-914.15411610327919</v>
      </c>
      <c r="G449" s="10">
        <f>IF(F449&gt;0,MIN('Hourly Model'!$E$8*1000-E449,F449),MAX(-E449,F449))</f>
        <v>-914.15411610327919</v>
      </c>
      <c r="I449" s="10">
        <f t="shared" si="27"/>
        <v>0</v>
      </c>
    </row>
    <row r="450" spans="1:9" x14ac:dyDescent="0.2">
      <c r="A450" s="11">
        <f t="shared" si="25"/>
        <v>43484.66666666558</v>
      </c>
      <c r="B450" s="5">
        <f>'Load Profile'!E453</f>
        <v>1545.6044920972133</v>
      </c>
      <c r="C450" s="5">
        <f>'Solar Output'!E454</f>
        <v>0</v>
      </c>
      <c r="D450" s="5">
        <f>'Wind Output'!E457</f>
        <v>0</v>
      </c>
      <c r="E450" s="5">
        <f t="shared" si="26"/>
        <v>4986.176450605818</v>
      </c>
      <c r="F450" s="10">
        <f t="shared" ref="F450:F513" si="28">D450+C450-B450</f>
        <v>-1545.6044920972133</v>
      </c>
      <c r="G450" s="10">
        <f>IF(F450&gt;0,MIN('Hourly Model'!$E$8*1000-E450,F450),MAX(-E450,F450))</f>
        <v>-1545.6044920972133</v>
      </c>
      <c r="I450" s="10">
        <f t="shared" si="27"/>
        <v>0</v>
      </c>
    </row>
    <row r="451" spans="1:9" x14ac:dyDescent="0.2">
      <c r="A451" s="11">
        <f t="shared" ref="A451:A514" si="29">A450+1/24</f>
        <v>43484.708333332244</v>
      </c>
      <c r="B451" s="5">
        <f>'Load Profile'!E454</f>
        <v>2146.2250382944953</v>
      </c>
      <c r="C451" s="5">
        <f>'Solar Output'!E455</f>
        <v>0</v>
      </c>
      <c r="D451" s="5">
        <f>'Wind Output'!E458</f>
        <v>873.33333333333337</v>
      </c>
      <c r="E451" s="5">
        <f t="shared" ref="E451:E514" si="30">E450+G450</f>
        <v>3440.5719585086044</v>
      </c>
      <c r="F451" s="10">
        <f t="shared" si="28"/>
        <v>-1272.8917049611618</v>
      </c>
      <c r="G451" s="10">
        <f>IF(F451&gt;0,MIN('Hourly Model'!$E$8*1000-E451,F451),MAX(-E451,F451))</f>
        <v>-1272.8917049611618</v>
      </c>
      <c r="I451" s="10">
        <f t="shared" ref="I451:I514" si="31">MIN(I450+F451+E451,0)</f>
        <v>0</v>
      </c>
    </row>
    <row r="452" spans="1:9" x14ac:dyDescent="0.2">
      <c r="A452" s="11">
        <f t="shared" si="29"/>
        <v>43484.749999998909</v>
      </c>
      <c r="B452" s="5">
        <f>'Load Profile'!E455</f>
        <v>2492.8040125842463</v>
      </c>
      <c r="C452" s="5">
        <f>'Solar Output'!E456</f>
        <v>0</v>
      </c>
      <c r="D452" s="5">
        <f>'Wind Output'!E459</f>
        <v>1666.6666666666667</v>
      </c>
      <c r="E452" s="5">
        <f t="shared" si="30"/>
        <v>2167.6802535474426</v>
      </c>
      <c r="F452" s="10">
        <f t="shared" si="28"/>
        <v>-826.13734591757952</v>
      </c>
      <c r="G452" s="10">
        <f>IF(F452&gt;0,MIN('Hourly Model'!$E$8*1000-E452,F452),MAX(-E452,F452))</f>
        <v>-826.13734591757952</v>
      </c>
      <c r="I452" s="10">
        <f t="shared" si="31"/>
        <v>0</v>
      </c>
    </row>
    <row r="453" spans="1:9" x14ac:dyDescent="0.2">
      <c r="A453" s="11">
        <f t="shared" si="29"/>
        <v>43484.791666665573</v>
      </c>
      <c r="B453" s="5">
        <f>'Load Profile'!E456</f>
        <v>2453.2606845730552</v>
      </c>
      <c r="C453" s="5">
        <f>'Solar Output'!E457</f>
        <v>0</v>
      </c>
      <c r="D453" s="5">
        <f>'Wind Output'!E460</f>
        <v>1666.6666666666667</v>
      </c>
      <c r="E453" s="5">
        <f t="shared" si="30"/>
        <v>1341.5429076298631</v>
      </c>
      <c r="F453" s="10">
        <f t="shared" si="28"/>
        <v>-786.59401790638844</v>
      </c>
      <c r="G453" s="10">
        <f>IF(F453&gt;0,MIN('Hourly Model'!$E$8*1000-E453,F453),MAX(-E453,F453))</f>
        <v>-786.59401790638844</v>
      </c>
      <c r="I453" s="10">
        <f t="shared" si="31"/>
        <v>0</v>
      </c>
    </row>
    <row r="454" spans="1:9" x14ac:dyDescent="0.2">
      <c r="A454" s="11">
        <f t="shared" si="29"/>
        <v>43484.833333332237</v>
      </c>
      <c r="B454" s="5">
        <f>'Load Profile'!E457</f>
        <v>2285.5780676253598</v>
      </c>
      <c r="C454" s="5">
        <f>'Solar Output'!E458</f>
        <v>0</v>
      </c>
      <c r="D454" s="5">
        <f>'Wind Output'!E461</f>
        <v>873.33333333333337</v>
      </c>
      <c r="E454" s="5">
        <f t="shared" si="30"/>
        <v>554.94888972347462</v>
      </c>
      <c r="F454" s="10">
        <f t="shared" si="28"/>
        <v>-1412.2447342920264</v>
      </c>
      <c r="G454" s="10">
        <f>IF(F454&gt;0,MIN('Hourly Model'!$E$8*1000-E454,F454),MAX(-E454,F454))</f>
        <v>-554.94888972347462</v>
      </c>
      <c r="I454" s="10">
        <f t="shared" si="31"/>
        <v>-857.29584456855173</v>
      </c>
    </row>
    <row r="455" spans="1:9" x14ac:dyDescent="0.2">
      <c r="A455" s="11">
        <f t="shared" si="29"/>
        <v>43484.874999998901</v>
      </c>
      <c r="B455" s="5">
        <f>'Load Profile'!E458</f>
        <v>2103.3648207654865</v>
      </c>
      <c r="C455" s="5">
        <f>'Solar Output'!E459</f>
        <v>0</v>
      </c>
      <c r="D455" s="5">
        <f>'Wind Output'!E462</f>
        <v>1666.6666666666667</v>
      </c>
      <c r="E455" s="5">
        <f t="shared" si="30"/>
        <v>0</v>
      </c>
      <c r="F455" s="10">
        <f t="shared" si="28"/>
        <v>-436.69815409881971</v>
      </c>
      <c r="G455" s="10">
        <f>IF(F455&gt;0,MIN('Hourly Model'!$E$8*1000-E455,F455),MAX(-E455,F455))</f>
        <v>0</v>
      </c>
      <c r="I455" s="10">
        <f t="shared" si="31"/>
        <v>-1293.9939986673714</v>
      </c>
    </row>
    <row r="456" spans="1:9" x14ac:dyDescent="0.2">
      <c r="A456" s="11">
        <f t="shared" si="29"/>
        <v>43484.916666665566</v>
      </c>
      <c r="B456" s="5">
        <f>'Load Profile'!E459</f>
        <v>1763.1146842204921</v>
      </c>
      <c r="C456" s="5">
        <f>'Solar Output'!E460</f>
        <v>0</v>
      </c>
      <c r="D456" s="5">
        <f>'Wind Output'!E463</f>
        <v>1666.6666666666667</v>
      </c>
      <c r="E456" s="5">
        <f t="shared" si="30"/>
        <v>0</v>
      </c>
      <c r="F456" s="10">
        <f t="shared" si="28"/>
        <v>-96.448017553825366</v>
      </c>
      <c r="G456" s="10">
        <f>IF(F456&gt;0,MIN('Hourly Model'!$E$8*1000-E456,F456),MAX(-E456,F456))</f>
        <v>0</v>
      </c>
      <c r="I456" s="10">
        <f t="shared" si="31"/>
        <v>-1390.4420162211968</v>
      </c>
    </row>
    <row r="457" spans="1:9" x14ac:dyDescent="0.2">
      <c r="A457" s="11">
        <f t="shared" si="29"/>
        <v>43484.95833333223</v>
      </c>
      <c r="B457" s="5">
        <f>'Load Profile'!E460</f>
        <v>1423.5258429254102</v>
      </c>
      <c r="C457" s="5">
        <f>'Solar Output'!E461</f>
        <v>0</v>
      </c>
      <c r="D457" s="5">
        <f>'Wind Output'!E464</f>
        <v>286.66666666666669</v>
      </c>
      <c r="E457" s="5">
        <f t="shared" si="30"/>
        <v>0</v>
      </c>
      <c r="F457" s="10">
        <f t="shared" si="28"/>
        <v>-1136.8591762587434</v>
      </c>
      <c r="G457" s="10">
        <f>IF(F457&gt;0,MIN('Hourly Model'!$E$8*1000-E457,F457),MAX(-E457,F457))</f>
        <v>0</v>
      </c>
      <c r="I457" s="10">
        <f t="shared" si="31"/>
        <v>-2527.3011924799403</v>
      </c>
    </row>
    <row r="458" spans="1:9" x14ac:dyDescent="0.2">
      <c r="A458" s="11">
        <f t="shared" si="29"/>
        <v>43484.999999998894</v>
      </c>
      <c r="B458" s="5">
        <f>'Load Profile'!E461</f>
        <v>1083.3643717583204</v>
      </c>
      <c r="C458" s="5">
        <f>'Solar Output'!E462</f>
        <v>0</v>
      </c>
      <c r="D458" s="5">
        <f>'Wind Output'!E465</f>
        <v>0</v>
      </c>
      <c r="E458" s="5">
        <f t="shared" si="30"/>
        <v>0</v>
      </c>
      <c r="F458" s="10">
        <f t="shared" si="28"/>
        <v>-1083.3643717583204</v>
      </c>
      <c r="G458" s="10">
        <f>IF(F458&gt;0,MIN('Hourly Model'!$E$8*1000-E458,F458),MAX(-E458,F458))</f>
        <v>0</v>
      </c>
      <c r="I458" s="10">
        <f t="shared" si="31"/>
        <v>-3610.6655642382607</v>
      </c>
    </row>
    <row r="459" spans="1:9" x14ac:dyDescent="0.2">
      <c r="A459" s="11">
        <f t="shared" si="29"/>
        <v>43485.041666665558</v>
      </c>
      <c r="B459" s="5">
        <f>'Load Profile'!E462</f>
        <v>948.88057134929556</v>
      </c>
      <c r="C459" s="5">
        <f>'Solar Output'!E463</f>
        <v>0</v>
      </c>
      <c r="D459" s="5">
        <f>'Wind Output'!E466</f>
        <v>0</v>
      </c>
      <c r="E459" s="5">
        <f t="shared" si="30"/>
        <v>0</v>
      </c>
      <c r="F459" s="10">
        <f t="shared" si="28"/>
        <v>-948.88057134929556</v>
      </c>
      <c r="G459" s="10">
        <f>IF(F459&gt;0,MIN('Hourly Model'!$E$8*1000-E459,F459),MAX(-E459,F459))</f>
        <v>0</v>
      </c>
      <c r="I459" s="10">
        <f t="shared" si="31"/>
        <v>-4559.5461355875559</v>
      </c>
    </row>
    <row r="460" spans="1:9" x14ac:dyDescent="0.2">
      <c r="A460" s="11">
        <f t="shared" si="29"/>
        <v>43485.083333332223</v>
      </c>
      <c r="B460" s="5">
        <f>'Load Profile'!E463</f>
        <v>897.47169760717327</v>
      </c>
      <c r="C460" s="5">
        <f>'Solar Output'!E464</f>
        <v>0</v>
      </c>
      <c r="D460" s="5">
        <f>'Wind Output'!E467</f>
        <v>286.66666666666669</v>
      </c>
      <c r="E460" s="5">
        <f t="shared" si="30"/>
        <v>0</v>
      </c>
      <c r="F460" s="10">
        <f t="shared" si="28"/>
        <v>-610.80503094050664</v>
      </c>
      <c r="G460" s="10">
        <f>IF(F460&gt;0,MIN('Hourly Model'!$E$8*1000-E460,F460),MAX(-E460,F460))</f>
        <v>0</v>
      </c>
      <c r="I460" s="10">
        <f t="shared" si="31"/>
        <v>-5170.3511665280621</v>
      </c>
    </row>
    <row r="461" spans="1:9" x14ac:dyDescent="0.2">
      <c r="A461" s="11">
        <f t="shared" si="29"/>
        <v>43485.124999998887</v>
      </c>
      <c r="B461" s="5">
        <f>'Load Profile'!E464</f>
        <v>882.97246620139401</v>
      </c>
      <c r="C461" s="5">
        <f>'Solar Output'!E465</f>
        <v>0</v>
      </c>
      <c r="D461" s="5">
        <f>'Wind Output'!E468</f>
        <v>873.33333333333337</v>
      </c>
      <c r="E461" s="5">
        <f t="shared" si="30"/>
        <v>0</v>
      </c>
      <c r="F461" s="10">
        <f t="shared" si="28"/>
        <v>-9.6391328680606421</v>
      </c>
      <c r="G461" s="10">
        <f>IF(F461&gt;0,MIN('Hourly Model'!$E$8*1000-E461,F461),MAX(-E461,F461))</f>
        <v>0</v>
      </c>
      <c r="I461" s="10">
        <f t="shared" si="31"/>
        <v>-5179.9902993961223</v>
      </c>
    </row>
    <row r="462" spans="1:9" x14ac:dyDescent="0.2">
      <c r="A462" s="11">
        <f t="shared" si="29"/>
        <v>43485.166666665551</v>
      </c>
      <c r="B462" s="5">
        <f>'Load Profile'!E465</f>
        <v>878.69098486873133</v>
      </c>
      <c r="C462" s="5">
        <f>'Solar Output'!E466</f>
        <v>0</v>
      </c>
      <c r="D462" s="5">
        <f>'Wind Output'!E469</f>
        <v>286.66666666666669</v>
      </c>
      <c r="E462" s="5">
        <f t="shared" si="30"/>
        <v>0</v>
      </c>
      <c r="F462" s="10">
        <f t="shared" si="28"/>
        <v>-592.02431820206471</v>
      </c>
      <c r="G462" s="10">
        <f>IF(F462&gt;0,MIN('Hourly Model'!$E$8*1000-E462,F462),MAX(-E462,F462))</f>
        <v>0</v>
      </c>
      <c r="I462" s="10">
        <f t="shared" si="31"/>
        <v>-5772.0146175981872</v>
      </c>
    </row>
    <row r="463" spans="1:9" x14ac:dyDescent="0.2">
      <c r="A463" s="11">
        <f t="shared" si="29"/>
        <v>43485.208333332215</v>
      </c>
      <c r="B463" s="5">
        <f>'Load Profile'!E466</f>
        <v>933.66783185850898</v>
      </c>
      <c r="C463" s="5">
        <f>'Solar Output'!E467</f>
        <v>0</v>
      </c>
      <c r="D463" s="5">
        <f>'Wind Output'!E470</f>
        <v>0</v>
      </c>
      <c r="E463" s="5">
        <f t="shared" si="30"/>
        <v>0</v>
      </c>
      <c r="F463" s="10">
        <f t="shared" si="28"/>
        <v>-933.66783185850898</v>
      </c>
      <c r="G463" s="10">
        <f>IF(F463&gt;0,MIN('Hourly Model'!$E$8*1000-E463,F463),MAX(-E463,F463))</f>
        <v>0</v>
      </c>
      <c r="I463" s="10">
        <f t="shared" si="31"/>
        <v>-6705.6824494566963</v>
      </c>
    </row>
    <row r="464" spans="1:9" x14ac:dyDescent="0.2">
      <c r="A464" s="11">
        <f t="shared" si="29"/>
        <v>43485.24999999888</v>
      </c>
      <c r="B464" s="5">
        <f>'Load Profile'!E467</f>
        <v>1181.0944369770443</v>
      </c>
      <c r="C464" s="5">
        <f>'Solar Output'!E468</f>
        <v>0</v>
      </c>
      <c r="D464" s="5">
        <f>'Wind Output'!E471</f>
        <v>0</v>
      </c>
      <c r="E464" s="5">
        <f t="shared" si="30"/>
        <v>0</v>
      </c>
      <c r="F464" s="10">
        <f t="shared" si="28"/>
        <v>-1181.0944369770443</v>
      </c>
      <c r="G464" s="10">
        <f>IF(F464&gt;0,MIN('Hourly Model'!$E$8*1000-E464,F464),MAX(-E464,F464))</f>
        <v>0</v>
      </c>
      <c r="I464" s="10">
        <f t="shared" si="31"/>
        <v>-7886.7768864337404</v>
      </c>
    </row>
    <row r="465" spans="1:9" x14ac:dyDescent="0.2">
      <c r="A465" s="11">
        <f t="shared" si="29"/>
        <v>43485.291666665544</v>
      </c>
      <c r="B465" s="5">
        <f>'Load Profile'!E468</f>
        <v>1510.4730226891027</v>
      </c>
      <c r="C465" s="5">
        <f>'Solar Output'!E469</f>
        <v>402.84614999999997</v>
      </c>
      <c r="D465" s="5">
        <f>'Wind Output'!E472</f>
        <v>0</v>
      </c>
      <c r="E465" s="5">
        <f t="shared" si="30"/>
        <v>0</v>
      </c>
      <c r="F465" s="10">
        <f t="shared" si="28"/>
        <v>-1107.6268726891026</v>
      </c>
      <c r="G465" s="10">
        <f>IF(F465&gt;0,MIN('Hourly Model'!$E$8*1000-E465,F465),MAX(-E465,F465))</f>
        <v>0</v>
      </c>
      <c r="I465" s="10">
        <f t="shared" si="31"/>
        <v>-8994.4037591228425</v>
      </c>
    </row>
    <row r="466" spans="1:9" x14ac:dyDescent="0.2">
      <c r="A466" s="11">
        <f t="shared" si="29"/>
        <v>43485.333333332208</v>
      </c>
      <c r="B466" s="5">
        <f>'Load Profile'!E469</f>
        <v>1449.0384489280739</v>
      </c>
      <c r="C466" s="5">
        <f>'Solar Output'!E470</f>
        <v>2649.8460999999998</v>
      </c>
      <c r="D466" s="5">
        <f>'Wind Output'!E473</f>
        <v>0</v>
      </c>
      <c r="E466" s="5">
        <f t="shared" si="30"/>
        <v>0</v>
      </c>
      <c r="F466" s="10">
        <f t="shared" si="28"/>
        <v>1200.8076510719259</v>
      </c>
      <c r="G466" s="10">
        <f>IF(F466&gt;0,MIN('Hourly Model'!$E$8*1000-E466,F466),MAX(-E466,F466))</f>
        <v>1200.8076510719259</v>
      </c>
      <c r="I466" s="10">
        <f t="shared" si="31"/>
        <v>-7793.5961080509169</v>
      </c>
    </row>
    <row r="467" spans="1:9" x14ac:dyDescent="0.2">
      <c r="A467" s="11">
        <f t="shared" si="29"/>
        <v>43485.374999998872</v>
      </c>
      <c r="B467" s="5">
        <f>'Load Profile'!E470</f>
        <v>1240.1077188902616</v>
      </c>
      <c r="C467" s="5">
        <f>'Solar Output'!E471</f>
        <v>1690.16995</v>
      </c>
      <c r="D467" s="5">
        <f>'Wind Output'!E474</f>
        <v>0</v>
      </c>
      <c r="E467" s="5">
        <f t="shared" si="30"/>
        <v>1200.8076510719259</v>
      </c>
      <c r="F467" s="10">
        <f t="shared" si="28"/>
        <v>450.06223110973838</v>
      </c>
      <c r="G467" s="10">
        <f>IF(F467&gt;0,MIN('Hourly Model'!$E$8*1000-E467,F467),MAX(-E467,F467))</f>
        <v>450.06223110973838</v>
      </c>
      <c r="I467" s="10">
        <f t="shared" si="31"/>
        <v>-6142.7262258692526</v>
      </c>
    </row>
    <row r="468" spans="1:9" x14ac:dyDescent="0.2">
      <c r="A468" s="11">
        <f t="shared" si="29"/>
        <v>43485.416666665536</v>
      </c>
      <c r="B468" s="5">
        <f>'Load Profile'!E471</f>
        <v>1242.5124846826945</v>
      </c>
      <c r="C468" s="5">
        <f>'Solar Output'!E472</f>
        <v>1520.5092999999999</v>
      </c>
      <c r="D468" s="5">
        <f>'Wind Output'!E475</f>
        <v>0</v>
      </c>
      <c r="E468" s="5">
        <f t="shared" si="30"/>
        <v>1650.8698821816643</v>
      </c>
      <c r="F468" s="10">
        <f t="shared" si="28"/>
        <v>277.99681531730539</v>
      </c>
      <c r="G468" s="10">
        <f>IF(F468&gt;0,MIN('Hourly Model'!$E$8*1000-E468,F468),MAX(-E468,F468))</f>
        <v>277.99681531730539</v>
      </c>
      <c r="I468" s="10">
        <f t="shared" si="31"/>
        <v>-4213.8595283702825</v>
      </c>
    </row>
    <row r="469" spans="1:9" x14ac:dyDescent="0.2">
      <c r="A469" s="11">
        <f t="shared" si="29"/>
        <v>43485.458333332201</v>
      </c>
      <c r="B469" s="5">
        <f>'Load Profile'!E472</f>
        <v>1223.6800063591952</v>
      </c>
      <c r="C469" s="5">
        <f>'Solar Output'!E473</f>
        <v>1411.3904</v>
      </c>
      <c r="D469" s="5">
        <f>'Wind Output'!E476</f>
        <v>0</v>
      </c>
      <c r="E469" s="5">
        <f t="shared" si="30"/>
        <v>1928.8666974989696</v>
      </c>
      <c r="F469" s="10">
        <f t="shared" si="28"/>
        <v>187.7103936408048</v>
      </c>
      <c r="G469" s="10">
        <f>IF(F469&gt;0,MIN('Hourly Model'!$E$8*1000-E469,F469),MAX(-E469,F469))</f>
        <v>187.7103936408048</v>
      </c>
      <c r="I469" s="10">
        <f t="shared" si="31"/>
        <v>-2097.2824372305081</v>
      </c>
    </row>
    <row r="470" spans="1:9" x14ac:dyDescent="0.2">
      <c r="A470" s="11">
        <f t="shared" si="29"/>
        <v>43485.499999998865</v>
      </c>
      <c r="B470" s="5">
        <f>'Load Profile'!E473</f>
        <v>1201.7599934425132</v>
      </c>
      <c r="C470" s="5">
        <f>'Solar Output'!E474</f>
        <v>892.21254999999996</v>
      </c>
      <c r="D470" s="5">
        <f>'Wind Output'!E477</f>
        <v>0</v>
      </c>
      <c r="E470" s="5">
        <f t="shared" si="30"/>
        <v>2116.5770911397744</v>
      </c>
      <c r="F470" s="10">
        <f t="shared" si="28"/>
        <v>-309.54744344251321</v>
      </c>
      <c r="G470" s="10">
        <f>IF(F470&gt;0,MIN('Hourly Model'!$E$8*1000-E470,F470),MAX(-E470,F470))</f>
        <v>-309.54744344251321</v>
      </c>
      <c r="I470" s="10">
        <f t="shared" si="31"/>
        <v>-290.25278953324687</v>
      </c>
    </row>
    <row r="471" spans="1:9" x14ac:dyDescent="0.2">
      <c r="A471" s="11">
        <f t="shared" si="29"/>
        <v>43485.541666665529</v>
      </c>
      <c r="B471" s="5">
        <f>'Load Profile'!E474</f>
        <v>1167.2336921790347</v>
      </c>
      <c r="C471" s="5">
        <f>'Solar Output'!E475</f>
        <v>1113.6806999999999</v>
      </c>
      <c r="D471" s="5">
        <f>'Wind Output'!E478</f>
        <v>0</v>
      </c>
      <c r="E471" s="5">
        <f t="shared" si="30"/>
        <v>1807.0296476972612</v>
      </c>
      <c r="F471" s="10">
        <f t="shared" si="28"/>
        <v>-53.552992179034845</v>
      </c>
      <c r="G471" s="10">
        <f>IF(F471&gt;0,MIN('Hourly Model'!$E$8*1000-E471,F471),MAX(-E471,F471))</f>
        <v>-53.552992179034845</v>
      </c>
      <c r="I471" s="10">
        <f t="shared" si="31"/>
        <v>0</v>
      </c>
    </row>
    <row r="472" spans="1:9" x14ac:dyDescent="0.2">
      <c r="A472" s="11">
        <f t="shared" si="29"/>
        <v>43485.583333332193</v>
      </c>
      <c r="B472" s="5">
        <f>'Load Profile'!E475</f>
        <v>1171.4243784245543</v>
      </c>
      <c r="C472" s="5">
        <f>'Solar Output'!E476</f>
        <v>2763.335</v>
      </c>
      <c r="D472" s="5">
        <f>'Wind Output'!E479</f>
        <v>0</v>
      </c>
      <c r="E472" s="5">
        <f t="shared" si="30"/>
        <v>1753.4766555182264</v>
      </c>
      <c r="F472" s="10">
        <f t="shared" si="28"/>
        <v>1591.9106215754457</v>
      </c>
      <c r="G472" s="10">
        <f>IF(F472&gt;0,MIN('Hourly Model'!$E$8*1000-E472,F472),MAX(-E472,F472))</f>
        <v>1591.9106215754457</v>
      </c>
      <c r="I472" s="10">
        <f t="shared" si="31"/>
        <v>0</v>
      </c>
    </row>
    <row r="473" spans="1:9" x14ac:dyDescent="0.2">
      <c r="A473" s="11">
        <f t="shared" si="29"/>
        <v>43485.624999998858</v>
      </c>
      <c r="B473" s="5">
        <f>'Load Profile'!E476</f>
        <v>1253.9190653099911</v>
      </c>
      <c r="C473" s="5">
        <f>'Solar Output'!E477</f>
        <v>2127.7483999999995</v>
      </c>
      <c r="D473" s="5">
        <f>'Wind Output'!E480</f>
        <v>0</v>
      </c>
      <c r="E473" s="5">
        <f t="shared" si="30"/>
        <v>3345.3872770936723</v>
      </c>
      <c r="F473" s="10">
        <f t="shared" si="28"/>
        <v>873.82933469000841</v>
      </c>
      <c r="G473" s="10">
        <f>IF(F473&gt;0,MIN('Hourly Model'!$E$8*1000-E473,F473),MAX(-E473,F473))</f>
        <v>873.82933469000841</v>
      </c>
      <c r="I473" s="10">
        <f t="shared" si="31"/>
        <v>0</v>
      </c>
    </row>
    <row r="474" spans="1:9" x14ac:dyDescent="0.2">
      <c r="A474" s="11">
        <f t="shared" si="29"/>
        <v>43485.666666665522</v>
      </c>
      <c r="B474" s="5">
        <f>'Load Profile'!E477</f>
        <v>1540.1594437336153</v>
      </c>
      <c r="C474" s="5">
        <f>'Solar Output'!E478</f>
        <v>64.352850000000004</v>
      </c>
      <c r="D474" s="5">
        <f>'Wind Output'!E481</f>
        <v>286.66666666666669</v>
      </c>
      <c r="E474" s="5">
        <f t="shared" si="30"/>
        <v>4219.2166117836805</v>
      </c>
      <c r="F474" s="10">
        <f t="shared" si="28"/>
        <v>-1189.1399270669485</v>
      </c>
      <c r="G474" s="10">
        <f>IF(F474&gt;0,MIN('Hourly Model'!$E$8*1000-E474,F474),MAX(-E474,F474))</f>
        <v>-1189.1399270669485</v>
      </c>
      <c r="I474" s="10">
        <f t="shared" si="31"/>
        <v>0</v>
      </c>
    </row>
    <row r="475" spans="1:9" x14ac:dyDescent="0.2">
      <c r="A475" s="11">
        <f t="shared" si="29"/>
        <v>43485.708333332186</v>
      </c>
      <c r="B475" s="5">
        <f>'Load Profile'!E478</f>
        <v>2113.9343735013417</v>
      </c>
      <c r="C475" s="5">
        <f>'Solar Output'!E479</f>
        <v>0</v>
      </c>
      <c r="D475" s="5">
        <f>'Wind Output'!E482</f>
        <v>286.66666666666669</v>
      </c>
      <c r="E475" s="5">
        <f t="shared" si="30"/>
        <v>3030.076684716732</v>
      </c>
      <c r="F475" s="10">
        <f t="shared" si="28"/>
        <v>-1827.267706834675</v>
      </c>
      <c r="G475" s="10">
        <f>IF(F475&gt;0,MIN('Hourly Model'!$E$8*1000-E475,F475),MAX(-E475,F475))</f>
        <v>-1827.267706834675</v>
      </c>
      <c r="I475" s="10">
        <f t="shared" si="31"/>
        <v>0</v>
      </c>
    </row>
    <row r="476" spans="1:9" x14ac:dyDescent="0.2">
      <c r="A476" s="11">
        <f t="shared" si="29"/>
        <v>43485.74999999885</v>
      </c>
      <c r="B476" s="5">
        <f>'Load Profile'!E479</f>
        <v>2460.6605252378813</v>
      </c>
      <c r="C476" s="5">
        <f>'Solar Output'!E480</f>
        <v>0</v>
      </c>
      <c r="D476" s="5">
        <f>'Wind Output'!E483</f>
        <v>286.66666666666669</v>
      </c>
      <c r="E476" s="5">
        <f t="shared" si="30"/>
        <v>1202.808977882057</v>
      </c>
      <c r="F476" s="10">
        <f t="shared" si="28"/>
        <v>-2173.9938585712148</v>
      </c>
      <c r="G476" s="10">
        <f>IF(F476&gt;0,MIN('Hourly Model'!$E$8*1000-E476,F476),MAX(-E476,F476))</f>
        <v>-1202.808977882057</v>
      </c>
      <c r="I476" s="10">
        <f t="shared" si="31"/>
        <v>-971.18488068915781</v>
      </c>
    </row>
    <row r="477" spans="1:9" x14ac:dyDescent="0.2">
      <c r="A477" s="11">
        <f t="shared" si="29"/>
        <v>43485.791666665515</v>
      </c>
      <c r="B477" s="5">
        <f>'Load Profile'!E480</f>
        <v>2414.0619721495505</v>
      </c>
      <c r="C477" s="5">
        <f>'Solar Output'!E481</f>
        <v>0</v>
      </c>
      <c r="D477" s="5">
        <f>'Wind Output'!E484</f>
        <v>0</v>
      </c>
      <c r="E477" s="5">
        <f t="shared" si="30"/>
        <v>0</v>
      </c>
      <c r="F477" s="10">
        <f t="shared" si="28"/>
        <v>-2414.0619721495505</v>
      </c>
      <c r="G477" s="10">
        <f>IF(F477&gt;0,MIN('Hourly Model'!$E$8*1000-E477,F477),MAX(-E477,F477))</f>
        <v>0</v>
      </c>
      <c r="I477" s="10">
        <f t="shared" si="31"/>
        <v>-3385.246852838708</v>
      </c>
    </row>
    <row r="478" spans="1:9" x14ac:dyDescent="0.2">
      <c r="A478" s="11">
        <f t="shared" si="29"/>
        <v>43485.833333332179</v>
      </c>
      <c r="B478" s="5">
        <f>'Load Profile'!E481</f>
        <v>2250.325416762752</v>
      </c>
      <c r="C478" s="5">
        <f>'Solar Output'!E482</f>
        <v>0</v>
      </c>
      <c r="D478" s="5">
        <f>'Wind Output'!E485</f>
        <v>286.66666666666669</v>
      </c>
      <c r="E478" s="5">
        <f t="shared" si="30"/>
        <v>0</v>
      </c>
      <c r="F478" s="10">
        <f t="shared" si="28"/>
        <v>-1963.6587500960852</v>
      </c>
      <c r="G478" s="10">
        <f>IF(F478&gt;0,MIN('Hourly Model'!$E$8*1000-E478,F478),MAX(-E478,F478))</f>
        <v>0</v>
      </c>
      <c r="I478" s="10">
        <f t="shared" si="31"/>
        <v>-5348.905602934793</v>
      </c>
    </row>
    <row r="479" spans="1:9" x14ac:dyDescent="0.2">
      <c r="A479" s="11">
        <f t="shared" si="29"/>
        <v>43485.874999998843</v>
      </c>
      <c r="B479" s="5">
        <f>'Load Profile'!E482</f>
        <v>2063.7318574098072</v>
      </c>
      <c r="C479" s="5">
        <f>'Solar Output'!E483</f>
        <v>0</v>
      </c>
      <c r="D479" s="5">
        <f>'Wind Output'!E486</f>
        <v>0</v>
      </c>
      <c r="E479" s="5">
        <f t="shared" si="30"/>
        <v>0</v>
      </c>
      <c r="F479" s="10">
        <f t="shared" si="28"/>
        <v>-2063.7318574098072</v>
      </c>
      <c r="G479" s="10">
        <f>IF(F479&gt;0,MIN('Hourly Model'!$E$8*1000-E479,F479),MAX(-E479,F479))</f>
        <v>0</v>
      </c>
      <c r="I479" s="10">
        <f t="shared" si="31"/>
        <v>-7412.6374603446002</v>
      </c>
    </row>
    <row r="480" spans="1:9" x14ac:dyDescent="0.2">
      <c r="A480" s="11">
        <f t="shared" si="29"/>
        <v>43485.916666665507</v>
      </c>
      <c r="B480" s="5">
        <f>'Load Profile'!E483</f>
        <v>1715.8068325245597</v>
      </c>
      <c r="C480" s="5">
        <f>'Solar Output'!E484</f>
        <v>0</v>
      </c>
      <c r="D480" s="5">
        <f>'Wind Output'!E487</f>
        <v>0</v>
      </c>
      <c r="E480" s="5">
        <f t="shared" si="30"/>
        <v>0</v>
      </c>
      <c r="F480" s="10">
        <f t="shared" si="28"/>
        <v>-1715.8068325245597</v>
      </c>
      <c r="G480" s="10">
        <f>IF(F480&gt;0,MIN('Hourly Model'!$E$8*1000-E480,F480),MAX(-E480,F480))</f>
        <v>0</v>
      </c>
      <c r="I480" s="10">
        <f t="shared" si="31"/>
        <v>-9128.4442928691606</v>
      </c>
    </row>
    <row r="481" spans="1:9" x14ac:dyDescent="0.2">
      <c r="A481" s="11">
        <f t="shared" si="29"/>
        <v>43485.958333332172</v>
      </c>
      <c r="B481" s="5">
        <f>'Load Profile'!E484</f>
        <v>1376.428489515409</v>
      </c>
      <c r="C481" s="5">
        <f>'Solar Output'!E485</f>
        <v>0</v>
      </c>
      <c r="D481" s="5">
        <f>'Wind Output'!E488</f>
        <v>286.66666666666669</v>
      </c>
      <c r="E481" s="5">
        <f t="shared" si="30"/>
        <v>0</v>
      </c>
      <c r="F481" s="10">
        <f t="shared" si="28"/>
        <v>-1089.7618228487422</v>
      </c>
      <c r="G481" s="10">
        <f>IF(F481&gt;0,MIN('Hourly Model'!$E$8*1000-E481,F481),MAX(-E481,F481))</f>
        <v>0</v>
      </c>
      <c r="I481" s="10">
        <f t="shared" si="31"/>
        <v>-10218.206115717903</v>
      </c>
    </row>
    <row r="482" spans="1:9" x14ac:dyDescent="0.2">
      <c r="A482" s="11">
        <f t="shared" si="29"/>
        <v>43485.999999998836</v>
      </c>
      <c r="B482" s="5">
        <f>'Load Profile'!E485</f>
        <v>1044.5197248829825</v>
      </c>
      <c r="C482" s="5">
        <f>'Solar Output'!E486</f>
        <v>0</v>
      </c>
      <c r="D482" s="5">
        <f>'Wind Output'!E489</f>
        <v>873.33333333333337</v>
      </c>
      <c r="E482" s="5">
        <f t="shared" si="30"/>
        <v>0</v>
      </c>
      <c r="F482" s="10">
        <f t="shared" si="28"/>
        <v>-171.1863915496491</v>
      </c>
      <c r="G482" s="10">
        <f>IF(F482&gt;0,MIN('Hourly Model'!$E$8*1000-E482,F482),MAX(-E482,F482))</f>
        <v>0</v>
      </c>
      <c r="I482" s="10">
        <f t="shared" si="31"/>
        <v>-10389.392507267552</v>
      </c>
    </row>
    <row r="483" spans="1:9" x14ac:dyDescent="0.2">
      <c r="A483" s="11">
        <f t="shared" si="29"/>
        <v>43486.0416666655</v>
      </c>
      <c r="B483" s="5">
        <f>'Load Profile'!E486</f>
        <v>907.73616033873759</v>
      </c>
      <c r="C483" s="5">
        <f>'Solar Output'!E487</f>
        <v>0</v>
      </c>
      <c r="D483" s="5">
        <f>'Wind Output'!E490</f>
        <v>286.66666666666669</v>
      </c>
      <c r="E483" s="5">
        <f t="shared" si="30"/>
        <v>0</v>
      </c>
      <c r="F483" s="10">
        <f t="shared" si="28"/>
        <v>-621.06949367207085</v>
      </c>
      <c r="G483" s="10">
        <f>IF(F483&gt;0,MIN('Hourly Model'!$E$8*1000-E483,F483),MAX(-E483,F483))</f>
        <v>0</v>
      </c>
      <c r="I483" s="10">
        <f t="shared" si="31"/>
        <v>-11010.462000939622</v>
      </c>
    </row>
    <row r="484" spans="1:9" x14ac:dyDescent="0.2">
      <c r="A484" s="11">
        <f t="shared" si="29"/>
        <v>43486.083333332164</v>
      </c>
      <c r="B484" s="5">
        <f>'Load Profile'!E487</f>
        <v>856.53910221702597</v>
      </c>
      <c r="C484" s="5">
        <f>'Solar Output'!E488</f>
        <v>0</v>
      </c>
      <c r="D484" s="5">
        <f>'Wind Output'!E491</f>
        <v>0</v>
      </c>
      <c r="E484" s="5">
        <f t="shared" si="30"/>
        <v>0</v>
      </c>
      <c r="F484" s="10">
        <f t="shared" si="28"/>
        <v>-856.53910221702597</v>
      </c>
      <c r="G484" s="10">
        <f>IF(F484&gt;0,MIN('Hourly Model'!$E$8*1000-E484,F484),MAX(-E484,F484))</f>
        <v>0</v>
      </c>
      <c r="I484" s="10">
        <f t="shared" si="31"/>
        <v>-11867.001103156648</v>
      </c>
    </row>
    <row r="485" spans="1:9" x14ac:dyDescent="0.2">
      <c r="A485" s="11">
        <f t="shared" si="29"/>
        <v>43486.124999998829</v>
      </c>
      <c r="B485" s="5">
        <f>'Load Profile'!E488</f>
        <v>844.71800071010546</v>
      </c>
      <c r="C485" s="5">
        <f>'Solar Output'!E489</f>
        <v>0</v>
      </c>
      <c r="D485" s="5">
        <f>'Wind Output'!E492</f>
        <v>0</v>
      </c>
      <c r="E485" s="5">
        <f t="shared" si="30"/>
        <v>0</v>
      </c>
      <c r="F485" s="10">
        <f t="shared" si="28"/>
        <v>-844.71800071010546</v>
      </c>
      <c r="G485" s="10">
        <f>IF(F485&gt;0,MIN('Hourly Model'!$E$8*1000-E485,F485),MAX(-E485,F485))</f>
        <v>0</v>
      </c>
      <c r="I485" s="10">
        <f t="shared" si="31"/>
        <v>-12711.719103866753</v>
      </c>
    </row>
    <row r="486" spans="1:9" x14ac:dyDescent="0.2">
      <c r="A486" s="11">
        <f t="shared" si="29"/>
        <v>43486.166666665493</v>
      </c>
      <c r="B486" s="5">
        <f>'Load Profile'!E489</f>
        <v>853.2605252694708</v>
      </c>
      <c r="C486" s="5">
        <f>'Solar Output'!E490</f>
        <v>0</v>
      </c>
      <c r="D486" s="5">
        <f>'Wind Output'!E493</f>
        <v>0</v>
      </c>
      <c r="E486" s="5">
        <f t="shared" si="30"/>
        <v>0</v>
      </c>
      <c r="F486" s="10">
        <f t="shared" si="28"/>
        <v>-853.2605252694708</v>
      </c>
      <c r="G486" s="10">
        <f>IF(F486&gt;0,MIN('Hourly Model'!$E$8*1000-E486,F486),MAX(-E486,F486))</f>
        <v>0</v>
      </c>
      <c r="I486" s="10">
        <f t="shared" si="31"/>
        <v>-13564.979629136224</v>
      </c>
    </row>
    <row r="487" spans="1:9" x14ac:dyDescent="0.2">
      <c r="A487" s="11">
        <f t="shared" si="29"/>
        <v>43486.208333332157</v>
      </c>
      <c r="B487" s="5">
        <f>'Load Profile'!E490</f>
        <v>910.83692820600095</v>
      </c>
      <c r="C487" s="5">
        <f>'Solar Output'!E491</f>
        <v>0</v>
      </c>
      <c r="D487" s="5">
        <f>'Wind Output'!E494</f>
        <v>0</v>
      </c>
      <c r="E487" s="5">
        <f t="shared" si="30"/>
        <v>0</v>
      </c>
      <c r="F487" s="10">
        <f t="shared" si="28"/>
        <v>-910.83692820600095</v>
      </c>
      <c r="G487" s="10">
        <f>IF(F487&gt;0,MIN('Hourly Model'!$E$8*1000-E487,F487),MAX(-E487,F487))</f>
        <v>0</v>
      </c>
      <c r="I487" s="10">
        <f t="shared" si="31"/>
        <v>-14475.816557342225</v>
      </c>
    </row>
    <row r="488" spans="1:9" x14ac:dyDescent="0.2">
      <c r="A488" s="11">
        <f t="shared" si="29"/>
        <v>43486.249999998821</v>
      </c>
      <c r="B488" s="5">
        <f>'Load Profile'!E491</f>
        <v>1162.7189050280997</v>
      </c>
      <c r="C488" s="5">
        <f>'Solar Output'!E492</f>
        <v>0</v>
      </c>
      <c r="D488" s="5">
        <f>'Wind Output'!E495</f>
        <v>0</v>
      </c>
      <c r="E488" s="5">
        <f t="shared" si="30"/>
        <v>0</v>
      </c>
      <c r="F488" s="10">
        <f t="shared" si="28"/>
        <v>-1162.7189050280997</v>
      </c>
      <c r="G488" s="10">
        <f>IF(F488&gt;0,MIN('Hourly Model'!$E$8*1000-E488,F488),MAX(-E488,F488))</f>
        <v>0</v>
      </c>
      <c r="I488" s="10">
        <f t="shared" si="31"/>
        <v>-15638.535462370324</v>
      </c>
    </row>
    <row r="489" spans="1:9" x14ac:dyDescent="0.2">
      <c r="A489" s="11">
        <f t="shared" si="29"/>
        <v>43486.291666665486</v>
      </c>
      <c r="B489" s="5">
        <f>'Load Profile'!E492</f>
        <v>1539.8907907349108</v>
      </c>
      <c r="C489" s="5">
        <f>'Solar Output'!E493</f>
        <v>858.36574999999993</v>
      </c>
      <c r="D489" s="5">
        <f>'Wind Output'!E496</f>
        <v>286.66666666666669</v>
      </c>
      <c r="E489" s="5">
        <f t="shared" si="30"/>
        <v>0</v>
      </c>
      <c r="F489" s="10">
        <f t="shared" si="28"/>
        <v>-394.85837406824407</v>
      </c>
      <c r="G489" s="10">
        <f>IF(F489&gt;0,MIN('Hourly Model'!$E$8*1000-E489,F489),MAX(-E489,F489))</f>
        <v>0</v>
      </c>
      <c r="I489" s="10">
        <f t="shared" si="31"/>
        <v>-16033.393836438569</v>
      </c>
    </row>
    <row r="490" spans="1:9" x14ac:dyDescent="0.2">
      <c r="A490" s="11">
        <f t="shared" si="29"/>
        <v>43486.33333333215</v>
      </c>
      <c r="B490" s="5">
        <f>'Load Profile'!E493</f>
        <v>1455.4818537098909</v>
      </c>
      <c r="C490" s="5">
        <f>'Solar Output'!E494</f>
        <v>3273.9280999999996</v>
      </c>
      <c r="D490" s="5">
        <f>'Wind Output'!E497</f>
        <v>873.33333333333337</v>
      </c>
      <c r="E490" s="5">
        <f t="shared" si="30"/>
        <v>0</v>
      </c>
      <c r="F490" s="10">
        <f t="shared" si="28"/>
        <v>2691.7795796234423</v>
      </c>
      <c r="G490" s="10">
        <f>IF(F490&gt;0,MIN('Hourly Model'!$E$8*1000-E490,F490),MAX(-E490,F490))</f>
        <v>2691.7795796234423</v>
      </c>
      <c r="I490" s="10">
        <f t="shared" si="31"/>
        <v>-13341.614256815126</v>
      </c>
    </row>
    <row r="491" spans="1:9" x14ac:dyDescent="0.2">
      <c r="A491" s="11">
        <f t="shared" si="29"/>
        <v>43486.374999998814</v>
      </c>
      <c r="B491" s="5">
        <f>'Load Profile'!E494</f>
        <v>1235.284868576593</v>
      </c>
      <c r="C491" s="5">
        <f>'Solar Output'!E495</f>
        <v>5249.3164499999993</v>
      </c>
      <c r="D491" s="5">
        <f>'Wind Output'!E498</f>
        <v>0</v>
      </c>
      <c r="E491" s="5">
        <f t="shared" si="30"/>
        <v>2691.7795796234423</v>
      </c>
      <c r="F491" s="10">
        <f t="shared" si="28"/>
        <v>4014.0315814234064</v>
      </c>
      <c r="G491" s="10">
        <f>IF(F491&gt;0,MIN('Hourly Model'!$E$8*1000-E491,F491),MAX(-E491,F491))</f>
        <v>4014.0315814234064</v>
      </c>
      <c r="I491" s="10">
        <f t="shared" si="31"/>
        <v>-6635.8030957682786</v>
      </c>
    </row>
    <row r="492" spans="1:9" x14ac:dyDescent="0.2">
      <c r="A492" s="11">
        <f t="shared" si="29"/>
        <v>43486.416666665478</v>
      </c>
      <c r="B492" s="5">
        <f>'Load Profile'!E495</f>
        <v>1243.0619873995051</v>
      </c>
      <c r="C492" s="5">
        <f>'Solar Output'!E496</f>
        <v>6543.0319499999996</v>
      </c>
      <c r="D492" s="5">
        <f>'Wind Output'!E499</f>
        <v>0</v>
      </c>
      <c r="E492" s="5">
        <f t="shared" si="30"/>
        <v>6705.8111610468486</v>
      </c>
      <c r="F492" s="10">
        <f t="shared" si="28"/>
        <v>5299.9699626004949</v>
      </c>
      <c r="G492" s="10">
        <f>IF(F492&gt;0,MIN('Hourly Model'!$E$8*1000-E492,F492),MAX(-E492,F492))</f>
        <v>3294.1888389531514</v>
      </c>
      <c r="I492" s="10">
        <f t="shared" si="31"/>
        <v>0</v>
      </c>
    </row>
    <row r="493" spans="1:9" x14ac:dyDescent="0.2">
      <c r="A493" s="11">
        <f t="shared" si="29"/>
        <v>43486.458333332143</v>
      </c>
      <c r="B493" s="5">
        <f>'Load Profile'!E496</f>
        <v>1217.9629278706743</v>
      </c>
      <c r="C493" s="5">
        <f>'Solar Output'!E497</f>
        <v>7153.3840999999984</v>
      </c>
      <c r="D493" s="5">
        <f>'Wind Output'!E500</f>
        <v>286.66666666666669</v>
      </c>
      <c r="E493" s="5">
        <f t="shared" si="30"/>
        <v>10000</v>
      </c>
      <c r="F493" s="10">
        <f t="shared" si="28"/>
        <v>6222.087838795991</v>
      </c>
      <c r="G493" s="10">
        <f>IF(F493&gt;0,MIN('Hourly Model'!$E$8*1000-E493,F493),MAX(-E493,F493))</f>
        <v>0</v>
      </c>
      <c r="I493" s="10">
        <f t="shared" si="31"/>
        <v>0</v>
      </c>
    </row>
    <row r="494" spans="1:9" x14ac:dyDescent="0.2">
      <c r="A494" s="11">
        <f t="shared" si="29"/>
        <v>43486.499999998807</v>
      </c>
      <c r="B494" s="5">
        <f>'Load Profile'!E497</f>
        <v>1197.8193665799693</v>
      </c>
      <c r="C494" s="5">
        <f>'Solar Output'!E498</f>
        <v>7044.5446499999989</v>
      </c>
      <c r="D494" s="5">
        <f>'Wind Output'!E501</f>
        <v>2773.3333333333335</v>
      </c>
      <c r="E494" s="5">
        <f t="shared" si="30"/>
        <v>10000</v>
      </c>
      <c r="F494" s="10">
        <f t="shared" si="28"/>
        <v>8620.058616753362</v>
      </c>
      <c r="G494" s="10">
        <f>IF(F494&gt;0,MIN('Hourly Model'!$E$8*1000-E494,F494),MAX(-E494,F494))</f>
        <v>0</v>
      </c>
      <c r="I494" s="10">
        <f t="shared" si="31"/>
        <v>0</v>
      </c>
    </row>
    <row r="495" spans="1:9" x14ac:dyDescent="0.2">
      <c r="A495" s="11">
        <f t="shared" si="29"/>
        <v>43486.541666665471</v>
      </c>
      <c r="B495" s="5">
        <f>'Load Profile'!E498</f>
        <v>1165.805889159697</v>
      </c>
      <c r="C495" s="5">
        <f>'Solar Output'!E499</f>
        <v>6292.8482999999997</v>
      </c>
      <c r="D495" s="5">
        <f>'Wind Output'!E502</f>
        <v>873.33333333333337</v>
      </c>
      <c r="E495" s="5">
        <f t="shared" si="30"/>
        <v>10000</v>
      </c>
      <c r="F495" s="10">
        <f t="shared" si="28"/>
        <v>6000.3757441736361</v>
      </c>
      <c r="G495" s="10">
        <f>IF(F495&gt;0,MIN('Hourly Model'!$E$8*1000-E495,F495),MAX(-E495,F495))</f>
        <v>0</v>
      </c>
      <c r="I495" s="10">
        <f t="shared" si="31"/>
        <v>0</v>
      </c>
    </row>
    <row r="496" spans="1:9" x14ac:dyDescent="0.2">
      <c r="A496" s="11">
        <f t="shared" si="29"/>
        <v>43486.583333332135</v>
      </c>
      <c r="B496" s="5">
        <f>'Load Profile'!E499</f>
        <v>1166.6775561781599</v>
      </c>
      <c r="C496" s="5">
        <f>'Solar Output'!E500</f>
        <v>4892.5013499999995</v>
      </c>
      <c r="D496" s="5">
        <f>'Wind Output'!E503</f>
        <v>286.66666666666669</v>
      </c>
      <c r="E496" s="5">
        <f t="shared" si="30"/>
        <v>10000</v>
      </c>
      <c r="F496" s="10">
        <f t="shared" si="28"/>
        <v>4012.4904604885069</v>
      </c>
      <c r="G496" s="10">
        <f>IF(F496&gt;0,MIN('Hourly Model'!$E$8*1000-E496,F496),MAX(-E496,F496))</f>
        <v>0</v>
      </c>
      <c r="I496" s="10">
        <f t="shared" si="31"/>
        <v>0</v>
      </c>
    </row>
    <row r="497" spans="1:9" x14ac:dyDescent="0.2">
      <c r="A497" s="11">
        <f t="shared" si="29"/>
        <v>43486.624999998799</v>
      </c>
      <c r="B497" s="5">
        <f>'Load Profile'!E500</f>
        <v>1245.746442057588</v>
      </c>
      <c r="C497" s="5">
        <f>'Solar Output'!E501</f>
        <v>2843.8901999999998</v>
      </c>
      <c r="D497" s="5">
        <f>'Wind Output'!E504</f>
        <v>2773.3333333333335</v>
      </c>
      <c r="E497" s="5">
        <f t="shared" si="30"/>
        <v>10000</v>
      </c>
      <c r="F497" s="10">
        <f t="shared" si="28"/>
        <v>4371.4770912757458</v>
      </c>
      <c r="G497" s="10">
        <f>IF(F497&gt;0,MIN('Hourly Model'!$E$8*1000-E497,F497),MAX(-E497,F497))</f>
        <v>0</v>
      </c>
      <c r="I497" s="10">
        <f t="shared" si="31"/>
        <v>0</v>
      </c>
    </row>
    <row r="498" spans="1:9" x14ac:dyDescent="0.2">
      <c r="A498" s="11">
        <f t="shared" si="29"/>
        <v>43486.666666665464</v>
      </c>
      <c r="B498" s="5">
        <f>'Load Profile'!E501</f>
        <v>1541.5534133418807</v>
      </c>
      <c r="C498" s="5">
        <f>'Solar Output'!E502</f>
        <v>531.34484999999995</v>
      </c>
      <c r="D498" s="5">
        <f>'Wind Output'!E505</f>
        <v>1666.6666666666667</v>
      </c>
      <c r="E498" s="5">
        <f t="shared" si="30"/>
        <v>10000</v>
      </c>
      <c r="F498" s="10">
        <f t="shared" si="28"/>
        <v>656.45810332478572</v>
      </c>
      <c r="G498" s="10">
        <f>IF(F498&gt;0,MIN('Hourly Model'!$E$8*1000-E498,F498),MAX(-E498,F498))</f>
        <v>0</v>
      </c>
      <c r="I498" s="10">
        <f t="shared" si="31"/>
        <v>0</v>
      </c>
    </row>
    <row r="499" spans="1:9" x14ac:dyDescent="0.2">
      <c r="A499" s="11">
        <f t="shared" si="29"/>
        <v>43486.708333332128</v>
      </c>
      <c r="B499" s="5">
        <f>'Load Profile'!E502</f>
        <v>2118.624523729879</v>
      </c>
      <c r="C499" s="5">
        <f>'Solar Output'!E503</f>
        <v>0</v>
      </c>
      <c r="D499" s="5">
        <f>'Wind Output'!E506</f>
        <v>1666.6666666666667</v>
      </c>
      <c r="E499" s="5">
        <f t="shared" si="30"/>
        <v>10000</v>
      </c>
      <c r="F499" s="10">
        <f t="shared" si="28"/>
        <v>-451.95785706321226</v>
      </c>
      <c r="G499" s="10">
        <f>IF(F499&gt;0,MIN('Hourly Model'!$E$8*1000-E499,F499),MAX(-E499,F499))</f>
        <v>-451.95785706321226</v>
      </c>
      <c r="I499" s="10">
        <f t="shared" si="31"/>
        <v>0</v>
      </c>
    </row>
    <row r="500" spans="1:9" x14ac:dyDescent="0.2">
      <c r="A500" s="11">
        <f t="shared" si="29"/>
        <v>43486.749999998792</v>
      </c>
      <c r="B500" s="5">
        <f>'Load Profile'!E503</f>
        <v>2465.5941981180667</v>
      </c>
      <c r="C500" s="5">
        <f>'Solar Output'!E504</f>
        <v>0</v>
      </c>
      <c r="D500" s="5">
        <f>'Wind Output'!E507</f>
        <v>286.66666666666669</v>
      </c>
      <c r="E500" s="5">
        <f t="shared" si="30"/>
        <v>9548.0421429367871</v>
      </c>
      <c r="F500" s="10">
        <f t="shared" si="28"/>
        <v>-2178.9275314514002</v>
      </c>
      <c r="G500" s="10">
        <f>IF(F500&gt;0,MIN('Hourly Model'!$E$8*1000-E500,F500),MAX(-E500,F500))</f>
        <v>-2178.9275314514002</v>
      </c>
      <c r="I500" s="10">
        <f t="shared" si="31"/>
        <v>0</v>
      </c>
    </row>
    <row r="501" spans="1:9" x14ac:dyDescent="0.2">
      <c r="A501" s="11">
        <f t="shared" si="29"/>
        <v>43486.791666665456</v>
      </c>
      <c r="B501" s="5">
        <f>'Load Profile'!E504</f>
        <v>2420.9017159316491</v>
      </c>
      <c r="C501" s="5">
        <f>'Solar Output'!E505</f>
        <v>0</v>
      </c>
      <c r="D501" s="5">
        <f>'Wind Output'!E508</f>
        <v>286.66666666666669</v>
      </c>
      <c r="E501" s="5">
        <f t="shared" si="30"/>
        <v>7369.1146114853873</v>
      </c>
      <c r="F501" s="10">
        <f t="shared" si="28"/>
        <v>-2134.2350492649825</v>
      </c>
      <c r="G501" s="10">
        <f>IF(F501&gt;0,MIN('Hourly Model'!$E$8*1000-E501,F501),MAX(-E501,F501))</f>
        <v>-2134.2350492649825</v>
      </c>
      <c r="I501" s="10">
        <f t="shared" si="31"/>
        <v>0</v>
      </c>
    </row>
    <row r="502" spans="1:9" x14ac:dyDescent="0.2">
      <c r="A502" s="11">
        <f t="shared" si="29"/>
        <v>43486.833333332121</v>
      </c>
      <c r="B502" s="5">
        <f>'Load Profile'!E505</f>
        <v>2252.8064325827754</v>
      </c>
      <c r="C502" s="5">
        <f>'Solar Output'!E506</f>
        <v>0</v>
      </c>
      <c r="D502" s="5">
        <f>'Wind Output'!E509</f>
        <v>286.66666666666669</v>
      </c>
      <c r="E502" s="5">
        <f t="shared" si="30"/>
        <v>5234.8795622204052</v>
      </c>
      <c r="F502" s="10">
        <f t="shared" si="28"/>
        <v>-1966.1397659161087</v>
      </c>
      <c r="G502" s="10">
        <f>IF(F502&gt;0,MIN('Hourly Model'!$E$8*1000-E502,F502),MAX(-E502,F502))</f>
        <v>-1966.1397659161087</v>
      </c>
      <c r="I502" s="10">
        <f t="shared" si="31"/>
        <v>0</v>
      </c>
    </row>
    <row r="503" spans="1:9" x14ac:dyDescent="0.2">
      <c r="A503" s="11">
        <f t="shared" si="29"/>
        <v>43486.874999998785</v>
      </c>
      <c r="B503" s="5">
        <f>'Load Profile'!E506</f>
        <v>2068.3447521305184</v>
      </c>
      <c r="C503" s="5">
        <f>'Solar Output'!E507</f>
        <v>0</v>
      </c>
      <c r="D503" s="5">
        <f>'Wind Output'!E510</f>
        <v>286.66666666666669</v>
      </c>
      <c r="E503" s="5">
        <f t="shared" si="30"/>
        <v>3268.7397963042968</v>
      </c>
      <c r="F503" s="10">
        <f t="shared" si="28"/>
        <v>-1781.6780854638516</v>
      </c>
      <c r="G503" s="10">
        <f>IF(F503&gt;0,MIN('Hourly Model'!$E$8*1000-E503,F503),MAX(-E503,F503))</f>
        <v>-1781.6780854638516</v>
      </c>
      <c r="I503" s="10">
        <f t="shared" si="31"/>
        <v>0</v>
      </c>
    </row>
    <row r="504" spans="1:9" x14ac:dyDescent="0.2">
      <c r="A504" s="11">
        <f t="shared" si="29"/>
        <v>43486.916666665449</v>
      </c>
      <c r="B504" s="5">
        <f>'Load Profile'!E507</f>
        <v>1710.6804381602055</v>
      </c>
      <c r="C504" s="5">
        <f>'Solar Output'!E508</f>
        <v>0</v>
      </c>
      <c r="D504" s="5">
        <f>'Wind Output'!E511</f>
        <v>0</v>
      </c>
      <c r="E504" s="5">
        <f t="shared" si="30"/>
        <v>1487.0617108404451</v>
      </c>
      <c r="F504" s="10">
        <f t="shared" si="28"/>
        <v>-1710.6804381602055</v>
      </c>
      <c r="G504" s="10">
        <f>IF(F504&gt;0,MIN('Hourly Model'!$E$8*1000-E504,F504),MAX(-E504,F504))</f>
        <v>-1487.0617108404451</v>
      </c>
      <c r="I504" s="10">
        <f t="shared" si="31"/>
        <v>-223.61872731976041</v>
      </c>
    </row>
    <row r="505" spans="1:9" x14ac:dyDescent="0.2">
      <c r="A505" s="11">
        <f t="shared" si="29"/>
        <v>43486.958333332113</v>
      </c>
      <c r="B505" s="5">
        <f>'Load Profile'!E508</f>
        <v>1360.8708703041602</v>
      </c>
      <c r="C505" s="5">
        <f>'Solar Output'!E509</f>
        <v>0</v>
      </c>
      <c r="D505" s="5">
        <f>'Wind Output'!E512</f>
        <v>0</v>
      </c>
      <c r="E505" s="5">
        <f t="shared" si="30"/>
        <v>0</v>
      </c>
      <c r="F505" s="10">
        <f t="shared" si="28"/>
        <v>-1360.8708703041602</v>
      </c>
      <c r="G505" s="10">
        <f>IF(F505&gt;0,MIN('Hourly Model'!$E$8*1000-E505,F505),MAX(-E505,F505))</f>
        <v>0</v>
      </c>
      <c r="I505" s="10">
        <f t="shared" si="31"/>
        <v>-1584.4895976239206</v>
      </c>
    </row>
    <row r="506" spans="1:9" x14ac:dyDescent="0.2">
      <c r="A506" s="11">
        <f t="shared" si="29"/>
        <v>43486.999999998778</v>
      </c>
      <c r="B506" s="5">
        <f>'Load Profile'!E509</f>
        <v>1012.4045408063988</v>
      </c>
      <c r="C506" s="5">
        <f>'Solar Output'!E510</f>
        <v>0</v>
      </c>
      <c r="D506" s="5">
        <f>'Wind Output'!E513</f>
        <v>0</v>
      </c>
      <c r="E506" s="5">
        <f t="shared" si="30"/>
        <v>0</v>
      </c>
      <c r="F506" s="10">
        <f t="shared" si="28"/>
        <v>-1012.4045408063988</v>
      </c>
      <c r="G506" s="10">
        <f>IF(F506&gt;0,MIN('Hourly Model'!$E$8*1000-E506,F506),MAX(-E506,F506))</f>
        <v>0</v>
      </c>
      <c r="I506" s="10">
        <f t="shared" si="31"/>
        <v>-2596.8941384303193</v>
      </c>
    </row>
    <row r="507" spans="1:9" x14ac:dyDescent="0.2">
      <c r="A507" s="11">
        <f t="shared" si="29"/>
        <v>43487.041666665442</v>
      </c>
      <c r="B507" s="5">
        <f>'Load Profile'!E510</f>
        <v>877.01259974987204</v>
      </c>
      <c r="C507" s="5">
        <f>'Solar Output'!E511</f>
        <v>0</v>
      </c>
      <c r="D507" s="5">
        <f>'Wind Output'!E514</f>
        <v>0</v>
      </c>
      <c r="E507" s="5">
        <f t="shared" si="30"/>
        <v>0</v>
      </c>
      <c r="F507" s="10">
        <f t="shared" si="28"/>
        <v>-877.01259974987204</v>
      </c>
      <c r="G507" s="10">
        <f>IF(F507&gt;0,MIN('Hourly Model'!$E$8*1000-E507,F507),MAX(-E507,F507))</f>
        <v>0</v>
      </c>
      <c r="I507" s="10">
        <f t="shared" si="31"/>
        <v>-3473.9067381801915</v>
      </c>
    </row>
    <row r="508" spans="1:9" x14ac:dyDescent="0.2">
      <c r="A508" s="11">
        <f t="shared" si="29"/>
        <v>43487.083333332106</v>
      </c>
      <c r="B508" s="5">
        <f>'Load Profile'!E511</f>
        <v>826.40004748691217</v>
      </c>
      <c r="C508" s="5">
        <f>'Solar Output'!E512</f>
        <v>0</v>
      </c>
      <c r="D508" s="5">
        <f>'Wind Output'!E515</f>
        <v>0</v>
      </c>
      <c r="E508" s="5">
        <f t="shared" si="30"/>
        <v>0</v>
      </c>
      <c r="F508" s="10">
        <f t="shared" si="28"/>
        <v>-826.40004748691217</v>
      </c>
      <c r="G508" s="10">
        <f>IF(F508&gt;0,MIN('Hourly Model'!$E$8*1000-E508,F508),MAX(-E508,F508))</f>
        <v>0</v>
      </c>
      <c r="I508" s="10">
        <f t="shared" si="31"/>
        <v>-4300.3067856671041</v>
      </c>
    </row>
    <row r="509" spans="1:9" x14ac:dyDescent="0.2">
      <c r="A509" s="11">
        <f t="shared" si="29"/>
        <v>43487.12499999877</v>
      </c>
      <c r="B509" s="5">
        <f>'Load Profile'!E512</f>
        <v>816.82151205140406</v>
      </c>
      <c r="C509" s="5">
        <f>'Solar Output'!E513</f>
        <v>0</v>
      </c>
      <c r="D509" s="5">
        <f>'Wind Output'!E516</f>
        <v>0</v>
      </c>
      <c r="E509" s="5">
        <f t="shared" si="30"/>
        <v>0</v>
      </c>
      <c r="F509" s="10">
        <f t="shared" si="28"/>
        <v>-816.82151205140406</v>
      </c>
      <c r="G509" s="10">
        <f>IF(F509&gt;0,MIN('Hourly Model'!$E$8*1000-E509,F509),MAX(-E509,F509))</f>
        <v>0</v>
      </c>
      <c r="I509" s="10">
        <f t="shared" si="31"/>
        <v>-5117.1282977185083</v>
      </c>
    </row>
    <row r="510" spans="1:9" x14ac:dyDescent="0.2">
      <c r="A510" s="11">
        <f t="shared" si="29"/>
        <v>43487.166666665435</v>
      </c>
      <c r="B510" s="5">
        <f>'Load Profile'!E513</f>
        <v>819.20125958674168</v>
      </c>
      <c r="C510" s="5">
        <f>'Solar Output'!E514</f>
        <v>0</v>
      </c>
      <c r="D510" s="5">
        <f>'Wind Output'!E517</f>
        <v>0</v>
      </c>
      <c r="E510" s="5">
        <f t="shared" si="30"/>
        <v>0</v>
      </c>
      <c r="F510" s="10">
        <f t="shared" si="28"/>
        <v>-819.20125958674168</v>
      </c>
      <c r="G510" s="10">
        <f>IF(F510&gt;0,MIN('Hourly Model'!$E$8*1000-E510,F510),MAX(-E510,F510))</f>
        <v>0</v>
      </c>
      <c r="I510" s="10">
        <f t="shared" si="31"/>
        <v>-5936.3295573052501</v>
      </c>
    </row>
    <row r="511" spans="1:9" x14ac:dyDescent="0.2">
      <c r="A511" s="11">
        <f t="shared" si="29"/>
        <v>43487.208333332099</v>
      </c>
      <c r="B511" s="5">
        <f>'Load Profile'!E514</f>
        <v>885.19438663394976</v>
      </c>
      <c r="C511" s="5">
        <f>'Solar Output'!E515</f>
        <v>0</v>
      </c>
      <c r="D511" s="5">
        <f>'Wind Output'!E518</f>
        <v>0</v>
      </c>
      <c r="E511" s="5">
        <f t="shared" si="30"/>
        <v>0</v>
      </c>
      <c r="F511" s="10">
        <f t="shared" si="28"/>
        <v>-885.19438663394976</v>
      </c>
      <c r="G511" s="10">
        <f>IF(F511&gt;0,MIN('Hourly Model'!$E$8*1000-E511,F511),MAX(-E511,F511))</f>
        <v>0</v>
      </c>
      <c r="I511" s="10">
        <f t="shared" si="31"/>
        <v>-6821.5239439391999</v>
      </c>
    </row>
    <row r="512" spans="1:9" x14ac:dyDescent="0.2">
      <c r="A512" s="11">
        <f t="shared" si="29"/>
        <v>43487.249999998763</v>
      </c>
      <c r="B512" s="5">
        <f>'Load Profile'!E515</f>
        <v>1136.9599663561773</v>
      </c>
      <c r="C512" s="5">
        <f>'Solar Output'!E516</f>
        <v>0</v>
      </c>
      <c r="D512" s="5">
        <f>'Wind Output'!E519</f>
        <v>0</v>
      </c>
      <c r="E512" s="5">
        <f t="shared" si="30"/>
        <v>0</v>
      </c>
      <c r="F512" s="10">
        <f t="shared" si="28"/>
        <v>-1136.9599663561773</v>
      </c>
      <c r="G512" s="10">
        <f>IF(F512&gt;0,MIN('Hourly Model'!$E$8*1000-E512,F512),MAX(-E512,F512))</f>
        <v>0</v>
      </c>
      <c r="I512" s="10">
        <f t="shared" si="31"/>
        <v>-7958.4839102953774</v>
      </c>
    </row>
    <row r="513" spans="1:9" x14ac:dyDescent="0.2">
      <c r="A513" s="11">
        <f t="shared" si="29"/>
        <v>43487.291666665427</v>
      </c>
      <c r="B513" s="5">
        <f>'Load Profile'!E516</f>
        <v>1514.9863449019479</v>
      </c>
      <c r="C513" s="5">
        <f>'Solar Output'!E517</f>
        <v>294.09294999999997</v>
      </c>
      <c r="D513" s="5">
        <f>'Wind Output'!E520</f>
        <v>0</v>
      </c>
      <c r="E513" s="5">
        <f t="shared" si="30"/>
        <v>0</v>
      </c>
      <c r="F513" s="10">
        <f t="shared" si="28"/>
        <v>-1220.8933949019479</v>
      </c>
      <c r="G513" s="10">
        <f>IF(F513&gt;0,MIN('Hourly Model'!$E$8*1000-E513,F513),MAX(-E513,F513))</f>
        <v>0</v>
      </c>
      <c r="I513" s="10">
        <f t="shared" si="31"/>
        <v>-9179.3773051973258</v>
      </c>
    </row>
    <row r="514" spans="1:9" x14ac:dyDescent="0.2">
      <c r="A514" s="11">
        <f t="shared" si="29"/>
        <v>43487.333333332092</v>
      </c>
      <c r="B514" s="5">
        <f>'Load Profile'!E517</f>
        <v>1466.6880152692372</v>
      </c>
      <c r="C514" s="5">
        <f>'Solar Output'!E518</f>
        <v>2479.5724999999998</v>
      </c>
      <c r="D514" s="5">
        <f>'Wind Output'!E521</f>
        <v>0</v>
      </c>
      <c r="E514" s="5">
        <f t="shared" si="30"/>
        <v>0</v>
      </c>
      <c r="F514" s="10">
        <f t="shared" ref="F514:F577" si="32">D514+C514-B514</f>
        <v>1012.8844847307626</v>
      </c>
      <c r="G514" s="10">
        <f>IF(F514&gt;0,MIN('Hourly Model'!$E$8*1000-E514,F514),MAX(-E514,F514))</f>
        <v>1012.8844847307626</v>
      </c>
      <c r="I514" s="10">
        <f t="shared" si="31"/>
        <v>-8166.492820466563</v>
      </c>
    </row>
    <row r="515" spans="1:9" x14ac:dyDescent="0.2">
      <c r="A515" s="11">
        <f t="shared" ref="A515:A578" si="33">A514+1/24</f>
        <v>43487.374999998756</v>
      </c>
      <c r="B515" s="5">
        <f>'Load Profile'!E518</f>
        <v>1266.5130659336562</v>
      </c>
      <c r="C515" s="5">
        <f>'Solar Output'!E519</f>
        <v>4543.3486999999996</v>
      </c>
      <c r="D515" s="5">
        <f>'Wind Output'!E522</f>
        <v>286.66666666666669</v>
      </c>
      <c r="E515" s="5">
        <f t="shared" ref="E515:E578" si="34">E514+G514</f>
        <v>1012.8844847307626</v>
      </c>
      <c r="F515" s="10">
        <f t="shared" si="32"/>
        <v>3563.5023007330101</v>
      </c>
      <c r="G515" s="10">
        <f>IF(F515&gt;0,MIN('Hourly Model'!$E$8*1000-E515,F515),MAX(-E515,F515))</f>
        <v>3563.5023007330101</v>
      </c>
      <c r="I515" s="10">
        <f t="shared" ref="I515:I578" si="35">MIN(I514+F515+E515,0)</f>
        <v>-3590.1060350027901</v>
      </c>
    </row>
    <row r="516" spans="1:9" x14ac:dyDescent="0.2">
      <c r="A516" s="11">
        <f t="shared" si="33"/>
        <v>43487.41666666542</v>
      </c>
      <c r="B516" s="5">
        <f>'Load Profile'!E519</f>
        <v>1273.9204232846057</v>
      </c>
      <c r="C516" s="5">
        <f>'Solar Output'!E520</f>
        <v>5775.494349999999</v>
      </c>
      <c r="D516" s="5">
        <f>'Wind Output'!E523</f>
        <v>873.33333333333337</v>
      </c>
      <c r="E516" s="5">
        <f t="shared" si="34"/>
        <v>4576.3867854637729</v>
      </c>
      <c r="F516" s="10">
        <f t="shared" si="32"/>
        <v>5374.9072600487261</v>
      </c>
      <c r="G516" s="10">
        <f>IF(F516&gt;0,MIN('Hourly Model'!$E$8*1000-E516,F516),MAX(-E516,F516))</f>
        <v>5374.9072600487261</v>
      </c>
      <c r="I516" s="10">
        <f t="shared" si="35"/>
        <v>0</v>
      </c>
    </row>
    <row r="517" spans="1:9" x14ac:dyDescent="0.2">
      <c r="A517" s="11">
        <f t="shared" si="33"/>
        <v>43487.458333332084</v>
      </c>
      <c r="B517" s="5">
        <f>'Load Profile'!E520</f>
        <v>1241.5183699261274</v>
      </c>
      <c r="C517" s="5">
        <f>'Solar Output'!E521</f>
        <v>6403.4909499999994</v>
      </c>
      <c r="D517" s="5">
        <f>'Wind Output'!E524</f>
        <v>2773.3333333333335</v>
      </c>
      <c r="E517" s="5">
        <f t="shared" si="34"/>
        <v>9951.294045512499</v>
      </c>
      <c r="F517" s="10">
        <f t="shared" si="32"/>
        <v>7935.3059134072064</v>
      </c>
      <c r="G517" s="10">
        <f>IF(F517&gt;0,MIN('Hourly Model'!$E$8*1000-E517,F517),MAX(-E517,F517))</f>
        <v>48.705954487501003</v>
      </c>
      <c r="I517" s="10">
        <f t="shared" si="35"/>
        <v>0</v>
      </c>
    </row>
    <row r="518" spans="1:9" x14ac:dyDescent="0.2">
      <c r="A518" s="11">
        <f t="shared" si="33"/>
        <v>43487.499999998749</v>
      </c>
      <c r="B518" s="5">
        <f>'Load Profile'!E521</f>
        <v>1246.3218353355383</v>
      </c>
      <c r="C518" s="5">
        <f>'Solar Output'!E522</f>
        <v>6203.5254999999997</v>
      </c>
      <c r="D518" s="5">
        <f>'Wind Output'!E525</f>
        <v>2773.3333333333335</v>
      </c>
      <c r="E518" s="5">
        <f t="shared" si="34"/>
        <v>10000</v>
      </c>
      <c r="F518" s="10">
        <f t="shared" si="32"/>
        <v>7730.536997997795</v>
      </c>
      <c r="G518" s="10">
        <f>IF(F518&gt;0,MIN('Hourly Model'!$E$8*1000-E518,F518),MAX(-E518,F518))</f>
        <v>0</v>
      </c>
      <c r="I518" s="10">
        <f t="shared" si="35"/>
        <v>0</v>
      </c>
    </row>
    <row r="519" spans="1:9" x14ac:dyDescent="0.2">
      <c r="A519" s="11">
        <f t="shared" si="33"/>
        <v>43487.541666665413</v>
      </c>
      <c r="B519" s="5">
        <f>'Load Profile'!E522</f>
        <v>1242.4495711407317</v>
      </c>
      <c r="C519" s="5">
        <f>'Solar Output'!E523</f>
        <v>4838.063799999999</v>
      </c>
      <c r="D519" s="5">
        <f>'Wind Output'!E526</f>
        <v>4266.666666666667</v>
      </c>
      <c r="E519" s="5">
        <f t="shared" si="34"/>
        <v>10000</v>
      </c>
      <c r="F519" s="10">
        <f t="shared" si="32"/>
        <v>7862.2808955259343</v>
      </c>
      <c r="G519" s="10">
        <f>IF(F519&gt;0,MIN('Hourly Model'!$E$8*1000-E519,F519),MAX(-E519,F519))</f>
        <v>0</v>
      </c>
      <c r="I519" s="10">
        <f t="shared" si="35"/>
        <v>0</v>
      </c>
    </row>
    <row r="520" spans="1:9" x14ac:dyDescent="0.2">
      <c r="A520" s="11">
        <f t="shared" si="33"/>
        <v>43487.583333332077</v>
      </c>
      <c r="B520" s="5">
        <f>'Load Profile'!E523</f>
        <v>1268.2630920741301</v>
      </c>
      <c r="C520" s="5">
        <f>'Solar Output'!E524</f>
        <v>4069.3669999999997</v>
      </c>
      <c r="D520" s="5">
        <f>'Wind Output'!E527</f>
        <v>6160</v>
      </c>
      <c r="E520" s="5">
        <f t="shared" si="34"/>
        <v>10000</v>
      </c>
      <c r="F520" s="10">
        <f t="shared" si="32"/>
        <v>8961.1039079258699</v>
      </c>
      <c r="G520" s="10">
        <f>IF(F520&gt;0,MIN('Hourly Model'!$E$8*1000-E520,F520),MAX(-E520,F520))</f>
        <v>0</v>
      </c>
      <c r="I520" s="10">
        <f t="shared" si="35"/>
        <v>0</v>
      </c>
    </row>
    <row r="521" spans="1:9" x14ac:dyDescent="0.2">
      <c r="A521" s="11">
        <f t="shared" si="33"/>
        <v>43487.624999998741</v>
      </c>
      <c r="B521" s="5">
        <f>'Load Profile'!E524</f>
        <v>1351.2652090983502</v>
      </c>
      <c r="C521" s="5">
        <f>'Solar Output'!E525</f>
        <v>1541.5934</v>
      </c>
      <c r="D521" s="5">
        <f>'Wind Output'!E528</f>
        <v>6160</v>
      </c>
      <c r="E521" s="5">
        <f t="shared" si="34"/>
        <v>10000</v>
      </c>
      <c r="F521" s="10">
        <f t="shared" si="32"/>
        <v>6350.3281909016496</v>
      </c>
      <c r="G521" s="10">
        <f>IF(F521&gt;0,MIN('Hourly Model'!$E$8*1000-E521,F521),MAX(-E521,F521))</f>
        <v>0</v>
      </c>
      <c r="I521" s="10">
        <f t="shared" si="35"/>
        <v>0</v>
      </c>
    </row>
    <row r="522" spans="1:9" x14ac:dyDescent="0.2">
      <c r="A522" s="11">
        <f t="shared" si="33"/>
        <v>43487.666666665406</v>
      </c>
      <c r="B522" s="5">
        <f>'Load Profile'!E525</f>
        <v>1674.3772158246802</v>
      </c>
      <c r="C522" s="5">
        <f>'Solar Output'!E526</f>
        <v>65.308499999999995</v>
      </c>
      <c r="D522" s="5">
        <f>'Wind Output'!E529</f>
        <v>6160</v>
      </c>
      <c r="E522" s="5">
        <f t="shared" si="34"/>
        <v>10000</v>
      </c>
      <c r="F522" s="10">
        <f t="shared" si="32"/>
        <v>4550.9312841753199</v>
      </c>
      <c r="G522" s="10">
        <f>IF(F522&gt;0,MIN('Hourly Model'!$E$8*1000-E522,F522),MAX(-E522,F522))</f>
        <v>0</v>
      </c>
      <c r="I522" s="10">
        <f t="shared" si="35"/>
        <v>0</v>
      </c>
    </row>
    <row r="523" spans="1:9" x14ac:dyDescent="0.2">
      <c r="A523" s="11">
        <f t="shared" si="33"/>
        <v>43487.70833333207</v>
      </c>
      <c r="B523" s="5">
        <f>'Load Profile'!E526</f>
        <v>2272.5748709500685</v>
      </c>
      <c r="C523" s="5">
        <f>'Solar Output'!E527</f>
        <v>0</v>
      </c>
      <c r="D523" s="5">
        <f>'Wind Output'!E530</f>
        <v>7873.333333333333</v>
      </c>
      <c r="E523" s="5">
        <f t="shared" si="34"/>
        <v>10000</v>
      </c>
      <c r="F523" s="10">
        <f t="shared" si="32"/>
        <v>5600.7584623832645</v>
      </c>
      <c r="G523" s="10">
        <f>IF(F523&gt;0,MIN('Hourly Model'!$E$8*1000-E523,F523),MAX(-E523,F523))</f>
        <v>0</v>
      </c>
      <c r="I523" s="10">
        <f t="shared" si="35"/>
        <v>0</v>
      </c>
    </row>
    <row r="524" spans="1:9" x14ac:dyDescent="0.2">
      <c r="A524" s="11">
        <f t="shared" si="33"/>
        <v>43487.749999998734</v>
      </c>
      <c r="B524" s="5">
        <f>'Load Profile'!E527</f>
        <v>2645.1579546187431</v>
      </c>
      <c r="C524" s="5">
        <f>'Solar Output'!E528</f>
        <v>0</v>
      </c>
      <c r="D524" s="5">
        <f>'Wind Output'!E531</f>
        <v>6160</v>
      </c>
      <c r="E524" s="5">
        <f t="shared" si="34"/>
        <v>10000</v>
      </c>
      <c r="F524" s="10">
        <f t="shared" si="32"/>
        <v>3514.8420453812569</v>
      </c>
      <c r="G524" s="10">
        <f>IF(F524&gt;0,MIN('Hourly Model'!$E$8*1000-E524,F524),MAX(-E524,F524))</f>
        <v>0</v>
      </c>
      <c r="I524" s="10">
        <f t="shared" si="35"/>
        <v>0</v>
      </c>
    </row>
    <row r="525" spans="1:9" x14ac:dyDescent="0.2">
      <c r="A525" s="11">
        <f t="shared" si="33"/>
        <v>43487.791666665398</v>
      </c>
      <c r="B525" s="5">
        <f>'Load Profile'!E528</f>
        <v>2653.284620987577</v>
      </c>
      <c r="C525" s="5">
        <f>'Solar Output'!E529</f>
        <v>0</v>
      </c>
      <c r="D525" s="5">
        <f>'Wind Output'!E532</f>
        <v>7873.333333333333</v>
      </c>
      <c r="E525" s="5">
        <f t="shared" si="34"/>
        <v>10000</v>
      </c>
      <c r="F525" s="10">
        <f t="shared" si="32"/>
        <v>5220.048712345756</v>
      </c>
      <c r="G525" s="10">
        <f>IF(F525&gt;0,MIN('Hourly Model'!$E$8*1000-E525,F525),MAX(-E525,F525))</f>
        <v>0</v>
      </c>
      <c r="I525" s="10">
        <f t="shared" si="35"/>
        <v>0</v>
      </c>
    </row>
    <row r="526" spans="1:9" x14ac:dyDescent="0.2">
      <c r="A526" s="11">
        <f t="shared" si="33"/>
        <v>43487.833333332062</v>
      </c>
      <c r="B526" s="5">
        <f>'Load Profile'!E529</f>
        <v>2475.9968944054576</v>
      </c>
      <c r="C526" s="5">
        <f>'Solar Output'!E530</f>
        <v>0</v>
      </c>
      <c r="D526" s="5">
        <f>'Wind Output'!E533</f>
        <v>6160</v>
      </c>
      <c r="E526" s="5">
        <f t="shared" si="34"/>
        <v>10000</v>
      </c>
      <c r="F526" s="10">
        <f t="shared" si="32"/>
        <v>3684.0031055945424</v>
      </c>
      <c r="G526" s="10">
        <f>IF(F526&gt;0,MIN('Hourly Model'!$E$8*1000-E526,F526),MAX(-E526,F526))</f>
        <v>0</v>
      </c>
      <c r="I526" s="10">
        <f t="shared" si="35"/>
        <v>0</v>
      </c>
    </row>
    <row r="527" spans="1:9" x14ac:dyDescent="0.2">
      <c r="A527" s="11">
        <f t="shared" si="33"/>
        <v>43487.874999998727</v>
      </c>
      <c r="B527" s="5">
        <f>'Load Profile'!E530</f>
        <v>2311.9675511649207</v>
      </c>
      <c r="C527" s="5">
        <f>'Solar Output'!E531</f>
        <v>0</v>
      </c>
      <c r="D527" s="5">
        <f>'Wind Output'!E534</f>
        <v>6160</v>
      </c>
      <c r="E527" s="5">
        <f t="shared" si="34"/>
        <v>10000</v>
      </c>
      <c r="F527" s="10">
        <f t="shared" si="32"/>
        <v>3848.0324488350793</v>
      </c>
      <c r="G527" s="10">
        <f>IF(F527&gt;0,MIN('Hourly Model'!$E$8*1000-E527,F527),MAX(-E527,F527))</f>
        <v>0</v>
      </c>
      <c r="I527" s="10">
        <f t="shared" si="35"/>
        <v>0</v>
      </c>
    </row>
    <row r="528" spans="1:9" x14ac:dyDescent="0.2">
      <c r="A528" s="11">
        <f t="shared" si="33"/>
        <v>43487.916666665391</v>
      </c>
      <c r="B528" s="5">
        <f>'Load Profile'!E531</f>
        <v>1972.1363647176693</v>
      </c>
      <c r="C528" s="5">
        <f>'Solar Output'!E532</f>
        <v>0</v>
      </c>
      <c r="D528" s="5">
        <f>'Wind Output'!E535</f>
        <v>7873.333333333333</v>
      </c>
      <c r="E528" s="5">
        <f t="shared" si="34"/>
        <v>10000</v>
      </c>
      <c r="F528" s="10">
        <f t="shared" si="32"/>
        <v>5901.1969686156635</v>
      </c>
      <c r="G528" s="10">
        <f>IF(F528&gt;0,MIN('Hourly Model'!$E$8*1000-E528,F528),MAX(-E528,F528))</f>
        <v>0</v>
      </c>
      <c r="I528" s="10">
        <f t="shared" si="35"/>
        <v>0</v>
      </c>
    </row>
    <row r="529" spans="1:9" x14ac:dyDescent="0.2">
      <c r="A529" s="11">
        <f t="shared" si="33"/>
        <v>43487.958333332055</v>
      </c>
      <c r="B529" s="5">
        <f>'Load Profile'!E532</f>
        <v>1637.7703673131523</v>
      </c>
      <c r="C529" s="5">
        <f>'Solar Output'!E533</f>
        <v>0</v>
      </c>
      <c r="D529" s="5">
        <f>'Wind Output'!E536</f>
        <v>7873.333333333333</v>
      </c>
      <c r="E529" s="5">
        <f t="shared" si="34"/>
        <v>10000</v>
      </c>
      <c r="F529" s="10">
        <f t="shared" si="32"/>
        <v>6235.5629660201812</v>
      </c>
      <c r="G529" s="10">
        <f>IF(F529&gt;0,MIN('Hourly Model'!$E$8*1000-E529,F529),MAX(-E529,F529))</f>
        <v>0</v>
      </c>
      <c r="I529" s="10">
        <f t="shared" si="35"/>
        <v>0</v>
      </c>
    </row>
    <row r="530" spans="1:9" x14ac:dyDescent="0.2">
      <c r="A530" s="11">
        <f t="shared" si="33"/>
        <v>43487.999999998719</v>
      </c>
      <c r="B530" s="5">
        <f>'Load Profile'!E533</f>
        <v>1286.8750772386377</v>
      </c>
      <c r="C530" s="5">
        <f>'Solar Output'!E534</f>
        <v>0</v>
      </c>
      <c r="D530" s="5">
        <f>'Wind Output'!E537</f>
        <v>9060</v>
      </c>
      <c r="E530" s="5">
        <f t="shared" si="34"/>
        <v>10000</v>
      </c>
      <c r="F530" s="10">
        <f t="shared" si="32"/>
        <v>7773.1249227613625</v>
      </c>
      <c r="G530" s="10">
        <f>IF(F530&gt;0,MIN('Hourly Model'!$E$8*1000-E530,F530),MAX(-E530,F530))</f>
        <v>0</v>
      </c>
      <c r="I530" s="10">
        <f t="shared" si="35"/>
        <v>0</v>
      </c>
    </row>
    <row r="531" spans="1:9" x14ac:dyDescent="0.2">
      <c r="A531" s="11">
        <f t="shared" si="33"/>
        <v>43488.041666665384</v>
      </c>
      <c r="B531" s="5">
        <f>'Load Profile'!E534</f>
        <v>1140.9130529610982</v>
      </c>
      <c r="C531" s="5">
        <f>'Solar Output'!E535</f>
        <v>0</v>
      </c>
      <c r="D531" s="5">
        <f>'Wind Output'!E538</f>
        <v>9060</v>
      </c>
      <c r="E531" s="5">
        <f t="shared" si="34"/>
        <v>10000</v>
      </c>
      <c r="F531" s="10">
        <f t="shared" si="32"/>
        <v>7919.0869470389016</v>
      </c>
      <c r="G531" s="10">
        <f>IF(F531&gt;0,MIN('Hourly Model'!$E$8*1000-E531,F531),MAX(-E531,F531))</f>
        <v>0</v>
      </c>
      <c r="I531" s="10">
        <f t="shared" si="35"/>
        <v>0</v>
      </c>
    </row>
    <row r="532" spans="1:9" x14ac:dyDescent="0.2">
      <c r="A532" s="11">
        <f t="shared" si="33"/>
        <v>43488.083333332048</v>
      </c>
      <c r="B532" s="5">
        <f>'Load Profile'!E535</f>
        <v>1087.622153278169</v>
      </c>
      <c r="C532" s="5">
        <f>'Solar Output'!E536</f>
        <v>0</v>
      </c>
      <c r="D532" s="5">
        <f>'Wind Output'!E539</f>
        <v>9060</v>
      </c>
      <c r="E532" s="5">
        <f t="shared" si="34"/>
        <v>10000</v>
      </c>
      <c r="F532" s="10">
        <f t="shared" si="32"/>
        <v>7972.3778467218308</v>
      </c>
      <c r="G532" s="10">
        <f>IF(F532&gt;0,MIN('Hourly Model'!$E$8*1000-E532,F532),MAX(-E532,F532))</f>
        <v>0</v>
      </c>
      <c r="I532" s="10">
        <f t="shared" si="35"/>
        <v>0</v>
      </c>
    </row>
    <row r="533" spans="1:9" x14ac:dyDescent="0.2">
      <c r="A533" s="11">
        <f t="shared" si="33"/>
        <v>43488.124999998712</v>
      </c>
      <c r="B533" s="5">
        <f>'Load Profile'!E536</f>
        <v>1078.6953299559004</v>
      </c>
      <c r="C533" s="5">
        <f>'Solar Output'!E537</f>
        <v>0</v>
      </c>
      <c r="D533" s="5">
        <f>'Wind Output'!E540</f>
        <v>9573.3333333333339</v>
      </c>
      <c r="E533" s="5">
        <f t="shared" si="34"/>
        <v>10000</v>
      </c>
      <c r="F533" s="10">
        <f t="shared" si="32"/>
        <v>8494.6380033774331</v>
      </c>
      <c r="G533" s="10">
        <f>IF(F533&gt;0,MIN('Hourly Model'!$E$8*1000-E533,F533),MAX(-E533,F533))</f>
        <v>0</v>
      </c>
      <c r="I533" s="10">
        <f t="shared" si="35"/>
        <v>0</v>
      </c>
    </row>
    <row r="534" spans="1:9" x14ac:dyDescent="0.2">
      <c r="A534" s="11">
        <f t="shared" si="33"/>
        <v>43488.166666665376</v>
      </c>
      <c r="B534" s="5">
        <f>'Load Profile'!E537</f>
        <v>1064.7714407771987</v>
      </c>
      <c r="C534" s="5">
        <f>'Solar Output'!E538</f>
        <v>0</v>
      </c>
      <c r="D534" s="5">
        <f>'Wind Output'!E541</f>
        <v>9873.3333333333339</v>
      </c>
      <c r="E534" s="5">
        <f t="shared" si="34"/>
        <v>10000</v>
      </c>
      <c r="F534" s="10">
        <f t="shared" si="32"/>
        <v>8808.5618925561357</v>
      </c>
      <c r="G534" s="10">
        <f>IF(F534&gt;0,MIN('Hourly Model'!$E$8*1000-E534,F534),MAX(-E534,F534))</f>
        <v>0</v>
      </c>
      <c r="I534" s="10">
        <f t="shared" si="35"/>
        <v>0</v>
      </c>
    </row>
    <row r="535" spans="1:9" x14ac:dyDescent="0.2">
      <c r="A535" s="11">
        <f t="shared" si="33"/>
        <v>43488.208333332041</v>
      </c>
      <c r="B535" s="5">
        <f>'Load Profile'!E538</f>
        <v>1133.2132418066858</v>
      </c>
      <c r="C535" s="5">
        <f>'Solar Output'!E539</f>
        <v>0</v>
      </c>
      <c r="D535" s="5">
        <f>'Wind Output'!E542</f>
        <v>7873.333333333333</v>
      </c>
      <c r="E535" s="5">
        <f t="shared" si="34"/>
        <v>10000</v>
      </c>
      <c r="F535" s="10">
        <f t="shared" si="32"/>
        <v>6740.1200915266472</v>
      </c>
      <c r="G535" s="10">
        <f>IF(F535&gt;0,MIN('Hourly Model'!$E$8*1000-E535,F535),MAX(-E535,F535))</f>
        <v>0</v>
      </c>
      <c r="I535" s="10">
        <f t="shared" si="35"/>
        <v>0</v>
      </c>
    </row>
    <row r="536" spans="1:9" x14ac:dyDescent="0.2">
      <c r="A536" s="11">
        <f t="shared" si="33"/>
        <v>43488.249999998705</v>
      </c>
      <c r="B536" s="5">
        <f>'Load Profile'!E539</f>
        <v>1394.5647693291971</v>
      </c>
      <c r="C536" s="5">
        <f>'Solar Output'!E540</f>
        <v>0</v>
      </c>
      <c r="D536" s="5">
        <f>'Wind Output'!E543</f>
        <v>9060</v>
      </c>
      <c r="E536" s="5">
        <f t="shared" si="34"/>
        <v>10000</v>
      </c>
      <c r="F536" s="10">
        <f t="shared" si="32"/>
        <v>7665.4352306708024</v>
      </c>
      <c r="G536" s="10">
        <f>IF(F536&gt;0,MIN('Hourly Model'!$E$8*1000-E536,F536),MAX(-E536,F536))</f>
        <v>0</v>
      </c>
      <c r="I536" s="10">
        <f t="shared" si="35"/>
        <v>0</v>
      </c>
    </row>
    <row r="537" spans="1:9" x14ac:dyDescent="0.2">
      <c r="A537" s="11">
        <f t="shared" si="33"/>
        <v>43488.291666665369</v>
      </c>
      <c r="B537" s="5">
        <f>'Load Profile'!E540</f>
        <v>1698.7744667967959</v>
      </c>
      <c r="C537" s="5">
        <f>'Solar Output'!E541</f>
        <v>1018.31695</v>
      </c>
      <c r="D537" s="5">
        <f>'Wind Output'!E544</f>
        <v>9573.3333333333339</v>
      </c>
      <c r="E537" s="5">
        <f t="shared" si="34"/>
        <v>10000</v>
      </c>
      <c r="F537" s="10">
        <f t="shared" si="32"/>
        <v>8892.875816536538</v>
      </c>
      <c r="G537" s="10">
        <f>IF(F537&gt;0,MIN('Hourly Model'!$E$8*1000-E537,F537),MAX(-E537,F537))</f>
        <v>0</v>
      </c>
      <c r="I537" s="10">
        <f t="shared" si="35"/>
        <v>0</v>
      </c>
    </row>
    <row r="538" spans="1:9" x14ac:dyDescent="0.2">
      <c r="A538" s="11">
        <f t="shared" si="33"/>
        <v>43488.333333332033</v>
      </c>
      <c r="B538" s="5">
        <f>'Load Profile'!E541</f>
        <v>1619.1587694693974</v>
      </c>
      <c r="C538" s="5">
        <f>'Solar Output'!E542</f>
        <v>3490.7559999999999</v>
      </c>
      <c r="D538" s="5">
        <f>'Wind Output'!E545</f>
        <v>9573.3333333333339</v>
      </c>
      <c r="E538" s="5">
        <f t="shared" si="34"/>
        <v>10000</v>
      </c>
      <c r="F538" s="10">
        <f t="shared" si="32"/>
        <v>11444.930563863936</v>
      </c>
      <c r="G538" s="10">
        <f>IF(F538&gt;0,MIN('Hourly Model'!$E$8*1000-E538,F538),MAX(-E538,F538))</f>
        <v>0</v>
      </c>
      <c r="I538" s="10">
        <f t="shared" si="35"/>
        <v>0</v>
      </c>
    </row>
    <row r="539" spans="1:9" x14ac:dyDescent="0.2">
      <c r="A539" s="11">
        <f t="shared" si="33"/>
        <v>43488.374999998698</v>
      </c>
      <c r="B539" s="5">
        <f>'Load Profile'!E542</f>
        <v>1369.6153865203198</v>
      </c>
      <c r="C539" s="5">
        <f>'Solar Output'!E543</f>
        <v>5510.2663999999995</v>
      </c>
      <c r="D539" s="5">
        <f>'Wind Output'!E546</f>
        <v>9573.3333333333339</v>
      </c>
      <c r="E539" s="5">
        <f t="shared" si="34"/>
        <v>10000</v>
      </c>
      <c r="F539" s="10">
        <f t="shared" si="32"/>
        <v>13713.984346813013</v>
      </c>
      <c r="G539" s="10">
        <f>IF(F539&gt;0,MIN('Hourly Model'!$E$8*1000-E539,F539),MAX(-E539,F539))</f>
        <v>0</v>
      </c>
      <c r="I539" s="10">
        <f t="shared" si="35"/>
        <v>0</v>
      </c>
    </row>
    <row r="540" spans="1:9" x14ac:dyDescent="0.2">
      <c r="A540" s="11">
        <f t="shared" si="33"/>
        <v>43488.416666665362</v>
      </c>
      <c r="B540" s="5">
        <f>'Load Profile'!E543</f>
        <v>1378.0664245861556</v>
      </c>
      <c r="C540" s="5">
        <f>'Solar Output'!E544</f>
        <v>6800.8239999999987</v>
      </c>
      <c r="D540" s="5">
        <f>'Wind Output'!E547</f>
        <v>9060</v>
      </c>
      <c r="E540" s="5">
        <f t="shared" si="34"/>
        <v>10000</v>
      </c>
      <c r="F540" s="10">
        <f t="shared" si="32"/>
        <v>14482.757575413843</v>
      </c>
      <c r="G540" s="10">
        <f>IF(F540&gt;0,MIN('Hourly Model'!$E$8*1000-E540,F540),MAX(-E540,F540))</f>
        <v>0</v>
      </c>
      <c r="I540" s="10">
        <f t="shared" si="35"/>
        <v>0</v>
      </c>
    </row>
    <row r="541" spans="1:9" x14ac:dyDescent="0.2">
      <c r="A541" s="11">
        <f t="shared" si="33"/>
        <v>43488.458333332026</v>
      </c>
      <c r="B541" s="5">
        <f>'Load Profile'!E544</f>
        <v>1325.5732746970268</v>
      </c>
      <c r="C541" s="5">
        <f>'Solar Output'!E545</f>
        <v>7384.6778499999982</v>
      </c>
      <c r="D541" s="5">
        <f>'Wind Output'!E548</f>
        <v>9960</v>
      </c>
      <c r="E541" s="5">
        <f t="shared" si="34"/>
        <v>10000</v>
      </c>
      <c r="F541" s="10">
        <f t="shared" si="32"/>
        <v>16019.104575302974</v>
      </c>
      <c r="G541" s="10">
        <f>IF(F541&gt;0,MIN('Hourly Model'!$E$8*1000-E541,F541),MAX(-E541,F541))</f>
        <v>0</v>
      </c>
      <c r="I541" s="10">
        <f t="shared" si="35"/>
        <v>0</v>
      </c>
    </row>
    <row r="542" spans="1:9" x14ac:dyDescent="0.2">
      <c r="A542" s="11">
        <f t="shared" si="33"/>
        <v>43488.49999999869</v>
      </c>
      <c r="B542" s="5">
        <f>'Load Profile'!E545</f>
        <v>1270.6729762714658</v>
      </c>
      <c r="C542" s="5">
        <f>'Solar Output'!E546</f>
        <v>7294.914600000001</v>
      </c>
      <c r="D542" s="5">
        <f>'Wind Output'!E549</f>
        <v>9573.3333333333339</v>
      </c>
      <c r="E542" s="5">
        <f t="shared" si="34"/>
        <v>10000</v>
      </c>
      <c r="F542" s="10">
        <f t="shared" si="32"/>
        <v>15597.57495706187</v>
      </c>
      <c r="G542" s="10">
        <f>IF(F542&gt;0,MIN('Hourly Model'!$E$8*1000-E542,F542),MAX(-E542,F542))</f>
        <v>0</v>
      </c>
      <c r="I542" s="10">
        <f t="shared" si="35"/>
        <v>0</v>
      </c>
    </row>
    <row r="543" spans="1:9" x14ac:dyDescent="0.2">
      <c r="A543" s="11">
        <f t="shared" si="33"/>
        <v>43488.541666665355</v>
      </c>
      <c r="B543" s="5">
        <f>'Load Profile'!E546</f>
        <v>1232.3320827622651</v>
      </c>
      <c r="C543" s="5">
        <f>'Solar Output'!E547</f>
        <v>6558.2843999999996</v>
      </c>
      <c r="D543" s="5">
        <f>'Wind Output'!E550</f>
        <v>9873.3333333333339</v>
      </c>
      <c r="E543" s="5">
        <f t="shared" si="34"/>
        <v>10000</v>
      </c>
      <c r="F543" s="10">
        <f t="shared" si="32"/>
        <v>15199.285650571068</v>
      </c>
      <c r="G543" s="10">
        <f>IF(F543&gt;0,MIN('Hourly Model'!$E$8*1000-E543,F543),MAX(-E543,F543))</f>
        <v>0</v>
      </c>
      <c r="I543" s="10">
        <f t="shared" si="35"/>
        <v>0</v>
      </c>
    </row>
    <row r="544" spans="1:9" x14ac:dyDescent="0.2">
      <c r="A544" s="11">
        <f t="shared" si="33"/>
        <v>43488.583333332019</v>
      </c>
      <c r="B544" s="5">
        <f>'Load Profile'!E547</f>
        <v>1225.5875821520556</v>
      </c>
      <c r="C544" s="5">
        <f>'Solar Output'!E548</f>
        <v>5172.5504999999994</v>
      </c>
      <c r="D544" s="5">
        <f>'Wind Output'!E551</f>
        <v>10000</v>
      </c>
      <c r="E544" s="5">
        <f t="shared" si="34"/>
        <v>10000</v>
      </c>
      <c r="F544" s="10">
        <f t="shared" si="32"/>
        <v>13946.962917847944</v>
      </c>
      <c r="G544" s="10">
        <f>IF(F544&gt;0,MIN('Hourly Model'!$E$8*1000-E544,F544),MAX(-E544,F544))</f>
        <v>0</v>
      </c>
      <c r="I544" s="10">
        <f t="shared" si="35"/>
        <v>0</v>
      </c>
    </row>
    <row r="545" spans="1:9" x14ac:dyDescent="0.2">
      <c r="A545" s="11">
        <f t="shared" si="33"/>
        <v>43488.624999998683</v>
      </c>
      <c r="B545" s="5">
        <f>'Load Profile'!E548</f>
        <v>1313.1155954410606</v>
      </c>
      <c r="C545" s="5">
        <f>'Solar Output'!E549</f>
        <v>3076.7847499999998</v>
      </c>
      <c r="D545" s="5">
        <f>'Wind Output'!E552</f>
        <v>9573.3333333333339</v>
      </c>
      <c r="E545" s="5">
        <f t="shared" si="34"/>
        <v>10000</v>
      </c>
      <c r="F545" s="10">
        <f t="shared" si="32"/>
        <v>11337.002487892274</v>
      </c>
      <c r="G545" s="10">
        <f>IF(F545&gt;0,MIN('Hourly Model'!$E$8*1000-E545,F545),MAX(-E545,F545))</f>
        <v>0</v>
      </c>
      <c r="I545" s="10">
        <f t="shared" si="35"/>
        <v>0</v>
      </c>
    </row>
    <row r="546" spans="1:9" x14ac:dyDescent="0.2">
      <c r="A546" s="11">
        <f t="shared" si="33"/>
        <v>43488.666666665347</v>
      </c>
      <c r="B546" s="5">
        <f>'Load Profile'!E549</f>
        <v>1623.0013353738314</v>
      </c>
      <c r="C546" s="5">
        <f>'Solar Output'!E550</f>
        <v>699.78304999999989</v>
      </c>
      <c r="D546" s="5">
        <f>'Wind Output'!E553</f>
        <v>9873.3333333333339</v>
      </c>
      <c r="E546" s="5">
        <f t="shared" si="34"/>
        <v>10000</v>
      </c>
      <c r="F546" s="10">
        <f t="shared" si="32"/>
        <v>8950.1150479595017</v>
      </c>
      <c r="G546" s="10">
        <f>IF(F546&gt;0,MIN('Hourly Model'!$E$8*1000-E546,F546),MAX(-E546,F546))</f>
        <v>0</v>
      </c>
      <c r="I546" s="10">
        <f t="shared" si="35"/>
        <v>0</v>
      </c>
    </row>
    <row r="547" spans="1:9" x14ac:dyDescent="0.2">
      <c r="A547" s="11">
        <f t="shared" si="33"/>
        <v>43488.708333332012</v>
      </c>
      <c r="B547" s="5">
        <f>'Load Profile'!E550</f>
        <v>2219.6948952798316</v>
      </c>
      <c r="C547" s="5">
        <f>'Solar Output'!E551</f>
        <v>0</v>
      </c>
      <c r="D547" s="5">
        <f>'Wind Output'!E554</f>
        <v>10000</v>
      </c>
      <c r="E547" s="5">
        <f t="shared" si="34"/>
        <v>10000</v>
      </c>
      <c r="F547" s="10">
        <f t="shared" si="32"/>
        <v>7780.3051047201679</v>
      </c>
      <c r="G547" s="10">
        <f>IF(F547&gt;0,MIN('Hourly Model'!$E$8*1000-E547,F547),MAX(-E547,F547))</f>
        <v>0</v>
      </c>
      <c r="I547" s="10">
        <f t="shared" si="35"/>
        <v>0</v>
      </c>
    </row>
    <row r="548" spans="1:9" x14ac:dyDescent="0.2">
      <c r="A548" s="11">
        <f t="shared" si="33"/>
        <v>43488.749999998676</v>
      </c>
      <c r="B548" s="5">
        <f>'Load Profile'!E551</f>
        <v>2564.2210962159593</v>
      </c>
      <c r="C548" s="5">
        <f>'Solar Output'!E552</f>
        <v>0</v>
      </c>
      <c r="D548" s="5">
        <f>'Wind Output'!E555</f>
        <v>10000</v>
      </c>
      <c r="E548" s="5">
        <f t="shared" si="34"/>
        <v>10000</v>
      </c>
      <c r="F548" s="10">
        <f t="shared" si="32"/>
        <v>7435.7789037840412</v>
      </c>
      <c r="G548" s="10">
        <f>IF(F548&gt;0,MIN('Hourly Model'!$E$8*1000-E548,F548),MAX(-E548,F548))</f>
        <v>0</v>
      </c>
      <c r="I548" s="10">
        <f t="shared" si="35"/>
        <v>0</v>
      </c>
    </row>
    <row r="549" spans="1:9" x14ac:dyDescent="0.2">
      <c r="A549" s="11">
        <f t="shared" si="33"/>
        <v>43488.79166666534</v>
      </c>
      <c r="B549" s="5">
        <f>'Load Profile'!E552</f>
        <v>2522.627102364353</v>
      </c>
      <c r="C549" s="5">
        <f>'Solar Output'!E553</f>
        <v>0</v>
      </c>
      <c r="D549" s="5">
        <f>'Wind Output'!E556</f>
        <v>10000</v>
      </c>
      <c r="E549" s="5">
        <f t="shared" si="34"/>
        <v>10000</v>
      </c>
      <c r="F549" s="10">
        <f t="shared" si="32"/>
        <v>7477.372897635647</v>
      </c>
      <c r="G549" s="10">
        <f>IF(F549&gt;0,MIN('Hourly Model'!$E$8*1000-E549,F549),MAX(-E549,F549))</f>
        <v>0</v>
      </c>
      <c r="I549" s="10">
        <f t="shared" si="35"/>
        <v>0</v>
      </c>
    </row>
    <row r="550" spans="1:9" x14ac:dyDescent="0.2">
      <c r="A550" s="11">
        <f t="shared" si="33"/>
        <v>43488.833333332004</v>
      </c>
      <c r="B550" s="5">
        <f>'Load Profile'!E553</f>
        <v>2357.8715593479001</v>
      </c>
      <c r="C550" s="5">
        <f>'Solar Output'!E554</f>
        <v>0</v>
      </c>
      <c r="D550" s="5">
        <f>'Wind Output'!E557</f>
        <v>10000</v>
      </c>
      <c r="E550" s="5">
        <f t="shared" si="34"/>
        <v>10000</v>
      </c>
      <c r="F550" s="10">
        <f t="shared" si="32"/>
        <v>7642.1284406520999</v>
      </c>
      <c r="G550" s="10">
        <f>IF(F550&gt;0,MIN('Hourly Model'!$E$8*1000-E550,F550),MAX(-E550,F550))</f>
        <v>0</v>
      </c>
      <c r="I550" s="10">
        <f t="shared" si="35"/>
        <v>0</v>
      </c>
    </row>
    <row r="551" spans="1:9" x14ac:dyDescent="0.2">
      <c r="A551" s="11">
        <f t="shared" si="33"/>
        <v>43488.874999998668</v>
      </c>
      <c r="B551" s="5">
        <f>'Load Profile'!E554</f>
        <v>2176.7949346463183</v>
      </c>
      <c r="C551" s="5">
        <f>'Solar Output'!E555</f>
        <v>0</v>
      </c>
      <c r="D551" s="5">
        <f>'Wind Output'!E558</f>
        <v>10000</v>
      </c>
      <c r="E551" s="5">
        <f t="shared" si="34"/>
        <v>10000</v>
      </c>
      <c r="F551" s="10">
        <f t="shared" si="32"/>
        <v>7823.2050653536817</v>
      </c>
      <c r="G551" s="10">
        <f>IF(F551&gt;0,MIN('Hourly Model'!$E$8*1000-E551,F551),MAX(-E551,F551))</f>
        <v>0</v>
      </c>
      <c r="I551" s="10">
        <f t="shared" si="35"/>
        <v>0</v>
      </c>
    </row>
    <row r="552" spans="1:9" x14ac:dyDescent="0.2">
      <c r="A552" s="11">
        <f t="shared" si="33"/>
        <v>43488.916666665333</v>
      </c>
      <c r="B552" s="5">
        <f>'Load Profile'!E555</f>
        <v>1825.4166411658719</v>
      </c>
      <c r="C552" s="5">
        <f>'Solar Output'!E556</f>
        <v>0</v>
      </c>
      <c r="D552" s="5">
        <f>'Wind Output'!E559</f>
        <v>10000</v>
      </c>
      <c r="E552" s="5">
        <f t="shared" si="34"/>
        <v>10000</v>
      </c>
      <c r="F552" s="10">
        <f t="shared" si="32"/>
        <v>8174.5833588341284</v>
      </c>
      <c r="G552" s="10">
        <f>IF(F552&gt;0,MIN('Hourly Model'!$E$8*1000-E552,F552),MAX(-E552,F552))</f>
        <v>0</v>
      </c>
      <c r="I552" s="10">
        <f t="shared" si="35"/>
        <v>0</v>
      </c>
    </row>
    <row r="553" spans="1:9" x14ac:dyDescent="0.2">
      <c r="A553" s="11">
        <f t="shared" si="33"/>
        <v>43488.958333331997</v>
      </c>
      <c r="B553" s="5">
        <f>'Load Profile'!E556</f>
        <v>1481.0469044961812</v>
      </c>
      <c r="C553" s="5">
        <f>'Solar Output'!E557</f>
        <v>0</v>
      </c>
      <c r="D553" s="5">
        <f>'Wind Output'!E560</f>
        <v>9960</v>
      </c>
      <c r="E553" s="5">
        <f t="shared" si="34"/>
        <v>10000</v>
      </c>
      <c r="F553" s="10">
        <f t="shared" si="32"/>
        <v>8478.953095503819</v>
      </c>
      <c r="G553" s="10">
        <f>IF(F553&gt;0,MIN('Hourly Model'!$E$8*1000-E553,F553),MAX(-E553,F553))</f>
        <v>0</v>
      </c>
      <c r="I553" s="10">
        <f t="shared" si="35"/>
        <v>0</v>
      </c>
    </row>
    <row r="554" spans="1:9" x14ac:dyDescent="0.2">
      <c r="A554" s="11">
        <f t="shared" si="33"/>
        <v>43488.999999998661</v>
      </c>
      <c r="B554" s="5">
        <f>'Load Profile'!E557</f>
        <v>1146.7750093875256</v>
      </c>
      <c r="C554" s="5">
        <f>'Solar Output'!E558</f>
        <v>0</v>
      </c>
      <c r="D554" s="5">
        <f>'Wind Output'!E561</f>
        <v>9960</v>
      </c>
      <c r="E554" s="5">
        <f t="shared" si="34"/>
        <v>10000</v>
      </c>
      <c r="F554" s="10">
        <f t="shared" si="32"/>
        <v>8813.2249906124744</v>
      </c>
      <c r="G554" s="10">
        <f>IF(F554&gt;0,MIN('Hourly Model'!$E$8*1000-E554,F554),MAX(-E554,F554))</f>
        <v>0</v>
      </c>
      <c r="I554" s="10">
        <f t="shared" si="35"/>
        <v>0</v>
      </c>
    </row>
    <row r="555" spans="1:9" x14ac:dyDescent="0.2">
      <c r="A555" s="11">
        <f t="shared" si="33"/>
        <v>43489.041666665325</v>
      </c>
      <c r="B555" s="5">
        <f>'Load Profile'!E558</f>
        <v>1012.1422403119578</v>
      </c>
      <c r="C555" s="5">
        <f>'Solar Output'!E559</f>
        <v>0</v>
      </c>
      <c r="D555" s="5">
        <f>'Wind Output'!E562</f>
        <v>10000</v>
      </c>
      <c r="E555" s="5">
        <f t="shared" si="34"/>
        <v>10000</v>
      </c>
      <c r="F555" s="10">
        <f t="shared" si="32"/>
        <v>8987.8577596880423</v>
      </c>
      <c r="G555" s="10">
        <f>IF(F555&gt;0,MIN('Hourly Model'!$E$8*1000-E555,F555),MAX(-E555,F555))</f>
        <v>0</v>
      </c>
      <c r="I555" s="10">
        <f t="shared" si="35"/>
        <v>0</v>
      </c>
    </row>
    <row r="556" spans="1:9" x14ac:dyDescent="0.2">
      <c r="A556" s="11">
        <f t="shared" si="33"/>
        <v>43489.08333333199</v>
      </c>
      <c r="B556" s="5">
        <f>'Load Profile'!E559</f>
        <v>958.17802400836501</v>
      </c>
      <c r="C556" s="5">
        <f>'Solar Output'!E560</f>
        <v>0</v>
      </c>
      <c r="D556" s="5">
        <f>'Wind Output'!E563</f>
        <v>10000</v>
      </c>
      <c r="E556" s="5">
        <f t="shared" si="34"/>
        <v>10000</v>
      </c>
      <c r="F556" s="10">
        <f t="shared" si="32"/>
        <v>9041.8219759916356</v>
      </c>
      <c r="G556" s="10">
        <f>IF(F556&gt;0,MIN('Hourly Model'!$E$8*1000-E556,F556),MAX(-E556,F556))</f>
        <v>0</v>
      </c>
      <c r="I556" s="10">
        <f t="shared" si="35"/>
        <v>0</v>
      </c>
    </row>
    <row r="557" spans="1:9" x14ac:dyDescent="0.2">
      <c r="A557" s="11">
        <f t="shared" si="33"/>
        <v>43489.124999998654</v>
      </c>
      <c r="B557" s="5">
        <f>'Load Profile'!E560</f>
        <v>943.62296292413009</v>
      </c>
      <c r="C557" s="5">
        <f>'Solar Output'!E561</f>
        <v>0</v>
      </c>
      <c r="D557" s="5">
        <f>'Wind Output'!E564</f>
        <v>10000</v>
      </c>
      <c r="E557" s="5">
        <f t="shared" si="34"/>
        <v>10000</v>
      </c>
      <c r="F557" s="10">
        <f t="shared" si="32"/>
        <v>9056.3770370758702</v>
      </c>
      <c r="G557" s="10">
        <f>IF(F557&gt;0,MIN('Hourly Model'!$E$8*1000-E557,F557),MAX(-E557,F557))</f>
        <v>0</v>
      </c>
      <c r="I557" s="10">
        <f t="shared" si="35"/>
        <v>0</v>
      </c>
    </row>
    <row r="558" spans="1:9" x14ac:dyDescent="0.2">
      <c r="A558" s="11">
        <f t="shared" si="33"/>
        <v>43489.166666665318</v>
      </c>
      <c r="B558" s="5">
        <f>'Load Profile'!E561</f>
        <v>940.69601772987062</v>
      </c>
      <c r="C558" s="5">
        <f>'Solar Output'!E562</f>
        <v>0</v>
      </c>
      <c r="D558" s="5">
        <f>'Wind Output'!E565</f>
        <v>10000</v>
      </c>
      <c r="E558" s="5">
        <f t="shared" si="34"/>
        <v>10000</v>
      </c>
      <c r="F558" s="10">
        <f t="shared" si="32"/>
        <v>9059.3039822701285</v>
      </c>
      <c r="G558" s="10">
        <f>IF(F558&gt;0,MIN('Hourly Model'!$E$8*1000-E558,F558),MAX(-E558,F558))</f>
        <v>0</v>
      </c>
      <c r="I558" s="10">
        <f t="shared" si="35"/>
        <v>0</v>
      </c>
    </row>
    <row r="559" spans="1:9" x14ac:dyDescent="0.2">
      <c r="A559" s="11">
        <f t="shared" si="33"/>
        <v>43489.208333331982</v>
      </c>
      <c r="B559" s="5">
        <f>'Load Profile'!E562</f>
        <v>997.30083932118362</v>
      </c>
      <c r="C559" s="5">
        <f>'Solar Output'!E563</f>
        <v>0</v>
      </c>
      <c r="D559" s="5">
        <f>'Wind Output'!E566</f>
        <v>10000</v>
      </c>
      <c r="E559" s="5">
        <f t="shared" si="34"/>
        <v>10000</v>
      </c>
      <c r="F559" s="10">
        <f t="shared" si="32"/>
        <v>9002.699160678816</v>
      </c>
      <c r="G559" s="10">
        <f>IF(F559&gt;0,MIN('Hourly Model'!$E$8*1000-E559,F559),MAX(-E559,F559))</f>
        <v>0</v>
      </c>
      <c r="I559" s="10">
        <f t="shared" si="35"/>
        <v>0</v>
      </c>
    </row>
    <row r="560" spans="1:9" x14ac:dyDescent="0.2">
      <c r="A560" s="11">
        <f t="shared" si="33"/>
        <v>43489.249999998647</v>
      </c>
      <c r="B560" s="5">
        <f>'Load Profile'!E563</f>
        <v>1236.1758328249887</v>
      </c>
      <c r="C560" s="5">
        <f>'Solar Output'!E564</f>
        <v>0</v>
      </c>
      <c r="D560" s="5">
        <f>'Wind Output'!E567</f>
        <v>10000</v>
      </c>
      <c r="E560" s="5">
        <f t="shared" si="34"/>
        <v>10000</v>
      </c>
      <c r="F560" s="10">
        <f t="shared" si="32"/>
        <v>8763.8241671750111</v>
      </c>
      <c r="G560" s="10">
        <f>IF(F560&gt;0,MIN('Hourly Model'!$E$8*1000-E560,F560),MAX(-E560,F560))</f>
        <v>0</v>
      </c>
      <c r="I560" s="10">
        <f t="shared" si="35"/>
        <v>0</v>
      </c>
    </row>
    <row r="561" spans="1:9" x14ac:dyDescent="0.2">
      <c r="A561" s="11">
        <f t="shared" si="33"/>
        <v>43489.291666665311</v>
      </c>
      <c r="B561" s="5">
        <f>'Load Profile'!E564</f>
        <v>1607.1438289081143</v>
      </c>
      <c r="C561" s="5">
        <f>'Solar Output'!E565</f>
        <v>690.82799999999997</v>
      </c>
      <c r="D561" s="5">
        <f>'Wind Output'!E568</f>
        <v>10000</v>
      </c>
      <c r="E561" s="5">
        <f t="shared" si="34"/>
        <v>10000</v>
      </c>
      <c r="F561" s="10">
        <f t="shared" si="32"/>
        <v>9083.6841710918852</v>
      </c>
      <c r="G561" s="10">
        <f>IF(F561&gt;0,MIN('Hourly Model'!$E$8*1000-E561,F561),MAX(-E561,F561))</f>
        <v>0</v>
      </c>
      <c r="I561" s="10">
        <f t="shared" si="35"/>
        <v>0</v>
      </c>
    </row>
    <row r="562" spans="1:9" x14ac:dyDescent="0.2">
      <c r="A562" s="11">
        <f t="shared" si="33"/>
        <v>43489.333333331975</v>
      </c>
      <c r="B562" s="5">
        <f>'Load Profile'!E565</f>
        <v>1532.2539130988901</v>
      </c>
      <c r="C562" s="5">
        <f>'Solar Output'!E566</f>
        <v>2444.5193499999996</v>
      </c>
      <c r="D562" s="5">
        <f>'Wind Output'!E569</f>
        <v>9960</v>
      </c>
      <c r="E562" s="5">
        <f t="shared" si="34"/>
        <v>10000</v>
      </c>
      <c r="F562" s="10">
        <f t="shared" si="32"/>
        <v>10872.265436901109</v>
      </c>
      <c r="G562" s="10">
        <f>IF(F562&gt;0,MIN('Hourly Model'!$E$8*1000-E562,F562),MAX(-E562,F562))</f>
        <v>0</v>
      </c>
      <c r="I562" s="10">
        <f t="shared" si="35"/>
        <v>0</v>
      </c>
    </row>
    <row r="563" spans="1:9" x14ac:dyDescent="0.2">
      <c r="A563" s="11">
        <f t="shared" si="33"/>
        <v>43489.374999998639</v>
      </c>
      <c r="B563" s="5">
        <f>'Load Profile'!E566</f>
        <v>1325.3240398966277</v>
      </c>
      <c r="C563" s="5">
        <f>'Solar Output'!E567</f>
        <v>3842.7962999999995</v>
      </c>
      <c r="D563" s="5">
        <f>'Wind Output'!E570</f>
        <v>9960</v>
      </c>
      <c r="E563" s="5">
        <f t="shared" si="34"/>
        <v>10000</v>
      </c>
      <c r="F563" s="10">
        <f t="shared" si="32"/>
        <v>12477.472260103372</v>
      </c>
      <c r="G563" s="10">
        <f>IF(F563&gt;0,MIN('Hourly Model'!$E$8*1000-E563,F563),MAX(-E563,F563))</f>
        <v>0</v>
      </c>
      <c r="I563" s="10">
        <f t="shared" si="35"/>
        <v>0</v>
      </c>
    </row>
    <row r="564" spans="1:9" x14ac:dyDescent="0.2">
      <c r="A564" s="11">
        <f t="shared" si="33"/>
        <v>43489.416666665304</v>
      </c>
      <c r="B564" s="5">
        <f>'Load Profile'!E567</f>
        <v>1362.5856613541621</v>
      </c>
      <c r="C564" s="5">
        <f>'Solar Output'!E568</f>
        <v>3880.9406499999996</v>
      </c>
      <c r="D564" s="5">
        <f>'Wind Output'!E571</f>
        <v>10000</v>
      </c>
      <c r="E564" s="5">
        <f t="shared" si="34"/>
        <v>10000</v>
      </c>
      <c r="F564" s="10">
        <f t="shared" si="32"/>
        <v>12518.354988645839</v>
      </c>
      <c r="G564" s="10">
        <f>IF(F564&gt;0,MIN('Hourly Model'!$E$8*1000-E564,F564),MAX(-E564,F564))</f>
        <v>0</v>
      </c>
      <c r="I564" s="10">
        <f t="shared" si="35"/>
        <v>0</v>
      </c>
    </row>
    <row r="565" spans="1:9" x14ac:dyDescent="0.2">
      <c r="A565" s="11">
        <f t="shared" si="33"/>
        <v>43489.458333331968</v>
      </c>
      <c r="B565" s="5">
        <f>'Load Profile'!E568</f>
        <v>1326.9382940211872</v>
      </c>
      <c r="C565" s="5">
        <f>'Solar Output'!E569</f>
        <v>4343.66615</v>
      </c>
      <c r="D565" s="5">
        <f>'Wind Output'!E572</f>
        <v>10000</v>
      </c>
      <c r="E565" s="5">
        <f t="shared" si="34"/>
        <v>10000</v>
      </c>
      <c r="F565" s="10">
        <f t="shared" si="32"/>
        <v>13016.727855978814</v>
      </c>
      <c r="G565" s="10">
        <f>IF(F565&gt;0,MIN('Hourly Model'!$E$8*1000-E565,F565),MAX(-E565,F565))</f>
        <v>0</v>
      </c>
      <c r="I565" s="10">
        <f t="shared" si="35"/>
        <v>0</v>
      </c>
    </row>
    <row r="566" spans="1:9" x14ac:dyDescent="0.2">
      <c r="A566" s="11">
        <f t="shared" si="33"/>
        <v>43489.499999998632</v>
      </c>
      <c r="B566" s="5">
        <f>'Load Profile'!E569</f>
        <v>1291.7764881867936</v>
      </c>
      <c r="C566" s="5">
        <f>'Solar Output'!E570</f>
        <v>4142.8243999999995</v>
      </c>
      <c r="D566" s="5">
        <f>'Wind Output'!E573</f>
        <v>10000</v>
      </c>
      <c r="E566" s="5">
        <f t="shared" si="34"/>
        <v>10000</v>
      </c>
      <c r="F566" s="10">
        <f t="shared" si="32"/>
        <v>12851.047911813206</v>
      </c>
      <c r="G566" s="10">
        <f>IF(F566&gt;0,MIN('Hourly Model'!$E$8*1000-E566,F566),MAX(-E566,F566))</f>
        <v>0</v>
      </c>
      <c r="I566" s="10">
        <f t="shared" si="35"/>
        <v>0</v>
      </c>
    </row>
    <row r="567" spans="1:9" x14ac:dyDescent="0.2">
      <c r="A567" s="11">
        <f t="shared" si="33"/>
        <v>43489.541666665296</v>
      </c>
      <c r="B567" s="5">
        <f>'Load Profile'!E570</f>
        <v>1259.178383939397</v>
      </c>
      <c r="C567" s="5">
        <f>'Solar Output'!E571</f>
        <v>3139.9094</v>
      </c>
      <c r="D567" s="5">
        <f>'Wind Output'!E574</f>
        <v>9960</v>
      </c>
      <c r="E567" s="5">
        <f t="shared" si="34"/>
        <v>10000</v>
      </c>
      <c r="F567" s="10">
        <f t="shared" si="32"/>
        <v>11840.731016060603</v>
      </c>
      <c r="G567" s="10">
        <f>IF(F567&gt;0,MIN('Hourly Model'!$E$8*1000-E567,F567),MAX(-E567,F567))</f>
        <v>0</v>
      </c>
      <c r="I567" s="10">
        <f t="shared" si="35"/>
        <v>0</v>
      </c>
    </row>
    <row r="568" spans="1:9" x14ac:dyDescent="0.2">
      <c r="A568" s="11">
        <f t="shared" si="33"/>
        <v>43489.583333331961</v>
      </c>
      <c r="B568" s="5">
        <f>'Load Profile'!E571</f>
        <v>1259.39854859712</v>
      </c>
      <c r="C568" s="5">
        <f>'Solar Output'!E572</f>
        <v>1342.8285499999997</v>
      </c>
      <c r="D568" s="5">
        <f>'Wind Output'!E575</f>
        <v>9573.3333333333339</v>
      </c>
      <c r="E568" s="5">
        <f t="shared" si="34"/>
        <v>10000</v>
      </c>
      <c r="F568" s="10">
        <f t="shared" si="32"/>
        <v>9656.7633347362134</v>
      </c>
      <c r="G568" s="10">
        <f>IF(F568&gt;0,MIN('Hourly Model'!$E$8*1000-E568,F568),MAX(-E568,F568))</f>
        <v>0</v>
      </c>
      <c r="I568" s="10">
        <f t="shared" si="35"/>
        <v>0</v>
      </c>
    </row>
    <row r="569" spans="1:9" x14ac:dyDescent="0.2">
      <c r="A569" s="11">
        <f t="shared" si="33"/>
        <v>43489.624999998625</v>
      </c>
      <c r="B569" s="5">
        <f>'Load Profile'!E572</f>
        <v>1334.8978919694534</v>
      </c>
      <c r="C569" s="5">
        <f>'Solar Output'!E573</f>
        <v>85.407049999999984</v>
      </c>
      <c r="D569" s="5">
        <f>'Wind Output'!E576</f>
        <v>9060</v>
      </c>
      <c r="E569" s="5">
        <f t="shared" si="34"/>
        <v>10000</v>
      </c>
      <c r="F569" s="10">
        <f t="shared" si="32"/>
        <v>7810.5091580305461</v>
      </c>
      <c r="G569" s="10">
        <f>IF(F569&gt;0,MIN('Hourly Model'!$E$8*1000-E569,F569),MAX(-E569,F569))</f>
        <v>0</v>
      </c>
      <c r="I569" s="10">
        <f t="shared" si="35"/>
        <v>0</v>
      </c>
    </row>
    <row r="570" spans="1:9" x14ac:dyDescent="0.2">
      <c r="A570" s="11">
        <f t="shared" si="33"/>
        <v>43489.666666665289</v>
      </c>
      <c r="B570" s="5">
        <f>'Load Profile'!E573</f>
        <v>1627.3925172636109</v>
      </c>
      <c r="C570" s="5">
        <f>'Solar Output'!E574</f>
        <v>0</v>
      </c>
      <c r="D570" s="5">
        <f>'Wind Output'!E577</f>
        <v>9573.3333333333339</v>
      </c>
      <c r="E570" s="5">
        <f t="shared" si="34"/>
        <v>10000</v>
      </c>
      <c r="F570" s="10">
        <f t="shared" si="32"/>
        <v>7945.940816069723</v>
      </c>
      <c r="G570" s="10">
        <f>IF(F570&gt;0,MIN('Hourly Model'!$E$8*1000-E570,F570),MAX(-E570,F570))</f>
        <v>0</v>
      </c>
      <c r="I570" s="10">
        <f t="shared" si="35"/>
        <v>0</v>
      </c>
    </row>
    <row r="571" spans="1:9" x14ac:dyDescent="0.2">
      <c r="A571" s="11">
        <f t="shared" si="33"/>
        <v>43489.708333331953</v>
      </c>
      <c r="B571" s="5">
        <f>'Load Profile'!E574</f>
        <v>2208.8502049746189</v>
      </c>
      <c r="C571" s="5">
        <f>'Solar Output'!E575</f>
        <v>0</v>
      </c>
      <c r="D571" s="5">
        <f>'Wind Output'!E578</f>
        <v>6160</v>
      </c>
      <c r="E571" s="5">
        <f t="shared" si="34"/>
        <v>10000</v>
      </c>
      <c r="F571" s="10">
        <f t="shared" si="32"/>
        <v>3951.1497950253811</v>
      </c>
      <c r="G571" s="10">
        <f>IF(F571&gt;0,MIN('Hourly Model'!$E$8*1000-E571,F571),MAX(-E571,F571))</f>
        <v>0</v>
      </c>
      <c r="I571" s="10">
        <f t="shared" si="35"/>
        <v>0</v>
      </c>
    </row>
    <row r="572" spans="1:9" x14ac:dyDescent="0.2">
      <c r="A572" s="11">
        <f t="shared" si="33"/>
        <v>43489.749999998618</v>
      </c>
      <c r="B572" s="5">
        <f>'Load Profile'!E575</f>
        <v>2540.7738853403271</v>
      </c>
      <c r="C572" s="5">
        <f>'Solar Output'!E576</f>
        <v>0</v>
      </c>
      <c r="D572" s="5">
        <f>'Wind Output'!E579</f>
        <v>4266.666666666667</v>
      </c>
      <c r="E572" s="5">
        <f t="shared" si="34"/>
        <v>10000</v>
      </c>
      <c r="F572" s="10">
        <f t="shared" si="32"/>
        <v>1725.8927813263399</v>
      </c>
      <c r="G572" s="10">
        <f>IF(F572&gt;0,MIN('Hourly Model'!$E$8*1000-E572,F572),MAX(-E572,F572))</f>
        <v>0</v>
      </c>
      <c r="I572" s="10">
        <f t="shared" si="35"/>
        <v>0</v>
      </c>
    </row>
    <row r="573" spans="1:9" x14ac:dyDescent="0.2">
      <c r="A573" s="11">
        <f t="shared" si="33"/>
        <v>43489.791666665282</v>
      </c>
      <c r="B573" s="5">
        <f>'Load Profile'!E576</f>
        <v>2490.2724297648756</v>
      </c>
      <c r="C573" s="5">
        <f>'Solar Output'!E577</f>
        <v>0</v>
      </c>
      <c r="D573" s="5">
        <f>'Wind Output'!E580</f>
        <v>2773.3333333333335</v>
      </c>
      <c r="E573" s="5">
        <f t="shared" si="34"/>
        <v>10000</v>
      </c>
      <c r="F573" s="10">
        <f t="shared" si="32"/>
        <v>283.06090356845789</v>
      </c>
      <c r="G573" s="10">
        <f>IF(F573&gt;0,MIN('Hourly Model'!$E$8*1000-E573,F573),MAX(-E573,F573))</f>
        <v>0</v>
      </c>
      <c r="I573" s="10">
        <f t="shared" si="35"/>
        <v>0</v>
      </c>
    </row>
    <row r="574" spans="1:9" x14ac:dyDescent="0.2">
      <c r="A574" s="11">
        <f t="shared" si="33"/>
        <v>43489.833333331946</v>
      </c>
      <c r="B574" s="5">
        <f>'Load Profile'!E577</f>
        <v>2318.4458370105049</v>
      </c>
      <c r="C574" s="5">
        <f>'Solar Output'!E578</f>
        <v>0</v>
      </c>
      <c r="D574" s="5">
        <f>'Wind Output'!E581</f>
        <v>4266.666666666667</v>
      </c>
      <c r="E574" s="5">
        <f t="shared" si="34"/>
        <v>10000</v>
      </c>
      <c r="F574" s="10">
        <f t="shared" si="32"/>
        <v>1948.2208296561621</v>
      </c>
      <c r="G574" s="10">
        <f>IF(F574&gt;0,MIN('Hourly Model'!$E$8*1000-E574,F574),MAX(-E574,F574))</f>
        <v>0</v>
      </c>
      <c r="I574" s="10">
        <f t="shared" si="35"/>
        <v>0</v>
      </c>
    </row>
    <row r="575" spans="1:9" x14ac:dyDescent="0.2">
      <c r="A575" s="11">
        <f t="shared" si="33"/>
        <v>43489.87499999861</v>
      </c>
      <c r="B575" s="5">
        <f>'Load Profile'!E578</f>
        <v>2137.7022193720454</v>
      </c>
      <c r="C575" s="5">
        <f>'Solar Output'!E579</f>
        <v>0</v>
      </c>
      <c r="D575" s="5">
        <f>'Wind Output'!E582</f>
        <v>6160</v>
      </c>
      <c r="E575" s="5">
        <f t="shared" si="34"/>
        <v>10000</v>
      </c>
      <c r="F575" s="10">
        <f t="shared" si="32"/>
        <v>4022.2977806279546</v>
      </c>
      <c r="G575" s="10">
        <f>IF(F575&gt;0,MIN('Hourly Model'!$E$8*1000-E575,F575),MAX(-E575,F575))</f>
        <v>0</v>
      </c>
      <c r="I575" s="10">
        <f t="shared" si="35"/>
        <v>0</v>
      </c>
    </row>
    <row r="576" spans="1:9" x14ac:dyDescent="0.2">
      <c r="A576" s="11">
        <f t="shared" si="33"/>
        <v>43489.916666665275</v>
      </c>
      <c r="B576" s="5">
        <f>'Load Profile'!E579</f>
        <v>1786.9569811304195</v>
      </c>
      <c r="C576" s="5">
        <f>'Solar Output'!E580</f>
        <v>0</v>
      </c>
      <c r="D576" s="5">
        <f>'Wind Output'!E583</f>
        <v>4266.666666666667</v>
      </c>
      <c r="E576" s="5">
        <f t="shared" si="34"/>
        <v>10000</v>
      </c>
      <c r="F576" s="10">
        <f t="shared" si="32"/>
        <v>2479.7096855362474</v>
      </c>
      <c r="G576" s="10">
        <f>IF(F576&gt;0,MIN('Hourly Model'!$E$8*1000-E576,F576),MAX(-E576,F576))</f>
        <v>0</v>
      </c>
      <c r="I576" s="10">
        <f t="shared" si="35"/>
        <v>0</v>
      </c>
    </row>
    <row r="577" spans="1:9" x14ac:dyDescent="0.2">
      <c r="A577" s="11">
        <f t="shared" si="33"/>
        <v>43489.958333331939</v>
      </c>
      <c r="B577" s="5">
        <f>'Load Profile'!E580</f>
        <v>1443.165219137162</v>
      </c>
      <c r="C577" s="5">
        <f>'Solar Output'!E581</f>
        <v>0</v>
      </c>
      <c r="D577" s="5">
        <f>'Wind Output'!E584</f>
        <v>4266.666666666667</v>
      </c>
      <c r="E577" s="5">
        <f t="shared" si="34"/>
        <v>10000</v>
      </c>
      <c r="F577" s="10">
        <f t="shared" si="32"/>
        <v>2823.5014475295047</v>
      </c>
      <c r="G577" s="10">
        <f>IF(F577&gt;0,MIN('Hourly Model'!$E$8*1000-E577,F577),MAX(-E577,F577))</f>
        <v>0</v>
      </c>
      <c r="I577" s="10">
        <f t="shared" si="35"/>
        <v>0</v>
      </c>
    </row>
    <row r="578" spans="1:9" x14ac:dyDescent="0.2">
      <c r="A578" s="11">
        <f t="shared" si="33"/>
        <v>43489.999999998603</v>
      </c>
      <c r="B578" s="5">
        <f>'Load Profile'!E581</f>
        <v>1102.4695183426529</v>
      </c>
      <c r="C578" s="5">
        <f>'Solar Output'!E582</f>
        <v>0</v>
      </c>
      <c r="D578" s="5">
        <f>'Wind Output'!E585</f>
        <v>2773.3333333333335</v>
      </c>
      <c r="E578" s="5">
        <f t="shared" si="34"/>
        <v>10000</v>
      </c>
      <c r="F578" s="10">
        <f t="shared" ref="F578:F641" si="36">D578+C578-B578</f>
        <v>1670.8638149906806</v>
      </c>
      <c r="G578" s="10">
        <f>IF(F578&gt;0,MIN('Hourly Model'!$E$8*1000-E578,F578),MAX(-E578,F578))</f>
        <v>0</v>
      </c>
      <c r="I578" s="10">
        <f t="shared" si="35"/>
        <v>0</v>
      </c>
    </row>
    <row r="579" spans="1:9" x14ac:dyDescent="0.2">
      <c r="A579" s="11">
        <f t="shared" ref="A579:A642" si="37">A578+1/24</f>
        <v>43490.041666665267</v>
      </c>
      <c r="B579" s="5">
        <f>'Load Profile'!E582</f>
        <v>968.02451770678624</v>
      </c>
      <c r="C579" s="5">
        <f>'Solar Output'!E583</f>
        <v>0</v>
      </c>
      <c r="D579" s="5">
        <f>'Wind Output'!E586</f>
        <v>2773.3333333333335</v>
      </c>
      <c r="E579" s="5">
        <f t="shared" ref="E579:E642" si="38">E578+G578</f>
        <v>10000</v>
      </c>
      <c r="F579" s="10">
        <f t="shared" si="36"/>
        <v>1805.3088156265471</v>
      </c>
      <c r="G579" s="10">
        <f>IF(F579&gt;0,MIN('Hourly Model'!$E$8*1000-E579,F579),MAX(-E579,F579))</f>
        <v>0</v>
      </c>
      <c r="I579" s="10">
        <f t="shared" ref="I579:I642" si="39">MIN(I578+F579+E579,0)</f>
        <v>0</v>
      </c>
    </row>
    <row r="580" spans="1:9" x14ac:dyDescent="0.2">
      <c r="A580" s="11">
        <f t="shared" si="37"/>
        <v>43490.083333331931</v>
      </c>
      <c r="B580" s="5">
        <f>'Load Profile'!E583</f>
        <v>914.51211383562304</v>
      </c>
      <c r="C580" s="5">
        <f>'Solar Output'!E584</f>
        <v>0</v>
      </c>
      <c r="D580" s="5">
        <f>'Wind Output'!E587</f>
        <v>2773.3333333333335</v>
      </c>
      <c r="E580" s="5">
        <f t="shared" si="38"/>
        <v>10000</v>
      </c>
      <c r="F580" s="10">
        <f t="shared" si="36"/>
        <v>1858.8212194977104</v>
      </c>
      <c r="G580" s="10">
        <f>IF(F580&gt;0,MIN('Hourly Model'!$E$8*1000-E580,F580),MAX(-E580,F580))</f>
        <v>0</v>
      </c>
      <c r="I580" s="10">
        <f t="shared" si="39"/>
        <v>0</v>
      </c>
    </row>
    <row r="581" spans="1:9" x14ac:dyDescent="0.2">
      <c r="A581" s="11">
        <f t="shared" si="37"/>
        <v>43490.124999998596</v>
      </c>
      <c r="B581" s="5">
        <f>'Load Profile'!E584</f>
        <v>899.3304854126244</v>
      </c>
      <c r="C581" s="5">
        <f>'Solar Output'!E585</f>
        <v>0</v>
      </c>
      <c r="D581" s="5">
        <f>'Wind Output'!E588</f>
        <v>4266.666666666667</v>
      </c>
      <c r="E581" s="5">
        <f t="shared" si="38"/>
        <v>10000</v>
      </c>
      <c r="F581" s="10">
        <f t="shared" si="36"/>
        <v>3367.3361812540425</v>
      </c>
      <c r="G581" s="10">
        <f>IF(F581&gt;0,MIN('Hourly Model'!$E$8*1000-E581,F581),MAX(-E581,F581))</f>
        <v>0</v>
      </c>
      <c r="I581" s="10">
        <f t="shared" si="39"/>
        <v>0</v>
      </c>
    </row>
    <row r="582" spans="1:9" x14ac:dyDescent="0.2">
      <c r="A582" s="11">
        <f t="shared" si="37"/>
        <v>43490.16666666526</v>
      </c>
      <c r="B582" s="5">
        <f>'Load Profile'!E585</f>
        <v>896.34374299924832</v>
      </c>
      <c r="C582" s="5">
        <f>'Solar Output'!E586</f>
        <v>0</v>
      </c>
      <c r="D582" s="5">
        <f>'Wind Output'!E589</f>
        <v>4266.666666666667</v>
      </c>
      <c r="E582" s="5">
        <f t="shared" si="38"/>
        <v>10000</v>
      </c>
      <c r="F582" s="10">
        <f t="shared" si="36"/>
        <v>3370.3229236674188</v>
      </c>
      <c r="G582" s="10">
        <f>IF(F582&gt;0,MIN('Hourly Model'!$E$8*1000-E582,F582),MAX(-E582,F582))</f>
        <v>0</v>
      </c>
      <c r="I582" s="10">
        <f t="shared" si="39"/>
        <v>0</v>
      </c>
    </row>
    <row r="583" spans="1:9" x14ac:dyDescent="0.2">
      <c r="A583" s="11">
        <f t="shared" si="37"/>
        <v>43490.208333331924</v>
      </c>
      <c r="B583" s="5">
        <f>'Load Profile'!E586</f>
        <v>956.91032207525382</v>
      </c>
      <c r="C583" s="5">
        <f>'Solar Output'!E587</f>
        <v>0</v>
      </c>
      <c r="D583" s="5">
        <f>'Wind Output'!E590</f>
        <v>2773.3333333333335</v>
      </c>
      <c r="E583" s="5">
        <f t="shared" si="38"/>
        <v>10000</v>
      </c>
      <c r="F583" s="10">
        <f t="shared" si="36"/>
        <v>1816.4230112580797</v>
      </c>
      <c r="G583" s="10">
        <f>IF(F583&gt;0,MIN('Hourly Model'!$E$8*1000-E583,F583),MAX(-E583,F583))</f>
        <v>0</v>
      </c>
      <c r="I583" s="10">
        <f t="shared" si="39"/>
        <v>0</v>
      </c>
    </row>
    <row r="584" spans="1:9" x14ac:dyDescent="0.2">
      <c r="A584" s="11">
        <f t="shared" si="37"/>
        <v>43490.249999998588</v>
      </c>
      <c r="B584" s="5">
        <f>'Load Profile'!E587</f>
        <v>1215.336115197033</v>
      </c>
      <c r="C584" s="5">
        <f>'Solar Output'!E588</f>
        <v>0</v>
      </c>
      <c r="D584" s="5">
        <f>'Wind Output'!E591</f>
        <v>7873.333333333333</v>
      </c>
      <c r="E584" s="5">
        <f t="shared" si="38"/>
        <v>10000</v>
      </c>
      <c r="F584" s="10">
        <f t="shared" si="36"/>
        <v>6657.9972181363</v>
      </c>
      <c r="G584" s="10">
        <f>IF(F584&gt;0,MIN('Hourly Model'!$E$8*1000-E584,F584),MAX(-E584,F584))</f>
        <v>0</v>
      </c>
      <c r="I584" s="10">
        <f t="shared" si="39"/>
        <v>0</v>
      </c>
    </row>
    <row r="585" spans="1:9" x14ac:dyDescent="0.2">
      <c r="A585" s="11">
        <f t="shared" si="37"/>
        <v>43490.291666665253</v>
      </c>
      <c r="B585" s="5">
        <f>'Load Profile'!E588</f>
        <v>1537.4715420318141</v>
      </c>
      <c r="C585" s="5">
        <f>'Solar Output'!E589</f>
        <v>0</v>
      </c>
      <c r="D585" s="5">
        <f>'Wind Output'!E592</f>
        <v>7873.333333333333</v>
      </c>
      <c r="E585" s="5">
        <f t="shared" si="38"/>
        <v>10000</v>
      </c>
      <c r="F585" s="10">
        <f t="shared" si="36"/>
        <v>6335.8617913015187</v>
      </c>
      <c r="G585" s="10">
        <f>IF(F585&gt;0,MIN('Hourly Model'!$E$8*1000-E585,F585),MAX(-E585,F585))</f>
        <v>0</v>
      </c>
      <c r="I585" s="10">
        <f t="shared" si="39"/>
        <v>0</v>
      </c>
    </row>
    <row r="586" spans="1:9" x14ac:dyDescent="0.2">
      <c r="A586" s="11">
        <f t="shared" si="37"/>
        <v>43490.333333331917</v>
      </c>
      <c r="B586" s="5">
        <f>'Load Profile'!E589</f>
        <v>1464.2614119110474</v>
      </c>
      <c r="C586" s="5">
        <f>'Solar Output'!E590</f>
        <v>32.656549999999996</v>
      </c>
      <c r="D586" s="5">
        <f>'Wind Output'!E593</f>
        <v>7873.333333333333</v>
      </c>
      <c r="E586" s="5">
        <f t="shared" si="38"/>
        <v>10000</v>
      </c>
      <c r="F586" s="10">
        <f t="shared" si="36"/>
        <v>6441.7284714222851</v>
      </c>
      <c r="G586" s="10">
        <f>IF(F586&gt;0,MIN('Hourly Model'!$E$8*1000-E586,F586),MAX(-E586,F586))</f>
        <v>0</v>
      </c>
      <c r="I586" s="10">
        <f t="shared" si="39"/>
        <v>0</v>
      </c>
    </row>
    <row r="587" spans="1:9" x14ac:dyDescent="0.2">
      <c r="A587" s="11">
        <f t="shared" si="37"/>
        <v>43490.374999998581</v>
      </c>
      <c r="B587" s="5">
        <f>'Load Profile'!E590</f>
        <v>1235.7891757337202</v>
      </c>
      <c r="C587" s="5">
        <f>'Solar Output'!E591</f>
        <v>233.90769999999998</v>
      </c>
      <c r="D587" s="5">
        <f>'Wind Output'!E594</f>
        <v>9060</v>
      </c>
      <c r="E587" s="5">
        <f t="shared" si="38"/>
        <v>10000</v>
      </c>
      <c r="F587" s="10">
        <f t="shared" si="36"/>
        <v>8058.1185242662796</v>
      </c>
      <c r="G587" s="10">
        <f>IF(F587&gt;0,MIN('Hourly Model'!$E$8*1000-E587,F587),MAX(-E587,F587))</f>
        <v>0</v>
      </c>
      <c r="I587" s="10">
        <f t="shared" si="39"/>
        <v>0</v>
      </c>
    </row>
    <row r="588" spans="1:9" x14ac:dyDescent="0.2">
      <c r="A588" s="11">
        <f t="shared" si="37"/>
        <v>43490.416666665245</v>
      </c>
      <c r="B588" s="5">
        <f>'Load Profile'!E591</f>
        <v>1253.5028741789847</v>
      </c>
      <c r="C588" s="5">
        <f>'Solar Output'!E592</f>
        <v>660.97744999999998</v>
      </c>
      <c r="D588" s="5">
        <f>'Wind Output'!E595</f>
        <v>9060</v>
      </c>
      <c r="E588" s="5">
        <f t="shared" si="38"/>
        <v>10000</v>
      </c>
      <c r="F588" s="10">
        <f t="shared" si="36"/>
        <v>8467.4745758210156</v>
      </c>
      <c r="G588" s="10">
        <f>IF(F588&gt;0,MIN('Hourly Model'!$E$8*1000-E588,F588),MAX(-E588,F588))</f>
        <v>0</v>
      </c>
      <c r="I588" s="10">
        <f t="shared" si="39"/>
        <v>0</v>
      </c>
    </row>
    <row r="589" spans="1:9" x14ac:dyDescent="0.2">
      <c r="A589" s="11">
        <f t="shared" si="37"/>
        <v>43490.45833333191</v>
      </c>
      <c r="B589" s="5">
        <f>'Load Profile'!E592</f>
        <v>1230.6477424481093</v>
      </c>
      <c r="C589" s="5">
        <f>'Solar Output'!E593</f>
        <v>499.12990000000002</v>
      </c>
      <c r="D589" s="5">
        <f>'Wind Output'!E596</f>
        <v>9573.3333333333339</v>
      </c>
      <c r="E589" s="5">
        <f t="shared" si="38"/>
        <v>10000</v>
      </c>
      <c r="F589" s="10">
        <f t="shared" si="36"/>
        <v>8841.8154908852248</v>
      </c>
      <c r="G589" s="10">
        <f>IF(F589&gt;0,MIN('Hourly Model'!$E$8*1000-E589,F589),MAX(-E589,F589))</f>
        <v>0</v>
      </c>
      <c r="I589" s="10">
        <f t="shared" si="39"/>
        <v>0</v>
      </c>
    </row>
    <row r="590" spans="1:9" x14ac:dyDescent="0.2">
      <c r="A590" s="11">
        <f t="shared" si="37"/>
        <v>43490.499999998574</v>
      </c>
      <c r="B590" s="5">
        <f>'Load Profile'!E593</f>
        <v>1195.7628498656056</v>
      </c>
      <c r="C590" s="5">
        <f>'Solar Output'!E594</f>
        <v>368.21964999999994</v>
      </c>
      <c r="D590" s="5">
        <f>'Wind Output'!E597</f>
        <v>7873.333333333333</v>
      </c>
      <c r="E590" s="5">
        <f t="shared" si="38"/>
        <v>10000</v>
      </c>
      <c r="F590" s="10">
        <f t="shared" si="36"/>
        <v>7045.7901334677272</v>
      </c>
      <c r="G590" s="10">
        <f>IF(F590&gt;0,MIN('Hourly Model'!$E$8*1000-E590,F590),MAX(-E590,F590))</f>
        <v>0</v>
      </c>
      <c r="I590" s="10">
        <f t="shared" si="39"/>
        <v>0</v>
      </c>
    </row>
    <row r="591" spans="1:9" x14ac:dyDescent="0.2">
      <c r="A591" s="11">
        <f t="shared" si="37"/>
        <v>43490.541666665238</v>
      </c>
      <c r="B591" s="5">
        <f>'Load Profile'!E594</f>
        <v>1162.4777418146166</v>
      </c>
      <c r="C591" s="5">
        <f>'Solar Output'!E595</f>
        <v>10.734099999999998</v>
      </c>
      <c r="D591" s="5">
        <f>'Wind Output'!E598</f>
        <v>1666.6666666666667</v>
      </c>
      <c r="E591" s="5">
        <f t="shared" si="38"/>
        <v>10000</v>
      </c>
      <c r="F591" s="10">
        <f t="shared" si="36"/>
        <v>514.92302485205005</v>
      </c>
      <c r="G591" s="10">
        <f>IF(F591&gt;0,MIN('Hourly Model'!$E$8*1000-E591,F591),MAX(-E591,F591))</f>
        <v>0</v>
      </c>
      <c r="I591" s="10">
        <f t="shared" si="39"/>
        <v>0</v>
      </c>
    </row>
    <row r="592" spans="1:9" x14ac:dyDescent="0.2">
      <c r="A592" s="11">
        <f t="shared" si="37"/>
        <v>43490.583333331902</v>
      </c>
      <c r="B592" s="5">
        <f>'Load Profile'!E595</f>
        <v>1155.6554829564643</v>
      </c>
      <c r="C592" s="5">
        <f>'Solar Output'!E596</f>
        <v>0</v>
      </c>
      <c r="D592" s="5">
        <f>'Wind Output'!E599</f>
        <v>7873.333333333333</v>
      </c>
      <c r="E592" s="5">
        <f t="shared" si="38"/>
        <v>10000</v>
      </c>
      <c r="F592" s="10">
        <f t="shared" si="36"/>
        <v>6717.6778503768692</v>
      </c>
      <c r="G592" s="10">
        <f>IF(F592&gt;0,MIN('Hourly Model'!$E$8*1000-E592,F592),MAX(-E592,F592))</f>
        <v>0</v>
      </c>
      <c r="I592" s="10">
        <f t="shared" si="39"/>
        <v>0</v>
      </c>
    </row>
    <row r="593" spans="1:9" x14ac:dyDescent="0.2">
      <c r="A593" s="11">
        <f t="shared" si="37"/>
        <v>43490.624999998567</v>
      </c>
      <c r="B593" s="5">
        <f>'Load Profile'!E596</f>
        <v>1239.1711517850013</v>
      </c>
      <c r="C593" s="5">
        <f>'Solar Output'!E597</f>
        <v>0.50024999999999997</v>
      </c>
      <c r="D593" s="5">
        <f>'Wind Output'!E600</f>
        <v>4266.666666666667</v>
      </c>
      <c r="E593" s="5">
        <f t="shared" si="38"/>
        <v>10000</v>
      </c>
      <c r="F593" s="10">
        <f t="shared" si="36"/>
        <v>3027.9957648816658</v>
      </c>
      <c r="G593" s="10">
        <f>IF(F593&gt;0,MIN('Hourly Model'!$E$8*1000-E593,F593),MAX(-E593,F593))</f>
        <v>0</v>
      </c>
      <c r="I593" s="10">
        <f t="shared" si="39"/>
        <v>0</v>
      </c>
    </row>
    <row r="594" spans="1:9" x14ac:dyDescent="0.2">
      <c r="A594" s="11">
        <f t="shared" si="37"/>
        <v>43490.666666665231</v>
      </c>
      <c r="B594" s="5">
        <f>'Load Profile'!E597</f>
        <v>1536.383443728155</v>
      </c>
      <c r="C594" s="5">
        <f>'Solar Output'!E598</f>
        <v>0</v>
      </c>
      <c r="D594" s="5">
        <f>'Wind Output'!E601</f>
        <v>4266.666666666667</v>
      </c>
      <c r="E594" s="5">
        <f t="shared" si="38"/>
        <v>10000</v>
      </c>
      <c r="F594" s="10">
        <f t="shared" si="36"/>
        <v>2730.2832229385122</v>
      </c>
      <c r="G594" s="10">
        <f>IF(F594&gt;0,MIN('Hourly Model'!$E$8*1000-E594,F594),MAX(-E594,F594))</f>
        <v>0</v>
      </c>
      <c r="I594" s="10">
        <f t="shared" si="39"/>
        <v>0</v>
      </c>
    </row>
    <row r="595" spans="1:9" x14ac:dyDescent="0.2">
      <c r="A595" s="11">
        <f t="shared" si="37"/>
        <v>43490.708333331895</v>
      </c>
      <c r="B595" s="5">
        <f>'Load Profile'!E598</f>
        <v>2116.4573431506242</v>
      </c>
      <c r="C595" s="5">
        <f>'Solar Output'!E599</f>
        <v>0</v>
      </c>
      <c r="D595" s="5">
        <f>'Wind Output'!E602</f>
        <v>2773.3333333333335</v>
      </c>
      <c r="E595" s="5">
        <f t="shared" si="38"/>
        <v>10000</v>
      </c>
      <c r="F595" s="10">
        <f t="shared" si="36"/>
        <v>656.8759901827093</v>
      </c>
      <c r="G595" s="10">
        <f>IF(F595&gt;0,MIN('Hourly Model'!$E$8*1000-E595,F595),MAX(-E595,F595))</f>
        <v>0</v>
      </c>
      <c r="I595" s="10">
        <f t="shared" si="39"/>
        <v>0</v>
      </c>
    </row>
    <row r="596" spans="1:9" x14ac:dyDescent="0.2">
      <c r="A596" s="11">
        <f t="shared" si="37"/>
        <v>43490.749999998559</v>
      </c>
      <c r="B596" s="5">
        <f>'Load Profile'!E599</f>
        <v>2458.0513905936618</v>
      </c>
      <c r="C596" s="5">
        <f>'Solar Output'!E600</f>
        <v>0</v>
      </c>
      <c r="D596" s="5">
        <f>'Wind Output'!E603</f>
        <v>2773.3333333333335</v>
      </c>
      <c r="E596" s="5">
        <f t="shared" si="38"/>
        <v>10000</v>
      </c>
      <c r="F596" s="10">
        <f t="shared" si="36"/>
        <v>315.28194273967165</v>
      </c>
      <c r="G596" s="10">
        <f>IF(F596&gt;0,MIN('Hourly Model'!$E$8*1000-E596,F596),MAX(-E596,F596))</f>
        <v>0</v>
      </c>
      <c r="I596" s="10">
        <f t="shared" si="39"/>
        <v>0</v>
      </c>
    </row>
    <row r="597" spans="1:9" x14ac:dyDescent="0.2">
      <c r="A597" s="11">
        <f t="shared" si="37"/>
        <v>43490.791666665224</v>
      </c>
      <c r="B597" s="5">
        <f>'Load Profile'!E600</f>
        <v>2406.4321251065599</v>
      </c>
      <c r="C597" s="5">
        <f>'Solar Output'!E601</f>
        <v>0</v>
      </c>
      <c r="D597" s="5">
        <f>'Wind Output'!E604</f>
        <v>1666.6666666666667</v>
      </c>
      <c r="E597" s="5">
        <f t="shared" si="38"/>
        <v>10000</v>
      </c>
      <c r="F597" s="10">
        <f t="shared" si="36"/>
        <v>-739.76545843989311</v>
      </c>
      <c r="G597" s="10">
        <f>IF(F597&gt;0,MIN('Hourly Model'!$E$8*1000-E597,F597),MAX(-E597,F597))</f>
        <v>-739.76545843989311</v>
      </c>
      <c r="I597" s="10">
        <f t="shared" si="39"/>
        <v>0</v>
      </c>
    </row>
    <row r="598" spans="1:9" x14ac:dyDescent="0.2">
      <c r="A598" s="11">
        <f t="shared" si="37"/>
        <v>43490.833333331888</v>
      </c>
      <c r="B598" s="5">
        <f>'Load Profile'!E601</f>
        <v>2233.1741890658</v>
      </c>
      <c r="C598" s="5">
        <f>'Solar Output'!E602</f>
        <v>0</v>
      </c>
      <c r="D598" s="5">
        <f>'Wind Output'!E605</f>
        <v>1666.6666666666667</v>
      </c>
      <c r="E598" s="5">
        <f t="shared" si="38"/>
        <v>9260.2345415601067</v>
      </c>
      <c r="F598" s="10">
        <f t="shared" si="36"/>
        <v>-566.50752239913322</v>
      </c>
      <c r="G598" s="10">
        <f>IF(F598&gt;0,MIN('Hourly Model'!$E$8*1000-E598,F598),MAX(-E598,F598))</f>
        <v>-566.50752239913322</v>
      </c>
      <c r="I598" s="10">
        <f t="shared" si="39"/>
        <v>0</v>
      </c>
    </row>
    <row r="599" spans="1:9" x14ac:dyDescent="0.2">
      <c r="A599" s="11">
        <f t="shared" si="37"/>
        <v>43490.874999998552</v>
      </c>
      <c r="B599" s="5">
        <f>'Load Profile'!E602</f>
        <v>2043.6666947225583</v>
      </c>
      <c r="C599" s="5">
        <f>'Solar Output'!E603</f>
        <v>0</v>
      </c>
      <c r="D599" s="5">
        <f>'Wind Output'!E606</f>
        <v>873.33333333333337</v>
      </c>
      <c r="E599" s="5">
        <f t="shared" si="38"/>
        <v>8693.7270191609732</v>
      </c>
      <c r="F599" s="10">
        <f t="shared" si="36"/>
        <v>-1170.333361389225</v>
      </c>
      <c r="G599" s="10">
        <f>IF(F599&gt;0,MIN('Hourly Model'!$E$8*1000-E599,F599),MAX(-E599,F599))</f>
        <v>-1170.333361389225</v>
      </c>
      <c r="I599" s="10">
        <f t="shared" si="39"/>
        <v>0</v>
      </c>
    </row>
    <row r="600" spans="1:9" x14ac:dyDescent="0.2">
      <c r="A600" s="11">
        <f t="shared" si="37"/>
        <v>43490.916666665216</v>
      </c>
      <c r="B600" s="5">
        <f>'Load Profile'!E603</f>
        <v>1695.2938171769308</v>
      </c>
      <c r="C600" s="5">
        <f>'Solar Output'!E604</f>
        <v>0</v>
      </c>
      <c r="D600" s="5">
        <f>'Wind Output'!E607</f>
        <v>286.66666666666669</v>
      </c>
      <c r="E600" s="5">
        <f t="shared" si="38"/>
        <v>7523.3936577717486</v>
      </c>
      <c r="F600" s="10">
        <f t="shared" si="36"/>
        <v>-1408.6271505102641</v>
      </c>
      <c r="G600" s="10">
        <f>IF(F600&gt;0,MIN('Hourly Model'!$E$8*1000-E600,F600),MAX(-E600,F600))</f>
        <v>-1408.6271505102641</v>
      </c>
      <c r="I600" s="10">
        <f t="shared" si="39"/>
        <v>0</v>
      </c>
    </row>
    <row r="601" spans="1:9" x14ac:dyDescent="0.2">
      <c r="A601" s="11">
        <f t="shared" si="37"/>
        <v>43490.958333331881</v>
      </c>
      <c r="B601" s="5">
        <f>'Load Profile'!E604</f>
        <v>1347.5913974030884</v>
      </c>
      <c r="C601" s="5">
        <f>'Solar Output'!E605</f>
        <v>0</v>
      </c>
      <c r="D601" s="5">
        <f>'Wind Output'!E608</f>
        <v>286.66666666666669</v>
      </c>
      <c r="E601" s="5">
        <f t="shared" si="38"/>
        <v>6114.7665072614845</v>
      </c>
      <c r="F601" s="10">
        <f t="shared" si="36"/>
        <v>-1060.9247307364217</v>
      </c>
      <c r="G601" s="10">
        <f>IF(F601&gt;0,MIN('Hourly Model'!$E$8*1000-E601,F601),MAX(-E601,F601))</f>
        <v>-1060.9247307364217</v>
      </c>
      <c r="I601" s="10">
        <f t="shared" si="39"/>
        <v>0</v>
      </c>
    </row>
    <row r="602" spans="1:9" x14ac:dyDescent="0.2">
      <c r="A602" s="11">
        <f t="shared" si="37"/>
        <v>43490.999999998545</v>
      </c>
      <c r="B602" s="5">
        <f>'Load Profile'!E605</f>
        <v>1004.3397148013968</v>
      </c>
      <c r="C602" s="5">
        <f>'Solar Output'!E606</f>
        <v>0</v>
      </c>
      <c r="D602" s="5">
        <f>'Wind Output'!E609</f>
        <v>873.33333333333337</v>
      </c>
      <c r="E602" s="5">
        <f t="shared" si="38"/>
        <v>5053.8417765250633</v>
      </c>
      <c r="F602" s="10">
        <f t="shared" si="36"/>
        <v>-131.00638146806341</v>
      </c>
      <c r="G602" s="10">
        <f>IF(F602&gt;0,MIN('Hourly Model'!$E$8*1000-E602,F602),MAX(-E602,F602))</f>
        <v>-131.00638146806341</v>
      </c>
      <c r="I602" s="10">
        <f t="shared" si="39"/>
        <v>0</v>
      </c>
    </row>
    <row r="603" spans="1:9" x14ac:dyDescent="0.2">
      <c r="A603" s="11">
        <f t="shared" si="37"/>
        <v>43491.041666665209</v>
      </c>
      <c r="B603" s="5">
        <f>'Load Profile'!E606</f>
        <v>863.15735512850983</v>
      </c>
      <c r="C603" s="5">
        <f>'Solar Output'!E607</f>
        <v>0</v>
      </c>
      <c r="D603" s="5">
        <f>'Wind Output'!E610</f>
        <v>873.33333333333337</v>
      </c>
      <c r="E603" s="5">
        <f t="shared" si="38"/>
        <v>4922.8353950569999</v>
      </c>
      <c r="F603" s="10">
        <f t="shared" si="36"/>
        <v>10.175978204823537</v>
      </c>
      <c r="G603" s="10">
        <f>IF(F603&gt;0,MIN('Hourly Model'!$E$8*1000-E603,F603),MAX(-E603,F603))</f>
        <v>10.175978204823537</v>
      </c>
      <c r="I603" s="10">
        <f t="shared" si="39"/>
        <v>0</v>
      </c>
    </row>
    <row r="604" spans="1:9" x14ac:dyDescent="0.2">
      <c r="A604" s="11">
        <f t="shared" si="37"/>
        <v>43491.083333331873</v>
      </c>
      <c r="B604" s="5">
        <f>'Load Profile'!E607</f>
        <v>809.86090643766363</v>
      </c>
      <c r="C604" s="5">
        <f>'Solar Output'!E608</f>
        <v>0</v>
      </c>
      <c r="D604" s="5">
        <f>'Wind Output'!E611</f>
        <v>873.33333333333337</v>
      </c>
      <c r="E604" s="5">
        <f t="shared" si="38"/>
        <v>4933.0113732618238</v>
      </c>
      <c r="F604" s="10">
        <f t="shared" si="36"/>
        <v>63.472426895669741</v>
      </c>
      <c r="G604" s="10">
        <f>IF(F604&gt;0,MIN('Hourly Model'!$E$8*1000-E604,F604),MAX(-E604,F604))</f>
        <v>63.472426895669741</v>
      </c>
      <c r="I604" s="10">
        <f t="shared" si="39"/>
        <v>0</v>
      </c>
    </row>
    <row r="605" spans="1:9" x14ac:dyDescent="0.2">
      <c r="A605" s="11">
        <f t="shared" si="37"/>
        <v>43491.124999998538</v>
      </c>
      <c r="B605" s="5">
        <f>'Load Profile'!E608</f>
        <v>795.95189858839399</v>
      </c>
      <c r="C605" s="5">
        <f>'Solar Output'!E609</f>
        <v>0</v>
      </c>
      <c r="D605" s="5">
        <f>'Wind Output'!E612</f>
        <v>873.33333333333337</v>
      </c>
      <c r="E605" s="5">
        <f t="shared" si="38"/>
        <v>4996.4838001574935</v>
      </c>
      <c r="F605" s="10">
        <f t="shared" si="36"/>
        <v>77.381434744939384</v>
      </c>
      <c r="G605" s="10">
        <f>IF(F605&gt;0,MIN('Hourly Model'!$E$8*1000-E605,F605),MAX(-E605,F605))</f>
        <v>77.381434744939384</v>
      </c>
      <c r="I605" s="10">
        <f t="shared" si="39"/>
        <v>0</v>
      </c>
    </row>
    <row r="606" spans="1:9" x14ac:dyDescent="0.2">
      <c r="A606" s="11">
        <f t="shared" si="37"/>
        <v>43491.166666665202</v>
      </c>
      <c r="B606" s="5">
        <f>'Load Profile'!E609</f>
        <v>786.97483232884031</v>
      </c>
      <c r="C606" s="5">
        <f>'Solar Output'!E610</f>
        <v>0</v>
      </c>
      <c r="D606" s="5">
        <f>'Wind Output'!E613</f>
        <v>286.66666666666669</v>
      </c>
      <c r="E606" s="5">
        <f t="shared" si="38"/>
        <v>5073.8652349024333</v>
      </c>
      <c r="F606" s="10">
        <f t="shared" si="36"/>
        <v>-500.30816566217362</v>
      </c>
      <c r="G606" s="10">
        <f>IF(F606&gt;0,MIN('Hourly Model'!$E$8*1000-E606,F606),MAX(-E606,F606))</f>
        <v>-500.30816566217362</v>
      </c>
      <c r="I606" s="10">
        <f t="shared" si="39"/>
        <v>0</v>
      </c>
    </row>
    <row r="607" spans="1:9" x14ac:dyDescent="0.2">
      <c r="A607" s="11">
        <f t="shared" si="37"/>
        <v>43491.208333331866</v>
      </c>
      <c r="B607" s="5">
        <f>'Load Profile'!E610</f>
        <v>844.20340791190313</v>
      </c>
      <c r="C607" s="5">
        <f>'Solar Output'!E611</f>
        <v>0</v>
      </c>
      <c r="D607" s="5">
        <f>'Wind Output'!E614</f>
        <v>873.33333333333337</v>
      </c>
      <c r="E607" s="5">
        <f t="shared" si="38"/>
        <v>4573.5570692402598</v>
      </c>
      <c r="F607" s="10">
        <f t="shared" si="36"/>
        <v>29.129925421430244</v>
      </c>
      <c r="G607" s="10">
        <f>IF(F607&gt;0,MIN('Hourly Model'!$E$8*1000-E607,F607),MAX(-E607,F607))</f>
        <v>29.129925421430244</v>
      </c>
      <c r="I607" s="10">
        <f t="shared" si="39"/>
        <v>0</v>
      </c>
    </row>
    <row r="608" spans="1:9" x14ac:dyDescent="0.2">
      <c r="A608" s="11">
        <f t="shared" si="37"/>
        <v>43491.24999999853</v>
      </c>
      <c r="B608" s="5">
        <f>'Load Profile'!E611</f>
        <v>1082.3061348858664</v>
      </c>
      <c r="C608" s="5">
        <f>'Solar Output'!E612</f>
        <v>0</v>
      </c>
      <c r="D608" s="5">
        <f>'Wind Output'!E615</f>
        <v>0</v>
      </c>
      <c r="E608" s="5">
        <f t="shared" si="38"/>
        <v>4602.6869946616898</v>
      </c>
      <c r="F608" s="10">
        <f t="shared" si="36"/>
        <v>-1082.3061348858664</v>
      </c>
      <c r="G608" s="10">
        <f>IF(F608&gt;0,MIN('Hourly Model'!$E$8*1000-E608,F608),MAX(-E608,F608))</f>
        <v>-1082.3061348858664</v>
      </c>
      <c r="I608" s="10">
        <f t="shared" si="39"/>
        <v>0</v>
      </c>
    </row>
    <row r="609" spans="1:9" x14ac:dyDescent="0.2">
      <c r="A609" s="11">
        <f t="shared" si="37"/>
        <v>43491.291666665194</v>
      </c>
      <c r="B609" s="5">
        <f>'Load Profile'!E612</f>
        <v>1445.1916691070276</v>
      </c>
      <c r="C609" s="5">
        <f>'Solar Output'!E613</f>
        <v>76.9649</v>
      </c>
      <c r="D609" s="5">
        <f>'Wind Output'!E616</f>
        <v>0</v>
      </c>
      <c r="E609" s="5">
        <f t="shared" si="38"/>
        <v>3520.3808597758234</v>
      </c>
      <c r="F609" s="10">
        <f t="shared" si="36"/>
        <v>-1368.2267691070276</v>
      </c>
      <c r="G609" s="10">
        <f>IF(F609&gt;0,MIN('Hourly Model'!$E$8*1000-E609,F609),MAX(-E609,F609))</f>
        <v>-1368.2267691070276</v>
      </c>
      <c r="I609" s="10">
        <f t="shared" si="39"/>
        <v>0</v>
      </c>
    </row>
    <row r="610" spans="1:9" x14ac:dyDescent="0.2">
      <c r="A610" s="11">
        <f t="shared" si="37"/>
        <v>43491.333333331859</v>
      </c>
      <c r="B610" s="5">
        <f>'Load Profile'!E613</f>
        <v>1373.4370759471678</v>
      </c>
      <c r="C610" s="5">
        <f>'Solar Output'!E614</f>
        <v>596.46934999999996</v>
      </c>
      <c r="D610" s="5">
        <f>'Wind Output'!E617</f>
        <v>873.33333333333337</v>
      </c>
      <c r="E610" s="5">
        <f t="shared" si="38"/>
        <v>2152.154090668796</v>
      </c>
      <c r="F610" s="10">
        <f t="shared" si="36"/>
        <v>96.365607386165493</v>
      </c>
      <c r="G610" s="10">
        <f>IF(F610&gt;0,MIN('Hourly Model'!$E$8*1000-E610,F610),MAX(-E610,F610))</f>
        <v>96.365607386165493</v>
      </c>
      <c r="I610" s="10">
        <f t="shared" si="39"/>
        <v>0</v>
      </c>
    </row>
    <row r="611" spans="1:9" x14ac:dyDescent="0.2">
      <c r="A611" s="11">
        <f t="shared" si="37"/>
        <v>43491.374999998523</v>
      </c>
      <c r="B611" s="5">
        <f>'Load Profile'!E614</f>
        <v>1176.867304847525</v>
      </c>
      <c r="C611" s="5">
        <f>'Solar Output'!E615</f>
        <v>3859.5679000000005</v>
      </c>
      <c r="D611" s="5">
        <f>'Wind Output'!E618</f>
        <v>873.33333333333337</v>
      </c>
      <c r="E611" s="5">
        <f t="shared" si="38"/>
        <v>2248.5196980549617</v>
      </c>
      <c r="F611" s="10">
        <f t="shared" si="36"/>
        <v>3556.0339284858092</v>
      </c>
      <c r="G611" s="10">
        <f>IF(F611&gt;0,MIN('Hourly Model'!$E$8*1000-E611,F611),MAX(-E611,F611))</f>
        <v>3556.0339284858092</v>
      </c>
      <c r="I611" s="10">
        <f t="shared" si="39"/>
        <v>0</v>
      </c>
    </row>
    <row r="612" spans="1:9" x14ac:dyDescent="0.2">
      <c r="A612" s="11">
        <f t="shared" si="37"/>
        <v>43491.416666665187</v>
      </c>
      <c r="B612" s="5">
        <f>'Load Profile'!E615</f>
        <v>1193.6198452040439</v>
      </c>
      <c r="C612" s="5">
        <f>'Solar Output'!E616</f>
        <v>6363.61355</v>
      </c>
      <c r="D612" s="5">
        <f>'Wind Output'!E619</f>
        <v>4266.666666666667</v>
      </c>
      <c r="E612" s="5">
        <f t="shared" si="38"/>
        <v>5804.5536265407709</v>
      </c>
      <c r="F612" s="10">
        <f t="shared" si="36"/>
        <v>9436.6603714626217</v>
      </c>
      <c r="G612" s="10">
        <f>IF(F612&gt;0,MIN('Hourly Model'!$E$8*1000-E612,F612),MAX(-E612,F612))</f>
        <v>4195.4463734592291</v>
      </c>
      <c r="I612" s="10">
        <f t="shared" si="39"/>
        <v>0</v>
      </c>
    </row>
    <row r="613" spans="1:9" x14ac:dyDescent="0.2">
      <c r="A613" s="11">
        <f t="shared" si="37"/>
        <v>43491.458333331851</v>
      </c>
      <c r="B613" s="5">
        <f>'Load Profile'!E616</f>
        <v>1173.5658571089386</v>
      </c>
      <c r="C613" s="5">
        <f>'Solar Output'!E617</f>
        <v>6914.9028500000004</v>
      </c>
      <c r="D613" s="5">
        <f>'Wind Output'!E620</f>
        <v>4266.666666666667</v>
      </c>
      <c r="E613" s="5">
        <f t="shared" si="38"/>
        <v>10000</v>
      </c>
      <c r="F613" s="10">
        <f t="shared" si="36"/>
        <v>10008.003659557728</v>
      </c>
      <c r="G613" s="10">
        <f>IF(F613&gt;0,MIN('Hourly Model'!$E$8*1000-E613,F613),MAX(-E613,F613))</f>
        <v>0</v>
      </c>
      <c r="I613" s="10">
        <f t="shared" si="39"/>
        <v>0</v>
      </c>
    </row>
    <row r="614" spans="1:9" x14ac:dyDescent="0.2">
      <c r="A614" s="11">
        <f t="shared" si="37"/>
        <v>43491.499999998516</v>
      </c>
      <c r="B614" s="5">
        <f>'Load Profile'!E617</f>
        <v>1143.9621928587007</v>
      </c>
      <c r="C614" s="5">
        <f>'Solar Output'!E618</f>
        <v>4356.8704499999994</v>
      </c>
      <c r="D614" s="5">
        <f>'Wind Output'!E621</f>
        <v>4266.666666666667</v>
      </c>
      <c r="E614" s="5">
        <f t="shared" si="38"/>
        <v>10000</v>
      </c>
      <c r="F614" s="10">
        <f t="shared" si="36"/>
        <v>7479.5749238079661</v>
      </c>
      <c r="G614" s="10">
        <f>IF(F614&gt;0,MIN('Hourly Model'!$E$8*1000-E614,F614),MAX(-E614,F614))</f>
        <v>0</v>
      </c>
      <c r="I614" s="10">
        <f t="shared" si="39"/>
        <v>0</v>
      </c>
    </row>
    <row r="615" spans="1:9" x14ac:dyDescent="0.2">
      <c r="A615" s="11">
        <f t="shared" si="37"/>
        <v>43491.54166666518</v>
      </c>
      <c r="B615" s="5">
        <f>'Load Profile'!E618</f>
        <v>1112.9298077832157</v>
      </c>
      <c r="C615" s="5">
        <f>'Solar Output'!E619</f>
        <v>1267.3919999999998</v>
      </c>
      <c r="D615" s="5">
        <f>'Wind Output'!E622</f>
        <v>7873.333333333333</v>
      </c>
      <c r="E615" s="5">
        <f t="shared" si="38"/>
        <v>10000</v>
      </c>
      <c r="F615" s="10">
        <f t="shared" si="36"/>
        <v>8027.7955255501165</v>
      </c>
      <c r="G615" s="10">
        <f>IF(F615&gt;0,MIN('Hourly Model'!$E$8*1000-E615,F615),MAX(-E615,F615))</f>
        <v>0</v>
      </c>
      <c r="I615" s="10">
        <f t="shared" si="39"/>
        <v>0</v>
      </c>
    </row>
    <row r="616" spans="1:9" x14ac:dyDescent="0.2">
      <c r="A616" s="11">
        <f t="shared" si="37"/>
        <v>43491.583333331844</v>
      </c>
      <c r="B616" s="5">
        <f>'Load Profile'!E619</f>
        <v>1110.1004152579408</v>
      </c>
      <c r="C616" s="5">
        <f>'Solar Output'!E620</f>
        <v>2863.6345500000002</v>
      </c>
      <c r="D616" s="5">
        <f>'Wind Output'!E623</f>
        <v>6160</v>
      </c>
      <c r="E616" s="5">
        <f t="shared" si="38"/>
        <v>10000</v>
      </c>
      <c r="F616" s="10">
        <f t="shared" si="36"/>
        <v>7913.5341347420599</v>
      </c>
      <c r="G616" s="10">
        <f>IF(F616&gt;0,MIN('Hourly Model'!$E$8*1000-E616,F616),MAX(-E616,F616))</f>
        <v>0</v>
      </c>
      <c r="I616" s="10">
        <f t="shared" si="39"/>
        <v>0</v>
      </c>
    </row>
    <row r="617" spans="1:9" x14ac:dyDescent="0.2">
      <c r="A617" s="11">
        <f t="shared" si="37"/>
        <v>43491.624999998508</v>
      </c>
      <c r="B617" s="5">
        <f>'Load Profile'!E620</f>
        <v>1187.0690249465704</v>
      </c>
      <c r="C617" s="5">
        <f>'Solar Output'!E621</f>
        <v>2828.3249499999997</v>
      </c>
      <c r="D617" s="5">
        <f>'Wind Output'!E624</f>
        <v>9060</v>
      </c>
      <c r="E617" s="5">
        <f t="shared" si="38"/>
        <v>10000</v>
      </c>
      <c r="F617" s="10">
        <f t="shared" si="36"/>
        <v>10701.25592505343</v>
      </c>
      <c r="G617" s="10">
        <f>IF(F617&gt;0,MIN('Hourly Model'!$E$8*1000-E617,F617),MAX(-E617,F617))</f>
        <v>0</v>
      </c>
      <c r="I617" s="10">
        <f t="shared" si="39"/>
        <v>0</v>
      </c>
    </row>
    <row r="618" spans="1:9" x14ac:dyDescent="0.2">
      <c r="A618" s="11">
        <f t="shared" si="37"/>
        <v>43491.666666665173</v>
      </c>
      <c r="B618" s="5">
        <f>'Load Profile'!E621</f>
        <v>1481.0083832832206</v>
      </c>
      <c r="C618" s="5">
        <f>'Solar Output'!E622</f>
        <v>225.10904999999997</v>
      </c>
      <c r="D618" s="5">
        <f>'Wind Output'!E625</f>
        <v>4266.666666666667</v>
      </c>
      <c r="E618" s="5">
        <f t="shared" si="38"/>
        <v>10000</v>
      </c>
      <c r="F618" s="10">
        <f t="shared" si="36"/>
        <v>3010.7673333834464</v>
      </c>
      <c r="G618" s="10">
        <f>IF(F618&gt;0,MIN('Hourly Model'!$E$8*1000-E618,F618),MAX(-E618,F618))</f>
        <v>0</v>
      </c>
      <c r="I618" s="10">
        <f t="shared" si="39"/>
        <v>0</v>
      </c>
    </row>
    <row r="619" spans="1:9" x14ac:dyDescent="0.2">
      <c r="A619" s="11">
        <f t="shared" si="37"/>
        <v>43491.708333331837</v>
      </c>
      <c r="B619" s="5">
        <f>'Load Profile'!E622</f>
        <v>2053.1911683935332</v>
      </c>
      <c r="C619" s="5">
        <f>'Solar Output'!E623</f>
        <v>0</v>
      </c>
      <c r="D619" s="5">
        <f>'Wind Output'!E626</f>
        <v>4266.666666666667</v>
      </c>
      <c r="E619" s="5">
        <f t="shared" si="38"/>
        <v>10000</v>
      </c>
      <c r="F619" s="10">
        <f t="shared" si="36"/>
        <v>2213.4754982731338</v>
      </c>
      <c r="G619" s="10">
        <f>IF(F619&gt;0,MIN('Hourly Model'!$E$8*1000-E619,F619),MAX(-E619,F619))</f>
        <v>0</v>
      </c>
      <c r="I619" s="10">
        <f t="shared" si="39"/>
        <v>0</v>
      </c>
    </row>
    <row r="620" spans="1:9" x14ac:dyDescent="0.2">
      <c r="A620" s="11">
        <f t="shared" si="37"/>
        <v>43491.749999998501</v>
      </c>
      <c r="B620" s="5">
        <f>'Load Profile'!E623</f>
        <v>2399.1318691574188</v>
      </c>
      <c r="C620" s="5">
        <f>'Solar Output'!E624</f>
        <v>0</v>
      </c>
      <c r="D620" s="5">
        <f>'Wind Output'!E627</f>
        <v>4266.666666666667</v>
      </c>
      <c r="E620" s="5">
        <f t="shared" si="38"/>
        <v>10000</v>
      </c>
      <c r="F620" s="10">
        <f t="shared" si="36"/>
        <v>1867.5347975092482</v>
      </c>
      <c r="G620" s="10">
        <f>IF(F620&gt;0,MIN('Hourly Model'!$E$8*1000-E620,F620),MAX(-E620,F620))</f>
        <v>0</v>
      </c>
      <c r="I620" s="10">
        <f t="shared" si="39"/>
        <v>0</v>
      </c>
    </row>
    <row r="621" spans="1:9" x14ac:dyDescent="0.2">
      <c r="A621" s="11">
        <f t="shared" si="37"/>
        <v>43491.791666665165</v>
      </c>
      <c r="B621" s="5">
        <f>'Load Profile'!E624</f>
        <v>2357.4158348648893</v>
      </c>
      <c r="C621" s="5">
        <f>'Solar Output'!E625</f>
        <v>0</v>
      </c>
      <c r="D621" s="5">
        <f>'Wind Output'!E628</f>
        <v>4266.666666666667</v>
      </c>
      <c r="E621" s="5">
        <f t="shared" si="38"/>
        <v>10000</v>
      </c>
      <c r="F621" s="10">
        <f t="shared" si="36"/>
        <v>1909.2508318017776</v>
      </c>
      <c r="G621" s="10">
        <f>IF(F621&gt;0,MIN('Hourly Model'!$E$8*1000-E621,F621),MAX(-E621,F621))</f>
        <v>0</v>
      </c>
      <c r="I621" s="10">
        <f t="shared" si="39"/>
        <v>0</v>
      </c>
    </row>
    <row r="622" spans="1:9" x14ac:dyDescent="0.2">
      <c r="A622" s="11">
        <f t="shared" si="37"/>
        <v>43491.83333333183</v>
      </c>
      <c r="B622" s="5">
        <f>'Load Profile'!E625</f>
        <v>2188.2032376856728</v>
      </c>
      <c r="C622" s="5">
        <f>'Solar Output'!E626</f>
        <v>0</v>
      </c>
      <c r="D622" s="5">
        <f>'Wind Output'!E629</f>
        <v>4266.666666666667</v>
      </c>
      <c r="E622" s="5">
        <f t="shared" si="38"/>
        <v>10000</v>
      </c>
      <c r="F622" s="10">
        <f t="shared" si="36"/>
        <v>2078.4634289809942</v>
      </c>
      <c r="G622" s="10">
        <f>IF(F622&gt;0,MIN('Hourly Model'!$E$8*1000-E622,F622),MAX(-E622,F622))</f>
        <v>0</v>
      </c>
      <c r="I622" s="10">
        <f t="shared" si="39"/>
        <v>0</v>
      </c>
    </row>
    <row r="623" spans="1:9" x14ac:dyDescent="0.2">
      <c r="A623" s="11">
        <f t="shared" si="37"/>
        <v>43491.874999998494</v>
      </c>
      <c r="B623" s="5">
        <f>'Load Profile'!E626</f>
        <v>2002.5932433154428</v>
      </c>
      <c r="C623" s="5">
        <f>'Solar Output'!E627</f>
        <v>0</v>
      </c>
      <c r="D623" s="5">
        <f>'Wind Output'!E630</f>
        <v>4266.666666666667</v>
      </c>
      <c r="E623" s="5">
        <f t="shared" si="38"/>
        <v>10000</v>
      </c>
      <c r="F623" s="10">
        <f t="shared" si="36"/>
        <v>2264.0734233512239</v>
      </c>
      <c r="G623" s="10">
        <f>IF(F623&gt;0,MIN('Hourly Model'!$E$8*1000-E623,F623),MAX(-E623,F623))</f>
        <v>0</v>
      </c>
      <c r="I623" s="10">
        <f t="shared" si="39"/>
        <v>0</v>
      </c>
    </row>
    <row r="624" spans="1:9" x14ac:dyDescent="0.2">
      <c r="A624" s="11">
        <f t="shared" si="37"/>
        <v>43491.916666665158</v>
      </c>
      <c r="B624" s="5">
        <f>'Load Profile'!E627</f>
        <v>1653.2330751831848</v>
      </c>
      <c r="C624" s="5">
        <f>'Solar Output'!E628</f>
        <v>0</v>
      </c>
      <c r="D624" s="5">
        <f>'Wind Output'!E631</f>
        <v>7873.333333333333</v>
      </c>
      <c r="E624" s="5">
        <f t="shared" si="38"/>
        <v>10000</v>
      </c>
      <c r="F624" s="10">
        <f t="shared" si="36"/>
        <v>6220.100258150148</v>
      </c>
      <c r="G624" s="10">
        <f>IF(F624&gt;0,MIN('Hourly Model'!$E$8*1000-E624,F624),MAX(-E624,F624))</f>
        <v>0</v>
      </c>
      <c r="I624" s="10">
        <f t="shared" si="39"/>
        <v>0</v>
      </c>
    </row>
    <row r="625" spans="1:9" x14ac:dyDescent="0.2">
      <c r="A625" s="11">
        <f t="shared" si="37"/>
        <v>43491.958333331822</v>
      </c>
      <c r="B625" s="5">
        <f>'Load Profile'!E628</f>
        <v>1307.8693347370854</v>
      </c>
      <c r="C625" s="5">
        <f>'Solar Output'!E629</f>
        <v>0</v>
      </c>
      <c r="D625" s="5">
        <f>'Wind Output'!E632</f>
        <v>9060</v>
      </c>
      <c r="E625" s="5">
        <f t="shared" si="38"/>
        <v>10000</v>
      </c>
      <c r="F625" s="10">
        <f t="shared" si="36"/>
        <v>7752.1306652629146</v>
      </c>
      <c r="G625" s="10">
        <f>IF(F625&gt;0,MIN('Hourly Model'!$E$8*1000-E625,F625),MAX(-E625,F625))</f>
        <v>0</v>
      </c>
      <c r="I625" s="10">
        <f t="shared" si="39"/>
        <v>0</v>
      </c>
    </row>
    <row r="626" spans="1:9" x14ac:dyDescent="0.2">
      <c r="A626" s="11">
        <f t="shared" si="37"/>
        <v>43491.999999998487</v>
      </c>
      <c r="B626" s="5">
        <f>'Load Profile'!E629</f>
        <v>964.0520739426471</v>
      </c>
      <c r="C626" s="5">
        <f>'Solar Output'!E630</f>
        <v>0</v>
      </c>
      <c r="D626" s="5">
        <f>'Wind Output'!E633</f>
        <v>4266.666666666667</v>
      </c>
      <c r="E626" s="5">
        <f t="shared" si="38"/>
        <v>10000</v>
      </c>
      <c r="F626" s="10">
        <f t="shared" si="36"/>
        <v>3302.61459272402</v>
      </c>
      <c r="G626" s="10">
        <f>IF(F626&gt;0,MIN('Hourly Model'!$E$8*1000-E626,F626),MAX(-E626,F626))</f>
        <v>0</v>
      </c>
      <c r="I626" s="10">
        <f t="shared" si="39"/>
        <v>0</v>
      </c>
    </row>
    <row r="627" spans="1:9" x14ac:dyDescent="0.2">
      <c r="A627" s="11">
        <f t="shared" si="37"/>
        <v>43492.041666665151</v>
      </c>
      <c r="B627" s="5">
        <f>'Load Profile'!E630</f>
        <v>812.93732747779006</v>
      </c>
      <c r="C627" s="5">
        <f>'Solar Output'!E631</f>
        <v>0</v>
      </c>
      <c r="D627" s="5">
        <f>'Wind Output'!E634</f>
        <v>2773.3333333333335</v>
      </c>
      <c r="E627" s="5">
        <f t="shared" si="38"/>
        <v>10000</v>
      </c>
      <c r="F627" s="10">
        <f t="shared" si="36"/>
        <v>1960.3960058555435</v>
      </c>
      <c r="G627" s="10">
        <f>IF(F627&gt;0,MIN('Hourly Model'!$E$8*1000-E627,F627),MAX(-E627,F627))</f>
        <v>0</v>
      </c>
      <c r="I627" s="10">
        <f t="shared" si="39"/>
        <v>0</v>
      </c>
    </row>
    <row r="628" spans="1:9" x14ac:dyDescent="0.2">
      <c r="A628" s="11">
        <f t="shared" si="37"/>
        <v>43492.083333331815</v>
      </c>
      <c r="B628" s="5">
        <f>'Load Profile'!E631</f>
        <v>751.12197413467857</v>
      </c>
      <c r="C628" s="5">
        <f>'Solar Output'!E632</f>
        <v>0</v>
      </c>
      <c r="D628" s="5">
        <f>'Wind Output'!E635</f>
        <v>4266.666666666667</v>
      </c>
      <c r="E628" s="5">
        <f t="shared" si="38"/>
        <v>10000</v>
      </c>
      <c r="F628" s="10">
        <f t="shared" si="36"/>
        <v>3515.5446925319884</v>
      </c>
      <c r="G628" s="10">
        <f>IF(F628&gt;0,MIN('Hourly Model'!$E$8*1000-E628,F628),MAX(-E628,F628))</f>
        <v>0</v>
      </c>
      <c r="I628" s="10">
        <f t="shared" si="39"/>
        <v>0</v>
      </c>
    </row>
    <row r="629" spans="1:9" x14ac:dyDescent="0.2">
      <c r="A629" s="11">
        <f t="shared" si="37"/>
        <v>43492.124999998479</v>
      </c>
      <c r="B629" s="5">
        <f>'Load Profile'!E632</f>
        <v>735.99804207639897</v>
      </c>
      <c r="C629" s="5">
        <f>'Solar Output'!E633</f>
        <v>0</v>
      </c>
      <c r="D629" s="5">
        <f>'Wind Output'!E636</f>
        <v>7873.333333333333</v>
      </c>
      <c r="E629" s="5">
        <f t="shared" si="38"/>
        <v>10000</v>
      </c>
      <c r="F629" s="10">
        <f t="shared" si="36"/>
        <v>7137.3352912569344</v>
      </c>
      <c r="G629" s="10">
        <f>IF(F629&gt;0,MIN('Hourly Model'!$E$8*1000-E629,F629),MAX(-E629,F629))</f>
        <v>0</v>
      </c>
      <c r="I629" s="10">
        <f t="shared" si="39"/>
        <v>0</v>
      </c>
    </row>
    <row r="630" spans="1:9" x14ac:dyDescent="0.2">
      <c r="A630" s="11">
        <f t="shared" si="37"/>
        <v>43492.166666665144</v>
      </c>
      <c r="B630" s="5">
        <f>'Load Profile'!E633</f>
        <v>728.58065322893674</v>
      </c>
      <c r="C630" s="5">
        <f>'Solar Output'!E634</f>
        <v>0</v>
      </c>
      <c r="D630" s="5">
        <f>'Wind Output'!E637</f>
        <v>6160</v>
      </c>
      <c r="E630" s="5">
        <f t="shared" si="38"/>
        <v>10000</v>
      </c>
      <c r="F630" s="10">
        <f t="shared" si="36"/>
        <v>5431.4193467710629</v>
      </c>
      <c r="G630" s="10">
        <f>IF(F630&gt;0,MIN('Hourly Model'!$E$8*1000-E630,F630),MAX(-E630,F630))</f>
        <v>0</v>
      </c>
      <c r="I630" s="10">
        <f t="shared" si="39"/>
        <v>0</v>
      </c>
    </row>
    <row r="631" spans="1:9" x14ac:dyDescent="0.2">
      <c r="A631" s="11">
        <f t="shared" si="37"/>
        <v>43492.208333331808</v>
      </c>
      <c r="B631" s="5">
        <f>'Load Profile'!E634</f>
        <v>779.72767039725181</v>
      </c>
      <c r="C631" s="5">
        <f>'Solar Output'!E635</f>
        <v>0</v>
      </c>
      <c r="D631" s="5">
        <f>'Wind Output'!E638</f>
        <v>4266.666666666667</v>
      </c>
      <c r="E631" s="5">
        <f t="shared" si="38"/>
        <v>10000</v>
      </c>
      <c r="F631" s="10">
        <f t="shared" si="36"/>
        <v>3486.9389962694149</v>
      </c>
      <c r="G631" s="10">
        <f>IF(F631&gt;0,MIN('Hourly Model'!$E$8*1000-E631,F631),MAX(-E631,F631))</f>
        <v>0</v>
      </c>
      <c r="I631" s="10">
        <f t="shared" si="39"/>
        <v>0</v>
      </c>
    </row>
    <row r="632" spans="1:9" x14ac:dyDescent="0.2">
      <c r="A632" s="11">
        <f t="shared" si="37"/>
        <v>43492.249999998472</v>
      </c>
      <c r="B632" s="5">
        <f>'Load Profile'!E635</f>
        <v>1017.551954812743</v>
      </c>
      <c r="C632" s="5">
        <f>'Solar Output'!E636</f>
        <v>0</v>
      </c>
      <c r="D632" s="5">
        <f>'Wind Output'!E639</f>
        <v>873.33333333333337</v>
      </c>
      <c r="E632" s="5">
        <f t="shared" si="38"/>
        <v>10000</v>
      </c>
      <c r="F632" s="10">
        <f t="shared" si="36"/>
        <v>-144.21862147940965</v>
      </c>
      <c r="G632" s="10">
        <f>IF(F632&gt;0,MIN('Hourly Model'!$E$8*1000-E632,F632),MAX(-E632,F632))</f>
        <v>-144.21862147940965</v>
      </c>
      <c r="I632" s="10">
        <f t="shared" si="39"/>
        <v>0</v>
      </c>
    </row>
    <row r="633" spans="1:9" x14ac:dyDescent="0.2">
      <c r="A633" s="11">
        <f t="shared" si="37"/>
        <v>43492.291666665136</v>
      </c>
      <c r="B633" s="5">
        <f>'Load Profile'!E636</f>
        <v>1369.253219420593</v>
      </c>
      <c r="C633" s="5">
        <f>'Solar Output'!E637</f>
        <v>897.07129999999995</v>
      </c>
      <c r="D633" s="5">
        <f>'Wind Output'!E640</f>
        <v>2773.3333333333335</v>
      </c>
      <c r="E633" s="5">
        <f t="shared" si="38"/>
        <v>9855.7813785205908</v>
      </c>
      <c r="F633" s="10">
        <f t="shared" si="36"/>
        <v>2301.1514139127403</v>
      </c>
      <c r="G633" s="10">
        <f>IF(F633&gt;0,MIN('Hourly Model'!$E$8*1000-E633,F633),MAX(-E633,F633))</f>
        <v>144.21862147940919</v>
      </c>
      <c r="I633" s="10">
        <f t="shared" si="39"/>
        <v>0</v>
      </c>
    </row>
    <row r="634" spans="1:9" x14ac:dyDescent="0.2">
      <c r="A634" s="11">
        <f t="shared" si="37"/>
        <v>43492.333333331801</v>
      </c>
      <c r="B634" s="5">
        <f>'Load Profile'!E637</f>
        <v>1306.6954432220195</v>
      </c>
      <c r="C634" s="5">
        <f>'Solar Output'!E638</f>
        <v>3200.4269999999997</v>
      </c>
      <c r="D634" s="5">
        <f>'Wind Output'!E641</f>
        <v>2773.3333333333335</v>
      </c>
      <c r="E634" s="5">
        <f t="shared" si="38"/>
        <v>10000</v>
      </c>
      <c r="F634" s="10">
        <f t="shared" si="36"/>
        <v>4667.0648901113145</v>
      </c>
      <c r="G634" s="10">
        <f>IF(F634&gt;0,MIN('Hourly Model'!$E$8*1000-E634,F634),MAX(-E634,F634))</f>
        <v>0</v>
      </c>
      <c r="I634" s="10">
        <f t="shared" si="39"/>
        <v>0</v>
      </c>
    </row>
    <row r="635" spans="1:9" x14ac:dyDescent="0.2">
      <c r="A635" s="11">
        <f t="shared" si="37"/>
        <v>43492.374999998465</v>
      </c>
      <c r="B635" s="5">
        <f>'Load Profile'!E638</f>
        <v>1105.7016234587036</v>
      </c>
      <c r="C635" s="5">
        <f>'Solar Output'!E639</f>
        <v>5195.64365</v>
      </c>
      <c r="D635" s="5">
        <f>'Wind Output'!E642</f>
        <v>9873.3333333333339</v>
      </c>
      <c r="E635" s="5">
        <f t="shared" si="38"/>
        <v>10000</v>
      </c>
      <c r="F635" s="10">
        <f t="shared" si="36"/>
        <v>13963.275359874631</v>
      </c>
      <c r="G635" s="10">
        <f>IF(F635&gt;0,MIN('Hourly Model'!$E$8*1000-E635,F635),MAX(-E635,F635))</f>
        <v>0</v>
      </c>
      <c r="I635" s="10">
        <f t="shared" si="39"/>
        <v>0</v>
      </c>
    </row>
    <row r="636" spans="1:9" x14ac:dyDescent="0.2">
      <c r="A636" s="11">
        <f t="shared" si="37"/>
        <v>43492.416666665129</v>
      </c>
      <c r="B636" s="5">
        <f>'Load Profile'!E639</f>
        <v>1106.6311366650993</v>
      </c>
      <c r="C636" s="5">
        <f>'Solar Output'!E640</f>
        <v>6542.4293500000003</v>
      </c>
      <c r="D636" s="5">
        <f>'Wind Output'!E643</f>
        <v>9573.3333333333339</v>
      </c>
      <c r="E636" s="5">
        <f t="shared" si="38"/>
        <v>10000</v>
      </c>
      <c r="F636" s="10">
        <f t="shared" si="36"/>
        <v>15009.131546668235</v>
      </c>
      <c r="G636" s="10">
        <f>IF(F636&gt;0,MIN('Hourly Model'!$E$8*1000-E636,F636),MAX(-E636,F636))</f>
        <v>0</v>
      </c>
      <c r="I636" s="10">
        <f t="shared" si="39"/>
        <v>0</v>
      </c>
    </row>
    <row r="637" spans="1:9" x14ac:dyDescent="0.2">
      <c r="A637" s="11">
        <f t="shared" si="37"/>
        <v>43492.458333331793</v>
      </c>
      <c r="B637" s="5">
        <f>'Load Profile'!E640</f>
        <v>1108.8422010185661</v>
      </c>
      <c r="C637" s="5">
        <f>'Solar Output'!E641</f>
        <v>7134.091699999999</v>
      </c>
      <c r="D637" s="5">
        <f>'Wind Output'!E644</f>
        <v>9960</v>
      </c>
      <c r="E637" s="5">
        <f t="shared" si="38"/>
        <v>10000</v>
      </c>
      <c r="F637" s="10">
        <f t="shared" si="36"/>
        <v>15985.249498981431</v>
      </c>
      <c r="G637" s="10">
        <f>IF(F637&gt;0,MIN('Hourly Model'!$E$8*1000-E637,F637),MAX(-E637,F637))</f>
        <v>0</v>
      </c>
      <c r="I637" s="10">
        <f t="shared" si="39"/>
        <v>0</v>
      </c>
    </row>
    <row r="638" spans="1:9" x14ac:dyDescent="0.2">
      <c r="A638" s="11">
        <f t="shared" si="37"/>
        <v>43492.499999998457</v>
      </c>
      <c r="B638" s="5">
        <f>'Load Profile'!E641</f>
        <v>1082.8503638255524</v>
      </c>
      <c r="C638" s="5">
        <f>'Solar Output'!E642</f>
        <v>7038.318549999999</v>
      </c>
      <c r="D638" s="5">
        <f>'Wind Output'!E645</f>
        <v>9060</v>
      </c>
      <c r="E638" s="5">
        <f t="shared" si="38"/>
        <v>10000</v>
      </c>
      <c r="F638" s="10">
        <f t="shared" si="36"/>
        <v>15015.468186174447</v>
      </c>
      <c r="G638" s="10">
        <f>IF(F638&gt;0,MIN('Hourly Model'!$E$8*1000-E638,F638),MAX(-E638,F638))</f>
        <v>0</v>
      </c>
      <c r="I638" s="10">
        <f t="shared" si="39"/>
        <v>0</v>
      </c>
    </row>
    <row r="639" spans="1:9" x14ac:dyDescent="0.2">
      <c r="A639" s="11">
        <f t="shared" si="37"/>
        <v>43492.541666665122</v>
      </c>
      <c r="B639" s="5">
        <f>'Load Profile'!E642</f>
        <v>1060.5897672303381</v>
      </c>
      <c r="C639" s="5">
        <f>'Solar Output'!E643</f>
        <v>6154.1249499999994</v>
      </c>
      <c r="D639" s="5">
        <f>'Wind Output'!E646</f>
        <v>9060</v>
      </c>
      <c r="E639" s="5">
        <f t="shared" si="38"/>
        <v>10000</v>
      </c>
      <c r="F639" s="10">
        <f t="shared" si="36"/>
        <v>14153.535182769661</v>
      </c>
      <c r="G639" s="10">
        <f>IF(F639&gt;0,MIN('Hourly Model'!$E$8*1000-E639,F639),MAX(-E639,F639))</f>
        <v>0</v>
      </c>
      <c r="I639" s="10">
        <f t="shared" si="39"/>
        <v>0</v>
      </c>
    </row>
    <row r="640" spans="1:9" x14ac:dyDescent="0.2">
      <c r="A640" s="11">
        <f t="shared" si="37"/>
        <v>43492.583333331786</v>
      </c>
      <c r="B640" s="5">
        <f>'Load Profile'!E643</f>
        <v>1062.0479432994109</v>
      </c>
      <c r="C640" s="5">
        <f>'Solar Output'!E644</f>
        <v>2365.2394999999997</v>
      </c>
      <c r="D640" s="5">
        <f>'Wind Output'!E647</f>
        <v>9060</v>
      </c>
      <c r="E640" s="5">
        <f t="shared" si="38"/>
        <v>10000</v>
      </c>
      <c r="F640" s="10">
        <f t="shared" si="36"/>
        <v>10363.191556700589</v>
      </c>
      <c r="G640" s="10">
        <f>IF(F640&gt;0,MIN('Hourly Model'!$E$8*1000-E640,F640),MAX(-E640,F640))</f>
        <v>0</v>
      </c>
      <c r="I640" s="10">
        <f t="shared" si="39"/>
        <v>0</v>
      </c>
    </row>
    <row r="641" spans="1:9" x14ac:dyDescent="0.2">
      <c r="A641" s="11">
        <f t="shared" si="37"/>
        <v>43492.62499999845</v>
      </c>
      <c r="B641" s="5">
        <f>'Load Profile'!E644</f>
        <v>1142.0533352450118</v>
      </c>
      <c r="C641" s="5">
        <f>'Solar Output'!E645</f>
        <v>1770.5813999999998</v>
      </c>
      <c r="D641" s="5">
        <f>'Wind Output'!E648</f>
        <v>6160</v>
      </c>
      <c r="E641" s="5">
        <f t="shared" si="38"/>
        <v>10000</v>
      </c>
      <c r="F641" s="10">
        <f t="shared" si="36"/>
        <v>6788.528064754988</v>
      </c>
      <c r="G641" s="10">
        <f>IF(F641&gt;0,MIN('Hourly Model'!$E$8*1000-E641,F641),MAX(-E641,F641))</f>
        <v>0</v>
      </c>
      <c r="I641" s="10">
        <f t="shared" si="39"/>
        <v>0</v>
      </c>
    </row>
    <row r="642" spans="1:9" x14ac:dyDescent="0.2">
      <c r="A642" s="11">
        <f t="shared" si="37"/>
        <v>43492.666666665114</v>
      </c>
      <c r="B642" s="5">
        <f>'Load Profile'!E645</f>
        <v>1433.167912281966</v>
      </c>
      <c r="C642" s="5">
        <f>'Solar Output'!E646</f>
        <v>281.07609999999994</v>
      </c>
      <c r="D642" s="5">
        <f>'Wind Output'!E649</f>
        <v>6160</v>
      </c>
      <c r="E642" s="5">
        <f t="shared" si="38"/>
        <v>10000</v>
      </c>
      <c r="F642" s="10">
        <f t="shared" ref="F642:F705" si="40">D642+C642-B642</f>
        <v>5007.9081877180342</v>
      </c>
      <c r="G642" s="10">
        <f>IF(F642&gt;0,MIN('Hourly Model'!$E$8*1000-E642,F642),MAX(-E642,F642))</f>
        <v>0</v>
      </c>
      <c r="I642" s="10">
        <f t="shared" si="39"/>
        <v>0</v>
      </c>
    </row>
    <row r="643" spans="1:9" x14ac:dyDescent="0.2">
      <c r="A643" s="11">
        <f t="shared" ref="A643:A706" si="41">A642+1/24</f>
        <v>43492.708333331779</v>
      </c>
      <c r="B643" s="5">
        <f>'Load Profile'!E646</f>
        <v>1990.3296284035603</v>
      </c>
      <c r="C643" s="5">
        <f>'Solar Output'!E647</f>
        <v>0</v>
      </c>
      <c r="D643" s="5">
        <f>'Wind Output'!E650</f>
        <v>6160</v>
      </c>
      <c r="E643" s="5">
        <f t="shared" ref="E643:E706" si="42">E642+G642</f>
        <v>10000</v>
      </c>
      <c r="F643" s="10">
        <f t="shared" si="40"/>
        <v>4169.6703715964395</v>
      </c>
      <c r="G643" s="10">
        <f>IF(F643&gt;0,MIN('Hourly Model'!$E$8*1000-E643,F643),MAX(-E643,F643))</f>
        <v>0</v>
      </c>
      <c r="I643" s="10">
        <f t="shared" ref="I643:I706" si="43">MIN(I642+F643+E643,0)</f>
        <v>0</v>
      </c>
    </row>
    <row r="644" spans="1:9" x14ac:dyDescent="0.2">
      <c r="A644" s="11">
        <f t="shared" si="41"/>
        <v>43492.749999998443</v>
      </c>
      <c r="B644" s="5">
        <f>'Load Profile'!E647</f>
        <v>2365.4896968743833</v>
      </c>
      <c r="C644" s="5">
        <f>'Solar Output'!E648</f>
        <v>0</v>
      </c>
      <c r="D644" s="5">
        <f>'Wind Output'!E651</f>
        <v>4266.666666666667</v>
      </c>
      <c r="E644" s="5">
        <f t="shared" si="42"/>
        <v>10000</v>
      </c>
      <c r="F644" s="10">
        <f t="shared" si="40"/>
        <v>1901.1769697922837</v>
      </c>
      <c r="G644" s="10">
        <f>IF(F644&gt;0,MIN('Hourly Model'!$E$8*1000-E644,F644),MAX(-E644,F644))</f>
        <v>0</v>
      </c>
      <c r="I644" s="10">
        <f t="shared" si="43"/>
        <v>0</v>
      </c>
    </row>
    <row r="645" spans="1:9" x14ac:dyDescent="0.2">
      <c r="A645" s="11">
        <f t="shared" si="41"/>
        <v>43492.791666665107</v>
      </c>
      <c r="B645" s="5">
        <f>'Load Profile'!E648</f>
        <v>2302.7783596503145</v>
      </c>
      <c r="C645" s="5">
        <f>'Solar Output'!E649</f>
        <v>0</v>
      </c>
      <c r="D645" s="5">
        <f>'Wind Output'!E652</f>
        <v>4266.666666666667</v>
      </c>
      <c r="E645" s="5">
        <f t="shared" si="42"/>
        <v>10000</v>
      </c>
      <c r="F645" s="10">
        <f t="shared" si="40"/>
        <v>1963.8883070163524</v>
      </c>
      <c r="G645" s="10">
        <f>IF(F645&gt;0,MIN('Hourly Model'!$E$8*1000-E645,F645),MAX(-E645,F645))</f>
        <v>0</v>
      </c>
      <c r="I645" s="10">
        <f t="shared" si="43"/>
        <v>0</v>
      </c>
    </row>
    <row r="646" spans="1:9" x14ac:dyDescent="0.2">
      <c r="A646" s="11">
        <f t="shared" si="41"/>
        <v>43492.833333331771</v>
      </c>
      <c r="B646" s="5">
        <f>'Load Profile'!E649</f>
        <v>2128.5062192247251</v>
      </c>
      <c r="C646" s="5">
        <f>'Solar Output'!E650</f>
        <v>0</v>
      </c>
      <c r="D646" s="5">
        <f>'Wind Output'!E653</f>
        <v>4266.666666666667</v>
      </c>
      <c r="E646" s="5">
        <f t="shared" si="42"/>
        <v>10000</v>
      </c>
      <c r="F646" s="10">
        <f t="shared" si="40"/>
        <v>2138.1604474419419</v>
      </c>
      <c r="G646" s="10">
        <f>IF(F646&gt;0,MIN('Hourly Model'!$E$8*1000-E646,F646),MAX(-E646,F646))</f>
        <v>0</v>
      </c>
      <c r="I646" s="10">
        <f t="shared" si="43"/>
        <v>0</v>
      </c>
    </row>
    <row r="647" spans="1:9" x14ac:dyDescent="0.2">
      <c r="A647" s="11">
        <f t="shared" si="41"/>
        <v>43492.874999998436</v>
      </c>
      <c r="B647" s="5">
        <f>'Load Profile'!E650</f>
        <v>1938.3174953755292</v>
      </c>
      <c r="C647" s="5">
        <f>'Solar Output'!E651</f>
        <v>0</v>
      </c>
      <c r="D647" s="5">
        <f>'Wind Output'!E654</f>
        <v>4266.666666666667</v>
      </c>
      <c r="E647" s="5">
        <f t="shared" si="42"/>
        <v>10000</v>
      </c>
      <c r="F647" s="10">
        <f t="shared" si="40"/>
        <v>2328.3491712911377</v>
      </c>
      <c r="G647" s="10">
        <f>IF(F647&gt;0,MIN('Hourly Model'!$E$8*1000-E647,F647),MAX(-E647,F647))</f>
        <v>0</v>
      </c>
      <c r="I647" s="10">
        <f t="shared" si="43"/>
        <v>0</v>
      </c>
    </row>
    <row r="648" spans="1:9" x14ac:dyDescent="0.2">
      <c r="A648" s="11">
        <f t="shared" si="41"/>
        <v>43492.9166666651</v>
      </c>
      <c r="B648" s="5">
        <f>'Load Profile'!E651</f>
        <v>1585.3486542421472</v>
      </c>
      <c r="C648" s="5">
        <f>'Solar Output'!E652</f>
        <v>0</v>
      </c>
      <c r="D648" s="5">
        <f>'Wind Output'!E655</f>
        <v>4266.666666666667</v>
      </c>
      <c r="E648" s="5">
        <f t="shared" si="42"/>
        <v>10000</v>
      </c>
      <c r="F648" s="10">
        <f t="shared" si="40"/>
        <v>2681.31801242452</v>
      </c>
      <c r="G648" s="10">
        <f>IF(F648&gt;0,MIN('Hourly Model'!$E$8*1000-E648,F648),MAX(-E648,F648))</f>
        <v>0</v>
      </c>
      <c r="I648" s="10">
        <f t="shared" si="43"/>
        <v>0</v>
      </c>
    </row>
    <row r="649" spans="1:9" x14ac:dyDescent="0.2">
      <c r="A649" s="11">
        <f t="shared" si="41"/>
        <v>43492.958333331764</v>
      </c>
      <c r="B649" s="5">
        <f>'Load Profile'!E652</f>
        <v>1241.4877482808376</v>
      </c>
      <c r="C649" s="5">
        <f>'Solar Output'!E653</f>
        <v>0</v>
      </c>
      <c r="D649" s="5">
        <f>'Wind Output'!E656</f>
        <v>6160</v>
      </c>
      <c r="E649" s="5">
        <f t="shared" si="42"/>
        <v>10000</v>
      </c>
      <c r="F649" s="10">
        <f t="shared" si="40"/>
        <v>4918.5122517191621</v>
      </c>
      <c r="G649" s="10">
        <f>IF(F649&gt;0,MIN('Hourly Model'!$E$8*1000-E649,F649),MAX(-E649,F649))</f>
        <v>0</v>
      </c>
      <c r="I649" s="10">
        <f t="shared" si="43"/>
        <v>0</v>
      </c>
    </row>
    <row r="650" spans="1:9" x14ac:dyDescent="0.2">
      <c r="A650" s="11">
        <f t="shared" si="41"/>
        <v>43492.999999998428</v>
      </c>
      <c r="B650" s="5">
        <f>'Load Profile'!E653</f>
        <v>917.61379284998645</v>
      </c>
      <c r="C650" s="5">
        <f>'Solar Output'!E654</f>
        <v>0</v>
      </c>
      <c r="D650" s="5">
        <f>'Wind Output'!E657</f>
        <v>6160</v>
      </c>
      <c r="E650" s="5">
        <f t="shared" si="42"/>
        <v>10000</v>
      </c>
      <c r="F650" s="10">
        <f t="shared" si="40"/>
        <v>5242.3862071500134</v>
      </c>
      <c r="G650" s="10">
        <f>IF(F650&gt;0,MIN('Hourly Model'!$E$8*1000-E650,F650),MAX(-E650,F650))</f>
        <v>0</v>
      </c>
      <c r="I650" s="10">
        <f t="shared" si="43"/>
        <v>0</v>
      </c>
    </row>
    <row r="651" spans="1:9" x14ac:dyDescent="0.2">
      <c r="A651" s="11">
        <f t="shared" si="41"/>
        <v>43493.041666665093</v>
      </c>
      <c r="B651" s="5">
        <f>'Load Profile'!E654</f>
        <v>780.29606748602021</v>
      </c>
      <c r="C651" s="5">
        <f>'Solar Output'!E655</f>
        <v>0</v>
      </c>
      <c r="D651" s="5">
        <f>'Wind Output'!E658</f>
        <v>4266.666666666667</v>
      </c>
      <c r="E651" s="5">
        <f t="shared" si="42"/>
        <v>10000</v>
      </c>
      <c r="F651" s="10">
        <f t="shared" si="40"/>
        <v>3486.3705991806469</v>
      </c>
      <c r="G651" s="10">
        <f>IF(F651&gt;0,MIN('Hourly Model'!$E$8*1000-E651,F651),MAX(-E651,F651))</f>
        <v>0</v>
      </c>
      <c r="I651" s="10">
        <f t="shared" si="43"/>
        <v>0</v>
      </c>
    </row>
    <row r="652" spans="1:9" x14ac:dyDescent="0.2">
      <c r="A652" s="11">
        <f t="shared" si="41"/>
        <v>43493.083333331757</v>
      </c>
      <c r="B652" s="5">
        <f>'Load Profile'!E655</f>
        <v>736.78036562819</v>
      </c>
      <c r="C652" s="5">
        <f>'Solar Output'!E656</f>
        <v>0</v>
      </c>
      <c r="D652" s="5">
        <f>'Wind Output'!E659</f>
        <v>6160</v>
      </c>
      <c r="E652" s="5">
        <f t="shared" si="42"/>
        <v>10000</v>
      </c>
      <c r="F652" s="10">
        <f t="shared" si="40"/>
        <v>5423.2196343718097</v>
      </c>
      <c r="G652" s="10">
        <f>IF(F652&gt;0,MIN('Hourly Model'!$E$8*1000-E652,F652),MAX(-E652,F652))</f>
        <v>0</v>
      </c>
      <c r="I652" s="10">
        <f t="shared" si="43"/>
        <v>0</v>
      </c>
    </row>
    <row r="653" spans="1:9" x14ac:dyDescent="0.2">
      <c r="A653" s="11">
        <f t="shared" si="41"/>
        <v>43493.124999998421</v>
      </c>
      <c r="B653" s="5">
        <f>'Load Profile'!E656</f>
        <v>731.95337242521066</v>
      </c>
      <c r="C653" s="5">
        <f>'Solar Output'!E657</f>
        <v>0</v>
      </c>
      <c r="D653" s="5">
        <f>'Wind Output'!E660</f>
        <v>4266.666666666667</v>
      </c>
      <c r="E653" s="5">
        <f t="shared" si="42"/>
        <v>10000</v>
      </c>
      <c r="F653" s="10">
        <f t="shared" si="40"/>
        <v>3534.7132942414564</v>
      </c>
      <c r="G653" s="10">
        <f>IF(F653&gt;0,MIN('Hourly Model'!$E$8*1000-E653,F653),MAX(-E653,F653))</f>
        <v>0</v>
      </c>
      <c r="I653" s="10">
        <f t="shared" si="43"/>
        <v>0</v>
      </c>
    </row>
    <row r="654" spans="1:9" x14ac:dyDescent="0.2">
      <c r="A654" s="11">
        <f t="shared" si="41"/>
        <v>43493.166666665085</v>
      </c>
      <c r="B654" s="5">
        <f>'Load Profile'!E657</f>
        <v>735.69870195411136</v>
      </c>
      <c r="C654" s="5">
        <f>'Solar Output'!E658</f>
        <v>0</v>
      </c>
      <c r="D654" s="5">
        <f>'Wind Output'!E661</f>
        <v>1666.6666666666667</v>
      </c>
      <c r="E654" s="5">
        <f t="shared" si="42"/>
        <v>10000</v>
      </c>
      <c r="F654" s="10">
        <f t="shared" si="40"/>
        <v>930.96796471255539</v>
      </c>
      <c r="G654" s="10">
        <f>IF(F654&gt;0,MIN('Hourly Model'!$E$8*1000-E654,F654),MAX(-E654,F654))</f>
        <v>0</v>
      </c>
      <c r="I654" s="10">
        <f t="shared" si="43"/>
        <v>0</v>
      </c>
    </row>
    <row r="655" spans="1:9" x14ac:dyDescent="0.2">
      <c r="A655" s="11">
        <f t="shared" si="41"/>
        <v>43493.20833333175</v>
      </c>
      <c r="B655" s="5">
        <f>'Load Profile'!E658</f>
        <v>795.08880589696457</v>
      </c>
      <c r="C655" s="5">
        <f>'Solar Output'!E659</f>
        <v>0</v>
      </c>
      <c r="D655" s="5">
        <f>'Wind Output'!E662</f>
        <v>873.33333333333337</v>
      </c>
      <c r="E655" s="5">
        <f t="shared" si="42"/>
        <v>10000</v>
      </c>
      <c r="F655" s="10">
        <f t="shared" si="40"/>
        <v>78.244527436368799</v>
      </c>
      <c r="G655" s="10">
        <f>IF(F655&gt;0,MIN('Hourly Model'!$E$8*1000-E655,F655),MAX(-E655,F655))</f>
        <v>0</v>
      </c>
      <c r="I655" s="10">
        <f t="shared" si="43"/>
        <v>0</v>
      </c>
    </row>
    <row r="656" spans="1:9" x14ac:dyDescent="0.2">
      <c r="A656" s="11">
        <f t="shared" si="41"/>
        <v>43493.249999998414</v>
      </c>
      <c r="B656" s="5">
        <f>'Load Profile'!E659</f>
        <v>1060.5679152371604</v>
      </c>
      <c r="C656" s="5">
        <f>'Solar Output'!E660</f>
        <v>0</v>
      </c>
      <c r="D656" s="5">
        <f>'Wind Output'!E663</f>
        <v>873.33333333333337</v>
      </c>
      <c r="E656" s="5">
        <f t="shared" si="42"/>
        <v>10000</v>
      </c>
      <c r="F656" s="10">
        <f t="shared" si="40"/>
        <v>-187.23458190382701</v>
      </c>
      <c r="G656" s="10">
        <f>IF(F656&gt;0,MIN('Hourly Model'!$E$8*1000-E656,F656),MAX(-E656,F656))</f>
        <v>-187.23458190382701</v>
      </c>
      <c r="I656" s="10">
        <f t="shared" si="43"/>
        <v>0</v>
      </c>
    </row>
    <row r="657" spans="1:9" x14ac:dyDescent="0.2">
      <c r="A657" s="11">
        <f t="shared" si="41"/>
        <v>43493.291666665078</v>
      </c>
      <c r="B657" s="5">
        <f>'Load Profile'!E660</f>
        <v>1413.7598775396837</v>
      </c>
      <c r="C657" s="5">
        <f>'Solar Output'!E661</f>
        <v>756.07325000000003</v>
      </c>
      <c r="D657" s="5">
        <f>'Wind Output'!E664</f>
        <v>2773.3333333333335</v>
      </c>
      <c r="E657" s="5">
        <f t="shared" si="42"/>
        <v>9812.7654180961727</v>
      </c>
      <c r="F657" s="10">
        <f t="shared" si="40"/>
        <v>2115.6467057936497</v>
      </c>
      <c r="G657" s="10">
        <f>IF(F657&gt;0,MIN('Hourly Model'!$E$8*1000-E657,F657),MAX(-E657,F657))</f>
        <v>187.23458190382735</v>
      </c>
      <c r="I657" s="10">
        <f t="shared" si="43"/>
        <v>0</v>
      </c>
    </row>
    <row r="658" spans="1:9" x14ac:dyDescent="0.2">
      <c r="A658" s="11">
        <f t="shared" si="41"/>
        <v>43493.333333331742</v>
      </c>
      <c r="B658" s="5">
        <f>'Load Profile'!E661</f>
        <v>1378.1132315777379</v>
      </c>
      <c r="C658" s="5">
        <f>'Solar Output'!E662</f>
        <v>1108.0663999999999</v>
      </c>
      <c r="D658" s="5">
        <f>'Wind Output'!E665</f>
        <v>2773.3333333333335</v>
      </c>
      <c r="E658" s="5">
        <f t="shared" si="42"/>
        <v>10000</v>
      </c>
      <c r="F658" s="10">
        <f t="shared" si="40"/>
        <v>2503.286501755596</v>
      </c>
      <c r="G658" s="10">
        <f>IF(F658&gt;0,MIN('Hourly Model'!$E$8*1000-E658,F658),MAX(-E658,F658))</f>
        <v>0</v>
      </c>
      <c r="I658" s="10">
        <f t="shared" si="43"/>
        <v>0</v>
      </c>
    </row>
    <row r="659" spans="1:9" x14ac:dyDescent="0.2">
      <c r="A659" s="11">
        <f t="shared" si="41"/>
        <v>43493.374999998407</v>
      </c>
      <c r="B659" s="5">
        <f>'Load Profile'!E662</f>
        <v>1197.8190458473118</v>
      </c>
      <c r="C659" s="5">
        <f>'Solar Output'!E663</f>
        <v>1857.8824999999997</v>
      </c>
      <c r="D659" s="5">
        <f>'Wind Output'!E666</f>
        <v>9060</v>
      </c>
      <c r="E659" s="5">
        <f t="shared" si="42"/>
        <v>10000</v>
      </c>
      <c r="F659" s="10">
        <f t="shared" si="40"/>
        <v>9720.0634541526888</v>
      </c>
      <c r="G659" s="10">
        <f>IF(F659&gt;0,MIN('Hourly Model'!$E$8*1000-E659,F659),MAX(-E659,F659))</f>
        <v>0</v>
      </c>
      <c r="I659" s="10">
        <f t="shared" si="43"/>
        <v>0</v>
      </c>
    </row>
    <row r="660" spans="1:9" x14ac:dyDescent="0.2">
      <c r="A660" s="11">
        <f t="shared" si="41"/>
        <v>43493.416666665071</v>
      </c>
      <c r="B660" s="5">
        <f>'Load Profile'!E663</f>
        <v>1223.8859511292296</v>
      </c>
      <c r="C660" s="5">
        <f>'Solar Output'!E664</f>
        <v>6569.4911499999989</v>
      </c>
      <c r="D660" s="5">
        <f>'Wind Output'!E667</f>
        <v>7873.333333333333</v>
      </c>
      <c r="E660" s="5">
        <f t="shared" si="42"/>
        <v>10000</v>
      </c>
      <c r="F660" s="10">
        <f t="shared" si="40"/>
        <v>13218.938532204102</v>
      </c>
      <c r="G660" s="10">
        <f>IF(F660&gt;0,MIN('Hourly Model'!$E$8*1000-E660,F660),MAX(-E660,F660))</f>
        <v>0</v>
      </c>
      <c r="I660" s="10">
        <f t="shared" si="43"/>
        <v>0</v>
      </c>
    </row>
    <row r="661" spans="1:9" x14ac:dyDescent="0.2">
      <c r="A661" s="11">
        <f t="shared" si="41"/>
        <v>43493.458333331735</v>
      </c>
      <c r="B661" s="5">
        <f>'Load Profile'!E664</f>
        <v>1253.7416213544207</v>
      </c>
      <c r="C661" s="5">
        <f>'Solar Output'!E665</f>
        <v>4771.359199999999</v>
      </c>
      <c r="D661" s="5">
        <f>'Wind Output'!E668</f>
        <v>4266.666666666667</v>
      </c>
      <c r="E661" s="5">
        <f t="shared" si="42"/>
        <v>10000</v>
      </c>
      <c r="F661" s="10">
        <f t="shared" si="40"/>
        <v>7784.2842453122466</v>
      </c>
      <c r="G661" s="10">
        <f>IF(F661&gt;0,MIN('Hourly Model'!$E$8*1000-E661,F661),MAX(-E661,F661))</f>
        <v>0</v>
      </c>
      <c r="I661" s="10">
        <f t="shared" si="43"/>
        <v>0</v>
      </c>
    </row>
    <row r="662" spans="1:9" x14ac:dyDescent="0.2">
      <c r="A662" s="11">
        <f t="shared" si="41"/>
        <v>43493.499999998399</v>
      </c>
      <c r="B662" s="5">
        <f>'Load Profile'!E665</f>
        <v>1203.015881537769</v>
      </c>
      <c r="C662" s="5">
        <f>'Solar Output'!E666</f>
        <v>6987.5862999999999</v>
      </c>
      <c r="D662" s="5">
        <f>'Wind Output'!E669</f>
        <v>7873.333333333333</v>
      </c>
      <c r="E662" s="5">
        <f t="shared" si="42"/>
        <v>10000</v>
      </c>
      <c r="F662" s="10">
        <f t="shared" si="40"/>
        <v>13657.903751795564</v>
      </c>
      <c r="G662" s="10">
        <f>IF(F662&gt;0,MIN('Hourly Model'!$E$8*1000-E662,F662),MAX(-E662,F662))</f>
        <v>0</v>
      </c>
      <c r="I662" s="10">
        <f t="shared" si="43"/>
        <v>0</v>
      </c>
    </row>
    <row r="663" spans="1:9" x14ac:dyDescent="0.2">
      <c r="A663" s="11">
        <f t="shared" si="41"/>
        <v>43493.541666665064</v>
      </c>
      <c r="B663" s="5">
        <f>'Load Profile'!E666</f>
        <v>1154.5071468424599</v>
      </c>
      <c r="C663" s="5">
        <f>'Solar Output'!E667</f>
        <v>646.66914999999995</v>
      </c>
      <c r="D663" s="5">
        <f>'Wind Output'!E670</f>
        <v>7873.333333333333</v>
      </c>
      <c r="E663" s="5">
        <f t="shared" si="42"/>
        <v>10000</v>
      </c>
      <c r="F663" s="10">
        <f t="shared" si="40"/>
        <v>7365.4953364908743</v>
      </c>
      <c r="G663" s="10">
        <f>IF(F663&gt;0,MIN('Hourly Model'!$E$8*1000-E663,F663),MAX(-E663,F663))</f>
        <v>0</v>
      </c>
      <c r="I663" s="10">
        <f t="shared" si="43"/>
        <v>0</v>
      </c>
    </row>
    <row r="664" spans="1:9" x14ac:dyDescent="0.2">
      <c r="A664" s="11">
        <f t="shared" si="41"/>
        <v>43493.583333331728</v>
      </c>
      <c r="B664" s="5">
        <f>'Load Profile'!E667</f>
        <v>1159.9189200251822</v>
      </c>
      <c r="C664" s="5">
        <f>'Solar Output'!E668</f>
        <v>2356.7478999999998</v>
      </c>
      <c r="D664" s="5">
        <f>'Wind Output'!E671</f>
        <v>9060</v>
      </c>
      <c r="E664" s="5">
        <f t="shared" si="42"/>
        <v>10000</v>
      </c>
      <c r="F664" s="10">
        <f t="shared" si="40"/>
        <v>10256.828979974818</v>
      </c>
      <c r="G664" s="10">
        <f>IF(F664&gt;0,MIN('Hourly Model'!$E$8*1000-E664,F664),MAX(-E664,F664))</f>
        <v>0</v>
      </c>
      <c r="I664" s="10">
        <f t="shared" si="43"/>
        <v>0</v>
      </c>
    </row>
    <row r="665" spans="1:9" x14ac:dyDescent="0.2">
      <c r="A665" s="11">
        <f t="shared" si="41"/>
        <v>43493.624999998392</v>
      </c>
      <c r="B665" s="5">
        <f>'Load Profile'!E668</f>
        <v>1232.5716090184123</v>
      </c>
      <c r="C665" s="5">
        <f>'Solar Output'!E669</f>
        <v>54.010900000000007</v>
      </c>
      <c r="D665" s="5">
        <f>'Wind Output'!E672</f>
        <v>4266.666666666667</v>
      </c>
      <c r="E665" s="5">
        <f t="shared" si="42"/>
        <v>10000</v>
      </c>
      <c r="F665" s="10">
        <f t="shared" si="40"/>
        <v>3088.1059576482548</v>
      </c>
      <c r="G665" s="10">
        <f>IF(F665&gt;0,MIN('Hourly Model'!$E$8*1000-E665,F665),MAX(-E665,F665))</f>
        <v>0</v>
      </c>
      <c r="I665" s="10">
        <f t="shared" si="43"/>
        <v>0</v>
      </c>
    </row>
    <row r="666" spans="1:9" x14ac:dyDescent="0.2">
      <c r="A666" s="11">
        <f t="shared" si="41"/>
        <v>43493.666666665056</v>
      </c>
      <c r="B666" s="5">
        <f>'Load Profile'!E669</f>
        <v>1537.1241608185831</v>
      </c>
      <c r="C666" s="5">
        <f>'Solar Output'!E670</f>
        <v>426.27509999999995</v>
      </c>
      <c r="D666" s="5">
        <f>'Wind Output'!E673</f>
        <v>4266.666666666667</v>
      </c>
      <c r="E666" s="5">
        <f t="shared" si="42"/>
        <v>10000</v>
      </c>
      <c r="F666" s="10">
        <f t="shared" si="40"/>
        <v>3155.817605848084</v>
      </c>
      <c r="G666" s="10">
        <f>IF(F666&gt;0,MIN('Hourly Model'!$E$8*1000-E666,F666),MAX(-E666,F666))</f>
        <v>0</v>
      </c>
      <c r="I666" s="10">
        <f t="shared" si="43"/>
        <v>0</v>
      </c>
    </row>
    <row r="667" spans="1:9" x14ac:dyDescent="0.2">
      <c r="A667" s="11">
        <f t="shared" si="41"/>
        <v>43493.70833333172</v>
      </c>
      <c r="B667" s="5">
        <f>'Load Profile'!E670</f>
        <v>2120.1087690381464</v>
      </c>
      <c r="C667" s="5">
        <f>'Solar Output'!E671</f>
        <v>0</v>
      </c>
      <c r="D667" s="5">
        <f>'Wind Output'!E674</f>
        <v>4266.666666666667</v>
      </c>
      <c r="E667" s="5">
        <f t="shared" si="42"/>
        <v>10000</v>
      </c>
      <c r="F667" s="10">
        <f t="shared" si="40"/>
        <v>2146.5578976285205</v>
      </c>
      <c r="G667" s="10">
        <f>IF(F667&gt;0,MIN('Hourly Model'!$E$8*1000-E667,F667),MAX(-E667,F667))</f>
        <v>0</v>
      </c>
      <c r="I667" s="10">
        <f t="shared" si="43"/>
        <v>0</v>
      </c>
    </row>
    <row r="668" spans="1:9" x14ac:dyDescent="0.2">
      <c r="A668" s="11">
        <f t="shared" si="41"/>
        <v>43493.749999998385</v>
      </c>
      <c r="B668" s="5">
        <f>'Load Profile'!E671</f>
        <v>2479.0491717121367</v>
      </c>
      <c r="C668" s="5">
        <f>'Solar Output'!E672</f>
        <v>0</v>
      </c>
      <c r="D668" s="5">
        <f>'Wind Output'!E675</f>
        <v>2773.3333333333335</v>
      </c>
      <c r="E668" s="5">
        <f t="shared" si="42"/>
        <v>10000</v>
      </c>
      <c r="F668" s="10">
        <f t="shared" si="40"/>
        <v>294.28416162119674</v>
      </c>
      <c r="G668" s="10">
        <f>IF(F668&gt;0,MIN('Hourly Model'!$E$8*1000-E668,F668),MAX(-E668,F668))</f>
        <v>0</v>
      </c>
      <c r="I668" s="10">
        <f t="shared" si="43"/>
        <v>0</v>
      </c>
    </row>
    <row r="669" spans="1:9" x14ac:dyDescent="0.2">
      <c r="A669" s="11">
        <f t="shared" si="41"/>
        <v>43493.791666665049</v>
      </c>
      <c r="B669" s="5">
        <f>'Load Profile'!E672</f>
        <v>2438.3469966561452</v>
      </c>
      <c r="C669" s="5">
        <f>'Solar Output'!E673</f>
        <v>0</v>
      </c>
      <c r="D669" s="5">
        <f>'Wind Output'!E676</f>
        <v>1666.6666666666667</v>
      </c>
      <c r="E669" s="5">
        <f t="shared" si="42"/>
        <v>10000</v>
      </c>
      <c r="F669" s="10">
        <f t="shared" si="40"/>
        <v>-771.68032998947842</v>
      </c>
      <c r="G669" s="10">
        <f>IF(F669&gt;0,MIN('Hourly Model'!$E$8*1000-E669,F669),MAX(-E669,F669))</f>
        <v>-771.68032998947842</v>
      </c>
      <c r="I669" s="10">
        <f t="shared" si="43"/>
        <v>0</v>
      </c>
    </row>
    <row r="670" spans="1:9" x14ac:dyDescent="0.2">
      <c r="A670" s="11">
        <f t="shared" si="41"/>
        <v>43493.833333331713</v>
      </c>
      <c r="B670" s="5">
        <f>'Load Profile'!E673</f>
        <v>2275.1822021667144</v>
      </c>
      <c r="C670" s="5">
        <f>'Solar Output'!E674</f>
        <v>0</v>
      </c>
      <c r="D670" s="5">
        <f>'Wind Output'!E677</f>
        <v>2773.3333333333335</v>
      </c>
      <c r="E670" s="5">
        <f t="shared" si="42"/>
        <v>9228.3196700105218</v>
      </c>
      <c r="F670" s="10">
        <f t="shared" si="40"/>
        <v>498.15113116661905</v>
      </c>
      <c r="G670" s="10">
        <f>IF(F670&gt;0,MIN('Hourly Model'!$E$8*1000-E670,F670),MAX(-E670,F670))</f>
        <v>498.15113116661905</v>
      </c>
      <c r="I670" s="10">
        <f t="shared" si="43"/>
        <v>0</v>
      </c>
    </row>
    <row r="671" spans="1:9" x14ac:dyDescent="0.2">
      <c r="A671" s="11">
        <f t="shared" si="41"/>
        <v>43493.874999998377</v>
      </c>
      <c r="B671" s="5">
        <f>'Load Profile'!E674</f>
        <v>2095.7376916265744</v>
      </c>
      <c r="C671" s="5">
        <f>'Solar Output'!E675</f>
        <v>0</v>
      </c>
      <c r="D671" s="5">
        <f>'Wind Output'!E678</f>
        <v>2773.3333333333335</v>
      </c>
      <c r="E671" s="5">
        <f t="shared" si="42"/>
        <v>9726.4708011771399</v>
      </c>
      <c r="F671" s="10">
        <f t="shared" si="40"/>
        <v>677.59564170675912</v>
      </c>
      <c r="G671" s="10">
        <f>IF(F671&gt;0,MIN('Hourly Model'!$E$8*1000-E671,F671),MAX(-E671,F671))</f>
        <v>273.52919882286005</v>
      </c>
      <c r="I671" s="10">
        <f t="shared" si="43"/>
        <v>0</v>
      </c>
    </row>
    <row r="672" spans="1:9" x14ac:dyDescent="0.2">
      <c r="A672" s="11">
        <f t="shared" si="41"/>
        <v>43493.916666665042</v>
      </c>
      <c r="B672" s="5">
        <f>'Load Profile'!E675</f>
        <v>1739.3604800308524</v>
      </c>
      <c r="C672" s="5">
        <f>'Solar Output'!E676</f>
        <v>0</v>
      </c>
      <c r="D672" s="5">
        <f>'Wind Output'!E679</f>
        <v>2773.3333333333335</v>
      </c>
      <c r="E672" s="5">
        <f t="shared" si="42"/>
        <v>10000</v>
      </c>
      <c r="F672" s="10">
        <f t="shared" si="40"/>
        <v>1033.9728533024811</v>
      </c>
      <c r="G672" s="10">
        <f>IF(F672&gt;0,MIN('Hourly Model'!$E$8*1000-E672,F672),MAX(-E672,F672))</f>
        <v>0</v>
      </c>
      <c r="I672" s="10">
        <f t="shared" si="43"/>
        <v>0</v>
      </c>
    </row>
    <row r="673" spans="1:9" x14ac:dyDescent="0.2">
      <c r="A673" s="11">
        <f t="shared" si="41"/>
        <v>43493.958333331706</v>
      </c>
      <c r="B673" s="5">
        <f>'Load Profile'!E676</f>
        <v>1385.1879259040561</v>
      </c>
      <c r="C673" s="5">
        <f>'Solar Output'!E677</f>
        <v>0</v>
      </c>
      <c r="D673" s="5">
        <f>'Wind Output'!E680</f>
        <v>2773.3333333333335</v>
      </c>
      <c r="E673" s="5">
        <f t="shared" si="42"/>
        <v>10000</v>
      </c>
      <c r="F673" s="10">
        <f t="shared" si="40"/>
        <v>1388.1454074292774</v>
      </c>
      <c r="G673" s="10">
        <f>IF(F673&gt;0,MIN('Hourly Model'!$E$8*1000-E673,F673),MAX(-E673,F673))</f>
        <v>0</v>
      </c>
      <c r="I673" s="10">
        <f t="shared" si="43"/>
        <v>0</v>
      </c>
    </row>
    <row r="674" spans="1:9" x14ac:dyDescent="0.2">
      <c r="A674" s="11">
        <f t="shared" si="41"/>
        <v>43493.99999999837</v>
      </c>
      <c r="B674" s="5">
        <f>'Load Profile'!E677</f>
        <v>1036.300373434909</v>
      </c>
      <c r="C674" s="5">
        <f>'Solar Output'!E678</f>
        <v>0</v>
      </c>
      <c r="D674" s="5">
        <f>'Wind Output'!E681</f>
        <v>2773.3333333333335</v>
      </c>
      <c r="E674" s="5">
        <f t="shared" si="42"/>
        <v>10000</v>
      </c>
      <c r="F674" s="10">
        <f t="shared" si="40"/>
        <v>1737.0329598984245</v>
      </c>
      <c r="G674" s="10">
        <f>IF(F674&gt;0,MIN('Hourly Model'!$E$8*1000-E674,F674),MAX(-E674,F674))</f>
        <v>0</v>
      </c>
      <c r="I674" s="10">
        <f t="shared" si="43"/>
        <v>0</v>
      </c>
    </row>
    <row r="675" spans="1:9" x14ac:dyDescent="0.2">
      <c r="A675" s="11">
        <f t="shared" si="41"/>
        <v>43494.041666665034</v>
      </c>
      <c r="B675" s="5">
        <f>'Load Profile'!E678</f>
        <v>896.72238066427497</v>
      </c>
      <c r="C675" s="5">
        <f>'Solar Output'!E679</f>
        <v>0</v>
      </c>
      <c r="D675" s="5">
        <f>'Wind Output'!E682</f>
        <v>1666.6666666666667</v>
      </c>
      <c r="E675" s="5">
        <f t="shared" si="42"/>
        <v>10000</v>
      </c>
      <c r="F675" s="10">
        <f t="shared" si="40"/>
        <v>769.94428600239178</v>
      </c>
      <c r="G675" s="10">
        <f>IF(F675&gt;0,MIN('Hourly Model'!$E$8*1000-E675,F675),MAX(-E675,F675))</f>
        <v>0</v>
      </c>
      <c r="I675" s="10">
        <f t="shared" si="43"/>
        <v>0</v>
      </c>
    </row>
    <row r="676" spans="1:9" x14ac:dyDescent="0.2">
      <c r="A676" s="11">
        <f t="shared" si="41"/>
        <v>43494.083333331699</v>
      </c>
      <c r="B676" s="5">
        <f>'Load Profile'!E679</f>
        <v>843.55191553937743</v>
      </c>
      <c r="C676" s="5">
        <f>'Solar Output'!E680</f>
        <v>0</v>
      </c>
      <c r="D676" s="5">
        <f>'Wind Output'!E683</f>
        <v>873.33333333333337</v>
      </c>
      <c r="E676" s="5">
        <f t="shared" si="42"/>
        <v>10000</v>
      </c>
      <c r="F676" s="10">
        <f t="shared" si="40"/>
        <v>29.781417793955939</v>
      </c>
      <c r="G676" s="10">
        <f>IF(F676&gt;0,MIN('Hourly Model'!$E$8*1000-E676,F676),MAX(-E676,F676))</f>
        <v>0</v>
      </c>
      <c r="I676" s="10">
        <f t="shared" si="43"/>
        <v>0</v>
      </c>
    </row>
    <row r="677" spans="1:9" x14ac:dyDescent="0.2">
      <c r="A677" s="11">
        <f t="shared" si="41"/>
        <v>43494.124999998363</v>
      </c>
      <c r="B677" s="5">
        <f>'Load Profile'!E680</f>
        <v>831.873248187277</v>
      </c>
      <c r="C677" s="5">
        <f>'Solar Output'!E681</f>
        <v>0</v>
      </c>
      <c r="D677" s="5">
        <f>'Wind Output'!E684</f>
        <v>2773.3333333333335</v>
      </c>
      <c r="E677" s="5">
        <f t="shared" si="42"/>
        <v>10000</v>
      </c>
      <c r="F677" s="10">
        <f t="shared" si="40"/>
        <v>1941.4600851460564</v>
      </c>
      <c r="G677" s="10">
        <f>IF(F677&gt;0,MIN('Hourly Model'!$E$8*1000-E677,F677),MAX(-E677,F677))</f>
        <v>0</v>
      </c>
      <c r="I677" s="10">
        <f t="shared" si="43"/>
        <v>0</v>
      </c>
    </row>
    <row r="678" spans="1:9" x14ac:dyDescent="0.2">
      <c r="A678" s="11">
        <f t="shared" si="41"/>
        <v>43494.166666665027</v>
      </c>
      <c r="B678" s="5">
        <f>'Load Profile'!E681</f>
        <v>829.63493487553251</v>
      </c>
      <c r="C678" s="5">
        <f>'Solar Output'!E682</f>
        <v>0</v>
      </c>
      <c r="D678" s="5">
        <f>'Wind Output'!E685</f>
        <v>1666.6666666666667</v>
      </c>
      <c r="E678" s="5">
        <f t="shared" si="42"/>
        <v>10000</v>
      </c>
      <c r="F678" s="10">
        <f t="shared" si="40"/>
        <v>837.03173179113423</v>
      </c>
      <c r="G678" s="10">
        <f>IF(F678&gt;0,MIN('Hourly Model'!$E$8*1000-E678,F678),MAX(-E678,F678))</f>
        <v>0</v>
      </c>
      <c r="I678" s="10">
        <f t="shared" si="43"/>
        <v>0</v>
      </c>
    </row>
    <row r="679" spans="1:9" x14ac:dyDescent="0.2">
      <c r="A679" s="11">
        <f t="shared" si="41"/>
        <v>43494.208333331691</v>
      </c>
      <c r="B679" s="5">
        <f>'Load Profile'!E682</f>
        <v>886.93881049603056</v>
      </c>
      <c r="C679" s="5">
        <f>'Solar Output'!E683</f>
        <v>0</v>
      </c>
      <c r="D679" s="5">
        <f>'Wind Output'!E686</f>
        <v>873.33333333333337</v>
      </c>
      <c r="E679" s="5">
        <f t="shared" si="42"/>
        <v>10000</v>
      </c>
      <c r="F679" s="10">
        <f t="shared" si="40"/>
        <v>-13.605477162697184</v>
      </c>
      <c r="G679" s="10">
        <f>IF(F679&gt;0,MIN('Hourly Model'!$E$8*1000-E679,F679),MAX(-E679,F679))</f>
        <v>-13.605477162697184</v>
      </c>
      <c r="I679" s="10">
        <f t="shared" si="43"/>
        <v>0</v>
      </c>
    </row>
    <row r="680" spans="1:9" x14ac:dyDescent="0.2">
      <c r="A680" s="11">
        <f t="shared" si="41"/>
        <v>43494.249999998356</v>
      </c>
      <c r="B680" s="5">
        <f>'Load Profile'!E683</f>
        <v>1129.8135832867761</v>
      </c>
      <c r="C680" s="5">
        <f>'Solar Output'!E684</f>
        <v>0</v>
      </c>
      <c r="D680" s="5">
        <f>'Wind Output'!E687</f>
        <v>1666.6666666666667</v>
      </c>
      <c r="E680" s="5">
        <f t="shared" si="42"/>
        <v>9986.3945228373032</v>
      </c>
      <c r="F680" s="10">
        <f t="shared" si="40"/>
        <v>536.85308337989068</v>
      </c>
      <c r="G680" s="10">
        <f>IF(F680&gt;0,MIN('Hourly Model'!$E$8*1000-E680,F680),MAX(-E680,F680))</f>
        <v>13.605477162696843</v>
      </c>
      <c r="I680" s="10">
        <f t="shared" si="43"/>
        <v>0</v>
      </c>
    </row>
    <row r="681" spans="1:9" x14ac:dyDescent="0.2">
      <c r="A681" s="11">
        <f t="shared" si="41"/>
        <v>43494.29166666502</v>
      </c>
      <c r="B681" s="5">
        <f>'Load Profile'!E684</f>
        <v>1507.9068595621941</v>
      </c>
      <c r="C681" s="5">
        <f>'Solar Output'!E685</f>
        <v>1170.9115999999999</v>
      </c>
      <c r="D681" s="5">
        <f>'Wind Output'!E688</f>
        <v>1666.6666666666667</v>
      </c>
      <c r="E681" s="5">
        <f t="shared" si="42"/>
        <v>10000</v>
      </c>
      <c r="F681" s="10">
        <f t="shared" si="40"/>
        <v>1329.6714071044723</v>
      </c>
      <c r="G681" s="10">
        <f>IF(F681&gt;0,MIN('Hourly Model'!$E$8*1000-E681,F681),MAX(-E681,F681))</f>
        <v>0</v>
      </c>
      <c r="I681" s="10">
        <f t="shared" si="43"/>
        <v>0</v>
      </c>
    </row>
    <row r="682" spans="1:9" x14ac:dyDescent="0.2">
      <c r="A682" s="11">
        <f t="shared" si="41"/>
        <v>43494.333333331684</v>
      </c>
      <c r="B682" s="5">
        <f>'Load Profile'!E685</f>
        <v>1448.6848039947063</v>
      </c>
      <c r="C682" s="5">
        <f>'Solar Output'!E686</f>
        <v>3887.3496</v>
      </c>
      <c r="D682" s="5">
        <f>'Wind Output'!E689</f>
        <v>2773.3333333333335</v>
      </c>
      <c r="E682" s="5">
        <f t="shared" si="42"/>
        <v>10000</v>
      </c>
      <c r="F682" s="10">
        <f t="shared" si="40"/>
        <v>5211.9981293386272</v>
      </c>
      <c r="G682" s="10">
        <f>IF(F682&gt;0,MIN('Hourly Model'!$E$8*1000-E682,F682),MAX(-E682,F682))</f>
        <v>0</v>
      </c>
      <c r="I682" s="10">
        <f t="shared" si="43"/>
        <v>0</v>
      </c>
    </row>
    <row r="683" spans="1:9" x14ac:dyDescent="0.2">
      <c r="A683" s="11">
        <f t="shared" si="41"/>
        <v>43494.374999998348</v>
      </c>
      <c r="B683" s="5">
        <f>'Load Profile'!E686</f>
        <v>1246.9368629574376</v>
      </c>
      <c r="C683" s="5">
        <f>'Solar Output'!E687</f>
        <v>6161.0571499999996</v>
      </c>
      <c r="D683" s="5">
        <f>'Wind Output'!E690</f>
        <v>4266.666666666667</v>
      </c>
      <c r="E683" s="5">
        <f t="shared" si="42"/>
        <v>10000</v>
      </c>
      <c r="F683" s="10">
        <f t="shared" si="40"/>
        <v>9180.7869537092283</v>
      </c>
      <c r="G683" s="10">
        <f>IF(F683&gt;0,MIN('Hourly Model'!$E$8*1000-E683,F683),MAX(-E683,F683))</f>
        <v>0</v>
      </c>
      <c r="I683" s="10">
        <f t="shared" si="43"/>
        <v>0</v>
      </c>
    </row>
    <row r="684" spans="1:9" x14ac:dyDescent="0.2">
      <c r="A684" s="11">
        <f t="shared" si="41"/>
        <v>43494.416666665013</v>
      </c>
      <c r="B684" s="5">
        <f>'Load Profile'!E687</f>
        <v>1241.8035489802105</v>
      </c>
      <c r="C684" s="5">
        <f>'Solar Output'!E688</f>
        <v>7622.9509500000004</v>
      </c>
      <c r="D684" s="5">
        <f>'Wind Output'!E691</f>
        <v>2773.3333333333335</v>
      </c>
      <c r="E684" s="5">
        <f t="shared" si="42"/>
        <v>10000</v>
      </c>
      <c r="F684" s="10">
        <f t="shared" si="40"/>
        <v>9154.4807343531247</v>
      </c>
      <c r="G684" s="10">
        <f>IF(F684&gt;0,MIN('Hourly Model'!$E$8*1000-E684,F684),MAX(-E684,F684))</f>
        <v>0</v>
      </c>
      <c r="I684" s="10">
        <f t="shared" si="43"/>
        <v>0</v>
      </c>
    </row>
    <row r="685" spans="1:9" x14ac:dyDescent="0.2">
      <c r="A685" s="11">
        <f t="shared" si="41"/>
        <v>43494.458333331677</v>
      </c>
      <c r="B685" s="5">
        <f>'Load Profile'!E688</f>
        <v>1206.490632562218</v>
      </c>
      <c r="C685" s="5">
        <f>'Solar Output'!E689</f>
        <v>8309.9011499999997</v>
      </c>
      <c r="D685" s="5">
        <f>'Wind Output'!E692</f>
        <v>2773.3333333333335</v>
      </c>
      <c r="E685" s="5">
        <f t="shared" si="42"/>
        <v>10000</v>
      </c>
      <c r="F685" s="10">
        <f t="shared" si="40"/>
        <v>9876.7438507711158</v>
      </c>
      <c r="G685" s="10">
        <f>IF(F685&gt;0,MIN('Hourly Model'!$E$8*1000-E685,F685),MAX(-E685,F685))</f>
        <v>0</v>
      </c>
      <c r="I685" s="10">
        <f t="shared" si="43"/>
        <v>0</v>
      </c>
    </row>
    <row r="686" spans="1:9" x14ac:dyDescent="0.2">
      <c r="A686" s="11">
        <f t="shared" si="41"/>
        <v>43494.499999998341</v>
      </c>
      <c r="B686" s="5">
        <f>'Load Profile'!E689</f>
        <v>1177.6433624595761</v>
      </c>
      <c r="C686" s="5">
        <f>'Solar Output'!E690</f>
        <v>8255.3233</v>
      </c>
      <c r="D686" s="5">
        <f>'Wind Output'!E693</f>
        <v>6160</v>
      </c>
      <c r="E686" s="5">
        <f t="shared" si="42"/>
        <v>10000</v>
      </c>
      <c r="F686" s="10">
        <f t="shared" si="40"/>
        <v>13237.679937540424</v>
      </c>
      <c r="G686" s="10">
        <f>IF(F686&gt;0,MIN('Hourly Model'!$E$8*1000-E686,F686),MAX(-E686,F686))</f>
        <v>0</v>
      </c>
      <c r="I686" s="10">
        <f t="shared" si="43"/>
        <v>0</v>
      </c>
    </row>
    <row r="687" spans="1:9" x14ac:dyDescent="0.2">
      <c r="A687" s="11">
        <f t="shared" si="41"/>
        <v>43494.541666665005</v>
      </c>
      <c r="B687" s="5">
        <f>'Load Profile'!E690</f>
        <v>1143.8722623069912</v>
      </c>
      <c r="C687" s="5">
        <f>'Solar Output'!E691</f>
        <v>7376.5255000000006</v>
      </c>
      <c r="D687" s="5">
        <f>'Wind Output'!E694</f>
        <v>4266.666666666667</v>
      </c>
      <c r="E687" s="5">
        <f t="shared" si="42"/>
        <v>10000</v>
      </c>
      <c r="F687" s="10">
        <f t="shared" si="40"/>
        <v>10499.319904359676</v>
      </c>
      <c r="G687" s="10">
        <f>IF(F687&gt;0,MIN('Hourly Model'!$E$8*1000-E687,F687),MAX(-E687,F687))</f>
        <v>0</v>
      </c>
      <c r="I687" s="10">
        <f t="shared" si="43"/>
        <v>0</v>
      </c>
    </row>
    <row r="688" spans="1:9" x14ac:dyDescent="0.2">
      <c r="A688" s="11">
        <f t="shared" si="41"/>
        <v>43494.58333333167</v>
      </c>
      <c r="B688" s="5">
        <f>'Load Profile'!E691</f>
        <v>1145.2487447717065</v>
      </c>
      <c r="C688" s="5">
        <f>'Solar Output'!E692</f>
        <v>5818.8458999999993</v>
      </c>
      <c r="D688" s="5">
        <f>'Wind Output'!E695</f>
        <v>873.33333333333337</v>
      </c>
      <c r="E688" s="5">
        <f t="shared" si="42"/>
        <v>10000</v>
      </c>
      <c r="F688" s="10">
        <f t="shared" si="40"/>
        <v>5546.9304885616257</v>
      </c>
      <c r="G688" s="10">
        <f>IF(F688&gt;0,MIN('Hourly Model'!$E$8*1000-E688,F688),MAX(-E688,F688))</f>
        <v>0</v>
      </c>
      <c r="I688" s="10">
        <f t="shared" si="43"/>
        <v>0</v>
      </c>
    </row>
    <row r="689" spans="1:9" x14ac:dyDescent="0.2">
      <c r="A689" s="11">
        <f t="shared" si="41"/>
        <v>43494.624999998334</v>
      </c>
      <c r="B689" s="5">
        <f>'Load Profile'!E692</f>
        <v>1234.9284924215283</v>
      </c>
      <c r="C689" s="5">
        <f>'Solar Output'!E693</f>
        <v>3563.2025499999995</v>
      </c>
      <c r="D689" s="5">
        <f>'Wind Output'!E696</f>
        <v>2773.3333333333335</v>
      </c>
      <c r="E689" s="5">
        <f t="shared" si="42"/>
        <v>10000</v>
      </c>
      <c r="F689" s="10">
        <f t="shared" si="40"/>
        <v>5101.6073909118049</v>
      </c>
      <c r="G689" s="10">
        <f>IF(F689&gt;0,MIN('Hourly Model'!$E$8*1000-E689,F689),MAX(-E689,F689))</f>
        <v>0</v>
      </c>
      <c r="I689" s="10">
        <f t="shared" si="43"/>
        <v>0</v>
      </c>
    </row>
    <row r="690" spans="1:9" x14ac:dyDescent="0.2">
      <c r="A690" s="11">
        <f t="shared" si="41"/>
        <v>43494.666666664998</v>
      </c>
      <c r="B690" s="5">
        <f>'Load Profile'!E693</f>
        <v>1524.0564036557796</v>
      </c>
      <c r="C690" s="5">
        <f>'Solar Output'!E694</f>
        <v>965.83555000000001</v>
      </c>
      <c r="D690" s="5">
        <f>'Wind Output'!E697</f>
        <v>1666.6666666666667</v>
      </c>
      <c r="E690" s="5">
        <f t="shared" si="42"/>
        <v>10000</v>
      </c>
      <c r="F690" s="10">
        <f t="shared" si="40"/>
        <v>1108.4458130108872</v>
      </c>
      <c r="G690" s="10">
        <f>IF(F690&gt;0,MIN('Hourly Model'!$E$8*1000-E690,F690),MAX(-E690,F690))</f>
        <v>0</v>
      </c>
      <c r="I690" s="10">
        <f t="shared" si="43"/>
        <v>0</v>
      </c>
    </row>
    <row r="691" spans="1:9" x14ac:dyDescent="0.2">
      <c r="A691" s="11">
        <f t="shared" si="41"/>
        <v>43494.708333331662</v>
      </c>
      <c r="B691" s="5">
        <f>'Load Profile'!E694</f>
        <v>2097.5615295605603</v>
      </c>
      <c r="C691" s="5">
        <f>'Solar Output'!E695</f>
        <v>0</v>
      </c>
      <c r="D691" s="5">
        <f>'Wind Output'!E698</f>
        <v>286.66666666666669</v>
      </c>
      <c r="E691" s="5">
        <f t="shared" si="42"/>
        <v>10000</v>
      </c>
      <c r="F691" s="10">
        <f t="shared" si="40"/>
        <v>-1810.8948628938936</v>
      </c>
      <c r="G691" s="10">
        <f>IF(F691&gt;0,MIN('Hourly Model'!$E$8*1000-E691,F691),MAX(-E691,F691))</f>
        <v>-1810.8948628938936</v>
      </c>
      <c r="I691" s="10">
        <f t="shared" si="43"/>
        <v>0</v>
      </c>
    </row>
    <row r="692" spans="1:9" x14ac:dyDescent="0.2">
      <c r="A692" s="11">
        <f t="shared" si="41"/>
        <v>43494.749999998327</v>
      </c>
      <c r="B692" s="5">
        <f>'Load Profile'!E695</f>
        <v>2449.7931039766372</v>
      </c>
      <c r="C692" s="5">
        <f>'Solar Output'!E696</f>
        <v>0</v>
      </c>
      <c r="D692" s="5">
        <f>'Wind Output'!E699</f>
        <v>286.66666666666669</v>
      </c>
      <c r="E692" s="5">
        <f t="shared" si="42"/>
        <v>8189.1051371061067</v>
      </c>
      <c r="F692" s="10">
        <f t="shared" si="40"/>
        <v>-2163.1264373099707</v>
      </c>
      <c r="G692" s="10">
        <f>IF(F692&gt;0,MIN('Hourly Model'!$E$8*1000-E692,F692),MAX(-E692,F692))</f>
        <v>-2163.1264373099707</v>
      </c>
      <c r="I692" s="10">
        <f t="shared" si="43"/>
        <v>0</v>
      </c>
    </row>
    <row r="693" spans="1:9" x14ac:dyDescent="0.2">
      <c r="A693" s="11">
        <f t="shared" si="41"/>
        <v>43494.791666664991</v>
      </c>
      <c r="B693" s="5">
        <f>'Load Profile'!E696</f>
        <v>2403.8072079740227</v>
      </c>
      <c r="C693" s="5">
        <f>'Solar Output'!E697</f>
        <v>0</v>
      </c>
      <c r="D693" s="5">
        <f>'Wind Output'!E700</f>
        <v>286.66666666666669</v>
      </c>
      <c r="E693" s="5">
        <f t="shared" si="42"/>
        <v>6025.9786997961364</v>
      </c>
      <c r="F693" s="10">
        <f t="shared" si="40"/>
        <v>-2117.1405413073562</v>
      </c>
      <c r="G693" s="10">
        <f>IF(F693&gt;0,MIN('Hourly Model'!$E$8*1000-E693,F693),MAX(-E693,F693))</f>
        <v>-2117.1405413073562</v>
      </c>
      <c r="I693" s="10">
        <f t="shared" si="43"/>
        <v>0</v>
      </c>
    </row>
    <row r="694" spans="1:9" x14ac:dyDescent="0.2">
      <c r="A694" s="11">
        <f t="shared" si="41"/>
        <v>43494.833333331655</v>
      </c>
      <c r="B694" s="5">
        <f>'Load Profile'!E697</f>
        <v>2234.9994286791862</v>
      </c>
      <c r="C694" s="5">
        <f>'Solar Output'!E698</f>
        <v>0</v>
      </c>
      <c r="D694" s="5">
        <f>'Wind Output'!E701</f>
        <v>873.33333333333337</v>
      </c>
      <c r="E694" s="5">
        <f t="shared" si="42"/>
        <v>3908.8381584887802</v>
      </c>
      <c r="F694" s="10">
        <f t="shared" si="40"/>
        <v>-1361.6660953458527</v>
      </c>
      <c r="G694" s="10">
        <f>IF(F694&gt;0,MIN('Hourly Model'!$E$8*1000-E694,F694),MAX(-E694,F694))</f>
        <v>-1361.6660953458527</v>
      </c>
      <c r="I694" s="10">
        <f t="shared" si="43"/>
        <v>0</v>
      </c>
    </row>
    <row r="695" spans="1:9" x14ac:dyDescent="0.2">
      <c r="A695" s="11">
        <f t="shared" si="41"/>
        <v>43494.874999998319</v>
      </c>
      <c r="B695" s="5">
        <f>'Load Profile'!E698</f>
        <v>2049.790660875412</v>
      </c>
      <c r="C695" s="5">
        <f>'Solar Output'!E699</f>
        <v>0</v>
      </c>
      <c r="D695" s="5">
        <f>'Wind Output'!E702</f>
        <v>873.33333333333337</v>
      </c>
      <c r="E695" s="5">
        <f t="shared" si="42"/>
        <v>2547.1720631429275</v>
      </c>
      <c r="F695" s="10">
        <f t="shared" si="40"/>
        <v>-1176.4573275420785</v>
      </c>
      <c r="G695" s="10">
        <f>IF(F695&gt;0,MIN('Hourly Model'!$E$8*1000-E695,F695),MAX(-E695,F695))</f>
        <v>-1176.4573275420785</v>
      </c>
      <c r="I695" s="10">
        <f t="shared" si="43"/>
        <v>0</v>
      </c>
    </row>
    <row r="696" spans="1:9" x14ac:dyDescent="0.2">
      <c r="A696" s="11">
        <f t="shared" si="41"/>
        <v>43494.916666664983</v>
      </c>
      <c r="B696" s="5">
        <f>'Load Profile'!E699</f>
        <v>1691.7112378306363</v>
      </c>
      <c r="C696" s="5">
        <f>'Solar Output'!E700</f>
        <v>0</v>
      </c>
      <c r="D696" s="5">
        <f>'Wind Output'!E703</f>
        <v>286.66666666666669</v>
      </c>
      <c r="E696" s="5">
        <f t="shared" si="42"/>
        <v>1370.7147356008491</v>
      </c>
      <c r="F696" s="10">
        <f t="shared" si="40"/>
        <v>-1405.0445711639695</v>
      </c>
      <c r="G696" s="10">
        <f>IF(F696&gt;0,MIN('Hourly Model'!$E$8*1000-E696,F696),MAX(-E696,F696))</f>
        <v>-1370.7147356008491</v>
      </c>
      <c r="I696" s="10">
        <f t="shared" si="43"/>
        <v>-34.329835563120469</v>
      </c>
    </row>
    <row r="697" spans="1:9" x14ac:dyDescent="0.2">
      <c r="A697" s="11">
        <f t="shared" si="41"/>
        <v>43494.958333331648</v>
      </c>
      <c r="B697" s="5">
        <f>'Load Profile'!E700</f>
        <v>1341.1829835553951</v>
      </c>
      <c r="C697" s="5">
        <f>'Solar Output'!E701</f>
        <v>0</v>
      </c>
      <c r="D697" s="5">
        <f>'Wind Output'!E704</f>
        <v>286.66666666666669</v>
      </c>
      <c r="E697" s="5">
        <f t="shared" si="42"/>
        <v>0</v>
      </c>
      <c r="F697" s="10">
        <f t="shared" si="40"/>
        <v>-1054.5163168887284</v>
      </c>
      <c r="G697" s="10">
        <f>IF(F697&gt;0,MIN('Hourly Model'!$E$8*1000-E697,F697),MAX(-E697,F697))</f>
        <v>0</v>
      </c>
      <c r="I697" s="10">
        <f t="shared" si="43"/>
        <v>-1088.8461524518489</v>
      </c>
    </row>
    <row r="698" spans="1:9" x14ac:dyDescent="0.2">
      <c r="A698" s="11">
        <f t="shared" si="41"/>
        <v>43494.999999998312</v>
      </c>
      <c r="B698" s="5">
        <f>'Load Profile'!E701</f>
        <v>989.01020642720835</v>
      </c>
      <c r="C698" s="5">
        <f>'Solar Output'!E702</f>
        <v>0</v>
      </c>
      <c r="D698" s="5">
        <f>'Wind Output'!E705</f>
        <v>873.33333333333337</v>
      </c>
      <c r="E698" s="5">
        <f t="shared" si="42"/>
        <v>0</v>
      </c>
      <c r="F698" s="10">
        <f t="shared" si="40"/>
        <v>-115.67687309387497</v>
      </c>
      <c r="G698" s="10">
        <f>IF(F698&gt;0,MIN('Hourly Model'!$E$8*1000-E698,F698),MAX(-E698,F698))</f>
        <v>0</v>
      </c>
      <c r="I698" s="10">
        <f t="shared" si="43"/>
        <v>-1204.5230255457238</v>
      </c>
    </row>
    <row r="699" spans="1:9" x14ac:dyDescent="0.2">
      <c r="A699" s="11">
        <f t="shared" si="41"/>
        <v>43495.041666664976</v>
      </c>
      <c r="B699" s="5">
        <f>'Load Profile'!E702</f>
        <v>861.01346928449107</v>
      </c>
      <c r="C699" s="5">
        <f>'Solar Output'!E703</f>
        <v>0</v>
      </c>
      <c r="D699" s="5">
        <f>'Wind Output'!E706</f>
        <v>286.66666666666669</v>
      </c>
      <c r="E699" s="5">
        <f t="shared" si="42"/>
        <v>0</v>
      </c>
      <c r="F699" s="10">
        <f t="shared" si="40"/>
        <v>-574.34680261782432</v>
      </c>
      <c r="G699" s="10">
        <f>IF(F699&gt;0,MIN('Hourly Model'!$E$8*1000-E699,F699),MAX(-E699,F699))</f>
        <v>0</v>
      </c>
      <c r="I699" s="10">
        <f t="shared" si="43"/>
        <v>-1778.8698281635482</v>
      </c>
    </row>
    <row r="700" spans="1:9" x14ac:dyDescent="0.2">
      <c r="A700" s="11">
        <f t="shared" si="41"/>
        <v>43495.08333333164</v>
      </c>
      <c r="B700" s="5">
        <f>'Load Profile'!E703</f>
        <v>818.35293835438767</v>
      </c>
      <c r="C700" s="5">
        <f>'Solar Output'!E704</f>
        <v>0</v>
      </c>
      <c r="D700" s="5">
        <f>'Wind Output'!E707</f>
        <v>286.66666666666669</v>
      </c>
      <c r="E700" s="5">
        <f t="shared" si="42"/>
        <v>0</v>
      </c>
      <c r="F700" s="10">
        <f t="shared" si="40"/>
        <v>-531.68627168772105</v>
      </c>
      <c r="G700" s="10">
        <f>IF(F700&gt;0,MIN('Hourly Model'!$E$8*1000-E700,F700),MAX(-E700,F700))</f>
        <v>0</v>
      </c>
      <c r="I700" s="10">
        <f t="shared" si="43"/>
        <v>-2310.5560998512692</v>
      </c>
    </row>
    <row r="701" spans="1:9" x14ac:dyDescent="0.2">
      <c r="A701" s="11">
        <f t="shared" si="41"/>
        <v>43495.124999998305</v>
      </c>
      <c r="B701" s="5">
        <f>'Load Profile'!E704</f>
        <v>809.90620076968798</v>
      </c>
      <c r="C701" s="5">
        <f>'Solar Output'!E705</f>
        <v>0</v>
      </c>
      <c r="D701" s="5">
        <f>'Wind Output'!E708</f>
        <v>873.33333333333337</v>
      </c>
      <c r="E701" s="5">
        <f t="shared" si="42"/>
        <v>0</v>
      </c>
      <c r="F701" s="10">
        <f t="shared" si="40"/>
        <v>63.427132563645387</v>
      </c>
      <c r="G701" s="10">
        <f>IF(F701&gt;0,MIN('Hourly Model'!$E$8*1000-E701,F701),MAX(-E701,F701))</f>
        <v>63.427132563645387</v>
      </c>
      <c r="I701" s="10">
        <f t="shared" si="43"/>
        <v>-2247.1289672876237</v>
      </c>
    </row>
    <row r="702" spans="1:9" x14ac:dyDescent="0.2">
      <c r="A702" s="11">
        <f t="shared" si="41"/>
        <v>43495.166666664969</v>
      </c>
      <c r="B702" s="5">
        <f>'Load Profile'!E705</f>
        <v>813.15613373837482</v>
      </c>
      <c r="C702" s="5">
        <f>'Solar Output'!E706</f>
        <v>0</v>
      </c>
      <c r="D702" s="5">
        <f>'Wind Output'!E709</f>
        <v>873.33333333333337</v>
      </c>
      <c r="E702" s="5">
        <f t="shared" si="42"/>
        <v>63.427132563645387</v>
      </c>
      <c r="F702" s="10">
        <f t="shared" si="40"/>
        <v>60.177199594958552</v>
      </c>
      <c r="G702" s="10">
        <f>IF(F702&gt;0,MIN('Hourly Model'!$E$8*1000-E702,F702),MAX(-E702,F702))</f>
        <v>60.177199594958552</v>
      </c>
      <c r="I702" s="10">
        <f t="shared" si="43"/>
        <v>-2123.5246351290198</v>
      </c>
    </row>
    <row r="703" spans="1:9" x14ac:dyDescent="0.2">
      <c r="A703" s="11">
        <f t="shared" si="41"/>
        <v>43495.208333331633</v>
      </c>
      <c r="B703" s="5">
        <f>'Load Profile'!E706</f>
        <v>877.91374975720021</v>
      </c>
      <c r="C703" s="5">
        <f>'Solar Output'!E707</f>
        <v>0</v>
      </c>
      <c r="D703" s="5">
        <f>'Wind Output'!E710</f>
        <v>873.33333333333337</v>
      </c>
      <c r="E703" s="5">
        <f t="shared" si="42"/>
        <v>123.60433215860394</v>
      </c>
      <c r="F703" s="10">
        <f t="shared" si="40"/>
        <v>-4.5804164238668363</v>
      </c>
      <c r="G703" s="10">
        <f>IF(F703&gt;0,MIN('Hourly Model'!$E$8*1000-E703,F703),MAX(-E703,F703))</f>
        <v>-4.5804164238668363</v>
      </c>
      <c r="I703" s="10">
        <f t="shared" si="43"/>
        <v>-2004.5007193942829</v>
      </c>
    </row>
    <row r="704" spans="1:9" x14ac:dyDescent="0.2">
      <c r="A704" s="11">
        <f t="shared" si="41"/>
        <v>43495.249999998297</v>
      </c>
      <c r="B704" s="5">
        <f>'Load Profile'!E707</f>
        <v>1136.9462714046379</v>
      </c>
      <c r="C704" s="5">
        <f>'Solar Output'!E708</f>
        <v>0</v>
      </c>
      <c r="D704" s="5">
        <f>'Wind Output'!E711</f>
        <v>286.66666666666669</v>
      </c>
      <c r="E704" s="5">
        <f t="shared" si="42"/>
        <v>119.0239157347371</v>
      </c>
      <c r="F704" s="10">
        <f t="shared" si="40"/>
        <v>-850.27960473797111</v>
      </c>
      <c r="G704" s="10">
        <f>IF(F704&gt;0,MIN('Hourly Model'!$E$8*1000-E704,F704),MAX(-E704,F704))</f>
        <v>-119.0239157347371</v>
      </c>
      <c r="I704" s="10">
        <f t="shared" si="43"/>
        <v>-2735.7564083975167</v>
      </c>
    </row>
    <row r="705" spans="1:9" x14ac:dyDescent="0.2">
      <c r="A705" s="11">
        <f t="shared" si="41"/>
        <v>43495.291666664962</v>
      </c>
      <c r="B705" s="5">
        <f>'Load Profile'!E708</f>
        <v>1485.9642066932101</v>
      </c>
      <c r="C705" s="5">
        <f>'Solar Output'!E709</f>
        <v>1176.75245</v>
      </c>
      <c r="D705" s="5">
        <f>'Wind Output'!E712</f>
        <v>0</v>
      </c>
      <c r="E705" s="5">
        <f t="shared" si="42"/>
        <v>0</v>
      </c>
      <c r="F705" s="10">
        <f t="shared" si="40"/>
        <v>-309.21175669321019</v>
      </c>
      <c r="G705" s="10">
        <f>IF(F705&gt;0,MIN('Hourly Model'!$E$8*1000-E705,F705),MAX(-E705,F705))</f>
        <v>0</v>
      </c>
      <c r="I705" s="10">
        <f t="shared" si="43"/>
        <v>-3044.9681650907269</v>
      </c>
    </row>
    <row r="706" spans="1:9" x14ac:dyDescent="0.2">
      <c r="A706" s="11">
        <f t="shared" si="41"/>
        <v>43495.333333331626</v>
      </c>
      <c r="B706" s="5">
        <f>'Load Profile'!E709</f>
        <v>1399.612000436804</v>
      </c>
      <c r="C706" s="5">
        <f>'Solar Output'!E710</f>
        <v>3822.5459499999997</v>
      </c>
      <c r="D706" s="5">
        <f>'Wind Output'!E713</f>
        <v>873.33333333333337</v>
      </c>
      <c r="E706" s="5">
        <f t="shared" si="42"/>
        <v>0</v>
      </c>
      <c r="F706" s="10">
        <f t="shared" ref="F706:F769" si="44">D706+C706-B706</f>
        <v>3296.2672828965287</v>
      </c>
      <c r="G706" s="10">
        <f>IF(F706&gt;0,MIN('Hourly Model'!$E$8*1000-E706,F706),MAX(-E706,F706))</f>
        <v>3296.2672828965287</v>
      </c>
      <c r="I706" s="10">
        <f t="shared" si="43"/>
        <v>0</v>
      </c>
    </row>
    <row r="707" spans="1:9" x14ac:dyDescent="0.2">
      <c r="A707" s="11">
        <f t="shared" ref="A707:A770" si="45">A706+1/24</f>
        <v>43495.37499999829</v>
      </c>
      <c r="B707" s="5">
        <f>'Load Profile'!E710</f>
        <v>1169.9741685112472</v>
      </c>
      <c r="C707" s="5">
        <f>'Solar Output'!E711</f>
        <v>5959.3597999999993</v>
      </c>
      <c r="D707" s="5">
        <f>'Wind Output'!E714</f>
        <v>286.66666666666669</v>
      </c>
      <c r="E707" s="5">
        <f t="shared" ref="E707:E770" si="46">E706+G706</f>
        <v>3296.2672828965287</v>
      </c>
      <c r="F707" s="10">
        <f t="shared" si="44"/>
        <v>5076.0522981554186</v>
      </c>
      <c r="G707" s="10">
        <f>IF(F707&gt;0,MIN('Hourly Model'!$E$8*1000-E707,F707),MAX(-E707,F707))</f>
        <v>5076.0522981554186</v>
      </c>
      <c r="I707" s="10">
        <f t="shared" ref="I707:I770" si="47">MIN(I706+F707+E707,0)</f>
        <v>0</v>
      </c>
    </row>
    <row r="708" spans="1:9" x14ac:dyDescent="0.2">
      <c r="A708" s="11">
        <f t="shared" si="45"/>
        <v>43495.416666664954</v>
      </c>
      <c r="B708" s="5">
        <f>'Load Profile'!E711</f>
        <v>1173.7355169162031</v>
      </c>
      <c r="C708" s="5">
        <f>'Solar Output'!E712</f>
        <v>7151.8154999999997</v>
      </c>
      <c r="D708" s="5">
        <f>'Wind Output'!E715</f>
        <v>0</v>
      </c>
      <c r="E708" s="5">
        <f t="shared" si="46"/>
        <v>8372.3195810519464</v>
      </c>
      <c r="F708" s="10">
        <f t="shared" si="44"/>
        <v>5978.0799830837968</v>
      </c>
      <c r="G708" s="10">
        <f>IF(F708&gt;0,MIN('Hourly Model'!$E$8*1000-E708,F708),MAX(-E708,F708))</f>
        <v>1627.6804189480536</v>
      </c>
      <c r="I708" s="10">
        <f t="shared" si="47"/>
        <v>0</v>
      </c>
    </row>
    <row r="709" spans="1:9" x14ac:dyDescent="0.2">
      <c r="A709" s="11">
        <f t="shared" si="45"/>
        <v>43495.458333331619</v>
      </c>
      <c r="B709" s="5">
        <f>'Load Profile'!E712</f>
        <v>1154.9907328942229</v>
      </c>
      <c r="C709" s="5">
        <f>'Solar Output'!E713</f>
        <v>6743.650599999999</v>
      </c>
      <c r="D709" s="5">
        <f>'Wind Output'!E716</f>
        <v>0</v>
      </c>
      <c r="E709" s="5">
        <f t="shared" si="46"/>
        <v>10000</v>
      </c>
      <c r="F709" s="10">
        <f t="shared" si="44"/>
        <v>5588.6598671057764</v>
      </c>
      <c r="G709" s="10">
        <f>IF(F709&gt;0,MIN('Hourly Model'!$E$8*1000-E709,F709),MAX(-E709,F709))</f>
        <v>0</v>
      </c>
      <c r="I709" s="10">
        <f t="shared" si="47"/>
        <v>0</v>
      </c>
    </row>
    <row r="710" spans="1:9" x14ac:dyDescent="0.2">
      <c r="A710" s="11">
        <f t="shared" si="45"/>
        <v>43495.499999998283</v>
      </c>
      <c r="B710" s="5">
        <f>'Load Profile'!E713</f>
        <v>1128.5622664642424</v>
      </c>
      <c r="C710" s="5">
        <f>'Solar Output'!E714</f>
        <v>7665.4342500000002</v>
      </c>
      <c r="D710" s="5">
        <f>'Wind Output'!E717</f>
        <v>286.66666666666669</v>
      </c>
      <c r="E710" s="5">
        <f t="shared" si="46"/>
        <v>10000</v>
      </c>
      <c r="F710" s="10">
        <f t="shared" si="44"/>
        <v>6823.5386502024248</v>
      </c>
      <c r="G710" s="10">
        <f>IF(F710&gt;0,MIN('Hourly Model'!$E$8*1000-E710,F710),MAX(-E710,F710))</f>
        <v>0</v>
      </c>
      <c r="I710" s="10">
        <f t="shared" si="47"/>
        <v>0</v>
      </c>
    </row>
    <row r="711" spans="1:9" x14ac:dyDescent="0.2">
      <c r="A711" s="11">
        <f t="shared" si="45"/>
        <v>43495.541666664947</v>
      </c>
      <c r="B711" s="5">
        <f>'Load Profile'!E714</f>
        <v>1104.6879429002208</v>
      </c>
      <c r="C711" s="5">
        <f>'Solar Output'!E715</f>
        <v>5993.315849999999</v>
      </c>
      <c r="D711" s="5">
        <f>'Wind Output'!E718</f>
        <v>873.33333333333337</v>
      </c>
      <c r="E711" s="5">
        <f t="shared" si="46"/>
        <v>10000</v>
      </c>
      <c r="F711" s="10">
        <f t="shared" si="44"/>
        <v>5761.961240433111</v>
      </c>
      <c r="G711" s="10">
        <f>IF(F711&gt;0,MIN('Hourly Model'!$E$8*1000-E711,F711),MAX(-E711,F711))</f>
        <v>0</v>
      </c>
      <c r="I711" s="10">
        <f t="shared" si="47"/>
        <v>0</v>
      </c>
    </row>
    <row r="712" spans="1:9" x14ac:dyDescent="0.2">
      <c r="A712" s="11">
        <f t="shared" si="45"/>
        <v>43495.583333331611</v>
      </c>
      <c r="B712" s="5">
        <f>'Load Profile'!E715</f>
        <v>1112.4941895754912</v>
      </c>
      <c r="C712" s="5">
        <f>'Solar Output'!E716</f>
        <v>3890.85365</v>
      </c>
      <c r="D712" s="5">
        <f>'Wind Output'!E719</f>
        <v>1666.6666666666667</v>
      </c>
      <c r="E712" s="5">
        <f t="shared" si="46"/>
        <v>10000</v>
      </c>
      <c r="F712" s="10">
        <f t="shared" si="44"/>
        <v>4445.026127091176</v>
      </c>
      <c r="G712" s="10">
        <f>IF(F712&gt;0,MIN('Hourly Model'!$E$8*1000-E712,F712),MAX(-E712,F712))</f>
        <v>0</v>
      </c>
      <c r="I712" s="10">
        <f t="shared" si="47"/>
        <v>0</v>
      </c>
    </row>
    <row r="713" spans="1:9" x14ac:dyDescent="0.2">
      <c r="A713" s="11">
        <f t="shared" si="45"/>
        <v>43495.624999998276</v>
      </c>
      <c r="B713" s="5">
        <f>'Load Profile'!E716</f>
        <v>1207.0019969476141</v>
      </c>
      <c r="C713" s="5">
        <f>'Solar Output'!E717</f>
        <v>1044.97165</v>
      </c>
      <c r="D713" s="5">
        <f>'Wind Output'!E720</f>
        <v>2773.3333333333335</v>
      </c>
      <c r="E713" s="5">
        <f t="shared" si="46"/>
        <v>10000</v>
      </c>
      <c r="F713" s="10">
        <f t="shared" si="44"/>
        <v>2611.3029863857191</v>
      </c>
      <c r="G713" s="10">
        <f>IF(F713&gt;0,MIN('Hourly Model'!$E$8*1000-E713,F713),MAX(-E713,F713))</f>
        <v>0</v>
      </c>
      <c r="I713" s="10">
        <f t="shared" si="47"/>
        <v>0</v>
      </c>
    </row>
    <row r="714" spans="1:9" x14ac:dyDescent="0.2">
      <c r="A714" s="11">
        <f t="shared" si="45"/>
        <v>43495.66666666494</v>
      </c>
      <c r="B714" s="5">
        <f>'Load Profile'!E717</f>
        <v>1508.1507395699532</v>
      </c>
      <c r="C714" s="5">
        <f>'Solar Output'!E718</f>
        <v>132.62604999999999</v>
      </c>
      <c r="D714" s="5">
        <f>'Wind Output'!E721</f>
        <v>873.33333333333337</v>
      </c>
      <c r="E714" s="5">
        <f t="shared" si="46"/>
        <v>10000</v>
      </c>
      <c r="F714" s="10">
        <f t="shared" si="44"/>
        <v>-502.19135623661987</v>
      </c>
      <c r="G714" s="10">
        <f>IF(F714&gt;0,MIN('Hourly Model'!$E$8*1000-E714,F714),MAX(-E714,F714))</f>
        <v>-502.19135623661987</v>
      </c>
      <c r="I714" s="10">
        <f t="shared" si="47"/>
        <v>0</v>
      </c>
    </row>
    <row r="715" spans="1:9" x14ac:dyDescent="0.2">
      <c r="A715" s="11">
        <f t="shared" si="45"/>
        <v>43495.708333331604</v>
      </c>
      <c r="B715" s="5">
        <f>'Load Profile'!E718</f>
        <v>2092.0525100140903</v>
      </c>
      <c r="C715" s="5">
        <f>'Solar Output'!E719</f>
        <v>0</v>
      </c>
      <c r="D715" s="5">
        <f>'Wind Output'!E722</f>
        <v>286.66666666666669</v>
      </c>
      <c r="E715" s="5">
        <f t="shared" si="46"/>
        <v>9497.8086437633792</v>
      </c>
      <c r="F715" s="10">
        <f t="shared" si="44"/>
        <v>-1805.3858433474236</v>
      </c>
      <c r="G715" s="10">
        <f>IF(F715&gt;0,MIN('Hourly Model'!$E$8*1000-E715,F715),MAX(-E715,F715))</f>
        <v>-1805.3858433474236</v>
      </c>
      <c r="I715" s="10">
        <f t="shared" si="47"/>
        <v>0</v>
      </c>
    </row>
    <row r="716" spans="1:9" x14ac:dyDescent="0.2">
      <c r="A716" s="11">
        <f t="shared" si="45"/>
        <v>43495.749999998268</v>
      </c>
      <c r="B716" s="5">
        <f>'Load Profile'!E719</f>
        <v>2441.2049033135027</v>
      </c>
      <c r="C716" s="5">
        <f>'Solar Output'!E720</f>
        <v>0</v>
      </c>
      <c r="D716" s="5">
        <f>'Wind Output'!E723</f>
        <v>4266.666666666667</v>
      </c>
      <c r="E716" s="5">
        <f t="shared" si="46"/>
        <v>7692.4228004159559</v>
      </c>
      <c r="F716" s="10">
        <f t="shared" si="44"/>
        <v>1825.4617633531643</v>
      </c>
      <c r="G716" s="10">
        <f>IF(F716&gt;0,MIN('Hourly Model'!$E$8*1000-E716,F716),MAX(-E716,F716))</f>
        <v>1825.4617633531643</v>
      </c>
      <c r="I716" s="10">
        <f t="shared" si="47"/>
        <v>0</v>
      </c>
    </row>
    <row r="717" spans="1:9" x14ac:dyDescent="0.2">
      <c r="A717" s="11">
        <f t="shared" si="45"/>
        <v>43495.791666664933</v>
      </c>
      <c r="B717" s="5">
        <f>'Load Profile'!E720</f>
        <v>2402.3179252763689</v>
      </c>
      <c r="C717" s="5">
        <f>'Solar Output'!E721</f>
        <v>0</v>
      </c>
      <c r="D717" s="5">
        <f>'Wind Output'!E724</f>
        <v>4266.666666666667</v>
      </c>
      <c r="E717" s="5">
        <f t="shared" si="46"/>
        <v>9517.8845637691193</v>
      </c>
      <c r="F717" s="10">
        <f t="shared" si="44"/>
        <v>1864.3487413902981</v>
      </c>
      <c r="G717" s="10">
        <f>IF(F717&gt;0,MIN('Hourly Model'!$E$8*1000-E717,F717),MAX(-E717,F717))</f>
        <v>482.11543623088073</v>
      </c>
      <c r="I717" s="10">
        <f t="shared" si="47"/>
        <v>0</v>
      </c>
    </row>
    <row r="718" spans="1:9" x14ac:dyDescent="0.2">
      <c r="A718" s="11">
        <f t="shared" si="45"/>
        <v>43495.833333331597</v>
      </c>
      <c r="B718" s="5">
        <f>'Load Profile'!E721</f>
        <v>2240.2837589068777</v>
      </c>
      <c r="C718" s="5">
        <f>'Solar Output'!E722</f>
        <v>0</v>
      </c>
      <c r="D718" s="5">
        <f>'Wind Output'!E725</f>
        <v>2773.3333333333335</v>
      </c>
      <c r="E718" s="5">
        <f t="shared" si="46"/>
        <v>10000</v>
      </c>
      <c r="F718" s="10">
        <f t="shared" si="44"/>
        <v>533.04957442645582</v>
      </c>
      <c r="G718" s="10">
        <f>IF(F718&gt;0,MIN('Hourly Model'!$E$8*1000-E718,F718),MAX(-E718,F718))</f>
        <v>0</v>
      </c>
      <c r="I718" s="10">
        <f t="shared" si="47"/>
        <v>0</v>
      </c>
    </row>
    <row r="719" spans="1:9" x14ac:dyDescent="0.2">
      <c r="A719" s="11">
        <f t="shared" si="45"/>
        <v>43495.874999998261</v>
      </c>
      <c r="B719" s="5">
        <f>'Load Profile'!E722</f>
        <v>2061.5463762024415</v>
      </c>
      <c r="C719" s="5">
        <f>'Solar Output'!E723</f>
        <v>0</v>
      </c>
      <c r="D719" s="5">
        <f>'Wind Output'!E726</f>
        <v>2773.3333333333335</v>
      </c>
      <c r="E719" s="5">
        <f t="shared" si="46"/>
        <v>10000</v>
      </c>
      <c r="F719" s="10">
        <f t="shared" si="44"/>
        <v>711.78695713089201</v>
      </c>
      <c r="G719" s="10">
        <f>IF(F719&gt;0,MIN('Hourly Model'!$E$8*1000-E719,F719),MAX(-E719,F719))</f>
        <v>0</v>
      </c>
      <c r="I719" s="10">
        <f t="shared" si="47"/>
        <v>0</v>
      </c>
    </row>
    <row r="720" spans="1:9" x14ac:dyDescent="0.2">
      <c r="A720" s="11">
        <f t="shared" si="45"/>
        <v>43495.916666664925</v>
      </c>
      <c r="B720" s="5">
        <f>'Load Profile'!E723</f>
        <v>1720.4238446091456</v>
      </c>
      <c r="C720" s="5">
        <f>'Solar Output'!E724</f>
        <v>0</v>
      </c>
      <c r="D720" s="5">
        <f>'Wind Output'!E727</f>
        <v>2773.3333333333335</v>
      </c>
      <c r="E720" s="5">
        <f t="shared" si="46"/>
        <v>10000</v>
      </c>
      <c r="F720" s="10">
        <f t="shared" si="44"/>
        <v>1052.9094887241879</v>
      </c>
      <c r="G720" s="10">
        <f>IF(F720&gt;0,MIN('Hourly Model'!$E$8*1000-E720,F720),MAX(-E720,F720))</f>
        <v>0</v>
      </c>
      <c r="I720" s="10">
        <f t="shared" si="47"/>
        <v>0</v>
      </c>
    </row>
    <row r="721" spans="1:9" x14ac:dyDescent="0.2">
      <c r="A721" s="11">
        <f t="shared" si="45"/>
        <v>43495.95833333159</v>
      </c>
      <c r="B721" s="5">
        <f>'Load Profile'!E724</f>
        <v>1385.1797855094414</v>
      </c>
      <c r="C721" s="5">
        <f>'Solar Output'!E725</f>
        <v>0</v>
      </c>
      <c r="D721" s="5">
        <f>'Wind Output'!E728</f>
        <v>4266.666666666667</v>
      </c>
      <c r="E721" s="5">
        <f t="shared" si="46"/>
        <v>10000</v>
      </c>
      <c r="F721" s="10">
        <f t="shared" si="44"/>
        <v>2881.4868811572255</v>
      </c>
      <c r="G721" s="10">
        <f>IF(F721&gt;0,MIN('Hourly Model'!$E$8*1000-E721,F721),MAX(-E721,F721))</f>
        <v>0</v>
      </c>
      <c r="I721" s="10">
        <f t="shared" si="47"/>
        <v>0</v>
      </c>
    </row>
    <row r="722" spans="1:9" x14ac:dyDescent="0.2">
      <c r="A722" s="11">
        <f t="shared" si="45"/>
        <v>43495.999999998254</v>
      </c>
      <c r="B722" s="5">
        <f>'Load Profile'!E725</f>
        <v>1054.0377539361623</v>
      </c>
      <c r="C722" s="5">
        <f>'Solar Output'!E726</f>
        <v>0</v>
      </c>
      <c r="D722" s="5">
        <f>'Wind Output'!E729</f>
        <v>4266.666666666667</v>
      </c>
      <c r="E722" s="5">
        <f t="shared" si="46"/>
        <v>10000</v>
      </c>
      <c r="F722" s="10">
        <f t="shared" si="44"/>
        <v>3212.6289127305045</v>
      </c>
      <c r="G722" s="10">
        <f>IF(F722&gt;0,MIN('Hourly Model'!$E$8*1000-E722,F722),MAX(-E722,F722))</f>
        <v>0</v>
      </c>
      <c r="I722" s="10">
        <f t="shared" si="47"/>
        <v>0</v>
      </c>
    </row>
    <row r="723" spans="1:9" x14ac:dyDescent="0.2">
      <c r="A723" s="11">
        <f t="shared" si="45"/>
        <v>43496.041666664918</v>
      </c>
      <c r="B723" s="5">
        <f>'Load Profile'!E726</f>
        <v>921.42976124967231</v>
      </c>
      <c r="C723" s="5">
        <f>'Solar Output'!E727</f>
        <v>0</v>
      </c>
      <c r="D723" s="5">
        <f>'Wind Output'!E730</f>
        <v>4266.666666666667</v>
      </c>
      <c r="E723" s="5">
        <f t="shared" si="46"/>
        <v>10000</v>
      </c>
      <c r="F723" s="10">
        <f t="shared" si="44"/>
        <v>3345.2369054169949</v>
      </c>
      <c r="G723" s="10">
        <f>IF(F723&gt;0,MIN('Hourly Model'!$E$8*1000-E723,F723),MAX(-E723,F723))</f>
        <v>0</v>
      </c>
      <c r="I723" s="10">
        <f t="shared" si="47"/>
        <v>0</v>
      </c>
    </row>
    <row r="724" spans="1:9" x14ac:dyDescent="0.2">
      <c r="A724" s="11">
        <f t="shared" si="45"/>
        <v>43496.083333331582</v>
      </c>
      <c r="B724" s="5">
        <f>'Load Profile'!E727</f>
        <v>876.85909199485275</v>
      </c>
      <c r="C724" s="5">
        <f>'Solar Output'!E728</f>
        <v>0</v>
      </c>
      <c r="D724" s="5">
        <f>'Wind Output'!E731</f>
        <v>4266.666666666667</v>
      </c>
      <c r="E724" s="5">
        <f t="shared" si="46"/>
        <v>10000</v>
      </c>
      <c r="F724" s="10">
        <f t="shared" si="44"/>
        <v>3389.8075746718141</v>
      </c>
      <c r="G724" s="10">
        <f>IF(F724&gt;0,MIN('Hourly Model'!$E$8*1000-E724,F724),MAX(-E724,F724))</f>
        <v>0</v>
      </c>
      <c r="I724" s="10">
        <f t="shared" si="47"/>
        <v>0</v>
      </c>
    </row>
    <row r="725" spans="1:9" x14ac:dyDescent="0.2">
      <c r="A725" s="11">
        <f t="shared" si="45"/>
        <v>43496.124999998246</v>
      </c>
      <c r="B725" s="5">
        <f>'Load Profile'!E728</f>
        <v>871.59348190027049</v>
      </c>
      <c r="C725" s="5">
        <f>'Solar Output'!E729</f>
        <v>0</v>
      </c>
      <c r="D725" s="5">
        <f>'Wind Output'!E732</f>
        <v>2773.3333333333335</v>
      </c>
      <c r="E725" s="5">
        <f t="shared" si="46"/>
        <v>10000</v>
      </c>
      <c r="F725" s="10">
        <f t="shared" si="44"/>
        <v>1901.739851433063</v>
      </c>
      <c r="G725" s="10">
        <f>IF(F725&gt;0,MIN('Hourly Model'!$E$8*1000-E725,F725),MAX(-E725,F725))</f>
        <v>0</v>
      </c>
      <c r="I725" s="10">
        <f t="shared" si="47"/>
        <v>0</v>
      </c>
    </row>
    <row r="726" spans="1:9" x14ac:dyDescent="0.2">
      <c r="A726" s="11">
        <f t="shared" si="45"/>
        <v>43496.166666664911</v>
      </c>
      <c r="B726" s="5">
        <f>'Load Profile'!E729</f>
        <v>874.89265898481722</v>
      </c>
      <c r="C726" s="5">
        <f>'Solar Output'!E730</f>
        <v>0</v>
      </c>
      <c r="D726" s="5">
        <f>'Wind Output'!E733</f>
        <v>1666.6666666666667</v>
      </c>
      <c r="E726" s="5">
        <f t="shared" si="46"/>
        <v>10000</v>
      </c>
      <c r="F726" s="10">
        <f t="shared" si="44"/>
        <v>791.77400768184953</v>
      </c>
      <c r="G726" s="10">
        <f>IF(F726&gt;0,MIN('Hourly Model'!$E$8*1000-E726,F726),MAX(-E726,F726))</f>
        <v>0</v>
      </c>
      <c r="I726" s="10">
        <f t="shared" si="47"/>
        <v>0</v>
      </c>
    </row>
    <row r="727" spans="1:9" x14ac:dyDescent="0.2">
      <c r="A727" s="11">
        <f t="shared" si="45"/>
        <v>43496.208333331575</v>
      </c>
      <c r="B727" s="5">
        <f>'Load Profile'!E730</f>
        <v>940.7038618074622</v>
      </c>
      <c r="C727" s="5">
        <f>'Solar Output'!E731</f>
        <v>0</v>
      </c>
      <c r="D727" s="5">
        <f>'Wind Output'!E734</f>
        <v>2773.3333333333335</v>
      </c>
      <c r="E727" s="5">
        <f t="shared" si="46"/>
        <v>10000</v>
      </c>
      <c r="F727" s="10">
        <f t="shared" si="44"/>
        <v>1832.6294715258714</v>
      </c>
      <c r="G727" s="10">
        <f>IF(F727&gt;0,MIN('Hourly Model'!$E$8*1000-E727,F727),MAX(-E727,F727))</f>
        <v>0</v>
      </c>
      <c r="I727" s="10">
        <f t="shared" si="47"/>
        <v>0</v>
      </c>
    </row>
    <row r="728" spans="1:9" x14ac:dyDescent="0.2">
      <c r="A728" s="11">
        <f t="shared" si="45"/>
        <v>43496.249999998239</v>
      </c>
      <c r="B728" s="5">
        <f>'Load Profile'!E731</f>
        <v>1205.3787012695548</v>
      </c>
      <c r="C728" s="5">
        <f>'Solar Output'!E732</f>
        <v>0</v>
      </c>
      <c r="D728" s="5">
        <f>'Wind Output'!E735</f>
        <v>1666.6666666666667</v>
      </c>
      <c r="E728" s="5">
        <f t="shared" si="46"/>
        <v>10000</v>
      </c>
      <c r="F728" s="10">
        <f t="shared" si="44"/>
        <v>461.28796539711198</v>
      </c>
      <c r="G728" s="10">
        <f>IF(F728&gt;0,MIN('Hourly Model'!$E$8*1000-E728,F728),MAX(-E728,F728))</f>
        <v>0</v>
      </c>
      <c r="I728" s="10">
        <f t="shared" si="47"/>
        <v>0</v>
      </c>
    </row>
    <row r="729" spans="1:9" x14ac:dyDescent="0.2">
      <c r="A729" s="11">
        <f t="shared" si="45"/>
        <v>43496.291666664903</v>
      </c>
      <c r="B729" s="5">
        <f>'Load Profile'!E732</f>
        <v>1552.6315859238168</v>
      </c>
      <c r="C729" s="5">
        <f>'Solar Output'!E733</f>
        <v>1141.8787</v>
      </c>
      <c r="D729" s="5">
        <f>'Wind Output'!E736</f>
        <v>873.33333333333337</v>
      </c>
      <c r="E729" s="5">
        <f t="shared" si="46"/>
        <v>10000</v>
      </c>
      <c r="F729" s="10">
        <f t="shared" si="44"/>
        <v>462.58044740951641</v>
      </c>
      <c r="G729" s="10">
        <f>IF(F729&gt;0,MIN('Hourly Model'!$E$8*1000-E729,F729),MAX(-E729,F729))</f>
        <v>0</v>
      </c>
      <c r="I729" s="10">
        <f t="shared" si="47"/>
        <v>0</v>
      </c>
    </row>
    <row r="730" spans="1:9" x14ac:dyDescent="0.2">
      <c r="A730" s="11">
        <f t="shared" si="45"/>
        <v>43496.333333331568</v>
      </c>
      <c r="B730" s="5">
        <f>'Load Profile'!E733</f>
        <v>1456.0062294090512</v>
      </c>
      <c r="C730" s="5">
        <f>'Solar Output'!E734</f>
        <v>3663.8010999999997</v>
      </c>
      <c r="D730" s="5">
        <f>'Wind Output'!E737</f>
        <v>286.66666666666669</v>
      </c>
      <c r="E730" s="5">
        <f t="shared" si="46"/>
        <v>10000</v>
      </c>
      <c r="F730" s="10">
        <f t="shared" si="44"/>
        <v>2494.461537257615</v>
      </c>
      <c r="G730" s="10">
        <f>IF(F730&gt;0,MIN('Hourly Model'!$E$8*1000-E730,F730),MAX(-E730,F730))</f>
        <v>0</v>
      </c>
      <c r="I730" s="10">
        <f t="shared" si="47"/>
        <v>0</v>
      </c>
    </row>
    <row r="731" spans="1:9" x14ac:dyDescent="0.2">
      <c r="A731" s="11">
        <f t="shared" si="45"/>
        <v>43496.374999998232</v>
      </c>
      <c r="B731" s="5">
        <f>'Load Profile'!E734</f>
        <v>1225.0164693788122</v>
      </c>
      <c r="C731" s="5">
        <f>'Solar Output'!E735</f>
        <v>5592.2935999999991</v>
      </c>
      <c r="D731" s="5">
        <f>'Wind Output'!E738</f>
        <v>0</v>
      </c>
      <c r="E731" s="5">
        <f t="shared" si="46"/>
        <v>10000</v>
      </c>
      <c r="F731" s="10">
        <f t="shared" si="44"/>
        <v>4367.2771306211871</v>
      </c>
      <c r="G731" s="10">
        <f>IF(F731&gt;0,MIN('Hourly Model'!$E$8*1000-E731,F731),MAX(-E731,F731))</f>
        <v>0</v>
      </c>
      <c r="I731" s="10">
        <f t="shared" si="47"/>
        <v>0</v>
      </c>
    </row>
    <row r="732" spans="1:9" x14ac:dyDescent="0.2">
      <c r="A732" s="11">
        <f t="shared" si="45"/>
        <v>43496.416666664896</v>
      </c>
      <c r="B732" s="5">
        <f>'Load Profile'!E735</f>
        <v>1225.0856000292454</v>
      </c>
      <c r="C732" s="5">
        <f>'Solar Output'!E736</f>
        <v>6874.9794500000007</v>
      </c>
      <c r="D732" s="5">
        <f>'Wind Output'!E739</f>
        <v>0</v>
      </c>
      <c r="E732" s="5">
        <f t="shared" si="46"/>
        <v>10000</v>
      </c>
      <c r="F732" s="10">
        <f t="shared" si="44"/>
        <v>5649.8938499707556</v>
      </c>
      <c r="G732" s="10">
        <f>IF(F732&gt;0,MIN('Hourly Model'!$E$8*1000-E732,F732),MAX(-E732,F732))</f>
        <v>0</v>
      </c>
      <c r="I732" s="10">
        <f t="shared" si="47"/>
        <v>0</v>
      </c>
    </row>
    <row r="733" spans="1:9" x14ac:dyDescent="0.2">
      <c r="A733" s="11">
        <f t="shared" si="45"/>
        <v>43496.45833333156</v>
      </c>
      <c r="B733" s="5">
        <f>'Load Profile'!E736</f>
        <v>1181.3610767956764</v>
      </c>
      <c r="C733" s="5">
        <f>'Solar Output'!E737</f>
        <v>7646.5914999999995</v>
      </c>
      <c r="D733" s="5">
        <f>'Wind Output'!E740</f>
        <v>0</v>
      </c>
      <c r="E733" s="5">
        <f t="shared" si="46"/>
        <v>10000</v>
      </c>
      <c r="F733" s="10">
        <f t="shared" si="44"/>
        <v>6465.2304232043234</v>
      </c>
      <c r="G733" s="10">
        <f>IF(F733&gt;0,MIN('Hourly Model'!$E$8*1000-E733,F733),MAX(-E733,F733))</f>
        <v>0</v>
      </c>
      <c r="I733" s="10">
        <f t="shared" si="47"/>
        <v>0</v>
      </c>
    </row>
    <row r="734" spans="1:9" x14ac:dyDescent="0.2">
      <c r="A734" s="11">
        <f t="shared" si="45"/>
        <v>43496.499999998225</v>
      </c>
      <c r="B734" s="5">
        <f>'Load Profile'!E737</f>
        <v>1139.6900205417198</v>
      </c>
      <c r="C734" s="5">
        <f>'Solar Output'!E738</f>
        <v>7576.8853999999992</v>
      </c>
      <c r="D734" s="5">
        <f>'Wind Output'!E741</f>
        <v>0</v>
      </c>
      <c r="E734" s="5">
        <f t="shared" si="46"/>
        <v>10000</v>
      </c>
      <c r="F734" s="10">
        <f t="shared" si="44"/>
        <v>6437.1953794582796</v>
      </c>
      <c r="G734" s="10">
        <f>IF(F734&gt;0,MIN('Hourly Model'!$E$8*1000-E734,F734),MAX(-E734,F734))</f>
        <v>0</v>
      </c>
      <c r="I734" s="10">
        <f t="shared" si="47"/>
        <v>0</v>
      </c>
    </row>
    <row r="735" spans="1:9" x14ac:dyDescent="0.2">
      <c r="A735" s="11">
        <f t="shared" si="45"/>
        <v>43496.541666664889</v>
      </c>
      <c r="B735" s="5">
        <f>'Load Profile'!E738</f>
        <v>1108.6061062689146</v>
      </c>
      <c r="C735" s="5">
        <f>'Solar Output'!E739</f>
        <v>6796.10095</v>
      </c>
      <c r="D735" s="5">
        <f>'Wind Output'!E742</f>
        <v>0</v>
      </c>
      <c r="E735" s="5">
        <f t="shared" si="46"/>
        <v>10000</v>
      </c>
      <c r="F735" s="10">
        <f t="shared" si="44"/>
        <v>5687.494843731085</v>
      </c>
      <c r="G735" s="10">
        <f>IF(F735&gt;0,MIN('Hourly Model'!$E$8*1000-E735,F735),MAX(-E735,F735))</f>
        <v>0</v>
      </c>
      <c r="I735" s="10">
        <f t="shared" si="47"/>
        <v>0</v>
      </c>
    </row>
    <row r="736" spans="1:9" x14ac:dyDescent="0.2">
      <c r="A736" s="11">
        <f t="shared" si="45"/>
        <v>43496.583333331553</v>
      </c>
      <c r="B736" s="5">
        <f>'Load Profile'!E739</f>
        <v>1115.7237432577017</v>
      </c>
      <c r="C736" s="5">
        <f>'Solar Output'!E740</f>
        <v>5360.0994000000001</v>
      </c>
      <c r="D736" s="5">
        <f>'Wind Output'!E743</f>
        <v>0</v>
      </c>
      <c r="E736" s="5">
        <f t="shared" si="46"/>
        <v>10000</v>
      </c>
      <c r="F736" s="10">
        <f t="shared" si="44"/>
        <v>4244.3756567422988</v>
      </c>
      <c r="G736" s="10">
        <f>IF(F736&gt;0,MIN('Hourly Model'!$E$8*1000-E736,F736),MAX(-E736,F736))</f>
        <v>0</v>
      </c>
      <c r="I736" s="10">
        <f t="shared" si="47"/>
        <v>0</v>
      </c>
    </row>
    <row r="737" spans="1:9" x14ac:dyDescent="0.2">
      <c r="A737" s="11">
        <f t="shared" si="45"/>
        <v>43496.624999998217</v>
      </c>
      <c r="B737" s="5">
        <f>'Load Profile'!E740</f>
        <v>1205.0264036353092</v>
      </c>
      <c r="C737" s="5">
        <f>'Solar Output'!E741</f>
        <v>3227.2875499999996</v>
      </c>
      <c r="D737" s="5">
        <f>'Wind Output'!E744</f>
        <v>0</v>
      </c>
      <c r="E737" s="5">
        <f t="shared" si="46"/>
        <v>10000</v>
      </c>
      <c r="F737" s="10">
        <f t="shared" si="44"/>
        <v>2022.2611463646904</v>
      </c>
      <c r="G737" s="10">
        <f>IF(F737&gt;0,MIN('Hourly Model'!$E$8*1000-E737,F737),MAX(-E737,F737))</f>
        <v>0</v>
      </c>
      <c r="I737" s="10">
        <f t="shared" si="47"/>
        <v>0</v>
      </c>
    </row>
    <row r="738" spans="1:9" x14ac:dyDescent="0.2">
      <c r="A738" s="11">
        <f t="shared" si="45"/>
        <v>43496.666666664882</v>
      </c>
      <c r="B738" s="5">
        <f>'Load Profile'!E741</f>
        <v>1508.9028754088733</v>
      </c>
      <c r="C738" s="5">
        <f>'Solar Output'!E742</f>
        <v>908.07679999999982</v>
      </c>
      <c r="D738" s="5">
        <f>'Wind Output'!E745</f>
        <v>0</v>
      </c>
      <c r="E738" s="5">
        <f t="shared" si="46"/>
        <v>10000</v>
      </c>
      <c r="F738" s="10">
        <f t="shared" si="44"/>
        <v>-600.82607540887352</v>
      </c>
      <c r="G738" s="10">
        <f>IF(F738&gt;0,MIN('Hourly Model'!$E$8*1000-E738,F738),MAX(-E738,F738))</f>
        <v>-600.82607540887352</v>
      </c>
      <c r="I738" s="10">
        <f t="shared" si="47"/>
        <v>0</v>
      </c>
    </row>
    <row r="739" spans="1:9" x14ac:dyDescent="0.2">
      <c r="A739" s="11">
        <f t="shared" si="45"/>
        <v>43496.708333331546</v>
      </c>
      <c r="B739" s="5">
        <f>'Load Profile'!E742</f>
        <v>2091.8662275987094</v>
      </c>
      <c r="C739" s="5">
        <f>'Solar Output'!E743</f>
        <v>0</v>
      </c>
      <c r="D739" s="5">
        <f>'Wind Output'!E746</f>
        <v>0</v>
      </c>
      <c r="E739" s="5">
        <f t="shared" si="46"/>
        <v>9399.1739245911267</v>
      </c>
      <c r="F739" s="10">
        <f t="shared" si="44"/>
        <v>-2091.8662275987094</v>
      </c>
      <c r="G739" s="10">
        <f>IF(F739&gt;0,MIN('Hourly Model'!$E$8*1000-E739,F739),MAX(-E739,F739))</f>
        <v>-2091.8662275987094</v>
      </c>
      <c r="I739" s="10">
        <f t="shared" si="47"/>
        <v>0</v>
      </c>
    </row>
    <row r="740" spans="1:9" x14ac:dyDescent="0.2">
      <c r="A740" s="11">
        <f t="shared" si="45"/>
        <v>43496.74999999821</v>
      </c>
      <c r="B740" s="5">
        <f>'Load Profile'!E743</f>
        <v>2443.7305453649974</v>
      </c>
      <c r="C740" s="5">
        <f>'Solar Output'!E744</f>
        <v>0</v>
      </c>
      <c r="D740" s="5">
        <f>'Wind Output'!E747</f>
        <v>0</v>
      </c>
      <c r="E740" s="5">
        <f t="shared" si="46"/>
        <v>7307.3076969924168</v>
      </c>
      <c r="F740" s="10">
        <f t="shared" si="44"/>
        <v>-2443.7305453649974</v>
      </c>
      <c r="G740" s="10">
        <f>IF(F740&gt;0,MIN('Hourly Model'!$E$8*1000-E740,F740),MAX(-E740,F740))</f>
        <v>-2443.7305453649974</v>
      </c>
      <c r="I740" s="10">
        <f t="shared" si="47"/>
        <v>0</v>
      </c>
    </row>
    <row r="741" spans="1:9" x14ac:dyDescent="0.2">
      <c r="A741" s="11">
        <f t="shared" si="45"/>
        <v>43496.791666664874</v>
      </c>
      <c r="B741" s="5">
        <f>'Load Profile'!E744</f>
        <v>2404.0791293383909</v>
      </c>
      <c r="C741" s="5">
        <f>'Solar Output'!E745</f>
        <v>0</v>
      </c>
      <c r="D741" s="5">
        <f>'Wind Output'!E748</f>
        <v>0</v>
      </c>
      <c r="E741" s="5">
        <f t="shared" si="46"/>
        <v>4863.5771516274199</v>
      </c>
      <c r="F741" s="10">
        <f t="shared" si="44"/>
        <v>-2404.0791293383909</v>
      </c>
      <c r="G741" s="10">
        <f>IF(F741&gt;0,MIN('Hourly Model'!$E$8*1000-E741,F741),MAX(-E741,F741))</f>
        <v>-2404.0791293383909</v>
      </c>
      <c r="I741" s="10">
        <f t="shared" si="47"/>
        <v>0</v>
      </c>
    </row>
    <row r="742" spans="1:9" x14ac:dyDescent="0.2">
      <c r="A742" s="11">
        <f t="shared" si="45"/>
        <v>43496.833333331539</v>
      </c>
      <c r="B742" s="5">
        <f>'Load Profile'!E745</f>
        <v>2236.9409976945462</v>
      </c>
      <c r="C742" s="5">
        <f>'Solar Output'!E746</f>
        <v>0</v>
      </c>
      <c r="D742" s="5">
        <f>'Wind Output'!E749</f>
        <v>0</v>
      </c>
      <c r="E742" s="5">
        <f t="shared" si="46"/>
        <v>2459.498022289029</v>
      </c>
      <c r="F742" s="10">
        <f t="shared" si="44"/>
        <v>-2236.9409976945462</v>
      </c>
      <c r="G742" s="10">
        <f>IF(F742&gt;0,MIN('Hourly Model'!$E$8*1000-E742,F742),MAX(-E742,F742))</f>
        <v>-2236.9409976945462</v>
      </c>
      <c r="I742" s="10">
        <f t="shared" si="47"/>
        <v>0</v>
      </c>
    </row>
    <row r="743" spans="1:9" x14ac:dyDescent="0.2">
      <c r="A743" s="11">
        <f t="shared" si="45"/>
        <v>43496.874999998203</v>
      </c>
      <c r="B743" s="5">
        <f>'Load Profile'!E746</f>
        <v>2058.1799518007488</v>
      </c>
      <c r="C743" s="5">
        <f>'Solar Output'!E747</f>
        <v>0</v>
      </c>
      <c r="D743" s="5">
        <f>'Wind Output'!E750</f>
        <v>0</v>
      </c>
      <c r="E743" s="5">
        <f t="shared" si="46"/>
        <v>222.55702459448275</v>
      </c>
      <c r="F743" s="10">
        <f t="shared" si="44"/>
        <v>-2058.1799518007488</v>
      </c>
      <c r="G743" s="10">
        <f>IF(F743&gt;0,MIN('Hourly Model'!$E$8*1000-E743,F743),MAX(-E743,F743))</f>
        <v>-222.55702459448275</v>
      </c>
      <c r="I743" s="10">
        <f t="shared" si="47"/>
        <v>-1835.622927206266</v>
      </c>
    </row>
    <row r="744" spans="1:9" x14ac:dyDescent="0.2">
      <c r="A744" s="11">
        <f t="shared" si="45"/>
        <v>43496.916666664867</v>
      </c>
      <c r="B744" s="5">
        <f>'Load Profile'!E747</f>
        <v>1718.4207637312222</v>
      </c>
      <c r="C744" s="5">
        <f>'Solar Output'!E748</f>
        <v>0</v>
      </c>
      <c r="D744" s="5">
        <f>'Wind Output'!E751</f>
        <v>0</v>
      </c>
      <c r="E744" s="5">
        <f t="shared" si="46"/>
        <v>0</v>
      </c>
      <c r="F744" s="10">
        <f t="shared" si="44"/>
        <v>-1718.4207637312222</v>
      </c>
      <c r="G744" s="10">
        <f>IF(F744&gt;0,MIN('Hourly Model'!$E$8*1000-E744,F744),MAX(-E744,F744))</f>
        <v>0</v>
      </c>
      <c r="I744" s="10">
        <f t="shared" si="47"/>
        <v>-3554.0436909374885</v>
      </c>
    </row>
    <row r="745" spans="1:9" x14ac:dyDescent="0.2">
      <c r="A745" s="11">
        <f t="shared" si="45"/>
        <v>43496.958333331531</v>
      </c>
      <c r="B745" s="5">
        <f>'Load Profile'!E748</f>
        <v>1386.1312283951258</v>
      </c>
      <c r="C745" s="5">
        <f>'Solar Output'!E749</f>
        <v>0</v>
      </c>
      <c r="D745" s="5">
        <f>'Wind Output'!E752</f>
        <v>0</v>
      </c>
      <c r="E745" s="5">
        <f t="shared" si="46"/>
        <v>0</v>
      </c>
      <c r="F745" s="10">
        <f t="shared" si="44"/>
        <v>-1386.1312283951258</v>
      </c>
      <c r="G745" s="10">
        <f>IF(F745&gt;0,MIN('Hourly Model'!$E$8*1000-E745,F745),MAX(-E745,F745))</f>
        <v>0</v>
      </c>
      <c r="I745" s="10">
        <f t="shared" si="47"/>
        <v>-4940.1749193326141</v>
      </c>
    </row>
    <row r="746" spans="1:9" x14ac:dyDescent="0.2">
      <c r="A746" s="11">
        <f t="shared" si="45"/>
        <v>43496.999999998196</v>
      </c>
      <c r="B746" s="5">
        <f>'Load Profile'!E749</f>
        <v>1055.5094152042752</v>
      </c>
      <c r="C746" s="5">
        <f>'Solar Output'!E750</f>
        <v>0</v>
      </c>
      <c r="D746" s="5">
        <f>'Wind Output'!E753</f>
        <v>0</v>
      </c>
      <c r="E746" s="5">
        <f t="shared" si="46"/>
        <v>0</v>
      </c>
      <c r="F746" s="10">
        <f t="shared" si="44"/>
        <v>-1055.5094152042752</v>
      </c>
      <c r="G746" s="10">
        <f>IF(F746&gt;0,MIN('Hourly Model'!$E$8*1000-E746,F746),MAX(-E746,F746))</f>
        <v>0</v>
      </c>
      <c r="I746" s="10">
        <f t="shared" si="47"/>
        <v>-5995.6843345368889</v>
      </c>
    </row>
    <row r="747" spans="1:9" x14ac:dyDescent="0.2">
      <c r="A747" s="11">
        <f t="shared" si="45"/>
        <v>43497.04166666486</v>
      </c>
      <c r="B747" s="5">
        <f>'Load Profile'!E750</f>
        <v>934.25210021972202</v>
      </c>
      <c r="C747" s="5">
        <f>'Solar Output'!E751</f>
        <v>0</v>
      </c>
      <c r="D747" s="5">
        <f>'Wind Output'!E754</f>
        <v>286.66666666666669</v>
      </c>
      <c r="E747" s="5">
        <f t="shared" si="46"/>
        <v>0</v>
      </c>
      <c r="F747" s="10">
        <f t="shared" si="44"/>
        <v>-647.58543355305528</v>
      </c>
      <c r="G747" s="10">
        <f>IF(F747&gt;0,MIN('Hourly Model'!$E$8*1000-E747,F747),MAX(-E747,F747))</f>
        <v>0</v>
      </c>
      <c r="I747" s="10">
        <f t="shared" si="47"/>
        <v>-6643.2697680899437</v>
      </c>
    </row>
    <row r="748" spans="1:9" x14ac:dyDescent="0.2">
      <c r="A748" s="11">
        <f t="shared" si="45"/>
        <v>43497.083333331524</v>
      </c>
      <c r="B748" s="5">
        <f>'Load Profile'!E751</f>
        <v>893.13901002945124</v>
      </c>
      <c r="C748" s="5">
        <f>'Solar Output'!E752</f>
        <v>0</v>
      </c>
      <c r="D748" s="5">
        <f>'Wind Output'!E755</f>
        <v>0</v>
      </c>
      <c r="E748" s="5">
        <f t="shared" si="46"/>
        <v>0</v>
      </c>
      <c r="F748" s="10">
        <f t="shared" si="44"/>
        <v>-893.13901002945124</v>
      </c>
      <c r="G748" s="10">
        <f>IF(F748&gt;0,MIN('Hourly Model'!$E$8*1000-E748,F748),MAX(-E748,F748))</f>
        <v>0</v>
      </c>
      <c r="I748" s="10">
        <f t="shared" si="47"/>
        <v>-7536.4087781193948</v>
      </c>
    </row>
    <row r="749" spans="1:9" x14ac:dyDescent="0.2">
      <c r="A749" s="11">
        <f t="shared" si="45"/>
        <v>43497.124999998188</v>
      </c>
      <c r="B749" s="5">
        <f>'Load Profile'!E752</f>
        <v>896.18348543099853</v>
      </c>
      <c r="C749" s="5">
        <f>'Solar Output'!E753</f>
        <v>0</v>
      </c>
      <c r="D749" s="5">
        <f>'Wind Output'!E756</f>
        <v>286.66666666666669</v>
      </c>
      <c r="E749" s="5">
        <f t="shared" si="46"/>
        <v>0</v>
      </c>
      <c r="F749" s="10">
        <f t="shared" si="44"/>
        <v>-609.5168187643319</v>
      </c>
      <c r="G749" s="10">
        <f>IF(F749&gt;0,MIN('Hourly Model'!$E$8*1000-E749,F749),MAX(-E749,F749))</f>
        <v>0</v>
      </c>
      <c r="I749" s="10">
        <f t="shared" si="47"/>
        <v>-8145.9255968837269</v>
      </c>
    </row>
    <row r="750" spans="1:9" x14ac:dyDescent="0.2">
      <c r="A750" s="11">
        <f t="shared" si="45"/>
        <v>43497.166666664853</v>
      </c>
      <c r="B750" s="5">
        <f>'Load Profile'!E753</f>
        <v>902.53377896976781</v>
      </c>
      <c r="C750" s="5">
        <f>'Solar Output'!E754</f>
        <v>0</v>
      </c>
      <c r="D750" s="5">
        <f>'Wind Output'!E757</f>
        <v>0</v>
      </c>
      <c r="E750" s="5">
        <f t="shared" si="46"/>
        <v>0</v>
      </c>
      <c r="F750" s="10">
        <f t="shared" si="44"/>
        <v>-902.53377896976781</v>
      </c>
      <c r="G750" s="10">
        <f>IF(F750&gt;0,MIN('Hourly Model'!$E$8*1000-E750,F750),MAX(-E750,F750))</f>
        <v>0</v>
      </c>
      <c r="I750" s="10">
        <f t="shared" si="47"/>
        <v>-9048.4593758534938</v>
      </c>
    </row>
    <row r="751" spans="1:9" x14ac:dyDescent="0.2">
      <c r="A751" s="11">
        <f t="shared" si="45"/>
        <v>43497.208333331517</v>
      </c>
      <c r="B751" s="5">
        <f>'Load Profile'!E754</f>
        <v>972.1991184881557</v>
      </c>
      <c r="C751" s="5">
        <f>'Solar Output'!E755</f>
        <v>0</v>
      </c>
      <c r="D751" s="5">
        <f>'Wind Output'!E758</f>
        <v>0</v>
      </c>
      <c r="E751" s="5">
        <f t="shared" si="46"/>
        <v>0</v>
      </c>
      <c r="F751" s="10">
        <f t="shared" si="44"/>
        <v>-972.1991184881557</v>
      </c>
      <c r="G751" s="10">
        <f>IF(F751&gt;0,MIN('Hourly Model'!$E$8*1000-E751,F751),MAX(-E751,F751))</f>
        <v>0</v>
      </c>
      <c r="I751" s="10">
        <f t="shared" si="47"/>
        <v>-10020.658494341649</v>
      </c>
    </row>
    <row r="752" spans="1:9" x14ac:dyDescent="0.2">
      <c r="A752" s="11">
        <f t="shared" si="45"/>
        <v>43497.249999998181</v>
      </c>
      <c r="B752" s="5">
        <f>'Load Profile'!E755</f>
        <v>1194.2289786697336</v>
      </c>
      <c r="C752" s="5">
        <f>'Solar Output'!E756</f>
        <v>0</v>
      </c>
      <c r="D752" s="5">
        <f>'Wind Output'!E759</f>
        <v>0</v>
      </c>
      <c r="E752" s="5">
        <f t="shared" si="46"/>
        <v>0</v>
      </c>
      <c r="F752" s="10">
        <f t="shared" si="44"/>
        <v>-1194.2289786697336</v>
      </c>
      <c r="G752" s="10">
        <f>IF(F752&gt;0,MIN('Hourly Model'!$E$8*1000-E752,F752),MAX(-E752,F752))</f>
        <v>0</v>
      </c>
      <c r="I752" s="10">
        <f t="shared" si="47"/>
        <v>-11214.887473011382</v>
      </c>
    </row>
    <row r="753" spans="1:9" x14ac:dyDescent="0.2">
      <c r="A753" s="11">
        <f t="shared" si="45"/>
        <v>43497.291666664845</v>
      </c>
      <c r="B753" s="5">
        <f>'Load Profile'!E756</f>
        <v>1498.3768146872706</v>
      </c>
      <c r="C753" s="5">
        <f>'Solar Output'!E757</f>
        <v>683.77964999999995</v>
      </c>
      <c r="D753" s="5">
        <f>'Wind Output'!E760</f>
        <v>286.66666666666669</v>
      </c>
      <c r="E753" s="5">
        <f t="shared" si="46"/>
        <v>0</v>
      </c>
      <c r="F753" s="10">
        <f t="shared" si="44"/>
        <v>-527.93049802060386</v>
      </c>
      <c r="G753" s="10">
        <f>IF(F753&gt;0,MIN('Hourly Model'!$E$8*1000-E753,F753),MAX(-E753,F753))</f>
        <v>0</v>
      </c>
      <c r="I753" s="10">
        <f t="shared" si="47"/>
        <v>-11742.817971031986</v>
      </c>
    </row>
    <row r="754" spans="1:9" x14ac:dyDescent="0.2">
      <c r="A754" s="11">
        <f t="shared" si="45"/>
        <v>43497.333333331509</v>
      </c>
      <c r="B754" s="5">
        <f>'Load Profile'!E757</f>
        <v>1422.2581343334894</v>
      </c>
      <c r="C754" s="5">
        <f>'Solar Output'!E758</f>
        <v>1928.8190999999999</v>
      </c>
      <c r="D754" s="5">
        <f>'Wind Output'!E761</f>
        <v>1666.6666666666667</v>
      </c>
      <c r="E754" s="5">
        <f t="shared" si="46"/>
        <v>0</v>
      </c>
      <c r="F754" s="10">
        <f t="shared" si="44"/>
        <v>2173.2276323331771</v>
      </c>
      <c r="G754" s="10">
        <f>IF(F754&gt;0,MIN('Hourly Model'!$E$8*1000-E754,F754),MAX(-E754,F754))</f>
        <v>2173.2276323331771</v>
      </c>
      <c r="I754" s="10">
        <f t="shared" si="47"/>
        <v>-9569.5903386988084</v>
      </c>
    </row>
    <row r="755" spans="1:9" x14ac:dyDescent="0.2">
      <c r="A755" s="11">
        <f t="shared" si="45"/>
        <v>43497.374999998174</v>
      </c>
      <c r="B755" s="5">
        <f>'Load Profile'!E758</f>
        <v>1224.9464242518743</v>
      </c>
      <c r="C755" s="5">
        <f>'Solar Output'!E759</f>
        <v>4471.8831</v>
      </c>
      <c r="D755" s="5">
        <f>'Wind Output'!E762</f>
        <v>873.33333333333337</v>
      </c>
      <c r="E755" s="5">
        <f t="shared" si="46"/>
        <v>2173.2276323331771</v>
      </c>
      <c r="F755" s="10">
        <f t="shared" si="44"/>
        <v>4120.2700090814587</v>
      </c>
      <c r="G755" s="10">
        <f>IF(F755&gt;0,MIN('Hourly Model'!$E$8*1000-E755,F755),MAX(-E755,F755))</f>
        <v>4120.2700090814587</v>
      </c>
      <c r="I755" s="10">
        <f t="shared" si="47"/>
        <v>-3276.0926972841726</v>
      </c>
    </row>
    <row r="756" spans="1:9" x14ac:dyDescent="0.2">
      <c r="A756" s="11">
        <f t="shared" si="45"/>
        <v>43497.416666664838</v>
      </c>
      <c r="B756" s="5">
        <f>'Load Profile'!E759</f>
        <v>1233.9940583549117</v>
      </c>
      <c r="C756" s="5">
        <f>'Solar Output'!E760</f>
        <v>6489.8076499999988</v>
      </c>
      <c r="D756" s="5">
        <f>'Wind Output'!E763</f>
        <v>286.66666666666669</v>
      </c>
      <c r="E756" s="5">
        <f t="shared" si="46"/>
        <v>6293.4976414146358</v>
      </c>
      <c r="F756" s="10">
        <f t="shared" si="44"/>
        <v>5542.4802583117544</v>
      </c>
      <c r="G756" s="10">
        <f>IF(F756&gt;0,MIN('Hourly Model'!$E$8*1000-E756,F756),MAX(-E756,F756))</f>
        <v>3706.5023585853642</v>
      </c>
      <c r="I756" s="10">
        <f t="shared" si="47"/>
        <v>0</v>
      </c>
    </row>
    <row r="757" spans="1:9" x14ac:dyDescent="0.2">
      <c r="A757" s="11">
        <f t="shared" si="45"/>
        <v>43497.458333331502</v>
      </c>
      <c r="B757" s="5">
        <f>'Load Profile'!E760</f>
        <v>1192.1003514876852</v>
      </c>
      <c r="C757" s="5">
        <f>'Solar Output'!E761</f>
        <v>7016.8169999999982</v>
      </c>
      <c r="D757" s="5">
        <f>'Wind Output'!E764</f>
        <v>2773.3333333333335</v>
      </c>
      <c r="E757" s="5">
        <f t="shared" si="46"/>
        <v>10000</v>
      </c>
      <c r="F757" s="10">
        <f t="shared" si="44"/>
        <v>8598.0499818456465</v>
      </c>
      <c r="G757" s="10">
        <f>IF(F757&gt;0,MIN('Hourly Model'!$E$8*1000-E757,F757),MAX(-E757,F757))</f>
        <v>0</v>
      </c>
      <c r="I757" s="10">
        <f t="shared" si="47"/>
        <v>0</v>
      </c>
    </row>
    <row r="758" spans="1:9" x14ac:dyDescent="0.2">
      <c r="A758" s="11">
        <f t="shared" si="45"/>
        <v>43497.499999998166</v>
      </c>
      <c r="B758" s="5">
        <f>'Load Profile'!E761</f>
        <v>1141.689138318189</v>
      </c>
      <c r="C758" s="5">
        <f>'Solar Output'!E762</f>
        <v>5863.760299999999</v>
      </c>
      <c r="D758" s="5">
        <f>'Wind Output'!E765</f>
        <v>6160</v>
      </c>
      <c r="E758" s="5">
        <f t="shared" si="46"/>
        <v>10000</v>
      </c>
      <c r="F758" s="10">
        <f t="shared" si="44"/>
        <v>10882.07116168181</v>
      </c>
      <c r="G758" s="10">
        <f>IF(F758&gt;0,MIN('Hourly Model'!$E$8*1000-E758,F758),MAX(-E758,F758))</f>
        <v>0</v>
      </c>
      <c r="I758" s="10">
        <f t="shared" si="47"/>
        <v>0</v>
      </c>
    </row>
    <row r="759" spans="1:9" x14ac:dyDescent="0.2">
      <c r="A759" s="11">
        <f t="shared" si="45"/>
        <v>43497.541666664831</v>
      </c>
      <c r="B759" s="5">
        <f>'Load Profile'!E762</f>
        <v>1132.2412675917085</v>
      </c>
      <c r="C759" s="5">
        <f>'Solar Output'!E763</f>
        <v>5115.4587499999998</v>
      </c>
      <c r="D759" s="5">
        <f>'Wind Output'!E766</f>
        <v>4266.666666666667</v>
      </c>
      <c r="E759" s="5">
        <f t="shared" si="46"/>
        <v>10000</v>
      </c>
      <c r="F759" s="10">
        <f t="shared" si="44"/>
        <v>8249.8841490749583</v>
      </c>
      <c r="G759" s="10">
        <f>IF(F759&gt;0,MIN('Hourly Model'!$E$8*1000-E759,F759),MAX(-E759,F759))</f>
        <v>0</v>
      </c>
      <c r="I759" s="10">
        <f t="shared" si="47"/>
        <v>0</v>
      </c>
    </row>
    <row r="760" spans="1:9" x14ac:dyDescent="0.2">
      <c r="A760" s="11">
        <f t="shared" si="45"/>
        <v>43497.583333331495</v>
      </c>
      <c r="B760" s="5">
        <f>'Load Profile'!E763</f>
        <v>1140.1556067216013</v>
      </c>
      <c r="C760" s="5">
        <f>'Solar Output'!E764</f>
        <v>3984.0864499999998</v>
      </c>
      <c r="D760" s="5">
        <f>'Wind Output'!E767</f>
        <v>9573.3333333333339</v>
      </c>
      <c r="E760" s="5">
        <f t="shared" si="46"/>
        <v>10000</v>
      </c>
      <c r="F760" s="10">
        <f t="shared" si="44"/>
        <v>12417.264176611734</v>
      </c>
      <c r="G760" s="10">
        <f>IF(F760&gt;0,MIN('Hourly Model'!$E$8*1000-E760,F760),MAX(-E760,F760))</f>
        <v>0</v>
      </c>
      <c r="I760" s="10">
        <f t="shared" si="47"/>
        <v>0</v>
      </c>
    </row>
    <row r="761" spans="1:9" x14ac:dyDescent="0.2">
      <c r="A761" s="11">
        <f t="shared" si="45"/>
        <v>43497.624999998159</v>
      </c>
      <c r="B761" s="5">
        <f>'Load Profile'!E764</f>
        <v>1215.0334478895982</v>
      </c>
      <c r="C761" s="5">
        <f>'Solar Output'!E765</f>
        <v>1033.5441000000001</v>
      </c>
      <c r="D761" s="5">
        <f>'Wind Output'!E768</f>
        <v>9573.3333333333339</v>
      </c>
      <c r="E761" s="5">
        <f t="shared" si="46"/>
        <v>10000</v>
      </c>
      <c r="F761" s="10">
        <f t="shared" si="44"/>
        <v>9391.8439854437365</v>
      </c>
      <c r="G761" s="10">
        <f>IF(F761&gt;0,MIN('Hourly Model'!$E$8*1000-E761,F761),MAX(-E761,F761))</f>
        <v>0</v>
      </c>
      <c r="I761" s="10">
        <f t="shared" si="47"/>
        <v>0</v>
      </c>
    </row>
    <row r="762" spans="1:9" x14ac:dyDescent="0.2">
      <c r="A762" s="11">
        <f t="shared" si="45"/>
        <v>43497.666666664823</v>
      </c>
      <c r="B762" s="5">
        <f>'Load Profile'!E765</f>
        <v>1447.1433129011625</v>
      </c>
      <c r="C762" s="5">
        <f>'Solar Output'!E766</f>
        <v>137.42155</v>
      </c>
      <c r="D762" s="5">
        <f>'Wind Output'!E769</f>
        <v>7873.333333333333</v>
      </c>
      <c r="E762" s="5">
        <f t="shared" si="46"/>
        <v>10000</v>
      </c>
      <c r="F762" s="10">
        <f t="shared" si="44"/>
        <v>6563.611570432171</v>
      </c>
      <c r="G762" s="10">
        <f>IF(F762&gt;0,MIN('Hourly Model'!$E$8*1000-E762,F762),MAX(-E762,F762))</f>
        <v>0</v>
      </c>
      <c r="I762" s="10">
        <f t="shared" si="47"/>
        <v>0</v>
      </c>
    </row>
    <row r="763" spans="1:9" x14ac:dyDescent="0.2">
      <c r="A763" s="11">
        <f t="shared" si="45"/>
        <v>43497.708333331488</v>
      </c>
      <c r="B763" s="5">
        <f>'Load Profile'!E766</f>
        <v>1931.6224330964562</v>
      </c>
      <c r="C763" s="5">
        <f>'Solar Output'!E767</f>
        <v>0</v>
      </c>
      <c r="D763" s="5">
        <f>'Wind Output'!E770</f>
        <v>1666.6666666666667</v>
      </c>
      <c r="E763" s="5">
        <f t="shared" si="46"/>
        <v>10000</v>
      </c>
      <c r="F763" s="10">
        <f t="shared" si="44"/>
        <v>-264.95576642978949</v>
      </c>
      <c r="G763" s="10">
        <f>IF(F763&gt;0,MIN('Hourly Model'!$E$8*1000-E763,F763),MAX(-E763,F763))</f>
        <v>-264.95576642978949</v>
      </c>
      <c r="I763" s="10">
        <f t="shared" si="47"/>
        <v>0</v>
      </c>
    </row>
    <row r="764" spans="1:9" x14ac:dyDescent="0.2">
      <c r="A764" s="11">
        <f t="shared" si="45"/>
        <v>43497.749999998152</v>
      </c>
      <c r="B764" s="5">
        <f>'Load Profile'!E767</f>
        <v>2275.4566805139311</v>
      </c>
      <c r="C764" s="5">
        <f>'Solar Output'!E768</f>
        <v>0</v>
      </c>
      <c r="D764" s="5">
        <f>'Wind Output'!E771</f>
        <v>286.66666666666669</v>
      </c>
      <c r="E764" s="5">
        <f t="shared" si="46"/>
        <v>9735.0442335702101</v>
      </c>
      <c r="F764" s="10">
        <f t="shared" si="44"/>
        <v>-1988.7900138472644</v>
      </c>
      <c r="G764" s="10">
        <f>IF(F764&gt;0,MIN('Hourly Model'!$E$8*1000-E764,F764),MAX(-E764,F764))</f>
        <v>-1988.7900138472644</v>
      </c>
      <c r="I764" s="10">
        <f t="shared" si="47"/>
        <v>0</v>
      </c>
    </row>
    <row r="765" spans="1:9" x14ac:dyDescent="0.2">
      <c r="A765" s="11">
        <f t="shared" si="45"/>
        <v>43497.791666664816</v>
      </c>
      <c r="B765" s="5">
        <f>'Load Profile'!E768</f>
        <v>2403.9233586979431</v>
      </c>
      <c r="C765" s="5">
        <f>'Solar Output'!E769</f>
        <v>0</v>
      </c>
      <c r="D765" s="5">
        <f>'Wind Output'!E772</f>
        <v>286.66666666666669</v>
      </c>
      <c r="E765" s="5">
        <f t="shared" si="46"/>
        <v>7746.2542197229459</v>
      </c>
      <c r="F765" s="10">
        <f t="shared" si="44"/>
        <v>-2117.2566920312765</v>
      </c>
      <c r="G765" s="10">
        <f>IF(F765&gt;0,MIN('Hourly Model'!$E$8*1000-E765,F765),MAX(-E765,F765))</f>
        <v>-2117.2566920312765</v>
      </c>
      <c r="I765" s="10">
        <f t="shared" si="47"/>
        <v>0</v>
      </c>
    </row>
    <row r="766" spans="1:9" x14ac:dyDescent="0.2">
      <c r="A766" s="11">
        <f t="shared" si="45"/>
        <v>43497.83333333148</v>
      </c>
      <c r="B766" s="5">
        <f>'Load Profile'!E769</f>
        <v>2327.3621394137631</v>
      </c>
      <c r="C766" s="5">
        <f>'Solar Output'!E770</f>
        <v>0</v>
      </c>
      <c r="D766" s="5">
        <f>'Wind Output'!E773</f>
        <v>286.66666666666669</v>
      </c>
      <c r="E766" s="5">
        <f t="shared" si="46"/>
        <v>5628.9975276916693</v>
      </c>
      <c r="F766" s="10">
        <f t="shared" si="44"/>
        <v>-2040.6954727470963</v>
      </c>
      <c r="G766" s="10">
        <f>IF(F766&gt;0,MIN('Hourly Model'!$E$8*1000-E766,F766),MAX(-E766,F766))</f>
        <v>-2040.6954727470963</v>
      </c>
      <c r="I766" s="10">
        <f t="shared" si="47"/>
        <v>0</v>
      </c>
    </row>
    <row r="767" spans="1:9" x14ac:dyDescent="0.2">
      <c r="A767" s="11">
        <f t="shared" si="45"/>
        <v>43497.874999998145</v>
      </c>
      <c r="B767" s="5">
        <f>'Load Profile'!E770</f>
        <v>2133.3777165810011</v>
      </c>
      <c r="C767" s="5">
        <f>'Solar Output'!E771</f>
        <v>0</v>
      </c>
      <c r="D767" s="5">
        <f>'Wind Output'!E774</f>
        <v>4266.666666666667</v>
      </c>
      <c r="E767" s="5">
        <f t="shared" si="46"/>
        <v>3588.3020549445728</v>
      </c>
      <c r="F767" s="10">
        <f t="shared" si="44"/>
        <v>2133.2889500856659</v>
      </c>
      <c r="G767" s="10">
        <f>IF(F767&gt;0,MIN('Hourly Model'!$E$8*1000-E767,F767),MAX(-E767,F767))</f>
        <v>2133.2889500856659</v>
      </c>
      <c r="I767" s="10">
        <f t="shared" si="47"/>
        <v>0</v>
      </c>
    </row>
    <row r="768" spans="1:9" x14ac:dyDescent="0.2">
      <c r="A768" s="11">
        <f t="shared" si="45"/>
        <v>43497.916666664809</v>
      </c>
      <c r="B768" s="5">
        <f>'Load Profile'!E771</f>
        <v>1784.4003933715726</v>
      </c>
      <c r="C768" s="5">
        <f>'Solar Output'!E772</f>
        <v>0</v>
      </c>
      <c r="D768" s="5">
        <f>'Wind Output'!E775</f>
        <v>2773.3333333333335</v>
      </c>
      <c r="E768" s="5">
        <f t="shared" si="46"/>
        <v>5721.5910050302391</v>
      </c>
      <c r="F768" s="10">
        <f t="shared" si="44"/>
        <v>988.93293996176089</v>
      </c>
      <c r="G768" s="10">
        <f>IF(F768&gt;0,MIN('Hourly Model'!$E$8*1000-E768,F768),MAX(-E768,F768))</f>
        <v>988.93293996176089</v>
      </c>
      <c r="I768" s="10">
        <f t="shared" si="47"/>
        <v>0</v>
      </c>
    </row>
    <row r="769" spans="1:9" x14ac:dyDescent="0.2">
      <c r="A769" s="11">
        <f t="shared" si="45"/>
        <v>43497.958333331473</v>
      </c>
      <c r="B769" s="5">
        <f>'Load Profile'!E772</f>
        <v>1459.4457020607665</v>
      </c>
      <c r="C769" s="5">
        <f>'Solar Output'!E773</f>
        <v>0</v>
      </c>
      <c r="D769" s="5">
        <f>'Wind Output'!E776</f>
        <v>873.33333333333337</v>
      </c>
      <c r="E769" s="5">
        <f t="shared" si="46"/>
        <v>6710.523944992</v>
      </c>
      <c r="F769" s="10">
        <f t="shared" si="44"/>
        <v>-586.11236872743314</v>
      </c>
      <c r="G769" s="10">
        <f>IF(F769&gt;0,MIN('Hourly Model'!$E$8*1000-E769,F769),MAX(-E769,F769))</f>
        <v>-586.11236872743314</v>
      </c>
      <c r="I769" s="10">
        <f t="shared" si="47"/>
        <v>0</v>
      </c>
    </row>
    <row r="770" spans="1:9" x14ac:dyDescent="0.2">
      <c r="A770" s="11">
        <f t="shared" si="45"/>
        <v>43497.999999998137</v>
      </c>
      <c r="B770" s="5">
        <f>'Load Profile'!E773</f>
        <v>1121.7581106895188</v>
      </c>
      <c r="C770" s="5">
        <f>'Solar Output'!E774</f>
        <v>0</v>
      </c>
      <c r="D770" s="5">
        <f>'Wind Output'!E777</f>
        <v>2773.3333333333335</v>
      </c>
      <c r="E770" s="5">
        <f t="shared" si="46"/>
        <v>6124.411576264567</v>
      </c>
      <c r="F770" s="10">
        <f t="shared" ref="F770:F833" si="48">D770+C770-B770</f>
        <v>1651.5752226438146</v>
      </c>
      <c r="G770" s="10">
        <f>IF(F770&gt;0,MIN('Hourly Model'!$E$8*1000-E770,F770),MAX(-E770,F770))</f>
        <v>1651.5752226438146</v>
      </c>
      <c r="I770" s="10">
        <f t="shared" si="47"/>
        <v>0</v>
      </c>
    </row>
    <row r="771" spans="1:9" x14ac:dyDescent="0.2">
      <c r="A771" s="11">
        <f t="shared" ref="A771:A834" si="49">A770+1/24</f>
        <v>43498.041666664802</v>
      </c>
      <c r="B771" s="5">
        <f>'Load Profile'!E774</f>
        <v>985.76455174362559</v>
      </c>
      <c r="C771" s="5">
        <f>'Solar Output'!E775</f>
        <v>0</v>
      </c>
      <c r="D771" s="5">
        <f>'Wind Output'!E778</f>
        <v>1666.6666666666667</v>
      </c>
      <c r="E771" s="5">
        <f t="shared" ref="E771:E834" si="50">E770+G770</f>
        <v>7775.9867989083814</v>
      </c>
      <c r="F771" s="10">
        <f t="shared" si="48"/>
        <v>680.90211492304115</v>
      </c>
      <c r="G771" s="10">
        <f>IF(F771&gt;0,MIN('Hourly Model'!$E$8*1000-E771,F771),MAX(-E771,F771))</f>
        <v>680.90211492304115</v>
      </c>
      <c r="I771" s="10">
        <f t="shared" ref="I771:I834" si="51">MIN(I770+F771+E771,0)</f>
        <v>0</v>
      </c>
    </row>
    <row r="772" spans="1:9" x14ac:dyDescent="0.2">
      <c r="A772" s="11">
        <f t="shared" si="49"/>
        <v>43498.083333331466</v>
      </c>
      <c r="B772" s="5">
        <f>'Load Profile'!E775</f>
        <v>930.29658203953159</v>
      </c>
      <c r="C772" s="5">
        <f>'Solar Output'!E776</f>
        <v>0</v>
      </c>
      <c r="D772" s="5">
        <f>'Wind Output'!E779</f>
        <v>286.66666666666669</v>
      </c>
      <c r="E772" s="5">
        <f t="shared" si="50"/>
        <v>8456.8889138314225</v>
      </c>
      <c r="F772" s="10">
        <f t="shared" si="48"/>
        <v>-643.62991537286484</v>
      </c>
      <c r="G772" s="10">
        <f>IF(F772&gt;0,MIN('Hourly Model'!$E$8*1000-E772,F772),MAX(-E772,F772))</f>
        <v>-643.62991537286484</v>
      </c>
      <c r="I772" s="10">
        <f t="shared" si="51"/>
        <v>0</v>
      </c>
    </row>
    <row r="773" spans="1:9" x14ac:dyDescent="0.2">
      <c r="A773" s="11">
        <f t="shared" si="49"/>
        <v>43498.12499999813</v>
      </c>
      <c r="B773" s="5">
        <f>'Load Profile'!E776</f>
        <v>920.87615781601085</v>
      </c>
      <c r="C773" s="5">
        <f>'Solar Output'!E777</f>
        <v>0</v>
      </c>
      <c r="D773" s="5">
        <f>'Wind Output'!E780</f>
        <v>873.33333333333337</v>
      </c>
      <c r="E773" s="5">
        <f t="shared" si="50"/>
        <v>7813.2589984585575</v>
      </c>
      <c r="F773" s="10">
        <f t="shared" si="48"/>
        <v>-47.542824482677474</v>
      </c>
      <c r="G773" s="10">
        <f>IF(F773&gt;0,MIN('Hourly Model'!$E$8*1000-E773,F773),MAX(-E773,F773))</f>
        <v>-47.542824482677474</v>
      </c>
      <c r="I773" s="10">
        <f t="shared" si="51"/>
        <v>0</v>
      </c>
    </row>
    <row r="774" spans="1:9" x14ac:dyDescent="0.2">
      <c r="A774" s="11">
        <f t="shared" si="49"/>
        <v>43498.166666664794</v>
      </c>
      <c r="B774" s="5">
        <f>'Load Profile'!E777</f>
        <v>931.36206258692073</v>
      </c>
      <c r="C774" s="5">
        <f>'Solar Output'!E778</f>
        <v>0</v>
      </c>
      <c r="D774" s="5">
        <f>'Wind Output'!E781</f>
        <v>873.33333333333337</v>
      </c>
      <c r="E774" s="5">
        <f t="shared" si="50"/>
        <v>7765.7161739758803</v>
      </c>
      <c r="F774" s="10">
        <f t="shared" si="48"/>
        <v>-58.028729253587358</v>
      </c>
      <c r="G774" s="10">
        <f>IF(F774&gt;0,MIN('Hourly Model'!$E$8*1000-E774,F774),MAX(-E774,F774))</f>
        <v>-58.028729253587358</v>
      </c>
      <c r="I774" s="10">
        <f t="shared" si="51"/>
        <v>0</v>
      </c>
    </row>
    <row r="775" spans="1:9" x14ac:dyDescent="0.2">
      <c r="A775" s="11">
        <f t="shared" si="49"/>
        <v>43498.208333331459</v>
      </c>
      <c r="B775" s="5">
        <f>'Load Profile'!E778</f>
        <v>1005.6865700030409</v>
      </c>
      <c r="C775" s="5">
        <f>'Solar Output'!E779</f>
        <v>0</v>
      </c>
      <c r="D775" s="5">
        <f>'Wind Output'!E782</f>
        <v>873.33333333333337</v>
      </c>
      <c r="E775" s="5">
        <f t="shared" si="50"/>
        <v>7707.6874447222926</v>
      </c>
      <c r="F775" s="10">
        <f t="shared" si="48"/>
        <v>-132.35323666970748</v>
      </c>
      <c r="G775" s="10">
        <f>IF(F775&gt;0,MIN('Hourly Model'!$E$8*1000-E775,F775),MAX(-E775,F775))</f>
        <v>-132.35323666970748</v>
      </c>
      <c r="I775" s="10">
        <f t="shared" si="51"/>
        <v>0</v>
      </c>
    </row>
    <row r="776" spans="1:9" x14ac:dyDescent="0.2">
      <c r="A776" s="11">
        <f t="shared" si="49"/>
        <v>43498.249999998123</v>
      </c>
      <c r="B776" s="5">
        <f>'Load Profile'!E779</f>
        <v>1218.7981967266055</v>
      </c>
      <c r="C776" s="5">
        <f>'Solar Output'!E780</f>
        <v>0</v>
      </c>
      <c r="D776" s="5">
        <f>'Wind Output'!E783</f>
        <v>873.33333333333337</v>
      </c>
      <c r="E776" s="5">
        <f t="shared" si="50"/>
        <v>7575.3342080525854</v>
      </c>
      <c r="F776" s="10">
        <f t="shared" si="48"/>
        <v>-345.46486339327214</v>
      </c>
      <c r="G776" s="10">
        <f>IF(F776&gt;0,MIN('Hourly Model'!$E$8*1000-E776,F776),MAX(-E776,F776))</f>
        <v>-345.46486339327214</v>
      </c>
      <c r="I776" s="10">
        <f t="shared" si="51"/>
        <v>0</v>
      </c>
    </row>
    <row r="777" spans="1:9" x14ac:dyDescent="0.2">
      <c r="A777" s="11">
        <f t="shared" si="49"/>
        <v>43498.291666664787</v>
      </c>
      <c r="B777" s="5">
        <f>'Load Profile'!E780</f>
        <v>1522.9691221660858</v>
      </c>
      <c r="C777" s="5">
        <f>'Solar Output'!E781</f>
        <v>181.26644999999996</v>
      </c>
      <c r="D777" s="5">
        <f>'Wind Output'!E784</f>
        <v>1666.6666666666667</v>
      </c>
      <c r="E777" s="5">
        <f t="shared" si="50"/>
        <v>7229.8693446593134</v>
      </c>
      <c r="F777" s="10">
        <f t="shared" si="48"/>
        <v>324.96399450058084</v>
      </c>
      <c r="G777" s="10">
        <f>IF(F777&gt;0,MIN('Hourly Model'!$E$8*1000-E777,F777),MAX(-E777,F777))</f>
        <v>324.96399450058084</v>
      </c>
      <c r="I777" s="10">
        <f t="shared" si="51"/>
        <v>0</v>
      </c>
    </row>
    <row r="778" spans="1:9" x14ac:dyDescent="0.2">
      <c r="A778" s="11">
        <f t="shared" si="49"/>
        <v>43498.333333331451</v>
      </c>
      <c r="B778" s="5">
        <f>'Load Profile'!E781</f>
        <v>1419.5628912942138</v>
      </c>
      <c r="C778" s="5">
        <f>'Solar Output'!E782</f>
        <v>1490.4816499999997</v>
      </c>
      <c r="D778" s="5">
        <f>'Wind Output'!E785</f>
        <v>873.33333333333337</v>
      </c>
      <c r="E778" s="5">
        <f t="shared" si="50"/>
        <v>7554.8333391598944</v>
      </c>
      <c r="F778" s="10">
        <f t="shared" si="48"/>
        <v>944.25209203911936</v>
      </c>
      <c r="G778" s="10">
        <f>IF(F778&gt;0,MIN('Hourly Model'!$E$8*1000-E778,F778),MAX(-E778,F778))</f>
        <v>944.25209203911936</v>
      </c>
      <c r="I778" s="10">
        <f t="shared" si="51"/>
        <v>0</v>
      </c>
    </row>
    <row r="779" spans="1:9" x14ac:dyDescent="0.2">
      <c r="A779" s="11">
        <f t="shared" si="49"/>
        <v>43498.374999998116</v>
      </c>
      <c r="B779" s="5">
        <f>'Load Profile'!E782</f>
        <v>1228.2720812022014</v>
      </c>
      <c r="C779" s="5">
        <f>'Solar Output'!E783</f>
        <v>2766.3652499999998</v>
      </c>
      <c r="D779" s="5">
        <f>'Wind Output'!E786</f>
        <v>873.33333333333337</v>
      </c>
      <c r="E779" s="5">
        <f t="shared" si="50"/>
        <v>8499.0854311990133</v>
      </c>
      <c r="F779" s="10">
        <f t="shared" si="48"/>
        <v>2411.4265021311321</v>
      </c>
      <c r="G779" s="10">
        <f>IF(F779&gt;0,MIN('Hourly Model'!$E$8*1000-E779,F779),MAX(-E779,F779))</f>
        <v>1500.9145688009867</v>
      </c>
      <c r="I779" s="10">
        <f t="shared" si="51"/>
        <v>0</v>
      </c>
    </row>
    <row r="780" spans="1:9" x14ac:dyDescent="0.2">
      <c r="A780" s="11">
        <f t="shared" si="49"/>
        <v>43498.41666666478</v>
      </c>
      <c r="B780" s="5">
        <f>'Load Profile'!E783</f>
        <v>1244.6625765371678</v>
      </c>
      <c r="C780" s="5">
        <f>'Solar Output'!E784</f>
        <v>4332.52495</v>
      </c>
      <c r="D780" s="5">
        <f>'Wind Output'!E787</f>
        <v>1666.6666666666667</v>
      </c>
      <c r="E780" s="5">
        <f t="shared" si="50"/>
        <v>10000</v>
      </c>
      <c r="F780" s="10">
        <f t="shared" si="48"/>
        <v>4754.5290401294988</v>
      </c>
      <c r="G780" s="10">
        <f>IF(F780&gt;0,MIN('Hourly Model'!$E$8*1000-E780,F780),MAX(-E780,F780))</f>
        <v>0</v>
      </c>
      <c r="I780" s="10">
        <f t="shared" si="51"/>
        <v>0</v>
      </c>
    </row>
    <row r="781" spans="1:9" x14ac:dyDescent="0.2">
      <c r="A781" s="11">
        <f t="shared" si="49"/>
        <v>43498.458333331444</v>
      </c>
      <c r="B781" s="5">
        <f>'Load Profile'!E784</f>
        <v>1201.5210187577529</v>
      </c>
      <c r="C781" s="5">
        <f>'Solar Output'!E785</f>
        <v>2714.1644499999998</v>
      </c>
      <c r="D781" s="5">
        <f>'Wind Output'!E788</f>
        <v>4266.666666666667</v>
      </c>
      <c r="E781" s="5">
        <f t="shared" si="50"/>
        <v>10000</v>
      </c>
      <c r="F781" s="10">
        <f t="shared" si="48"/>
        <v>5779.3100979089131</v>
      </c>
      <c r="G781" s="10">
        <f>IF(F781&gt;0,MIN('Hourly Model'!$E$8*1000-E781,F781),MAX(-E781,F781))</f>
        <v>0</v>
      </c>
      <c r="I781" s="10">
        <f t="shared" si="51"/>
        <v>0</v>
      </c>
    </row>
    <row r="782" spans="1:9" x14ac:dyDescent="0.2">
      <c r="A782" s="11">
        <f t="shared" si="49"/>
        <v>43498.499999998108</v>
      </c>
      <c r="B782" s="5">
        <f>'Load Profile'!E785</f>
        <v>1151.8455119245355</v>
      </c>
      <c r="C782" s="5">
        <f>'Solar Output'!E786</f>
        <v>3682.2401999999993</v>
      </c>
      <c r="D782" s="5">
        <f>'Wind Output'!E789</f>
        <v>6160</v>
      </c>
      <c r="E782" s="5">
        <f t="shared" si="50"/>
        <v>10000</v>
      </c>
      <c r="F782" s="10">
        <f t="shared" si="48"/>
        <v>8690.3946880754647</v>
      </c>
      <c r="G782" s="10">
        <f>IF(F782&gt;0,MIN('Hourly Model'!$E$8*1000-E782,F782),MAX(-E782,F782))</f>
        <v>0</v>
      </c>
      <c r="I782" s="10">
        <f t="shared" si="51"/>
        <v>0</v>
      </c>
    </row>
    <row r="783" spans="1:9" x14ac:dyDescent="0.2">
      <c r="A783" s="11">
        <f t="shared" si="49"/>
        <v>43498.541666664772</v>
      </c>
      <c r="B783" s="5">
        <f>'Load Profile'!E786</f>
        <v>1117.3108693923559</v>
      </c>
      <c r="C783" s="5">
        <f>'Solar Output'!E787</f>
        <v>414.83605</v>
      </c>
      <c r="D783" s="5">
        <f>'Wind Output'!E790</f>
        <v>6160</v>
      </c>
      <c r="E783" s="5">
        <f t="shared" si="50"/>
        <v>10000</v>
      </c>
      <c r="F783" s="10">
        <f t="shared" si="48"/>
        <v>5457.525180607644</v>
      </c>
      <c r="G783" s="10">
        <f>IF(F783&gt;0,MIN('Hourly Model'!$E$8*1000-E783,F783),MAX(-E783,F783))</f>
        <v>0</v>
      </c>
      <c r="I783" s="10">
        <f t="shared" si="51"/>
        <v>0</v>
      </c>
    </row>
    <row r="784" spans="1:9" x14ac:dyDescent="0.2">
      <c r="A784" s="11">
        <f t="shared" si="49"/>
        <v>43498.583333331437</v>
      </c>
      <c r="B784" s="5">
        <f>'Load Profile'!E787</f>
        <v>1108.4839792634682</v>
      </c>
      <c r="C784" s="5">
        <f>'Solar Output'!E788</f>
        <v>215.82049999999998</v>
      </c>
      <c r="D784" s="5">
        <f>'Wind Output'!E791</f>
        <v>6160</v>
      </c>
      <c r="E784" s="5">
        <f t="shared" si="50"/>
        <v>10000</v>
      </c>
      <c r="F784" s="10">
        <f t="shared" si="48"/>
        <v>5267.3365207365314</v>
      </c>
      <c r="G784" s="10">
        <f>IF(F784&gt;0,MIN('Hourly Model'!$E$8*1000-E784,F784),MAX(-E784,F784))</f>
        <v>0</v>
      </c>
      <c r="I784" s="10">
        <f t="shared" si="51"/>
        <v>0</v>
      </c>
    </row>
    <row r="785" spans="1:9" x14ac:dyDescent="0.2">
      <c r="A785" s="11">
        <f t="shared" si="49"/>
        <v>43498.624999998101</v>
      </c>
      <c r="B785" s="5">
        <f>'Load Profile'!E788</f>
        <v>1175.678324470131</v>
      </c>
      <c r="C785" s="5">
        <f>'Solar Output'!E789</f>
        <v>831.63744999999994</v>
      </c>
      <c r="D785" s="5">
        <f>'Wind Output'!E792</f>
        <v>4266.666666666667</v>
      </c>
      <c r="E785" s="5">
        <f t="shared" si="50"/>
        <v>10000</v>
      </c>
      <c r="F785" s="10">
        <f t="shared" si="48"/>
        <v>3922.6257921965362</v>
      </c>
      <c r="G785" s="10">
        <f>IF(F785&gt;0,MIN('Hourly Model'!$E$8*1000-E785,F785),MAX(-E785,F785))</f>
        <v>0</v>
      </c>
      <c r="I785" s="10">
        <f t="shared" si="51"/>
        <v>0</v>
      </c>
    </row>
    <row r="786" spans="1:9" x14ac:dyDescent="0.2">
      <c r="A786" s="11">
        <f t="shared" si="49"/>
        <v>43498.666666664765</v>
      </c>
      <c r="B786" s="5">
        <f>'Load Profile'!E789</f>
        <v>1413.9491553095384</v>
      </c>
      <c r="C786" s="5">
        <f>'Solar Output'!E790</f>
        <v>126.68170000000001</v>
      </c>
      <c r="D786" s="5">
        <f>'Wind Output'!E793</f>
        <v>2773.3333333333335</v>
      </c>
      <c r="E786" s="5">
        <f t="shared" si="50"/>
        <v>10000</v>
      </c>
      <c r="F786" s="10">
        <f t="shared" si="48"/>
        <v>1486.0658780237952</v>
      </c>
      <c r="G786" s="10">
        <f>IF(F786&gt;0,MIN('Hourly Model'!$E$8*1000-E786,F786),MAX(-E786,F786))</f>
        <v>0</v>
      </c>
      <c r="I786" s="10">
        <f t="shared" si="51"/>
        <v>0</v>
      </c>
    </row>
    <row r="787" spans="1:9" x14ac:dyDescent="0.2">
      <c r="A787" s="11">
        <f t="shared" si="49"/>
        <v>43498.708333331429</v>
      </c>
      <c r="B787" s="5">
        <f>'Load Profile'!E790</f>
        <v>1906.9693129300756</v>
      </c>
      <c r="C787" s="5">
        <f>'Solar Output'!E791</f>
        <v>0</v>
      </c>
      <c r="D787" s="5">
        <f>'Wind Output'!E794</f>
        <v>7873.333333333333</v>
      </c>
      <c r="E787" s="5">
        <f t="shared" si="50"/>
        <v>10000</v>
      </c>
      <c r="F787" s="10">
        <f t="shared" si="48"/>
        <v>5966.3640204032572</v>
      </c>
      <c r="G787" s="10">
        <f>IF(F787&gt;0,MIN('Hourly Model'!$E$8*1000-E787,F787),MAX(-E787,F787))</f>
        <v>0</v>
      </c>
      <c r="I787" s="10">
        <f t="shared" si="51"/>
        <v>0</v>
      </c>
    </row>
    <row r="788" spans="1:9" x14ac:dyDescent="0.2">
      <c r="A788" s="11">
        <f t="shared" si="49"/>
        <v>43498.749999998094</v>
      </c>
      <c r="B788" s="5">
        <f>'Load Profile'!E791</f>
        <v>2259.1901267099997</v>
      </c>
      <c r="C788" s="5">
        <f>'Solar Output'!E792</f>
        <v>0</v>
      </c>
      <c r="D788" s="5">
        <f>'Wind Output'!E795</f>
        <v>2773.3333333333335</v>
      </c>
      <c r="E788" s="5">
        <f t="shared" si="50"/>
        <v>10000</v>
      </c>
      <c r="F788" s="10">
        <f t="shared" si="48"/>
        <v>514.14320662333375</v>
      </c>
      <c r="G788" s="10">
        <f>IF(F788&gt;0,MIN('Hourly Model'!$E$8*1000-E788,F788),MAX(-E788,F788))</f>
        <v>0</v>
      </c>
      <c r="I788" s="10">
        <f t="shared" si="51"/>
        <v>0</v>
      </c>
    </row>
    <row r="789" spans="1:9" x14ac:dyDescent="0.2">
      <c r="A789" s="11">
        <f t="shared" si="49"/>
        <v>43498.791666664758</v>
      </c>
      <c r="B789" s="5">
        <f>'Load Profile'!E792</f>
        <v>2386.5172883731907</v>
      </c>
      <c r="C789" s="5">
        <f>'Solar Output'!E793</f>
        <v>0</v>
      </c>
      <c r="D789" s="5">
        <f>'Wind Output'!E796</f>
        <v>1666.6666666666667</v>
      </c>
      <c r="E789" s="5">
        <f t="shared" si="50"/>
        <v>10000</v>
      </c>
      <c r="F789" s="10">
        <f t="shared" si="48"/>
        <v>-719.85062170652395</v>
      </c>
      <c r="G789" s="10">
        <f>IF(F789&gt;0,MIN('Hourly Model'!$E$8*1000-E789,F789),MAX(-E789,F789))</f>
        <v>-719.85062170652395</v>
      </c>
      <c r="I789" s="10">
        <f t="shared" si="51"/>
        <v>0</v>
      </c>
    </row>
    <row r="790" spans="1:9" x14ac:dyDescent="0.2">
      <c r="A790" s="11">
        <f t="shared" si="49"/>
        <v>43498.833333331422</v>
      </c>
      <c r="B790" s="5">
        <f>'Load Profile'!E793</f>
        <v>2306.3587882011407</v>
      </c>
      <c r="C790" s="5">
        <f>'Solar Output'!E794</f>
        <v>0</v>
      </c>
      <c r="D790" s="5">
        <f>'Wind Output'!E797</f>
        <v>2773.3333333333335</v>
      </c>
      <c r="E790" s="5">
        <f t="shared" si="50"/>
        <v>9280.1493782934758</v>
      </c>
      <c r="F790" s="10">
        <f t="shared" si="48"/>
        <v>466.97454513219282</v>
      </c>
      <c r="G790" s="10">
        <f>IF(F790&gt;0,MIN('Hourly Model'!$E$8*1000-E790,F790),MAX(-E790,F790))</f>
        <v>466.97454513219282</v>
      </c>
      <c r="I790" s="10">
        <f t="shared" si="51"/>
        <v>0</v>
      </c>
    </row>
    <row r="791" spans="1:9" x14ac:dyDescent="0.2">
      <c r="A791" s="11">
        <f t="shared" si="49"/>
        <v>43498.874999998086</v>
      </c>
      <c r="B791" s="5">
        <f>'Load Profile'!E794</f>
        <v>2111.0610339431651</v>
      </c>
      <c r="C791" s="5">
        <f>'Solar Output'!E795</f>
        <v>0</v>
      </c>
      <c r="D791" s="5">
        <f>'Wind Output'!E798</f>
        <v>6160</v>
      </c>
      <c r="E791" s="5">
        <f t="shared" si="50"/>
        <v>9747.1239234256682</v>
      </c>
      <c r="F791" s="10">
        <f t="shared" si="48"/>
        <v>4048.9389660568349</v>
      </c>
      <c r="G791" s="10">
        <f>IF(F791&gt;0,MIN('Hourly Model'!$E$8*1000-E791,F791),MAX(-E791,F791))</f>
        <v>252.87607657433182</v>
      </c>
      <c r="I791" s="10">
        <f t="shared" si="51"/>
        <v>0</v>
      </c>
    </row>
    <row r="792" spans="1:9" x14ac:dyDescent="0.2">
      <c r="A792" s="11">
        <f t="shared" si="49"/>
        <v>43498.916666664751</v>
      </c>
      <c r="B792" s="5">
        <f>'Load Profile'!E795</f>
        <v>1758.5456799328022</v>
      </c>
      <c r="C792" s="5">
        <f>'Solar Output'!E796</f>
        <v>0</v>
      </c>
      <c r="D792" s="5">
        <f>'Wind Output'!E799</f>
        <v>7873.333333333333</v>
      </c>
      <c r="E792" s="5">
        <f t="shared" si="50"/>
        <v>10000</v>
      </c>
      <c r="F792" s="10">
        <f t="shared" si="48"/>
        <v>6114.7876534005309</v>
      </c>
      <c r="G792" s="10">
        <f>IF(F792&gt;0,MIN('Hourly Model'!$E$8*1000-E792,F792),MAX(-E792,F792))</f>
        <v>0</v>
      </c>
      <c r="I792" s="10">
        <f t="shared" si="51"/>
        <v>0</v>
      </c>
    </row>
    <row r="793" spans="1:9" x14ac:dyDescent="0.2">
      <c r="A793" s="11">
        <f t="shared" si="49"/>
        <v>43498.958333331415</v>
      </c>
      <c r="B793" s="5">
        <f>'Load Profile'!E796</f>
        <v>1430.5058878236857</v>
      </c>
      <c r="C793" s="5">
        <f>'Solar Output'!E797</f>
        <v>0</v>
      </c>
      <c r="D793" s="5">
        <f>'Wind Output'!E800</f>
        <v>2773.3333333333335</v>
      </c>
      <c r="E793" s="5">
        <f t="shared" si="50"/>
        <v>10000</v>
      </c>
      <c r="F793" s="10">
        <f t="shared" si="48"/>
        <v>1342.8274455096478</v>
      </c>
      <c r="G793" s="10">
        <f>IF(F793&gt;0,MIN('Hourly Model'!$E$8*1000-E793,F793),MAX(-E793,F793))</f>
        <v>0</v>
      </c>
      <c r="I793" s="10">
        <f t="shared" si="51"/>
        <v>0</v>
      </c>
    </row>
    <row r="794" spans="1:9" x14ac:dyDescent="0.2">
      <c r="A794" s="11">
        <f t="shared" si="49"/>
        <v>43498.999999998079</v>
      </c>
      <c r="B794" s="5">
        <f>'Load Profile'!E797</f>
        <v>1085.3408107394321</v>
      </c>
      <c r="C794" s="5">
        <f>'Solar Output'!E798</f>
        <v>0</v>
      </c>
      <c r="D794" s="5">
        <f>'Wind Output'!E801</f>
        <v>4266.666666666667</v>
      </c>
      <c r="E794" s="5">
        <f t="shared" si="50"/>
        <v>10000</v>
      </c>
      <c r="F794" s="10">
        <f t="shared" si="48"/>
        <v>3181.3258559272349</v>
      </c>
      <c r="G794" s="10">
        <f>IF(F794&gt;0,MIN('Hourly Model'!$E$8*1000-E794,F794),MAX(-E794,F794))</f>
        <v>0</v>
      </c>
      <c r="I794" s="10">
        <f t="shared" si="51"/>
        <v>0</v>
      </c>
    </row>
    <row r="795" spans="1:9" x14ac:dyDescent="0.2">
      <c r="A795" s="11">
        <f t="shared" si="49"/>
        <v>43499.041666664743</v>
      </c>
      <c r="B795" s="5">
        <f>'Load Profile'!E798</f>
        <v>957.57435409587072</v>
      </c>
      <c r="C795" s="5">
        <f>'Solar Output'!E799</f>
        <v>0</v>
      </c>
      <c r="D795" s="5">
        <f>'Wind Output'!E802</f>
        <v>1666.6666666666667</v>
      </c>
      <c r="E795" s="5">
        <f t="shared" si="50"/>
        <v>10000</v>
      </c>
      <c r="F795" s="10">
        <f t="shared" si="48"/>
        <v>709.09231257079603</v>
      </c>
      <c r="G795" s="10">
        <f>IF(F795&gt;0,MIN('Hourly Model'!$E$8*1000-E795,F795),MAX(-E795,F795))</f>
        <v>0</v>
      </c>
      <c r="I795" s="10">
        <f t="shared" si="51"/>
        <v>0</v>
      </c>
    </row>
    <row r="796" spans="1:9" x14ac:dyDescent="0.2">
      <c r="A796" s="11">
        <f t="shared" si="49"/>
        <v>43499.083333331408</v>
      </c>
      <c r="B796" s="5">
        <f>'Load Profile'!E799</f>
        <v>903.64404666985763</v>
      </c>
      <c r="C796" s="5">
        <f>'Solar Output'!E800</f>
        <v>0</v>
      </c>
      <c r="D796" s="5">
        <f>'Wind Output'!E803</f>
        <v>4266.666666666667</v>
      </c>
      <c r="E796" s="5">
        <f t="shared" si="50"/>
        <v>10000</v>
      </c>
      <c r="F796" s="10">
        <f t="shared" si="48"/>
        <v>3363.0226199968092</v>
      </c>
      <c r="G796" s="10">
        <f>IF(F796&gt;0,MIN('Hourly Model'!$E$8*1000-E796,F796),MAX(-E796,F796))</f>
        <v>0</v>
      </c>
      <c r="I796" s="10">
        <f t="shared" si="51"/>
        <v>0</v>
      </c>
    </row>
    <row r="797" spans="1:9" x14ac:dyDescent="0.2">
      <c r="A797" s="11">
        <f t="shared" si="49"/>
        <v>43499.124999998072</v>
      </c>
      <c r="B797" s="5">
        <f>'Load Profile'!E800</f>
        <v>892.66707356490929</v>
      </c>
      <c r="C797" s="5">
        <f>'Solar Output'!E801</f>
        <v>0</v>
      </c>
      <c r="D797" s="5">
        <f>'Wind Output'!E804</f>
        <v>1666.6666666666667</v>
      </c>
      <c r="E797" s="5">
        <f t="shared" si="50"/>
        <v>10000</v>
      </c>
      <c r="F797" s="10">
        <f t="shared" si="48"/>
        <v>773.99959310175745</v>
      </c>
      <c r="G797" s="10">
        <f>IF(F797&gt;0,MIN('Hourly Model'!$E$8*1000-E797,F797),MAX(-E797,F797))</f>
        <v>0</v>
      </c>
      <c r="I797" s="10">
        <f t="shared" si="51"/>
        <v>0</v>
      </c>
    </row>
    <row r="798" spans="1:9" x14ac:dyDescent="0.2">
      <c r="A798" s="11">
        <f t="shared" si="49"/>
        <v>43499.166666664736</v>
      </c>
      <c r="B798" s="5">
        <f>'Load Profile'!E801</f>
        <v>888.41930800435102</v>
      </c>
      <c r="C798" s="5">
        <f>'Solar Output'!E802</f>
        <v>0</v>
      </c>
      <c r="D798" s="5">
        <f>'Wind Output'!E805</f>
        <v>1666.6666666666667</v>
      </c>
      <c r="E798" s="5">
        <f t="shared" si="50"/>
        <v>10000</v>
      </c>
      <c r="F798" s="10">
        <f t="shared" si="48"/>
        <v>778.24735866231572</v>
      </c>
      <c r="G798" s="10">
        <f>IF(F798&gt;0,MIN('Hourly Model'!$E$8*1000-E798,F798),MAX(-E798,F798))</f>
        <v>0</v>
      </c>
      <c r="I798" s="10">
        <f t="shared" si="51"/>
        <v>0</v>
      </c>
    </row>
    <row r="799" spans="1:9" x14ac:dyDescent="0.2">
      <c r="A799" s="11">
        <f t="shared" si="49"/>
        <v>43499.2083333314</v>
      </c>
      <c r="B799" s="5">
        <f>'Load Profile'!E802</f>
        <v>950.80422483769519</v>
      </c>
      <c r="C799" s="5">
        <f>'Solar Output'!E803</f>
        <v>0</v>
      </c>
      <c r="D799" s="5">
        <f>'Wind Output'!E806</f>
        <v>1666.6666666666667</v>
      </c>
      <c r="E799" s="5">
        <f t="shared" si="50"/>
        <v>10000</v>
      </c>
      <c r="F799" s="10">
        <f t="shared" si="48"/>
        <v>715.86244182897155</v>
      </c>
      <c r="G799" s="10">
        <f>IF(F799&gt;0,MIN('Hourly Model'!$E$8*1000-E799,F799),MAX(-E799,F799))</f>
        <v>0</v>
      </c>
      <c r="I799" s="10">
        <f t="shared" si="51"/>
        <v>0</v>
      </c>
    </row>
    <row r="800" spans="1:9" x14ac:dyDescent="0.2">
      <c r="A800" s="11">
        <f t="shared" si="49"/>
        <v>43499.249999998065</v>
      </c>
      <c r="B800" s="5">
        <f>'Load Profile'!E803</f>
        <v>1181.8824571403629</v>
      </c>
      <c r="C800" s="5">
        <f>'Solar Output'!E804</f>
        <v>0</v>
      </c>
      <c r="D800" s="5">
        <f>'Wind Output'!E807</f>
        <v>1666.6666666666667</v>
      </c>
      <c r="E800" s="5">
        <f t="shared" si="50"/>
        <v>10000</v>
      </c>
      <c r="F800" s="10">
        <f t="shared" si="48"/>
        <v>484.78420952630381</v>
      </c>
      <c r="G800" s="10">
        <f>IF(F800&gt;0,MIN('Hourly Model'!$E$8*1000-E800,F800),MAX(-E800,F800))</f>
        <v>0</v>
      </c>
      <c r="I800" s="10">
        <f t="shared" si="51"/>
        <v>0</v>
      </c>
    </row>
    <row r="801" spans="1:9" x14ac:dyDescent="0.2">
      <c r="A801" s="11">
        <f t="shared" si="49"/>
        <v>43499.291666664729</v>
      </c>
      <c r="B801" s="5">
        <f>'Load Profile'!E804</f>
        <v>1474.3565721914572</v>
      </c>
      <c r="C801" s="5">
        <f>'Solar Output'!E805</f>
        <v>66.478049999999996</v>
      </c>
      <c r="D801" s="5">
        <f>'Wind Output'!E808</f>
        <v>873.33333333333337</v>
      </c>
      <c r="E801" s="5">
        <f t="shared" si="50"/>
        <v>10000</v>
      </c>
      <c r="F801" s="10">
        <f t="shared" si="48"/>
        <v>-534.54518885812377</v>
      </c>
      <c r="G801" s="10">
        <f>IF(F801&gt;0,MIN('Hourly Model'!$E$8*1000-E801,F801),MAX(-E801,F801))</f>
        <v>-534.54518885812377</v>
      </c>
      <c r="I801" s="10">
        <f t="shared" si="51"/>
        <v>0</v>
      </c>
    </row>
    <row r="802" spans="1:9" x14ac:dyDescent="0.2">
      <c r="A802" s="11">
        <f t="shared" si="49"/>
        <v>43499.333333331393</v>
      </c>
      <c r="B802" s="5">
        <f>'Load Profile'!E805</f>
        <v>1398.0473788586587</v>
      </c>
      <c r="C802" s="5">
        <f>'Solar Output'!E806</f>
        <v>367.53194999999999</v>
      </c>
      <c r="D802" s="5">
        <f>'Wind Output'!E809</f>
        <v>286.66666666666669</v>
      </c>
      <c r="E802" s="5">
        <f t="shared" si="50"/>
        <v>9465.4548111418771</v>
      </c>
      <c r="F802" s="10">
        <f t="shared" si="48"/>
        <v>-743.84876219199202</v>
      </c>
      <c r="G802" s="10">
        <f>IF(F802&gt;0,MIN('Hourly Model'!$E$8*1000-E802,F802),MAX(-E802,F802))</f>
        <v>-743.84876219199202</v>
      </c>
      <c r="I802" s="10">
        <f t="shared" si="51"/>
        <v>0</v>
      </c>
    </row>
    <row r="803" spans="1:9" x14ac:dyDescent="0.2">
      <c r="A803" s="11">
        <f t="shared" si="49"/>
        <v>43499.374999998057</v>
      </c>
      <c r="B803" s="5">
        <f>'Load Profile'!E806</f>
        <v>1217.2481756980917</v>
      </c>
      <c r="C803" s="5">
        <f>'Solar Output'!E807</f>
        <v>387.35679999999996</v>
      </c>
      <c r="D803" s="5">
        <f>'Wind Output'!E810</f>
        <v>286.66666666666669</v>
      </c>
      <c r="E803" s="5">
        <f t="shared" si="50"/>
        <v>8721.606048949885</v>
      </c>
      <c r="F803" s="10">
        <f t="shared" si="48"/>
        <v>-543.22470903142505</v>
      </c>
      <c r="G803" s="10">
        <f>IF(F803&gt;0,MIN('Hourly Model'!$E$8*1000-E803,F803),MAX(-E803,F803))</f>
        <v>-543.22470903142505</v>
      </c>
      <c r="I803" s="10">
        <f t="shared" si="51"/>
        <v>0</v>
      </c>
    </row>
    <row r="804" spans="1:9" x14ac:dyDescent="0.2">
      <c r="A804" s="11">
        <f t="shared" si="49"/>
        <v>43499.416666664722</v>
      </c>
      <c r="B804" s="5">
        <f>'Load Profile'!E807</f>
        <v>1230.0507002706711</v>
      </c>
      <c r="C804" s="5">
        <f>'Solar Output'!E808</f>
        <v>765.85629999999992</v>
      </c>
      <c r="D804" s="5">
        <f>'Wind Output'!E811</f>
        <v>286.66666666666669</v>
      </c>
      <c r="E804" s="5">
        <f t="shared" si="50"/>
        <v>8178.3813399184601</v>
      </c>
      <c r="F804" s="10">
        <f t="shared" si="48"/>
        <v>-177.52773360400442</v>
      </c>
      <c r="G804" s="10">
        <f>IF(F804&gt;0,MIN('Hourly Model'!$E$8*1000-E804,F804),MAX(-E804,F804))</f>
        <v>-177.52773360400442</v>
      </c>
      <c r="I804" s="10">
        <f t="shared" si="51"/>
        <v>0</v>
      </c>
    </row>
    <row r="805" spans="1:9" x14ac:dyDescent="0.2">
      <c r="A805" s="11">
        <f t="shared" si="49"/>
        <v>43499.458333331386</v>
      </c>
      <c r="B805" s="5">
        <f>'Load Profile'!E808</f>
        <v>1196.9201298705707</v>
      </c>
      <c r="C805" s="5">
        <f>'Solar Output'!E809</f>
        <v>1215.4200499999999</v>
      </c>
      <c r="D805" s="5">
        <f>'Wind Output'!E812</f>
        <v>286.66666666666669</v>
      </c>
      <c r="E805" s="5">
        <f t="shared" si="50"/>
        <v>8000.8536063144556</v>
      </c>
      <c r="F805" s="10">
        <f t="shared" si="48"/>
        <v>305.166586796096</v>
      </c>
      <c r="G805" s="10">
        <f>IF(F805&gt;0,MIN('Hourly Model'!$E$8*1000-E805,F805),MAX(-E805,F805))</f>
        <v>305.166586796096</v>
      </c>
      <c r="I805" s="10">
        <f t="shared" si="51"/>
        <v>0</v>
      </c>
    </row>
    <row r="806" spans="1:9" x14ac:dyDescent="0.2">
      <c r="A806" s="11">
        <f t="shared" si="49"/>
        <v>43499.49999999805</v>
      </c>
      <c r="B806" s="5">
        <f>'Load Profile'!E809</f>
        <v>1162.5653673084375</v>
      </c>
      <c r="C806" s="5">
        <f>'Solar Output'!E810</f>
        <v>978.10835000000009</v>
      </c>
      <c r="D806" s="5">
        <f>'Wind Output'!E813</f>
        <v>873.33333333333337</v>
      </c>
      <c r="E806" s="5">
        <f t="shared" si="50"/>
        <v>8306.0201931105512</v>
      </c>
      <c r="F806" s="10">
        <f t="shared" si="48"/>
        <v>688.87631602489591</v>
      </c>
      <c r="G806" s="10">
        <f>IF(F806&gt;0,MIN('Hourly Model'!$E$8*1000-E806,F806),MAX(-E806,F806))</f>
        <v>688.87631602489591</v>
      </c>
      <c r="I806" s="10">
        <f t="shared" si="51"/>
        <v>0</v>
      </c>
    </row>
    <row r="807" spans="1:9" x14ac:dyDescent="0.2">
      <c r="A807" s="11">
        <f t="shared" si="49"/>
        <v>43499.541666664714</v>
      </c>
      <c r="B807" s="5">
        <f>'Load Profile'!E810</f>
        <v>1124.1688982653436</v>
      </c>
      <c r="C807" s="5">
        <f>'Solar Output'!E811</f>
        <v>1292.5275499999998</v>
      </c>
      <c r="D807" s="5">
        <f>'Wind Output'!E814</f>
        <v>873.33333333333337</v>
      </c>
      <c r="E807" s="5">
        <f t="shared" si="50"/>
        <v>8994.8965091354476</v>
      </c>
      <c r="F807" s="10">
        <f t="shared" si="48"/>
        <v>1041.6919850679897</v>
      </c>
      <c r="G807" s="10">
        <f>IF(F807&gt;0,MIN('Hourly Model'!$E$8*1000-E807,F807),MAX(-E807,F807))</f>
        <v>1005.1034908645524</v>
      </c>
      <c r="I807" s="10">
        <f t="shared" si="51"/>
        <v>0</v>
      </c>
    </row>
    <row r="808" spans="1:9" x14ac:dyDescent="0.2">
      <c r="A808" s="11">
        <f t="shared" si="49"/>
        <v>43499.583333331379</v>
      </c>
      <c r="B808" s="5">
        <f>'Load Profile'!E811</f>
        <v>1121.1999382027386</v>
      </c>
      <c r="C808" s="5">
        <f>'Solar Output'!E812</f>
        <v>292.09654999999998</v>
      </c>
      <c r="D808" s="5">
        <f>'Wind Output'!E815</f>
        <v>2773.3333333333335</v>
      </c>
      <c r="E808" s="5">
        <f t="shared" si="50"/>
        <v>10000</v>
      </c>
      <c r="F808" s="10">
        <f t="shared" si="48"/>
        <v>1944.2299451305946</v>
      </c>
      <c r="G808" s="10">
        <f>IF(F808&gt;0,MIN('Hourly Model'!$E$8*1000-E808,F808),MAX(-E808,F808))</f>
        <v>0</v>
      </c>
      <c r="I808" s="10">
        <f t="shared" si="51"/>
        <v>0</v>
      </c>
    </row>
    <row r="809" spans="1:9" x14ac:dyDescent="0.2">
      <c r="A809" s="11">
        <f t="shared" si="49"/>
        <v>43499.624999998043</v>
      </c>
      <c r="B809" s="5">
        <f>'Load Profile'!E812</f>
        <v>1179.6904736055201</v>
      </c>
      <c r="C809" s="5">
        <f>'Solar Output'!E813</f>
        <v>0</v>
      </c>
      <c r="D809" s="5">
        <f>'Wind Output'!E816</f>
        <v>2773.3333333333335</v>
      </c>
      <c r="E809" s="5">
        <f t="shared" si="50"/>
        <v>10000</v>
      </c>
      <c r="F809" s="10">
        <f t="shared" si="48"/>
        <v>1593.6428597278134</v>
      </c>
      <c r="G809" s="10">
        <f>IF(F809&gt;0,MIN('Hourly Model'!$E$8*1000-E809,F809),MAX(-E809,F809))</f>
        <v>0</v>
      </c>
      <c r="I809" s="10">
        <f t="shared" si="51"/>
        <v>0</v>
      </c>
    </row>
    <row r="810" spans="1:9" x14ac:dyDescent="0.2">
      <c r="A810" s="11">
        <f t="shared" si="49"/>
        <v>43499.666666664707</v>
      </c>
      <c r="B810" s="5">
        <f>'Load Profile'!E813</f>
        <v>1404.1803011102904</v>
      </c>
      <c r="C810" s="5">
        <f>'Solar Output'!E814</f>
        <v>0</v>
      </c>
      <c r="D810" s="5">
        <f>'Wind Output'!E817</f>
        <v>1666.6666666666667</v>
      </c>
      <c r="E810" s="5">
        <f t="shared" si="50"/>
        <v>10000</v>
      </c>
      <c r="F810" s="10">
        <f t="shared" si="48"/>
        <v>262.48636555637631</v>
      </c>
      <c r="G810" s="10">
        <f>IF(F810&gt;0,MIN('Hourly Model'!$E$8*1000-E810,F810),MAX(-E810,F810))</f>
        <v>0</v>
      </c>
      <c r="I810" s="10">
        <f t="shared" si="51"/>
        <v>0</v>
      </c>
    </row>
    <row r="811" spans="1:9" x14ac:dyDescent="0.2">
      <c r="A811" s="11">
        <f t="shared" si="49"/>
        <v>43499.708333331371</v>
      </c>
      <c r="B811" s="5">
        <f>'Load Profile'!E814</f>
        <v>1876.9881041693709</v>
      </c>
      <c r="C811" s="5">
        <f>'Solar Output'!E815</f>
        <v>0</v>
      </c>
      <c r="D811" s="5">
        <f>'Wind Output'!E818</f>
        <v>1666.6666666666667</v>
      </c>
      <c r="E811" s="5">
        <f t="shared" si="50"/>
        <v>10000</v>
      </c>
      <c r="F811" s="10">
        <f t="shared" si="48"/>
        <v>-210.32143750270416</v>
      </c>
      <c r="G811" s="10">
        <f>IF(F811&gt;0,MIN('Hourly Model'!$E$8*1000-E811,F811),MAX(-E811,F811))</f>
        <v>-210.32143750270416</v>
      </c>
      <c r="I811" s="10">
        <f t="shared" si="51"/>
        <v>0</v>
      </c>
    </row>
    <row r="812" spans="1:9" x14ac:dyDescent="0.2">
      <c r="A812" s="11">
        <f t="shared" si="49"/>
        <v>43499.749999998035</v>
      </c>
      <c r="B812" s="5">
        <f>'Load Profile'!E815</f>
        <v>2225.0193659209931</v>
      </c>
      <c r="C812" s="5">
        <f>'Solar Output'!E816</f>
        <v>0</v>
      </c>
      <c r="D812" s="5">
        <f>'Wind Output'!E819</f>
        <v>2773.3333333333335</v>
      </c>
      <c r="E812" s="5">
        <f t="shared" si="50"/>
        <v>9789.6785624972963</v>
      </c>
      <c r="F812" s="10">
        <f t="shared" si="48"/>
        <v>548.31396741234039</v>
      </c>
      <c r="G812" s="10">
        <f>IF(F812&gt;0,MIN('Hourly Model'!$E$8*1000-E812,F812),MAX(-E812,F812))</f>
        <v>210.3214375027037</v>
      </c>
      <c r="I812" s="10">
        <f t="shared" si="51"/>
        <v>0</v>
      </c>
    </row>
    <row r="813" spans="1:9" x14ac:dyDescent="0.2">
      <c r="A813" s="11">
        <f t="shared" si="49"/>
        <v>43499.7916666647</v>
      </c>
      <c r="B813" s="5">
        <f>'Load Profile'!E816</f>
        <v>2345.6264281813901</v>
      </c>
      <c r="C813" s="5">
        <f>'Solar Output'!E817</f>
        <v>0</v>
      </c>
      <c r="D813" s="5">
        <f>'Wind Output'!E820</f>
        <v>4266.666666666667</v>
      </c>
      <c r="E813" s="5">
        <f t="shared" si="50"/>
        <v>10000</v>
      </c>
      <c r="F813" s="10">
        <f t="shared" si="48"/>
        <v>1921.0402384852769</v>
      </c>
      <c r="G813" s="10">
        <f>IF(F813&gt;0,MIN('Hourly Model'!$E$8*1000-E813,F813),MAX(-E813,F813))</f>
        <v>0</v>
      </c>
      <c r="I813" s="10">
        <f t="shared" si="51"/>
        <v>0</v>
      </c>
    </row>
    <row r="814" spans="1:9" x14ac:dyDescent="0.2">
      <c r="A814" s="11">
        <f t="shared" si="49"/>
        <v>43499.833333331364</v>
      </c>
      <c r="B814" s="5">
        <f>'Load Profile'!E817</f>
        <v>2255.822849980691</v>
      </c>
      <c r="C814" s="5">
        <f>'Solar Output'!E818</f>
        <v>0</v>
      </c>
      <c r="D814" s="5">
        <f>'Wind Output'!E821</f>
        <v>2773.3333333333335</v>
      </c>
      <c r="E814" s="5">
        <f t="shared" si="50"/>
        <v>10000</v>
      </c>
      <c r="F814" s="10">
        <f t="shared" si="48"/>
        <v>517.5104833526425</v>
      </c>
      <c r="G814" s="10">
        <f>IF(F814&gt;0,MIN('Hourly Model'!$E$8*1000-E814,F814),MAX(-E814,F814))</f>
        <v>0</v>
      </c>
      <c r="I814" s="10">
        <f t="shared" si="51"/>
        <v>0</v>
      </c>
    </row>
    <row r="815" spans="1:9" x14ac:dyDescent="0.2">
      <c r="A815" s="11">
        <f t="shared" si="49"/>
        <v>43499.874999998028</v>
      </c>
      <c r="B815" s="5">
        <f>'Load Profile'!E818</f>
        <v>2056.5892354579723</v>
      </c>
      <c r="C815" s="5">
        <f>'Solar Output'!E819</f>
        <v>0</v>
      </c>
      <c r="D815" s="5">
        <f>'Wind Output'!E822</f>
        <v>2773.3333333333335</v>
      </c>
      <c r="E815" s="5">
        <f t="shared" si="50"/>
        <v>10000</v>
      </c>
      <c r="F815" s="10">
        <f t="shared" si="48"/>
        <v>716.74409787536115</v>
      </c>
      <c r="G815" s="10">
        <f>IF(F815&gt;0,MIN('Hourly Model'!$E$8*1000-E815,F815),MAX(-E815,F815))</f>
        <v>0</v>
      </c>
      <c r="I815" s="10">
        <f t="shared" si="51"/>
        <v>0</v>
      </c>
    </row>
    <row r="816" spans="1:9" x14ac:dyDescent="0.2">
      <c r="A816" s="11">
        <f t="shared" si="49"/>
        <v>43499.916666664692</v>
      </c>
      <c r="B816" s="5">
        <f>'Load Profile'!E819</f>
        <v>1702.4944184928886</v>
      </c>
      <c r="C816" s="5">
        <f>'Solar Output'!E820</f>
        <v>0</v>
      </c>
      <c r="D816" s="5">
        <f>'Wind Output'!E823</f>
        <v>2773.3333333333335</v>
      </c>
      <c r="E816" s="5">
        <f t="shared" si="50"/>
        <v>10000</v>
      </c>
      <c r="F816" s="10">
        <f t="shared" si="48"/>
        <v>1070.8389148404449</v>
      </c>
      <c r="G816" s="10">
        <f>IF(F816&gt;0,MIN('Hourly Model'!$E$8*1000-E816,F816),MAX(-E816,F816))</f>
        <v>0</v>
      </c>
      <c r="I816" s="10">
        <f t="shared" si="51"/>
        <v>0</v>
      </c>
    </row>
    <row r="817" spans="1:9" x14ac:dyDescent="0.2">
      <c r="A817" s="11">
        <f t="shared" si="49"/>
        <v>43499.958333331357</v>
      </c>
      <c r="B817" s="5">
        <f>'Load Profile'!E820</f>
        <v>1372.6557434481911</v>
      </c>
      <c r="C817" s="5">
        <f>'Solar Output'!E821</f>
        <v>0</v>
      </c>
      <c r="D817" s="5">
        <f>'Wind Output'!E824</f>
        <v>2773.3333333333335</v>
      </c>
      <c r="E817" s="5">
        <f t="shared" si="50"/>
        <v>10000</v>
      </c>
      <c r="F817" s="10">
        <f t="shared" si="48"/>
        <v>1400.6775898851424</v>
      </c>
      <c r="G817" s="10">
        <f>IF(F817&gt;0,MIN('Hourly Model'!$E$8*1000-E817,F817),MAX(-E817,F817))</f>
        <v>0</v>
      </c>
      <c r="I817" s="10">
        <f t="shared" si="51"/>
        <v>0</v>
      </c>
    </row>
    <row r="818" spans="1:9" x14ac:dyDescent="0.2">
      <c r="A818" s="11">
        <f t="shared" si="49"/>
        <v>43499.999999998021</v>
      </c>
      <c r="B818" s="5">
        <f>'Load Profile'!E821</f>
        <v>1034.5650832398596</v>
      </c>
      <c r="C818" s="5">
        <f>'Solar Output'!E822</f>
        <v>0</v>
      </c>
      <c r="D818" s="5">
        <f>'Wind Output'!E825</f>
        <v>6160</v>
      </c>
      <c r="E818" s="5">
        <f t="shared" si="50"/>
        <v>10000</v>
      </c>
      <c r="F818" s="10">
        <f t="shared" si="48"/>
        <v>5125.4349167601404</v>
      </c>
      <c r="G818" s="10">
        <f>IF(F818&gt;0,MIN('Hourly Model'!$E$8*1000-E818,F818),MAX(-E818,F818))</f>
        <v>0</v>
      </c>
      <c r="I818" s="10">
        <f t="shared" si="51"/>
        <v>0</v>
      </c>
    </row>
    <row r="819" spans="1:9" x14ac:dyDescent="0.2">
      <c r="A819" s="11">
        <f t="shared" si="49"/>
        <v>43500.041666664685</v>
      </c>
      <c r="B819" s="5">
        <f>'Load Profile'!E822</f>
        <v>900.517821064072</v>
      </c>
      <c r="C819" s="5">
        <f>'Solar Output'!E823</f>
        <v>0</v>
      </c>
      <c r="D819" s="5">
        <f>'Wind Output'!E826</f>
        <v>6160</v>
      </c>
      <c r="E819" s="5">
        <f t="shared" si="50"/>
        <v>10000</v>
      </c>
      <c r="F819" s="10">
        <f t="shared" si="48"/>
        <v>5259.4821789359285</v>
      </c>
      <c r="G819" s="10">
        <f>IF(F819&gt;0,MIN('Hourly Model'!$E$8*1000-E819,F819),MAX(-E819,F819))</f>
        <v>0</v>
      </c>
      <c r="I819" s="10">
        <f t="shared" si="51"/>
        <v>0</v>
      </c>
    </row>
    <row r="820" spans="1:9" x14ac:dyDescent="0.2">
      <c r="A820" s="11">
        <f t="shared" si="49"/>
        <v>43500.083333331349</v>
      </c>
      <c r="B820" s="5">
        <f>'Load Profile'!E823</f>
        <v>846.71750025831921</v>
      </c>
      <c r="C820" s="5">
        <f>'Solar Output'!E824</f>
        <v>0</v>
      </c>
      <c r="D820" s="5">
        <f>'Wind Output'!E827</f>
        <v>6160</v>
      </c>
      <c r="E820" s="5">
        <f t="shared" si="50"/>
        <v>10000</v>
      </c>
      <c r="F820" s="10">
        <f t="shared" si="48"/>
        <v>5313.282499741681</v>
      </c>
      <c r="G820" s="10">
        <f>IF(F820&gt;0,MIN('Hourly Model'!$E$8*1000-E820,F820),MAX(-E820,F820))</f>
        <v>0</v>
      </c>
      <c r="I820" s="10">
        <f t="shared" si="51"/>
        <v>0</v>
      </c>
    </row>
    <row r="821" spans="1:9" x14ac:dyDescent="0.2">
      <c r="A821" s="11">
        <f t="shared" si="49"/>
        <v>43500.124999998014</v>
      </c>
      <c r="B821" s="5">
        <f>'Load Profile'!E824</f>
        <v>837.81582060072458</v>
      </c>
      <c r="C821" s="5">
        <f>'Solar Output'!E825</f>
        <v>0</v>
      </c>
      <c r="D821" s="5">
        <f>'Wind Output'!E828</f>
        <v>4266.666666666667</v>
      </c>
      <c r="E821" s="5">
        <f t="shared" si="50"/>
        <v>10000</v>
      </c>
      <c r="F821" s="10">
        <f t="shared" si="48"/>
        <v>3428.8508460659423</v>
      </c>
      <c r="G821" s="10">
        <f>IF(F821&gt;0,MIN('Hourly Model'!$E$8*1000-E821,F821),MAX(-E821,F821))</f>
        <v>0</v>
      </c>
      <c r="I821" s="10">
        <f t="shared" si="51"/>
        <v>0</v>
      </c>
    </row>
    <row r="822" spans="1:9" x14ac:dyDescent="0.2">
      <c r="A822" s="11">
        <f t="shared" si="49"/>
        <v>43500.166666664678</v>
      </c>
      <c r="B822" s="5">
        <f>'Load Profile'!E825</f>
        <v>836.86066986795004</v>
      </c>
      <c r="C822" s="5">
        <f>'Solar Output'!E826</f>
        <v>0</v>
      </c>
      <c r="D822" s="5">
        <f>'Wind Output'!E829</f>
        <v>4266.666666666667</v>
      </c>
      <c r="E822" s="5">
        <f t="shared" si="50"/>
        <v>10000</v>
      </c>
      <c r="F822" s="10">
        <f t="shared" si="48"/>
        <v>3429.8059967987169</v>
      </c>
      <c r="G822" s="10">
        <f>IF(F822&gt;0,MIN('Hourly Model'!$E$8*1000-E822,F822),MAX(-E822,F822))</f>
        <v>0</v>
      </c>
      <c r="I822" s="10">
        <f t="shared" si="51"/>
        <v>0</v>
      </c>
    </row>
    <row r="823" spans="1:9" x14ac:dyDescent="0.2">
      <c r="A823" s="11">
        <f t="shared" si="49"/>
        <v>43500.208333331342</v>
      </c>
      <c r="B823" s="5">
        <f>'Load Profile'!E826</f>
        <v>917.49261250529082</v>
      </c>
      <c r="C823" s="5">
        <f>'Solar Output'!E827</f>
        <v>0</v>
      </c>
      <c r="D823" s="5">
        <f>'Wind Output'!E830</f>
        <v>2773.3333333333335</v>
      </c>
      <c r="E823" s="5">
        <f t="shared" si="50"/>
        <v>10000</v>
      </c>
      <c r="F823" s="10">
        <f t="shared" si="48"/>
        <v>1855.8407208280428</v>
      </c>
      <c r="G823" s="10">
        <f>IF(F823&gt;0,MIN('Hourly Model'!$E$8*1000-E823,F823),MAX(-E823,F823))</f>
        <v>0</v>
      </c>
      <c r="I823" s="10">
        <f t="shared" si="51"/>
        <v>0</v>
      </c>
    </row>
    <row r="824" spans="1:9" x14ac:dyDescent="0.2">
      <c r="A824" s="11">
        <f t="shared" si="49"/>
        <v>43500.249999998006</v>
      </c>
      <c r="B824" s="5">
        <f>'Load Profile'!E827</f>
        <v>1147.7749772376437</v>
      </c>
      <c r="C824" s="5">
        <f>'Solar Output'!E828</f>
        <v>0</v>
      </c>
      <c r="D824" s="5">
        <f>'Wind Output'!E831</f>
        <v>4266.666666666667</v>
      </c>
      <c r="E824" s="5">
        <f t="shared" si="50"/>
        <v>10000</v>
      </c>
      <c r="F824" s="10">
        <f t="shared" si="48"/>
        <v>3118.8916894290232</v>
      </c>
      <c r="G824" s="10">
        <f>IF(F824&gt;0,MIN('Hourly Model'!$E$8*1000-E824,F824),MAX(-E824,F824))</f>
        <v>0</v>
      </c>
      <c r="I824" s="10">
        <f t="shared" si="51"/>
        <v>0</v>
      </c>
    </row>
    <row r="825" spans="1:9" x14ac:dyDescent="0.2">
      <c r="A825" s="11">
        <f t="shared" si="49"/>
        <v>43500.291666664671</v>
      </c>
      <c r="B825" s="5">
        <f>'Load Profile'!E828</f>
        <v>1471.4783284200828</v>
      </c>
      <c r="C825" s="5">
        <f>'Solar Output'!E829</f>
        <v>368.32774999999998</v>
      </c>
      <c r="D825" s="5">
        <f>'Wind Output'!E832</f>
        <v>2773.3333333333335</v>
      </c>
      <c r="E825" s="5">
        <f t="shared" si="50"/>
        <v>10000</v>
      </c>
      <c r="F825" s="10">
        <f t="shared" si="48"/>
        <v>1670.1827549132506</v>
      </c>
      <c r="G825" s="10">
        <f>IF(F825&gt;0,MIN('Hourly Model'!$E$8*1000-E825,F825),MAX(-E825,F825))</f>
        <v>0</v>
      </c>
      <c r="I825" s="10">
        <f t="shared" si="51"/>
        <v>0</v>
      </c>
    </row>
    <row r="826" spans="1:9" x14ac:dyDescent="0.2">
      <c r="A826" s="11">
        <f t="shared" si="49"/>
        <v>43500.333333331335</v>
      </c>
      <c r="B826" s="5">
        <f>'Load Profile'!E829</f>
        <v>1384.2195996068831</v>
      </c>
      <c r="C826" s="5">
        <f>'Solar Output'!E830</f>
        <v>1894.7710499999998</v>
      </c>
      <c r="D826" s="5">
        <f>'Wind Output'!E833</f>
        <v>2773.3333333333335</v>
      </c>
      <c r="E826" s="5">
        <f t="shared" si="50"/>
        <v>10000</v>
      </c>
      <c r="F826" s="10">
        <f t="shared" si="48"/>
        <v>3283.8847837264502</v>
      </c>
      <c r="G826" s="10">
        <f>IF(F826&gt;0,MIN('Hourly Model'!$E$8*1000-E826,F826),MAX(-E826,F826))</f>
        <v>0</v>
      </c>
      <c r="I826" s="10">
        <f t="shared" si="51"/>
        <v>0</v>
      </c>
    </row>
    <row r="827" spans="1:9" x14ac:dyDescent="0.2">
      <c r="A827" s="11">
        <f t="shared" si="49"/>
        <v>43500.374999997999</v>
      </c>
      <c r="B827" s="5">
        <f>'Load Profile'!E830</f>
        <v>1207.1536002831165</v>
      </c>
      <c r="C827" s="5">
        <f>'Solar Output'!E831</f>
        <v>5674.8750999999993</v>
      </c>
      <c r="D827" s="5">
        <f>'Wind Output'!E834</f>
        <v>2773.3333333333335</v>
      </c>
      <c r="E827" s="5">
        <f t="shared" si="50"/>
        <v>10000</v>
      </c>
      <c r="F827" s="10">
        <f t="shared" si="48"/>
        <v>7241.054833050217</v>
      </c>
      <c r="G827" s="10">
        <f>IF(F827&gt;0,MIN('Hourly Model'!$E$8*1000-E827,F827),MAX(-E827,F827))</f>
        <v>0</v>
      </c>
      <c r="I827" s="10">
        <f t="shared" si="51"/>
        <v>0</v>
      </c>
    </row>
    <row r="828" spans="1:9" x14ac:dyDescent="0.2">
      <c r="A828" s="11">
        <f t="shared" si="49"/>
        <v>43500.416666664663</v>
      </c>
      <c r="B828" s="5">
        <f>'Load Profile'!E831</f>
        <v>1235.3852767650517</v>
      </c>
      <c r="C828" s="5">
        <f>'Solar Output'!E832</f>
        <v>6919.7938000000013</v>
      </c>
      <c r="D828" s="5">
        <f>'Wind Output'!E835</f>
        <v>2773.3333333333335</v>
      </c>
      <c r="E828" s="5">
        <f t="shared" si="50"/>
        <v>10000</v>
      </c>
      <c r="F828" s="10">
        <f t="shared" si="48"/>
        <v>8457.7418565682838</v>
      </c>
      <c r="G828" s="10">
        <f>IF(F828&gt;0,MIN('Hourly Model'!$E$8*1000-E828,F828),MAX(-E828,F828))</f>
        <v>0</v>
      </c>
      <c r="I828" s="10">
        <f t="shared" si="51"/>
        <v>0</v>
      </c>
    </row>
    <row r="829" spans="1:9" x14ac:dyDescent="0.2">
      <c r="A829" s="11">
        <f t="shared" si="49"/>
        <v>43500.458333331328</v>
      </c>
      <c r="B829" s="5">
        <f>'Load Profile'!E832</f>
        <v>1197.6931854693387</v>
      </c>
      <c r="C829" s="5">
        <f>'Solar Output'!E833</f>
        <v>7515.6720499999992</v>
      </c>
      <c r="D829" s="5">
        <f>'Wind Output'!E836</f>
        <v>4266.666666666667</v>
      </c>
      <c r="E829" s="5">
        <f t="shared" si="50"/>
        <v>10000</v>
      </c>
      <c r="F829" s="10">
        <f t="shared" si="48"/>
        <v>10584.645531197326</v>
      </c>
      <c r="G829" s="10">
        <f>IF(F829&gt;0,MIN('Hourly Model'!$E$8*1000-E829,F829),MAX(-E829,F829))</f>
        <v>0</v>
      </c>
      <c r="I829" s="10">
        <f t="shared" si="51"/>
        <v>0</v>
      </c>
    </row>
    <row r="830" spans="1:9" x14ac:dyDescent="0.2">
      <c r="A830" s="11">
        <f t="shared" si="49"/>
        <v>43500.499999997992</v>
      </c>
      <c r="B830" s="5">
        <f>'Load Profile'!E833</f>
        <v>1144.3476058623942</v>
      </c>
      <c r="C830" s="5">
        <f>'Solar Output'!E834</f>
        <v>7464.4073499999995</v>
      </c>
      <c r="D830" s="5">
        <f>'Wind Output'!E837</f>
        <v>4266.666666666667</v>
      </c>
      <c r="E830" s="5">
        <f t="shared" si="50"/>
        <v>10000</v>
      </c>
      <c r="F830" s="10">
        <f t="shared" si="48"/>
        <v>10586.726410804271</v>
      </c>
      <c r="G830" s="10">
        <f>IF(F830&gt;0,MIN('Hourly Model'!$E$8*1000-E830,F830),MAX(-E830,F830))</f>
        <v>0</v>
      </c>
      <c r="I830" s="10">
        <f t="shared" si="51"/>
        <v>0</v>
      </c>
    </row>
    <row r="831" spans="1:9" x14ac:dyDescent="0.2">
      <c r="A831" s="11">
        <f t="shared" si="49"/>
        <v>43500.541666664656</v>
      </c>
      <c r="B831" s="5">
        <f>'Load Profile'!E834</f>
        <v>1104.6534147533573</v>
      </c>
      <c r="C831" s="5">
        <f>'Solar Output'!E835</f>
        <v>6712.2647999999999</v>
      </c>
      <c r="D831" s="5">
        <f>'Wind Output'!E838</f>
        <v>6160</v>
      </c>
      <c r="E831" s="5">
        <f t="shared" si="50"/>
        <v>10000</v>
      </c>
      <c r="F831" s="10">
        <f t="shared" si="48"/>
        <v>11767.611385246644</v>
      </c>
      <c r="G831" s="10">
        <f>IF(F831&gt;0,MIN('Hourly Model'!$E$8*1000-E831,F831),MAX(-E831,F831))</f>
        <v>0</v>
      </c>
      <c r="I831" s="10">
        <f t="shared" si="51"/>
        <v>0</v>
      </c>
    </row>
    <row r="832" spans="1:9" x14ac:dyDescent="0.2">
      <c r="A832" s="11">
        <f t="shared" si="49"/>
        <v>43500.58333333132</v>
      </c>
      <c r="B832" s="5">
        <f>'Load Profile'!E835</f>
        <v>1093.1650273219414</v>
      </c>
      <c r="C832" s="5">
        <f>'Solar Output'!E836</f>
        <v>4875.6354499999998</v>
      </c>
      <c r="D832" s="5">
        <f>'Wind Output'!E839</f>
        <v>286.66666666666669</v>
      </c>
      <c r="E832" s="5">
        <f t="shared" si="50"/>
        <v>10000</v>
      </c>
      <c r="F832" s="10">
        <f t="shared" si="48"/>
        <v>4069.1370893447256</v>
      </c>
      <c r="G832" s="10">
        <f>IF(F832&gt;0,MIN('Hourly Model'!$E$8*1000-E832,F832),MAX(-E832,F832))</f>
        <v>0</v>
      </c>
      <c r="I832" s="10">
        <f t="shared" si="51"/>
        <v>0</v>
      </c>
    </row>
    <row r="833" spans="1:9" x14ac:dyDescent="0.2">
      <c r="A833" s="11">
        <f t="shared" si="49"/>
        <v>43500.624999997985</v>
      </c>
      <c r="B833" s="5">
        <f>'Load Profile'!E836</f>
        <v>1161.9819379572214</v>
      </c>
      <c r="C833" s="5">
        <f>'Solar Output'!E837</f>
        <v>1964.9440499999996</v>
      </c>
      <c r="D833" s="5">
        <f>'Wind Output'!E840</f>
        <v>2773.3333333333335</v>
      </c>
      <c r="E833" s="5">
        <f t="shared" si="50"/>
        <v>10000</v>
      </c>
      <c r="F833" s="10">
        <f t="shared" si="48"/>
        <v>3576.2954453761117</v>
      </c>
      <c r="G833" s="10">
        <f>IF(F833&gt;0,MIN('Hourly Model'!$E$8*1000-E833,F833),MAX(-E833,F833))</f>
        <v>0</v>
      </c>
      <c r="I833" s="10">
        <f t="shared" si="51"/>
        <v>0</v>
      </c>
    </row>
    <row r="834" spans="1:9" x14ac:dyDescent="0.2">
      <c r="A834" s="11">
        <f t="shared" si="49"/>
        <v>43500.666666664649</v>
      </c>
      <c r="B834" s="5">
        <f>'Load Profile'!E837</f>
        <v>1403.0768431527165</v>
      </c>
      <c r="C834" s="5">
        <f>'Solar Output'!E838</f>
        <v>429.93324999999993</v>
      </c>
      <c r="D834" s="5">
        <f>'Wind Output'!E841</f>
        <v>1666.6666666666667</v>
      </c>
      <c r="E834" s="5">
        <f t="shared" si="50"/>
        <v>10000</v>
      </c>
      <c r="F834" s="10">
        <f t="shared" ref="F834:F897" si="52">D834+C834-B834</f>
        <v>693.52307351395007</v>
      </c>
      <c r="G834" s="10">
        <f>IF(F834&gt;0,MIN('Hourly Model'!$E$8*1000-E834,F834),MAX(-E834,F834))</f>
        <v>0</v>
      </c>
      <c r="I834" s="10">
        <f t="shared" si="51"/>
        <v>0</v>
      </c>
    </row>
    <row r="835" spans="1:9" x14ac:dyDescent="0.2">
      <c r="A835" s="11">
        <f t="shared" ref="A835:A898" si="53">A834+1/24</f>
        <v>43500.708333331313</v>
      </c>
      <c r="B835" s="5">
        <f>'Load Profile'!E838</f>
        <v>1887.8123563686229</v>
      </c>
      <c r="C835" s="5">
        <f>'Solar Output'!E839</f>
        <v>0</v>
      </c>
      <c r="D835" s="5">
        <f>'Wind Output'!E842</f>
        <v>4266.666666666667</v>
      </c>
      <c r="E835" s="5">
        <f t="shared" ref="E835:E898" si="54">E834+G834</f>
        <v>10000</v>
      </c>
      <c r="F835" s="10">
        <f t="shared" si="52"/>
        <v>2378.8543102980439</v>
      </c>
      <c r="G835" s="10">
        <f>IF(F835&gt;0,MIN('Hourly Model'!$E$8*1000-E835,F835),MAX(-E835,F835))</f>
        <v>0</v>
      </c>
      <c r="I835" s="10">
        <f t="shared" ref="I835:I898" si="55">MIN(I834+F835+E835,0)</f>
        <v>0</v>
      </c>
    </row>
    <row r="836" spans="1:9" x14ac:dyDescent="0.2">
      <c r="A836" s="11">
        <f t="shared" si="53"/>
        <v>43500.749999997977</v>
      </c>
      <c r="B836" s="5">
        <f>'Load Profile'!E839</f>
        <v>2239.1647237742791</v>
      </c>
      <c r="C836" s="5">
        <f>'Solar Output'!E840</f>
        <v>0</v>
      </c>
      <c r="D836" s="5">
        <f>'Wind Output'!E843</f>
        <v>873.33333333333337</v>
      </c>
      <c r="E836" s="5">
        <f t="shared" si="54"/>
        <v>10000</v>
      </c>
      <c r="F836" s="10">
        <f t="shared" si="52"/>
        <v>-1365.8313904409456</v>
      </c>
      <c r="G836" s="10">
        <f>IF(F836&gt;0,MIN('Hourly Model'!$E$8*1000-E836,F836),MAX(-E836,F836))</f>
        <v>-1365.8313904409456</v>
      </c>
      <c r="I836" s="10">
        <f t="shared" si="55"/>
        <v>0</v>
      </c>
    </row>
    <row r="837" spans="1:9" x14ac:dyDescent="0.2">
      <c r="A837" s="11">
        <f t="shared" si="53"/>
        <v>43500.791666664642</v>
      </c>
      <c r="B837" s="5">
        <f>'Load Profile'!E840</f>
        <v>2365.2081524204859</v>
      </c>
      <c r="C837" s="5">
        <f>'Solar Output'!E841</f>
        <v>0</v>
      </c>
      <c r="D837" s="5">
        <f>'Wind Output'!E844</f>
        <v>286.66666666666669</v>
      </c>
      <c r="E837" s="5">
        <f t="shared" si="54"/>
        <v>8634.1686095590539</v>
      </c>
      <c r="F837" s="10">
        <f t="shared" si="52"/>
        <v>-2078.5414857538194</v>
      </c>
      <c r="G837" s="10">
        <f>IF(F837&gt;0,MIN('Hourly Model'!$E$8*1000-E837,F837),MAX(-E837,F837))</f>
        <v>-2078.5414857538194</v>
      </c>
      <c r="I837" s="10">
        <f t="shared" si="55"/>
        <v>0</v>
      </c>
    </row>
    <row r="838" spans="1:9" x14ac:dyDescent="0.2">
      <c r="A838" s="11">
        <f t="shared" si="53"/>
        <v>43500.833333331306</v>
      </c>
      <c r="B838" s="5">
        <f>'Load Profile'!E841</f>
        <v>2280.7409730083682</v>
      </c>
      <c r="C838" s="5">
        <f>'Solar Output'!E842</f>
        <v>0</v>
      </c>
      <c r="D838" s="5">
        <f>'Wind Output'!E845</f>
        <v>286.66666666666669</v>
      </c>
      <c r="E838" s="5">
        <f t="shared" si="54"/>
        <v>6555.6271238052341</v>
      </c>
      <c r="F838" s="10">
        <f t="shared" si="52"/>
        <v>-1994.0743063417015</v>
      </c>
      <c r="G838" s="10">
        <f>IF(F838&gt;0,MIN('Hourly Model'!$E$8*1000-E838,F838),MAX(-E838,F838))</f>
        <v>-1994.0743063417015</v>
      </c>
      <c r="I838" s="10">
        <f t="shared" si="55"/>
        <v>0</v>
      </c>
    </row>
    <row r="839" spans="1:9" x14ac:dyDescent="0.2">
      <c r="A839" s="11">
        <f t="shared" si="53"/>
        <v>43500.87499999797</v>
      </c>
      <c r="B839" s="5">
        <f>'Load Profile'!E842</f>
        <v>2084.891882641366</v>
      </c>
      <c r="C839" s="5">
        <f>'Solar Output'!E843</f>
        <v>0</v>
      </c>
      <c r="D839" s="5">
        <f>'Wind Output'!E846</f>
        <v>286.66666666666669</v>
      </c>
      <c r="E839" s="5">
        <f t="shared" si="54"/>
        <v>4561.5528174635328</v>
      </c>
      <c r="F839" s="10">
        <f t="shared" si="52"/>
        <v>-1798.2252159746993</v>
      </c>
      <c r="G839" s="10">
        <f>IF(F839&gt;0,MIN('Hourly Model'!$E$8*1000-E839,F839),MAX(-E839,F839))</f>
        <v>-1798.2252159746993</v>
      </c>
      <c r="I839" s="10">
        <f t="shared" si="55"/>
        <v>0</v>
      </c>
    </row>
    <row r="840" spans="1:9" x14ac:dyDescent="0.2">
      <c r="A840" s="11">
        <f t="shared" si="53"/>
        <v>43500.916666664634</v>
      </c>
      <c r="B840" s="5">
        <f>'Load Profile'!E843</f>
        <v>1727.1724414969997</v>
      </c>
      <c r="C840" s="5">
        <f>'Solar Output'!E844</f>
        <v>0</v>
      </c>
      <c r="D840" s="5">
        <f>'Wind Output'!E847</f>
        <v>873.33333333333337</v>
      </c>
      <c r="E840" s="5">
        <f t="shared" si="54"/>
        <v>2763.3276014888334</v>
      </c>
      <c r="F840" s="10">
        <f t="shared" si="52"/>
        <v>-853.83910816366631</v>
      </c>
      <c r="G840" s="10">
        <f>IF(F840&gt;0,MIN('Hourly Model'!$E$8*1000-E840,F840),MAX(-E840,F840))</f>
        <v>-853.83910816366631</v>
      </c>
      <c r="I840" s="10">
        <f t="shared" si="55"/>
        <v>0</v>
      </c>
    </row>
    <row r="841" spans="1:9" x14ac:dyDescent="0.2">
      <c r="A841" s="11">
        <f t="shared" si="53"/>
        <v>43500.958333331298</v>
      </c>
      <c r="B841" s="5">
        <f>'Load Profile'!E844</f>
        <v>1380.2823665175813</v>
      </c>
      <c r="C841" s="5">
        <f>'Solar Output'!E845</f>
        <v>0</v>
      </c>
      <c r="D841" s="5">
        <f>'Wind Output'!E848</f>
        <v>873.33333333333337</v>
      </c>
      <c r="E841" s="5">
        <f t="shared" si="54"/>
        <v>1909.4884933251669</v>
      </c>
      <c r="F841" s="10">
        <f t="shared" si="52"/>
        <v>-506.94903318424792</v>
      </c>
      <c r="G841" s="10">
        <f>IF(F841&gt;0,MIN('Hourly Model'!$E$8*1000-E841,F841),MAX(-E841,F841))</f>
        <v>-506.94903318424792</v>
      </c>
      <c r="I841" s="10">
        <f t="shared" si="55"/>
        <v>0</v>
      </c>
    </row>
    <row r="842" spans="1:9" x14ac:dyDescent="0.2">
      <c r="A842" s="11">
        <f t="shared" si="53"/>
        <v>43500.999999997963</v>
      </c>
      <c r="B842" s="5">
        <f>'Load Profile'!E845</f>
        <v>1024.0888015584799</v>
      </c>
      <c r="C842" s="5">
        <f>'Solar Output'!E846</f>
        <v>0</v>
      </c>
      <c r="D842" s="5">
        <f>'Wind Output'!E849</f>
        <v>286.66666666666669</v>
      </c>
      <c r="E842" s="5">
        <f t="shared" si="54"/>
        <v>1402.5394601409189</v>
      </c>
      <c r="F842" s="10">
        <f t="shared" si="52"/>
        <v>-737.42213489181313</v>
      </c>
      <c r="G842" s="10">
        <f>IF(F842&gt;0,MIN('Hourly Model'!$E$8*1000-E842,F842),MAX(-E842,F842))</f>
        <v>-737.42213489181313</v>
      </c>
      <c r="I842" s="10">
        <f t="shared" si="55"/>
        <v>0</v>
      </c>
    </row>
    <row r="843" spans="1:9" x14ac:dyDescent="0.2">
      <c r="A843" s="11">
        <f t="shared" si="53"/>
        <v>43501.041666664627</v>
      </c>
      <c r="B843" s="5">
        <f>'Load Profile'!E846</f>
        <v>893.3937239202678</v>
      </c>
      <c r="C843" s="5">
        <f>'Solar Output'!E847</f>
        <v>0</v>
      </c>
      <c r="D843" s="5">
        <f>'Wind Output'!E850</f>
        <v>286.66666666666669</v>
      </c>
      <c r="E843" s="5">
        <f t="shared" si="54"/>
        <v>665.11732524910576</v>
      </c>
      <c r="F843" s="10">
        <f t="shared" si="52"/>
        <v>-606.72705725360106</v>
      </c>
      <c r="G843" s="10">
        <f>IF(F843&gt;0,MIN('Hourly Model'!$E$8*1000-E843,F843),MAX(-E843,F843))</f>
        <v>-606.72705725360106</v>
      </c>
      <c r="I843" s="10">
        <f t="shared" si="55"/>
        <v>0</v>
      </c>
    </row>
    <row r="844" spans="1:9" x14ac:dyDescent="0.2">
      <c r="A844" s="11">
        <f t="shared" si="53"/>
        <v>43501.083333331291</v>
      </c>
      <c r="B844" s="5">
        <f>'Load Profile'!E847</f>
        <v>842.17177849804784</v>
      </c>
      <c r="C844" s="5">
        <f>'Solar Output'!E848</f>
        <v>0</v>
      </c>
      <c r="D844" s="5">
        <f>'Wind Output'!E851</f>
        <v>873.33333333333337</v>
      </c>
      <c r="E844" s="5">
        <f t="shared" si="54"/>
        <v>58.390267995504701</v>
      </c>
      <c r="F844" s="10">
        <f t="shared" si="52"/>
        <v>31.161554835285528</v>
      </c>
      <c r="G844" s="10">
        <f>IF(F844&gt;0,MIN('Hourly Model'!$E$8*1000-E844,F844),MAX(-E844,F844))</f>
        <v>31.161554835285528</v>
      </c>
      <c r="I844" s="10">
        <f t="shared" si="55"/>
        <v>0</v>
      </c>
    </row>
    <row r="845" spans="1:9" x14ac:dyDescent="0.2">
      <c r="A845" s="11">
        <f t="shared" si="53"/>
        <v>43501.124999997955</v>
      </c>
      <c r="B845" s="5">
        <f>'Load Profile'!E848</f>
        <v>835.90962540103419</v>
      </c>
      <c r="C845" s="5">
        <f>'Solar Output'!E849</f>
        <v>0</v>
      </c>
      <c r="D845" s="5">
        <f>'Wind Output'!E852</f>
        <v>873.33333333333337</v>
      </c>
      <c r="E845" s="5">
        <f t="shared" si="54"/>
        <v>89.551822830790229</v>
      </c>
      <c r="F845" s="10">
        <f t="shared" si="52"/>
        <v>37.42370793229918</v>
      </c>
      <c r="G845" s="10">
        <f>IF(F845&gt;0,MIN('Hourly Model'!$E$8*1000-E845,F845),MAX(-E845,F845))</f>
        <v>37.42370793229918</v>
      </c>
      <c r="I845" s="10">
        <f t="shared" si="55"/>
        <v>0</v>
      </c>
    </row>
    <row r="846" spans="1:9" x14ac:dyDescent="0.2">
      <c r="A846" s="11">
        <f t="shared" si="53"/>
        <v>43501.16666666462</v>
      </c>
      <c r="B846" s="5">
        <f>'Load Profile'!E849</f>
        <v>835.19862768720827</v>
      </c>
      <c r="C846" s="5">
        <f>'Solar Output'!E850</f>
        <v>0</v>
      </c>
      <c r="D846" s="5">
        <f>'Wind Output'!E853</f>
        <v>286.66666666666669</v>
      </c>
      <c r="E846" s="5">
        <f t="shared" si="54"/>
        <v>126.97553076308941</v>
      </c>
      <c r="F846" s="10">
        <f t="shared" si="52"/>
        <v>-548.53196102054153</v>
      </c>
      <c r="G846" s="10">
        <f>IF(F846&gt;0,MIN('Hourly Model'!$E$8*1000-E846,F846),MAX(-E846,F846))</f>
        <v>-126.97553076308941</v>
      </c>
      <c r="I846" s="10">
        <f t="shared" si="55"/>
        <v>-421.55643025745212</v>
      </c>
    </row>
    <row r="847" spans="1:9" x14ac:dyDescent="0.2">
      <c r="A847" s="11">
        <f t="shared" si="53"/>
        <v>43501.208333331284</v>
      </c>
      <c r="B847" s="5">
        <f>'Load Profile'!E850</f>
        <v>904.62176077862489</v>
      </c>
      <c r="C847" s="5">
        <f>'Solar Output'!E851</f>
        <v>0</v>
      </c>
      <c r="D847" s="5">
        <f>'Wind Output'!E854</f>
        <v>873.33333333333337</v>
      </c>
      <c r="E847" s="5">
        <f t="shared" si="54"/>
        <v>0</v>
      </c>
      <c r="F847" s="10">
        <f t="shared" si="52"/>
        <v>-31.288427445291518</v>
      </c>
      <c r="G847" s="10">
        <f>IF(F847&gt;0,MIN('Hourly Model'!$E$8*1000-E847,F847),MAX(-E847,F847))</f>
        <v>0</v>
      </c>
      <c r="I847" s="10">
        <f t="shared" si="55"/>
        <v>-452.84485770274364</v>
      </c>
    </row>
    <row r="848" spans="1:9" x14ac:dyDescent="0.2">
      <c r="A848" s="11">
        <f t="shared" si="53"/>
        <v>43501.249999997948</v>
      </c>
      <c r="B848" s="5">
        <f>'Load Profile'!E851</f>
        <v>1121.4365501199281</v>
      </c>
      <c r="C848" s="5">
        <f>'Solar Output'!E852</f>
        <v>0</v>
      </c>
      <c r="D848" s="5">
        <f>'Wind Output'!E855</f>
        <v>4266.666666666667</v>
      </c>
      <c r="E848" s="5">
        <f t="shared" si="54"/>
        <v>0</v>
      </c>
      <c r="F848" s="10">
        <f t="shared" si="52"/>
        <v>3145.2301165467388</v>
      </c>
      <c r="G848" s="10">
        <f>IF(F848&gt;0,MIN('Hourly Model'!$E$8*1000-E848,F848),MAX(-E848,F848))</f>
        <v>3145.2301165467388</v>
      </c>
      <c r="I848" s="10">
        <f t="shared" si="55"/>
        <v>0</v>
      </c>
    </row>
    <row r="849" spans="1:9" x14ac:dyDescent="0.2">
      <c r="A849" s="11">
        <f t="shared" si="53"/>
        <v>43501.291666664612</v>
      </c>
      <c r="B849" s="5">
        <f>'Load Profile'!E852</f>
        <v>1467.801303849237</v>
      </c>
      <c r="C849" s="5">
        <f>'Solar Output'!E853</f>
        <v>14.713100000000001</v>
      </c>
      <c r="D849" s="5">
        <f>'Wind Output'!E856</f>
        <v>4266.666666666667</v>
      </c>
      <c r="E849" s="5">
        <f t="shared" si="54"/>
        <v>3145.2301165467388</v>
      </c>
      <c r="F849" s="10">
        <f t="shared" si="52"/>
        <v>2813.5784628174297</v>
      </c>
      <c r="G849" s="10">
        <f>IF(F849&gt;0,MIN('Hourly Model'!$E$8*1000-E849,F849),MAX(-E849,F849))</f>
        <v>2813.5784628174297</v>
      </c>
      <c r="I849" s="10">
        <f t="shared" si="55"/>
        <v>0</v>
      </c>
    </row>
    <row r="850" spans="1:9" x14ac:dyDescent="0.2">
      <c r="A850" s="11">
        <f t="shared" si="53"/>
        <v>43501.333333331277</v>
      </c>
      <c r="B850" s="5">
        <f>'Load Profile'!E853</f>
        <v>1385.3014996686989</v>
      </c>
      <c r="C850" s="5">
        <f>'Solar Output'!E854</f>
        <v>160.27204999999998</v>
      </c>
      <c r="D850" s="5">
        <f>'Wind Output'!E857</f>
        <v>2773.3333333333335</v>
      </c>
      <c r="E850" s="5">
        <f t="shared" si="54"/>
        <v>5958.8085793641685</v>
      </c>
      <c r="F850" s="10">
        <f t="shared" si="52"/>
        <v>1548.3038836646347</v>
      </c>
      <c r="G850" s="10">
        <f>IF(F850&gt;0,MIN('Hourly Model'!$E$8*1000-E850,F850),MAX(-E850,F850))</f>
        <v>1548.3038836646347</v>
      </c>
      <c r="I850" s="10">
        <f t="shared" si="55"/>
        <v>0</v>
      </c>
    </row>
    <row r="851" spans="1:9" x14ac:dyDescent="0.2">
      <c r="A851" s="11">
        <f t="shared" si="53"/>
        <v>43501.374999997941</v>
      </c>
      <c r="B851" s="5">
        <f>'Load Profile'!E854</f>
        <v>1225.703679605499</v>
      </c>
      <c r="C851" s="5">
        <f>'Solar Output'!E855</f>
        <v>529.59109999999998</v>
      </c>
      <c r="D851" s="5">
        <f>'Wind Output'!E858</f>
        <v>4266.666666666667</v>
      </c>
      <c r="E851" s="5">
        <f t="shared" si="54"/>
        <v>7507.1124630288032</v>
      </c>
      <c r="F851" s="10">
        <f t="shared" si="52"/>
        <v>3570.5540870611676</v>
      </c>
      <c r="G851" s="10">
        <f>IF(F851&gt;0,MIN('Hourly Model'!$E$8*1000-E851,F851),MAX(-E851,F851))</f>
        <v>2492.8875369711968</v>
      </c>
      <c r="I851" s="10">
        <f t="shared" si="55"/>
        <v>0</v>
      </c>
    </row>
    <row r="852" spans="1:9" x14ac:dyDescent="0.2">
      <c r="A852" s="11">
        <f t="shared" si="53"/>
        <v>43501.416666664605</v>
      </c>
      <c r="B852" s="5">
        <f>'Load Profile'!E855</f>
        <v>1261.2832946616074</v>
      </c>
      <c r="C852" s="5">
        <f>'Solar Output'!E856</f>
        <v>837.21264999999983</v>
      </c>
      <c r="D852" s="5">
        <f>'Wind Output'!E859</f>
        <v>1666.6666666666667</v>
      </c>
      <c r="E852" s="5">
        <f t="shared" si="54"/>
        <v>10000</v>
      </c>
      <c r="F852" s="10">
        <f t="shared" si="52"/>
        <v>1242.596022005059</v>
      </c>
      <c r="G852" s="10">
        <f>IF(F852&gt;0,MIN('Hourly Model'!$E$8*1000-E852,F852),MAX(-E852,F852))</f>
        <v>0</v>
      </c>
      <c r="I852" s="10">
        <f t="shared" si="55"/>
        <v>0</v>
      </c>
    </row>
    <row r="853" spans="1:9" x14ac:dyDescent="0.2">
      <c r="A853" s="11">
        <f t="shared" si="53"/>
        <v>43501.458333331269</v>
      </c>
      <c r="B853" s="5">
        <f>'Load Profile'!E856</f>
        <v>1244.462408284375</v>
      </c>
      <c r="C853" s="5">
        <f>'Solar Output'!E857</f>
        <v>2845.0448000000001</v>
      </c>
      <c r="D853" s="5">
        <f>'Wind Output'!E860</f>
        <v>9060</v>
      </c>
      <c r="E853" s="5">
        <f t="shared" si="54"/>
        <v>10000</v>
      </c>
      <c r="F853" s="10">
        <f t="shared" si="52"/>
        <v>10660.582391715625</v>
      </c>
      <c r="G853" s="10">
        <f>IF(F853&gt;0,MIN('Hourly Model'!$E$8*1000-E853,F853),MAX(-E853,F853))</f>
        <v>0</v>
      </c>
      <c r="I853" s="10">
        <f t="shared" si="55"/>
        <v>0</v>
      </c>
    </row>
    <row r="854" spans="1:9" x14ac:dyDescent="0.2">
      <c r="A854" s="11">
        <f t="shared" si="53"/>
        <v>43501.499999997934</v>
      </c>
      <c r="B854" s="5">
        <f>'Load Profile'!E857</f>
        <v>1203.7138257653705</v>
      </c>
      <c r="C854" s="5">
        <f>'Solar Output'!E858</f>
        <v>1255.8724500000001</v>
      </c>
      <c r="D854" s="5">
        <f>'Wind Output'!E861</f>
        <v>4266.666666666667</v>
      </c>
      <c r="E854" s="5">
        <f t="shared" si="54"/>
        <v>10000</v>
      </c>
      <c r="F854" s="10">
        <f t="shared" si="52"/>
        <v>4318.8252909012963</v>
      </c>
      <c r="G854" s="10">
        <f>IF(F854&gt;0,MIN('Hourly Model'!$E$8*1000-E854,F854),MAX(-E854,F854))</f>
        <v>0</v>
      </c>
      <c r="I854" s="10">
        <f t="shared" si="55"/>
        <v>0</v>
      </c>
    </row>
    <row r="855" spans="1:9" x14ac:dyDescent="0.2">
      <c r="A855" s="11">
        <f t="shared" si="53"/>
        <v>43501.541666664598</v>
      </c>
      <c r="B855" s="5">
        <f>'Load Profile'!E858</f>
        <v>1170.8141717807337</v>
      </c>
      <c r="C855" s="5">
        <f>'Solar Output'!E859</f>
        <v>1093.3463999999999</v>
      </c>
      <c r="D855" s="5">
        <f>'Wind Output'!E862</f>
        <v>7873.333333333333</v>
      </c>
      <c r="E855" s="5">
        <f t="shared" si="54"/>
        <v>10000</v>
      </c>
      <c r="F855" s="10">
        <f t="shared" si="52"/>
        <v>7795.8655615525986</v>
      </c>
      <c r="G855" s="10">
        <f>IF(F855&gt;0,MIN('Hourly Model'!$E$8*1000-E855,F855),MAX(-E855,F855))</f>
        <v>0</v>
      </c>
      <c r="I855" s="10">
        <f t="shared" si="55"/>
        <v>0</v>
      </c>
    </row>
    <row r="856" spans="1:9" x14ac:dyDescent="0.2">
      <c r="A856" s="11">
        <f t="shared" si="53"/>
        <v>43501.583333331262</v>
      </c>
      <c r="B856" s="5">
        <f>'Load Profile'!E859</f>
        <v>1167.1408639353908</v>
      </c>
      <c r="C856" s="5">
        <f>'Solar Output'!E860</f>
        <v>487.28604999999988</v>
      </c>
      <c r="D856" s="5">
        <f>'Wind Output'!E863</f>
        <v>9060</v>
      </c>
      <c r="E856" s="5">
        <f t="shared" si="54"/>
        <v>10000</v>
      </c>
      <c r="F856" s="10">
        <f t="shared" si="52"/>
        <v>8380.1451860646102</v>
      </c>
      <c r="G856" s="10">
        <f>IF(F856&gt;0,MIN('Hourly Model'!$E$8*1000-E856,F856),MAX(-E856,F856))</f>
        <v>0</v>
      </c>
      <c r="I856" s="10">
        <f t="shared" si="55"/>
        <v>0</v>
      </c>
    </row>
    <row r="857" spans="1:9" x14ac:dyDescent="0.2">
      <c r="A857" s="11">
        <f t="shared" si="53"/>
        <v>43501.624999997926</v>
      </c>
      <c r="B857" s="5">
        <f>'Load Profile'!E860</f>
        <v>1225.9145796396035</v>
      </c>
      <c r="C857" s="5">
        <f>'Solar Output'!E861</f>
        <v>168.92464999999999</v>
      </c>
      <c r="D857" s="5">
        <f>'Wind Output'!E864</f>
        <v>6160</v>
      </c>
      <c r="E857" s="5">
        <f t="shared" si="54"/>
        <v>10000</v>
      </c>
      <c r="F857" s="10">
        <f t="shared" si="52"/>
        <v>5103.0100703603966</v>
      </c>
      <c r="G857" s="10">
        <f>IF(F857&gt;0,MIN('Hourly Model'!$E$8*1000-E857,F857),MAX(-E857,F857))</f>
        <v>0</v>
      </c>
      <c r="I857" s="10">
        <f t="shared" si="55"/>
        <v>0</v>
      </c>
    </row>
    <row r="858" spans="1:9" x14ac:dyDescent="0.2">
      <c r="A858" s="11">
        <f t="shared" si="53"/>
        <v>43501.666666664591</v>
      </c>
      <c r="B858" s="5">
        <f>'Load Profile'!E861</f>
        <v>1450.3136997315557</v>
      </c>
      <c r="C858" s="5">
        <f>'Solar Output'!E862</f>
        <v>864.57459999999992</v>
      </c>
      <c r="D858" s="5">
        <f>'Wind Output'!E865</f>
        <v>4266.666666666667</v>
      </c>
      <c r="E858" s="5">
        <f t="shared" si="54"/>
        <v>10000</v>
      </c>
      <c r="F858" s="10">
        <f t="shared" si="52"/>
        <v>3680.9275669351109</v>
      </c>
      <c r="G858" s="10">
        <f>IF(F858&gt;0,MIN('Hourly Model'!$E$8*1000-E858,F858),MAX(-E858,F858))</f>
        <v>0</v>
      </c>
      <c r="I858" s="10">
        <f t="shared" si="55"/>
        <v>0</v>
      </c>
    </row>
    <row r="859" spans="1:9" x14ac:dyDescent="0.2">
      <c r="A859" s="11">
        <f t="shared" si="53"/>
        <v>43501.708333331255</v>
      </c>
      <c r="B859" s="5">
        <f>'Load Profile'!E862</f>
        <v>1930.4842672041625</v>
      </c>
      <c r="C859" s="5">
        <f>'Solar Output'!E863</f>
        <v>0</v>
      </c>
      <c r="D859" s="5">
        <f>'Wind Output'!E866</f>
        <v>6160</v>
      </c>
      <c r="E859" s="5">
        <f t="shared" si="54"/>
        <v>10000</v>
      </c>
      <c r="F859" s="10">
        <f t="shared" si="52"/>
        <v>4229.5157327958377</v>
      </c>
      <c r="G859" s="10">
        <f>IF(F859&gt;0,MIN('Hourly Model'!$E$8*1000-E859,F859),MAX(-E859,F859))</f>
        <v>0</v>
      </c>
      <c r="I859" s="10">
        <f t="shared" si="55"/>
        <v>0</v>
      </c>
    </row>
    <row r="860" spans="1:9" x14ac:dyDescent="0.2">
      <c r="A860" s="11">
        <f t="shared" si="53"/>
        <v>43501.749999997919</v>
      </c>
      <c r="B860" s="5">
        <f>'Load Profile'!E863</f>
        <v>2276.7038411295343</v>
      </c>
      <c r="C860" s="5">
        <f>'Solar Output'!E864</f>
        <v>0</v>
      </c>
      <c r="D860" s="5">
        <f>'Wind Output'!E867</f>
        <v>2773.3333333333335</v>
      </c>
      <c r="E860" s="5">
        <f t="shared" si="54"/>
        <v>10000</v>
      </c>
      <c r="F860" s="10">
        <f t="shared" si="52"/>
        <v>496.62949220379915</v>
      </c>
      <c r="G860" s="10">
        <f>IF(F860&gt;0,MIN('Hourly Model'!$E$8*1000-E860,F860),MAX(-E860,F860))</f>
        <v>0</v>
      </c>
      <c r="I860" s="10">
        <f t="shared" si="55"/>
        <v>0</v>
      </c>
    </row>
    <row r="861" spans="1:9" x14ac:dyDescent="0.2">
      <c r="A861" s="11">
        <f t="shared" si="53"/>
        <v>43501.791666664583</v>
      </c>
      <c r="B861" s="5">
        <f>'Load Profile'!E864</f>
        <v>2402.1959048118738</v>
      </c>
      <c r="C861" s="5">
        <f>'Solar Output'!E865</f>
        <v>0</v>
      </c>
      <c r="D861" s="5">
        <f>'Wind Output'!E868</f>
        <v>4266.666666666667</v>
      </c>
      <c r="E861" s="5">
        <f t="shared" si="54"/>
        <v>10000</v>
      </c>
      <c r="F861" s="10">
        <f t="shared" si="52"/>
        <v>1864.4707618547932</v>
      </c>
      <c r="G861" s="10">
        <f>IF(F861&gt;0,MIN('Hourly Model'!$E$8*1000-E861,F861),MAX(-E861,F861))</f>
        <v>0</v>
      </c>
      <c r="I861" s="10">
        <f t="shared" si="55"/>
        <v>0</v>
      </c>
    </row>
    <row r="862" spans="1:9" x14ac:dyDescent="0.2">
      <c r="A862" s="11">
        <f t="shared" si="53"/>
        <v>43501.833333331248</v>
      </c>
      <c r="B862" s="5">
        <f>'Load Profile'!E865</f>
        <v>2314.8956483332245</v>
      </c>
      <c r="C862" s="5">
        <f>'Solar Output'!E866</f>
        <v>0</v>
      </c>
      <c r="D862" s="5">
        <f>'Wind Output'!E869</f>
        <v>286.66666666666669</v>
      </c>
      <c r="E862" s="5">
        <f t="shared" si="54"/>
        <v>10000</v>
      </c>
      <c r="F862" s="10">
        <f t="shared" si="52"/>
        <v>-2028.2289816665577</v>
      </c>
      <c r="G862" s="10">
        <f>IF(F862&gt;0,MIN('Hourly Model'!$E$8*1000-E862,F862),MAX(-E862,F862))</f>
        <v>-2028.2289816665577</v>
      </c>
      <c r="I862" s="10">
        <f t="shared" si="55"/>
        <v>0</v>
      </c>
    </row>
    <row r="863" spans="1:9" x14ac:dyDescent="0.2">
      <c r="A863" s="11">
        <f t="shared" si="53"/>
        <v>43501.874999997912</v>
      </c>
      <c r="B863" s="5">
        <f>'Load Profile'!E866</f>
        <v>2122.0012248942339</v>
      </c>
      <c r="C863" s="5">
        <f>'Solar Output'!E867</f>
        <v>0</v>
      </c>
      <c r="D863" s="5">
        <f>'Wind Output'!E870</f>
        <v>1666.6666666666667</v>
      </c>
      <c r="E863" s="5">
        <f t="shared" si="54"/>
        <v>7971.771018333442</v>
      </c>
      <c r="F863" s="10">
        <f t="shared" si="52"/>
        <v>-455.33455822756719</v>
      </c>
      <c r="G863" s="10">
        <f>IF(F863&gt;0,MIN('Hourly Model'!$E$8*1000-E863,F863),MAX(-E863,F863))</f>
        <v>-455.33455822756719</v>
      </c>
      <c r="I863" s="10">
        <f t="shared" si="55"/>
        <v>0</v>
      </c>
    </row>
    <row r="864" spans="1:9" x14ac:dyDescent="0.2">
      <c r="A864" s="11">
        <f t="shared" si="53"/>
        <v>43501.916666664576</v>
      </c>
      <c r="B864" s="5">
        <f>'Load Profile'!E867</f>
        <v>1757.525960943904</v>
      </c>
      <c r="C864" s="5">
        <f>'Solar Output'!E868</f>
        <v>0</v>
      </c>
      <c r="D864" s="5">
        <f>'Wind Output'!E871</f>
        <v>1666.6666666666667</v>
      </c>
      <c r="E864" s="5">
        <f t="shared" si="54"/>
        <v>7516.4364601058751</v>
      </c>
      <c r="F864" s="10">
        <f t="shared" si="52"/>
        <v>-90.859294277237268</v>
      </c>
      <c r="G864" s="10">
        <f>IF(F864&gt;0,MIN('Hourly Model'!$E$8*1000-E864,F864),MAX(-E864,F864))</f>
        <v>-90.859294277237268</v>
      </c>
      <c r="I864" s="10">
        <f t="shared" si="55"/>
        <v>0</v>
      </c>
    </row>
    <row r="865" spans="1:9" x14ac:dyDescent="0.2">
      <c r="A865" s="11">
        <f t="shared" si="53"/>
        <v>43501.95833333124</v>
      </c>
      <c r="B865" s="5">
        <f>'Load Profile'!E868</f>
        <v>1410.3548253840786</v>
      </c>
      <c r="C865" s="5">
        <f>'Solar Output'!E869</f>
        <v>0</v>
      </c>
      <c r="D865" s="5">
        <f>'Wind Output'!E872</f>
        <v>2773.3333333333335</v>
      </c>
      <c r="E865" s="5">
        <f t="shared" si="54"/>
        <v>7425.5771658286376</v>
      </c>
      <c r="F865" s="10">
        <f t="shared" si="52"/>
        <v>1362.9785079492549</v>
      </c>
      <c r="G865" s="10">
        <f>IF(F865&gt;0,MIN('Hourly Model'!$E$8*1000-E865,F865),MAX(-E865,F865))</f>
        <v>1362.9785079492549</v>
      </c>
      <c r="I865" s="10">
        <f t="shared" si="55"/>
        <v>0</v>
      </c>
    </row>
    <row r="866" spans="1:9" x14ac:dyDescent="0.2">
      <c r="A866" s="11">
        <f t="shared" si="53"/>
        <v>43501.999999997905</v>
      </c>
      <c r="B866" s="5">
        <f>'Load Profile'!E869</f>
        <v>1046.383544528813</v>
      </c>
      <c r="C866" s="5">
        <f>'Solar Output'!E870</f>
        <v>0</v>
      </c>
      <c r="D866" s="5">
        <f>'Wind Output'!E873</f>
        <v>873.33333333333337</v>
      </c>
      <c r="E866" s="5">
        <f t="shared" si="54"/>
        <v>8788.5556737778934</v>
      </c>
      <c r="F866" s="10">
        <f t="shared" si="52"/>
        <v>-173.05021119547962</v>
      </c>
      <c r="G866" s="10">
        <f>IF(F866&gt;0,MIN('Hourly Model'!$E$8*1000-E866,F866),MAX(-E866,F866))</f>
        <v>-173.05021119547962</v>
      </c>
      <c r="I866" s="10">
        <f t="shared" si="55"/>
        <v>0</v>
      </c>
    </row>
    <row r="867" spans="1:9" x14ac:dyDescent="0.2">
      <c r="A867" s="11">
        <f t="shared" si="53"/>
        <v>43502.041666664569</v>
      </c>
      <c r="B867" s="5">
        <f>'Load Profile'!E870</f>
        <v>915.52261148316461</v>
      </c>
      <c r="C867" s="5">
        <f>'Solar Output'!E871</f>
        <v>0</v>
      </c>
      <c r="D867" s="5">
        <f>'Wind Output'!E874</f>
        <v>2773.3333333333335</v>
      </c>
      <c r="E867" s="5">
        <f t="shared" si="54"/>
        <v>8615.5054625824141</v>
      </c>
      <c r="F867" s="10">
        <f t="shared" si="52"/>
        <v>1857.8107218501689</v>
      </c>
      <c r="G867" s="10">
        <f>IF(F867&gt;0,MIN('Hourly Model'!$E$8*1000-E867,F867),MAX(-E867,F867))</f>
        <v>1384.4945374175859</v>
      </c>
      <c r="I867" s="10">
        <f t="shared" si="55"/>
        <v>0</v>
      </c>
    </row>
    <row r="868" spans="1:9" x14ac:dyDescent="0.2">
      <c r="A868" s="11">
        <f t="shared" si="53"/>
        <v>43502.083333331233</v>
      </c>
      <c r="B868" s="5">
        <f>'Load Profile'!E871</f>
        <v>878.07758754535814</v>
      </c>
      <c r="C868" s="5">
        <f>'Solar Output'!E872</f>
        <v>0</v>
      </c>
      <c r="D868" s="5">
        <f>'Wind Output'!E875</f>
        <v>6160</v>
      </c>
      <c r="E868" s="5">
        <f t="shared" si="54"/>
        <v>10000</v>
      </c>
      <c r="F868" s="10">
        <f t="shared" si="52"/>
        <v>5281.9224124546417</v>
      </c>
      <c r="G868" s="10">
        <f>IF(F868&gt;0,MIN('Hourly Model'!$E$8*1000-E868,F868),MAX(-E868,F868))</f>
        <v>0</v>
      </c>
      <c r="I868" s="10">
        <f t="shared" si="55"/>
        <v>0</v>
      </c>
    </row>
    <row r="869" spans="1:9" x14ac:dyDescent="0.2">
      <c r="A869" s="11">
        <f t="shared" si="53"/>
        <v>43502.124999997897</v>
      </c>
      <c r="B869" s="5">
        <f>'Load Profile'!E872</f>
        <v>877.98336206152067</v>
      </c>
      <c r="C869" s="5">
        <f>'Solar Output'!E873</f>
        <v>0</v>
      </c>
      <c r="D869" s="5">
        <f>'Wind Output'!E876</f>
        <v>9573.3333333333339</v>
      </c>
      <c r="E869" s="5">
        <f t="shared" si="54"/>
        <v>10000</v>
      </c>
      <c r="F869" s="10">
        <f t="shared" si="52"/>
        <v>8695.349971271813</v>
      </c>
      <c r="G869" s="10">
        <f>IF(F869&gt;0,MIN('Hourly Model'!$E$8*1000-E869,F869),MAX(-E869,F869))</f>
        <v>0</v>
      </c>
      <c r="I869" s="10">
        <f t="shared" si="55"/>
        <v>0</v>
      </c>
    </row>
    <row r="870" spans="1:9" x14ac:dyDescent="0.2">
      <c r="A870" s="11">
        <f t="shared" si="53"/>
        <v>43502.166666664561</v>
      </c>
      <c r="B870" s="5">
        <f>'Load Profile'!E873</f>
        <v>878.16451608378452</v>
      </c>
      <c r="C870" s="5">
        <f>'Solar Output'!E874</f>
        <v>0</v>
      </c>
      <c r="D870" s="5">
        <f>'Wind Output'!E877</f>
        <v>9060</v>
      </c>
      <c r="E870" s="5">
        <f t="shared" si="54"/>
        <v>10000</v>
      </c>
      <c r="F870" s="10">
        <f t="shared" si="52"/>
        <v>8181.8354839162157</v>
      </c>
      <c r="G870" s="10">
        <f>IF(F870&gt;0,MIN('Hourly Model'!$E$8*1000-E870,F870),MAX(-E870,F870))</f>
        <v>0</v>
      </c>
      <c r="I870" s="10">
        <f t="shared" si="55"/>
        <v>0</v>
      </c>
    </row>
    <row r="871" spans="1:9" x14ac:dyDescent="0.2">
      <c r="A871" s="11">
        <f t="shared" si="53"/>
        <v>43502.208333331226</v>
      </c>
      <c r="B871" s="5">
        <f>'Load Profile'!E874</f>
        <v>959.12113339395944</v>
      </c>
      <c r="C871" s="5">
        <f>'Solar Output'!E875</f>
        <v>0</v>
      </c>
      <c r="D871" s="5">
        <f>'Wind Output'!E878</f>
        <v>4266.666666666667</v>
      </c>
      <c r="E871" s="5">
        <f t="shared" si="54"/>
        <v>10000</v>
      </c>
      <c r="F871" s="10">
        <f t="shared" si="52"/>
        <v>3307.5455332727074</v>
      </c>
      <c r="G871" s="10">
        <f>IF(F871&gt;0,MIN('Hourly Model'!$E$8*1000-E871,F871),MAX(-E871,F871))</f>
        <v>0</v>
      </c>
      <c r="I871" s="10">
        <f t="shared" si="55"/>
        <v>0</v>
      </c>
    </row>
    <row r="872" spans="1:9" x14ac:dyDescent="0.2">
      <c r="A872" s="11">
        <f t="shared" si="53"/>
        <v>43502.24999999789</v>
      </c>
      <c r="B872" s="5">
        <f>'Load Profile'!E875</f>
        <v>1195.0334993629947</v>
      </c>
      <c r="C872" s="5">
        <f>'Solar Output'!E876</f>
        <v>0</v>
      </c>
      <c r="D872" s="5">
        <f>'Wind Output'!E879</f>
        <v>4266.666666666667</v>
      </c>
      <c r="E872" s="5">
        <f t="shared" si="54"/>
        <v>10000</v>
      </c>
      <c r="F872" s="10">
        <f t="shared" si="52"/>
        <v>3071.6331673036721</v>
      </c>
      <c r="G872" s="10">
        <f>IF(F872&gt;0,MIN('Hourly Model'!$E$8*1000-E872,F872),MAX(-E872,F872))</f>
        <v>0</v>
      </c>
      <c r="I872" s="10">
        <f t="shared" si="55"/>
        <v>0</v>
      </c>
    </row>
    <row r="873" spans="1:9" x14ac:dyDescent="0.2">
      <c r="A873" s="11">
        <f t="shared" si="53"/>
        <v>43502.291666664554</v>
      </c>
      <c r="B873" s="5">
        <f>'Load Profile'!E876</f>
        <v>1512.7443892214067</v>
      </c>
      <c r="C873" s="5">
        <f>'Solar Output'!E877</f>
        <v>1227.5445</v>
      </c>
      <c r="D873" s="5">
        <f>'Wind Output'!E880</f>
        <v>4266.666666666667</v>
      </c>
      <c r="E873" s="5">
        <f t="shared" si="54"/>
        <v>10000</v>
      </c>
      <c r="F873" s="10">
        <f t="shared" si="52"/>
        <v>3981.46677744526</v>
      </c>
      <c r="G873" s="10">
        <f>IF(F873&gt;0,MIN('Hourly Model'!$E$8*1000-E873,F873),MAX(-E873,F873))</f>
        <v>0</v>
      </c>
      <c r="I873" s="10">
        <f t="shared" si="55"/>
        <v>0</v>
      </c>
    </row>
    <row r="874" spans="1:9" x14ac:dyDescent="0.2">
      <c r="A874" s="11">
        <f t="shared" si="53"/>
        <v>43502.333333331218</v>
      </c>
      <c r="B874" s="5">
        <f>'Load Profile'!E877</f>
        <v>1400.3941286635163</v>
      </c>
      <c r="C874" s="5">
        <f>'Solar Output'!E878</f>
        <v>3817.5227499999992</v>
      </c>
      <c r="D874" s="5">
        <f>'Wind Output'!E881</f>
        <v>1666.6666666666667</v>
      </c>
      <c r="E874" s="5">
        <f t="shared" si="54"/>
        <v>10000</v>
      </c>
      <c r="F874" s="10">
        <f t="shared" si="52"/>
        <v>4083.7952880031498</v>
      </c>
      <c r="G874" s="10">
        <f>IF(F874&gt;0,MIN('Hourly Model'!$E$8*1000-E874,F874),MAX(-E874,F874))</f>
        <v>0</v>
      </c>
      <c r="I874" s="10">
        <f t="shared" si="55"/>
        <v>0</v>
      </c>
    </row>
    <row r="875" spans="1:9" x14ac:dyDescent="0.2">
      <c r="A875" s="11">
        <f t="shared" si="53"/>
        <v>43502.374999997883</v>
      </c>
      <c r="B875" s="5">
        <f>'Load Profile'!E878</f>
        <v>1202.7233145345449</v>
      </c>
      <c r="C875" s="5">
        <f>'Solar Output'!E879</f>
        <v>4303.4609999999993</v>
      </c>
      <c r="D875" s="5">
        <f>'Wind Output'!E882</f>
        <v>9060</v>
      </c>
      <c r="E875" s="5">
        <f t="shared" si="54"/>
        <v>10000</v>
      </c>
      <c r="F875" s="10">
        <f t="shared" si="52"/>
        <v>12160.737685465454</v>
      </c>
      <c r="G875" s="10">
        <f>IF(F875&gt;0,MIN('Hourly Model'!$E$8*1000-E875,F875),MAX(-E875,F875))</f>
        <v>0</v>
      </c>
      <c r="I875" s="10">
        <f t="shared" si="55"/>
        <v>0</v>
      </c>
    </row>
    <row r="876" spans="1:9" x14ac:dyDescent="0.2">
      <c r="A876" s="11">
        <f t="shared" si="53"/>
        <v>43502.416666664547</v>
      </c>
      <c r="B876" s="5">
        <f>'Load Profile'!E879</f>
        <v>1224.6970074440155</v>
      </c>
      <c r="C876" s="5">
        <f>'Solar Output'!E880</f>
        <v>5638.6063999999997</v>
      </c>
      <c r="D876" s="5">
        <f>'Wind Output'!E883</f>
        <v>7873.333333333333</v>
      </c>
      <c r="E876" s="5">
        <f t="shared" si="54"/>
        <v>10000</v>
      </c>
      <c r="F876" s="10">
        <f t="shared" si="52"/>
        <v>12287.242725889317</v>
      </c>
      <c r="G876" s="10">
        <f>IF(F876&gt;0,MIN('Hourly Model'!$E$8*1000-E876,F876),MAX(-E876,F876))</f>
        <v>0</v>
      </c>
      <c r="I876" s="10">
        <f t="shared" si="55"/>
        <v>0</v>
      </c>
    </row>
    <row r="877" spans="1:9" x14ac:dyDescent="0.2">
      <c r="A877" s="11">
        <f t="shared" si="53"/>
        <v>43502.458333331211</v>
      </c>
      <c r="B877" s="5">
        <f>'Load Profile'!E880</f>
        <v>1185.5682691201462</v>
      </c>
      <c r="C877" s="5">
        <f>'Solar Output'!E881</f>
        <v>3654.0214999999998</v>
      </c>
      <c r="D877" s="5">
        <f>'Wind Output'!E884</f>
        <v>7873.333333333333</v>
      </c>
      <c r="E877" s="5">
        <f t="shared" si="54"/>
        <v>10000</v>
      </c>
      <c r="F877" s="10">
        <f t="shared" si="52"/>
        <v>10341.786564213187</v>
      </c>
      <c r="G877" s="10">
        <f>IF(F877&gt;0,MIN('Hourly Model'!$E$8*1000-E877,F877),MAX(-E877,F877))</f>
        <v>0</v>
      </c>
      <c r="I877" s="10">
        <f t="shared" si="55"/>
        <v>0</v>
      </c>
    </row>
    <row r="878" spans="1:9" x14ac:dyDescent="0.2">
      <c r="A878" s="11">
        <f t="shared" si="53"/>
        <v>43502.499999997875</v>
      </c>
      <c r="B878" s="5">
        <f>'Load Profile'!E881</f>
        <v>1149.0695807611373</v>
      </c>
      <c r="C878" s="5">
        <f>'Solar Output'!E882</f>
        <v>7878.42</v>
      </c>
      <c r="D878" s="5">
        <f>'Wind Output'!E885</f>
        <v>6160</v>
      </c>
      <c r="E878" s="5">
        <f t="shared" si="54"/>
        <v>10000</v>
      </c>
      <c r="F878" s="10">
        <f t="shared" si="52"/>
        <v>12889.350419238863</v>
      </c>
      <c r="G878" s="10">
        <f>IF(F878&gt;0,MIN('Hourly Model'!$E$8*1000-E878,F878),MAX(-E878,F878))</f>
        <v>0</v>
      </c>
      <c r="I878" s="10">
        <f t="shared" si="55"/>
        <v>0</v>
      </c>
    </row>
    <row r="879" spans="1:9" x14ac:dyDescent="0.2">
      <c r="A879" s="11">
        <f t="shared" si="53"/>
        <v>43502.54166666454</v>
      </c>
      <c r="B879" s="5">
        <f>'Load Profile'!E882</f>
        <v>1108.3898470029637</v>
      </c>
      <c r="C879" s="5">
        <f>'Solar Output'!E883</f>
        <v>7065.3607999999995</v>
      </c>
      <c r="D879" s="5">
        <f>'Wind Output'!E886</f>
        <v>6160</v>
      </c>
      <c r="E879" s="5">
        <f t="shared" si="54"/>
        <v>10000</v>
      </c>
      <c r="F879" s="10">
        <f t="shared" si="52"/>
        <v>12116.970952997035</v>
      </c>
      <c r="G879" s="10">
        <f>IF(F879&gt;0,MIN('Hourly Model'!$E$8*1000-E879,F879),MAX(-E879,F879))</f>
        <v>0</v>
      </c>
      <c r="I879" s="10">
        <f t="shared" si="55"/>
        <v>0</v>
      </c>
    </row>
    <row r="880" spans="1:9" x14ac:dyDescent="0.2">
      <c r="A880" s="11">
        <f t="shared" si="53"/>
        <v>43502.583333331204</v>
      </c>
      <c r="B880" s="5">
        <f>'Load Profile'!E883</f>
        <v>1111.2533182054608</v>
      </c>
      <c r="C880" s="5">
        <f>'Solar Output'!E884</f>
        <v>5666.9297500000002</v>
      </c>
      <c r="D880" s="5">
        <f>'Wind Output'!E887</f>
        <v>6160</v>
      </c>
      <c r="E880" s="5">
        <f t="shared" si="54"/>
        <v>10000</v>
      </c>
      <c r="F880" s="10">
        <f t="shared" si="52"/>
        <v>10715.676431794538</v>
      </c>
      <c r="G880" s="10">
        <f>IF(F880&gt;0,MIN('Hourly Model'!$E$8*1000-E880,F880),MAX(-E880,F880))</f>
        <v>0</v>
      </c>
      <c r="I880" s="10">
        <f t="shared" si="55"/>
        <v>0</v>
      </c>
    </row>
    <row r="881" spans="1:9" x14ac:dyDescent="0.2">
      <c r="A881" s="11">
        <f t="shared" si="53"/>
        <v>43502.624999997868</v>
      </c>
      <c r="B881" s="5">
        <f>'Load Profile'!E884</f>
        <v>1197.7056363333031</v>
      </c>
      <c r="C881" s="5">
        <f>'Solar Output'!E885</f>
        <v>3587.8447499999993</v>
      </c>
      <c r="D881" s="5">
        <f>'Wind Output'!E888</f>
        <v>6160</v>
      </c>
      <c r="E881" s="5">
        <f t="shared" si="54"/>
        <v>10000</v>
      </c>
      <c r="F881" s="10">
        <f t="shared" si="52"/>
        <v>8550.1391136666971</v>
      </c>
      <c r="G881" s="10">
        <f>IF(F881&gt;0,MIN('Hourly Model'!$E$8*1000-E881,F881),MAX(-E881,F881))</f>
        <v>0</v>
      </c>
      <c r="I881" s="10">
        <f t="shared" si="55"/>
        <v>0</v>
      </c>
    </row>
    <row r="882" spans="1:9" x14ac:dyDescent="0.2">
      <c r="A882" s="11">
        <f t="shared" si="53"/>
        <v>43502.666666664532</v>
      </c>
      <c r="B882" s="5">
        <f>'Load Profile'!E885</f>
        <v>1460.1167824312397</v>
      </c>
      <c r="C882" s="5">
        <f>'Solar Output'!E886</f>
        <v>1120.8244999999999</v>
      </c>
      <c r="D882" s="5">
        <f>'Wind Output'!E889</f>
        <v>4266.666666666667</v>
      </c>
      <c r="E882" s="5">
        <f t="shared" si="54"/>
        <v>10000</v>
      </c>
      <c r="F882" s="10">
        <f t="shared" si="52"/>
        <v>3927.374384235427</v>
      </c>
      <c r="G882" s="10">
        <f>IF(F882&gt;0,MIN('Hourly Model'!$E$8*1000-E882,F882),MAX(-E882,F882))</f>
        <v>0</v>
      </c>
      <c r="I882" s="10">
        <f t="shared" si="55"/>
        <v>0</v>
      </c>
    </row>
    <row r="883" spans="1:9" x14ac:dyDescent="0.2">
      <c r="A883" s="11">
        <f t="shared" si="53"/>
        <v>43502.708333331197</v>
      </c>
      <c r="B883" s="5">
        <f>'Load Profile'!E886</f>
        <v>1947.6573912863551</v>
      </c>
      <c r="C883" s="5">
        <f>'Solar Output'!E887</f>
        <v>0</v>
      </c>
      <c r="D883" s="5">
        <f>'Wind Output'!E890</f>
        <v>1666.6666666666667</v>
      </c>
      <c r="E883" s="5">
        <f t="shared" si="54"/>
        <v>10000</v>
      </c>
      <c r="F883" s="10">
        <f t="shared" si="52"/>
        <v>-280.99072461968831</v>
      </c>
      <c r="G883" s="10">
        <f>IF(F883&gt;0,MIN('Hourly Model'!$E$8*1000-E883,F883),MAX(-E883,F883))</f>
        <v>-280.99072461968831</v>
      </c>
      <c r="I883" s="10">
        <f t="shared" si="55"/>
        <v>0</v>
      </c>
    </row>
    <row r="884" spans="1:9" x14ac:dyDescent="0.2">
      <c r="A884" s="11">
        <f t="shared" si="53"/>
        <v>43502.749999997861</v>
      </c>
      <c r="B884" s="5">
        <f>'Load Profile'!E887</f>
        <v>2300.2164559418829</v>
      </c>
      <c r="C884" s="5">
        <f>'Solar Output'!E888</f>
        <v>0</v>
      </c>
      <c r="D884" s="5">
        <f>'Wind Output'!E891</f>
        <v>873.33333333333337</v>
      </c>
      <c r="E884" s="5">
        <f t="shared" si="54"/>
        <v>9719.009275380311</v>
      </c>
      <c r="F884" s="10">
        <f t="shared" si="52"/>
        <v>-1426.8831226085495</v>
      </c>
      <c r="G884" s="10">
        <f>IF(F884&gt;0,MIN('Hourly Model'!$E$8*1000-E884,F884),MAX(-E884,F884))</f>
        <v>-1426.8831226085495</v>
      </c>
      <c r="I884" s="10">
        <f t="shared" si="55"/>
        <v>0</v>
      </c>
    </row>
    <row r="885" spans="1:9" x14ac:dyDescent="0.2">
      <c r="A885" s="11">
        <f t="shared" si="53"/>
        <v>43502.791666664525</v>
      </c>
      <c r="B885" s="5">
        <f>'Load Profile'!E888</f>
        <v>2431.1841086175955</v>
      </c>
      <c r="C885" s="5">
        <f>'Solar Output'!E889</f>
        <v>0</v>
      </c>
      <c r="D885" s="5">
        <f>'Wind Output'!E892</f>
        <v>873.33333333333337</v>
      </c>
      <c r="E885" s="5">
        <f t="shared" si="54"/>
        <v>8292.1261527717616</v>
      </c>
      <c r="F885" s="10">
        <f t="shared" si="52"/>
        <v>-1557.850775284262</v>
      </c>
      <c r="G885" s="10">
        <f>IF(F885&gt;0,MIN('Hourly Model'!$E$8*1000-E885,F885),MAX(-E885,F885))</f>
        <v>-1557.850775284262</v>
      </c>
      <c r="I885" s="10">
        <f t="shared" si="55"/>
        <v>0</v>
      </c>
    </row>
    <row r="886" spans="1:9" x14ac:dyDescent="0.2">
      <c r="A886" s="11">
        <f t="shared" si="53"/>
        <v>43502.833333331189</v>
      </c>
      <c r="B886" s="5">
        <f>'Load Profile'!E889</f>
        <v>2344.4003205018239</v>
      </c>
      <c r="C886" s="5">
        <f>'Solar Output'!E890</f>
        <v>0</v>
      </c>
      <c r="D886" s="5">
        <f>'Wind Output'!E893</f>
        <v>0</v>
      </c>
      <c r="E886" s="5">
        <f t="shared" si="54"/>
        <v>6734.2753774875</v>
      </c>
      <c r="F886" s="10">
        <f t="shared" si="52"/>
        <v>-2344.4003205018239</v>
      </c>
      <c r="G886" s="10">
        <f>IF(F886&gt;0,MIN('Hourly Model'!$E$8*1000-E886,F886),MAX(-E886,F886))</f>
        <v>-2344.4003205018239</v>
      </c>
      <c r="I886" s="10">
        <f t="shared" si="55"/>
        <v>0</v>
      </c>
    </row>
    <row r="887" spans="1:9" x14ac:dyDescent="0.2">
      <c r="A887" s="11">
        <f t="shared" si="53"/>
        <v>43502.874999997854</v>
      </c>
      <c r="B887" s="5">
        <f>'Load Profile'!E890</f>
        <v>2150.6771471814036</v>
      </c>
      <c r="C887" s="5">
        <f>'Solar Output'!E891</f>
        <v>0</v>
      </c>
      <c r="D887" s="5">
        <f>'Wind Output'!E894</f>
        <v>0</v>
      </c>
      <c r="E887" s="5">
        <f t="shared" si="54"/>
        <v>4389.8750569856766</v>
      </c>
      <c r="F887" s="10">
        <f t="shared" si="52"/>
        <v>-2150.6771471814036</v>
      </c>
      <c r="G887" s="10">
        <f>IF(F887&gt;0,MIN('Hourly Model'!$E$8*1000-E887,F887),MAX(-E887,F887))</f>
        <v>-2150.6771471814036</v>
      </c>
      <c r="I887" s="10">
        <f t="shared" si="55"/>
        <v>0</v>
      </c>
    </row>
    <row r="888" spans="1:9" x14ac:dyDescent="0.2">
      <c r="A888" s="11">
        <f t="shared" si="53"/>
        <v>43502.916666664518</v>
      </c>
      <c r="B888" s="5">
        <f>'Load Profile'!E891</f>
        <v>1794.2545813243717</v>
      </c>
      <c r="C888" s="5">
        <f>'Solar Output'!E892</f>
        <v>0</v>
      </c>
      <c r="D888" s="5">
        <f>'Wind Output'!E895</f>
        <v>0</v>
      </c>
      <c r="E888" s="5">
        <f t="shared" si="54"/>
        <v>2239.197909804273</v>
      </c>
      <c r="F888" s="10">
        <f t="shared" si="52"/>
        <v>-1794.2545813243717</v>
      </c>
      <c r="G888" s="10">
        <f>IF(F888&gt;0,MIN('Hourly Model'!$E$8*1000-E888,F888),MAX(-E888,F888))</f>
        <v>-1794.2545813243717</v>
      </c>
      <c r="I888" s="10">
        <f t="shared" si="55"/>
        <v>0</v>
      </c>
    </row>
    <row r="889" spans="1:9" x14ac:dyDescent="0.2">
      <c r="A889" s="11">
        <f t="shared" si="53"/>
        <v>43502.958333331182</v>
      </c>
      <c r="B889" s="5">
        <f>'Load Profile'!E892</f>
        <v>1467.2426452693633</v>
      </c>
      <c r="C889" s="5">
        <f>'Solar Output'!E893</f>
        <v>0</v>
      </c>
      <c r="D889" s="5">
        <f>'Wind Output'!E896</f>
        <v>0</v>
      </c>
      <c r="E889" s="5">
        <f t="shared" si="54"/>
        <v>444.94332847990131</v>
      </c>
      <c r="F889" s="10">
        <f t="shared" si="52"/>
        <v>-1467.2426452693633</v>
      </c>
      <c r="G889" s="10">
        <f>IF(F889&gt;0,MIN('Hourly Model'!$E$8*1000-E889,F889),MAX(-E889,F889))</f>
        <v>-444.94332847990131</v>
      </c>
      <c r="I889" s="10">
        <f t="shared" si="55"/>
        <v>-1022.299316789462</v>
      </c>
    </row>
    <row r="890" spans="1:9" x14ac:dyDescent="0.2">
      <c r="A890" s="11">
        <f t="shared" si="53"/>
        <v>43502.999999997846</v>
      </c>
      <c r="B890" s="5">
        <f>'Load Profile'!E893</f>
        <v>1121.981256274295</v>
      </c>
      <c r="C890" s="5">
        <f>'Solar Output'!E894</f>
        <v>0</v>
      </c>
      <c r="D890" s="5">
        <f>'Wind Output'!E897</f>
        <v>0</v>
      </c>
      <c r="E890" s="5">
        <f t="shared" si="54"/>
        <v>0</v>
      </c>
      <c r="F890" s="10">
        <f t="shared" si="52"/>
        <v>-1121.981256274295</v>
      </c>
      <c r="G890" s="10">
        <f>IF(F890&gt;0,MIN('Hourly Model'!$E$8*1000-E890,F890),MAX(-E890,F890))</f>
        <v>0</v>
      </c>
      <c r="I890" s="10">
        <f t="shared" si="55"/>
        <v>-2144.2805730637569</v>
      </c>
    </row>
    <row r="891" spans="1:9" x14ac:dyDescent="0.2">
      <c r="A891" s="11">
        <f t="shared" si="53"/>
        <v>43503.041666664511</v>
      </c>
      <c r="B891" s="5">
        <f>'Load Profile'!E894</f>
        <v>990.15450175364754</v>
      </c>
      <c r="C891" s="5">
        <f>'Solar Output'!E895</f>
        <v>0</v>
      </c>
      <c r="D891" s="5">
        <f>'Wind Output'!E898</f>
        <v>0</v>
      </c>
      <c r="E891" s="5">
        <f t="shared" si="54"/>
        <v>0</v>
      </c>
      <c r="F891" s="10">
        <f t="shared" si="52"/>
        <v>-990.15450175364754</v>
      </c>
      <c r="G891" s="10">
        <f>IF(F891&gt;0,MIN('Hourly Model'!$E$8*1000-E891,F891),MAX(-E891,F891))</f>
        <v>0</v>
      </c>
      <c r="I891" s="10">
        <f t="shared" si="55"/>
        <v>-3134.4350748174047</v>
      </c>
    </row>
    <row r="892" spans="1:9" x14ac:dyDescent="0.2">
      <c r="A892" s="11">
        <f t="shared" si="53"/>
        <v>43503.083333331175</v>
      </c>
      <c r="B892" s="5">
        <f>'Load Profile'!E895</f>
        <v>931.25715526284284</v>
      </c>
      <c r="C892" s="5">
        <f>'Solar Output'!E896</f>
        <v>0</v>
      </c>
      <c r="D892" s="5">
        <f>'Wind Output'!E899</f>
        <v>873.33333333333337</v>
      </c>
      <c r="E892" s="5">
        <f t="shared" si="54"/>
        <v>0</v>
      </c>
      <c r="F892" s="10">
        <f t="shared" si="52"/>
        <v>-57.923821929509472</v>
      </c>
      <c r="G892" s="10">
        <f>IF(F892&gt;0,MIN('Hourly Model'!$E$8*1000-E892,F892),MAX(-E892,F892))</f>
        <v>0</v>
      </c>
      <c r="I892" s="10">
        <f t="shared" si="55"/>
        <v>-3192.3588967469141</v>
      </c>
    </row>
    <row r="893" spans="1:9" x14ac:dyDescent="0.2">
      <c r="A893" s="11">
        <f t="shared" si="53"/>
        <v>43503.124999997839</v>
      </c>
      <c r="B893" s="5">
        <f>'Load Profile'!E896</f>
        <v>913.18292889479005</v>
      </c>
      <c r="C893" s="5">
        <f>'Solar Output'!E897</f>
        <v>0</v>
      </c>
      <c r="D893" s="5">
        <f>'Wind Output'!E900</f>
        <v>873.33333333333337</v>
      </c>
      <c r="E893" s="5">
        <f t="shared" si="54"/>
        <v>0</v>
      </c>
      <c r="F893" s="10">
        <f t="shared" si="52"/>
        <v>-39.849595561456681</v>
      </c>
      <c r="G893" s="10">
        <f>IF(F893&gt;0,MIN('Hourly Model'!$E$8*1000-E893,F893),MAX(-E893,F893))</f>
        <v>0</v>
      </c>
      <c r="I893" s="10">
        <f t="shared" si="55"/>
        <v>-3232.2084923083708</v>
      </c>
    </row>
    <row r="894" spans="1:9" x14ac:dyDescent="0.2">
      <c r="A894" s="11">
        <f t="shared" si="53"/>
        <v>43503.166666664503</v>
      </c>
      <c r="B894" s="5">
        <f>'Load Profile'!E897</f>
        <v>908.12861503347767</v>
      </c>
      <c r="C894" s="5">
        <f>'Solar Output'!E898</f>
        <v>0</v>
      </c>
      <c r="D894" s="5">
        <f>'Wind Output'!E901</f>
        <v>2773.3333333333335</v>
      </c>
      <c r="E894" s="5">
        <f t="shared" si="54"/>
        <v>0</v>
      </c>
      <c r="F894" s="10">
        <f t="shared" si="52"/>
        <v>1865.2047182998558</v>
      </c>
      <c r="G894" s="10">
        <f>IF(F894&gt;0,MIN('Hourly Model'!$E$8*1000-E894,F894),MAX(-E894,F894))</f>
        <v>1865.2047182998558</v>
      </c>
      <c r="I894" s="10">
        <f t="shared" si="55"/>
        <v>-1367.0037740085149</v>
      </c>
    </row>
    <row r="895" spans="1:9" x14ac:dyDescent="0.2">
      <c r="A895" s="11">
        <f t="shared" si="53"/>
        <v>43503.208333331168</v>
      </c>
      <c r="B895" s="5">
        <f>'Load Profile'!E898</f>
        <v>978.21147744477219</v>
      </c>
      <c r="C895" s="5">
        <f>'Solar Output'!E899</f>
        <v>0</v>
      </c>
      <c r="D895" s="5">
        <f>'Wind Output'!E902</f>
        <v>4266.666666666667</v>
      </c>
      <c r="E895" s="5">
        <f t="shared" si="54"/>
        <v>1865.2047182998558</v>
      </c>
      <c r="F895" s="10">
        <f t="shared" si="52"/>
        <v>3288.4551892218947</v>
      </c>
      <c r="G895" s="10">
        <f>IF(F895&gt;0,MIN('Hourly Model'!$E$8*1000-E895,F895),MAX(-E895,F895))</f>
        <v>3288.4551892218947</v>
      </c>
      <c r="I895" s="10">
        <f t="shared" si="55"/>
        <v>0</v>
      </c>
    </row>
    <row r="896" spans="1:9" x14ac:dyDescent="0.2">
      <c r="A896" s="11">
        <f t="shared" si="53"/>
        <v>43503.249999997832</v>
      </c>
      <c r="B896" s="5">
        <f>'Load Profile'!E899</f>
        <v>1183.8257208227412</v>
      </c>
      <c r="C896" s="5">
        <f>'Solar Output'!E900</f>
        <v>0</v>
      </c>
      <c r="D896" s="5">
        <f>'Wind Output'!E903</f>
        <v>6160</v>
      </c>
      <c r="E896" s="5">
        <f t="shared" si="54"/>
        <v>5153.6599075217509</v>
      </c>
      <c r="F896" s="10">
        <f t="shared" si="52"/>
        <v>4976.1742791772585</v>
      </c>
      <c r="G896" s="10">
        <f>IF(F896&gt;0,MIN('Hourly Model'!$E$8*1000-E896,F896),MAX(-E896,F896))</f>
        <v>4846.3400924782491</v>
      </c>
      <c r="I896" s="10">
        <f t="shared" si="55"/>
        <v>0</v>
      </c>
    </row>
    <row r="897" spans="1:9" x14ac:dyDescent="0.2">
      <c r="A897" s="11">
        <f t="shared" si="53"/>
        <v>43503.291666664496</v>
      </c>
      <c r="B897" s="5">
        <f>'Load Profile'!E900</f>
        <v>1499.4689670961141</v>
      </c>
      <c r="C897" s="5">
        <f>'Solar Output'!E901</f>
        <v>1382.6127999999999</v>
      </c>
      <c r="D897" s="5">
        <f>'Wind Output'!E904</f>
        <v>4266.666666666667</v>
      </c>
      <c r="E897" s="5">
        <f t="shared" si="54"/>
        <v>10000</v>
      </c>
      <c r="F897" s="10">
        <f t="shared" si="52"/>
        <v>4149.8104995705526</v>
      </c>
      <c r="G897" s="10">
        <f>IF(F897&gt;0,MIN('Hourly Model'!$E$8*1000-E897,F897),MAX(-E897,F897))</f>
        <v>0</v>
      </c>
      <c r="I897" s="10">
        <f t="shared" si="55"/>
        <v>0</v>
      </c>
    </row>
    <row r="898" spans="1:9" x14ac:dyDescent="0.2">
      <c r="A898" s="11">
        <f t="shared" si="53"/>
        <v>43503.33333333116</v>
      </c>
      <c r="B898" s="5">
        <f>'Load Profile'!E901</f>
        <v>1420.5609192111642</v>
      </c>
      <c r="C898" s="5">
        <f>'Solar Output'!E902</f>
        <v>3951.1849499999998</v>
      </c>
      <c r="D898" s="5">
        <f>'Wind Output'!E905</f>
        <v>6160</v>
      </c>
      <c r="E898" s="5">
        <f t="shared" si="54"/>
        <v>10000</v>
      </c>
      <c r="F898" s="10">
        <f t="shared" ref="F898:F961" si="56">D898+C898-B898</f>
        <v>8690.6240307888347</v>
      </c>
      <c r="G898" s="10">
        <f>IF(F898&gt;0,MIN('Hourly Model'!$E$8*1000-E898,F898),MAX(-E898,F898))</f>
        <v>0</v>
      </c>
      <c r="I898" s="10">
        <f t="shared" si="55"/>
        <v>0</v>
      </c>
    </row>
    <row r="899" spans="1:9" x14ac:dyDescent="0.2">
      <c r="A899" s="11">
        <f t="shared" ref="A899:A962" si="57">A898+1/24</f>
        <v>43503.374999997824</v>
      </c>
      <c r="B899" s="5">
        <f>'Load Profile'!E902</f>
        <v>1239.1386734416624</v>
      </c>
      <c r="C899" s="5">
        <f>'Solar Output'!E903</f>
        <v>5989.7738499999996</v>
      </c>
      <c r="D899" s="5">
        <f>'Wind Output'!E906</f>
        <v>6160</v>
      </c>
      <c r="E899" s="5">
        <f t="shared" ref="E899:E962" si="58">E898+G898</f>
        <v>10000</v>
      </c>
      <c r="F899" s="10">
        <f t="shared" si="56"/>
        <v>10910.635176558337</v>
      </c>
      <c r="G899" s="10">
        <f>IF(F899&gt;0,MIN('Hourly Model'!$E$8*1000-E899,F899),MAX(-E899,F899))</f>
        <v>0</v>
      </c>
      <c r="I899" s="10">
        <f t="shared" ref="I899:I962" si="59">MIN(I898+F899+E899,0)</f>
        <v>0</v>
      </c>
    </row>
    <row r="900" spans="1:9" x14ac:dyDescent="0.2">
      <c r="A900" s="11">
        <f t="shared" si="57"/>
        <v>43503.416666664489</v>
      </c>
      <c r="B900" s="5">
        <f>'Load Profile'!E903</f>
        <v>1248.9769745847948</v>
      </c>
      <c r="C900" s="5">
        <f>'Solar Output'!E904</f>
        <v>7549.3107</v>
      </c>
      <c r="D900" s="5">
        <f>'Wind Output'!E907</f>
        <v>7873.333333333333</v>
      </c>
      <c r="E900" s="5">
        <f t="shared" si="58"/>
        <v>10000</v>
      </c>
      <c r="F900" s="10">
        <f t="shared" si="56"/>
        <v>14173.667058748539</v>
      </c>
      <c r="G900" s="10">
        <f>IF(F900&gt;0,MIN('Hourly Model'!$E$8*1000-E900,F900),MAX(-E900,F900))</f>
        <v>0</v>
      </c>
      <c r="I900" s="10">
        <f t="shared" si="59"/>
        <v>0</v>
      </c>
    </row>
    <row r="901" spans="1:9" x14ac:dyDescent="0.2">
      <c r="A901" s="11">
        <f t="shared" si="57"/>
        <v>43503.458333331153</v>
      </c>
      <c r="B901" s="5">
        <f>'Load Profile'!E904</f>
        <v>1199.7724231515197</v>
      </c>
      <c r="C901" s="5">
        <f>'Solar Output'!E905</f>
        <v>8211.4312499999996</v>
      </c>
      <c r="D901" s="5">
        <f>'Wind Output'!E908</f>
        <v>7873.333333333333</v>
      </c>
      <c r="E901" s="5">
        <f t="shared" si="58"/>
        <v>10000</v>
      </c>
      <c r="F901" s="10">
        <f t="shared" si="56"/>
        <v>14884.992160181813</v>
      </c>
      <c r="G901" s="10">
        <f>IF(F901&gt;0,MIN('Hourly Model'!$E$8*1000-E901,F901),MAX(-E901,F901))</f>
        <v>0</v>
      </c>
      <c r="I901" s="10">
        <f t="shared" si="59"/>
        <v>0</v>
      </c>
    </row>
    <row r="902" spans="1:9" x14ac:dyDescent="0.2">
      <c r="A902" s="11">
        <f t="shared" si="57"/>
        <v>43503.499999997817</v>
      </c>
      <c r="B902" s="5">
        <f>'Load Profile'!E905</f>
        <v>1145.6491978064582</v>
      </c>
      <c r="C902" s="5">
        <f>'Solar Output'!E906</f>
        <v>8138.3153999999995</v>
      </c>
      <c r="D902" s="5">
        <f>'Wind Output'!E909</f>
        <v>9573.3333333333339</v>
      </c>
      <c r="E902" s="5">
        <f t="shared" si="58"/>
        <v>10000</v>
      </c>
      <c r="F902" s="10">
        <f t="shared" si="56"/>
        <v>16565.999535526877</v>
      </c>
      <c r="G902" s="10">
        <f>IF(F902&gt;0,MIN('Hourly Model'!$E$8*1000-E902,F902),MAX(-E902,F902))</f>
        <v>0</v>
      </c>
      <c r="I902" s="10">
        <f t="shared" si="59"/>
        <v>0</v>
      </c>
    </row>
    <row r="903" spans="1:9" x14ac:dyDescent="0.2">
      <c r="A903" s="11">
        <f t="shared" si="57"/>
        <v>43503.541666664481</v>
      </c>
      <c r="B903" s="5">
        <f>'Load Profile'!E906</f>
        <v>1111.7321176829946</v>
      </c>
      <c r="C903" s="5">
        <f>'Solar Output'!E907</f>
        <v>7372.7201499999992</v>
      </c>
      <c r="D903" s="5">
        <f>'Wind Output'!E910</f>
        <v>9573.3333333333339</v>
      </c>
      <c r="E903" s="5">
        <f t="shared" si="58"/>
        <v>10000</v>
      </c>
      <c r="F903" s="10">
        <f t="shared" si="56"/>
        <v>15834.321365650339</v>
      </c>
      <c r="G903" s="10">
        <f>IF(F903&gt;0,MIN('Hourly Model'!$E$8*1000-E903,F903),MAX(-E903,F903))</f>
        <v>0</v>
      </c>
      <c r="I903" s="10">
        <f t="shared" si="59"/>
        <v>0</v>
      </c>
    </row>
    <row r="904" spans="1:9" x14ac:dyDescent="0.2">
      <c r="A904" s="11">
        <f t="shared" si="57"/>
        <v>43503.583333331146</v>
      </c>
      <c r="B904" s="5">
        <f>'Load Profile'!E907</f>
        <v>1101.5787760545738</v>
      </c>
      <c r="C904" s="5">
        <f>'Solar Output'!E908</f>
        <v>5902.5704999999998</v>
      </c>
      <c r="D904" s="5">
        <f>'Wind Output'!E911</f>
        <v>9060</v>
      </c>
      <c r="E904" s="5">
        <f t="shared" si="58"/>
        <v>10000</v>
      </c>
      <c r="F904" s="10">
        <f t="shared" si="56"/>
        <v>13860.991723945426</v>
      </c>
      <c r="G904" s="10">
        <f>IF(F904&gt;0,MIN('Hourly Model'!$E$8*1000-E904,F904),MAX(-E904,F904))</f>
        <v>0</v>
      </c>
      <c r="I904" s="10">
        <f t="shared" si="59"/>
        <v>0</v>
      </c>
    </row>
    <row r="905" spans="1:9" x14ac:dyDescent="0.2">
      <c r="A905" s="11">
        <f t="shared" si="57"/>
        <v>43503.62499999781</v>
      </c>
      <c r="B905" s="5">
        <f>'Load Profile'!E908</f>
        <v>1169.4172501002563</v>
      </c>
      <c r="C905" s="5">
        <f>'Solar Output'!E909</f>
        <v>3652.3424999999997</v>
      </c>
      <c r="D905" s="5">
        <f>'Wind Output'!E912</f>
        <v>9573.3333333333339</v>
      </c>
      <c r="E905" s="5">
        <f t="shared" si="58"/>
        <v>10000</v>
      </c>
      <c r="F905" s="10">
        <f t="shared" si="56"/>
        <v>12056.258583233079</v>
      </c>
      <c r="G905" s="10">
        <f>IF(F905&gt;0,MIN('Hourly Model'!$E$8*1000-E905,F905),MAX(-E905,F905))</f>
        <v>0</v>
      </c>
      <c r="I905" s="10">
        <f t="shared" si="59"/>
        <v>0</v>
      </c>
    </row>
    <row r="906" spans="1:9" x14ac:dyDescent="0.2">
      <c r="A906" s="11">
        <f t="shared" si="57"/>
        <v>43503.666666664474</v>
      </c>
      <c r="B906" s="5">
        <f>'Load Profile'!E909</f>
        <v>1415.030571497864</v>
      </c>
      <c r="C906" s="5">
        <f>'Solar Output'!E910</f>
        <v>1218.0385999999999</v>
      </c>
      <c r="D906" s="5">
        <f>'Wind Output'!E913</f>
        <v>9573.3333333333339</v>
      </c>
      <c r="E906" s="5">
        <f t="shared" si="58"/>
        <v>10000</v>
      </c>
      <c r="F906" s="10">
        <f t="shared" si="56"/>
        <v>9376.3413618354698</v>
      </c>
      <c r="G906" s="10">
        <f>IF(F906&gt;0,MIN('Hourly Model'!$E$8*1000-E906,F906),MAX(-E906,F906))</f>
        <v>0</v>
      </c>
      <c r="I906" s="10">
        <f t="shared" si="59"/>
        <v>0</v>
      </c>
    </row>
    <row r="907" spans="1:9" x14ac:dyDescent="0.2">
      <c r="A907" s="11">
        <f t="shared" si="57"/>
        <v>43503.708333331138</v>
      </c>
      <c r="B907" s="5">
        <f>'Load Profile'!E910</f>
        <v>1910.2257804104861</v>
      </c>
      <c r="C907" s="5">
        <f>'Solar Output'!E911</f>
        <v>0</v>
      </c>
      <c r="D907" s="5">
        <f>'Wind Output'!E914</f>
        <v>7873.333333333333</v>
      </c>
      <c r="E907" s="5">
        <f t="shared" si="58"/>
        <v>10000</v>
      </c>
      <c r="F907" s="10">
        <f t="shared" si="56"/>
        <v>5963.1075529228474</v>
      </c>
      <c r="G907" s="10">
        <f>IF(F907&gt;0,MIN('Hourly Model'!$E$8*1000-E907,F907),MAX(-E907,F907))</f>
        <v>0</v>
      </c>
      <c r="I907" s="10">
        <f t="shared" si="59"/>
        <v>0</v>
      </c>
    </row>
    <row r="908" spans="1:9" x14ac:dyDescent="0.2">
      <c r="A908" s="11">
        <f t="shared" si="57"/>
        <v>43503.749999997803</v>
      </c>
      <c r="B908" s="5">
        <f>'Load Profile'!E911</f>
        <v>2258.4331632341914</v>
      </c>
      <c r="C908" s="5">
        <f>'Solar Output'!E912</f>
        <v>0</v>
      </c>
      <c r="D908" s="5">
        <f>'Wind Output'!E915</f>
        <v>6160</v>
      </c>
      <c r="E908" s="5">
        <f t="shared" si="58"/>
        <v>10000</v>
      </c>
      <c r="F908" s="10">
        <f t="shared" si="56"/>
        <v>3901.5668367658086</v>
      </c>
      <c r="G908" s="10">
        <f>IF(F908&gt;0,MIN('Hourly Model'!$E$8*1000-E908,F908),MAX(-E908,F908))</f>
        <v>0</v>
      </c>
      <c r="I908" s="10">
        <f t="shared" si="59"/>
        <v>0</v>
      </c>
    </row>
    <row r="909" spans="1:9" x14ac:dyDescent="0.2">
      <c r="A909" s="11">
        <f t="shared" si="57"/>
        <v>43503.791666664467</v>
      </c>
      <c r="B909" s="5">
        <f>'Load Profile'!E912</f>
        <v>2386.9918583968902</v>
      </c>
      <c r="C909" s="5">
        <f>'Solar Output'!E913</f>
        <v>0</v>
      </c>
      <c r="D909" s="5">
        <f>'Wind Output'!E916</f>
        <v>9060</v>
      </c>
      <c r="E909" s="5">
        <f t="shared" si="58"/>
        <v>10000</v>
      </c>
      <c r="F909" s="10">
        <f t="shared" si="56"/>
        <v>6673.0081416031098</v>
      </c>
      <c r="G909" s="10">
        <f>IF(F909&gt;0,MIN('Hourly Model'!$E$8*1000-E909,F909),MAX(-E909,F909))</f>
        <v>0</v>
      </c>
      <c r="I909" s="10">
        <f t="shared" si="59"/>
        <v>0</v>
      </c>
    </row>
    <row r="910" spans="1:9" x14ac:dyDescent="0.2">
      <c r="A910" s="11">
        <f t="shared" si="57"/>
        <v>43503.833333331131</v>
      </c>
      <c r="B910" s="5">
        <f>'Load Profile'!E913</f>
        <v>2312.2122712924784</v>
      </c>
      <c r="C910" s="5">
        <f>'Solar Output'!E914</f>
        <v>0</v>
      </c>
      <c r="D910" s="5">
        <f>'Wind Output'!E917</f>
        <v>6160</v>
      </c>
      <c r="E910" s="5">
        <f t="shared" si="58"/>
        <v>10000</v>
      </c>
      <c r="F910" s="10">
        <f t="shared" si="56"/>
        <v>3847.7877287075216</v>
      </c>
      <c r="G910" s="10">
        <f>IF(F910&gt;0,MIN('Hourly Model'!$E$8*1000-E910,F910),MAX(-E910,F910))</f>
        <v>0</v>
      </c>
      <c r="I910" s="10">
        <f t="shared" si="59"/>
        <v>0</v>
      </c>
    </row>
    <row r="911" spans="1:9" x14ac:dyDescent="0.2">
      <c r="A911" s="11">
        <f t="shared" si="57"/>
        <v>43503.874999997795</v>
      </c>
      <c r="B911" s="5">
        <f>'Load Profile'!E914</f>
        <v>2121.2702452028984</v>
      </c>
      <c r="C911" s="5">
        <f>'Solar Output'!E915</f>
        <v>0</v>
      </c>
      <c r="D911" s="5">
        <f>'Wind Output'!E918</f>
        <v>4266.666666666667</v>
      </c>
      <c r="E911" s="5">
        <f t="shared" si="58"/>
        <v>10000</v>
      </c>
      <c r="F911" s="10">
        <f t="shared" si="56"/>
        <v>2145.3964214637685</v>
      </c>
      <c r="G911" s="10">
        <f>IF(F911&gt;0,MIN('Hourly Model'!$E$8*1000-E911,F911),MAX(-E911,F911))</f>
        <v>0</v>
      </c>
      <c r="I911" s="10">
        <f t="shared" si="59"/>
        <v>0</v>
      </c>
    </row>
    <row r="912" spans="1:9" x14ac:dyDescent="0.2">
      <c r="A912" s="11">
        <f t="shared" si="57"/>
        <v>43503.91666666446</v>
      </c>
      <c r="B912" s="5">
        <f>'Load Profile'!E915</f>
        <v>1774.0892867892585</v>
      </c>
      <c r="C912" s="5">
        <f>'Solar Output'!E916</f>
        <v>0</v>
      </c>
      <c r="D912" s="5">
        <f>'Wind Output'!E919</f>
        <v>4266.666666666667</v>
      </c>
      <c r="E912" s="5">
        <f t="shared" si="58"/>
        <v>10000</v>
      </c>
      <c r="F912" s="10">
        <f t="shared" si="56"/>
        <v>2492.5773798774085</v>
      </c>
      <c r="G912" s="10">
        <f>IF(F912&gt;0,MIN('Hourly Model'!$E$8*1000-E912,F912),MAX(-E912,F912))</f>
        <v>0</v>
      </c>
      <c r="I912" s="10">
        <f t="shared" si="59"/>
        <v>0</v>
      </c>
    </row>
    <row r="913" spans="1:9" x14ac:dyDescent="0.2">
      <c r="A913" s="11">
        <f t="shared" si="57"/>
        <v>43503.958333331124</v>
      </c>
      <c r="B913" s="5">
        <f>'Load Profile'!E916</f>
        <v>1448.0761555123086</v>
      </c>
      <c r="C913" s="5">
        <f>'Solar Output'!E917</f>
        <v>0</v>
      </c>
      <c r="D913" s="5">
        <f>'Wind Output'!E920</f>
        <v>873.33333333333337</v>
      </c>
      <c r="E913" s="5">
        <f t="shared" si="58"/>
        <v>10000</v>
      </c>
      <c r="F913" s="10">
        <f t="shared" si="56"/>
        <v>-574.74282217897519</v>
      </c>
      <c r="G913" s="10">
        <f>IF(F913&gt;0,MIN('Hourly Model'!$E$8*1000-E913,F913),MAX(-E913,F913))</f>
        <v>-574.74282217897519</v>
      </c>
      <c r="I913" s="10">
        <f t="shared" si="59"/>
        <v>0</v>
      </c>
    </row>
    <row r="914" spans="1:9" x14ac:dyDescent="0.2">
      <c r="A914" s="11">
        <f t="shared" si="57"/>
        <v>43503.999999997788</v>
      </c>
      <c r="B914" s="5">
        <f>'Load Profile'!E917</f>
        <v>1103.7620676234155</v>
      </c>
      <c r="C914" s="5">
        <f>'Solar Output'!E918</f>
        <v>0</v>
      </c>
      <c r="D914" s="5">
        <f>'Wind Output'!E921</f>
        <v>873.33333333333337</v>
      </c>
      <c r="E914" s="5">
        <f t="shared" si="58"/>
        <v>9425.257177821024</v>
      </c>
      <c r="F914" s="10">
        <f t="shared" si="56"/>
        <v>-230.42873429008216</v>
      </c>
      <c r="G914" s="10">
        <f>IF(F914&gt;0,MIN('Hourly Model'!$E$8*1000-E914,F914),MAX(-E914,F914))</f>
        <v>-230.42873429008216</v>
      </c>
      <c r="I914" s="10">
        <f t="shared" si="59"/>
        <v>0</v>
      </c>
    </row>
    <row r="915" spans="1:9" x14ac:dyDescent="0.2">
      <c r="A915" s="11">
        <f t="shared" si="57"/>
        <v>43504.041666664452</v>
      </c>
      <c r="B915" s="5">
        <f>'Load Profile'!E918</f>
        <v>974.97762217162449</v>
      </c>
      <c r="C915" s="5">
        <f>'Solar Output'!E919</f>
        <v>0</v>
      </c>
      <c r="D915" s="5">
        <f>'Wind Output'!E922</f>
        <v>1666.6666666666667</v>
      </c>
      <c r="E915" s="5">
        <f t="shared" si="58"/>
        <v>9194.8284435309415</v>
      </c>
      <c r="F915" s="10">
        <f t="shared" si="56"/>
        <v>691.68904449504225</v>
      </c>
      <c r="G915" s="10">
        <f>IF(F915&gt;0,MIN('Hourly Model'!$E$8*1000-E915,F915),MAX(-E915,F915))</f>
        <v>691.68904449504225</v>
      </c>
      <c r="I915" s="10">
        <f t="shared" si="59"/>
        <v>0</v>
      </c>
    </row>
    <row r="916" spans="1:9" x14ac:dyDescent="0.2">
      <c r="A916" s="11">
        <f t="shared" si="57"/>
        <v>43504.083333331117</v>
      </c>
      <c r="B916" s="5">
        <f>'Load Profile'!E919</f>
        <v>918.16424333734926</v>
      </c>
      <c r="C916" s="5">
        <f>'Solar Output'!E920</f>
        <v>0</v>
      </c>
      <c r="D916" s="5">
        <f>'Wind Output'!E923</f>
        <v>286.66666666666669</v>
      </c>
      <c r="E916" s="5">
        <f t="shared" si="58"/>
        <v>9886.5174880259838</v>
      </c>
      <c r="F916" s="10">
        <f t="shared" si="56"/>
        <v>-631.49757667068252</v>
      </c>
      <c r="G916" s="10">
        <f>IF(F916&gt;0,MIN('Hourly Model'!$E$8*1000-E916,F916),MAX(-E916,F916))</f>
        <v>-631.49757667068252</v>
      </c>
      <c r="I916" s="10">
        <f t="shared" si="59"/>
        <v>0</v>
      </c>
    </row>
    <row r="917" spans="1:9" x14ac:dyDescent="0.2">
      <c r="A917" s="11">
        <f t="shared" si="57"/>
        <v>43504.124999997781</v>
      </c>
      <c r="B917" s="5">
        <f>'Load Profile'!E920</f>
        <v>905.27807190962585</v>
      </c>
      <c r="C917" s="5">
        <f>'Solar Output'!E921</f>
        <v>0</v>
      </c>
      <c r="D917" s="5">
        <f>'Wind Output'!E924</f>
        <v>286.66666666666669</v>
      </c>
      <c r="E917" s="5">
        <f t="shared" si="58"/>
        <v>9255.0199113553008</v>
      </c>
      <c r="F917" s="10">
        <f t="shared" si="56"/>
        <v>-618.61140524295911</v>
      </c>
      <c r="G917" s="10">
        <f>IF(F917&gt;0,MIN('Hourly Model'!$E$8*1000-E917,F917),MAX(-E917,F917))</f>
        <v>-618.61140524295911</v>
      </c>
      <c r="I917" s="10">
        <f t="shared" si="59"/>
        <v>0</v>
      </c>
    </row>
    <row r="918" spans="1:9" x14ac:dyDescent="0.2">
      <c r="A918" s="11">
        <f t="shared" si="57"/>
        <v>43504.166666664445</v>
      </c>
      <c r="B918" s="5">
        <f>'Load Profile'!E921</f>
        <v>905.45446377329529</v>
      </c>
      <c r="C918" s="5">
        <f>'Solar Output'!E922</f>
        <v>0</v>
      </c>
      <c r="D918" s="5">
        <f>'Wind Output'!E925</f>
        <v>873.33333333333337</v>
      </c>
      <c r="E918" s="5">
        <f t="shared" si="58"/>
        <v>8636.4085061123424</v>
      </c>
      <c r="F918" s="10">
        <f t="shared" si="56"/>
        <v>-32.121130439961917</v>
      </c>
      <c r="G918" s="10">
        <f>IF(F918&gt;0,MIN('Hourly Model'!$E$8*1000-E918,F918),MAX(-E918,F918))</f>
        <v>-32.121130439961917</v>
      </c>
      <c r="I918" s="10">
        <f t="shared" si="59"/>
        <v>0</v>
      </c>
    </row>
    <row r="919" spans="1:9" x14ac:dyDescent="0.2">
      <c r="A919" s="11">
        <f t="shared" si="57"/>
        <v>43504.208333331109</v>
      </c>
      <c r="B919" s="5">
        <f>'Load Profile'!E922</f>
        <v>978.38760295606164</v>
      </c>
      <c r="C919" s="5">
        <f>'Solar Output'!E923</f>
        <v>0</v>
      </c>
      <c r="D919" s="5">
        <f>'Wind Output'!E926</f>
        <v>0</v>
      </c>
      <c r="E919" s="5">
        <f t="shared" si="58"/>
        <v>8604.2873756723802</v>
      </c>
      <c r="F919" s="10">
        <f t="shared" si="56"/>
        <v>-978.38760295606164</v>
      </c>
      <c r="G919" s="10">
        <f>IF(F919&gt;0,MIN('Hourly Model'!$E$8*1000-E919,F919),MAX(-E919,F919))</f>
        <v>-978.38760295606164</v>
      </c>
      <c r="I919" s="10">
        <f t="shared" si="59"/>
        <v>0</v>
      </c>
    </row>
    <row r="920" spans="1:9" x14ac:dyDescent="0.2">
      <c r="A920" s="11">
        <f t="shared" si="57"/>
        <v>43504.249999997774</v>
      </c>
      <c r="B920" s="5">
        <f>'Load Profile'!E923</f>
        <v>1186.5290165823062</v>
      </c>
      <c r="C920" s="5">
        <f>'Solar Output'!E924</f>
        <v>0</v>
      </c>
      <c r="D920" s="5">
        <f>'Wind Output'!E927</f>
        <v>0</v>
      </c>
      <c r="E920" s="5">
        <f t="shared" si="58"/>
        <v>7625.8997727163187</v>
      </c>
      <c r="F920" s="10">
        <f t="shared" si="56"/>
        <v>-1186.5290165823062</v>
      </c>
      <c r="G920" s="10">
        <f>IF(F920&gt;0,MIN('Hourly Model'!$E$8*1000-E920,F920),MAX(-E920,F920))</f>
        <v>-1186.5290165823062</v>
      </c>
      <c r="I920" s="10">
        <f t="shared" si="59"/>
        <v>0</v>
      </c>
    </row>
    <row r="921" spans="1:9" x14ac:dyDescent="0.2">
      <c r="A921" s="11">
        <f t="shared" si="57"/>
        <v>43504.291666664438</v>
      </c>
      <c r="B921" s="5">
        <f>'Load Profile'!E924</f>
        <v>1496.5129040377101</v>
      </c>
      <c r="C921" s="5">
        <f>'Solar Output'!E925</f>
        <v>1505.9951499999997</v>
      </c>
      <c r="D921" s="5">
        <f>'Wind Output'!E928</f>
        <v>0</v>
      </c>
      <c r="E921" s="5">
        <f t="shared" si="58"/>
        <v>6439.3707561340125</v>
      </c>
      <c r="F921" s="10">
        <f t="shared" si="56"/>
        <v>9.4822459622896531</v>
      </c>
      <c r="G921" s="10">
        <f>IF(F921&gt;0,MIN('Hourly Model'!$E$8*1000-E921,F921),MAX(-E921,F921))</f>
        <v>9.4822459622896531</v>
      </c>
      <c r="I921" s="10">
        <f t="shared" si="59"/>
        <v>0</v>
      </c>
    </row>
    <row r="922" spans="1:9" x14ac:dyDescent="0.2">
      <c r="A922" s="11">
        <f t="shared" si="57"/>
        <v>43504.333333331102</v>
      </c>
      <c r="B922" s="5">
        <f>'Load Profile'!E925</f>
        <v>1398.6872504988041</v>
      </c>
      <c r="C922" s="5">
        <f>'Solar Output'!E926</f>
        <v>4139.0385999999999</v>
      </c>
      <c r="D922" s="5">
        <f>'Wind Output'!E929</f>
        <v>286.66666666666669</v>
      </c>
      <c r="E922" s="5">
        <f t="shared" si="58"/>
        <v>6448.8530020963026</v>
      </c>
      <c r="F922" s="10">
        <f t="shared" si="56"/>
        <v>3027.0180161678627</v>
      </c>
      <c r="G922" s="10">
        <f>IF(F922&gt;0,MIN('Hourly Model'!$E$8*1000-E922,F922),MAX(-E922,F922))</f>
        <v>3027.0180161678627</v>
      </c>
      <c r="I922" s="10">
        <f t="shared" si="59"/>
        <v>0</v>
      </c>
    </row>
    <row r="923" spans="1:9" x14ac:dyDescent="0.2">
      <c r="A923" s="11">
        <f t="shared" si="57"/>
        <v>43504.374999997766</v>
      </c>
      <c r="B923" s="5">
        <f>'Load Profile'!E926</f>
        <v>1203.3582630948663</v>
      </c>
      <c r="C923" s="5">
        <f>'Solar Output'!E927</f>
        <v>6174.8238000000001</v>
      </c>
      <c r="D923" s="5">
        <f>'Wind Output'!E930</f>
        <v>0</v>
      </c>
      <c r="E923" s="5">
        <f t="shared" si="58"/>
        <v>9475.8710182641662</v>
      </c>
      <c r="F923" s="10">
        <f t="shared" si="56"/>
        <v>4971.4655369051343</v>
      </c>
      <c r="G923" s="10">
        <f>IF(F923&gt;0,MIN('Hourly Model'!$E$8*1000-E923,F923),MAX(-E923,F923))</f>
        <v>524.1289817358338</v>
      </c>
      <c r="I923" s="10">
        <f t="shared" si="59"/>
        <v>0</v>
      </c>
    </row>
    <row r="924" spans="1:9" x14ac:dyDescent="0.2">
      <c r="A924" s="11">
        <f t="shared" si="57"/>
        <v>43504.416666664431</v>
      </c>
      <c r="B924" s="5">
        <f>'Load Profile'!E927</f>
        <v>1200.6878884894725</v>
      </c>
      <c r="C924" s="5">
        <f>'Solar Output'!E928</f>
        <v>7489.0196499999993</v>
      </c>
      <c r="D924" s="5">
        <f>'Wind Output'!E931</f>
        <v>286.66666666666669</v>
      </c>
      <c r="E924" s="5">
        <f t="shared" si="58"/>
        <v>10000</v>
      </c>
      <c r="F924" s="10">
        <f t="shared" si="56"/>
        <v>6574.998428177194</v>
      </c>
      <c r="G924" s="10">
        <f>IF(F924&gt;0,MIN('Hourly Model'!$E$8*1000-E924,F924),MAX(-E924,F924))</f>
        <v>0</v>
      </c>
      <c r="I924" s="10">
        <f t="shared" si="59"/>
        <v>0</v>
      </c>
    </row>
    <row r="925" spans="1:9" x14ac:dyDescent="0.2">
      <c r="A925" s="11">
        <f t="shared" si="57"/>
        <v>43504.458333331095</v>
      </c>
      <c r="B925" s="5">
        <f>'Load Profile'!E928</f>
        <v>1159.1953926514796</v>
      </c>
      <c r="C925" s="5">
        <f>'Solar Output'!E929</f>
        <v>8056.2582999999995</v>
      </c>
      <c r="D925" s="5">
        <f>'Wind Output'!E932</f>
        <v>873.33333333333337</v>
      </c>
      <c r="E925" s="5">
        <f t="shared" si="58"/>
        <v>10000</v>
      </c>
      <c r="F925" s="10">
        <f t="shared" si="56"/>
        <v>7770.3962406818537</v>
      </c>
      <c r="G925" s="10">
        <f>IF(F925&gt;0,MIN('Hourly Model'!$E$8*1000-E925,F925),MAX(-E925,F925))</f>
        <v>0</v>
      </c>
      <c r="I925" s="10">
        <f t="shared" si="59"/>
        <v>0</v>
      </c>
    </row>
    <row r="926" spans="1:9" x14ac:dyDescent="0.2">
      <c r="A926" s="11">
        <f t="shared" si="57"/>
        <v>43504.499999997759</v>
      </c>
      <c r="B926" s="5">
        <f>'Load Profile'!E929</f>
        <v>1112.1167793510162</v>
      </c>
      <c r="C926" s="5">
        <f>'Solar Output'!E930</f>
        <v>7913.9032500000003</v>
      </c>
      <c r="D926" s="5">
        <f>'Wind Output'!E933</f>
        <v>1666.6666666666667</v>
      </c>
      <c r="E926" s="5">
        <f t="shared" si="58"/>
        <v>10000</v>
      </c>
      <c r="F926" s="10">
        <f t="shared" si="56"/>
        <v>8468.4531373156515</v>
      </c>
      <c r="G926" s="10">
        <f>IF(F926&gt;0,MIN('Hourly Model'!$E$8*1000-E926,F926),MAX(-E926,F926))</f>
        <v>0</v>
      </c>
      <c r="I926" s="10">
        <f t="shared" si="59"/>
        <v>0</v>
      </c>
    </row>
    <row r="927" spans="1:9" x14ac:dyDescent="0.2">
      <c r="A927" s="11">
        <f t="shared" si="57"/>
        <v>43504.541666664423</v>
      </c>
      <c r="B927" s="5">
        <f>'Load Profile'!E930</f>
        <v>1063.4142477738048</v>
      </c>
      <c r="C927" s="5">
        <f>'Solar Output'!E931</f>
        <v>5111.6671999999999</v>
      </c>
      <c r="D927" s="5">
        <f>'Wind Output'!E934</f>
        <v>873.33333333333337</v>
      </c>
      <c r="E927" s="5">
        <f t="shared" si="58"/>
        <v>10000</v>
      </c>
      <c r="F927" s="10">
        <f t="shared" si="56"/>
        <v>4921.5862855595278</v>
      </c>
      <c r="G927" s="10">
        <f>IF(F927&gt;0,MIN('Hourly Model'!$E$8*1000-E927,F927),MAX(-E927,F927))</f>
        <v>0</v>
      </c>
      <c r="I927" s="10">
        <f t="shared" si="59"/>
        <v>0</v>
      </c>
    </row>
    <row r="928" spans="1:9" x14ac:dyDescent="0.2">
      <c r="A928" s="11">
        <f t="shared" si="57"/>
        <v>43504.583333331087</v>
      </c>
      <c r="B928" s="5">
        <f>'Load Profile'!E931</f>
        <v>1065.1474093694171</v>
      </c>
      <c r="C928" s="5">
        <f>'Solar Output'!E932</f>
        <v>4044.4257999999995</v>
      </c>
      <c r="D928" s="5">
        <f>'Wind Output'!E935</f>
        <v>4266.666666666667</v>
      </c>
      <c r="E928" s="5">
        <f t="shared" si="58"/>
        <v>10000</v>
      </c>
      <c r="F928" s="10">
        <f t="shared" si="56"/>
        <v>7245.9450572972501</v>
      </c>
      <c r="G928" s="10">
        <f>IF(F928&gt;0,MIN('Hourly Model'!$E$8*1000-E928,F928),MAX(-E928,F928))</f>
        <v>0</v>
      </c>
      <c r="I928" s="10">
        <f t="shared" si="59"/>
        <v>0</v>
      </c>
    </row>
    <row r="929" spans="1:9" x14ac:dyDescent="0.2">
      <c r="A929" s="11">
        <f t="shared" si="57"/>
        <v>43504.624999997752</v>
      </c>
      <c r="B929" s="5">
        <f>'Load Profile'!E932</f>
        <v>1132.8047316124387</v>
      </c>
      <c r="C929" s="5">
        <f>'Solar Output'!E933</f>
        <v>1764.86475</v>
      </c>
      <c r="D929" s="5">
        <f>'Wind Output'!E936</f>
        <v>2773.3333333333335</v>
      </c>
      <c r="E929" s="5">
        <f t="shared" si="58"/>
        <v>10000</v>
      </c>
      <c r="F929" s="10">
        <f t="shared" si="56"/>
        <v>3405.3933517208952</v>
      </c>
      <c r="G929" s="10">
        <f>IF(F929&gt;0,MIN('Hourly Model'!$E$8*1000-E929,F929),MAX(-E929,F929))</f>
        <v>0</v>
      </c>
      <c r="I929" s="10">
        <f t="shared" si="59"/>
        <v>0</v>
      </c>
    </row>
    <row r="930" spans="1:9" x14ac:dyDescent="0.2">
      <c r="A930" s="11">
        <f t="shared" si="57"/>
        <v>43504.666666664416</v>
      </c>
      <c r="B930" s="5">
        <f>'Load Profile'!E933</f>
        <v>1375.8111623846289</v>
      </c>
      <c r="C930" s="5">
        <f>'Solar Output'!E934</f>
        <v>1131.3734499999998</v>
      </c>
      <c r="D930" s="5">
        <f>'Wind Output'!E937</f>
        <v>873.33333333333337</v>
      </c>
      <c r="E930" s="5">
        <f t="shared" si="58"/>
        <v>10000</v>
      </c>
      <c r="F930" s="10">
        <f t="shared" si="56"/>
        <v>628.89562094870416</v>
      </c>
      <c r="G930" s="10">
        <f>IF(F930&gt;0,MIN('Hourly Model'!$E$8*1000-E930,F930),MAX(-E930,F930))</f>
        <v>0</v>
      </c>
      <c r="I930" s="10">
        <f t="shared" si="59"/>
        <v>0</v>
      </c>
    </row>
    <row r="931" spans="1:9" x14ac:dyDescent="0.2">
      <c r="A931" s="11">
        <f t="shared" si="57"/>
        <v>43504.70833333108</v>
      </c>
      <c r="B931" s="5">
        <f>'Load Profile'!E934</f>
        <v>1869.1186243292816</v>
      </c>
      <c r="C931" s="5">
        <f>'Solar Output'!E935</f>
        <v>0</v>
      </c>
      <c r="D931" s="5">
        <f>'Wind Output'!E938</f>
        <v>873.33333333333337</v>
      </c>
      <c r="E931" s="5">
        <f t="shared" si="58"/>
        <v>10000</v>
      </c>
      <c r="F931" s="10">
        <f t="shared" si="56"/>
        <v>-995.78529099594823</v>
      </c>
      <c r="G931" s="10">
        <f>IF(F931&gt;0,MIN('Hourly Model'!$E$8*1000-E931,F931),MAX(-E931,F931))</f>
        <v>-995.78529099594823</v>
      </c>
      <c r="I931" s="10">
        <f t="shared" si="59"/>
        <v>0</v>
      </c>
    </row>
    <row r="932" spans="1:9" x14ac:dyDescent="0.2">
      <c r="A932" s="11">
        <f t="shared" si="57"/>
        <v>43504.749999997744</v>
      </c>
      <c r="B932" s="5">
        <f>'Load Profile'!E935</f>
        <v>2221.2971546688768</v>
      </c>
      <c r="C932" s="5">
        <f>'Solar Output'!E936</f>
        <v>0</v>
      </c>
      <c r="D932" s="5">
        <f>'Wind Output'!E939</f>
        <v>1666.6666666666667</v>
      </c>
      <c r="E932" s="5">
        <f t="shared" si="58"/>
        <v>9004.2147090040526</v>
      </c>
      <c r="F932" s="10">
        <f t="shared" si="56"/>
        <v>-554.63048800221009</v>
      </c>
      <c r="G932" s="10">
        <f>IF(F932&gt;0,MIN('Hourly Model'!$E$8*1000-E932,F932),MAX(-E932,F932))</f>
        <v>-554.63048800221009</v>
      </c>
      <c r="I932" s="10">
        <f t="shared" si="59"/>
        <v>0</v>
      </c>
    </row>
    <row r="933" spans="1:9" x14ac:dyDescent="0.2">
      <c r="A933" s="11">
        <f t="shared" si="57"/>
        <v>43504.791666664409</v>
      </c>
      <c r="B933" s="5">
        <f>'Load Profile'!E936</f>
        <v>2351.8793122155785</v>
      </c>
      <c r="C933" s="5">
        <f>'Solar Output'!E937</f>
        <v>0</v>
      </c>
      <c r="D933" s="5">
        <f>'Wind Output'!E940</f>
        <v>873.33333333333337</v>
      </c>
      <c r="E933" s="5">
        <f t="shared" si="58"/>
        <v>8449.5842210018418</v>
      </c>
      <c r="F933" s="10">
        <f t="shared" si="56"/>
        <v>-1478.545978882245</v>
      </c>
      <c r="G933" s="10">
        <f>IF(F933&gt;0,MIN('Hourly Model'!$E$8*1000-E933,F933),MAX(-E933,F933))</f>
        <v>-1478.545978882245</v>
      </c>
      <c r="I933" s="10">
        <f t="shared" si="59"/>
        <v>0</v>
      </c>
    </row>
    <row r="934" spans="1:9" x14ac:dyDescent="0.2">
      <c r="A934" s="11">
        <f t="shared" si="57"/>
        <v>43504.833333331073</v>
      </c>
      <c r="B934" s="5">
        <f>'Load Profile'!E937</f>
        <v>2273.704666718821</v>
      </c>
      <c r="C934" s="5">
        <f>'Solar Output'!E938</f>
        <v>0</v>
      </c>
      <c r="D934" s="5">
        <f>'Wind Output'!E941</f>
        <v>2773.3333333333335</v>
      </c>
      <c r="E934" s="5">
        <f t="shared" si="58"/>
        <v>6971.0382421195973</v>
      </c>
      <c r="F934" s="10">
        <f t="shared" si="56"/>
        <v>499.62866661451244</v>
      </c>
      <c r="G934" s="10">
        <f>IF(F934&gt;0,MIN('Hourly Model'!$E$8*1000-E934,F934),MAX(-E934,F934))</f>
        <v>499.62866661451244</v>
      </c>
      <c r="I934" s="10">
        <f t="shared" si="59"/>
        <v>0</v>
      </c>
    </row>
    <row r="935" spans="1:9" x14ac:dyDescent="0.2">
      <c r="A935" s="11">
        <f t="shared" si="57"/>
        <v>43504.874999997737</v>
      </c>
      <c r="B935" s="5">
        <f>'Load Profile'!E938</f>
        <v>2080.2911568950171</v>
      </c>
      <c r="C935" s="5">
        <f>'Solar Output'!E939</f>
        <v>0</v>
      </c>
      <c r="D935" s="5">
        <f>'Wind Output'!E942</f>
        <v>2773.3333333333335</v>
      </c>
      <c r="E935" s="5">
        <f t="shared" si="58"/>
        <v>7470.6669087341097</v>
      </c>
      <c r="F935" s="10">
        <f t="shared" si="56"/>
        <v>693.04217643831635</v>
      </c>
      <c r="G935" s="10">
        <f>IF(F935&gt;0,MIN('Hourly Model'!$E$8*1000-E935,F935),MAX(-E935,F935))</f>
        <v>693.04217643831635</v>
      </c>
      <c r="I935" s="10">
        <f t="shared" si="59"/>
        <v>0</v>
      </c>
    </row>
    <row r="936" spans="1:9" x14ac:dyDescent="0.2">
      <c r="A936" s="11">
        <f t="shared" si="57"/>
        <v>43504.916666664401</v>
      </c>
      <c r="B936" s="5">
        <f>'Load Profile'!E939</f>
        <v>1728.5405227637284</v>
      </c>
      <c r="C936" s="5">
        <f>'Solar Output'!E940</f>
        <v>0</v>
      </c>
      <c r="D936" s="5">
        <f>'Wind Output'!E943</f>
        <v>1666.6666666666667</v>
      </c>
      <c r="E936" s="5">
        <f t="shared" si="58"/>
        <v>8163.7090851724261</v>
      </c>
      <c r="F936" s="10">
        <f t="shared" si="56"/>
        <v>-61.873856097061662</v>
      </c>
      <c r="G936" s="10">
        <f>IF(F936&gt;0,MIN('Hourly Model'!$E$8*1000-E936,F936),MAX(-E936,F936))</f>
        <v>-61.873856097061662</v>
      </c>
      <c r="I936" s="10">
        <f t="shared" si="59"/>
        <v>0</v>
      </c>
    </row>
    <row r="937" spans="1:9" x14ac:dyDescent="0.2">
      <c r="A937" s="11">
        <f t="shared" si="57"/>
        <v>43504.958333331066</v>
      </c>
      <c r="B937" s="5">
        <f>'Load Profile'!E940</f>
        <v>1403.0019559614702</v>
      </c>
      <c r="C937" s="5">
        <f>'Solar Output'!E941</f>
        <v>0</v>
      </c>
      <c r="D937" s="5">
        <f>'Wind Output'!E944</f>
        <v>286.66666666666669</v>
      </c>
      <c r="E937" s="5">
        <f t="shared" si="58"/>
        <v>8101.8352290753646</v>
      </c>
      <c r="F937" s="10">
        <f t="shared" si="56"/>
        <v>-1116.3352892948035</v>
      </c>
      <c r="G937" s="10">
        <f>IF(F937&gt;0,MIN('Hourly Model'!$E$8*1000-E937,F937),MAX(-E937,F937))</f>
        <v>-1116.3352892948035</v>
      </c>
      <c r="I937" s="10">
        <f t="shared" si="59"/>
        <v>0</v>
      </c>
    </row>
    <row r="938" spans="1:9" x14ac:dyDescent="0.2">
      <c r="A938" s="11">
        <f t="shared" si="57"/>
        <v>43504.99999999773</v>
      </c>
      <c r="B938" s="5">
        <f>'Load Profile'!E941</f>
        <v>1056.3370097822574</v>
      </c>
      <c r="C938" s="5">
        <f>'Solar Output'!E942</f>
        <v>0</v>
      </c>
      <c r="D938" s="5">
        <f>'Wind Output'!E945</f>
        <v>0</v>
      </c>
      <c r="E938" s="5">
        <f t="shared" si="58"/>
        <v>6985.4999397805614</v>
      </c>
      <c r="F938" s="10">
        <f t="shared" si="56"/>
        <v>-1056.3370097822574</v>
      </c>
      <c r="G938" s="10">
        <f>IF(F938&gt;0,MIN('Hourly Model'!$E$8*1000-E938,F938),MAX(-E938,F938))</f>
        <v>-1056.3370097822574</v>
      </c>
      <c r="I938" s="10">
        <f t="shared" si="59"/>
        <v>0</v>
      </c>
    </row>
    <row r="939" spans="1:9" x14ac:dyDescent="0.2">
      <c r="A939" s="11">
        <f t="shared" si="57"/>
        <v>43505.041666664394</v>
      </c>
      <c r="B939" s="5">
        <f>'Load Profile'!E942</f>
        <v>929.0470886209996</v>
      </c>
      <c r="C939" s="5">
        <f>'Solar Output'!E943</f>
        <v>0</v>
      </c>
      <c r="D939" s="5">
        <f>'Wind Output'!E946</f>
        <v>0</v>
      </c>
      <c r="E939" s="5">
        <f t="shared" si="58"/>
        <v>5929.1629299983042</v>
      </c>
      <c r="F939" s="10">
        <f t="shared" si="56"/>
        <v>-929.0470886209996</v>
      </c>
      <c r="G939" s="10">
        <f>IF(F939&gt;0,MIN('Hourly Model'!$E$8*1000-E939,F939),MAX(-E939,F939))</f>
        <v>-929.0470886209996</v>
      </c>
      <c r="I939" s="10">
        <f t="shared" si="59"/>
        <v>0</v>
      </c>
    </row>
    <row r="940" spans="1:9" x14ac:dyDescent="0.2">
      <c r="A940" s="11">
        <f t="shared" si="57"/>
        <v>43505.083333331058</v>
      </c>
      <c r="B940" s="5">
        <f>'Load Profile'!E943</f>
        <v>882.431945108798</v>
      </c>
      <c r="C940" s="5">
        <f>'Solar Output'!E944</f>
        <v>0</v>
      </c>
      <c r="D940" s="5">
        <f>'Wind Output'!E947</f>
        <v>0</v>
      </c>
      <c r="E940" s="5">
        <f t="shared" si="58"/>
        <v>5000.1158413773046</v>
      </c>
      <c r="F940" s="10">
        <f t="shared" si="56"/>
        <v>-882.431945108798</v>
      </c>
      <c r="G940" s="10">
        <f>IF(F940&gt;0,MIN('Hourly Model'!$E$8*1000-E940,F940),MAX(-E940,F940))</f>
        <v>-882.431945108798</v>
      </c>
      <c r="I940" s="10">
        <f t="shared" si="59"/>
        <v>0</v>
      </c>
    </row>
    <row r="941" spans="1:9" x14ac:dyDescent="0.2">
      <c r="A941" s="11">
        <f t="shared" si="57"/>
        <v>43505.124999997723</v>
      </c>
      <c r="B941" s="5">
        <f>'Load Profile'!E944</f>
        <v>871.61066939739305</v>
      </c>
      <c r="C941" s="5">
        <f>'Solar Output'!E945</f>
        <v>0</v>
      </c>
      <c r="D941" s="5">
        <f>'Wind Output'!E948</f>
        <v>0</v>
      </c>
      <c r="E941" s="5">
        <f t="shared" si="58"/>
        <v>4117.6838962685069</v>
      </c>
      <c r="F941" s="10">
        <f t="shared" si="56"/>
        <v>-871.61066939739305</v>
      </c>
      <c r="G941" s="10">
        <f>IF(F941&gt;0,MIN('Hourly Model'!$E$8*1000-E941,F941),MAX(-E941,F941))</f>
        <v>-871.61066939739305</v>
      </c>
      <c r="I941" s="10">
        <f t="shared" si="59"/>
        <v>0</v>
      </c>
    </row>
    <row r="942" spans="1:9" x14ac:dyDescent="0.2">
      <c r="A942" s="11">
        <f t="shared" si="57"/>
        <v>43505.166666664387</v>
      </c>
      <c r="B942" s="5">
        <f>'Load Profile'!E945</f>
        <v>869.98036199292949</v>
      </c>
      <c r="C942" s="5">
        <f>'Solar Output'!E946</f>
        <v>0</v>
      </c>
      <c r="D942" s="5">
        <f>'Wind Output'!E949</f>
        <v>1666.6666666666667</v>
      </c>
      <c r="E942" s="5">
        <f t="shared" si="58"/>
        <v>3246.073226871114</v>
      </c>
      <c r="F942" s="10">
        <f t="shared" si="56"/>
        <v>796.68630467373725</v>
      </c>
      <c r="G942" s="10">
        <f>IF(F942&gt;0,MIN('Hourly Model'!$E$8*1000-E942,F942),MAX(-E942,F942))</f>
        <v>796.68630467373725</v>
      </c>
      <c r="I942" s="10">
        <f t="shared" si="59"/>
        <v>0</v>
      </c>
    </row>
    <row r="943" spans="1:9" x14ac:dyDescent="0.2">
      <c r="A943" s="11">
        <f t="shared" si="57"/>
        <v>43505.208333331051</v>
      </c>
      <c r="B943" s="5">
        <f>'Load Profile'!E946</f>
        <v>939.11709080931462</v>
      </c>
      <c r="C943" s="5">
        <f>'Solar Output'!E947</f>
        <v>0</v>
      </c>
      <c r="D943" s="5">
        <f>'Wind Output'!E950</f>
        <v>7873.333333333333</v>
      </c>
      <c r="E943" s="5">
        <f t="shared" si="58"/>
        <v>4042.7595315448511</v>
      </c>
      <c r="F943" s="10">
        <f t="shared" si="56"/>
        <v>6934.2162425240185</v>
      </c>
      <c r="G943" s="10">
        <f>IF(F943&gt;0,MIN('Hourly Model'!$E$8*1000-E943,F943),MAX(-E943,F943))</f>
        <v>5957.2404684551493</v>
      </c>
      <c r="I943" s="10">
        <f t="shared" si="59"/>
        <v>0</v>
      </c>
    </row>
    <row r="944" spans="1:9" x14ac:dyDescent="0.2">
      <c r="A944" s="11">
        <f t="shared" si="57"/>
        <v>43505.249999997715</v>
      </c>
      <c r="B944" s="5">
        <f>'Load Profile'!E947</f>
        <v>1151.9588881444965</v>
      </c>
      <c r="C944" s="5">
        <f>'Solar Output'!E948</f>
        <v>0</v>
      </c>
      <c r="D944" s="5">
        <f>'Wind Output'!E951</f>
        <v>9060</v>
      </c>
      <c r="E944" s="5">
        <f t="shared" si="58"/>
        <v>10000</v>
      </c>
      <c r="F944" s="10">
        <f t="shared" si="56"/>
        <v>7908.0411118555039</v>
      </c>
      <c r="G944" s="10">
        <f>IF(F944&gt;0,MIN('Hourly Model'!$E$8*1000-E944,F944),MAX(-E944,F944))</f>
        <v>0</v>
      </c>
      <c r="I944" s="10">
        <f t="shared" si="59"/>
        <v>0</v>
      </c>
    </row>
    <row r="945" spans="1:9" x14ac:dyDescent="0.2">
      <c r="A945" s="11">
        <f t="shared" si="57"/>
        <v>43505.29166666438</v>
      </c>
      <c r="B945" s="5">
        <f>'Load Profile'!E948</f>
        <v>1486.5177058055228</v>
      </c>
      <c r="C945" s="5">
        <f>'Solar Output'!E949</f>
        <v>1337.89275</v>
      </c>
      <c r="D945" s="5">
        <f>'Wind Output'!E952</f>
        <v>9573.3333333333339</v>
      </c>
      <c r="E945" s="5">
        <f t="shared" si="58"/>
        <v>10000</v>
      </c>
      <c r="F945" s="10">
        <f t="shared" si="56"/>
        <v>9424.7083775278115</v>
      </c>
      <c r="G945" s="10">
        <f>IF(F945&gt;0,MIN('Hourly Model'!$E$8*1000-E945,F945),MAX(-E945,F945))</f>
        <v>0</v>
      </c>
      <c r="I945" s="10">
        <f t="shared" si="59"/>
        <v>0</v>
      </c>
    </row>
    <row r="946" spans="1:9" x14ac:dyDescent="0.2">
      <c r="A946" s="11">
        <f t="shared" si="57"/>
        <v>43505.333333331044</v>
      </c>
      <c r="B946" s="5">
        <f>'Load Profile'!E949</f>
        <v>1371.0583183548426</v>
      </c>
      <c r="C946" s="5">
        <f>'Solar Output'!E950</f>
        <v>1264.3525499999998</v>
      </c>
      <c r="D946" s="5">
        <f>'Wind Output'!E953</f>
        <v>9060</v>
      </c>
      <c r="E946" s="5">
        <f t="shared" si="58"/>
        <v>10000</v>
      </c>
      <c r="F946" s="10">
        <f t="shared" si="56"/>
        <v>8953.2942316451572</v>
      </c>
      <c r="G946" s="10">
        <f>IF(F946&gt;0,MIN('Hourly Model'!$E$8*1000-E946,F946),MAX(-E946,F946))</f>
        <v>0</v>
      </c>
      <c r="I946" s="10">
        <f t="shared" si="59"/>
        <v>0</v>
      </c>
    </row>
    <row r="947" spans="1:9" x14ac:dyDescent="0.2">
      <c r="A947" s="11">
        <f t="shared" si="57"/>
        <v>43505.374999997708</v>
      </c>
      <c r="B947" s="5">
        <f>'Load Profile'!E950</f>
        <v>1176.8748037768241</v>
      </c>
      <c r="C947" s="5">
        <f>'Solar Output'!E951</f>
        <v>4088.9882999999995</v>
      </c>
      <c r="D947" s="5">
        <f>'Wind Output'!E954</f>
        <v>10000</v>
      </c>
      <c r="E947" s="5">
        <f t="shared" si="58"/>
        <v>10000</v>
      </c>
      <c r="F947" s="10">
        <f t="shared" si="56"/>
        <v>12912.113496223175</v>
      </c>
      <c r="G947" s="10">
        <f>IF(F947&gt;0,MIN('Hourly Model'!$E$8*1000-E947,F947),MAX(-E947,F947))</f>
        <v>0</v>
      </c>
      <c r="I947" s="10">
        <f t="shared" si="59"/>
        <v>0</v>
      </c>
    </row>
    <row r="948" spans="1:9" x14ac:dyDescent="0.2">
      <c r="A948" s="11">
        <f t="shared" si="57"/>
        <v>43505.416666664372</v>
      </c>
      <c r="B948" s="5">
        <f>'Load Profile'!E951</f>
        <v>1178.4835288698951</v>
      </c>
      <c r="C948" s="5">
        <f>'Solar Output'!E952</f>
        <v>4865.8305499999997</v>
      </c>
      <c r="D948" s="5">
        <f>'Wind Output'!E955</f>
        <v>10000</v>
      </c>
      <c r="E948" s="5">
        <f t="shared" si="58"/>
        <v>10000</v>
      </c>
      <c r="F948" s="10">
        <f t="shared" si="56"/>
        <v>13687.347021130103</v>
      </c>
      <c r="G948" s="10">
        <f>IF(F948&gt;0,MIN('Hourly Model'!$E$8*1000-E948,F948),MAX(-E948,F948))</f>
        <v>0</v>
      </c>
      <c r="I948" s="10">
        <f t="shared" si="59"/>
        <v>0</v>
      </c>
    </row>
    <row r="949" spans="1:9" x14ac:dyDescent="0.2">
      <c r="A949" s="11">
        <f t="shared" si="57"/>
        <v>43505.458333331037</v>
      </c>
      <c r="B949" s="5">
        <f>'Load Profile'!E952</f>
        <v>1140.2729871056754</v>
      </c>
      <c r="C949" s="5">
        <f>'Solar Output'!E953</f>
        <v>6401.4301500000001</v>
      </c>
      <c r="D949" s="5">
        <f>'Wind Output'!E956</f>
        <v>10000</v>
      </c>
      <c r="E949" s="5">
        <f t="shared" si="58"/>
        <v>10000</v>
      </c>
      <c r="F949" s="10">
        <f t="shared" si="56"/>
        <v>15261.157162894324</v>
      </c>
      <c r="G949" s="10">
        <f>IF(F949&gt;0,MIN('Hourly Model'!$E$8*1000-E949,F949),MAX(-E949,F949))</f>
        <v>0</v>
      </c>
      <c r="I949" s="10">
        <f t="shared" si="59"/>
        <v>0</v>
      </c>
    </row>
    <row r="950" spans="1:9" x14ac:dyDescent="0.2">
      <c r="A950" s="11">
        <f t="shared" si="57"/>
        <v>43505.499999997701</v>
      </c>
      <c r="B950" s="5">
        <f>'Load Profile'!E953</f>
        <v>1105.0125077026983</v>
      </c>
      <c r="C950" s="5">
        <f>'Solar Output'!E954</f>
        <v>5233.5292500000005</v>
      </c>
      <c r="D950" s="5">
        <f>'Wind Output'!E957</f>
        <v>9873.3333333333339</v>
      </c>
      <c r="E950" s="5">
        <f t="shared" si="58"/>
        <v>10000</v>
      </c>
      <c r="F950" s="10">
        <f t="shared" si="56"/>
        <v>14001.850075630637</v>
      </c>
      <c r="G950" s="10">
        <f>IF(F950&gt;0,MIN('Hourly Model'!$E$8*1000-E950,F950),MAX(-E950,F950))</f>
        <v>0</v>
      </c>
      <c r="I950" s="10">
        <f t="shared" si="59"/>
        <v>0</v>
      </c>
    </row>
    <row r="951" spans="1:9" x14ac:dyDescent="0.2">
      <c r="A951" s="11">
        <f t="shared" si="57"/>
        <v>43505.541666664365</v>
      </c>
      <c r="B951" s="5">
        <f>'Load Profile'!E954</f>
        <v>1079.4192191249192</v>
      </c>
      <c r="C951" s="5">
        <f>'Solar Output'!E955</f>
        <v>5126.8195999999998</v>
      </c>
      <c r="D951" s="5">
        <f>'Wind Output'!E958</f>
        <v>9960</v>
      </c>
      <c r="E951" s="5">
        <f t="shared" si="58"/>
        <v>10000</v>
      </c>
      <c r="F951" s="10">
        <f t="shared" si="56"/>
        <v>14007.40038087508</v>
      </c>
      <c r="G951" s="10">
        <f>IF(F951&gt;0,MIN('Hourly Model'!$E$8*1000-E951,F951),MAX(-E951,F951))</f>
        <v>0</v>
      </c>
      <c r="I951" s="10">
        <f t="shared" si="59"/>
        <v>0</v>
      </c>
    </row>
    <row r="952" spans="1:9" x14ac:dyDescent="0.2">
      <c r="A952" s="11">
        <f t="shared" si="57"/>
        <v>43505.583333331029</v>
      </c>
      <c r="B952" s="5">
        <f>'Load Profile'!E955</f>
        <v>1077.5839224895844</v>
      </c>
      <c r="C952" s="5">
        <f>'Solar Output'!E956</f>
        <v>3453.2222999999999</v>
      </c>
      <c r="D952" s="5">
        <f>'Wind Output'!E959</f>
        <v>9573.3333333333339</v>
      </c>
      <c r="E952" s="5">
        <f t="shared" si="58"/>
        <v>10000</v>
      </c>
      <c r="F952" s="10">
        <f t="shared" si="56"/>
        <v>11948.971710843749</v>
      </c>
      <c r="G952" s="10">
        <f>IF(F952&gt;0,MIN('Hourly Model'!$E$8*1000-E952,F952),MAX(-E952,F952))</f>
        <v>0</v>
      </c>
      <c r="I952" s="10">
        <f t="shared" si="59"/>
        <v>0</v>
      </c>
    </row>
    <row r="953" spans="1:9" x14ac:dyDescent="0.2">
      <c r="A953" s="11">
        <f t="shared" si="57"/>
        <v>43505.624999997694</v>
      </c>
      <c r="B953" s="5">
        <f>'Load Profile'!E956</f>
        <v>1140.8090523449139</v>
      </c>
      <c r="C953" s="5">
        <f>'Solar Output'!E957</f>
        <v>1960.4406499999998</v>
      </c>
      <c r="D953" s="5">
        <f>'Wind Output'!E960</f>
        <v>7873.333333333333</v>
      </c>
      <c r="E953" s="5">
        <f t="shared" si="58"/>
        <v>10000</v>
      </c>
      <c r="F953" s="10">
        <f t="shared" si="56"/>
        <v>8692.9649309884189</v>
      </c>
      <c r="G953" s="10">
        <f>IF(F953&gt;0,MIN('Hourly Model'!$E$8*1000-E953,F953),MAX(-E953,F953))</f>
        <v>0</v>
      </c>
      <c r="I953" s="10">
        <f t="shared" si="59"/>
        <v>0</v>
      </c>
    </row>
    <row r="954" spans="1:9" x14ac:dyDescent="0.2">
      <c r="A954" s="11">
        <f t="shared" si="57"/>
        <v>43505.666666664358</v>
      </c>
      <c r="B954" s="5">
        <f>'Load Profile'!E957</f>
        <v>1376.1465999132188</v>
      </c>
      <c r="C954" s="5">
        <f>'Solar Output'!E958</f>
        <v>455.8048</v>
      </c>
      <c r="D954" s="5">
        <f>'Wind Output'!E961</f>
        <v>7873.333333333333</v>
      </c>
      <c r="E954" s="5">
        <f t="shared" si="58"/>
        <v>10000</v>
      </c>
      <c r="F954" s="10">
        <f t="shared" si="56"/>
        <v>6952.991533420115</v>
      </c>
      <c r="G954" s="10">
        <f>IF(F954&gt;0,MIN('Hourly Model'!$E$8*1000-E954,F954),MAX(-E954,F954))</f>
        <v>0</v>
      </c>
      <c r="I954" s="10">
        <f t="shared" si="59"/>
        <v>0</v>
      </c>
    </row>
    <row r="955" spans="1:9" x14ac:dyDescent="0.2">
      <c r="A955" s="11">
        <f t="shared" si="57"/>
        <v>43505.708333331022</v>
      </c>
      <c r="B955" s="5">
        <f>'Load Profile'!E958</f>
        <v>1868.2515274737393</v>
      </c>
      <c r="C955" s="5">
        <f>'Solar Output'!E959</f>
        <v>0</v>
      </c>
      <c r="D955" s="5">
        <f>'Wind Output'!E962</f>
        <v>4266.666666666667</v>
      </c>
      <c r="E955" s="5">
        <f t="shared" si="58"/>
        <v>10000</v>
      </c>
      <c r="F955" s="10">
        <f t="shared" si="56"/>
        <v>2398.4151391929277</v>
      </c>
      <c r="G955" s="10">
        <f>IF(F955&gt;0,MIN('Hourly Model'!$E$8*1000-E955,F955),MAX(-E955,F955))</f>
        <v>0</v>
      </c>
      <c r="I955" s="10">
        <f t="shared" si="59"/>
        <v>0</v>
      </c>
    </row>
    <row r="956" spans="1:9" x14ac:dyDescent="0.2">
      <c r="A956" s="11">
        <f t="shared" si="57"/>
        <v>43505.749999997686</v>
      </c>
      <c r="B956" s="5">
        <f>'Load Profile'!E959</f>
        <v>2221.2511600520538</v>
      </c>
      <c r="C956" s="5">
        <f>'Solar Output'!E960</f>
        <v>0</v>
      </c>
      <c r="D956" s="5">
        <f>'Wind Output'!E963</f>
        <v>9873.3333333333339</v>
      </c>
      <c r="E956" s="5">
        <f t="shared" si="58"/>
        <v>10000</v>
      </c>
      <c r="F956" s="10">
        <f t="shared" si="56"/>
        <v>7652.0821732812801</v>
      </c>
      <c r="G956" s="10">
        <f>IF(F956&gt;0,MIN('Hourly Model'!$E$8*1000-E956,F956),MAX(-E956,F956))</f>
        <v>0</v>
      </c>
      <c r="I956" s="10">
        <f t="shared" si="59"/>
        <v>0</v>
      </c>
    </row>
    <row r="957" spans="1:9" x14ac:dyDescent="0.2">
      <c r="A957" s="11">
        <f t="shared" si="57"/>
        <v>43505.79166666435</v>
      </c>
      <c r="B957" s="5">
        <f>'Load Profile'!E960</f>
        <v>2347.0838174011396</v>
      </c>
      <c r="C957" s="5">
        <f>'Solar Output'!E961</f>
        <v>0</v>
      </c>
      <c r="D957" s="5">
        <f>'Wind Output'!E964</f>
        <v>9573.3333333333339</v>
      </c>
      <c r="E957" s="5">
        <f t="shared" si="58"/>
        <v>10000</v>
      </c>
      <c r="F957" s="10">
        <f t="shared" si="56"/>
        <v>7226.2495159321943</v>
      </c>
      <c r="G957" s="10">
        <f>IF(F957&gt;0,MIN('Hourly Model'!$E$8*1000-E957,F957),MAX(-E957,F957))</f>
        <v>0</v>
      </c>
      <c r="I957" s="10">
        <f t="shared" si="59"/>
        <v>0</v>
      </c>
    </row>
    <row r="958" spans="1:9" x14ac:dyDescent="0.2">
      <c r="A958" s="11">
        <f t="shared" si="57"/>
        <v>43505.833333331015</v>
      </c>
      <c r="B958" s="5">
        <f>'Load Profile'!E961</f>
        <v>2266.6081725599993</v>
      </c>
      <c r="C958" s="5">
        <f>'Solar Output'!E962</f>
        <v>0</v>
      </c>
      <c r="D958" s="5">
        <f>'Wind Output'!E965</f>
        <v>9573.3333333333339</v>
      </c>
      <c r="E958" s="5">
        <f t="shared" si="58"/>
        <v>10000</v>
      </c>
      <c r="F958" s="10">
        <f t="shared" si="56"/>
        <v>7306.7251607733342</v>
      </c>
      <c r="G958" s="10">
        <f>IF(F958&gt;0,MIN('Hourly Model'!$E$8*1000-E958,F958),MAX(-E958,F958))</f>
        <v>0</v>
      </c>
      <c r="I958" s="10">
        <f t="shared" si="59"/>
        <v>0</v>
      </c>
    </row>
    <row r="959" spans="1:9" x14ac:dyDescent="0.2">
      <c r="A959" s="11">
        <f t="shared" si="57"/>
        <v>43505.874999997679</v>
      </c>
      <c r="B959" s="5">
        <f>'Load Profile'!E962</f>
        <v>2067.4597919086891</v>
      </c>
      <c r="C959" s="5">
        <f>'Solar Output'!E963</f>
        <v>0</v>
      </c>
      <c r="D959" s="5">
        <f>'Wind Output'!E966</f>
        <v>9873.3333333333339</v>
      </c>
      <c r="E959" s="5">
        <f t="shared" si="58"/>
        <v>10000</v>
      </c>
      <c r="F959" s="10">
        <f t="shared" si="56"/>
        <v>7805.8735414246448</v>
      </c>
      <c r="G959" s="10">
        <f>IF(F959&gt;0,MIN('Hourly Model'!$E$8*1000-E959,F959),MAX(-E959,F959))</f>
        <v>0</v>
      </c>
      <c r="I959" s="10">
        <f t="shared" si="59"/>
        <v>0</v>
      </c>
    </row>
    <row r="960" spans="1:9" x14ac:dyDescent="0.2">
      <c r="A960" s="11">
        <f t="shared" si="57"/>
        <v>43505.916666664343</v>
      </c>
      <c r="B960" s="5">
        <f>'Load Profile'!E963</f>
        <v>1709.03777977392</v>
      </c>
      <c r="C960" s="5">
        <f>'Solar Output'!E964</f>
        <v>0</v>
      </c>
      <c r="D960" s="5">
        <f>'Wind Output'!E967</f>
        <v>10000</v>
      </c>
      <c r="E960" s="5">
        <f t="shared" si="58"/>
        <v>10000</v>
      </c>
      <c r="F960" s="10">
        <f t="shared" si="56"/>
        <v>8290.9622202260798</v>
      </c>
      <c r="G960" s="10">
        <f>IF(F960&gt;0,MIN('Hourly Model'!$E$8*1000-E960,F960),MAX(-E960,F960))</f>
        <v>0</v>
      </c>
      <c r="I960" s="10">
        <f t="shared" si="59"/>
        <v>0</v>
      </c>
    </row>
    <row r="961" spans="1:9" x14ac:dyDescent="0.2">
      <c r="A961" s="11">
        <f t="shared" si="57"/>
        <v>43505.958333331007</v>
      </c>
      <c r="B961" s="5">
        <f>'Load Profile'!E964</f>
        <v>1371.534455418378</v>
      </c>
      <c r="C961" s="5">
        <f>'Solar Output'!E965</f>
        <v>0</v>
      </c>
      <c r="D961" s="5">
        <f>'Wind Output'!E968</f>
        <v>9060</v>
      </c>
      <c r="E961" s="5">
        <f t="shared" si="58"/>
        <v>10000</v>
      </c>
      <c r="F961" s="10">
        <f t="shared" si="56"/>
        <v>7688.4655445816225</v>
      </c>
      <c r="G961" s="10">
        <f>IF(F961&gt;0,MIN('Hourly Model'!$E$8*1000-E961,F961),MAX(-E961,F961))</f>
        <v>0</v>
      </c>
      <c r="I961" s="10">
        <f t="shared" si="59"/>
        <v>0</v>
      </c>
    </row>
    <row r="962" spans="1:9" x14ac:dyDescent="0.2">
      <c r="A962" s="11">
        <f t="shared" si="57"/>
        <v>43505.999999997672</v>
      </c>
      <c r="B962" s="5">
        <f>'Load Profile'!E965</f>
        <v>1016.880452717668</v>
      </c>
      <c r="C962" s="5">
        <f>'Solar Output'!E966</f>
        <v>0</v>
      </c>
      <c r="D962" s="5">
        <f>'Wind Output'!E969</f>
        <v>7873.333333333333</v>
      </c>
      <c r="E962" s="5">
        <f t="shared" si="58"/>
        <v>10000</v>
      </c>
      <c r="F962" s="10">
        <f t="shared" ref="F962:F1025" si="60">D962+C962-B962</f>
        <v>6856.452880615665</v>
      </c>
      <c r="G962" s="10">
        <f>IF(F962&gt;0,MIN('Hourly Model'!$E$8*1000-E962,F962),MAX(-E962,F962))</f>
        <v>0</v>
      </c>
      <c r="I962" s="10">
        <f t="shared" si="59"/>
        <v>0</v>
      </c>
    </row>
    <row r="963" spans="1:9" x14ac:dyDescent="0.2">
      <c r="A963" s="11">
        <f t="shared" ref="A963:A1026" si="61">A962+1/24</f>
        <v>43506.041666664336</v>
      </c>
      <c r="B963" s="5">
        <f>'Load Profile'!E966</f>
        <v>882.26208220784372</v>
      </c>
      <c r="C963" s="5">
        <f>'Solar Output'!E967</f>
        <v>0</v>
      </c>
      <c r="D963" s="5">
        <f>'Wind Output'!E970</f>
        <v>6160</v>
      </c>
      <c r="E963" s="5">
        <f t="shared" ref="E963:E1026" si="62">E962+G962</f>
        <v>10000</v>
      </c>
      <c r="F963" s="10">
        <f t="shared" si="60"/>
        <v>5277.7379177921566</v>
      </c>
      <c r="G963" s="10">
        <f>IF(F963&gt;0,MIN('Hourly Model'!$E$8*1000-E963,F963),MAX(-E963,F963))</f>
        <v>0</v>
      </c>
      <c r="I963" s="10">
        <f t="shared" ref="I963:I1026" si="63">MIN(I962+F963+E963,0)</f>
        <v>0</v>
      </c>
    </row>
    <row r="964" spans="1:9" x14ac:dyDescent="0.2">
      <c r="A964" s="11">
        <f t="shared" si="61"/>
        <v>43506.083333331</v>
      </c>
      <c r="B964" s="5">
        <f>'Load Profile'!E967</f>
        <v>826.22284102888034</v>
      </c>
      <c r="C964" s="5">
        <f>'Solar Output'!E968</f>
        <v>0</v>
      </c>
      <c r="D964" s="5">
        <f>'Wind Output'!E971</f>
        <v>4266.666666666667</v>
      </c>
      <c r="E964" s="5">
        <f t="shared" si="62"/>
        <v>10000</v>
      </c>
      <c r="F964" s="10">
        <f t="shared" si="60"/>
        <v>3440.4438256377866</v>
      </c>
      <c r="G964" s="10">
        <f>IF(F964&gt;0,MIN('Hourly Model'!$E$8*1000-E964,F964),MAX(-E964,F964))</f>
        <v>0</v>
      </c>
      <c r="I964" s="10">
        <f t="shared" si="63"/>
        <v>0</v>
      </c>
    </row>
    <row r="965" spans="1:9" x14ac:dyDescent="0.2">
      <c r="A965" s="11">
        <f t="shared" si="61"/>
        <v>43506.124999997664</v>
      </c>
      <c r="B965" s="5">
        <f>'Load Profile'!E968</f>
        <v>814.38192179508485</v>
      </c>
      <c r="C965" s="5">
        <f>'Solar Output'!E969</f>
        <v>0</v>
      </c>
      <c r="D965" s="5">
        <f>'Wind Output'!E972</f>
        <v>2773.3333333333335</v>
      </c>
      <c r="E965" s="5">
        <f t="shared" si="62"/>
        <v>10000</v>
      </c>
      <c r="F965" s="10">
        <f t="shared" si="60"/>
        <v>1958.9514115382485</v>
      </c>
      <c r="G965" s="10">
        <f>IF(F965&gt;0,MIN('Hourly Model'!$E$8*1000-E965,F965),MAX(-E965,F965))</f>
        <v>0</v>
      </c>
      <c r="I965" s="10">
        <f t="shared" si="63"/>
        <v>0</v>
      </c>
    </row>
    <row r="966" spans="1:9" x14ac:dyDescent="0.2">
      <c r="A966" s="11">
        <f t="shared" si="61"/>
        <v>43506.166666664329</v>
      </c>
      <c r="B966" s="5">
        <f>'Load Profile'!E969</f>
        <v>810.23164786442408</v>
      </c>
      <c r="C966" s="5">
        <f>'Solar Output'!E970</f>
        <v>0</v>
      </c>
      <c r="D966" s="5">
        <f>'Wind Output'!E973</f>
        <v>2773.3333333333335</v>
      </c>
      <c r="E966" s="5">
        <f t="shared" si="62"/>
        <v>10000</v>
      </c>
      <c r="F966" s="10">
        <f t="shared" si="60"/>
        <v>1963.1016854689094</v>
      </c>
      <c r="G966" s="10">
        <f>IF(F966&gt;0,MIN('Hourly Model'!$E$8*1000-E966,F966),MAX(-E966,F966))</f>
        <v>0</v>
      </c>
      <c r="I966" s="10">
        <f t="shared" si="63"/>
        <v>0</v>
      </c>
    </row>
    <row r="967" spans="1:9" x14ac:dyDescent="0.2">
      <c r="A967" s="11">
        <f t="shared" si="61"/>
        <v>43506.208333330993</v>
      </c>
      <c r="B967" s="5">
        <f>'Load Profile'!E970</f>
        <v>879.24186041010046</v>
      </c>
      <c r="C967" s="5">
        <f>'Solar Output'!E971</f>
        <v>0</v>
      </c>
      <c r="D967" s="5">
        <f>'Wind Output'!E974</f>
        <v>873.33333333333337</v>
      </c>
      <c r="E967" s="5">
        <f t="shared" si="62"/>
        <v>10000</v>
      </c>
      <c r="F967" s="10">
        <f t="shared" si="60"/>
        <v>-5.9085270767670863</v>
      </c>
      <c r="G967" s="10">
        <f>IF(F967&gt;0,MIN('Hourly Model'!$E$8*1000-E967,F967),MAX(-E967,F967))</f>
        <v>-5.9085270767670863</v>
      </c>
      <c r="I967" s="10">
        <f t="shared" si="63"/>
        <v>0</v>
      </c>
    </row>
    <row r="968" spans="1:9" x14ac:dyDescent="0.2">
      <c r="A968" s="11">
        <f t="shared" si="61"/>
        <v>43506.249999997657</v>
      </c>
      <c r="B968" s="5">
        <f>'Load Profile'!E971</f>
        <v>1088.9558118291848</v>
      </c>
      <c r="C968" s="5">
        <f>'Solar Output'!E972</f>
        <v>0</v>
      </c>
      <c r="D968" s="5">
        <f>'Wind Output'!E975</f>
        <v>1666.6666666666667</v>
      </c>
      <c r="E968" s="5">
        <f t="shared" si="62"/>
        <v>9994.0914729232336</v>
      </c>
      <c r="F968" s="10">
        <f t="shared" si="60"/>
        <v>577.71085483748197</v>
      </c>
      <c r="G968" s="10">
        <f>IF(F968&gt;0,MIN('Hourly Model'!$E$8*1000-E968,F968),MAX(-E968,F968))</f>
        <v>5.9085270767664042</v>
      </c>
      <c r="I968" s="10">
        <f t="shared" si="63"/>
        <v>0</v>
      </c>
    </row>
    <row r="969" spans="1:9" x14ac:dyDescent="0.2">
      <c r="A969" s="11">
        <f t="shared" si="61"/>
        <v>43506.291666664321</v>
      </c>
      <c r="B969" s="5">
        <f>'Load Profile'!E972</f>
        <v>1404.0987817447813</v>
      </c>
      <c r="C969" s="5">
        <f>'Solar Output'!E973</f>
        <v>1338.0641000000001</v>
      </c>
      <c r="D969" s="5">
        <f>'Wind Output'!E976</f>
        <v>2773.3333333333335</v>
      </c>
      <c r="E969" s="5">
        <f t="shared" si="62"/>
        <v>10000</v>
      </c>
      <c r="F969" s="10">
        <f t="shared" si="60"/>
        <v>2707.2986515885523</v>
      </c>
      <c r="G969" s="10">
        <f>IF(F969&gt;0,MIN('Hourly Model'!$E$8*1000-E969,F969),MAX(-E969,F969))</f>
        <v>0</v>
      </c>
      <c r="I969" s="10">
        <f t="shared" si="63"/>
        <v>0</v>
      </c>
    </row>
    <row r="970" spans="1:9" x14ac:dyDescent="0.2">
      <c r="A970" s="11">
        <f t="shared" si="61"/>
        <v>43506.333333330986</v>
      </c>
      <c r="B970" s="5">
        <f>'Load Profile'!E973</f>
        <v>1335.7394656081806</v>
      </c>
      <c r="C970" s="5">
        <f>'Solar Output'!E974</f>
        <v>3945.5936499999998</v>
      </c>
      <c r="D970" s="5">
        <f>'Wind Output'!E977</f>
        <v>2773.3333333333335</v>
      </c>
      <c r="E970" s="5">
        <f t="shared" si="62"/>
        <v>10000</v>
      </c>
      <c r="F970" s="10">
        <f t="shared" si="60"/>
        <v>5383.1875177251522</v>
      </c>
      <c r="G970" s="10">
        <f>IF(F970&gt;0,MIN('Hourly Model'!$E$8*1000-E970,F970),MAX(-E970,F970))</f>
        <v>0</v>
      </c>
      <c r="I970" s="10">
        <f t="shared" si="63"/>
        <v>0</v>
      </c>
    </row>
    <row r="971" spans="1:9" x14ac:dyDescent="0.2">
      <c r="A971" s="11">
        <f t="shared" si="61"/>
        <v>43506.37499999765</v>
      </c>
      <c r="B971" s="5">
        <f>'Load Profile'!E974</f>
        <v>1131.00081128747</v>
      </c>
      <c r="C971" s="5">
        <f>'Solar Output'!E975</f>
        <v>6089.226999999999</v>
      </c>
      <c r="D971" s="5">
        <f>'Wind Output'!E978</f>
        <v>4266.666666666667</v>
      </c>
      <c r="E971" s="5">
        <f t="shared" si="62"/>
        <v>10000</v>
      </c>
      <c r="F971" s="10">
        <f t="shared" si="60"/>
        <v>9224.8928553791975</v>
      </c>
      <c r="G971" s="10">
        <f>IF(F971&gt;0,MIN('Hourly Model'!$E$8*1000-E971,F971),MAX(-E971,F971))</f>
        <v>0</v>
      </c>
      <c r="I971" s="10">
        <f t="shared" si="63"/>
        <v>0</v>
      </c>
    </row>
    <row r="972" spans="1:9" x14ac:dyDescent="0.2">
      <c r="A972" s="11">
        <f t="shared" si="61"/>
        <v>43506.416666664314</v>
      </c>
      <c r="B972" s="5">
        <f>'Load Profile'!E975</f>
        <v>1124.700898301382</v>
      </c>
      <c r="C972" s="5">
        <f>'Solar Output'!E976</f>
        <v>7449.7724499999995</v>
      </c>
      <c r="D972" s="5">
        <f>'Wind Output'!E979</f>
        <v>7873.333333333333</v>
      </c>
      <c r="E972" s="5">
        <f t="shared" si="62"/>
        <v>10000</v>
      </c>
      <c r="F972" s="10">
        <f t="shared" si="60"/>
        <v>14198.40488503195</v>
      </c>
      <c r="G972" s="10">
        <f>IF(F972&gt;0,MIN('Hourly Model'!$E$8*1000-E972,F972),MAX(-E972,F972))</f>
        <v>0</v>
      </c>
      <c r="I972" s="10">
        <f t="shared" si="63"/>
        <v>0</v>
      </c>
    </row>
    <row r="973" spans="1:9" x14ac:dyDescent="0.2">
      <c r="A973" s="11">
        <f t="shared" si="61"/>
        <v>43506.458333330978</v>
      </c>
      <c r="B973" s="5">
        <f>'Load Profile'!E976</f>
        <v>1103.6446839099365</v>
      </c>
      <c r="C973" s="5">
        <f>'Solar Output'!E977</f>
        <v>8137.8899000000001</v>
      </c>
      <c r="D973" s="5">
        <f>'Wind Output'!E980</f>
        <v>4266.666666666667</v>
      </c>
      <c r="E973" s="5">
        <f t="shared" si="62"/>
        <v>10000</v>
      </c>
      <c r="F973" s="10">
        <f t="shared" si="60"/>
        <v>11300.911882756729</v>
      </c>
      <c r="G973" s="10">
        <f>IF(F973&gt;0,MIN('Hourly Model'!$E$8*1000-E973,F973),MAX(-E973,F973))</f>
        <v>0</v>
      </c>
      <c r="I973" s="10">
        <f t="shared" si="63"/>
        <v>0</v>
      </c>
    </row>
    <row r="974" spans="1:9" x14ac:dyDescent="0.2">
      <c r="A974" s="11">
        <f t="shared" si="61"/>
        <v>43506.499999997643</v>
      </c>
      <c r="B974" s="5">
        <f>'Load Profile'!E977</f>
        <v>1063.2942737834301</v>
      </c>
      <c r="C974" s="5">
        <f>'Solar Output'!E978</f>
        <v>8108.8788499999991</v>
      </c>
      <c r="D974" s="5">
        <f>'Wind Output'!E981</f>
        <v>6160</v>
      </c>
      <c r="E974" s="5">
        <f t="shared" si="62"/>
        <v>10000</v>
      </c>
      <c r="F974" s="10">
        <f t="shared" si="60"/>
        <v>13205.58457621657</v>
      </c>
      <c r="G974" s="10">
        <f>IF(F974&gt;0,MIN('Hourly Model'!$E$8*1000-E974,F974),MAX(-E974,F974))</f>
        <v>0</v>
      </c>
      <c r="I974" s="10">
        <f t="shared" si="63"/>
        <v>0</v>
      </c>
    </row>
    <row r="975" spans="1:9" x14ac:dyDescent="0.2">
      <c r="A975" s="11">
        <f t="shared" si="61"/>
        <v>43506.541666664307</v>
      </c>
      <c r="B975" s="5">
        <f>'Load Profile'!E978</f>
        <v>1027.9692116969088</v>
      </c>
      <c r="C975" s="5">
        <f>'Solar Output'!E979</f>
        <v>7416.7961999999998</v>
      </c>
      <c r="D975" s="5">
        <f>'Wind Output'!E982</f>
        <v>6160</v>
      </c>
      <c r="E975" s="5">
        <f t="shared" si="62"/>
        <v>10000</v>
      </c>
      <c r="F975" s="10">
        <f t="shared" si="60"/>
        <v>12548.826988303092</v>
      </c>
      <c r="G975" s="10">
        <f>IF(F975&gt;0,MIN('Hourly Model'!$E$8*1000-E975,F975),MAX(-E975,F975))</f>
        <v>0</v>
      </c>
      <c r="I975" s="10">
        <f t="shared" si="63"/>
        <v>0</v>
      </c>
    </row>
    <row r="976" spans="1:9" x14ac:dyDescent="0.2">
      <c r="A976" s="11">
        <f t="shared" si="61"/>
        <v>43506.583333330971</v>
      </c>
      <c r="B976" s="5">
        <f>'Load Profile'!E979</f>
        <v>1024.5947123788951</v>
      </c>
      <c r="C976" s="5">
        <f>'Solar Output'!E980</f>
        <v>5967.3568999999998</v>
      </c>
      <c r="D976" s="5">
        <f>'Wind Output'!E983</f>
        <v>2773.3333333333335</v>
      </c>
      <c r="E976" s="5">
        <f t="shared" si="62"/>
        <v>10000</v>
      </c>
      <c r="F976" s="10">
        <f t="shared" si="60"/>
        <v>7716.0955209544372</v>
      </c>
      <c r="G976" s="10">
        <f>IF(F976&gt;0,MIN('Hourly Model'!$E$8*1000-E976,F976),MAX(-E976,F976))</f>
        <v>0</v>
      </c>
      <c r="I976" s="10">
        <f t="shared" si="63"/>
        <v>0</v>
      </c>
    </row>
    <row r="977" spans="1:9" x14ac:dyDescent="0.2">
      <c r="A977" s="11">
        <f t="shared" si="61"/>
        <v>43506.624999997635</v>
      </c>
      <c r="B977" s="5">
        <f>'Load Profile'!E980</f>
        <v>1090.9604364411109</v>
      </c>
      <c r="C977" s="5">
        <f>'Solar Output'!E981</f>
        <v>3836.4115000000006</v>
      </c>
      <c r="D977" s="5">
        <f>'Wind Output'!E984</f>
        <v>4266.666666666667</v>
      </c>
      <c r="E977" s="5">
        <f t="shared" si="62"/>
        <v>10000</v>
      </c>
      <c r="F977" s="10">
        <f t="shared" si="60"/>
        <v>7012.1177302255574</v>
      </c>
      <c r="G977" s="10">
        <f>IF(F977&gt;0,MIN('Hourly Model'!$E$8*1000-E977,F977),MAX(-E977,F977))</f>
        <v>0</v>
      </c>
      <c r="I977" s="10">
        <f t="shared" si="63"/>
        <v>0</v>
      </c>
    </row>
    <row r="978" spans="1:9" x14ac:dyDescent="0.2">
      <c r="A978" s="11">
        <f t="shared" si="61"/>
        <v>43506.6666666643</v>
      </c>
      <c r="B978" s="5">
        <f>'Load Profile'!E981</f>
        <v>1326.4498592463058</v>
      </c>
      <c r="C978" s="5">
        <f>'Solar Output'!E982</f>
        <v>1298.4741999999999</v>
      </c>
      <c r="D978" s="5">
        <f>'Wind Output'!E985</f>
        <v>2773.3333333333335</v>
      </c>
      <c r="E978" s="5">
        <f t="shared" si="62"/>
        <v>10000</v>
      </c>
      <c r="F978" s="10">
        <f t="shared" si="60"/>
        <v>2745.3576740870276</v>
      </c>
      <c r="G978" s="10">
        <f>IF(F978&gt;0,MIN('Hourly Model'!$E$8*1000-E978,F978),MAX(-E978,F978))</f>
        <v>0</v>
      </c>
      <c r="I978" s="10">
        <f t="shared" si="63"/>
        <v>0</v>
      </c>
    </row>
    <row r="979" spans="1:9" x14ac:dyDescent="0.2">
      <c r="A979" s="11">
        <f t="shared" si="61"/>
        <v>43506.708333330964</v>
      </c>
      <c r="B979" s="5">
        <f>'Load Profile'!E982</f>
        <v>1812.9692275745522</v>
      </c>
      <c r="C979" s="5">
        <f>'Solar Output'!E983</f>
        <v>0</v>
      </c>
      <c r="D979" s="5">
        <f>'Wind Output'!E986</f>
        <v>286.66666666666669</v>
      </c>
      <c r="E979" s="5">
        <f t="shared" si="62"/>
        <v>10000</v>
      </c>
      <c r="F979" s="10">
        <f t="shared" si="60"/>
        <v>-1526.3025609078854</v>
      </c>
      <c r="G979" s="10">
        <f>IF(F979&gt;0,MIN('Hourly Model'!$E$8*1000-E979,F979),MAX(-E979,F979))</f>
        <v>-1526.3025609078854</v>
      </c>
      <c r="I979" s="10">
        <f t="shared" si="63"/>
        <v>0</v>
      </c>
    </row>
    <row r="980" spans="1:9" x14ac:dyDescent="0.2">
      <c r="A980" s="11">
        <f t="shared" si="61"/>
        <v>43506.749999997628</v>
      </c>
      <c r="B980" s="5">
        <f>'Load Profile'!E983</f>
        <v>2171.4769319287843</v>
      </c>
      <c r="C980" s="5">
        <f>'Solar Output'!E984</f>
        <v>0</v>
      </c>
      <c r="D980" s="5">
        <f>'Wind Output'!E987</f>
        <v>286.66666666666669</v>
      </c>
      <c r="E980" s="5">
        <f t="shared" si="62"/>
        <v>8473.697439092115</v>
      </c>
      <c r="F980" s="10">
        <f t="shared" si="60"/>
        <v>-1884.8102652621176</v>
      </c>
      <c r="G980" s="10">
        <f>IF(F980&gt;0,MIN('Hourly Model'!$E$8*1000-E980,F980),MAX(-E980,F980))</f>
        <v>-1884.8102652621176</v>
      </c>
      <c r="I980" s="10">
        <f t="shared" si="63"/>
        <v>0</v>
      </c>
    </row>
    <row r="981" spans="1:9" x14ac:dyDescent="0.2">
      <c r="A981" s="11">
        <f t="shared" si="61"/>
        <v>43506.791666664292</v>
      </c>
      <c r="B981" s="5">
        <f>'Load Profile'!E984</f>
        <v>2305.2961176713607</v>
      </c>
      <c r="C981" s="5">
        <f>'Solar Output'!E985</f>
        <v>0</v>
      </c>
      <c r="D981" s="5">
        <f>'Wind Output'!E988</f>
        <v>286.66666666666669</v>
      </c>
      <c r="E981" s="5">
        <f t="shared" si="62"/>
        <v>6588.8871738299977</v>
      </c>
      <c r="F981" s="10">
        <f t="shared" si="60"/>
        <v>-2018.6294510046939</v>
      </c>
      <c r="G981" s="10">
        <f>IF(F981&gt;0,MIN('Hourly Model'!$E$8*1000-E981,F981),MAX(-E981,F981))</f>
        <v>-2018.6294510046939</v>
      </c>
      <c r="I981" s="10">
        <f t="shared" si="63"/>
        <v>0</v>
      </c>
    </row>
    <row r="982" spans="1:9" x14ac:dyDescent="0.2">
      <c r="A982" s="11">
        <f t="shared" si="61"/>
        <v>43506.833333330957</v>
      </c>
      <c r="B982" s="5">
        <f>'Load Profile'!E985</f>
        <v>2224.1281897004956</v>
      </c>
      <c r="C982" s="5">
        <f>'Solar Output'!E986</f>
        <v>0</v>
      </c>
      <c r="D982" s="5">
        <f>'Wind Output'!E989</f>
        <v>286.66666666666669</v>
      </c>
      <c r="E982" s="5">
        <f t="shared" si="62"/>
        <v>4570.257722825304</v>
      </c>
      <c r="F982" s="10">
        <f t="shared" si="60"/>
        <v>-1937.4615230338288</v>
      </c>
      <c r="G982" s="10">
        <f>IF(F982&gt;0,MIN('Hourly Model'!$E$8*1000-E982,F982),MAX(-E982,F982))</f>
        <v>-1937.4615230338288</v>
      </c>
      <c r="I982" s="10">
        <f t="shared" si="63"/>
        <v>0</v>
      </c>
    </row>
    <row r="983" spans="1:9" x14ac:dyDescent="0.2">
      <c r="A983" s="11">
        <f t="shared" si="61"/>
        <v>43506.874999997621</v>
      </c>
      <c r="B983" s="5">
        <f>'Load Profile'!E986</f>
        <v>2030.7226671186875</v>
      </c>
      <c r="C983" s="5">
        <f>'Solar Output'!E987</f>
        <v>0</v>
      </c>
      <c r="D983" s="5">
        <f>'Wind Output'!E990</f>
        <v>286.66666666666669</v>
      </c>
      <c r="E983" s="5">
        <f t="shared" si="62"/>
        <v>2632.7961997914754</v>
      </c>
      <c r="F983" s="10">
        <f t="shared" si="60"/>
        <v>-1744.0560004520207</v>
      </c>
      <c r="G983" s="10">
        <f>IF(F983&gt;0,MIN('Hourly Model'!$E$8*1000-E983,F983),MAX(-E983,F983))</f>
        <v>-1744.0560004520207</v>
      </c>
      <c r="I983" s="10">
        <f t="shared" si="63"/>
        <v>0</v>
      </c>
    </row>
    <row r="984" spans="1:9" x14ac:dyDescent="0.2">
      <c r="A984" s="11">
        <f t="shared" si="61"/>
        <v>43506.916666664285</v>
      </c>
      <c r="B984" s="5">
        <f>'Load Profile'!E987</f>
        <v>1684.6774452416753</v>
      </c>
      <c r="C984" s="5">
        <f>'Solar Output'!E988</f>
        <v>0</v>
      </c>
      <c r="D984" s="5">
        <f>'Wind Output'!E991</f>
        <v>286.66666666666669</v>
      </c>
      <c r="E984" s="5">
        <f t="shared" si="62"/>
        <v>888.74019933945465</v>
      </c>
      <c r="F984" s="10">
        <f t="shared" si="60"/>
        <v>-1398.0107785750085</v>
      </c>
      <c r="G984" s="10">
        <f>IF(F984&gt;0,MIN('Hourly Model'!$E$8*1000-E984,F984),MAX(-E984,F984))</f>
        <v>-888.74019933945465</v>
      </c>
      <c r="I984" s="10">
        <f t="shared" si="63"/>
        <v>-509.2705792355539</v>
      </c>
    </row>
    <row r="985" spans="1:9" x14ac:dyDescent="0.2">
      <c r="A985" s="11">
        <f t="shared" si="61"/>
        <v>43506.958333330949</v>
      </c>
      <c r="B985" s="5">
        <f>'Load Profile'!E988</f>
        <v>1362.6762122849568</v>
      </c>
      <c r="C985" s="5">
        <f>'Solar Output'!E989</f>
        <v>0</v>
      </c>
      <c r="D985" s="5">
        <f>'Wind Output'!E992</f>
        <v>0</v>
      </c>
      <c r="E985" s="5">
        <f t="shared" si="62"/>
        <v>0</v>
      </c>
      <c r="F985" s="10">
        <f t="shared" si="60"/>
        <v>-1362.6762122849568</v>
      </c>
      <c r="G985" s="10">
        <f>IF(F985&gt;0,MIN('Hourly Model'!$E$8*1000-E985,F985),MAX(-E985,F985))</f>
        <v>0</v>
      </c>
      <c r="I985" s="10">
        <f t="shared" si="63"/>
        <v>-1871.9467915205107</v>
      </c>
    </row>
    <row r="986" spans="1:9" x14ac:dyDescent="0.2">
      <c r="A986" s="11">
        <f t="shared" si="61"/>
        <v>43506.999999997613</v>
      </c>
      <c r="B986" s="5">
        <f>'Load Profile'!E989</f>
        <v>1028.217210178344</v>
      </c>
      <c r="C986" s="5">
        <f>'Solar Output'!E990</f>
        <v>0</v>
      </c>
      <c r="D986" s="5">
        <f>'Wind Output'!E993</f>
        <v>0</v>
      </c>
      <c r="E986" s="5">
        <f t="shared" si="62"/>
        <v>0</v>
      </c>
      <c r="F986" s="10">
        <f t="shared" si="60"/>
        <v>-1028.217210178344</v>
      </c>
      <c r="G986" s="10">
        <f>IF(F986&gt;0,MIN('Hourly Model'!$E$8*1000-E986,F986),MAX(-E986,F986))</f>
        <v>0</v>
      </c>
      <c r="I986" s="10">
        <f t="shared" si="63"/>
        <v>-2900.1640016988549</v>
      </c>
    </row>
    <row r="987" spans="1:9" x14ac:dyDescent="0.2">
      <c r="A987" s="11">
        <f t="shared" si="61"/>
        <v>43507.041666664278</v>
      </c>
      <c r="B987" s="5">
        <f>'Load Profile'!E990</f>
        <v>894.38586655942095</v>
      </c>
      <c r="C987" s="5">
        <f>'Solar Output'!E991</f>
        <v>0</v>
      </c>
      <c r="D987" s="5">
        <f>'Wind Output'!E994</f>
        <v>0</v>
      </c>
      <c r="E987" s="5">
        <f t="shared" si="62"/>
        <v>0</v>
      </c>
      <c r="F987" s="10">
        <f t="shared" si="60"/>
        <v>-894.38586655942095</v>
      </c>
      <c r="G987" s="10">
        <f>IF(F987&gt;0,MIN('Hourly Model'!$E$8*1000-E987,F987),MAX(-E987,F987))</f>
        <v>0</v>
      </c>
      <c r="I987" s="10">
        <f t="shared" si="63"/>
        <v>-3794.5498682582756</v>
      </c>
    </row>
    <row r="988" spans="1:9" x14ac:dyDescent="0.2">
      <c r="A988" s="11">
        <f t="shared" si="61"/>
        <v>43507.083333330942</v>
      </c>
      <c r="B988" s="5">
        <f>'Load Profile'!E991</f>
        <v>837.50447353510572</v>
      </c>
      <c r="C988" s="5">
        <f>'Solar Output'!E992</f>
        <v>0</v>
      </c>
      <c r="D988" s="5">
        <f>'Wind Output'!E995</f>
        <v>0</v>
      </c>
      <c r="E988" s="5">
        <f t="shared" si="62"/>
        <v>0</v>
      </c>
      <c r="F988" s="10">
        <f t="shared" si="60"/>
        <v>-837.50447353510572</v>
      </c>
      <c r="G988" s="10">
        <f>IF(F988&gt;0,MIN('Hourly Model'!$E$8*1000-E988,F988),MAX(-E988,F988))</f>
        <v>0</v>
      </c>
      <c r="I988" s="10">
        <f t="shared" si="63"/>
        <v>-4632.0543417933814</v>
      </c>
    </row>
    <row r="989" spans="1:9" x14ac:dyDescent="0.2">
      <c r="A989" s="11">
        <f t="shared" si="61"/>
        <v>43507.124999997606</v>
      </c>
      <c r="B989" s="5">
        <f>'Load Profile'!E992</f>
        <v>827.1000603846652</v>
      </c>
      <c r="C989" s="5">
        <f>'Solar Output'!E993</f>
        <v>0</v>
      </c>
      <c r="D989" s="5">
        <f>'Wind Output'!E996</f>
        <v>873.33333333333337</v>
      </c>
      <c r="E989" s="5">
        <f t="shared" si="62"/>
        <v>0</v>
      </c>
      <c r="F989" s="10">
        <f t="shared" si="60"/>
        <v>46.233272948668173</v>
      </c>
      <c r="G989" s="10">
        <f>IF(F989&gt;0,MIN('Hourly Model'!$E$8*1000-E989,F989),MAX(-E989,F989))</f>
        <v>46.233272948668173</v>
      </c>
      <c r="I989" s="10">
        <f t="shared" si="63"/>
        <v>-4585.8210688447134</v>
      </c>
    </row>
    <row r="990" spans="1:9" x14ac:dyDescent="0.2">
      <c r="A990" s="11">
        <f t="shared" si="61"/>
        <v>43507.16666666427</v>
      </c>
      <c r="B990" s="5">
        <f>'Load Profile'!E993</f>
        <v>829.10634858916478</v>
      </c>
      <c r="C990" s="5">
        <f>'Solar Output'!E994</f>
        <v>0</v>
      </c>
      <c r="D990" s="5">
        <f>'Wind Output'!E997</f>
        <v>286.66666666666669</v>
      </c>
      <c r="E990" s="5">
        <f t="shared" si="62"/>
        <v>46.233272948668173</v>
      </c>
      <c r="F990" s="10">
        <f t="shared" si="60"/>
        <v>-542.43968192249804</v>
      </c>
      <c r="G990" s="10">
        <f>IF(F990&gt;0,MIN('Hourly Model'!$E$8*1000-E990,F990),MAX(-E990,F990))</f>
        <v>-46.233272948668173</v>
      </c>
      <c r="I990" s="10">
        <f t="shared" si="63"/>
        <v>-5082.027477818543</v>
      </c>
    </row>
    <row r="991" spans="1:9" x14ac:dyDescent="0.2">
      <c r="A991" s="11">
        <f t="shared" si="61"/>
        <v>43507.208333330935</v>
      </c>
      <c r="B991" s="5">
        <f>'Load Profile'!E994</f>
        <v>900.39915220035959</v>
      </c>
      <c r="C991" s="5">
        <f>'Solar Output'!E995</f>
        <v>0</v>
      </c>
      <c r="D991" s="5">
        <f>'Wind Output'!E998</f>
        <v>873.33333333333337</v>
      </c>
      <c r="E991" s="5">
        <f t="shared" si="62"/>
        <v>0</v>
      </c>
      <c r="F991" s="10">
        <f t="shared" si="60"/>
        <v>-27.065818867026223</v>
      </c>
      <c r="G991" s="10">
        <f>IF(F991&gt;0,MIN('Hourly Model'!$E$8*1000-E991,F991),MAX(-E991,F991))</f>
        <v>0</v>
      </c>
      <c r="I991" s="10">
        <f t="shared" si="63"/>
        <v>-5109.0932966855689</v>
      </c>
    </row>
    <row r="992" spans="1:9" x14ac:dyDescent="0.2">
      <c r="A992" s="11">
        <f t="shared" si="61"/>
        <v>43507.249999997599</v>
      </c>
      <c r="B992" s="5">
        <f>'Load Profile'!E995</f>
        <v>1141.4599420951799</v>
      </c>
      <c r="C992" s="5">
        <f>'Solar Output'!E996</f>
        <v>0</v>
      </c>
      <c r="D992" s="5">
        <f>'Wind Output'!E999</f>
        <v>873.33333333333337</v>
      </c>
      <c r="E992" s="5">
        <f t="shared" si="62"/>
        <v>0</v>
      </c>
      <c r="F992" s="10">
        <f t="shared" si="60"/>
        <v>-268.12660876184657</v>
      </c>
      <c r="G992" s="10">
        <f>IF(F992&gt;0,MIN('Hourly Model'!$E$8*1000-E992,F992),MAX(-E992,F992))</f>
        <v>0</v>
      </c>
      <c r="I992" s="10">
        <f t="shared" si="63"/>
        <v>-5377.2199054474158</v>
      </c>
    </row>
    <row r="993" spans="1:9" x14ac:dyDescent="0.2">
      <c r="A993" s="11">
        <f t="shared" si="61"/>
        <v>43507.291666664263</v>
      </c>
      <c r="B993" s="5">
        <f>'Load Profile'!E996</f>
        <v>1446.6522134926795</v>
      </c>
      <c r="C993" s="5">
        <f>'Solar Output'!E997</f>
        <v>1536.4367999999997</v>
      </c>
      <c r="D993" s="5">
        <f>'Wind Output'!E1000</f>
        <v>0</v>
      </c>
      <c r="E993" s="5">
        <f t="shared" si="62"/>
        <v>0</v>
      </c>
      <c r="F993" s="10">
        <f t="shared" si="60"/>
        <v>89.784586507320228</v>
      </c>
      <c r="G993" s="10">
        <f>IF(F993&gt;0,MIN('Hourly Model'!$E$8*1000-E993,F993),MAX(-E993,F993))</f>
        <v>89.784586507320228</v>
      </c>
      <c r="I993" s="10">
        <f t="shared" si="63"/>
        <v>-5287.4353189400954</v>
      </c>
    </row>
    <row r="994" spans="1:9" x14ac:dyDescent="0.2">
      <c r="A994" s="11">
        <f t="shared" si="61"/>
        <v>43507.333333330927</v>
      </c>
      <c r="B994" s="5">
        <f>'Load Profile'!E997</f>
        <v>1380.61097654683</v>
      </c>
      <c r="C994" s="5">
        <f>'Solar Output'!E998</f>
        <v>4213.3723</v>
      </c>
      <c r="D994" s="5">
        <f>'Wind Output'!E1001</f>
        <v>0</v>
      </c>
      <c r="E994" s="5">
        <f t="shared" si="62"/>
        <v>89.784586507320228</v>
      </c>
      <c r="F994" s="10">
        <f t="shared" si="60"/>
        <v>2832.76132345317</v>
      </c>
      <c r="G994" s="10">
        <f>IF(F994&gt;0,MIN('Hourly Model'!$E$8*1000-E994,F994),MAX(-E994,F994))</f>
        <v>2832.76132345317</v>
      </c>
      <c r="I994" s="10">
        <f t="shared" si="63"/>
        <v>-2364.8894089796049</v>
      </c>
    </row>
    <row r="995" spans="1:9" x14ac:dyDescent="0.2">
      <c r="A995" s="11">
        <f t="shared" si="61"/>
        <v>43507.374999997592</v>
      </c>
      <c r="B995" s="5">
        <f>'Load Profile'!E998</f>
        <v>1189.0488299558845</v>
      </c>
      <c r="C995" s="5">
        <f>'Solar Output'!E999</f>
        <v>6338.1364499999991</v>
      </c>
      <c r="D995" s="5">
        <f>'Wind Output'!E1002</f>
        <v>0</v>
      </c>
      <c r="E995" s="5">
        <f t="shared" si="62"/>
        <v>2922.5459099604905</v>
      </c>
      <c r="F995" s="10">
        <f t="shared" si="60"/>
        <v>5149.0876200441144</v>
      </c>
      <c r="G995" s="10">
        <f>IF(F995&gt;0,MIN('Hourly Model'!$E$8*1000-E995,F995),MAX(-E995,F995))</f>
        <v>5149.0876200441144</v>
      </c>
      <c r="I995" s="10">
        <f t="shared" si="63"/>
        <v>0</v>
      </c>
    </row>
    <row r="996" spans="1:9" x14ac:dyDescent="0.2">
      <c r="A996" s="11">
        <f t="shared" si="61"/>
        <v>43507.416666664256</v>
      </c>
      <c r="B996" s="5">
        <f>'Load Profile'!E999</f>
        <v>1194.7559135713452</v>
      </c>
      <c r="C996" s="5">
        <f>'Solar Output'!E1000</f>
        <v>7713.3305999999993</v>
      </c>
      <c r="D996" s="5">
        <f>'Wind Output'!E1003</f>
        <v>873.33333333333337</v>
      </c>
      <c r="E996" s="5">
        <f t="shared" si="62"/>
        <v>8071.6335300046048</v>
      </c>
      <c r="F996" s="10">
        <f t="shared" si="60"/>
        <v>7391.9080197619878</v>
      </c>
      <c r="G996" s="10">
        <f>IF(F996&gt;0,MIN('Hourly Model'!$E$8*1000-E996,F996),MAX(-E996,F996))</f>
        <v>1928.3664699953952</v>
      </c>
      <c r="I996" s="10">
        <f t="shared" si="63"/>
        <v>0</v>
      </c>
    </row>
    <row r="997" spans="1:9" x14ac:dyDescent="0.2">
      <c r="A997" s="11">
        <f t="shared" si="61"/>
        <v>43507.45833333092</v>
      </c>
      <c r="B997" s="5">
        <f>'Load Profile'!E1000</f>
        <v>1183.9867053110281</v>
      </c>
      <c r="C997" s="5">
        <f>'Solar Output'!E1001</f>
        <v>8369.9840499999991</v>
      </c>
      <c r="D997" s="5">
        <f>'Wind Output'!E1004</f>
        <v>873.33333333333337</v>
      </c>
      <c r="E997" s="5">
        <f t="shared" si="62"/>
        <v>10000</v>
      </c>
      <c r="F997" s="10">
        <f t="shared" si="60"/>
        <v>8059.3306780223047</v>
      </c>
      <c r="G997" s="10">
        <f>IF(F997&gt;0,MIN('Hourly Model'!$E$8*1000-E997,F997),MAX(-E997,F997))</f>
        <v>0</v>
      </c>
      <c r="I997" s="10">
        <f t="shared" si="63"/>
        <v>0</v>
      </c>
    </row>
    <row r="998" spans="1:9" x14ac:dyDescent="0.2">
      <c r="A998" s="11">
        <f t="shared" si="61"/>
        <v>43507.499999997584</v>
      </c>
      <c r="B998" s="5">
        <f>'Load Profile'!E1001</f>
        <v>1129.8149982837949</v>
      </c>
      <c r="C998" s="5">
        <f>'Solar Output'!E1002</f>
        <v>8333.3312499999993</v>
      </c>
      <c r="D998" s="5">
        <f>'Wind Output'!E1005</f>
        <v>1666.6666666666667</v>
      </c>
      <c r="E998" s="5">
        <f t="shared" si="62"/>
        <v>10000</v>
      </c>
      <c r="F998" s="10">
        <f t="shared" si="60"/>
        <v>8870.1829183828704</v>
      </c>
      <c r="G998" s="10">
        <f>IF(F998&gt;0,MIN('Hourly Model'!$E$8*1000-E998,F998),MAX(-E998,F998))</f>
        <v>0</v>
      </c>
      <c r="I998" s="10">
        <f t="shared" si="63"/>
        <v>0</v>
      </c>
    </row>
    <row r="999" spans="1:9" x14ac:dyDescent="0.2">
      <c r="A999" s="11">
        <f t="shared" si="61"/>
        <v>43507.541666664249</v>
      </c>
      <c r="B999" s="5">
        <f>'Load Profile'!E1002</f>
        <v>1081.7201319047786</v>
      </c>
      <c r="C999" s="5">
        <f>'Solar Output'!E1003</f>
        <v>7638.6507499999989</v>
      </c>
      <c r="D999" s="5">
        <f>'Wind Output'!E1006</f>
        <v>1666.6666666666667</v>
      </c>
      <c r="E999" s="5">
        <f t="shared" si="62"/>
        <v>10000</v>
      </c>
      <c r="F999" s="10">
        <f t="shared" si="60"/>
        <v>8223.5972847618868</v>
      </c>
      <c r="G999" s="10">
        <f>IF(F999&gt;0,MIN('Hourly Model'!$E$8*1000-E999,F999),MAX(-E999,F999))</f>
        <v>0</v>
      </c>
      <c r="I999" s="10">
        <f t="shared" si="63"/>
        <v>0</v>
      </c>
    </row>
    <row r="1000" spans="1:9" x14ac:dyDescent="0.2">
      <c r="A1000" s="11">
        <f t="shared" si="61"/>
        <v>43507.583333330913</v>
      </c>
      <c r="B1000" s="5">
        <f>'Load Profile'!E1003</f>
        <v>1074.3940619708067</v>
      </c>
      <c r="C1000" s="5">
        <f>'Solar Output'!E1004</f>
        <v>6185.1507999999994</v>
      </c>
      <c r="D1000" s="5">
        <f>'Wind Output'!E1007</f>
        <v>1666.6666666666667</v>
      </c>
      <c r="E1000" s="5">
        <f t="shared" si="62"/>
        <v>10000</v>
      </c>
      <c r="F1000" s="10">
        <f t="shared" si="60"/>
        <v>6777.42340469586</v>
      </c>
      <c r="G1000" s="10">
        <f>IF(F1000&gt;0,MIN('Hourly Model'!$E$8*1000-E1000,F1000),MAX(-E1000,F1000))</f>
        <v>0</v>
      </c>
      <c r="I1000" s="10">
        <f t="shared" si="63"/>
        <v>0</v>
      </c>
    </row>
    <row r="1001" spans="1:9" x14ac:dyDescent="0.2">
      <c r="A1001" s="11">
        <f t="shared" si="61"/>
        <v>43507.624999997577</v>
      </c>
      <c r="B1001" s="5">
        <f>'Load Profile'!E1004</f>
        <v>1135.8460507382824</v>
      </c>
      <c r="C1001" s="5">
        <f>'Solar Output'!E1005</f>
        <v>4056.5168999999996</v>
      </c>
      <c r="D1001" s="5">
        <f>'Wind Output'!E1008</f>
        <v>873.33333333333337</v>
      </c>
      <c r="E1001" s="5">
        <f t="shared" si="62"/>
        <v>10000</v>
      </c>
      <c r="F1001" s="10">
        <f t="shared" si="60"/>
        <v>3794.0041825950502</v>
      </c>
      <c r="G1001" s="10">
        <f>IF(F1001&gt;0,MIN('Hourly Model'!$E$8*1000-E1001,F1001),MAX(-E1001,F1001))</f>
        <v>0</v>
      </c>
      <c r="I1001" s="10">
        <f t="shared" si="63"/>
        <v>0</v>
      </c>
    </row>
    <row r="1002" spans="1:9" x14ac:dyDescent="0.2">
      <c r="A1002" s="11">
        <f t="shared" si="61"/>
        <v>43507.666666664241</v>
      </c>
      <c r="B1002" s="5">
        <f>'Load Profile'!E1005</f>
        <v>1366.1767695256253</v>
      </c>
      <c r="C1002" s="5">
        <f>'Solar Output'!E1006</f>
        <v>1457.6916999999999</v>
      </c>
      <c r="D1002" s="5">
        <f>'Wind Output'!E1009</f>
        <v>873.33333333333337</v>
      </c>
      <c r="E1002" s="5">
        <f t="shared" si="62"/>
        <v>10000</v>
      </c>
      <c r="F1002" s="10">
        <f t="shared" si="60"/>
        <v>964.84826380770801</v>
      </c>
      <c r="G1002" s="10">
        <f>IF(F1002&gt;0,MIN('Hourly Model'!$E$8*1000-E1002,F1002),MAX(-E1002,F1002))</f>
        <v>0</v>
      </c>
      <c r="I1002" s="10">
        <f t="shared" si="63"/>
        <v>0</v>
      </c>
    </row>
    <row r="1003" spans="1:9" x14ac:dyDescent="0.2">
      <c r="A1003" s="11">
        <f t="shared" si="61"/>
        <v>43507.708333330906</v>
      </c>
      <c r="B1003" s="5">
        <f>'Load Profile'!E1006</f>
        <v>1851.9696306629176</v>
      </c>
      <c r="C1003" s="5">
        <f>'Solar Output'!E1007</f>
        <v>0</v>
      </c>
      <c r="D1003" s="5">
        <f>'Wind Output'!E1010</f>
        <v>286.66666666666669</v>
      </c>
      <c r="E1003" s="5">
        <f t="shared" si="62"/>
        <v>10000</v>
      </c>
      <c r="F1003" s="10">
        <f t="shared" si="60"/>
        <v>-1565.3029639962508</v>
      </c>
      <c r="G1003" s="10">
        <f>IF(F1003&gt;0,MIN('Hourly Model'!$E$8*1000-E1003,F1003),MAX(-E1003,F1003))</f>
        <v>-1565.3029639962508</v>
      </c>
      <c r="I1003" s="10">
        <f t="shared" si="63"/>
        <v>0</v>
      </c>
    </row>
    <row r="1004" spans="1:9" x14ac:dyDescent="0.2">
      <c r="A1004" s="11">
        <f t="shared" si="61"/>
        <v>43507.74999999757</v>
      </c>
      <c r="B1004" s="5">
        <f>'Load Profile'!E1007</f>
        <v>2207.552278705185</v>
      </c>
      <c r="C1004" s="5">
        <f>'Solar Output'!E1008</f>
        <v>0</v>
      </c>
      <c r="D1004" s="5">
        <f>'Wind Output'!E1011</f>
        <v>873.33333333333337</v>
      </c>
      <c r="E1004" s="5">
        <f t="shared" si="62"/>
        <v>8434.6970360037485</v>
      </c>
      <c r="F1004" s="10">
        <f t="shared" si="60"/>
        <v>-1334.2189453718515</v>
      </c>
      <c r="G1004" s="10">
        <f>IF(F1004&gt;0,MIN('Hourly Model'!$E$8*1000-E1004,F1004),MAX(-E1004,F1004))</f>
        <v>-1334.2189453718515</v>
      </c>
      <c r="I1004" s="10">
        <f t="shared" si="63"/>
        <v>0</v>
      </c>
    </row>
    <row r="1005" spans="1:9" x14ac:dyDescent="0.2">
      <c r="A1005" s="11">
        <f t="shared" si="61"/>
        <v>43507.791666664234</v>
      </c>
      <c r="B1005" s="5">
        <f>'Load Profile'!E1008</f>
        <v>2328.6181706734228</v>
      </c>
      <c r="C1005" s="5">
        <f>'Solar Output'!E1009</f>
        <v>0</v>
      </c>
      <c r="D1005" s="5">
        <f>'Wind Output'!E1012</f>
        <v>873.33333333333337</v>
      </c>
      <c r="E1005" s="5">
        <f t="shared" si="62"/>
        <v>7100.4780906318974</v>
      </c>
      <c r="F1005" s="10">
        <f t="shared" si="60"/>
        <v>-1455.2848373400893</v>
      </c>
      <c r="G1005" s="10">
        <f>IF(F1005&gt;0,MIN('Hourly Model'!$E$8*1000-E1005,F1005),MAX(-E1005,F1005))</f>
        <v>-1455.2848373400893</v>
      </c>
      <c r="I1005" s="10">
        <f t="shared" si="63"/>
        <v>0</v>
      </c>
    </row>
    <row r="1006" spans="1:9" x14ac:dyDescent="0.2">
      <c r="A1006" s="11">
        <f t="shared" si="61"/>
        <v>43507.833333330898</v>
      </c>
      <c r="B1006" s="5">
        <f>'Load Profile'!E1009</f>
        <v>2240.9198572216396</v>
      </c>
      <c r="C1006" s="5">
        <f>'Solar Output'!E1010</f>
        <v>0</v>
      </c>
      <c r="D1006" s="5">
        <f>'Wind Output'!E1013</f>
        <v>873.33333333333337</v>
      </c>
      <c r="E1006" s="5">
        <f t="shared" si="62"/>
        <v>5645.1932532918081</v>
      </c>
      <c r="F1006" s="10">
        <f t="shared" si="60"/>
        <v>-1367.5865238883061</v>
      </c>
      <c r="G1006" s="10">
        <f>IF(F1006&gt;0,MIN('Hourly Model'!$E$8*1000-E1006,F1006),MAX(-E1006,F1006))</f>
        <v>-1367.5865238883061</v>
      </c>
      <c r="I1006" s="10">
        <f t="shared" si="63"/>
        <v>0</v>
      </c>
    </row>
    <row r="1007" spans="1:9" x14ac:dyDescent="0.2">
      <c r="A1007" s="11">
        <f t="shared" si="61"/>
        <v>43507.874999997563</v>
      </c>
      <c r="B1007" s="5">
        <f>'Load Profile'!E1010</f>
        <v>2041.8803303488382</v>
      </c>
      <c r="C1007" s="5">
        <f>'Solar Output'!E1011</f>
        <v>0</v>
      </c>
      <c r="D1007" s="5">
        <f>'Wind Output'!E1014</f>
        <v>873.33333333333337</v>
      </c>
      <c r="E1007" s="5">
        <f t="shared" si="62"/>
        <v>4277.606729403502</v>
      </c>
      <c r="F1007" s="10">
        <f t="shared" si="60"/>
        <v>-1168.546997015505</v>
      </c>
      <c r="G1007" s="10">
        <f>IF(F1007&gt;0,MIN('Hourly Model'!$E$8*1000-E1007,F1007),MAX(-E1007,F1007))</f>
        <v>-1168.546997015505</v>
      </c>
      <c r="I1007" s="10">
        <f t="shared" si="63"/>
        <v>0</v>
      </c>
    </row>
    <row r="1008" spans="1:9" x14ac:dyDescent="0.2">
      <c r="A1008" s="11">
        <f t="shared" si="61"/>
        <v>43507.916666664227</v>
      </c>
      <c r="B1008" s="5">
        <f>'Load Profile'!E1011</f>
        <v>1676.3131670244254</v>
      </c>
      <c r="C1008" s="5">
        <f>'Solar Output'!E1012</f>
        <v>0</v>
      </c>
      <c r="D1008" s="5">
        <f>'Wind Output'!E1015</f>
        <v>1666.6666666666667</v>
      </c>
      <c r="E1008" s="5">
        <f t="shared" si="62"/>
        <v>3109.059732387997</v>
      </c>
      <c r="F1008" s="10">
        <f t="shared" si="60"/>
        <v>-9.6465003577586685</v>
      </c>
      <c r="G1008" s="10">
        <f>IF(F1008&gt;0,MIN('Hourly Model'!$E$8*1000-E1008,F1008),MAX(-E1008,F1008))</f>
        <v>-9.6465003577586685</v>
      </c>
      <c r="I1008" s="10">
        <f t="shared" si="63"/>
        <v>0</v>
      </c>
    </row>
    <row r="1009" spans="1:9" x14ac:dyDescent="0.2">
      <c r="A1009" s="11">
        <f t="shared" si="61"/>
        <v>43507.958333330891</v>
      </c>
      <c r="B1009" s="5">
        <f>'Load Profile'!E1012</f>
        <v>1318.9587052169982</v>
      </c>
      <c r="C1009" s="5">
        <f>'Solar Output'!E1013</f>
        <v>0</v>
      </c>
      <c r="D1009" s="5">
        <f>'Wind Output'!E1016</f>
        <v>873.33333333333337</v>
      </c>
      <c r="E1009" s="5">
        <f t="shared" si="62"/>
        <v>3099.4132320302383</v>
      </c>
      <c r="F1009" s="10">
        <f t="shared" si="60"/>
        <v>-445.6253718836648</v>
      </c>
      <c r="G1009" s="10">
        <f>IF(F1009&gt;0,MIN('Hourly Model'!$E$8*1000-E1009,F1009),MAX(-E1009,F1009))</f>
        <v>-445.6253718836648</v>
      </c>
      <c r="I1009" s="10">
        <f t="shared" si="63"/>
        <v>0</v>
      </c>
    </row>
    <row r="1010" spans="1:9" x14ac:dyDescent="0.2">
      <c r="A1010" s="11">
        <f t="shared" si="61"/>
        <v>43507.999999997555</v>
      </c>
      <c r="B1010" s="5">
        <f>'Load Profile'!E1013</f>
        <v>964.54160298188958</v>
      </c>
      <c r="C1010" s="5">
        <f>'Solar Output'!E1014</f>
        <v>0</v>
      </c>
      <c r="D1010" s="5">
        <f>'Wind Output'!E1017</f>
        <v>286.66666666666669</v>
      </c>
      <c r="E1010" s="5">
        <f t="shared" si="62"/>
        <v>2653.7878601465736</v>
      </c>
      <c r="F1010" s="10">
        <f t="shared" si="60"/>
        <v>-677.87493631522284</v>
      </c>
      <c r="G1010" s="10">
        <f>IF(F1010&gt;0,MIN('Hourly Model'!$E$8*1000-E1010,F1010),MAX(-E1010,F1010))</f>
        <v>-677.87493631522284</v>
      </c>
      <c r="I1010" s="10">
        <f t="shared" si="63"/>
        <v>0</v>
      </c>
    </row>
    <row r="1011" spans="1:9" x14ac:dyDescent="0.2">
      <c r="A1011" s="11">
        <f t="shared" si="61"/>
        <v>43508.04166666422</v>
      </c>
      <c r="B1011" s="5">
        <f>'Load Profile'!E1014</f>
        <v>836.46887439535044</v>
      </c>
      <c r="C1011" s="5">
        <f>'Solar Output'!E1015</f>
        <v>0</v>
      </c>
      <c r="D1011" s="5">
        <f>'Wind Output'!E1018</f>
        <v>873.33333333333337</v>
      </c>
      <c r="E1011" s="5">
        <f t="shared" si="62"/>
        <v>1975.9129238313508</v>
      </c>
      <c r="F1011" s="10">
        <f t="shared" si="60"/>
        <v>36.864458937982931</v>
      </c>
      <c r="G1011" s="10">
        <f>IF(F1011&gt;0,MIN('Hourly Model'!$E$8*1000-E1011,F1011),MAX(-E1011,F1011))</f>
        <v>36.864458937982931</v>
      </c>
      <c r="I1011" s="10">
        <f t="shared" si="63"/>
        <v>0</v>
      </c>
    </row>
    <row r="1012" spans="1:9" x14ac:dyDescent="0.2">
      <c r="A1012" s="11">
        <f t="shared" si="61"/>
        <v>43508.083333330884</v>
      </c>
      <c r="B1012" s="5">
        <f>'Load Profile'!E1015</f>
        <v>783.97192676520331</v>
      </c>
      <c r="C1012" s="5">
        <f>'Solar Output'!E1016</f>
        <v>0</v>
      </c>
      <c r="D1012" s="5">
        <f>'Wind Output'!E1019</f>
        <v>1666.6666666666667</v>
      </c>
      <c r="E1012" s="5">
        <f t="shared" si="62"/>
        <v>2012.7773827693336</v>
      </c>
      <c r="F1012" s="10">
        <f t="shared" si="60"/>
        <v>882.69473990146344</v>
      </c>
      <c r="G1012" s="10">
        <f>IF(F1012&gt;0,MIN('Hourly Model'!$E$8*1000-E1012,F1012),MAX(-E1012,F1012))</f>
        <v>882.69473990146344</v>
      </c>
      <c r="I1012" s="10">
        <f t="shared" si="63"/>
        <v>0</v>
      </c>
    </row>
    <row r="1013" spans="1:9" x14ac:dyDescent="0.2">
      <c r="A1013" s="11">
        <f t="shared" si="61"/>
        <v>43508.124999997548</v>
      </c>
      <c r="B1013" s="5">
        <f>'Load Profile'!E1016</f>
        <v>774.13263789866164</v>
      </c>
      <c r="C1013" s="5">
        <f>'Solar Output'!E1017</f>
        <v>0</v>
      </c>
      <c r="D1013" s="5">
        <f>'Wind Output'!E1020</f>
        <v>1666.6666666666667</v>
      </c>
      <c r="E1013" s="5">
        <f t="shared" si="62"/>
        <v>2895.472122670797</v>
      </c>
      <c r="F1013" s="10">
        <f t="shared" si="60"/>
        <v>892.5340287680051</v>
      </c>
      <c r="G1013" s="10">
        <f>IF(F1013&gt;0,MIN('Hourly Model'!$E$8*1000-E1013,F1013),MAX(-E1013,F1013))</f>
        <v>892.5340287680051</v>
      </c>
      <c r="I1013" s="10">
        <f t="shared" si="63"/>
        <v>0</v>
      </c>
    </row>
    <row r="1014" spans="1:9" x14ac:dyDescent="0.2">
      <c r="A1014" s="11">
        <f t="shared" si="61"/>
        <v>43508.166666664212</v>
      </c>
      <c r="B1014" s="5">
        <f>'Load Profile'!E1017</f>
        <v>775.14584679147163</v>
      </c>
      <c r="C1014" s="5">
        <f>'Solar Output'!E1018</f>
        <v>0</v>
      </c>
      <c r="D1014" s="5">
        <f>'Wind Output'!E1021</f>
        <v>873.33333333333337</v>
      </c>
      <c r="E1014" s="5">
        <f t="shared" si="62"/>
        <v>3788.0061514388021</v>
      </c>
      <c r="F1014" s="10">
        <f t="shared" si="60"/>
        <v>98.187486541861745</v>
      </c>
      <c r="G1014" s="10">
        <f>IF(F1014&gt;0,MIN('Hourly Model'!$E$8*1000-E1014,F1014),MAX(-E1014,F1014))</f>
        <v>98.187486541861745</v>
      </c>
      <c r="I1014" s="10">
        <f t="shared" si="63"/>
        <v>0</v>
      </c>
    </row>
    <row r="1015" spans="1:9" x14ac:dyDescent="0.2">
      <c r="A1015" s="11">
        <f t="shared" si="61"/>
        <v>43508.208333330876</v>
      </c>
      <c r="B1015" s="5">
        <f>'Load Profile'!E1018</f>
        <v>843.02950751842457</v>
      </c>
      <c r="C1015" s="5">
        <f>'Solar Output'!E1019</f>
        <v>0</v>
      </c>
      <c r="D1015" s="5">
        <f>'Wind Output'!E1022</f>
        <v>873.33333333333337</v>
      </c>
      <c r="E1015" s="5">
        <f t="shared" si="62"/>
        <v>3886.1936379806639</v>
      </c>
      <c r="F1015" s="10">
        <f t="shared" si="60"/>
        <v>30.303825814908805</v>
      </c>
      <c r="G1015" s="10">
        <f>IF(F1015&gt;0,MIN('Hourly Model'!$E$8*1000-E1015,F1015),MAX(-E1015,F1015))</f>
        <v>30.303825814908805</v>
      </c>
      <c r="I1015" s="10">
        <f t="shared" si="63"/>
        <v>0</v>
      </c>
    </row>
    <row r="1016" spans="1:9" x14ac:dyDescent="0.2">
      <c r="A1016" s="11">
        <f t="shared" si="61"/>
        <v>43508.249999997541</v>
      </c>
      <c r="B1016" s="5">
        <f>'Load Profile'!E1019</f>
        <v>1074.9256691370845</v>
      </c>
      <c r="C1016" s="5">
        <f>'Solar Output'!E1020</f>
        <v>0</v>
      </c>
      <c r="D1016" s="5">
        <f>'Wind Output'!E1023</f>
        <v>873.33333333333337</v>
      </c>
      <c r="E1016" s="5">
        <f t="shared" si="62"/>
        <v>3916.4974637955729</v>
      </c>
      <c r="F1016" s="10">
        <f t="shared" si="60"/>
        <v>-201.5923358037511</v>
      </c>
      <c r="G1016" s="10">
        <f>IF(F1016&gt;0,MIN('Hourly Model'!$E$8*1000-E1016,F1016),MAX(-E1016,F1016))</f>
        <v>-201.5923358037511</v>
      </c>
      <c r="I1016" s="10">
        <f t="shared" si="63"/>
        <v>0</v>
      </c>
    </row>
    <row r="1017" spans="1:9" x14ac:dyDescent="0.2">
      <c r="A1017" s="11">
        <f t="shared" si="61"/>
        <v>43508.291666664205</v>
      </c>
      <c r="B1017" s="5">
        <f>'Load Profile'!E1020</f>
        <v>1383.4114165683968</v>
      </c>
      <c r="C1017" s="5">
        <f>'Solar Output'!E1021</f>
        <v>1729.5839000000001</v>
      </c>
      <c r="D1017" s="5">
        <f>'Wind Output'!E1024</f>
        <v>1666.6666666666667</v>
      </c>
      <c r="E1017" s="5">
        <f t="shared" si="62"/>
        <v>3714.9051279918217</v>
      </c>
      <c r="F1017" s="10">
        <f t="shared" si="60"/>
        <v>2012.8391500982698</v>
      </c>
      <c r="G1017" s="10">
        <f>IF(F1017&gt;0,MIN('Hourly Model'!$E$8*1000-E1017,F1017),MAX(-E1017,F1017))</f>
        <v>2012.8391500982698</v>
      </c>
      <c r="I1017" s="10">
        <f t="shared" si="63"/>
        <v>0</v>
      </c>
    </row>
    <row r="1018" spans="1:9" x14ac:dyDescent="0.2">
      <c r="A1018" s="11">
        <f t="shared" si="61"/>
        <v>43508.333333330869</v>
      </c>
      <c r="B1018" s="5">
        <f>'Load Profile'!E1021</f>
        <v>1321.8876291874813</v>
      </c>
      <c r="C1018" s="5">
        <f>'Solar Output'!E1022</f>
        <v>4375.7948500000002</v>
      </c>
      <c r="D1018" s="5">
        <f>'Wind Output'!E1025</f>
        <v>873.33333333333337</v>
      </c>
      <c r="E1018" s="5">
        <f t="shared" si="62"/>
        <v>5727.744278090091</v>
      </c>
      <c r="F1018" s="10">
        <f t="shared" si="60"/>
        <v>3927.240554145852</v>
      </c>
      <c r="G1018" s="10">
        <f>IF(F1018&gt;0,MIN('Hourly Model'!$E$8*1000-E1018,F1018),MAX(-E1018,F1018))</f>
        <v>3927.240554145852</v>
      </c>
      <c r="I1018" s="10">
        <f t="shared" si="63"/>
        <v>0</v>
      </c>
    </row>
    <row r="1019" spans="1:9" x14ac:dyDescent="0.2">
      <c r="A1019" s="11">
        <f t="shared" si="61"/>
        <v>43508.374999997533</v>
      </c>
      <c r="B1019" s="5">
        <f>'Load Profile'!E1022</f>
        <v>1159.1162371633434</v>
      </c>
      <c r="C1019" s="5">
        <f>'Solar Output'!E1023</f>
        <v>6419.134399999999</v>
      </c>
      <c r="D1019" s="5">
        <f>'Wind Output'!E1026</f>
        <v>0</v>
      </c>
      <c r="E1019" s="5">
        <f t="shared" si="62"/>
        <v>9654.984832235943</v>
      </c>
      <c r="F1019" s="10">
        <f t="shared" si="60"/>
        <v>5260.0181628366554</v>
      </c>
      <c r="G1019" s="10">
        <f>IF(F1019&gt;0,MIN('Hourly Model'!$E$8*1000-E1019,F1019),MAX(-E1019,F1019))</f>
        <v>345.01516776405697</v>
      </c>
      <c r="I1019" s="10">
        <f t="shared" si="63"/>
        <v>0</v>
      </c>
    </row>
    <row r="1020" spans="1:9" x14ac:dyDescent="0.2">
      <c r="A1020" s="11">
        <f t="shared" si="61"/>
        <v>43508.416666664198</v>
      </c>
      <c r="B1020" s="5">
        <f>'Load Profile'!E1023</f>
        <v>1176.0515574014462</v>
      </c>
      <c r="C1020" s="5">
        <f>'Solar Output'!E1024</f>
        <v>7745.4328499999992</v>
      </c>
      <c r="D1020" s="5">
        <f>'Wind Output'!E1027</f>
        <v>2773.3333333333335</v>
      </c>
      <c r="E1020" s="5">
        <f t="shared" si="62"/>
        <v>10000</v>
      </c>
      <c r="F1020" s="10">
        <f t="shared" si="60"/>
        <v>9342.714625931887</v>
      </c>
      <c r="G1020" s="10">
        <f>IF(F1020&gt;0,MIN('Hourly Model'!$E$8*1000-E1020,F1020),MAX(-E1020,F1020))</f>
        <v>0</v>
      </c>
      <c r="I1020" s="10">
        <f t="shared" si="63"/>
        <v>0</v>
      </c>
    </row>
    <row r="1021" spans="1:9" x14ac:dyDescent="0.2">
      <c r="A1021" s="11">
        <f t="shared" si="61"/>
        <v>43508.458333330862</v>
      </c>
      <c r="B1021" s="5">
        <f>'Load Profile'!E1024</f>
        <v>1138.0797528244482</v>
      </c>
      <c r="C1021" s="5">
        <f>'Solar Output'!E1025</f>
        <v>8313.1245999999992</v>
      </c>
      <c r="D1021" s="5">
        <f>'Wind Output'!E1028</f>
        <v>9573.3333333333339</v>
      </c>
      <c r="E1021" s="5">
        <f t="shared" si="62"/>
        <v>10000</v>
      </c>
      <c r="F1021" s="10">
        <f t="shared" si="60"/>
        <v>16748.378180508884</v>
      </c>
      <c r="G1021" s="10">
        <f>IF(F1021&gt;0,MIN('Hourly Model'!$E$8*1000-E1021,F1021),MAX(-E1021,F1021))</f>
        <v>0</v>
      </c>
      <c r="I1021" s="10">
        <f t="shared" si="63"/>
        <v>0</v>
      </c>
    </row>
    <row r="1022" spans="1:9" x14ac:dyDescent="0.2">
      <c r="A1022" s="11">
        <f t="shared" si="61"/>
        <v>43508.499999997526</v>
      </c>
      <c r="B1022" s="5">
        <f>'Load Profile'!E1025</f>
        <v>1094.4920437104804</v>
      </c>
      <c r="C1022" s="5">
        <f>'Solar Output'!E1026</f>
        <v>8267.4109499999995</v>
      </c>
      <c r="D1022" s="5">
        <f>'Wind Output'!E1029</f>
        <v>9060</v>
      </c>
      <c r="E1022" s="5">
        <f t="shared" si="62"/>
        <v>10000</v>
      </c>
      <c r="F1022" s="10">
        <f t="shared" si="60"/>
        <v>16232.918906289517</v>
      </c>
      <c r="G1022" s="10">
        <f>IF(F1022&gt;0,MIN('Hourly Model'!$E$8*1000-E1022,F1022),MAX(-E1022,F1022))</f>
        <v>0</v>
      </c>
      <c r="I1022" s="10">
        <f t="shared" si="63"/>
        <v>0</v>
      </c>
    </row>
    <row r="1023" spans="1:9" x14ac:dyDescent="0.2">
      <c r="A1023" s="11">
        <f t="shared" si="61"/>
        <v>43508.54166666419</v>
      </c>
      <c r="B1023" s="5">
        <f>'Load Profile'!E1026</f>
        <v>1060.2425957696064</v>
      </c>
      <c r="C1023" s="5">
        <f>'Solar Output'!E1027</f>
        <v>6410.6427999999996</v>
      </c>
      <c r="D1023" s="5">
        <f>'Wind Output'!E1030</f>
        <v>9573.3333333333339</v>
      </c>
      <c r="E1023" s="5">
        <f t="shared" si="62"/>
        <v>10000</v>
      </c>
      <c r="F1023" s="10">
        <f t="shared" si="60"/>
        <v>14923.733537563727</v>
      </c>
      <c r="G1023" s="10">
        <f>IF(F1023&gt;0,MIN('Hourly Model'!$E$8*1000-E1023,F1023),MAX(-E1023,F1023))</f>
        <v>0</v>
      </c>
      <c r="I1023" s="10">
        <f t="shared" si="63"/>
        <v>0</v>
      </c>
    </row>
    <row r="1024" spans="1:9" x14ac:dyDescent="0.2">
      <c r="A1024" s="11">
        <f t="shared" si="61"/>
        <v>43508.583333330855</v>
      </c>
      <c r="B1024" s="5">
        <f>'Load Profile'!E1027</f>
        <v>1067.761704590999</v>
      </c>
      <c r="C1024" s="5">
        <f>'Solar Output'!E1028</f>
        <v>4886.4247499999992</v>
      </c>
      <c r="D1024" s="5">
        <f>'Wind Output'!E1031</f>
        <v>9573.3333333333339</v>
      </c>
      <c r="E1024" s="5">
        <f t="shared" si="62"/>
        <v>10000</v>
      </c>
      <c r="F1024" s="10">
        <f t="shared" si="60"/>
        <v>13391.996378742335</v>
      </c>
      <c r="G1024" s="10">
        <f>IF(F1024&gt;0,MIN('Hourly Model'!$E$8*1000-E1024,F1024),MAX(-E1024,F1024))</f>
        <v>0</v>
      </c>
      <c r="I1024" s="10">
        <f t="shared" si="63"/>
        <v>0</v>
      </c>
    </row>
    <row r="1025" spans="1:9" x14ac:dyDescent="0.2">
      <c r="A1025" s="11">
        <f t="shared" si="61"/>
        <v>43508.624999997519</v>
      </c>
      <c r="B1025" s="5">
        <f>'Load Profile'!E1028</f>
        <v>1129.8210089691709</v>
      </c>
      <c r="C1025" s="5">
        <f>'Solar Output'!E1029</f>
        <v>2876.7318999999998</v>
      </c>
      <c r="D1025" s="5">
        <f>'Wind Output'!E1032</f>
        <v>6160</v>
      </c>
      <c r="E1025" s="5">
        <f t="shared" si="62"/>
        <v>10000</v>
      </c>
      <c r="F1025" s="10">
        <f t="shared" si="60"/>
        <v>7906.9108910308278</v>
      </c>
      <c r="G1025" s="10">
        <f>IF(F1025&gt;0,MIN('Hourly Model'!$E$8*1000-E1025,F1025),MAX(-E1025,F1025))</f>
        <v>0</v>
      </c>
      <c r="I1025" s="10">
        <f t="shared" si="63"/>
        <v>0</v>
      </c>
    </row>
    <row r="1026" spans="1:9" x14ac:dyDescent="0.2">
      <c r="A1026" s="11">
        <f t="shared" si="61"/>
        <v>43508.666666664183</v>
      </c>
      <c r="B1026" s="5">
        <f>'Load Profile'!E1029</f>
        <v>1358.2760853944148</v>
      </c>
      <c r="C1026" s="5">
        <f>'Solar Output'!E1030</f>
        <v>807.70824999999991</v>
      </c>
      <c r="D1026" s="5">
        <f>'Wind Output'!E1033</f>
        <v>4266.666666666667</v>
      </c>
      <c r="E1026" s="5">
        <f t="shared" si="62"/>
        <v>10000</v>
      </c>
      <c r="F1026" s="10">
        <f t="shared" ref="F1026:F1089" si="64">D1026+C1026-B1026</f>
        <v>3716.098831272252</v>
      </c>
      <c r="G1026" s="10">
        <f>IF(F1026&gt;0,MIN('Hourly Model'!$E$8*1000-E1026,F1026),MAX(-E1026,F1026))</f>
        <v>0</v>
      </c>
      <c r="I1026" s="10">
        <f t="shared" si="63"/>
        <v>0</v>
      </c>
    </row>
    <row r="1027" spans="1:9" x14ac:dyDescent="0.2">
      <c r="A1027" s="11">
        <f t="shared" ref="A1027:A1090" si="65">A1026+1/24</f>
        <v>43508.708333330847</v>
      </c>
      <c r="B1027" s="5">
        <f>'Load Profile'!E1030</f>
        <v>1838.8148872520053</v>
      </c>
      <c r="C1027" s="5">
        <f>'Solar Output'!E1031</f>
        <v>0</v>
      </c>
      <c r="D1027" s="5">
        <f>'Wind Output'!E1034</f>
        <v>4266.666666666667</v>
      </c>
      <c r="E1027" s="5">
        <f t="shared" ref="E1027:E1090" si="66">E1026+G1026</f>
        <v>10000</v>
      </c>
      <c r="F1027" s="10">
        <f t="shared" si="64"/>
        <v>2427.8517794146619</v>
      </c>
      <c r="G1027" s="10">
        <f>IF(F1027&gt;0,MIN('Hourly Model'!$E$8*1000-E1027,F1027),MAX(-E1027,F1027))</f>
        <v>0</v>
      </c>
      <c r="I1027" s="10">
        <f t="shared" ref="I1027:I1090" si="67">MIN(I1026+F1027+E1027,0)</f>
        <v>0</v>
      </c>
    </row>
    <row r="1028" spans="1:9" x14ac:dyDescent="0.2">
      <c r="A1028" s="11">
        <f t="shared" si="65"/>
        <v>43508.749999997512</v>
      </c>
      <c r="B1028" s="5">
        <f>'Load Profile'!E1031</f>
        <v>2198.5419905352314</v>
      </c>
      <c r="C1028" s="5">
        <f>'Solar Output'!E1032</f>
        <v>0</v>
      </c>
      <c r="D1028" s="5">
        <f>'Wind Output'!E1035</f>
        <v>4266.666666666667</v>
      </c>
      <c r="E1028" s="5">
        <f t="shared" si="66"/>
        <v>10000</v>
      </c>
      <c r="F1028" s="10">
        <f t="shared" si="64"/>
        <v>2068.1246761314355</v>
      </c>
      <c r="G1028" s="10">
        <f>IF(F1028&gt;0,MIN('Hourly Model'!$E$8*1000-E1028,F1028),MAX(-E1028,F1028))</f>
        <v>0</v>
      </c>
      <c r="I1028" s="10">
        <f t="shared" si="67"/>
        <v>0</v>
      </c>
    </row>
    <row r="1029" spans="1:9" x14ac:dyDescent="0.2">
      <c r="A1029" s="11">
        <f t="shared" si="65"/>
        <v>43508.791666664176</v>
      </c>
      <c r="B1029" s="5">
        <f>'Load Profile'!E1032</f>
        <v>2326.7485745103504</v>
      </c>
      <c r="C1029" s="5">
        <f>'Solar Output'!E1033</f>
        <v>0</v>
      </c>
      <c r="D1029" s="5">
        <f>'Wind Output'!E1036</f>
        <v>2773.3333333333335</v>
      </c>
      <c r="E1029" s="5">
        <f t="shared" si="66"/>
        <v>10000</v>
      </c>
      <c r="F1029" s="10">
        <f t="shared" si="64"/>
        <v>446.58475882298308</v>
      </c>
      <c r="G1029" s="10">
        <f>IF(F1029&gt;0,MIN('Hourly Model'!$E$8*1000-E1029,F1029),MAX(-E1029,F1029))</f>
        <v>0</v>
      </c>
      <c r="I1029" s="10">
        <f t="shared" si="67"/>
        <v>0</v>
      </c>
    </row>
    <row r="1030" spans="1:9" x14ac:dyDescent="0.2">
      <c r="A1030" s="11">
        <f t="shared" si="65"/>
        <v>43508.83333333084</v>
      </c>
      <c r="B1030" s="5">
        <f>'Load Profile'!E1033</f>
        <v>2244.224129405256</v>
      </c>
      <c r="C1030" s="5">
        <f>'Solar Output'!E1034</f>
        <v>0</v>
      </c>
      <c r="D1030" s="5">
        <f>'Wind Output'!E1037</f>
        <v>6160</v>
      </c>
      <c r="E1030" s="5">
        <f t="shared" si="66"/>
        <v>10000</v>
      </c>
      <c r="F1030" s="10">
        <f t="shared" si="64"/>
        <v>3915.775870594744</v>
      </c>
      <c r="G1030" s="10">
        <f>IF(F1030&gt;0,MIN('Hourly Model'!$E$8*1000-E1030,F1030),MAX(-E1030,F1030))</f>
        <v>0</v>
      </c>
      <c r="I1030" s="10">
        <f t="shared" si="67"/>
        <v>0</v>
      </c>
    </row>
    <row r="1031" spans="1:9" x14ac:dyDescent="0.2">
      <c r="A1031" s="11">
        <f t="shared" si="65"/>
        <v>43508.874999997504</v>
      </c>
      <c r="B1031" s="5">
        <f>'Load Profile'!E1034</f>
        <v>2053.2474819454792</v>
      </c>
      <c r="C1031" s="5">
        <f>'Solar Output'!E1035</f>
        <v>0</v>
      </c>
      <c r="D1031" s="5">
        <f>'Wind Output'!E1038</f>
        <v>6160</v>
      </c>
      <c r="E1031" s="5">
        <f t="shared" si="66"/>
        <v>10000</v>
      </c>
      <c r="F1031" s="10">
        <f t="shared" si="64"/>
        <v>4106.7525180545208</v>
      </c>
      <c r="G1031" s="10">
        <f>IF(F1031&gt;0,MIN('Hourly Model'!$E$8*1000-E1031,F1031),MAX(-E1031,F1031))</f>
        <v>0</v>
      </c>
      <c r="I1031" s="10">
        <f t="shared" si="67"/>
        <v>0</v>
      </c>
    </row>
    <row r="1032" spans="1:9" x14ac:dyDescent="0.2">
      <c r="A1032" s="11">
        <f t="shared" si="65"/>
        <v>43508.916666664169</v>
      </c>
      <c r="B1032" s="5">
        <f>'Load Profile'!E1035</f>
        <v>1691.6667425557521</v>
      </c>
      <c r="C1032" s="5">
        <f>'Solar Output'!E1036</f>
        <v>0</v>
      </c>
      <c r="D1032" s="5">
        <f>'Wind Output'!E1039</f>
        <v>4266.666666666667</v>
      </c>
      <c r="E1032" s="5">
        <f t="shared" si="66"/>
        <v>10000</v>
      </c>
      <c r="F1032" s="10">
        <f t="shared" si="64"/>
        <v>2574.9999241109149</v>
      </c>
      <c r="G1032" s="10">
        <f>IF(F1032&gt;0,MIN('Hourly Model'!$E$8*1000-E1032,F1032),MAX(-E1032,F1032))</f>
        <v>0</v>
      </c>
      <c r="I1032" s="10">
        <f t="shared" si="67"/>
        <v>0</v>
      </c>
    </row>
    <row r="1033" spans="1:9" x14ac:dyDescent="0.2">
      <c r="A1033" s="11">
        <f t="shared" si="65"/>
        <v>43508.958333330833</v>
      </c>
      <c r="B1033" s="5">
        <f>'Load Profile'!E1036</f>
        <v>1348.163979553628</v>
      </c>
      <c r="C1033" s="5">
        <f>'Solar Output'!E1037</f>
        <v>0</v>
      </c>
      <c r="D1033" s="5">
        <f>'Wind Output'!E1040</f>
        <v>873.33333333333337</v>
      </c>
      <c r="E1033" s="5">
        <f t="shared" si="66"/>
        <v>10000</v>
      </c>
      <c r="F1033" s="10">
        <f t="shared" si="64"/>
        <v>-474.83064622029462</v>
      </c>
      <c r="G1033" s="10">
        <f>IF(F1033&gt;0,MIN('Hourly Model'!$E$8*1000-E1033,F1033),MAX(-E1033,F1033))</f>
        <v>-474.83064622029462</v>
      </c>
      <c r="I1033" s="10">
        <f t="shared" si="67"/>
        <v>0</v>
      </c>
    </row>
    <row r="1034" spans="1:9" x14ac:dyDescent="0.2">
      <c r="A1034" s="11">
        <f t="shared" si="65"/>
        <v>43508.999999997497</v>
      </c>
      <c r="B1034" s="5">
        <f>'Load Profile'!E1037</f>
        <v>985.73248624647579</v>
      </c>
      <c r="C1034" s="5">
        <f>'Solar Output'!E1038</f>
        <v>0</v>
      </c>
      <c r="D1034" s="5">
        <f>'Wind Output'!E1041</f>
        <v>286.66666666666669</v>
      </c>
      <c r="E1034" s="5">
        <f t="shared" si="66"/>
        <v>9525.1693537797055</v>
      </c>
      <c r="F1034" s="10">
        <f t="shared" si="64"/>
        <v>-699.06581957980916</v>
      </c>
      <c r="G1034" s="10">
        <f>IF(F1034&gt;0,MIN('Hourly Model'!$E$8*1000-E1034,F1034),MAX(-E1034,F1034))</f>
        <v>-699.06581957980916</v>
      </c>
      <c r="I1034" s="10">
        <f t="shared" si="67"/>
        <v>0</v>
      </c>
    </row>
    <row r="1035" spans="1:9" x14ac:dyDescent="0.2">
      <c r="A1035" s="11">
        <f t="shared" si="65"/>
        <v>43509.041666664161</v>
      </c>
      <c r="B1035" s="5">
        <f>'Load Profile'!E1038</f>
        <v>854.18920945408377</v>
      </c>
      <c r="C1035" s="5">
        <f>'Solar Output'!E1039</f>
        <v>0</v>
      </c>
      <c r="D1035" s="5">
        <f>'Wind Output'!E1042</f>
        <v>2773.3333333333335</v>
      </c>
      <c r="E1035" s="5">
        <f t="shared" si="66"/>
        <v>8826.1035341998959</v>
      </c>
      <c r="F1035" s="10">
        <f t="shared" si="64"/>
        <v>1919.1441238792497</v>
      </c>
      <c r="G1035" s="10">
        <f>IF(F1035&gt;0,MIN('Hourly Model'!$E$8*1000-E1035,F1035),MAX(-E1035,F1035))</f>
        <v>1173.8964658001041</v>
      </c>
      <c r="I1035" s="10">
        <f t="shared" si="67"/>
        <v>0</v>
      </c>
    </row>
    <row r="1036" spans="1:9" x14ac:dyDescent="0.2">
      <c r="A1036" s="11">
        <f t="shared" si="65"/>
        <v>43509.083333330826</v>
      </c>
      <c r="B1036" s="5">
        <f>'Load Profile'!E1039</f>
        <v>803.61263806826014</v>
      </c>
      <c r="C1036" s="5">
        <f>'Solar Output'!E1040</f>
        <v>0</v>
      </c>
      <c r="D1036" s="5">
        <f>'Wind Output'!E1043</f>
        <v>6160</v>
      </c>
      <c r="E1036" s="5">
        <f t="shared" si="66"/>
        <v>10000</v>
      </c>
      <c r="F1036" s="10">
        <f t="shared" si="64"/>
        <v>5356.3873619317401</v>
      </c>
      <c r="G1036" s="10">
        <f>IF(F1036&gt;0,MIN('Hourly Model'!$E$8*1000-E1036,F1036),MAX(-E1036,F1036))</f>
        <v>0</v>
      </c>
      <c r="I1036" s="10">
        <f t="shared" si="67"/>
        <v>0</v>
      </c>
    </row>
    <row r="1037" spans="1:9" x14ac:dyDescent="0.2">
      <c r="A1037" s="11">
        <f t="shared" si="65"/>
        <v>43509.12499999749</v>
      </c>
      <c r="B1037" s="5">
        <f>'Load Profile'!E1040</f>
        <v>794.67295658484579</v>
      </c>
      <c r="C1037" s="5">
        <f>'Solar Output'!E1041</f>
        <v>0</v>
      </c>
      <c r="D1037" s="5">
        <f>'Wind Output'!E1044</f>
        <v>6160</v>
      </c>
      <c r="E1037" s="5">
        <f t="shared" si="66"/>
        <v>10000</v>
      </c>
      <c r="F1037" s="10">
        <f t="shared" si="64"/>
        <v>5365.3270434151545</v>
      </c>
      <c r="G1037" s="10">
        <f>IF(F1037&gt;0,MIN('Hourly Model'!$E$8*1000-E1037,F1037),MAX(-E1037,F1037))</f>
        <v>0</v>
      </c>
      <c r="I1037" s="10">
        <f t="shared" si="67"/>
        <v>0</v>
      </c>
    </row>
    <row r="1038" spans="1:9" x14ac:dyDescent="0.2">
      <c r="A1038" s="11">
        <f t="shared" si="65"/>
        <v>43509.166666664154</v>
      </c>
      <c r="B1038" s="5">
        <f>'Load Profile'!E1041</f>
        <v>796.92949949739966</v>
      </c>
      <c r="C1038" s="5">
        <f>'Solar Output'!E1042</f>
        <v>0</v>
      </c>
      <c r="D1038" s="5">
        <f>'Wind Output'!E1045</f>
        <v>7873.333333333333</v>
      </c>
      <c r="E1038" s="5">
        <f t="shared" si="66"/>
        <v>10000</v>
      </c>
      <c r="F1038" s="10">
        <f t="shared" si="64"/>
        <v>7076.4038338359333</v>
      </c>
      <c r="G1038" s="10">
        <f>IF(F1038&gt;0,MIN('Hourly Model'!$E$8*1000-E1038,F1038),MAX(-E1038,F1038))</f>
        <v>0</v>
      </c>
      <c r="I1038" s="10">
        <f t="shared" si="67"/>
        <v>0</v>
      </c>
    </row>
    <row r="1039" spans="1:9" x14ac:dyDescent="0.2">
      <c r="A1039" s="11">
        <f t="shared" si="65"/>
        <v>43509.208333330818</v>
      </c>
      <c r="B1039" s="5">
        <f>'Load Profile'!E1042</f>
        <v>863.85343377964966</v>
      </c>
      <c r="C1039" s="5">
        <f>'Solar Output'!E1043</f>
        <v>0</v>
      </c>
      <c r="D1039" s="5">
        <f>'Wind Output'!E1046</f>
        <v>4266.666666666667</v>
      </c>
      <c r="E1039" s="5">
        <f t="shared" si="66"/>
        <v>10000</v>
      </c>
      <c r="F1039" s="10">
        <f t="shared" si="64"/>
        <v>3402.8132328870174</v>
      </c>
      <c r="G1039" s="10">
        <f>IF(F1039&gt;0,MIN('Hourly Model'!$E$8*1000-E1039,F1039),MAX(-E1039,F1039))</f>
        <v>0</v>
      </c>
      <c r="I1039" s="10">
        <f t="shared" si="67"/>
        <v>0</v>
      </c>
    </row>
    <row r="1040" spans="1:9" x14ac:dyDescent="0.2">
      <c r="A1040" s="11">
        <f t="shared" si="65"/>
        <v>43509.249999997483</v>
      </c>
      <c r="B1040" s="5">
        <f>'Load Profile'!E1043</f>
        <v>1073.8728270101276</v>
      </c>
      <c r="C1040" s="5">
        <f>'Solar Output'!E1044</f>
        <v>0</v>
      </c>
      <c r="D1040" s="5">
        <f>'Wind Output'!E1047</f>
        <v>6160</v>
      </c>
      <c r="E1040" s="5">
        <f t="shared" si="66"/>
        <v>10000</v>
      </c>
      <c r="F1040" s="10">
        <f t="shared" si="64"/>
        <v>5086.1271729898726</v>
      </c>
      <c r="G1040" s="10">
        <f>IF(F1040&gt;0,MIN('Hourly Model'!$E$8*1000-E1040,F1040),MAX(-E1040,F1040))</f>
        <v>0</v>
      </c>
      <c r="I1040" s="10">
        <f t="shared" si="67"/>
        <v>0</v>
      </c>
    </row>
    <row r="1041" spans="1:9" x14ac:dyDescent="0.2">
      <c r="A1041" s="11">
        <f t="shared" si="65"/>
        <v>43509.291666664147</v>
      </c>
      <c r="B1041" s="5">
        <f>'Load Profile'!E1044</f>
        <v>1404.123306140172</v>
      </c>
      <c r="C1041" s="5">
        <f>'Solar Output'!E1045</f>
        <v>192.71929999999998</v>
      </c>
      <c r="D1041" s="5">
        <f>'Wind Output'!E1048</f>
        <v>7873.333333333333</v>
      </c>
      <c r="E1041" s="5">
        <f t="shared" si="66"/>
        <v>10000</v>
      </c>
      <c r="F1041" s="10">
        <f t="shared" si="64"/>
        <v>6661.929327193161</v>
      </c>
      <c r="G1041" s="10">
        <f>IF(F1041&gt;0,MIN('Hourly Model'!$E$8*1000-E1041,F1041),MAX(-E1041,F1041))</f>
        <v>0</v>
      </c>
      <c r="I1041" s="10">
        <f t="shared" si="67"/>
        <v>0</v>
      </c>
    </row>
    <row r="1042" spans="1:9" x14ac:dyDescent="0.2">
      <c r="A1042" s="11">
        <f t="shared" si="65"/>
        <v>43509.333333330811</v>
      </c>
      <c r="B1042" s="5">
        <f>'Load Profile'!E1045</f>
        <v>1312.9261767264047</v>
      </c>
      <c r="C1042" s="5">
        <f>'Solar Output'!E1046</f>
        <v>385.69734999999997</v>
      </c>
      <c r="D1042" s="5">
        <f>'Wind Output'!E1049</f>
        <v>4266.666666666667</v>
      </c>
      <c r="E1042" s="5">
        <f t="shared" si="66"/>
        <v>10000</v>
      </c>
      <c r="F1042" s="10">
        <f t="shared" si="64"/>
        <v>3339.4378399402626</v>
      </c>
      <c r="G1042" s="10">
        <f>IF(F1042&gt;0,MIN('Hourly Model'!$E$8*1000-E1042,F1042),MAX(-E1042,F1042))</f>
        <v>0</v>
      </c>
      <c r="I1042" s="10">
        <f t="shared" si="67"/>
        <v>0</v>
      </c>
    </row>
    <row r="1043" spans="1:9" x14ac:dyDescent="0.2">
      <c r="A1043" s="11">
        <f t="shared" si="65"/>
        <v>43509.374999997475</v>
      </c>
      <c r="B1043" s="5">
        <f>'Load Profile'!E1046</f>
        <v>1144.4438855889628</v>
      </c>
      <c r="C1043" s="5">
        <f>'Solar Output'!E1047</f>
        <v>937.82154999999989</v>
      </c>
      <c r="D1043" s="5">
        <f>'Wind Output'!E1050</f>
        <v>4266.666666666667</v>
      </c>
      <c r="E1043" s="5">
        <f t="shared" si="66"/>
        <v>10000</v>
      </c>
      <c r="F1043" s="10">
        <f t="shared" si="64"/>
        <v>4060.0443310777036</v>
      </c>
      <c r="G1043" s="10">
        <f>IF(F1043&gt;0,MIN('Hourly Model'!$E$8*1000-E1043,F1043),MAX(-E1043,F1043))</f>
        <v>0</v>
      </c>
      <c r="I1043" s="10">
        <f t="shared" si="67"/>
        <v>0</v>
      </c>
    </row>
    <row r="1044" spans="1:9" x14ac:dyDescent="0.2">
      <c r="A1044" s="11">
        <f t="shared" si="65"/>
        <v>43509.416666664139</v>
      </c>
      <c r="B1044" s="5">
        <f>'Load Profile'!E1047</f>
        <v>1160.1108235855834</v>
      </c>
      <c r="C1044" s="5">
        <f>'Solar Output'!E1048</f>
        <v>898.22014999999988</v>
      </c>
      <c r="D1044" s="5">
        <f>'Wind Output'!E1051</f>
        <v>9060</v>
      </c>
      <c r="E1044" s="5">
        <f t="shared" si="66"/>
        <v>10000</v>
      </c>
      <c r="F1044" s="10">
        <f t="shared" si="64"/>
        <v>8798.1093264144165</v>
      </c>
      <c r="G1044" s="10">
        <f>IF(F1044&gt;0,MIN('Hourly Model'!$E$8*1000-E1044,F1044),MAX(-E1044,F1044))</f>
        <v>0</v>
      </c>
      <c r="I1044" s="10">
        <f t="shared" si="67"/>
        <v>0</v>
      </c>
    </row>
    <row r="1045" spans="1:9" x14ac:dyDescent="0.2">
      <c r="A1045" s="11">
        <f t="shared" si="65"/>
        <v>43509.458333330804</v>
      </c>
      <c r="B1045" s="5">
        <f>'Load Profile'!E1048</f>
        <v>1145.2439792837074</v>
      </c>
      <c r="C1045" s="5">
        <f>'Solar Output'!E1049</f>
        <v>970.62414999999987</v>
      </c>
      <c r="D1045" s="5">
        <f>'Wind Output'!E1052</f>
        <v>9873.3333333333339</v>
      </c>
      <c r="E1045" s="5">
        <f t="shared" si="66"/>
        <v>10000</v>
      </c>
      <c r="F1045" s="10">
        <f t="shared" si="64"/>
        <v>9698.7135040496269</v>
      </c>
      <c r="G1045" s="10">
        <f>IF(F1045&gt;0,MIN('Hourly Model'!$E$8*1000-E1045,F1045),MAX(-E1045,F1045))</f>
        <v>0</v>
      </c>
      <c r="I1045" s="10">
        <f t="shared" si="67"/>
        <v>0</v>
      </c>
    </row>
    <row r="1046" spans="1:9" x14ac:dyDescent="0.2">
      <c r="A1046" s="11">
        <f t="shared" si="65"/>
        <v>43509.499999997468</v>
      </c>
      <c r="B1046" s="5">
        <f>'Load Profile'!E1049</f>
        <v>1120.383158641187</v>
      </c>
      <c r="C1046" s="5">
        <f>'Solar Output'!E1050</f>
        <v>917.78394999999978</v>
      </c>
      <c r="D1046" s="5">
        <f>'Wind Output'!E1053</f>
        <v>9960</v>
      </c>
      <c r="E1046" s="5">
        <f t="shared" si="66"/>
        <v>10000</v>
      </c>
      <c r="F1046" s="10">
        <f t="shared" si="64"/>
        <v>9757.4007913588121</v>
      </c>
      <c r="G1046" s="10">
        <f>IF(F1046&gt;0,MIN('Hourly Model'!$E$8*1000-E1046,F1046),MAX(-E1046,F1046))</f>
        <v>0</v>
      </c>
      <c r="I1046" s="10">
        <f t="shared" si="67"/>
        <v>0</v>
      </c>
    </row>
    <row r="1047" spans="1:9" x14ac:dyDescent="0.2">
      <c r="A1047" s="11">
        <f t="shared" si="65"/>
        <v>43509.541666664132</v>
      </c>
      <c r="B1047" s="5">
        <f>'Load Profile'!E1050</f>
        <v>1089.150022667078</v>
      </c>
      <c r="C1047" s="5">
        <f>'Solar Output'!E1051</f>
        <v>743.37954999999999</v>
      </c>
      <c r="D1047" s="5">
        <f>'Wind Output'!E1054</f>
        <v>9960</v>
      </c>
      <c r="E1047" s="5">
        <f t="shared" si="66"/>
        <v>10000</v>
      </c>
      <c r="F1047" s="10">
        <f t="shared" si="64"/>
        <v>9614.2295273329219</v>
      </c>
      <c r="G1047" s="10">
        <f>IF(F1047&gt;0,MIN('Hourly Model'!$E$8*1000-E1047,F1047),MAX(-E1047,F1047))</f>
        <v>0</v>
      </c>
      <c r="I1047" s="10">
        <f t="shared" si="67"/>
        <v>0</v>
      </c>
    </row>
    <row r="1048" spans="1:9" x14ac:dyDescent="0.2">
      <c r="A1048" s="11">
        <f t="shared" si="65"/>
        <v>43509.583333330796</v>
      </c>
      <c r="B1048" s="5">
        <f>'Load Profile'!E1051</f>
        <v>1083.5739999598104</v>
      </c>
      <c r="C1048" s="5">
        <f>'Solar Output'!E1052</f>
        <v>733.37339999999995</v>
      </c>
      <c r="D1048" s="5">
        <f>'Wind Output'!E1055</f>
        <v>9873.3333333333339</v>
      </c>
      <c r="E1048" s="5">
        <f t="shared" si="66"/>
        <v>10000</v>
      </c>
      <c r="F1048" s="10">
        <f t="shared" si="64"/>
        <v>9523.1327333735244</v>
      </c>
      <c r="G1048" s="10">
        <f>IF(F1048&gt;0,MIN('Hourly Model'!$E$8*1000-E1048,F1048),MAX(-E1048,F1048))</f>
        <v>0</v>
      </c>
      <c r="I1048" s="10">
        <f t="shared" si="67"/>
        <v>0</v>
      </c>
    </row>
    <row r="1049" spans="1:9" x14ac:dyDescent="0.2">
      <c r="A1049" s="11">
        <f t="shared" si="65"/>
        <v>43509.624999997461</v>
      </c>
      <c r="B1049" s="5">
        <f>'Load Profile'!E1052</f>
        <v>1140.500364363889</v>
      </c>
      <c r="C1049" s="5">
        <f>'Solar Output'!E1053</f>
        <v>230.37374999999997</v>
      </c>
      <c r="D1049" s="5">
        <f>'Wind Output'!E1056</f>
        <v>9573.3333333333339</v>
      </c>
      <c r="E1049" s="5">
        <f t="shared" si="66"/>
        <v>10000</v>
      </c>
      <c r="F1049" s="10">
        <f t="shared" si="64"/>
        <v>8663.2067189694462</v>
      </c>
      <c r="G1049" s="10">
        <f>IF(F1049&gt;0,MIN('Hourly Model'!$E$8*1000-E1049,F1049),MAX(-E1049,F1049))</f>
        <v>0</v>
      </c>
      <c r="I1049" s="10">
        <f t="shared" si="67"/>
        <v>0</v>
      </c>
    </row>
    <row r="1050" spans="1:9" x14ac:dyDescent="0.2">
      <c r="A1050" s="11">
        <f t="shared" si="65"/>
        <v>43509.666666664125</v>
      </c>
      <c r="B1050" s="5">
        <f>'Load Profile'!E1053</f>
        <v>1368.6876279102273</v>
      </c>
      <c r="C1050" s="5">
        <f>'Solar Output'!E1054</f>
        <v>34.370049999999999</v>
      </c>
      <c r="D1050" s="5">
        <f>'Wind Output'!E1057</f>
        <v>9573.3333333333339</v>
      </c>
      <c r="E1050" s="5">
        <f t="shared" si="66"/>
        <v>10000</v>
      </c>
      <c r="F1050" s="10">
        <f t="shared" si="64"/>
        <v>8239.0157554231064</v>
      </c>
      <c r="G1050" s="10">
        <f>IF(F1050&gt;0,MIN('Hourly Model'!$E$8*1000-E1050,F1050),MAX(-E1050,F1050))</f>
        <v>0</v>
      </c>
      <c r="I1050" s="10">
        <f t="shared" si="67"/>
        <v>0</v>
      </c>
    </row>
    <row r="1051" spans="1:9" x14ac:dyDescent="0.2">
      <c r="A1051" s="11">
        <f t="shared" si="65"/>
        <v>43509.708333330789</v>
      </c>
      <c r="B1051" s="5">
        <f>'Load Profile'!E1054</f>
        <v>1847.0118251472998</v>
      </c>
      <c r="C1051" s="5">
        <f>'Solar Output'!E1055</f>
        <v>0</v>
      </c>
      <c r="D1051" s="5">
        <f>'Wind Output'!E1058</f>
        <v>9060</v>
      </c>
      <c r="E1051" s="5">
        <f t="shared" si="66"/>
        <v>10000</v>
      </c>
      <c r="F1051" s="10">
        <f t="shared" si="64"/>
        <v>7212.9881748527005</v>
      </c>
      <c r="G1051" s="10">
        <f>IF(F1051&gt;0,MIN('Hourly Model'!$E$8*1000-E1051,F1051),MAX(-E1051,F1051))</f>
        <v>0</v>
      </c>
      <c r="I1051" s="10">
        <f t="shared" si="67"/>
        <v>0</v>
      </c>
    </row>
    <row r="1052" spans="1:9" x14ac:dyDescent="0.2">
      <c r="A1052" s="11">
        <f t="shared" si="65"/>
        <v>43509.749999997453</v>
      </c>
      <c r="B1052" s="5">
        <f>'Load Profile'!E1055</f>
        <v>2191.7617365572105</v>
      </c>
      <c r="C1052" s="5">
        <f>'Solar Output'!E1056</f>
        <v>0</v>
      </c>
      <c r="D1052" s="5">
        <f>'Wind Output'!E1059</f>
        <v>9060</v>
      </c>
      <c r="E1052" s="5">
        <f t="shared" si="66"/>
        <v>10000</v>
      </c>
      <c r="F1052" s="10">
        <f t="shared" si="64"/>
        <v>6868.2382634427895</v>
      </c>
      <c r="G1052" s="10">
        <f>IF(F1052&gt;0,MIN('Hourly Model'!$E$8*1000-E1052,F1052),MAX(-E1052,F1052))</f>
        <v>0</v>
      </c>
      <c r="I1052" s="10">
        <f t="shared" si="67"/>
        <v>0</v>
      </c>
    </row>
    <row r="1053" spans="1:9" x14ac:dyDescent="0.2">
      <c r="A1053" s="11">
        <f t="shared" si="65"/>
        <v>43509.791666664118</v>
      </c>
      <c r="B1053" s="5">
        <f>'Load Profile'!E1056</f>
        <v>2311.2347669362107</v>
      </c>
      <c r="C1053" s="5">
        <f>'Solar Output'!E1057</f>
        <v>0</v>
      </c>
      <c r="D1053" s="5">
        <f>'Wind Output'!E1060</f>
        <v>9060</v>
      </c>
      <c r="E1053" s="5">
        <f t="shared" si="66"/>
        <v>10000</v>
      </c>
      <c r="F1053" s="10">
        <f t="shared" si="64"/>
        <v>6748.7652330637893</v>
      </c>
      <c r="G1053" s="10">
        <f>IF(F1053&gt;0,MIN('Hourly Model'!$E$8*1000-E1053,F1053),MAX(-E1053,F1053))</f>
        <v>0</v>
      </c>
      <c r="I1053" s="10">
        <f t="shared" si="67"/>
        <v>0</v>
      </c>
    </row>
    <row r="1054" spans="1:9" x14ac:dyDescent="0.2">
      <c r="A1054" s="11">
        <f t="shared" si="65"/>
        <v>43509.833333330782</v>
      </c>
      <c r="B1054" s="5">
        <f>'Load Profile'!E1057</f>
        <v>2221.7468396116715</v>
      </c>
      <c r="C1054" s="5">
        <f>'Solar Output'!E1058</f>
        <v>0</v>
      </c>
      <c r="D1054" s="5">
        <f>'Wind Output'!E1061</f>
        <v>9060</v>
      </c>
      <c r="E1054" s="5">
        <f t="shared" si="66"/>
        <v>10000</v>
      </c>
      <c r="F1054" s="10">
        <f t="shared" si="64"/>
        <v>6838.253160388329</v>
      </c>
      <c r="G1054" s="10">
        <f>IF(F1054&gt;0,MIN('Hourly Model'!$E$8*1000-E1054,F1054),MAX(-E1054,F1054))</f>
        <v>0</v>
      </c>
      <c r="I1054" s="10">
        <f t="shared" si="67"/>
        <v>0</v>
      </c>
    </row>
    <row r="1055" spans="1:9" x14ac:dyDescent="0.2">
      <c r="A1055" s="11">
        <f t="shared" si="65"/>
        <v>43509.874999997446</v>
      </c>
      <c r="B1055" s="5">
        <f>'Load Profile'!E1058</f>
        <v>2021.9593186794589</v>
      </c>
      <c r="C1055" s="5">
        <f>'Solar Output'!E1059</f>
        <v>0</v>
      </c>
      <c r="D1055" s="5">
        <f>'Wind Output'!E1062</f>
        <v>7873.333333333333</v>
      </c>
      <c r="E1055" s="5">
        <f t="shared" si="66"/>
        <v>10000</v>
      </c>
      <c r="F1055" s="10">
        <f t="shared" si="64"/>
        <v>5851.3740146538739</v>
      </c>
      <c r="G1055" s="10">
        <f>IF(F1055&gt;0,MIN('Hourly Model'!$E$8*1000-E1055,F1055),MAX(-E1055,F1055))</f>
        <v>0</v>
      </c>
      <c r="I1055" s="10">
        <f t="shared" si="67"/>
        <v>0</v>
      </c>
    </row>
    <row r="1056" spans="1:9" x14ac:dyDescent="0.2">
      <c r="A1056" s="11">
        <f t="shared" si="65"/>
        <v>43509.91666666411</v>
      </c>
      <c r="B1056" s="5">
        <f>'Load Profile'!E1059</f>
        <v>1663.313067805354</v>
      </c>
      <c r="C1056" s="5">
        <f>'Solar Output'!E1060</f>
        <v>0</v>
      </c>
      <c r="D1056" s="5">
        <f>'Wind Output'!E1063</f>
        <v>6160</v>
      </c>
      <c r="E1056" s="5">
        <f t="shared" si="66"/>
        <v>10000</v>
      </c>
      <c r="F1056" s="10">
        <f t="shared" si="64"/>
        <v>4496.686932194646</v>
      </c>
      <c r="G1056" s="10">
        <f>IF(F1056&gt;0,MIN('Hourly Model'!$E$8*1000-E1056,F1056),MAX(-E1056,F1056))</f>
        <v>0</v>
      </c>
      <c r="I1056" s="10">
        <f t="shared" si="67"/>
        <v>0</v>
      </c>
    </row>
    <row r="1057" spans="1:9" x14ac:dyDescent="0.2">
      <c r="A1057" s="11">
        <f t="shared" si="65"/>
        <v>43509.958333330775</v>
      </c>
      <c r="B1057" s="5">
        <f>'Load Profile'!E1060</f>
        <v>1328.4263148744415</v>
      </c>
      <c r="C1057" s="5">
        <f>'Solar Output'!E1061</f>
        <v>0</v>
      </c>
      <c r="D1057" s="5">
        <f>'Wind Output'!E1064</f>
        <v>6160</v>
      </c>
      <c r="E1057" s="5">
        <f t="shared" si="66"/>
        <v>10000</v>
      </c>
      <c r="F1057" s="10">
        <f t="shared" si="64"/>
        <v>4831.5736851255588</v>
      </c>
      <c r="G1057" s="10">
        <f>IF(F1057&gt;0,MIN('Hourly Model'!$E$8*1000-E1057,F1057),MAX(-E1057,F1057))</f>
        <v>0</v>
      </c>
      <c r="I1057" s="10">
        <f t="shared" si="67"/>
        <v>0</v>
      </c>
    </row>
    <row r="1058" spans="1:9" x14ac:dyDescent="0.2">
      <c r="A1058" s="11">
        <f t="shared" si="65"/>
        <v>43509.999999997439</v>
      </c>
      <c r="B1058" s="5">
        <f>'Load Profile'!E1061</f>
        <v>984.77235139479001</v>
      </c>
      <c r="C1058" s="5">
        <f>'Solar Output'!E1062</f>
        <v>0</v>
      </c>
      <c r="D1058" s="5">
        <f>'Wind Output'!E1065</f>
        <v>4266.666666666667</v>
      </c>
      <c r="E1058" s="5">
        <f t="shared" si="66"/>
        <v>10000</v>
      </c>
      <c r="F1058" s="10">
        <f t="shared" si="64"/>
        <v>3281.8943152718771</v>
      </c>
      <c r="G1058" s="10">
        <f>IF(F1058&gt;0,MIN('Hourly Model'!$E$8*1000-E1058,F1058),MAX(-E1058,F1058))</f>
        <v>0</v>
      </c>
      <c r="I1058" s="10">
        <f t="shared" si="67"/>
        <v>0</v>
      </c>
    </row>
    <row r="1059" spans="1:9" x14ac:dyDescent="0.2">
      <c r="A1059" s="11">
        <f t="shared" si="65"/>
        <v>43510.041666664103</v>
      </c>
      <c r="B1059" s="5">
        <f>'Load Profile'!E1062</f>
        <v>854.2666403105593</v>
      </c>
      <c r="C1059" s="5">
        <f>'Solar Output'!E1063</f>
        <v>0</v>
      </c>
      <c r="D1059" s="5">
        <f>'Wind Output'!E1066</f>
        <v>2773.3333333333335</v>
      </c>
      <c r="E1059" s="5">
        <f t="shared" si="66"/>
        <v>10000</v>
      </c>
      <c r="F1059" s="10">
        <f t="shared" si="64"/>
        <v>1919.0666930227742</v>
      </c>
      <c r="G1059" s="10">
        <f>IF(F1059&gt;0,MIN('Hourly Model'!$E$8*1000-E1059,F1059),MAX(-E1059,F1059))</f>
        <v>0</v>
      </c>
      <c r="I1059" s="10">
        <f t="shared" si="67"/>
        <v>0</v>
      </c>
    </row>
    <row r="1060" spans="1:9" x14ac:dyDescent="0.2">
      <c r="A1060" s="11">
        <f t="shared" si="65"/>
        <v>43510.083333330767</v>
      </c>
      <c r="B1060" s="5">
        <f>'Load Profile'!E1063</f>
        <v>803.53117308302888</v>
      </c>
      <c r="C1060" s="5">
        <f>'Solar Output'!E1064</f>
        <v>0</v>
      </c>
      <c r="D1060" s="5">
        <f>'Wind Output'!E1067</f>
        <v>2773.3333333333335</v>
      </c>
      <c r="E1060" s="5">
        <f t="shared" si="66"/>
        <v>10000</v>
      </c>
      <c r="F1060" s="10">
        <f t="shared" si="64"/>
        <v>1969.8021602503045</v>
      </c>
      <c r="G1060" s="10">
        <f>IF(F1060&gt;0,MIN('Hourly Model'!$E$8*1000-E1060,F1060),MAX(-E1060,F1060))</f>
        <v>0</v>
      </c>
      <c r="I1060" s="10">
        <f t="shared" si="67"/>
        <v>0</v>
      </c>
    </row>
    <row r="1061" spans="1:9" x14ac:dyDescent="0.2">
      <c r="A1061" s="11">
        <f t="shared" si="65"/>
        <v>43510.124999997432</v>
      </c>
      <c r="B1061" s="5">
        <f>'Load Profile'!E1064</f>
        <v>794.96668222092285</v>
      </c>
      <c r="C1061" s="5">
        <f>'Solar Output'!E1065</f>
        <v>0</v>
      </c>
      <c r="D1061" s="5">
        <f>'Wind Output'!E1068</f>
        <v>2773.3333333333335</v>
      </c>
      <c r="E1061" s="5">
        <f t="shared" si="66"/>
        <v>10000</v>
      </c>
      <c r="F1061" s="10">
        <f t="shared" si="64"/>
        <v>1978.3666511124106</v>
      </c>
      <c r="G1061" s="10">
        <f>IF(F1061&gt;0,MIN('Hourly Model'!$E$8*1000-E1061,F1061),MAX(-E1061,F1061))</f>
        <v>0</v>
      </c>
      <c r="I1061" s="10">
        <f t="shared" si="67"/>
        <v>0</v>
      </c>
    </row>
    <row r="1062" spans="1:9" x14ac:dyDescent="0.2">
      <c r="A1062" s="11">
        <f t="shared" si="65"/>
        <v>43510.166666664096</v>
      </c>
      <c r="B1062" s="5">
        <f>'Load Profile'!E1065</f>
        <v>799.08059128309958</v>
      </c>
      <c r="C1062" s="5">
        <f>'Solar Output'!E1066</f>
        <v>0</v>
      </c>
      <c r="D1062" s="5">
        <f>'Wind Output'!E1069</f>
        <v>4266.666666666667</v>
      </c>
      <c r="E1062" s="5">
        <f t="shared" si="66"/>
        <v>10000</v>
      </c>
      <c r="F1062" s="10">
        <f t="shared" si="64"/>
        <v>3467.5860753835673</v>
      </c>
      <c r="G1062" s="10">
        <f>IF(F1062&gt;0,MIN('Hourly Model'!$E$8*1000-E1062,F1062),MAX(-E1062,F1062))</f>
        <v>0</v>
      </c>
      <c r="I1062" s="10">
        <f t="shared" si="67"/>
        <v>0</v>
      </c>
    </row>
    <row r="1063" spans="1:9" x14ac:dyDescent="0.2">
      <c r="A1063" s="11">
        <f t="shared" si="65"/>
        <v>43510.20833333076</v>
      </c>
      <c r="B1063" s="5">
        <f>'Load Profile'!E1066</f>
        <v>868.76369539543339</v>
      </c>
      <c r="C1063" s="5">
        <f>'Solar Output'!E1067</f>
        <v>0</v>
      </c>
      <c r="D1063" s="5">
        <f>'Wind Output'!E1070</f>
        <v>2773.3333333333335</v>
      </c>
      <c r="E1063" s="5">
        <f t="shared" si="66"/>
        <v>10000</v>
      </c>
      <c r="F1063" s="10">
        <f t="shared" si="64"/>
        <v>1904.5696379379001</v>
      </c>
      <c r="G1063" s="10">
        <f>IF(F1063&gt;0,MIN('Hourly Model'!$E$8*1000-E1063,F1063),MAX(-E1063,F1063))</f>
        <v>0</v>
      </c>
      <c r="I1063" s="10">
        <f t="shared" si="67"/>
        <v>0</v>
      </c>
    </row>
    <row r="1064" spans="1:9" x14ac:dyDescent="0.2">
      <c r="A1064" s="11">
        <f t="shared" si="65"/>
        <v>43510.249999997424</v>
      </c>
      <c r="B1064" s="5">
        <f>'Load Profile'!E1067</f>
        <v>1080.4264395283849</v>
      </c>
      <c r="C1064" s="5">
        <f>'Solar Output'!E1068</f>
        <v>0</v>
      </c>
      <c r="D1064" s="5">
        <f>'Wind Output'!E1071</f>
        <v>2773.3333333333335</v>
      </c>
      <c r="E1064" s="5">
        <f t="shared" si="66"/>
        <v>10000</v>
      </c>
      <c r="F1064" s="10">
        <f t="shared" si="64"/>
        <v>1692.9068938049486</v>
      </c>
      <c r="G1064" s="10">
        <f>IF(F1064&gt;0,MIN('Hourly Model'!$E$8*1000-E1064,F1064),MAX(-E1064,F1064))</f>
        <v>0</v>
      </c>
      <c r="I1064" s="10">
        <f t="shared" si="67"/>
        <v>0</v>
      </c>
    </row>
    <row r="1065" spans="1:9" x14ac:dyDescent="0.2">
      <c r="A1065" s="11">
        <f t="shared" si="65"/>
        <v>43510.291666664089</v>
      </c>
      <c r="B1065" s="5">
        <f>'Load Profile'!E1068</f>
        <v>1391.4040055883338</v>
      </c>
      <c r="C1065" s="5">
        <f>'Solar Output'!E1069</f>
        <v>506.87284999999991</v>
      </c>
      <c r="D1065" s="5">
        <f>'Wind Output'!E1072</f>
        <v>1666.6666666666667</v>
      </c>
      <c r="E1065" s="5">
        <f t="shared" si="66"/>
        <v>10000</v>
      </c>
      <c r="F1065" s="10">
        <f t="shared" si="64"/>
        <v>782.13551107833291</v>
      </c>
      <c r="G1065" s="10">
        <f>IF(F1065&gt;0,MIN('Hourly Model'!$E$8*1000-E1065,F1065),MAX(-E1065,F1065))</f>
        <v>0</v>
      </c>
      <c r="I1065" s="10">
        <f t="shared" si="67"/>
        <v>0</v>
      </c>
    </row>
    <row r="1066" spans="1:9" x14ac:dyDescent="0.2">
      <c r="A1066" s="11">
        <f t="shared" si="65"/>
        <v>43510.333333330753</v>
      </c>
      <c r="B1066" s="5">
        <f>'Load Profile'!E1069</f>
        <v>1298.5989623464532</v>
      </c>
      <c r="C1066" s="5">
        <f>'Solar Output'!E1070</f>
        <v>1516.4911999999999</v>
      </c>
      <c r="D1066" s="5">
        <f>'Wind Output'!E1073</f>
        <v>873.33333333333337</v>
      </c>
      <c r="E1066" s="5">
        <f t="shared" si="66"/>
        <v>10000</v>
      </c>
      <c r="F1066" s="10">
        <f t="shared" si="64"/>
        <v>1091.2255709868803</v>
      </c>
      <c r="G1066" s="10">
        <f>IF(F1066&gt;0,MIN('Hourly Model'!$E$8*1000-E1066,F1066),MAX(-E1066,F1066))</f>
        <v>0</v>
      </c>
      <c r="I1066" s="10">
        <f t="shared" si="67"/>
        <v>0</v>
      </c>
    </row>
    <row r="1067" spans="1:9" x14ac:dyDescent="0.2">
      <c r="A1067" s="11">
        <f t="shared" si="65"/>
        <v>43510.374999997417</v>
      </c>
      <c r="B1067" s="5">
        <f>'Load Profile'!E1070</f>
        <v>1103.4694273732869</v>
      </c>
      <c r="C1067" s="5">
        <f>'Solar Output'!E1071</f>
        <v>3626.5422499999995</v>
      </c>
      <c r="D1067" s="5">
        <f>'Wind Output'!E1074</f>
        <v>873.33333333333337</v>
      </c>
      <c r="E1067" s="5">
        <f t="shared" si="66"/>
        <v>10000</v>
      </c>
      <c r="F1067" s="10">
        <f t="shared" si="64"/>
        <v>3396.4061559600459</v>
      </c>
      <c r="G1067" s="10">
        <f>IF(F1067&gt;0,MIN('Hourly Model'!$E$8*1000-E1067,F1067),MAX(-E1067,F1067))</f>
        <v>0</v>
      </c>
      <c r="I1067" s="10">
        <f t="shared" si="67"/>
        <v>0</v>
      </c>
    </row>
    <row r="1068" spans="1:9" x14ac:dyDescent="0.2">
      <c r="A1068" s="11">
        <f t="shared" si="65"/>
        <v>43510.416666664081</v>
      </c>
      <c r="B1068" s="5">
        <f>'Load Profile'!E1071</f>
        <v>1109.8291009550394</v>
      </c>
      <c r="C1068" s="5">
        <f>'Solar Output'!E1072</f>
        <v>4074.7282999999998</v>
      </c>
      <c r="D1068" s="5">
        <f>'Wind Output'!E1075</f>
        <v>873.33333333333337</v>
      </c>
      <c r="E1068" s="5">
        <f t="shared" si="66"/>
        <v>10000</v>
      </c>
      <c r="F1068" s="10">
        <f t="shared" si="64"/>
        <v>3838.2325323782934</v>
      </c>
      <c r="G1068" s="10">
        <f>IF(F1068&gt;0,MIN('Hourly Model'!$E$8*1000-E1068,F1068),MAX(-E1068,F1068))</f>
        <v>0</v>
      </c>
      <c r="I1068" s="10">
        <f t="shared" si="67"/>
        <v>0</v>
      </c>
    </row>
    <row r="1069" spans="1:9" x14ac:dyDescent="0.2">
      <c r="A1069" s="11">
        <f t="shared" si="65"/>
        <v>43510.458333330746</v>
      </c>
      <c r="B1069" s="5">
        <f>'Load Profile'!E1072</f>
        <v>1104.3349849340332</v>
      </c>
      <c r="C1069" s="5">
        <f>'Solar Output'!E1073</f>
        <v>5097.0115999999998</v>
      </c>
      <c r="D1069" s="5">
        <f>'Wind Output'!E1076</f>
        <v>0</v>
      </c>
      <c r="E1069" s="5">
        <f t="shared" si="66"/>
        <v>10000</v>
      </c>
      <c r="F1069" s="10">
        <f t="shared" si="64"/>
        <v>3992.6766150659669</v>
      </c>
      <c r="G1069" s="10">
        <f>IF(F1069&gt;0,MIN('Hourly Model'!$E$8*1000-E1069,F1069),MAX(-E1069,F1069))</f>
        <v>0</v>
      </c>
      <c r="I1069" s="10">
        <f t="shared" si="67"/>
        <v>0</v>
      </c>
    </row>
    <row r="1070" spans="1:9" x14ac:dyDescent="0.2">
      <c r="A1070" s="11">
        <f t="shared" si="65"/>
        <v>43510.49999999741</v>
      </c>
      <c r="B1070" s="5">
        <f>'Load Profile'!E1073</f>
        <v>1053.8017024687726</v>
      </c>
      <c r="C1070" s="5">
        <f>'Solar Output'!E1074</f>
        <v>6011.5191999999997</v>
      </c>
      <c r="D1070" s="5">
        <f>'Wind Output'!E1077</f>
        <v>0</v>
      </c>
      <c r="E1070" s="5">
        <f t="shared" si="66"/>
        <v>10000</v>
      </c>
      <c r="F1070" s="10">
        <f t="shared" si="64"/>
        <v>4957.7174975312273</v>
      </c>
      <c r="G1070" s="10">
        <f>IF(F1070&gt;0,MIN('Hourly Model'!$E$8*1000-E1070,F1070),MAX(-E1070,F1070))</f>
        <v>0</v>
      </c>
      <c r="I1070" s="10">
        <f t="shared" si="67"/>
        <v>0</v>
      </c>
    </row>
    <row r="1071" spans="1:9" x14ac:dyDescent="0.2">
      <c r="A1071" s="11">
        <f t="shared" si="65"/>
        <v>43510.541666664074</v>
      </c>
      <c r="B1071" s="5">
        <f>'Load Profile'!E1074</f>
        <v>1011.5795919953918</v>
      </c>
      <c r="C1071" s="5">
        <f>'Solar Output'!E1075</f>
        <v>3544.2930999999999</v>
      </c>
      <c r="D1071" s="5">
        <f>'Wind Output'!E1078</f>
        <v>0</v>
      </c>
      <c r="E1071" s="5">
        <f t="shared" si="66"/>
        <v>10000</v>
      </c>
      <c r="F1071" s="10">
        <f t="shared" si="64"/>
        <v>2532.7135080046082</v>
      </c>
      <c r="G1071" s="10">
        <f>IF(F1071&gt;0,MIN('Hourly Model'!$E$8*1000-E1071,F1071),MAX(-E1071,F1071))</f>
        <v>0</v>
      </c>
      <c r="I1071" s="10">
        <f t="shared" si="67"/>
        <v>0</v>
      </c>
    </row>
    <row r="1072" spans="1:9" x14ac:dyDescent="0.2">
      <c r="A1072" s="11">
        <f t="shared" si="65"/>
        <v>43510.583333330738</v>
      </c>
      <c r="B1072" s="5">
        <f>'Load Profile'!E1075</f>
        <v>1013.7709507119431</v>
      </c>
      <c r="C1072" s="5">
        <f>'Solar Output'!E1076</f>
        <v>4133.0597499999994</v>
      </c>
      <c r="D1072" s="5">
        <f>'Wind Output'!E1079</f>
        <v>0</v>
      </c>
      <c r="E1072" s="5">
        <f t="shared" si="66"/>
        <v>10000</v>
      </c>
      <c r="F1072" s="10">
        <f t="shared" si="64"/>
        <v>3119.2887992880565</v>
      </c>
      <c r="G1072" s="10">
        <f>IF(F1072&gt;0,MIN('Hourly Model'!$E$8*1000-E1072,F1072),MAX(-E1072,F1072))</f>
        <v>0</v>
      </c>
      <c r="I1072" s="10">
        <f t="shared" si="67"/>
        <v>0</v>
      </c>
    </row>
    <row r="1073" spans="1:9" x14ac:dyDescent="0.2">
      <c r="A1073" s="11">
        <f t="shared" si="65"/>
        <v>43510.624999997402</v>
      </c>
      <c r="B1073" s="5">
        <f>'Load Profile'!E1076</f>
        <v>1082.480607902598</v>
      </c>
      <c r="C1073" s="5">
        <f>'Solar Output'!E1077</f>
        <v>3917.4807499999997</v>
      </c>
      <c r="D1073" s="5">
        <f>'Wind Output'!E1080</f>
        <v>286.66666666666669</v>
      </c>
      <c r="E1073" s="5">
        <f t="shared" si="66"/>
        <v>10000</v>
      </c>
      <c r="F1073" s="10">
        <f t="shared" si="64"/>
        <v>3121.6668087640687</v>
      </c>
      <c r="G1073" s="10">
        <f>IF(F1073&gt;0,MIN('Hourly Model'!$E$8*1000-E1073,F1073),MAX(-E1073,F1073))</f>
        <v>0</v>
      </c>
      <c r="I1073" s="10">
        <f t="shared" si="67"/>
        <v>0</v>
      </c>
    </row>
    <row r="1074" spans="1:9" x14ac:dyDescent="0.2">
      <c r="A1074" s="11">
        <f t="shared" si="65"/>
        <v>43510.666666664067</v>
      </c>
      <c r="B1074" s="5">
        <f>'Load Profile'!E1077</f>
        <v>1316.6679926234924</v>
      </c>
      <c r="C1074" s="5">
        <f>'Solar Output'!E1078</f>
        <v>1395.6790999999998</v>
      </c>
      <c r="D1074" s="5">
        <f>'Wind Output'!E1081</f>
        <v>873.33333333333337</v>
      </c>
      <c r="E1074" s="5">
        <f t="shared" si="66"/>
        <v>10000</v>
      </c>
      <c r="F1074" s="10">
        <f t="shared" si="64"/>
        <v>952.34444070984091</v>
      </c>
      <c r="G1074" s="10">
        <f>IF(F1074&gt;0,MIN('Hourly Model'!$E$8*1000-E1074,F1074),MAX(-E1074,F1074))</f>
        <v>0</v>
      </c>
      <c r="I1074" s="10">
        <f t="shared" si="67"/>
        <v>0</v>
      </c>
    </row>
    <row r="1075" spans="1:9" x14ac:dyDescent="0.2">
      <c r="A1075" s="11">
        <f t="shared" si="65"/>
        <v>43510.708333330731</v>
      </c>
      <c r="B1075" s="5">
        <f>'Load Profile'!E1078</f>
        <v>1795.056245388357</v>
      </c>
      <c r="C1075" s="5">
        <f>'Solar Output'!E1079</f>
        <v>0</v>
      </c>
      <c r="D1075" s="5">
        <f>'Wind Output'!E1082</f>
        <v>873.33333333333337</v>
      </c>
      <c r="E1075" s="5">
        <f t="shared" si="66"/>
        <v>10000</v>
      </c>
      <c r="F1075" s="10">
        <f t="shared" si="64"/>
        <v>-921.72291205502358</v>
      </c>
      <c r="G1075" s="10">
        <f>IF(F1075&gt;0,MIN('Hourly Model'!$E$8*1000-E1075,F1075),MAX(-E1075,F1075))</f>
        <v>-921.72291205502358</v>
      </c>
      <c r="I1075" s="10">
        <f t="shared" si="67"/>
        <v>0</v>
      </c>
    </row>
    <row r="1076" spans="1:9" x14ac:dyDescent="0.2">
      <c r="A1076" s="11">
        <f t="shared" si="65"/>
        <v>43510.749999997395</v>
      </c>
      <c r="B1076" s="5">
        <f>'Load Profile'!E1079</f>
        <v>2156.2906856213972</v>
      </c>
      <c r="C1076" s="5">
        <f>'Solar Output'!E1080</f>
        <v>0</v>
      </c>
      <c r="D1076" s="5">
        <f>'Wind Output'!E1083</f>
        <v>286.66666666666669</v>
      </c>
      <c r="E1076" s="5">
        <f t="shared" si="66"/>
        <v>9078.2770879449763</v>
      </c>
      <c r="F1076" s="10">
        <f t="shared" si="64"/>
        <v>-1869.6240189547304</v>
      </c>
      <c r="G1076" s="10">
        <f>IF(F1076&gt;0,MIN('Hourly Model'!$E$8*1000-E1076,F1076),MAX(-E1076,F1076))</f>
        <v>-1869.6240189547304</v>
      </c>
      <c r="I1076" s="10">
        <f t="shared" si="67"/>
        <v>0</v>
      </c>
    </row>
    <row r="1077" spans="1:9" x14ac:dyDescent="0.2">
      <c r="A1077" s="11">
        <f t="shared" si="65"/>
        <v>43510.791666664059</v>
      </c>
      <c r="B1077" s="5">
        <f>'Load Profile'!E1080</f>
        <v>2292.6891978474632</v>
      </c>
      <c r="C1077" s="5">
        <f>'Solar Output'!E1081</f>
        <v>0</v>
      </c>
      <c r="D1077" s="5">
        <f>'Wind Output'!E1084</f>
        <v>286.66666666666669</v>
      </c>
      <c r="E1077" s="5">
        <f t="shared" si="66"/>
        <v>7208.6530689902456</v>
      </c>
      <c r="F1077" s="10">
        <f t="shared" si="64"/>
        <v>-2006.0225311807965</v>
      </c>
      <c r="G1077" s="10">
        <f>IF(F1077&gt;0,MIN('Hourly Model'!$E$8*1000-E1077,F1077),MAX(-E1077,F1077))</f>
        <v>-2006.0225311807965</v>
      </c>
      <c r="I1077" s="10">
        <f t="shared" si="67"/>
        <v>0</v>
      </c>
    </row>
    <row r="1078" spans="1:9" x14ac:dyDescent="0.2">
      <c r="A1078" s="11">
        <f t="shared" si="65"/>
        <v>43510.833333330724</v>
      </c>
      <c r="B1078" s="5">
        <f>'Load Profile'!E1081</f>
        <v>2212.7910992993448</v>
      </c>
      <c r="C1078" s="5">
        <f>'Solar Output'!E1082</f>
        <v>0</v>
      </c>
      <c r="D1078" s="5">
        <f>'Wind Output'!E1085</f>
        <v>873.33333333333337</v>
      </c>
      <c r="E1078" s="5">
        <f t="shared" si="66"/>
        <v>5202.6305378094494</v>
      </c>
      <c r="F1078" s="10">
        <f t="shared" si="64"/>
        <v>-1339.4577659660113</v>
      </c>
      <c r="G1078" s="10">
        <f>IF(F1078&gt;0,MIN('Hourly Model'!$E$8*1000-E1078,F1078),MAX(-E1078,F1078))</f>
        <v>-1339.4577659660113</v>
      </c>
      <c r="I1078" s="10">
        <f t="shared" si="67"/>
        <v>0</v>
      </c>
    </row>
    <row r="1079" spans="1:9" x14ac:dyDescent="0.2">
      <c r="A1079" s="11">
        <f t="shared" si="65"/>
        <v>43510.874999997388</v>
      </c>
      <c r="B1079" s="5">
        <f>'Load Profile'!E1082</f>
        <v>2019.0113860274553</v>
      </c>
      <c r="C1079" s="5">
        <f>'Solar Output'!E1083</f>
        <v>0</v>
      </c>
      <c r="D1079" s="5">
        <f>'Wind Output'!E1086</f>
        <v>1666.6666666666667</v>
      </c>
      <c r="E1079" s="5">
        <f t="shared" si="66"/>
        <v>3863.1727718434381</v>
      </c>
      <c r="F1079" s="10">
        <f t="shared" si="64"/>
        <v>-352.34471936078853</v>
      </c>
      <c r="G1079" s="10">
        <f>IF(F1079&gt;0,MIN('Hourly Model'!$E$8*1000-E1079,F1079),MAX(-E1079,F1079))</f>
        <v>-352.34471936078853</v>
      </c>
      <c r="I1079" s="10">
        <f t="shared" si="67"/>
        <v>0</v>
      </c>
    </row>
    <row r="1080" spans="1:9" x14ac:dyDescent="0.2">
      <c r="A1080" s="11">
        <f t="shared" si="65"/>
        <v>43510.916666664052</v>
      </c>
      <c r="B1080" s="5">
        <f>'Load Profile'!E1083</f>
        <v>1667.3973540436657</v>
      </c>
      <c r="C1080" s="5">
        <f>'Solar Output'!E1084</f>
        <v>0</v>
      </c>
      <c r="D1080" s="5">
        <f>'Wind Output'!E1087</f>
        <v>873.33333333333337</v>
      </c>
      <c r="E1080" s="5">
        <f t="shared" si="66"/>
        <v>3510.8280524826496</v>
      </c>
      <c r="F1080" s="10">
        <f t="shared" si="64"/>
        <v>-794.06402071033233</v>
      </c>
      <c r="G1080" s="10">
        <f>IF(F1080&gt;0,MIN('Hourly Model'!$E$8*1000-E1080,F1080),MAX(-E1080,F1080))</f>
        <v>-794.06402071033233</v>
      </c>
      <c r="I1080" s="10">
        <f t="shared" si="67"/>
        <v>0</v>
      </c>
    </row>
    <row r="1081" spans="1:9" x14ac:dyDescent="0.2">
      <c r="A1081" s="11">
        <f t="shared" si="65"/>
        <v>43510.958333330716</v>
      </c>
      <c r="B1081" s="5">
        <f>'Load Profile'!E1084</f>
        <v>1337.7262623674703</v>
      </c>
      <c r="C1081" s="5">
        <f>'Solar Output'!E1085</f>
        <v>0</v>
      </c>
      <c r="D1081" s="5">
        <f>'Wind Output'!E1088</f>
        <v>0</v>
      </c>
      <c r="E1081" s="5">
        <f t="shared" si="66"/>
        <v>2716.7640317723171</v>
      </c>
      <c r="F1081" s="10">
        <f t="shared" si="64"/>
        <v>-1337.7262623674703</v>
      </c>
      <c r="G1081" s="10">
        <f>IF(F1081&gt;0,MIN('Hourly Model'!$E$8*1000-E1081,F1081),MAX(-E1081,F1081))</f>
        <v>-1337.7262623674703</v>
      </c>
      <c r="I1081" s="10">
        <f t="shared" si="67"/>
        <v>0</v>
      </c>
    </row>
    <row r="1082" spans="1:9" x14ac:dyDescent="0.2">
      <c r="A1082" s="11">
        <f t="shared" si="65"/>
        <v>43510.999999997381</v>
      </c>
      <c r="B1082" s="5">
        <f>'Load Profile'!E1085</f>
        <v>992.11563324151905</v>
      </c>
      <c r="C1082" s="5">
        <f>'Solar Output'!E1086</f>
        <v>0</v>
      </c>
      <c r="D1082" s="5">
        <f>'Wind Output'!E1089</f>
        <v>286.66666666666669</v>
      </c>
      <c r="E1082" s="5">
        <f t="shared" si="66"/>
        <v>1379.0377694048468</v>
      </c>
      <c r="F1082" s="10">
        <f t="shared" si="64"/>
        <v>-705.44896657485242</v>
      </c>
      <c r="G1082" s="10">
        <f>IF(F1082&gt;0,MIN('Hourly Model'!$E$8*1000-E1082,F1082),MAX(-E1082,F1082))</f>
        <v>-705.44896657485242</v>
      </c>
      <c r="I1082" s="10">
        <f t="shared" si="67"/>
        <v>0</v>
      </c>
    </row>
    <row r="1083" spans="1:9" x14ac:dyDescent="0.2">
      <c r="A1083" s="11">
        <f t="shared" si="65"/>
        <v>43511.041666664045</v>
      </c>
      <c r="B1083" s="5">
        <f>'Load Profile'!E1086</f>
        <v>861.6387425946084</v>
      </c>
      <c r="C1083" s="5">
        <f>'Solar Output'!E1087</f>
        <v>0</v>
      </c>
      <c r="D1083" s="5">
        <f>'Wind Output'!E1090</f>
        <v>286.66666666666669</v>
      </c>
      <c r="E1083" s="5">
        <f t="shared" si="66"/>
        <v>673.58880282999439</v>
      </c>
      <c r="F1083" s="10">
        <f t="shared" si="64"/>
        <v>-574.97207592794166</v>
      </c>
      <c r="G1083" s="10">
        <f>IF(F1083&gt;0,MIN('Hourly Model'!$E$8*1000-E1083,F1083),MAX(-E1083,F1083))</f>
        <v>-574.97207592794166</v>
      </c>
      <c r="I1083" s="10">
        <f t="shared" si="67"/>
        <v>0</v>
      </c>
    </row>
    <row r="1084" spans="1:9" x14ac:dyDescent="0.2">
      <c r="A1084" s="11">
        <f t="shared" si="65"/>
        <v>43511.083333330709</v>
      </c>
      <c r="B1084" s="5">
        <f>'Load Profile'!E1087</f>
        <v>807.68880832759248</v>
      </c>
      <c r="C1084" s="5">
        <f>'Solar Output'!E1088</f>
        <v>0</v>
      </c>
      <c r="D1084" s="5">
        <f>'Wind Output'!E1091</f>
        <v>1666.6666666666667</v>
      </c>
      <c r="E1084" s="5">
        <f t="shared" si="66"/>
        <v>98.616726902052733</v>
      </c>
      <c r="F1084" s="10">
        <f t="shared" si="64"/>
        <v>858.97785833907426</v>
      </c>
      <c r="G1084" s="10">
        <f>IF(F1084&gt;0,MIN('Hourly Model'!$E$8*1000-E1084,F1084),MAX(-E1084,F1084))</f>
        <v>858.97785833907426</v>
      </c>
      <c r="I1084" s="10">
        <f t="shared" si="67"/>
        <v>0</v>
      </c>
    </row>
    <row r="1085" spans="1:9" x14ac:dyDescent="0.2">
      <c r="A1085" s="11">
        <f t="shared" si="65"/>
        <v>43511.124999997373</v>
      </c>
      <c r="B1085" s="5">
        <f>'Load Profile'!E1088</f>
        <v>797.47951494254187</v>
      </c>
      <c r="C1085" s="5">
        <f>'Solar Output'!E1089</f>
        <v>0</v>
      </c>
      <c r="D1085" s="5">
        <f>'Wind Output'!E1092</f>
        <v>873.33333333333337</v>
      </c>
      <c r="E1085" s="5">
        <f t="shared" si="66"/>
        <v>957.59458524112699</v>
      </c>
      <c r="F1085" s="10">
        <f t="shared" si="64"/>
        <v>75.853818390791503</v>
      </c>
      <c r="G1085" s="10">
        <f>IF(F1085&gt;0,MIN('Hourly Model'!$E$8*1000-E1085,F1085),MAX(-E1085,F1085))</f>
        <v>75.853818390791503</v>
      </c>
      <c r="I1085" s="10">
        <f t="shared" si="67"/>
        <v>0</v>
      </c>
    </row>
    <row r="1086" spans="1:9" x14ac:dyDescent="0.2">
      <c r="A1086" s="11">
        <f t="shared" si="65"/>
        <v>43511.166666664038</v>
      </c>
      <c r="B1086" s="5">
        <f>'Load Profile'!E1089</f>
        <v>798.09584769110313</v>
      </c>
      <c r="C1086" s="5">
        <f>'Solar Output'!E1090</f>
        <v>0</v>
      </c>
      <c r="D1086" s="5">
        <f>'Wind Output'!E1093</f>
        <v>873.33333333333337</v>
      </c>
      <c r="E1086" s="5">
        <f t="shared" si="66"/>
        <v>1033.4484036319186</v>
      </c>
      <c r="F1086" s="10">
        <f t="shared" si="64"/>
        <v>75.23748564223024</v>
      </c>
      <c r="G1086" s="10">
        <f>IF(F1086&gt;0,MIN('Hourly Model'!$E$8*1000-E1086,F1086),MAX(-E1086,F1086))</f>
        <v>75.23748564223024</v>
      </c>
      <c r="I1086" s="10">
        <f t="shared" si="67"/>
        <v>0</v>
      </c>
    </row>
    <row r="1087" spans="1:9" x14ac:dyDescent="0.2">
      <c r="A1087" s="11">
        <f t="shared" si="65"/>
        <v>43511.208333330702</v>
      </c>
      <c r="B1087" s="5">
        <f>'Load Profile'!E1090</f>
        <v>864.84096297362066</v>
      </c>
      <c r="C1087" s="5">
        <f>'Solar Output'!E1091</f>
        <v>0</v>
      </c>
      <c r="D1087" s="5">
        <f>'Wind Output'!E1094</f>
        <v>286.66666666666669</v>
      </c>
      <c r="E1087" s="5">
        <f t="shared" si="66"/>
        <v>1108.6858892741488</v>
      </c>
      <c r="F1087" s="10">
        <f t="shared" si="64"/>
        <v>-578.17429630695392</v>
      </c>
      <c r="G1087" s="10">
        <f>IF(F1087&gt;0,MIN('Hourly Model'!$E$8*1000-E1087,F1087),MAX(-E1087,F1087))</f>
        <v>-578.17429630695392</v>
      </c>
      <c r="I1087" s="10">
        <f t="shared" si="67"/>
        <v>0</v>
      </c>
    </row>
    <row r="1088" spans="1:9" x14ac:dyDescent="0.2">
      <c r="A1088" s="11">
        <f t="shared" si="65"/>
        <v>43511.249999997366</v>
      </c>
      <c r="B1088" s="5">
        <f>'Load Profile'!E1091</f>
        <v>1076.142960552872</v>
      </c>
      <c r="C1088" s="5">
        <f>'Solar Output'!E1092</f>
        <v>0</v>
      </c>
      <c r="D1088" s="5">
        <f>'Wind Output'!E1095</f>
        <v>0</v>
      </c>
      <c r="E1088" s="5">
        <f t="shared" si="66"/>
        <v>530.51159296719493</v>
      </c>
      <c r="F1088" s="10">
        <f t="shared" si="64"/>
        <v>-1076.142960552872</v>
      </c>
      <c r="G1088" s="10">
        <f>IF(F1088&gt;0,MIN('Hourly Model'!$E$8*1000-E1088,F1088),MAX(-E1088,F1088))</f>
        <v>-530.51159296719493</v>
      </c>
      <c r="I1088" s="10">
        <f t="shared" si="67"/>
        <v>-545.63136758567703</v>
      </c>
    </row>
    <row r="1089" spans="1:9" x14ac:dyDescent="0.2">
      <c r="A1089" s="11">
        <f t="shared" si="65"/>
        <v>43511.29166666403</v>
      </c>
      <c r="B1089" s="5">
        <f>'Load Profile'!E1092</f>
        <v>1404.5294435786343</v>
      </c>
      <c r="C1089" s="5">
        <f>'Solar Output'!E1093</f>
        <v>205.33939999999998</v>
      </c>
      <c r="D1089" s="5">
        <f>'Wind Output'!E1096</f>
        <v>0</v>
      </c>
      <c r="E1089" s="5">
        <f t="shared" si="66"/>
        <v>0</v>
      </c>
      <c r="F1089" s="10">
        <f t="shared" si="64"/>
        <v>-1199.1900435786342</v>
      </c>
      <c r="G1089" s="10">
        <f>IF(F1089&gt;0,MIN('Hourly Model'!$E$8*1000-E1089,F1089),MAX(-E1089,F1089))</f>
        <v>0</v>
      </c>
      <c r="I1089" s="10">
        <f t="shared" si="67"/>
        <v>-1744.8214111643113</v>
      </c>
    </row>
    <row r="1090" spans="1:9" x14ac:dyDescent="0.2">
      <c r="A1090" s="11">
        <f t="shared" si="65"/>
        <v>43511.333333330695</v>
      </c>
      <c r="B1090" s="5">
        <f>'Load Profile'!E1093</f>
        <v>1315.9887696388014</v>
      </c>
      <c r="C1090" s="5">
        <f>'Solar Output'!E1094</f>
        <v>778.49019999999996</v>
      </c>
      <c r="D1090" s="5">
        <f>'Wind Output'!E1097</f>
        <v>0</v>
      </c>
      <c r="E1090" s="5">
        <f t="shared" si="66"/>
        <v>0</v>
      </c>
      <c r="F1090" s="10">
        <f t="shared" ref="F1090:F1153" si="68">D1090+C1090-B1090</f>
        <v>-537.49856963880143</v>
      </c>
      <c r="G1090" s="10">
        <f>IF(F1090&gt;0,MIN('Hourly Model'!$E$8*1000-E1090,F1090),MAX(-E1090,F1090))</f>
        <v>0</v>
      </c>
      <c r="I1090" s="10">
        <f t="shared" si="67"/>
        <v>-2282.3199808031127</v>
      </c>
    </row>
    <row r="1091" spans="1:9" x14ac:dyDescent="0.2">
      <c r="A1091" s="11">
        <f t="shared" ref="A1091:A1154" si="69">A1090+1/24</f>
        <v>43511.374999997359</v>
      </c>
      <c r="B1091" s="5">
        <f>'Load Profile'!E1094</f>
        <v>1145.0433726592892</v>
      </c>
      <c r="C1091" s="5">
        <f>'Solar Output'!E1095</f>
        <v>4129.8075499999995</v>
      </c>
      <c r="D1091" s="5">
        <f>'Wind Output'!E1098</f>
        <v>0</v>
      </c>
      <c r="E1091" s="5">
        <f t="shared" ref="E1091:E1154" si="70">E1090+G1090</f>
        <v>0</v>
      </c>
      <c r="F1091" s="10">
        <f t="shared" si="68"/>
        <v>2984.7641773407104</v>
      </c>
      <c r="G1091" s="10">
        <f>IF(F1091&gt;0,MIN('Hourly Model'!$E$8*1000-E1091,F1091),MAX(-E1091,F1091))</f>
        <v>2984.7641773407104</v>
      </c>
      <c r="I1091" s="10">
        <f t="shared" ref="I1091:I1154" si="71">MIN(I1090+F1091+E1091,0)</f>
        <v>0</v>
      </c>
    </row>
    <row r="1092" spans="1:9" x14ac:dyDescent="0.2">
      <c r="A1092" s="11">
        <f t="shared" si="69"/>
        <v>43511.416666664023</v>
      </c>
      <c r="B1092" s="5">
        <f>'Load Profile'!E1095</f>
        <v>1175.3167389064333</v>
      </c>
      <c r="C1092" s="5">
        <f>'Solar Output'!E1096</f>
        <v>4498.0858499999995</v>
      </c>
      <c r="D1092" s="5">
        <f>'Wind Output'!E1099</f>
        <v>0</v>
      </c>
      <c r="E1092" s="5">
        <f t="shared" si="70"/>
        <v>2984.7641773407104</v>
      </c>
      <c r="F1092" s="10">
        <f t="shared" si="68"/>
        <v>3322.7691110935662</v>
      </c>
      <c r="G1092" s="10">
        <f>IF(F1092&gt;0,MIN('Hourly Model'!$E$8*1000-E1092,F1092),MAX(-E1092,F1092))</f>
        <v>3322.7691110935662</v>
      </c>
      <c r="I1092" s="10">
        <f t="shared" si="71"/>
        <v>0</v>
      </c>
    </row>
    <row r="1093" spans="1:9" x14ac:dyDescent="0.2">
      <c r="A1093" s="11">
        <f t="shared" si="69"/>
        <v>43511.458333330687</v>
      </c>
      <c r="B1093" s="5">
        <f>'Load Profile'!E1096</f>
        <v>1152.9892512403812</v>
      </c>
      <c r="C1093" s="5">
        <f>'Solar Output'!E1097</f>
        <v>4168.548749999999</v>
      </c>
      <c r="D1093" s="5">
        <f>'Wind Output'!E1100</f>
        <v>0</v>
      </c>
      <c r="E1093" s="5">
        <f t="shared" si="70"/>
        <v>6307.533288434277</v>
      </c>
      <c r="F1093" s="10">
        <f t="shared" si="68"/>
        <v>3015.5594987596178</v>
      </c>
      <c r="G1093" s="10">
        <f>IF(F1093&gt;0,MIN('Hourly Model'!$E$8*1000-E1093,F1093),MAX(-E1093,F1093))</f>
        <v>3015.5594987596178</v>
      </c>
      <c r="I1093" s="10">
        <f t="shared" si="71"/>
        <v>0</v>
      </c>
    </row>
    <row r="1094" spans="1:9" x14ac:dyDescent="0.2">
      <c r="A1094" s="11">
        <f t="shared" si="69"/>
        <v>43511.499999997352</v>
      </c>
      <c r="B1094" s="5">
        <f>'Load Profile'!E1097</f>
        <v>1123.0198008274529</v>
      </c>
      <c r="C1094" s="5">
        <f>'Solar Output'!E1098</f>
        <v>1814.4216999999996</v>
      </c>
      <c r="D1094" s="5">
        <f>'Wind Output'!E1101</f>
        <v>0</v>
      </c>
      <c r="E1094" s="5">
        <f t="shared" si="70"/>
        <v>9323.0927871938948</v>
      </c>
      <c r="F1094" s="10">
        <f t="shared" si="68"/>
        <v>691.40189917254679</v>
      </c>
      <c r="G1094" s="10">
        <f>IF(F1094&gt;0,MIN('Hourly Model'!$E$8*1000-E1094,F1094),MAX(-E1094,F1094))</f>
        <v>676.90721280610524</v>
      </c>
      <c r="I1094" s="10">
        <f t="shared" si="71"/>
        <v>0</v>
      </c>
    </row>
    <row r="1095" spans="1:9" x14ac:dyDescent="0.2">
      <c r="A1095" s="11">
        <f t="shared" si="69"/>
        <v>43511.541666664016</v>
      </c>
      <c r="B1095" s="5">
        <f>'Load Profile'!E1098</f>
        <v>1093.455322561324</v>
      </c>
      <c r="C1095" s="5">
        <f>'Solar Output'!E1099</f>
        <v>1910.5938999999998</v>
      </c>
      <c r="D1095" s="5">
        <f>'Wind Output'!E1102</f>
        <v>0</v>
      </c>
      <c r="E1095" s="5">
        <f t="shared" si="70"/>
        <v>10000</v>
      </c>
      <c r="F1095" s="10">
        <f t="shared" si="68"/>
        <v>817.13857743867584</v>
      </c>
      <c r="G1095" s="10">
        <f>IF(F1095&gt;0,MIN('Hourly Model'!$E$8*1000-E1095,F1095),MAX(-E1095,F1095))</f>
        <v>0</v>
      </c>
      <c r="I1095" s="10">
        <f t="shared" si="71"/>
        <v>0</v>
      </c>
    </row>
    <row r="1096" spans="1:9" x14ac:dyDescent="0.2">
      <c r="A1096" s="11">
        <f t="shared" si="69"/>
        <v>43511.58333333068</v>
      </c>
      <c r="B1096" s="5">
        <f>'Load Profile'!E1099</f>
        <v>1099.9492210955837</v>
      </c>
      <c r="C1096" s="5">
        <f>'Solar Output'!E1100</f>
        <v>1084.6316999999999</v>
      </c>
      <c r="D1096" s="5">
        <f>'Wind Output'!E1103</f>
        <v>286.66666666666669</v>
      </c>
      <c r="E1096" s="5">
        <f t="shared" si="70"/>
        <v>10000</v>
      </c>
      <c r="F1096" s="10">
        <f t="shared" si="68"/>
        <v>271.349145571083</v>
      </c>
      <c r="G1096" s="10">
        <f>IF(F1096&gt;0,MIN('Hourly Model'!$E$8*1000-E1096,F1096),MAX(-E1096,F1096))</f>
        <v>0</v>
      </c>
      <c r="I1096" s="10">
        <f t="shared" si="71"/>
        <v>0</v>
      </c>
    </row>
    <row r="1097" spans="1:9" x14ac:dyDescent="0.2">
      <c r="A1097" s="11">
        <f t="shared" si="69"/>
        <v>43511.624999997344</v>
      </c>
      <c r="B1097" s="5">
        <f>'Load Profile'!E1100</f>
        <v>1161.2566859518586</v>
      </c>
      <c r="C1097" s="5">
        <f>'Solar Output'!E1101</f>
        <v>436.0420499999999</v>
      </c>
      <c r="D1097" s="5">
        <f>'Wind Output'!E1104</f>
        <v>0</v>
      </c>
      <c r="E1097" s="5">
        <f t="shared" si="70"/>
        <v>10000</v>
      </c>
      <c r="F1097" s="10">
        <f t="shared" si="68"/>
        <v>-725.21463595185867</v>
      </c>
      <c r="G1097" s="10">
        <f>IF(F1097&gt;0,MIN('Hourly Model'!$E$8*1000-E1097,F1097),MAX(-E1097,F1097))</f>
        <v>-725.21463595185867</v>
      </c>
      <c r="I1097" s="10">
        <f t="shared" si="71"/>
        <v>0</v>
      </c>
    </row>
    <row r="1098" spans="1:9" x14ac:dyDescent="0.2">
      <c r="A1098" s="11">
        <f t="shared" si="69"/>
        <v>43511.666666664009</v>
      </c>
      <c r="B1098" s="5">
        <f>'Load Profile'!E1101</f>
        <v>1389.6616137729523</v>
      </c>
      <c r="C1098" s="5">
        <f>'Solar Output'!E1102</f>
        <v>106.96724999999999</v>
      </c>
      <c r="D1098" s="5">
        <f>'Wind Output'!E1105</f>
        <v>0</v>
      </c>
      <c r="E1098" s="5">
        <f t="shared" si="70"/>
        <v>9274.7853640481408</v>
      </c>
      <c r="F1098" s="10">
        <f t="shared" si="68"/>
        <v>-1282.6943637729523</v>
      </c>
      <c r="G1098" s="10">
        <f>IF(F1098&gt;0,MIN('Hourly Model'!$E$8*1000-E1098,F1098),MAX(-E1098,F1098))</f>
        <v>-1282.6943637729523</v>
      </c>
      <c r="I1098" s="10">
        <f t="shared" si="71"/>
        <v>0</v>
      </c>
    </row>
    <row r="1099" spans="1:9" x14ac:dyDescent="0.2">
      <c r="A1099" s="11">
        <f t="shared" si="69"/>
        <v>43511.708333330673</v>
      </c>
      <c r="B1099" s="5">
        <f>'Load Profile'!E1102</f>
        <v>1877.0749605706949</v>
      </c>
      <c r="C1099" s="5">
        <f>'Solar Output'!E1103</f>
        <v>0</v>
      </c>
      <c r="D1099" s="5">
        <f>'Wind Output'!E1106</f>
        <v>286.66666666666669</v>
      </c>
      <c r="E1099" s="5">
        <f t="shared" si="70"/>
        <v>7992.091000275188</v>
      </c>
      <c r="F1099" s="10">
        <f t="shared" si="68"/>
        <v>-1590.4082939040281</v>
      </c>
      <c r="G1099" s="10">
        <f>IF(F1099&gt;0,MIN('Hourly Model'!$E$8*1000-E1099,F1099),MAX(-E1099,F1099))</f>
        <v>-1590.4082939040281</v>
      </c>
      <c r="I1099" s="10">
        <f t="shared" si="71"/>
        <v>0</v>
      </c>
    </row>
    <row r="1100" spans="1:9" x14ac:dyDescent="0.2">
      <c r="A1100" s="11">
        <f t="shared" si="69"/>
        <v>43511.749999997337</v>
      </c>
      <c r="B1100" s="5">
        <f>'Load Profile'!E1103</f>
        <v>2237.1615874062763</v>
      </c>
      <c r="C1100" s="5">
        <f>'Solar Output'!E1104</f>
        <v>0</v>
      </c>
      <c r="D1100" s="5">
        <f>'Wind Output'!E1107</f>
        <v>0</v>
      </c>
      <c r="E1100" s="5">
        <f t="shared" si="70"/>
        <v>6401.6827063711598</v>
      </c>
      <c r="F1100" s="10">
        <f t="shared" si="68"/>
        <v>-2237.1615874062763</v>
      </c>
      <c r="G1100" s="10">
        <f>IF(F1100&gt;0,MIN('Hourly Model'!$E$8*1000-E1100,F1100),MAX(-E1100,F1100))</f>
        <v>-2237.1615874062763</v>
      </c>
      <c r="I1100" s="10">
        <f t="shared" si="71"/>
        <v>0</v>
      </c>
    </row>
    <row r="1101" spans="1:9" x14ac:dyDescent="0.2">
      <c r="A1101" s="11">
        <f t="shared" si="69"/>
        <v>43511.791666664001</v>
      </c>
      <c r="B1101" s="5">
        <f>'Load Profile'!E1104</f>
        <v>2360.0773299478142</v>
      </c>
      <c r="C1101" s="5">
        <f>'Solar Output'!E1105</f>
        <v>0</v>
      </c>
      <c r="D1101" s="5">
        <f>'Wind Output'!E1108</f>
        <v>0</v>
      </c>
      <c r="E1101" s="5">
        <f t="shared" si="70"/>
        <v>4164.5211189648835</v>
      </c>
      <c r="F1101" s="10">
        <f t="shared" si="68"/>
        <v>-2360.0773299478142</v>
      </c>
      <c r="G1101" s="10">
        <f>IF(F1101&gt;0,MIN('Hourly Model'!$E$8*1000-E1101,F1101),MAX(-E1101,F1101))</f>
        <v>-2360.0773299478142</v>
      </c>
      <c r="I1101" s="10">
        <f t="shared" si="71"/>
        <v>0</v>
      </c>
    </row>
    <row r="1102" spans="1:9" x14ac:dyDescent="0.2">
      <c r="A1102" s="11">
        <f t="shared" si="69"/>
        <v>43511.833333330665</v>
      </c>
      <c r="B1102" s="5">
        <f>'Load Profile'!E1105</f>
        <v>2279.3491852700154</v>
      </c>
      <c r="C1102" s="5">
        <f>'Solar Output'!E1106</f>
        <v>0</v>
      </c>
      <c r="D1102" s="5">
        <f>'Wind Output'!E1109</f>
        <v>873.33333333333337</v>
      </c>
      <c r="E1102" s="5">
        <f t="shared" si="70"/>
        <v>1804.4437890170693</v>
      </c>
      <c r="F1102" s="10">
        <f t="shared" si="68"/>
        <v>-1406.0158519366819</v>
      </c>
      <c r="G1102" s="10">
        <f>IF(F1102&gt;0,MIN('Hourly Model'!$E$8*1000-E1102,F1102),MAX(-E1102,F1102))</f>
        <v>-1406.0158519366819</v>
      </c>
      <c r="I1102" s="10">
        <f t="shared" si="71"/>
        <v>0</v>
      </c>
    </row>
    <row r="1103" spans="1:9" x14ac:dyDescent="0.2">
      <c r="A1103" s="11">
        <f t="shared" si="69"/>
        <v>43511.87499999733</v>
      </c>
      <c r="B1103" s="5">
        <f>'Load Profile'!E1106</f>
        <v>2080.6296885504216</v>
      </c>
      <c r="C1103" s="5">
        <f>'Solar Output'!E1107</f>
        <v>0</v>
      </c>
      <c r="D1103" s="5">
        <f>'Wind Output'!E1110</f>
        <v>2773.3333333333335</v>
      </c>
      <c r="E1103" s="5">
        <f t="shared" si="70"/>
        <v>398.42793708038744</v>
      </c>
      <c r="F1103" s="10">
        <f t="shared" si="68"/>
        <v>692.70364478291185</v>
      </c>
      <c r="G1103" s="10">
        <f>IF(F1103&gt;0,MIN('Hourly Model'!$E$8*1000-E1103,F1103),MAX(-E1103,F1103))</f>
        <v>692.70364478291185</v>
      </c>
      <c r="I1103" s="10">
        <f t="shared" si="71"/>
        <v>0</v>
      </c>
    </row>
    <row r="1104" spans="1:9" x14ac:dyDescent="0.2">
      <c r="A1104" s="11">
        <f t="shared" si="69"/>
        <v>43511.916666663994</v>
      </c>
      <c r="B1104" s="5">
        <f>'Load Profile'!E1107</f>
        <v>1738.9273300218497</v>
      </c>
      <c r="C1104" s="5">
        <f>'Solar Output'!E1108</f>
        <v>0</v>
      </c>
      <c r="D1104" s="5">
        <f>'Wind Output'!E1111</f>
        <v>1666.6666666666667</v>
      </c>
      <c r="E1104" s="5">
        <f t="shared" si="70"/>
        <v>1091.1315818632993</v>
      </c>
      <c r="F1104" s="10">
        <f t="shared" si="68"/>
        <v>-72.260663355182942</v>
      </c>
      <c r="G1104" s="10">
        <f>IF(F1104&gt;0,MIN('Hourly Model'!$E$8*1000-E1104,F1104),MAX(-E1104,F1104))</f>
        <v>-72.260663355182942</v>
      </c>
      <c r="I1104" s="10">
        <f t="shared" si="71"/>
        <v>0</v>
      </c>
    </row>
    <row r="1105" spans="1:9" x14ac:dyDescent="0.2">
      <c r="A1105" s="11">
        <f t="shared" si="69"/>
        <v>43511.958333330658</v>
      </c>
      <c r="B1105" s="5">
        <f>'Load Profile'!E1108</f>
        <v>1407.4522037111228</v>
      </c>
      <c r="C1105" s="5">
        <f>'Solar Output'!E1109</f>
        <v>0</v>
      </c>
      <c r="D1105" s="5">
        <f>'Wind Output'!E1112</f>
        <v>4266.666666666667</v>
      </c>
      <c r="E1105" s="5">
        <f t="shared" si="70"/>
        <v>1018.8709185081163</v>
      </c>
      <c r="F1105" s="10">
        <f t="shared" si="68"/>
        <v>2859.2144629555441</v>
      </c>
      <c r="G1105" s="10">
        <f>IF(F1105&gt;0,MIN('Hourly Model'!$E$8*1000-E1105,F1105),MAX(-E1105,F1105))</f>
        <v>2859.2144629555441</v>
      </c>
      <c r="I1105" s="10">
        <f t="shared" si="71"/>
        <v>0</v>
      </c>
    </row>
    <row r="1106" spans="1:9" x14ac:dyDescent="0.2">
      <c r="A1106" s="11">
        <f t="shared" si="69"/>
        <v>43511.999999997322</v>
      </c>
      <c r="B1106" s="5">
        <f>'Load Profile'!E1109</f>
        <v>1068.1351162003691</v>
      </c>
      <c r="C1106" s="5">
        <f>'Solar Output'!E1110</f>
        <v>0</v>
      </c>
      <c r="D1106" s="5">
        <f>'Wind Output'!E1113</f>
        <v>4266.666666666667</v>
      </c>
      <c r="E1106" s="5">
        <f t="shared" si="70"/>
        <v>3878.0853814636603</v>
      </c>
      <c r="F1106" s="10">
        <f t="shared" si="68"/>
        <v>3198.5315504662976</v>
      </c>
      <c r="G1106" s="10">
        <f>IF(F1106&gt;0,MIN('Hourly Model'!$E$8*1000-E1106,F1106),MAX(-E1106,F1106))</f>
        <v>3198.5315504662976</v>
      </c>
      <c r="I1106" s="10">
        <f t="shared" si="71"/>
        <v>0</v>
      </c>
    </row>
    <row r="1107" spans="1:9" x14ac:dyDescent="0.2">
      <c r="A1107" s="11">
        <f t="shared" si="69"/>
        <v>43512.041666663987</v>
      </c>
      <c r="B1107" s="5">
        <f>'Load Profile'!E1110</f>
        <v>940.52360450487754</v>
      </c>
      <c r="C1107" s="5">
        <f>'Solar Output'!E1111</f>
        <v>0</v>
      </c>
      <c r="D1107" s="5">
        <f>'Wind Output'!E1114</f>
        <v>6160</v>
      </c>
      <c r="E1107" s="5">
        <f t="shared" si="70"/>
        <v>7076.6169319299579</v>
      </c>
      <c r="F1107" s="10">
        <f t="shared" si="68"/>
        <v>5219.4763954951222</v>
      </c>
      <c r="G1107" s="10">
        <f>IF(F1107&gt;0,MIN('Hourly Model'!$E$8*1000-E1107,F1107),MAX(-E1107,F1107))</f>
        <v>2923.3830680700421</v>
      </c>
      <c r="I1107" s="10">
        <f t="shared" si="71"/>
        <v>0</v>
      </c>
    </row>
    <row r="1108" spans="1:9" x14ac:dyDescent="0.2">
      <c r="A1108" s="11">
        <f t="shared" si="69"/>
        <v>43512.083333330651</v>
      </c>
      <c r="B1108" s="5">
        <f>'Load Profile'!E1111</f>
        <v>892.74955734799414</v>
      </c>
      <c r="C1108" s="5">
        <f>'Solar Output'!E1112</f>
        <v>0</v>
      </c>
      <c r="D1108" s="5">
        <f>'Wind Output'!E1115</f>
        <v>2773.3333333333335</v>
      </c>
      <c r="E1108" s="5">
        <f t="shared" si="70"/>
        <v>10000</v>
      </c>
      <c r="F1108" s="10">
        <f t="shared" si="68"/>
        <v>1880.5837759853393</v>
      </c>
      <c r="G1108" s="10">
        <f>IF(F1108&gt;0,MIN('Hourly Model'!$E$8*1000-E1108,F1108),MAX(-E1108,F1108))</f>
        <v>0</v>
      </c>
      <c r="I1108" s="10">
        <f t="shared" si="71"/>
        <v>0</v>
      </c>
    </row>
    <row r="1109" spans="1:9" x14ac:dyDescent="0.2">
      <c r="A1109" s="11">
        <f t="shared" si="69"/>
        <v>43512.124999997315</v>
      </c>
      <c r="B1109" s="5">
        <f>'Load Profile'!E1112</f>
        <v>888.02486787457804</v>
      </c>
      <c r="C1109" s="5">
        <f>'Solar Output'!E1113</f>
        <v>0</v>
      </c>
      <c r="D1109" s="5">
        <f>'Wind Output'!E1116</f>
        <v>4266.666666666667</v>
      </c>
      <c r="E1109" s="5">
        <f t="shared" si="70"/>
        <v>10000</v>
      </c>
      <c r="F1109" s="10">
        <f t="shared" si="68"/>
        <v>3378.641798792089</v>
      </c>
      <c r="G1109" s="10">
        <f>IF(F1109&gt;0,MIN('Hourly Model'!$E$8*1000-E1109,F1109),MAX(-E1109,F1109))</f>
        <v>0</v>
      </c>
      <c r="I1109" s="10">
        <f t="shared" si="71"/>
        <v>0</v>
      </c>
    </row>
    <row r="1110" spans="1:9" x14ac:dyDescent="0.2">
      <c r="A1110" s="11">
        <f t="shared" si="69"/>
        <v>43512.166666663979</v>
      </c>
      <c r="B1110" s="5">
        <f>'Load Profile'!E1113</f>
        <v>885.82768491931677</v>
      </c>
      <c r="C1110" s="5">
        <f>'Solar Output'!E1114</f>
        <v>0</v>
      </c>
      <c r="D1110" s="5">
        <f>'Wind Output'!E1117</f>
        <v>2773.3333333333335</v>
      </c>
      <c r="E1110" s="5">
        <f t="shared" si="70"/>
        <v>10000</v>
      </c>
      <c r="F1110" s="10">
        <f t="shared" si="68"/>
        <v>1887.5056484140168</v>
      </c>
      <c r="G1110" s="10">
        <f>IF(F1110&gt;0,MIN('Hourly Model'!$E$8*1000-E1110,F1110),MAX(-E1110,F1110))</f>
        <v>0</v>
      </c>
      <c r="I1110" s="10">
        <f t="shared" si="71"/>
        <v>0</v>
      </c>
    </row>
    <row r="1111" spans="1:9" x14ac:dyDescent="0.2">
      <c r="A1111" s="11">
        <f t="shared" si="69"/>
        <v>43512.208333330644</v>
      </c>
      <c r="B1111" s="5">
        <f>'Load Profile'!E1114</f>
        <v>956.55629980934748</v>
      </c>
      <c r="C1111" s="5">
        <f>'Solar Output'!E1115</f>
        <v>0</v>
      </c>
      <c r="D1111" s="5">
        <f>'Wind Output'!E1118</f>
        <v>2773.3333333333335</v>
      </c>
      <c r="E1111" s="5">
        <f t="shared" si="70"/>
        <v>10000</v>
      </c>
      <c r="F1111" s="10">
        <f t="shared" si="68"/>
        <v>1816.7770335239861</v>
      </c>
      <c r="G1111" s="10">
        <f>IF(F1111&gt;0,MIN('Hourly Model'!$E$8*1000-E1111,F1111),MAX(-E1111,F1111))</f>
        <v>0</v>
      </c>
      <c r="I1111" s="10">
        <f t="shared" si="71"/>
        <v>0</v>
      </c>
    </row>
    <row r="1112" spans="1:9" x14ac:dyDescent="0.2">
      <c r="A1112" s="11">
        <f t="shared" si="69"/>
        <v>43512.249999997308</v>
      </c>
      <c r="B1112" s="5">
        <f>'Load Profile'!E1115</f>
        <v>1188.3196259470826</v>
      </c>
      <c r="C1112" s="5">
        <f>'Solar Output'!E1116</f>
        <v>0</v>
      </c>
      <c r="D1112" s="5">
        <f>'Wind Output'!E1119</f>
        <v>2773.3333333333335</v>
      </c>
      <c r="E1112" s="5">
        <f t="shared" si="70"/>
        <v>10000</v>
      </c>
      <c r="F1112" s="10">
        <f t="shared" si="68"/>
        <v>1585.0137073862509</v>
      </c>
      <c r="G1112" s="10">
        <f>IF(F1112&gt;0,MIN('Hourly Model'!$E$8*1000-E1112,F1112),MAX(-E1112,F1112))</f>
        <v>0</v>
      </c>
      <c r="I1112" s="10">
        <f t="shared" si="71"/>
        <v>0</v>
      </c>
    </row>
    <row r="1113" spans="1:9" x14ac:dyDescent="0.2">
      <c r="A1113" s="11">
        <f t="shared" si="69"/>
        <v>43512.291666663972</v>
      </c>
      <c r="B1113" s="5">
        <f>'Load Profile'!E1116</f>
        <v>1478.3372939656069</v>
      </c>
      <c r="C1113" s="5">
        <f>'Solar Output'!E1117</f>
        <v>1836.4108499999998</v>
      </c>
      <c r="D1113" s="5">
        <f>'Wind Output'!E1120</f>
        <v>2773.3333333333335</v>
      </c>
      <c r="E1113" s="5">
        <f t="shared" si="70"/>
        <v>10000</v>
      </c>
      <c r="F1113" s="10">
        <f t="shared" si="68"/>
        <v>3131.4068893677263</v>
      </c>
      <c r="G1113" s="10">
        <f>IF(F1113&gt;0,MIN('Hourly Model'!$E$8*1000-E1113,F1113),MAX(-E1113,F1113))</f>
        <v>0</v>
      </c>
      <c r="I1113" s="10">
        <f t="shared" si="71"/>
        <v>0</v>
      </c>
    </row>
    <row r="1114" spans="1:9" x14ac:dyDescent="0.2">
      <c r="A1114" s="11">
        <f t="shared" si="69"/>
        <v>43512.333333330636</v>
      </c>
      <c r="B1114" s="5">
        <f>'Load Profile'!E1117</f>
        <v>1379.3350620820015</v>
      </c>
      <c r="C1114" s="5">
        <f>'Solar Output'!E1118</f>
        <v>4529.2082999999993</v>
      </c>
      <c r="D1114" s="5">
        <f>'Wind Output'!E1121</f>
        <v>2773.3333333333335</v>
      </c>
      <c r="E1114" s="5">
        <f t="shared" si="70"/>
        <v>10000</v>
      </c>
      <c r="F1114" s="10">
        <f t="shared" si="68"/>
        <v>5923.2065712513304</v>
      </c>
      <c r="G1114" s="10">
        <f>IF(F1114&gt;0,MIN('Hourly Model'!$E$8*1000-E1114,F1114),MAX(-E1114,F1114))</f>
        <v>0</v>
      </c>
      <c r="I1114" s="10">
        <f t="shared" si="71"/>
        <v>0</v>
      </c>
    </row>
    <row r="1115" spans="1:9" x14ac:dyDescent="0.2">
      <c r="A1115" s="11">
        <f t="shared" si="69"/>
        <v>43512.374999997301</v>
      </c>
      <c r="B1115" s="5">
        <f>'Load Profile'!E1118</f>
        <v>1182.8217010870424</v>
      </c>
      <c r="C1115" s="5">
        <f>'Solar Output'!E1119</f>
        <v>6675.6418999999996</v>
      </c>
      <c r="D1115" s="5">
        <f>'Wind Output'!E1122</f>
        <v>2773.3333333333335</v>
      </c>
      <c r="E1115" s="5">
        <f t="shared" si="70"/>
        <v>10000</v>
      </c>
      <c r="F1115" s="10">
        <f t="shared" si="68"/>
        <v>8266.1535322462896</v>
      </c>
      <c r="G1115" s="10">
        <f>IF(F1115&gt;0,MIN('Hourly Model'!$E$8*1000-E1115,F1115),MAX(-E1115,F1115))</f>
        <v>0</v>
      </c>
      <c r="I1115" s="10">
        <f t="shared" si="71"/>
        <v>0</v>
      </c>
    </row>
    <row r="1116" spans="1:9" x14ac:dyDescent="0.2">
      <c r="A1116" s="11">
        <f t="shared" si="69"/>
        <v>43512.416666663965</v>
      </c>
      <c r="B1116" s="5">
        <f>'Load Profile'!E1119</f>
        <v>1204.4850890345811</v>
      </c>
      <c r="C1116" s="5">
        <f>'Solar Output'!E1120</f>
        <v>5799.5109499999999</v>
      </c>
      <c r="D1116" s="5">
        <f>'Wind Output'!E1123</f>
        <v>4266.666666666667</v>
      </c>
      <c r="E1116" s="5">
        <f t="shared" si="70"/>
        <v>10000</v>
      </c>
      <c r="F1116" s="10">
        <f t="shared" si="68"/>
        <v>8861.6925276320871</v>
      </c>
      <c r="G1116" s="10">
        <f>IF(F1116&gt;0,MIN('Hourly Model'!$E$8*1000-E1116,F1116),MAX(-E1116,F1116))</f>
        <v>0</v>
      </c>
      <c r="I1116" s="10">
        <f t="shared" si="71"/>
        <v>0</v>
      </c>
    </row>
    <row r="1117" spans="1:9" x14ac:dyDescent="0.2">
      <c r="A1117" s="11">
        <f t="shared" si="69"/>
        <v>43512.458333330629</v>
      </c>
      <c r="B1117" s="5">
        <f>'Load Profile'!E1120</f>
        <v>1163.488218375928</v>
      </c>
      <c r="C1117" s="5">
        <f>'Solar Output'!E1121</f>
        <v>6467.5528499999991</v>
      </c>
      <c r="D1117" s="5">
        <f>'Wind Output'!E1124</f>
        <v>4266.666666666667</v>
      </c>
      <c r="E1117" s="5">
        <f t="shared" si="70"/>
        <v>10000</v>
      </c>
      <c r="F1117" s="10">
        <f t="shared" si="68"/>
        <v>9570.7312982907388</v>
      </c>
      <c r="G1117" s="10">
        <f>IF(F1117&gt;0,MIN('Hourly Model'!$E$8*1000-E1117,F1117),MAX(-E1117,F1117))</f>
        <v>0</v>
      </c>
      <c r="I1117" s="10">
        <f t="shared" si="71"/>
        <v>0</v>
      </c>
    </row>
    <row r="1118" spans="1:9" x14ac:dyDescent="0.2">
      <c r="A1118" s="11">
        <f t="shared" si="69"/>
        <v>43512.499999997293</v>
      </c>
      <c r="B1118" s="5">
        <f>'Load Profile'!E1121</f>
        <v>1123.7151736447856</v>
      </c>
      <c r="C1118" s="5">
        <f>'Solar Output'!E1122</f>
        <v>8603.7721499999989</v>
      </c>
      <c r="D1118" s="5">
        <f>'Wind Output'!E1125</f>
        <v>4266.666666666667</v>
      </c>
      <c r="E1118" s="5">
        <f t="shared" si="70"/>
        <v>10000</v>
      </c>
      <c r="F1118" s="10">
        <f t="shared" si="68"/>
        <v>11746.72364302188</v>
      </c>
      <c r="G1118" s="10">
        <f>IF(F1118&gt;0,MIN('Hourly Model'!$E$8*1000-E1118,F1118),MAX(-E1118,F1118))</f>
        <v>0</v>
      </c>
      <c r="I1118" s="10">
        <f t="shared" si="71"/>
        <v>0</v>
      </c>
    </row>
    <row r="1119" spans="1:9" x14ac:dyDescent="0.2">
      <c r="A1119" s="11">
        <f t="shared" si="69"/>
        <v>43512.541666663958</v>
      </c>
      <c r="B1119" s="5">
        <f>'Load Profile'!E1122</f>
        <v>1087.3898285244966</v>
      </c>
      <c r="C1119" s="5">
        <f>'Solar Output'!E1123</f>
        <v>6427.080899999999</v>
      </c>
      <c r="D1119" s="5">
        <f>'Wind Output'!E1126</f>
        <v>4266.666666666667</v>
      </c>
      <c r="E1119" s="5">
        <f t="shared" si="70"/>
        <v>10000</v>
      </c>
      <c r="F1119" s="10">
        <f t="shared" si="68"/>
        <v>9606.3577381421692</v>
      </c>
      <c r="G1119" s="10">
        <f>IF(F1119&gt;0,MIN('Hourly Model'!$E$8*1000-E1119,F1119),MAX(-E1119,F1119))</f>
        <v>0</v>
      </c>
      <c r="I1119" s="10">
        <f t="shared" si="71"/>
        <v>0</v>
      </c>
    </row>
    <row r="1120" spans="1:9" x14ac:dyDescent="0.2">
      <c r="A1120" s="11">
        <f t="shared" si="69"/>
        <v>43512.583333330622</v>
      </c>
      <c r="B1120" s="5">
        <f>'Load Profile'!E1123</f>
        <v>1085.0626911332211</v>
      </c>
      <c r="C1120" s="5">
        <f>'Solar Output'!E1124</f>
        <v>4707.6043499999996</v>
      </c>
      <c r="D1120" s="5">
        <f>'Wind Output'!E1127</f>
        <v>6160</v>
      </c>
      <c r="E1120" s="5">
        <f t="shared" si="70"/>
        <v>10000</v>
      </c>
      <c r="F1120" s="10">
        <f t="shared" si="68"/>
        <v>9782.5416588667795</v>
      </c>
      <c r="G1120" s="10">
        <f>IF(F1120&gt;0,MIN('Hourly Model'!$E$8*1000-E1120,F1120),MAX(-E1120,F1120))</f>
        <v>0</v>
      </c>
      <c r="I1120" s="10">
        <f t="shared" si="71"/>
        <v>0</v>
      </c>
    </row>
    <row r="1121" spans="1:9" x14ac:dyDescent="0.2">
      <c r="A1121" s="11">
        <f t="shared" si="69"/>
        <v>43512.624999997286</v>
      </c>
      <c r="B1121" s="5">
        <f>'Load Profile'!E1124</f>
        <v>1159.6007687660556</v>
      </c>
      <c r="C1121" s="5">
        <f>'Solar Output'!E1125</f>
        <v>4110.8417499999996</v>
      </c>
      <c r="D1121" s="5">
        <f>'Wind Output'!E1128</f>
        <v>7873.333333333333</v>
      </c>
      <c r="E1121" s="5">
        <f t="shared" si="70"/>
        <v>10000</v>
      </c>
      <c r="F1121" s="10">
        <f t="shared" si="68"/>
        <v>10824.574314567277</v>
      </c>
      <c r="G1121" s="10">
        <f>IF(F1121&gt;0,MIN('Hourly Model'!$E$8*1000-E1121,F1121),MAX(-E1121,F1121))</f>
        <v>0</v>
      </c>
      <c r="I1121" s="10">
        <f t="shared" si="71"/>
        <v>0</v>
      </c>
    </row>
    <row r="1122" spans="1:9" x14ac:dyDescent="0.2">
      <c r="A1122" s="11">
        <f t="shared" si="69"/>
        <v>43512.66666666395</v>
      </c>
      <c r="B1122" s="5">
        <f>'Load Profile'!E1125</f>
        <v>1396.5276254487294</v>
      </c>
      <c r="C1122" s="5">
        <f>'Solar Output'!E1126</f>
        <v>1609.3548499999999</v>
      </c>
      <c r="D1122" s="5">
        <f>'Wind Output'!E1129</f>
        <v>6160</v>
      </c>
      <c r="E1122" s="5">
        <f t="shared" si="70"/>
        <v>10000</v>
      </c>
      <c r="F1122" s="10">
        <f t="shared" si="68"/>
        <v>6372.8272245512708</v>
      </c>
      <c r="G1122" s="10">
        <f>IF(F1122&gt;0,MIN('Hourly Model'!$E$8*1000-E1122,F1122),MAX(-E1122,F1122))</f>
        <v>0</v>
      </c>
      <c r="I1122" s="10">
        <f t="shared" si="71"/>
        <v>0</v>
      </c>
    </row>
    <row r="1123" spans="1:9" x14ac:dyDescent="0.2">
      <c r="A1123" s="11">
        <f t="shared" si="69"/>
        <v>43512.708333330615</v>
      </c>
      <c r="B1123" s="5">
        <f>'Load Profile'!E1126</f>
        <v>1895.809001713347</v>
      </c>
      <c r="C1123" s="5">
        <f>'Solar Output'!E1127</f>
        <v>0</v>
      </c>
      <c r="D1123" s="5">
        <f>'Wind Output'!E1130</f>
        <v>7873.333333333333</v>
      </c>
      <c r="E1123" s="5">
        <f t="shared" si="70"/>
        <v>10000</v>
      </c>
      <c r="F1123" s="10">
        <f t="shared" si="68"/>
        <v>5977.5243316199858</v>
      </c>
      <c r="G1123" s="10">
        <f>IF(F1123&gt;0,MIN('Hourly Model'!$E$8*1000-E1123,F1123),MAX(-E1123,F1123))</f>
        <v>0</v>
      </c>
      <c r="I1123" s="10">
        <f t="shared" si="71"/>
        <v>0</v>
      </c>
    </row>
    <row r="1124" spans="1:9" x14ac:dyDescent="0.2">
      <c r="A1124" s="11">
        <f t="shared" si="69"/>
        <v>43512.749999997279</v>
      </c>
      <c r="B1124" s="5">
        <f>'Load Profile'!E1127</f>
        <v>2248.9788489997181</v>
      </c>
      <c r="C1124" s="5">
        <f>'Solar Output'!E1128</f>
        <v>0</v>
      </c>
      <c r="D1124" s="5">
        <f>'Wind Output'!E1131</f>
        <v>9060</v>
      </c>
      <c r="E1124" s="5">
        <f t="shared" si="70"/>
        <v>10000</v>
      </c>
      <c r="F1124" s="10">
        <f t="shared" si="68"/>
        <v>6811.0211510002819</v>
      </c>
      <c r="G1124" s="10">
        <f>IF(F1124&gt;0,MIN('Hourly Model'!$E$8*1000-E1124,F1124),MAX(-E1124,F1124))</f>
        <v>0</v>
      </c>
      <c r="I1124" s="10">
        <f t="shared" si="71"/>
        <v>0</v>
      </c>
    </row>
    <row r="1125" spans="1:9" x14ac:dyDescent="0.2">
      <c r="A1125" s="11">
        <f t="shared" si="69"/>
        <v>43512.791666663943</v>
      </c>
      <c r="B1125" s="5">
        <f>'Load Profile'!E1128</f>
        <v>2386.2016907675074</v>
      </c>
      <c r="C1125" s="5">
        <f>'Solar Output'!E1129</f>
        <v>0</v>
      </c>
      <c r="D1125" s="5">
        <f>'Wind Output'!E1132</f>
        <v>9060</v>
      </c>
      <c r="E1125" s="5">
        <f t="shared" si="70"/>
        <v>10000</v>
      </c>
      <c r="F1125" s="10">
        <f t="shared" si="68"/>
        <v>6673.7983092324921</v>
      </c>
      <c r="G1125" s="10">
        <f>IF(F1125&gt;0,MIN('Hourly Model'!$E$8*1000-E1125,F1125),MAX(-E1125,F1125))</f>
        <v>0</v>
      </c>
      <c r="I1125" s="10">
        <f t="shared" si="71"/>
        <v>0</v>
      </c>
    </row>
    <row r="1126" spans="1:9" x14ac:dyDescent="0.2">
      <c r="A1126" s="11">
        <f t="shared" si="69"/>
        <v>43512.833333330607</v>
      </c>
      <c r="B1126" s="5">
        <f>'Load Profile'!E1129</f>
        <v>2309.0028815952373</v>
      </c>
      <c r="C1126" s="5">
        <f>'Solar Output'!E1130</f>
        <v>0</v>
      </c>
      <c r="D1126" s="5">
        <f>'Wind Output'!E1133</f>
        <v>7873.333333333333</v>
      </c>
      <c r="E1126" s="5">
        <f t="shared" si="70"/>
        <v>10000</v>
      </c>
      <c r="F1126" s="10">
        <f t="shared" si="68"/>
        <v>5564.3304517380957</v>
      </c>
      <c r="G1126" s="10">
        <f>IF(F1126&gt;0,MIN('Hourly Model'!$E$8*1000-E1126,F1126),MAX(-E1126,F1126))</f>
        <v>0</v>
      </c>
      <c r="I1126" s="10">
        <f t="shared" si="71"/>
        <v>0</v>
      </c>
    </row>
    <row r="1127" spans="1:9" x14ac:dyDescent="0.2">
      <c r="A1127" s="11">
        <f t="shared" si="69"/>
        <v>43512.874999997272</v>
      </c>
      <c r="B1127" s="5">
        <f>'Load Profile'!E1130</f>
        <v>2119.8312354071718</v>
      </c>
      <c r="C1127" s="5">
        <f>'Solar Output'!E1131</f>
        <v>0</v>
      </c>
      <c r="D1127" s="5">
        <f>'Wind Output'!E1134</f>
        <v>6160</v>
      </c>
      <c r="E1127" s="5">
        <f t="shared" si="70"/>
        <v>10000</v>
      </c>
      <c r="F1127" s="10">
        <f t="shared" si="68"/>
        <v>4040.1687645928282</v>
      </c>
      <c r="G1127" s="10">
        <f>IF(F1127&gt;0,MIN('Hourly Model'!$E$8*1000-E1127,F1127),MAX(-E1127,F1127))</f>
        <v>0</v>
      </c>
      <c r="I1127" s="10">
        <f t="shared" si="71"/>
        <v>0</v>
      </c>
    </row>
    <row r="1128" spans="1:9" x14ac:dyDescent="0.2">
      <c r="A1128" s="11">
        <f t="shared" si="69"/>
        <v>43512.916666663936</v>
      </c>
      <c r="B1128" s="5">
        <f>'Load Profile'!E1131</f>
        <v>1773.5052814510209</v>
      </c>
      <c r="C1128" s="5">
        <f>'Solar Output'!E1132</f>
        <v>0</v>
      </c>
      <c r="D1128" s="5">
        <f>'Wind Output'!E1135</f>
        <v>4266.666666666667</v>
      </c>
      <c r="E1128" s="5">
        <f t="shared" si="70"/>
        <v>10000</v>
      </c>
      <c r="F1128" s="10">
        <f t="shared" si="68"/>
        <v>2493.1613852156461</v>
      </c>
      <c r="G1128" s="10">
        <f>IF(F1128&gt;0,MIN('Hourly Model'!$E$8*1000-E1128,F1128),MAX(-E1128,F1128))</f>
        <v>0</v>
      </c>
      <c r="I1128" s="10">
        <f t="shared" si="71"/>
        <v>0</v>
      </c>
    </row>
    <row r="1129" spans="1:9" x14ac:dyDescent="0.2">
      <c r="A1129" s="11">
        <f t="shared" si="69"/>
        <v>43512.9583333306</v>
      </c>
      <c r="B1129" s="5">
        <f>'Load Profile'!E1132</f>
        <v>1445.838439273816</v>
      </c>
      <c r="C1129" s="5">
        <f>'Solar Output'!E1133</f>
        <v>0</v>
      </c>
      <c r="D1129" s="5">
        <f>'Wind Output'!E1136</f>
        <v>2773.3333333333335</v>
      </c>
      <c r="E1129" s="5">
        <f t="shared" si="70"/>
        <v>10000</v>
      </c>
      <c r="F1129" s="10">
        <f t="shared" si="68"/>
        <v>1327.4948940595175</v>
      </c>
      <c r="G1129" s="10">
        <f>IF(F1129&gt;0,MIN('Hourly Model'!$E$8*1000-E1129,F1129),MAX(-E1129,F1129))</f>
        <v>0</v>
      </c>
      <c r="I1129" s="10">
        <f t="shared" si="71"/>
        <v>0</v>
      </c>
    </row>
    <row r="1130" spans="1:9" x14ac:dyDescent="0.2">
      <c r="A1130" s="11">
        <f t="shared" si="69"/>
        <v>43512.999999997264</v>
      </c>
      <c r="B1130" s="5">
        <f>'Load Profile'!E1133</f>
        <v>1105.0145741532465</v>
      </c>
      <c r="C1130" s="5">
        <f>'Solar Output'!E1134</f>
        <v>0</v>
      </c>
      <c r="D1130" s="5">
        <f>'Wind Output'!E1137</f>
        <v>4266.666666666667</v>
      </c>
      <c r="E1130" s="5">
        <f t="shared" si="70"/>
        <v>10000</v>
      </c>
      <c r="F1130" s="10">
        <f t="shared" si="68"/>
        <v>3161.6520925134205</v>
      </c>
      <c r="G1130" s="10">
        <f>IF(F1130&gt;0,MIN('Hourly Model'!$E$8*1000-E1130,F1130),MAX(-E1130,F1130))</f>
        <v>0</v>
      </c>
      <c r="I1130" s="10">
        <f t="shared" si="71"/>
        <v>0</v>
      </c>
    </row>
    <row r="1131" spans="1:9" x14ac:dyDescent="0.2">
      <c r="A1131" s="11">
        <f t="shared" si="69"/>
        <v>43513.041666663928</v>
      </c>
      <c r="B1131" s="5">
        <f>'Load Profile'!E1134</f>
        <v>987.53382517296097</v>
      </c>
      <c r="C1131" s="5">
        <f>'Solar Output'!E1135</f>
        <v>0</v>
      </c>
      <c r="D1131" s="5">
        <f>'Wind Output'!E1138</f>
        <v>2773.3333333333335</v>
      </c>
      <c r="E1131" s="5">
        <f t="shared" si="70"/>
        <v>10000</v>
      </c>
      <c r="F1131" s="10">
        <f t="shared" si="68"/>
        <v>1785.7995081603726</v>
      </c>
      <c r="G1131" s="10">
        <f>IF(F1131&gt;0,MIN('Hourly Model'!$E$8*1000-E1131,F1131),MAX(-E1131,F1131))</f>
        <v>0</v>
      </c>
      <c r="I1131" s="10">
        <f t="shared" si="71"/>
        <v>0</v>
      </c>
    </row>
    <row r="1132" spans="1:9" x14ac:dyDescent="0.2">
      <c r="A1132" s="11">
        <f t="shared" si="69"/>
        <v>43513.083333330593</v>
      </c>
      <c r="B1132" s="5">
        <f>'Load Profile'!E1135</f>
        <v>948.10334622597895</v>
      </c>
      <c r="C1132" s="5">
        <f>'Solar Output'!E1136</f>
        <v>0</v>
      </c>
      <c r="D1132" s="5">
        <f>'Wind Output'!E1139</f>
        <v>2773.3333333333335</v>
      </c>
      <c r="E1132" s="5">
        <f t="shared" si="70"/>
        <v>10000</v>
      </c>
      <c r="F1132" s="10">
        <f t="shared" si="68"/>
        <v>1825.2299871073546</v>
      </c>
      <c r="G1132" s="10">
        <f>IF(F1132&gt;0,MIN('Hourly Model'!$E$8*1000-E1132,F1132),MAX(-E1132,F1132))</f>
        <v>0</v>
      </c>
      <c r="I1132" s="10">
        <f t="shared" si="71"/>
        <v>0</v>
      </c>
    </row>
    <row r="1133" spans="1:9" x14ac:dyDescent="0.2">
      <c r="A1133" s="11">
        <f t="shared" si="69"/>
        <v>43513.124999997257</v>
      </c>
      <c r="B1133" s="5">
        <f>'Load Profile'!E1136</f>
        <v>947.2589370442065</v>
      </c>
      <c r="C1133" s="5">
        <f>'Solar Output'!E1137</f>
        <v>0</v>
      </c>
      <c r="D1133" s="5">
        <f>'Wind Output'!E1140</f>
        <v>4266.666666666667</v>
      </c>
      <c r="E1133" s="5">
        <f t="shared" si="70"/>
        <v>10000</v>
      </c>
      <c r="F1133" s="10">
        <f t="shared" si="68"/>
        <v>3319.4077296224605</v>
      </c>
      <c r="G1133" s="10">
        <f>IF(F1133&gt;0,MIN('Hourly Model'!$E$8*1000-E1133,F1133),MAX(-E1133,F1133))</f>
        <v>0</v>
      </c>
      <c r="I1133" s="10">
        <f t="shared" si="71"/>
        <v>0</v>
      </c>
    </row>
    <row r="1134" spans="1:9" x14ac:dyDescent="0.2">
      <c r="A1134" s="11">
        <f t="shared" si="69"/>
        <v>43513.166666663921</v>
      </c>
      <c r="B1134" s="5">
        <f>'Load Profile'!E1137</f>
        <v>949.23023542438386</v>
      </c>
      <c r="C1134" s="5">
        <f>'Solar Output'!E1138</f>
        <v>0</v>
      </c>
      <c r="D1134" s="5">
        <f>'Wind Output'!E1141</f>
        <v>4266.666666666667</v>
      </c>
      <c r="E1134" s="5">
        <f t="shared" si="70"/>
        <v>10000</v>
      </c>
      <c r="F1134" s="10">
        <f t="shared" si="68"/>
        <v>3317.4364312422831</v>
      </c>
      <c r="G1134" s="10">
        <f>IF(F1134&gt;0,MIN('Hourly Model'!$E$8*1000-E1134,F1134),MAX(-E1134,F1134))</f>
        <v>0</v>
      </c>
      <c r="I1134" s="10">
        <f t="shared" si="71"/>
        <v>0</v>
      </c>
    </row>
    <row r="1135" spans="1:9" x14ac:dyDescent="0.2">
      <c r="A1135" s="11">
        <f t="shared" si="69"/>
        <v>43513.208333330585</v>
      </c>
      <c r="B1135" s="5">
        <f>'Load Profile'!E1138</f>
        <v>1023.6147808865642</v>
      </c>
      <c r="C1135" s="5">
        <f>'Solar Output'!E1139</f>
        <v>0</v>
      </c>
      <c r="D1135" s="5">
        <f>'Wind Output'!E1142</f>
        <v>1666.6666666666667</v>
      </c>
      <c r="E1135" s="5">
        <f t="shared" si="70"/>
        <v>10000</v>
      </c>
      <c r="F1135" s="10">
        <f t="shared" si="68"/>
        <v>643.05188578010257</v>
      </c>
      <c r="G1135" s="10">
        <f>IF(F1135&gt;0,MIN('Hourly Model'!$E$8*1000-E1135,F1135),MAX(-E1135,F1135))</f>
        <v>0</v>
      </c>
      <c r="I1135" s="10">
        <f t="shared" si="71"/>
        <v>0</v>
      </c>
    </row>
    <row r="1136" spans="1:9" x14ac:dyDescent="0.2">
      <c r="A1136" s="11">
        <f t="shared" si="69"/>
        <v>43513.24999999725</v>
      </c>
      <c r="B1136" s="5">
        <f>'Load Profile'!E1139</f>
        <v>1261.4749263206204</v>
      </c>
      <c r="C1136" s="5">
        <f>'Solar Output'!E1140</f>
        <v>0</v>
      </c>
      <c r="D1136" s="5">
        <f>'Wind Output'!E1143</f>
        <v>873.33333333333337</v>
      </c>
      <c r="E1136" s="5">
        <f t="shared" si="70"/>
        <v>10000</v>
      </c>
      <c r="F1136" s="10">
        <f t="shared" si="68"/>
        <v>-388.14159298728703</v>
      </c>
      <c r="G1136" s="10">
        <f>IF(F1136&gt;0,MIN('Hourly Model'!$E$8*1000-E1136,F1136),MAX(-E1136,F1136))</f>
        <v>-388.14159298728703</v>
      </c>
      <c r="I1136" s="10">
        <f t="shared" si="71"/>
        <v>0</v>
      </c>
    </row>
    <row r="1137" spans="1:9" x14ac:dyDescent="0.2">
      <c r="A1137" s="11">
        <f t="shared" si="69"/>
        <v>43513.291666663914</v>
      </c>
      <c r="B1137" s="5">
        <f>'Load Profile'!E1140</f>
        <v>1547.8296942130512</v>
      </c>
      <c r="C1137" s="5">
        <f>'Solar Output'!E1141</f>
        <v>1985.1472499999995</v>
      </c>
      <c r="D1137" s="5">
        <f>'Wind Output'!E1144</f>
        <v>1666.6666666666667</v>
      </c>
      <c r="E1137" s="5">
        <f t="shared" si="70"/>
        <v>9611.8584070127126</v>
      </c>
      <c r="F1137" s="10">
        <f t="shared" si="68"/>
        <v>2103.9842224536151</v>
      </c>
      <c r="G1137" s="10">
        <f>IF(F1137&gt;0,MIN('Hourly Model'!$E$8*1000-E1137,F1137),MAX(-E1137,F1137))</f>
        <v>388.14159298728737</v>
      </c>
      <c r="I1137" s="10">
        <f t="shared" si="71"/>
        <v>0</v>
      </c>
    </row>
    <row r="1138" spans="1:9" x14ac:dyDescent="0.2">
      <c r="A1138" s="11">
        <f t="shared" si="69"/>
        <v>43513.333333330578</v>
      </c>
      <c r="B1138" s="5">
        <f>'Load Profile'!E1141</f>
        <v>1446.2703041325851</v>
      </c>
      <c r="C1138" s="5">
        <f>'Solar Output'!E1142</f>
        <v>4765.9472999999989</v>
      </c>
      <c r="D1138" s="5">
        <f>'Wind Output'!E1145</f>
        <v>6160</v>
      </c>
      <c r="E1138" s="5">
        <f t="shared" si="70"/>
        <v>10000</v>
      </c>
      <c r="F1138" s="10">
        <f t="shared" si="68"/>
        <v>9479.676995867414</v>
      </c>
      <c r="G1138" s="10">
        <f>IF(F1138&gt;0,MIN('Hourly Model'!$E$8*1000-E1138,F1138),MAX(-E1138,F1138))</f>
        <v>0</v>
      </c>
      <c r="I1138" s="10">
        <f t="shared" si="71"/>
        <v>0</v>
      </c>
    </row>
    <row r="1139" spans="1:9" x14ac:dyDescent="0.2">
      <c r="A1139" s="11">
        <f t="shared" si="69"/>
        <v>43513.374999997242</v>
      </c>
      <c r="B1139" s="5">
        <f>'Load Profile'!E1142</f>
        <v>1251.159464876893</v>
      </c>
      <c r="C1139" s="5">
        <f>'Solar Output'!E1143</f>
        <v>6929.1685999999991</v>
      </c>
      <c r="D1139" s="5">
        <f>'Wind Output'!E1146</f>
        <v>2773.3333333333335</v>
      </c>
      <c r="E1139" s="5">
        <f t="shared" si="70"/>
        <v>10000</v>
      </c>
      <c r="F1139" s="10">
        <f t="shared" si="68"/>
        <v>8451.3424684564397</v>
      </c>
      <c r="G1139" s="10">
        <f>IF(F1139&gt;0,MIN('Hourly Model'!$E$8*1000-E1139,F1139),MAX(-E1139,F1139))</f>
        <v>0</v>
      </c>
      <c r="I1139" s="10">
        <f t="shared" si="71"/>
        <v>0</v>
      </c>
    </row>
    <row r="1140" spans="1:9" x14ac:dyDescent="0.2">
      <c r="A1140" s="11">
        <f t="shared" si="69"/>
        <v>43513.416666663907</v>
      </c>
      <c r="B1140" s="5">
        <f>'Load Profile'!E1143</f>
        <v>1265.4673165486186</v>
      </c>
      <c r="C1140" s="5">
        <f>'Solar Output'!E1144</f>
        <v>8272.871149999999</v>
      </c>
      <c r="D1140" s="5">
        <f>'Wind Output'!E1147</f>
        <v>4266.666666666667</v>
      </c>
      <c r="E1140" s="5">
        <f t="shared" si="70"/>
        <v>10000</v>
      </c>
      <c r="F1140" s="10">
        <f t="shared" si="68"/>
        <v>11274.070500118049</v>
      </c>
      <c r="G1140" s="10">
        <f>IF(F1140&gt;0,MIN('Hourly Model'!$E$8*1000-E1140,F1140),MAX(-E1140,F1140))</f>
        <v>0</v>
      </c>
      <c r="I1140" s="10">
        <f t="shared" si="71"/>
        <v>0</v>
      </c>
    </row>
    <row r="1141" spans="1:9" x14ac:dyDescent="0.2">
      <c r="A1141" s="11">
        <f t="shared" si="69"/>
        <v>43513.458333330571</v>
      </c>
      <c r="B1141" s="5">
        <f>'Load Profile'!E1144</f>
        <v>1217.3208688116074</v>
      </c>
      <c r="C1141" s="5">
        <f>'Solar Output'!E1145</f>
        <v>8848.2241999999987</v>
      </c>
      <c r="D1141" s="5">
        <f>'Wind Output'!E1148</f>
        <v>7873.333333333333</v>
      </c>
      <c r="E1141" s="5">
        <f t="shared" si="70"/>
        <v>10000</v>
      </c>
      <c r="F1141" s="10">
        <f t="shared" si="68"/>
        <v>15504.236664521726</v>
      </c>
      <c r="G1141" s="10">
        <f>IF(F1141&gt;0,MIN('Hourly Model'!$E$8*1000-E1141,F1141),MAX(-E1141,F1141))</f>
        <v>0</v>
      </c>
      <c r="I1141" s="10">
        <f t="shared" si="71"/>
        <v>0</v>
      </c>
    </row>
    <row r="1142" spans="1:9" x14ac:dyDescent="0.2">
      <c r="A1142" s="11">
        <f t="shared" si="69"/>
        <v>43513.499999997235</v>
      </c>
      <c r="B1142" s="5">
        <f>'Load Profile'!E1145</f>
        <v>1172.0512409705391</v>
      </c>
      <c r="C1142" s="5">
        <f>'Solar Output'!E1146</f>
        <v>8761.5900999999994</v>
      </c>
      <c r="D1142" s="5">
        <f>'Wind Output'!E1149</f>
        <v>4266.666666666667</v>
      </c>
      <c r="E1142" s="5">
        <f t="shared" si="70"/>
        <v>10000</v>
      </c>
      <c r="F1142" s="10">
        <f t="shared" si="68"/>
        <v>11856.205525696127</v>
      </c>
      <c r="G1142" s="10">
        <f>IF(F1142&gt;0,MIN('Hourly Model'!$E$8*1000-E1142,F1142),MAX(-E1142,F1142))</f>
        <v>0</v>
      </c>
      <c r="I1142" s="10">
        <f t="shared" si="71"/>
        <v>0</v>
      </c>
    </row>
    <row r="1143" spans="1:9" x14ac:dyDescent="0.2">
      <c r="A1143" s="11">
        <f t="shared" si="69"/>
        <v>43513.541666663899</v>
      </c>
      <c r="B1143" s="5">
        <f>'Load Profile'!E1146</f>
        <v>1129.2908101411024</v>
      </c>
      <c r="C1143" s="5">
        <f>'Solar Output'!E1147</f>
        <v>8071.3060499999992</v>
      </c>
      <c r="D1143" s="5">
        <f>'Wind Output'!E1150</f>
        <v>2773.3333333333335</v>
      </c>
      <c r="E1143" s="5">
        <f t="shared" si="70"/>
        <v>10000</v>
      </c>
      <c r="F1143" s="10">
        <f t="shared" si="68"/>
        <v>9715.3485731922301</v>
      </c>
      <c r="G1143" s="10">
        <f>IF(F1143&gt;0,MIN('Hourly Model'!$E$8*1000-E1143,F1143),MAX(-E1143,F1143))</f>
        <v>0</v>
      </c>
      <c r="I1143" s="10">
        <f t="shared" si="71"/>
        <v>0</v>
      </c>
    </row>
    <row r="1144" spans="1:9" x14ac:dyDescent="0.2">
      <c r="A1144" s="11">
        <f t="shared" si="69"/>
        <v>43513.583333330564</v>
      </c>
      <c r="B1144" s="5">
        <f>'Load Profile'!E1147</f>
        <v>1124.0574408923203</v>
      </c>
      <c r="C1144" s="5">
        <f>'Solar Output'!E1148</f>
        <v>6620.4614499999998</v>
      </c>
      <c r="D1144" s="5">
        <f>'Wind Output'!E1151</f>
        <v>1666.6666666666667</v>
      </c>
      <c r="E1144" s="5">
        <f t="shared" si="70"/>
        <v>10000</v>
      </c>
      <c r="F1144" s="10">
        <f t="shared" si="68"/>
        <v>7163.0706757743465</v>
      </c>
      <c r="G1144" s="10">
        <f>IF(F1144&gt;0,MIN('Hourly Model'!$E$8*1000-E1144,F1144),MAX(-E1144,F1144))</f>
        <v>0</v>
      </c>
      <c r="I1144" s="10">
        <f t="shared" si="71"/>
        <v>0</v>
      </c>
    </row>
    <row r="1145" spans="1:9" x14ac:dyDescent="0.2">
      <c r="A1145" s="11">
        <f t="shared" si="69"/>
        <v>43513.624999997228</v>
      </c>
      <c r="B1145" s="5">
        <f>'Load Profile'!E1148</f>
        <v>1194.0870073021738</v>
      </c>
      <c r="C1145" s="5">
        <f>'Solar Output'!E1149</f>
        <v>4462.5531499999997</v>
      </c>
      <c r="D1145" s="5">
        <f>'Wind Output'!E1152</f>
        <v>6160</v>
      </c>
      <c r="E1145" s="5">
        <f t="shared" si="70"/>
        <v>10000</v>
      </c>
      <c r="F1145" s="10">
        <f t="shared" si="68"/>
        <v>9428.4661426978255</v>
      </c>
      <c r="G1145" s="10">
        <f>IF(F1145&gt;0,MIN('Hourly Model'!$E$8*1000-E1145,F1145),MAX(-E1145,F1145))</f>
        <v>0</v>
      </c>
      <c r="I1145" s="10">
        <f t="shared" si="71"/>
        <v>0</v>
      </c>
    </row>
    <row r="1146" spans="1:9" x14ac:dyDescent="0.2">
      <c r="A1146" s="11">
        <f t="shared" si="69"/>
        <v>43513.666666663892</v>
      </c>
      <c r="B1146" s="5">
        <f>'Load Profile'!E1149</f>
        <v>1428.9417312524038</v>
      </c>
      <c r="C1146" s="5">
        <f>'Solar Output'!E1150</f>
        <v>1790.5304499999997</v>
      </c>
      <c r="D1146" s="5">
        <f>'Wind Output'!E1153</f>
        <v>4266.666666666667</v>
      </c>
      <c r="E1146" s="5">
        <f t="shared" si="70"/>
        <v>10000</v>
      </c>
      <c r="F1146" s="10">
        <f t="shared" si="68"/>
        <v>4628.2553854142625</v>
      </c>
      <c r="G1146" s="10">
        <f>IF(F1146&gt;0,MIN('Hourly Model'!$E$8*1000-E1146,F1146),MAX(-E1146,F1146))</f>
        <v>0</v>
      </c>
      <c r="I1146" s="10">
        <f t="shared" si="71"/>
        <v>0</v>
      </c>
    </row>
    <row r="1147" spans="1:9" x14ac:dyDescent="0.2">
      <c r="A1147" s="11">
        <f t="shared" si="69"/>
        <v>43513.708333330556</v>
      </c>
      <c r="B1147" s="5">
        <f>'Load Profile'!E1150</f>
        <v>1927.3273722316192</v>
      </c>
      <c r="C1147" s="5">
        <f>'Solar Output'!E1151</f>
        <v>0</v>
      </c>
      <c r="D1147" s="5">
        <f>'Wind Output'!E1154</f>
        <v>4266.666666666667</v>
      </c>
      <c r="E1147" s="5">
        <f t="shared" si="70"/>
        <v>10000</v>
      </c>
      <c r="F1147" s="10">
        <f t="shared" si="68"/>
        <v>2339.339294435048</v>
      </c>
      <c r="G1147" s="10">
        <f>IF(F1147&gt;0,MIN('Hourly Model'!$E$8*1000-E1147,F1147),MAX(-E1147,F1147))</f>
        <v>0</v>
      </c>
      <c r="I1147" s="10">
        <f t="shared" si="71"/>
        <v>0</v>
      </c>
    </row>
    <row r="1148" spans="1:9" x14ac:dyDescent="0.2">
      <c r="A1148" s="11">
        <f t="shared" si="69"/>
        <v>43513.749999997221</v>
      </c>
      <c r="B1148" s="5">
        <f>'Load Profile'!E1151</f>
        <v>2275.1252482592549</v>
      </c>
      <c r="C1148" s="5">
        <f>'Solar Output'!E1152</f>
        <v>0</v>
      </c>
      <c r="D1148" s="5">
        <f>'Wind Output'!E1155</f>
        <v>4266.666666666667</v>
      </c>
      <c r="E1148" s="5">
        <f t="shared" si="70"/>
        <v>10000</v>
      </c>
      <c r="F1148" s="10">
        <f t="shared" si="68"/>
        <v>1991.541418407412</v>
      </c>
      <c r="G1148" s="10">
        <f>IF(F1148&gt;0,MIN('Hourly Model'!$E$8*1000-E1148,F1148),MAX(-E1148,F1148))</f>
        <v>0</v>
      </c>
      <c r="I1148" s="10">
        <f t="shared" si="71"/>
        <v>0</v>
      </c>
    </row>
    <row r="1149" spans="1:9" x14ac:dyDescent="0.2">
      <c r="A1149" s="11">
        <f t="shared" si="69"/>
        <v>43513.791666663885</v>
      </c>
      <c r="B1149" s="5">
        <f>'Load Profile'!E1152</f>
        <v>2403.0090464438349</v>
      </c>
      <c r="C1149" s="5">
        <f>'Solar Output'!E1153</f>
        <v>0</v>
      </c>
      <c r="D1149" s="5">
        <f>'Wind Output'!E1156</f>
        <v>2773.3333333333335</v>
      </c>
      <c r="E1149" s="5">
        <f t="shared" si="70"/>
        <v>10000</v>
      </c>
      <c r="F1149" s="10">
        <f t="shared" si="68"/>
        <v>370.32428688949858</v>
      </c>
      <c r="G1149" s="10">
        <f>IF(F1149&gt;0,MIN('Hourly Model'!$E$8*1000-E1149,F1149),MAX(-E1149,F1149))</f>
        <v>0</v>
      </c>
      <c r="I1149" s="10">
        <f t="shared" si="71"/>
        <v>0</v>
      </c>
    </row>
    <row r="1150" spans="1:9" x14ac:dyDescent="0.2">
      <c r="A1150" s="11">
        <f t="shared" si="69"/>
        <v>43513.833333330549</v>
      </c>
      <c r="B1150" s="5">
        <f>'Load Profile'!E1153</f>
        <v>2318.1552454540993</v>
      </c>
      <c r="C1150" s="5">
        <f>'Solar Output'!E1154</f>
        <v>0</v>
      </c>
      <c r="D1150" s="5">
        <f>'Wind Output'!E1157</f>
        <v>2773.3333333333335</v>
      </c>
      <c r="E1150" s="5">
        <f t="shared" si="70"/>
        <v>10000</v>
      </c>
      <c r="F1150" s="10">
        <f t="shared" si="68"/>
        <v>455.17808787923423</v>
      </c>
      <c r="G1150" s="10">
        <f>IF(F1150&gt;0,MIN('Hourly Model'!$E$8*1000-E1150,F1150),MAX(-E1150,F1150))</f>
        <v>0</v>
      </c>
      <c r="I1150" s="10">
        <f t="shared" si="71"/>
        <v>0</v>
      </c>
    </row>
    <row r="1151" spans="1:9" x14ac:dyDescent="0.2">
      <c r="A1151" s="11">
        <f t="shared" si="69"/>
        <v>43513.874999997213</v>
      </c>
      <c r="B1151" s="5">
        <f>'Load Profile'!E1154</f>
        <v>2125.7230499354</v>
      </c>
      <c r="C1151" s="5">
        <f>'Solar Output'!E1155</f>
        <v>0</v>
      </c>
      <c r="D1151" s="5">
        <f>'Wind Output'!E1158</f>
        <v>873.33333333333337</v>
      </c>
      <c r="E1151" s="5">
        <f t="shared" si="70"/>
        <v>10000</v>
      </c>
      <c r="F1151" s="10">
        <f t="shared" si="68"/>
        <v>-1252.3897166020665</v>
      </c>
      <c r="G1151" s="10">
        <f>IF(F1151&gt;0,MIN('Hourly Model'!$E$8*1000-E1151,F1151),MAX(-E1151,F1151))</f>
        <v>-1252.3897166020665</v>
      </c>
      <c r="I1151" s="10">
        <f t="shared" si="71"/>
        <v>0</v>
      </c>
    </row>
    <row r="1152" spans="1:9" x14ac:dyDescent="0.2">
      <c r="A1152" s="11">
        <f t="shared" si="69"/>
        <v>43513.916666663878</v>
      </c>
      <c r="B1152" s="5">
        <f>'Load Profile'!E1155</f>
        <v>1777.2000195649396</v>
      </c>
      <c r="C1152" s="5">
        <f>'Solar Output'!E1156</f>
        <v>0</v>
      </c>
      <c r="D1152" s="5">
        <f>'Wind Output'!E1159</f>
        <v>873.33333333333337</v>
      </c>
      <c r="E1152" s="5">
        <f t="shared" si="70"/>
        <v>8747.610283397933</v>
      </c>
      <c r="F1152" s="10">
        <f t="shared" si="68"/>
        <v>-903.8666862316062</v>
      </c>
      <c r="G1152" s="10">
        <f>IF(F1152&gt;0,MIN('Hourly Model'!$E$8*1000-E1152,F1152),MAX(-E1152,F1152))</f>
        <v>-903.8666862316062</v>
      </c>
      <c r="I1152" s="10">
        <f t="shared" si="71"/>
        <v>0</v>
      </c>
    </row>
    <row r="1153" spans="1:9" x14ac:dyDescent="0.2">
      <c r="A1153" s="11">
        <f t="shared" si="69"/>
        <v>43513.958333330542</v>
      </c>
      <c r="B1153" s="5">
        <f>'Load Profile'!E1156</f>
        <v>1448.998652553094</v>
      </c>
      <c r="C1153" s="5">
        <f>'Solar Output'!E1157</f>
        <v>0</v>
      </c>
      <c r="D1153" s="5">
        <f>'Wind Output'!E1160</f>
        <v>2773.3333333333335</v>
      </c>
      <c r="E1153" s="5">
        <f t="shared" si="70"/>
        <v>7843.7435971663272</v>
      </c>
      <c r="F1153" s="10">
        <f t="shared" si="68"/>
        <v>1324.3346807802395</v>
      </c>
      <c r="G1153" s="10">
        <f>IF(F1153&gt;0,MIN('Hourly Model'!$E$8*1000-E1153,F1153),MAX(-E1153,F1153))</f>
        <v>1324.3346807802395</v>
      </c>
      <c r="I1153" s="10">
        <f t="shared" si="71"/>
        <v>0</v>
      </c>
    </row>
    <row r="1154" spans="1:9" x14ac:dyDescent="0.2">
      <c r="A1154" s="11">
        <f t="shared" si="69"/>
        <v>43513.999999997206</v>
      </c>
      <c r="B1154" s="5">
        <f>'Load Profile'!E1157</f>
        <v>1113.1699866026938</v>
      </c>
      <c r="C1154" s="5">
        <f>'Solar Output'!E1158</f>
        <v>0</v>
      </c>
      <c r="D1154" s="5">
        <f>'Wind Output'!E1161</f>
        <v>873.33333333333337</v>
      </c>
      <c r="E1154" s="5">
        <f t="shared" si="70"/>
        <v>9168.0782779465662</v>
      </c>
      <c r="F1154" s="10">
        <f t="shared" ref="F1154:F1217" si="72">D1154+C1154-B1154</f>
        <v>-239.83665326936045</v>
      </c>
      <c r="G1154" s="10">
        <f>IF(F1154&gt;0,MIN('Hourly Model'!$E$8*1000-E1154,F1154),MAX(-E1154,F1154))</f>
        <v>-239.83665326936045</v>
      </c>
      <c r="I1154" s="10">
        <f t="shared" si="71"/>
        <v>0</v>
      </c>
    </row>
    <row r="1155" spans="1:9" x14ac:dyDescent="0.2">
      <c r="A1155" s="11">
        <f t="shared" ref="A1155:A1218" si="73">A1154+1/24</f>
        <v>43514.04166666387</v>
      </c>
      <c r="B1155" s="5">
        <f>'Load Profile'!E1158</f>
        <v>982.90783923277149</v>
      </c>
      <c r="C1155" s="5">
        <f>'Solar Output'!E1159</f>
        <v>0</v>
      </c>
      <c r="D1155" s="5">
        <f>'Wind Output'!E1162</f>
        <v>873.33333333333337</v>
      </c>
      <c r="E1155" s="5">
        <f t="shared" ref="E1155:E1218" si="74">E1154+G1154</f>
        <v>8928.2416246772063</v>
      </c>
      <c r="F1155" s="10">
        <f t="shared" si="72"/>
        <v>-109.57450589943812</v>
      </c>
      <c r="G1155" s="10">
        <f>IF(F1155&gt;0,MIN('Hourly Model'!$E$8*1000-E1155,F1155),MAX(-E1155,F1155))</f>
        <v>-109.57450589943812</v>
      </c>
      <c r="I1155" s="10">
        <f t="shared" ref="I1155:I1218" si="75">MIN(I1154+F1155+E1155,0)</f>
        <v>0</v>
      </c>
    </row>
    <row r="1156" spans="1:9" x14ac:dyDescent="0.2">
      <c r="A1156" s="11">
        <f t="shared" si="73"/>
        <v>43514.083333330535</v>
      </c>
      <c r="B1156" s="5">
        <f>'Load Profile'!E1159</f>
        <v>927.42962716986403</v>
      </c>
      <c r="C1156" s="5">
        <f>'Solar Output'!E1160</f>
        <v>0</v>
      </c>
      <c r="D1156" s="5">
        <f>'Wind Output'!E1163</f>
        <v>1666.6666666666667</v>
      </c>
      <c r="E1156" s="5">
        <f t="shared" si="74"/>
        <v>8818.6671187777683</v>
      </c>
      <c r="F1156" s="10">
        <f t="shared" si="72"/>
        <v>739.23703949680271</v>
      </c>
      <c r="G1156" s="10">
        <f>IF(F1156&gt;0,MIN('Hourly Model'!$E$8*1000-E1156,F1156),MAX(-E1156,F1156))</f>
        <v>739.23703949680271</v>
      </c>
      <c r="I1156" s="10">
        <f t="shared" si="75"/>
        <v>0</v>
      </c>
    </row>
    <row r="1157" spans="1:9" x14ac:dyDescent="0.2">
      <c r="A1157" s="11">
        <f t="shared" si="73"/>
        <v>43514.124999997199</v>
      </c>
      <c r="B1157" s="5">
        <f>'Load Profile'!E1160</f>
        <v>917.65699964523242</v>
      </c>
      <c r="C1157" s="5">
        <f>'Solar Output'!E1161</f>
        <v>0</v>
      </c>
      <c r="D1157" s="5">
        <f>'Wind Output'!E1164</f>
        <v>286.66666666666669</v>
      </c>
      <c r="E1157" s="5">
        <f t="shared" si="74"/>
        <v>9557.9041582745704</v>
      </c>
      <c r="F1157" s="10">
        <f t="shared" si="72"/>
        <v>-630.99033297856568</v>
      </c>
      <c r="G1157" s="10">
        <f>IF(F1157&gt;0,MIN('Hourly Model'!$E$8*1000-E1157,F1157),MAX(-E1157,F1157))</f>
        <v>-630.99033297856568</v>
      </c>
      <c r="I1157" s="10">
        <f t="shared" si="75"/>
        <v>0</v>
      </c>
    </row>
    <row r="1158" spans="1:9" x14ac:dyDescent="0.2">
      <c r="A1158" s="11">
        <f t="shared" si="73"/>
        <v>43514.166666663863</v>
      </c>
      <c r="B1158" s="5">
        <f>'Load Profile'!E1161</f>
        <v>917.50256964509731</v>
      </c>
      <c r="C1158" s="5">
        <f>'Solar Output'!E1162</f>
        <v>0</v>
      </c>
      <c r="D1158" s="5">
        <f>'Wind Output'!E1165</f>
        <v>286.66666666666669</v>
      </c>
      <c r="E1158" s="5">
        <f t="shared" si="74"/>
        <v>8926.9138252960038</v>
      </c>
      <c r="F1158" s="10">
        <f t="shared" si="72"/>
        <v>-630.83590297843057</v>
      </c>
      <c r="G1158" s="10">
        <f>IF(F1158&gt;0,MIN('Hourly Model'!$E$8*1000-E1158,F1158),MAX(-E1158,F1158))</f>
        <v>-630.83590297843057</v>
      </c>
      <c r="I1158" s="10">
        <f t="shared" si="75"/>
        <v>0</v>
      </c>
    </row>
    <row r="1159" spans="1:9" x14ac:dyDescent="0.2">
      <c r="A1159" s="11">
        <f t="shared" si="73"/>
        <v>43514.208333330527</v>
      </c>
      <c r="B1159" s="5">
        <f>'Load Profile'!E1162</f>
        <v>985.7114088948033</v>
      </c>
      <c r="C1159" s="5">
        <f>'Solar Output'!E1163</f>
        <v>0</v>
      </c>
      <c r="D1159" s="5">
        <f>'Wind Output'!E1166</f>
        <v>873.33333333333337</v>
      </c>
      <c r="E1159" s="5">
        <f t="shared" si="74"/>
        <v>8296.0779223175741</v>
      </c>
      <c r="F1159" s="10">
        <f t="shared" si="72"/>
        <v>-112.37807556146993</v>
      </c>
      <c r="G1159" s="10">
        <f>IF(F1159&gt;0,MIN('Hourly Model'!$E$8*1000-E1159,F1159),MAX(-E1159,F1159))</f>
        <v>-112.37807556146993</v>
      </c>
      <c r="I1159" s="10">
        <f t="shared" si="75"/>
        <v>0</v>
      </c>
    </row>
    <row r="1160" spans="1:9" x14ac:dyDescent="0.2">
      <c r="A1160" s="11">
        <f t="shared" si="73"/>
        <v>43514.249999997191</v>
      </c>
      <c r="B1160" s="5">
        <f>'Load Profile'!E1163</f>
        <v>1202.2062113651609</v>
      </c>
      <c r="C1160" s="5">
        <f>'Solar Output'!E1164</f>
        <v>0</v>
      </c>
      <c r="D1160" s="5">
        <f>'Wind Output'!E1167</f>
        <v>286.66666666666669</v>
      </c>
      <c r="E1160" s="5">
        <f t="shared" si="74"/>
        <v>8183.6998467561043</v>
      </c>
      <c r="F1160" s="10">
        <f t="shared" si="72"/>
        <v>-915.53954469849418</v>
      </c>
      <c r="G1160" s="10">
        <f>IF(F1160&gt;0,MIN('Hourly Model'!$E$8*1000-E1160,F1160),MAX(-E1160,F1160))</f>
        <v>-915.53954469849418</v>
      </c>
      <c r="I1160" s="10">
        <f t="shared" si="75"/>
        <v>0</v>
      </c>
    </row>
    <row r="1161" spans="1:9" x14ac:dyDescent="0.2">
      <c r="A1161" s="11">
        <f t="shared" si="73"/>
        <v>43514.291666663856</v>
      </c>
      <c r="B1161" s="5">
        <f>'Load Profile'!E1164</f>
        <v>1513.1334623507221</v>
      </c>
      <c r="C1161" s="5">
        <f>'Solar Output'!E1165</f>
        <v>47.60425</v>
      </c>
      <c r="D1161" s="5">
        <f>'Wind Output'!E1168</f>
        <v>873.33333333333337</v>
      </c>
      <c r="E1161" s="5">
        <f t="shared" si="74"/>
        <v>7268.1603020576104</v>
      </c>
      <c r="F1161" s="10">
        <f t="shared" si="72"/>
        <v>-592.19587901738873</v>
      </c>
      <c r="G1161" s="10">
        <f>IF(F1161&gt;0,MIN('Hourly Model'!$E$8*1000-E1161,F1161),MAX(-E1161,F1161))</f>
        <v>-592.19587901738873</v>
      </c>
      <c r="I1161" s="10">
        <f t="shared" si="75"/>
        <v>0</v>
      </c>
    </row>
    <row r="1162" spans="1:9" x14ac:dyDescent="0.2">
      <c r="A1162" s="11">
        <f t="shared" si="73"/>
        <v>43514.33333333052</v>
      </c>
      <c r="B1162" s="5">
        <f>'Load Profile'!E1165</f>
        <v>1425.9593892023058</v>
      </c>
      <c r="C1162" s="5">
        <f>'Solar Output'!E1166</f>
        <v>813.94699999999989</v>
      </c>
      <c r="D1162" s="5">
        <f>'Wind Output'!E1169</f>
        <v>286.66666666666669</v>
      </c>
      <c r="E1162" s="5">
        <f t="shared" si="74"/>
        <v>6675.9644230402218</v>
      </c>
      <c r="F1162" s="10">
        <f t="shared" si="72"/>
        <v>-325.3457225356392</v>
      </c>
      <c r="G1162" s="10">
        <f>IF(F1162&gt;0,MIN('Hourly Model'!$E$8*1000-E1162,F1162),MAX(-E1162,F1162))</f>
        <v>-325.3457225356392</v>
      </c>
      <c r="I1162" s="10">
        <f t="shared" si="75"/>
        <v>0</v>
      </c>
    </row>
    <row r="1163" spans="1:9" x14ac:dyDescent="0.2">
      <c r="A1163" s="11">
        <f t="shared" si="73"/>
        <v>43514.374999997184</v>
      </c>
      <c r="B1163" s="5">
        <f>'Load Profile'!E1166</f>
        <v>1236.7545599468956</v>
      </c>
      <c r="C1163" s="5">
        <f>'Solar Output'!E1167</f>
        <v>701.78404999999987</v>
      </c>
      <c r="D1163" s="5">
        <f>'Wind Output'!E1170</f>
        <v>873.33333333333337</v>
      </c>
      <c r="E1163" s="5">
        <f t="shared" si="74"/>
        <v>6350.6187005045831</v>
      </c>
      <c r="F1163" s="10">
        <f t="shared" si="72"/>
        <v>338.36282338643764</v>
      </c>
      <c r="G1163" s="10">
        <f>IF(F1163&gt;0,MIN('Hourly Model'!$E$8*1000-E1163,F1163),MAX(-E1163,F1163))</f>
        <v>338.36282338643764</v>
      </c>
      <c r="I1163" s="10">
        <f t="shared" si="75"/>
        <v>0</v>
      </c>
    </row>
    <row r="1164" spans="1:9" x14ac:dyDescent="0.2">
      <c r="A1164" s="11">
        <f t="shared" si="73"/>
        <v>43514.416666663848</v>
      </c>
      <c r="B1164" s="5">
        <f>'Load Profile'!E1167</f>
        <v>1240.6268862905908</v>
      </c>
      <c r="C1164" s="5">
        <f>'Solar Output'!E1168</f>
        <v>2648.6684999999998</v>
      </c>
      <c r="D1164" s="5">
        <f>'Wind Output'!E1171</f>
        <v>2773.3333333333335</v>
      </c>
      <c r="E1164" s="5">
        <f t="shared" si="74"/>
        <v>6688.9815238910205</v>
      </c>
      <c r="F1164" s="10">
        <f t="shared" si="72"/>
        <v>4181.3749470427429</v>
      </c>
      <c r="G1164" s="10">
        <f>IF(F1164&gt;0,MIN('Hourly Model'!$E$8*1000-E1164,F1164),MAX(-E1164,F1164))</f>
        <v>3311.0184761089795</v>
      </c>
      <c r="I1164" s="10">
        <f t="shared" si="75"/>
        <v>0</v>
      </c>
    </row>
    <row r="1165" spans="1:9" x14ac:dyDescent="0.2">
      <c r="A1165" s="11">
        <f t="shared" si="73"/>
        <v>43514.458333330513</v>
      </c>
      <c r="B1165" s="5">
        <f>'Load Profile'!E1168</f>
        <v>1204.0601338004703</v>
      </c>
      <c r="C1165" s="5">
        <f>'Solar Output'!E1169</f>
        <v>1880.6559499999998</v>
      </c>
      <c r="D1165" s="5">
        <f>'Wind Output'!E1172</f>
        <v>6160</v>
      </c>
      <c r="E1165" s="5">
        <f t="shared" si="74"/>
        <v>10000</v>
      </c>
      <c r="F1165" s="10">
        <f t="shared" si="72"/>
        <v>6836.5958161995295</v>
      </c>
      <c r="G1165" s="10">
        <f>IF(F1165&gt;0,MIN('Hourly Model'!$E$8*1000-E1165,F1165),MAX(-E1165,F1165))</f>
        <v>0</v>
      </c>
      <c r="I1165" s="10">
        <f t="shared" si="75"/>
        <v>0</v>
      </c>
    </row>
    <row r="1166" spans="1:9" x14ac:dyDescent="0.2">
      <c r="A1166" s="11">
        <f t="shared" si="73"/>
        <v>43514.499999997177</v>
      </c>
      <c r="B1166" s="5">
        <f>'Load Profile'!E1169</f>
        <v>1154.8160101721351</v>
      </c>
      <c r="C1166" s="5">
        <f>'Solar Output'!E1170</f>
        <v>2476.4157500000001</v>
      </c>
      <c r="D1166" s="5">
        <f>'Wind Output'!E1173</f>
        <v>7873.333333333333</v>
      </c>
      <c r="E1166" s="5">
        <f t="shared" si="74"/>
        <v>10000</v>
      </c>
      <c r="F1166" s="10">
        <f t="shared" si="72"/>
        <v>9194.9330731611972</v>
      </c>
      <c r="G1166" s="10">
        <f>IF(F1166&gt;0,MIN('Hourly Model'!$E$8*1000-E1166,F1166),MAX(-E1166,F1166))</f>
        <v>0</v>
      </c>
      <c r="I1166" s="10">
        <f t="shared" si="75"/>
        <v>0</v>
      </c>
    </row>
    <row r="1167" spans="1:9" x14ac:dyDescent="0.2">
      <c r="A1167" s="11">
        <f t="shared" si="73"/>
        <v>43514.541666663841</v>
      </c>
      <c r="B1167" s="5">
        <f>'Load Profile'!E1170</f>
        <v>1109.8020262356099</v>
      </c>
      <c r="C1167" s="5">
        <f>'Solar Output'!E1171</f>
        <v>1542.6513999999997</v>
      </c>
      <c r="D1167" s="5">
        <f>'Wind Output'!E1174</f>
        <v>7873.333333333333</v>
      </c>
      <c r="E1167" s="5">
        <f t="shared" si="74"/>
        <v>10000</v>
      </c>
      <c r="F1167" s="10">
        <f t="shared" si="72"/>
        <v>8306.1827070977233</v>
      </c>
      <c r="G1167" s="10">
        <f>IF(F1167&gt;0,MIN('Hourly Model'!$E$8*1000-E1167,F1167),MAX(-E1167,F1167))</f>
        <v>0</v>
      </c>
      <c r="I1167" s="10">
        <f t="shared" si="75"/>
        <v>0</v>
      </c>
    </row>
    <row r="1168" spans="1:9" x14ac:dyDescent="0.2">
      <c r="A1168" s="11">
        <f t="shared" si="73"/>
        <v>43514.583333330505</v>
      </c>
      <c r="B1168" s="5">
        <f>'Load Profile'!E1171</f>
        <v>1101.4454389433333</v>
      </c>
      <c r="C1168" s="5">
        <f>'Solar Output'!E1172</f>
        <v>650.1019</v>
      </c>
      <c r="D1168" s="5">
        <f>'Wind Output'!E1175</f>
        <v>9060</v>
      </c>
      <c r="E1168" s="5">
        <f t="shared" si="74"/>
        <v>10000</v>
      </c>
      <c r="F1168" s="10">
        <f t="shared" si="72"/>
        <v>8608.6564610566656</v>
      </c>
      <c r="G1168" s="10">
        <f>IF(F1168&gt;0,MIN('Hourly Model'!$E$8*1000-E1168,F1168),MAX(-E1168,F1168))</f>
        <v>0</v>
      </c>
      <c r="I1168" s="10">
        <f t="shared" si="75"/>
        <v>0</v>
      </c>
    </row>
    <row r="1169" spans="1:9" x14ac:dyDescent="0.2">
      <c r="A1169" s="11">
        <f t="shared" si="73"/>
        <v>43514.62499999717</v>
      </c>
      <c r="B1169" s="5">
        <f>'Load Profile'!E1172</f>
        <v>1165.0714679736514</v>
      </c>
      <c r="C1169" s="5">
        <f>'Solar Output'!E1173</f>
        <v>656.76385000000005</v>
      </c>
      <c r="D1169" s="5">
        <f>'Wind Output'!E1176</f>
        <v>4266.666666666667</v>
      </c>
      <c r="E1169" s="5">
        <f t="shared" si="74"/>
        <v>10000</v>
      </c>
      <c r="F1169" s="10">
        <f t="shared" si="72"/>
        <v>3758.3590486930161</v>
      </c>
      <c r="G1169" s="10">
        <f>IF(F1169&gt;0,MIN('Hourly Model'!$E$8*1000-E1169,F1169),MAX(-E1169,F1169))</f>
        <v>0</v>
      </c>
      <c r="I1169" s="10">
        <f t="shared" si="75"/>
        <v>0</v>
      </c>
    </row>
    <row r="1170" spans="1:9" x14ac:dyDescent="0.2">
      <c r="A1170" s="11">
        <f t="shared" si="73"/>
        <v>43514.666666663834</v>
      </c>
      <c r="B1170" s="5">
        <f>'Load Profile'!E1173</f>
        <v>1418.2608110374529</v>
      </c>
      <c r="C1170" s="5">
        <f>'Solar Output'!E1174</f>
        <v>3.7236999999999996</v>
      </c>
      <c r="D1170" s="5">
        <f>'Wind Output'!E1177</f>
        <v>2773.3333333333335</v>
      </c>
      <c r="E1170" s="5">
        <f t="shared" si="74"/>
        <v>10000</v>
      </c>
      <c r="F1170" s="10">
        <f t="shared" si="72"/>
        <v>1358.7962222958806</v>
      </c>
      <c r="G1170" s="10">
        <f>IF(F1170&gt;0,MIN('Hourly Model'!$E$8*1000-E1170,F1170),MAX(-E1170,F1170))</f>
        <v>0</v>
      </c>
      <c r="I1170" s="10">
        <f t="shared" si="75"/>
        <v>0</v>
      </c>
    </row>
    <row r="1171" spans="1:9" x14ac:dyDescent="0.2">
      <c r="A1171" s="11">
        <f t="shared" si="73"/>
        <v>43514.708333330498</v>
      </c>
      <c r="B1171" s="5">
        <f>'Load Profile'!E1174</f>
        <v>1917.5699489886802</v>
      </c>
      <c r="C1171" s="5">
        <f>'Solar Output'!E1175</f>
        <v>0</v>
      </c>
      <c r="D1171" s="5">
        <f>'Wind Output'!E1178</f>
        <v>4266.666666666667</v>
      </c>
      <c r="E1171" s="5">
        <f t="shared" si="74"/>
        <v>10000</v>
      </c>
      <c r="F1171" s="10">
        <f t="shared" si="72"/>
        <v>2349.0967176779868</v>
      </c>
      <c r="G1171" s="10">
        <f>IF(F1171&gt;0,MIN('Hourly Model'!$E$8*1000-E1171,F1171),MAX(-E1171,F1171))</f>
        <v>0</v>
      </c>
      <c r="I1171" s="10">
        <f t="shared" si="75"/>
        <v>0</v>
      </c>
    </row>
    <row r="1172" spans="1:9" x14ac:dyDescent="0.2">
      <c r="A1172" s="11">
        <f t="shared" si="73"/>
        <v>43514.749999997162</v>
      </c>
      <c r="B1172" s="5">
        <f>'Load Profile'!E1175</f>
        <v>2264.6168933121135</v>
      </c>
      <c r="C1172" s="5">
        <f>'Solar Output'!E1176</f>
        <v>0</v>
      </c>
      <c r="D1172" s="5">
        <f>'Wind Output'!E1179</f>
        <v>6160</v>
      </c>
      <c r="E1172" s="5">
        <f t="shared" si="74"/>
        <v>10000</v>
      </c>
      <c r="F1172" s="10">
        <f t="shared" si="72"/>
        <v>3895.3831066878865</v>
      </c>
      <c r="G1172" s="10">
        <f>IF(F1172&gt;0,MIN('Hourly Model'!$E$8*1000-E1172,F1172),MAX(-E1172,F1172))</f>
        <v>0</v>
      </c>
      <c r="I1172" s="10">
        <f t="shared" si="75"/>
        <v>0</v>
      </c>
    </row>
    <row r="1173" spans="1:9" x14ac:dyDescent="0.2">
      <c r="A1173" s="11">
        <f t="shared" si="73"/>
        <v>43514.791666663827</v>
      </c>
      <c r="B1173" s="5">
        <f>'Load Profile'!E1176</f>
        <v>2394.6219939882917</v>
      </c>
      <c r="C1173" s="5">
        <f>'Solar Output'!E1177</f>
        <v>0</v>
      </c>
      <c r="D1173" s="5">
        <f>'Wind Output'!E1180</f>
        <v>6160</v>
      </c>
      <c r="E1173" s="5">
        <f t="shared" si="74"/>
        <v>10000</v>
      </c>
      <c r="F1173" s="10">
        <f t="shared" si="72"/>
        <v>3765.3780060117083</v>
      </c>
      <c r="G1173" s="10">
        <f>IF(F1173&gt;0,MIN('Hourly Model'!$E$8*1000-E1173,F1173),MAX(-E1173,F1173))</f>
        <v>0</v>
      </c>
      <c r="I1173" s="10">
        <f t="shared" si="75"/>
        <v>0</v>
      </c>
    </row>
    <row r="1174" spans="1:9" x14ac:dyDescent="0.2">
      <c r="A1174" s="11">
        <f t="shared" si="73"/>
        <v>43514.833333330491</v>
      </c>
      <c r="B1174" s="5">
        <f>'Load Profile'!E1177</f>
        <v>2315.9423543672265</v>
      </c>
      <c r="C1174" s="5">
        <f>'Solar Output'!E1178</f>
        <v>0</v>
      </c>
      <c r="D1174" s="5">
        <f>'Wind Output'!E1181</f>
        <v>2773.3333333333335</v>
      </c>
      <c r="E1174" s="5">
        <f t="shared" si="74"/>
        <v>10000</v>
      </c>
      <c r="F1174" s="10">
        <f t="shared" si="72"/>
        <v>457.39097896610701</v>
      </c>
      <c r="G1174" s="10">
        <f>IF(F1174&gt;0,MIN('Hourly Model'!$E$8*1000-E1174,F1174),MAX(-E1174,F1174))</f>
        <v>0</v>
      </c>
      <c r="I1174" s="10">
        <f t="shared" si="75"/>
        <v>0</v>
      </c>
    </row>
    <row r="1175" spans="1:9" x14ac:dyDescent="0.2">
      <c r="A1175" s="11">
        <f t="shared" si="73"/>
        <v>43514.874999997155</v>
      </c>
      <c r="B1175" s="5">
        <f>'Load Profile'!E1178</f>
        <v>2120.6631981641858</v>
      </c>
      <c r="C1175" s="5">
        <f>'Solar Output'!E1179</f>
        <v>0</v>
      </c>
      <c r="D1175" s="5">
        <f>'Wind Output'!E1182</f>
        <v>6160</v>
      </c>
      <c r="E1175" s="5">
        <f t="shared" si="74"/>
        <v>10000</v>
      </c>
      <c r="F1175" s="10">
        <f t="shared" si="72"/>
        <v>4039.3368018358142</v>
      </c>
      <c r="G1175" s="10">
        <f>IF(F1175&gt;0,MIN('Hourly Model'!$E$8*1000-E1175,F1175),MAX(-E1175,F1175))</f>
        <v>0</v>
      </c>
      <c r="I1175" s="10">
        <f t="shared" si="75"/>
        <v>0</v>
      </c>
    </row>
    <row r="1176" spans="1:9" x14ac:dyDescent="0.2">
      <c r="A1176" s="11">
        <f t="shared" si="73"/>
        <v>43514.916666663819</v>
      </c>
      <c r="B1176" s="5">
        <f>'Load Profile'!E1179</f>
        <v>1766.442979169183</v>
      </c>
      <c r="C1176" s="5">
        <f>'Solar Output'!E1180</f>
        <v>0</v>
      </c>
      <c r="D1176" s="5">
        <f>'Wind Output'!E1183</f>
        <v>4266.666666666667</v>
      </c>
      <c r="E1176" s="5">
        <f t="shared" si="74"/>
        <v>10000</v>
      </c>
      <c r="F1176" s="10">
        <f t="shared" si="72"/>
        <v>2500.2236874974842</v>
      </c>
      <c r="G1176" s="10">
        <f>IF(F1176&gt;0,MIN('Hourly Model'!$E$8*1000-E1176,F1176),MAX(-E1176,F1176))</f>
        <v>0</v>
      </c>
      <c r="I1176" s="10">
        <f t="shared" si="75"/>
        <v>0</v>
      </c>
    </row>
    <row r="1177" spans="1:9" x14ac:dyDescent="0.2">
      <c r="A1177" s="11">
        <f t="shared" si="73"/>
        <v>43514.958333330484</v>
      </c>
      <c r="B1177" s="5">
        <f>'Load Profile'!E1180</f>
        <v>1423.2323547868716</v>
      </c>
      <c r="C1177" s="5">
        <f>'Solar Output'!E1181</f>
        <v>0</v>
      </c>
      <c r="D1177" s="5">
        <f>'Wind Output'!E1184</f>
        <v>4266.666666666667</v>
      </c>
      <c r="E1177" s="5">
        <f t="shared" si="74"/>
        <v>10000</v>
      </c>
      <c r="F1177" s="10">
        <f t="shared" si="72"/>
        <v>2843.4343118797951</v>
      </c>
      <c r="G1177" s="10">
        <f>IF(F1177&gt;0,MIN('Hourly Model'!$E$8*1000-E1177,F1177),MAX(-E1177,F1177))</f>
        <v>0</v>
      </c>
      <c r="I1177" s="10">
        <f t="shared" si="75"/>
        <v>0</v>
      </c>
    </row>
    <row r="1178" spans="1:9" x14ac:dyDescent="0.2">
      <c r="A1178" s="11">
        <f t="shared" si="73"/>
        <v>43514.999999997148</v>
      </c>
      <c r="B1178" s="5">
        <f>'Load Profile'!E1181</f>
        <v>1067.8058458391781</v>
      </c>
      <c r="C1178" s="5">
        <f>'Solar Output'!E1182</f>
        <v>0</v>
      </c>
      <c r="D1178" s="5">
        <f>'Wind Output'!E1185</f>
        <v>2773.3333333333335</v>
      </c>
      <c r="E1178" s="5">
        <f t="shared" si="74"/>
        <v>10000</v>
      </c>
      <c r="F1178" s="10">
        <f t="shared" si="72"/>
        <v>1705.5274874941554</v>
      </c>
      <c r="G1178" s="10">
        <f>IF(F1178&gt;0,MIN('Hourly Model'!$E$8*1000-E1178,F1178),MAX(-E1178,F1178))</f>
        <v>0</v>
      </c>
      <c r="I1178" s="10">
        <f t="shared" si="75"/>
        <v>0</v>
      </c>
    </row>
    <row r="1179" spans="1:9" x14ac:dyDescent="0.2">
      <c r="A1179" s="11">
        <f t="shared" si="73"/>
        <v>43515.041666663812</v>
      </c>
      <c r="B1179" s="5">
        <f>'Load Profile'!E1182</f>
        <v>935.34642007105788</v>
      </c>
      <c r="C1179" s="5">
        <f>'Solar Output'!E1183</f>
        <v>0</v>
      </c>
      <c r="D1179" s="5">
        <f>'Wind Output'!E1186</f>
        <v>1666.6666666666667</v>
      </c>
      <c r="E1179" s="5">
        <f t="shared" si="74"/>
        <v>10000</v>
      </c>
      <c r="F1179" s="10">
        <f t="shared" si="72"/>
        <v>731.32024659560886</v>
      </c>
      <c r="G1179" s="10">
        <f>IF(F1179&gt;0,MIN('Hourly Model'!$E$8*1000-E1179,F1179),MAX(-E1179,F1179))</f>
        <v>0</v>
      </c>
      <c r="I1179" s="10">
        <f t="shared" si="75"/>
        <v>0</v>
      </c>
    </row>
    <row r="1180" spans="1:9" x14ac:dyDescent="0.2">
      <c r="A1180" s="11">
        <f t="shared" si="73"/>
        <v>43515.083333330476</v>
      </c>
      <c r="B1180" s="5">
        <f>'Load Profile'!E1183</f>
        <v>884.8610322029316</v>
      </c>
      <c r="C1180" s="5">
        <f>'Solar Output'!E1184</f>
        <v>0</v>
      </c>
      <c r="D1180" s="5">
        <f>'Wind Output'!E1187</f>
        <v>2773.3333333333335</v>
      </c>
      <c r="E1180" s="5">
        <f t="shared" si="74"/>
        <v>10000</v>
      </c>
      <c r="F1180" s="10">
        <f t="shared" si="72"/>
        <v>1888.4723011304018</v>
      </c>
      <c r="G1180" s="10">
        <f>IF(F1180&gt;0,MIN('Hourly Model'!$E$8*1000-E1180,F1180),MAX(-E1180,F1180))</f>
        <v>0</v>
      </c>
      <c r="I1180" s="10">
        <f t="shared" si="75"/>
        <v>0</v>
      </c>
    </row>
    <row r="1181" spans="1:9" x14ac:dyDescent="0.2">
      <c r="A1181" s="11">
        <f t="shared" si="73"/>
        <v>43515.124999997141</v>
      </c>
      <c r="B1181" s="5">
        <f>'Load Profile'!E1184</f>
        <v>874.31507495854112</v>
      </c>
      <c r="C1181" s="5">
        <f>'Solar Output'!E1185</f>
        <v>0</v>
      </c>
      <c r="D1181" s="5">
        <f>'Wind Output'!E1188</f>
        <v>873.33333333333337</v>
      </c>
      <c r="E1181" s="5">
        <f t="shared" si="74"/>
        <v>10000</v>
      </c>
      <c r="F1181" s="10">
        <f t="shared" si="72"/>
        <v>-0.98174162520774644</v>
      </c>
      <c r="G1181" s="10">
        <f>IF(F1181&gt;0,MIN('Hourly Model'!$E$8*1000-E1181,F1181),MAX(-E1181,F1181))</f>
        <v>-0.98174162520774644</v>
      </c>
      <c r="I1181" s="10">
        <f t="shared" si="75"/>
        <v>0</v>
      </c>
    </row>
    <row r="1182" spans="1:9" x14ac:dyDescent="0.2">
      <c r="A1182" s="11">
        <f t="shared" si="73"/>
        <v>43515.166666663805</v>
      </c>
      <c r="B1182" s="5">
        <f>'Load Profile'!E1185</f>
        <v>870.05675740452762</v>
      </c>
      <c r="C1182" s="5">
        <f>'Solar Output'!E1186</f>
        <v>0</v>
      </c>
      <c r="D1182" s="5">
        <f>'Wind Output'!E1189</f>
        <v>286.66666666666669</v>
      </c>
      <c r="E1182" s="5">
        <f t="shared" si="74"/>
        <v>9999.0182583747919</v>
      </c>
      <c r="F1182" s="10">
        <f t="shared" si="72"/>
        <v>-583.39009073786087</v>
      </c>
      <c r="G1182" s="10">
        <f>IF(F1182&gt;0,MIN('Hourly Model'!$E$8*1000-E1182,F1182),MAX(-E1182,F1182))</f>
        <v>-583.39009073786087</v>
      </c>
      <c r="I1182" s="10">
        <f t="shared" si="75"/>
        <v>0</v>
      </c>
    </row>
    <row r="1183" spans="1:9" x14ac:dyDescent="0.2">
      <c r="A1183" s="11">
        <f t="shared" si="73"/>
        <v>43515.208333330469</v>
      </c>
      <c r="B1183" s="5">
        <f>'Load Profile'!E1186</f>
        <v>936.47863964646808</v>
      </c>
      <c r="C1183" s="5">
        <f>'Solar Output'!E1187</f>
        <v>0</v>
      </c>
      <c r="D1183" s="5">
        <f>'Wind Output'!E1190</f>
        <v>873.33333333333337</v>
      </c>
      <c r="E1183" s="5">
        <f t="shared" si="74"/>
        <v>9415.6281676369308</v>
      </c>
      <c r="F1183" s="10">
        <f t="shared" si="72"/>
        <v>-63.145306313134711</v>
      </c>
      <c r="G1183" s="10">
        <f>IF(F1183&gt;0,MIN('Hourly Model'!$E$8*1000-E1183,F1183),MAX(-E1183,F1183))</f>
        <v>-63.145306313134711</v>
      </c>
      <c r="I1183" s="10">
        <f t="shared" si="75"/>
        <v>0</v>
      </c>
    </row>
    <row r="1184" spans="1:9" x14ac:dyDescent="0.2">
      <c r="A1184" s="11">
        <f t="shared" si="73"/>
        <v>43515.249999997133</v>
      </c>
      <c r="B1184" s="5">
        <f>'Load Profile'!E1187</f>
        <v>1167.063713858716</v>
      </c>
      <c r="C1184" s="5">
        <f>'Solar Output'!E1188</f>
        <v>0</v>
      </c>
      <c r="D1184" s="5">
        <f>'Wind Output'!E1191</f>
        <v>1666.6666666666667</v>
      </c>
      <c r="E1184" s="5">
        <f t="shared" si="74"/>
        <v>9352.4828613237969</v>
      </c>
      <c r="F1184" s="10">
        <f t="shared" si="72"/>
        <v>499.60295280795071</v>
      </c>
      <c r="G1184" s="10">
        <f>IF(F1184&gt;0,MIN('Hourly Model'!$E$8*1000-E1184,F1184),MAX(-E1184,F1184))</f>
        <v>499.60295280795071</v>
      </c>
      <c r="I1184" s="10">
        <f t="shared" si="75"/>
        <v>0</v>
      </c>
    </row>
    <row r="1185" spans="1:9" x14ac:dyDescent="0.2">
      <c r="A1185" s="11">
        <f t="shared" si="73"/>
        <v>43515.291666663798</v>
      </c>
      <c r="B1185" s="5">
        <f>'Load Profile'!E1188</f>
        <v>1469.65755575807</v>
      </c>
      <c r="C1185" s="5">
        <f>'Solar Output'!E1189</f>
        <v>1655.3353</v>
      </c>
      <c r="D1185" s="5">
        <f>'Wind Output'!E1192</f>
        <v>873.33333333333337</v>
      </c>
      <c r="E1185" s="5">
        <f t="shared" si="74"/>
        <v>9852.0858141317476</v>
      </c>
      <c r="F1185" s="10">
        <f t="shared" si="72"/>
        <v>1059.0110775752632</v>
      </c>
      <c r="G1185" s="10">
        <f>IF(F1185&gt;0,MIN('Hourly Model'!$E$8*1000-E1185,F1185),MAX(-E1185,F1185))</f>
        <v>147.91418586825239</v>
      </c>
      <c r="I1185" s="10">
        <f t="shared" si="75"/>
        <v>0</v>
      </c>
    </row>
    <row r="1186" spans="1:9" x14ac:dyDescent="0.2">
      <c r="A1186" s="11">
        <f t="shared" si="73"/>
        <v>43515.333333330462</v>
      </c>
      <c r="B1186" s="5">
        <f>'Load Profile'!E1189</f>
        <v>1396.450897096656</v>
      </c>
      <c r="C1186" s="5">
        <f>'Solar Output'!E1190</f>
        <v>4120.9974000000002</v>
      </c>
      <c r="D1186" s="5">
        <f>'Wind Output'!E1193</f>
        <v>1666.6666666666667</v>
      </c>
      <c r="E1186" s="5">
        <f t="shared" si="74"/>
        <v>10000</v>
      </c>
      <c r="F1186" s="10">
        <f t="shared" si="72"/>
        <v>4391.2131695700109</v>
      </c>
      <c r="G1186" s="10">
        <f>IF(F1186&gt;0,MIN('Hourly Model'!$E$8*1000-E1186,F1186),MAX(-E1186,F1186))</f>
        <v>0</v>
      </c>
      <c r="I1186" s="10">
        <f t="shared" si="75"/>
        <v>0</v>
      </c>
    </row>
    <row r="1187" spans="1:9" x14ac:dyDescent="0.2">
      <c r="A1187" s="11">
        <f t="shared" si="73"/>
        <v>43515.374999997126</v>
      </c>
      <c r="B1187" s="5">
        <f>'Load Profile'!E1190</f>
        <v>1234.5550397494999</v>
      </c>
      <c r="C1187" s="5">
        <f>'Solar Output'!E1191</f>
        <v>3989.2407499999999</v>
      </c>
      <c r="D1187" s="5">
        <f>'Wind Output'!E1194</f>
        <v>1666.6666666666667</v>
      </c>
      <c r="E1187" s="5">
        <f t="shared" si="74"/>
        <v>10000</v>
      </c>
      <c r="F1187" s="10">
        <f t="shared" si="72"/>
        <v>4421.352376917167</v>
      </c>
      <c r="G1187" s="10">
        <f>IF(F1187&gt;0,MIN('Hourly Model'!$E$8*1000-E1187,F1187),MAX(-E1187,F1187))</f>
        <v>0</v>
      </c>
      <c r="I1187" s="10">
        <f t="shared" si="75"/>
        <v>0</v>
      </c>
    </row>
    <row r="1188" spans="1:9" x14ac:dyDescent="0.2">
      <c r="A1188" s="11">
        <f t="shared" si="73"/>
        <v>43515.41666666379</v>
      </c>
      <c r="B1188" s="5">
        <f>'Load Profile'!E1191</f>
        <v>1252.2254481643995</v>
      </c>
      <c r="C1188" s="5">
        <f>'Solar Output'!E1192</f>
        <v>4712.9484000000002</v>
      </c>
      <c r="D1188" s="5">
        <f>'Wind Output'!E1195</f>
        <v>873.33333333333337</v>
      </c>
      <c r="E1188" s="5">
        <f t="shared" si="74"/>
        <v>10000</v>
      </c>
      <c r="F1188" s="10">
        <f t="shared" si="72"/>
        <v>4334.0562851689338</v>
      </c>
      <c r="G1188" s="10">
        <f>IF(F1188&gt;0,MIN('Hourly Model'!$E$8*1000-E1188,F1188),MAX(-E1188,F1188))</f>
        <v>0</v>
      </c>
      <c r="I1188" s="10">
        <f t="shared" si="75"/>
        <v>0</v>
      </c>
    </row>
    <row r="1189" spans="1:9" x14ac:dyDescent="0.2">
      <c r="A1189" s="11">
        <f t="shared" si="73"/>
        <v>43515.458333330454</v>
      </c>
      <c r="B1189" s="5">
        <f>'Load Profile'!E1192</f>
        <v>1227.8876459337032</v>
      </c>
      <c r="C1189" s="5">
        <f>'Solar Output'!E1193</f>
        <v>3501.9834499999997</v>
      </c>
      <c r="D1189" s="5">
        <f>'Wind Output'!E1196</f>
        <v>2773.3333333333335</v>
      </c>
      <c r="E1189" s="5">
        <f t="shared" si="74"/>
        <v>10000</v>
      </c>
      <c r="F1189" s="10">
        <f t="shared" si="72"/>
        <v>5047.4291373996302</v>
      </c>
      <c r="G1189" s="10">
        <f>IF(F1189&gt;0,MIN('Hourly Model'!$E$8*1000-E1189,F1189),MAX(-E1189,F1189))</f>
        <v>0</v>
      </c>
      <c r="I1189" s="10">
        <f t="shared" si="75"/>
        <v>0</v>
      </c>
    </row>
    <row r="1190" spans="1:9" x14ac:dyDescent="0.2">
      <c r="A1190" s="11">
        <f t="shared" si="73"/>
        <v>43515.499999997119</v>
      </c>
      <c r="B1190" s="5">
        <f>'Load Profile'!E1193</f>
        <v>1192.5417906047148</v>
      </c>
      <c r="C1190" s="5">
        <f>'Solar Output'!E1194</f>
        <v>3450.0229999999997</v>
      </c>
      <c r="D1190" s="5">
        <f>'Wind Output'!E1197</f>
        <v>9060</v>
      </c>
      <c r="E1190" s="5">
        <f t="shared" si="74"/>
        <v>10000</v>
      </c>
      <c r="F1190" s="10">
        <f t="shared" si="72"/>
        <v>11317.481209395284</v>
      </c>
      <c r="G1190" s="10">
        <f>IF(F1190&gt;0,MIN('Hourly Model'!$E$8*1000-E1190,F1190),MAX(-E1190,F1190))</f>
        <v>0</v>
      </c>
      <c r="I1190" s="10">
        <f t="shared" si="75"/>
        <v>0</v>
      </c>
    </row>
    <row r="1191" spans="1:9" x14ac:dyDescent="0.2">
      <c r="A1191" s="11">
        <f t="shared" si="73"/>
        <v>43515.541666663783</v>
      </c>
      <c r="B1191" s="5">
        <f>'Load Profile'!E1194</f>
        <v>1151.0230146652259</v>
      </c>
      <c r="C1191" s="5">
        <f>'Solar Output'!E1195</f>
        <v>1589.9888499999997</v>
      </c>
      <c r="D1191" s="5">
        <f>'Wind Output'!E1198</f>
        <v>6160</v>
      </c>
      <c r="E1191" s="5">
        <f t="shared" si="74"/>
        <v>10000</v>
      </c>
      <c r="F1191" s="10">
        <f t="shared" si="72"/>
        <v>6598.9658353347741</v>
      </c>
      <c r="G1191" s="10">
        <f>IF(F1191&gt;0,MIN('Hourly Model'!$E$8*1000-E1191,F1191),MAX(-E1191,F1191))</f>
        <v>0</v>
      </c>
      <c r="I1191" s="10">
        <f t="shared" si="75"/>
        <v>0</v>
      </c>
    </row>
    <row r="1192" spans="1:9" x14ac:dyDescent="0.2">
      <c r="A1192" s="11">
        <f t="shared" si="73"/>
        <v>43515.583333330447</v>
      </c>
      <c r="B1192" s="5">
        <f>'Load Profile'!E1195</f>
        <v>1145.6230808457958</v>
      </c>
      <c r="C1192" s="5">
        <f>'Solar Output'!E1196</f>
        <v>636.35249999999996</v>
      </c>
      <c r="D1192" s="5">
        <f>'Wind Output'!E1199</f>
        <v>6160</v>
      </c>
      <c r="E1192" s="5">
        <f t="shared" si="74"/>
        <v>10000</v>
      </c>
      <c r="F1192" s="10">
        <f t="shared" si="72"/>
        <v>5650.7294191542042</v>
      </c>
      <c r="G1192" s="10">
        <f>IF(F1192&gt;0,MIN('Hourly Model'!$E$8*1000-E1192,F1192),MAX(-E1192,F1192))</f>
        <v>0</v>
      </c>
      <c r="I1192" s="10">
        <f t="shared" si="75"/>
        <v>0</v>
      </c>
    </row>
    <row r="1193" spans="1:9" x14ac:dyDescent="0.2">
      <c r="A1193" s="11">
        <f t="shared" si="73"/>
        <v>43515.624999997111</v>
      </c>
      <c r="B1193" s="5">
        <f>'Load Profile'!E1196</f>
        <v>1204.4618442404164</v>
      </c>
      <c r="C1193" s="5">
        <f>'Solar Output'!E1197</f>
        <v>819.52909999999997</v>
      </c>
      <c r="D1193" s="5">
        <f>'Wind Output'!E1200</f>
        <v>2773.3333333333335</v>
      </c>
      <c r="E1193" s="5">
        <f t="shared" si="74"/>
        <v>10000</v>
      </c>
      <c r="F1193" s="10">
        <f t="shared" si="72"/>
        <v>2388.4005890929175</v>
      </c>
      <c r="G1193" s="10">
        <f>IF(F1193&gt;0,MIN('Hourly Model'!$E$8*1000-E1193,F1193),MAX(-E1193,F1193))</f>
        <v>0</v>
      </c>
      <c r="I1193" s="10">
        <f t="shared" si="75"/>
        <v>0</v>
      </c>
    </row>
    <row r="1194" spans="1:9" x14ac:dyDescent="0.2">
      <c r="A1194" s="11">
        <f t="shared" si="73"/>
        <v>43515.666666663776</v>
      </c>
      <c r="B1194" s="5">
        <f>'Load Profile'!E1197</f>
        <v>1424.9823676097269</v>
      </c>
      <c r="C1194" s="5">
        <f>'Solar Output'!E1198</f>
        <v>516.04639999999995</v>
      </c>
      <c r="D1194" s="5">
        <f>'Wind Output'!E1201</f>
        <v>1666.6666666666667</v>
      </c>
      <c r="E1194" s="5">
        <f t="shared" si="74"/>
        <v>10000</v>
      </c>
      <c r="F1194" s="10">
        <f t="shared" si="72"/>
        <v>757.73069905693978</v>
      </c>
      <c r="G1194" s="10">
        <f>IF(F1194&gt;0,MIN('Hourly Model'!$E$8*1000-E1194,F1194),MAX(-E1194,F1194))</f>
        <v>0</v>
      </c>
      <c r="I1194" s="10">
        <f t="shared" si="75"/>
        <v>0</v>
      </c>
    </row>
    <row r="1195" spans="1:9" x14ac:dyDescent="0.2">
      <c r="A1195" s="11">
        <f t="shared" si="73"/>
        <v>43515.70833333044</v>
      </c>
      <c r="B1195" s="5">
        <f>'Load Profile'!E1198</f>
        <v>1900.0891346370863</v>
      </c>
      <c r="C1195" s="5">
        <f>'Solar Output'!E1199</f>
        <v>0</v>
      </c>
      <c r="D1195" s="5">
        <f>'Wind Output'!E1202</f>
        <v>286.66666666666669</v>
      </c>
      <c r="E1195" s="5">
        <f t="shared" si="74"/>
        <v>10000</v>
      </c>
      <c r="F1195" s="10">
        <f t="shared" si="72"/>
        <v>-1613.4224679704196</v>
      </c>
      <c r="G1195" s="10">
        <f>IF(F1195&gt;0,MIN('Hourly Model'!$E$8*1000-E1195,F1195),MAX(-E1195,F1195))</f>
        <v>-1613.4224679704196</v>
      </c>
      <c r="I1195" s="10">
        <f t="shared" si="75"/>
        <v>0</v>
      </c>
    </row>
    <row r="1196" spans="1:9" x14ac:dyDescent="0.2">
      <c r="A1196" s="11">
        <f t="shared" si="73"/>
        <v>43515.749999997104</v>
      </c>
      <c r="B1196" s="5">
        <f>'Load Profile'!E1199</f>
        <v>2243.79377387664</v>
      </c>
      <c r="C1196" s="5">
        <f>'Solar Output'!E1200</f>
        <v>0</v>
      </c>
      <c r="D1196" s="5">
        <f>'Wind Output'!E1203</f>
        <v>0</v>
      </c>
      <c r="E1196" s="5">
        <f t="shared" si="74"/>
        <v>8386.5775320295797</v>
      </c>
      <c r="F1196" s="10">
        <f t="shared" si="72"/>
        <v>-2243.79377387664</v>
      </c>
      <c r="G1196" s="10">
        <f>IF(F1196&gt;0,MIN('Hourly Model'!$E$8*1000-E1196,F1196),MAX(-E1196,F1196))</f>
        <v>-2243.79377387664</v>
      </c>
      <c r="I1196" s="10">
        <f t="shared" si="75"/>
        <v>0</v>
      </c>
    </row>
    <row r="1197" spans="1:9" x14ac:dyDescent="0.2">
      <c r="A1197" s="11">
        <f t="shared" si="73"/>
        <v>43515.791666663768</v>
      </c>
      <c r="B1197" s="5">
        <f>'Load Profile'!E1200</f>
        <v>2369.719431488616</v>
      </c>
      <c r="C1197" s="5">
        <f>'Solar Output'!E1201</f>
        <v>0</v>
      </c>
      <c r="D1197" s="5">
        <f>'Wind Output'!E1204</f>
        <v>0</v>
      </c>
      <c r="E1197" s="5">
        <f t="shared" si="74"/>
        <v>6142.7837581529402</v>
      </c>
      <c r="F1197" s="10">
        <f t="shared" si="72"/>
        <v>-2369.719431488616</v>
      </c>
      <c r="G1197" s="10">
        <f>IF(F1197&gt;0,MIN('Hourly Model'!$E$8*1000-E1197,F1197),MAX(-E1197,F1197))</f>
        <v>-2369.719431488616</v>
      </c>
      <c r="I1197" s="10">
        <f t="shared" si="75"/>
        <v>0</v>
      </c>
    </row>
    <row r="1198" spans="1:9" x14ac:dyDescent="0.2">
      <c r="A1198" s="11">
        <f t="shared" si="73"/>
        <v>43515.833333330433</v>
      </c>
      <c r="B1198" s="5">
        <f>'Load Profile'!E1201</f>
        <v>2285.8244624435069</v>
      </c>
      <c r="C1198" s="5">
        <f>'Solar Output'!E1202</f>
        <v>0</v>
      </c>
      <c r="D1198" s="5">
        <f>'Wind Output'!E1205</f>
        <v>286.66666666666669</v>
      </c>
      <c r="E1198" s="5">
        <f t="shared" si="74"/>
        <v>3773.0643266643242</v>
      </c>
      <c r="F1198" s="10">
        <f t="shared" si="72"/>
        <v>-1999.1577957768402</v>
      </c>
      <c r="G1198" s="10">
        <f>IF(F1198&gt;0,MIN('Hourly Model'!$E$8*1000-E1198,F1198),MAX(-E1198,F1198))</f>
        <v>-1999.1577957768402</v>
      </c>
      <c r="I1198" s="10">
        <f t="shared" si="75"/>
        <v>0</v>
      </c>
    </row>
    <row r="1199" spans="1:9" x14ac:dyDescent="0.2">
      <c r="A1199" s="11">
        <f t="shared" si="73"/>
        <v>43515.874999997097</v>
      </c>
      <c r="B1199" s="5">
        <f>'Load Profile'!E1202</f>
        <v>2094.507640821982</v>
      </c>
      <c r="C1199" s="5">
        <f>'Solar Output'!E1203</f>
        <v>0</v>
      </c>
      <c r="D1199" s="5">
        <f>'Wind Output'!E1206</f>
        <v>873.33333333333337</v>
      </c>
      <c r="E1199" s="5">
        <f t="shared" si="74"/>
        <v>1773.906530887484</v>
      </c>
      <c r="F1199" s="10">
        <f t="shared" si="72"/>
        <v>-1221.1743074886485</v>
      </c>
      <c r="G1199" s="10">
        <f>IF(F1199&gt;0,MIN('Hourly Model'!$E$8*1000-E1199,F1199),MAX(-E1199,F1199))</f>
        <v>-1221.1743074886485</v>
      </c>
      <c r="I1199" s="10">
        <f t="shared" si="75"/>
        <v>0</v>
      </c>
    </row>
    <row r="1200" spans="1:9" x14ac:dyDescent="0.2">
      <c r="A1200" s="11">
        <f t="shared" si="73"/>
        <v>43515.916666663761</v>
      </c>
      <c r="B1200" s="5">
        <f>'Load Profile'!E1203</f>
        <v>1730.1678436921311</v>
      </c>
      <c r="C1200" s="5">
        <f>'Solar Output'!E1204</f>
        <v>0</v>
      </c>
      <c r="D1200" s="5">
        <f>'Wind Output'!E1207</f>
        <v>873.33333333333337</v>
      </c>
      <c r="E1200" s="5">
        <f t="shared" si="74"/>
        <v>552.73222339883546</v>
      </c>
      <c r="F1200" s="10">
        <f t="shared" si="72"/>
        <v>-856.83451035879773</v>
      </c>
      <c r="G1200" s="10">
        <f>IF(F1200&gt;0,MIN('Hourly Model'!$E$8*1000-E1200,F1200),MAX(-E1200,F1200))</f>
        <v>-552.73222339883546</v>
      </c>
      <c r="I1200" s="10">
        <f t="shared" si="75"/>
        <v>-304.10228695996227</v>
      </c>
    </row>
    <row r="1201" spans="1:9" x14ac:dyDescent="0.2">
      <c r="A1201" s="11">
        <f t="shared" si="73"/>
        <v>43515.958333330425</v>
      </c>
      <c r="B1201" s="5">
        <f>'Load Profile'!E1204</f>
        <v>1382.5970708017178</v>
      </c>
      <c r="C1201" s="5">
        <f>'Solar Output'!E1205</f>
        <v>0</v>
      </c>
      <c r="D1201" s="5">
        <f>'Wind Output'!E1208</f>
        <v>286.66666666666669</v>
      </c>
      <c r="E1201" s="5">
        <f t="shared" si="74"/>
        <v>0</v>
      </c>
      <c r="F1201" s="10">
        <f t="shared" si="72"/>
        <v>-1095.930404135051</v>
      </c>
      <c r="G1201" s="10">
        <f>IF(F1201&gt;0,MIN('Hourly Model'!$E$8*1000-E1201,F1201),MAX(-E1201,F1201))</f>
        <v>0</v>
      </c>
      <c r="I1201" s="10">
        <f t="shared" si="75"/>
        <v>-1400.0326910950134</v>
      </c>
    </row>
    <row r="1202" spans="1:9" x14ac:dyDescent="0.2">
      <c r="A1202" s="11">
        <f t="shared" si="73"/>
        <v>43515.99999999709</v>
      </c>
      <c r="B1202" s="5">
        <f>'Load Profile'!E1205</f>
        <v>1020.1327173794817</v>
      </c>
      <c r="C1202" s="5">
        <f>'Solar Output'!E1206</f>
        <v>0</v>
      </c>
      <c r="D1202" s="5">
        <f>'Wind Output'!E1209</f>
        <v>286.66666666666669</v>
      </c>
      <c r="E1202" s="5">
        <f t="shared" si="74"/>
        <v>0</v>
      </c>
      <c r="F1202" s="10">
        <f t="shared" si="72"/>
        <v>-733.4660507128151</v>
      </c>
      <c r="G1202" s="10">
        <f>IF(F1202&gt;0,MIN('Hourly Model'!$E$8*1000-E1202,F1202),MAX(-E1202,F1202))</f>
        <v>0</v>
      </c>
      <c r="I1202" s="10">
        <f t="shared" si="75"/>
        <v>-2133.4987418078285</v>
      </c>
    </row>
    <row r="1203" spans="1:9" x14ac:dyDescent="0.2">
      <c r="A1203" s="11">
        <f t="shared" si="73"/>
        <v>43516.041666663754</v>
      </c>
      <c r="B1203" s="5">
        <f>'Load Profile'!E1206</f>
        <v>901.36757616007196</v>
      </c>
      <c r="C1203" s="5">
        <f>'Solar Output'!E1207</f>
        <v>0</v>
      </c>
      <c r="D1203" s="5">
        <f>'Wind Output'!E1210</f>
        <v>873.33333333333337</v>
      </c>
      <c r="E1203" s="5">
        <f t="shared" si="74"/>
        <v>0</v>
      </c>
      <c r="F1203" s="10">
        <f t="shared" si="72"/>
        <v>-28.034242826738591</v>
      </c>
      <c r="G1203" s="10">
        <f>IF(F1203&gt;0,MIN('Hourly Model'!$E$8*1000-E1203,F1203),MAX(-E1203,F1203))</f>
        <v>0</v>
      </c>
      <c r="I1203" s="10">
        <f t="shared" si="75"/>
        <v>-2161.5329846345671</v>
      </c>
    </row>
    <row r="1204" spans="1:9" x14ac:dyDescent="0.2">
      <c r="A1204" s="11">
        <f t="shared" si="73"/>
        <v>43516.083333330418</v>
      </c>
      <c r="B1204" s="5">
        <f>'Load Profile'!E1207</f>
        <v>843.26391869907388</v>
      </c>
      <c r="C1204" s="5">
        <f>'Solar Output'!E1208</f>
        <v>0</v>
      </c>
      <c r="D1204" s="5">
        <f>'Wind Output'!E1211</f>
        <v>873.33333333333337</v>
      </c>
      <c r="E1204" s="5">
        <f t="shared" si="74"/>
        <v>0</v>
      </c>
      <c r="F1204" s="10">
        <f t="shared" si="72"/>
        <v>30.069414634259488</v>
      </c>
      <c r="G1204" s="10">
        <f>IF(F1204&gt;0,MIN('Hourly Model'!$E$8*1000-E1204,F1204),MAX(-E1204,F1204))</f>
        <v>30.069414634259488</v>
      </c>
      <c r="I1204" s="10">
        <f t="shared" si="75"/>
        <v>-2131.4635700003078</v>
      </c>
    </row>
    <row r="1205" spans="1:9" x14ac:dyDescent="0.2">
      <c r="A1205" s="11">
        <f t="shared" si="73"/>
        <v>43516.124999997082</v>
      </c>
      <c r="B1205" s="5">
        <f>'Load Profile'!E1208</f>
        <v>835.11492978119111</v>
      </c>
      <c r="C1205" s="5">
        <f>'Solar Output'!E1209</f>
        <v>0</v>
      </c>
      <c r="D1205" s="5">
        <f>'Wind Output'!E1212</f>
        <v>1666.6666666666667</v>
      </c>
      <c r="E1205" s="5">
        <f t="shared" si="74"/>
        <v>30.069414634259488</v>
      </c>
      <c r="F1205" s="10">
        <f t="shared" si="72"/>
        <v>831.55173688547563</v>
      </c>
      <c r="G1205" s="10">
        <f>IF(F1205&gt;0,MIN('Hourly Model'!$E$8*1000-E1205,F1205),MAX(-E1205,F1205))</f>
        <v>831.55173688547563</v>
      </c>
      <c r="I1205" s="10">
        <f t="shared" si="75"/>
        <v>-1269.8424184805726</v>
      </c>
    </row>
    <row r="1206" spans="1:9" x14ac:dyDescent="0.2">
      <c r="A1206" s="11">
        <f t="shared" si="73"/>
        <v>43516.166666663747</v>
      </c>
      <c r="B1206" s="5">
        <f>'Load Profile'!E1209</f>
        <v>834.63691049417048</v>
      </c>
      <c r="C1206" s="5">
        <f>'Solar Output'!E1210</f>
        <v>0</v>
      </c>
      <c r="D1206" s="5">
        <f>'Wind Output'!E1213</f>
        <v>873.33333333333337</v>
      </c>
      <c r="E1206" s="5">
        <f t="shared" si="74"/>
        <v>861.62115151973512</v>
      </c>
      <c r="F1206" s="10">
        <f t="shared" si="72"/>
        <v>38.696422839162892</v>
      </c>
      <c r="G1206" s="10">
        <f>IF(F1206&gt;0,MIN('Hourly Model'!$E$8*1000-E1206,F1206),MAX(-E1206,F1206))</f>
        <v>38.696422839162892</v>
      </c>
      <c r="I1206" s="10">
        <f t="shared" si="75"/>
        <v>-369.52484412167451</v>
      </c>
    </row>
    <row r="1207" spans="1:9" x14ac:dyDescent="0.2">
      <c r="A1207" s="11">
        <f t="shared" si="73"/>
        <v>43516.208333330411</v>
      </c>
      <c r="B1207" s="5">
        <f>'Load Profile'!E1210</f>
        <v>903.17493686994874</v>
      </c>
      <c r="C1207" s="5">
        <f>'Solar Output'!E1211</f>
        <v>0</v>
      </c>
      <c r="D1207" s="5">
        <f>'Wind Output'!E1214</f>
        <v>1666.6666666666667</v>
      </c>
      <c r="E1207" s="5">
        <f t="shared" si="74"/>
        <v>900.31757435889801</v>
      </c>
      <c r="F1207" s="10">
        <f t="shared" si="72"/>
        <v>763.491729796718</v>
      </c>
      <c r="G1207" s="10">
        <f>IF(F1207&gt;0,MIN('Hourly Model'!$E$8*1000-E1207,F1207),MAX(-E1207,F1207))</f>
        <v>763.491729796718</v>
      </c>
      <c r="I1207" s="10">
        <f t="shared" si="75"/>
        <v>0</v>
      </c>
    </row>
    <row r="1208" spans="1:9" x14ac:dyDescent="0.2">
      <c r="A1208" s="11">
        <f t="shared" si="73"/>
        <v>43516.249999997075</v>
      </c>
      <c r="B1208" s="5">
        <f>'Load Profile'!E1211</f>
        <v>1113.5258034177607</v>
      </c>
      <c r="C1208" s="5">
        <f>'Solar Output'!E1212</f>
        <v>0</v>
      </c>
      <c r="D1208" s="5">
        <f>'Wind Output'!E1215</f>
        <v>1666.6666666666667</v>
      </c>
      <c r="E1208" s="5">
        <f t="shared" si="74"/>
        <v>1663.809304155616</v>
      </c>
      <c r="F1208" s="10">
        <f t="shared" si="72"/>
        <v>553.14086324890604</v>
      </c>
      <c r="G1208" s="10">
        <f>IF(F1208&gt;0,MIN('Hourly Model'!$E$8*1000-E1208,F1208),MAX(-E1208,F1208))</f>
        <v>553.14086324890604</v>
      </c>
      <c r="I1208" s="10">
        <f t="shared" si="75"/>
        <v>0</v>
      </c>
    </row>
    <row r="1209" spans="1:9" x14ac:dyDescent="0.2">
      <c r="A1209" s="11">
        <f t="shared" si="73"/>
        <v>43516.291666663739</v>
      </c>
      <c r="B1209" s="5">
        <f>'Load Profile'!E1212</f>
        <v>1422.3595701982142</v>
      </c>
      <c r="C1209" s="5">
        <f>'Solar Output'!E1213</f>
        <v>1898.2084</v>
      </c>
      <c r="D1209" s="5">
        <f>'Wind Output'!E1216</f>
        <v>1666.6666666666667</v>
      </c>
      <c r="E1209" s="5">
        <f t="shared" si="74"/>
        <v>2216.9501674045223</v>
      </c>
      <c r="F1209" s="10">
        <f t="shared" si="72"/>
        <v>2142.5154964684525</v>
      </c>
      <c r="G1209" s="10">
        <f>IF(F1209&gt;0,MIN('Hourly Model'!$E$8*1000-E1209,F1209),MAX(-E1209,F1209))</f>
        <v>2142.5154964684525</v>
      </c>
      <c r="I1209" s="10">
        <f t="shared" si="75"/>
        <v>0</v>
      </c>
    </row>
    <row r="1210" spans="1:9" x14ac:dyDescent="0.2">
      <c r="A1210" s="11">
        <f t="shared" si="73"/>
        <v>43516.333333330404</v>
      </c>
      <c r="B1210" s="5">
        <f>'Load Profile'!E1213</f>
        <v>1341.8635849136526</v>
      </c>
      <c r="C1210" s="5">
        <f>'Solar Output'!E1214</f>
        <v>4380.2487999999994</v>
      </c>
      <c r="D1210" s="5">
        <f>'Wind Output'!E1217</f>
        <v>4266.666666666667</v>
      </c>
      <c r="E1210" s="5">
        <f t="shared" si="74"/>
        <v>4359.4656638729748</v>
      </c>
      <c r="F1210" s="10">
        <f t="shared" si="72"/>
        <v>7305.0518817530128</v>
      </c>
      <c r="G1210" s="10">
        <f>IF(F1210&gt;0,MIN('Hourly Model'!$E$8*1000-E1210,F1210),MAX(-E1210,F1210))</f>
        <v>5640.5343361270252</v>
      </c>
      <c r="I1210" s="10">
        <f t="shared" si="75"/>
        <v>0</v>
      </c>
    </row>
    <row r="1211" spans="1:9" x14ac:dyDescent="0.2">
      <c r="A1211" s="11">
        <f t="shared" si="73"/>
        <v>43516.374999997068</v>
      </c>
      <c r="B1211" s="5">
        <f>'Load Profile'!E1214</f>
        <v>1169.7193558480897</v>
      </c>
      <c r="C1211" s="5">
        <f>'Solar Output'!E1215</f>
        <v>6300.6084999999994</v>
      </c>
      <c r="D1211" s="5">
        <f>'Wind Output'!E1218</f>
        <v>1666.6666666666667</v>
      </c>
      <c r="E1211" s="5">
        <f t="shared" si="74"/>
        <v>10000</v>
      </c>
      <c r="F1211" s="10">
        <f t="shared" si="72"/>
        <v>6797.5558108185769</v>
      </c>
      <c r="G1211" s="10">
        <f>IF(F1211&gt;0,MIN('Hourly Model'!$E$8*1000-E1211,F1211),MAX(-E1211,F1211))</f>
        <v>0</v>
      </c>
      <c r="I1211" s="10">
        <f t="shared" si="75"/>
        <v>0</v>
      </c>
    </row>
    <row r="1212" spans="1:9" x14ac:dyDescent="0.2">
      <c r="A1212" s="11">
        <f t="shared" si="73"/>
        <v>43516.416666663732</v>
      </c>
      <c r="B1212" s="5">
        <f>'Load Profile'!E1215</f>
        <v>1182.641868838464</v>
      </c>
      <c r="C1212" s="5">
        <f>'Solar Output'!E1216</f>
        <v>7505.8498999999993</v>
      </c>
      <c r="D1212" s="5">
        <f>'Wind Output'!E1219</f>
        <v>873.33333333333337</v>
      </c>
      <c r="E1212" s="5">
        <f t="shared" si="74"/>
        <v>10000</v>
      </c>
      <c r="F1212" s="10">
        <f t="shared" si="72"/>
        <v>7196.5413644948694</v>
      </c>
      <c r="G1212" s="10">
        <f>IF(F1212&gt;0,MIN('Hourly Model'!$E$8*1000-E1212,F1212),MAX(-E1212,F1212))</f>
        <v>0</v>
      </c>
      <c r="I1212" s="10">
        <f t="shared" si="75"/>
        <v>0</v>
      </c>
    </row>
    <row r="1213" spans="1:9" x14ac:dyDescent="0.2">
      <c r="A1213" s="11">
        <f t="shared" si="73"/>
        <v>43516.458333330396</v>
      </c>
      <c r="B1213" s="5">
        <f>'Load Profile'!E1216</f>
        <v>1173.7149389752433</v>
      </c>
      <c r="C1213" s="5">
        <f>'Solar Output'!E1217</f>
        <v>8078.1761499999993</v>
      </c>
      <c r="D1213" s="5">
        <f>'Wind Output'!E1220</f>
        <v>873.33333333333337</v>
      </c>
      <c r="E1213" s="5">
        <f t="shared" si="74"/>
        <v>10000</v>
      </c>
      <c r="F1213" s="10">
        <f t="shared" si="72"/>
        <v>7777.7945443580902</v>
      </c>
      <c r="G1213" s="10">
        <f>IF(F1213&gt;0,MIN('Hourly Model'!$E$8*1000-E1213,F1213),MAX(-E1213,F1213))</f>
        <v>0</v>
      </c>
      <c r="I1213" s="10">
        <f t="shared" si="75"/>
        <v>0</v>
      </c>
    </row>
    <row r="1214" spans="1:9" x14ac:dyDescent="0.2">
      <c r="A1214" s="11">
        <f t="shared" si="73"/>
        <v>43516.499999997061</v>
      </c>
      <c r="B1214" s="5">
        <f>'Load Profile'!E1217</f>
        <v>1148.4179341261913</v>
      </c>
      <c r="C1214" s="5">
        <f>'Solar Output'!E1218</f>
        <v>8064.0357499999982</v>
      </c>
      <c r="D1214" s="5">
        <f>'Wind Output'!E1221</f>
        <v>2773.3333333333335</v>
      </c>
      <c r="E1214" s="5">
        <f t="shared" si="74"/>
        <v>10000</v>
      </c>
      <c r="F1214" s="10">
        <f t="shared" si="72"/>
        <v>9688.9511492071397</v>
      </c>
      <c r="G1214" s="10">
        <f>IF(F1214&gt;0,MIN('Hourly Model'!$E$8*1000-E1214,F1214),MAX(-E1214,F1214))</f>
        <v>0</v>
      </c>
      <c r="I1214" s="10">
        <f t="shared" si="75"/>
        <v>0</v>
      </c>
    </row>
    <row r="1215" spans="1:9" x14ac:dyDescent="0.2">
      <c r="A1215" s="11">
        <f t="shared" si="73"/>
        <v>43516.541666663725</v>
      </c>
      <c r="B1215" s="5">
        <f>'Load Profile'!E1218</f>
        <v>1119.8665426746982</v>
      </c>
      <c r="C1215" s="5">
        <f>'Solar Output'!E1219</f>
        <v>5798.2861999999996</v>
      </c>
      <c r="D1215" s="5">
        <f>'Wind Output'!E1222</f>
        <v>2773.3333333333335</v>
      </c>
      <c r="E1215" s="5">
        <f t="shared" si="74"/>
        <v>10000</v>
      </c>
      <c r="F1215" s="10">
        <f t="shared" si="72"/>
        <v>7451.7529906586342</v>
      </c>
      <c r="G1215" s="10">
        <f>IF(F1215&gt;0,MIN('Hourly Model'!$E$8*1000-E1215,F1215),MAX(-E1215,F1215))</f>
        <v>0</v>
      </c>
      <c r="I1215" s="10">
        <f t="shared" si="75"/>
        <v>0</v>
      </c>
    </row>
    <row r="1216" spans="1:9" x14ac:dyDescent="0.2">
      <c r="A1216" s="11">
        <f t="shared" si="73"/>
        <v>43516.583333330389</v>
      </c>
      <c r="B1216" s="5">
        <f>'Load Profile'!E1219</f>
        <v>1122.8930215337689</v>
      </c>
      <c r="C1216" s="5">
        <f>'Solar Output'!E1220</f>
        <v>4973.0714999999991</v>
      </c>
      <c r="D1216" s="5">
        <f>'Wind Output'!E1223</f>
        <v>2773.3333333333335</v>
      </c>
      <c r="E1216" s="5">
        <f t="shared" si="74"/>
        <v>10000</v>
      </c>
      <c r="F1216" s="10">
        <f t="shared" si="72"/>
        <v>6623.5118117995635</v>
      </c>
      <c r="G1216" s="10">
        <f>IF(F1216&gt;0,MIN('Hourly Model'!$E$8*1000-E1216,F1216),MAX(-E1216,F1216))</f>
        <v>0</v>
      </c>
      <c r="I1216" s="10">
        <f t="shared" si="75"/>
        <v>0</v>
      </c>
    </row>
    <row r="1217" spans="1:9" x14ac:dyDescent="0.2">
      <c r="A1217" s="11">
        <f t="shared" si="73"/>
        <v>43516.624999997053</v>
      </c>
      <c r="B1217" s="5">
        <f>'Load Profile'!E1220</f>
        <v>1184.449147423024</v>
      </c>
      <c r="C1217" s="5">
        <f>'Solar Output'!E1221</f>
        <v>1216.079</v>
      </c>
      <c r="D1217" s="5">
        <f>'Wind Output'!E1224</f>
        <v>4266.666666666667</v>
      </c>
      <c r="E1217" s="5">
        <f t="shared" si="74"/>
        <v>10000</v>
      </c>
      <c r="F1217" s="10">
        <f t="shared" si="72"/>
        <v>4298.2965192436423</v>
      </c>
      <c r="G1217" s="10">
        <f>IF(F1217&gt;0,MIN('Hourly Model'!$E$8*1000-E1217,F1217),MAX(-E1217,F1217))</f>
        <v>0</v>
      </c>
      <c r="I1217" s="10">
        <f t="shared" si="75"/>
        <v>0</v>
      </c>
    </row>
    <row r="1218" spans="1:9" x14ac:dyDescent="0.2">
      <c r="A1218" s="11">
        <f t="shared" si="73"/>
        <v>43516.666666663717</v>
      </c>
      <c r="B1218" s="5">
        <f>'Load Profile'!E1221</f>
        <v>1402.5477685536518</v>
      </c>
      <c r="C1218" s="5">
        <f>'Solar Output'!E1222</f>
        <v>177.96594999999996</v>
      </c>
      <c r="D1218" s="5">
        <f>'Wind Output'!E1225</f>
        <v>2773.3333333333335</v>
      </c>
      <c r="E1218" s="5">
        <f t="shared" si="74"/>
        <v>10000</v>
      </c>
      <c r="F1218" s="10">
        <f t="shared" ref="F1218:F1281" si="76">D1218+C1218-B1218</f>
        <v>1548.7515147796814</v>
      </c>
      <c r="G1218" s="10">
        <f>IF(F1218&gt;0,MIN('Hourly Model'!$E$8*1000-E1218,F1218),MAX(-E1218,F1218))</f>
        <v>0</v>
      </c>
      <c r="I1218" s="10">
        <f t="shared" si="75"/>
        <v>0</v>
      </c>
    </row>
    <row r="1219" spans="1:9" x14ac:dyDescent="0.2">
      <c r="A1219" s="11">
        <f t="shared" ref="A1219:A1282" si="77">A1218+1/24</f>
        <v>43516.708333330382</v>
      </c>
      <c r="B1219" s="5">
        <f>'Load Profile'!E1222</f>
        <v>1883.9797043217336</v>
      </c>
      <c r="C1219" s="5">
        <f>'Solar Output'!E1223</f>
        <v>0</v>
      </c>
      <c r="D1219" s="5">
        <f>'Wind Output'!E1226</f>
        <v>873.33333333333337</v>
      </c>
      <c r="E1219" s="5">
        <f t="shared" ref="E1219:E1282" si="78">E1218+G1218</f>
        <v>10000</v>
      </c>
      <c r="F1219" s="10">
        <f t="shared" si="76"/>
        <v>-1010.6463709884002</v>
      </c>
      <c r="G1219" s="10">
        <f>IF(F1219&gt;0,MIN('Hourly Model'!$E$8*1000-E1219,F1219),MAX(-E1219,F1219))</f>
        <v>-1010.6463709884002</v>
      </c>
      <c r="I1219" s="10">
        <f t="shared" ref="I1219:I1282" si="79">MIN(I1218+F1219+E1219,0)</f>
        <v>0</v>
      </c>
    </row>
    <row r="1220" spans="1:9" x14ac:dyDescent="0.2">
      <c r="A1220" s="11">
        <f t="shared" si="77"/>
        <v>43516.749999997046</v>
      </c>
      <c r="B1220" s="5">
        <f>'Load Profile'!E1223</f>
        <v>2242.8959477250537</v>
      </c>
      <c r="C1220" s="5">
        <f>'Solar Output'!E1224</f>
        <v>0</v>
      </c>
      <c r="D1220" s="5">
        <f>'Wind Output'!E1227</f>
        <v>1666.6666666666667</v>
      </c>
      <c r="E1220" s="5">
        <f t="shared" si="78"/>
        <v>8989.353629011599</v>
      </c>
      <c r="F1220" s="10">
        <f t="shared" si="76"/>
        <v>-576.22928105838696</v>
      </c>
      <c r="G1220" s="10">
        <f>IF(F1220&gt;0,MIN('Hourly Model'!$E$8*1000-E1220,F1220),MAX(-E1220,F1220))</f>
        <v>-576.22928105838696</v>
      </c>
      <c r="I1220" s="10">
        <f t="shared" si="79"/>
        <v>0</v>
      </c>
    </row>
    <row r="1221" spans="1:9" x14ac:dyDescent="0.2">
      <c r="A1221" s="11">
        <f t="shared" si="77"/>
        <v>43516.79166666371</v>
      </c>
      <c r="B1221" s="5">
        <f>'Load Profile'!E1224</f>
        <v>2356.226382821822</v>
      </c>
      <c r="C1221" s="5">
        <f>'Solar Output'!E1225</f>
        <v>0</v>
      </c>
      <c r="D1221" s="5">
        <f>'Wind Output'!E1228</f>
        <v>873.33333333333337</v>
      </c>
      <c r="E1221" s="5">
        <f t="shared" si="78"/>
        <v>8413.1243479532113</v>
      </c>
      <c r="F1221" s="10">
        <f t="shared" si="76"/>
        <v>-1482.8930494884885</v>
      </c>
      <c r="G1221" s="10">
        <f>IF(F1221&gt;0,MIN('Hourly Model'!$E$8*1000-E1221,F1221),MAX(-E1221,F1221))</f>
        <v>-1482.8930494884885</v>
      </c>
      <c r="I1221" s="10">
        <f t="shared" si="79"/>
        <v>0</v>
      </c>
    </row>
    <row r="1222" spans="1:9" x14ac:dyDescent="0.2">
      <c r="A1222" s="11">
        <f t="shared" si="77"/>
        <v>43516.833333330374</v>
      </c>
      <c r="B1222" s="5">
        <f>'Load Profile'!E1225</f>
        <v>2267.3279909768098</v>
      </c>
      <c r="C1222" s="5">
        <f>'Solar Output'!E1226</f>
        <v>0</v>
      </c>
      <c r="D1222" s="5">
        <f>'Wind Output'!E1229</f>
        <v>873.33333333333337</v>
      </c>
      <c r="E1222" s="5">
        <f t="shared" si="78"/>
        <v>6930.2312984647233</v>
      </c>
      <c r="F1222" s="10">
        <f t="shared" si="76"/>
        <v>-1393.9946576434763</v>
      </c>
      <c r="G1222" s="10">
        <f>IF(F1222&gt;0,MIN('Hourly Model'!$E$8*1000-E1222,F1222),MAX(-E1222,F1222))</f>
        <v>-1393.9946576434763</v>
      </c>
      <c r="I1222" s="10">
        <f t="shared" si="79"/>
        <v>0</v>
      </c>
    </row>
    <row r="1223" spans="1:9" x14ac:dyDescent="0.2">
      <c r="A1223" s="11">
        <f t="shared" si="77"/>
        <v>43516.874999997039</v>
      </c>
      <c r="B1223" s="5">
        <f>'Load Profile'!E1226</f>
        <v>2067.7831681136709</v>
      </c>
      <c r="C1223" s="5">
        <f>'Solar Output'!E1227</f>
        <v>0</v>
      </c>
      <c r="D1223" s="5">
        <f>'Wind Output'!E1230</f>
        <v>873.33333333333337</v>
      </c>
      <c r="E1223" s="5">
        <f t="shared" si="78"/>
        <v>5536.2366408212474</v>
      </c>
      <c r="F1223" s="10">
        <f t="shared" si="76"/>
        <v>-1194.4498347803374</v>
      </c>
      <c r="G1223" s="10">
        <f>IF(F1223&gt;0,MIN('Hourly Model'!$E$8*1000-E1223,F1223),MAX(-E1223,F1223))</f>
        <v>-1194.4498347803374</v>
      </c>
      <c r="I1223" s="10">
        <f t="shared" si="79"/>
        <v>0</v>
      </c>
    </row>
    <row r="1224" spans="1:9" x14ac:dyDescent="0.2">
      <c r="A1224" s="11">
        <f t="shared" si="77"/>
        <v>43516.916666663703</v>
      </c>
      <c r="B1224" s="5">
        <f>'Load Profile'!E1227</f>
        <v>1712.2800362450541</v>
      </c>
      <c r="C1224" s="5">
        <f>'Solar Output'!E1228</f>
        <v>0</v>
      </c>
      <c r="D1224" s="5">
        <f>'Wind Output'!E1231</f>
        <v>873.33333333333337</v>
      </c>
      <c r="E1224" s="5">
        <f t="shared" si="78"/>
        <v>4341.7868060409101</v>
      </c>
      <c r="F1224" s="10">
        <f t="shared" si="76"/>
        <v>-838.94670291172076</v>
      </c>
      <c r="G1224" s="10">
        <f>IF(F1224&gt;0,MIN('Hourly Model'!$E$8*1000-E1224,F1224),MAX(-E1224,F1224))</f>
        <v>-838.94670291172076</v>
      </c>
      <c r="I1224" s="10">
        <f t="shared" si="79"/>
        <v>0</v>
      </c>
    </row>
    <row r="1225" spans="1:9" x14ac:dyDescent="0.2">
      <c r="A1225" s="11">
        <f t="shared" si="77"/>
        <v>43516.958333330367</v>
      </c>
      <c r="B1225" s="5">
        <f>'Load Profile'!E1228</f>
        <v>1376.8812186439463</v>
      </c>
      <c r="C1225" s="5">
        <f>'Solar Output'!E1229</f>
        <v>0</v>
      </c>
      <c r="D1225" s="5">
        <f>'Wind Output'!E1232</f>
        <v>286.66666666666669</v>
      </c>
      <c r="E1225" s="5">
        <f t="shared" si="78"/>
        <v>3502.8401031291892</v>
      </c>
      <c r="F1225" s="10">
        <f t="shared" si="76"/>
        <v>-1090.2145519772796</v>
      </c>
      <c r="G1225" s="10">
        <f>IF(F1225&gt;0,MIN('Hourly Model'!$E$8*1000-E1225,F1225),MAX(-E1225,F1225))</f>
        <v>-1090.2145519772796</v>
      </c>
      <c r="I1225" s="10">
        <f t="shared" si="79"/>
        <v>0</v>
      </c>
    </row>
    <row r="1226" spans="1:9" x14ac:dyDescent="0.2">
      <c r="A1226" s="11">
        <f t="shared" si="77"/>
        <v>43516.999999997031</v>
      </c>
      <c r="B1226" s="5">
        <f>'Load Profile'!E1229</f>
        <v>1027.7779096489658</v>
      </c>
      <c r="C1226" s="5">
        <f>'Solar Output'!E1230</f>
        <v>0</v>
      </c>
      <c r="D1226" s="5">
        <f>'Wind Output'!E1233</f>
        <v>286.66666666666669</v>
      </c>
      <c r="E1226" s="5">
        <f t="shared" si="78"/>
        <v>2412.6255511519093</v>
      </c>
      <c r="F1226" s="10">
        <f t="shared" si="76"/>
        <v>-741.11124298229902</v>
      </c>
      <c r="G1226" s="10">
        <f>IF(F1226&gt;0,MIN('Hourly Model'!$E$8*1000-E1226,F1226),MAX(-E1226,F1226))</f>
        <v>-741.11124298229902</v>
      </c>
      <c r="I1226" s="10">
        <f t="shared" si="79"/>
        <v>0</v>
      </c>
    </row>
    <row r="1227" spans="1:9" x14ac:dyDescent="0.2">
      <c r="A1227" s="11">
        <f t="shared" si="77"/>
        <v>43517.041666663696</v>
      </c>
      <c r="B1227" s="5">
        <f>'Load Profile'!E1230</f>
        <v>895.26976803053969</v>
      </c>
      <c r="C1227" s="5">
        <f>'Solar Output'!E1231</f>
        <v>0</v>
      </c>
      <c r="D1227" s="5">
        <f>'Wind Output'!E1234</f>
        <v>286.66666666666669</v>
      </c>
      <c r="E1227" s="5">
        <f t="shared" si="78"/>
        <v>1671.5143081696103</v>
      </c>
      <c r="F1227" s="10">
        <f t="shared" si="76"/>
        <v>-608.60310136387307</v>
      </c>
      <c r="G1227" s="10">
        <f>IF(F1227&gt;0,MIN('Hourly Model'!$E$8*1000-E1227,F1227),MAX(-E1227,F1227))</f>
        <v>-608.60310136387307</v>
      </c>
      <c r="I1227" s="10">
        <f t="shared" si="79"/>
        <v>0</v>
      </c>
    </row>
    <row r="1228" spans="1:9" x14ac:dyDescent="0.2">
      <c r="A1228" s="11">
        <f t="shared" si="77"/>
        <v>43517.08333333036</v>
      </c>
      <c r="B1228" s="5">
        <f>'Load Profile'!E1231</f>
        <v>843.7301607716912</v>
      </c>
      <c r="C1228" s="5">
        <f>'Solar Output'!E1232</f>
        <v>0</v>
      </c>
      <c r="D1228" s="5">
        <f>'Wind Output'!E1235</f>
        <v>286.66666666666669</v>
      </c>
      <c r="E1228" s="5">
        <f t="shared" si="78"/>
        <v>1062.9112068057373</v>
      </c>
      <c r="F1228" s="10">
        <f t="shared" si="76"/>
        <v>-557.06349410502457</v>
      </c>
      <c r="G1228" s="10">
        <f>IF(F1228&gt;0,MIN('Hourly Model'!$E$8*1000-E1228,F1228),MAX(-E1228,F1228))</f>
        <v>-557.06349410502457</v>
      </c>
      <c r="I1228" s="10">
        <f t="shared" si="79"/>
        <v>0</v>
      </c>
    </row>
    <row r="1229" spans="1:9" x14ac:dyDescent="0.2">
      <c r="A1229" s="11">
        <f t="shared" si="77"/>
        <v>43517.124999997024</v>
      </c>
      <c r="B1229" s="5">
        <f>'Load Profile'!E1232</f>
        <v>833.41738948700197</v>
      </c>
      <c r="C1229" s="5">
        <f>'Solar Output'!E1233</f>
        <v>0</v>
      </c>
      <c r="D1229" s="5">
        <f>'Wind Output'!E1236</f>
        <v>286.66666666666669</v>
      </c>
      <c r="E1229" s="5">
        <f t="shared" si="78"/>
        <v>505.84771270071269</v>
      </c>
      <c r="F1229" s="10">
        <f t="shared" si="76"/>
        <v>-546.75072282033534</v>
      </c>
      <c r="G1229" s="10">
        <f>IF(F1229&gt;0,MIN('Hourly Model'!$E$8*1000-E1229,F1229),MAX(-E1229,F1229))</f>
        <v>-505.84771270071269</v>
      </c>
      <c r="I1229" s="10">
        <f t="shared" si="79"/>
        <v>-40.90301011962265</v>
      </c>
    </row>
    <row r="1230" spans="1:9" x14ac:dyDescent="0.2">
      <c r="A1230" s="11">
        <f t="shared" si="77"/>
        <v>43517.166666663688</v>
      </c>
      <c r="B1230" s="5">
        <f>'Load Profile'!E1233</f>
        <v>829.39015925789545</v>
      </c>
      <c r="C1230" s="5">
        <f>'Solar Output'!E1234</f>
        <v>0</v>
      </c>
      <c r="D1230" s="5">
        <f>'Wind Output'!E1237</f>
        <v>286.66666666666669</v>
      </c>
      <c r="E1230" s="5">
        <f t="shared" si="78"/>
        <v>0</v>
      </c>
      <c r="F1230" s="10">
        <f t="shared" si="76"/>
        <v>-542.72349259122871</v>
      </c>
      <c r="G1230" s="10">
        <f>IF(F1230&gt;0,MIN('Hourly Model'!$E$8*1000-E1230,F1230),MAX(-E1230,F1230))</f>
        <v>0</v>
      </c>
      <c r="I1230" s="10">
        <f t="shared" si="79"/>
        <v>-583.62650271085136</v>
      </c>
    </row>
    <row r="1231" spans="1:9" x14ac:dyDescent="0.2">
      <c r="A1231" s="11">
        <f t="shared" si="77"/>
        <v>43517.208333330353</v>
      </c>
      <c r="B1231" s="5">
        <f>'Load Profile'!E1234</f>
        <v>895.08084983639799</v>
      </c>
      <c r="C1231" s="5">
        <f>'Solar Output'!E1235</f>
        <v>0</v>
      </c>
      <c r="D1231" s="5">
        <f>'Wind Output'!E1238</f>
        <v>286.66666666666669</v>
      </c>
      <c r="E1231" s="5">
        <f t="shared" si="78"/>
        <v>0</v>
      </c>
      <c r="F1231" s="10">
        <f t="shared" si="76"/>
        <v>-608.41418316973136</v>
      </c>
      <c r="G1231" s="10">
        <f>IF(F1231&gt;0,MIN('Hourly Model'!$E$8*1000-E1231,F1231),MAX(-E1231,F1231))</f>
        <v>0</v>
      </c>
      <c r="I1231" s="10">
        <f t="shared" si="79"/>
        <v>-1192.0406858805827</v>
      </c>
    </row>
    <row r="1232" spans="1:9" x14ac:dyDescent="0.2">
      <c r="A1232" s="11">
        <f t="shared" si="77"/>
        <v>43517.249999997017</v>
      </c>
      <c r="B1232" s="5">
        <f>'Load Profile'!E1235</f>
        <v>1105.24935267822</v>
      </c>
      <c r="C1232" s="5">
        <f>'Solar Output'!E1236</f>
        <v>0</v>
      </c>
      <c r="D1232" s="5">
        <f>'Wind Output'!E1239</f>
        <v>286.66666666666669</v>
      </c>
      <c r="E1232" s="5">
        <f t="shared" si="78"/>
        <v>0</v>
      </c>
      <c r="F1232" s="10">
        <f t="shared" si="76"/>
        <v>-818.58268601155328</v>
      </c>
      <c r="G1232" s="10">
        <f>IF(F1232&gt;0,MIN('Hourly Model'!$E$8*1000-E1232,F1232),MAX(-E1232,F1232))</f>
        <v>0</v>
      </c>
      <c r="I1232" s="10">
        <f t="shared" si="79"/>
        <v>-2010.623371892136</v>
      </c>
    </row>
    <row r="1233" spans="1:9" x14ac:dyDescent="0.2">
      <c r="A1233" s="11">
        <f t="shared" si="77"/>
        <v>43517.291666663681</v>
      </c>
      <c r="B1233" s="5">
        <f>'Load Profile'!E1236</f>
        <v>1433.513973941114</v>
      </c>
      <c r="C1233" s="5">
        <f>'Solar Output'!E1237</f>
        <v>0</v>
      </c>
      <c r="D1233" s="5">
        <f>'Wind Output'!E1240</f>
        <v>286.66666666666669</v>
      </c>
      <c r="E1233" s="5">
        <f t="shared" si="78"/>
        <v>0</v>
      </c>
      <c r="F1233" s="10">
        <f t="shared" si="76"/>
        <v>-1146.8473072744473</v>
      </c>
      <c r="G1233" s="10">
        <f>IF(F1233&gt;0,MIN('Hourly Model'!$E$8*1000-E1233,F1233),MAX(-E1233,F1233))</f>
        <v>0</v>
      </c>
      <c r="I1233" s="10">
        <f t="shared" si="79"/>
        <v>-3157.4706791665831</v>
      </c>
    </row>
    <row r="1234" spans="1:9" x14ac:dyDescent="0.2">
      <c r="A1234" s="11">
        <f t="shared" si="77"/>
        <v>43517.333333330345</v>
      </c>
      <c r="B1234" s="5">
        <f>'Load Profile'!E1237</f>
        <v>1326.480171256954</v>
      </c>
      <c r="C1234" s="5">
        <f>'Solar Output'!E1238</f>
        <v>137.3997</v>
      </c>
      <c r="D1234" s="5">
        <f>'Wind Output'!E1241</f>
        <v>0</v>
      </c>
      <c r="E1234" s="5">
        <f t="shared" si="78"/>
        <v>0</v>
      </c>
      <c r="F1234" s="10">
        <f t="shared" si="76"/>
        <v>-1189.0804712569541</v>
      </c>
      <c r="G1234" s="10">
        <f>IF(F1234&gt;0,MIN('Hourly Model'!$E$8*1000-E1234,F1234),MAX(-E1234,F1234))</f>
        <v>0</v>
      </c>
      <c r="I1234" s="10">
        <f t="shared" si="79"/>
        <v>-4346.5511504235374</v>
      </c>
    </row>
    <row r="1235" spans="1:9" x14ac:dyDescent="0.2">
      <c r="A1235" s="11">
        <f t="shared" si="77"/>
        <v>43517.37499999701</v>
      </c>
      <c r="B1235" s="5">
        <f>'Load Profile'!E1238</f>
        <v>1138.6682195650512</v>
      </c>
      <c r="C1235" s="5">
        <f>'Solar Output'!E1239</f>
        <v>1176.26025</v>
      </c>
      <c r="D1235" s="5">
        <f>'Wind Output'!E1242</f>
        <v>286.66666666666669</v>
      </c>
      <c r="E1235" s="5">
        <f t="shared" si="78"/>
        <v>0</v>
      </c>
      <c r="F1235" s="10">
        <f t="shared" si="76"/>
        <v>324.25869710161555</v>
      </c>
      <c r="G1235" s="10">
        <f>IF(F1235&gt;0,MIN('Hourly Model'!$E$8*1000-E1235,F1235),MAX(-E1235,F1235))</f>
        <v>324.25869710161555</v>
      </c>
      <c r="I1235" s="10">
        <f t="shared" si="79"/>
        <v>-4022.292453321922</v>
      </c>
    </row>
    <row r="1236" spans="1:9" x14ac:dyDescent="0.2">
      <c r="A1236" s="11">
        <f t="shared" si="77"/>
        <v>43517.416666663674</v>
      </c>
      <c r="B1236" s="5">
        <f>'Load Profile'!E1239</f>
        <v>1150.5138032949014</v>
      </c>
      <c r="C1236" s="5">
        <f>'Solar Output'!E1240</f>
        <v>736.90389999999991</v>
      </c>
      <c r="D1236" s="5">
        <f>'Wind Output'!E1243</f>
        <v>286.66666666666669</v>
      </c>
      <c r="E1236" s="5">
        <f t="shared" si="78"/>
        <v>324.25869710161555</v>
      </c>
      <c r="F1236" s="10">
        <f t="shared" si="76"/>
        <v>-126.9432366282349</v>
      </c>
      <c r="G1236" s="10">
        <f>IF(F1236&gt;0,MIN('Hourly Model'!$E$8*1000-E1236,F1236),MAX(-E1236,F1236))</f>
        <v>-126.9432366282349</v>
      </c>
      <c r="I1236" s="10">
        <f t="shared" si="79"/>
        <v>-3824.9769928485421</v>
      </c>
    </row>
    <row r="1237" spans="1:9" x14ac:dyDescent="0.2">
      <c r="A1237" s="11">
        <f t="shared" si="77"/>
        <v>43517.458333330338</v>
      </c>
      <c r="B1237" s="5">
        <f>'Load Profile'!E1240</f>
        <v>1126.7433382924617</v>
      </c>
      <c r="C1237" s="5">
        <f>'Solar Output'!E1241</f>
        <v>443.90575000000001</v>
      </c>
      <c r="D1237" s="5">
        <f>'Wind Output'!E1244</f>
        <v>0</v>
      </c>
      <c r="E1237" s="5">
        <f t="shared" si="78"/>
        <v>197.31546047338065</v>
      </c>
      <c r="F1237" s="10">
        <f t="shared" si="76"/>
        <v>-682.83758829246165</v>
      </c>
      <c r="G1237" s="10">
        <f>IF(F1237&gt;0,MIN('Hourly Model'!$E$8*1000-E1237,F1237),MAX(-E1237,F1237))</f>
        <v>-197.31546047338065</v>
      </c>
      <c r="I1237" s="10">
        <f t="shared" si="79"/>
        <v>-4310.4991206676232</v>
      </c>
    </row>
    <row r="1238" spans="1:9" x14ac:dyDescent="0.2">
      <c r="A1238" s="11">
        <f t="shared" si="77"/>
        <v>43517.499999997002</v>
      </c>
      <c r="B1238" s="5">
        <f>'Load Profile'!E1241</f>
        <v>1098.6190273451116</v>
      </c>
      <c r="C1238" s="5">
        <f>'Solar Output'!E1242</f>
        <v>1343.7301499999999</v>
      </c>
      <c r="D1238" s="5">
        <f>'Wind Output'!E1245</f>
        <v>873.33333333333337</v>
      </c>
      <c r="E1238" s="5">
        <f t="shared" si="78"/>
        <v>0</v>
      </c>
      <c r="F1238" s="10">
        <f t="shared" si="76"/>
        <v>1118.4444559882218</v>
      </c>
      <c r="G1238" s="10">
        <f>IF(F1238&gt;0,MIN('Hourly Model'!$E$8*1000-E1238,F1238),MAX(-E1238,F1238))</f>
        <v>1118.4444559882218</v>
      </c>
      <c r="I1238" s="10">
        <f t="shared" si="79"/>
        <v>-3192.0546646794014</v>
      </c>
    </row>
    <row r="1239" spans="1:9" x14ac:dyDescent="0.2">
      <c r="A1239" s="11">
        <f t="shared" si="77"/>
        <v>43517.541666663667</v>
      </c>
      <c r="B1239" s="5">
        <f>'Load Profile'!E1242</f>
        <v>1075.5350167944798</v>
      </c>
      <c r="C1239" s="5">
        <f>'Solar Output'!E1243</f>
        <v>1256.4428499999999</v>
      </c>
      <c r="D1239" s="5">
        <f>'Wind Output'!E1246</f>
        <v>1666.6666666666667</v>
      </c>
      <c r="E1239" s="5">
        <f t="shared" si="78"/>
        <v>1118.4444559882218</v>
      </c>
      <c r="F1239" s="10">
        <f t="shared" si="76"/>
        <v>1847.5744998721866</v>
      </c>
      <c r="G1239" s="10">
        <f>IF(F1239&gt;0,MIN('Hourly Model'!$E$8*1000-E1239,F1239),MAX(-E1239,F1239))</f>
        <v>1847.5744998721866</v>
      </c>
      <c r="I1239" s="10">
        <f t="shared" si="79"/>
        <v>-226.03570881899304</v>
      </c>
    </row>
    <row r="1240" spans="1:9" x14ac:dyDescent="0.2">
      <c r="A1240" s="11">
        <f t="shared" si="77"/>
        <v>43517.583333330331</v>
      </c>
      <c r="B1240" s="5">
        <f>'Load Profile'!E1243</f>
        <v>1079.8652616989166</v>
      </c>
      <c r="C1240" s="5">
        <f>'Solar Output'!E1244</f>
        <v>1470.7349999999999</v>
      </c>
      <c r="D1240" s="5">
        <f>'Wind Output'!E1247</f>
        <v>2773.3333333333335</v>
      </c>
      <c r="E1240" s="5">
        <f t="shared" si="78"/>
        <v>2966.0189558604084</v>
      </c>
      <c r="F1240" s="10">
        <f t="shared" si="76"/>
        <v>3164.203071634417</v>
      </c>
      <c r="G1240" s="10">
        <f>IF(F1240&gt;0,MIN('Hourly Model'!$E$8*1000-E1240,F1240),MAX(-E1240,F1240))</f>
        <v>3164.203071634417</v>
      </c>
      <c r="I1240" s="10">
        <f t="shared" si="79"/>
        <v>0</v>
      </c>
    </row>
    <row r="1241" spans="1:9" x14ac:dyDescent="0.2">
      <c r="A1241" s="11">
        <f t="shared" si="77"/>
        <v>43517.624999996995</v>
      </c>
      <c r="B1241" s="5">
        <f>'Load Profile'!E1244</f>
        <v>1148.3755230586808</v>
      </c>
      <c r="C1241" s="5">
        <f>'Solar Output'!E1245</f>
        <v>518.18885</v>
      </c>
      <c r="D1241" s="5">
        <f>'Wind Output'!E1248</f>
        <v>2773.3333333333335</v>
      </c>
      <c r="E1241" s="5">
        <f t="shared" si="78"/>
        <v>6130.2220274948249</v>
      </c>
      <c r="F1241" s="10">
        <f t="shared" si="76"/>
        <v>2143.1466602746527</v>
      </c>
      <c r="G1241" s="10">
        <f>IF(F1241&gt;0,MIN('Hourly Model'!$E$8*1000-E1241,F1241),MAX(-E1241,F1241))</f>
        <v>2143.1466602746527</v>
      </c>
      <c r="I1241" s="10">
        <f t="shared" si="79"/>
        <v>0</v>
      </c>
    </row>
    <row r="1242" spans="1:9" x14ac:dyDescent="0.2">
      <c r="A1242" s="11">
        <f t="shared" si="77"/>
        <v>43517.666666663659</v>
      </c>
      <c r="B1242" s="5">
        <f>'Load Profile'!E1245</f>
        <v>1397.6754099913469</v>
      </c>
      <c r="C1242" s="5">
        <f>'Solar Output'!E1246</f>
        <v>84.378950000000003</v>
      </c>
      <c r="D1242" s="5">
        <f>'Wind Output'!E1249</f>
        <v>1666.6666666666667</v>
      </c>
      <c r="E1242" s="5">
        <f t="shared" si="78"/>
        <v>8273.3686877694781</v>
      </c>
      <c r="F1242" s="10">
        <f t="shared" si="76"/>
        <v>353.37020667531988</v>
      </c>
      <c r="G1242" s="10">
        <f>IF(F1242&gt;0,MIN('Hourly Model'!$E$8*1000-E1242,F1242),MAX(-E1242,F1242))</f>
        <v>353.37020667531988</v>
      </c>
      <c r="I1242" s="10">
        <f t="shared" si="79"/>
        <v>0</v>
      </c>
    </row>
    <row r="1243" spans="1:9" x14ac:dyDescent="0.2">
      <c r="A1243" s="11">
        <f t="shared" si="77"/>
        <v>43517.708333330324</v>
      </c>
      <c r="B1243" s="5">
        <f>'Load Profile'!E1246</f>
        <v>1875.9174741426348</v>
      </c>
      <c r="C1243" s="5">
        <f>'Solar Output'!E1247</f>
        <v>0</v>
      </c>
      <c r="D1243" s="5">
        <f>'Wind Output'!E1250</f>
        <v>873.33333333333337</v>
      </c>
      <c r="E1243" s="5">
        <f t="shared" si="78"/>
        <v>8626.7388944447976</v>
      </c>
      <c r="F1243" s="10">
        <f t="shared" si="76"/>
        <v>-1002.5841408093014</v>
      </c>
      <c r="G1243" s="10">
        <f>IF(F1243&gt;0,MIN('Hourly Model'!$E$8*1000-E1243,F1243),MAX(-E1243,F1243))</f>
        <v>-1002.5841408093014</v>
      </c>
      <c r="I1243" s="10">
        <f t="shared" si="79"/>
        <v>0</v>
      </c>
    </row>
    <row r="1244" spans="1:9" x14ac:dyDescent="0.2">
      <c r="A1244" s="11">
        <f t="shared" si="77"/>
        <v>43517.749999996988</v>
      </c>
      <c r="B1244" s="5">
        <f>'Load Profile'!E1247</f>
        <v>2245.1069621374495</v>
      </c>
      <c r="C1244" s="5">
        <f>'Solar Output'!E1248</f>
        <v>0</v>
      </c>
      <c r="D1244" s="5">
        <f>'Wind Output'!E1251</f>
        <v>873.33333333333337</v>
      </c>
      <c r="E1244" s="5">
        <f t="shared" si="78"/>
        <v>7624.1547536354965</v>
      </c>
      <c r="F1244" s="10">
        <f t="shared" si="76"/>
        <v>-1371.773628804116</v>
      </c>
      <c r="G1244" s="10">
        <f>IF(F1244&gt;0,MIN('Hourly Model'!$E$8*1000-E1244,F1244),MAX(-E1244,F1244))</f>
        <v>-1371.773628804116</v>
      </c>
      <c r="I1244" s="10">
        <f t="shared" si="79"/>
        <v>0</v>
      </c>
    </row>
    <row r="1245" spans="1:9" x14ac:dyDescent="0.2">
      <c r="A1245" s="11">
        <f t="shared" si="77"/>
        <v>43517.791666663652</v>
      </c>
      <c r="B1245" s="5">
        <f>'Load Profile'!E1248</f>
        <v>2366.2726186092282</v>
      </c>
      <c r="C1245" s="5">
        <f>'Solar Output'!E1249</f>
        <v>0</v>
      </c>
      <c r="D1245" s="5">
        <f>'Wind Output'!E1252</f>
        <v>873.33333333333337</v>
      </c>
      <c r="E1245" s="5">
        <f t="shared" si="78"/>
        <v>6252.3811248313805</v>
      </c>
      <c r="F1245" s="10">
        <f t="shared" si="76"/>
        <v>-1492.9392852758947</v>
      </c>
      <c r="G1245" s="10">
        <f>IF(F1245&gt;0,MIN('Hourly Model'!$E$8*1000-E1245,F1245),MAX(-E1245,F1245))</f>
        <v>-1492.9392852758947</v>
      </c>
      <c r="I1245" s="10">
        <f t="shared" si="79"/>
        <v>0</v>
      </c>
    </row>
    <row r="1246" spans="1:9" x14ac:dyDescent="0.2">
      <c r="A1246" s="11">
        <f t="shared" si="77"/>
        <v>43517.833333330316</v>
      </c>
      <c r="B1246" s="5">
        <f>'Load Profile'!E1249</f>
        <v>2302.7639899394121</v>
      </c>
      <c r="C1246" s="5">
        <f>'Solar Output'!E1250</f>
        <v>0</v>
      </c>
      <c r="D1246" s="5">
        <f>'Wind Output'!E1253</f>
        <v>873.33333333333337</v>
      </c>
      <c r="E1246" s="5">
        <f t="shared" si="78"/>
        <v>4759.4418395554858</v>
      </c>
      <c r="F1246" s="10">
        <f t="shared" si="76"/>
        <v>-1429.4306566060786</v>
      </c>
      <c r="G1246" s="10">
        <f>IF(F1246&gt;0,MIN('Hourly Model'!$E$8*1000-E1246,F1246),MAX(-E1246,F1246))</f>
        <v>-1429.4306566060786</v>
      </c>
      <c r="I1246" s="10">
        <f t="shared" si="79"/>
        <v>0</v>
      </c>
    </row>
    <row r="1247" spans="1:9" x14ac:dyDescent="0.2">
      <c r="A1247" s="11">
        <f t="shared" si="77"/>
        <v>43517.87499999698</v>
      </c>
      <c r="B1247" s="5">
        <f>'Load Profile'!E1250</f>
        <v>2121.3238608271959</v>
      </c>
      <c r="C1247" s="5">
        <f>'Solar Output'!E1251</f>
        <v>0</v>
      </c>
      <c r="D1247" s="5">
        <f>'Wind Output'!E1254</f>
        <v>873.33333333333337</v>
      </c>
      <c r="E1247" s="5">
        <f t="shared" si="78"/>
        <v>3330.0111829494072</v>
      </c>
      <c r="F1247" s="10">
        <f t="shared" si="76"/>
        <v>-1247.9905274938624</v>
      </c>
      <c r="G1247" s="10">
        <f>IF(F1247&gt;0,MIN('Hourly Model'!$E$8*1000-E1247,F1247),MAX(-E1247,F1247))</f>
        <v>-1247.9905274938624</v>
      </c>
      <c r="I1247" s="10">
        <f t="shared" si="79"/>
        <v>0</v>
      </c>
    </row>
    <row r="1248" spans="1:9" x14ac:dyDescent="0.2">
      <c r="A1248" s="11">
        <f t="shared" si="77"/>
        <v>43517.916666663645</v>
      </c>
      <c r="B1248" s="5">
        <f>'Load Profile'!E1251</f>
        <v>1772.3662021920236</v>
      </c>
      <c r="C1248" s="5">
        <f>'Solar Output'!E1252</f>
        <v>0</v>
      </c>
      <c r="D1248" s="5">
        <f>'Wind Output'!E1255</f>
        <v>1666.6666666666667</v>
      </c>
      <c r="E1248" s="5">
        <f t="shared" si="78"/>
        <v>2082.0206554555448</v>
      </c>
      <c r="F1248" s="10">
        <f t="shared" si="76"/>
        <v>-105.69953552535685</v>
      </c>
      <c r="G1248" s="10">
        <f>IF(F1248&gt;0,MIN('Hourly Model'!$E$8*1000-E1248,F1248),MAX(-E1248,F1248))</f>
        <v>-105.69953552535685</v>
      </c>
      <c r="I1248" s="10">
        <f t="shared" si="79"/>
        <v>0</v>
      </c>
    </row>
    <row r="1249" spans="1:9" x14ac:dyDescent="0.2">
      <c r="A1249" s="11">
        <f t="shared" si="77"/>
        <v>43517.958333330309</v>
      </c>
      <c r="B1249" s="5">
        <f>'Load Profile'!E1252</f>
        <v>1431.3110300058336</v>
      </c>
      <c r="C1249" s="5">
        <f>'Solar Output'!E1253</f>
        <v>0</v>
      </c>
      <c r="D1249" s="5">
        <f>'Wind Output'!E1256</f>
        <v>873.33333333333337</v>
      </c>
      <c r="E1249" s="5">
        <f t="shared" si="78"/>
        <v>1976.3211199301879</v>
      </c>
      <c r="F1249" s="10">
        <f t="shared" si="76"/>
        <v>-557.9776966725002</v>
      </c>
      <c r="G1249" s="10">
        <f>IF(F1249&gt;0,MIN('Hourly Model'!$E$8*1000-E1249,F1249),MAX(-E1249,F1249))</f>
        <v>-557.9776966725002</v>
      </c>
      <c r="I1249" s="10">
        <f t="shared" si="79"/>
        <v>0</v>
      </c>
    </row>
    <row r="1250" spans="1:9" x14ac:dyDescent="0.2">
      <c r="A1250" s="11">
        <f t="shared" si="77"/>
        <v>43517.999999996973</v>
      </c>
      <c r="B1250" s="5">
        <f>'Load Profile'!E1253</f>
        <v>1082.3390471616242</v>
      </c>
      <c r="C1250" s="5">
        <f>'Solar Output'!E1254</f>
        <v>0</v>
      </c>
      <c r="D1250" s="5">
        <f>'Wind Output'!E1257</f>
        <v>1666.6666666666667</v>
      </c>
      <c r="E1250" s="5">
        <f t="shared" si="78"/>
        <v>1418.3434232576878</v>
      </c>
      <c r="F1250" s="10">
        <f t="shared" si="76"/>
        <v>584.32761950504255</v>
      </c>
      <c r="G1250" s="10">
        <f>IF(F1250&gt;0,MIN('Hourly Model'!$E$8*1000-E1250,F1250),MAX(-E1250,F1250))</f>
        <v>584.32761950504255</v>
      </c>
      <c r="I1250" s="10">
        <f t="shared" si="79"/>
        <v>0</v>
      </c>
    </row>
    <row r="1251" spans="1:9" x14ac:dyDescent="0.2">
      <c r="A1251" s="11">
        <f t="shared" si="77"/>
        <v>43518.041666663637</v>
      </c>
      <c r="B1251" s="5">
        <f>'Load Profile'!E1254</f>
        <v>964.21369212763818</v>
      </c>
      <c r="C1251" s="5">
        <f>'Solar Output'!E1255</f>
        <v>0</v>
      </c>
      <c r="D1251" s="5">
        <f>'Wind Output'!E1258</f>
        <v>873.33333333333337</v>
      </c>
      <c r="E1251" s="5">
        <f t="shared" si="78"/>
        <v>2002.6710427627304</v>
      </c>
      <c r="F1251" s="10">
        <f t="shared" si="76"/>
        <v>-90.880358794304811</v>
      </c>
      <c r="G1251" s="10">
        <f>IF(F1251&gt;0,MIN('Hourly Model'!$E$8*1000-E1251,F1251),MAX(-E1251,F1251))</f>
        <v>-90.880358794304811</v>
      </c>
      <c r="I1251" s="10">
        <f t="shared" si="79"/>
        <v>0</v>
      </c>
    </row>
    <row r="1252" spans="1:9" x14ac:dyDescent="0.2">
      <c r="A1252" s="11">
        <f t="shared" si="77"/>
        <v>43518.083333330302</v>
      </c>
      <c r="B1252" s="5">
        <f>'Load Profile'!E1255</f>
        <v>907.13088343355025</v>
      </c>
      <c r="C1252" s="5">
        <f>'Solar Output'!E1256</f>
        <v>0</v>
      </c>
      <c r="D1252" s="5">
        <f>'Wind Output'!E1259</f>
        <v>1666.6666666666667</v>
      </c>
      <c r="E1252" s="5">
        <f t="shared" si="78"/>
        <v>1911.7906839684256</v>
      </c>
      <c r="F1252" s="10">
        <f t="shared" si="76"/>
        <v>759.53578323311649</v>
      </c>
      <c r="G1252" s="10">
        <f>IF(F1252&gt;0,MIN('Hourly Model'!$E$8*1000-E1252,F1252),MAX(-E1252,F1252))</f>
        <v>759.53578323311649</v>
      </c>
      <c r="I1252" s="10">
        <f t="shared" si="79"/>
        <v>0</v>
      </c>
    </row>
    <row r="1253" spans="1:9" x14ac:dyDescent="0.2">
      <c r="A1253" s="11">
        <f t="shared" si="77"/>
        <v>43518.124999996966</v>
      </c>
      <c r="B1253" s="5">
        <f>'Load Profile'!E1256</f>
        <v>904.02439786852904</v>
      </c>
      <c r="C1253" s="5">
        <f>'Solar Output'!E1257</f>
        <v>0</v>
      </c>
      <c r="D1253" s="5">
        <f>'Wind Output'!E1260</f>
        <v>2773.3333333333335</v>
      </c>
      <c r="E1253" s="5">
        <f t="shared" si="78"/>
        <v>2671.3264672015421</v>
      </c>
      <c r="F1253" s="10">
        <f t="shared" si="76"/>
        <v>1869.3089354648046</v>
      </c>
      <c r="G1253" s="10">
        <f>IF(F1253&gt;0,MIN('Hourly Model'!$E$8*1000-E1253,F1253),MAX(-E1253,F1253))</f>
        <v>1869.3089354648046</v>
      </c>
      <c r="I1253" s="10">
        <f t="shared" si="79"/>
        <v>0</v>
      </c>
    </row>
    <row r="1254" spans="1:9" x14ac:dyDescent="0.2">
      <c r="A1254" s="11">
        <f t="shared" si="77"/>
        <v>43518.16666666363</v>
      </c>
      <c r="B1254" s="5">
        <f>'Load Profile'!E1257</f>
        <v>899.57841619616318</v>
      </c>
      <c r="C1254" s="5">
        <f>'Solar Output'!E1258</f>
        <v>0</v>
      </c>
      <c r="D1254" s="5">
        <f>'Wind Output'!E1261</f>
        <v>1666.6666666666667</v>
      </c>
      <c r="E1254" s="5">
        <f t="shared" si="78"/>
        <v>4540.6354026663466</v>
      </c>
      <c r="F1254" s="10">
        <f t="shared" si="76"/>
        <v>767.08825047050357</v>
      </c>
      <c r="G1254" s="10">
        <f>IF(F1254&gt;0,MIN('Hourly Model'!$E$8*1000-E1254,F1254),MAX(-E1254,F1254))</f>
        <v>767.08825047050357</v>
      </c>
      <c r="I1254" s="10">
        <f t="shared" si="79"/>
        <v>0</v>
      </c>
    </row>
    <row r="1255" spans="1:9" x14ac:dyDescent="0.2">
      <c r="A1255" s="11">
        <f t="shared" si="77"/>
        <v>43518.208333330294</v>
      </c>
      <c r="B1255" s="5">
        <f>'Load Profile'!E1258</f>
        <v>972.25125141753711</v>
      </c>
      <c r="C1255" s="5">
        <f>'Solar Output'!E1259</f>
        <v>0</v>
      </c>
      <c r="D1255" s="5">
        <f>'Wind Output'!E1262</f>
        <v>873.33333333333337</v>
      </c>
      <c r="E1255" s="5">
        <f t="shared" si="78"/>
        <v>5307.7236531368499</v>
      </c>
      <c r="F1255" s="10">
        <f t="shared" si="76"/>
        <v>-98.917918084203734</v>
      </c>
      <c r="G1255" s="10">
        <f>IF(F1255&gt;0,MIN('Hourly Model'!$E$8*1000-E1255,F1255),MAX(-E1255,F1255))</f>
        <v>-98.917918084203734</v>
      </c>
      <c r="I1255" s="10">
        <f t="shared" si="79"/>
        <v>0</v>
      </c>
    </row>
    <row r="1256" spans="1:9" x14ac:dyDescent="0.2">
      <c r="A1256" s="11">
        <f t="shared" si="77"/>
        <v>43518.249999996959</v>
      </c>
      <c r="B1256" s="5">
        <f>'Load Profile'!E1259</f>
        <v>1208.3747926514695</v>
      </c>
      <c r="C1256" s="5">
        <f>'Solar Output'!E1260</f>
        <v>0</v>
      </c>
      <c r="D1256" s="5">
        <f>'Wind Output'!E1263</f>
        <v>873.33333333333337</v>
      </c>
      <c r="E1256" s="5">
        <f t="shared" si="78"/>
        <v>5208.805735052646</v>
      </c>
      <c r="F1256" s="10">
        <f t="shared" si="76"/>
        <v>-335.04145931813616</v>
      </c>
      <c r="G1256" s="10">
        <f>IF(F1256&gt;0,MIN('Hourly Model'!$E$8*1000-E1256,F1256),MAX(-E1256,F1256))</f>
        <v>-335.04145931813616</v>
      </c>
      <c r="I1256" s="10">
        <f t="shared" si="79"/>
        <v>0</v>
      </c>
    </row>
    <row r="1257" spans="1:9" x14ac:dyDescent="0.2">
      <c r="A1257" s="11">
        <f t="shared" si="77"/>
        <v>43518.291666663623</v>
      </c>
      <c r="B1257" s="5">
        <f>'Load Profile'!E1260</f>
        <v>1495.0601637767932</v>
      </c>
      <c r="C1257" s="5">
        <f>'Solar Output'!E1261</f>
        <v>580.46939999999995</v>
      </c>
      <c r="D1257" s="5">
        <f>'Wind Output'!E1264</f>
        <v>873.33333333333337</v>
      </c>
      <c r="E1257" s="5">
        <f t="shared" si="78"/>
        <v>4873.7642757345102</v>
      </c>
      <c r="F1257" s="10">
        <f t="shared" si="76"/>
        <v>-41.257430443459725</v>
      </c>
      <c r="G1257" s="10">
        <f>IF(F1257&gt;0,MIN('Hourly Model'!$E$8*1000-E1257,F1257),MAX(-E1257,F1257))</f>
        <v>-41.257430443459725</v>
      </c>
      <c r="I1257" s="10">
        <f t="shared" si="79"/>
        <v>0</v>
      </c>
    </row>
    <row r="1258" spans="1:9" x14ac:dyDescent="0.2">
      <c r="A1258" s="11">
        <f t="shared" si="77"/>
        <v>43518.333333330287</v>
      </c>
      <c r="B1258" s="5">
        <f>'Load Profile'!E1261</f>
        <v>1391.5535169478512</v>
      </c>
      <c r="C1258" s="5">
        <f>'Solar Output'!E1262</f>
        <v>4397.6149499999992</v>
      </c>
      <c r="D1258" s="5">
        <f>'Wind Output'!E1265</f>
        <v>286.66666666666669</v>
      </c>
      <c r="E1258" s="5">
        <f t="shared" si="78"/>
        <v>4832.5068452910509</v>
      </c>
      <c r="F1258" s="10">
        <f t="shared" si="76"/>
        <v>3292.728099718815</v>
      </c>
      <c r="G1258" s="10">
        <f>IF(F1258&gt;0,MIN('Hourly Model'!$E$8*1000-E1258,F1258),MAX(-E1258,F1258))</f>
        <v>3292.728099718815</v>
      </c>
      <c r="I1258" s="10">
        <f t="shared" si="79"/>
        <v>0</v>
      </c>
    </row>
    <row r="1259" spans="1:9" x14ac:dyDescent="0.2">
      <c r="A1259" s="11">
        <f t="shared" si="77"/>
        <v>43518.374999996951</v>
      </c>
      <c r="B1259" s="5">
        <f>'Load Profile'!E1262</f>
        <v>1214.4159520689775</v>
      </c>
      <c r="C1259" s="5">
        <f>'Solar Output'!E1263</f>
        <v>6235.5069999999996</v>
      </c>
      <c r="D1259" s="5">
        <f>'Wind Output'!E1266</f>
        <v>0</v>
      </c>
      <c r="E1259" s="5">
        <f t="shared" si="78"/>
        <v>8125.2349450098664</v>
      </c>
      <c r="F1259" s="10">
        <f t="shared" si="76"/>
        <v>5021.0910479310223</v>
      </c>
      <c r="G1259" s="10">
        <f>IF(F1259&gt;0,MIN('Hourly Model'!$E$8*1000-E1259,F1259),MAX(-E1259,F1259))</f>
        <v>1874.7650549901336</v>
      </c>
      <c r="I1259" s="10">
        <f t="shared" si="79"/>
        <v>0</v>
      </c>
    </row>
    <row r="1260" spans="1:9" x14ac:dyDescent="0.2">
      <c r="A1260" s="11">
        <f t="shared" si="77"/>
        <v>43518.416666663616</v>
      </c>
      <c r="B1260" s="5">
        <f>'Load Profile'!E1263</f>
        <v>1219.7067402320827</v>
      </c>
      <c r="C1260" s="5">
        <f>'Solar Output'!E1264</f>
        <v>7514.8532499999983</v>
      </c>
      <c r="D1260" s="5">
        <f>'Wind Output'!E1267</f>
        <v>286.66666666666669</v>
      </c>
      <c r="E1260" s="5">
        <f t="shared" si="78"/>
        <v>10000</v>
      </c>
      <c r="F1260" s="10">
        <f t="shared" si="76"/>
        <v>6581.8131764345826</v>
      </c>
      <c r="G1260" s="10">
        <f>IF(F1260&gt;0,MIN('Hourly Model'!$E$8*1000-E1260,F1260),MAX(-E1260,F1260))</f>
        <v>0</v>
      </c>
      <c r="I1260" s="10">
        <f t="shared" si="79"/>
        <v>0</v>
      </c>
    </row>
    <row r="1261" spans="1:9" x14ac:dyDescent="0.2">
      <c r="A1261" s="11">
        <f t="shared" si="77"/>
        <v>43518.45833333028</v>
      </c>
      <c r="B1261" s="5">
        <f>'Load Profile'!E1264</f>
        <v>1193.7871444633404</v>
      </c>
      <c r="C1261" s="5">
        <f>'Solar Output'!E1265</f>
        <v>8050.4220499999992</v>
      </c>
      <c r="D1261" s="5">
        <f>'Wind Output'!E1268</f>
        <v>0</v>
      </c>
      <c r="E1261" s="5">
        <f t="shared" si="78"/>
        <v>10000</v>
      </c>
      <c r="F1261" s="10">
        <f t="shared" si="76"/>
        <v>6856.6349055366591</v>
      </c>
      <c r="G1261" s="10">
        <f>IF(F1261&gt;0,MIN('Hourly Model'!$E$8*1000-E1261,F1261),MAX(-E1261,F1261))</f>
        <v>0</v>
      </c>
      <c r="I1261" s="10">
        <f t="shared" si="79"/>
        <v>0</v>
      </c>
    </row>
    <row r="1262" spans="1:9" x14ac:dyDescent="0.2">
      <c r="A1262" s="11">
        <f t="shared" si="77"/>
        <v>43518.499999996944</v>
      </c>
      <c r="B1262" s="5">
        <f>'Load Profile'!E1265</f>
        <v>1160.3677537501621</v>
      </c>
      <c r="C1262" s="5">
        <f>'Solar Output'!E1266</f>
        <v>8164.1834999999992</v>
      </c>
      <c r="D1262" s="5">
        <f>'Wind Output'!E1269</f>
        <v>0</v>
      </c>
      <c r="E1262" s="5">
        <f t="shared" si="78"/>
        <v>10000</v>
      </c>
      <c r="F1262" s="10">
        <f t="shared" si="76"/>
        <v>7003.8157462498366</v>
      </c>
      <c r="G1262" s="10">
        <f>IF(F1262&gt;0,MIN('Hourly Model'!$E$8*1000-E1262,F1262),MAX(-E1262,F1262))</f>
        <v>0</v>
      </c>
      <c r="I1262" s="10">
        <f t="shared" si="79"/>
        <v>0</v>
      </c>
    </row>
    <row r="1263" spans="1:9" x14ac:dyDescent="0.2">
      <c r="A1263" s="11">
        <f t="shared" si="77"/>
        <v>43518.541666663608</v>
      </c>
      <c r="B1263" s="5">
        <f>'Load Profile'!E1266</f>
        <v>1128.6125105113288</v>
      </c>
      <c r="C1263" s="5">
        <f>'Solar Output'!E1267</f>
        <v>7607.5547500000002</v>
      </c>
      <c r="D1263" s="5">
        <f>'Wind Output'!E1270</f>
        <v>0</v>
      </c>
      <c r="E1263" s="5">
        <f t="shared" si="78"/>
        <v>10000</v>
      </c>
      <c r="F1263" s="10">
        <f t="shared" si="76"/>
        <v>6478.9422394886715</v>
      </c>
      <c r="G1263" s="10">
        <f>IF(F1263&gt;0,MIN('Hourly Model'!$E$8*1000-E1263,F1263),MAX(-E1263,F1263))</f>
        <v>0</v>
      </c>
      <c r="I1263" s="10">
        <f t="shared" si="79"/>
        <v>0</v>
      </c>
    </row>
    <row r="1264" spans="1:9" x14ac:dyDescent="0.2">
      <c r="A1264" s="11">
        <f t="shared" si="77"/>
        <v>43518.583333330273</v>
      </c>
      <c r="B1264" s="5">
        <f>'Load Profile'!E1267</f>
        <v>1120.1319628213901</v>
      </c>
      <c r="C1264" s="5">
        <f>'Solar Output'!E1268</f>
        <v>6239.8953999999994</v>
      </c>
      <c r="D1264" s="5">
        <f>'Wind Output'!E1271</f>
        <v>1666.6666666666667</v>
      </c>
      <c r="E1264" s="5">
        <f t="shared" si="78"/>
        <v>10000</v>
      </c>
      <c r="F1264" s="10">
        <f t="shared" si="76"/>
        <v>6786.4301038452759</v>
      </c>
      <c r="G1264" s="10">
        <f>IF(F1264&gt;0,MIN('Hourly Model'!$E$8*1000-E1264,F1264),MAX(-E1264,F1264))</f>
        <v>0</v>
      </c>
      <c r="I1264" s="10">
        <f t="shared" si="79"/>
        <v>0</v>
      </c>
    </row>
    <row r="1265" spans="1:9" x14ac:dyDescent="0.2">
      <c r="A1265" s="11">
        <f t="shared" si="77"/>
        <v>43518.624999996937</v>
      </c>
      <c r="B1265" s="5">
        <f>'Load Profile'!E1268</f>
        <v>1166.4567256394871</v>
      </c>
      <c r="C1265" s="5">
        <f>'Solar Output'!E1269</f>
        <v>4182.9340999999995</v>
      </c>
      <c r="D1265" s="5">
        <f>'Wind Output'!E1272</f>
        <v>286.66666666666669</v>
      </c>
      <c r="E1265" s="5">
        <f t="shared" si="78"/>
        <v>10000</v>
      </c>
      <c r="F1265" s="10">
        <f t="shared" si="76"/>
        <v>3303.1440410271794</v>
      </c>
      <c r="G1265" s="10">
        <f>IF(F1265&gt;0,MIN('Hourly Model'!$E$8*1000-E1265,F1265),MAX(-E1265,F1265))</f>
        <v>0</v>
      </c>
      <c r="I1265" s="10">
        <f t="shared" si="79"/>
        <v>0</v>
      </c>
    </row>
    <row r="1266" spans="1:9" x14ac:dyDescent="0.2">
      <c r="A1266" s="11">
        <f t="shared" si="77"/>
        <v>43518.666666663601</v>
      </c>
      <c r="B1266" s="5">
        <f>'Load Profile'!E1269</f>
        <v>1386.1750699968777</v>
      </c>
      <c r="C1266" s="5">
        <f>'Solar Output'!E1270</f>
        <v>1722.7092</v>
      </c>
      <c r="D1266" s="5">
        <f>'Wind Output'!E1273</f>
        <v>0</v>
      </c>
      <c r="E1266" s="5">
        <f t="shared" si="78"/>
        <v>10000</v>
      </c>
      <c r="F1266" s="10">
        <f t="shared" si="76"/>
        <v>336.5341300031223</v>
      </c>
      <c r="G1266" s="10">
        <f>IF(F1266&gt;0,MIN('Hourly Model'!$E$8*1000-E1266,F1266),MAX(-E1266,F1266))</f>
        <v>0</v>
      </c>
      <c r="I1266" s="10">
        <f t="shared" si="79"/>
        <v>0</v>
      </c>
    </row>
    <row r="1267" spans="1:9" x14ac:dyDescent="0.2">
      <c r="A1267" s="11">
        <f t="shared" si="77"/>
        <v>43518.708333330265</v>
      </c>
      <c r="B1267" s="5">
        <f>'Load Profile'!E1270</f>
        <v>1868.6448633509367</v>
      </c>
      <c r="C1267" s="5">
        <f>'Solar Output'!E1271</f>
        <v>0</v>
      </c>
      <c r="D1267" s="5">
        <f>'Wind Output'!E1274</f>
        <v>286.66666666666669</v>
      </c>
      <c r="E1267" s="5">
        <f t="shared" si="78"/>
        <v>10000</v>
      </c>
      <c r="F1267" s="10">
        <f t="shared" si="76"/>
        <v>-1581.97819668427</v>
      </c>
      <c r="G1267" s="10">
        <f>IF(F1267&gt;0,MIN('Hourly Model'!$E$8*1000-E1267,F1267),MAX(-E1267,F1267))</f>
        <v>-1581.97819668427</v>
      </c>
      <c r="I1267" s="10">
        <f t="shared" si="79"/>
        <v>0</v>
      </c>
    </row>
    <row r="1268" spans="1:9" x14ac:dyDescent="0.2">
      <c r="A1268" s="11">
        <f t="shared" si="77"/>
        <v>43518.74999999693</v>
      </c>
      <c r="B1268" s="5">
        <f>'Load Profile'!E1271</f>
        <v>2220.9807147237921</v>
      </c>
      <c r="C1268" s="5">
        <f>'Solar Output'!E1272</f>
        <v>0</v>
      </c>
      <c r="D1268" s="5">
        <f>'Wind Output'!E1275</f>
        <v>286.66666666666669</v>
      </c>
      <c r="E1268" s="5">
        <f t="shared" si="78"/>
        <v>8418.0218033157307</v>
      </c>
      <c r="F1268" s="10">
        <f t="shared" si="76"/>
        <v>-1934.3140480571253</v>
      </c>
      <c r="G1268" s="10">
        <f>IF(F1268&gt;0,MIN('Hourly Model'!$E$8*1000-E1268,F1268),MAX(-E1268,F1268))</f>
        <v>-1934.3140480571253</v>
      </c>
      <c r="I1268" s="10">
        <f t="shared" si="79"/>
        <v>0</v>
      </c>
    </row>
    <row r="1269" spans="1:9" x14ac:dyDescent="0.2">
      <c r="A1269" s="11">
        <f t="shared" si="77"/>
        <v>43518.791666663594</v>
      </c>
      <c r="B1269" s="5">
        <f>'Load Profile'!E1272</f>
        <v>2341.5662102100177</v>
      </c>
      <c r="C1269" s="5">
        <f>'Solar Output'!E1273</f>
        <v>0</v>
      </c>
      <c r="D1269" s="5">
        <f>'Wind Output'!E1276</f>
        <v>0</v>
      </c>
      <c r="E1269" s="5">
        <f t="shared" si="78"/>
        <v>6483.7077552586052</v>
      </c>
      <c r="F1269" s="10">
        <f t="shared" si="76"/>
        <v>-2341.5662102100177</v>
      </c>
      <c r="G1269" s="10">
        <f>IF(F1269&gt;0,MIN('Hourly Model'!$E$8*1000-E1269,F1269),MAX(-E1269,F1269))</f>
        <v>-2341.5662102100177</v>
      </c>
      <c r="I1269" s="10">
        <f t="shared" si="79"/>
        <v>0</v>
      </c>
    </row>
    <row r="1270" spans="1:9" x14ac:dyDescent="0.2">
      <c r="A1270" s="11">
        <f t="shared" si="77"/>
        <v>43518.833333330258</v>
      </c>
      <c r="B1270" s="5">
        <f>'Load Profile'!E1273</f>
        <v>2251.2790093341036</v>
      </c>
      <c r="C1270" s="5">
        <f>'Solar Output'!E1274</f>
        <v>0</v>
      </c>
      <c r="D1270" s="5">
        <f>'Wind Output'!E1277</f>
        <v>0</v>
      </c>
      <c r="E1270" s="5">
        <f t="shared" si="78"/>
        <v>4142.1415450485874</v>
      </c>
      <c r="F1270" s="10">
        <f t="shared" si="76"/>
        <v>-2251.2790093341036</v>
      </c>
      <c r="G1270" s="10">
        <f>IF(F1270&gt;0,MIN('Hourly Model'!$E$8*1000-E1270,F1270),MAX(-E1270,F1270))</f>
        <v>-2251.2790093341036</v>
      </c>
      <c r="I1270" s="10">
        <f t="shared" si="79"/>
        <v>0</v>
      </c>
    </row>
    <row r="1271" spans="1:9" x14ac:dyDescent="0.2">
      <c r="A1271" s="11">
        <f t="shared" si="77"/>
        <v>43518.874999996922</v>
      </c>
      <c r="B1271" s="5">
        <f>'Load Profile'!E1274</f>
        <v>2053.7531907820066</v>
      </c>
      <c r="C1271" s="5">
        <f>'Solar Output'!E1275</f>
        <v>0</v>
      </c>
      <c r="D1271" s="5">
        <f>'Wind Output'!E1278</f>
        <v>0</v>
      </c>
      <c r="E1271" s="5">
        <f t="shared" si="78"/>
        <v>1890.8625357144838</v>
      </c>
      <c r="F1271" s="10">
        <f t="shared" si="76"/>
        <v>-2053.7531907820066</v>
      </c>
      <c r="G1271" s="10">
        <f>IF(F1271&gt;0,MIN('Hourly Model'!$E$8*1000-E1271,F1271),MAX(-E1271,F1271))</f>
        <v>-1890.8625357144838</v>
      </c>
      <c r="I1271" s="10">
        <f t="shared" si="79"/>
        <v>-162.89065506752286</v>
      </c>
    </row>
    <row r="1272" spans="1:9" x14ac:dyDescent="0.2">
      <c r="A1272" s="11">
        <f t="shared" si="77"/>
        <v>43518.916666663587</v>
      </c>
      <c r="B1272" s="5">
        <f>'Load Profile'!E1275</f>
        <v>1706.0125416730195</v>
      </c>
      <c r="C1272" s="5">
        <f>'Solar Output'!E1276</f>
        <v>0</v>
      </c>
      <c r="D1272" s="5">
        <f>'Wind Output'!E1279</f>
        <v>0</v>
      </c>
      <c r="E1272" s="5">
        <f t="shared" si="78"/>
        <v>0</v>
      </c>
      <c r="F1272" s="10">
        <f t="shared" si="76"/>
        <v>-1706.0125416730195</v>
      </c>
      <c r="G1272" s="10">
        <f>IF(F1272&gt;0,MIN('Hourly Model'!$E$8*1000-E1272,F1272),MAX(-E1272,F1272))</f>
        <v>0</v>
      </c>
      <c r="I1272" s="10">
        <f t="shared" si="79"/>
        <v>-1868.9031967405424</v>
      </c>
    </row>
    <row r="1273" spans="1:9" x14ac:dyDescent="0.2">
      <c r="A1273" s="11">
        <f t="shared" si="77"/>
        <v>43518.958333330251</v>
      </c>
      <c r="B1273" s="5">
        <f>'Load Profile'!E1276</f>
        <v>1367.9102718303238</v>
      </c>
      <c r="C1273" s="5">
        <f>'Solar Output'!E1277</f>
        <v>0</v>
      </c>
      <c r="D1273" s="5">
        <f>'Wind Output'!E1280</f>
        <v>286.66666666666669</v>
      </c>
      <c r="E1273" s="5">
        <f t="shared" si="78"/>
        <v>0</v>
      </c>
      <c r="F1273" s="10">
        <f t="shared" si="76"/>
        <v>-1081.2436051636571</v>
      </c>
      <c r="G1273" s="10">
        <f>IF(F1273&gt;0,MIN('Hourly Model'!$E$8*1000-E1273,F1273),MAX(-E1273,F1273))</f>
        <v>0</v>
      </c>
      <c r="I1273" s="10">
        <f t="shared" si="79"/>
        <v>-2950.1468019041995</v>
      </c>
    </row>
    <row r="1274" spans="1:9" x14ac:dyDescent="0.2">
      <c r="A1274" s="11">
        <f t="shared" si="77"/>
        <v>43518.999999996915</v>
      </c>
      <c r="B1274" s="5">
        <f>'Load Profile'!E1277</f>
        <v>1017.0656730529339</v>
      </c>
      <c r="C1274" s="5">
        <f>'Solar Output'!E1278</f>
        <v>0</v>
      </c>
      <c r="D1274" s="5">
        <f>'Wind Output'!E1281</f>
        <v>0</v>
      </c>
      <c r="E1274" s="5">
        <f t="shared" si="78"/>
        <v>0</v>
      </c>
      <c r="F1274" s="10">
        <f t="shared" si="76"/>
        <v>-1017.0656730529339</v>
      </c>
      <c r="G1274" s="10">
        <f>IF(F1274&gt;0,MIN('Hourly Model'!$E$8*1000-E1274,F1274),MAX(-E1274,F1274))</f>
        <v>0</v>
      </c>
      <c r="I1274" s="10">
        <f t="shared" si="79"/>
        <v>-3967.2124749571335</v>
      </c>
    </row>
    <row r="1275" spans="1:9" x14ac:dyDescent="0.2">
      <c r="A1275" s="11">
        <f t="shared" si="77"/>
        <v>43519.041666663579</v>
      </c>
      <c r="B1275" s="5">
        <f>'Load Profile'!E1278</f>
        <v>882.52605517327095</v>
      </c>
      <c r="C1275" s="5">
        <f>'Solar Output'!E1279</f>
        <v>0</v>
      </c>
      <c r="D1275" s="5">
        <f>'Wind Output'!E1282</f>
        <v>0</v>
      </c>
      <c r="E1275" s="5">
        <f t="shared" si="78"/>
        <v>0</v>
      </c>
      <c r="F1275" s="10">
        <f t="shared" si="76"/>
        <v>-882.52605517327095</v>
      </c>
      <c r="G1275" s="10">
        <f>IF(F1275&gt;0,MIN('Hourly Model'!$E$8*1000-E1275,F1275),MAX(-E1275,F1275))</f>
        <v>0</v>
      </c>
      <c r="I1275" s="10">
        <f t="shared" si="79"/>
        <v>-4849.7385301304048</v>
      </c>
    </row>
    <row r="1276" spans="1:9" x14ac:dyDescent="0.2">
      <c r="A1276" s="11">
        <f t="shared" si="77"/>
        <v>43519.083333330243</v>
      </c>
      <c r="B1276" s="5">
        <f>'Load Profile'!E1279</f>
        <v>827.39532864494322</v>
      </c>
      <c r="C1276" s="5">
        <f>'Solar Output'!E1280</f>
        <v>0</v>
      </c>
      <c r="D1276" s="5">
        <f>'Wind Output'!E1283</f>
        <v>873.33333333333337</v>
      </c>
      <c r="E1276" s="5">
        <f t="shared" si="78"/>
        <v>0</v>
      </c>
      <c r="F1276" s="10">
        <f t="shared" si="76"/>
        <v>45.938004688390151</v>
      </c>
      <c r="G1276" s="10">
        <f>IF(F1276&gt;0,MIN('Hourly Model'!$E$8*1000-E1276,F1276),MAX(-E1276,F1276))</f>
        <v>45.938004688390151</v>
      </c>
      <c r="I1276" s="10">
        <f t="shared" si="79"/>
        <v>-4803.800525442015</v>
      </c>
    </row>
    <row r="1277" spans="1:9" x14ac:dyDescent="0.2">
      <c r="A1277" s="11">
        <f t="shared" si="77"/>
        <v>43519.124999996908</v>
      </c>
      <c r="B1277" s="5">
        <f>'Load Profile'!E1280</f>
        <v>815.71536615439504</v>
      </c>
      <c r="C1277" s="5">
        <f>'Solar Output'!E1281</f>
        <v>0</v>
      </c>
      <c r="D1277" s="5">
        <f>'Wind Output'!E1284</f>
        <v>0</v>
      </c>
      <c r="E1277" s="5">
        <f t="shared" si="78"/>
        <v>45.938004688390151</v>
      </c>
      <c r="F1277" s="10">
        <f t="shared" si="76"/>
        <v>-815.71536615439504</v>
      </c>
      <c r="G1277" s="10">
        <f>IF(F1277&gt;0,MIN('Hourly Model'!$E$8*1000-E1277,F1277),MAX(-E1277,F1277))</f>
        <v>-45.938004688390151</v>
      </c>
      <c r="I1277" s="10">
        <f t="shared" si="79"/>
        <v>-5573.5778869080204</v>
      </c>
    </row>
    <row r="1278" spans="1:9" x14ac:dyDescent="0.2">
      <c r="A1278" s="11">
        <f t="shared" si="77"/>
        <v>43519.166666663572</v>
      </c>
      <c r="B1278" s="5">
        <f>'Load Profile'!E1281</f>
        <v>813.54523017352346</v>
      </c>
      <c r="C1278" s="5">
        <f>'Solar Output'!E1282</f>
        <v>0</v>
      </c>
      <c r="D1278" s="5">
        <f>'Wind Output'!E1285</f>
        <v>0</v>
      </c>
      <c r="E1278" s="5">
        <f t="shared" si="78"/>
        <v>0</v>
      </c>
      <c r="F1278" s="10">
        <f t="shared" si="76"/>
        <v>-813.54523017352346</v>
      </c>
      <c r="G1278" s="10">
        <f>IF(F1278&gt;0,MIN('Hourly Model'!$E$8*1000-E1278,F1278),MAX(-E1278,F1278))</f>
        <v>0</v>
      </c>
      <c r="I1278" s="10">
        <f t="shared" si="79"/>
        <v>-6387.1231170815436</v>
      </c>
    </row>
    <row r="1279" spans="1:9" x14ac:dyDescent="0.2">
      <c r="A1279" s="11">
        <f t="shared" si="77"/>
        <v>43519.208333330236</v>
      </c>
      <c r="B1279" s="5">
        <f>'Load Profile'!E1282</f>
        <v>883.51412373081132</v>
      </c>
      <c r="C1279" s="5">
        <f>'Solar Output'!E1283</f>
        <v>0</v>
      </c>
      <c r="D1279" s="5">
        <f>'Wind Output'!E1286</f>
        <v>873.33333333333337</v>
      </c>
      <c r="E1279" s="5">
        <f t="shared" si="78"/>
        <v>0</v>
      </c>
      <c r="F1279" s="10">
        <f t="shared" si="76"/>
        <v>-10.180790397477949</v>
      </c>
      <c r="G1279" s="10">
        <f>IF(F1279&gt;0,MIN('Hourly Model'!$E$8*1000-E1279,F1279),MAX(-E1279,F1279))</f>
        <v>0</v>
      </c>
      <c r="I1279" s="10">
        <f t="shared" si="79"/>
        <v>-6397.3039074790213</v>
      </c>
    </row>
    <row r="1280" spans="1:9" x14ac:dyDescent="0.2">
      <c r="A1280" s="11">
        <f t="shared" si="77"/>
        <v>43519.2499999969</v>
      </c>
      <c r="B1280" s="5">
        <f>'Load Profile'!E1283</f>
        <v>1096.1740834059538</v>
      </c>
      <c r="C1280" s="5">
        <f>'Solar Output'!E1284</f>
        <v>0</v>
      </c>
      <c r="D1280" s="5">
        <f>'Wind Output'!E1287</f>
        <v>0</v>
      </c>
      <c r="E1280" s="5">
        <f t="shared" si="78"/>
        <v>0</v>
      </c>
      <c r="F1280" s="10">
        <f t="shared" si="76"/>
        <v>-1096.1740834059538</v>
      </c>
      <c r="G1280" s="10">
        <f>IF(F1280&gt;0,MIN('Hourly Model'!$E$8*1000-E1280,F1280),MAX(-E1280,F1280))</f>
        <v>0</v>
      </c>
      <c r="I1280" s="10">
        <f t="shared" si="79"/>
        <v>-7493.477990884975</v>
      </c>
    </row>
    <row r="1281" spans="1:9" x14ac:dyDescent="0.2">
      <c r="A1281" s="11">
        <f t="shared" si="77"/>
        <v>43519.291666663565</v>
      </c>
      <c r="B1281" s="5">
        <f>'Load Profile'!E1284</f>
        <v>1406.4393155509704</v>
      </c>
      <c r="C1281" s="5">
        <f>'Solar Output'!E1285</f>
        <v>356.61959999999993</v>
      </c>
      <c r="D1281" s="5">
        <f>'Wind Output'!E1288</f>
        <v>0</v>
      </c>
      <c r="E1281" s="5">
        <f t="shared" si="78"/>
        <v>0</v>
      </c>
      <c r="F1281" s="10">
        <f t="shared" si="76"/>
        <v>-1049.8197155509704</v>
      </c>
      <c r="G1281" s="10">
        <f>IF(F1281&gt;0,MIN('Hourly Model'!$E$8*1000-E1281,F1281),MAX(-E1281,F1281))</f>
        <v>0</v>
      </c>
      <c r="I1281" s="10">
        <f t="shared" si="79"/>
        <v>-8543.2977064359457</v>
      </c>
    </row>
    <row r="1282" spans="1:9" x14ac:dyDescent="0.2">
      <c r="A1282" s="11">
        <f t="shared" si="77"/>
        <v>43519.333333330229</v>
      </c>
      <c r="B1282" s="5">
        <f>'Load Profile'!E1285</f>
        <v>1319.7867381666058</v>
      </c>
      <c r="C1282" s="5">
        <f>'Solar Output'!E1286</f>
        <v>3267.0395999999996</v>
      </c>
      <c r="D1282" s="5">
        <f>'Wind Output'!E1289</f>
        <v>286.66666666666669</v>
      </c>
      <c r="E1282" s="5">
        <f t="shared" si="78"/>
        <v>0</v>
      </c>
      <c r="F1282" s="10">
        <f t="shared" ref="F1282:F1345" si="80">D1282+C1282-B1282</f>
        <v>2233.9195285000606</v>
      </c>
      <c r="G1282" s="10">
        <f>IF(F1282&gt;0,MIN('Hourly Model'!$E$8*1000-E1282,F1282),MAX(-E1282,F1282))</f>
        <v>2233.9195285000606</v>
      </c>
      <c r="I1282" s="10">
        <f t="shared" si="79"/>
        <v>-6309.3781779358851</v>
      </c>
    </row>
    <row r="1283" spans="1:9" x14ac:dyDescent="0.2">
      <c r="A1283" s="11">
        <f t="shared" ref="A1283:A1346" si="81">A1282+1/24</f>
        <v>43519.374999996893</v>
      </c>
      <c r="B1283" s="5">
        <f>'Load Profile'!E1286</f>
        <v>1128.7277278921169</v>
      </c>
      <c r="C1283" s="5">
        <f>'Solar Output'!E1287</f>
        <v>4879.9778499999993</v>
      </c>
      <c r="D1283" s="5">
        <f>'Wind Output'!E1290</f>
        <v>286.66666666666669</v>
      </c>
      <c r="E1283" s="5">
        <f t="shared" ref="E1283:E1346" si="82">E1282+G1282</f>
        <v>2233.9195285000606</v>
      </c>
      <c r="F1283" s="10">
        <f t="shared" si="80"/>
        <v>4037.9167887745493</v>
      </c>
      <c r="G1283" s="10">
        <f>IF(F1283&gt;0,MIN('Hourly Model'!$E$8*1000-E1283,F1283),MAX(-E1283,F1283))</f>
        <v>4037.9167887745493</v>
      </c>
      <c r="I1283" s="10">
        <f t="shared" ref="I1283:I1346" si="83">MIN(I1282+F1283+E1283,0)</f>
        <v>-37.541860661275223</v>
      </c>
    </row>
    <row r="1284" spans="1:9" x14ac:dyDescent="0.2">
      <c r="A1284" s="11">
        <f t="shared" si="81"/>
        <v>43519.416666663557</v>
      </c>
      <c r="B1284" s="5">
        <f>'Load Profile'!E1287</f>
        <v>1138.4533764059206</v>
      </c>
      <c r="C1284" s="5">
        <f>'Solar Output'!E1288</f>
        <v>6243.7536499999987</v>
      </c>
      <c r="D1284" s="5">
        <f>'Wind Output'!E1291</f>
        <v>873.33333333333337</v>
      </c>
      <c r="E1284" s="5">
        <f t="shared" si="82"/>
        <v>6271.8363172746103</v>
      </c>
      <c r="F1284" s="10">
        <f t="shared" si="80"/>
        <v>5978.6336069274112</v>
      </c>
      <c r="G1284" s="10">
        <f>IF(F1284&gt;0,MIN('Hourly Model'!$E$8*1000-E1284,F1284),MAX(-E1284,F1284))</f>
        <v>3728.1636827253897</v>
      </c>
      <c r="I1284" s="10">
        <f t="shared" si="83"/>
        <v>0</v>
      </c>
    </row>
    <row r="1285" spans="1:9" x14ac:dyDescent="0.2">
      <c r="A1285" s="11">
        <f t="shared" si="81"/>
        <v>43519.458333330222</v>
      </c>
      <c r="B1285" s="5">
        <f>'Load Profile'!E1288</f>
        <v>1115.8111379127931</v>
      </c>
      <c r="C1285" s="5">
        <f>'Solar Output'!E1289</f>
        <v>6188.9239499999994</v>
      </c>
      <c r="D1285" s="5">
        <f>'Wind Output'!E1292</f>
        <v>1666.6666666666667</v>
      </c>
      <c r="E1285" s="5">
        <f t="shared" si="82"/>
        <v>10000</v>
      </c>
      <c r="F1285" s="10">
        <f t="shared" si="80"/>
        <v>6739.7794787538733</v>
      </c>
      <c r="G1285" s="10">
        <f>IF(F1285&gt;0,MIN('Hourly Model'!$E$8*1000-E1285,F1285),MAX(-E1285,F1285))</f>
        <v>0</v>
      </c>
      <c r="I1285" s="10">
        <f t="shared" si="83"/>
        <v>0</v>
      </c>
    </row>
    <row r="1286" spans="1:9" x14ac:dyDescent="0.2">
      <c r="A1286" s="11">
        <f t="shared" si="81"/>
        <v>43519.499999996886</v>
      </c>
      <c r="B1286" s="5">
        <f>'Load Profile'!E1289</f>
        <v>1092.7291649578688</v>
      </c>
      <c r="C1286" s="5">
        <f>'Solar Output'!E1290</f>
        <v>4780.9283499999992</v>
      </c>
      <c r="D1286" s="5">
        <f>'Wind Output'!E1293</f>
        <v>4266.666666666667</v>
      </c>
      <c r="E1286" s="5">
        <f t="shared" si="82"/>
        <v>10000</v>
      </c>
      <c r="F1286" s="10">
        <f t="shared" si="80"/>
        <v>7954.865851708797</v>
      </c>
      <c r="G1286" s="10">
        <f>IF(F1286&gt;0,MIN('Hourly Model'!$E$8*1000-E1286,F1286),MAX(-E1286,F1286))</f>
        <v>0</v>
      </c>
      <c r="I1286" s="10">
        <f t="shared" si="83"/>
        <v>0</v>
      </c>
    </row>
    <row r="1287" spans="1:9" x14ac:dyDescent="0.2">
      <c r="A1287" s="11">
        <f t="shared" si="81"/>
        <v>43519.54166666355</v>
      </c>
      <c r="B1287" s="5">
        <f>'Load Profile'!E1290</f>
        <v>1067.82521964542</v>
      </c>
      <c r="C1287" s="5">
        <f>'Solar Output'!E1291</f>
        <v>3158.8050499999995</v>
      </c>
      <c r="D1287" s="5">
        <f>'Wind Output'!E1294</f>
        <v>7873.333333333333</v>
      </c>
      <c r="E1287" s="5">
        <f t="shared" si="82"/>
        <v>10000</v>
      </c>
      <c r="F1287" s="10">
        <f t="shared" si="80"/>
        <v>9964.3131636879134</v>
      </c>
      <c r="G1287" s="10">
        <f>IF(F1287&gt;0,MIN('Hourly Model'!$E$8*1000-E1287,F1287),MAX(-E1287,F1287))</f>
        <v>0</v>
      </c>
      <c r="I1287" s="10">
        <f t="shared" si="83"/>
        <v>0</v>
      </c>
    </row>
    <row r="1288" spans="1:9" x14ac:dyDescent="0.2">
      <c r="A1288" s="11">
        <f t="shared" si="81"/>
        <v>43519.583333330214</v>
      </c>
      <c r="B1288" s="5">
        <f>'Load Profile'!E1291</f>
        <v>1076.386798388171</v>
      </c>
      <c r="C1288" s="5">
        <f>'Solar Output'!E1292</f>
        <v>3139.3769499999999</v>
      </c>
      <c r="D1288" s="5">
        <f>'Wind Output'!E1295</f>
        <v>9060</v>
      </c>
      <c r="E1288" s="5">
        <f t="shared" si="82"/>
        <v>10000</v>
      </c>
      <c r="F1288" s="10">
        <f t="shared" si="80"/>
        <v>11122.99015161183</v>
      </c>
      <c r="G1288" s="10">
        <f>IF(F1288&gt;0,MIN('Hourly Model'!$E$8*1000-E1288,F1288),MAX(-E1288,F1288))</f>
        <v>0</v>
      </c>
      <c r="I1288" s="10">
        <f t="shared" si="83"/>
        <v>0</v>
      </c>
    </row>
    <row r="1289" spans="1:9" x14ac:dyDescent="0.2">
      <c r="A1289" s="11">
        <f t="shared" si="81"/>
        <v>43519.624999996879</v>
      </c>
      <c r="B1289" s="5">
        <f>'Load Profile'!E1292</f>
        <v>1140.5639737514448</v>
      </c>
      <c r="C1289" s="5">
        <f>'Solar Output'!E1293</f>
        <v>1877.7372499999997</v>
      </c>
      <c r="D1289" s="5">
        <f>'Wind Output'!E1296</f>
        <v>4266.666666666667</v>
      </c>
      <c r="E1289" s="5">
        <f t="shared" si="82"/>
        <v>10000</v>
      </c>
      <c r="F1289" s="10">
        <f t="shared" si="80"/>
        <v>5003.8399429152214</v>
      </c>
      <c r="G1289" s="10">
        <f>IF(F1289&gt;0,MIN('Hourly Model'!$E$8*1000-E1289,F1289),MAX(-E1289,F1289))</f>
        <v>0</v>
      </c>
      <c r="I1289" s="10">
        <f t="shared" si="83"/>
        <v>0</v>
      </c>
    </row>
    <row r="1290" spans="1:9" x14ac:dyDescent="0.2">
      <c r="A1290" s="11">
        <f t="shared" si="81"/>
        <v>43519.666666663543</v>
      </c>
      <c r="B1290" s="5">
        <f>'Load Profile'!E1293</f>
        <v>1371.8900635907469</v>
      </c>
      <c r="C1290" s="5">
        <f>'Solar Output'!E1294</f>
        <v>743.16909999999996</v>
      </c>
      <c r="D1290" s="5">
        <f>'Wind Output'!E1297</f>
        <v>4266.666666666667</v>
      </c>
      <c r="E1290" s="5">
        <f t="shared" si="82"/>
        <v>10000</v>
      </c>
      <c r="F1290" s="10">
        <f t="shared" si="80"/>
        <v>3637.9457030759204</v>
      </c>
      <c r="G1290" s="10">
        <f>IF(F1290&gt;0,MIN('Hourly Model'!$E$8*1000-E1290,F1290),MAX(-E1290,F1290))</f>
        <v>0</v>
      </c>
      <c r="I1290" s="10">
        <f t="shared" si="83"/>
        <v>0</v>
      </c>
    </row>
    <row r="1291" spans="1:9" x14ac:dyDescent="0.2">
      <c r="A1291" s="11">
        <f t="shared" si="81"/>
        <v>43519.708333330207</v>
      </c>
      <c r="B1291" s="5">
        <f>'Load Profile'!E1294</f>
        <v>1859.2868355018409</v>
      </c>
      <c r="C1291" s="5">
        <f>'Solar Output'!E1295</f>
        <v>0</v>
      </c>
      <c r="D1291" s="5">
        <f>'Wind Output'!E1298</f>
        <v>7873.333333333333</v>
      </c>
      <c r="E1291" s="5">
        <f t="shared" si="82"/>
        <v>10000</v>
      </c>
      <c r="F1291" s="10">
        <f t="shared" si="80"/>
        <v>6014.0464978314922</v>
      </c>
      <c r="G1291" s="10">
        <f>IF(F1291&gt;0,MIN('Hourly Model'!$E$8*1000-E1291,F1291),MAX(-E1291,F1291))</f>
        <v>0</v>
      </c>
      <c r="I1291" s="10">
        <f t="shared" si="83"/>
        <v>0</v>
      </c>
    </row>
    <row r="1292" spans="1:9" x14ac:dyDescent="0.2">
      <c r="A1292" s="11">
        <f t="shared" si="81"/>
        <v>43519.749999996871</v>
      </c>
      <c r="B1292" s="5">
        <f>'Load Profile'!E1295</f>
        <v>2208.2206655872151</v>
      </c>
      <c r="C1292" s="5">
        <f>'Solar Output'!E1296</f>
        <v>0</v>
      </c>
      <c r="D1292" s="5">
        <f>'Wind Output'!E1299</f>
        <v>7873.333333333333</v>
      </c>
      <c r="E1292" s="5">
        <f t="shared" si="82"/>
        <v>10000</v>
      </c>
      <c r="F1292" s="10">
        <f t="shared" si="80"/>
        <v>5665.1126677461179</v>
      </c>
      <c r="G1292" s="10">
        <f>IF(F1292&gt;0,MIN('Hourly Model'!$E$8*1000-E1292,F1292),MAX(-E1292,F1292))</f>
        <v>0</v>
      </c>
      <c r="I1292" s="10">
        <f t="shared" si="83"/>
        <v>0</v>
      </c>
    </row>
    <row r="1293" spans="1:9" x14ac:dyDescent="0.2">
      <c r="A1293" s="11">
        <f t="shared" si="81"/>
        <v>43519.791666663536</v>
      </c>
      <c r="B1293" s="5">
        <f>'Load Profile'!E1296</f>
        <v>2330.8283804796706</v>
      </c>
      <c r="C1293" s="5">
        <f>'Solar Output'!E1297</f>
        <v>0</v>
      </c>
      <c r="D1293" s="5">
        <f>'Wind Output'!E1300</f>
        <v>7873.333333333333</v>
      </c>
      <c r="E1293" s="5">
        <f t="shared" si="82"/>
        <v>10000</v>
      </c>
      <c r="F1293" s="10">
        <f t="shared" si="80"/>
        <v>5542.504952853662</v>
      </c>
      <c r="G1293" s="10">
        <f>IF(F1293&gt;0,MIN('Hourly Model'!$E$8*1000-E1293,F1293),MAX(-E1293,F1293))</f>
        <v>0</v>
      </c>
      <c r="I1293" s="10">
        <f t="shared" si="83"/>
        <v>0</v>
      </c>
    </row>
    <row r="1294" spans="1:9" x14ac:dyDescent="0.2">
      <c r="A1294" s="11">
        <f t="shared" si="81"/>
        <v>43519.8333333302</v>
      </c>
      <c r="B1294" s="5">
        <f>'Load Profile'!E1297</f>
        <v>2243.1013597903288</v>
      </c>
      <c r="C1294" s="5">
        <f>'Solar Output'!E1298</f>
        <v>0</v>
      </c>
      <c r="D1294" s="5">
        <f>'Wind Output'!E1301</f>
        <v>6160</v>
      </c>
      <c r="E1294" s="5">
        <f t="shared" si="82"/>
        <v>10000</v>
      </c>
      <c r="F1294" s="10">
        <f t="shared" si="80"/>
        <v>3916.8986402096712</v>
      </c>
      <c r="G1294" s="10">
        <f>IF(F1294&gt;0,MIN('Hourly Model'!$E$8*1000-E1294,F1294),MAX(-E1294,F1294))</f>
        <v>0</v>
      </c>
      <c r="I1294" s="10">
        <f t="shared" si="83"/>
        <v>0</v>
      </c>
    </row>
    <row r="1295" spans="1:9" x14ac:dyDescent="0.2">
      <c r="A1295" s="11">
        <f t="shared" si="81"/>
        <v>43519.874999996864</v>
      </c>
      <c r="B1295" s="5">
        <f>'Load Profile'!E1298</f>
        <v>2047.3071102685719</v>
      </c>
      <c r="C1295" s="5">
        <f>'Solar Output'!E1299</f>
        <v>0</v>
      </c>
      <c r="D1295" s="5">
        <f>'Wind Output'!E1302</f>
        <v>6160</v>
      </c>
      <c r="E1295" s="5">
        <f t="shared" si="82"/>
        <v>10000</v>
      </c>
      <c r="F1295" s="10">
        <f t="shared" si="80"/>
        <v>4112.6928897314283</v>
      </c>
      <c r="G1295" s="10">
        <f>IF(F1295&gt;0,MIN('Hourly Model'!$E$8*1000-E1295,F1295),MAX(-E1295,F1295))</f>
        <v>0</v>
      </c>
      <c r="I1295" s="10">
        <f t="shared" si="83"/>
        <v>0</v>
      </c>
    </row>
    <row r="1296" spans="1:9" x14ac:dyDescent="0.2">
      <c r="A1296" s="11">
        <f t="shared" si="81"/>
        <v>43519.916666663528</v>
      </c>
      <c r="B1296" s="5">
        <f>'Load Profile'!E1299</f>
        <v>1689.7643717323178</v>
      </c>
      <c r="C1296" s="5">
        <f>'Solar Output'!E1300</f>
        <v>0</v>
      </c>
      <c r="D1296" s="5">
        <f>'Wind Output'!E1303</f>
        <v>6160</v>
      </c>
      <c r="E1296" s="5">
        <f t="shared" si="82"/>
        <v>10000</v>
      </c>
      <c r="F1296" s="10">
        <f t="shared" si="80"/>
        <v>4470.2356282676819</v>
      </c>
      <c r="G1296" s="10">
        <f>IF(F1296&gt;0,MIN('Hourly Model'!$E$8*1000-E1296,F1296),MAX(-E1296,F1296))</f>
        <v>0</v>
      </c>
      <c r="I1296" s="10">
        <f t="shared" si="83"/>
        <v>0</v>
      </c>
    </row>
    <row r="1297" spans="1:9" x14ac:dyDescent="0.2">
      <c r="A1297" s="11">
        <f t="shared" si="81"/>
        <v>43519.958333330193</v>
      </c>
      <c r="B1297" s="5">
        <f>'Load Profile'!E1300</f>
        <v>1357.58554021397</v>
      </c>
      <c r="C1297" s="5">
        <f>'Solar Output'!E1301</f>
        <v>0</v>
      </c>
      <c r="D1297" s="5">
        <f>'Wind Output'!E1304</f>
        <v>2773.3333333333335</v>
      </c>
      <c r="E1297" s="5">
        <f t="shared" si="82"/>
        <v>10000</v>
      </c>
      <c r="F1297" s="10">
        <f t="shared" si="80"/>
        <v>1415.7477931193635</v>
      </c>
      <c r="G1297" s="10">
        <f>IF(F1297&gt;0,MIN('Hourly Model'!$E$8*1000-E1297,F1297),MAX(-E1297,F1297))</f>
        <v>0</v>
      </c>
      <c r="I1297" s="10">
        <f t="shared" si="83"/>
        <v>0</v>
      </c>
    </row>
    <row r="1298" spans="1:9" x14ac:dyDescent="0.2">
      <c r="A1298" s="11">
        <f t="shared" si="81"/>
        <v>43519.999999996857</v>
      </c>
      <c r="B1298" s="5">
        <f>'Load Profile'!E1301</f>
        <v>1016.0777765146388</v>
      </c>
      <c r="C1298" s="5">
        <f>'Solar Output'!E1302</f>
        <v>0</v>
      </c>
      <c r="D1298" s="5">
        <f>'Wind Output'!E1305</f>
        <v>286.66666666666669</v>
      </c>
      <c r="E1298" s="5">
        <f t="shared" si="82"/>
        <v>10000</v>
      </c>
      <c r="F1298" s="10">
        <f t="shared" si="80"/>
        <v>-729.41110984797206</v>
      </c>
      <c r="G1298" s="10">
        <f>IF(F1298&gt;0,MIN('Hourly Model'!$E$8*1000-E1298,F1298),MAX(-E1298,F1298))</f>
        <v>-729.41110984797206</v>
      </c>
      <c r="I1298" s="10">
        <f t="shared" si="83"/>
        <v>0</v>
      </c>
    </row>
    <row r="1299" spans="1:9" x14ac:dyDescent="0.2">
      <c r="A1299" s="11">
        <f t="shared" si="81"/>
        <v>43520.041666663521</v>
      </c>
      <c r="B1299" s="5">
        <f>'Load Profile'!E1302</f>
        <v>885.75363007925807</v>
      </c>
      <c r="C1299" s="5">
        <f>'Solar Output'!E1303</f>
        <v>0</v>
      </c>
      <c r="D1299" s="5">
        <f>'Wind Output'!E1306</f>
        <v>286.66666666666669</v>
      </c>
      <c r="E1299" s="5">
        <f t="shared" si="82"/>
        <v>9270.5888901520284</v>
      </c>
      <c r="F1299" s="10">
        <f t="shared" si="80"/>
        <v>-599.08696341259133</v>
      </c>
      <c r="G1299" s="10">
        <f>IF(F1299&gt;0,MIN('Hourly Model'!$E$8*1000-E1299,F1299),MAX(-E1299,F1299))</f>
        <v>-599.08696341259133</v>
      </c>
      <c r="I1299" s="10">
        <f t="shared" si="83"/>
        <v>0</v>
      </c>
    </row>
    <row r="1300" spans="1:9" x14ac:dyDescent="0.2">
      <c r="A1300" s="11">
        <f t="shared" si="81"/>
        <v>43520.083333330185</v>
      </c>
      <c r="B1300" s="5">
        <f>'Load Profile'!E1303</f>
        <v>832.85544145523488</v>
      </c>
      <c r="C1300" s="5">
        <f>'Solar Output'!E1304</f>
        <v>0</v>
      </c>
      <c r="D1300" s="5">
        <f>'Wind Output'!E1307</f>
        <v>286.66666666666669</v>
      </c>
      <c r="E1300" s="5">
        <f t="shared" si="82"/>
        <v>8671.5019267394364</v>
      </c>
      <c r="F1300" s="10">
        <f t="shared" si="80"/>
        <v>-546.18877478856825</v>
      </c>
      <c r="G1300" s="10">
        <f>IF(F1300&gt;0,MIN('Hourly Model'!$E$8*1000-E1300,F1300),MAX(-E1300,F1300))</f>
        <v>-546.18877478856825</v>
      </c>
      <c r="I1300" s="10">
        <f t="shared" si="83"/>
        <v>0</v>
      </c>
    </row>
    <row r="1301" spans="1:9" x14ac:dyDescent="0.2">
      <c r="A1301" s="11">
        <f t="shared" si="81"/>
        <v>43520.12499999685</v>
      </c>
      <c r="B1301" s="5">
        <f>'Load Profile'!E1304</f>
        <v>822.6773989729719</v>
      </c>
      <c r="C1301" s="5">
        <f>'Solar Output'!E1305</f>
        <v>0</v>
      </c>
      <c r="D1301" s="5">
        <f>'Wind Output'!E1308</f>
        <v>0</v>
      </c>
      <c r="E1301" s="5">
        <f t="shared" si="82"/>
        <v>8125.3131519508679</v>
      </c>
      <c r="F1301" s="10">
        <f t="shared" si="80"/>
        <v>-822.6773989729719</v>
      </c>
      <c r="G1301" s="10">
        <f>IF(F1301&gt;0,MIN('Hourly Model'!$E$8*1000-E1301,F1301),MAX(-E1301,F1301))</f>
        <v>-822.6773989729719</v>
      </c>
      <c r="I1301" s="10">
        <f t="shared" si="83"/>
        <v>0</v>
      </c>
    </row>
    <row r="1302" spans="1:9" x14ac:dyDescent="0.2">
      <c r="A1302" s="11">
        <f t="shared" si="81"/>
        <v>43520.166666663514</v>
      </c>
      <c r="B1302" s="5">
        <f>'Load Profile'!E1305</f>
        <v>817.84059956320129</v>
      </c>
      <c r="C1302" s="5">
        <f>'Solar Output'!E1306</f>
        <v>0</v>
      </c>
      <c r="D1302" s="5">
        <f>'Wind Output'!E1309</f>
        <v>0</v>
      </c>
      <c r="E1302" s="5">
        <f t="shared" si="82"/>
        <v>7302.6357529778961</v>
      </c>
      <c r="F1302" s="10">
        <f t="shared" si="80"/>
        <v>-817.84059956320129</v>
      </c>
      <c r="G1302" s="10">
        <f>IF(F1302&gt;0,MIN('Hourly Model'!$E$8*1000-E1302,F1302),MAX(-E1302,F1302))</f>
        <v>-817.84059956320129</v>
      </c>
      <c r="I1302" s="10">
        <f t="shared" si="83"/>
        <v>0</v>
      </c>
    </row>
    <row r="1303" spans="1:9" x14ac:dyDescent="0.2">
      <c r="A1303" s="11">
        <f t="shared" si="81"/>
        <v>43520.208333330178</v>
      </c>
      <c r="B1303" s="5">
        <f>'Load Profile'!E1306</f>
        <v>885.22754306605611</v>
      </c>
      <c r="C1303" s="5">
        <f>'Solar Output'!E1307</f>
        <v>0</v>
      </c>
      <c r="D1303" s="5">
        <f>'Wind Output'!E1310</f>
        <v>0</v>
      </c>
      <c r="E1303" s="5">
        <f t="shared" si="82"/>
        <v>6484.7951534146951</v>
      </c>
      <c r="F1303" s="10">
        <f t="shared" si="80"/>
        <v>-885.22754306605611</v>
      </c>
      <c r="G1303" s="10">
        <f>IF(F1303&gt;0,MIN('Hourly Model'!$E$8*1000-E1303,F1303),MAX(-E1303,F1303))</f>
        <v>-885.22754306605611</v>
      </c>
      <c r="I1303" s="10">
        <f t="shared" si="83"/>
        <v>0</v>
      </c>
    </row>
    <row r="1304" spans="1:9" x14ac:dyDescent="0.2">
      <c r="A1304" s="11">
        <f t="shared" si="81"/>
        <v>43520.249999996842</v>
      </c>
      <c r="B1304" s="5">
        <f>'Load Profile'!E1307</f>
        <v>1094.6676231993908</v>
      </c>
      <c r="C1304" s="5">
        <f>'Solar Output'!E1308</f>
        <v>0</v>
      </c>
      <c r="D1304" s="5">
        <f>'Wind Output'!E1311</f>
        <v>0</v>
      </c>
      <c r="E1304" s="5">
        <f t="shared" si="82"/>
        <v>5599.5676103486385</v>
      </c>
      <c r="F1304" s="10">
        <f t="shared" si="80"/>
        <v>-1094.6676231993908</v>
      </c>
      <c r="G1304" s="10">
        <f>IF(F1304&gt;0,MIN('Hourly Model'!$E$8*1000-E1304,F1304),MAX(-E1304,F1304))</f>
        <v>-1094.6676231993908</v>
      </c>
      <c r="I1304" s="10">
        <f t="shared" si="83"/>
        <v>0</v>
      </c>
    </row>
    <row r="1305" spans="1:9" x14ac:dyDescent="0.2">
      <c r="A1305" s="11">
        <f t="shared" si="81"/>
        <v>43520.291666663506</v>
      </c>
      <c r="B1305" s="5">
        <f>'Load Profile'!E1308</f>
        <v>1403.6289516836448</v>
      </c>
      <c r="C1305" s="5">
        <f>'Solar Output'!E1309</f>
        <v>2138.0477999999998</v>
      </c>
      <c r="D1305" s="5">
        <f>'Wind Output'!E1312</f>
        <v>0</v>
      </c>
      <c r="E1305" s="5">
        <f t="shared" si="82"/>
        <v>4504.8999871492479</v>
      </c>
      <c r="F1305" s="10">
        <f t="shared" si="80"/>
        <v>734.41884831635502</v>
      </c>
      <c r="G1305" s="10">
        <f>IF(F1305&gt;0,MIN('Hourly Model'!$E$8*1000-E1305,F1305),MAX(-E1305,F1305))</f>
        <v>734.41884831635502</v>
      </c>
      <c r="I1305" s="10">
        <f t="shared" si="83"/>
        <v>0</v>
      </c>
    </row>
    <row r="1306" spans="1:9" x14ac:dyDescent="0.2">
      <c r="A1306" s="11">
        <f t="shared" si="81"/>
        <v>43520.333333330171</v>
      </c>
      <c r="B1306" s="5">
        <f>'Load Profile'!E1309</f>
        <v>1332.687176093684</v>
      </c>
      <c r="C1306" s="5">
        <f>'Solar Output'!E1310</f>
        <v>4777.2253499999997</v>
      </c>
      <c r="D1306" s="5">
        <f>'Wind Output'!E1313</f>
        <v>873.33333333333337</v>
      </c>
      <c r="E1306" s="5">
        <f t="shared" si="82"/>
        <v>5239.3188354656031</v>
      </c>
      <c r="F1306" s="10">
        <f t="shared" si="80"/>
        <v>4317.871507239649</v>
      </c>
      <c r="G1306" s="10">
        <f>IF(F1306&gt;0,MIN('Hourly Model'!$E$8*1000-E1306,F1306),MAX(-E1306,F1306))</f>
        <v>4317.871507239649</v>
      </c>
      <c r="I1306" s="10">
        <f t="shared" si="83"/>
        <v>0</v>
      </c>
    </row>
    <row r="1307" spans="1:9" x14ac:dyDescent="0.2">
      <c r="A1307" s="11">
        <f t="shared" si="81"/>
        <v>43520.374999996835</v>
      </c>
      <c r="B1307" s="5">
        <f>'Load Profile'!E1310</f>
        <v>1176.8518874839281</v>
      </c>
      <c r="C1307" s="5">
        <f>'Solar Output'!E1311</f>
        <v>6819.9714999999997</v>
      </c>
      <c r="D1307" s="5">
        <f>'Wind Output'!E1314</f>
        <v>873.33333333333337</v>
      </c>
      <c r="E1307" s="5">
        <f t="shared" si="82"/>
        <v>9557.190342705253</v>
      </c>
      <c r="F1307" s="10">
        <f t="shared" si="80"/>
        <v>6516.4529458494044</v>
      </c>
      <c r="G1307" s="10">
        <f>IF(F1307&gt;0,MIN('Hourly Model'!$E$8*1000-E1307,F1307),MAX(-E1307,F1307))</f>
        <v>442.80965729474701</v>
      </c>
      <c r="I1307" s="10">
        <f t="shared" si="83"/>
        <v>0</v>
      </c>
    </row>
    <row r="1308" spans="1:9" x14ac:dyDescent="0.2">
      <c r="A1308" s="11">
        <f t="shared" si="81"/>
        <v>43520.416666663499</v>
      </c>
      <c r="B1308" s="5">
        <f>'Load Profile'!E1311</f>
        <v>1200.4678115060747</v>
      </c>
      <c r="C1308" s="5">
        <f>'Solar Output'!E1312</f>
        <v>7019.2204999999985</v>
      </c>
      <c r="D1308" s="5">
        <f>'Wind Output'!E1315</f>
        <v>873.33333333333337</v>
      </c>
      <c r="E1308" s="5">
        <f t="shared" si="82"/>
        <v>10000</v>
      </c>
      <c r="F1308" s="10">
        <f t="shared" si="80"/>
        <v>6692.0860218272574</v>
      </c>
      <c r="G1308" s="10">
        <f>IF(F1308&gt;0,MIN('Hourly Model'!$E$8*1000-E1308,F1308),MAX(-E1308,F1308))</f>
        <v>0</v>
      </c>
      <c r="I1308" s="10">
        <f t="shared" si="83"/>
        <v>0</v>
      </c>
    </row>
    <row r="1309" spans="1:9" x14ac:dyDescent="0.2">
      <c r="A1309" s="11">
        <f t="shared" si="81"/>
        <v>43520.458333330163</v>
      </c>
      <c r="B1309" s="5">
        <f>'Load Profile'!E1312</f>
        <v>1185.9434064709787</v>
      </c>
      <c r="C1309" s="5">
        <f>'Solar Output'!E1313</f>
        <v>7068.2380999999996</v>
      </c>
      <c r="D1309" s="5">
        <f>'Wind Output'!E1316</f>
        <v>1666.6666666666667</v>
      </c>
      <c r="E1309" s="5">
        <f t="shared" si="82"/>
        <v>10000</v>
      </c>
      <c r="F1309" s="10">
        <f t="shared" si="80"/>
        <v>7548.961360195688</v>
      </c>
      <c r="G1309" s="10">
        <f>IF(F1309&gt;0,MIN('Hourly Model'!$E$8*1000-E1309,F1309),MAX(-E1309,F1309))</f>
        <v>0</v>
      </c>
      <c r="I1309" s="10">
        <f t="shared" si="83"/>
        <v>0</v>
      </c>
    </row>
    <row r="1310" spans="1:9" x14ac:dyDescent="0.2">
      <c r="A1310" s="11">
        <f t="shared" si="81"/>
        <v>43520.499999996828</v>
      </c>
      <c r="B1310" s="5">
        <f>'Load Profile'!E1313</f>
        <v>1157.4010776592158</v>
      </c>
      <c r="C1310" s="5">
        <f>'Solar Output'!E1314</f>
        <v>7460.8089999999993</v>
      </c>
      <c r="D1310" s="5">
        <f>'Wind Output'!E1317</f>
        <v>7873.333333333333</v>
      </c>
      <c r="E1310" s="5">
        <f t="shared" si="82"/>
        <v>10000</v>
      </c>
      <c r="F1310" s="10">
        <f t="shared" si="80"/>
        <v>14176.741255674118</v>
      </c>
      <c r="G1310" s="10">
        <f>IF(F1310&gt;0,MIN('Hourly Model'!$E$8*1000-E1310,F1310),MAX(-E1310,F1310))</f>
        <v>0</v>
      </c>
      <c r="I1310" s="10">
        <f t="shared" si="83"/>
        <v>0</v>
      </c>
    </row>
    <row r="1311" spans="1:9" x14ac:dyDescent="0.2">
      <c r="A1311" s="11">
        <f t="shared" si="81"/>
        <v>43520.541666663492</v>
      </c>
      <c r="B1311" s="5">
        <f>'Load Profile'!E1314</f>
        <v>1123.3110715824278</v>
      </c>
      <c r="C1311" s="5">
        <f>'Solar Output'!E1315</f>
        <v>6554.0110000000004</v>
      </c>
      <c r="D1311" s="5">
        <f>'Wind Output'!E1318</f>
        <v>9060</v>
      </c>
      <c r="E1311" s="5">
        <f t="shared" si="82"/>
        <v>10000</v>
      </c>
      <c r="F1311" s="10">
        <f t="shared" si="80"/>
        <v>14490.699928417573</v>
      </c>
      <c r="G1311" s="10">
        <f>IF(F1311&gt;0,MIN('Hourly Model'!$E$8*1000-E1311,F1311),MAX(-E1311,F1311))</f>
        <v>0</v>
      </c>
      <c r="I1311" s="10">
        <f t="shared" si="83"/>
        <v>0</v>
      </c>
    </row>
    <row r="1312" spans="1:9" x14ac:dyDescent="0.2">
      <c r="A1312" s="11">
        <f t="shared" si="81"/>
        <v>43520.583333330156</v>
      </c>
      <c r="B1312" s="5">
        <f>'Load Profile'!E1315</f>
        <v>1122.9061904393577</v>
      </c>
      <c r="C1312" s="5">
        <f>'Solar Output'!E1316</f>
        <v>5774.7399499999992</v>
      </c>
      <c r="D1312" s="5">
        <f>'Wind Output'!E1319</f>
        <v>9060</v>
      </c>
      <c r="E1312" s="5">
        <f t="shared" si="82"/>
        <v>10000</v>
      </c>
      <c r="F1312" s="10">
        <f t="shared" si="80"/>
        <v>13711.833759560641</v>
      </c>
      <c r="G1312" s="10">
        <f>IF(F1312&gt;0,MIN('Hourly Model'!$E$8*1000-E1312,F1312),MAX(-E1312,F1312))</f>
        <v>0</v>
      </c>
      <c r="I1312" s="10">
        <f t="shared" si="83"/>
        <v>0</v>
      </c>
    </row>
    <row r="1313" spans="1:9" x14ac:dyDescent="0.2">
      <c r="A1313" s="11">
        <f t="shared" si="81"/>
        <v>43520.62499999682</v>
      </c>
      <c r="B1313" s="5">
        <f>'Load Profile'!E1316</f>
        <v>1181.7866335422455</v>
      </c>
      <c r="C1313" s="5">
        <f>'Solar Output'!E1317</f>
        <v>3527.5985499999997</v>
      </c>
      <c r="D1313" s="5">
        <f>'Wind Output'!E1320</f>
        <v>7873.333333333333</v>
      </c>
      <c r="E1313" s="5">
        <f t="shared" si="82"/>
        <v>10000</v>
      </c>
      <c r="F1313" s="10">
        <f t="shared" si="80"/>
        <v>10219.145249791087</v>
      </c>
      <c r="G1313" s="10">
        <f>IF(F1313&gt;0,MIN('Hourly Model'!$E$8*1000-E1313,F1313),MAX(-E1313,F1313))</f>
        <v>0</v>
      </c>
      <c r="I1313" s="10">
        <f t="shared" si="83"/>
        <v>0</v>
      </c>
    </row>
    <row r="1314" spans="1:9" x14ac:dyDescent="0.2">
      <c r="A1314" s="11">
        <f t="shared" si="81"/>
        <v>43520.666666663485</v>
      </c>
      <c r="B1314" s="5">
        <f>'Load Profile'!E1317</f>
        <v>1404.4930698317376</v>
      </c>
      <c r="C1314" s="5">
        <f>'Solar Output'!E1318</f>
        <v>1818.3742500000001</v>
      </c>
      <c r="D1314" s="5">
        <f>'Wind Output'!E1321</f>
        <v>7873.333333333333</v>
      </c>
      <c r="E1314" s="5">
        <f t="shared" si="82"/>
        <v>10000</v>
      </c>
      <c r="F1314" s="10">
        <f t="shared" si="80"/>
        <v>8287.2145135015962</v>
      </c>
      <c r="G1314" s="10">
        <f>IF(F1314&gt;0,MIN('Hourly Model'!$E$8*1000-E1314,F1314),MAX(-E1314,F1314))</f>
        <v>0</v>
      </c>
      <c r="I1314" s="10">
        <f t="shared" si="83"/>
        <v>0</v>
      </c>
    </row>
    <row r="1315" spans="1:9" x14ac:dyDescent="0.2">
      <c r="A1315" s="11">
        <f t="shared" si="81"/>
        <v>43520.708333330149</v>
      </c>
      <c r="B1315" s="5">
        <f>'Load Profile'!E1318</f>
        <v>1884.1222172724658</v>
      </c>
      <c r="C1315" s="5">
        <f>'Solar Output'!E1319</f>
        <v>0</v>
      </c>
      <c r="D1315" s="5">
        <f>'Wind Output'!E1322</f>
        <v>6160</v>
      </c>
      <c r="E1315" s="5">
        <f t="shared" si="82"/>
        <v>10000</v>
      </c>
      <c r="F1315" s="10">
        <f t="shared" si="80"/>
        <v>4275.8777827275344</v>
      </c>
      <c r="G1315" s="10">
        <f>IF(F1315&gt;0,MIN('Hourly Model'!$E$8*1000-E1315,F1315),MAX(-E1315,F1315))</f>
        <v>0</v>
      </c>
      <c r="I1315" s="10">
        <f t="shared" si="83"/>
        <v>0</v>
      </c>
    </row>
    <row r="1316" spans="1:9" x14ac:dyDescent="0.2">
      <c r="A1316" s="11">
        <f t="shared" si="81"/>
        <v>43520.749999996813</v>
      </c>
      <c r="B1316" s="5">
        <f>'Load Profile'!E1319</f>
        <v>2262.2873820552513</v>
      </c>
      <c r="C1316" s="5">
        <f>'Solar Output'!E1320</f>
        <v>0</v>
      </c>
      <c r="D1316" s="5">
        <f>'Wind Output'!E1323</f>
        <v>4266.666666666667</v>
      </c>
      <c r="E1316" s="5">
        <f t="shared" si="82"/>
        <v>10000</v>
      </c>
      <c r="F1316" s="10">
        <f t="shared" si="80"/>
        <v>2004.3792846114156</v>
      </c>
      <c r="G1316" s="10">
        <f>IF(F1316&gt;0,MIN('Hourly Model'!$E$8*1000-E1316,F1316),MAX(-E1316,F1316))</f>
        <v>0</v>
      </c>
      <c r="I1316" s="10">
        <f t="shared" si="83"/>
        <v>0</v>
      </c>
    </row>
    <row r="1317" spans="1:9" x14ac:dyDescent="0.2">
      <c r="A1317" s="11">
        <f t="shared" si="81"/>
        <v>43520.791666663477</v>
      </c>
      <c r="B1317" s="5">
        <f>'Load Profile'!E1320</f>
        <v>2351.7705827348473</v>
      </c>
      <c r="C1317" s="5">
        <f>'Solar Output'!E1321</f>
        <v>0</v>
      </c>
      <c r="D1317" s="5">
        <f>'Wind Output'!E1324</f>
        <v>2773.3333333333335</v>
      </c>
      <c r="E1317" s="5">
        <f t="shared" si="82"/>
        <v>10000</v>
      </c>
      <c r="F1317" s="10">
        <f t="shared" si="80"/>
        <v>421.56275059848622</v>
      </c>
      <c r="G1317" s="10">
        <f>IF(F1317&gt;0,MIN('Hourly Model'!$E$8*1000-E1317,F1317),MAX(-E1317,F1317))</f>
        <v>0</v>
      </c>
      <c r="I1317" s="10">
        <f t="shared" si="83"/>
        <v>0</v>
      </c>
    </row>
    <row r="1318" spans="1:9" x14ac:dyDescent="0.2">
      <c r="A1318" s="11">
        <f t="shared" si="81"/>
        <v>43520.833333330142</v>
      </c>
      <c r="B1318" s="5">
        <f>'Load Profile'!E1321</f>
        <v>2249.9788834379306</v>
      </c>
      <c r="C1318" s="5">
        <f>'Solar Output'!E1322</f>
        <v>0</v>
      </c>
      <c r="D1318" s="5">
        <f>'Wind Output'!E1325</f>
        <v>2773.3333333333335</v>
      </c>
      <c r="E1318" s="5">
        <f t="shared" si="82"/>
        <v>10000</v>
      </c>
      <c r="F1318" s="10">
        <f t="shared" si="80"/>
        <v>523.35444989540292</v>
      </c>
      <c r="G1318" s="10">
        <f>IF(F1318&gt;0,MIN('Hourly Model'!$E$8*1000-E1318,F1318),MAX(-E1318,F1318))</f>
        <v>0</v>
      </c>
      <c r="I1318" s="10">
        <f t="shared" si="83"/>
        <v>0</v>
      </c>
    </row>
    <row r="1319" spans="1:9" x14ac:dyDescent="0.2">
      <c r="A1319" s="11">
        <f t="shared" si="81"/>
        <v>43520.874999996806</v>
      </c>
      <c r="B1319" s="5">
        <f>'Load Profile'!E1322</f>
        <v>2038.3589765362981</v>
      </c>
      <c r="C1319" s="5">
        <f>'Solar Output'!E1323</f>
        <v>0</v>
      </c>
      <c r="D1319" s="5">
        <f>'Wind Output'!E1326</f>
        <v>873.33333333333337</v>
      </c>
      <c r="E1319" s="5">
        <f t="shared" si="82"/>
        <v>10000</v>
      </c>
      <c r="F1319" s="10">
        <f t="shared" si="80"/>
        <v>-1165.0256432029646</v>
      </c>
      <c r="G1319" s="10">
        <f>IF(F1319&gt;0,MIN('Hourly Model'!$E$8*1000-E1319,F1319),MAX(-E1319,F1319))</f>
        <v>-1165.0256432029646</v>
      </c>
      <c r="I1319" s="10">
        <f t="shared" si="83"/>
        <v>0</v>
      </c>
    </row>
    <row r="1320" spans="1:9" x14ac:dyDescent="0.2">
      <c r="A1320" s="11">
        <f t="shared" si="81"/>
        <v>43520.91666666347</v>
      </c>
      <c r="B1320" s="5">
        <f>'Load Profile'!E1323</f>
        <v>1676.0176346313706</v>
      </c>
      <c r="C1320" s="5">
        <f>'Solar Output'!E1324</f>
        <v>0</v>
      </c>
      <c r="D1320" s="5">
        <f>'Wind Output'!E1327</f>
        <v>873.33333333333337</v>
      </c>
      <c r="E1320" s="5">
        <f t="shared" si="82"/>
        <v>8834.9743567970363</v>
      </c>
      <c r="F1320" s="10">
        <f t="shared" si="80"/>
        <v>-802.68430129803721</v>
      </c>
      <c r="G1320" s="10">
        <f>IF(F1320&gt;0,MIN('Hourly Model'!$E$8*1000-E1320,F1320),MAX(-E1320,F1320))</f>
        <v>-802.68430129803721</v>
      </c>
      <c r="I1320" s="10">
        <f t="shared" si="83"/>
        <v>0</v>
      </c>
    </row>
    <row r="1321" spans="1:9" x14ac:dyDescent="0.2">
      <c r="A1321" s="11">
        <f t="shared" si="81"/>
        <v>43520.958333330134</v>
      </c>
      <c r="B1321" s="5">
        <f>'Load Profile'!E1324</f>
        <v>1340.3595718195811</v>
      </c>
      <c r="C1321" s="5">
        <f>'Solar Output'!E1325</f>
        <v>0</v>
      </c>
      <c r="D1321" s="5">
        <f>'Wind Output'!E1328</f>
        <v>4266.666666666667</v>
      </c>
      <c r="E1321" s="5">
        <f t="shared" si="82"/>
        <v>8032.2900554989992</v>
      </c>
      <c r="F1321" s="10">
        <f t="shared" si="80"/>
        <v>2926.3070948470859</v>
      </c>
      <c r="G1321" s="10">
        <f>IF(F1321&gt;0,MIN('Hourly Model'!$E$8*1000-E1321,F1321),MAX(-E1321,F1321))</f>
        <v>1967.7099445010008</v>
      </c>
      <c r="I1321" s="10">
        <f t="shared" si="83"/>
        <v>0</v>
      </c>
    </row>
    <row r="1322" spans="1:9" x14ac:dyDescent="0.2">
      <c r="A1322" s="11">
        <f t="shared" si="81"/>
        <v>43520.999999996799</v>
      </c>
      <c r="B1322" s="5">
        <f>'Load Profile'!E1325</f>
        <v>994.35580991012205</v>
      </c>
      <c r="C1322" s="5">
        <f>'Solar Output'!E1326</f>
        <v>0</v>
      </c>
      <c r="D1322" s="5">
        <f>'Wind Output'!E1329</f>
        <v>1666.6666666666667</v>
      </c>
      <c r="E1322" s="5">
        <f t="shared" si="82"/>
        <v>10000</v>
      </c>
      <c r="F1322" s="10">
        <f t="shared" si="80"/>
        <v>672.31085675654469</v>
      </c>
      <c r="G1322" s="10">
        <f>IF(F1322&gt;0,MIN('Hourly Model'!$E$8*1000-E1322,F1322),MAX(-E1322,F1322))</f>
        <v>0</v>
      </c>
      <c r="I1322" s="10">
        <f t="shared" si="83"/>
        <v>0</v>
      </c>
    </row>
    <row r="1323" spans="1:9" x14ac:dyDescent="0.2">
      <c r="A1323" s="11">
        <f t="shared" si="81"/>
        <v>43521.041666663463</v>
      </c>
      <c r="B1323" s="5">
        <f>'Load Profile'!E1326</f>
        <v>874.61465257836778</v>
      </c>
      <c r="C1323" s="5">
        <f>'Solar Output'!E1327</f>
        <v>0</v>
      </c>
      <c r="D1323" s="5">
        <f>'Wind Output'!E1330</f>
        <v>873.33333333333337</v>
      </c>
      <c r="E1323" s="5">
        <f t="shared" si="82"/>
        <v>10000</v>
      </c>
      <c r="F1323" s="10">
        <f t="shared" si="80"/>
        <v>-1.2813192450344104</v>
      </c>
      <c r="G1323" s="10">
        <f>IF(F1323&gt;0,MIN('Hourly Model'!$E$8*1000-E1323,F1323),MAX(-E1323,F1323))</f>
        <v>-1.2813192450344104</v>
      </c>
      <c r="I1323" s="10">
        <f t="shared" si="83"/>
        <v>0</v>
      </c>
    </row>
    <row r="1324" spans="1:9" x14ac:dyDescent="0.2">
      <c r="A1324" s="11">
        <f t="shared" si="81"/>
        <v>43521.083333330127</v>
      </c>
      <c r="B1324" s="5">
        <f>'Load Profile'!E1327</f>
        <v>821.61189622955101</v>
      </c>
      <c r="C1324" s="5">
        <f>'Solar Output'!E1328</f>
        <v>0</v>
      </c>
      <c r="D1324" s="5">
        <f>'Wind Output'!E1331</f>
        <v>286.66666666666669</v>
      </c>
      <c r="E1324" s="5">
        <f t="shared" si="82"/>
        <v>9998.718680754966</v>
      </c>
      <c r="F1324" s="10">
        <f t="shared" si="80"/>
        <v>-534.94522956288438</v>
      </c>
      <c r="G1324" s="10">
        <f>IF(F1324&gt;0,MIN('Hourly Model'!$E$8*1000-E1324,F1324),MAX(-E1324,F1324))</f>
        <v>-534.94522956288438</v>
      </c>
      <c r="I1324" s="10">
        <f t="shared" si="83"/>
        <v>0</v>
      </c>
    </row>
    <row r="1325" spans="1:9" x14ac:dyDescent="0.2">
      <c r="A1325" s="11">
        <f t="shared" si="81"/>
        <v>43521.124999996791</v>
      </c>
      <c r="B1325" s="5">
        <f>'Load Profile'!E1328</f>
        <v>810.15524579401642</v>
      </c>
      <c r="C1325" s="5">
        <f>'Solar Output'!E1329</f>
        <v>0</v>
      </c>
      <c r="D1325" s="5">
        <f>'Wind Output'!E1332</f>
        <v>286.66666666666669</v>
      </c>
      <c r="E1325" s="5">
        <f t="shared" si="82"/>
        <v>9463.7734511920826</v>
      </c>
      <c r="F1325" s="10">
        <f t="shared" si="80"/>
        <v>-523.48857912734979</v>
      </c>
      <c r="G1325" s="10">
        <f>IF(F1325&gt;0,MIN('Hourly Model'!$E$8*1000-E1325,F1325),MAX(-E1325,F1325))</f>
        <v>-523.48857912734979</v>
      </c>
      <c r="I1325" s="10">
        <f t="shared" si="83"/>
        <v>0</v>
      </c>
    </row>
    <row r="1326" spans="1:9" x14ac:dyDescent="0.2">
      <c r="A1326" s="11">
        <f t="shared" si="81"/>
        <v>43521.166666663456</v>
      </c>
      <c r="B1326" s="5">
        <f>'Load Profile'!E1329</f>
        <v>786.56051232330367</v>
      </c>
      <c r="C1326" s="5">
        <f>'Solar Output'!E1330</f>
        <v>0</v>
      </c>
      <c r="D1326" s="5">
        <f>'Wind Output'!E1333</f>
        <v>286.66666666666669</v>
      </c>
      <c r="E1326" s="5">
        <f t="shared" si="82"/>
        <v>8940.2848720647326</v>
      </c>
      <c r="F1326" s="10">
        <f t="shared" si="80"/>
        <v>-499.89384565663698</v>
      </c>
      <c r="G1326" s="10">
        <f>IF(F1326&gt;0,MIN('Hourly Model'!$E$8*1000-E1326,F1326),MAX(-E1326,F1326))</f>
        <v>-499.89384565663698</v>
      </c>
      <c r="I1326" s="10">
        <f t="shared" si="83"/>
        <v>0</v>
      </c>
    </row>
    <row r="1327" spans="1:9" x14ac:dyDescent="0.2">
      <c r="A1327" s="11">
        <f t="shared" si="81"/>
        <v>43521.20833333012</v>
      </c>
      <c r="B1327" s="5">
        <f>'Load Profile'!E1330</f>
        <v>847.16892980920261</v>
      </c>
      <c r="C1327" s="5">
        <f>'Solar Output'!E1331</f>
        <v>0</v>
      </c>
      <c r="D1327" s="5">
        <f>'Wind Output'!E1334</f>
        <v>286.66666666666669</v>
      </c>
      <c r="E1327" s="5">
        <f t="shared" si="82"/>
        <v>8440.3910264080951</v>
      </c>
      <c r="F1327" s="10">
        <f t="shared" si="80"/>
        <v>-560.50226314253587</v>
      </c>
      <c r="G1327" s="10">
        <f>IF(F1327&gt;0,MIN('Hourly Model'!$E$8*1000-E1327,F1327),MAX(-E1327,F1327))</f>
        <v>-560.50226314253587</v>
      </c>
      <c r="I1327" s="10">
        <f t="shared" si="83"/>
        <v>0</v>
      </c>
    </row>
    <row r="1328" spans="1:9" x14ac:dyDescent="0.2">
      <c r="A1328" s="11">
        <f t="shared" si="81"/>
        <v>43521.249999996784</v>
      </c>
      <c r="B1328" s="5">
        <f>'Load Profile'!E1331</f>
        <v>1104.1410737425674</v>
      </c>
      <c r="C1328" s="5">
        <f>'Solar Output'!E1332</f>
        <v>0</v>
      </c>
      <c r="D1328" s="5">
        <f>'Wind Output'!E1335</f>
        <v>286.66666666666669</v>
      </c>
      <c r="E1328" s="5">
        <f t="shared" si="82"/>
        <v>7879.8887632655587</v>
      </c>
      <c r="F1328" s="10">
        <f t="shared" si="80"/>
        <v>-817.47440707590067</v>
      </c>
      <c r="G1328" s="10">
        <f>IF(F1328&gt;0,MIN('Hourly Model'!$E$8*1000-E1328,F1328),MAX(-E1328,F1328))</f>
        <v>-817.47440707590067</v>
      </c>
      <c r="I1328" s="10">
        <f t="shared" si="83"/>
        <v>0</v>
      </c>
    </row>
    <row r="1329" spans="1:9" x14ac:dyDescent="0.2">
      <c r="A1329" s="11">
        <f t="shared" si="81"/>
        <v>43521.291666663448</v>
      </c>
      <c r="B1329" s="5">
        <f>'Load Profile'!E1332</f>
        <v>1426.9489559919841</v>
      </c>
      <c r="C1329" s="5">
        <f>'Solar Output'!E1333</f>
        <v>2249.6541499999998</v>
      </c>
      <c r="D1329" s="5">
        <f>'Wind Output'!E1336</f>
        <v>873.33333333333337</v>
      </c>
      <c r="E1329" s="5">
        <f t="shared" si="82"/>
        <v>7062.4143561896581</v>
      </c>
      <c r="F1329" s="10">
        <f t="shared" si="80"/>
        <v>1696.0385273413492</v>
      </c>
      <c r="G1329" s="10">
        <f>IF(F1329&gt;0,MIN('Hourly Model'!$E$8*1000-E1329,F1329),MAX(-E1329,F1329))</f>
        <v>1696.0385273413492</v>
      </c>
      <c r="I1329" s="10">
        <f t="shared" si="83"/>
        <v>0</v>
      </c>
    </row>
    <row r="1330" spans="1:9" x14ac:dyDescent="0.2">
      <c r="A1330" s="11">
        <f t="shared" si="81"/>
        <v>43521.333333330113</v>
      </c>
      <c r="B1330" s="5">
        <f>'Load Profile'!E1333</f>
        <v>1343.0065251723584</v>
      </c>
      <c r="C1330" s="5">
        <f>'Solar Output'!E1334</f>
        <v>4253.3186999999998</v>
      </c>
      <c r="D1330" s="5">
        <f>'Wind Output'!E1337</f>
        <v>873.33333333333337</v>
      </c>
      <c r="E1330" s="5">
        <f t="shared" si="82"/>
        <v>8758.4528835310066</v>
      </c>
      <c r="F1330" s="10">
        <f t="shared" si="80"/>
        <v>3783.6455081609747</v>
      </c>
      <c r="G1330" s="10">
        <f>IF(F1330&gt;0,MIN('Hourly Model'!$E$8*1000-E1330,F1330),MAX(-E1330,F1330))</f>
        <v>1241.5471164689934</v>
      </c>
      <c r="I1330" s="10">
        <f t="shared" si="83"/>
        <v>0</v>
      </c>
    </row>
    <row r="1331" spans="1:9" x14ac:dyDescent="0.2">
      <c r="A1331" s="11">
        <f t="shared" si="81"/>
        <v>43521.374999996777</v>
      </c>
      <c r="B1331" s="5">
        <f>'Load Profile'!E1334</f>
        <v>1169.1801232351322</v>
      </c>
      <c r="C1331" s="5">
        <f>'Solar Output'!E1335</f>
        <v>4305.1204499999994</v>
      </c>
      <c r="D1331" s="5">
        <f>'Wind Output'!E1338</f>
        <v>286.66666666666669</v>
      </c>
      <c r="E1331" s="5">
        <f t="shared" si="82"/>
        <v>10000</v>
      </c>
      <c r="F1331" s="10">
        <f t="shared" si="80"/>
        <v>3422.6069934315342</v>
      </c>
      <c r="G1331" s="10">
        <f>IF(F1331&gt;0,MIN('Hourly Model'!$E$8*1000-E1331,F1331),MAX(-E1331,F1331))</f>
        <v>0</v>
      </c>
      <c r="I1331" s="10">
        <f t="shared" si="83"/>
        <v>0</v>
      </c>
    </row>
    <row r="1332" spans="1:9" x14ac:dyDescent="0.2">
      <c r="A1332" s="11">
        <f t="shared" si="81"/>
        <v>43521.416666663441</v>
      </c>
      <c r="B1332" s="5">
        <f>'Load Profile'!E1335</f>
        <v>1176.9271264822764</v>
      </c>
      <c r="C1332" s="5">
        <f>'Solar Output'!E1336</f>
        <v>6849.7323500000002</v>
      </c>
      <c r="D1332" s="5">
        <f>'Wind Output'!E1339</f>
        <v>873.33333333333337</v>
      </c>
      <c r="E1332" s="5">
        <f t="shared" si="82"/>
        <v>10000</v>
      </c>
      <c r="F1332" s="10">
        <f t="shared" si="80"/>
        <v>6546.1385568510568</v>
      </c>
      <c r="G1332" s="10">
        <f>IF(F1332&gt;0,MIN('Hourly Model'!$E$8*1000-E1332,F1332),MAX(-E1332,F1332))</f>
        <v>0</v>
      </c>
      <c r="I1332" s="10">
        <f t="shared" si="83"/>
        <v>0</v>
      </c>
    </row>
    <row r="1333" spans="1:9" x14ac:dyDescent="0.2">
      <c r="A1333" s="11">
        <f t="shared" si="81"/>
        <v>43521.458333330105</v>
      </c>
      <c r="B1333" s="5">
        <f>'Load Profile'!E1336</f>
        <v>1163.1349452260908</v>
      </c>
      <c r="C1333" s="5">
        <f>'Solar Output'!E1337</f>
        <v>7512.7717499999999</v>
      </c>
      <c r="D1333" s="5">
        <f>'Wind Output'!E1340</f>
        <v>873.33333333333337</v>
      </c>
      <c r="E1333" s="5">
        <f t="shared" si="82"/>
        <v>10000</v>
      </c>
      <c r="F1333" s="10">
        <f t="shared" si="80"/>
        <v>7222.9701381072427</v>
      </c>
      <c r="G1333" s="10">
        <f>IF(F1333&gt;0,MIN('Hourly Model'!$E$8*1000-E1333,F1333),MAX(-E1333,F1333))</f>
        <v>0</v>
      </c>
      <c r="I1333" s="10">
        <f t="shared" si="83"/>
        <v>0</v>
      </c>
    </row>
    <row r="1334" spans="1:9" x14ac:dyDescent="0.2">
      <c r="A1334" s="11">
        <f t="shared" si="81"/>
        <v>43521.499999996769</v>
      </c>
      <c r="B1334" s="5">
        <f>'Load Profile'!E1337</f>
        <v>1128.9262558581693</v>
      </c>
      <c r="C1334" s="5">
        <f>'Solar Output'!E1338</f>
        <v>6701.3662499999991</v>
      </c>
      <c r="D1334" s="5">
        <f>'Wind Output'!E1341</f>
        <v>6160</v>
      </c>
      <c r="E1334" s="5">
        <f t="shared" si="82"/>
        <v>10000</v>
      </c>
      <c r="F1334" s="10">
        <f t="shared" si="80"/>
        <v>11732.439994141831</v>
      </c>
      <c r="G1334" s="10">
        <f>IF(F1334&gt;0,MIN('Hourly Model'!$E$8*1000-E1334,F1334),MAX(-E1334,F1334))</f>
        <v>0</v>
      </c>
      <c r="I1334" s="10">
        <f t="shared" si="83"/>
        <v>0</v>
      </c>
    </row>
    <row r="1335" spans="1:9" x14ac:dyDescent="0.2">
      <c r="A1335" s="11">
        <f t="shared" si="81"/>
        <v>43521.541666663434</v>
      </c>
      <c r="B1335" s="5">
        <f>'Load Profile'!E1338</f>
        <v>1093.3543849975101</v>
      </c>
      <c r="C1335" s="5">
        <f>'Solar Output'!E1339</f>
        <v>7079.6932499999994</v>
      </c>
      <c r="D1335" s="5">
        <f>'Wind Output'!E1342</f>
        <v>4266.666666666667</v>
      </c>
      <c r="E1335" s="5">
        <f t="shared" si="82"/>
        <v>10000</v>
      </c>
      <c r="F1335" s="10">
        <f t="shared" si="80"/>
        <v>10253.005531669156</v>
      </c>
      <c r="G1335" s="10">
        <f>IF(F1335&gt;0,MIN('Hourly Model'!$E$8*1000-E1335,F1335),MAX(-E1335,F1335))</f>
        <v>0</v>
      </c>
      <c r="I1335" s="10">
        <f t="shared" si="83"/>
        <v>0</v>
      </c>
    </row>
    <row r="1336" spans="1:9" x14ac:dyDescent="0.2">
      <c r="A1336" s="11">
        <f t="shared" si="81"/>
        <v>43521.583333330098</v>
      </c>
      <c r="B1336" s="5">
        <f>'Load Profile'!E1339</f>
        <v>1083.5653890093247</v>
      </c>
      <c r="C1336" s="5">
        <f>'Solar Output'!E1340</f>
        <v>5773.0103499999996</v>
      </c>
      <c r="D1336" s="5">
        <f>'Wind Output'!E1343</f>
        <v>1666.6666666666667</v>
      </c>
      <c r="E1336" s="5">
        <f t="shared" si="82"/>
        <v>10000</v>
      </c>
      <c r="F1336" s="10">
        <f t="shared" si="80"/>
        <v>6356.1116276573421</v>
      </c>
      <c r="G1336" s="10">
        <f>IF(F1336&gt;0,MIN('Hourly Model'!$E$8*1000-E1336,F1336),MAX(-E1336,F1336))</f>
        <v>0</v>
      </c>
      <c r="I1336" s="10">
        <f t="shared" si="83"/>
        <v>0</v>
      </c>
    </row>
    <row r="1337" spans="1:9" x14ac:dyDescent="0.2">
      <c r="A1337" s="11">
        <f t="shared" si="81"/>
        <v>43521.624999996762</v>
      </c>
      <c r="B1337" s="5">
        <f>'Load Profile'!E1340</f>
        <v>1146.4202613113839</v>
      </c>
      <c r="C1337" s="5">
        <f>'Solar Output'!E1341</f>
        <v>3468.7760499999995</v>
      </c>
      <c r="D1337" s="5">
        <f>'Wind Output'!E1344</f>
        <v>6160</v>
      </c>
      <c r="E1337" s="5">
        <f t="shared" si="82"/>
        <v>10000</v>
      </c>
      <c r="F1337" s="10">
        <f t="shared" si="80"/>
        <v>8482.3557886886156</v>
      </c>
      <c r="G1337" s="10">
        <f>IF(F1337&gt;0,MIN('Hourly Model'!$E$8*1000-E1337,F1337),MAX(-E1337,F1337))</f>
        <v>0</v>
      </c>
      <c r="I1337" s="10">
        <f t="shared" si="83"/>
        <v>0</v>
      </c>
    </row>
    <row r="1338" spans="1:9" x14ac:dyDescent="0.2">
      <c r="A1338" s="11">
        <f t="shared" si="81"/>
        <v>43521.666666663426</v>
      </c>
      <c r="B1338" s="5">
        <f>'Load Profile'!E1341</f>
        <v>1373.2121602288667</v>
      </c>
      <c r="C1338" s="5">
        <f>'Solar Output'!E1342</f>
        <v>1927.1021499999999</v>
      </c>
      <c r="D1338" s="5">
        <f>'Wind Output'!E1345</f>
        <v>2773.3333333333335</v>
      </c>
      <c r="E1338" s="5">
        <f t="shared" si="82"/>
        <v>10000</v>
      </c>
      <c r="F1338" s="10">
        <f t="shared" si="80"/>
        <v>3327.223323104467</v>
      </c>
      <c r="G1338" s="10">
        <f>IF(F1338&gt;0,MIN('Hourly Model'!$E$8*1000-E1338,F1338),MAX(-E1338,F1338))</f>
        <v>0</v>
      </c>
      <c r="I1338" s="10">
        <f t="shared" si="83"/>
        <v>0</v>
      </c>
    </row>
    <row r="1339" spans="1:9" x14ac:dyDescent="0.2">
      <c r="A1339" s="11">
        <f t="shared" si="81"/>
        <v>43521.708333330091</v>
      </c>
      <c r="B1339" s="5">
        <f>'Load Profile'!E1342</f>
        <v>1841.4519256374363</v>
      </c>
      <c r="C1339" s="5">
        <f>'Solar Output'!E1343</f>
        <v>0</v>
      </c>
      <c r="D1339" s="5">
        <f>'Wind Output'!E1346</f>
        <v>6160</v>
      </c>
      <c r="E1339" s="5">
        <f t="shared" si="82"/>
        <v>10000</v>
      </c>
      <c r="F1339" s="10">
        <f t="shared" si="80"/>
        <v>4318.548074362564</v>
      </c>
      <c r="G1339" s="10">
        <f>IF(F1339&gt;0,MIN('Hourly Model'!$E$8*1000-E1339,F1339),MAX(-E1339,F1339))</f>
        <v>0</v>
      </c>
      <c r="I1339" s="10">
        <f t="shared" si="83"/>
        <v>0</v>
      </c>
    </row>
    <row r="1340" spans="1:9" x14ac:dyDescent="0.2">
      <c r="A1340" s="11">
        <f t="shared" si="81"/>
        <v>43521.749999996755</v>
      </c>
      <c r="B1340" s="5">
        <f>'Load Profile'!E1343</f>
        <v>2197.1824802661313</v>
      </c>
      <c r="C1340" s="5">
        <f>'Solar Output'!E1344</f>
        <v>0</v>
      </c>
      <c r="D1340" s="5">
        <f>'Wind Output'!E1347</f>
        <v>873.33333333333337</v>
      </c>
      <c r="E1340" s="5">
        <f t="shared" si="82"/>
        <v>10000</v>
      </c>
      <c r="F1340" s="10">
        <f t="shared" si="80"/>
        <v>-1323.8491469327978</v>
      </c>
      <c r="G1340" s="10">
        <f>IF(F1340&gt;0,MIN('Hourly Model'!$E$8*1000-E1340,F1340),MAX(-E1340,F1340))</f>
        <v>-1323.8491469327978</v>
      </c>
      <c r="I1340" s="10">
        <f t="shared" si="83"/>
        <v>0</v>
      </c>
    </row>
    <row r="1341" spans="1:9" x14ac:dyDescent="0.2">
      <c r="A1341" s="11">
        <f t="shared" si="81"/>
        <v>43521.791666663419</v>
      </c>
      <c r="B1341" s="5">
        <f>'Load Profile'!E1344</f>
        <v>2332.6186402569483</v>
      </c>
      <c r="C1341" s="5">
        <f>'Solar Output'!E1345</f>
        <v>0</v>
      </c>
      <c r="D1341" s="5">
        <f>'Wind Output'!E1348</f>
        <v>286.66666666666669</v>
      </c>
      <c r="E1341" s="5">
        <f t="shared" si="82"/>
        <v>8676.1508530672018</v>
      </c>
      <c r="F1341" s="10">
        <f t="shared" si="80"/>
        <v>-2045.9519735902816</v>
      </c>
      <c r="G1341" s="10">
        <f>IF(F1341&gt;0,MIN('Hourly Model'!$E$8*1000-E1341,F1341),MAX(-E1341,F1341))</f>
        <v>-2045.9519735902816</v>
      </c>
      <c r="I1341" s="10">
        <f t="shared" si="83"/>
        <v>0</v>
      </c>
    </row>
    <row r="1342" spans="1:9" x14ac:dyDescent="0.2">
      <c r="A1342" s="11">
        <f t="shared" si="81"/>
        <v>43521.833333330083</v>
      </c>
      <c r="B1342" s="5">
        <f>'Load Profile'!E1345</f>
        <v>2243.8531205163135</v>
      </c>
      <c r="C1342" s="5">
        <f>'Solar Output'!E1346</f>
        <v>0</v>
      </c>
      <c r="D1342" s="5">
        <f>'Wind Output'!E1349</f>
        <v>873.33333333333337</v>
      </c>
      <c r="E1342" s="5">
        <f t="shared" si="82"/>
        <v>6630.1988794769204</v>
      </c>
      <c r="F1342" s="10">
        <f t="shared" si="80"/>
        <v>-1370.5197871829801</v>
      </c>
      <c r="G1342" s="10">
        <f>IF(F1342&gt;0,MIN('Hourly Model'!$E$8*1000-E1342,F1342),MAX(-E1342,F1342))</f>
        <v>-1370.5197871829801</v>
      </c>
      <c r="I1342" s="10">
        <f t="shared" si="83"/>
        <v>0</v>
      </c>
    </row>
    <row r="1343" spans="1:9" x14ac:dyDescent="0.2">
      <c r="A1343" s="11">
        <f t="shared" si="81"/>
        <v>43521.874999996748</v>
      </c>
      <c r="B1343" s="5">
        <f>'Load Profile'!E1346</f>
        <v>2047.8271688395723</v>
      </c>
      <c r="C1343" s="5">
        <f>'Solar Output'!E1347</f>
        <v>0</v>
      </c>
      <c r="D1343" s="5">
        <f>'Wind Output'!E1350</f>
        <v>873.33333333333337</v>
      </c>
      <c r="E1343" s="5">
        <f t="shared" si="82"/>
        <v>5259.6790922939399</v>
      </c>
      <c r="F1343" s="10">
        <f t="shared" si="80"/>
        <v>-1174.4938355062391</v>
      </c>
      <c r="G1343" s="10">
        <f>IF(F1343&gt;0,MIN('Hourly Model'!$E$8*1000-E1343,F1343),MAX(-E1343,F1343))</f>
        <v>-1174.4938355062391</v>
      </c>
      <c r="I1343" s="10">
        <f t="shared" si="83"/>
        <v>0</v>
      </c>
    </row>
    <row r="1344" spans="1:9" x14ac:dyDescent="0.2">
      <c r="A1344" s="11">
        <f t="shared" si="81"/>
        <v>43521.916666663412</v>
      </c>
      <c r="B1344" s="5">
        <f>'Load Profile'!E1347</f>
        <v>1684.279068645686</v>
      </c>
      <c r="C1344" s="5">
        <f>'Solar Output'!E1348</f>
        <v>0</v>
      </c>
      <c r="D1344" s="5">
        <f>'Wind Output'!E1351</f>
        <v>4266.666666666667</v>
      </c>
      <c r="E1344" s="5">
        <f t="shared" si="82"/>
        <v>4085.1852567877008</v>
      </c>
      <c r="F1344" s="10">
        <f t="shared" si="80"/>
        <v>2582.3875980209809</v>
      </c>
      <c r="G1344" s="10">
        <f>IF(F1344&gt;0,MIN('Hourly Model'!$E$8*1000-E1344,F1344),MAX(-E1344,F1344))</f>
        <v>2582.3875980209809</v>
      </c>
      <c r="I1344" s="10">
        <f t="shared" si="83"/>
        <v>0</v>
      </c>
    </row>
    <row r="1345" spans="1:9" x14ac:dyDescent="0.2">
      <c r="A1345" s="11">
        <f t="shared" si="81"/>
        <v>43521.958333330076</v>
      </c>
      <c r="B1345" s="5">
        <f>'Load Profile'!E1348</f>
        <v>1337.4856052235095</v>
      </c>
      <c r="C1345" s="5">
        <f>'Solar Output'!E1349</f>
        <v>0</v>
      </c>
      <c r="D1345" s="5">
        <f>'Wind Output'!E1352</f>
        <v>4266.666666666667</v>
      </c>
      <c r="E1345" s="5">
        <f t="shared" si="82"/>
        <v>6667.5728548086818</v>
      </c>
      <c r="F1345" s="10">
        <f t="shared" si="80"/>
        <v>2929.1810614431574</v>
      </c>
      <c r="G1345" s="10">
        <f>IF(F1345&gt;0,MIN('Hourly Model'!$E$8*1000-E1345,F1345),MAX(-E1345,F1345))</f>
        <v>2929.1810614431574</v>
      </c>
      <c r="I1345" s="10">
        <f t="shared" si="83"/>
        <v>0</v>
      </c>
    </row>
    <row r="1346" spans="1:9" x14ac:dyDescent="0.2">
      <c r="A1346" s="11">
        <f t="shared" si="81"/>
        <v>43521.99999999674</v>
      </c>
      <c r="B1346" s="5">
        <f>'Load Profile'!E1349</f>
        <v>975.25516690061522</v>
      </c>
      <c r="C1346" s="5">
        <f>'Solar Output'!E1350</f>
        <v>0</v>
      </c>
      <c r="D1346" s="5">
        <f>'Wind Output'!E1353</f>
        <v>7873.333333333333</v>
      </c>
      <c r="E1346" s="5">
        <f t="shared" si="82"/>
        <v>9596.7539162518387</v>
      </c>
      <c r="F1346" s="10">
        <f t="shared" ref="F1346:F1409" si="84">D1346+C1346-B1346</f>
        <v>6898.0781664327178</v>
      </c>
      <c r="G1346" s="10">
        <f>IF(F1346&gt;0,MIN('Hourly Model'!$E$8*1000-E1346,F1346),MAX(-E1346,F1346))</f>
        <v>403.24608374816125</v>
      </c>
      <c r="I1346" s="10">
        <f t="shared" si="83"/>
        <v>0</v>
      </c>
    </row>
    <row r="1347" spans="1:9" x14ac:dyDescent="0.2">
      <c r="A1347" s="11">
        <f t="shared" ref="A1347:A1410" si="85">A1346+1/24</f>
        <v>43522.041666663405</v>
      </c>
      <c r="B1347" s="5">
        <f>'Load Profile'!E1350</f>
        <v>841.00634478084896</v>
      </c>
      <c r="C1347" s="5">
        <f>'Solar Output'!E1351</f>
        <v>0</v>
      </c>
      <c r="D1347" s="5">
        <f>'Wind Output'!E1354</f>
        <v>6160</v>
      </c>
      <c r="E1347" s="5">
        <f t="shared" ref="E1347:E1410" si="86">E1346+G1346</f>
        <v>10000</v>
      </c>
      <c r="F1347" s="10">
        <f t="shared" si="84"/>
        <v>5318.9936552191512</v>
      </c>
      <c r="G1347" s="10">
        <f>IF(F1347&gt;0,MIN('Hourly Model'!$E$8*1000-E1347,F1347),MAX(-E1347,F1347))</f>
        <v>0</v>
      </c>
      <c r="I1347" s="10">
        <f t="shared" ref="I1347:I1410" si="87">MIN(I1346+F1347+E1347,0)</f>
        <v>0</v>
      </c>
    </row>
    <row r="1348" spans="1:9" x14ac:dyDescent="0.2">
      <c r="A1348" s="11">
        <f t="shared" si="85"/>
        <v>43522.083333330069</v>
      </c>
      <c r="B1348" s="5">
        <f>'Load Profile'!E1351</f>
        <v>786.57960202034008</v>
      </c>
      <c r="C1348" s="5">
        <f>'Solar Output'!E1352</f>
        <v>0</v>
      </c>
      <c r="D1348" s="5">
        <f>'Wind Output'!E1355</f>
        <v>6160</v>
      </c>
      <c r="E1348" s="5">
        <f t="shared" si="86"/>
        <v>10000</v>
      </c>
      <c r="F1348" s="10">
        <f t="shared" si="84"/>
        <v>5373.4203979796603</v>
      </c>
      <c r="G1348" s="10">
        <f>IF(F1348&gt;0,MIN('Hourly Model'!$E$8*1000-E1348,F1348),MAX(-E1348,F1348))</f>
        <v>0</v>
      </c>
      <c r="I1348" s="10">
        <f t="shared" si="87"/>
        <v>0</v>
      </c>
    </row>
    <row r="1349" spans="1:9" x14ac:dyDescent="0.2">
      <c r="A1349" s="11">
        <f t="shared" si="85"/>
        <v>43522.124999996733</v>
      </c>
      <c r="B1349" s="5">
        <f>'Load Profile'!E1352</f>
        <v>773.17678022227847</v>
      </c>
      <c r="C1349" s="5">
        <f>'Solar Output'!E1353</f>
        <v>0</v>
      </c>
      <c r="D1349" s="5">
        <f>'Wind Output'!E1356</f>
        <v>7873.333333333333</v>
      </c>
      <c r="E1349" s="5">
        <f t="shared" si="86"/>
        <v>10000</v>
      </c>
      <c r="F1349" s="10">
        <f t="shared" si="84"/>
        <v>7100.1565531110546</v>
      </c>
      <c r="G1349" s="10">
        <f>IF(F1349&gt;0,MIN('Hourly Model'!$E$8*1000-E1349,F1349),MAX(-E1349,F1349))</f>
        <v>0</v>
      </c>
      <c r="I1349" s="10">
        <f t="shared" si="87"/>
        <v>0</v>
      </c>
    </row>
    <row r="1350" spans="1:9" x14ac:dyDescent="0.2">
      <c r="A1350" s="11">
        <f t="shared" si="85"/>
        <v>43522.166666663397</v>
      </c>
      <c r="B1350" s="5">
        <f>'Load Profile'!E1353</f>
        <v>775.80016138942392</v>
      </c>
      <c r="C1350" s="5">
        <f>'Solar Output'!E1354</f>
        <v>0</v>
      </c>
      <c r="D1350" s="5">
        <f>'Wind Output'!E1357</f>
        <v>7873.333333333333</v>
      </c>
      <c r="E1350" s="5">
        <f t="shared" si="86"/>
        <v>10000</v>
      </c>
      <c r="F1350" s="10">
        <f t="shared" si="84"/>
        <v>7097.5331719439091</v>
      </c>
      <c r="G1350" s="10">
        <f>IF(F1350&gt;0,MIN('Hourly Model'!$E$8*1000-E1350,F1350),MAX(-E1350,F1350))</f>
        <v>0</v>
      </c>
      <c r="I1350" s="10">
        <f t="shared" si="87"/>
        <v>0</v>
      </c>
    </row>
    <row r="1351" spans="1:9" x14ac:dyDescent="0.2">
      <c r="A1351" s="11">
        <f t="shared" si="85"/>
        <v>43522.208333330062</v>
      </c>
      <c r="B1351" s="5">
        <f>'Load Profile'!E1354</f>
        <v>841.3007573841063</v>
      </c>
      <c r="C1351" s="5">
        <f>'Solar Output'!E1355</f>
        <v>0</v>
      </c>
      <c r="D1351" s="5">
        <f>'Wind Output'!E1358</f>
        <v>6160</v>
      </c>
      <c r="E1351" s="5">
        <f t="shared" si="86"/>
        <v>10000</v>
      </c>
      <c r="F1351" s="10">
        <f t="shared" si="84"/>
        <v>5318.699242615894</v>
      </c>
      <c r="G1351" s="10">
        <f>IF(F1351&gt;0,MIN('Hourly Model'!$E$8*1000-E1351,F1351),MAX(-E1351,F1351))</f>
        <v>0</v>
      </c>
      <c r="I1351" s="10">
        <f t="shared" si="87"/>
        <v>0</v>
      </c>
    </row>
    <row r="1352" spans="1:9" x14ac:dyDescent="0.2">
      <c r="A1352" s="11">
        <f t="shared" si="85"/>
        <v>43522.249999996726</v>
      </c>
      <c r="B1352" s="5">
        <f>'Load Profile'!E1355</f>
        <v>1074.2782175521238</v>
      </c>
      <c r="C1352" s="5">
        <f>'Solar Output'!E1356</f>
        <v>0</v>
      </c>
      <c r="D1352" s="5">
        <f>'Wind Output'!E1359</f>
        <v>6160</v>
      </c>
      <c r="E1352" s="5">
        <f t="shared" si="86"/>
        <v>10000</v>
      </c>
      <c r="F1352" s="10">
        <f t="shared" si="84"/>
        <v>5085.7217824478757</v>
      </c>
      <c r="G1352" s="10">
        <f>IF(F1352&gt;0,MIN('Hourly Model'!$E$8*1000-E1352,F1352),MAX(-E1352,F1352))</f>
        <v>0</v>
      </c>
      <c r="I1352" s="10">
        <f t="shared" si="87"/>
        <v>0</v>
      </c>
    </row>
    <row r="1353" spans="1:9" x14ac:dyDescent="0.2">
      <c r="A1353" s="11">
        <f t="shared" si="85"/>
        <v>43522.29166666339</v>
      </c>
      <c r="B1353" s="5">
        <f>'Load Profile'!E1356</f>
        <v>1382.0529284265549</v>
      </c>
      <c r="C1353" s="5">
        <f>'Solar Output'!E1357</f>
        <v>1082.24775</v>
      </c>
      <c r="D1353" s="5">
        <f>'Wind Output'!E1360</f>
        <v>6160</v>
      </c>
      <c r="E1353" s="5">
        <f t="shared" si="86"/>
        <v>10000</v>
      </c>
      <c r="F1353" s="10">
        <f t="shared" si="84"/>
        <v>5860.1948215734456</v>
      </c>
      <c r="G1353" s="10">
        <f>IF(F1353&gt;0,MIN('Hourly Model'!$E$8*1000-E1353,F1353),MAX(-E1353,F1353))</f>
        <v>0</v>
      </c>
      <c r="I1353" s="10">
        <f t="shared" si="87"/>
        <v>0</v>
      </c>
    </row>
    <row r="1354" spans="1:9" x14ac:dyDescent="0.2">
      <c r="A1354" s="11">
        <f t="shared" si="85"/>
        <v>43522.333333330054</v>
      </c>
      <c r="B1354" s="5">
        <f>'Load Profile'!E1357</f>
        <v>1300.5499014165825</v>
      </c>
      <c r="C1354" s="5">
        <f>'Solar Output'!E1358</f>
        <v>1846.4457499999996</v>
      </c>
      <c r="D1354" s="5">
        <f>'Wind Output'!E1361</f>
        <v>4266.666666666667</v>
      </c>
      <c r="E1354" s="5">
        <f t="shared" si="86"/>
        <v>10000</v>
      </c>
      <c r="F1354" s="10">
        <f t="shared" si="84"/>
        <v>4812.5625152500843</v>
      </c>
      <c r="G1354" s="10">
        <f>IF(F1354&gt;0,MIN('Hourly Model'!$E$8*1000-E1354,F1354),MAX(-E1354,F1354))</f>
        <v>0</v>
      </c>
      <c r="I1354" s="10">
        <f t="shared" si="87"/>
        <v>0</v>
      </c>
    </row>
    <row r="1355" spans="1:9" x14ac:dyDescent="0.2">
      <c r="A1355" s="11">
        <f t="shared" si="85"/>
        <v>43522.374999996719</v>
      </c>
      <c r="B1355" s="5">
        <f>'Load Profile'!E1358</f>
        <v>1134.4113247766675</v>
      </c>
      <c r="C1355" s="5">
        <f>'Solar Output'!E1359</f>
        <v>3375.3684500000004</v>
      </c>
      <c r="D1355" s="5">
        <f>'Wind Output'!E1362</f>
        <v>2773.3333333333335</v>
      </c>
      <c r="E1355" s="5">
        <f t="shared" si="86"/>
        <v>10000</v>
      </c>
      <c r="F1355" s="10">
        <f t="shared" si="84"/>
        <v>5014.2904585566666</v>
      </c>
      <c r="G1355" s="10">
        <f>IF(F1355&gt;0,MIN('Hourly Model'!$E$8*1000-E1355,F1355),MAX(-E1355,F1355))</f>
        <v>0</v>
      </c>
      <c r="I1355" s="10">
        <f t="shared" si="87"/>
        <v>0</v>
      </c>
    </row>
    <row r="1356" spans="1:9" x14ac:dyDescent="0.2">
      <c r="A1356" s="11">
        <f t="shared" si="85"/>
        <v>43522.416666663383</v>
      </c>
      <c r="B1356" s="5">
        <f>'Load Profile'!E1359</f>
        <v>1162.1937879814814</v>
      </c>
      <c r="C1356" s="5">
        <f>'Solar Output'!E1360</f>
        <v>5421.6646499999997</v>
      </c>
      <c r="D1356" s="5">
        <f>'Wind Output'!E1363</f>
        <v>6160</v>
      </c>
      <c r="E1356" s="5">
        <f t="shared" si="86"/>
        <v>10000</v>
      </c>
      <c r="F1356" s="10">
        <f t="shared" si="84"/>
        <v>10419.470862018517</v>
      </c>
      <c r="G1356" s="10">
        <f>IF(F1356&gt;0,MIN('Hourly Model'!$E$8*1000-E1356,F1356),MAX(-E1356,F1356))</f>
        <v>0</v>
      </c>
      <c r="I1356" s="10">
        <f t="shared" si="87"/>
        <v>0</v>
      </c>
    </row>
    <row r="1357" spans="1:9" x14ac:dyDescent="0.2">
      <c r="A1357" s="11">
        <f t="shared" si="85"/>
        <v>43522.458333330047</v>
      </c>
      <c r="B1357" s="5">
        <f>'Load Profile'!E1360</f>
        <v>1153.0998540661856</v>
      </c>
      <c r="C1357" s="5">
        <f>'Solar Output'!E1361</f>
        <v>8848.9141999999993</v>
      </c>
      <c r="D1357" s="5">
        <f>'Wind Output'!E1364</f>
        <v>9060</v>
      </c>
      <c r="E1357" s="5">
        <f t="shared" si="86"/>
        <v>10000</v>
      </c>
      <c r="F1357" s="10">
        <f t="shared" si="84"/>
        <v>16755.814345933813</v>
      </c>
      <c r="G1357" s="10">
        <f>IF(F1357&gt;0,MIN('Hourly Model'!$E$8*1000-E1357,F1357),MAX(-E1357,F1357))</f>
        <v>0</v>
      </c>
      <c r="I1357" s="10">
        <f t="shared" si="87"/>
        <v>0</v>
      </c>
    </row>
    <row r="1358" spans="1:9" x14ac:dyDescent="0.2">
      <c r="A1358" s="11">
        <f t="shared" si="85"/>
        <v>43522.499999996711</v>
      </c>
      <c r="B1358" s="5">
        <f>'Load Profile'!E1361</f>
        <v>1110.6454743292111</v>
      </c>
      <c r="C1358" s="5">
        <f>'Solar Output'!E1362</f>
        <v>7218.9559500000005</v>
      </c>
      <c r="D1358" s="5">
        <f>'Wind Output'!E1365</f>
        <v>6160</v>
      </c>
      <c r="E1358" s="5">
        <f t="shared" si="86"/>
        <v>10000</v>
      </c>
      <c r="F1358" s="10">
        <f t="shared" si="84"/>
        <v>12268.310475670789</v>
      </c>
      <c r="G1358" s="10">
        <f>IF(F1358&gt;0,MIN('Hourly Model'!$E$8*1000-E1358,F1358),MAX(-E1358,F1358))</f>
        <v>0</v>
      </c>
      <c r="I1358" s="10">
        <f t="shared" si="87"/>
        <v>0</v>
      </c>
    </row>
    <row r="1359" spans="1:9" x14ac:dyDescent="0.2">
      <c r="A1359" s="11">
        <f t="shared" si="85"/>
        <v>43522.541666663376</v>
      </c>
      <c r="B1359" s="5">
        <f>'Load Profile'!E1362</f>
        <v>1060.3775820459998</v>
      </c>
      <c r="C1359" s="5">
        <f>'Solar Output'!E1363</f>
        <v>1321.1441499999999</v>
      </c>
      <c r="D1359" s="5">
        <f>'Wind Output'!E1366</f>
        <v>7873.333333333333</v>
      </c>
      <c r="E1359" s="5">
        <f t="shared" si="86"/>
        <v>10000</v>
      </c>
      <c r="F1359" s="10">
        <f t="shared" si="84"/>
        <v>8134.0999012873326</v>
      </c>
      <c r="G1359" s="10">
        <f>IF(F1359&gt;0,MIN('Hourly Model'!$E$8*1000-E1359,F1359),MAX(-E1359,F1359))</f>
        <v>0</v>
      </c>
      <c r="I1359" s="10">
        <f t="shared" si="87"/>
        <v>0</v>
      </c>
    </row>
    <row r="1360" spans="1:9" x14ac:dyDescent="0.2">
      <c r="A1360" s="11">
        <f t="shared" si="85"/>
        <v>43522.58333333004</v>
      </c>
      <c r="B1360" s="5">
        <f>'Load Profile'!E1363</f>
        <v>1053.4290965753521</v>
      </c>
      <c r="C1360" s="5">
        <f>'Solar Output'!E1364</f>
        <v>5306.27135</v>
      </c>
      <c r="D1360" s="5">
        <f>'Wind Output'!E1367</f>
        <v>7873.333333333333</v>
      </c>
      <c r="E1360" s="5">
        <f t="shared" si="86"/>
        <v>10000</v>
      </c>
      <c r="F1360" s="10">
        <f t="shared" si="84"/>
        <v>12126.175586757981</v>
      </c>
      <c r="G1360" s="10">
        <f>IF(F1360&gt;0,MIN('Hourly Model'!$E$8*1000-E1360,F1360),MAX(-E1360,F1360))</f>
        <v>0</v>
      </c>
      <c r="I1360" s="10">
        <f t="shared" si="87"/>
        <v>0</v>
      </c>
    </row>
    <row r="1361" spans="1:9" x14ac:dyDescent="0.2">
      <c r="A1361" s="11">
        <f t="shared" si="85"/>
        <v>43522.624999996704</v>
      </c>
      <c r="B1361" s="5">
        <f>'Load Profile'!E1364</f>
        <v>1118.010019974279</v>
      </c>
      <c r="C1361" s="5">
        <f>'Solar Output'!E1365</f>
        <v>3479.3928500000002</v>
      </c>
      <c r="D1361" s="5">
        <f>'Wind Output'!E1368</f>
        <v>7873.333333333333</v>
      </c>
      <c r="E1361" s="5">
        <f t="shared" si="86"/>
        <v>10000</v>
      </c>
      <c r="F1361" s="10">
        <f t="shared" si="84"/>
        <v>10234.716163359053</v>
      </c>
      <c r="G1361" s="10">
        <f>IF(F1361&gt;0,MIN('Hourly Model'!$E$8*1000-E1361,F1361),MAX(-E1361,F1361))</f>
        <v>0</v>
      </c>
      <c r="I1361" s="10">
        <f t="shared" si="87"/>
        <v>0</v>
      </c>
    </row>
    <row r="1362" spans="1:9" x14ac:dyDescent="0.2">
      <c r="A1362" s="11">
        <f t="shared" si="85"/>
        <v>43522.666666663368</v>
      </c>
      <c r="B1362" s="5">
        <f>'Load Profile'!E1365</f>
        <v>1354.902831273778</v>
      </c>
      <c r="C1362" s="5">
        <f>'Solar Output'!E1366</f>
        <v>1932.0137999999999</v>
      </c>
      <c r="D1362" s="5">
        <f>'Wind Output'!E1369</f>
        <v>9060</v>
      </c>
      <c r="E1362" s="5">
        <f t="shared" si="86"/>
        <v>10000</v>
      </c>
      <c r="F1362" s="10">
        <f t="shared" si="84"/>
        <v>9637.1109687262233</v>
      </c>
      <c r="G1362" s="10">
        <f>IF(F1362&gt;0,MIN('Hourly Model'!$E$8*1000-E1362,F1362),MAX(-E1362,F1362))</f>
        <v>0</v>
      </c>
      <c r="I1362" s="10">
        <f t="shared" si="87"/>
        <v>0</v>
      </c>
    </row>
    <row r="1363" spans="1:9" x14ac:dyDescent="0.2">
      <c r="A1363" s="11">
        <f t="shared" si="85"/>
        <v>43522.708333330032</v>
      </c>
      <c r="B1363" s="5">
        <f>'Load Profile'!E1366</f>
        <v>1834.2145099833533</v>
      </c>
      <c r="C1363" s="5">
        <f>'Solar Output'!E1367</f>
        <v>0</v>
      </c>
      <c r="D1363" s="5">
        <f>'Wind Output'!E1370</f>
        <v>6160</v>
      </c>
      <c r="E1363" s="5">
        <f t="shared" si="86"/>
        <v>10000</v>
      </c>
      <c r="F1363" s="10">
        <f t="shared" si="84"/>
        <v>4325.7854900166467</v>
      </c>
      <c r="G1363" s="10">
        <f>IF(F1363&gt;0,MIN('Hourly Model'!$E$8*1000-E1363,F1363),MAX(-E1363,F1363))</f>
        <v>0</v>
      </c>
      <c r="I1363" s="10">
        <f t="shared" si="87"/>
        <v>0</v>
      </c>
    </row>
    <row r="1364" spans="1:9" x14ac:dyDescent="0.2">
      <c r="A1364" s="11">
        <f t="shared" si="85"/>
        <v>43522.749999996697</v>
      </c>
      <c r="B1364" s="5">
        <f>'Load Profile'!E1367</f>
        <v>2192.5796703124088</v>
      </c>
      <c r="C1364" s="5">
        <f>'Solar Output'!E1368</f>
        <v>0</v>
      </c>
      <c r="D1364" s="5">
        <f>'Wind Output'!E1371</f>
        <v>6160</v>
      </c>
      <c r="E1364" s="5">
        <f t="shared" si="86"/>
        <v>10000</v>
      </c>
      <c r="F1364" s="10">
        <f t="shared" si="84"/>
        <v>3967.4203296875912</v>
      </c>
      <c r="G1364" s="10">
        <f>IF(F1364&gt;0,MIN('Hourly Model'!$E$8*1000-E1364,F1364),MAX(-E1364,F1364))</f>
        <v>0</v>
      </c>
      <c r="I1364" s="10">
        <f t="shared" si="87"/>
        <v>0</v>
      </c>
    </row>
    <row r="1365" spans="1:9" x14ac:dyDescent="0.2">
      <c r="A1365" s="11">
        <f t="shared" si="85"/>
        <v>43522.791666663361</v>
      </c>
      <c r="B1365" s="5">
        <f>'Load Profile'!E1368</f>
        <v>2323.7073852312915</v>
      </c>
      <c r="C1365" s="5">
        <f>'Solar Output'!E1369</f>
        <v>0</v>
      </c>
      <c r="D1365" s="5">
        <f>'Wind Output'!E1372</f>
        <v>6160</v>
      </c>
      <c r="E1365" s="5">
        <f t="shared" si="86"/>
        <v>10000</v>
      </c>
      <c r="F1365" s="10">
        <f t="shared" si="84"/>
        <v>3836.2926147687085</v>
      </c>
      <c r="G1365" s="10">
        <f>IF(F1365&gt;0,MIN('Hourly Model'!$E$8*1000-E1365,F1365),MAX(-E1365,F1365))</f>
        <v>0</v>
      </c>
      <c r="I1365" s="10">
        <f t="shared" si="87"/>
        <v>0</v>
      </c>
    </row>
    <row r="1366" spans="1:9" x14ac:dyDescent="0.2">
      <c r="A1366" s="11">
        <f t="shared" si="85"/>
        <v>43522.833333330025</v>
      </c>
      <c r="B1366" s="5">
        <f>'Load Profile'!E1369</f>
        <v>2242.0221920600115</v>
      </c>
      <c r="C1366" s="5">
        <f>'Solar Output'!E1370</f>
        <v>0</v>
      </c>
      <c r="D1366" s="5">
        <f>'Wind Output'!E1373</f>
        <v>873.33333333333337</v>
      </c>
      <c r="E1366" s="5">
        <f t="shared" si="86"/>
        <v>10000</v>
      </c>
      <c r="F1366" s="10">
        <f t="shared" si="84"/>
        <v>-1368.6888587266781</v>
      </c>
      <c r="G1366" s="10">
        <f>IF(F1366&gt;0,MIN('Hourly Model'!$E$8*1000-E1366,F1366),MAX(-E1366,F1366))</f>
        <v>-1368.6888587266781</v>
      </c>
      <c r="I1366" s="10">
        <f t="shared" si="87"/>
        <v>0</v>
      </c>
    </row>
    <row r="1367" spans="1:9" x14ac:dyDescent="0.2">
      <c r="A1367" s="11">
        <f t="shared" si="85"/>
        <v>43522.874999996689</v>
      </c>
      <c r="B1367" s="5">
        <f>'Load Profile'!E1370</f>
        <v>2046.2873091543565</v>
      </c>
      <c r="C1367" s="5">
        <f>'Solar Output'!E1371</f>
        <v>0</v>
      </c>
      <c r="D1367" s="5">
        <f>'Wind Output'!E1374</f>
        <v>2773.3333333333335</v>
      </c>
      <c r="E1367" s="5">
        <f t="shared" si="86"/>
        <v>8631.3111412733215</v>
      </c>
      <c r="F1367" s="10">
        <f t="shared" si="84"/>
        <v>727.04602417897695</v>
      </c>
      <c r="G1367" s="10">
        <f>IF(F1367&gt;0,MIN('Hourly Model'!$E$8*1000-E1367,F1367),MAX(-E1367,F1367))</f>
        <v>727.04602417897695</v>
      </c>
      <c r="I1367" s="10">
        <f t="shared" si="87"/>
        <v>0</v>
      </c>
    </row>
    <row r="1368" spans="1:9" x14ac:dyDescent="0.2">
      <c r="A1368" s="11">
        <f t="shared" si="85"/>
        <v>43522.916666663354</v>
      </c>
      <c r="B1368" s="5">
        <f>'Load Profile'!E1371</f>
        <v>1688.4474578675929</v>
      </c>
      <c r="C1368" s="5">
        <f>'Solar Output'!E1372</f>
        <v>0</v>
      </c>
      <c r="D1368" s="5">
        <f>'Wind Output'!E1375</f>
        <v>1666.6666666666667</v>
      </c>
      <c r="E1368" s="5">
        <f t="shared" si="86"/>
        <v>9358.3571654522984</v>
      </c>
      <c r="F1368" s="10">
        <f t="shared" si="84"/>
        <v>-21.78079120092616</v>
      </c>
      <c r="G1368" s="10">
        <f>IF(F1368&gt;0,MIN('Hourly Model'!$E$8*1000-E1368,F1368),MAX(-E1368,F1368))</f>
        <v>-21.78079120092616</v>
      </c>
      <c r="I1368" s="10">
        <f t="shared" si="87"/>
        <v>0</v>
      </c>
    </row>
    <row r="1369" spans="1:9" x14ac:dyDescent="0.2">
      <c r="A1369" s="11">
        <f t="shared" si="85"/>
        <v>43522.958333330018</v>
      </c>
      <c r="B1369" s="5">
        <f>'Load Profile'!E1372</f>
        <v>1347.5649130981017</v>
      </c>
      <c r="C1369" s="5">
        <f>'Solar Output'!E1373</f>
        <v>0</v>
      </c>
      <c r="D1369" s="5">
        <f>'Wind Output'!E1376</f>
        <v>2773.3333333333335</v>
      </c>
      <c r="E1369" s="5">
        <f t="shared" si="86"/>
        <v>9336.5763742513718</v>
      </c>
      <c r="F1369" s="10">
        <f t="shared" si="84"/>
        <v>1425.7684202352318</v>
      </c>
      <c r="G1369" s="10">
        <f>IF(F1369&gt;0,MIN('Hourly Model'!$E$8*1000-E1369,F1369),MAX(-E1369,F1369))</f>
        <v>663.42362574862818</v>
      </c>
      <c r="I1369" s="10">
        <f t="shared" si="87"/>
        <v>0</v>
      </c>
    </row>
    <row r="1370" spans="1:9" x14ac:dyDescent="0.2">
      <c r="A1370" s="11">
        <f t="shared" si="85"/>
        <v>43522.999999996682</v>
      </c>
      <c r="B1370" s="5">
        <f>'Load Profile'!E1373</f>
        <v>985.3666223976744</v>
      </c>
      <c r="C1370" s="5">
        <f>'Solar Output'!E1374</f>
        <v>0</v>
      </c>
      <c r="D1370" s="5">
        <f>'Wind Output'!E1377</f>
        <v>873.33333333333337</v>
      </c>
      <c r="E1370" s="5">
        <f t="shared" si="86"/>
        <v>10000</v>
      </c>
      <c r="F1370" s="10">
        <f t="shared" si="84"/>
        <v>-112.03328906434103</v>
      </c>
      <c r="G1370" s="10">
        <f>IF(F1370&gt;0,MIN('Hourly Model'!$E$8*1000-E1370,F1370),MAX(-E1370,F1370))</f>
        <v>-112.03328906434103</v>
      </c>
      <c r="I1370" s="10">
        <f t="shared" si="87"/>
        <v>0</v>
      </c>
    </row>
    <row r="1371" spans="1:9" x14ac:dyDescent="0.2">
      <c r="A1371" s="11">
        <f t="shared" si="85"/>
        <v>43523.041666663346</v>
      </c>
      <c r="B1371" s="5">
        <f>'Load Profile'!E1374</f>
        <v>851.85385842128937</v>
      </c>
      <c r="C1371" s="5">
        <f>'Solar Output'!E1375</f>
        <v>0</v>
      </c>
      <c r="D1371" s="5">
        <f>'Wind Output'!E1378</f>
        <v>873.33333333333337</v>
      </c>
      <c r="E1371" s="5">
        <f t="shared" si="86"/>
        <v>9887.9667109356596</v>
      </c>
      <c r="F1371" s="10">
        <f t="shared" si="84"/>
        <v>21.479474912043997</v>
      </c>
      <c r="G1371" s="10">
        <f>IF(F1371&gt;0,MIN('Hourly Model'!$E$8*1000-E1371,F1371),MAX(-E1371,F1371))</f>
        <v>21.479474912043997</v>
      </c>
      <c r="I1371" s="10">
        <f t="shared" si="87"/>
        <v>0</v>
      </c>
    </row>
    <row r="1372" spans="1:9" x14ac:dyDescent="0.2">
      <c r="A1372" s="11">
        <f t="shared" si="85"/>
        <v>43523.083333330011</v>
      </c>
      <c r="B1372" s="5">
        <f>'Load Profile'!E1375</f>
        <v>802.65365519061811</v>
      </c>
      <c r="C1372" s="5">
        <f>'Solar Output'!E1376</f>
        <v>0</v>
      </c>
      <c r="D1372" s="5">
        <f>'Wind Output'!E1379</f>
        <v>2773.3333333333335</v>
      </c>
      <c r="E1372" s="5">
        <f t="shared" si="86"/>
        <v>9909.4461858477043</v>
      </c>
      <c r="F1372" s="10">
        <f t="shared" si="84"/>
        <v>1970.6796781427154</v>
      </c>
      <c r="G1372" s="10">
        <f>IF(F1372&gt;0,MIN('Hourly Model'!$E$8*1000-E1372,F1372),MAX(-E1372,F1372))</f>
        <v>90.553814152295672</v>
      </c>
      <c r="I1372" s="10">
        <f t="shared" si="87"/>
        <v>0</v>
      </c>
    </row>
    <row r="1373" spans="1:9" x14ac:dyDescent="0.2">
      <c r="A1373" s="11">
        <f t="shared" si="85"/>
        <v>43523.124999996675</v>
      </c>
      <c r="B1373" s="5">
        <f>'Load Profile'!E1376</f>
        <v>796.58292067071352</v>
      </c>
      <c r="C1373" s="5">
        <f>'Solar Output'!E1377</f>
        <v>0</v>
      </c>
      <c r="D1373" s="5">
        <f>'Wind Output'!E1380</f>
        <v>873.33333333333337</v>
      </c>
      <c r="E1373" s="5">
        <f t="shared" si="86"/>
        <v>10000</v>
      </c>
      <c r="F1373" s="10">
        <f t="shared" si="84"/>
        <v>76.750412662619851</v>
      </c>
      <c r="G1373" s="10">
        <f>IF(F1373&gt;0,MIN('Hourly Model'!$E$8*1000-E1373,F1373),MAX(-E1373,F1373))</f>
        <v>0</v>
      </c>
      <c r="I1373" s="10">
        <f t="shared" si="87"/>
        <v>0</v>
      </c>
    </row>
    <row r="1374" spans="1:9" x14ac:dyDescent="0.2">
      <c r="A1374" s="11">
        <f t="shared" si="85"/>
        <v>43523.166666663339</v>
      </c>
      <c r="B1374" s="5">
        <f>'Load Profile'!E1377</f>
        <v>794.8827523663748</v>
      </c>
      <c r="C1374" s="5">
        <f>'Solar Output'!E1378</f>
        <v>0</v>
      </c>
      <c r="D1374" s="5">
        <f>'Wind Output'!E1381</f>
        <v>1666.6666666666667</v>
      </c>
      <c r="E1374" s="5">
        <f t="shared" si="86"/>
        <v>10000</v>
      </c>
      <c r="F1374" s="10">
        <f t="shared" si="84"/>
        <v>871.78391430029194</v>
      </c>
      <c r="G1374" s="10">
        <f>IF(F1374&gt;0,MIN('Hourly Model'!$E$8*1000-E1374,F1374),MAX(-E1374,F1374))</f>
        <v>0</v>
      </c>
      <c r="I1374" s="10">
        <f t="shared" si="87"/>
        <v>0</v>
      </c>
    </row>
    <row r="1375" spans="1:9" x14ac:dyDescent="0.2">
      <c r="A1375" s="11">
        <f t="shared" si="85"/>
        <v>43523.208333330003</v>
      </c>
      <c r="B1375" s="5">
        <f>'Load Profile'!E1378</f>
        <v>865.29884491091002</v>
      </c>
      <c r="C1375" s="5">
        <f>'Solar Output'!E1379</f>
        <v>0</v>
      </c>
      <c r="D1375" s="5">
        <f>'Wind Output'!E1382</f>
        <v>6160</v>
      </c>
      <c r="E1375" s="5">
        <f t="shared" si="86"/>
        <v>10000</v>
      </c>
      <c r="F1375" s="10">
        <f t="shared" si="84"/>
        <v>5294.7011550890902</v>
      </c>
      <c r="G1375" s="10">
        <f>IF(F1375&gt;0,MIN('Hourly Model'!$E$8*1000-E1375,F1375),MAX(-E1375,F1375))</f>
        <v>0</v>
      </c>
      <c r="I1375" s="10">
        <f t="shared" si="87"/>
        <v>0</v>
      </c>
    </row>
    <row r="1376" spans="1:9" x14ac:dyDescent="0.2">
      <c r="A1376" s="11">
        <f t="shared" si="85"/>
        <v>43523.249999996668</v>
      </c>
      <c r="B1376" s="5">
        <f>'Load Profile'!E1379</f>
        <v>1076.1820067019814</v>
      </c>
      <c r="C1376" s="5">
        <f>'Solar Output'!E1380</f>
        <v>0</v>
      </c>
      <c r="D1376" s="5">
        <f>'Wind Output'!E1383</f>
        <v>9060</v>
      </c>
      <c r="E1376" s="5">
        <f t="shared" si="86"/>
        <v>10000</v>
      </c>
      <c r="F1376" s="10">
        <f t="shared" si="84"/>
        <v>7983.8179932980183</v>
      </c>
      <c r="G1376" s="10">
        <f>IF(F1376&gt;0,MIN('Hourly Model'!$E$8*1000-E1376,F1376),MAX(-E1376,F1376))</f>
        <v>0</v>
      </c>
      <c r="I1376" s="10">
        <f t="shared" si="87"/>
        <v>0</v>
      </c>
    </row>
    <row r="1377" spans="1:9" x14ac:dyDescent="0.2">
      <c r="A1377" s="11">
        <f t="shared" si="85"/>
        <v>43523.291666663332</v>
      </c>
      <c r="B1377" s="5">
        <f>'Load Profile'!E1380</f>
        <v>1380.0091089521072</v>
      </c>
      <c r="C1377" s="5">
        <f>'Solar Output'!E1381</f>
        <v>2420.3003499999995</v>
      </c>
      <c r="D1377" s="5">
        <f>'Wind Output'!E1384</f>
        <v>9060</v>
      </c>
      <c r="E1377" s="5">
        <f t="shared" si="86"/>
        <v>10000</v>
      </c>
      <c r="F1377" s="10">
        <f t="shared" si="84"/>
        <v>10100.291241047893</v>
      </c>
      <c r="G1377" s="10">
        <f>IF(F1377&gt;0,MIN('Hourly Model'!$E$8*1000-E1377,F1377),MAX(-E1377,F1377))</f>
        <v>0</v>
      </c>
      <c r="I1377" s="10">
        <f t="shared" si="87"/>
        <v>0</v>
      </c>
    </row>
    <row r="1378" spans="1:9" x14ac:dyDescent="0.2">
      <c r="A1378" s="11">
        <f t="shared" si="85"/>
        <v>43523.333333329996</v>
      </c>
      <c r="B1378" s="5">
        <f>'Load Profile'!E1381</f>
        <v>1285.9835769560773</v>
      </c>
      <c r="C1378" s="5">
        <f>'Solar Output'!E1382</f>
        <v>5014.3024499999992</v>
      </c>
      <c r="D1378" s="5">
        <f>'Wind Output'!E1385</f>
        <v>6160</v>
      </c>
      <c r="E1378" s="5">
        <f t="shared" si="86"/>
        <v>10000</v>
      </c>
      <c r="F1378" s="10">
        <f t="shared" si="84"/>
        <v>9888.3188730439215</v>
      </c>
      <c r="G1378" s="10">
        <f>IF(F1378&gt;0,MIN('Hourly Model'!$E$8*1000-E1378,F1378),MAX(-E1378,F1378))</f>
        <v>0</v>
      </c>
      <c r="I1378" s="10">
        <f t="shared" si="87"/>
        <v>0</v>
      </c>
    </row>
    <row r="1379" spans="1:9" x14ac:dyDescent="0.2">
      <c r="A1379" s="11">
        <f t="shared" si="85"/>
        <v>43523.37499999666</v>
      </c>
      <c r="B1379" s="5">
        <f>'Load Profile'!E1382</f>
        <v>1123.4791077499754</v>
      </c>
      <c r="C1379" s="5">
        <f>'Solar Output'!E1383</f>
        <v>5670.6039999999994</v>
      </c>
      <c r="D1379" s="5">
        <f>'Wind Output'!E1386</f>
        <v>4266.666666666667</v>
      </c>
      <c r="E1379" s="5">
        <f t="shared" si="86"/>
        <v>10000</v>
      </c>
      <c r="F1379" s="10">
        <f t="shared" si="84"/>
        <v>8813.7915589166914</v>
      </c>
      <c r="G1379" s="10">
        <f>IF(F1379&gt;0,MIN('Hourly Model'!$E$8*1000-E1379,F1379),MAX(-E1379,F1379))</f>
        <v>0</v>
      </c>
      <c r="I1379" s="10">
        <f t="shared" si="87"/>
        <v>0</v>
      </c>
    </row>
    <row r="1380" spans="1:9" x14ac:dyDescent="0.2">
      <c r="A1380" s="11">
        <f t="shared" si="85"/>
        <v>43523.416666663325</v>
      </c>
      <c r="B1380" s="5">
        <f>'Load Profile'!E1383</f>
        <v>1143.5580652709061</v>
      </c>
      <c r="C1380" s="5">
        <f>'Solar Output'!E1384</f>
        <v>7257.8017999999993</v>
      </c>
      <c r="D1380" s="5">
        <f>'Wind Output'!E1387</f>
        <v>4266.666666666667</v>
      </c>
      <c r="E1380" s="5">
        <f t="shared" si="86"/>
        <v>10000</v>
      </c>
      <c r="F1380" s="10">
        <f t="shared" si="84"/>
        <v>10380.910401395759</v>
      </c>
      <c r="G1380" s="10">
        <f>IF(F1380&gt;0,MIN('Hourly Model'!$E$8*1000-E1380,F1380),MAX(-E1380,F1380))</f>
        <v>0</v>
      </c>
      <c r="I1380" s="10">
        <f t="shared" si="87"/>
        <v>0</v>
      </c>
    </row>
    <row r="1381" spans="1:9" x14ac:dyDescent="0.2">
      <c r="A1381" s="11">
        <f t="shared" si="85"/>
        <v>43523.458333329989</v>
      </c>
      <c r="B1381" s="5">
        <f>'Load Profile'!E1384</f>
        <v>1134.8232065481254</v>
      </c>
      <c r="C1381" s="5">
        <f>'Solar Output'!E1385</f>
        <v>8876.9534999999996</v>
      </c>
      <c r="D1381" s="5">
        <f>'Wind Output'!E1388</f>
        <v>2773.3333333333335</v>
      </c>
      <c r="E1381" s="5">
        <f t="shared" si="86"/>
        <v>10000</v>
      </c>
      <c r="F1381" s="10">
        <f t="shared" si="84"/>
        <v>10515.463626785207</v>
      </c>
      <c r="G1381" s="10">
        <f>IF(F1381&gt;0,MIN('Hourly Model'!$E$8*1000-E1381,F1381),MAX(-E1381,F1381))</f>
        <v>0</v>
      </c>
      <c r="I1381" s="10">
        <f t="shared" si="87"/>
        <v>0</v>
      </c>
    </row>
    <row r="1382" spans="1:9" x14ac:dyDescent="0.2">
      <c r="A1382" s="11">
        <f t="shared" si="85"/>
        <v>43523.499999996653</v>
      </c>
      <c r="B1382" s="5">
        <f>'Load Profile'!E1385</f>
        <v>1107.7535145200677</v>
      </c>
      <c r="C1382" s="5">
        <f>'Solar Output'!E1386</f>
        <v>7767.8727999999992</v>
      </c>
      <c r="D1382" s="5">
        <f>'Wind Output'!E1389</f>
        <v>9573.3333333333339</v>
      </c>
      <c r="E1382" s="5">
        <f t="shared" si="86"/>
        <v>10000</v>
      </c>
      <c r="F1382" s="10">
        <f t="shared" si="84"/>
        <v>16233.452618813266</v>
      </c>
      <c r="G1382" s="10">
        <f>IF(F1382&gt;0,MIN('Hourly Model'!$E$8*1000-E1382,F1382),MAX(-E1382,F1382))</f>
        <v>0</v>
      </c>
      <c r="I1382" s="10">
        <f t="shared" si="87"/>
        <v>0</v>
      </c>
    </row>
    <row r="1383" spans="1:9" x14ac:dyDescent="0.2">
      <c r="A1383" s="11">
        <f t="shared" si="85"/>
        <v>43523.541666663317</v>
      </c>
      <c r="B1383" s="5">
        <f>'Load Profile'!E1386</f>
        <v>1082.0740132258834</v>
      </c>
      <c r="C1383" s="5">
        <f>'Solar Output'!E1387</f>
        <v>4405.3463999999994</v>
      </c>
      <c r="D1383" s="5">
        <f>'Wind Output'!E1390</f>
        <v>9573.3333333333339</v>
      </c>
      <c r="E1383" s="5">
        <f t="shared" si="86"/>
        <v>10000</v>
      </c>
      <c r="F1383" s="10">
        <f t="shared" si="84"/>
        <v>12896.605720107451</v>
      </c>
      <c r="G1383" s="10">
        <f>IF(F1383&gt;0,MIN('Hourly Model'!$E$8*1000-E1383,F1383),MAX(-E1383,F1383))</f>
        <v>0</v>
      </c>
      <c r="I1383" s="10">
        <f t="shared" si="87"/>
        <v>0</v>
      </c>
    </row>
    <row r="1384" spans="1:9" x14ac:dyDescent="0.2">
      <c r="A1384" s="11">
        <f t="shared" si="85"/>
        <v>43523.583333329982</v>
      </c>
      <c r="B1384" s="5">
        <f>'Load Profile'!E1387</f>
        <v>1083.0425359579367</v>
      </c>
      <c r="C1384" s="5">
        <f>'Solar Output'!E1388</f>
        <v>2719.76035</v>
      </c>
      <c r="D1384" s="5">
        <f>'Wind Output'!E1391</f>
        <v>9060</v>
      </c>
      <c r="E1384" s="5">
        <f t="shared" si="86"/>
        <v>10000</v>
      </c>
      <c r="F1384" s="10">
        <f t="shared" si="84"/>
        <v>10696.717814042064</v>
      </c>
      <c r="G1384" s="10">
        <f>IF(F1384&gt;0,MIN('Hourly Model'!$E$8*1000-E1384,F1384),MAX(-E1384,F1384))</f>
        <v>0</v>
      </c>
      <c r="I1384" s="10">
        <f t="shared" si="87"/>
        <v>0</v>
      </c>
    </row>
    <row r="1385" spans="1:9" x14ac:dyDescent="0.2">
      <c r="A1385" s="11">
        <f t="shared" si="85"/>
        <v>43523.624999996646</v>
      </c>
      <c r="B1385" s="5">
        <f>'Load Profile'!E1388</f>
        <v>1143.3443063879229</v>
      </c>
      <c r="C1385" s="5">
        <f>'Solar Output'!E1389</f>
        <v>1105.7606499999999</v>
      </c>
      <c r="D1385" s="5">
        <f>'Wind Output'!E1392</f>
        <v>9573.3333333333339</v>
      </c>
      <c r="E1385" s="5">
        <f t="shared" si="86"/>
        <v>10000</v>
      </c>
      <c r="F1385" s="10">
        <f t="shared" si="84"/>
        <v>9535.7496769454119</v>
      </c>
      <c r="G1385" s="10">
        <f>IF(F1385&gt;0,MIN('Hourly Model'!$E$8*1000-E1385,F1385),MAX(-E1385,F1385))</f>
        <v>0</v>
      </c>
      <c r="I1385" s="10">
        <f t="shared" si="87"/>
        <v>0</v>
      </c>
    </row>
    <row r="1386" spans="1:9" x14ac:dyDescent="0.2">
      <c r="A1386" s="11">
        <f t="shared" si="85"/>
        <v>43523.66666666331</v>
      </c>
      <c r="B1386" s="5">
        <f>'Load Profile'!E1389</f>
        <v>1371.7498046470303</v>
      </c>
      <c r="C1386" s="5">
        <f>'Solar Output'!E1390</f>
        <v>1287.2283499999999</v>
      </c>
      <c r="D1386" s="5">
        <f>'Wind Output'!E1393</f>
        <v>9573.3333333333339</v>
      </c>
      <c r="E1386" s="5">
        <f t="shared" si="86"/>
        <v>10000</v>
      </c>
      <c r="F1386" s="10">
        <f t="shared" si="84"/>
        <v>9488.8118786863033</v>
      </c>
      <c r="G1386" s="10">
        <f>IF(F1386&gt;0,MIN('Hourly Model'!$E$8*1000-E1386,F1386),MAX(-E1386,F1386))</f>
        <v>0</v>
      </c>
      <c r="I1386" s="10">
        <f t="shared" si="87"/>
        <v>0</v>
      </c>
    </row>
    <row r="1387" spans="1:9" x14ac:dyDescent="0.2">
      <c r="A1387" s="11">
        <f t="shared" si="85"/>
        <v>43523.708333329974</v>
      </c>
      <c r="B1387" s="5">
        <f>'Load Profile'!E1390</f>
        <v>1848.0596154574491</v>
      </c>
      <c r="C1387" s="5">
        <f>'Solar Output'!E1391</f>
        <v>0</v>
      </c>
      <c r="D1387" s="5">
        <f>'Wind Output'!E1394</f>
        <v>9573.3333333333339</v>
      </c>
      <c r="E1387" s="5">
        <f t="shared" si="86"/>
        <v>10000</v>
      </c>
      <c r="F1387" s="10">
        <f t="shared" si="84"/>
        <v>7725.2737178758853</v>
      </c>
      <c r="G1387" s="10">
        <f>IF(F1387&gt;0,MIN('Hourly Model'!$E$8*1000-E1387,F1387),MAX(-E1387,F1387))</f>
        <v>0</v>
      </c>
      <c r="I1387" s="10">
        <f t="shared" si="87"/>
        <v>0</v>
      </c>
    </row>
    <row r="1388" spans="1:9" x14ac:dyDescent="0.2">
      <c r="A1388" s="11">
        <f t="shared" si="85"/>
        <v>43523.749999996639</v>
      </c>
      <c r="B1388" s="5">
        <f>'Load Profile'!E1391</f>
        <v>2194.7935136090405</v>
      </c>
      <c r="C1388" s="5">
        <f>'Solar Output'!E1392</f>
        <v>0</v>
      </c>
      <c r="D1388" s="5">
        <f>'Wind Output'!E1395</f>
        <v>7873.333333333333</v>
      </c>
      <c r="E1388" s="5">
        <f t="shared" si="86"/>
        <v>10000</v>
      </c>
      <c r="F1388" s="10">
        <f t="shared" si="84"/>
        <v>5678.5398197242921</v>
      </c>
      <c r="G1388" s="10">
        <f>IF(F1388&gt;0,MIN('Hourly Model'!$E$8*1000-E1388,F1388),MAX(-E1388,F1388))</f>
        <v>0</v>
      </c>
      <c r="I1388" s="10">
        <f t="shared" si="87"/>
        <v>0</v>
      </c>
    </row>
    <row r="1389" spans="1:9" x14ac:dyDescent="0.2">
      <c r="A1389" s="11">
        <f t="shared" si="85"/>
        <v>43523.791666663303</v>
      </c>
      <c r="B1389" s="5">
        <f>'Load Profile'!E1392</f>
        <v>2312.7158182355211</v>
      </c>
      <c r="C1389" s="5">
        <f>'Solar Output'!E1393</f>
        <v>0</v>
      </c>
      <c r="D1389" s="5">
        <f>'Wind Output'!E1396</f>
        <v>6160</v>
      </c>
      <c r="E1389" s="5">
        <f t="shared" si="86"/>
        <v>10000</v>
      </c>
      <c r="F1389" s="10">
        <f t="shared" si="84"/>
        <v>3847.2841817644789</v>
      </c>
      <c r="G1389" s="10">
        <f>IF(F1389&gt;0,MIN('Hourly Model'!$E$8*1000-E1389,F1389),MAX(-E1389,F1389))</f>
        <v>0</v>
      </c>
      <c r="I1389" s="10">
        <f t="shared" si="87"/>
        <v>0</v>
      </c>
    </row>
    <row r="1390" spans="1:9" x14ac:dyDescent="0.2">
      <c r="A1390" s="11">
        <f t="shared" si="85"/>
        <v>43523.833333329967</v>
      </c>
      <c r="B1390" s="5">
        <f>'Load Profile'!E1393</f>
        <v>2222.117396811369</v>
      </c>
      <c r="C1390" s="5">
        <f>'Solar Output'!E1394</f>
        <v>0</v>
      </c>
      <c r="D1390" s="5">
        <f>'Wind Output'!E1397</f>
        <v>2773.3333333333335</v>
      </c>
      <c r="E1390" s="5">
        <f t="shared" si="86"/>
        <v>10000</v>
      </c>
      <c r="F1390" s="10">
        <f t="shared" si="84"/>
        <v>551.21593652196452</v>
      </c>
      <c r="G1390" s="10">
        <f>IF(F1390&gt;0,MIN('Hourly Model'!$E$8*1000-E1390,F1390),MAX(-E1390,F1390))</f>
        <v>0</v>
      </c>
      <c r="I1390" s="10">
        <f t="shared" si="87"/>
        <v>0</v>
      </c>
    </row>
    <row r="1391" spans="1:9" x14ac:dyDescent="0.2">
      <c r="A1391" s="11">
        <f t="shared" si="85"/>
        <v>43523.874999996631</v>
      </c>
      <c r="B1391" s="5">
        <f>'Load Profile'!E1394</f>
        <v>2020.303825437861</v>
      </c>
      <c r="C1391" s="5">
        <f>'Solar Output'!E1395</f>
        <v>0</v>
      </c>
      <c r="D1391" s="5">
        <f>'Wind Output'!E1398</f>
        <v>1666.6666666666667</v>
      </c>
      <c r="E1391" s="5">
        <f t="shared" si="86"/>
        <v>10000</v>
      </c>
      <c r="F1391" s="10">
        <f t="shared" si="84"/>
        <v>-353.63715877119421</v>
      </c>
      <c r="G1391" s="10">
        <f>IF(F1391&gt;0,MIN('Hourly Model'!$E$8*1000-E1391,F1391),MAX(-E1391,F1391))</f>
        <v>-353.63715877119421</v>
      </c>
      <c r="I1391" s="10">
        <f t="shared" si="87"/>
        <v>0</v>
      </c>
    </row>
    <row r="1392" spans="1:9" x14ac:dyDescent="0.2">
      <c r="A1392" s="11">
        <f t="shared" si="85"/>
        <v>43523.916666663295</v>
      </c>
      <c r="B1392" s="5">
        <f>'Load Profile'!E1395</f>
        <v>1662.6050465793746</v>
      </c>
      <c r="C1392" s="5">
        <f>'Solar Output'!E1396</f>
        <v>0</v>
      </c>
      <c r="D1392" s="5">
        <f>'Wind Output'!E1399</f>
        <v>1666.6666666666667</v>
      </c>
      <c r="E1392" s="5">
        <f t="shared" si="86"/>
        <v>9646.3628412288053</v>
      </c>
      <c r="F1392" s="10">
        <f t="shared" si="84"/>
        <v>4.0616200872921127</v>
      </c>
      <c r="G1392" s="10">
        <f>IF(F1392&gt;0,MIN('Hourly Model'!$E$8*1000-E1392,F1392),MAX(-E1392,F1392))</f>
        <v>4.0616200872921127</v>
      </c>
      <c r="I1392" s="10">
        <f t="shared" si="87"/>
        <v>0</v>
      </c>
    </row>
    <row r="1393" spans="1:9" x14ac:dyDescent="0.2">
      <c r="A1393" s="11">
        <f t="shared" si="85"/>
        <v>43523.95833332996</v>
      </c>
      <c r="B1393" s="5">
        <f>'Load Profile'!E1396</f>
        <v>1322.872413842136</v>
      </c>
      <c r="C1393" s="5">
        <f>'Solar Output'!E1397</f>
        <v>0</v>
      </c>
      <c r="D1393" s="5">
        <f>'Wind Output'!E1400</f>
        <v>2773.3333333333335</v>
      </c>
      <c r="E1393" s="5">
        <f t="shared" si="86"/>
        <v>9650.4244613160972</v>
      </c>
      <c r="F1393" s="10">
        <f t="shared" si="84"/>
        <v>1450.4609194911975</v>
      </c>
      <c r="G1393" s="10">
        <f>IF(F1393&gt;0,MIN('Hourly Model'!$E$8*1000-E1393,F1393),MAX(-E1393,F1393))</f>
        <v>349.57553868390278</v>
      </c>
      <c r="I1393" s="10">
        <f t="shared" si="87"/>
        <v>0</v>
      </c>
    </row>
    <row r="1394" spans="1:9" x14ac:dyDescent="0.2">
      <c r="A1394" s="11">
        <f t="shared" si="85"/>
        <v>43523.999999996624</v>
      </c>
      <c r="B1394" s="5">
        <f>'Load Profile'!E1397</f>
        <v>975.32336531771818</v>
      </c>
      <c r="C1394" s="5">
        <f>'Solar Output'!E1398</f>
        <v>0</v>
      </c>
      <c r="D1394" s="5">
        <f>'Wind Output'!E1401</f>
        <v>2773.3333333333335</v>
      </c>
      <c r="E1394" s="5">
        <f t="shared" si="86"/>
        <v>10000</v>
      </c>
      <c r="F1394" s="10">
        <f t="shared" si="84"/>
        <v>1798.0099680156154</v>
      </c>
      <c r="G1394" s="10">
        <f>IF(F1394&gt;0,MIN('Hourly Model'!$E$8*1000-E1394,F1394),MAX(-E1394,F1394))</f>
        <v>0</v>
      </c>
      <c r="I1394" s="10">
        <f t="shared" si="87"/>
        <v>0</v>
      </c>
    </row>
    <row r="1395" spans="1:9" x14ac:dyDescent="0.2">
      <c r="A1395" s="11">
        <f t="shared" si="85"/>
        <v>43524.041666663288</v>
      </c>
      <c r="B1395" s="5">
        <f>'Load Profile'!E1398</f>
        <v>843.60958859826326</v>
      </c>
      <c r="C1395" s="5">
        <f>'Solar Output'!E1399</f>
        <v>0</v>
      </c>
      <c r="D1395" s="5">
        <f>'Wind Output'!E1402</f>
        <v>1666.6666666666667</v>
      </c>
      <c r="E1395" s="5">
        <f t="shared" si="86"/>
        <v>10000</v>
      </c>
      <c r="F1395" s="10">
        <f t="shared" si="84"/>
        <v>823.05707806840348</v>
      </c>
      <c r="G1395" s="10">
        <f>IF(F1395&gt;0,MIN('Hourly Model'!$E$8*1000-E1395,F1395),MAX(-E1395,F1395))</f>
        <v>0</v>
      </c>
      <c r="I1395" s="10">
        <f t="shared" si="87"/>
        <v>0</v>
      </c>
    </row>
    <row r="1396" spans="1:9" x14ac:dyDescent="0.2">
      <c r="A1396" s="11">
        <f t="shared" si="85"/>
        <v>43524.083333329952</v>
      </c>
      <c r="B1396" s="5">
        <f>'Load Profile'!E1399</f>
        <v>791.86691983389403</v>
      </c>
      <c r="C1396" s="5">
        <f>'Solar Output'!E1400</f>
        <v>0</v>
      </c>
      <c r="D1396" s="5">
        <f>'Wind Output'!E1403</f>
        <v>873.33333333333337</v>
      </c>
      <c r="E1396" s="5">
        <f t="shared" si="86"/>
        <v>10000</v>
      </c>
      <c r="F1396" s="10">
        <f t="shared" si="84"/>
        <v>81.466413499439341</v>
      </c>
      <c r="G1396" s="10">
        <f>IF(F1396&gt;0,MIN('Hourly Model'!$E$8*1000-E1396,F1396),MAX(-E1396,F1396))</f>
        <v>0</v>
      </c>
      <c r="I1396" s="10">
        <f t="shared" si="87"/>
        <v>0</v>
      </c>
    </row>
    <row r="1397" spans="1:9" x14ac:dyDescent="0.2">
      <c r="A1397" s="11">
        <f t="shared" si="85"/>
        <v>43524.124999996617</v>
      </c>
      <c r="B1397" s="5">
        <f>'Load Profile'!E1400</f>
        <v>778.63237059111759</v>
      </c>
      <c r="C1397" s="5">
        <f>'Solar Output'!E1401</f>
        <v>0</v>
      </c>
      <c r="D1397" s="5">
        <f>'Wind Output'!E1404</f>
        <v>873.33333333333337</v>
      </c>
      <c r="E1397" s="5">
        <f t="shared" si="86"/>
        <v>10000</v>
      </c>
      <c r="F1397" s="10">
        <f t="shared" si="84"/>
        <v>94.700962742215779</v>
      </c>
      <c r="G1397" s="10">
        <f>IF(F1397&gt;0,MIN('Hourly Model'!$E$8*1000-E1397,F1397),MAX(-E1397,F1397))</f>
        <v>0</v>
      </c>
      <c r="I1397" s="10">
        <f t="shared" si="87"/>
        <v>0</v>
      </c>
    </row>
    <row r="1398" spans="1:9" x14ac:dyDescent="0.2">
      <c r="A1398" s="11">
        <f t="shared" si="85"/>
        <v>43524.166666663281</v>
      </c>
      <c r="B1398" s="5">
        <f>'Load Profile'!E1401</f>
        <v>775.47747437122575</v>
      </c>
      <c r="C1398" s="5">
        <f>'Solar Output'!E1402</f>
        <v>0</v>
      </c>
      <c r="D1398" s="5">
        <f>'Wind Output'!E1405</f>
        <v>873.33333333333337</v>
      </c>
      <c r="E1398" s="5">
        <f t="shared" si="86"/>
        <v>10000</v>
      </c>
      <c r="F1398" s="10">
        <f t="shared" si="84"/>
        <v>97.855858962107618</v>
      </c>
      <c r="G1398" s="10">
        <f>IF(F1398&gt;0,MIN('Hourly Model'!$E$8*1000-E1398,F1398),MAX(-E1398,F1398))</f>
        <v>0</v>
      </c>
      <c r="I1398" s="10">
        <f t="shared" si="87"/>
        <v>0</v>
      </c>
    </row>
    <row r="1399" spans="1:9" x14ac:dyDescent="0.2">
      <c r="A1399" s="11">
        <f t="shared" si="85"/>
        <v>43524.208333329945</v>
      </c>
      <c r="B1399" s="5">
        <f>'Load Profile'!E1402</f>
        <v>840.83055886884404</v>
      </c>
      <c r="C1399" s="5">
        <f>'Solar Output'!E1403</f>
        <v>0</v>
      </c>
      <c r="D1399" s="5">
        <f>'Wind Output'!E1406</f>
        <v>286.66666666666669</v>
      </c>
      <c r="E1399" s="5">
        <f t="shared" si="86"/>
        <v>10000</v>
      </c>
      <c r="F1399" s="10">
        <f t="shared" si="84"/>
        <v>-554.16389220217729</v>
      </c>
      <c r="G1399" s="10">
        <f>IF(F1399&gt;0,MIN('Hourly Model'!$E$8*1000-E1399,F1399),MAX(-E1399,F1399))</f>
        <v>-554.16389220217729</v>
      </c>
      <c r="I1399" s="10">
        <f t="shared" si="87"/>
        <v>0</v>
      </c>
    </row>
    <row r="1400" spans="1:9" x14ac:dyDescent="0.2">
      <c r="A1400" s="11">
        <f t="shared" si="85"/>
        <v>43524.249999996609</v>
      </c>
      <c r="B1400" s="5">
        <f>'Load Profile'!E1403</f>
        <v>1051.4323593232793</v>
      </c>
      <c r="C1400" s="5">
        <f>'Solar Output'!E1404</f>
        <v>0</v>
      </c>
      <c r="D1400" s="5">
        <f>'Wind Output'!E1407</f>
        <v>0</v>
      </c>
      <c r="E1400" s="5">
        <f t="shared" si="86"/>
        <v>9445.8361077978225</v>
      </c>
      <c r="F1400" s="10">
        <f t="shared" si="84"/>
        <v>-1051.4323593232793</v>
      </c>
      <c r="G1400" s="10">
        <f>IF(F1400&gt;0,MIN('Hourly Model'!$E$8*1000-E1400,F1400),MAX(-E1400,F1400))</f>
        <v>-1051.4323593232793</v>
      </c>
      <c r="I1400" s="10">
        <f t="shared" si="87"/>
        <v>0</v>
      </c>
    </row>
    <row r="1401" spans="1:9" x14ac:dyDescent="0.2">
      <c r="A1401" s="11">
        <f t="shared" si="85"/>
        <v>43524.291666663274</v>
      </c>
      <c r="B1401" s="5">
        <f>'Load Profile'!E1404</f>
        <v>1380.8755576835249</v>
      </c>
      <c r="C1401" s="5">
        <f>'Solar Output'!E1405</f>
        <v>2563.0475499999998</v>
      </c>
      <c r="D1401" s="5">
        <f>'Wind Output'!E1408</f>
        <v>0</v>
      </c>
      <c r="E1401" s="5">
        <f t="shared" si="86"/>
        <v>8394.4037484745422</v>
      </c>
      <c r="F1401" s="10">
        <f t="shared" si="84"/>
        <v>1182.1719923164749</v>
      </c>
      <c r="G1401" s="10">
        <f>IF(F1401&gt;0,MIN('Hourly Model'!$E$8*1000-E1401,F1401),MAX(-E1401,F1401))</f>
        <v>1182.1719923164749</v>
      </c>
      <c r="I1401" s="10">
        <f t="shared" si="87"/>
        <v>0</v>
      </c>
    </row>
    <row r="1402" spans="1:9" x14ac:dyDescent="0.2">
      <c r="A1402" s="11">
        <f t="shared" si="85"/>
        <v>43524.333333329938</v>
      </c>
      <c r="B1402" s="5">
        <f>'Load Profile'!E1405</f>
        <v>1281.609191913263</v>
      </c>
      <c r="C1402" s="5">
        <f>'Solar Output'!E1406</f>
        <v>5312.7170999999998</v>
      </c>
      <c r="D1402" s="5">
        <f>'Wind Output'!E1409</f>
        <v>0</v>
      </c>
      <c r="E1402" s="5">
        <f t="shared" si="86"/>
        <v>9576.5757407910169</v>
      </c>
      <c r="F1402" s="10">
        <f t="shared" si="84"/>
        <v>4031.1079080867366</v>
      </c>
      <c r="G1402" s="10">
        <f>IF(F1402&gt;0,MIN('Hourly Model'!$E$8*1000-E1402,F1402),MAX(-E1402,F1402))</f>
        <v>423.42425920898313</v>
      </c>
      <c r="I1402" s="10">
        <f t="shared" si="87"/>
        <v>0</v>
      </c>
    </row>
    <row r="1403" spans="1:9" x14ac:dyDescent="0.2">
      <c r="A1403" s="11">
        <f t="shared" si="85"/>
        <v>43524.374999996602</v>
      </c>
      <c r="B1403" s="5">
        <f>'Load Profile'!E1406</f>
        <v>1095.3877301646135</v>
      </c>
      <c r="C1403" s="5">
        <f>'Solar Output'!E1407</f>
        <v>7414.0454</v>
      </c>
      <c r="D1403" s="5">
        <f>'Wind Output'!E1410</f>
        <v>0</v>
      </c>
      <c r="E1403" s="5">
        <f t="shared" si="86"/>
        <v>10000</v>
      </c>
      <c r="F1403" s="10">
        <f t="shared" si="84"/>
        <v>6318.6576698353865</v>
      </c>
      <c r="G1403" s="10">
        <f>IF(F1403&gt;0,MIN('Hourly Model'!$E$8*1000-E1403,F1403),MAX(-E1403,F1403))</f>
        <v>0</v>
      </c>
      <c r="I1403" s="10">
        <f t="shared" si="87"/>
        <v>0</v>
      </c>
    </row>
    <row r="1404" spans="1:9" x14ac:dyDescent="0.2">
      <c r="A1404" s="11">
        <f t="shared" si="85"/>
        <v>43524.416666663266</v>
      </c>
      <c r="B1404" s="5">
        <f>'Load Profile'!E1407</f>
        <v>1097.6747149346006</v>
      </c>
      <c r="C1404" s="5">
        <f>'Solar Output'!E1408</f>
        <v>8636.1837500000001</v>
      </c>
      <c r="D1404" s="5">
        <f>'Wind Output'!E1411</f>
        <v>0</v>
      </c>
      <c r="E1404" s="5">
        <f t="shared" si="86"/>
        <v>10000</v>
      </c>
      <c r="F1404" s="10">
        <f t="shared" si="84"/>
        <v>7538.5090350653991</v>
      </c>
      <c r="G1404" s="10">
        <f>IF(F1404&gt;0,MIN('Hourly Model'!$E$8*1000-E1404,F1404),MAX(-E1404,F1404))</f>
        <v>0</v>
      </c>
      <c r="I1404" s="10">
        <f t="shared" si="87"/>
        <v>0</v>
      </c>
    </row>
    <row r="1405" spans="1:9" x14ac:dyDescent="0.2">
      <c r="A1405" s="11">
        <f t="shared" si="85"/>
        <v>43524.458333329931</v>
      </c>
      <c r="B1405" s="5">
        <f>'Load Profile'!E1408</f>
        <v>1076.0004564805522</v>
      </c>
      <c r="C1405" s="5">
        <f>'Solar Output'!E1409</f>
        <v>9217.0625500000006</v>
      </c>
      <c r="D1405" s="5">
        <f>'Wind Output'!E1412</f>
        <v>286.66666666666669</v>
      </c>
      <c r="E1405" s="5">
        <f t="shared" si="86"/>
        <v>10000</v>
      </c>
      <c r="F1405" s="10">
        <f t="shared" si="84"/>
        <v>8427.7287601861135</v>
      </c>
      <c r="G1405" s="10">
        <f>IF(F1405&gt;0,MIN('Hourly Model'!$E$8*1000-E1405,F1405),MAX(-E1405,F1405))</f>
        <v>0</v>
      </c>
      <c r="I1405" s="10">
        <f t="shared" si="87"/>
        <v>0</v>
      </c>
    </row>
    <row r="1406" spans="1:9" x14ac:dyDescent="0.2">
      <c r="A1406" s="11">
        <f t="shared" si="85"/>
        <v>43524.499999996595</v>
      </c>
      <c r="B1406" s="5">
        <f>'Load Profile'!E1409</f>
        <v>1042.894662400802</v>
      </c>
      <c r="C1406" s="5">
        <f>'Solar Output'!E1410</f>
        <v>9142.5471500000003</v>
      </c>
      <c r="D1406" s="5">
        <f>'Wind Output'!E1413</f>
        <v>286.66666666666669</v>
      </c>
      <c r="E1406" s="5">
        <f t="shared" si="86"/>
        <v>10000</v>
      </c>
      <c r="F1406" s="10">
        <f t="shared" si="84"/>
        <v>8386.3191542658642</v>
      </c>
      <c r="G1406" s="10">
        <f>IF(F1406&gt;0,MIN('Hourly Model'!$E$8*1000-E1406,F1406),MAX(-E1406,F1406))</f>
        <v>0</v>
      </c>
      <c r="I1406" s="10">
        <f t="shared" si="87"/>
        <v>0</v>
      </c>
    </row>
    <row r="1407" spans="1:9" x14ac:dyDescent="0.2">
      <c r="A1407" s="11">
        <f t="shared" si="85"/>
        <v>43524.541666663259</v>
      </c>
      <c r="B1407" s="5">
        <f>'Load Profile'!E1410</f>
        <v>1008.3718148398513</v>
      </c>
      <c r="C1407" s="5">
        <f>'Solar Output'!E1411</f>
        <v>8424.966699999999</v>
      </c>
      <c r="D1407" s="5">
        <f>'Wind Output'!E1414</f>
        <v>873.33333333333337</v>
      </c>
      <c r="E1407" s="5">
        <f t="shared" si="86"/>
        <v>10000</v>
      </c>
      <c r="F1407" s="10">
        <f t="shared" si="84"/>
        <v>8289.9282184934818</v>
      </c>
      <c r="G1407" s="10">
        <f>IF(F1407&gt;0,MIN('Hourly Model'!$E$8*1000-E1407,F1407),MAX(-E1407,F1407))</f>
        <v>0</v>
      </c>
      <c r="I1407" s="10">
        <f t="shared" si="87"/>
        <v>0</v>
      </c>
    </row>
    <row r="1408" spans="1:9" x14ac:dyDescent="0.2">
      <c r="A1408" s="11">
        <f t="shared" si="85"/>
        <v>43524.583333329923</v>
      </c>
      <c r="B1408" s="5">
        <f>'Load Profile'!E1411</f>
        <v>1011.5324487339293</v>
      </c>
      <c r="C1408" s="5">
        <f>'Solar Output'!E1412</f>
        <v>6969.9924499999997</v>
      </c>
      <c r="D1408" s="5">
        <f>'Wind Output'!E1415</f>
        <v>1666.6666666666667</v>
      </c>
      <c r="E1408" s="5">
        <f t="shared" si="86"/>
        <v>10000</v>
      </c>
      <c r="F1408" s="10">
        <f t="shared" si="84"/>
        <v>7625.1266679327364</v>
      </c>
      <c r="G1408" s="10">
        <f>IF(F1408&gt;0,MIN('Hourly Model'!$E$8*1000-E1408,F1408),MAX(-E1408,F1408))</f>
        <v>0</v>
      </c>
      <c r="I1408" s="10">
        <f t="shared" si="87"/>
        <v>0</v>
      </c>
    </row>
    <row r="1409" spans="1:9" x14ac:dyDescent="0.2">
      <c r="A1409" s="11">
        <f t="shared" si="85"/>
        <v>43524.624999996588</v>
      </c>
      <c r="B1409" s="5">
        <f>'Load Profile'!E1412</f>
        <v>1083.3382625662687</v>
      </c>
      <c r="C1409" s="5">
        <f>'Solar Output'!E1413</f>
        <v>4689.3112999999994</v>
      </c>
      <c r="D1409" s="5">
        <f>'Wind Output'!E1416</f>
        <v>286.66666666666669</v>
      </c>
      <c r="E1409" s="5">
        <f t="shared" si="86"/>
        <v>10000</v>
      </c>
      <c r="F1409" s="10">
        <f t="shared" si="84"/>
        <v>3892.6397041003975</v>
      </c>
      <c r="G1409" s="10">
        <f>IF(F1409&gt;0,MIN('Hourly Model'!$E$8*1000-E1409,F1409),MAX(-E1409,F1409))</f>
        <v>0</v>
      </c>
      <c r="I1409" s="10">
        <f t="shared" si="87"/>
        <v>0</v>
      </c>
    </row>
    <row r="1410" spans="1:9" x14ac:dyDescent="0.2">
      <c r="A1410" s="11">
        <f t="shared" si="85"/>
        <v>43524.666666663252</v>
      </c>
      <c r="B1410" s="5">
        <f>'Load Profile'!E1413</f>
        <v>1327.4932669500022</v>
      </c>
      <c r="C1410" s="5">
        <f>'Solar Output'!E1414</f>
        <v>2110.3121000000001</v>
      </c>
      <c r="D1410" s="5">
        <f>'Wind Output'!E1417</f>
        <v>286.66666666666669</v>
      </c>
      <c r="E1410" s="5">
        <f t="shared" si="86"/>
        <v>10000</v>
      </c>
      <c r="F1410" s="10">
        <f t="shared" ref="F1410:F1473" si="88">D1410+C1410-B1410</f>
        <v>1069.4854997166644</v>
      </c>
      <c r="G1410" s="10">
        <f>IF(F1410&gt;0,MIN('Hourly Model'!$E$8*1000-E1410,F1410),MAX(-E1410,F1410))</f>
        <v>0</v>
      </c>
      <c r="I1410" s="10">
        <f t="shared" si="87"/>
        <v>0</v>
      </c>
    </row>
    <row r="1411" spans="1:9" x14ac:dyDescent="0.2">
      <c r="A1411" s="11">
        <f t="shared" ref="A1411:A1474" si="89">A1410+1/24</f>
        <v>43524.708333329916</v>
      </c>
      <c r="B1411" s="5">
        <f>'Load Profile'!E1414</f>
        <v>1819.2383901783669</v>
      </c>
      <c r="C1411" s="5">
        <f>'Solar Output'!E1415</f>
        <v>0</v>
      </c>
      <c r="D1411" s="5">
        <f>'Wind Output'!E1418</f>
        <v>286.66666666666669</v>
      </c>
      <c r="E1411" s="5">
        <f t="shared" ref="E1411:E1474" si="90">E1410+G1410</f>
        <v>10000</v>
      </c>
      <c r="F1411" s="10">
        <f t="shared" si="88"/>
        <v>-1532.5717235117002</v>
      </c>
      <c r="G1411" s="10">
        <f>IF(F1411&gt;0,MIN('Hourly Model'!$E$8*1000-E1411,F1411),MAX(-E1411,F1411))</f>
        <v>-1532.5717235117002</v>
      </c>
      <c r="I1411" s="10">
        <f t="shared" ref="I1411:I1474" si="91">MIN(I1410+F1411+E1411,0)</f>
        <v>0</v>
      </c>
    </row>
    <row r="1412" spans="1:9" x14ac:dyDescent="0.2">
      <c r="A1412" s="11">
        <f t="shared" si="89"/>
        <v>43524.74999999658</v>
      </c>
      <c r="B1412" s="5">
        <f>'Load Profile'!E1415</f>
        <v>2180.5380800857029</v>
      </c>
      <c r="C1412" s="5">
        <f>'Solar Output'!E1416</f>
        <v>0</v>
      </c>
      <c r="D1412" s="5">
        <f>'Wind Output'!E1419</f>
        <v>0</v>
      </c>
      <c r="E1412" s="5">
        <f t="shared" si="90"/>
        <v>8467.4282764882992</v>
      </c>
      <c r="F1412" s="10">
        <f t="shared" si="88"/>
        <v>-2180.5380800857029</v>
      </c>
      <c r="G1412" s="10">
        <f>IF(F1412&gt;0,MIN('Hourly Model'!$E$8*1000-E1412,F1412),MAX(-E1412,F1412))</f>
        <v>-2180.5380800857029</v>
      </c>
      <c r="I1412" s="10">
        <f t="shared" si="91"/>
        <v>0</v>
      </c>
    </row>
    <row r="1413" spans="1:9" x14ac:dyDescent="0.2">
      <c r="A1413" s="11">
        <f t="shared" si="89"/>
        <v>43524.791666663245</v>
      </c>
      <c r="B1413" s="5">
        <f>'Load Profile'!E1416</f>
        <v>2317.9787548180889</v>
      </c>
      <c r="C1413" s="5">
        <f>'Solar Output'!E1417</f>
        <v>0</v>
      </c>
      <c r="D1413" s="5">
        <f>'Wind Output'!E1420</f>
        <v>286.66666666666669</v>
      </c>
      <c r="E1413" s="5">
        <f t="shared" si="90"/>
        <v>6286.8901964025963</v>
      </c>
      <c r="F1413" s="10">
        <f t="shared" si="88"/>
        <v>-2031.3120881514221</v>
      </c>
      <c r="G1413" s="10">
        <f>IF(F1413&gt;0,MIN('Hourly Model'!$E$8*1000-E1413,F1413),MAX(-E1413,F1413))</f>
        <v>-2031.3120881514221</v>
      </c>
      <c r="I1413" s="10">
        <f t="shared" si="91"/>
        <v>0</v>
      </c>
    </row>
    <row r="1414" spans="1:9" x14ac:dyDescent="0.2">
      <c r="A1414" s="11">
        <f t="shared" si="89"/>
        <v>43524.833333329909</v>
      </c>
      <c r="B1414" s="5">
        <f>'Load Profile'!E1417</f>
        <v>2239.6388476577413</v>
      </c>
      <c r="C1414" s="5">
        <f>'Solar Output'!E1418</f>
        <v>0</v>
      </c>
      <c r="D1414" s="5">
        <f>'Wind Output'!E1421</f>
        <v>286.66666666666669</v>
      </c>
      <c r="E1414" s="5">
        <f t="shared" si="90"/>
        <v>4255.5781082511739</v>
      </c>
      <c r="F1414" s="10">
        <f t="shared" si="88"/>
        <v>-1952.9721809910745</v>
      </c>
      <c r="G1414" s="10">
        <f>IF(F1414&gt;0,MIN('Hourly Model'!$E$8*1000-E1414,F1414),MAX(-E1414,F1414))</f>
        <v>-1952.9721809910745</v>
      </c>
      <c r="I1414" s="10">
        <f t="shared" si="91"/>
        <v>0</v>
      </c>
    </row>
    <row r="1415" spans="1:9" x14ac:dyDescent="0.2">
      <c r="A1415" s="11">
        <f t="shared" si="89"/>
        <v>43524.874999996573</v>
      </c>
      <c r="B1415" s="5">
        <f>'Load Profile'!E1418</f>
        <v>2044.3892354826532</v>
      </c>
      <c r="C1415" s="5">
        <f>'Solar Output'!E1419</f>
        <v>0</v>
      </c>
      <c r="D1415" s="5">
        <f>'Wind Output'!E1422</f>
        <v>286.66666666666669</v>
      </c>
      <c r="E1415" s="5">
        <f t="shared" si="90"/>
        <v>2302.6059272600996</v>
      </c>
      <c r="F1415" s="10">
        <f t="shared" si="88"/>
        <v>-1757.7225688159865</v>
      </c>
      <c r="G1415" s="10">
        <f>IF(F1415&gt;0,MIN('Hourly Model'!$E$8*1000-E1415,F1415),MAX(-E1415,F1415))</f>
        <v>-1757.7225688159865</v>
      </c>
      <c r="I1415" s="10">
        <f t="shared" si="91"/>
        <v>0</v>
      </c>
    </row>
    <row r="1416" spans="1:9" x14ac:dyDescent="0.2">
      <c r="A1416" s="11">
        <f t="shared" si="89"/>
        <v>43524.916666663237</v>
      </c>
      <c r="B1416" s="5">
        <f>'Load Profile'!E1419</f>
        <v>1690.3217451619582</v>
      </c>
      <c r="C1416" s="5">
        <f>'Solar Output'!E1420</f>
        <v>0</v>
      </c>
      <c r="D1416" s="5">
        <f>'Wind Output'!E1423</f>
        <v>286.66666666666669</v>
      </c>
      <c r="E1416" s="5">
        <f t="shared" si="90"/>
        <v>544.88335844411313</v>
      </c>
      <c r="F1416" s="10">
        <f t="shared" si="88"/>
        <v>-1403.6550784952915</v>
      </c>
      <c r="G1416" s="10">
        <f>IF(F1416&gt;0,MIN('Hourly Model'!$E$8*1000-E1416,F1416),MAX(-E1416,F1416))</f>
        <v>-544.88335844411313</v>
      </c>
      <c r="I1416" s="10">
        <f t="shared" si="91"/>
        <v>-858.77172005117836</v>
      </c>
    </row>
    <row r="1417" spans="1:9" x14ac:dyDescent="0.2">
      <c r="A1417" s="11">
        <f t="shared" si="89"/>
        <v>43524.958333329902</v>
      </c>
      <c r="B1417" s="5">
        <f>'Load Profile'!E1420</f>
        <v>1355.3170181031246</v>
      </c>
      <c r="C1417" s="5">
        <f>'Solar Output'!E1421</f>
        <v>0</v>
      </c>
      <c r="D1417" s="5">
        <f>'Wind Output'!E1424</f>
        <v>286.66666666666669</v>
      </c>
      <c r="E1417" s="5">
        <f t="shared" si="90"/>
        <v>0</v>
      </c>
      <c r="F1417" s="10">
        <f t="shared" si="88"/>
        <v>-1068.6503514364579</v>
      </c>
      <c r="G1417" s="10">
        <f>IF(F1417&gt;0,MIN('Hourly Model'!$E$8*1000-E1417,F1417),MAX(-E1417,F1417))</f>
        <v>0</v>
      </c>
      <c r="I1417" s="10">
        <f t="shared" si="91"/>
        <v>-1927.4220714876362</v>
      </c>
    </row>
    <row r="1418" spans="1:9" x14ac:dyDescent="0.2">
      <c r="A1418" s="11">
        <f t="shared" si="89"/>
        <v>43524.999999996566</v>
      </c>
      <c r="B1418" s="5">
        <f>'Load Profile'!E1421</f>
        <v>958.04877096695145</v>
      </c>
      <c r="C1418" s="5">
        <f>'Solar Output'!E1422</f>
        <v>0</v>
      </c>
      <c r="D1418" s="5">
        <f>'Wind Output'!E1425</f>
        <v>286.66666666666669</v>
      </c>
      <c r="E1418" s="5">
        <f t="shared" si="90"/>
        <v>0</v>
      </c>
      <c r="F1418" s="10">
        <f t="shared" si="88"/>
        <v>-671.38210430028471</v>
      </c>
      <c r="G1418" s="10">
        <f>IF(F1418&gt;0,MIN('Hourly Model'!$E$8*1000-E1418,F1418),MAX(-E1418,F1418))</f>
        <v>0</v>
      </c>
      <c r="I1418" s="10">
        <f t="shared" si="91"/>
        <v>-2598.8041757879209</v>
      </c>
    </row>
    <row r="1419" spans="1:9" x14ac:dyDescent="0.2">
      <c r="A1419" s="11">
        <f t="shared" si="89"/>
        <v>43525.04166666323</v>
      </c>
      <c r="B1419" s="5">
        <f>'Load Profile'!E1422</f>
        <v>826.86397007422011</v>
      </c>
      <c r="C1419" s="5">
        <f>'Solar Output'!E1423</f>
        <v>0</v>
      </c>
      <c r="D1419" s="5">
        <f>'Wind Output'!E1426</f>
        <v>286.66666666666669</v>
      </c>
      <c r="E1419" s="5">
        <f t="shared" si="90"/>
        <v>0</v>
      </c>
      <c r="F1419" s="10">
        <f t="shared" si="88"/>
        <v>-540.19730340755336</v>
      </c>
      <c r="G1419" s="10">
        <f>IF(F1419&gt;0,MIN('Hourly Model'!$E$8*1000-E1419,F1419),MAX(-E1419,F1419))</f>
        <v>0</v>
      </c>
      <c r="I1419" s="10">
        <f t="shared" si="91"/>
        <v>-3139.0014791954745</v>
      </c>
    </row>
    <row r="1420" spans="1:9" x14ac:dyDescent="0.2">
      <c r="A1420" s="11">
        <f t="shared" si="89"/>
        <v>43525.083333329894</v>
      </c>
      <c r="B1420" s="5">
        <f>'Load Profile'!E1423</f>
        <v>769.67798756612763</v>
      </c>
      <c r="C1420" s="5">
        <f>'Solar Output'!E1424</f>
        <v>0</v>
      </c>
      <c r="D1420" s="5">
        <f>'Wind Output'!E1427</f>
        <v>286.66666666666669</v>
      </c>
      <c r="E1420" s="5">
        <f t="shared" si="90"/>
        <v>0</v>
      </c>
      <c r="F1420" s="10">
        <f t="shared" si="88"/>
        <v>-483.01132089946094</v>
      </c>
      <c r="G1420" s="10">
        <f>IF(F1420&gt;0,MIN('Hourly Model'!$E$8*1000-E1420,F1420),MAX(-E1420,F1420))</f>
        <v>0</v>
      </c>
      <c r="I1420" s="10">
        <f t="shared" si="91"/>
        <v>-3622.0128000949353</v>
      </c>
    </row>
    <row r="1421" spans="1:9" x14ac:dyDescent="0.2">
      <c r="A1421" s="11">
        <f t="shared" si="89"/>
        <v>43525.124999996558</v>
      </c>
      <c r="B1421" s="5">
        <f>'Load Profile'!E1424</f>
        <v>755.1802166592322</v>
      </c>
      <c r="C1421" s="5">
        <f>'Solar Output'!E1425</f>
        <v>0</v>
      </c>
      <c r="D1421" s="5">
        <f>'Wind Output'!E1428</f>
        <v>873.33333333333337</v>
      </c>
      <c r="E1421" s="5">
        <f t="shared" si="90"/>
        <v>0</v>
      </c>
      <c r="F1421" s="10">
        <f t="shared" si="88"/>
        <v>118.15311667410117</v>
      </c>
      <c r="G1421" s="10">
        <f>IF(F1421&gt;0,MIN('Hourly Model'!$E$8*1000-E1421,F1421),MAX(-E1421,F1421))</f>
        <v>118.15311667410117</v>
      </c>
      <c r="I1421" s="10">
        <f t="shared" si="91"/>
        <v>-3503.8596834208342</v>
      </c>
    </row>
    <row r="1422" spans="1:9" x14ac:dyDescent="0.2">
      <c r="A1422" s="11">
        <f t="shared" si="89"/>
        <v>43525.166666663223</v>
      </c>
      <c r="B1422" s="5">
        <f>'Load Profile'!E1425</f>
        <v>751.94139946320502</v>
      </c>
      <c r="C1422" s="5">
        <f>'Solar Output'!E1426</f>
        <v>0</v>
      </c>
      <c r="D1422" s="5">
        <f>'Wind Output'!E1429</f>
        <v>873.33333333333337</v>
      </c>
      <c r="E1422" s="5">
        <f t="shared" si="90"/>
        <v>118.15311667410117</v>
      </c>
      <c r="F1422" s="10">
        <f t="shared" si="88"/>
        <v>121.39193387012836</v>
      </c>
      <c r="G1422" s="10">
        <f>IF(F1422&gt;0,MIN('Hourly Model'!$E$8*1000-E1422,F1422),MAX(-E1422,F1422))</f>
        <v>121.39193387012836</v>
      </c>
      <c r="I1422" s="10">
        <f t="shared" si="91"/>
        <v>-3264.3146328766047</v>
      </c>
    </row>
    <row r="1423" spans="1:9" x14ac:dyDescent="0.2">
      <c r="A1423" s="11">
        <f t="shared" si="89"/>
        <v>43525.208333329887</v>
      </c>
      <c r="B1423" s="5">
        <f>'Load Profile'!E1426</f>
        <v>809.70605582272833</v>
      </c>
      <c r="C1423" s="5">
        <f>'Solar Output'!E1427</f>
        <v>0</v>
      </c>
      <c r="D1423" s="5">
        <f>'Wind Output'!E1430</f>
        <v>873.33333333333337</v>
      </c>
      <c r="E1423" s="5">
        <f t="shared" si="90"/>
        <v>239.54505054422953</v>
      </c>
      <c r="F1423" s="10">
        <f t="shared" si="88"/>
        <v>63.62727751060504</v>
      </c>
      <c r="G1423" s="10">
        <f>IF(F1423&gt;0,MIN('Hourly Model'!$E$8*1000-E1423,F1423),MAX(-E1423,F1423))</f>
        <v>63.62727751060504</v>
      </c>
      <c r="I1423" s="10">
        <f t="shared" si="91"/>
        <v>-2961.1423048217703</v>
      </c>
    </row>
    <row r="1424" spans="1:9" x14ac:dyDescent="0.2">
      <c r="A1424" s="11">
        <f t="shared" si="89"/>
        <v>43525.249999996551</v>
      </c>
      <c r="B1424" s="5">
        <f>'Load Profile'!E1427</f>
        <v>972.26001774024462</v>
      </c>
      <c r="C1424" s="5">
        <f>'Solar Output'!E1428</f>
        <v>129.34854999999999</v>
      </c>
      <c r="D1424" s="5">
        <f>'Wind Output'!E1431</f>
        <v>2773.3333333333335</v>
      </c>
      <c r="E1424" s="5">
        <f t="shared" si="90"/>
        <v>303.17232805483457</v>
      </c>
      <c r="F1424" s="10">
        <f t="shared" si="88"/>
        <v>1930.421865593089</v>
      </c>
      <c r="G1424" s="10">
        <f>IF(F1424&gt;0,MIN('Hourly Model'!$E$8*1000-E1424,F1424),MAX(-E1424,F1424))</f>
        <v>1930.421865593089</v>
      </c>
      <c r="I1424" s="10">
        <f t="shared" si="91"/>
        <v>-727.54811117384668</v>
      </c>
    </row>
    <row r="1425" spans="1:9" x14ac:dyDescent="0.2">
      <c r="A1425" s="11">
        <f t="shared" si="89"/>
        <v>43525.291666663215</v>
      </c>
      <c r="B1425" s="5">
        <f>'Load Profile'!E1428</f>
        <v>1200.0219409513229</v>
      </c>
      <c r="C1425" s="5">
        <f>'Solar Output'!E1429</f>
        <v>2161.38015</v>
      </c>
      <c r="D1425" s="5">
        <f>'Wind Output'!E1432</f>
        <v>2773.3333333333335</v>
      </c>
      <c r="E1425" s="5">
        <f t="shared" si="90"/>
        <v>2233.5941936479235</v>
      </c>
      <c r="F1425" s="10">
        <f t="shared" si="88"/>
        <v>3734.6915423820101</v>
      </c>
      <c r="G1425" s="10">
        <f>IF(F1425&gt;0,MIN('Hourly Model'!$E$8*1000-E1425,F1425),MAX(-E1425,F1425))</f>
        <v>3734.6915423820101</v>
      </c>
      <c r="I1425" s="10">
        <f t="shared" si="91"/>
        <v>0</v>
      </c>
    </row>
    <row r="1426" spans="1:9" x14ac:dyDescent="0.2">
      <c r="A1426" s="11">
        <f t="shared" si="89"/>
        <v>43525.33333332988</v>
      </c>
      <c r="B1426" s="5">
        <f>'Load Profile'!E1429</f>
        <v>1108.962989603303</v>
      </c>
      <c r="C1426" s="5">
        <f>'Solar Output'!E1430</f>
        <v>1093.3245499999998</v>
      </c>
      <c r="D1426" s="5">
        <f>'Wind Output'!E1433</f>
        <v>2773.3333333333335</v>
      </c>
      <c r="E1426" s="5">
        <f t="shared" si="90"/>
        <v>5968.2857360299331</v>
      </c>
      <c r="F1426" s="10">
        <f t="shared" si="88"/>
        <v>2757.6948937300303</v>
      </c>
      <c r="G1426" s="10">
        <f>IF(F1426&gt;0,MIN('Hourly Model'!$E$8*1000-E1426,F1426),MAX(-E1426,F1426))</f>
        <v>2757.6948937300303</v>
      </c>
      <c r="I1426" s="10">
        <f t="shared" si="91"/>
        <v>0</v>
      </c>
    </row>
    <row r="1427" spans="1:9" x14ac:dyDescent="0.2">
      <c r="A1427" s="11">
        <f t="shared" si="89"/>
        <v>43525.374999996544</v>
      </c>
      <c r="B1427" s="5">
        <f>'Load Profile'!E1430</f>
        <v>1015.3083033553823</v>
      </c>
      <c r="C1427" s="5">
        <f>'Solar Output'!E1431</f>
        <v>1392.1808000000001</v>
      </c>
      <c r="D1427" s="5">
        <f>'Wind Output'!E1434</f>
        <v>2773.3333333333335</v>
      </c>
      <c r="E1427" s="5">
        <f t="shared" si="90"/>
        <v>8725.9806297599644</v>
      </c>
      <c r="F1427" s="10">
        <f t="shared" si="88"/>
        <v>3150.2058299779519</v>
      </c>
      <c r="G1427" s="10">
        <f>IF(F1427&gt;0,MIN('Hourly Model'!$E$8*1000-E1427,F1427),MAX(-E1427,F1427))</f>
        <v>1274.0193702400356</v>
      </c>
      <c r="I1427" s="10">
        <f t="shared" si="91"/>
        <v>0</v>
      </c>
    </row>
    <row r="1428" spans="1:9" x14ac:dyDescent="0.2">
      <c r="A1428" s="11">
        <f t="shared" si="89"/>
        <v>43525.416666663208</v>
      </c>
      <c r="B1428" s="5">
        <f>'Load Profile'!E1431</f>
        <v>1035.7423374537234</v>
      </c>
      <c r="C1428" s="5">
        <f>'Solar Output'!E1432</f>
        <v>2523.5530999999996</v>
      </c>
      <c r="D1428" s="5">
        <f>'Wind Output'!E1435</f>
        <v>1666.6666666666667</v>
      </c>
      <c r="E1428" s="5">
        <f t="shared" si="90"/>
        <v>10000</v>
      </c>
      <c r="F1428" s="10">
        <f t="shared" si="88"/>
        <v>3154.4774292129428</v>
      </c>
      <c r="G1428" s="10">
        <f>IF(F1428&gt;0,MIN('Hourly Model'!$E$8*1000-E1428,F1428),MAX(-E1428,F1428))</f>
        <v>0</v>
      </c>
      <c r="I1428" s="10">
        <f t="shared" si="91"/>
        <v>0</v>
      </c>
    </row>
    <row r="1429" spans="1:9" x14ac:dyDescent="0.2">
      <c r="A1429" s="11">
        <f t="shared" si="89"/>
        <v>43525.458333329872</v>
      </c>
      <c r="B1429" s="5">
        <f>'Load Profile'!E1432</f>
        <v>1020.2572415563484</v>
      </c>
      <c r="C1429" s="5">
        <f>'Solar Output'!E1433</f>
        <v>1545.3561999999999</v>
      </c>
      <c r="D1429" s="5">
        <f>'Wind Output'!E1436</f>
        <v>4266.666666666667</v>
      </c>
      <c r="E1429" s="5">
        <f t="shared" si="90"/>
        <v>10000</v>
      </c>
      <c r="F1429" s="10">
        <f t="shared" si="88"/>
        <v>4791.765625110319</v>
      </c>
      <c r="G1429" s="10">
        <f>IF(F1429&gt;0,MIN('Hourly Model'!$E$8*1000-E1429,F1429),MAX(-E1429,F1429))</f>
        <v>0</v>
      </c>
      <c r="I1429" s="10">
        <f t="shared" si="91"/>
        <v>0</v>
      </c>
    </row>
    <row r="1430" spans="1:9" x14ac:dyDescent="0.2">
      <c r="A1430" s="11">
        <f t="shared" si="89"/>
        <v>43525.499999996537</v>
      </c>
      <c r="B1430" s="5">
        <f>'Load Profile'!E1433</f>
        <v>979.66355071493786</v>
      </c>
      <c r="C1430" s="5">
        <f>'Solar Output'!E1434</f>
        <v>2598.6745499999997</v>
      </c>
      <c r="D1430" s="5">
        <f>'Wind Output'!E1437</f>
        <v>4266.666666666667</v>
      </c>
      <c r="E1430" s="5">
        <f t="shared" si="90"/>
        <v>10000</v>
      </c>
      <c r="F1430" s="10">
        <f t="shared" si="88"/>
        <v>5885.6776659517291</v>
      </c>
      <c r="G1430" s="10">
        <f>IF(F1430&gt;0,MIN('Hourly Model'!$E$8*1000-E1430,F1430),MAX(-E1430,F1430))</f>
        <v>0</v>
      </c>
      <c r="I1430" s="10">
        <f t="shared" si="91"/>
        <v>0</v>
      </c>
    </row>
    <row r="1431" spans="1:9" x14ac:dyDescent="0.2">
      <c r="A1431" s="11">
        <f t="shared" si="89"/>
        <v>43525.541666663201</v>
      </c>
      <c r="B1431" s="5">
        <f>'Load Profile'!E1434</f>
        <v>934.45085125589276</v>
      </c>
      <c r="C1431" s="5">
        <f>'Solar Output'!E1435</f>
        <v>1198.5288499999999</v>
      </c>
      <c r="D1431" s="5">
        <f>'Wind Output'!E1438</f>
        <v>6160</v>
      </c>
      <c r="E1431" s="5">
        <f t="shared" si="90"/>
        <v>10000</v>
      </c>
      <c r="F1431" s="10">
        <f t="shared" si="88"/>
        <v>6424.0779987441074</v>
      </c>
      <c r="G1431" s="10">
        <f>IF(F1431&gt;0,MIN('Hourly Model'!$E$8*1000-E1431,F1431),MAX(-E1431,F1431))</f>
        <v>0</v>
      </c>
      <c r="I1431" s="10">
        <f t="shared" si="91"/>
        <v>0</v>
      </c>
    </row>
    <row r="1432" spans="1:9" x14ac:dyDescent="0.2">
      <c r="A1432" s="11">
        <f t="shared" si="89"/>
        <v>43525.583333329865</v>
      </c>
      <c r="B1432" s="5">
        <f>'Load Profile'!E1435</f>
        <v>922.65309997428778</v>
      </c>
      <c r="C1432" s="5">
        <f>'Solar Output'!E1436</f>
        <v>1000.43215</v>
      </c>
      <c r="D1432" s="5">
        <f>'Wind Output'!E1439</f>
        <v>7873.333333333333</v>
      </c>
      <c r="E1432" s="5">
        <f t="shared" si="90"/>
        <v>10000</v>
      </c>
      <c r="F1432" s="10">
        <f t="shared" si="88"/>
        <v>7951.1123833590445</v>
      </c>
      <c r="G1432" s="10">
        <f>IF(F1432&gt;0,MIN('Hourly Model'!$E$8*1000-E1432,F1432),MAX(-E1432,F1432))</f>
        <v>0</v>
      </c>
      <c r="I1432" s="10">
        <f t="shared" si="91"/>
        <v>0</v>
      </c>
    </row>
    <row r="1433" spans="1:9" x14ac:dyDescent="0.2">
      <c r="A1433" s="11">
        <f t="shared" si="89"/>
        <v>43525.624999996529</v>
      </c>
      <c r="B1433" s="5">
        <f>'Load Profile'!E1436</f>
        <v>970.13452907707438</v>
      </c>
      <c r="C1433" s="5">
        <f>'Solar Output'!E1437</f>
        <v>379.34935000000002</v>
      </c>
      <c r="D1433" s="5">
        <f>'Wind Output'!E1440</f>
        <v>6160</v>
      </c>
      <c r="E1433" s="5">
        <f t="shared" si="90"/>
        <v>10000</v>
      </c>
      <c r="F1433" s="10">
        <f t="shared" si="88"/>
        <v>5569.2148209229263</v>
      </c>
      <c r="G1433" s="10">
        <f>IF(F1433&gt;0,MIN('Hourly Model'!$E$8*1000-E1433,F1433),MAX(-E1433,F1433))</f>
        <v>0</v>
      </c>
      <c r="I1433" s="10">
        <f t="shared" si="91"/>
        <v>0</v>
      </c>
    </row>
    <row r="1434" spans="1:9" x14ac:dyDescent="0.2">
      <c r="A1434" s="11">
        <f t="shared" si="89"/>
        <v>43525.666666663194</v>
      </c>
      <c r="B1434" s="5">
        <f>'Load Profile'!E1437</f>
        <v>1157.1990693553976</v>
      </c>
      <c r="C1434" s="5">
        <f>'Solar Output'!E1438</f>
        <v>96.100899999999996</v>
      </c>
      <c r="D1434" s="5">
        <f>'Wind Output'!E1441</f>
        <v>4266.666666666667</v>
      </c>
      <c r="E1434" s="5">
        <f t="shared" si="90"/>
        <v>10000</v>
      </c>
      <c r="F1434" s="10">
        <f t="shared" si="88"/>
        <v>3205.5684973112698</v>
      </c>
      <c r="G1434" s="10">
        <f>IF(F1434&gt;0,MIN('Hourly Model'!$E$8*1000-E1434,F1434),MAX(-E1434,F1434))</f>
        <v>0</v>
      </c>
      <c r="I1434" s="10">
        <f t="shared" si="91"/>
        <v>0</v>
      </c>
    </row>
    <row r="1435" spans="1:9" x14ac:dyDescent="0.2">
      <c r="A1435" s="11">
        <f t="shared" si="89"/>
        <v>43525.708333329858</v>
      </c>
      <c r="B1435" s="5">
        <f>'Load Profile'!E1438</f>
        <v>1539.5625591480018</v>
      </c>
      <c r="C1435" s="5">
        <f>'Solar Output'!E1439</f>
        <v>0</v>
      </c>
      <c r="D1435" s="5">
        <f>'Wind Output'!E1442</f>
        <v>6160</v>
      </c>
      <c r="E1435" s="5">
        <f t="shared" si="90"/>
        <v>10000</v>
      </c>
      <c r="F1435" s="10">
        <f t="shared" si="88"/>
        <v>4620.437440851998</v>
      </c>
      <c r="G1435" s="10">
        <f>IF(F1435&gt;0,MIN('Hourly Model'!$E$8*1000-E1435,F1435),MAX(-E1435,F1435))</f>
        <v>0</v>
      </c>
      <c r="I1435" s="10">
        <f t="shared" si="91"/>
        <v>0</v>
      </c>
    </row>
    <row r="1436" spans="1:9" x14ac:dyDescent="0.2">
      <c r="A1436" s="11">
        <f t="shared" si="89"/>
        <v>43525.749999996522</v>
      </c>
      <c r="B1436" s="5">
        <f>'Load Profile'!E1439</f>
        <v>1843.3479961172811</v>
      </c>
      <c r="C1436" s="5">
        <f>'Solar Output'!E1440</f>
        <v>0</v>
      </c>
      <c r="D1436" s="5">
        <f>'Wind Output'!E1443</f>
        <v>7873.333333333333</v>
      </c>
      <c r="E1436" s="5">
        <f t="shared" si="90"/>
        <v>10000</v>
      </c>
      <c r="F1436" s="10">
        <f t="shared" si="88"/>
        <v>6029.9853372160524</v>
      </c>
      <c r="G1436" s="10">
        <f>IF(F1436&gt;0,MIN('Hourly Model'!$E$8*1000-E1436,F1436),MAX(-E1436,F1436))</f>
        <v>0</v>
      </c>
      <c r="I1436" s="10">
        <f t="shared" si="91"/>
        <v>0</v>
      </c>
    </row>
    <row r="1437" spans="1:9" x14ac:dyDescent="0.2">
      <c r="A1437" s="11">
        <f t="shared" si="89"/>
        <v>43525.791666663186</v>
      </c>
      <c r="B1437" s="5">
        <f>'Load Profile'!E1440</f>
        <v>2043.3775692140446</v>
      </c>
      <c r="C1437" s="5">
        <f>'Solar Output'!E1441</f>
        <v>0</v>
      </c>
      <c r="D1437" s="5">
        <f>'Wind Output'!E1444</f>
        <v>6160</v>
      </c>
      <c r="E1437" s="5">
        <f t="shared" si="90"/>
        <v>10000</v>
      </c>
      <c r="F1437" s="10">
        <f t="shared" si="88"/>
        <v>4116.6224307859557</v>
      </c>
      <c r="G1437" s="10">
        <f>IF(F1437&gt;0,MIN('Hourly Model'!$E$8*1000-E1437,F1437),MAX(-E1437,F1437))</f>
        <v>0</v>
      </c>
      <c r="I1437" s="10">
        <f t="shared" si="91"/>
        <v>0</v>
      </c>
    </row>
    <row r="1438" spans="1:9" x14ac:dyDescent="0.2">
      <c r="A1438" s="11">
        <f t="shared" si="89"/>
        <v>43525.833333329851</v>
      </c>
      <c r="B1438" s="5">
        <f>'Load Profile'!E1441</f>
        <v>2100.0645594047928</v>
      </c>
      <c r="C1438" s="5">
        <f>'Solar Output'!E1442</f>
        <v>0</v>
      </c>
      <c r="D1438" s="5">
        <f>'Wind Output'!E1445</f>
        <v>9060</v>
      </c>
      <c r="E1438" s="5">
        <f t="shared" si="90"/>
        <v>10000</v>
      </c>
      <c r="F1438" s="10">
        <f t="shared" si="88"/>
        <v>6959.9354405952072</v>
      </c>
      <c r="G1438" s="10">
        <f>IF(F1438&gt;0,MIN('Hourly Model'!$E$8*1000-E1438,F1438),MAX(-E1438,F1438))</f>
        <v>0</v>
      </c>
      <c r="I1438" s="10">
        <f t="shared" si="91"/>
        <v>0</v>
      </c>
    </row>
    <row r="1439" spans="1:9" x14ac:dyDescent="0.2">
      <c r="A1439" s="11">
        <f t="shared" si="89"/>
        <v>43525.874999996515</v>
      </c>
      <c r="B1439" s="5">
        <f>'Load Profile'!E1442</f>
        <v>1926.6908777176914</v>
      </c>
      <c r="C1439" s="5">
        <f>'Solar Output'!E1443</f>
        <v>0</v>
      </c>
      <c r="D1439" s="5">
        <f>'Wind Output'!E1446</f>
        <v>9060</v>
      </c>
      <c r="E1439" s="5">
        <f t="shared" si="90"/>
        <v>10000</v>
      </c>
      <c r="F1439" s="10">
        <f t="shared" si="88"/>
        <v>7133.3091222823086</v>
      </c>
      <c r="G1439" s="10">
        <f>IF(F1439&gt;0,MIN('Hourly Model'!$E$8*1000-E1439,F1439),MAX(-E1439,F1439))</f>
        <v>0</v>
      </c>
      <c r="I1439" s="10">
        <f t="shared" si="91"/>
        <v>0</v>
      </c>
    </row>
    <row r="1440" spans="1:9" x14ac:dyDescent="0.2">
      <c r="A1440" s="11">
        <f t="shared" si="89"/>
        <v>43525.916666663179</v>
      </c>
      <c r="B1440" s="5">
        <f>'Load Profile'!E1443</f>
        <v>1595.1348790557788</v>
      </c>
      <c r="C1440" s="5">
        <f>'Solar Output'!E1444</f>
        <v>0</v>
      </c>
      <c r="D1440" s="5">
        <f>'Wind Output'!E1447</f>
        <v>9060</v>
      </c>
      <c r="E1440" s="5">
        <f t="shared" si="90"/>
        <v>10000</v>
      </c>
      <c r="F1440" s="10">
        <f t="shared" si="88"/>
        <v>7464.8651209442214</v>
      </c>
      <c r="G1440" s="10">
        <f>IF(F1440&gt;0,MIN('Hourly Model'!$E$8*1000-E1440,F1440),MAX(-E1440,F1440))</f>
        <v>0</v>
      </c>
      <c r="I1440" s="10">
        <f t="shared" si="91"/>
        <v>0</v>
      </c>
    </row>
    <row r="1441" spans="1:9" x14ac:dyDescent="0.2">
      <c r="A1441" s="11">
        <f t="shared" si="89"/>
        <v>43525.958333329843</v>
      </c>
      <c r="B1441" s="5">
        <f>'Load Profile'!E1444</f>
        <v>1275.8201916233265</v>
      </c>
      <c r="C1441" s="5">
        <f>'Solar Output'!E1445</f>
        <v>0</v>
      </c>
      <c r="D1441" s="5">
        <f>'Wind Output'!E1448</f>
        <v>4266.666666666667</v>
      </c>
      <c r="E1441" s="5">
        <f t="shared" si="90"/>
        <v>10000</v>
      </c>
      <c r="F1441" s="10">
        <f t="shared" si="88"/>
        <v>2990.8464750433404</v>
      </c>
      <c r="G1441" s="10">
        <f>IF(F1441&gt;0,MIN('Hourly Model'!$E$8*1000-E1441,F1441),MAX(-E1441,F1441))</f>
        <v>0</v>
      </c>
      <c r="I1441" s="10">
        <f t="shared" si="91"/>
        <v>0</v>
      </c>
    </row>
    <row r="1442" spans="1:9" x14ac:dyDescent="0.2">
      <c r="A1442" s="11">
        <f t="shared" si="89"/>
        <v>43525.999999996508</v>
      </c>
      <c r="B1442" s="5">
        <f>'Load Profile'!E1445</f>
        <v>939.33199389773051</v>
      </c>
      <c r="C1442" s="5">
        <f>'Solar Output'!E1446</f>
        <v>0</v>
      </c>
      <c r="D1442" s="5">
        <f>'Wind Output'!E1449</f>
        <v>6160</v>
      </c>
      <c r="E1442" s="5">
        <f t="shared" si="90"/>
        <v>10000</v>
      </c>
      <c r="F1442" s="10">
        <f t="shared" si="88"/>
        <v>5220.6680061022698</v>
      </c>
      <c r="G1442" s="10">
        <f>IF(F1442&gt;0,MIN('Hourly Model'!$E$8*1000-E1442,F1442),MAX(-E1442,F1442))</f>
        <v>0</v>
      </c>
      <c r="I1442" s="10">
        <f t="shared" si="91"/>
        <v>0</v>
      </c>
    </row>
    <row r="1443" spans="1:9" x14ac:dyDescent="0.2">
      <c r="A1443" s="11">
        <f t="shared" si="89"/>
        <v>43526.041666663172</v>
      </c>
      <c r="B1443" s="5">
        <f>'Load Profile'!E1446</f>
        <v>816.68816939115561</v>
      </c>
      <c r="C1443" s="5">
        <f>'Solar Output'!E1447</f>
        <v>0</v>
      </c>
      <c r="D1443" s="5">
        <f>'Wind Output'!E1450</f>
        <v>4266.666666666667</v>
      </c>
      <c r="E1443" s="5">
        <f t="shared" si="90"/>
        <v>10000</v>
      </c>
      <c r="F1443" s="10">
        <f t="shared" si="88"/>
        <v>3449.9784972755115</v>
      </c>
      <c r="G1443" s="10">
        <f>IF(F1443&gt;0,MIN('Hourly Model'!$E$8*1000-E1443,F1443),MAX(-E1443,F1443))</f>
        <v>0</v>
      </c>
      <c r="I1443" s="10">
        <f t="shared" si="91"/>
        <v>0</v>
      </c>
    </row>
    <row r="1444" spans="1:9" x14ac:dyDescent="0.2">
      <c r="A1444" s="11">
        <f t="shared" si="89"/>
        <v>43526.083333329836</v>
      </c>
      <c r="B1444" s="5">
        <f>'Load Profile'!E1447</f>
        <v>767.70076950430439</v>
      </c>
      <c r="C1444" s="5">
        <f>'Solar Output'!E1448</f>
        <v>0</v>
      </c>
      <c r="D1444" s="5">
        <f>'Wind Output'!E1451</f>
        <v>2773.3333333333335</v>
      </c>
      <c r="E1444" s="5">
        <f t="shared" si="90"/>
        <v>10000</v>
      </c>
      <c r="F1444" s="10">
        <f t="shared" si="88"/>
        <v>2005.6325638290291</v>
      </c>
      <c r="G1444" s="10">
        <f>IF(F1444&gt;0,MIN('Hourly Model'!$E$8*1000-E1444,F1444),MAX(-E1444,F1444))</f>
        <v>0</v>
      </c>
      <c r="I1444" s="10">
        <f t="shared" si="91"/>
        <v>0</v>
      </c>
    </row>
    <row r="1445" spans="1:9" x14ac:dyDescent="0.2">
      <c r="A1445" s="11">
        <f t="shared" si="89"/>
        <v>43526.1249999965</v>
      </c>
      <c r="B1445" s="5">
        <f>'Load Profile'!E1448</f>
        <v>758.79866923190957</v>
      </c>
      <c r="C1445" s="5">
        <f>'Solar Output'!E1449</f>
        <v>0</v>
      </c>
      <c r="D1445" s="5">
        <f>'Wind Output'!E1452</f>
        <v>4266.666666666667</v>
      </c>
      <c r="E1445" s="5">
        <f t="shared" si="90"/>
        <v>10000</v>
      </c>
      <c r="F1445" s="10">
        <f t="shared" si="88"/>
        <v>3507.8679974347574</v>
      </c>
      <c r="G1445" s="10">
        <f>IF(F1445&gt;0,MIN('Hourly Model'!$E$8*1000-E1445,F1445),MAX(-E1445,F1445))</f>
        <v>0</v>
      </c>
      <c r="I1445" s="10">
        <f t="shared" si="91"/>
        <v>0</v>
      </c>
    </row>
    <row r="1446" spans="1:9" x14ac:dyDescent="0.2">
      <c r="A1446" s="11">
        <f t="shared" si="89"/>
        <v>43526.166666663165</v>
      </c>
      <c r="B1446" s="5">
        <f>'Load Profile'!E1449</f>
        <v>759.4542567722782</v>
      </c>
      <c r="C1446" s="5">
        <f>'Solar Output'!E1450</f>
        <v>0</v>
      </c>
      <c r="D1446" s="5">
        <f>'Wind Output'!E1453</f>
        <v>4266.666666666667</v>
      </c>
      <c r="E1446" s="5">
        <f t="shared" si="90"/>
        <v>10000</v>
      </c>
      <c r="F1446" s="10">
        <f t="shared" si="88"/>
        <v>3507.2124098943887</v>
      </c>
      <c r="G1446" s="10">
        <f>IF(F1446&gt;0,MIN('Hourly Model'!$E$8*1000-E1446,F1446),MAX(-E1446,F1446))</f>
        <v>0</v>
      </c>
      <c r="I1446" s="10">
        <f t="shared" si="91"/>
        <v>0</v>
      </c>
    </row>
    <row r="1447" spans="1:9" x14ac:dyDescent="0.2">
      <c r="A1447" s="11">
        <f t="shared" si="89"/>
        <v>43526.208333329829</v>
      </c>
      <c r="B1447" s="5">
        <f>'Load Profile'!E1450</f>
        <v>819.92194697819252</v>
      </c>
      <c r="C1447" s="5">
        <f>'Solar Output'!E1451</f>
        <v>0</v>
      </c>
      <c r="D1447" s="5">
        <f>'Wind Output'!E1454</f>
        <v>9960</v>
      </c>
      <c r="E1447" s="5">
        <f t="shared" si="90"/>
        <v>10000</v>
      </c>
      <c r="F1447" s="10">
        <f t="shared" si="88"/>
        <v>9140.0780530218071</v>
      </c>
      <c r="G1447" s="10">
        <f>IF(F1447&gt;0,MIN('Hourly Model'!$E$8*1000-E1447,F1447),MAX(-E1447,F1447))</f>
        <v>0</v>
      </c>
      <c r="I1447" s="10">
        <f t="shared" si="91"/>
        <v>0</v>
      </c>
    </row>
    <row r="1448" spans="1:9" x14ac:dyDescent="0.2">
      <c r="A1448" s="11">
        <f t="shared" si="89"/>
        <v>43526.249999996493</v>
      </c>
      <c r="B1448" s="5">
        <f>'Load Profile'!E1451</f>
        <v>985.58349649370257</v>
      </c>
      <c r="C1448" s="5">
        <f>'Solar Output'!E1452</f>
        <v>188.1653</v>
      </c>
      <c r="D1448" s="5">
        <f>'Wind Output'!E1455</f>
        <v>9060</v>
      </c>
      <c r="E1448" s="5">
        <f t="shared" si="90"/>
        <v>10000</v>
      </c>
      <c r="F1448" s="10">
        <f t="shared" si="88"/>
        <v>8262.5818035062985</v>
      </c>
      <c r="G1448" s="10">
        <f>IF(F1448&gt;0,MIN('Hourly Model'!$E$8*1000-E1448,F1448),MAX(-E1448,F1448))</f>
        <v>0</v>
      </c>
      <c r="I1448" s="10">
        <f t="shared" si="91"/>
        <v>0</v>
      </c>
    </row>
    <row r="1449" spans="1:9" x14ac:dyDescent="0.2">
      <c r="A1449" s="11">
        <f t="shared" si="89"/>
        <v>43526.291666663157</v>
      </c>
      <c r="B1449" s="5">
        <f>'Load Profile'!E1452</f>
        <v>1219.9023849336213</v>
      </c>
      <c r="C1449" s="5">
        <f>'Solar Output'!E1453</f>
        <v>2243.9156499999999</v>
      </c>
      <c r="D1449" s="5">
        <f>'Wind Output'!E1456</f>
        <v>9060</v>
      </c>
      <c r="E1449" s="5">
        <f t="shared" si="90"/>
        <v>10000</v>
      </c>
      <c r="F1449" s="10">
        <f t="shared" si="88"/>
        <v>10084.013265066378</v>
      </c>
      <c r="G1449" s="10">
        <f>IF(F1449&gt;0,MIN('Hourly Model'!$E$8*1000-E1449,F1449),MAX(-E1449,F1449))</f>
        <v>0</v>
      </c>
      <c r="I1449" s="10">
        <f t="shared" si="91"/>
        <v>0</v>
      </c>
    </row>
    <row r="1450" spans="1:9" x14ac:dyDescent="0.2">
      <c r="A1450" s="11">
        <f t="shared" si="89"/>
        <v>43526.333333329821</v>
      </c>
      <c r="B1450" s="5">
        <f>'Load Profile'!E1453</f>
        <v>1131.1236951775963</v>
      </c>
      <c r="C1450" s="5">
        <f>'Solar Output'!E1454</f>
        <v>4630.3818499999998</v>
      </c>
      <c r="D1450" s="5">
        <f>'Wind Output'!E1457</f>
        <v>9060</v>
      </c>
      <c r="E1450" s="5">
        <f t="shared" si="90"/>
        <v>10000</v>
      </c>
      <c r="F1450" s="10">
        <f t="shared" si="88"/>
        <v>12559.258154822404</v>
      </c>
      <c r="G1450" s="10">
        <f>IF(F1450&gt;0,MIN('Hourly Model'!$E$8*1000-E1450,F1450),MAX(-E1450,F1450))</f>
        <v>0</v>
      </c>
      <c r="I1450" s="10">
        <f t="shared" si="91"/>
        <v>0</v>
      </c>
    </row>
    <row r="1451" spans="1:9" x14ac:dyDescent="0.2">
      <c r="A1451" s="11">
        <f t="shared" si="89"/>
        <v>43526.374999996486</v>
      </c>
      <c r="B1451" s="5">
        <f>'Load Profile'!E1454</f>
        <v>1009.6325971600899</v>
      </c>
      <c r="C1451" s="5">
        <f>'Solar Output'!E1455</f>
        <v>6478.6422999999995</v>
      </c>
      <c r="D1451" s="5">
        <f>'Wind Output'!E1458</f>
        <v>10000</v>
      </c>
      <c r="E1451" s="5">
        <f t="shared" si="90"/>
        <v>10000</v>
      </c>
      <c r="F1451" s="10">
        <f t="shared" si="88"/>
        <v>15469.00970283991</v>
      </c>
      <c r="G1451" s="10">
        <f>IF(F1451&gt;0,MIN('Hourly Model'!$E$8*1000-E1451,F1451),MAX(-E1451,F1451))</f>
        <v>0</v>
      </c>
      <c r="I1451" s="10">
        <f t="shared" si="91"/>
        <v>0</v>
      </c>
    </row>
    <row r="1452" spans="1:9" x14ac:dyDescent="0.2">
      <c r="A1452" s="11">
        <f t="shared" si="89"/>
        <v>43526.41666666315</v>
      </c>
      <c r="B1452" s="5">
        <f>'Load Profile'!E1455</f>
        <v>1021.7243637359853</v>
      </c>
      <c r="C1452" s="5">
        <f>'Solar Output'!E1456</f>
        <v>7466.8303999999989</v>
      </c>
      <c r="D1452" s="5">
        <f>'Wind Output'!E1459</f>
        <v>10000</v>
      </c>
      <c r="E1452" s="5">
        <f t="shared" si="90"/>
        <v>10000</v>
      </c>
      <c r="F1452" s="10">
        <f t="shared" si="88"/>
        <v>16445.106036264013</v>
      </c>
      <c r="G1452" s="10">
        <f>IF(F1452&gt;0,MIN('Hourly Model'!$E$8*1000-E1452,F1452),MAX(-E1452,F1452))</f>
        <v>0</v>
      </c>
      <c r="I1452" s="10">
        <f t="shared" si="91"/>
        <v>0</v>
      </c>
    </row>
    <row r="1453" spans="1:9" x14ac:dyDescent="0.2">
      <c r="A1453" s="11">
        <f t="shared" si="89"/>
        <v>43526.458333329814</v>
      </c>
      <c r="B1453" s="5">
        <f>'Load Profile'!E1456</f>
        <v>1009.7512138631279</v>
      </c>
      <c r="C1453" s="5">
        <f>'Solar Output'!E1457</f>
        <v>3426.8746499999993</v>
      </c>
      <c r="D1453" s="5">
        <f>'Wind Output'!E1460</f>
        <v>10000</v>
      </c>
      <c r="E1453" s="5">
        <f t="shared" si="90"/>
        <v>10000</v>
      </c>
      <c r="F1453" s="10">
        <f t="shared" si="88"/>
        <v>12417.123436136872</v>
      </c>
      <c r="G1453" s="10">
        <f>IF(F1453&gt;0,MIN('Hourly Model'!$E$8*1000-E1453,F1453),MAX(-E1453,F1453))</f>
        <v>0</v>
      </c>
      <c r="I1453" s="10">
        <f t="shared" si="91"/>
        <v>0</v>
      </c>
    </row>
    <row r="1454" spans="1:9" x14ac:dyDescent="0.2">
      <c r="A1454" s="11">
        <f t="shared" si="89"/>
        <v>43526.499999996478</v>
      </c>
      <c r="B1454" s="5">
        <f>'Load Profile'!E1457</f>
        <v>989.27841883468409</v>
      </c>
      <c r="C1454" s="5">
        <f>'Solar Output'!E1458</f>
        <v>3464.8396000000002</v>
      </c>
      <c r="D1454" s="5">
        <f>'Wind Output'!E1461</f>
        <v>9873.3333333333339</v>
      </c>
      <c r="E1454" s="5">
        <f t="shared" si="90"/>
        <v>10000</v>
      </c>
      <c r="F1454" s="10">
        <f t="shared" si="88"/>
        <v>12348.89451449865</v>
      </c>
      <c r="G1454" s="10">
        <f>IF(F1454&gt;0,MIN('Hourly Model'!$E$8*1000-E1454,F1454),MAX(-E1454,F1454))</f>
        <v>0</v>
      </c>
      <c r="I1454" s="10">
        <f t="shared" si="91"/>
        <v>0</v>
      </c>
    </row>
    <row r="1455" spans="1:9" x14ac:dyDescent="0.2">
      <c r="A1455" s="11">
        <f t="shared" si="89"/>
        <v>43526.541666663143</v>
      </c>
      <c r="B1455" s="5">
        <f>'Load Profile'!E1458</f>
        <v>963.30627507076827</v>
      </c>
      <c r="C1455" s="5">
        <f>'Solar Output'!E1459</f>
        <v>3081.3939499999997</v>
      </c>
      <c r="D1455" s="5">
        <f>'Wind Output'!E1462</f>
        <v>9873.3333333333339</v>
      </c>
      <c r="E1455" s="5">
        <f t="shared" si="90"/>
        <v>10000</v>
      </c>
      <c r="F1455" s="10">
        <f t="shared" si="88"/>
        <v>11991.421008262565</v>
      </c>
      <c r="G1455" s="10">
        <f>IF(F1455&gt;0,MIN('Hourly Model'!$E$8*1000-E1455,F1455),MAX(-E1455,F1455))</f>
        <v>0</v>
      </c>
      <c r="I1455" s="10">
        <f t="shared" si="91"/>
        <v>0</v>
      </c>
    </row>
    <row r="1456" spans="1:9" x14ac:dyDescent="0.2">
      <c r="A1456" s="11">
        <f t="shared" si="89"/>
        <v>43526.583333329807</v>
      </c>
      <c r="B1456" s="5">
        <f>'Load Profile'!E1459</f>
        <v>956.74809904839981</v>
      </c>
      <c r="C1456" s="5">
        <f>'Solar Output'!E1460</f>
        <v>1090.4840499999998</v>
      </c>
      <c r="D1456" s="5">
        <f>'Wind Output'!E1463</f>
        <v>10000</v>
      </c>
      <c r="E1456" s="5">
        <f t="shared" si="90"/>
        <v>10000</v>
      </c>
      <c r="F1456" s="10">
        <f t="shared" si="88"/>
        <v>10133.735950951599</v>
      </c>
      <c r="G1456" s="10">
        <f>IF(F1456&gt;0,MIN('Hourly Model'!$E$8*1000-E1456,F1456),MAX(-E1456,F1456))</f>
        <v>0</v>
      </c>
      <c r="I1456" s="10">
        <f t="shared" si="91"/>
        <v>0</v>
      </c>
    </row>
    <row r="1457" spans="1:9" x14ac:dyDescent="0.2">
      <c r="A1457" s="11">
        <f t="shared" si="89"/>
        <v>43526.624999996471</v>
      </c>
      <c r="B1457" s="5">
        <f>'Load Profile'!E1460</f>
        <v>1009.4749331981408</v>
      </c>
      <c r="C1457" s="5">
        <f>'Solar Output'!E1461</f>
        <v>1145.9807499999999</v>
      </c>
      <c r="D1457" s="5">
        <f>'Wind Output'!E1464</f>
        <v>9573.3333333333339</v>
      </c>
      <c r="E1457" s="5">
        <f t="shared" si="90"/>
        <v>10000</v>
      </c>
      <c r="F1457" s="10">
        <f t="shared" si="88"/>
        <v>9709.8391501351944</v>
      </c>
      <c r="G1457" s="10">
        <f>IF(F1457&gt;0,MIN('Hourly Model'!$E$8*1000-E1457,F1457),MAX(-E1457,F1457))</f>
        <v>0</v>
      </c>
      <c r="I1457" s="10">
        <f t="shared" si="91"/>
        <v>0</v>
      </c>
    </row>
    <row r="1458" spans="1:9" x14ac:dyDescent="0.2">
      <c r="A1458" s="11">
        <f t="shared" si="89"/>
        <v>43526.666666663135</v>
      </c>
      <c r="B1458" s="5">
        <f>'Load Profile'!E1461</f>
        <v>1188.0837864517953</v>
      </c>
      <c r="C1458" s="5">
        <f>'Solar Output'!E1462</f>
        <v>1737.8983999999996</v>
      </c>
      <c r="D1458" s="5">
        <f>'Wind Output'!E1465</f>
        <v>9873.3333333333339</v>
      </c>
      <c r="E1458" s="5">
        <f t="shared" si="90"/>
        <v>10000</v>
      </c>
      <c r="F1458" s="10">
        <f t="shared" si="88"/>
        <v>10423.147946881538</v>
      </c>
      <c r="G1458" s="10">
        <f>IF(F1458&gt;0,MIN('Hourly Model'!$E$8*1000-E1458,F1458),MAX(-E1458,F1458))</f>
        <v>0</v>
      </c>
      <c r="I1458" s="10">
        <f t="shared" si="91"/>
        <v>0</v>
      </c>
    </row>
    <row r="1459" spans="1:9" x14ac:dyDescent="0.2">
      <c r="A1459" s="11">
        <f t="shared" si="89"/>
        <v>43526.7083333298</v>
      </c>
      <c r="B1459" s="5">
        <f>'Load Profile'!E1462</f>
        <v>1566.6160902454019</v>
      </c>
      <c r="C1459" s="5">
        <f>'Solar Output'!E1463</f>
        <v>0</v>
      </c>
      <c r="D1459" s="5">
        <f>'Wind Output'!E1466</f>
        <v>9873.3333333333339</v>
      </c>
      <c r="E1459" s="5">
        <f t="shared" si="90"/>
        <v>10000</v>
      </c>
      <c r="F1459" s="10">
        <f t="shared" si="88"/>
        <v>8306.7172430879327</v>
      </c>
      <c r="G1459" s="10">
        <f>IF(F1459&gt;0,MIN('Hourly Model'!$E$8*1000-E1459,F1459),MAX(-E1459,F1459))</f>
        <v>0</v>
      </c>
      <c r="I1459" s="10">
        <f t="shared" si="91"/>
        <v>0</v>
      </c>
    </row>
    <row r="1460" spans="1:9" x14ac:dyDescent="0.2">
      <c r="A1460" s="11">
        <f t="shared" si="89"/>
        <v>43526.749999996464</v>
      </c>
      <c r="B1460" s="5">
        <f>'Load Profile'!E1463</f>
        <v>1865.2945588172431</v>
      </c>
      <c r="C1460" s="5">
        <f>'Solar Output'!E1464</f>
        <v>0</v>
      </c>
      <c r="D1460" s="5">
        <f>'Wind Output'!E1467</f>
        <v>9060</v>
      </c>
      <c r="E1460" s="5">
        <f t="shared" si="90"/>
        <v>10000</v>
      </c>
      <c r="F1460" s="10">
        <f t="shared" si="88"/>
        <v>7194.7054411827567</v>
      </c>
      <c r="G1460" s="10">
        <f>IF(F1460&gt;0,MIN('Hourly Model'!$E$8*1000-E1460,F1460),MAX(-E1460,F1460))</f>
        <v>0</v>
      </c>
      <c r="I1460" s="10">
        <f t="shared" si="91"/>
        <v>0</v>
      </c>
    </row>
    <row r="1461" spans="1:9" x14ac:dyDescent="0.2">
      <c r="A1461" s="11">
        <f t="shared" si="89"/>
        <v>43526.791666663128</v>
      </c>
      <c r="B1461" s="5">
        <f>'Load Profile'!E1464</f>
        <v>2064.2886959150842</v>
      </c>
      <c r="C1461" s="5">
        <f>'Solar Output'!E1465</f>
        <v>0</v>
      </c>
      <c r="D1461" s="5">
        <f>'Wind Output'!E1468</f>
        <v>9060</v>
      </c>
      <c r="E1461" s="5">
        <f t="shared" si="90"/>
        <v>10000</v>
      </c>
      <c r="F1461" s="10">
        <f t="shared" si="88"/>
        <v>6995.7113040849163</v>
      </c>
      <c r="G1461" s="10">
        <f>IF(F1461&gt;0,MIN('Hourly Model'!$E$8*1000-E1461,F1461),MAX(-E1461,F1461))</f>
        <v>0</v>
      </c>
      <c r="I1461" s="10">
        <f t="shared" si="91"/>
        <v>0</v>
      </c>
    </row>
    <row r="1462" spans="1:9" x14ac:dyDescent="0.2">
      <c r="A1462" s="11">
        <f t="shared" si="89"/>
        <v>43526.833333329792</v>
      </c>
      <c r="B1462" s="5">
        <f>'Load Profile'!E1465</f>
        <v>2116.2724846106744</v>
      </c>
      <c r="C1462" s="5">
        <f>'Solar Output'!E1466</f>
        <v>0</v>
      </c>
      <c r="D1462" s="5">
        <f>'Wind Output'!E1469</f>
        <v>7873.333333333333</v>
      </c>
      <c r="E1462" s="5">
        <f t="shared" si="90"/>
        <v>10000</v>
      </c>
      <c r="F1462" s="10">
        <f t="shared" si="88"/>
        <v>5757.0608487226582</v>
      </c>
      <c r="G1462" s="10">
        <f>IF(F1462&gt;0,MIN('Hourly Model'!$E$8*1000-E1462,F1462),MAX(-E1462,F1462))</f>
        <v>0</v>
      </c>
      <c r="I1462" s="10">
        <f t="shared" si="91"/>
        <v>0</v>
      </c>
    </row>
    <row r="1463" spans="1:9" x14ac:dyDescent="0.2">
      <c r="A1463" s="11">
        <f t="shared" si="89"/>
        <v>43526.874999996457</v>
      </c>
      <c r="B1463" s="5">
        <f>'Load Profile'!E1466</f>
        <v>1940.5562969999705</v>
      </c>
      <c r="C1463" s="5">
        <f>'Solar Output'!E1467</f>
        <v>0</v>
      </c>
      <c r="D1463" s="5">
        <f>'Wind Output'!E1470</f>
        <v>4266.666666666667</v>
      </c>
      <c r="E1463" s="5">
        <f t="shared" si="90"/>
        <v>10000</v>
      </c>
      <c r="F1463" s="10">
        <f t="shared" si="88"/>
        <v>2326.1103696666964</v>
      </c>
      <c r="G1463" s="10">
        <f>IF(F1463&gt;0,MIN('Hourly Model'!$E$8*1000-E1463,F1463),MAX(-E1463,F1463))</f>
        <v>0</v>
      </c>
      <c r="I1463" s="10">
        <f t="shared" si="91"/>
        <v>0</v>
      </c>
    </row>
    <row r="1464" spans="1:9" x14ac:dyDescent="0.2">
      <c r="A1464" s="11">
        <f t="shared" si="89"/>
        <v>43526.916666663121</v>
      </c>
      <c r="B1464" s="5">
        <f>'Load Profile'!E1467</f>
        <v>1601.8626338698959</v>
      </c>
      <c r="C1464" s="5">
        <f>'Solar Output'!E1468</f>
        <v>0</v>
      </c>
      <c r="D1464" s="5">
        <f>'Wind Output'!E1471</f>
        <v>2773.3333333333335</v>
      </c>
      <c r="E1464" s="5">
        <f t="shared" si="90"/>
        <v>10000</v>
      </c>
      <c r="F1464" s="10">
        <f t="shared" si="88"/>
        <v>1171.4706994634375</v>
      </c>
      <c r="G1464" s="10">
        <f>IF(F1464&gt;0,MIN('Hourly Model'!$E$8*1000-E1464,F1464),MAX(-E1464,F1464))</f>
        <v>0</v>
      </c>
      <c r="I1464" s="10">
        <f t="shared" si="91"/>
        <v>0</v>
      </c>
    </row>
    <row r="1465" spans="1:9" x14ac:dyDescent="0.2">
      <c r="A1465" s="11">
        <f t="shared" si="89"/>
        <v>43526.958333329785</v>
      </c>
      <c r="B1465" s="5">
        <f>'Load Profile'!E1468</f>
        <v>1287.2608620258616</v>
      </c>
      <c r="C1465" s="5">
        <f>'Solar Output'!E1469</f>
        <v>0</v>
      </c>
      <c r="D1465" s="5">
        <f>'Wind Output'!E1472</f>
        <v>6160</v>
      </c>
      <c r="E1465" s="5">
        <f t="shared" si="90"/>
        <v>10000</v>
      </c>
      <c r="F1465" s="10">
        <f t="shared" si="88"/>
        <v>4872.7391379741384</v>
      </c>
      <c r="G1465" s="10">
        <f>IF(F1465&gt;0,MIN('Hourly Model'!$E$8*1000-E1465,F1465),MAX(-E1465,F1465))</f>
        <v>0</v>
      </c>
      <c r="I1465" s="10">
        <f t="shared" si="91"/>
        <v>0</v>
      </c>
    </row>
    <row r="1466" spans="1:9" x14ac:dyDescent="0.2">
      <c r="A1466" s="11">
        <f t="shared" si="89"/>
        <v>43526.999999996449</v>
      </c>
      <c r="B1466" s="5">
        <f>'Load Profile'!E1469</f>
        <v>956.54909719707132</v>
      </c>
      <c r="C1466" s="5">
        <f>'Solar Output'!E1470</f>
        <v>0</v>
      </c>
      <c r="D1466" s="5">
        <f>'Wind Output'!E1473</f>
        <v>4266.666666666667</v>
      </c>
      <c r="E1466" s="5">
        <f t="shared" si="90"/>
        <v>10000</v>
      </c>
      <c r="F1466" s="10">
        <f t="shared" si="88"/>
        <v>3310.1175694695958</v>
      </c>
      <c r="G1466" s="10">
        <f>IF(F1466&gt;0,MIN('Hourly Model'!$E$8*1000-E1466,F1466),MAX(-E1466,F1466))</f>
        <v>0</v>
      </c>
      <c r="I1466" s="10">
        <f t="shared" si="91"/>
        <v>0</v>
      </c>
    </row>
    <row r="1467" spans="1:9" x14ac:dyDescent="0.2">
      <c r="A1467" s="11">
        <f t="shared" si="89"/>
        <v>43527.041666663114</v>
      </c>
      <c r="B1467" s="5">
        <f>'Load Profile'!E1470</f>
        <v>833.64113658423628</v>
      </c>
      <c r="C1467" s="5">
        <f>'Solar Output'!E1471</f>
        <v>0</v>
      </c>
      <c r="D1467" s="5">
        <f>'Wind Output'!E1474</f>
        <v>2773.3333333333335</v>
      </c>
      <c r="E1467" s="5">
        <f t="shared" si="90"/>
        <v>10000</v>
      </c>
      <c r="F1467" s="10">
        <f t="shared" si="88"/>
        <v>1939.6921967490971</v>
      </c>
      <c r="G1467" s="10">
        <f>IF(F1467&gt;0,MIN('Hourly Model'!$E$8*1000-E1467,F1467),MAX(-E1467,F1467))</f>
        <v>0</v>
      </c>
      <c r="I1467" s="10">
        <f t="shared" si="91"/>
        <v>0</v>
      </c>
    </row>
    <row r="1468" spans="1:9" x14ac:dyDescent="0.2">
      <c r="A1468" s="11">
        <f t="shared" si="89"/>
        <v>43527.083333329778</v>
      </c>
      <c r="B1468" s="5">
        <f>'Load Profile'!E1471</f>
        <v>783.47873094152931</v>
      </c>
      <c r="C1468" s="5">
        <f>'Solar Output'!E1472</f>
        <v>0</v>
      </c>
      <c r="D1468" s="5">
        <f>'Wind Output'!E1475</f>
        <v>1666.6666666666667</v>
      </c>
      <c r="E1468" s="5">
        <f t="shared" si="90"/>
        <v>10000</v>
      </c>
      <c r="F1468" s="10">
        <f t="shared" si="88"/>
        <v>883.18793572513744</v>
      </c>
      <c r="G1468" s="10">
        <f>IF(F1468&gt;0,MIN('Hourly Model'!$E$8*1000-E1468,F1468),MAX(-E1468,F1468))</f>
        <v>0</v>
      </c>
      <c r="I1468" s="10">
        <f t="shared" si="91"/>
        <v>0</v>
      </c>
    </row>
    <row r="1469" spans="1:9" x14ac:dyDescent="0.2">
      <c r="A1469" s="11">
        <f t="shared" si="89"/>
        <v>43527.124999996442</v>
      </c>
      <c r="B1469" s="5">
        <f>'Load Profile'!E1472</f>
        <v>777.56747046995656</v>
      </c>
      <c r="C1469" s="5">
        <f>'Solar Output'!E1473</f>
        <v>0</v>
      </c>
      <c r="D1469" s="5">
        <f>'Wind Output'!E1476</f>
        <v>1666.6666666666667</v>
      </c>
      <c r="E1469" s="5">
        <f t="shared" si="90"/>
        <v>10000</v>
      </c>
      <c r="F1469" s="10">
        <f t="shared" si="88"/>
        <v>889.09919619671018</v>
      </c>
      <c r="G1469" s="10">
        <f>IF(F1469&gt;0,MIN('Hourly Model'!$E$8*1000-E1469,F1469),MAX(-E1469,F1469))</f>
        <v>0</v>
      </c>
      <c r="I1469" s="10">
        <f t="shared" si="91"/>
        <v>0</v>
      </c>
    </row>
    <row r="1470" spans="1:9" x14ac:dyDescent="0.2">
      <c r="A1470" s="11">
        <f t="shared" si="89"/>
        <v>43527.166666663106</v>
      </c>
      <c r="B1470" s="5">
        <f>'Load Profile'!E1473</f>
        <v>781.44795940429788</v>
      </c>
      <c r="C1470" s="5">
        <f>'Solar Output'!E1474</f>
        <v>0</v>
      </c>
      <c r="D1470" s="5">
        <f>'Wind Output'!E1477</f>
        <v>873.33333333333337</v>
      </c>
      <c r="E1470" s="5">
        <f t="shared" si="90"/>
        <v>10000</v>
      </c>
      <c r="F1470" s="10">
        <f t="shared" si="88"/>
        <v>91.885373929035495</v>
      </c>
      <c r="G1470" s="10">
        <f>IF(F1470&gt;0,MIN('Hourly Model'!$E$8*1000-E1470,F1470),MAX(-E1470,F1470))</f>
        <v>0</v>
      </c>
      <c r="I1470" s="10">
        <f t="shared" si="91"/>
        <v>0</v>
      </c>
    </row>
    <row r="1471" spans="1:9" x14ac:dyDescent="0.2">
      <c r="A1471" s="11">
        <f t="shared" si="89"/>
        <v>43527.208333329771</v>
      </c>
      <c r="B1471" s="5">
        <f>'Load Profile'!E1474</f>
        <v>845.26554240751841</v>
      </c>
      <c r="C1471" s="5">
        <f>'Solar Output'!E1475</f>
        <v>0</v>
      </c>
      <c r="D1471" s="5">
        <f>'Wind Output'!E1478</f>
        <v>4266.666666666667</v>
      </c>
      <c r="E1471" s="5">
        <f t="shared" si="90"/>
        <v>10000</v>
      </c>
      <c r="F1471" s="10">
        <f t="shared" si="88"/>
        <v>3421.4011242591487</v>
      </c>
      <c r="G1471" s="10">
        <f>IF(F1471&gt;0,MIN('Hourly Model'!$E$8*1000-E1471,F1471),MAX(-E1471,F1471))</f>
        <v>0</v>
      </c>
      <c r="I1471" s="10">
        <f t="shared" si="91"/>
        <v>0</v>
      </c>
    </row>
    <row r="1472" spans="1:9" x14ac:dyDescent="0.2">
      <c r="A1472" s="11">
        <f t="shared" si="89"/>
        <v>43527.249999996435</v>
      </c>
      <c r="B1472" s="5">
        <f>'Load Profile'!E1475</f>
        <v>1012.9371601117208</v>
      </c>
      <c r="C1472" s="5">
        <f>'Solar Output'!E1476</f>
        <v>0</v>
      </c>
      <c r="D1472" s="5">
        <f>'Wind Output'!E1479</f>
        <v>4266.666666666667</v>
      </c>
      <c r="E1472" s="5">
        <f t="shared" si="90"/>
        <v>10000</v>
      </c>
      <c r="F1472" s="10">
        <f t="shared" si="88"/>
        <v>3253.7295065549461</v>
      </c>
      <c r="G1472" s="10">
        <f>IF(F1472&gt;0,MIN('Hourly Model'!$E$8*1000-E1472,F1472),MAX(-E1472,F1472))</f>
        <v>0</v>
      </c>
      <c r="I1472" s="10">
        <f t="shared" si="91"/>
        <v>0</v>
      </c>
    </row>
    <row r="1473" spans="1:9" x14ac:dyDescent="0.2">
      <c r="A1473" s="11">
        <f t="shared" si="89"/>
        <v>43527.291666663099</v>
      </c>
      <c r="B1473" s="5">
        <f>'Load Profile'!E1476</f>
        <v>1241.9306023948859</v>
      </c>
      <c r="C1473" s="5">
        <f>'Solar Output'!E1477</f>
        <v>752.16784999999993</v>
      </c>
      <c r="D1473" s="5">
        <f>'Wind Output'!E1480</f>
        <v>6160</v>
      </c>
      <c r="E1473" s="5">
        <f t="shared" si="90"/>
        <v>10000</v>
      </c>
      <c r="F1473" s="10">
        <f t="shared" si="88"/>
        <v>5670.2372476051141</v>
      </c>
      <c r="G1473" s="10">
        <f>IF(F1473&gt;0,MIN('Hourly Model'!$E$8*1000-E1473,F1473),MAX(-E1473,F1473))</f>
        <v>0</v>
      </c>
      <c r="I1473" s="10">
        <f t="shared" si="91"/>
        <v>0</v>
      </c>
    </row>
    <row r="1474" spans="1:9" x14ac:dyDescent="0.2">
      <c r="A1474" s="11">
        <f t="shared" si="89"/>
        <v>43527.333333329763</v>
      </c>
      <c r="B1474" s="5">
        <f>'Load Profile'!E1477</f>
        <v>1157.9752923278845</v>
      </c>
      <c r="C1474" s="5">
        <f>'Solar Output'!E1478</f>
        <v>1976.9350999999999</v>
      </c>
      <c r="D1474" s="5">
        <f>'Wind Output'!E1481</f>
        <v>7873.333333333333</v>
      </c>
      <c r="E1474" s="5">
        <f t="shared" si="90"/>
        <v>10000</v>
      </c>
      <c r="F1474" s="10">
        <f t="shared" ref="F1474:F1537" si="92">D1474+C1474-B1474</f>
        <v>8692.293141005448</v>
      </c>
      <c r="G1474" s="10">
        <f>IF(F1474&gt;0,MIN('Hourly Model'!$E$8*1000-E1474,F1474),MAX(-E1474,F1474))</f>
        <v>0</v>
      </c>
      <c r="I1474" s="10">
        <f t="shared" si="91"/>
        <v>0</v>
      </c>
    </row>
    <row r="1475" spans="1:9" x14ac:dyDescent="0.2">
      <c r="A1475" s="11">
        <f t="shared" ref="A1475:A1538" si="93">A1474+1/24</f>
        <v>43527.374999996428</v>
      </c>
      <c r="B1475" s="5">
        <f>'Load Profile'!E1478</f>
        <v>1044.0404326535456</v>
      </c>
      <c r="C1475" s="5">
        <f>'Solar Output'!E1479</f>
        <v>4266.1273999999994</v>
      </c>
      <c r="D1475" s="5">
        <f>'Wind Output'!E1482</f>
        <v>4266.666666666667</v>
      </c>
      <c r="E1475" s="5">
        <f t="shared" ref="E1475:E1538" si="94">E1474+G1474</f>
        <v>10000</v>
      </c>
      <c r="F1475" s="10">
        <f t="shared" si="92"/>
        <v>7488.7536340131201</v>
      </c>
      <c r="G1475" s="10">
        <f>IF(F1475&gt;0,MIN('Hourly Model'!$E$8*1000-E1475,F1475),MAX(-E1475,F1475))</f>
        <v>0</v>
      </c>
      <c r="I1475" s="10">
        <f t="shared" ref="I1475:I1538" si="95">MIN(I1474+F1475+E1475,0)</f>
        <v>0</v>
      </c>
    </row>
    <row r="1476" spans="1:9" x14ac:dyDescent="0.2">
      <c r="A1476" s="11">
        <f t="shared" si="93"/>
        <v>43527.416666663092</v>
      </c>
      <c r="B1476" s="5">
        <f>'Load Profile'!E1479</f>
        <v>1061.0733721487279</v>
      </c>
      <c r="C1476" s="5">
        <f>'Solar Output'!E1480</f>
        <v>5095.0013999999992</v>
      </c>
      <c r="D1476" s="5">
        <f>'Wind Output'!E1483</f>
        <v>2773.3333333333335</v>
      </c>
      <c r="E1476" s="5">
        <f t="shared" si="94"/>
        <v>10000</v>
      </c>
      <c r="F1476" s="10">
        <f t="shared" si="92"/>
        <v>6807.2613611846054</v>
      </c>
      <c r="G1476" s="10">
        <f>IF(F1476&gt;0,MIN('Hourly Model'!$E$8*1000-E1476,F1476),MAX(-E1476,F1476))</f>
        <v>0</v>
      </c>
      <c r="I1476" s="10">
        <f t="shared" si="95"/>
        <v>0</v>
      </c>
    </row>
    <row r="1477" spans="1:9" x14ac:dyDescent="0.2">
      <c r="A1477" s="11">
        <f t="shared" si="93"/>
        <v>43527.458333329756</v>
      </c>
      <c r="B1477" s="5">
        <f>'Load Profile'!E1480</f>
        <v>1029.5488355728587</v>
      </c>
      <c r="C1477" s="5">
        <f>'Solar Output'!E1481</f>
        <v>5617.9121499999992</v>
      </c>
      <c r="D1477" s="5">
        <f>'Wind Output'!E1484</f>
        <v>4266.666666666667</v>
      </c>
      <c r="E1477" s="5">
        <f t="shared" si="94"/>
        <v>10000</v>
      </c>
      <c r="F1477" s="10">
        <f t="shared" si="92"/>
        <v>8855.0299810938068</v>
      </c>
      <c r="G1477" s="10">
        <f>IF(F1477&gt;0,MIN('Hourly Model'!$E$8*1000-E1477,F1477),MAX(-E1477,F1477))</f>
        <v>0</v>
      </c>
      <c r="I1477" s="10">
        <f t="shared" si="95"/>
        <v>0</v>
      </c>
    </row>
    <row r="1478" spans="1:9" x14ac:dyDescent="0.2">
      <c r="A1478" s="11">
        <f t="shared" si="93"/>
        <v>43527.49999999642</v>
      </c>
      <c r="B1478" s="5">
        <f>'Load Profile'!E1481</f>
        <v>1004.4661900094469</v>
      </c>
      <c r="C1478" s="5">
        <f>'Solar Output'!E1482</f>
        <v>5387.0542500000001</v>
      </c>
      <c r="D1478" s="5">
        <f>'Wind Output'!E1485</f>
        <v>873.33333333333337</v>
      </c>
      <c r="E1478" s="5">
        <f t="shared" si="94"/>
        <v>10000</v>
      </c>
      <c r="F1478" s="10">
        <f t="shared" si="92"/>
        <v>5255.9213933238862</v>
      </c>
      <c r="G1478" s="10">
        <f>IF(F1478&gt;0,MIN('Hourly Model'!$E$8*1000-E1478,F1478),MAX(-E1478,F1478))</f>
        <v>0</v>
      </c>
      <c r="I1478" s="10">
        <f t="shared" si="95"/>
        <v>0</v>
      </c>
    </row>
    <row r="1479" spans="1:9" x14ac:dyDescent="0.2">
      <c r="A1479" s="11">
        <f t="shared" si="93"/>
        <v>43527.541666663084</v>
      </c>
      <c r="B1479" s="5">
        <f>'Load Profile'!E1482</f>
        <v>973.88643529015849</v>
      </c>
      <c r="C1479" s="5">
        <f>'Solar Output'!E1483</f>
        <v>4182.6132499999994</v>
      </c>
      <c r="D1479" s="5">
        <f>'Wind Output'!E1486</f>
        <v>873.33333333333337</v>
      </c>
      <c r="E1479" s="5">
        <f t="shared" si="94"/>
        <v>10000</v>
      </c>
      <c r="F1479" s="10">
        <f t="shared" si="92"/>
        <v>4082.0601480431742</v>
      </c>
      <c r="G1479" s="10">
        <f>IF(F1479&gt;0,MIN('Hourly Model'!$E$8*1000-E1479,F1479),MAX(-E1479,F1479))</f>
        <v>0</v>
      </c>
      <c r="I1479" s="10">
        <f t="shared" si="95"/>
        <v>0</v>
      </c>
    </row>
    <row r="1480" spans="1:9" x14ac:dyDescent="0.2">
      <c r="A1480" s="11">
        <f t="shared" si="93"/>
        <v>43527.583333329749</v>
      </c>
      <c r="B1480" s="5">
        <f>'Load Profile'!E1483</f>
        <v>971.6956958428907</v>
      </c>
      <c r="C1480" s="5">
        <f>'Solar Output'!E1484</f>
        <v>3945.3900999999996</v>
      </c>
      <c r="D1480" s="5">
        <f>'Wind Output'!E1487</f>
        <v>873.33333333333337</v>
      </c>
      <c r="E1480" s="5">
        <f t="shared" si="94"/>
        <v>10000</v>
      </c>
      <c r="F1480" s="10">
        <f t="shared" si="92"/>
        <v>3847.0277374904417</v>
      </c>
      <c r="G1480" s="10">
        <f>IF(F1480&gt;0,MIN('Hourly Model'!$E$8*1000-E1480,F1480),MAX(-E1480,F1480))</f>
        <v>0</v>
      </c>
      <c r="I1480" s="10">
        <f t="shared" si="95"/>
        <v>0</v>
      </c>
    </row>
    <row r="1481" spans="1:9" x14ac:dyDescent="0.2">
      <c r="A1481" s="11">
        <f t="shared" si="93"/>
        <v>43527.624999996413</v>
      </c>
      <c r="B1481" s="5">
        <f>'Load Profile'!E1484</f>
        <v>1032.6059493948383</v>
      </c>
      <c r="C1481" s="5">
        <f>'Solar Output'!E1485</f>
        <v>1508.8367999999998</v>
      </c>
      <c r="D1481" s="5">
        <f>'Wind Output'!E1488</f>
        <v>0</v>
      </c>
      <c r="E1481" s="5">
        <f t="shared" si="94"/>
        <v>10000</v>
      </c>
      <c r="F1481" s="10">
        <f t="shared" si="92"/>
        <v>476.23085060516155</v>
      </c>
      <c r="G1481" s="10">
        <f>IF(F1481&gt;0,MIN('Hourly Model'!$E$8*1000-E1481,F1481),MAX(-E1481,F1481))</f>
        <v>0</v>
      </c>
      <c r="I1481" s="10">
        <f t="shared" si="95"/>
        <v>0</v>
      </c>
    </row>
    <row r="1482" spans="1:9" x14ac:dyDescent="0.2">
      <c r="A1482" s="11">
        <f t="shared" si="93"/>
        <v>43527.666666663077</v>
      </c>
      <c r="B1482" s="5">
        <f>'Load Profile'!E1485</f>
        <v>1218.5771542158302</v>
      </c>
      <c r="C1482" s="5">
        <f>'Solar Output'!E1486</f>
        <v>682.98384999999996</v>
      </c>
      <c r="D1482" s="5">
        <f>'Wind Output'!E1489</f>
        <v>873.33333333333337</v>
      </c>
      <c r="E1482" s="5">
        <f t="shared" si="94"/>
        <v>10000</v>
      </c>
      <c r="F1482" s="10">
        <f t="shared" si="92"/>
        <v>337.74002911750313</v>
      </c>
      <c r="G1482" s="10">
        <f>IF(F1482&gt;0,MIN('Hourly Model'!$E$8*1000-E1482,F1482),MAX(-E1482,F1482))</f>
        <v>0</v>
      </c>
      <c r="I1482" s="10">
        <f t="shared" si="95"/>
        <v>0</v>
      </c>
    </row>
    <row r="1483" spans="1:9" x14ac:dyDescent="0.2">
      <c r="A1483" s="11">
        <f t="shared" si="93"/>
        <v>43527.708333329741</v>
      </c>
      <c r="B1483" s="5">
        <f>'Load Profile'!E1486</f>
        <v>1613.9292501223081</v>
      </c>
      <c r="C1483" s="5">
        <f>'Solar Output'!E1487</f>
        <v>0</v>
      </c>
      <c r="D1483" s="5">
        <f>'Wind Output'!E1490</f>
        <v>2773.3333333333335</v>
      </c>
      <c r="E1483" s="5">
        <f t="shared" si="94"/>
        <v>10000</v>
      </c>
      <c r="F1483" s="10">
        <f t="shared" si="92"/>
        <v>1159.4040832110254</v>
      </c>
      <c r="G1483" s="10">
        <f>IF(F1483&gt;0,MIN('Hourly Model'!$E$8*1000-E1483,F1483),MAX(-E1483,F1483))</f>
        <v>0</v>
      </c>
      <c r="I1483" s="10">
        <f t="shared" si="95"/>
        <v>0</v>
      </c>
    </row>
    <row r="1484" spans="1:9" x14ac:dyDescent="0.2">
      <c r="A1484" s="11">
        <f t="shared" si="93"/>
        <v>43527.749999996406</v>
      </c>
      <c r="B1484" s="5">
        <f>'Load Profile'!E1487</f>
        <v>1922.688463761792</v>
      </c>
      <c r="C1484" s="5">
        <f>'Solar Output'!E1488</f>
        <v>0</v>
      </c>
      <c r="D1484" s="5">
        <f>'Wind Output'!E1491</f>
        <v>1666.6666666666667</v>
      </c>
      <c r="E1484" s="5">
        <f t="shared" si="94"/>
        <v>10000</v>
      </c>
      <c r="F1484" s="10">
        <f t="shared" si="92"/>
        <v>-256.02179709512529</v>
      </c>
      <c r="G1484" s="10">
        <f>IF(F1484&gt;0,MIN('Hourly Model'!$E$8*1000-E1484,F1484),MAX(-E1484,F1484))</f>
        <v>-256.02179709512529</v>
      </c>
      <c r="I1484" s="10">
        <f t="shared" si="95"/>
        <v>0</v>
      </c>
    </row>
    <row r="1485" spans="1:9" x14ac:dyDescent="0.2">
      <c r="A1485" s="11">
        <f t="shared" si="93"/>
        <v>43527.79166666307</v>
      </c>
      <c r="B1485" s="5">
        <f>'Load Profile'!E1488</f>
        <v>2127.3493221013059</v>
      </c>
      <c r="C1485" s="5">
        <f>'Solar Output'!E1489</f>
        <v>0</v>
      </c>
      <c r="D1485" s="5">
        <f>'Wind Output'!E1492</f>
        <v>6160</v>
      </c>
      <c r="E1485" s="5">
        <f t="shared" si="94"/>
        <v>9743.9782029048747</v>
      </c>
      <c r="F1485" s="10">
        <f t="shared" si="92"/>
        <v>4032.6506778986941</v>
      </c>
      <c r="G1485" s="10">
        <f>IF(F1485&gt;0,MIN('Hourly Model'!$E$8*1000-E1485,F1485),MAX(-E1485,F1485))</f>
        <v>256.02179709512529</v>
      </c>
      <c r="I1485" s="10">
        <f t="shared" si="95"/>
        <v>0</v>
      </c>
    </row>
    <row r="1486" spans="1:9" x14ac:dyDescent="0.2">
      <c r="A1486" s="11">
        <f t="shared" si="93"/>
        <v>43527.833333329734</v>
      </c>
      <c r="B1486" s="5">
        <f>'Load Profile'!E1489</f>
        <v>2180.550849462722</v>
      </c>
      <c r="C1486" s="5">
        <f>'Solar Output'!E1490</f>
        <v>0</v>
      </c>
      <c r="D1486" s="5">
        <f>'Wind Output'!E1493</f>
        <v>6160</v>
      </c>
      <c r="E1486" s="5">
        <f t="shared" si="94"/>
        <v>10000</v>
      </c>
      <c r="F1486" s="10">
        <f t="shared" si="92"/>
        <v>3979.449150537278</v>
      </c>
      <c r="G1486" s="10">
        <f>IF(F1486&gt;0,MIN('Hourly Model'!$E$8*1000-E1486,F1486),MAX(-E1486,F1486))</f>
        <v>0</v>
      </c>
      <c r="I1486" s="10">
        <f t="shared" si="95"/>
        <v>0</v>
      </c>
    </row>
    <row r="1487" spans="1:9" x14ac:dyDescent="0.2">
      <c r="A1487" s="11">
        <f t="shared" si="93"/>
        <v>43527.874999996398</v>
      </c>
      <c r="B1487" s="5">
        <f>'Load Profile'!E1490</f>
        <v>2018.3429880474091</v>
      </c>
      <c r="C1487" s="5">
        <f>'Solar Output'!E1491</f>
        <v>0</v>
      </c>
      <c r="D1487" s="5">
        <f>'Wind Output'!E1494</f>
        <v>9573.3333333333339</v>
      </c>
      <c r="E1487" s="5">
        <f t="shared" si="94"/>
        <v>10000</v>
      </c>
      <c r="F1487" s="10">
        <f t="shared" si="92"/>
        <v>7554.9903452859253</v>
      </c>
      <c r="G1487" s="10">
        <f>IF(F1487&gt;0,MIN('Hourly Model'!$E$8*1000-E1487,F1487),MAX(-E1487,F1487))</f>
        <v>0</v>
      </c>
      <c r="I1487" s="10">
        <f t="shared" si="95"/>
        <v>0</v>
      </c>
    </row>
    <row r="1488" spans="1:9" x14ac:dyDescent="0.2">
      <c r="A1488" s="11">
        <f t="shared" si="93"/>
        <v>43527.916666663063</v>
      </c>
      <c r="B1488" s="5">
        <f>'Load Profile'!E1491</f>
        <v>1680.3138840937038</v>
      </c>
      <c r="C1488" s="5">
        <f>'Solar Output'!E1492</f>
        <v>0</v>
      </c>
      <c r="D1488" s="5">
        <f>'Wind Output'!E1495</f>
        <v>9060</v>
      </c>
      <c r="E1488" s="5">
        <f t="shared" si="94"/>
        <v>10000</v>
      </c>
      <c r="F1488" s="10">
        <f t="shared" si="92"/>
        <v>7379.6861159062964</v>
      </c>
      <c r="G1488" s="10">
        <f>IF(F1488&gt;0,MIN('Hourly Model'!$E$8*1000-E1488,F1488),MAX(-E1488,F1488))</f>
        <v>0</v>
      </c>
      <c r="I1488" s="10">
        <f t="shared" si="95"/>
        <v>0</v>
      </c>
    </row>
    <row r="1489" spans="1:9" x14ac:dyDescent="0.2">
      <c r="A1489" s="11">
        <f t="shared" si="93"/>
        <v>43527.958333329727</v>
      </c>
      <c r="B1489" s="5">
        <f>'Load Profile'!E1492</f>
        <v>1365.5940271415895</v>
      </c>
      <c r="C1489" s="5">
        <f>'Solar Output'!E1493</f>
        <v>0</v>
      </c>
      <c r="D1489" s="5">
        <f>'Wind Output'!E1496</f>
        <v>6160</v>
      </c>
      <c r="E1489" s="5">
        <f t="shared" si="94"/>
        <v>10000</v>
      </c>
      <c r="F1489" s="10">
        <f t="shared" si="92"/>
        <v>4794.4059728584107</v>
      </c>
      <c r="G1489" s="10">
        <f>IF(F1489&gt;0,MIN('Hourly Model'!$E$8*1000-E1489,F1489),MAX(-E1489,F1489))</f>
        <v>0</v>
      </c>
      <c r="I1489" s="10">
        <f t="shared" si="95"/>
        <v>0</v>
      </c>
    </row>
    <row r="1490" spans="1:9" x14ac:dyDescent="0.2">
      <c r="A1490" s="11">
        <f t="shared" si="93"/>
        <v>43527.999999996391</v>
      </c>
      <c r="B1490" s="5">
        <f>'Load Profile'!E1493</f>
        <v>1040.8873320926159</v>
      </c>
      <c r="C1490" s="5">
        <f>'Solar Output'!E1494</f>
        <v>0</v>
      </c>
      <c r="D1490" s="5">
        <f>'Wind Output'!E1497</f>
        <v>9060</v>
      </c>
      <c r="E1490" s="5">
        <f t="shared" si="94"/>
        <v>10000</v>
      </c>
      <c r="F1490" s="10">
        <f t="shared" si="92"/>
        <v>8019.1126679073841</v>
      </c>
      <c r="G1490" s="10">
        <f>IF(F1490&gt;0,MIN('Hourly Model'!$E$8*1000-E1490,F1490),MAX(-E1490,F1490))</f>
        <v>0</v>
      </c>
      <c r="I1490" s="10">
        <f t="shared" si="95"/>
        <v>0</v>
      </c>
    </row>
    <row r="1491" spans="1:9" x14ac:dyDescent="0.2">
      <c r="A1491" s="11">
        <f t="shared" si="93"/>
        <v>43528.041666663055</v>
      </c>
      <c r="B1491" s="5">
        <f>'Load Profile'!E1494</f>
        <v>914.39798960939459</v>
      </c>
      <c r="C1491" s="5">
        <f>'Solar Output'!E1495</f>
        <v>0</v>
      </c>
      <c r="D1491" s="5">
        <f>'Wind Output'!E1498</f>
        <v>7873.333333333333</v>
      </c>
      <c r="E1491" s="5">
        <f t="shared" si="94"/>
        <v>10000</v>
      </c>
      <c r="F1491" s="10">
        <f t="shared" si="92"/>
        <v>6958.9353437239388</v>
      </c>
      <c r="G1491" s="10">
        <f>IF(F1491&gt;0,MIN('Hourly Model'!$E$8*1000-E1491,F1491),MAX(-E1491,F1491))</f>
        <v>0</v>
      </c>
      <c r="I1491" s="10">
        <f t="shared" si="95"/>
        <v>0</v>
      </c>
    </row>
    <row r="1492" spans="1:9" x14ac:dyDescent="0.2">
      <c r="A1492" s="11">
        <f t="shared" si="93"/>
        <v>43528.08333332972</v>
      </c>
      <c r="B1492" s="5">
        <f>'Load Profile'!E1495</f>
        <v>862.40887719560862</v>
      </c>
      <c r="C1492" s="5">
        <f>'Solar Output'!E1496</f>
        <v>0</v>
      </c>
      <c r="D1492" s="5">
        <f>'Wind Output'!E1499</f>
        <v>9573.3333333333339</v>
      </c>
      <c r="E1492" s="5">
        <f t="shared" si="94"/>
        <v>10000</v>
      </c>
      <c r="F1492" s="10">
        <f t="shared" si="92"/>
        <v>8710.9244561377254</v>
      </c>
      <c r="G1492" s="10">
        <f>IF(F1492&gt;0,MIN('Hourly Model'!$E$8*1000-E1492,F1492),MAX(-E1492,F1492))</f>
        <v>0</v>
      </c>
      <c r="I1492" s="10">
        <f t="shared" si="95"/>
        <v>0</v>
      </c>
    </row>
    <row r="1493" spans="1:9" x14ac:dyDescent="0.2">
      <c r="A1493" s="11">
        <f t="shared" si="93"/>
        <v>43528.124999996384</v>
      </c>
      <c r="B1493" s="5">
        <f>'Load Profile'!E1496</f>
        <v>847.84980528845119</v>
      </c>
      <c r="C1493" s="5">
        <f>'Solar Output'!E1497</f>
        <v>0</v>
      </c>
      <c r="D1493" s="5">
        <f>'Wind Output'!E1500</f>
        <v>6160</v>
      </c>
      <c r="E1493" s="5">
        <f t="shared" si="94"/>
        <v>10000</v>
      </c>
      <c r="F1493" s="10">
        <f t="shared" si="92"/>
        <v>5312.1501947115485</v>
      </c>
      <c r="G1493" s="10">
        <f>IF(F1493&gt;0,MIN('Hourly Model'!$E$8*1000-E1493,F1493),MAX(-E1493,F1493))</f>
        <v>0</v>
      </c>
      <c r="I1493" s="10">
        <f t="shared" si="95"/>
        <v>0</v>
      </c>
    </row>
    <row r="1494" spans="1:9" x14ac:dyDescent="0.2">
      <c r="A1494" s="11">
        <f t="shared" si="93"/>
        <v>43528.166666663048</v>
      </c>
      <c r="B1494" s="5">
        <f>'Load Profile'!E1497</f>
        <v>849.46860516029631</v>
      </c>
      <c r="C1494" s="5">
        <f>'Solar Output'!E1498</f>
        <v>0</v>
      </c>
      <c r="D1494" s="5">
        <f>'Wind Output'!E1501</f>
        <v>7873.333333333333</v>
      </c>
      <c r="E1494" s="5">
        <f t="shared" si="94"/>
        <v>10000</v>
      </c>
      <c r="F1494" s="10">
        <f t="shared" si="92"/>
        <v>7023.8647281730364</v>
      </c>
      <c r="G1494" s="10">
        <f>IF(F1494&gt;0,MIN('Hourly Model'!$E$8*1000-E1494,F1494),MAX(-E1494,F1494))</f>
        <v>0</v>
      </c>
      <c r="I1494" s="10">
        <f t="shared" si="95"/>
        <v>0</v>
      </c>
    </row>
    <row r="1495" spans="1:9" x14ac:dyDescent="0.2">
      <c r="A1495" s="11">
        <f t="shared" si="93"/>
        <v>43528.208333329712</v>
      </c>
      <c r="B1495" s="5">
        <f>'Load Profile'!E1498</f>
        <v>912.822888174897</v>
      </c>
      <c r="C1495" s="5">
        <f>'Solar Output'!E1499</f>
        <v>0</v>
      </c>
      <c r="D1495" s="5">
        <f>'Wind Output'!E1502</f>
        <v>2773.3333333333335</v>
      </c>
      <c r="E1495" s="5">
        <f t="shared" si="94"/>
        <v>10000</v>
      </c>
      <c r="F1495" s="10">
        <f t="shared" si="92"/>
        <v>1860.5104451584366</v>
      </c>
      <c r="G1495" s="10">
        <f>IF(F1495&gt;0,MIN('Hourly Model'!$E$8*1000-E1495,F1495),MAX(-E1495,F1495))</f>
        <v>0</v>
      </c>
      <c r="I1495" s="10">
        <f t="shared" si="95"/>
        <v>0</v>
      </c>
    </row>
    <row r="1496" spans="1:9" x14ac:dyDescent="0.2">
      <c r="A1496" s="11">
        <f t="shared" si="93"/>
        <v>43528.249999996377</v>
      </c>
      <c r="B1496" s="5">
        <f>'Load Profile'!E1499</f>
        <v>1086.2318537837402</v>
      </c>
      <c r="C1496" s="5">
        <f>'Solar Output'!E1500</f>
        <v>312.70454999999993</v>
      </c>
      <c r="D1496" s="5">
        <f>'Wind Output'!E1503</f>
        <v>2773.3333333333335</v>
      </c>
      <c r="E1496" s="5">
        <f t="shared" si="94"/>
        <v>10000</v>
      </c>
      <c r="F1496" s="10">
        <f t="shared" si="92"/>
        <v>1999.8060295495932</v>
      </c>
      <c r="G1496" s="10">
        <f>IF(F1496&gt;0,MIN('Hourly Model'!$E$8*1000-E1496,F1496),MAX(-E1496,F1496))</f>
        <v>0</v>
      </c>
      <c r="I1496" s="10">
        <f t="shared" si="95"/>
        <v>0</v>
      </c>
    </row>
    <row r="1497" spans="1:9" x14ac:dyDescent="0.2">
      <c r="A1497" s="11">
        <f t="shared" si="93"/>
        <v>43528.291666663041</v>
      </c>
      <c r="B1497" s="5">
        <f>'Load Profile'!E1500</f>
        <v>1331.7782053145977</v>
      </c>
      <c r="C1497" s="5">
        <f>'Solar Output'!E1501</f>
        <v>2439.9676499999996</v>
      </c>
      <c r="D1497" s="5">
        <f>'Wind Output'!E1504</f>
        <v>2773.3333333333335</v>
      </c>
      <c r="E1497" s="5">
        <f t="shared" si="94"/>
        <v>10000</v>
      </c>
      <c r="F1497" s="10">
        <f t="shared" si="92"/>
        <v>3881.5227780187352</v>
      </c>
      <c r="G1497" s="10">
        <f>IF(F1497&gt;0,MIN('Hourly Model'!$E$8*1000-E1497,F1497),MAX(-E1497,F1497))</f>
        <v>0</v>
      </c>
      <c r="I1497" s="10">
        <f t="shared" si="95"/>
        <v>0</v>
      </c>
    </row>
    <row r="1498" spans="1:9" x14ac:dyDescent="0.2">
      <c r="A1498" s="11">
        <f t="shared" si="93"/>
        <v>43528.333333329705</v>
      </c>
      <c r="B1498" s="5">
        <f>'Load Profile'!E1501</f>
        <v>1236.1174883361446</v>
      </c>
      <c r="C1498" s="5">
        <f>'Solar Output'!E1502</f>
        <v>4898.2651499999993</v>
      </c>
      <c r="D1498" s="5">
        <f>'Wind Output'!E1505</f>
        <v>2773.3333333333335</v>
      </c>
      <c r="E1498" s="5">
        <f t="shared" si="94"/>
        <v>10000</v>
      </c>
      <c r="F1498" s="10">
        <f t="shared" si="92"/>
        <v>6435.4809949971886</v>
      </c>
      <c r="G1498" s="10">
        <f>IF(F1498&gt;0,MIN('Hourly Model'!$E$8*1000-E1498,F1498),MAX(-E1498,F1498))</f>
        <v>0</v>
      </c>
      <c r="I1498" s="10">
        <f t="shared" si="95"/>
        <v>0</v>
      </c>
    </row>
    <row r="1499" spans="1:9" x14ac:dyDescent="0.2">
      <c r="A1499" s="11">
        <f t="shared" si="93"/>
        <v>43528.374999996369</v>
      </c>
      <c r="B1499" s="5">
        <f>'Load Profile'!E1502</f>
        <v>1128.8436488871089</v>
      </c>
      <c r="C1499" s="5">
        <f>'Solar Output'!E1503</f>
        <v>4775.4416999999994</v>
      </c>
      <c r="D1499" s="5">
        <f>'Wind Output'!E1506</f>
        <v>6160</v>
      </c>
      <c r="E1499" s="5">
        <f t="shared" si="94"/>
        <v>10000</v>
      </c>
      <c r="F1499" s="10">
        <f t="shared" si="92"/>
        <v>9806.598051112891</v>
      </c>
      <c r="G1499" s="10">
        <f>IF(F1499&gt;0,MIN('Hourly Model'!$E$8*1000-E1499,F1499),MAX(-E1499,F1499))</f>
        <v>0</v>
      </c>
      <c r="I1499" s="10">
        <f t="shared" si="95"/>
        <v>0</v>
      </c>
    </row>
    <row r="1500" spans="1:9" x14ac:dyDescent="0.2">
      <c r="A1500" s="11">
        <f t="shared" si="93"/>
        <v>43528.416666663034</v>
      </c>
      <c r="B1500" s="5">
        <f>'Load Profile'!E1503</f>
        <v>1144.6612324604653</v>
      </c>
      <c r="C1500" s="5">
        <f>'Solar Output'!E1504</f>
        <v>5832.1571499999991</v>
      </c>
      <c r="D1500" s="5">
        <f>'Wind Output'!E1507</f>
        <v>4266.666666666667</v>
      </c>
      <c r="E1500" s="5">
        <f t="shared" si="94"/>
        <v>10000</v>
      </c>
      <c r="F1500" s="10">
        <f t="shared" si="92"/>
        <v>8954.1625842062022</v>
      </c>
      <c r="G1500" s="10">
        <f>IF(F1500&gt;0,MIN('Hourly Model'!$E$8*1000-E1500,F1500),MAX(-E1500,F1500))</f>
        <v>0</v>
      </c>
      <c r="I1500" s="10">
        <f t="shared" si="95"/>
        <v>0</v>
      </c>
    </row>
    <row r="1501" spans="1:9" x14ac:dyDescent="0.2">
      <c r="A1501" s="11">
        <f t="shared" si="93"/>
        <v>43528.458333329698</v>
      </c>
      <c r="B1501" s="5">
        <f>'Load Profile'!E1504</f>
        <v>1104.9167440338661</v>
      </c>
      <c r="C1501" s="5">
        <f>'Solar Output'!E1505</f>
        <v>5196.0990499999989</v>
      </c>
      <c r="D1501" s="5">
        <f>'Wind Output'!E1508</f>
        <v>9573.3333333333339</v>
      </c>
      <c r="E1501" s="5">
        <f t="shared" si="94"/>
        <v>10000</v>
      </c>
      <c r="F1501" s="10">
        <f t="shared" si="92"/>
        <v>13664.515639299467</v>
      </c>
      <c r="G1501" s="10">
        <f>IF(F1501&gt;0,MIN('Hourly Model'!$E$8*1000-E1501,F1501),MAX(-E1501,F1501))</f>
        <v>0</v>
      </c>
      <c r="I1501" s="10">
        <f t="shared" si="95"/>
        <v>0</v>
      </c>
    </row>
    <row r="1502" spans="1:9" x14ac:dyDescent="0.2">
      <c r="A1502" s="11">
        <f t="shared" si="93"/>
        <v>43528.499999996362</v>
      </c>
      <c r="B1502" s="5">
        <f>'Load Profile'!E1505</f>
        <v>1054.6879667074622</v>
      </c>
      <c r="C1502" s="5">
        <f>'Solar Output'!E1506</f>
        <v>5839.9150499999996</v>
      </c>
      <c r="D1502" s="5">
        <f>'Wind Output'!E1509</f>
        <v>9573.3333333333339</v>
      </c>
      <c r="E1502" s="5">
        <f t="shared" si="94"/>
        <v>10000</v>
      </c>
      <c r="F1502" s="10">
        <f t="shared" si="92"/>
        <v>14358.560416625871</v>
      </c>
      <c r="G1502" s="10">
        <f>IF(F1502&gt;0,MIN('Hourly Model'!$E$8*1000-E1502,F1502),MAX(-E1502,F1502))</f>
        <v>0</v>
      </c>
      <c r="I1502" s="10">
        <f t="shared" si="95"/>
        <v>0</v>
      </c>
    </row>
    <row r="1503" spans="1:9" x14ac:dyDescent="0.2">
      <c r="A1503" s="11">
        <f t="shared" si="93"/>
        <v>43528.541666663026</v>
      </c>
      <c r="B1503" s="5">
        <f>'Load Profile'!E1506</f>
        <v>1006.1442077839819</v>
      </c>
      <c r="C1503" s="5">
        <f>'Solar Output'!E1507</f>
        <v>3767.3447999999999</v>
      </c>
      <c r="D1503" s="5">
        <f>'Wind Output'!E1510</f>
        <v>9573.3333333333339</v>
      </c>
      <c r="E1503" s="5">
        <f t="shared" si="94"/>
        <v>10000</v>
      </c>
      <c r="F1503" s="10">
        <f t="shared" si="92"/>
        <v>12334.533925549353</v>
      </c>
      <c r="G1503" s="10">
        <f>IF(F1503&gt;0,MIN('Hourly Model'!$E$8*1000-E1503,F1503),MAX(-E1503,F1503))</f>
        <v>0</v>
      </c>
      <c r="I1503" s="10">
        <f t="shared" si="95"/>
        <v>0</v>
      </c>
    </row>
    <row r="1504" spans="1:9" x14ac:dyDescent="0.2">
      <c r="A1504" s="11">
        <f t="shared" si="93"/>
        <v>43528.583333329691</v>
      </c>
      <c r="B1504" s="5">
        <f>'Load Profile'!E1507</f>
        <v>989.23792883371436</v>
      </c>
      <c r="C1504" s="5">
        <f>'Solar Output'!E1508</f>
        <v>3669.1405499999992</v>
      </c>
      <c r="D1504" s="5">
        <f>'Wind Output'!E1511</f>
        <v>9060</v>
      </c>
      <c r="E1504" s="5">
        <f t="shared" si="94"/>
        <v>10000</v>
      </c>
      <c r="F1504" s="10">
        <f t="shared" si="92"/>
        <v>11739.902621166286</v>
      </c>
      <c r="G1504" s="10">
        <f>IF(F1504&gt;0,MIN('Hourly Model'!$E$8*1000-E1504,F1504),MAX(-E1504,F1504))</f>
        <v>0</v>
      </c>
      <c r="I1504" s="10">
        <f t="shared" si="95"/>
        <v>0</v>
      </c>
    </row>
    <row r="1505" spans="1:9" x14ac:dyDescent="0.2">
      <c r="A1505" s="11">
        <f t="shared" si="93"/>
        <v>43528.624999996355</v>
      </c>
      <c r="B1505" s="5">
        <f>'Load Profile'!E1508</f>
        <v>1032.5142664664286</v>
      </c>
      <c r="C1505" s="5">
        <f>'Solar Output'!E1509</f>
        <v>2466.3658999999998</v>
      </c>
      <c r="D1505" s="5">
        <f>'Wind Output'!E1512</f>
        <v>9573.3333333333339</v>
      </c>
      <c r="E1505" s="5">
        <f t="shared" si="94"/>
        <v>10000</v>
      </c>
      <c r="F1505" s="10">
        <f t="shared" si="92"/>
        <v>11007.184966866904</v>
      </c>
      <c r="G1505" s="10">
        <f>IF(F1505&gt;0,MIN('Hourly Model'!$E$8*1000-E1505,F1505),MAX(-E1505,F1505))</f>
        <v>0</v>
      </c>
      <c r="I1505" s="10">
        <f t="shared" si="95"/>
        <v>0</v>
      </c>
    </row>
    <row r="1506" spans="1:9" x14ac:dyDescent="0.2">
      <c r="A1506" s="11">
        <f t="shared" si="93"/>
        <v>43528.666666663019</v>
      </c>
      <c r="B1506" s="5">
        <f>'Load Profile'!E1509</f>
        <v>1214.7779560278716</v>
      </c>
      <c r="C1506" s="5">
        <f>'Solar Output'!E1510</f>
        <v>790.58129999999994</v>
      </c>
      <c r="D1506" s="5">
        <f>'Wind Output'!E1513</f>
        <v>9573.3333333333339</v>
      </c>
      <c r="E1506" s="5">
        <f t="shared" si="94"/>
        <v>10000</v>
      </c>
      <c r="F1506" s="10">
        <f t="shared" si="92"/>
        <v>9149.1366773054615</v>
      </c>
      <c r="G1506" s="10">
        <f>IF(F1506&gt;0,MIN('Hourly Model'!$E$8*1000-E1506,F1506),MAX(-E1506,F1506))</f>
        <v>0</v>
      </c>
      <c r="I1506" s="10">
        <f t="shared" si="95"/>
        <v>0</v>
      </c>
    </row>
    <row r="1507" spans="1:9" x14ac:dyDescent="0.2">
      <c r="A1507" s="11">
        <f t="shared" si="93"/>
        <v>43528.708333329683</v>
      </c>
      <c r="B1507" s="5">
        <f>'Load Profile'!E1510</f>
        <v>1597.9705119953576</v>
      </c>
      <c r="C1507" s="5">
        <f>'Solar Output'!E1511</f>
        <v>0</v>
      </c>
      <c r="D1507" s="5">
        <f>'Wind Output'!E1514</f>
        <v>9060</v>
      </c>
      <c r="E1507" s="5">
        <f t="shared" si="94"/>
        <v>10000</v>
      </c>
      <c r="F1507" s="10">
        <f t="shared" si="92"/>
        <v>7462.0294880046422</v>
      </c>
      <c r="G1507" s="10">
        <f>IF(F1507&gt;0,MIN('Hourly Model'!$E$8*1000-E1507,F1507),MAX(-E1507,F1507))</f>
        <v>0</v>
      </c>
      <c r="I1507" s="10">
        <f t="shared" si="95"/>
        <v>0</v>
      </c>
    </row>
    <row r="1508" spans="1:9" x14ac:dyDescent="0.2">
      <c r="A1508" s="11">
        <f t="shared" si="93"/>
        <v>43528.749999996347</v>
      </c>
      <c r="B1508" s="5">
        <f>'Load Profile'!E1511</f>
        <v>1900.7189314984576</v>
      </c>
      <c r="C1508" s="5">
        <f>'Solar Output'!E1512</f>
        <v>0</v>
      </c>
      <c r="D1508" s="5">
        <f>'Wind Output'!E1515</f>
        <v>7873.333333333333</v>
      </c>
      <c r="E1508" s="5">
        <f t="shared" si="94"/>
        <v>10000</v>
      </c>
      <c r="F1508" s="10">
        <f t="shared" si="92"/>
        <v>5972.614401834875</v>
      </c>
      <c r="G1508" s="10">
        <f>IF(F1508&gt;0,MIN('Hourly Model'!$E$8*1000-E1508,F1508),MAX(-E1508,F1508))</f>
        <v>0</v>
      </c>
      <c r="I1508" s="10">
        <f t="shared" si="95"/>
        <v>0</v>
      </c>
    </row>
    <row r="1509" spans="1:9" x14ac:dyDescent="0.2">
      <c r="A1509" s="11">
        <f t="shared" si="93"/>
        <v>43528.791666663012</v>
      </c>
      <c r="B1509" s="5">
        <f>'Load Profile'!E1512</f>
        <v>2100.8641503594204</v>
      </c>
      <c r="C1509" s="5">
        <f>'Solar Output'!E1513</f>
        <v>0</v>
      </c>
      <c r="D1509" s="5">
        <f>'Wind Output'!E1516</f>
        <v>9060</v>
      </c>
      <c r="E1509" s="5">
        <f t="shared" si="94"/>
        <v>10000</v>
      </c>
      <c r="F1509" s="10">
        <f t="shared" si="92"/>
        <v>6959.1358496405792</v>
      </c>
      <c r="G1509" s="10">
        <f>IF(F1509&gt;0,MIN('Hourly Model'!$E$8*1000-E1509,F1509),MAX(-E1509,F1509))</f>
        <v>0</v>
      </c>
      <c r="I1509" s="10">
        <f t="shared" si="95"/>
        <v>0</v>
      </c>
    </row>
    <row r="1510" spans="1:9" x14ac:dyDescent="0.2">
      <c r="A1510" s="11">
        <f t="shared" si="93"/>
        <v>43528.833333329676</v>
      </c>
      <c r="B1510" s="5">
        <f>'Load Profile'!E1513</f>
        <v>2156.7910740691332</v>
      </c>
      <c r="C1510" s="5">
        <f>'Solar Output'!E1514</f>
        <v>0</v>
      </c>
      <c r="D1510" s="5">
        <f>'Wind Output'!E1517</f>
        <v>9060</v>
      </c>
      <c r="E1510" s="5">
        <f t="shared" si="94"/>
        <v>10000</v>
      </c>
      <c r="F1510" s="10">
        <f t="shared" si="92"/>
        <v>6903.2089259308668</v>
      </c>
      <c r="G1510" s="10">
        <f>IF(F1510&gt;0,MIN('Hourly Model'!$E$8*1000-E1510,F1510),MAX(-E1510,F1510))</f>
        <v>0</v>
      </c>
      <c r="I1510" s="10">
        <f t="shared" si="95"/>
        <v>0</v>
      </c>
    </row>
    <row r="1511" spans="1:9" x14ac:dyDescent="0.2">
      <c r="A1511" s="11">
        <f t="shared" si="93"/>
        <v>43528.87499999634</v>
      </c>
      <c r="B1511" s="5">
        <f>'Load Profile'!E1514</f>
        <v>1979.7665069678806</v>
      </c>
      <c r="C1511" s="5">
        <f>'Solar Output'!E1515</f>
        <v>0</v>
      </c>
      <c r="D1511" s="5">
        <f>'Wind Output'!E1518</f>
        <v>7873.333333333333</v>
      </c>
      <c r="E1511" s="5">
        <f t="shared" si="94"/>
        <v>10000</v>
      </c>
      <c r="F1511" s="10">
        <f t="shared" si="92"/>
        <v>5893.5668263654525</v>
      </c>
      <c r="G1511" s="10">
        <f>IF(F1511&gt;0,MIN('Hourly Model'!$E$8*1000-E1511,F1511),MAX(-E1511,F1511))</f>
        <v>0</v>
      </c>
      <c r="I1511" s="10">
        <f t="shared" si="95"/>
        <v>0</v>
      </c>
    </row>
    <row r="1512" spans="1:9" x14ac:dyDescent="0.2">
      <c r="A1512" s="11">
        <f t="shared" si="93"/>
        <v>43528.916666663004</v>
      </c>
      <c r="B1512" s="5">
        <f>'Load Profile'!E1515</f>
        <v>1641.2586978697761</v>
      </c>
      <c r="C1512" s="5">
        <f>'Solar Output'!E1516</f>
        <v>0</v>
      </c>
      <c r="D1512" s="5">
        <f>'Wind Output'!E1519</f>
        <v>9060</v>
      </c>
      <c r="E1512" s="5">
        <f t="shared" si="94"/>
        <v>10000</v>
      </c>
      <c r="F1512" s="10">
        <f t="shared" si="92"/>
        <v>7418.7413021302236</v>
      </c>
      <c r="G1512" s="10">
        <f>IF(F1512&gt;0,MIN('Hourly Model'!$E$8*1000-E1512,F1512),MAX(-E1512,F1512))</f>
        <v>0</v>
      </c>
      <c r="I1512" s="10">
        <f t="shared" si="95"/>
        <v>0</v>
      </c>
    </row>
    <row r="1513" spans="1:9" x14ac:dyDescent="0.2">
      <c r="A1513" s="11">
        <f t="shared" si="93"/>
        <v>43528.958333329669</v>
      </c>
      <c r="B1513" s="5">
        <f>'Load Profile'!E1516</f>
        <v>1310.3074767023381</v>
      </c>
      <c r="C1513" s="5">
        <f>'Solar Output'!E1517</f>
        <v>0</v>
      </c>
      <c r="D1513" s="5">
        <f>'Wind Output'!E1520</f>
        <v>4266.666666666667</v>
      </c>
      <c r="E1513" s="5">
        <f t="shared" si="94"/>
        <v>10000</v>
      </c>
      <c r="F1513" s="10">
        <f t="shared" si="92"/>
        <v>2956.3591899643288</v>
      </c>
      <c r="G1513" s="10">
        <f>IF(F1513&gt;0,MIN('Hourly Model'!$E$8*1000-E1513,F1513),MAX(-E1513,F1513))</f>
        <v>0</v>
      </c>
      <c r="I1513" s="10">
        <f t="shared" si="95"/>
        <v>0</v>
      </c>
    </row>
    <row r="1514" spans="1:9" x14ac:dyDescent="0.2">
      <c r="A1514" s="11">
        <f t="shared" si="93"/>
        <v>43528.999999996333</v>
      </c>
      <c r="B1514" s="5">
        <f>'Load Profile'!E1517</f>
        <v>969.13050490216892</v>
      </c>
      <c r="C1514" s="5">
        <f>'Solar Output'!E1518</f>
        <v>0</v>
      </c>
      <c r="D1514" s="5">
        <f>'Wind Output'!E1521</f>
        <v>9060</v>
      </c>
      <c r="E1514" s="5">
        <f t="shared" si="94"/>
        <v>10000</v>
      </c>
      <c r="F1514" s="10">
        <f t="shared" si="92"/>
        <v>8090.8694950978315</v>
      </c>
      <c r="G1514" s="10">
        <f>IF(F1514&gt;0,MIN('Hourly Model'!$E$8*1000-E1514,F1514),MAX(-E1514,F1514))</f>
        <v>0</v>
      </c>
      <c r="I1514" s="10">
        <f t="shared" si="95"/>
        <v>0</v>
      </c>
    </row>
    <row r="1515" spans="1:9" x14ac:dyDescent="0.2">
      <c r="A1515" s="11">
        <f t="shared" si="93"/>
        <v>43529.041666662997</v>
      </c>
      <c r="B1515" s="5">
        <f>'Load Profile'!E1518</f>
        <v>845.48683462365</v>
      </c>
      <c r="C1515" s="5">
        <f>'Solar Output'!E1519</f>
        <v>0</v>
      </c>
      <c r="D1515" s="5">
        <f>'Wind Output'!E1522</f>
        <v>9060</v>
      </c>
      <c r="E1515" s="5">
        <f t="shared" si="94"/>
        <v>10000</v>
      </c>
      <c r="F1515" s="10">
        <f t="shared" si="92"/>
        <v>8214.5131653763492</v>
      </c>
      <c r="G1515" s="10">
        <f>IF(F1515&gt;0,MIN('Hourly Model'!$E$8*1000-E1515,F1515),MAX(-E1515,F1515))</f>
        <v>0</v>
      </c>
      <c r="I1515" s="10">
        <f t="shared" si="95"/>
        <v>0</v>
      </c>
    </row>
    <row r="1516" spans="1:9" x14ac:dyDescent="0.2">
      <c r="A1516" s="11">
        <f t="shared" si="93"/>
        <v>43529.083333329661</v>
      </c>
      <c r="B1516" s="5">
        <f>'Load Profile'!E1519</f>
        <v>797.90973174595956</v>
      </c>
      <c r="C1516" s="5">
        <f>'Solar Output'!E1520</f>
        <v>0</v>
      </c>
      <c r="D1516" s="5">
        <f>'Wind Output'!E1523</f>
        <v>9873.3333333333339</v>
      </c>
      <c r="E1516" s="5">
        <f t="shared" si="94"/>
        <v>10000</v>
      </c>
      <c r="F1516" s="10">
        <f t="shared" si="92"/>
        <v>9075.4236015873739</v>
      </c>
      <c r="G1516" s="10">
        <f>IF(F1516&gt;0,MIN('Hourly Model'!$E$8*1000-E1516,F1516),MAX(-E1516,F1516))</f>
        <v>0</v>
      </c>
      <c r="I1516" s="10">
        <f t="shared" si="95"/>
        <v>0</v>
      </c>
    </row>
    <row r="1517" spans="1:9" x14ac:dyDescent="0.2">
      <c r="A1517" s="11">
        <f t="shared" si="93"/>
        <v>43529.124999996326</v>
      </c>
      <c r="B1517" s="5">
        <f>'Load Profile'!E1520</f>
        <v>792.11304497025651</v>
      </c>
      <c r="C1517" s="5">
        <f>'Solar Output'!E1521</f>
        <v>0</v>
      </c>
      <c r="D1517" s="5">
        <f>'Wind Output'!E1524</f>
        <v>9573.3333333333339</v>
      </c>
      <c r="E1517" s="5">
        <f t="shared" si="94"/>
        <v>10000</v>
      </c>
      <c r="F1517" s="10">
        <f t="shared" si="92"/>
        <v>8781.220288363078</v>
      </c>
      <c r="G1517" s="10">
        <f>IF(F1517&gt;0,MIN('Hourly Model'!$E$8*1000-E1517,F1517),MAX(-E1517,F1517))</f>
        <v>0</v>
      </c>
      <c r="I1517" s="10">
        <f t="shared" si="95"/>
        <v>0</v>
      </c>
    </row>
    <row r="1518" spans="1:9" x14ac:dyDescent="0.2">
      <c r="A1518" s="11">
        <f t="shared" si="93"/>
        <v>43529.16666666299</v>
      </c>
      <c r="B1518" s="5">
        <f>'Load Profile'!E1521</f>
        <v>797.25860227855173</v>
      </c>
      <c r="C1518" s="5">
        <f>'Solar Output'!E1522</f>
        <v>0</v>
      </c>
      <c r="D1518" s="5">
        <f>'Wind Output'!E1525</f>
        <v>9573.3333333333339</v>
      </c>
      <c r="E1518" s="5">
        <f t="shared" si="94"/>
        <v>10000</v>
      </c>
      <c r="F1518" s="10">
        <f t="shared" si="92"/>
        <v>8776.0747310547813</v>
      </c>
      <c r="G1518" s="10">
        <f>IF(F1518&gt;0,MIN('Hourly Model'!$E$8*1000-E1518,F1518),MAX(-E1518,F1518))</f>
        <v>0</v>
      </c>
      <c r="I1518" s="10">
        <f t="shared" si="95"/>
        <v>0</v>
      </c>
    </row>
    <row r="1519" spans="1:9" x14ac:dyDescent="0.2">
      <c r="A1519" s="11">
        <f t="shared" si="93"/>
        <v>43529.208333329654</v>
      </c>
      <c r="B1519" s="5">
        <f>'Load Profile'!E1522</f>
        <v>861.35152927422291</v>
      </c>
      <c r="C1519" s="5">
        <f>'Solar Output'!E1523</f>
        <v>0</v>
      </c>
      <c r="D1519" s="5">
        <f>'Wind Output'!E1526</f>
        <v>7873.333333333333</v>
      </c>
      <c r="E1519" s="5">
        <f t="shared" si="94"/>
        <v>10000</v>
      </c>
      <c r="F1519" s="10">
        <f t="shared" si="92"/>
        <v>7011.9818040591099</v>
      </c>
      <c r="G1519" s="10">
        <f>IF(F1519&gt;0,MIN('Hourly Model'!$E$8*1000-E1519,F1519),MAX(-E1519,F1519))</f>
        <v>0</v>
      </c>
      <c r="I1519" s="10">
        <f t="shared" si="95"/>
        <v>0</v>
      </c>
    </row>
    <row r="1520" spans="1:9" x14ac:dyDescent="0.2">
      <c r="A1520" s="11">
        <f t="shared" si="93"/>
        <v>43529.249999996318</v>
      </c>
      <c r="B1520" s="5">
        <f>'Load Profile'!E1523</f>
        <v>1038.9236547199118</v>
      </c>
      <c r="C1520" s="5">
        <f>'Solar Output'!E1524</f>
        <v>320.38884999999999</v>
      </c>
      <c r="D1520" s="5">
        <f>'Wind Output'!E1527</f>
        <v>4266.666666666667</v>
      </c>
      <c r="E1520" s="5">
        <f t="shared" si="94"/>
        <v>10000</v>
      </c>
      <c r="F1520" s="10">
        <f t="shared" si="92"/>
        <v>3548.1318619467556</v>
      </c>
      <c r="G1520" s="10">
        <f>IF(F1520&gt;0,MIN('Hourly Model'!$E$8*1000-E1520,F1520),MAX(-E1520,F1520))</f>
        <v>0</v>
      </c>
      <c r="I1520" s="10">
        <f t="shared" si="95"/>
        <v>0</v>
      </c>
    </row>
    <row r="1521" spans="1:9" x14ac:dyDescent="0.2">
      <c r="A1521" s="11">
        <f t="shared" si="93"/>
        <v>43529.291666662983</v>
      </c>
      <c r="B1521" s="5">
        <f>'Load Profile'!E1524</f>
        <v>1283.599709837262</v>
      </c>
      <c r="C1521" s="5">
        <f>'Solar Output'!E1525</f>
        <v>961.3379000000001</v>
      </c>
      <c r="D1521" s="5">
        <f>'Wind Output'!E1528</f>
        <v>4266.666666666667</v>
      </c>
      <c r="E1521" s="5">
        <f t="shared" si="94"/>
        <v>10000</v>
      </c>
      <c r="F1521" s="10">
        <f t="shared" si="92"/>
        <v>3944.4048568294056</v>
      </c>
      <c r="G1521" s="10">
        <f>IF(F1521&gt;0,MIN('Hourly Model'!$E$8*1000-E1521,F1521),MAX(-E1521,F1521))</f>
        <v>0</v>
      </c>
      <c r="I1521" s="10">
        <f t="shared" si="95"/>
        <v>0</v>
      </c>
    </row>
    <row r="1522" spans="1:9" x14ac:dyDescent="0.2">
      <c r="A1522" s="11">
        <f t="shared" si="93"/>
        <v>43529.333333329647</v>
      </c>
      <c r="B1522" s="5">
        <f>'Load Profile'!E1525</f>
        <v>1197.6416806876534</v>
      </c>
      <c r="C1522" s="5">
        <f>'Solar Output'!E1526</f>
        <v>2530.0264499999998</v>
      </c>
      <c r="D1522" s="5">
        <f>'Wind Output'!E1529</f>
        <v>4266.666666666667</v>
      </c>
      <c r="E1522" s="5">
        <f t="shared" si="94"/>
        <v>10000</v>
      </c>
      <c r="F1522" s="10">
        <f t="shared" si="92"/>
        <v>5599.0514359790141</v>
      </c>
      <c r="G1522" s="10">
        <f>IF(F1522&gt;0,MIN('Hourly Model'!$E$8*1000-E1522,F1522),MAX(-E1522,F1522))</f>
        <v>0</v>
      </c>
      <c r="I1522" s="10">
        <f t="shared" si="95"/>
        <v>0</v>
      </c>
    </row>
    <row r="1523" spans="1:9" x14ac:dyDescent="0.2">
      <c r="A1523" s="11">
        <f t="shared" si="93"/>
        <v>43529.374999996311</v>
      </c>
      <c r="B1523" s="5">
        <f>'Load Profile'!E1526</f>
        <v>1100.1924318929882</v>
      </c>
      <c r="C1523" s="5">
        <f>'Solar Output'!E1527</f>
        <v>3141.3089499999996</v>
      </c>
      <c r="D1523" s="5">
        <f>'Wind Output'!E1530</f>
        <v>6160</v>
      </c>
      <c r="E1523" s="5">
        <f t="shared" si="94"/>
        <v>10000</v>
      </c>
      <c r="F1523" s="10">
        <f t="shared" si="92"/>
        <v>8201.1165181070101</v>
      </c>
      <c r="G1523" s="10">
        <f>IF(F1523&gt;0,MIN('Hourly Model'!$E$8*1000-E1523,F1523),MAX(-E1523,F1523))</f>
        <v>0</v>
      </c>
      <c r="I1523" s="10">
        <f t="shared" si="95"/>
        <v>0</v>
      </c>
    </row>
    <row r="1524" spans="1:9" x14ac:dyDescent="0.2">
      <c r="A1524" s="11">
        <f t="shared" si="93"/>
        <v>43529.416666662975</v>
      </c>
      <c r="B1524" s="5">
        <f>'Load Profile'!E1527</f>
        <v>1128.7650005782964</v>
      </c>
      <c r="C1524" s="5">
        <f>'Solar Output'!E1528</f>
        <v>3798.01415</v>
      </c>
      <c r="D1524" s="5">
        <f>'Wind Output'!E1531</f>
        <v>7873.333333333333</v>
      </c>
      <c r="E1524" s="5">
        <f t="shared" si="94"/>
        <v>10000</v>
      </c>
      <c r="F1524" s="10">
        <f t="shared" si="92"/>
        <v>10542.582482755037</v>
      </c>
      <c r="G1524" s="10">
        <f>IF(F1524&gt;0,MIN('Hourly Model'!$E$8*1000-E1524,F1524),MAX(-E1524,F1524))</f>
        <v>0</v>
      </c>
      <c r="I1524" s="10">
        <f t="shared" si="95"/>
        <v>0</v>
      </c>
    </row>
    <row r="1525" spans="1:9" x14ac:dyDescent="0.2">
      <c r="A1525" s="11">
        <f t="shared" si="93"/>
        <v>43529.45833332964</v>
      </c>
      <c r="B1525" s="5">
        <f>'Load Profile'!E1528</f>
        <v>1109.855204598083</v>
      </c>
      <c r="C1525" s="5">
        <f>'Solar Output'!E1529</f>
        <v>3067.9492999999998</v>
      </c>
      <c r="D1525" s="5">
        <f>'Wind Output'!E1532</f>
        <v>6160</v>
      </c>
      <c r="E1525" s="5">
        <f t="shared" si="94"/>
        <v>10000</v>
      </c>
      <c r="F1525" s="10">
        <f t="shared" si="92"/>
        <v>8118.094095401917</v>
      </c>
      <c r="G1525" s="10">
        <f>IF(F1525&gt;0,MIN('Hourly Model'!$E$8*1000-E1525,F1525),MAX(-E1525,F1525))</f>
        <v>0</v>
      </c>
      <c r="I1525" s="10">
        <f t="shared" si="95"/>
        <v>0</v>
      </c>
    </row>
    <row r="1526" spans="1:9" x14ac:dyDescent="0.2">
      <c r="A1526" s="11">
        <f t="shared" si="93"/>
        <v>43529.499999996304</v>
      </c>
      <c r="B1526" s="5">
        <f>'Load Profile'!E1529</f>
        <v>1079.5445889705925</v>
      </c>
      <c r="C1526" s="5">
        <f>'Solar Output'!E1530</f>
        <v>3820.1792499999997</v>
      </c>
      <c r="D1526" s="5">
        <f>'Wind Output'!E1533</f>
        <v>7873.333333333333</v>
      </c>
      <c r="E1526" s="5">
        <f t="shared" si="94"/>
        <v>10000</v>
      </c>
      <c r="F1526" s="10">
        <f t="shared" si="92"/>
        <v>10613.967994362742</v>
      </c>
      <c r="G1526" s="10">
        <f>IF(F1526&gt;0,MIN('Hourly Model'!$E$8*1000-E1526,F1526),MAX(-E1526,F1526))</f>
        <v>0</v>
      </c>
      <c r="I1526" s="10">
        <f t="shared" si="95"/>
        <v>0</v>
      </c>
    </row>
    <row r="1527" spans="1:9" x14ac:dyDescent="0.2">
      <c r="A1527" s="11">
        <f t="shared" si="93"/>
        <v>43529.541666662968</v>
      </c>
      <c r="B1527" s="5">
        <f>'Load Profile'!E1530</f>
        <v>1039.5472511198366</v>
      </c>
      <c r="C1527" s="5">
        <f>'Solar Output'!E1531</f>
        <v>1558.7053999999998</v>
      </c>
      <c r="D1527" s="5">
        <f>'Wind Output'!E1534</f>
        <v>7873.333333333333</v>
      </c>
      <c r="E1527" s="5">
        <f t="shared" si="94"/>
        <v>10000</v>
      </c>
      <c r="F1527" s="10">
        <f t="shared" si="92"/>
        <v>8392.4914822134961</v>
      </c>
      <c r="G1527" s="10">
        <f>IF(F1527&gt;0,MIN('Hourly Model'!$E$8*1000-E1527,F1527),MAX(-E1527,F1527))</f>
        <v>0</v>
      </c>
      <c r="I1527" s="10">
        <f t="shared" si="95"/>
        <v>0</v>
      </c>
    </row>
    <row r="1528" spans="1:9" x14ac:dyDescent="0.2">
      <c r="A1528" s="11">
        <f t="shared" si="93"/>
        <v>43529.583333329632</v>
      </c>
      <c r="B1528" s="5">
        <f>'Load Profile'!E1531</f>
        <v>1028.2294745956424</v>
      </c>
      <c r="C1528" s="5">
        <f>'Solar Output'!E1532</f>
        <v>2943.4560499999998</v>
      </c>
      <c r="D1528" s="5">
        <f>'Wind Output'!E1535</f>
        <v>4266.666666666667</v>
      </c>
      <c r="E1528" s="5">
        <f t="shared" si="94"/>
        <v>10000</v>
      </c>
      <c r="F1528" s="10">
        <f t="shared" si="92"/>
        <v>6181.8932420710244</v>
      </c>
      <c r="G1528" s="10">
        <f>IF(F1528&gt;0,MIN('Hourly Model'!$E$8*1000-E1528,F1528),MAX(-E1528,F1528))</f>
        <v>0</v>
      </c>
      <c r="I1528" s="10">
        <f t="shared" si="95"/>
        <v>0</v>
      </c>
    </row>
    <row r="1529" spans="1:9" x14ac:dyDescent="0.2">
      <c r="A1529" s="11">
        <f t="shared" si="93"/>
        <v>43529.624999996297</v>
      </c>
      <c r="B1529" s="5">
        <f>'Load Profile'!E1532</f>
        <v>1077.0823487737571</v>
      </c>
      <c r="C1529" s="5">
        <f>'Solar Output'!E1533</f>
        <v>323.16840000000002</v>
      </c>
      <c r="D1529" s="5">
        <f>'Wind Output'!E1536</f>
        <v>9060</v>
      </c>
      <c r="E1529" s="5">
        <f t="shared" si="94"/>
        <v>10000</v>
      </c>
      <c r="F1529" s="10">
        <f t="shared" si="92"/>
        <v>8306.0860512262443</v>
      </c>
      <c r="G1529" s="10">
        <f>IF(F1529&gt;0,MIN('Hourly Model'!$E$8*1000-E1529,F1529),MAX(-E1529,F1529))</f>
        <v>0</v>
      </c>
      <c r="I1529" s="10">
        <f t="shared" si="95"/>
        <v>0</v>
      </c>
    </row>
    <row r="1530" spans="1:9" x14ac:dyDescent="0.2">
      <c r="A1530" s="11">
        <f t="shared" si="93"/>
        <v>43529.666666662961</v>
      </c>
      <c r="B1530" s="5">
        <f>'Load Profile'!E1533</f>
        <v>1262.2983868877043</v>
      </c>
      <c r="C1530" s="5">
        <f>'Solar Output'!E1534</f>
        <v>1595.9009999999998</v>
      </c>
      <c r="D1530" s="5">
        <f>'Wind Output'!E1537</f>
        <v>7873.333333333333</v>
      </c>
      <c r="E1530" s="5">
        <f t="shared" si="94"/>
        <v>10000</v>
      </c>
      <c r="F1530" s="10">
        <f t="shared" si="92"/>
        <v>8206.9359464456302</v>
      </c>
      <c r="G1530" s="10">
        <f>IF(F1530&gt;0,MIN('Hourly Model'!$E$8*1000-E1530,F1530),MAX(-E1530,F1530))</f>
        <v>0</v>
      </c>
      <c r="I1530" s="10">
        <f t="shared" si="95"/>
        <v>0</v>
      </c>
    </row>
    <row r="1531" spans="1:9" x14ac:dyDescent="0.2">
      <c r="A1531" s="11">
        <f t="shared" si="93"/>
        <v>43529.708333329625</v>
      </c>
      <c r="B1531" s="5">
        <f>'Load Profile'!E1534</f>
        <v>1650.2918756973877</v>
      </c>
      <c r="C1531" s="5">
        <f>'Solar Output'!E1535</f>
        <v>0</v>
      </c>
      <c r="D1531" s="5">
        <f>'Wind Output'!E1538</f>
        <v>4266.666666666667</v>
      </c>
      <c r="E1531" s="5">
        <f t="shared" si="94"/>
        <v>10000</v>
      </c>
      <c r="F1531" s="10">
        <f t="shared" si="92"/>
        <v>2616.3747909692793</v>
      </c>
      <c r="G1531" s="10">
        <f>IF(F1531&gt;0,MIN('Hourly Model'!$E$8*1000-E1531,F1531),MAX(-E1531,F1531))</f>
        <v>0</v>
      </c>
      <c r="I1531" s="10">
        <f t="shared" si="95"/>
        <v>0</v>
      </c>
    </row>
    <row r="1532" spans="1:9" x14ac:dyDescent="0.2">
      <c r="A1532" s="11">
        <f t="shared" si="93"/>
        <v>43529.749999996289</v>
      </c>
      <c r="B1532" s="5">
        <f>'Load Profile'!E1535</f>
        <v>1948.027108366254</v>
      </c>
      <c r="C1532" s="5">
        <f>'Solar Output'!E1536</f>
        <v>0</v>
      </c>
      <c r="D1532" s="5">
        <f>'Wind Output'!E1539</f>
        <v>6160</v>
      </c>
      <c r="E1532" s="5">
        <f t="shared" si="94"/>
        <v>10000</v>
      </c>
      <c r="F1532" s="10">
        <f t="shared" si="92"/>
        <v>4211.9728916337463</v>
      </c>
      <c r="G1532" s="10">
        <f>IF(F1532&gt;0,MIN('Hourly Model'!$E$8*1000-E1532,F1532),MAX(-E1532,F1532))</f>
        <v>0</v>
      </c>
      <c r="I1532" s="10">
        <f t="shared" si="95"/>
        <v>0</v>
      </c>
    </row>
    <row r="1533" spans="1:9" x14ac:dyDescent="0.2">
      <c r="A1533" s="11">
        <f t="shared" si="93"/>
        <v>43529.791666662954</v>
      </c>
      <c r="B1533" s="5">
        <f>'Load Profile'!E1536</f>
        <v>2142.1662242221259</v>
      </c>
      <c r="C1533" s="5">
        <f>'Solar Output'!E1537</f>
        <v>0</v>
      </c>
      <c r="D1533" s="5">
        <f>'Wind Output'!E1540</f>
        <v>4266.666666666667</v>
      </c>
      <c r="E1533" s="5">
        <f t="shared" si="94"/>
        <v>10000</v>
      </c>
      <c r="F1533" s="10">
        <f t="shared" si="92"/>
        <v>2124.500442444541</v>
      </c>
      <c r="G1533" s="10">
        <f>IF(F1533&gt;0,MIN('Hourly Model'!$E$8*1000-E1533,F1533),MAX(-E1533,F1533))</f>
        <v>0</v>
      </c>
      <c r="I1533" s="10">
        <f t="shared" si="95"/>
        <v>0</v>
      </c>
    </row>
    <row r="1534" spans="1:9" x14ac:dyDescent="0.2">
      <c r="A1534" s="11">
        <f t="shared" si="93"/>
        <v>43529.833333329618</v>
      </c>
      <c r="B1534" s="5">
        <f>'Load Profile'!E1537</f>
        <v>2196.513680537912</v>
      </c>
      <c r="C1534" s="5">
        <f>'Solar Output'!E1538</f>
        <v>0</v>
      </c>
      <c r="D1534" s="5">
        <f>'Wind Output'!E1541</f>
        <v>4266.666666666667</v>
      </c>
      <c r="E1534" s="5">
        <f t="shared" si="94"/>
        <v>10000</v>
      </c>
      <c r="F1534" s="10">
        <f t="shared" si="92"/>
        <v>2070.1529861287549</v>
      </c>
      <c r="G1534" s="10">
        <f>IF(F1534&gt;0,MIN('Hourly Model'!$E$8*1000-E1534,F1534),MAX(-E1534,F1534))</f>
        <v>0</v>
      </c>
      <c r="I1534" s="10">
        <f t="shared" si="95"/>
        <v>0</v>
      </c>
    </row>
    <row r="1535" spans="1:9" x14ac:dyDescent="0.2">
      <c r="A1535" s="11">
        <f t="shared" si="93"/>
        <v>43529.874999996282</v>
      </c>
      <c r="B1535" s="5">
        <f>'Load Profile'!E1538</f>
        <v>2016.9215053480889</v>
      </c>
      <c r="C1535" s="5">
        <f>'Solar Output'!E1539</f>
        <v>0</v>
      </c>
      <c r="D1535" s="5">
        <f>'Wind Output'!E1542</f>
        <v>1666.6666666666667</v>
      </c>
      <c r="E1535" s="5">
        <f t="shared" si="94"/>
        <v>10000</v>
      </c>
      <c r="F1535" s="10">
        <f t="shared" si="92"/>
        <v>-350.25483868142214</v>
      </c>
      <c r="G1535" s="10">
        <f>IF(F1535&gt;0,MIN('Hourly Model'!$E$8*1000-E1535,F1535),MAX(-E1535,F1535))</f>
        <v>-350.25483868142214</v>
      </c>
      <c r="I1535" s="10">
        <f t="shared" si="95"/>
        <v>0</v>
      </c>
    </row>
    <row r="1536" spans="1:9" x14ac:dyDescent="0.2">
      <c r="A1536" s="11">
        <f t="shared" si="93"/>
        <v>43529.916666662946</v>
      </c>
      <c r="B1536" s="5">
        <f>'Load Profile'!E1539</f>
        <v>1669.830448631317</v>
      </c>
      <c r="C1536" s="5">
        <f>'Solar Output'!E1540</f>
        <v>0</v>
      </c>
      <c r="D1536" s="5">
        <f>'Wind Output'!E1543</f>
        <v>1666.6666666666667</v>
      </c>
      <c r="E1536" s="5">
        <f t="shared" si="94"/>
        <v>9649.7451613185785</v>
      </c>
      <c r="F1536" s="10">
        <f t="shared" si="92"/>
        <v>-3.1637819646502976</v>
      </c>
      <c r="G1536" s="10">
        <f>IF(F1536&gt;0,MIN('Hourly Model'!$E$8*1000-E1536,F1536),MAX(-E1536,F1536))</f>
        <v>-3.1637819646502976</v>
      </c>
      <c r="I1536" s="10">
        <f t="shared" si="95"/>
        <v>0</v>
      </c>
    </row>
    <row r="1537" spans="1:9" x14ac:dyDescent="0.2">
      <c r="A1537" s="11">
        <f t="shared" si="93"/>
        <v>43529.95833332961</v>
      </c>
      <c r="B1537" s="5">
        <f>'Load Profile'!E1540</f>
        <v>1330.3460363358306</v>
      </c>
      <c r="C1537" s="5">
        <f>'Solar Output'!E1541</f>
        <v>0</v>
      </c>
      <c r="D1537" s="5">
        <f>'Wind Output'!E1544</f>
        <v>873.33333333333337</v>
      </c>
      <c r="E1537" s="5">
        <f t="shared" si="94"/>
        <v>9646.5813793539273</v>
      </c>
      <c r="F1537" s="10">
        <f t="shared" si="92"/>
        <v>-457.01270300249723</v>
      </c>
      <c r="G1537" s="10">
        <f>IF(F1537&gt;0,MIN('Hourly Model'!$E$8*1000-E1537,F1537),MAX(-E1537,F1537))</f>
        <v>-457.01270300249723</v>
      </c>
      <c r="I1537" s="10">
        <f t="shared" si="95"/>
        <v>0</v>
      </c>
    </row>
    <row r="1538" spans="1:9" x14ac:dyDescent="0.2">
      <c r="A1538" s="11">
        <f t="shared" si="93"/>
        <v>43529.999999996275</v>
      </c>
      <c r="B1538" s="5">
        <f>'Load Profile'!E1541</f>
        <v>974.62147130628125</v>
      </c>
      <c r="C1538" s="5">
        <f>'Solar Output'!E1542</f>
        <v>0</v>
      </c>
      <c r="D1538" s="5">
        <f>'Wind Output'!E1545</f>
        <v>2773.3333333333335</v>
      </c>
      <c r="E1538" s="5">
        <f t="shared" si="94"/>
        <v>9189.5686763514295</v>
      </c>
      <c r="F1538" s="10">
        <f t="shared" ref="F1538:F1601" si="96">D1538+C1538-B1538</f>
        <v>1798.7118620270521</v>
      </c>
      <c r="G1538" s="10">
        <f>IF(F1538&gt;0,MIN('Hourly Model'!$E$8*1000-E1538,F1538),MAX(-E1538,F1538))</f>
        <v>810.43132364857047</v>
      </c>
      <c r="I1538" s="10">
        <f t="shared" si="95"/>
        <v>0</v>
      </c>
    </row>
    <row r="1539" spans="1:9" x14ac:dyDescent="0.2">
      <c r="A1539" s="11">
        <f t="shared" ref="A1539:A1602" si="97">A1538+1/24</f>
        <v>43530.041666662939</v>
      </c>
      <c r="B1539" s="5">
        <f>'Load Profile'!E1542</f>
        <v>847.89961984232468</v>
      </c>
      <c r="C1539" s="5">
        <f>'Solar Output'!E1543</f>
        <v>0</v>
      </c>
      <c r="D1539" s="5">
        <f>'Wind Output'!E1546</f>
        <v>2773.3333333333335</v>
      </c>
      <c r="E1539" s="5">
        <f t="shared" ref="E1539:E1602" si="98">E1538+G1538</f>
        <v>10000</v>
      </c>
      <c r="F1539" s="10">
        <f t="shared" si="96"/>
        <v>1925.4337134910088</v>
      </c>
      <c r="G1539" s="10">
        <f>IF(F1539&gt;0,MIN('Hourly Model'!$E$8*1000-E1539,F1539),MAX(-E1539,F1539))</f>
        <v>0</v>
      </c>
      <c r="I1539" s="10">
        <f t="shared" ref="I1539:I1602" si="99">MIN(I1538+F1539+E1539,0)</f>
        <v>0</v>
      </c>
    </row>
    <row r="1540" spans="1:9" x14ac:dyDescent="0.2">
      <c r="A1540" s="11">
        <f t="shared" si="97"/>
        <v>43530.083333329603</v>
      </c>
      <c r="B1540" s="5">
        <f>'Load Profile'!E1543</f>
        <v>793.59565443099007</v>
      </c>
      <c r="C1540" s="5">
        <f>'Solar Output'!E1544</f>
        <v>0</v>
      </c>
      <c r="D1540" s="5">
        <f>'Wind Output'!E1547</f>
        <v>286.66666666666669</v>
      </c>
      <c r="E1540" s="5">
        <f t="shared" si="98"/>
        <v>10000</v>
      </c>
      <c r="F1540" s="10">
        <f t="shared" si="96"/>
        <v>-506.92898776432338</v>
      </c>
      <c r="G1540" s="10">
        <f>IF(F1540&gt;0,MIN('Hourly Model'!$E$8*1000-E1540,F1540),MAX(-E1540,F1540))</f>
        <v>-506.92898776432338</v>
      </c>
      <c r="I1540" s="10">
        <f t="shared" si="99"/>
        <v>0</v>
      </c>
    </row>
    <row r="1541" spans="1:9" x14ac:dyDescent="0.2">
      <c r="A1541" s="11">
        <f t="shared" si="97"/>
        <v>43530.124999996267</v>
      </c>
      <c r="B1541" s="5">
        <f>'Load Profile'!E1544</f>
        <v>781.91861848721726</v>
      </c>
      <c r="C1541" s="5">
        <f>'Solar Output'!E1545</f>
        <v>0</v>
      </c>
      <c r="D1541" s="5">
        <f>'Wind Output'!E1548</f>
        <v>1666.6666666666667</v>
      </c>
      <c r="E1541" s="5">
        <f t="shared" si="98"/>
        <v>9493.0710122356759</v>
      </c>
      <c r="F1541" s="10">
        <f t="shared" si="96"/>
        <v>884.74804817944948</v>
      </c>
      <c r="G1541" s="10">
        <f>IF(F1541&gt;0,MIN('Hourly Model'!$E$8*1000-E1541,F1541),MAX(-E1541,F1541))</f>
        <v>506.92898776432412</v>
      </c>
      <c r="I1541" s="10">
        <f t="shared" si="99"/>
        <v>0</v>
      </c>
    </row>
    <row r="1542" spans="1:9" x14ac:dyDescent="0.2">
      <c r="A1542" s="11">
        <f t="shared" si="97"/>
        <v>43530.166666662932</v>
      </c>
      <c r="B1542" s="5">
        <f>'Load Profile'!E1545</f>
        <v>778.23094758978186</v>
      </c>
      <c r="C1542" s="5">
        <f>'Solar Output'!E1546</f>
        <v>0</v>
      </c>
      <c r="D1542" s="5">
        <f>'Wind Output'!E1549</f>
        <v>1666.6666666666667</v>
      </c>
      <c r="E1542" s="5">
        <f t="shared" si="98"/>
        <v>10000</v>
      </c>
      <c r="F1542" s="10">
        <f t="shared" si="96"/>
        <v>888.43571907688488</v>
      </c>
      <c r="G1542" s="10">
        <f>IF(F1542&gt;0,MIN('Hourly Model'!$E$8*1000-E1542,F1542),MAX(-E1542,F1542))</f>
        <v>0</v>
      </c>
      <c r="I1542" s="10">
        <f t="shared" si="99"/>
        <v>0</v>
      </c>
    </row>
    <row r="1543" spans="1:9" x14ac:dyDescent="0.2">
      <c r="A1543" s="11">
        <f t="shared" si="97"/>
        <v>43530.208333329596</v>
      </c>
      <c r="B1543" s="5">
        <f>'Load Profile'!E1546</f>
        <v>833.13547990838367</v>
      </c>
      <c r="C1543" s="5">
        <f>'Solar Output'!E1547</f>
        <v>0</v>
      </c>
      <c r="D1543" s="5">
        <f>'Wind Output'!E1550</f>
        <v>873.33333333333337</v>
      </c>
      <c r="E1543" s="5">
        <f t="shared" si="98"/>
        <v>10000</v>
      </c>
      <c r="F1543" s="10">
        <f t="shared" si="96"/>
        <v>40.197853424949699</v>
      </c>
      <c r="G1543" s="10">
        <f>IF(F1543&gt;0,MIN('Hourly Model'!$E$8*1000-E1543,F1543),MAX(-E1543,F1543))</f>
        <v>0</v>
      </c>
      <c r="I1543" s="10">
        <f t="shared" si="99"/>
        <v>0</v>
      </c>
    </row>
    <row r="1544" spans="1:9" x14ac:dyDescent="0.2">
      <c r="A1544" s="11">
        <f t="shared" si="97"/>
        <v>43530.24999999626</v>
      </c>
      <c r="B1544" s="5">
        <f>'Load Profile'!E1547</f>
        <v>997.73951836167498</v>
      </c>
      <c r="C1544" s="5">
        <f>'Solar Output'!E1548</f>
        <v>0</v>
      </c>
      <c r="D1544" s="5">
        <f>'Wind Output'!E1551</f>
        <v>0</v>
      </c>
      <c r="E1544" s="5">
        <f t="shared" si="98"/>
        <v>10000</v>
      </c>
      <c r="F1544" s="10">
        <f t="shared" si="96"/>
        <v>-997.73951836167498</v>
      </c>
      <c r="G1544" s="10">
        <f>IF(F1544&gt;0,MIN('Hourly Model'!$E$8*1000-E1544,F1544),MAX(-E1544,F1544))</f>
        <v>-997.73951836167498</v>
      </c>
      <c r="I1544" s="10">
        <f t="shared" si="99"/>
        <v>0</v>
      </c>
    </row>
    <row r="1545" spans="1:9" x14ac:dyDescent="0.2">
      <c r="A1545" s="11">
        <f t="shared" si="97"/>
        <v>43530.291666662924</v>
      </c>
      <c r="B1545" s="5">
        <f>'Load Profile'!E1548</f>
        <v>1252.2198725212443</v>
      </c>
      <c r="C1545" s="5">
        <f>'Solar Output'!E1549</f>
        <v>146.77449999999999</v>
      </c>
      <c r="D1545" s="5">
        <f>'Wind Output'!E1552</f>
        <v>0</v>
      </c>
      <c r="E1545" s="5">
        <f t="shared" si="98"/>
        <v>9002.2604816383246</v>
      </c>
      <c r="F1545" s="10">
        <f t="shared" si="96"/>
        <v>-1105.4453725212443</v>
      </c>
      <c r="G1545" s="10">
        <f>IF(F1545&gt;0,MIN('Hourly Model'!$E$8*1000-E1545,F1545),MAX(-E1545,F1545))</f>
        <v>-1105.4453725212443</v>
      </c>
      <c r="I1545" s="10">
        <f t="shared" si="99"/>
        <v>0</v>
      </c>
    </row>
    <row r="1546" spans="1:9" x14ac:dyDescent="0.2">
      <c r="A1546" s="11">
        <f t="shared" si="97"/>
        <v>43530.333333329589</v>
      </c>
      <c r="B1546" s="5">
        <f>'Load Profile'!E1549</f>
        <v>1162.8176474043817</v>
      </c>
      <c r="C1546" s="5">
        <f>'Solar Output'!E1550</f>
        <v>1019.4278499999998</v>
      </c>
      <c r="D1546" s="5">
        <f>'Wind Output'!E1553</f>
        <v>0</v>
      </c>
      <c r="E1546" s="5">
        <f t="shared" si="98"/>
        <v>7896.8151091170803</v>
      </c>
      <c r="F1546" s="10">
        <f t="shared" si="96"/>
        <v>-143.38979740438185</v>
      </c>
      <c r="G1546" s="10">
        <f>IF(F1546&gt;0,MIN('Hourly Model'!$E$8*1000-E1546,F1546),MAX(-E1546,F1546))</f>
        <v>-143.38979740438185</v>
      </c>
      <c r="I1546" s="10">
        <f t="shared" si="99"/>
        <v>0</v>
      </c>
    </row>
    <row r="1547" spans="1:9" x14ac:dyDescent="0.2">
      <c r="A1547" s="11">
        <f t="shared" si="97"/>
        <v>43530.374999996253</v>
      </c>
      <c r="B1547" s="5">
        <f>'Load Profile'!E1550</f>
        <v>1062.9528044832341</v>
      </c>
      <c r="C1547" s="5">
        <f>'Solar Output'!E1551</f>
        <v>978.71554999999989</v>
      </c>
      <c r="D1547" s="5">
        <f>'Wind Output'!E1554</f>
        <v>0</v>
      </c>
      <c r="E1547" s="5">
        <f t="shared" si="98"/>
        <v>7753.4253117126982</v>
      </c>
      <c r="F1547" s="10">
        <f t="shared" si="96"/>
        <v>-84.23725448323421</v>
      </c>
      <c r="G1547" s="10">
        <f>IF(F1547&gt;0,MIN('Hourly Model'!$E$8*1000-E1547,F1547),MAX(-E1547,F1547))</f>
        <v>-84.23725448323421</v>
      </c>
      <c r="I1547" s="10">
        <f t="shared" si="99"/>
        <v>0</v>
      </c>
    </row>
    <row r="1548" spans="1:9" x14ac:dyDescent="0.2">
      <c r="A1548" s="11">
        <f t="shared" si="97"/>
        <v>43530.416666662917</v>
      </c>
      <c r="B1548" s="5">
        <f>'Load Profile'!E1551</f>
        <v>1094.6419346221394</v>
      </c>
      <c r="C1548" s="5">
        <f>'Solar Output'!E1552</f>
        <v>2398.0374999999999</v>
      </c>
      <c r="D1548" s="5">
        <f>'Wind Output'!E1555</f>
        <v>0</v>
      </c>
      <c r="E1548" s="5">
        <f t="shared" si="98"/>
        <v>7669.188057229464</v>
      </c>
      <c r="F1548" s="10">
        <f t="shared" si="96"/>
        <v>1303.3955653778605</v>
      </c>
      <c r="G1548" s="10">
        <f>IF(F1548&gt;0,MIN('Hourly Model'!$E$8*1000-E1548,F1548),MAX(-E1548,F1548))</f>
        <v>1303.3955653778605</v>
      </c>
      <c r="I1548" s="10">
        <f t="shared" si="99"/>
        <v>0</v>
      </c>
    </row>
    <row r="1549" spans="1:9" x14ac:dyDescent="0.2">
      <c r="A1549" s="11">
        <f t="shared" si="97"/>
        <v>43530.458333329581</v>
      </c>
      <c r="B1549" s="5">
        <f>'Load Profile'!E1552</f>
        <v>1076.3766248370557</v>
      </c>
      <c r="C1549" s="5">
        <f>'Solar Output'!E1553</f>
        <v>3469.4936499999994</v>
      </c>
      <c r="D1549" s="5">
        <f>'Wind Output'!E1556</f>
        <v>0</v>
      </c>
      <c r="E1549" s="5">
        <f t="shared" si="98"/>
        <v>8972.5836226073243</v>
      </c>
      <c r="F1549" s="10">
        <f t="shared" si="96"/>
        <v>2393.1170251629437</v>
      </c>
      <c r="G1549" s="10">
        <f>IF(F1549&gt;0,MIN('Hourly Model'!$E$8*1000-E1549,F1549),MAX(-E1549,F1549))</f>
        <v>1027.4163773926757</v>
      </c>
      <c r="I1549" s="10">
        <f t="shared" si="99"/>
        <v>0</v>
      </c>
    </row>
    <row r="1550" spans="1:9" x14ac:dyDescent="0.2">
      <c r="A1550" s="11">
        <f t="shared" si="97"/>
        <v>43530.499999996246</v>
      </c>
      <c r="B1550" s="5">
        <f>'Load Profile'!E1553</f>
        <v>1046.7087652240261</v>
      </c>
      <c r="C1550" s="5">
        <f>'Solar Output'!E1554</f>
        <v>2697.3595</v>
      </c>
      <c r="D1550" s="5">
        <f>'Wind Output'!E1557</f>
        <v>0</v>
      </c>
      <c r="E1550" s="5">
        <f t="shared" si="98"/>
        <v>10000</v>
      </c>
      <c r="F1550" s="10">
        <f t="shared" si="96"/>
        <v>1650.6507347759739</v>
      </c>
      <c r="G1550" s="10">
        <f>IF(F1550&gt;0,MIN('Hourly Model'!$E$8*1000-E1550,F1550),MAX(-E1550,F1550))</f>
        <v>0</v>
      </c>
      <c r="I1550" s="10">
        <f t="shared" si="99"/>
        <v>0</v>
      </c>
    </row>
    <row r="1551" spans="1:9" x14ac:dyDescent="0.2">
      <c r="A1551" s="11">
        <f t="shared" si="97"/>
        <v>43530.54166666291</v>
      </c>
      <c r="B1551" s="5">
        <f>'Load Profile'!E1554</f>
        <v>1018.404805145359</v>
      </c>
      <c r="C1551" s="5">
        <f>'Solar Output'!E1555</f>
        <v>1950.5333999999998</v>
      </c>
      <c r="D1551" s="5">
        <f>'Wind Output'!E1558</f>
        <v>0</v>
      </c>
      <c r="E1551" s="5">
        <f t="shared" si="98"/>
        <v>10000</v>
      </c>
      <c r="F1551" s="10">
        <f t="shared" si="96"/>
        <v>932.12859485464082</v>
      </c>
      <c r="G1551" s="10">
        <f>IF(F1551&gt;0,MIN('Hourly Model'!$E$8*1000-E1551,F1551),MAX(-E1551,F1551))</f>
        <v>0</v>
      </c>
      <c r="I1551" s="10">
        <f t="shared" si="99"/>
        <v>0</v>
      </c>
    </row>
    <row r="1552" spans="1:9" x14ac:dyDescent="0.2">
      <c r="A1552" s="11">
        <f t="shared" si="97"/>
        <v>43530.583333329574</v>
      </c>
      <c r="B1552" s="5">
        <f>'Load Profile'!E1555</f>
        <v>1014.3874077582818</v>
      </c>
      <c r="C1552" s="5">
        <f>'Solar Output'!E1556</f>
        <v>1013.49155</v>
      </c>
      <c r="D1552" s="5">
        <f>'Wind Output'!E1559</f>
        <v>873.33333333333337</v>
      </c>
      <c r="E1552" s="5">
        <f t="shared" si="98"/>
        <v>10000</v>
      </c>
      <c r="F1552" s="10">
        <f t="shared" si="96"/>
        <v>872.43747557505139</v>
      </c>
      <c r="G1552" s="10">
        <f>IF(F1552&gt;0,MIN('Hourly Model'!$E$8*1000-E1552,F1552),MAX(-E1552,F1552))</f>
        <v>0</v>
      </c>
      <c r="I1552" s="10">
        <f t="shared" si="99"/>
        <v>0</v>
      </c>
    </row>
    <row r="1553" spans="1:9" x14ac:dyDescent="0.2">
      <c r="A1553" s="11">
        <f t="shared" si="97"/>
        <v>43530.624999996238</v>
      </c>
      <c r="B1553" s="5">
        <f>'Load Profile'!E1556</f>
        <v>1055.1773348254751</v>
      </c>
      <c r="C1553" s="5">
        <f>'Solar Output'!E1557</f>
        <v>812.40024999999991</v>
      </c>
      <c r="D1553" s="5">
        <f>'Wind Output'!E1560</f>
        <v>873.33333333333337</v>
      </c>
      <c r="E1553" s="5">
        <f t="shared" si="98"/>
        <v>10000</v>
      </c>
      <c r="F1553" s="10">
        <f t="shared" si="96"/>
        <v>630.55624850785807</v>
      </c>
      <c r="G1553" s="10">
        <f>IF(F1553&gt;0,MIN('Hourly Model'!$E$8*1000-E1553,F1553),MAX(-E1553,F1553))</f>
        <v>0</v>
      </c>
      <c r="I1553" s="10">
        <f t="shared" si="99"/>
        <v>0</v>
      </c>
    </row>
    <row r="1554" spans="1:9" x14ac:dyDescent="0.2">
      <c r="A1554" s="11">
        <f t="shared" si="97"/>
        <v>43530.666666662903</v>
      </c>
      <c r="B1554" s="5">
        <f>'Load Profile'!E1557</f>
        <v>1226.4156162114643</v>
      </c>
      <c r="C1554" s="5">
        <f>'Solar Output'!E1558</f>
        <v>157.24064999999999</v>
      </c>
      <c r="D1554" s="5">
        <f>'Wind Output'!E1561</f>
        <v>873.33333333333337</v>
      </c>
      <c r="E1554" s="5">
        <f t="shared" si="98"/>
        <v>10000</v>
      </c>
      <c r="F1554" s="10">
        <f t="shared" si="96"/>
        <v>-195.84163287813089</v>
      </c>
      <c r="G1554" s="10">
        <f>IF(F1554&gt;0,MIN('Hourly Model'!$E$8*1000-E1554,F1554),MAX(-E1554,F1554))</f>
        <v>-195.84163287813089</v>
      </c>
      <c r="I1554" s="10">
        <f t="shared" si="99"/>
        <v>0</v>
      </c>
    </row>
    <row r="1555" spans="1:9" x14ac:dyDescent="0.2">
      <c r="A1555" s="11">
        <f t="shared" si="97"/>
        <v>43530.708333329567</v>
      </c>
      <c r="B1555" s="5">
        <f>'Load Profile'!E1558</f>
        <v>1607.1933538037747</v>
      </c>
      <c r="C1555" s="5">
        <f>'Solar Output'!E1559</f>
        <v>0</v>
      </c>
      <c r="D1555" s="5">
        <f>'Wind Output'!E1562</f>
        <v>873.33333333333337</v>
      </c>
      <c r="E1555" s="5">
        <f t="shared" si="98"/>
        <v>9804.1583671218687</v>
      </c>
      <c r="F1555" s="10">
        <f t="shared" si="96"/>
        <v>-733.86002047044133</v>
      </c>
      <c r="G1555" s="10">
        <f>IF(F1555&gt;0,MIN('Hourly Model'!$E$8*1000-E1555,F1555),MAX(-E1555,F1555))</f>
        <v>-733.86002047044133</v>
      </c>
      <c r="I1555" s="10">
        <f t="shared" si="99"/>
        <v>0</v>
      </c>
    </row>
    <row r="1556" spans="1:9" x14ac:dyDescent="0.2">
      <c r="A1556" s="11">
        <f t="shared" si="97"/>
        <v>43530.749999996231</v>
      </c>
      <c r="B1556" s="5">
        <f>'Load Profile'!E1559</f>
        <v>1906.6180895837631</v>
      </c>
      <c r="C1556" s="5">
        <f>'Solar Output'!E1560</f>
        <v>0</v>
      </c>
      <c r="D1556" s="5">
        <f>'Wind Output'!E1563</f>
        <v>286.66666666666669</v>
      </c>
      <c r="E1556" s="5">
        <f t="shared" si="98"/>
        <v>9070.298346651427</v>
      </c>
      <c r="F1556" s="10">
        <f t="shared" si="96"/>
        <v>-1619.9514229170964</v>
      </c>
      <c r="G1556" s="10">
        <f>IF(F1556&gt;0,MIN('Hourly Model'!$E$8*1000-E1556,F1556),MAX(-E1556,F1556))</f>
        <v>-1619.9514229170964</v>
      </c>
      <c r="I1556" s="10">
        <f t="shared" si="99"/>
        <v>0</v>
      </c>
    </row>
    <row r="1557" spans="1:9" x14ac:dyDescent="0.2">
      <c r="A1557" s="11">
        <f t="shared" si="97"/>
        <v>43530.791666662895</v>
      </c>
      <c r="B1557" s="5">
        <f>'Load Profile'!E1560</f>
        <v>2097.0977556866646</v>
      </c>
      <c r="C1557" s="5">
        <f>'Solar Output'!E1561</f>
        <v>0</v>
      </c>
      <c r="D1557" s="5">
        <f>'Wind Output'!E1564</f>
        <v>286.66666666666669</v>
      </c>
      <c r="E1557" s="5">
        <f t="shared" si="98"/>
        <v>7450.3469237343306</v>
      </c>
      <c r="F1557" s="10">
        <f t="shared" si="96"/>
        <v>-1810.4310890199979</v>
      </c>
      <c r="G1557" s="10">
        <f>IF(F1557&gt;0,MIN('Hourly Model'!$E$8*1000-E1557,F1557),MAX(-E1557,F1557))</f>
        <v>-1810.4310890199979</v>
      </c>
      <c r="I1557" s="10">
        <f t="shared" si="99"/>
        <v>0</v>
      </c>
    </row>
    <row r="1558" spans="1:9" x14ac:dyDescent="0.2">
      <c r="A1558" s="11">
        <f t="shared" si="97"/>
        <v>43530.83333332956</v>
      </c>
      <c r="B1558" s="5">
        <f>'Load Profile'!E1561</f>
        <v>2146.7495327424249</v>
      </c>
      <c r="C1558" s="5">
        <f>'Solar Output'!E1562</f>
        <v>0</v>
      </c>
      <c r="D1558" s="5">
        <f>'Wind Output'!E1565</f>
        <v>286.66666666666669</v>
      </c>
      <c r="E1558" s="5">
        <f t="shared" si="98"/>
        <v>5639.915834714333</v>
      </c>
      <c r="F1558" s="10">
        <f t="shared" si="96"/>
        <v>-1860.0828660757581</v>
      </c>
      <c r="G1558" s="10">
        <f>IF(F1558&gt;0,MIN('Hourly Model'!$E$8*1000-E1558,F1558),MAX(-E1558,F1558))</f>
        <v>-1860.0828660757581</v>
      </c>
      <c r="I1558" s="10">
        <f t="shared" si="99"/>
        <v>0</v>
      </c>
    </row>
    <row r="1559" spans="1:9" x14ac:dyDescent="0.2">
      <c r="A1559" s="11">
        <f t="shared" si="97"/>
        <v>43530.874999996224</v>
      </c>
      <c r="B1559" s="5">
        <f>'Load Profile'!E1562</f>
        <v>1966.1736727113162</v>
      </c>
      <c r="C1559" s="5">
        <f>'Solar Output'!E1563</f>
        <v>0</v>
      </c>
      <c r="D1559" s="5">
        <f>'Wind Output'!E1566</f>
        <v>286.66666666666669</v>
      </c>
      <c r="E1559" s="5">
        <f t="shared" si="98"/>
        <v>3779.832968638575</v>
      </c>
      <c r="F1559" s="10">
        <f t="shared" si="96"/>
        <v>-1679.5070060446494</v>
      </c>
      <c r="G1559" s="10">
        <f>IF(F1559&gt;0,MIN('Hourly Model'!$E$8*1000-E1559,F1559),MAX(-E1559,F1559))</f>
        <v>-1679.5070060446494</v>
      </c>
      <c r="I1559" s="10">
        <f t="shared" si="99"/>
        <v>0</v>
      </c>
    </row>
    <row r="1560" spans="1:9" x14ac:dyDescent="0.2">
      <c r="A1560" s="11">
        <f t="shared" si="97"/>
        <v>43530.916666662888</v>
      </c>
      <c r="B1560" s="5">
        <f>'Load Profile'!E1563</f>
        <v>1627.9873398378825</v>
      </c>
      <c r="C1560" s="5">
        <f>'Solar Output'!E1564</f>
        <v>0</v>
      </c>
      <c r="D1560" s="5">
        <f>'Wind Output'!E1567</f>
        <v>286.66666666666669</v>
      </c>
      <c r="E1560" s="5">
        <f t="shared" si="98"/>
        <v>2100.3259625939254</v>
      </c>
      <c r="F1560" s="10">
        <f t="shared" si="96"/>
        <v>-1341.3206731712157</v>
      </c>
      <c r="G1560" s="10">
        <f>IF(F1560&gt;0,MIN('Hourly Model'!$E$8*1000-E1560,F1560),MAX(-E1560,F1560))</f>
        <v>-1341.3206731712157</v>
      </c>
      <c r="I1560" s="10">
        <f t="shared" si="99"/>
        <v>0</v>
      </c>
    </row>
    <row r="1561" spans="1:9" x14ac:dyDescent="0.2">
      <c r="A1561" s="11">
        <f t="shared" si="97"/>
        <v>43530.958333329552</v>
      </c>
      <c r="B1561" s="5">
        <f>'Load Profile'!E1564</f>
        <v>1299.7918958370876</v>
      </c>
      <c r="C1561" s="5">
        <f>'Solar Output'!E1565</f>
        <v>0</v>
      </c>
      <c r="D1561" s="5">
        <f>'Wind Output'!E1568</f>
        <v>286.66666666666669</v>
      </c>
      <c r="E1561" s="5">
        <f t="shared" si="98"/>
        <v>759.00528942270967</v>
      </c>
      <c r="F1561" s="10">
        <f t="shared" si="96"/>
        <v>-1013.1252291704209</v>
      </c>
      <c r="G1561" s="10">
        <f>IF(F1561&gt;0,MIN('Hourly Model'!$E$8*1000-E1561,F1561),MAX(-E1561,F1561))</f>
        <v>-759.00528942270967</v>
      </c>
      <c r="I1561" s="10">
        <f t="shared" si="99"/>
        <v>-254.11993974771121</v>
      </c>
    </row>
    <row r="1562" spans="1:9" x14ac:dyDescent="0.2">
      <c r="A1562" s="11">
        <f t="shared" si="97"/>
        <v>43530.999999996217</v>
      </c>
      <c r="B1562" s="5">
        <f>'Load Profile'!E1565</f>
        <v>958.7557878224975</v>
      </c>
      <c r="C1562" s="5">
        <f>'Solar Output'!E1566</f>
        <v>0</v>
      </c>
      <c r="D1562" s="5">
        <f>'Wind Output'!E1569</f>
        <v>286.66666666666669</v>
      </c>
      <c r="E1562" s="5">
        <f t="shared" si="98"/>
        <v>0</v>
      </c>
      <c r="F1562" s="10">
        <f t="shared" si="96"/>
        <v>-672.08912115583075</v>
      </c>
      <c r="G1562" s="10">
        <f>IF(F1562&gt;0,MIN('Hourly Model'!$E$8*1000-E1562,F1562),MAX(-E1562,F1562))</f>
        <v>0</v>
      </c>
      <c r="I1562" s="10">
        <f t="shared" si="99"/>
        <v>-926.20906090354197</v>
      </c>
    </row>
    <row r="1563" spans="1:9" x14ac:dyDescent="0.2">
      <c r="A1563" s="11">
        <f t="shared" si="97"/>
        <v>43531.041666662881</v>
      </c>
      <c r="B1563" s="5">
        <f>'Load Profile'!E1566</f>
        <v>831.66736556613114</v>
      </c>
      <c r="C1563" s="5">
        <f>'Solar Output'!E1567</f>
        <v>0</v>
      </c>
      <c r="D1563" s="5">
        <f>'Wind Output'!E1570</f>
        <v>286.66666666666669</v>
      </c>
      <c r="E1563" s="5">
        <f t="shared" si="98"/>
        <v>0</v>
      </c>
      <c r="F1563" s="10">
        <f t="shared" si="96"/>
        <v>-545.0006988994644</v>
      </c>
      <c r="G1563" s="10">
        <f>IF(F1563&gt;0,MIN('Hourly Model'!$E$8*1000-E1563,F1563),MAX(-E1563,F1563))</f>
        <v>0</v>
      </c>
      <c r="I1563" s="10">
        <f t="shared" si="99"/>
        <v>-1471.2097598030064</v>
      </c>
    </row>
    <row r="1564" spans="1:9" x14ac:dyDescent="0.2">
      <c r="A1564" s="11">
        <f t="shared" si="97"/>
        <v>43531.083333329545</v>
      </c>
      <c r="B1564" s="5">
        <f>'Load Profile'!E1567</f>
        <v>777.21702953376018</v>
      </c>
      <c r="C1564" s="5">
        <f>'Solar Output'!E1568</f>
        <v>0</v>
      </c>
      <c r="D1564" s="5">
        <f>'Wind Output'!E1571</f>
        <v>286.66666666666669</v>
      </c>
      <c r="E1564" s="5">
        <f t="shared" si="98"/>
        <v>0</v>
      </c>
      <c r="F1564" s="10">
        <f t="shared" si="96"/>
        <v>-490.5503628670935</v>
      </c>
      <c r="G1564" s="10">
        <f>IF(F1564&gt;0,MIN('Hourly Model'!$E$8*1000-E1564,F1564),MAX(-E1564,F1564))</f>
        <v>0</v>
      </c>
      <c r="I1564" s="10">
        <f t="shared" si="99"/>
        <v>-1961.7601226700999</v>
      </c>
    </row>
    <row r="1565" spans="1:9" x14ac:dyDescent="0.2">
      <c r="A1565" s="11">
        <f t="shared" si="97"/>
        <v>43531.124999996209</v>
      </c>
      <c r="B1565" s="5">
        <f>'Load Profile'!E1568</f>
        <v>766.24492845776308</v>
      </c>
      <c r="C1565" s="5">
        <f>'Solar Output'!E1569</f>
        <v>0</v>
      </c>
      <c r="D1565" s="5">
        <f>'Wind Output'!E1572</f>
        <v>286.66666666666669</v>
      </c>
      <c r="E1565" s="5">
        <f t="shared" si="98"/>
        <v>0</v>
      </c>
      <c r="F1565" s="10">
        <f t="shared" si="96"/>
        <v>-479.57826179109639</v>
      </c>
      <c r="G1565" s="10">
        <f>IF(F1565&gt;0,MIN('Hourly Model'!$E$8*1000-E1565,F1565),MAX(-E1565,F1565))</f>
        <v>0</v>
      </c>
      <c r="I1565" s="10">
        <f t="shared" si="99"/>
        <v>-2441.3383844611963</v>
      </c>
    </row>
    <row r="1566" spans="1:9" x14ac:dyDescent="0.2">
      <c r="A1566" s="11">
        <f t="shared" si="97"/>
        <v>43531.166666662873</v>
      </c>
      <c r="B1566" s="5">
        <f>'Load Profile'!E1569</f>
        <v>765.23870687572241</v>
      </c>
      <c r="C1566" s="5">
        <f>'Solar Output'!E1570</f>
        <v>0</v>
      </c>
      <c r="D1566" s="5">
        <f>'Wind Output'!E1573</f>
        <v>286.66666666666669</v>
      </c>
      <c r="E1566" s="5">
        <f t="shared" si="98"/>
        <v>0</v>
      </c>
      <c r="F1566" s="10">
        <f t="shared" si="96"/>
        <v>-478.57204020905573</v>
      </c>
      <c r="G1566" s="10">
        <f>IF(F1566&gt;0,MIN('Hourly Model'!$E$8*1000-E1566,F1566),MAX(-E1566,F1566))</f>
        <v>0</v>
      </c>
      <c r="I1566" s="10">
        <f t="shared" si="99"/>
        <v>-2919.9104246702518</v>
      </c>
    </row>
    <row r="1567" spans="1:9" x14ac:dyDescent="0.2">
      <c r="A1567" s="11">
        <f t="shared" si="97"/>
        <v>43531.208333329538</v>
      </c>
      <c r="B1567" s="5">
        <f>'Load Profile'!E1570</f>
        <v>826.76039118263748</v>
      </c>
      <c r="C1567" s="5">
        <f>'Solar Output'!E1571</f>
        <v>0</v>
      </c>
      <c r="D1567" s="5">
        <f>'Wind Output'!E1574</f>
        <v>0</v>
      </c>
      <c r="E1567" s="5">
        <f t="shared" si="98"/>
        <v>0</v>
      </c>
      <c r="F1567" s="10">
        <f t="shared" si="96"/>
        <v>-826.76039118263748</v>
      </c>
      <c r="G1567" s="10">
        <f>IF(F1567&gt;0,MIN('Hourly Model'!$E$8*1000-E1567,F1567),MAX(-E1567,F1567))</f>
        <v>0</v>
      </c>
      <c r="I1567" s="10">
        <f t="shared" si="99"/>
        <v>-3746.6708158528891</v>
      </c>
    </row>
    <row r="1568" spans="1:9" x14ac:dyDescent="0.2">
      <c r="A1568" s="11">
        <f t="shared" si="97"/>
        <v>43531.249999996202</v>
      </c>
      <c r="B1568" s="5">
        <f>'Load Profile'!E1571</f>
        <v>994.00123718263046</v>
      </c>
      <c r="C1568" s="5">
        <f>'Solar Output'!E1572</f>
        <v>24.082149999999999</v>
      </c>
      <c r="D1568" s="5">
        <f>'Wind Output'!E1575</f>
        <v>286.66666666666669</v>
      </c>
      <c r="E1568" s="5">
        <f t="shared" si="98"/>
        <v>0</v>
      </c>
      <c r="F1568" s="10">
        <f t="shared" si="96"/>
        <v>-683.25242051596376</v>
      </c>
      <c r="G1568" s="10">
        <f>IF(F1568&gt;0,MIN('Hourly Model'!$E$8*1000-E1568,F1568),MAX(-E1568,F1568))</f>
        <v>0</v>
      </c>
      <c r="I1568" s="10">
        <f t="shared" si="99"/>
        <v>-4429.9232363688525</v>
      </c>
    </row>
    <row r="1569" spans="1:9" x14ac:dyDescent="0.2">
      <c r="A1569" s="11">
        <f t="shared" si="97"/>
        <v>43531.291666662866</v>
      </c>
      <c r="B1569" s="5">
        <f>'Load Profile'!E1572</f>
        <v>1247.0920109991971</v>
      </c>
      <c r="C1569" s="5">
        <f>'Solar Output'!E1573</f>
        <v>489.05244999999996</v>
      </c>
      <c r="D1569" s="5">
        <f>'Wind Output'!E1576</f>
        <v>286.66666666666669</v>
      </c>
      <c r="E1569" s="5">
        <f t="shared" si="98"/>
        <v>0</v>
      </c>
      <c r="F1569" s="10">
        <f t="shared" si="96"/>
        <v>-471.37289433253045</v>
      </c>
      <c r="G1569" s="10">
        <f>IF(F1569&gt;0,MIN('Hourly Model'!$E$8*1000-E1569,F1569),MAX(-E1569,F1569))</f>
        <v>0</v>
      </c>
      <c r="I1569" s="10">
        <f t="shared" si="99"/>
        <v>-4901.2961307013829</v>
      </c>
    </row>
    <row r="1570" spans="1:9" x14ac:dyDescent="0.2">
      <c r="A1570" s="11">
        <f t="shared" si="97"/>
        <v>43531.33333332953</v>
      </c>
      <c r="B1570" s="5">
        <f>'Load Profile'!E1573</f>
        <v>1160.9117096786586</v>
      </c>
      <c r="C1570" s="5">
        <f>'Solar Output'!E1574</f>
        <v>1613.8846999999998</v>
      </c>
      <c r="D1570" s="5">
        <f>'Wind Output'!E1577</f>
        <v>1666.6666666666667</v>
      </c>
      <c r="E1570" s="5">
        <f t="shared" si="98"/>
        <v>0</v>
      </c>
      <c r="F1570" s="10">
        <f t="shared" si="96"/>
        <v>2119.639656988008</v>
      </c>
      <c r="G1570" s="10">
        <f>IF(F1570&gt;0,MIN('Hourly Model'!$E$8*1000-E1570,F1570),MAX(-E1570,F1570))</f>
        <v>2119.639656988008</v>
      </c>
      <c r="I1570" s="10">
        <f t="shared" si="99"/>
        <v>-2781.6564737133749</v>
      </c>
    </row>
    <row r="1571" spans="1:9" x14ac:dyDescent="0.2">
      <c r="A1571" s="11">
        <f t="shared" si="97"/>
        <v>43531.374999996195</v>
      </c>
      <c r="B1571" s="5">
        <f>'Load Profile'!E1574</f>
        <v>1066.3842011088268</v>
      </c>
      <c r="C1571" s="5">
        <f>'Solar Output'!E1575</f>
        <v>3051.1017999999999</v>
      </c>
      <c r="D1571" s="5">
        <f>'Wind Output'!E1578</f>
        <v>2773.3333333333335</v>
      </c>
      <c r="E1571" s="5">
        <f t="shared" si="98"/>
        <v>2119.639656988008</v>
      </c>
      <c r="F1571" s="10">
        <f t="shared" si="96"/>
        <v>4758.0509322245071</v>
      </c>
      <c r="G1571" s="10">
        <f>IF(F1571&gt;0,MIN('Hourly Model'!$E$8*1000-E1571,F1571),MAX(-E1571,F1571))</f>
        <v>4758.0509322245071</v>
      </c>
      <c r="I1571" s="10">
        <f t="shared" si="99"/>
        <v>0</v>
      </c>
    </row>
    <row r="1572" spans="1:9" x14ac:dyDescent="0.2">
      <c r="A1572" s="11">
        <f t="shared" si="97"/>
        <v>43531.416666662859</v>
      </c>
      <c r="B1572" s="5">
        <f>'Load Profile'!E1575</f>
        <v>1099.4434678669934</v>
      </c>
      <c r="C1572" s="5">
        <f>'Solar Output'!E1576</f>
        <v>3240.7114999999999</v>
      </c>
      <c r="D1572" s="5">
        <f>'Wind Output'!E1579</f>
        <v>1666.6666666666667</v>
      </c>
      <c r="E1572" s="5">
        <f t="shared" si="98"/>
        <v>6877.6905892125151</v>
      </c>
      <c r="F1572" s="10">
        <f t="shared" si="96"/>
        <v>3807.9346987996732</v>
      </c>
      <c r="G1572" s="10">
        <f>IF(F1572&gt;0,MIN('Hourly Model'!$E$8*1000-E1572,F1572),MAX(-E1572,F1572))</f>
        <v>3122.3094107874849</v>
      </c>
      <c r="I1572" s="10">
        <f t="shared" si="99"/>
        <v>0</v>
      </c>
    </row>
    <row r="1573" spans="1:9" x14ac:dyDescent="0.2">
      <c r="A1573" s="11">
        <f t="shared" si="97"/>
        <v>43531.458333329523</v>
      </c>
      <c r="B1573" s="5">
        <f>'Load Profile'!E1576</f>
        <v>1086.410450823156</v>
      </c>
      <c r="C1573" s="5">
        <f>'Solar Output'!E1577</f>
        <v>5132.6891999999989</v>
      </c>
      <c r="D1573" s="5">
        <f>'Wind Output'!E1580</f>
        <v>873.33333333333337</v>
      </c>
      <c r="E1573" s="5">
        <f t="shared" si="98"/>
        <v>10000</v>
      </c>
      <c r="F1573" s="10">
        <f t="shared" si="96"/>
        <v>4919.6120825101762</v>
      </c>
      <c r="G1573" s="10">
        <f>IF(F1573&gt;0,MIN('Hourly Model'!$E$8*1000-E1573,F1573),MAX(-E1573,F1573))</f>
        <v>0</v>
      </c>
      <c r="I1573" s="10">
        <f t="shared" si="99"/>
        <v>0</v>
      </c>
    </row>
    <row r="1574" spans="1:9" x14ac:dyDescent="0.2">
      <c r="A1574" s="11">
        <f t="shared" si="97"/>
        <v>43531.499999996187</v>
      </c>
      <c r="B1574" s="5">
        <f>'Load Profile'!E1577</f>
        <v>1057.1703431442272</v>
      </c>
      <c r="C1574" s="5">
        <f>'Solar Output'!E1578</f>
        <v>3730.7000500000004</v>
      </c>
      <c r="D1574" s="5">
        <f>'Wind Output'!E1581</f>
        <v>873.33333333333337</v>
      </c>
      <c r="E1574" s="5">
        <f t="shared" si="98"/>
        <v>10000</v>
      </c>
      <c r="F1574" s="10">
        <f t="shared" si="96"/>
        <v>3546.863040189106</v>
      </c>
      <c r="G1574" s="10">
        <f>IF(F1574&gt;0,MIN('Hourly Model'!$E$8*1000-E1574,F1574),MAX(-E1574,F1574))</f>
        <v>0</v>
      </c>
      <c r="I1574" s="10">
        <f t="shared" si="99"/>
        <v>0</v>
      </c>
    </row>
    <row r="1575" spans="1:9" x14ac:dyDescent="0.2">
      <c r="A1575" s="11">
        <f t="shared" si="97"/>
        <v>43531.541666662852</v>
      </c>
      <c r="B1575" s="5">
        <f>'Load Profile'!E1578</f>
        <v>1031.9749117752967</v>
      </c>
      <c r="C1575" s="5">
        <f>'Solar Output'!E1579</f>
        <v>4097.1498499999998</v>
      </c>
      <c r="D1575" s="5">
        <f>'Wind Output'!E1582</f>
        <v>1666.6666666666667</v>
      </c>
      <c r="E1575" s="5">
        <f t="shared" si="98"/>
        <v>10000</v>
      </c>
      <c r="F1575" s="10">
        <f t="shared" si="96"/>
        <v>4731.8416048913696</v>
      </c>
      <c r="G1575" s="10">
        <f>IF(F1575&gt;0,MIN('Hourly Model'!$E$8*1000-E1575,F1575),MAX(-E1575,F1575))</f>
        <v>0</v>
      </c>
      <c r="I1575" s="10">
        <f t="shared" si="99"/>
        <v>0</v>
      </c>
    </row>
    <row r="1576" spans="1:9" x14ac:dyDescent="0.2">
      <c r="A1576" s="11">
        <f t="shared" si="97"/>
        <v>43531.583333329516</v>
      </c>
      <c r="B1576" s="5">
        <f>'Load Profile'!E1579</f>
        <v>1022.0430310528484</v>
      </c>
      <c r="C1576" s="5">
        <f>'Solar Output'!E1580</f>
        <v>2209.8595499999997</v>
      </c>
      <c r="D1576" s="5">
        <f>'Wind Output'!E1583</f>
        <v>4266.666666666667</v>
      </c>
      <c r="E1576" s="5">
        <f t="shared" si="98"/>
        <v>10000</v>
      </c>
      <c r="F1576" s="10">
        <f t="shared" si="96"/>
        <v>5454.4831856138189</v>
      </c>
      <c r="G1576" s="10">
        <f>IF(F1576&gt;0,MIN('Hourly Model'!$E$8*1000-E1576,F1576),MAX(-E1576,F1576))</f>
        <v>0</v>
      </c>
      <c r="I1576" s="10">
        <f t="shared" si="99"/>
        <v>0</v>
      </c>
    </row>
    <row r="1577" spans="1:9" x14ac:dyDescent="0.2">
      <c r="A1577" s="11">
        <f t="shared" si="97"/>
        <v>43531.62499999618</v>
      </c>
      <c r="B1577" s="5">
        <f>'Load Profile'!E1580</f>
        <v>1069.3412363534176</v>
      </c>
      <c r="C1577" s="5">
        <f>'Solar Output'!E1581</f>
        <v>1789.5460499999997</v>
      </c>
      <c r="D1577" s="5">
        <f>'Wind Output'!E1584</f>
        <v>2773.3333333333335</v>
      </c>
      <c r="E1577" s="5">
        <f t="shared" si="98"/>
        <v>10000</v>
      </c>
      <c r="F1577" s="10">
        <f t="shared" si="96"/>
        <v>3493.5381469799154</v>
      </c>
      <c r="G1577" s="10">
        <f>IF(F1577&gt;0,MIN('Hourly Model'!$E$8*1000-E1577,F1577),MAX(-E1577,F1577))</f>
        <v>0</v>
      </c>
      <c r="I1577" s="10">
        <f t="shared" si="99"/>
        <v>0</v>
      </c>
    </row>
    <row r="1578" spans="1:9" x14ac:dyDescent="0.2">
      <c r="A1578" s="11">
        <f t="shared" si="97"/>
        <v>43531.666666662844</v>
      </c>
      <c r="B1578" s="5">
        <f>'Load Profile'!E1581</f>
        <v>1249.0691491553061</v>
      </c>
      <c r="C1578" s="5">
        <f>'Solar Output'!E1582</f>
        <v>599.73879999999986</v>
      </c>
      <c r="D1578" s="5">
        <f>'Wind Output'!E1585</f>
        <v>873.33333333333337</v>
      </c>
      <c r="E1578" s="5">
        <f t="shared" si="98"/>
        <v>10000</v>
      </c>
      <c r="F1578" s="10">
        <f t="shared" si="96"/>
        <v>224.00298417802696</v>
      </c>
      <c r="G1578" s="10">
        <f>IF(F1578&gt;0,MIN('Hourly Model'!$E$8*1000-E1578,F1578),MAX(-E1578,F1578))</f>
        <v>0</v>
      </c>
      <c r="I1578" s="10">
        <f t="shared" si="99"/>
        <v>0</v>
      </c>
    </row>
    <row r="1579" spans="1:9" x14ac:dyDescent="0.2">
      <c r="A1579" s="11">
        <f t="shared" si="97"/>
        <v>43531.708333329509</v>
      </c>
      <c r="B1579" s="5">
        <f>'Load Profile'!E1582</f>
        <v>1625.5038236348912</v>
      </c>
      <c r="C1579" s="5">
        <f>'Solar Output'!E1583</f>
        <v>0</v>
      </c>
      <c r="D1579" s="5">
        <f>'Wind Output'!E1586</f>
        <v>873.33333333333337</v>
      </c>
      <c r="E1579" s="5">
        <f t="shared" si="98"/>
        <v>10000</v>
      </c>
      <c r="F1579" s="10">
        <f t="shared" si="96"/>
        <v>-752.17049030155783</v>
      </c>
      <c r="G1579" s="10">
        <f>IF(F1579&gt;0,MIN('Hourly Model'!$E$8*1000-E1579,F1579),MAX(-E1579,F1579))</f>
        <v>-752.17049030155783</v>
      </c>
      <c r="I1579" s="10">
        <f t="shared" si="99"/>
        <v>0</v>
      </c>
    </row>
    <row r="1580" spans="1:9" x14ac:dyDescent="0.2">
      <c r="A1580" s="11">
        <f t="shared" si="97"/>
        <v>43531.749999996173</v>
      </c>
      <c r="B1580" s="5">
        <f>'Load Profile'!E1583</f>
        <v>1916.0560242566671</v>
      </c>
      <c r="C1580" s="5">
        <f>'Solar Output'!E1584</f>
        <v>0</v>
      </c>
      <c r="D1580" s="5">
        <f>'Wind Output'!E1587</f>
        <v>873.33333333333337</v>
      </c>
      <c r="E1580" s="5">
        <f t="shared" si="98"/>
        <v>9247.8295096984421</v>
      </c>
      <c r="F1580" s="10">
        <f t="shared" si="96"/>
        <v>-1042.7226909233336</v>
      </c>
      <c r="G1580" s="10">
        <f>IF(F1580&gt;0,MIN('Hourly Model'!$E$8*1000-E1580,F1580),MAX(-E1580,F1580))</f>
        <v>-1042.7226909233336</v>
      </c>
      <c r="I1580" s="10">
        <f t="shared" si="99"/>
        <v>0</v>
      </c>
    </row>
    <row r="1581" spans="1:9" x14ac:dyDescent="0.2">
      <c r="A1581" s="11">
        <f t="shared" si="97"/>
        <v>43531.791666662837</v>
      </c>
      <c r="B1581" s="5">
        <f>'Load Profile'!E1584</f>
        <v>2104.7412954615907</v>
      </c>
      <c r="C1581" s="5">
        <f>'Solar Output'!E1585</f>
        <v>0</v>
      </c>
      <c r="D1581" s="5">
        <f>'Wind Output'!E1588</f>
        <v>873.33333333333337</v>
      </c>
      <c r="E1581" s="5">
        <f t="shared" si="98"/>
        <v>8205.106818775108</v>
      </c>
      <c r="F1581" s="10">
        <f t="shared" si="96"/>
        <v>-1231.4079621282572</v>
      </c>
      <c r="G1581" s="10">
        <f>IF(F1581&gt;0,MIN('Hourly Model'!$E$8*1000-E1581,F1581),MAX(-E1581,F1581))</f>
        <v>-1231.4079621282572</v>
      </c>
      <c r="I1581" s="10">
        <f t="shared" si="99"/>
        <v>0</v>
      </c>
    </row>
    <row r="1582" spans="1:9" x14ac:dyDescent="0.2">
      <c r="A1582" s="11">
        <f t="shared" si="97"/>
        <v>43531.833333329501</v>
      </c>
      <c r="B1582" s="5">
        <f>'Load Profile'!E1585</f>
        <v>2154.3291102128924</v>
      </c>
      <c r="C1582" s="5">
        <f>'Solar Output'!E1586</f>
        <v>0</v>
      </c>
      <c r="D1582" s="5">
        <f>'Wind Output'!E1589</f>
        <v>873.33333333333337</v>
      </c>
      <c r="E1582" s="5">
        <f t="shared" si="98"/>
        <v>6973.6988566468508</v>
      </c>
      <c r="F1582" s="10">
        <f t="shared" si="96"/>
        <v>-1280.9957768795589</v>
      </c>
      <c r="G1582" s="10">
        <f>IF(F1582&gt;0,MIN('Hourly Model'!$E$8*1000-E1582,F1582),MAX(-E1582,F1582))</f>
        <v>-1280.9957768795589</v>
      </c>
      <c r="I1582" s="10">
        <f t="shared" si="99"/>
        <v>0</v>
      </c>
    </row>
    <row r="1583" spans="1:9" x14ac:dyDescent="0.2">
      <c r="A1583" s="11">
        <f t="shared" si="97"/>
        <v>43531.874999996166</v>
      </c>
      <c r="B1583" s="5">
        <f>'Load Profile'!E1586</f>
        <v>1968.8211199257983</v>
      </c>
      <c r="C1583" s="5">
        <f>'Solar Output'!E1587</f>
        <v>0</v>
      </c>
      <c r="D1583" s="5">
        <f>'Wind Output'!E1590</f>
        <v>873.33333333333337</v>
      </c>
      <c r="E1583" s="5">
        <f t="shared" si="98"/>
        <v>5692.7030797672924</v>
      </c>
      <c r="F1583" s="10">
        <f t="shared" si="96"/>
        <v>-1095.487786592465</v>
      </c>
      <c r="G1583" s="10">
        <f>IF(F1583&gt;0,MIN('Hourly Model'!$E$8*1000-E1583,F1583),MAX(-E1583,F1583))</f>
        <v>-1095.487786592465</v>
      </c>
      <c r="I1583" s="10">
        <f t="shared" si="99"/>
        <v>0</v>
      </c>
    </row>
    <row r="1584" spans="1:9" x14ac:dyDescent="0.2">
      <c r="A1584" s="11">
        <f t="shared" si="97"/>
        <v>43531.91666666283</v>
      </c>
      <c r="B1584" s="5">
        <f>'Load Profile'!E1587</f>
        <v>1628.8587072099176</v>
      </c>
      <c r="C1584" s="5">
        <f>'Solar Output'!E1588</f>
        <v>0</v>
      </c>
      <c r="D1584" s="5">
        <f>'Wind Output'!E1591</f>
        <v>873.33333333333337</v>
      </c>
      <c r="E1584" s="5">
        <f t="shared" si="98"/>
        <v>4597.2152931748278</v>
      </c>
      <c r="F1584" s="10">
        <f t="shared" si="96"/>
        <v>-755.52537387658424</v>
      </c>
      <c r="G1584" s="10">
        <f>IF(F1584&gt;0,MIN('Hourly Model'!$E$8*1000-E1584,F1584),MAX(-E1584,F1584))</f>
        <v>-755.52537387658424</v>
      </c>
      <c r="I1584" s="10">
        <f t="shared" si="99"/>
        <v>0</v>
      </c>
    </row>
    <row r="1585" spans="1:9" x14ac:dyDescent="0.2">
      <c r="A1585" s="11">
        <f t="shared" si="97"/>
        <v>43531.958333329494</v>
      </c>
      <c r="B1585" s="5">
        <f>'Load Profile'!E1588</f>
        <v>1302.5465099316714</v>
      </c>
      <c r="C1585" s="5">
        <f>'Solar Output'!E1589</f>
        <v>0</v>
      </c>
      <c r="D1585" s="5">
        <f>'Wind Output'!E1592</f>
        <v>873.33333333333337</v>
      </c>
      <c r="E1585" s="5">
        <f t="shared" si="98"/>
        <v>3841.6899192982437</v>
      </c>
      <c r="F1585" s="10">
        <f t="shared" si="96"/>
        <v>-429.21317659833801</v>
      </c>
      <c r="G1585" s="10">
        <f>IF(F1585&gt;0,MIN('Hourly Model'!$E$8*1000-E1585,F1585),MAX(-E1585,F1585))</f>
        <v>-429.21317659833801</v>
      </c>
      <c r="I1585" s="10">
        <f t="shared" si="99"/>
        <v>0</v>
      </c>
    </row>
    <row r="1586" spans="1:9" x14ac:dyDescent="0.2">
      <c r="A1586" s="11">
        <f t="shared" si="97"/>
        <v>43531.999999996158</v>
      </c>
      <c r="B1586" s="5">
        <f>'Load Profile'!E1589</f>
        <v>962.26148455429882</v>
      </c>
      <c r="C1586" s="5">
        <f>'Solar Output'!E1590</f>
        <v>0</v>
      </c>
      <c r="D1586" s="5">
        <f>'Wind Output'!E1593</f>
        <v>2773.3333333333335</v>
      </c>
      <c r="E1586" s="5">
        <f t="shared" si="98"/>
        <v>3412.4767426999056</v>
      </c>
      <c r="F1586" s="10">
        <f t="shared" si="96"/>
        <v>1811.0718487790346</v>
      </c>
      <c r="G1586" s="10">
        <f>IF(F1586&gt;0,MIN('Hourly Model'!$E$8*1000-E1586,F1586),MAX(-E1586,F1586))</f>
        <v>1811.0718487790346</v>
      </c>
      <c r="I1586" s="10">
        <f t="shared" si="99"/>
        <v>0</v>
      </c>
    </row>
    <row r="1587" spans="1:9" x14ac:dyDescent="0.2">
      <c r="A1587" s="11">
        <f t="shared" si="97"/>
        <v>43532.041666662823</v>
      </c>
      <c r="B1587" s="5">
        <f>'Load Profile'!E1590</f>
        <v>830.428286525658</v>
      </c>
      <c r="C1587" s="5">
        <f>'Solar Output'!E1591</f>
        <v>0</v>
      </c>
      <c r="D1587" s="5">
        <f>'Wind Output'!E1594</f>
        <v>1666.6666666666667</v>
      </c>
      <c r="E1587" s="5">
        <f t="shared" si="98"/>
        <v>5223.5485914789406</v>
      </c>
      <c r="F1587" s="10">
        <f t="shared" si="96"/>
        <v>836.23838014100875</v>
      </c>
      <c r="G1587" s="10">
        <f>IF(F1587&gt;0,MIN('Hourly Model'!$E$8*1000-E1587,F1587),MAX(-E1587,F1587))</f>
        <v>836.23838014100875</v>
      </c>
      <c r="I1587" s="10">
        <f t="shared" si="99"/>
        <v>0</v>
      </c>
    </row>
    <row r="1588" spans="1:9" x14ac:dyDescent="0.2">
      <c r="A1588" s="11">
        <f t="shared" si="97"/>
        <v>43532.083333329487</v>
      </c>
      <c r="B1588" s="5">
        <f>'Load Profile'!E1591</f>
        <v>777.30466168639055</v>
      </c>
      <c r="C1588" s="5">
        <f>'Solar Output'!E1592</f>
        <v>0</v>
      </c>
      <c r="D1588" s="5">
        <f>'Wind Output'!E1595</f>
        <v>1666.6666666666667</v>
      </c>
      <c r="E1588" s="5">
        <f t="shared" si="98"/>
        <v>6059.7869716199493</v>
      </c>
      <c r="F1588" s="10">
        <f t="shared" si="96"/>
        <v>889.3620049802762</v>
      </c>
      <c r="G1588" s="10">
        <f>IF(F1588&gt;0,MIN('Hourly Model'!$E$8*1000-E1588,F1588),MAX(-E1588,F1588))</f>
        <v>889.3620049802762</v>
      </c>
      <c r="I1588" s="10">
        <f t="shared" si="99"/>
        <v>0</v>
      </c>
    </row>
    <row r="1589" spans="1:9" x14ac:dyDescent="0.2">
      <c r="A1589" s="11">
        <f t="shared" si="97"/>
        <v>43532.124999996151</v>
      </c>
      <c r="B1589" s="5">
        <f>'Load Profile'!E1592</f>
        <v>767.05741308718666</v>
      </c>
      <c r="C1589" s="5">
        <f>'Solar Output'!E1593</f>
        <v>0</v>
      </c>
      <c r="D1589" s="5">
        <f>'Wind Output'!E1596</f>
        <v>2773.3333333333335</v>
      </c>
      <c r="E1589" s="5">
        <f t="shared" si="98"/>
        <v>6949.1489766002251</v>
      </c>
      <c r="F1589" s="10">
        <f t="shared" si="96"/>
        <v>2006.2759202461468</v>
      </c>
      <c r="G1589" s="10">
        <f>IF(F1589&gt;0,MIN('Hourly Model'!$E$8*1000-E1589,F1589),MAX(-E1589,F1589))</f>
        <v>2006.2759202461468</v>
      </c>
      <c r="I1589" s="10">
        <f t="shared" si="99"/>
        <v>0</v>
      </c>
    </row>
    <row r="1590" spans="1:9" x14ac:dyDescent="0.2">
      <c r="A1590" s="11">
        <f t="shared" si="97"/>
        <v>43532.166666662815</v>
      </c>
      <c r="B1590" s="5">
        <f>'Load Profile'!E1593</f>
        <v>768.22804733460544</v>
      </c>
      <c r="C1590" s="5">
        <f>'Solar Output'!E1594</f>
        <v>0</v>
      </c>
      <c r="D1590" s="5">
        <f>'Wind Output'!E1597</f>
        <v>2773.3333333333335</v>
      </c>
      <c r="E1590" s="5">
        <f t="shared" si="98"/>
        <v>8955.4248968463726</v>
      </c>
      <c r="F1590" s="10">
        <f t="shared" si="96"/>
        <v>2005.105285998728</v>
      </c>
      <c r="G1590" s="10">
        <f>IF(F1590&gt;0,MIN('Hourly Model'!$E$8*1000-E1590,F1590),MAX(-E1590,F1590))</f>
        <v>1044.5751031536274</v>
      </c>
      <c r="I1590" s="10">
        <f t="shared" si="99"/>
        <v>0</v>
      </c>
    </row>
    <row r="1591" spans="1:9" x14ac:dyDescent="0.2">
      <c r="A1591" s="11">
        <f t="shared" si="97"/>
        <v>43532.20833332948</v>
      </c>
      <c r="B1591" s="5">
        <f>'Load Profile'!E1594</f>
        <v>827.29485386838951</v>
      </c>
      <c r="C1591" s="5">
        <f>'Solar Output'!E1595</f>
        <v>0</v>
      </c>
      <c r="D1591" s="5">
        <f>'Wind Output'!E1598</f>
        <v>2773.3333333333335</v>
      </c>
      <c r="E1591" s="5">
        <f t="shared" si="98"/>
        <v>10000</v>
      </c>
      <c r="F1591" s="10">
        <f t="shared" si="96"/>
        <v>1946.038479464944</v>
      </c>
      <c r="G1591" s="10">
        <f>IF(F1591&gt;0,MIN('Hourly Model'!$E$8*1000-E1591,F1591),MAX(-E1591,F1591))</f>
        <v>0</v>
      </c>
      <c r="I1591" s="10">
        <f t="shared" si="99"/>
        <v>0</v>
      </c>
    </row>
    <row r="1592" spans="1:9" x14ac:dyDescent="0.2">
      <c r="A1592" s="11">
        <f t="shared" si="97"/>
        <v>43532.249999996144</v>
      </c>
      <c r="B1592" s="5">
        <f>'Load Profile'!E1595</f>
        <v>988.24554758722059</v>
      </c>
      <c r="C1592" s="5">
        <f>'Solar Output'!E1596</f>
        <v>0</v>
      </c>
      <c r="D1592" s="5">
        <f>'Wind Output'!E1599</f>
        <v>4266.666666666667</v>
      </c>
      <c r="E1592" s="5">
        <f t="shared" si="98"/>
        <v>10000</v>
      </c>
      <c r="F1592" s="10">
        <f t="shared" si="96"/>
        <v>3278.4211190794463</v>
      </c>
      <c r="G1592" s="10">
        <f>IF(F1592&gt;0,MIN('Hourly Model'!$E$8*1000-E1592,F1592),MAX(-E1592,F1592))</f>
        <v>0</v>
      </c>
      <c r="I1592" s="10">
        <f t="shared" si="99"/>
        <v>0</v>
      </c>
    </row>
    <row r="1593" spans="1:9" x14ac:dyDescent="0.2">
      <c r="A1593" s="11">
        <f t="shared" si="97"/>
        <v>43532.291666662808</v>
      </c>
      <c r="B1593" s="5">
        <f>'Load Profile'!E1596</f>
        <v>1229.9701142482936</v>
      </c>
      <c r="C1593" s="5">
        <f>'Solar Output'!E1597</f>
        <v>137.78035</v>
      </c>
      <c r="D1593" s="5">
        <f>'Wind Output'!E1600</f>
        <v>4266.666666666667</v>
      </c>
      <c r="E1593" s="5">
        <f t="shared" si="98"/>
        <v>10000</v>
      </c>
      <c r="F1593" s="10">
        <f t="shared" si="96"/>
        <v>3174.4769024183734</v>
      </c>
      <c r="G1593" s="10">
        <f>IF(F1593&gt;0,MIN('Hourly Model'!$E$8*1000-E1593,F1593),MAX(-E1593,F1593))</f>
        <v>0</v>
      </c>
      <c r="I1593" s="10">
        <f t="shared" si="99"/>
        <v>0</v>
      </c>
    </row>
    <row r="1594" spans="1:9" x14ac:dyDescent="0.2">
      <c r="A1594" s="11">
        <f t="shared" si="97"/>
        <v>43532.333333329472</v>
      </c>
      <c r="B1594" s="5">
        <f>'Load Profile'!E1597</f>
        <v>1147.6104979841707</v>
      </c>
      <c r="C1594" s="5">
        <f>'Solar Output'!E1598</f>
        <v>1053.5655999999999</v>
      </c>
      <c r="D1594" s="5">
        <f>'Wind Output'!E1601</f>
        <v>4266.666666666667</v>
      </c>
      <c r="E1594" s="5">
        <f t="shared" si="98"/>
        <v>10000</v>
      </c>
      <c r="F1594" s="10">
        <f t="shared" si="96"/>
        <v>4172.6217686824966</v>
      </c>
      <c r="G1594" s="10">
        <f>IF(F1594&gt;0,MIN('Hourly Model'!$E$8*1000-E1594,F1594),MAX(-E1594,F1594))</f>
        <v>0</v>
      </c>
      <c r="I1594" s="10">
        <f t="shared" si="99"/>
        <v>0</v>
      </c>
    </row>
    <row r="1595" spans="1:9" x14ac:dyDescent="0.2">
      <c r="A1595" s="11">
        <f t="shared" si="97"/>
        <v>43532.374999996136</v>
      </c>
      <c r="B1595" s="5">
        <f>'Load Profile'!E1598</f>
        <v>1059.3979912627551</v>
      </c>
      <c r="C1595" s="5">
        <f>'Solar Output'!E1599</f>
        <v>1667.1400499999995</v>
      </c>
      <c r="D1595" s="5">
        <f>'Wind Output'!E1602</f>
        <v>4266.666666666667</v>
      </c>
      <c r="E1595" s="5">
        <f t="shared" si="98"/>
        <v>10000</v>
      </c>
      <c r="F1595" s="10">
        <f t="shared" si="96"/>
        <v>4874.4087254039114</v>
      </c>
      <c r="G1595" s="10">
        <f>IF(F1595&gt;0,MIN('Hourly Model'!$E$8*1000-E1595,F1595),MAX(-E1595,F1595))</f>
        <v>0</v>
      </c>
      <c r="I1595" s="10">
        <f t="shared" si="99"/>
        <v>0</v>
      </c>
    </row>
    <row r="1596" spans="1:9" x14ac:dyDescent="0.2">
      <c r="A1596" s="11">
        <f t="shared" si="97"/>
        <v>43532.416666662801</v>
      </c>
      <c r="B1596" s="5">
        <f>'Load Profile'!E1599</f>
        <v>1092.2298363706448</v>
      </c>
      <c r="C1596" s="5">
        <f>'Solar Output'!E1600</f>
        <v>1344.7076499999998</v>
      </c>
      <c r="D1596" s="5">
        <f>'Wind Output'!E1603</f>
        <v>1666.6666666666667</v>
      </c>
      <c r="E1596" s="5">
        <f t="shared" si="98"/>
        <v>10000</v>
      </c>
      <c r="F1596" s="10">
        <f t="shared" si="96"/>
        <v>1919.1444802960216</v>
      </c>
      <c r="G1596" s="10">
        <f>IF(F1596&gt;0,MIN('Hourly Model'!$E$8*1000-E1596,F1596),MAX(-E1596,F1596))</f>
        <v>0</v>
      </c>
      <c r="I1596" s="10">
        <f t="shared" si="99"/>
        <v>0</v>
      </c>
    </row>
    <row r="1597" spans="1:9" x14ac:dyDescent="0.2">
      <c r="A1597" s="11">
        <f t="shared" si="97"/>
        <v>43532.458333329465</v>
      </c>
      <c r="B1597" s="5">
        <f>'Load Profile'!E1600</f>
        <v>1065.496993538791</v>
      </c>
      <c r="C1597" s="5">
        <f>'Solar Output'!E1601</f>
        <v>3453.0589999999997</v>
      </c>
      <c r="D1597" s="5">
        <f>'Wind Output'!E1604</f>
        <v>4266.666666666667</v>
      </c>
      <c r="E1597" s="5">
        <f t="shared" si="98"/>
        <v>10000</v>
      </c>
      <c r="F1597" s="10">
        <f t="shared" si="96"/>
        <v>6654.2286731278764</v>
      </c>
      <c r="G1597" s="10">
        <f>IF(F1597&gt;0,MIN('Hourly Model'!$E$8*1000-E1597,F1597),MAX(-E1597,F1597))</f>
        <v>0</v>
      </c>
      <c r="I1597" s="10">
        <f t="shared" si="99"/>
        <v>0</v>
      </c>
    </row>
    <row r="1598" spans="1:9" x14ac:dyDescent="0.2">
      <c r="A1598" s="11">
        <f t="shared" si="97"/>
        <v>43532.499999996129</v>
      </c>
      <c r="B1598" s="5">
        <f>'Load Profile'!E1601</f>
        <v>1040.4138663214919</v>
      </c>
      <c r="C1598" s="5">
        <f>'Solar Output'!E1602</f>
        <v>2872.4711499999999</v>
      </c>
      <c r="D1598" s="5">
        <f>'Wind Output'!E1605</f>
        <v>6160</v>
      </c>
      <c r="E1598" s="5">
        <f t="shared" si="98"/>
        <v>10000</v>
      </c>
      <c r="F1598" s="10">
        <f t="shared" si="96"/>
        <v>7992.0572836785077</v>
      </c>
      <c r="G1598" s="10">
        <f>IF(F1598&gt;0,MIN('Hourly Model'!$E$8*1000-E1598,F1598),MAX(-E1598,F1598))</f>
        <v>0</v>
      </c>
      <c r="I1598" s="10">
        <f t="shared" si="99"/>
        <v>0</v>
      </c>
    </row>
    <row r="1599" spans="1:9" x14ac:dyDescent="0.2">
      <c r="A1599" s="11">
        <f t="shared" si="97"/>
        <v>43532.541666662793</v>
      </c>
      <c r="B1599" s="5">
        <f>'Load Profile'!E1602</f>
        <v>1009.1579516698828</v>
      </c>
      <c r="C1599" s="5">
        <f>'Solar Output'!E1603</f>
        <v>3280.3876499999997</v>
      </c>
      <c r="D1599" s="5">
        <f>'Wind Output'!E1606</f>
        <v>4266.666666666667</v>
      </c>
      <c r="E1599" s="5">
        <f t="shared" si="98"/>
        <v>10000</v>
      </c>
      <c r="F1599" s="10">
        <f t="shared" si="96"/>
        <v>6537.8963649967836</v>
      </c>
      <c r="G1599" s="10">
        <f>IF(F1599&gt;0,MIN('Hourly Model'!$E$8*1000-E1599,F1599),MAX(-E1599,F1599))</f>
        <v>0</v>
      </c>
      <c r="I1599" s="10">
        <f t="shared" si="99"/>
        <v>0</v>
      </c>
    </row>
    <row r="1600" spans="1:9" x14ac:dyDescent="0.2">
      <c r="A1600" s="11">
        <f t="shared" si="97"/>
        <v>43532.583333329458</v>
      </c>
      <c r="B1600" s="5">
        <f>'Load Profile'!E1603</f>
        <v>999.22590558699846</v>
      </c>
      <c r="C1600" s="5">
        <f>'Solar Output'!E1604</f>
        <v>901.95074999999974</v>
      </c>
      <c r="D1600" s="5">
        <f>'Wind Output'!E1607</f>
        <v>6160</v>
      </c>
      <c r="E1600" s="5">
        <f t="shared" si="98"/>
        <v>10000</v>
      </c>
      <c r="F1600" s="10">
        <f t="shared" si="96"/>
        <v>6062.7248444130018</v>
      </c>
      <c r="G1600" s="10">
        <f>IF(F1600&gt;0,MIN('Hourly Model'!$E$8*1000-E1600,F1600),MAX(-E1600,F1600))</f>
        <v>0</v>
      </c>
      <c r="I1600" s="10">
        <f t="shared" si="99"/>
        <v>0</v>
      </c>
    </row>
    <row r="1601" spans="1:9" x14ac:dyDescent="0.2">
      <c r="A1601" s="11">
        <f t="shared" si="97"/>
        <v>43532.624999996122</v>
      </c>
      <c r="B1601" s="5">
        <f>'Load Profile'!E1604</f>
        <v>1043.4292282981014</v>
      </c>
      <c r="C1601" s="5">
        <f>'Solar Output'!E1605</f>
        <v>362.63294999999999</v>
      </c>
      <c r="D1601" s="5">
        <f>'Wind Output'!E1608</f>
        <v>6160</v>
      </c>
      <c r="E1601" s="5">
        <f t="shared" si="98"/>
        <v>10000</v>
      </c>
      <c r="F1601" s="10">
        <f t="shared" si="96"/>
        <v>5479.2037217018988</v>
      </c>
      <c r="G1601" s="10">
        <f>IF(F1601&gt;0,MIN('Hourly Model'!$E$8*1000-E1601,F1601),MAX(-E1601,F1601))</f>
        <v>0</v>
      </c>
      <c r="I1601" s="10">
        <f t="shared" si="99"/>
        <v>0</v>
      </c>
    </row>
    <row r="1602" spans="1:9" x14ac:dyDescent="0.2">
      <c r="A1602" s="11">
        <f t="shared" si="97"/>
        <v>43532.666666662786</v>
      </c>
      <c r="B1602" s="5">
        <f>'Load Profile'!E1605</f>
        <v>1220.5530771392057</v>
      </c>
      <c r="C1602" s="5">
        <f>'Solar Output'!E1606</f>
        <v>65.066999999999993</v>
      </c>
      <c r="D1602" s="5">
        <f>'Wind Output'!E1609</f>
        <v>4266.666666666667</v>
      </c>
      <c r="E1602" s="5">
        <f t="shared" si="98"/>
        <v>10000</v>
      </c>
      <c r="F1602" s="10">
        <f t="shared" ref="F1602:F1665" si="100">D1602+C1602-B1602</f>
        <v>3111.1805895274611</v>
      </c>
      <c r="G1602" s="10">
        <f>IF(F1602&gt;0,MIN('Hourly Model'!$E$8*1000-E1602,F1602),MAX(-E1602,F1602))</f>
        <v>0</v>
      </c>
      <c r="I1602" s="10">
        <f t="shared" si="99"/>
        <v>0</v>
      </c>
    </row>
    <row r="1603" spans="1:9" x14ac:dyDescent="0.2">
      <c r="A1603" s="11">
        <f t="shared" ref="A1603:A1666" si="101">A1602+1/24</f>
        <v>43532.70833332945</v>
      </c>
      <c r="B1603" s="5">
        <f>'Load Profile'!E1606</f>
        <v>1605.2870542827354</v>
      </c>
      <c r="C1603" s="5">
        <f>'Solar Output'!E1607</f>
        <v>0</v>
      </c>
      <c r="D1603" s="5">
        <f>'Wind Output'!E1610</f>
        <v>2773.3333333333335</v>
      </c>
      <c r="E1603" s="5">
        <f t="shared" ref="E1603:E1666" si="102">E1602+G1602</f>
        <v>10000</v>
      </c>
      <c r="F1603" s="10">
        <f t="shared" si="100"/>
        <v>1168.0462790505981</v>
      </c>
      <c r="G1603" s="10">
        <f>IF(F1603&gt;0,MIN('Hourly Model'!$E$8*1000-E1603,F1603),MAX(-E1603,F1603))</f>
        <v>0</v>
      </c>
      <c r="I1603" s="10">
        <f t="shared" ref="I1603:I1666" si="103">MIN(I1602+F1603+E1603,0)</f>
        <v>0</v>
      </c>
    </row>
    <row r="1604" spans="1:9" x14ac:dyDescent="0.2">
      <c r="A1604" s="11">
        <f t="shared" si="101"/>
        <v>43532.749999996115</v>
      </c>
      <c r="B1604" s="5">
        <f>'Load Profile'!E1607</f>
        <v>1898.6287656000843</v>
      </c>
      <c r="C1604" s="5">
        <f>'Solar Output'!E1608</f>
        <v>0</v>
      </c>
      <c r="D1604" s="5">
        <f>'Wind Output'!E1611</f>
        <v>873.33333333333337</v>
      </c>
      <c r="E1604" s="5">
        <f t="shared" si="102"/>
        <v>10000</v>
      </c>
      <c r="F1604" s="10">
        <f t="shared" si="100"/>
        <v>-1025.295432266751</v>
      </c>
      <c r="G1604" s="10">
        <f>IF(F1604&gt;0,MIN('Hourly Model'!$E$8*1000-E1604,F1604),MAX(-E1604,F1604))</f>
        <v>-1025.295432266751</v>
      </c>
      <c r="I1604" s="10">
        <f t="shared" si="103"/>
        <v>0</v>
      </c>
    </row>
    <row r="1605" spans="1:9" x14ac:dyDescent="0.2">
      <c r="A1605" s="11">
        <f t="shared" si="101"/>
        <v>43532.791666662779</v>
      </c>
      <c r="B1605" s="5">
        <f>'Load Profile'!E1608</f>
        <v>2091.2209401268365</v>
      </c>
      <c r="C1605" s="5">
        <f>'Solar Output'!E1609</f>
        <v>0</v>
      </c>
      <c r="D1605" s="5">
        <f>'Wind Output'!E1612</f>
        <v>1666.6666666666667</v>
      </c>
      <c r="E1605" s="5">
        <f t="shared" si="102"/>
        <v>8974.7045677332499</v>
      </c>
      <c r="F1605" s="10">
        <f t="shared" si="100"/>
        <v>-424.55427346016972</v>
      </c>
      <c r="G1605" s="10">
        <f>IF(F1605&gt;0,MIN('Hourly Model'!$E$8*1000-E1605,F1605),MAX(-E1605,F1605))</f>
        <v>-424.55427346016972</v>
      </c>
      <c r="I1605" s="10">
        <f t="shared" si="103"/>
        <v>0</v>
      </c>
    </row>
    <row r="1606" spans="1:9" x14ac:dyDescent="0.2">
      <c r="A1606" s="11">
        <f t="shared" si="101"/>
        <v>43532.833333329443</v>
      </c>
      <c r="B1606" s="5">
        <f>'Load Profile'!E1609</f>
        <v>2143.5079809952963</v>
      </c>
      <c r="C1606" s="5">
        <f>'Solar Output'!E1610</f>
        <v>0</v>
      </c>
      <c r="D1606" s="5">
        <f>'Wind Output'!E1613</f>
        <v>2773.3333333333335</v>
      </c>
      <c r="E1606" s="5">
        <f t="shared" si="102"/>
        <v>8550.1502942730804</v>
      </c>
      <c r="F1606" s="10">
        <f t="shared" si="100"/>
        <v>629.82535233803719</v>
      </c>
      <c r="G1606" s="10">
        <f>IF(F1606&gt;0,MIN('Hourly Model'!$E$8*1000-E1606,F1606),MAX(-E1606,F1606))</f>
        <v>629.82535233803719</v>
      </c>
      <c r="I1606" s="10">
        <f t="shared" si="103"/>
        <v>0</v>
      </c>
    </row>
    <row r="1607" spans="1:9" x14ac:dyDescent="0.2">
      <c r="A1607" s="11">
        <f t="shared" si="101"/>
        <v>43532.874999996107</v>
      </c>
      <c r="B1607" s="5">
        <f>'Load Profile'!E1610</f>
        <v>1958.4844768090493</v>
      </c>
      <c r="C1607" s="5">
        <f>'Solar Output'!E1611</f>
        <v>0</v>
      </c>
      <c r="D1607" s="5">
        <f>'Wind Output'!E1614</f>
        <v>4266.666666666667</v>
      </c>
      <c r="E1607" s="5">
        <f t="shared" si="102"/>
        <v>9179.9756466111176</v>
      </c>
      <c r="F1607" s="10">
        <f t="shared" si="100"/>
        <v>2308.1821898576177</v>
      </c>
      <c r="G1607" s="10">
        <f>IF(F1607&gt;0,MIN('Hourly Model'!$E$8*1000-E1607,F1607),MAX(-E1607,F1607))</f>
        <v>820.02435338888245</v>
      </c>
      <c r="I1607" s="10">
        <f t="shared" si="103"/>
        <v>0</v>
      </c>
    </row>
    <row r="1608" spans="1:9" x14ac:dyDescent="0.2">
      <c r="A1608" s="11">
        <f t="shared" si="101"/>
        <v>43532.916666662772</v>
      </c>
      <c r="B1608" s="5">
        <f>'Load Profile'!E1611</f>
        <v>1620.526534442675</v>
      </c>
      <c r="C1608" s="5">
        <f>'Solar Output'!E1612</f>
        <v>0</v>
      </c>
      <c r="D1608" s="5">
        <f>'Wind Output'!E1615</f>
        <v>4266.666666666667</v>
      </c>
      <c r="E1608" s="5">
        <f t="shared" si="102"/>
        <v>10000</v>
      </c>
      <c r="F1608" s="10">
        <f t="shared" si="100"/>
        <v>2646.1401322239917</v>
      </c>
      <c r="G1608" s="10">
        <f>IF(F1608&gt;0,MIN('Hourly Model'!$E$8*1000-E1608,F1608),MAX(-E1608,F1608))</f>
        <v>0</v>
      </c>
      <c r="I1608" s="10">
        <f t="shared" si="103"/>
        <v>0</v>
      </c>
    </row>
    <row r="1609" spans="1:9" x14ac:dyDescent="0.2">
      <c r="A1609" s="11">
        <f t="shared" si="101"/>
        <v>43532.958333329436</v>
      </c>
      <c r="B1609" s="5">
        <f>'Load Profile'!E1612</f>
        <v>1297.8766690721111</v>
      </c>
      <c r="C1609" s="5">
        <f>'Solar Output'!E1613</f>
        <v>0</v>
      </c>
      <c r="D1609" s="5">
        <f>'Wind Output'!E1616</f>
        <v>6160</v>
      </c>
      <c r="E1609" s="5">
        <f t="shared" si="102"/>
        <v>10000</v>
      </c>
      <c r="F1609" s="10">
        <f t="shared" si="100"/>
        <v>4862.1233309278887</v>
      </c>
      <c r="G1609" s="10">
        <f>IF(F1609&gt;0,MIN('Hourly Model'!$E$8*1000-E1609,F1609),MAX(-E1609,F1609))</f>
        <v>0</v>
      </c>
      <c r="I1609" s="10">
        <f t="shared" si="103"/>
        <v>0</v>
      </c>
    </row>
    <row r="1610" spans="1:9" x14ac:dyDescent="0.2">
      <c r="A1610" s="11">
        <f t="shared" si="101"/>
        <v>43532.9999999961</v>
      </c>
      <c r="B1610" s="5">
        <f>'Load Profile'!E1613</f>
        <v>959.30678877144589</v>
      </c>
      <c r="C1610" s="5">
        <f>'Solar Output'!E1614</f>
        <v>0</v>
      </c>
      <c r="D1610" s="5">
        <f>'Wind Output'!E1617</f>
        <v>1666.6666666666667</v>
      </c>
      <c r="E1610" s="5">
        <f t="shared" si="102"/>
        <v>10000</v>
      </c>
      <c r="F1610" s="10">
        <f t="shared" si="100"/>
        <v>707.35987789522085</v>
      </c>
      <c r="G1610" s="10">
        <f>IF(F1610&gt;0,MIN('Hourly Model'!$E$8*1000-E1610,F1610),MAX(-E1610,F1610))</f>
        <v>0</v>
      </c>
      <c r="I1610" s="10">
        <f t="shared" si="103"/>
        <v>0</v>
      </c>
    </row>
    <row r="1611" spans="1:9" x14ac:dyDescent="0.2">
      <c r="A1611" s="11">
        <f t="shared" si="101"/>
        <v>43533.041666662764</v>
      </c>
      <c r="B1611" s="5">
        <f>'Load Profile'!E1614</f>
        <v>830.574846922765</v>
      </c>
      <c r="C1611" s="5">
        <f>'Solar Output'!E1615</f>
        <v>0</v>
      </c>
      <c r="D1611" s="5">
        <f>'Wind Output'!E1618</f>
        <v>1666.6666666666667</v>
      </c>
      <c r="E1611" s="5">
        <f t="shared" si="102"/>
        <v>10000</v>
      </c>
      <c r="F1611" s="10">
        <f t="shared" si="100"/>
        <v>836.09181974390174</v>
      </c>
      <c r="G1611" s="10">
        <f>IF(F1611&gt;0,MIN('Hourly Model'!$E$8*1000-E1611,F1611),MAX(-E1611,F1611))</f>
        <v>0</v>
      </c>
      <c r="I1611" s="10">
        <f t="shared" si="103"/>
        <v>0</v>
      </c>
    </row>
    <row r="1612" spans="1:9" x14ac:dyDescent="0.2">
      <c r="A1612" s="11">
        <f t="shared" si="101"/>
        <v>43533.083333329429</v>
      </c>
      <c r="B1612" s="5">
        <f>'Load Profile'!E1615</f>
        <v>777.02412604213237</v>
      </c>
      <c r="C1612" s="5">
        <f>'Solar Output'!E1616</f>
        <v>0</v>
      </c>
      <c r="D1612" s="5">
        <f>'Wind Output'!E1619</f>
        <v>1666.6666666666667</v>
      </c>
      <c r="E1612" s="5">
        <f t="shared" si="102"/>
        <v>10000</v>
      </c>
      <c r="F1612" s="10">
        <f t="shared" si="100"/>
        <v>889.64254062453438</v>
      </c>
      <c r="G1612" s="10">
        <f>IF(F1612&gt;0,MIN('Hourly Model'!$E$8*1000-E1612,F1612),MAX(-E1612,F1612))</f>
        <v>0</v>
      </c>
      <c r="I1612" s="10">
        <f t="shared" si="103"/>
        <v>0</v>
      </c>
    </row>
    <row r="1613" spans="1:9" x14ac:dyDescent="0.2">
      <c r="A1613" s="11">
        <f t="shared" si="101"/>
        <v>43533.124999996093</v>
      </c>
      <c r="B1613" s="5">
        <f>'Load Profile'!E1616</f>
        <v>766.56702617132032</v>
      </c>
      <c r="C1613" s="5">
        <f>'Solar Output'!E1617</f>
        <v>0</v>
      </c>
      <c r="D1613" s="5">
        <f>'Wind Output'!E1620</f>
        <v>1666.6666666666667</v>
      </c>
      <c r="E1613" s="5">
        <f t="shared" si="102"/>
        <v>10000</v>
      </c>
      <c r="F1613" s="10">
        <f t="shared" si="100"/>
        <v>900.09964049534642</v>
      </c>
      <c r="G1613" s="10">
        <f>IF(F1613&gt;0,MIN('Hourly Model'!$E$8*1000-E1613,F1613),MAX(-E1613,F1613))</f>
        <v>0</v>
      </c>
      <c r="I1613" s="10">
        <f t="shared" si="103"/>
        <v>0</v>
      </c>
    </row>
    <row r="1614" spans="1:9" x14ac:dyDescent="0.2">
      <c r="A1614" s="11">
        <f t="shared" si="101"/>
        <v>43533.166666662757</v>
      </c>
      <c r="B1614" s="5">
        <f>'Load Profile'!E1617</f>
        <v>764.67410641817082</v>
      </c>
      <c r="C1614" s="5">
        <f>'Solar Output'!E1618</f>
        <v>0</v>
      </c>
      <c r="D1614" s="5">
        <f>'Wind Output'!E1621</f>
        <v>1666.6666666666667</v>
      </c>
      <c r="E1614" s="5">
        <f t="shared" si="102"/>
        <v>10000</v>
      </c>
      <c r="F1614" s="10">
        <f t="shared" si="100"/>
        <v>901.99256024849592</v>
      </c>
      <c r="G1614" s="10">
        <f>IF(F1614&gt;0,MIN('Hourly Model'!$E$8*1000-E1614,F1614),MAX(-E1614,F1614))</f>
        <v>0</v>
      </c>
      <c r="I1614" s="10">
        <f t="shared" si="103"/>
        <v>0</v>
      </c>
    </row>
    <row r="1615" spans="1:9" x14ac:dyDescent="0.2">
      <c r="A1615" s="11">
        <f t="shared" si="101"/>
        <v>43533.208333329421</v>
      </c>
      <c r="B1615" s="5">
        <f>'Load Profile'!E1618</f>
        <v>824.07265484127242</v>
      </c>
      <c r="C1615" s="5">
        <f>'Solar Output'!E1619</f>
        <v>0</v>
      </c>
      <c r="D1615" s="5">
        <f>'Wind Output'!E1622</f>
        <v>1666.6666666666667</v>
      </c>
      <c r="E1615" s="5">
        <f t="shared" si="102"/>
        <v>10000</v>
      </c>
      <c r="F1615" s="10">
        <f t="shared" si="100"/>
        <v>842.59401182539432</v>
      </c>
      <c r="G1615" s="10">
        <f>IF(F1615&gt;0,MIN('Hourly Model'!$E$8*1000-E1615,F1615),MAX(-E1615,F1615))</f>
        <v>0</v>
      </c>
      <c r="I1615" s="10">
        <f t="shared" si="103"/>
        <v>0</v>
      </c>
    </row>
    <row r="1616" spans="1:9" x14ac:dyDescent="0.2">
      <c r="A1616" s="11">
        <f t="shared" si="101"/>
        <v>43533.249999996086</v>
      </c>
      <c r="B1616" s="5">
        <f>'Load Profile'!E1619</f>
        <v>993.30877093564482</v>
      </c>
      <c r="C1616" s="5">
        <f>'Solar Output'!E1620</f>
        <v>483.62905000000001</v>
      </c>
      <c r="D1616" s="5">
        <f>'Wind Output'!E1623</f>
        <v>873.33333333333337</v>
      </c>
      <c r="E1616" s="5">
        <f t="shared" si="102"/>
        <v>10000</v>
      </c>
      <c r="F1616" s="10">
        <f t="shared" si="100"/>
        <v>363.65361239768868</v>
      </c>
      <c r="G1616" s="10">
        <f>IF(F1616&gt;0,MIN('Hourly Model'!$E$8*1000-E1616,F1616),MAX(-E1616,F1616))</f>
        <v>0</v>
      </c>
      <c r="I1616" s="10">
        <f t="shared" si="103"/>
        <v>0</v>
      </c>
    </row>
    <row r="1617" spans="1:9" x14ac:dyDescent="0.2">
      <c r="A1617" s="11">
        <f t="shared" si="101"/>
        <v>43533.29166666275</v>
      </c>
      <c r="B1617" s="5">
        <f>'Load Profile'!E1620</f>
        <v>1220.6649961896876</v>
      </c>
      <c r="C1617" s="5">
        <f>'Solar Output'!E1621</f>
        <v>2859.7900999999997</v>
      </c>
      <c r="D1617" s="5">
        <f>'Wind Output'!E1624</f>
        <v>1666.6666666666667</v>
      </c>
      <c r="E1617" s="5">
        <f t="shared" si="102"/>
        <v>10000</v>
      </c>
      <c r="F1617" s="10">
        <f t="shared" si="100"/>
        <v>3305.7917704769789</v>
      </c>
      <c r="G1617" s="10">
        <f>IF(F1617&gt;0,MIN('Hourly Model'!$E$8*1000-E1617,F1617),MAX(-E1617,F1617))</f>
        <v>0</v>
      </c>
      <c r="I1617" s="10">
        <f t="shared" si="103"/>
        <v>0</v>
      </c>
    </row>
    <row r="1618" spans="1:9" x14ac:dyDescent="0.2">
      <c r="A1618" s="11">
        <f t="shared" si="101"/>
        <v>43533.333333329414</v>
      </c>
      <c r="B1618" s="5">
        <f>'Load Profile'!E1621</f>
        <v>1136.1548707856957</v>
      </c>
      <c r="C1618" s="5">
        <f>'Solar Output'!E1622</f>
        <v>5412.70615</v>
      </c>
      <c r="D1618" s="5">
        <f>'Wind Output'!E1625</f>
        <v>9873.3333333333339</v>
      </c>
      <c r="E1618" s="5">
        <f t="shared" si="102"/>
        <v>10000</v>
      </c>
      <c r="F1618" s="10">
        <f t="shared" si="100"/>
        <v>14149.884612547638</v>
      </c>
      <c r="G1618" s="10">
        <f>IF(F1618&gt;0,MIN('Hourly Model'!$E$8*1000-E1618,F1618),MAX(-E1618,F1618))</f>
        <v>0</v>
      </c>
      <c r="I1618" s="10">
        <f t="shared" si="103"/>
        <v>0</v>
      </c>
    </row>
    <row r="1619" spans="1:9" x14ac:dyDescent="0.2">
      <c r="A1619" s="11">
        <f t="shared" si="101"/>
        <v>43533.374999996078</v>
      </c>
      <c r="B1619" s="5">
        <f>'Load Profile'!E1622</f>
        <v>1035.3872408998845</v>
      </c>
      <c r="C1619" s="5">
        <f>'Solar Output'!E1623</f>
        <v>7340.9985499999993</v>
      </c>
      <c r="D1619" s="5">
        <f>'Wind Output'!E1626</f>
        <v>10000</v>
      </c>
      <c r="E1619" s="5">
        <f t="shared" si="102"/>
        <v>10000</v>
      </c>
      <c r="F1619" s="10">
        <f t="shared" si="100"/>
        <v>16305.611309100115</v>
      </c>
      <c r="G1619" s="10">
        <f>IF(F1619&gt;0,MIN('Hourly Model'!$E$8*1000-E1619,F1619),MAX(-E1619,F1619))</f>
        <v>0</v>
      </c>
      <c r="I1619" s="10">
        <f t="shared" si="103"/>
        <v>0</v>
      </c>
    </row>
    <row r="1620" spans="1:9" x14ac:dyDescent="0.2">
      <c r="A1620" s="11">
        <f t="shared" si="101"/>
        <v>43533.416666662743</v>
      </c>
      <c r="B1620" s="5">
        <f>'Load Profile'!E1623</f>
        <v>1063.2492646704127</v>
      </c>
      <c r="C1620" s="5">
        <f>'Solar Output'!E1624</f>
        <v>8557.6502500000006</v>
      </c>
      <c r="D1620" s="5">
        <f>'Wind Output'!E1627</f>
        <v>9873.3333333333339</v>
      </c>
      <c r="E1620" s="5">
        <f t="shared" si="102"/>
        <v>10000</v>
      </c>
      <c r="F1620" s="10">
        <f t="shared" si="100"/>
        <v>17367.734318662922</v>
      </c>
      <c r="G1620" s="10">
        <f>IF(F1620&gt;0,MIN('Hourly Model'!$E$8*1000-E1620,F1620),MAX(-E1620,F1620))</f>
        <v>0</v>
      </c>
      <c r="I1620" s="10">
        <f t="shared" si="103"/>
        <v>0</v>
      </c>
    </row>
    <row r="1621" spans="1:9" x14ac:dyDescent="0.2">
      <c r="A1621" s="11">
        <f t="shared" si="101"/>
        <v>43533.458333329407</v>
      </c>
      <c r="B1621" s="5">
        <f>'Load Profile'!E1624</f>
        <v>1043.3716839761992</v>
      </c>
      <c r="C1621" s="5">
        <f>'Solar Output'!E1625</f>
        <v>9093.9803499999998</v>
      </c>
      <c r="D1621" s="5">
        <f>'Wind Output'!E1628</f>
        <v>9573.3333333333339</v>
      </c>
      <c r="E1621" s="5">
        <f t="shared" si="102"/>
        <v>10000</v>
      </c>
      <c r="F1621" s="10">
        <f t="shared" si="100"/>
        <v>17623.941999357136</v>
      </c>
      <c r="G1621" s="10">
        <f>IF(F1621&gt;0,MIN('Hourly Model'!$E$8*1000-E1621,F1621),MAX(-E1621,F1621))</f>
        <v>0</v>
      </c>
      <c r="I1621" s="10">
        <f t="shared" si="103"/>
        <v>0</v>
      </c>
    </row>
    <row r="1622" spans="1:9" x14ac:dyDescent="0.2">
      <c r="A1622" s="11">
        <f t="shared" si="101"/>
        <v>43533.499999996071</v>
      </c>
      <c r="B1622" s="5">
        <f>'Load Profile'!E1625</f>
        <v>1007.6345980636171</v>
      </c>
      <c r="C1622" s="5">
        <f>'Solar Output'!E1626</f>
        <v>9016.9866999999995</v>
      </c>
      <c r="D1622" s="5">
        <f>'Wind Output'!E1629</f>
        <v>10000</v>
      </c>
      <c r="E1622" s="5">
        <f t="shared" si="102"/>
        <v>10000</v>
      </c>
      <c r="F1622" s="10">
        <f t="shared" si="100"/>
        <v>18009.352101936383</v>
      </c>
      <c r="G1622" s="10">
        <f>IF(F1622&gt;0,MIN('Hourly Model'!$E$8*1000-E1622,F1622),MAX(-E1622,F1622))</f>
        <v>0</v>
      </c>
      <c r="I1622" s="10">
        <f t="shared" si="103"/>
        <v>0</v>
      </c>
    </row>
    <row r="1623" spans="1:9" x14ac:dyDescent="0.2">
      <c r="A1623" s="11">
        <f t="shared" si="101"/>
        <v>43533.541666662735</v>
      </c>
      <c r="B1623" s="5">
        <f>'Load Profile'!E1626</f>
        <v>967.92703384549998</v>
      </c>
      <c r="C1623" s="5">
        <f>'Solar Output'!E1627</f>
        <v>8249.5767500000002</v>
      </c>
      <c r="D1623" s="5">
        <f>'Wind Output'!E1630</f>
        <v>10000</v>
      </c>
      <c r="E1623" s="5">
        <f t="shared" si="102"/>
        <v>10000</v>
      </c>
      <c r="F1623" s="10">
        <f t="shared" si="100"/>
        <v>17281.649716154501</v>
      </c>
      <c r="G1623" s="10">
        <f>IF(F1623&gt;0,MIN('Hourly Model'!$E$8*1000-E1623,F1623),MAX(-E1623,F1623))</f>
        <v>0</v>
      </c>
      <c r="I1623" s="10">
        <f t="shared" si="103"/>
        <v>0</v>
      </c>
    </row>
    <row r="1624" spans="1:9" x14ac:dyDescent="0.2">
      <c r="A1624" s="11">
        <f t="shared" si="101"/>
        <v>43533.583333329399</v>
      </c>
      <c r="B1624" s="5">
        <f>'Load Profile'!E1627</f>
        <v>957.95312937629353</v>
      </c>
      <c r="C1624" s="5">
        <f>'Solar Output'!E1628</f>
        <v>6876.9827499999983</v>
      </c>
      <c r="D1624" s="5">
        <f>'Wind Output'!E1631</f>
        <v>9573.3333333333339</v>
      </c>
      <c r="E1624" s="5">
        <f t="shared" si="102"/>
        <v>10000</v>
      </c>
      <c r="F1624" s="10">
        <f t="shared" si="100"/>
        <v>15492.362953957037</v>
      </c>
      <c r="G1624" s="10">
        <f>IF(F1624&gt;0,MIN('Hourly Model'!$E$8*1000-E1624,F1624),MAX(-E1624,F1624))</f>
        <v>0</v>
      </c>
      <c r="I1624" s="10">
        <f t="shared" si="103"/>
        <v>0</v>
      </c>
    </row>
    <row r="1625" spans="1:9" x14ac:dyDescent="0.2">
      <c r="A1625" s="11">
        <f t="shared" si="101"/>
        <v>43533.624999996064</v>
      </c>
      <c r="B1625" s="5">
        <f>'Load Profile'!E1628</f>
        <v>1002.782081643822</v>
      </c>
      <c r="C1625" s="5">
        <f>'Solar Output'!E1629</f>
        <v>4737.87925</v>
      </c>
      <c r="D1625" s="5">
        <f>'Wind Output'!E1632</f>
        <v>9960</v>
      </c>
      <c r="E1625" s="5">
        <f t="shared" si="102"/>
        <v>10000</v>
      </c>
      <c r="F1625" s="10">
        <f t="shared" si="100"/>
        <v>13695.097168356178</v>
      </c>
      <c r="G1625" s="10">
        <f>IF(F1625&gt;0,MIN('Hourly Model'!$E$8*1000-E1625,F1625),MAX(-E1625,F1625))</f>
        <v>0</v>
      </c>
      <c r="I1625" s="10">
        <f t="shared" si="103"/>
        <v>0</v>
      </c>
    </row>
    <row r="1626" spans="1:9" x14ac:dyDescent="0.2">
      <c r="A1626" s="11">
        <f t="shared" si="101"/>
        <v>43533.666666662728</v>
      </c>
      <c r="B1626" s="5">
        <f>'Load Profile'!E1629</f>
        <v>1179.9819352463669</v>
      </c>
      <c r="C1626" s="5">
        <f>'Solar Output'!E1630</f>
        <v>2281.6471499999998</v>
      </c>
      <c r="D1626" s="5">
        <f>'Wind Output'!E1633</f>
        <v>9573.3333333333339</v>
      </c>
      <c r="E1626" s="5">
        <f t="shared" si="102"/>
        <v>10000</v>
      </c>
      <c r="F1626" s="10">
        <f t="shared" si="100"/>
        <v>10674.998548086965</v>
      </c>
      <c r="G1626" s="10">
        <f>IF(F1626&gt;0,MIN('Hourly Model'!$E$8*1000-E1626,F1626),MAX(-E1626,F1626))</f>
        <v>0</v>
      </c>
      <c r="I1626" s="10">
        <f t="shared" si="103"/>
        <v>0</v>
      </c>
    </row>
    <row r="1627" spans="1:9" x14ac:dyDescent="0.2">
      <c r="A1627" s="11">
        <f t="shared" si="101"/>
        <v>43533.708333329392</v>
      </c>
      <c r="B1627" s="5">
        <f>'Load Profile'!E1630</f>
        <v>1560.2410303744971</v>
      </c>
      <c r="C1627" s="5">
        <f>'Solar Output'!E1631</f>
        <v>228.71430000000001</v>
      </c>
      <c r="D1627" s="5">
        <f>'Wind Output'!E1634</f>
        <v>2773.3333333333335</v>
      </c>
      <c r="E1627" s="5">
        <f t="shared" si="102"/>
        <v>10000</v>
      </c>
      <c r="F1627" s="10">
        <f t="shared" si="100"/>
        <v>1441.8066029588365</v>
      </c>
      <c r="G1627" s="10">
        <f>IF(F1627&gt;0,MIN('Hourly Model'!$E$8*1000-E1627,F1627),MAX(-E1627,F1627))</f>
        <v>0</v>
      </c>
      <c r="I1627" s="10">
        <f t="shared" si="103"/>
        <v>0</v>
      </c>
    </row>
    <row r="1628" spans="1:9" x14ac:dyDescent="0.2">
      <c r="A1628" s="11">
        <f t="shared" si="101"/>
        <v>43533.749999996056</v>
      </c>
      <c r="B1628" s="5">
        <f>'Load Profile'!E1631</f>
        <v>1862.7441371159939</v>
      </c>
      <c r="C1628" s="5">
        <f>'Solar Output'!E1632</f>
        <v>0</v>
      </c>
      <c r="D1628" s="5">
        <f>'Wind Output'!E1635</f>
        <v>4266.666666666667</v>
      </c>
      <c r="E1628" s="5">
        <f t="shared" si="102"/>
        <v>10000</v>
      </c>
      <c r="F1628" s="10">
        <f t="shared" si="100"/>
        <v>2403.9225295506731</v>
      </c>
      <c r="G1628" s="10">
        <f>IF(F1628&gt;0,MIN('Hourly Model'!$E$8*1000-E1628,F1628),MAX(-E1628,F1628))</f>
        <v>0</v>
      </c>
      <c r="I1628" s="10">
        <f t="shared" si="103"/>
        <v>0</v>
      </c>
    </row>
    <row r="1629" spans="1:9" x14ac:dyDescent="0.2">
      <c r="A1629" s="11">
        <f t="shared" si="101"/>
        <v>43533.791666662721</v>
      </c>
      <c r="B1629" s="5">
        <f>'Load Profile'!E1632</f>
        <v>2060.8885058002161</v>
      </c>
      <c r="C1629" s="5">
        <f>'Solar Output'!E1633</f>
        <v>0</v>
      </c>
      <c r="D1629" s="5">
        <f>'Wind Output'!E1636</f>
        <v>4266.666666666667</v>
      </c>
      <c r="E1629" s="5">
        <f t="shared" si="102"/>
        <v>10000</v>
      </c>
      <c r="F1629" s="10">
        <f t="shared" si="100"/>
        <v>2205.7781608664509</v>
      </c>
      <c r="G1629" s="10">
        <f>IF(F1629&gt;0,MIN('Hourly Model'!$E$8*1000-E1629,F1629),MAX(-E1629,F1629))</f>
        <v>0</v>
      </c>
      <c r="I1629" s="10">
        <f t="shared" si="103"/>
        <v>0</v>
      </c>
    </row>
    <row r="1630" spans="1:9" x14ac:dyDescent="0.2">
      <c r="A1630" s="11">
        <f t="shared" si="101"/>
        <v>43533.833333329385</v>
      </c>
      <c r="B1630" s="5">
        <f>'Load Profile'!E1633</f>
        <v>2113.3058928646483</v>
      </c>
      <c r="C1630" s="5">
        <f>'Solar Output'!E1634</f>
        <v>0</v>
      </c>
      <c r="D1630" s="5">
        <f>'Wind Output'!E1637</f>
        <v>6160</v>
      </c>
      <c r="E1630" s="5">
        <f t="shared" si="102"/>
        <v>10000</v>
      </c>
      <c r="F1630" s="10">
        <f t="shared" si="100"/>
        <v>4046.6941071353517</v>
      </c>
      <c r="G1630" s="10">
        <f>IF(F1630&gt;0,MIN('Hourly Model'!$E$8*1000-E1630,F1630),MAX(-E1630,F1630))</f>
        <v>0</v>
      </c>
      <c r="I1630" s="10">
        <f t="shared" si="103"/>
        <v>0</v>
      </c>
    </row>
    <row r="1631" spans="1:9" x14ac:dyDescent="0.2">
      <c r="A1631" s="11">
        <f t="shared" si="101"/>
        <v>43533.874999996049</v>
      </c>
      <c r="B1631" s="5">
        <f>'Load Profile'!E1634</f>
        <v>1932.8819358154694</v>
      </c>
      <c r="C1631" s="5">
        <f>'Solar Output'!E1635</f>
        <v>0</v>
      </c>
      <c r="D1631" s="5">
        <f>'Wind Output'!E1638</f>
        <v>6160</v>
      </c>
      <c r="E1631" s="5">
        <f t="shared" si="102"/>
        <v>10000</v>
      </c>
      <c r="F1631" s="10">
        <f t="shared" si="100"/>
        <v>4227.1180641845303</v>
      </c>
      <c r="G1631" s="10">
        <f>IF(F1631&gt;0,MIN('Hourly Model'!$E$8*1000-E1631,F1631),MAX(-E1631,F1631))</f>
        <v>0</v>
      </c>
      <c r="I1631" s="10">
        <f t="shared" si="103"/>
        <v>0</v>
      </c>
    </row>
    <row r="1632" spans="1:9" x14ac:dyDescent="0.2">
      <c r="A1632" s="11">
        <f t="shared" si="101"/>
        <v>43533.916666662713</v>
      </c>
      <c r="B1632" s="5">
        <f>'Load Profile'!E1635</f>
        <v>1595.0655386528467</v>
      </c>
      <c r="C1632" s="5">
        <f>'Solar Output'!E1636</f>
        <v>0</v>
      </c>
      <c r="D1632" s="5">
        <f>'Wind Output'!E1639</f>
        <v>4266.666666666667</v>
      </c>
      <c r="E1632" s="5">
        <f t="shared" si="102"/>
        <v>10000</v>
      </c>
      <c r="F1632" s="10">
        <f t="shared" si="100"/>
        <v>2671.60112801382</v>
      </c>
      <c r="G1632" s="10">
        <f>IF(F1632&gt;0,MIN('Hourly Model'!$E$8*1000-E1632,F1632),MAX(-E1632,F1632))</f>
        <v>0</v>
      </c>
      <c r="I1632" s="10">
        <f t="shared" si="103"/>
        <v>0</v>
      </c>
    </row>
    <row r="1633" spans="1:9" x14ac:dyDescent="0.2">
      <c r="A1633" s="11">
        <f t="shared" si="101"/>
        <v>43533.958333329378</v>
      </c>
      <c r="B1633" s="5">
        <f>'Load Profile'!E1636</f>
        <v>1275.132429825253</v>
      </c>
      <c r="C1633" s="5">
        <f>'Solar Output'!E1637</f>
        <v>0</v>
      </c>
      <c r="D1633" s="5">
        <f>'Wind Output'!E1640</f>
        <v>4266.666666666667</v>
      </c>
      <c r="E1633" s="5">
        <f t="shared" si="102"/>
        <v>10000</v>
      </c>
      <c r="F1633" s="10">
        <f t="shared" si="100"/>
        <v>2991.534236841414</v>
      </c>
      <c r="G1633" s="10">
        <f>IF(F1633&gt;0,MIN('Hourly Model'!$E$8*1000-E1633,F1633),MAX(-E1633,F1633))</f>
        <v>0</v>
      </c>
      <c r="I1633" s="10">
        <f t="shared" si="103"/>
        <v>0</v>
      </c>
    </row>
    <row r="1634" spans="1:9" x14ac:dyDescent="0.2">
      <c r="A1634" s="11">
        <f t="shared" si="101"/>
        <v>43533.999999996042</v>
      </c>
      <c r="B1634" s="5">
        <f>'Load Profile'!E1637</f>
        <v>938.36974598383006</v>
      </c>
      <c r="C1634" s="5">
        <f>'Solar Output'!E1638</f>
        <v>0</v>
      </c>
      <c r="D1634" s="5">
        <f>'Wind Output'!E1641</f>
        <v>1666.6666666666667</v>
      </c>
      <c r="E1634" s="5">
        <f t="shared" si="102"/>
        <v>10000</v>
      </c>
      <c r="F1634" s="10">
        <f t="shared" si="100"/>
        <v>728.29692068283669</v>
      </c>
      <c r="G1634" s="10">
        <f>IF(F1634&gt;0,MIN('Hourly Model'!$E$8*1000-E1634,F1634),MAX(-E1634,F1634))</f>
        <v>0</v>
      </c>
      <c r="I1634" s="10">
        <f t="shared" si="103"/>
        <v>0</v>
      </c>
    </row>
    <row r="1635" spans="1:9" x14ac:dyDescent="0.2">
      <c r="A1635" s="11">
        <f t="shared" si="101"/>
        <v>43534.041666662706</v>
      </c>
      <c r="B1635" s="5">
        <f>'Load Profile'!E1638</f>
        <v>810.87012004477299</v>
      </c>
      <c r="C1635" s="5">
        <f>'Solar Output'!E1639</f>
        <v>0</v>
      </c>
      <c r="D1635" s="5">
        <f>'Wind Output'!E1642</f>
        <v>873.33333333333337</v>
      </c>
      <c r="E1635" s="5">
        <f t="shared" si="102"/>
        <v>10000</v>
      </c>
      <c r="F1635" s="10">
        <f t="shared" si="100"/>
        <v>62.463213288560382</v>
      </c>
      <c r="G1635" s="10">
        <f>IF(F1635&gt;0,MIN('Hourly Model'!$E$8*1000-E1635,F1635),MAX(-E1635,F1635))</f>
        <v>0</v>
      </c>
      <c r="I1635" s="10">
        <f t="shared" si="103"/>
        <v>0</v>
      </c>
    </row>
    <row r="1636" spans="1:9" x14ac:dyDescent="0.2">
      <c r="A1636" s="11">
        <f t="shared" si="101"/>
        <v>43534.08333332937</v>
      </c>
      <c r="B1636" s="5">
        <f>'Load Profile'!E1639</f>
        <v>759.33179238715024</v>
      </c>
      <c r="C1636" s="5">
        <f>'Solar Output'!E1640</f>
        <v>0</v>
      </c>
      <c r="D1636" s="5">
        <f>'Wind Output'!E1643</f>
        <v>0</v>
      </c>
      <c r="E1636" s="5">
        <f t="shared" si="102"/>
        <v>10000</v>
      </c>
      <c r="F1636" s="10">
        <f t="shared" si="100"/>
        <v>-759.33179238715024</v>
      </c>
      <c r="G1636" s="10">
        <f>IF(F1636&gt;0,MIN('Hourly Model'!$E$8*1000-E1636,F1636),MAX(-E1636,F1636))</f>
        <v>-759.33179238715024</v>
      </c>
      <c r="I1636" s="10">
        <f t="shared" si="103"/>
        <v>0</v>
      </c>
    </row>
    <row r="1637" spans="1:9" x14ac:dyDescent="0.2">
      <c r="A1637" s="11">
        <f t="shared" si="101"/>
        <v>43534.124999996035</v>
      </c>
      <c r="B1637" s="5">
        <f>'Load Profile'!E1640</f>
        <v>749.77011483769456</v>
      </c>
      <c r="C1637" s="5">
        <f>'Solar Output'!E1641</f>
        <v>0</v>
      </c>
      <c r="D1637" s="5">
        <f>'Wind Output'!E1644</f>
        <v>0</v>
      </c>
      <c r="E1637" s="5">
        <f t="shared" si="102"/>
        <v>9240.6682076128491</v>
      </c>
      <c r="F1637" s="10">
        <f t="shared" si="100"/>
        <v>-749.77011483769456</v>
      </c>
      <c r="G1637" s="10">
        <f>IF(F1637&gt;0,MIN('Hourly Model'!$E$8*1000-E1637,F1637),MAX(-E1637,F1637))</f>
        <v>-749.77011483769456</v>
      </c>
      <c r="I1637" s="10">
        <f t="shared" si="103"/>
        <v>0</v>
      </c>
    </row>
    <row r="1638" spans="1:9" x14ac:dyDescent="0.2">
      <c r="A1638" s="11">
        <f t="shared" si="101"/>
        <v>43534.166666662699</v>
      </c>
      <c r="B1638" s="5">
        <f>'Load Profile'!E1641</f>
        <v>750.20349568542667</v>
      </c>
      <c r="C1638" s="5">
        <f>'Solar Output'!E1642</f>
        <v>0</v>
      </c>
      <c r="D1638" s="5">
        <f>'Wind Output'!E1645</f>
        <v>0</v>
      </c>
      <c r="E1638" s="5">
        <f t="shared" si="102"/>
        <v>8490.8980927751545</v>
      </c>
      <c r="F1638" s="10">
        <f t="shared" si="100"/>
        <v>-750.20349568542667</v>
      </c>
      <c r="G1638" s="10">
        <f>IF(F1638&gt;0,MIN('Hourly Model'!$E$8*1000-E1638,F1638),MAX(-E1638,F1638))</f>
        <v>-750.20349568542667</v>
      </c>
      <c r="I1638" s="10">
        <f t="shared" si="103"/>
        <v>0</v>
      </c>
    </row>
    <row r="1639" spans="1:9" x14ac:dyDescent="0.2">
      <c r="A1639" s="11">
        <f t="shared" si="101"/>
        <v>43534.208333329363</v>
      </c>
      <c r="B1639" s="5">
        <f>'Load Profile'!E1642</f>
        <v>811.12536220114339</v>
      </c>
      <c r="C1639" s="5">
        <f>'Solar Output'!E1643</f>
        <v>0</v>
      </c>
      <c r="D1639" s="5">
        <f>'Wind Output'!E1646</f>
        <v>0</v>
      </c>
      <c r="E1639" s="5">
        <f t="shared" si="102"/>
        <v>7740.6945970897277</v>
      </c>
      <c r="F1639" s="10">
        <f t="shared" si="100"/>
        <v>-811.12536220114339</v>
      </c>
      <c r="G1639" s="10">
        <f>IF(F1639&gt;0,MIN('Hourly Model'!$E$8*1000-E1639,F1639),MAX(-E1639,F1639))</f>
        <v>-811.12536220114339</v>
      </c>
      <c r="I1639" s="10">
        <f t="shared" si="103"/>
        <v>0</v>
      </c>
    </row>
    <row r="1640" spans="1:9" x14ac:dyDescent="0.2">
      <c r="A1640" s="11">
        <f t="shared" si="101"/>
        <v>43534.249999996027</v>
      </c>
      <c r="B1640" s="5">
        <f>'Load Profile'!E1643</f>
        <v>980.2068640683176</v>
      </c>
      <c r="C1640" s="5">
        <f>'Solar Output'!E1644</f>
        <v>462.92905000000002</v>
      </c>
      <c r="D1640" s="5">
        <f>'Wind Output'!E1647</f>
        <v>286.66666666666669</v>
      </c>
      <c r="E1640" s="5">
        <f t="shared" si="102"/>
        <v>6929.5692348885841</v>
      </c>
      <c r="F1640" s="10">
        <f t="shared" si="100"/>
        <v>-230.6111474016509</v>
      </c>
      <c r="G1640" s="10">
        <f>IF(F1640&gt;0,MIN('Hourly Model'!$E$8*1000-E1640,F1640),MAX(-E1640,F1640))</f>
        <v>-230.6111474016509</v>
      </c>
      <c r="I1640" s="10">
        <f t="shared" si="103"/>
        <v>0</v>
      </c>
    </row>
    <row r="1641" spans="1:9" x14ac:dyDescent="0.2">
      <c r="A1641" s="11">
        <f t="shared" si="101"/>
        <v>43534.291666662692</v>
      </c>
      <c r="B1641" s="5">
        <f>'Load Profile'!E1644</f>
        <v>1206.1934898470654</v>
      </c>
      <c r="C1641" s="5">
        <f>'Solar Output'!E1645</f>
        <v>1107.5293499999998</v>
      </c>
      <c r="D1641" s="5">
        <f>'Wind Output'!E1648</f>
        <v>0</v>
      </c>
      <c r="E1641" s="5">
        <f t="shared" si="102"/>
        <v>6698.9580874869334</v>
      </c>
      <c r="F1641" s="10">
        <f t="shared" si="100"/>
        <v>-98.664139847065599</v>
      </c>
      <c r="G1641" s="10">
        <f>IF(F1641&gt;0,MIN('Hourly Model'!$E$8*1000-E1641,F1641),MAX(-E1641,F1641))</f>
        <v>-98.664139847065599</v>
      </c>
      <c r="I1641" s="10">
        <f t="shared" si="103"/>
        <v>0</v>
      </c>
    </row>
    <row r="1642" spans="1:9" x14ac:dyDescent="0.2">
      <c r="A1642" s="11">
        <f t="shared" si="101"/>
        <v>43534.333333329356</v>
      </c>
      <c r="B1642" s="5">
        <f>'Load Profile'!E1645</f>
        <v>1125.1662436543202</v>
      </c>
      <c r="C1642" s="5">
        <f>'Solar Output'!E1646</f>
        <v>2910.5441999999998</v>
      </c>
      <c r="D1642" s="5">
        <f>'Wind Output'!E1649</f>
        <v>0</v>
      </c>
      <c r="E1642" s="5">
        <f t="shared" si="102"/>
        <v>6600.2939476398678</v>
      </c>
      <c r="F1642" s="10">
        <f t="shared" si="100"/>
        <v>1785.3779563456796</v>
      </c>
      <c r="G1642" s="10">
        <f>IF(F1642&gt;0,MIN('Hourly Model'!$E$8*1000-E1642,F1642),MAX(-E1642,F1642))</f>
        <v>1785.3779563456796</v>
      </c>
      <c r="I1642" s="10">
        <f t="shared" si="103"/>
        <v>0</v>
      </c>
    </row>
    <row r="1643" spans="1:9" x14ac:dyDescent="0.2">
      <c r="A1643" s="11">
        <f t="shared" si="101"/>
        <v>43534.37499999602</v>
      </c>
      <c r="B1643" s="5">
        <f>'Load Profile'!E1646</f>
        <v>1026.0156179813919</v>
      </c>
      <c r="C1643" s="5">
        <f>'Solar Output'!E1647</f>
        <v>3983.0893999999998</v>
      </c>
      <c r="D1643" s="5">
        <f>'Wind Output'!E1650</f>
        <v>0</v>
      </c>
      <c r="E1643" s="5">
        <f t="shared" si="102"/>
        <v>8385.671903985547</v>
      </c>
      <c r="F1643" s="10">
        <f t="shared" si="100"/>
        <v>2957.0737820186077</v>
      </c>
      <c r="G1643" s="10">
        <f>IF(F1643&gt;0,MIN('Hourly Model'!$E$8*1000-E1643,F1643),MAX(-E1643,F1643))</f>
        <v>1614.328096014453</v>
      </c>
      <c r="I1643" s="10">
        <f t="shared" si="103"/>
        <v>0</v>
      </c>
    </row>
    <row r="1644" spans="1:9" x14ac:dyDescent="0.2">
      <c r="A1644" s="11">
        <f t="shared" si="101"/>
        <v>43534.416666662684</v>
      </c>
      <c r="B1644" s="5">
        <f>'Load Profile'!E1647</f>
        <v>1048.7924831751998</v>
      </c>
      <c r="C1644" s="5">
        <f>'Solar Output'!E1648</f>
        <v>5626.9051499999996</v>
      </c>
      <c r="D1644" s="5">
        <f>'Wind Output'!E1651</f>
        <v>0</v>
      </c>
      <c r="E1644" s="5">
        <f t="shared" si="102"/>
        <v>10000</v>
      </c>
      <c r="F1644" s="10">
        <f t="shared" si="100"/>
        <v>4578.1126668247998</v>
      </c>
      <c r="G1644" s="10">
        <f>IF(F1644&gt;0,MIN('Hourly Model'!$E$8*1000-E1644,F1644),MAX(-E1644,F1644))</f>
        <v>0</v>
      </c>
      <c r="I1644" s="10">
        <f t="shared" si="103"/>
        <v>0</v>
      </c>
    </row>
    <row r="1645" spans="1:9" x14ac:dyDescent="0.2">
      <c r="A1645" s="11">
        <f t="shared" si="101"/>
        <v>43534.458333329349</v>
      </c>
      <c r="B1645" s="5">
        <f>'Load Profile'!E1648</f>
        <v>1030.8849478951754</v>
      </c>
      <c r="C1645" s="5">
        <f>'Solar Output'!E1649</f>
        <v>6781.0543500000003</v>
      </c>
      <c r="D1645" s="5">
        <f>'Wind Output'!E1652</f>
        <v>0</v>
      </c>
      <c r="E1645" s="5">
        <f t="shared" si="102"/>
        <v>10000</v>
      </c>
      <c r="F1645" s="10">
        <f t="shared" si="100"/>
        <v>5750.1694021048252</v>
      </c>
      <c r="G1645" s="10">
        <f>IF(F1645&gt;0,MIN('Hourly Model'!$E$8*1000-E1645,F1645),MAX(-E1645,F1645))</f>
        <v>0</v>
      </c>
      <c r="I1645" s="10">
        <f t="shared" si="103"/>
        <v>0</v>
      </c>
    </row>
    <row r="1646" spans="1:9" x14ac:dyDescent="0.2">
      <c r="A1646" s="11">
        <f t="shared" si="101"/>
        <v>43534.499999996013</v>
      </c>
      <c r="B1646" s="5">
        <f>'Load Profile'!E1649</f>
        <v>1003.1266262042059</v>
      </c>
      <c r="C1646" s="5">
        <f>'Solar Output'!E1650</f>
        <v>7199.496799999999</v>
      </c>
      <c r="D1646" s="5">
        <f>'Wind Output'!E1653</f>
        <v>0</v>
      </c>
      <c r="E1646" s="5">
        <f t="shared" si="102"/>
        <v>10000</v>
      </c>
      <c r="F1646" s="10">
        <f t="shared" si="100"/>
        <v>6196.3701737957927</v>
      </c>
      <c r="G1646" s="10">
        <f>IF(F1646&gt;0,MIN('Hourly Model'!$E$8*1000-E1646,F1646),MAX(-E1646,F1646))</f>
        <v>0</v>
      </c>
      <c r="I1646" s="10">
        <f t="shared" si="103"/>
        <v>0</v>
      </c>
    </row>
    <row r="1647" spans="1:9" x14ac:dyDescent="0.2">
      <c r="A1647" s="11">
        <f t="shared" si="101"/>
        <v>43534.541666662677</v>
      </c>
      <c r="B1647" s="5">
        <f>'Load Profile'!E1650</f>
        <v>973.25256101776949</v>
      </c>
      <c r="C1647" s="5">
        <f>'Solar Output'!E1651</f>
        <v>7843.9866999999995</v>
      </c>
      <c r="D1647" s="5">
        <f>'Wind Output'!E1654</f>
        <v>0</v>
      </c>
      <c r="E1647" s="5">
        <f t="shared" si="102"/>
        <v>10000</v>
      </c>
      <c r="F1647" s="10">
        <f t="shared" si="100"/>
        <v>6870.7341389822304</v>
      </c>
      <c r="G1647" s="10">
        <f>IF(F1647&gt;0,MIN('Hourly Model'!$E$8*1000-E1647,F1647),MAX(-E1647,F1647))</f>
        <v>0</v>
      </c>
      <c r="I1647" s="10">
        <f t="shared" si="103"/>
        <v>0</v>
      </c>
    </row>
    <row r="1648" spans="1:9" x14ac:dyDescent="0.2">
      <c r="A1648" s="11">
        <f t="shared" si="101"/>
        <v>43534.583333329341</v>
      </c>
      <c r="B1648" s="5">
        <f>'Load Profile'!E1651</f>
        <v>964.47223372411599</v>
      </c>
      <c r="C1648" s="5">
        <f>'Solar Output'!E1652</f>
        <v>6552.9288499999993</v>
      </c>
      <c r="D1648" s="5">
        <f>'Wind Output'!E1655</f>
        <v>0</v>
      </c>
      <c r="E1648" s="5">
        <f t="shared" si="102"/>
        <v>10000</v>
      </c>
      <c r="F1648" s="10">
        <f t="shared" si="100"/>
        <v>5588.4566162758838</v>
      </c>
      <c r="G1648" s="10">
        <f>IF(F1648&gt;0,MIN('Hourly Model'!$E$8*1000-E1648,F1648),MAX(-E1648,F1648))</f>
        <v>0</v>
      </c>
      <c r="I1648" s="10">
        <f t="shared" si="103"/>
        <v>0</v>
      </c>
    </row>
    <row r="1649" spans="1:9" x14ac:dyDescent="0.2">
      <c r="A1649" s="11">
        <f t="shared" si="101"/>
        <v>43534.624999996005</v>
      </c>
      <c r="B1649" s="5">
        <f>'Load Profile'!E1652</f>
        <v>1006.2454105903744</v>
      </c>
      <c r="C1649" s="5">
        <f>'Solar Output'!E1653</f>
        <v>4627.3837999999996</v>
      </c>
      <c r="D1649" s="5">
        <f>'Wind Output'!E1656</f>
        <v>0</v>
      </c>
      <c r="E1649" s="5">
        <f t="shared" si="102"/>
        <v>10000</v>
      </c>
      <c r="F1649" s="10">
        <f t="shared" si="100"/>
        <v>3621.1383894096252</v>
      </c>
      <c r="G1649" s="10">
        <f>IF(F1649&gt;0,MIN('Hourly Model'!$E$8*1000-E1649,F1649),MAX(-E1649,F1649))</f>
        <v>0</v>
      </c>
      <c r="I1649" s="10">
        <f t="shared" si="103"/>
        <v>0</v>
      </c>
    </row>
    <row r="1650" spans="1:9" x14ac:dyDescent="0.2">
      <c r="A1650" s="11">
        <f t="shared" si="101"/>
        <v>43534.66666666267</v>
      </c>
      <c r="B1650" s="5">
        <f>'Load Profile'!E1653</f>
        <v>1186.6660093799626</v>
      </c>
      <c r="C1650" s="5">
        <f>'Solar Output'!E1654</f>
        <v>2194.9463499999997</v>
      </c>
      <c r="D1650" s="5">
        <f>'Wind Output'!E1657</f>
        <v>0</v>
      </c>
      <c r="E1650" s="5">
        <f t="shared" si="102"/>
        <v>10000</v>
      </c>
      <c r="F1650" s="10">
        <f t="shared" si="100"/>
        <v>1008.2803406200371</v>
      </c>
      <c r="G1650" s="10">
        <f>IF(F1650&gt;0,MIN('Hourly Model'!$E$8*1000-E1650,F1650),MAX(-E1650,F1650))</f>
        <v>0</v>
      </c>
      <c r="I1650" s="10">
        <f t="shared" si="103"/>
        <v>0</v>
      </c>
    </row>
    <row r="1651" spans="1:9" x14ac:dyDescent="0.2">
      <c r="A1651" s="11">
        <f t="shared" si="101"/>
        <v>43534.708333329334</v>
      </c>
      <c r="B1651" s="5">
        <f>'Load Profile'!E1654</f>
        <v>1562.9839837838438</v>
      </c>
      <c r="C1651" s="5">
        <f>'Solar Output'!E1655</f>
        <v>197.56539999999998</v>
      </c>
      <c r="D1651" s="5">
        <f>'Wind Output'!E1658</f>
        <v>0</v>
      </c>
      <c r="E1651" s="5">
        <f t="shared" si="102"/>
        <v>10000</v>
      </c>
      <c r="F1651" s="10">
        <f t="shared" si="100"/>
        <v>-1365.4185837838438</v>
      </c>
      <c r="G1651" s="10">
        <f>IF(F1651&gt;0,MIN('Hourly Model'!$E$8*1000-E1651,F1651),MAX(-E1651,F1651))</f>
        <v>-1365.4185837838438</v>
      </c>
      <c r="I1651" s="10">
        <f t="shared" si="103"/>
        <v>0</v>
      </c>
    </row>
    <row r="1652" spans="1:9" x14ac:dyDescent="0.2">
      <c r="A1652" s="11">
        <f t="shared" si="101"/>
        <v>43534.749999995998</v>
      </c>
      <c r="B1652" s="5">
        <f>'Load Profile'!E1655</f>
        <v>1862.6439608760661</v>
      </c>
      <c r="C1652" s="5">
        <f>'Solar Output'!E1656</f>
        <v>0</v>
      </c>
      <c r="D1652" s="5">
        <f>'Wind Output'!E1659</f>
        <v>0</v>
      </c>
      <c r="E1652" s="5">
        <f t="shared" si="102"/>
        <v>8634.5814162161569</v>
      </c>
      <c r="F1652" s="10">
        <f t="shared" si="100"/>
        <v>-1862.6439608760661</v>
      </c>
      <c r="G1652" s="10">
        <f>IF(F1652&gt;0,MIN('Hourly Model'!$E$8*1000-E1652,F1652),MAX(-E1652,F1652))</f>
        <v>-1862.6439608760661</v>
      </c>
      <c r="I1652" s="10">
        <f t="shared" si="103"/>
        <v>0</v>
      </c>
    </row>
    <row r="1653" spans="1:9" x14ac:dyDescent="0.2">
      <c r="A1653" s="11">
        <f t="shared" si="101"/>
        <v>43534.791666662662</v>
      </c>
      <c r="B1653" s="5">
        <f>'Load Profile'!E1656</f>
        <v>2058.4430446935203</v>
      </c>
      <c r="C1653" s="5">
        <f>'Solar Output'!E1657</f>
        <v>0</v>
      </c>
      <c r="D1653" s="5">
        <f>'Wind Output'!E1660</f>
        <v>1666.6666666666667</v>
      </c>
      <c r="E1653" s="5">
        <f t="shared" si="102"/>
        <v>6771.9374553400903</v>
      </c>
      <c r="F1653" s="10">
        <f t="shared" si="100"/>
        <v>-391.77637802685354</v>
      </c>
      <c r="G1653" s="10">
        <f>IF(F1653&gt;0,MIN('Hourly Model'!$E$8*1000-E1653,F1653),MAX(-E1653,F1653))</f>
        <v>-391.77637802685354</v>
      </c>
      <c r="I1653" s="10">
        <f t="shared" si="103"/>
        <v>0</v>
      </c>
    </row>
    <row r="1654" spans="1:9" x14ac:dyDescent="0.2">
      <c r="A1654" s="11">
        <f t="shared" si="101"/>
        <v>43534.833333329327</v>
      </c>
      <c r="B1654" s="5">
        <f>'Load Profile'!E1657</f>
        <v>2108.730005587538</v>
      </c>
      <c r="C1654" s="5">
        <f>'Solar Output'!E1658</f>
        <v>0</v>
      </c>
      <c r="D1654" s="5">
        <f>'Wind Output'!E1661</f>
        <v>9573.3333333333339</v>
      </c>
      <c r="E1654" s="5">
        <f t="shared" si="102"/>
        <v>6380.161077313237</v>
      </c>
      <c r="F1654" s="10">
        <f t="shared" si="100"/>
        <v>7464.6033277457955</v>
      </c>
      <c r="G1654" s="10">
        <f>IF(F1654&gt;0,MIN('Hourly Model'!$E$8*1000-E1654,F1654),MAX(-E1654,F1654))</f>
        <v>3619.838922686763</v>
      </c>
      <c r="I1654" s="10">
        <f t="shared" si="103"/>
        <v>0</v>
      </c>
    </row>
    <row r="1655" spans="1:9" x14ac:dyDescent="0.2">
      <c r="A1655" s="11">
        <f t="shared" si="101"/>
        <v>43534.874999995991</v>
      </c>
      <c r="B1655" s="5">
        <f>'Load Profile'!E1658</f>
        <v>1930.1291451248871</v>
      </c>
      <c r="C1655" s="5">
        <f>'Solar Output'!E1659</f>
        <v>0</v>
      </c>
      <c r="D1655" s="5">
        <f>'Wind Output'!E1662</f>
        <v>9573.3333333333339</v>
      </c>
      <c r="E1655" s="5">
        <f t="shared" si="102"/>
        <v>10000</v>
      </c>
      <c r="F1655" s="10">
        <f t="shared" si="100"/>
        <v>7643.2041882084468</v>
      </c>
      <c r="G1655" s="10">
        <f>IF(F1655&gt;0,MIN('Hourly Model'!$E$8*1000-E1655,F1655),MAX(-E1655,F1655))</f>
        <v>0</v>
      </c>
      <c r="I1655" s="10">
        <f t="shared" si="103"/>
        <v>0</v>
      </c>
    </row>
    <row r="1656" spans="1:9" x14ac:dyDescent="0.2">
      <c r="A1656" s="11">
        <f t="shared" si="101"/>
        <v>43534.916666662655</v>
      </c>
      <c r="B1656" s="5">
        <f>'Load Profile'!E1659</f>
        <v>1598.0107090087092</v>
      </c>
      <c r="C1656" s="5">
        <f>'Solar Output'!E1660</f>
        <v>0</v>
      </c>
      <c r="D1656" s="5">
        <f>'Wind Output'!E1663</f>
        <v>6160</v>
      </c>
      <c r="E1656" s="5">
        <f t="shared" si="102"/>
        <v>10000</v>
      </c>
      <c r="F1656" s="10">
        <f t="shared" si="100"/>
        <v>4561.9892909912905</v>
      </c>
      <c r="G1656" s="10">
        <f>IF(F1656&gt;0,MIN('Hourly Model'!$E$8*1000-E1656,F1656),MAX(-E1656,F1656))</f>
        <v>0</v>
      </c>
      <c r="I1656" s="10">
        <f t="shared" si="103"/>
        <v>0</v>
      </c>
    </row>
    <row r="1657" spans="1:9" x14ac:dyDescent="0.2">
      <c r="A1657" s="11">
        <f t="shared" si="101"/>
        <v>43534.958333329319</v>
      </c>
      <c r="B1657" s="5">
        <f>'Load Profile'!E1660</f>
        <v>1278.1875815180329</v>
      </c>
      <c r="C1657" s="5">
        <f>'Solar Output'!E1661</f>
        <v>0</v>
      </c>
      <c r="D1657" s="5">
        <f>'Wind Output'!E1664</f>
        <v>4266.666666666667</v>
      </c>
      <c r="E1657" s="5">
        <f t="shared" si="102"/>
        <v>10000</v>
      </c>
      <c r="F1657" s="10">
        <f t="shared" si="100"/>
        <v>2988.4790851486341</v>
      </c>
      <c r="G1657" s="10">
        <f>IF(F1657&gt;0,MIN('Hourly Model'!$E$8*1000-E1657,F1657),MAX(-E1657,F1657))</f>
        <v>0</v>
      </c>
      <c r="I1657" s="10">
        <f t="shared" si="103"/>
        <v>0</v>
      </c>
    </row>
    <row r="1658" spans="1:9" x14ac:dyDescent="0.2">
      <c r="A1658" s="11">
        <f t="shared" si="101"/>
        <v>43534.999999995984</v>
      </c>
      <c r="B1658" s="5">
        <f>'Load Profile'!E1661</f>
        <v>953.20903058298472</v>
      </c>
      <c r="C1658" s="5">
        <f>'Solar Output'!E1662</f>
        <v>0</v>
      </c>
      <c r="D1658" s="5">
        <f>'Wind Output'!E1665</f>
        <v>2773.3333333333335</v>
      </c>
      <c r="E1658" s="5">
        <f t="shared" si="102"/>
        <v>10000</v>
      </c>
      <c r="F1658" s="10">
        <f t="shared" si="100"/>
        <v>1820.1243027503488</v>
      </c>
      <c r="G1658" s="10">
        <f>IF(F1658&gt;0,MIN('Hourly Model'!$E$8*1000-E1658,F1658),MAX(-E1658,F1658))</f>
        <v>0</v>
      </c>
      <c r="I1658" s="10">
        <f t="shared" si="103"/>
        <v>0</v>
      </c>
    </row>
    <row r="1659" spans="1:9" x14ac:dyDescent="0.2">
      <c r="A1659" s="11">
        <f t="shared" si="101"/>
        <v>43535.041666662648</v>
      </c>
      <c r="B1659" s="5">
        <f>'Load Profile'!E1662</f>
        <v>826.74870719156718</v>
      </c>
      <c r="C1659" s="5">
        <f>'Solar Output'!E1663</f>
        <v>0</v>
      </c>
      <c r="D1659" s="5">
        <f>'Wind Output'!E1666</f>
        <v>2773.3333333333335</v>
      </c>
      <c r="E1659" s="5">
        <f t="shared" si="102"/>
        <v>10000</v>
      </c>
      <c r="F1659" s="10">
        <f t="shared" si="100"/>
        <v>1946.5846261417664</v>
      </c>
      <c r="G1659" s="10">
        <f>IF(F1659&gt;0,MIN('Hourly Model'!$E$8*1000-E1659,F1659),MAX(-E1659,F1659))</f>
        <v>0</v>
      </c>
      <c r="I1659" s="10">
        <f t="shared" si="103"/>
        <v>0</v>
      </c>
    </row>
    <row r="1660" spans="1:9" x14ac:dyDescent="0.2">
      <c r="A1660" s="11">
        <f t="shared" si="101"/>
        <v>43535.083333329312</v>
      </c>
      <c r="B1660" s="5">
        <f>'Load Profile'!E1663</f>
        <v>775.06078271970512</v>
      </c>
      <c r="C1660" s="5">
        <f>'Solar Output'!E1664</f>
        <v>0</v>
      </c>
      <c r="D1660" s="5">
        <f>'Wind Output'!E1667</f>
        <v>6160</v>
      </c>
      <c r="E1660" s="5">
        <f t="shared" si="102"/>
        <v>10000</v>
      </c>
      <c r="F1660" s="10">
        <f t="shared" si="100"/>
        <v>5384.9392172802945</v>
      </c>
      <c r="G1660" s="10">
        <f>IF(F1660&gt;0,MIN('Hourly Model'!$E$8*1000-E1660,F1660),MAX(-E1660,F1660))</f>
        <v>0</v>
      </c>
      <c r="I1660" s="10">
        <f t="shared" si="103"/>
        <v>0</v>
      </c>
    </row>
    <row r="1661" spans="1:9" x14ac:dyDescent="0.2">
      <c r="A1661" s="11">
        <f t="shared" si="101"/>
        <v>43535.124999995976</v>
      </c>
      <c r="B1661" s="5">
        <f>'Load Profile'!E1664</f>
        <v>765.89658726616244</v>
      </c>
      <c r="C1661" s="5">
        <f>'Solar Output'!E1665</f>
        <v>0</v>
      </c>
      <c r="D1661" s="5">
        <f>'Wind Output'!E1668</f>
        <v>7873.333333333333</v>
      </c>
      <c r="E1661" s="5">
        <f t="shared" si="102"/>
        <v>10000</v>
      </c>
      <c r="F1661" s="10">
        <f t="shared" si="100"/>
        <v>7107.436746067171</v>
      </c>
      <c r="G1661" s="10">
        <f>IF(F1661&gt;0,MIN('Hourly Model'!$E$8*1000-E1661,F1661),MAX(-E1661,F1661))</f>
        <v>0</v>
      </c>
      <c r="I1661" s="10">
        <f t="shared" si="103"/>
        <v>0</v>
      </c>
    </row>
    <row r="1662" spans="1:9" x14ac:dyDescent="0.2">
      <c r="A1662" s="11">
        <f t="shared" si="101"/>
        <v>43535.166666662641</v>
      </c>
      <c r="B1662" s="5">
        <f>'Load Profile'!E1665</f>
        <v>771.41593684577083</v>
      </c>
      <c r="C1662" s="5">
        <f>'Solar Output'!E1666</f>
        <v>0</v>
      </c>
      <c r="D1662" s="5">
        <f>'Wind Output'!E1669</f>
        <v>9873.3333333333339</v>
      </c>
      <c r="E1662" s="5">
        <f t="shared" si="102"/>
        <v>10000</v>
      </c>
      <c r="F1662" s="10">
        <f t="shared" si="100"/>
        <v>9101.9173964875627</v>
      </c>
      <c r="G1662" s="10">
        <f>IF(F1662&gt;0,MIN('Hourly Model'!$E$8*1000-E1662,F1662),MAX(-E1662,F1662))</f>
        <v>0</v>
      </c>
      <c r="I1662" s="10">
        <f t="shared" si="103"/>
        <v>0</v>
      </c>
    </row>
    <row r="1663" spans="1:9" x14ac:dyDescent="0.2">
      <c r="A1663" s="11">
        <f t="shared" si="101"/>
        <v>43535.208333329305</v>
      </c>
      <c r="B1663" s="5">
        <f>'Load Profile'!E1666</f>
        <v>833.36648066876717</v>
      </c>
      <c r="C1663" s="5">
        <f>'Solar Output'!E1667</f>
        <v>0</v>
      </c>
      <c r="D1663" s="5">
        <f>'Wind Output'!E1670</f>
        <v>9573.3333333333339</v>
      </c>
      <c r="E1663" s="5">
        <f t="shared" si="102"/>
        <v>10000</v>
      </c>
      <c r="F1663" s="10">
        <f t="shared" si="100"/>
        <v>8739.9668526645673</v>
      </c>
      <c r="G1663" s="10">
        <f>IF(F1663&gt;0,MIN('Hourly Model'!$E$8*1000-E1663,F1663),MAX(-E1663,F1663))</f>
        <v>0</v>
      </c>
      <c r="I1663" s="10">
        <f t="shared" si="103"/>
        <v>0</v>
      </c>
    </row>
    <row r="1664" spans="1:9" x14ac:dyDescent="0.2">
      <c r="A1664" s="11">
        <f t="shared" si="101"/>
        <v>43535.249999995969</v>
      </c>
      <c r="B1664" s="5">
        <f>'Load Profile'!E1667</f>
        <v>1020.0515642484953</v>
      </c>
      <c r="C1664" s="5">
        <f>'Solar Output'!E1668</f>
        <v>419.85694999999998</v>
      </c>
      <c r="D1664" s="5">
        <f>'Wind Output'!E1671</f>
        <v>6160</v>
      </c>
      <c r="E1664" s="5">
        <f t="shared" si="102"/>
        <v>10000</v>
      </c>
      <c r="F1664" s="10">
        <f t="shared" si="100"/>
        <v>5559.8053857515051</v>
      </c>
      <c r="G1664" s="10">
        <f>IF(F1664&gt;0,MIN('Hourly Model'!$E$8*1000-E1664,F1664),MAX(-E1664,F1664))</f>
        <v>0</v>
      </c>
      <c r="I1664" s="10">
        <f t="shared" si="103"/>
        <v>0</v>
      </c>
    </row>
    <row r="1665" spans="1:9" x14ac:dyDescent="0.2">
      <c r="A1665" s="11">
        <f t="shared" si="101"/>
        <v>43535.291666662633</v>
      </c>
      <c r="B1665" s="5">
        <f>'Load Profile'!E1668</f>
        <v>1254.8985084896253</v>
      </c>
      <c r="C1665" s="5">
        <f>'Solar Output'!E1669</f>
        <v>1400.6206499999998</v>
      </c>
      <c r="D1665" s="5">
        <f>'Wind Output'!E1672</f>
        <v>9060</v>
      </c>
      <c r="E1665" s="5">
        <f t="shared" si="102"/>
        <v>10000</v>
      </c>
      <c r="F1665" s="10">
        <f t="shared" si="100"/>
        <v>9205.7221415103759</v>
      </c>
      <c r="G1665" s="10">
        <f>IF(F1665&gt;0,MIN('Hourly Model'!$E$8*1000-E1665,F1665),MAX(-E1665,F1665))</f>
        <v>0</v>
      </c>
      <c r="I1665" s="10">
        <f t="shared" si="103"/>
        <v>0</v>
      </c>
    </row>
    <row r="1666" spans="1:9" x14ac:dyDescent="0.2">
      <c r="A1666" s="11">
        <f t="shared" si="101"/>
        <v>43535.333333329298</v>
      </c>
      <c r="B1666" s="5">
        <f>'Load Profile'!E1669</f>
        <v>1175.0982589275143</v>
      </c>
      <c r="C1666" s="5">
        <f>'Solar Output'!E1670</f>
        <v>4871.6598999999997</v>
      </c>
      <c r="D1666" s="5">
        <f>'Wind Output'!E1673</f>
        <v>9060</v>
      </c>
      <c r="E1666" s="5">
        <f t="shared" si="102"/>
        <v>10000</v>
      </c>
      <c r="F1666" s="10">
        <f t="shared" ref="F1666:F1729" si="104">D1666+C1666-B1666</f>
        <v>12756.561641072485</v>
      </c>
      <c r="G1666" s="10">
        <f>IF(F1666&gt;0,MIN('Hourly Model'!$E$8*1000-E1666,F1666),MAX(-E1666,F1666))</f>
        <v>0</v>
      </c>
      <c r="I1666" s="10">
        <f t="shared" si="103"/>
        <v>0</v>
      </c>
    </row>
    <row r="1667" spans="1:9" x14ac:dyDescent="0.2">
      <c r="A1667" s="11">
        <f t="shared" ref="A1667:A1730" si="105">A1666+1/24</f>
        <v>43535.374999995962</v>
      </c>
      <c r="B1667" s="5">
        <f>'Load Profile'!E1670</f>
        <v>1082.6225548545228</v>
      </c>
      <c r="C1667" s="5">
        <f>'Solar Output'!E1671</f>
        <v>5628.0045499999997</v>
      </c>
      <c r="D1667" s="5">
        <f>'Wind Output'!E1674</f>
        <v>6160</v>
      </c>
      <c r="E1667" s="5">
        <f t="shared" ref="E1667:E1730" si="106">E1666+G1666</f>
        <v>10000</v>
      </c>
      <c r="F1667" s="10">
        <f t="shared" si="104"/>
        <v>10705.381995145477</v>
      </c>
      <c r="G1667" s="10">
        <f>IF(F1667&gt;0,MIN('Hourly Model'!$E$8*1000-E1667,F1667),MAX(-E1667,F1667))</f>
        <v>0</v>
      </c>
      <c r="I1667" s="10">
        <f t="shared" ref="I1667:I1730" si="107">MIN(I1666+F1667+E1667,0)</f>
        <v>0</v>
      </c>
    </row>
    <row r="1668" spans="1:9" x14ac:dyDescent="0.2">
      <c r="A1668" s="11">
        <f t="shared" si="105"/>
        <v>43535.416666662626</v>
      </c>
      <c r="B1668" s="5">
        <f>'Load Profile'!E1671</f>
        <v>1114.0339882216203</v>
      </c>
      <c r="C1668" s="5">
        <f>'Solar Output'!E1672</f>
        <v>7120.4216499999993</v>
      </c>
      <c r="D1668" s="5">
        <f>'Wind Output'!E1675</f>
        <v>6160</v>
      </c>
      <c r="E1668" s="5">
        <f t="shared" si="106"/>
        <v>10000</v>
      </c>
      <c r="F1668" s="10">
        <f t="shared" si="104"/>
        <v>12166.387661778379</v>
      </c>
      <c r="G1668" s="10">
        <f>IF(F1668&gt;0,MIN('Hourly Model'!$E$8*1000-E1668,F1668),MAX(-E1668,F1668))</f>
        <v>0</v>
      </c>
      <c r="I1668" s="10">
        <f t="shared" si="107"/>
        <v>0</v>
      </c>
    </row>
    <row r="1669" spans="1:9" x14ac:dyDescent="0.2">
      <c r="A1669" s="11">
        <f t="shared" si="105"/>
        <v>43535.45833332929</v>
      </c>
      <c r="B1669" s="5">
        <f>'Load Profile'!E1672</f>
        <v>1106.8395873671093</v>
      </c>
      <c r="C1669" s="5">
        <f>'Solar Output'!E1673</f>
        <v>7267.4940000000006</v>
      </c>
      <c r="D1669" s="5">
        <f>'Wind Output'!E1676</f>
        <v>9573.3333333333339</v>
      </c>
      <c r="E1669" s="5">
        <f t="shared" si="106"/>
        <v>10000</v>
      </c>
      <c r="F1669" s="10">
        <f t="shared" si="104"/>
        <v>15733.987745966226</v>
      </c>
      <c r="G1669" s="10">
        <f>IF(F1669&gt;0,MIN('Hourly Model'!$E$8*1000-E1669,F1669),MAX(-E1669,F1669))</f>
        <v>0</v>
      </c>
      <c r="I1669" s="10">
        <f t="shared" si="107"/>
        <v>0</v>
      </c>
    </row>
    <row r="1670" spans="1:9" x14ac:dyDescent="0.2">
      <c r="A1670" s="11">
        <f t="shared" si="105"/>
        <v>43535.499999995955</v>
      </c>
      <c r="B1670" s="5">
        <f>'Load Profile'!E1673</f>
        <v>1077.8168587439293</v>
      </c>
      <c r="C1670" s="5">
        <f>'Solar Output'!E1674</f>
        <v>5012.2519999999995</v>
      </c>
      <c r="D1670" s="5">
        <f>'Wind Output'!E1677</f>
        <v>6160</v>
      </c>
      <c r="E1670" s="5">
        <f t="shared" si="106"/>
        <v>10000</v>
      </c>
      <c r="F1670" s="10">
        <f t="shared" si="104"/>
        <v>10094.435141256072</v>
      </c>
      <c r="G1670" s="10">
        <f>IF(F1670&gt;0,MIN('Hourly Model'!$E$8*1000-E1670,F1670),MAX(-E1670,F1670))</f>
        <v>0</v>
      </c>
      <c r="I1670" s="10">
        <f t="shared" si="107"/>
        <v>0</v>
      </c>
    </row>
    <row r="1671" spans="1:9" x14ac:dyDescent="0.2">
      <c r="A1671" s="11">
        <f t="shared" si="105"/>
        <v>43535.541666662619</v>
      </c>
      <c r="B1671" s="5">
        <f>'Load Profile'!E1674</f>
        <v>1035.0779569554095</v>
      </c>
      <c r="C1671" s="5">
        <f>'Solar Output'!E1675</f>
        <v>6742.0693499999998</v>
      </c>
      <c r="D1671" s="5">
        <f>'Wind Output'!E1678</f>
        <v>6160</v>
      </c>
      <c r="E1671" s="5">
        <f t="shared" si="106"/>
        <v>10000</v>
      </c>
      <c r="F1671" s="10">
        <f t="shared" si="104"/>
        <v>11866.991393044591</v>
      </c>
      <c r="G1671" s="10">
        <f>IF(F1671&gt;0,MIN('Hourly Model'!$E$8*1000-E1671,F1671),MAX(-E1671,F1671))</f>
        <v>0</v>
      </c>
      <c r="I1671" s="10">
        <f t="shared" si="107"/>
        <v>0</v>
      </c>
    </row>
    <row r="1672" spans="1:9" x14ac:dyDescent="0.2">
      <c r="A1672" s="11">
        <f t="shared" si="105"/>
        <v>43535.583333329283</v>
      </c>
      <c r="B1672" s="5">
        <f>'Load Profile'!E1675</f>
        <v>1019.6578099761011</v>
      </c>
      <c r="C1672" s="5">
        <f>'Solar Output'!E1676</f>
        <v>5312.7608</v>
      </c>
      <c r="D1672" s="5">
        <f>'Wind Output'!E1679</f>
        <v>9060</v>
      </c>
      <c r="E1672" s="5">
        <f t="shared" si="106"/>
        <v>10000</v>
      </c>
      <c r="F1672" s="10">
        <f t="shared" si="104"/>
        <v>13353.102990023899</v>
      </c>
      <c r="G1672" s="10">
        <f>IF(F1672&gt;0,MIN('Hourly Model'!$E$8*1000-E1672,F1672),MAX(-E1672,F1672))</f>
        <v>0</v>
      </c>
      <c r="I1672" s="10">
        <f t="shared" si="107"/>
        <v>0</v>
      </c>
    </row>
    <row r="1673" spans="1:9" x14ac:dyDescent="0.2">
      <c r="A1673" s="11">
        <f t="shared" si="105"/>
        <v>43535.624999995947</v>
      </c>
      <c r="B1673" s="5">
        <f>'Load Profile'!E1676</f>
        <v>1060.4388097993574</v>
      </c>
      <c r="C1673" s="5">
        <f>'Solar Output'!E1677</f>
        <v>3790.3309999999997</v>
      </c>
      <c r="D1673" s="5">
        <f>'Wind Output'!E1680</f>
        <v>9873.3333333333339</v>
      </c>
      <c r="E1673" s="5">
        <f t="shared" si="106"/>
        <v>10000</v>
      </c>
      <c r="F1673" s="10">
        <f t="shared" si="104"/>
        <v>12603.225523533976</v>
      </c>
      <c r="G1673" s="10">
        <f>IF(F1673&gt;0,MIN('Hourly Model'!$E$8*1000-E1673,F1673),MAX(-E1673,F1673))</f>
        <v>0</v>
      </c>
      <c r="I1673" s="10">
        <f t="shared" si="107"/>
        <v>0</v>
      </c>
    </row>
    <row r="1674" spans="1:9" x14ac:dyDescent="0.2">
      <c r="A1674" s="11">
        <f t="shared" si="105"/>
        <v>43535.666666662612</v>
      </c>
      <c r="B1674" s="5">
        <f>'Load Profile'!E1677</f>
        <v>1237.7159522037753</v>
      </c>
      <c r="C1674" s="5">
        <f>'Solar Output'!E1678</f>
        <v>1134.0494999999999</v>
      </c>
      <c r="D1674" s="5">
        <f>'Wind Output'!E1681</f>
        <v>9060</v>
      </c>
      <c r="E1674" s="5">
        <f t="shared" si="106"/>
        <v>10000</v>
      </c>
      <c r="F1674" s="10">
        <f t="shared" si="104"/>
        <v>8956.3335477962246</v>
      </c>
      <c r="G1674" s="10">
        <f>IF(F1674&gt;0,MIN('Hourly Model'!$E$8*1000-E1674,F1674),MAX(-E1674,F1674))</f>
        <v>0</v>
      </c>
      <c r="I1674" s="10">
        <f t="shared" si="107"/>
        <v>0</v>
      </c>
    </row>
    <row r="1675" spans="1:9" x14ac:dyDescent="0.2">
      <c r="A1675" s="11">
        <f t="shared" si="105"/>
        <v>43535.708333329276</v>
      </c>
      <c r="B1675" s="5">
        <f>'Load Profile'!E1678</f>
        <v>1616.2522024518125</v>
      </c>
      <c r="C1675" s="5">
        <f>'Solar Output'!E1679</f>
        <v>22.7608</v>
      </c>
      <c r="D1675" s="5">
        <f>'Wind Output'!E1682</f>
        <v>9060</v>
      </c>
      <c r="E1675" s="5">
        <f t="shared" si="106"/>
        <v>10000</v>
      </c>
      <c r="F1675" s="10">
        <f t="shared" si="104"/>
        <v>7466.508597548187</v>
      </c>
      <c r="G1675" s="10">
        <f>IF(F1675&gt;0,MIN('Hourly Model'!$E$8*1000-E1675,F1675),MAX(-E1675,F1675))</f>
        <v>0</v>
      </c>
      <c r="I1675" s="10">
        <f t="shared" si="107"/>
        <v>0</v>
      </c>
    </row>
    <row r="1676" spans="1:9" x14ac:dyDescent="0.2">
      <c r="A1676" s="11">
        <f t="shared" si="105"/>
        <v>43535.74999999594</v>
      </c>
      <c r="B1676" s="5">
        <f>'Load Profile'!E1679</f>
        <v>1914.1059286357411</v>
      </c>
      <c r="C1676" s="5">
        <f>'Solar Output'!E1680</f>
        <v>0</v>
      </c>
      <c r="D1676" s="5">
        <f>'Wind Output'!E1683</f>
        <v>4266.666666666667</v>
      </c>
      <c r="E1676" s="5">
        <f t="shared" si="106"/>
        <v>10000</v>
      </c>
      <c r="F1676" s="10">
        <f t="shared" si="104"/>
        <v>2352.5607380309257</v>
      </c>
      <c r="G1676" s="10">
        <f>IF(F1676&gt;0,MIN('Hourly Model'!$E$8*1000-E1676,F1676),MAX(-E1676,F1676))</f>
        <v>0</v>
      </c>
      <c r="I1676" s="10">
        <f t="shared" si="107"/>
        <v>0</v>
      </c>
    </row>
    <row r="1677" spans="1:9" x14ac:dyDescent="0.2">
      <c r="A1677" s="11">
        <f t="shared" si="105"/>
        <v>43535.791666662604</v>
      </c>
      <c r="B1677" s="5">
        <f>'Load Profile'!E1680</f>
        <v>2108.3870014317522</v>
      </c>
      <c r="C1677" s="5">
        <f>'Solar Output'!E1681</f>
        <v>0</v>
      </c>
      <c r="D1677" s="5">
        <f>'Wind Output'!E1684</f>
        <v>4266.666666666667</v>
      </c>
      <c r="E1677" s="5">
        <f t="shared" si="106"/>
        <v>10000</v>
      </c>
      <c r="F1677" s="10">
        <f t="shared" si="104"/>
        <v>2158.2796652349148</v>
      </c>
      <c r="G1677" s="10">
        <f>IF(F1677&gt;0,MIN('Hourly Model'!$E$8*1000-E1677,F1677),MAX(-E1677,F1677))</f>
        <v>0</v>
      </c>
      <c r="I1677" s="10">
        <f t="shared" si="107"/>
        <v>0</v>
      </c>
    </row>
    <row r="1678" spans="1:9" x14ac:dyDescent="0.2">
      <c r="A1678" s="11">
        <f t="shared" si="105"/>
        <v>43535.833333329268</v>
      </c>
      <c r="B1678" s="5">
        <f>'Load Profile'!E1681</f>
        <v>2167.6451255507018</v>
      </c>
      <c r="C1678" s="5">
        <f>'Solar Output'!E1682</f>
        <v>0</v>
      </c>
      <c r="D1678" s="5">
        <f>'Wind Output'!E1685</f>
        <v>6160</v>
      </c>
      <c r="E1678" s="5">
        <f t="shared" si="106"/>
        <v>10000</v>
      </c>
      <c r="F1678" s="10">
        <f t="shared" si="104"/>
        <v>3992.3548744492982</v>
      </c>
      <c r="G1678" s="10">
        <f>IF(F1678&gt;0,MIN('Hourly Model'!$E$8*1000-E1678,F1678),MAX(-E1678,F1678))</f>
        <v>0</v>
      </c>
      <c r="I1678" s="10">
        <f t="shared" si="107"/>
        <v>0</v>
      </c>
    </row>
    <row r="1679" spans="1:9" x14ac:dyDescent="0.2">
      <c r="A1679" s="11">
        <f t="shared" si="105"/>
        <v>43535.874999995933</v>
      </c>
      <c r="B1679" s="5">
        <f>'Load Profile'!E1682</f>
        <v>1987.2861662508585</v>
      </c>
      <c r="C1679" s="5">
        <f>'Solar Output'!E1683</f>
        <v>0</v>
      </c>
      <c r="D1679" s="5">
        <f>'Wind Output'!E1686</f>
        <v>9573.3333333333339</v>
      </c>
      <c r="E1679" s="5">
        <f t="shared" si="106"/>
        <v>10000</v>
      </c>
      <c r="F1679" s="10">
        <f t="shared" si="104"/>
        <v>7586.0471670824754</v>
      </c>
      <c r="G1679" s="10">
        <f>IF(F1679&gt;0,MIN('Hourly Model'!$E$8*1000-E1679,F1679),MAX(-E1679,F1679))</f>
        <v>0</v>
      </c>
      <c r="I1679" s="10">
        <f t="shared" si="107"/>
        <v>0</v>
      </c>
    </row>
    <row r="1680" spans="1:9" x14ac:dyDescent="0.2">
      <c r="A1680" s="11">
        <f t="shared" si="105"/>
        <v>43535.916666662597</v>
      </c>
      <c r="B1680" s="5">
        <f>'Load Profile'!E1683</f>
        <v>1646.4860786292138</v>
      </c>
      <c r="C1680" s="5">
        <f>'Solar Output'!E1684</f>
        <v>0</v>
      </c>
      <c r="D1680" s="5">
        <f>'Wind Output'!E1687</f>
        <v>9060</v>
      </c>
      <c r="E1680" s="5">
        <f t="shared" si="106"/>
        <v>10000</v>
      </c>
      <c r="F1680" s="10">
        <f t="shared" si="104"/>
        <v>7413.5139213707862</v>
      </c>
      <c r="G1680" s="10">
        <f>IF(F1680&gt;0,MIN('Hourly Model'!$E$8*1000-E1680,F1680),MAX(-E1680,F1680))</f>
        <v>0</v>
      </c>
      <c r="I1680" s="10">
        <f t="shared" si="107"/>
        <v>0</v>
      </c>
    </row>
    <row r="1681" spans="1:9" x14ac:dyDescent="0.2">
      <c r="A1681" s="11">
        <f t="shared" si="105"/>
        <v>43535.958333329261</v>
      </c>
      <c r="B1681" s="5">
        <f>'Load Profile'!E1684</f>
        <v>1314.3226467176378</v>
      </c>
      <c r="C1681" s="5">
        <f>'Solar Output'!E1685</f>
        <v>0</v>
      </c>
      <c r="D1681" s="5">
        <f>'Wind Output'!E1688</f>
        <v>2773.3333333333335</v>
      </c>
      <c r="E1681" s="5">
        <f t="shared" si="106"/>
        <v>10000</v>
      </c>
      <c r="F1681" s="10">
        <f t="shared" si="104"/>
        <v>1459.0106866156957</v>
      </c>
      <c r="G1681" s="10">
        <f>IF(F1681&gt;0,MIN('Hourly Model'!$E$8*1000-E1681,F1681),MAX(-E1681,F1681))</f>
        <v>0</v>
      </c>
      <c r="I1681" s="10">
        <f t="shared" si="107"/>
        <v>0</v>
      </c>
    </row>
    <row r="1682" spans="1:9" x14ac:dyDescent="0.2">
      <c r="A1682" s="11">
        <f t="shared" si="105"/>
        <v>43535.999999995925</v>
      </c>
      <c r="B1682" s="5">
        <f>'Load Profile'!E1685</f>
        <v>977.20596391614197</v>
      </c>
      <c r="C1682" s="5">
        <f>'Solar Output'!E1686</f>
        <v>0</v>
      </c>
      <c r="D1682" s="5">
        <f>'Wind Output'!E1689</f>
        <v>873.33333333333337</v>
      </c>
      <c r="E1682" s="5">
        <f t="shared" si="106"/>
        <v>10000</v>
      </c>
      <c r="F1682" s="10">
        <f t="shared" si="104"/>
        <v>-103.8726305828086</v>
      </c>
      <c r="G1682" s="10">
        <f>IF(F1682&gt;0,MIN('Hourly Model'!$E$8*1000-E1682,F1682),MAX(-E1682,F1682))</f>
        <v>-103.8726305828086</v>
      </c>
      <c r="I1682" s="10">
        <f t="shared" si="107"/>
        <v>0</v>
      </c>
    </row>
    <row r="1683" spans="1:9" x14ac:dyDescent="0.2">
      <c r="A1683" s="11">
        <f t="shared" si="105"/>
        <v>43536.04166666259</v>
      </c>
      <c r="B1683" s="5">
        <f>'Load Profile'!E1686</f>
        <v>849.03997204373809</v>
      </c>
      <c r="C1683" s="5">
        <f>'Solar Output'!E1687</f>
        <v>0</v>
      </c>
      <c r="D1683" s="5">
        <f>'Wind Output'!E1690</f>
        <v>1666.6666666666667</v>
      </c>
      <c r="E1683" s="5">
        <f t="shared" si="106"/>
        <v>9896.1273694171905</v>
      </c>
      <c r="F1683" s="10">
        <f t="shared" si="104"/>
        <v>817.62669462292865</v>
      </c>
      <c r="G1683" s="10">
        <f>IF(F1683&gt;0,MIN('Hourly Model'!$E$8*1000-E1683,F1683),MAX(-E1683,F1683))</f>
        <v>103.87263058280951</v>
      </c>
      <c r="I1683" s="10">
        <f t="shared" si="107"/>
        <v>0</v>
      </c>
    </row>
    <row r="1684" spans="1:9" x14ac:dyDescent="0.2">
      <c r="A1684" s="11">
        <f t="shared" si="105"/>
        <v>43536.083333329254</v>
      </c>
      <c r="B1684" s="5">
        <f>'Load Profile'!E1687</f>
        <v>802.26835871609103</v>
      </c>
      <c r="C1684" s="5">
        <f>'Solar Output'!E1688</f>
        <v>0</v>
      </c>
      <c r="D1684" s="5">
        <f>'Wind Output'!E1691</f>
        <v>9060</v>
      </c>
      <c r="E1684" s="5">
        <f t="shared" si="106"/>
        <v>10000</v>
      </c>
      <c r="F1684" s="10">
        <f t="shared" si="104"/>
        <v>8257.7316412839082</v>
      </c>
      <c r="G1684" s="10">
        <f>IF(F1684&gt;0,MIN('Hourly Model'!$E$8*1000-E1684,F1684),MAX(-E1684,F1684))</f>
        <v>0</v>
      </c>
      <c r="I1684" s="10">
        <f t="shared" si="107"/>
        <v>0</v>
      </c>
    </row>
    <row r="1685" spans="1:9" x14ac:dyDescent="0.2">
      <c r="A1685" s="11">
        <f t="shared" si="105"/>
        <v>43536.124999995918</v>
      </c>
      <c r="B1685" s="5">
        <f>'Load Profile'!E1688</f>
        <v>791.20362139212386</v>
      </c>
      <c r="C1685" s="5">
        <f>'Solar Output'!E1689</f>
        <v>0</v>
      </c>
      <c r="D1685" s="5">
        <f>'Wind Output'!E1692</f>
        <v>2773.3333333333335</v>
      </c>
      <c r="E1685" s="5">
        <f t="shared" si="106"/>
        <v>10000</v>
      </c>
      <c r="F1685" s="10">
        <f t="shared" si="104"/>
        <v>1982.1297119412097</v>
      </c>
      <c r="G1685" s="10">
        <f>IF(F1685&gt;0,MIN('Hourly Model'!$E$8*1000-E1685,F1685),MAX(-E1685,F1685))</f>
        <v>0</v>
      </c>
      <c r="I1685" s="10">
        <f t="shared" si="107"/>
        <v>0</v>
      </c>
    </row>
    <row r="1686" spans="1:9" x14ac:dyDescent="0.2">
      <c r="A1686" s="11">
        <f t="shared" si="105"/>
        <v>43536.166666662582</v>
      </c>
      <c r="B1686" s="5">
        <f>'Load Profile'!E1689</f>
        <v>795.87459646890215</v>
      </c>
      <c r="C1686" s="5">
        <f>'Solar Output'!E1690</f>
        <v>0</v>
      </c>
      <c r="D1686" s="5">
        <f>'Wind Output'!E1693</f>
        <v>2773.3333333333335</v>
      </c>
      <c r="E1686" s="5">
        <f t="shared" si="106"/>
        <v>10000</v>
      </c>
      <c r="F1686" s="10">
        <f t="shared" si="104"/>
        <v>1977.4587368644313</v>
      </c>
      <c r="G1686" s="10">
        <f>IF(F1686&gt;0,MIN('Hourly Model'!$E$8*1000-E1686,F1686),MAX(-E1686,F1686))</f>
        <v>0</v>
      </c>
      <c r="I1686" s="10">
        <f t="shared" si="107"/>
        <v>0</v>
      </c>
    </row>
    <row r="1687" spans="1:9" x14ac:dyDescent="0.2">
      <c r="A1687" s="11">
        <f t="shared" si="105"/>
        <v>43536.208333329247</v>
      </c>
      <c r="B1687" s="5">
        <f>'Load Profile'!E1690</f>
        <v>856.53806122314063</v>
      </c>
      <c r="C1687" s="5">
        <f>'Solar Output'!E1691</f>
        <v>0</v>
      </c>
      <c r="D1687" s="5">
        <f>'Wind Output'!E1694</f>
        <v>6160</v>
      </c>
      <c r="E1687" s="5">
        <f t="shared" si="106"/>
        <v>10000</v>
      </c>
      <c r="F1687" s="10">
        <f t="shared" si="104"/>
        <v>5303.4619387768598</v>
      </c>
      <c r="G1687" s="10">
        <f>IF(F1687&gt;0,MIN('Hourly Model'!$E$8*1000-E1687,F1687),MAX(-E1687,F1687))</f>
        <v>0</v>
      </c>
      <c r="I1687" s="10">
        <f t="shared" si="107"/>
        <v>0</v>
      </c>
    </row>
    <row r="1688" spans="1:9" x14ac:dyDescent="0.2">
      <c r="A1688" s="11">
        <f t="shared" si="105"/>
        <v>43536.249999995911</v>
      </c>
      <c r="B1688" s="5">
        <f>'Load Profile'!E1691</f>
        <v>1042.0129117251522</v>
      </c>
      <c r="C1688" s="5">
        <f>'Solar Output'!E1692</f>
        <v>33.251100000000001</v>
      </c>
      <c r="D1688" s="5">
        <f>'Wind Output'!E1695</f>
        <v>1666.6666666666667</v>
      </c>
      <c r="E1688" s="5">
        <f t="shared" si="106"/>
        <v>10000</v>
      </c>
      <c r="F1688" s="10">
        <f t="shared" si="104"/>
        <v>657.90485494151449</v>
      </c>
      <c r="G1688" s="10">
        <f>IF(F1688&gt;0,MIN('Hourly Model'!$E$8*1000-E1688,F1688),MAX(-E1688,F1688))</f>
        <v>0</v>
      </c>
      <c r="I1688" s="10">
        <f t="shared" si="107"/>
        <v>0</v>
      </c>
    </row>
    <row r="1689" spans="1:9" x14ac:dyDescent="0.2">
      <c r="A1689" s="11">
        <f t="shared" si="105"/>
        <v>43536.291666662575</v>
      </c>
      <c r="B1689" s="5">
        <f>'Load Profile'!E1692</f>
        <v>1272.3076285491286</v>
      </c>
      <c r="C1689" s="5">
        <f>'Solar Output'!E1693</f>
        <v>848.12844999999993</v>
      </c>
      <c r="D1689" s="5">
        <f>'Wind Output'!E1696</f>
        <v>4266.666666666667</v>
      </c>
      <c r="E1689" s="5">
        <f t="shared" si="106"/>
        <v>10000</v>
      </c>
      <c r="F1689" s="10">
        <f t="shared" si="104"/>
        <v>3842.4874881175383</v>
      </c>
      <c r="G1689" s="10">
        <f>IF(F1689&gt;0,MIN('Hourly Model'!$E$8*1000-E1689,F1689),MAX(-E1689,F1689))</f>
        <v>0</v>
      </c>
      <c r="I1689" s="10">
        <f t="shared" si="107"/>
        <v>0</v>
      </c>
    </row>
    <row r="1690" spans="1:9" x14ac:dyDescent="0.2">
      <c r="A1690" s="11">
        <f t="shared" si="105"/>
        <v>43536.333333329239</v>
      </c>
      <c r="B1690" s="5">
        <f>'Load Profile'!E1693</f>
        <v>1191.0327179252245</v>
      </c>
      <c r="C1690" s="5">
        <f>'Solar Output'!E1694</f>
        <v>1087.9874</v>
      </c>
      <c r="D1690" s="5">
        <f>'Wind Output'!E1697</f>
        <v>9060</v>
      </c>
      <c r="E1690" s="5">
        <f t="shared" si="106"/>
        <v>10000</v>
      </c>
      <c r="F1690" s="10">
        <f t="shared" si="104"/>
        <v>8956.9546820747746</v>
      </c>
      <c r="G1690" s="10">
        <f>IF(F1690&gt;0,MIN('Hourly Model'!$E$8*1000-E1690,F1690),MAX(-E1690,F1690))</f>
        <v>0</v>
      </c>
      <c r="I1690" s="10">
        <f t="shared" si="107"/>
        <v>0</v>
      </c>
    </row>
    <row r="1691" spans="1:9" x14ac:dyDescent="0.2">
      <c r="A1691" s="11">
        <f t="shared" si="105"/>
        <v>43536.374999995904</v>
      </c>
      <c r="B1691" s="5">
        <f>'Load Profile'!E1694</f>
        <v>1084.8248240304408</v>
      </c>
      <c r="C1691" s="5">
        <f>'Solar Output'!E1695</f>
        <v>2023.1513</v>
      </c>
      <c r="D1691" s="5">
        <f>'Wind Output'!E1698</f>
        <v>6160</v>
      </c>
      <c r="E1691" s="5">
        <f t="shared" si="106"/>
        <v>10000</v>
      </c>
      <c r="F1691" s="10">
        <f t="shared" si="104"/>
        <v>7098.3264759695585</v>
      </c>
      <c r="G1691" s="10">
        <f>IF(F1691&gt;0,MIN('Hourly Model'!$E$8*1000-E1691,F1691),MAX(-E1691,F1691))</f>
        <v>0</v>
      </c>
      <c r="I1691" s="10">
        <f t="shared" si="107"/>
        <v>0</v>
      </c>
    </row>
    <row r="1692" spans="1:9" x14ac:dyDescent="0.2">
      <c r="A1692" s="11">
        <f t="shared" si="105"/>
        <v>43536.416666662568</v>
      </c>
      <c r="B1692" s="5">
        <f>'Load Profile'!E1695</f>
        <v>1108.4710156711722</v>
      </c>
      <c r="C1692" s="5">
        <f>'Solar Output'!E1696</f>
        <v>3332.2376999999992</v>
      </c>
      <c r="D1692" s="5">
        <f>'Wind Output'!E1699</f>
        <v>4266.666666666667</v>
      </c>
      <c r="E1692" s="5">
        <f t="shared" si="106"/>
        <v>10000</v>
      </c>
      <c r="F1692" s="10">
        <f t="shared" si="104"/>
        <v>6490.433350995494</v>
      </c>
      <c r="G1692" s="10">
        <f>IF(F1692&gt;0,MIN('Hourly Model'!$E$8*1000-E1692,F1692),MAX(-E1692,F1692))</f>
        <v>0</v>
      </c>
      <c r="I1692" s="10">
        <f t="shared" si="107"/>
        <v>0</v>
      </c>
    </row>
    <row r="1693" spans="1:9" x14ac:dyDescent="0.2">
      <c r="A1693" s="11">
        <f t="shared" si="105"/>
        <v>43536.458333329232</v>
      </c>
      <c r="B1693" s="5">
        <f>'Load Profile'!E1696</f>
        <v>1092.2412717661603</v>
      </c>
      <c r="C1693" s="5">
        <f>'Solar Output'!E1697</f>
        <v>3283.5834999999997</v>
      </c>
      <c r="D1693" s="5">
        <f>'Wind Output'!E1700</f>
        <v>6160</v>
      </c>
      <c r="E1693" s="5">
        <f t="shared" si="106"/>
        <v>10000</v>
      </c>
      <c r="F1693" s="10">
        <f t="shared" si="104"/>
        <v>8351.3422282338397</v>
      </c>
      <c r="G1693" s="10">
        <f>IF(F1693&gt;0,MIN('Hourly Model'!$E$8*1000-E1693,F1693),MAX(-E1693,F1693))</f>
        <v>0</v>
      </c>
      <c r="I1693" s="10">
        <f t="shared" si="107"/>
        <v>0</v>
      </c>
    </row>
    <row r="1694" spans="1:9" x14ac:dyDescent="0.2">
      <c r="A1694" s="11">
        <f t="shared" si="105"/>
        <v>43536.499999995896</v>
      </c>
      <c r="B1694" s="5">
        <f>'Load Profile'!E1697</f>
        <v>1063.761395928703</v>
      </c>
      <c r="C1694" s="5">
        <f>'Solar Output'!E1698</f>
        <v>2671.2947499999996</v>
      </c>
      <c r="D1694" s="5">
        <f>'Wind Output'!E1701</f>
        <v>4266.666666666667</v>
      </c>
      <c r="E1694" s="5">
        <f t="shared" si="106"/>
        <v>10000</v>
      </c>
      <c r="F1694" s="10">
        <f t="shared" si="104"/>
        <v>5874.2000207379642</v>
      </c>
      <c r="G1694" s="10">
        <f>IF(F1694&gt;0,MIN('Hourly Model'!$E$8*1000-E1694,F1694),MAX(-E1694,F1694))</f>
        <v>0</v>
      </c>
      <c r="I1694" s="10">
        <f t="shared" si="107"/>
        <v>0</v>
      </c>
    </row>
    <row r="1695" spans="1:9" x14ac:dyDescent="0.2">
      <c r="A1695" s="11">
        <f t="shared" si="105"/>
        <v>43536.541666662561</v>
      </c>
      <c r="B1695" s="5">
        <f>'Load Profile'!E1698</f>
        <v>1026.3530453842211</v>
      </c>
      <c r="C1695" s="5">
        <f>'Solar Output'!E1699</f>
        <v>3177.1279999999997</v>
      </c>
      <c r="D1695" s="5">
        <f>'Wind Output'!E1702</f>
        <v>4266.666666666667</v>
      </c>
      <c r="E1695" s="5">
        <f t="shared" si="106"/>
        <v>10000</v>
      </c>
      <c r="F1695" s="10">
        <f t="shared" si="104"/>
        <v>6417.4416212824453</v>
      </c>
      <c r="G1695" s="10">
        <f>IF(F1695&gt;0,MIN('Hourly Model'!$E$8*1000-E1695,F1695),MAX(-E1695,F1695))</f>
        <v>0</v>
      </c>
      <c r="I1695" s="10">
        <f t="shared" si="107"/>
        <v>0</v>
      </c>
    </row>
    <row r="1696" spans="1:9" x14ac:dyDescent="0.2">
      <c r="A1696" s="11">
        <f t="shared" si="105"/>
        <v>43536.583333329225</v>
      </c>
      <c r="B1696" s="5">
        <f>'Load Profile'!E1699</f>
        <v>1013.6931580601513</v>
      </c>
      <c r="C1696" s="5">
        <f>'Solar Output'!E1700</f>
        <v>1849.6392999999996</v>
      </c>
      <c r="D1696" s="5">
        <f>'Wind Output'!E1703</f>
        <v>9060</v>
      </c>
      <c r="E1696" s="5">
        <f t="shared" si="106"/>
        <v>10000</v>
      </c>
      <c r="F1696" s="10">
        <f t="shared" si="104"/>
        <v>9895.9461419398467</v>
      </c>
      <c r="G1696" s="10">
        <f>IF(F1696&gt;0,MIN('Hourly Model'!$E$8*1000-E1696,F1696),MAX(-E1696,F1696))</f>
        <v>0</v>
      </c>
      <c r="I1696" s="10">
        <f t="shared" si="107"/>
        <v>0</v>
      </c>
    </row>
    <row r="1697" spans="1:9" x14ac:dyDescent="0.2">
      <c r="A1697" s="11">
        <f t="shared" si="105"/>
        <v>43536.624999995889</v>
      </c>
      <c r="B1697" s="5">
        <f>'Load Profile'!E1700</f>
        <v>1056.2168848588674</v>
      </c>
      <c r="C1697" s="5">
        <f>'Solar Output'!E1701</f>
        <v>1040.9730999999999</v>
      </c>
      <c r="D1697" s="5">
        <f>'Wind Output'!E1704</f>
        <v>7873.333333333333</v>
      </c>
      <c r="E1697" s="5">
        <f t="shared" si="106"/>
        <v>10000</v>
      </c>
      <c r="F1697" s="10">
        <f t="shared" si="104"/>
        <v>7858.089548474466</v>
      </c>
      <c r="G1697" s="10">
        <f>IF(F1697&gt;0,MIN('Hourly Model'!$E$8*1000-E1697,F1697),MAX(-E1697,F1697))</f>
        <v>0</v>
      </c>
      <c r="I1697" s="10">
        <f t="shared" si="107"/>
        <v>0</v>
      </c>
    </row>
    <row r="1698" spans="1:9" x14ac:dyDescent="0.2">
      <c r="A1698" s="11">
        <f t="shared" si="105"/>
        <v>43536.666666662553</v>
      </c>
      <c r="B1698" s="5">
        <f>'Load Profile'!E1701</f>
        <v>1237.8387672862036</v>
      </c>
      <c r="C1698" s="5">
        <f>'Solar Output'!E1702</f>
        <v>280.31709999999998</v>
      </c>
      <c r="D1698" s="5">
        <f>'Wind Output'!E1705</f>
        <v>7873.333333333333</v>
      </c>
      <c r="E1698" s="5">
        <f t="shared" si="106"/>
        <v>10000</v>
      </c>
      <c r="F1698" s="10">
        <f t="shared" si="104"/>
        <v>6915.8116660471296</v>
      </c>
      <c r="G1698" s="10">
        <f>IF(F1698&gt;0,MIN('Hourly Model'!$E$8*1000-E1698,F1698),MAX(-E1698,F1698))</f>
        <v>0</v>
      </c>
      <c r="I1698" s="10">
        <f t="shared" si="107"/>
        <v>0</v>
      </c>
    </row>
    <row r="1699" spans="1:9" x14ac:dyDescent="0.2">
      <c r="A1699" s="11">
        <f t="shared" si="105"/>
        <v>43536.708333329218</v>
      </c>
      <c r="B1699" s="5">
        <f>'Load Profile'!E1702</f>
        <v>1620.9005209292652</v>
      </c>
      <c r="C1699" s="5">
        <f>'Solar Output'!E1703</f>
        <v>0</v>
      </c>
      <c r="D1699" s="5">
        <f>'Wind Output'!E1706</f>
        <v>4266.666666666667</v>
      </c>
      <c r="E1699" s="5">
        <f t="shared" si="106"/>
        <v>10000</v>
      </c>
      <c r="F1699" s="10">
        <f t="shared" si="104"/>
        <v>2645.7661457374015</v>
      </c>
      <c r="G1699" s="10">
        <f>IF(F1699&gt;0,MIN('Hourly Model'!$E$8*1000-E1699,F1699),MAX(-E1699,F1699))</f>
        <v>0</v>
      </c>
      <c r="I1699" s="10">
        <f t="shared" si="107"/>
        <v>0</v>
      </c>
    </row>
    <row r="1700" spans="1:9" x14ac:dyDescent="0.2">
      <c r="A1700" s="11">
        <f t="shared" si="105"/>
        <v>43536.749999995882</v>
      </c>
      <c r="B1700" s="5">
        <f>'Load Profile'!E1703</f>
        <v>1916.0840389780376</v>
      </c>
      <c r="C1700" s="5">
        <f>'Solar Output'!E1704</f>
        <v>0</v>
      </c>
      <c r="D1700" s="5">
        <f>'Wind Output'!E1707</f>
        <v>6160</v>
      </c>
      <c r="E1700" s="5">
        <f t="shared" si="106"/>
        <v>10000</v>
      </c>
      <c r="F1700" s="10">
        <f t="shared" si="104"/>
        <v>4243.9159610219622</v>
      </c>
      <c r="G1700" s="10">
        <f>IF(F1700&gt;0,MIN('Hourly Model'!$E$8*1000-E1700,F1700),MAX(-E1700,F1700))</f>
        <v>0</v>
      </c>
      <c r="I1700" s="10">
        <f t="shared" si="107"/>
        <v>0</v>
      </c>
    </row>
    <row r="1701" spans="1:9" x14ac:dyDescent="0.2">
      <c r="A1701" s="11">
        <f t="shared" si="105"/>
        <v>43536.791666662546</v>
      </c>
      <c r="B1701" s="5">
        <f>'Load Profile'!E1704</f>
        <v>2111.9030093300653</v>
      </c>
      <c r="C1701" s="5">
        <f>'Solar Output'!E1705</f>
        <v>0</v>
      </c>
      <c r="D1701" s="5">
        <f>'Wind Output'!E1708</f>
        <v>6160</v>
      </c>
      <c r="E1701" s="5">
        <f t="shared" si="106"/>
        <v>10000</v>
      </c>
      <c r="F1701" s="10">
        <f t="shared" si="104"/>
        <v>4048.0969906699347</v>
      </c>
      <c r="G1701" s="10">
        <f>IF(F1701&gt;0,MIN('Hourly Model'!$E$8*1000-E1701,F1701),MAX(-E1701,F1701))</f>
        <v>0</v>
      </c>
      <c r="I1701" s="10">
        <f t="shared" si="107"/>
        <v>0</v>
      </c>
    </row>
    <row r="1702" spans="1:9" x14ac:dyDescent="0.2">
      <c r="A1702" s="11">
        <f t="shared" si="105"/>
        <v>43536.83333332921</v>
      </c>
      <c r="B1702" s="5">
        <f>'Load Profile'!E1705</f>
        <v>2162.2228935978569</v>
      </c>
      <c r="C1702" s="5">
        <f>'Solar Output'!E1706</f>
        <v>0</v>
      </c>
      <c r="D1702" s="5">
        <f>'Wind Output'!E1709</f>
        <v>4266.666666666667</v>
      </c>
      <c r="E1702" s="5">
        <f t="shared" si="106"/>
        <v>10000</v>
      </c>
      <c r="F1702" s="10">
        <f t="shared" si="104"/>
        <v>2104.4437730688101</v>
      </c>
      <c r="G1702" s="10">
        <f>IF(F1702&gt;0,MIN('Hourly Model'!$E$8*1000-E1702,F1702),MAX(-E1702,F1702))</f>
        <v>0</v>
      </c>
      <c r="I1702" s="10">
        <f t="shared" si="107"/>
        <v>0</v>
      </c>
    </row>
    <row r="1703" spans="1:9" x14ac:dyDescent="0.2">
      <c r="A1703" s="11">
        <f t="shared" si="105"/>
        <v>43536.874999995875</v>
      </c>
      <c r="B1703" s="5">
        <f>'Load Profile'!E1706</f>
        <v>1982.7296361329661</v>
      </c>
      <c r="C1703" s="5">
        <f>'Solar Output'!E1707</f>
        <v>0</v>
      </c>
      <c r="D1703" s="5">
        <f>'Wind Output'!E1710</f>
        <v>2773.3333333333335</v>
      </c>
      <c r="E1703" s="5">
        <f t="shared" si="106"/>
        <v>10000</v>
      </c>
      <c r="F1703" s="10">
        <f t="shared" si="104"/>
        <v>790.60369720036738</v>
      </c>
      <c r="G1703" s="10">
        <f>IF(F1703&gt;0,MIN('Hourly Model'!$E$8*1000-E1703,F1703),MAX(-E1703,F1703))</f>
        <v>0</v>
      </c>
      <c r="I1703" s="10">
        <f t="shared" si="107"/>
        <v>0</v>
      </c>
    </row>
    <row r="1704" spans="1:9" x14ac:dyDescent="0.2">
      <c r="A1704" s="11">
        <f t="shared" si="105"/>
        <v>43536.916666662539</v>
      </c>
      <c r="B1704" s="5">
        <f>'Load Profile'!E1707</f>
        <v>1636.9627735793067</v>
      </c>
      <c r="C1704" s="5">
        <f>'Solar Output'!E1708</f>
        <v>0</v>
      </c>
      <c r="D1704" s="5">
        <f>'Wind Output'!E1711</f>
        <v>2773.3333333333335</v>
      </c>
      <c r="E1704" s="5">
        <f t="shared" si="106"/>
        <v>10000</v>
      </c>
      <c r="F1704" s="10">
        <f t="shared" si="104"/>
        <v>1136.3705597540268</v>
      </c>
      <c r="G1704" s="10">
        <f>IF(F1704&gt;0,MIN('Hourly Model'!$E$8*1000-E1704,F1704),MAX(-E1704,F1704))</f>
        <v>0</v>
      </c>
      <c r="I1704" s="10">
        <f t="shared" si="107"/>
        <v>0</v>
      </c>
    </row>
    <row r="1705" spans="1:9" x14ac:dyDescent="0.2">
      <c r="A1705" s="11">
        <f t="shared" si="105"/>
        <v>43536.958333329203</v>
      </c>
      <c r="B1705" s="5">
        <f>'Load Profile'!E1708</f>
        <v>1300.58284143738</v>
      </c>
      <c r="C1705" s="5">
        <f>'Solar Output'!E1709</f>
        <v>0</v>
      </c>
      <c r="D1705" s="5">
        <f>'Wind Output'!E1712</f>
        <v>6160</v>
      </c>
      <c r="E1705" s="5">
        <f t="shared" si="106"/>
        <v>10000</v>
      </c>
      <c r="F1705" s="10">
        <f t="shared" si="104"/>
        <v>4859.41715856262</v>
      </c>
      <c r="G1705" s="10">
        <f>IF(F1705&gt;0,MIN('Hourly Model'!$E$8*1000-E1705,F1705),MAX(-E1705,F1705))</f>
        <v>0</v>
      </c>
      <c r="I1705" s="10">
        <f t="shared" si="107"/>
        <v>0</v>
      </c>
    </row>
    <row r="1706" spans="1:9" x14ac:dyDescent="0.2">
      <c r="A1706" s="11">
        <f t="shared" si="105"/>
        <v>43536.999999995867</v>
      </c>
      <c r="B1706" s="5">
        <f>'Load Profile'!E1709</f>
        <v>948.24164969930553</v>
      </c>
      <c r="C1706" s="5">
        <f>'Solar Output'!E1710</f>
        <v>0</v>
      </c>
      <c r="D1706" s="5">
        <f>'Wind Output'!E1713</f>
        <v>6160</v>
      </c>
      <c r="E1706" s="5">
        <f t="shared" si="106"/>
        <v>10000</v>
      </c>
      <c r="F1706" s="10">
        <f t="shared" si="104"/>
        <v>5211.7583503006945</v>
      </c>
      <c r="G1706" s="10">
        <f>IF(F1706&gt;0,MIN('Hourly Model'!$E$8*1000-E1706,F1706),MAX(-E1706,F1706))</f>
        <v>0</v>
      </c>
      <c r="I1706" s="10">
        <f t="shared" si="107"/>
        <v>0</v>
      </c>
    </row>
    <row r="1707" spans="1:9" x14ac:dyDescent="0.2">
      <c r="A1707" s="11">
        <f t="shared" si="105"/>
        <v>43537.041666662531</v>
      </c>
      <c r="B1707" s="5">
        <f>'Load Profile'!E1710</f>
        <v>825.67644908590819</v>
      </c>
      <c r="C1707" s="5">
        <f>'Solar Output'!E1711</f>
        <v>0</v>
      </c>
      <c r="D1707" s="5">
        <f>'Wind Output'!E1714</f>
        <v>2773.3333333333335</v>
      </c>
      <c r="E1707" s="5">
        <f t="shared" si="106"/>
        <v>10000</v>
      </c>
      <c r="F1707" s="10">
        <f t="shared" si="104"/>
        <v>1947.6568842474253</v>
      </c>
      <c r="G1707" s="10">
        <f>IF(F1707&gt;0,MIN('Hourly Model'!$E$8*1000-E1707,F1707),MAX(-E1707,F1707))</f>
        <v>0</v>
      </c>
      <c r="I1707" s="10">
        <f t="shared" si="107"/>
        <v>0</v>
      </c>
    </row>
    <row r="1708" spans="1:9" x14ac:dyDescent="0.2">
      <c r="A1708" s="11">
        <f t="shared" si="105"/>
        <v>43537.083333329196</v>
      </c>
      <c r="B1708" s="5">
        <f>'Load Profile'!E1711</f>
        <v>773.42042273249888</v>
      </c>
      <c r="C1708" s="5">
        <f>'Solar Output'!E1712</f>
        <v>0</v>
      </c>
      <c r="D1708" s="5">
        <f>'Wind Output'!E1715</f>
        <v>4266.666666666667</v>
      </c>
      <c r="E1708" s="5">
        <f t="shared" si="106"/>
        <v>10000</v>
      </c>
      <c r="F1708" s="10">
        <f t="shared" si="104"/>
        <v>3493.246243934168</v>
      </c>
      <c r="G1708" s="10">
        <f>IF(F1708&gt;0,MIN('Hourly Model'!$E$8*1000-E1708,F1708),MAX(-E1708,F1708))</f>
        <v>0</v>
      </c>
      <c r="I1708" s="10">
        <f t="shared" si="107"/>
        <v>0</v>
      </c>
    </row>
    <row r="1709" spans="1:9" x14ac:dyDescent="0.2">
      <c r="A1709" s="11">
        <f t="shared" si="105"/>
        <v>43537.12499999586</v>
      </c>
      <c r="B1709" s="5">
        <f>'Load Profile'!E1712</f>
        <v>770.05304945045236</v>
      </c>
      <c r="C1709" s="5">
        <f>'Solar Output'!E1713</f>
        <v>0</v>
      </c>
      <c r="D1709" s="5">
        <f>'Wind Output'!E1716</f>
        <v>2773.3333333333335</v>
      </c>
      <c r="E1709" s="5">
        <f t="shared" si="106"/>
        <v>10000</v>
      </c>
      <c r="F1709" s="10">
        <f t="shared" si="104"/>
        <v>2003.2802838828811</v>
      </c>
      <c r="G1709" s="10">
        <f>IF(F1709&gt;0,MIN('Hourly Model'!$E$8*1000-E1709,F1709),MAX(-E1709,F1709))</f>
        <v>0</v>
      </c>
      <c r="I1709" s="10">
        <f t="shared" si="107"/>
        <v>0</v>
      </c>
    </row>
    <row r="1710" spans="1:9" x14ac:dyDescent="0.2">
      <c r="A1710" s="11">
        <f t="shared" si="105"/>
        <v>43537.166666662524</v>
      </c>
      <c r="B1710" s="5">
        <f>'Load Profile'!E1713</f>
        <v>768.72121208383498</v>
      </c>
      <c r="C1710" s="5">
        <f>'Solar Output'!E1714</f>
        <v>0</v>
      </c>
      <c r="D1710" s="5">
        <f>'Wind Output'!E1717</f>
        <v>1666.6666666666667</v>
      </c>
      <c r="E1710" s="5">
        <f t="shared" si="106"/>
        <v>10000</v>
      </c>
      <c r="F1710" s="10">
        <f t="shared" si="104"/>
        <v>897.94545458283176</v>
      </c>
      <c r="G1710" s="10">
        <f>IF(F1710&gt;0,MIN('Hourly Model'!$E$8*1000-E1710,F1710),MAX(-E1710,F1710))</f>
        <v>0</v>
      </c>
      <c r="I1710" s="10">
        <f t="shared" si="107"/>
        <v>0</v>
      </c>
    </row>
    <row r="1711" spans="1:9" x14ac:dyDescent="0.2">
      <c r="A1711" s="11">
        <f t="shared" si="105"/>
        <v>43537.208333329188</v>
      </c>
      <c r="B1711" s="5">
        <f>'Load Profile'!E1714</f>
        <v>822.30413718681541</v>
      </c>
      <c r="C1711" s="5">
        <f>'Solar Output'!E1715</f>
        <v>0</v>
      </c>
      <c r="D1711" s="5">
        <f>'Wind Output'!E1718</f>
        <v>4266.666666666667</v>
      </c>
      <c r="E1711" s="5">
        <f t="shared" si="106"/>
        <v>10000</v>
      </c>
      <c r="F1711" s="10">
        <f t="shared" si="104"/>
        <v>3444.3625294798517</v>
      </c>
      <c r="G1711" s="10">
        <f>IF(F1711&gt;0,MIN('Hourly Model'!$E$8*1000-E1711,F1711),MAX(-E1711,F1711))</f>
        <v>0</v>
      </c>
      <c r="I1711" s="10">
        <f t="shared" si="107"/>
        <v>0</v>
      </c>
    </row>
    <row r="1712" spans="1:9" x14ac:dyDescent="0.2">
      <c r="A1712" s="11">
        <f t="shared" si="105"/>
        <v>43537.249999995853</v>
      </c>
      <c r="B1712" s="5">
        <f>'Load Profile'!E1715</f>
        <v>986.16574279643032</v>
      </c>
      <c r="C1712" s="5">
        <f>'Solar Output'!E1716</f>
        <v>511.20604999999995</v>
      </c>
      <c r="D1712" s="5">
        <f>'Wind Output'!E1719</f>
        <v>4266.666666666667</v>
      </c>
      <c r="E1712" s="5">
        <f t="shared" si="106"/>
        <v>10000</v>
      </c>
      <c r="F1712" s="10">
        <f t="shared" si="104"/>
        <v>3791.7069738702367</v>
      </c>
      <c r="G1712" s="10">
        <f>IF(F1712&gt;0,MIN('Hourly Model'!$E$8*1000-E1712,F1712),MAX(-E1712,F1712))</f>
        <v>0</v>
      </c>
      <c r="I1712" s="10">
        <f t="shared" si="107"/>
        <v>0</v>
      </c>
    </row>
    <row r="1713" spans="1:9" x14ac:dyDescent="0.2">
      <c r="A1713" s="11">
        <f t="shared" si="105"/>
        <v>43537.291666662517</v>
      </c>
      <c r="B1713" s="5">
        <f>'Load Profile'!E1716</f>
        <v>1213.6426412158453</v>
      </c>
      <c r="C1713" s="5">
        <f>'Solar Output'!E1717</f>
        <v>2820.6049999999996</v>
      </c>
      <c r="D1713" s="5">
        <f>'Wind Output'!E1720</f>
        <v>2773.3333333333335</v>
      </c>
      <c r="E1713" s="5">
        <f t="shared" si="106"/>
        <v>10000</v>
      </c>
      <c r="F1713" s="10">
        <f t="shared" si="104"/>
        <v>4380.2956921174882</v>
      </c>
      <c r="G1713" s="10">
        <f>IF(F1713&gt;0,MIN('Hourly Model'!$E$8*1000-E1713,F1713),MAX(-E1713,F1713))</f>
        <v>0</v>
      </c>
      <c r="I1713" s="10">
        <f t="shared" si="107"/>
        <v>0</v>
      </c>
    </row>
    <row r="1714" spans="1:9" x14ac:dyDescent="0.2">
      <c r="A1714" s="11">
        <f t="shared" si="105"/>
        <v>43537.333333329181</v>
      </c>
      <c r="B1714" s="5">
        <f>'Load Profile'!E1717</f>
        <v>1108.3833923969546</v>
      </c>
      <c r="C1714" s="5">
        <f>'Solar Output'!E1718</f>
        <v>4100.0593499999995</v>
      </c>
      <c r="D1714" s="5">
        <f>'Wind Output'!E1721</f>
        <v>2773.3333333333335</v>
      </c>
      <c r="E1714" s="5">
        <f t="shared" si="106"/>
        <v>10000</v>
      </c>
      <c r="F1714" s="10">
        <f t="shared" si="104"/>
        <v>5765.0092909363793</v>
      </c>
      <c r="G1714" s="10">
        <f>IF(F1714&gt;0,MIN('Hourly Model'!$E$8*1000-E1714,F1714),MAX(-E1714,F1714))</f>
        <v>0</v>
      </c>
      <c r="I1714" s="10">
        <f t="shared" si="107"/>
        <v>0</v>
      </c>
    </row>
    <row r="1715" spans="1:9" x14ac:dyDescent="0.2">
      <c r="A1715" s="11">
        <f t="shared" si="105"/>
        <v>43537.374999995845</v>
      </c>
      <c r="B1715" s="5">
        <f>'Load Profile'!E1718</f>
        <v>985.22104528477018</v>
      </c>
      <c r="C1715" s="5">
        <f>'Solar Output'!E1719</f>
        <v>5503.7942000000003</v>
      </c>
      <c r="D1715" s="5">
        <f>'Wind Output'!E1722</f>
        <v>873.33333333333337</v>
      </c>
      <c r="E1715" s="5">
        <f t="shared" si="106"/>
        <v>10000</v>
      </c>
      <c r="F1715" s="10">
        <f t="shared" si="104"/>
        <v>5391.906488048563</v>
      </c>
      <c r="G1715" s="10">
        <f>IF(F1715&gt;0,MIN('Hourly Model'!$E$8*1000-E1715,F1715),MAX(-E1715,F1715))</f>
        <v>0</v>
      </c>
      <c r="I1715" s="10">
        <f t="shared" si="107"/>
        <v>0</v>
      </c>
    </row>
    <row r="1716" spans="1:9" x14ac:dyDescent="0.2">
      <c r="A1716" s="11">
        <f t="shared" si="105"/>
        <v>43537.41666666251</v>
      </c>
      <c r="B1716" s="5">
        <f>'Load Profile'!E1719</f>
        <v>979.68569347613027</v>
      </c>
      <c r="C1716" s="5">
        <f>'Solar Output'!E1720</f>
        <v>6490.0387999999994</v>
      </c>
      <c r="D1716" s="5">
        <f>'Wind Output'!E1723</f>
        <v>286.66666666666669</v>
      </c>
      <c r="E1716" s="5">
        <f t="shared" si="106"/>
        <v>10000</v>
      </c>
      <c r="F1716" s="10">
        <f t="shared" si="104"/>
        <v>5797.0197731905364</v>
      </c>
      <c r="G1716" s="10">
        <f>IF(F1716&gt;0,MIN('Hourly Model'!$E$8*1000-E1716,F1716),MAX(-E1716,F1716))</f>
        <v>0</v>
      </c>
      <c r="I1716" s="10">
        <f t="shared" si="107"/>
        <v>0</v>
      </c>
    </row>
    <row r="1717" spans="1:9" x14ac:dyDescent="0.2">
      <c r="A1717" s="11">
        <f t="shared" si="105"/>
        <v>43537.458333329174</v>
      </c>
      <c r="B1717" s="5">
        <f>'Load Profile'!E1720</f>
        <v>956.46552802803762</v>
      </c>
      <c r="C1717" s="5">
        <f>'Solar Output'!E1721</f>
        <v>7537.5553999999993</v>
      </c>
      <c r="D1717" s="5">
        <f>'Wind Output'!E1724</f>
        <v>0</v>
      </c>
      <c r="E1717" s="5">
        <f t="shared" si="106"/>
        <v>10000</v>
      </c>
      <c r="F1717" s="10">
        <f t="shared" si="104"/>
        <v>6581.0898719719617</v>
      </c>
      <c r="G1717" s="10">
        <f>IF(F1717&gt;0,MIN('Hourly Model'!$E$8*1000-E1717,F1717),MAX(-E1717,F1717))</f>
        <v>0</v>
      </c>
      <c r="I1717" s="10">
        <f t="shared" si="107"/>
        <v>0</v>
      </c>
    </row>
    <row r="1718" spans="1:9" x14ac:dyDescent="0.2">
      <c r="A1718" s="11">
        <f t="shared" si="105"/>
        <v>43537.499999995838</v>
      </c>
      <c r="B1718" s="5">
        <f>'Load Profile'!E1721</f>
        <v>923.93311293636395</v>
      </c>
      <c r="C1718" s="5">
        <f>'Solar Output'!E1722</f>
        <v>8110.6440999999995</v>
      </c>
      <c r="D1718" s="5">
        <f>'Wind Output'!E1725</f>
        <v>0</v>
      </c>
      <c r="E1718" s="5">
        <f t="shared" si="106"/>
        <v>10000</v>
      </c>
      <c r="F1718" s="10">
        <f t="shared" si="104"/>
        <v>7186.7109870636359</v>
      </c>
      <c r="G1718" s="10">
        <f>IF(F1718&gt;0,MIN('Hourly Model'!$E$8*1000-E1718,F1718),MAX(-E1718,F1718))</f>
        <v>0</v>
      </c>
      <c r="I1718" s="10">
        <f t="shared" si="107"/>
        <v>0</v>
      </c>
    </row>
    <row r="1719" spans="1:9" x14ac:dyDescent="0.2">
      <c r="A1719" s="11">
        <f t="shared" si="105"/>
        <v>43537.541666662502</v>
      </c>
      <c r="B1719" s="5">
        <f>'Load Profile'!E1722</f>
        <v>908.2583430699691</v>
      </c>
      <c r="C1719" s="5">
        <f>'Solar Output'!E1723</f>
        <v>7468.5415999999996</v>
      </c>
      <c r="D1719" s="5">
        <f>'Wind Output'!E1726</f>
        <v>0</v>
      </c>
      <c r="E1719" s="5">
        <f t="shared" si="106"/>
        <v>10000</v>
      </c>
      <c r="F1719" s="10">
        <f t="shared" si="104"/>
        <v>6560.2832569300308</v>
      </c>
      <c r="G1719" s="10">
        <f>IF(F1719&gt;0,MIN('Hourly Model'!$E$8*1000-E1719,F1719),MAX(-E1719,F1719))</f>
        <v>0</v>
      </c>
      <c r="I1719" s="10">
        <f t="shared" si="107"/>
        <v>0</v>
      </c>
    </row>
    <row r="1720" spans="1:9" x14ac:dyDescent="0.2">
      <c r="A1720" s="11">
        <f t="shared" si="105"/>
        <v>43537.583333329167</v>
      </c>
      <c r="B1720" s="5">
        <f>'Load Profile'!E1723</f>
        <v>895.61539575726874</v>
      </c>
      <c r="C1720" s="5">
        <f>'Solar Output'!E1724</f>
        <v>6224.8982499999993</v>
      </c>
      <c r="D1720" s="5">
        <f>'Wind Output'!E1727</f>
        <v>0</v>
      </c>
      <c r="E1720" s="5">
        <f t="shared" si="106"/>
        <v>10000</v>
      </c>
      <c r="F1720" s="10">
        <f t="shared" si="104"/>
        <v>5329.2828542427305</v>
      </c>
      <c r="G1720" s="10">
        <f>IF(F1720&gt;0,MIN('Hourly Model'!$E$8*1000-E1720,F1720),MAX(-E1720,F1720))</f>
        <v>0</v>
      </c>
      <c r="I1720" s="10">
        <f t="shared" si="107"/>
        <v>0</v>
      </c>
    </row>
    <row r="1721" spans="1:9" x14ac:dyDescent="0.2">
      <c r="A1721" s="11">
        <f t="shared" si="105"/>
        <v>43537.624999995831</v>
      </c>
      <c r="B1721" s="5">
        <f>'Load Profile'!E1724</f>
        <v>945.38829211863788</v>
      </c>
      <c r="C1721" s="5">
        <f>'Solar Output'!E1725</f>
        <v>4415.68145</v>
      </c>
      <c r="D1721" s="5">
        <f>'Wind Output'!E1728</f>
        <v>4266.666666666667</v>
      </c>
      <c r="E1721" s="5">
        <f t="shared" si="106"/>
        <v>10000</v>
      </c>
      <c r="F1721" s="10">
        <f t="shared" si="104"/>
        <v>7736.9598245480302</v>
      </c>
      <c r="G1721" s="10">
        <f>IF(F1721&gt;0,MIN('Hourly Model'!$E$8*1000-E1721,F1721),MAX(-E1721,F1721))</f>
        <v>0</v>
      </c>
      <c r="I1721" s="10">
        <f t="shared" si="107"/>
        <v>0</v>
      </c>
    </row>
    <row r="1722" spans="1:9" x14ac:dyDescent="0.2">
      <c r="A1722" s="11">
        <f t="shared" si="105"/>
        <v>43537.666666662495</v>
      </c>
      <c r="B1722" s="5">
        <f>'Load Profile'!E1725</f>
        <v>1128.6567050299839</v>
      </c>
      <c r="C1722" s="5">
        <f>'Solar Output'!E1726</f>
        <v>2157.4931499999998</v>
      </c>
      <c r="D1722" s="5">
        <f>'Wind Output'!E1729</f>
        <v>4266.666666666667</v>
      </c>
      <c r="E1722" s="5">
        <f t="shared" si="106"/>
        <v>10000</v>
      </c>
      <c r="F1722" s="10">
        <f t="shared" si="104"/>
        <v>5295.5031116366827</v>
      </c>
      <c r="G1722" s="10">
        <f>IF(F1722&gt;0,MIN('Hourly Model'!$E$8*1000-E1722,F1722),MAX(-E1722,F1722))</f>
        <v>0</v>
      </c>
      <c r="I1722" s="10">
        <f t="shared" si="107"/>
        <v>0</v>
      </c>
    </row>
    <row r="1723" spans="1:9" x14ac:dyDescent="0.2">
      <c r="A1723" s="11">
        <f t="shared" si="105"/>
        <v>43537.708333329159</v>
      </c>
      <c r="B1723" s="5">
        <f>'Load Profile'!E1726</f>
        <v>1501.9691791541263</v>
      </c>
      <c r="C1723" s="5">
        <f>'Solar Output'!E1727</f>
        <v>252.68604999999997</v>
      </c>
      <c r="D1723" s="5">
        <f>'Wind Output'!E1730</f>
        <v>2773.3333333333335</v>
      </c>
      <c r="E1723" s="5">
        <f t="shared" si="106"/>
        <v>10000</v>
      </c>
      <c r="F1723" s="10">
        <f t="shared" si="104"/>
        <v>1524.050204179207</v>
      </c>
      <c r="G1723" s="10">
        <f>IF(F1723&gt;0,MIN('Hourly Model'!$E$8*1000-E1723,F1723),MAX(-E1723,F1723))</f>
        <v>0</v>
      </c>
      <c r="I1723" s="10">
        <f t="shared" si="107"/>
        <v>0</v>
      </c>
    </row>
    <row r="1724" spans="1:9" x14ac:dyDescent="0.2">
      <c r="A1724" s="11">
        <f t="shared" si="105"/>
        <v>43537.749999995824</v>
      </c>
      <c r="B1724" s="5">
        <f>'Load Profile'!E1727</f>
        <v>1817.3964713569837</v>
      </c>
      <c r="C1724" s="5">
        <f>'Solar Output'!E1728</f>
        <v>0</v>
      </c>
      <c r="D1724" s="5">
        <f>'Wind Output'!E1731</f>
        <v>873.33333333333337</v>
      </c>
      <c r="E1724" s="5">
        <f t="shared" si="106"/>
        <v>10000</v>
      </c>
      <c r="F1724" s="10">
        <f t="shared" si="104"/>
        <v>-944.06313802365037</v>
      </c>
      <c r="G1724" s="10">
        <f>IF(F1724&gt;0,MIN('Hourly Model'!$E$8*1000-E1724,F1724),MAX(-E1724,F1724))</f>
        <v>-944.06313802365037</v>
      </c>
      <c r="I1724" s="10">
        <f t="shared" si="107"/>
        <v>0</v>
      </c>
    </row>
    <row r="1725" spans="1:9" x14ac:dyDescent="0.2">
      <c r="A1725" s="11">
        <f t="shared" si="105"/>
        <v>43537.791666662488</v>
      </c>
      <c r="B1725" s="5">
        <f>'Load Profile'!E1728</f>
        <v>2014.8473017258902</v>
      </c>
      <c r="C1725" s="5">
        <f>'Solar Output'!E1729</f>
        <v>0</v>
      </c>
      <c r="D1725" s="5">
        <f>'Wind Output'!E1732</f>
        <v>873.33333333333337</v>
      </c>
      <c r="E1725" s="5">
        <f t="shared" si="106"/>
        <v>9055.93686197635</v>
      </c>
      <c r="F1725" s="10">
        <f t="shared" si="104"/>
        <v>-1141.5139683925568</v>
      </c>
      <c r="G1725" s="10">
        <f>IF(F1725&gt;0,MIN('Hourly Model'!$E$8*1000-E1725,F1725),MAX(-E1725,F1725))</f>
        <v>-1141.5139683925568</v>
      </c>
      <c r="I1725" s="10">
        <f t="shared" si="107"/>
        <v>0</v>
      </c>
    </row>
    <row r="1726" spans="1:9" x14ac:dyDescent="0.2">
      <c r="A1726" s="11">
        <f t="shared" si="105"/>
        <v>43537.833333329152</v>
      </c>
      <c r="B1726" s="5">
        <f>'Load Profile'!E1729</f>
        <v>2080.4763916577031</v>
      </c>
      <c r="C1726" s="5">
        <f>'Solar Output'!E1730</f>
        <v>0</v>
      </c>
      <c r="D1726" s="5">
        <f>'Wind Output'!E1733</f>
        <v>873.33333333333337</v>
      </c>
      <c r="E1726" s="5">
        <f t="shared" si="106"/>
        <v>7914.4228935837928</v>
      </c>
      <c r="F1726" s="10">
        <f t="shared" si="104"/>
        <v>-1207.1430583243696</v>
      </c>
      <c r="G1726" s="10">
        <f>IF(F1726&gt;0,MIN('Hourly Model'!$E$8*1000-E1726,F1726),MAX(-E1726,F1726))</f>
        <v>-1207.1430583243696</v>
      </c>
      <c r="I1726" s="10">
        <f t="shared" si="107"/>
        <v>0</v>
      </c>
    </row>
    <row r="1727" spans="1:9" x14ac:dyDescent="0.2">
      <c r="A1727" s="11">
        <f t="shared" si="105"/>
        <v>43537.874999995816</v>
      </c>
      <c r="B1727" s="5">
        <f>'Load Profile'!E1730</f>
        <v>1904.4634442133929</v>
      </c>
      <c r="C1727" s="5">
        <f>'Solar Output'!E1731</f>
        <v>0</v>
      </c>
      <c r="D1727" s="5">
        <f>'Wind Output'!E1734</f>
        <v>873.33333333333337</v>
      </c>
      <c r="E1727" s="5">
        <f t="shared" si="106"/>
        <v>6707.2798352594236</v>
      </c>
      <c r="F1727" s="10">
        <f t="shared" si="104"/>
        <v>-1031.1301108800594</v>
      </c>
      <c r="G1727" s="10">
        <f>IF(F1727&gt;0,MIN('Hourly Model'!$E$8*1000-E1727,F1727),MAX(-E1727,F1727))</f>
        <v>-1031.1301108800594</v>
      </c>
      <c r="I1727" s="10">
        <f t="shared" si="107"/>
        <v>0</v>
      </c>
    </row>
    <row r="1728" spans="1:9" x14ac:dyDescent="0.2">
      <c r="A1728" s="11">
        <f t="shared" si="105"/>
        <v>43537.916666662481</v>
      </c>
      <c r="B1728" s="5">
        <f>'Load Profile'!E1731</f>
        <v>1571.2992997748361</v>
      </c>
      <c r="C1728" s="5">
        <f>'Solar Output'!E1732</f>
        <v>0</v>
      </c>
      <c r="D1728" s="5">
        <f>'Wind Output'!E1735</f>
        <v>873.33333333333337</v>
      </c>
      <c r="E1728" s="5">
        <f t="shared" si="106"/>
        <v>5676.1497243793638</v>
      </c>
      <c r="F1728" s="10">
        <f t="shared" si="104"/>
        <v>-697.9659664415027</v>
      </c>
      <c r="G1728" s="10">
        <f>IF(F1728&gt;0,MIN('Hourly Model'!$E$8*1000-E1728,F1728),MAX(-E1728,F1728))</f>
        <v>-697.9659664415027</v>
      </c>
      <c r="I1728" s="10">
        <f t="shared" si="107"/>
        <v>0</v>
      </c>
    </row>
    <row r="1729" spans="1:9" x14ac:dyDescent="0.2">
      <c r="A1729" s="11">
        <f t="shared" si="105"/>
        <v>43537.958333329145</v>
      </c>
      <c r="B1729" s="5">
        <f>'Load Profile'!E1732</f>
        <v>1251.9649610857462</v>
      </c>
      <c r="C1729" s="5">
        <f>'Solar Output'!E1733</f>
        <v>0</v>
      </c>
      <c r="D1729" s="5">
        <f>'Wind Output'!E1736</f>
        <v>286.66666666666669</v>
      </c>
      <c r="E1729" s="5">
        <f t="shared" si="106"/>
        <v>4978.1837579378607</v>
      </c>
      <c r="F1729" s="10">
        <f t="shared" si="104"/>
        <v>-965.29829441907941</v>
      </c>
      <c r="G1729" s="10">
        <f>IF(F1729&gt;0,MIN('Hourly Model'!$E$8*1000-E1729,F1729),MAX(-E1729,F1729))</f>
        <v>-965.29829441907941</v>
      </c>
      <c r="I1729" s="10">
        <f t="shared" si="107"/>
        <v>0</v>
      </c>
    </row>
    <row r="1730" spans="1:9" x14ac:dyDescent="0.2">
      <c r="A1730" s="11">
        <f t="shared" si="105"/>
        <v>43537.999999995809</v>
      </c>
      <c r="B1730" s="5">
        <f>'Load Profile'!E1733</f>
        <v>915.68570237485676</v>
      </c>
      <c r="C1730" s="5">
        <f>'Solar Output'!E1734</f>
        <v>0</v>
      </c>
      <c r="D1730" s="5">
        <f>'Wind Output'!E1737</f>
        <v>286.66666666666669</v>
      </c>
      <c r="E1730" s="5">
        <f t="shared" si="106"/>
        <v>4012.8854635187813</v>
      </c>
      <c r="F1730" s="10">
        <f t="shared" ref="F1730:F1793" si="108">D1730+C1730-B1730</f>
        <v>-629.01903570819013</v>
      </c>
      <c r="G1730" s="10">
        <f>IF(F1730&gt;0,MIN('Hourly Model'!$E$8*1000-E1730,F1730),MAX(-E1730,F1730))</f>
        <v>-629.01903570819013</v>
      </c>
      <c r="I1730" s="10">
        <f t="shared" si="107"/>
        <v>0</v>
      </c>
    </row>
    <row r="1731" spans="1:9" x14ac:dyDescent="0.2">
      <c r="A1731" s="11">
        <f t="shared" ref="A1731:A1794" si="109">A1730+1/24</f>
        <v>43538.041666662473</v>
      </c>
      <c r="B1731" s="5">
        <f>'Load Profile'!E1734</f>
        <v>797.52907535185273</v>
      </c>
      <c r="C1731" s="5">
        <f>'Solar Output'!E1735</f>
        <v>0</v>
      </c>
      <c r="D1731" s="5">
        <f>'Wind Output'!E1738</f>
        <v>286.66666666666669</v>
      </c>
      <c r="E1731" s="5">
        <f t="shared" ref="E1731:E1794" si="110">E1730+G1730</f>
        <v>3383.8664278105912</v>
      </c>
      <c r="F1731" s="10">
        <f t="shared" si="108"/>
        <v>-510.86240868518604</v>
      </c>
      <c r="G1731" s="10">
        <f>IF(F1731&gt;0,MIN('Hourly Model'!$E$8*1000-E1731,F1731),MAX(-E1731,F1731))</f>
        <v>-510.86240868518604</v>
      </c>
      <c r="I1731" s="10">
        <f t="shared" ref="I1731:I1794" si="111">MIN(I1730+F1731+E1731,0)</f>
        <v>0</v>
      </c>
    </row>
    <row r="1732" spans="1:9" x14ac:dyDescent="0.2">
      <c r="A1732" s="11">
        <f t="shared" si="109"/>
        <v>43538.083333329138</v>
      </c>
      <c r="B1732" s="5">
        <f>'Load Profile'!E1735</f>
        <v>747.66728277384971</v>
      </c>
      <c r="C1732" s="5">
        <f>'Solar Output'!E1736</f>
        <v>0</v>
      </c>
      <c r="D1732" s="5">
        <f>'Wind Output'!E1739</f>
        <v>286.66666666666669</v>
      </c>
      <c r="E1732" s="5">
        <f t="shared" si="110"/>
        <v>2873.0040191254052</v>
      </c>
      <c r="F1732" s="10">
        <f t="shared" si="108"/>
        <v>-461.00061610718302</v>
      </c>
      <c r="G1732" s="10">
        <f>IF(F1732&gt;0,MIN('Hourly Model'!$E$8*1000-E1732,F1732),MAX(-E1732,F1732))</f>
        <v>-461.00061610718302</v>
      </c>
      <c r="I1732" s="10">
        <f t="shared" si="111"/>
        <v>0</v>
      </c>
    </row>
    <row r="1733" spans="1:9" x14ac:dyDescent="0.2">
      <c r="A1733" s="11">
        <f t="shared" si="109"/>
        <v>43538.124999995802</v>
      </c>
      <c r="B1733" s="5">
        <f>'Load Profile'!E1736</f>
        <v>746.35235323435575</v>
      </c>
      <c r="C1733" s="5">
        <f>'Solar Output'!E1737</f>
        <v>0</v>
      </c>
      <c r="D1733" s="5">
        <f>'Wind Output'!E1740</f>
        <v>873.33333333333337</v>
      </c>
      <c r="E1733" s="5">
        <f t="shared" si="110"/>
        <v>2412.0034030182223</v>
      </c>
      <c r="F1733" s="10">
        <f t="shared" si="108"/>
        <v>126.98098009897762</v>
      </c>
      <c r="G1733" s="10">
        <f>IF(F1733&gt;0,MIN('Hourly Model'!$E$8*1000-E1733,F1733),MAX(-E1733,F1733))</f>
        <v>126.98098009897762</v>
      </c>
      <c r="I1733" s="10">
        <f t="shared" si="111"/>
        <v>0</v>
      </c>
    </row>
    <row r="1734" spans="1:9" x14ac:dyDescent="0.2">
      <c r="A1734" s="11">
        <f t="shared" si="109"/>
        <v>43538.166666662466</v>
      </c>
      <c r="B1734" s="5">
        <f>'Load Profile'!E1737</f>
        <v>753.81489879844605</v>
      </c>
      <c r="C1734" s="5">
        <f>'Solar Output'!E1738</f>
        <v>0</v>
      </c>
      <c r="D1734" s="5">
        <f>'Wind Output'!E1741</f>
        <v>286.66666666666669</v>
      </c>
      <c r="E1734" s="5">
        <f t="shared" si="110"/>
        <v>2538.9843831172002</v>
      </c>
      <c r="F1734" s="10">
        <f t="shared" si="108"/>
        <v>-467.14823213177937</v>
      </c>
      <c r="G1734" s="10">
        <f>IF(F1734&gt;0,MIN('Hourly Model'!$E$8*1000-E1734,F1734),MAX(-E1734,F1734))</f>
        <v>-467.14823213177937</v>
      </c>
      <c r="I1734" s="10">
        <f t="shared" si="111"/>
        <v>0</v>
      </c>
    </row>
    <row r="1735" spans="1:9" x14ac:dyDescent="0.2">
      <c r="A1735" s="11">
        <f t="shared" si="109"/>
        <v>43538.20833332913</v>
      </c>
      <c r="B1735" s="5">
        <f>'Load Profile'!E1738</f>
        <v>820.10232635895125</v>
      </c>
      <c r="C1735" s="5">
        <f>'Solar Output'!E1739</f>
        <v>0</v>
      </c>
      <c r="D1735" s="5">
        <f>'Wind Output'!E1742</f>
        <v>2773.3333333333335</v>
      </c>
      <c r="E1735" s="5">
        <f t="shared" si="110"/>
        <v>2071.8361509854208</v>
      </c>
      <c r="F1735" s="10">
        <f t="shared" si="108"/>
        <v>1953.2310069743821</v>
      </c>
      <c r="G1735" s="10">
        <f>IF(F1735&gt;0,MIN('Hourly Model'!$E$8*1000-E1735,F1735),MAX(-E1735,F1735))</f>
        <v>1953.2310069743821</v>
      </c>
      <c r="I1735" s="10">
        <f t="shared" si="111"/>
        <v>0</v>
      </c>
    </row>
    <row r="1736" spans="1:9" x14ac:dyDescent="0.2">
      <c r="A1736" s="11">
        <f t="shared" si="109"/>
        <v>43538.249999995794</v>
      </c>
      <c r="B1736" s="5">
        <f>'Load Profile'!E1739</f>
        <v>1007.6580082182178</v>
      </c>
      <c r="C1736" s="5">
        <f>'Solar Output'!E1740</f>
        <v>127.7811</v>
      </c>
      <c r="D1736" s="5">
        <f>'Wind Output'!E1743</f>
        <v>6160</v>
      </c>
      <c r="E1736" s="5">
        <f t="shared" si="110"/>
        <v>4025.0671579598029</v>
      </c>
      <c r="F1736" s="10">
        <f t="shared" si="108"/>
        <v>5280.123091781782</v>
      </c>
      <c r="G1736" s="10">
        <f>IF(F1736&gt;0,MIN('Hourly Model'!$E$8*1000-E1736,F1736),MAX(-E1736,F1736))</f>
        <v>5280.123091781782</v>
      </c>
      <c r="I1736" s="10">
        <f t="shared" si="111"/>
        <v>0</v>
      </c>
    </row>
    <row r="1737" spans="1:9" x14ac:dyDescent="0.2">
      <c r="A1737" s="11">
        <f t="shared" si="109"/>
        <v>43538.291666662459</v>
      </c>
      <c r="B1737" s="5">
        <f>'Load Profile'!E1740</f>
        <v>1238.9668484115089</v>
      </c>
      <c r="C1737" s="5">
        <f>'Solar Output'!E1741</f>
        <v>743.13</v>
      </c>
      <c r="D1737" s="5">
        <f>'Wind Output'!E1744</f>
        <v>7873.333333333333</v>
      </c>
      <c r="E1737" s="5">
        <f t="shared" si="110"/>
        <v>9305.1902497415849</v>
      </c>
      <c r="F1737" s="10">
        <f t="shared" si="108"/>
        <v>7377.496484921824</v>
      </c>
      <c r="G1737" s="10">
        <f>IF(F1737&gt;0,MIN('Hourly Model'!$E$8*1000-E1737,F1737),MAX(-E1737,F1737))</f>
        <v>694.80975025841508</v>
      </c>
      <c r="I1737" s="10">
        <f t="shared" si="111"/>
        <v>0</v>
      </c>
    </row>
    <row r="1738" spans="1:9" x14ac:dyDescent="0.2">
      <c r="A1738" s="11">
        <f t="shared" si="109"/>
        <v>43538.333333329123</v>
      </c>
      <c r="B1738" s="5">
        <f>'Load Profile'!E1741</f>
        <v>1139.542934098662</v>
      </c>
      <c r="C1738" s="5">
        <f>'Solar Output'!E1742</f>
        <v>2211.1372000000001</v>
      </c>
      <c r="D1738" s="5">
        <f>'Wind Output'!E1745</f>
        <v>10000</v>
      </c>
      <c r="E1738" s="5">
        <f t="shared" si="110"/>
        <v>10000</v>
      </c>
      <c r="F1738" s="10">
        <f t="shared" si="108"/>
        <v>11071.594265901338</v>
      </c>
      <c r="G1738" s="10">
        <f>IF(F1738&gt;0,MIN('Hourly Model'!$E$8*1000-E1738,F1738),MAX(-E1738,F1738))</f>
        <v>0</v>
      </c>
      <c r="I1738" s="10">
        <f t="shared" si="111"/>
        <v>0</v>
      </c>
    </row>
    <row r="1739" spans="1:9" x14ac:dyDescent="0.2">
      <c r="A1739" s="11">
        <f t="shared" si="109"/>
        <v>43538.374999995787</v>
      </c>
      <c r="B1739" s="5">
        <f>'Load Profile'!E1742</f>
        <v>1026.6523755182943</v>
      </c>
      <c r="C1739" s="5">
        <f>'Solar Output'!E1743</f>
        <v>4011.2873999999997</v>
      </c>
      <c r="D1739" s="5">
        <f>'Wind Output'!E1746</f>
        <v>10000</v>
      </c>
      <c r="E1739" s="5">
        <f t="shared" si="110"/>
        <v>10000</v>
      </c>
      <c r="F1739" s="10">
        <f t="shared" si="108"/>
        <v>12984.635024481704</v>
      </c>
      <c r="G1739" s="10">
        <f>IF(F1739&gt;0,MIN('Hourly Model'!$E$8*1000-E1739,F1739),MAX(-E1739,F1739))</f>
        <v>0</v>
      </c>
      <c r="I1739" s="10">
        <f t="shared" si="111"/>
        <v>0</v>
      </c>
    </row>
    <row r="1740" spans="1:9" x14ac:dyDescent="0.2">
      <c r="A1740" s="11">
        <f t="shared" si="109"/>
        <v>43538.416666662451</v>
      </c>
      <c r="B1740" s="5">
        <f>'Load Profile'!E1743</f>
        <v>1054.6400299378677</v>
      </c>
      <c r="C1740" s="5">
        <f>'Solar Output'!E1744</f>
        <v>7053.4192000000012</v>
      </c>
      <c r="D1740" s="5">
        <f>'Wind Output'!E1747</f>
        <v>10000</v>
      </c>
      <c r="E1740" s="5">
        <f t="shared" si="110"/>
        <v>10000</v>
      </c>
      <c r="F1740" s="10">
        <f t="shared" si="108"/>
        <v>15998.779170062133</v>
      </c>
      <c r="G1740" s="10">
        <f>IF(F1740&gt;0,MIN('Hourly Model'!$E$8*1000-E1740,F1740),MAX(-E1740,F1740))</f>
        <v>0</v>
      </c>
      <c r="I1740" s="10">
        <f t="shared" si="111"/>
        <v>0</v>
      </c>
    </row>
    <row r="1741" spans="1:9" x14ac:dyDescent="0.2">
      <c r="A1741" s="11">
        <f t="shared" si="109"/>
        <v>43538.458333329116</v>
      </c>
      <c r="B1741" s="5">
        <f>'Load Profile'!E1744</f>
        <v>1056.2858113058094</v>
      </c>
      <c r="C1741" s="5">
        <f>'Solar Output'!E1745</f>
        <v>4105.6839999999993</v>
      </c>
      <c r="D1741" s="5">
        <f>'Wind Output'!E1748</f>
        <v>10000</v>
      </c>
      <c r="E1741" s="5">
        <f t="shared" si="110"/>
        <v>10000</v>
      </c>
      <c r="F1741" s="10">
        <f t="shared" si="108"/>
        <v>13049.398188694189</v>
      </c>
      <c r="G1741" s="10">
        <f>IF(F1741&gt;0,MIN('Hourly Model'!$E$8*1000-E1741,F1741),MAX(-E1741,F1741))</f>
        <v>0</v>
      </c>
      <c r="I1741" s="10">
        <f t="shared" si="111"/>
        <v>0</v>
      </c>
    </row>
    <row r="1742" spans="1:9" x14ac:dyDescent="0.2">
      <c r="A1742" s="11">
        <f t="shared" si="109"/>
        <v>43538.49999999578</v>
      </c>
      <c r="B1742" s="5">
        <f>'Load Profile'!E1745</f>
        <v>1023.1751440873062</v>
      </c>
      <c r="C1742" s="5">
        <f>'Solar Output'!E1746</f>
        <v>6210.6290499999986</v>
      </c>
      <c r="D1742" s="5">
        <f>'Wind Output'!E1749</f>
        <v>10000</v>
      </c>
      <c r="E1742" s="5">
        <f t="shared" si="110"/>
        <v>10000</v>
      </c>
      <c r="F1742" s="10">
        <f t="shared" si="108"/>
        <v>15187.453905912693</v>
      </c>
      <c r="G1742" s="10">
        <f>IF(F1742&gt;0,MIN('Hourly Model'!$E$8*1000-E1742,F1742),MAX(-E1742,F1742))</f>
        <v>0</v>
      </c>
      <c r="I1742" s="10">
        <f t="shared" si="111"/>
        <v>0</v>
      </c>
    </row>
    <row r="1743" spans="1:9" x14ac:dyDescent="0.2">
      <c r="A1743" s="11">
        <f t="shared" si="109"/>
        <v>43538.541666662444</v>
      </c>
      <c r="B1743" s="5">
        <f>'Load Profile'!E1746</f>
        <v>1012.2371449943647</v>
      </c>
      <c r="C1743" s="5">
        <f>'Solar Output'!E1747</f>
        <v>5643.1385499999997</v>
      </c>
      <c r="D1743" s="5">
        <f>'Wind Output'!E1750</f>
        <v>10000</v>
      </c>
      <c r="E1743" s="5">
        <f t="shared" si="110"/>
        <v>10000</v>
      </c>
      <c r="F1743" s="10">
        <f t="shared" si="108"/>
        <v>14630.901405005636</v>
      </c>
      <c r="G1743" s="10">
        <f>IF(F1743&gt;0,MIN('Hourly Model'!$E$8*1000-E1743,F1743),MAX(-E1743,F1743))</f>
        <v>0</v>
      </c>
      <c r="I1743" s="10">
        <f t="shared" si="111"/>
        <v>0</v>
      </c>
    </row>
    <row r="1744" spans="1:9" x14ac:dyDescent="0.2">
      <c r="A1744" s="11">
        <f t="shared" si="109"/>
        <v>43538.583333329108</v>
      </c>
      <c r="B1744" s="5">
        <f>'Load Profile'!E1747</f>
        <v>1016.9915316483516</v>
      </c>
      <c r="C1744" s="5">
        <f>'Solar Output'!E1748</f>
        <v>5030.3081499999989</v>
      </c>
      <c r="D1744" s="5">
        <f>'Wind Output'!E1751</f>
        <v>10000</v>
      </c>
      <c r="E1744" s="5">
        <f t="shared" si="110"/>
        <v>10000</v>
      </c>
      <c r="F1744" s="10">
        <f t="shared" si="108"/>
        <v>14013.316618351648</v>
      </c>
      <c r="G1744" s="10">
        <f>IF(F1744&gt;0,MIN('Hourly Model'!$E$8*1000-E1744,F1744),MAX(-E1744,F1744))</f>
        <v>0</v>
      </c>
      <c r="I1744" s="10">
        <f t="shared" si="111"/>
        <v>0</v>
      </c>
    </row>
    <row r="1745" spans="1:9" x14ac:dyDescent="0.2">
      <c r="A1745" s="11">
        <f t="shared" si="109"/>
        <v>43538.624999995773</v>
      </c>
      <c r="B1745" s="5">
        <f>'Load Profile'!E1748</f>
        <v>1075.9816619907369</v>
      </c>
      <c r="C1745" s="5">
        <f>'Solar Output'!E1749</f>
        <v>3604.4944499999997</v>
      </c>
      <c r="D1745" s="5">
        <f>'Wind Output'!E1752</f>
        <v>10000</v>
      </c>
      <c r="E1745" s="5">
        <f t="shared" si="110"/>
        <v>10000</v>
      </c>
      <c r="F1745" s="10">
        <f t="shared" si="108"/>
        <v>12528.512788009262</v>
      </c>
      <c r="G1745" s="10">
        <f>IF(F1745&gt;0,MIN('Hourly Model'!$E$8*1000-E1745,F1745),MAX(-E1745,F1745))</f>
        <v>0</v>
      </c>
      <c r="I1745" s="10">
        <f t="shared" si="111"/>
        <v>0</v>
      </c>
    </row>
    <row r="1746" spans="1:9" x14ac:dyDescent="0.2">
      <c r="A1746" s="11">
        <f t="shared" si="109"/>
        <v>43538.666666662437</v>
      </c>
      <c r="B1746" s="5">
        <f>'Load Profile'!E1749</f>
        <v>1266.2265584470777</v>
      </c>
      <c r="C1746" s="5">
        <f>'Solar Output'!E1750</f>
        <v>1274.9348499999999</v>
      </c>
      <c r="D1746" s="5">
        <f>'Wind Output'!E1753</f>
        <v>10000</v>
      </c>
      <c r="E1746" s="5">
        <f t="shared" si="110"/>
        <v>10000</v>
      </c>
      <c r="F1746" s="10">
        <f t="shared" si="108"/>
        <v>10008.708291552923</v>
      </c>
      <c r="G1746" s="10">
        <f>IF(F1746&gt;0,MIN('Hourly Model'!$E$8*1000-E1746,F1746),MAX(-E1746,F1746))</f>
        <v>0</v>
      </c>
      <c r="I1746" s="10">
        <f t="shared" si="111"/>
        <v>0</v>
      </c>
    </row>
    <row r="1747" spans="1:9" x14ac:dyDescent="0.2">
      <c r="A1747" s="11">
        <f t="shared" si="109"/>
        <v>43538.708333329101</v>
      </c>
      <c r="B1747" s="5">
        <f>'Load Profile'!E1750</f>
        <v>1652.9440695332419</v>
      </c>
      <c r="C1747" s="5">
        <f>'Solar Output'!E1751</f>
        <v>107.42609999999999</v>
      </c>
      <c r="D1747" s="5">
        <f>'Wind Output'!E1754</f>
        <v>10000</v>
      </c>
      <c r="E1747" s="5">
        <f t="shared" si="110"/>
        <v>10000</v>
      </c>
      <c r="F1747" s="10">
        <f t="shared" si="108"/>
        <v>8454.4820304667592</v>
      </c>
      <c r="G1747" s="10">
        <f>IF(F1747&gt;0,MIN('Hourly Model'!$E$8*1000-E1747,F1747),MAX(-E1747,F1747))</f>
        <v>0</v>
      </c>
      <c r="I1747" s="10">
        <f t="shared" si="111"/>
        <v>0</v>
      </c>
    </row>
    <row r="1748" spans="1:9" x14ac:dyDescent="0.2">
      <c r="A1748" s="11">
        <f t="shared" si="109"/>
        <v>43538.749999995765</v>
      </c>
      <c r="B1748" s="5">
        <f>'Load Profile'!E1751</f>
        <v>1958.7169491663326</v>
      </c>
      <c r="C1748" s="5">
        <f>'Solar Output'!E1752</f>
        <v>0</v>
      </c>
      <c r="D1748" s="5">
        <f>'Wind Output'!E1755</f>
        <v>4266.666666666667</v>
      </c>
      <c r="E1748" s="5">
        <f t="shared" si="110"/>
        <v>10000</v>
      </c>
      <c r="F1748" s="10">
        <f t="shared" si="108"/>
        <v>2307.9497175003344</v>
      </c>
      <c r="G1748" s="10">
        <f>IF(F1748&gt;0,MIN('Hourly Model'!$E$8*1000-E1748,F1748),MAX(-E1748,F1748))</f>
        <v>0</v>
      </c>
      <c r="I1748" s="10">
        <f t="shared" si="111"/>
        <v>0</v>
      </c>
    </row>
    <row r="1749" spans="1:9" x14ac:dyDescent="0.2">
      <c r="A1749" s="11">
        <f t="shared" si="109"/>
        <v>43538.79166666243</v>
      </c>
      <c r="B1749" s="5">
        <f>'Load Profile'!E1752</f>
        <v>2165.9948650235697</v>
      </c>
      <c r="C1749" s="5">
        <f>'Solar Output'!E1753</f>
        <v>0</v>
      </c>
      <c r="D1749" s="5">
        <f>'Wind Output'!E1756</f>
        <v>873.33333333333337</v>
      </c>
      <c r="E1749" s="5">
        <f t="shared" si="110"/>
        <v>10000</v>
      </c>
      <c r="F1749" s="10">
        <f t="shared" si="108"/>
        <v>-1292.6615316902362</v>
      </c>
      <c r="G1749" s="10">
        <f>IF(F1749&gt;0,MIN('Hourly Model'!$E$8*1000-E1749,F1749),MAX(-E1749,F1749))</f>
        <v>-1292.6615316902362</v>
      </c>
      <c r="I1749" s="10">
        <f t="shared" si="111"/>
        <v>0</v>
      </c>
    </row>
    <row r="1750" spans="1:9" x14ac:dyDescent="0.2">
      <c r="A1750" s="11">
        <f t="shared" si="109"/>
        <v>43538.833333329094</v>
      </c>
      <c r="B1750" s="5">
        <f>'Load Profile'!E1753</f>
        <v>2231.4810446956831</v>
      </c>
      <c r="C1750" s="5">
        <f>'Solar Output'!E1754</f>
        <v>0</v>
      </c>
      <c r="D1750" s="5">
        <f>'Wind Output'!E1757</f>
        <v>10000</v>
      </c>
      <c r="E1750" s="5">
        <f t="shared" si="110"/>
        <v>8707.3384683097647</v>
      </c>
      <c r="F1750" s="10">
        <f t="shared" si="108"/>
        <v>7768.5189553043165</v>
      </c>
      <c r="G1750" s="10">
        <f>IF(F1750&gt;0,MIN('Hourly Model'!$E$8*1000-E1750,F1750),MAX(-E1750,F1750))</f>
        <v>1292.6615316902353</v>
      </c>
      <c r="I1750" s="10">
        <f t="shared" si="111"/>
        <v>0</v>
      </c>
    </row>
    <row r="1751" spans="1:9" x14ac:dyDescent="0.2">
      <c r="A1751" s="11">
        <f t="shared" si="109"/>
        <v>43538.874999995758</v>
      </c>
      <c r="B1751" s="5">
        <f>'Load Profile'!E1754</f>
        <v>2049.6413093273227</v>
      </c>
      <c r="C1751" s="5">
        <f>'Solar Output'!E1755</f>
        <v>0</v>
      </c>
      <c r="D1751" s="5">
        <f>'Wind Output'!E1758</f>
        <v>9573.3333333333339</v>
      </c>
      <c r="E1751" s="5">
        <f t="shared" si="110"/>
        <v>10000</v>
      </c>
      <c r="F1751" s="10">
        <f t="shared" si="108"/>
        <v>7523.6920240060117</v>
      </c>
      <c r="G1751" s="10">
        <f>IF(F1751&gt;0,MIN('Hourly Model'!$E$8*1000-E1751,F1751),MAX(-E1751,F1751))</f>
        <v>0</v>
      </c>
      <c r="I1751" s="10">
        <f t="shared" si="111"/>
        <v>0</v>
      </c>
    </row>
    <row r="1752" spans="1:9" x14ac:dyDescent="0.2">
      <c r="A1752" s="11">
        <f t="shared" si="109"/>
        <v>43538.916666662422</v>
      </c>
      <c r="B1752" s="5">
        <f>'Load Profile'!E1755</f>
        <v>1708.2892219353046</v>
      </c>
      <c r="C1752" s="5">
        <f>'Solar Output'!E1756</f>
        <v>0</v>
      </c>
      <c r="D1752" s="5">
        <f>'Wind Output'!E1759</f>
        <v>9573.3333333333339</v>
      </c>
      <c r="E1752" s="5">
        <f t="shared" si="110"/>
        <v>10000</v>
      </c>
      <c r="F1752" s="10">
        <f t="shared" si="108"/>
        <v>7865.0441113980296</v>
      </c>
      <c r="G1752" s="10">
        <f>IF(F1752&gt;0,MIN('Hourly Model'!$E$8*1000-E1752,F1752),MAX(-E1752,F1752))</f>
        <v>0</v>
      </c>
      <c r="I1752" s="10">
        <f t="shared" si="111"/>
        <v>0</v>
      </c>
    </row>
    <row r="1753" spans="1:9" x14ac:dyDescent="0.2">
      <c r="A1753" s="11">
        <f t="shared" si="109"/>
        <v>43538.958333329087</v>
      </c>
      <c r="B1753" s="5">
        <f>'Load Profile'!E1756</f>
        <v>1384.1291097151754</v>
      </c>
      <c r="C1753" s="5">
        <f>'Solar Output'!E1757</f>
        <v>0</v>
      </c>
      <c r="D1753" s="5">
        <f>'Wind Output'!E1760</f>
        <v>9060</v>
      </c>
      <c r="E1753" s="5">
        <f t="shared" si="110"/>
        <v>10000</v>
      </c>
      <c r="F1753" s="10">
        <f t="shared" si="108"/>
        <v>7675.8708902848248</v>
      </c>
      <c r="G1753" s="10">
        <f>IF(F1753&gt;0,MIN('Hourly Model'!$E$8*1000-E1753,F1753),MAX(-E1753,F1753))</f>
        <v>0</v>
      </c>
      <c r="I1753" s="10">
        <f t="shared" si="111"/>
        <v>0</v>
      </c>
    </row>
    <row r="1754" spans="1:9" x14ac:dyDescent="0.2">
      <c r="A1754" s="11">
        <f t="shared" si="109"/>
        <v>43538.999999995751</v>
      </c>
      <c r="B1754" s="5">
        <f>'Load Profile'!E1757</f>
        <v>1059.7506728883484</v>
      </c>
      <c r="C1754" s="5">
        <f>'Solar Output'!E1758</f>
        <v>0</v>
      </c>
      <c r="D1754" s="5">
        <f>'Wind Output'!E1761</f>
        <v>9060</v>
      </c>
      <c r="E1754" s="5">
        <f t="shared" si="110"/>
        <v>10000</v>
      </c>
      <c r="F1754" s="10">
        <f t="shared" si="108"/>
        <v>8000.2493271116518</v>
      </c>
      <c r="G1754" s="10">
        <f>IF(F1754&gt;0,MIN('Hourly Model'!$E$8*1000-E1754,F1754),MAX(-E1754,F1754))</f>
        <v>0</v>
      </c>
      <c r="I1754" s="10">
        <f t="shared" si="111"/>
        <v>0</v>
      </c>
    </row>
    <row r="1755" spans="1:9" x14ac:dyDescent="0.2">
      <c r="A1755" s="11">
        <f t="shared" si="109"/>
        <v>43539.041666662415</v>
      </c>
      <c r="B1755" s="5">
        <f>'Load Profile'!E1758</f>
        <v>929.89027591122885</v>
      </c>
      <c r="C1755" s="5">
        <f>'Solar Output'!E1759</f>
        <v>0</v>
      </c>
      <c r="D1755" s="5">
        <f>'Wind Output'!E1762</f>
        <v>9573.3333333333339</v>
      </c>
      <c r="E1755" s="5">
        <f t="shared" si="110"/>
        <v>10000</v>
      </c>
      <c r="F1755" s="10">
        <f t="shared" si="108"/>
        <v>8643.4430574221042</v>
      </c>
      <c r="G1755" s="10">
        <f>IF(F1755&gt;0,MIN('Hourly Model'!$E$8*1000-E1755,F1755),MAX(-E1755,F1755))</f>
        <v>0</v>
      </c>
      <c r="I1755" s="10">
        <f t="shared" si="111"/>
        <v>0</v>
      </c>
    </row>
    <row r="1756" spans="1:9" x14ac:dyDescent="0.2">
      <c r="A1756" s="11">
        <f t="shared" si="109"/>
        <v>43539.083333329079</v>
      </c>
      <c r="B1756" s="5">
        <f>'Load Profile'!E1759</f>
        <v>857.46764323723448</v>
      </c>
      <c r="C1756" s="5">
        <f>'Solar Output'!E1760</f>
        <v>0</v>
      </c>
      <c r="D1756" s="5">
        <f>'Wind Output'!E1763</f>
        <v>6160</v>
      </c>
      <c r="E1756" s="5">
        <f t="shared" si="110"/>
        <v>10000</v>
      </c>
      <c r="F1756" s="10">
        <f t="shared" si="108"/>
        <v>5302.5323567627656</v>
      </c>
      <c r="G1756" s="10">
        <f>IF(F1756&gt;0,MIN('Hourly Model'!$E$8*1000-E1756,F1756),MAX(-E1756,F1756))</f>
        <v>0</v>
      </c>
      <c r="I1756" s="10">
        <f t="shared" si="111"/>
        <v>0</v>
      </c>
    </row>
    <row r="1757" spans="1:9" x14ac:dyDescent="0.2">
      <c r="A1757" s="11">
        <f t="shared" si="109"/>
        <v>43539.124999995744</v>
      </c>
      <c r="B1757" s="5">
        <f>'Load Profile'!E1760</f>
        <v>842.57468641390233</v>
      </c>
      <c r="C1757" s="5">
        <f>'Solar Output'!E1761</f>
        <v>0</v>
      </c>
      <c r="D1757" s="5">
        <f>'Wind Output'!E1764</f>
        <v>6160</v>
      </c>
      <c r="E1757" s="5">
        <f t="shared" si="110"/>
        <v>10000</v>
      </c>
      <c r="F1757" s="10">
        <f t="shared" si="108"/>
        <v>5317.4253135860981</v>
      </c>
      <c r="G1757" s="10">
        <f>IF(F1757&gt;0,MIN('Hourly Model'!$E$8*1000-E1757,F1757),MAX(-E1757,F1757))</f>
        <v>0</v>
      </c>
      <c r="I1757" s="10">
        <f t="shared" si="111"/>
        <v>0</v>
      </c>
    </row>
    <row r="1758" spans="1:9" x14ac:dyDescent="0.2">
      <c r="A1758" s="11">
        <f t="shared" si="109"/>
        <v>43539.166666662408</v>
      </c>
      <c r="B1758" s="5">
        <f>'Load Profile'!E1761</f>
        <v>833.02509349388833</v>
      </c>
      <c r="C1758" s="5">
        <f>'Solar Output'!E1762</f>
        <v>0</v>
      </c>
      <c r="D1758" s="5">
        <f>'Wind Output'!E1765</f>
        <v>6160</v>
      </c>
      <c r="E1758" s="5">
        <f t="shared" si="110"/>
        <v>10000</v>
      </c>
      <c r="F1758" s="10">
        <f t="shared" si="108"/>
        <v>5326.9749065061114</v>
      </c>
      <c r="G1758" s="10">
        <f>IF(F1758&gt;0,MIN('Hourly Model'!$E$8*1000-E1758,F1758),MAX(-E1758,F1758))</f>
        <v>0</v>
      </c>
      <c r="I1758" s="10">
        <f t="shared" si="111"/>
        <v>0</v>
      </c>
    </row>
    <row r="1759" spans="1:9" x14ac:dyDescent="0.2">
      <c r="A1759" s="11">
        <f t="shared" si="109"/>
        <v>43539.208333329072</v>
      </c>
      <c r="B1759" s="5">
        <f>'Load Profile'!E1762</f>
        <v>881.93763837373911</v>
      </c>
      <c r="C1759" s="5">
        <f>'Solar Output'!E1763</f>
        <v>0</v>
      </c>
      <c r="D1759" s="5">
        <f>'Wind Output'!E1766</f>
        <v>6160</v>
      </c>
      <c r="E1759" s="5">
        <f t="shared" si="110"/>
        <v>10000</v>
      </c>
      <c r="F1759" s="10">
        <f t="shared" si="108"/>
        <v>5278.062361626261</v>
      </c>
      <c r="G1759" s="10">
        <f>IF(F1759&gt;0,MIN('Hourly Model'!$E$8*1000-E1759,F1759),MAX(-E1759,F1759))</f>
        <v>0</v>
      </c>
      <c r="I1759" s="10">
        <f t="shared" si="111"/>
        <v>0</v>
      </c>
    </row>
    <row r="1760" spans="1:9" x14ac:dyDescent="0.2">
      <c r="A1760" s="11">
        <f t="shared" si="109"/>
        <v>43539.249999995736</v>
      </c>
      <c r="B1760" s="5">
        <f>'Load Profile'!E1763</f>
        <v>1045.4082309208709</v>
      </c>
      <c r="C1760" s="5">
        <f>'Solar Output'!E1764</f>
        <v>630.93830000000003</v>
      </c>
      <c r="D1760" s="5">
        <f>'Wind Output'!E1767</f>
        <v>6160</v>
      </c>
      <c r="E1760" s="5">
        <f t="shared" si="110"/>
        <v>10000</v>
      </c>
      <c r="F1760" s="10">
        <f t="shared" si="108"/>
        <v>5745.5300690791291</v>
      </c>
      <c r="G1760" s="10">
        <f>IF(F1760&gt;0,MIN('Hourly Model'!$E$8*1000-E1760,F1760),MAX(-E1760,F1760))</f>
        <v>0</v>
      </c>
      <c r="I1760" s="10">
        <f t="shared" si="111"/>
        <v>0</v>
      </c>
    </row>
    <row r="1761" spans="1:9" x14ac:dyDescent="0.2">
      <c r="A1761" s="11">
        <f t="shared" si="109"/>
        <v>43539.291666662401</v>
      </c>
      <c r="B1761" s="5">
        <f>'Load Profile'!E1764</f>
        <v>1257.3841954645136</v>
      </c>
      <c r="C1761" s="5">
        <f>'Solar Output'!E1765</f>
        <v>2519.8386</v>
      </c>
      <c r="D1761" s="5">
        <f>'Wind Output'!E1768</f>
        <v>7873.333333333333</v>
      </c>
      <c r="E1761" s="5">
        <f t="shared" si="110"/>
        <v>10000</v>
      </c>
      <c r="F1761" s="10">
        <f t="shared" si="108"/>
        <v>9135.787737868819</v>
      </c>
      <c r="G1761" s="10">
        <f>IF(F1761&gt;0,MIN('Hourly Model'!$E$8*1000-E1761,F1761),MAX(-E1761,F1761))</f>
        <v>0</v>
      </c>
      <c r="I1761" s="10">
        <f t="shared" si="111"/>
        <v>0</v>
      </c>
    </row>
    <row r="1762" spans="1:9" x14ac:dyDescent="0.2">
      <c r="A1762" s="11">
        <f t="shared" si="109"/>
        <v>43539.333333329065</v>
      </c>
      <c r="B1762" s="5">
        <f>'Load Profile'!E1765</f>
        <v>1149.0777311439658</v>
      </c>
      <c r="C1762" s="5">
        <f>'Solar Output'!E1766</f>
        <v>3805.3787499999999</v>
      </c>
      <c r="D1762" s="5">
        <f>'Wind Output'!E1769</f>
        <v>4266.666666666667</v>
      </c>
      <c r="E1762" s="5">
        <f t="shared" si="110"/>
        <v>10000</v>
      </c>
      <c r="F1762" s="10">
        <f t="shared" si="108"/>
        <v>6922.9676855227008</v>
      </c>
      <c r="G1762" s="10">
        <f>IF(F1762&gt;0,MIN('Hourly Model'!$E$8*1000-E1762,F1762),MAX(-E1762,F1762))</f>
        <v>0</v>
      </c>
      <c r="I1762" s="10">
        <f t="shared" si="111"/>
        <v>0</v>
      </c>
    </row>
    <row r="1763" spans="1:9" x14ac:dyDescent="0.2">
      <c r="A1763" s="11">
        <f t="shared" si="109"/>
        <v>43539.374999995729</v>
      </c>
      <c r="B1763" s="5">
        <f>'Load Profile'!E1766</f>
        <v>1021.3552825723935</v>
      </c>
      <c r="C1763" s="5">
        <f>'Solar Output'!E1767</f>
        <v>4957.7845499999994</v>
      </c>
      <c r="D1763" s="5">
        <f>'Wind Output'!E1770</f>
        <v>6160</v>
      </c>
      <c r="E1763" s="5">
        <f t="shared" si="110"/>
        <v>10000</v>
      </c>
      <c r="F1763" s="10">
        <f t="shared" si="108"/>
        <v>10096.429267427608</v>
      </c>
      <c r="G1763" s="10">
        <f>IF(F1763&gt;0,MIN('Hourly Model'!$E$8*1000-E1763,F1763),MAX(-E1763,F1763))</f>
        <v>0</v>
      </c>
      <c r="I1763" s="10">
        <f t="shared" si="111"/>
        <v>0</v>
      </c>
    </row>
    <row r="1764" spans="1:9" x14ac:dyDescent="0.2">
      <c r="A1764" s="11">
        <f t="shared" si="109"/>
        <v>43539.416666662393</v>
      </c>
      <c r="B1764" s="5">
        <f>'Load Profile'!E1767</f>
        <v>1022.0487665074314</v>
      </c>
      <c r="C1764" s="5">
        <f>'Solar Output'!E1768</f>
        <v>5139.8950999999997</v>
      </c>
      <c r="D1764" s="5">
        <f>'Wind Output'!E1771</f>
        <v>6160</v>
      </c>
      <c r="E1764" s="5">
        <f t="shared" si="110"/>
        <v>10000</v>
      </c>
      <c r="F1764" s="10">
        <f t="shared" si="108"/>
        <v>10277.846333492569</v>
      </c>
      <c r="G1764" s="10">
        <f>IF(F1764&gt;0,MIN('Hourly Model'!$E$8*1000-E1764,F1764),MAX(-E1764,F1764))</f>
        <v>0</v>
      </c>
      <c r="I1764" s="10">
        <f t="shared" si="111"/>
        <v>0</v>
      </c>
    </row>
    <row r="1765" spans="1:9" x14ac:dyDescent="0.2">
      <c r="A1765" s="11">
        <f t="shared" si="109"/>
        <v>43539.458333329057</v>
      </c>
      <c r="B1765" s="5">
        <f>'Load Profile'!E1768</f>
        <v>989.76487816274675</v>
      </c>
      <c r="C1765" s="5">
        <f>'Solar Output'!E1769</f>
        <v>7271.31315</v>
      </c>
      <c r="D1765" s="5">
        <f>'Wind Output'!E1772</f>
        <v>9060</v>
      </c>
      <c r="E1765" s="5">
        <f t="shared" si="110"/>
        <v>10000</v>
      </c>
      <c r="F1765" s="10">
        <f t="shared" si="108"/>
        <v>15341.548271837253</v>
      </c>
      <c r="G1765" s="10">
        <f>IF(F1765&gt;0,MIN('Hourly Model'!$E$8*1000-E1765,F1765),MAX(-E1765,F1765))</f>
        <v>0</v>
      </c>
      <c r="I1765" s="10">
        <f t="shared" si="111"/>
        <v>0</v>
      </c>
    </row>
    <row r="1766" spans="1:9" x14ac:dyDescent="0.2">
      <c r="A1766" s="11">
        <f t="shared" si="109"/>
        <v>43539.499999995722</v>
      </c>
      <c r="B1766" s="5">
        <f>'Load Profile'!E1769</f>
        <v>945.07842108912519</v>
      </c>
      <c r="C1766" s="5">
        <f>'Solar Output'!E1770</f>
        <v>6936.3560999999991</v>
      </c>
      <c r="D1766" s="5">
        <f>'Wind Output'!E1773</f>
        <v>7873.333333333333</v>
      </c>
      <c r="E1766" s="5">
        <f t="shared" si="110"/>
        <v>10000</v>
      </c>
      <c r="F1766" s="10">
        <f t="shared" si="108"/>
        <v>13864.611012244208</v>
      </c>
      <c r="G1766" s="10">
        <f>IF(F1766&gt;0,MIN('Hourly Model'!$E$8*1000-E1766,F1766),MAX(-E1766,F1766))</f>
        <v>0</v>
      </c>
      <c r="I1766" s="10">
        <f t="shared" si="111"/>
        <v>0</v>
      </c>
    </row>
    <row r="1767" spans="1:9" x14ac:dyDescent="0.2">
      <c r="A1767" s="11">
        <f t="shared" si="109"/>
        <v>43539.541666662386</v>
      </c>
      <c r="B1767" s="5">
        <f>'Load Profile'!E1770</f>
        <v>902.59713088335616</v>
      </c>
      <c r="C1767" s="5">
        <f>'Solar Output'!E1771</f>
        <v>4507.6239499999992</v>
      </c>
      <c r="D1767" s="5">
        <f>'Wind Output'!E1774</f>
        <v>6160</v>
      </c>
      <c r="E1767" s="5">
        <f t="shared" si="110"/>
        <v>10000</v>
      </c>
      <c r="F1767" s="10">
        <f t="shared" si="108"/>
        <v>9765.0268191166433</v>
      </c>
      <c r="G1767" s="10">
        <f>IF(F1767&gt;0,MIN('Hourly Model'!$E$8*1000-E1767,F1767),MAX(-E1767,F1767))</f>
        <v>0</v>
      </c>
      <c r="I1767" s="10">
        <f t="shared" si="111"/>
        <v>0</v>
      </c>
    </row>
    <row r="1768" spans="1:9" x14ac:dyDescent="0.2">
      <c r="A1768" s="11">
        <f t="shared" si="109"/>
        <v>43539.58333332905</v>
      </c>
      <c r="B1768" s="5">
        <f>'Load Profile'!E1771</f>
        <v>890.00367850167345</v>
      </c>
      <c r="C1768" s="5">
        <f>'Solar Output'!E1772</f>
        <v>6444.3803499999995</v>
      </c>
      <c r="D1768" s="5">
        <f>'Wind Output'!E1775</f>
        <v>7873.333333333333</v>
      </c>
      <c r="E1768" s="5">
        <f t="shared" si="110"/>
        <v>10000</v>
      </c>
      <c r="F1768" s="10">
        <f t="shared" si="108"/>
        <v>13427.710004831659</v>
      </c>
      <c r="G1768" s="10">
        <f>IF(F1768&gt;0,MIN('Hourly Model'!$E$8*1000-E1768,F1768),MAX(-E1768,F1768))</f>
        <v>0</v>
      </c>
      <c r="I1768" s="10">
        <f t="shared" si="111"/>
        <v>0</v>
      </c>
    </row>
    <row r="1769" spans="1:9" x14ac:dyDescent="0.2">
      <c r="A1769" s="11">
        <f t="shared" si="109"/>
        <v>43539.624999995714</v>
      </c>
      <c r="B1769" s="5">
        <f>'Load Profile'!E1772</f>
        <v>937.9468383336407</v>
      </c>
      <c r="C1769" s="5">
        <f>'Solar Output'!E1773</f>
        <v>4480.6288500000001</v>
      </c>
      <c r="D1769" s="5">
        <f>'Wind Output'!E1776</f>
        <v>6160</v>
      </c>
      <c r="E1769" s="5">
        <f t="shared" si="110"/>
        <v>10000</v>
      </c>
      <c r="F1769" s="10">
        <f t="shared" si="108"/>
        <v>9702.6820116663603</v>
      </c>
      <c r="G1769" s="10">
        <f>IF(F1769&gt;0,MIN('Hourly Model'!$E$8*1000-E1769,F1769),MAX(-E1769,F1769))</f>
        <v>0</v>
      </c>
      <c r="I1769" s="10">
        <f t="shared" si="111"/>
        <v>0</v>
      </c>
    </row>
    <row r="1770" spans="1:9" x14ac:dyDescent="0.2">
      <c r="A1770" s="11">
        <f t="shared" si="109"/>
        <v>43539.666666662379</v>
      </c>
      <c r="B1770" s="5">
        <f>'Load Profile'!E1773</f>
        <v>1120.2880675121144</v>
      </c>
      <c r="C1770" s="5">
        <f>'Solar Output'!E1774</f>
        <v>2207.8826999999997</v>
      </c>
      <c r="D1770" s="5">
        <f>'Wind Output'!E1777</f>
        <v>6160</v>
      </c>
      <c r="E1770" s="5">
        <f t="shared" si="110"/>
        <v>10000</v>
      </c>
      <c r="F1770" s="10">
        <f t="shared" si="108"/>
        <v>7247.594632487886</v>
      </c>
      <c r="G1770" s="10">
        <f>IF(F1770&gt;0,MIN('Hourly Model'!$E$8*1000-E1770,F1770),MAX(-E1770,F1770))</f>
        <v>0</v>
      </c>
      <c r="I1770" s="10">
        <f t="shared" si="111"/>
        <v>0</v>
      </c>
    </row>
    <row r="1771" spans="1:9" x14ac:dyDescent="0.2">
      <c r="A1771" s="11">
        <f t="shared" si="109"/>
        <v>43539.708333329043</v>
      </c>
      <c r="B1771" s="5">
        <f>'Load Profile'!E1774</f>
        <v>1497.2110058571366</v>
      </c>
      <c r="C1771" s="5">
        <f>'Solar Output'!E1775</f>
        <v>229.93099999999998</v>
      </c>
      <c r="D1771" s="5">
        <f>'Wind Output'!E1778</f>
        <v>9573.3333333333339</v>
      </c>
      <c r="E1771" s="5">
        <f t="shared" si="110"/>
        <v>10000</v>
      </c>
      <c r="F1771" s="10">
        <f t="shared" si="108"/>
        <v>8306.0533274761983</v>
      </c>
      <c r="G1771" s="10">
        <f>IF(F1771&gt;0,MIN('Hourly Model'!$E$8*1000-E1771,F1771),MAX(-E1771,F1771))</f>
        <v>0</v>
      </c>
      <c r="I1771" s="10">
        <f t="shared" si="111"/>
        <v>0</v>
      </c>
    </row>
    <row r="1772" spans="1:9" x14ac:dyDescent="0.2">
      <c r="A1772" s="11">
        <f t="shared" si="109"/>
        <v>43539.749999995707</v>
      </c>
      <c r="B1772" s="5">
        <f>'Load Profile'!E1775</f>
        <v>1813.7040116657156</v>
      </c>
      <c r="C1772" s="5">
        <f>'Solar Output'!E1776</f>
        <v>0</v>
      </c>
      <c r="D1772" s="5">
        <f>'Wind Output'!E1779</f>
        <v>7873.333333333333</v>
      </c>
      <c r="E1772" s="5">
        <f t="shared" si="110"/>
        <v>10000</v>
      </c>
      <c r="F1772" s="10">
        <f t="shared" si="108"/>
        <v>6059.6293216676177</v>
      </c>
      <c r="G1772" s="10">
        <f>IF(F1772&gt;0,MIN('Hourly Model'!$E$8*1000-E1772,F1772),MAX(-E1772,F1772))</f>
        <v>0</v>
      </c>
      <c r="I1772" s="10">
        <f t="shared" si="111"/>
        <v>0</v>
      </c>
    </row>
    <row r="1773" spans="1:9" x14ac:dyDescent="0.2">
      <c r="A1773" s="11">
        <f t="shared" si="109"/>
        <v>43539.791666662371</v>
      </c>
      <c r="B1773" s="5">
        <f>'Load Profile'!E1776</f>
        <v>2019.8363958775492</v>
      </c>
      <c r="C1773" s="5">
        <f>'Solar Output'!E1777</f>
        <v>0</v>
      </c>
      <c r="D1773" s="5">
        <f>'Wind Output'!E1780</f>
        <v>7873.333333333333</v>
      </c>
      <c r="E1773" s="5">
        <f t="shared" si="110"/>
        <v>10000</v>
      </c>
      <c r="F1773" s="10">
        <f t="shared" si="108"/>
        <v>5853.4969374557841</v>
      </c>
      <c r="G1773" s="10">
        <f>IF(F1773&gt;0,MIN('Hourly Model'!$E$8*1000-E1773,F1773),MAX(-E1773,F1773))</f>
        <v>0</v>
      </c>
      <c r="I1773" s="10">
        <f t="shared" si="111"/>
        <v>0</v>
      </c>
    </row>
    <row r="1774" spans="1:9" x14ac:dyDescent="0.2">
      <c r="A1774" s="11">
        <f t="shared" si="109"/>
        <v>43539.833333329036</v>
      </c>
      <c r="B1774" s="5">
        <f>'Load Profile'!E1777</f>
        <v>2076.4359203859049</v>
      </c>
      <c r="C1774" s="5">
        <f>'Solar Output'!E1778</f>
        <v>0</v>
      </c>
      <c r="D1774" s="5">
        <f>'Wind Output'!E1781</f>
        <v>6160</v>
      </c>
      <c r="E1774" s="5">
        <f t="shared" si="110"/>
        <v>10000</v>
      </c>
      <c r="F1774" s="10">
        <f t="shared" si="108"/>
        <v>4083.5640796140951</v>
      </c>
      <c r="G1774" s="10">
        <f>IF(F1774&gt;0,MIN('Hourly Model'!$E$8*1000-E1774,F1774),MAX(-E1774,F1774))</f>
        <v>0</v>
      </c>
      <c r="I1774" s="10">
        <f t="shared" si="111"/>
        <v>0</v>
      </c>
    </row>
    <row r="1775" spans="1:9" x14ac:dyDescent="0.2">
      <c r="A1775" s="11">
        <f t="shared" si="109"/>
        <v>43539.8749999957</v>
      </c>
      <c r="B1775" s="5">
        <f>'Load Profile'!E1778</f>
        <v>1896.6326908995572</v>
      </c>
      <c r="C1775" s="5">
        <f>'Solar Output'!E1779</f>
        <v>0</v>
      </c>
      <c r="D1775" s="5">
        <f>'Wind Output'!E1782</f>
        <v>9573.3333333333339</v>
      </c>
      <c r="E1775" s="5">
        <f t="shared" si="110"/>
        <v>10000</v>
      </c>
      <c r="F1775" s="10">
        <f t="shared" si="108"/>
        <v>7676.7006424337769</v>
      </c>
      <c r="G1775" s="10">
        <f>IF(F1775&gt;0,MIN('Hourly Model'!$E$8*1000-E1775,F1775),MAX(-E1775,F1775))</f>
        <v>0</v>
      </c>
      <c r="I1775" s="10">
        <f t="shared" si="111"/>
        <v>0</v>
      </c>
    </row>
    <row r="1776" spans="1:9" x14ac:dyDescent="0.2">
      <c r="A1776" s="11">
        <f t="shared" si="109"/>
        <v>43539.916666662364</v>
      </c>
      <c r="B1776" s="5">
        <f>'Load Profile'!E1779</f>
        <v>1566.2489412463672</v>
      </c>
      <c r="C1776" s="5">
        <f>'Solar Output'!E1780</f>
        <v>0</v>
      </c>
      <c r="D1776" s="5">
        <f>'Wind Output'!E1783</f>
        <v>9573.3333333333339</v>
      </c>
      <c r="E1776" s="5">
        <f t="shared" si="110"/>
        <v>10000</v>
      </c>
      <c r="F1776" s="10">
        <f t="shared" si="108"/>
        <v>8007.0843920869665</v>
      </c>
      <c r="G1776" s="10">
        <f>IF(F1776&gt;0,MIN('Hourly Model'!$E$8*1000-E1776,F1776),MAX(-E1776,F1776))</f>
        <v>0</v>
      </c>
      <c r="I1776" s="10">
        <f t="shared" si="111"/>
        <v>0</v>
      </c>
    </row>
    <row r="1777" spans="1:9" x14ac:dyDescent="0.2">
      <c r="A1777" s="11">
        <f t="shared" si="109"/>
        <v>43539.958333329028</v>
      </c>
      <c r="B1777" s="5">
        <f>'Load Profile'!E1780</f>
        <v>1249.2900496114789</v>
      </c>
      <c r="C1777" s="5">
        <f>'Solar Output'!E1781</f>
        <v>0</v>
      </c>
      <c r="D1777" s="5">
        <f>'Wind Output'!E1784</f>
        <v>9060</v>
      </c>
      <c r="E1777" s="5">
        <f t="shared" si="110"/>
        <v>10000</v>
      </c>
      <c r="F1777" s="10">
        <f t="shared" si="108"/>
        <v>7810.7099503885211</v>
      </c>
      <c r="G1777" s="10">
        <f>IF(F1777&gt;0,MIN('Hourly Model'!$E$8*1000-E1777,F1777),MAX(-E1777,F1777))</f>
        <v>0</v>
      </c>
      <c r="I1777" s="10">
        <f t="shared" si="111"/>
        <v>0</v>
      </c>
    </row>
    <row r="1778" spans="1:9" x14ac:dyDescent="0.2">
      <c r="A1778" s="11">
        <f t="shared" si="109"/>
        <v>43539.999999995693</v>
      </c>
      <c r="B1778" s="5">
        <f>'Load Profile'!E1781</f>
        <v>917.26197575982656</v>
      </c>
      <c r="C1778" s="5">
        <f>'Solar Output'!E1782</f>
        <v>0</v>
      </c>
      <c r="D1778" s="5">
        <f>'Wind Output'!E1785</f>
        <v>6160</v>
      </c>
      <c r="E1778" s="5">
        <f t="shared" si="110"/>
        <v>10000</v>
      </c>
      <c r="F1778" s="10">
        <f t="shared" si="108"/>
        <v>5242.7380242401732</v>
      </c>
      <c r="G1778" s="10">
        <f>IF(F1778&gt;0,MIN('Hourly Model'!$E$8*1000-E1778,F1778),MAX(-E1778,F1778))</f>
        <v>0</v>
      </c>
      <c r="I1778" s="10">
        <f t="shared" si="111"/>
        <v>0</v>
      </c>
    </row>
    <row r="1779" spans="1:9" x14ac:dyDescent="0.2">
      <c r="A1779" s="11">
        <f t="shared" si="109"/>
        <v>43540.041666662357</v>
      </c>
      <c r="B1779" s="5">
        <f>'Load Profile'!E1782</f>
        <v>794.79568510275044</v>
      </c>
      <c r="C1779" s="5">
        <f>'Solar Output'!E1783</f>
        <v>0</v>
      </c>
      <c r="D1779" s="5">
        <f>'Wind Output'!E1786</f>
        <v>4266.666666666667</v>
      </c>
      <c r="E1779" s="5">
        <f t="shared" si="110"/>
        <v>10000</v>
      </c>
      <c r="F1779" s="10">
        <f t="shared" si="108"/>
        <v>3471.8709815639168</v>
      </c>
      <c r="G1779" s="10">
        <f>IF(F1779&gt;0,MIN('Hourly Model'!$E$8*1000-E1779,F1779),MAX(-E1779,F1779))</f>
        <v>0</v>
      </c>
      <c r="I1779" s="10">
        <f t="shared" si="111"/>
        <v>0</v>
      </c>
    </row>
    <row r="1780" spans="1:9" x14ac:dyDescent="0.2">
      <c r="A1780" s="11">
        <f t="shared" si="109"/>
        <v>43540.083333329021</v>
      </c>
      <c r="B1780" s="5">
        <f>'Load Profile'!E1783</f>
        <v>739.89032154276265</v>
      </c>
      <c r="C1780" s="5">
        <f>'Solar Output'!E1784</f>
        <v>0</v>
      </c>
      <c r="D1780" s="5">
        <f>'Wind Output'!E1787</f>
        <v>6160</v>
      </c>
      <c r="E1780" s="5">
        <f t="shared" si="110"/>
        <v>10000</v>
      </c>
      <c r="F1780" s="10">
        <f t="shared" si="108"/>
        <v>5420.1096784572374</v>
      </c>
      <c r="G1780" s="10">
        <f>IF(F1780&gt;0,MIN('Hourly Model'!$E$8*1000-E1780,F1780),MAX(-E1780,F1780))</f>
        <v>0</v>
      </c>
      <c r="I1780" s="10">
        <f t="shared" si="111"/>
        <v>0</v>
      </c>
    </row>
    <row r="1781" spans="1:9" x14ac:dyDescent="0.2">
      <c r="A1781" s="11">
        <f t="shared" si="109"/>
        <v>43540.124999995685</v>
      </c>
      <c r="B1781" s="5">
        <f>'Load Profile'!E1784</f>
        <v>733.32006089095228</v>
      </c>
      <c r="C1781" s="5">
        <f>'Solar Output'!E1785</f>
        <v>0</v>
      </c>
      <c r="D1781" s="5">
        <f>'Wind Output'!E1788</f>
        <v>2773.3333333333335</v>
      </c>
      <c r="E1781" s="5">
        <f t="shared" si="110"/>
        <v>10000</v>
      </c>
      <c r="F1781" s="10">
        <f t="shared" si="108"/>
        <v>2040.0132724423811</v>
      </c>
      <c r="G1781" s="10">
        <f>IF(F1781&gt;0,MIN('Hourly Model'!$E$8*1000-E1781,F1781),MAX(-E1781,F1781))</f>
        <v>0</v>
      </c>
      <c r="I1781" s="10">
        <f t="shared" si="111"/>
        <v>0</v>
      </c>
    </row>
    <row r="1782" spans="1:9" x14ac:dyDescent="0.2">
      <c r="A1782" s="11">
        <f t="shared" si="109"/>
        <v>43540.16666666235</v>
      </c>
      <c r="B1782" s="5">
        <f>'Load Profile'!E1785</f>
        <v>736.02298819639122</v>
      </c>
      <c r="C1782" s="5">
        <f>'Solar Output'!E1786</f>
        <v>0</v>
      </c>
      <c r="D1782" s="5">
        <f>'Wind Output'!E1789</f>
        <v>4266.666666666667</v>
      </c>
      <c r="E1782" s="5">
        <f t="shared" si="110"/>
        <v>10000</v>
      </c>
      <c r="F1782" s="10">
        <f t="shared" si="108"/>
        <v>3530.6436784702755</v>
      </c>
      <c r="G1782" s="10">
        <f>IF(F1782&gt;0,MIN('Hourly Model'!$E$8*1000-E1782,F1782),MAX(-E1782,F1782))</f>
        <v>0</v>
      </c>
      <c r="I1782" s="10">
        <f t="shared" si="111"/>
        <v>0</v>
      </c>
    </row>
    <row r="1783" spans="1:9" x14ac:dyDescent="0.2">
      <c r="A1783" s="11">
        <f t="shared" si="109"/>
        <v>43540.208333329014</v>
      </c>
      <c r="B1783" s="5">
        <f>'Load Profile'!E1786</f>
        <v>797.52941495113737</v>
      </c>
      <c r="C1783" s="5">
        <f>'Solar Output'!E1787</f>
        <v>0</v>
      </c>
      <c r="D1783" s="5">
        <f>'Wind Output'!E1790</f>
        <v>6160</v>
      </c>
      <c r="E1783" s="5">
        <f t="shared" si="110"/>
        <v>10000</v>
      </c>
      <c r="F1783" s="10">
        <f t="shared" si="108"/>
        <v>5362.4705850488626</v>
      </c>
      <c r="G1783" s="10">
        <f>IF(F1783&gt;0,MIN('Hourly Model'!$E$8*1000-E1783,F1783),MAX(-E1783,F1783))</f>
        <v>0</v>
      </c>
      <c r="I1783" s="10">
        <f t="shared" si="111"/>
        <v>0</v>
      </c>
    </row>
    <row r="1784" spans="1:9" x14ac:dyDescent="0.2">
      <c r="A1784" s="11">
        <f t="shared" si="109"/>
        <v>43540.249999995678</v>
      </c>
      <c r="B1784" s="5">
        <f>'Load Profile'!E1787</f>
        <v>977.14134016993899</v>
      </c>
      <c r="C1784" s="5">
        <f>'Solar Output'!E1788</f>
        <v>671.71729999999991</v>
      </c>
      <c r="D1784" s="5">
        <f>'Wind Output'!E1791</f>
        <v>6160</v>
      </c>
      <c r="E1784" s="5">
        <f t="shared" si="110"/>
        <v>10000</v>
      </c>
      <c r="F1784" s="10">
        <f t="shared" si="108"/>
        <v>5854.575959830061</v>
      </c>
      <c r="G1784" s="10">
        <f>IF(F1784&gt;0,MIN('Hourly Model'!$E$8*1000-E1784,F1784),MAX(-E1784,F1784))</f>
        <v>0</v>
      </c>
      <c r="I1784" s="10">
        <f t="shared" si="111"/>
        <v>0</v>
      </c>
    </row>
    <row r="1785" spans="1:9" x14ac:dyDescent="0.2">
      <c r="A1785" s="11">
        <f t="shared" si="109"/>
        <v>43540.291666662342</v>
      </c>
      <c r="B1785" s="5">
        <f>'Load Profile'!E1788</f>
        <v>1194.7384907962871</v>
      </c>
      <c r="C1785" s="5">
        <f>'Solar Output'!E1789</f>
        <v>3057.9649999999997</v>
      </c>
      <c r="D1785" s="5">
        <f>'Wind Output'!E1792</f>
        <v>7873.333333333333</v>
      </c>
      <c r="E1785" s="5">
        <f t="shared" si="110"/>
        <v>10000</v>
      </c>
      <c r="F1785" s="10">
        <f t="shared" si="108"/>
        <v>9736.5598425370445</v>
      </c>
      <c r="G1785" s="10">
        <f>IF(F1785&gt;0,MIN('Hourly Model'!$E$8*1000-E1785,F1785),MAX(-E1785,F1785))</f>
        <v>0</v>
      </c>
      <c r="I1785" s="10">
        <f t="shared" si="111"/>
        <v>0</v>
      </c>
    </row>
    <row r="1786" spans="1:9" x14ac:dyDescent="0.2">
      <c r="A1786" s="11">
        <f t="shared" si="109"/>
        <v>43540.333333329007</v>
      </c>
      <c r="B1786" s="5">
        <f>'Load Profile'!E1789</f>
        <v>1107.1403447060191</v>
      </c>
      <c r="C1786" s="5">
        <f>'Solar Output'!E1790</f>
        <v>5372.2502999999997</v>
      </c>
      <c r="D1786" s="5">
        <f>'Wind Output'!E1793</f>
        <v>9060</v>
      </c>
      <c r="E1786" s="5">
        <f t="shared" si="110"/>
        <v>10000</v>
      </c>
      <c r="F1786" s="10">
        <f t="shared" si="108"/>
        <v>13325.109955293981</v>
      </c>
      <c r="G1786" s="10">
        <f>IF(F1786&gt;0,MIN('Hourly Model'!$E$8*1000-E1786,F1786),MAX(-E1786,F1786))</f>
        <v>0</v>
      </c>
      <c r="I1786" s="10">
        <f t="shared" si="111"/>
        <v>0</v>
      </c>
    </row>
    <row r="1787" spans="1:9" x14ac:dyDescent="0.2">
      <c r="A1787" s="11">
        <f t="shared" si="109"/>
        <v>43540.374999995671</v>
      </c>
      <c r="B1787" s="5">
        <f>'Load Profile'!E1790</f>
        <v>1002.5784630179063</v>
      </c>
      <c r="C1787" s="5">
        <f>'Solar Output'!E1791</f>
        <v>5486.0565999999999</v>
      </c>
      <c r="D1787" s="5">
        <f>'Wind Output'!E1794</f>
        <v>6160</v>
      </c>
      <c r="E1787" s="5">
        <f t="shared" si="110"/>
        <v>10000</v>
      </c>
      <c r="F1787" s="10">
        <f t="shared" si="108"/>
        <v>10643.478136982094</v>
      </c>
      <c r="G1787" s="10">
        <f>IF(F1787&gt;0,MIN('Hourly Model'!$E$8*1000-E1787,F1787),MAX(-E1787,F1787))</f>
        <v>0</v>
      </c>
      <c r="I1787" s="10">
        <f t="shared" si="111"/>
        <v>0</v>
      </c>
    </row>
    <row r="1788" spans="1:9" x14ac:dyDescent="0.2">
      <c r="A1788" s="11">
        <f t="shared" si="109"/>
        <v>43540.416666662335</v>
      </c>
      <c r="B1788" s="5">
        <f>'Load Profile'!E1791</f>
        <v>1017.6289384191805</v>
      </c>
      <c r="C1788" s="5">
        <f>'Solar Output'!E1792</f>
        <v>5493.9076499999992</v>
      </c>
      <c r="D1788" s="5">
        <f>'Wind Output'!E1795</f>
        <v>4266.666666666667</v>
      </c>
      <c r="E1788" s="5">
        <f t="shared" si="110"/>
        <v>10000</v>
      </c>
      <c r="F1788" s="10">
        <f t="shared" si="108"/>
        <v>8742.9453782474848</v>
      </c>
      <c r="G1788" s="10">
        <f>IF(F1788&gt;0,MIN('Hourly Model'!$E$8*1000-E1788,F1788),MAX(-E1788,F1788))</f>
        <v>0</v>
      </c>
      <c r="I1788" s="10">
        <f t="shared" si="111"/>
        <v>0</v>
      </c>
    </row>
    <row r="1789" spans="1:9" x14ac:dyDescent="0.2">
      <c r="A1789" s="11">
        <f t="shared" si="109"/>
        <v>43540.458333328999</v>
      </c>
      <c r="B1789" s="5">
        <f>'Load Profile'!E1792</f>
        <v>1001.3811058581605</v>
      </c>
      <c r="C1789" s="5">
        <f>'Solar Output'!E1793</f>
        <v>5876.3171499999999</v>
      </c>
      <c r="D1789" s="5">
        <f>'Wind Output'!E1796</f>
        <v>4266.666666666667</v>
      </c>
      <c r="E1789" s="5">
        <f t="shared" si="110"/>
        <v>10000</v>
      </c>
      <c r="F1789" s="10">
        <f t="shared" si="108"/>
        <v>9141.6027108085073</v>
      </c>
      <c r="G1789" s="10">
        <f>IF(F1789&gt;0,MIN('Hourly Model'!$E$8*1000-E1789,F1789),MAX(-E1789,F1789))</f>
        <v>0</v>
      </c>
      <c r="I1789" s="10">
        <f t="shared" si="111"/>
        <v>0</v>
      </c>
    </row>
    <row r="1790" spans="1:9" x14ac:dyDescent="0.2">
      <c r="A1790" s="11">
        <f t="shared" si="109"/>
        <v>43540.499999995664</v>
      </c>
      <c r="B1790" s="5">
        <f>'Load Profile'!E1793</f>
        <v>978.59110505281103</v>
      </c>
      <c r="C1790" s="5">
        <f>'Solar Output'!E1794</f>
        <v>5995.3018999999995</v>
      </c>
      <c r="D1790" s="5">
        <f>'Wind Output'!E1797</f>
        <v>4266.666666666667</v>
      </c>
      <c r="E1790" s="5">
        <f t="shared" si="110"/>
        <v>10000</v>
      </c>
      <c r="F1790" s="10">
        <f t="shared" si="108"/>
        <v>9283.3774616138562</v>
      </c>
      <c r="G1790" s="10">
        <f>IF(F1790&gt;0,MIN('Hourly Model'!$E$8*1000-E1790,F1790),MAX(-E1790,F1790))</f>
        <v>0</v>
      </c>
      <c r="I1790" s="10">
        <f t="shared" si="111"/>
        <v>0</v>
      </c>
    </row>
    <row r="1791" spans="1:9" x14ac:dyDescent="0.2">
      <c r="A1791" s="11">
        <f t="shared" si="109"/>
        <v>43540.541666662328</v>
      </c>
      <c r="B1791" s="5">
        <f>'Load Profile'!E1794</f>
        <v>959.57563820503049</v>
      </c>
      <c r="C1791" s="5">
        <f>'Solar Output'!E1795</f>
        <v>5508.3424500000001</v>
      </c>
      <c r="D1791" s="5">
        <f>'Wind Output'!E1798</f>
        <v>7873.333333333333</v>
      </c>
      <c r="E1791" s="5">
        <f t="shared" si="110"/>
        <v>10000</v>
      </c>
      <c r="F1791" s="10">
        <f t="shared" si="108"/>
        <v>12422.100145128301</v>
      </c>
      <c r="G1791" s="10">
        <f>IF(F1791&gt;0,MIN('Hourly Model'!$E$8*1000-E1791,F1791),MAX(-E1791,F1791))</f>
        <v>0</v>
      </c>
      <c r="I1791" s="10">
        <f t="shared" si="111"/>
        <v>0</v>
      </c>
    </row>
    <row r="1792" spans="1:9" x14ac:dyDescent="0.2">
      <c r="A1792" s="11">
        <f t="shared" si="109"/>
        <v>43540.583333328992</v>
      </c>
      <c r="B1792" s="5">
        <f>'Load Profile'!E1795</f>
        <v>959.44176616942661</v>
      </c>
      <c r="C1792" s="5">
        <f>'Solar Output'!E1796</f>
        <v>4687.4563499999995</v>
      </c>
      <c r="D1792" s="5">
        <f>'Wind Output'!E1799</f>
        <v>9573.3333333333339</v>
      </c>
      <c r="E1792" s="5">
        <f t="shared" si="110"/>
        <v>10000</v>
      </c>
      <c r="F1792" s="10">
        <f t="shared" si="108"/>
        <v>13301.347917163906</v>
      </c>
      <c r="G1792" s="10">
        <f>IF(F1792&gt;0,MIN('Hourly Model'!$E$8*1000-E1792,F1792),MAX(-E1792,F1792))</f>
        <v>0</v>
      </c>
      <c r="I1792" s="10">
        <f t="shared" si="111"/>
        <v>0</v>
      </c>
    </row>
    <row r="1793" spans="1:9" x14ac:dyDescent="0.2">
      <c r="A1793" s="11">
        <f t="shared" si="109"/>
        <v>43540.624999995656</v>
      </c>
      <c r="B1793" s="5">
        <f>'Load Profile'!E1796</f>
        <v>1004.9332733116646</v>
      </c>
      <c r="C1793" s="5">
        <f>'Solar Output'!E1797</f>
        <v>4670.6709499999997</v>
      </c>
      <c r="D1793" s="5">
        <f>'Wind Output'!E1800</f>
        <v>6160</v>
      </c>
      <c r="E1793" s="5">
        <f t="shared" si="110"/>
        <v>10000</v>
      </c>
      <c r="F1793" s="10">
        <f t="shared" si="108"/>
        <v>9825.7376766883353</v>
      </c>
      <c r="G1793" s="10">
        <f>IF(F1793&gt;0,MIN('Hourly Model'!$E$8*1000-E1793,F1793),MAX(-E1793,F1793))</f>
        <v>0</v>
      </c>
      <c r="I1793" s="10">
        <f t="shared" si="111"/>
        <v>0</v>
      </c>
    </row>
    <row r="1794" spans="1:9" x14ac:dyDescent="0.2">
      <c r="A1794" s="11">
        <f t="shared" si="109"/>
        <v>43540.66666666232</v>
      </c>
      <c r="B1794" s="5">
        <f>'Load Profile'!E1797</f>
        <v>1194.9670777382266</v>
      </c>
      <c r="C1794" s="5">
        <f>'Solar Output'!E1798</f>
        <v>2351.1612</v>
      </c>
      <c r="D1794" s="5">
        <f>'Wind Output'!E1801</f>
        <v>6160</v>
      </c>
      <c r="E1794" s="5">
        <f t="shared" si="110"/>
        <v>10000</v>
      </c>
      <c r="F1794" s="10">
        <f t="shared" ref="F1794:F1857" si="112">D1794+C1794-B1794</f>
        <v>7316.1941222617734</v>
      </c>
      <c r="G1794" s="10">
        <f>IF(F1794&gt;0,MIN('Hourly Model'!$E$8*1000-E1794,F1794),MAX(-E1794,F1794))</f>
        <v>0</v>
      </c>
      <c r="I1794" s="10">
        <f t="shared" si="111"/>
        <v>0</v>
      </c>
    </row>
    <row r="1795" spans="1:9" x14ac:dyDescent="0.2">
      <c r="A1795" s="11">
        <f t="shared" ref="A1795:A1858" si="113">A1794+1/24</f>
        <v>43540.708333328985</v>
      </c>
      <c r="B1795" s="5">
        <f>'Load Profile'!E1798</f>
        <v>1600.9058106661357</v>
      </c>
      <c r="C1795" s="5">
        <f>'Solar Output'!E1799</f>
        <v>321.32034999999996</v>
      </c>
      <c r="D1795" s="5">
        <f>'Wind Output'!E1802</f>
        <v>2773.3333333333335</v>
      </c>
      <c r="E1795" s="5">
        <f t="shared" ref="E1795:E1858" si="114">E1794+G1794</f>
        <v>10000</v>
      </c>
      <c r="F1795" s="10">
        <f t="shared" si="112"/>
        <v>1493.7478726671977</v>
      </c>
      <c r="G1795" s="10">
        <f>IF(F1795&gt;0,MIN('Hourly Model'!$E$8*1000-E1795,F1795),MAX(-E1795,F1795))</f>
        <v>0</v>
      </c>
      <c r="I1795" s="10">
        <f t="shared" ref="I1795:I1858" si="115">MIN(I1794+F1795+E1795,0)</f>
        <v>0</v>
      </c>
    </row>
    <row r="1796" spans="1:9" x14ac:dyDescent="0.2">
      <c r="A1796" s="11">
        <f t="shared" si="113"/>
        <v>43540.749999995649</v>
      </c>
      <c r="B1796" s="5">
        <f>'Load Profile'!E1799</f>
        <v>1898.4354969837357</v>
      </c>
      <c r="C1796" s="5">
        <f>'Solar Output'!E1800</f>
        <v>0</v>
      </c>
      <c r="D1796" s="5">
        <f>'Wind Output'!E1803</f>
        <v>873.33333333333337</v>
      </c>
      <c r="E1796" s="5">
        <f t="shared" si="114"/>
        <v>10000</v>
      </c>
      <c r="F1796" s="10">
        <f t="shared" si="112"/>
        <v>-1025.1021636504024</v>
      </c>
      <c r="G1796" s="10">
        <f>IF(F1796&gt;0,MIN('Hourly Model'!$E$8*1000-E1796,F1796),MAX(-E1796,F1796))</f>
        <v>-1025.1021636504024</v>
      </c>
      <c r="I1796" s="10">
        <f t="shared" si="115"/>
        <v>0</v>
      </c>
    </row>
    <row r="1797" spans="1:9" x14ac:dyDescent="0.2">
      <c r="A1797" s="11">
        <f t="shared" si="113"/>
        <v>43540.791666662313</v>
      </c>
      <c r="B1797" s="5">
        <f>'Load Profile'!E1800</f>
        <v>2098.0948913231418</v>
      </c>
      <c r="C1797" s="5">
        <f>'Solar Output'!E1801</f>
        <v>0</v>
      </c>
      <c r="D1797" s="5">
        <f>'Wind Output'!E1804</f>
        <v>2773.3333333333335</v>
      </c>
      <c r="E1797" s="5">
        <f t="shared" si="114"/>
        <v>8974.8978363495971</v>
      </c>
      <c r="F1797" s="10">
        <f t="shared" si="112"/>
        <v>675.23844201019165</v>
      </c>
      <c r="G1797" s="10">
        <f>IF(F1797&gt;0,MIN('Hourly Model'!$E$8*1000-E1797,F1797),MAX(-E1797,F1797))</f>
        <v>675.23844201019165</v>
      </c>
      <c r="I1797" s="10">
        <f t="shared" si="115"/>
        <v>0</v>
      </c>
    </row>
    <row r="1798" spans="1:9" x14ac:dyDescent="0.2">
      <c r="A1798" s="11">
        <f t="shared" si="113"/>
        <v>43540.833333328977</v>
      </c>
      <c r="B1798" s="5">
        <f>'Load Profile'!E1801</f>
        <v>2165.8232874791688</v>
      </c>
      <c r="C1798" s="5">
        <f>'Solar Output'!E1802</f>
        <v>0</v>
      </c>
      <c r="D1798" s="5">
        <f>'Wind Output'!E1805</f>
        <v>1666.6666666666667</v>
      </c>
      <c r="E1798" s="5">
        <f t="shared" si="114"/>
        <v>9650.1362783597888</v>
      </c>
      <c r="F1798" s="10">
        <f t="shared" si="112"/>
        <v>-499.15662081250207</v>
      </c>
      <c r="G1798" s="10">
        <f>IF(F1798&gt;0,MIN('Hourly Model'!$E$8*1000-E1798,F1798),MAX(-E1798,F1798))</f>
        <v>-499.15662081250207</v>
      </c>
      <c r="I1798" s="10">
        <f t="shared" si="115"/>
        <v>0</v>
      </c>
    </row>
    <row r="1799" spans="1:9" x14ac:dyDescent="0.2">
      <c r="A1799" s="11">
        <f t="shared" si="113"/>
        <v>43540.874999995642</v>
      </c>
      <c r="B1799" s="5">
        <f>'Load Profile'!E1802</f>
        <v>1989.0578379614155</v>
      </c>
      <c r="C1799" s="5">
        <f>'Solar Output'!E1803</f>
        <v>0</v>
      </c>
      <c r="D1799" s="5">
        <f>'Wind Output'!E1806</f>
        <v>2773.3333333333335</v>
      </c>
      <c r="E1799" s="5">
        <f t="shared" si="114"/>
        <v>9150.9796575472865</v>
      </c>
      <c r="F1799" s="10">
        <f t="shared" si="112"/>
        <v>784.27549537191794</v>
      </c>
      <c r="G1799" s="10">
        <f>IF(F1799&gt;0,MIN('Hourly Model'!$E$8*1000-E1799,F1799),MAX(-E1799,F1799))</f>
        <v>784.27549537191794</v>
      </c>
      <c r="I1799" s="10">
        <f t="shared" si="115"/>
        <v>0</v>
      </c>
    </row>
    <row r="1800" spans="1:9" x14ac:dyDescent="0.2">
      <c r="A1800" s="11">
        <f t="shared" si="113"/>
        <v>43540.916666662306</v>
      </c>
      <c r="B1800" s="5">
        <f>'Load Profile'!E1803</f>
        <v>1662.7363904869715</v>
      </c>
      <c r="C1800" s="5">
        <f>'Solar Output'!E1804</f>
        <v>0</v>
      </c>
      <c r="D1800" s="5">
        <f>'Wind Output'!E1807</f>
        <v>1666.6666666666667</v>
      </c>
      <c r="E1800" s="5">
        <f t="shared" si="114"/>
        <v>9935.2551529192042</v>
      </c>
      <c r="F1800" s="10">
        <f t="shared" si="112"/>
        <v>3.9302761796952836</v>
      </c>
      <c r="G1800" s="10">
        <f>IF(F1800&gt;0,MIN('Hourly Model'!$E$8*1000-E1800,F1800),MAX(-E1800,F1800))</f>
        <v>3.9302761796952836</v>
      </c>
      <c r="I1800" s="10">
        <f t="shared" si="115"/>
        <v>0</v>
      </c>
    </row>
    <row r="1801" spans="1:9" x14ac:dyDescent="0.2">
      <c r="A1801" s="11">
        <f t="shared" si="113"/>
        <v>43540.95833332897</v>
      </c>
      <c r="B1801" s="5">
        <f>'Load Profile'!E1804</f>
        <v>1350.0790609345968</v>
      </c>
      <c r="C1801" s="5">
        <f>'Solar Output'!E1805</f>
        <v>0</v>
      </c>
      <c r="D1801" s="5">
        <f>'Wind Output'!E1808</f>
        <v>286.66666666666669</v>
      </c>
      <c r="E1801" s="5">
        <f t="shared" si="114"/>
        <v>9939.1854290988995</v>
      </c>
      <c r="F1801" s="10">
        <f t="shared" si="112"/>
        <v>-1063.41239426793</v>
      </c>
      <c r="G1801" s="10">
        <f>IF(F1801&gt;0,MIN('Hourly Model'!$E$8*1000-E1801,F1801),MAX(-E1801,F1801))</f>
        <v>-1063.41239426793</v>
      </c>
      <c r="I1801" s="10">
        <f t="shared" si="115"/>
        <v>0</v>
      </c>
    </row>
    <row r="1802" spans="1:9" x14ac:dyDescent="0.2">
      <c r="A1802" s="11">
        <f t="shared" si="113"/>
        <v>43540.999999995634</v>
      </c>
      <c r="B1802" s="5">
        <f>'Load Profile'!E1805</f>
        <v>1020.8883879364453</v>
      </c>
      <c r="C1802" s="5">
        <f>'Solar Output'!E1806</f>
        <v>0</v>
      </c>
      <c r="D1802" s="5">
        <f>'Wind Output'!E1809</f>
        <v>0</v>
      </c>
      <c r="E1802" s="5">
        <f t="shared" si="114"/>
        <v>8875.7730348309688</v>
      </c>
      <c r="F1802" s="10">
        <f t="shared" si="112"/>
        <v>-1020.8883879364453</v>
      </c>
      <c r="G1802" s="10">
        <f>IF(F1802&gt;0,MIN('Hourly Model'!$E$8*1000-E1802,F1802),MAX(-E1802,F1802))</f>
        <v>-1020.8883879364453</v>
      </c>
      <c r="I1802" s="10">
        <f t="shared" si="115"/>
        <v>0</v>
      </c>
    </row>
    <row r="1803" spans="1:9" x14ac:dyDescent="0.2">
      <c r="A1803" s="11">
        <f t="shared" si="113"/>
        <v>43541.041666662299</v>
      </c>
      <c r="B1803" s="5">
        <f>'Load Profile'!E1806</f>
        <v>904.77425417499694</v>
      </c>
      <c r="C1803" s="5">
        <f>'Solar Output'!E1807</f>
        <v>0</v>
      </c>
      <c r="D1803" s="5">
        <f>'Wind Output'!E1810</f>
        <v>0</v>
      </c>
      <c r="E1803" s="5">
        <f t="shared" si="114"/>
        <v>7854.884646894523</v>
      </c>
      <c r="F1803" s="10">
        <f t="shared" si="112"/>
        <v>-904.77425417499694</v>
      </c>
      <c r="G1803" s="10">
        <f>IF(F1803&gt;0,MIN('Hourly Model'!$E$8*1000-E1803,F1803),MAX(-E1803,F1803))</f>
        <v>-904.77425417499694</v>
      </c>
      <c r="I1803" s="10">
        <f t="shared" si="115"/>
        <v>0</v>
      </c>
    </row>
    <row r="1804" spans="1:9" x14ac:dyDescent="0.2">
      <c r="A1804" s="11">
        <f t="shared" si="113"/>
        <v>43541.083333328963</v>
      </c>
      <c r="B1804" s="5">
        <f>'Load Profile'!E1807</f>
        <v>859.54469572009805</v>
      </c>
      <c r="C1804" s="5">
        <f>'Solar Output'!E1808</f>
        <v>0</v>
      </c>
      <c r="D1804" s="5">
        <f>'Wind Output'!E1811</f>
        <v>2773.3333333333335</v>
      </c>
      <c r="E1804" s="5">
        <f t="shared" si="114"/>
        <v>6950.1103927195263</v>
      </c>
      <c r="F1804" s="10">
        <f t="shared" si="112"/>
        <v>1913.7886376132356</v>
      </c>
      <c r="G1804" s="10">
        <f>IF(F1804&gt;0,MIN('Hourly Model'!$E$8*1000-E1804,F1804),MAX(-E1804,F1804))</f>
        <v>1913.7886376132356</v>
      </c>
      <c r="I1804" s="10">
        <f t="shared" si="115"/>
        <v>0</v>
      </c>
    </row>
    <row r="1805" spans="1:9" x14ac:dyDescent="0.2">
      <c r="A1805" s="11">
        <f t="shared" si="113"/>
        <v>43541.124999995627</v>
      </c>
      <c r="B1805" s="5">
        <f>'Load Profile'!E1808</f>
        <v>865.54764355928705</v>
      </c>
      <c r="C1805" s="5">
        <f>'Solar Output'!E1809</f>
        <v>0</v>
      </c>
      <c r="D1805" s="5">
        <f>'Wind Output'!E1812</f>
        <v>873.33333333333337</v>
      </c>
      <c r="E1805" s="5">
        <f t="shared" si="114"/>
        <v>8863.8990303327628</v>
      </c>
      <c r="F1805" s="10">
        <f t="shared" si="112"/>
        <v>7.7856897740463182</v>
      </c>
      <c r="G1805" s="10">
        <f>IF(F1805&gt;0,MIN('Hourly Model'!$E$8*1000-E1805,F1805),MAX(-E1805,F1805))</f>
        <v>7.7856897740463182</v>
      </c>
      <c r="I1805" s="10">
        <f t="shared" si="115"/>
        <v>0</v>
      </c>
    </row>
    <row r="1806" spans="1:9" x14ac:dyDescent="0.2">
      <c r="A1806" s="11">
        <f t="shared" si="113"/>
        <v>43541.166666662291</v>
      </c>
      <c r="B1806" s="5">
        <f>'Load Profile'!E1809</f>
        <v>857.35372654390244</v>
      </c>
      <c r="C1806" s="5">
        <f>'Solar Output'!E1810</f>
        <v>0</v>
      </c>
      <c r="D1806" s="5">
        <f>'Wind Output'!E1813</f>
        <v>1666.6666666666667</v>
      </c>
      <c r="E1806" s="5">
        <f t="shared" si="114"/>
        <v>8871.6847201068085</v>
      </c>
      <c r="F1806" s="10">
        <f t="shared" si="112"/>
        <v>809.3129401227643</v>
      </c>
      <c r="G1806" s="10">
        <f>IF(F1806&gt;0,MIN('Hourly Model'!$E$8*1000-E1806,F1806),MAX(-E1806,F1806))</f>
        <v>809.3129401227643</v>
      </c>
      <c r="I1806" s="10">
        <f t="shared" si="115"/>
        <v>0</v>
      </c>
    </row>
    <row r="1807" spans="1:9" x14ac:dyDescent="0.2">
      <c r="A1807" s="11">
        <f t="shared" si="113"/>
        <v>43541.208333328956</v>
      </c>
      <c r="B1807" s="5">
        <f>'Load Profile'!E1810</f>
        <v>926.36489018953591</v>
      </c>
      <c r="C1807" s="5">
        <f>'Solar Output'!E1811</f>
        <v>0</v>
      </c>
      <c r="D1807" s="5">
        <f>'Wind Output'!E1814</f>
        <v>873.33333333333337</v>
      </c>
      <c r="E1807" s="5">
        <f t="shared" si="114"/>
        <v>9680.9976602295719</v>
      </c>
      <c r="F1807" s="10">
        <f t="shared" si="112"/>
        <v>-53.031556856202542</v>
      </c>
      <c r="G1807" s="10">
        <f>IF(F1807&gt;0,MIN('Hourly Model'!$E$8*1000-E1807,F1807),MAX(-E1807,F1807))</f>
        <v>-53.031556856202542</v>
      </c>
      <c r="I1807" s="10">
        <f t="shared" si="115"/>
        <v>0</v>
      </c>
    </row>
    <row r="1808" spans="1:9" x14ac:dyDescent="0.2">
      <c r="A1808" s="11">
        <f t="shared" si="113"/>
        <v>43541.24999999562</v>
      </c>
      <c r="B1808" s="5">
        <f>'Load Profile'!E1811</f>
        <v>1094.5528430804268</v>
      </c>
      <c r="C1808" s="5">
        <f>'Solar Output'!E1812</f>
        <v>710.0778499999999</v>
      </c>
      <c r="D1808" s="5">
        <f>'Wind Output'!E1815</f>
        <v>1666.6666666666667</v>
      </c>
      <c r="E1808" s="5">
        <f t="shared" si="114"/>
        <v>9627.9661033733701</v>
      </c>
      <c r="F1808" s="10">
        <f t="shared" si="112"/>
        <v>1282.1916735862399</v>
      </c>
      <c r="G1808" s="10">
        <f>IF(F1808&gt;0,MIN('Hourly Model'!$E$8*1000-E1808,F1808),MAX(-E1808,F1808))</f>
        <v>372.03389662662994</v>
      </c>
      <c r="I1808" s="10">
        <f t="shared" si="115"/>
        <v>0</v>
      </c>
    </row>
    <row r="1809" spans="1:9" x14ac:dyDescent="0.2">
      <c r="A1809" s="11">
        <f t="shared" si="113"/>
        <v>43541.291666662284</v>
      </c>
      <c r="B1809" s="5">
        <f>'Load Profile'!E1812</f>
        <v>1324.2700613328493</v>
      </c>
      <c r="C1809" s="5">
        <f>'Solar Output'!E1813</f>
        <v>3167.5783999999999</v>
      </c>
      <c r="D1809" s="5">
        <f>'Wind Output'!E1816</f>
        <v>2773.3333333333335</v>
      </c>
      <c r="E1809" s="5">
        <f t="shared" si="114"/>
        <v>10000</v>
      </c>
      <c r="F1809" s="10">
        <f t="shared" si="112"/>
        <v>4616.6416720004836</v>
      </c>
      <c r="G1809" s="10">
        <f>IF(F1809&gt;0,MIN('Hourly Model'!$E$8*1000-E1809,F1809),MAX(-E1809,F1809))</f>
        <v>0</v>
      </c>
      <c r="I1809" s="10">
        <f t="shared" si="115"/>
        <v>0</v>
      </c>
    </row>
    <row r="1810" spans="1:9" x14ac:dyDescent="0.2">
      <c r="A1810" s="11">
        <f t="shared" si="113"/>
        <v>43541.333333328948</v>
      </c>
      <c r="B1810" s="5">
        <f>'Load Profile'!E1813</f>
        <v>1226.4185150132002</v>
      </c>
      <c r="C1810" s="5">
        <f>'Solar Output'!E1814</f>
        <v>5520.6267499999994</v>
      </c>
      <c r="D1810" s="5">
        <f>'Wind Output'!E1817</f>
        <v>2773.3333333333335</v>
      </c>
      <c r="E1810" s="5">
        <f t="shared" si="114"/>
        <v>10000</v>
      </c>
      <c r="F1810" s="10">
        <f t="shared" si="112"/>
        <v>7067.5415683201336</v>
      </c>
      <c r="G1810" s="10">
        <f>IF(F1810&gt;0,MIN('Hourly Model'!$E$8*1000-E1810,F1810),MAX(-E1810,F1810))</f>
        <v>0</v>
      </c>
      <c r="I1810" s="10">
        <f t="shared" si="115"/>
        <v>0</v>
      </c>
    </row>
    <row r="1811" spans="1:9" x14ac:dyDescent="0.2">
      <c r="A1811" s="11">
        <f t="shared" si="113"/>
        <v>43541.374999995613</v>
      </c>
      <c r="B1811" s="5">
        <f>'Load Profile'!E1814</f>
        <v>1101.523045148459</v>
      </c>
      <c r="C1811" s="5">
        <f>'Solar Output'!E1815</f>
        <v>7310.3498999999993</v>
      </c>
      <c r="D1811" s="5">
        <f>'Wind Output'!E1818</f>
        <v>2773.3333333333335</v>
      </c>
      <c r="E1811" s="5">
        <f t="shared" si="114"/>
        <v>10000</v>
      </c>
      <c r="F1811" s="10">
        <f t="shared" si="112"/>
        <v>8982.1601881848746</v>
      </c>
      <c r="G1811" s="10">
        <f>IF(F1811&gt;0,MIN('Hourly Model'!$E$8*1000-E1811,F1811),MAX(-E1811,F1811))</f>
        <v>0</v>
      </c>
      <c r="I1811" s="10">
        <f t="shared" si="115"/>
        <v>0</v>
      </c>
    </row>
    <row r="1812" spans="1:9" x14ac:dyDescent="0.2">
      <c r="A1812" s="11">
        <f t="shared" si="113"/>
        <v>43541.416666662277</v>
      </c>
      <c r="B1812" s="5">
        <f>'Load Profile'!E1815</f>
        <v>1103.3880456231743</v>
      </c>
      <c r="C1812" s="5">
        <f>'Solar Output'!E1816</f>
        <v>8452.4344499999988</v>
      </c>
      <c r="D1812" s="5">
        <f>'Wind Output'!E1819</f>
        <v>2773.3333333333335</v>
      </c>
      <c r="E1812" s="5">
        <f t="shared" si="114"/>
        <v>10000</v>
      </c>
      <c r="F1812" s="10">
        <f t="shared" si="112"/>
        <v>10122.379737710158</v>
      </c>
      <c r="G1812" s="10">
        <f>IF(F1812&gt;0,MIN('Hourly Model'!$E$8*1000-E1812,F1812),MAX(-E1812,F1812))</f>
        <v>0</v>
      </c>
      <c r="I1812" s="10">
        <f t="shared" si="115"/>
        <v>0</v>
      </c>
    </row>
    <row r="1813" spans="1:9" x14ac:dyDescent="0.2">
      <c r="A1813" s="11">
        <f t="shared" si="113"/>
        <v>43541.458333328941</v>
      </c>
      <c r="B1813" s="5">
        <f>'Load Profile'!E1816</f>
        <v>1067.5410727068092</v>
      </c>
      <c r="C1813" s="5">
        <f>'Solar Output'!E1817</f>
        <v>8991.8097500000003</v>
      </c>
      <c r="D1813" s="5">
        <f>'Wind Output'!E1820</f>
        <v>2773.3333333333335</v>
      </c>
      <c r="E1813" s="5">
        <f t="shared" si="114"/>
        <v>10000</v>
      </c>
      <c r="F1813" s="10">
        <f t="shared" si="112"/>
        <v>10697.602010626524</v>
      </c>
      <c r="G1813" s="10">
        <f>IF(F1813&gt;0,MIN('Hourly Model'!$E$8*1000-E1813,F1813),MAX(-E1813,F1813))</f>
        <v>0</v>
      </c>
      <c r="I1813" s="10">
        <f t="shared" si="115"/>
        <v>0</v>
      </c>
    </row>
    <row r="1814" spans="1:9" x14ac:dyDescent="0.2">
      <c r="A1814" s="11">
        <f t="shared" si="113"/>
        <v>43541.499999995605</v>
      </c>
      <c r="B1814" s="5">
        <f>'Load Profile'!E1817</f>
        <v>1028.0108237072791</v>
      </c>
      <c r="C1814" s="5">
        <f>'Solar Output'!E1818</f>
        <v>7947.8788499999991</v>
      </c>
      <c r="D1814" s="5">
        <f>'Wind Output'!E1821</f>
        <v>4266.666666666667</v>
      </c>
      <c r="E1814" s="5">
        <f t="shared" si="114"/>
        <v>10000</v>
      </c>
      <c r="F1814" s="10">
        <f t="shared" si="112"/>
        <v>11186.534692959387</v>
      </c>
      <c r="G1814" s="10">
        <f>IF(F1814&gt;0,MIN('Hourly Model'!$E$8*1000-E1814,F1814),MAX(-E1814,F1814))</f>
        <v>0</v>
      </c>
      <c r="I1814" s="10">
        <f t="shared" si="115"/>
        <v>0</v>
      </c>
    </row>
    <row r="1815" spans="1:9" x14ac:dyDescent="0.2">
      <c r="A1815" s="11">
        <f t="shared" si="113"/>
        <v>43541.54166666227</v>
      </c>
      <c r="B1815" s="5">
        <f>'Load Profile'!E1818</f>
        <v>988.9533801469305</v>
      </c>
      <c r="C1815" s="5">
        <f>'Solar Output'!E1819</f>
        <v>7441.613199999998</v>
      </c>
      <c r="D1815" s="5">
        <f>'Wind Output'!E1822</f>
        <v>2773.3333333333335</v>
      </c>
      <c r="E1815" s="5">
        <f t="shared" si="114"/>
        <v>10000</v>
      </c>
      <c r="F1815" s="10">
        <f t="shared" si="112"/>
        <v>9225.9931531864022</v>
      </c>
      <c r="G1815" s="10">
        <f>IF(F1815&gt;0,MIN('Hourly Model'!$E$8*1000-E1815,F1815),MAX(-E1815,F1815))</f>
        <v>0</v>
      </c>
      <c r="I1815" s="10">
        <f t="shared" si="115"/>
        <v>0</v>
      </c>
    </row>
    <row r="1816" spans="1:9" x14ac:dyDescent="0.2">
      <c r="A1816" s="11">
        <f t="shared" si="113"/>
        <v>43541.583333328934</v>
      </c>
      <c r="B1816" s="5">
        <f>'Load Profile'!E1819</f>
        <v>972.83588046426485</v>
      </c>
      <c r="C1816" s="5">
        <f>'Solar Output'!E1820</f>
        <v>6336.7024000000001</v>
      </c>
      <c r="D1816" s="5">
        <f>'Wind Output'!E1823</f>
        <v>2773.3333333333335</v>
      </c>
      <c r="E1816" s="5">
        <f t="shared" si="114"/>
        <v>10000</v>
      </c>
      <c r="F1816" s="10">
        <f t="shared" si="112"/>
        <v>8137.1998528690692</v>
      </c>
      <c r="G1816" s="10">
        <f>IF(F1816&gt;0,MIN('Hourly Model'!$E$8*1000-E1816,F1816),MAX(-E1816,F1816))</f>
        <v>0</v>
      </c>
      <c r="I1816" s="10">
        <f t="shared" si="115"/>
        <v>0</v>
      </c>
    </row>
    <row r="1817" spans="1:9" x14ac:dyDescent="0.2">
      <c r="A1817" s="11">
        <f t="shared" si="113"/>
        <v>43541.624999995598</v>
      </c>
      <c r="B1817" s="5">
        <f>'Load Profile'!E1820</f>
        <v>1021.9649154487958</v>
      </c>
      <c r="C1817" s="5">
        <f>'Solar Output'!E1821</f>
        <v>4995.9358000000002</v>
      </c>
      <c r="D1817" s="5">
        <f>'Wind Output'!E1824</f>
        <v>286.66666666666669</v>
      </c>
      <c r="E1817" s="5">
        <f t="shared" si="114"/>
        <v>10000</v>
      </c>
      <c r="F1817" s="10">
        <f t="shared" si="112"/>
        <v>4260.6375512178711</v>
      </c>
      <c r="G1817" s="10">
        <f>IF(F1817&gt;0,MIN('Hourly Model'!$E$8*1000-E1817,F1817),MAX(-E1817,F1817))</f>
        <v>0</v>
      </c>
      <c r="I1817" s="10">
        <f t="shared" si="115"/>
        <v>0</v>
      </c>
    </row>
    <row r="1818" spans="1:9" x14ac:dyDescent="0.2">
      <c r="A1818" s="11">
        <f t="shared" si="113"/>
        <v>43541.666666662262</v>
      </c>
      <c r="B1818" s="5">
        <f>'Load Profile'!E1821</f>
        <v>1203.7937658832263</v>
      </c>
      <c r="C1818" s="5">
        <f>'Solar Output'!E1822</f>
        <v>2514.5359499999995</v>
      </c>
      <c r="D1818" s="5">
        <f>'Wind Output'!E1825</f>
        <v>286.66666666666669</v>
      </c>
      <c r="E1818" s="5">
        <f t="shared" si="114"/>
        <v>10000</v>
      </c>
      <c r="F1818" s="10">
        <f t="shared" si="112"/>
        <v>1597.4088507834397</v>
      </c>
      <c r="G1818" s="10">
        <f>IF(F1818&gt;0,MIN('Hourly Model'!$E$8*1000-E1818,F1818),MAX(-E1818,F1818))</f>
        <v>0</v>
      </c>
      <c r="I1818" s="10">
        <f t="shared" si="115"/>
        <v>0</v>
      </c>
    </row>
    <row r="1819" spans="1:9" x14ac:dyDescent="0.2">
      <c r="A1819" s="11">
        <f t="shared" si="113"/>
        <v>43541.708333328927</v>
      </c>
      <c r="B1819" s="5">
        <f>'Load Profile'!E1822</f>
        <v>1577.1257414407924</v>
      </c>
      <c r="C1819" s="5">
        <f>'Solar Output'!E1823</f>
        <v>360.94934999999998</v>
      </c>
      <c r="D1819" s="5">
        <f>'Wind Output'!E1826</f>
        <v>873.33333333333337</v>
      </c>
      <c r="E1819" s="5">
        <f t="shared" si="114"/>
        <v>10000</v>
      </c>
      <c r="F1819" s="10">
        <f t="shared" si="112"/>
        <v>-342.843058107459</v>
      </c>
      <c r="G1819" s="10">
        <f>IF(F1819&gt;0,MIN('Hourly Model'!$E$8*1000-E1819,F1819),MAX(-E1819,F1819))</f>
        <v>-342.843058107459</v>
      </c>
      <c r="I1819" s="10">
        <f t="shared" si="115"/>
        <v>0</v>
      </c>
    </row>
    <row r="1820" spans="1:9" x14ac:dyDescent="0.2">
      <c r="A1820" s="11">
        <f t="shared" si="113"/>
        <v>43541.749999995591</v>
      </c>
      <c r="B1820" s="5">
        <f>'Load Profile'!E1823</f>
        <v>1878.5609527066547</v>
      </c>
      <c r="C1820" s="5">
        <f>'Solar Output'!E1824</f>
        <v>0</v>
      </c>
      <c r="D1820" s="5">
        <f>'Wind Output'!E1827</f>
        <v>286.66666666666669</v>
      </c>
      <c r="E1820" s="5">
        <f t="shared" si="114"/>
        <v>9657.156941892541</v>
      </c>
      <c r="F1820" s="10">
        <f t="shared" si="112"/>
        <v>-1591.8942860399879</v>
      </c>
      <c r="G1820" s="10">
        <f>IF(F1820&gt;0,MIN('Hourly Model'!$E$8*1000-E1820,F1820),MAX(-E1820,F1820))</f>
        <v>-1591.8942860399879</v>
      </c>
      <c r="I1820" s="10">
        <f t="shared" si="115"/>
        <v>0</v>
      </c>
    </row>
    <row r="1821" spans="1:9" x14ac:dyDescent="0.2">
      <c r="A1821" s="11">
        <f t="shared" si="113"/>
        <v>43541.791666662255</v>
      </c>
      <c r="B1821" s="5">
        <f>'Load Profile'!E1824</f>
        <v>2082.2691052062819</v>
      </c>
      <c r="C1821" s="5">
        <f>'Solar Output'!E1825</f>
        <v>0</v>
      </c>
      <c r="D1821" s="5">
        <f>'Wind Output'!E1828</f>
        <v>286.66666666666669</v>
      </c>
      <c r="E1821" s="5">
        <f t="shared" si="114"/>
        <v>8065.2626558525535</v>
      </c>
      <c r="F1821" s="10">
        <f t="shared" si="112"/>
        <v>-1795.6024385396152</v>
      </c>
      <c r="G1821" s="10">
        <f>IF(F1821&gt;0,MIN('Hourly Model'!$E$8*1000-E1821,F1821),MAX(-E1821,F1821))</f>
        <v>-1795.6024385396152</v>
      </c>
      <c r="I1821" s="10">
        <f t="shared" si="115"/>
        <v>0</v>
      </c>
    </row>
    <row r="1822" spans="1:9" x14ac:dyDescent="0.2">
      <c r="A1822" s="11">
        <f t="shared" si="113"/>
        <v>43541.833333328919</v>
      </c>
      <c r="B1822" s="5">
        <f>'Load Profile'!E1825</f>
        <v>2146.9907314695583</v>
      </c>
      <c r="C1822" s="5">
        <f>'Solar Output'!E1826</f>
        <v>0</v>
      </c>
      <c r="D1822" s="5">
        <f>'Wind Output'!E1829</f>
        <v>0</v>
      </c>
      <c r="E1822" s="5">
        <f t="shared" si="114"/>
        <v>6269.6602173129386</v>
      </c>
      <c r="F1822" s="10">
        <f t="shared" si="112"/>
        <v>-2146.9907314695583</v>
      </c>
      <c r="G1822" s="10">
        <f>IF(F1822&gt;0,MIN('Hourly Model'!$E$8*1000-E1822,F1822),MAX(-E1822,F1822))</f>
        <v>-2146.9907314695583</v>
      </c>
      <c r="I1822" s="10">
        <f t="shared" si="115"/>
        <v>0</v>
      </c>
    </row>
    <row r="1823" spans="1:9" x14ac:dyDescent="0.2">
      <c r="A1823" s="11">
        <f t="shared" si="113"/>
        <v>43541.874999995583</v>
      </c>
      <c r="B1823" s="5">
        <f>'Load Profile'!E1826</f>
        <v>1996.2877069647316</v>
      </c>
      <c r="C1823" s="5">
        <f>'Solar Output'!E1827</f>
        <v>0</v>
      </c>
      <c r="D1823" s="5">
        <f>'Wind Output'!E1830</f>
        <v>286.66666666666669</v>
      </c>
      <c r="E1823" s="5">
        <f t="shared" si="114"/>
        <v>4122.6694858433802</v>
      </c>
      <c r="F1823" s="10">
        <f t="shared" si="112"/>
        <v>-1709.6210402980648</v>
      </c>
      <c r="G1823" s="10">
        <f>IF(F1823&gt;0,MIN('Hourly Model'!$E$8*1000-E1823,F1823),MAX(-E1823,F1823))</f>
        <v>-1709.6210402980648</v>
      </c>
      <c r="I1823" s="10">
        <f t="shared" si="115"/>
        <v>0</v>
      </c>
    </row>
    <row r="1824" spans="1:9" x14ac:dyDescent="0.2">
      <c r="A1824" s="11">
        <f t="shared" si="113"/>
        <v>43541.916666662248</v>
      </c>
      <c r="B1824" s="5">
        <f>'Load Profile'!E1827</f>
        <v>1675.1161017424959</v>
      </c>
      <c r="C1824" s="5">
        <f>'Solar Output'!E1828</f>
        <v>0</v>
      </c>
      <c r="D1824" s="5">
        <f>'Wind Output'!E1831</f>
        <v>0</v>
      </c>
      <c r="E1824" s="5">
        <f t="shared" si="114"/>
        <v>2413.0484455453152</v>
      </c>
      <c r="F1824" s="10">
        <f t="shared" si="112"/>
        <v>-1675.1161017424959</v>
      </c>
      <c r="G1824" s="10">
        <f>IF(F1824&gt;0,MIN('Hourly Model'!$E$8*1000-E1824,F1824),MAX(-E1824,F1824))</f>
        <v>-1675.1161017424959</v>
      </c>
      <c r="I1824" s="10">
        <f t="shared" si="115"/>
        <v>0</v>
      </c>
    </row>
    <row r="1825" spans="1:9" x14ac:dyDescent="0.2">
      <c r="A1825" s="11">
        <f t="shared" si="113"/>
        <v>43541.958333328912</v>
      </c>
      <c r="B1825" s="5">
        <f>'Load Profile'!E1828</f>
        <v>1363.4213941071553</v>
      </c>
      <c r="C1825" s="5">
        <f>'Solar Output'!E1829</f>
        <v>0</v>
      </c>
      <c r="D1825" s="5">
        <f>'Wind Output'!E1832</f>
        <v>0</v>
      </c>
      <c r="E1825" s="5">
        <f t="shared" si="114"/>
        <v>737.93234380281933</v>
      </c>
      <c r="F1825" s="10">
        <f t="shared" si="112"/>
        <v>-1363.4213941071553</v>
      </c>
      <c r="G1825" s="10">
        <f>IF(F1825&gt;0,MIN('Hourly Model'!$E$8*1000-E1825,F1825),MAX(-E1825,F1825))</f>
        <v>-737.93234380281933</v>
      </c>
      <c r="I1825" s="10">
        <f t="shared" si="115"/>
        <v>-625.48905030433593</v>
      </c>
    </row>
    <row r="1826" spans="1:9" x14ac:dyDescent="0.2">
      <c r="A1826" s="11">
        <f t="shared" si="113"/>
        <v>43541.999999995576</v>
      </c>
      <c r="B1826" s="5">
        <f>'Load Profile'!E1829</f>
        <v>1060.0389360810318</v>
      </c>
      <c r="C1826" s="5">
        <f>'Solar Output'!E1830</f>
        <v>0</v>
      </c>
      <c r="D1826" s="5">
        <f>'Wind Output'!E1833</f>
        <v>0</v>
      </c>
      <c r="E1826" s="5">
        <f t="shared" si="114"/>
        <v>0</v>
      </c>
      <c r="F1826" s="10">
        <f t="shared" si="112"/>
        <v>-1060.0389360810318</v>
      </c>
      <c r="G1826" s="10">
        <f>IF(F1826&gt;0,MIN('Hourly Model'!$E$8*1000-E1826,F1826),MAX(-E1826,F1826))</f>
        <v>0</v>
      </c>
      <c r="I1826" s="10">
        <f t="shared" si="115"/>
        <v>-1685.5279863853677</v>
      </c>
    </row>
    <row r="1827" spans="1:9" x14ac:dyDescent="0.2">
      <c r="A1827" s="11">
        <f t="shared" si="113"/>
        <v>43542.04166666224</v>
      </c>
      <c r="B1827" s="5">
        <f>'Load Profile'!E1830</f>
        <v>931.52168978787108</v>
      </c>
      <c r="C1827" s="5">
        <f>'Solar Output'!E1831</f>
        <v>0</v>
      </c>
      <c r="D1827" s="5">
        <f>'Wind Output'!E1834</f>
        <v>0</v>
      </c>
      <c r="E1827" s="5">
        <f t="shared" si="114"/>
        <v>0</v>
      </c>
      <c r="F1827" s="10">
        <f t="shared" si="112"/>
        <v>-931.52168978787108</v>
      </c>
      <c r="G1827" s="10">
        <f>IF(F1827&gt;0,MIN('Hourly Model'!$E$8*1000-E1827,F1827),MAX(-E1827,F1827))</f>
        <v>0</v>
      </c>
      <c r="I1827" s="10">
        <f t="shared" si="115"/>
        <v>-2617.0496761732388</v>
      </c>
    </row>
    <row r="1828" spans="1:9" x14ac:dyDescent="0.2">
      <c r="A1828" s="11">
        <f t="shared" si="113"/>
        <v>43542.083333328905</v>
      </c>
      <c r="B1828" s="5">
        <f>'Load Profile'!E1831</f>
        <v>887.13306350638379</v>
      </c>
      <c r="C1828" s="5">
        <f>'Solar Output'!E1832</f>
        <v>0</v>
      </c>
      <c r="D1828" s="5">
        <f>'Wind Output'!E1835</f>
        <v>873.33333333333337</v>
      </c>
      <c r="E1828" s="5">
        <f t="shared" si="114"/>
        <v>0</v>
      </c>
      <c r="F1828" s="10">
        <f t="shared" si="112"/>
        <v>-13.79973017305042</v>
      </c>
      <c r="G1828" s="10">
        <f>IF(F1828&gt;0,MIN('Hourly Model'!$E$8*1000-E1828,F1828),MAX(-E1828,F1828))</f>
        <v>0</v>
      </c>
      <c r="I1828" s="10">
        <f t="shared" si="115"/>
        <v>-2630.8494063462895</v>
      </c>
    </row>
    <row r="1829" spans="1:9" x14ac:dyDescent="0.2">
      <c r="A1829" s="11">
        <f t="shared" si="113"/>
        <v>43542.124999995569</v>
      </c>
      <c r="B1829" s="5">
        <f>'Load Profile'!E1832</f>
        <v>888.34530088576014</v>
      </c>
      <c r="C1829" s="5">
        <f>'Solar Output'!E1833</f>
        <v>0</v>
      </c>
      <c r="D1829" s="5">
        <f>'Wind Output'!E1836</f>
        <v>873.33333333333337</v>
      </c>
      <c r="E1829" s="5">
        <f t="shared" si="114"/>
        <v>0</v>
      </c>
      <c r="F1829" s="10">
        <f t="shared" si="112"/>
        <v>-15.011967552426768</v>
      </c>
      <c r="G1829" s="10">
        <f>IF(F1829&gt;0,MIN('Hourly Model'!$E$8*1000-E1829,F1829),MAX(-E1829,F1829))</f>
        <v>0</v>
      </c>
      <c r="I1829" s="10">
        <f t="shared" si="115"/>
        <v>-2645.861373898716</v>
      </c>
    </row>
    <row r="1830" spans="1:9" x14ac:dyDescent="0.2">
      <c r="A1830" s="11">
        <f t="shared" si="113"/>
        <v>43542.166666662233</v>
      </c>
      <c r="B1830" s="5">
        <f>'Load Profile'!E1833</f>
        <v>894.02010592216698</v>
      </c>
      <c r="C1830" s="5">
        <f>'Solar Output'!E1834</f>
        <v>0</v>
      </c>
      <c r="D1830" s="5">
        <f>'Wind Output'!E1837</f>
        <v>873.33333333333337</v>
      </c>
      <c r="E1830" s="5">
        <f t="shared" si="114"/>
        <v>0</v>
      </c>
      <c r="F1830" s="10">
        <f t="shared" si="112"/>
        <v>-20.686772588833605</v>
      </c>
      <c r="G1830" s="10">
        <f>IF(F1830&gt;0,MIN('Hourly Model'!$E$8*1000-E1830,F1830),MAX(-E1830,F1830))</f>
        <v>0</v>
      </c>
      <c r="I1830" s="10">
        <f t="shared" si="115"/>
        <v>-2666.5481464875497</v>
      </c>
    </row>
    <row r="1831" spans="1:9" x14ac:dyDescent="0.2">
      <c r="A1831" s="11">
        <f t="shared" si="113"/>
        <v>43542.208333328897</v>
      </c>
      <c r="B1831" s="5">
        <f>'Load Profile'!E1834</f>
        <v>961.61137610434776</v>
      </c>
      <c r="C1831" s="5">
        <f>'Solar Output'!E1835</f>
        <v>0</v>
      </c>
      <c r="D1831" s="5">
        <f>'Wind Output'!E1838</f>
        <v>873.33333333333337</v>
      </c>
      <c r="E1831" s="5">
        <f t="shared" si="114"/>
        <v>0</v>
      </c>
      <c r="F1831" s="10">
        <f t="shared" si="112"/>
        <v>-88.278042771014384</v>
      </c>
      <c r="G1831" s="10">
        <f>IF(F1831&gt;0,MIN('Hourly Model'!$E$8*1000-E1831,F1831),MAX(-E1831,F1831))</f>
        <v>0</v>
      </c>
      <c r="I1831" s="10">
        <f t="shared" si="115"/>
        <v>-2754.8261892585642</v>
      </c>
    </row>
    <row r="1832" spans="1:9" x14ac:dyDescent="0.2">
      <c r="A1832" s="11">
        <f t="shared" si="113"/>
        <v>43542.249999995562</v>
      </c>
      <c r="B1832" s="5">
        <f>'Load Profile'!E1835</f>
        <v>1142.2808601068359</v>
      </c>
      <c r="C1832" s="5">
        <f>'Solar Output'!E1836</f>
        <v>794.33259999999996</v>
      </c>
      <c r="D1832" s="5">
        <f>'Wind Output'!E1839</f>
        <v>286.66666666666669</v>
      </c>
      <c r="E1832" s="5">
        <f t="shared" si="114"/>
        <v>0</v>
      </c>
      <c r="F1832" s="10">
        <f t="shared" si="112"/>
        <v>-61.281593440169218</v>
      </c>
      <c r="G1832" s="10">
        <f>IF(F1832&gt;0,MIN('Hourly Model'!$E$8*1000-E1832,F1832),MAX(-E1832,F1832))</f>
        <v>0</v>
      </c>
      <c r="I1832" s="10">
        <f t="shared" si="115"/>
        <v>-2816.1077826987334</v>
      </c>
    </row>
    <row r="1833" spans="1:9" x14ac:dyDescent="0.2">
      <c r="A1833" s="11">
        <f t="shared" si="113"/>
        <v>43542.291666662226</v>
      </c>
      <c r="B1833" s="5">
        <f>'Load Profile'!E1836</f>
        <v>1363.065579511692</v>
      </c>
      <c r="C1833" s="5">
        <f>'Solar Output'!E1837</f>
        <v>2403.27</v>
      </c>
      <c r="D1833" s="5">
        <f>'Wind Output'!E1840</f>
        <v>1666.6666666666667</v>
      </c>
      <c r="E1833" s="5">
        <f t="shared" si="114"/>
        <v>0</v>
      </c>
      <c r="F1833" s="10">
        <f t="shared" si="112"/>
        <v>2706.8710871549747</v>
      </c>
      <c r="G1833" s="10">
        <f>IF(F1833&gt;0,MIN('Hourly Model'!$E$8*1000-E1833,F1833),MAX(-E1833,F1833))</f>
        <v>2706.8710871549747</v>
      </c>
      <c r="I1833" s="10">
        <f t="shared" si="115"/>
        <v>-109.23669554375874</v>
      </c>
    </row>
    <row r="1834" spans="1:9" x14ac:dyDescent="0.2">
      <c r="A1834" s="11">
        <f t="shared" si="113"/>
        <v>43542.33333332889</v>
      </c>
      <c r="B1834" s="5">
        <f>'Load Profile'!E1837</f>
        <v>1278.2612667941644</v>
      </c>
      <c r="C1834" s="5">
        <f>'Solar Output'!E1838</f>
        <v>4387.9779499999995</v>
      </c>
      <c r="D1834" s="5">
        <f>'Wind Output'!E1841</f>
        <v>873.33333333333337</v>
      </c>
      <c r="E1834" s="5">
        <f t="shared" si="114"/>
        <v>2706.8710871549747</v>
      </c>
      <c r="F1834" s="10">
        <f t="shared" si="112"/>
        <v>3983.0500165391682</v>
      </c>
      <c r="G1834" s="10">
        <f>IF(F1834&gt;0,MIN('Hourly Model'!$E$8*1000-E1834,F1834),MAX(-E1834,F1834))</f>
        <v>3983.0500165391682</v>
      </c>
      <c r="I1834" s="10">
        <f t="shared" si="115"/>
        <v>0</v>
      </c>
    </row>
    <row r="1835" spans="1:9" x14ac:dyDescent="0.2">
      <c r="A1835" s="11">
        <f t="shared" si="113"/>
        <v>43542.374999995554</v>
      </c>
      <c r="B1835" s="5">
        <f>'Load Profile'!E1838</f>
        <v>1160.0161275458743</v>
      </c>
      <c r="C1835" s="5">
        <f>'Solar Output'!E1839</f>
        <v>6276.4021499999999</v>
      </c>
      <c r="D1835" s="5">
        <f>'Wind Output'!E1842</f>
        <v>4266.666666666667</v>
      </c>
      <c r="E1835" s="5">
        <f t="shared" si="114"/>
        <v>6689.9211036941433</v>
      </c>
      <c r="F1835" s="10">
        <f t="shared" si="112"/>
        <v>9383.0526891207919</v>
      </c>
      <c r="G1835" s="10">
        <f>IF(F1835&gt;0,MIN('Hourly Model'!$E$8*1000-E1835,F1835),MAX(-E1835,F1835))</f>
        <v>3310.0788963058567</v>
      </c>
      <c r="I1835" s="10">
        <f t="shared" si="115"/>
        <v>0</v>
      </c>
    </row>
    <row r="1836" spans="1:9" x14ac:dyDescent="0.2">
      <c r="A1836" s="11">
        <f t="shared" si="113"/>
        <v>43542.416666662219</v>
      </c>
      <c r="B1836" s="5">
        <f>'Load Profile'!E1839</f>
        <v>1163.782285830893</v>
      </c>
      <c r="C1836" s="5">
        <f>'Solar Output'!E1840</f>
        <v>7258.933399999999</v>
      </c>
      <c r="D1836" s="5">
        <f>'Wind Output'!E1843</f>
        <v>2773.3333333333335</v>
      </c>
      <c r="E1836" s="5">
        <f t="shared" si="114"/>
        <v>10000</v>
      </c>
      <c r="F1836" s="10">
        <f t="shared" si="112"/>
        <v>8868.4844475024383</v>
      </c>
      <c r="G1836" s="10">
        <f>IF(F1836&gt;0,MIN('Hourly Model'!$E$8*1000-E1836,F1836),MAX(-E1836,F1836))</f>
        <v>0</v>
      </c>
      <c r="I1836" s="10">
        <f t="shared" si="115"/>
        <v>0</v>
      </c>
    </row>
    <row r="1837" spans="1:9" x14ac:dyDescent="0.2">
      <c r="A1837" s="11">
        <f t="shared" si="113"/>
        <v>43542.458333328883</v>
      </c>
      <c r="B1837" s="5">
        <f>'Load Profile'!E1840</f>
        <v>1138.6250205384163</v>
      </c>
      <c r="C1837" s="5">
        <f>'Solar Output'!E1841</f>
        <v>7848.7062999999998</v>
      </c>
      <c r="D1837" s="5">
        <f>'Wind Output'!E1844</f>
        <v>2773.3333333333335</v>
      </c>
      <c r="E1837" s="5">
        <f t="shared" si="114"/>
        <v>10000</v>
      </c>
      <c r="F1837" s="10">
        <f t="shared" si="112"/>
        <v>9483.414612794917</v>
      </c>
      <c r="G1837" s="10">
        <f>IF(F1837&gt;0,MIN('Hourly Model'!$E$8*1000-E1837,F1837),MAX(-E1837,F1837))</f>
        <v>0</v>
      </c>
      <c r="I1837" s="10">
        <f t="shared" si="115"/>
        <v>0</v>
      </c>
    </row>
    <row r="1838" spans="1:9" x14ac:dyDescent="0.2">
      <c r="A1838" s="11">
        <f t="shared" si="113"/>
        <v>43542.499999995547</v>
      </c>
      <c r="B1838" s="5">
        <f>'Load Profile'!E1841</f>
        <v>1096.0743566356673</v>
      </c>
      <c r="C1838" s="5">
        <f>'Solar Output'!E1842</f>
        <v>7150.781649999999</v>
      </c>
      <c r="D1838" s="5">
        <f>'Wind Output'!E1845</f>
        <v>2773.3333333333335</v>
      </c>
      <c r="E1838" s="5">
        <f t="shared" si="114"/>
        <v>10000</v>
      </c>
      <c r="F1838" s="10">
        <f t="shared" si="112"/>
        <v>8828.0406266976661</v>
      </c>
      <c r="G1838" s="10">
        <f>IF(F1838&gt;0,MIN('Hourly Model'!$E$8*1000-E1838,F1838),MAX(-E1838,F1838))</f>
        <v>0</v>
      </c>
      <c r="I1838" s="10">
        <f t="shared" si="115"/>
        <v>0</v>
      </c>
    </row>
    <row r="1839" spans="1:9" x14ac:dyDescent="0.2">
      <c r="A1839" s="11">
        <f t="shared" si="113"/>
        <v>43542.541666662211</v>
      </c>
      <c r="B1839" s="5">
        <f>'Load Profile'!E1842</f>
        <v>1040.5219399094874</v>
      </c>
      <c r="C1839" s="5">
        <f>'Solar Output'!E1843</f>
        <v>6860.5963999999994</v>
      </c>
      <c r="D1839" s="5">
        <f>'Wind Output'!E1846</f>
        <v>2773.3333333333335</v>
      </c>
      <c r="E1839" s="5">
        <f t="shared" si="114"/>
        <v>10000</v>
      </c>
      <c r="F1839" s="10">
        <f t="shared" si="112"/>
        <v>8593.4077934238449</v>
      </c>
      <c r="G1839" s="10">
        <f>IF(F1839&gt;0,MIN('Hourly Model'!$E$8*1000-E1839,F1839),MAX(-E1839,F1839))</f>
        <v>0</v>
      </c>
      <c r="I1839" s="10">
        <f t="shared" si="115"/>
        <v>0</v>
      </c>
    </row>
    <row r="1840" spans="1:9" x14ac:dyDescent="0.2">
      <c r="A1840" s="11">
        <f t="shared" si="113"/>
        <v>43542.583333328876</v>
      </c>
      <c r="B1840" s="5">
        <f>'Load Profile'!E1843</f>
        <v>1028.8599251301464</v>
      </c>
      <c r="C1840" s="5">
        <f>'Solar Output'!E1844</f>
        <v>4568.9408000000003</v>
      </c>
      <c r="D1840" s="5">
        <f>'Wind Output'!E1847</f>
        <v>2773.3333333333335</v>
      </c>
      <c r="E1840" s="5">
        <f t="shared" si="114"/>
        <v>10000</v>
      </c>
      <c r="F1840" s="10">
        <f t="shared" si="112"/>
        <v>6313.4142082031876</v>
      </c>
      <c r="G1840" s="10">
        <f>IF(F1840&gt;0,MIN('Hourly Model'!$E$8*1000-E1840,F1840),MAX(-E1840,F1840))</f>
        <v>0</v>
      </c>
      <c r="I1840" s="10">
        <f t="shared" si="115"/>
        <v>0</v>
      </c>
    </row>
    <row r="1841" spans="1:9" x14ac:dyDescent="0.2">
      <c r="A1841" s="11">
        <f t="shared" si="113"/>
        <v>43542.62499999554</v>
      </c>
      <c r="B1841" s="5">
        <f>'Load Profile'!E1844</f>
        <v>1084.3014049802455</v>
      </c>
      <c r="C1841" s="5">
        <f>'Solar Output'!E1845</f>
        <v>2441.3085499999997</v>
      </c>
      <c r="D1841" s="5">
        <f>'Wind Output'!E1848</f>
        <v>2773.3333333333335</v>
      </c>
      <c r="E1841" s="5">
        <f t="shared" si="114"/>
        <v>10000</v>
      </c>
      <c r="F1841" s="10">
        <f t="shared" si="112"/>
        <v>4130.3404783530877</v>
      </c>
      <c r="G1841" s="10">
        <f>IF(F1841&gt;0,MIN('Hourly Model'!$E$8*1000-E1841,F1841),MAX(-E1841,F1841))</f>
        <v>0</v>
      </c>
      <c r="I1841" s="10">
        <f t="shared" si="115"/>
        <v>0</v>
      </c>
    </row>
    <row r="1842" spans="1:9" x14ac:dyDescent="0.2">
      <c r="A1842" s="11">
        <f t="shared" si="113"/>
        <v>43542.666666662204</v>
      </c>
      <c r="B1842" s="5">
        <f>'Load Profile'!E1845</f>
        <v>1267.2465526667686</v>
      </c>
      <c r="C1842" s="5">
        <f>'Solar Output'!E1846</f>
        <v>932.72359999999992</v>
      </c>
      <c r="D1842" s="5">
        <f>'Wind Output'!E1849</f>
        <v>2773.3333333333335</v>
      </c>
      <c r="E1842" s="5">
        <f t="shared" si="114"/>
        <v>10000</v>
      </c>
      <c r="F1842" s="10">
        <f t="shared" si="112"/>
        <v>2438.8103806665649</v>
      </c>
      <c r="G1842" s="10">
        <f>IF(F1842&gt;0,MIN('Hourly Model'!$E$8*1000-E1842,F1842),MAX(-E1842,F1842))</f>
        <v>0</v>
      </c>
      <c r="I1842" s="10">
        <f t="shared" si="115"/>
        <v>0</v>
      </c>
    </row>
    <row r="1843" spans="1:9" x14ac:dyDescent="0.2">
      <c r="A1843" s="11">
        <f t="shared" si="113"/>
        <v>43542.708333328868</v>
      </c>
      <c r="B1843" s="5">
        <f>'Load Profile'!E1846</f>
        <v>1649.6601899537213</v>
      </c>
      <c r="C1843" s="5">
        <f>'Solar Output'!E1847</f>
        <v>96.956499999999991</v>
      </c>
      <c r="D1843" s="5">
        <f>'Wind Output'!E1850</f>
        <v>1666.6666666666667</v>
      </c>
      <c r="E1843" s="5">
        <f t="shared" si="114"/>
        <v>10000</v>
      </c>
      <c r="F1843" s="10">
        <f t="shared" si="112"/>
        <v>113.96297671294542</v>
      </c>
      <c r="G1843" s="10">
        <f>IF(F1843&gt;0,MIN('Hourly Model'!$E$8*1000-E1843,F1843),MAX(-E1843,F1843))</f>
        <v>0</v>
      </c>
      <c r="I1843" s="10">
        <f t="shared" si="115"/>
        <v>0</v>
      </c>
    </row>
    <row r="1844" spans="1:9" x14ac:dyDescent="0.2">
      <c r="A1844" s="11">
        <f t="shared" si="113"/>
        <v>43542.749999995533</v>
      </c>
      <c r="B1844" s="5">
        <f>'Load Profile'!E1847</f>
        <v>1953.2845081487221</v>
      </c>
      <c r="C1844" s="5">
        <f>'Solar Output'!E1848</f>
        <v>0</v>
      </c>
      <c r="D1844" s="5">
        <f>'Wind Output'!E1851</f>
        <v>873.33333333333337</v>
      </c>
      <c r="E1844" s="5">
        <f t="shared" si="114"/>
        <v>10000</v>
      </c>
      <c r="F1844" s="10">
        <f t="shared" si="112"/>
        <v>-1079.9511748153886</v>
      </c>
      <c r="G1844" s="10">
        <f>IF(F1844&gt;0,MIN('Hourly Model'!$E$8*1000-E1844,F1844),MAX(-E1844,F1844))</f>
        <v>-1079.9511748153886</v>
      </c>
      <c r="I1844" s="10">
        <f t="shared" si="115"/>
        <v>0</v>
      </c>
    </row>
    <row r="1845" spans="1:9" x14ac:dyDescent="0.2">
      <c r="A1845" s="11">
        <f t="shared" si="113"/>
        <v>43542.791666662197</v>
      </c>
      <c r="B1845" s="5">
        <f>'Load Profile'!E1848</f>
        <v>2153.5996920123844</v>
      </c>
      <c r="C1845" s="5">
        <f>'Solar Output'!E1849</f>
        <v>0</v>
      </c>
      <c r="D1845" s="5">
        <f>'Wind Output'!E1852</f>
        <v>1666.6666666666667</v>
      </c>
      <c r="E1845" s="5">
        <f t="shared" si="114"/>
        <v>8920.0488251846109</v>
      </c>
      <c r="F1845" s="10">
        <f t="shared" si="112"/>
        <v>-486.93302534571762</v>
      </c>
      <c r="G1845" s="10">
        <f>IF(F1845&gt;0,MIN('Hourly Model'!$E$8*1000-E1845,F1845),MAX(-E1845,F1845))</f>
        <v>-486.93302534571762</v>
      </c>
      <c r="I1845" s="10">
        <f t="shared" si="115"/>
        <v>0</v>
      </c>
    </row>
    <row r="1846" spans="1:9" x14ac:dyDescent="0.2">
      <c r="A1846" s="11">
        <f t="shared" si="113"/>
        <v>43542.833333328861</v>
      </c>
      <c r="B1846" s="5">
        <f>'Load Profile'!E1849</f>
        <v>2206.1671941683967</v>
      </c>
      <c r="C1846" s="5">
        <f>'Solar Output'!E1850</f>
        <v>0</v>
      </c>
      <c r="D1846" s="5">
        <f>'Wind Output'!E1853</f>
        <v>2773.3333333333335</v>
      </c>
      <c r="E1846" s="5">
        <f t="shared" si="114"/>
        <v>8433.1157998388935</v>
      </c>
      <c r="F1846" s="10">
        <f t="shared" si="112"/>
        <v>567.16613916493679</v>
      </c>
      <c r="G1846" s="10">
        <f>IF(F1846&gt;0,MIN('Hourly Model'!$E$8*1000-E1846,F1846),MAX(-E1846,F1846))</f>
        <v>567.16613916493679</v>
      </c>
      <c r="I1846" s="10">
        <f t="shared" si="115"/>
        <v>0</v>
      </c>
    </row>
    <row r="1847" spans="1:9" x14ac:dyDescent="0.2">
      <c r="A1847" s="11">
        <f t="shared" si="113"/>
        <v>43542.874999995525</v>
      </c>
      <c r="B1847" s="5">
        <f>'Load Profile'!E1850</f>
        <v>2029.7497295959356</v>
      </c>
      <c r="C1847" s="5">
        <f>'Solar Output'!E1851</f>
        <v>0</v>
      </c>
      <c r="D1847" s="5">
        <f>'Wind Output'!E1854</f>
        <v>4266.666666666667</v>
      </c>
      <c r="E1847" s="5">
        <f t="shared" si="114"/>
        <v>9000.2819390038312</v>
      </c>
      <c r="F1847" s="10">
        <f t="shared" si="112"/>
        <v>2236.9169370707314</v>
      </c>
      <c r="G1847" s="10">
        <f>IF(F1847&gt;0,MIN('Hourly Model'!$E$8*1000-E1847,F1847),MAX(-E1847,F1847))</f>
        <v>999.71806099616879</v>
      </c>
      <c r="I1847" s="10">
        <f t="shared" si="115"/>
        <v>0</v>
      </c>
    </row>
    <row r="1848" spans="1:9" x14ac:dyDescent="0.2">
      <c r="A1848" s="11">
        <f t="shared" si="113"/>
        <v>43542.91666666219</v>
      </c>
      <c r="B1848" s="5">
        <f>'Load Profile'!E1851</f>
        <v>1688.7791098629821</v>
      </c>
      <c r="C1848" s="5">
        <f>'Solar Output'!E1852</f>
        <v>0</v>
      </c>
      <c r="D1848" s="5">
        <f>'Wind Output'!E1855</f>
        <v>2773.3333333333335</v>
      </c>
      <c r="E1848" s="5">
        <f t="shared" si="114"/>
        <v>10000</v>
      </c>
      <c r="F1848" s="10">
        <f t="shared" si="112"/>
        <v>1084.5542234703514</v>
      </c>
      <c r="G1848" s="10">
        <f>IF(F1848&gt;0,MIN('Hourly Model'!$E$8*1000-E1848,F1848),MAX(-E1848,F1848))</f>
        <v>0</v>
      </c>
      <c r="I1848" s="10">
        <f t="shared" si="115"/>
        <v>0</v>
      </c>
    </row>
    <row r="1849" spans="1:9" x14ac:dyDescent="0.2">
      <c r="A1849" s="11">
        <f t="shared" si="113"/>
        <v>43542.958333328854</v>
      </c>
      <c r="B1849" s="5">
        <f>'Load Profile'!E1852</f>
        <v>1358.9055260094781</v>
      </c>
      <c r="C1849" s="5">
        <f>'Solar Output'!E1853</f>
        <v>0</v>
      </c>
      <c r="D1849" s="5">
        <f>'Wind Output'!E1856</f>
        <v>6160</v>
      </c>
      <c r="E1849" s="5">
        <f t="shared" si="114"/>
        <v>10000</v>
      </c>
      <c r="F1849" s="10">
        <f t="shared" si="112"/>
        <v>4801.0944739905217</v>
      </c>
      <c r="G1849" s="10">
        <f>IF(F1849&gt;0,MIN('Hourly Model'!$E$8*1000-E1849,F1849),MAX(-E1849,F1849))</f>
        <v>0</v>
      </c>
      <c r="I1849" s="10">
        <f t="shared" si="115"/>
        <v>0</v>
      </c>
    </row>
    <row r="1850" spans="1:9" x14ac:dyDescent="0.2">
      <c r="A1850" s="11">
        <f t="shared" si="113"/>
        <v>43542.999999995518</v>
      </c>
      <c r="B1850" s="5">
        <f>'Load Profile'!E1853</f>
        <v>1015.1459593601558</v>
      </c>
      <c r="C1850" s="5">
        <f>'Solar Output'!E1854</f>
        <v>0</v>
      </c>
      <c r="D1850" s="5">
        <f>'Wind Output'!E1857</f>
        <v>6160</v>
      </c>
      <c r="E1850" s="5">
        <f t="shared" si="114"/>
        <v>10000</v>
      </c>
      <c r="F1850" s="10">
        <f t="shared" si="112"/>
        <v>5144.8540406398442</v>
      </c>
      <c r="G1850" s="10">
        <f>IF(F1850&gt;0,MIN('Hourly Model'!$E$8*1000-E1850,F1850),MAX(-E1850,F1850))</f>
        <v>0</v>
      </c>
      <c r="I1850" s="10">
        <f t="shared" si="115"/>
        <v>0</v>
      </c>
    </row>
    <row r="1851" spans="1:9" x14ac:dyDescent="0.2">
      <c r="A1851" s="11">
        <f t="shared" si="113"/>
        <v>43543.041666662182</v>
      </c>
      <c r="B1851" s="5">
        <f>'Load Profile'!E1854</f>
        <v>891.86200241006293</v>
      </c>
      <c r="C1851" s="5">
        <f>'Solar Output'!E1855</f>
        <v>0</v>
      </c>
      <c r="D1851" s="5">
        <f>'Wind Output'!E1858</f>
        <v>6160</v>
      </c>
      <c r="E1851" s="5">
        <f t="shared" si="114"/>
        <v>10000</v>
      </c>
      <c r="F1851" s="10">
        <f t="shared" si="112"/>
        <v>5268.1379975899372</v>
      </c>
      <c r="G1851" s="10">
        <f>IF(F1851&gt;0,MIN('Hourly Model'!$E$8*1000-E1851,F1851),MAX(-E1851,F1851))</f>
        <v>0</v>
      </c>
      <c r="I1851" s="10">
        <f t="shared" si="115"/>
        <v>0</v>
      </c>
    </row>
    <row r="1852" spans="1:9" x14ac:dyDescent="0.2">
      <c r="A1852" s="11">
        <f t="shared" si="113"/>
        <v>43543.083333328846</v>
      </c>
      <c r="B1852" s="5">
        <f>'Load Profile'!E1855</f>
        <v>845.24138979565816</v>
      </c>
      <c r="C1852" s="5">
        <f>'Solar Output'!E1856</f>
        <v>0</v>
      </c>
      <c r="D1852" s="5">
        <f>'Wind Output'!E1859</f>
        <v>4266.666666666667</v>
      </c>
      <c r="E1852" s="5">
        <f t="shared" si="114"/>
        <v>10000</v>
      </c>
      <c r="F1852" s="10">
        <f t="shared" si="112"/>
        <v>3421.4252768710089</v>
      </c>
      <c r="G1852" s="10">
        <f>IF(F1852&gt;0,MIN('Hourly Model'!$E$8*1000-E1852,F1852),MAX(-E1852,F1852))</f>
        <v>0</v>
      </c>
      <c r="I1852" s="10">
        <f t="shared" si="115"/>
        <v>0</v>
      </c>
    </row>
    <row r="1853" spans="1:9" x14ac:dyDescent="0.2">
      <c r="A1853" s="11">
        <f t="shared" si="113"/>
        <v>43543.124999995511</v>
      </c>
      <c r="B1853" s="5">
        <f>'Load Profile'!E1856</f>
        <v>836.31990239940251</v>
      </c>
      <c r="C1853" s="5">
        <f>'Solar Output'!E1857</f>
        <v>0</v>
      </c>
      <c r="D1853" s="5">
        <f>'Wind Output'!E1860</f>
        <v>2773.3333333333335</v>
      </c>
      <c r="E1853" s="5">
        <f t="shared" si="114"/>
        <v>10000</v>
      </c>
      <c r="F1853" s="10">
        <f t="shared" si="112"/>
        <v>1937.013430933931</v>
      </c>
      <c r="G1853" s="10">
        <f>IF(F1853&gt;0,MIN('Hourly Model'!$E$8*1000-E1853,F1853),MAX(-E1853,F1853))</f>
        <v>0</v>
      </c>
      <c r="I1853" s="10">
        <f t="shared" si="115"/>
        <v>0</v>
      </c>
    </row>
    <row r="1854" spans="1:9" x14ac:dyDescent="0.2">
      <c r="A1854" s="11">
        <f t="shared" si="113"/>
        <v>43543.166666662175</v>
      </c>
      <c r="B1854" s="5">
        <f>'Load Profile'!E1857</f>
        <v>842.17203042300719</v>
      </c>
      <c r="C1854" s="5">
        <f>'Solar Output'!E1858</f>
        <v>0</v>
      </c>
      <c r="D1854" s="5">
        <f>'Wind Output'!E1861</f>
        <v>2773.3333333333335</v>
      </c>
      <c r="E1854" s="5">
        <f t="shared" si="114"/>
        <v>10000</v>
      </c>
      <c r="F1854" s="10">
        <f t="shared" si="112"/>
        <v>1931.1613029103264</v>
      </c>
      <c r="G1854" s="10">
        <f>IF(F1854&gt;0,MIN('Hourly Model'!$E$8*1000-E1854,F1854),MAX(-E1854,F1854))</f>
        <v>0</v>
      </c>
      <c r="I1854" s="10">
        <f t="shared" si="115"/>
        <v>0</v>
      </c>
    </row>
    <row r="1855" spans="1:9" x14ac:dyDescent="0.2">
      <c r="A1855" s="11">
        <f t="shared" si="113"/>
        <v>43543.208333328839</v>
      </c>
      <c r="B1855" s="5">
        <f>'Load Profile'!E1858</f>
        <v>906.44273542452572</v>
      </c>
      <c r="C1855" s="5">
        <f>'Solar Output'!E1859</f>
        <v>0</v>
      </c>
      <c r="D1855" s="5">
        <f>'Wind Output'!E1862</f>
        <v>2773.3333333333335</v>
      </c>
      <c r="E1855" s="5">
        <f t="shared" si="114"/>
        <v>10000</v>
      </c>
      <c r="F1855" s="10">
        <f t="shared" si="112"/>
        <v>1866.8905979088076</v>
      </c>
      <c r="G1855" s="10">
        <f>IF(F1855&gt;0,MIN('Hourly Model'!$E$8*1000-E1855,F1855),MAX(-E1855,F1855))</f>
        <v>0</v>
      </c>
      <c r="I1855" s="10">
        <f t="shared" si="115"/>
        <v>0</v>
      </c>
    </row>
    <row r="1856" spans="1:9" x14ac:dyDescent="0.2">
      <c r="A1856" s="11">
        <f t="shared" si="113"/>
        <v>43543.249999995503</v>
      </c>
      <c r="B1856" s="5">
        <f>'Load Profile'!E1859</f>
        <v>1099.1507232955162</v>
      </c>
      <c r="C1856" s="5">
        <f>'Solar Output'!E1860</f>
        <v>24.253499999999999</v>
      </c>
      <c r="D1856" s="5">
        <f>'Wind Output'!E1863</f>
        <v>2773.3333333333335</v>
      </c>
      <c r="E1856" s="5">
        <f t="shared" si="114"/>
        <v>10000</v>
      </c>
      <c r="F1856" s="10">
        <f t="shared" si="112"/>
        <v>1698.4361100378171</v>
      </c>
      <c r="G1856" s="10">
        <f>IF(F1856&gt;0,MIN('Hourly Model'!$E$8*1000-E1856,F1856),MAX(-E1856,F1856))</f>
        <v>0</v>
      </c>
      <c r="I1856" s="10">
        <f t="shared" si="115"/>
        <v>0</v>
      </c>
    </row>
    <row r="1857" spans="1:9" x14ac:dyDescent="0.2">
      <c r="A1857" s="11">
        <f t="shared" si="113"/>
        <v>43543.291666662168</v>
      </c>
      <c r="B1857" s="5">
        <f>'Load Profile'!E1860</f>
        <v>1318.9392503952406</v>
      </c>
      <c r="C1857" s="5">
        <f>'Solar Output'!E1861</f>
        <v>697.26109999999994</v>
      </c>
      <c r="D1857" s="5">
        <f>'Wind Output'!E1864</f>
        <v>1666.6666666666667</v>
      </c>
      <c r="E1857" s="5">
        <f t="shared" si="114"/>
        <v>10000</v>
      </c>
      <c r="F1857" s="10">
        <f t="shared" si="112"/>
        <v>1044.9885162714261</v>
      </c>
      <c r="G1857" s="10">
        <f>IF(F1857&gt;0,MIN('Hourly Model'!$E$8*1000-E1857,F1857),MAX(-E1857,F1857))</f>
        <v>0</v>
      </c>
      <c r="I1857" s="10">
        <f t="shared" si="115"/>
        <v>0</v>
      </c>
    </row>
    <row r="1858" spans="1:9" x14ac:dyDescent="0.2">
      <c r="A1858" s="11">
        <f t="shared" si="113"/>
        <v>43543.333333328832</v>
      </c>
      <c r="B1858" s="5">
        <f>'Load Profile'!E1861</f>
        <v>1227.0499466123042</v>
      </c>
      <c r="C1858" s="5">
        <f>'Solar Output'!E1862</f>
        <v>1192.1313999999998</v>
      </c>
      <c r="D1858" s="5">
        <f>'Wind Output'!E1865</f>
        <v>2773.3333333333335</v>
      </c>
      <c r="E1858" s="5">
        <f t="shared" si="114"/>
        <v>10000</v>
      </c>
      <c r="F1858" s="10">
        <f t="shared" ref="F1858:F1921" si="116">D1858+C1858-B1858</f>
        <v>2738.414786721029</v>
      </c>
      <c r="G1858" s="10">
        <f>IF(F1858&gt;0,MIN('Hourly Model'!$E$8*1000-E1858,F1858),MAX(-E1858,F1858))</f>
        <v>0</v>
      </c>
      <c r="I1858" s="10">
        <f t="shared" si="115"/>
        <v>0</v>
      </c>
    </row>
    <row r="1859" spans="1:9" x14ac:dyDescent="0.2">
      <c r="A1859" s="11">
        <f t="shared" ref="A1859:A1922" si="117">A1858+1/24</f>
        <v>43543.374999995496</v>
      </c>
      <c r="B1859" s="5">
        <f>'Load Profile'!E1862</f>
        <v>1117.8740026922142</v>
      </c>
      <c r="C1859" s="5">
        <f>'Solar Output'!E1863</f>
        <v>1591.6666999999998</v>
      </c>
      <c r="D1859" s="5">
        <f>'Wind Output'!E1866</f>
        <v>6160</v>
      </c>
      <c r="E1859" s="5">
        <f t="shared" ref="E1859:E1922" si="118">E1858+G1858</f>
        <v>10000</v>
      </c>
      <c r="F1859" s="10">
        <f t="shared" si="116"/>
        <v>6633.7926973077856</v>
      </c>
      <c r="G1859" s="10">
        <f>IF(F1859&gt;0,MIN('Hourly Model'!$E$8*1000-E1859,F1859),MAX(-E1859,F1859))</f>
        <v>0</v>
      </c>
      <c r="I1859" s="10">
        <f t="shared" ref="I1859:I1922" si="119">MIN(I1858+F1859+E1859,0)</f>
        <v>0</v>
      </c>
    </row>
    <row r="1860" spans="1:9" x14ac:dyDescent="0.2">
      <c r="A1860" s="11">
        <f t="shared" si="117"/>
        <v>43543.41666666216</v>
      </c>
      <c r="B1860" s="5">
        <f>'Load Profile'!E1863</f>
        <v>1136.4992721816752</v>
      </c>
      <c r="C1860" s="5">
        <f>'Solar Output'!E1864</f>
        <v>3666.9141499999996</v>
      </c>
      <c r="D1860" s="5">
        <f>'Wind Output'!E1867</f>
        <v>9060</v>
      </c>
      <c r="E1860" s="5">
        <f t="shared" si="118"/>
        <v>10000</v>
      </c>
      <c r="F1860" s="10">
        <f t="shared" si="116"/>
        <v>11590.414877818326</v>
      </c>
      <c r="G1860" s="10">
        <f>IF(F1860&gt;0,MIN('Hourly Model'!$E$8*1000-E1860,F1860),MAX(-E1860,F1860))</f>
        <v>0</v>
      </c>
      <c r="I1860" s="10">
        <f t="shared" si="119"/>
        <v>0</v>
      </c>
    </row>
    <row r="1861" spans="1:9" x14ac:dyDescent="0.2">
      <c r="A1861" s="11">
        <f t="shared" si="117"/>
        <v>43543.458333328825</v>
      </c>
      <c r="B1861" s="5">
        <f>'Load Profile'!E1864</f>
        <v>1094.0340685498579</v>
      </c>
      <c r="C1861" s="5">
        <f>'Solar Output'!E1865</f>
        <v>4215.1260499999999</v>
      </c>
      <c r="D1861" s="5">
        <f>'Wind Output'!E1868</f>
        <v>9060</v>
      </c>
      <c r="E1861" s="5">
        <f t="shared" si="118"/>
        <v>10000</v>
      </c>
      <c r="F1861" s="10">
        <f t="shared" si="116"/>
        <v>12181.091981450141</v>
      </c>
      <c r="G1861" s="10">
        <f>IF(F1861&gt;0,MIN('Hourly Model'!$E$8*1000-E1861,F1861),MAX(-E1861,F1861))</f>
        <v>0</v>
      </c>
      <c r="I1861" s="10">
        <f t="shared" si="119"/>
        <v>0</v>
      </c>
    </row>
    <row r="1862" spans="1:9" x14ac:dyDescent="0.2">
      <c r="A1862" s="11">
        <f t="shared" si="117"/>
        <v>43543.499999995489</v>
      </c>
      <c r="B1862" s="5">
        <f>'Load Profile'!E1865</f>
        <v>1062.0787458423588</v>
      </c>
      <c r="C1862" s="5">
        <f>'Solar Output'!E1866</f>
        <v>1739.7924500000001</v>
      </c>
      <c r="D1862" s="5">
        <f>'Wind Output'!E1869</f>
        <v>9873.3333333333339</v>
      </c>
      <c r="E1862" s="5">
        <f t="shared" si="118"/>
        <v>10000</v>
      </c>
      <c r="F1862" s="10">
        <f t="shared" si="116"/>
        <v>10551.047037490976</v>
      </c>
      <c r="G1862" s="10">
        <f>IF(F1862&gt;0,MIN('Hourly Model'!$E$8*1000-E1862,F1862),MAX(-E1862,F1862))</f>
        <v>0</v>
      </c>
      <c r="I1862" s="10">
        <f t="shared" si="119"/>
        <v>0</v>
      </c>
    </row>
    <row r="1863" spans="1:9" x14ac:dyDescent="0.2">
      <c r="A1863" s="11">
        <f t="shared" si="117"/>
        <v>43543.541666662153</v>
      </c>
      <c r="B1863" s="5">
        <f>'Load Profile'!E1866</f>
        <v>1019.5414128762299</v>
      </c>
      <c r="C1863" s="5">
        <f>'Solar Output'!E1867</f>
        <v>2354.61465</v>
      </c>
      <c r="D1863" s="5">
        <f>'Wind Output'!E1870</f>
        <v>9873.3333333333339</v>
      </c>
      <c r="E1863" s="5">
        <f t="shared" si="118"/>
        <v>10000</v>
      </c>
      <c r="F1863" s="10">
        <f t="shared" si="116"/>
        <v>11208.406570457104</v>
      </c>
      <c r="G1863" s="10">
        <f>IF(F1863&gt;0,MIN('Hourly Model'!$E$8*1000-E1863,F1863),MAX(-E1863,F1863))</f>
        <v>0</v>
      </c>
      <c r="I1863" s="10">
        <f t="shared" si="119"/>
        <v>0</v>
      </c>
    </row>
    <row r="1864" spans="1:9" x14ac:dyDescent="0.2">
      <c r="A1864" s="11">
        <f t="shared" si="117"/>
        <v>43543.583333328817</v>
      </c>
      <c r="B1864" s="5">
        <f>'Load Profile'!E1867</f>
        <v>1010.9248934060914</v>
      </c>
      <c r="C1864" s="5">
        <f>'Solar Output'!E1868</f>
        <v>1852.9984499999998</v>
      </c>
      <c r="D1864" s="5">
        <f>'Wind Output'!E1871</f>
        <v>9573.3333333333339</v>
      </c>
      <c r="E1864" s="5">
        <f t="shared" si="118"/>
        <v>10000</v>
      </c>
      <c r="F1864" s="10">
        <f t="shared" si="116"/>
        <v>10415.406889927242</v>
      </c>
      <c r="G1864" s="10">
        <f>IF(F1864&gt;0,MIN('Hourly Model'!$E$8*1000-E1864,F1864),MAX(-E1864,F1864))</f>
        <v>0</v>
      </c>
      <c r="I1864" s="10">
        <f t="shared" si="119"/>
        <v>0</v>
      </c>
    </row>
    <row r="1865" spans="1:9" x14ac:dyDescent="0.2">
      <c r="A1865" s="11">
        <f t="shared" si="117"/>
        <v>43543.624999995482</v>
      </c>
      <c r="B1865" s="5">
        <f>'Load Profile'!E1868</f>
        <v>1063.889867669802</v>
      </c>
      <c r="C1865" s="5">
        <f>'Solar Output'!E1869</f>
        <v>4735.4975999999988</v>
      </c>
      <c r="D1865" s="5">
        <f>'Wind Output'!E1872</f>
        <v>6160</v>
      </c>
      <c r="E1865" s="5">
        <f t="shared" si="118"/>
        <v>10000</v>
      </c>
      <c r="F1865" s="10">
        <f t="shared" si="116"/>
        <v>9831.6077323301961</v>
      </c>
      <c r="G1865" s="10">
        <f>IF(F1865&gt;0,MIN('Hourly Model'!$E$8*1000-E1865,F1865),MAX(-E1865,F1865))</f>
        <v>0</v>
      </c>
      <c r="I1865" s="10">
        <f t="shared" si="119"/>
        <v>0</v>
      </c>
    </row>
    <row r="1866" spans="1:9" x14ac:dyDescent="0.2">
      <c r="A1866" s="11">
        <f t="shared" si="117"/>
        <v>43543.666666662146</v>
      </c>
      <c r="B1866" s="5">
        <f>'Load Profile'!E1869</f>
        <v>1247.7520921261766</v>
      </c>
      <c r="C1866" s="5">
        <f>'Solar Output'!E1870</f>
        <v>2337.3485499999997</v>
      </c>
      <c r="D1866" s="5">
        <f>'Wind Output'!E1873</f>
        <v>4266.666666666667</v>
      </c>
      <c r="E1866" s="5">
        <f t="shared" si="118"/>
        <v>10000</v>
      </c>
      <c r="F1866" s="10">
        <f t="shared" si="116"/>
        <v>5356.26312454049</v>
      </c>
      <c r="G1866" s="10">
        <f>IF(F1866&gt;0,MIN('Hourly Model'!$E$8*1000-E1866,F1866),MAX(-E1866,F1866))</f>
        <v>0</v>
      </c>
      <c r="I1866" s="10">
        <f t="shared" si="119"/>
        <v>0</v>
      </c>
    </row>
    <row r="1867" spans="1:9" x14ac:dyDescent="0.2">
      <c r="A1867" s="11">
        <f t="shared" si="117"/>
        <v>43543.70833332881</v>
      </c>
      <c r="B1867" s="5">
        <f>'Load Profile'!E1870</f>
        <v>1649.1155825716951</v>
      </c>
      <c r="C1867" s="5">
        <f>'Solar Output'!E1871</f>
        <v>330.51689999999996</v>
      </c>
      <c r="D1867" s="5">
        <f>'Wind Output'!E1874</f>
        <v>4266.666666666667</v>
      </c>
      <c r="E1867" s="5">
        <f t="shared" si="118"/>
        <v>10000</v>
      </c>
      <c r="F1867" s="10">
        <f t="shared" si="116"/>
        <v>2948.0679840949715</v>
      </c>
      <c r="G1867" s="10">
        <f>IF(F1867&gt;0,MIN('Hourly Model'!$E$8*1000-E1867,F1867),MAX(-E1867,F1867))</f>
        <v>0</v>
      </c>
      <c r="I1867" s="10">
        <f t="shared" si="119"/>
        <v>0</v>
      </c>
    </row>
    <row r="1868" spans="1:9" x14ac:dyDescent="0.2">
      <c r="A1868" s="11">
        <f t="shared" si="117"/>
        <v>43543.749999995474</v>
      </c>
      <c r="B1868" s="5">
        <f>'Load Profile'!E1871</f>
        <v>1950.5764102777059</v>
      </c>
      <c r="C1868" s="5">
        <f>'Solar Output'!E1872</f>
        <v>0</v>
      </c>
      <c r="D1868" s="5">
        <f>'Wind Output'!E1875</f>
        <v>2773.3333333333335</v>
      </c>
      <c r="E1868" s="5">
        <f t="shared" si="118"/>
        <v>10000</v>
      </c>
      <c r="F1868" s="10">
        <f t="shared" si="116"/>
        <v>822.75692305562757</v>
      </c>
      <c r="G1868" s="10">
        <f>IF(F1868&gt;0,MIN('Hourly Model'!$E$8*1000-E1868,F1868),MAX(-E1868,F1868))</f>
        <v>0</v>
      </c>
      <c r="I1868" s="10">
        <f t="shared" si="119"/>
        <v>0</v>
      </c>
    </row>
    <row r="1869" spans="1:9" x14ac:dyDescent="0.2">
      <c r="A1869" s="11">
        <f t="shared" si="117"/>
        <v>43543.791666662139</v>
      </c>
      <c r="B1869" s="5">
        <f>'Load Profile'!E1872</f>
        <v>2148.2131357412409</v>
      </c>
      <c r="C1869" s="5">
        <f>'Solar Output'!E1873</f>
        <v>0</v>
      </c>
      <c r="D1869" s="5">
        <f>'Wind Output'!E1876</f>
        <v>2773.3333333333335</v>
      </c>
      <c r="E1869" s="5">
        <f t="shared" si="118"/>
        <v>10000</v>
      </c>
      <c r="F1869" s="10">
        <f t="shared" si="116"/>
        <v>625.12019759209261</v>
      </c>
      <c r="G1869" s="10">
        <f>IF(F1869&gt;0,MIN('Hourly Model'!$E$8*1000-E1869,F1869),MAX(-E1869,F1869))</f>
        <v>0</v>
      </c>
      <c r="I1869" s="10">
        <f t="shared" si="119"/>
        <v>0</v>
      </c>
    </row>
    <row r="1870" spans="1:9" x14ac:dyDescent="0.2">
      <c r="A1870" s="11">
        <f t="shared" si="117"/>
        <v>43543.833333328803</v>
      </c>
      <c r="B1870" s="5">
        <f>'Load Profile'!E1873</f>
        <v>2212.0713274942004</v>
      </c>
      <c r="C1870" s="5">
        <f>'Solar Output'!E1874</f>
        <v>0</v>
      </c>
      <c r="D1870" s="5">
        <f>'Wind Output'!E1877</f>
        <v>1666.6666666666667</v>
      </c>
      <c r="E1870" s="5">
        <f t="shared" si="118"/>
        <v>10000</v>
      </c>
      <c r="F1870" s="10">
        <f t="shared" si="116"/>
        <v>-545.40466082753369</v>
      </c>
      <c r="G1870" s="10">
        <f>IF(F1870&gt;0,MIN('Hourly Model'!$E$8*1000-E1870,F1870),MAX(-E1870,F1870))</f>
        <v>-545.40466082753369</v>
      </c>
      <c r="I1870" s="10">
        <f t="shared" si="119"/>
        <v>0</v>
      </c>
    </row>
    <row r="1871" spans="1:9" x14ac:dyDescent="0.2">
      <c r="A1871" s="11">
        <f t="shared" si="117"/>
        <v>43543.874999995467</v>
      </c>
      <c r="B1871" s="5">
        <f>'Load Profile'!E1874</f>
        <v>2027.8258408296006</v>
      </c>
      <c r="C1871" s="5">
        <f>'Solar Output'!E1875</f>
        <v>0</v>
      </c>
      <c r="D1871" s="5">
        <f>'Wind Output'!E1878</f>
        <v>873.33333333333337</v>
      </c>
      <c r="E1871" s="5">
        <f t="shared" si="118"/>
        <v>9454.595339172467</v>
      </c>
      <c r="F1871" s="10">
        <f t="shared" si="116"/>
        <v>-1154.4925074962671</v>
      </c>
      <c r="G1871" s="10">
        <f>IF(F1871&gt;0,MIN('Hourly Model'!$E$8*1000-E1871,F1871),MAX(-E1871,F1871))</f>
        <v>-1154.4925074962671</v>
      </c>
      <c r="I1871" s="10">
        <f t="shared" si="119"/>
        <v>0</v>
      </c>
    </row>
    <row r="1872" spans="1:9" x14ac:dyDescent="0.2">
      <c r="A1872" s="11">
        <f t="shared" si="117"/>
        <v>43543.916666662131</v>
      </c>
      <c r="B1872" s="5">
        <f>'Load Profile'!E1875</f>
        <v>1683.7570823493345</v>
      </c>
      <c r="C1872" s="5">
        <f>'Solar Output'!E1876</f>
        <v>0</v>
      </c>
      <c r="D1872" s="5">
        <f>'Wind Output'!E1879</f>
        <v>1666.6666666666667</v>
      </c>
      <c r="E1872" s="5">
        <f t="shared" si="118"/>
        <v>8300.1028316762004</v>
      </c>
      <c r="F1872" s="10">
        <f t="shared" si="116"/>
        <v>-17.090415682667754</v>
      </c>
      <c r="G1872" s="10">
        <f>IF(F1872&gt;0,MIN('Hourly Model'!$E$8*1000-E1872,F1872),MAX(-E1872,F1872))</f>
        <v>-17.090415682667754</v>
      </c>
      <c r="I1872" s="10">
        <f t="shared" si="119"/>
        <v>0</v>
      </c>
    </row>
    <row r="1873" spans="1:9" x14ac:dyDescent="0.2">
      <c r="A1873" s="11">
        <f t="shared" si="117"/>
        <v>43543.958333328796</v>
      </c>
      <c r="B1873" s="5">
        <f>'Load Profile'!E1876</f>
        <v>1348.6299397366431</v>
      </c>
      <c r="C1873" s="5">
        <f>'Solar Output'!E1877</f>
        <v>0</v>
      </c>
      <c r="D1873" s="5">
        <f>'Wind Output'!E1880</f>
        <v>2773.3333333333335</v>
      </c>
      <c r="E1873" s="5">
        <f t="shared" si="118"/>
        <v>8283.0124159935331</v>
      </c>
      <c r="F1873" s="10">
        <f t="shared" si="116"/>
        <v>1424.7033935966904</v>
      </c>
      <c r="G1873" s="10">
        <f>IF(F1873&gt;0,MIN('Hourly Model'!$E$8*1000-E1873,F1873),MAX(-E1873,F1873))</f>
        <v>1424.7033935966904</v>
      </c>
      <c r="I1873" s="10">
        <f t="shared" si="119"/>
        <v>0</v>
      </c>
    </row>
    <row r="1874" spans="1:9" x14ac:dyDescent="0.2">
      <c r="A1874" s="11">
        <f t="shared" si="117"/>
        <v>43543.99999999546</v>
      </c>
      <c r="B1874" s="5">
        <f>'Load Profile'!E1877</f>
        <v>995.64870988818495</v>
      </c>
      <c r="C1874" s="5">
        <f>'Solar Output'!E1878</f>
        <v>0</v>
      </c>
      <c r="D1874" s="5">
        <f>'Wind Output'!E1881</f>
        <v>1666.6666666666667</v>
      </c>
      <c r="E1874" s="5">
        <f t="shared" si="118"/>
        <v>9707.7158095902232</v>
      </c>
      <c r="F1874" s="10">
        <f t="shared" si="116"/>
        <v>671.01795677848179</v>
      </c>
      <c r="G1874" s="10">
        <f>IF(F1874&gt;0,MIN('Hourly Model'!$E$8*1000-E1874,F1874),MAX(-E1874,F1874))</f>
        <v>292.28419040977678</v>
      </c>
      <c r="I1874" s="10">
        <f t="shared" si="119"/>
        <v>0</v>
      </c>
    </row>
    <row r="1875" spans="1:9" x14ac:dyDescent="0.2">
      <c r="A1875" s="11">
        <f t="shared" si="117"/>
        <v>43544.041666662124</v>
      </c>
      <c r="B1875" s="5">
        <f>'Load Profile'!E1878</f>
        <v>867.548237371862</v>
      </c>
      <c r="C1875" s="5">
        <f>'Solar Output'!E1879</f>
        <v>0</v>
      </c>
      <c r="D1875" s="5">
        <f>'Wind Output'!E1882</f>
        <v>1666.6666666666667</v>
      </c>
      <c r="E1875" s="5">
        <f t="shared" si="118"/>
        <v>10000</v>
      </c>
      <c r="F1875" s="10">
        <f t="shared" si="116"/>
        <v>799.11842929480474</v>
      </c>
      <c r="G1875" s="10">
        <f>IF(F1875&gt;0,MIN('Hourly Model'!$E$8*1000-E1875,F1875),MAX(-E1875,F1875))</f>
        <v>0</v>
      </c>
      <c r="I1875" s="10">
        <f t="shared" si="119"/>
        <v>0</v>
      </c>
    </row>
    <row r="1876" spans="1:9" x14ac:dyDescent="0.2">
      <c r="A1876" s="11">
        <f t="shared" si="117"/>
        <v>43544.083333328788</v>
      </c>
      <c r="B1876" s="5">
        <f>'Load Profile'!E1879</f>
        <v>813.53511655169382</v>
      </c>
      <c r="C1876" s="5">
        <f>'Solar Output'!E1880</f>
        <v>0</v>
      </c>
      <c r="D1876" s="5">
        <f>'Wind Output'!E1883</f>
        <v>1666.6666666666667</v>
      </c>
      <c r="E1876" s="5">
        <f t="shared" si="118"/>
        <v>10000</v>
      </c>
      <c r="F1876" s="10">
        <f t="shared" si="116"/>
        <v>853.13155011497292</v>
      </c>
      <c r="G1876" s="10">
        <f>IF(F1876&gt;0,MIN('Hourly Model'!$E$8*1000-E1876,F1876),MAX(-E1876,F1876))</f>
        <v>0</v>
      </c>
      <c r="I1876" s="10">
        <f t="shared" si="119"/>
        <v>0</v>
      </c>
    </row>
    <row r="1877" spans="1:9" x14ac:dyDescent="0.2">
      <c r="A1877" s="11">
        <f t="shared" si="117"/>
        <v>43544.124999995453</v>
      </c>
      <c r="B1877" s="5">
        <f>'Load Profile'!E1880</f>
        <v>808.20685482832255</v>
      </c>
      <c r="C1877" s="5">
        <f>'Solar Output'!E1881</f>
        <v>0</v>
      </c>
      <c r="D1877" s="5">
        <f>'Wind Output'!E1884</f>
        <v>2773.3333333333335</v>
      </c>
      <c r="E1877" s="5">
        <f t="shared" si="118"/>
        <v>10000</v>
      </c>
      <c r="F1877" s="10">
        <f t="shared" si="116"/>
        <v>1965.1264785050109</v>
      </c>
      <c r="G1877" s="10">
        <f>IF(F1877&gt;0,MIN('Hourly Model'!$E$8*1000-E1877,F1877),MAX(-E1877,F1877))</f>
        <v>0</v>
      </c>
      <c r="I1877" s="10">
        <f t="shared" si="119"/>
        <v>0</v>
      </c>
    </row>
    <row r="1878" spans="1:9" x14ac:dyDescent="0.2">
      <c r="A1878" s="11">
        <f t="shared" si="117"/>
        <v>43544.166666662117</v>
      </c>
      <c r="B1878" s="5">
        <f>'Load Profile'!E1881</f>
        <v>809.62240674798079</v>
      </c>
      <c r="C1878" s="5">
        <f>'Solar Output'!E1882</f>
        <v>0</v>
      </c>
      <c r="D1878" s="5">
        <f>'Wind Output'!E1885</f>
        <v>2773.3333333333335</v>
      </c>
      <c r="E1878" s="5">
        <f t="shared" si="118"/>
        <v>10000</v>
      </c>
      <c r="F1878" s="10">
        <f t="shared" si="116"/>
        <v>1963.7109265853528</v>
      </c>
      <c r="G1878" s="10">
        <f>IF(F1878&gt;0,MIN('Hourly Model'!$E$8*1000-E1878,F1878),MAX(-E1878,F1878))</f>
        <v>0</v>
      </c>
      <c r="I1878" s="10">
        <f t="shared" si="119"/>
        <v>0</v>
      </c>
    </row>
    <row r="1879" spans="1:9" x14ac:dyDescent="0.2">
      <c r="A1879" s="11">
        <f t="shared" si="117"/>
        <v>43544.208333328781</v>
      </c>
      <c r="B1879" s="5">
        <f>'Load Profile'!E1882</f>
        <v>871.06160061300147</v>
      </c>
      <c r="C1879" s="5">
        <f>'Solar Output'!E1883</f>
        <v>0</v>
      </c>
      <c r="D1879" s="5">
        <f>'Wind Output'!E1886</f>
        <v>2773.3333333333335</v>
      </c>
      <c r="E1879" s="5">
        <f t="shared" si="118"/>
        <v>10000</v>
      </c>
      <c r="F1879" s="10">
        <f t="shared" si="116"/>
        <v>1902.271732720332</v>
      </c>
      <c r="G1879" s="10">
        <f>IF(F1879&gt;0,MIN('Hourly Model'!$E$8*1000-E1879,F1879),MAX(-E1879,F1879))</f>
        <v>0</v>
      </c>
      <c r="I1879" s="10">
        <f t="shared" si="119"/>
        <v>0</v>
      </c>
    </row>
    <row r="1880" spans="1:9" x14ac:dyDescent="0.2">
      <c r="A1880" s="11">
        <f t="shared" si="117"/>
        <v>43544.249999995445</v>
      </c>
      <c r="B1880" s="5">
        <f>'Load Profile'!E1883</f>
        <v>1046.9767123889235</v>
      </c>
      <c r="C1880" s="5">
        <f>'Solar Output'!E1884</f>
        <v>838.22809999999993</v>
      </c>
      <c r="D1880" s="5">
        <f>'Wind Output'!E1887</f>
        <v>2773.3333333333335</v>
      </c>
      <c r="E1880" s="5">
        <f t="shared" si="118"/>
        <v>10000</v>
      </c>
      <c r="F1880" s="10">
        <f t="shared" si="116"/>
        <v>2564.58472094441</v>
      </c>
      <c r="G1880" s="10">
        <f>IF(F1880&gt;0,MIN('Hourly Model'!$E$8*1000-E1880,F1880),MAX(-E1880,F1880))</f>
        <v>0</v>
      </c>
      <c r="I1880" s="10">
        <f t="shared" si="119"/>
        <v>0</v>
      </c>
    </row>
    <row r="1881" spans="1:9" x14ac:dyDescent="0.2">
      <c r="A1881" s="11">
        <f t="shared" si="117"/>
        <v>43544.291666662109</v>
      </c>
      <c r="B1881" s="5">
        <f>'Load Profile'!E1884</f>
        <v>1257.2995886309998</v>
      </c>
      <c r="C1881" s="5">
        <f>'Solar Output'!E1885</f>
        <v>3342.3657499999999</v>
      </c>
      <c r="D1881" s="5">
        <f>'Wind Output'!E1888</f>
        <v>2773.3333333333335</v>
      </c>
      <c r="E1881" s="5">
        <f t="shared" si="118"/>
        <v>10000</v>
      </c>
      <c r="F1881" s="10">
        <f t="shared" si="116"/>
        <v>4858.399494702333</v>
      </c>
      <c r="G1881" s="10">
        <f>IF(F1881&gt;0,MIN('Hourly Model'!$E$8*1000-E1881,F1881),MAX(-E1881,F1881))</f>
        <v>0</v>
      </c>
      <c r="I1881" s="10">
        <f t="shared" si="119"/>
        <v>0</v>
      </c>
    </row>
    <row r="1882" spans="1:9" x14ac:dyDescent="0.2">
      <c r="A1882" s="11">
        <f t="shared" si="117"/>
        <v>43544.333333328774</v>
      </c>
      <c r="B1882" s="5">
        <f>'Load Profile'!E1885</f>
        <v>1150.6901219116667</v>
      </c>
      <c r="C1882" s="5">
        <f>'Solar Output'!E1886</f>
        <v>5824.1726999999992</v>
      </c>
      <c r="D1882" s="5">
        <f>'Wind Output'!E1889</f>
        <v>6160</v>
      </c>
      <c r="E1882" s="5">
        <f t="shared" si="118"/>
        <v>10000</v>
      </c>
      <c r="F1882" s="10">
        <f t="shared" si="116"/>
        <v>10833.482578088333</v>
      </c>
      <c r="G1882" s="10">
        <f>IF(F1882&gt;0,MIN('Hourly Model'!$E$8*1000-E1882,F1882),MAX(-E1882,F1882))</f>
        <v>0</v>
      </c>
      <c r="I1882" s="10">
        <f t="shared" si="119"/>
        <v>0</v>
      </c>
    </row>
    <row r="1883" spans="1:9" x14ac:dyDescent="0.2">
      <c r="A1883" s="11">
        <f t="shared" si="117"/>
        <v>43544.374999995438</v>
      </c>
      <c r="B1883" s="5">
        <f>'Load Profile'!E1886</f>
        <v>1051.947268414933</v>
      </c>
      <c r="C1883" s="5">
        <f>'Solar Output'!E1887</f>
        <v>7707.7266499999996</v>
      </c>
      <c r="D1883" s="5">
        <f>'Wind Output'!E1890</f>
        <v>9060</v>
      </c>
      <c r="E1883" s="5">
        <f t="shared" si="118"/>
        <v>10000</v>
      </c>
      <c r="F1883" s="10">
        <f t="shared" si="116"/>
        <v>15715.779381585067</v>
      </c>
      <c r="G1883" s="10">
        <f>IF(F1883&gt;0,MIN('Hourly Model'!$E$8*1000-E1883,F1883),MAX(-E1883,F1883))</f>
        <v>0</v>
      </c>
      <c r="I1883" s="10">
        <f t="shared" si="119"/>
        <v>0</v>
      </c>
    </row>
    <row r="1884" spans="1:9" x14ac:dyDescent="0.2">
      <c r="A1884" s="11">
        <f t="shared" si="117"/>
        <v>43544.416666662102</v>
      </c>
      <c r="B1884" s="5">
        <f>'Load Profile'!E1887</f>
        <v>1077.5196438916739</v>
      </c>
      <c r="C1884" s="5">
        <f>'Solar Output'!E1888</f>
        <v>6970.4961500000009</v>
      </c>
      <c r="D1884" s="5">
        <f>'Wind Output'!E1891</f>
        <v>6160</v>
      </c>
      <c r="E1884" s="5">
        <f t="shared" si="118"/>
        <v>10000</v>
      </c>
      <c r="F1884" s="10">
        <f t="shared" si="116"/>
        <v>12052.976506108327</v>
      </c>
      <c r="G1884" s="10">
        <f>IF(F1884&gt;0,MIN('Hourly Model'!$E$8*1000-E1884,F1884),MAX(-E1884,F1884))</f>
        <v>0</v>
      </c>
      <c r="I1884" s="10">
        <f t="shared" si="119"/>
        <v>0</v>
      </c>
    </row>
    <row r="1885" spans="1:9" x14ac:dyDescent="0.2">
      <c r="A1885" s="11">
        <f t="shared" si="117"/>
        <v>43544.458333328766</v>
      </c>
      <c r="B1885" s="5">
        <f>'Load Profile'!E1888</f>
        <v>1046.0568433582876</v>
      </c>
      <c r="C1885" s="5">
        <f>'Solar Output'!E1889</f>
        <v>7338.2247499999994</v>
      </c>
      <c r="D1885" s="5">
        <f>'Wind Output'!E1892</f>
        <v>2773.3333333333335</v>
      </c>
      <c r="E1885" s="5">
        <f t="shared" si="118"/>
        <v>10000</v>
      </c>
      <c r="F1885" s="10">
        <f t="shared" si="116"/>
        <v>9065.5012399750449</v>
      </c>
      <c r="G1885" s="10">
        <f>IF(F1885&gt;0,MIN('Hourly Model'!$E$8*1000-E1885,F1885),MAX(-E1885,F1885))</f>
        <v>0</v>
      </c>
      <c r="I1885" s="10">
        <f t="shared" si="119"/>
        <v>0</v>
      </c>
    </row>
    <row r="1886" spans="1:9" x14ac:dyDescent="0.2">
      <c r="A1886" s="11">
        <f t="shared" si="117"/>
        <v>43544.499999995431</v>
      </c>
      <c r="B1886" s="5">
        <f>'Load Profile'!E1889</f>
        <v>1010.8908125092661</v>
      </c>
      <c r="C1886" s="5">
        <f>'Solar Output'!E1890</f>
        <v>7412.5814499999997</v>
      </c>
      <c r="D1886" s="5">
        <f>'Wind Output'!E1893</f>
        <v>873.33333333333337</v>
      </c>
      <c r="E1886" s="5">
        <f t="shared" si="118"/>
        <v>10000</v>
      </c>
      <c r="F1886" s="10">
        <f t="shared" si="116"/>
        <v>7275.0239708240679</v>
      </c>
      <c r="G1886" s="10">
        <f>IF(F1886&gt;0,MIN('Hourly Model'!$E$8*1000-E1886,F1886),MAX(-E1886,F1886))</f>
        <v>0</v>
      </c>
      <c r="I1886" s="10">
        <f t="shared" si="119"/>
        <v>0</v>
      </c>
    </row>
    <row r="1887" spans="1:9" x14ac:dyDescent="0.2">
      <c r="A1887" s="11">
        <f t="shared" si="117"/>
        <v>43544.541666662095</v>
      </c>
      <c r="B1887" s="5">
        <f>'Load Profile'!E1890</f>
        <v>988.09661887353457</v>
      </c>
      <c r="C1887" s="5">
        <f>'Solar Output'!E1891</f>
        <v>8568.1336499999998</v>
      </c>
      <c r="D1887" s="5">
        <f>'Wind Output'!E1894</f>
        <v>1666.6666666666667</v>
      </c>
      <c r="E1887" s="5">
        <f t="shared" si="118"/>
        <v>10000</v>
      </c>
      <c r="F1887" s="10">
        <f t="shared" si="116"/>
        <v>9246.7036977931311</v>
      </c>
      <c r="G1887" s="10">
        <f>IF(F1887&gt;0,MIN('Hourly Model'!$E$8*1000-E1887,F1887),MAX(-E1887,F1887))</f>
        <v>0</v>
      </c>
      <c r="I1887" s="10">
        <f t="shared" si="119"/>
        <v>0</v>
      </c>
    </row>
    <row r="1888" spans="1:9" x14ac:dyDescent="0.2">
      <c r="A1888" s="11">
        <f t="shared" si="117"/>
        <v>43544.583333328759</v>
      </c>
      <c r="B1888" s="5">
        <f>'Load Profile'!E1891</f>
        <v>990.50297057243029</v>
      </c>
      <c r="C1888" s="5">
        <f>'Solar Output'!E1892</f>
        <v>7167.3577499999983</v>
      </c>
      <c r="D1888" s="5">
        <f>'Wind Output'!E1895</f>
        <v>2773.3333333333335</v>
      </c>
      <c r="E1888" s="5">
        <f t="shared" si="118"/>
        <v>10000</v>
      </c>
      <c r="F1888" s="10">
        <f t="shared" si="116"/>
        <v>8950.1881127609013</v>
      </c>
      <c r="G1888" s="10">
        <f>IF(F1888&gt;0,MIN('Hourly Model'!$E$8*1000-E1888,F1888),MAX(-E1888,F1888))</f>
        <v>0</v>
      </c>
      <c r="I1888" s="10">
        <f t="shared" si="119"/>
        <v>0</v>
      </c>
    </row>
    <row r="1889" spans="1:9" x14ac:dyDescent="0.2">
      <c r="A1889" s="11">
        <f t="shared" si="117"/>
        <v>43544.624999995423</v>
      </c>
      <c r="B1889" s="5">
        <f>'Load Profile'!E1892</f>
        <v>1041.3068359813487</v>
      </c>
      <c r="C1889" s="5">
        <f>'Solar Output'!E1893</f>
        <v>5103.1916999999994</v>
      </c>
      <c r="D1889" s="5">
        <f>'Wind Output'!E1896</f>
        <v>873.33333333333337</v>
      </c>
      <c r="E1889" s="5">
        <f t="shared" si="118"/>
        <v>10000</v>
      </c>
      <c r="F1889" s="10">
        <f t="shared" si="116"/>
        <v>4935.2181973519837</v>
      </c>
      <c r="G1889" s="10">
        <f>IF(F1889&gt;0,MIN('Hourly Model'!$E$8*1000-E1889,F1889),MAX(-E1889,F1889))</f>
        <v>0</v>
      </c>
      <c r="I1889" s="10">
        <f t="shared" si="119"/>
        <v>0</v>
      </c>
    </row>
    <row r="1890" spans="1:9" x14ac:dyDescent="0.2">
      <c r="A1890" s="11">
        <f t="shared" si="117"/>
        <v>43544.666666662088</v>
      </c>
      <c r="B1890" s="5">
        <f>'Load Profile'!E1893</f>
        <v>1219.3383660120999</v>
      </c>
      <c r="C1890" s="5">
        <f>'Solar Output'!E1894</f>
        <v>2602.4638</v>
      </c>
      <c r="D1890" s="5">
        <f>'Wind Output'!E1897</f>
        <v>873.33333333333337</v>
      </c>
      <c r="E1890" s="5">
        <f t="shared" si="118"/>
        <v>10000</v>
      </c>
      <c r="F1890" s="10">
        <f t="shared" si="116"/>
        <v>2256.4587673212336</v>
      </c>
      <c r="G1890" s="10">
        <f>IF(F1890&gt;0,MIN('Hourly Model'!$E$8*1000-E1890,F1890),MAX(-E1890,F1890))</f>
        <v>0</v>
      </c>
      <c r="I1890" s="10">
        <f t="shared" si="119"/>
        <v>0</v>
      </c>
    </row>
    <row r="1891" spans="1:9" x14ac:dyDescent="0.2">
      <c r="A1891" s="11">
        <f t="shared" si="117"/>
        <v>43544.708333328752</v>
      </c>
      <c r="B1891" s="5">
        <f>'Load Profile'!E1894</f>
        <v>1611.3037259283051</v>
      </c>
      <c r="C1891" s="5">
        <f>'Solar Output'!E1895</f>
        <v>415.96649999999988</v>
      </c>
      <c r="D1891" s="5">
        <f>'Wind Output'!E1898</f>
        <v>0</v>
      </c>
      <c r="E1891" s="5">
        <f t="shared" si="118"/>
        <v>10000</v>
      </c>
      <c r="F1891" s="10">
        <f t="shared" si="116"/>
        <v>-1195.3372259283051</v>
      </c>
      <c r="G1891" s="10">
        <f>IF(F1891&gt;0,MIN('Hourly Model'!$E$8*1000-E1891,F1891),MAX(-E1891,F1891))</f>
        <v>-1195.3372259283051</v>
      </c>
      <c r="I1891" s="10">
        <f t="shared" si="119"/>
        <v>0</v>
      </c>
    </row>
    <row r="1892" spans="1:9" x14ac:dyDescent="0.2">
      <c r="A1892" s="11">
        <f t="shared" si="117"/>
        <v>43544.749999995416</v>
      </c>
      <c r="B1892" s="5">
        <f>'Load Profile'!E1895</f>
        <v>1908.7673313302234</v>
      </c>
      <c r="C1892" s="5">
        <f>'Solar Output'!E1896</f>
        <v>0</v>
      </c>
      <c r="D1892" s="5">
        <f>'Wind Output'!E1899</f>
        <v>0</v>
      </c>
      <c r="E1892" s="5">
        <f t="shared" si="118"/>
        <v>8804.662774071694</v>
      </c>
      <c r="F1892" s="10">
        <f t="shared" si="116"/>
        <v>-1908.7673313302234</v>
      </c>
      <c r="G1892" s="10">
        <f>IF(F1892&gt;0,MIN('Hourly Model'!$E$8*1000-E1892,F1892),MAX(-E1892,F1892))</f>
        <v>-1908.7673313302234</v>
      </c>
      <c r="I1892" s="10">
        <f t="shared" si="119"/>
        <v>0</v>
      </c>
    </row>
    <row r="1893" spans="1:9" x14ac:dyDescent="0.2">
      <c r="A1893" s="11">
        <f t="shared" si="117"/>
        <v>43544.79166666208</v>
      </c>
      <c r="B1893" s="5">
        <f>'Load Profile'!E1896</f>
        <v>2106.1378497977439</v>
      </c>
      <c r="C1893" s="5">
        <f>'Solar Output'!E1897</f>
        <v>0</v>
      </c>
      <c r="D1893" s="5">
        <f>'Wind Output'!E1900</f>
        <v>0</v>
      </c>
      <c r="E1893" s="5">
        <f t="shared" si="118"/>
        <v>6895.8954427414701</v>
      </c>
      <c r="F1893" s="10">
        <f t="shared" si="116"/>
        <v>-2106.1378497977439</v>
      </c>
      <c r="G1893" s="10">
        <f>IF(F1893&gt;0,MIN('Hourly Model'!$E$8*1000-E1893,F1893),MAX(-E1893,F1893))</f>
        <v>-2106.1378497977439</v>
      </c>
      <c r="I1893" s="10">
        <f t="shared" si="119"/>
        <v>0</v>
      </c>
    </row>
    <row r="1894" spans="1:9" x14ac:dyDescent="0.2">
      <c r="A1894" s="11">
        <f t="shared" si="117"/>
        <v>43544.833333328745</v>
      </c>
      <c r="B1894" s="5">
        <f>'Load Profile'!E1897</f>
        <v>2155.428373120481</v>
      </c>
      <c r="C1894" s="5">
        <f>'Solar Output'!E1898</f>
        <v>0</v>
      </c>
      <c r="D1894" s="5">
        <f>'Wind Output'!E1901</f>
        <v>0</v>
      </c>
      <c r="E1894" s="5">
        <f t="shared" si="118"/>
        <v>4789.7575929437262</v>
      </c>
      <c r="F1894" s="10">
        <f t="shared" si="116"/>
        <v>-2155.428373120481</v>
      </c>
      <c r="G1894" s="10">
        <f>IF(F1894&gt;0,MIN('Hourly Model'!$E$8*1000-E1894,F1894),MAX(-E1894,F1894))</f>
        <v>-2155.428373120481</v>
      </c>
      <c r="I1894" s="10">
        <f t="shared" si="119"/>
        <v>0</v>
      </c>
    </row>
    <row r="1895" spans="1:9" x14ac:dyDescent="0.2">
      <c r="A1895" s="11">
        <f t="shared" si="117"/>
        <v>43544.874999995409</v>
      </c>
      <c r="B1895" s="5">
        <f>'Load Profile'!E1898</f>
        <v>1968.6714864881062</v>
      </c>
      <c r="C1895" s="5">
        <f>'Solar Output'!E1899</f>
        <v>0</v>
      </c>
      <c r="D1895" s="5">
        <f>'Wind Output'!E1902</f>
        <v>0</v>
      </c>
      <c r="E1895" s="5">
        <f t="shared" si="118"/>
        <v>2634.3292198232452</v>
      </c>
      <c r="F1895" s="10">
        <f t="shared" si="116"/>
        <v>-1968.6714864881062</v>
      </c>
      <c r="G1895" s="10">
        <f>IF(F1895&gt;0,MIN('Hourly Model'!$E$8*1000-E1895,F1895),MAX(-E1895,F1895))</f>
        <v>-1968.6714864881062</v>
      </c>
      <c r="I1895" s="10">
        <f t="shared" si="119"/>
        <v>0</v>
      </c>
    </row>
    <row r="1896" spans="1:9" x14ac:dyDescent="0.2">
      <c r="A1896" s="11">
        <f t="shared" si="117"/>
        <v>43544.916666662073</v>
      </c>
      <c r="B1896" s="5">
        <f>'Load Profile'!E1899</f>
        <v>1634.9584463942051</v>
      </c>
      <c r="C1896" s="5">
        <f>'Solar Output'!E1900</f>
        <v>0</v>
      </c>
      <c r="D1896" s="5">
        <f>'Wind Output'!E1903</f>
        <v>286.66666666666669</v>
      </c>
      <c r="E1896" s="5">
        <f t="shared" si="118"/>
        <v>665.65773333513903</v>
      </c>
      <c r="F1896" s="10">
        <f t="shared" si="116"/>
        <v>-1348.2917797275384</v>
      </c>
      <c r="G1896" s="10">
        <f>IF(F1896&gt;0,MIN('Hourly Model'!$E$8*1000-E1896,F1896),MAX(-E1896,F1896))</f>
        <v>-665.65773333513903</v>
      </c>
      <c r="I1896" s="10">
        <f t="shared" si="119"/>
        <v>-682.63404639239934</v>
      </c>
    </row>
    <row r="1897" spans="1:9" x14ac:dyDescent="0.2">
      <c r="A1897" s="11">
        <f t="shared" si="117"/>
        <v>43544.958333328737</v>
      </c>
      <c r="B1897" s="5">
        <f>'Load Profile'!E1900</f>
        <v>1316.2307097133928</v>
      </c>
      <c r="C1897" s="5">
        <f>'Solar Output'!E1901</f>
        <v>0</v>
      </c>
      <c r="D1897" s="5">
        <f>'Wind Output'!E1904</f>
        <v>873.33333333333337</v>
      </c>
      <c r="E1897" s="5">
        <f t="shared" si="118"/>
        <v>0</v>
      </c>
      <c r="F1897" s="10">
        <f t="shared" si="116"/>
        <v>-442.89737638005943</v>
      </c>
      <c r="G1897" s="10">
        <f>IF(F1897&gt;0,MIN('Hourly Model'!$E$8*1000-E1897,F1897),MAX(-E1897,F1897))</f>
        <v>0</v>
      </c>
      <c r="I1897" s="10">
        <f t="shared" si="119"/>
        <v>-1125.5314227724589</v>
      </c>
    </row>
    <row r="1898" spans="1:9" x14ac:dyDescent="0.2">
      <c r="A1898" s="11">
        <f t="shared" si="117"/>
        <v>43544.999999995402</v>
      </c>
      <c r="B1898" s="5">
        <f>'Load Profile'!E1901</f>
        <v>977.99125174796222</v>
      </c>
      <c r="C1898" s="5">
        <f>'Solar Output'!E1902</f>
        <v>0</v>
      </c>
      <c r="D1898" s="5">
        <f>'Wind Output'!E1905</f>
        <v>873.33333333333337</v>
      </c>
      <c r="E1898" s="5">
        <f t="shared" si="118"/>
        <v>0</v>
      </c>
      <c r="F1898" s="10">
        <f t="shared" si="116"/>
        <v>-104.65791841462885</v>
      </c>
      <c r="G1898" s="10">
        <f>IF(F1898&gt;0,MIN('Hourly Model'!$E$8*1000-E1898,F1898),MAX(-E1898,F1898))</f>
        <v>0</v>
      </c>
      <c r="I1898" s="10">
        <f t="shared" si="119"/>
        <v>-1230.1893411870878</v>
      </c>
    </row>
    <row r="1899" spans="1:9" x14ac:dyDescent="0.2">
      <c r="A1899" s="11">
        <f t="shared" si="117"/>
        <v>43545.041666662066</v>
      </c>
      <c r="B1899" s="5">
        <f>'Load Profile'!E1902</f>
        <v>851.14976478311405</v>
      </c>
      <c r="C1899" s="5">
        <f>'Solar Output'!E1903</f>
        <v>0</v>
      </c>
      <c r="D1899" s="5">
        <f>'Wind Output'!E1906</f>
        <v>286.66666666666669</v>
      </c>
      <c r="E1899" s="5">
        <f t="shared" si="118"/>
        <v>0</v>
      </c>
      <c r="F1899" s="10">
        <f t="shared" si="116"/>
        <v>-564.48309811644731</v>
      </c>
      <c r="G1899" s="10">
        <f>IF(F1899&gt;0,MIN('Hourly Model'!$E$8*1000-E1899,F1899),MAX(-E1899,F1899))</f>
        <v>0</v>
      </c>
      <c r="I1899" s="10">
        <f t="shared" si="119"/>
        <v>-1794.6724393035352</v>
      </c>
    </row>
    <row r="1900" spans="1:9" x14ac:dyDescent="0.2">
      <c r="A1900" s="11">
        <f t="shared" si="117"/>
        <v>43545.08333332873</v>
      </c>
      <c r="B1900" s="5">
        <f>'Load Profile'!E1903</f>
        <v>800.84123933452861</v>
      </c>
      <c r="C1900" s="5">
        <f>'Solar Output'!E1904</f>
        <v>0</v>
      </c>
      <c r="D1900" s="5">
        <f>'Wind Output'!E1907</f>
        <v>873.33333333333337</v>
      </c>
      <c r="E1900" s="5">
        <f t="shared" si="118"/>
        <v>0</v>
      </c>
      <c r="F1900" s="10">
        <f t="shared" si="116"/>
        <v>72.492093998804762</v>
      </c>
      <c r="G1900" s="10">
        <f>IF(F1900&gt;0,MIN('Hourly Model'!$E$8*1000-E1900,F1900),MAX(-E1900,F1900))</f>
        <v>72.492093998804762</v>
      </c>
      <c r="I1900" s="10">
        <f t="shared" si="119"/>
        <v>-1722.1803453047305</v>
      </c>
    </row>
    <row r="1901" spans="1:9" x14ac:dyDescent="0.2">
      <c r="A1901" s="11">
        <f t="shared" si="117"/>
        <v>43545.124999995394</v>
      </c>
      <c r="B1901" s="5">
        <f>'Load Profile'!E1904</f>
        <v>789.70886071385326</v>
      </c>
      <c r="C1901" s="5">
        <f>'Solar Output'!E1905</f>
        <v>0</v>
      </c>
      <c r="D1901" s="5">
        <f>'Wind Output'!E1908</f>
        <v>873.33333333333337</v>
      </c>
      <c r="E1901" s="5">
        <f t="shared" si="118"/>
        <v>72.492093998804762</v>
      </c>
      <c r="F1901" s="10">
        <f t="shared" si="116"/>
        <v>83.624472619480116</v>
      </c>
      <c r="G1901" s="10">
        <f>IF(F1901&gt;0,MIN('Hourly Model'!$E$8*1000-E1901,F1901),MAX(-E1901,F1901))</f>
        <v>83.624472619480116</v>
      </c>
      <c r="I1901" s="10">
        <f t="shared" si="119"/>
        <v>-1566.0637786864459</v>
      </c>
    </row>
    <row r="1902" spans="1:9" x14ac:dyDescent="0.2">
      <c r="A1902" s="11">
        <f t="shared" si="117"/>
        <v>43545.166666662059</v>
      </c>
      <c r="B1902" s="5">
        <f>'Load Profile'!E1905</f>
        <v>786.71254404221713</v>
      </c>
      <c r="C1902" s="5">
        <f>'Solar Output'!E1906</f>
        <v>0</v>
      </c>
      <c r="D1902" s="5">
        <f>'Wind Output'!E1909</f>
        <v>286.66666666666669</v>
      </c>
      <c r="E1902" s="5">
        <f t="shared" si="118"/>
        <v>156.11656661828488</v>
      </c>
      <c r="F1902" s="10">
        <f t="shared" si="116"/>
        <v>-500.04587737555045</v>
      </c>
      <c r="G1902" s="10">
        <f>IF(F1902&gt;0,MIN('Hourly Model'!$E$8*1000-E1902,F1902),MAX(-E1902,F1902))</f>
        <v>-156.11656661828488</v>
      </c>
      <c r="I1902" s="10">
        <f t="shared" si="119"/>
        <v>-1909.9930894437114</v>
      </c>
    </row>
    <row r="1903" spans="1:9" x14ac:dyDescent="0.2">
      <c r="A1903" s="11">
        <f t="shared" si="117"/>
        <v>43545.208333328723</v>
      </c>
      <c r="B1903" s="5">
        <f>'Load Profile'!E1906</f>
        <v>848.65427493083939</v>
      </c>
      <c r="C1903" s="5">
        <f>'Solar Output'!E1907</f>
        <v>0</v>
      </c>
      <c r="D1903" s="5">
        <f>'Wind Output'!E1910</f>
        <v>286.66666666666669</v>
      </c>
      <c r="E1903" s="5">
        <f t="shared" si="118"/>
        <v>0</v>
      </c>
      <c r="F1903" s="10">
        <f t="shared" si="116"/>
        <v>-561.98760826417265</v>
      </c>
      <c r="G1903" s="10">
        <f>IF(F1903&gt;0,MIN('Hourly Model'!$E$8*1000-E1903,F1903),MAX(-E1903,F1903))</f>
        <v>0</v>
      </c>
      <c r="I1903" s="10">
        <f t="shared" si="119"/>
        <v>-2471.9806977078842</v>
      </c>
    </row>
    <row r="1904" spans="1:9" x14ac:dyDescent="0.2">
      <c r="A1904" s="11">
        <f t="shared" si="117"/>
        <v>43545.249999995387</v>
      </c>
      <c r="B1904" s="5">
        <f>'Load Profile'!E1907</f>
        <v>1013.2574088958403</v>
      </c>
      <c r="C1904" s="5">
        <f>'Solar Output'!E1908</f>
        <v>821.53239999999983</v>
      </c>
      <c r="D1904" s="5">
        <f>'Wind Output'!E1911</f>
        <v>286.66666666666669</v>
      </c>
      <c r="E1904" s="5">
        <f t="shared" si="118"/>
        <v>0</v>
      </c>
      <c r="F1904" s="10">
        <f t="shared" si="116"/>
        <v>94.941657770826282</v>
      </c>
      <c r="G1904" s="10">
        <f>IF(F1904&gt;0,MIN('Hourly Model'!$E$8*1000-E1904,F1904),MAX(-E1904,F1904))</f>
        <v>94.941657770826282</v>
      </c>
      <c r="I1904" s="10">
        <f t="shared" si="119"/>
        <v>-2377.0390399370581</v>
      </c>
    </row>
    <row r="1905" spans="1:9" x14ac:dyDescent="0.2">
      <c r="A1905" s="11">
        <f t="shared" si="117"/>
        <v>43545.291666662051</v>
      </c>
      <c r="B1905" s="5">
        <f>'Load Profile'!E1908</f>
        <v>1249.656253059565</v>
      </c>
      <c r="C1905" s="5">
        <f>'Solar Output'!E1909</f>
        <v>551.91259999999988</v>
      </c>
      <c r="D1905" s="5">
        <f>'Wind Output'!E1912</f>
        <v>286.66666666666669</v>
      </c>
      <c r="E1905" s="5">
        <f t="shared" si="118"/>
        <v>94.941657770826282</v>
      </c>
      <c r="F1905" s="10">
        <f t="shared" si="116"/>
        <v>-411.07698639289833</v>
      </c>
      <c r="G1905" s="10">
        <f>IF(F1905&gt;0,MIN('Hourly Model'!$E$8*1000-E1905,F1905),MAX(-E1905,F1905))</f>
        <v>-94.941657770826282</v>
      </c>
      <c r="I1905" s="10">
        <f t="shared" si="119"/>
        <v>-2693.17436855913</v>
      </c>
    </row>
    <row r="1906" spans="1:9" x14ac:dyDescent="0.2">
      <c r="A1906" s="11">
        <f t="shared" si="117"/>
        <v>43545.333333328716</v>
      </c>
      <c r="B1906" s="5">
        <f>'Load Profile'!E1909</f>
        <v>1167.5695758478612</v>
      </c>
      <c r="C1906" s="5">
        <f>'Solar Output'!E1910</f>
        <v>3950.8847999999998</v>
      </c>
      <c r="D1906" s="5">
        <f>'Wind Output'!E1913</f>
        <v>286.66666666666669</v>
      </c>
      <c r="E1906" s="5">
        <f t="shared" si="118"/>
        <v>0</v>
      </c>
      <c r="F1906" s="10">
        <f t="shared" si="116"/>
        <v>3069.9818908188054</v>
      </c>
      <c r="G1906" s="10">
        <f>IF(F1906&gt;0,MIN('Hourly Model'!$E$8*1000-E1906,F1906),MAX(-E1906,F1906))</f>
        <v>3069.9818908188054</v>
      </c>
      <c r="I1906" s="10">
        <f t="shared" si="119"/>
        <v>0</v>
      </c>
    </row>
    <row r="1907" spans="1:9" x14ac:dyDescent="0.2">
      <c r="A1907" s="11">
        <f t="shared" si="117"/>
        <v>43545.37499999538</v>
      </c>
      <c r="B1907" s="5">
        <f>'Load Profile'!E1910</f>
        <v>1063.5280279615422</v>
      </c>
      <c r="C1907" s="5">
        <f>'Solar Output'!E1911</f>
        <v>5298.10635</v>
      </c>
      <c r="D1907" s="5">
        <f>'Wind Output'!E1914</f>
        <v>0</v>
      </c>
      <c r="E1907" s="5">
        <f t="shared" si="118"/>
        <v>3069.9818908188054</v>
      </c>
      <c r="F1907" s="10">
        <f t="shared" si="116"/>
        <v>4234.5783220384583</v>
      </c>
      <c r="G1907" s="10">
        <f>IF(F1907&gt;0,MIN('Hourly Model'!$E$8*1000-E1907,F1907),MAX(-E1907,F1907))</f>
        <v>4234.5783220384583</v>
      </c>
      <c r="I1907" s="10">
        <f t="shared" si="119"/>
        <v>0</v>
      </c>
    </row>
    <row r="1908" spans="1:9" x14ac:dyDescent="0.2">
      <c r="A1908" s="11">
        <f t="shared" si="117"/>
        <v>43545.416666662044</v>
      </c>
      <c r="B1908" s="5">
        <f>'Load Profile'!E1911</f>
        <v>1096.9880651577137</v>
      </c>
      <c r="C1908" s="5">
        <f>'Solar Output'!E1912</f>
        <v>3030.7605999999996</v>
      </c>
      <c r="D1908" s="5">
        <f>'Wind Output'!E1915</f>
        <v>286.66666666666669</v>
      </c>
      <c r="E1908" s="5">
        <f t="shared" si="118"/>
        <v>7304.5602128572637</v>
      </c>
      <c r="F1908" s="10">
        <f t="shared" si="116"/>
        <v>2220.4392015089525</v>
      </c>
      <c r="G1908" s="10">
        <f>IF(F1908&gt;0,MIN('Hourly Model'!$E$8*1000-E1908,F1908),MAX(-E1908,F1908))</f>
        <v>2220.4392015089525</v>
      </c>
      <c r="I1908" s="10">
        <f t="shared" si="119"/>
        <v>0</v>
      </c>
    </row>
    <row r="1909" spans="1:9" x14ac:dyDescent="0.2">
      <c r="A1909" s="11">
        <f t="shared" si="117"/>
        <v>43545.458333328708</v>
      </c>
      <c r="B1909" s="5">
        <f>'Load Profile'!E1912</f>
        <v>1079.7409383961365</v>
      </c>
      <c r="C1909" s="5">
        <f>'Solar Output'!E1913</f>
        <v>5360.436349999999</v>
      </c>
      <c r="D1909" s="5">
        <f>'Wind Output'!E1916</f>
        <v>286.66666666666669</v>
      </c>
      <c r="E1909" s="5">
        <f t="shared" si="118"/>
        <v>9524.9994143662152</v>
      </c>
      <c r="F1909" s="10">
        <f t="shared" si="116"/>
        <v>4567.3620782705293</v>
      </c>
      <c r="G1909" s="10">
        <f>IF(F1909&gt;0,MIN('Hourly Model'!$E$8*1000-E1909,F1909),MAX(-E1909,F1909))</f>
        <v>475.00058563378479</v>
      </c>
      <c r="I1909" s="10">
        <f t="shared" si="119"/>
        <v>0</v>
      </c>
    </row>
    <row r="1910" spans="1:9" x14ac:dyDescent="0.2">
      <c r="A1910" s="11">
        <f t="shared" si="117"/>
        <v>43545.499999995372</v>
      </c>
      <c r="B1910" s="5">
        <f>'Load Profile'!E1913</f>
        <v>1055.8066089703007</v>
      </c>
      <c r="C1910" s="5">
        <f>'Solar Output'!E1914</f>
        <v>3156.9661999999998</v>
      </c>
      <c r="D1910" s="5">
        <f>'Wind Output'!E1917</f>
        <v>286.66666666666669</v>
      </c>
      <c r="E1910" s="5">
        <f t="shared" si="118"/>
        <v>10000</v>
      </c>
      <c r="F1910" s="10">
        <f t="shared" si="116"/>
        <v>2387.8262576963657</v>
      </c>
      <c r="G1910" s="10">
        <f>IF(F1910&gt;0,MIN('Hourly Model'!$E$8*1000-E1910,F1910),MAX(-E1910,F1910))</f>
        <v>0</v>
      </c>
      <c r="I1910" s="10">
        <f t="shared" si="119"/>
        <v>0</v>
      </c>
    </row>
    <row r="1911" spans="1:9" x14ac:dyDescent="0.2">
      <c r="A1911" s="11">
        <f t="shared" si="117"/>
        <v>43545.541666662037</v>
      </c>
      <c r="B1911" s="5">
        <f>'Load Profile'!E1914</f>
        <v>1018.6512776496171</v>
      </c>
      <c r="C1911" s="5">
        <f>'Solar Output'!E1915</f>
        <v>4702.9663999999993</v>
      </c>
      <c r="D1911" s="5">
        <f>'Wind Output'!E1918</f>
        <v>286.66666666666669</v>
      </c>
      <c r="E1911" s="5">
        <f t="shared" si="118"/>
        <v>10000</v>
      </c>
      <c r="F1911" s="10">
        <f t="shared" si="116"/>
        <v>3970.9817890170493</v>
      </c>
      <c r="G1911" s="10">
        <f>IF(F1911&gt;0,MIN('Hourly Model'!$E$8*1000-E1911,F1911),MAX(-E1911,F1911))</f>
        <v>0</v>
      </c>
      <c r="I1911" s="10">
        <f t="shared" si="119"/>
        <v>0</v>
      </c>
    </row>
    <row r="1912" spans="1:9" x14ac:dyDescent="0.2">
      <c r="A1912" s="11">
        <f t="shared" si="117"/>
        <v>43545.583333328701</v>
      </c>
      <c r="B1912" s="5">
        <f>'Load Profile'!E1915</f>
        <v>1006.8018318102562</v>
      </c>
      <c r="C1912" s="5">
        <f>'Solar Output'!E1916</f>
        <v>4820.7356</v>
      </c>
      <c r="D1912" s="5">
        <f>'Wind Output'!E1919</f>
        <v>286.66666666666669</v>
      </c>
      <c r="E1912" s="5">
        <f t="shared" si="118"/>
        <v>10000</v>
      </c>
      <c r="F1912" s="10">
        <f t="shared" si="116"/>
        <v>4100.6004348564111</v>
      </c>
      <c r="G1912" s="10">
        <f>IF(F1912&gt;0,MIN('Hourly Model'!$E$8*1000-E1912,F1912),MAX(-E1912,F1912))</f>
        <v>0</v>
      </c>
      <c r="I1912" s="10">
        <f t="shared" si="119"/>
        <v>0</v>
      </c>
    </row>
    <row r="1913" spans="1:9" x14ac:dyDescent="0.2">
      <c r="A1913" s="11">
        <f t="shared" si="117"/>
        <v>43545.624999995365</v>
      </c>
      <c r="B1913" s="5">
        <f>'Load Profile'!E1916</f>
        <v>1038.2282463889285</v>
      </c>
      <c r="C1913" s="5">
        <f>'Solar Output'!E1917</f>
        <v>1926.0050500000002</v>
      </c>
      <c r="D1913" s="5">
        <f>'Wind Output'!E1920</f>
        <v>0</v>
      </c>
      <c r="E1913" s="5">
        <f t="shared" si="118"/>
        <v>10000</v>
      </c>
      <c r="F1913" s="10">
        <f t="shared" si="116"/>
        <v>887.77680361107173</v>
      </c>
      <c r="G1913" s="10">
        <f>IF(F1913&gt;0,MIN('Hourly Model'!$E$8*1000-E1913,F1913),MAX(-E1913,F1913))</f>
        <v>0</v>
      </c>
      <c r="I1913" s="10">
        <f t="shared" si="119"/>
        <v>0</v>
      </c>
    </row>
    <row r="1914" spans="1:9" x14ac:dyDescent="0.2">
      <c r="A1914" s="11">
        <f t="shared" si="117"/>
        <v>43545.666666662029</v>
      </c>
      <c r="B1914" s="5">
        <f>'Load Profile'!E1917</f>
        <v>1213.0170316358481</v>
      </c>
      <c r="C1914" s="5">
        <f>'Solar Output'!E1918</f>
        <v>421.96489999999994</v>
      </c>
      <c r="D1914" s="5">
        <f>'Wind Output'!E1921</f>
        <v>0</v>
      </c>
      <c r="E1914" s="5">
        <f t="shared" si="118"/>
        <v>10000</v>
      </c>
      <c r="F1914" s="10">
        <f t="shared" si="116"/>
        <v>-791.05213163584813</v>
      </c>
      <c r="G1914" s="10">
        <f>IF(F1914&gt;0,MIN('Hourly Model'!$E$8*1000-E1914,F1914),MAX(-E1914,F1914))</f>
        <v>-791.05213163584813</v>
      </c>
      <c r="I1914" s="10">
        <f t="shared" si="119"/>
        <v>0</v>
      </c>
    </row>
    <row r="1915" spans="1:9" x14ac:dyDescent="0.2">
      <c r="A1915" s="11">
        <f t="shared" si="117"/>
        <v>43545.708333328694</v>
      </c>
      <c r="B1915" s="5">
        <f>'Load Profile'!E1918</f>
        <v>1597.5237813443782</v>
      </c>
      <c r="C1915" s="5">
        <f>'Solar Output'!E1919</f>
        <v>35.025549999999996</v>
      </c>
      <c r="D1915" s="5">
        <f>'Wind Output'!E1922</f>
        <v>873.33333333333337</v>
      </c>
      <c r="E1915" s="5">
        <f t="shared" si="118"/>
        <v>9208.9478683641519</v>
      </c>
      <c r="F1915" s="10">
        <f t="shared" si="116"/>
        <v>-689.1648980110449</v>
      </c>
      <c r="G1915" s="10">
        <f>IF(F1915&gt;0,MIN('Hourly Model'!$E$8*1000-E1915,F1915),MAX(-E1915,F1915))</f>
        <v>-689.1648980110449</v>
      </c>
      <c r="I1915" s="10">
        <f t="shared" si="119"/>
        <v>0</v>
      </c>
    </row>
    <row r="1916" spans="1:9" x14ac:dyDescent="0.2">
      <c r="A1916" s="11">
        <f t="shared" si="117"/>
        <v>43545.749999995358</v>
      </c>
      <c r="B1916" s="5">
        <f>'Load Profile'!E1919</f>
        <v>1888.9116536800605</v>
      </c>
      <c r="C1916" s="5">
        <f>'Solar Output'!E1920</f>
        <v>0</v>
      </c>
      <c r="D1916" s="5">
        <f>'Wind Output'!E1923</f>
        <v>4266.666666666667</v>
      </c>
      <c r="E1916" s="5">
        <f t="shared" si="118"/>
        <v>8519.7829703531061</v>
      </c>
      <c r="F1916" s="10">
        <f t="shared" si="116"/>
        <v>2377.7550129866067</v>
      </c>
      <c r="G1916" s="10">
        <f>IF(F1916&gt;0,MIN('Hourly Model'!$E$8*1000-E1916,F1916),MAX(-E1916,F1916))</f>
        <v>1480.2170296468939</v>
      </c>
      <c r="I1916" s="10">
        <f t="shared" si="119"/>
        <v>0</v>
      </c>
    </row>
    <row r="1917" spans="1:9" x14ac:dyDescent="0.2">
      <c r="A1917" s="11">
        <f t="shared" si="117"/>
        <v>43545.791666662022</v>
      </c>
      <c r="B1917" s="5">
        <f>'Load Profile'!E1920</f>
        <v>2085.8079506015788</v>
      </c>
      <c r="C1917" s="5">
        <f>'Solar Output'!E1921</f>
        <v>0</v>
      </c>
      <c r="D1917" s="5">
        <f>'Wind Output'!E1924</f>
        <v>1666.6666666666667</v>
      </c>
      <c r="E1917" s="5">
        <f t="shared" si="118"/>
        <v>10000</v>
      </c>
      <c r="F1917" s="10">
        <f t="shared" si="116"/>
        <v>-419.14128393491205</v>
      </c>
      <c r="G1917" s="10">
        <f>IF(F1917&gt;0,MIN('Hourly Model'!$E$8*1000-E1917,F1917),MAX(-E1917,F1917))</f>
        <v>-419.14128393491205</v>
      </c>
      <c r="I1917" s="10">
        <f t="shared" si="119"/>
        <v>0</v>
      </c>
    </row>
    <row r="1918" spans="1:9" x14ac:dyDescent="0.2">
      <c r="A1918" s="11">
        <f t="shared" si="117"/>
        <v>43545.833333328686</v>
      </c>
      <c r="B1918" s="5">
        <f>'Load Profile'!E1921</f>
        <v>2137.8249711957833</v>
      </c>
      <c r="C1918" s="5">
        <f>'Solar Output'!E1922</f>
        <v>0</v>
      </c>
      <c r="D1918" s="5">
        <f>'Wind Output'!E1925</f>
        <v>2773.3333333333335</v>
      </c>
      <c r="E1918" s="5">
        <f t="shared" si="118"/>
        <v>9580.8587160650877</v>
      </c>
      <c r="F1918" s="10">
        <f t="shared" si="116"/>
        <v>635.50836213755019</v>
      </c>
      <c r="G1918" s="10">
        <f>IF(F1918&gt;0,MIN('Hourly Model'!$E$8*1000-E1918,F1918),MAX(-E1918,F1918))</f>
        <v>419.14128393491228</v>
      </c>
      <c r="I1918" s="10">
        <f t="shared" si="119"/>
        <v>0</v>
      </c>
    </row>
    <row r="1919" spans="1:9" x14ac:dyDescent="0.2">
      <c r="A1919" s="11">
        <f t="shared" si="117"/>
        <v>43545.874999995351</v>
      </c>
      <c r="B1919" s="5">
        <f>'Load Profile'!E1922</f>
        <v>1952.5192955177442</v>
      </c>
      <c r="C1919" s="5">
        <f>'Solar Output'!E1923</f>
        <v>0</v>
      </c>
      <c r="D1919" s="5">
        <f>'Wind Output'!E1926</f>
        <v>2773.3333333333335</v>
      </c>
      <c r="E1919" s="5">
        <f t="shared" si="118"/>
        <v>10000</v>
      </c>
      <c r="F1919" s="10">
        <f t="shared" si="116"/>
        <v>820.81403781558924</v>
      </c>
      <c r="G1919" s="10">
        <f>IF(F1919&gt;0,MIN('Hourly Model'!$E$8*1000-E1919,F1919),MAX(-E1919,F1919))</f>
        <v>0</v>
      </c>
      <c r="I1919" s="10">
        <f t="shared" si="119"/>
        <v>0</v>
      </c>
    </row>
    <row r="1920" spans="1:9" x14ac:dyDescent="0.2">
      <c r="A1920" s="11">
        <f t="shared" si="117"/>
        <v>43545.916666662015</v>
      </c>
      <c r="B1920" s="5">
        <f>'Load Profile'!E1923</f>
        <v>1611.1543810390251</v>
      </c>
      <c r="C1920" s="5">
        <f>'Solar Output'!E1924</f>
        <v>0</v>
      </c>
      <c r="D1920" s="5">
        <f>'Wind Output'!E1927</f>
        <v>1666.6666666666667</v>
      </c>
      <c r="E1920" s="5">
        <f t="shared" si="118"/>
        <v>10000</v>
      </c>
      <c r="F1920" s="10">
        <f t="shared" si="116"/>
        <v>55.512285627641631</v>
      </c>
      <c r="G1920" s="10">
        <f>IF(F1920&gt;0,MIN('Hourly Model'!$E$8*1000-E1920,F1920),MAX(-E1920,F1920))</f>
        <v>0</v>
      </c>
      <c r="I1920" s="10">
        <f t="shared" si="119"/>
        <v>0</v>
      </c>
    </row>
    <row r="1921" spans="1:9" x14ac:dyDescent="0.2">
      <c r="A1921" s="11">
        <f t="shared" si="117"/>
        <v>43545.958333328679</v>
      </c>
      <c r="B1921" s="5">
        <f>'Load Profile'!E1924</f>
        <v>1289.6365499070071</v>
      </c>
      <c r="C1921" s="5">
        <f>'Solar Output'!E1925</f>
        <v>0</v>
      </c>
      <c r="D1921" s="5">
        <f>'Wind Output'!E1928</f>
        <v>1666.6666666666667</v>
      </c>
      <c r="E1921" s="5">
        <f t="shared" si="118"/>
        <v>10000</v>
      </c>
      <c r="F1921" s="10">
        <f t="shared" si="116"/>
        <v>377.03011675965968</v>
      </c>
      <c r="G1921" s="10">
        <f>IF(F1921&gt;0,MIN('Hourly Model'!$E$8*1000-E1921,F1921),MAX(-E1921,F1921))</f>
        <v>0</v>
      </c>
      <c r="I1921" s="10">
        <f t="shared" si="119"/>
        <v>0</v>
      </c>
    </row>
    <row r="1922" spans="1:9" x14ac:dyDescent="0.2">
      <c r="A1922" s="11">
        <f t="shared" si="117"/>
        <v>43545.999999995343</v>
      </c>
      <c r="B1922" s="5">
        <f>'Load Profile'!E1925</f>
        <v>950.79282495583016</v>
      </c>
      <c r="C1922" s="5">
        <f>'Solar Output'!E1926</f>
        <v>0</v>
      </c>
      <c r="D1922" s="5">
        <f>'Wind Output'!E1929</f>
        <v>286.66666666666669</v>
      </c>
      <c r="E1922" s="5">
        <f t="shared" si="118"/>
        <v>10000</v>
      </c>
      <c r="F1922" s="10">
        <f t="shared" ref="F1922:F1985" si="120">D1922+C1922-B1922</f>
        <v>-664.12615828916341</v>
      </c>
      <c r="G1922" s="10">
        <f>IF(F1922&gt;0,MIN('Hourly Model'!$E$8*1000-E1922,F1922),MAX(-E1922,F1922))</f>
        <v>-664.12615828916341</v>
      </c>
      <c r="I1922" s="10">
        <f t="shared" si="119"/>
        <v>0</v>
      </c>
    </row>
    <row r="1923" spans="1:9" x14ac:dyDescent="0.2">
      <c r="A1923" s="11">
        <f t="shared" ref="A1923:A1986" si="121">A1922+1/24</f>
        <v>43546.041666662008</v>
      </c>
      <c r="B1923" s="5">
        <f>'Load Profile'!E1926</f>
        <v>825.60776568551307</v>
      </c>
      <c r="C1923" s="5">
        <f>'Solar Output'!E1927</f>
        <v>0</v>
      </c>
      <c r="D1923" s="5">
        <f>'Wind Output'!E1930</f>
        <v>0</v>
      </c>
      <c r="E1923" s="5">
        <f t="shared" ref="E1923:E1986" si="122">E1922+G1922</f>
        <v>9335.8738417108361</v>
      </c>
      <c r="F1923" s="10">
        <f t="shared" si="120"/>
        <v>-825.60776568551307</v>
      </c>
      <c r="G1923" s="10">
        <f>IF(F1923&gt;0,MIN('Hourly Model'!$E$8*1000-E1923,F1923),MAX(-E1923,F1923))</f>
        <v>-825.60776568551307</v>
      </c>
      <c r="I1923" s="10">
        <f t="shared" ref="I1923:I1986" si="123">MIN(I1922+F1923+E1923,0)</f>
        <v>0</v>
      </c>
    </row>
    <row r="1924" spans="1:9" x14ac:dyDescent="0.2">
      <c r="A1924" s="11">
        <f t="shared" si="121"/>
        <v>43546.083333328672</v>
      </c>
      <c r="B1924" s="5">
        <f>'Load Profile'!E1927</f>
        <v>772.2439997600211</v>
      </c>
      <c r="C1924" s="5">
        <f>'Solar Output'!E1928</f>
        <v>0</v>
      </c>
      <c r="D1924" s="5">
        <f>'Wind Output'!E1931</f>
        <v>6160</v>
      </c>
      <c r="E1924" s="5">
        <f t="shared" si="122"/>
        <v>8510.2660760253239</v>
      </c>
      <c r="F1924" s="10">
        <f t="shared" si="120"/>
        <v>5387.7560002399787</v>
      </c>
      <c r="G1924" s="10">
        <f>IF(F1924&gt;0,MIN('Hourly Model'!$E$8*1000-E1924,F1924),MAX(-E1924,F1924))</f>
        <v>1489.7339239746761</v>
      </c>
      <c r="I1924" s="10">
        <f t="shared" si="123"/>
        <v>0</v>
      </c>
    </row>
    <row r="1925" spans="1:9" x14ac:dyDescent="0.2">
      <c r="A1925" s="11">
        <f t="shared" si="121"/>
        <v>43546.124999995336</v>
      </c>
      <c r="B1925" s="5">
        <f>'Load Profile'!E1928</f>
        <v>762.95428907679775</v>
      </c>
      <c r="C1925" s="5">
        <f>'Solar Output'!E1929</f>
        <v>0</v>
      </c>
      <c r="D1925" s="5">
        <f>'Wind Output'!E1932</f>
        <v>1666.6666666666667</v>
      </c>
      <c r="E1925" s="5">
        <f t="shared" si="122"/>
        <v>10000</v>
      </c>
      <c r="F1925" s="10">
        <f t="shared" si="120"/>
        <v>903.71237758986899</v>
      </c>
      <c r="G1925" s="10">
        <f>IF(F1925&gt;0,MIN('Hourly Model'!$E$8*1000-E1925,F1925),MAX(-E1925,F1925))</f>
        <v>0</v>
      </c>
      <c r="I1925" s="10">
        <f t="shared" si="123"/>
        <v>0</v>
      </c>
    </row>
    <row r="1926" spans="1:9" x14ac:dyDescent="0.2">
      <c r="A1926" s="11">
        <f t="shared" si="121"/>
        <v>43546.166666662</v>
      </c>
      <c r="B1926" s="5">
        <f>'Load Profile'!E1929</f>
        <v>765.9390238591094</v>
      </c>
      <c r="C1926" s="5">
        <f>'Solar Output'!E1930</f>
        <v>0</v>
      </c>
      <c r="D1926" s="5">
        <f>'Wind Output'!E1933</f>
        <v>4266.666666666667</v>
      </c>
      <c r="E1926" s="5">
        <f t="shared" si="122"/>
        <v>10000</v>
      </c>
      <c r="F1926" s="10">
        <f t="shared" si="120"/>
        <v>3500.7276428075575</v>
      </c>
      <c r="G1926" s="10">
        <f>IF(F1926&gt;0,MIN('Hourly Model'!$E$8*1000-E1926,F1926),MAX(-E1926,F1926))</f>
        <v>0</v>
      </c>
      <c r="I1926" s="10">
        <f t="shared" si="123"/>
        <v>0</v>
      </c>
    </row>
    <row r="1927" spans="1:9" x14ac:dyDescent="0.2">
      <c r="A1927" s="11">
        <f t="shared" si="121"/>
        <v>43546.208333328665</v>
      </c>
      <c r="B1927" s="5">
        <f>'Load Profile'!E1930</f>
        <v>829.74877943176182</v>
      </c>
      <c r="C1927" s="5">
        <f>'Solar Output'!E1931</f>
        <v>0</v>
      </c>
      <c r="D1927" s="5">
        <f>'Wind Output'!E1934</f>
        <v>4266.666666666667</v>
      </c>
      <c r="E1927" s="5">
        <f t="shared" si="122"/>
        <v>10000</v>
      </c>
      <c r="F1927" s="10">
        <f t="shared" si="120"/>
        <v>3436.9178872349053</v>
      </c>
      <c r="G1927" s="10">
        <f>IF(F1927&gt;0,MIN('Hourly Model'!$E$8*1000-E1927,F1927),MAX(-E1927,F1927))</f>
        <v>0</v>
      </c>
      <c r="I1927" s="10">
        <f t="shared" si="123"/>
        <v>0</v>
      </c>
    </row>
    <row r="1928" spans="1:9" x14ac:dyDescent="0.2">
      <c r="A1928" s="11">
        <f t="shared" si="121"/>
        <v>43546.249999995329</v>
      </c>
      <c r="B1928" s="5">
        <f>'Load Profile'!E1931</f>
        <v>1011.4199215121796</v>
      </c>
      <c r="C1928" s="5">
        <f>'Solar Output'!E1932</f>
        <v>923.37984999999992</v>
      </c>
      <c r="D1928" s="5">
        <f>'Wind Output'!E1935</f>
        <v>4266.666666666667</v>
      </c>
      <c r="E1928" s="5">
        <f t="shared" si="122"/>
        <v>10000</v>
      </c>
      <c r="F1928" s="10">
        <f t="shared" si="120"/>
        <v>4178.6265951544874</v>
      </c>
      <c r="G1928" s="10">
        <f>IF(F1928&gt;0,MIN('Hourly Model'!$E$8*1000-E1928,F1928),MAX(-E1928,F1928))</f>
        <v>0</v>
      </c>
      <c r="I1928" s="10">
        <f t="shared" si="123"/>
        <v>0</v>
      </c>
    </row>
    <row r="1929" spans="1:9" x14ac:dyDescent="0.2">
      <c r="A1929" s="11">
        <f t="shared" si="121"/>
        <v>43546.291666661993</v>
      </c>
      <c r="B1929" s="5">
        <f>'Load Profile'!E1932</f>
        <v>1224.930129035225</v>
      </c>
      <c r="C1929" s="5">
        <f>'Solar Output'!E1933</f>
        <v>3421.8767500000004</v>
      </c>
      <c r="D1929" s="5">
        <f>'Wind Output'!E1936</f>
        <v>7873.333333333333</v>
      </c>
      <c r="E1929" s="5">
        <f t="shared" si="122"/>
        <v>10000</v>
      </c>
      <c r="F1929" s="10">
        <f t="shared" si="120"/>
        <v>10070.279954298108</v>
      </c>
      <c r="G1929" s="10">
        <f>IF(F1929&gt;0,MIN('Hourly Model'!$E$8*1000-E1929,F1929),MAX(-E1929,F1929))</f>
        <v>0</v>
      </c>
      <c r="I1929" s="10">
        <f t="shared" si="123"/>
        <v>0</v>
      </c>
    </row>
    <row r="1930" spans="1:9" x14ac:dyDescent="0.2">
      <c r="A1930" s="11">
        <f t="shared" si="121"/>
        <v>43546.333333328657</v>
      </c>
      <c r="B1930" s="5">
        <f>'Load Profile'!E1933</f>
        <v>1125.8592747903117</v>
      </c>
      <c r="C1930" s="5">
        <f>'Solar Output'!E1934</f>
        <v>5811.5755999999992</v>
      </c>
      <c r="D1930" s="5">
        <f>'Wind Output'!E1937</f>
        <v>9060</v>
      </c>
      <c r="E1930" s="5">
        <f t="shared" si="122"/>
        <v>10000</v>
      </c>
      <c r="F1930" s="10">
        <f t="shared" si="120"/>
        <v>13745.716325209689</v>
      </c>
      <c r="G1930" s="10">
        <f>IF(F1930&gt;0,MIN('Hourly Model'!$E$8*1000-E1930,F1930),MAX(-E1930,F1930))</f>
        <v>0</v>
      </c>
      <c r="I1930" s="10">
        <f t="shared" si="123"/>
        <v>0</v>
      </c>
    </row>
    <row r="1931" spans="1:9" x14ac:dyDescent="0.2">
      <c r="A1931" s="11">
        <f t="shared" si="121"/>
        <v>43546.374999995322</v>
      </c>
      <c r="B1931" s="5">
        <f>'Load Profile'!E1934</f>
        <v>1011.8920033607289</v>
      </c>
      <c r="C1931" s="5">
        <f>'Solar Output'!E1935</f>
        <v>7592.8197999999993</v>
      </c>
      <c r="D1931" s="5">
        <f>'Wind Output'!E1938</f>
        <v>9060</v>
      </c>
      <c r="E1931" s="5">
        <f t="shared" si="122"/>
        <v>10000</v>
      </c>
      <c r="F1931" s="10">
        <f t="shared" si="120"/>
        <v>15640.927796639269</v>
      </c>
      <c r="G1931" s="10">
        <f>IF(F1931&gt;0,MIN('Hourly Model'!$E$8*1000-E1931,F1931),MAX(-E1931,F1931))</f>
        <v>0</v>
      </c>
      <c r="I1931" s="10">
        <f t="shared" si="123"/>
        <v>0</v>
      </c>
    </row>
    <row r="1932" spans="1:9" x14ac:dyDescent="0.2">
      <c r="A1932" s="11">
        <f t="shared" si="121"/>
        <v>43546.416666661986</v>
      </c>
      <c r="B1932" s="5">
        <f>'Load Profile'!E1935</f>
        <v>1033.8557668754327</v>
      </c>
      <c r="C1932" s="5">
        <f>'Solar Output'!E1936</f>
        <v>8679.5053999999982</v>
      </c>
      <c r="D1932" s="5">
        <f>'Wind Output'!E1939</f>
        <v>9060</v>
      </c>
      <c r="E1932" s="5">
        <f t="shared" si="122"/>
        <v>10000</v>
      </c>
      <c r="F1932" s="10">
        <f t="shared" si="120"/>
        <v>16705.649633124565</v>
      </c>
      <c r="G1932" s="10">
        <f>IF(F1932&gt;0,MIN('Hourly Model'!$E$8*1000-E1932,F1932),MAX(-E1932,F1932))</f>
        <v>0</v>
      </c>
      <c r="I1932" s="10">
        <f t="shared" si="123"/>
        <v>0</v>
      </c>
    </row>
    <row r="1933" spans="1:9" x14ac:dyDescent="0.2">
      <c r="A1933" s="11">
        <f t="shared" si="121"/>
        <v>43546.45833332865</v>
      </c>
      <c r="B1933" s="5">
        <f>'Load Profile'!E1936</f>
        <v>1012.0722684319247</v>
      </c>
      <c r="C1933" s="5">
        <f>'Solar Output'!E1937</f>
        <v>8198.559299999999</v>
      </c>
      <c r="D1933" s="5">
        <f>'Wind Output'!E1940</f>
        <v>9060</v>
      </c>
      <c r="E1933" s="5">
        <f t="shared" si="122"/>
        <v>10000</v>
      </c>
      <c r="F1933" s="10">
        <f t="shared" si="120"/>
        <v>16246.487031568076</v>
      </c>
      <c r="G1933" s="10">
        <f>IF(F1933&gt;0,MIN('Hourly Model'!$E$8*1000-E1933,F1933),MAX(-E1933,F1933))</f>
        <v>0</v>
      </c>
      <c r="I1933" s="10">
        <f t="shared" si="123"/>
        <v>0</v>
      </c>
    </row>
    <row r="1934" spans="1:9" x14ac:dyDescent="0.2">
      <c r="A1934" s="11">
        <f t="shared" si="121"/>
        <v>43546.499999995314</v>
      </c>
      <c r="B1934" s="5">
        <f>'Load Profile'!E1937</f>
        <v>984.27722784576554</v>
      </c>
      <c r="C1934" s="5">
        <f>'Solar Output'!E1938</f>
        <v>6709.6071499999989</v>
      </c>
      <c r="D1934" s="5">
        <f>'Wind Output'!E1941</f>
        <v>9060</v>
      </c>
      <c r="E1934" s="5">
        <f t="shared" si="122"/>
        <v>10000</v>
      </c>
      <c r="F1934" s="10">
        <f t="shared" si="120"/>
        <v>14785.329922154235</v>
      </c>
      <c r="G1934" s="10">
        <f>IF(F1934&gt;0,MIN('Hourly Model'!$E$8*1000-E1934,F1934),MAX(-E1934,F1934))</f>
        <v>0</v>
      </c>
      <c r="I1934" s="10">
        <f t="shared" si="123"/>
        <v>0</v>
      </c>
    </row>
    <row r="1935" spans="1:9" x14ac:dyDescent="0.2">
      <c r="A1935" s="11">
        <f t="shared" si="121"/>
        <v>43546.541666661979</v>
      </c>
      <c r="B1935" s="5">
        <f>'Load Profile'!E1938</f>
        <v>945.65240047985833</v>
      </c>
      <c r="C1935" s="5">
        <f>'Solar Output'!E1939</f>
        <v>7264.2855</v>
      </c>
      <c r="D1935" s="5">
        <f>'Wind Output'!E1942</f>
        <v>9573.3333333333339</v>
      </c>
      <c r="E1935" s="5">
        <f t="shared" si="122"/>
        <v>10000</v>
      </c>
      <c r="F1935" s="10">
        <f t="shared" si="120"/>
        <v>15891.966432853476</v>
      </c>
      <c r="G1935" s="10">
        <f>IF(F1935&gt;0,MIN('Hourly Model'!$E$8*1000-E1935,F1935),MAX(-E1935,F1935))</f>
        <v>0</v>
      </c>
      <c r="I1935" s="10">
        <f t="shared" si="123"/>
        <v>0</v>
      </c>
    </row>
    <row r="1936" spans="1:9" x14ac:dyDescent="0.2">
      <c r="A1936" s="11">
        <f t="shared" si="121"/>
        <v>43546.583333328643</v>
      </c>
      <c r="B1936" s="5">
        <f>'Load Profile'!E1939</f>
        <v>939.45236963627826</v>
      </c>
      <c r="C1936" s="5">
        <f>'Solar Output'!E1940</f>
        <v>7186.9606499999991</v>
      </c>
      <c r="D1936" s="5">
        <f>'Wind Output'!E1943</f>
        <v>10000</v>
      </c>
      <c r="E1936" s="5">
        <f t="shared" si="122"/>
        <v>10000</v>
      </c>
      <c r="F1936" s="10">
        <f t="shared" si="120"/>
        <v>16247.508280363723</v>
      </c>
      <c r="G1936" s="10">
        <f>IF(F1936&gt;0,MIN('Hourly Model'!$E$8*1000-E1936,F1936),MAX(-E1936,F1936))</f>
        <v>0</v>
      </c>
      <c r="I1936" s="10">
        <f t="shared" si="123"/>
        <v>0</v>
      </c>
    </row>
    <row r="1937" spans="1:9" x14ac:dyDescent="0.2">
      <c r="A1937" s="11">
        <f t="shared" si="121"/>
        <v>43546.624999995307</v>
      </c>
      <c r="B1937" s="5">
        <f>'Load Profile'!E1940</f>
        <v>990.23584022149839</v>
      </c>
      <c r="C1937" s="5">
        <f>'Solar Output'!E1941</f>
        <v>4160.2434499999999</v>
      </c>
      <c r="D1937" s="5">
        <f>'Wind Output'!E1944</f>
        <v>9960</v>
      </c>
      <c r="E1937" s="5">
        <f t="shared" si="122"/>
        <v>10000</v>
      </c>
      <c r="F1937" s="10">
        <f t="shared" si="120"/>
        <v>13130.007609778502</v>
      </c>
      <c r="G1937" s="10">
        <f>IF(F1937&gt;0,MIN('Hourly Model'!$E$8*1000-E1937,F1937),MAX(-E1937,F1937))</f>
        <v>0</v>
      </c>
      <c r="I1937" s="10">
        <f t="shared" si="123"/>
        <v>0</v>
      </c>
    </row>
    <row r="1938" spans="1:9" x14ac:dyDescent="0.2">
      <c r="A1938" s="11">
        <f t="shared" si="121"/>
        <v>43546.666666661971</v>
      </c>
      <c r="B1938" s="5">
        <f>'Load Profile'!E1941</f>
        <v>1174.2741014050362</v>
      </c>
      <c r="C1938" s="5">
        <f>'Solar Output'!E1942</f>
        <v>952.65194999999983</v>
      </c>
      <c r="D1938" s="5">
        <f>'Wind Output'!E1945</f>
        <v>9873.3333333333339</v>
      </c>
      <c r="E1938" s="5">
        <f t="shared" si="122"/>
        <v>10000</v>
      </c>
      <c r="F1938" s="10">
        <f t="shared" si="120"/>
        <v>9651.7111819282982</v>
      </c>
      <c r="G1938" s="10">
        <f>IF(F1938&gt;0,MIN('Hourly Model'!$E$8*1000-E1938,F1938),MAX(-E1938,F1938))</f>
        <v>0</v>
      </c>
      <c r="I1938" s="10">
        <f t="shared" si="123"/>
        <v>0</v>
      </c>
    </row>
    <row r="1939" spans="1:9" x14ac:dyDescent="0.2">
      <c r="A1939" s="11">
        <f t="shared" si="121"/>
        <v>43546.708333328635</v>
      </c>
      <c r="B1939" s="5">
        <f>'Load Profile'!E1942</f>
        <v>1562.9185088198265</v>
      </c>
      <c r="C1939" s="5">
        <f>'Solar Output'!E1943</f>
        <v>432.07109999999994</v>
      </c>
      <c r="D1939" s="5">
        <f>'Wind Output'!E1946</f>
        <v>9873.3333333333339</v>
      </c>
      <c r="E1939" s="5">
        <f t="shared" si="122"/>
        <v>10000</v>
      </c>
      <c r="F1939" s="10">
        <f t="shared" si="120"/>
        <v>8742.4859245135067</v>
      </c>
      <c r="G1939" s="10">
        <f>IF(F1939&gt;0,MIN('Hourly Model'!$E$8*1000-E1939,F1939),MAX(-E1939,F1939))</f>
        <v>0</v>
      </c>
      <c r="I1939" s="10">
        <f t="shared" si="123"/>
        <v>0</v>
      </c>
    </row>
    <row r="1940" spans="1:9" x14ac:dyDescent="0.2">
      <c r="A1940" s="11">
        <f t="shared" si="121"/>
        <v>43546.7499999953</v>
      </c>
      <c r="B1940" s="5">
        <f>'Load Profile'!E1943</f>
        <v>1866.6302372071411</v>
      </c>
      <c r="C1940" s="5">
        <f>'Solar Output'!E1944</f>
        <v>0</v>
      </c>
      <c r="D1940" s="5">
        <f>'Wind Output'!E1947</f>
        <v>9873.3333333333339</v>
      </c>
      <c r="E1940" s="5">
        <f t="shared" si="122"/>
        <v>10000</v>
      </c>
      <c r="F1940" s="10">
        <f t="shared" si="120"/>
        <v>8006.7030961261926</v>
      </c>
      <c r="G1940" s="10">
        <f>IF(F1940&gt;0,MIN('Hourly Model'!$E$8*1000-E1940,F1940),MAX(-E1940,F1940))</f>
        <v>0</v>
      </c>
      <c r="I1940" s="10">
        <f t="shared" si="123"/>
        <v>0</v>
      </c>
    </row>
    <row r="1941" spans="1:9" x14ac:dyDescent="0.2">
      <c r="A1941" s="11">
        <f t="shared" si="121"/>
        <v>43546.791666661964</v>
      </c>
      <c r="B1941" s="5">
        <f>'Load Profile'!E1944</f>
        <v>2068.6547951792772</v>
      </c>
      <c r="C1941" s="5">
        <f>'Solar Output'!E1945</f>
        <v>0</v>
      </c>
      <c r="D1941" s="5">
        <f>'Wind Output'!E1948</f>
        <v>9060</v>
      </c>
      <c r="E1941" s="5">
        <f t="shared" si="122"/>
        <v>10000</v>
      </c>
      <c r="F1941" s="10">
        <f t="shared" si="120"/>
        <v>6991.3452048207228</v>
      </c>
      <c r="G1941" s="10">
        <f>IF(F1941&gt;0,MIN('Hourly Model'!$E$8*1000-E1941,F1941),MAX(-E1941,F1941))</f>
        <v>0</v>
      </c>
      <c r="I1941" s="10">
        <f t="shared" si="123"/>
        <v>0</v>
      </c>
    </row>
    <row r="1942" spans="1:9" x14ac:dyDescent="0.2">
      <c r="A1942" s="11">
        <f t="shared" si="121"/>
        <v>43546.833333328628</v>
      </c>
      <c r="B1942" s="5">
        <f>'Load Profile'!E1945</f>
        <v>2121.887156158085</v>
      </c>
      <c r="C1942" s="5">
        <f>'Solar Output'!E1946</f>
        <v>0</v>
      </c>
      <c r="D1942" s="5">
        <f>'Wind Output'!E1949</f>
        <v>9573.3333333333339</v>
      </c>
      <c r="E1942" s="5">
        <f t="shared" si="122"/>
        <v>10000</v>
      </c>
      <c r="F1942" s="10">
        <f t="shared" si="120"/>
        <v>7451.4461771752485</v>
      </c>
      <c r="G1942" s="10">
        <f>IF(F1942&gt;0,MIN('Hourly Model'!$E$8*1000-E1942,F1942),MAX(-E1942,F1942))</f>
        <v>0</v>
      </c>
      <c r="I1942" s="10">
        <f t="shared" si="123"/>
        <v>0</v>
      </c>
    </row>
    <row r="1943" spans="1:9" x14ac:dyDescent="0.2">
      <c r="A1943" s="11">
        <f t="shared" si="121"/>
        <v>43546.874999995292</v>
      </c>
      <c r="B1943" s="5">
        <f>'Load Profile'!E1946</f>
        <v>1948.5738532261298</v>
      </c>
      <c r="C1943" s="5">
        <f>'Solar Output'!E1947</f>
        <v>0</v>
      </c>
      <c r="D1943" s="5">
        <f>'Wind Output'!E1950</f>
        <v>9873.3333333333339</v>
      </c>
      <c r="E1943" s="5">
        <f t="shared" si="122"/>
        <v>10000</v>
      </c>
      <c r="F1943" s="10">
        <f t="shared" si="120"/>
        <v>7924.7594801072046</v>
      </c>
      <c r="G1943" s="10">
        <f>IF(F1943&gt;0,MIN('Hourly Model'!$E$8*1000-E1943,F1943),MAX(-E1943,F1943))</f>
        <v>0</v>
      </c>
      <c r="I1943" s="10">
        <f t="shared" si="123"/>
        <v>0</v>
      </c>
    </row>
    <row r="1944" spans="1:9" x14ac:dyDescent="0.2">
      <c r="A1944" s="11">
        <f t="shared" si="121"/>
        <v>43546.916666661957</v>
      </c>
      <c r="B1944" s="5">
        <f>'Load Profile'!E1947</f>
        <v>1613.4243236958973</v>
      </c>
      <c r="C1944" s="5">
        <f>'Solar Output'!E1948</f>
        <v>0</v>
      </c>
      <c r="D1944" s="5">
        <f>'Wind Output'!E1951</f>
        <v>9873.3333333333339</v>
      </c>
      <c r="E1944" s="5">
        <f t="shared" si="122"/>
        <v>10000</v>
      </c>
      <c r="F1944" s="10">
        <f t="shared" si="120"/>
        <v>8259.9090096374366</v>
      </c>
      <c r="G1944" s="10">
        <f>IF(F1944&gt;0,MIN('Hourly Model'!$E$8*1000-E1944,F1944),MAX(-E1944,F1944))</f>
        <v>0</v>
      </c>
      <c r="I1944" s="10">
        <f t="shared" si="123"/>
        <v>0</v>
      </c>
    </row>
    <row r="1945" spans="1:9" x14ac:dyDescent="0.2">
      <c r="A1945" s="11">
        <f t="shared" si="121"/>
        <v>43546.958333328621</v>
      </c>
      <c r="B1945" s="5">
        <f>'Load Profile'!E1948</f>
        <v>1295.2048894579127</v>
      </c>
      <c r="C1945" s="5">
        <f>'Solar Output'!E1949</f>
        <v>0</v>
      </c>
      <c r="D1945" s="5">
        <f>'Wind Output'!E1952</f>
        <v>9060</v>
      </c>
      <c r="E1945" s="5">
        <f t="shared" si="122"/>
        <v>10000</v>
      </c>
      <c r="F1945" s="10">
        <f t="shared" si="120"/>
        <v>7764.7951105420871</v>
      </c>
      <c r="G1945" s="10">
        <f>IF(F1945&gt;0,MIN('Hourly Model'!$E$8*1000-E1945,F1945),MAX(-E1945,F1945))</f>
        <v>0</v>
      </c>
      <c r="I1945" s="10">
        <f t="shared" si="123"/>
        <v>0</v>
      </c>
    </row>
    <row r="1946" spans="1:9" x14ac:dyDescent="0.2">
      <c r="A1946" s="11">
        <f t="shared" si="121"/>
        <v>43546.999999995285</v>
      </c>
      <c r="B1946" s="5">
        <f>'Load Profile'!E1949</f>
        <v>964.37292867843121</v>
      </c>
      <c r="C1946" s="5">
        <f>'Solar Output'!E1950</f>
        <v>0</v>
      </c>
      <c r="D1946" s="5">
        <f>'Wind Output'!E1953</f>
        <v>7873.333333333333</v>
      </c>
      <c r="E1946" s="5">
        <f t="shared" si="122"/>
        <v>10000</v>
      </c>
      <c r="F1946" s="10">
        <f t="shared" si="120"/>
        <v>6908.960404654902</v>
      </c>
      <c r="G1946" s="10">
        <f>IF(F1946&gt;0,MIN('Hourly Model'!$E$8*1000-E1946,F1946),MAX(-E1946,F1946))</f>
        <v>0</v>
      </c>
      <c r="I1946" s="10">
        <f t="shared" si="123"/>
        <v>0</v>
      </c>
    </row>
    <row r="1947" spans="1:9" x14ac:dyDescent="0.2">
      <c r="A1947" s="11">
        <f t="shared" si="121"/>
        <v>43547.041666661949</v>
      </c>
      <c r="B1947" s="5">
        <f>'Load Profile'!E1950</f>
        <v>843.36249016591216</v>
      </c>
      <c r="C1947" s="5">
        <f>'Solar Output'!E1951</f>
        <v>0</v>
      </c>
      <c r="D1947" s="5">
        <f>'Wind Output'!E1954</f>
        <v>6160</v>
      </c>
      <c r="E1947" s="5">
        <f t="shared" si="122"/>
        <v>10000</v>
      </c>
      <c r="F1947" s="10">
        <f t="shared" si="120"/>
        <v>5316.6375098340877</v>
      </c>
      <c r="G1947" s="10">
        <f>IF(F1947&gt;0,MIN('Hourly Model'!$E$8*1000-E1947,F1947),MAX(-E1947,F1947))</f>
        <v>0</v>
      </c>
      <c r="I1947" s="10">
        <f t="shared" si="123"/>
        <v>0</v>
      </c>
    </row>
    <row r="1948" spans="1:9" x14ac:dyDescent="0.2">
      <c r="A1948" s="11">
        <f t="shared" si="121"/>
        <v>43547.083333328614</v>
      </c>
      <c r="B1948" s="5">
        <f>'Load Profile'!E1951</f>
        <v>789.74382279313579</v>
      </c>
      <c r="C1948" s="5">
        <f>'Solar Output'!E1952</f>
        <v>0</v>
      </c>
      <c r="D1948" s="5">
        <f>'Wind Output'!E1955</f>
        <v>6160</v>
      </c>
      <c r="E1948" s="5">
        <f t="shared" si="122"/>
        <v>10000</v>
      </c>
      <c r="F1948" s="10">
        <f t="shared" si="120"/>
        <v>5370.2561772068639</v>
      </c>
      <c r="G1948" s="10">
        <f>IF(F1948&gt;0,MIN('Hourly Model'!$E$8*1000-E1948,F1948),MAX(-E1948,F1948))</f>
        <v>0</v>
      </c>
      <c r="I1948" s="10">
        <f t="shared" si="123"/>
        <v>0</v>
      </c>
    </row>
    <row r="1949" spans="1:9" x14ac:dyDescent="0.2">
      <c r="A1949" s="11">
        <f t="shared" si="121"/>
        <v>43547.124999995278</v>
      </c>
      <c r="B1949" s="5">
        <f>'Load Profile'!E1952</f>
        <v>775.33022145793063</v>
      </c>
      <c r="C1949" s="5">
        <f>'Solar Output'!E1953</f>
        <v>0</v>
      </c>
      <c r="D1949" s="5">
        <f>'Wind Output'!E1956</f>
        <v>2773.3333333333335</v>
      </c>
      <c r="E1949" s="5">
        <f t="shared" si="122"/>
        <v>10000</v>
      </c>
      <c r="F1949" s="10">
        <f t="shared" si="120"/>
        <v>1998.0031118754027</v>
      </c>
      <c r="G1949" s="10">
        <f>IF(F1949&gt;0,MIN('Hourly Model'!$E$8*1000-E1949,F1949),MAX(-E1949,F1949))</f>
        <v>0</v>
      </c>
      <c r="I1949" s="10">
        <f t="shared" si="123"/>
        <v>0</v>
      </c>
    </row>
    <row r="1950" spans="1:9" x14ac:dyDescent="0.2">
      <c r="A1950" s="11">
        <f t="shared" si="121"/>
        <v>43547.166666661942</v>
      </c>
      <c r="B1950" s="5">
        <f>'Load Profile'!E1953</f>
        <v>775.30573701539709</v>
      </c>
      <c r="C1950" s="5">
        <f>'Solar Output'!E1954</f>
        <v>0</v>
      </c>
      <c r="D1950" s="5">
        <f>'Wind Output'!E1957</f>
        <v>1666.6666666666667</v>
      </c>
      <c r="E1950" s="5">
        <f t="shared" si="122"/>
        <v>10000</v>
      </c>
      <c r="F1950" s="10">
        <f t="shared" si="120"/>
        <v>891.36092965126966</v>
      </c>
      <c r="G1950" s="10">
        <f>IF(F1950&gt;0,MIN('Hourly Model'!$E$8*1000-E1950,F1950),MAX(-E1950,F1950))</f>
        <v>0</v>
      </c>
      <c r="I1950" s="10">
        <f t="shared" si="123"/>
        <v>0</v>
      </c>
    </row>
    <row r="1951" spans="1:9" x14ac:dyDescent="0.2">
      <c r="A1951" s="11">
        <f t="shared" si="121"/>
        <v>43547.208333328606</v>
      </c>
      <c r="B1951" s="5">
        <f>'Load Profile'!E1954</f>
        <v>835.17674461958632</v>
      </c>
      <c r="C1951" s="5">
        <f>'Solar Output'!E1955</f>
        <v>0</v>
      </c>
      <c r="D1951" s="5">
        <f>'Wind Output'!E1958</f>
        <v>2773.3333333333335</v>
      </c>
      <c r="E1951" s="5">
        <f t="shared" si="122"/>
        <v>10000</v>
      </c>
      <c r="F1951" s="10">
        <f t="shared" si="120"/>
        <v>1938.1565887137472</v>
      </c>
      <c r="G1951" s="10">
        <f>IF(F1951&gt;0,MIN('Hourly Model'!$E$8*1000-E1951,F1951),MAX(-E1951,F1951))</f>
        <v>0</v>
      </c>
      <c r="I1951" s="10">
        <f t="shared" si="123"/>
        <v>0</v>
      </c>
    </row>
    <row r="1952" spans="1:9" x14ac:dyDescent="0.2">
      <c r="A1952" s="11">
        <f t="shared" si="121"/>
        <v>43547.249999995271</v>
      </c>
      <c r="B1952" s="5">
        <f>'Load Profile'!E1955</f>
        <v>1000.4187436346967</v>
      </c>
      <c r="C1952" s="5">
        <f>'Solar Output'!E1956</f>
        <v>984.6978499999999</v>
      </c>
      <c r="D1952" s="5">
        <f>'Wind Output'!E1959</f>
        <v>7873.333333333333</v>
      </c>
      <c r="E1952" s="5">
        <f t="shared" si="122"/>
        <v>10000</v>
      </c>
      <c r="F1952" s="10">
        <f t="shared" si="120"/>
        <v>7857.6124396986361</v>
      </c>
      <c r="G1952" s="10">
        <f>IF(F1952&gt;0,MIN('Hourly Model'!$E$8*1000-E1952,F1952),MAX(-E1952,F1952))</f>
        <v>0</v>
      </c>
      <c r="I1952" s="10">
        <f t="shared" si="123"/>
        <v>0</v>
      </c>
    </row>
    <row r="1953" spans="1:9" x14ac:dyDescent="0.2">
      <c r="A1953" s="11">
        <f t="shared" si="121"/>
        <v>43547.291666661935</v>
      </c>
      <c r="B1953" s="5">
        <f>'Load Profile'!E1956</f>
        <v>1228.5063891713037</v>
      </c>
      <c r="C1953" s="5">
        <f>'Solar Output'!E1957</f>
        <v>3581.6014000000005</v>
      </c>
      <c r="D1953" s="5">
        <f>'Wind Output'!E1960</f>
        <v>6160</v>
      </c>
      <c r="E1953" s="5">
        <f t="shared" si="122"/>
        <v>10000</v>
      </c>
      <c r="F1953" s="10">
        <f t="shared" si="120"/>
        <v>8513.0950108286961</v>
      </c>
      <c r="G1953" s="10">
        <f>IF(F1953&gt;0,MIN('Hourly Model'!$E$8*1000-E1953,F1953),MAX(-E1953,F1953))</f>
        <v>0</v>
      </c>
      <c r="I1953" s="10">
        <f t="shared" si="123"/>
        <v>0</v>
      </c>
    </row>
    <row r="1954" spans="1:9" x14ac:dyDescent="0.2">
      <c r="A1954" s="11">
        <f t="shared" si="121"/>
        <v>43547.333333328599</v>
      </c>
      <c r="B1954" s="5">
        <f>'Load Profile'!E1957</f>
        <v>1135.2107037591925</v>
      </c>
      <c r="C1954" s="5">
        <f>'Solar Output'!E1958</f>
        <v>6021.7208499999997</v>
      </c>
      <c r="D1954" s="5">
        <f>'Wind Output'!E1961</f>
        <v>2773.3333333333335</v>
      </c>
      <c r="E1954" s="5">
        <f t="shared" si="122"/>
        <v>10000</v>
      </c>
      <c r="F1954" s="10">
        <f t="shared" si="120"/>
        <v>7659.8434795741414</v>
      </c>
      <c r="G1954" s="10">
        <f>IF(F1954&gt;0,MIN('Hourly Model'!$E$8*1000-E1954,F1954),MAX(-E1954,F1954))</f>
        <v>0</v>
      </c>
      <c r="I1954" s="10">
        <f t="shared" si="123"/>
        <v>0</v>
      </c>
    </row>
    <row r="1955" spans="1:9" x14ac:dyDescent="0.2">
      <c r="A1955" s="11">
        <f t="shared" si="121"/>
        <v>43547.374999995263</v>
      </c>
      <c r="B1955" s="5">
        <f>'Load Profile'!E1958</f>
        <v>1025.3173519113309</v>
      </c>
      <c r="C1955" s="5">
        <f>'Solar Output'!E1959</f>
        <v>6921.2289999999994</v>
      </c>
      <c r="D1955" s="5">
        <f>'Wind Output'!E1962</f>
        <v>6160</v>
      </c>
      <c r="E1955" s="5">
        <f t="shared" si="122"/>
        <v>10000</v>
      </c>
      <c r="F1955" s="10">
        <f t="shared" si="120"/>
        <v>12055.911648088668</v>
      </c>
      <c r="G1955" s="10">
        <f>IF(F1955&gt;0,MIN('Hourly Model'!$E$8*1000-E1955,F1955),MAX(-E1955,F1955))</f>
        <v>0</v>
      </c>
      <c r="I1955" s="10">
        <f t="shared" si="123"/>
        <v>0</v>
      </c>
    </row>
    <row r="1956" spans="1:9" x14ac:dyDescent="0.2">
      <c r="A1956" s="11">
        <f t="shared" si="121"/>
        <v>43547.416666661928</v>
      </c>
      <c r="B1956" s="5">
        <f>'Load Profile'!E1959</f>
        <v>1050.9942140973496</v>
      </c>
      <c r="C1956" s="5">
        <f>'Solar Output'!E1960</f>
        <v>7828.9148000000005</v>
      </c>
      <c r="D1956" s="5">
        <f>'Wind Output'!E1963</f>
        <v>4266.666666666667</v>
      </c>
      <c r="E1956" s="5">
        <f t="shared" si="122"/>
        <v>10000</v>
      </c>
      <c r="F1956" s="10">
        <f t="shared" si="120"/>
        <v>11044.587252569318</v>
      </c>
      <c r="G1956" s="10">
        <f>IF(F1956&gt;0,MIN('Hourly Model'!$E$8*1000-E1956,F1956),MAX(-E1956,F1956))</f>
        <v>0</v>
      </c>
      <c r="I1956" s="10">
        <f t="shared" si="123"/>
        <v>0</v>
      </c>
    </row>
    <row r="1957" spans="1:9" x14ac:dyDescent="0.2">
      <c r="A1957" s="11">
        <f t="shared" si="121"/>
        <v>43547.458333328592</v>
      </c>
      <c r="B1957" s="5">
        <f>'Load Profile'!E1960</f>
        <v>1024.3719252600304</v>
      </c>
      <c r="C1957" s="5">
        <f>'Solar Output'!E1961</f>
        <v>8448.9200499999988</v>
      </c>
      <c r="D1957" s="5">
        <f>'Wind Output'!E1964</f>
        <v>1666.6666666666667</v>
      </c>
      <c r="E1957" s="5">
        <f t="shared" si="122"/>
        <v>10000</v>
      </c>
      <c r="F1957" s="10">
        <f t="shared" si="120"/>
        <v>9091.2147914066336</v>
      </c>
      <c r="G1957" s="10">
        <f>IF(F1957&gt;0,MIN('Hourly Model'!$E$8*1000-E1957,F1957),MAX(-E1957,F1957))</f>
        <v>0</v>
      </c>
      <c r="I1957" s="10">
        <f t="shared" si="123"/>
        <v>0</v>
      </c>
    </row>
    <row r="1958" spans="1:9" x14ac:dyDescent="0.2">
      <c r="A1958" s="11">
        <f t="shared" si="121"/>
        <v>43547.499999995256</v>
      </c>
      <c r="B1958" s="5">
        <f>'Load Profile'!E1961</f>
        <v>988.98161571881599</v>
      </c>
      <c r="C1958" s="5">
        <f>'Solar Output'!E1962</f>
        <v>8252.3608999999997</v>
      </c>
      <c r="D1958" s="5">
        <f>'Wind Output'!E1965</f>
        <v>2773.3333333333335</v>
      </c>
      <c r="E1958" s="5">
        <f t="shared" si="122"/>
        <v>10000</v>
      </c>
      <c r="F1958" s="10">
        <f t="shared" si="120"/>
        <v>10036.712617614518</v>
      </c>
      <c r="G1958" s="10">
        <f>IF(F1958&gt;0,MIN('Hourly Model'!$E$8*1000-E1958,F1958),MAX(-E1958,F1958))</f>
        <v>0</v>
      </c>
      <c r="I1958" s="10">
        <f t="shared" si="123"/>
        <v>0</v>
      </c>
    </row>
    <row r="1959" spans="1:9" x14ac:dyDescent="0.2">
      <c r="A1959" s="11">
        <f t="shared" si="121"/>
        <v>43547.54166666192</v>
      </c>
      <c r="B1959" s="5">
        <f>'Load Profile'!E1962</f>
        <v>962.5336389769991</v>
      </c>
      <c r="C1959" s="5">
        <f>'Solar Output'!E1963</f>
        <v>7409.0463499999996</v>
      </c>
      <c r="D1959" s="5">
        <f>'Wind Output'!E1966</f>
        <v>2773.3333333333335</v>
      </c>
      <c r="E1959" s="5">
        <f t="shared" si="122"/>
        <v>10000</v>
      </c>
      <c r="F1959" s="10">
        <f t="shared" si="120"/>
        <v>9219.8460443563345</v>
      </c>
      <c r="G1959" s="10">
        <f>IF(F1959&gt;0,MIN('Hourly Model'!$E$8*1000-E1959,F1959),MAX(-E1959,F1959))</f>
        <v>0</v>
      </c>
      <c r="I1959" s="10">
        <f t="shared" si="123"/>
        <v>0</v>
      </c>
    </row>
    <row r="1960" spans="1:9" x14ac:dyDescent="0.2">
      <c r="A1960" s="11">
        <f t="shared" si="121"/>
        <v>43547.583333328585</v>
      </c>
      <c r="B1960" s="5">
        <f>'Load Profile'!E1963</f>
        <v>952.6120017231658</v>
      </c>
      <c r="C1960" s="5">
        <f>'Solar Output'!E1964</f>
        <v>7226.3032999999996</v>
      </c>
      <c r="D1960" s="5">
        <f>'Wind Output'!E1967</f>
        <v>6160</v>
      </c>
      <c r="E1960" s="5">
        <f t="shared" si="122"/>
        <v>10000</v>
      </c>
      <c r="F1960" s="10">
        <f t="shared" si="120"/>
        <v>12433.691298276834</v>
      </c>
      <c r="G1960" s="10">
        <f>IF(F1960&gt;0,MIN('Hourly Model'!$E$8*1000-E1960,F1960),MAX(-E1960,F1960))</f>
        <v>0</v>
      </c>
      <c r="I1960" s="10">
        <f t="shared" si="123"/>
        <v>0</v>
      </c>
    </row>
    <row r="1961" spans="1:9" x14ac:dyDescent="0.2">
      <c r="A1961" s="11">
        <f t="shared" si="121"/>
        <v>43547.624999995249</v>
      </c>
      <c r="B1961" s="5">
        <f>'Load Profile'!E1964</f>
        <v>1001.4087865292543</v>
      </c>
      <c r="C1961" s="5">
        <f>'Solar Output'!E1965</f>
        <v>5203.3877499999999</v>
      </c>
      <c r="D1961" s="5">
        <f>'Wind Output'!E1968</f>
        <v>9060</v>
      </c>
      <c r="E1961" s="5">
        <f t="shared" si="122"/>
        <v>10000</v>
      </c>
      <c r="F1961" s="10">
        <f t="shared" si="120"/>
        <v>13261.978963470745</v>
      </c>
      <c r="G1961" s="10">
        <f>IF(F1961&gt;0,MIN('Hourly Model'!$E$8*1000-E1961,F1961),MAX(-E1961,F1961))</f>
        <v>0</v>
      </c>
      <c r="I1961" s="10">
        <f t="shared" si="123"/>
        <v>0</v>
      </c>
    </row>
    <row r="1962" spans="1:9" x14ac:dyDescent="0.2">
      <c r="A1962" s="11">
        <f t="shared" si="121"/>
        <v>43547.666666661913</v>
      </c>
      <c r="B1962" s="5">
        <f>'Load Profile'!E1965</f>
        <v>1185.5381202503308</v>
      </c>
      <c r="C1962" s="5">
        <f>'Solar Output'!E1966</f>
        <v>2694.8605499999999</v>
      </c>
      <c r="D1962" s="5">
        <f>'Wind Output'!E1969</f>
        <v>7873.333333333333</v>
      </c>
      <c r="E1962" s="5">
        <f t="shared" si="122"/>
        <v>10000</v>
      </c>
      <c r="F1962" s="10">
        <f t="shared" si="120"/>
        <v>9382.655763083003</v>
      </c>
      <c r="G1962" s="10">
        <f>IF(F1962&gt;0,MIN('Hourly Model'!$E$8*1000-E1962,F1962),MAX(-E1962,F1962))</f>
        <v>0</v>
      </c>
      <c r="I1962" s="10">
        <f t="shared" si="123"/>
        <v>0</v>
      </c>
    </row>
    <row r="1963" spans="1:9" x14ac:dyDescent="0.2">
      <c r="A1963" s="11">
        <f t="shared" si="121"/>
        <v>43547.708333328577</v>
      </c>
      <c r="B1963" s="5">
        <f>'Load Profile'!E1966</f>
        <v>1576.9097618448407</v>
      </c>
      <c r="C1963" s="5">
        <f>'Solar Output'!E1967</f>
        <v>444.49110000000002</v>
      </c>
      <c r="D1963" s="5">
        <f>'Wind Output'!E1970</f>
        <v>873.33333333333337</v>
      </c>
      <c r="E1963" s="5">
        <f t="shared" si="122"/>
        <v>10000</v>
      </c>
      <c r="F1963" s="10">
        <f t="shared" si="120"/>
        <v>-259.08532851150721</v>
      </c>
      <c r="G1963" s="10">
        <f>IF(F1963&gt;0,MIN('Hourly Model'!$E$8*1000-E1963,F1963),MAX(-E1963,F1963))</f>
        <v>-259.08532851150721</v>
      </c>
      <c r="I1963" s="10">
        <f t="shared" si="123"/>
        <v>0</v>
      </c>
    </row>
    <row r="1964" spans="1:9" x14ac:dyDescent="0.2">
      <c r="A1964" s="11">
        <f t="shared" si="121"/>
        <v>43547.749999995242</v>
      </c>
      <c r="B1964" s="5">
        <f>'Load Profile'!E1967</f>
        <v>1878.7567094981532</v>
      </c>
      <c r="C1964" s="5">
        <f>'Solar Output'!E1968</f>
        <v>0</v>
      </c>
      <c r="D1964" s="5">
        <f>'Wind Output'!E1971</f>
        <v>2773.3333333333335</v>
      </c>
      <c r="E1964" s="5">
        <f t="shared" si="122"/>
        <v>9740.9146714884919</v>
      </c>
      <c r="F1964" s="10">
        <f t="shared" si="120"/>
        <v>894.57662383518027</v>
      </c>
      <c r="G1964" s="10">
        <f>IF(F1964&gt;0,MIN('Hourly Model'!$E$8*1000-E1964,F1964),MAX(-E1964,F1964))</f>
        <v>259.08532851150812</v>
      </c>
      <c r="I1964" s="10">
        <f t="shared" si="123"/>
        <v>0</v>
      </c>
    </row>
    <row r="1965" spans="1:9" x14ac:dyDescent="0.2">
      <c r="A1965" s="11">
        <f t="shared" si="121"/>
        <v>43547.791666661906</v>
      </c>
      <c r="B1965" s="5">
        <f>'Load Profile'!E1968</f>
        <v>2079.0716580838803</v>
      </c>
      <c r="C1965" s="5">
        <f>'Solar Output'!E1969</f>
        <v>0</v>
      </c>
      <c r="D1965" s="5">
        <f>'Wind Output'!E1972</f>
        <v>1666.6666666666667</v>
      </c>
      <c r="E1965" s="5">
        <f t="shared" si="122"/>
        <v>10000</v>
      </c>
      <c r="F1965" s="10">
        <f t="shared" si="120"/>
        <v>-412.40499141721352</v>
      </c>
      <c r="G1965" s="10">
        <f>IF(F1965&gt;0,MIN('Hourly Model'!$E$8*1000-E1965,F1965),MAX(-E1965,F1965))</f>
        <v>-412.40499141721352</v>
      </c>
      <c r="I1965" s="10">
        <f t="shared" si="123"/>
        <v>0</v>
      </c>
    </row>
    <row r="1966" spans="1:9" x14ac:dyDescent="0.2">
      <c r="A1966" s="11">
        <f t="shared" si="121"/>
        <v>43547.83333332857</v>
      </c>
      <c r="B1966" s="5">
        <f>'Load Profile'!E1969</f>
        <v>2133.6398494954028</v>
      </c>
      <c r="C1966" s="5">
        <f>'Solar Output'!E1970</f>
        <v>0</v>
      </c>
      <c r="D1966" s="5">
        <f>'Wind Output'!E1973</f>
        <v>286.66666666666669</v>
      </c>
      <c r="E1966" s="5">
        <f t="shared" si="122"/>
        <v>9587.5950085827862</v>
      </c>
      <c r="F1966" s="10">
        <f t="shared" si="120"/>
        <v>-1846.9731828287361</v>
      </c>
      <c r="G1966" s="10">
        <f>IF(F1966&gt;0,MIN('Hourly Model'!$E$8*1000-E1966,F1966),MAX(-E1966,F1966))</f>
        <v>-1846.9731828287361</v>
      </c>
      <c r="I1966" s="10">
        <f t="shared" si="123"/>
        <v>0</v>
      </c>
    </row>
    <row r="1967" spans="1:9" x14ac:dyDescent="0.2">
      <c r="A1967" s="11">
        <f t="shared" si="121"/>
        <v>43547.874999995234</v>
      </c>
      <c r="B1967" s="5">
        <f>'Load Profile'!E1970</f>
        <v>1951.3866064962644</v>
      </c>
      <c r="C1967" s="5">
        <f>'Solar Output'!E1971</f>
        <v>0</v>
      </c>
      <c r="D1967" s="5">
        <f>'Wind Output'!E1974</f>
        <v>0</v>
      </c>
      <c r="E1967" s="5">
        <f t="shared" si="122"/>
        <v>7740.6218257540504</v>
      </c>
      <c r="F1967" s="10">
        <f t="shared" si="120"/>
        <v>-1951.3866064962644</v>
      </c>
      <c r="G1967" s="10">
        <f>IF(F1967&gt;0,MIN('Hourly Model'!$E$8*1000-E1967,F1967),MAX(-E1967,F1967))</f>
        <v>-1951.3866064962644</v>
      </c>
      <c r="I1967" s="10">
        <f t="shared" si="123"/>
        <v>0</v>
      </c>
    </row>
    <row r="1968" spans="1:9" x14ac:dyDescent="0.2">
      <c r="A1968" s="11">
        <f t="shared" si="121"/>
        <v>43547.916666661898</v>
      </c>
      <c r="B1968" s="5">
        <f>'Load Profile'!E1971</f>
        <v>1619.1483994834016</v>
      </c>
      <c r="C1968" s="5">
        <f>'Solar Output'!E1972</f>
        <v>0</v>
      </c>
      <c r="D1968" s="5">
        <f>'Wind Output'!E1975</f>
        <v>286.66666666666669</v>
      </c>
      <c r="E1968" s="5">
        <f t="shared" si="122"/>
        <v>5789.2352192577855</v>
      </c>
      <c r="F1968" s="10">
        <f t="shared" si="120"/>
        <v>-1332.4817328167348</v>
      </c>
      <c r="G1968" s="10">
        <f>IF(F1968&gt;0,MIN('Hourly Model'!$E$8*1000-E1968,F1968),MAX(-E1968,F1968))</f>
        <v>-1332.4817328167348</v>
      </c>
      <c r="I1968" s="10">
        <f t="shared" si="123"/>
        <v>0</v>
      </c>
    </row>
    <row r="1969" spans="1:9" x14ac:dyDescent="0.2">
      <c r="A1969" s="11">
        <f t="shared" si="121"/>
        <v>43547.958333328563</v>
      </c>
      <c r="B1969" s="5">
        <f>'Load Profile'!E1972</f>
        <v>1298.6609780589349</v>
      </c>
      <c r="C1969" s="5">
        <f>'Solar Output'!E1973</f>
        <v>0</v>
      </c>
      <c r="D1969" s="5">
        <f>'Wind Output'!E1976</f>
        <v>873.33333333333337</v>
      </c>
      <c r="E1969" s="5">
        <f t="shared" si="122"/>
        <v>4456.7534864410509</v>
      </c>
      <c r="F1969" s="10">
        <f t="shared" si="120"/>
        <v>-425.32764472560154</v>
      </c>
      <c r="G1969" s="10">
        <f>IF(F1969&gt;0,MIN('Hourly Model'!$E$8*1000-E1969,F1969),MAX(-E1969,F1969))</f>
        <v>-425.32764472560154</v>
      </c>
      <c r="I1969" s="10">
        <f t="shared" si="123"/>
        <v>0</v>
      </c>
    </row>
    <row r="1970" spans="1:9" x14ac:dyDescent="0.2">
      <c r="A1970" s="11">
        <f t="shared" si="121"/>
        <v>43547.999999995227</v>
      </c>
      <c r="B1970" s="5">
        <f>'Load Profile'!E1973</f>
        <v>961.70907748674449</v>
      </c>
      <c r="C1970" s="5">
        <f>'Solar Output'!E1974</f>
        <v>0</v>
      </c>
      <c r="D1970" s="5">
        <f>'Wind Output'!E1977</f>
        <v>0</v>
      </c>
      <c r="E1970" s="5">
        <f t="shared" si="122"/>
        <v>4031.4258417154492</v>
      </c>
      <c r="F1970" s="10">
        <f t="shared" si="120"/>
        <v>-961.70907748674449</v>
      </c>
      <c r="G1970" s="10">
        <f>IF(F1970&gt;0,MIN('Hourly Model'!$E$8*1000-E1970,F1970),MAX(-E1970,F1970))</f>
        <v>-961.70907748674449</v>
      </c>
      <c r="I1970" s="10">
        <f t="shared" si="123"/>
        <v>0</v>
      </c>
    </row>
    <row r="1971" spans="1:9" x14ac:dyDescent="0.2">
      <c r="A1971" s="11">
        <f t="shared" si="121"/>
        <v>43548.041666661891</v>
      </c>
      <c r="B1971" s="5">
        <f>'Load Profile'!E1974</f>
        <v>836.79057147053618</v>
      </c>
      <c r="C1971" s="5">
        <f>'Solar Output'!E1975</f>
        <v>0</v>
      </c>
      <c r="D1971" s="5">
        <f>'Wind Output'!E1978</f>
        <v>0</v>
      </c>
      <c r="E1971" s="5">
        <f t="shared" si="122"/>
        <v>3069.716764228705</v>
      </c>
      <c r="F1971" s="10">
        <f t="shared" si="120"/>
        <v>-836.79057147053618</v>
      </c>
      <c r="G1971" s="10">
        <f>IF(F1971&gt;0,MIN('Hourly Model'!$E$8*1000-E1971,F1971),MAX(-E1971,F1971))</f>
        <v>-836.79057147053618</v>
      </c>
      <c r="I1971" s="10">
        <f t="shared" si="123"/>
        <v>0</v>
      </c>
    </row>
    <row r="1972" spans="1:9" x14ac:dyDescent="0.2">
      <c r="A1972" s="11">
        <f t="shared" si="121"/>
        <v>43548.083333328555</v>
      </c>
      <c r="B1972" s="5">
        <f>'Load Profile'!E1975</f>
        <v>786.05496995701412</v>
      </c>
      <c r="C1972" s="5">
        <f>'Solar Output'!E1976</f>
        <v>0</v>
      </c>
      <c r="D1972" s="5">
        <f>'Wind Output'!E1979</f>
        <v>0</v>
      </c>
      <c r="E1972" s="5">
        <f t="shared" si="122"/>
        <v>2232.9261927581688</v>
      </c>
      <c r="F1972" s="10">
        <f t="shared" si="120"/>
        <v>-786.05496995701412</v>
      </c>
      <c r="G1972" s="10">
        <f>IF(F1972&gt;0,MIN('Hourly Model'!$E$8*1000-E1972,F1972),MAX(-E1972,F1972))</f>
        <v>-786.05496995701412</v>
      </c>
      <c r="I1972" s="10">
        <f t="shared" si="123"/>
        <v>0</v>
      </c>
    </row>
    <row r="1973" spans="1:9" x14ac:dyDescent="0.2">
      <c r="A1973" s="11">
        <f t="shared" si="121"/>
        <v>43548.12499999522</v>
      </c>
      <c r="B1973" s="5">
        <f>'Load Profile'!E1976</f>
        <v>775.53223309115344</v>
      </c>
      <c r="C1973" s="5">
        <f>'Solar Output'!E1977</f>
        <v>0</v>
      </c>
      <c r="D1973" s="5">
        <f>'Wind Output'!E1980</f>
        <v>0</v>
      </c>
      <c r="E1973" s="5">
        <f t="shared" si="122"/>
        <v>1446.8712228011545</v>
      </c>
      <c r="F1973" s="10">
        <f t="shared" si="120"/>
        <v>-775.53223309115344</v>
      </c>
      <c r="G1973" s="10">
        <f>IF(F1973&gt;0,MIN('Hourly Model'!$E$8*1000-E1973,F1973),MAX(-E1973,F1973))</f>
        <v>-775.53223309115344</v>
      </c>
      <c r="I1973" s="10">
        <f t="shared" si="123"/>
        <v>0</v>
      </c>
    </row>
    <row r="1974" spans="1:9" x14ac:dyDescent="0.2">
      <c r="A1974" s="11">
        <f t="shared" si="121"/>
        <v>43548.166666661884</v>
      </c>
      <c r="B1974" s="5">
        <f>'Load Profile'!E1977</f>
        <v>776.87094345897708</v>
      </c>
      <c r="C1974" s="5">
        <f>'Solar Output'!E1978</f>
        <v>0</v>
      </c>
      <c r="D1974" s="5">
        <f>'Wind Output'!E1981</f>
        <v>0</v>
      </c>
      <c r="E1974" s="5">
        <f t="shared" si="122"/>
        <v>671.3389897100011</v>
      </c>
      <c r="F1974" s="10">
        <f t="shared" si="120"/>
        <v>-776.87094345897708</v>
      </c>
      <c r="G1974" s="10">
        <f>IF(F1974&gt;0,MIN('Hourly Model'!$E$8*1000-E1974,F1974),MAX(-E1974,F1974))</f>
        <v>-671.3389897100011</v>
      </c>
      <c r="I1974" s="10">
        <f t="shared" si="123"/>
        <v>-105.53195374897598</v>
      </c>
    </row>
    <row r="1975" spans="1:9" x14ac:dyDescent="0.2">
      <c r="A1975" s="11">
        <f t="shared" si="121"/>
        <v>43548.208333328548</v>
      </c>
      <c r="B1975" s="5">
        <f>'Load Profile'!E1978</f>
        <v>839.44588939784774</v>
      </c>
      <c r="C1975" s="5">
        <f>'Solar Output'!E1979</f>
        <v>0</v>
      </c>
      <c r="D1975" s="5">
        <f>'Wind Output'!E1982</f>
        <v>286.66666666666669</v>
      </c>
      <c r="E1975" s="5">
        <f t="shared" si="122"/>
        <v>0</v>
      </c>
      <c r="F1975" s="10">
        <f t="shared" si="120"/>
        <v>-552.77922273118111</v>
      </c>
      <c r="G1975" s="10">
        <f>IF(F1975&gt;0,MIN('Hourly Model'!$E$8*1000-E1975,F1975),MAX(-E1975,F1975))</f>
        <v>0</v>
      </c>
      <c r="I1975" s="10">
        <f t="shared" si="123"/>
        <v>-658.31117648015709</v>
      </c>
    </row>
    <row r="1976" spans="1:9" x14ac:dyDescent="0.2">
      <c r="A1976" s="11">
        <f t="shared" si="121"/>
        <v>43548.249999995212</v>
      </c>
      <c r="B1976" s="5">
        <f>'Load Profile'!E1979</f>
        <v>1017.4259057685009</v>
      </c>
      <c r="C1976" s="5">
        <f>'Solar Output'!E1980</f>
        <v>1023.2032999999999</v>
      </c>
      <c r="D1976" s="5">
        <f>'Wind Output'!E1983</f>
        <v>286.66666666666669</v>
      </c>
      <c r="E1976" s="5">
        <f t="shared" si="122"/>
        <v>0</v>
      </c>
      <c r="F1976" s="10">
        <f t="shared" si="120"/>
        <v>292.44406089816573</v>
      </c>
      <c r="G1976" s="10">
        <f>IF(F1976&gt;0,MIN('Hourly Model'!$E$8*1000-E1976,F1976),MAX(-E1976,F1976))</f>
        <v>292.44406089816573</v>
      </c>
      <c r="I1976" s="10">
        <f t="shared" si="123"/>
        <v>-365.86711558199136</v>
      </c>
    </row>
    <row r="1977" spans="1:9" x14ac:dyDescent="0.2">
      <c r="A1977" s="11">
        <f t="shared" si="121"/>
        <v>43548.291666661877</v>
      </c>
      <c r="B1977" s="5">
        <f>'Load Profile'!E1980</f>
        <v>1230.261508191244</v>
      </c>
      <c r="C1977" s="5">
        <f>'Solar Output'!E1981</f>
        <v>3566.0131499999998</v>
      </c>
      <c r="D1977" s="5">
        <f>'Wind Output'!E1984</f>
        <v>286.66666666666669</v>
      </c>
      <c r="E1977" s="5">
        <f t="shared" si="122"/>
        <v>292.44406089816573</v>
      </c>
      <c r="F1977" s="10">
        <f t="shared" si="120"/>
        <v>2622.4183084754222</v>
      </c>
      <c r="G1977" s="10">
        <f>IF(F1977&gt;0,MIN('Hourly Model'!$E$8*1000-E1977,F1977),MAX(-E1977,F1977))</f>
        <v>2622.4183084754222</v>
      </c>
      <c r="I1977" s="10">
        <f t="shared" si="123"/>
        <v>0</v>
      </c>
    </row>
    <row r="1978" spans="1:9" x14ac:dyDescent="0.2">
      <c r="A1978" s="11">
        <f t="shared" si="121"/>
        <v>43548.333333328541</v>
      </c>
      <c r="B1978" s="5">
        <f>'Load Profile'!E1981</f>
        <v>1125.6341681861377</v>
      </c>
      <c r="C1978" s="5">
        <f>'Solar Output'!E1982</f>
        <v>5978.360099999999</v>
      </c>
      <c r="D1978" s="5">
        <f>'Wind Output'!E1985</f>
        <v>873.33333333333337</v>
      </c>
      <c r="E1978" s="5">
        <f t="shared" si="122"/>
        <v>2914.8623693735881</v>
      </c>
      <c r="F1978" s="10">
        <f t="shared" si="120"/>
        <v>5726.0592651471943</v>
      </c>
      <c r="G1978" s="10">
        <f>IF(F1978&gt;0,MIN('Hourly Model'!$E$8*1000-E1978,F1978),MAX(-E1978,F1978))</f>
        <v>5726.0592651471943</v>
      </c>
      <c r="I1978" s="10">
        <f t="shared" si="123"/>
        <v>0</v>
      </c>
    </row>
    <row r="1979" spans="1:9" x14ac:dyDescent="0.2">
      <c r="A1979" s="11">
        <f t="shared" si="121"/>
        <v>43548.374999995205</v>
      </c>
      <c r="B1979" s="5">
        <f>'Load Profile'!E1982</f>
        <v>1011.522488264718</v>
      </c>
      <c r="C1979" s="5">
        <f>'Solar Output'!E1983</f>
        <v>7759.5973999999987</v>
      </c>
      <c r="D1979" s="5">
        <f>'Wind Output'!E1986</f>
        <v>873.33333333333337</v>
      </c>
      <c r="E1979" s="5">
        <f t="shared" si="122"/>
        <v>8640.9216345207824</v>
      </c>
      <c r="F1979" s="10">
        <f t="shared" si="120"/>
        <v>7621.4082450686146</v>
      </c>
      <c r="G1979" s="10">
        <f>IF(F1979&gt;0,MIN('Hourly Model'!$E$8*1000-E1979,F1979),MAX(-E1979,F1979))</f>
        <v>1359.0783654792176</v>
      </c>
      <c r="I1979" s="10">
        <f t="shared" si="123"/>
        <v>0</v>
      </c>
    </row>
    <row r="1980" spans="1:9" x14ac:dyDescent="0.2">
      <c r="A1980" s="11">
        <f t="shared" si="121"/>
        <v>43548.416666661869</v>
      </c>
      <c r="B1980" s="5">
        <f>'Load Profile'!E1983</f>
        <v>1023.942650678157</v>
      </c>
      <c r="C1980" s="5">
        <f>'Solar Output'!E1984</f>
        <v>8553.9150499999996</v>
      </c>
      <c r="D1980" s="5">
        <f>'Wind Output'!E1987</f>
        <v>1666.6666666666667</v>
      </c>
      <c r="E1980" s="5">
        <f t="shared" si="122"/>
        <v>10000</v>
      </c>
      <c r="F1980" s="10">
        <f t="shared" si="120"/>
        <v>9196.6390659885092</v>
      </c>
      <c r="G1980" s="10">
        <f>IF(F1980&gt;0,MIN('Hourly Model'!$E$8*1000-E1980,F1980),MAX(-E1980,F1980))</f>
        <v>0</v>
      </c>
      <c r="I1980" s="10">
        <f t="shared" si="123"/>
        <v>0</v>
      </c>
    </row>
    <row r="1981" spans="1:9" x14ac:dyDescent="0.2">
      <c r="A1981" s="11">
        <f t="shared" si="121"/>
        <v>43548.458333328534</v>
      </c>
      <c r="B1981" s="5">
        <f>'Load Profile'!E1984</f>
        <v>993.96326865085848</v>
      </c>
      <c r="C1981" s="5">
        <f>'Solar Output'!E1985</f>
        <v>9029.9126999999989</v>
      </c>
      <c r="D1981" s="5">
        <f>'Wind Output'!E1988</f>
        <v>6160</v>
      </c>
      <c r="E1981" s="5">
        <f t="shared" si="122"/>
        <v>10000</v>
      </c>
      <c r="F1981" s="10">
        <f t="shared" si="120"/>
        <v>14195.949431349141</v>
      </c>
      <c r="G1981" s="10">
        <f>IF(F1981&gt;0,MIN('Hourly Model'!$E$8*1000-E1981,F1981),MAX(-E1981,F1981))</f>
        <v>0</v>
      </c>
      <c r="I1981" s="10">
        <f t="shared" si="123"/>
        <v>0</v>
      </c>
    </row>
    <row r="1982" spans="1:9" x14ac:dyDescent="0.2">
      <c r="A1982" s="11">
        <f t="shared" si="121"/>
        <v>43548.499999995198</v>
      </c>
      <c r="B1982" s="5">
        <f>'Load Profile'!E1985</f>
        <v>953.4200560246685</v>
      </c>
      <c r="C1982" s="5">
        <f>'Solar Output'!E1986</f>
        <v>8876.621149999999</v>
      </c>
      <c r="D1982" s="5">
        <f>'Wind Output'!E1989</f>
        <v>9060</v>
      </c>
      <c r="E1982" s="5">
        <f t="shared" si="122"/>
        <v>10000</v>
      </c>
      <c r="F1982" s="10">
        <f t="shared" si="120"/>
        <v>16983.201093975331</v>
      </c>
      <c r="G1982" s="10">
        <f>IF(F1982&gt;0,MIN('Hourly Model'!$E$8*1000-E1982,F1982),MAX(-E1982,F1982))</f>
        <v>0</v>
      </c>
      <c r="I1982" s="10">
        <f t="shared" si="123"/>
        <v>0</v>
      </c>
    </row>
    <row r="1983" spans="1:9" x14ac:dyDescent="0.2">
      <c r="A1983" s="11">
        <f t="shared" si="121"/>
        <v>43548.541666661862</v>
      </c>
      <c r="B1983" s="5">
        <f>'Load Profile'!E1986</f>
        <v>921.91987182494438</v>
      </c>
      <c r="C1983" s="5">
        <f>'Solar Output'!E1987</f>
        <v>8189.2580999999991</v>
      </c>
      <c r="D1983" s="5">
        <f>'Wind Output'!E1990</f>
        <v>6160</v>
      </c>
      <c r="E1983" s="5">
        <f t="shared" si="122"/>
        <v>10000</v>
      </c>
      <c r="F1983" s="10">
        <f t="shared" si="120"/>
        <v>13427.338228175055</v>
      </c>
      <c r="G1983" s="10">
        <f>IF(F1983&gt;0,MIN('Hourly Model'!$E$8*1000-E1983,F1983),MAX(-E1983,F1983))</f>
        <v>0</v>
      </c>
      <c r="I1983" s="10">
        <f t="shared" si="123"/>
        <v>0</v>
      </c>
    </row>
    <row r="1984" spans="1:9" x14ac:dyDescent="0.2">
      <c r="A1984" s="11">
        <f t="shared" si="121"/>
        <v>43548.583333328526</v>
      </c>
      <c r="B1984" s="5">
        <f>'Load Profile'!E1987</f>
        <v>916.21172058036041</v>
      </c>
      <c r="C1984" s="5">
        <f>'Solar Output'!E1988</f>
        <v>6870.8819999999996</v>
      </c>
      <c r="D1984" s="5">
        <f>'Wind Output'!E1991</f>
        <v>873.33333333333337</v>
      </c>
      <c r="E1984" s="5">
        <f t="shared" si="122"/>
        <v>10000</v>
      </c>
      <c r="F1984" s="10">
        <f t="shared" si="120"/>
        <v>6828.003612752972</v>
      </c>
      <c r="G1984" s="10">
        <f>IF(F1984&gt;0,MIN('Hourly Model'!$E$8*1000-E1984,F1984),MAX(-E1984,F1984))</f>
        <v>0</v>
      </c>
      <c r="I1984" s="10">
        <f t="shared" si="123"/>
        <v>0</v>
      </c>
    </row>
    <row r="1985" spans="1:9" x14ac:dyDescent="0.2">
      <c r="A1985" s="11">
        <f t="shared" si="121"/>
        <v>43548.624999995191</v>
      </c>
      <c r="B1985" s="5">
        <f>'Load Profile'!E1988</f>
        <v>969.70963488205064</v>
      </c>
      <c r="C1985" s="5">
        <f>'Solar Output'!E1989</f>
        <v>4997.7711999999992</v>
      </c>
      <c r="D1985" s="5">
        <f>'Wind Output'!E1992</f>
        <v>6160</v>
      </c>
      <c r="E1985" s="5">
        <f t="shared" si="122"/>
        <v>10000</v>
      </c>
      <c r="F1985" s="10">
        <f t="shared" si="120"/>
        <v>10188.061565117949</v>
      </c>
      <c r="G1985" s="10">
        <f>IF(F1985&gt;0,MIN('Hourly Model'!$E$8*1000-E1985,F1985),MAX(-E1985,F1985))</f>
        <v>0</v>
      </c>
      <c r="I1985" s="10">
        <f t="shared" si="123"/>
        <v>0</v>
      </c>
    </row>
    <row r="1986" spans="1:9" x14ac:dyDescent="0.2">
      <c r="A1986" s="11">
        <f t="shared" si="121"/>
        <v>43548.666666661855</v>
      </c>
      <c r="B1986" s="5">
        <f>'Load Profile'!E1989</f>
        <v>1154.1727935900169</v>
      </c>
      <c r="C1986" s="5">
        <f>'Solar Output'!E1990</f>
        <v>2659.6325999999999</v>
      </c>
      <c r="D1986" s="5">
        <f>'Wind Output'!E1993</f>
        <v>4266.666666666667</v>
      </c>
      <c r="E1986" s="5">
        <f t="shared" si="122"/>
        <v>10000</v>
      </c>
      <c r="F1986" s="10">
        <f t="shared" ref="F1986:F2049" si="124">D1986+C1986-B1986</f>
        <v>5772.1264730766497</v>
      </c>
      <c r="G1986" s="10">
        <f>IF(F1986&gt;0,MIN('Hourly Model'!$E$8*1000-E1986,F1986),MAX(-E1986,F1986))</f>
        <v>0</v>
      </c>
      <c r="I1986" s="10">
        <f t="shared" si="123"/>
        <v>0</v>
      </c>
    </row>
    <row r="1987" spans="1:9" x14ac:dyDescent="0.2">
      <c r="A1987" s="11">
        <f t="shared" ref="A1987:A2050" si="125">A1986+1/24</f>
        <v>43548.708333328519</v>
      </c>
      <c r="B1987" s="5">
        <f>'Load Profile'!E1990</f>
        <v>1546.8738820385331</v>
      </c>
      <c r="C1987" s="5">
        <f>'Solar Output'!E1991</f>
        <v>458.05304999999998</v>
      </c>
      <c r="D1987" s="5">
        <f>'Wind Output'!E1994</f>
        <v>4266.666666666667</v>
      </c>
      <c r="E1987" s="5">
        <f t="shared" ref="E1987:E2050" si="126">E1986+G1986</f>
        <v>10000</v>
      </c>
      <c r="F1987" s="10">
        <f t="shared" si="124"/>
        <v>3177.8458346281332</v>
      </c>
      <c r="G1987" s="10">
        <f>IF(F1987&gt;0,MIN('Hourly Model'!$E$8*1000-E1987,F1987),MAX(-E1987,F1987))</f>
        <v>0</v>
      </c>
      <c r="I1987" s="10">
        <f t="shared" ref="I1987:I2050" si="127">MIN(I1986+F1987+E1987,0)</f>
        <v>0</v>
      </c>
    </row>
    <row r="1988" spans="1:9" x14ac:dyDescent="0.2">
      <c r="A1988" s="11">
        <f t="shared" si="125"/>
        <v>43548.749999995183</v>
      </c>
      <c r="B1988" s="5">
        <f>'Load Profile'!E1991</f>
        <v>1847.0672586265903</v>
      </c>
      <c r="C1988" s="5">
        <f>'Solar Output'!E1992</f>
        <v>0</v>
      </c>
      <c r="D1988" s="5">
        <f>'Wind Output'!E1995</f>
        <v>4266.666666666667</v>
      </c>
      <c r="E1988" s="5">
        <f t="shared" si="126"/>
        <v>10000</v>
      </c>
      <c r="F1988" s="10">
        <f t="shared" si="124"/>
        <v>2419.5994080400769</v>
      </c>
      <c r="G1988" s="10">
        <f>IF(F1988&gt;0,MIN('Hourly Model'!$E$8*1000-E1988,F1988),MAX(-E1988,F1988))</f>
        <v>0</v>
      </c>
      <c r="I1988" s="10">
        <f t="shared" si="127"/>
        <v>0</v>
      </c>
    </row>
    <row r="1989" spans="1:9" x14ac:dyDescent="0.2">
      <c r="A1989" s="11">
        <f t="shared" si="125"/>
        <v>43548.791666661848</v>
      </c>
      <c r="B1989" s="5">
        <f>'Load Profile'!E1992</f>
        <v>2049.8808833049379</v>
      </c>
      <c r="C1989" s="5">
        <f>'Solar Output'!E1993</f>
        <v>0</v>
      </c>
      <c r="D1989" s="5">
        <f>'Wind Output'!E1996</f>
        <v>2773.3333333333335</v>
      </c>
      <c r="E1989" s="5">
        <f t="shared" si="126"/>
        <v>10000</v>
      </c>
      <c r="F1989" s="10">
        <f t="shared" si="124"/>
        <v>723.45245002839556</v>
      </c>
      <c r="G1989" s="10">
        <f>IF(F1989&gt;0,MIN('Hourly Model'!$E$8*1000-E1989,F1989),MAX(-E1989,F1989))</f>
        <v>0</v>
      </c>
      <c r="I1989" s="10">
        <f t="shared" si="127"/>
        <v>0</v>
      </c>
    </row>
    <row r="1990" spans="1:9" x14ac:dyDescent="0.2">
      <c r="A1990" s="11">
        <f t="shared" si="125"/>
        <v>43548.833333328512</v>
      </c>
      <c r="B1990" s="5">
        <f>'Load Profile'!E1993</f>
        <v>2102.5976704209443</v>
      </c>
      <c r="C1990" s="5">
        <f>'Solar Output'!E1994</f>
        <v>0</v>
      </c>
      <c r="D1990" s="5">
        <f>'Wind Output'!E1997</f>
        <v>873.33333333333337</v>
      </c>
      <c r="E1990" s="5">
        <f t="shared" si="126"/>
        <v>10000</v>
      </c>
      <c r="F1990" s="10">
        <f t="shared" si="124"/>
        <v>-1229.2643370876108</v>
      </c>
      <c r="G1990" s="10">
        <f>IF(F1990&gt;0,MIN('Hourly Model'!$E$8*1000-E1990,F1990),MAX(-E1990,F1990))</f>
        <v>-1229.2643370876108</v>
      </c>
      <c r="I1990" s="10">
        <f t="shared" si="127"/>
        <v>0</v>
      </c>
    </row>
    <row r="1991" spans="1:9" x14ac:dyDescent="0.2">
      <c r="A1991" s="11">
        <f t="shared" si="125"/>
        <v>43548.874999995176</v>
      </c>
      <c r="B1991" s="5">
        <f>'Load Profile'!E1994</f>
        <v>1921.1464788065434</v>
      </c>
      <c r="C1991" s="5">
        <f>'Solar Output'!E1995</f>
        <v>0</v>
      </c>
      <c r="D1991" s="5">
        <f>'Wind Output'!E1998</f>
        <v>286.66666666666669</v>
      </c>
      <c r="E1991" s="5">
        <f t="shared" si="126"/>
        <v>8770.7356629123897</v>
      </c>
      <c r="F1991" s="10">
        <f t="shared" si="124"/>
        <v>-1634.4798121398767</v>
      </c>
      <c r="G1991" s="10">
        <f>IF(F1991&gt;0,MIN('Hourly Model'!$E$8*1000-E1991,F1991),MAX(-E1991,F1991))</f>
        <v>-1634.4798121398767</v>
      </c>
      <c r="I1991" s="10">
        <f t="shared" si="127"/>
        <v>0</v>
      </c>
    </row>
    <row r="1992" spans="1:9" x14ac:dyDescent="0.2">
      <c r="A1992" s="11">
        <f t="shared" si="125"/>
        <v>43548.91666666184</v>
      </c>
      <c r="B1992" s="5">
        <f>'Load Profile'!E1995</f>
        <v>1588.5152610883474</v>
      </c>
      <c r="C1992" s="5">
        <f>'Solar Output'!E1996</f>
        <v>0</v>
      </c>
      <c r="D1992" s="5">
        <f>'Wind Output'!E1999</f>
        <v>286.66666666666669</v>
      </c>
      <c r="E1992" s="5">
        <f t="shared" si="126"/>
        <v>7136.2558507725134</v>
      </c>
      <c r="F1992" s="10">
        <f t="shared" si="124"/>
        <v>-1301.8485944216807</v>
      </c>
      <c r="G1992" s="10">
        <f>IF(F1992&gt;0,MIN('Hourly Model'!$E$8*1000-E1992,F1992),MAX(-E1992,F1992))</f>
        <v>-1301.8485944216807</v>
      </c>
      <c r="I1992" s="10">
        <f t="shared" si="127"/>
        <v>0</v>
      </c>
    </row>
    <row r="1993" spans="1:9" x14ac:dyDescent="0.2">
      <c r="A1993" s="11">
        <f t="shared" si="125"/>
        <v>43548.958333328505</v>
      </c>
      <c r="B1993" s="5">
        <f>'Load Profile'!E1996</f>
        <v>1265.5919383880248</v>
      </c>
      <c r="C1993" s="5">
        <f>'Solar Output'!E1997</f>
        <v>0</v>
      </c>
      <c r="D1993" s="5">
        <f>'Wind Output'!E2000</f>
        <v>286.66666666666669</v>
      </c>
      <c r="E1993" s="5">
        <f t="shared" si="126"/>
        <v>5834.4072563508325</v>
      </c>
      <c r="F1993" s="10">
        <f t="shared" si="124"/>
        <v>-978.92527172135806</v>
      </c>
      <c r="G1993" s="10">
        <f>IF(F1993&gt;0,MIN('Hourly Model'!$E$8*1000-E1993,F1993),MAX(-E1993,F1993))</f>
        <v>-978.92527172135806</v>
      </c>
      <c r="I1993" s="10">
        <f t="shared" si="127"/>
        <v>0</v>
      </c>
    </row>
    <row r="1994" spans="1:9" x14ac:dyDescent="0.2">
      <c r="A1994" s="11">
        <f t="shared" si="125"/>
        <v>43548.999999995169</v>
      </c>
      <c r="B1994" s="5">
        <f>'Load Profile'!E1997</f>
        <v>937.85477141388299</v>
      </c>
      <c r="C1994" s="5">
        <f>'Solar Output'!E1998</f>
        <v>0</v>
      </c>
      <c r="D1994" s="5">
        <f>'Wind Output'!E2001</f>
        <v>0</v>
      </c>
      <c r="E1994" s="5">
        <f t="shared" si="126"/>
        <v>4855.481984629474</v>
      </c>
      <c r="F1994" s="10">
        <f t="shared" si="124"/>
        <v>-937.85477141388299</v>
      </c>
      <c r="G1994" s="10">
        <f>IF(F1994&gt;0,MIN('Hourly Model'!$E$8*1000-E1994,F1994),MAX(-E1994,F1994))</f>
        <v>-937.85477141388299</v>
      </c>
      <c r="I1994" s="10">
        <f t="shared" si="127"/>
        <v>0</v>
      </c>
    </row>
    <row r="1995" spans="1:9" x14ac:dyDescent="0.2">
      <c r="A1995" s="11">
        <f t="shared" si="125"/>
        <v>43549.041666661833</v>
      </c>
      <c r="B1995" s="5">
        <f>'Load Profile'!E1998</f>
        <v>807.95156162107946</v>
      </c>
      <c r="C1995" s="5">
        <f>'Solar Output'!E1999</f>
        <v>0</v>
      </c>
      <c r="D1995" s="5">
        <f>'Wind Output'!E2002</f>
        <v>0</v>
      </c>
      <c r="E1995" s="5">
        <f t="shared" si="126"/>
        <v>3917.6272132155909</v>
      </c>
      <c r="F1995" s="10">
        <f t="shared" si="124"/>
        <v>-807.95156162107946</v>
      </c>
      <c r="G1995" s="10">
        <f>IF(F1995&gt;0,MIN('Hourly Model'!$E$8*1000-E1995,F1995),MAX(-E1995,F1995))</f>
        <v>-807.95156162107946</v>
      </c>
      <c r="I1995" s="10">
        <f t="shared" si="127"/>
        <v>0</v>
      </c>
    </row>
    <row r="1996" spans="1:9" x14ac:dyDescent="0.2">
      <c r="A1996" s="11">
        <f t="shared" si="125"/>
        <v>43549.083333328497</v>
      </c>
      <c r="B1996" s="5">
        <f>'Load Profile'!E1999</f>
        <v>758.84265510786702</v>
      </c>
      <c r="C1996" s="5">
        <f>'Solar Output'!E2000</f>
        <v>0</v>
      </c>
      <c r="D1996" s="5">
        <f>'Wind Output'!E2003</f>
        <v>286.66666666666669</v>
      </c>
      <c r="E1996" s="5">
        <f t="shared" si="126"/>
        <v>3109.6756515945117</v>
      </c>
      <c r="F1996" s="10">
        <f t="shared" si="124"/>
        <v>-472.17598844120033</v>
      </c>
      <c r="G1996" s="10">
        <f>IF(F1996&gt;0,MIN('Hourly Model'!$E$8*1000-E1996,F1996),MAX(-E1996,F1996))</f>
        <v>-472.17598844120033</v>
      </c>
      <c r="I1996" s="10">
        <f t="shared" si="127"/>
        <v>0</v>
      </c>
    </row>
    <row r="1997" spans="1:9" x14ac:dyDescent="0.2">
      <c r="A1997" s="11">
        <f t="shared" si="125"/>
        <v>43549.124999995161</v>
      </c>
      <c r="B1997" s="5">
        <f>'Load Profile'!E2000</f>
        <v>748.60294650062099</v>
      </c>
      <c r="C1997" s="5">
        <f>'Solar Output'!E2001</f>
        <v>0</v>
      </c>
      <c r="D1997" s="5">
        <f>'Wind Output'!E2004</f>
        <v>873.33333333333337</v>
      </c>
      <c r="E1997" s="5">
        <f t="shared" si="126"/>
        <v>2637.4996631533113</v>
      </c>
      <c r="F1997" s="10">
        <f t="shared" si="124"/>
        <v>124.73038683271238</v>
      </c>
      <c r="G1997" s="10">
        <f>IF(F1997&gt;0,MIN('Hourly Model'!$E$8*1000-E1997,F1997),MAX(-E1997,F1997))</f>
        <v>124.73038683271238</v>
      </c>
      <c r="I1997" s="10">
        <f t="shared" si="127"/>
        <v>0</v>
      </c>
    </row>
    <row r="1998" spans="1:9" x14ac:dyDescent="0.2">
      <c r="A1998" s="11">
        <f t="shared" si="125"/>
        <v>43549.166666661826</v>
      </c>
      <c r="B1998" s="5">
        <f>'Load Profile'!E2001</f>
        <v>753.49760430614174</v>
      </c>
      <c r="C1998" s="5">
        <f>'Solar Output'!E2002</f>
        <v>0</v>
      </c>
      <c r="D1998" s="5">
        <f>'Wind Output'!E2005</f>
        <v>0</v>
      </c>
      <c r="E1998" s="5">
        <f t="shared" si="126"/>
        <v>2762.2300499860239</v>
      </c>
      <c r="F1998" s="10">
        <f t="shared" si="124"/>
        <v>-753.49760430614174</v>
      </c>
      <c r="G1998" s="10">
        <f>IF(F1998&gt;0,MIN('Hourly Model'!$E$8*1000-E1998,F1998),MAX(-E1998,F1998))</f>
        <v>-753.49760430614174</v>
      </c>
      <c r="I1998" s="10">
        <f t="shared" si="127"/>
        <v>0</v>
      </c>
    </row>
    <row r="1999" spans="1:9" x14ac:dyDescent="0.2">
      <c r="A1999" s="11">
        <f t="shared" si="125"/>
        <v>43549.20833332849</v>
      </c>
      <c r="B1999" s="5">
        <f>'Load Profile'!E2002</f>
        <v>820.69309149863363</v>
      </c>
      <c r="C1999" s="5">
        <f>'Solar Output'!E2003</f>
        <v>0</v>
      </c>
      <c r="D1999" s="5">
        <f>'Wind Output'!E2006</f>
        <v>0</v>
      </c>
      <c r="E1999" s="5">
        <f t="shared" si="126"/>
        <v>2008.7324456798822</v>
      </c>
      <c r="F1999" s="10">
        <f t="shared" si="124"/>
        <v>-820.69309149863363</v>
      </c>
      <c r="G1999" s="10">
        <f>IF(F1999&gt;0,MIN('Hourly Model'!$E$8*1000-E1999,F1999),MAX(-E1999,F1999))</f>
        <v>-820.69309149863363</v>
      </c>
      <c r="I1999" s="10">
        <f t="shared" si="127"/>
        <v>0</v>
      </c>
    </row>
    <row r="2000" spans="1:9" x14ac:dyDescent="0.2">
      <c r="A2000" s="11">
        <f t="shared" si="125"/>
        <v>43549.249999995154</v>
      </c>
      <c r="B2000" s="5">
        <f>'Load Profile'!E2003</f>
        <v>991.92594595487992</v>
      </c>
      <c r="C2000" s="5">
        <f>'Solar Output'!E2004</f>
        <v>896.63315</v>
      </c>
      <c r="D2000" s="5">
        <f>'Wind Output'!E2007</f>
        <v>0</v>
      </c>
      <c r="E2000" s="5">
        <f t="shared" si="126"/>
        <v>1188.0393541812487</v>
      </c>
      <c r="F2000" s="10">
        <f t="shared" si="124"/>
        <v>-95.292795954879921</v>
      </c>
      <c r="G2000" s="10">
        <f>IF(F2000&gt;0,MIN('Hourly Model'!$E$8*1000-E2000,F2000),MAX(-E2000,F2000))</f>
        <v>-95.292795954879921</v>
      </c>
      <c r="I2000" s="10">
        <f t="shared" si="127"/>
        <v>0</v>
      </c>
    </row>
    <row r="2001" spans="1:9" x14ac:dyDescent="0.2">
      <c r="A2001" s="11">
        <f t="shared" si="125"/>
        <v>43549.291666661818</v>
      </c>
      <c r="B2001" s="5">
        <f>'Load Profile'!E2004</f>
        <v>1226.325802188921</v>
      </c>
      <c r="C2001" s="5">
        <f>'Solar Output'!E2005</f>
        <v>3013.4358499999998</v>
      </c>
      <c r="D2001" s="5">
        <f>'Wind Output'!E2008</f>
        <v>286.66666666666669</v>
      </c>
      <c r="E2001" s="5">
        <f t="shared" si="126"/>
        <v>1092.7465582263687</v>
      </c>
      <c r="F2001" s="10">
        <f t="shared" si="124"/>
        <v>2073.7767144777454</v>
      </c>
      <c r="G2001" s="10">
        <f>IF(F2001&gt;0,MIN('Hourly Model'!$E$8*1000-E2001,F2001),MAX(-E2001,F2001))</f>
        <v>2073.7767144777454</v>
      </c>
      <c r="I2001" s="10">
        <f t="shared" si="127"/>
        <v>0</v>
      </c>
    </row>
    <row r="2002" spans="1:9" x14ac:dyDescent="0.2">
      <c r="A2002" s="11">
        <f t="shared" si="125"/>
        <v>43549.333333328483</v>
      </c>
      <c r="B2002" s="5">
        <f>'Load Profile'!E2005</f>
        <v>1154.1637154130644</v>
      </c>
      <c r="C2002" s="5">
        <f>'Solar Output'!E2006</f>
        <v>5042.6695</v>
      </c>
      <c r="D2002" s="5">
        <f>'Wind Output'!E2009</f>
        <v>286.66666666666669</v>
      </c>
      <c r="E2002" s="5">
        <f t="shared" si="126"/>
        <v>3166.5232727041139</v>
      </c>
      <c r="F2002" s="10">
        <f t="shared" si="124"/>
        <v>4175.172451253602</v>
      </c>
      <c r="G2002" s="10">
        <f>IF(F2002&gt;0,MIN('Hourly Model'!$E$8*1000-E2002,F2002),MAX(-E2002,F2002))</f>
        <v>4175.172451253602</v>
      </c>
      <c r="I2002" s="10">
        <f t="shared" si="127"/>
        <v>0</v>
      </c>
    </row>
    <row r="2003" spans="1:9" x14ac:dyDescent="0.2">
      <c r="A2003" s="11">
        <f t="shared" si="125"/>
        <v>43549.374999995147</v>
      </c>
      <c r="B2003" s="5">
        <f>'Load Profile'!E2006</f>
        <v>1074.4663877399985</v>
      </c>
      <c r="C2003" s="5">
        <f>'Solar Output'!E2007</f>
        <v>5989.819849999999</v>
      </c>
      <c r="D2003" s="5">
        <f>'Wind Output'!E2010</f>
        <v>873.33333333333337</v>
      </c>
      <c r="E2003" s="5">
        <f t="shared" si="126"/>
        <v>7341.6957239577159</v>
      </c>
      <c r="F2003" s="10">
        <f t="shared" si="124"/>
        <v>5788.686795593334</v>
      </c>
      <c r="G2003" s="10">
        <f>IF(F2003&gt;0,MIN('Hourly Model'!$E$8*1000-E2003,F2003),MAX(-E2003,F2003))</f>
        <v>2658.3042760422841</v>
      </c>
      <c r="I2003" s="10">
        <f t="shared" si="127"/>
        <v>0</v>
      </c>
    </row>
    <row r="2004" spans="1:9" x14ac:dyDescent="0.2">
      <c r="A2004" s="11">
        <f t="shared" si="125"/>
        <v>43549.416666661811</v>
      </c>
      <c r="B2004" s="5">
        <f>'Load Profile'!E2007</f>
        <v>1109.1259539776145</v>
      </c>
      <c r="C2004" s="5">
        <f>'Solar Output'!E2008</f>
        <v>7735.5980499999987</v>
      </c>
      <c r="D2004" s="5">
        <f>'Wind Output'!E2011</f>
        <v>286.66666666666669</v>
      </c>
      <c r="E2004" s="5">
        <f t="shared" si="126"/>
        <v>10000</v>
      </c>
      <c r="F2004" s="10">
        <f t="shared" si="124"/>
        <v>6913.138762689051</v>
      </c>
      <c r="G2004" s="10">
        <f>IF(F2004&gt;0,MIN('Hourly Model'!$E$8*1000-E2004,F2004),MAX(-E2004,F2004))</f>
        <v>0</v>
      </c>
      <c r="I2004" s="10">
        <f t="shared" si="127"/>
        <v>0</v>
      </c>
    </row>
    <row r="2005" spans="1:9" x14ac:dyDescent="0.2">
      <c r="A2005" s="11">
        <f t="shared" si="125"/>
        <v>43549.458333328475</v>
      </c>
      <c r="B2005" s="5">
        <f>'Load Profile'!E2008</f>
        <v>1110.8420102014215</v>
      </c>
      <c r="C2005" s="5">
        <f>'Solar Output'!E2009</f>
        <v>8322.4211999999989</v>
      </c>
      <c r="D2005" s="5">
        <f>'Wind Output'!E2012</f>
        <v>286.66666666666669</v>
      </c>
      <c r="E2005" s="5">
        <f t="shared" si="126"/>
        <v>10000</v>
      </c>
      <c r="F2005" s="10">
        <f t="shared" si="124"/>
        <v>7498.2458564652434</v>
      </c>
      <c r="G2005" s="10">
        <f>IF(F2005&gt;0,MIN('Hourly Model'!$E$8*1000-E2005,F2005),MAX(-E2005,F2005))</f>
        <v>0</v>
      </c>
      <c r="I2005" s="10">
        <f t="shared" si="127"/>
        <v>0</v>
      </c>
    </row>
    <row r="2006" spans="1:9" x14ac:dyDescent="0.2">
      <c r="A2006" s="11">
        <f t="shared" si="125"/>
        <v>43549.49999999514</v>
      </c>
      <c r="B2006" s="5">
        <f>'Load Profile'!E2009</f>
        <v>1090.9456028331467</v>
      </c>
      <c r="C2006" s="5">
        <f>'Solar Output'!E2010</f>
        <v>8554.8154999999988</v>
      </c>
      <c r="D2006" s="5">
        <f>'Wind Output'!E2013</f>
        <v>286.66666666666669</v>
      </c>
      <c r="E2006" s="5">
        <f t="shared" si="126"/>
        <v>10000</v>
      </c>
      <c r="F2006" s="10">
        <f t="shared" si="124"/>
        <v>7750.5365638335179</v>
      </c>
      <c r="G2006" s="10">
        <f>IF(F2006&gt;0,MIN('Hourly Model'!$E$8*1000-E2006,F2006),MAX(-E2006,F2006))</f>
        <v>0</v>
      </c>
      <c r="I2006" s="10">
        <f t="shared" si="127"/>
        <v>0</v>
      </c>
    </row>
    <row r="2007" spans="1:9" x14ac:dyDescent="0.2">
      <c r="A2007" s="11">
        <f t="shared" si="125"/>
        <v>43549.541666661804</v>
      </c>
      <c r="B2007" s="5">
        <f>'Load Profile'!E2010</f>
        <v>1066.1611309905584</v>
      </c>
      <c r="C2007" s="5">
        <f>'Solar Output'!E2011</f>
        <v>7701.9133999999995</v>
      </c>
      <c r="D2007" s="5">
        <f>'Wind Output'!E2014</f>
        <v>286.66666666666669</v>
      </c>
      <c r="E2007" s="5">
        <f t="shared" si="126"/>
        <v>10000</v>
      </c>
      <c r="F2007" s="10">
        <f t="shared" si="124"/>
        <v>6922.418935676108</v>
      </c>
      <c r="G2007" s="10">
        <f>IF(F2007&gt;0,MIN('Hourly Model'!$E$8*1000-E2007,F2007),MAX(-E2007,F2007))</f>
        <v>0</v>
      </c>
      <c r="I2007" s="10">
        <f t="shared" si="127"/>
        <v>0</v>
      </c>
    </row>
    <row r="2008" spans="1:9" x14ac:dyDescent="0.2">
      <c r="A2008" s="11">
        <f t="shared" si="125"/>
        <v>43549.583333328468</v>
      </c>
      <c r="B2008" s="5">
        <f>'Load Profile'!E2011</f>
        <v>1052.462832289521</v>
      </c>
      <c r="C2008" s="5">
        <f>'Solar Output'!E2012</f>
        <v>5777.7621499999996</v>
      </c>
      <c r="D2008" s="5">
        <f>'Wind Output'!E2015</f>
        <v>0</v>
      </c>
      <c r="E2008" s="5">
        <f t="shared" si="126"/>
        <v>10000</v>
      </c>
      <c r="F2008" s="10">
        <f t="shared" si="124"/>
        <v>4725.2993177104781</v>
      </c>
      <c r="G2008" s="10">
        <f>IF(F2008&gt;0,MIN('Hourly Model'!$E$8*1000-E2008,F2008),MAX(-E2008,F2008))</f>
        <v>0</v>
      </c>
      <c r="I2008" s="10">
        <f t="shared" si="127"/>
        <v>0</v>
      </c>
    </row>
    <row r="2009" spans="1:9" x14ac:dyDescent="0.2">
      <c r="A2009" s="11">
        <f t="shared" si="125"/>
        <v>43549.624999995132</v>
      </c>
      <c r="B2009" s="5">
        <f>'Load Profile'!E2012</f>
        <v>1094.194111926402</v>
      </c>
      <c r="C2009" s="5">
        <f>'Solar Output'!E2013</f>
        <v>3550.8308499999998</v>
      </c>
      <c r="D2009" s="5">
        <f>'Wind Output'!E2016</f>
        <v>0</v>
      </c>
      <c r="E2009" s="5">
        <f t="shared" si="126"/>
        <v>10000</v>
      </c>
      <c r="F2009" s="10">
        <f t="shared" si="124"/>
        <v>2456.6367380735978</v>
      </c>
      <c r="G2009" s="10">
        <f>IF(F2009&gt;0,MIN('Hourly Model'!$E$8*1000-E2009,F2009),MAX(-E2009,F2009))</f>
        <v>0</v>
      </c>
      <c r="I2009" s="10">
        <f t="shared" si="127"/>
        <v>0</v>
      </c>
    </row>
    <row r="2010" spans="1:9" x14ac:dyDescent="0.2">
      <c r="A2010" s="11">
        <f t="shared" si="125"/>
        <v>43549.666666661797</v>
      </c>
      <c r="B2010" s="5">
        <f>'Load Profile'!E2013</f>
        <v>1270.385825099969</v>
      </c>
      <c r="C2010" s="5">
        <f>'Solar Output'!E2014</f>
        <v>1233.41525</v>
      </c>
      <c r="D2010" s="5">
        <f>'Wind Output'!E2017</f>
        <v>286.66666666666669</v>
      </c>
      <c r="E2010" s="5">
        <f t="shared" si="126"/>
        <v>10000</v>
      </c>
      <c r="F2010" s="10">
        <f t="shared" si="124"/>
        <v>249.69609156669776</v>
      </c>
      <c r="G2010" s="10">
        <f>IF(F2010&gt;0,MIN('Hourly Model'!$E$8*1000-E2010,F2010),MAX(-E2010,F2010))</f>
        <v>0</v>
      </c>
      <c r="I2010" s="10">
        <f t="shared" si="127"/>
        <v>0</v>
      </c>
    </row>
    <row r="2011" spans="1:9" x14ac:dyDescent="0.2">
      <c r="A2011" s="11">
        <f t="shared" si="125"/>
        <v>43549.708333328461</v>
      </c>
      <c r="B2011" s="5">
        <f>'Load Profile'!E2014</f>
        <v>1652.4863229917457</v>
      </c>
      <c r="C2011" s="5">
        <f>'Solar Output'!E2015</f>
        <v>240.30974999999998</v>
      </c>
      <c r="D2011" s="5">
        <f>'Wind Output'!E2018</f>
        <v>0</v>
      </c>
      <c r="E2011" s="5">
        <f t="shared" si="126"/>
        <v>10000</v>
      </c>
      <c r="F2011" s="10">
        <f t="shared" si="124"/>
        <v>-1412.1765729917458</v>
      </c>
      <c r="G2011" s="10">
        <f>IF(F2011&gt;0,MIN('Hourly Model'!$E$8*1000-E2011,F2011),MAX(-E2011,F2011))</f>
        <v>-1412.1765729917458</v>
      </c>
      <c r="I2011" s="10">
        <f t="shared" si="127"/>
        <v>0</v>
      </c>
    </row>
    <row r="2012" spans="1:9" x14ac:dyDescent="0.2">
      <c r="A2012" s="11">
        <f t="shared" si="125"/>
        <v>43549.749999995125</v>
      </c>
      <c r="B2012" s="5">
        <f>'Load Profile'!E2015</f>
        <v>1942.494605418279</v>
      </c>
      <c r="C2012" s="5">
        <f>'Solar Output'!E2016</f>
        <v>0</v>
      </c>
      <c r="D2012" s="5">
        <f>'Wind Output'!E2019</f>
        <v>286.66666666666669</v>
      </c>
      <c r="E2012" s="5">
        <f t="shared" si="126"/>
        <v>8587.8234270082539</v>
      </c>
      <c r="F2012" s="10">
        <f t="shared" si="124"/>
        <v>-1655.8279387516122</v>
      </c>
      <c r="G2012" s="10">
        <f>IF(F2012&gt;0,MIN('Hourly Model'!$E$8*1000-E2012,F2012),MAX(-E2012,F2012))</f>
        <v>-1655.8279387516122</v>
      </c>
      <c r="I2012" s="10">
        <f t="shared" si="127"/>
        <v>0</v>
      </c>
    </row>
    <row r="2013" spans="1:9" x14ac:dyDescent="0.2">
      <c r="A2013" s="11">
        <f t="shared" si="125"/>
        <v>43549.791666661789</v>
      </c>
      <c r="B2013" s="5">
        <f>'Load Profile'!E2016</f>
        <v>2132.6934961597804</v>
      </c>
      <c r="C2013" s="5">
        <f>'Solar Output'!E2017</f>
        <v>0</v>
      </c>
      <c r="D2013" s="5">
        <f>'Wind Output'!E2020</f>
        <v>0</v>
      </c>
      <c r="E2013" s="5">
        <f t="shared" si="126"/>
        <v>6931.9954882566417</v>
      </c>
      <c r="F2013" s="10">
        <f t="shared" si="124"/>
        <v>-2132.6934961597804</v>
      </c>
      <c r="G2013" s="10">
        <f>IF(F2013&gt;0,MIN('Hourly Model'!$E$8*1000-E2013,F2013),MAX(-E2013,F2013))</f>
        <v>-2132.6934961597804</v>
      </c>
      <c r="I2013" s="10">
        <f t="shared" si="127"/>
        <v>0</v>
      </c>
    </row>
    <row r="2014" spans="1:9" x14ac:dyDescent="0.2">
      <c r="A2014" s="11">
        <f t="shared" si="125"/>
        <v>43549.833333328454</v>
      </c>
      <c r="B2014" s="5">
        <f>'Load Profile'!E2017</f>
        <v>2181.7535791719333</v>
      </c>
      <c r="C2014" s="5">
        <f>'Solar Output'!E2018</f>
        <v>0</v>
      </c>
      <c r="D2014" s="5">
        <f>'Wind Output'!E2021</f>
        <v>0</v>
      </c>
      <c r="E2014" s="5">
        <f t="shared" si="126"/>
        <v>4799.3019920968618</v>
      </c>
      <c r="F2014" s="10">
        <f t="shared" si="124"/>
        <v>-2181.7535791719333</v>
      </c>
      <c r="G2014" s="10">
        <f>IF(F2014&gt;0,MIN('Hourly Model'!$E$8*1000-E2014,F2014),MAX(-E2014,F2014))</f>
        <v>-2181.7535791719333</v>
      </c>
      <c r="I2014" s="10">
        <f t="shared" si="127"/>
        <v>0</v>
      </c>
    </row>
    <row r="2015" spans="1:9" x14ac:dyDescent="0.2">
      <c r="A2015" s="11">
        <f t="shared" si="125"/>
        <v>43549.874999995118</v>
      </c>
      <c r="B2015" s="5">
        <f>'Load Profile'!E2018</f>
        <v>2001.2631749725495</v>
      </c>
      <c r="C2015" s="5">
        <f>'Solar Output'!E2019</f>
        <v>0</v>
      </c>
      <c r="D2015" s="5">
        <f>'Wind Output'!E2022</f>
        <v>286.66666666666669</v>
      </c>
      <c r="E2015" s="5">
        <f t="shared" si="126"/>
        <v>2617.5484129249285</v>
      </c>
      <c r="F2015" s="10">
        <f t="shared" si="124"/>
        <v>-1714.5965083058827</v>
      </c>
      <c r="G2015" s="10">
        <f>IF(F2015&gt;0,MIN('Hourly Model'!$E$8*1000-E2015,F2015),MAX(-E2015,F2015))</f>
        <v>-1714.5965083058827</v>
      </c>
      <c r="I2015" s="10">
        <f t="shared" si="127"/>
        <v>0</v>
      </c>
    </row>
    <row r="2016" spans="1:9" x14ac:dyDescent="0.2">
      <c r="A2016" s="11">
        <f t="shared" si="125"/>
        <v>43549.916666661782</v>
      </c>
      <c r="B2016" s="5">
        <f>'Load Profile'!E2019</f>
        <v>1655.5721695767202</v>
      </c>
      <c r="C2016" s="5">
        <f>'Solar Output'!E2020</f>
        <v>0</v>
      </c>
      <c r="D2016" s="5">
        <f>'Wind Output'!E2023</f>
        <v>286.66666666666669</v>
      </c>
      <c r="E2016" s="5">
        <f t="shared" si="126"/>
        <v>902.95190461904576</v>
      </c>
      <c r="F2016" s="10">
        <f t="shared" si="124"/>
        <v>-1368.9055029100534</v>
      </c>
      <c r="G2016" s="10">
        <f>IF(F2016&gt;0,MIN('Hourly Model'!$E$8*1000-E2016,F2016),MAX(-E2016,F2016))</f>
        <v>-902.95190461904576</v>
      </c>
      <c r="I2016" s="10">
        <f t="shared" si="127"/>
        <v>-465.95359829100767</v>
      </c>
    </row>
    <row r="2017" spans="1:9" x14ac:dyDescent="0.2">
      <c r="A2017" s="11">
        <f t="shared" si="125"/>
        <v>43549.958333328446</v>
      </c>
      <c r="B2017" s="5">
        <f>'Load Profile'!E2020</f>
        <v>1318.7130650639278</v>
      </c>
      <c r="C2017" s="5">
        <f>'Solar Output'!E2021</f>
        <v>0</v>
      </c>
      <c r="D2017" s="5">
        <f>'Wind Output'!E2024</f>
        <v>873.33333333333337</v>
      </c>
      <c r="E2017" s="5">
        <f t="shared" si="126"/>
        <v>0</v>
      </c>
      <c r="F2017" s="10">
        <f t="shared" si="124"/>
        <v>-445.37973173059447</v>
      </c>
      <c r="G2017" s="10">
        <f>IF(F2017&gt;0,MIN('Hourly Model'!$E$8*1000-E2017,F2017),MAX(-E2017,F2017))</f>
        <v>0</v>
      </c>
      <c r="I2017" s="10">
        <f t="shared" si="127"/>
        <v>-911.33333002160214</v>
      </c>
    </row>
    <row r="2018" spans="1:9" x14ac:dyDescent="0.2">
      <c r="A2018" s="11">
        <f t="shared" si="125"/>
        <v>43549.999999995111</v>
      </c>
      <c r="B2018" s="5">
        <f>'Load Profile'!E2021</f>
        <v>978.93398713042302</v>
      </c>
      <c r="C2018" s="5">
        <f>'Solar Output'!E2022</f>
        <v>0</v>
      </c>
      <c r="D2018" s="5">
        <f>'Wind Output'!E2025</f>
        <v>0</v>
      </c>
      <c r="E2018" s="5">
        <f t="shared" si="126"/>
        <v>0</v>
      </c>
      <c r="F2018" s="10">
        <f t="shared" si="124"/>
        <v>-978.93398713042302</v>
      </c>
      <c r="G2018" s="10">
        <f>IF(F2018&gt;0,MIN('Hourly Model'!$E$8*1000-E2018,F2018),MAX(-E2018,F2018))</f>
        <v>0</v>
      </c>
      <c r="I2018" s="10">
        <f t="shared" si="127"/>
        <v>-1890.267317152025</v>
      </c>
    </row>
    <row r="2019" spans="1:9" x14ac:dyDescent="0.2">
      <c r="A2019" s="11">
        <f t="shared" si="125"/>
        <v>43550.041666661775</v>
      </c>
      <c r="B2019" s="5">
        <f>'Load Profile'!E2022</f>
        <v>849.7179265252189</v>
      </c>
      <c r="C2019" s="5">
        <f>'Solar Output'!E2023</f>
        <v>0</v>
      </c>
      <c r="D2019" s="5">
        <f>'Wind Output'!E2026</f>
        <v>286.66666666666669</v>
      </c>
      <c r="E2019" s="5">
        <f t="shared" si="126"/>
        <v>0</v>
      </c>
      <c r="F2019" s="10">
        <f t="shared" si="124"/>
        <v>-563.05125985855216</v>
      </c>
      <c r="G2019" s="10">
        <f>IF(F2019&gt;0,MIN('Hourly Model'!$E$8*1000-E2019,F2019),MAX(-E2019,F2019))</f>
        <v>0</v>
      </c>
      <c r="I2019" s="10">
        <f t="shared" si="127"/>
        <v>-2453.3185770105774</v>
      </c>
    </row>
    <row r="2020" spans="1:9" x14ac:dyDescent="0.2">
      <c r="A2020" s="11">
        <f t="shared" si="125"/>
        <v>43550.083333328439</v>
      </c>
      <c r="B2020" s="5">
        <f>'Load Profile'!E2023</f>
        <v>796.90429923284489</v>
      </c>
      <c r="C2020" s="5">
        <f>'Solar Output'!E2024</f>
        <v>0</v>
      </c>
      <c r="D2020" s="5">
        <f>'Wind Output'!E2027</f>
        <v>873.33333333333337</v>
      </c>
      <c r="E2020" s="5">
        <f t="shared" si="126"/>
        <v>0</v>
      </c>
      <c r="F2020" s="10">
        <f t="shared" si="124"/>
        <v>76.429034100488479</v>
      </c>
      <c r="G2020" s="10">
        <f>IF(F2020&gt;0,MIN('Hourly Model'!$E$8*1000-E2020,F2020),MAX(-E2020,F2020))</f>
        <v>76.429034100488479</v>
      </c>
      <c r="I2020" s="10">
        <f t="shared" si="127"/>
        <v>-2376.8895429100889</v>
      </c>
    </row>
    <row r="2021" spans="1:9" x14ac:dyDescent="0.2">
      <c r="A2021" s="11">
        <f t="shared" si="125"/>
        <v>43550.124999995103</v>
      </c>
      <c r="B2021" s="5">
        <f>'Load Profile'!E2024</f>
        <v>780.51643523743303</v>
      </c>
      <c r="C2021" s="5">
        <f>'Solar Output'!E2025</f>
        <v>0</v>
      </c>
      <c r="D2021" s="5">
        <f>'Wind Output'!E2028</f>
        <v>873.33333333333337</v>
      </c>
      <c r="E2021" s="5">
        <f t="shared" si="126"/>
        <v>76.429034100488479</v>
      </c>
      <c r="F2021" s="10">
        <f t="shared" si="124"/>
        <v>92.816898095900342</v>
      </c>
      <c r="G2021" s="10">
        <f>IF(F2021&gt;0,MIN('Hourly Model'!$E$8*1000-E2021,F2021),MAX(-E2021,F2021))</f>
        <v>92.816898095900342</v>
      </c>
      <c r="I2021" s="10">
        <f t="shared" si="127"/>
        <v>-2207.6436107137001</v>
      </c>
    </row>
    <row r="2022" spans="1:9" x14ac:dyDescent="0.2">
      <c r="A2022" s="11">
        <f t="shared" si="125"/>
        <v>43550.166666661768</v>
      </c>
      <c r="B2022" s="5">
        <f>'Load Profile'!E2025</f>
        <v>782.64401365698495</v>
      </c>
      <c r="C2022" s="5">
        <f>'Solar Output'!E2026</f>
        <v>0</v>
      </c>
      <c r="D2022" s="5">
        <f>'Wind Output'!E2029</f>
        <v>873.33333333333337</v>
      </c>
      <c r="E2022" s="5">
        <f t="shared" si="126"/>
        <v>169.24593219638882</v>
      </c>
      <c r="F2022" s="10">
        <f t="shared" si="124"/>
        <v>90.689319676348418</v>
      </c>
      <c r="G2022" s="10">
        <f>IF(F2022&gt;0,MIN('Hourly Model'!$E$8*1000-E2022,F2022),MAX(-E2022,F2022))</f>
        <v>90.689319676348418</v>
      </c>
      <c r="I2022" s="10">
        <f t="shared" si="127"/>
        <v>-1947.7083588409628</v>
      </c>
    </row>
    <row r="2023" spans="1:9" x14ac:dyDescent="0.2">
      <c r="A2023" s="11">
        <f t="shared" si="125"/>
        <v>43550.208333328432</v>
      </c>
      <c r="B2023" s="5">
        <f>'Load Profile'!E2026</f>
        <v>844.91085204105889</v>
      </c>
      <c r="C2023" s="5">
        <f>'Solar Output'!E2027</f>
        <v>0</v>
      </c>
      <c r="D2023" s="5">
        <f>'Wind Output'!E2030</f>
        <v>873.33333333333337</v>
      </c>
      <c r="E2023" s="5">
        <f t="shared" si="126"/>
        <v>259.93525187273724</v>
      </c>
      <c r="F2023" s="10">
        <f t="shared" si="124"/>
        <v>28.422481292274483</v>
      </c>
      <c r="G2023" s="10">
        <f>IF(F2023&gt;0,MIN('Hourly Model'!$E$8*1000-E2023,F2023),MAX(-E2023,F2023))</f>
        <v>28.422481292274483</v>
      </c>
      <c r="I2023" s="10">
        <f t="shared" si="127"/>
        <v>-1659.3506256759511</v>
      </c>
    </row>
    <row r="2024" spans="1:9" x14ac:dyDescent="0.2">
      <c r="A2024" s="11">
        <f t="shared" si="125"/>
        <v>43550.249999995096</v>
      </c>
      <c r="B2024" s="5">
        <f>'Load Profile'!E2027</f>
        <v>1029.5957169211474</v>
      </c>
      <c r="C2024" s="5">
        <f>'Solar Output'!E2028</f>
        <v>169.73999999999998</v>
      </c>
      <c r="D2024" s="5">
        <f>'Wind Output'!E2031</f>
        <v>873.33333333333337</v>
      </c>
      <c r="E2024" s="5">
        <f t="shared" si="126"/>
        <v>288.35773316501172</v>
      </c>
      <c r="F2024" s="10">
        <f t="shared" si="124"/>
        <v>13.477616412185853</v>
      </c>
      <c r="G2024" s="10">
        <f>IF(F2024&gt;0,MIN('Hourly Model'!$E$8*1000-E2024,F2024),MAX(-E2024,F2024))</f>
        <v>13.477616412185853</v>
      </c>
      <c r="I2024" s="10">
        <f t="shared" si="127"/>
        <v>-1357.5152760987535</v>
      </c>
    </row>
    <row r="2025" spans="1:9" x14ac:dyDescent="0.2">
      <c r="A2025" s="11">
        <f t="shared" si="125"/>
        <v>43550.29166666176</v>
      </c>
      <c r="B2025" s="5">
        <f>'Load Profile'!E2028</f>
        <v>1254.7084993605272</v>
      </c>
      <c r="C2025" s="5">
        <f>'Solar Output'!E2029</f>
        <v>2445.9947999999999</v>
      </c>
      <c r="D2025" s="5">
        <f>'Wind Output'!E2032</f>
        <v>1666.6666666666667</v>
      </c>
      <c r="E2025" s="5">
        <f t="shared" si="126"/>
        <v>301.83534957719758</v>
      </c>
      <c r="F2025" s="10">
        <f t="shared" si="124"/>
        <v>2857.9529673061393</v>
      </c>
      <c r="G2025" s="10">
        <f>IF(F2025&gt;0,MIN('Hourly Model'!$E$8*1000-E2025,F2025),MAX(-E2025,F2025))</f>
        <v>2857.9529673061393</v>
      </c>
      <c r="I2025" s="10">
        <f t="shared" si="127"/>
        <v>0</v>
      </c>
    </row>
    <row r="2026" spans="1:9" x14ac:dyDescent="0.2">
      <c r="A2026" s="11">
        <f t="shared" si="125"/>
        <v>43550.333333328424</v>
      </c>
      <c r="B2026" s="5">
        <f>'Load Profile'!E2029</f>
        <v>1161.2784480511077</v>
      </c>
      <c r="C2026" s="5">
        <f>'Solar Output'!E2030</f>
        <v>6034.5927999999994</v>
      </c>
      <c r="D2026" s="5">
        <f>'Wind Output'!E2033</f>
        <v>4266.666666666667</v>
      </c>
      <c r="E2026" s="5">
        <f t="shared" si="126"/>
        <v>3159.7883168833368</v>
      </c>
      <c r="F2026" s="10">
        <f t="shared" si="124"/>
        <v>9139.9810186155592</v>
      </c>
      <c r="G2026" s="10">
        <f>IF(F2026&gt;0,MIN('Hourly Model'!$E$8*1000-E2026,F2026),MAX(-E2026,F2026))</f>
        <v>6840.2116831166632</v>
      </c>
      <c r="I2026" s="10">
        <f t="shared" si="127"/>
        <v>0</v>
      </c>
    </row>
    <row r="2027" spans="1:9" x14ac:dyDescent="0.2">
      <c r="A2027" s="11">
        <f t="shared" si="125"/>
        <v>43550.374999995089</v>
      </c>
      <c r="B2027" s="5">
        <f>'Load Profile'!E2030</f>
        <v>1058.9946172302357</v>
      </c>
      <c r="C2027" s="5">
        <f>'Solar Output'!E2031</f>
        <v>7551.64635</v>
      </c>
      <c r="D2027" s="5">
        <f>'Wind Output'!E2034</f>
        <v>2773.3333333333335</v>
      </c>
      <c r="E2027" s="5">
        <f t="shared" si="126"/>
        <v>10000</v>
      </c>
      <c r="F2027" s="10">
        <f t="shared" si="124"/>
        <v>9265.9850661030978</v>
      </c>
      <c r="G2027" s="10">
        <f>IF(F2027&gt;0,MIN('Hourly Model'!$E$8*1000-E2027,F2027),MAX(-E2027,F2027))</f>
        <v>0</v>
      </c>
      <c r="I2027" s="10">
        <f t="shared" si="127"/>
        <v>0</v>
      </c>
    </row>
    <row r="2028" spans="1:9" x14ac:dyDescent="0.2">
      <c r="A2028" s="11">
        <f t="shared" si="125"/>
        <v>43550.416666661753</v>
      </c>
      <c r="B2028" s="5">
        <f>'Load Profile'!E2031</f>
        <v>1060.2112605218981</v>
      </c>
      <c r="C2028" s="5">
        <f>'Solar Output'!E2032</f>
        <v>8604.2516999999989</v>
      </c>
      <c r="D2028" s="5">
        <f>'Wind Output'!E2035</f>
        <v>4266.666666666667</v>
      </c>
      <c r="E2028" s="5">
        <f t="shared" si="126"/>
        <v>10000</v>
      </c>
      <c r="F2028" s="10">
        <f t="shared" si="124"/>
        <v>11810.707106144768</v>
      </c>
      <c r="G2028" s="10">
        <f>IF(F2028&gt;0,MIN('Hourly Model'!$E$8*1000-E2028,F2028),MAX(-E2028,F2028))</f>
        <v>0</v>
      </c>
      <c r="I2028" s="10">
        <f t="shared" si="127"/>
        <v>0</v>
      </c>
    </row>
    <row r="2029" spans="1:9" x14ac:dyDescent="0.2">
      <c r="A2029" s="11">
        <f t="shared" si="125"/>
        <v>43550.458333328417</v>
      </c>
      <c r="B2029" s="5">
        <f>'Load Profile'!E2032</f>
        <v>1040.7907860136675</v>
      </c>
      <c r="C2029" s="5">
        <f>'Solar Output'!E2033</f>
        <v>8962.8768999999993</v>
      </c>
      <c r="D2029" s="5">
        <f>'Wind Output'!E2036</f>
        <v>4266.666666666667</v>
      </c>
      <c r="E2029" s="5">
        <f t="shared" si="126"/>
        <v>10000</v>
      </c>
      <c r="F2029" s="10">
        <f t="shared" si="124"/>
        <v>12188.752780653</v>
      </c>
      <c r="G2029" s="10">
        <f>IF(F2029&gt;0,MIN('Hourly Model'!$E$8*1000-E2029,F2029),MAX(-E2029,F2029))</f>
        <v>0</v>
      </c>
      <c r="I2029" s="10">
        <f t="shared" si="127"/>
        <v>0</v>
      </c>
    </row>
    <row r="2030" spans="1:9" x14ac:dyDescent="0.2">
      <c r="A2030" s="11">
        <f t="shared" si="125"/>
        <v>43550.499999995081</v>
      </c>
      <c r="B2030" s="5">
        <f>'Load Profile'!E2033</f>
        <v>1007.0934887761819</v>
      </c>
      <c r="C2030" s="5">
        <f>'Solar Output'!E2034</f>
        <v>8850.6391999999996</v>
      </c>
      <c r="D2030" s="5">
        <f>'Wind Output'!E2037</f>
        <v>2773.3333333333335</v>
      </c>
      <c r="E2030" s="5">
        <f t="shared" si="126"/>
        <v>10000</v>
      </c>
      <c r="F2030" s="10">
        <f t="shared" si="124"/>
        <v>10616.879044557152</v>
      </c>
      <c r="G2030" s="10">
        <f>IF(F2030&gt;0,MIN('Hourly Model'!$E$8*1000-E2030,F2030),MAX(-E2030,F2030))</f>
        <v>0</v>
      </c>
      <c r="I2030" s="10">
        <f t="shared" si="127"/>
        <v>0</v>
      </c>
    </row>
    <row r="2031" spans="1:9" x14ac:dyDescent="0.2">
      <c r="A2031" s="11">
        <f t="shared" si="125"/>
        <v>43550.541666661746</v>
      </c>
      <c r="B2031" s="5">
        <f>'Load Profile'!E2034</f>
        <v>965.53272460358596</v>
      </c>
      <c r="C2031" s="5">
        <f>'Solar Output'!E2035</f>
        <v>8178.2537499999989</v>
      </c>
      <c r="D2031" s="5">
        <f>'Wind Output'!E2038</f>
        <v>1666.6666666666667</v>
      </c>
      <c r="E2031" s="5">
        <f t="shared" si="126"/>
        <v>10000</v>
      </c>
      <c r="F2031" s="10">
        <f t="shared" si="124"/>
        <v>8879.3876920630792</v>
      </c>
      <c r="G2031" s="10">
        <f>IF(F2031&gt;0,MIN('Hourly Model'!$E$8*1000-E2031,F2031),MAX(-E2031,F2031))</f>
        <v>0</v>
      </c>
      <c r="I2031" s="10">
        <f t="shared" si="127"/>
        <v>0</v>
      </c>
    </row>
    <row r="2032" spans="1:9" x14ac:dyDescent="0.2">
      <c r="A2032" s="11">
        <f t="shared" si="125"/>
        <v>43550.58333332841</v>
      </c>
      <c r="B2032" s="5">
        <f>'Load Profile'!E2035</f>
        <v>950.90307486473046</v>
      </c>
      <c r="C2032" s="5">
        <f>'Solar Output'!E2036</f>
        <v>6926.8375499999993</v>
      </c>
      <c r="D2032" s="5">
        <f>'Wind Output'!E2039</f>
        <v>2773.3333333333335</v>
      </c>
      <c r="E2032" s="5">
        <f t="shared" si="126"/>
        <v>10000</v>
      </c>
      <c r="F2032" s="10">
        <f t="shared" si="124"/>
        <v>8749.2678084686013</v>
      </c>
      <c r="G2032" s="10">
        <f>IF(F2032&gt;0,MIN('Hourly Model'!$E$8*1000-E2032,F2032),MAX(-E2032,F2032))</f>
        <v>0</v>
      </c>
      <c r="I2032" s="10">
        <f t="shared" si="127"/>
        <v>0</v>
      </c>
    </row>
    <row r="2033" spans="1:9" x14ac:dyDescent="0.2">
      <c r="A2033" s="11">
        <f t="shared" si="125"/>
        <v>43550.624999995074</v>
      </c>
      <c r="B2033" s="5">
        <f>'Load Profile'!E2036</f>
        <v>985.08706781801595</v>
      </c>
      <c r="C2033" s="5">
        <f>'Solar Output'!E2037</f>
        <v>5021.0333999999993</v>
      </c>
      <c r="D2033" s="5">
        <f>'Wind Output'!E2040</f>
        <v>1666.6666666666667</v>
      </c>
      <c r="E2033" s="5">
        <f t="shared" si="126"/>
        <v>10000</v>
      </c>
      <c r="F2033" s="10">
        <f t="shared" si="124"/>
        <v>5702.61299884865</v>
      </c>
      <c r="G2033" s="10">
        <f>IF(F2033&gt;0,MIN('Hourly Model'!$E$8*1000-E2033,F2033),MAX(-E2033,F2033))</f>
        <v>0</v>
      </c>
      <c r="I2033" s="10">
        <f t="shared" si="127"/>
        <v>0</v>
      </c>
    </row>
    <row r="2034" spans="1:9" x14ac:dyDescent="0.2">
      <c r="A2034" s="11">
        <f t="shared" si="125"/>
        <v>43550.666666661738</v>
      </c>
      <c r="B2034" s="5">
        <f>'Load Profile'!E2037</f>
        <v>1168.2400069844084</v>
      </c>
      <c r="C2034" s="5">
        <f>'Solar Output'!E2038</f>
        <v>2656.9404499999996</v>
      </c>
      <c r="D2034" s="5">
        <f>'Wind Output'!E2041</f>
        <v>1666.6666666666667</v>
      </c>
      <c r="E2034" s="5">
        <f t="shared" si="126"/>
        <v>10000</v>
      </c>
      <c r="F2034" s="10">
        <f t="shared" si="124"/>
        <v>3155.3671096822577</v>
      </c>
      <c r="G2034" s="10">
        <f>IF(F2034&gt;0,MIN('Hourly Model'!$E$8*1000-E2034,F2034),MAX(-E2034,F2034))</f>
        <v>0</v>
      </c>
      <c r="I2034" s="10">
        <f t="shared" si="127"/>
        <v>0</v>
      </c>
    </row>
    <row r="2035" spans="1:9" x14ac:dyDescent="0.2">
      <c r="A2035" s="11">
        <f t="shared" si="125"/>
        <v>43550.708333328403</v>
      </c>
      <c r="B2035" s="5">
        <f>'Load Profile'!E2038</f>
        <v>1554.0834927237449</v>
      </c>
      <c r="C2035" s="5">
        <f>'Solar Output'!E2039</f>
        <v>453.3116</v>
      </c>
      <c r="D2035" s="5">
        <f>'Wind Output'!E2042</f>
        <v>873.33333333333337</v>
      </c>
      <c r="E2035" s="5">
        <f t="shared" si="126"/>
        <v>10000</v>
      </c>
      <c r="F2035" s="10">
        <f t="shared" si="124"/>
        <v>-227.43855939041146</v>
      </c>
      <c r="G2035" s="10">
        <f>IF(F2035&gt;0,MIN('Hourly Model'!$E$8*1000-E2035,F2035),MAX(-E2035,F2035))</f>
        <v>-227.43855939041146</v>
      </c>
      <c r="I2035" s="10">
        <f t="shared" si="127"/>
        <v>0</v>
      </c>
    </row>
    <row r="2036" spans="1:9" x14ac:dyDescent="0.2">
      <c r="A2036" s="11">
        <f t="shared" si="125"/>
        <v>43550.749999995067</v>
      </c>
      <c r="B2036" s="5">
        <f>'Load Profile'!E2039</f>
        <v>1867.1949386566366</v>
      </c>
      <c r="C2036" s="5">
        <f>'Solar Output'!E2040</f>
        <v>0</v>
      </c>
      <c r="D2036" s="5">
        <f>'Wind Output'!E2043</f>
        <v>2773.3333333333335</v>
      </c>
      <c r="E2036" s="5">
        <f t="shared" si="126"/>
        <v>9772.5614406095883</v>
      </c>
      <c r="F2036" s="10">
        <f t="shared" si="124"/>
        <v>906.13839467669686</v>
      </c>
      <c r="G2036" s="10">
        <f>IF(F2036&gt;0,MIN('Hourly Model'!$E$8*1000-E2036,F2036),MAX(-E2036,F2036))</f>
        <v>227.43855939041168</v>
      </c>
      <c r="I2036" s="10">
        <f t="shared" si="127"/>
        <v>0</v>
      </c>
    </row>
    <row r="2037" spans="1:9" x14ac:dyDescent="0.2">
      <c r="A2037" s="11">
        <f t="shared" si="125"/>
        <v>43550.791666661731</v>
      </c>
      <c r="B2037" s="5">
        <f>'Load Profile'!E2040</f>
        <v>2072.5344439938194</v>
      </c>
      <c r="C2037" s="5">
        <f>'Solar Output'!E2041</f>
        <v>0</v>
      </c>
      <c r="D2037" s="5">
        <f>'Wind Output'!E2044</f>
        <v>2773.3333333333335</v>
      </c>
      <c r="E2037" s="5">
        <f t="shared" si="126"/>
        <v>10000</v>
      </c>
      <c r="F2037" s="10">
        <f t="shared" si="124"/>
        <v>700.79888933951406</v>
      </c>
      <c r="G2037" s="10">
        <f>IF(F2037&gt;0,MIN('Hourly Model'!$E$8*1000-E2037,F2037),MAX(-E2037,F2037))</f>
        <v>0</v>
      </c>
      <c r="I2037" s="10">
        <f t="shared" si="127"/>
        <v>0</v>
      </c>
    </row>
    <row r="2038" spans="1:9" x14ac:dyDescent="0.2">
      <c r="A2038" s="11">
        <f t="shared" si="125"/>
        <v>43550.833333328395</v>
      </c>
      <c r="B2038" s="5">
        <f>'Load Profile'!E2041</f>
        <v>2135.0089040581206</v>
      </c>
      <c r="C2038" s="5">
        <f>'Solar Output'!E2042</f>
        <v>0</v>
      </c>
      <c r="D2038" s="5">
        <f>'Wind Output'!E2045</f>
        <v>2773.3333333333335</v>
      </c>
      <c r="E2038" s="5">
        <f t="shared" si="126"/>
        <v>10000</v>
      </c>
      <c r="F2038" s="10">
        <f t="shared" si="124"/>
        <v>638.32442927521288</v>
      </c>
      <c r="G2038" s="10">
        <f>IF(F2038&gt;0,MIN('Hourly Model'!$E$8*1000-E2038,F2038),MAX(-E2038,F2038))</f>
        <v>0</v>
      </c>
      <c r="I2038" s="10">
        <f t="shared" si="127"/>
        <v>0</v>
      </c>
    </row>
    <row r="2039" spans="1:9" x14ac:dyDescent="0.2">
      <c r="A2039" s="11">
        <f t="shared" si="125"/>
        <v>43550.87499999506</v>
      </c>
      <c r="B2039" s="5">
        <f>'Load Profile'!E2042</f>
        <v>1963.2122948131291</v>
      </c>
      <c r="C2039" s="5">
        <f>'Solar Output'!E2043</f>
        <v>0</v>
      </c>
      <c r="D2039" s="5">
        <f>'Wind Output'!E2046</f>
        <v>1666.6666666666667</v>
      </c>
      <c r="E2039" s="5">
        <f t="shared" si="126"/>
        <v>10000</v>
      </c>
      <c r="F2039" s="10">
        <f t="shared" si="124"/>
        <v>-296.54562814646238</v>
      </c>
      <c r="G2039" s="10">
        <f>IF(F2039&gt;0,MIN('Hourly Model'!$E$8*1000-E2039,F2039),MAX(-E2039,F2039))</f>
        <v>-296.54562814646238</v>
      </c>
      <c r="I2039" s="10">
        <f t="shared" si="127"/>
        <v>0</v>
      </c>
    </row>
    <row r="2040" spans="1:9" x14ac:dyDescent="0.2">
      <c r="A2040" s="11">
        <f t="shared" si="125"/>
        <v>43550.916666661724</v>
      </c>
      <c r="B2040" s="5">
        <f>'Load Profile'!E2043</f>
        <v>1622.7368974015408</v>
      </c>
      <c r="C2040" s="5">
        <f>'Solar Output'!E2044</f>
        <v>0</v>
      </c>
      <c r="D2040" s="5">
        <f>'Wind Output'!E2047</f>
        <v>873.33333333333337</v>
      </c>
      <c r="E2040" s="5">
        <f t="shared" si="126"/>
        <v>9703.4543718535369</v>
      </c>
      <c r="F2040" s="10">
        <f t="shared" si="124"/>
        <v>-749.4035640682074</v>
      </c>
      <c r="G2040" s="10">
        <f>IF(F2040&gt;0,MIN('Hourly Model'!$E$8*1000-E2040,F2040),MAX(-E2040,F2040))</f>
        <v>-749.4035640682074</v>
      </c>
      <c r="I2040" s="10">
        <f t="shared" si="127"/>
        <v>0</v>
      </c>
    </row>
    <row r="2041" spans="1:9" x14ac:dyDescent="0.2">
      <c r="A2041" s="11">
        <f t="shared" si="125"/>
        <v>43550.958333328388</v>
      </c>
      <c r="B2041" s="5">
        <f>'Load Profile'!E2044</f>
        <v>1293.922752335606</v>
      </c>
      <c r="C2041" s="5">
        <f>'Solar Output'!E2045</f>
        <v>0</v>
      </c>
      <c r="D2041" s="5">
        <f>'Wind Output'!E2048</f>
        <v>286.66666666666669</v>
      </c>
      <c r="E2041" s="5">
        <f t="shared" si="126"/>
        <v>8954.0508077853301</v>
      </c>
      <c r="F2041" s="10">
        <f t="shared" si="124"/>
        <v>-1007.2560856689392</v>
      </c>
      <c r="G2041" s="10">
        <f>IF(F2041&gt;0,MIN('Hourly Model'!$E$8*1000-E2041,F2041),MAX(-E2041,F2041))</f>
        <v>-1007.2560856689392</v>
      </c>
      <c r="I2041" s="10">
        <f t="shared" si="127"/>
        <v>0</v>
      </c>
    </row>
    <row r="2042" spans="1:9" x14ac:dyDescent="0.2">
      <c r="A2042" s="11">
        <f t="shared" si="125"/>
        <v>43550.999999995052</v>
      </c>
      <c r="B2042" s="5">
        <f>'Load Profile'!E2045</f>
        <v>948.58832618853091</v>
      </c>
      <c r="C2042" s="5">
        <f>'Solar Output'!E2046</f>
        <v>0</v>
      </c>
      <c r="D2042" s="5">
        <f>'Wind Output'!E2049</f>
        <v>873.33333333333337</v>
      </c>
      <c r="E2042" s="5">
        <f t="shared" si="126"/>
        <v>7946.7947221163904</v>
      </c>
      <c r="F2042" s="10">
        <f t="shared" si="124"/>
        <v>-75.254992855197543</v>
      </c>
      <c r="G2042" s="10">
        <f>IF(F2042&gt;0,MIN('Hourly Model'!$E$8*1000-E2042,F2042),MAX(-E2042,F2042))</f>
        <v>-75.254992855197543</v>
      </c>
      <c r="I2042" s="10">
        <f t="shared" si="127"/>
        <v>0</v>
      </c>
    </row>
    <row r="2043" spans="1:9" x14ac:dyDescent="0.2">
      <c r="A2043" s="11">
        <f t="shared" si="125"/>
        <v>43551.041666661717</v>
      </c>
      <c r="B2043" s="5">
        <f>'Load Profile'!E2046</f>
        <v>820.28936232960757</v>
      </c>
      <c r="C2043" s="5">
        <f>'Solar Output'!E2047</f>
        <v>0</v>
      </c>
      <c r="D2043" s="5">
        <f>'Wind Output'!E2050</f>
        <v>873.33333333333337</v>
      </c>
      <c r="E2043" s="5">
        <f t="shared" si="126"/>
        <v>7871.5397292611924</v>
      </c>
      <c r="F2043" s="10">
        <f t="shared" si="124"/>
        <v>53.043971003725801</v>
      </c>
      <c r="G2043" s="10">
        <f>IF(F2043&gt;0,MIN('Hourly Model'!$E$8*1000-E2043,F2043),MAX(-E2043,F2043))</f>
        <v>53.043971003725801</v>
      </c>
      <c r="I2043" s="10">
        <f t="shared" si="127"/>
        <v>0</v>
      </c>
    </row>
    <row r="2044" spans="1:9" x14ac:dyDescent="0.2">
      <c r="A2044" s="11">
        <f t="shared" si="125"/>
        <v>43551.083333328381</v>
      </c>
      <c r="B2044" s="5">
        <f>'Load Profile'!E2047</f>
        <v>768.40745230957384</v>
      </c>
      <c r="C2044" s="5">
        <f>'Solar Output'!E2048</f>
        <v>0</v>
      </c>
      <c r="D2044" s="5">
        <f>'Wind Output'!E2051</f>
        <v>1666.6666666666667</v>
      </c>
      <c r="E2044" s="5">
        <f t="shared" si="126"/>
        <v>7924.5837002649187</v>
      </c>
      <c r="F2044" s="10">
        <f t="shared" si="124"/>
        <v>898.2592143570929</v>
      </c>
      <c r="G2044" s="10">
        <f>IF(F2044&gt;0,MIN('Hourly Model'!$E$8*1000-E2044,F2044),MAX(-E2044,F2044))</f>
        <v>898.2592143570929</v>
      </c>
      <c r="I2044" s="10">
        <f t="shared" si="127"/>
        <v>0</v>
      </c>
    </row>
    <row r="2045" spans="1:9" x14ac:dyDescent="0.2">
      <c r="A2045" s="11">
        <f t="shared" si="125"/>
        <v>43551.124999995045</v>
      </c>
      <c r="B2045" s="5">
        <f>'Load Profile'!E2048</f>
        <v>761.29415464497788</v>
      </c>
      <c r="C2045" s="5">
        <f>'Solar Output'!E2049</f>
        <v>0</v>
      </c>
      <c r="D2045" s="5">
        <f>'Wind Output'!E2052</f>
        <v>873.33333333333337</v>
      </c>
      <c r="E2045" s="5">
        <f t="shared" si="126"/>
        <v>8822.8429146220114</v>
      </c>
      <c r="F2045" s="10">
        <f t="shared" si="124"/>
        <v>112.03917868835549</v>
      </c>
      <c r="G2045" s="10">
        <f>IF(F2045&gt;0,MIN('Hourly Model'!$E$8*1000-E2045,F2045),MAX(-E2045,F2045))</f>
        <v>112.03917868835549</v>
      </c>
      <c r="I2045" s="10">
        <f t="shared" si="127"/>
        <v>0</v>
      </c>
    </row>
    <row r="2046" spans="1:9" x14ac:dyDescent="0.2">
      <c r="A2046" s="11">
        <f t="shared" si="125"/>
        <v>43551.166666661709</v>
      </c>
      <c r="B2046" s="5">
        <f>'Load Profile'!E2049</f>
        <v>760.93815471265009</v>
      </c>
      <c r="C2046" s="5">
        <f>'Solar Output'!E2050</f>
        <v>0</v>
      </c>
      <c r="D2046" s="5">
        <f>'Wind Output'!E2053</f>
        <v>1666.6666666666667</v>
      </c>
      <c r="E2046" s="5">
        <f t="shared" si="126"/>
        <v>8934.8820933103671</v>
      </c>
      <c r="F2046" s="10">
        <f t="shared" si="124"/>
        <v>905.72851195401665</v>
      </c>
      <c r="G2046" s="10">
        <f>IF(F2046&gt;0,MIN('Hourly Model'!$E$8*1000-E2046,F2046),MAX(-E2046,F2046))</f>
        <v>905.72851195401665</v>
      </c>
      <c r="I2046" s="10">
        <f t="shared" si="127"/>
        <v>0</v>
      </c>
    </row>
    <row r="2047" spans="1:9" x14ac:dyDescent="0.2">
      <c r="A2047" s="11">
        <f t="shared" si="125"/>
        <v>43551.208333328374</v>
      </c>
      <c r="B2047" s="5">
        <f>'Load Profile'!E2050</f>
        <v>816.40405796619564</v>
      </c>
      <c r="C2047" s="5">
        <f>'Solar Output'!E2051</f>
        <v>0</v>
      </c>
      <c r="D2047" s="5">
        <f>'Wind Output'!E2054</f>
        <v>873.33333333333337</v>
      </c>
      <c r="E2047" s="5">
        <f t="shared" si="126"/>
        <v>9840.6106052643845</v>
      </c>
      <c r="F2047" s="10">
        <f t="shared" si="124"/>
        <v>56.929275367137734</v>
      </c>
      <c r="G2047" s="10">
        <f>IF(F2047&gt;0,MIN('Hourly Model'!$E$8*1000-E2047,F2047),MAX(-E2047,F2047))</f>
        <v>56.929275367137734</v>
      </c>
      <c r="I2047" s="10">
        <f t="shared" si="127"/>
        <v>0</v>
      </c>
    </row>
    <row r="2048" spans="1:9" x14ac:dyDescent="0.2">
      <c r="A2048" s="11">
        <f t="shared" si="125"/>
        <v>43551.249999995038</v>
      </c>
      <c r="B2048" s="5">
        <f>'Load Profile'!E2051</f>
        <v>991.38343387824341</v>
      </c>
      <c r="C2048" s="5">
        <f>'Solar Output'!E2052</f>
        <v>1101.8391499999998</v>
      </c>
      <c r="D2048" s="5">
        <f>'Wind Output'!E2055</f>
        <v>2773.3333333333335</v>
      </c>
      <c r="E2048" s="5">
        <f t="shared" si="126"/>
        <v>9897.5398806315225</v>
      </c>
      <c r="F2048" s="10">
        <f t="shared" si="124"/>
        <v>2883.7890494550898</v>
      </c>
      <c r="G2048" s="10">
        <f>IF(F2048&gt;0,MIN('Hourly Model'!$E$8*1000-E2048,F2048),MAX(-E2048,F2048))</f>
        <v>102.46011936847754</v>
      </c>
      <c r="I2048" s="10">
        <f t="shared" si="127"/>
        <v>0</v>
      </c>
    </row>
    <row r="2049" spans="1:9" x14ac:dyDescent="0.2">
      <c r="A2049" s="11">
        <f t="shared" si="125"/>
        <v>43551.291666661702</v>
      </c>
      <c r="B2049" s="5">
        <f>'Load Profile'!E2052</f>
        <v>1214.3566176371212</v>
      </c>
      <c r="C2049" s="5">
        <f>'Solar Output'!E2053</f>
        <v>3532.3445999999994</v>
      </c>
      <c r="D2049" s="5">
        <f>'Wind Output'!E2056</f>
        <v>2773.3333333333335</v>
      </c>
      <c r="E2049" s="5">
        <f t="shared" si="126"/>
        <v>10000</v>
      </c>
      <c r="F2049" s="10">
        <f t="shared" si="124"/>
        <v>5091.3213156962111</v>
      </c>
      <c r="G2049" s="10">
        <f>IF(F2049&gt;0,MIN('Hourly Model'!$E$8*1000-E2049,F2049),MAX(-E2049,F2049))</f>
        <v>0</v>
      </c>
      <c r="I2049" s="10">
        <f t="shared" si="127"/>
        <v>0</v>
      </c>
    </row>
    <row r="2050" spans="1:9" x14ac:dyDescent="0.2">
      <c r="A2050" s="11">
        <f t="shared" si="125"/>
        <v>43551.333333328366</v>
      </c>
      <c r="B2050" s="5">
        <f>'Load Profile'!E2053</f>
        <v>1134.3102262916236</v>
      </c>
      <c r="C2050" s="5">
        <f>'Solar Output'!E2054</f>
        <v>5669.3482000000004</v>
      </c>
      <c r="D2050" s="5">
        <f>'Wind Output'!E2057</f>
        <v>873.33333333333337</v>
      </c>
      <c r="E2050" s="5">
        <f t="shared" si="126"/>
        <v>10000</v>
      </c>
      <c r="F2050" s="10">
        <f t="shared" ref="F2050:F2113" si="128">D2050+C2050-B2050</f>
        <v>5408.3713070417098</v>
      </c>
      <c r="G2050" s="10">
        <f>IF(F2050&gt;0,MIN('Hourly Model'!$E$8*1000-E2050,F2050),MAX(-E2050,F2050))</f>
        <v>0</v>
      </c>
      <c r="I2050" s="10">
        <f t="shared" si="127"/>
        <v>0</v>
      </c>
    </row>
    <row r="2051" spans="1:9" x14ac:dyDescent="0.2">
      <c r="A2051" s="11">
        <f t="shared" ref="A2051:A2114" si="129">A2050+1/24</f>
        <v>43551.374999995031</v>
      </c>
      <c r="B2051" s="5">
        <f>'Load Profile'!E2054</f>
        <v>1037.6181030037978</v>
      </c>
      <c r="C2051" s="5">
        <f>'Solar Output'!E2055</f>
        <v>7234.7212999999992</v>
      </c>
      <c r="D2051" s="5">
        <f>'Wind Output'!E2058</f>
        <v>286.66666666666669</v>
      </c>
      <c r="E2051" s="5">
        <f t="shared" ref="E2051:E2114" si="130">E2050+G2050</f>
        <v>10000</v>
      </c>
      <c r="F2051" s="10">
        <f t="shared" si="128"/>
        <v>6483.7698636628684</v>
      </c>
      <c r="G2051" s="10">
        <f>IF(F2051&gt;0,MIN('Hourly Model'!$E$8*1000-E2051,F2051),MAX(-E2051,F2051))</f>
        <v>0</v>
      </c>
      <c r="I2051" s="10">
        <f t="shared" ref="I2051:I2114" si="131">MIN(I2050+F2051+E2051,0)</f>
        <v>0</v>
      </c>
    </row>
    <row r="2052" spans="1:9" x14ac:dyDescent="0.2">
      <c r="A2052" s="11">
        <f t="shared" si="129"/>
        <v>43551.416666661695</v>
      </c>
      <c r="B2052" s="5">
        <f>'Load Profile'!E2055</f>
        <v>1066.8975032077876</v>
      </c>
      <c r="C2052" s="5">
        <f>'Solar Output'!E2056</f>
        <v>8192.71155</v>
      </c>
      <c r="D2052" s="5">
        <f>'Wind Output'!E2059</f>
        <v>0</v>
      </c>
      <c r="E2052" s="5">
        <f t="shared" si="130"/>
        <v>10000</v>
      </c>
      <c r="F2052" s="10">
        <f t="shared" si="128"/>
        <v>7125.8140467922121</v>
      </c>
      <c r="G2052" s="10">
        <f>IF(F2052&gt;0,MIN('Hourly Model'!$E$8*1000-E2052,F2052),MAX(-E2052,F2052))</f>
        <v>0</v>
      </c>
      <c r="I2052" s="10">
        <f t="shared" si="131"/>
        <v>0</v>
      </c>
    </row>
    <row r="2053" spans="1:9" x14ac:dyDescent="0.2">
      <c r="A2053" s="11">
        <f t="shared" si="129"/>
        <v>43551.458333328359</v>
      </c>
      <c r="B2053" s="5">
        <f>'Load Profile'!E2056</f>
        <v>1057.1904250038792</v>
      </c>
      <c r="C2053" s="5">
        <f>'Solar Output'!E2057</f>
        <v>2355.4414999999999</v>
      </c>
      <c r="D2053" s="5">
        <f>'Wind Output'!E2060</f>
        <v>0</v>
      </c>
      <c r="E2053" s="5">
        <f t="shared" si="130"/>
        <v>10000</v>
      </c>
      <c r="F2053" s="10">
        <f t="shared" si="128"/>
        <v>1298.2510749961207</v>
      </c>
      <c r="G2053" s="10">
        <f>IF(F2053&gt;0,MIN('Hourly Model'!$E$8*1000-E2053,F2053),MAX(-E2053,F2053))</f>
        <v>0</v>
      </c>
      <c r="I2053" s="10">
        <f t="shared" si="131"/>
        <v>0</v>
      </c>
    </row>
    <row r="2054" spans="1:9" x14ac:dyDescent="0.2">
      <c r="A2054" s="11">
        <f t="shared" si="129"/>
        <v>43551.499999995023</v>
      </c>
      <c r="B2054" s="5">
        <f>'Load Profile'!E2057</f>
        <v>1035.7323991805438</v>
      </c>
      <c r="C2054" s="5">
        <f>'Solar Output'!E2058</f>
        <v>3688.623849999999</v>
      </c>
      <c r="D2054" s="5">
        <f>'Wind Output'!E2061</f>
        <v>0</v>
      </c>
      <c r="E2054" s="5">
        <f t="shared" si="130"/>
        <v>10000</v>
      </c>
      <c r="F2054" s="10">
        <f t="shared" si="128"/>
        <v>2652.8914508194553</v>
      </c>
      <c r="G2054" s="10">
        <f>IF(F2054&gt;0,MIN('Hourly Model'!$E$8*1000-E2054,F2054),MAX(-E2054,F2054))</f>
        <v>0</v>
      </c>
      <c r="I2054" s="10">
        <f t="shared" si="131"/>
        <v>0</v>
      </c>
    </row>
    <row r="2055" spans="1:9" x14ac:dyDescent="0.2">
      <c r="A2055" s="11">
        <f t="shared" si="129"/>
        <v>43551.541666661687</v>
      </c>
      <c r="B2055" s="5">
        <f>'Load Profile'!E2058</f>
        <v>1009.4073207562737</v>
      </c>
      <c r="C2055" s="5">
        <f>'Solar Output'!E2059</f>
        <v>2765.3589999999995</v>
      </c>
      <c r="D2055" s="5">
        <f>'Wind Output'!E2062</f>
        <v>286.66666666666669</v>
      </c>
      <c r="E2055" s="5">
        <f t="shared" si="130"/>
        <v>10000</v>
      </c>
      <c r="F2055" s="10">
        <f t="shared" si="128"/>
        <v>2042.6183459103922</v>
      </c>
      <c r="G2055" s="10">
        <f>IF(F2055&gt;0,MIN('Hourly Model'!$E$8*1000-E2055,F2055),MAX(-E2055,F2055))</f>
        <v>0</v>
      </c>
      <c r="I2055" s="10">
        <f t="shared" si="131"/>
        <v>0</v>
      </c>
    </row>
    <row r="2056" spans="1:9" x14ac:dyDescent="0.2">
      <c r="A2056" s="11">
        <f t="shared" si="129"/>
        <v>43551.583333328352</v>
      </c>
      <c r="B2056" s="5">
        <f>'Load Profile'!E2059</f>
        <v>997.47998349278021</v>
      </c>
      <c r="C2056" s="5">
        <f>'Solar Output'!E2060</f>
        <v>1408.5326499999999</v>
      </c>
      <c r="D2056" s="5">
        <f>'Wind Output'!E2063</f>
        <v>0</v>
      </c>
      <c r="E2056" s="5">
        <f t="shared" si="130"/>
        <v>10000</v>
      </c>
      <c r="F2056" s="10">
        <f t="shared" si="128"/>
        <v>411.05266650721967</v>
      </c>
      <c r="G2056" s="10">
        <f>IF(F2056&gt;0,MIN('Hourly Model'!$E$8*1000-E2056,F2056),MAX(-E2056,F2056))</f>
        <v>0</v>
      </c>
      <c r="I2056" s="10">
        <f t="shared" si="131"/>
        <v>0</v>
      </c>
    </row>
    <row r="2057" spans="1:9" x14ac:dyDescent="0.2">
      <c r="A2057" s="11">
        <f t="shared" si="129"/>
        <v>43551.624999995016</v>
      </c>
      <c r="B2057" s="5">
        <f>'Load Profile'!E2060</f>
        <v>1031.9270016409403</v>
      </c>
      <c r="C2057" s="5">
        <f>'Solar Output'!E2061</f>
        <v>2400.6065999999996</v>
      </c>
      <c r="D2057" s="5">
        <f>'Wind Output'!E2064</f>
        <v>0</v>
      </c>
      <c r="E2057" s="5">
        <f t="shared" si="130"/>
        <v>10000</v>
      </c>
      <c r="F2057" s="10">
        <f t="shared" si="128"/>
        <v>1368.6795983590594</v>
      </c>
      <c r="G2057" s="10">
        <f>IF(F2057&gt;0,MIN('Hourly Model'!$E$8*1000-E2057,F2057),MAX(-E2057,F2057))</f>
        <v>0</v>
      </c>
      <c r="I2057" s="10">
        <f t="shared" si="131"/>
        <v>0</v>
      </c>
    </row>
    <row r="2058" spans="1:9" x14ac:dyDescent="0.2">
      <c r="A2058" s="11">
        <f t="shared" si="129"/>
        <v>43551.66666666168</v>
      </c>
      <c r="B2058" s="5">
        <f>'Load Profile'!E2061</f>
        <v>1201.9385150154212</v>
      </c>
      <c r="C2058" s="5">
        <f>'Solar Output'!E2062</f>
        <v>2552.0259499999997</v>
      </c>
      <c r="D2058" s="5">
        <f>'Wind Output'!E2065</f>
        <v>0</v>
      </c>
      <c r="E2058" s="5">
        <f t="shared" si="130"/>
        <v>10000</v>
      </c>
      <c r="F2058" s="10">
        <f t="shared" si="128"/>
        <v>1350.0874349845785</v>
      </c>
      <c r="G2058" s="10">
        <f>IF(F2058&gt;0,MIN('Hourly Model'!$E$8*1000-E2058,F2058),MAX(-E2058,F2058))</f>
        <v>0</v>
      </c>
      <c r="I2058" s="10">
        <f t="shared" si="131"/>
        <v>0</v>
      </c>
    </row>
    <row r="2059" spans="1:9" x14ac:dyDescent="0.2">
      <c r="A2059" s="11">
        <f t="shared" si="129"/>
        <v>43551.708333328344</v>
      </c>
      <c r="B2059" s="5">
        <f>'Load Profile'!E2062</f>
        <v>1577.2980647718571</v>
      </c>
      <c r="C2059" s="5">
        <f>'Solar Output'!E2063</f>
        <v>431.42020000000002</v>
      </c>
      <c r="D2059" s="5">
        <f>'Wind Output'!E2066</f>
        <v>873.33333333333337</v>
      </c>
      <c r="E2059" s="5">
        <f t="shared" si="130"/>
        <v>10000</v>
      </c>
      <c r="F2059" s="10">
        <f t="shared" si="128"/>
        <v>-272.54453143852356</v>
      </c>
      <c r="G2059" s="10">
        <f>IF(F2059&gt;0,MIN('Hourly Model'!$E$8*1000-E2059,F2059),MAX(-E2059,F2059))</f>
        <v>-272.54453143852356</v>
      </c>
      <c r="I2059" s="10">
        <f t="shared" si="131"/>
        <v>0</v>
      </c>
    </row>
    <row r="2060" spans="1:9" x14ac:dyDescent="0.2">
      <c r="A2060" s="11">
        <f t="shared" si="129"/>
        <v>43551.749999995009</v>
      </c>
      <c r="B2060" s="5">
        <f>'Load Profile'!E2063</f>
        <v>1873.0402158750669</v>
      </c>
      <c r="C2060" s="5">
        <f>'Solar Output'!E2064</f>
        <v>0</v>
      </c>
      <c r="D2060" s="5">
        <f>'Wind Output'!E2067</f>
        <v>873.33333333333337</v>
      </c>
      <c r="E2060" s="5">
        <f t="shared" si="130"/>
        <v>9727.4554685614767</v>
      </c>
      <c r="F2060" s="10">
        <f t="shared" si="128"/>
        <v>-999.70688254173353</v>
      </c>
      <c r="G2060" s="10">
        <f>IF(F2060&gt;0,MIN('Hourly Model'!$E$8*1000-E2060,F2060),MAX(-E2060,F2060))</f>
        <v>-999.70688254173353</v>
      </c>
      <c r="I2060" s="10">
        <f t="shared" si="131"/>
        <v>0</v>
      </c>
    </row>
    <row r="2061" spans="1:9" x14ac:dyDescent="0.2">
      <c r="A2061" s="11">
        <f t="shared" si="129"/>
        <v>43551.791666661673</v>
      </c>
      <c r="B2061" s="5">
        <f>'Load Profile'!E2064</f>
        <v>2063.0790576910163</v>
      </c>
      <c r="C2061" s="5">
        <f>'Solar Output'!E2065</f>
        <v>0</v>
      </c>
      <c r="D2061" s="5">
        <f>'Wind Output'!E2068</f>
        <v>873.33333333333337</v>
      </c>
      <c r="E2061" s="5">
        <f t="shared" si="130"/>
        <v>8727.748586019743</v>
      </c>
      <c r="F2061" s="10">
        <f t="shared" si="128"/>
        <v>-1189.7457243576828</v>
      </c>
      <c r="G2061" s="10">
        <f>IF(F2061&gt;0,MIN('Hourly Model'!$E$8*1000-E2061,F2061),MAX(-E2061,F2061))</f>
        <v>-1189.7457243576828</v>
      </c>
      <c r="I2061" s="10">
        <f t="shared" si="131"/>
        <v>0</v>
      </c>
    </row>
    <row r="2062" spans="1:9" x14ac:dyDescent="0.2">
      <c r="A2062" s="11">
        <f t="shared" si="129"/>
        <v>43551.833333328337</v>
      </c>
      <c r="B2062" s="5">
        <f>'Load Profile'!E2065</f>
        <v>2112.6464321167541</v>
      </c>
      <c r="C2062" s="5">
        <f>'Solar Output'!E2066</f>
        <v>0</v>
      </c>
      <c r="D2062" s="5">
        <f>'Wind Output'!E2069</f>
        <v>873.33333333333337</v>
      </c>
      <c r="E2062" s="5">
        <f t="shared" si="130"/>
        <v>7538.0028616620602</v>
      </c>
      <c r="F2062" s="10">
        <f t="shared" si="128"/>
        <v>-1239.3130987834206</v>
      </c>
      <c r="G2062" s="10">
        <f>IF(F2062&gt;0,MIN('Hourly Model'!$E$8*1000-E2062,F2062),MAX(-E2062,F2062))</f>
        <v>-1239.3130987834206</v>
      </c>
      <c r="I2062" s="10">
        <f t="shared" si="131"/>
        <v>0</v>
      </c>
    </row>
    <row r="2063" spans="1:9" x14ac:dyDescent="0.2">
      <c r="A2063" s="11">
        <f t="shared" si="129"/>
        <v>43551.874999995001</v>
      </c>
      <c r="B2063" s="5">
        <f>'Load Profile'!E2066</f>
        <v>1930.5861991501952</v>
      </c>
      <c r="C2063" s="5">
        <f>'Solar Output'!E2067</f>
        <v>0</v>
      </c>
      <c r="D2063" s="5">
        <f>'Wind Output'!E2070</f>
        <v>286.66666666666669</v>
      </c>
      <c r="E2063" s="5">
        <f t="shared" si="130"/>
        <v>6298.6897628786392</v>
      </c>
      <c r="F2063" s="10">
        <f t="shared" si="128"/>
        <v>-1643.9195324835284</v>
      </c>
      <c r="G2063" s="10">
        <f>IF(F2063&gt;0,MIN('Hourly Model'!$E$8*1000-E2063,F2063),MAX(-E2063,F2063))</f>
        <v>-1643.9195324835284</v>
      </c>
      <c r="I2063" s="10">
        <f t="shared" si="131"/>
        <v>0</v>
      </c>
    </row>
    <row r="2064" spans="1:9" x14ac:dyDescent="0.2">
      <c r="A2064" s="11">
        <f t="shared" si="129"/>
        <v>43551.916666661666</v>
      </c>
      <c r="B2064" s="5">
        <f>'Load Profile'!E2067</f>
        <v>1594.9868659283991</v>
      </c>
      <c r="C2064" s="5">
        <f>'Solar Output'!E2068</f>
        <v>0</v>
      </c>
      <c r="D2064" s="5">
        <f>'Wind Output'!E2071</f>
        <v>0</v>
      </c>
      <c r="E2064" s="5">
        <f t="shared" si="130"/>
        <v>4654.770230395111</v>
      </c>
      <c r="F2064" s="10">
        <f t="shared" si="128"/>
        <v>-1594.9868659283991</v>
      </c>
      <c r="G2064" s="10">
        <f>IF(F2064&gt;0,MIN('Hourly Model'!$E$8*1000-E2064,F2064),MAX(-E2064,F2064))</f>
        <v>-1594.9868659283991</v>
      </c>
      <c r="I2064" s="10">
        <f t="shared" si="131"/>
        <v>0</v>
      </c>
    </row>
    <row r="2065" spans="1:9" x14ac:dyDescent="0.2">
      <c r="A2065" s="11">
        <f t="shared" si="129"/>
        <v>43551.95833332833</v>
      </c>
      <c r="B2065" s="5">
        <f>'Load Profile'!E2068</f>
        <v>1274.4882210805192</v>
      </c>
      <c r="C2065" s="5">
        <f>'Solar Output'!E2069</f>
        <v>0</v>
      </c>
      <c r="D2065" s="5">
        <f>'Wind Output'!E2072</f>
        <v>0</v>
      </c>
      <c r="E2065" s="5">
        <f t="shared" si="130"/>
        <v>3059.7833644667116</v>
      </c>
      <c r="F2065" s="10">
        <f t="shared" si="128"/>
        <v>-1274.4882210805192</v>
      </c>
      <c r="G2065" s="10">
        <f>IF(F2065&gt;0,MIN('Hourly Model'!$E$8*1000-E2065,F2065),MAX(-E2065,F2065))</f>
        <v>-1274.4882210805192</v>
      </c>
      <c r="I2065" s="10">
        <f t="shared" si="131"/>
        <v>0</v>
      </c>
    </row>
    <row r="2066" spans="1:9" x14ac:dyDescent="0.2">
      <c r="A2066" s="11">
        <f t="shared" si="129"/>
        <v>43551.999999994994</v>
      </c>
      <c r="B2066" s="5">
        <f>'Load Profile'!E2069</f>
        <v>944.07692060302054</v>
      </c>
      <c r="C2066" s="5">
        <f>'Solar Output'!E2070</f>
        <v>0</v>
      </c>
      <c r="D2066" s="5">
        <f>'Wind Output'!E2073</f>
        <v>0</v>
      </c>
      <c r="E2066" s="5">
        <f t="shared" si="130"/>
        <v>1785.2951433861924</v>
      </c>
      <c r="F2066" s="10">
        <f t="shared" si="128"/>
        <v>-944.07692060302054</v>
      </c>
      <c r="G2066" s="10">
        <f>IF(F2066&gt;0,MIN('Hourly Model'!$E$8*1000-E2066,F2066),MAX(-E2066,F2066))</f>
        <v>-944.07692060302054</v>
      </c>
      <c r="I2066" s="10">
        <f t="shared" si="131"/>
        <v>0</v>
      </c>
    </row>
    <row r="2067" spans="1:9" x14ac:dyDescent="0.2">
      <c r="A2067" s="11">
        <f t="shared" si="129"/>
        <v>43552.041666661658</v>
      </c>
      <c r="B2067" s="5">
        <f>'Load Profile'!E2070</f>
        <v>819.53205925451482</v>
      </c>
      <c r="C2067" s="5">
        <f>'Solar Output'!E2071</f>
        <v>0</v>
      </c>
      <c r="D2067" s="5">
        <f>'Wind Output'!E2074</f>
        <v>0</v>
      </c>
      <c r="E2067" s="5">
        <f t="shared" si="130"/>
        <v>841.21822278317188</v>
      </c>
      <c r="F2067" s="10">
        <f t="shared" si="128"/>
        <v>-819.53205925451482</v>
      </c>
      <c r="G2067" s="10">
        <f>IF(F2067&gt;0,MIN('Hourly Model'!$E$8*1000-E2067,F2067),MAX(-E2067,F2067))</f>
        <v>-819.53205925451482</v>
      </c>
      <c r="I2067" s="10">
        <f t="shared" si="131"/>
        <v>0</v>
      </c>
    </row>
    <row r="2068" spans="1:9" x14ac:dyDescent="0.2">
      <c r="A2068" s="11">
        <f t="shared" si="129"/>
        <v>43552.083333328323</v>
      </c>
      <c r="B2068" s="5">
        <f>'Load Profile'!E2071</f>
        <v>768.73429553470191</v>
      </c>
      <c r="C2068" s="5">
        <f>'Solar Output'!E2072</f>
        <v>0</v>
      </c>
      <c r="D2068" s="5">
        <f>'Wind Output'!E2075</f>
        <v>0</v>
      </c>
      <c r="E2068" s="5">
        <f t="shared" si="130"/>
        <v>21.686163528657062</v>
      </c>
      <c r="F2068" s="10">
        <f t="shared" si="128"/>
        <v>-768.73429553470191</v>
      </c>
      <c r="G2068" s="10">
        <f>IF(F2068&gt;0,MIN('Hourly Model'!$E$8*1000-E2068,F2068),MAX(-E2068,F2068))</f>
        <v>-21.686163528657062</v>
      </c>
      <c r="I2068" s="10">
        <f t="shared" si="131"/>
        <v>-747.04813200604485</v>
      </c>
    </row>
    <row r="2069" spans="1:9" x14ac:dyDescent="0.2">
      <c r="A2069" s="11">
        <f t="shared" si="129"/>
        <v>43552.124999994987</v>
      </c>
      <c r="B2069" s="5">
        <f>'Load Profile'!E2072</f>
        <v>764.3307948473464</v>
      </c>
      <c r="C2069" s="5">
        <f>'Solar Output'!E2073</f>
        <v>0</v>
      </c>
      <c r="D2069" s="5">
        <f>'Wind Output'!E2076</f>
        <v>0</v>
      </c>
      <c r="E2069" s="5">
        <f t="shared" si="130"/>
        <v>0</v>
      </c>
      <c r="F2069" s="10">
        <f t="shared" si="128"/>
        <v>-764.3307948473464</v>
      </c>
      <c r="G2069" s="10">
        <f>IF(F2069&gt;0,MIN('Hourly Model'!$E$8*1000-E2069,F2069),MAX(-E2069,F2069))</f>
        <v>0</v>
      </c>
      <c r="I2069" s="10">
        <f t="shared" si="131"/>
        <v>-1511.3789268533912</v>
      </c>
    </row>
    <row r="2070" spans="1:9" x14ac:dyDescent="0.2">
      <c r="A2070" s="11">
        <f t="shared" si="129"/>
        <v>43552.166666661651</v>
      </c>
      <c r="B2070" s="5">
        <f>'Load Profile'!E2073</f>
        <v>766.14198548248771</v>
      </c>
      <c r="C2070" s="5">
        <f>'Solar Output'!E2074</f>
        <v>0</v>
      </c>
      <c r="D2070" s="5">
        <f>'Wind Output'!E2077</f>
        <v>0</v>
      </c>
      <c r="E2070" s="5">
        <f t="shared" si="130"/>
        <v>0</v>
      </c>
      <c r="F2070" s="10">
        <f t="shared" si="128"/>
        <v>-766.14198548248771</v>
      </c>
      <c r="G2070" s="10">
        <f>IF(F2070&gt;0,MIN('Hourly Model'!$E$8*1000-E2070,F2070),MAX(-E2070,F2070))</f>
        <v>0</v>
      </c>
      <c r="I2070" s="10">
        <f t="shared" si="131"/>
        <v>-2277.5209123358791</v>
      </c>
    </row>
    <row r="2071" spans="1:9" x14ac:dyDescent="0.2">
      <c r="A2071" s="11">
        <f t="shared" si="129"/>
        <v>43552.208333328315</v>
      </c>
      <c r="B2071" s="5">
        <f>'Load Profile'!E2074</f>
        <v>829.76568614908376</v>
      </c>
      <c r="C2071" s="5">
        <f>'Solar Output'!E2075</f>
        <v>0</v>
      </c>
      <c r="D2071" s="5">
        <f>'Wind Output'!E2078</f>
        <v>0</v>
      </c>
      <c r="E2071" s="5">
        <f t="shared" si="130"/>
        <v>0</v>
      </c>
      <c r="F2071" s="10">
        <f t="shared" si="128"/>
        <v>-829.76568614908376</v>
      </c>
      <c r="G2071" s="10">
        <f>IF(F2071&gt;0,MIN('Hourly Model'!$E$8*1000-E2071,F2071),MAX(-E2071,F2071))</f>
        <v>0</v>
      </c>
      <c r="I2071" s="10">
        <f t="shared" si="131"/>
        <v>-3107.2865984849627</v>
      </c>
    </row>
    <row r="2072" spans="1:9" x14ac:dyDescent="0.2">
      <c r="A2072" s="11">
        <f t="shared" si="129"/>
        <v>43552.24999999498</v>
      </c>
      <c r="B2072" s="5">
        <f>'Load Profile'!E2075</f>
        <v>1006.7010485088622</v>
      </c>
      <c r="C2072" s="5">
        <f>'Solar Output'!E2076</f>
        <v>343.81434999999999</v>
      </c>
      <c r="D2072" s="5">
        <f>'Wind Output'!E2079</f>
        <v>0</v>
      </c>
      <c r="E2072" s="5">
        <f t="shared" si="130"/>
        <v>0</v>
      </c>
      <c r="F2072" s="10">
        <f t="shared" si="128"/>
        <v>-662.8866985088622</v>
      </c>
      <c r="G2072" s="10">
        <f>IF(F2072&gt;0,MIN('Hourly Model'!$E$8*1000-E2072,F2072),MAX(-E2072,F2072))</f>
        <v>0</v>
      </c>
      <c r="I2072" s="10">
        <f t="shared" si="131"/>
        <v>-3770.1732969938248</v>
      </c>
    </row>
    <row r="2073" spans="1:9" x14ac:dyDescent="0.2">
      <c r="A2073" s="11">
        <f t="shared" si="129"/>
        <v>43552.291666661644</v>
      </c>
      <c r="B2073" s="5">
        <f>'Load Profile'!E2076</f>
        <v>1212.9682614052649</v>
      </c>
      <c r="C2073" s="5">
        <f>'Solar Output'!E2077</f>
        <v>1198.4368499999998</v>
      </c>
      <c r="D2073" s="5">
        <f>'Wind Output'!E2080</f>
        <v>0</v>
      </c>
      <c r="E2073" s="5">
        <f t="shared" si="130"/>
        <v>0</v>
      </c>
      <c r="F2073" s="10">
        <f t="shared" si="128"/>
        <v>-14.531411405265089</v>
      </c>
      <c r="G2073" s="10">
        <f>IF(F2073&gt;0,MIN('Hourly Model'!$E$8*1000-E2073,F2073),MAX(-E2073,F2073))</f>
        <v>0</v>
      </c>
      <c r="I2073" s="10">
        <f t="shared" si="131"/>
        <v>-3784.7047083990901</v>
      </c>
    </row>
    <row r="2074" spans="1:9" x14ac:dyDescent="0.2">
      <c r="A2074" s="11">
        <f t="shared" si="129"/>
        <v>43552.333333328308</v>
      </c>
      <c r="B2074" s="5">
        <f>'Load Profile'!E2077</f>
        <v>1117.6566247462672</v>
      </c>
      <c r="C2074" s="5">
        <f>'Solar Output'!E2078</f>
        <v>4409.5852999999997</v>
      </c>
      <c r="D2074" s="5">
        <f>'Wind Output'!E2081</f>
        <v>286.66666666666669</v>
      </c>
      <c r="E2074" s="5">
        <f t="shared" si="130"/>
        <v>0</v>
      </c>
      <c r="F2074" s="10">
        <f t="shared" si="128"/>
        <v>3578.5953419203997</v>
      </c>
      <c r="G2074" s="10">
        <f>IF(F2074&gt;0,MIN('Hourly Model'!$E$8*1000-E2074,F2074),MAX(-E2074,F2074))</f>
        <v>3578.5953419203997</v>
      </c>
      <c r="I2074" s="10">
        <f t="shared" si="131"/>
        <v>-206.10936647869039</v>
      </c>
    </row>
    <row r="2075" spans="1:9" x14ac:dyDescent="0.2">
      <c r="A2075" s="11">
        <f t="shared" si="129"/>
        <v>43552.374999994972</v>
      </c>
      <c r="B2075" s="5">
        <f>'Load Profile'!E2078</f>
        <v>1003.071934072373</v>
      </c>
      <c r="C2075" s="5">
        <f>'Solar Output'!E2079</f>
        <v>3624.0237499999994</v>
      </c>
      <c r="D2075" s="5">
        <f>'Wind Output'!E2082</f>
        <v>0</v>
      </c>
      <c r="E2075" s="5">
        <f t="shared" si="130"/>
        <v>3578.5953419203997</v>
      </c>
      <c r="F2075" s="10">
        <f t="shared" si="128"/>
        <v>2620.9518159276263</v>
      </c>
      <c r="G2075" s="10">
        <f>IF(F2075&gt;0,MIN('Hourly Model'!$E$8*1000-E2075,F2075),MAX(-E2075,F2075))</f>
        <v>2620.9518159276263</v>
      </c>
      <c r="I2075" s="10">
        <f t="shared" si="131"/>
        <v>0</v>
      </c>
    </row>
    <row r="2076" spans="1:9" x14ac:dyDescent="0.2">
      <c r="A2076" s="11">
        <f t="shared" si="129"/>
        <v>43552.416666661637</v>
      </c>
      <c r="B2076" s="5">
        <f>'Load Profile'!E2079</f>
        <v>1019.2546756607236</v>
      </c>
      <c r="C2076" s="5">
        <f>'Solar Output'!E2080</f>
        <v>3087.6867499999998</v>
      </c>
      <c r="D2076" s="5">
        <f>'Wind Output'!E2083</f>
        <v>286.66666666666669</v>
      </c>
      <c r="E2076" s="5">
        <f t="shared" si="130"/>
        <v>6199.5471578480265</v>
      </c>
      <c r="F2076" s="10">
        <f t="shared" si="128"/>
        <v>2355.0987410059429</v>
      </c>
      <c r="G2076" s="10">
        <f>IF(F2076&gt;0,MIN('Hourly Model'!$E$8*1000-E2076,F2076),MAX(-E2076,F2076))</f>
        <v>2355.0987410059429</v>
      </c>
      <c r="I2076" s="10">
        <f t="shared" si="131"/>
        <v>0</v>
      </c>
    </row>
    <row r="2077" spans="1:9" x14ac:dyDescent="0.2">
      <c r="A2077" s="11">
        <f t="shared" si="129"/>
        <v>43552.458333328301</v>
      </c>
      <c r="B2077" s="5">
        <f>'Load Profile'!E2080</f>
        <v>989.0261354093351</v>
      </c>
      <c r="C2077" s="5">
        <f>'Solar Output'!E2081</f>
        <v>2194.1562999999996</v>
      </c>
      <c r="D2077" s="5">
        <f>'Wind Output'!E2084</f>
        <v>286.66666666666669</v>
      </c>
      <c r="E2077" s="5">
        <f t="shared" si="130"/>
        <v>8554.6458988539689</v>
      </c>
      <c r="F2077" s="10">
        <f t="shared" si="128"/>
        <v>1491.7968312573312</v>
      </c>
      <c r="G2077" s="10">
        <f>IF(F2077&gt;0,MIN('Hourly Model'!$E$8*1000-E2077,F2077),MAX(-E2077,F2077))</f>
        <v>1445.3541011460311</v>
      </c>
      <c r="I2077" s="10">
        <f t="shared" si="131"/>
        <v>0</v>
      </c>
    </row>
    <row r="2078" spans="1:9" x14ac:dyDescent="0.2">
      <c r="A2078" s="11">
        <f t="shared" si="129"/>
        <v>43552.499999994965</v>
      </c>
      <c r="B2078" s="5">
        <f>'Load Profile'!E2081</f>
        <v>946.92112786963264</v>
      </c>
      <c r="C2078" s="5">
        <f>'Solar Output'!E2082</f>
        <v>1556.3226</v>
      </c>
      <c r="D2078" s="5">
        <f>'Wind Output'!E2085</f>
        <v>873.33333333333337</v>
      </c>
      <c r="E2078" s="5">
        <f t="shared" si="130"/>
        <v>10000</v>
      </c>
      <c r="F2078" s="10">
        <f t="shared" si="128"/>
        <v>1482.7348054637009</v>
      </c>
      <c r="G2078" s="10">
        <f>IF(F2078&gt;0,MIN('Hourly Model'!$E$8*1000-E2078,F2078),MAX(-E2078,F2078))</f>
        <v>0</v>
      </c>
      <c r="I2078" s="10">
        <f t="shared" si="131"/>
        <v>0</v>
      </c>
    </row>
    <row r="2079" spans="1:9" x14ac:dyDescent="0.2">
      <c r="A2079" s="11">
        <f t="shared" si="129"/>
        <v>43552.541666661629</v>
      </c>
      <c r="B2079" s="5">
        <f>'Load Profile'!E2082</f>
        <v>912.97739919054777</v>
      </c>
      <c r="C2079" s="5">
        <f>'Solar Output'!E2083</f>
        <v>3013.9107999999997</v>
      </c>
      <c r="D2079" s="5">
        <f>'Wind Output'!E2086</f>
        <v>286.66666666666669</v>
      </c>
      <c r="E2079" s="5">
        <f t="shared" si="130"/>
        <v>10000</v>
      </c>
      <c r="F2079" s="10">
        <f t="shared" si="128"/>
        <v>2387.6000674761185</v>
      </c>
      <c r="G2079" s="10">
        <f>IF(F2079&gt;0,MIN('Hourly Model'!$E$8*1000-E2079,F2079),MAX(-E2079,F2079))</f>
        <v>0</v>
      </c>
      <c r="I2079" s="10">
        <f t="shared" si="131"/>
        <v>0</v>
      </c>
    </row>
    <row r="2080" spans="1:9" x14ac:dyDescent="0.2">
      <c r="A2080" s="11">
        <f t="shared" si="129"/>
        <v>43552.583333328294</v>
      </c>
      <c r="B2080" s="5">
        <f>'Load Profile'!E2083</f>
        <v>905.17801663807052</v>
      </c>
      <c r="C2080" s="5">
        <f>'Solar Output'!E2084</f>
        <v>1994.6474000000003</v>
      </c>
      <c r="D2080" s="5">
        <f>'Wind Output'!E2087</f>
        <v>286.66666666666669</v>
      </c>
      <c r="E2080" s="5">
        <f t="shared" si="130"/>
        <v>10000</v>
      </c>
      <c r="F2080" s="10">
        <f t="shared" si="128"/>
        <v>1376.1360500285964</v>
      </c>
      <c r="G2080" s="10">
        <f>IF(F2080&gt;0,MIN('Hourly Model'!$E$8*1000-E2080,F2080),MAX(-E2080,F2080))</f>
        <v>0</v>
      </c>
      <c r="I2080" s="10">
        <f t="shared" si="131"/>
        <v>0</v>
      </c>
    </row>
    <row r="2081" spans="1:9" x14ac:dyDescent="0.2">
      <c r="A2081" s="11">
        <f t="shared" si="129"/>
        <v>43552.624999994958</v>
      </c>
      <c r="B2081" s="5">
        <f>'Load Profile'!E2084</f>
        <v>953.7222705330571</v>
      </c>
      <c r="C2081" s="5">
        <f>'Solar Output'!E2085</f>
        <v>181.28139999999999</v>
      </c>
      <c r="D2081" s="5">
        <f>'Wind Output'!E2088</f>
        <v>286.66666666666669</v>
      </c>
      <c r="E2081" s="5">
        <f t="shared" si="130"/>
        <v>10000</v>
      </c>
      <c r="F2081" s="10">
        <f t="shared" si="128"/>
        <v>-485.77420386639039</v>
      </c>
      <c r="G2081" s="10">
        <f>IF(F2081&gt;0,MIN('Hourly Model'!$E$8*1000-E2081,F2081),MAX(-E2081,F2081))</f>
        <v>-485.77420386639039</v>
      </c>
      <c r="I2081" s="10">
        <f t="shared" si="131"/>
        <v>0</v>
      </c>
    </row>
    <row r="2082" spans="1:9" x14ac:dyDescent="0.2">
      <c r="A2082" s="11">
        <f t="shared" si="129"/>
        <v>43552.666666661622</v>
      </c>
      <c r="B2082" s="5">
        <f>'Load Profile'!E2085</f>
        <v>1130.5737962616208</v>
      </c>
      <c r="C2082" s="5">
        <f>'Solar Output'!E2086</f>
        <v>702.52120000000002</v>
      </c>
      <c r="D2082" s="5">
        <f>'Wind Output'!E2089</f>
        <v>286.66666666666669</v>
      </c>
      <c r="E2082" s="5">
        <f t="shared" si="130"/>
        <v>9514.225796133609</v>
      </c>
      <c r="F2082" s="10">
        <f t="shared" si="128"/>
        <v>-141.38592959495418</v>
      </c>
      <c r="G2082" s="10">
        <f>IF(F2082&gt;0,MIN('Hourly Model'!$E$8*1000-E2082,F2082),MAX(-E2082,F2082))</f>
        <v>-141.38592959495418</v>
      </c>
      <c r="I2082" s="10">
        <f t="shared" si="131"/>
        <v>0</v>
      </c>
    </row>
    <row r="2083" spans="1:9" x14ac:dyDescent="0.2">
      <c r="A2083" s="11">
        <f t="shared" si="129"/>
        <v>43552.708333328286</v>
      </c>
      <c r="B2083" s="5">
        <f>'Load Profile'!E2086</f>
        <v>1502.5894905413643</v>
      </c>
      <c r="C2083" s="5">
        <f>'Solar Output'!E2087</f>
        <v>165.95075</v>
      </c>
      <c r="D2083" s="5">
        <f>'Wind Output'!E2090</f>
        <v>286.66666666666669</v>
      </c>
      <c r="E2083" s="5">
        <f t="shared" si="130"/>
        <v>9372.8398665386558</v>
      </c>
      <c r="F2083" s="10">
        <f t="shared" si="128"/>
        <v>-1049.9720738746976</v>
      </c>
      <c r="G2083" s="10">
        <f>IF(F2083&gt;0,MIN('Hourly Model'!$E$8*1000-E2083,F2083),MAX(-E2083,F2083))</f>
        <v>-1049.9720738746976</v>
      </c>
      <c r="I2083" s="10">
        <f t="shared" si="131"/>
        <v>0</v>
      </c>
    </row>
    <row r="2084" spans="1:9" x14ac:dyDescent="0.2">
      <c r="A2084" s="11">
        <f t="shared" si="129"/>
        <v>43552.74999999495</v>
      </c>
      <c r="B2084" s="5">
        <f>'Load Profile'!E2087</f>
        <v>1814.2277325819418</v>
      </c>
      <c r="C2084" s="5">
        <f>'Solar Output'!E2088</f>
        <v>0</v>
      </c>
      <c r="D2084" s="5">
        <f>'Wind Output'!E2091</f>
        <v>286.66666666666669</v>
      </c>
      <c r="E2084" s="5">
        <f t="shared" si="130"/>
        <v>8322.8677926639575</v>
      </c>
      <c r="F2084" s="10">
        <f t="shared" si="128"/>
        <v>-1527.5610659152751</v>
      </c>
      <c r="G2084" s="10">
        <f>IF(F2084&gt;0,MIN('Hourly Model'!$E$8*1000-E2084,F2084),MAX(-E2084,F2084))</f>
        <v>-1527.5610659152751</v>
      </c>
      <c r="I2084" s="10">
        <f t="shared" si="131"/>
        <v>0</v>
      </c>
    </row>
    <row r="2085" spans="1:9" x14ac:dyDescent="0.2">
      <c r="A2085" s="11">
        <f t="shared" si="129"/>
        <v>43552.791666661615</v>
      </c>
      <c r="B2085" s="5">
        <f>'Load Profile'!E2088</f>
        <v>2015.9970850211596</v>
      </c>
      <c r="C2085" s="5">
        <f>'Solar Output'!E2089</f>
        <v>0</v>
      </c>
      <c r="D2085" s="5">
        <f>'Wind Output'!E2092</f>
        <v>0</v>
      </c>
      <c r="E2085" s="5">
        <f t="shared" si="130"/>
        <v>6795.3067267486822</v>
      </c>
      <c r="F2085" s="10">
        <f t="shared" si="128"/>
        <v>-2015.9970850211596</v>
      </c>
      <c r="G2085" s="10">
        <f>IF(F2085&gt;0,MIN('Hourly Model'!$E$8*1000-E2085,F2085),MAX(-E2085,F2085))</f>
        <v>-2015.9970850211596</v>
      </c>
      <c r="I2085" s="10">
        <f t="shared" si="131"/>
        <v>0</v>
      </c>
    </row>
    <row r="2086" spans="1:9" x14ac:dyDescent="0.2">
      <c r="A2086" s="11">
        <f t="shared" si="129"/>
        <v>43552.833333328279</v>
      </c>
      <c r="B2086" s="5">
        <f>'Load Profile'!E2089</f>
        <v>2072.6718440886571</v>
      </c>
      <c r="C2086" s="5">
        <f>'Solar Output'!E2090</f>
        <v>0</v>
      </c>
      <c r="D2086" s="5">
        <f>'Wind Output'!E2093</f>
        <v>286.66666666666669</v>
      </c>
      <c r="E2086" s="5">
        <f t="shared" si="130"/>
        <v>4779.3096417275228</v>
      </c>
      <c r="F2086" s="10">
        <f t="shared" si="128"/>
        <v>-1786.0051774219903</v>
      </c>
      <c r="G2086" s="10">
        <f>IF(F2086&gt;0,MIN('Hourly Model'!$E$8*1000-E2086,F2086),MAX(-E2086,F2086))</f>
        <v>-1786.0051774219903</v>
      </c>
      <c r="I2086" s="10">
        <f t="shared" si="131"/>
        <v>0</v>
      </c>
    </row>
    <row r="2087" spans="1:9" x14ac:dyDescent="0.2">
      <c r="A2087" s="11">
        <f t="shared" si="129"/>
        <v>43552.874999994943</v>
      </c>
      <c r="B2087" s="5">
        <f>'Load Profile'!E2090</f>
        <v>1896.8084202116816</v>
      </c>
      <c r="C2087" s="5">
        <f>'Solar Output'!E2091</f>
        <v>0</v>
      </c>
      <c r="D2087" s="5">
        <f>'Wind Output'!E2094</f>
        <v>0</v>
      </c>
      <c r="E2087" s="5">
        <f t="shared" si="130"/>
        <v>2993.3044643055327</v>
      </c>
      <c r="F2087" s="10">
        <f t="shared" si="128"/>
        <v>-1896.8084202116816</v>
      </c>
      <c r="G2087" s="10">
        <f>IF(F2087&gt;0,MIN('Hourly Model'!$E$8*1000-E2087,F2087),MAX(-E2087,F2087))</f>
        <v>-1896.8084202116816</v>
      </c>
      <c r="I2087" s="10">
        <f t="shared" si="131"/>
        <v>0</v>
      </c>
    </row>
    <row r="2088" spans="1:9" x14ac:dyDescent="0.2">
      <c r="A2088" s="11">
        <f t="shared" si="129"/>
        <v>43552.916666661607</v>
      </c>
      <c r="B2088" s="5">
        <f>'Load Profile'!E2091</f>
        <v>1562.6397177836577</v>
      </c>
      <c r="C2088" s="5">
        <f>'Solar Output'!E2092</f>
        <v>0</v>
      </c>
      <c r="D2088" s="5">
        <f>'Wind Output'!E2095</f>
        <v>286.66666666666669</v>
      </c>
      <c r="E2088" s="5">
        <f t="shared" si="130"/>
        <v>1096.4960440938512</v>
      </c>
      <c r="F2088" s="10">
        <f t="shared" si="128"/>
        <v>-1275.973051116991</v>
      </c>
      <c r="G2088" s="10">
        <f>IF(F2088&gt;0,MIN('Hourly Model'!$E$8*1000-E2088,F2088),MAX(-E2088,F2088))</f>
        <v>-1096.4960440938512</v>
      </c>
      <c r="I2088" s="10">
        <f t="shared" si="131"/>
        <v>-179.47700702313978</v>
      </c>
    </row>
    <row r="2089" spans="1:9" x14ac:dyDescent="0.2">
      <c r="A2089" s="11">
        <f t="shared" si="129"/>
        <v>43552.958333328272</v>
      </c>
      <c r="B2089" s="5">
        <f>'Load Profile'!E2092</f>
        <v>1242.5675042059941</v>
      </c>
      <c r="C2089" s="5">
        <f>'Solar Output'!E2093</f>
        <v>0</v>
      </c>
      <c r="D2089" s="5">
        <f>'Wind Output'!E2096</f>
        <v>286.66666666666669</v>
      </c>
      <c r="E2089" s="5">
        <f t="shared" si="130"/>
        <v>0</v>
      </c>
      <c r="F2089" s="10">
        <f t="shared" si="128"/>
        <v>-955.90083753932731</v>
      </c>
      <c r="G2089" s="10">
        <f>IF(F2089&gt;0,MIN('Hourly Model'!$E$8*1000-E2089,F2089),MAX(-E2089,F2089))</f>
        <v>0</v>
      </c>
      <c r="I2089" s="10">
        <f t="shared" si="131"/>
        <v>-1135.3778445624671</v>
      </c>
    </row>
    <row r="2090" spans="1:9" x14ac:dyDescent="0.2">
      <c r="A2090" s="11">
        <f t="shared" si="129"/>
        <v>43552.999999994936</v>
      </c>
      <c r="B2090" s="5">
        <f>'Load Profile'!E2093</f>
        <v>907.54188291274954</v>
      </c>
      <c r="C2090" s="5">
        <f>'Solar Output'!E2094</f>
        <v>0</v>
      </c>
      <c r="D2090" s="5">
        <f>'Wind Output'!E2097</f>
        <v>286.66666666666669</v>
      </c>
      <c r="E2090" s="5">
        <f t="shared" si="130"/>
        <v>0</v>
      </c>
      <c r="F2090" s="10">
        <f t="shared" si="128"/>
        <v>-620.8752162460828</v>
      </c>
      <c r="G2090" s="10">
        <f>IF(F2090&gt;0,MIN('Hourly Model'!$E$8*1000-E2090,F2090),MAX(-E2090,F2090))</f>
        <v>0</v>
      </c>
      <c r="I2090" s="10">
        <f t="shared" si="131"/>
        <v>-1756.2530608085499</v>
      </c>
    </row>
    <row r="2091" spans="1:9" x14ac:dyDescent="0.2">
      <c r="A2091" s="11">
        <f t="shared" si="129"/>
        <v>43553.0416666616</v>
      </c>
      <c r="B2091" s="5">
        <f>'Load Profile'!E2094</f>
        <v>779.8042500359129</v>
      </c>
      <c r="C2091" s="5">
        <f>'Solar Output'!E2095</f>
        <v>0</v>
      </c>
      <c r="D2091" s="5">
        <f>'Wind Output'!E2098</f>
        <v>286.66666666666669</v>
      </c>
      <c r="E2091" s="5">
        <f t="shared" si="130"/>
        <v>0</v>
      </c>
      <c r="F2091" s="10">
        <f t="shared" si="128"/>
        <v>-493.13758336924622</v>
      </c>
      <c r="G2091" s="10">
        <f>IF(F2091&gt;0,MIN('Hourly Model'!$E$8*1000-E2091,F2091),MAX(-E2091,F2091))</f>
        <v>0</v>
      </c>
      <c r="I2091" s="10">
        <f t="shared" si="131"/>
        <v>-2249.3906441777963</v>
      </c>
    </row>
    <row r="2092" spans="1:9" x14ac:dyDescent="0.2">
      <c r="A2092" s="11">
        <f t="shared" si="129"/>
        <v>43553.083333328264</v>
      </c>
      <c r="B2092" s="5">
        <f>'Load Profile'!E2095</f>
        <v>732.21144457561866</v>
      </c>
      <c r="C2092" s="5">
        <f>'Solar Output'!E2096</f>
        <v>0</v>
      </c>
      <c r="D2092" s="5">
        <f>'Wind Output'!E2099</f>
        <v>873.33333333333337</v>
      </c>
      <c r="E2092" s="5">
        <f t="shared" si="130"/>
        <v>0</v>
      </c>
      <c r="F2092" s="10">
        <f t="shared" si="128"/>
        <v>141.12188875771471</v>
      </c>
      <c r="G2092" s="10">
        <f>IF(F2092&gt;0,MIN('Hourly Model'!$E$8*1000-E2092,F2092),MAX(-E2092,F2092))</f>
        <v>141.12188875771471</v>
      </c>
      <c r="I2092" s="10">
        <f t="shared" si="131"/>
        <v>-2108.2687554200816</v>
      </c>
    </row>
    <row r="2093" spans="1:9" x14ac:dyDescent="0.2">
      <c r="A2093" s="11">
        <f t="shared" si="129"/>
        <v>43553.124999994929</v>
      </c>
      <c r="B2093" s="5">
        <f>'Load Profile'!E2096</f>
        <v>724.05393016197183</v>
      </c>
      <c r="C2093" s="5">
        <f>'Solar Output'!E2097</f>
        <v>0</v>
      </c>
      <c r="D2093" s="5">
        <f>'Wind Output'!E2100</f>
        <v>873.33333333333337</v>
      </c>
      <c r="E2093" s="5">
        <f t="shared" si="130"/>
        <v>141.12188875771471</v>
      </c>
      <c r="F2093" s="10">
        <f t="shared" si="128"/>
        <v>149.27940317136154</v>
      </c>
      <c r="G2093" s="10">
        <f>IF(F2093&gt;0,MIN('Hourly Model'!$E$8*1000-E2093,F2093),MAX(-E2093,F2093))</f>
        <v>149.27940317136154</v>
      </c>
      <c r="I2093" s="10">
        <f t="shared" si="131"/>
        <v>-1817.8674634910053</v>
      </c>
    </row>
    <row r="2094" spans="1:9" x14ac:dyDescent="0.2">
      <c r="A2094" s="11">
        <f t="shared" si="129"/>
        <v>43553.166666661593</v>
      </c>
      <c r="B2094" s="5">
        <f>'Load Profile'!E2097</f>
        <v>724.89226207027355</v>
      </c>
      <c r="C2094" s="5">
        <f>'Solar Output'!E2098</f>
        <v>0</v>
      </c>
      <c r="D2094" s="5">
        <f>'Wind Output'!E2101</f>
        <v>873.33333333333337</v>
      </c>
      <c r="E2094" s="5">
        <f t="shared" si="130"/>
        <v>290.40129192907625</v>
      </c>
      <c r="F2094" s="10">
        <f t="shared" si="128"/>
        <v>148.44107126305983</v>
      </c>
      <c r="G2094" s="10">
        <f>IF(F2094&gt;0,MIN('Hourly Model'!$E$8*1000-E2094,F2094),MAX(-E2094,F2094))</f>
        <v>148.44107126305983</v>
      </c>
      <c r="I2094" s="10">
        <f t="shared" si="131"/>
        <v>-1379.0251002988693</v>
      </c>
    </row>
    <row r="2095" spans="1:9" x14ac:dyDescent="0.2">
      <c r="A2095" s="11">
        <f t="shared" si="129"/>
        <v>43553.208333328257</v>
      </c>
      <c r="B2095" s="5">
        <f>'Load Profile'!E2098</f>
        <v>782.54257335305351</v>
      </c>
      <c r="C2095" s="5">
        <f>'Solar Output'!E2099</f>
        <v>0</v>
      </c>
      <c r="D2095" s="5">
        <f>'Wind Output'!E2102</f>
        <v>873.33333333333337</v>
      </c>
      <c r="E2095" s="5">
        <f t="shared" si="130"/>
        <v>438.84236319213608</v>
      </c>
      <c r="F2095" s="10">
        <f t="shared" si="128"/>
        <v>90.790759980279859</v>
      </c>
      <c r="G2095" s="10">
        <f>IF(F2095&gt;0,MIN('Hourly Model'!$E$8*1000-E2095,F2095),MAX(-E2095,F2095))</f>
        <v>90.790759980279859</v>
      </c>
      <c r="I2095" s="10">
        <f t="shared" si="131"/>
        <v>-849.39197712645353</v>
      </c>
    </row>
    <row r="2096" spans="1:9" x14ac:dyDescent="0.2">
      <c r="A2096" s="11">
        <f t="shared" si="129"/>
        <v>43553.249999994921</v>
      </c>
      <c r="B2096" s="5">
        <f>'Load Profile'!E2099</f>
        <v>956.7051885701768</v>
      </c>
      <c r="C2096" s="5">
        <f>'Solar Output'!E2100</f>
        <v>1138.8173999999999</v>
      </c>
      <c r="D2096" s="5">
        <f>'Wind Output'!E2103</f>
        <v>873.33333333333337</v>
      </c>
      <c r="E2096" s="5">
        <f t="shared" si="130"/>
        <v>529.63312317241594</v>
      </c>
      <c r="F2096" s="10">
        <f t="shared" si="128"/>
        <v>1055.4455447631567</v>
      </c>
      <c r="G2096" s="10">
        <f>IF(F2096&gt;0,MIN('Hourly Model'!$E$8*1000-E2096,F2096),MAX(-E2096,F2096))</f>
        <v>1055.4455447631567</v>
      </c>
      <c r="I2096" s="10">
        <f t="shared" si="131"/>
        <v>0</v>
      </c>
    </row>
    <row r="2097" spans="1:9" x14ac:dyDescent="0.2">
      <c r="A2097" s="11">
        <f t="shared" si="129"/>
        <v>43553.291666661586</v>
      </c>
      <c r="B2097" s="5">
        <f>'Load Profile'!E2100</f>
        <v>1184.4404465786099</v>
      </c>
      <c r="C2097" s="5">
        <f>'Solar Output'!E2101</f>
        <v>3514.3631999999998</v>
      </c>
      <c r="D2097" s="5">
        <f>'Wind Output'!E2104</f>
        <v>873.33333333333337</v>
      </c>
      <c r="E2097" s="5">
        <f t="shared" si="130"/>
        <v>1585.0786679355726</v>
      </c>
      <c r="F2097" s="10">
        <f t="shared" si="128"/>
        <v>3203.2560867547227</v>
      </c>
      <c r="G2097" s="10">
        <f>IF(F2097&gt;0,MIN('Hourly Model'!$E$8*1000-E2097,F2097),MAX(-E2097,F2097))</f>
        <v>3203.2560867547227</v>
      </c>
      <c r="I2097" s="10">
        <f t="shared" si="131"/>
        <v>0</v>
      </c>
    </row>
    <row r="2098" spans="1:9" x14ac:dyDescent="0.2">
      <c r="A2098" s="11">
        <f t="shared" si="129"/>
        <v>43553.33333332825</v>
      </c>
      <c r="B2098" s="5">
        <f>'Load Profile'!E2101</f>
        <v>1094.8933479630468</v>
      </c>
      <c r="C2098" s="5">
        <f>'Solar Output'!E2102</f>
        <v>4010.2949500000004</v>
      </c>
      <c r="D2098" s="5">
        <f>'Wind Output'!E2105</f>
        <v>1666.6666666666667</v>
      </c>
      <c r="E2098" s="5">
        <f t="shared" si="130"/>
        <v>4788.3347546902951</v>
      </c>
      <c r="F2098" s="10">
        <f t="shared" si="128"/>
        <v>4582.0682687036206</v>
      </c>
      <c r="G2098" s="10">
        <f>IF(F2098&gt;0,MIN('Hourly Model'!$E$8*1000-E2098,F2098),MAX(-E2098,F2098))</f>
        <v>4582.0682687036206</v>
      </c>
      <c r="I2098" s="10">
        <f t="shared" si="131"/>
        <v>0</v>
      </c>
    </row>
    <row r="2099" spans="1:9" x14ac:dyDescent="0.2">
      <c r="A2099" s="11">
        <f t="shared" si="129"/>
        <v>43553.374999994914</v>
      </c>
      <c r="B2099" s="5">
        <f>'Load Profile'!E2102</f>
        <v>978.57993711947722</v>
      </c>
      <c r="C2099" s="5">
        <f>'Solar Output'!E2103</f>
        <v>4484.0132999999996</v>
      </c>
      <c r="D2099" s="5">
        <f>'Wind Output'!E2106</f>
        <v>1666.6666666666667</v>
      </c>
      <c r="E2099" s="5">
        <f t="shared" si="130"/>
        <v>9370.4030233939156</v>
      </c>
      <c r="F2099" s="10">
        <f t="shared" si="128"/>
        <v>5172.1000295471895</v>
      </c>
      <c r="G2099" s="10">
        <f>IF(F2099&gt;0,MIN('Hourly Model'!$E$8*1000-E2099,F2099),MAX(-E2099,F2099))</f>
        <v>629.59697660608435</v>
      </c>
      <c r="I2099" s="10">
        <f t="shared" si="131"/>
        <v>0</v>
      </c>
    </row>
    <row r="2100" spans="1:9" x14ac:dyDescent="0.2">
      <c r="A2100" s="11">
        <f t="shared" si="129"/>
        <v>43553.416666661578</v>
      </c>
      <c r="B2100" s="5">
        <f>'Load Profile'!E2103</f>
        <v>970.15258221943191</v>
      </c>
      <c r="C2100" s="5">
        <f>'Solar Output'!E2104</f>
        <v>4713.3888499999994</v>
      </c>
      <c r="D2100" s="5">
        <f>'Wind Output'!E2107</f>
        <v>873.33333333333337</v>
      </c>
      <c r="E2100" s="5">
        <f t="shared" si="130"/>
        <v>10000</v>
      </c>
      <c r="F2100" s="10">
        <f t="shared" si="128"/>
        <v>4616.5696011139007</v>
      </c>
      <c r="G2100" s="10">
        <f>IF(F2100&gt;0,MIN('Hourly Model'!$E$8*1000-E2100,F2100),MAX(-E2100,F2100))</f>
        <v>0</v>
      </c>
      <c r="I2100" s="10">
        <f t="shared" si="131"/>
        <v>0</v>
      </c>
    </row>
    <row r="2101" spans="1:9" x14ac:dyDescent="0.2">
      <c r="A2101" s="11">
        <f t="shared" si="129"/>
        <v>43553.458333328243</v>
      </c>
      <c r="B2101" s="5">
        <f>'Load Profile'!E2104</f>
        <v>951.5102750560618</v>
      </c>
      <c r="C2101" s="5">
        <f>'Solar Output'!E2105</f>
        <v>5815.1785499999996</v>
      </c>
      <c r="D2101" s="5">
        <f>'Wind Output'!E2108</f>
        <v>873.33333333333337</v>
      </c>
      <c r="E2101" s="5">
        <f t="shared" si="130"/>
        <v>10000</v>
      </c>
      <c r="F2101" s="10">
        <f t="shared" si="128"/>
        <v>5737.0016082772709</v>
      </c>
      <c r="G2101" s="10">
        <f>IF(F2101&gt;0,MIN('Hourly Model'!$E$8*1000-E2101,F2101),MAX(-E2101,F2101))</f>
        <v>0</v>
      </c>
      <c r="I2101" s="10">
        <f t="shared" si="131"/>
        <v>0</v>
      </c>
    </row>
    <row r="2102" spans="1:9" x14ac:dyDescent="0.2">
      <c r="A2102" s="11">
        <f t="shared" si="129"/>
        <v>43553.499999994907</v>
      </c>
      <c r="B2102" s="5">
        <f>'Load Profile'!E2105</f>
        <v>900.4493340985573</v>
      </c>
      <c r="C2102" s="5">
        <f>'Solar Output'!E2106</f>
        <v>5463.9765999999991</v>
      </c>
      <c r="D2102" s="5">
        <f>'Wind Output'!E2109</f>
        <v>873.33333333333337</v>
      </c>
      <c r="E2102" s="5">
        <f t="shared" si="130"/>
        <v>10000</v>
      </c>
      <c r="F2102" s="10">
        <f t="shared" si="128"/>
        <v>5436.8605992347748</v>
      </c>
      <c r="G2102" s="10">
        <f>IF(F2102&gt;0,MIN('Hourly Model'!$E$8*1000-E2102,F2102),MAX(-E2102,F2102))</f>
        <v>0</v>
      </c>
      <c r="I2102" s="10">
        <f t="shared" si="131"/>
        <v>0</v>
      </c>
    </row>
    <row r="2103" spans="1:9" x14ac:dyDescent="0.2">
      <c r="A2103" s="11">
        <f t="shared" si="129"/>
        <v>43553.541666661571</v>
      </c>
      <c r="B2103" s="5">
        <f>'Load Profile'!E2106</f>
        <v>849.18133967923632</v>
      </c>
      <c r="C2103" s="5">
        <f>'Solar Output'!E2107</f>
        <v>5031.0015999999996</v>
      </c>
      <c r="D2103" s="5">
        <f>'Wind Output'!E2110</f>
        <v>2773.3333333333335</v>
      </c>
      <c r="E2103" s="5">
        <f t="shared" si="130"/>
        <v>10000</v>
      </c>
      <c r="F2103" s="10">
        <f t="shared" si="128"/>
        <v>6955.1535936540968</v>
      </c>
      <c r="G2103" s="10">
        <f>IF(F2103&gt;0,MIN('Hourly Model'!$E$8*1000-E2103,F2103),MAX(-E2103,F2103))</f>
        <v>0</v>
      </c>
      <c r="I2103" s="10">
        <f t="shared" si="131"/>
        <v>0</v>
      </c>
    </row>
    <row r="2104" spans="1:9" x14ac:dyDescent="0.2">
      <c r="A2104" s="11">
        <f t="shared" si="129"/>
        <v>43553.583333328235</v>
      </c>
      <c r="B2104" s="5">
        <f>'Load Profile'!E2107</f>
        <v>829.16122272845723</v>
      </c>
      <c r="C2104" s="5">
        <f>'Solar Output'!E2108</f>
        <v>4157.7985499999995</v>
      </c>
      <c r="D2104" s="5">
        <f>'Wind Output'!E2111</f>
        <v>4266.666666666667</v>
      </c>
      <c r="E2104" s="5">
        <f t="shared" si="130"/>
        <v>10000</v>
      </c>
      <c r="F2104" s="10">
        <f t="shared" si="128"/>
        <v>7595.3039939382106</v>
      </c>
      <c r="G2104" s="10">
        <f>IF(F2104&gt;0,MIN('Hourly Model'!$E$8*1000-E2104,F2104),MAX(-E2104,F2104))</f>
        <v>0</v>
      </c>
      <c r="I2104" s="10">
        <f t="shared" si="131"/>
        <v>0</v>
      </c>
    </row>
    <row r="2105" spans="1:9" x14ac:dyDescent="0.2">
      <c r="A2105" s="11">
        <f t="shared" si="129"/>
        <v>43553.6249999949</v>
      </c>
      <c r="B2105" s="5">
        <f>'Load Profile'!E2108</f>
        <v>868.43952013331193</v>
      </c>
      <c r="C2105" s="5">
        <f>'Solar Output'!E2109</f>
        <v>1298.62255</v>
      </c>
      <c r="D2105" s="5">
        <f>'Wind Output'!E2112</f>
        <v>9060</v>
      </c>
      <c r="E2105" s="5">
        <f t="shared" si="130"/>
        <v>10000</v>
      </c>
      <c r="F2105" s="10">
        <f t="shared" si="128"/>
        <v>9490.1830298666882</v>
      </c>
      <c r="G2105" s="10">
        <f>IF(F2105&gt;0,MIN('Hourly Model'!$E$8*1000-E2105,F2105),MAX(-E2105,F2105))</f>
        <v>0</v>
      </c>
      <c r="I2105" s="10">
        <f t="shared" si="131"/>
        <v>0</v>
      </c>
    </row>
    <row r="2106" spans="1:9" x14ac:dyDescent="0.2">
      <c r="A2106" s="11">
        <f t="shared" si="129"/>
        <v>43553.666666661564</v>
      </c>
      <c r="B2106" s="5">
        <f>'Load Profile'!E2109</f>
        <v>1044.0694317689206</v>
      </c>
      <c r="C2106" s="5">
        <f>'Solar Output'!E2110</f>
        <v>1378.51765</v>
      </c>
      <c r="D2106" s="5">
        <f>'Wind Output'!E2113</f>
        <v>9060</v>
      </c>
      <c r="E2106" s="5">
        <f t="shared" si="130"/>
        <v>10000</v>
      </c>
      <c r="F2106" s="10">
        <f t="shared" si="128"/>
        <v>9394.4482182310785</v>
      </c>
      <c r="G2106" s="10">
        <f>IF(F2106&gt;0,MIN('Hourly Model'!$E$8*1000-E2106,F2106),MAX(-E2106,F2106))</f>
        <v>0</v>
      </c>
      <c r="I2106" s="10">
        <f t="shared" si="131"/>
        <v>0</v>
      </c>
    </row>
    <row r="2107" spans="1:9" x14ac:dyDescent="0.2">
      <c r="A2107" s="11">
        <f t="shared" si="129"/>
        <v>43553.708333328228</v>
      </c>
      <c r="B2107" s="5">
        <f>'Load Profile'!E2110</f>
        <v>1395.8735072856573</v>
      </c>
      <c r="C2107" s="5">
        <f>'Solar Output'!E2111</f>
        <v>0</v>
      </c>
      <c r="D2107" s="5">
        <f>'Wind Output'!E2114</f>
        <v>9060</v>
      </c>
      <c r="E2107" s="5">
        <f t="shared" si="130"/>
        <v>10000</v>
      </c>
      <c r="F2107" s="10">
        <f t="shared" si="128"/>
        <v>7664.1264927143429</v>
      </c>
      <c r="G2107" s="10">
        <f>IF(F2107&gt;0,MIN('Hourly Model'!$E$8*1000-E2107,F2107),MAX(-E2107,F2107))</f>
        <v>0</v>
      </c>
      <c r="I2107" s="10">
        <f t="shared" si="131"/>
        <v>0</v>
      </c>
    </row>
    <row r="2108" spans="1:9" x14ac:dyDescent="0.2">
      <c r="A2108" s="11">
        <f t="shared" si="129"/>
        <v>43553.749999994892</v>
      </c>
      <c r="B2108" s="5">
        <f>'Load Profile'!E2111</f>
        <v>1721.3579901273508</v>
      </c>
      <c r="C2108" s="5">
        <f>'Solar Output'!E2112</f>
        <v>0</v>
      </c>
      <c r="D2108" s="5">
        <f>'Wind Output'!E2115</f>
        <v>6160</v>
      </c>
      <c r="E2108" s="5">
        <f t="shared" si="130"/>
        <v>10000</v>
      </c>
      <c r="F2108" s="10">
        <f t="shared" si="128"/>
        <v>4438.6420098726494</v>
      </c>
      <c r="G2108" s="10">
        <f>IF(F2108&gt;0,MIN('Hourly Model'!$E$8*1000-E2108,F2108),MAX(-E2108,F2108))</f>
        <v>0</v>
      </c>
      <c r="I2108" s="10">
        <f t="shared" si="131"/>
        <v>0</v>
      </c>
    </row>
    <row r="2109" spans="1:9" x14ac:dyDescent="0.2">
      <c r="A2109" s="11">
        <f t="shared" si="129"/>
        <v>43553.791666661557</v>
      </c>
      <c r="B2109" s="5">
        <f>'Load Profile'!E2112</f>
        <v>1924.6578865772933</v>
      </c>
      <c r="C2109" s="5">
        <f>'Solar Output'!E2113</f>
        <v>0</v>
      </c>
      <c r="D2109" s="5">
        <f>'Wind Output'!E2116</f>
        <v>4266.666666666667</v>
      </c>
      <c r="E2109" s="5">
        <f t="shared" si="130"/>
        <v>10000</v>
      </c>
      <c r="F2109" s="10">
        <f t="shared" si="128"/>
        <v>2342.0087800893734</v>
      </c>
      <c r="G2109" s="10">
        <f>IF(F2109&gt;0,MIN('Hourly Model'!$E$8*1000-E2109,F2109),MAX(-E2109,F2109))</f>
        <v>0</v>
      </c>
      <c r="I2109" s="10">
        <f t="shared" si="131"/>
        <v>0</v>
      </c>
    </row>
    <row r="2110" spans="1:9" x14ac:dyDescent="0.2">
      <c r="A2110" s="11">
        <f t="shared" si="129"/>
        <v>43553.833333328221</v>
      </c>
      <c r="B2110" s="5">
        <f>'Load Profile'!E2113</f>
        <v>1979.8111098935183</v>
      </c>
      <c r="C2110" s="5">
        <f>'Solar Output'!E2114</f>
        <v>0</v>
      </c>
      <c r="D2110" s="5">
        <f>'Wind Output'!E2117</f>
        <v>4266.666666666667</v>
      </c>
      <c r="E2110" s="5">
        <f t="shared" si="130"/>
        <v>10000</v>
      </c>
      <c r="F2110" s="10">
        <f t="shared" si="128"/>
        <v>2286.8555567731487</v>
      </c>
      <c r="G2110" s="10">
        <f>IF(F2110&gt;0,MIN('Hourly Model'!$E$8*1000-E2110,F2110),MAX(-E2110,F2110))</f>
        <v>0</v>
      </c>
      <c r="I2110" s="10">
        <f t="shared" si="131"/>
        <v>0</v>
      </c>
    </row>
    <row r="2111" spans="1:9" x14ac:dyDescent="0.2">
      <c r="A2111" s="11">
        <f t="shared" si="129"/>
        <v>43553.874999994885</v>
      </c>
      <c r="B2111" s="5">
        <f>'Load Profile'!E2114</f>
        <v>1800.9046478080459</v>
      </c>
      <c r="C2111" s="5">
        <f>'Solar Output'!E2115</f>
        <v>0</v>
      </c>
      <c r="D2111" s="5">
        <f>'Wind Output'!E2118</f>
        <v>4266.666666666667</v>
      </c>
      <c r="E2111" s="5">
        <f t="shared" si="130"/>
        <v>10000</v>
      </c>
      <c r="F2111" s="10">
        <f t="shared" si="128"/>
        <v>2465.7620188586211</v>
      </c>
      <c r="G2111" s="10">
        <f>IF(F2111&gt;0,MIN('Hourly Model'!$E$8*1000-E2111,F2111),MAX(-E2111,F2111))</f>
        <v>0</v>
      </c>
      <c r="I2111" s="10">
        <f t="shared" si="131"/>
        <v>0</v>
      </c>
    </row>
    <row r="2112" spans="1:9" x14ac:dyDescent="0.2">
      <c r="A2112" s="11">
        <f t="shared" si="129"/>
        <v>43553.916666661549</v>
      </c>
      <c r="B2112" s="5">
        <f>'Load Profile'!E2115</f>
        <v>1466.4238247826997</v>
      </c>
      <c r="C2112" s="5">
        <f>'Solar Output'!E2116</f>
        <v>0</v>
      </c>
      <c r="D2112" s="5">
        <f>'Wind Output'!E2119</f>
        <v>4266.666666666667</v>
      </c>
      <c r="E2112" s="5">
        <f t="shared" si="130"/>
        <v>10000</v>
      </c>
      <c r="F2112" s="10">
        <f t="shared" si="128"/>
        <v>2800.2428418839672</v>
      </c>
      <c r="G2112" s="10">
        <f>IF(F2112&gt;0,MIN('Hourly Model'!$E$8*1000-E2112,F2112),MAX(-E2112,F2112))</f>
        <v>0</v>
      </c>
      <c r="I2112" s="10">
        <f t="shared" si="131"/>
        <v>0</v>
      </c>
    </row>
    <row r="2113" spans="1:9" x14ac:dyDescent="0.2">
      <c r="A2113" s="11">
        <f t="shared" si="129"/>
        <v>43553.958333328213</v>
      </c>
      <c r="B2113" s="5">
        <f>'Load Profile'!E2116</f>
        <v>1146.8864900663821</v>
      </c>
      <c r="C2113" s="5">
        <f>'Solar Output'!E2117</f>
        <v>0</v>
      </c>
      <c r="D2113" s="5">
        <f>'Wind Output'!E2120</f>
        <v>4266.666666666667</v>
      </c>
      <c r="E2113" s="5">
        <f t="shared" si="130"/>
        <v>10000</v>
      </c>
      <c r="F2113" s="10">
        <f t="shared" si="128"/>
        <v>3119.7801766002849</v>
      </c>
      <c r="G2113" s="10">
        <f>IF(F2113&gt;0,MIN('Hourly Model'!$E$8*1000-E2113,F2113),MAX(-E2113,F2113))</f>
        <v>0</v>
      </c>
      <c r="I2113" s="10">
        <f t="shared" si="131"/>
        <v>0</v>
      </c>
    </row>
    <row r="2114" spans="1:9" x14ac:dyDescent="0.2">
      <c r="A2114" s="11">
        <f t="shared" si="129"/>
        <v>43553.999999994878</v>
      </c>
      <c r="B2114" s="5">
        <f>'Load Profile'!E2117</f>
        <v>812.54116049675315</v>
      </c>
      <c r="C2114" s="5">
        <f>'Solar Output'!E2118</f>
        <v>0</v>
      </c>
      <c r="D2114" s="5">
        <f>'Wind Output'!E2121</f>
        <v>4266.666666666667</v>
      </c>
      <c r="E2114" s="5">
        <f t="shared" si="130"/>
        <v>10000</v>
      </c>
      <c r="F2114" s="10">
        <f t="shared" ref="F2114:F2177" si="132">D2114+C2114-B2114</f>
        <v>3454.1255061699139</v>
      </c>
      <c r="G2114" s="10">
        <f>IF(F2114&gt;0,MIN('Hourly Model'!$E$8*1000-E2114,F2114),MAX(-E2114,F2114))</f>
        <v>0</v>
      </c>
      <c r="I2114" s="10">
        <f t="shared" si="131"/>
        <v>0</v>
      </c>
    </row>
    <row r="2115" spans="1:9" x14ac:dyDescent="0.2">
      <c r="A2115" s="11">
        <f t="shared" ref="A2115:A2178" si="133">A2114+1/24</f>
        <v>43554.041666661542</v>
      </c>
      <c r="B2115" s="5">
        <f>'Load Profile'!E2118</f>
        <v>691.25933665403147</v>
      </c>
      <c r="C2115" s="5">
        <f>'Solar Output'!E2119</f>
        <v>0</v>
      </c>
      <c r="D2115" s="5">
        <f>'Wind Output'!E2122</f>
        <v>1666.6666666666667</v>
      </c>
      <c r="E2115" s="5">
        <f t="shared" ref="E2115:E2178" si="134">E2114+G2114</f>
        <v>10000</v>
      </c>
      <c r="F2115" s="10">
        <f t="shared" si="132"/>
        <v>975.40733001263527</v>
      </c>
      <c r="G2115" s="10">
        <f>IF(F2115&gt;0,MIN('Hourly Model'!$E$8*1000-E2115,F2115),MAX(-E2115,F2115))</f>
        <v>0</v>
      </c>
      <c r="I2115" s="10">
        <f t="shared" ref="I2115:I2178" si="135">MIN(I2114+F2115+E2115,0)</f>
        <v>0</v>
      </c>
    </row>
    <row r="2116" spans="1:9" x14ac:dyDescent="0.2">
      <c r="A2116" s="11">
        <f t="shared" si="133"/>
        <v>43554.083333328206</v>
      </c>
      <c r="B2116" s="5">
        <f>'Load Profile'!E2119</f>
        <v>642.93150405602705</v>
      </c>
      <c r="C2116" s="5">
        <f>'Solar Output'!E2120</f>
        <v>0</v>
      </c>
      <c r="D2116" s="5">
        <f>'Wind Output'!E2123</f>
        <v>2773.3333333333335</v>
      </c>
      <c r="E2116" s="5">
        <f t="shared" si="134"/>
        <v>10000</v>
      </c>
      <c r="F2116" s="10">
        <f t="shared" si="132"/>
        <v>2130.4018292773062</v>
      </c>
      <c r="G2116" s="10">
        <f>IF(F2116&gt;0,MIN('Hourly Model'!$E$8*1000-E2116,F2116),MAX(-E2116,F2116))</f>
        <v>0</v>
      </c>
      <c r="I2116" s="10">
        <f t="shared" si="135"/>
        <v>0</v>
      </c>
    </row>
    <row r="2117" spans="1:9" x14ac:dyDescent="0.2">
      <c r="A2117" s="11">
        <f t="shared" si="133"/>
        <v>43554.12499999487</v>
      </c>
      <c r="B2117" s="5">
        <f>'Load Profile'!E2120</f>
        <v>638.14803061234011</v>
      </c>
      <c r="C2117" s="5">
        <f>'Solar Output'!E2121</f>
        <v>0</v>
      </c>
      <c r="D2117" s="5">
        <f>'Wind Output'!E2124</f>
        <v>2773.3333333333335</v>
      </c>
      <c r="E2117" s="5">
        <f t="shared" si="134"/>
        <v>10000</v>
      </c>
      <c r="F2117" s="10">
        <f t="shared" si="132"/>
        <v>2135.1853027209936</v>
      </c>
      <c r="G2117" s="10">
        <f>IF(F2117&gt;0,MIN('Hourly Model'!$E$8*1000-E2117,F2117),MAX(-E2117,F2117))</f>
        <v>0</v>
      </c>
      <c r="I2117" s="10">
        <f t="shared" si="135"/>
        <v>0</v>
      </c>
    </row>
    <row r="2118" spans="1:9" x14ac:dyDescent="0.2">
      <c r="A2118" s="11">
        <f t="shared" si="133"/>
        <v>43554.166666661535</v>
      </c>
      <c r="B2118" s="5">
        <f>'Load Profile'!E2121</f>
        <v>642.76667521505522</v>
      </c>
      <c r="C2118" s="5">
        <f>'Solar Output'!E2122</f>
        <v>0</v>
      </c>
      <c r="D2118" s="5">
        <f>'Wind Output'!E2125</f>
        <v>1666.6666666666667</v>
      </c>
      <c r="E2118" s="5">
        <f t="shared" si="134"/>
        <v>10000</v>
      </c>
      <c r="F2118" s="10">
        <f t="shared" si="132"/>
        <v>1023.8999914516115</v>
      </c>
      <c r="G2118" s="10">
        <f>IF(F2118&gt;0,MIN('Hourly Model'!$E$8*1000-E2118,F2118),MAX(-E2118,F2118))</f>
        <v>0</v>
      </c>
      <c r="I2118" s="10">
        <f t="shared" si="135"/>
        <v>0</v>
      </c>
    </row>
    <row r="2119" spans="1:9" x14ac:dyDescent="0.2">
      <c r="A2119" s="11">
        <f t="shared" si="133"/>
        <v>43554.208333328199</v>
      </c>
      <c r="B2119" s="5">
        <f>'Load Profile'!E2122</f>
        <v>710.01125780999462</v>
      </c>
      <c r="C2119" s="5">
        <f>'Solar Output'!E2123</f>
        <v>0</v>
      </c>
      <c r="D2119" s="5">
        <f>'Wind Output'!E2126</f>
        <v>873.33333333333337</v>
      </c>
      <c r="E2119" s="5">
        <f t="shared" si="134"/>
        <v>10000</v>
      </c>
      <c r="F2119" s="10">
        <f t="shared" si="132"/>
        <v>163.32207552333875</v>
      </c>
      <c r="G2119" s="10">
        <f>IF(F2119&gt;0,MIN('Hourly Model'!$E$8*1000-E2119,F2119),MAX(-E2119,F2119))</f>
        <v>0</v>
      </c>
      <c r="I2119" s="10">
        <f t="shared" si="135"/>
        <v>0</v>
      </c>
    </row>
    <row r="2120" spans="1:9" x14ac:dyDescent="0.2">
      <c r="A2120" s="11">
        <f t="shared" si="133"/>
        <v>43554.249999994863</v>
      </c>
      <c r="B2120" s="5">
        <f>'Load Profile'!E2123</f>
        <v>876.54276192012435</v>
      </c>
      <c r="C2120" s="5">
        <f>'Solar Output'!E2124</f>
        <v>1174.05915</v>
      </c>
      <c r="D2120" s="5">
        <f>'Wind Output'!E2127</f>
        <v>2773.3333333333335</v>
      </c>
      <c r="E2120" s="5">
        <f t="shared" si="134"/>
        <v>10000</v>
      </c>
      <c r="F2120" s="10">
        <f t="shared" si="132"/>
        <v>3070.8497214132094</v>
      </c>
      <c r="G2120" s="10">
        <f>IF(F2120&gt;0,MIN('Hourly Model'!$E$8*1000-E2120,F2120),MAX(-E2120,F2120))</f>
        <v>0</v>
      </c>
      <c r="I2120" s="10">
        <f t="shared" si="135"/>
        <v>0</v>
      </c>
    </row>
    <row r="2121" spans="1:9" x14ac:dyDescent="0.2">
      <c r="A2121" s="11">
        <f t="shared" si="133"/>
        <v>43554.291666661527</v>
      </c>
      <c r="B2121" s="5">
        <f>'Load Profile'!E2124</f>
        <v>1109.8102787201842</v>
      </c>
      <c r="C2121" s="5">
        <f>'Solar Output'!E2125</f>
        <v>3524.9788500000004</v>
      </c>
      <c r="D2121" s="5">
        <f>'Wind Output'!E2128</f>
        <v>2773.3333333333335</v>
      </c>
      <c r="E2121" s="5">
        <f t="shared" si="134"/>
        <v>10000</v>
      </c>
      <c r="F2121" s="10">
        <f t="shared" si="132"/>
        <v>5188.5019046131492</v>
      </c>
      <c r="G2121" s="10">
        <f>IF(F2121&gt;0,MIN('Hourly Model'!$E$8*1000-E2121,F2121),MAX(-E2121,F2121))</f>
        <v>0</v>
      </c>
      <c r="I2121" s="10">
        <f t="shared" si="135"/>
        <v>0</v>
      </c>
    </row>
    <row r="2122" spans="1:9" x14ac:dyDescent="0.2">
      <c r="A2122" s="11">
        <f t="shared" si="133"/>
        <v>43554.333333328192</v>
      </c>
      <c r="B2122" s="5">
        <f>'Load Profile'!E2125</f>
        <v>1012.9355697660517</v>
      </c>
      <c r="C2122" s="5">
        <f>'Solar Output'!E2126</f>
        <v>5653.66795</v>
      </c>
      <c r="D2122" s="5">
        <f>'Wind Output'!E2129</f>
        <v>2773.3333333333335</v>
      </c>
      <c r="E2122" s="5">
        <f t="shared" si="134"/>
        <v>10000</v>
      </c>
      <c r="F2122" s="10">
        <f t="shared" si="132"/>
        <v>7414.0657135672809</v>
      </c>
      <c r="G2122" s="10">
        <f>IF(F2122&gt;0,MIN('Hourly Model'!$E$8*1000-E2122,F2122),MAX(-E2122,F2122))</f>
        <v>0</v>
      </c>
      <c r="I2122" s="10">
        <f t="shared" si="135"/>
        <v>0</v>
      </c>
    </row>
    <row r="2123" spans="1:9" x14ac:dyDescent="0.2">
      <c r="A2123" s="11">
        <f t="shared" si="133"/>
        <v>43554.374999994856</v>
      </c>
      <c r="B2123" s="5">
        <f>'Load Profile'!E2126</f>
        <v>900.53392317524595</v>
      </c>
      <c r="C2123" s="5">
        <f>'Solar Output'!E2127</f>
        <v>7192.2253499999988</v>
      </c>
      <c r="D2123" s="5">
        <f>'Wind Output'!E2130</f>
        <v>873.33333333333337</v>
      </c>
      <c r="E2123" s="5">
        <f t="shared" si="134"/>
        <v>10000</v>
      </c>
      <c r="F2123" s="10">
        <f t="shared" si="132"/>
        <v>7165.0247601580859</v>
      </c>
      <c r="G2123" s="10">
        <f>IF(F2123&gt;0,MIN('Hourly Model'!$E$8*1000-E2123,F2123),MAX(-E2123,F2123))</f>
        <v>0</v>
      </c>
      <c r="I2123" s="10">
        <f t="shared" si="135"/>
        <v>0</v>
      </c>
    </row>
    <row r="2124" spans="1:9" x14ac:dyDescent="0.2">
      <c r="A2124" s="11">
        <f t="shared" si="133"/>
        <v>43554.41666666152</v>
      </c>
      <c r="B2124" s="5">
        <f>'Load Profile'!E2127</f>
        <v>886.92434534219228</v>
      </c>
      <c r="C2124" s="5">
        <f>'Solar Output'!E2128</f>
        <v>6051.3724499999998</v>
      </c>
      <c r="D2124" s="5">
        <f>'Wind Output'!E2131</f>
        <v>873.33333333333337</v>
      </c>
      <c r="E2124" s="5">
        <f t="shared" si="134"/>
        <v>10000</v>
      </c>
      <c r="F2124" s="10">
        <f t="shared" si="132"/>
        <v>6037.7814379911406</v>
      </c>
      <c r="G2124" s="10">
        <f>IF(F2124&gt;0,MIN('Hourly Model'!$E$8*1000-E2124,F2124),MAX(-E2124,F2124))</f>
        <v>0</v>
      </c>
      <c r="I2124" s="10">
        <f t="shared" si="135"/>
        <v>0</v>
      </c>
    </row>
    <row r="2125" spans="1:9" x14ac:dyDescent="0.2">
      <c r="A2125" s="11">
        <f t="shared" si="133"/>
        <v>43554.458333328184</v>
      </c>
      <c r="B2125" s="5">
        <f>'Load Profile'!E2128</f>
        <v>886.16335328663627</v>
      </c>
      <c r="C2125" s="5">
        <f>'Solar Output'!E2129</f>
        <v>6607.2065499999999</v>
      </c>
      <c r="D2125" s="5">
        <f>'Wind Output'!E2132</f>
        <v>1666.6666666666667</v>
      </c>
      <c r="E2125" s="5">
        <f t="shared" si="134"/>
        <v>10000</v>
      </c>
      <c r="F2125" s="10">
        <f t="shared" si="132"/>
        <v>7387.7098633800306</v>
      </c>
      <c r="G2125" s="10">
        <f>IF(F2125&gt;0,MIN('Hourly Model'!$E$8*1000-E2125,F2125),MAX(-E2125,F2125))</f>
        <v>0</v>
      </c>
      <c r="I2125" s="10">
        <f t="shared" si="135"/>
        <v>0</v>
      </c>
    </row>
    <row r="2126" spans="1:9" x14ac:dyDescent="0.2">
      <c r="A2126" s="11">
        <f t="shared" si="133"/>
        <v>43554.499999994849</v>
      </c>
      <c r="B2126" s="5">
        <f>'Load Profile'!E2129</f>
        <v>864.34532336685993</v>
      </c>
      <c r="C2126" s="5">
        <f>'Solar Output'!E2130</f>
        <v>8437.9225999999981</v>
      </c>
      <c r="D2126" s="5">
        <f>'Wind Output'!E2133</f>
        <v>286.66666666666669</v>
      </c>
      <c r="E2126" s="5">
        <f t="shared" si="134"/>
        <v>10000</v>
      </c>
      <c r="F2126" s="10">
        <f t="shared" si="132"/>
        <v>7860.2439432998044</v>
      </c>
      <c r="G2126" s="10">
        <f>IF(F2126&gt;0,MIN('Hourly Model'!$E$8*1000-E2126,F2126),MAX(-E2126,F2126))</f>
        <v>0</v>
      </c>
      <c r="I2126" s="10">
        <f t="shared" si="135"/>
        <v>0</v>
      </c>
    </row>
    <row r="2127" spans="1:9" x14ac:dyDescent="0.2">
      <c r="A2127" s="11">
        <f t="shared" si="133"/>
        <v>43554.541666661513</v>
      </c>
      <c r="B2127" s="5">
        <f>'Load Profile'!E2130</f>
        <v>839.34283766201725</v>
      </c>
      <c r="C2127" s="5">
        <f>'Solar Output'!E2131</f>
        <v>7719.0564499999991</v>
      </c>
      <c r="D2127" s="5">
        <f>'Wind Output'!E2134</f>
        <v>1666.6666666666667</v>
      </c>
      <c r="E2127" s="5">
        <f t="shared" si="134"/>
        <v>10000</v>
      </c>
      <c r="F2127" s="10">
        <f t="shared" si="132"/>
        <v>8546.3802790046484</v>
      </c>
      <c r="G2127" s="10">
        <f>IF(F2127&gt;0,MIN('Hourly Model'!$E$8*1000-E2127,F2127),MAX(-E2127,F2127))</f>
        <v>0</v>
      </c>
      <c r="I2127" s="10">
        <f t="shared" si="135"/>
        <v>0</v>
      </c>
    </row>
    <row r="2128" spans="1:9" x14ac:dyDescent="0.2">
      <c r="A2128" s="11">
        <f t="shared" si="133"/>
        <v>43554.583333328177</v>
      </c>
      <c r="B2128" s="5">
        <f>'Load Profile'!E2131</f>
        <v>837.96839168320741</v>
      </c>
      <c r="C2128" s="5">
        <f>'Solar Output'!E2132</f>
        <v>6513.8771499999993</v>
      </c>
      <c r="D2128" s="5">
        <f>'Wind Output'!E2135</f>
        <v>1666.6666666666667</v>
      </c>
      <c r="E2128" s="5">
        <f t="shared" si="134"/>
        <v>10000</v>
      </c>
      <c r="F2128" s="10">
        <f t="shared" si="132"/>
        <v>7342.575424983459</v>
      </c>
      <c r="G2128" s="10">
        <f>IF(F2128&gt;0,MIN('Hourly Model'!$E$8*1000-E2128,F2128),MAX(-E2128,F2128))</f>
        <v>0</v>
      </c>
      <c r="I2128" s="10">
        <f t="shared" si="135"/>
        <v>0</v>
      </c>
    </row>
    <row r="2129" spans="1:9" x14ac:dyDescent="0.2">
      <c r="A2129" s="11">
        <f t="shared" si="133"/>
        <v>43554.624999994841</v>
      </c>
      <c r="B2129" s="5">
        <f>'Load Profile'!E2132</f>
        <v>890.60819186337119</v>
      </c>
      <c r="C2129" s="5">
        <f>'Solar Output'!E2133</f>
        <v>4737.0972499999998</v>
      </c>
      <c r="D2129" s="5">
        <f>'Wind Output'!E2136</f>
        <v>873.33333333333337</v>
      </c>
      <c r="E2129" s="5">
        <f t="shared" si="134"/>
        <v>10000</v>
      </c>
      <c r="F2129" s="10">
        <f t="shared" si="132"/>
        <v>4719.822391469962</v>
      </c>
      <c r="G2129" s="10">
        <f>IF(F2129&gt;0,MIN('Hourly Model'!$E$8*1000-E2129,F2129),MAX(-E2129,F2129))</f>
        <v>0</v>
      </c>
      <c r="I2129" s="10">
        <f t="shared" si="135"/>
        <v>0</v>
      </c>
    </row>
    <row r="2130" spans="1:9" x14ac:dyDescent="0.2">
      <c r="A2130" s="11">
        <f t="shared" si="133"/>
        <v>43554.666666661506</v>
      </c>
      <c r="B2130" s="5">
        <f>'Load Profile'!E2133</f>
        <v>1083.3903022723171</v>
      </c>
      <c r="C2130" s="5">
        <f>'Solar Output'!E2134</f>
        <v>2579.0682000000002</v>
      </c>
      <c r="D2130" s="5">
        <f>'Wind Output'!E2137</f>
        <v>873.33333333333337</v>
      </c>
      <c r="E2130" s="5">
        <f t="shared" si="134"/>
        <v>10000</v>
      </c>
      <c r="F2130" s="10">
        <f t="shared" si="132"/>
        <v>2369.0112310610166</v>
      </c>
      <c r="G2130" s="10">
        <f>IF(F2130&gt;0,MIN('Hourly Model'!$E$8*1000-E2130,F2130),MAX(-E2130,F2130))</f>
        <v>0</v>
      </c>
      <c r="I2130" s="10">
        <f t="shared" si="135"/>
        <v>0</v>
      </c>
    </row>
    <row r="2131" spans="1:9" x14ac:dyDescent="0.2">
      <c r="A2131" s="11">
        <f t="shared" si="133"/>
        <v>43554.70833332817</v>
      </c>
      <c r="B2131" s="5">
        <f>'Load Profile'!E2134</f>
        <v>1455.9485474717528</v>
      </c>
      <c r="C2131" s="5">
        <f>'Solar Output'!E2135</f>
        <v>493.25914999999998</v>
      </c>
      <c r="D2131" s="5">
        <f>'Wind Output'!E2138</f>
        <v>1666.6666666666667</v>
      </c>
      <c r="E2131" s="5">
        <f t="shared" si="134"/>
        <v>10000</v>
      </c>
      <c r="F2131" s="10">
        <f t="shared" si="132"/>
        <v>703.97726919491402</v>
      </c>
      <c r="G2131" s="10">
        <f>IF(F2131&gt;0,MIN('Hourly Model'!$E$8*1000-E2131,F2131),MAX(-E2131,F2131))</f>
        <v>0</v>
      </c>
      <c r="I2131" s="10">
        <f t="shared" si="135"/>
        <v>0</v>
      </c>
    </row>
    <row r="2132" spans="1:9" x14ac:dyDescent="0.2">
      <c r="A2132" s="11">
        <f t="shared" si="133"/>
        <v>43554.749999994834</v>
      </c>
      <c r="B2132" s="5">
        <f>'Load Profile'!E2135</f>
        <v>1778.2256615648885</v>
      </c>
      <c r="C2132" s="5">
        <f>'Solar Output'!E2136</f>
        <v>0</v>
      </c>
      <c r="D2132" s="5">
        <f>'Wind Output'!E2139</f>
        <v>873.33333333333337</v>
      </c>
      <c r="E2132" s="5">
        <f t="shared" si="134"/>
        <v>10000</v>
      </c>
      <c r="F2132" s="10">
        <f t="shared" si="132"/>
        <v>-904.8923282315551</v>
      </c>
      <c r="G2132" s="10">
        <f>IF(F2132&gt;0,MIN('Hourly Model'!$E$8*1000-E2132,F2132),MAX(-E2132,F2132))</f>
        <v>-904.8923282315551</v>
      </c>
      <c r="I2132" s="10">
        <f t="shared" si="135"/>
        <v>0</v>
      </c>
    </row>
    <row r="2133" spans="1:9" x14ac:dyDescent="0.2">
      <c r="A2133" s="11">
        <f t="shared" si="133"/>
        <v>43554.791666661498</v>
      </c>
      <c r="B2133" s="5">
        <f>'Load Profile'!E2136</f>
        <v>1980.5517437488279</v>
      </c>
      <c r="C2133" s="5">
        <f>'Solar Output'!E2137</f>
        <v>0</v>
      </c>
      <c r="D2133" s="5">
        <f>'Wind Output'!E2140</f>
        <v>873.33333333333337</v>
      </c>
      <c r="E2133" s="5">
        <f t="shared" si="134"/>
        <v>9095.1076717684446</v>
      </c>
      <c r="F2133" s="10">
        <f t="shared" si="132"/>
        <v>-1107.2184104154944</v>
      </c>
      <c r="G2133" s="10">
        <f>IF(F2133&gt;0,MIN('Hourly Model'!$E$8*1000-E2133,F2133),MAX(-E2133,F2133))</f>
        <v>-1107.2184104154944</v>
      </c>
      <c r="I2133" s="10">
        <f t="shared" si="135"/>
        <v>0</v>
      </c>
    </row>
    <row r="2134" spans="1:9" x14ac:dyDescent="0.2">
      <c r="A2134" s="11">
        <f t="shared" si="133"/>
        <v>43554.833333328163</v>
      </c>
      <c r="B2134" s="5">
        <f>'Load Profile'!E2137</f>
        <v>2032.1285482273479</v>
      </c>
      <c r="C2134" s="5">
        <f>'Solar Output'!E2138</f>
        <v>0</v>
      </c>
      <c r="D2134" s="5">
        <f>'Wind Output'!E2141</f>
        <v>286.66666666666669</v>
      </c>
      <c r="E2134" s="5">
        <f t="shared" si="134"/>
        <v>7987.8892613529497</v>
      </c>
      <c r="F2134" s="10">
        <f t="shared" si="132"/>
        <v>-1745.4618815606811</v>
      </c>
      <c r="G2134" s="10">
        <f>IF(F2134&gt;0,MIN('Hourly Model'!$E$8*1000-E2134,F2134),MAX(-E2134,F2134))</f>
        <v>-1745.4618815606811</v>
      </c>
      <c r="I2134" s="10">
        <f t="shared" si="135"/>
        <v>0</v>
      </c>
    </row>
    <row r="2135" spans="1:9" x14ac:dyDescent="0.2">
      <c r="A2135" s="11">
        <f t="shared" si="133"/>
        <v>43554.874999994827</v>
      </c>
      <c r="B2135" s="5">
        <f>'Load Profile'!E2138</f>
        <v>1850.6813252634099</v>
      </c>
      <c r="C2135" s="5">
        <f>'Solar Output'!E2139</f>
        <v>0</v>
      </c>
      <c r="D2135" s="5">
        <f>'Wind Output'!E2142</f>
        <v>286.66666666666669</v>
      </c>
      <c r="E2135" s="5">
        <f t="shared" si="134"/>
        <v>6242.4273797922688</v>
      </c>
      <c r="F2135" s="10">
        <f t="shared" si="132"/>
        <v>-1564.0146585967432</v>
      </c>
      <c r="G2135" s="10">
        <f>IF(F2135&gt;0,MIN('Hourly Model'!$E$8*1000-E2135,F2135),MAX(-E2135,F2135))</f>
        <v>-1564.0146585967432</v>
      </c>
      <c r="I2135" s="10">
        <f t="shared" si="135"/>
        <v>0</v>
      </c>
    </row>
    <row r="2136" spans="1:9" x14ac:dyDescent="0.2">
      <c r="A2136" s="11">
        <f t="shared" si="133"/>
        <v>43554.916666661491</v>
      </c>
      <c r="B2136" s="5">
        <f>'Load Profile'!E2139</f>
        <v>1512.7724561034513</v>
      </c>
      <c r="C2136" s="5">
        <f>'Solar Output'!E2140</f>
        <v>0</v>
      </c>
      <c r="D2136" s="5">
        <f>'Wind Output'!E2143</f>
        <v>286.66666666666669</v>
      </c>
      <c r="E2136" s="5">
        <f t="shared" si="134"/>
        <v>4678.4127211955256</v>
      </c>
      <c r="F2136" s="10">
        <f t="shared" si="132"/>
        <v>-1226.1057894367846</v>
      </c>
      <c r="G2136" s="10">
        <f>IF(F2136&gt;0,MIN('Hourly Model'!$E$8*1000-E2136,F2136),MAX(-E2136,F2136))</f>
        <v>-1226.1057894367846</v>
      </c>
      <c r="I2136" s="10">
        <f t="shared" si="135"/>
        <v>0</v>
      </c>
    </row>
    <row r="2137" spans="1:9" x14ac:dyDescent="0.2">
      <c r="A2137" s="11">
        <f t="shared" si="133"/>
        <v>43554.958333328155</v>
      </c>
      <c r="B2137" s="5">
        <f>'Load Profile'!E2140</f>
        <v>1190.2399977521998</v>
      </c>
      <c r="C2137" s="5">
        <f>'Solar Output'!E2141</f>
        <v>0</v>
      </c>
      <c r="D2137" s="5">
        <f>'Wind Output'!E2144</f>
        <v>0</v>
      </c>
      <c r="E2137" s="5">
        <f t="shared" si="134"/>
        <v>3452.306931758741</v>
      </c>
      <c r="F2137" s="10">
        <f t="shared" si="132"/>
        <v>-1190.2399977521998</v>
      </c>
      <c r="G2137" s="10">
        <f>IF(F2137&gt;0,MIN('Hourly Model'!$E$8*1000-E2137,F2137),MAX(-E2137,F2137))</f>
        <v>-1190.2399977521998</v>
      </c>
      <c r="I2137" s="10">
        <f t="shared" si="135"/>
        <v>0</v>
      </c>
    </row>
    <row r="2138" spans="1:9" x14ac:dyDescent="0.2">
      <c r="A2138" s="11">
        <f t="shared" si="133"/>
        <v>43554.99999999482</v>
      </c>
      <c r="B2138" s="5">
        <f>'Load Profile'!E2141</f>
        <v>854.88613488383191</v>
      </c>
      <c r="C2138" s="5">
        <f>'Solar Output'!E2142</f>
        <v>0</v>
      </c>
      <c r="D2138" s="5">
        <f>'Wind Output'!E2145</f>
        <v>0</v>
      </c>
      <c r="E2138" s="5">
        <f t="shared" si="134"/>
        <v>2262.0669340065415</v>
      </c>
      <c r="F2138" s="10">
        <f t="shared" si="132"/>
        <v>-854.88613488383191</v>
      </c>
      <c r="G2138" s="10">
        <f>IF(F2138&gt;0,MIN('Hourly Model'!$E$8*1000-E2138,F2138),MAX(-E2138,F2138))</f>
        <v>-854.88613488383191</v>
      </c>
      <c r="I2138" s="10">
        <f t="shared" si="135"/>
        <v>0</v>
      </c>
    </row>
    <row r="2139" spans="1:9" x14ac:dyDescent="0.2">
      <c r="A2139" s="11">
        <f t="shared" si="133"/>
        <v>43555.041666661484</v>
      </c>
      <c r="B2139" s="5">
        <f>'Load Profile'!E2142</f>
        <v>725.83373893773876</v>
      </c>
      <c r="C2139" s="5">
        <f>'Solar Output'!E2143</f>
        <v>0</v>
      </c>
      <c r="D2139" s="5">
        <f>'Wind Output'!E2146</f>
        <v>0</v>
      </c>
      <c r="E2139" s="5">
        <f t="shared" si="134"/>
        <v>1407.1807991227097</v>
      </c>
      <c r="F2139" s="10">
        <f t="shared" si="132"/>
        <v>-725.83373893773876</v>
      </c>
      <c r="G2139" s="10">
        <f>IF(F2139&gt;0,MIN('Hourly Model'!$E$8*1000-E2139,F2139),MAX(-E2139,F2139))</f>
        <v>-725.83373893773876</v>
      </c>
      <c r="I2139" s="10">
        <f t="shared" si="135"/>
        <v>0</v>
      </c>
    </row>
    <row r="2140" spans="1:9" x14ac:dyDescent="0.2">
      <c r="A2140" s="11">
        <f t="shared" si="133"/>
        <v>43555.083333328148</v>
      </c>
      <c r="B2140" s="5">
        <f>'Load Profile'!E2143</f>
        <v>671.37746546689641</v>
      </c>
      <c r="C2140" s="5">
        <f>'Solar Output'!E2144</f>
        <v>0</v>
      </c>
      <c r="D2140" s="5">
        <f>'Wind Output'!E2147</f>
        <v>0</v>
      </c>
      <c r="E2140" s="5">
        <f t="shared" si="134"/>
        <v>681.34706018497093</v>
      </c>
      <c r="F2140" s="10">
        <f t="shared" si="132"/>
        <v>-671.37746546689641</v>
      </c>
      <c r="G2140" s="10">
        <f>IF(F2140&gt;0,MIN('Hourly Model'!$E$8*1000-E2140,F2140),MAX(-E2140,F2140))</f>
        <v>-671.37746546689641</v>
      </c>
      <c r="I2140" s="10">
        <f t="shared" si="135"/>
        <v>0</v>
      </c>
    </row>
    <row r="2141" spans="1:9" x14ac:dyDescent="0.2">
      <c r="A2141" s="11">
        <f t="shared" si="133"/>
        <v>43555.124999994812</v>
      </c>
      <c r="B2141" s="5">
        <f>'Load Profile'!E2144</f>
        <v>666.55488150560791</v>
      </c>
      <c r="C2141" s="5">
        <f>'Solar Output'!E2145</f>
        <v>0</v>
      </c>
      <c r="D2141" s="5">
        <f>'Wind Output'!E2148</f>
        <v>0</v>
      </c>
      <c r="E2141" s="5">
        <f t="shared" si="134"/>
        <v>9.9695947180745179</v>
      </c>
      <c r="F2141" s="10">
        <f t="shared" si="132"/>
        <v>-666.55488150560791</v>
      </c>
      <c r="G2141" s="10">
        <f>IF(F2141&gt;0,MIN('Hourly Model'!$E$8*1000-E2141,F2141),MAX(-E2141,F2141))</f>
        <v>-9.9695947180745179</v>
      </c>
      <c r="I2141" s="10">
        <f t="shared" si="135"/>
        <v>-656.58528678753339</v>
      </c>
    </row>
    <row r="2142" spans="1:9" x14ac:dyDescent="0.2">
      <c r="A2142" s="11">
        <f t="shared" si="133"/>
        <v>43555.166666661476</v>
      </c>
      <c r="B2142" s="5">
        <f>'Load Profile'!E2145</f>
        <v>662.86020332097473</v>
      </c>
      <c r="C2142" s="5">
        <f>'Solar Output'!E2146</f>
        <v>0</v>
      </c>
      <c r="D2142" s="5">
        <f>'Wind Output'!E2149</f>
        <v>0</v>
      </c>
      <c r="E2142" s="5">
        <f t="shared" si="134"/>
        <v>0</v>
      </c>
      <c r="F2142" s="10">
        <f t="shared" si="132"/>
        <v>-662.86020332097473</v>
      </c>
      <c r="G2142" s="10">
        <f>IF(F2142&gt;0,MIN('Hourly Model'!$E$8*1000-E2142,F2142),MAX(-E2142,F2142))</f>
        <v>0</v>
      </c>
      <c r="I2142" s="10">
        <f t="shared" si="135"/>
        <v>-1319.4454901085082</v>
      </c>
    </row>
    <row r="2143" spans="1:9" x14ac:dyDescent="0.2">
      <c r="A2143" s="11">
        <f t="shared" si="133"/>
        <v>43555.208333328141</v>
      </c>
      <c r="B2143" s="5">
        <f>'Load Profile'!E2146</f>
        <v>721.80967941175606</v>
      </c>
      <c r="C2143" s="5">
        <f>'Solar Output'!E2147</f>
        <v>0</v>
      </c>
      <c r="D2143" s="5">
        <f>'Wind Output'!E2150</f>
        <v>0</v>
      </c>
      <c r="E2143" s="5">
        <f t="shared" si="134"/>
        <v>0</v>
      </c>
      <c r="F2143" s="10">
        <f t="shared" si="132"/>
        <v>-721.80967941175606</v>
      </c>
      <c r="G2143" s="10">
        <f>IF(F2143&gt;0,MIN('Hourly Model'!$E$8*1000-E2143,F2143),MAX(-E2143,F2143))</f>
        <v>0</v>
      </c>
      <c r="I2143" s="10">
        <f t="shared" si="135"/>
        <v>-2041.2551695202642</v>
      </c>
    </row>
    <row r="2144" spans="1:9" x14ac:dyDescent="0.2">
      <c r="A2144" s="11">
        <f t="shared" si="133"/>
        <v>43555.249999994805</v>
      </c>
      <c r="B2144" s="5">
        <f>'Load Profile'!E2147</f>
        <v>893.12818724440967</v>
      </c>
      <c r="C2144" s="5">
        <f>'Solar Output'!E2148</f>
        <v>1232.79655</v>
      </c>
      <c r="D2144" s="5">
        <f>'Wind Output'!E2151</f>
        <v>286.66666666666669</v>
      </c>
      <c r="E2144" s="5">
        <f t="shared" si="134"/>
        <v>0</v>
      </c>
      <c r="F2144" s="10">
        <f t="shared" si="132"/>
        <v>626.33502942225709</v>
      </c>
      <c r="G2144" s="10">
        <f>IF(F2144&gt;0,MIN('Hourly Model'!$E$8*1000-E2144,F2144),MAX(-E2144,F2144))</f>
        <v>626.33502942225709</v>
      </c>
      <c r="I2144" s="10">
        <f t="shared" si="135"/>
        <v>-1414.9201400980071</v>
      </c>
    </row>
    <row r="2145" spans="1:9" x14ac:dyDescent="0.2">
      <c r="A2145" s="11">
        <f t="shared" si="133"/>
        <v>43555.291666661469</v>
      </c>
      <c r="B2145" s="5">
        <f>'Load Profile'!E2148</f>
        <v>1123.2861520976733</v>
      </c>
      <c r="C2145" s="5">
        <f>'Solar Output'!E2149</f>
        <v>2850.8936999999996</v>
      </c>
      <c r="D2145" s="5">
        <f>'Wind Output'!E2152</f>
        <v>1666.6666666666667</v>
      </c>
      <c r="E2145" s="5">
        <f t="shared" si="134"/>
        <v>626.33502942225709</v>
      </c>
      <c r="F2145" s="10">
        <f t="shared" si="132"/>
        <v>3394.2742145689936</v>
      </c>
      <c r="G2145" s="10">
        <f>IF(F2145&gt;0,MIN('Hourly Model'!$E$8*1000-E2145,F2145),MAX(-E2145,F2145))</f>
        <v>3394.2742145689936</v>
      </c>
      <c r="I2145" s="10">
        <f t="shared" si="135"/>
        <v>0</v>
      </c>
    </row>
    <row r="2146" spans="1:9" x14ac:dyDescent="0.2">
      <c r="A2146" s="11">
        <f t="shared" si="133"/>
        <v>43555.333333328133</v>
      </c>
      <c r="B2146" s="5">
        <f>'Load Profile'!E2149</f>
        <v>1025.0699538325523</v>
      </c>
      <c r="C2146" s="5">
        <f>'Solar Output'!E2150</f>
        <v>4548.2085999999999</v>
      </c>
      <c r="D2146" s="5">
        <f>'Wind Output'!E2153</f>
        <v>4266.666666666667</v>
      </c>
      <c r="E2146" s="5">
        <f t="shared" si="134"/>
        <v>4020.6092439912509</v>
      </c>
      <c r="F2146" s="10">
        <f t="shared" si="132"/>
        <v>7789.8053128341135</v>
      </c>
      <c r="G2146" s="10">
        <f>IF(F2146&gt;0,MIN('Hourly Model'!$E$8*1000-E2146,F2146),MAX(-E2146,F2146))</f>
        <v>5979.3907560087491</v>
      </c>
      <c r="I2146" s="10">
        <f t="shared" si="135"/>
        <v>0</v>
      </c>
    </row>
    <row r="2147" spans="1:9" x14ac:dyDescent="0.2">
      <c r="A2147" s="11">
        <f t="shared" si="133"/>
        <v>43555.374999994798</v>
      </c>
      <c r="B2147" s="5">
        <f>'Load Profile'!E2150</f>
        <v>929.09729382503053</v>
      </c>
      <c r="C2147" s="5">
        <f>'Solar Output'!E2151</f>
        <v>6112.9227499999997</v>
      </c>
      <c r="D2147" s="5">
        <f>'Wind Output'!E2154</f>
        <v>4266.666666666667</v>
      </c>
      <c r="E2147" s="5">
        <f t="shared" si="134"/>
        <v>10000</v>
      </c>
      <c r="F2147" s="10">
        <f t="shared" si="132"/>
        <v>9450.4921228416351</v>
      </c>
      <c r="G2147" s="10">
        <f>IF(F2147&gt;0,MIN('Hourly Model'!$E$8*1000-E2147,F2147),MAX(-E2147,F2147))</f>
        <v>0</v>
      </c>
      <c r="I2147" s="10">
        <f t="shared" si="135"/>
        <v>0</v>
      </c>
    </row>
    <row r="2148" spans="1:9" x14ac:dyDescent="0.2">
      <c r="A2148" s="11">
        <f t="shared" si="133"/>
        <v>43555.416666661462</v>
      </c>
      <c r="B2148" s="5">
        <f>'Load Profile'!E2151</f>
        <v>911.12642216864049</v>
      </c>
      <c r="C2148" s="5">
        <f>'Solar Output'!E2152</f>
        <v>6728.8155999999999</v>
      </c>
      <c r="D2148" s="5">
        <f>'Wind Output'!E2155</f>
        <v>4266.666666666667</v>
      </c>
      <c r="E2148" s="5">
        <f t="shared" si="134"/>
        <v>10000</v>
      </c>
      <c r="F2148" s="10">
        <f t="shared" si="132"/>
        <v>10084.355844498026</v>
      </c>
      <c r="G2148" s="10">
        <f>IF(F2148&gt;0,MIN('Hourly Model'!$E$8*1000-E2148,F2148),MAX(-E2148,F2148))</f>
        <v>0</v>
      </c>
      <c r="I2148" s="10">
        <f t="shared" si="135"/>
        <v>0</v>
      </c>
    </row>
    <row r="2149" spans="1:9" x14ac:dyDescent="0.2">
      <c r="A2149" s="11">
        <f t="shared" si="133"/>
        <v>43555.458333328126</v>
      </c>
      <c r="B2149" s="5">
        <f>'Load Profile'!E2152</f>
        <v>917.2178800135124</v>
      </c>
      <c r="C2149" s="5">
        <f>'Solar Output'!E2153</f>
        <v>6985.0931</v>
      </c>
      <c r="D2149" s="5">
        <f>'Wind Output'!E2156</f>
        <v>2773.3333333333335</v>
      </c>
      <c r="E2149" s="5">
        <f t="shared" si="134"/>
        <v>10000</v>
      </c>
      <c r="F2149" s="10">
        <f t="shared" si="132"/>
        <v>8841.2085533198224</v>
      </c>
      <c r="G2149" s="10">
        <f>IF(F2149&gt;0,MIN('Hourly Model'!$E$8*1000-E2149,F2149),MAX(-E2149,F2149))</f>
        <v>0</v>
      </c>
      <c r="I2149" s="10">
        <f t="shared" si="135"/>
        <v>0</v>
      </c>
    </row>
    <row r="2150" spans="1:9" x14ac:dyDescent="0.2">
      <c r="A2150" s="11">
        <f t="shared" si="133"/>
        <v>43555.49999999479</v>
      </c>
      <c r="B2150" s="5">
        <f>'Load Profile'!E2153</f>
        <v>885.11412800303958</v>
      </c>
      <c r="C2150" s="5">
        <f>'Solar Output'!E2154</f>
        <v>6556.2086499999987</v>
      </c>
      <c r="D2150" s="5">
        <f>'Wind Output'!E2157</f>
        <v>1666.6666666666667</v>
      </c>
      <c r="E2150" s="5">
        <f t="shared" si="134"/>
        <v>10000</v>
      </c>
      <c r="F2150" s="10">
        <f t="shared" si="132"/>
        <v>7337.761188663625</v>
      </c>
      <c r="G2150" s="10">
        <f>IF(F2150&gt;0,MIN('Hourly Model'!$E$8*1000-E2150,F2150),MAX(-E2150,F2150))</f>
        <v>0</v>
      </c>
      <c r="I2150" s="10">
        <f t="shared" si="135"/>
        <v>0</v>
      </c>
    </row>
    <row r="2151" spans="1:9" x14ac:dyDescent="0.2">
      <c r="A2151" s="11">
        <f t="shared" si="133"/>
        <v>43555.541666661455</v>
      </c>
      <c r="B2151" s="5">
        <f>'Load Profile'!E2154</f>
        <v>844.92006228439971</v>
      </c>
      <c r="C2151" s="5">
        <f>'Solar Output'!E2155</f>
        <v>5612.3909999999996</v>
      </c>
      <c r="D2151" s="5">
        <f>'Wind Output'!E2158</f>
        <v>1666.6666666666667</v>
      </c>
      <c r="E2151" s="5">
        <f t="shared" si="134"/>
        <v>10000</v>
      </c>
      <c r="F2151" s="10">
        <f t="shared" si="132"/>
        <v>6434.1376043822665</v>
      </c>
      <c r="G2151" s="10">
        <f>IF(F2151&gt;0,MIN('Hourly Model'!$E$8*1000-E2151,F2151),MAX(-E2151,F2151))</f>
        <v>0</v>
      </c>
      <c r="I2151" s="10">
        <f t="shared" si="135"/>
        <v>0</v>
      </c>
    </row>
    <row r="2152" spans="1:9" x14ac:dyDescent="0.2">
      <c r="A2152" s="11">
        <f t="shared" si="133"/>
        <v>43555.583333328119</v>
      </c>
      <c r="B2152" s="5">
        <f>'Load Profile'!E2155</f>
        <v>837.6129666280998</v>
      </c>
      <c r="C2152" s="5">
        <f>'Solar Output'!E2156</f>
        <v>4394.3018000000002</v>
      </c>
      <c r="D2152" s="5">
        <f>'Wind Output'!E2159</f>
        <v>873.33333333333337</v>
      </c>
      <c r="E2152" s="5">
        <f t="shared" si="134"/>
        <v>10000</v>
      </c>
      <c r="F2152" s="10">
        <f t="shared" si="132"/>
        <v>4430.0221667052338</v>
      </c>
      <c r="G2152" s="10">
        <f>IF(F2152&gt;0,MIN('Hourly Model'!$E$8*1000-E2152,F2152),MAX(-E2152,F2152))</f>
        <v>0</v>
      </c>
      <c r="I2152" s="10">
        <f t="shared" si="135"/>
        <v>0</v>
      </c>
    </row>
    <row r="2153" spans="1:9" x14ac:dyDescent="0.2">
      <c r="A2153" s="11">
        <f t="shared" si="133"/>
        <v>43555.624999994783</v>
      </c>
      <c r="B2153" s="5">
        <f>'Load Profile'!E2156</f>
        <v>881.79274711821347</v>
      </c>
      <c r="C2153" s="5">
        <f>'Solar Output'!E2157</f>
        <v>3040.4562499999997</v>
      </c>
      <c r="D2153" s="5">
        <f>'Wind Output'!E2160</f>
        <v>873.33333333333337</v>
      </c>
      <c r="E2153" s="5">
        <f t="shared" si="134"/>
        <v>10000</v>
      </c>
      <c r="F2153" s="10">
        <f t="shared" si="132"/>
        <v>3031.9968362151199</v>
      </c>
      <c r="G2153" s="10">
        <f>IF(F2153&gt;0,MIN('Hourly Model'!$E$8*1000-E2153,F2153),MAX(-E2153,F2153))</f>
        <v>0</v>
      </c>
      <c r="I2153" s="10">
        <f t="shared" si="135"/>
        <v>0</v>
      </c>
    </row>
    <row r="2154" spans="1:9" x14ac:dyDescent="0.2">
      <c r="A2154" s="11">
        <f t="shared" si="133"/>
        <v>43555.666666661447</v>
      </c>
      <c r="B2154" s="5">
        <f>'Load Profile'!E2157</f>
        <v>1060.7138918786345</v>
      </c>
      <c r="C2154" s="5">
        <f>'Solar Output'!E2158</f>
        <v>1536.7449999999999</v>
      </c>
      <c r="D2154" s="5">
        <f>'Wind Output'!E2161</f>
        <v>1666.6666666666667</v>
      </c>
      <c r="E2154" s="5">
        <f t="shared" si="134"/>
        <v>10000</v>
      </c>
      <c r="F2154" s="10">
        <f t="shared" si="132"/>
        <v>2142.6977747880323</v>
      </c>
      <c r="G2154" s="10">
        <f>IF(F2154&gt;0,MIN('Hourly Model'!$E$8*1000-E2154,F2154),MAX(-E2154,F2154))</f>
        <v>0</v>
      </c>
      <c r="I2154" s="10">
        <f t="shared" si="135"/>
        <v>0</v>
      </c>
    </row>
    <row r="2155" spans="1:9" x14ac:dyDescent="0.2">
      <c r="A2155" s="11">
        <f t="shared" si="133"/>
        <v>43555.708333328112</v>
      </c>
      <c r="B2155" s="5">
        <f>'Load Profile'!E2158</f>
        <v>1418.3875525978833</v>
      </c>
      <c r="C2155" s="5">
        <f>'Solar Output'!E2159</f>
        <v>192.01665</v>
      </c>
      <c r="D2155" s="5">
        <f>'Wind Output'!E2162</f>
        <v>2773.3333333333335</v>
      </c>
      <c r="E2155" s="5">
        <f t="shared" si="134"/>
        <v>10000</v>
      </c>
      <c r="F2155" s="10">
        <f t="shared" si="132"/>
        <v>1546.9624307354502</v>
      </c>
      <c r="G2155" s="10">
        <f>IF(F2155&gt;0,MIN('Hourly Model'!$E$8*1000-E2155,F2155),MAX(-E2155,F2155))</f>
        <v>0</v>
      </c>
      <c r="I2155" s="10">
        <f t="shared" si="135"/>
        <v>0</v>
      </c>
    </row>
    <row r="2156" spans="1:9" x14ac:dyDescent="0.2">
      <c r="A2156" s="11">
        <f t="shared" si="133"/>
        <v>43555.749999994776</v>
      </c>
      <c r="B2156" s="5">
        <f>'Load Profile'!E2159</f>
        <v>1759.1866513863167</v>
      </c>
      <c r="C2156" s="5">
        <f>'Solar Output'!E2160</f>
        <v>0</v>
      </c>
      <c r="D2156" s="5">
        <f>'Wind Output'!E2163</f>
        <v>4266.666666666667</v>
      </c>
      <c r="E2156" s="5">
        <f t="shared" si="134"/>
        <v>10000</v>
      </c>
      <c r="F2156" s="10">
        <f t="shared" si="132"/>
        <v>2507.48001528035</v>
      </c>
      <c r="G2156" s="10">
        <f>IF(F2156&gt;0,MIN('Hourly Model'!$E$8*1000-E2156,F2156),MAX(-E2156,F2156))</f>
        <v>0</v>
      </c>
      <c r="I2156" s="10">
        <f t="shared" si="135"/>
        <v>0</v>
      </c>
    </row>
    <row r="2157" spans="1:9" x14ac:dyDescent="0.2">
      <c r="A2157" s="11">
        <f t="shared" si="133"/>
        <v>43555.79166666144</v>
      </c>
      <c r="B2157" s="5">
        <f>'Load Profile'!E2160</f>
        <v>1963.9132787872677</v>
      </c>
      <c r="C2157" s="5">
        <f>'Solar Output'!E2161</f>
        <v>0</v>
      </c>
      <c r="D2157" s="5">
        <f>'Wind Output'!E2164</f>
        <v>6160</v>
      </c>
      <c r="E2157" s="5">
        <f t="shared" si="134"/>
        <v>10000</v>
      </c>
      <c r="F2157" s="10">
        <f t="shared" si="132"/>
        <v>4196.0867212127323</v>
      </c>
      <c r="G2157" s="10">
        <f>IF(F2157&gt;0,MIN('Hourly Model'!$E$8*1000-E2157,F2157),MAX(-E2157,F2157))</f>
        <v>0</v>
      </c>
      <c r="I2157" s="10">
        <f t="shared" si="135"/>
        <v>0</v>
      </c>
    </row>
    <row r="2158" spans="1:9" x14ac:dyDescent="0.2">
      <c r="A2158" s="11">
        <f t="shared" si="133"/>
        <v>43555.833333328104</v>
      </c>
      <c r="B2158" s="5">
        <f>'Load Profile'!E2161</f>
        <v>2022.1344653457518</v>
      </c>
      <c r="C2158" s="5">
        <f>'Solar Output'!E2162</f>
        <v>0</v>
      </c>
      <c r="D2158" s="5">
        <f>'Wind Output'!E2165</f>
        <v>6160</v>
      </c>
      <c r="E2158" s="5">
        <f t="shared" si="134"/>
        <v>10000</v>
      </c>
      <c r="F2158" s="10">
        <f t="shared" si="132"/>
        <v>4137.8655346542482</v>
      </c>
      <c r="G2158" s="10">
        <f>IF(F2158&gt;0,MIN('Hourly Model'!$E$8*1000-E2158,F2158),MAX(-E2158,F2158))</f>
        <v>0</v>
      </c>
      <c r="I2158" s="10">
        <f t="shared" si="135"/>
        <v>0</v>
      </c>
    </row>
    <row r="2159" spans="1:9" x14ac:dyDescent="0.2">
      <c r="A2159" s="11">
        <f t="shared" si="133"/>
        <v>43555.874999994769</v>
      </c>
      <c r="B2159" s="5">
        <f>'Load Profile'!E2162</f>
        <v>1849.7816124491321</v>
      </c>
      <c r="C2159" s="5">
        <f>'Solar Output'!E2163</f>
        <v>0</v>
      </c>
      <c r="D2159" s="5">
        <f>'Wind Output'!E2166</f>
        <v>9060</v>
      </c>
      <c r="E2159" s="5">
        <f t="shared" si="134"/>
        <v>10000</v>
      </c>
      <c r="F2159" s="10">
        <f t="shared" si="132"/>
        <v>7210.2183875508681</v>
      </c>
      <c r="G2159" s="10">
        <f>IF(F2159&gt;0,MIN('Hourly Model'!$E$8*1000-E2159,F2159),MAX(-E2159,F2159))</f>
        <v>0</v>
      </c>
      <c r="I2159" s="10">
        <f t="shared" si="135"/>
        <v>0</v>
      </c>
    </row>
    <row r="2160" spans="1:9" x14ac:dyDescent="0.2">
      <c r="A2160" s="11">
        <f t="shared" si="133"/>
        <v>43555.916666661433</v>
      </c>
      <c r="B2160" s="5">
        <f>'Load Profile'!E2163</f>
        <v>1523.0333952149883</v>
      </c>
      <c r="C2160" s="5">
        <f>'Solar Output'!E2164</f>
        <v>0</v>
      </c>
      <c r="D2160" s="5">
        <f>'Wind Output'!E2167</f>
        <v>9573.3333333333339</v>
      </c>
      <c r="E2160" s="5">
        <f t="shared" si="134"/>
        <v>10000</v>
      </c>
      <c r="F2160" s="10">
        <f t="shared" si="132"/>
        <v>8050.2999381183454</v>
      </c>
      <c r="G2160" s="10">
        <f>IF(F2160&gt;0,MIN('Hourly Model'!$E$8*1000-E2160,F2160),MAX(-E2160,F2160))</f>
        <v>0</v>
      </c>
      <c r="I2160" s="10">
        <f t="shared" si="135"/>
        <v>0</v>
      </c>
    </row>
    <row r="2161" spans="1:9" x14ac:dyDescent="0.2">
      <c r="A2161" s="11">
        <f t="shared" si="133"/>
        <v>43555.958333328097</v>
      </c>
      <c r="B2161" s="5">
        <f>'Load Profile'!E2164</f>
        <v>1211.0382687302208</v>
      </c>
      <c r="C2161" s="5">
        <f>'Solar Output'!E2165</f>
        <v>0</v>
      </c>
      <c r="D2161" s="5">
        <f>'Wind Output'!E2168</f>
        <v>9060</v>
      </c>
      <c r="E2161" s="5">
        <f t="shared" si="134"/>
        <v>10000</v>
      </c>
      <c r="F2161" s="10">
        <f t="shared" si="132"/>
        <v>7848.9617312697792</v>
      </c>
      <c r="G2161" s="10">
        <f>IF(F2161&gt;0,MIN('Hourly Model'!$E$8*1000-E2161,F2161),MAX(-E2161,F2161))</f>
        <v>0</v>
      </c>
      <c r="I2161" s="10">
        <f t="shared" si="135"/>
        <v>0</v>
      </c>
    </row>
    <row r="2162" spans="1:9" x14ac:dyDescent="0.2">
      <c r="A2162" s="11">
        <f t="shared" si="133"/>
        <v>43555.999999994761</v>
      </c>
      <c r="B2162" s="5">
        <f>'Load Profile'!E2165</f>
        <v>890.33147504636179</v>
      </c>
      <c r="C2162" s="5">
        <f>'Solar Output'!E2166</f>
        <v>0</v>
      </c>
      <c r="D2162" s="5">
        <f>'Wind Output'!E2169</f>
        <v>9873.3333333333339</v>
      </c>
      <c r="E2162" s="5">
        <f t="shared" si="134"/>
        <v>10000</v>
      </c>
      <c r="F2162" s="10">
        <f t="shared" si="132"/>
        <v>8983.0018582869725</v>
      </c>
      <c r="G2162" s="10">
        <f>IF(F2162&gt;0,MIN('Hourly Model'!$E$8*1000-E2162,F2162),MAX(-E2162,F2162))</f>
        <v>0</v>
      </c>
      <c r="I2162" s="10">
        <f t="shared" si="135"/>
        <v>0</v>
      </c>
    </row>
    <row r="2163" spans="1:9" x14ac:dyDescent="0.2">
      <c r="A2163" s="11">
        <f t="shared" si="133"/>
        <v>43556.041666661426</v>
      </c>
      <c r="B2163" s="5">
        <f>'Load Profile'!E2166</f>
        <v>775.78317809579278</v>
      </c>
      <c r="C2163" s="5">
        <f>'Solar Output'!E2167</f>
        <v>0</v>
      </c>
      <c r="D2163" s="5">
        <f>'Wind Output'!E2170</f>
        <v>9573.3333333333339</v>
      </c>
      <c r="E2163" s="5">
        <f t="shared" si="134"/>
        <v>10000</v>
      </c>
      <c r="F2163" s="10">
        <f t="shared" si="132"/>
        <v>8797.5501552375408</v>
      </c>
      <c r="G2163" s="10">
        <f>IF(F2163&gt;0,MIN('Hourly Model'!$E$8*1000-E2163,F2163),MAX(-E2163,F2163))</f>
        <v>0</v>
      </c>
      <c r="I2163" s="10">
        <f t="shared" si="135"/>
        <v>0</v>
      </c>
    </row>
    <row r="2164" spans="1:9" x14ac:dyDescent="0.2">
      <c r="A2164" s="11">
        <f t="shared" si="133"/>
        <v>43556.08333332809</v>
      </c>
      <c r="B2164" s="5">
        <f>'Load Profile'!E2167</f>
        <v>729.60239649592313</v>
      </c>
      <c r="C2164" s="5">
        <f>'Solar Output'!E2168</f>
        <v>0</v>
      </c>
      <c r="D2164" s="5">
        <f>'Wind Output'!E2171</f>
        <v>9873.3333333333339</v>
      </c>
      <c r="E2164" s="5">
        <f t="shared" si="134"/>
        <v>10000</v>
      </c>
      <c r="F2164" s="10">
        <f t="shared" si="132"/>
        <v>9143.7309368374117</v>
      </c>
      <c r="G2164" s="10">
        <f>IF(F2164&gt;0,MIN('Hourly Model'!$E$8*1000-E2164,F2164),MAX(-E2164,F2164))</f>
        <v>0</v>
      </c>
      <c r="I2164" s="10">
        <f t="shared" si="135"/>
        <v>0</v>
      </c>
    </row>
    <row r="2165" spans="1:9" x14ac:dyDescent="0.2">
      <c r="A2165" s="11">
        <f t="shared" si="133"/>
        <v>43556.124999994754</v>
      </c>
      <c r="B2165" s="5">
        <f>'Load Profile'!E2168</f>
        <v>730.20553481345894</v>
      </c>
      <c r="C2165" s="5">
        <f>'Solar Output'!E2169</f>
        <v>0</v>
      </c>
      <c r="D2165" s="5">
        <f>'Wind Output'!E2172</f>
        <v>9573.3333333333339</v>
      </c>
      <c r="E2165" s="5">
        <f t="shared" si="134"/>
        <v>10000</v>
      </c>
      <c r="F2165" s="10">
        <f t="shared" si="132"/>
        <v>8843.1277985198758</v>
      </c>
      <c r="G2165" s="10">
        <f>IF(F2165&gt;0,MIN('Hourly Model'!$E$8*1000-E2165,F2165),MAX(-E2165,F2165))</f>
        <v>0</v>
      </c>
      <c r="I2165" s="10">
        <f t="shared" si="135"/>
        <v>0</v>
      </c>
    </row>
    <row r="2166" spans="1:9" x14ac:dyDescent="0.2">
      <c r="A2166" s="11">
        <f t="shared" si="133"/>
        <v>43556.166666661418</v>
      </c>
      <c r="B2166" s="5">
        <f>'Load Profile'!E2169</f>
        <v>740.78388938567298</v>
      </c>
      <c r="C2166" s="5">
        <f>'Solar Output'!E2170</f>
        <v>0</v>
      </c>
      <c r="D2166" s="5">
        <f>'Wind Output'!E2173</f>
        <v>9573.3333333333339</v>
      </c>
      <c r="E2166" s="5">
        <f t="shared" si="134"/>
        <v>10000</v>
      </c>
      <c r="F2166" s="10">
        <f t="shared" si="132"/>
        <v>8832.5494439476606</v>
      </c>
      <c r="G2166" s="10">
        <f>IF(F2166&gt;0,MIN('Hourly Model'!$E$8*1000-E2166,F2166),MAX(-E2166,F2166))</f>
        <v>0</v>
      </c>
      <c r="I2166" s="10">
        <f t="shared" si="135"/>
        <v>0</v>
      </c>
    </row>
    <row r="2167" spans="1:9" x14ac:dyDescent="0.2">
      <c r="A2167" s="11">
        <f t="shared" si="133"/>
        <v>43556.208333328083</v>
      </c>
      <c r="B2167" s="5">
        <f>'Load Profile'!E2170</f>
        <v>809.62619228118194</v>
      </c>
      <c r="C2167" s="5">
        <f>'Solar Output'!E2171</f>
        <v>0</v>
      </c>
      <c r="D2167" s="5">
        <f>'Wind Output'!E2174</f>
        <v>9573.3333333333339</v>
      </c>
      <c r="E2167" s="5">
        <f t="shared" si="134"/>
        <v>10000</v>
      </c>
      <c r="F2167" s="10">
        <f t="shared" si="132"/>
        <v>8763.7071410521512</v>
      </c>
      <c r="G2167" s="10">
        <f>IF(F2167&gt;0,MIN('Hourly Model'!$E$8*1000-E2167,F2167),MAX(-E2167,F2167))</f>
        <v>0</v>
      </c>
      <c r="I2167" s="10">
        <f t="shared" si="135"/>
        <v>0</v>
      </c>
    </row>
    <row r="2168" spans="1:9" x14ac:dyDescent="0.2">
      <c r="A2168" s="11">
        <f t="shared" si="133"/>
        <v>43556.249999994747</v>
      </c>
      <c r="B2168" s="5">
        <f>'Load Profile'!E2171</f>
        <v>992.51646693821408</v>
      </c>
      <c r="C2168" s="5">
        <f>'Solar Output'!E2172</f>
        <v>1217.9695999999999</v>
      </c>
      <c r="D2168" s="5">
        <f>'Wind Output'!E2175</f>
        <v>9573.3333333333339</v>
      </c>
      <c r="E2168" s="5">
        <f t="shared" si="134"/>
        <v>10000</v>
      </c>
      <c r="F2168" s="10">
        <f t="shared" si="132"/>
        <v>9798.7864663951204</v>
      </c>
      <c r="G2168" s="10">
        <f>IF(F2168&gt;0,MIN('Hourly Model'!$E$8*1000-E2168,F2168),MAX(-E2168,F2168))</f>
        <v>0</v>
      </c>
      <c r="I2168" s="10">
        <f t="shared" si="135"/>
        <v>0</v>
      </c>
    </row>
    <row r="2169" spans="1:9" x14ac:dyDescent="0.2">
      <c r="A2169" s="11">
        <f t="shared" si="133"/>
        <v>43556.291666661411</v>
      </c>
      <c r="B2169" s="5">
        <f>'Load Profile'!E2172</f>
        <v>1253.9936794900482</v>
      </c>
      <c r="C2169" s="5">
        <f>'Solar Output'!E2173</f>
        <v>3535.8670499999998</v>
      </c>
      <c r="D2169" s="5">
        <f>'Wind Output'!E2176</f>
        <v>9573.3333333333339</v>
      </c>
      <c r="E2169" s="5">
        <f t="shared" si="134"/>
        <v>10000</v>
      </c>
      <c r="F2169" s="10">
        <f t="shared" si="132"/>
        <v>11855.206703843285</v>
      </c>
      <c r="G2169" s="10">
        <f>IF(F2169&gt;0,MIN('Hourly Model'!$E$8*1000-E2169,F2169),MAX(-E2169,F2169))</f>
        <v>0</v>
      </c>
      <c r="I2169" s="10">
        <f t="shared" si="135"/>
        <v>0</v>
      </c>
    </row>
    <row r="2170" spans="1:9" x14ac:dyDescent="0.2">
      <c r="A2170" s="11">
        <f t="shared" si="133"/>
        <v>43556.333333328075</v>
      </c>
      <c r="B2170" s="5">
        <f>'Load Profile'!E2173</f>
        <v>1187.4459912504124</v>
      </c>
      <c r="C2170" s="5">
        <f>'Solar Output'!E2174</f>
        <v>938.7645500000001</v>
      </c>
      <c r="D2170" s="5">
        <f>'Wind Output'!E2177</f>
        <v>9060</v>
      </c>
      <c r="E2170" s="5">
        <f t="shared" si="134"/>
        <v>10000</v>
      </c>
      <c r="F2170" s="10">
        <f t="shared" si="132"/>
        <v>8811.3185587495882</v>
      </c>
      <c r="G2170" s="10">
        <f>IF(F2170&gt;0,MIN('Hourly Model'!$E$8*1000-E2170,F2170),MAX(-E2170,F2170))</f>
        <v>0</v>
      </c>
      <c r="I2170" s="10">
        <f t="shared" si="135"/>
        <v>0</v>
      </c>
    </row>
    <row r="2171" spans="1:9" x14ac:dyDescent="0.2">
      <c r="A2171" s="11">
        <f t="shared" si="133"/>
        <v>43556.374999994739</v>
      </c>
      <c r="B2171" s="5">
        <f>'Load Profile'!E2174</f>
        <v>1084.8074378788349</v>
      </c>
      <c r="C2171" s="5">
        <f>'Solar Output'!E2175</f>
        <v>2512.5153999999998</v>
      </c>
      <c r="D2171" s="5">
        <f>'Wind Output'!E2178</f>
        <v>6160</v>
      </c>
      <c r="E2171" s="5">
        <f t="shared" si="134"/>
        <v>10000</v>
      </c>
      <c r="F2171" s="10">
        <f t="shared" si="132"/>
        <v>7587.7079621211651</v>
      </c>
      <c r="G2171" s="10">
        <f>IF(F2171&gt;0,MIN('Hourly Model'!$E$8*1000-E2171,F2171),MAX(-E2171,F2171))</f>
        <v>0</v>
      </c>
      <c r="I2171" s="10">
        <f t="shared" si="135"/>
        <v>0</v>
      </c>
    </row>
    <row r="2172" spans="1:9" x14ac:dyDescent="0.2">
      <c r="A2172" s="11">
        <f t="shared" si="133"/>
        <v>43556.416666661404</v>
      </c>
      <c r="B2172" s="5">
        <f>'Load Profile'!E2175</f>
        <v>1120.8506836444351</v>
      </c>
      <c r="C2172" s="5">
        <f>'Solar Output'!E2176</f>
        <v>4026.7238499999994</v>
      </c>
      <c r="D2172" s="5">
        <f>'Wind Output'!E2179</f>
        <v>7873.333333333333</v>
      </c>
      <c r="E2172" s="5">
        <f t="shared" si="134"/>
        <v>10000</v>
      </c>
      <c r="F2172" s="10">
        <f t="shared" si="132"/>
        <v>10779.206499688897</v>
      </c>
      <c r="G2172" s="10">
        <f>IF(F2172&gt;0,MIN('Hourly Model'!$E$8*1000-E2172,F2172),MAX(-E2172,F2172))</f>
        <v>0</v>
      </c>
      <c r="I2172" s="10">
        <f t="shared" si="135"/>
        <v>0</v>
      </c>
    </row>
    <row r="2173" spans="1:9" x14ac:dyDescent="0.2">
      <c r="A2173" s="11">
        <f t="shared" si="133"/>
        <v>43556.458333328068</v>
      </c>
      <c r="B2173" s="5">
        <f>'Load Profile'!E2176</f>
        <v>1104.0757141979152</v>
      </c>
      <c r="C2173" s="5">
        <f>'Solar Output'!E2177</f>
        <v>6546.5911999999998</v>
      </c>
      <c r="D2173" s="5">
        <f>'Wind Output'!E2180</f>
        <v>9573.3333333333339</v>
      </c>
      <c r="E2173" s="5">
        <f t="shared" si="134"/>
        <v>10000</v>
      </c>
      <c r="F2173" s="10">
        <f t="shared" si="132"/>
        <v>15015.848819135419</v>
      </c>
      <c r="G2173" s="10">
        <f>IF(F2173&gt;0,MIN('Hourly Model'!$E$8*1000-E2173,F2173),MAX(-E2173,F2173))</f>
        <v>0</v>
      </c>
      <c r="I2173" s="10">
        <f t="shared" si="135"/>
        <v>0</v>
      </c>
    </row>
    <row r="2174" spans="1:9" x14ac:dyDescent="0.2">
      <c r="A2174" s="11">
        <f t="shared" si="133"/>
        <v>43556.499999994732</v>
      </c>
      <c r="B2174" s="5">
        <f>'Load Profile'!E2177</f>
        <v>1069.4950515234757</v>
      </c>
      <c r="C2174" s="5">
        <f>'Solar Output'!E2178</f>
        <v>8214.2038999999986</v>
      </c>
      <c r="D2174" s="5">
        <f>'Wind Output'!E2181</f>
        <v>9873.3333333333339</v>
      </c>
      <c r="E2174" s="5">
        <f t="shared" si="134"/>
        <v>10000</v>
      </c>
      <c r="F2174" s="10">
        <f t="shared" si="132"/>
        <v>17018.042181809858</v>
      </c>
      <c r="G2174" s="10">
        <f>IF(F2174&gt;0,MIN('Hourly Model'!$E$8*1000-E2174,F2174),MAX(-E2174,F2174))</f>
        <v>0</v>
      </c>
      <c r="I2174" s="10">
        <f t="shared" si="135"/>
        <v>0</v>
      </c>
    </row>
    <row r="2175" spans="1:9" x14ac:dyDescent="0.2">
      <c r="A2175" s="11">
        <f t="shared" si="133"/>
        <v>43556.541666661396</v>
      </c>
      <c r="B2175" s="5">
        <f>'Load Profile'!E2178</f>
        <v>1033.6440722233942</v>
      </c>
      <c r="C2175" s="5">
        <f>'Solar Output'!E2179</f>
        <v>7491.2587000000003</v>
      </c>
      <c r="D2175" s="5">
        <f>'Wind Output'!E2182</f>
        <v>9873.3333333333339</v>
      </c>
      <c r="E2175" s="5">
        <f t="shared" si="134"/>
        <v>10000</v>
      </c>
      <c r="F2175" s="10">
        <f t="shared" si="132"/>
        <v>16330.94796110994</v>
      </c>
      <c r="G2175" s="10">
        <f>IF(F2175&gt;0,MIN('Hourly Model'!$E$8*1000-E2175,F2175),MAX(-E2175,F2175))</f>
        <v>0</v>
      </c>
      <c r="I2175" s="10">
        <f t="shared" si="135"/>
        <v>0</v>
      </c>
    </row>
    <row r="2176" spans="1:9" x14ac:dyDescent="0.2">
      <c r="A2176" s="11">
        <f t="shared" si="133"/>
        <v>43556.583333328061</v>
      </c>
      <c r="B2176" s="5">
        <f>'Load Profile'!E2179</f>
        <v>1015.4021182126339</v>
      </c>
      <c r="C2176" s="5">
        <f>'Solar Output'!E2180</f>
        <v>6317.8205499999995</v>
      </c>
      <c r="D2176" s="5">
        <f>'Wind Output'!E2183</f>
        <v>9573.3333333333339</v>
      </c>
      <c r="E2176" s="5">
        <f t="shared" si="134"/>
        <v>10000</v>
      </c>
      <c r="F2176" s="10">
        <f t="shared" si="132"/>
        <v>14875.751765120698</v>
      </c>
      <c r="G2176" s="10">
        <f>IF(F2176&gt;0,MIN('Hourly Model'!$E$8*1000-E2176,F2176),MAX(-E2176,F2176))</f>
        <v>0</v>
      </c>
      <c r="I2176" s="10">
        <f t="shared" si="135"/>
        <v>0</v>
      </c>
    </row>
    <row r="2177" spans="1:9" x14ac:dyDescent="0.2">
      <c r="A2177" s="11">
        <f t="shared" si="133"/>
        <v>43556.624999994725</v>
      </c>
      <c r="B2177" s="5">
        <f>'Load Profile'!E2180</f>
        <v>1045.2218641605696</v>
      </c>
      <c r="C2177" s="5">
        <f>'Solar Output'!E2181</f>
        <v>4576.3375999999998</v>
      </c>
      <c r="D2177" s="5">
        <f>'Wind Output'!E2184</f>
        <v>9060</v>
      </c>
      <c r="E2177" s="5">
        <f t="shared" si="134"/>
        <v>10000</v>
      </c>
      <c r="F2177" s="10">
        <f t="shared" si="132"/>
        <v>12591.11573583943</v>
      </c>
      <c r="G2177" s="10">
        <f>IF(F2177&gt;0,MIN('Hourly Model'!$E$8*1000-E2177,F2177),MAX(-E2177,F2177))</f>
        <v>0</v>
      </c>
      <c r="I2177" s="10">
        <f t="shared" si="135"/>
        <v>0</v>
      </c>
    </row>
    <row r="2178" spans="1:9" x14ac:dyDescent="0.2">
      <c r="A2178" s="11">
        <f t="shared" si="133"/>
        <v>43556.666666661389</v>
      </c>
      <c r="B2178" s="5">
        <f>'Load Profile'!E2181</f>
        <v>1173.3085684784485</v>
      </c>
      <c r="C2178" s="5">
        <f>'Solar Output'!E2182</f>
        <v>2456.5034999999998</v>
      </c>
      <c r="D2178" s="5">
        <f>'Wind Output'!E2185</f>
        <v>7873.333333333333</v>
      </c>
      <c r="E2178" s="5">
        <f t="shared" si="134"/>
        <v>10000</v>
      </c>
      <c r="F2178" s="10">
        <f t="shared" ref="F2178:F2241" si="136">D2178+C2178-B2178</f>
        <v>9156.5282648548837</v>
      </c>
      <c r="G2178" s="10">
        <f>IF(F2178&gt;0,MIN('Hourly Model'!$E$8*1000-E2178,F2178),MAX(-E2178,F2178))</f>
        <v>0</v>
      </c>
      <c r="I2178" s="10">
        <f t="shared" si="135"/>
        <v>0</v>
      </c>
    </row>
    <row r="2179" spans="1:9" x14ac:dyDescent="0.2">
      <c r="A2179" s="11">
        <f t="shared" ref="A2179:A2242" si="137">A2178+1/24</f>
        <v>43556.708333328053</v>
      </c>
      <c r="B2179" s="5">
        <f>'Load Profile'!E2182</f>
        <v>1434.4963436675239</v>
      </c>
      <c r="C2179" s="5">
        <f>'Solar Output'!E2183</f>
        <v>484.5249</v>
      </c>
      <c r="D2179" s="5">
        <f>'Wind Output'!E2186</f>
        <v>2773.3333333333335</v>
      </c>
      <c r="E2179" s="5">
        <f t="shared" ref="E2179:E2242" si="138">E2178+G2178</f>
        <v>10000</v>
      </c>
      <c r="F2179" s="10">
        <f t="shared" si="136"/>
        <v>1823.3618896658095</v>
      </c>
      <c r="G2179" s="10">
        <f>IF(F2179&gt;0,MIN('Hourly Model'!$E$8*1000-E2179,F2179),MAX(-E2179,F2179))</f>
        <v>0</v>
      </c>
      <c r="I2179" s="10">
        <f t="shared" ref="I2179:I2242" si="139">MIN(I2178+F2179+E2179,0)</f>
        <v>0</v>
      </c>
    </row>
    <row r="2180" spans="1:9" x14ac:dyDescent="0.2">
      <c r="A2180" s="11">
        <f t="shared" si="137"/>
        <v>43556.749999994718</v>
      </c>
      <c r="B2180" s="5">
        <f>'Load Profile'!E2183</f>
        <v>1555.0797660443918</v>
      </c>
      <c r="C2180" s="5">
        <f>'Solar Output'!E2184</f>
        <v>0</v>
      </c>
      <c r="D2180" s="5">
        <f>'Wind Output'!E2187</f>
        <v>2773.3333333333335</v>
      </c>
      <c r="E2180" s="5">
        <f t="shared" si="138"/>
        <v>10000</v>
      </c>
      <c r="F2180" s="10">
        <f t="shared" si="136"/>
        <v>1218.2535672889417</v>
      </c>
      <c r="G2180" s="10">
        <f>IF(F2180&gt;0,MIN('Hourly Model'!$E$8*1000-E2180,F2180),MAX(-E2180,F2180))</f>
        <v>0</v>
      </c>
      <c r="I2180" s="10">
        <f t="shared" si="139"/>
        <v>0</v>
      </c>
    </row>
    <row r="2181" spans="1:9" x14ac:dyDescent="0.2">
      <c r="A2181" s="11">
        <f t="shared" si="137"/>
        <v>43556.791666661382</v>
      </c>
      <c r="B2181" s="5">
        <f>'Load Profile'!E2184</f>
        <v>1681.8951859896483</v>
      </c>
      <c r="C2181" s="5">
        <f>'Solar Output'!E2185</f>
        <v>0</v>
      </c>
      <c r="D2181" s="5">
        <f>'Wind Output'!E2188</f>
        <v>2773.3333333333335</v>
      </c>
      <c r="E2181" s="5">
        <f t="shared" si="138"/>
        <v>10000</v>
      </c>
      <c r="F2181" s="10">
        <f t="shared" si="136"/>
        <v>1091.4381473436852</v>
      </c>
      <c r="G2181" s="10">
        <f>IF(F2181&gt;0,MIN('Hourly Model'!$E$8*1000-E2181,F2181),MAX(-E2181,F2181))</f>
        <v>0</v>
      </c>
      <c r="I2181" s="10">
        <f t="shared" si="139"/>
        <v>0</v>
      </c>
    </row>
    <row r="2182" spans="1:9" x14ac:dyDescent="0.2">
      <c r="A2182" s="11">
        <f t="shared" si="137"/>
        <v>43556.833333328046</v>
      </c>
      <c r="B2182" s="5">
        <f>'Load Profile'!E2185</f>
        <v>1954.964721110789</v>
      </c>
      <c r="C2182" s="5">
        <f>'Solar Output'!E2186</f>
        <v>0</v>
      </c>
      <c r="D2182" s="5">
        <f>'Wind Output'!E2189</f>
        <v>2773.3333333333335</v>
      </c>
      <c r="E2182" s="5">
        <f t="shared" si="138"/>
        <v>10000</v>
      </c>
      <c r="F2182" s="10">
        <f t="shared" si="136"/>
        <v>818.36861222254447</v>
      </c>
      <c r="G2182" s="10">
        <f>IF(F2182&gt;0,MIN('Hourly Model'!$E$8*1000-E2182,F2182),MAX(-E2182,F2182))</f>
        <v>0</v>
      </c>
      <c r="I2182" s="10">
        <f t="shared" si="139"/>
        <v>0</v>
      </c>
    </row>
    <row r="2183" spans="1:9" x14ac:dyDescent="0.2">
      <c r="A2183" s="11">
        <f t="shared" si="137"/>
        <v>43556.87499999471</v>
      </c>
      <c r="B2183" s="5">
        <f>'Load Profile'!E2186</f>
        <v>1983.1151057365403</v>
      </c>
      <c r="C2183" s="5">
        <f>'Solar Output'!E2187</f>
        <v>0</v>
      </c>
      <c r="D2183" s="5">
        <f>'Wind Output'!E2190</f>
        <v>2773.3333333333335</v>
      </c>
      <c r="E2183" s="5">
        <f t="shared" si="138"/>
        <v>10000</v>
      </c>
      <c r="F2183" s="10">
        <f t="shared" si="136"/>
        <v>790.21822759679321</v>
      </c>
      <c r="G2183" s="10">
        <f>IF(F2183&gt;0,MIN('Hourly Model'!$E$8*1000-E2183,F2183),MAX(-E2183,F2183))</f>
        <v>0</v>
      </c>
      <c r="I2183" s="10">
        <f t="shared" si="139"/>
        <v>0</v>
      </c>
    </row>
    <row r="2184" spans="1:9" x14ac:dyDescent="0.2">
      <c r="A2184" s="11">
        <f t="shared" si="137"/>
        <v>43556.916666661375</v>
      </c>
      <c r="B2184" s="5">
        <f>'Load Profile'!E2187</f>
        <v>1634.7930082721639</v>
      </c>
      <c r="C2184" s="5">
        <f>'Solar Output'!E2188</f>
        <v>0</v>
      </c>
      <c r="D2184" s="5">
        <f>'Wind Output'!E2191</f>
        <v>1666.6666666666667</v>
      </c>
      <c r="E2184" s="5">
        <f t="shared" si="138"/>
        <v>10000</v>
      </c>
      <c r="F2184" s="10">
        <f t="shared" si="136"/>
        <v>31.873658394502854</v>
      </c>
      <c r="G2184" s="10">
        <f>IF(F2184&gt;0,MIN('Hourly Model'!$E$8*1000-E2184,F2184),MAX(-E2184,F2184))</f>
        <v>0</v>
      </c>
      <c r="I2184" s="10">
        <f t="shared" si="139"/>
        <v>0</v>
      </c>
    </row>
    <row r="2185" spans="1:9" x14ac:dyDescent="0.2">
      <c r="A2185" s="11">
        <f t="shared" si="137"/>
        <v>43556.958333328039</v>
      </c>
      <c r="B2185" s="5">
        <f>'Load Profile'!E2188</f>
        <v>1291.7830415651438</v>
      </c>
      <c r="C2185" s="5">
        <f>'Solar Output'!E2189</f>
        <v>0</v>
      </c>
      <c r="D2185" s="5">
        <f>'Wind Output'!E2192</f>
        <v>873.33333333333337</v>
      </c>
      <c r="E2185" s="5">
        <f t="shared" si="138"/>
        <v>10000</v>
      </c>
      <c r="F2185" s="10">
        <f t="shared" si="136"/>
        <v>-418.4497082318104</v>
      </c>
      <c r="G2185" s="10">
        <f>IF(F2185&gt;0,MIN('Hourly Model'!$E$8*1000-E2185,F2185),MAX(-E2185,F2185))</f>
        <v>-418.4497082318104</v>
      </c>
      <c r="I2185" s="10">
        <f t="shared" si="139"/>
        <v>0</v>
      </c>
    </row>
    <row r="2186" spans="1:9" x14ac:dyDescent="0.2">
      <c r="A2186" s="11">
        <f t="shared" si="137"/>
        <v>43556.999999994703</v>
      </c>
      <c r="B2186" s="5">
        <f>'Load Profile'!E2189</f>
        <v>817.9423328547507</v>
      </c>
      <c r="C2186" s="5">
        <f>'Solar Output'!E2190</f>
        <v>0</v>
      </c>
      <c r="D2186" s="5">
        <f>'Wind Output'!E2193</f>
        <v>873.33333333333337</v>
      </c>
      <c r="E2186" s="5">
        <f t="shared" si="138"/>
        <v>9581.5502917681897</v>
      </c>
      <c r="F2186" s="10">
        <f t="shared" si="136"/>
        <v>55.391000478582669</v>
      </c>
      <c r="G2186" s="10">
        <f>IF(F2186&gt;0,MIN('Hourly Model'!$E$8*1000-E2186,F2186),MAX(-E2186,F2186))</f>
        <v>55.391000478582669</v>
      </c>
      <c r="I2186" s="10">
        <f t="shared" si="139"/>
        <v>0</v>
      </c>
    </row>
    <row r="2187" spans="1:9" x14ac:dyDescent="0.2">
      <c r="A2187" s="11">
        <f t="shared" si="137"/>
        <v>43557.041666661367</v>
      </c>
      <c r="B2187" s="5">
        <f>'Load Profile'!E2190</f>
        <v>760.60665476007796</v>
      </c>
      <c r="C2187" s="5">
        <f>'Solar Output'!E2191</f>
        <v>0</v>
      </c>
      <c r="D2187" s="5">
        <f>'Wind Output'!E2194</f>
        <v>286.66666666666669</v>
      </c>
      <c r="E2187" s="5">
        <f t="shared" si="138"/>
        <v>9636.9412922467727</v>
      </c>
      <c r="F2187" s="10">
        <f t="shared" si="136"/>
        <v>-473.93998809341127</v>
      </c>
      <c r="G2187" s="10">
        <f>IF(F2187&gt;0,MIN('Hourly Model'!$E$8*1000-E2187,F2187),MAX(-E2187,F2187))</f>
        <v>-473.93998809341127</v>
      </c>
      <c r="I2187" s="10">
        <f t="shared" si="139"/>
        <v>0</v>
      </c>
    </row>
    <row r="2188" spans="1:9" x14ac:dyDescent="0.2">
      <c r="A2188" s="11">
        <f t="shared" si="137"/>
        <v>43557.083333328032</v>
      </c>
      <c r="B2188" s="5">
        <f>'Load Profile'!E2191</f>
        <v>748.5345605270503</v>
      </c>
      <c r="C2188" s="5">
        <f>'Solar Output'!E2192</f>
        <v>0</v>
      </c>
      <c r="D2188" s="5">
        <f>'Wind Output'!E2195</f>
        <v>286.66666666666669</v>
      </c>
      <c r="E2188" s="5">
        <f t="shared" si="138"/>
        <v>9163.0013041533621</v>
      </c>
      <c r="F2188" s="10">
        <f t="shared" si="136"/>
        <v>-461.86789386038362</v>
      </c>
      <c r="G2188" s="10">
        <f>IF(F2188&gt;0,MIN('Hourly Model'!$E$8*1000-E2188,F2188),MAX(-E2188,F2188))</f>
        <v>-461.86789386038362</v>
      </c>
      <c r="I2188" s="10">
        <f t="shared" si="139"/>
        <v>0</v>
      </c>
    </row>
    <row r="2189" spans="1:9" x14ac:dyDescent="0.2">
      <c r="A2189" s="11">
        <f t="shared" si="137"/>
        <v>43557.124999994696</v>
      </c>
      <c r="B2189" s="5">
        <f>'Load Profile'!E2192</f>
        <v>748.94965961329865</v>
      </c>
      <c r="C2189" s="5">
        <f>'Solar Output'!E2193</f>
        <v>0</v>
      </c>
      <c r="D2189" s="5">
        <f>'Wind Output'!E2196</f>
        <v>286.66666666666669</v>
      </c>
      <c r="E2189" s="5">
        <f t="shared" si="138"/>
        <v>8701.1334102929777</v>
      </c>
      <c r="F2189" s="10">
        <f t="shared" si="136"/>
        <v>-462.28299294663196</v>
      </c>
      <c r="G2189" s="10">
        <f>IF(F2189&gt;0,MIN('Hourly Model'!$E$8*1000-E2189,F2189),MAX(-E2189,F2189))</f>
        <v>-462.28299294663196</v>
      </c>
      <c r="I2189" s="10">
        <f t="shared" si="139"/>
        <v>0</v>
      </c>
    </row>
    <row r="2190" spans="1:9" x14ac:dyDescent="0.2">
      <c r="A2190" s="11">
        <f t="shared" si="137"/>
        <v>43557.16666666136</v>
      </c>
      <c r="B2190" s="5">
        <f>'Load Profile'!E2193</f>
        <v>808.53243398944721</v>
      </c>
      <c r="C2190" s="5">
        <f>'Solar Output'!E2194</f>
        <v>0</v>
      </c>
      <c r="D2190" s="5">
        <f>'Wind Output'!E2197</f>
        <v>286.66666666666669</v>
      </c>
      <c r="E2190" s="5">
        <f t="shared" si="138"/>
        <v>8238.8504173463461</v>
      </c>
      <c r="F2190" s="10">
        <f t="shared" si="136"/>
        <v>-521.86576732278058</v>
      </c>
      <c r="G2190" s="10">
        <f>IF(F2190&gt;0,MIN('Hourly Model'!$E$8*1000-E2190,F2190),MAX(-E2190,F2190))</f>
        <v>-521.86576732278058</v>
      </c>
      <c r="I2190" s="10">
        <f t="shared" si="139"/>
        <v>0</v>
      </c>
    </row>
    <row r="2191" spans="1:9" x14ac:dyDescent="0.2">
      <c r="A2191" s="11">
        <f t="shared" si="137"/>
        <v>43557.208333328024</v>
      </c>
      <c r="B2191" s="5">
        <f>'Load Profile'!E2194</f>
        <v>988.29493819688946</v>
      </c>
      <c r="C2191" s="5">
        <f>'Solar Output'!E2195</f>
        <v>0</v>
      </c>
      <c r="D2191" s="5">
        <f>'Wind Output'!E2198</f>
        <v>0</v>
      </c>
      <c r="E2191" s="5">
        <f t="shared" si="138"/>
        <v>7716.9846500235653</v>
      </c>
      <c r="F2191" s="10">
        <f t="shared" si="136"/>
        <v>-988.29493819688946</v>
      </c>
      <c r="G2191" s="10">
        <f>IF(F2191&gt;0,MIN('Hourly Model'!$E$8*1000-E2191,F2191),MAX(-E2191,F2191))</f>
        <v>-988.29493819688946</v>
      </c>
      <c r="I2191" s="10">
        <f t="shared" si="139"/>
        <v>0</v>
      </c>
    </row>
    <row r="2192" spans="1:9" x14ac:dyDescent="0.2">
      <c r="A2192" s="11">
        <f t="shared" si="137"/>
        <v>43557.249999994689</v>
      </c>
      <c r="B2192" s="5">
        <f>'Load Profile'!E2195</f>
        <v>1254.8446154149328</v>
      </c>
      <c r="C2192" s="5">
        <f>'Solar Output'!E2196</f>
        <v>1234.4387499999998</v>
      </c>
      <c r="D2192" s="5">
        <f>'Wind Output'!E2199</f>
        <v>286.66666666666669</v>
      </c>
      <c r="E2192" s="5">
        <f t="shared" si="138"/>
        <v>6728.6897118266761</v>
      </c>
      <c r="F2192" s="10">
        <f t="shared" si="136"/>
        <v>266.26080125173371</v>
      </c>
      <c r="G2192" s="10">
        <f>IF(F2192&gt;0,MIN('Hourly Model'!$E$8*1000-E2192,F2192),MAX(-E2192,F2192))</f>
        <v>266.26080125173371</v>
      </c>
      <c r="I2192" s="10">
        <f t="shared" si="139"/>
        <v>0</v>
      </c>
    </row>
    <row r="2193" spans="1:9" x14ac:dyDescent="0.2">
      <c r="A2193" s="11">
        <f t="shared" si="137"/>
        <v>43557.291666661353</v>
      </c>
      <c r="B2193" s="5">
        <f>'Load Profile'!E2196</f>
        <v>1185.2991710910069</v>
      </c>
      <c r="C2193" s="5">
        <f>'Solar Output'!E2197</f>
        <v>3481.8032499999999</v>
      </c>
      <c r="D2193" s="5">
        <f>'Wind Output'!E2200</f>
        <v>286.66666666666669</v>
      </c>
      <c r="E2193" s="5">
        <f t="shared" si="138"/>
        <v>6994.95051307841</v>
      </c>
      <c r="F2193" s="10">
        <f t="shared" si="136"/>
        <v>2583.1707455756596</v>
      </c>
      <c r="G2193" s="10">
        <f>IF(F2193&gt;0,MIN('Hourly Model'!$E$8*1000-E2193,F2193),MAX(-E2193,F2193))</f>
        <v>2583.1707455756596</v>
      </c>
      <c r="I2193" s="10">
        <f t="shared" si="139"/>
        <v>0</v>
      </c>
    </row>
    <row r="2194" spans="1:9" x14ac:dyDescent="0.2">
      <c r="A2194" s="11">
        <f t="shared" si="137"/>
        <v>43557.333333328017</v>
      </c>
      <c r="B2194" s="5">
        <f>'Load Profile'!E2197</f>
        <v>1084.9765705303473</v>
      </c>
      <c r="C2194" s="5">
        <f>'Solar Output'!E2198</f>
        <v>5506.4150499999996</v>
      </c>
      <c r="D2194" s="5">
        <f>'Wind Output'!E2201</f>
        <v>1666.6666666666667</v>
      </c>
      <c r="E2194" s="5">
        <f t="shared" si="138"/>
        <v>9578.1212586540696</v>
      </c>
      <c r="F2194" s="10">
        <f t="shared" si="136"/>
        <v>6088.1051461363195</v>
      </c>
      <c r="G2194" s="10">
        <f>IF(F2194&gt;0,MIN('Hourly Model'!$E$8*1000-E2194,F2194),MAX(-E2194,F2194))</f>
        <v>421.87874134593039</v>
      </c>
      <c r="I2194" s="10">
        <f t="shared" si="139"/>
        <v>0</v>
      </c>
    </row>
    <row r="2195" spans="1:9" x14ac:dyDescent="0.2">
      <c r="A2195" s="11">
        <f t="shared" si="137"/>
        <v>43557.374999994681</v>
      </c>
      <c r="B2195" s="5">
        <f>'Load Profile'!E2198</f>
        <v>1122.5757226022581</v>
      </c>
      <c r="C2195" s="5">
        <f>'Solar Output'!E2199</f>
        <v>6940.0648499999998</v>
      </c>
      <c r="D2195" s="5">
        <f>'Wind Output'!E2202</f>
        <v>6160</v>
      </c>
      <c r="E2195" s="5">
        <f t="shared" si="138"/>
        <v>10000</v>
      </c>
      <c r="F2195" s="10">
        <f t="shared" si="136"/>
        <v>11977.489127397741</v>
      </c>
      <c r="G2195" s="10">
        <f>IF(F2195&gt;0,MIN('Hourly Model'!$E$8*1000-E2195,F2195),MAX(-E2195,F2195))</f>
        <v>0</v>
      </c>
      <c r="I2195" s="10">
        <f t="shared" si="139"/>
        <v>0</v>
      </c>
    </row>
    <row r="2196" spans="1:9" x14ac:dyDescent="0.2">
      <c r="A2196" s="11">
        <f t="shared" si="137"/>
        <v>43557.416666661346</v>
      </c>
      <c r="B2196" s="5">
        <f>'Load Profile'!E2199</f>
        <v>1102.7205088491569</v>
      </c>
      <c r="C2196" s="5">
        <f>'Solar Output'!E2200</f>
        <v>7852.8175499999998</v>
      </c>
      <c r="D2196" s="5">
        <f>'Wind Output'!E2203</f>
        <v>1666.6666666666667</v>
      </c>
      <c r="E2196" s="5">
        <f t="shared" si="138"/>
        <v>10000</v>
      </c>
      <c r="F2196" s="10">
        <f t="shared" si="136"/>
        <v>8416.7637078175085</v>
      </c>
      <c r="G2196" s="10">
        <f>IF(F2196&gt;0,MIN('Hourly Model'!$E$8*1000-E2196,F2196),MAX(-E2196,F2196))</f>
        <v>0</v>
      </c>
      <c r="I2196" s="10">
        <f t="shared" si="139"/>
        <v>0</v>
      </c>
    </row>
    <row r="2197" spans="1:9" x14ac:dyDescent="0.2">
      <c r="A2197" s="11">
        <f t="shared" si="137"/>
        <v>43557.45833332801</v>
      </c>
      <c r="B2197" s="5">
        <f>'Load Profile'!E2200</f>
        <v>1066.9015129209085</v>
      </c>
      <c r="C2197" s="5">
        <f>'Solar Output'!E2201</f>
        <v>8194.5078499999981</v>
      </c>
      <c r="D2197" s="5">
        <f>'Wind Output'!E2204</f>
        <v>873.33333333333337</v>
      </c>
      <c r="E2197" s="5">
        <f t="shared" si="138"/>
        <v>10000</v>
      </c>
      <c r="F2197" s="10">
        <f t="shared" si="136"/>
        <v>8000.9396704124238</v>
      </c>
      <c r="G2197" s="10">
        <f>IF(F2197&gt;0,MIN('Hourly Model'!$E$8*1000-E2197,F2197),MAX(-E2197,F2197))</f>
        <v>0</v>
      </c>
      <c r="I2197" s="10">
        <f t="shared" si="139"/>
        <v>0</v>
      </c>
    </row>
    <row r="2198" spans="1:9" x14ac:dyDescent="0.2">
      <c r="A2198" s="11">
        <f t="shared" si="137"/>
        <v>43557.499999994674</v>
      </c>
      <c r="B2198" s="5">
        <f>'Load Profile'!E2201</f>
        <v>1032.2675475862188</v>
      </c>
      <c r="C2198" s="5">
        <f>'Solar Output'!E2202</f>
        <v>8022.1435499999989</v>
      </c>
      <c r="D2198" s="5">
        <f>'Wind Output'!E2205</f>
        <v>1666.6666666666667</v>
      </c>
      <c r="E2198" s="5">
        <f t="shared" si="138"/>
        <v>10000</v>
      </c>
      <c r="F2198" s="10">
        <f t="shared" si="136"/>
        <v>8656.5426690804452</v>
      </c>
      <c r="G2198" s="10">
        <f>IF(F2198&gt;0,MIN('Hourly Model'!$E$8*1000-E2198,F2198),MAX(-E2198,F2198))</f>
        <v>0</v>
      </c>
      <c r="I2198" s="10">
        <f t="shared" si="139"/>
        <v>0</v>
      </c>
    </row>
    <row r="2199" spans="1:9" x14ac:dyDescent="0.2">
      <c r="A2199" s="11">
        <f t="shared" si="137"/>
        <v>43557.541666661338</v>
      </c>
      <c r="B2199" s="5">
        <f>'Load Profile'!E2202</f>
        <v>1014.2118349281809</v>
      </c>
      <c r="C2199" s="5">
        <f>'Solar Output'!E2203</f>
        <v>7407.1879499999995</v>
      </c>
      <c r="D2199" s="5">
        <f>'Wind Output'!E2206</f>
        <v>873.33333333333337</v>
      </c>
      <c r="E2199" s="5">
        <f t="shared" si="138"/>
        <v>10000</v>
      </c>
      <c r="F2199" s="10">
        <f t="shared" si="136"/>
        <v>7266.3094484051526</v>
      </c>
      <c r="G2199" s="10">
        <f>IF(F2199&gt;0,MIN('Hourly Model'!$E$8*1000-E2199,F2199),MAX(-E2199,F2199))</f>
        <v>0</v>
      </c>
      <c r="I2199" s="10">
        <f t="shared" si="139"/>
        <v>0</v>
      </c>
    </row>
    <row r="2200" spans="1:9" x14ac:dyDescent="0.2">
      <c r="A2200" s="11">
        <f t="shared" si="137"/>
        <v>43557.583333328002</v>
      </c>
      <c r="B2200" s="5">
        <f>'Load Profile'!E2203</f>
        <v>1042.3224720102216</v>
      </c>
      <c r="C2200" s="5">
        <f>'Solar Output'!E2204</f>
        <v>6307.15085</v>
      </c>
      <c r="D2200" s="5">
        <f>'Wind Output'!E2207</f>
        <v>2773.3333333333335</v>
      </c>
      <c r="E2200" s="5">
        <f t="shared" si="138"/>
        <v>10000</v>
      </c>
      <c r="F2200" s="10">
        <f t="shared" si="136"/>
        <v>8038.1617113231123</v>
      </c>
      <c r="G2200" s="10">
        <f>IF(F2200&gt;0,MIN('Hourly Model'!$E$8*1000-E2200,F2200),MAX(-E2200,F2200))</f>
        <v>0</v>
      </c>
      <c r="I2200" s="10">
        <f t="shared" si="139"/>
        <v>0</v>
      </c>
    </row>
    <row r="2201" spans="1:9" x14ac:dyDescent="0.2">
      <c r="A2201" s="11">
        <f t="shared" si="137"/>
        <v>43557.624999994667</v>
      </c>
      <c r="B2201" s="5">
        <f>'Load Profile'!E2204</f>
        <v>1169.784695416314</v>
      </c>
      <c r="C2201" s="5">
        <f>'Solar Output'!E2205</f>
        <v>4614.3887999999997</v>
      </c>
      <c r="D2201" s="5">
        <f>'Wind Output'!E2208</f>
        <v>0</v>
      </c>
      <c r="E2201" s="5">
        <f t="shared" si="138"/>
        <v>10000</v>
      </c>
      <c r="F2201" s="10">
        <f t="shared" si="136"/>
        <v>3444.6041045836855</v>
      </c>
      <c r="G2201" s="10">
        <f>IF(F2201&gt;0,MIN('Hourly Model'!$E$8*1000-E2201,F2201),MAX(-E2201,F2201))</f>
        <v>0</v>
      </c>
      <c r="I2201" s="10">
        <f t="shared" si="139"/>
        <v>0</v>
      </c>
    </row>
    <row r="2202" spans="1:9" x14ac:dyDescent="0.2">
      <c r="A2202" s="11">
        <f t="shared" si="137"/>
        <v>43557.666666661331</v>
      </c>
      <c r="B2202" s="5">
        <f>'Load Profile'!E2205</f>
        <v>1426.2993624899677</v>
      </c>
      <c r="C2202" s="5">
        <f>'Solar Output'!E2206</f>
        <v>2471.3902499999995</v>
      </c>
      <c r="D2202" s="5">
        <f>'Wind Output'!E2209</f>
        <v>286.66666666666669</v>
      </c>
      <c r="E2202" s="5">
        <f t="shared" si="138"/>
        <v>10000</v>
      </c>
      <c r="F2202" s="10">
        <f t="shared" si="136"/>
        <v>1331.7575541766982</v>
      </c>
      <c r="G2202" s="10">
        <f>IF(F2202&gt;0,MIN('Hourly Model'!$E$8*1000-E2202,F2202),MAX(-E2202,F2202))</f>
        <v>0</v>
      </c>
      <c r="I2202" s="10">
        <f t="shared" si="139"/>
        <v>0</v>
      </c>
    </row>
    <row r="2203" spans="1:9" x14ac:dyDescent="0.2">
      <c r="A2203" s="11">
        <f t="shared" si="137"/>
        <v>43557.708333327995</v>
      </c>
      <c r="B2203" s="5">
        <f>'Load Profile'!E2206</f>
        <v>1539.3242447951836</v>
      </c>
      <c r="C2203" s="5">
        <f>'Solar Output'!E2207</f>
        <v>502.15324999999996</v>
      </c>
      <c r="D2203" s="5">
        <f>'Wind Output'!E2210</f>
        <v>2773.3333333333335</v>
      </c>
      <c r="E2203" s="5">
        <f t="shared" si="138"/>
        <v>10000</v>
      </c>
      <c r="F2203" s="10">
        <f t="shared" si="136"/>
        <v>1736.1623385381497</v>
      </c>
      <c r="G2203" s="10">
        <f>IF(F2203&gt;0,MIN('Hourly Model'!$E$8*1000-E2203,F2203),MAX(-E2203,F2203))</f>
        <v>0</v>
      </c>
      <c r="I2203" s="10">
        <f t="shared" si="139"/>
        <v>0</v>
      </c>
    </row>
    <row r="2204" spans="1:9" x14ac:dyDescent="0.2">
      <c r="A2204" s="11">
        <f t="shared" si="137"/>
        <v>43557.749999994659</v>
      </c>
      <c r="B2204" s="5">
        <f>'Load Profile'!E2207</f>
        <v>1667.0899667500967</v>
      </c>
      <c r="C2204" s="5">
        <f>'Solar Output'!E2208</f>
        <v>0</v>
      </c>
      <c r="D2204" s="5">
        <f>'Wind Output'!E2211</f>
        <v>873.33333333333337</v>
      </c>
      <c r="E2204" s="5">
        <f t="shared" si="138"/>
        <v>10000</v>
      </c>
      <c r="F2204" s="10">
        <f t="shared" si="136"/>
        <v>-793.75663341676329</v>
      </c>
      <c r="G2204" s="10">
        <f>IF(F2204&gt;0,MIN('Hourly Model'!$E$8*1000-E2204,F2204),MAX(-E2204,F2204))</f>
        <v>-793.75663341676329</v>
      </c>
      <c r="I2204" s="10">
        <f t="shared" si="139"/>
        <v>0</v>
      </c>
    </row>
    <row r="2205" spans="1:9" x14ac:dyDescent="0.2">
      <c r="A2205" s="11">
        <f t="shared" si="137"/>
        <v>43557.791666661324</v>
      </c>
      <c r="B2205" s="5">
        <f>'Load Profile'!E2208</f>
        <v>1940.7643326361881</v>
      </c>
      <c r="C2205" s="5">
        <f>'Solar Output'!E2209</f>
        <v>0</v>
      </c>
      <c r="D2205" s="5">
        <f>'Wind Output'!E2212</f>
        <v>873.33333333333337</v>
      </c>
      <c r="E2205" s="5">
        <f t="shared" si="138"/>
        <v>9206.2433665832359</v>
      </c>
      <c r="F2205" s="10">
        <f t="shared" si="136"/>
        <v>-1067.4309993028546</v>
      </c>
      <c r="G2205" s="10">
        <f>IF(F2205&gt;0,MIN('Hourly Model'!$E$8*1000-E2205,F2205),MAX(-E2205,F2205))</f>
        <v>-1067.4309993028546</v>
      </c>
      <c r="I2205" s="10">
        <f t="shared" si="139"/>
        <v>0</v>
      </c>
    </row>
    <row r="2206" spans="1:9" x14ac:dyDescent="0.2">
      <c r="A2206" s="11">
        <f t="shared" si="137"/>
        <v>43557.833333327988</v>
      </c>
      <c r="B2206" s="5">
        <f>'Load Profile'!E2209</f>
        <v>1968.8799505077352</v>
      </c>
      <c r="C2206" s="5">
        <f>'Solar Output'!E2210</f>
        <v>0</v>
      </c>
      <c r="D2206" s="5">
        <f>'Wind Output'!E2213</f>
        <v>286.66666666666669</v>
      </c>
      <c r="E2206" s="5">
        <f t="shared" si="138"/>
        <v>8138.8123672803813</v>
      </c>
      <c r="F2206" s="10">
        <f t="shared" si="136"/>
        <v>-1682.2132838410685</v>
      </c>
      <c r="G2206" s="10">
        <f>IF(F2206&gt;0,MIN('Hourly Model'!$E$8*1000-E2206,F2206),MAX(-E2206,F2206))</f>
        <v>-1682.2132838410685</v>
      </c>
      <c r="I2206" s="10">
        <f t="shared" si="139"/>
        <v>0</v>
      </c>
    </row>
    <row r="2207" spans="1:9" x14ac:dyDescent="0.2">
      <c r="A2207" s="11">
        <f t="shared" si="137"/>
        <v>43557.874999994652</v>
      </c>
      <c r="B2207" s="5">
        <f>'Load Profile'!E2210</f>
        <v>1619.7481617845208</v>
      </c>
      <c r="C2207" s="5">
        <f>'Solar Output'!E2211</f>
        <v>0</v>
      </c>
      <c r="D2207" s="5">
        <f>'Wind Output'!E2214</f>
        <v>873.33333333333337</v>
      </c>
      <c r="E2207" s="5">
        <f t="shared" si="138"/>
        <v>6456.5990834393124</v>
      </c>
      <c r="F2207" s="10">
        <f t="shared" si="136"/>
        <v>-746.41482845118742</v>
      </c>
      <c r="G2207" s="10">
        <f>IF(F2207&gt;0,MIN('Hourly Model'!$E$8*1000-E2207,F2207),MAX(-E2207,F2207))</f>
        <v>-746.41482845118742</v>
      </c>
      <c r="I2207" s="10">
        <f t="shared" si="139"/>
        <v>0</v>
      </c>
    </row>
    <row r="2208" spans="1:9" x14ac:dyDescent="0.2">
      <c r="A2208" s="11">
        <f t="shared" si="137"/>
        <v>43557.916666661316</v>
      </c>
      <c r="B2208" s="5">
        <f>'Load Profile'!E2211</f>
        <v>1276.2911103998165</v>
      </c>
      <c r="C2208" s="5">
        <f>'Solar Output'!E2212</f>
        <v>0</v>
      </c>
      <c r="D2208" s="5">
        <f>'Wind Output'!E2215</f>
        <v>873.33333333333337</v>
      </c>
      <c r="E2208" s="5">
        <f t="shared" si="138"/>
        <v>5710.1842549881248</v>
      </c>
      <c r="F2208" s="10">
        <f t="shared" si="136"/>
        <v>-402.95777706648312</v>
      </c>
      <c r="G2208" s="10">
        <f>IF(F2208&gt;0,MIN('Hourly Model'!$E$8*1000-E2208,F2208),MAX(-E2208,F2208))</f>
        <v>-402.95777706648312</v>
      </c>
      <c r="I2208" s="10">
        <f t="shared" si="139"/>
        <v>0</v>
      </c>
    </row>
    <row r="2209" spans="1:9" x14ac:dyDescent="0.2">
      <c r="A2209" s="11">
        <f t="shared" si="137"/>
        <v>43557.958333327981</v>
      </c>
      <c r="B2209" s="5">
        <f>'Load Profile'!E2212</f>
        <v>934.69095238926047</v>
      </c>
      <c r="C2209" s="5">
        <f>'Solar Output'!E2213</f>
        <v>0</v>
      </c>
      <c r="D2209" s="5">
        <f>'Wind Output'!E2216</f>
        <v>286.66666666666669</v>
      </c>
      <c r="E2209" s="5">
        <f t="shared" si="138"/>
        <v>5307.2264779216421</v>
      </c>
      <c r="F2209" s="10">
        <f t="shared" si="136"/>
        <v>-648.02428572259373</v>
      </c>
      <c r="G2209" s="10">
        <f>IF(F2209&gt;0,MIN('Hourly Model'!$E$8*1000-E2209,F2209),MAX(-E2209,F2209))</f>
        <v>-648.02428572259373</v>
      </c>
      <c r="I2209" s="10">
        <f t="shared" si="139"/>
        <v>0</v>
      </c>
    </row>
    <row r="2210" spans="1:9" x14ac:dyDescent="0.2">
      <c r="A2210" s="11">
        <f t="shared" si="137"/>
        <v>43557.999999994645</v>
      </c>
      <c r="B2210" s="5">
        <f>'Load Profile'!E2213</f>
        <v>807.58430941049733</v>
      </c>
      <c r="C2210" s="5">
        <f>'Solar Output'!E2214</f>
        <v>0</v>
      </c>
      <c r="D2210" s="5">
        <f>'Wind Output'!E2217</f>
        <v>873.33333333333337</v>
      </c>
      <c r="E2210" s="5">
        <f t="shared" si="138"/>
        <v>4659.2021921990481</v>
      </c>
      <c r="F2210" s="10">
        <f t="shared" si="136"/>
        <v>65.749023922836045</v>
      </c>
      <c r="G2210" s="10">
        <f>IF(F2210&gt;0,MIN('Hourly Model'!$E$8*1000-E2210,F2210),MAX(-E2210,F2210))</f>
        <v>65.749023922836045</v>
      </c>
      <c r="I2210" s="10">
        <f t="shared" si="139"/>
        <v>0</v>
      </c>
    </row>
    <row r="2211" spans="1:9" x14ac:dyDescent="0.2">
      <c r="A2211" s="11">
        <f t="shared" si="137"/>
        <v>43558.041666661309</v>
      </c>
      <c r="B2211" s="5">
        <f>'Load Profile'!E2214</f>
        <v>753.31868764386991</v>
      </c>
      <c r="C2211" s="5">
        <f>'Solar Output'!E2215</f>
        <v>0</v>
      </c>
      <c r="D2211" s="5">
        <f>'Wind Output'!E2218</f>
        <v>286.66666666666669</v>
      </c>
      <c r="E2211" s="5">
        <f t="shared" si="138"/>
        <v>4724.9512161218845</v>
      </c>
      <c r="F2211" s="10">
        <f t="shared" si="136"/>
        <v>-466.65202097720322</v>
      </c>
      <c r="G2211" s="10">
        <f>IF(F2211&gt;0,MIN('Hourly Model'!$E$8*1000-E2211,F2211),MAX(-E2211,F2211))</f>
        <v>-466.65202097720322</v>
      </c>
      <c r="I2211" s="10">
        <f t="shared" si="139"/>
        <v>0</v>
      </c>
    </row>
    <row r="2212" spans="1:9" x14ac:dyDescent="0.2">
      <c r="A2212" s="11">
        <f t="shared" si="137"/>
        <v>43558.083333327973</v>
      </c>
      <c r="B2212" s="5">
        <f>'Load Profile'!E2215</f>
        <v>745.16265259573402</v>
      </c>
      <c r="C2212" s="5">
        <f>'Solar Output'!E2216</f>
        <v>0</v>
      </c>
      <c r="D2212" s="5">
        <f>'Wind Output'!E2219</f>
        <v>286.66666666666669</v>
      </c>
      <c r="E2212" s="5">
        <f t="shared" si="138"/>
        <v>4258.2991951446811</v>
      </c>
      <c r="F2212" s="10">
        <f t="shared" si="136"/>
        <v>-458.49598592906733</v>
      </c>
      <c r="G2212" s="10">
        <f>IF(F2212&gt;0,MIN('Hourly Model'!$E$8*1000-E2212,F2212),MAX(-E2212,F2212))</f>
        <v>-458.49598592906733</v>
      </c>
      <c r="I2212" s="10">
        <f t="shared" si="139"/>
        <v>0</v>
      </c>
    </row>
    <row r="2213" spans="1:9" x14ac:dyDescent="0.2">
      <c r="A2213" s="11">
        <f t="shared" si="137"/>
        <v>43558.124999994638</v>
      </c>
      <c r="B2213" s="5">
        <f>'Load Profile'!E2216</f>
        <v>743.16731036425176</v>
      </c>
      <c r="C2213" s="5">
        <f>'Solar Output'!E2217</f>
        <v>0</v>
      </c>
      <c r="D2213" s="5">
        <f>'Wind Output'!E2220</f>
        <v>0</v>
      </c>
      <c r="E2213" s="5">
        <f t="shared" si="138"/>
        <v>3799.8032092156136</v>
      </c>
      <c r="F2213" s="10">
        <f t="shared" si="136"/>
        <v>-743.16731036425176</v>
      </c>
      <c r="G2213" s="10">
        <f>IF(F2213&gt;0,MIN('Hourly Model'!$E$8*1000-E2213,F2213),MAX(-E2213,F2213))</f>
        <v>-743.16731036425176</v>
      </c>
      <c r="I2213" s="10">
        <f t="shared" si="139"/>
        <v>0</v>
      </c>
    </row>
    <row r="2214" spans="1:9" x14ac:dyDescent="0.2">
      <c r="A2214" s="11">
        <f t="shared" si="137"/>
        <v>43558.166666661302</v>
      </c>
      <c r="B2214" s="5">
        <f>'Load Profile'!E2217</f>
        <v>805.41677591433893</v>
      </c>
      <c r="C2214" s="5">
        <f>'Solar Output'!E2218</f>
        <v>0</v>
      </c>
      <c r="D2214" s="5">
        <f>'Wind Output'!E2221</f>
        <v>0</v>
      </c>
      <c r="E2214" s="5">
        <f t="shared" si="138"/>
        <v>3056.6358988513621</v>
      </c>
      <c r="F2214" s="10">
        <f t="shared" si="136"/>
        <v>-805.41677591433893</v>
      </c>
      <c r="G2214" s="10">
        <f>IF(F2214&gt;0,MIN('Hourly Model'!$E$8*1000-E2214,F2214),MAX(-E2214,F2214))</f>
        <v>-805.41677591433893</v>
      </c>
      <c r="I2214" s="10">
        <f t="shared" si="139"/>
        <v>0</v>
      </c>
    </row>
    <row r="2215" spans="1:9" x14ac:dyDescent="0.2">
      <c r="A2215" s="11">
        <f t="shared" si="137"/>
        <v>43558.208333327966</v>
      </c>
      <c r="B2215" s="5">
        <f>'Load Profile'!E2218</f>
        <v>975.8791450722847</v>
      </c>
      <c r="C2215" s="5">
        <f>'Solar Output'!E2219</f>
        <v>0</v>
      </c>
      <c r="D2215" s="5">
        <f>'Wind Output'!E2222</f>
        <v>873.33333333333337</v>
      </c>
      <c r="E2215" s="5">
        <f t="shared" si="138"/>
        <v>2251.2191229370233</v>
      </c>
      <c r="F2215" s="10">
        <f t="shared" si="136"/>
        <v>-102.54581173895133</v>
      </c>
      <c r="G2215" s="10">
        <f>IF(F2215&gt;0,MIN('Hourly Model'!$E$8*1000-E2215,F2215),MAX(-E2215,F2215))</f>
        <v>-102.54581173895133</v>
      </c>
      <c r="I2215" s="10">
        <f t="shared" si="139"/>
        <v>0</v>
      </c>
    </row>
    <row r="2216" spans="1:9" x14ac:dyDescent="0.2">
      <c r="A2216" s="11">
        <f t="shared" si="137"/>
        <v>43558.24999999463</v>
      </c>
      <c r="B2216" s="5">
        <f>'Load Profile'!E2219</f>
        <v>1247.8247008947726</v>
      </c>
      <c r="C2216" s="5">
        <f>'Solar Output'!E2220</f>
        <v>1245.3717999999999</v>
      </c>
      <c r="D2216" s="5">
        <f>'Wind Output'!E2223</f>
        <v>0</v>
      </c>
      <c r="E2216" s="5">
        <f t="shared" si="138"/>
        <v>2148.673311198072</v>
      </c>
      <c r="F2216" s="10">
        <f t="shared" si="136"/>
        <v>-2.4529008947727107</v>
      </c>
      <c r="G2216" s="10">
        <f>IF(F2216&gt;0,MIN('Hourly Model'!$E$8*1000-E2216,F2216),MAX(-E2216,F2216))</f>
        <v>-2.4529008947727107</v>
      </c>
      <c r="I2216" s="10">
        <f t="shared" si="139"/>
        <v>0</v>
      </c>
    </row>
    <row r="2217" spans="1:9" x14ac:dyDescent="0.2">
      <c r="A2217" s="11">
        <f t="shared" si="137"/>
        <v>43558.291666661295</v>
      </c>
      <c r="B2217" s="5">
        <f>'Load Profile'!E2220</f>
        <v>1158.9707566031771</v>
      </c>
      <c r="C2217" s="5">
        <f>'Solar Output'!E2221</f>
        <v>3422.1907000000001</v>
      </c>
      <c r="D2217" s="5">
        <f>'Wind Output'!E2224</f>
        <v>0</v>
      </c>
      <c r="E2217" s="5">
        <f t="shared" si="138"/>
        <v>2146.2204103032991</v>
      </c>
      <c r="F2217" s="10">
        <f t="shared" si="136"/>
        <v>2263.2199433968231</v>
      </c>
      <c r="G2217" s="10">
        <f>IF(F2217&gt;0,MIN('Hourly Model'!$E$8*1000-E2217,F2217),MAX(-E2217,F2217))</f>
        <v>2263.2199433968231</v>
      </c>
      <c r="I2217" s="10">
        <f t="shared" si="139"/>
        <v>0</v>
      </c>
    </row>
    <row r="2218" spans="1:9" x14ac:dyDescent="0.2">
      <c r="A2218" s="11">
        <f t="shared" si="137"/>
        <v>43558.333333327959</v>
      </c>
      <c r="B2218" s="5">
        <f>'Load Profile'!E2221</f>
        <v>1044.324164526364</v>
      </c>
      <c r="C2218" s="5">
        <f>'Solar Output'!E2222</f>
        <v>5444.3230999999996</v>
      </c>
      <c r="D2218" s="5">
        <f>'Wind Output'!E2225</f>
        <v>286.66666666666669</v>
      </c>
      <c r="E2218" s="5">
        <f t="shared" si="138"/>
        <v>4409.4403537001217</v>
      </c>
      <c r="F2218" s="10">
        <f t="shared" si="136"/>
        <v>4686.6656021403023</v>
      </c>
      <c r="G2218" s="10">
        <f>IF(F2218&gt;0,MIN('Hourly Model'!$E$8*1000-E2218,F2218),MAX(-E2218,F2218))</f>
        <v>4686.6656021403023</v>
      </c>
      <c r="I2218" s="10">
        <f t="shared" si="139"/>
        <v>0</v>
      </c>
    </row>
    <row r="2219" spans="1:9" x14ac:dyDescent="0.2">
      <c r="A2219" s="11">
        <f t="shared" si="137"/>
        <v>43558.374999994623</v>
      </c>
      <c r="B2219" s="5">
        <f>'Load Profile'!E2222</f>
        <v>1076.4912229485601</v>
      </c>
      <c r="C2219" s="5">
        <f>'Solar Output'!E2223</f>
        <v>6889.4924499999997</v>
      </c>
      <c r="D2219" s="5">
        <f>'Wind Output'!E2226</f>
        <v>873.33333333333337</v>
      </c>
      <c r="E2219" s="5">
        <f t="shared" si="138"/>
        <v>9096.1059558404231</v>
      </c>
      <c r="F2219" s="10">
        <f t="shared" si="136"/>
        <v>6686.3345603847729</v>
      </c>
      <c r="G2219" s="10">
        <f>IF(F2219&gt;0,MIN('Hourly Model'!$E$8*1000-E2219,F2219),MAX(-E2219,F2219))</f>
        <v>903.89404415957688</v>
      </c>
      <c r="I2219" s="10">
        <f t="shared" si="139"/>
        <v>0</v>
      </c>
    </row>
    <row r="2220" spans="1:9" x14ac:dyDescent="0.2">
      <c r="A2220" s="11">
        <f t="shared" si="137"/>
        <v>43558.416666661287</v>
      </c>
      <c r="B2220" s="5">
        <f>'Load Profile'!E2223</f>
        <v>1071.1016424681013</v>
      </c>
      <c r="C2220" s="5">
        <f>'Solar Output'!E2224</f>
        <v>7819.3352999999988</v>
      </c>
      <c r="D2220" s="5">
        <f>'Wind Output'!E2227</f>
        <v>286.66666666666669</v>
      </c>
      <c r="E2220" s="5">
        <f t="shared" si="138"/>
        <v>10000</v>
      </c>
      <c r="F2220" s="10">
        <f t="shared" si="136"/>
        <v>7034.9003241985647</v>
      </c>
      <c r="G2220" s="10">
        <f>IF(F2220&gt;0,MIN('Hourly Model'!$E$8*1000-E2220,F2220),MAX(-E2220,F2220))</f>
        <v>0</v>
      </c>
      <c r="I2220" s="10">
        <f t="shared" si="139"/>
        <v>0</v>
      </c>
    </row>
    <row r="2221" spans="1:9" x14ac:dyDescent="0.2">
      <c r="A2221" s="11">
        <f t="shared" si="137"/>
        <v>43558.458333327952</v>
      </c>
      <c r="B2221" s="5">
        <f>'Load Profile'!E2224</f>
        <v>1045.3782063488327</v>
      </c>
      <c r="C2221" s="5">
        <f>'Solar Output'!E2225</f>
        <v>8168.253349999999</v>
      </c>
      <c r="D2221" s="5">
        <f>'Wind Output'!E2228</f>
        <v>2773.3333333333335</v>
      </c>
      <c r="E2221" s="5">
        <f t="shared" si="138"/>
        <v>10000</v>
      </c>
      <c r="F2221" s="10">
        <f t="shared" si="136"/>
        <v>9896.2084769845005</v>
      </c>
      <c r="G2221" s="10">
        <f>IF(F2221&gt;0,MIN('Hourly Model'!$E$8*1000-E2221,F2221),MAX(-E2221,F2221))</f>
        <v>0</v>
      </c>
      <c r="I2221" s="10">
        <f t="shared" si="139"/>
        <v>0</v>
      </c>
    </row>
    <row r="2222" spans="1:9" x14ac:dyDescent="0.2">
      <c r="A2222" s="11">
        <f t="shared" si="137"/>
        <v>43558.499999994616</v>
      </c>
      <c r="B2222" s="5">
        <f>'Load Profile'!E2225</f>
        <v>1018.0939341846197</v>
      </c>
      <c r="C2222" s="5">
        <f>'Solar Output'!E2226</f>
        <v>8037.8824499999992</v>
      </c>
      <c r="D2222" s="5">
        <f>'Wind Output'!E2229</f>
        <v>1666.6666666666667</v>
      </c>
      <c r="E2222" s="5">
        <f t="shared" si="138"/>
        <v>10000</v>
      </c>
      <c r="F2222" s="10">
        <f t="shared" si="136"/>
        <v>8686.4551824820446</v>
      </c>
      <c r="G2222" s="10">
        <f>IF(F2222&gt;0,MIN('Hourly Model'!$E$8*1000-E2222,F2222),MAX(-E2222,F2222))</f>
        <v>0</v>
      </c>
      <c r="I2222" s="10">
        <f t="shared" si="139"/>
        <v>0</v>
      </c>
    </row>
    <row r="2223" spans="1:9" x14ac:dyDescent="0.2">
      <c r="A2223" s="11">
        <f t="shared" si="137"/>
        <v>43558.54166666128</v>
      </c>
      <c r="B2223" s="5">
        <f>'Load Profile'!E2226</f>
        <v>1012.368918395174</v>
      </c>
      <c r="C2223" s="5">
        <f>'Solar Output'!E2227</f>
        <v>7395.2038000000002</v>
      </c>
      <c r="D2223" s="5">
        <f>'Wind Output'!E2230</f>
        <v>1666.6666666666667</v>
      </c>
      <c r="E2223" s="5">
        <f t="shared" si="138"/>
        <v>10000</v>
      </c>
      <c r="F2223" s="10">
        <f t="shared" si="136"/>
        <v>8049.5015482714934</v>
      </c>
      <c r="G2223" s="10">
        <f>IF(F2223&gt;0,MIN('Hourly Model'!$E$8*1000-E2223,F2223),MAX(-E2223,F2223))</f>
        <v>0</v>
      </c>
      <c r="I2223" s="10">
        <f t="shared" si="139"/>
        <v>0</v>
      </c>
    </row>
    <row r="2224" spans="1:9" x14ac:dyDescent="0.2">
      <c r="A2224" s="11">
        <f t="shared" si="137"/>
        <v>43558.583333327944</v>
      </c>
      <c r="B2224" s="5">
        <f>'Load Profile'!E2227</f>
        <v>1040.9130595129229</v>
      </c>
      <c r="C2224" s="5">
        <f>'Solar Output'!E2228</f>
        <v>6251.2550999999994</v>
      </c>
      <c r="D2224" s="5">
        <f>'Wind Output'!E2231</f>
        <v>2773.3333333333335</v>
      </c>
      <c r="E2224" s="5">
        <f t="shared" si="138"/>
        <v>10000</v>
      </c>
      <c r="F2224" s="10">
        <f t="shared" si="136"/>
        <v>7983.6753738204097</v>
      </c>
      <c r="G2224" s="10">
        <f>IF(F2224&gt;0,MIN('Hourly Model'!$E$8*1000-E2224,F2224),MAX(-E2224,F2224))</f>
        <v>0</v>
      </c>
      <c r="I2224" s="10">
        <f t="shared" si="139"/>
        <v>0</v>
      </c>
    </row>
    <row r="2225" spans="1:9" x14ac:dyDescent="0.2">
      <c r="A2225" s="11">
        <f t="shared" si="137"/>
        <v>43558.624999994609</v>
      </c>
      <c r="B2225" s="5">
        <f>'Load Profile'!E2228</f>
        <v>1182.0514666038996</v>
      </c>
      <c r="C2225" s="5">
        <f>'Solar Output'!E2229</f>
        <v>4564.0705499999995</v>
      </c>
      <c r="D2225" s="5">
        <f>'Wind Output'!E2232</f>
        <v>1666.6666666666667</v>
      </c>
      <c r="E2225" s="5">
        <f t="shared" si="138"/>
        <v>10000</v>
      </c>
      <c r="F2225" s="10">
        <f t="shared" si="136"/>
        <v>5048.6857500627666</v>
      </c>
      <c r="G2225" s="10">
        <f>IF(F2225&gt;0,MIN('Hourly Model'!$E$8*1000-E2225,F2225),MAX(-E2225,F2225))</f>
        <v>0</v>
      </c>
      <c r="I2225" s="10">
        <f t="shared" si="139"/>
        <v>0</v>
      </c>
    </row>
    <row r="2226" spans="1:9" x14ac:dyDescent="0.2">
      <c r="A2226" s="11">
        <f t="shared" si="137"/>
        <v>43558.666666661273</v>
      </c>
      <c r="B2226" s="5">
        <f>'Load Profile'!E2229</f>
        <v>1408.0215574488559</v>
      </c>
      <c r="C2226" s="5">
        <f>'Solar Output'!E2230</f>
        <v>2467.6723000000002</v>
      </c>
      <c r="D2226" s="5">
        <f>'Wind Output'!E2233</f>
        <v>1666.6666666666667</v>
      </c>
      <c r="E2226" s="5">
        <f t="shared" si="138"/>
        <v>10000</v>
      </c>
      <c r="F2226" s="10">
        <f t="shared" si="136"/>
        <v>2726.3174092178115</v>
      </c>
      <c r="G2226" s="10">
        <f>IF(F2226&gt;0,MIN('Hourly Model'!$E$8*1000-E2226,F2226),MAX(-E2226,F2226))</f>
        <v>0</v>
      </c>
      <c r="I2226" s="10">
        <f t="shared" si="139"/>
        <v>0</v>
      </c>
    </row>
    <row r="2227" spans="1:9" x14ac:dyDescent="0.2">
      <c r="A2227" s="11">
        <f t="shared" si="137"/>
        <v>43558.708333327937</v>
      </c>
      <c r="B2227" s="5">
        <f>'Load Profile'!E2230</f>
        <v>1536.5842146032076</v>
      </c>
      <c r="C2227" s="5">
        <f>'Solar Output'!E2231</f>
        <v>517.80129999999997</v>
      </c>
      <c r="D2227" s="5">
        <f>'Wind Output'!E2234</f>
        <v>873.33333333333337</v>
      </c>
      <c r="E2227" s="5">
        <f t="shared" si="138"/>
        <v>10000</v>
      </c>
      <c r="F2227" s="10">
        <f t="shared" si="136"/>
        <v>-145.44958126987422</v>
      </c>
      <c r="G2227" s="10">
        <f>IF(F2227&gt;0,MIN('Hourly Model'!$E$8*1000-E2227,F2227),MAX(-E2227,F2227))</f>
        <v>-145.44958126987422</v>
      </c>
      <c r="I2227" s="10">
        <f t="shared" si="139"/>
        <v>0</v>
      </c>
    </row>
    <row r="2228" spans="1:9" x14ac:dyDescent="0.2">
      <c r="A2228" s="11">
        <f t="shared" si="137"/>
        <v>43558.749999994601</v>
      </c>
      <c r="B2228" s="5">
        <f>'Load Profile'!E2231</f>
        <v>1665.413783477579</v>
      </c>
      <c r="C2228" s="5">
        <f>'Solar Output'!E2232</f>
        <v>0</v>
      </c>
      <c r="D2228" s="5">
        <f>'Wind Output'!E2235</f>
        <v>873.33333333333337</v>
      </c>
      <c r="E2228" s="5">
        <f t="shared" si="138"/>
        <v>9854.5504187301267</v>
      </c>
      <c r="F2228" s="10">
        <f t="shared" si="136"/>
        <v>-792.08045014424567</v>
      </c>
      <c r="G2228" s="10">
        <f>IF(F2228&gt;0,MIN('Hourly Model'!$E$8*1000-E2228,F2228),MAX(-E2228,F2228))</f>
        <v>-792.08045014424567</v>
      </c>
      <c r="I2228" s="10">
        <f t="shared" si="139"/>
        <v>0</v>
      </c>
    </row>
    <row r="2229" spans="1:9" x14ac:dyDescent="0.2">
      <c r="A2229" s="11">
        <f t="shared" si="137"/>
        <v>43558.791666661265</v>
      </c>
      <c r="B2229" s="5">
        <f>'Load Profile'!E2232</f>
        <v>1936.7998849924577</v>
      </c>
      <c r="C2229" s="5">
        <f>'Solar Output'!E2233</f>
        <v>0</v>
      </c>
      <c r="D2229" s="5">
        <f>'Wind Output'!E2236</f>
        <v>286.66666666666669</v>
      </c>
      <c r="E2229" s="5">
        <f t="shared" si="138"/>
        <v>9062.4699685858814</v>
      </c>
      <c r="F2229" s="10">
        <f t="shared" si="136"/>
        <v>-1650.1332183257909</v>
      </c>
      <c r="G2229" s="10">
        <f>IF(F2229&gt;0,MIN('Hourly Model'!$E$8*1000-E2229,F2229),MAX(-E2229,F2229))</f>
        <v>-1650.1332183257909</v>
      </c>
      <c r="I2229" s="10">
        <f t="shared" si="139"/>
        <v>0</v>
      </c>
    </row>
    <row r="2230" spans="1:9" x14ac:dyDescent="0.2">
      <c r="A2230" s="11">
        <f t="shared" si="137"/>
        <v>43558.83333332793</v>
      </c>
      <c r="B2230" s="5">
        <f>'Load Profile'!E2233</f>
        <v>1959.6826740885938</v>
      </c>
      <c r="C2230" s="5">
        <f>'Solar Output'!E2234</f>
        <v>0</v>
      </c>
      <c r="D2230" s="5">
        <f>'Wind Output'!E2237</f>
        <v>873.33333333333337</v>
      </c>
      <c r="E2230" s="5">
        <f t="shared" si="138"/>
        <v>7412.3367502600904</v>
      </c>
      <c r="F2230" s="10">
        <f t="shared" si="136"/>
        <v>-1086.3493407552605</v>
      </c>
      <c r="G2230" s="10">
        <f>IF(F2230&gt;0,MIN('Hourly Model'!$E$8*1000-E2230,F2230),MAX(-E2230,F2230))</f>
        <v>-1086.3493407552605</v>
      </c>
      <c r="I2230" s="10">
        <f t="shared" si="139"/>
        <v>0</v>
      </c>
    </row>
    <row r="2231" spans="1:9" x14ac:dyDescent="0.2">
      <c r="A2231" s="11">
        <f t="shared" si="137"/>
        <v>43558.874999994594</v>
      </c>
      <c r="B2231" s="5">
        <f>'Load Profile'!E2234</f>
        <v>1612.087329081322</v>
      </c>
      <c r="C2231" s="5">
        <f>'Solar Output'!E2235</f>
        <v>0</v>
      </c>
      <c r="D2231" s="5">
        <f>'Wind Output'!E2238</f>
        <v>286.66666666666669</v>
      </c>
      <c r="E2231" s="5">
        <f t="shared" si="138"/>
        <v>6325.9874095048299</v>
      </c>
      <c r="F2231" s="10">
        <f t="shared" si="136"/>
        <v>-1325.4206624146552</v>
      </c>
      <c r="G2231" s="10">
        <f>IF(F2231&gt;0,MIN('Hourly Model'!$E$8*1000-E2231,F2231),MAX(-E2231,F2231))</f>
        <v>-1325.4206624146552</v>
      </c>
      <c r="I2231" s="10">
        <f t="shared" si="139"/>
        <v>0</v>
      </c>
    </row>
    <row r="2232" spans="1:9" x14ac:dyDescent="0.2">
      <c r="A2232" s="11">
        <f t="shared" si="137"/>
        <v>43558.916666661258</v>
      </c>
      <c r="B2232" s="5">
        <f>'Load Profile'!E2235</f>
        <v>1272.2883046839581</v>
      </c>
      <c r="C2232" s="5">
        <f>'Solar Output'!E2236</f>
        <v>0</v>
      </c>
      <c r="D2232" s="5">
        <f>'Wind Output'!E2239</f>
        <v>286.66666666666669</v>
      </c>
      <c r="E2232" s="5">
        <f t="shared" si="138"/>
        <v>5000.5667470901744</v>
      </c>
      <c r="F2232" s="10">
        <f t="shared" si="136"/>
        <v>-985.62163801729139</v>
      </c>
      <c r="G2232" s="10">
        <f>IF(F2232&gt;0,MIN('Hourly Model'!$E$8*1000-E2232,F2232),MAX(-E2232,F2232))</f>
        <v>-985.62163801729139</v>
      </c>
      <c r="I2232" s="10">
        <f t="shared" si="139"/>
        <v>0</v>
      </c>
    </row>
    <row r="2233" spans="1:9" x14ac:dyDescent="0.2">
      <c r="A2233" s="11">
        <f t="shared" si="137"/>
        <v>43558.958333327922</v>
      </c>
      <c r="B2233" s="5">
        <f>'Load Profile'!E2236</f>
        <v>937.2490039763959</v>
      </c>
      <c r="C2233" s="5">
        <f>'Solar Output'!E2237</f>
        <v>0</v>
      </c>
      <c r="D2233" s="5">
        <f>'Wind Output'!E2240</f>
        <v>286.66666666666669</v>
      </c>
      <c r="E2233" s="5">
        <f t="shared" si="138"/>
        <v>4014.945109072883</v>
      </c>
      <c r="F2233" s="10">
        <f t="shared" si="136"/>
        <v>-650.58233730972916</v>
      </c>
      <c r="G2233" s="10">
        <f>IF(F2233&gt;0,MIN('Hourly Model'!$E$8*1000-E2233,F2233),MAX(-E2233,F2233))</f>
        <v>-650.58233730972916</v>
      </c>
      <c r="I2233" s="10">
        <f t="shared" si="139"/>
        <v>0</v>
      </c>
    </row>
    <row r="2234" spans="1:9" x14ac:dyDescent="0.2">
      <c r="A2234" s="11">
        <f t="shared" si="137"/>
        <v>43558.999999994587</v>
      </c>
      <c r="B2234" s="5">
        <f>'Load Profile'!E2237</f>
        <v>825.32427685924142</v>
      </c>
      <c r="C2234" s="5">
        <f>'Solar Output'!E2238</f>
        <v>0</v>
      </c>
      <c r="D2234" s="5">
        <f>'Wind Output'!E2241</f>
        <v>873.33333333333337</v>
      </c>
      <c r="E2234" s="5">
        <f t="shared" si="138"/>
        <v>3364.3627717631539</v>
      </c>
      <c r="F2234" s="10">
        <f t="shared" si="136"/>
        <v>48.009056474091949</v>
      </c>
      <c r="G2234" s="10">
        <f>IF(F2234&gt;0,MIN('Hourly Model'!$E$8*1000-E2234,F2234),MAX(-E2234,F2234))</f>
        <v>48.009056474091949</v>
      </c>
      <c r="I2234" s="10">
        <f t="shared" si="139"/>
        <v>0</v>
      </c>
    </row>
    <row r="2235" spans="1:9" x14ac:dyDescent="0.2">
      <c r="A2235" s="11">
        <f t="shared" si="137"/>
        <v>43559.041666661251</v>
      </c>
      <c r="B2235" s="5">
        <f>'Load Profile'!E2238</f>
        <v>771.93854685061194</v>
      </c>
      <c r="C2235" s="5">
        <f>'Solar Output'!E2239</f>
        <v>0</v>
      </c>
      <c r="D2235" s="5">
        <f>'Wind Output'!E2242</f>
        <v>286.66666666666669</v>
      </c>
      <c r="E2235" s="5">
        <f t="shared" si="138"/>
        <v>3412.3718282372456</v>
      </c>
      <c r="F2235" s="10">
        <f t="shared" si="136"/>
        <v>-485.27188018394526</v>
      </c>
      <c r="G2235" s="10">
        <f>IF(F2235&gt;0,MIN('Hourly Model'!$E$8*1000-E2235,F2235),MAX(-E2235,F2235))</f>
        <v>-485.27188018394526</v>
      </c>
      <c r="I2235" s="10">
        <f t="shared" si="139"/>
        <v>0</v>
      </c>
    </row>
    <row r="2236" spans="1:9" x14ac:dyDescent="0.2">
      <c r="A2236" s="11">
        <f t="shared" si="137"/>
        <v>43559.083333327915</v>
      </c>
      <c r="B2236" s="5">
        <f>'Load Profile'!E2239</f>
        <v>760.76339758671281</v>
      </c>
      <c r="C2236" s="5">
        <f>'Solar Output'!E2240</f>
        <v>0</v>
      </c>
      <c r="D2236" s="5">
        <f>'Wind Output'!E2243</f>
        <v>0</v>
      </c>
      <c r="E2236" s="5">
        <f t="shared" si="138"/>
        <v>2927.0999480533005</v>
      </c>
      <c r="F2236" s="10">
        <f t="shared" si="136"/>
        <v>-760.76339758671281</v>
      </c>
      <c r="G2236" s="10">
        <f>IF(F2236&gt;0,MIN('Hourly Model'!$E$8*1000-E2236,F2236),MAX(-E2236,F2236))</f>
        <v>-760.76339758671281</v>
      </c>
      <c r="I2236" s="10">
        <f t="shared" si="139"/>
        <v>0</v>
      </c>
    </row>
    <row r="2237" spans="1:9" x14ac:dyDescent="0.2">
      <c r="A2237" s="11">
        <f t="shared" si="137"/>
        <v>43559.124999994579</v>
      </c>
      <c r="B2237" s="5">
        <f>'Load Profile'!E2240</f>
        <v>744.81258455286957</v>
      </c>
      <c r="C2237" s="5">
        <f>'Solar Output'!E2241</f>
        <v>0</v>
      </c>
      <c r="D2237" s="5">
        <f>'Wind Output'!E2244</f>
        <v>0</v>
      </c>
      <c r="E2237" s="5">
        <f t="shared" si="138"/>
        <v>2166.3365504665876</v>
      </c>
      <c r="F2237" s="10">
        <f t="shared" si="136"/>
        <v>-744.81258455286957</v>
      </c>
      <c r="G2237" s="10">
        <f>IF(F2237&gt;0,MIN('Hourly Model'!$E$8*1000-E2237,F2237),MAX(-E2237,F2237))</f>
        <v>-744.81258455286957</v>
      </c>
      <c r="I2237" s="10">
        <f t="shared" si="139"/>
        <v>0</v>
      </c>
    </row>
    <row r="2238" spans="1:9" x14ac:dyDescent="0.2">
      <c r="A2238" s="11">
        <f t="shared" si="137"/>
        <v>43559.166666661244</v>
      </c>
      <c r="B2238" s="5">
        <f>'Load Profile'!E2241</f>
        <v>798.54396892346631</v>
      </c>
      <c r="C2238" s="5">
        <f>'Solar Output'!E2242</f>
        <v>0</v>
      </c>
      <c r="D2238" s="5">
        <f>'Wind Output'!E2245</f>
        <v>1666.6666666666667</v>
      </c>
      <c r="E2238" s="5">
        <f t="shared" si="138"/>
        <v>1421.523965913718</v>
      </c>
      <c r="F2238" s="10">
        <f t="shared" si="136"/>
        <v>868.12269774320043</v>
      </c>
      <c r="G2238" s="10">
        <f>IF(F2238&gt;0,MIN('Hourly Model'!$E$8*1000-E2238,F2238),MAX(-E2238,F2238))</f>
        <v>868.12269774320043</v>
      </c>
      <c r="I2238" s="10">
        <f t="shared" si="139"/>
        <v>0</v>
      </c>
    </row>
    <row r="2239" spans="1:9" x14ac:dyDescent="0.2">
      <c r="A2239" s="11">
        <f t="shared" si="137"/>
        <v>43559.208333327908</v>
      </c>
      <c r="B2239" s="5">
        <f>'Load Profile'!E2242</f>
        <v>961.78306906811292</v>
      </c>
      <c r="C2239" s="5">
        <f>'Solar Output'!E2243</f>
        <v>0</v>
      </c>
      <c r="D2239" s="5">
        <f>'Wind Output'!E2246</f>
        <v>7873.333333333333</v>
      </c>
      <c r="E2239" s="5">
        <f t="shared" si="138"/>
        <v>2289.6466636569185</v>
      </c>
      <c r="F2239" s="10">
        <f t="shared" si="136"/>
        <v>6911.55026426522</v>
      </c>
      <c r="G2239" s="10">
        <f>IF(F2239&gt;0,MIN('Hourly Model'!$E$8*1000-E2239,F2239),MAX(-E2239,F2239))</f>
        <v>6911.55026426522</v>
      </c>
      <c r="I2239" s="10">
        <f t="shared" si="139"/>
        <v>0</v>
      </c>
    </row>
    <row r="2240" spans="1:9" x14ac:dyDescent="0.2">
      <c r="A2240" s="11">
        <f t="shared" si="137"/>
        <v>43559.249999994572</v>
      </c>
      <c r="B2240" s="5">
        <f>'Load Profile'!E2243</f>
        <v>1208.2911202708888</v>
      </c>
      <c r="C2240" s="5">
        <f>'Solar Output'!E2244</f>
        <v>983.38685000000009</v>
      </c>
      <c r="D2240" s="5">
        <f>'Wind Output'!E2247</f>
        <v>9060</v>
      </c>
      <c r="E2240" s="5">
        <f t="shared" si="138"/>
        <v>9201.1969279221375</v>
      </c>
      <c r="F2240" s="10">
        <f t="shared" si="136"/>
        <v>8835.0957297291116</v>
      </c>
      <c r="G2240" s="10">
        <f>IF(F2240&gt;0,MIN('Hourly Model'!$E$8*1000-E2240,F2240),MAX(-E2240,F2240))</f>
        <v>798.80307207786245</v>
      </c>
      <c r="I2240" s="10">
        <f t="shared" si="139"/>
        <v>0</v>
      </c>
    </row>
    <row r="2241" spans="1:9" x14ac:dyDescent="0.2">
      <c r="A2241" s="11">
        <f t="shared" si="137"/>
        <v>43559.291666661236</v>
      </c>
      <c r="B2241" s="5">
        <f>'Load Profile'!E2244</f>
        <v>1125.5978133058679</v>
      </c>
      <c r="C2241" s="5">
        <f>'Solar Output'!E2245</f>
        <v>2588.5338499999998</v>
      </c>
      <c r="D2241" s="5">
        <f>'Wind Output'!E2248</f>
        <v>9573.3333333333339</v>
      </c>
      <c r="E2241" s="5">
        <f t="shared" si="138"/>
        <v>10000</v>
      </c>
      <c r="F2241" s="10">
        <f t="shared" si="136"/>
        <v>11036.269370027465</v>
      </c>
      <c r="G2241" s="10">
        <f>IF(F2241&gt;0,MIN('Hourly Model'!$E$8*1000-E2241,F2241),MAX(-E2241,F2241))</f>
        <v>0</v>
      </c>
      <c r="I2241" s="10">
        <f t="shared" si="139"/>
        <v>0</v>
      </c>
    </row>
    <row r="2242" spans="1:9" x14ac:dyDescent="0.2">
      <c r="A2242" s="11">
        <f t="shared" si="137"/>
        <v>43559.333333327901</v>
      </c>
      <c r="B2242" s="5">
        <f>'Load Profile'!E2245</f>
        <v>1002.0370873780912</v>
      </c>
      <c r="C2242" s="5">
        <f>'Solar Output'!E2246</f>
        <v>4980.3509999999997</v>
      </c>
      <c r="D2242" s="5">
        <f>'Wind Output'!E2249</f>
        <v>9573.3333333333339</v>
      </c>
      <c r="E2242" s="5">
        <f t="shared" si="138"/>
        <v>10000</v>
      </c>
      <c r="F2242" s="10">
        <f t="shared" ref="F2242:F2305" si="140">D2242+C2242-B2242</f>
        <v>13551.647245955242</v>
      </c>
      <c r="G2242" s="10">
        <f>IF(F2242&gt;0,MIN('Hourly Model'!$E$8*1000-E2242,F2242),MAX(-E2242,F2242))</f>
        <v>0</v>
      </c>
      <c r="I2242" s="10">
        <f t="shared" si="139"/>
        <v>0</v>
      </c>
    </row>
    <row r="2243" spans="1:9" x14ac:dyDescent="0.2">
      <c r="A2243" s="11">
        <f t="shared" ref="A2243:A2306" si="141">A2242+1/24</f>
        <v>43559.374999994565</v>
      </c>
      <c r="B2243" s="5">
        <f>'Load Profile'!E2246</f>
        <v>1022.3030886382891</v>
      </c>
      <c r="C2243" s="5">
        <f>'Solar Output'!E2247</f>
        <v>6345.9529999999995</v>
      </c>
      <c r="D2243" s="5">
        <f>'Wind Output'!E2250</f>
        <v>9873.3333333333339</v>
      </c>
      <c r="E2243" s="5">
        <f t="shared" ref="E2243:E2306" si="142">E2242+G2242</f>
        <v>10000</v>
      </c>
      <c r="F2243" s="10">
        <f t="shared" si="140"/>
        <v>15196.983244695044</v>
      </c>
      <c r="G2243" s="10">
        <f>IF(F2243&gt;0,MIN('Hourly Model'!$E$8*1000-E2243,F2243),MAX(-E2243,F2243))</f>
        <v>0</v>
      </c>
      <c r="I2243" s="10">
        <f t="shared" ref="I2243:I2306" si="143">MIN(I2242+F2243+E2243,0)</f>
        <v>0</v>
      </c>
    </row>
    <row r="2244" spans="1:9" x14ac:dyDescent="0.2">
      <c r="A2244" s="11">
        <f t="shared" si="141"/>
        <v>43559.416666661229</v>
      </c>
      <c r="B2244" s="5">
        <f>'Load Profile'!E2247</f>
        <v>1018.9577016354118</v>
      </c>
      <c r="C2244" s="5">
        <f>'Solar Output'!E2248</f>
        <v>7463.2262999999994</v>
      </c>
      <c r="D2244" s="5">
        <f>'Wind Output'!E2251</f>
        <v>9573.3333333333339</v>
      </c>
      <c r="E2244" s="5">
        <f t="shared" si="142"/>
        <v>10000</v>
      </c>
      <c r="F2244" s="10">
        <f t="shared" si="140"/>
        <v>16017.601931697922</v>
      </c>
      <c r="G2244" s="10">
        <f>IF(F2244&gt;0,MIN('Hourly Model'!$E$8*1000-E2244,F2244),MAX(-E2244,F2244))</f>
        <v>0</v>
      </c>
      <c r="I2244" s="10">
        <f t="shared" si="143"/>
        <v>0</v>
      </c>
    </row>
    <row r="2245" spans="1:9" x14ac:dyDescent="0.2">
      <c r="A2245" s="11">
        <f t="shared" si="141"/>
        <v>43559.458333327893</v>
      </c>
      <c r="B2245" s="5">
        <f>'Load Profile'!E2248</f>
        <v>993.07640844871833</v>
      </c>
      <c r="C2245" s="5">
        <f>'Solar Output'!E2249</f>
        <v>6960.1242999999986</v>
      </c>
      <c r="D2245" s="5">
        <f>'Wind Output'!E2252</f>
        <v>9060</v>
      </c>
      <c r="E2245" s="5">
        <f t="shared" si="142"/>
        <v>10000</v>
      </c>
      <c r="F2245" s="10">
        <f t="shared" si="140"/>
        <v>15027.047891551281</v>
      </c>
      <c r="G2245" s="10">
        <f>IF(F2245&gt;0,MIN('Hourly Model'!$E$8*1000-E2245,F2245),MAX(-E2245,F2245))</f>
        <v>0</v>
      </c>
      <c r="I2245" s="10">
        <f t="shared" si="143"/>
        <v>0</v>
      </c>
    </row>
    <row r="2246" spans="1:9" x14ac:dyDescent="0.2">
      <c r="A2246" s="11">
        <f t="shared" si="141"/>
        <v>43559.499999994558</v>
      </c>
      <c r="B2246" s="5">
        <f>'Load Profile'!E2249</f>
        <v>963.05900794857655</v>
      </c>
      <c r="C2246" s="5">
        <f>'Solar Output'!E2250</f>
        <v>7784.2798500000008</v>
      </c>
      <c r="D2246" s="5">
        <f>'Wind Output'!E2253</f>
        <v>6160</v>
      </c>
      <c r="E2246" s="5">
        <f t="shared" si="142"/>
        <v>10000</v>
      </c>
      <c r="F2246" s="10">
        <f t="shared" si="140"/>
        <v>12981.220842051423</v>
      </c>
      <c r="G2246" s="10">
        <f>IF(F2246&gt;0,MIN('Hourly Model'!$E$8*1000-E2246,F2246),MAX(-E2246,F2246))</f>
        <v>0</v>
      </c>
      <c r="I2246" s="10">
        <f t="shared" si="143"/>
        <v>0</v>
      </c>
    </row>
    <row r="2247" spans="1:9" x14ac:dyDescent="0.2">
      <c r="A2247" s="11">
        <f t="shared" si="141"/>
        <v>43559.541666661222</v>
      </c>
      <c r="B2247" s="5">
        <f>'Load Profile'!E2250</f>
        <v>957.3778337608826</v>
      </c>
      <c r="C2247" s="5">
        <f>'Solar Output'!E2251</f>
        <v>7265.1491499999993</v>
      </c>
      <c r="D2247" s="5">
        <f>'Wind Output'!E2254</f>
        <v>6160</v>
      </c>
      <c r="E2247" s="5">
        <f t="shared" si="142"/>
        <v>10000</v>
      </c>
      <c r="F2247" s="10">
        <f t="shared" si="140"/>
        <v>12467.771316239117</v>
      </c>
      <c r="G2247" s="10">
        <f>IF(F2247&gt;0,MIN('Hourly Model'!$E$8*1000-E2247,F2247),MAX(-E2247,F2247))</f>
        <v>0</v>
      </c>
      <c r="I2247" s="10">
        <f t="shared" si="143"/>
        <v>0</v>
      </c>
    </row>
    <row r="2248" spans="1:9" x14ac:dyDescent="0.2">
      <c r="A2248" s="11">
        <f t="shared" si="141"/>
        <v>43559.583333327886</v>
      </c>
      <c r="B2248" s="5">
        <f>'Load Profile'!E2251</f>
        <v>988.01204422426645</v>
      </c>
      <c r="C2248" s="5">
        <f>'Solar Output'!E2252</f>
        <v>6168.0249999999996</v>
      </c>
      <c r="D2248" s="5">
        <f>'Wind Output'!E2255</f>
        <v>9060</v>
      </c>
      <c r="E2248" s="5">
        <f t="shared" si="142"/>
        <v>10000</v>
      </c>
      <c r="F2248" s="10">
        <f t="shared" si="140"/>
        <v>14240.012955775734</v>
      </c>
      <c r="G2248" s="10">
        <f>IF(F2248&gt;0,MIN('Hourly Model'!$E$8*1000-E2248,F2248),MAX(-E2248,F2248))</f>
        <v>0</v>
      </c>
      <c r="I2248" s="10">
        <f t="shared" si="143"/>
        <v>0</v>
      </c>
    </row>
    <row r="2249" spans="1:9" x14ac:dyDescent="0.2">
      <c r="A2249" s="11">
        <f t="shared" si="141"/>
        <v>43559.62499999455</v>
      </c>
      <c r="B2249" s="5">
        <f>'Load Profile'!E2252</f>
        <v>1114.3018932140576</v>
      </c>
      <c r="C2249" s="5">
        <f>'Solar Output'!E2253</f>
        <v>4542.5414000000001</v>
      </c>
      <c r="D2249" s="5">
        <f>'Wind Output'!E2256</f>
        <v>9060</v>
      </c>
      <c r="E2249" s="5">
        <f t="shared" si="142"/>
        <v>10000</v>
      </c>
      <c r="F2249" s="10">
        <f t="shared" si="140"/>
        <v>12488.239506785943</v>
      </c>
      <c r="G2249" s="10">
        <f>IF(F2249&gt;0,MIN('Hourly Model'!$E$8*1000-E2249,F2249),MAX(-E2249,F2249))</f>
        <v>0</v>
      </c>
      <c r="I2249" s="10">
        <f t="shared" si="143"/>
        <v>0</v>
      </c>
    </row>
    <row r="2250" spans="1:9" x14ac:dyDescent="0.2">
      <c r="A2250" s="11">
        <f t="shared" si="141"/>
        <v>43559.666666661215</v>
      </c>
      <c r="B2250" s="5">
        <f>'Load Profile'!E2253</f>
        <v>1362.89615276276</v>
      </c>
      <c r="C2250" s="5">
        <f>'Solar Output'!E2254</f>
        <v>2491.4278499999996</v>
      </c>
      <c r="D2250" s="5">
        <f>'Wind Output'!E2257</f>
        <v>6160</v>
      </c>
      <c r="E2250" s="5">
        <f t="shared" si="142"/>
        <v>10000</v>
      </c>
      <c r="F2250" s="10">
        <f t="shared" si="140"/>
        <v>7288.5316972372402</v>
      </c>
      <c r="G2250" s="10">
        <f>IF(F2250&gt;0,MIN('Hourly Model'!$E$8*1000-E2250,F2250),MAX(-E2250,F2250))</f>
        <v>0</v>
      </c>
      <c r="I2250" s="10">
        <f t="shared" si="143"/>
        <v>0</v>
      </c>
    </row>
    <row r="2251" spans="1:9" x14ac:dyDescent="0.2">
      <c r="A2251" s="11">
        <f t="shared" si="141"/>
        <v>43559.708333327879</v>
      </c>
      <c r="B2251" s="5">
        <f>'Load Profile'!E2254</f>
        <v>1485.6927925081663</v>
      </c>
      <c r="C2251" s="5">
        <f>'Solar Output'!E2255</f>
        <v>536.92579999999998</v>
      </c>
      <c r="D2251" s="5">
        <f>'Wind Output'!E2258</f>
        <v>9060</v>
      </c>
      <c r="E2251" s="5">
        <f t="shared" si="142"/>
        <v>10000</v>
      </c>
      <c r="F2251" s="10">
        <f t="shared" si="140"/>
        <v>8111.2330074918345</v>
      </c>
      <c r="G2251" s="10">
        <f>IF(F2251&gt;0,MIN('Hourly Model'!$E$8*1000-E2251,F2251),MAX(-E2251,F2251))</f>
        <v>0</v>
      </c>
      <c r="I2251" s="10">
        <f t="shared" si="143"/>
        <v>0</v>
      </c>
    </row>
    <row r="2252" spans="1:9" x14ac:dyDescent="0.2">
      <c r="A2252" s="11">
        <f t="shared" si="141"/>
        <v>43559.749999994543</v>
      </c>
      <c r="B2252" s="5">
        <f>'Load Profile'!E2255</f>
        <v>1619.08796079897</v>
      </c>
      <c r="C2252" s="5">
        <f>'Solar Output'!E2256</f>
        <v>0</v>
      </c>
      <c r="D2252" s="5">
        <f>'Wind Output'!E2259</f>
        <v>9060</v>
      </c>
      <c r="E2252" s="5">
        <f t="shared" si="142"/>
        <v>10000</v>
      </c>
      <c r="F2252" s="10">
        <f t="shared" si="140"/>
        <v>7440.91203920103</v>
      </c>
      <c r="G2252" s="10">
        <f>IF(F2252&gt;0,MIN('Hourly Model'!$E$8*1000-E2252,F2252),MAX(-E2252,F2252))</f>
        <v>0</v>
      </c>
      <c r="I2252" s="10">
        <f t="shared" si="143"/>
        <v>0</v>
      </c>
    </row>
    <row r="2253" spans="1:9" x14ac:dyDescent="0.2">
      <c r="A2253" s="11">
        <f t="shared" si="141"/>
        <v>43559.791666661207</v>
      </c>
      <c r="B2253" s="5">
        <f>'Load Profile'!E2256</f>
        <v>1890.7825427619773</v>
      </c>
      <c r="C2253" s="5">
        <f>'Solar Output'!E2257</f>
        <v>0</v>
      </c>
      <c r="D2253" s="5">
        <f>'Wind Output'!E2260</f>
        <v>7873.333333333333</v>
      </c>
      <c r="E2253" s="5">
        <f t="shared" si="142"/>
        <v>10000</v>
      </c>
      <c r="F2253" s="10">
        <f t="shared" si="140"/>
        <v>5982.5507905713557</v>
      </c>
      <c r="G2253" s="10">
        <f>IF(F2253&gt;0,MIN('Hourly Model'!$E$8*1000-E2253,F2253),MAX(-E2253,F2253))</f>
        <v>0</v>
      </c>
      <c r="I2253" s="10">
        <f t="shared" si="143"/>
        <v>0</v>
      </c>
    </row>
    <row r="2254" spans="1:9" x14ac:dyDescent="0.2">
      <c r="A2254" s="11">
        <f t="shared" si="141"/>
        <v>43559.833333327872</v>
      </c>
      <c r="B2254" s="5">
        <f>'Load Profile'!E2257</f>
        <v>1921.6122447742816</v>
      </c>
      <c r="C2254" s="5">
        <f>'Solar Output'!E2258</f>
        <v>0</v>
      </c>
      <c r="D2254" s="5">
        <f>'Wind Output'!E2261</f>
        <v>4266.666666666667</v>
      </c>
      <c r="E2254" s="5">
        <f t="shared" si="142"/>
        <v>10000</v>
      </c>
      <c r="F2254" s="10">
        <f t="shared" si="140"/>
        <v>2345.0544218923851</v>
      </c>
      <c r="G2254" s="10">
        <f>IF(F2254&gt;0,MIN('Hourly Model'!$E$8*1000-E2254,F2254),MAX(-E2254,F2254))</f>
        <v>0</v>
      </c>
      <c r="I2254" s="10">
        <f t="shared" si="143"/>
        <v>0</v>
      </c>
    </row>
    <row r="2255" spans="1:9" x14ac:dyDescent="0.2">
      <c r="A2255" s="11">
        <f t="shared" si="141"/>
        <v>43559.874999994536</v>
      </c>
      <c r="B2255" s="5">
        <f>'Load Profile'!E2258</f>
        <v>1583.8990824647506</v>
      </c>
      <c r="C2255" s="5">
        <f>'Solar Output'!E2259</f>
        <v>0</v>
      </c>
      <c r="D2255" s="5">
        <f>'Wind Output'!E2262</f>
        <v>873.33333333333337</v>
      </c>
      <c r="E2255" s="5">
        <f t="shared" si="142"/>
        <v>10000</v>
      </c>
      <c r="F2255" s="10">
        <f t="shared" si="140"/>
        <v>-710.56574913141719</v>
      </c>
      <c r="G2255" s="10">
        <f>IF(F2255&gt;0,MIN('Hourly Model'!$E$8*1000-E2255,F2255),MAX(-E2255,F2255))</f>
        <v>-710.56574913141719</v>
      </c>
      <c r="I2255" s="10">
        <f t="shared" si="143"/>
        <v>0</v>
      </c>
    </row>
    <row r="2256" spans="1:9" x14ac:dyDescent="0.2">
      <c r="A2256" s="11">
        <f t="shared" si="141"/>
        <v>43559.9166666612</v>
      </c>
      <c r="B2256" s="5">
        <f>'Load Profile'!E2259</f>
        <v>1256.2564794639293</v>
      </c>
      <c r="C2256" s="5">
        <f>'Solar Output'!E2260</f>
        <v>0</v>
      </c>
      <c r="D2256" s="5">
        <f>'Wind Output'!E2263</f>
        <v>1666.6666666666667</v>
      </c>
      <c r="E2256" s="5">
        <f t="shared" si="142"/>
        <v>9289.4342508685822</v>
      </c>
      <c r="F2256" s="10">
        <f t="shared" si="140"/>
        <v>410.41018720273746</v>
      </c>
      <c r="G2256" s="10">
        <f>IF(F2256&gt;0,MIN('Hourly Model'!$E$8*1000-E2256,F2256),MAX(-E2256,F2256))</f>
        <v>410.41018720273746</v>
      </c>
      <c r="I2256" s="10">
        <f t="shared" si="143"/>
        <v>0</v>
      </c>
    </row>
    <row r="2257" spans="1:9" x14ac:dyDescent="0.2">
      <c r="A2257" s="11">
        <f t="shared" si="141"/>
        <v>43559.958333327864</v>
      </c>
      <c r="B2257" s="5">
        <f>'Load Profile'!E2260</f>
        <v>924.57832716133237</v>
      </c>
      <c r="C2257" s="5">
        <f>'Solar Output'!E2261</f>
        <v>0</v>
      </c>
      <c r="D2257" s="5">
        <f>'Wind Output'!E2264</f>
        <v>1666.6666666666667</v>
      </c>
      <c r="E2257" s="5">
        <f t="shared" si="142"/>
        <v>9699.844438071319</v>
      </c>
      <c r="F2257" s="10">
        <f t="shared" si="140"/>
        <v>742.08833950533437</v>
      </c>
      <c r="G2257" s="10">
        <f>IF(F2257&gt;0,MIN('Hourly Model'!$E$8*1000-E2257,F2257),MAX(-E2257,F2257))</f>
        <v>300.15556192868098</v>
      </c>
      <c r="I2257" s="10">
        <f t="shared" si="143"/>
        <v>0</v>
      </c>
    </row>
    <row r="2258" spans="1:9" x14ac:dyDescent="0.2">
      <c r="A2258" s="11">
        <f t="shared" si="141"/>
        <v>43559.999999994528</v>
      </c>
      <c r="B2258" s="5">
        <f>'Load Profile'!E2261</f>
        <v>800.10316024246413</v>
      </c>
      <c r="C2258" s="5">
        <f>'Solar Output'!E2262</f>
        <v>0</v>
      </c>
      <c r="D2258" s="5">
        <f>'Wind Output'!E2265</f>
        <v>873.33333333333337</v>
      </c>
      <c r="E2258" s="5">
        <f t="shared" si="142"/>
        <v>10000</v>
      </c>
      <c r="F2258" s="10">
        <f t="shared" si="140"/>
        <v>73.230173090869243</v>
      </c>
      <c r="G2258" s="10">
        <f>IF(F2258&gt;0,MIN('Hourly Model'!$E$8*1000-E2258,F2258),MAX(-E2258,F2258))</f>
        <v>0</v>
      </c>
      <c r="I2258" s="10">
        <f t="shared" si="143"/>
        <v>0</v>
      </c>
    </row>
    <row r="2259" spans="1:9" x14ac:dyDescent="0.2">
      <c r="A2259" s="11">
        <f t="shared" si="141"/>
        <v>43560.041666661193</v>
      </c>
      <c r="B2259" s="5">
        <f>'Load Profile'!E2262</f>
        <v>743.1152684386002</v>
      </c>
      <c r="C2259" s="5">
        <f>'Solar Output'!E2263</f>
        <v>0</v>
      </c>
      <c r="D2259" s="5">
        <f>'Wind Output'!E2266</f>
        <v>873.33333333333337</v>
      </c>
      <c r="E2259" s="5">
        <f t="shared" si="142"/>
        <v>10000</v>
      </c>
      <c r="F2259" s="10">
        <f t="shared" si="140"/>
        <v>130.21806489473317</v>
      </c>
      <c r="G2259" s="10">
        <f>IF(F2259&gt;0,MIN('Hourly Model'!$E$8*1000-E2259,F2259),MAX(-E2259,F2259))</f>
        <v>0</v>
      </c>
      <c r="I2259" s="10">
        <f t="shared" si="143"/>
        <v>0</v>
      </c>
    </row>
    <row r="2260" spans="1:9" x14ac:dyDescent="0.2">
      <c r="A2260" s="11">
        <f t="shared" si="141"/>
        <v>43560.083333327857</v>
      </c>
      <c r="B2260" s="5">
        <f>'Load Profile'!E2263</f>
        <v>734.13139132672916</v>
      </c>
      <c r="C2260" s="5">
        <f>'Solar Output'!E2264</f>
        <v>0</v>
      </c>
      <c r="D2260" s="5">
        <f>'Wind Output'!E2267</f>
        <v>873.33333333333337</v>
      </c>
      <c r="E2260" s="5">
        <f t="shared" si="142"/>
        <v>10000</v>
      </c>
      <c r="F2260" s="10">
        <f t="shared" si="140"/>
        <v>139.20194200660421</v>
      </c>
      <c r="G2260" s="10">
        <f>IF(F2260&gt;0,MIN('Hourly Model'!$E$8*1000-E2260,F2260),MAX(-E2260,F2260))</f>
        <v>0</v>
      </c>
      <c r="I2260" s="10">
        <f t="shared" si="143"/>
        <v>0</v>
      </c>
    </row>
    <row r="2261" spans="1:9" x14ac:dyDescent="0.2">
      <c r="A2261" s="11">
        <f t="shared" si="141"/>
        <v>43560.124999994521</v>
      </c>
      <c r="B2261" s="5">
        <f>'Load Profile'!E2264</f>
        <v>731.75365808126548</v>
      </c>
      <c r="C2261" s="5">
        <f>'Solar Output'!E2265</f>
        <v>0</v>
      </c>
      <c r="D2261" s="5">
        <f>'Wind Output'!E2268</f>
        <v>1666.6666666666667</v>
      </c>
      <c r="E2261" s="5">
        <f t="shared" si="142"/>
        <v>10000</v>
      </c>
      <c r="F2261" s="10">
        <f t="shared" si="140"/>
        <v>934.91300858540126</v>
      </c>
      <c r="G2261" s="10">
        <f>IF(F2261&gt;0,MIN('Hourly Model'!$E$8*1000-E2261,F2261),MAX(-E2261,F2261))</f>
        <v>0</v>
      </c>
      <c r="I2261" s="10">
        <f t="shared" si="143"/>
        <v>0</v>
      </c>
    </row>
    <row r="2262" spans="1:9" x14ac:dyDescent="0.2">
      <c r="A2262" s="11">
        <f t="shared" si="141"/>
        <v>43560.166666661185</v>
      </c>
      <c r="B2262" s="5">
        <f>'Load Profile'!E2265</f>
        <v>796.38010665094589</v>
      </c>
      <c r="C2262" s="5">
        <f>'Solar Output'!E2266</f>
        <v>0</v>
      </c>
      <c r="D2262" s="5">
        <f>'Wind Output'!E2269</f>
        <v>1666.6666666666667</v>
      </c>
      <c r="E2262" s="5">
        <f t="shared" si="142"/>
        <v>10000</v>
      </c>
      <c r="F2262" s="10">
        <f t="shared" si="140"/>
        <v>870.28656001572085</v>
      </c>
      <c r="G2262" s="10">
        <f>IF(F2262&gt;0,MIN('Hourly Model'!$E$8*1000-E2262,F2262),MAX(-E2262,F2262))</f>
        <v>0</v>
      </c>
      <c r="I2262" s="10">
        <f t="shared" si="143"/>
        <v>0</v>
      </c>
    </row>
    <row r="2263" spans="1:9" x14ac:dyDescent="0.2">
      <c r="A2263" s="11">
        <f t="shared" si="141"/>
        <v>43560.20833332785</v>
      </c>
      <c r="B2263" s="5">
        <f>'Load Profile'!E2266</f>
        <v>970.20443547881416</v>
      </c>
      <c r="C2263" s="5">
        <f>'Solar Output'!E2267</f>
        <v>0</v>
      </c>
      <c r="D2263" s="5">
        <f>'Wind Output'!E2270</f>
        <v>1666.6666666666667</v>
      </c>
      <c r="E2263" s="5">
        <f t="shared" si="142"/>
        <v>10000</v>
      </c>
      <c r="F2263" s="10">
        <f t="shared" si="140"/>
        <v>696.46223118785258</v>
      </c>
      <c r="G2263" s="10">
        <f>IF(F2263&gt;0,MIN('Hourly Model'!$E$8*1000-E2263,F2263),MAX(-E2263,F2263))</f>
        <v>0</v>
      </c>
      <c r="I2263" s="10">
        <f t="shared" si="143"/>
        <v>0</v>
      </c>
    </row>
    <row r="2264" spans="1:9" x14ac:dyDescent="0.2">
      <c r="A2264" s="11">
        <f t="shared" si="141"/>
        <v>43560.249999994514</v>
      </c>
      <c r="B2264" s="5">
        <f>'Load Profile'!E2267</f>
        <v>1226.1058728091336</v>
      </c>
      <c r="C2264" s="5">
        <f>'Solar Output'!E2268</f>
        <v>1365.5168999999999</v>
      </c>
      <c r="D2264" s="5">
        <f>'Wind Output'!E2271</f>
        <v>286.66666666666669</v>
      </c>
      <c r="E2264" s="5">
        <f t="shared" si="142"/>
        <v>10000</v>
      </c>
      <c r="F2264" s="10">
        <f t="shared" si="140"/>
        <v>426.07769385753295</v>
      </c>
      <c r="G2264" s="10">
        <f>IF(F2264&gt;0,MIN('Hourly Model'!$E$8*1000-E2264,F2264),MAX(-E2264,F2264))</f>
        <v>0</v>
      </c>
      <c r="I2264" s="10">
        <f t="shared" si="143"/>
        <v>0</v>
      </c>
    </row>
    <row r="2265" spans="1:9" x14ac:dyDescent="0.2">
      <c r="A2265" s="11">
        <f t="shared" si="141"/>
        <v>43560.291666661178</v>
      </c>
      <c r="B2265" s="5">
        <f>'Load Profile'!E2268</f>
        <v>1133.5785585233068</v>
      </c>
      <c r="C2265" s="5">
        <f>'Solar Output'!E2269</f>
        <v>3589.7675499999996</v>
      </c>
      <c r="D2265" s="5">
        <f>'Wind Output'!E2272</f>
        <v>286.66666666666669</v>
      </c>
      <c r="E2265" s="5">
        <f t="shared" si="142"/>
        <v>10000</v>
      </c>
      <c r="F2265" s="10">
        <f t="shared" si="140"/>
        <v>2742.8556581433595</v>
      </c>
      <c r="G2265" s="10">
        <f>IF(F2265&gt;0,MIN('Hourly Model'!$E$8*1000-E2265,F2265),MAX(-E2265,F2265))</f>
        <v>0</v>
      </c>
      <c r="I2265" s="10">
        <f t="shared" si="143"/>
        <v>0</v>
      </c>
    </row>
    <row r="2266" spans="1:9" x14ac:dyDescent="0.2">
      <c r="A2266" s="11">
        <f t="shared" si="141"/>
        <v>43560.333333327842</v>
      </c>
      <c r="B2266" s="5">
        <f>'Load Profile'!E2269</f>
        <v>1001.8944534589863</v>
      </c>
      <c r="C2266" s="5">
        <f>'Solar Output'!E2270</f>
        <v>5553.5753999999997</v>
      </c>
      <c r="D2266" s="5">
        <f>'Wind Output'!E2273</f>
        <v>0</v>
      </c>
      <c r="E2266" s="5">
        <f t="shared" si="142"/>
        <v>10000</v>
      </c>
      <c r="F2266" s="10">
        <f t="shared" si="140"/>
        <v>4551.6809465410133</v>
      </c>
      <c r="G2266" s="10">
        <f>IF(F2266&gt;0,MIN('Hourly Model'!$E$8*1000-E2266,F2266),MAX(-E2266,F2266))</f>
        <v>0</v>
      </c>
      <c r="I2266" s="10">
        <f t="shared" si="143"/>
        <v>0</v>
      </c>
    </row>
    <row r="2267" spans="1:9" x14ac:dyDescent="0.2">
      <c r="A2267" s="11">
        <f t="shared" si="141"/>
        <v>43560.374999994507</v>
      </c>
      <c r="B2267" s="5">
        <f>'Load Profile'!E2270</f>
        <v>1001.9919062458283</v>
      </c>
      <c r="C2267" s="5">
        <f>'Solar Output'!E2271</f>
        <v>5914.4430999999995</v>
      </c>
      <c r="D2267" s="5">
        <f>'Wind Output'!E2274</f>
        <v>286.66666666666669</v>
      </c>
      <c r="E2267" s="5">
        <f t="shared" si="142"/>
        <v>10000</v>
      </c>
      <c r="F2267" s="10">
        <f t="shared" si="140"/>
        <v>5199.117860420838</v>
      </c>
      <c r="G2267" s="10">
        <f>IF(F2267&gt;0,MIN('Hourly Model'!$E$8*1000-E2267,F2267),MAX(-E2267,F2267))</f>
        <v>0</v>
      </c>
      <c r="I2267" s="10">
        <f t="shared" si="143"/>
        <v>0</v>
      </c>
    </row>
    <row r="2268" spans="1:9" x14ac:dyDescent="0.2">
      <c r="A2268" s="11">
        <f t="shared" si="141"/>
        <v>43560.416666661171</v>
      </c>
      <c r="B2268" s="5">
        <f>'Load Profile'!E2271</f>
        <v>986.7213804963942</v>
      </c>
      <c r="C2268" s="5">
        <f>'Solar Output'!E2272</f>
        <v>7905.7888499999999</v>
      </c>
      <c r="D2268" s="5">
        <f>'Wind Output'!E2275</f>
        <v>286.66666666666669</v>
      </c>
      <c r="E2268" s="5">
        <f t="shared" si="142"/>
        <v>10000</v>
      </c>
      <c r="F2268" s="10">
        <f t="shared" si="140"/>
        <v>7205.7341361702729</v>
      </c>
      <c r="G2268" s="10">
        <f>IF(F2268&gt;0,MIN('Hourly Model'!$E$8*1000-E2268,F2268),MAX(-E2268,F2268))</f>
        <v>0</v>
      </c>
      <c r="I2268" s="10">
        <f t="shared" si="143"/>
        <v>0</v>
      </c>
    </row>
    <row r="2269" spans="1:9" x14ac:dyDescent="0.2">
      <c r="A2269" s="11">
        <f t="shared" si="141"/>
        <v>43560.458333327835</v>
      </c>
      <c r="B2269" s="5">
        <f>'Load Profile'!E2272</f>
        <v>952.07462136905087</v>
      </c>
      <c r="C2269" s="5">
        <f>'Solar Output'!E2273</f>
        <v>6451.5505999999996</v>
      </c>
      <c r="D2269" s="5">
        <f>'Wind Output'!E2276</f>
        <v>286.66666666666669</v>
      </c>
      <c r="E2269" s="5">
        <f t="shared" si="142"/>
        <v>10000</v>
      </c>
      <c r="F2269" s="10">
        <f t="shared" si="140"/>
        <v>5786.1426452976157</v>
      </c>
      <c r="G2269" s="10">
        <f>IF(F2269&gt;0,MIN('Hourly Model'!$E$8*1000-E2269,F2269),MAX(-E2269,F2269))</f>
        <v>0</v>
      </c>
      <c r="I2269" s="10">
        <f t="shared" si="143"/>
        <v>0</v>
      </c>
    </row>
    <row r="2270" spans="1:9" x14ac:dyDescent="0.2">
      <c r="A2270" s="11">
        <f t="shared" si="141"/>
        <v>43560.499999994499</v>
      </c>
      <c r="B2270" s="5">
        <f>'Load Profile'!E2273</f>
        <v>912.1891936903645</v>
      </c>
      <c r="C2270" s="5">
        <f>'Solar Output'!E2274</f>
        <v>4294.6956999999993</v>
      </c>
      <c r="D2270" s="5">
        <f>'Wind Output'!E2277</f>
        <v>873.33333333333337</v>
      </c>
      <c r="E2270" s="5">
        <f t="shared" si="142"/>
        <v>10000</v>
      </c>
      <c r="F2270" s="10">
        <f t="shared" si="140"/>
        <v>4255.8398396429675</v>
      </c>
      <c r="G2270" s="10">
        <f>IF(F2270&gt;0,MIN('Hourly Model'!$E$8*1000-E2270,F2270),MAX(-E2270,F2270))</f>
        <v>0</v>
      </c>
      <c r="I2270" s="10">
        <f t="shared" si="143"/>
        <v>0</v>
      </c>
    </row>
    <row r="2271" spans="1:9" x14ac:dyDescent="0.2">
      <c r="A2271" s="11">
        <f t="shared" si="141"/>
        <v>43560.541666661164</v>
      </c>
      <c r="B2271" s="5">
        <f>'Load Profile'!E2274</f>
        <v>901.91885788882075</v>
      </c>
      <c r="C2271" s="5">
        <f>'Solar Output'!E2275</f>
        <v>6344.903049999999</v>
      </c>
      <c r="D2271" s="5">
        <f>'Wind Output'!E2278</f>
        <v>873.33333333333337</v>
      </c>
      <c r="E2271" s="5">
        <f t="shared" si="142"/>
        <v>10000</v>
      </c>
      <c r="F2271" s="10">
        <f t="shared" si="140"/>
        <v>6316.3175254445114</v>
      </c>
      <c r="G2271" s="10">
        <f>IF(F2271&gt;0,MIN('Hourly Model'!$E$8*1000-E2271,F2271),MAX(-E2271,F2271))</f>
        <v>0</v>
      </c>
      <c r="I2271" s="10">
        <f t="shared" si="143"/>
        <v>0</v>
      </c>
    </row>
    <row r="2272" spans="1:9" x14ac:dyDescent="0.2">
      <c r="A2272" s="11">
        <f t="shared" si="141"/>
        <v>43560.583333327828</v>
      </c>
      <c r="B2272" s="5">
        <f>'Load Profile'!E2275</f>
        <v>929.28897542511493</v>
      </c>
      <c r="C2272" s="5">
        <f>'Solar Output'!E2276</f>
        <v>1018.4675999999999</v>
      </c>
      <c r="D2272" s="5">
        <f>'Wind Output'!E2279</f>
        <v>873.33333333333337</v>
      </c>
      <c r="E2272" s="5">
        <f t="shared" si="142"/>
        <v>10000</v>
      </c>
      <c r="F2272" s="10">
        <f t="shared" si="140"/>
        <v>962.51195790821851</v>
      </c>
      <c r="G2272" s="10">
        <f>IF(F2272&gt;0,MIN('Hourly Model'!$E$8*1000-E2272,F2272),MAX(-E2272,F2272))</f>
        <v>0</v>
      </c>
      <c r="I2272" s="10">
        <f t="shared" si="143"/>
        <v>0</v>
      </c>
    </row>
    <row r="2273" spans="1:9" x14ac:dyDescent="0.2">
      <c r="A2273" s="11">
        <f t="shared" si="141"/>
        <v>43560.624999994492</v>
      </c>
      <c r="B2273" s="5">
        <f>'Load Profile'!E2276</f>
        <v>1058.9106363248145</v>
      </c>
      <c r="C2273" s="5">
        <f>'Solar Output'!E2277</f>
        <v>4660.7855499999996</v>
      </c>
      <c r="D2273" s="5">
        <f>'Wind Output'!E2280</f>
        <v>873.33333333333337</v>
      </c>
      <c r="E2273" s="5">
        <f t="shared" si="142"/>
        <v>10000</v>
      </c>
      <c r="F2273" s="10">
        <f t="shared" si="140"/>
        <v>4475.2082470085179</v>
      </c>
      <c r="G2273" s="10">
        <f>IF(F2273&gt;0,MIN('Hourly Model'!$E$8*1000-E2273,F2273),MAX(-E2273,F2273))</f>
        <v>0</v>
      </c>
      <c r="I2273" s="10">
        <f t="shared" si="143"/>
        <v>0</v>
      </c>
    </row>
    <row r="2274" spans="1:9" x14ac:dyDescent="0.2">
      <c r="A2274" s="11">
        <f t="shared" si="141"/>
        <v>43560.666666661156</v>
      </c>
      <c r="B2274" s="5">
        <f>'Load Profile'!E2277</f>
        <v>1299.3800862027326</v>
      </c>
      <c r="C2274" s="5">
        <f>'Solar Output'!E2278</f>
        <v>36.760899999999999</v>
      </c>
      <c r="D2274" s="5">
        <f>'Wind Output'!E2281</f>
        <v>873.33333333333337</v>
      </c>
      <c r="E2274" s="5">
        <f t="shared" si="142"/>
        <v>10000</v>
      </c>
      <c r="F2274" s="10">
        <f t="shared" si="140"/>
        <v>-389.28585286939926</v>
      </c>
      <c r="G2274" s="10">
        <f>IF(F2274&gt;0,MIN('Hourly Model'!$E$8*1000-E2274,F2274),MAX(-E2274,F2274))</f>
        <v>-389.28585286939926</v>
      </c>
      <c r="I2274" s="10">
        <f t="shared" si="143"/>
        <v>0</v>
      </c>
    </row>
    <row r="2275" spans="1:9" x14ac:dyDescent="0.2">
      <c r="A2275" s="11">
        <f t="shared" si="141"/>
        <v>43560.708333327821</v>
      </c>
      <c r="B2275" s="5">
        <f>'Load Profile'!E2278</f>
        <v>1436.2447361800673</v>
      </c>
      <c r="C2275" s="5">
        <f>'Solar Output'!E2279</f>
        <v>0</v>
      </c>
      <c r="D2275" s="5">
        <f>'Wind Output'!E2282</f>
        <v>286.66666666666669</v>
      </c>
      <c r="E2275" s="5">
        <f t="shared" si="142"/>
        <v>9610.7141471306004</v>
      </c>
      <c r="F2275" s="10">
        <f t="shared" si="140"/>
        <v>-1149.5780695134006</v>
      </c>
      <c r="G2275" s="10">
        <f>IF(F2275&gt;0,MIN('Hourly Model'!$E$8*1000-E2275,F2275),MAX(-E2275,F2275))</f>
        <v>-1149.5780695134006</v>
      </c>
      <c r="I2275" s="10">
        <f t="shared" si="143"/>
        <v>0</v>
      </c>
    </row>
    <row r="2276" spans="1:9" x14ac:dyDescent="0.2">
      <c r="A2276" s="11">
        <f t="shared" si="141"/>
        <v>43560.749999994485</v>
      </c>
      <c r="B2276" s="5">
        <f>'Load Profile'!E2279</f>
        <v>1573.4119469238847</v>
      </c>
      <c r="C2276" s="5">
        <f>'Solar Output'!E2280</f>
        <v>0</v>
      </c>
      <c r="D2276" s="5">
        <f>'Wind Output'!E2283</f>
        <v>0</v>
      </c>
      <c r="E2276" s="5">
        <f t="shared" si="142"/>
        <v>8461.1360776172005</v>
      </c>
      <c r="F2276" s="10">
        <f t="shared" si="140"/>
        <v>-1573.4119469238847</v>
      </c>
      <c r="G2276" s="10">
        <f>IF(F2276&gt;0,MIN('Hourly Model'!$E$8*1000-E2276,F2276),MAX(-E2276,F2276))</f>
        <v>-1573.4119469238847</v>
      </c>
      <c r="I2276" s="10">
        <f t="shared" si="143"/>
        <v>0</v>
      </c>
    </row>
    <row r="2277" spans="1:9" x14ac:dyDescent="0.2">
      <c r="A2277" s="11">
        <f t="shared" si="141"/>
        <v>43560.791666661149</v>
      </c>
      <c r="B2277" s="5">
        <f>'Load Profile'!E2280</f>
        <v>1851.4074717688495</v>
      </c>
      <c r="C2277" s="5">
        <f>'Solar Output'!E2281</f>
        <v>0</v>
      </c>
      <c r="D2277" s="5">
        <f>'Wind Output'!E2284</f>
        <v>286.66666666666669</v>
      </c>
      <c r="E2277" s="5">
        <f t="shared" si="142"/>
        <v>6887.7241306933156</v>
      </c>
      <c r="F2277" s="10">
        <f t="shared" si="140"/>
        <v>-1564.7408051021828</v>
      </c>
      <c r="G2277" s="10">
        <f>IF(F2277&gt;0,MIN('Hourly Model'!$E$8*1000-E2277,F2277),MAX(-E2277,F2277))</f>
        <v>-1564.7408051021828</v>
      </c>
      <c r="I2277" s="10">
        <f t="shared" si="143"/>
        <v>0</v>
      </c>
    </row>
    <row r="2278" spans="1:9" x14ac:dyDescent="0.2">
      <c r="A2278" s="11">
        <f t="shared" si="141"/>
        <v>43560.833333327813</v>
      </c>
      <c r="B2278" s="5">
        <f>'Load Profile'!E2281</f>
        <v>1885.2433554790655</v>
      </c>
      <c r="C2278" s="5">
        <f>'Solar Output'!E2282</f>
        <v>0</v>
      </c>
      <c r="D2278" s="5">
        <f>'Wind Output'!E2285</f>
        <v>873.33333333333337</v>
      </c>
      <c r="E2278" s="5">
        <f t="shared" si="142"/>
        <v>5322.9833255911326</v>
      </c>
      <c r="F2278" s="10">
        <f t="shared" si="140"/>
        <v>-1011.9100221457321</v>
      </c>
      <c r="G2278" s="10">
        <f>IF(F2278&gt;0,MIN('Hourly Model'!$E$8*1000-E2278,F2278),MAX(-E2278,F2278))</f>
        <v>-1011.9100221457321</v>
      </c>
      <c r="I2278" s="10">
        <f t="shared" si="143"/>
        <v>0</v>
      </c>
    </row>
    <row r="2279" spans="1:9" x14ac:dyDescent="0.2">
      <c r="A2279" s="11">
        <f t="shared" si="141"/>
        <v>43560.874999994478</v>
      </c>
      <c r="B2279" s="5">
        <f>'Load Profile'!E2282</f>
        <v>1551.0320533172617</v>
      </c>
      <c r="C2279" s="5">
        <f>'Solar Output'!E2283</f>
        <v>0</v>
      </c>
      <c r="D2279" s="5">
        <f>'Wind Output'!E2286</f>
        <v>0</v>
      </c>
      <c r="E2279" s="5">
        <f t="shared" si="142"/>
        <v>4311.0733034454006</v>
      </c>
      <c r="F2279" s="10">
        <f t="shared" si="140"/>
        <v>-1551.0320533172617</v>
      </c>
      <c r="G2279" s="10">
        <f>IF(F2279&gt;0,MIN('Hourly Model'!$E$8*1000-E2279,F2279),MAX(-E2279,F2279))</f>
        <v>-1551.0320533172617</v>
      </c>
      <c r="I2279" s="10">
        <f t="shared" si="143"/>
        <v>0</v>
      </c>
    </row>
    <row r="2280" spans="1:9" x14ac:dyDescent="0.2">
      <c r="A2280" s="11">
        <f t="shared" si="141"/>
        <v>43560.916666661142</v>
      </c>
      <c r="B2280" s="5">
        <f>'Load Profile'!E2283</f>
        <v>1227.8414049409282</v>
      </c>
      <c r="C2280" s="5">
        <f>'Solar Output'!E2284</f>
        <v>0</v>
      </c>
      <c r="D2280" s="5">
        <f>'Wind Output'!E2287</f>
        <v>0</v>
      </c>
      <c r="E2280" s="5">
        <f t="shared" si="142"/>
        <v>2760.0412501281389</v>
      </c>
      <c r="F2280" s="10">
        <f t="shared" si="140"/>
        <v>-1227.8414049409282</v>
      </c>
      <c r="G2280" s="10">
        <f>IF(F2280&gt;0,MIN('Hourly Model'!$E$8*1000-E2280,F2280),MAX(-E2280,F2280))</f>
        <v>-1227.8414049409282</v>
      </c>
      <c r="I2280" s="10">
        <f t="shared" si="143"/>
        <v>0</v>
      </c>
    </row>
    <row r="2281" spans="1:9" x14ac:dyDescent="0.2">
      <c r="A2281" s="11">
        <f t="shared" si="141"/>
        <v>43560.958333327806</v>
      </c>
      <c r="B2281" s="5">
        <f>'Load Profile'!E2284</f>
        <v>910.25271644466875</v>
      </c>
      <c r="C2281" s="5">
        <f>'Solar Output'!E2285</f>
        <v>0</v>
      </c>
      <c r="D2281" s="5">
        <f>'Wind Output'!E2288</f>
        <v>0</v>
      </c>
      <c r="E2281" s="5">
        <f t="shared" si="142"/>
        <v>1532.1998451872107</v>
      </c>
      <c r="F2281" s="10">
        <f t="shared" si="140"/>
        <v>-910.25271644466875</v>
      </c>
      <c r="G2281" s="10">
        <f>IF(F2281&gt;0,MIN('Hourly Model'!$E$8*1000-E2281,F2281),MAX(-E2281,F2281))</f>
        <v>-910.25271644466875</v>
      </c>
      <c r="I2281" s="10">
        <f t="shared" si="143"/>
        <v>0</v>
      </c>
    </row>
    <row r="2282" spans="1:9" x14ac:dyDescent="0.2">
      <c r="A2282" s="11">
        <f t="shared" si="141"/>
        <v>43560.99999999447</v>
      </c>
      <c r="B2282" s="5">
        <f>'Load Profile'!E2285</f>
        <v>794.63468729684462</v>
      </c>
      <c r="C2282" s="5">
        <f>'Solar Output'!E2286</f>
        <v>0</v>
      </c>
      <c r="D2282" s="5">
        <f>'Wind Output'!E2289</f>
        <v>873.33333333333337</v>
      </c>
      <c r="E2282" s="5">
        <f t="shared" si="142"/>
        <v>621.94712874254196</v>
      </c>
      <c r="F2282" s="10">
        <f t="shared" si="140"/>
        <v>78.698646036488753</v>
      </c>
      <c r="G2282" s="10">
        <f>IF(F2282&gt;0,MIN('Hourly Model'!$E$8*1000-E2282,F2282),MAX(-E2282,F2282))</f>
        <v>78.698646036488753</v>
      </c>
      <c r="I2282" s="10">
        <f t="shared" si="143"/>
        <v>0</v>
      </c>
    </row>
    <row r="2283" spans="1:9" x14ac:dyDescent="0.2">
      <c r="A2283" s="11">
        <f t="shared" si="141"/>
        <v>43561.041666661135</v>
      </c>
      <c r="B2283" s="5">
        <f>'Load Profile'!E2286</f>
        <v>740.26006303829649</v>
      </c>
      <c r="C2283" s="5">
        <f>'Solar Output'!E2287</f>
        <v>0</v>
      </c>
      <c r="D2283" s="5">
        <f>'Wind Output'!E2290</f>
        <v>873.33333333333337</v>
      </c>
      <c r="E2283" s="5">
        <f t="shared" si="142"/>
        <v>700.64577477903072</v>
      </c>
      <c r="F2283" s="10">
        <f t="shared" si="140"/>
        <v>133.07327029503688</v>
      </c>
      <c r="G2283" s="10">
        <f>IF(F2283&gt;0,MIN('Hourly Model'!$E$8*1000-E2283,F2283),MAX(-E2283,F2283))</f>
        <v>133.07327029503688</v>
      </c>
      <c r="I2283" s="10">
        <f t="shared" si="143"/>
        <v>0</v>
      </c>
    </row>
    <row r="2284" spans="1:9" x14ac:dyDescent="0.2">
      <c r="A2284" s="11">
        <f t="shared" si="141"/>
        <v>43561.083333327799</v>
      </c>
      <c r="B2284" s="5">
        <f>'Load Profile'!E2287</f>
        <v>729.04932687682333</v>
      </c>
      <c r="C2284" s="5">
        <f>'Solar Output'!E2288</f>
        <v>0</v>
      </c>
      <c r="D2284" s="5">
        <f>'Wind Output'!E2291</f>
        <v>1666.6666666666667</v>
      </c>
      <c r="E2284" s="5">
        <f t="shared" si="142"/>
        <v>833.71904507406759</v>
      </c>
      <c r="F2284" s="10">
        <f t="shared" si="140"/>
        <v>937.61733978984341</v>
      </c>
      <c r="G2284" s="10">
        <f>IF(F2284&gt;0,MIN('Hourly Model'!$E$8*1000-E2284,F2284),MAX(-E2284,F2284))</f>
        <v>937.61733978984341</v>
      </c>
      <c r="I2284" s="10">
        <f t="shared" si="143"/>
        <v>0</v>
      </c>
    </row>
    <row r="2285" spans="1:9" x14ac:dyDescent="0.2">
      <c r="A2285" s="11">
        <f t="shared" si="141"/>
        <v>43561.124999994463</v>
      </c>
      <c r="B2285" s="5">
        <f>'Load Profile'!E2288</f>
        <v>726.67723586260968</v>
      </c>
      <c r="C2285" s="5">
        <f>'Solar Output'!E2289</f>
        <v>0</v>
      </c>
      <c r="D2285" s="5">
        <f>'Wind Output'!E2292</f>
        <v>873.33333333333337</v>
      </c>
      <c r="E2285" s="5">
        <f t="shared" si="142"/>
        <v>1771.336384863911</v>
      </c>
      <c r="F2285" s="10">
        <f t="shared" si="140"/>
        <v>146.65609747072369</v>
      </c>
      <c r="G2285" s="10">
        <f>IF(F2285&gt;0,MIN('Hourly Model'!$E$8*1000-E2285,F2285),MAX(-E2285,F2285))</f>
        <v>146.65609747072369</v>
      </c>
      <c r="I2285" s="10">
        <f t="shared" si="143"/>
        <v>0</v>
      </c>
    </row>
    <row r="2286" spans="1:9" x14ac:dyDescent="0.2">
      <c r="A2286" s="11">
        <f t="shared" si="141"/>
        <v>43561.166666661127</v>
      </c>
      <c r="B2286" s="5">
        <f>'Load Profile'!E2289</f>
        <v>784.42859790896512</v>
      </c>
      <c r="C2286" s="5">
        <f>'Solar Output'!E2290</f>
        <v>0</v>
      </c>
      <c r="D2286" s="5">
        <f>'Wind Output'!E2293</f>
        <v>873.33333333333337</v>
      </c>
      <c r="E2286" s="5">
        <f t="shared" si="142"/>
        <v>1917.9924823346346</v>
      </c>
      <c r="F2286" s="10">
        <f t="shared" si="140"/>
        <v>88.904735424368255</v>
      </c>
      <c r="G2286" s="10">
        <f>IF(F2286&gt;0,MIN('Hourly Model'!$E$8*1000-E2286,F2286),MAX(-E2286,F2286))</f>
        <v>88.904735424368255</v>
      </c>
      <c r="I2286" s="10">
        <f t="shared" si="143"/>
        <v>0</v>
      </c>
    </row>
    <row r="2287" spans="1:9" x14ac:dyDescent="0.2">
      <c r="A2287" s="11">
        <f t="shared" si="141"/>
        <v>43561.208333327791</v>
      </c>
      <c r="B2287" s="5">
        <f>'Load Profile'!E2290</f>
        <v>957.15115789726963</v>
      </c>
      <c r="C2287" s="5">
        <f>'Solar Output'!E2291</f>
        <v>38.899899999999995</v>
      </c>
      <c r="D2287" s="5">
        <f>'Wind Output'!E2294</f>
        <v>1666.6666666666667</v>
      </c>
      <c r="E2287" s="5">
        <f t="shared" si="142"/>
        <v>2006.8972177590028</v>
      </c>
      <c r="F2287" s="10">
        <f t="shared" si="140"/>
        <v>748.415408769397</v>
      </c>
      <c r="G2287" s="10">
        <f>IF(F2287&gt;0,MIN('Hourly Model'!$E$8*1000-E2287,F2287),MAX(-E2287,F2287))</f>
        <v>748.415408769397</v>
      </c>
      <c r="I2287" s="10">
        <f t="shared" si="143"/>
        <v>0</v>
      </c>
    </row>
    <row r="2288" spans="1:9" x14ac:dyDescent="0.2">
      <c r="A2288" s="11">
        <f t="shared" si="141"/>
        <v>43561.249999994456</v>
      </c>
      <c r="B2288" s="5">
        <f>'Load Profile'!E2291</f>
        <v>1209.7690441493371</v>
      </c>
      <c r="C2288" s="5">
        <f>'Solar Output'!E2292</f>
        <v>1328.1465000000001</v>
      </c>
      <c r="D2288" s="5">
        <f>'Wind Output'!E2295</f>
        <v>2773.3333333333335</v>
      </c>
      <c r="E2288" s="5">
        <f t="shared" si="142"/>
        <v>2755.3126265284</v>
      </c>
      <c r="F2288" s="10">
        <f t="shared" si="140"/>
        <v>2891.7107891839969</v>
      </c>
      <c r="G2288" s="10">
        <f>IF(F2288&gt;0,MIN('Hourly Model'!$E$8*1000-E2288,F2288),MAX(-E2288,F2288))</f>
        <v>2891.7107891839969</v>
      </c>
      <c r="I2288" s="10">
        <f t="shared" si="143"/>
        <v>0</v>
      </c>
    </row>
    <row r="2289" spans="1:9" x14ac:dyDescent="0.2">
      <c r="A2289" s="11">
        <f t="shared" si="141"/>
        <v>43561.29166666112</v>
      </c>
      <c r="B2289" s="5">
        <f>'Load Profile'!E2292</f>
        <v>1126.1830150102126</v>
      </c>
      <c r="C2289" s="5">
        <f>'Solar Output'!E2293</f>
        <v>3535.4656999999997</v>
      </c>
      <c r="D2289" s="5">
        <f>'Wind Output'!E2296</f>
        <v>2773.3333333333335</v>
      </c>
      <c r="E2289" s="5">
        <f t="shared" si="142"/>
        <v>5647.0234157123969</v>
      </c>
      <c r="F2289" s="10">
        <f t="shared" si="140"/>
        <v>5182.6160183231204</v>
      </c>
      <c r="G2289" s="10">
        <f>IF(F2289&gt;0,MIN('Hourly Model'!$E$8*1000-E2289,F2289),MAX(-E2289,F2289))</f>
        <v>4352.9765842876031</v>
      </c>
      <c r="I2289" s="10">
        <f t="shared" si="143"/>
        <v>0</v>
      </c>
    </row>
    <row r="2290" spans="1:9" x14ac:dyDescent="0.2">
      <c r="A2290" s="11">
        <f t="shared" si="141"/>
        <v>43561.333333327784</v>
      </c>
      <c r="B2290" s="5">
        <f>'Load Profile'!E2293</f>
        <v>1001.7223520882383</v>
      </c>
      <c r="C2290" s="5">
        <f>'Solar Output'!E2294</f>
        <v>2059.4222999999997</v>
      </c>
      <c r="D2290" s="5">
        <f>'Wind Output'!E2297</f>
        <v>2773.3333333333335</v>
      </c>
      <c r="E2290" s="5">
        <f t="shared" si="142"/>
        <v>10000</v>
      </c>
      <c r="F2290" s="10">
        <f t="shared" si="140"/>
        <v>3831.0332812450952</v>
      </c>
      <c r="G2290" s="10">
        <f>IF(F2290&gt;0,MIN('Hourly Model'!$E$8*1000-E2290,F2290),MAX(-E2290,F2290))</f>
        <v>0</v>
      </c>
      <c r="I2290" s="10">
        <f t="shared" si="143"/>
        <v>0</v>
      </c>
    </row>
    <row r="2291" spans="1:9" x14ac:dyDescent="0.2">
      <c r="A2291" s="11">
        <f t="shared" si="141"/>
        <v>43561.374999994448</v>
      </c>
      <c r="B2291" s="5">
        <f>'Load Profile'!E2294</f>
        <v>1018.0309718113872</v>
      </c>
      <c r="C2291" s="5">
        <f>'Solar Output'!E2295</f>
        <v>453.41165000000001</v>
      </c>
      <c r="D2291" s="5">
        <f>'Wind Output'!E2298</f>
        <v>2773.3333333333335</v>
      </c>
      <c r="E2291" s="5">
        <f t="shared" si="142"/>
        <v>10000</v>
      </c>
      <c r="F2291" s="10">
        <f t="shared" si="140"/>
        <v>2208.7140115219463</v>
      </c>
      <c r="G2291" s="10">
        <f>IF(F2291&gt;0,MIN('Hourly Model'!$E$8*1000-E2291,F2291),MAX(-E2291,F2291))</f>
        <v>0</v>
      </c>
      <c r="I2291" s="10">
        <f t="shared" si="143"/>
        <v>0</v>
      </c>
    </row>
    <row r="2292" spans="1:9" x14ac:dyDescent="0.2">
      <c r="A2292" s="11">
        <f t="shared" si="141"/>
        <v>43561.416666661113</v>
      </c>
      <c r="B2292" s="5">
        <f>'Load Profile'!E2295</f>
        <v>997.43383461353642</v>
      </c>
      <c r="C2292" s="5">
        <f>'Solar Output'!E2296</f>
        <v>297.91439999999994</v>
      </c>
      <c r="D2292" s="5">
        <f>'Wind Output'!E2299</f>
        <v>4266.666666666667</v>
      </c>
      <c r="E2292" s="5">
        <f t="shared" si="142"/>
        <v>10000</v>
      </c>
      <c r="F2292" s="10">
        <f t="shared" si="140"/>
        <v>3567.1472320531302</v>
      </c>
      <c r="G2292" s="10">
        <f>IF(F2292&gt;0,MIN('Hourly Model'!$E$8*1000-E2292,F2292),MAX(-E2292,F2292))</f>
        <v>0</v>
      </c>
      <c r="I2292" s="10">
        <f t="shared" si="143"/>
        <v>0</v>
      </c>
    </row>
    <row r="2293" spans="1:9" x14ac:dyDescent="0.2">
      <c r="A2293" s="11">
        <f t="shared" si="141"/>
        <v>43561.458333327777</v>
      </c>
      <c r="B2293" s="5">
        <f>'Load Profile'!E2296</f>
        <v>966.58567993030465</v>
      </c>
      <c r="C2293" s="5">
        <f>'Solar Output'!E2297</f>
        <v>336.83269999999999</v>
      </c>
      <c r="D2293" s="5">
        <f>'Wind Output'!E2300</f>
        <v>4266.666666666667</v>
      </c>
      <c r="E2293" s="5">
        <f t="shared" si="142"/>
        <v>10000</v>
      </c>
      <c r="F2293" s="10">
        <f t="shared" si="140"/>
        <v>3636.9136867363623</v>
      </c>
      <c r="G2293" s="10">
        <f>IF(F2293&gt;0,MIN('Hourly Model'!$E$8*1000-E2293,F2293),MAX(-E2293,F2293))</f>
        <v>0</v>
      </c>
      <c r="I2293" s="10">
        <f t="shared" si="143"/>
        <v>0</v>
      </c>
    </row>
    <row r="2294" spans="1:9" x14ac:dyDescent="0.2">
      <c r="A2294" s="11">
        <f t="shared" si="141"/>
        <v>43561.499999994441</v>
      </c>
      <c r="B2294" s="5">
        <f>'Load Profile'!E2297</f>
        <v>930.72652916116465</v>
      </c>
      <c r="C2294" s="5">
        <f>'Solar Output'!E2298</f>
        <v>5089.58835</v>
      </c>
      <c r="D2294" s="5">
        <f>'Wind Output'!E2301</f>
        <v>4266.666666666667</v>
      </c>
      <c r="E2294" s="5">
        <f t="shared" si="142"/>
        <v>10000</v>
      </c>
      <c r="F2294" s="10">
        <f t="shared" si="140"/>
        <v>8425.5284875055022</v>
      </c>
      <c r="G2294" s="10">
        <f>IF(F2294&gt;0,MIN('Hourly Model'!$E$8*1000-E2294,F2294),MAX(-E2294,F2294))</f>
        <v>0</v>
      </c>
      <c r="I2294" s="10">
        <f t="shared" si="143"/>
        <v>0</v>
      </c>
    </row>
    <row r="2295" spans="1:9" x14ac:dyDescent="0.2">
      <c r="A2295" s="11">
        <f t="shared" si="141"/>
        <v>43561.541666661105</v>
      </c>
      <c r="B2295" s="5">
        <f>'Load Profile'!E2298</f>
        <v>912.63957003954522</v>
      </c>
      <c r="C2295" s="5">
        <f>'Solar Output'!E2299</f>
        <v>561.52889999999991</v>
      </c>
      <c r="D2295" s="5">
        <f>'Wind Output'!E2302</f>
        <v>4266.666666666667</v>
      </c>
      <c r="E2295" s="5">
        <f t="shared" si="142"/>
        <v>10000</v>
      </c>
      <c r="F2295" s="10">
        <f t="shared" si="140"/>
        <v>3915.5559966271221</v>
      </c>
      <c r="G2295" s="10">
        <f>IF(F2295&gt;0,MIN('Hourly Model'!$E$8*1000-E2295,F2295),MAX(-E2295,F2295))</f>
        <v>0</v>
      </c>
      <c r="I2295" s="10">
        <f t="shared" si="143"/>
        <v>0</v>
      </c>
    </row>
    <row r="2296" spans="1:9" x14ac:dyDescent="0.2">
      <c r="A2296" s="11">
        <f t="shared" si="141"/>
        <v>43561.58333332777</v>
      </c>
      <c r="B2296" s="5">
        <f>'Load Profile'!E2299</f>
        <v>945.62975053934224</v>
      </c>
      <c r="C2296" s="5">
        <f>'Solar Output'!E2300</f>
        <v>4510.2206499999993</v>
      </c>
      <c r="D2296" s="5">
        <f>'Wind Output'!E2303</f>
        <v>6160</v>
      </c>
      <c r="E2296" s="5">
        <f t="shared" si="142"/>
        <v>10000</v>
      </c>
      <c r="F2296" s="10">
        <f t="shared" si="140"/>
        <v>9724.590899460658</v>
      </c>
      <c r="G2296" s="10">
        <f>IF(F2296&gt;0,MIN('Hourly Model'!$E$8*1000-E2296,F2296),MAX(-E2296,F2296))</f>
        <v>0</v>
      </c>
      <c r="I2296" s="10">
        <f t="shared" si="143"/>
        <v>0</v>
      </c>
    </row>
    <row r="2297" spans="1:9" x14ac:dyDescent="0.2">
      <c r="A2297" s="11">
        <f t="shared" si="141"/>
        <v>43561.624999994434</v>
      </c>
      <c r="B2297" s="5">
        <f>'Load Profile'!E2300</f>
        <v>1075.3314647566592</v>
      </c>
      <c r="C2297" s="5">
        <f>'Solar Output'!E2301</f>
        <v>1375.1021499999999</v>
      </c>
      <c r="D2297" s="5">
        <f>'Wind Output'!E2304</f>
        <v>4266.666666666667</v>
      </c>
      <c r="E2297" s="5">
        <f t="shared" si="142"/>
        <v>10000</v>
      </c>
      <c r="F2297" s="10">
        <f t="shared" si="140"/>
        <v>4566.4373519100072</v>
      </c>
      <c r="G2297" s="10">
        <f>IF(F2297&gt;0,MIN('Hourly Model'!$E$8*1000-E2297,F2297),MAX(-E2297,F2297))</f>
        <v>0</v>
      </c>
      <c r="I2297" s="10">
        <f t="shared" si="143"/>
        <v>0</v>
      </c>
    </row>
    <row r="2298" spans="1:9" x14ac:dyDescent="0.2">
      <c r="A2298" s="11">
        <f t="shared" si="141"/>
        <v>43561.666666661098</v>
      </c>
      <c r="B2298" s="5">
        <f>'Load Profile'!E2301</f>
        <v>1322.2624402566478</v>
      </c>
      <c r="C2298" s="5">
        <f>'Solar Output'!E2302</f>
        <v>1311.0816499999999</v>
      </c>
      <c r="D2298" s="5">
        <f>'Wind Output'!E2305</f>
        <v>6160</v>
      </c>
      <c r="E2298" s="5">
        <f t="shared" si="142"/>
        <v>10000</v>
      </c>
      <c r="F2298" s="10">
        <f t="shared" si="140"/>
        <v>6148.8192097433521</v>
      </c>
      <c r="G2298" s="10">
        <f>IF(F2298&gt;0,MIN('Hourly Model'!$E$8*1000-E2298,F2298),MAX(-E2298,F2298))</f>
        <v>0</v>
      </c>
      <c r="I2298" s="10">
        <f t="shared" si="143"/>
        <v>0</v>
      </c>
    </row>
    <row r="2299" spans="1:9" x14ac:dyDescent="0.2">
      <c r="A2299" s="11">
        <f t="shared" si="141"/>
        <v>43561.708333327762</v>
      </c>
      <c r="B2299" s="5">
        <f>'Load Profile'!E2302</f>
        <v>1449.4074546251579</v>
      </c>
      <c r="C2299" s="5">
        <f>'Solar Output'!E2303</f>
        <v>332.38679999999994</v>
      </c>
      <c r="D2299" s="5">
        <f>'Wind Output'!E2306</f>
        <v>6160</v>
      </c>
      <c r="E2299" s="5">
        <f t="shared" si="142"/>
        <v>10000</v>
      </c>
      <c r="F2299" s="10">
        <f t="shared" si="140"/>
        <v>5042.9793453748425</v>
      </c>
      <c r="G2299" s="10">
        <f>IF(F2299&gt;0,MIN('Hourly Model'!$E$8*1000-E2299,F2299),MAX(-E2299,F2299))</f>
        <v>0</v>
      </c>
      <c r="I2299" s="10">
        <f t="shared" si="143"/>
        <v>0</v>
      </c>
    </row>
    <row r="2300" spans="1:9" x14ac:dyDescent="0.2">
      <c r="A2300" s="11">
        <f t="shared" si="141"/>
        <v>43561.749999994427</v>
      </c>
      <c r="B2300" s="5">
        <f>'Load Profile'!E2303</f>
        <v>1581.1397339566117</v>
      </c>
      <c r="C2300" s="5">
        <f>'Solar Output'!E2304</f>
        <v>0</v>
      </c>
      <c r="D2300" s="5">
        <f>'Wind Output'!E2307</f>
        <v>9060</v>
      </c>
      <c r="E2300" s="5">
        <f t="shared" si="142"/>
        <v>10000</v>
      </c>
      <c r="F2300" s="10">
        <f t="shared" si="140"/>
        <v>7478.860266043388</v>
      </c>
      <c r="G2300" s="10">
        <f>IF(F2300&gt;0,MIN('Hourly Model'!$E$8*1000-E2300,F2300),MAX(-E2300,F2300))</f>
        <v>0</v>
      </c>
      <c r="I2300" s="10">
        <f t="shared" si="143"/>
        <v>0</v>
      </c>
    </row>
    <row r="2301" spans="1:9" x14ac:dyDescent="0.2">
      <c r="A2301" s="11">
        <f t="shared" si="141"/>
        <v>43561.791666661091</v>
      </c>
      <c r="B2301" s="5">
        <f>'Load Profile'!E2304</f>
        <v>1864.1125812878406</v>
      </c>
      <c r="C2301" s="5">
        <f>'Solar Output'!E2305</f>
        <v>0</v>
      </c>
      <c r="D2301" s="5">
        <f>'Wind Output'!E2308</f>
        <v>9573.3333333333339</v>
      </c>
      <c r="E2301" s="5">
        <f t="shared" si="142"/>
        <v>10000</v>
      </c>
      <c r="F2301" s="10">
        <f t="shared" si="140"/>
        <v>7709.2207520454931</v>
      </c>
      <c r="G2301" s="10">
        <f>IF(F2301&gt;0,MIN('Hourly Model'!$E$8*1000-E2301,F2301),MAX(-E2301,F2301))</f>
        <v>0</v>
      </c>
      <c r="I2301" s="10">
        <f t="shared" si="143"/>
        <v>0</v>
      </c>
    </row>
    <row r="2302" spans="1:9" x14ac:dyDescent="0.2">
      <c r="A2302" s="11">
        <f t="shared" si="141"/>
        <v>43561.833333327755</v>
      </c>
      <c r="B2302" s="5">
        <f>'Load Profile'!E2305</f>
        <v>1898.1070933775811</v>
      </c>
      <c r="C2302" s="5">
        <f>'Solar Output'!E2306</f>
        <v>0</v>
      </c>
      <c r="D2302" s="5">
        <f>'Wind Output'!E2309</f>
        <v>286.66666666666669</v>
      </c>
      <c r="E2302" s="5">
        <f t="shared" si="142"/>
        <v>10000</v>
      </c>
      <c r="F2302" s="10">
        <f t="shared" si="140"/>
        <v>-1611.4404267109144</v>
      </c>
      <c r="G2302" s="10">
        <f>IF(F2302&gt;0,MIN('Hourly Model'!$E$8*1000-E2302,F2302),MAX(-E2302,F2302))</f>
        <v>-1611.4404267109144</v>
      </c>
      <c r="I2302" s="10">
        <f t="shared" si="143"/>
        <v>0</v>
      </c>
    </row>
    <row r="2303" spans="1:9" x14ac:dyDescent="0.2">
      <c r="A2303" s="11">
        <f t="shared" si="141"/>
        <v>43561.874999994419</v>
      </c>
      <c r="B2303" s="5">
        <f>'Load Profile'!E2306</f>
        <v>1563.2618192808495</v>
      </c>
      <c r="C2303" s="5">
        <f>'Solar Output'!E2307</f>
        <v>0</v>
      </c>
      <c r="D2303" s="5">
        <f>'Wind Output'!E2310</f>
        <v>0</v>
      </c>
      <c r="E2303" s="5">
        <f t="shared" si="142"/>
        <v>8388.5595732890852</v>
      </c>
      <c r="F2303" s="10">
        <f t="shared" si="140"/>
        <v>-1563.2618192808495</v>
      </c>
      <c r="G2303" s="10">
        <f>IF(F2303&gt;0,MIN('Hourly Model'!$E$8*1000-E2303,F2303),MAX(-E2303,F2303))</f>
        <v>-1563.2618192808495</v>
      </c>
      <c r="I2303" s="10">
        <f t="shared" si="143"/>
        <v>0</v>
      </c>
    </row>
    <row r="2304" spans="1:9" x14ac:dyDescent="0.2">
      <c r="A2304" s="11">
        <f t="shared" si="141"/>
        <v>43561.916666661084</v>
      </c>
      <c r="B2304" s="5">
        <f>'Load Profile'!E2307</f>
        <v>1240.2402458463462</v>
      </c>
      <c r="C2304" s="5">
        <f>'Solar Output'!E2308</f>
        <v>0</v>
      </c>
      <c r="D2304" s="5">
        <f>'Wind Output'!E2311</f>
        <v>4266.666666666667</v>
      </c>
      <c r="E2304" s="5">
        <f t="shared" si="142"/>
        <v>6825.2977540082356</v>
      </c>
      <c r="F2304" s="10">
        <f t="shared" si="140"/>
        <v>3026.4264208203208</v>
      </c>
      <c r="G2304" s="10">
        <f>IF(F2304&gt;0,MIN('Hourly Model'!$E$8*1000-E2304,F2304),MAX(-E2304,F2304))</f>
        <v>3026.4264208203208</v>
      </c>
      <c r="I2304" s="10">
        <f t="shared" si="143"/>
        <v>0</v>
      </c>
    </row>
    <row r="2305" spans="1:9" x14ac:dyDescent="0.2">
      <c r="A2305" s="11">
        <f t="shared" si="141"/>
        <v>43561.958333327748</v>
      </c>
      <c r="B2305" s="5">
        <f>'Load Profile'!E2308</f>
        <v>914.07723364595176</v>
      </c>
      <c r="C2305" s="5">
        <f>'Solar Output'!E2309</f>
        <v>0</v>
      </c>
      <c r="D2305" s="5">
        <f>'Wind Output'!E2312</f>
        <v>6160</v>
      </c>
      <c r="E2305" s="5">
        <f t="shared" si="142"/>
        <v>9851.724174828556</v>
      </c>
      <c r="F2305" s="10">
        <f t="shared" si="140"/>
        <v>5245.9227663540478</v>
      </c>
      <c r="G2305" s="10">
        <f>IF(F2305&gt;0,MIN('Hourly Model'!$E$8*1000-E2305,F2305),MAX(-E2305,F2305))</f>
        <v>148.27582517144401</v>
      </c>
      <c r="I2305" s="10">
        <f t="shared" si="143"/>
        <v>0</v>
      </c>
    </row>
    <row r="2306" spans="1:9" x14ac:dyDescent="0.2">
      <c r="A2306" s="11">
        <f t="shared" si="141"/>
        <v>43561.999999994412</v>
      </c>
      <c r="B2306" s="5">
        <f>'Load Profile'!E2309</f>
        <v>792.09288875389836</v>
      </c>
      <c r="C2306" s="5">
        <f>'Solar Output'!E2310</f>
        <v>0</v>
      </c>
      <c r="D2306" s="5">
        <f>'Wind Output'!E2313</f>
        <v>2773.3333333333335</v>
      </c>
      <c r="E2306" s="5">
        <f t="shared" si="142"/>
        <v>10000</v>
      </c>
      <c r="F2306" s="10">
        <f t="shared" ref="F2306:F2369" si="144">D2306+C2306-B2306</f>
        <v>1981.240444579435</v>
      </c>
      <c r="G2306" s="10">
        <f>IF(F2306&gt;0,MIN('Hourly Model'!$E$8*1000-E2306,F2306),MAX(-E2306,F2306))</f>
        <v>0</v>
      </c>
      <c r="I2306" s="10">
        <f t="shared" si="143"/>
        <v>0</v>
      </c>
    </row>
    <row r="2307" spans="1:9" x14ac:dyDescent="0.2">
      <c r="A2307" s="11">
        <f t="shared" ref="A2307:A2370" si="145">A2306+1/24</f>
        <v>43562.041666661076</v>
      </c>
      <c r="B2307" s="5">
        <f>'Load Profile'!E2310</f>
        <v>740.47770400721879</v>
      </c>
      <c r="C2307" s="5">
        <f>'Solar Output'!E2311</f>
        <v>0</v>
      </c>
      <c r="D2307" s="5">
        <f>'Wind Output'!E2314</f>
        <v>2773.3333333333335</v>
      </c>
      <c r="E2307" s="5">
        <f t="shared" ref="E2307:E2370" si="146">E2306+G2306</f>
        <v>10000</v>
      </c>
      <c r="F2307" s="10">
        <f t="shared" si="144"/>
        <v>2032.8556293261147</v>
      </c>
      <c r="G2307" s="10">
        <f>IF(F2307&gt;0,MIN('Hourly Model'!$E$8*1000-E2307,F2307),MAX(-E2307,F2307))</f>
        <v>0</v>
      </c>
      <c r="I2307" s="10">
        <f t="shared" ref="I2307:I2370" si="147">MIN(I2306+F2307+E2307,0)</f>
        <v>0</v>
      </c>
    </row>
    <row r="2308" spans="1:9" x14ac:dyDescent="0.2">
      <c r="A2308" s="11">
        <f t="shared" si="145"/>
        <v>43562.083333327741</v>
      </c>
      <c r="B2308" s="5">
        <f>'Load Profile'!E2311</f>
        <v>735.91203356348512</v>
      </c>
      <c r="C2308" s="5">
        <f>'Solar Output'!E2312</f>
        <v>0</v>
      </c>
      <c r="D2308" s="5">
        <f>'Wind Output'!E2315</f>
        <v>873.33333333333337</v>
      </c>
      <c r="E2308" s="5">
        <f t="shared" si="146"/>
        <v>10000</v>
      </c>
      <c r="F2308" s="10">
        <f t="shared" si="144"/>
        <v>137.42129976984825</v>
      </c>
      <c r="G2308" s="10">
        <f>IF(F2308&gt;0,MIN('Hourly Model'!$E$8*1000-E2308,F2308),MAX(-E2308,F2308))</f>
        <v>0</v>
      </c>
      <c r="I2308" s="10">
        <f t="shared" si="147"/>
        <v>0</v>
      </c>
    </row>
    <row r="2309" spans="1:9" x14ac:dyDescent="0.2">
      <c r="A2309" s="11">
        <f t="shared" si="145"/>
        <v>43562.124999994405</v>
      </c>
      <c r="B2309" s="5">
        <f>'Load Profile'!E2312</f>
        <v>737.43405540785079</v>
      </c>
      <c r="C2309" s="5">
        <f>'Solar Output'!E2313</f>
        <v>0</v>
      </c>
      <c r="D2309" s="5">
        <f>'Wind Output'!E2316</f>
        <v>873.33333333333337</v>
      </c>
      <c r="E2309" s="5">
        <f t="shared" si="146"/>
        <v>10000</v>
      </c>
      <c r="F2309" s="10">
        <f t="shared" si="144"/>
        <v>135.89927792548258</v>
      </c>
      <c r="G2309" s="10">
        <f>IF(F2309&gt;0,MIN('Hourly Model'!$E$8*1000-E2309,F2309),MAX(-E2309,F2309))</f>
        <v>0</v>
      </c>
      <c r="I2309" s="10">
        <f t="shared" si="147"/>
        <v>0</v>
      </c>
    </row>
    <row r="2310" spans="1:9" x14ac:dyDescent="0.2">
      <c r="A2310" s="11">
        <f t="shared" si="145"/>
        <v>43562.166666661069</v>
      </c>
      <c r="B2310" s="5">
        <f>'Load Profile'!E2313</f>
        <v>817.64083194878003</v>
      </c>
      <c r="C2310" s="5">
        <f>'Solar Output'!E2314</f>
        <v>0</v>
      </c>
      <c r="D2310" s="5">
        <f>'Wind Output'!E2317</f>
        <v>873.33333333333337</v>
      </c>
      <c r="E2310" s="5">
        <f t="shared" si="146"/>
        <v>10000</v>
      </c>
      <c r="F2310" s="10">
        <f t="shared" si="144"/>
        <v>55.692501384553339</v>
      </c>
      <c r="G2310" s="10">
        <f>IF(F2310&gt;0,MIN('Hourly Model'!$E$8*1000-E2310,F2310),MAX(-E2310,F2310))</f>
        <v>0</v>
      </c>
      <c r="I2310" s="10">
        <f t="shared" si="147"/>
        <v>0</v>
      </c>
    </row>
    <row r="2311" spans="1:9" x14ac:dyDescent="0.2">
      <c r="A2311" s="11">
        <f t="shared" si="145"/>
        <v>43562.208333327733</v>
      </c>
      <c r="B2311" s="5">
        <f>'Load Profile'!E2314</f>
        <v>1010.389917992008</v>
      </c>
      <c r="C2311" s="5">
        <f>'Solar Output'!E2315</f>
        <v>52.254849999999998</v>
      </c>
      <c r="D2311" s="5">
        <f>'Wind Output'!E2318</f>
        <v>2773.3333333333335</v>
      </c>
      <c r="E2311" s="5">
        <f t="shared" si="146"/>
        <v>10000</v>
      </c>
      <c r="F2311" s="10">
        <f t="shared" si="144"/>
        <v>1815.1982653413252</v>
      </c>
      <c r="G2311" s="10">
        <f>IF(F2311&gt;0,MIN('Hourly Model'!$E$8*1000-E2311,F2311),MAX(-E2311,F2311))</f>
        <v>0</v>
      </c>
      <c r="I2311" s="10">
        <f t="shared" si="147"/>
        <v>0</v>
      </c>
    </row>
    <row r="2312" spans="1:9" x14ac:dyDescent="0.2">
      <c r="A2312" s="11">
        <f t="shared" si="145"/>
        <v>43562.249999994398</v>
      </c>
      <c r="B2312" s="5">
        <f>'Load Profile'!E2315</f>
        <v>1259.6428703059096</v>
      </c>
      <c r="C2312" s="5">
        <f>'Solar Output'!E2316</f>
        <v>1061.3453499999998</v>
      </c>
      <c r="D2312" s="5">
        <f>'Wind Output'!E2319</f>
        <v>2773.3333333333335</v>
      </c>
      <c r="E2312" s="5">
        <f t="shared" si="146"/>
        <v>10000</v>
      </c>
      <c r="F2312" s="10">
        <f t="shared" si="144"/>
        <v>2575.035813027424</v>
      </c>
      <c r="G2312" s="10">
        <f>IF(F2312&gt;0,MIN('Hourly Model'!$E$8*1000-E2312,F2312),MAX(-E2312,F2312))</f>
        <v>0</v>
      </c>
      <c r="I2312" s="10">
        <f t="shared" si="147"/>
        <v>0</v>
      </c>
    </row>
    <row r="2313" spans="1:9" x14ac:dyDescent="0.2">
      <c r="A2313" s="11">
        <f t="shared" si="145"/>
        <v>43562.291666661062</v>
      </c>
      <c r="B2313" s="5">
        <f>'Load Profile'!E2316</f>
        <v>1183.301078771201</v>
      </c>
      <c r="C2313" s="5">
        <f>'Solar Output'!E2317</f>
        <v>3148.6493999999998</v>
      </c>
      <c r="D2313" s="5">
        <f>'Wind Output'!E2320</f>
        <v>4266.666666666667</v>
      </c>
      <c r="E2313" s="5">
        <f t="shared" si="146"/>
        <v>10000</v>
      </c>
      <c r="F2313" s="10">
        <f t="shared" si="144"/>
        <v>6232.0149878954653</v>
      </c>
      <c r="G2313" s="10">
        <f>IF(F2313&gt;0,MIN('Hourly Model'!$E$8*1000-E2313,F2313),MAX(-E2313,F2313))</f>
        <v>0</v>
      </c>
      <c r="I2313" s="10">
        <f t="shared" si="147"/>
        <v>0</v>
      </c>
    </row>
    <row r="2314" spans="1:9" x14ac:dyDescent="0.2">
      <c r="A2314" s="11">
        <f t="shared" si="145"/>
        <v>43562.333333327726</v>
      </c>
      <c r="B2314" s="5">
        <f>'Load Profile'!E2317</f>
        <v>1067.6538829279627</v>
      </c>
      <c r="C2314" s="5">
        <f>'Solar Output'!E2318</f>
        <v>4316.2950000000001</v>
      </c>
      <c r="D2314" s="5">
        <f>'Wind Output'!E2321</f>
        <v>7873.333333333333</v>
      </c>
      <c r="E2314" s="5">
        <f t="shared" si="146"/>
        <v>10000</v>
      </c>
      <c r="F2314" s="10">
        <f t="shared" si="144"/>
        <v>11121.974450405371</v>
      </c>
      <c r="G2314" s="10">
        <f>IF(F2314&gt;0,MIN('Hourly Model'!$E$8*1000-E2314,F2314),MAX(-E2314,F2314))</f>
        <v>0</v>
      </c>
      <c r="I2314" s="10">
        <f t="shared" si="147"/>
        <v>0</v>
      </c>
    </row>
    <row r="2315" spans="1:9" x14ac:dyDescent="0.2">
      <c r="A2315" s="11">
        <f t="shared" si="145"/>
        <v>43562.37499999439</v>
      </c>
      <c r="B2315" s="5">
        <f>'Load Profile'!E2318</f>
        <v>1089.4345147539809</v>
      </c>
      <c r="C2315" s="5">
        <f>'Solar Output'!E2319</f>
        <v>5946.5119999999997</v>
      </c>
      <c r="D2315" s="5">
        <f>'Wind Output'!E2322</f>
        <v>9060</v>
      </c>
      <c r="E2315" s="5">
        <f t="shared" si="146"/>
        <v>10000</v>
      </c>
      <c r="F2315" s="10">
        <f t="shared" si="144"/>
        <v>13917.077485246018</v>
      </c>
      <c r="G2315" s="10">
        <f>IF(F2315&gt;0,MIN('Hourly Model'!$E$8*1000-E2315,F2315),MAX(-E2315,F2315))</f>
        <v>0</v>
      </c>
      <c r="I2315" s="10">
        <f t="shared" si="147"/>
        <v>0</v>
      </c>
    </row>
    <row r="2316" spans="1:9" x14ac:dyDescent="0.2">
      <c r="A2316" s="11">
        <f t="shared" si="145"/>
        <v>43562.416666661054</v>
      </c>
      <c r="B2316" s="5">
        <f>'Load Profile'!E2319</f>
        <v>1067.4813742600336</v>
      </c>
      <c r="C2316" s="5">
        <f>'Solar Output'!E2320</f>
        <v>6105.2763999999988</v>
      </c>
      <c r="D2316" s="5">
        <f>'Wind Output'!E2323</f>
        <v>9573.3333333333339</v>
      </c>
      <c r="E2316" s="5">
        <f t="shared" si="146"/>
        <v>10000</v>
      </c>
      <c r="F2316" s="10">
        <f t="shared" si="144"/>
        <v>14611.1283590733</v>
      </c>
      <c r="G2316" s="10">
        <f>IF(F2316&gt;0,MIN('Hourly Model'!$E$8*1000-E2316,F2316),MAX(-E2316,F2316))</f>
        <v>0</v>
      </c>
      <c r="I2316" s="10">
        <f t="shared" si="147"/>
        <v>0</v>
      </c>
    </row>
    <row r="2317" spans="1:9" x14ac:dyDescent="0.2">
      <c r="A2317" s="11">
        <f t="shared" si="145"/>
        <v>43562.458333327719</v>
      </c>
      <c r="B2317" s="5">
        <f>'Load Profile'!E2320</f>
        <v>1023.310944958062</v>
      </c>
      <c r="C2317" s="5">
        <f>'Solar Output'!E2321</f>
        <v>7921.9992499999989</v>
      </c>
      <c r="D2317" s="5">
        <f>'Wind Output'!E2324</f>
        <v>6160</v>
      </c>
      <c r="E2317" s="5">
        <f t="shared" si="146"/>
        <v>10000</v>
      </c>
      <c r="F2317" s="10">
        <f t="shared" si="144"/>
        <v>13058.688305041936</v>
      </c>
      <c r="G2317" s="10">
        <f>IF(F2317&gt;0,MIN('Hourly Model'!$E$8*1000-E2317,F2317),MAX(-E2317,F2317))</f>
        <v>0</v>
      </c>
      <c r="I2317" s="10">
        <f t="shared" si="147"/>
        <v>0</v>
      </c>
    </row>
    <row r="2318" spans="1:9" x14ac:dyDescent="0.2">
      <c r="A2318" s="11">
        <f t="shared" si="145"/>
        <v>43562.499999994383</v>
      </c>
      <c r="B2318" s="5">
        <f>'Load Profile'!E2321</f>
        <v>983.94504536521958</v>
      </c>
      <c r="C2318" s="5">
        <f>'Solar Output'!E2322</f>
        <v>7682.700350000001</v>
      </c>
      <c r="D2318" s="5">
        <f>'Wind Output'!E2325</f>
        <v>7873.333333333333</v>
      </c>
      <c r="E2318" s="5">
        <f t="shared" si="146"/>
        <v>10000</v>
      </c>
      <c r="F2318" s="10">
        <f t="shared" si="144"/>
        <v>14572.088637968116</v>
      </c>
      <c r="G2318" s="10">
        <f>IF(F2318&gt;0,MIN('Hourly Model'!$E$8*1000-E2318,F2318),MAX(-E2318,F2318))</f>
        <v>0</v>
      </c>
      <c r="I2318" s="10">
        <f t="shared" si="147"/>
        <v>0</v>
      </c>
    </row>
    <row r="2319" spans="1:9" x14ac:dyDescent="0.2">
      <c r="A2319" s="11">
        <f t="shared" si="145"/>
        <v>43562.541666661047</v>
      </c>
      <c r="B2319" s="5">
        <f>'Load Profile'!E2322</f>
        <v>963.00565534725479</v>
      </c>
      <c r="C2319" s="5">
        <f>'Solar Output'!E2323</f>
        <v>7073.3590500000009</v>
      </c>
      <c r="D2319" s="5">
        <f>'Wind Output'!E2326</f>
        <v>9060</v>
      </c>
      <c r="E2319" s="5">
        <f t="shared" si="146"/>
        <v>10000</v>
      </c>
      <c r="F2319" s="10">
        <f t="shared" si="144"/>
        <v>15170.353394652746</v>
      </c>
      <c r="G2319" s="10">
        <f>IF(F2319&gt;0,MIN('Hourly Model'!$E$8*1000-E2319,F2319),MAX(-E2319,F2319))</f>
        <v>0</v>
      </c>
      <c r="I2319" s="10">
        <f t="shared" si="147"/>
        <v>0</v>
      </c>
    </row>
    <row r="2320" spans="1:9" x14ac:dyDescent="0.2">
      <c r="A2320" s="11">
        <f t="shared" si="145"/>
        <v>43562.583333327711</v>
      </c>
      <c r="B2320" s="5">
        <f>'Load Profile'!E2323</f>
        <v>988.75344717207338</v>
      </c>
      <c r="C2320" s="5">
        <f>'Solar Output'!E2324</f>
        <v>5992.7166999999999</v>
      </c>
      <c r="D2320" s="5">
        <f>'Wind Output'!E2327</f>
        <v>7873.333333333333</v>
      </c>
      <c r="E2320" s="5">
        <f t="shared" si="146"/>
        <v>10000</v>
      </c>
      <c r="F2320" s="10">
        <f t="shared" si="144"/>
        <v>12877.296586161259</v>
      </c>
      <c r="G2320" s="10">
        <f>IF(F2320&gt;0,MIN('Hourly Model'!$E$8*1000-E2320,F2320),MAX(-E2320,F2320))</f>
        <v>0</v>
      </c>
      <c r="I2320" s="10">
        <f t="shared" si="147"/>
        <v>0</v>
      </c>
    </row>
    <row r="2321" spans="1:9" x14ac:dyDescent="0.2">
      <c r="A2321" s="11">
        <f t="shared" si="145"/>
        <v>43562.624999994376</v>
      </c>
      <c r="B2321" s="5">
        <f>'Load Profile'!E2324</f>
        <v>1112.5360035697502</v>
      </c>
      <c r="C2321" s="5">
        <f>'Solar Output'!E2325</f>
        <v>4329.8121000000001</v>
      </c>
      <c r="D2321" s="5">
        <f>'Wind Output'!E2328</f>
        <v>6160</v>
      </c>
      <c r="E2321" s="5">
        <f t="shared" si="146"/>
        <v>10000</v>
      </c>
      <c r="F2321" s="10">
        <f t="shared" si="144"/>
        <v>9377.2760964302488</v>
      </c>
      <c r="G2321" s="10">
        <f>IF(F2321&gt;0,MIN('Hourly Model'!$E$8*1000-E2321,F2321),MAX(-E2321,F2321))</f>
        <v>0</v>
      </c>
      <c r="I2321" s="10">
        <f t="shared" si="147"/>
        <v>0</v>
      </c>
    </row>
    <row r="2322" spans="1:9" x14ac:dyDescent="0.2">
      <c r="A2322" s="11">
        <f t="shared" si="145"/>
        <v>43562.66666666104</v>
      </c>
      <c r="B2322" s="5">
        <f>'Load Profile'!E2325</f>
        <v>1360.2257914749848</v>
      </c>
      <c r="C2322" s="5">
        <f>'Solar Output'!E2326</f>
        <v>2277.2690999999995</v>
      </c>
      <c r="D2322" s="5">
        <f>'Wind Output'!E2329</f>
        <v>6160</v>
      </c>
      <c r="E2322" s="5">
        <f t="shared" si="146"/>
        <v>10000</v>
      </c>
      <c r="F2322" s="10">
        <f t="shared" si="144"/>
        <v>7077.0433085250152</v>
      </c>
      <c r="G2322" s="10">
        <f>IF(F2322&gt;0,MIN('Hourly Model'!$E$8*1000-E2322,F2322),MAX(-E2322,F2322))</f>
        <v>0</v>
      </c>
      <c r="I2322" s="10">
        <f t="shared" si="147"/>
        <v>0</v>
      </c>
    </row>
    <row r="2323" spans="1:9" x14ac:dyDescent="0.2">
      <c r="A2323" s="11">
        <f t="shared" si="145"/>
        <v>43562.708333327704</v>
      </c>
      <c r="B2323" s="5">
        <f>'Load Profile'!E2326</f>
        <v>1474.3376234392215</v>
      </c>
      <c r="C2323" s="5">
        <f>'Solar Output'!E2327</f>
        <v>494.19524999999993</v>
      </c>
      <c r="D2323" s="5">
        <f>'Wind Output'!E2330</f>
        <v>2773.3333333333335</v>
      </c>
      <c r="E2323" s="5">
        <f t="shared" si="146"/>
        <v>10000</v>
      </c>
      <c r="F2323" s="10">
        <f t="shared" si="144"/>
        <v>1793.1909598941118</v>
      </c>
      <c r="G2323" s="10">
        <f>IF(F2323&gt;0,MIN('Hourly Model'!$E$8*1000-E2323,F2323),MAX(-E2323,F2323))</f>
        <v>0</v>
      </c>
      <c r="I2323" s="10">
        <f t="shared" si="147"/>
        <v>0</v>
      </c>
    </row>
    <row r="2324" spans="1:9" x14ac:dyDescent="0.2">
      <c r="A2324" s="11">
        <f t="shared" si="145"/>
        <v>43562.749999994368</v>
      </c>
      <c r="B2324" s="5">
        <f>'Load Profile'!E2327</f>
        <v>1606.4193426658437</v>
      </c>
      <c r="C2324" s="5">
        <f>'Solar Output'!E2328</f>
        <v>0</v>
      </c>
      <c r="D2324" s="5">
        <f>'Wind Output'!E2331</f>
        <v>6160</v>
      </c>
      <c r="E2324" s="5">
        <f t="shared" si="146"/>
        <v>10000</v>
      </c>
      <c r="F2324" s="10">
        <f t="shared" si="144"/>
        <v>4553.5806573341561</v>
      </c>
      <c r="G2324" s="10">
        <f>IF(F2324&gt;0,MIN('Hourly Model'!$E$8*1000-E2324,F2324),MAX(-E2324,F2324))</f>
        <v>0</v>
      </c>
      <c r="I2324" s="10">
        <f t="shared" si="147"/>
        <v>0</v>
      </c>
    </row>
    <row r="2325" spans="1:9" x14ac:dyDescent="0.2">
      <c r="A2325" s="11">
        <f t="shared" si="145"/>
        <v>43562.791666661033</v>
      </c>
      <c r="B2325" s="5">
        <f>'Load Profile'!E2328</f>
        <v>1885.970394264978</v>
      </c>
      <c r="C2325" s="5">
        <f>'Solar Output'!E2329</f>
        <v>0</v>
      </c>
      <c r="D2325" s="5">
        <f>'Wind Output'!E2332</f>
        <v>4266.666666666667</v>
      </c>
      <c r="E2325" s="5">
        <f t="shared" si="146"/>
        <v>10000</v>
      </c>
      <c r="F2325" s="10">
        <f t="shared" si="144"/>
        <v>2380.6962724016889</v>
      </c>
      <c r="G2325" s="10">
        <f>IF(F2325&gt;0,MIN('Hourly Model'!$E$8*1000-E2325,F2325),MAX(-E2325,F2325))</f>
        <v>0</v>
      </c>
      <c r="I2325" s="10">
        <f t="shared" si="147"/>
        <v>0</v>
      </c>
    </row>
    <row r="2326" spans="1:9" x14ac:dyDescent="0.2">
      <c r="A2326" s="11">
        <f t="shared" si="145"/>
        <v>43562.833333327697</v>
      </c>
      <c r="B2326" s="5">
        <f>'Load Profile'!E2329</f>
        <v>1928.8432535438235</v>
      </c>
      <c r="C2326" s="5">
        <f>'Solar Output'!E2330</f>
        <v>0</v>
      </c>
      <c r="D2326" s="5">
        <f>'Wind Output'!E2333</f>
        <v>4266.666666666667</v>
      </c>
      <c r="E2326" s="5">
        <f t="shared" si="146"/>
        <v>10000</v>
      </c>
      <c r="F2326" s="10">
        <f t="shared" si="144"/>
        <v>2337.8234131228437</v>
      </c>
      <c r="G2326" s="10">
        <f>IF(F2326&gt;0,MIN('Hourly Model'!$E$8*1000-E2326,F2326),MAX(-E2326,F2326))</f>
        <v>0</v>
      </c>
      <c r="I2326" s="10">
        <f t="shared" si="147"/>
        <v>0</v>
      </c>
    </row>
    <row r="2327" spans="1:9" x14ac:dyDescent="0.2">
      <c r="A2327" s="11">
        <f t="shared" si="145"/>
        <v>43562.874999994361</v>
      </c>
      <c r="B2327" s="5">
        <f>'Load Profile'!E2330</f>
        <v>1592.8365787488469</v>
      </c>
      <c r="C2327" s="5">
        <f>'Solar Output'!E2331</f>
        <v>0</v>
      </c>
      <c r="D2327" s="5">
        <f>'Wind Output'!E2334</f>
        <v>6160</v>
      </c>
      <c r="E2327" s="5">
        <f t="shared" si="146"/>
        <v>10000</v>
      </c>
      <c r="F2327" s="10">
        <f t="shared" si="144"/>
        <v>4567.1634212511526</v>
      </c>
      <c r="G2327" s="10">
        <f>IF(F2327&gt;0,MIN('Hourly Model'!$E$8*1000-E2327,F2327),MAX(-E2327,F2327))</f>
        <v>0</v>
      </c>
      <c r="I2327" s="10">
        <f t="shared" si="147"/>
        <v>0</v>
      </c>
    </row>
    <row r="2328" spans="1:9" x14ac:dyDescent="0.2">
      <c r="A2328" s="11">
        <f t="shared" si="145"/>
        <v>43562.916666661025</v>
      </c>
      <c r="B2328" s="5">
        <f>'Load Profile'!E2331</f>
        <v>1272.3276060874318</v>
      </c>
      <c r="C2328" s="5">
        <f>'Solar Output'!E2332</f>
        <v>0</v>
      </c>
      <c r="D2328" s="5">
        <f>'Wind Output'!E2335</f>
        <v>7873.333333333333</v>
      </c>
      <c r="E2328" s="5">
        <f t="shared" si="146"/>
        <v>10000</v>
      </c>
      <c r="F2328" s="10">
        <f t="shared" si="144"/>
        <v>6601.0057272459017</v>
      </c>
      <c r="G2328" s="10">
        <f>IF(F2328&gt;0,MIN('Hourly Model'!$E$8*1000-E2328,F2328),MAX(-E2328,F2328))</f>
        <v>0</v>
      </c>
      <c r="I2328" s="10">
        <f t="shared" si="147"/>
        <v>0</v>
      </c>
    </row>
    <row r="2329" spans="1:9" x14ac:dyDescent="0.2">
      <c r="A2329" s="11">
        <f t="shared" si="145"/>
        <v>43562.95833332769</v>
      </c>
      <c r="B2329" s="5">
        <f>'Load Profile'!E2332</f>
        <v>943.78508939824621</v>
      </c>
      <c r="C2329" s="5">
        <f>'Solar Output'!E2333</f>
        <v>0</v>
      </c>
      <c r="D2329" s="5">
        <f>'Wind Output'!E2336</f>
        <v>4266.666666666667</v>
      </c>
      <c r="E2329" s="5">
        <f t="shared" si="146"/>
        <v>10000</v>
      </c>
      <c r="F2329" s="10">
        <f t="shared" si="144"/>
        <v>3322.8815772684206</v>
      </c>
      <c r="G2329" s="10">
        <f>IF(F2329&gt;0,MIN('Hourly Model'!$E$8*1000-E2329,F2329),MAX(-E2329,F2329))</f>
        <v>0</v>
      </c>
      <c r="I2329" s="10">
        <f t="shared" si="147"/>
        <v>0</v>
      </c>
    </row>
    <row r="2330" spans="1:9" x14ac:dyDescent="0.2">
      <c r="A2330" s="11">
        <f t="shared" si="145"/>
        <v>43562.999999994354</v>
      </c>
      <c r="B2330" s="5">
        <f>'Load Profile'!E2333</f>
        <v>834.05470414429954</v>
      </c>
      <c r="C2330" s="5">
        <f>'Solar Output'!E2334</f>
        <v>0</v>
      </c>
      <c r="D2330" s="5">
        <f>'Wind Output'!E2337</f>
        <v>6160</v>
      </c>
      <c r="E2330" s="5">
        <f t="shared" si="146"/>
        <v>10000</v>
      </c>
      <c r="F2330" s="10">
        <f t="shared" si="144"/>
        <v>5325.9452958557004</v>
      </c>
      <c r="G2330" s="10">
        <f>IF(F2330&gt;0,MIN('Hourly Model'!$E$8*1000-E2330,F2330),MAX(-E2330,F2330))</f>
        <v>0</v>
      </c>
      <c r="I2330" s="10">
        <f t="shared" si="147"/>
        <v>0</v>
      </c>
    </row>
    <row r="2331" spans="1:9" x14ac:dyDescent="0.2">
      <c r="A2331" s="11">
        <f t="shared" si="145"/>
        <v>43563.041666661018</v>
      </c>
      <c r="B2331" s="5">
        <f>'Load Profile'!E2334</f>
        <v>775.73156677315558</v>
      </c>
      <c r="C2331" s="5">
        <f>'Solar Output'!E2335</f>
        <v>0</v>
      </c>
      <c r="D2331" s="5">
        <f>'Wind Output'!E2338</f>
        <v>6160</v>
      </c>
      <c r="E2331" s="5">
        <f t="shared" si="146"/>
        <v>10000</v>
      </c>
      <c r="F2331" s="10">
        <f t="shared" si="144"/>
        <v>5384.2684332268445</v>
      </c>
      <c r="G2331" s="10">
        <f>IF(F2331&gt;0,MIN('Hourly Model'!$E$8*1000-E2331,F2331),MAX(-E2331,F2331))</f>
        <v>0</v>
      </c>
      <c r="I2331" s="10">
        <f t="shared" si="147"/>
        <v>0</v>
      </c>
    </row>
    <row r="2332" spans="1:9" x14ac:dyDescent="0.2">
      <c r="A2332" s="11">
        <f t="shared" si="145"/>
        <v>43563.083333327682</v>
      </c>
      <c r="B2332" s="5">
        <f>'Load Profile'!E2335</f>
        <v>764.70693767841328</v>
      </c>
      <c r="C2332" s="5">
        <f>'Solar Output'!E2336</f>
        <v>0</v>
      </c>
      <c r="D2332" s="5">
        <f>'Wind Output'!E2339</f>
        <v>4266.666666666667</v>
      </c>
      <c r="E2332" s="5">
        <f t="shared" si="146"/>
        <v>10000</v>
      </c>
      <c r="F2332" s="10">
        <f t="shared" si="144"/>
        <v>3501.9597289882536</v>
      </c>
      <c r="G2332" s="10">
        <f>IF(F2332&gt;0,MIN('Hourly Model'!$E$8*1000-E2332,F2332),MAX(-E2332,F2332))</f>
        <v>0</v>
      </c>
      <c r="I2332" s="10">
        <f t="shared" si="147"/>
        <v>0</v>
      </c>
    </row>
    <row r="2333" spans="1:9" x14ac:dyDescent="0.2">
      <c r="A2333" s="11">
        <f t="shared" si="145"/>
        <v>43563.124999994347</v>
      </c>
      <c r="B2333" s="5">
        <f>'Load Profile'!E2336</f>
        <v>773.95589755729497</v>
      </c>
      <c r="C2333" s="5">
        <f>'Solar Output'!E2337</f>
        <v>0</v>
      </c>
      <c r="D2333" s="5">
        <f>'Wind Output'!E2340</f>
        <v>4266.666666666667</v>
      </c>
      <c r="E2333" s="5">
        <f t="shared" si="146"/>
        <v>10000</v>
      </c>
      <c r="F2333" s="10">
        <f t="shared" si="144"/>
        <v>3492.710769109372</v>
      </c>
      <c r="G2333" s="10">
        <f>IF(F2333&gt;0,MIN('Hourly Model'!$E$8*1000-E2333,F2333),MAX(-E2333,F2333))</f>
        <v>0</v>
      </c>
      <c r="I2333" s="10">
        <f t="shared" si="147"/>
        <v>0</v>
      </c>
    </row>
    <row r="2334" spans="1:9" x14ac:dyDescent="0.2">
      <c r="A2334" s="11">
        <f t="shared" si="145"/>
        <v>43563.166666661011</v>
      </c>
      <c r="B2334" s="5">
        <f>'Load Profile'!E2337</f>
        <v>839.24921369063793</v>
      </c>
      <c r="C2334" s="5">
        <f>'Solar Output'!E2338</f>
        <v>0</v>
      </c>
      <c r="D2334" s="5">
        <f>'Wind Output'!E2341</f>
        <v>4266.666666666667</v>
      </c>
      <c r="E2334" s="5">
        <f t="shared" si="146"/>
        <v>10000</v>
      </c>
      <c r="F2334" s="10">
        <f t="shared" si="144"/>
        <v>3427.4174529760289</v>
      </c>
      <c r="G2334" s="10">
        <f>IF(F2334&gt;0,MIN('Hourly Model'!$E$8*1000-E2334,F2334),MAX(-E2334,F2334))</f>
        <v>0</v>
      </c>
      <c r="I2334" s="10">
        <f t="shared" si="147"/>
        <v>0</v>
      </c>
    </row>
    <row r="2335" spans="1:9" x14ac:dyDescent="0.2">
      <c r="A2335" s="11">
        <f t="shared" si="145"/>
        <v>43563.208333327675</v>
      </c>
      <c r="B2335" s="5">
        <f>'Load Profile'!E2338</f>
        <v>1019.2589195419787</v>
      </c>
      <c r="C2335" s="5">
        <f>'Solar Output'!E2339</f>
        <v>42.584499999999998</v>
      </c>
      <c r="D2335" s="5">
        <f>'Wind Output'!E2342</f>
        <v>6160</v>
      </c>
      <c r="E2335" s="5">
        <f t="shared" si="146"/>
        <v>10000</v>
      </c>
      <c r="F2335" s="10">
        <f t="shared" si="144"/>
        <v>5183.3255804580212</v>
      </c>
      <c r="G2335" s="10">
        <f>IF(F2335&gt;0,MIN('Hourly Model'!$E$8*1000-E2335,F2335),MAX(-E2335,F2335))</f>
        <v>0</v>
      </c>
      <c r="I2335" s="10">
        <f t="shared" si="147"/>
        <v>0</v>
      </c>
    </row>
    <row r="2336" spans="1:9" x14ac:dyDescent="0.2">
      <c r="A2336" s="11">
        <f t="shared" si="145"/>
        <v>43563.249999994339</v>
      </c>
      <c r="B2336" s="5">
        <f>'Load Profile'!E2339</f>
        <v>1286.3884148168854</v>
      </c>
      <c r="C2336" s="5">
        <f>'Solar Output'!E2340</f>
        <v>1350.7923000000001</v>
      </c>
      <c r="D2336" s="5">
        <f>'Wind Output'!E2343</f>
        <v>9060</v>
      </c>
      <c r="E2336" s="5">
        <f t="shared" si="146"/>
        <v>10000</v>
      </c>
      <c r="F2336" s="10">
        <f t="shared" si="144"/>
        <v>9124.4038851831156</v>
      </c>
      <c r="G2336" s="10">
        <f>IF(F2336&gt;0,MIN('Hourly Model'!$E$8*1000-E2336,F2336),MAX(-E2336,F2336))</f>
        <v>0</v>
      </c>
      <c r="I2336" s="10">
        <f t="shared" si="147"/>
        <v>0</v>
      </c>
    </row>
    <row r="2337" spans="1:9" x14ac:dyDescent="0.2">
      <c r="A2337" s="11">
        <f t="shared" si="145"/>
        <v>43563.291666661004</v>
      </c>
      <c r="B2337" s="5">
        <f>'Load Profile'!E2340</f>
        <v>1207.8024513278738</v>
      </c>
      <c r="C2337" s="5">
        <f>'Solar Output'!E2341</f>
        <v>3361.3545499999991</v>
      </c>
      <c r="D2337" s="5">
        <f>'Wind Output'!E2344</f>
        <v>9060</v>
      </c>
      <c r="E2337" s="5">
        <f t="shared" si="146"/>
        <v>10000</v>
      </c>
      <c r="F2337" s="10">
        <f t="shared" si="144"/>
        <v>11213.552098672126</v>
      </c>
      <c r="G2337" s="10">
        <f>IF(F2337&gt;0,MIN('Hourly Model'!$E$8*1000-E2337,F2337),MAX(-E2337,F2337))</f>
        <v>0</v>
      </c>
      <c r="I2337" s="10">
        <f t="shared" si="147"/>
        <v>0</v>
      </c>
    </row>
    <row r="2338" spans="1:9" x14ac:dyDescent="0.2">
      <c r="A2338" s="11">
        <f t="shared" si="145"/>
        <v>43563.333333327668</v>
      </c>
      <c r="B2338" s="5">
        <f>'Load Profile'!E2341</f>
        <v>1095.8079154715188</v>
      </c>
      <c r="C2338" s="5">
        <f>'Solar Output'!E2342</f>
        <v>5273.9563499999995</v>
      </c>
      <c r="D2338" s="5">
        <f>'Wind Output'!E2345</f>
        <v>4266.666666666667</v>
      </c>
      <c r="E2338" s="5">
        <f t="shared" si="146"/>
        <v>10000</v>
      </c>
      <c r="F2338" s="10">
        <f t="shared" si="144"/>
        <v>8444.8151011951486</v>
      </c>
      <c r="G2338" s="10">
        <f>IF(F2338&gt;0,MIN('Hourly Model'!$E$8*1000-E2338,F2338),MAX(-E2338,F2338))</f>
        <v>0</v>
      </c>
      <c r="I2338" s="10">
        <f t="shared" si="147"/>
        <v>0</v>
      </c>
    </row>
    <row r="2339" spans="1:9" x14ac:dyDescent="0.2">
      <c r="A2339" s="11">
        <f t="shared" si="145"/>
        <v>43563.374999994332</v>
      </c>
      <c r="B2339" s="5">
        <f>'Load Profile'!E2342</f>
        <v>1114.6337827069856</v>
      </c>
      <c r="C2339" s="5">
        <f>'Solar Output'!E2343</f>
        <v>5747.4469999999992</v>
      </c>
      <c r="D2339" s="5">
        <f>'Wind Output'!E2346</f>
        <v>7873.333333333333</v>
      </c>
      <c r="E2339" s="5">
        <f t="shared" si="146"/>
        <v>10000</v>
      </c>
      <c r="F2339" s="10">
        <f t="shared" si="144"/>
        <v>12506.146550626347</v>
      </c>
      <c r="G2339" s="10">
        <f>IF(F2339&gt;0,MIN('Hourly Model'!$E$8*1000-E2339,F2339),MAX(-E2339,F2339))</f>
        <v>0</v>
      </c>
      <c r="I2339" s="10">
        <f t="shared" si="147"/>
        <v>0</v>
      </c>
    </row>
    <row r="2340" spans="1:9" x14ac:dyDescent="0.2">
      <c r="A2340" s="11">
        <f t="shared" si="145"/>
        <v>43563.416666660996</v>
      </c>
      <c r="B2340" s="5">
        <f>'Load Profile'!E2343</f>
        <v>1096.4231694929408</v>
      </c>
      <c r="C2340" s="5">
        <f>'Solar Output'!E2344</f>
        <v>7727.3318499999996</v>
      </c>
      <c r="D2340" s="5">
        <f>'Wind Output'!E2347</f>
        <v>9060</v>
      </c>
      <c r="E2340" s="5">
        <f t="shared" si="146"/>
        <v>10000</v>
      </c>
      <c r="F2340" s="10">
        <f t="shared" si="144"/>
        <v>15690.908680507058</v>
      </c>
      <c r="G2340" s="10">
        <f>IF(F2340&gt;0,MIN('Hourly Model'!$E$8*1000-E2340,F2340),MAX(-E2340,F2340))</f>
        <v>0</v>
      </c>
      <c r="I2340" s="10">
        <f t="shared" si="147"/>
        <v>0</v>
      </c>
    </row>
    <row r="2341" spans="1:9" x14ac:dyDescent="0.2">
      <c r="A2341" s="11">
        <f t="shared" si="145"/>
        <v>43563.458333327661</v>
      </c>
      <c r="B2341" s="5">
        <f>'Load Profile'!E2344</f>
        <v>1048.4761941631298</v>
      </c>
      <c r="C2341" s="5">
        <f>'Solar Output'!E2345</f>
        <v>8055.7637999999988</v>
      </c>
      <c r="D2341" s="5">
        <f>'Wind Output'!E2348</f>
        <v>7873.333333333333</v>
      </c>
      <c r="E2341" s="5">
        <f t="shared" si="146"/>
        <v>10000</v>
      </c>
      <c r="F2341" s="10">
        <f t="shared" si="144"/>
        <v>14880.620939170203</v>
      </c>
      <c r="G2341" s="10">
        <f>IF(F2341&gt;0,MIN('Hourly Model'!$E$8*1000-E2341,F2341),MAX(-E2341,F2341))</f>
        <v>0</v>
      </c>
      <c r="I2341" s="10">
        <f t="shared" si="147"/>
        <v>0</v>
      </c>
    </row>
    <row r="2342" spans="1:9" x14ac:dyDescent="0.2">
      <c r="A2342" s="11">
        <f t="shared" si="145"/>
        <v>43563.499999994325</v>
      </c>
      <c r="B2342" s="5">
        <f>'Load Profile'!E2345</f>
        <v>1011.7173916187993</v>
      </c>
      <c r="C2342" s="5">
        <f>'Solar Output'!E2346</f>
        <v>6943.9277000000002</v>
      </c>
      <c r="D2342" s="5">
        <f>'Wind Output'!E2349</f>
        <v>9060</v>
      </c>
      <c r="E2342" s="5">
        <f t="shared" si="146"/>
        <v>10000</v>
      </c>
      <c r="F2342" s="10">
        <f t="shared" si="144"/>
        <v>14992.210308381202</v>
      </c>
      <c r="G2342" s="10">
        <f>IF(F2342&gt;0,MIN('Hourly Model'!$E$8*1000-E2342,F2342),MAX(-E2342,F2342))</f>
        <v>0</v>
      </c>
      <c r="I2342" s="10">
        <f t="shared" si="147"/>
        <v>0</v>
      </c>
    </row>
    <row r="2343" spans="1:9" x14ac:dyDescent="0.2">
      <c r="A2343" s="11">
        <f t="shared" si="145"/>
        <v>43563.541666660989</v>
      </c>
      <c r="B2343" s="5">
        <f>'Load Profile'!E2346</f>
        <v>996.87445355283182</v>
      </c>
      <c r="C2343" s="5">
        <f>'Solar Output'!E2347</f>
        <v>4076.3992499999999</v>
      </c>
      <c r="D2343" s="5">
        <f>'Wind Output'!E2350</f>
        <v>9573.3333333333339</v>
      </c>
      <c r="E2343" s="5">
        <f t="shared" si="146"/>
        <v>10000</v>
      </c>
      <c r="F2343" s="10">
        <f t="shared" si="144"/>
        <v>12652.858129780503</v>
      </c>
      <c r="G2343" s="10">
        <f>IF(F2343&gt;0,MIN('Hourly Model'!$E$8*1000-E2343,F2343),MAX(-E2343,F2343))</f>
        <v>0</v>
      </c>
      <c r="I2343" s="10">
        <f t="shared" si="147"/>
        <v>0</v>
      </c>
    </row>
    <row r="2344" spans="1:9" x14ac:dyDescent="0.2">
      <c r="A2344" s="11">
        <f t="shared" si="145"/>
        <v>43563.583333327653</v>
      </c>
      <c r="B2344" s="5">
        <f>'Load Profile'!E2347</f>
        <v>1019.591798977919</v>
      </c>
      <c r="C2344" s="5">
        <f>'Solar Output'!E2348</f>
        <v>3158.9234999999994</v>
      </c>
      <c r="D2344" s="5">
        <f>'Wind Output'!E2351</f>
        <v>7873.333333333333</v>
      </c>
      <c r="E2344" s="5">
        <f t="shared" si="146"/>
        <v>10000</v>
      </c>
      <c r="F2344" s="10">
        <f t="shared" si="144"/>
        <v>10012.665034355414</v>
      </c>
      <c r="G2344" s="10">
        <f>IF(F2344&gt;0,MIN('Hourly Model'!$E$8*1000-E2344,F2344),MAX(-E2344,F2344))</f>
        <v>0</v>
      </c>
      <c r="I2344" s="10">
        <f t="shared" si="147"/>
        <v>0</v>
      </c>
    </row>
    <row r="2345" spans="1:9" x14ac:dyDescent="0.2">
      <c r="A2345" s="11">
        <f t="shared" si="145"/>
        <v>43563.624999994317</v>
      </c>
      <c r="B2345" s="5">
        <f>'Load Profile'!E2348</f>
        <v>1146.5234828468567</v>
      </c>
      <c r="C2345" s="5">
        <f>'Solar Output'!E2349</f>
        <v>1500.2025999999998</v>
      </c>
      <c r="D2345" s="5">
        <f>'Wind Output'!E2352</f>
        <v>6160</v>
      </c>
      <c r="E2345" s="5">
        <f t="shared" si="146"/>
        <v>10000</v>
      </c>
      <c r="F2345" s="10">
        <f t="shared" si="144"/>
        <v>6513.6791171531431</v>
      </c>
      <c r="G2345" s="10">
        <f>IF(F2345&gt;0,MIN('Hourly Model'!$E$8*1000-E2345,F2345),MAX(-E2345,F2345))</f>
        <v>0</v>
      </c>
      <c r="I2345" s="10">
        <f t="shared" si="147"/>
        <v>0</v>
      </c>
    </row>
    <row r="2346" spans="1:9" x14ac:dyDescent="0.2">
      <c r="A2346" s="11">
        <f t="shared" si="145"/>
        <v>43563.666666660982</v>
      </c>
      <c r="B2346" s="5">
        <f>'Load Profile'!E2349</f>
        <v>1396.8449010744068</v>
      </c>
      <c r="C2346" s="5">
        <f>'Solar Output'!E2350</f>
        <v>2494.5765499999998</v>
      </c>
      <c r="D2346" s="5">
        <f>'Wind Output'!E2353</f>
        <v>4266.666666666667</v>
      </c>
      <c r="E2346" s="5">
        <f t="shared" si="146"/>
        <v>10000</v>
      </c>
      <c r="F2346" s="10">
        <f t="shared" si="144"/>
        <v>5364.3983155922597</v>
      </c>
      <c r="G2346" s="10">
        <f>IF(F2346&gt;0,MIN('Hourly Model'!$E$8*1000-E2346,F2346),MAX(-E2346,F2346))</f>
        <v>0</v>
      </c>
      <c r="I2346" s="10">
        <f t="shared" si="147"/>
        <v>0</v>
      </c>
    </row>
    <row r="2347" spans="1:9" x14ac:dyDescent="0.2">
      <c r="A2347" s="11">
        <f t="shared" si="145"/>
        <v>43563.708333327646</v>
      </c>
      <c r="B2347" s="5">
        <f>'Load Profile'!E2350</f>
        <v>1517.0332451855913</v>
      </c>
      <c r="C2347" s="5">
        <f>'Solar Output'!E2351</f>
        <v>626.3107</v>
      </c>
      <c r="D2347" s="5">
        <f>'Wind Output'!E2354</f>
        <v>2773.3333333333335</v>
      </c>
      <c r="E2347" s="5">
        <f t="shared" si="146"/>
        <v>10000</v>
      </c>
      <c r="F2347" s="10">
        <f t="shared" si="144"/>
        <v>1882.6107881477421</v>
      </c>
      <c r="G2347" s="10">
        <f>IF(F2347&gt;0,MIN('Hourly Model'!$E$8*1000-E2347,F2347),MAX(-E2347,F2347))</f>
        <v>0</v>
      </c>
      <c r="I2347" s="10">
        <f t="shared" si="147"/>
        <v>0</v>
      </c>
    </row>
    <row r="2348" spans="1:9" x14ac:dyDescent="0.2">
      <c r="A2348" s="11">
        <f t="shared" si="145"/>
        <v>43563.74999999431</v>
      </c>
      <c r="B2348" s="5">
        <f>'Load Profile'!E2351</f>
        <v>1647.4026937216072</v>
      </c>
      <c r="C2348" s="5">
        <f>'Solar Output'!E2352</f>
        <v>0</v>
      </c>
      <c r="D2348" s="5">
        <f>'Wind Output'!E2355</f>
        <v>873.33333333333337</v>
      </c>
      <c r="E2348" s="5">
        <f t="shared" si="146"/>
        <v>10000</v>
      </c>
      <c r="F2348" s="10">
        <f t="shared" si="144"/>
        <v>-774.06936038827382</v>
      </c>
      <c r="G2348" s="10">
        <f>IF(F2348&gt;0,MIN('Hourly Model'!$E$8*1000-E2348,F2348),MAX(-E2348,F2348))</f>
        <v>-774.06936038827382</v>
      </c>
      <c r="I2348" s="10">
        <f t="shared" si="147"/>
        <v>0</v>
      </c>
    </row>
    <row r="2349" spans="1:9" x14ac:dyDescent="0.2">
      <c r="A2349" s="11">
        <f t="shared" si="145"/>
        <v>43563.791666660974</v>
      </c>
      <c r="B2349" s="5">
        <f>'Load Profile'!E2352</f>
        <v>1928.1722497496596</v>
      </c>
      <c r="C2349" s="5">
        <f>'Solar Output'!E2353</f>
        <v>0</v>
      </c>
      <c r="D2349" s="5">
        <f>'Wind Output'!E2356</f>
        <v>873.33333333333337</v>
      </c>
      <c r="E2349" s="5">
        <f t="shared" si="146"/>
        <v>9225.9306396117263</v>
      </c>
      <c r="F2349" s="10">
        <f t="shared" si="144"/>
        <v>-1054.8389164163264</v>
      </c>
      <c r="G2349" s="10">
        <f>IF(F2349&gt;0,MIN('Hourly Model'!$E$8*1000-E2349,F2349),MAX(-E2349,F2349))</f>
        <v>-1054.8389164163264</v>
      </c>
      <c r="I2349" s="10">
        <f t="shared" si="147"/>
        <v>0</v>
      </c>
    </row>
    <row r="2350" spans="1:9" x14ac:dyDescent="0.2">
      <c r="A2350" s="11">
        <f t="shared" si="145"/>
        <v>43563.833333327639</v>
      </c>
      <c r="B2350" s="5">
        <f>'Load Profile'!E2353</f>
        <v>1958.3297371742722</v>
      </c>
      <c r="C2350" s="5">
        <f>'Solar Output'!E2354</f>
        <v>0</v>
      </c>
      <c r="D2350" s="5">
        <f>'Wind Output'!E2357</f>
        <v>286.66666666666669</v>
      </c>
      <c r="E2350" s="5">
        <f t="shared" si="146"/>
        <v>8171.0917231953999</v>
      </c>
      <c r="F2350" s="10">
        <f t="shared" si="144"/>
        <v>-1671.6630705076054</v>
      </c>
      <c r="G2350" s="10">
        <f>IF(F2350&gt;0,MIN('Hourly Model'!$E$8*1000-E2350,F2350),MAX(-E2350,F2350))</f>
        <v>-1671.6630705076054</v>
      </c>
      <c r="I2350" s="10">
        <f t="shared" si="147"/>
        <v>0</v>
      </c>
    </row>
    <row r="2351" spans="1:9" x14ac:dyDescent="0.2">
      <c r="A2351" s="11">
        <f t="shared" si="145"/>
        <v>43563.874999994303</v>
      </c>
      <c r="B2351" s="5">
        <f>'Load Profile'!E2354</f>
        <v>1617.7597558129351</v>
      </c>
      <c r="C2351" s="5">
        <f>'Solar Output'!E2355</f>
        <v>0</v>
      </c>
      <c r="D2351" s="5">
        <f>'Wind Output'!E2358</f>
        <v>873.33333333333337</v>
      </c>
      <c r="E2351" s="5">
        <f t="shared" si="146"/>
        <v>6499.428652687795</v>
      </c>
      <c r="F2351" s="10">
        <f t="shared" si="144"/>
        <v>-744.42642247960168</v>
      </c>
      <c r="G2351" s="10">
        <f>IF(F2351&gt;0,MIN('Hourly Model'!$E$8*1000-E2351,F2351),MAX(-E2351,F2351))</f>
        <v>-744.42642247960168</v>
      </c>
      <c r="I2351" s="10">
        <f t="shared" si="147"/>
        <v>0</v>
      </c>
    </row>
    <row r="2352" spans="1:9" x14ac:dyDescent="0.2">
      <c r="A2352" s="11">
        <f t="shared" si="145"/>
        <v>43563.916666660967</v>
      </c>
      <c r="B2352" s="5">
        <f>'Load Profile'!E2355</f>
        <v>1278.7875291560163</v>
      </c>
      <c r="C2352" s="5">
        <f>'Solar Output'!E2356</f>
        <v>0</v>
      </c>
      <c r="D2352" s="5">
        <f>'Wind Output'!E2359</f>
        <v>873.33333333333337</v>
      </c>
      <c r="E2352" s="5">
        <f t="shared" si="146"/>
        <v>5755.0022302081934</v>
      </c>
      <c r="F2352" s="10">
        <f t="shared" si="144"/>
        <v>-405.45419582268289</v>
      </c>
      <c r="G2352" s="10">
        <f>IF(F2352&gt;0,MIN('Hourly Model'!$E$8*1000-E2352,F2352),MAX(-E2352,F2352))</f>
        <v>-405.45419582268289</v>
      </c>
      <c r="I2352" s="10">
        <f t="shared" si="147"/>
        <v>0</v>
      </c>
    </row>
    <row r="2353" spans="1:9" x14ac:dyDescent="0.2">
      <c r="A2353" s="11">
        <f t="shared" si="145"/>
        <v>43563.958333327631</v>
      </c>
      <c r="B2353" s="5">
        <f>'Load Profile'!E2356</f>
        <v>942.1851661415335</v>
      </c>
      <c r="C2353" s="5">
        <f>'Solar Output'!E2357</f>
        <v>0</v>
      </c>
      <c r="D2353" s="5">
        <f>'Wind Output'!E2360</f>
        <v>873.33333333333337</v>
      </c>
      <c r="E2353" s="5">
        <f t="shared" si="146"/>
        <v>5349.5480343855106</v>
      </c>
      <c r="F2353" s="10">
        <f t="shared" si="144"/>
        <v>-68.851832808200129</v>
      </c>
      <c r="G2353" s="10">
        <f>IF(F2353&gt;0,MIN('Hourly Model'!$E$8*1000-E2353,F2353),MAX(-E2353,F2353))</f>
        <v>-68.851832808200129</v>
      </c>
      <c r="I2353" s="10">
        <f t="shared" si="147"/>
        <v>0</v>
      </c>
    </row>
    <row r="2354" spans="1:9" x14ac:dyDescent="0.2">
      <c r="A2354" s="11">
        <f t="shared" si="145"/>
        <v>43563.999999994296</v>
      </c>
      <c r="B2354" s="5">
        <f>'Load Profile'!E2357</f>
        <v>819.05788875938549</v>
      </c>
      <c r="C2354" s="5">
        <f>'Solar Output'!E2358</f>
        <v>0</v>
      </c>
      <c r="D2354" s="5">
        <f>'Wind Output'!E2361</f>
        <v>0</v>
      </c>
      <c r="E2354" s="5">
        <f t="shared" si="146"/>
        <v>5280.6962015773106</v>
      </c>
      <c r="F2354" s="10">
        <f t="shared" si="144"/>
        <v>-819.05788875938549</v>
      </c>
      <c r="G2354" s="10">
        <f>IF(F2354&gt;0,MIN('Hourly Model'!$E$8*1000-E2354,F2354),MAX(-E2354,F2354))</f>
        <v>-819.05788875938549</v>
      </c>
      <c r="I2354" s="10">
        <f t="shared" si="147"/>
        <v>0</v>
      </c>
    </row>
    <row r="2355" spans="1:9" x14ac:dyDescent="0.2">
      <c r="A2355" s="11">
        <f t="shared" si="145"/>
        <v>43564.04166666096</v>
      </c>
      <c r="B2355" s="5">
        <f>'Load Profile'!E2358</f>
        <v>763.08267092396818</v>
      </c>
      <c r="C2355" s="5">
        <f>'Solar Output'!E2359</f>
        <v>0</v>
      </c>
      <c r="D2355" s="5">
        <f>'Wind Output'!E2362</f>
        <v>873.33333333333337</v>
      </c>
      <c r="E2355" s="5">
        <f t="shared" si="146"/>
        <v>4461.638312817925</v>
      </c>
      <c r="F2355" s="10">
        <f t="shared" si="144"/>
        <v>110.25066240936519</v>
      </c>
      <c r="G2355" s="10">
        <f>IF(F2355&gt;0,MIN('Hourly Model'!$E$8*1000-E2355,F2355),MAX(-E2355,F2355))</f>
        <v>110.25066240936519</v>
      </c>
      <c r="I2355" s="10">
        <f t="shared" si="147"/>
        <v>0</v>
      </c>
    </row>
    <row r="2356" spans="1:9" x14ac:dyDescent="0.2">
      <c r="A2356" s="11">
        <f t="shared" si="145"/>
        <v>43564.083333327624</v>
      </c>
      <c r="B2356" s="5">
        <f>'Load Profile'!E2359</f>
        <v>751.70726129374509</v>
      </c>
      <c r="C2356" s="5">
        <f>'Solar Output'!E2360</f>
        <v>0</v>
      </c>
      <c r="D2356" s="5">
        <f>'Wind Output'!E2363</f>
        <v>1666.6666666666667</v>
      </c>
      <c r="E2356" s="5">
        <f t="shared" si="146"/>
        <v>4571.8889752272898</v>
      </c>
      <c r="F2356" s="10">
        <f t="shared" si="144"/>
        <v>914.95940537292165</v>
      </c>
      <c r="G2356" s="10">
        <f>IF(F2356&gt;0,MIN('Hourly Model'!$E$8*1000-E2356,F2356),MAX(-E2356,F2356))</f>
        <v>914.95940537292165</v>
      </c>
      <c r="I2356" s="10">
        <f t="shared" si="147"/>
        <v>0</v>
      </c>
    </row>
    <row r="2357" spans="1:9" x14ac:dyDescent="0.2">
      <c r="A2357" s="11">
        <f t="shared" si="145"/>
        <v>43564.124999994288</v>
      </c>
      <c r="B2357" s="5">
        <f>'Load Profile'!E2360</f>
        <v>756.45824640587887</v>
      </c>
      <c r="C2357" s="5">
        <f>'Solar Output'!E2361</f>
        <v>0</v>
      </c>
      <c r="D2357" s="5">
        <f>'Wind Output'!E2364</f>
        <v>873.33333333333337</v>
      </c>
      <c r="E2357" s="5">
        <f t="shared" si="146"/>
        <v>5486.8483806002114</v>
      </c>
      <c r="F2357" s="10">
        <f t="shared" si="144"/>
        <v>116.8750869274545</v>
      </c>
      <c r="G2357" s="10">
        <f>IF(F2357&gt;0,MIN('Hourly Model'!$E$8*1000-E2357,F2357),MAX(-E2357,F2357))</f>
        <v>116.8750869274545</v>
      </c>
      <c r="I2357" s="10">
        <f t="shared" si="147"/>
        <v>0</v>
      </c>
    </row>
    <row r="2358" spans="1:9" x14ac:dyDescent="0.2">
      <c r="A2358" s="11">
        <f t="shared" si="145"/>
        <v>43564.166666660953</v>
      </c>
      <c r="B2358" s="5">
        <f>'Load Profile'!E2361</f>
        <v>818.30338904309269</v>
      </c>
      <c r="C2358" s="5">
        <f>'Solar Output'!E2362</f>
        <v>0</v>
      </c>
      <c r="D2358" s="5">
        <f>'Wind Output'!E2365</f>
        <v>1666.6666666666667</v>
      </c>
      <c r="E2358" s="5">
        <f t="shared" si="146"/>
        <v>5603.7234675276659</v>
      </c>
      <c r="F2358" s="10">
        <f t="shared" si="144"/>
        <v>848.36327762357405</v>
      </c>
      <c r="G2358" s="10">
        <f>IF(F2358&gt;0,MIN('Hourly Model'!$E$8*1000-E2358,F2358),MAX(-E2358,F2358))</f>
        <v>848.36327762357405</v>
      </c>
      <c r="I2358" s="10">
        <f t="shared" si="147"/>
        <v>0</v>
      </c>
    </row>
    <row r="2359" spans="1:9" x14ac:dyDescent="0.2">
      <c r="A2359" s="11">
        <f t="shared" si="145"/>
        <v>43564.208333327617</v>
      </c>
      <c r="B2359" s="5">
        <f>'Load Profile'!E2362</f>
        <v>998.41621987716826</v>
      </c>
      <c r="C2359" s="5">
        <f>'Solar Output'!E2363</f>
        <v>0</v>
      </c>
      <c r="D2359" s="5">
        <f>'Wind Output'!E2366</f>
        <v>873.33333333333337</v>
      </c>
      <c r="E2359" s="5">
        <f t="shared" si="146"/>
        <v>6452.0867451512404</v>
      </c>
      <c r="F2359" s="10">
        <f t="shared" si="144"/>
        <v>-125.08288654383489</v>
      </c>
      <c r="G2359" s="10">
        <f>IF(F2359&gt;0,MIN('Hourly Model'!$E$8*1000-E2359,F2359),MAX(-E2359,F2359))</f>
        <v>-125.08288654383489</v>
      </c>
      <c r="I2359" s="10">
        <f t="shared" si="147"/>
        <v>0</v>
      </c>
    </row>
    <row r="2360" spans="1:9" x14ac:dyDescent="0.2">
      <c r="A2360" s="11">
        <f t="shared" si="145"/>
        <v>43564.249999994281</v>
      </c>
      <c r="B2360" s="5">
        <f>'Load Profile'!E2363</f>
        <v>1260.9406733873677</v>
      </c>
      <c r="C2360" s="5">
        <f>'Solar Output'!E2364</f>
        <v>150.85929999999996</v>
      </c>
      <c r="D2360" s="5">
        <f>'Wind Output'!E2367</f>
        <v>873.33333333333337</v>
      </c>
      <c r="E2360" s="5">
        <f t="shared" si="146"/>
        <v>6327.0038586074052</v>
      </c>
      <c r="F2360" s="10">
        <f t="shared" si="144"/>
        <v>-236.74804005403439</v>
      </c>
      <c r="G2360" s="10">
        <f>IF(F2360&gt;0,MIN('Hourly Model'!$E$8*1000-E2360,F2360),MAX(-E2360,F2360))</f>
        <v>-236.74804005403439</v>
      </c>
      <c r="I2360" s="10">
        <f t="shared" si="147"/>
        <v>0</v>
      </c>
    </row>
    <row r="2361" spans="1:9" x14ac:dyDescent="0.2">
      <c r="A2361" s="11">
        <f t="shared" si="145"/>
        <v>43564.291666660945</v>
      </c>
      <c r="B2361" s="5">
        <f>'Load Profile'!E2364</f>
        <v>1182.2474209400802</v>
      </c>
      <c r="C2361" s="5">
        <f>'Solar Output'!E2365</f>
        <v>189.46019999999999</v>
      </c>
      <c r="D2361" s="5">
        <f>'Wind Output'!E2368</f>
        <v>1666.6666666666667</v>
      </c>
      <c r="E2361" s="5">
        <f t="shared" si="146"/>
        <v>6090.2558185533708</v>
      </c>
      <c r="F2361" s="10">
        <f t="shared" si="144"/>
        <v>673.87944572658648</v>
      </c>
      <c r="G2361" s="10">
        <f>IF(F2361&gt;0,MIN('Hourly Model'!$E$8*1000-E2361,F2361),MAX(-E2361,F2361))</f>
        <v>673.87944572658648</v>
      </c>
      <c r="I2361" s="10">
        <f t="shared" si="147"/>
        <v>0</v>
      </c>
    </row>
    <row r="2362" spans="1:9" x14ac:dyDescent="0.2">
      <c r="A2362" s="11">
        <f t="shared" si="145"/>
        <v>43564.33333332761</v>
      </c>
      <c r="B2362" s="5">
        <f>'Load Profile'!E2365</f>
        <v>1055.5640152225767</v>
      </c>
      <c r="C2362" s="5">
        <f>'Solar Output'!E2366</f>
        <v>530.91819999999996</v>
      </c>
      <c r="D2362" s="5">
        <f>'Wind Output'!E2369</f>
        <v>2773.3333333333335</v>
      </c>
      <c r="E2362" s="5">
        <f t="shared" si="146"/>
        <v>6764.1352642799575</v>
      </c>
      <c r="F2362" s="10">
        <f t="shared" si="144"/>
        <v>2248.6875181107571</v>
      </c>
      <c r="G2362" s="10">
        <f>IF(F2362&gt;0,MIN('Hourly Model'!$E$8*1000-E2362,F2362),MAX(-E2362,F2362))</f>
        <v>2248.6875181107571</v>
      </c>
      <c r="I2362" s="10">
        <f t="shared" si="147"/>
        <v>0</v>
      </c>
    </row>
    <row r="2363" spans="1:9" x14ac:dyDescent="0.2">
      <c r="A2363" s="11">
        <f t="shared" si="145"/>
        <v>43564.374999994274</v>
      </c>
      <c r="B2363" s="5">
        <f>'Load Profile'!E2366</f>
        <v>1059.249907108074</v>
      </c>
      <c r="C2363" s="5">
        <f>'Solar Output'!E2367</f>
        <v>1481.9670499999997</v>
      </c>
      <c r="D2363" s="5">
        <f>'Wind Output'!E2370</f>
        <v>2773.3333333333335</v>
      </c>
      <c r="E2363" s="5">
        <f t="shared" si="146"/>
        <v>9012.8227823907146</v>
      </c>
      <c r="F2363" s="10">
        <f t="shared" si="144"/>
        <v>3196.0504762252594</v>
      </c>
      <c r="G2363" s="10">
        <f>IF(F2363&gt;0,MIN('Hourly Model'!$E$8*1000-E2363,F2363),MAX(-E2363,F2363))</f>
        <v>987.17721760928544</v>
      </c>
      <c r="I2363" s="10">
        <f t="shared" si="147"/>
        <v>0</v>
      </c>
    </row>
    <row r="2364" spans="1:9" x14ac:dyDescent="0.2">
      <c r="A2364" s="11">
        <f t="shared" si="145"/>
        <v>43564.416666660938</v>
      </c>
      <c r="B2364" s="5">
        <f>'Load Profile'!E2367</f>
        <v>1034.484101018317</v>
      </c>
      <c r="C2364" s="5">
        <f>'Solar Output'!E2368</f>
        <v>822.83994999999993</v>
      </c>
      <c r="D2364" s="5">
        <f>'Wind Output'!E2371</f>
        <v>1666.6666666666667</v>
      </c>
      <c r="E2364" s="5">
        <f t="shared" si="146"/>
        <v>10000</v>
      </c>
      <c r="F2364" s="10">
        <f t="shared" si="144"/>
        <v>1455.0225156483496</v>
      </c>
      <c r="G2364" s="10">
        <f>IF(F2364&gt;0,MIN('Hourly Model'!$E$8*1000-E2364,F2364),MAX(-E2364,F2364))</f>
        <v>0</v>
      </c>
      <c r="I2364" s="10">
        <f t="shared" si="147"/>
        <v>0</v>
      </c>
    </row>
    <row r="2365" spans="1:9" x14ac:dyDescent="0.2">
      <c r="A2365" s="11">
        <f t="shared" si="145"/>
        <v>43564.458333327602</v>
      </c>
      <c r="B2365" s="5">
        <f>'Load Profile'!E2368</f>
        <v>987.44891314401161</v>
      </c>
      <c r="C2365" s="5">
        <f>'Solar Output'!E2369</f>
        <v>947.40449999999998</v>
      </c>
      <c r="D2365" s="5">
        <f>'Wind Output'!E2372</f>
        <v>873.33333333333337</v>
      </c>
      <c r="E2365" s="5">
        <f t="shared" si="146"/>
        <v>10000</v>
      </c>
      <c r="F2365" s="10">
        <f t="shared" si="144"/>
        <v>833.28892018932174</v>
      </c>
      <c r="G2365" s="10">
        <f>IF(F2365&gt;0,MIN('Hourly Model'!$E$8*1000-E2365,F2365),MAX(-E2365,F2365))</f>
        <v>0</v>
      </c>
      <c r="I2365" s="10">
        <f t="shared" si="147"/>
        <v>0</v>
      </c>
    </row>
    <row r="2366" spans="1:9" x14ac:dyDescent="0.2">
      <c r="A2366" s="11">
        <f t="shared" si="145"/>
        <v>43564.499999994267</v>
      </c>
      <c r="B2366" s="5">
        <f>'Load Profile'!E2369</f>
        <v>941.50756679655944</v>
      </c>
      <c r="C2366" s="5">
        <f>'Solar Output'!E2370</f>
        <v>878.76559999999995</v>
      </c>
      <c r="D2366" s="5">
        <f>'Wind Output'!E2373</f>
        <v>873.33333333333337</v>
      </c>
      <c r="E2366" s="5">
        <f t="shared" si="146"/>
        <v>10000</v>
      </c>
      <c r="F2366" s="10">
        <f t="shared" si="144"/>
        <v>810.59136653677376</v>
      </c>
      <c r="G2366" s="10">
        <f>IF(F2366&gt;0,MIN('Hourly Model'!$E$8*1000-E2366,F2366),MAX(-E2366,F2366))</f>
        <v>0</v>
      </c>
      <c r="I2366" s="10">
        <f t="shared" si="147"/>
        <v>0</v>
      </c>
    </row>
    <row r="2367" spans="1:9" x14ac:dyDescent="0.2">
      <c r="A2367" s="11">
        <f t="shared" si="145"/>
        <v>43564.541666660931</v>
      </c>
      <c r="B2367" s="5">
        <f>'Load Profile'!E2370</f>
        <v>916.62372997900059</v>
      </c>
      <c r="C2367" s="5">
        <f>'Solar Output'!E2371</f>
        <v>533.44475</v>
      </c>
      <c r="D2367" s="5">
        <f>'Wind Output'!E2374</f>
        <v>873.33333333333337</v>
      </c>
      <c r="E2367" s="5">
        <f t="shared" si="146"/>
        <v>10000</v>
      </c>
      <c r="F2367" s="10">
        <f t="shared" si="144"/>
        <v>490.15435335433278</v>
      </c>
      <c r="G2367" s="10">
        <f>IF(F2367&gt;0,MIN('Hourly Model'!$E$8*1000-E2367,F2367),MAX(-E2367,F2367))</f>
        <v>0</v>
      </c>
      <c r="I2367" s="10">
        <f t="shared" si="147"/>
        <v>0</v>
      </c>
    </row>
    <row r="2368" spans="1:9" x14ac:dyDescent="0.2">
      <c r="A2368" s="11">
        <f t="shared" si="145"/>
        <v>43564.583333327595</v>
      </c>
      <c r="B2368" s="5">
        <f>'Load Profile'!E2371</f>
        <v>936.75769592521533</v>
      </c>
      <c r="C2368" s="5">
        <f>'Solar Output'!E2372</f>
        <v>897.99244999999996</v>
      </c>
      <c r="D2368" s="5">
        <f>'Wind Output'!E2375</f>
        <v>0</v>
      </c>
      <c r="E2368" s="5">
        <f t="shared" si="146"/>
        <v>10000</v>
      </c>
      <c r="F2368" s="10">
        <f t="shared" si="144"/>
        <v>-38.765245925215368</v>
      </c>
      <c r="G2368" s="10">
        <f>IF(F2368&gt;0,MIN('Hourly Model'!$E$8*1000-E2368,F2368),MAX(-E2368,F2368))</f>
        <v>-38.765245925215368</v>
      </c>
      <c r="I2368" s="10">
        <f t="shared" si="147"/>
        <v>0</v>
      </c>
    </row>
    <row r="2369" spans="1:9" x14ac:dyDescent="0.2">
      <c r="A2369" s="11">
        <f t="shared" si="145"/>
        <v>43564.624999994259</v>
      </c>
      <c r="B2369" s="5">
        <f>'Load Profile'!E2372</f>
        <v>1065.8020469196301</v>
      </c>
      <c r="C2369" s="5">
        <f>'Solar Output'!E2373</f>
        <v>798.18509999999992</v>
      </c>
      <c r="D2369" s="5">
        <f>'Wind Output'!E2376</f>
        <v>286.66666666666669</v>
      </c>
      <c r="E2369" s="5">
        <f t="shared" si="146"/>
        <v>9961.2347540747851</v>
      </c>
      <c r="F2369" s="10">
        <f t="shared" si="144"/>
        <v>19.049719747036534</v>
      </c>
      <c r="G2369" s="10">
        <f>IF(F2369&gt;0,MIN('Hourly Model'!$E$8*1000-E2369,F2369),MAX(-E2369,F2369))</f>
        <v>19.049719747036534</v>
      </c>
      <c r="I2369" s="10">
        <f t="shared" si="147"/>
        <v>0</v>
      </c>
    </row>
    <row r="2370" spans="1:9" x14ac:dyDescent="0.2">
      <c r="A2370" s="11">
        <f t="shared" si="145"/>
        <v>43564.666666660924</v>
      </c>
      <c r="B2370" s="5">
        <f>'Load Profile'!E2373</f>
        <v>1303.6804363819165</v>
      </c>
      <c r="C2370" s="5">
        <f>'Solar Output'!E2374</f>
        <v>419.96044999999992</v>
      </c>
      <c r="D2370" s="5">
        <f>'Wind Output'!E2377</f>
        <v>286.66666666666669</v>
      </c>
      <c r="E2370" s="5">
        <f t="shared" si="146"/>
        <v>9980.2844738218209</v>
      </c>
      <c r="F2370" s="10">
        <f t="shared" ref="F2370:F2433" si="148">D2370+C2370-B2370</f>
        <v>-597.05331971524993</v>
      </c>
      <c r="G2370" s="10">
        <f>IF(F2370&gt;0,MIN('Hourly Model'!$E$8*1000-E2370,F2370),MAX(-E2370,F2370))</f>
        <v>-597.05331971524993</v>
      </c>
      <c r="I2370" s="10">
        <f t="shared" si="147"/>
        <v>0</v>
      </c>
    </row>
    <row r="2371" spans="1:9" x14ac:dyDescent="0.2">
      <c r="A2371" s="11">
        <f t="shared" ref="A2371:A2434" si="149">A2370+1/24</f>
        <v>43564.708333327588</v>
      </c>
      <c r="B2371" s="5">
        <f>'Load Profile'!E2374</f>
        <v>1442.0863099906135</v>
      </c>
      <c r="C2371" s="5">
        <f>'Solar Output'!E2375</f>
        <v>1.9319999999999997</v>
      </c>
      <c r="D2371" s="5">
        <f>'Wind Output'!E2378</f>
        <v>286.66666666666669</v>
      </c>
      <c r="E2371" s="5">
        <f t="shared" ref="E2371:E2434" si="150">E2370+G2370</f>
        <v>9383.2311541065719</v>
      </c>
      <c r="F2371" s="10">
        <f t="shared" si="148"/>
        <v>-1153.4876433239467</v>
      </c>
      <c r="G2371" s="10">
        <f>IF(F2371&gt;0,MIN('Hourly Model'!$E$8*1000-E2371,F2371),MAX(-E2371,F2371))</f>
        <v>-1153.4876433239467</v>
      </c>
      <c r="I2371" s="10">
        <f t="shared" ref="I2371:I2434" si="151">MIN(I2370+F2371+E2371,0)</f>
        <v>0</v>
      </c>
    </row>
    <row r="2372" spans="1:9" x14ac:dyDescent="0.2">
      <c r="A2372" s="11">
        <f t="shared" si="149"/>
        <v>43564.749999994252</v>
      </c>
      <c r="B2372" s="5">
        <f>'Load Profile'!E2375</f>
        <v>1584.920385140508</v>
      </c>
      <c r="C2372" s="5">
        <f>'Solar Output'!E2376</f>
        <v>0</v>
      </c>
      <c r="D2372" s="5">
        <f>'Wind Output'!E2379</f>
        <v>0</v>
      </c>
      <c r="E2372" s="5">
        <f t="shared" si="150"/>
        <v>8229.7435107826259</v>
      </c>
      <c r="F2372" s="10">
        <f t="shared" si="148"/>
        <v>-1584.920385140508</v>
      </c>
      <c r="G2372" s="10">
        <f>IF(F2372&gt;0,MIN('Hourly Model'!$E$8*1000-E2372,F2372),MAX(-E2372,F2372))</f>
        <v>-1584.920385140508</v>
      </c>
      <c r="I2372" s="10">
        <f t="shared" si="151"/>
        <v>0</v>
      </c>
    </row>
    <row r="2373" spans="1:9" x14ac:dyDescent="0.2">
      <c r="A2373" s="11">
        <f t="shared" si="149"/>
        <v>43564.791666660916</v>
      </c>
      <c r="B2373" s="5">
        <f>'Load Profile'!E2376</f>
        <v>1868.4820243842037</v>
      </c>
      <c r="C2373" s="5">
        <f>'Solar Output'!E2377</f>
        <v>0</v>
      </c>
      <c r="D2373" s="5">
        <f>'Wind Output'!E2380</f>
        <v>0</v>
      </c>
      <c r="E2373" s="5">
        <f t="shared" si="150"/>
        <v>6644.8231256421177</v>
      </c>
      <c r="F2373" s="10">
        <f t="shared" si="148"/>
        <v>-1868.4820243842037</v>
      </c>
      <c r="G2373" s="10">
        <f>IF(F2373&gt;0,MIN('Hourly Model'!$E$8*1000-E2373,F2373),MAX(-E2373,F2373))</f>
        <v>-1868.4820243842037</v>
      </c>
      <c r="I2373" s="10">
        <f t="shared" si="151"/>
        <v>0</v>
      </c>
    </row>
    <row r="2374" spans="1:9" x14ac:dyDescent="0.2">
      <c r="A2374" s="11">
        <f t="shared" si="149"/>
        <v>43564.83333332758</v>
      </c>
      <c r="B2374" s="5">
        <f>'Load Profile'!E2377</f>
        <v>1909.2069869961083</v>
      </c>
      <c r="C2374" s="5">
        <f>'Solar Output'!E2378</f>
        <v>0</v>
      </c>
      <c r="D2374" s="5">
        <f>'Wind Output'!E2381</f>
        <v>2773.3333333333335</v>
      </c>
      <c r="E2374" s="5">
        <f t="shared" si="150"/>
        <v>4776.3411012579145</v>
      </c>
      <c r="F2374" s="10">
        <f t="shared" si="148"/>
        <v>864.12634633722519</v>
      </c>
      <c r="G2374" s="10">
        <f>IF(F2374&gt;0,MIN('Hourly Model'!$E$8*1000-E2374,F2374),MAX(-E2374,F2374))</f>
        <v>864.12634633722519</v>
      </c>
      <c r="I2374" s="10">
        <f t="shared" si="151"/>
        <v>0</v>
      </c>
    </row>
    <row r="2375" spans="1:9" x14ac:dyDescent="0.2">
      <c r="A2375" s="11">
        <f t="shared" si="149"/>
        <v>43564.874999994245</v>
      </c>
      <c r="B2375" s="5">
        <f>'Load Profile'!E2378</f>
        <v>1566.8167945323596</v>
      </c>
      <c r="C2375" s="5">
        <f>'Solar Output'!E2379</f>
        <v>0</v>
      </c>
      <c r="D2375" s="5">
        <f>'Wind Output'!E2382</f>
        <v>873.33333333333337</v>
      </c>
      <c r="E2375" s="5">
        <f t="shared" si="150"/>
        <v>5640.4674475951397</v>
      </c>
      <c r="F2375" s="10">
        <f t="shared" si="148"/>
        <v>-693.48346119902624</v>
      </c>
      <c r="G2375" s="10">
        <f>IF(F2375&gt;0,MIN('Hourly Model'!$E$8*1000-E2375,F2375),MAX(-E2375,F2375))</f>
        <v>-693.48346119902624</v>
      </c>
      <c r="I2375" s="10">
        <f t="shared" si="151"/>
        <v>0</v>
      </c>
    </row>
    <row r="2376" spans="1:9" x14ac:dyDescent="0.2">
      <c r="A2376" s="11">
        <f t="shared" si="149"/>
        <v>43564.916666660909</v>
      </c>
      <c r="B2376" s="5">
        <f>'Load Profile'!E2379</f>
        <v>1227.4809092023861</v>
      </c>
      <c r="C2376" s="5">
        <f>'Solar Output'!E2380</f>
        <v>0</v>
      </c>
      <c r="D2376" s="5">
        <f>'Wind Output'!E2383</f>
        <v>1666.6666666666667</v>
      </c>
      <c r="E2376" s="5">
        <f t="shared" si="150"/>
        <v>4946.9839863961133</v>
      </c>
      <c r="F2376" s="10">
        <f t="shared" si="148"/>
        <v>439.18575746428064</v>
      </c>
      <c r="G2376" s="10">
        <f>IF(F2376&gt;0,MIN('Hourly Model'!$E$8*1000-E2376,F2376),MAX(-E2376,F2376))</f>
        <v>439.18575746428064</v>
      </c>
      <c r="I2376" s="10">
        <f t="shared" si="151"/>
        <v>0</v>
      </c>
    </row>
    <row r="2377" spans="1:9" x14ac:dyDescent="0.2">
      <c r="A2377" s="11">
        <f t="shared" si="149"/>
        <v>43564.958333327573</v>
      </c>
      <c r="B2377" s="5">
        <f>'Load Profile'!E2380</f>
        <v>892.93520939607583</v>
      </c>
      <c r="C2377" s="5">
        <f>'Solar Output'!E2381</f>
        <v>0</v>
      </c>
      <c r="D2377" s="5">
        <f>'Wind Output'!E2384</f>
        <v>1666.6666666666667</v>
      </c>
      <c r="E2377" s="5">
        <f t="shared" si="150"/>
        <v>5386.1697438603942</v>
      </c>
      <c r="F2377" s="10">
        <f t="shared" si="148"/>
        <v>773.73145727059091</v>
      </c>
      <c r="G2377" s="10">
        <f>IF(F2377&gt;0,MIN('Hourly Model'!$E$8*1000-E2377,F2377),MAX(-E2377,F2377))</f>
        <v>773.73145727059091</v>
      </c>
      <c r="I2377" s="10">
        <f t="shared" si="151"/>
        <v>0</v>
      </c>
    </row>
    <row r="2378" spans="1:9" x14ac:dyDescent="0.2">
      <c r="A2378" s="11">
        <f t="shared" si="149"/>
        <v>43564.999999994237</v>
      </c>
      <c r="B2378" s="5">
        <f>'Load Profile'!E2381</f>
        <v>764.49790655017523</v>
      </c>
      <c r="C2378" s="5">
        <f>'Solar Output'!E2382</f>
        <v>0</v>
      </c>
      <c r="D2378" s="5">
        <f>'Wind Output'!E2385</f>
        <v>2773.3333333333335</v>
      </c>
      <c r="E2378" s="5">
        <f t="shared" si="150"/>
        <v>6159.9012011309851</v>
      </c>
      <c r="F2378" s="10">
        <f t="shared" si="148"/>
        <v>2008.8354267831583</v>
      </c>
      <c r="G2378" s="10">
        <f>IF(F2378&gt;0,MIN('Hourly Model'!$E$8*1000-E2378,F2378),MAX(-E2378,F2378))</f>
        <v>2008.8354267831583</v>
      </c>
      <c r="I2378" s="10">
        <f t="shared" si="151"/>
        <v>0</v>
      </c>
    </row>
    <row r="2379" spans="1:9" x14ac:dyDescent="0.2">
      <c r="A2379" s="11">
        <f t="shared" si="149"/>
        <v>43565.041666660902</v>
      </c>
      <c r="B2379" s="5">
        <f>'Load Profile'!E2382</f>
        <v>710.58428610077078</v>
      </c>
      <c r="C2379" s="5">
        <f>'Solar Output'!E2383</f>
        <v>0</v>
      </c>
      <c r="D2379" s="5">
        <f>'Wind Output'!E2386</f>
        <v>873.33333333333337</v>
      </c>
      <c r="E2379" s="5">
        <f t="shared" si="150"/>
        <v>8168.7366279141434</v>
      </c>
      <c r="F2379" s="10">
        <f t="shared" si="148"/>
        <v>162.74904723256259</v>
      </c>
      <c r="G2379" s="10">
        <f>IF(F2379&gt;0,MIN('Hourly Model'!$E$8*1000-E2379,F2379),MAX(-E2379,F2379))</f>
        <v>162.74904723256259</v>
      </c>
      <c r="I2379" s="10">
        <f t="shared" si="151"/>
        <v>0</v>
      </c>
    </row>
    <row r="2380" spans="1:9" x14ac:dyDescent="0.2">
      <c r="A2380" s="11">
        <f t="shared" si="149"/>
        <v>43565.083333327566</v>
      </c>
      <c r="B2380" s="5">
        <f>'Load Profile'!E2383</f>
        <v>702.00049800873217</v>
      </c>
      <c r="C2380" s="5">
        <f>'Solar Output'!E2384</f>
        <v>0</v>
      </c>
      <c r="D2380" s="5">
        <f>'Wind Output'!E2387</f>
        <v>873.33333333333337</v>
      </c>
      <c r="E2380" s="5">
        <f t="shared" si="150"/>
        <v>8331.485675146705</v>
      </c>
      <c r="F2380" s="10">
        <f t="shared" si="148"/>
        <v>171.33283532460121</v>
      </c>
      <c r="G2380" s="10">
        <f>IF(F2380&gt;0,MIN('Hourly Model'!$E$8*1000-E2380,F2380),MAX(-E2380,F2380))</f>
        <v>171.33283532460121</v>
      </c>
      <c r="I2380" s="10">
        <f t="shared" si="151"/>
        <v>0</v>
      </c>
    </row>
    <row r="2381" spans="1:9" x14ac:dyDescent="0.2">
      <c r="A2381" s="11">
        <f t="shared" si="149"/>
        <v>43565.12499999423</v>
      </c>
      <c r="B2381" s="5">
        <f>'Load Profile'!E2384</f>
        <v>706.66334933791995</v>
      </c>
      <c r="C2381" s="5">
        <f>'Solar Output'!E2385</f>
        <v>0</v>
      </c>
      <c r="D2381" s="5">
        <f>'Wind Output'!E2388</f>
        <v>286.66666666666669</v>
      </c>
      <c r="E2381" s="5">
        <f t="shared" si="150"/>
        <v>8502.8185104713066</v>
      </c>
      <c r="F2381" s="10">
        <f t="shared" si="148"/>
        <v>-419.99668267125327</v>
      </c>
      <c r="G2381" s="10">
        <f>IF(F2381&gt;0,MIN('Hourly Model'!$E$8*1000-E2381,F2381),MAX(-E2381,F2381))</f>
        <v>-419.99668267125327</v>
      </c>
      <c r="I2381" s="10">
        <f t="shared" si="151"/>
        <v>0</v>
      </c>
    </row>
    <row r="2382" spans="1:9" x14ac:dyDescent="0.2">
      <c r="A2382" s="11">
        <f t="shared" si="149"/>
        <v>43565.166666660894</v>
      </c>
      <c r="B2382" s="5">
        <f>'Load Profile'!E2385</f>
        <v>765.13090740871792</v>
      </c>
      <c r="C2382" s="5">
        <f>'Solar Output'!E2386</f>
        <v>0</v>
      </c>
      <c r="D2382" s="5">
        <f>'Wind Output'!E2389</f>
        <v>0</v>
      </c>
      <c r="E2382" s="5">
        <f t="shared" si="150"/>
        <v>8082.8218278000531</v>
      </c>
      <c r="F2382" s="10">
        <f t="shared" si="148"/>
        <v>-765.13090740871792</v>
      </c>
      <c r="G2382" s="10">
        <f>IF(F2382&gt;0,MIN('Hourly Model'!$E$8*1000-E2382,F2382),MAX(-E2382,F2382))</f>
        <v>-765.13090740871792</v>
      </c>
      <c r="I2382" s="10">
        <f t="shared" si="151"/>
        <v>0</v>
      </c>
    </row>
    <row r="2383" spans="1:9" x14ac:dyDescent="0.2">
      <c r="A2383" s="11">
        <f t="shared" si="149"/>
        <v>43565.208333327559</v>
      </c>
      <c r="B2383" s="5">
        <f>'Load Profile'!E2386</f>
        <v>945.53354294987662</v>
      </c>
      <c r="C2383" s="5">
        <f>'Solar Output'!E2387</f>
        <v>85.308149999999983</v>
      </c>
      <c r="D2383" s="5">
        <f>'Wind Output'!E2390</f>
        <v>0</v>
      </c>
      <c r="E2383" s="5">
        <f t="shared" si="150"/>
        <v>7317.6909203913356</v>
      </c>
      <c r="F2383" s="10">
        <f t="shared" si="148"/>
        <v>-860.22539294987666</v>
      </c>
      <c r="G2383" s="10">
        <f>IF(F2383&gt;0,MIN('Hourly Model'!$E$8*1000-E2383,F2383),MAX(-E2383,F2383))</f>
        <v>-860.22539294987666</v>
      </c>
      <c r="I2383" s="10">
        <f t="shared" si="151"/>
        <v>0</v>
      </c>
    </row>
    <row r="2384" spans="1:9" x14ac:dyDescent="0.2">
      <c r="A2384" s="11">
        <f t="shared" si="149"/>
        <v>43565.249999994223</v>
      </c>
      <c r="B2384" s="5">
        <f>'Load Profile'!E2387</f>
        <v>1189.1086527004375</v>
      </c>
      <c r="C2384" s="5">
        <f>'Solar Output'!E2388</f>
        <v>1626.88085</v>
      </c>
      <c r="D2384" s="5">
        <f>'Wind Output'!E2391</f>
        <v>286.66666666666669</v>
      </c>
      <c r="E2384" s="5">
        <f t="shared" si="150"/>
        <v>6457.465527441459</v>
      </c>
      <c r="F2384" s="10">
        <f t="shared" si="148"/>
        <v>724.43886396622929</v>
      </c>
      <c r="G2384" s="10">
        <f>IF(F2384&gt;0,MIN('Hourly Model'!$E$8*1000-E2384,F2384),MAX(-E2384,F2384))</f>
        <v>724.43886396622929</v>
      </c>
      <c r="I2384" s="10">
        <f t="shared" si="151"/>
        <v>0</v>
      </c>
    </row>
    <row r="2385" spans="1:9" x14ac:dyDescent="0.2">
      <c r="A2385" s="11">
        <f t="shared" si="149"/>
        <v>43565.291666660887</v>
      </c>
      <c r="B2385" s="5">
        <f>'Load Profile'!E2388</f>
        <v>1103.4830823719694</v>
      </c>
      <c r="C2385" s="5">
        <f>'Solar Output'!E2389</f>
        <v>4124.3864499999991</v>
      </c>
      <c r="D2385" s="5">
        <f>'Wind Output'!E2392</f>
        <v>873.33333333333337</v>
      </c>
      <c r="E2385" s="5">
        <f t="shared" si="150"/>
        <v>7181.9043914076883</v>
      </c>
      <c r="F2385" s="10">
        <f t="shared" si="148"/>
        <v>3894.2367009613627</v>
      </c>
      <c r="G2385" s="10">
        <f>IF(F2385&gt;0,MIN('Hourly Model'!$E$8*1000-E2385,F2385),MAX(-E2385,F2385))</f>
        <v>2818.0956085923117</v>
      </c>
      <c r="I2385" s="10">
        <f t="shared" si="151"/>
        <v>0</v>
      </c>
    </row>
    <row r="2386" spans="1:9" x14ac:dyDescent="0.2">
      <c r="A2386" s="11">
        <f t="shared" si="149"/>
        <v>43565.333333327551</v>
      </c>
      <c r="B2386" s="5">
        <f>'Load Profile'!E2389</f>
        <v>979.29292470754194</v>
      </c>
      <c r="C2386" s="5">
        <f>'Solar Output'!E2390</f>
        <v>3186.0749999999998</v>
      </c>
      <c r="D2386" s="5">
        <f>'Wind Output'!E2393</f>
        <v>2773.3333333333335</v>
      </c>
      <c r="E2386" s="5">
        <f t="shared" si="150"/>
        <v>10000</v>
      </c>
      <c r="F2386" s="10">
        <f t="shared" si="148"/>
        <v>4980.1154086257911</v>
      </c>
      <c r="G2386" s="10">
        <f>IF(F2386&gt;0,MIN('Hourly Model'!$E$8*1000-E2386,F2386),MAX(-E2386,F2386))</f>
        <v>0</v>
      </c>
      <c r="I2386" s="10">
        <f t="shared" si="151"/>
        <v>0</v>
      </c>
    </row>
    <row r="2387" spans="1:9" x14ac:dyDescent="0.2">
      <c r="A2387" s="11">
        <f t="shared" si="149"/>
        <v>43565.374999994216</v>
      </c>
      <c r="B2387" s="5">
        <f>'Load Profile'!E2390</f>
        <v>997.43689433650195</v>
      </c>
      <c r="C2387" s="5">
        <f>'Solar Output'!E2391</f>
        <v>7874.083349999999</v>
      </c>
      <c r="D2387" s="5">
        <f>'Wind Output'!E2394</f>
        <v>6160</v>
      </c>
      <c r="E2387" s="5">
        <f t="shared" si="150"/>
        <v>10000</v>
      </c>
      <c r="F2387" s="10">
        <f t="shared" si="148"/>
        <v>13036.646455663496</v>
      </c>
      <c r="G2387" s="10">
        <f>IF(F2387&gt;0,MIN('Hourly Model'!$E$8*1000-E2387,F2387),MAX(-E2387,F2387))</f>
        <v>0</v>
      </c>
      <c r="I2387" s="10">
        <f t="shared" si="151"/>
        <v>0</v>
      </c>
    </row>
    <row r="2388" spans="1:9" x14ac:dyDescent="0.2">
      <c r="A2388" s="11">
        <f t="shared" si="149"/>
        <v>43565.41666666088</v>
      </c>
      <c r="B2388" s="5">
        <f>'Load Profile'!E2391</f>
        <v>982.11533880046045</v>
      </c>
      <c r="C2388" s="5">
        <f>'Solar Output'!E2392</f>
        <v>3995.6588999999994</v>
      </c>
      <c r="D2388" s="5">
        <f>'Wind Output'!E2395</f>
        <v>4266.666666666667</v>
      </c>
      <c r="E2388" s="5">
        <f t="shared" si="150"/>
        <v>10000</v>
      </c>
      <c r="F2388" s="10">
        <f t="shared" si="148"/>
        <v>7280.210227866206</v>
      </c>
      <c r="G2388" s="10">
        <f>IF(F2388&gt;0,MIN('Hourly Model'!$E$8*1000-E2388,F2388),MAX(-E2388,F2388))</f>
        <v>0</v>
      </c>
      <c r="I2388" s="10">
        <f t="shared" si="151"/>
        <v>0</v>
      </c>
    </row>
    <row r="2389" spans="1:9" x14ac:dyDescent="0.2">
      <c r="A2389" s="11">
        <f t="shared" si="149"/>
        <v>43565.458333327544</v>
      </c>
      <c r="B2389" s="5">
        <f>'Load Profile'!E2392</f>
        <v>945.11837838533472</v>
      </c>
      <c r="C2389" s="5">
        <f>'Solar Output'!E2393</f>
        <v>8982.8616000000002</v>
      </c>
      <c r="D2389" s="5">
        <f>'Wind Output'!E2396</f>
        <v>4266.666666666667</v>
      </c>
      <c r="E2389" s="5">
        <f t="shared" si="150"/>
        <v>10000</v>
      </c>
      <c r="F2389" s="10">
        <f t="shared" si="148"/>
        <v>12304.409888281334</v>
      </c>
      <c r="G2389" s="10">
        <f>IF(F2389&gt;0,MIN('Hourly Model'!$E$8*1000-E2389,F2389),MAX(-E2389,F2389))</f>
        <v>0</v>
      </c>
      <c r="I2389" s="10">
        <f t="shared" si="151"/>
        <v>0</v>
      </c>
    </row>
    <row r="2390" spans="1:9" x14ac:dyDescent="0.2">
      <c r="A2390" s="11">
        <f t="shared" si="149"/>
        <v>43565.499999994208</v>
      </c>
      <c r="B2390" s="5">
        <f>'Load Profile'!E2393</f>
        <v>916.01701477096128</v>
      </c>
      <c r="C2390" s="5">
        <f>'Solar Output'!E2394</f>
        <v>8664.5829999999987</v>
      </c>
      <c r="D2390" s="5">
        <f>'Wind Output'!E2397</f>
        <v>6160</v>
      </c>
      <c r="E2390" s="5">
        <f t="shared" si="150"/>
        <v>10000</v>
      </c>
      <c r="F2390" s="10">
        <f t="shared" si="148"/>
        <v>13908.565985229037</v>
      </c>
      <c r="G2390" s="10">
        <f>IF(F2390&gt;0,MIN('Hourly Model'!$E$8*1000-E2390,F2390),MAX(-E2390,F2390))</f>
        <v>0</v>
      </c>
      <c r="I2390" s="10">
        <f t="shared" si="151"/>
        <v>0</v>
      </c>
    </row>
    <row r="2391" spans="1:9" x14ac:dyDescent="0.2">
      <c r="A2391" s="11">
        <f t="shared" si="149"/>
        <v>43565.541666660873</v>
      </c>
      <c r="B2391" s="5">
        <f>'Load Profile'!E2394</f>
        <v>895.61195093315382</v>
      </c>
      <c r="C2391" s="5">
        <f>'Solar Output'!E2395</f>
        <v>7960.8531499999981</v>
      </c>
      <c r="D2391" s="5">
        <f>'Wind Output'!E2398</f>
        <v>9060</v>
      </c>
      <c r="E2391" s="5">
        <f t="shared" si="150"/>
        <v>10000</v>
      </c>
      <c r="F2391" s="10">
        <f t="shared" si="148"/>
        <v>16125.241199066844</v>
      </c>
      <c r="G2391" s="10">
        <f>IF(F2391&gt;0,MIN('Hourly Model'!$E$8*1000-E2391,F2391),MAX(-E2391,F2391))</f>
        <v>0</v>
      </c>
      <c r="I2391" s="10">
        <f t="shared" si="151"/>
        <v>0</v>
      </c>
    </row>
    <row r="2392" spans="1:9" x14ac:dyDescent="0.2">
      <c r="A2392" s="11">
        <f t="shared" si="149"/>
        <v>43565.583333327537</v>
      </c>
      <c r="B2392" s="5">
        <f>'Load Profile'!E2395</f>
        <v>921.40309937643212</v>
      </c>
      <c r="C2392" s="5">
        <f>'Solar Output'!E2396</f>
        <v>6694.9641999999994</v>
      </c>
      <c r="D2392" s="5">
        <f>'Wind Output'!E2399</f>
        <v>6160</v>
      </c>
      <c r="E2392" s="5">
        <f t="shared" si="150"/>
        <v>10000</v>
      </c>
      <c r="F2392" s="10">
        <f t="shared" si="148"/>
        <v>11933.561100623567</v>
      </c>
      <c r="G2392" s="10">
        <f>IF(F2392&gt;0,MIN('Hourly Model'!$E$8*1000-E2392,F2392),MAX(-E2392,F2392))</f>
        <v>0</v>
      </c>
      <c r="I2392" s="10">
        <f t="shared" si="151"/>
        <v>0</v>
      </c>
    </row>
    <row r="2393" spans="1:9" x14ac:dyDescent="0.2">
      <c r="A2393" s="11">
        <f t="shared" si="149"/>
        <v>43565.624999994201</v>
      </c>
      <c r="B2393" s="5">
        <f>'Load Profile'!E2396</f>
        <v>1049.3355335056042</v>
      </c>
      <c r="C2393" s="5">
        <f>'Solar Output'!E2397</f>
        <v>4940.2067999999999</v>
      </c>
      <c r="D2393" s="5">
        <f>'Wind Output'!E2400</f>
        <v>6160</v>
      </c>
      <c r="E2393" s="5">
        <f t="shared" si="150"/>
        <v>10000</v>
      </c>
      <c r="F2393" s="10">
        <f t="shared" si="148"/>
        <v>10050.871266494396</v>
      </c>
      <c r="G2393" s="10">
        <f>IF(F2393&gt;0,MIN('Hourly Model'!$E$8*1000-E2393,F2393),MAX(-E2393,F2393))</f>
        <v>0</v>
      </c>
      <c r="I2393" s="10">
        <f t="shared" si="151"/>
        <v>0</v>
      </c>
    </row>
    <row r="2394" spans="1:9" x14ac:dyDescent="0.2">
      <c r="A2394" s="11">
        <f t="shared" si="149"/>
        <v>43565.666666660865</v>
      </c>
      <c r="B2394" s="5">
        <f>'Load Profile'!E2397</f>
        <v>1281.6363409893984</v>
      </c>
      <c r="C2394" s="5">
        <f>'Solar Output'!E2398</f>
        <v>2744.1012500000002</v>
      </c>
      <c r="D2394" s="5">
        <f>'Wind Output'!E2401</f>
        <v>4266.666666666667</v>
      </c>
      <c r="E2394" s="5">
        <f t="shared" si="150"/>
        <v>10000</v>
      </c>
      <c r="F2394" s="10">
        <f t="shared" si="148"/>
        <v>5729.1315756772692</v>
      </c>
      <c r="G2394" s="10">
        <f>IF(F2394&gt;0,MIN('Hourly Model'!$E$8*1000-E2394,F2394),MAX(-E2394,F2394))</f>
        <v>0</v>
      </c>
      <c r="I2394" s="10">
        <f t="shared" si="151"/>
        <v>0</v>
      </c>
    </row>
    <row r="2395" spans="1:9" x14ac:dyDescent="0.2">
      <c r="A2395" s="11">
        <f t="shared" si="149"/>
        <v>43565.70833332753</v>
      </c>
      <c r="B2395" s="5">
        <f>'Load Profile'!E2398</f>
        <v>1416.6550502244115</v>
      </c>
      <c r="C2395" s="5">
        <f>'Solar Output'!E2399</f>
        <v>631.91120000000001</v>
      </c>
      <c r="D2395" s="5">
        <f>'Wind Output'!E2402</f>
        <v>4266.666666666667</v>
      </c>
      <c r="E2395" s="5">
        <f t="shared" si="150"/>
        <v>10000</v>
      </c>
      <c r="F2395" s="10">
        <f t="shared" si="148"/>
        <v>3481.9228164422548</v>
      </c>
      <c r="G2395" s="10">
        <f>IF(F2395&gt;0,MIN('Hourly Model'!$E$8*1000-E2395,F2395),MAX(-E2395,F2395))</f>
        <v>0</v>
      </c>
      <c r="I2395" s="10">
        <f t="shared" si="151"/>
        <v>0</v>
      </c>
    </row>
    <row r="2396" spans="1:9" x14ac:dyDescent="0.2">
      <c r="A2396" s="11">
        <f t="shared" si="149"/>
        <v>43565.749999994194</v>
      </c>
      <c r="B2396" s="5">
        <f>'Load Profile'!E2399</f>
        <v>1543.5691836911089</v>
      </c>
      <c r="C2396" s="5">
        <f>'Solar Output'!E2400</f>
        <v>0</v>
      </c>
      <c r="D2396" s="5">
        <f>'Wind Output'!E2403</f>
        <v>873.33333333333337</v>
      </c>
      <c r="E2396" s="5">
        <f t="shared" si="150"/>
        <v>10000</v>
      </c>
      <c r="F2396" s="10">
        <f t="shared" si="148"/>
        <v>-670.23585035777558</v>
      </c>
      <c r="G2396" s="10">
        <f>IF(F2396&gt;0,MIN('Hourly Model'!$E$8*1000-E2396,F2396),MAX(-E2396,F2396))</f>
        <v>-670.23585035777558</v>
      </c>
      <c r="I2396" s="10">
        <f t="shared" si="151"/>
        <v>0</v>
      </c>
    </row>
    <row r="2397" spans="1:9" x14ac:dyDescent="0.2">
      <c r="A2397" s="11">
        <f t="shared" si="149"/>
        <v>43565.791666660858</v>
      </c>
      <c r="B2397" s="5">
        <f>'Load Profile'!E2400</f>
        <v>1817.5354396014586</v>
      </c>
      <c r="C2397" s="5">
        <f>'Solar Output'!E2401</f>
        <v>0</v>
      </c>
      <c r="D2397" s="5">
        <f>'Wind Output'!E2404</f>
        <v>873.33333333333337</v>
      </c>
      <c r="E2397" s="5">
        <f t="shared" si="150"/>
        <v>9329.7641496422239</v>
      </c>
      <c r="F2397" s="10">
        <f t="shared" si="148"/>
        <v>-944.20210626812525</v>
      </c>
      <c r="G2397" s="10">
        <f>IF(F2397&gt;0,MIN('Hourly Model'!$E$8*1000-E2397,F2397),MAX(-E2397,F2397))</f>
        <v>-944.20210626812525</v>
      </c>
      <c r="I2397" s="10">
        <f t="shared" si="151"/>
        <v>0</v>
      </c>
    </row>
    <row r="2398" spans="1:9" x14ac:dyDescent="0.2">
      <c r="A2398" s="11">
        <f t="shared" si="149"/>
        <v>43565.833333327522</v>
      </c>
      <c r="B2398" s="5">
        <f>'Load Profile'!E2401</f>
        <v>1845.4248810201052</v>
      </c>
      <c r="C2398" s="5">
        <f>'Solar Output'!E2402</f>
        <v>0</v>
      </c>
      <c r="D2398" s="5">
        <f>'Wind Output'!E2405</f>
        <v>873.33333333333337</v>
      </c>
      <c r="E2398" s="5">
        <f t="shared" si="150"/>
        <v>8385.5620433740987</v>
      </c>
      <c r="F2398" s="10">
        <f t="shared" si="148"/>
        <v>-972.09154768677183</v>
      </c>
      <c r="G2398" s="10">
        <f>IF(F2398&gt;0,MIN('Hourly Model'!$E$8*1000-E2398,F2398),MAX(-E2398,F2398))</f>
        <v>-972.09154768677183</v>
      </c>
      <c r="I2398" s="10">
        <f t="shared" si="151"/>
        <v>0</v>
      </c>
    </row>
    <row r="2399" spans="1:9" x14ac:dyDescent="0.2">
      <c r="A2399" s="11">
        <f t="shared" si="149"/>
        <v>43565.874999994187</v>
      </c>
      <c r="B2399" s="5">
        <f>'Load Profile'!E2402</f>
        <v>1515.4076377908334</v>
      </c>
      <c r="C2399" s="5">
        <f>'Solar Output'!E2403</f>
        <v>0</v>
      </c>
      <c r="D2399" s="5">
        <f>'Wind Output'!E2406</f>
        <v>873.33333333333337</v>
      </c>
      <c r="E2399" s="5">
        <f t="shared" si="150"/>
        <v>7413.4704956873265</v>
      </c>
      <c r="F2399" s="10">
        <f t="shared" si="148"/>
        <v>-642.07430445750003</v>
      </c>
      <c r="G2399" s="10">
        <f>IF(F2399&gt;0,MIN('Hourly Model'!$E$8*1000-E2399,F2399),MAX(-E2399,F2399))</f>
        <v>-642.07430445750003</v>
      </c>
      <c r="I2399" s="10">
        <f t="shared" si="151"/>
        <v>0</v>
      </c>
    </row>
    <row r="2400" spans="1:9" x14ac:dyDescent="0.2">
      <c r="A2400" s="11">
        <f t="shared" si="149"/>
        <v>43565.916666660851</v>
      </c>
      <c r="B2400" s="5">
        <f>'Load Profile'!E2403</f>
        <v>1192.3466442040869</v>
      </c>
      <c r="C2400" s="5">
        <f>'Solar Output'!E2404</f>
        <v>0</v>
      </c>
      <c r="D2400" s="5">
        <f>'Wind Output'!E2407</f>
        <v>1666.6666666666667</v>
      </c>
      <c r="E2400" s="5">
        <f t="shared" si="150"/>
        <v>6771.3961912298264</v>
      </c>
      <c r="F2400" s="10">
        <f t="shared" si="148"/>
        <v>474.3200224625798</v>
      </c>
      <c r="G2400" s="10">
        <f>IF(F2400&gt;0,MIN('Hourly Model'!$E$8*1000-E2400,F2400),MAX(-E2400,F2400))</f>
        <v>474.3200224625798</v>
      </c>
      <c r="I2400" s="10">
        <f t="shared" si="151"/>
        <v>0</v>
      </c>
    </row>
    <row r="2401" spans="1:9" x14ac:dyDescent="0.2">
      <c r="A2401" s="11">
        <f t="shared" si="149"/>
        <v>43565.958333327515</v>
      </c>
      <c r="B2401" s="5">
        <f>'Load Profile'!E2404</f>
        <v>860.31372717832426</v>
      </c>
      <c r="C2401" s="5">
        <f>'Solar Output'!E2405</f>
        <v>0</v>
      </c>
      <c r="D2401" s="5">
        <f>'Wind Output'!E2408</f>
        <v>4266.666666666667</v>
      </c>
      <c r="E2401" s="5">
        <f t="shared" si="150"/>
        <v>7245.7162136924062</v>
      </c>
      <c r="F2401" s="10">
        <f t="shared" si="148"/>
        <v>3406.3529394883426</v>
      </c>
      <c r="G2401" s="10">
        <f>IF(F2401&gt;0,MIN('Hourly Model'!$E$8*1000-E2401,F2401),MAX(-E2401,F2401))</f>
        <v>2754.2837863075938</v>
      </c>
      <c r="I2401" s="10">
        <f t="shared" si="151"/>
        <v>0</v>
      </c>
    </row>
    <row r="2402" spans="1:9" x14ac:dyDescent="0.2">
      <c r="A2402" s="11">
        <f t="shared" si="149"/>
        <v>43565.999999994179</v>
      </c>
      <c r="B2402" s="5">
        <f>'Load Profile'!E2405</f>
        <v>736.43571341705274</v>
      </c>
      <c r="C2402" s="5">
        <f>'Solar Output'!E2406</f>
        <v>0</v>
      </c>
      <c r="D2402" s="5">
        <f>'Wind Output'!E2409</f>
        <v>873.33333333333337</v>
      </c>
      <c r="E2402" s="5">
        <f t="shared" si="150"/>
        <v>10000</v>
      </c>
      <c r="F2402" s="10">
        <f t="shared" si="148"/>
        <v>136.89761991628063</v>
      </c>
      <c r="G2402" s="10">
        <f>IF(F2402&gt;0,MIN('Hourly Model'!$E$8*1000-E2402,F2402),MAX(-E2402,F2402))</f>
        <v>0</v>
      </c>
      <c r="I2402" s="10">
        <f t="shared" si="151"/>
        <v>0</v>
      </c>
    </row>
    <row r="2403" spans="1:9" x14ac:dyDescent="0.2">
      <c r="A2403" s="11">
        <f t="shared" si="149"/>
        <v>43566.041666660843</v>
      </c>
      <c r="B2403" s="5">
        <f>'Load Profile'!E2406</f>
        <v>679.63582755042887</v>
      </c>
      <c r="C2403" s="5">
        <f>'Solar Output'!E2407</f>
        <v>0</v>
      </c>
      <c r="D2403" s="5">
        <f>'Wind Output'!E2410</f>
        <v>873.33333333333337</v>
      </c>
      <c r="E2403" s="5">
        <f t="shared" si="150"/>
        <v>10000</v>
      </c>
      <c r="F2403" s="10">
        <f t="shared" si="148"/>
        <v>193.6975057829045</v>
      </c>
      <c r="G2403" s="10">
        <f>IF(F2403&gt;0,MIN('Hourly Model'!$E$8*1000-E2403,F2403),MAX(-E2403,F2403))</f>
        <v>0</v>
      </c>
      <c r="I2403" s="10">
        <f t="shared" si="151"/>
        <v>0</v>
      </c>
    </row>
    <row r="2404" spans="1:9" x14ac:dyDescent="0.2">
      <c r="A2404" s="11">
        <f t="shared" si="149"/>
        <v>43566.083333327508</v>
      </c>
      <c r="B2404" s="5">
        <f>'Load Profile'!E2407</f>
        <v>673.72212662517427</v>
      </c>
      <c r="C2404" s="5">
        <f>'Solar Output'!E2408</f>
        <v>0</v>
      </c>
      <c r="D2404" s="5">
        <f>'Wind Output'!E2411</f>
        <v>286.66666666666669</v>
      </c>
      <c r="E2404" s="5">
        <f t="shared" si="150"/>
        <v>10000</v>
      </c>
      <c r="F2404" s="10">
        <f t="shared" si="148"/>
        <v>-387.05545995850758</v>
      </c>
      <c r="G2404" s="10">
        <f>IF(F2404&gt;0,MIN('Hourly Model'!$E$8*1000-E2404,F2404),MAX(-E2404,F2404))</f>
        <v>-387.05545995850758</v>
      </c>
      <c r="I2404" s="10">
        <f t="shared" si="151"/>
        <v>0</v>
      </c>
    </row>
    <row r="2405" spans="1:9" x14ac:dyDescent="0.2">
      <c r="A2405" s="11">
        <f t="shared" si="149"/>
        <v>43566.124999994172</v>
      </c>
      <c r="B2405" s="5">
        <f>'Load Profile'!E2408</f>
        <v>672.70006262553034</v>
      </c>
      <c r="C2405" s="5">
        <f>'Solar Output'!E2409</f>
        <v>0</v>
      </c>
      <c r="D2405" s="5">
        <f>'Wind Output'!E2412</f>
        <v>286.66666666666669</v>
      </c>
      <c r="E2405" s="5">
        <f t="shared" si="150"/>
        <v>9612.9445400414916</v>
      </c>
      <c r="F2405" s="10">
        <f t="shared" si="148"/>
        <v>-386.03339595886365</v>
      </c>
      <c r="G2405" s="10">
        <f>IF(F2405&gt;0,MIN('Hourly Model'!$E$8*1000-E2405,F2405),MAX(-E2405,F2405))</f>
        <v>-386.03339595886365</v>
      </c>
      <c r="I2405" s="10">
        <f t="shared" si="151"/>
        <v>0</v>
      </c>
    </row>
    <row r="2406" spans="1:9" x14ac:dyDescent="0.2">
      <c r="A2406" s="11">
        <f t="shared" si="149"/>
        <v>43566.166666660836</v>
      </c>
      <c r="B2406" s="5">
        <f>'Load Profile'!E2409</f>
        <v>729.13837513627414</v>
      </c>
      <c r="C2406" s="5">
        <f>'Solar Output'!E2410</f>
        <v>0</v>
      </c>
      <c r="D2406" s="5">
        <f>'Wind Output'!E2413</f>
        <v>873.33333333333337</v>
      </c>
      <c r="E2406" s="5">
        <f t="shared" si="150"/>
        <v>9226.9111440826273</v>
      </c>
      <c r="F2406" s="10">
        <f t="shared" si="148"/>
        <v>144.19495819705924</v>
      </c>
      <c r="G2406" s="10">
        <f>IF(F2406&gt;0,MIN('Hourly Model'!$E$8*1000-E2406,F2406),MAX(-E2406,F2406))</f>
        <v>144.19495819705924</v>
      </c>
      <c r="I2406" s="10">
        <f t="shared" si="151"/>
        <v>0</v>
      </c>
    </row>
    <row r="2407" spans="1:9" x14ac:dyDescent="0.2">
      <c r="A2407" s="11">
        <f t="shared" si="149"/>
        <v>43566.2083333275</v>
      </c>
      <c r="B2407" s="5">
        <f>'Load Profile'!E2410</f>
        <v>906.58794408330414</v>
      </c>
      <c r="C2407" s="5">
        <f>'Solar Output'!E2411</f>
        <v>54.928599999999996</v>
      </c>
      <c r="D2407" s="5">
        <f>'Wind Output'!E2414</f>
        <v>2773.3333333333335</v>
      </c>
      <c r="E2407" s="5">
        <f t="shared" si="150"/>
        <v>9371.1061022796857</v>
      </c>
      <c r="F2407" s="10">
        <f t="shared" si="148"/>
        <v>1921.6739892500295</v>
      </c>
      <c r="G2407" s="10">
        <f>IF(F2407&gt;0,MIN('Hourly Model'!$E$8*1000-E2407,F2407),MAX(-E2407,F2407))</f>
        <v>628.89389772031427</v>
      </c>
      <c r="I2407" s="10">
        <f t="shared" si="151"/>
        <v>0</v>
      </c>
    </row>
    <row r="2408" spans="1:9" x14ac:dyDescent="0.2">
      <c r="A2408" s="11">
        <f t="shared" si="149"/>
        <v>43566.249999994165</v>
      </c>
      <c r="B2408" s="5">
        <f>'Load Profile'!E2411</f>
        <v>1163.785791694095</v>
      </c>
      <c r="C2408" s="5">
        <f>'Solar Output'!E2412</f>
        <v>12.22565</v>
      </c>
      <c r="D2408" s="5">
        <f>'Wind Output'!E2415</f>
        <v>2773.3333333333335</v>
      </c>
      <c r="E2408" s="5">
        <f t="shared" si="150"/>
        <v>10000</v>
      </c>
      <c r="F2408" s="10">
        <f t="shared" si="148"/>
        <v>1621.7731916392383</v>
      </c>
      <c r="G2408" s="10">
        <f>IF(F2408&gt;0,MIN('Hourly Model'!$E$8*1000-E2408,F2408),MAX(-E2408,F2408))</f>
        <v>0</v>
      </c>
      <c r="I2408" s="10">
        <f t="shared" si="151"/>
        <v>0</v>
      </c>
    </row>
    <row r="2409" spans="1:9" x14ac:dyDescent="0.2">
      <c r="A2409" s="11">
        <f t="shared" si="149"/>
        <v>43566.291666660829</v>
      </c>
      <c r="B2409" s="5">
        <f>'Load Profile'!E2412</f>
        <v>1074.9982046587756</v>
      </c>
      <c r="C2409" s="5">
        <f>'Solar Output'!E2413</f>
        <v>933.95754999999986</v>
      </c>
      <c r="D2409" s="5">
        <f>'Wind Output'!E2416</f>
        <v>1666.6666666666667</v>
      </c>
      <c r="E2409" s="5">
        <f t="shared" si="150"/>
        <v>10000</v>
      </c>
      <c r="F2409" s="10">
        <f t="shared" si="148"/>
        <v>1525.6260120078909</v>
      </c>
      <c r="G2409" s="10">
        <f>IF(F2409&gt;0,MIN('Hourly Model'!$E$8*1000-E2409,F2409),MAX(-E2409,F2409))</f>
        <v>0</v>
      </c>
      <c r="I2409" s="10">
        <f t="shared" si="151"/>
        <v>0</v>
      </c>
    </row>
    <row r="2410" spans="1:9" x14ac:dyDescent="0.2">
      <c r="A2410" s="11">
        <f t="shared" si="149"/>
        <v>43566.333333327493</v>
      </c>
      <c r="B2410" s="5">
        <f>'Load Profile'!E2413</f>
        <v>950.67520263501069</v>
      </c>
      <c r="C2410" s="5">
        <f>'Solar Output'!E2414</f>
        <v>2743.1317999999997</v>
      </c>
      <c r="D2410" s="5">
        <f>'Wind Output'!E2417</f>
        <v>286.66666666666669</v>
      </c>
      <c r="E2410" s="5">
        <f t="shared" si="150"/>
        <v>10000</v>
      </c>
      <c r="F2410" s="10">
        <f t="shared" si="148"/>
        <v>2079.1232640316557</v>
      </c>
      <c r="G2410" s="10">
        <f>IF(F2410&gt;0,MIN('Hourly Model'!$E$8*1000-E2410,F2410),MAX(-E2410,F2410))</f>
        <v>0</v>
      </c>
      <c r="I2410" s="10">
        <f t="shared" si="151"/>
        <v>0</v>
      </c>
    </row>
    <row r="2411" spans="1:9" x14ac:dyDescent="0.2">
      <c r="A2411" s="11">
        <f t="shared" si="149"/>
        <v>43566.374999994157</v>
      </c>
      <c r="B2411" s="5">
        <f>'Load Profile'!E2414</f>
        <v>963.42741768221026</v>
      </c>
      <c r="C2411" s="5">
        <f>'Solar Output'!E2415</f>
        <v>4734.3050499999999</v>
      </c>
      <c r="D2411" s="5">
        <f>'Wind Output'!E2418</f>
        <v>873.33333333333337</v>
      </c>
      <c r="E2411" s="5">
        <f t="shared" si="150"/>
        <v>10000</v>
      </c>
      <c r="F2411" s="10">
        <f t="shared" si="148"/>
        <v>4644.2109656511229</v>
      </c>
      <c r="G2411" s="10">
        <f>IF(F2411&gt;0,MIN('Hourly Model'!$E$8*1000-E2411,F2411),MAX(-E2411,F2411))</f>
        <v>0</v>
      </c>
      <c r="I2411" s="10">
        <f t="shared" si="151"/>
        <v>0</v>
      </c>
    </row>
    <row r="2412" spans="1:9" x14ac:dyDescent="0.2">
      <c r="A2412" s="11">
        <f t="shared" si="149"/>
        <v>43566.416666660822</v>
      </c>
      <c r="B2412" s="5">
        <f>'Load Profile'!E2415</f>
        <v>958.34582267837413</v>
      </c>
      <c r="C2412" s="5">
        <f>'Solar Output'!E2416</f>
        <v>7719.9177999999984</v>
      </c>
      <c r="D2412" s="5">
        <f>'Wind Output'!E2419</f>
        <v>873.33333333333337</v>
      </c>
      <c r="E2412" s="5">
        <f t="shared" si="150"/>
        <v>10000</v>
      </c>
      <c r="F2412" s="10">
        <f t="shared" si="148"/>
        <v>7634.9053106549572</v>
      </c>
      <c r="G2412" s="10">
        <f>IF(F2412&gt;0,MIN('Hourly Model'!$E$8*1000-E2412,F2412),MAX(-E2412,F2412))</f>
        <v>0</v>
      </c>
      <c r="I2412" s="10">
        <f t="shared" si="151"/>
        <v>0</v>
      </c>
    </row>
    <row r="2413" spans="1:9" x14ac:dyDescent="0.2">
      <c r="A2413" s="11">
        <f t="shared" si="149"/>
        <v>43566.458333327486</v>
      </c>
      <c r="B2413" s="5">
        <f>'Load Profile'!E2416</f>
        <v>938.6817445029784</v>
      </c>
      <c r="C2413" s="5">
        <f>'Solar Output'!E2417</f>
        <v>8241.5532000000003</v>
      </c>
      <c r="D2413" s="5">
        <f>'Wind Output'!E2420</f>
        <v>286.66666666666669</v>
      </c>
      <c r="E2413" s="5">
        <f t="shared" si="150"/>
        <v>10000</v>
      </c>
      <c r="F2413" s="10">
        <f t="shared" si="148"/>
        <v>7589.5381221636881</v>
      </c>
      <c r="G2413" s="10">
        <f>IF(F2413&gt;0,MIN('Hourly Model'!$E$8*1000-E2413,F2413),MAX(-E2413,F2413))</f>
        <v>0</v>
      </c>
      <c r="I2413" s="10">
        <f t="shared" si="151"/>
        <v>0</v>
      </c>
    </row>
    <row r="2414" spans="1:9" x14ac:dyDescent="0.2">
      <c r="A2414" s="11">
        <f t="shared" si="149"/>
        <v>43566.49999999415</v>
      </c>
      <c r="B2414" s="5">
        <f>'Load Profile'!E2417</f>
        <v>911.86295641690094</v>
      </c>
      <c r="C2414" s="5">
        <f>'Solar Output'!E2418</f>
        <v>8293.8172500000001</v>
      </c>
      <c r="D2414" s="5">
        <f>'Wind Output'!E2421</f>
        <v>873.33333333333337</v>
      </c>
      <c r="E2414" s="5">
        <f t="shared" si="150"/>
        <v>10000</v>
      </c>
      <c r="F2414" s="10">
        <f t="shared" si="148"/>
        <v>8255.2876269164335</v>
      </c>
      <c r="G2414" s="10">
        <f>IF(F2414&gt;0,MIN('Hourly Model'!$E$8*1000-E2414,F2414),MAX(-E2414,F2414))</f>
        <v>0</v>
      </c>
      <c r="I2414" s="10">
        <f t="shared" si="151"/>
        <v>0</v>
      </c>
    </row>
    <row r="2415" spans="1:9" x14ac:dyDescent="0.2">
      <c r="A2415" s="11">
        <f t="shared" si="149"/>
        <v>43566.541666660814</v>
      </c>
      <c r="B2415" s="5">
        <f>'Load Profile'!E2418</f>
        <v>899.42667524526462</v>
      </c>
      <c r="C2415" s="5">
        <f>'Solar Output'!E2419</f>
        <v>7614.5858500000004</v>
      </c>
      <c r="D2415" s="5">
        <f>'Wind Output'!E2422</f>
        <v>1666.6666666666667</v>
      </c>
      <c r="E2415" s="5">
        <f t="shared" si="150"/>
        <v>10000</v>
      </c>
      <c r="F2415" s="10">
        <f t="shared" si="148"/>
        <v>8381.8258414214033</v>
      </c>
      <c r="G2415" s="10">
        <f>IF(F2415&gt;0,MIN('Hourly Model'!$E$8*1000-E2415,F2415),MAX(-E2415,F2415))</f>
        <v>0</v>
      </c>
      <c r="I2415" s="10">
        <f t="shared" si="151"/>
        <v>0</v>
      </c>
    </row>
    <row r="2416" spans="1:9" x14ac:dyDescent="0.2">
      <c r="A2416" s="11">
        <f t="shared" si="149"/>
        <v>43566.583333327479</v>
      </c>
      <c r="B2416" s="5">
        <f>'Load Profile'!E2419</f>
        <v>930.56720826545131</v>
      </c>
      <c r="C2416" s="5">
        <f>'Solar Output'!E2420</f>
        <v>6530.4497999999994</v>
      </c>
      <c r="D2416" s="5">
        <f>'Wind Output'!E2423</f>
        <v>2773.3333333333335</v>
      </c>
      <c r="E2416" s="5">
        <f t="shared" si="150"/>
        <v>10000</v>
      </c>
      <c r="F2416" s="10">
        <f t="shared" si="148"/>
        <v>8373.2159250678815</v>
      </c>
      <c r="G2416" s="10">
        <f>IF(F2416&gt;0,MIN('Hourly Model'!$E$8*1000-E2416,F2416),MAX(-E2416,F2416))</f>
        <v>0</v>
      </c>
      <c r="I2416" s="10">
        <f t="shared" si="151"/>
        <v>0</v>
      </c>
    </row>
    <row r="2417" spans="1:9" x14ac:dyDescent="0.2">
      <c r="A2417" s="11">
        <f t="shared" si="149"/>
        <v>43566.624999994143</v>
      </c>
      <c r="B2417" s="5">
        <f>'Load Profile'!E2420</f>
        <v>1060.7543152915093</v>
      </c>
      <c r="C2417" s="5">
        <f>'Solar Output'!E2421</f>
        <v>4833.3096999999989</v>
      </c>
      <c r="D2417" s="5">
        <f>'Wind Output'!E2424</f>
        <v>4266.666666666667</v>
      </c>
      <c r="E2417" s="5">
        <f t="shared" si="150"/>
        <v>10000</v>
      </c>
      <c r="F2417" s="10">
        <f t="shared" si="148"/>
        <v>8039.2220513751563</v>
      </c>
      <c r="G2417" s="10">
        <f>IF(F2417&gt;0,MIN('Hourly Model'!$E$8*1000-E2417,F2417),MAX(-E2417,F2417))</f>
        <v>0</v>
      </c>
      <c r="I2417" s="10">
        <f t="shared" si="151"/>
        <v>0</v>
      </c>
    </row>
    <row r="2418" spans="1:9" x14ac:dyDescent="0.2">
      <c r="A2418" s="11">
        <f t="shared" si="149"/>
        <v>43566.666666660807</v>
      </c>
      <c r="B2418" s="5">
        <f>'Load Profile'!E2421</f>
        <v>1313.6448975494495</v>
      </c>
      <c r="C2418" s="5">
        <f>'Solar Output'!E2422</f>
        <v>2697.5619000000002</v>
      </c>
      <c r="D2418" s="5">
        <f>'Wind Output'!E2425</f>
        <v>4266.666666666667</v>
      </c>
      <c r="E2418" s="5">
        <f t="shared" si="150"/>
        <v>10000</v>
      </c>
      <c r="F2418" s="10">
        <f t="shared" si="148"/>
        <v>5650.5836691172171</v>
      </c>
      <c r="G2418" s="10">
        <f>IF(F2418&gt;0,MIN('Hourly Model'!$E$8*1000-E2418,F2418),MAX(-E2418,F2418))</f>
        <v>0</v>
      </c>
      <c r="I2418" s="10">
        <f t="shared" si="151"/>
        <v>0</v>
      </c>
    </row>
    <row r="2419" spans="1:9" x14ac:dyDescent="0.2">
      <c r="A2419" s="11">
        <f t="shared" si="149"/>
        <v>43566.708333327471</v>
      </c>
      <c r="B2419" s="5">
        <f>'Load Profile'!E2422</f>
        <v>1443.8379242571534</v>
      </c>
      <c r="C2419" s="5">
        <f>'Solar Output'!E2423</f>
        <v>654.45465000000002</v>
      </c>
      <c r="D2419" s="5">
        <f>'Wind Output'!E2426</f>
        <v>2773.3333333333335</v>
      </c>
      <c r="E2419" s="5">
        <f t="shared" si="150"/>
        <v>10000</v>
      </c>
      <c r="F2419" s="10">
        <f t="shared" si="148"/>
        <v>1983.9500590761802</v>
      </c>
      <c r="G2419" s="10">
        <f>IF(F2419&gt;0,MIN('Hourly Model'!$E$8*1000-E2419,F2419),MAX(-E2419,F2419))</f>
        <v>0</v>
      </c>
      <c r="I2419" s="10">
        <f t="shared" si="151"/>
        <v>0</v>
      </c>
    </row>
    <row r="2420" spans="1:9" x14ac:dyDescent="0.2">
      <c r="A2420" s="11">
        <f t="shared" si="149"/>
        <v>43566.749999994136</v>
      </c>
      <c r="B2420" s="5">
        <f>'Load Profile'!E2423</f>
        <v>1584.5071538503248</v>
      </c>
      <c r="C2420" s="5">
        <f>'Solar Output'!E2424</f>
        <v>0</v>
      </c>
      <c r="D2420" s="5">
        <f>'Wind Output'!E2427</f>
        <v>2773.3333333333335</v>
      </c>
      <c r="E2420" s="5">
        <f t="shared" si="150"/>
        <v>10000</v>
      </c>
      <c r="F2420" s="10">
        <f t="shared" si="148"/>
        <v>1188.8261794830087</v>
      </c>
      <c r="G2420" s="10">
        <f>IF(F2420&gt;0,MIN('Hourly Model'!$E$8*1000-E2420,F2420),MAX(-E2420,F2420))</f>
        <v>0</v>
      </c>
      <c r="I2420" s="10">
        <f t="shared" si="151"/>
        <v>0</v>
      </c>
    </row>
    <row r="2421" spans="1:9" x14ac:dyDescent="0.2">
      <c r="A2421" s="11">
        <f t="shared" si="149"/>
        <v>43566.7916666608</v>
      </c>
      <c r="B2421" s="5">
        <f>'Load Profile'!E2424</f>
        <v>1865.3618949185161</v>
      </c>
      <c r="C2421" s="5">
        <f>'Solar Output'!E2425</f>
        <v>0</v>
      </c>
      <c r="D2421" s="5">
        <f>'Wind Output'!E2428</f>
        <v>1666.6666666666667</v>
      </c>
      <c r="E2421" s="5">
        <f t="shared" si="150"/>
        <v>10000</v>
      </c>
      <c r="F2421" s="10">
        <f t="shared" si="148"/>
        <v>-198.69522825184936</v>
      </c>
      <c r="G2421" s="10">
        <f>IF(F2421&gt;0,MIN('Hourly Model'!$E$8*1000-E2421,F2421),MAX(-E2421,F2421))</f>
        <v>-198.69522825184936</v>
      </c>
      <c r="I2421" s="10">
        <f t="shared" si="151"/>
        <v>0</v>
      </c>
    </row>
    <row r="2422" spans="1:9" x14ac:dyDescent="0.2">
      <c r="A2422" s="11">
        <f t="shared" si="149"/>
        <v>43566.833333327464</v>
      </c>
      <c r="B2422" s="5">
        <f>'Load Profile'!E2425</f>
        <v>1909.6380971898009</v>
      </c>
      <c r="C2422" s="5">
        <f>'Solar Output'!E2426</f>
        <v>0</v>
      </c>
      <c r="D2422" s="5">
        <f>'Wind Output'!E2429</f>
        <v>1666.6666666666667</v>
      </c>
      <c r="E2422" s="5">
        <f t="shared" si="150"/>
        <v>9801.3047717481513</v>
      </c>
      <c r="F2422" s="10">
        <f t="shared" si="148"/>
        <v>-242.97143052313413</v>
      </c>
      <c r="G2422" s="10">
        <f>IF(F2422&gt;0,MIN('Hourly Model'!$E$8*1000-E2422,F2422),MAX(-E2422,F2422))</f>
        <v>-242.97143052313413</v>
      </c>
      <c r="I2422" s="10">
        <f t="shared" si="151"/>
        <v>0</v>
      </c>
    </row>
    <row r="2423" spans="1:9" x14ac:dyDescent="0.2">
      <c r="A2423" s="11">
        <f t="shared" si="149"/>
        <v>43566.874999994128</v>
      </c>
      <c r="B2423" s="5">
        <f>'Load Profile'!E2426</f>
        <v>1575.3565479171712</v>
      </c>
      <c r="C2423" s="5">
        <f>'Solar Output'!E2427</f>
        <v>0</v>
      </c>
      <c r="D2423" s="5">
        <f>'Wind Output'!E2430</f>
        <v>2773.3333333333335</v>
      </c>
      <c r="E2423" s="5">
        <f t="shared" si="150"/>
        <v>9558.3333412250176</v>
      </c>
      <c r="F2423" s="10">
        <f t="shared" si="148"/>
        <v>1197.9767854161623</v>
      </c>
      <c r="G2423" s="10">
        <f>IF(F2423&gt;0,MIN('Hourly Model'!$E$8*1000-E2423,F2423),MAX(-E2423,F2423))</f>
        <v>441.66665877498235</v>
      </c>
      <c r="I2423" s="10">
        <f t="shared" si="151"/>
        <v>0</v>
      </c>
    </row>
    <row r="2424" spans="1:9" x14ac:dyDescent="0.2">
      <c r="A2424" s="11">
        <f t="shared" si="149"/>
        <v>43566.916666660793</v>
      </c>
      <c r="B2424" s="5">
        <f>'Load Profile'!E2427</f>
        <v>1251.3685936676707</v>
      </c>
      <c r="C2424" s="5">
        <f>'Solar Output'!E2428</f>
        <v>0</v>
      </c>
      <c r="D2424" s="5">
        <f>'Wind Output'!E2431</f>
        <v>873.33333333333337</v>
      </c>
      <c r="E2424" s="5">
        <f t="shared" si="150"/>
        <v>10000</v>
      </c>
      <c r="F2424" s="10">
        <f t="shared" si="148"/>
        <v>-378.03526033433729</v>
      </c>
      <c r="G2424" s="10">
        <f>IF(F2424&gt;0,MIN('Hourly Model'!$E$8*1000-E2424,F2424),MAX(-E2424,F2424))</f>
        <v>-378.03526033433729</v>
      </c>
      <c r="I2424" s="10">
        <f t="shared" si="151"/>
        <v>0</v>
      </c>
    </row>
    <row r="2425" spans="1:9" x14ac:dyDescent="0.2">
      <c r="A2425" s="11">
        <f t="shared" si="149"/>
        <v>43566.958333327457</v>
      </c>
      <c r="B2425" s="5">
        <f>'Load Profile'!E2428</f>
        <v>931.18118379544944</v>
      </c>
      <c r="C2425" s="5">
        <f>'Solar Output'!E2429</f>
        <v>0</v>
      </c>
      <c r="D2425" s="5">
        <f>'Wind Output'!E2432</f>
        <v>873.33333333333337</v>
      </c>
      <c r="E2425" s="5">
        <f t="shared" si="150"/>
        <v>9621.9647396656619</v>
      </c>
      <c r="F2425" s="10">
        <f t="shared" si="148"/>
        <v>-57.847850462116071</v>
      </c>
      <c r="G2425" s="10">
        <f>IF(F2425&gt;0,MIN('Hourly Model'!$E$8*1000-E2425,F2425),MAX(-E2425,F2425))</f>
        <v>-57.847850462116071</v>
      </c>
      <c r="I2425" s="10">
        <f t="shared" si="151"/>
        <v>0</v>
      </c>
    </row>
    <row r="2426" spans="1:9" x14ac:dyDescent="0.2">
      <c r="A2426" s="11">
        <f t="shared" si="149"/>
        <v>43566.999999994121</v>
      </c>
      <c r="B2426" s="5">
        <f>'Load Profile'!E2429</f>
        <v>809.62798683034237</v>
      </c>
      <c r="C2426" s="5">
        <f>'Solar Output'!E2430</f>
        <v>0</v>
      </c>
      <c r="D2426" s="5">
        <f>'Wind Output'!E2433</f>
        <v>873.33333333333337</v>
      </c>
      <c r="E2426" s="5">
        <f t="shared" si="150"/>
        <v>9564.1168892035457</v>
      </c>
      <c r="F2426" s="10">
        <f t="shared" si="148"/>
        <v>63.705346502991006</v>
      </c>
      <c r="G2426" s="10">
        <f>IF(F2426&gt;0,MIN('Hourly Model'!$E$8*1000-E2426,F2426),MAX(-E2426,F2426))</f>
        <v>63.705346502991006</v>
      </c>
      <c r="I2426" s="10">
        <f t="shared" si="151"/>
        <v>0</v>
      </c>
    </row>
    <row r="2427" spans="1:9" x14ac:dyDescent="0.2">
      <c r="A2427" s="11">
        <f t="shared" si="149"/>
        <v>43567.041666660785</v>
      </c>
      <c r="B2427" s="5">
        <f>'Load Profile'!E2430</f>
        <v>756.70978737396831</v>
      </c>
      <c r="C2427" s="5">
        <f>'Solar Output'!E2431</f>
        <v>0</v>
      </c>
      <c r="D2427" s="5">
        <f>'Wind Output'!E2434</f>
        <v>286.66666666666669</v>
      </c>
      <c r="E2427" s="5">
        <f t="shared" si="150"/>
        <v>9627.822235706537</v>
      </c>
      <c r="F2427" s="10">
        <f t="shared" si="148"/>
        <v>-470.04312070730163</v>
      </c>
      <c r="G2427" s="10">
        <f>IF(F2427&gt;0,MIN('Hourly Model'!$E$8*1000-E2427,F2427),MAX(-E2427,F2427))</f>
        <v>-470.04312070730163</v>
      </c>
      <c r="I2427" s="10">
        <f t="shared" si="151"/>
        <v>0</v>
      </c>
    </row>
    <row r="2428" spans="1:9" x14ac:dyDescent="0.2">
      <c r="A2428" s="11">
        <f t="shared" si="149"/>
        <v>43567.08333332745</v>
      </c>
      <c r="B2428" s="5">
        <f>'Load Profile'!E2431</f>
        <v>749.03570585946636</v>
      </c>
      <c r="C2428" s="5">
        <f>'Solar Output'!E2432</f>
        <v>0</v>
      </c>
      <c r="D2428" s="5">
        <f>'Wind Output'!E2435</f>
        <v>0</v>
      </c>
      <c r="E2428" s="5">
        <f t="shared" si="150"/>
        <v>9157.7791149992354</v>
      </c>
      <c r="F2428" s="10">
        <f t="shared" si="148"/>
        <v>-749.03570585946636</v>
      </c>
      <c r="G2428" s="10">
        <f>IF(F2428&gt;0,MIN('Hourly Model'!$E$8*1000-E2428,F2428),MAX(-E2428,F2428))</f>
        <v>-749.03570585946636</v>
      </c>
      <c r="I2428" s="10">
        <f t="shared" si="151"/>
        <v>0</v>
      </c>
    </row>
    <row r="2429" spans="1:9" x14ac:dyDescent="0.2">
      <c r="A2429" s="11">
        <f t="shared" si="149"/>
        <v>43567.124999994114</v>
      </c>
      <c r="B2429" s="5">
        <f>'Load Profile'!E2432</f>
        <v>756.3121432470241</v>
      </c>
      <c r="C2429" s="5">
        <f>'Solar Output'!E2433</f>
        <v>0</v>
      </c>
      <c r="D2429" s="5">
        <f>'Wind Output'!E2436</f>
        <v>0</v>
      </c>
      <c r="E2429" s="5">
        <f t="shared" si="150"/>
        <v>8408.7434091397699</v>
      </c>
      <c r="F2429" s="10">
        <f t="shared" si="148"/>
        <v>-756.3121432470241</v>
      </c>
      <c r="G2429" s="10">
        <f>IF(F2429&gt;0,MIN('Hourly Model'!$E$8*1000-E2429,F2429),MAX(-E2429,F2429))</f>
        <v>-756.3121432470241</v>
      </c>
      <c r="I2429" s="10">
        <f t="shared" si="151"/>
        <v>0</v>
      </c>
    </row>
    <row r="2430" spans="1:9" x14ac:dyDescent="0.2">
      <c r="A2430" s="11">
        <f t="shared" si="149"/>
        <v>43567.166666660778</v>
      </c>
      <c r="B2430" s="5">
        <f>'Load Profile'!E2433</f>
        <v>822.14418592380275</v>
      </c>
      <c r="C2430" s="5">
        <f>'Solar Output'!E2434</f>
        <v>0</v>
      </c>
      <c r="D2430" s="5">
        <f>'Wind Output'!E2437</f>
        <v>0</v>
      </c>
      <c r="E2430" s="5">
        <f t="shared" si="150"/>
        <v>7652.4312658927456</v>
      </c>
      <c r="F2430" s="10">
        <f t="shared" si="148"/>
        <v>-822.14418592380275</v>
      </c>
      <c r="G2430" s="10">
        <f>IF(F2430&gt;0,MIN('Hourly Model'!$E$8*1000-E2430,F2430),MAX(-E2430,F2430))</f>
        <v>-822.14418592380275</v>
      </c>
      <c r="I2430" s="10">
        <f t="shared" si="151"/>
        <v>0</v>
      </c>
    </row>
    <row r="2431" spans="1:9" x14ac:dyDescent="0.2">
      <c r="A2431" s="11">
        <f t="shared" si="149"/>
        <v>43567.208333327442</v>
      </c>
      <c r="B2431" s="5">
        <f>'Load Profile'!E2434</f>
        <v>995.12399680934345</v>
      </c>
      <c r="C2431" s="5">
        <f>'Solar Output'!E2435</f>
        <v>138.58994999999999</v>
      </c>
      <c r="D2431" s="5">
        <f>'Wind Output'!E2438</f>
        <v>0</v>
      </c>
      <c r="E2431" s="5">
        <f t="shared" si="150"/>
        <v>6830.2870799689426</v>
      </c>
      <c r="F2431" s="10">
        <f t="shared" si="148"/>
        <v>-856.53404680934341</v>
      </c>
      <c r="G2431" s="10">
        <f>IF(F2431&gt;0,MIN('Hourly Model'!$E$8*1000-E2431,F2431),MAX(-E2431,F2431))</f>
        <v>-856.53404680934341</v>
      </c>
      <c r="I2431" s="10">
        <f t="shared" si="151"/>
        <v>0</v>
      </c>
    </row>
    <row r="2432" spans="1:9" x14ac:dyDescent="0.2">
      <c r="A2432" s="11">
        <f t="shared" si="149"/>
        <v>43567.249999994106</v>
      </c>
      <c r="B2432" s="5">
        <f>'Load Profile'!E2435</f>
        <v>1248.4377708266784</v>
      </c>
      <c r="C2432" s="5">
        <f>'Solar Output'!E2436</f>
        <v>1640.5669999999998</v>
      </c>
      <c r="D2432" s="5">
        <f>'Wind Output'!E2439</f>
        <v>0</v>
      </c>
      <c r="E2432" s="5">
        <f t="shared" si="150"/>
        <v>5973.753033159599</v>
      </c>
      <c r="F2432" s="10">
        <f t="shared" si="148"/>
        <v>392.12922917332139</v>
      </c>
      <c r="G2432" s="10">
        <f>IF(F2432&gt;0,MIN('Hourly Model'!$E$8*1000-E2432,F2432),MAX(-E2432,F2432))</f>
        <v>392.12922917332139</v>
      </c>
      <c r="I2432" s="10">
        <f t="shared" si="151"/>
        <v>0</v>
      </c>
    </row>
    <row r="2433" spans="1:9" x14ac:dyDescent="0.2">
      <c r="A2433" s="11">
        <f t="shared" si="149"/>
        <v>43567.291666660771</v>
      </c>
      <c r="B2433" s="5">
        <f>'Load Profile'!E2436</f>
        <v>1158.7558812598006</v>
      </c>
      <c r="C2433" s="5">
        <f>'Solar Output'!E2437</f>
        <v>3987.6284499999992</v>
      </c>
      <c r="D2433" s="5">
        <f>'Wind Output'!E2440</f>
        <v>286.66666666666669</v>
      </c>
      <c r="E2433" s="5">
        <f t="shared" si="150"/>
        <v>6365.8822623329206</v>
      </c>
      <c r="F2433" s="10">
        <f t="shared" si="148"/>
        <v>3115.5392354068654</v>
      </c>
      <c r="G2433" s="10">
        <f>IF(F2433&gt;0,MIN('Hourly Model'!$E$8*1000-E2433,F2433),MAX(-E2433,F2433))</f>
        <v>3115.5392354068654</v>
      </c>
      <c r="I2433" s="10">
        <f t="shared" si="151"/>
        <v>0</v>
      </c>
    </row>
    <row r="2434" spans="1:9" x14ac:dyDescent="0.2">
      <c r="A2434" s="11">
        <f t="shared" si="149"/>
        <v>43567.333333327435</v>
      </c>
      <c r="B2434" s="5">
        <f>'Load Profile'!E2437</f>
        <v>1032.5356856369883</v>
      </c>
      <c r="C2434" s="5">
        <f>'Solar Output'!E2438</f>
        <v>5985.3498</v>
      </c>
      <c r="D2434" s="5">
        <f>'Wind Output'!E2441</f>
        <v>286.66666666666669</v>
      </c>
      <c r="E2434" s="5">
        <f t="shared" si="150"/>
        <v>9481.421497739786</v>
      </c>
      <c r="F2434" s="10">
        <f t="shared" ref="F2434:F2497" si="152">D2434+C2434-B2434</f>
        <v>5239.4807810296788</v>
      </c>
      <c r="G2434" s="10">
        <f>IF(F2434&gt;0,MIN('Hourly Model'!$E$8*1000-E2434,F2434),MAX(-E2434,F2434))</f>
        <v>518.57850226021401</v>
      </c>
      <c r="I2434" s="10">
        <f t="shared" si="151"/>
        <v>0</v>
      </c>
    </row>
    <row r="2435" spans="1:9" x14ac:dyDescent="0.2">
      <c r="A2435" s="11">
        <f t="shared" ref="A2435:A2498" si="153">A2434+1/24</f>
        <v>43567.374999994099</v>
      </c>
      <c r="B2435" s="5">
        <f>'Load Profile'!E2438</f>
        <v>1041.6970233514542</v>
      </c>
      <c r="C2435" s="5">
        <f>'Solar Output'!E2439</f>
        <v>7376.5990999999995</v>
      </c>
      <c r="D2435" s="5">
        <f>'Wind Output'!E2442</f>
        <v>1666.6666666666667</v>
      </c>
      <c r="E2435" s="5">
        <f t="shared" ref="E2435:E2498" si="154">E2434+G2434</f>
        <v>10000</v>
      </c>
      <c r="F2435" s="10">
        <f t="shared" si="152"/>
        <v>8001.5687433152116</v>
      </c>
      <c r="G2435" s="10">
        <f>IF(F2435&gt;0,MIN('Hourly Model'!$E$8*1000-E2435,F2435),MAX(-E2435,F2435))</f>
        <v>0</v>
      </c>
      <c r="I2435" s="10">
        <f t="shared" ref="I2435:I2498" si="155">MIN(I2434+F2435+E2435,0)</f>
        <v>0</v>
      </c>
    </row>
    <row r="2436" spans="1:9" x14ac:dyDescent="0.2">
      <c r="A2436" s="11">
        <f t="shared" si="153"/>
        <v>43567.416666660763</v>
      </c>
      <c r="B2436" s="5">
        <f>'Load Profile'!E2439</f>
        <v>1027.0720547556775</v>
      </c>
      <c r="C2436" s="5">
        <f>'Solar Output'!E2440</f>
        <v>8296.9636499999997</v>
      </c>
      <c r="D2436" s="5">
        <f>'Wind Output'!E2443</f>
        <v>873.33333333333337</v>
      </c>
      <c r="E2436" s="5">
        <f t="shared" si="154"/>
        <v>10000</v>
      </c>
      <c r="F2436" s="10">
        <f t="shared" si="152"/>
        <v>8143.2249285776561</v>
      </c>
      <c r="G2436" s="10">
        <f>IF(F2436&gt;0,MIN('Hourly Model'!$E$8*1000-E2436,F2436),MAX(-E2436,F2436))</f>
        <v>0</v>
      </c>
      <c r="I2436" s="10">
        <f t="shared" si="155"/>
        <v>0</v>
      </c>
    </row>
    <row r="2437" spans="1:9" x14ac:dyDescent="0.2">
      <c r="A2437" s="11">
        <f t="shared" si="153"/>
        <v>43567.458333327428</v>
      </c>
      <c r="B2437" s="5">
        <f>'Load Profile'!E2440</f>
        <v>986.63593576268465</v>
      </c>
      <c r="C2437" s="5">
        <f>'Solar Output'!E2441</f>
        <v>6817.102249999999</v>
      </c>
      <c r="D2437" s="5">
        <f>'Wind Output'!E2444</f>
        <v>1666.6666666666667</v>
      </c>
      <c r="E2437" s="5">
        <f t="shared" si="154"/>
        <v>10000</v>
      </c>
      <c r="F2437" s="10">
        <f t="shared" si="152"/>
        <v>7497.1329809039817</v>
      </c>
      <c r="G2437" s="10">
        <f>IF(F2437&gt;0,MIN('Hourly Model'!$E$8*1000-E2437,F2437),MAX(-E2437,F2437))</f>
        <v>0</v>
      </c>
      <c r="I2437" s="10">
        <f t="shared" si="155"/>
        <v>0</v>
      </c>
    </row>
    <row r="2438" spans="1:9" x14ac:dyDescent="0.2">
      <c r="A2438" s="11">
        <f t="shared" si="153"/>
        <v>43567.499999994092</v>
      </c>
      <c r="B2438" s="5">
        <f>'Load Profile'!E2441</f>
        <v>953.002649660928</v>
      </c>
      <c r="C2438" s="5">
        <f>'Solar Output'!E2442</f>
        <v>6449.3035</v>
      </c>
      <c r="D2438" s="5">
        <f>'Wind Output'!E2445</f>
        <v>286.66666666666669</v>
      </c>
      <c r="E2438" s="5">
        <f t="shared" si="154"/>
        <v>10000</v>
      </c>
      <c r="F2438" s="10">
        <f t="shared" si="152"/>
        <v>5782.967517005739</v>
      </c>
      <c r="G2438" s="10">
        <f>IF(F2438&gt;0,MIN('Hourly Model'!$E$8*1000-E2438,F2438),MAX(-E2438,F2438))</f>
        <v>0</v>
      </c>
      <c r="I2438" s="10">
        <f t="shared" si="155"/>
        <v>0</v>
      </c>
    </row>
    <row r="2439" spans="1:9" x14ac:dyDescent="0.2">
      <c r="A2439" s="11">
        <f t="shared" si="153"/>
        <v>43567.541666660756</v>
      </c>
      <c r="B2439" s="5">
        <f>'Load Profile'!E2442</f>
        <v>930.29079664387712</v>
      </c>
      <c r="C2439" s="5">
        <f>'Solar Output'!E2443</f>
        <v>6281.0308999999988</v>
      </c>
      <c r="D2439" s="5">
        <f>'Wind Output'!E2446</f>
        <v>0</v>
      </c>
      <c r="E2439" s="5">
        <f t="shared" si="154"/>
        <v>10000</v>
      </c>
      <c r="F2439" s="10">
        <f t="shared" si="152"/>
        <v>5350.7401033561218</v>
      </c>
      <c r="G2439" s="10">
        <f>IF(F2439&gt;0,MIN('Hourly Model'!$E$8*1000-E2439,F2439),MAX(-E2439,F2439))</f>
        <v>0</v>
      </c>
      <c r="I2439" s="10">
        <f t="shared" si="155"/>
        <v>0</v>
      </c>
    </row>
    <row r="2440" spans="1:9" x14ac:dyDescent="0.2">
      <c r="A2440" s="11">
        <f t="shared" si="153"/>
        <v>43567.58333332742</v>
      </c>
      <c r="B2440" s="5">
        <f>'Load Profile'!E2443</f>
        <v>960.09164267084702</v>
      </c>
      <c r="C2440" s="5">
        <f>'Solar Output'!E2444</f>
        <v>3736.0061499999997</v>
      </c>
      <c r="D2440" s="5">
        <f>'Wind Output'!E2447</f>
        <v>0</v>
      </c>
      <c r="E2440" s="5">
        <f t="shared" si="154"/>
        <v>10000</v>
      </c>
      <c r="F2440" s="10">
        <f t="shared" si="152"/>
        <v>2775.9145073291529</v>
      </c>
      <c r="G2440" s="10">
        <f>IF(F2440&gt;0,MIN('Hourly Model'!$E$8*1000-E2440,F2440),MAX(-E2440,F2440))</f>
        <v>0</v>
      </c>
      <c r="I2440" s="10">
        <f t="shared" si="155"/>
        <v>0</v>
      </c>
    </row>
    <row r="2441" spans="1:9" x14ac:dyDescent="0.2">
      <c r="A2441" s="11">
        <f t="shared" si="153"/>
        <v>43567.624999994085</v>
      </c>
      <c r="B2441" s="5">
        <f>'Load Profile'!E2444</f>
        <v>1094.3879776160029</v>
      </c>
      <c r="C2441" s="5">
        <f>'Solar Output'!E2445</f>
        <v>3968.5280999999995</v>
      </c>
      <c r="D2441" s="5">
        <f>'Wind Output'!E2448</f>
        <v>286.66666666666669</v>
      </c>
      <c r="E2441" s="5">
        <f t="shared" si="154"/>
        <v>10000</v>
      </c>
      <c r="F2441" s="10">
        <f t="shared" si="152"/>
        <v>3160.8067890506636</v>
      </c>
      <c r="G2441" s="10">
        <f>IF(F2441&gt;0,MIN('Hourly Model'!$E$8*1000-E2441,F2441),MAX(-E2441,F2441))</f>
        <v>0</v>
      </c>
      <c r="I2441" s="10">
        <f t="shared" si="155"/>
        <v>0</v>
      </c>
    </row>
    <row r="2442" spans="1:9" x14ac:dyDescent="0.2">
      <c r="A2442" s="11">
        <f t="shared" si="153"/>
        <v>43567.666666660749</v>
      </c>
      <c r="B2442" s="5">
        <f>'Load Profile'!E2445</f>
        <v>1347.3469647141405</v>
      </c>
      <c r="C2442" s="5">
        <f>'Solar Output'!E2446</f>
        <v>2738.9296999999997</v>
      </c>
      <c r="D2442" s="5">
        <f>'Wind Output'!E2449</f>
        <v>286.66666666666669</v>
      </c>
      <c r="E2442" s="5">
        <f t="shared" si="154"/>
        <v>10000</v>
      </c>
      <c r="F2442" s="10">
        <f t="shared" si="152"/>
        <v>1678.2494019525257</v>
      </c>
      <c r="G2442" s="10">
        <f>IF(F2442&gt;0,MIN('Hourly Model'!$E$8*1000-E2442,F2442),MAX(-E2442,F2442))</f>
        <v>0</v>
      </c>
      <c r="I2442" s="10">
        <f t="shared" si="155"/>
        <v>0</v>
      </c>
    </row>
    <row r="2443" spans="1:9" x14ac:dyDescent="0.2">
      <c r="A2443" s="11">
        <f t="shared" si="153"/>
        <v>43567.708333327413</v>
      </c>
      <c r="B2443" s="5">
        <f>'Load Profile'!E2446</f>
        <v>1477.8522696109917</v>
      </c>
      <c r="C2443" s="5">
        <f>'Solar Output'!E2447</f>
        <v>108.63820000000001</v>
      </c>
      <c r="D2443" s="5">
        <f>'Wind Output'!E2450</f>
        <v>0</v>
      </c>
      <c r="E2443" s="5">
        <f t="shared" si="154"/>
        <v>10000</v>
      </c>
      <c r="F2443" s="10">
        <f t="shared" si="152"/>
        <v>-1369.2140696109916</v>
      </c>
      <c r="G2443" s="10">
        <f>IF(F2443&gt;0,MIN('Hourly Model'!$E$8*1000-E2443,F2443),MAX(-E2443,F2443))</f>
        <v>-1369.2140696109916</v>
      </c>
      <c r="I2443" s="10">
        <f t="shared" si="155"/>
        <v>0</v>
      </c>
    </row>
    <row r="2444" spans="1:9" x14ac:dyDescent="0.2">
      <c r="A2444" s="11">
        <f t="shared" si="153"/>
        <v>43567.749999994077</v>
      </c>
      <c r="B2444" s="5">
        <f>'Load Profile'!E2447</f>
        <v>1612.9811921314531</v>
      </c>
      <c r="C2444" s="5">
        <f>'Solar Output'!E2448</f>
        <v>0</v>
      </c>
      <c r="D2444" s="5">
        <f>'Wind Output'!E2451</f>
        <v>2773.3333333333335</v>
      </c>
      <c r="E2444" s="5">
        <f t="shared" si="154"/>
        <v>8630.7859303890091</v>
      </c>
      <c r="F2444" s="10">
        <f t="shared" si="152"/>
        <v>1160.3521412018804</v>
      </c>
      <c r="G2444" s="10">
        <f>IF(F2444&gt;0,MIN('Hourly Model'!$E$8*1000-E2444,F2444),MAX(-E2444,F2444))</f>
        <v>1160.3521412018804</v>
      </c>
      <c r="I2444" s="10">
        <f t="shared" si="155"/>
        <v>0</v>
      </c>
    </row>
    <row r="2445" spans="1:9" x14ac:dyDescent="0.2">
      <c r="A2445" s="11">
        <f t="shared" si="153"/>
        <v>43567.791666660742</v>
      </c>
      <c r="B2445" s="5">
        <f>'Load Profile'!E2448</f>
        <v>1894.5635180079362</v>
      </c>
      <c r="C2445" s="5">
        <f>'Solar Output'!E2449</f>
        <v>0</v>
      </c>
      <c r="D2445" s="5">
        <f>'Wind Output'!E2452</f>
        <v>2773.3333333333335</v>
      </c>
      <c r="E2445" s="5">
        <f t="shared" si="154"/>
        <v>9791.138071590889</v>
      </c>
      <c r="F2445" s="10">
        <f t="shared" si="152"/>
        <v>878.7698153253973</v>
      </c>
      <c r="G2445" s="10">
        <f>IF(F2445&gt;0,MIN('Hourly Model'!$E$8*1000-E2445,F2445),MAX(-E2445,F2445))</f>
        <v>208.86192840911099</v>
      </c>
      <c r="I2445" s="10">
        <f t="shared" si="155"/>
        <v>0</v>
      </c>
    </row>
    <row r="2446" spans="1:9" x14ac:dyDescent="0.2">
      <c r="A2446" s="11">
        <f t="shared" si="153"/>
        <v>43567.833333327406</v>
      </c>
      <c r="B2446" s="5">
        <f>'Load Profile'!E2449</f>
        <v>1934.3799016007126</v>
      </c>
      <c r="C2446" s="5">
        <f>'Solar Output'!E2450</f>
        <v>0</v>
      </c>
      <c r="D2446" s="5">
        <f>'Wind Output'!E2453</f>
        <v>873.33333333333337</v>
      </c>
      <c r="E2446" s="5">
        <f t="shared" si="154"/>
        <v>10000</v>
      </c>
      <c r="F2446" s="10">
        <f t="shared" si="152"/>
        <v>-1061.0465682673794</v>
      </c>
      <c r="G2446" s="10">
        <f>IF(F2446&gt;0,MIN('Hourly Model'!$E$8*1000-E2446,F2446),MAX(-E2446,F2446))</f>
        <v>-1061.0465682673794</v>
      </c>
      <c r="I2446" s="10">
        <f t="shared" si="155"/>
        <v>0</v>
      </c>
    </row>
    <row r="2447" spans="1:9" x14ac:dyDescent="0.2">
      <c r="A2447" s="11">
        <f t="shared" si="153"/>
        <v>43567.87499999407</v>
      </c>
      <c r="B2447" s="5">
        <f>'Load Profile'!E2450</f>
        <v>1600.9903020802849</v>
      </c>
      <c r="C2447" s="5">
        <f>'Solar Output'!E2451</f>
        <v>0</v>
      </c>
      <c r="D2447" s="5">
        <f>'Wind Output'!E2454</f>
        <v>2773.3333333333335</v>
      </c>
      <c r="E2447" s="5">
        <f t="shared" si="154"/>
        <v>8938.9534317326215</v>
      </c>
      <c r="F2447" s="10">
        <f t="shared" si="152"/>
        <v>1172.3430312530486</v>
      </c>
      <c r="G2447" s="10">
        <f>IF(F2447&gt;0,MIN('Hourly Model'!$E$8*1000-E2447,F2447),MAX(-E2447,F2447))</f>
        <v>1061.0465682673785</v>
      </c>
      <c r="I2447" s="10">
        <f t="shared" si="155"/>
        <v>0</v>
      </c>
    </row>
    <row r="2448" spans="1:9" x14ac:dyDescent="0.2">
      <c r="A2448" s="11">
        <f t="shared" si="153"/>
        <v>43567.916666660734</v>
      </c>
      <c r="B2448" s="5">
        <f>'Load Profile'!E2451</f>
        <v>1282.0914650697528</v>
      </c>
      <c r="C2448" s="5">
        <f>'Solar Output'!E2452</f>
        <v>0</v>
      </c>
      <c r="D2448" s="5">
        <f>'Wind Output'!E2455</f>
        <v>1666.6666666666667</v>
      </c>
      <c r="E2448" s="5">
        <f t="shared" si="154"/>
        <v>10000</v>
      </c>
      <c r="F2448" s="10">
        <f t="shared" si="152"/>
        <v>384.57520159691398</v>
      </c>
      <c r="G2448" s="10">
        <f>IF(F2448&gt;0,MIN('Hourly Model'!$E$8*1000-E2448,F2448),MAX(-E2448,F2448))</f>
        <v>0</v>
      </c>
      <c r="I2448" s="10">
        <f t="shared" si="155"/>
        <v>0</v>
      </c>
    </row>
    <row r="2449" spans="1:9" x14ac:dyDescent="0.2">
      <c r="A2449" s="11">
        <f t="shared" si="153"/>
        <v>43567.958333327399</v>
      </c>
      <c r="B2449" s="5">
        <f>'Load Profile'!E2452</f>
        <v>951.35033711066819</v>
      </c>
      <c r="C2449" s="5">
        <f>'Solar Output'!E2453</f>
        <v>0</v>
      </c>
      <c r="D2449" s="5">
        <f>'Wind Output'!E2456</f>
        <v>4266.666666666667</v>
      </c>
      <c r="E2449" s="5">
        <f t="shared" si="154"/>
        <v>10000</v>
      </c>
      <c r="F2449" s="10">
        <f t="shared" si="152"/>
        <v>3315.3163295559989</v>
      </c>
      <c r="G2449" s="10">
        <f>IF(F2449&gt;0,MIN('Hourly Model'!$E$8*1000-E2449,F2449),MAX(-E2449,F2449))</f>
        <v>0</v>
      </c>
      <c r="I2449" s="10">
        <f t="shared" si="155"/>
        <v>0</v>
      </c>
    </row>
    <row r="2450" spans="1:9" x14ac:dyDescent="0.2">
      <c r="A2450" s="11">
        <f t="shared" si="153"/>
        <v>43567.999999994063</v>
      </c>
      <c r="B2450" s="5">
        <f>'Load Profile'!E2453</f>
        <v>833.89361089545753</v>
      </c>
      <c r="C2450" s="5">
        <f>'Solar Output'!E2454</f>
        <v>0</v>
      </c>
      <c r="D2450" s="5">
        <f>'Wind Output'!E2457</f>
        <v>4266.666666666667</v>
      </c>
      <c r="E2450" s="5">
        <f t="shared" si="154"/>
        <v>10000</v>
      </c>
      <c r="F2450" s="10">
        <f t="shared" si="152"/>
        <v>3432.7730557712093</v>
      </c>
      <c r="G2450" s="10">
        <f>IF(F2450&gt;0,MIN('Hourly Model'!$E$8*1000-E2450,F2450),MAX(-E2450,F2450))</f>
        <v>0</v>
      </c>
      <c r="I2450" s="10">
        <f t="shared" si="155"/>
        <v>0</v>
      </c>
    </row>
    <row r="2451" spans="1:9" x14ac:dyDescent="0.2">
      <c r="A2451" s="11">
        <f t="shared" si="153"/>
        <v>43568.041666660727</v>
      </c>
      <c r="B2451" s="5">
        <f>'Load Profile'!E2454</f>
        <v>782.67604142088089</v>
      </c>
      <c r="C2451" s="5">
        <f>'Solar Output'!E2455</f>
        <v>0</v>
      </c>
      <c r="D2451" s="5">
        <f>'Wind Output'!E2458</f>
        <v>2773.3333333333335</v>
      </c>
      <c r="E2451" s="5">
        <f t="shared" si="154"/>
        <v>10000</v>
      </c>
      <c r="F2451" s="10">
        <f t="shared" si="152"/>
        <v>1990.6572919124526</v>
      </c>
      <c r="G2451" s="10">
        <f>IF(F2451&gt;0,MIN('Hourly Model'!$E$8*1000-E2451,F2451),MAX(-E2451,F2451))</f>
        <v>0</v>
      </c>
      <c r="I2451" s="10">
        <f t="shared" si="155"/>
        <v>0</v>
      </c>
    </row>
    <row r="2452" spans="1:9" x14ac:dyDescent="0.2">
      <c r="A2452" s="11">
        <f t="shared" si="153"/>
        <v>43568.083333327391</v>
      </c>
      <c r="B2452" s="5">
        <f>'Load Profile'!E2455</f>
        <v>775.97783507392228</v>
      </c>
      <c r="C2452" s="5">
        <f>'Solar Output'!E2456</f>
        <v>0</v>
      </c>
      <c r="D2452" s="5">
        <f>'Wind Output'!E2459</f>
        <v>286.66666666666669</v>
      </c>
      <c r="E2452" s="5">
        <f t="shared" si="154"/>
        <v>10000</v>
      </c>
      <c r="F2452" s="10">
        <f t="shared" si="152"/>
        <v>-489.31116840725559</v>
      </c>
      <c r="G2452" s="10">
        <f>IF(F2452&gt;0,MIN('Hourly Model'!$E$8*1000-E2452,F2452),MAX(-E2452,F2452))</f>
        <v>-489.31116840725559</v>
      </c>
      <c r="I2452" s="10">
        <f t="shared" si="155"/>
        <v>0</v>
      </c>
    </row>
    <row r="2453" spans="1:9" x14ac:dyDescent="0.2">
      <c r="A2453" s="11">
        <f t="shared" si="153"/>
        <v>43568.124999994056</v>
      </c>
      <c r="B2453" s="5">
        <f>'Load Profile'!E2456</f>
        <v>775.07045907971099</v>
      </c>
      <c r="C2453" s="5">
        <f>'Solar Output'!E2457</f>
        <v>0</v>
      </c>
      <c r="D2453" s="5">
        <f>'Wind Output'!E2460</f>
        <v>286.66666666666669</v>
      </c>
      <c r="E2453" s="5">
        <f t="shared" si="154"/>
        <v>9510.6888315927445</v>
      </c>
      <c r="F2453" s="10">
        <f t="shared" si="152"/>
        <v>-488.4037924130443</v>
      </c>
      <c r="G2453" s="10">
        <f>IF(F2453&gt;0,MIN('Hourly Model'!$E$8*1000-E2453,F2453),MAX(-E2453,F2453))</f>
        <v>-488.4037924130443</v>
      </c>
      <c r="I2453" s="10">
        <f t="shared" si="155"/>
        <v>0</v>
      </c>
    </row>
    <row r="2454" spans="1:9" x14ac:dyDescent="0.2">
      <c r="A2454" s="11">
        <f t="shared" si="153"/>
        <v>43568.16666666072</v>
      </c>
      <c r="B2454" s="5">
        <f>'Load Profile'!E2457</f>
        <v>840.87165815088304</v>
      </c>
      <c r="C2454" s="5">
        <f>'Solar Output'!E2458</f>
        <v>0</v>
      </c>
      <c r="D2454" s="5">
        <f>'Wind Output'!E2461</f>
        <v>286.66666666666669</v>
      </c>
      <c r="E2454" s="5">
        <f t="shared" si="154"/>
        <v>9022.2850391797001</v>
      </c>
      <c r="F2454" s="10">
        <f t="shared" si="152"/>
        <v>-554.20499148421641</v>
      </c>
      <c r="G2454" s="10">
        <f>IF(F2454&gt;0,MIN('Hourly Model'!$E$8*1000-E2454,F2454),MAX(-E2454,F2454))</f>
        <v>-554.20499148421641</v>
      </c>
      <c r="I2454" s="10">
        <f t="shared" si="155"/>
        <v>0</v>
      </c>
    </row>
    <row r="2455" spans="1:9" x14ac:dyDescent="0.2">
      <c r="A2455" s="11">
        <f t="shared" si="153"/>
        <v>43568.208333327384</v>
      </c>
      <c r="B2455" s="5">
        <f>'Load Profile'!E2458</f>
        <v>1025.9017889623847</v>
      </c>
      <c r="C2455" s="5">
        <f>'Solar Output'!E2459</f>
        <v>160.12025</v>
      </c>
      <c r="D2455" s="5">
        <f>'Wind Output'!E2462</f>
        <v>4266.666666666667</v>
      </c>
      <c r="E2455" s="5">
        <f t="shared" si="154"/>
        <v>8468.0800476954828</v>
      </c>
      <c r="F2455" s="10">
        <f t="shared" si="152"/>
        <v>3400.8851277042822</v>
      </c>
      <c r="G2455" s="10">
        <f>IF(F2455&gt;0,MIN('Hourly Model'!$E$8*1000-E2455,F2455),MAX(-E2455,F2455))</f>
        <v>1531.9199523045172</v>
      </c>
      <c r="I2455" s="10">
        <f t="shared" si="155"/>
        <v>0</v>
      </c>
    </row>
    <row r="2456" spans="1:9" x14ac:dyDescent="0.2">
      <c r="A2456" s="11">
        <f t="shared" si="153"/>
        <v>43568.249999994048</v>
      </c>
      <c r="B2456" s="5">
        <f>'Load Profile'!E2459</f>
        <v>1260.5475272862411</v>
      </c>
      <c r="C2456" s="5">
        <f>'Solar Output'!E2460</f>
        <v>1704.2217999999998</v>
      </c>
      <c r="D2456" s="5">
        <f>'Wind Output'!E2463</f>
        <v>4266.666666666667</v>
      </c>
      <c r="E2456" s="5">
        <f t="shared" si="154"/>
        <v>10000</v>
      </c>
      <c r="F2456" s="10">
        <f t="shared" si="152"/>
        <v>4710.3409393804259</v>
      </c>
      <c r="G2456" s="10">
        <f>IF(F2456&gt;0,MIN('Hourly Model'!$E$8*1000-E2456,F2456),MAX(-E2456,F2456))</f>
        <v>0</v>
      </c>
      <c r="I2456" s="10">
        <f t="shared" si="155"/>
        <v>0</v>
      </c>
    </row>
    <row r="2457" spans="1:9" x14ac:dyDescent="0.2">
      <c r="A2457" s="11">
        <f t="shared" si="153"/>
        <v>43568.291666660713</v>
      </c>
      <c r="B2457" s="5">
        <f>'Load Profile'!E2460</f>
        <v>1168.2696764199395</v>
      </c>
      <c r="C2457" s="5">
        <f>'Solar Output'!E2461</f>
        <v>3009.0911499999997</v>
      </c>
      <c r="D2457" s="5">
        <f>'Wind Output'!E2464</f>
        <v>2773.3333333333335</v>
      </c>
      <c r="E2457" s="5">
        <f t="shared" si="154"/>
        <v>10000</v>
      </c>
      <c r="F2457" s="10">
        <f t="shared" si="152"/>
        <v>4614.1548069133933</v>
      </c>
      <c r="G2457" s="10">
        <f>IF(F2457&gt;0,MIN('Hourly Model'!$E$8*1000-E2457,F2457),MAX(-E2457,F2457))</f>
        <v>0</v>
      </c>
      <c r="I2457" s="10">
        <f t="shared" si="155"/>
        <v>0</v>
      </c>
    </row>
    <row r="2458" spans="1:9" x14ac:dyDescent="0.2">
      <c r="A2458" s="11">
        <f t="shared" si="153"/>
        <v>43568.333333327377</v>
      </c>
      <c r="B2458" s="5">
        <f>'Load Profile'!E2461</f>
        <v>1034.5383803039608</v>
      </c>
      <c r="C2458" s="5">
        <f>'Solar Output'!E2462</f>
        <v>4186.2253999999994</v>
      </c>
      <c r="D2458" s="5">
        <f>'Wind Output'!E2465</f>
        <v>1666.6666666666667</v>
      </c>
      <c r="E2458" s="5">
        <f t="shared" si="154"/>
        <v>10000</v>
      </c>
      <c r="F2458" s="10">
        <f t="shared" si="152"/>
        <v>4818.353686362705</v>
      </c>
      <c r="G2458" s="10">
        <f>IF(F2458&gt;0,MIN('Hourly Model'!$E$8*1000-E2458,F2458),MAX(-E2458,F2458))</f>
        <v>0</v>
      </c>
      <c r="I2458" s="10">
        <f t="shared" si="155"/>
        <v>0</v>
      </c>
    </row>
    <row r="2459" spans="1:9" x14ac:dyDescent="0.2">
      <c r="A2459" s="11">
        <f t="shared" si="153"/>
        <v>43568.374999994041</v>
      </c>
      <c r="B2459" s="5">
        <f>'Load Profile'!E2462</f>
        <v>1050.210677532428</v>
      </c>
      <c r="C2459" s="5">
        <f>'Solar Output'!E2463</f>
        <v>5959.3517499999998</v>
      </c>
      <c r="D2459" s="5">
        <f>'Wind Output'!E2466</f>
        <v>1666.6666666666667</v>
      </c>
      <c r="E2459" s="5">
        <f t="shared" si="154"/>
        <v>10000</v>
      </c>
      <c r="F2459" s="10">
        <f t="shared" si="152"/>
        <v>6575.8077391342385</v>
      </c>
      <c r="G2459" s="10">
        <f>IF(F2459&gt;0,MIN('Hourly Model'!$E$8*1000-E2459,F2459),MAX(-E2459,F2459))</f>
        <v>0</v>
      </c>
      <c r="I2459" s="10">
        <f t="shared" si="155"/>
        <v>0</v>
      </c>
    </row>
    <row r="2460" spans="1:9" x14ac:dyDescent="0.2">
      <c r="A2460" s="11">
        <f t="shared" si="153"/>
        <v>43568.416666660705</v>
      </c>
      <c r="B2460" s="5">
        <f>'Load Profile'!E2463</f>
        <v>1024.3371019059455</v>
      </c>
      <c r="C2460" s="5">
        <f>'Solar Output'!E2464</f>
        <v>6905.3705</v>
      </c>
      <c r="D2460" s="5">
        <f>'Wind Output'!E2467</f>
        <v>1666.6666666666667</v>
      </c>
      <c r="E2460" s="5">
        <f t="shared" si="154"/>
        <v>10000</v>
      </c>
      <c r="F2460" s="10">
        <f t="shared" si="152"/>
        <v>7547.7000647607219</v>
      </c>
      <c r="G2460" s="10">
        <f>IF(F2460&gt;0,MIN('Hourly Model'!$E$8*1000-E2460,F2460),MAX(-E2460,F2460))</f>
        <v>0</v>
      </c>
      <c r="I2460" s="10">
        <f t="shared" si="155"/>
        <v>0</v>
      </c>
    </row>
    <row r="2461" spans="1:9" x14ac:dyDescent="0.2">
      <c r="A2461" s="11">
        <f t="shared" si="153"/>
        <v>43568.458333327369</v>
      </c>
      <c r="B2461" s="5">
        <f>'Load Profile'!E2464</f>
        <v>981.99176239414589</v>
      </c>
      <c r="C2461" s="5">
        <f>'Solar Output'!E2465</f>
        <v>7192.8819999999996</v>
      </c>
      <c r="D2461" s="5">
        <f>'Wind Output'!E2468</f>
        <v>4266.666666666667</v>
      </c>
      <c r="E2461" s="5">
        <f t="shared" si="154"/>
        <v>10000</v>
      </c>
      <c r="F2461" s="10">
        <f t="shared" si="152"/>
        <v>10477.55690427252</v>
      </c>
      <c r="G2461" s="10">
        <f>IF(F2461&gt;0,MIN('Hourly Model'!$E$8*1000-E2461,F2461),MAX(-E2461,F2461))</f>
        <v>0</v>
      </c>
      <c r="I2461" s="10">
        <f t="shared" si="155"/>
        <v>0</v>
      </c>
    </row>
    <row r="2462" spans="1:9" x14ac:dyDescent="0.2">
      <c r="A2462" s="11">
        <f t="shared" si="153"/>
        <v>43568.499999994034</v>
      </c>
      <c r="B2462" s="5">
        <f>'Load Profile'!E2465</f>
        <v>942.81170906466241</v>
      </c>
      <c r="C2462" s="5">
        <f>'Solar Output'!E2466</f>
        <v>7596.1766499999994</v>
      </c>
      <c r="D2462" s="5">
        <f>'Wind Output'!E2469</f>
        <v>1666.6666666666667</v>
      </c>
      <c r="E2462" s="5">
        <f t="shared" si="154"/>
        <v>10000</v>
      </c>
      <c r="F2462" s="10">
        <f t="shared" si="152"/>
        <v>8320.0316076020026</v>
      </c>
      <c r="G2462" s="10">
        <f>IF(F2462&gt;0,MIN('Hourly Model'!$E$8*1000-E2462,F2462),MAX(-E2462,F2462))</f>
        <v>0</v>
      </c>
      <c r="I2462" s="10">
        <f t="shared" si="155"/>
        <v>0</v>
      </c>
    </row>
    <row r="2463" spans="1:9" x14ac:dyDescent="0.2">
      <c r="A2463" s="11">
        <f t="shared" si="153"/>
        <v>43568.541666660698</v>
      </c>
      <c r="B2463" s="5">
        <f>'Load Profile'!E2466</f>
        <v>933.46421656199811</v>
      </c>
      <c r="C2463" s="5">
        <f>'Solar Output'!E2467</f>
        <v>7760.2287499999993</v>
      </c>
      <c r="D2463" s="5">
        <f>'Wind Output'!E2470</f>
        <v>1666.6666666666667</v>
      </c>
      <c r="E2463" s="5">
        <f t="shared" si="154"/>
        <v>10000</v>
      </c>
      <c r="F2463" s="10">
        <f t="shared" si="152"/>
        <v>8493.4312001046674</v>
      </c>
      <c r="G2463" s="10">
        <f>IF(F2463&gt;0,MIN('Hourly Model'!$E$8*1000-E2463,F2463),MAX(-E2463,F2463))</f>
        <v>0</v>
      </c>
      <c r="I2463" s="10">
        <f t="shared" si="155"/>
        <v>0</v>
      </c>
    </row>
    <row r="2464" spans="1:9" x14ac:dyDescent="0.2">
      <c r="A2464" s="11">
        <f t="shared" si="153"/>
        <v>43568.583333327362</v>
      </c>
      <c r="B2464" s="5">
        <f>'Load Profile'!E2467</f>
        <v>966.93626181130207</v>
      </c>
      <c r="C2464" s="5">
        <f>'Solar Output'!E2468</f>
        <v>6559.8276999999998</v>
      </c>
      <c r="D2464" s="5">
        <f>'Wind Output'!E2471</f>
        <v>6160</v>
      </c>
      <c r="E2464" s="5">
        <f t="shared" si="154"/>
        <v>10000</v>
      </c>
      <c r="F2464" s="10">
        <f t="shared" si="152"/>
        <v>11752.891438188697</v>
      </c>
      <c r="G2464" s="10">
        <f>IF(F2464&gt;0,MIN('Hourly Model'!$E$8*1000-E2464,F2464),MAX(-E2464,F2464))</f>
        <v>0</v>
      </c>
      <c r="I2464" s="10">
        <f t="shared" si="155"/>
        <v>0</v>
      </c>
    </row>
    <row r="2465" spans="1:9" x14ac:dyDescent="0.2">
      <c r="A2465" s="11">
        <f t="shared" si="153"/>
        <v>43568.624999994026</v>
      </c>
      <c r="B2465" s="5">
        <f>'Load Profile'!E2468</f>
        <v>1096.9981310580754</v>
      </c>
      <c r="C2465" s="5">
        <f>'Solar Output'!E2469</f>
        <v>4860.9407499999998</v>
      </c>
      <c r="D2465" s="5">
        <f>'Wind Output'!E2472</f>
        <v>4266.666666666667</v>
      </c>
      <c r="E2465" s="5">
        <f t="shared" si="154"/>
        <v>10000</v>
      </c>
      <c r="F2465" s="10">
        <f t="shared" si="152"/>
        <v>8030.6092856085907</v>
      </c>
      <c r="G2465" s="10">
        <f>IF(F2465&gt;0,MIN('Hourly Model'!$E$8*1000-E2465,F2465),MAX(-E2465,F2465))</f>
        <v>0</v>
      </c>
      <c r="I2465" s="10">
        <f t="shared" si="155"/>
        <v>0</v>
      </c>
    </row>
    <row r="2466" spans="1:9" x14ac:dyDescent="0.2">
      <c r="A2466" s="11">
        <f t="shared" si="153"/>
        <v>43568.666666660691</v>
      </c>
      <c r="B2466" s="5">
        <f>'Load Profile'!E2469</f>
        <v>1353.2591818346782</v>
      </c>
      <c r="C2466" s="5">
        <f>'Solar Output'!E2470</f>
        <v>2750.3123999999998</v>
      </c>
      <c r="D2466" s="5">
        <f>'Wind Output'!E2473</f>
        <v>4266.666666666667</v>
      </c>
      <c r="E2466" s="5">
        <f t="shared" si="154"/>
        <v>10000</v>
      </c>
      <c r="F2466" s="10">
        <f t="shared" si="152"/>
        <v>5663.7198848319886</v>
      </c>
      <c r="G2466" s="10">
        <f>IF(F2466&gt;0,MIN('Hourly Model'!$E$8*1000-E2466,F2466),MAX(-E2466,F2466))</f>
        <v>0</v>
      </c>
      <c r="I2466" s="10">
        <f t="shared" si="155"/>
        <v>0</v>
      </c>
    </row>
    <row r="2467" spans="1:9" x14ac:dyDescent="0.2">
      <c r="A2467" s="11">
        <f t="shared" si="153"/>
        <v>43568.708333327355</v>
      </c>
      <c r="B2467" s="5">
        <f>'Load Profile'!E2470</f>
        <v>1466.6127008043813</v>
      </c>
      <c r="C2467" s="5">
        <f>'Solar Output'!E2471</f>
        <v>691.86644999999999</v>
      </c>
      <c r="D2467" s="5">
        <f>'Wind Output'!E2474</f>
        <v>4266.666666666667</v>
      </c>
      <c r="E2467" s="5">
        <f t="shared" si="154"/>
        <v>10000</v>
      </c>
      <c r="F2467" s="10">
        <f t="shared" si="152"/>
        <v>3491.9204158622861</v>
      </c>
      <c r="G2467" s="10">
        <f>IF(F2467&gt;0,MIN('Hourly Model'!$E$8*1000-E2467,F2467),MAX(-E2467,F2467))</f>
        <v>0</v>
      </c>
      <c r="I2467" s="10">
        <f t="shared" si="155"/>
        <v>0</v>
      </c>
    </row>
    <row r="2468" spans="1:9" x14ac:dyDescent="0.2">
      <c r="A2468" s="11">
        <f t="shared" si="153"/>
        <v>43568.749999994019</v>
      </c>
      <c r="B2468" s="5">
        <f>'Load Profile'!E2471</f>
        <v>1601.5848449845571</v>
      </c>
      <c r="C2468" s="5">
        <f>'Solar Output'!E2472</f>
        <v>0</v>
      </c>
      <c r="D2468" s="5">
        <f>'Wind Output'!E2475</f>
        <v>2773.3333333333335</v>
      </c>
      <c r="E2468" s="5">
        <f t="shared" si="154"/>
        <v>10000</v>
      </c>
      <c r="F2468" s="10">
        <f t="shared" si="152"/>
        <v>1171.7484883487764</v>
      </c>
      <c r="G2468" s="10">
        <f>IF(F2468&gt;0,MIN('Hourly Model'!$E$8*1000-E2468,F2468),MAX(-E2468,F2468))</f>
        <v>0</v>
      </c>
      <c r="I2468" s="10">
        <f t="shared" si="155"/>
        <v>0</v>
      </c>
    </row>
    <row r="2469" spans="1:9" x14ac:dyDescent="0.2">
      <c r="A2469" s="11">
        <f t="shared" si="153"/>
        <v>43568.791666660683</v>
      </c>
      <c r="B2469" s="5">
        <f>'Load Profile'!E2472</f>
        <v>1885.3531337222928</v>
      </c>
      <c r="C2469" s="5">
        <f>'Solar Output'!E2473</f>
        <v>0</v>
      </c>
      <c r="D2469" s="5">
        <f>'Wind Output'!E2476</f>
        <v>873.33333333333337</v>
      </c>
      <c r="E2469" s="5">
        <f t="shared" si="154"/>
        <v>10000</v>
      </c>
      <c r="F2469" s="10">
        <f t="shared" si="152"/>
        <v>-1012.0198003889594</v>
      </c>
      <c r="G2469" s="10">
        <f>IF(F2469&gt;0,MIN('Hourly Model'!$E$8*1000-E2469,F2469),MAX(-E2469,F2469))</f>
        <v>-1012.0198003889594</v>
      </c>
      <c r="I2469" s="10">
        <f t="shared" si="155"/>
        <v>0</v>
      </c>
    </row>
    <row r="2470" spans="1:9" x14ac:dyDescent="0.2">
      <c r="A2470" s="11">
        <f t="shared" si="153"/>
        <v>43568.833333327348</v>
      </c>
      <c r="B2470" s="5">
        <f>'Load Profile'!E2473</f>
        <v>1921.7950734871351</v>
      </c>
      <c r="C2470" s="5">
        <f>'Solar Output'!E2474</f>
        <v>0</v>
      </c>
      <c r="D2470" s="5">
        <f>'Wind Output'!E2477</f>
        <v>0</v>
      </c>
      <c r="E2470" s="5">
        <f t="shared" si="154"/>
        <v>8987.98019961104</v>
      </c>
      <c r="F2470" s="10">
        <f t="shared" si="152"/>
        <v>-1921.7950734871351</v>
      </c>
      <c r="G2470" s="10">
        <f>IF(F2470&gt;0,MIN('Hourly Model'!$E$8*1000-E2470,F2470),MAX(-E2470,F2470))</f>
        <v>-1921.7950734871351</v>
      </c>
      <c r="I2470" s="10">
        <f t="shared" si="155"/>
        <v>0</v>
      </c>
    </row>
    <row r="2471" spans="1:9" x14ac:dyDescent="0.2">
      <c r="A2471" s="11">
        <f t="shared" si="153"/>
        <v>43568.874999994012</v>
      </c>
      <c r="B2471" s="5">
        <f>'Load Profile'!E2474</f>
        <v>1588.3957798498757</v>
      </c>
      <c r="C2471" s="5">
        <f>'Solar Output'!E2475</f>
        <v>0</v>
      </c>
      <c r="D2471" s="5">
        <f>'Wind Output'!E2478</f>
        <v>0</v>
      </c>
      <c r="E2471" s="5">
        <f t="shared" si="154"/>
        <v>7066.1851261239044</v>
      </c>
      <c r="F2471" s="10">
        <f t="shared" si="152"/>
        <v>-1588.3957798498757</v>
      </c>
      <c r="G2471" s="10">
        <f>IF(F2471&gt;0,MIN('Hourly Model'!$E$8*1000-E2471,F2471),MAX(-E2471,F2471))</f>
        <v>-1588.3957798498757</v>
      </c>
      <c r="I2471" s="10">
        <f t="shared" si="155"/>
        <v>0</v>
      </c>
    </row>
    <row r="2472" spans="1:9" x14ac:dyDescent="0.2">
      <c r="A2472" s="11">
        <f t="shared" si="153"/>
        <v>43568.916666660676</v>
      </c>
      <c r="B2472" s="5">
        <f>'Load Profile'!E2475</f>
        <v>1269.6056490142416</v>
      </c>
      <c r="C2472" s="5">
        <f>'Solar Output'!E2476</f>
        <v>0</v>
      </c>
      <c r="D2472" s="5">
        <f>'Wind Output'!E2479</f>
        <v>0</v>
      </c>
      <c r="E2472" s="5">
        <f t="shared" si="154"/>
        <v>5477.7893462740285</v>
      </c>
      <c r="F2472" s="10">
        <f t="shared" si="152"/>
        <v>-1269.6056490142416</v>
      </c>
      <c r="G2472" s="10">
        <f>IF(F2472&gt;0,MIN('Hourly Model'!$E$8*1000-E2472,F2472),MAX(-E2472,F2472))</f>
        <v>-1269.6056490142416</v>
      </c>
      <c r="I2472" s="10">
        <f t="shared" si="155"/>
        <v>0</v>
      </c>
    </row>
    <row r="2473" spans="1:9" x14ac:dyDescent="0.2">
      <c r="A2473" s="11">
        <f t="shared" si="153"/>
        <v>43568.95833332734</v>
      </c>
      <c r="B2473" s="5">
        <f>'Load Profile'!E2476</f>
        <v>941.34568447879167</v>
      </c>
      <c r="C2473" s="5">
        <f>'Solar Output'!E2477</f>
        <v>0</v>
      </c>
      <c r="D2473" s="5">
        <f>'Wind Output'!E2480</f>
        <v>0</v>
      </c>
      <c r="E2473" s="5">
        <f t="shared" si="154"/>
        <v>4208.1836972597866</v>
      </c>
      <c r="F2473" s="10">
        <f t="shared" si="152"/>
        <v>-941.34568447879167</v>
      </c>
      <c r="G2473" s="10">
        <f>IF(F2473&gt;0,MIN('Hourly Model'!$E$8*1000-E2473,F2473),MAX(-E2473,F2473))</f>
        <v>-941.34568447879167</v>
      </c>
      <c r="I2473" s="10">
        <f t="shared" si="155"/>
        <v>0</v>
      </c>
    </row>
    <row r="2474" spans="1:9" x14ac:dyDescent="0.2">
      <c r="A2474" s="11">
        <f t="shared" si="153"/>
        <v>43568.999999994005</v>
      </c>
      <c r="B2474" s="5">
        <f>'Load Profile'!E2477</f>
        <v>821.87698232596631</v>
      </c>
      <c r="C2474" s="5">
        <f>'Solar Output'!E2478</f>
        <v>0</v>
      </c>
      <c r="D2474" s="5">
        <f>'Wind Output'!E2481</f>
        <v>0</v>
      </c>
      <c r="E2474" s="5">
        <f t="shared" si="154"/>
        <v>3266.8380127809951</v>
      </c>
      <c r="F2474" s="10">
        <f t="shared" si="152"/>
        <v>-821.87698232596631</v>
      </c>
      <c r="G2474" s="10">
        <f>IF(F2474&gt;0,MIN('Hourly Model'!$E$8*1000-E2474,F2474),MAX(-E2474,F2474))</f>
        <v>-821.87698232596631</v>
      </c>
      <c r="I2474" s="10">
        <f t="shared" si="155"/>
        <v>0</v>
      </c>
    </row>
    <row r="2475" spans="1:9" x14ac:dyDescent="0.2">
      <c r="A2475" s="11">
        <f t="shared" si="153"/>
        <v>43569.041666660669</v>
      </c>
      <c r="B2475" s="5">
        <f>'Load Profile'!E2478</f>
        <v>767.82749996671885</v>
      </c>
      <c r="C2475" s="5">
        <f>'Solar Output'!E2479</f>
        <v>0</v>
      </c>
      <c r="D2475" s="5">
        <f>'Wind Output'!E2482</f>
        <v>286.66666666666669</v>
      </c>
      <c r="E2475" s="5">
        <f t="shared" si="154"/>
        <v>2444.9610304550288</v>
      </c>
      <c r="F2475" s="10">
        <f t="shared" si="152"/>
        <v>-481.16083330005216</v>
      </c>
      <c r="G2475" s="10">
        <f>IF(F2475&gt;0,MIN('Hourly Model'!$E$8*1000-E2475,F2475),MAX(-E2475,F2475))</f>
        <v>-481.16083330005216</v>
      </c>
      <c r="I2475" s="10">
        <f t="shared" si="155"/>
        <v>0</v>
      </c>
    </row>
    <row r="2476" spans="1:9" x14ac:dyDescent="0.2">
      <c r="A2476" s="11">
        <f t="shared" si="153"/>
        <v>43569.083333327333</v>
      </c>
      <c r="B2476" s="5">
        <f>'Load Profile'!E2479</f>
        <v>759.81485239296296</v>
      </c>
      <c r="C2476" s="5">
        <f>'Solar Output'!E2480</f>
        <v>0</v>
      </c>
      <c r="D2476" s="5">
        <f>'Wind Output'!E2483</f>
        <v>873.33333333333337</v>
      </c>
      <c r="E2476" s="5">
        <f t="shared" si="154"/>
        <v>1963.8001971549766</v>
      </c>
      <c r="F2476" s="10">
        <f t="shared" si="152"/>
        <v>113.51848094037041</v>
      </c>
      <c r="G2476" s="10">
        <f>IF(F2476&gt;0,MIN('Hourly Model'!$E$8*1000-E2476,F2476),MAX(-E2476,F2476))</f>
        <v>113.51848094037041</v>
      </c>
      <c r="I2476" s="10">
        <f t="shared" si="155"/>
        <v>0</v>
      </c>
    </row>
    <row r="2477" spans="1:9" x14ac:dyDescent="0.2">
      <c r="A2477" s="11">
        <f t="shared" si="153"/>
        <v>43569.124999993997</v>
      </c>
      <c r="B2477" s="5">
        <f>'Load Profile'!E2480</f>
        <v>761.82868946783287</v>
      </c>
      <c r="C2477" s="5">
        <f>'Solar Output'!E2481</f>
        <v>0</v>
      </c>
      <c r="D2477" s="5">
        <f>'Wind Output'!E2484</f>
        <v>286.66666666666669</v>
      </c>
      <c r="E2477" s="5">
        <f t="shared" si="154"/>
        <v>2077.318678095347</v>
      </c>
      <c r="F2477" s="10">
        <f t="shared" si="152"/>
        <v>-475.16202280116619</v>
      </c>
      <c r="G2477" s="10">
        <f>IF(F2477&gt;0,MIN('Hourly Model'!$E$8*1000-E2477,F2477),MAX(-E2477,F2477))</f>
        <v>-475.16202280116619</v>
      </c>
      <c r="I2477" s="10">
        <f t="shared" si="155"/>
        <v>0</v>
      </c>
    </row>
    <row r="2478" spans="1:9" x14ac:dyDescent="0.2">
      <c r="A2478" s="11">
        <f t="shared" si="153"/>
        <v>43569.166666660662</v>
      </c>
      <c r="B2478" s="5">
        <f>'Load Profile'!E2481</f>
        <v>823.27224263347318</v>
      </c>
      <c r="C2478" s="5">
        <f>'Solar Output'!E2482</f>
        <v>0</v>
      </c>
      <c r="D2478" s="5">
        <f>'Wind Output'!E2485</f>
        <v>286.66666666666669</v>
      </c>
      <c r="E2478" s="5">
        <f t="shared" si="154"/>
        <v>1602.1566552941808</v>
      </c>
      <c r="F2478" s="10">
        <f t="shared" si="152"/>
        <v>-536.60557596680655</v>
      </c>
      <c r="G2478" s="10">
        <f>IF(F2478&gt;0,MIN('Hourly Model'!$E$8*1000-E2478,F2478),MAX(-E2478,F2478))</f>
        <v>-536.60557596680655</v>
      </c>
      <c r="I2478" s="10">
        <f t="shared" si="155"/>
        <v>0</v>
      </c>
    </row>
    <row r="2479" spans="1:9" x14ac:dyDescent="0.2">
      <c r="A2479" s="11">
        <f t="shared" si="153"/>
        <v>43569.208333327326</v>
      </c>
      <c r="B2479" s="5">
        <f>'Load Profile'!E2482</f>
        <v>1009.1573901102818</v>
      </c>
      <c r="C2479" s="5">
        <f>'Solar Output'!E2483</f>
        <v>176.78374999999997</v>
      </c>
      <c r="D2479" s="5">
        <f>'Wind Output'!E2486</f>
        <v>873.33333333333337</v>
      </c>
      <c r="E2479" s="5">
        <f t="shared" si="154"/>
        <v>1065.5510793273743</v>
      </c>
      <c r="F2479" s="10">
        <f t="shared" si="152"/>
        <v>40.959693223051545</v>
      </c>
      <c r="G2479" s="10">
        <f>IF(F2479&gt;0,MIN('Hourly Model'!$E$8*1000-E2479,F2479),MAX(-E2479,F2479))</f>
        <v>40.959693223051545</v>
      </c>
      <c r="I2479" s="10">
        <f t="shared" si="155"/>
        <v>0</v>
      </c>
    </row>
    <row r="2480" spans="1:9" x14ac:dyDescent="0.2">
      <c r="A2480" s="11">
        <f t="shared" si="153"/>
        <v>43569.24999999399</v>
      </c>
      <c r="B2480" s="5">
        <f>'Load Profile'!E2483</f>
        <v>1244.5600120042322</v>
      </c>
      <c r="C2480" s="5">
        <f>'Solar Output'!E2484</f>
        <v>1705.1498500000002</v>
      </c>
      <c r="D2480" s="5">
        <f>'Wind Output'!E2487</f>
        <v>286.66666666666669</v>
      </c>
      <c r="E2480" s="5">
        <f t="shared" si="154"/>
        <v>1106.5107725504258</v>
      </c>
      <c r="F2480" s="10">
        <f t="shared" si="152"/>
        <v>747.25650466243474</v>
      </c>
      <c r="G2480" s="10">
        <f>IF(F2480&gt;0,MIN('Hourly Model'!$E$8*1000-E2480,F2480),MAX(-E2480,F2480))</f>
        <v>747.25650466243474</v>
      </c>
      <c r="I2480" s="10">
        <f t="shared" si="155"/>
        <v>0</v>
      </c>
    </row>
    <row r="2481" spans="1:9" x14ac:dyDescent="0.2">
      <c r="A2481" s="11">
        <f t="shared" si="153"/>
        <v>43569.291666660654</v>
      </c>
      <c r="B2481" s="5">
        <f>'Load Profile'!E2484</f>
        <v>1149.2439272604886</v>
      </c>
      <c r="C2481" s="5">
        <f>'Solar Output'!E2485</f>
        <v>4046.1898999999989</v>
      </c>
      <c r="D2481" s="5">
        <f>'Wind Output'!E2488</f>
        <v>0</v>
      </c>
      <c r="E2481" s="5">
        <f t="shared" si="154"/>
        <v>1853.7672772128606</v>
      </c>
      <c r="F2481" s="10">
        <f t="shared" si="152"/>
        <v>2896.9459727395106</v>
      </c>
      <c r="G2481" s="10">
        <f>IF(F2481&gt;0,MIN('Hourly Model'!$E$8*1000-E2481,F2481),MAX(-E2481,F2481))</f>
        <v>2896.9459727395106</v>
      </c>
      <c r="I2481" s="10">
        <f t="shared" si="155"/>
        <v>0</v>
      </c>
    </row>
    <row r="2482" spans="1:9" x14ac:dyDescent="0.2">
      <c r="A2482" s="11">
        <f t="shared" si="153"/>
        <v>43569.333333327319</v>
      </c>
      <c r="B2482" s="5">
        <f>'Load Profile'!E2485</f>
        <v>1009.7182405482828</v>
      </c>
      <c r="C2482" s="5">
        <f>'Solar Output'!E2486</f>
        <v>6001.34285</v>
      </c>
      <c r="D2482" s="5">
        <f>'Wind Output'!E2489</f>
        <v>0</v>
      </c>
      <c r="E2482" s="5">
        <f t="shared" si="154"/>
        <v>4750.7132499523714</v>
      </c>
      <c r="F2482" s="10">
        <f t="shared" si="152"/>
        <v>4991.6246094517173</v>
      </c>
      <c r="G2482" s="10">
        <f>IF(F2482&gt;0,MIN('Hourly Model'!$E$8*1000-E2482,F2482),MAX(-E2482,F2482))</f>
        <v>4991.6246094517173</v>
      </c>
      <c r="I2482" s="10">
        <f t="shared" si="155"/>
        <v>0</v>
      </c>
    </row>
    <row r="2483" spans="1:9" x14ac:dyDescent="0.2">
      <c r="A2483" s="11">
        <f t="shared" si="153"/>
        <v>43569.374999993983</v>
      </c>
      <c r="B2483" s="5">
        <f>'Load Profile'!E2486</f>
        <v>1009.6797537391714</v>
      </c>
      <c r="C2483" s="5">
        <f>'Solar Output'!E2487</f>
        <v>7432.8444499999996</v>
      </c>
      <c r="D2483" s="5">
        <f>'Wind Output'!E2490</f>
        <v>286.66666666666669</v>
      </c>
      <c r="E2483" s="5">
        <f t="shared" si="154"/>
        <v>9742.3378594040878</v>
      </c>
      <c r="F2483" s="10">
        <f t="shared" si="152"/>
        <v>6709.8313629274953</v>
      </c>
      <c r="G2483" s="10">
        <f>IF(F2483&gt;0,MIN('Hourly Model'!$E$8*1000-E2483,F2483),MAX(-E2483,F2483))</f>
        <v>257.66214059591221</v>
      </c>
      <c r="I2483" s="10">
        <f t="shared" si="155"/>
        <v>0</v>
      </c>
    </row>
    <row r="2484" spans="1:9" x14ac:dyDescent="0.2">
      <c r="A2484" s="11">
        <f t="shared" si="153"/>
        <v>43569.416666660647</v>
      </c>
      <c r="B2484" s="5">
        <f>'Load Profile'!E2487</f>
        <v>991.95219609173284</v>
      </c>
      <c r="C2484" s="5">
        <f>'Solar Output'!E2488</f>
        <v>8284.1687499999989</v>
      </c>
      <c r="D2484" s="5">
        <f>'Wind Output'!E2491</f>
        <v>286.66666666666669</v>
      </c>
      <c r="E2484" s="5">
        <f t="shared" si="154"/>
        <v>10000</v>
      </c>
      <c r="F2484" s="10">
        <f t="shared" si="152"/>
        <v>7578.8832205749322</v>
      </c>
      <c r="G2484" s="10">
        <f>IF(F2484&gt;0,MIN('Hourly Model'!$E$8*1000-E2484,F2484),MAX(-E2484,F2484))</f>
        <v>0</v>
      </c>
      <c r="I2484" s="10">
        <f t="shared" si="155"/>
        <v>0</v>
      </c>
    </row>
    <row r="2485" spans="1:9" x14ac:dyDescent="0.2">
      <c r="A2485" s="11">
        <f t="shared" si="153"/>
        <v>43569.458333327311</v>
      </c>
      <c r="B2485" s="5">
        <f>'Load Profile'!E2488</f>
        <v>950.86261371860223</v>
      </c>
      <c r="C2485" s="5">
        <f>'Solar Output'!E2489</f>
        <v>8621.9467499999992</v>
      </c>
      <c r="D2485" s="5">
        <f>'Wind Output'!E2492</f>
        <v>4266.666666666667</v>
      </c>
      <c r="E2485" s="5">
        <f t="shared" si="154"/>
        <v>10000</v>
      </c>
      <c r="F2485" s="10">
        <f t="shared" si="152"/>
        <v>11937.750802948065</v>
      </c>
      <c r="G2485" s="10">
        <f>IF(F2485&gt;0,MIN('Hourly Model'!$E$8*1000-E2485,F2485),MAX(-E2485,F2485))</f>
        <v>0</v>
      </c>
      <c r="I2485" s="10">
        <f t="shared" si="155"/>
        <v>0</v>
      </c>
    </row>
    <row r="2486" spans="1:9" x14ac:dyDescent="0.2">
      <c r="A2486" s="11">
        <f t="shared" si="153"/>
        <v>43569.499999993976</v>
      </c>
      <c r="B2486" s="5">
        <f>'Load Profile'!E2489</f>
        <v>911.52266017697866</v>
      </c>
      <c r="C2486" s="5">
        <f>'Solar Output'!E2490</f>
        <v>8422.0353500000001</v>
      </c>
      <c r="D2486" s="5">
        <f>'Wind Output'!E2493</f>
        <v>4266.666666666667</v>
      </c>
      <c r="E2486" s="5">
        <f t="shared" si="154"/>
        <v>10000</v>
      </c>
      <c r="F2486" s="10">
        <f t="shared" si="152"/>
        <v>11777.179356489687</v>
      </c>
      <c r="G2486" s="10">
        <f>IF(F2486&gt;0,MIN('Hourly Model'!$E$8*1000-E2486,F2486),MAX(-E2486,F2486))</f>
        <v>0</v>
      </c>
      <c r="I2486" s="10">
        <f t="shared" si="155"/>
        <v>0</v>
      </c>
    </row>
    <row r="2487" spans="1:9" x14ac:dyDescent="0.2">
      <c r="A2487" s="11">
        <f t="shared" si="153"/>
        <v>43569.54166666064</v>
      </c>
      <c r="B2487" s="5">
        <f>'Load Profile'!E2490</f>
        <v>893.78130991546152</v>
      </c>
      <c r="C2487" s="5">
        <f>'Solar Output'!E2491</f>
        <v>7769.2194499999996</v>
      </c>
      <c r="D2487" s="5">
        <f>'Wind Output'!E2494</f>
        <v>4266.666666666667</v>
      </c>
      <c r="E2487" s="5">
        <f t="shared" si="154"/>
        <v>10000</v>
      </c>
      <c r="F2487" s="10">
        <f t="shared" si="152"/>
        <v>11142.104806751206</v>
      </c>
      <c r="G2487" s="10">
        <f>IF(F2487&gt;0,MIN('Hourly Model'!$E$8*1000-E2487,F2487),MAX(-E2487,F2487))</f>
        <v>0</v>
      </c>
      <c r="I2487" s="10">
        <f t="shared" si="155"/>
        <v>0</v>
      </c>
    </row>
    <row r="2488" spans="1:9" x14ac:dyDescent="0.2">
      <c r="A2488" s="11">
        <f t="shared" si="153"/>
        <v>43569.583333327304</v>
      </c>
      <c r="B2488" s="5">
        <f>'Load Profile'!E2491</f>
        <v>922.01847991523482</v>
      </c>
      <c r="C2488" s="5">
        <f>'Solar Output'!E2492</f>
        <v>6581.3844499999996</v>
      </c>
      <c r="D2488" s="5">
        <f>'Wind Output'!E2495</f>
        <v>4266.666666666667</v>
      </c>
      <c r="E2488" s="5">
        <f t="shared" si="154"/>
        <v>10000</v>
      </c>
      <c r="F2488" s="10">
        <f t="shared" si="152"/>
        <v>9926.0326367514317</v>
      </c>
      <c r="G2488" s="10">
        <f>IF(F2488&gt;0,MIN('Hourly Model'!$E$8*1000-E2488,F2488),MAX(-E2488,F2488))</f>
        <v>0</v>
      </c>
      <c r="I2488" s="10">
        <f t="shared" si="155"/>
        <v>0</v>
      </c>
    </row>
    <row r="2489" spans="1:9" x14ac:dyDescent="0.2">
      <c r="A2489" s="11">
        <f t="shared" si="153"/>
        <v>43569.624999993968</v>
      </c>
      <c r="B2489" s="5">
        <f>'Load Profile'!E2492</f>
        <v>1050.2246332873394</v>
      </c>
      <c r="C2489" s="5">
        <f>'Solar Output'!E2493</f>
        <v>4892.9440999999997</v>
      </c>
      <c r="D2489" s="5">
        <f>'Wind Output'!E2496</f>
        <v>2773.3333333333335</v>
      </c>
      <c r="E2489" s="5">
        <f t="shared" si="154"/>
        <v>10000</v>
      </c>
      <c r="F2489" s="10">
        <f t="shared" si="152"/>
        <v>6616.0528000459935</v>
      </c>
      <c r="G2489" s="10">
        <f>IF(F2489&gt;0,MIN('Hourly Model'!$E$8*1000-E2489,F2489),MAX(-E2489,F2489))</f>
        <v>0</v>
      </c>
      <c r="I2489" s="10">
        <f t="shared" si="155"/>
        <v>0</v>
      </c>
    </row>
    <row r="2490" spans="1:9" x14ac:dyDescent="0.2">
      <c r="A2490" s="11">
        <f t="shared" si="153"/>
        <v>43569.666666660632</v>
      </c>
      <c r="B2490" s="5">
        <f>'Load Profile'!E2493</f>
        <v>1307.0474367706311</v>
      </c>
      <c r="C2490" s="5">
        <f>'Solar Output'!E2494</f>
        <v>2737.6232999999997</v>
      </c>
      <c r="D2490" s="5">
        <f>'Wind Output'!E2497</f>
        <v>1666.6666666666667</v>
      </c>
      <c r="E2490" s="5">
        <f t="shared" si="154"/>
        <v>10000</v>
      </c>
      <c r="F2490" s="10">
        <f t="shared" si="152"/>
        <v>3097.2425298960352</v>
      </c>
      <c r="G2490" s="10">
        <f>IF(F2490&gt;0,MIN('Hourly Model'!$E$8*1000-E2490,F2490),MAX(-E2490,F2490))</f>
        <v>0</v>
      </c>
      <c r="I2490" s="10">
        <f t="shared" si="155"/>
        <v>0</v>
      </c>
    </row>
    <row r="2491" spans="1:9" x14ac:dyDescent="0.2">
      <c r="A2491" s="11">
        <f t="shared" si="153"/>
        <v>43569.708333327297</v>
      </c>
      <c r="B2491" s="5">
        <f>'Load Profile'!E2494</f>
        <v>1443.7381353379783</v>
      </c>
      <c r="C2491" s="5">
        <f>'Solar Output'!E2495</f>
        <v>675.11440000000005</v>
      </c>
      <c r="D2491" s="5">
        <f>'Wind Output'!E2498</f>
        <v>873.33333333333337</v>
      </c>
      <c r="E2491" s="5">
        <f t="shared" si="154"/>
        <v>10000</v>
      </c>
      <c r="F2491" s="10">
        <f t="shared" si="152"/>
        <v>104.70959799535513</v>
      </c>
      <c r="G2491" s="10">
        <f>IF(F2491&gt;0,MIN('Hourly Model'!$E$8*1000-E2491,F2491),MAX(-E2491,F2491))</f>
        <v>0</v>
      </c>
      <c r="I2491" s="10">
        <f t="shared" si="155"/>
        <v>0</v>
      </c>
    </row>
    <row r="2492" spans="1:9" x14ac:dyDescent="0.2">
      <c r="A2492" s="11">
        <f t="shared" si="153"/>
        <v>43569.749999993961</v>
      </c>
      <c r="B2492" s="5">
        <f>'Load Profile'!E2495</f>
        <v>1581.4507847052078</v>
      </c>
      <c r="C2492" s="5">
        <f>'Solar Output'!E2496</f>
        <v>0</v>
      </c>
      <c r="D2492" s="5">
        <f>'Wind Output'!E2499</f>
        <v>286.66666666666669</v>
      </c>
      <c r="E2492" s="5">
        <f t="shared" si="154"/>
        <v>10000</v>
      </c>
      <c r="F2492" s="10">
        <f t="shared" si="152"/>
        <v>-1294.784118038541</v>
      </c>
      <c r="G2492" s="10">
        <f>IF(F2492&gt;0,MIN('Hourly Model'!$E$8*1000-E2492,F2492),MAX(-E2492,F2492))</f>
        <v>-1294.784118038541</v>
      </c>
      <c r="I2492" s="10">
        <f t="shared" si="155"/>
        <v>0</v>
      </c>
    </row>
    <row r="2493" spans="1:9" x14ac:dyDescent="0.2">
      <c r="A2493" s="11">
        <f t="shared" si="153"/>
        <v>43569.791666660625</v>
      </c>
      <c r="B2493" s="5">
        <f>'Load Profile'!E2496</f>
        <v>1862.6611062007282</v>
      </c>
      <c r="C2493" s="5">
        <f>'Solar Output'!E2497</f>
        <v>0</v>
      </c>
      <c r="D2493" s="5">
        <f>'Wind Output'!E2500</f>
        <v>286.66666666666669</v>
      </c>
      <c r="E2493" s="5">
        <f t="shared" si="154"/>
        <v>8705.2158819614597</v>
      </c>
      <c r="F2493" s="10">
        <f t="shared" si="152"/>
        <v>-1575.9944395340615</v>
      </c>
      <c r="G2493" s="10">
        <f>IF(F2493&gt;0,MIN('Hourly Model'!$E$8*1000-E2493,F2493),MAX(-E2493,F2493))</f>
        <v>-1575.9944395340615</v>
      </c>
      <c r="I2493" s="10">
        <f t="shared" si="155"/>
        <v>0</v>
      </c>
    </row>
    <row r="2494" spans="1:9" x14ac:dyDescent="0.2">
      <c r="A2494" s="11">
        <f t="shared" si="153"/>
        <v>43569.833333327289</v>
      </c>
      <c r="B2494" s="5">
        <f>'Load Profile'!E2497</f>
        <v>1903.5798024358451</v>
      </c>
      <c r="C2494" s="5">
        <f>'Solar Output'!E2498</f>
        <v>0</v>
      </c>
      <c r="D2494" s="5">
        <f>'Wind Output'!E2501</f>
        <v>286.66666666666669</v>
      </c>
      <c r="E2494" s="5">
        <f t="shared" si="154"/>
        <v>7129.221442427398</v>
      </c>
      <c r="F2494" s="10">
        <f t="shared" si="152"/>
        <v>-1616.9131357691783</v>
      </c>
      <c r="G2494" s="10">
        <f>IF(F2494&gt;0,MIN('Hourly Model'!$E$8*1000-E2494,F2494),MAX(-E2494,F2494))</f>
        <v>-1616.9131357691783</v>
      </c>
      <c r="I2494" s="10">
        <f t="shared" si="155"/>
        <v>0</v>
      </c>
    </row>
    <row r="2495" spans="1:9" x14ac:dyDescent="0.2">
      <c r="A2495" s="11">
        <f t="shared" si="153"/>
        <v>43569.874999993954</v>
      </c>
      <c r="B2495" s="5">
        <f>'Load Profile'!E2498</f>
        <v>1569.0316754934718</v>
      </c>
      <c r="C2495" s="5">
        <f>'Solar Output'!E2499</f>
        <v>0</v>
      </c>
      <c r="D2495" s="5">
        <f>'Wind Output'!E2502</f>
        <v>873.33333333333337</v>
      </c>
      <c r="E2495" s="5">
        <f t="shared" si="154"/>
        <v>5512.3083066582194</v>
      </c>
      <c r="F2495" s="10">
        <f t="shared" si="152"/>
        <v>-695.6983421601384</v>
      </c>
      <c r="G2495" s="10">
        <f>IF(F2495&gt;0,MIN('Hourly Model'!$E$8*1000-E2495,F2495),MAX(-E2495,F2495))</f>
        <v>-695.6983421601384</v>
      </c>
      <c r="I2495" s="10">
        <f t="shared" si="155"/>
        <v>0</v>
      </c>
    </row>
    <row r="2496" spans="1:9" x14ac:dyDescent="0.2">
      <c r="A2496" s="11">
        <f t="shared" si="153"/>
        <v>43569.916666660618</v>
      </c>
      <c r="B2496" s="5">
        <f>'Load Profile'!E2499</f>
        <v>1240.2536622376881</v>
      </c>
      <c r="C2496" s="5">
        <f>'Solar Output'!E2500</f>
        <v>0</v>
      </c>
      <c r="D2496" s="5">
        <f>'Wind Output'!E2503</f>
        <v>286.66666666666669</v>
      </c>
      <c r="E2496" s="5">
        <f t="shared" si="154"/>
        <v>4816.6099644980814</v>
      </c>
      <c r="F2496" s="10">
        <f t="shared" si="152"/>
        <v>-953.58699557102136</v>
      </c>
      <c r="G2496" s="10">
        <f>IF(F2496&gt;0,MIN('Hourly Model'!$E$8*1000-E2496,F2496),MAX(-E2496,F2496))</f>
        <v>-953.58699557102136</v>
      </c>
      <c r="I2496" s="10">
        <f t="shared" si="155"/>
        <v>0</v>
      </c>
    </row>
    <row r="2497" spans="1:9" x14ac:dyDescent="0.2">
      <c r="A2497" s="11">
        <f t="shared" si="153"/>
        <v>43569.958333327282</v>
      </c>
      <c r="B2497" s="5">
        <f>'Load Profile'!E2500</f>
        <v>913.15769200678301</v>
      </c>
      <c r="C2497" s="5">
        <f>'Solar Output'!E2501</f>
        <v>0</v>
      </c>
      <c r="D2497" s="5">
        <f>'Wind Output'!E2504</f>
        <v>286.66666666666669</v>
      </c>
      <c r="E2497" s="5">
        <f t="shared" si="154"/>
        <v>3863.02296892706</v>
      </c>
      <c r="F2497" s="10">
        <f t="shared" si="152"/>
        <v>-626.49102534011627</v>
      </c>
      <c r="G2497" s="10">
        <f>IF(F2497&gt;0,MIN('Hourly Model'!$E$8*1000-E2497,F2497),MAX(-E2497,F2497))</f>
        <v>-626.49102534011627</v>
      </c>
      <c r="I2497" s="10">
        <f t="shared" si="155"/>
        <v>0</v>
      </c>
    </row>
    <row r="2498" spans="1:9" x14ac:dyDescent="0.2">
      <c r="A2498" s="11">
        <f t="shared" si="153"/>
        <v>43569.999999993946</v>
      </c>
      <c r="B2498" s="5">
        <f>'Load Profile'!E2501</f>
        <v>795.88531493259495</v>
      </c>
      <c r="C2498" s="5">
        <f>'Solar Output'!E2502</f>
        <v>0</v>
      </c>
      <c r="D2498" s="5">
        <f>'Wind Output'!E2505</f>
        <v>286.66666666666669</v>
      </c>
      <c r="E2498" s="5">
        <f t="shared" si="154"/>
        <v>3236.5319435869437</v>
      </c>
      <c r="F2498" s="10">
        <f t="shared" ref="F2498:F2561" si="156">D2498+C2498-B2498</f>
        <v>-509.21864826592827</v>
      </c>
      <c r="G2498" s="10">
        <f>IF(F2498&gt;0,MIN('Hourly Model'!$E$8*1000-E2498,F2498),MAX(-E2498,F2498))</f>
        <v>-509.21864826592827</v>
      </c>
      <c r="I2498" s="10">
        <f t="shared" si="155"/>
        <v>0</v>
      </c>
    </row>
    <row r="2499" spans="1:9" x14ac:dyDescent="0.2">
      <c r="A2499" s="11">
        <f t="shared" ref="A2499:A2562" si="157">A2498+1/24</f>
        <v>43570.041666660611</v>
      </c>
      <c r="B2499" s="5">
        <f>'Load Profile'!E2502</f>
        <v>733.64616720782885</v>
      </c>
      <c r="C2499" s="5">
        <f>'Solar Output'!E2503</f>
        <v>0</v>
      </c>
      <c r="D2499" s="5">
        <f>'Wind Output'!E2506</f>
        <v>286.66666666666669</v>
      </c>
      <c r="E2499" s="5">
        <f t="shared" ref="E2499:E2562" si="158">E2498+G2498</f>
        <v>2727.3132953210156</v>
      </c>
      <c r="F2499" s="10">
        <f t="shared" si="156"/>
        <v>-446.97950054116217</v>
      </c>
      <c r="G2499" s="10">
        <f>IF(F2499&gt;0,MIN('Hourly Model'!$E$8*1000-E2499,F2499),MAX(-E2499,F2499))</f>
        <v>-446.97950054116217</v>
      </c>
      <c r="I2499" s="10">
        <f t="shared" ref="I2499:I2562" si="159">MIN(I2498+F2499+E2499,0)</f>
        <v>0</v>
      </c>
    </row>
    <row r="2500" spans="1:9" x14ac:dyDescent="0.2">
      <c r="A2500" s="11">
        <f t="shared" si="157"/>
        <v>43570.083333327275</v>
      </c>
      <c r="B2500" s="5">
        <f>'Load Profile'!E2503</f>
        <v>720.03668148830673</v>
      </c>
      <c r="C2500" s="5">
        <f>'Solar Output'!E2504</f>
        <v>0</v>
      </c>
      <c r="D2500" s="5">
        <f>'Wind Output'!E2507</f>
        <v>873.33333333333337</v>
      </c>
      <c r="E2500" s="5">
        <f t="shared" si="158"/>
        <v>2280.3337947798536</v>
      </c>
      <c r="F2500" s="10">
        <f t="shared" si="156"/>
        <v>153.29665184502664</v>
      </c>
      <c r="G2500" s="10">
        <f>IF(F2500&gt;0,MIN('Hourly Model'!$E$8*1000-E2500,F2500),MAX(-E2500,F2500))</f>
        <v>153.29665184502664</v>
      </c>
      <c r="I2500" s="10">
        <f t="shared" si="159"/>
        <v>0</v>
      </c>
    </row>
    <row r="2501" spans="1:9" x14ac:dyDescent="0.2">
      <c r="A2501" s="11">
        <f t="shared" si="157"/>
        <v>43570.124999993939</v>
      </c>
      <c r="B2501" s="5">
        <f>'Load Profile'!E2504</f>
        <v>719.90364291369212</v>
      </c>
      <c r="C2501" s="5">
        <f>'Solar Output'!E2505</f>
        <v>0</v>
      </c>
      <c r="D2501" s="5">
        <f>'Wind Output'!E2508</f>
        <v>0</v>
      </c>
      <c r="E2501" s="5">
        <f t="shared" si="158"/>
        <v>2433.6304466248803</v>
      </c>
      <c r="F2501" s="10">
        <f t="shared" si="156"/>
        <v>-719.90364291369212</v>
      </c>
      <c r="G2501" s="10">
        <f>IF(F2501&gt;0,MIN('Hourly Model'!$E$8*1000-E2501,F2501),MAX(-E2501,F2501))</f>
        <v>-719.90364291369212</v>
      </c>
      <c r="I2501" s="10">
        <f t="shared" si="159"/>
        <v>0</v>
      </c>
    </row>
    <row r="2502" spans="1:9" x14ac:dyDescent="0.2">
      <c r="A2502" s="11">
        <f t="shared" si="157"/>
        <v>43570.166666660603</v>
      </c>
      <c r="B2502" s="5">
        <f>'Load Profile'!E2505</f>
        <v>779.56731627626425</v>
      </c>
      <c r="C2502" s="5">
        <f>'Solar Output'!E2506</f>
        <v>0</v>
      </c>
      <c r="D2502" s="5">
        <f>'Wind Output'!E2509</f>
        <v>0</v>
      </c>
      <c r="E2502" s="5">
        <f t="shared" si="158"/>
        <v>1713.726803711188</v>
      </c>
      <c r="F2502" s="10">
        <f t="shared" si="156"/>
        <v>-779.56731627626425</v>
      </c>
      <c r="G2502" s="10">
        <f>IF(F2502&gt;0,MIN('Hourly Model'!$E$8*1000-E2502,F2502),MAX(-E2502,F2502))</f>
        <v>-779.56731627626425</v>
      </c>
      <c r="I2502" s="10">
        <f t="shared" si="159"/>
        <v>0</v>
      </c>
    </row>
    <row r="2503" spans="1:9" x14ac:dyDescent="0.2">
      <c r="A2503" s="11">
        <f t="shared" si="157"/>
        <v>43570.208333327268</v>
      </c>
      <c r="B2503" s="5">
        <f>'Load Profile'!E2506</f>
        <v>971.37864106772827</v>
      </c>
      <c r="C2503" s="5">
        <f>'Solar Output'!E2507</f>
        <v>178.12924999999998</v>
      </c>
      <c r="D2503" s="5">
        <f>'Wind Output'!E2510</f>
        <v>286.66666666666669</v>
      </c>
      <c r="E2503" s="5">
        <f t="shared" si="158"/>
        <v>934.15948743492379</v>
      </c>
      <c r="F2503" s="10">
        <f t="shared" si="156"/>
        <v>-506.58272440106157</v>
      </c>
      <c r="G2503" s="10">
        <f>IF(F2503&gt;0,MIN('Hourly Model'!$E$8*1000-E2503,F2503),MAX(-E2503,F2503))</f>
        <v>-506.58272440106157</v>
      </c>
      <c r="I2503" s="10">
        <f t="shared" si="159"/>
        <v>0</v>
      </c>
    </row>
    <row r="2504" spans="1:9" x14ac:dyDescent="0.2">
      <c r="A2504" s="11">
        <f t="shared" si="157"/>
        <v>43570.249999993932</v>
      </c>
      <c r="B2504" s="5">
        <f>'Load Profile'!E2507</f>
        <v>1226.6503791992159</v>
      </c>
      <c r="C2504" s="5">
        <f>'Solar Output'!E2508</f>
        <v>1742.5167999999999</v>
      </c>
      <c r="D2504" s="5">
        <f>'Wind Output'!E2511</f>
        <v>286.66666666666669</v>
      </c>
      <c r="E2504" s="5">
        <f t="shared" si="158"/>
        <v>427.57676303386222</v>
      </c>
      <c r="F2504" s="10">
        <f t="shared" si="156"/>
        <v>802.53308746745074</v>
      </c>
      <c r="G2504" s="10">
        <f>IF(F2504&gt;0,MIN('Hourly Model'!$E$8*1000-E2504,F2504),MAX(-E2504,F2504))</f>
        <v>802.53308746745074</v>
      </c>
      <c r="I2504" s="10">
        <f t="shared" si="159"/>
        <v>0</v>
      </c>
    </row>
    <row r="2505" spans="1:9" x14ac:dyDescent="0.2">
      <c r="A2505" s="11">
        <f t="shared" si="157"/>
        <v>43570.291666660596</v>
      </c>
      <c r="B2505" s="5">
        <f>'Load Profile'!E2508</f>
        <v>1160.708319671869</v>
      </c>
      <c r="C2505" s="5">
        <f>'Solar Output'!E2509</f>
        <v>4050.0021499999993</v>
      </c>
      <c r="D2505" s="5">
        <f>'Wind Output'!E2512</f>
        <v>286.66666666666669</v>
      </c>
      <c r="E2505" s="5">
        <f t="shared" si="158"/>
        <v>1230.1098505013128</v>
      </c>
      <c r="F2505" s="10">
        <f t="shared" si="156"/>
        <v>3175.9604969947973</v>
      </c>
      <c r="G2505" s="10">
        <f>IF(F2505&gt;0,MIN('Hourly Model'!$E$8*1000-E2505,F2505),MAX(-E2505,F2505))</f>
        <v>3175.9604969947973</v>
      </c>
      <c r="I2505" s="10">
        <f t="shared" si="159"/>
        <v>0</v>
      </c>
    </row>
    <row r="2506" spans="1:9" x14ac:dyDescent="0.2">
      <c r="A2506" s="11">
        <f t="shared" si="157"/>
        <v>43570.33333332726</v>
      </c>
      <c r="B2506" s="5">
        <f>'Load Profile'!E2509</f>
        <v>1064.1427426193948</v>
      </c>
      <c r="C2506" s="5">
        <f>'Solar Output'!E2510</f>
        <v>6036.6444000000001</v>
      </c>
      <c r="D2506" s="5">
        <f>'Wind Output'!E2513</f>
        <v>286.66666666666669</v>
      </c>
      <c r="E2506" s="5">
        <f t="shared" si="158"/>
        <v>4406.0703474961101</v>
      </c>
      <c r="F2506" s="10">
        <f t="shared" si="156"/>
        <v>5259.1683240472721</v>
      </c>
      <c r="G2506" s="10">
        <f>IF(F2506&gt;0,MIN('Hourly Model'!$E$8*1000-E2506,F2506),MAX(-E2506,F2506))</f>
        <v>5259.1683240472721</v>
      </c>
      <c r="I2506" s="10">
        <f t="shared" si="159"/>
        <v>0</v>
      </c>
    </row>
    <row r="2507" spans="1:9" x14ac:dyDescent="0.2">
      <c r="A2507" s="11">
        <f t="shared" si="157"/>
        <v>43570.374999993925</v>
      </c>
      <c r="B2507" s="5">
        <f>'Load Profile'!E2510</f>
        <v>1087.1634811621523</v>
      </c>
      <c r="C2507" s="5">
        <f>'Solar Output'!E2511</f>
        <v>7423.7985499999995</v>
      </c>
      <c r="D2507" s="5">
        <f>'Wind Output'!E2514</f>
        <v>4266.666666666667</v>
      </c>
      <c r="E2507" s="5">
        <f t="shared" si="158"/>
        <v>9665.2386715433822</v>
      </c>
      <c r="F2507" s="10">
        <f t="shared" si="156"/>
        <v>10603.301735504516</v>
      </c>
      <c r="G2507" s="10">
        <f>IF(F2507&gt;0,MIN('Hourly Model'!$E$8*1000-E2507,F2507),MAX(-E2507,F2507))</f>
        <v>334.76132845661778</v>
      </c>
      <c r="I2507" s="10">
        <f t="shared" si="159"/>
        <v>0</v>
      </c>
    </row>
    <row r="2508" spans="1:9" x14ac:dyDescent="0.2">
      <c r="A2508" s="11">
        <f t="shared" si="157"/>
        <v>43570.416666660589</v>
      </c>
      <c r="B2508" s="5">
        <f>'Load Profile'!E2511</f>
        <v>1074.2933075242538</v>
      </c>
      <c r="C2508" s="5">
        <f>'Solar Output'!E2512</f>
        <v>8283.9951000000001</v>
      </c>
      <c r="D2508" s="5">
        <f>'Wind Output'!E2515</f>
        <v>2773.3333333333335</v>
      </c>
      <c r="E2508" s="5">
        <f t="shared" si="158"/>
        <v>10000</v>
      </c>
      <c r="F2508" s="10">
        <f t="shared" si="156"/>
        <v>9983.0351258090795</v>
      </c>
      <c r="G2508" s="10">
        <f>IF(F2508&gt;0,MIN('Hourly Model'!$E$8*1000-E2508,F2508),MAX(-E2508,F2508))</f>
        <v>0</v>
      </c>
      <c r="I2508" s="10">
        <f t="shared" si="159"/>
        <v>0</v>
      </c>
    </row>
    <row r="2509" spans="1:9" x14ac:dyDescent="0.2">
      <c r="A2509" s="11">
        <f t="shared" si="157"/>
        <v>43570.458333327253</v>
      </c>
      <c r="B2509" s="5">
        <f>'Load Profile'!E2512</f>
        <v>1036.842194105159</v>
      </c>
      <c r="C2509" s="5">
        <f>'Solar Output'!E2513</f>
        <v>8605.3694999999989</v>
      </c>
      <c r="D2509" s="5">
        <f>'Wind Output'!E2516</f>
        <v>6160</v>
      </c>
      <c r="E2509" s="5">
        <f t="shared" si="158"/>
        <v>10000</v>
      </c>
      <c r="F2509" s="10">
        <f t="shared" si="156"/>
        <v>13728.527305894841</v>
      </c>
      <c r="G2509" s="10">
        <f>IF(F2509&gt;0,MIN('Hourly Model'!$E$8*1000-E2509,F2509),MAX(-E2509,F2509))</f>
        <v>0</v>
      </c>
      <c r="I2509" s="10">
        <f t="shared" si="159"/>
        <v>0</v>
      </c>
    </row>
    <row r="2510" spans="1:9" x14ac:dyDescent="0.2">
      <c r="A2510" s="11">
        <f t="shared" si="157"/>
        <v>43570.499999993917</v>
      </c>
      <c r="B2510" s="5">
        <f>'Load Profile'!E2513</f>
        <v>998.21359785307448</v>
      </c>
      <c r="C2510" s="5">
        <f>'Solar Output'!E2514</f>
        <v>8411.0631999999987</v>
      </c>
      <c r="D2510" s="5">
        <f>'Wind Output'!E2517</f>
        <v>6160</v>
      </c>
      <c r="E2510" s="5">
        <f t="shared" si="158"/>
        <v>10000</v>
      </c>
      <c r="F2510" s="10">
        <f t="shared" si="156"/>
        <v>13572.849602146924</v>
      </c>
      <c r="G2510" s="10">
        <f>IF(F2510&gt;0,MIN('Hourly Model'!$E$8*1000-E2510,F2510),MAX(-E2510,F2510))</f>
        <v>0</v>
      </c>
      <c r="I2510" s="10">
        <f t="shared" si="159"/>
        <v>0</v>
      </c>
    </row>
    <row r="2511" spans="1:9" x14ac:dyDescent="0.2">
      <c r="A2511" s="11">
        <f t="shared" si="157"/>
        <v>43570.541666660582</v>
      </c>
      <c r="B2511" s="5">
        <f>'Load Profile'!E2514</f>
        <v>978.45532637808708</v>
      </c>
      <c r="C2511" s="5">
        <f>'Solar Output'!E2515</f>
        <v>7766.2041499999996</v>
      </c>
      <c r="D2511" s="5">
        <f>'Wind Output'!E2518</f>
        <v>9060</v>
      </c>
      <c r="E2511" s="5">
        <f t="shared" si="158"/>
        <v>10000</v>
      </c>
      <c r="F2511" s="10">
        <f t="shared" si="156"/>
        <v>15847.748823621911</v>
      </c>
      <c r="G2511" s="10">
        <f>IF(F2511&gt;0,MIN('Hourly Model'!$E$8*1000-E2511,F2511),MAX(-E2511,F2511))</f>
        <v>0</v>
      </c>
      <c r="I2511" s="10">
        <f t="shared" si="159"/>
        <v>0</v>
      </c>
    </row>
    <row r="2512" spans="1:9" x14ac:dyDescent="0.2">
      <c r="A2512" s="11">
        <f t="shared" si="157"/>
        <v>43570.583333327246</v>
      </c>
      <c r="B2512" s="5">
        <f>'Load Profile'!E2515</f>
        <v>1002.5082636285483</v>
      </c>
      <c r="C2512" s="5">
        <f>'Solar Output'!E2516</f>
        <v>6606.907549999999</v>
      </c>
      <c r="D2512" s="5">
        <f>'Wind Output'!E2519</f>
        <v>9060</v>
      </c>
      <c r="E2512" s="5">
        <f t="shared" si="158"/>
        <v>10000</v>
      </c>
      <c r="F2512" s="10">
        <f t="shared" si="156"/>
        <v>14664.399286371452</v>
      </c>
      <c r="G2512" s="10">
        <f>IF(F2512&gt;0,MIN('Hourly Model'!$E$8*1000-E2512,F2512),MAX(-E2512,F2512))</f>
        <v>0</v>
      </c>
      <c r="I2512" s="10">
        <f t="shared" si="159"/>
        <v>0</v>
      </c>
    </row>
    <row r="2513" spans="1:9" x14ac:dyDescent="0.2">
      <c r="A2513" s="11">
        <f t="shared" si="157"/>
        <v>43570.62499999391</v>
      </c>
      <c r="B2513" s="5">
        <f>'Load Profile'!E2516</f>
        <v>1125.6541867870997</v>
      </c>
      <c r="C2513" s="5">
        <f>'Solar Output'!E2517</f>
        <v>4922.2288499999995</v>
      </c>
      <c r="D2513" s="5">
        <f>'Wind Output'!E2520</f>
        <v>9873.3333333333339</v>
      </c>
      <c r="E2513" s="5">
        <f t="shared" si="158"/>
        <v>10000</v>
      </c>
      <c r="F2513" s="10">
        <f t="shared" si="156"/>
        <v>13669.907996546233</v>
      </c>
      <c r="G2513" s="10">
        <f>IF(F2513&gt;0,MIN('Hourly Model'!$E$8*1000-E2513,F2513),MAX(-E2513,F2513))</f>
        <v>0</v>
      </c>
      <c r="I2513" s="10">
        <f t="shared" si="159"/>
        <v>0</v>
      </c>
    </row>
    <row r="2514" spans="1:9" x14ac:dyDescent="0.2">
      <c r="A2514" s="11">
        <f t="shared" si="157"/>
        <v>43570.666666660574</v>
      </c>
      <c r="B2514" s="5">
        <f>'Load Profile'!E2517</f>
        <v>1344.5668651359949</v>
      </c>
      <c r="C2514" s="5">
        <f>'Solar Output'!E2518</f>
        <v>2803.2031999999999</v>
      </c>
      <c r="D2514" s="5">
        <f>'Wind Output'!E2521</f>
        <v>10000</v>
      </c>
      <c r="E2514" s="5">
        <f t="shared" si="158"/>
        <v>10000</v>
      </c>
      <c r="F2514" s="10">
        <f t="shared" si="156"/>
        <v>11458.636334864004</v>
      </c>
      <c r="G2514" s="10">
        <f>IF(F2514&gt;0,MIN('Hourly Model'!$E$8*1000-E2514,F2514),MAX(-E2514,F2514))</f>
        <v>0</v>
      </c>
      <c r="I2514" s="10">
        <f t="shared" si="159"/>
        <v>0</v>
      </c>
    </row>
    <row r="2515" spans="1:9" x14ac:dyDescent="0.2">
      <c r="A2515" s="11">
        <f t="shared" si="157"/>
        <v>43570.708333327239</v>
      </c>
      <c r="B2515" s="5">
        <f>'Load Profile'!E2518</f>
        <v>1478.500110736308</v>
      </c>
      <c r="C2515" s="5">
        <f>'Solar Output'!E2519</f>
        <v>668.65369999999996</v>
      </c>
      <c r="D2515" s="5">
        <f>'Wind Output'!E2522</f>
        <v>6160</v>
      </c>
      <c r="E2515" s="5">
        <f t="shared" si="158"/>
        <v>10000</v>
      </c>
      <c r="F2515" s="10">
        <f t="shared" si="156"/>
        <v>5350.1535892636921</v>
      </c>
      <c r="G2515" s="10">
        <f>IF(F2515&gt;0,MIN('Hourly Model'!$E$8*1000-E2515,F2515),MAX(-E2515,F2515))</f>
        <v>0</v>
      </c>
      <c r="I2515" s="10">
        <f t="shared" si="159"/>
        <v>0</v>
      </c>
    </row>
    <row r="2516" spans="1:9" x14ac:dyDescent="0.2">
      <c r="A2516" s="11">
        <f t="shared" si="157"/>
        <v>43570.749999993903</v>
      </c>
      <c r="B2516" s="5">
        <f>'Load Profile'!E2519</f>
        <v>1607.5554876094543</v>
      </c>
      <c r="C2516" s="5">
        <f>'Solar Output'!E2520</f>
        <v>0</v>
      </c>
      <c r="D2516" s="5">
        <f>'Wind Output'!E2523</f>
        <v>9873.3333333333339</v>
      </c>
      <c r="E2516" s="5">
        <f t="shared" si="158"/>
        <v>10000</v>
      </c>
      <c r="F2516" s="10">
        <f t="shared" si="156"/>
        <v>8265.7778457238801</v>
      </c>
      <c r="G2516" s="10">
        <f>IF(F2516&gt;0,MIN('Hourly Model'!$E$8*1000-E2516,F2516),MAX(-E2516,F2516))</f>
        <v>0</v>
      </c>
      <c r="I2516" s="10">
        <f t="shared" si="159"/>
        <v>0</v>
      </c>
    </row>
    <row r="2517" spans="1:9" x14ac:dyDescent="0.2">
      <c r="A2517" s="11">
        <f t="shared" si="157"/>
        <v>43570.791666660567</v>
      </c>
      <c r="B2517" s="5">
        <f>'Load Profile'!E2520</f>
        <v>1883.4410033037343</v>
      </c>
      <c r="C2517" s="5">
        <f>'Solar Output'!E2521</f>
        <v>0</v>
      </c>
      <c r="D2517" s="5">
        <f>'Wind Output'!E2524</f>
        <v>9573.3333333333339</v>
      </c>
      <c r="E2517" s="5">
        <f t="shared" si="158"/>
        <v>10000</v>
      </c>
      <c r="F2517" s="10">
        <f t="shared" si="156"/>
        <v>7689.8923300295992</v>
      </c>
      <c r="G2517" s="10">
        <f>IF(F2517&gt;0,MIN('Hourly Model'!$E$8*1000-E2517,F2517),MAX(-E2517,F2517))</f>
        <v>0</v>
      </c>
      <c r="I2517" s="10">
        <f t="shared" si="159"/>
        <v>0</v>
      </c>
    </row>
    <row r="2518" spans="1:9" x14ac:dyDescent="0.2">
      <c r="A2518" s="11">
        <f t="shared" si="157"/>
        <v>43570.833333327231</v>
      </c>
      <c r="B2518" s="5">
        <f>'Load Profile'!E2521</f>
        <v>1910.1298968830827</v>
      </c>
      <c r="C2518" s="5">
        <f>'Solar Output'!E2522</f>
        <v>0</v>
      </c>
      <c r="D2518" s="5">
        <f>'Wind Output'!E2525</f>
        <v>7873.333333333333</v>
      </c>
      <c r="E2518" s="5">
        <f t="shared" si="158"/>
        <v>10000</v>
      </c>
      <c r="F2518" s="10">
        <f t="shared" si="156"/>
        <v>5963.2034364502506</v>
      </c>
      <c r="G2518" s="10">
        <f>IF(F2518&gt;0,MIN('Hourly Model'!$E$8*1000-E2518,F2518),MAX(-E2518,F2518))</f>
        <v>0</v>
      </c>
      <c r="I2518" s="10">
        <f t="shared" si="159"/>
        <v>0</v>
      </c>
    </row>
    <row r="2519" spans="1:9" x14ac:dyDescent="0.2">
      <c r="A2519" s="11">
        <f t="shared" si="157"/>
        <v>43570.874999993895</v>
      </c>
      <c r="B2519" s="5">
        <f>'Load Profile'!E2522</f>
        <v>1563.0444058212518</v>
      </c>
      <c r="C2519" s="5">
        <f>'Solar Output'!E2523</f>
        <v>0</v>
      </c>
      <c r="D2519" s="5">
        <f>'Wind Output'!E2526</f>
        <v>9573.3333333333339</v>
      </c>
      <c r="E2519" s="5">
        <f t="shared" si="158"/>
        <v>10000</v>
      </c>
      <c r="F2519" s="10">
        <f t="shared" si="156"/>
        <v>8010.2889275120824</v>
      </c>
      <c r="G2519" s="10">
        <f>IF(F2519&gt;0,MIN('Hourly Model'!$E$8*1000-E2519,F2519),MAX(-E2519,F2519))</f>
        <v>0</v>
      </c>
      <c r="I2519" s="10">
        <f t="shared" si="159"/>
        <v>0</v>
      </c>
    </row>
    <row r="2520" spans="1:9" x14ac:dyDescent="0.2">
      <c r="A2520" s="11">
        <f t="shared" si="157"/>
        <v>43570.91666666056</v>
      </c>
      <c r="B2520" s="5">
        <f>'Load Profile'!E2523</f>
        <v>1223.1344856104658</v>
      </c>
      <c r="C2520" s="5">
        <f>'Solar Output'!E2524</f>
        <v>0</v>
      </c>
      <c r="D2520" s="5">
        <f>'Wind Output'!E2527</f>
        <v>9060</v>
      </c>
      <c r="E2520" s="5">
        <f t="shared" si="158"/>
        <v>10000</v>
      </c>
      <c r="F2520" s="10">
        <f t="shared" si="156"/>
        <v>7836.8655143895339</v>
      </c>
      <c r="G2520" s="10">
        <f>IF(F2520&gt;0,MIN('Hourly Model'!$E$8*1000-E2520,F2520),MAX(-E2520,F2520))</f>
        <v>0</v>
      </c>
      <c r="I2520" s="10">
        <f t="shared" si="159"/>
        <v>0</v>
      </c>
    </row>
    <row r="2521" spans="1:9" x14ac:dyDescent="0.2">
      <c r="A2521" s="11">
        <f t="shared" si="157"/>
        <v>43570.958333327224</v>
      </c>
      <c r="B2521" s="5">
        <f>'Load Profile'!E2524</f>
        <v>880.14927191796244</v>
      </c>
      <c r="C2521" s="5">
        <f>'Solar Output'!E2525</f>
        <v>0</v>
      </c>
      <c r="D2521" s="5">
        <f>'Wind Output'!E2528</f>
        <v>7873.333333333333</v>
      </c>
      <c r="E2521" s="5">
        <f t="shared" si="158"/>
        <v>10000</v>
      </c>
      <c r="F2521" s="10">
        <f t="shared" si="156"/>
        <v>6993.1840614153707</v>
      </c>
      <c r="G2521" s="10">
        <f>IF(F2521&gt;0,MIN('Hourly Model'!$E$8*1000-E2521,F2521),MAX(-E2521,F2521))</f>
        <v>0</v>
      </c>
      <c r="I2521" s="10">
        <f t="shared" si="159"/>
        <v>0</v>
      </c>
    </row>
    <row r="2522" spans="1:9" x14ac:dyDescent="0.2">
      <c r="A2522" s="11">
        <f t="shared" si="157"/>
        <v>43570.999999993888</v>
      </c>
      <c r="B2522" s="5">
        <f>'Load Profile'!E2525</f>
        <v>757.75269455715068</v>
      </c>
      <c r="C2522" s="5">
        <f>'Solar Output'!E2526</f>
        <v>0</v>
      </c>
      <c r="D2522" s="5">
        <f>'Wind Output'!E2529</f>
        <v>9573.3333333333339</v>
      </c>
      <c r="E2522" s="5">
        <f t="shared" si="158"/>
        <v>10000</v>
      </c>
      <c r="F2522" s="10">
        <f t="shared" si="156"/>
        <v>8815.5806387761841</v>
      </c>
      <c r="G2522" s="10">
        <f>IF(F2522&gt;0,MIN('Hourly Model'!$E$8*1000-E2522,F2522),MAX(-E2522,F2522))</f>
        <v>0</v>
      </c>
      <c r="I2522" s="10">
        <f t="shared" si="159"/>
        <v>0</v>
      </c>
    </row>
    <row r="2523" spans="1:9" x14ac:dyDescent="0.2">
      <c r="A2523" s="11">
        <f t="shared" si="157"/>
        <v>43571.041666660552</v>
      </c>
      <c r="B2523" s="5">
        <f>'Load Profile'!E2526</f>
        <v>697.09385656571351</v>
      </c>
      <c r="C2523" s="5">
        <f>'Solar Output'!E2527</f>
        <v>0</v>
      </c>
      <c r="D2523" s="5">
        <f>'Wind Output'!E2530</f>
        <v>7873.333333333333</v>
      </c>
      <c r="E2523" s="5">
        <f t="shared" si="158"/>
        <v>10000</v>
      </c>
      <c r="F2523" s="10">
        <f t="shared" si="156"/>
        <v>7176.2394767676196</v>
      </c>
      <c r="G2523" s="10">
        <f>IF(F2523&gt;0,MIN('Hourly Model'!$E$8*1000-E2523,F2523),MAX(-E2523,F2523))</f>
        <v>0</v>
      </c>
      <c r="I2523" s="10">
        <f t="shared" si="159"/>
        <v>0</v>
      </c>
    </row>
    <row r="2524" spans="1:9" x14ac:dyDescent="0.2">
      <c r="A2524" s="11">
        <f t="shared" si="157"/>
        <v>43571.083333327217</v>
      </c>
      <c r="B2524" s="5">
        <f>'Load Profile'!E2527</f>
        <v>688.28654000735276</v>
      </c>
      <c r="C2524" s="5">
        <f>'Solar Output'!E2528</f>
        <v>0</v>
      </c>
      <c r="D2524" s="5">
        <f>'Wind Output'!E2531</f>
        <v>6160</v>
      </c>
      <c r="E2524" s="5">
        <f t="shared" si="158"/>
        <v>10000</v>
      </c>
      <c r="F2524" s="10">
        <f t="shared" si="156"/>
        <v>5471.7134599926476</v>
      </c>
      <c r="G2524" s="10">
        <f>IF(F2524&gt;0,MIN('Hourly Model'!$E$8*1000-E2524,F2524),MAX(-E2524,F2524))</f>
        <v>0</v>
      </c>
      <c r="I2524" s="10">
        <f t="shared" si="159"/>
        <v>0</v>
      </c>
    </row>
    <row r="2525" spans="1:9" x14ac:dyDescent="0.2">
      <c r="A2525" s="11">
        <f t="shared" si="157"/>
        <v>43571.124999993881</v>
      </c>
      <c r="B2525" s="5">
        <f>'Load Profile'!E2528</f>
        <v>691.76589781817461</v>
      </c>
      <c r="C2525" s="5">
        <f>'Solar Output'!E2529</f>
        <v>0</v>
      </c>
      <c r="D2525" s="5">
        <f>'Wind Output'!E2532</f>
        <v>4266.666666666667</v>
      </c>
      <c r="E2525" s="5">
        <f t="shared" si="158"/>
        <v>10000</v>
      </c>
      <c r="F2525" s="10">
        <f t="shared" si="156"/>
        <v>3574.9007688484926</v>
      </c>
      <c r="G2525" s="10">
        <f>IF(F2525&gt;0,MIN('Hourly Model'!$E$8*1000-E2525,F2525),MAX(-E2525,F2525))</f>
        <v>0</v>
      </c>
      <c r="I2525" s="10">
        <f t="shared" si="159"/>
        <v>0</v>
      </c>
    </row>
    <row r="2526" spans="1:9" x14ac:dyDescent="0.2">
      <c r="A2526" s="11">
        <f t="shared" si="157"/>
        <v>43571.166666660545</v>
      </c>
      <c r="B2526" s="5">
        <f>'Load Profile'!E2529</f>
        <v>752.94484432168383</v>
      </c>
      <c r="C2526" s="5">
        <f>'Solar Output'!E2530</f>
        <v>0</v>
      </c>
      <c r="D2526" s="5">
        <f>'Wind Output'!E2533</f>
        <v>4266.666666666667</v>
      </c>
      <c r="E2526" s="5">
        <f t="shared" si="158"/>
        <v>10000</v>
      </c>
      <c r="F2526" s="10">
        <f t="shared" si="156"/>
        <v>3513.7218223449831</v>
      </c>
      <c r="G2526" s="10">
        <f>IF(F2526&gt;0,MIN('Hourly Model'!$E$8*1000-E2526,F2526),MAX(-E2526,F2526))</f>
        <v>0</v>
      </c>
      <c r="I2526" s="10">
        <f t="shared" si="159"/>
        <v>0</v>
      </c>
    </row>
    <row r="2527" spans="1:9" x14ac:dyDescent="0.2">
      <c r="A2527" s="11">
        <f t="shared" si="157"/>
        <v>43571.208333327209</v>
      </c>
      <c r="B2527" s="5">
        <f>'Load Profile'!E2530</f>
        <v>933.62777578995849</v>
      </c>
      <c r="C2527" s="5">
        <f>'Solar Output'!E2531</f>
        <v>0</v>
      </c>
      <c r="D2527" s="5">
        <f>'Wind Output'!E2534</f>
        <v>4266.666666666667</v>
      </c>
      <c r="E2527" s="5">
        <f t="shared" si="158"/>
        <v>10000</v>
      </c>
      <c r="F2527" s="10">
        <f t="shared" si="156"/>
        <v>3333.0388908767086</v>
      </c>
      <c r="G2527" s="10">
        <f>IF(F2527&gt;0,MIN('Hourly Model'!$E$8*1000-E2527,F2527),MAX(-E2527,F2527))</f>
        <v>0</v>
      </c>
      <c r="I2527" s="10">
        <f t="shared" si="159"/>
        <v>0</v>
      </c>
    </row>
    <row r="2528" spans="1:9" x14ac:dyDescent="0.2">
      <c r="A2528" s="11">
        <f t="shared" si="157"/>
        <v>43571.249999993874</v>
      </c>
      <c r="B2528" s="5">
        <f>'Load Profile'!E2531</f>
        <v>1200.2560336189176</v>
      </c>
      <c r="C2528" s="5">
        <f>'Solar Output'!E2532</f>
        <v>96.540199999999984</v>
      </c>
      <c r="D2528" s="5">
        <f>'Wind Output'!E2535</f>
        <v>2773.3333333333335</v>
      </c>
      <c r="E2528" s="5">
        <f t="shared" si="158"/>
        <v>10000</v>
      </c>
      <c r="F2528" s="10">
        <f t="shared" si="156"/>
        <v>1669.6174997144158</v>
      </c>
      <c r="G2528" s="10">
        <f>IF(F2528&gt;0,MIN('Hourly Model'!$E$8*1000-E2528,F2528),MAX(-E2528,F2528))</f>
        <v>0</v>
      </c>
      <c r="I2528" s="10">
        <f t="shared" si="159"/>
        <v>0</v>
      </c>
    </row>
    <row r="2529" spans="1:9" x14ac:dyDescent="0.2">
      <c r="A2529" s="11">
        <f t="shared" si="157"/>
        <v>43571.291666660538</v>
      </c>
      <c r="B2529" s="5">
        <f>'Load Profile'!E2532</f>
        <v>1118.4551658285966</v>
      </c>
      <c r="C2529" s="5">
        <f>'Solar Output'!E2533</f>
        <v>188.34699999999998</v>
      </c>
      <c r="D2529" s="5">
        <f>'Wind Output'!E2536</f>
        <v>2773.3333333333335</v>
      </c>
      <c r="E2529" s="5">
        <f t="shared" si="158"/>
        <v>10000</v>
      </c>
      <c r="F2529" s="10">
        <f t="shared" si="156"/>
        <v>1843.2251675047371</v>
      </c>
      <c r="G2529" s="10">
        <f>IF(F2529&gt;0,MIN('Hourly Model'!$E$8*1000-E2529,F2529),MAX(-E2529,F2529))</f>
        <v>0</v>
      </c>
      <c r="I2529" s="10">
        <f t="shared" si="159"/>
        <v>0</v>
      </c>
    </row>
    <row r="2530" spans="1:9" x14ac:dyDescent="0.2">
      <c r="A2530" s="11">
        <f t="shared" si="157"/>
        <v>43571.333333327202</v>
      </c>
      <c r="B2530" s="5">
        <f>'Load Profile'!E2533</f>
        <v>1004.9288352151325</v>
      </c>
      <c r="C2530" s="5">
        <f>'Solar Output'!E2534</f>
        <v>756.92654999999991</v>
      </c>
      <c r="D2530" s="5">
        <f>'Wind Output'!E2537</f>
        <v>2773.3333333333335</v>
      </c>
      <c r="E2530" s="5">
        <f t="shared" si="158"/>
        <v>10000</v>
      </c>
      <c r="F2530" s="10">
        <f t="shared" si="156"/>
        <v>2525.3310481182007</v>
      </c>
      <c r="G2530" s="10">
        <f>IF(F2530&gt;0,MIN('Hourly Model'!$E$8*1000-E2530,F2530),MAX(-E2530,F2530))</f>
        <v>0</v>
      </c>
      <c r="I2530" s="10">
        <f t="shared" si="159"/>
        <v>0</v>
      </c>
    </row>
    <row r="2531" spans="1:9" x14ac:dyDescent="0.2">
      <c r="A2531" s="11">
        <f t="shared" si="157"/>
        <v>43571.374999993866</v>
      </c>
      <c r="B2531" s="5">
        <f>'Load Profile'!E2534</f>
        <v>1016.1554959195261</v>
      </c>
      <c r="C2531" s="5">
        <f>'Solar Output'!E2535</f>
        <v>2567.4301999999993</v>
      </c>
      <c r="D2531" s="5">
        <f>'Wind Output'!E2538</f>
        <v>6160</v>
      </c>
      <c r="E2531" s="5">
        <f t="shared" si="158"/>
        <v>10000</v>
      </c>
      <c r="F2531" s="10">
        <f t="shared" si="156"/>
        <v>7711.2747040804725</v>
      </c>
      <c r="G2531" s="10">
        <f>IF(F2531&gt;0,MIN('Hourly Model'!$E$8*1000-E2531,F2531),MAX(-E2531,F2531))</f>
        <v>0</v>
      </c>
      <c r="I2531" s="10">
        <f t="shared" si="159"/>
        <v>0</v>
      </c>
    </row>
    <row r="2532" spans="1:9" x14ac:dyDescent="0.2">
      <c r="A2532" s="11">
        <f t="shared" si="157"/>
        <v>43571.416666660531</v>
      </c>
      <c r="B2532" s="5">
        <f>'Load Profile'!E2535</f>
        <v>1006.9110906663428</v>
      </c>
      <c r="C2532" s="5">
        <f>'Solar Output'!E2536</f>
        <v>2837.9170999999997</v>
      </c>
      <c r="D2532" s="5">
        <f>'Wind Output'!E2539</f>
        <v>6160</v>
      </c>
      <c r="E2532" s="5">
        <f t="shared" si="158"/>
        <v>10000</v>
      </c>
      <c r="F2532" s="10">
        <f t="shared" si="156"/>
        <v>7991.006009333656</v>
      </c>
      <c r="G2532" s="10">
        <f>IF(F2532&gt;0,MIN('Hourly Model'!$E$8*1000-E2532,F2532),MAX(-E2532,F2532))</f>
        <v>0</v>
      </c>
      <c r="I2532" s="10">
        <f t="shared" si="159"/>
        <v>0</v>
      </c>
    </row>
    <row r="2533" spans="1:9" x14ac:dyDescent="0.2">
      <c r="A2533" s="11">
        <f t="shared" si="157"/>
        <v>43571.458333327195</v>
      </c>
      <c r="B2533" s="5">
        <f>'Load Profile'!E2536</f>
        <v>965.72163391931485</v>
      </c>
      <c r="C2533" s="5">
        <f>'Solar Output'!E2537</f>
        <v>765.83100000000002</v>
      </c>
      <c r="D2533" s="5">
        <f>'Wind Output'!E2540</f>
        <v>9573.3333333333339</v>
      </c>
      <c r="E2533" s="5">
        <f t="shared" si="158"/>
        <v>10000</v>
      </c>
      <c r="F2533" s="10">
        <f t="shared" si="156"/>
        <v>9373.4426994140194</v>
      </c>
      <c r="G2533" s="10">
        <f>IF(F2533&gt;0,MIN('Hourly Model'!$E$8*1000-E2533,F2533),MAX(-E2533,F2533))</f>
        <v>0</v>
      </c>
      <c r="I2533" s="10">
        <f t="shared" si="159"/>
        <v>0</v>
      </c>
    </row>
    <row r="2534" spans="1:9" x14ac:dyDescent="0.2">
      <c r="A2534" s="11">
        <f t="shared" si="157"/>
        <v>43571.499999993859</v>
      </c>
      <c r="B2534" s="5">
        <f>'Load Profile'!E2537</f>
        <v>921.97656270942878</v>
      </c>
      <c r="C2534" s="5">
        <f>'Solar Output'!E2538</f>
        <v>1227.2431999999999</v>
      </c>
      <c r="D2534" s="5">
        <f>'Wind Output'!E2541</f>
        <v>7873.333333333333</v>
      </c>
      <c r="E2534" s="5">
        <f t="shared" si="158"/>
        <v>10000</v>
      </c>
      <c r="F2534" s="10">
        <f t="shared" si="156"/>
        <v>8178.5999706239045</v>
      </c>
      <c r="G2534" s="10">
        <f>IF(F2534&gt;0,MIN('Hourly Model'!$E$8*1000-E2534,F2534),MAX(-E2534,F2534))</f>
        <v>0</v>
      </c>
      <c r="I2534" s="10">
        <f t="shared" si="159"/>
        <v>0</v>
      </c>
    </row>
    <row r="2535" spans="1:9" x14ac:dyDescent="0.2">
      <c r="A2535" s="11">
        <f t="shared" si="157"/>
        <v>43571.541666660523</v>
      </c>
      <c r="B2535" s="5">
        <f>'Load Profile'!E2538</f>
        <v>894.57710756827669</v>
      </c>
      <c r="C2535" s="5">
        <f>'Solar Output'!E2539</f>
        <v>602.19174999999996</v>
      </c>
      <c r="D2535" s="5">
        <f>'Wind Output'!E2542</f>
        <v>9060</v>
      </c>
      <c r="E2535" s="5">
        <f t="shared" si="158"/>
        <v>10000</v>
      </c>
      <c r="F2535" s="10">
        <f t="shared" si="156"/>
        <v>8767.614642431723</v>
      </c>
      <c r="G2535" s="10">
        <f>IF(F2535&gt;0,MIN('Hourly Model'!$E$8*1000-E2535,F2535),MAX(-E2535,F2535))</f>
        <v>0</v>
      </c>
      <c r="I2535" s="10">
        <f t="shared" si="159"/>
        <v>0</v>
      </c>
    </row>
    <row r="2536" spans="1:9" x14ac:dyDescent="0.2">
      <c r="A2536" s="11">
        <f t="shared" si="157"/>
        <v>43571.583333327188</v>
      </c>
      <c r="B2536" s="5">
        <f>'Load Profile'!E2539</f>
        <v>915.58012695022558</v>
      </c>
      <c r="C2536" s="5">
        <f>'Solar Output'!E2540</f>
        <v>1459.2338499999998</v>
      </c>
      <c r="D2536" s="5">
        <f>'Wind Output'!E2543</f>
        <v>9060</v>
      </c>
      <c r="E2536" s="5">
        <f t="shared" si="158"/>
        <v>10000</v>
      </c>
      <c r="F2536" s="10">
        <f t="shared" si="156"/>
        <v>9603.6537230497743</v>
      </c>
      <c r="G2536" s="10">
        <f>IF(F2536&gt;0,MIN('Hourly Model'!$E$8*1000-E2536,F2536),MAX(-E2536,F2536))</f>
        <v>0</v>
      </c>
      <c r="I2536" s="10">
        <f t="shared" si="159"/>
        <v>0</v>
      </c>
    </row>
    <row r="2537" spans="1:9" x14ac:dyDescent="0.2">
      <c r="A2537" s="11">
        <f t="shared" si="157"/>
        <v>43571.624999993852</v>
      </c>
      <c r="B2537" s="5">
        <f>'Load Profile'!E2540</f>
        <v>1039.9992322421069</v>
      </c>
      <c r="C2537" s="5">
        <f>'Solar Output'!E2541</f>
        <v>1314.73405</v>
      </c>
      <c r="D2537" s="5">
        <f>'Wind Output'!E2544</f>
        <v>9060</v>
      </c>
      <c r="E2537" s="5">
        <f t="shared" si="158"/>
        <v>10000</v>
      </c>
      <c r="F2537" s="10">
        <f t="shared" si="156"/>
        <v>9334.7348177578915</v>
      </c>
      <c r="G2537" s="10">
        <f>IF(F2537&gt;0,MIN('Hourly Model'!$E$8*1000-E2537,F2537),MAX(-E2537,F2537))</f>
        <v>0</v>
      </c>
      <c r="I2537" s="10">
        <f t="shared" si="159"/>
        <v>0</v>
      </c>
    </row>
    <row r="2538" spans="1:9" x14ac:dyDescent="0.2">
      <c r="A2538" s="11">
        <f t="shared" si="157"/>
        <v>43571.666666660516</v>
      </c>
      <c r="B2538" s="5">
        <f>'Load Profile'!E2541</f>
        <v>1273.2214746865711</v>
      </c>
      <c r="C2538" s="5">
        <f>'Solar Output'!E2542</f>
        <v>205.18299999999994</v>
      </c>
      <c r="D2538" s="5">
        <f>'Wind Output'!E2545</f>
        <v>9060</v>
      </c>
      <c r="E2538" s="5">
        <f t="shared" si="158"/>
        <v>10000</v>
      </c>
      <c r="F2538" s="10">
        <f t="shared" si="156"/>
        <v>7991.961525313428</v>
      </c>
      <c r="G2538" s="10">
        <f>IF(F2538&gt;0,MIN('Hourly Model'!$E$8*1000-E2538,F2538),MAX(-E2538,F2538))</f>
        <v>0</v>
      </c>
      <c r="I2538" s="10">
        <f t="shared" si="159"/>
        <v>0</v>
      </c>
    </row>
    <row r="2539" spans="1:9" x14ac:dyDescent="0.2">
      <c r="A2539" s="11">
        <f t="shared" si="157"/>
        <v>43571.70833332718</v>
      </c>
      <c r="B2539" s="5">
        <f>'Load Profile'!E2542</f>
        <v>1407.4858917381878</v>
      </c>
      <c r="C2539" s="5">
        <f>'Solar Output'!E2543</f>
        <v>248.07914999999997</v>
      </c>
      <c r="D2539" s="5">
        <f>'Wind Output'!E2546</f>
        <v>7873.333333333333</v>
      </c>
      <c r="E2539" s="5">
        <f t="shared" si="158"/>
        <v>10000</v>
      </c>
      <c r="F2539" s="10">
        <f t="shared" si="156"/>
        <v>6713.9265915951446</v>
      </c>
      <c r="G2539" s="10">
        <f>IF(F2539&gt;0,MIN('Hourly Model'!$E$8*1000-E2539,F2539),MAX(-E2539,F2539))</f>
        <v>0</v>
      </c>
      <c r="I2539" s="10">
        <f t="shared" si="159"/>
        <v>0</v>
      </c>
    </row>
    <row r="2540" spans="1:9" x14ac:dyDescent="0.2">
      <c r="A2540" s="11">
        <f t="shared" si="157"/>
        <v>43571.749999993845</v>
      </c>
      <c r="B2540" s="5">
        <f>'Load Profile'!E2543</f>
        <v>1544.401474949392</v>
      </c>
      <c r="C2540" s="5">
        <f>'Solar Output'!E2544</f>
        <v>0</v>
      </c>
      <c r="D2540" s="5">
        <f>'Wind Output'!E2547</f>
        <v>7873.333333333333</v>
      </c>
      <c r="E2540" s="5">
        <f t="shared" si="158"/>
        <v>10000</v>
      </c>
      <c r="F2540" s="10">
        <f t="shared" si="156"/>
        <v>6328.9318583839413</v>
      </c>
      <c r="G2540" s="10">
        <f>IF(F2540&gt;0,MIN('Hourly Model'!$E$8*1000-E2540,F2540),MAX(-E2540,F2540))</f>
        <v>0</v>
      </c>
      <c r="I2540" s="10">
        <f t="shared" si="159"/>
        <v>0</v>
      </c>
    </row>
    <row r="2541" spans="1:9" x14ac:dyDescent="0.2">
      <c r="A2541" s="11">
        <f t="shared" si="157"/>
        <v>43571.791666660509</v>
      </c>
      <c r="B2541" s="5">
        <f>'Load Profile'!E2544</f>
        <v>1825.6325774795621</v>
      </c>
      <c r="C2541" s="5">
        <f>'Solar Output'!E2545</f>
        <v>0</v>
      </c>
      <c r="D2541" s="5">
        <f>'Wind Output'!E2548</f>
        <v>7873.333333333333</v>
      </c>
      <c r="E2541" s="5">
        <f t="shared" si="158"/>
        <v>10000</v>
      </c>
      <c r="F2541" s="10">
        <f t="shared" si="156"/>
        <v>6047.7007558537707</v>
      </c>
      <c r="G2541" s="10">
        <f>IF(F2541&gt;0,MIN('Hourly Model'!$E$8*1000-E2541,F2541),MAX(-E2541,F2541))</f>
        <v>0</v>
      </c>
      <c r="I2541" s="10">
        <f t="shared" si="159"/>
        <v>0</v>
      </c>
    </row>
    <row r="2542" spans="1:9" x14ac:dyDescent="0.2">
      <c r="A2542" s="11">
        <f t="shared" si="157"/>
        <v>43571.833333327173</v>
      </c>
      <c r="B2542" s="5">
        <f>'Load Profile'!E2545</f>
        <v>1864.7766976533776</v>
      </c>
      <c r="C2542" s="5">
        <f>'Solar Output'!E2546</f>
        <v>0</v>
      </c>
      <c r="D2542" s="5">
        <f>'Wind Output'!E2549</f>
        <v>6160</v>
      </c>
      <c r="E2542" s="5">
        <f t="shared" si="158"/>
        <v>10000</v>
      </c>
      <c r="F2542" s="10">
        <f t="shared" si="156"/>
        <v>4295.2233023466224</v>
      </c>
      <c r="G2542" s="10">
        <f>IF(F2542&gt;0,MIN('Hourly Model'!$E$8*1000-E2542,F2542),MAX(-E2542,F2542))</f>
        <v>0</v>
      </c>
      <c r="I2542" s="10">
        <f t="shared" si="159"/>
        <v>0</v>
      </c>
    </row>
    <row r="2543" spans="1:9" x14ac:dyDescent="0.2">
      <c r="A2543" s="11">
        <f t="shared" si="157"/>
        <v>43571.874999993837</v>
      </c>
      <c r="B2543" s="5">
        <f>'Load Profile'!E2546</f>
        <v>1530.4180016334778</v>
      </c>
      <c r="C2543" s="5">
        <f>'Solar Output'!E2547</f>
        <v>0</v>
      </c>
      <c r="D2543" s="5">
        <f>'Wind Output'!E2550</f>
        <v>2773.3333333333335</v>
      </c>
      <c r="E2543" s="5">
        <f t="shared" si="158"/>
        <v>10000</v>
      </c>
      <c r="F2543" s="10">
        <f t="shared" si="156"/>
        <v>1242.9153316998556</v>
      </c>
      <c r="G2543" s="10">
        <f>IF(F2543&gt;0,MIN('Hourly Model'!$E$8*1000-E2543,F2543),MAX(-E2543,F2543))</f>
        <v>0</v>
      </c>
      <c r="I2543" s="10">
        <f t="shared" si="159"/>
        <v>0</v>
      </c>
    </row>
    <row r="2544" spans="1:9" x14ac:dyDescent="0.2">
      <c r="A2544" s="11">
        <f t="shared" si="157"/>
        <v>43571.916666660502</v>
      </c>
      <c r="B2544" s="5">
        <f>'Load Profile'!E2547</f>
        <v>1205.2201949682037</v>
      </c>
      <c r="C2544" s="5">
        <f>'Solar Output'!E2548</f>
        <v>0</v>
      </c>
      <c r="D2544" s="5">
        <f>'Wind Output'!E2551</f>
        <v>2773.3333333333335</v>
      </c>
      <c r="E2544" s="5">
        <f t="shared" si="158"/>
        <v>10000</v>
      </c>
      <c r="F2544" s="10">
        <f t="shared" si="156"/>
        <v>1568.1131383651298</v>
      </c>
      <c r="G2544" s="10">
        <f>IF(F2544&gt;0,MIN('Hourly Model'!$E$8*1000-E2544,F2544),MAX(-E2544,F2544))</f>
        <v>0</v>
      </c>
      <c r="I2544" s="10">
        <f t="shared" si="159"/>
        <v>0</v>
      </c>
    </row>
    <row r="2545" spans="1:9" x14ac:dyDescent="0.2">
      <c r="A2545" s="11">
        <f t="shared" si="157"/>
        <v>43571.958333327166</v>
      </c>
      <c r="B2545" s="5">
        <f>'Load Profile'!E2548</f>
        <v>870.79684412765664</v>
      </c>
      <c r="C2545" s="5">
        <f>'Solar Output'!E2549</f>
        <v>0</v>
      </c>
      <c r="D2545" s="5">
        <f>'Wind Output'!E2552</f>
        <v>2773.3333333333335</v>
      </c>
      <c r="E2545" s="5">
        <f t="shared" si="158"/>
        <v>10000</v>
      </c>
      <c r="F2545" s="10">
        <f t="shared" si="156"/>
        <v>1902.5364892056768</v>
      </c>
      <c r="G2545" s="10">
        <f>IF(F2545&gt;0,MIN('Hourly Model'!$E$8*1000-E2545,F2545),MAX(-E2545,F2545))</f>
        <v>0</v>
      </c>
      <c r="I2545" s="10">
        <f t="shared" si="159"/>
        <v>0</v>
      </c>
    </row>
    <row r="2546" spans="1:9" x14ac:dyDescent="0.2">
      <c r="A2546" s="11">
        <f t="shared" si="157"/>
        <v>43571.99999999383</v>
      </c>
      <c r="B2546" s="5">
        <f>'Load Profile'!E2549</f>
        <v>748.76279233248317</v>
      </c>
      <c r="C2546" s="5">
        <f>'Solar Output'!E2550</f>
        <v>0</v>
      </c>
      <c r="D2546" s="5">
        <f>'Wind Output'!E2553</f>
        <v>2773.3333333333335</v>
      </c>
      <c r="E2546" s="5">
        <f t="shared" si="158"/>
        <v>10000</v>
      </c>
      <c r="F2546" s="10">
        <f t="shared" si="156"/>
        <v>2024.5705410008504</v>
      </c>
      <c r="G2546" s="10">
        <f>IF(F2546&gt;0,MIN('Hourly Model'!$E$8*1000-E2546,F2546),MAX(-E2546,F2546))</f>
        <v>0</v>
      </c>
      <c r="I2546" s="10">
        <f t="shared" si="159"/>
        <v>0</v>
      </c>
    </row>
    <row r="2547" spans="1:9" x14ac:dyDescent="0.2">
      <c r="A2547" s="11">
        <f t="shared" si="157"/>
        <v>43572.041666660494</v>
      </c>
      <c r="B2547" s="5">
        <f>'Load Profile'!E2550</f>
        <v>701.9743033619585</v>
      </c>
      <c r="C2547" s="5">
        <f>'Solar Output'!E2551</f>
        <v>0</v>
      </c>
      <c r="D2547" s="5">
        <f>'Wind Output'!E2554</f>
        <v>2773.3333333333335</v>
      </c>
      <c r="E2547" s="5">
        <f t="shared" si="158"/>
        <v>10000</v>
      </c>
      <c r="F2547" s="10">
        <f t="shared" si="156"/>
        <v>2071.3590299713751</v>
      </c>
      <c r="G2547" s="10">
        <f>IF(F2547&gt;0,MIN('Hourly Model'!$E$8*1000-E2547,F2547),MAX(-E2547,F2547))</f>
        <v>0</v>
      </c>
      <c r="I2547" s="10">
        <f t="shared" si="159"/>
        <v>0</v>
      </c>
    </row>
    <row r="2548" spans="1:9" x14ac:dyDescent="0.2">
      <c r="A2548" s="11">
        <f t="shared" si="157"/>
        <v>43572.083333327158</v>
      </c>
      <c r="B2548" s="5">
        <f>'Load Profile'!E2551</f>
        <v>696.65065952297607</v>
      </c>
      <c r="C2548" s="5">
        <f>'Solar Output'!E2552</f>
        <v>0</v>
      </c>
      <c r="D2548" s="5">
        <f>'Wind Output'!E2555</f>
        <v>2773.3333333333335</v>
      </c>
      <c r="E2548" s="5">
        <f t="shared" si="158"/>
        <v>10000</v>
      </c>
      <c r="F2548" s="10">
        <f t="shared" si="156"/>
        <v>2076.6826738103573</v>
      </c>
      <c r="G2548" s="10">
        <f>IF(F2548&gt;0,MIN('Hourly Model'!$E$8*1000-E2548,F2548),MAX(-E2548,F2548))</f>
        <v>0</v>
      </c>
      <c r="I2548" s="10">
        <f t="shared" si="159"/>
        <v>0</v>
      </c>
    </row>
    <row r="2549" spans="1:9" x14ac:dyDescent="0.2">
      <c r="A2549" s="11">
        <f t="shared" si="157"/>
        <v>43572.124999993823</v>
      </c>
      <c r="B2549" s="5">
        <f>'Load Profile'!E2552</f>
        <v>704.08557102763893</v>
      </c>
      <c r="C2549" s="5">
        <f>'Solar Output'!E2553</f>
        <v>0</v>
      </c>
      <c r="D2549" s="5">
        <f>'Wind Output'!E2556</f>
        <v>1666.6666666666667</v>
      </c>
      <c r="E2549" s="5">
        <f t="shared" si="158"/>
        <v>10000</v>
      </c>
      <c r="F2549" s="10">
        <f t="shared" si="156"/>
        <v>962.58109563902781</v>
      </c>
      <c r="G2549" s="10">
        <f>IF(F2549&gt;0,MIN('Hourly Model'!$E$8*1000-E2549,F2549),MAX(-E2549,F2549))</f>
        <v>0</v>
      </c>
      <c r="I2549" s="10">
        <f t="shared" si="159"/>
        <v>0</v>
      </c>
    </row>
    <row r="2550" spans="1:9" x14ac:dyDescent="0.2">
      <c r="A2550" s="11">
        <f t="shared" si="157"/>
        <v>43572.166666660487</v>
      </c>
      <c r="B2550" s="5">
        <f>'Load Profile'!E2553</f>
        <v>766.24251020011275</v>
      </c>
      <c r="C2550" s="5">
        <f>'Solar Output'!E2554</f>
        <v>0</v>
      </c>
      <c r="D2550" s="5">
        <f>'Wind Output'!E2557</f>
        <v>1666.6666666666667</v>
      </c>
      <c r="E2550" s="5">
        <f t="shared" si="158"/>
        <v>10000</v>
      </c>
      <c r="F2550" s="10">
        <f t="shared" si="156"/>
        <v>900.424156466554</v>
      </c>
      <c r="G2550" s="10">
        <f>IF(F2550&gt;0,MIN('Hourly Model'!$E$8*1000-E2550,F2550),MAX(-E2550,F2550))</f>
        <v>0</v>
      </c>
      <c r="I2550" s="10">
        <f t="shared" si="159"/>
        <v>0</v>
      </c>
    </row>
    <row r="2551" spans="1:9" x14ac:dyDescent="0.2">
      <c r="A2551" s="11">
        <f t="shared" si="157"/>
        <v>43572.208333327151</v>
      </c>
      <c r="B2551" s="5">
        <f>'Load Profile'!E2554</f>
        <v>942.4286044482626</v>
      </c>
      <c r="C2551" s="5">
        <f>'Solar Output'!E2555</f>
        <v>237.27489999999997</v>
      </c>
      <c r="D2551" s="5">
        <f>'Wind Output'!E2558</f>
        <v>873.33333333333337</v>
      </c>
      <c r="E2551" s="5">
        <f t="shared" si="158"/>
        <v>10000</v>
      </c>
      <c r="F2551" s="10">
        <f t="shared" si="156"/>
        <v>168.17962888507077</v>
      </c>
      <c r="G2551" s="10">
        <f>IF(F2551&gt;0,MIN('Hourly Model'!$E$8*1000-E2551,F2551),MAX(-E2551,F2551))</f>
        <v>0</v>
      </c>
      <c r="I2551" s="10">
        <f t="shared" si="159"/>
        <v>0</v>
      </c>
    </row>
    <row r="2552" spans="1:9" x14ac:dyDescent="0.2">
      <c r="A2552" s="11">
        <f t="shared" si="157"/>
        <v>43572.249999993815</v>
      </c>
      <c r="B2552" s="5">
        <f>'Load Profile'!E2555</f>
        <v>1194.3633146023992</v>
      </c>
      <c r="C2552" s="5">
        <f>'Solar Output'!E2556</f>
        <v>75.086950000000002</v>
      </c>
      <c r="D2552" s="5">
        <f>'Wind Output'!E2559</f>
        <v>2773.3333333333335</v>
      </c>
      <c r="E2552" s="5">
        <f t="shared" si="158"/>
        <v>10000</v>
      </c>
      <c r="F2552" s="10">
        <f t="shared" si="156"/>
        <v>1654.0569687309342</v>
      </c>
      <c r="G2552" s="10">
        <f>IF(F2552&gt;0,MIN('Hourly Model'!$E$8*1000-E2552,F2552),MAX(-E2552,F2552))</f>
        <v>0</v>
      </c>
      <c r="I2552" s="10">
        <f t="shared" si="159"/>
        <v>0</v>
      </c>
    </row>
    <row r="2553" spans="1:9" x14ac:dyDescent="0.2">
      <c r="A2553" s="11">
        <f t="shared" si="157"/>
        <v>43572.29166666048</v>
      </c>
      <c r="B2553" s="5">
        <f>'Load Profile'!E2556</f>
        <v>1108.1392549152279</v>
      </c>
      <c r="C2553" s="5">
        <f>'Solar Output'!E2557</f>
        <v>1228.7128999999998</v>
      </c>
      <c r="D2553" s="5">
        <f>'Wind Output'!E2560</f>
        <v>4266.666666666667</v>
      </c>
      <c r="E2553" s="5">
        <f t="shared" si="158"/>
        <v>10000</v>
      </c>
      <c r="F2553" s="10">
        <f t="shared" si="156"/>
        <v>4387.2403117514386</v>
      </c>
      <c r="G2553" s="10">
        <f>IF(F2553&gt;0,MIN('Hourly Model'!$E$8*1000-E2553,F2553),MAX(-E2553,F2553))</f>
        <v>0</v>
      </c>
      <c r="I2553" s="10">
        <f t="shared" si="159"/>
        <v>0</v>
      </c>
    </row>
    <row r="2554" spans="1:9" x14ac:dyDescent="0.2">
      <c r="A2554" s="11">
        <f t="shared" si="157"/>
        <v>43572.333333327144</v>
      </c>
      <c r="B2554" s="5">
        <f>'Load Profile'!E2557</f>
        <v>991.931918907002</v>
      </c>
      <c r="C2554" s="5">
        <f>'Solar Output'!E2558</f>
        <v>855.3826499999999</v>
      </c>
      <c r="D2554" s="5">
        <f>'Wind Output'!E2561</f>
        <v>4266.666666666667</v>
      </c>
      <c r="E2554" s="5">
        <f t="shared" si="158"/>
        <v>10000</v>
      </c>
      <c r="F2554" s="10">
        <f t="shared" si="156"/>
        <v>4130.1173977596645</v>
      </c>
      <c r="G2554" s="10">
        <f>IF(F2554&gt;0,MIN('Hourly Model'!$E$8*1000-E2554,F2554),MAX(-E2554,F2554))</f>
        <v>0</v>
      </c>
      <c r="I2554" s="10">
        <f t="shared" si="159"/>
        <v>0</v>
      </c>
    </row>
    <row r="2555" spans="1:9" x14ac:dyDescent="0.2">
      <c r="A2555" s="11">
        <f t="shared" si="157"/>
        <v>43572.374999993808</v>
      </c>
      <c r="B2555" s="5">
        <f>'Load Profile'!E2558</f>
        <v>1005.3444969707836</v>
      </c>
      <c r="C2555" s="5">
        <f>'Solar Output'!E2559</f>
        <v>1017.4912499999998</v>
      </c>
      <c r="D2555" s="5">
        <f>'Wind Output'!E2562</f>
        <v>4266.666666666667</v>
      </c>
      <c r="E2555" s="5">
        <f t="shared" si="158"/>
        <v>10000</v>
      </c>
      <c r="F2555" s="10">
        <f t="shared" si="156"/>
        <v>4278.8134196958836</v>
      </c>
      <c r="G2555" s="10">
        <f>IF(F2555&gt;0,MIN('Hourly Model'!$E$8*1000-E2555,F2555),MAX(-E2555,F2555))</f>
        <v>0</v>
      </c>
      <c r="I2555" s="10">
        <f t="shared" si="159"/>
        <v>0</v>
      </c>
    </row>
    <row r="2556" spans="1:9" x14ac:dyDescent="0.2">
      <c r="A2556" s="11">
        <f t="shared" si="157"/>
        <v>43572.416666660472</v>
      </c>
      <c r="B2556" s="5">
        <f>'Load Profile'!E2559</f>
        <v>1028.7207526821799</v>
      </c>
      <c r="C2556" s="5">
        <f>'Solar Output'!E2560</f>
        <v>1112.1166999999998</v>
      </c>
      <c r="D2556" s="5">
        <f>'Wind Output'!E2563</f>
        <v>7873.333333333333</v>
      </c>
      <c r="E2556" s="5">
        <f t="shared" si="158"/>
        <v>10000</v>
      </c>
      <c r="F2556" s="10">
        <f t="shared" si="156"/>
        <v>7956.7292806511523</v>
      </c>
      <c r="G2556" s="10">
        <f>IF(F2556&gt;0,MIN('Hourly Model'!$E$8*1000-E2556,F2556),MAX(-E2556,F2556))</f>
        <v>0</v>
      </c>
      <c r="I2556" s="10">
        <f t="shared" si="159"/>
        <v>0</v>
      </c>
    </row>
    <row r="2557" spans="1:9" x14ac:dyDescent="0.2">
      <c r="A2557" s="11">
        <f t="shared" si="157"/>
        <v>43572.458333327137</v>
      </c>
      <c r="B2557" s="5">
        <f>'Load Profile'!E2560</f>
        <v>986.8374158009492</v>
      </c>
      <c r="C2557" s="5">
        <f>'Solar Output'!E2561</f>
        <v>1343.10915</v>
      </c>
      <c r="D2557" s="5">
        <f>'Wind Output'!E2564</f>
        <v>2773.3333333333335</v>
      </c>
      <c r="E2557" s="5">
        <f t="shared" si="158"/>
        <v>10000</v>
      </c>
      <c r="F2557" s="10">
        <f t="shared" si="156"/>
        <v>3129.6050675323841</v>
      </c>
      <c r="G2557" s="10">
        <f>IF(F2557&gt;0,MIN('Hourly Model'!$E$8*1000-E2557,F2557),MAX(-E2557,F2557))</f>
        <v>0</v>
      </c>
      <c r="I2557" s="10">
        <f t="shared" si="159"/>
        <v>0</v>
      </c>
    </row>
    <row r="2558" spans="1:9" x14ac:dyDescent="0.2">
      <c r="A2558" s="11">
        <f t="shared" si="157"/>
        <v>43572.499999993801</v>
      </c>
      <c r="B2558" s="5">
        <f>'Load Profile'!E2561</f>
        <v>952.54444699098099</v>
      </c>
      <c r="C2558" s="5">
        <f>'Solar Output'!E2562</f>
        <v>858.44280000000003</v>
      </c>
      <c r="D2558" s="5">
        <f>'Wind Output'!E2565</f>
        <v>9060</v>
      </c>
      <c r="E2558" s="5">
        <f t="shared" si="158"/>
        <v>10000</v>
      </c>
      <c r="F2558" s="10">
        <f t="shared" si="156"/>
        <v>8965.898353009019</v>
      </c>
      <c r="G2558" s="10">
        <f>IF(F2558&gt;0,MIN('Hourly Model'!$E$8*1000-E2558,F2558),MAX(-E2558,F2558))</f>
        <v>0</v>
      </c>
      <c r="I2558" s="10">
        <f t="shared" si="159"/>
        <v>0</v>
      </c>
    </row>
    <row r="2559" spans="1:9" x14ac:dyDescent="0.2">
      <c r="A2559" s="11">
        <f t="shared" si="157"/>
        <v>43572.541666660465</v>
      </c>
      <c r="B2559" s="5">
        <f>'Load Profile'!E2562</f>
        <v>934.73982583139127</v>
      </c>
      <c r="C2559" s="5">
        <f>'Solar Output'!E2563</f>
        <v>2029.4602</v>
      </c>
      <c r="D2559" s="5">
        <f>'Wind Output'!E2566</f>
        <v>6160</v>
      </c>
      <c r="E2559" s="5">
        <f t="shared" si="158"/>
        <v>10000</v>
      </c>
      <c r="F2559" s="10">
        <f t="shared" si="156"/>
        <v>7254.720374168608</v>
      </c>
      <c r="G2559" s="10">
        <f>IF(F2559&gt;0,MIN('Hourly Model'!$E$8*1000-E2559,F2559),MAX(-E2559,F2559))</f>
        <v>0</v>
      </c>
      <c r="I2559" s="10">
        <f t="shared" si="159"/>
        <v>0</v>
      </c>
    </row>
    <row r="2560" spans="1:9" x14ac:dyDescent="0.2">
      <c r="A2560" s="11">
        <f t="shared" si="157"/>
        <v>43572.583333327129</v>
      </c>
      <c r="B2560" s="5">
        <f>'Load Profile'!E2563</f>
        <v>953.98090424306622</v>
      </c>
      <c r="C2560" s="5">
        <f>'Solar Output'!E2564</f>
        <v>990.25004999999987</v>
      </c>
      <c r="D2560" s="5">
        <f>'Wind Output'!E2567</f>
        <v>2773.3333333333335</v>
      </c>
      <c r="E2560" s="5">
        <f t="shared" si="158"/>
        <v>10000</v>
      </c>
      <c r="F2560" s="10">
        <f t="shared" si="156"/>
        <v>2809.6024790902675</v>
      </c>
      <c r="G2560" s="10">
        <f>IF(F2560&gt;0,MIN('Hourly Model'!$E$8*1000-E2560,F2560),MAX(-E2560,F2560))</f>
        <v>0</v>
      </c>
      <c r="I2560" s="10">
        <f t="shared" si="159"/>
        <v>0</v>
      </c>
    </row>
    <row r="2561" spans="1:9" x14ac:dyDescent="0.2">
      <c r="A2561" s="11">
        <f t="shared" si="157"/>
        <v>43572.624999993794</v>
      </c>
      <c r="B2561" s="5">
        <f>'Load Profile'!E2564</f>
        <v>1092.8452468740902</v>
      </c>
      <c r="C2561" s="5">
        <f>'Solar Output'!E2565</f>
        <v>1327.6013999999998</v>
      </c>
      <c r="D2561" s="5">
        <f>'Wind Output'!E2568</f>
        <v>4266.666666666667</v>
      </c>
      <c r="E2561" s="5">
        <f t="shared" si="158"/>
        <v>10000</v>
      </c>
      <c r="F2561" s="10">
        <f t="shared" si="156"/>
        <v>4501.4228197925768</v>
      </c>
      <c r="G2561" s="10">
        <f>IF(F2561&gt;0,MIN('Hourly Model'!$E$8*1000-E2561,F2561),MAX(-E2561,F2561))</f>
        <v>0</v>
      </c>
      <c r="I2561" s="10">
        <f t="shared" si="159"/>
        <v>0</v>
      </c>
    </row>
    <row r="2562" spans="1:9" x14ac:dyDescent="0.2">
      <c r="A2562" s="11">
        <f t="shared" si="157"/>
        <v>43572.666666660458</v>
      </c>
      <c r="B2562" s="5">
        <f>'Load Profile'!E2565</f>
        <v>1352.8311857442291</v>
      </c>
      <c r="C2562" s="5">
        <f>'Solar Output'!E2566</f>
        <v>365.44584999999995</v>
      </c>
      <c r="D2562" s="5">
        <f>'Wind Output'!E2569</f>
        <v>1666.6666666666667</v>
      </c>
      <c r="E2562" s="5">
        <f t="shared" si="158"/>
        <v>10000</v>
      </c>
      <c r="F2562" s="10">
        <f t="shared" ref="F2562:F2625" si="160">D2562+C2562-B2562</f>
        <v>679.28133092243752</v>
      </c>
      <c r="G2562" s="10">
        <f>IF(F2562&gt;0,MIN('Hourly Model'!$E$8*1000-E2562,F2562),MAX(-E2562,F2562))</f>
        <v>0</v>
      </c>
      <c r="I2562" s="10">
        <f t="shared" si="159"/>
        <v>0</v>
      </c>
    </row>
    <row r="2563" spans="1:9" x14ac:dyDescent="0.2">
      <c r="A2563" s="11">
        <f t="shared" ref="A2563:A2626" si="161">A2562+1/24</f>
        <v>43572.708333327122</v>
      </c>
      <c r="B2563" s="5">
        <f>'Load Profile'!E2566</f>
        <v>1478.2983066359811</v>
      </c>
      <c r="C2563" s="5">
        <f>'Solar Output'!E2567</f>
        <v>156.94164999999998</v>
      </c>
      <c r="D2563" s="5">
        <f>'Wind Output'!E2570</f>
        <v>873.33333333333337</v>
      </c>
      <c r="E2563" s="5">
        <f t="shared" ref="E2563:E2626" si="162">E2562+G2562</f>
        <v>10000</v>
      </c>
      <c r="F2563" s="10">
        <f t="shared" si="160"/>
        <v>-448.0233233026479</v>
      </c>
      <c r="G2563" s="10">
        <f>IF(F2563&gt;0,MIN('Hourly Model'!$E$8*1000-E2563,F2563),MAX(-E2563,F2563))</f>
        <v>-448.0233233026479</v>
      </c>
      <c r="I2563" s="10">
        <f t="shared" ref="I2563:I2626" si="163">MIN(I2562+F2563+E2563,0)</f>
        <v>0</v>
      </c>
    </row>
    <row r="2564" spans="1:9" x14ac:dyDescent="0.2">
      <c r="A2564" s="11">
        <f t="shared" si="161"/>
        <v>43572.749999993786</v>
      </c>
      <c r="B2564" s="5">
        <f>'Load Profile'!E2567</f>
        <v>1606.0577482237336</v>
      </c>
      <c r="C2564" s="5">
        <f>'Solar Output'!E2568</f>
        <v>0</v>
      </c>
      <c r="D2564" s="5">
        <f>'Wind Output'!E2571</f>
        <v>4266.666666666667</v>
      </c>
      <c r="E2564" s="5">
        <f t="shared" si="162"/>
        <v>9551.9766766973516</v>
      </c>
      <c r="F2564" s="10">
        <f t="shared" si="160"/>
        <v>2660.6089184429334</v>
      </c>
      <c r="G2564" s="10">
        <f>IF(F2564&gt;0,MIN('Hourly Model'!$E$8*1000-E2564,F2564),MAX(-E2564,F2564))</f>
        <v>448.02332330264835</v>
      </c>
      <c r="I2564" s="10">
        <f t="shared" si="163"/>
        <v>0</v>
      </c>
    </row>
    <row r="2565" spans="1:9" x14ac:dyDescent="0.2">
      <c r="A2565" s="11">
        <f t="shared" si="161"/>
        <v>43572.791666660451</v>
      </c>
      <c r="B2565" s="5">
        <f>'Load Profile'!E2568</f>
        <v>1881.4952913990628</v>
      </c>
      <c r="C2565" s="5">
        <f>'Solar Output'!E2569</f>
        <v>0</v>
      </c>
      <c r="D2565" s="5">
        <f>'Wind Output'!E2572</f>
        <v>4266.666666666667</v>
      </c>
      <c r="E2565" s="5">
        <f t="shared" si="162"/>
        <v>10000</v>
      </c>
      <c r="F2565" s="10">
        <f t="shared" si="160"/>
        <v>2385.1713752676042</v>
      </c>
      <c r="G2565" s="10">
        <f>IF(F2565&gt;0,MIN('Hourly Model'!$E$8*1000-E2565,F2565),MAX(-E2565,F2565))</f>
        <v>0</v>
      </c>
      <c r="I2565" s="10">
        <f t="shared" si="163"/>
        <v>0</v>
      </c>
    </row>
    <row r="2566" spans="1:9" x14ac:dyDescent="0.2">
      <c r="A2566" s="11">
        <f t="shared" si="161"/>
        <v>43572.833333327115</v>
      </c>
      <c r="B2566" s="5">
        <f>'Load Profile'!E2569</f>
        <v>1914.3646311534485</v>
      </c>
      <c r="C2566" s="5">
        <f>'Solar Output'!E2570</f>
        <v>0</v>
      </c>
      <c r="D2566" s="5">
        <f>'Wind Output'!E2573</f>
        <v>873.33333333333337</v>
      </c>
      <c r="E2566" s="5">
        <f t="shared" si="162"/>
        <v>10000</v>
      </c>
      <c r="F2566" s="10">
        <f t="shared" si="160"/>
        <v>-1041.031297820115</v>
      </c>
      <c r="G2566" s="10">
        <f>IF(F2566&gt;0,MIN('Hourly Model'!$E$8*1000-E2566,F2566),MAX(-E2566,F2566))</f>
        <v>-1041.031297820115</v>
      </c>
      <c r="I2566" s="10">
        <f t="shared" si="163"/>
        <v>0</v>
      </c>
    </row>
    <row r="2567" spans="1:9" x14ac:dyDescent="0.2">
      <c r="A2567" s="11">
        <f t="shared" si="161"/>
        <v>43572.874999993779</v>
      </c>
      <c r="B2567" s="5">
        <f>'Load Profile'!E2570</f>
        <v>1582.8258821375471</v>
      </c>
      <c r="C2567" s="5">
        <f>'Solar Output'!E2571</f>
        <v>0</v>
      </c>
      <c r="D2567" s="5">
        <f>'Wind Output'!E2574</f>
        <v>6160</v>
      </c>
      <c r="E2567" s="5">
        <f t="shared" si="162"/>
        <v>8958.9687021798854</v>
      </c>
      <c r="F2567" s="10">
        <f t="shared" si="160"/>
        <v>4577.1741178624525</v>
      </c>
      <c r="G2567" s="10">
        <f>IF(F2567&gt;0,MIN('Hourly Model'!$E$8*1000-E2567,F2567),MAX(-E2567,F2567))</f>
        <v>1041.0312978201146</v>
      </c>
      <c r="I2567" s="10">
        <f t="shared" si="163"/>
        <v>0</v>
      </c>
    </row>
    <row r="2568" spans="1:9" x14ac:dyDescent="0.2">
      <c r="A2568" s="11">
        <f t="shared" si="161"/>
        <v>43572.916666660443</v>
      </c>
      <c r="B2568" s="5">
        <f>'Load Profile'!E2571</f>
        <v>1256.7819627450699</v>
      </c>
      <c r="C2568" s="5">
        <f>'Solar Output'!E2572</f>
        <v>0</v>
      </c>
      <c r="D2568" s="5">
        <f>'Wind Output'!E2575</f>
        <v>6160</v>
      </c>
      <c r="E2568" s="5">
        <f t="shared" si="162"/>
        <v>10000</v>
      </c>
      <c r="F2568" s="10">
        <f t="shared" si="160"/>
        <v>4903.2180372549301</v>
      </c>
      <c r="G2568" s="10">
        <f>IF(F2568&gt;0,MIN('Hourly Model'!$E$8*1000-E2568,F2568),MAX(-E2568,F2568))</f>
        <v>0</v>
      </c>
      <c r="I2568" s="10">
        <f t="shared" si="163"/>
        <v>0</v>
      </c>
    </row>
    <row r="2569" spans="1:9" x14ac:dyDescent="0.2">
      <c r="A2569" s="11">
        <f t="shared" si="161"/>
        <v>43572.958333327108</v>
      </c>
      <c r="B2569" s="5">
        <f>'Load Profile'!E2572</f>
        <v>929.54645383167588</v>
      </c>
      <c r="C2569" s="5">
        <f>'Solar Output'!E2573</f>
        <v>0</v>
      </c>
      <c r="D2569" s="5">
        <f>'Wind Output'!E2576</f>
        <v>4266.666666666667</v>
      </c>
      <c r="E2569" s="5">
        <f t="shared" si="162"/>
        <v>10000</v>
      </c>
      <c r="F2569" s="10">
        <f t="shared" si="160"/>
        <v>3337.120212834991</v>
      </c>
      <c r="G2569" s="10">
        <f>IF(F2569&gt;0,MIN('Hourly Model'!$E$8*1000-E2569,F2569),MAX(-E2569,F2569))</f>
        <v>0</v>
      </c>
      <c r="I2569" s="10">
        <f t="shared" si="163"/>
        <v>0</v>
      </c>
    </row>
    <row r="2570" spans="1:9" x14ac:dyDescent="0.2">
      <c r="A2570" s="11">
        <f t="shared" si="161"/>
        <v>43572.999999993772</v>
      </c>
      <c r="B2570" s="5">
        <f>'Load Profile'!E2573</f>
        <v>812.66194797168839</v>
      </c>
      <c r="C2570" s="5">
        <f>'Solar Output'!E2574</f>
        <v>0</v>
      </c>
      <c r="D2570" s="5">
        <f>'Wind Output'!E2577</f>
        <v>1666.6666666666667</v>
      </c>
      <c r="E2570" s="5">
        <f t="shared" si="162"/>
        <v>10000</v>
      </c>
      <c r="F2570" s="10">
        <f t="shared" si="160"/>
        <v>854.00471869497835</v>
      </c>
      <c r="G2570" s="10">
        <f>IF(F2570&gt;0,MIN('Hourly Model'!$E$8*1000-E2570,F2570),MAX(-E2570,F2570))</f>
        <v>0</v>
      </c>
      <c r="I2570" s="10">
        <f t="shared" si="163"/>
        <v>0</v>
      </c>
    </row>
    <row r="2571" spans="1:9" x14ac:dyDescent="0.2">
      <c r="A2571" s="11">
        <f t="shared" si="161"/>
        <v>43573.041666660436</v>
      </c>
      <c r="B2571" s="5">
        <f>'Load Profile'!E2574</f>
        <v>763.56726911477551</v>
      </c>
      <c r="C2571" s="5">
        <f>'Solar Output'!E2575</f>
        <v>0</v>
      </c>
      <c r="D2571" s="5">
        <f>'Wind Output'!E2578</f>
        <v>1666.6666666666667</v>
      </c>
      <c r="E2571" s="5">
        <f t="shared" si="162"/>
        <v>10000</v>
      </c>
      <c r="F2571" s="10">
        <f t="shared" si="160"/>
        <v>903.09939755189123</v>
      </c>
      <c r="G2571" s="10">
        <f>IF(F2571&gt;0,MIN('Hourly Model'!$E$8*1000-E2571,F2571),MAX(-E2571,F2571))</f>
        <v>0</v>
      </c>
      <c r="I2571" s="10">
        <f t="shared" si="163"/>
        <v>0</v>
      </c>
    </row>
    <row r="2572" spans="1:9" x14ac:dyDescent="0.2">
      <c r="A2572" s="11">
        <f t="shared" si="161"/>
        <v>43573.0833333271</v>
      </c>
      <c r="B2572" s="5">
        <f>'Load Profile'!E2575</f>
        <v>759.64518037788105</v>
      </c>
      <c r="C2572" s="5">
        <f>'Solar Output'!E2576</f>
        <v>0</v>
      </c>
      <c r="D2572" s="5">
        <f>'Wind Output'!E2579</f>
        <v>2773.3333333333335</v>
      </c>
      <c r="E2572" s="5">
        <f t="shared" si="162"/>
        <v>10000</v>
      </c>
      <c r="F2572" s="10">
        <f t="shared" si="160"/>
        <v>2013.6881529554526</v>
      </c>
      <c r="G2572" s="10">
        <f>IF(F2572&gt;0,MIN('Hourly Model'!$E$8*1000-E2572,F2572),MAX(-E2572,F2572))</f>
        <v>0</v>
      </c>
      <c r="I2572" s="10">
        <f t="shared" si="163"/>
        <v>0</v>
      </c>
    </row>
    <row r="2573" spans="1:9" x14ac:dyDescent="0.2">
      <c r="A2573" s="11">
        <f t="shared" si="161"/>
        <v>43573.124999993765</v>
      </c>
      <c r="B2573" s="5">
        <f>'Load Profile'!E2576</f>
        <v>760.49928367648465</v>
      </c>
      <c r="C2573" s="5">
        <f>'Solar Output'!E2577</f>
        <v>0</v>
      </c>
      <c r="D2573" s="5">
        <f>'Wind Output'!E2580</f>
        <v>1666.6666666666667</v>
      </c>
      <c r="E2573" s="5">
        <f t="shared" si="162"/>
        <v>10000</v>
      </c>
      <c r="F2573" s="10">
        <f t="shared" si="160"/>
        <v>906.16738299018209</v>
      </c>
      <c r="G2573" s="10">
        <f>IF(F2573&gt;0,MIN('Hourly Model'!$E$8*1000-E2573,F2573),MAX(-E2573,F2573))</f>
        <v>0</v>
      </c>
      <c r="I2573" s="10">
        <f t="shared" si="163"/>
        <v>0</v>
      </c>
    </row>
    <row r="2574" spans="1:9" x14ac:dyDescent="0.2">
      <c r="A2574" s="11">
        <f t="shared" si="161"/>
        <v>43573.166666660429</v>
      </c>
      <c r="B2574" s="5">
        <f>'Load Profile'!E2577</f>
        <v>822.01429363667705</v>
      </c>
      <c r="C2574" s="5">
        <f>'Solar Output'!E2578</f>
        <v>0</v>
      </c>
      <c r="D2574" s="5">
        <f>'Wind Output'!E2581</f>
        <v>1666.6666666666667</v>
      </c>
      <c r="E2574" s="5">
        <f t="shared" si="162"/>
        <v>10000</v>
      </c>
      <c r="F2574" s="10">
        <f t="shared" si="160"/>
        <v>844.65237302998969</v>
      </c>
      <c r="G2574" s="10">
        <f>IF(F2574&gt;0,MIN('Hourly Model'!$E$8*1000-E2574,F2574),MAX(-E2574,F2574))</f>
        <v>0</v>
      </c>
      <c r="I2574" s="10">
        <f t="shared" si="163"/>
        <v>0</v>
      </c>
    </row>
    <row r="2575" spans="1:9" x14ac:dyDescent="0.2">
      <c r="A2575" s="11">
        <f t="shared" si="161"/>
        <v>43573.208333327093</v>
      </c>
      <c r="B2575" s="5">
        <f>'Load Profile'!E2578</f>
        <v>993.81451639562408</v>
      </c>
      <c r="C2575" s="5">
        <f>'Solar Output'!E2579</f>
        <v>106.89824999999999</v>
      </c>
      <c r="D2575" s="5">
        <f>'Wind Output'!E2582</f>
        <v>2773.3333333333335</v>
      </c>
      <c r="E2575" s="5">
        <f t="shared" si="162"/>
        <v>10000</v>
      </c>
      <c r="F2575" s="10">
        <f t="shared" si="160"/>
        <v>1886.4170669377095</v>
      </c>
      <c r="G2575" s="10">
        <f>IF(F2575&gt;0,MIN('Hourly Model'!$E$8*1000-E2575,F2575),MAX(-E2575,F2575))</f>
        <v>0</v>
      </c>
      <c r="I2575" s="10">
        <f t="shared" si="163"/>
        <v>0</v>
      </c>
    </row>
    <row r="2576" spans="1:9" x14ac:dyDescent="0.2">
      <c r="A2576" s="11">
        <f t="shared" si="161"/>
        <v>43573.249999993757</v>
      </c>
      <c r="B2576" s="5">
        <f>'Load Profile'!E2579</f>
        <v>1239.0903815355614</v>
      </c>
      <c r="C2576" s="5">
        <f>'Solar Output'!E2580</f>
        <v>726.24684999999999</v>
      </c>
      <c r="D2576" s="5">
        <f>'Wind Output'!E2583</f>
        <v>873.33333333333337</v>
      </c>
      <c r="E2576" s="5">
        <f t="shared" si="162"/>
        <v>10000</v>
      </c>
      <c r="F2576" s="10">
        <f t="shared" si="160"/>
        <v>360.48980179777209</v>
      </c>
      <c r="G2576" s="10">
        <f>IF(F2576&gt;0,MIN('Hourly Model'!$E$8*1000-E2576,F2576),MAX(-E2576,F2576))</f>
        <v>0</v>
      </c>
      <c r="I2576" s="10">
        <f t="shared" si="163"/>
        <v>0</v>
      </c>
    </row>
    <row r="2577" spans="1:9" x14ac:dyDescent="0.2">
      <c r="A2577" s="11">
        <f t="shared" si="161"/>
        <v>43573.291666660421</v>
      </c>
      <c r="B2577" s="5">
        <f>'Load Profile'!E2580</f>
        <v>1151.4188065333276</v>
      </c>
      <c r="C2577" s="5">
        <f>'Solar Output'!E2581</f>
        <v>2062.43415</v>
      </c>
      <c r="D2577" s="5">
        <f>'Wind Output'!E2584</f>
        <v>873.33333333333337</v>
      </c>
      <c r="E2577" s="5">
        <f t="shared" si="162"/>
        <v>10000</v>
      </c>
      <c r="F2577" s="10">
        <f t="shared" si="160"/>
        <v>1784.3486768000059</v>
      </c>
      <c r="G2577" s="10">
        <f>IF(F2577&gt;0,MIN('Hourly Model'!$E$8*1000-E2577,F2577),MAX(-E2577,F2577))</f>
        <v>0</v>
      </c>
      <c r="I2577" s="10">
        <f t="shared" si="163"/>
        <v>0</v>
      </c>
    </row>
    <row r="2578" spans="1:9" x14ac:dyDescent="0.2">
      <c r="A2578" s="11">
        <f t="shared" si="161"/>
        <v>43573.333333327086</v>
      </c>
      <c r="B2578" s="5">
        <f>'Load Profile'!E2581</f>
        <v>1016.9159319644888</v>
      </c>
      <c r="C2578" s="5">
        <f>'Solar Output'!E2582</f>
        <v>1804.5662</v>
      </c>
      <c r="D2578" s="5">
        <f>'Wind Output'!E2585</f>
        <v>2773.3333333333335</v>
      </c>
      <c r="E2578" s="5">
        <f t="shared" si="162"/>
        <v>10000</v>
      </c>
      <c r="F2578" s="10">
        <f t="shared" si="160"/>
        <v>3560.9836013688446</v>
      </c>
      <c r="G2578" s="10">
        <f>IF(F2578&gt;0,MIN('Hourly Model'!$E$8*1000-E2578,F2578),MAX(-E2578,F2578))</f>
        <v>0</v>
      </c>
      <c r="I2578" s="10">
        <f t="shared" si="163"/>
        <v>0</v>
      </c>
    </row>
    <row r="2579" spans="1:9" x14ac:dyDescent="0.2">
      <c r="A2579" s="11">
        <f t="shared" si="161"/>
        <v>43573.37499999375</v>
      </c>
      <c r="B2579" s="5">
        <f>'Load Profile'!E2582</f>
        <v>1027.2777942124192</v>
      </c>
      <c r="C2579" s="5">
        <f>'Solar Output'!E2583</f>
        <v>2324.7664</v>
      </c>
      <c r="D2579" s="5">
        <f>'Wind Output'!E2586</f>
        <v>6160</v>
      </c>
      <c r="E2579" s="5">
        <f t="shared" si="162"/>
        <v>10000</v>
      </c>
      <c r="F2579" s="10">
        <f t="shared" si="160"/>
        <v>7457.488605787581</v>
      </c>
      <c r="G2579" s="10">
        <f>IF(F2579&gt;0,MIN('Hourly Model'!$E$8*1000-E2579,F2579),MAX(-E2579,F2579))</f>
        <v>0</v>
      </c>
      <c r="I2579" s="10">
        <f t="shared" si="163"/>
        <v>0</v>
      </c>
    </row>
    <row r="2580" spans="1:9" x14ac:dyDescent="0.2">
      <c r="A2580" s="11">
        <f t="shared" si="161"/>
        <v>43573.416666660414</v>
      </c>
      <c r="B2580" s="5">
        <f>'Load Profile'!E2583</f>
        <v>1007.1661252898169</v>
      </c>
      <c r="C2580" s="5">
        <f>'Solar Output'!E2584</f>
        <v>3033.3503999999998</v>
      </c>
      <c r="D2580" s="5">
        <f>'Wind Output'!E2587</f>
        <v>6160</v>
      </c>
      <c r="E2580" s="5">
        <f t="shared" si="162"/>
        <v>10000</v>
      </c>
      <c r="F2580" s="10">
        <f t="shared" si="160"/>
        <v>8186.1842747101828</v>
      </c>
      <c r="G2580" s="10">
        <f>IF(F2580&gt;0,MIN('Hourly Model'!$E$8*1000-E2580,F2580),MAX(-E2580,F2580))</f>
        <v>0</v>
      </c>
      <c r="I2580" s="10">
        <f t="shared" si="163"/>
        <v>0</v>
      </c>
    </row>
    <row r="2581" spans="1:9" x14ac:dyDescent="0.2">
      <c r="A2581" s="11">
        <f t="shared" si="161"/>
        <v>43573.458333327078</v>
      </c>
      <c r="B2581" s="5">
        <f>'Load Profile'!E2584</f>
        <v>972.67231235789177</v>
      </c>
      <c r="C2581" s="5">
        <f>'Solar Output'!E2585</f>
        <v>5854.4809499999992</v>
      </c>
      <c r="D2581" s="5">
        <f>'Wind Output'!E2588</f>
        <v>6160</v>
      </c>
      <c r="E2581" s="5">
        <f t="shared" si="162"/>
        <v>10000</v>
      </c>
      <c r="F2581" s="10">
        <f t="shared" si="160"/>
        <v>11041.808637642107</v>
      </c>
      <c r="G2581" s="10">
        <f>IF(F2581&gt;0,MIN('Hourly Model'!$E$8*1000-E2581,F2581),MAX(-E2581,F2581))</f>
        <v>0</v>
      </c>
      <c r="I2581" s="10">
        <f t="shared" si="163"/>
        <v>0</v>
      </c>
    </row>
    <row r="2582" spans="1:9" x14ac:dyDescent="0.2">
      <c r="A2582" s="11">
        <f t="shared" si="161"/>
        <v>43573.499999993743</v>
      </c>
      <c r="B2582" s="5">
        <f>'Load Profile'!E2585</f>
        <v>944.20071231084194</v>
      </c>
      <c r="C2582" s="5">
        <f>'Solar Output'!E2586</f>
        <v>6284.0738000000001</v>
      </c>
      <c r="D2582" s="5">
        <f>'Wind Output'!E2589</f>
        <v>6160</v>
      </c>
      <c r="E2582" s="5">
        <f t="shared" si="162"/>
        <v>10000</v>
      </c>
      <c r="F2582" s="10">
        <f t="shared" si="160"/>
        <v>11499.873087689159</v>
      </c>
      <c r="G2582" s="10">
        <f>IF(F2582&gt;0,MIN('Hourly Model'!$E$8*1000-E2582,F2582),MAX(-E2582,F2582))</f>
        <v>0</v>
      </c>
      <c r="I2582" s="10">
        <f t="shared" si="163"/>
        <v>0</v>
      </c>
    </row>
    <row r="2583" spans="1:9" x14ac:dyDescent="0.2">
      <c r="A2583" s="11">
        <f t="shared" si="161"/>
        <v>43573.541666660407</v>
      </c>
      <c r="B2583" s="5">
        <f>'Load Profile'!E2586</f>
        <v>935.4503507697425</v>
      </c>
      <c r="C2583" s="5">
        <f>'Solar Output'!E2587</f>
        <v>5791.9450999999999</v>
      </c>
      <c r="D2583" s="5">
        <f>'Wind Output'!E2590</f>
        <v>6160</v>
      </c>
      <c r="E2583" s="5">
        <f t="shared" si="162"/>
        <v>10000</v>
      </c>
      <c r="F2583" s="10">
        <f t="shared" si="160"/>
        <v>11016.494749230258</v>
      </c>
      <c r="G2583" s="10">
        <f>IF(F2583&gt;0,MIN('Hourly Model'!$E$8*1000-E2583,F2583),MAX(-E2583,F2583))</f>
        <v>0</v>
      </c>
      <c r="I2583" s="10">
        <f t="shared" si="163"/>
        <v>0</v>
      </c>
    </row>
    <row r="2584" spans="1:9" x14ac:dyDescent="0.2">
      <c r="A2584" s="11">
        <f t="shared" si="161"/>
        <v>43573.583333327071</v>
      </c>
      <c r="B2584" s="5">
        <f>'Load Profile'!E2587</f>
        <v>969.00013872976717</v>
      </c>
      <c r="C2584" s="5">
        <f>'Solar Output'!E2588</f>
        <v>2454.7876999999999</v>
      </c>
      <c r="D2584" s="5">
        <f>'Wind Output'!E2591</f>
        <v>4266.666666666667</v>
      </c>
      <c r="E2584" s="5">
        <f t="shared" si="162"/>
        <v>10000</v>
      </c>
      <c r="F2584" s="10">
        <f t="shared" si="160"/>
        <v>5752.4542279368998</v>
      </c>
      <c r="G2584" s="10">
        <f>IF(F2584&gt;0,MIN('Hourly Model'!$E$8*1000-E2584,F2584),MAX(-E2584,F2584))</f>
        <v>0</v>
      </c>
      <c r="I2584" s="10">
        <f t="shared" si="163"/>
        <v>0</v>
      </c>
    </row>
    <row r="2585" spans="1:9" x14ac:dyDescent="0.2">
      <c r="A2585" s="11">
        <f t="shared" si="161"/>
        <v>43573.624999993735</v>
      </c>
      <c r="B2585" s="5">
        <f>'Load Profile'!E2588</f>
        <v>1105.5094635341368</v>
      </c>
      <c r="C2585" s="5">
        <f>'Solar Output'!E2589</f>
        <v>4489.3516</v>
      </c>
      <c r="D2585" s="5">
        <f>'Wind Output'!E2592</f>
        <v>4266.666666666667</v>
      </c>
      <c r="E2585" s="5">
        <f t="shared" si="162"/>
        <v>10000</v>
      </c>
      <c r="F2585" s="10">
        <f t="shared" si="160"/>
        <v>7650.5088031325295</v>
      </c>
      <c r="G2585" s="10">
        <f>IF(F2585&gt;0,MIN('Hourly Model'!$E$8*1000-E2585,F2585),MAX(-E2585,F2585))</f>
        <v>0</v>
      </c>
      <c r="I2585" s="10">
        <f t="shared" si="163"/>
        <v>0</v>
      </c>
    </row>
    <row r="2586" spans="1:9" x14ac:dyDescent="0.2">
      <c r="A2586" s="11">
        <f t="shared" si="161"/>
        <v>43573.6666666604</v>
      </c>
      <c r="B2586" s="5">
        <f>'Load Profile'!E2589</f>
        <v>1352.8700853995294</v>
      </c>
      <c r="C2586" s="5">
        <f>'Solar Output'!E2590</f>
        <v>2813.4071499999995</v>
      </c>
      <c r="D2586" s="5">
        <f>'Wind Output'!E2593</f>
        <v>4266.666666666667</v>
      </c>
      <c r="E2586" s="5">
        <f t="shared" si="162"/>
        <v>10000</v>
      </c>
      <c r="F2586" s="10">
        <f t="shared" si="160"/>
        <v>5727.2037312671373</v>
      </c>
      <c r="G2586" s="10">
        <f>IF(F2586&gt;0,MIN('Hourly Model'!$E$8*1000-E2586,F2586),MAX(-E2586,F2586))</f>
        <v>0</v>
      </c>
      <c r="I2586" s="10">
        <f t="shared" si="163"/>
        <v>0</v>
      </c>
    </row>
    <row r="2587" spans="1:9" x14ac:dyDescent="0.2">
      <c r="A2587" s="11">
        <f t="shared" si="161"/>
        <v>43573.708333327064</v>
      </c>
      <c r="B2587" s="5">
        <f>'Load Profile'!E2590</f>
        <v>1481.0506989077951</v>
      </c>
      <c r="C2587" s="5">
        <f>'Solar Output'!E2591</f>
        <v>139.78594999999999</v>
      </c>
      <c r="D2587" s="5">
        <f>'Wind Output'!E2594</f>
        <v>4266.666666666667</v>
      </c>
      <c r="E2587" s="5">
        <f t="shared" si="162"/>
        <v>10000</v>
      </c>
      <c r="F2587" s="10">
        <f t="shared" si="160"/>
        <v>2925.4019177588725</v>
      </c>
      <c r="G2587" s="10">
        <f>IF(F2587&gt;0,MIN('Hourly Model'!$E$8*1000-E2587,F2587),MAX(-E2587,F2587))</f>
        <v>0</v>
      </c>
      <c r="I2587" s="10">
        <f t="shared" si="163"/>
        <v>0</v>
      </c>
    </row>
    <row r="2588" spans="1:9" x14ac:dyDescent="0.2">
      <c r="A2588" s="11">
        <f t="shared" si="161"/>
        <v>43573.749999993728</v>
      </c>
      <c r="B2588" s="5">
        <f>'Load Profile'!E2591</f>
        <v>1618.1648156340598</v>
      </c>
      <c r="C2588" s="5">
        <f>'Solar Output'!E2592</f>
        <v>0</v>
      </c>
      <c r="D2588" s="5">
        <f>'Wind Output'!E2595</f>
        <v>4266.666666666667</v>
      </c>
      <c r="E2588" s="5">
        <f t="shared" si="162"/>
        <v>10000</v>
      </c>
      <c r="F2588" s="10">
        <f t="shared" si="160"/>
        <v>2648.5018510326072</v>
      </c>
      <c r="G2588" s="10">
        <f>IF(F2588&gt;0,MIN('Hourly Model'!$E$8*1000-E2588,F2588),MAX(-E2588,F2588))</f>
        <v>0</v>
      </c>
      <c r="I2588" s="10">
        <f t="shared" si="163"/>
        <v>0</v>
      </c>
    </row>
    <row r="2589" spans="1:9" x14ac:dyDescent="0.2">
      <c r="A2589" s="11">
        <f t="shared" si="161"/>
        <v>43573.791666660392</v>
      </c>
      <c r="B2589" s="5">
        <f>'Load Profile'!E2592</f>
        <v>1896.2557945132153</v>
      </c>
      <c r="C2589" s="5">
        <f>'Solar Output'!E2593</f>
        <v>0</v>
      </c>
      <c r="D2589" s="5">
        <f>'Wind Output'!E2596</f>
        <v>1666.6666666666667</v>
      </c>
      <c r="E2589" s="5">
        <f t="shared" si="162"/>
        <v>10000</v>
      </c>
      <c r="F2589" s="10">
        <f t="shared" si="160"/>
        <v>-229.58912784654854</v>
      </c>
      <c r="G2589" s="10">
        <f>IF(F2589&gt;0,MIN('Hourly Model'!$E$8*1000-E2589,F2589),MAX(-E2589,F2589))</f>
        <v>-229.58912784654854</v>
      </c>
      <c r="I2589" s="10">
        <f t="shared" si="163"/>
        <v>0</v>
      </c>
    </row>
    <row r="2590" spans="1:9" x14ac:dyDescent="0.2">
      <c r="A2590" s="11">
        <f t="shared" si="161"/>
        <v>43573.833333327057</v>
      </c>
      <c r="B2590" s="5">
        <f>'Load Profile'!E2593</f>
        <v>1925.9463917410858</v>
      </c>
      <c r="C2590" s="5">
        <f>'Solar Output'!E2594</f>
        <v>0</v>
      </c>
      <c r="D2590" s="5">
        <f>'Wind Output'!E2597</f>
        <v>873.33333333333337</v>
      </c>
      <c r="E2590" s="5">
        <f t="shared" si="162"/>
        <v>9770.4108721534521</v>
      </c>
      <c r="F2590" s="10">
        <f t="shared" si="160"/>
        <v>-1052.6130584077523</v>
      </c>
      <c r="G2590" s="10">
        <f>IF(F2590&gt;0,MIN('Hourly Model'!$E$8*1000-E2590,F2590),MAX(-E2590,F2590))</f>
        <v>-1052.6130584077523</v>
      </c>
      <c r="I2590" s="10">
        <f t="shared" si="163"/>
        <v>0</v>
      </c>
    </row>
    <row r="2591" spans="1:9" x14ac:dyDescent="0.2">
      <c r="A2591" s="11">
        <f t="shared" si="161"/>
        <v>43573.874999993721</v>
      </c>
      <c r="B2591" s="5">
        <f>'Load Profile'!E2594</f>
        <v>1587.2364211865447</v>
      </c>
      <c r="C2591" s="5">
        <f>'Solar Output'!E2595</f>
        <v>0</v>
      </c>
      <c r="D2591" s="5">
        <f>'Wind Output'!E2598</f>
        <v>286.66666666666669</v>
      </c>
      <c r="E2591" s="5">
        <f t="shared" si="162"/>
        <v>8717.7978137456994</v>
      </c>
      <c r="F2591" s="10">
        <f t="shared" si="160"/>
        <v>-1300.569754519878</v>
      </c>
      <c r="G2591" s="10">
        <f>IF(F2591&gt;0,MIN('Hourly Model'!$E$8*1000-E2591,F2591),MAX(-E2591,F2591))</f>
        <v>-1300.569754519878</v>
      </c>
      <c r="I2591" s="10">
        <f t="shared" si="163"/>
        <v>0</v>
      </c>
    </row>
    <row r="2592" spans="1:9" x14ac:dyDescent="0.2">
      <c r="A2592" s="11">
        <f t="shared" si="161"/>
        <v>43573.916666660385</v>
      </c>
      <c r="B2592" s="5">
        <f>'Load Profile'!E2595</f>
        <v>1264.3227315639663</v>
      </c>
      <c r="C2592" s="5">
        <f>'Solar Output'!E2596</f>
        <v>0</v>
      </c>
      <c r="D2592" s="5">
        <f>'Wind Output'!E2599</f>
        <v>286.66666666666669</v>
      </c>
      <c r="E2592" s="5">
        <f t="shared" si="162"/>
        <v>7417.2280592258212</v>
      </c>
      <c r="F2592" s="10">
        <f t="shared" si="160"/>
        <v>-977.65606489729953</v>
      </c>
      <c r="G2592" s="10">
        <f>IF(F2592&gt;0,MIN('Hourly Model'!$E$8*1000-E2592,F2592),MAX(-E2592,F2592))</f>
        <v>-977.65606489729953</v>
      </c>
      <c r="I2592" s="10">
        <f t="shared" si="163"/>
        <v>0</v>
      </c>
    </row>
    <row r="2593" spans="1:9" x14ac:dyDescent="0.2">
      <c r="A2593" s="11">
        <f t="shared" si="161"/>
        <v>43573.958333327049</v>
      </c>
      <c r="B2593" s="5">
        <f>'Load Profile'!E2596</f>
        <v>936.63127287783948</v>
      </c>
      <c r="C2593" s="5">
        <f>'Solar Output'!E2597</f>
        <v>0</v>
      </c>
      <c r="D2593" s="5">
        <f>'Wind Output'!E2600</f>
        <v>873.33333333333337</v>
      </c>
      <c r="E2593" s="5">
        <f t="shared" si="162"/>
        <v>6439.5719943285221</v>
      </c>
      <c r="F2593" s="10">
        <f t="shared" si="160"/>
        <v>-63.297939544506107</v>
      </c>
      <c r="G2593" s="10">
        <f>IF(F2593&gt;0,MIN('Hourly Model'!$E$8*1000-E2593,F2593),MAX(-E2593,F2593))</f>
        <v>-63.297939544506107</v>
      </c>
      <c r="I2593" s="10">
        <f t="shared" si="163"/>
        <v>0</v>
      </c>
    </row>
    <row r="2594" spans="1:9" x14ac:dyDescent="0.2">
      <c r="A2594" s="11">
        <f t="shared" si="161"/>
        <v>43573.999999993714</v>
      </c>
      <c r="B2594" s="5">
        <f>'Load Profile'!E2597</f>
        <v>820.57581321630528</v>
      </c>
      <c r="C2594" s="5">
        <f>'Solar Output'!E2598</f>
        <v>0</v>
      </c>
      <c r="D2594" s="5">
        <f>'Wind Output'!E2601</f>
        <v>1666.6666666666667</v>
      </c>
      <c r="E2594" s="5">
        <f t="shared" si="162"/>
        <v>6376.2740547840158</v>
      </c>
      <c r="F2594" s="10">
        <f t="shared" si="160"/>
        <v>846.09085345036146</v>
      </c>
      <c r="G2594" s="10">
        <f>IF(F2594&gt;0,MIN('Hourly Model'!$E$8*1000-E2594,F2594),MAX(-E2594,F2594))</f>
        <v>846.09085345036146</v>
      </c>
      <c r="I2594" s="10">
        <f t="shared" si="163"/>
        <v>0</v>
      </c>
    </row>
    <row r="2595" spans="1:9" x14ac:dyDescent="0.2">
      <c r="A2595" s="11">
        <f t="shared" si="161"/>
        <v>43574.041666660378</v>
      </c>
      <c r="B2595" s="5">
        <f>'Load Profile'!E2598</f>
        <v>768.77669106499036</v>
      </c>
      <c r="C2595" s="5">
        <f>'Solar Output'!E2599</f>
        <v>0</v>
      </c>
      <c r="D2595" s="5">
        <f>'Wind Output'!E2602</f>
        <v>873.33333333333337</v>
      </c>
      <c r="E2595" s="5">
        <f t="shared" si="162"/>
        <v>7222.3649082343773</v>
      </c>
      <c r="F2595" s="10">
        <f t="shared" si="160"/>
        <v>104.55664226834301</v>
      </c>
      <c r="G2595" s="10">
        <f>IF(F2595&gt;0,MIN('Hourly Model'!$E$8*1000-E2595,F2595),MAX(-E2595,F2595))</f>
        <v>104.55664226834301</v>
      </c>
      <c r="I2595" s="10">
        <f t="shared" si="163"/>
        <v>0</v>
      </c>
    </row>
    <row r="2596" spans="1:9" x14ac:dyDescent="0.2">
      <c r="A2596" s="11">
        <f t="shared" si="161"/>
        <v>43574.083333327042</v>
      </c>
      <c r="B2596" s="5">
        <f>'Load Profile'!E2599</f>
        <v>759.81506658466844</v>
      </c>
      <c r="C2596" s="5">
        <f>'Solar Output'!E2600</f>
        <v>0</v>
      </c>
      <c r="D2596" s="5">
        <f>'Wind Output'!E2603</f>
        <v>873.33333333333337</v>
      </c>
      <c r="E2596" s="5">
        <f t="shared" si="162"/>
        <v>7326.9215505027205</v>
      </c>
      <c r="F2596" s="10">
        <f t="shared" si="160"/>
        <v>113.51826674866493</v>
      </c>
      <c r="G2596" s="10">
        <f>IF(F2596&gt;0,MIN('Hourly Model'!$E$8*1000-E2596,F2596),MAX(-E2596,F2596))</f>
        <v>113.51826674866493</v>
      </c>
      <c r="I2596" s="10">
        <f t="shared" si="163"/>
        <v>0</v>
      </c>
    </row>
    <row r="2597" spans="1:9" x14ac:dyDescent="0.2">
      <c r="A2597" s="11">
        <f t="shared" si="161"/>
        <v>43574.124999993706</v>
      </c>
      <c r="B2597" s="5">
        <f>'Load Profile'!E2600</f>
        <v>758.73946131743378</v>
      </c>
      <c r="C2597" s="5">
        <f>'Solar Output'!E2601</f>
        <v>0</v>
      </c>
      <c r="D2597" s="5">
        <f>'Wind Output'!E2604</f>
        <v>873.33333333333337</v>
      </c>
      <c r="E2597" s="5">
        <f t="shared" si="162"/>
        <v>7440.4398172513856</v>
      </c>
      <c r="F2597" s="10">
        <f t="shared" si="160"/>
        <v>114.59387201589959</v>
      </c>
      <c r="G2597" s="10">
        <f>IF(F2597&gt;0,MIN('Hourly Model'!$E$8*1000-E2597,F2597),MAX(-E2597,F2597))</f>
        <v>114.59387201589959</v>
      </c>
      <c r="I2597" s="10">
        <f t="shared" si="163"/>
        <v>0</v>
      </c>
    </row>
    <row r="2598" spans="1:9" x14ac:dyDescent="0.2">
      <c r="A2598" s="11">
        <f t="shared" si="161"/>
        <v>43574.166666660371</v>
      </c>
      <c r="B2598" s="5">
        <f>'Load Profile'!E2601</f>
        <v>816.9483557135801</v>
      </c>
      <c r="C2598" s="5">
        <f>'Solar Output'!E2602</f>
        <v>0</v>
      </c>
      <c r="D2598" s="5">
        <f>'Wind Output'!E2605</f>
        <v>286.66666666666669</v>
      </c>
      <c r="E2598" s="5">
        <f t="shared" si="162"/>
        <v>7555.0336892672849</v>
      </c>
      <c r="F2598" s="10">
        <f t="shared" si="160"/>
        <v>-530.28168904691347</v>
      </c>
      <c r="G2598" s="10">
        <f>IF(F2598&gt;0,MIN('Hourly Model'!$E$8*1000-E2598,F2598),MAX(-E2598,F2598))</f>
        <v>-530.28168904691347</v>
      </c>
      <c r="I2598" s="10">
        <f t="shared" si="163"/>
        <v>0</v>
      </c>
    </row>
    <row r="2599" spans="1:9" x14ac:dyDescent="0.2">
      <c r="A2599" s="11">
        <f t="shared" si="161"/>
        <v>43574.208333327035</v>
      </c>
      <c r="B2599" s="5">
        <f>'Load Profile'!E2602</f>
        <v>1004.3697560204585</v>
      </c>
      <c r="C2599" s="5">
        <f>'Solar Output'!E2603</f>
        <v>225.7243</v>
      </c>
      <c r="D2599" s="5">
        <f>'Wind Output'!E2606</f>
        <v>0</v>
      </c>
      <c r="E2599" s="5">
        <f t="shared" si="162"/>
        <v>7024.752000220371</v>
      </c>
      <c r="F2599" s="10">
        <f t="shared" si="160"/>
        <v>-778.64545602045848</v>
      </c>
      <c r="G2599" s="10">
        <f>IF(F2599&gt;0,MIN('Hourly Model'!$E$8*1000-E2599,F2599),MAX(-E2599,F2599))</f>
        <v>-778.64545602045848</v>
      </c>
      <c r="I2599" s="10">
        <f t="shared" si="163"/>
        <v>0</v>
      </c>
    </row>
    <row r="2600" spans="1:9" x14ac:dyDescent="0.2">
      <c r="A2600" s="11">
        <f t="shared" si="161"/>
        <v>43574.249999993699</v>
      </c>
      <c r="B2600" s="5">
        <f>'Load Profile'!E2603</f>
        <v>1238.2620966609945</v>
      </c>
      <c r="C2600" s="5">
        <f>'Solar Output'!E2604</f>
        <v>1920.7334499999997</v>
      </c>
      <c r="D2600" s="5">
        <f>'Wind Output'!E2607</f>
        <v>286.66666666666669</v>
      </c>
      <c r="E2600" s="5">
        <f t="shared" si="162"/>
        <v>6246.1065441999126</v>
      </c>
      <c r="F2600" s="10">
        <f t="shared" si="160"/>
        <v>969.13802000567171</v>
      </c>
      <c r="G2600" s="10">
        <f>IF(F2600&gt;0,MIN('Hourly Model'!$E$8*1000-E2600,F2600),MAX(-E2600,F2600))</f>
        <v>969.13802000567171</v>
      </c>
      <c r="I2600" s="10">
        <f t="shared" si="163"/>
        <v>0</v>
      </c>
    </row>
    <row r="2601" spans="1:9" x14ac:dyDescent="0.2">
      <c r="A2601" s="11">
        <f t="shared" si="161"/>
        <v>43574.291666660363</v>
      </c>
      <c r="B2601" s="5">
        <f>'Load Profile'!E2604</f>
        <v>1132.8647618898876</v>
      </c>
      <c r="C2601" s="5">
        <f>'Solar Output'!E2605</f>
        <v>4274.6580999999996</v>
      </c>
      <c r="D2601" s="5">
        <f>'Wind Output'!E2608</f>
        <v>286.66666666666669</v>
      </c>
      <c r="E2601" s="5">
        <f t="shared" si="162"/>
        <v>7215.2445642055845</v>
      </c>
      <c r="F2601" s="10">
        <f t="shared" si="160"/>
        <v>3428.460004776779</v>
      </c>
      <c r="G2601" s="10">
        <f>IF(F2601&gt;0,MIN('Hourly Model'!$E$8*1000-E2601,F2601),MAX(-E2601,F2601))</f>
        <v>2784.7554357944155</v>
      </c>
      <c r="I2601" s="10">
        <f t="shared" si="163"/>
        <v>0</v>
      </c>
    </row>
    <row r="2602" spans="1:9" x14ac:dyDescent="0.2">
      <c r="A2602" s="11">
        <f t="shared" si="161"/>
        <v>43574.333333327028</v>
      </c>
      <c r="B2602" s="5">
        <f>'Load Profile'!E2605</f>
        <v>1000.8839136389846</v>
      </c>
      <c r="C2602" s="5">
        <f>'Solar Output'!E2606</f>
        <v>6212.0608000000002</v>
      </c>
      <c r="D2602" s="5">
        <f>'Wind Output'!E2609</f>
        <v>873.33333333333337</v>
      </c>
      <c r="E2602" s="5">
        <f t="shared" si="162"/>
        <v>10000</v>
      </c>
      <c r="F2602" s="10">
        <f t="shared" si="160"/>
        <v>6084.510219694349</v>
      </c>
      <c r="G2602" s="10">
        <f>IF(F2602&gt;0,MIN('Hourly Model'!$E$8*1000-E2602,F2602),MAX(-E2602,F2602))</f>
        <v>0</v>
      </c>
      <c r="I2602" s="10">
        <f t="shared" si="163"/>
        <v>0</v>
      </c>
    </row>
    <row r="2603" spans="1:9" x14ac:dyDescent="0.2">
      <c r="A2603" s="11">
        <f t="shared" si="161"/>
        <v>43574.374999993692</v>
      </c>
      <c r="B2603" s="5">
        <f>'Load Profile'!E2606</f>
        <v>1013.8217185853769</v>
      </c>
      <c r="C2603" s="5">
        <f>'Solar Output'!E2607</f>
        <v>7561.4960999999994</v>
      </c>
      <c r="D2603" s="5">
        <f>'Wind Output'!E2610</f>
        <v>1666.6666666666667</v>
      </c>
      <c r="E2603" s="5">
        <f t="shared" si="162"/>
        <v>10000</v>
      </c>
      <c r="F2603" s="10">
        <f t="shared" si="160"/>
        <v>8214.341048081289</v>
      </c>
      <c r="G2603" s="10">
        <f>IF(F2603&gt;0,MIN('Hourly Model'!$E$8*1000-E2603,F2603),MAX(-E2603,F2603))</f>
        <v>0</v>
      </c>
      <c r="I2603" s="10">
        <f t="shared" si="163"/>
        <v>0</v>
      </c>
    </row>
    <row r="2604" spans="1:9" x14ac:dyDescent="0.2">
      <c r="A2604" s="11">
        <f t="shared" si="161"/>
        <v>43574.416666660356</v>
      </c>
      <c r="B2604" s="5">
        <f>'Load Profile'!E2607</f>
        <v>994.61499186211347</v>
      </c>
      <c r="C2604" s="5">
        <f>'Solar Output'!E2608</f>
        <v>5556.3572499999991</v>
      </c>
      <c r="D2604" s="5">
        <f>'Wind Output'!E2611</f>
        <v>2773.3333333333335</v>
      </c>
      <c r="E2604" s="5">
        <f t="shared" si="162"/>
        <v>10000</v>
      </c>
      <c r="F2604" s="10">
        <f t="shared" si="160"/>
        <v>7335.0755914712199</v>
      </c>
      <c r="G2604" s="10">
        <f>IF(F2604&gt;0,MIN('Hourly Model'!$E$8*1000-E2604,F2604),MAX(-E2604,F2604))</f>
        <v>0</v>
      </c>
      <c r="I2604" s="10">
        <f t="shared" si="163"/>
        <v>0</v>
      </c>
    </row>
    <row r="2605" spans="1:9" x14ac:dyDescent="0.2">
      <c r="A2605" s="11">
        <f t="shared" si="161"/>
        <v>43574.45833332702</v>
      </c>
      <c r="B2605" s="5">
        <f>'Load Profile'!E2608</f>
        <v>952.28375459903452</v>
      </c>
      <c r="C2605" s="5">
        <f>'Solar Output'!E2609</f>
        <v>4754.5818499999996</v>
      </c>
      <c r="D2605" s="5">
        <f>'Wind Output'!E2612</f>
        <v>4266.666666666667</v>
      </c>
      <c r="E2605" s="5">
        <f t="shared" si="162"/>
        <v>10000</v>
      </c>
      <c r="F2605" s="10">
        <f t="shared" si="160"/>
        <v>8068.9647620676324</v>
      </c>
      <c r="G2605" s="10">
        <f>IF(F2605&gt;0,MIN('Hourly Model'!$E$8*1000-E2605,F2605),MAX(-E2605,F2605))</f>
        <v>0</v>
      </c>
      <c r="I2605" s="10">
        <f t="shared" si="163"/>
        <v>0</v>
      </c>
    </row>
    <row r="2606" spans="1:9" x14ac:dyDescent="0.2">
      <c r="A2606" s="11">
        <f t="shared" si="161"/>
        <v>43574.499999993684</v>
      </c>
      <c r="B2606" s="5">
        <f>'Load Profile'!E2609</f>
        <v>917.66203148561169</v>
      </c>
      <c r="C2606" s="5">
        <f>'Solar Output'!E2610</f>
        <v>7190.4186999999993</v>
      </c>
      <c r="D2606" s="5">
        <f>'Wind Output'!E2613</f>
        <v>6160</v>
      </c>
      <c r="E2606" s="5">
        <f t="shared" si="162"/>
        <v>10000</v>
      </c>
      <c r="F2606" s="10">
        <f t="shared" si="160"/>
        <v>12432.756668514387</v>
      </c>
      <c r="G2606" s="10">
        <f>IF(F2606&gt;0,MIN('Hourly Model'!$E$8*1000-E2606,F2606),MAX(-E2606,F2606))</f>
        <v>0</v>
      </c>
      <c r="I2606" s="10">
        <f t="shared" si="163"/>
        <v>0</v>
      </c>
    </row>
    <row r="2607" spans="1:9" x14ac:dyDescent="0.2">
      <c r="A2607" s="11">
        <f t="shared" si="161"/>
        <v>43574.541666660349</v>
      </c>
      <c r="B2607" s="5">
        <f>'Load Profile'!E2610</f>
        <v>911.82124896359426</v>
      </c>
      <c r="C2607" s="5">
        <f>'Solar Output'!E2611</f>
        <v>3759.9157999999998</v>
      </c>
      <c r="D2607" s="5">
        <f>'Wind Output'!E2614</f>
        <v>7873.333333333333</v>
      </c>
      <c r="E2607" s="5">
        <f t="shared" si="162"/>
        <v>10000</v>
      </c>
      <c r="F2607" s="10">
        <f t="shared" si="160"/>
        <v>10721.427884369739</v>
      </c>
      <c r="G2607" s="10">
        <f>IF(F2607&gt;0,MIN('Hourly Model'!$E$8*1000-E2607,F2607),MAX(-E2607,F2607))</f>
        <v>0</v>
      </c>
      <c r="I2607" s="10">
        <f t="shared" si="163"/>
        <v>0</v>
      </c>
    </row>
    <row r="2608" spans="1:9" x14ac:dyDescent="0.2">
      <c r="A2608" s="11">
        <f t="shared" si="161"/>
        <v>43574.583333327013</v>
      </c>
      <c r="B2608" s="5">
        <f>'Load Profile'!E2611</f>
        <v>938.26335596483659</v>
      </c>
      <c r="C2608" s="5">
        <f>'Solar Output'!E2612</f>
        <v>4397.0974500000002</v>
      </c>
      <c r="D2608" s="5">
        <f>'Wind Output'!E2615</f>
        <v>9060</v>
      </c>
      <c r="E2608" s="5">
        <f t="shared" si="162"/>
        <v>10000</v>
      </c>
      <c r="F2608" s="10">
        <f t="shared" si="160"/>
        <v>12518.834094035165</v>
      </c>
      <c r="G2608" s="10">
        <f>IF(F2608&gt;0,MIN('Hourly Model'!$E$8*1000-E2608,F2608),MAX(-E2608,F2608))</f>
        <v>0</v>
      </c>
      <c r="I2608" s="10">
        <f t="shared" si="163"/>
        <v>0</v>
      </c>
    </row>
    <row r="2609" spans="1:9" x14ac:dyDescent="0.2">
      <c r="A2609" s="11">
        <f t="shared" si="161"/>
        <v>43574.624999993677</v>
      </c>
      <c r="B2609" s="5">
        <f>'Load Profile'!E2612</f>
        <v>1050.2299248212892</v>
      </c>
      <c r="C2609" s="5">
        <f>'Solar Output'!E2613</f>
        <v>4866.434299999999</v>
      </c>
      <c r="D2609" s="5">
        <f>'Wind Output'!E2616</f>
        <v>6160</v>
      </c>
      <c r="E2609" s="5">
        <f t="shared" si="162"/>
        <v>10000</v>
      </c>
      <c r="F2609" s="10">
        <f t="shared" si="160"/>
        <v>9976.2043751787096</v>
      </c>
      <c r="G2609" s="10">
        <f>IF(F2609&gt;0,MIN('Hourly Model'!$E$8*1000-E2609,F2609),MAX(-E2609,F2609))</f>
        <v>0</v>
      </c>
      <c r="I2609" s="10">
        <f t="shared" si="163"/>
        <v>0</v>
      </c>
    </row>
    <row r="2610" spans="1:9" x14ac:dyDescent="0.2">
      <c r="A2610" s="11">
        <f t="shared" si="161"/>
        <v>43574.666666660341</v>
      </c>
      <c r="B2610" s="5">
        <f>'Load Profile'!E2613</f>
        <v>1299.4936743947958</v>
      </c>
      <c r="C2610" s="5">
        <f>'Solar Output'!E2614</f>
        <v>1376.3407</v>
      </c>
      <c r="D2610" s="5">
        <f>'Wind Output'!E2617</f>
        <v>4266.666666666667</v>
      </c>
      <c r="E2610" s="5">
        <f t="shared" si="162"/>
        <v>10000</v>
      </c>
      <c r="F2610" s="10">
        <f t="shared" si="160"/>
        <v>4343.5136922718712</v>
      </c>
      <c r="G2610" s="10">
        <f>IF(F2610&gt;0,MIN('Hourly Model'!$E$8*1000-E2610,F2610),MAX(-E2610,F2610))</f>
        <v>0</v>
      </c>
      <c r="I2610" s="10">
        <f t="shared" si="163"/>
        <v>0</v>
      </c>
    </row>
    <row r="2611" spans="1:9" x14ac:dyDescent="0.2">
      <c r="A2611" s="11">
        <f t="shared" si="161"/>
        <v>43574.708333327006</v>
      </c>
      <c r="B2611" s="5">
        <f>'Load Profile'!E2614</f>
        <v>1431.2007035206236</v>
      </c>
      <c r="C2611" s="5">
        <f>'Solar Output'!E2615</f>
        <v>746.15794999999991</v>
      </c>
      <c r="D2611" s="5">
        <f>'Wind Output'!E2618</f>
        <v>4266.666666666667</v>
      </c>
      <c r="E2611" s="5">
        <f t="shared" si="162"/>
        <v>10000</v>
      </c>
      <c r="F2611" s="10">
        <f t="shared" si="160"/>
        <v>3581.6239131460434</v>
      </c>
      <c r="G2611" s="10">
        <f>IF(F2611&gt;0,MIN('Hourly Model'!$E$8*1000-E2611,F2611),MAX(-E2611,F2611))</f>
        <v>0</v>
      </c>
      <c r="I2611" s="10">
        <f t="shared" si="163"/>
        <v>0</v>
      </c>
    </row>
    <row r="2612" spans="1:9" x14ac:dyDescent="0.2">
      <c r="A2612" s="11">
        <f t="shared" si="161"/>
        <v>43574.74999999367</v>
      </c>
      <c r="B2612" s="5">
        <f>'Load Profile'!E2615</f>
        <v>1576.9432256919856</v>
      </c>
      <c r="C2612" s="5">
        <f>'Solar Output'!E2616</f>
        <v>0</v>
      </c>
      <c r="D2612" s="5">
        <f>'Wind Output'!E2619</f>
        <v>4266.666666666667</v>
      </c>
      <c r="E2612" s="5">
        <f t="shared" si="162"/>
        <v>10000</v>
      </c>
      <c r="F2612" s="10">
        <f t="shared" si="160"/>
        <v>2689.7234409746816</v>
      </c>
      <c r="G2612" s="10">
        <f>IF(F2612&gt;0,MIN('Hourly Model'!$E$8*1000-E2612,F2612),MAX(-E2612,F2612))</f>
        <v>0</v>
      </c>
      <c r="I2612" s="10">
        <f t="shared" si="163"/>
        <v>0</v>
      </c>
    </row>
    <row r="2613" spans="1:9" x14ac:dyDescent="0.2">
      <c r="A2613" s="11">
        <f t="shared" si="161"/>
        <v>43574.791666660334</v>
      </c>
      <c r="B2613" s="5">
        <f>'Load Profile'!E2616</f>
        <v>1854.3666034286314</v>
      </c>
      <c r="C2613" s="5">
        <f>'Solar Output'!E2617</f>
        <v>0</v>
      </c>
      <c r="D2613" s="5">
        <f>'Wind Output'!E2620</f>
        <v>2773.3333333333335</v>
      </c>
      <c r="E2613" s="5">
        <f t="shared" si="162"/>
        <v>10000</v>
      </c>
      <c r="F2613" s="10">
        <f t="shared" si="160"/>
        <v>918.96672990470211</v>
      </c>
      <c r="G2613" s="10">
        <f>IF(F2613&gt;0,MIN('Hourly Model'!$E$8*1000-E2613,F2613),MAX(-E2613,F2613))</f>
        <v>0</v>
      </c>
      <c r="I2613" s="10">
        <f t="shared" si="163"/>
        <v>0</v>
      </c>
    </row>
    <row r="2614" spans="1:9" x14ac:dyDescent="0.2">
      <c r="A2614" s="11">
        <f t="shared" si="161"/>
        <v>43574.833333326998</v>
      </c>
      <c r="B2614" s="5">
        <f>'Load Profile'!E2617</f>
        <v>1892.679788521699</v>
      </c>
      <c r="C2614" s="5">
        <f>'Solar Output'!E2618</f>
        <v>0</v>
      </c>
      <c r="D2614" s="5">
        <f>'Wind Output'!E2621</f>
        <v>2773.3333333333335</v>
      </c>
      <c r="E2614" s="5">
        <f t="shared" si="162"/>
        <v>10000</v>
      </c>
      <c r="F2614" s="10">
        <f t="shared" si="160"/>
        <v>880.65354481163445</v>
      </c>
      <c r="G2614" s="10">
        <f>IF(F2614&gt;0,MIN('Hourly Model'!$E$8*1000-E2614,F2614),MAX(-E2614,F2614))</f>
        <v>0</v>
      </c>
      <c r="I2614" s="10">
        <f t="shared" si="163"/>
        <v>0</v>
      </c>
    </row>
    <row r="2615" spans="1:9" x14ac:dyDescent="0.2">
      <c r="A2615" s="11">
        <f t="shared" si="161"/>
        <v>43574.874999993663</v>
      </c>
      <c r="B2615" s="5">
        <f>'Load Profile'!E2618</f>
        <v>1557.8892109960061</v>
      </c>
      <c r="C2615" s="5">
        <f>'Solar Output'!E2619</f>
        <v>0</v>
      </c>
      <c r="D2615" s="5">
        <f>'Wind Output'!E2622</f>
        <v>2773.3333333333335</v>
      </c>
      <c r="E2615" s="5">
        <f t="shared" si="162"/>
        <v>10000</v>
      </c>
      <c r="F2615" s="10">
        <f t="shared" si="160"/>
        <v>1215.4441223373274</v>
      </c>
      <c r="G2615" s="10">
        <f>IF(F2615&gt;0,MIN('Hourly Model'!$E$8*1000-E2615,F2615),MAX(-E2615,F2615))</f>
        <v>0</v>
      </c>
      <c r="I2615" s="10">
        <f t="shared" si="163"/>
        <v>0</v>
      </c>
    </row>
    <row r="2616" spans="1:9" x14ac:dyDescent="0.2">
      <c r="A2616" s="11">
        <f t="shared" si="161"/>
        <v>43574.916666660327</v>
      </c>
      <c r="B2616" s="5">
        <f>'Load Profile'!E2619</f>
        <v>1239.9220468657513</v>
      </c>
      <c r="C2616" s="5">
        <f>'Solar Output'!E2620</f>
        <v>0</v>
      </c>
      <c r="D2616" s="5">
        <f>'Wind Output'!E2623</f>
        <v>2773.3333333333335</v>
      </c>
      <c r="E2616" s="5">
        <f t="shared" si="162"/>
        <v>10000</v>
      </c>
      <c r="F2616" s="10">
        <f t="shared" si="160"/>
        <v>1533.4112864675822</v>
      </c>
      <c r="G2616" s="10">
        <f>IF(F2616&gt;0,MIN('Hourly Model'!$E$8*1000-E2616,F2616),MAX(-E2616,F2616))</f>
        <v>0</v>
      </c>
      <c r="I2616" s="10">
        <f t="shared" si="163"/>
        <v>0</v>
      </c>
    </row>
    <row r="2617" spans="1:9" x14ac:dyDescent="0.2">
      <c r="A2617" s="11">
        <f t="shared" si="161"/>
        <v>43574.958333326991</v>
      </c>
      <c r="B2617" s="5">
        <f>'Load Profile'!E2620</f>
        <v>911.58609643548721</v>
      </c>
      <c r="C2617" s="5">
        <f>'Solar Output'!E2621</f>
        <v>0</v>
      </c>
      <c r="D2617" s="5">
        <f>'Wind Output'!E2624</f>
        <v>873.33333333333337</v>
      </c>
      <c r="E2617" s="5">
        <f t="shared" si="162"/>
        <v>10000</v>
      </c>
      <c r="F2617" s="10">
        <f t="shared" si="160"/>
        <v>-38.252763102153835</v>
      </c>
      <c r="G2617" s="10">
        <f>IF(F2617&gt;0,MIN('Hourly Model'!$E$8*1000-E2617,F2617),MAX(-E2617,F2617))</f>
        <v>-38.252763102153835</v>
      </c>
      <c r="I2617" s="10">
        <f t="shared" si="163"/>
        <v>0</v>
      </c>
    </row>
    <row r="2618" spans="1:9" x14ac:dyDescent="0.2">
      <c r="A2618" s="11">
        <f t="shared" si="161"/>
        <v>43574.999999993655</v>
      </c>
      <c r="B2618" s="5">
        <f>'Load Profile'!E2621</f>
        <v>794.41464138789104</v>
      </c>
      <c r="C2618" s="5">
        <f>'Solar Output'!E2622</f>
        <v>0</v>
      </c>
      <c r="D2618" s="5">
        <f>'Wind Output'!E2625</f>
        <v>2773.3333333333335</v>
      </c>
      <c r="E2618" s="5">
        <f t="shared" si="162"/>
        <v>9961.747236897847</v>
      </c>
      <c r="F2618" s="10">
        <f t="shared" si="160"/>
        <v>1978.9186919454423</v>
      </c>
      <c r="G2618" s="10">
        <f>IF(F2618&gt;0,MIN('Hourly Model'!$E$8*1000-E2618,F2618),MAX(-E2618,F2618))</f>
        <v>38.25276310215304</v>
      </c>
      <c r="I2618" s="10">
        <f t="shared" si="163"/>
        <v>0</v>
      </c>
    </row>
    <row r="2619" spans="1:9" x14ac:dyDescent="0.2">
      <c r="A2619" s="11">
        <f t="shared" si="161"/>
        <v>43575.04166666032</v>
      </c>
      <c r="B2619" s="5">
        <f>'Load Profile'!E2622</f>
        <v>738.47722783361155</v>
      </c>
      <c r="C2619" s="5">
        <f>'Solar Output'!E2623</f>
        <v>0</v>
      </c>
      <c r="D2619" s="5">
        <f>'Wind Output'!E2626</f>
        <v>1666.6666666666667</v>
      </c>
      <c r="E2619" s="5">
        <f t="shared" si="162"/>
        <v>10000</v>
      </c>
      <c r="F2619" s="10">
        <f t="shared" si="160"/>
        <v>928.18943883305519</v>
      </c>
      <c r="G2619" s="10">
        <f>IF(F2619&gt;0,MIN('Hourly Model'!$E$8*1000-E2619,F2619),MAX(-E2619,F2619))</f>
        <v>0</v>
      </c>
      <c r="I2619" s="10">
        <f t="shared" si="163"/>
        <v>0</v>
      </c>
    </row>
    <row r="2620" spans="1:9" x14ac:dyDescent="0.2">
      <c r="A2620" s="11">
        <f t="shared" si="161"/>
        <v>43575.083333326984</v>
      </c>
      <c r="B2620" s="5">
        <f>'Load Profile'!E2623</f>
        <v>732.28632621785698</v>
      </c>
      <c r="C2620" s="5">
        <f>'Solar Output'!E2624</f>
        <v>0</v>
      </c>
      <c r="D2620" s="5">
        <f>'Wind Output'!E2627</f>
        <v>286.66666666666669</v>
      </c>
      <c r="E2620" s="5">
        <f t="shared" si="162"/>
        <v>10000</v>
      </c>
      <c r="F2620" s="10">
        <f t="shared" si="160"/>
        <v>-445.6196595511903</v>
      </c>
      <c r="G2620" s="10">
        <f>IF(F2620&gt;0,MIN('Hourly Model'!$E$8*1000-E2620,F2620),MAX(-E2620,F2620))</f>
        <v>-445.6196595511903</v>
      </c>
      <c r="I2620" s="10">
        <f t="shared" si="163"/>
        <v>0</v>
      </c>
    </row>
    <row r="2621" spans="1:9" x14ac:dyDescent="0.2">
      <c r="A2621" s="11">
        <f t="shared" si="161"/>
        <v>43575.124999993648</v>
      </c>
      <c r="B2621" s="5">
        <f>'Load Profile'!E2624</f>
        <v>729.02106577950133</v>
      </c>
      <c r="C2621" s="5">
        <f>'Solar Output'!E2625</f>
        <v>0</v>
      </c>
      <c r="D2621" s="5">
        <f>'Wind Output'!E2628</f>
        <v>286.66666666666669</v>
      </c>
      <c r="E2621" s="5">
        <f t="shared" si="162"/>
        <v>9554.3803404488099</v>
      </c>
      <c r="F2621" s="10">
        <f t="shared" si="160"/>
        <v>-442.35439911283464</v>
      </c>
      <c r="G2621" s="10">
        <f>IF(F2621&gt;0,MIN('Hourly Model'!$E$8*1000-E2621,F2621),MAX(-E2621,F2621))</f>
        <v>-442.35439911283464</v>
      </c>
      <c r="I2621" s="10">
        <f t="shared" si="163"/>
        <v>0</v>
      </c>
    </row>
    <row r="2622" spans="1:9" x14ac:dyDescent="0.2">
      <c r="A2622" s="11">
        <f t="shared" si="161"/>
        <v>43575.166666660312</v>
      </c>
      <c r="B2622" s="5">
        <f>'Load Profile'!E2625</f>
        <v>786.54839329001265</v>
      </c>
      <c r="C2622" s="5">
        <f>'Solar Output'!E2626</f>
        <v>0</v>
      </c>
      <c r="D2622" s="5">
        <f>'Wind Output'!E2629</f>
        <v>0</v>
      </c>
      <c r="E2622" s="5">
        <f t="shared" si="162"/>
        <v>9112.0259413359745</v>
      </c>
      <c r="F2622" s="10">
        <f t="shared" si="160"/>
        <v>-786.54839329001265</v>
      </c>
      <c r="G2622" s="10">
        <f>IF(F2622&gt;0,MIN('Hourly Model'!$E$8*1000-E2622,F2622),MAX(-E2622,F2622))</f>
        <v>-786.54839329001265</v>
      </c>
      <c r="I2622" s="10">
        <f t="shared" si="163"/>
        <v>0</v>
      </c>
    </row>
    <row r="2623" spans="1:9" x14ac:dyDescent="0.2">
      <c r="A2623" s="11">
        <f t="shared" si="161"/>
        <v>43575.208333326977</v>
      </c>
      <c r="B2623" s="5">
        <f>'Load Profile'!E2626</f>
        <v>962.73489039613742</v>
      </c>
      <c r="C2623" s="5">
        <f>'Solar Output'!E2627</f>
        <v>243.80344999999997</v>
      </c>
      <c r="D2623" s="5">
        <f>'Wind Output'!E2630</f>
        <v>0</v>
      </c>
      <c r="E2623" s="5">
        <f t="shared" si="162"/>
        <v>8325.4775480459612</v>
      </c>
      <c r="F2623" s="10">
        <f t="shared" si="160"/>
        <v>-718.93144039613742</v>
      </c>
      <c r="G2623" s="10">
        <f>IF(F2623&gt;0,MIN('Hourly Model'!$E$8*1000-E2623,F2623),MAX(-E2623,F2623))</f>
        <v>-718.93144039613742</v>
      </c>
      <c r="I2623" s="10">
        <f t="shared" si="163"/>
        <v>0</v>
      </c>
    </row>
    <row r="2624" spans="1:9" x14ac:dyDescent="0.2">
      <c r="A2624" s="11">
        <f t="shared" si="161"/>
        <v>43575.249999993641</v>
      </c>
      <c r="B2624" s="5">
        <f>'Load Profile'!E2627</f>
        <v>1208.6253181511104</v>
      </c>
      <c r="C2624" s="5">
        <f>'Solar Output'!E2628</f>
        <v>1864.1442499999998</v>
      </c>
      <c r="D2624" s="5">
        <f>'Wind Output'!E2631</f>
        <v>0</v>
      </c>
      <c r="E2624" s="5">
        <f t="shared" si="162"/>
        <v>7606.5461076498241</v>
      </c>
      <c r="F2624" s="10">
        <f t="shared" si="160"/>
        <v>655.51893184888945</v>
      </c>
      <c r="G2624" s="10">
        <f>IF(F2624&gt;0,MIN('Hourly Model'!$E$8*1000-E2624,F2624),MAX(-E2624,F2624))</f>
        <v>655.51893184888945</v>
      </c>
      <c r="I2624" s="10">
        <f t="shared" si="163"/>
        <v>0</v>
      </c>
    </row>
    <row r="2625" spans="1:9" x14ac:dyDescent="0.2">
      <c r="A2625" s="11">
        <f t="shared" si="161"/>
        <v>43575.291666660305</v>
      </c>
      <c r="B2625" s="5">
        <f>'Load Profile'!E2628</f>
        <v>1118.8924442994901</v>
      </c>
      <c r="C2625" s="5">
        <f>'Solar Output'!E2629</f>
        <v>4085.2139999999999</v>
      </c>
      <c r="D2625" s="5">
        <f>'Wind Output'!E2632</f>
        <v>0</v>
      </c>
      <c r="E2625" s="5">
        <f t="shared" si="162"/>
        <v>8262.0650394987133</v>
      </c>
      <c r="F2625" s="10">
        <f t="shared" si="160"/>
        <v>2966.3215557005096</v>
      </c>
      <c r="G2625" s="10">
        <f>IF(F2625&gt;0,MIN('Hourly Model'!$E$8*1000-E2625,F2625),MAX(-E2625,F2625))</f>
        <v>1737.9349605012867</v>
      </c>
      <c r="I2625" s="10">
        <f t="shared" si="163"/>
        <v>0</v>
      </c>
    </row>
    <row r="2626" spans="1:9" x14ac:dyDescent="0.2">
      <c r="A2626" s="11">
        <f t="shared" si="161"/>
        <v>43575.333333326969</v>
      </c>
      <c r="B2626" s="5">
        <f>'Load Profile'!E2629</f>
        <v>993.82214406190701</v>
      </c>
      <c r="C2626" s="5">
        <f>'Solar Output'!E2630</f>
        <v>5938.2159000000001</v>
      </c>
      <c r="D2626" s="5">
        <f>'Wind Output'!E2633</f>
        <v>0</v>
      </c>
      <c r="E2626" s="5">
        <f t="shared" si="162"/>
        <v>10000</v>
      </c>
      <c r="F2626" s="10">
        <f t="shared" ref="F2626:F2689" si="164">D2626+C2626-B2626</f>
        <v>4944.3937559380929</v>
      </c>
      <c r="G2626" s="10">
        <f>IF(F2626&gt;0,MIN('Hourly Model'!$E$8*1000-E2626,F2626),MAX(-E2626,F2626))</f>
        <v>0</v>
      </c>
      <c r="I2626" s="10">
        <f t="shared" si="163"/>
        <v>0</v>
      </c>
    </row>
    <row r="2627" spans="1:9" x14ac:dyDescent="0.2">
      <c r="A2627" s="11">
        <f t="shared" ref="A2627:A2690" si="165">A2626+1/24</f>
        <v>43575.374999993634</v>
      </c>
      <c r="B2627" s="5">
        <f>'Load Profile'!E2630</f>
        <v>993.63491609557684</v>
      </c>
      <c r="C2627" s="5">
        <f>'Solar Output'!E2631</f>
        <v>6208.0450000000001</v>
      </c>
      <c r="D2627" s="5">
        <f>'Wind Output'!E2634</f>
        <v>286.66666666666669</v>
      </c>
      <c r="E2627" s="5">
        <f t="shared" ref="E2627:E2690" si="166">E2626+G2626</f>
        <v>10000</v>
      </c>
      <c r="F2627" s="10">
        <f t="shared" si="164"/>
        <v>5501.0767505710901</v>
      </c>
      <c r="G2627" s="10">
        <f>IF(F2627&gt;0,MIN('Hourly Model'!$E$8*1000-E2627,F2627),MAX(-E2627,F2627))</f>
        <v>0</v>
      </c>
      <c r="I2627" s="10">
        <f t="shared" ref="I2627:I2690" si="167">MIN(I2626+F2627+E2627,0)</f>
        <v>0</v>
      </c>
    </row>
    <row r="2628" spans="1:9" x14ac:dyDescent="0.2">
      <c r="A2628" s="11">
        <f t="shared" si="165"/>
        <v>43575.416666660298</v>
      </c>
      <c r="B2628" s="5">
        <f>'Load Profile'!E2631</f>
        <v>973.82579240223527</v>
      </c>
      <c r="C2628" s="5">
        <f>'Solar Output'!E2632</f>
        <v>8135.3046999999988</v>
      </c>
      <c r="D2628" s="5">
        <f>'Wind Output'!E2635</f>
        <v>0</v>
      </c>
      <c r="E2628" s="5">
        <f t="shared" si="166"/>
        <v>10000</v>
      </c>
      <c r="F2628" s="10">
        <f t="shared" si="164"/>
        <v>7161.4789075977633</v>
      </c>
      <c r="G2628" s="10">
        <f>IF(F2628&gt;0,MIN('Hourly Model'!$E$8*1000-E2628,F2628),MAX(-E2628,F2628))</f>
        <v>0</v>
      </c>
      <c r="I2628" s="10">
        <f t="shared" si="167"/>
        <v>0</v>
      </c>
    </row>
    <row r="2629" spans="1:9" x14ac:dyDescent="0.2">
      <c r="A2629" s="11">
        <f t="shared" si="165"/>
        <v>43575.458333326962</v>
      </c>
      <c r="B2629" s="5">
        <f>'Load Profile'!E2632</f>
        <v>940.08652912767411</v>
      </c>
      <c r="C2629" s="5">
        <f>'Solar Output'!E2633</f>
        <v>6214.8012499999995</v>
      </c>
      <c r="D2629" s="5">
        <f>'Wind Output'!E2636</f>
        <v>873.33333333333337</v>
      </c>
      <c r="E2629" s="5">
        <f t="shared" si="166"/>
        <v>10000</v>
      </c>
      <c r="F2629" s="10">
        <f t="shared" si="164"/>
        <v>6148.0480542056584</v>
      </c>
      <c r="G2629" s="10">
        <f>IF(F2629&gt;0,MIN('Hourly Model'!$E$8*1000-E2629,F2629),MAX(-E2629,F2629))</f>
        <v>0</v>
      </c>
      <c r="I2629" s="10">
        <f t="shared" si="167"/>
        <v>0</v>
      </c>
    </row>
    <row r="2630" spans="1:9" x14ac:dyDescent="0.2">
      <c r="A2630" s="11">
        <f t="shared" si="165"/>
        <v>43575.499999993626</v>
      </c>
      <c r="B2630" s="5">
        <f>'Load Profile'!E2633</f>
        <v>902.40773436473205</v>
      </c>
      <c r="C2630" s="5">
        <f>'Solar Output'!E2634</f>
        <v>6070.2542999999996</v>
      </c>
      <c r="D2630" s="5">
        <f>'Wind Output'!E2637</f>
        <v>1666.6666666666667</v>
      </c>
      <c r="E2630" s="5">
        <f t="shared" si="166"/>
        <v>10000</v>
      </c>
      <c r="F2630" s="10">
        <f t="shared" si="164"/>
        <v>6834.5132323019343</v>
      </c>
      <c r="G2630" s="10">
        <f>IF(F2630&gt;0,MIN('Hourly Model'!$E$8*1000-E2630,F2630),MAX(-E2630,F2630))</f>
        <v>0</v>
      </c>
      <c r="I2630" s="10">
        <f t="shared" si="167"/>
        <v>0</v>
      </c>
    </row>
    <row r="2631" spans="1:9" x14ac:dyDescent="0.2">
      <c r="A2631" s="11">
        <f t="shared" si="165"/>
        <v>43575.541666660291</v>
      </c>
      <c r="B2631" s="5">
        <f>'Load Profile'!E2634</f>
        <v>883.46165786095492</v>
      </c>
      <c r="C2631" s="5">
        <f>'Solar Output'!E2635</f>
        <v>5896.88375</v>
      </c>
      <c r="D2631" s="5">
        <f>'Wind Output'!E2638</f>
        <v>1666.6666666666667</v>
      </c>
      <c r="E2631" s="5">
        <f t="shared" si="166"/>
        <v>10000</v>
      </c>
      <c r="F2631" s="10">
        <f t="shared" si="164"/>
        <v>6680.0887588057121</v>
      </c>
      <c r="G2631" s="10">
        <f>IF(F2631&gt;0,MIN('Hourly Model'!$E$8*1000-E2631,F2631),MAX(-E2631,F2631))</f>
        <v>0</v>
      </c>
      <c r="I2631" s="10">
        <f t="shared" si="167"/>
        <v>0</v>
      </c>
    </row>
    <row r="2632" spans="1:9" x14ac:dyDescent="0.2">
      <c r="A2632" s="11">
        <f t="shared" si="165"/>
        <v>43575.583333326955</v>
      </c>
      <c r="B2632" s="5">
        <f>'Load Profile'!E2635</f>
        <v>911.62729338006545</v>
      </c>
      <c r="C2632" s="5">
        <f>'Solar Output'!E2636</f>
        <v>3556.4750499999996</v>
      </c>
      <c r="D2632" s="5">
        <f>'Wind Output'!E2639</f>
        <v>4266.666666666667</v>
      </c>
      <c r="E2632" s="5">
        <f t="shared" si="166"/>
        <v>10000</v>
      </c>
      <c r="F2632" s="10">
        <f t="shared" si="164"/>
        <v>6911.5144232866014</v>
      </c>
      <c r="G2632" s="10">
        <f>IF(F2632&gt;0,MIN('Hourly Model'!$E$8*1000-E2632,F2632),MAX(-E2632,F2632))</f>
        <v>0</v>
      </c>
      <c r="I2632" s="10">
        <f t="shared" si="167"/>
        <v>0</v>
      </c>
    </row>
    <row r="2633" spans="1:9" x14ac:dyDescent="0.2">
      <c r="A2633" s="11">
        <f t="shared" si="165"/>
        <v>43575.624999993619</v>
      </c>
      <c r="B2633" s="5">
        <f>'Load Profile'!E2636</f>
        <v>1040.5953310881991</v>
      </c>
      <c r="C2633" s="5">
        <f>'Solar Output'!E2637</f>
        <v>2343.96335</v>
      </c>
      <c r="D2633" s="5">
        <f>'Wind Output'!E2640</f>
        <v>2773.3333333333335</v>
      </c>
      <c r="E2633" s="5">
        <f t="shared" si="166"/>
        <v>10000</v>
      </c>
      <c r="F2633" s="10">
        <f t="shared" si="164"/>
        <v>4076.7013522451348</v>
      </c>
      <c r="G2633" s="10">
        <f>IF(F2633&gt;0,MIN('Hourly Model'!$E$8*1000-E2633,F2633),MAX(-E2633,F2633))</f>
        <v>0</v>
      </c>
      <c r="I2633" s="10">
        <f t="shared" si="167"/>
        <v>0</v>
      </c>
    </row>
    <row r="2634" spans="1:9" x14ac:dyDescent="0.2">
      <c r="A2634" s="11">
        <f t="shared" si="165"/>
        <v>43575.666666660283</v>
      </c>
      <c r="B2634" s="5">
        <f>'Load Profile'!E2637</f>
        <v>1281.5681891839617</v>
      </c>
      <c r="C2634" s="5">
        <f>'Solar Output'!E2638</f>
        <v>1535.3235999999999</v>
      </c>
      <c r="D2634" s="5">
        <f>'Wind Output'!E2641</f>
        <v>1666.6666666666667</v>
      </c>
      <c r="E2634" s="5">
        <f t="shared" si="166"/>
        <v>10000</v>
      </c>
      <c r="F2634" s="10">
        <f t="shared" si="164"/>
        <v>1920.4220774827049</v>
      </c>
      <c r="G2634" s="10">
        <f>IF(F2634&gt;0,MIN('Hourly Model'!$E$8*1000-E2634,F2634),MAX(-E2634,F2634))</f>
        <v>0</v>
      </c>
      <c r="I2634" s="10">
        <f t="shared" si="167"/>
        <v>0</v>
      </c>
    </row>
    <row r="2635" spans="1:9" x14ac:dyDescent="0.2">
      <c r="A2635" s="11">
        <f t="shared" si="165"/>
        <v>43575.708333326947</v>
      </c>
      <c r="B2635" s="5">
        <f>'Load Profile'!E2638</f>
        <v>1417.5554577744804</v>
      </c>
      <c r="C2635" s="5">
        <f>'Solar Output'!E2639</f>
        <v>611.6240499999999</v>
      </c>
      <c r="D2635" s="5">
        <f>'Wind Output'!E2642</f>
        <v>4266.666666666667</v>
      </c>
      <c r="E2635" s="5">
        <f t="shared" si="166"/>
        <v>10000</v>
      </c>
      <c r="F2635" s="10">
        <f t="shared" si="164"/>
        <v>3460.7352588921858</v>
      </c>
      <c r="G2635" s="10">
        <f>IF(F2635&gt;0,MIN('Hourly Model'!$E$8*1000-E2635,F2635),MAX(-E2635,F2635))</f>
        <v>0</v>
      </c>
      <c r="I2635" s="10">
        <f t="shared" si="167"/>
        <v>0</v>
      </c>
    </row>
    <row r="2636" spans="1:9" x14ac:dyDescent="0.2">
      <c r="A2636" s="11">
        <f t="shared" si="165"/>
        <v>43575.749999993612</v>
      </c>
      <c r="B2636" s="5">
        <f>'Load Profile'!E2639</f>
        <v>1553.2390091852665</v>
      </c>
      <c r="C2636" s="5">
        <f>'Solar Output'!E2640</f>
        <v>0</v>
      </c>
      <c r="D2636" s="5">
        <f>'Wind Output'!E2643</f>
        <v>1666.6666666666667</v>
      </c>
      <c r="E2636" s="5">
        <f t="shared" si="166"/>
        <v>10000</v>
      </c>
      <c r="F2636" s="10">
        <f t="shared" si="164"/>
        <v>113.42765748140027</v>
      </c>
      <c r="G2636" s="10">
        <f>IF(F2636&gt;0,MIN('Hourly Model'!$E$8*1000-E2636,F2636),MAX(-E2636,F2636))</f>
        <v>0</v>
      </c>
      <c r="I2636" s="10">
        <f t="shared" si="167"/>
        <v>0</v>
      </c>
    </row>
    <row r="2637" spans="1:9" x14ac:dyDescent="0.2">
      <c r="A2637" s="11">
        <f t="shared" si="165"/>
        <v>43575.791666660276</v>
      </c>
      <c r="B2637" s="5">
        <f>'Load Profile'!E2640</f>
        <v>1832.9498722124138</v>
      </c>
      <c r="C2637" s="5">
        <f>'Solar Output'!E2641</f>
        <v>0</v>
      </c>
      <c r="D2637" s="5">
        <f>'Wind Output'!E2644</f>
        <v>873.33333333333337</v>
      </c>
      <c r="E2637" s="5">
        <f t="shared" si="166"/>
        <v>10000</v>
      </c>
      <c r="F2637" s="10">
        <f t="shared" si="164"/>
        <v>-959.61653887908039</v>
      </c>
      <c r="G2637" s="10">
        <f>IF(F2637&gt;0,MIN('Hourly Model'!$E$8*1000-E2637,F2637),MAX(-E2637,F2637))</f>
        <v>-959.61653887908039</v>
      </c>
      <c r="I2637" s="10">
        <f t="shared" si="167"/>
        <v>0</v>
      </c>
    </row>
    <row r="2638" spans="1:9" x14ac:dyDescent="0.2">
      <c r="A2638" s="11">
        <f t="shared" si="165"/>
        <v>43575.83333332694</v>
      </c>
      <c r="B2638" s="5">
        <f>'Load Profile'!E2641</f>
        <v>1869.0827366754786</v>
      </c>
      <c r="C2638" s="5">
        <f>'Solar Output'!E2642</f>
        <v>0</v>
      </c>
      <c r="D2638" s="5">
        <f>'Wind Output'!E2645</f>
        <v>2773.3333333333335</v>
      </c>
      <c r="E2638" s="5">
        <f t="shared" si="166"/>
        <v>9040.3834611209204</v>
      </c>
      <c r="F2638" s="10">
        <f t="shared" si="164"/>
        <v>904.25059665785489</v>
      </c>
      <c r="G2638" s="10">
        <f>IF(F2638&gt;0,MIN('Hourly Model'!$E$8*1000-E2638,F2638),MAX(-E2638,F2638))</f>
        <v>904.25059665785489</v>
      </c>
      <c r="I2638" s="10">
        <f t="shared" si="167"/>
        <v>0</v>
      </c>
    </row>
    <row r="2639" spans="1:9" x14ac:dyDescent="0.2">
      <c r="A2639" s="11">
        <f t="shared" si="165"/>
        <v>43575.874999993604</v>
      </c>
      <c r="B2639" s="5">
        <f>'Load Profile'!E2642</f>
        <v>1530.5911717431509</v>
      </c>
      <c r="C2639" s="5">
        <f>'Solar Output'!E2643</f>
        <v>0</v>
      </c>
      <c r="D2639" s="5">
        <f>'Wind Output'!E2646</f>
        <v>4266.666666666667</v>
      </c>
      <c r="E2639" s="5">
        <f t="shared" si="166"/>
        <v>9944.634057778776</v>
      </c>
      <c r="F2639" s="10">
        <f t="shared" si="164"/>
        <v>2736.0754949235161</v>
      </c>
      <c r="G2639" s="10">
        <f>IF(F2639&gt;0,MIN('Hourly Model'!$E$8*1000-E2639,F2639),MAX(-E2639,F2639))</f>
        <v>55.365942221224032</v>
      </c>
      <c r="I2639" s="10">
        <f t="shared" si="167"/>
        <v>0</v>
      </c>
    </row>
    <row r="2640" spans="1:9" x14ac:dyDescent="0.2">
      <c r="A2640" s="11">
        <f t="shared" si="165"/>
        <v>43575.916666660269</v>
      </c>
      <c r="B2640" s="5">
        <f>'Load Profile'!E2643</f>
        <v>1202.9046183800226</v>
      </c>
      <c r="C2640" s="5">
        <f>'Solar Output'!E2644</f>
        <v>0</v>
      </c>
      <c r="D2640" s="5">
        <f>'Wind Output'!E2647</f>
        <v>2773.3333333333335</v>
      </c>
      <c r="E2640" s="5">
        <f t="shared" si="166"/>
        <v>10000</v>
      </c>
      <c r="F2640" s="10">
        <f t="shared" si="164"/>
        <v>1570.4287149533109</v>
      </c>
      <c r="G2640" s="10">
        <f>IF(F2640&gt;0,MIN('Hourly Model'!$E$8*1000-E2640,F2640),MAX(-E2640,F2640))</f>
        <v>0</v>
      </c>
      <c r="I2640" s="10">
        <f t="shared" si="167"/>
        <v>0</v>
      </c>
    </row>
    <row r="2641" spans="1:9" x14ac:dyDescent="0.2">
      <c r="A2641" s="11">
        <f t="shared" si="165"/>
        <v>43575.958333326933</v>
      </c>
      <c r="B2641" s="5">
        <f>'Load Profile'!E2644</f>
        <v>870.37871750268869</v>
      </c>
      <c r="C2641" s="5">
        <f>'Solar Output'!E2645</f>
        <v>0</v>
      </c>
      <c r="D2641" s="5">
        <f>'Wind Output'!E2648</f>
        <v>873.33333333333337</v>
      </c>
      <c r="E2641" s="5">
        <f t="shared" si="166"/>
        <v>10000</v>
      </c>
      <c r="F2641" s="10">
        <f t="shared" si="164"/>
        <v>2.9546158306446841</v>
      </c>
      <c r="G2641" s="10">
        <f>IF(F2641&gt;0,MIN('Hourly Model'!$E$8*1000-E2641,F2641),MAX(-E2641,F2641))</f>
        <v>0</v>
      </c>
      <c r="I2641" s="10">
        <f t="shared" si="167"/>
        <v>0</v>
      </c>
    </row>
    <row r="2642" spans="1:9" x14ac:dyDescent="0.2">
      <c r="A2642" s="11">
        <f t="shared" si="165"/>
        <v>43575.999999993597</v>
      </c>
      <c r="B2642" s="5">
        <f>'Load Profile'!E2645</f>
        <v>744.96290162833645</v>
      </c>
      <c r="C2642" s="5">
        <f>'Solar Output'!E2646</f>
        <v>0</v>
      </c>
      <c r="D2642" s="5">
        <f>'Wind Output'!E2649</f>
        <v>2773.3333333333335</v>
      </c>
      <c r="E2642" s="5">
        <f t="shared" si="166"/>
        <v>10000</v>
      </c>
      <c r="F2642" s="10">
        <f t="shared" si="164"/>
        <v>2028.3704317049969</v>
      </c>
      <c r="G2642" s="10">
        <f>IF(F2642&gt;0,MIN('Hourly Model'!$E$8*1000-E2642,F2642),MAX(-E2642,F2642))</f>
        <v>0</v>
      </c>
      <c r="I2642" s="10">
        <f t="shared" si="167"/>
        <v>0</v>
      </c>
    </row>
    <row r="2643" spans="1:9" x14ac:dyDescent="0.2">
      <c r="A2643" s="11">
        <f t="shared" si="165"/>
        <v>43576.041666660261</v>
      </c>
      <c r="B2643" s="5">
        <f>'Load Profile'!E2646</f>
        <v>687.00799975197776</v>
      </c>
      <c r="C2643" s="5">
        <f>'Solar Output'!E2647</f>
        <v>0</v>
      </c>
      <c r="D2643" s="5">
        <f>'Wind Output'!E2650</f>
        <v>2773.3333333333335</v>
      </c>
      <c r="E2643" s="5">
        <f t="shared" si="166"/>
        <v>10000</v>
      </c>
      <c r="F2643" s="10">
        <f t="shared" si="164"/>
        <v>2086.3253335813556</v>
      </c>
      <c r="G2643" s="10">
        <f>IF(F2643&gt;0,MIN('Hourly Model'!$E$8*1000-E2643,F2643),MAX(-E2643,F2643))</f>
        <v>0</v>
      </c>
      <c r="I2643" s="10">
        <f t="shared" si="167"/>
        <v>0</v>
      </c>
    </row>
    <row r="2644" spans="1:9" x14ac:dyDescent="0.2">
      <c r="A2644" s="11">
        <f t="shared" si="165"/>
        <v>43576.083333326926</v>
      </c>
      <c r="B2644" s="5">
        <f>'Load Profile'!E2647</f>
        <v>676.7983823048645</v>
      </c>
      <c r="C2644" s="5">
        <f>'Solar Output'!E2648</f>
        <v>0</v>
      </c>
      <c r="D2644" s="5">
        <f>'Wind Output'!E2651</f>
        <v>4266.666666666667</v>
      </c>
      <c r="E2644" s="5">
        <f t="shared" si="166"/>
        <v>10000</v>
      </c>
      <c r="F2644" s="10">
        <f t="shared" si="164"/>
        <v>3589.8682843618026</v>
      </c>
      <c r="G2644" s="10">
        <f>IF(F2644&gt;0,MIN('Hourly Model'!$E$8*1000-E2644,F2644),MAX(-E2644,F2644))</f>
        <v>0</v>
      </c>
      <c r="I2644" s="10">
        <f t="shared" si="167"/>
        <v>0</v>
      </c>
    </row>
    <row r="2645" spans="1:9" x14ac:dyDescent="0.2">
      <c r="A2645" s="11">
        <f t="shared" si="165"/>
        <v>43576.12499999359</v>
      </c>
      <c r="B2645" s="5">
        <f>'Load Profile'!E2648</f>
        <v>674.92834998977003</v>
      </c>
      <c r="C2645" s="5">
        <f>'Solar Output'!E2649</f>
        <v>0</v>
      </c>
      <c r="D2645" s="5">
        <f>'Wind Output'!E2652</f>
        <v>4266.666666666667</v>
      </c>
      <c r="E2645" s="5">
        <f t="shared" si="166"/>
        <v>10000</v>
      </c>
      <c r="F2645" s="10">
        <f t="shared" si="164"/>
        <v>3591.7383166768968</v>
      </c>
      <c r="G2645" s="10">
        <f>IF(F2645&gt;0,MIN('Hourly Model'!$E$8*1000-E2645,F2645),MAX(-E2645,F2645))</f>
        <v>0</v>
      </c>
      <c r="I2645" s="10">
        <f t="shared" si="167"/>
        <v>0</v>
      </c>
    </row>
    <row r="2646" spans="1:9" x14ac:dyDescent="0.2">
      <c r="A2646" s="11">
        <f t="shared" si="165"/>
        <v>43576.166666660254</v>
      </c>
      <c r="B2646" s="5">
        <f>'Load Profile'!E2649</f>
        <v>732.99781668358594</v>
      </c>
      <c r="C2646" s="5">
        <f>'Solar Output'!E2650</f>
        <v>0</v>
      </c>
      <c r="D2646" s="5">
        <f>'Wind Output'!E2653</f>
        <v>2773.3333333333335</v>
      </c>
      <c r="E2646" s="5">
        <f t="shared" si="166"/>
        <v>10000</v>
      </c>
      <c r="F2646" s="10">
        <f t="shared" si="164"/>
        <v>2040.3355166497477</v>
      </c>
      <c r="G2646" s="10">
        <f>IF(F2646&gt;0,MIN('Hourly Model'!$E$8*1000-E2646,F2646),MAX(-E2646,F2646))</f>
        <v>0</v>
      </c>
      <c r="I2646" s="10">
        <f t="shared" si="167"/>
        <v>0</v>
      </c>
    </row>
    <row r="2647" spans="1:9" x14ac:dyDescent="0.2">
      <c r="A2647" s="11">
        <f t="shared" si="165"/>
        <v>43576.208333326918</v>
      </c>
      <c r="B2647" s="5">
        <f>'Load Profile'!E2650</f>
        <v>906.37597863967949</v>
      </c>
      <c r="C2647" s="5">
        <f>'Solar Output'!E2651</f>
        <v>256.70759999999996</v>
      </c>
      <c r="D2647" s="5">
        <f>'Wind Output'!E2654</f>
        <v>2773.3333333333335</v>
      </c>
      <c r="E2647" s="5">
        <f t="shared" si="166"/>
        <v>10000</v>
      </c>
      <c r="F2647" s="10">
        <f t="shared" si="164"/>
        <v>2123.6649546936542</v>
      </c>
      <c r="G2647" s="10">
        <f>IF(F2647&gt;0,MIN('Hourly Model'!$E$8*1000-E2647,F2647),MAX(-E2647,F2647))</f>
        <v>0</v>
      </c>
      <c r="I2647" s="10">
        <f t="shared" si="167"/>
        <v>0</v>
      </c>
    </row>
    <row r="2648" spans="1:9" x14ac:dyDescent="0.2">
      <c r="A2648" s="11">
        <f t="shared" si="165"/>
        <v>43576.249999993583</v>
      </c>
      <c r="B2648" s="5">
        <f>'Load Profile'!E2651</f>
        <v>1172.5024163768601</v>
      </c>
      <c r="C2648" s="5">
        <f>'Solar Output'!E2652</f>
        <v>1819.6266000000001</v>
      </c>
      <c r="D2648" s="5">
        <f>'Wind Output'!E2655</f>
        <v>4266.666666666667</v>
      </c>
      <c r="E2648" s="5">
        <f t="shared" si="166"/>
        <v>10000</v>
      </c>
      <c r="F2648" s="10">
        <f t="shared" si="164"/>
        <v>4913.7908502898072</v>
      </c>
      <c r="G2648" s="10">
        <f>IF(F2648&gt;0,MIN('Hourly Model'!$E$8*1000-E2648,F2648),MAX(-E2648,F2648))</f>
        <v>0</v>
      </c>
      <c r="I2648" s="10">
        <f t="shared" si="167"/>
        <v>0</v>
      </c>
    </row>
    <row r="2649" spans="1:9" x14ac:dyDescent="0.2">
      <c r="A2649" s="11">
        <f t="shared" si="165"/>
        <v>43576.291666660247</v>
      </c>
      <c r="B2649" s="5">
        <f>'Load Profile'!E2652</f>
        <v>1085.0399490791735</v>
      </c>
      <c r="C2649" s="5">
        <f>'Solar Output'!E2653</f>
        <v>2867.433</v>
      </c>
      <c r="D2649" s="5">
        <f>'Wind Output'!E2656</f>
        <v>4266.666666666667</v>
      </c>
      <c r="E2649" s="5">
        <f t="shared" si="166"/>
        <v>10000</v>
      </c>
      <c r="F2649" s="10">
        <f t="shared" si="164"/>
        <v>6049.0597175874937</v>
      </c>
      <c r="G2649" s="10">
        <f>IF(F2649&gt;0,MIN('Hourly Model'!$E$8*1000-E2649,F2649),MAX(-E2649,F2649))</f>
        <v>0</v>
      </c>
      <c r="I2649" s="10">
        <f t="shared" si="167"/>
        <v>0</v>
      </c>
    </row>
    <row r="2650" spans="1:9" x14ac:dyDescent="0.2">
      <c r="A2650" s="11">
        <f t="shared" si="165"/>
        <v>43576.333333326911</v>
      </c>
      <c r="B2650" s="5">
        <f>'Load Profile'!E2653</f>
        <v>970.55923904503527</v>
      </c>
      <c r="C2650" s="5">
        <f>'Solar Output'!E2654</f>
        <v>5266.2272000000003</v>
      </c>
      <c r="D2650" s="5">
        <f>'Wind Output'!E2657</f>
        <v>4266.666666666667</v>
      </c>
      <c r="E2650" s="5">
        <f t="shared" si="166"/>
        <v>10000</v>
      </c>
      <c r="F2650" s="10">
        <f t="shared" si="164"/>
        <v>8562.3346276216325</v>
      </c>
      <c r="G2650" s="10">
        <f>IF(F2650&gt;0,MIN('Hourly Model'!$E$8*1000-E2650,F2650),MAX(-E2650,F2650))</f>
        <v>0</v>
      </c>
      <c r="I2650" s="10">
        <f t="shared" si="167"/>
        <v>0</v>
      </c>
    </row>
    <row r="2651" spans="1:9" x14ac:dyDescent="0.2">
      <c r="A2651" s="11">
        <f t="shared" si="165"/>
        <v>43576.374999993575</v>
      </c>
      <c r="B2651" s="5">
        <f>'Load Profile'!E2654</f>
        <v>988.85172343169052</v>
      </c>
      <c r="C2651" s="5">
        <f>'Solar Output'!E2655</f>
        <v>6539.34735</v>
      </c>
      <c r="D2651" s="5">
        <f>'Wind Output'!E2658</f>
        <v>6160</v>
      </c>
      <c r="E2651" s="5">
        <f t="shared" si="166"/>
        <v>10000</v>
      </c>
      <c r="F2651" s="10">
        <f t="shared" si="164"/>
        <v>11710.49562656831</v>
      </c>
      <c r="G2651" s="10">
        <f>IF(F2651&gt;0,MIN('Hourly Model'!$E$8*1000-E2651,F2651),MAX(-E2651,F2651))</f>
        <v>0</v>
      </c>
      <c r="I2651" s="10">
        <f t="shared" si="167"/>
        <v>0</v>
      </c>
    </row>
    <row r="2652" spans="1:9" x14ac:dyDescent="0.2">
      <c r="A2652" s="11">
        <f t="shared" si="165"/>
        <v>43576.41666666024</v>
      </c>
      <c r="B2652" s="5">
        <f>'Load Profile'!E2655</f>
        <v>984.13249085266</v>
      </c>
      <c r="C2652" s="5">
        <f>'Solar Output'!E2656</f>
        <v>6832.0004999999992</v>
      </c>
      <c r="D2652" s="5">
        <f>'Wind Output'!E2659</f>
        <v>6160</v>
      </c>
      <c r="E2652" s="5">
        <f t="shared" si="166"/>
        <v>10000</v>
      </c>
      <c r="F2652" s="10">
        <f t="shared" si="164"/>
        <v>12007.868009147338</v>
      </c>
      <c r="G2652" s="10">
        <f>IF(F2652&gt;0,MIN('Hourly Model'!$E$8*1000-E2652,F2652),MAX(-E2652,F2652))</f>
        <v>0</v>
      </c>
      <c r="I2652" s="10">
        <f t="shared" si="167"/>
        <v>0</v>
      </c>
    </row>
    <row r="2653" spans="1:9" x14ac:dyDescent="0.2">
      <c r="A2653" s="11">
        <f t="shared" si="165"/>
        <v>43576.458333326904</v>
      </c>
      <c r="B2653" s="5">
        <f>'Load Profile'!E2656</f>
        <v>957.32302177047882</v>
      </c>
      <c r="C2653" s="5">
        <f>'Solar Output'!E2657</f>
        <v>5777.0192499999994</v>
      </c>
      <c r="D2653" s="5">
        <f>'Wind Output'!E2660</f>
        <v>4266.666666666667</v>
      </c>
      <c r="E2653" s="5">
        <f t="shared" si="166"/>
        <v>10000</v>
      </c>
      <c r="F2653" s="10">
        <f t="shared" si="164"/>
        <v>9086.3628948961868</v>
      </c>
      <c r="G2653" s="10">
        <f>IF(F2653&gt;0,MIN('Hourly Model'!$E$8*1000-E2653,F2653),MAX(-E2653,F2653))</f>
        <v>0</v>
      </c>
      <c r="I2653" s="10">
        <f t="shared" si="167"/>
        <v>0</v>
      </c>
    </row>
    <row r="2654" spans="1:9" x14ac:dyDescent="0.2">
      <c r="A2654" s="11">
        <f t="shared" si="165"/>
        <v>43576.499999993568</v>
      </c>
      <c r="B2654" s="5">
        <f>'Load Profile'!E2657</f>
        <v>926.17337284008568</v>
      </c>
      <c r="C2654" s="5">
        <f>'Solar Output'!E2658</f>
        <v>5132.1762999999992</v>
      </c>
      <c r="D2654" s="5">
        <f>'Wind Output'!E2661</f>
        <v>6160</v>
      </c>
      <c r="E2654" s="5">
        <f t="shared" si="166"/>
        <v>10000</v>
      </c>
      <c r="F2654" s="10">
        <f t="shared" si="164"/>
        <v>10366.002927159914</v>
      </c>
      <c r="G2654" s="10">
        <f>IF(F2654&gt;0,MIN('Hourly Model'!$E$8*1000-E2654,F2654),MAX(-E2654,F2654))</f>
        <v>0</v>
      </c>
      <c r="I2654" s="10">
        <f t="shared" si="167"/>
        <v>0</v>
      </c>
    </row>
    <row r="2655" spans="1:9" x14ac:dyDescent="0.2">
      <c r="A2655" s="11">
        <f t="shared" si="165"/>
        <v>43576.541666660232</v>
      </c>
      <c r="B2655" s="5">
        <f>'Load Profile'!E2658</f>
        <v>911.85558844418858</v>
      </c>
      <c r="C2655" s="5">
        <f>'Solar Output'!E2659</f>
        <v>5632.6148999999996</v>
      </c>
      <c r="D2655" s="5">
        <f>'Wind Output'!E2662</f>
        <v>6160</v>
      </c>
      <c r="E2655" s="5">
        <f t="shared" si="166"/>
        <v>10000</v>
      </c>
      <c r="F2655" s="10">
        <f t="shared" si="164"/>
        <v>10880.759311555812</v>
      </c>
      <c r="G2655" s="10">
        <f>IF(F2655&gt;0,MIN('Hourly Model'!$E$8*1000-E2655,F2655),MAX(-E2655,F2655))</f>
        <v>0</v>
      </c>
      <c r="I2655" s="10">
        <f t="shared" si="167"/>
        <v>0</v>
      </c>
    </row>
    <row r="2656" spans="1:9" x14ac:dyDescent="0.2">
      <c r="A2656" s="11">
        <f t="shared" si="165"/>
        <v>43576.583333326897</v>
      </c>
      <c r="B2656" s="5">
        <f>'Load Profile'!E2659</f>
        <v>935.32321966895654</v>
      </c>
      <c r="C2656" s="5">
        <f>'Solar Output'!E2660</f>
        <v>4995.99215</v>
      </c>
      <c r="D2656" s="5">
        <f>'Wind Output'!E2663</f>
        <v>6160</v>
      </c>
      <c r="E2656" s="5">
        <f t="shared" si="166"/>
        <v>10000</v>
      </c>
      <c r="F2656" s="10">
        <f t="shared" si="164"/>
        <v>10220.668930331043</v>
      </c>
      <c r="G2656" s="10">
        <f>IF(F2656&gt;0,MIN('Hourly Model'!$E$8*1000-E2656,F2656),MAX(-E2656,F2656))</f>
        <v>0</v>
      </c>
      <c r="I2656" s="10">
        <f t="shared" si="167"/>
        <v>0</v>
      </c>
    </row>
    <row r="2657" spans="1:9" x14ac:dyDescent="0.2">
      <c r="A2657" s="11">
        <f t="shared" si="165"/>
        <v>43576.624999993561</v>
      </c>
      <c r="B2657" s="5">
        <f>'Load Profile'!E2660</f>
        <v>1066.0840785764226</v>
      </c>
      <c r="C2657" s="5">
        <f>'Solar Output'!E2661</f>
        <v>3571.4043499999998</v>
      </c>
      <c r="D2657" s="5">
        <f>'Wind Output'!E2664</f>
        <v>4266.666666666667</v>
      </c>
      <c r="E2657" s="5">
        <f t="shared" si="166"/>
        <v>10000</v>
      </c>
      <c r="F2657" s="10">
        <f t="shared" si="164"/>
        <v>6771.9869380902437</v>
      </c>
      <c r="G2657" s="10">
        <f>IF(F2657&gt;0,MIN('Hourly Model'!$E$8*1000-E2657,F2657),MAX(-E2657,F2657))</f>
        <v>0</v>
      </c>
      <c r="I2657" s="10">
        <f t="shared" si="167"/>
        <v>0</v>
      </c>
    </row>
    <row r="2658" spans="1:9" x14ac:dyDescent="0.2">
      <c r="A2658" s="11">
        <f t="shared" si="165"/>
        <v>43576.666666660225</v>
      </c>
      <c r="B2658" s="5">
        <f>'Load Profile'!E2661</f>
        <v>1311.7469148814764</v>
      </c>
      <c r="C2658" s="5">
        <f>'Solar Output'!E2662</f>
        <v>1280.0201499999998</v>
      </c>
      <c r="D2658" s="5">
        <f>'Wind Output'!E2665</f>
        <v>4266.666666666667</v>
      </c>
      <c r="E2658" s="5">
        <f t="shared" si="166"/>
        <v>10000</v>
      </c>
      <c r="F2658" s="10">
        <f t="shared" si="164"/>
        <v>4234.9399017851902</v>
      </c>
      <c r="G2658" s="10">
        <f>IF(F2658&gt;0,MIN('Hourly Model'!$E$8*1000-E2658,F2658),MAX(-E2658,F2658))</f>
        <v>0</v>
      </c>
      <c r="I2658" s="10">
        <f t="shared" si="167"/>
        <v>0</v>
      </c>
    </row>
    <row r="2659" spans="1:9" x14ac:dyDescent="0.2">
      <c r="A2659" s="11">
        <f t="shared" si="165"/>
        <v>43576.708333326889</v>
      </c>
      <c r="B2659" s="5">
        <f>'Load Profile'!E2662</f>
        <v>1436.2447184232417</v>
      </c>
      <c r="C2659" s="5">
        <f>'Solar Output'!E2663</f>
        <v>625.64829999999995</v>
      </c>
      <c r="D2659" s="5">
        <f>'Wind Output'!E2666</f>
        <v>2773.3333333333335</v>
      </c>
      <c r="E2659" s="5">
        <f t="shared" si="166"/>
        <v>10000</v>
      </c>
      <c r="F2659" s="10">
        <f t="shared" si="164"/>
        <v>1962.7369149100916</v>
      </c>
      <c r="G2659" s="10">
        <f>IF(F2659&gt;0,MIN('Hourly Model'!$E$8*1000-E2659,F2659),MAX(-E2659,F2659))</f>
        <v>0</v>
      </c>
      <c r="I2659" s="10">
        <f t="shared" si="167"/>
        <v>0</v>
      </c>
    </row>
    <row r="2660" spans="1:9" x14ac:dyDescent="0.2">
      <c r="A2660" s="11">
        <f t="shared" si="165"/>
        <v>43576.749999993554</v>
      </c>
      <c r="B2660" s="5">
        <f>'Load Profile'!E2663</f>
        <v>1564.4857006984391</v>
      </c>
      <c r="C2660" s="5">
        <f>'Solar Output'!E2664</f>
        <v>0</v>
      </c>
      <c r="D2660" s="5">
        <f>'Wind Output'!E2667</f>
        <v>2773.3333333333335</v>
      </c>
      <c r="E2660" s="5">
        <f t="shared" si="166"/>
        <v>10000</v>
      </c>
      <c r="F2660" s="10">
        <f t="shared" si="164"/>
        <v>1208.8476326348944</v>
      </c>
      <c r="G2660" s="10">
        <f>IF(F2660&gt;0,MIN('Hourly Model'!$E$8*1000-E2660,F2660),MAX(-E2660,F2660))</f>
        <v>0</v>
      </c>
      <c r="I2660" s="10">
        <f t="shared" si="167"/>
        <v>0</v>
      </c>
    </row>
    <row r="2661" spans="1:9" x14ac:dyDescent="0.2">
      <c r="A2661" s="11">
        <f t="shared" si="165"/>
        <v>43576.791666660218</v>
      </c>
      <c r="B2661" s="5">
        <f>'Load Profile'!E2664</f>
        <v>1839.4948482547491</v>
      </c>
      <c r="C2661" s="5">
        <f>'Solar Output'!E2665</f>
        <v>0</v>
      </c>
      <c r="D2661" s="5">
        <f>'Wind Output'!E2668</f>
        <v>873.33333333333337</v>
      </c>
      <c r="E2661" s="5">
        <f t="shared" si="166"/>
        <v>10000</v>
      </c>
      <c r="F2661" s="10">
        <f t="shared" si="164"/>
        <v>-966.16151492141569</v>
      </c>
      <c r="G2661" s="10">
        <f>IF(F2661&gt;0,MIN('Hourly Model'!$E$8*1000-E2661,F2661),MAX(-E2661,F2661))</f>
        <v>-966.16151492141569</v>
      </c>
      <c r="I2661" s="10">
        <f t="shared" si="167"/>
        <v>0</v>
      </c>
    </row>
    <row r="2662" spans="1:9" x14ac:dyDescent="0.2">
      <c r="A2662" s="11">
        <f t="shared" si="165"/>
        <v>43576.833333326882</v>
      </c>
      <c r="B2662" s="5">
        <f>'Load Profile'!E2665</f>
        <v>1872.2698415569246</v>
      </c>
      <c r="C2662" s="5">
        <f>'Solar Output'!E2666</f>
        <v>0</v>
      </c>
      <c r="D2662" s="5">
        <f>'Wind Output'!E2669</f>
        <v>873.33333333333337</v>
      </c>
      <c r="E2662" s="5">
        <f t="shared" si="166"/>
        <v>9033.8384850785842</v>
      </c>
      <c r="F2662" s="10">
        <f t="shared" si="164"/>
        <v>-998.9365082235912</v>
      </c>
      <c r="G2662" s="10">
        <f>IF(F2662&gt;0,MIN('Hourly Model'!$E$8*1000-E2662,F2662),MAX(-E2662,F2662))</f>
        <v>-998.9365082235912</v>
      </c>
      <c r="I2662" s="10">
        <f t="shared" si="167"/>
        <v>0</v>
      </c>
    </row>
    <row r="2663" spans="1:9" x14ac:dyDescent="0.2">
      <c r="A2663" s="11">
        <f t="shared" si="165"/>
        <v>43576.874999993546</v>
      </c>
      <c r="B2663" s="5">
        <f>'Load Profile'!E2666</f>
        <v>1531.2525979496497</v>
      </c>
      <c r="C2663" s="5">
        <f>'Solar Output'!E2667</f>
        <v>0</v>
      </c>
      <c r="D2663" s="5">
        <f>'Wind Output'!E2670</f>
        <v>873.33333333333337</v>
      </c>
      <c r="E2663" s="5">
        <f t="shared" si="166"/>
        <v>8034.9019768549933</v>
      </c>
      <c r="F2663" s="10">
        <f t="shared" si="164"/>
        <v>-657.91926461631635</v>
      </c>
      <c r="G2663" s="10">
        <f>IF(F2663&gt;0,MIN('Hourly Model'!$E$8*1000-E2663,F2663),MAX(-E2663,F2663))</f>
        <v>-657.91926461631635</v>
      </c>
      <c r="I2663" s="10">
        <f t="shared" si="167"/>
        <v>0</v>
      </c>
    </row>
    <row r="2664" spans="1:9" x14ac:dyDescent="0.2">
      <c r="A2664" s="11">
        <f t="shared" si="165"/>
        <v>43576.91666666021</v>
      </c>
      <c r="B2664" s="5">
        <f>'Load Profile'!E2667</f>
        <v>1203.1825914924248</v>
      </c>
      <c r="C2664" s="5">
        <f>'Solar Output'!E2668</f>
        <v>0</v>
      </c>
      <c r="D2664" s="5">
        <f>'Wind Output'!E2671</f>
        <v>1666.6666666666667</v>
      </c>
      <c r="E2664" s="5">
        <f t="shared" si="166"/>
        <v>7376.9827122386769</v>
      </c>
      <c r="F2664" s="10">
        <f t="shared" si="164"/>
        <v>463.48407517424198</v>
      </c>
      <c r="G2664" s="10">
        <f>IF(F2664&gt;0,MIN('Hourly Model'!$E$8*1000-E2664,F2664),MAX(-E2664,F2664))</f>
        <v>463.48407517424198</v>
      </c>
      <c r="I2664" s="10">
        <f t="shared" si="167"/>
        <v>0</v>
      </c>
    </row>
    <row r="2665" spans="1:9" x14ac:dyDescent="0.2">
      <c r="A2665" s="11">
        <f t="shared" si="165"/>
        <v>43576.958333326875</v>
      </c>
      <c r="B2665" s="5">
        <f>'Load Profile'!E2668</f>
        <v>876.55454690313877</v>
      </c>
      <c r="C2665" s="5">
        <f>'Solar Output'!E2669</f>
        <v>0</v>
      </c>
      <c r="D2665" s="5">
        <f>'Wind Output'!E2672</f>
        <v>873.33333333333337</v>
      </c>
      <c r="E2665" s="5">
        <f t="shared" si="166"/>
        <v>7840.4667874129191</v>
      </c>
      <c r="F2665" s="10">
        <f t="shared" si="164"/>
        <v>-3.2212135698053999</v>
      </c>
      <c r="G2665" s="10">
        <f>IF(F2665&gt;0,MIN('Hourly Model'!$E$8*1000-E2665,F2665),MAX(-E2665,F2665))</f>
        <v>-3.2212135698053999</v>
      </c>
      <c r="I2665" s="10">
        <f t="shared" si="167"/>
        <v>0</v>
      </c>
    </row>
    <row r="2666" spans="1:9" x14ac:dyDescent="0.2">
      <c r="A2666" s="11">
        <f t="shared" si="165"/>
        <v>43576.999999993539</v>
      </c>
      <c r="B2666" s="5">
        <f>'Load Profile'!E2669</f>
        <v>758.83809271355756</v>
      </c>
      <c r="C2666" s="5">
        <f>'Solar Output'!E2670</f>
        <v>0</v>
      </c>
      <c r="D2666" s="5">
        <f>'Wind Output'!E2673</f>
        <v>1666.6666666666667</v>
      </c>
      <c r="E2666" s="5">
        <f t="shared" si="166"/>
        <v>7837.2455738431136</v>
      </c>
      <c r="F2666" s="10">
        <f t="shared" si="164"/>
        <v>907.82857395310918</v>
      </c>
      <c r="G2666" s="10">
        <f>IF(F2666&gt;0,MIN('Hourly Model'!$E$8*1000-E2666,F2666),MAX(-E2666,F2666))</f>
        <v>907.82857395310918</v>
      </c>
      <c r="I2666" s="10">
        <f t="shared" si="167"/>
        <v>0</v>
      </c>
    </row>
    <row r="2667" spans="1:9" x14ac:dyDescent="0.2">
      <c r="A2667" s="11">
        <f t="shared" si="165"/>
        <v>43577.041666660203</v>
      </c>
      <c r="B2667" s="5">
        <f>'Load Profile'!E2670</f>
        <v>698.50111826754369</v>
      </c>
      <c r="C2667" s="5">
        <f>'Solar Output'!E2671</f>
        <v>0</v>
      </c>
      <c r="D2667" s="5">
        <f>'Wind Output'!E2674</f>
        <v>1666.6666666666667</v>
      </c>
      <c r="E2667" s="5">
        <f t="shared" si="166"/>
        <v>8745.074147796222</v>
      </c>
      <c r="F2667" s="10">
        <f t="shared" si="164"/>
        <v>968.16554839912305</v>
      </c>
      <c r="G2667" s="10">
        <f>IF(F2667&gt;0,MIN('Hourly Model'!$E$8*1000-E2667,F2667),MAX(-E2667,F2667))</f>
        <v>968.16554839912305</v>
      </c>
      <c r="I2667" s="10">
        <f t="shared" si="167"/>
        <v>0</v>
      </c>
    </row>
    <row r="2668" spans="1:9" x14ac:dyDescent="0.2">
      <c r="A2668" s="11">
        <f t="shared" si="165"/>
        <v>43577.083333326867</v>
      </c>
      <c r="B2668" s="5">
        <f>'Load Profile'!E2671</f>
        <v>688.22622229129354</v>
      </c>
      <c r="C2668" s="5">
        <f>'Solar Output'!E2672</f>
        <v>0</v>
      </c>
      <c r="D2668" s="5">
        <f>'Wind Output'!E2675</f>
        <v>1666.6666666666667</v>
      </c>
      <c r="E2668" s="5">
        <f t="shared" si="166"/>
        <v>9713.2396961953455</v>
      </c>
      <c r="F2668" s="10">
        <f t="shared" si="164"/>
        <v>978.4404443753732</v>
      </c>
      <c r="G2668" s="10">
        <f>IF(F2668&gt;0,MIN('Hourly Model'!$E$8*1000-E2668,F2668),MAX(-E2668,F2668))</f>
        <v>286.76030380465454</v>
      </c>
      <c r="I2668" s="10">
        <f t="shared" si="167"/>
        <v>0</v>
      </c>
    </row>
    <row r="2669" spans="1:9" x14ac:dyDescent="0.2">
      <c r="A2669" s="11">
        <f t="shared" si="165"/>
        <v>43577.124999993532</v>
      </c>
      <c r="B2669" s="5">
        <f>'Load Profile'!E2672</f>
        <v>690.13381029197114</v>
      </c>
      <c r="C2669" s="5">
        <f>'Solar Output'!E2673</f>
        <v>0</v>
      </c>
      <c r="D2669" s="5">
        <f>'Wind Output'!E2676</f>
        <v>1666.6666666666667</v>
      </c>
      <c r="E2669" s="5">
        <f t="shared" si="166"/>
        <v>10000</v>
      </c>
      <c r="F2669" s="10">
        <f t="shared" si="164"/>
        <v>976.5328563746956</v>
      </c>
      <c r="G2669" s="10">
        <f>IF(F2669&gt;0,MIN('Hourly Model'!$E$8*1000-E2669,F2669),MAX(-E2669,F2669))</f>
        <v>0</v>
      </c>
      <c r="I2669" s="10">
        <f t="shared" si="167"/>
        <v>0</v>
      </c>
    </row>
    <row r="2670" spans="1:9" x14ac:dyDescent="0.2">
      <c r="A2670" s="11">
        <f t="shared" si="165"/>
        <v>43577.166666660196</v>
      </c>
      <c r="B2670" s="5">
        <f>'Load Profile'!E2673</f>
        <v>753.53721756386051</v>
      </c>
      <c r="C2670" s="5">
        <f>'Solar Output'!E2674</f>
        <v>0</v>
      </c>
      <c r="D2670" s="5">
        <f>'Wind Output'!E2677</f>
        <v>1666.6666666666667</v>
      </c>
      <c r="E2670" s="5">
        <f t="shared" si="166"/>
        <v>10000</v>
      </c>
      <c r="F2670" s="10">
        <f t="shared" si="164"/>
        <v>913.12944910280623</v>
      </c>
      <c r="G2670" s="10">
        <f>IF(F2670&gt;0,MIN('Hourly Model'!$E$8*1000-E2670,F2670),MAX(-E2670,F2670))</f>
        <v>0</v>
      </c>
      <c r="I2670" s="10">
        <f t="shared" si="167"/>
        <v>0</v>
      </c>
    </row>
    <row r="2671" spans="1:9" x14ac:dyDescent="0.2">
      <c r="A2671" s="11">
        <f t="shared" si="165"/>
        <v>43577.20833332686</v>
      </c>
      <c r="B2671" s="5">
        <f>'Load Profile'!E2674</f>
        <v>932.10806677209268</v>
      </c>
      <c r="C2671" s="5">
        <f>'Solar Output'!E2675</f>
        <v>289.43315000000001</v>
      </c>
      <c r="D2671" s="5">
        <f>'Wind Output'!E2678</f>
        <v>1666.6666666666667</v>
      </c>
      <c r="E2671" s="5">
        <f t="shared" si="166"/>
        <v>10000</v>
      </c>
      <c r="F2671" s="10">
        <f t="shared" si="164"/>
        <v>1023.9917498945741</v>
      </c>
      <c r="G2671" s="10">
        <f>IF(F2671&gt;0,MIN('Hourly Model'!$E$8*1000-E2671,F2671),MAX(-E2671,F2671))</f>
        <v>0</v>
      </c>
      <c r="I2671" s="10">
        <f t="shared" si="167"/>
        <v>0</v>
      </c>
    </row>
    <row r="2672" spans="1:9" x14ac:dyDescent="0.2">
      <c r="A2672" s="11">
        <f t="shared" si="165"/>
        <v>43577.249999993524</v>
      </c>
      <c r="B2672" s="5">
        <f>'Load Profile'!E2675</f>
        <v>1194.0229628723978</v>
      </c>
      <c r="C2672" s="5">
        <f>'Solar Output'!E2676</f>
        <v>1769.0553499999999</v>
      </c>
      <c r="D2672" s="5">
        <f>'Wind Output'!E2679</f>
        <v>873.33333333333337</v>
      </c>
      <c r="E2672" s="5">
        <f t="shared" si="166"/>
        <v>10000</v>
      </c>
      <c r="F2672" s="10">
        <f t="shared" si="164"/>
        <v>1448.3657204609353</v>
      </c>
      <c r="G2672" s="10">
        <f>IF(F2672&gt;0,MIN('Hourly Model'!$E$8*1000-E2672,F2672),MAX(-E2672,F2672))</f>
        <v>0</v>
      </c>
      <c r="I2672" s="10">
        <f t="shared" si="167"/>
        <v>0</v>
      </c>
    </row>
    <row r="2673" spans="1:9" x14ac:dyDescent="0.2">
      <c r="A2673" s="11">
        <f t="shared" si="165"/>
        <v>43577.291666660189</v>
      </c>
      <c r="B2673" s="5">
        <f>'Load Profile'!E2676</f>
        <v>1120.5355044339485</v>
      </c>
      <c r="C2673" s="5">
        <f>'Solar Output'!E2677</f>
        <v>3701.9603999999999</v>
      </c>
      <c r="D2673" s="5">
        <f>'Wind Output'!E2680</f>
        <v>873.33333333333337</v>
      </c>
      <c r="E2673" s="5">
        <f t="shared" si="166"/>
        <v>10000</v>
      </c>
      <c r="F2673" s="10">
        <f t="shared" si="164"/>
        <v>3454.7582288993844</v>
      </c>
      <c r="G2673" s="10">
        <f>IF(F2673&gt;0,MIN('Hourly Model'!$E$8*1000-E2673,F2673),MAX(-E2673,F2673))</f>
        <v>0</v>
      </c>
      <c r="I2673" s="10">
        <f t="shared" si="167"/>
        <v>0</v>
      </c>
    </row>
    <row r="2674" spans="1:9" x14ac:dyDescent="0.2">
      <c r="A2674" s="11">
        <f t="shared" si="165"/>
        <v>43577.333333326853</v>
      </c>
      <c r="B2674" s="5">
        <f>'Load Profile'!E2677</f>
        <v>1012.5354274757433</v>
      </c>
      <c r="C2674" s="5">
        <f>'Solar Output'!E2678</f>
        <v>5431.731749999999</v>
      </c>
      <c r="D2674" s="5">
        <f>'Wind Output'!E2681</f>
        <v>0</v>
      </c>
      <c r="E2674" s="5">
        <f t="shared" si="166"/>
        <v>10000</v>
      </c>
      <c r="F2674" s="10">
        <f t="shared" si="164"/>
        <v>4419.1963225242562</v>
      </c>
      <c r="G2674" s="10">
        <f>IF(F2674&gt;0,MIN('Hourly Model'!$E$8*1000-E2674,F2674),MAX(-E2674,F2674))</f>
        <v>0</v>
      </c>
      <c r="I2674" s="10">
        <f t="shared" si="167"/>
        <v>0</v>
      </c>
    </row>
    <row r="2675" spans="1:9" x14ac:dyDescent="0.2">
      <c r="A2675" s="11">
        <f t="shared" si="165"/>
        <v>43577.374999993517</v>
      </c>
      <c r="B2675" s="5">
        <f>'Load Profile'!E2678</f>
        <v>1025.8226223762324</v>
      </c>
      <c r="C2675" s="5">
        <f>'Solar Output'!E2679</f>
        <v>6786.1292999999987</v>
      </c>
      <c r="D2675" s="5">
        <f>'Wind Output'!E2682</f>
        <v>2773.3333333333335</v>
      </c>
      <c r="E2675" s="5">
        <f t="shared" si="166"/>
        <v>10000</v>
      </c>
      <c r="F2675" s="10">
        <f t="shared" si="164"/>
        <v>8533.6400109571005</v>
      </c>
      <c r="G2675" s="10">
        <f>IF(F2675&gt;0,MIN('Hourly Model'!$E$8*1000-E2675,F2675),MAX(-E2675,F2675))</f>
        <v>0</v>
      </c>
      <c r="I2675" s="10">
        <f t="shared" si="167"/>
        <v>0</v>
      </c>
    </row>
    <row r="2676" spans="1:9" x14ac:dyDescent="0.2">
      <c r="A2676" s="11">
        <f t="shared" si="165"/>
        <v>43577.416666660181</v>
      </c>
      <c r="B2676" s="5">
        <f>'Load Profile'!E2679</f>
        <v>1015.3383856371025</v>
      </c>
      <c r="C2676" s="5">
        <f>'Solar Output'!E2680</f>
        <v>7837.5547499999984</v>
      </c>
      <c r="D2676" s="5">
        <f>'Wind Output'!E2683</f>
        <v>1666.6666666666667</v>
      </c>
      <c r="E2676" s="5">
        <f t="shared" si="166"/>
        <v>10000</v>
      </c>
      <c r="F2676" s="10">
        <f t="shared" si="164"/>
        <v>8488.8830310295634</v>
      </c>
      <c r="G2676" s="10">
        <f>IF(F2676&gt;0,MIN('Hourly Model'!$E$8*1000-E2676,F2676),MAX(-E2676,F2676))</f>
        <v>0</v>
      </c>
      <c r="I2676" s="10">
        <f t="shared" si="167"/>
        <v>0</v>
      </c>
    </row>
    <row r="2677" spans="1:9" x14ac:dyDescent="0.2">
      <c r="A2677" s="11">
        <f t="shared" si="165"/>
        <v>43577.458333326846</v>
      </c>
      <c r="B2677" s="5">
        <f>'Load Profile'!E2680</f>
        <v>985.5416913778563</v>
      </c>
      <c r="C2677" s="5">
        <f>'Solar Output'!E2681</f>
        <v>5801.2796500000004</v>
      </c>
      <c r="D2677" s="5">
        <f>'Wind Output'!E2684</f>
        <v>873.33333333333337</v>
      </c>
      <c r="E2677" s="5">
        <f t="shared" si="166"/>
        <v>10000</v>
      </c>
      <c r="F2677" s="10">
        <f t="shared" si="164"/>
        <v>5689.0712919554771</v>
      </c>
      <c r="G2677" s="10">
        <f>IF(F2677&gt;0,MIN('Hourly Model'!$E$8*1000-E2677,F2677),MAX(-E2677,F2677))</f>
        <v>0</v>
      </c>
      <c r="I2677" s="10">
        <f t="shared" si="167"/>
        <v>0</v>
      </c>
    </row>
    <row r="2678" spans="1:9" x14ac:dyDescent="0.2">
      <c r="A2678" s="11">
        <f t="shared" si="165"/>
        <v>43577.49999999351</v>
      </c>
      <c r="B2678" s="5">
        <f>'Load Profile'!E2681</f>
        <v>945.78526370582267</v>
      </c>
      <c r="C2678" s="5">
        <f>'Solar Output'!E2682</f>
        <v>5903.4433499999996</v>
      </c>
      <c r="D2678" s="5">
        <f>'Wind Output'!E2685</f>
        <v>873.33333333333337</v>
      </c>
      <c r="E2678" s="5">
        <f t="shared" si="166"/>
        <v>10000</v>
      </c>
      <c r="F2678" s="10">
        <f t="shared" si="164"/>
        <v>5830.9914196275095</v>
      </c>
      <c r="G2678" s="10">
        <f>IF(F2678&gt;0,MIN('Hourly Model'!$E$8*1000-E2678,F2678),MAX(-E2678,F2678))</f>
        <v>0</v>
      </c>
      <c r="I2678" s="10">
        <f t="shared" si="167"/>
        <v>0</v>
      </c>
    </row>
    <row r="2679" spans="1:9" x14ac:dyDescent="0.2">
      <c r="A2679" s="11">
        <f t="shared" si="165"/>
        <v>43577.541666660174</v>
      </c>
      <c r="B2679" s="5">
        <f>'Load Profile'!E2682</f>
        <v>924.74100520683544</v>
      </c>
      <c r="C2679" s="5">
        <f>'Solar Output'!E2683</f>
        <v>267.24504999999999</v>
      </c>
      <c r="D2679" s="5">
        <f>'Wind Output'!E2686</f>
        <v>873.33333333333337</v>
      </c>
      <c r="E2679" s="5">
        <f t="shared" si="166"/>
        <v>10000</v>
      </c>
      <c r="F2679" s="10">
        <f t="shared" si="164"/>
        <v>215.83737812649804</v>
      </c>
      <c r="G2679" s="10">
        <f>IF(F2679&gt;0,MIN('Hourly Model'!$E$8*1000-E2679,F2679),MAX(-E2679,F2679))</f>
        <v>0</v>
      </c>
      <c r="I2679" s="10">
        <f t="shared" si="167"/>
        <v>0</v>
      </c>
    </row>
    <row r="2680" spans="1:9" x14ac:dyDescent="0.2">
      <c r="A2680" s="11">
        <f t="shared" si="165"/>
        <v>43577.583333326838</v>
      </c>
      <c r="B2680" s="5">
        <f>'Load Profile'!E2683</f>
        <v>950.07704288737807</v>
      </c>
      <c r="C2680" s="5">
        <f>'Solar Output'!E2684</f>
        <v>2320.3458000000001</v>
      </c>
      <c r="D2680" s="5">
        <f>'Wind Output'!E2687</f>
        <v>1666.6666666666667</v>
      </c>
      <c r="E2680" s="5">
        <f t="shared" si="166"/>
        <v>10000</v>
      </c>
      <c r="F2680" s="10">
        <f t="shared" si="164"/>
        <v>3036.9354237792891</v>
      </c>
      <c r="G2680" s="10">
        <f>IF(F2680&gt;0,MIN('Hourly Model'!$E$8*1000-E2680,F2680),MAX(-E2680,F2680))</f>
        <v>0</v>
      </c>
      <c r="I2680" s="10">
        <f t="shared" si="167"/>
        <v>0</v>
      </c>
    </row>
    <row r="2681" spans="1:9" x14ac:dyDescent="0.2">
      <c r="A2681" s="11">
        <f t="shared" si="165"/>
        <v>43577.624999993503</v>
      </c>
      <c r="B2681" s="5">
        <f>'Load Profile'!E2684</f>
        <v>1083.5927089949037</v>
      </c>
      <c r="C2681" s="5">
        <f>'Solar Output'!E2685</f>
        <v>170.47024999999999</v>
      </c>
      <c r="D2681" s="5">
        <f>'Wind Output'!E2688</f>
        <v>873.33333333333337</v>
      </c>
      <c r="E2681" s="5">
        <f t="shared" si="166"/>
        <v>10000</v>
      </c>
      <c r="F2681" s="10">
        <f t="shared" si="164"/>
        <v>-39.789125661570324</v>
      </c>
      <c r="G2681" s="10">
        <f>IF(F2681&gt;0,MIN('Hourly Model'!$E$8*1000-E2681,F2681),MAX(-E2681,F2681))</f>
        <v>-39.789125661570324</v>
      </c>
      <c r="I2681" s="10">
        <f t="shared" si="167"/>
        <v>0</v>
      </c>
    </row>
    <row r="2682" spans="1:9" x14ac:dyDescent="0.2">
      <c r="A2682" s="11">
        <f t="shared" si="165"/>
        <v>43577.666666660167</v>
      </c>
      <c r="B2682" s="5">
        <f>'Load Profile'!E2685</f>
        <v>1329.6989354481705</v>
      </c>
      <c r="C2682" s="5">
        <f>'Solar Output'!E2686</f>
        <v>1874.1492499999997</v>
      </c>
      <c r="D2682" s="5">
        <f>'Wind Output'!E2689</f>
        <v>873.33333333333337</v>
      </c>
      <c r="E2682" s="5">
        <f t="shared" si="166"/>
        <v>9960.2108743384306</v>
      </c>
      <c r="F2682" s="10">
        <f t="shared" si="164"/>
        <v>1417.7836478851625</v>
      </c>
      <c r="G2682" s="10">
        <f>IF(F2682&gt;0,MIN('Hourly Model'!$E$8*1000-E2682,F2682),MAX(-E2682,F2682))</f>
        <v>39.789125661569415</v>
      </c>
      <c r="I2682" s="10">
        <f t="shared" si="167"/>
        <v>0</v>
      </c>
    </row>
    <row r="2683" spans="1:9" x14ac:dyDescent="0.2">
      <c r="A2683" s="11">
        <f t="shared" si="165"/>
        <v>43577.708333326831</v>
      </c>
      <c r="B2683" s="5">
        <f>'Load Profile'!E2686</f>
        <v>1456.7781352533787</v>
      </c>
      <c r="C2683" s="5">
        <f>'Solar Output'!E2687</f>
        <v>769.45579999999995</v>
      </c>
      <c r="D2683" s="5">
        <f>'Wind Output'!E2690</f>
        <v>873.33333333333337</v>
      </c>
      <c r="E2683" s="5">
        <f t="shared" si="166"/>
        <v>10000</v>
      </c>
      <c r="F2683" s="10">
        <f t="shared" si="164"/>
        <v>186.01099807995456</v>
      </c>
      <c r="G2683" s="10">
        <f>IF(F2683&gt;0,MIN('Hourly Model'!$E$8*1000-E2683,F2683),MAX(-E2683,F2683))</f>
        <v>0</v>
      </c>
      <c r="I2683" s="10">
        <f t="shared" si="167"/>
        <v>0</v>
      </c>
    </row>
    <row r="2684" spans="1:9" x14ac:dyDescent="0.2">
      <c r="A2684" s="11">
        <f t="shared" si="165"/>
        <v>43577.749999993495</v>
      </c>
      <c r="B2684" s="5">
        <f>'Load Profile'!E2687</f>
        <v>1586.6244943502697</v>
      </c>
      <c r="C2684" s="5">
        <f>'Solar Output'!E2688</f>
        <v>0</v>
      </c>
      <c r="D2684" s="5">
        <f>'Wind Output'!E2691</f>
        <v>873.33333333333337</v>
      </c>
      <c r="E2684" s="5">
        <f t="shared" si="166"/>
        <v>10000</v>
      </c>
      <c r="F2684" s="10">
        <f t="shared" si="164"/>
        <v>-713.29116101693637</v>
      </c>
      <c r="G2684" s="10">
        <f>IF(F2684&gt;0,MIN('Hourly Model'!$E$8*1000-E2684,F2684),MAX(-E2684,F2684))</f>
        <v>-713.29116101693637</v>
      </c>
      <c r="I2684" s="10">
        <f t="shared" si="167"/>
        <v>0</v>
      </c>
    </row>
    <row r="2685" spans="1:9" x14ac:dyDescent="0.2">
      <c r="A2685" s="11">
        <f t="shared" si="165"/>
        <v>43577.79166666016</v>
      </c>
      <c r="B2685" s="5">
        <f>'Load Profile'!E2688</f>
        <v>1870.4108473283786</v>
      </c>
      <c r="C2685" s="5">
        <f>'Solar Output'!E2689</f>
        <v>0</v>
      </c>
      <c r="D2685" s="5">
        <f>'Wind Output'!E2692</f>
        <v>0</v>
      </c>
      <c r="E2685" s="5">
        <f t="shared" si="166"/>
        <v>9286.7088389830642</v>
      </c>
      <c r="F2685" s="10">
        <f t="shared" si="164"/>
        <v>-1870.4108473283786</v>
      </c>
      <c r="G2685" s="10">
        <f>IF(F2685&gt;0,MIN('Hourly Model'!$E$8*1000-E2685,F2685),MAX(-E2685,F2685))</f>
        <v>-1870.4108473283786</v>
      </c>
      <c r="I2685" s="10">
        <f t="shared" si="167"/>
        <v>0</v>
      </c>
    </row>
    <row r="2686" spans="1:9" x14ac:dyDescent="0.2">
      <c r="A2686" s="11">
        <f t="shared" si="165"/>
        <v>43577.833333326824</v>
      </c>
      <c r="B2686" s="5">
        <f>'Load Profile'!E2689</f>
        <v>1901.2705694735148</v>
      </c>
      <c r="C2686" s="5">
        <f>'Solar Output'!E2690</f>
        <v>0</v>
      </c>
      <c r="D2686" s="5">
        <f>'Wind Output'!E2693</f>
        <v>0</v>
      </c>
      <c r="E2686" s="5">
        <f t="shared" si="166"/>
        <v>7416.2979916546856</v>
      </c>
      <c r="F2686" s="10">
        <f t="shared" si="164"/>
        <v>-1901.2705694735148</v>
      </c>
      <c r="G2686" s="10">
        <f>IF(F2686&gt;0,MIN('Hourly Model'!$E$8*1000-E2686,F2686),MAX(-E2686,F2686))</f>
        <v>-1901.2705694735148</v>
      </c>
      <c r="I2686" s="10">
        <f t="shared" si="167"/>
        <v>0</v>
      </c>
    </row>
    <row r="2687" spans="1:9" x14ac:dyDescent="0.2">
      <c r="A2687" s="11">
        <f t="shared" si="165"/>
        <v>43577.874999993488</v>
      </c>
      <c r="B2687" s="5">
        <f>'Load Profile'!E2690</f>
        <v>1555.8128021980613</v>
      </c>
      <c r="C2687" s="5">
        <f>'Solar Output'!E2691</f>
        <v>0</v>
      </c>
      <c r="D2687" s="5">
        <f>'Wind Output'!E2694</f>
        <v>0</v>
      </c>
      <c r="E2687" s="5">
        <f t="shared" si="166"/>
        <v>5515.0274221811706</v>
      </c>
      <c r="F2687" s="10">
        <f t="shared" si="164"/>
        <v>-1555.8128021980613</v>
      </c>
      <c r="G2687" s="10">
        <f>IF(F2687&gt;0,MIN('Hourly Model'!$E$8*1000-E2687,F2687),MAX(-E2687,F2687))</f>
        <v>-1555.8128021980613</v>
      </c>
      <c r="I2687" s="10">
        <f t="shared" si="167"/>
        <v>0</v>
      </c>
    </row>
    <row r="2688" spans="1:9" x14ac:dyDescent="0.2">
      <c r="A2688" s="11">
        <f t="shared" si="165"/>
        <v>43577.916666660152</v>
      </c>
      <c r="B2688" s="5">
        <f>'Load Profile'!E2691</f>
        <v>1215.5965190405677</v>
      </c>
      <c r="C2688" s="5">
        <f>'Solar Output'!E2692</f>
        <v>0</v>
      </c>
      <c r="D2688" s="5">
        <f>'Wind Output'!E2695</f>
        <v>0</v>
      </c>
      <c r="E2688" s="5">
        <f t="shared" si="166"/>
        <v>3959.2146199831095</v>
      </c>
      <c r="F2688" s="10">
        <f t="shared" si="164"/>
        <v>-1215.5965190405677</v>
      </c>
      <c r="G2688" s="10">
        <f>IF(F2688&gt;0,MIN('Hourly Model'!$E$8*1000-E2688,F2688),MAX(-E2688,F2688))</f>
        <v>-1215.5965190405677</v>
      </c>
      <c r="I2688" s="10">
        <f t="shared" si="167"/>
        <v>0</v>
      </c>
    </row>
    <row r="2689" spans="1:9" x14ac:dyDescent="0.2">
      <c r="A2689" s="11">
        <f t="shared" si="165"/>
        <v>43577.958333326817</v>
      </c>
      <c r="B2689" s="5">
        <f>'Load Profile'!E2692</f>
        <v>878.64091728009646</v>
      </c>
      <c r="C2689" s="5">
        <f>'Solar Output'!E2693</f>
        <v>0</v>
      </c>
      <c r="D2689" s="5">
        <f>'Wind Output'!E2696</f>
        <v>0</v>
      </c>
      <c r="E2689" s="5">
        <f t="shared" si="166"/>
        <v>2743.6181009425418</v>
      </c>
      <c r="F2689" s="10">
        <f t="shared" si="164"/>
        <v>-878.64091728009646</v>
      </c>
      <c r="G2689" s="10">
        <f>IF(F2689&gt;0,MIN('Hourly Model'!$E$8*1000-E2689,F2689),MAX(-E2689,F2689))</f>
        <v>-878.64091728009646</v>
      </c>
      <c r="I2689" s="10">
        <f t="shared" si="167"/>
        <v>0</v>
      </c>
    </row>
    <row r="2690" spans="1:9" x14ac:dyDescent="0.2">
      <c r="A2690" s="11">
        <f t="shared" si="165"/>
        <v>43577.999999993481</v>
      </c>
      <c r="B2690" s="5">
        <f>'Load Profile'!E2693</f>
        <v>755.61654070076361</v>
      </c>
      <c r="C2690" s="5">
        <f>'Solar Output'!E2694</f>
        <v>0</v>
      </c>
      <c r="D2690" s="5">
        <f>'Wind Output'!E2697</f>
        <v>0</v>
      </c>
      <c r="E2690" s="5">
        <f t="shared" si="166"/>
        <v>1864.9771836624454</v>
      </c>
      <c r="F2690" s="10">
        <f t="shared" ref="F2690:F2753" si="168">D2690+C2690-B2690</f>
        <v>-755.61654070076361</v>
      </c>
      <c r="G2690" s="10">
        <f>IF(F2690&gt;0,MIN('Hourly Model'!$E$8*1000-E2690,F2690),MAX(-E2690,F2690))</f>
        <v>-755.61654070076361</v>
      </c>
      <c r="I2690" s="10">
        <f t="shared" si="167"/>
        <v>0</v>
      </c>
    </row>
    <row r="2691" spans="1:9" x14ac:dyDescent="0.2">
      <c r="A2691" s="11">
        <f t="shared" ref="A2691:A2754" si="169">A2690+1/24</f>
        <v>43578.041666660145</v>
      </c>
      <c r="B2691" s="5">
        <f>'Load Profile'!E2694</f>
        <v>699.3738174014793</v>
      </c>
      <c r="C2691" s="5">
        <f>'Solar Output'!E2695</f>
        <v>0</v>
      </c>
      <c r="D2691" s="5">
        <f>'Wind Output'!E2698</f>
        <v>0</v>
      </c>
      <c r="E2691" s="5">
        <f t="shared" ref="E2691:E2754" si="170">E2690+G2690</f>
        <v>1109.3606429616818</v>
      </c>
      <c r="F2691" s="10">
        <f t="shared" si="168"/>
        <v>-699.3738174014793</v>
      </c>
      <c r="G2691" s="10">
        <f>IF(F2691&gt;0,MIN('Hourly Model'!$E$8*1000-E2691,F2691),MAX(-E2691,F2691))</f>
        <v>-699.3738174014793</v>
      </c>
      <c r="I2691" s="10">
        <f t="shared" ref="I2691:I2754" si="171">MIN(I2690+F2691+E2691,0)</f>
        <v>0</v>
      </c>
    </row>
    <row r="2692" spans="1:9" x14ac:dyDescent="0.2">
      <c r="A2692" s="11">
        <f t="shared" si="169"/>
        <v>43578.083333326809</v>
      </c>
      <c r="B2692" s="5">
        <f>'Load Profile'!E2695</f>
        <v>684.62766735120545</v>
      </c>
      <c r="C2692" s="5">
        <f>'Solar Output'!E2696</f>
        <v>0</v>
      </c>
      <c r="D2692" s="5">
        <f>'Wind Output'!E2699</f>
        <v>873.33333333333337</v>
      </c>
      <c r="E2692" s="5">
        <f t="shared" si="170"/>
        <v>409.98682556020253</v>
      </c>
      <c r="F2692" s="10">
        <f t="shared" si="168"/>
        <v>188.70566598212793</v>
      </c>
      <c r="G2692" s="10">
        <f>IF(F2692&gt;0,MIN('Hourly Model'!$E$8*1000-E2692,F2692),MAX(-E2692,F2692))</f>
        <v>188.70566598212793</v>
      </c>
      <c r="I2692" s="10">
        <f t="shared" si="171"/>
        <v>0</v>
      </c>
    </row>
    <row r="2693" spans="1:9" x14ac:dyDescent="0.2">
      <c r="A2693" s="11">
        <f t="shared" si="169"/>
        <v>43578.124999993473</v>
      </c>
      <c r="B2693" s="5">
        <f>'Load Profile'!E2696</f>
        <v>685.35596132270894</v>
      </c>
      <c r="C2693" s="5">
        <f>'Solar Output'!E2697</f>
        <v>0</v>
      </c>
      <c r="D2693" s="5">
        <f>'Wind Output'!E2700</f>
        <v>873.33333333333337</v>
      </c>
      <c r="E2693" s="5">
        <f t="shared" si="170"/>
        <v>598.69249154233046</v>
      </c>
      <c r="F2693" s="10">
        <f t="shared" si="168"/>
        <v>187.97737201062444</v>
      </c>
      <c r="G2693" s="10">
        <f>IF(F2693&gt;0,MIN('Hourly Model'!$E$8*1000-E2693,F2693),MAX(-E2693,F2693))</f>
        <v>187.97737201062444</v>
      </c>
      <c r="I2693" s="10">
        <f t="shared" si="171"/>
        <v>0</v>
      </c>
    </row>
    <row r="2694" spans="1:9" x14ac:dyDescent="0.2">
      <c r="A2694" s="11">
        <f t="shared" si="169"/>
        <v>43578.166666660138</v>
      </c>
      <c r="B2694" s="5">
        <f>'Load Profile'!E2697</f>
        <v>743.91383171696145</v>
      </c>
      <c r="C2694" s="5">
        <f>'Solar Output'!E2698</f>
        <v>0</v>
      </c>
      <c r="D2694" s="5">
        <f>'Wind Output'!E2701</f>
        <v>1666.6666666666667</v>
      </c>
      <c r="E2694" s="5">
        <f t="shared" si="170"/>
        <v>786.66986355295489</v>
      </c>
      <c r="F2694" s="10">
        <f t="shared" si="168"/>
        <v>922.75283494970529</v>
      </c>
      <c r="G2694" s="10">
        <f>IF(F2694&gt;0,MIN('Hourly Model'!$E$8*1000-E2694,F2694),MAX(-E2694,F2694))</f>
        <v>922.75283494970529</v>
      </c>
      <c r="I2694" s="10">
        <f t="shared" si="171"/>
        <v>0</v>
      </c>
    </row>
    <row r="2695" spans="1:9" x14ac:dyDescent="0.2">
      <c r="A2695" s="11">
        <f t="shared" si="169"/>
        <v>43578.208333326802</v>
      </c>
      <c r="B2695" s="5">
        <f>'Load Profile'!E2698</f>
        <v>924.58209604750971</v>
      </c>
      <c r="C2695" s="5">
        <f>'Solar Output'!E2699</f>
        <v>93.171849999999992</v>
      </c>
      <c r="D2695" s="5">
        <f>'Wind Output'!E2702</f>
        <v>873.33333333333337</v>
      </c>
      <c r="E2695" s="5">
        <f t="shared" si="170"/>
        <v>1709.4226985026603</v>
      </c>
      <c r="F2695" s="10">
        <f t="shared" si="168"/>
        <v>41.923087285823613</v>
      </c>
      <c r="G2695" s="10">
        <f>IF(F2695&gt;0,MIN('Hourly Model'!$E$8*1000-E2695,F2695),MAX(-E2695,F2695))</f>
        <v>41.923087285823613</v>
      </c>
      <c r="I2695" s="10">
        <f t="shared" si="171"/>
        <v>0</v>
      </c>
    </row>
    <row r="2696" spans="1:9" x14ac:dyDescent="0.2">
      <c r="A2696" s="11">
        <f t="shared" si="169"/>
        <v>43578.249999993466</v>
      </c>
      <c r="B2696" s="5">
        <f>'Load Profile'!E2699</f>
        <v>1182.7011666468682</v>
      </c>
      <c r="C2696" s="5">
        <f>'Solar Output'!E2700</f>
        <v>1083.5840499999999</v>
      </c>
      <c r="D2696" s="5">
        <f>'Wind Output'!E2703</f>
        <v>1666.6666666666667</v>
      </c>
      <c r="E2696" s="5">
        <f t="shared" si="170"/>
        <v>1751.3457857884839</v>
      </c>
      <c r="F2696" s="10">
        <f t="shared" si="168"/>
        <v>1567.5495500197983</v>
      </c>
      <c r="G2696" s="10">
        <f>IF(F2696&gt;0,MIN('Hourly Model'!$E$8*1000-E2696,F2696),MAX(-E2696,F2696))</f>
        <v>1567.5495500197983</v>
      </c>
      <c r="I2696" s="10">
        <f t="shared" si="171"/>
        <v>0</v>
      </c>
    </row>
    <row r="2697" spans="1:9" x14ac:dyDescent="0.2">
      <c r="A2697" s="11">
        <f t="shared" si="169"/>
        <v>43578.29166666013</v>
      </c>
      <c r="B2697" s="5">
        <f>'Load Profile'!E2700</f>
        <v>1111.1229742290909</v>
      </c>
      <c r="C2697" s="5">
        <f>'Solar Output'!E2701</f>
        <v>2035.0940499999997</v>
      </c>
      <c r="D2697" s="5">
        <f>'Wind Output'!E2704</f>
        <v>873.33333333333337</v>
      </c>
      <c r="E2697" s="5">
        <f t="shared" si="170"/>
        <v>3318.8953358082822</v>
      </c>
      <c r="F2697" s="10">
        <f t="shared" si="168"/>
        <v>1797.3044091042423</v>
      </c>
      <c r="G2697" s="10">
        <f>IF(F2697&gt;0,MIN('Hourly Model'!$E$8*1000-E2697,F2697),MAX(-E2697,F2697))</f>
        <v>1797.3044091042423</v>
      </c>
      <c r="I2697" s="10">
        <f t="shared" si="171"/>
        <v>0</v>
      </c>
    </row>
    <row r="2698" spans="1:9" x14ac:dyDescent="0.2">
      <c r="A2698" s="11">
        <f t="shared" si="169"/>
        <v>43578.333333326795</v>
      </c>
      <c r="B2698" s="5">
        <f>'Load Profile'!E2701</f>
        <v>993.84576063960219</v>
      </c>
      <c r="C2698" s="5">
        <f>'Solar Output'!E2702</f>
        <v>3884.7298999999994</v>
      </c>
      <c r="D2698" s="5">
        <f>'Wind Output'!E2705</f>
        <v>286.66666666666669</v>
      </c>
      <c r="E2698" s="5">
        <f t="shared" si="170"/>
        <v>5116.1997449125247</v>
      </c>
      <c r="F2698" s="10">
        <f t="shared" si="168"/>
        <v>3177.550806027064</v>
      </c>
      <c r="G2698" s="10">
        <f>IF(F2698&gt;0,MIN('Hourly Model'!$E$8*1000-E2698,F2698),MAX(-E2698,F2698))</f>
        <v>3177.550806027064</v>
      </c>
      <c r="I2698" s="10">
        <f t="shared" si="171"/>
        <v>0</v>
      </c>
    </row>
    <row r="2699" spans="1:9" x14ac:dyDescent="0.2">
      <c r="A2699" s="11">
        <f t="shared" si="169"/>
        <v>43578.374999993459</v>
      </c>
      <c r="B2699" s="5">
        <f>'Load Profile'!E2702</f>
        <v>1008.4642768489728</v>
      </c>
      <c r="C2699" s="5">
        <f>'Solar Output'!E2703</f>
        <v>5346.50065</v>
      </c>
      <c r="D2699" s="5">
        <f>'Wind Output'!E2706</f>
        <v>873.33333333333337</v>
      </c>
      <c r="E2699" s="5">
        <f t="shared" si="170"/>
        <v>8293.7505509395887</v>
      </c>
      <c r="F2699" s="10">
        <f t="shared" si="168"/>
        <v>5211.36970648436</v>
      </c>
      <c r="G2699" s="10">
        <f>IF(F2699&gt;0,MIN('Hourly Model'!$E$8*1000-E2699,F2699),MAX(-E2699,F2699))</f>
        <v>1706.2494490604113</v>
      </c>
      <c r="I2699" s="10">
        <f t="shared" si="171"/>
        <v>0</v>
      </c>
    </row>
    <row r="2700" spans="1:9" x14ac:dyDescent="0.2">
      <c r="A2700" s="11">
        <f t="shared" si="169"/>
        <v>43578.416666660123</v>
      </c>
      <c r="B2700" s="5">
        <f>'Load Profile'!E2703</f>
        <v>996.78509343913584</v>
      </c>
      <c r="C2700" s="5">
        <f>'Solar Output'!E2704</f>
        <v>3944.0998</v>
      </c>
      <c r="D2700" s="5">
        <f>'Wind Output'!E2707</f>
        <v>873.33333333333337</v>
      </c>
      <c r="E2700" s="5">
        <f t="shared" si="170"/>
        <v>10000</v>
      </c>
      <c r="F2700" s="10">
        <f t="shared" si="168"/>
        <v>3820.6480398941972</v>
      </c>
      <c r="G2700" s="10">
        <f>IF(F2700&gt;0,MIN('Hourly Model'!$E$8*1000-E2700,F2700),MAX(-E2700,F2700))</f>
        <v>0</v>
      </c>
      <c r="I2700" s="10">
        <f t="shared" si="171"/>
        <v>0</v>
      </c>
    </row>
    <row r="2701" spans="1:9" x14ac:dyDescent="0.2">
      <c r="A2701" s="11">
        <f t="shared" si="169"/>
        <v>43578.458333326787</v>
      </c>
      <c r="B2701" s="5">
        <f>'Load Profile'!E2704</f>
        <v>964.34984036628953</v>
      </c>
      <c r="C2701" s="5">
        <f>'Solar Output'!E2705</f>
        <v>5136.0333999999993</v>
      </c>
      <c r="D2701" s="5">
        <f>'Wind Output'!E2708</f>
        <v>1666.6666666666667</v>
      </c>
      <c r="E2701" s="5">
        <f t="shared" si="170"/>
        <v>10000</v>
      </c>
      <c r="F2701" s="10">
        <f t="shared" si="168"/>
        <v>5838.3502263003766</v>
      </c>
      <c r="G2701" s="10">
        <f>IF(F2701&gt;0,MIN('Hourly Model'!$E$8*1000-E2701,F2701),MAX(-E2701,F2701))</f>
        <v>0</v>
      </c>
      <c r="I2701" s="10">
        <f t="shared" si="171"/>
        <v>0</v>
      </c>
    </row>
    <row r="2702" spans="1:9" x14ac:dyDescent="0.2">
      <c r="A2702" s="11">
        <f t="shared" si="169"/>
        <v>43578.499999993452</v>
      </c>
      <c r="B2702" s="5">
        <f>'Load Profile'!E2705</f>
        <v>937.87348488818282</v>
      </c>
      <c r="C2702" s="5">
        <f>'Solar Output'!E2706</f>
        <v>6337.8984</v>
      </c>
      <c r="D2702" s="5">
        <f>'Wind Output'!E2709</f>
        <v>2773.3333333333335</v>
      </c>
      <c r="E2702" s="5">
        <f t="shared" si="170"/>
        <v>10000</v>
      </c>
      <c r="F2702" s="10">
        <f t="shared" si="168"/>
        <v>8173.3582484451508</v>
      </c>
      <c r="G2702" s="10">
        <f>IF(F2702&gt;0,MIN('Hourly Model'!$E$8*1000-E2702,F2702),MAX(-E2702,F2702))</f>
        <v>0</v>
      </c>
      <c r="I2702" s="10">
        <f t="shared" si="171"/>
        <v>0</v>
      </c>
    </row>
    <row r="2703" spans="1:9" x14ac:dyDescent="0.2">
      <c r="A2703" s="11">
        <f t="shared" si="169"/>
        <v>43578.541666660116</v>
      </c>
      <c r="B2703" s="5">
        <f>'Load Profile'!E2706</f>
        <v>916.73825928280689</v>
      </c>
      <c r="C2703" s="5">
        <f>'Solar Output'!E2707</f>
        <v>3082.4829999999997</v>
      </c>
      <c r="D2703" s="5">
        <f>'Wind Output'!E2710</f>
        <v>4266.666666666667</v>
      </c>
      <c r="E2703" s="5">
        <f t="shared" si="170"/>
        <v>10000</v>
      </c>
      <c r="F2703" s="10">
        <f t="shared" si="168"/>
        <v>6432.4114073838591</v>
      </c>
      <c r="G2703" s="10">
        <f>IF(F2703&gt;0,MIN('Hourly Model'!$E$8*1000-E2703,F2703),MAX(-E2703,F2703))</f>
        <v>0</v>
      </c>
      <c r="I2703" s="10">
        <f t="shared" si="171"/>
        <v>0</v>
      </c>
    </row>
    <row r="2704" spans="1:9" x14ac:dyDescent="0.2">
      <c r="A2704" s="11">
        <f t="shared" si="169"/>
        <v>43578.58333332678</v>
      </c>
      <c r="B2704" s="5">
        <f>'Load Profile'!E2707</f>
        <v>945.19734409740033</v>
      </c>
      <c r="C2704" s="5">
        <f>'Solar Output'!E2708</f>
        <v>4110.9222499999996</v>
      </c>
      <c r="D2704" s="5">
        <f>'Wind Output'!E2711</f>
        <v>2773.3333333333335</v>
      </c>
      <c r="E2704" s="5">
        <f t="shared" si="170"/>
        <v>10000</v>
      </c>
      <c r="F2704" s="10">
        <f t="shared" si="168"/>
        <v>5939.0582392359329</v>
      </c>
      <c r="G2704" s="10">
        <f>IF(F2704&gt;0,MIN('Hourly Model'!$E$8*1000-E2704,F2704),MAX(-E2704,F2704))</f>
        <v>0</v>
      </c>
      <c r="I2704" s="10">
        <f t="shared" si="171"/>
        <v>0</v>
      </c>
    </row>
    <row r="2705" spans="1:9" x14ac:dyDescent="0.2">
      <c r="A2705" s="11">
        <f t="shared" si="169"/>
        <v>43578.624999993444</v>
      </c>
      <c r="B2705" s="5">
        <f>'Load Profile'!E2708</f>
        <v>1075.0724059926433</v>
      </c>
      <c r="C2705" s="5">
        <f>'Solar Output'!E2709</f>
        <v>439.47824999999995</v>
      </c>
      <c r="D2705" s="5">
        <f>'Wind Output'!E2712</f>
        <v>7873.333333333333</v>
      </c>
      <c r="E2705" s="5">
        <f t="shared" si="170"/>
        <v>10000</v>
      </c>
      <c r="F2705" s="10">
        <f t="shared" si="168"/>
        <v>7237.7391773406889</v>
      </c>
      <c r="G2705" s="10">
        <f>IF(F2705&gt;0,MIN('Hourly Model'!$E$8*1000-E2705,F2705),MAX(-E2705,F2705))</f>
        <v>0</v>
      </c>
      <c r="I2705" s="10">
        <f t="shared" si="171"/>
        <v>0</v>
      </c>
    </row>
    <row r="2706" spans="1:9" x14ac:dyDescent="0.2">
      <c r="A2706" s="11">
        <f t="shared" si="169"/>
        <v>43578.666666660109</v>
      </c>
      <c r="B2706" s="5">
        <f>'Load Profile'!E2709</f>
        <v>1328.0734989628563</v>
      </c>
      <c r="C2706" s="5">
        <f>'Solar Output'!E2710</f>
        <v>2873.1680499999998</v>
      </c>
      <c r="D2706" s="5">
        <f>'Wind Output'!E2713</f>
        <v>7873.333333333333</v>
      </c>
      <c r="E2706" s="5">
        <f t="shared" si="170"/>
        <v>10000</v>
      </c>
      <c r="F2706" s="10">
        <f t="shared" si="168"/>
        <v>9418.427884370476</v>
      </c>
      <c r="G2706" s="10">
        <f>IF(F2706&gt;0,MIN('Hourly Model'!$E$8*1000-E2706,F2706),MAX(-E2706,F2706))</f>
        <v>0</v>
      </c>
      <c r="I2706" s="10">
        <f t="shared" si="171"/>
        <v>0</v>
      </c>
    </row>
    <row r="2707" spans="1:9" x14ac:dyDescent="0.2">
      <c r="A2707" s="11">
        <f t="shared" si="169"/>
        <v>43578.708333326773</v>
      </c>
      <c r="B2707" s="5">
        <f>'Load Profile'!E2710</f>
        <v>1457.5774154635628</v>
      </c>
      <c r="C2707" s="5">
        <f>'Solar Output'!E2711</f>
        <v>798.48985000000005</v>
      </c>
      <c r="D2707" s="5">
        <f>'Wind Output'!E2714</f>
        <v>9060</v>
      </c>
      <c r="E2707" s="5">
        <f t="shared" si="170"/>
        <v>10000</v>
      </c>
      <c r="F2707" s="10">
        <f t="shared" si="168"/>
        <v>8400.9124345364362</v>
      </c>
      <c r="G2707" s="10">
        <f>IF(F2707&gt;0,MIN('Hourly Model'!$E$8*1000-E2707,F2707),MAX(-E2707,F2707))</f>
        <v>0</v>
      </c>
      <c r="I2707" s="10">
        <f t="shared" si="171"/>
        <v>0</v>
      </c>
    </row>
    <row r="2708" spans="1:9" x14ac:dyDescent="0.2">
      <c r="A2708" s="11">
        <f t="shared" si="169"/>
        <v>43578.749999993437</v>
      </c>
      <c r="B2708" s="5">
        <f>'Load Profile'!E2711</f>
        <v>1593.9329506233109</v>
      </c>
      <c r="C2708" s="5">
        <f>'Solar Output'!E2712</f>
        <v>0</v>
      </c>
      <c r="D2708" s="5">
        <f>'Wind Output'!E2715</f>
        <v>4266.666666666667</v>
      </c>
      <c r="E2708" s="5">
        <f t="shared" si="170"/>
        <v>10000</v>
      </c>
      <c r="F2708" s="10">
        <f t="shared" si="168"/>
        <v>2672.7337160433563</v>
      </c>
      <c r="G2708" s="10">
        <f>IF(F2708&gt;0,MIN('Hourly Model'!$E$8*1000-E2708,F2708),MAX(-E2708,F2708))</f>
        <v>0</v>
      </c>
      <c r="I2708" s="10">
        <f t="shared" si="171"/>
        <v>0</v>
      </c>
    </row>
    <row r="2709" spans="1:9" x14ac:dyDescent="0.2">
      <c r="A2709" s="11">
        <f t="shared" si="169"/>
        <v>43578.791666660101</v>
      </c>
      <c r="B2709" s="5">
        <f>'Load Profile'!E2712</f>
        <v>1874.6921155791376</v>
      </c>
      <c r="C2709" s="5">
        <f>'Solar Output'!E2713</f>
        <v>0</v>
      </c>
      <c r="D2709" s="5">
        <f>'Wind Output'!E2716</f>
        <v>2773.3333333333335</v>
      </c>
      <c r="E2709" s="5">
        <f t="shared" si="170"/>
        <v>10000</v>
      </c>
      <c r="F2709" s="10">
        <f t="shared" si="168"/>
        <v>898.64121775419585</v>
      </c>
      <c r="G2709" s="10">
        <f>IF(F2709&gt;0,MIN('Hourly Model'!$E$8*1000-E2709,F2709),MAX(-E2709,F2709))</f>
        <v>0</v>
      </c>
      <c r="I2709" s="10">
        <f t="shared" si="171"/>
        <v>0</v>
      </c>
    </row>
    <row r="2710" spans="1:9" x14ac:dyDescent="0.2">
      <c r="A2710" s="11">
        <f t="shared" si="169"/>
        <v>43578.833333326766</v>
      </c>
      <c r="B2710" s="5">
        <f>'Load Profile'!E2713</f>
        <v>1910.3795079062188</v>
      </c>
      <c r="C2710" s="5">
        <f>'Solar Output'!E2714</f>
        <v>0</v>
      </c>
      <c r="D2710" s="5">
        <f>'Wind Output'!E2717</f>
        <v>1666.6666666666667</v>
      </c>
      <c r="E2710" s="5">
        <f t="shared" si="170"/>
        <v>10000</v>
      </c>
      <c r="F2710" s="10">
        <f t="shared" si="168"/>
        <v>-243.71284123955206</v>
      </c>
      <c r="G2710" s="10">
        <f>IF(F2710&gt;0,MIN('Hourly Model'!$E$8*1000-E2710,F2710),MAX(-E2710,F2710))</f>
        <v>-243.71284123955206</v>
      </c>
      <c r="I2710" s="10">
        <f t="shared" si="171"/>
        <v>0</v>
      </c>
    </row>
    <row r="2711" spans="1:9" x14ac:dyDescent="0.2">
      <c r="A2711" s="11">
        <f t="shared" si="169"/>
        <v>43578.87499999343</v>
      </c>
      <c r="B2711" s="5">
        <f>'Load Profile'!E2714</f>
        <v>1568.2532373570243</v>
      </c>
      <c r="C2711" s="5">
        <f>'Solar Output'!E2715</f>
        <v>0</v>
      </c>
      <c r="D2711" s="5">
        <f>'Wind Output'!E2718</f>
        <v>1666.6666666666667</v>
      </c>
      <c r="E2711" s="5">
        <f t="shared" si="170"/>
        <v>9756.2871587604477</v>
      </c>
      <c r="F2711" s="10">
        <f t="shared" si="168"/>
        <v>98.413429309642424</v>
      </c>
      <c r="G2711" s="10">
        <f>IF(F2711&gt;0,MIN('Hourly Model'!$E$8*1000-E2711,F2711),MAX(-E2711,F2711))</f>
        <v>98.413429309642424</v>
      </c>
      <c r="I2711" s="10">
        <f t="shared" si="171"/>
        <v>0</v>
      </c>
    </row>
    <row r="2712" spans="1:9" x14ac:dyDescent="0.2">
      <c r="A2712" s="11">
        <f t="shared" si="169"/>
        <v>43578.916666660094</v>
      </c>
      <c r="B2712" s="5">
        <f>'Load Profile'!E2715</f>
        <v>1227.8988527100926</v>
      </c>
      <c r="C2712" s="5">
        <f>'Solar Output'!E2716</f>
        <v>0</v>
      </c>
      <c r="D2712" s="5">
        <f>'Wind Output'!E2719</f>
        <v>873.33333333333337</v>
      </c>
      <c r="E2712" s="5">
        <f t="shared" si="170"/>
        <v>9854.7005880700908</v>
      </c>
      <c r="F2712" s="10">
        <f t="shared" si="168"/>
        <v>-354.5655193767592</v>
      </c>
      <c r="G2712" s="10">
        <f>IF(F2712&gt;0,MIN('Hourly Model'!$E$8*1000-E2712,F2712),MAX(-E2712,F2712))</f>
        <v>-354.5655193767592</v>
      </c>
      <c r="I2712" s="10">
        <f t="shared" si="171"/>
        <v>0</v>
      </c>
    </row>
    <row r="2713" spans="1:9" x14ac:dyDescent="0.2">
      <c r="A2713" s="11">
        <f t="shared" si="169"/>
        <v>43578.958333326758</v>
      </c>
      <c r="B2713" s="5">
        <f>'Load Profile'!E2716</f>
        <v>890.98189424075633</v>
      </c>
      <c r="C2713" s="5">
        <f>'Solar Output'!E2717</f>
        <v>0</v>
      </c>
      <c r="D2713" s="5">
        <f>'Wind Output'!E2720</f>
        <v>873.33333333333337</v>
      </c>
      <c r="E2713" s="5">
        <f t="shared" si="170"/>
        <v>9500.135068693331</v>
      </c>
      <c r="F2713" s="10">
        <f t="shared" si="168"/>
        <v>-17.648560907422961</v>
      </c>
      <c r="G2713" s="10">
        <f>IF(F2713&gt;0,MIN('Hourly Model'!$E$8*1000-E2713,F2713),MAX(-E2713,F2713))</f>
        <v>-17.648560907422961</v>
      </c>
      <c r="I2713" s="10">
        <f t="shared" si="171"/>
        <v>0</v>
      </c>
    </row>
    <row r="2714" spans="1:9" x14ac:dyDescent="0.2">
      <c r="A2714" s="11">
        <f t="shared" si="169"/>
        <v>43578.999999993423</v>
      </c>
      <c r="B2714" s="5">
        <f>'Load Profile'!E2717</f>
        <v>765.3343340389597</v>
      </c>
      <c r="C2714" s="5">
        <f>'Solar Output'!E2718</f>
        <v>0</v>
      </c>
      <c r="D2714" s="5">
        <f>'Wind Output'!E2721</f>
        <v>286.66666666666669</v>
      </c>
      <c r="E2714" s="5">
        <f t="shared" si="170"/>
        <v>9482.4865077859085</v>
      </c>
      <c r="F2714" s="10">
        <f t="shared" si="168"/>
        <v>-478.66766737229301</v>
      </c>
      <c r="G2714" s="10">
        <f>IF(F2714&gt;0,MIN('Hourly Model'!$E$8*1000-E2714,F2714),MAX(-E2714,F2714))</f>
        <v>-478.66766737229301</v>
      </c>
      <c r="I2714" s="10">
        <f t="shared" si="171"/>
        <v>0</v>
      </c>
    </row>
    <row r="2715" spans="1:9" x14ac:dyDescent="0.2">
      <c r="A2715" s="11">
        <f t="shared" si="169"/>
        <v>43579.041666660087</v>
      </c>
      <c r="B2715" s="5">
        <f>'Load Profile'!E2718</f>
        <v>710.20816990494166</v>
      </c>
      <c r="C2715" s="5">
        <f>'Solar Output'!E2719</f>
        <v>0</v>
      </c>
      <c r="D2715" s="5">
        <f>'Wind Output'!E2722</f>
        <v>286.66666666666669</v>
      </c>
      <c r="E2715" s="5">
        <f t="shared" si="170"/>
        <v>9003.8188404136163</v>
      </c>
      <c r="F2715" s="10">
        <f t="shared" si="168"/>
        <v>-423.54150323827497</v>
      </c>
      <c r="G2715" s="10">
        <f>IF(F2715&gt;0,MIN('Hourly Model'!$E$8*1000-E2715,F2715),MAX(-E2715,F2715))</f>
        <v>-423.54150323827497</v>
      </c>
      <c r="I2715" s="10">
        <f t="shared" si="171"/>
        <v>0</v>
      </c>
    </row>
    <row r="2716" spans="1:9" x14ac:dyDescent="0.2">
      <c r="A2716" s="11">
        <f t="shared" si="169"/>
        <v>43579.083333326751</v>
      </c>
      <c r="B2716" s="5">
        <f>'Load Profile'!E2719</f>
        <v>702.93219530464421</v>
      </c>
      <c r="C2716" s="5">
        <f>'Solar Output'!E2720</f>
        <v>0</v>
      </c>
      <c r="D2716" s="5">
        <f>'Wind Output'!E2723</f>
        <v>286.66666666666669</v>
      </c>
      <c r="E2716" s="5">
        <f t="shared" si="170"/>
        <v>8580.277337175341</v>
      </c>
      <c r="F2716" s="10">
        <f t="shared" si="168"/>
        <v>-416.26552863797752</v>
      </c>
      <c r="G2716" s="10">
        <f>IF(F2716&gt;0,MIN('Hourly Model'!$E$8*1000-E2716,F2716),MAX(-E2716,F2716))</f>
        <v>-416.26552863797752</v>
      </c>
      <c r="I2716" s="10">
        <f t="shared" si="171"/>
        <v>0</v>
      </c>
    </row>
    <row r="2717" spans="1:9" x14ac:dyDescent="0.2">
      <c r="A2717" s="11">
        <f t="shared" si="169"/>
        <v>43579.124999993415</v>
      </c>
      <c r="B2717" s="5">
        <f>'Load Profile'!E2720</f>
        <v>703.13488391683302</v>
      </c>
      <c r="C2717" s="5">
        <f>'Solar Output'!E2721</f>
        <v>0</v>
      </c>
      <c r="D2717" s="5">
        <f>'Wind Output'!E2724</f>
        <v>873.33333333333337</v>
      </c>
      <c r="E2717" s="5">
        <f t="shared" si="170"/>
        <v>8164.0118085373633</v>
      </c>
      <c r="F2717" s="10">
        <f t="shared" si="168"/>
        <v>170.19844941650035</v>
      </c>
      <c r="G2717" s="10">
        <f>IF(F2717&gt;0,MIN('Hourly Model'!$E$8*1000-E2717,F2717),MAX(-E2717,F2717))</f>
        <v>170.19844941650035</v>
      </c>
      <c r="I2717" s="10">
        <f t="shared" si="171"/>
        <v>0</v>
      </c>
    </row>
    <row r="2718" spans="1:9" x14ac:dyDescent="0.2">
      <c r="A2718" s="11">
        <f t="shared" si="169"/>
        <v>43579.166666660079</v>
      </c>
      <c r="B2718" s="5">
        <f>'Load Profile'!E2721</f>
        <v>769.9489522815303</v>
      </c>
      <c r="C2718" s="5">
        <f>'Solar Output'!E2722</f>
        <v>0</v>
      </c>
      <c r="D2718" s="5">
        <f>'Wind Output'!E2725</f>
        <v>1666.6666666666667</v>
      </c>
      <c r="E2718" s="5">
        <f t="shared" si="170"/>
        <v>8334.2102579538641</v>
      </c>
      <c r="F2718" s="10">
        <f t="shared" si="168"/>
        <v>896.71771438513645</v>
      </c>
      <c r="G2718" s="10">
        <f>IF(F2718&gt;0,MIN('Hourly Model'!$E$8*1000-E2718,F2718),MAX(-E2718,F2718))</f>
        <v>896.71771438513645</v>
      </c>
      <c r="I2718" s="10">
        <f t="shared" si="171"/>
        <v>0</v>
      </c>
    </row>
    <row r="2719" spans="1:9" x14ac:dyDescent="0.2">
      <c r="A2719" s="11">
        <f t="shared" si="169"/>
        <v>43579.208333326744</v>
      </c>
      <c r="B2719" s="5">
        <f>'Load Profile'!E2722</f>
        <v>948.63885878402903</v>
      </c>
      <c r="C2719" s="5">
        <f>'Solar Output'!E2723</f>
        <v>316.86869999999999</v>
      </c>
      <c r="D2719" s="5">
        <f>'Wind Output'!E2726</f>
        <v>1666.6666666666667</v>
      </c>
      <c r="E2719" s="5">
        <f t="shared" si="170"/>
        <v>9230.9279723390009</v>
      </c>
      <c r="F2719" s="10">
        <f t="shared" si="168"/>
        <v>1034.8965078826377</v>
      </c>
      <c r="G2719" s="10">
        <f>IF(F2719&gt;0,MIN('Hourly Model'!$E$8*1000-E2719,F2719),MAX(-E2719,F2719))</f>
        <v>769.07202766099908</v>
      </c>
      <c r="I2719" s="10">
        <f t="shared" si="171"/>
        <v>0</v>
      </c>
    </row>
    <row r="2720" spans="1:9" x14ac:dyDescent="0.2">
      <c r="A2720" s="11">
        <f t="shared" si="169"/>
        <v>43579.249999993408</v>
      </c>
      <c r="B2720" s="5">
        <f>'Load Profile'!E2723</f>
        <v>1188.2931560695163</v>
      </c>
      <c r="C2720" s="5">
        <f>'Solar Output'!E2724</f>
        <v>2045.6245999999999</v>
      </c>
      <c r="D2720" s="5">
        <f>'Wind Output'!E2727</f>
        <v>0</v>
      </c>
      <c r="E2720" s="5">
        <f t="shared" si="170"/>
        <v>10000</v>
      </c>
      <c r="F2720" s="10">
        <f t="shared" si="168"/>
        <v>857.3314439304836</v>
      </c>
      <c r="G2720" s="10">
        <f>IF(F2720&gt;0,MIN('Hourly Model'!$E$8*1000-E2720,F2720),MAX(-E2720,F2720))</f>
        <v>0</v>
      </c>
      <c r="I2720" s="10">
        <f t="shared" si="171"/>
        <v>0</v>
      </c>
    </row>
    <row r="2721" spans="1:9" x14ac:dyDescent="0.2">
      <c r="A2721" s="11">
        <f t="shared" si="169"/>
        <v>43579.291666660072</v>
      </c>
      <c r="B2721" s="5">
        <f>'Load Profile'!E2724</f>
        <v>1097.1220548322851</v>
      </c>
      <c r="C2721" s="5">
        <f>'Solar Output'!E2725</f>
        <v>4329.0542499999992</v>
      </c>
      <c r="D2721" s="5">
        <f>'Wind Output'!E2728</f>
        <v>0</v>
      </c>
      <c r="E2721" s="5">
        <f t="shared" si="170"/>
        <v>10000</v>
      </c>
      <c r="F2721" s="10">
        <f t="shared" si="168"/>
        <v>3231.9321951677139</v>
      </c>
      <c r="G2721" s="10">
        <f>IF(F2721&gt;0,MIN('Hourly Model'!$E$8*1000-E2721,F2721),MAX(-E2721,F2721))</f>
        <v>0</v>
      </c>
      <c r="I2721" s="10">
        <f t="shared" si="171"/>
        <v>0</v>
      </c>
    </row>
    <row r="2722" spans="1:9" x14ac:dyDescent="0.2">
      <c r="A2722" s="11">
        <f t="shared" si="169"/>
        <v>43579.333333326736</v>
      </c>
      <c r="B2722" s="5">
        <f>'Load Profile'!E2725</f>
        <v>971.84894390433942</v>
      </c>
      <c r="C2722" s="5">
        <f>'Solar Output'!E2726</f>
        <v>6204.2143499999993</v>
      </c>
      <c r="D2722" s="5">
        <f>'Wind Output'!E2729</f>
        <v>0</v>
      </c>
      <c r="E2722" s="5">
        <f t="shared" si="170"/>
        <v>10000</v>
      </c>
      <c r="F2722" s="10">
        <f t="shared" si="168"/>
        <v>5232.3654060956596</v>
      </c>
      <c r="G2722" s="10">
        <f>IF(F2722&gt;0,MIN('Hourly Model'!$E$8*1000-E2722,F2722),MAX(-E2722,F2722))</f>
        <v>0</v>
      </c>
      <c r="I2722" s="10">
        <f t="shared" si="171"/>
        <v>0</v>
      </c>
    </row>
    <row r="2723" spans="1:9" x14ac:dyDescent="0.2">
      <c r="A2723" s="11">
        <f t="shared" si="169"/>
        <v>43579.374999993401</v>
      </c>
      <c r="B2723" s="5">
        <f>'Load Profile'!E2726</f>
        <v>987.93225947863266</v>
      </c>
      <c r="C2723" s="5">
        <f>'Solar Output'!E2727</f>
        <v>7533.65</v>
      </c>
      <c r="D2723" s="5">
        <f>'Wind Output'!E2730</f>
        <v>873.33333333333337</v>
      </c>
      <c r="E2723" s="5">
        <f t="shared" si="170"/>
        <v>10000</v>
      </c>
      <c r="F2723" s="10">
        <f t="shared" si="168"/>
        <v>7419.0510738547009</v>
      </c>
      <c r="G2723" s="10">
        <f>IF(F2723&gt;0,MIN('Hourly Model'!$E$8*1000-E2723,F2723),MAX(-E2723,F2723))</f>
        <v>0</v>
      </c>
      <c r="I2723" s="10">
        <f t="shared" si="171"/>
        <v>0</v>
      </c>
    </row>
    <row r="2724" spans="1:9" x14ac:dyDescent="0.2">
      <c r="A2724" s="11">
        <f t="shared" si="169"/>
        <v>43579.416666660065</v>
      </c>
      <c r="B2724" s="5">
        <f>'Load Profile'!E2727</f>
        <v>980.07168246684535</v>
      </c>
      <c r="C2724" s="5">
        <f>'Solar Output'!E2728</f>
        <v>8288.3926999999985</v>
      </c>
      <c r="D2724" s="5">
        <f>'Wind Output'!E2731</f>
        <v>286.66666666666669</v>
      </c>
      <c r="E2724" s="5">
        <f t="shared" si="170"/>
        <v>10000</v>
      </c>
      <c r="F2724" s="10">
        <f t="shared" si="168"/>
        <v>7594.9876841998193</v>
      </c>
      <c r="G2724" s="10">
        <f>IF(F2724&gt;0,MIN('Hourly Model'!$E$8*1000-E2724,F2724),MAX(-E2724,F2724))</f>
        <v>0</v>
      </c>
      <c r="I2724" s="10">
        <f t="shared" si="171"/>
        <v>0</v>
      </c>
    </row>
    <row r="2725" spans="1:9" x14ac:dyDescent="0.2">
      <c r="A2725" s="11">
        <f t="shared" si="169"/>
        <v>43579.458333326729</v>
      </c>
      <c r="B2725" s="5">
        <f>'Load Profile'!E2728</f>
        <v>948.54980830497493</v>
      </c>
      <c r="C2725" s="5">
        <f>'Solar Output'!E2729</f>
        <v>8577.621149999999</v>
      </c>
      <c r="D2725" s="5">
        <f>'Wind Output'!E2732</f>
        <v>286.66666666666669</v>
      </c>
      <c r="E2725" s="5">
        <f t="shared" si="170"/>
        <v>10000</v>
      </c>
      <c r="F2725" s="10">
        <f t="shared" si="168"/>
        <v>7915.7380083616899</v>
      </c>
      <c r="G2725" s="10">
        <f>IF(F2725&gt;0,MIN('Hourly Model'!$E$8*1000-E2725,F2725),MAX(-E2725,F2725))</f>
        <v>0</v>
      </c>
      <c r="I2725" s="10">
        <f t="shared" si="171"/>
        <v>0</v>
      </c>
    </row>
    <row r="2726" spans="1:9" x14ac:dyDescent="0.2">
      <c r="A2726" s="11">
        <f t="shared" si="169"/>
        <v>43579.499999993393</v>
      </c>
      <c r="B2726" s="5">
        <f>'Load Profile'!E2729</f>
        <v>917.94844241945236</v>
      </c>
      <c r="C2726" s="5">
        <f>'Solar Output'!E2730</f>
        <v>8355.9816499999997</v>
      </c>
      <c r="D2726" s="5">
        <f>'Wind Output'!E2733</f>
        <v>873.33333333333337</v>
      </c>
      <c r="E2726" s="5">
        <f t="shared" si="170"/>
        <v>10000</v>
      </c>
      <c r="F2726" s="10">
        <f t="shared" si="168"/>
        <v>8311.3665409138812</v>
      </c>
      <c r="G2726" s="10">
        <f>IF(F2726&gt;0,MIN('Hourly Model'!$E$8*1000-E2726,F2726),MAX(-E2726,F2726))</f>
        <v>0</v>
      </c>
      <c r="I2726" s="10">
        <f t="shared" si="171"/>
        <v>0</v>
      </c>
    </row>
    <row r="2727" spans="1:9" x14ac:dyDescent="0.2">
      <c r="A2727" s="11">
        <f t="shared" si="169"/>
        <v>43579.541666660058</v>
      </c>
      <c r="B2727" s="5">
        <f>'Load Profile'!E2730</f>
        <v>900.19564011539592</v>
      </c>
      <c r="C2727" s="5">
        <f>'Solar Output'!E2731</f>
        <v>7671.1267499999985</v>
      </c>
      <c r="D2727" s="5">
        <f>'Wind Output'!E2734</f>
        <v>873.33333333333337</v>
      </c>
      <c r="E2727" s="5">
        <f t="shared" si="170"/>
        <v>10000</v>
      </c>
      <c r="F2727" s="10">
        <f t="shared" si="168"/>
        <v>7644.2644432179359</v>
      </c>
      <c r="G2727" s="10">
        <f>IF(F2727&gt;0,MIN('Hourly Model'!$E$8*1000-E2727,F2727),MAX(-E2727,F2727))</f>
        <v>0</v>
      </c>
      <c r="I2727" s="10">
        <f t="shared" si="171"/>
        <v>0</v>
      </c>
    </row>
    <row r="2728" spans="1:9" x14ac:dyDescent="0.2">
      <c r="A2728" s="11">
        <f t="shared" si="169"/>
        <v>43579.583333326722</v>
      </c>
      <c r="B2728" s="5">
        <f>'Load Profile'!E2731</f>
        <v>934.65255325447401</v>
      </c>
      <c r="C2728" s="5">
        <f>'Solar Output'!E2732</f>
        <v>6567.3613499999992</v>
      </c>
      <c r="D2728" s="5">
        <f>'Wind Output'!E2735</f>
        <v>2773.3333333333335</v>
      </c>
      <c r="E2728" s="5">
        <f t="shared" si="170"/>
        <v>10000</v>
      </c>
      <c r="F2728" s="10">
        <f t="shared" si="168"/>
        <v>8406.0421300788585</v>
      </c>
      <c r="G2728" s="10">
        <f>IF(F2728&gt;0,MIN('Hourly Model'!$E$8*1000-E2728,F2728),MAX(-E2728,F2728))</f>
        <v>0</v>
      </c>
      <c r="I2728" s="10">
        <f t="shared" si="171"/>
        <v>0</v>
      </c>
    </row>
    <row r="2729" spans="1:9" x14ac:dyDescent="0.2">
      <c r="A2729" s="11">
        <f t="shared" si="169"/>
        <v>43579.624999993386</v>
      </c>
      <c r="B2729" s="5">
        <f>'Load Profile'!E2732</f>
        <v>1062.212470274352</v>
      </c>
      <c r="C2729" s="5">
        <f>'Solar Output'!E2733</f>
        <v>4879.8018999999995</v>
      </c>
      <c r="D2729" s="5">
        <f>'Wind Output'!E2736</f>
        <v>4266.666666666667</v>
      </c>
      <c r="E2729" s="5">
        <f t="shared" si="170"/>
        <v>10000</v>
      </c>
      <c r="F2729" s="10">
        <f t="shared" si="168"/>
        <v>8084.2560963923142</v>
      </c>
      <c r="G2729" s="10">
        <f>IF(F2729&gt;0,MIN('Hourly Model'!$E$8*1000-E2729,F2729),MAX(-E2729,F2729))</f>
        <v>0</v>
      </c>
      <c r="I2729" s="10">
        <f t="shared" si="171"/>
        <v>0</v>
      </c>
    </row>
    <row r="2730" spans="1:9" x14ac:dyDescent="0.2">
      <c r="A2730" s="11">
        <f t="shared" si="169"/>
        <v>43579.66666666005</v>
      </c>
      <c r="B2730" s="5">
        <f>'Load Profile'!E2733</f>
        <v>1311.7336893760069</v>
      </c>
      <c r="C2730" s="5">
        <f>'Solar Output'!E2734</f>
        <v>2580.1422999999995</v>
      </c>
      <c r="D2730" s="5">
        <f>'Wind Output'!E2737</f>
        <v>1666.6666666666667</v>
      </c>
      <c r="E2730" s="5">
        <f t="shared" si="170"/>
        <v>10000</v>
      </c>
      <c r="F2730" s="10">
        <f t="shared" si="168"/>
        <v>2935.0752772906599</v>
      </c>
      <c r="G2730" s="10">
        <f>IF(F2730&gt;0,MIN('Hourly Model'!$E$8*1000-E2730,F2730),MAX(-E2730,F2730))</f>
        <v>0</v>
      </c>
      <c r="I2730" s="10">
        <f t="shared" si="171"/>
        <v>0</v>
      </c>
    </row>
    <row r="2731" spans="1:9" x14ac:dyDescent="0.2">
      <c r="A2731" s="11">
        <f t="shared" si="169"/>
        <v>43579.708333326715</v>
      </c>
      <c r="B2731" s="5">
        <f>'Load Profile'!E2734</f>
        <v>1433.7299679644868</v>
      </c>
      <c r="C2731" s="5">
        <f>'Solar Output'!E2735</f>
        <v>801.45109999999988</v>
      </c>
      <c r="D2731" s="5">
        <f>'Wind Output'!E2738</f>
        <v>1666.6666666666667</v>
      </c>
      <c r="E2731" s="5">
        <f t="shared" si="170"/>
        <v>10000</v>
      </c>
      <c r="F2731" s="10">
        <f t="shared" si="168"/>
        <v>1034.3877987021799</v>
      </c>
      <c r="G2731" s="10">
        <f>IF(F2731&gt;0,MIN('Hourly Model'!$E$8*1000-E2731,F2731),MAX(-E2731,F2731))</f>
        <v>0</v>
      </c>
      <c r="I2731" s="10">
        <f t="shared" si="171"/>
        <v>0</v>
      </c>
    </row>
    <row r="2732" spans="1:9" x14ac:dyDescent="0.2">
      <c r="A2732" s="11">
        <f t="shared" si="169"/>
        <v>43579.749999993379</v>
      </c>
      <c r="B2732" s="5">
        <f>'Load Profile'!E2735</f>
        <v>1564.4344112182614</v>
      </c>
      <c r="C2732" s="5">
        <f>'Solar Output'!E2736</f>
        <v>0</v>
      </c>
      <c r="D2732" s="5">
        <f>'Wind Output'!E2739</f>
        <v>873.33333333333337</v>
      </c>
      <c r="E2732" s="5">
        <f t="shared" si="170"/>
        <v>10000</v>
      </c>
      <c r="F2732" s="10">
        <f t="shared" si="168"/>
        <v>-691.10107788492803</v>
      </c>
      <c r="G2732" s="10">
        <f>IF(F2732&gt;0,MIN('Hourly Model'!$E$8*1000-E2732,F2732),MAX(-E2732,F2732))</f>
        <v>-691.10107788492803</v>
      </c>
      <c r="I2732" s="10">
        <f t="shared" si="171"/>
        <v>0</v>
      </c>
    </row>
    <row r="2733" spans="1:9" x14ac:dyDescent="0.2">
      <c r="A2733" s="11">
        <f t="shared" si="169"/>
        <v>43579.791666660043</v>
      </c>
      <c r="B2733" s="5">
        <f>'Load Profile'!E2736</f>
        <v>1842.0881859832296</v>
      </c>
      <c r="C2733" s="5">
        <f>'Solar Output'!E2737</f>
        <v>0</v>
      </c>
      <c r="D2733" s="5">
        <f>'Wind Output'!E2740</f>
        <v>873.33333333333337</v>
      </c>
      <c r="E2733" s="5">
        <f t="shared" si="170"/>
        <v>9308.8989221150714</v>
      </c>
      <c r="F2733" s="10">
        <f t="shared" si="168"/>
        <v>-968.75485264989618</v>
      </c>
      <c r="G2733" s="10">
        <f>IF(F2733&gt;0,MIN('Hourly Model'!$E$8*1000-E2733,F2733),MAX(-E2733,F2733))</f>
        <v>-968.75485264989618</v>
      </c>
      <c r="I2733" s="10">
        <f t="shared" si="171"/>
        <v>0</v>
      </c>
    </row>
    <row r="2734" spans="1:9" x14ac:dyDescent="0.2">
      <c r="A2734" s="11">
        <f t="shared" si="169"/>
        <v>43579.833333326707</v>
      </c>
      <c r="B2734" s="5">
        <f>'Load Profile'!E2737</f>
        <v>1878.3057183188955</v>
      </c>
      <c r="C2734" s="5">
        <f>'Solar Output'!E2738</f>
        <v>0</v>
      </c>
      <c r="D2734" s="5">
        <f>'Wind Output'!E2741</f>
        <v>0</v>
      </c>
      <c r="E2734" s="5">
        <f t="shared" si="170"/>
        <v>8340.1440694651756</v>
      </c>
      <c r="F2734" s="10">
        <f t="shared" si="168"/>
        <v>-1878.3057183188955</v>
      </c>
      <c r="G2734" s="10">
        <f>IF(F2734&gt;0,MIN('Hourly Model'!$E$8*1000-E2734,F2734),MAX(-E2734,F2734))</f>
        <v>-1878.3057183188955</v>
      </c>
      <c r="I2734" s="10">
        <f t="shared" si="171"/>
        <v>0</v>
      </c>
    </row>
    <row r="2735" spans="1:9" x14ac:dyDescent="0.2">
      <c r="A2735" s="11">
        <f t="shared" si="169"/>
        <v>43579.874999993372</v>
      </c>
      <c r="B2735" s="5">
        <f>'Load Profile'!E2738</f>
        <v>1544.2718534538528</v>
      </c>
      <c r="C2735" s="5">
        <f>'Solar Output'!E2739</f>
        <v>0</v>
      </c>
      <c r="D2735" s="5">
        <f>'Wind Output'!E2742</f>
        <v>0</v>
      </c>
      <c r="E2735" s="5">
        <f t="shared" si="170"/>
        <v>6461.8383511462798</v>
      </c>
      <c r="F2735" s="10">
        <f t="shared" si="168"/>
        <v>-1544.2718534538528</v>
      </c>
      <c r="G2735" s="10">
        <f>IF(F2735&gt;0,MIN('Hourly Model'!$E$8*1000-E2735,F2735),MAX(-E2735,F2735))</f>
        <v>-1544.2718534538528</v>
      </c>
      <c r="I2735" s="10">
        <f t="shared" si="171"/>
        <v>0</v>
      </c>
    </row>
    <row r="2736" spans="1:9" x14ac:dyDescent="0.2">
      <c r="A2736" s="11">
        <f t="shared" si="169"/>
        <v>43579.916666660036</v>
      </c>
      <c r="B2736" s="5">
        <f>'Load Profile'!E2739</f>
        <v>1219.4356090464426</v>
      </c>
      <c r="C2736" s="5">
        <f>'Solar Output'!E2740</f>
        <v>0</v>
      </c>
      <c r="D2736" s="5">
        <f>'Wind Output'!E2743</f>
        <v>0</v>
      </c>
      <c r="E2736" s="5">
        <f t="shared" si="170"/>
        <v>4917.5664976924272</v>
      </c>
      <c r="F2736" s="10">
        <f t="shared" si="168"/>
        <v>-1219.4356090464426</v>
      </c>
      <c r="G2736" s="10">
        <f>IF(F2736&gt;0,MIN('Hourly Model'!$E$8*1000-E2736,F2736),MAX(-E2736,F2736))</f>
        <v>-1219.4356090464426</v>
      </c>
      <c r="I2736" s="10">
        <f t="shared" si="171"/>
        <v>0</v>
      </c>
    </row>
    <row r="2737" spans="1:9" x14ac:dyDescent="0.2">
      <c r="A2737" s="11">
        <f t="shared" si="169"/>
        <v>43579.9583333267</v>
      </c>
      <c r="B2737" s="5">
        <f>'Load Profile'!E2740</f>
        <v>889.75356362861862</v>
      </c>
      <c r="C2737" s="5">
        <f>'Solar Output'!E2741</f>
        <v>0</v>
      </c>
      <c r="D2737" s="5">
        <f>'Wind Output'!E2744</f>
        <v>286.66666666666669</v>
      </c>
      <c r="E2737" s="5">
        <f t="shared" si="170"/>
        <v>3698.1308886459847</v>
      </c>
      <c r="F2737" s="10">
        <f t="shared" si="168"/>
        <v>-603.08689696195188</v>
      </c>
      <c r="G2737" s="10">
        <f>IF(F2737&gt;0,MIN('Hourly Model'!$E$8*1000-E2737,F2737),MAX(-E2737,F2737))</f>
        <v>-603.08689696195188</v>
      </c>
      <c r="I2737" s="10">
        <f t="shared" si="171"/>
        <v>0</v>
      </c>
    </row>
    <row r="2738" spans="1:9" x14ac:dyDescent="0.2">
      <c r="A2738" s="11">
        <f t="shared" si="169"/>
        <v>43579.999999993364</v>
      </c>
      <c r="B2738" s="5">
        <f>'Load Profile'!E2741</f>
        <v>768.8868033584946</v>
      </c>
      <c r="C2738" s="5">
        <f>'Solar Output'!E2742</f>
        <v>0</v>
      </c>
      <c r="D2738" s="5">
        <f>'Wind Output'!E2745</f>
        <v>873.33333333333337</v>
      </c>
      <c r="E2738" s="5">
        <f t="shared" si="170"/>
        <v>3095.0439916840328</v>
      </c>
      <c r="F2738" s="10">
        <f t="shared" si="168"/>
        <v>104.44652997483877</v>
      </c>
      <c r="G2738" s="10">
        <f>IF(F2738&gt;0,MIN('Hourly Model'!$E$8*1000-E2738,F2738),MAX(-E2738,F2738))</f>
        <v>104.44652997483877</v>
      </c>
      <c r="I2738" s="10">
        <f t="shared" si="171"/>
        <v>0</v>
      </c>
    </row>
    <row r="2739" spans="1:9" x14ac:dyDescent="0.2">
      <c r="A2739" s="11">
        <f t="shared" si="169"/>
        <v>43580.041666660029</v>
      </c>
      <c r="B2739" s="5">
        <f>'Load Profile'!E2742</f>
        <v>715.03230092963747</v>
      </c>
      <c r="C2739" s="5">
        <f>'Solar Output'!E2743</f>
        <v>0</v>
      </c>
      <c r="D2739" s="5">
        <f>'Wind Output'!E2746</f>
        <v>2773.3333333333335</v>
      </c>
      <c r="E2739" s="5">
        <f t="shared" si="170"/>
        <v>3199.4905216588713</v>
      </c>
      <c r="F2739" s="10">
        <f t="shared" si="168"/>
        <v>2058.3010324036959</v>
      </c>
      <c r="G2739" s="10">
        <f>IF(F2739&gt;0,MIN('Hourly Model'!$E$8*1000-E2739,F2739),MAX(-E2739,F2739))</f>
        <v>2058.3010324036959</v>
      </c>
      <c r="I2739" s="10">
        <f t="shared" si="171"/>
        <v>0</v>
      </c>
    </row>
    <row r="2740" spans="1:9" x14ac:dyDescent="0.2">
      <c r="A2740" s="11">
        <f t="shared" si="169"/>
        <v>43580.083333326693</v>
      </c>
      <c r="B2740" s="5">
        <f>'Load Profile'!E2743</f>
        <v>706.0609823324844</v>
      </c>
      <c r="C2740" s="5">
        <f>'Solar Output'!E2744</f>
        <v>0</v>
      </c>
      <c r="D2740" s="5">
        <f>'Wind Output'!E2747</f>
        <v>873.33333333333337</v>
      </c>
      <c r="E2740" s="5">
        <f t="shared" si="170"/>
        <v>5257.7915540625672</v>
      </c>
      <c r="F2740" s="10">
        <f t="shared" si="168"/>
        <v>167.27235100084897</v>
      </c>
      <c r="G2740" s="10">
        <f>IF(F2740&gt;0,MIN('Hourly Model'!$E$8*1000-E2740,F2740),MAX(-E2740,F2740))</f>
        <v>167.27235100084897</v>
      </c>
      <c r="I2740" s="10">
        <f t="shared" si="171"/>
        <v>0</v>
      </c>
    </row>
    <row r="2741" spans="1:9" x14ac:dyDescent="0.2">
      <c r="A2741" s="11">
        <f t="shared" si="169"/>
        <v>43580.124999993357</v>
      </c>
      <c r="B2741" s="5">
        <f>'Load Profile'!E2744</f>
        <v>706.28070084997091</v>
      </c>
      <c r="C2741" s="5">
        <f>'Solar Output'!E2745</f>
        <v>0</v>
      </c>
      <c r="D2741" s="5">
        <f>'Wind Output'!E2748</f>
        <v>1666.6666666666667</v>
      </c>
      <c r="E2741" s="5">
        <f t="shared" si="170"/>
        <v>5425.0639050634163</v>
      </c>
      <c r="F2741" s="10">
        <f t="shared" si="168"/>
        <v>960.38596581669583</v>
      </c>
      <c r="G2741" s="10">
        <f>IF(F2741&gt;0,MIN('Hourly Model'!$E$8*1000-E2741,F2741),MAX(-E2741,F2741))</f>
        <v>960.38596581669583</v>
      </c>
      <c r="I2741" s="10">
        <f t="shared" si="171"/>
        <v>0</v>
      </c>
    </row>
    <row r="2742" spans="1:9" x14ac:dyDescent="0.2">
      <c r="A2742" s="11">
        <f t="shared" si="169"/>
        <v>43580.166666660021</v>
      </c>
      <c r="B2742" s="5">
        <f>'Load Profile'!E2745</f>
        <v>766.91189479376658</v>
      </c>
      <c r="C2742" s="5">
        <f>'Solar Output'!E2746</f>
        <v>0</v>
      </c>
      <c r="D2742" s="5">
        <f>'Wind Output'!E2749</f>
        <v>1666.6666666666667</v>
      </c>
      <c r="E2742" s="5">
        <f t="shared" si="170"/>
        <v>6385.449870880112</v>
      </c>
      <c r="F2742" s="10">
        <f t="shared" si="168"/>
        <v>899.75477187290016</v>
      </c>
      <c r="G2742" s="10">
        <f>IF(F2742&gt;0,MIN('Hourly Model'!$E$8*1000-E2742,F2742),MAX(-E2742,F2742))</f>
        <v>899.75477187290016</v>
      </c>
      <c r="I2742" s="10">
        <f t="shared" si="171"/>
        <v>0</v>
      </c>
    </row>
    <row r="2743" spans="1:9" x14ac:dyDescent="0.2">
      <c r="A2743" s="11">
        <f t="shared" si="169"/>
        <v>43580.208333326686</v>
      </c>
      <c r="B2743" s="5">
        <f>'Load Profile'!E2746</f>
        <v>948.57129184402697</v>
      </c>
      <c r="C2743" s="5">
        <f>'Solar Output'!E2747</f>
        <v>193.11259999999999</v>
      </c>
      <c r="D2743" s="5">
        <f>'Wind Output'!E2750</f>
        <v>1666.6666666666667</v>
      </c>
      <c r="E2743" s="5">
        <f t="shared" si="170"/>
        <v>7285.2046427530122</v>
      </c>
      <c r="F2743" s="10">
        <f t="shared" si="168"/>
        <v>911.2079748226397</v>
      </c>
      <c r="G2743" s="10">
        <f>IF(F2743&gt;0,MIN('Hourly Model'!$E$8*1000-E2743,F2743),MAX(-E2743,F2743))</f>
        <v>911.2079748226397</v>
      </c>
      <c r="I2743" s="10">
        <f t="shared" si="171"/>
        <v>0</v>
      </c>
    </row>
    <row r="2744" spans="1:9" x14ac:dyDescent="0.2">
      <c r="A2744" s="11">
        <f t="shared" si="169"/>
        <v>43580.24999999335</v>
      </c>
      <c r="B2744" s="5">
        <f>'Load Profile'!E2747</f>
        <v>1190.5578083022403</v>
      </c>
      <c r="C2744" s="5">
        <f>'Solar Output'!E2748</f>
        <v>340.7611</v>
      </c>
      <c r="D2744" s="5">
        <f>'Wind Output'!E2751</f>
        <v>4266.666666666667</v>
      </c>
      <c r="E2744" s="5">
        <f t="shared" si="170"/>
        <v>8196.4126175756519</v>
      </c>
      <c r="F2744" s="10">
        <f t="shared" si="168"/>
        <v>3416.8699583644266</v>
      </c>
      <c r="G2744" s="10">
        <f>IF(F2744&gt;0,MIN('Hourly Model'!$E$8*1000-E2744,F2744),MAX(-E2744,F2744))</f>
        <v>1803.5873824243481</v>
      </c>
      <c r="I2744" s="10">
        <f t="shared" si="171"/>
        <v>0</v>
      </c>
    </row>
    <row r="2745" spans="1:9" x14ac:dyDescent="0.2">
      <c r="A2745" s="11">
        <f t="shared" si="169"/>
        <v>43580.291666660014</v>
      </c>
      <c r="B2745" s="5">
        <f>'Load Profile'!E2748</f>
        <v>1107.5944144748692</v>
      </c>
      <c r="C2745" s="5">
        <f>'Solar Output'!E2749</f>
        <v>2414.2582499999999</v>
      </c>
      <c r="D2745" s="5">
        <f>'Wind Output'!E2752</f>
        <v>4266.666666666667</v>
      </c>
      <c r="E2745" s="5">
        <f t="shared" si="170"/>
        <v>10000</v>
      </c>
      <c r="F2745" s="10">
        <f t="shared" si="168"/>
        <v>5573.3305021917977</v>
      </c>
      <c r="G2745" s="10">
        <f>IF(F2745&gt;0,MIN('Hourly Model'!$E$8*1000-E2745,F2745),MAX(-E2745,F2745))</f>
        <v>0</v>
      </c>
      <c r="I2745" s="10">
        <f t="shared" si="171"/>
        <v>0</v>
      </c>
    </row>
    <row r="2746" spans="1:9" x14ac:dyDescent="0.2">
      <c r="A2746" s="11">
        <f t="shared" si="169"/>
        <v>43580.333333326678</v>
      </c>
      <c r="B2746" s="5">
        <f>'Load Profile'!E2749</f>
        <v>987.319414836448</v>
      </c>
      <c r="C2746" s="5">
        <f>'Solar Output'!E2750</f>
        <v>4579.8393499999993</v>
      </c>
      <c r="D2746" s="5">
        <f>'Wind Output'!E2753</f>
        <v>6160</v>
      </c>
      <c r="E2746" s="5">
        <f t="shared" si="170"/>
        <v>10000</v>
      </c>
      <c r="F2746" s="10">
        <f t="shared" si="168"/>
        <v>9752.5199351635511</v>
      </c>
      <c r="G2746" s="10">
        <f>IF(F2746&gt;0,MIN('Hourly Model'!$E$8*1000-E2746,F2746),MAX(-E2746,F2746))</f>
        <v>0</v>
      </c>
      <c r="I2746" s="10">
        <f t="shared" si="171"/>
        <v>0</v>
      </c>
    </row>
    <row r="2747" spans="1:9" x14ac:dyDescent="0.2">
      <c r="A2747" s="11">
        <f t="shared" si="169"/>
        <v>43580.374999993342</v>
      </c>
      <c r="B2747" s="5">
        <f>'Load Profile'!E2750</f>
        <v>1005.1399583193553</v>
      </c>
      <c r="C2747" s="5">
        <f>'Solar Output'!E2751</f>
        <v>5928.0832499999988</v>
      </c>
      <c r="D2747" s="5">
        <f>'Wind Output'!E2754</f>
        <v>7873.333333333333</v>
      </c>
      <c r="E2747" s="5">
        <f t="shared" si="170"/>
        <v>10000</v>
      </c>
      <c r="F2747" s="10">
        <f t="shared" si="168"/>
        <v>12796.276625013976</v>
      </c>
      <c r="G2747" s="10">
        <f>IF(F2747&gt;0,MIN('Hourly Model'!$E$8*1000-E2747,F2747),MAX(-E2747,F2747))</f>
        <v>0</v>
      </c>
      <c r="I2747" s="10">
        <f t="shared" si="171"/>
        <v>0</v>
      </c>
    </row>
    <row r="2748" spans="1:9" x14ac:dyDescent="0.2">
      <c r="A2748" s="11">
        <f t="shared" si="169"/>
        <v>43580.416666660007</v>
      </c>
      <c r="B2748" s="5">
        <f>'Load Profile'!E2751</f>
        <v>1001.9265011993108</v>
      </c>
      <c r="C2748" s="5">
        <f>'Solar Output'!E2752</f>
        <v>6965.9065000000001</v>
      </c>
      <c r="D2748" s="5">
        <f>'Wind Output'!E2755</f>
        <v>9060</v>
      </c>
      <c r="E2748" s="5">
        <f t="shared" si="170"/>
        <v>10000</v>
      </c>
      <c r="F2748" s="10">
        <f t="shared" si="168"/>
        <v>15023.979998800691</v>
      </c>
      <c r="G2748" s="10">
        <f>IF(F2748&gt;0,MIN('Hourly Model'!$E$8*1000-E2748,F2748),MAX(-E2748,F2748))</f>
        <v>0</v>
      </c>
      <c r="I2748" s="10">
        <f t="shared" si="171"/>
        <v>0</v>
      </c>
    </row>
    <row r="2749" spans="1:9" x14ac:dyDescent="0.2">
      <c r="A2749" s="11">
        <f t="shared" si="169"/>
        <v>43580.458333326671</v>
      </c>
      <c r="B2749" s="5">
        <f>'Load Profile'!E2752</f>
        <v>977.52676982065623</v>
      </c>
      <c r="C2749" s="5">
        <f>'Solar Output'!E2753</f>
        <v>6750.9139999999989</v>
      </c>
      <c r="D2749" s="5">
        <f>'Wind Output'!E2756</f>
        <v>7873.333333333333</v>
      </c>
      <c r="E2749" s="5">
        <f t="shared" si="170"/>
        <v>10000</v>
      </c>
      <c r="F2749" s="10">
        <f t="shared" si="168"/>
        <v>13646.720563512677</v>
      </c>
      <c r="G2749" s="10">
        <f>IF(F2749&gt;0,MIN('Hourly Model'!$E$8*1000-E2749,F2749),MAX(-E2749,F2749))</f>
        <v>0</v>
      </c>
      <c r="I2749" s="10">
        <f t="shared" si="171"/>
        <v>0</v>
      </c>
    </row>
    <row r="2750" spans="1:9" x14ac:dyDescent="0.2">
      <c r="A2750" s="11">
        <f t="shared" si="169"/>
        <v>43580.499999993335</v>
      </c>
      <c r="B2750" s="5">
        <f>'Load Profile'!E2753</f>
        <v>951.99009555105238</v>
      </c>
      <c r="C2750" s="5">
        <f>'Solar Output'!E2754</f>
        <v>6121.8329499999991</v>
      </c>
      <c r="D2750" s="5">
        <f>'Wind Output'!E2757</f>
        <v>9060</v>
      </c>
      <c r="E2750" s="5">
        <f t="shared" si="170"/>
        <v>10000</v>
      </c>
      <c r="F2750" s="10">
        <f t="shared" si="168"/>
        <v>14229.842854448947</v>
      </c>
      <c r="G2750" s="10">
        <f>IF(F2750&gt;0,MIN('Hourly Model'!$E$8*1000-E2750,F2750),MAX(-E2750,F2750))</f>
        <v>0</v>
      </c>
      <c r="I2750" s="10">
        <f t="shared" si="171"/>
        <v>0</v>
      </c>
    </row>
    <row r="2751" spans="1:9" x14ac:dyDescent="0.2">
      <c r="A2751" s="11">
        <f t="shared" si="169"/>
        <v>43580.541666659999</v>
      </c>
      <c r="B2751" s="5">
        <f>'Load Profile'!E2754</f>
        <v>942.76609621958369</v>
      </c>
      <c r="C2751" s="5">
        <f>'Solar Output'!E2755</f>
        <v>6387.8187499999995</v>
      </c>
      <c r="D2751" s="5">
        <f>'Wind Output'!E2758</f>
        <v>7873.333333333333</v>
      </c>
      <c r="E2751" s="5">
        <f t="shared" si="170"/>
        <v>10000</v>
      </c>
      <c r="F2751" s="10">
        <f t="shared" si="168"/>
        <v>13318.385987113748</v>
      </c>
      <c r="G2751" s="10">
        <f>IF(F2751&gt;0,MIN('Hourly Model'!$E$8*1000-E2751,F2751),MAX(-E2751,F2751))</f>
        <v>0</v>
      </c>
      <c r="I2751" s="10">
        <f t="shared" si="171"/>
        <v>0</v>
      </c>
    </row>
    <row r="2752" spans="1:9" x14ac:dyDescent="0.2">
      <c r="A2752" s="11">
        <f t="shared" si="169"/>
        <v>43580.583333326664</v>
      </c>
      <c r="B2752" s="5">
        <f>'Load Profile'!E2755</f>
        <v>975.9502156558857</v>
      </c>
      <c r="C2752" s="5">
        <f>'Solar Output'!E2756</f>
        <v>4884.0109000000002</v>
      </c>
      <c r="D2752" s="5">
        <f>'Wind Output'!E2759</f>
        <v>7873.333333333333</v>
      </c>
      <c r="E2752" s="5">
        <f t="shared" si="170"/>
        <v>10000</v>
      </c>
      <c r="F2752" s="10">
        <f t="shared" si="168"/>
        <v>11781.394017677447</v>
      </c>
      <c r="G2752" s="10">
        <f>IF(F2752&gt;0,MIN('Hourly Model'!$E$8*1000-E2752,F2752),MAX(-E2752,F2752))</f>
        <v>0</v>
      </c>
      <c r="I2752" s="10">
        <f t="shared" si="171"/>
        <v>0</v>
      </c>
    </row>
    <row r="2753" spans="1:9" x14ac:dyDescent="0.2">
      <c r="A2753" s="11">
        <f t="shared" si="169"/>
        <v>43580.624999993328</v>
      </c>
      <c r="B2753" s="5">
        <f>'Load Profile'!E2756</f>
        <v>1104.3822924461297</v>
      </c>
      <c r="C2753" s="5">
        <f>'Solar Output'!E2757</f>
        <v>2963.6603999999998</v>
      </c>
      <c r="D2753" s="5">
        <f>'Wind Output'!E2760</f>
        <v>7873.333333333333</v>
      </c>
      <c r="E2753" s="5">
        <f t="shared" si="170"/>
        <v>10000</v>
      </c>
      <c r="F2753" s="10">
        <f t="shared" si="168"/>
        <v>9732.6114408872036</v>
      </c>
      <c r="G2753" s="10">
        <f>IF(F2753&gt;0,MIN('Hourly Model'!$E$8*1000-E2753,F2753),MAX(-E2753,F2753))</f>
        <v>0</v>
      </c>
      <c r="I2753" s="10">
        <f t="shared" si="171"/>
        <v>0</v>
      </c>
    </row>
    <row r="2754" spans="1:9" x14ac:dyDescent="0.2">
      <c r="A2754" s="11">
        <f t="shared" si="169"/>
        <v>43580.666666659992</v>
      </c>
      <c r="B2754" s="5">
        <f>'Load Profile'!E2757</f>
        <v>1328.4800792121505</v>
      </c>
      <c r="C2754" s="5">
        <f>'Solar Output'!E2758</f>
        <v>492.49095</v>
      </c>
      <c r="D2754" s="5">
        <f>'Wind Output'!E2761</f>
        <v>9060</v>
      </c>
      <c r="E2754" s="5">
        <f t="shared" si="170"/>
        <v>10000</v>
      </c>
      <c r="F2754" s="10">
        <f t="shared" ref="F2754:F2817" si="172">D2754+C2754-B2754</f>
        <v>8224.0108707878499</v>
      </c>
      <c r="G2754" s="10">
        <f>IF(F2754&gt;0,MIN('Hourly Model'!$E$8*1000-E2754,F2754),MAX(-E2754,F2754))</f>
        <v>0</v>
      </c>
      <c r="I2754" s="10">
        <f t="shared" si="171"/>
        <v>0</v>
      </c>
    </row>
    <row r="2755" spans="1:9" x14ac:dyDescent="0.2">
      <c r="A2755" s="11">
        <f t="shared" ref="A2755:A2818" si="173">A2754+1/24</f>
        <v>43580.708333326656</v>
      </c>
      <c r="B2755" s="5">
        <f>'Load Profile'!E2758</f>
        <v>1464.6844072355616</v>
      </c>
      <c r="C2755" s="5">
        <f>'Solar Output'!E2759</f>
        <v>604.98625000000004</v>
      </c>
      <c r="D2755" s="5">
        <f>'Wind Output'!E2762</f>
        <v>7873.333333333333</v>
      </c>
      <c r="E2755" s="5">
        <f t="shared" ref="E2755:E2818" si="174">E2754+G2754</f>
        <v>10000</v>
      </c>
      <c r="F2755" s="10">
        <f t="shared" si="172"/>
        <v>7013.6351760977723</v>
      </c>
      <c r="G2755" s="10">
        <f>IF(F2755&gt;0,MIN('Hourly Model'!$E$8*1000-E2755,F2755),MAX(-E2755,F2755))</f>
        <v>0</v>
      </c>
      <c r="I2755" s="10">
        <f t="shared" ref="I2755:I2818" si="175">MIN(I2754+F2755+E2755,0)</f>
        <v>0</v>
      </c>
    </row>
    <row r="2756" spans="1:9" x14ac:dyDescent="0.2">
      <c r="A2756" s="11">
        <f t="shared" si="173"/>
        <v>43580.749999993321</v>
      </c>
      <c r="B2756" s="5">
        <f>'Load Profile'!E2759</f>
        <v>1593.8170052126843</v>
      </c>
      <c r="C2756" s="5">
        <f>'Solar Output'!E2760</f>
        <v>0</v>
      </c>
      <c r="D2756" s="5">
        <f>'Wind Output'!E2763</f>
        <v>6160</v>
      </c>
      <c r="E2756" s="5">
        <f t="shared" si="174"/>
        <v>10000</v>
      </c>
      <c r="F2756" s="10">
        <f t="shared" si="172"/>
        <v>4566.1829947873157</v>
      </c>
      <c r="G2756" s="10">
        <f>IF(F2756&gt;0,MIN('Hourly Model'!$E$8*1000-E2756,F2756),MAX(-E2756,F2756))</f>
        <v>0</v>
      </c>
      <c r="I2756" s="10">
        <f t="shared" si="175"/>
        <v>0</v>
      </c>
    </row>
    <row r="2757" spans="1:9" x14ac:dyDescent="0.2">
      <c r="A2757" s="11">
        <f t="shared" si="173"/>
        <v>43580.791666659985</v>
      </c>
      <c r="B2757" s="5">
        <f>'Load Profile'!E2760</f>
        <v>1865.93112990748</v>
      </c>
      <c r="C2757" s="5">
        <f>'Solar Output'!E2761</f>
        <v>0</v>
      </c>
      <c r="D2757" s="5">
        <f>'Wind Output'!E2764</f>
        <v>4266.666666666667</v>
      </c>
      <c r="E2757" s="5">
        <f t="shared" si="174"/>
        <v>10000</v>
      </c>
      <c r="F2757" s="10">
        <f t="shared" si="172"/>
        <v>2400.7355367591872</v>
      </c>
      <c r="G2757" s="10">
        <f>IF(F2757&gt;0,MIN('Hourly Model'!$E$8*1000-E2757,F2757),MAX(-E2757,F2757))</f>
        <v>0</v>
      </c>
      <c r="I2757" s="10">
        <f t="shared" si="175"/>
        <v>0</v>
      </c>
    </row>
    <row r="2758" spans="1:9" x14ac:dyDescent="0.2">
      <c r="A2758" s="11">
        <f t="shared" si="173"/>
        <v>43580.833333326649</v>
      </c>
      <c r="B2758" s="5">
        <f>'Load Profile'!E2761</f>
        <v>1893.7018769369777</v>
      </c>
      <c r="C2758" s="5">
        <f>'Solar Output'!E2762</f>
        <v>0</v>
      </c>
      <c r="D2758" s="5">
        <f>'Wind Output'!E2765</f>
        <v>4266.666666666667</v>
      </c>
      <c r="E2758" s="5">
        <f t="shared" si="174"/>
        <v>10000</v>
      </c>
      <c r="F2758" s="10">
        <f t="shared" si="172"/>
        <v>2372.9647897296891</v>
      </c>
      <c r="G2758" s="10">
        <f>IF(F2758&gt;0,MIN('Hourly Model'!$E$8*1000-E2758,F2758),MAX(-E2758,F2758))</f>
        <v>0</v>
      </c>
      <c r="I2758" s="10">
        <f t="shared" si="175"/>
        <v>0</v>
      </c>
    </row>
    <row r="2759" spans="1:9" x14ac:dyDescent="0.2">
      <c r="A2759" s="11">
        <f t="shared" si="173"/>
        <v>43580.874999993313</v>
      </c>
      <c r="B2759" s="5">
        <f>'Load Profile'!E2762</f>
        <v>1550.6458501348407</v>
      </c>
      <c r="C2759" s="5">
        <f>'Solar Output'!E2763</f>
        <v>0</v>
      </c>
      <c r="D2759" s="5">
        <f>'Wind Output'!E2766</f>
        <v>2773.3333333333335</v>
      </c>
      <c r="E2759" s="5">
        <f t="shared" si="174"/>
        <v>10000</v>
      </c>
      <c r="F2759" s="10">
        <f t="shared" si="172"/>
        <v>1222.6874831984928</v>
      </c>
      <c r="G2759" s="10">
        <f>IF(F2759&gt;0,MIN('Hourly Model'!$E$8*1000-E2759,F2759),MAX(-E2759,F2759))</f>
        <v>0</v>
      </c>
      <c r="I2759" s="10">
        <f t="shared" si="175"/>
        <v>0</v>
      </c>
    </row>
    <row r="2760" spans="1:9" x14ac:dyDescent="0.2">
      <c r="A2760" s="11">
        <f t="shared" si="173"/>
        <v>43580.916666659978</v>
      </c>
      <c r="B2760" s="5">
        <f>'Load Profile'!E2763</f>
        <v>1222.3861153283181</v>
      </c>
      <c r="C2760" s="5">
        <f>'Solar Output'!E2764</f>
        <v>0</v>
      </c>
      <c r="D2760" s="5">
        <f>'Wind Output'!E2767</f>
        <v>2773.3333333333335</v>
      </c>
      <c r="E2760" s="5">
        <f t="shared" si="174"/>
        <v>10000</v>
      </c>
      <c r="F2760" s="10">
        <f t="shared" si="172"/>
        <v>1550.9472180050154</v>
      </c>
      <c r="G2760" s="10">
        <f>IF(F2760&gt;0,MIN('Hourly Model'!$E$8*1000-E2760,F2760),MAX(-E2760,F2760))</f>
        <v>0</v>
      </c>
      <c r="I2760" s="10">
        <f t="shared" si="175"/>
        <v>0</v>
      </c>
    </row>
    <row r="2761" spans="1:9" x14ac:dyDescent="0.2">
      <c r="A2761" s="11">
        <f t="shared" si="173"/>
        <v>43580.958333326642</v>
      </c>
      <c r="B2761" s="5">
        <f>'Load Profile'!E2764</f>
        <v>889.90688049776566</v>
      </c>
      <c r="C2761" s="5">
        <f>'Solar Output'!E2765</f>
        <v>0</v>
      </c>
      <c r="D2761" s="5">
        <f>'Wind Output'!E2768</f>
        <v>873.33333333333337</v>
      </c>
      <c r="E2761" s="5">
        <f t="shared" si="174"/>
        <v>10000</v>
      </c>
      <c r="F2761" s="10">
        <f t="shared" si="172"/>
        <v>-16.573547164432284</v>
      </c>
      <c r="G2761" s="10">
        <f>IF(F2761&gt;0,MIN('Hourly Model'!$E$8*1000-E2761,F2761),MAX(-E2761,F2761))</f>
        <v>-16.573547164432284</v>
      </c>
      <c r="I2761" s="10">
        <f t="shared" si="175"/>
        <v>0</v>
      </c>
    </row>
    <row r="2762" spans="1:9" x14ac:dyDescent="0.2">
      <c r="A2762" s="11">
        <f t="shared" si="173"/>
        <v>43580.999999993306</v>
      </c>
      <c r="B2762" s="5">
        <f>'Load Profile'!E2765</f>
        <v>766.01942343482062</v>
      </c>
      <c r="C2762" s="5">
        <f>'Solar Output'!E2766</f>
        <v>0</v>
      </c>
      <c r="D2762" s="5">
        <f>'Wind Output'!E2769</f>
        <v>1666.6666666666667</v>
      </c>
      <c r="E2762" s="5">
        <f t="shared" si="174"/>
        <v>9983.426452835567</v>
      </c>
      <c r="F2762" s="10">
        <f t="shared" si="172"/>
        <v>900.64724323184612</v>
      </c>
      <c r="G2762" s="10">
        <f>IF(F2762&gt;0,MIN('Hourly Model'!$E$8*1000-E2762,F2762),MAX(-E2762,F2762))</f>
        <v>16.573547164432966</v>
      </c>
      <c r="I2762" s="10">
        <f t="shared" si="175"/>
        <v>0</v>
      </c>
    </row>
    <row r="2763" spans="1:9" x14ac:dyDescent="0.2">
      <c r="A2763" s="11">
        <f t="shared" si="173"/>
        <v>43581.04166665997</v>
      </c>
      <c r="B2763" s="5">
        <f>'Load Profile'!E2766</f>
        <v>707.61658011395502</v>
      </c>
      <c r="C2763" s="5">
        <f>'Solar Output'!E2767</f>
        <v>0</v>
      </c>
      <c r="D2763" s="5">
        <f>'Wind Output'!E2770</f>
        <v>1666.6666666666667</v>
      </c>
      <c r="E2763" s="5">
        <f t="shared" si="174"/>
        <v>10000</v>
      </c>
      <c r="F2763" s="10">
        <f t="shared" si="172"/>
        <v>959.05008655271172</v>
      </c>
      <c r="G2763" s="10">
        <f>IF(F2763&gt;0,MIN('Hourly Model'!$E$8*1000-E2763,F2763),MAX(-E2763,F2763))</f>
        <v>0</v>
      </c>
      <c r="I2763" s="10">
        <f t="shared" si="175"/>
        <v>0</v>
      </c>
    </row>
    <row r="2764" spans="1:9" x14ac:dyDescent="0.2">
      <c r="A2764" s="11">
        <f t="shared" si="173"/>
        <v>43581.083333326635</v>
      </c>
      <c r="B2764" s="5">
        <f>'Load Profile'!E2767</f>
        <v>697.074852323399</v>
      </c>
      <c r="C2764" s="5">
        <f>'Solar Output'!E2768</f>
        <v>0</v>
      </c>
      <c r="D2764" s="5">
        <f>'Wind Output'!E2771</f>
        <v>2773.3333333333335</v>
      </c>
      <c r="E2764" s="5">
        <f t="shared" si="174"/>
        <v>10000</v>
      </c>
      <c r="F2764" s="10">
        <f t="shared" si="172"/>
        <v>2076.2584810099343</v>
      </c>
      <c r="G2764" s="10">
        <f>IF(F2764&gt;0,MIN('Hourly Model'!$E$8*1000-E2764,F2764),MAX(-E2764,F2764))</f>
        <v>0</v>
      </c>
      <c r="I2764" s="10">
        <f t="shared" si="175"/>
        <v>0</v>
      </c>
    </row>
    <row r="2765" spans="1:9" x14ac:dyDescent="0.2">
      <c r="A2765" s="11">
        <f t="shared" si="173"/>
        <v>43581.124999993299</v>
      </c>
      <c r="B2765" s="5">
        <f>'Load Profile'!E2768</f>
        <v>693.48427907629889</v>
      </c>
      <c r="C2765" s="5">
        <f>'Solar Output'!E2769</f>
        <v>0</v>
      </c>
      <c r="D2765" s="5">
        <f>'Wind Output'!E2772</f>
        <v>7873.333333333333</v>
      </c>
      <c r="E2765" s="5">
        <f t="shared" si="174"/>
        <v>10000</v>
      </c>
      <c r="F2765" s="10">
        <f t="shared" si="172"/>
        <v>7179.8490542570344</v>
      </c>
      <c r="G2765" s="10">
        <f>IF(F2765&gt;0,MIN('Hourly Model'!$E$8*1000-E2765,F2765),MAX(-E2765,F2765))</f>
        <v>0</v>
      </c>
      <c r="I2765" s="10">
        <f t="shared" si="175"/>
        <v>0</v>
      </c>
    </row>
    <row r="2766" spans="1:9" x14ac:dyDescent="0.2">
      <c r="A2766" s="11">
        <f t="shared" si="173"/>
        <v>43581.166666659963</v>
      </c>
      <c r="B2766" s="5">
        <f>'Load Profile'!E2769</f>
        <v>751.91980605379626</v>
      </c>
      <c r="C2766" s="5">
        <f>'Solar Output'!E2770</f>
        <v>0</v>
      </c>
      <c r="D2766" s="5">
        <f>'Wind Output'!E2773</f>
        <v>4266.666666666667</v>
      </c>
      <c r="E2766" s="5">
        <f t="shared" si="174"/>
        <v>10000</v>
      </c>
      <c r="F2766" s="10">
        <f t="shared" si="172"/>
        <v>3514.7468606128705</v>
      </c>
      <c r="G2766" s="10">
        <f>IF(F2766&gt;0,MIN('Hourly Model'!$E$8*1000-E2766,F2766),MAX(-E2766,F2766))</f>
        <v>0</v>
      </c>
      <c r="I2766" s="10">
        <f t="shared" si="175"/>
        <v>0</v>
      </c>
    </row>
    <row r="2767" spans="1:9" x14ac:dyDescent="0.2">
      <c r="A2767" s="11">
        <f t="shared" si="173"/>
        <v>43581.208333326627</v>
      </c>
      <c r="B2767" s="5">
        <f>'Load Profile'!E2770</f>
        <v>923.51063588918896</v>
      </c>
      <c r="C2767" s="5">
        <f>'Solar Output'!E2771</f>
        <v>291.67909999999995</v>
      </c>
      <c r="D2767" s="5">
        <f>'Wind Output'!E2774</f>
        <v>2773.3333333333335</v>
      </c>
      <c r="E2767" s="5">
        <f t="shared" si="174"/>
        <v>10000</v>
      </c>
      <c r="F2767" s="10">
        <f t="shared" si="172"/>
        <v>2141.5017974441444</v>
      </c>
      <c r="G2767" s="10">
        <f>IF(F2767&gt;0,MIN('Hourly Model'!$E$8*1000-E2767,F2767),MAX(-E2767,F2767))</f>
        <v>0</v>
      </c>
      <c r="I2767" s="10">
        <f t="shared" si="175"/>
        <v>0</v>
      </c>
    </row>
    <row r="2768" spans="1:9" x14ac:dyDescent="0.2">
      <c r="A2768" s="11">
        <f t="shared" si="173"/>
        <v>43581.249999993292</v>
      </c>
      <c r="B2768" s="5">
        <f>'Load Profile'!E2771</f>
        <v>1174.4446834574164</v>
      </c>
      <c r="C2768" s="5">
        <f>'Solar Output'!E2772</f>
        <v>1113.3460499999999</v>
      </c>
      <c r="D2768" s="5">
        <f>'Wind Output'!E2775</f>
        <v>873.33333333333337</v>
      </c>
      <c r="E2768" s="5">
        <f t="shared" si="174"/>
        <v>10000</v>
      </c>
      <c r="F2768" s="10">
        <f t="shared" si="172"/>
        <v>812.2346998759167</v>
      </c>
      <c r="G2768" s="10">
        <f>IF(F2768&gt;0,MIN('Hourly Model'!$E$8*1000-E2768,F2768),MAX(-E2768,F2768))</f>
        <v>0</v>
      </c>
      <c r="I2768" s="10">
        <f t="shared" si="175"/>
        <v>0</v>
      </c>
    </row>
    <row r="2769" spans="1:9" x14ac:dyDescent="0.2">
      <c r="A2769" s="11">
        <f t="shared" si="173"/>
        <v>43581.291666659956</v>
      </c>
      <c r="B2769" s="5">
        <f>'Load Profile'!E2772</f>
        <v>1093.3013209446003</v>
      </c>
      <c r="C2769" s="5">
        <f>'Solar Output'!E2773</f>
        <v>703.23074999999994</v>
      </c>
      <c r="D2769" s="5">
        <f>'Wind Output'!E2776</f>
        <v>873.33333333333337</v>
      </c>
      <c r="E2769" s="5">
        <f t="shared" si="174"/>
        <v>10000</v>
      </c>
      <c r="F2769" s="10">
        <f t="shared" si="172"/>
        <v>483.26276238873288</v>
      </c>
      <c r="G2769" s="10">
        <f>IF(F2769&gt;0,MIN('Hourly Model'!$E$8*1000-E2769,F2769),MAX(-E2769,F2769))</f>
        <v>0</v>
      </c>
      <c r="I2769" s="10">
        <f t="shared" si="175"/>
        <v>0</v>
      </c>
    </row>
    <row r="2770" spans="1:9" x14ac:dyDescent="0.2">
      <c r="A2770" s="11">
        <f t="shared" si="173"/>
        <v>43581.33333332662</v>
      </c>
      <c r="B2770" s="5">
        <f>'Load Profile'!E2773</f>
        <v>973.51189279297466</v>
      </c>
      <c r="C2770" s="5">
        <f>'Solar Output'!E2774</f>
        <v>3086.6345000000001</v>
      </c>
      <c r="D2770" s="5">
        <f>'Wind Output'!E2777</f>
        <v>1666.6666666666667</v>
      </c>
      <c r="E2770" s="5">
        <f t="shared" si="174"/>
        <v>10000</v>
      </c>
      <c r="F2770" s="10">
        <f t="shared" si="172"/>
        <v>3779.7892738736923</v>
      </c>
      <c r="G2770" s="10">
        <f>IF(F2770&gt;0,MIN('Hourly Model'!$E$8*1000-E2770,F2770),MAX(-E2770,F2770))</f>
        <v>0</v>
      </c>
      <c r="I2770" s="10">
        <f t="shared" si="175"/>
        <v>0</v>
      </c>
    </row>
    <row r="2771" spans="1:9" x14ac:dyDescent="0.2">
      <c r="A2771" s="11">
        <f t="shared" si="173"/>
        <v>43581.374999993284</v>
      </c>
      <c r="B2771" s="5">
        <f>'Load Profile'!E2774</f>
        <v>987.10367162823331</v>
      </c>
      <c r="C2771" s="5">
        <f>'Solar Output'!E2775</f>
        <v>4381.2366499999998</v>
      </c>
      <c r="D2771" s="5">
        <f>'Wind Output'!E2778</f>
        <v>1666.6666666666667</v>
      </c>
      <c r="E2771" s="5">
        <f t="shared" si="174"/>
        <v>10000</v>
      </c>
      <c r="F2771" s="10">
        <f t="shared" si="172"/>
        <v>5060.7996450384335</v>
      </c>
      <c r="G2771" s="10">
        <f>IF(F2771&gt;0,MIN('Hourly Model'!$E$8*1000-E2771,F2771),MAX(-E2771,F2771))</f>
        <v>0</v>
      </c>
      <c r="I2771" s="10">
        <f t="shared" si="175"/>
        <v>0</v>
      </c>
    </row>
    <row r="2772" spans="1:9" x14ac:dyDescent="0.2">
      <c r="A2772" s="11">
        <f t="shared" si="173"/>
        <v>43581.416666659949</v>
      </c>
      <c r="B2772" s="5">
        <f>'Load Profile'!E2775</f>
        <v>970.85021126338381</v>
      </c>
      <c r="C2772" s="5">
        <f>'Solar Output'!E2776</f>
        <v>6871.5777499999995</v>
      </c>
      <c r="D2772" s="5">
        <f>'Wind Output'!E2779</f>
        <v>873.33333333333337</v>
      </c>
      <c r="E2772" s="5">
        <f t="shared" si="174"/>
        <v>10000</v>
      </c>
      <c r="F2772" s="10">
        <f t="shared" si="172"/>
        <v>6774.0608720699483</v>
      </c>
      <c r="G2772" s="10">
        <f>IF(F2772&gt;0,MIN('Hourly Model'!$E$8*1000-E2772,F2772),MAX(-E2772,F2772))</f>
        <v>0</v>
      </c>
      <c r="I2772" s="10">
        <f t="shared" si="175"/>
        <v>0</v>
      </c>
    </row>
    <row r="2773" spans="1:9" x14ac:dyDescent="0.2">
      <c r="A2773" s="11">
        <f t="shared" si="173"/>
        <v>43581.458333326613</v>
      </c>
      <c r="B2773" s="5">
        <f>'Load Profile'!E2776</f>
        <v>930.73740299707902</v>
      </c>
      <c r="C2773" s="5">
        <f>'Solar Output'!E2777</f>
        <v>6709.7025999999996</v>
      </c>
      <c r="D2773" s="5">
        <f>'Wind Output'!E2780</f>
        <v>873.33333333333337</v>
      </c>
      <c r="E2773" s="5">
        <f t="shared" si="174"/>
        <v>10000</v>
      </c>
      <c r="F2773" s="10">
        <f t="shared" si="172"/>
        <v>6652.2985303362539</v>
      </c>
      <c r="G2773" s="10">
        <f>IF(F2773&gt;0,MIN('Hourly Model'!$E$8*1000-E2773,F2773),MAX(-E2773,F2773))</f>
        <v>0</v>
      </c>
      <c r="I2773" s="10">
        <f t="shared" si="175"/>
        <v>0</v>
      </c>
    </row>
    <row r="2774" spans="1:9" x14ac:dyDescent="0.2">
      <c r="A2774" s="11">
        <f t="shared" si="173"/>
        <v>43581.499999993277</v>
      </c>
      <c r="B2774" s="5">
        <f>'Load Profile'!E2777</f>
        <v>901.70493142579812</v>
      </c>
      <c r="C2774" s="5">
        <f>'Solar Output'!E2778</f>
        <v>7090.3836500000007</v>
      </c>
      <c r="D2774" s="5">
        <f>'Wind Output'!E2781</f>
        <v>1666.6666666666667</v>
      </c>
      <c r="E2774" s="5">
        <f t="shared" si="174"/>
        <v>10000</v>
      </c>
      <c r="F2774" s="10">
        <f t="shared" si="172"/>
        <v>7855.3453852408693</v>
      </c>
      <c r="G2774" s="10">
        <f>IF(F2774&gt;0,MIN('Hourly Model'!$E$8*1000-E2774,F2774),MAX(-E2774,F2774))</f>
        <v>0</v>
      </c>
      <c r="I2774" s="10">
        <f t="shared" si="175"/>
        <v>0</v>
      </c>
    </row>
    <row r="2775" spans="1:9" x14ac:dyDescent="0.2">
      <c r="A2775" s="11">
        <f t="shared" si="173"/>
        <v>43581.541666659941</v>
      </c>
      <c r="B2775" s="5">
        <f>'Load Profile'!E2778</f>
        <v>885.15706844590545</v>
      </c>
      <c r="C2775" s="5">
        <f>'Solar Output'!E2779</f>
        <v>3785.3629999999989</v>
      </c>
      <c r="D2775" s="5">
        <f>'Wind Output'!E2782</f>
        <v>286.66666666666669</v>
      </c>
      <c r="E2775" s="5">
        <f t="shared" si="174"/>
        <v>10000</v>
      </c>
      <c r="F2775" s="10">
        <f t="shared" si="172"/>
        <v>3186.8725982207598</v>
      </c>
      <c r="G2775" s="10">
        <f>IF(F2775&gt;0,MIN('Hourly Model'!$E$8*1000-E2775,F2775),MAX(-E2775,F2775))</f>
        <v>0</v>
      </c>
      <c r="I2775" s="10">
        <f t="shared" si="175"/>
        <v>0</v>
      </c>
    </row>
    <row r="2776" spans="1:9" x14ac:dyDescent="0.2">
      <c r="A2776" s="11">
        <f t="shared" si="173"/>
        <v>43581.583333326605</v>
      </c>
      <c r="B2776" s="5">
        <f>'Load Profile'!E2779</f>
        <v>913.84178147141699</v>
      </c>
      <c r="C2776" s="5">
        <f>'Solar Output'!E2780</f>
        <v>2591.8953000000001</v>
      </c>
      <c r="D2776" s="5">
        <f>'Wind Output'!E2783</f>
        <v>0</v>
      </c>
      <c r="E2776" s="5">
        <f t="shared" si="174"/>
        <v>10000</v>
      </c>
      <c r="F2776" s="10">
        <f t="shared" si="172"/>
        <v>1678.053518528583</v>
      </c>
      <c r="G2776" s="10">
        <f>IF(F2776&gt;0,MIN('Hourly Model'!$E$8*1000-E2776,F2776),MAX(-E2776,F2776))</f>
        <v>0</v>
      </c>
      <c r="I2776" s="10">
        <f t="shared" si="175"/>
        <v>0</v>
      </c>
    </row>
    <row r="2777" spans="1:9" x14ac:dyDescent="0.2">
      <c r="A2777" s="11">
        <f t="shared" si="173"/>
        <v>43581.62499999327</v>
      </c>
      <c r="B2777" s="5">
        <f>'Load Profile'!E2780</f>
        <v>1043.6871850291448</v>
      </c>
      <c r="C2777" s="5">
        <f>'Solar Output'!E2781</f>
        <v>819.39569999999981</v>
      </c>
      <c r="D2777" s="5">
        <f>'Wind Output'!E2784</f>
        <v>286.66666666666669</v>
      </c>
      <c r="E2777" s="5">
        <f t="shared" si="174"/>
        <v>10000</v>
      </c>
      <c r="F2777" s="10">
        <f t="shared" si="172"/>
        <v>62.375181637521791</v>
      </c>
      <c r="G2777" s="10">
        <f>IF(F2777&gt;0,MIN('Hourly Model'!$E$8*1000-E2777,F2777),MAX(-E2777,F2777))</f>
        <v>0</v>
      </c>
      <c r="I2777" s="10">
        <f t="shared" si="175"/>
        <v>0</v>
      </c>
    </row>
    <row r="2778" spans="1:9" x14ac:dyDescent="0.2">
      <c r="A2778" s="11">
        <f t="shared" si="173"/>
        <v>43581.666666659934</v>
      </c>
      <c r="B2778" s="5">
        <f>'Load Profile'!E2781</f>
        <v>1285.130863129056</v>
      </c>
      <c r="C2778" s="5">
        <f>'Solar Output'!E2782</f>
        <v>1905.2647999999997</v>
      </c>
      <c r="D2778" s="5">
        <f>'Wind Output'!E2785</f>
        <v>286.66666666666669</v>
      </c>
      <c r="E2778" s="5">
        <f t="shared" si="174"/>
        <v>10000</v>
      </c>
      <c r="F2778" s="10">
        <f t="shared" si="172"/>
        <v>906.80060353761041</v>
      </c>
      <c r="G2778" s="10">
        <f>IF(F2778&gt;0,MIN('Hourly Model'!$E$8*1000-E2778,F2778),MAX(-E2778,F2778))</f>
        <v>0</v>
      </c>
      <c r="I2778" s="10">
        <f t="shared" si="175"/>
        <v>0</v>
      </c>
    </row>
    <row r="2779" spans="1:9" x14ac:dyDescent="0.2">
      <c r="A2779" s="11">
        <f t="shared" si="173"/>
        <v>43581.708333326598</v>
      </c>
      <c r="B2779" s="5">
        <f>'Load Profile'!E2782</f>
        <v>1404.4035543458201</v>
      </c>
      <c r="C2779" s="5">
        <f>'Solar Output'!E2783</f>
        <v>562.68809999999996</v>
      </c>
      <c r="D2779" s="5">
        <f>'Wind Output'!E2786</f>
        <v>286.66666666666669</v>
      </c>
      <c r="E2779" s="5">
        <f t="shared" si="174"/>
        <v>10000</v>
      </c>
      <c r="F2779" s="10">
        <f t="shared" si="172"/>
        <v>-555.04878767915352</v>
      </c>
      <c r="G2779" s="10">
        <f>IF(F2779&gt;0,MIN('Hourly Model'!$E$8*1000-E2779,F2779),MAX(-E2779,F2779))</f>
        <v>-555.04878767915352</v>
      </c>
      <c r="I2779" s="10">
        <f t="shared" si="175"/>
        <v>0</v>
      </c>
    </row>
    <row r="2780" spans="1:9" x14ac:dyDescent="0.2">
      <c r="A2780" s="11">
        <f t="shared" si="173"/>
        <v>43581.749999993262</v>
      </c>
      <c r="B2780" s="5">
        <f>'Load Profile'!E2783</f>
        <v>1537.3233158225305</v>
      </c>
      <c r="C2780" s="5">
        <f>'Solar Output'!E2784</f>
        <v>0</v>
      </c>
      <c r="D2780" s="5">
        <f>'Wind Output'!E2787</f>
        <v>873.33333333333337</v>
      </c>
      <c r="E2780" s="5">
        <f t="shared" si="174"/>
        <v>9444.951212320846</v>
      </c>
      <c r="F2780" s="10">
        <f t="shared" si="172"/>
        <v>-663.98998248919713</v>
      </c>
      <c r="G2780" s="10">
        <f>IF(F2780&gt;0,MIN('Hourly Model'!$E$8*1000-E2780,F2780),MAX(-E2780,F2780))</f>
        <v>-663.98998248919713</v>
      </c>
      <c r="I2780" s="10">
        <f t="shared" si="175"/>
        <v>0</v>
      </c>
    </row>
    <row r="2781" spans="1:9" x14ac:dyDescent="0.2">
      <c r="A2781" s="11">
        <f t="shared" si="173"/>
        <v>43581.791666659927</v>
      </c>
      <c r="B2781" s="5">
        <f>'Load Profile'!E2784</f>
        <v>1805.0295261490735</v>
      </c>
      <c r="C2781" s="5">
        <f>'Solar Output'!E2785</f>
        <v>0</v>
      </c>
      <c r="D2781" s="5">
        <f>'Wind Output'!E2788</f>
        <v>286.66666666666669</v>
      </c>
      <c r="E2781" s="5">
        <f t="shared" si="174"/>
        <v>8780.9612298316497</v>
      </c>
      <c r="F2781" s="10">
        <f t="shared" si="172"/>
        <v>-1518.3628594824067</v>
      </c>
      <c r="G2781" s="10">
        <f>IF(F2781&gt;0,MIN('Hourly Model'!$E$8*1000-E2781,F2781),MAX(-E2781,F2781))</f>
        <v>-1518.3628594824067</v>
      </c>
      <c r="I2781" s="10">
        <f t="shared" si="175"/>
        <v>0</v>
      </c>
    </row>
    <row r="2782" spans="1:9" x14ac:dyDescent="0.2">
      <c r="A2782" s="11">
        <f t="shared" si="173"/>
        <v>43581.833333326591</v>
      </c>
      <c r="B2782" s="5">
        <f>'Load Profile'!E2785</f>
        <v>1839.3252006553021</v>
      </c>
      <c r="C2782" s="5">
        <f>'Solar Output'!E2786</f>
        <v>0</v>
      </c>
      <c r="D2782" s="5">
        <f>'Wind Output'!E2789</f>
        <v>286.66666666666669</v>
      </c>
      <c r="E2782" s="5">
        <f t="shared" si="174"/>
        <v>7262.5983703492429</v>
      </c>
      <c r="F2782" s="10">
        <f t="shared" si="172"/>
        <v>-1552.6585339886353</v>
      </c>
      <c r="G2782" s="10">
        <f>IF(F2782&gt;0,MIN('Hourly Model'!$E$8*1000-E2782,F2782),MAX(-E2782,F2782))</f>
        <v>-1552.6585339886353</v>
      </c>
      <c r="I2782" s="10">
        <f t="shared" si="175"/>
        <v>0</v>
      </c>
    </row>
    <row r="2783" spans="1:9" x14ac:dyDescent="0.2">
      <c r="A2783" s="11">
        <f t="shared" si="173"/>
        <v>43581.874999993255</v>
      </c>
      <c r="B2783" s="5">
        <f>'Load Profile'!E2786</f>
        <v>1503.8554556349975</v>
      </c>
      <c r="C2783" s="5">
        <f>'Solar Output'!E2787</f>
        <v>0</v>
      </c>
      <c r="D2783" s="5">
        <f>'Wind Output'!E2790</f>
        <v>0</v>
      </c>
      <c r="E2783" s="5">
        <f t="shared" si="174"/>
        <v>5709.9398363606078</v>
      </c>
      <c r="F2783" s="10">
        <f t="shared" si="172"/>
        <v>-1503.8554556349975</v>
      </c>
      <c r="G2783" s="10">
        <f>IF(F2783&gt;0,MIN('Hourly Model'!$E$8*1000-E2783,F2783),MAX(-E2783,F2783))</f>
        <v>-1503.8554556349975</v>
      </c>
      <c r="I2783" s="10">
        <f t="shared" si="175"/>
        <v>0</v>
      </c>
    </row>
    <row r="2784" spans="1:9" x14ac:dyDescent="0.2">
      <c r="A2784" s="11">
        <f t="shared" si="173"/>
        <v>43581.916666659919</v>
      </c>
      <c r="B2784" s="5">
        <f>'Load Profile'!E2787</f>
        <v>1182.125714549434</v>
      </c>
      <c r="C2784" s="5">
        <f>'Solar Output'!E2788</f>
        <v>0</v>
      </c>
      <c r="D2784" s="5">
        <f>'Wind Output'!E2791</f>
        <v>0</v>
      </c>
      <c r="E2784" s="5">
        <f t="shared" si="174"/>
        <v>4206.0843807256106</v>
      </c>
      <c r="F2784" s="10">
        <f t="shared" si="172"/>
        <v>-1182.125714549434</v>
      </c>
      <c r="G2784" s="10">
        <f>IF(F2784&gt;0,MIN('Hourly Model'!$E$8*1000-E2784,F2784),MAX(-E2784,F2784))</f>
        <v>-1182.125714549434</v>
      </c>
      <c r="I2784" s="10">
        <f t="shared" si="175"/>
        <v>0</v>
      </c>
    </row>
    <row r="2785" spans="1:9" x14ac:dyDescent="0.2">
      <c r="A2785" s="11">
        <f t="shared" si="173"/>
        <v>43581.958333326584</v>
      </c>
      <c r="B2785" s="5">
        <f>'Load Profile'!E2788</f>
        <v>855.60887873761658</v>
      </c>
      <c r="C2785" s="5">
        <f>'Solar Output'!E2789</f>
        <v>0</v>
      </c>
      <c r="D2785" s="5">
        <f>'Wind Output'!E2792</f>
        <v>0</v>
      </c>
      <c r="E2785" s="5">
        <f t="shared" si="174"/>
        <v>3023.9586661761768</v>
      </c>
      <c r="F2785" s="10">
        <f t="shared" si="172"/>
        <v>-855.60887873761658</v>
      </c>
      <c r="G2785" s="10">
        <f>IF(F2785&gt;0,MIN('Hourly Model'!$E$8*1000-E2785,F2785),MAX(-E2785,F2785))</f>
        <v>-855.60887873761658</v>
      </c>
      <c r="I2785" s="10">
        <f t="shared" si="175"/>
        <v>0</v>
      </c>
    </row>
    <row r="2786" spans="1:9" x14ac:dyDescent="0.2">
      <c r="A2786" s="11">
        <f t="shared" si="173"/>
        <v>43581.999999993248</v>
      </c>
      <c r="B2786" s="5">
        <f>'Load Profile'!E2789</f>
        <v>736.60400816836943</v>
      </c>
      <c r="C2786" s="5">
        <f>'Solar Output'!E2790</f>
        <v>0</v>
      </c>
      <c r="D2786" s="5">
        <f>'Wind Output'!E2793</f>
        <v>0</v>
      </c>
      <c r="E2786" s="5">
        <f t="shared" si="174"/>
        <v>2168.3497874385603</v>
      </c>
      <c r="F2786" s="10">
        <f t="shared" si="172"/>
        <v>-736.60400816836943</v>
      </c>
      <c r="G2786" s="10">
        <f>IF(F2786&gt;0,MIN('Hourly Model'!$E$8*1000-E2786,F2786),MAX(-E2786,F2786))</f>
        <v>-736.60400816836943</v>
      </c>
      <c r="I2786" s="10">
        <f t="shared" si="175"/>
        <v>0</v>
      </c>
    </row>
    <row r="2787" spans="1:9" x14ac:dyDescent="0.2">
      <c r="A2787" s="11">
        <f t="shared" si="173"/>
        <v>43582.041666659912</v>
      </c>
      <c r="B2787" s="5">
        <f>'Load Profile'!E2790</f>
        <v>683.27315562843705</v>
      </c>
      <c r="C2787" s="5">
        <f>'Solar Output'!E2791</f>
        <v>0</v>
      </c>
      <c r="D2787" s="5">
        <f>'Wind Output'!E2794</f>
        <v>0</v>
      </c>
      <c r="E2787" s="5">
        <f t="shared" si="174"/>
        <v>1431.7457792701907</v>
      </c>
      <c r="F2787" s="10">
        <f t="shared" si="172"/>
        <v>-683.27315562843705</v>
      </c>
      <c r="G2787" s="10">
        <f>IF(F2787&gt;0,MIN('Hourly Model'!$E$8*1000-E2787,F2787),MAX(-E2787,F2787))</f>
        <v>-683.27315562843705</v>
      </c>
      <c r="I2787" s="10">
        <f t="shared" si="175"/>
        <v>0</v>
      </c>
    </row>
    <row r="2788" spans="1:9" x14ac:dyDescent="0.2">
      <c r="A2788" s="11">
        <f t="shared" si="173"/>
        <v>43582.083333326576</v>
      </c>
      <c r="B2788" s="5">
        <f>'Load Profile'!E2791</f>
        <v>676.8462225217213</v>
      </c>
      <c r="C2788" s="5">
        <f>'Solar Output'!E2792</f>
        <v>0</v>
      </c>
      <c r="D2788" s="5">
        <f>'Wind Output'!E2795</f>
        <v>0</v>
      </c>
      <c r="E2788" s="5">
        <f t="shared" si="174"/>
        <v>748.47262364175367</v>
      </c>
      <c r="F2788" s="10">
        <f t="shared" si="172"/>
        <v>-676.8462225217213</v>
      </c>
      <c r="G2788" s="10">
        <f>IF(F2788&gt;0,MIN('Hourly Model'!$E$8*1000-E2788,F2788),MAX(-E2788,F2788))</f>
        <v>-676.8462225217213</v>
      </c>
      <c r="I2788" s="10">
        <f t="shared" si="175"/>
        <v>0</v>
      </c>
    </row>
    <row r="2789" spans="1:9" x14ac:dyDescent="0.2">
      <c r="A2789" s="11">
        <f t="shared" si="173"/>
        <v>43582.124999993241</v>
      </c>
      <c r="B2789" s="5">
        <f>'Load Profile'!E2792</f>
        <v>674.98692975654956</v>
      </c>
      <c r="C2789" s="5">
        <f>'Solar Output'!E2793</f>
        <v>0</v>
      </c>
      <c r="D2789" s="5">
        <f>'Wind Output'!E2796</f>
        <v>0</v>
      </c>
      <c r="E2789" s="5">
        <f t="shared" si="174"/>
        <v>71.626401120032369</v>
      </c>
      <c r="F2789" s="10">
        <f t="shared" si="172"/>
        <v>-674.98692975654956</v>
      </c>
      <c r="G2789" s="10">
        <f>IF(F2789&gt;0,MIN('Hourly Model'!$E$8*1000-E2789,F2789),MAX(-E2789,F2789))</f>
        <v>-71.626401120032369</v>
      </c>
      <c r="I2789" s="10">
        <f t="shared" si="175"/>
        <v>-603.36052863651719</v>
      </c>
    </row>
    <row r="2790" spans="1:9" x14ac:dyDescent="0.2">
      <c r="A2790" s="11">
        <f t="shared" si="173"/>
        <v>43582.166666659905</v>
      </c>
      <c r="B2790" s="5">
        <f>'Load Profile'!E2793</f>
        <v>733.57326656141686</v>
      </c>
      <c r="C2790" s="5">
        <f>'Solar Output'!E2794</f>
        <v>0</v>
      </c>
      <c r="D2790" s="5">
        <f>'Wind Output'!E2797</f>
        <v>0</v>
      </c>
      <c r="E2790" s="5">
        <f t="shared" si="174"/>
        <v>0</v>
      </c>
      <c r="F2790" s="10">
        <f t="shared" si="172"/>
        <v>-733.57326656141686</v>
      </c>
      <c r="G2790" s="10">
        <f>IF(F2790&gt;0,MIN('Hourly Model'!$E$8*1000-E2790,F2790),MAX(-E2790,F2790))</f>
        <v>0</v>
      </c>
      <c r="I2790" s="10">
        <f t="shared" si="175"/>
        <v>-1336.9337951979342</v>
      </c>
    </row>
    <row r="2791" spans="1:9" x14ac:dyDescent="0.2">
      <c r="A2791" s="11">
        <f t="shared" si="173"/>
        <v>43582.208333326569</v>
      </c>
      <c r="B2791" s="5">
        <f>'Load Profile'!E2794</f>
        <v>909.67452868633143</v>
      </c>
      <c r="C2791" s="5">
        <f>'Solar Output'!E2795</f>
        <v>83.036900000000003</v>
      </c>
      <c r="D2791" s="5">
        <f>'Wind Output'!E2798</f>
        <v>0</v>
      </c>
      <c r="E2791" s="5">
        <f t="shared" si="174"/>
        <v>0</v>
      </c>
      <c r="F2791" s="10">
        <f t="shared" si="172"/>
        <v>-826.63762868633148</v>
      </c>
      <c r="G2791" s="10">
        <f>IF(F2791&gt;0,MIN('Hourly Model'!$E$8*1000-E2791,F2791),MAX(-E2791,F2791))</f>
        <v>0</v>
      </c>
      <c r="I2791" s="10">
        <f t="shared" si="175"/>
        <v>-2163.5714238842656</v>
      </c>
    </row>
    <row r="2792" spans="1:9" x14ac:dyDescent="0.2">
      <c r="A2792" s="11">
        <f t="shared" si="173"/>
        <v>43582.249999993233</v>
      </c>
      <c r="B2792" s="5">
        <f>'Load Profile'!E2795</f>
        <v>1145.76630295974</v>
      </c>
      <c r="C2792" s="5">
        <f>'Solar Output'!E2796</f>
        <v>214.06099999999998</v>
      </c>
      <c r="D2792" s="5">
        <f>'Wind Output'!E2799</f>
        <v>0</v>
      </c>
      <c r="E2792" s="5">
        <f t="shared" si="174"/>
        <v>0</v>
      </c>
      <c r="F2792" s="10">
        <f t="shared" si="172"/>
        <v>-931.70530295974004</v>
      </c>
      <c r="G2792" s="10">
        <f>IF(F2792&gt;0,MIN('Hourly Model'!$E$8*1000-E2792,F2792),MAX(-E2792,F2792))</f>
        <v>0</v>
      </c>
      <c r="I2792" s="10">
        <f t="shared" si="175"/>
        <v>-3095.2767268440057</v>
      </c>
    </row>
    <row r="2793" spans="1:9" x14ac:dyDescent="0.2">
      <c r="A2793" s="11">
        <f t="shared" si="173"/>
        <v>43582.291666659898</v>
      </c>
      <c r="B2793" s="5">
        <f>'Load Profile'!E2796</f>
        <v>1047.4819817440234</v>
      </c>
      <c r="C2793" s="5">
        <f>'Solar Output'!E2797</f>
        <v>943.87514999999985</v>
      </c>
      <c r="D2793" s="5">
        <f>'Wind Output'!E2800</f>
        <v>0</v>
      </c>
      <c r="E2793" s="5">
        <f t="shared" si="174"/>
        <v>0</v>
      </c>
      <c r="F2793" s="10">
        <f t="shared" si="172"/>
        <v>-103.60683174402357</v>
      </c>
      <c r="G2793" s="10">
        <f>IF(F2793&gt;0,MIN('Hourly Model'!$E$8*1000-E2793,F2793),MAX(-E2793,F2793))</f>
        <v>0</v>
      </c>
      <c r="I2793" s="10">
        <f t="shared" si="175"/>
        <v>-3198.8835585880292</v>
      </c>
    </row>
    <row r="2794" spans="1:9" x14ac:dyDescent="0.2">
      <c r="A2794" s="11">
        <f t="shared" si="173"/>
        <v>43582.333333326562</v>
      </c>
      <c r="B2794" s="5">
        <f>'Load Profile'!E2797</f>
        <v>907.22847716519357</v>
      </c>
      <c r="C2794" s="5">
        <f>'Solar Output'!E2798</f>
        <v>1060.4736499999999</v>
      </c>
      <c r="D2794" s="5">
        <f>'Wind Output'!E2801</f>
        <v>0</v>
      </c>
      <c r="E2794" s="5">
        <f t="shared" si="174"/>
        <v>0</v>
      </c>
      <c r="F2794" s="10">
        <f t="shared" si="172"/>
        <v>153.24517283480634</v>
      </c>
      <c r="G2794" s="10">
        <f>IF(F2794&gt;0,MIN('Hourly Model'!$E$8*1000-E2794,F2794),MAX(-E2794,F2794))</f>
        <v>153.24517283480634</v>
      </c>
      <c r="I2794" s="10">
        <f t="shared" si="175"/>
        <v>-3045.6383857532228</v>
      </c>
    </row>
    <row r="2795" spans="1:9" x14ac:dyDescent="0.2">
      <c r="A2795" s="11">
        <f t="shared" si="173"/>
        <v>43582.374999993226</v>
      </c>
      <c r="B2795" s="5">
        <f>'Load Profile'!E2798</f>
        <v>871.46516442159179</v>
      </c>
      <c r="C2795" s="5">
        <f>'Solar Output'!E2799</f>
        <v>1331.3343</v>
      </c>
      <c r="D2795" s="5">
        <f>'Wind Output'!E2802</f>
        <v>0</v>
      </c>
      <c r="E2795" s="5">
        <f t="shared" si="174"/>
        <v>153.24517283480634</v>
      </c>
      <c r="F2795" s="10">
        <f t="shared" si="172"/>
        <v>459.86913557840819</v>
      </c>
      <c r="G2795" s="10">
        <f>IF(F2795&gt;0,MIN('Hourly Model'!$E$8*1000-E2795,F2795),MAX(-E2795,F2795))</f>
        <v>459.86913557840819</v>
      </c>
      <c r="I2795" s="10">
        <f t="shared" si="175"/>
        <v>-2432.5240773400083</v>
      </c>
    </row>
    <row r="2796" spans="1:9" x14ac:dyDescent="0.2">
      <c r="A2796" s="11">
        <f t="shared" si="173"/>
        <v>43582.41666665989</v>
      </c>
      <c r="B2796" s="5">
        <f>'Load Profile'!E2799</f>
        <v>868.3748930577043</v>
      </c>
      <c r="C2796" s="5">
        <f>'Solar Output'!E2800</f>
        <v>1292.3688499999998</v>
      </c>
      <c r="D2796" s="5">
        <f>'Wind Output'!E2803</f>
        <v>0</v>
      </c>
      <c r="E2796" s="5">
        <f t="shared" si="174"/>
        <v>613.11430841321453</v>
      </c>
      <c r="F2796" s="10">
        <f t="shared" si="172"/>
        <v>423.99395694229554</v>
      </c>
      <c r="G2796" s="10">
        <f>IF(F2796&gt;0,MIN('Hourly Model'!$E$8*1000-E2796,F2796),MAX(-E2796,F2796))</f>
        <v>423.99395694229554</v>
      </c>
      <c r="I2796" s="10">
        <f t="shared" si="175"/>
        <v>-1395.4158119844983</v>
      </c>
    </row>
    <row r="2797" spans="1:9" x14ac:dyDescent="0.2">
      <c r="A2797" s="11">
        <f t="shared" si="173"/>
        <v>43582.458333326555</v>
      </c>
      <c r="B2797" s="5">
        <f>'Load Profile'!E2800</f>
        <v>847.75796587801801</v>
      </c>
      <c r="C2797" s="5">
        <f>'Solar Output'!E2801</f>
        <v>935.02704999999992</v>
      </c>
      <c r="D2797" s="5">
        <f>'Wind Output'!E2804</f>
        <v>873.33333333333337</v>
      </c>
      <c r="E2797" s="5">
        <f t="shared" si="174"/>
        <v>1037.10826535551</v>
      </c>
      <c r="F2797" s="10">
        <f t="shared" si="172"/>
        <v>960.60241745531516</v>
      </c>
      <c r="G2797" s="10">
        <f>IF(F2797&gt;0,MIN('Hourly Model'!$E$8*1000-E2797,F2797),MAX(-E2797,F2797))</f>
        <v>960.60241745531516</v>
      </c>
      <c r="I2797" s="10">
        <f t="shared" si="175"/>
        <v>0</v>
      </c>
    </row>
    <row r="2798" spans="1:9" x14ac:dyDescent="0.2">
      <c r="A2798" s="11">
        <f t="shared" si="173"/>
        <v>43582.499999993219</v>
      </c>
      <c r="B2798" s="5">
        <f>'Load Profile'!E2801</f>
        <v>823.708797513734</v>
      </c>
      <c r="C2798" s="5">
        <f>'Solar Output'!E2802</f>
        <v>1228.2022999999999</v>
      </c>
      <c r="D2798" s="5">
        <f>'Wind Output'!E2805</f>
        <v>873.33333333333337</v>
      </c>
      <c r="E2798" s="5">
        <f t="shared" si="174"/>
        <v>1997.7106828108251</v>
      </c>
      <c r="F2798" s="10">
        <f t="shared" si="172"/>
        <v>1277.8268358195994</v>
      </c>
      <c r="G2798" s="10">
        <f>IF(F2798&gt;0,MIN('Hourly Model'!$E$8*1000-E2798,F2798),MAX(-E2798,F2798))</f>
        <v>1277.8268358195994</v>
      </c>
      <c r="I2798" s="10">
        <f t="shared" si="175"/>
        <v>0</v>
      </c>
    </row>
    <row r="2799" spans="1:9" x14ac:dyDescent="0.2">
      <c r="A2799" s="11">
        <f t="shared" si="173"/>
        <v>43582.541666659883</v>
      </c>
      <c r="B2799" s="5">
        <f>'Load Profile'!E2802</f>
        <v>815.95446291732969</v>
      </c>
      <c r="C2799" s="5">
        <f>'Solar Output'!E2803</f>
        <v>1243.8514999999998</v>
      </c>
      <c r="D2799" s="5">
        <f>'Wind Output'!E2806</f>
        <v>873.33333333333337</v>
      </c>
      <c r="E2799" s="5">
        <f t="shared" si="174"/>
        <v>3275.5375186304245</v>
      </c>
      <c r="F2799" s="10">
        <f t="shared" si="172"/>
        <v>1301.2303704160036</v>
      </c>
      <c r="G2799" s="10">
        <f>IF(F2799&gt;0,MIN('Hourly Model'!$E$8*1000-E2799,F2799),MAX(-E2799,F2799))</f>
        <v>1301.2303704160036</v>
      </c>
      <c r="I2799" s="10">
        <f t="shared" si="175"/>
        <v>0</v>
      </c>
    </row>
    <row r="2800" spans="1:9" x14ac:dyDescent="0.2">
      <c r="A2800" s="11">
        <f t="shared" si="173"/>
        <v>43582.583333326547</v>
      </c>
      <c r="B2800" s="5">
        <f>'Load Profile'!E2803</f>
        <v>846.30126140584468</v>
      </c>
      <c r="C2800" s="5">
        <f>'Solar Output'!E2804</f>
        <v>990.67094999999995</v>
      </c>
      <c r="D2800" s="5">
        <f>'Wind Output'!E2807</f>
        <v>873.33333333333337</v>
      </c>
      <c r="E2800" s="5">
        <f t="shared" si="174"/>
        <v>4576.7678890464285</v>
      </c>
      <c r="F2800" s="10">
        <f t="shared" si="172"/>
        <v>1017.7030219274885</v>
      </c>
      <c r="G2800" s="10">
        <f>IF(F2800&gt;0,MIN('Hourly Model'!$E$8*1000-E2800,F2800),MAX(-E2800,F2800))</f>
        <v>1017.7030219274885</v>
      </c>
      <c r="I2800" s="10">
        <f t="shared" si="175"/>
        <v>0</v>
      </c>
    </row>
    <row r="2801" spans="1:9" x14ac:dyDescent="0.2">
      <c r="A2801" s="11">
        <f t="shared" si="173"/>
        <v>43582.624999993212</v>
      </c>
      <c r="B2801" s="5">
        <f>'Load Profile'!E2804</f>
        <v>975.82603329790663</v>
      </c>
      <c r="C2801" s="5">
        <f>'Solar Output'!E2805</f>
        <v>161.71299999999999</v>
      </c>
      <c r="D2801" s="5">
        <f>'Wind Output'!E2808</f>
        <v>2773.3333333333335</v>
      </c>
      <c r="E2801" s="5">
        <f t="shared" si="174"/>
        <v>5594.4709109739169</v>
      </c>
      <c r="F2801" s="10">
        <f t="shared" si="172"/>
        <v>1959.220300035427</v>
      </c>
      <c r="G2801" s="10">
        <f>IF(F2801&gt;0,MIN('Hourly Model'!$E$8*1000-E2801,F2801),MAX(-E2801,F2801))</f>
        <v>1959.220300035427</v>
      </c>
      <c r="I2801" s="10">
        <f t="shared" si="175"/>
        <v>0</v>
      </c>
    </row>
    <row r="2802" spans="1:9" x14ac:dyDescent="0.2">
      <c r="A2802" s="11">
        <f t="shared" si="173"/>
        <v>43582.666666659876</v>
      </c>
      <c r="B2802" s="5">
        <f>'Load Profile'!E2805</f>
        <v>1203.1223248272386</v>
      </c>
      <c r="C2802" s="5">
        <f>'Solar Output'!E2806</f>
        <v>1170.4665499999999</v>
      </c>
      <c r="D2802" s="5">
        <f>'Wind Output'!E2809</f>
        <v>1666.6666666666667</v>
      </c>
      <c r="E2802" s="5">
        <f t="shared" si="174"/>
        <v>7553.6912110093435</v>
      </c>
      <c r="F2802" s="10">
        <f t="shared" si="172"/>
        <v>1634.010891839428</v>
      </c>
      <c r="G2802" s="10">
        <f>IF(F2802&gt;0,MIN('Hourly Model'!$E$8*1000-E2802,F2802),MAX(-E2802,F2802))</f>
        <v>1634.010891839428</v>
      </c>
      <c r="I2802" s="10">
        <f t="shared" si="175"/>
        <v>0</v>
      </c>
    </row>
    <row r="2803" spans="1:9" x14ac:dyDescent="0.2">
      <c r="A2803" s="11">
        <f t="shared" si="173"/>
        <v>43582.70833332654</v>
      </c>
      <c r="B2803" s="5">
        <f>'Load Profile'!E2806</f>
        <v>1344.2347614513617</v>
      </c>
      <c r="C2803" s="5">
        <f>'Solar Output'!E2807</f>
        <v>62.43119999999999</v>
      </c>
      <c r="D2803" s="5">
        <f>'Wind Output'!E2810</f>
        <v>286.66666666666669</v>
      </c>
      <c r="E2803" s="5">
        <f t="shared" si="174"/>
        <v>9187.7021028487725</v>
      </c>
      <c r="F2803" s="10">
        <f t="shared" si="172"/>
        <v>-995.13689478469496</v>
      </c>
      <c r="G2803" s="10">
        <f>IF(F2803&gt;0,MIN('Hourly Model'!$E$8*1000-E2803,F2803),MAX(-E2803,F2803))</f>
        <v>-995.13689478469496</v>
      </c>
      <c r="I2803" s="10">
        <f t="shared" si="175"/>
        <v>0</v>
      </c>
    </row>
    <row r="2804" spans="1:9" x14ac:dyDescent="0.2">
      <c r="A2804" s="11">
        <f t="shared" si="173"/>
        <v>43582.749999993204</v>
      </c>
      <c r="B2804" s="5">
        <f>'Load Profile'!E2807</f>
        <v>1473.8273610867977</v>
      </c>
      <c r="C2804" s="5">
        <f>'Solar Output'!E2808</f>
        <v>0</v>
      </c>
      <c r="D2804" s="5">
        <f>'Wind Output'!E2811</f>
        <v>286.66666666666669</v>
      </c>
      <c r="E2804" s="5">
        <f t="shared" si="174"/>
        <v>8192.5652080640775</v>
      </c>
      <c r="F2804" s="10">
        <f t="shared" si="172"/>
        <v>-1187.160694420131</v>
      </c>
      <c r="G2804" s="10">
        <f>IF(F2804&gt;0,MIN('Hourly Model'!$E$8*1000-E2804,F2804),MAX(-E2804,F2804))</f>
        <v>-1187.160694420131</v>
      </c>
      <c r="I2804" s="10">
        <f t="shared" si="175"/>
        <v>0</v>
      </c>
    </row>
    <row r="2805" spans="1:9" x14ac:dyDescent="0.2">
      <c r="A2805" s="11">
        <f t="shared" si="173"/>
        <v>43582.791666659868</v>
      </c>
      <c r="B2805" s="5">
        <f>'Load Profile'!E2808</f>
        <v>1747.8390422857585</v>
      </c>
      <c r="C2805" s="5">
        <f>'Solar Output'!E2809</f>
        <v>0</v>
      </c>
      <c r="D2805" s="5">
        <f>'Wind Output'!E2812</f>
        <v>286.66666666666669</v>
      </c>
      <c r="E2805" s="5">
        <f t="shared" si="174"/>
        <v>7005.4045136439463</v>
      </c>
      <c r="F2805" s="10">
        <f t="shared" si="172"/>
        <v>-1461.1723756190918</v>
      </c>
      <c r="G2805" s="10">
        <f>IF(F2805&gt;0,MIN('Hourly Model'!$E$8*1000-E2805,F2805),MAX(-E2805,F2805))</f>
        <v>-1461.1723756190918</v>
      </c>
      <c r="I2805" s="10">
        <f t="shared" si="175"/>
        <v>0</v>
      </c>
    </row>
    <row r="2806" spans="1:9" x14ac:dyDescent="0.2">
      <c r="A2806" s="11">
        <f t="shared" si="173"/>
        <v>43582.833333326533</v>
      </c>
      <c r="B2806" s="5">
        <f>'Load Profile'!E2809</f>
        <v>1775.034302813973</v>
      </c>
      <c r="C2806" s="5">
        <f>'Solar Output'!E2810</f>
        <v>0</v>
      </c>
      <c r="D2806" s="5">
        <f>'Wind Output'!E2813</f>
        <v>0</v>
      </c>
      <c r="E2806" s="5">
        <f t="shared" si="174"/>
        <v>5544.2321380248541</v>
      </c>
      <c r="F2806" s="10">
        <f t="shared" si="172"/>
        <v>-1775.034302813973</v>
      </c>
      <c r="G2806" s="10">
        <f>IF(F2806&gt;0,MIN('Hourly Model'!$E$8*1000-E2806,F2806),MAX(-E2806,F2806))</f>
        <v>-1775.034302813973</v>
      </c>
      <c r="I2806" s="10">
        <f t="shared" si="175"/>
        <v>0</v>
      </c>
    </row>
    <row r="2807" spans="1:9" x14ac:dyDescent="0.2">
      <c r="A2807" s="11">
        <f t="shared" si="173"/>
        <v>43582.874999993197</v>
      </c>
      <c r="B2807" s="5">
        <f>'Load Profile'!E2810</f>
        <v>1426.6168578563586</v>
      </c>
      <c r="C2807" s="5">
        <f>'Solar Output'!E2811</f>
        <v>0</v>
      </c>
      <c r="D2807" s="5">
        <f>'Wind Output'!E2814</f>
        <v>0</v>
      </c>
      <c r="E2807" s="5">
        <f t="shared" si="174"/>
        <v>3769.1978352108808</v>
      </c>
      <c r="F2807" s="10">
        <f t="shared" si="172"/>
        <v>-1426.6168578563586</v>
      </c>
      <c r="G2807" s="10">
        <f>IF(F2807&gt;0,MIN('Hourly Model'!$E$8*1000-E2807,F2807),MAX(-E2807,F2807))</f>
        <v>-1426.6168578563586</v>
      </c>
      <c r="I2807" s="10">
        <f t="shared" si="175"/>
        <v>0</v>
      </c>
    </row>
    <row r="2808" spans="1:9" x14ac:dyDescent="0.2">
      <c r="A2808" s="11">
        <f t="shared" si="173"/>
        <v>43582.916666659861</v>
      </c>
      <c r="B2808" s="5">
        <f>'Load Profile'!E2811</f>
        <v>1088.035178145258</v>
      </c>
      <c r="C2808" s="5">
        <f>'Solar Output'!E2812</f>
        <v>0</v>
      </c>
      <c r="D2808" s="5">
        <f>'Wind Output'!E2815</f>
        <v>0</v>
      </c>
      <c r="E2808" s="5">
        <f t="shared" si="174"/>
        <v>2342.5809773545225</v>
      </c>
      <c r="F2808" s="10">
        <f t="shared" si="172"/>
        <v>-1088.035178145258</v>
      </c>
      <c r="G2808" s="10">
        <f>IF(F2808&gt;0,MIN('Hourly Model'!$E$8*1000-E2808,F2808),MAX(-E2808,F2808))</f>
        <v>-1088.035178145258</v>
      </c>
      <c r="I2808" s="10">
        <f t="shared" si="175"/>
        <v>0</v>
      </c>
    </row>
    <row r="2809" spans="1:9" x14ac:dyDescent="0.2">
      <c r="A2809" s="11">
        <f t="shared" si="173"/>
        <v>43582.958333326525</v>
      </c>
      <c r="B2809" s="5">
        <f>'Load Profile'!E2812</f>
        <v>745.10742997874434</v>
      </c>
      <c r="C2809" s="5">
        <f>'Solar Output'!E2813</f>
        <v>0</v>
      </c>
      <c r="D2809" s="5">
        <f>'Wind Output'!E2816</f>
        <v>286.66666666666669</v>
      </c>
      <c r="E2809" s="5">
        <f t="shared" si="174"/>
        <v>1254.5457992092645</v>
      </c>
      <c r="F2809" s="10">
        <f t="shared" si="172"/>
        <v>-458.44076331207765</v>
      </c>
      <c r="G2809" s="10">
        <f>IF(F2809&gt;0,MIN('Hourly Model'!$E$8*1000-E2809,F2809),MAX(-E2809,F2809))</f>
        <v>-458.44076331207765</v>
      </c>
      <c r="I2809" s="10">
        <f t="shared" si="175"/>
        <v>0</v>
      </c>
    </row>
    <row r="2810" spans="1:9" x14ac:dyDescent="0.2">
      <c r="A2810" s="11">
        <f t="shared" si="173"/>
        <v>43582.99999999319</v>
      </c>
      <c r="B2810" s="5">
        <f>'Load Profile'!E2813</f>
        <v>614.54615334883476</v>
      </c>
      <c r="C2810" s="5">
        <f>'Solar Output'!E2814</f>
        <v>0</v>
      </c>
      <c r="D2810" s="5">
        <f>'Wind Output'!E2817</f>
        <v>0</v>
      </c>
      <c r="E2810" s="5">
        <f t="shared" si="174"/>
        <v>796.10503589718678</v>
      </c>
      <c r="F2810" s="10">
        <f t="shared" si="172"/>
        <v>-614.54615334883476</v>
      </c>
      <c r="G2810" s="10">
        <f>IF(F2810&gt;0,MIN('Hourly Model'!$E$8*1000-E2810,F2810),MAX(-E2810,F2810))</f>
        <v>-614.54615334883476</v>
      </c>
      <c r="I2810" s="10">
        <f t="shared" si="175"/>
        <v>0</v>
      </c>
    </row>
    <row r="2811" spans="1:9" x14ac:dyDescent="0.2">
      <c r="A2811" s="11">
        <f t="shared" si="173"/>
        <v>43583.041666659854</v>
      </c>
      <c r="B2811" s="5">
        <f>'Load Profile'!E2814</f>
        <v>552.53380467565762</v>
      </c>
      <c r="C2811" s="5">
        <f>'Solar Output'!E2815</f>
        <v>0</v>
      </c>
      <c r="D2811" s="5">
        <f>'Wind Output'!E2818</f>
        <v>0</v>
      </c>
      <c r="E2811" s="5">
        <f t="shared" si="174"/>
        <v>181.55888254835202</v>
      </c>
      <c r="F2811" s="10">
        <f t="shared" si="172"/>
        <v>-552.53380467565762</v>
      </c>
      <c r="G2811" s="10">
        <f>IF(F2811&gt;0,MIN('Hourly Model'!$E$8*1000-E2811,F2811),MAX(-E2811,F2811))</f>
        <v>-181.55888254835202</v>
      </c>
      <c r="I2811" s="10">
        <f t="shared" si="175"/>
        <v>-370.9749221273056</v>
      </c>
    </row>
    <row r="2812" spans="1:9" x14ac:dyDescent="0.2">
      <c r="A2812" s="11">
        <f t="shared" si="173"/>
        <v>43583.083333326518</v>
      </c>
      <c r="B2812" s="5">
        <f>'Load Profile'!E2815</f>
        <v>539.09115764777482</v>
      </c>
      <c r="C2812" s="5">
        <f>'Solar Output'!E2816</f>
        <v>0</v>
      </c>
      <c r="D2812" s="5">
        <f>'Wind Output'!E2819</f>
        <v>0</v>
      </c>
      <c r="E2812" s="5">
        <f t="shared" si="174"/>
        <v>0</v>
      </c>
      <c r="F2812" s="10">
        <f t="shared" si="172"/>
        <v>-539.09115764777482</v>
      </c>
      <c r="G2812" s="10">
        <f>IF(F2812&gt;0,MIN('Hourly Model'!$E$8*1000-E2812,F2812),MAX(-E2812,F2812))</f>
        <v>0</v>
      </c>
      <c r="I2812" s="10">
        <f t="shared" si="175"/>
        <v>-910.06607977508042</v>
      </c>
    </row>
    <row r="2813" spans="1:9" x14ac:dyDescent="0.2">
      <c r="A2813" s="11">
        <f t="shared" si="173"/>
        <v>43583.124999993182</v>
      </c>
      <c r="B2813" s="5">
        <f>'Load Profile'!E2816</f>
        <v>536.36450944329169</v>
      </c>
      <c r="C2813" s="5">
        <f>'Solar Output'!E2817</f>
        <v>0</v>
      </c>
      <c r="D2813" s="5">
        <f>'Wind Output'!E2820</f>
        <v>0</v>
      </c>
      <c r="E2813" s="5">
        <f t="shared" si="174"/>
        <v>0</v>
      </c>
      <c r="F2813" s="10">
        <f t="shared" si="172"/>
        <v>-536.36450944329169</v>
      </c>
      <c r="G2813" s="10">
        <f>IF(F2813&gt;0,MIN('Hourly Model'!$E$8*1000-E2813,F2813),MAX(-E2813,F2813))</f>
        <v>0</v>
      </c>
      <c r="I2813" s="10">
        <f t="shared" si="175"/>
        <v>-1446.430589218372</v>
      </c>
    </row>
    <row r="2814" spans="1:9" x14ac:dyDescent="0.2">
      <c r="A2814" s="11">
        <f t="shared" si="173"/>
        <v>43583.166666659847</v>
      </c>
      <c r="B2814" s="5">
        <f>'Load Profile'!E2817</f>
        <v>602.19873842918969</v>
      </c>
      <c r="C2814" s="5">
        <f>'Solar Output'!E2818</f>
        <v>0</v>
      </c>
      <c r="D2814" s="5">
        <f>'Wind Output'!E2821</f>
        <v>0</v>
      </c>
      <c r="E2814" s="5">
        <f t="shared" si="174"/>
        <v>0</v>
      </c>
      <c r="F2814" s="10">
        <f t="shared" si="172"/>
        <v>-602.19873842918969</v>
      </c>
      <c r="G2814" s="10">
        <f>IF(F2814&gt;0,MIN('Hourly Model'!$E$8*1000-E2814,F2814),MAX(-E2814,F2814))</f>
        <v>0</v>
      </c>
      <c r="I2814" s="10">
        <f t="shared" si="175"/>
        <v>-2048.6293276475617</v>
      </c>
    </row>
    <row r="2815" spans="1:9" x14ac:dyDescent="0.2">
      <c r="A2815" s="11">
        <f t="shared" si="173"/>
        <v>43583.208333326511</v>
      </c>
      <c r="B2815" s="5">
        <f>'Load Profile'!E2818</f>
        <v>774.44670730756457</v>
      </c>
      <c r="C2815" s="5">
        <f>'Solar Output'!E2819</f>
        <v>353.96999999999997</v>
      </c>
      <c r="D2815" s="5">
        <f>'Wind Output'!E2822</f>
        <v>0</v>
      </c>
      <c r="E2815" s="5">
        <f t="shared" si="174"/>
        <v>0</v>
      </c>
      <c r="F2815" s="10">
        <f t="shared" si="172"/>
        <v>-420.4767073075646</v>
      </c>
      <c r="G2815" s="10">
        <f>IF(F2815&gt;0,MIN('Hourly Model'!$E$8*1000-E2815,F2815),MAX(-E2815,F2815))</f>
        <v>0</v>
      </c>
      <c r="I2815" s="10">
        <f t="shared" si="175"/>
        <v>-2469.1060349551262</v>
      </c>
    </row>
    <row r="2816" spans="1:9" x14ac:dyDescent="0.2">
      <c r="A2816" s="11">
        <f t="shared" si="173"/>
        <v>43583.249999993175</v>
      </c>
      <c r="B2816" s="5">
        <f>'Load Profile'!E2819</f>
        <v>1036.8877314837302</v>
      </c>
      <c r="C2816" s="5">
        <f>'Solar Output'!E2820</f>
        <v>2218.1740499999996</v>
      </c>
      <c r="D2816" s="5">
        <f>'Wind Output'!E2823</f>
        <v>0</v>
      </c>
      <c r="E2816" s="5">
        <f t="shared" si="174"/>
        <v>0</v>
      </c>
      <c r="F2816" s="10">
        <f t="shared" si="172"/>
        <v>1181.2863185162694</v>
      </c>
      <c r="G2816" s="10">
        <f>IF(F2816&gt;0,MIN('Hourly Model'!$E$8*1000-E2816,F2816),MAX(-E2816,F2816))</f>
        <v>1181.2863185162694</v>
      </c>
      <c r="I2816" s="10">
        <f t="shared" si="175"/>
        <v>-1287.8197164388569</v>
      </c>
    </row>
    <row r="2817" spans="1:9" x14ac:dyDescent="0.2">
      <c r="A2817" s="11">
        <f t="shared" si="173"/>
        <v>43583.291666659839</v>
      </c>
      <c r="B2817" s="5">
        <f>'Load Profile'!E2820</f>
        <v>957.80404750998889</v>
      </c>
      <c r="C2817" s="5">
        <f>'Solar Output'!E2821</f>
        <v>1127.4461999999999</v>
      </c>
      <c r="D2817" s="5">
        <f>'Wind Output'!E2824</f>
        <v>0</v>
      </c>
      <c r="E2817" s="5">
        <f t="shared" si="174"/>
        <v>1181.2863185162694</v>
      </c>
      <c r="F2817" s="10">
        <f t="shared" si="172"/>
        <v>169.64215249001097</v>
      </c>
      <c r="G2817" s="10">
        <f>IF(F2817&gt;0,MIN('Hourly Model'!$E$8*1000-E2817,F2817),MAX(-E2817,F2817))</f>
        <v>169.64215249001097</v>
      </c>
      <c r="I2817" s="10">
        <f t="shared" si="175"/>
        <v>0</v>
      </c>
    </row>
    <row r="2818" spans="1:9" x14ac:dyDescent="0.2">
      <c r="A2818" s="11">
        <f t="shared" si="173"/>
        <v>43583.333333326504</v>
      </c>
      <c r="B2818" s="5">
        <f>'Load Profile'!E2821</f>
        <v>844.56296919751219</v>
      </c>
      <c r="C2818" s="5">
        <f>'Solar Output'!E2822</f>
        <v>749.69764999999984</v>
      </c>
      <c r="D2818" s="5">
        <f>'Wind Output'!E2825</f>
        <v>286.66666666666669</v>
      </c>
      <c r="E2818" s="5">
        <f t="shared" si="174"/>
        <v>1350.9284710062802</v>
      </c>
      <c r="F2818" s="10">
        <f t="shared" ref="F2818:F2881" si="176">D2818+C2818-B2818</f>
        <v>191.80134746915439</v>
      </c>
      <c r="G2818" s="10">
        <f>IF(F2818&gt;0,MIN('Hourly Model'!$E$8*1000-E2818,F2818),MAX(-E2818,F2818))</f>
        <v>191.80134746915439</v>
      </c>
      <c r="I2818" s="10">
        <f t="shared" si="175"/>
        <v>0</v>
      </c>
    </row>
    <row r="2819" spans="1:9" x14ac:dyDescent="0.2">
      <c r="A2819" s="11">
        <f t="shared" ref="A2819:A2882" si="177">A2818+1/24</f>
        <v>43583.374999993168</v>
      </c>
      <c r="B2819" s="5">
        <f>'Load Profile'!E2822</f>
        <v>847.4638839956325</v>
      </c>
      <c r="C2819" s="5">
        <f>'Solar Output'!E2823</f>
        <v>1717.6699000000001</v>
      </c>
      <c r="D2819" s="5">
        <f>'Wind Output'!E2826</f>
        <v>286.66666666666669</v>
      </c>
      <c r="E2819" s="5">
        <f t="shared" ref="E2819:E2882" si="178">E2818+G2818</f>
        <v>1542.7298184754345</v>
      </c>
      <c r="F2819" s="10">
        <f t="shared" si="176"/>
        <v>1156.8726826710345</v>
      </c>
      <c r="G2819" s="10">
        <f>IF(F2819&gt;0,MIN('Hourly Model'!$E$8*1000-E2819,F2819),MAX(-E2819,F2819))</f>
        <v>1156.8726826710345</v>
      </c>
      <c r="I2819" s="10">
        <f t="shared" ref="I2819:I2882" si="179">MIN(I2818+F2819+E2819,0)</f>
        <v>0</v>
      </c>
    </row>
    <row r="2820" spans="1:9" x14ac:dyDescent="0.2">
      <c r="A2820" s="11">
        <f t="shared" si="177"/>
        <v>43583.416666659832</v>
      </c>
      <c r="B2820" s="5">
        <f>'Load Profile'!E2823</f>
        <v>864.41795433148729</v>
      </c>
      <c r="C2820" s="5">
        <f>'Solar Output'!E2824</f>
        <v>1791.79315</v>
      </c>
      <c r="D2820" s="5">
        <f>'Wind Output'!E2827</f>
        <v>286.66666666666669</v>
      </c>
      <c r="E2820" s="5">
        <f t="shared" si="178"/>
        <v>2699.602501146469</v>
      </c>
      <c r="F2820" s="10">
        <f t="shared" si="176"/>
        <v>1214.0418623351793</v>
      </c>
      <c r="G2820" s="10">
        <f>IF(F2820&gt;0,MIN('Hourly Model'!$E$8*1000-E2820,F2820),MAX(-E2820,F2820))</f>
        <v>1214.0418623351793</v>
      </c>
      <c r="I2820" s="10">
        <f t="shared" si="179"/>
        <v>0</v>
      </c>
    </row>
    <row r="2821" spans="1:9" x14ac:dyDescent="0.2">
      <c r="A2821" s="11">
        <f t="shared" si="177"/>
        <v>43583.458333326496</v>
      </c>
      <c r="B2821" s="5">
        <f>'Load Profile'!E2824</f>
        <v>847.75796587801801</v>
      </c>
      <c r="C2821" s="5">
        <f>'Solar Output'!E2825</f>
        <v>6759.5206000000007</v>
      </c>
      <c r="D2821" s="5">
        <f>'Wind Output'!E2828</f>
        <v>873.33333333333337</v>
      </c>
      <c r="E2821" s="5">
        <f t="shared" si="178"/>
        <v>3913.6443634816483</v>
      </c>
      <c r="F2821" s="10">
        <f t="shared" si="176"/>
        <v>6785.095967455316</v>
      </c>
      <c r="G2821" s="10">
        <f>IF(F2821&gt;0,MIN('Hourly Model'!$E$8*1000-E2821,F2821),MAX(-E2821,F2821))</f>
        <v>6086.3556365183522</v>
      </c>
      <c r="I2821" s="10">
        <f t="shared" si="179"/>
        <v>0</v>
      </c>
    </row>
    <row r="2822" spans="1:9" x14ac:dyDescent="0.2">
      <c r="A2822" s="11">
        <f t="shared" si="177"/>
        <v>43583.499999993161</v>
      </c>
      <c r="B2822" s="5">
        <f>'Load Profile'!E2825</f>
        <v>823.708797513734</v>
      </c>
      <c r="C2822" s="5">
        <f>'Solar Output'!E2826</f>
        <v>5673.5445499999996</v>
      </c>
      <c r="D2822" s="5">
        <f>'Wind Output'!E2829</f>
        <v>286.66666666666669</v>
      </c>
      <c r="E2822" s="5">
        <f t="shared" si="178"/>
        <v>10000</v>
      </c>
      <c r="F2822" s="10">
        <f t="shared" si="176"/>
        <v>5136.5024191529328</v>
      </c>
      <c r="G2822" s="10">
        <f>IF(F2822&gt;0,MIN('Hourly Model'!$E$8*1000-E2822,F2822),MAX(-E2822,F2822))</f>
        <v>0</v>
      </c>
      <c r="I2822" s="10">
        <f t="shared" si="179"/>
        <v>0</v>
      </c>
    </row>
    <row r="2823" spans="1:9" x14ac:dyDescent="0.2">
      <c r="A2823" s="11">
        <f t="shared" si="177"/>
        <v>43583.541666659825</v>
      </c>
      <c r="B2823" s="5">
        <f>'Load Profile'!E2826</f>
        <v>815.95446291732969</v>
      </c>
      <c r="C2823" s="5">
        <f>'Solar Output'!E2827</f>
        <v>4713.8741499999996</v>
      </c>
      <c r="D2823" s="5">
        <f>'Wind Output'!E2830</f>
        <v>286.66666666666669</v>
      </c>
      <c r="E2823" s="5">
        <f t="shared" si="178"/>
        <v>10000</v>
      </c>
      <c r="F2823" s="10">
        <f t="shared" si="176"/>
        <v>4184.5863537493369</v>
      </c>
      <c r="G2823" s="10">
        <f>IF(F2823&gt;0,MIN('Hourly Model'!$E$8*1000-E2823,F2823),MAX(-E2823,F2823))</f>
        <v>0</v>
      </c>
      <c r="I2823" s="10">
        <f t="shared" si="179"/>
        <v>0</v>
      </c>
    </row>
    <row r="2824" spans="1:9" x14ac:dyDescent="0.2">
      <c r="A2824" s="11">
        <f t="shared" si="177"/>
        <v>43583.583333326489</v>
      </c>
      <c r="B2824" s="5">
        <f>'Load Profile'!E2827</f>
        <v>846.30126140584468</v>
      </c>
      <c r="C2824" s="5">
        <f>'Solar Output'!E2828</f>
        <v>2210.4046499999995</v>
      </c>
      <c r="D2824" s="5">
        <f>'Wind Output'!E2831</f>
        <v>286.66666666666669</v>
      </c>
      <c r="E2824" s="5">
        <f t="shared" si="178"/>
        <v>10000</v>
      </c>
      <c r="F2824" s="10">
        <f t="shared" si="176"/>
        <v>1650.7700552608212</v>
      </c>
      <c r="G2824" s="10">
        <f>IF(F2824&gt;0,MIN('Hourly Model'!$E$8*1000-E2824,F2824),MAX(-E2824,F2824))</f>
        <v>0</v>
      </c>
      <c r="I2824" s="10">
        <f t="shared" si="179"/>
        <v>0</v>
      </c>
    </row>
    <row r="2825" spans="1:9" x14ac:dyDescent="0.2">
      <c r="A2825" s="11">
        <f t="shared" si="177"/>
        <v>43583.624999993153</v>
      </c>
      <c r="B2825" s="5">
        <f>'Load Profile'!E2828</f>
        <v>975.82603329790663</v>
      </c>
      <c r="C2825" s="5">
        <f>'Solar Output'!E2829</f>
        <v>3237.6846999999998</v>
      </c>
      <c r="D2825" s="5">
        <f>'Wind Output'!E2832</f>
        <v>873.33333333333337</v>
      </c>
      <c r="E2825" s="5">
        <f t="shared" si="178"/>
        <v>10000</v>
      </c>
      <c r="F2825" s="10">
        <f t="shared" si="176"/>
        <v>3135.1920000354262</v>
      </c>
      <c r="G2825" s="10">
        <f>IF(F2825&gt;0,MIN('Hourly Model'!$E$8*1000-E2825,F2825),MAX(-E2825,F2825))</f>
        <v>0</v>
      </c>
      <c r="I2825" s="10">
        <f t="shared" si="179"/>
        <v>0</v>
      </c>
    </row>
    <row r="2826" spans="1:9" x14ac:dyDescent="0.2">
      <c r="A2826" s="11">
        <f t="shared" si="177"/>
        <v>43583.666666659818</v>
      </c>
      <c r="B2826" s="5">
        <f>'Load Profile'!E2829</f>
        <v>1223.3894658536624</v>
      </c>
      <c r="C2826" s="5">
        <f>'Solar Output'!E2830</f>
        <v>1728.0727999999999</v>
      </c>
      <c r="D2826" s="5">
        <f>'Wind Output'!E2833</f>
        <v>1666.6666666666667</v>
      </c>
      <c r="E2826" s="5">
        <f t="shared" si="178"/>
        <v>10000</v>
      </c>
      <c r="F2826" s="10">
        <f t="shared" si="176"/>
        <v>2171.3500008130045</v>
      </c>
      <c r="G2826" s="10">
        <f>IF(F2826&gt;0,MIN('Hourly Model'!$E$8*1000-E2826,F2826),MAX(-E2826,F2826))</f>
        <v>0</v>
      </c>
      <c r="I2826" s="10">
        <f t="shared" si="179"/>
        <v>0</v>
      </c>
    </row>
    <row r="2827" spans="1:9" x14ac:dyDescent="0.2">
      <c r="A2827" s="11">
        <f t="shared" si="177"/>
        <v>43583.708333326482</v>
      </c>
      <c r="B2827" s="5">
        <f>'Load Profile'!E2830</f>
        <v>1369.8070559125867</v>
      </c>
      <c r="C2827" s="5">
        <f>'Solar Output'!E2831</f>
        <v>511.30149999999992</v>
      </c>
      <c r="D2827" s="5">
        <f>'Wind Output'!E2834</f>
        <v>2773.3333333333335</v>
      </c>
      <c r="E2827" s="5">
        <f t="shared" si="178"/>
        <v>10000</v>
      </c>
      <c r="F2827" s="10">
        <f t="shared" si="176"/>
        <v>1914.8277774207468</v>
      </c>
      <c r="G2827" s="10">
        <f>IF(F2827&gt;0,MIN('Hourly Model'!$E$8*1000-E2827,F2827),MAX(-E2827,F2827))</f>
        <v>0</v>
      </c>
      <c r="I2827" s="10">
        <f t="shared" si="179"/>
        <v>0</v>
      </c>
    </row>
    <row r="2828" spans="1:9" x14ac:dyDescent="0.2">
      <c r="A2828" s="11">
        <f t="shared" si="177"/>
        <v>43583.749999993146</v>
      </c>
      <c r="B2828" s="5">
        <f>'Load Profile'!E2831</f>
        <v>1514.871785633499</v>
      </c>
      <c r="C2828" s="5">
        <f>'Solar Output'!E2832</f>
        <v>0</v>
      </c>
      <c r="D2828" s="5">
        <f>'Wind Output'!E2835</f>
        <v>286.66666666666669</v>
      </c>
      <c r="E2828" s="5">
        <f t="shared" si="178"/>
        <v>10000</v>
      </c>
      <c r="F2828" s="10">
        <f t="shared" si="176"/>
        <v>-1228.2051189668323</v>
      </c>
      <c r="G2828" s="10">
        <f>IF(F2828&gt;0,MIN('Hourly Model'!$E$8*1000-E2828,F2828),MAX(-E2828,F2828))</f>
        <v>-1228.2051189668323</v>
      </c>
      <c r="I2828" s="10">
        <f t="shared" si="179"/>
        <v>0</v>
      </c>
    </row>
    <row r="2829" spans="1:9" x14ac:dyDescent="0.2">
      <c r="A2829" s="11">
        <f t="shared" si="177"/>
        <v>43583.79166665981</v>
      </c>
      <c r="B2829" s="5">
        <f>'Load Profile'!E2832</f>
        <v>1809.5423256453726</v>
      </c>
      <c r="C2829" s="5">
        <f>'Solar Output'!E2833</f>
        <v>0</v>
      </c>
      <c r="D2829" s="5">
        <f>'Wind Output'!E2836</f>
        <v>286.66666666666669</v>
      </c>
      <c r="E2829" s="5">
        <f t="shared" si="178"/>
        <v>8771.7948810331673</v>
      </c>
      <c r="F2829" s="10">
        <f t="shared" si="176"/>
        <v>-1522.8756589787058</v>
      </c>
      <c r="G2829" s="10">
        <f>IF(F2829&gt;0,MIN('Hourly Model'!$E$8*1000-E2829,F2829),MAX(-E2829,F2829))</f>
        <v>-1522.8756589787058</v>
      </c>
      <c r="I2829" s="10">
        <f t="shared" si="179"/>
        <v>0</v>
      </c>
    </row>
    <row r="2830" spans="1:9" x14ac:dyDescent="0.2">
      <c r="A2830" s="11">
        <f t="shared" si="177"/>
        <v>43583.833333326475</v>
      </c>
      <c r="B2830" s="5">
        <f>'Load Profile'!E2833</f>
        <v>1849.763337346458</v>
      </c>
      <c r="C2830" s="5">
        <f>'Solar Output'!E2834</f>
        <v>0</v>
      </c>
      <c r="D2830" s="5">
        <f>'Wind Output'!E2837</f>
        <v>873.33333333333337</v>
      </c>
      <c r="E2830" s="5">
        <f t="shared" si="178"/>
        <v>7248.919222054461</v>
      </c>
      <c r="F2830" s="10">
        <f t="shared" si="176"/>
        <v>-976.43000401312463</v>
      </c>
      <c r="G2830" s="10">
        <f>IF(F2830&gt;0,MIN('Hourly Model'!$E$8*1000-E2830,F2830),MAX(-E2830,F2830))</f>
        <v>-976.43000401312463</v>
      </c>
      <c r="I2830" s="10">
        <f t="shared" si="179"/>
        <v>0</v>
      </c>
    </row>
    <row r="2831" spans="1:9" x14ac:dyDescent="0.2">
      <c r="A2831" s="11">
        <f t="shared" si="177"/>
        <v>43583.874999993139</v>
      </c>
      <c r="B2831" s="5">
        <f>'Load Profile'!E2834</f>
        <v>1523.9464622717192</v>
      </c>
      <c r="C2831" s="5">
        <f>'Solar Output'!E2835</f>
        <v>0</v>
      </c>
      <c r="D2831" s="5">
        <f>'Wind Output'!E2838</f>
        <v>0</v>
      </c>
      <c r="E2831" s="5">
        <f t="shared" si="178"/>
        <v>6272.4892180413362</v>
      </c>
      <c r="F2831" s="10">
        <f t="shared" si="176"/>
        <v>-1523.9464622717192</v>
      </c>
      <c r="G2831" s="10">
        <f>IF(F2831&gt;0,MIN('Hourly Model'!$E$8*1000-E2831,F2831),MAX(-E2831,F2831))</f>
        <v>-1523.9464622717192</v>
      </c>
      <c r="I2831" s="10">
        <f t="shared" si="179"/>
        <v>0</v>
      </c>
    </row>
    <row r="2832" spans="1:9" x14ac:dyDescent="0.2">
      <c r="A2832" s="11">
        <f t="shared" si="177"/>
        <v>43583.916666659803</v>
      </c>
      <c r="B2832" s="5">
        <f>'Load Profile'!E2835</f>
        <v>1206.3379538289817</v>
      </c>
      <c r="C2832" s="5">
        <f>'Solar Output'!E2836</f>
        <v>0</v>
      </c>
      <c r="D2832" s="5">
        <f>'Wind Output'!E2839</f>
        <v>286.66666666666669</v>
      </c>
      <c r="E2832" s="5">
        <f t="shared" si="178"/>
        <v>4748.5427557696166</v>
      </c>
      <c r="F2832" s="10">
        <f t="shared" si="176"/>
        <v>-919.67128716231491</v>
      </c>
      <c r="G2832" s="10">
        <f>IF(F2832&gt;0,MIN('Hourly Model'!$E$8*1000-E2832,F2832),MAX(-E2832,F2832))</f>
        <v>-919.67128716231491</v>
      </c>
      <c r="I2832" s="10">
        <f t="shared" si="179"/>
        <v>0</v>
      </c>
    </row>
    <row r="2833" spans="1:9" x14ac:dyDescent="0.2">
      <c r="A2833" s="11">
        <f t="shared" si="177"/>
        <v>43583.958333326467</v>
      </c>
      <c r="B2833" s="5">
        <f>'Load Profile'!E2836</f>
        <v>881.28799604045298</v>
      </c>
      <c r="C2833" s="5">
        <f>'Solar Output'!E2837</f>
        <v>0</v>
      </c>
      <c r="D2833" s="5">
        <f>'Wind Output'!E2840</f>
        <v>873.33333333333337</v>
      </c>
      <c r="E2833" s="5">
        <f t="shared" si="178"/>
        <v>3828.8714686073017</v>
      </c>
      <c r="F2833" s="10">
        <f t="shared" si="176"/>
        <v>-7.9546627071196099</v>
      </c>
      <c r="G2833" s="10">
        <f>IF(F2833&gt;0,MIN('Hourly Model'!$E$8*1000-E2833,F2833),MAX(-E2833,F2833))</f>
        <v>-7.9546627071196099</v>
      </c>
      <c r="I2833" s="10">
        <f t="shared" si="179"/>
        <v>0</v>
      </c>
    </row>
    <row r="2834" spans="1:9" x14ac:dyDescent="0.2">
      <c r="A2834" s="11">
        <f t="shared" si="177"/>
        <v>43583.999999993131</v>
      </c>
      <c r="B2834" s="5">
        <f>'Load Profile'!E2837</f>
        <v>764.65769023314886</v>
      </c>
      <c r="C2834" s="5">
        <f>'Solar Output'!E2838</f>
        <v>0</v>
      </c>
      <c r="D2834" s="5">
        <f>'Wind Output'!E2841</f>
        <v>286.66666666666669</v>
      </c>
      <c r="E2834" s="5">
        <f t="shared" si="178"/>
        <v>3820.9168059001822</v>
      </c>
      <c r="F2834" s="10">
        <f t="shared" si="176"/>
        <v>-477.99102356648217</v>
      </c>
      <c r="G2834" s="10">
        <f>IF(F2834&gt;0,MIN('Hourly Model'!$E$8*1000-E2834,F2834),MAX(-E2834,F2834))</f>
        <v>-477.99102356648217</v>
      </c>
      <c r="I2834" s="10">
        <f t="shared" si="179"/>
        <v>0</v>
      </c>
    </row>
    <row r="2835" spans="1:9" x14ac:dyDescent="0.2">
      <c r="A2835" s="11">
        <f t="shared" si="177"/>
        <v>43584.041666659796</v>
      </c>
      <c r="B2835" s="5">
        <f>'Load Profile'!E2838</f>
        <v>712.66800294214261</v>
      </c>
      <c r="C2835" s="5">
        <f>'Solar Output'!E2839</f>
        <v>0</v>
      </c>
      <c r="D2835" s="5">
        <f>'Wind Output'!E2842</f>
        <v>286.66666666666669</v>
      </c>
      <c r="E2835" s="5">
        <f t="shared" si="178"/>
        <v>3342.9257823337002</v>
      </c>
      <c r="F2835" s="10">
        <f t="shared" si="176"/>
        <v>-426.00133627547592</v>
      </c>
      <c r="G2835" s="10">
        <f>IF(F2835&gt;0,MIN('Hourly Model'!$E$8*1000-E2835,F2835),MAX(-E2835,F2835))</f>
        <v>-426.00133627547592</v>
      </c>
      <c r="I2835" s="10">
        <f t="shared" si="179"/>
        <v>0</v>
      </c>
    </row>
    <row r="2836" spans="1:9" x14ac:dyDescent="0.2">
      <c r="A2836" s="11">
        <f t="shared" si="177"/>
        <v>43584.08333332646</v>
      </c>
      <c r="B2836" s="5">
        <f>'Load Profile'!E2839</f>
        <v>703.94088286580313</v>
      </c>
      <c r="C2836" s="5">
        <f>'Solar Output'!E2840</f>
        <v>0</v>
      </c>
      <c r="D2836" s="5">
        <f>'Wind Output'!E2843</f>
        <v>0</v>
      </c>
      <c r="E2836" s="5">
        <f t="shared" si="178"/>
        <v>2916.9244460582245</v>
      </c>
      <c r="F2836" s="10">
        <f t="shared" si="176"/>
        <v>-703.94088286580313</v>
      </c>
      <c r="G2836" s="10">
        <f>IF(F2836&gt;0,MIN('Hourly Model'!$E$8*1000-E2836,F2836),MAX(-E2836,F2836))</f>
        <v>-703.94088286580313</v>
      </c>
      <c r="I2836" s="10">
        <f t="shared" si="179"/>
        <v>0</v>
      </c>
    </row>
    <row r="2837" spans="1:9" x14ac:dyDescent="0.2">
      <c r="A2837" s="11">
        <f t="shared" si="177"/>
        <v>43584.124999993124</v>
      </c>
      <c r="B2837" s="5">
        <f>'Load Profile'!E2840</f>
        <v>711.03438832896029</v>
      </c>
      <c r="C2837" s="5">
        <f>'Solar Output'!E2841</f>
        <v>0</v>
      </c>
      <c r="D2837" s="5">
        <f>'Wind Output'!E2844</f>
        <v>286.66666666666669</v>
      </c>
      <c r="E2837" s="5">
        <f t="shared" si="178"/>
        <v>2212.9835631924216</v>
      </c>
      <c r="F2837" s="10">
        <f t="shared" si="176"/>
        <v>-424.3677216622936</v>
      </c>
      <c r="G2837" s="10">
        <f>IF(F2837&gt;0,MIN('Hourly Model'!$E$8*1000-E2837,F2837),MAX(-E2837,F2837))</f>
        <v>-424.3677216622936</v>
      </c>
      <c r="I2837" s="10">
        <f t="shared" si="179"/>
        <v>0</v>
      </c>
    </row>
    <row r="2838" spans="1:9" x14ac:dyDescent="0.2">
      <c r="A2838" s="11">
        <f t="shared" si="177"/>
        <v>43584.166666659788</v>
      </c>
      <c r="B2838" s="5">
        <f>'Load Profile'!E2841</f>
        <v>772.66180121312505</v>
      </c>
      <c r="C2838" s="5">
        <f>'Solar Output'!E2842</f>
        <v>0</v>
      </c>
      <c r="D2838" s="5">
        <f>'Wind Output'!E2845</f>
        <v>286.66666666666669</v>
      </c>
      <c r="E2838" s="5">
        <f t="shared" si="178"/>
        <v>1788.6158415301279</v>
      </c>
      <c r="F2838" s="10">
        <f t="shared" si="176"/>
        <v>-485.99513454645836</v>
      </c>
      <c r="G2838" s="10">
        <f>IF(F2838&gt;0,MIN('Hourly Model'!$E$8*1000-E2838,F2838),MAX(-E2838,F2838))</f>
        <v>-485.99513454645836</v>
      </c>
      <c r="I2838" s="10">
        <f t="shared" si="179"/>
        <v>0</v>
      </c>
    </row>
    <row r="2839" spans="1:9" x14ac:dyDescent="0.2">
      <c r="A2839" s="11">
        <f t="shared" si="177"/>
        <v>43584.208333326453</v>
      </c>
      <c r="B2839" s="5">
        <f>'Load Profile'!E2842</f>
        <v>967.72509101997514</v>
      </c>
      <c r="C2839" s="5">
        <f>'Solar Output'!E2843</f>
        <v>394.84674999999999</v>
      </c>
      <c r="D2839" s="5">
        <f>'Wind Output'!E2846</f>
        <v>286.66666666666669</v>
      </c>
      <c r="E2839" s="5">
        <f t="shared" si="178"/>
        <v>1302.6207069836696</v>
      </c>
      <c r="F2839" s="10">
        <f t="shared" si="176"/>
        <v>-286.21167435330847</v>
      </c>
      <c r="G2839" s="10">
        <f>IF(F2839&gt;0,MIN('Hourly Model'!$E$8*1000-E2839,F2839),MAX(-E2839,F2839))</f>
        <v>-286.21167435330847</v>
      </c>
      <c r="I2839" s="10">
        <f t="shared" si="179"/>
        <v>0</v>
      </c>
    </row>
    <row r="2840" spans="1:9" x14ac:dyDescent="0.2">
      <c r="A2840" s="11">
        <f t="shared" si="177"/>
        <v>43584.249999993117</v>
      </c>
      <c r="B2840" s="5">
        <f>'Load Profile'!E2843</f>
        <v>1239.3266039123951</v>
      </c>
      <c r="C2840" s="5">
        <f>'Solar Output'!E2844</f>
        <v>2219.6184499999999</v>
      </c>
      <c r="D2840" s="5">
        <f>'Wind Output'!E2847</f>
        <v>0</v>
      </c>
      <c r="E2840" s="5">
        <f t="shared" si="178"/>
        <v>1016.4090326303611</v>
      </c>
      <c r="F2840" s="10">
        <f t="shared" si="176"/>
        <v>980.29184608760488</v>
      </c>
      <c r="G2840" s="10">
        <f>IF(F2840&gt;0,MIN('Hourly Model'!$E$8*1000-E2840,F2840),MAX(-E2840,F2840))</f>
        <v>980.29184608760488</v>
      </c>
      <c r="I2840" s="10">
        <f t="shared" si="179"/>
        <v>0</v>
      </c>
    </row>
    <row r="2841" spans="1:9" x14ac:dyDescent="0.2">
      <c r="A2841" s="11">
        <f t="shared" si="177"/>
        <v>43584.291666659781</v>
      </c>
      <c r="B2841" s="5">
        <f>'Load Profile'!E2844</f>
        <v>1163.924925299006</v>
      </c>
      <c r="C2841" s="5">
        <f>'Solar Output'!E2845</f>
        <v>4479.2695499999991</v>
      </c>
      <c r="D2841" s="5">
        <f>'Wind Output'!E2848</f>
        <v>0</v>
      </c>
      <c r="E2841" s="5">
        <f t="shared" si="178"/>
        <v>1996.7008787179661</v>
      </c>
      <c r="F2841" s="10">
        <f t="shared" si="176"/>
        <v>3315.3446247009933</v>
      </c>
      <c r="G2841" s="10">
        <f>IF(F2841&gt;0,MIN('Hourly Model'!$E$8*1000-E2841,F2841),MAX(-E2841,F2841))</f>
        <v>3315.3446247009933</v>
      </c>
      <c r="I2841" s="10">
        <f t="shared" si="179"/>
        <v>0</v>
      </c>
    </row>
    <row r="2842" spans="1:9" x14ac:dyDescent="0.2">
      <c r="A2842" s="11">
        <f t="shared" si="177"/>
        <v>43584.333333326445</v>
      </c>
      <c r="B2842" s="5">
        <f>'Load Profile'!E2845</f>
        <v>1061.6450198463342</v>
      </c>
      <c r="C2842" s="5">
        <f>'Solar Output'!E2846</f>
        <v>6349.2270499999995</v>
      </c>
      <c r="D2842" s="5">
        <f>'Wind Output'!E2849</f>
        <v>286.66666666666669</v>
      </c>
      <c r="E2842" s="5">
        <f t="shared" si="178"/>
        <v>5312.0455034189599</v>
      </c>
      <c r="F2842" s="10">
        <f t="shared" si="176"/>
        <v>5574.248696820332</v>
      </c>
      <c r="G2842" s="10">
        <f>IF(F2842&gt;0,MIN('Hourly Model'!$E$8*1000-E2842,F2842),MAX(-E2842,F2842))</f>
        <v>4687.9544965810401</v>
      </c>
      <c r="I2842" s="10">
        <f t="shared" si="179"/>
        <v>0</v>
      </c>
    </row>
    <row r="2843" spans="1:9" x14ac:dyDescent="0.2">
      <c r="A2843" s="11">
        <f t="shared" si="177"/>
        <v>43584.37499999311</v>
      </c>
      <c r="B2843" s="5">
        <f>'Load Profile'!E2846</f>
        <v>1094.6673046863364</v>
      </c>
      <c r="C2843" s="5">
        <f>'Solar Output'!E2847</f>
        <v>7642.7608500000006</v>
      </c>
      <c r="D2843" s="5">
        <f>'Wind Output'!E2850</f>
        <v>2773.3333333333335</v>
      </c>
      <c r="E2843" s="5">
        <f t="shared" si="178"/>
        <v>10000</v>
      </c>
      <c r="F2843" s="10">
        <f t="shared" si="176"/>
        <v>9321.4268786469984</v>
      </c>
      <c r="G2843" s="10">
        <f>IF(F2843&gt;0,MIN('Hourly Model'!$E$8*1000-E2843,F2843),MAX(-E2843,F2843))</f>
        <v>0</v>
      </c>
      <c r="I2843" s="10">
        <f t="shared" si="179"/>
        <v>0</v>
      </c>
    </row>
    <row r="2844" spans="1:9" x14ac:dyDescent="0.2">
      <c r="A2844" s="11">
        <f t="shared" si="177"/>
        <v>43584.416666659774</v>
      </c>
      <c r="B2844" s="5">
        <f>'Load Profile'!E2847</f>
        <v>1088.9867586463386</v>
      </c>
      <c r="C2844" s="5">
        <f>'Solar Output'!E2848</f>
        <v>7658.4261499999993</v>
      </c>
      <c r="D2844" s="5">
        <f>'Wind Output'!E2851</f>
        <v>4266.666666666667</v>
      </c>
      <c r="E2844" s="5">
        <f t="shared" si="178"/>
        <v>10000</v>
      </c>
      <c r="F2844" s="10">
        <f t="shared" si="176"/>
        <v>10836.106058020328</v>
      </c>
      <c r="G2844" s="10">
        <f>IF(F2844&gt;0,MIN('Hourly Model'!$E$8*1000-E2844,F2844),MAX(-E2844,F2844))</f>
        <v>0</v>
      </c>
      <c r="I2844" s="10">
        <f t="shared" si="179"/>
        <v>0</v>
      </c>
    </row>
    <row r="2845" spans="1:9" x14ac:dyDescent="0.2">
      <c r="A2845" s="11">
        <f t="shared" si="177"/>
        <v>43584.458333326438</v>
      </c>
      <c r="B2845" s="5">
        <f>'Load Profile'!E2848</f>
        <v>1062.8188059302497</v>
      </c>
      <c r="C2845" s="5">
        <f>'Solar Output'!E2849</f>
        <v>9083.9178499999998</v>
      </c>
      <c r="D2845" s="5">
        <f>'Wind Output'!E2852</f>
        <v>4266.666666666667</v>
      </c>
      <c r="E2845" s="5">
        <f t="shared" si="178"/>
        <v>10000</v>
      </c>
      <c r="F2845" s="10">
        <f t="shared" si="176"/>
        <v>12287.765710736416</v>
      </c>
      <c r="G2845" s="10">
        <f>IF(F2845&gt;0,MIN('Hourly Model'!$E$8*1000-E2845,F2845),MAX(-E2845,F2845))</f>
        <v>0</v>
      </c>
      <c r="I2845" s="10">
        <f t="shared" si="179"/>
        <v>0</v>
      </c>
    </row>
    <row r="2846" spans="1:9" x14ac:dyDescent="0.2">
      <c r="A2846" s="11">
        <f t="shared" si="177"/>
        <v>43584.499999993102</v>
      </c>
      <c r="B2846" s="5">
        <f>'Load Profile'!E2849</f>
        <v>1026.9885455159297</v>
      </c>
      <c r="C2846" s="5">
        <f>'Solar Output'!E2850</f>
        <v>8973.5442999999996</v>
      </c>
      <c r="D2846" s="5">
        <f>'Wind Output'!E2853</f>
        <v>6160</v>
      </c>
      <c r="E2846" s="5">
        <f t="shared" si="178"/>
        <v>10000</v>
      </c>
      <c r="F2846" s="10">
        <f t="shared" si="176"/>
        <v>14106.55575448407</v>
      </c>
      <c r="G2846" s="10">
        <f>IF(F2846&gt;0,MIN('Hourly Model'!$E$8*1000-E2846,F2846),MAX(-E2846,F2846))</f>
        <v>0</v>
      </c>
      <c r="I2846" s="10">
        <f t="shared" si="179"/>
        <v>0</v>
      </c>
    </row>
    <row r="2847" spans="1:9" x14ac:dyDescent="0.2">
      <c r="A2847" s="11">
        <f t="shared" si="177"/>
        <v>43584.541666659767</v>
      </c>
      <c r="B2847" s="5">
        <f>'Load Profile'!E2850</f>
        <v>1010.99550675144</v>
      </c>
      <c r="C2847" s="5">
        <f>'Solar Output'!E2851</f>
        <v>8343.5547499999993</v>
      </c>
      <c r="D2847" s="5">
        <f>'Wind Output'!E2854</f>
        <v>7873.333333333333</v>
      </c>
      <c r="E2847" s="5">
        <f t="shared" si="178"/>
        <v>10000</v>
      </c>
      <c r="F2847" s="10">
        <f t="shared" si="176"/>
        <v>15205.892576581891</v>
      </c>
      <c r="G2847" s="10">
        <f>IF(F2847&gt;0,MIN('Hourly Model'!$E$8*1000-E2847,F2847),MAX(-E2847,F2847))</f>
        <v>0</v>
      </c>
      <c r="I2847" s="10">
        <f t="shared" si="179"/>
        <v>0</v>
      </c>
    </row>
    <row r="2848" spans="1:9" x14ac:dyDescent="0.2">
      <c r="A2848" s="11">
        <f t="shared" si="177"/>
        <v>43584.583333326431</v>
      </c>
      <c r="B2848" s="5">
        <f>'Load Profile'!E2851</f>
        <v>1038.9717080186726</v>
      </c>
      <c r="C2848" s="5">
        <f>'Solar Output'!E2852</f>
        <v>7131.1787499999991</v>
      </c>
      <c r="D2848" s="5">
        <f>'Wind Output'!E2855</f>
        <v>9060</v>
      </c>
      <c r="E2848" s="5">
        <f t="shared" si="178"/>
        <v>10000</v>
      </c>
      <c r="F2848" s="10">
        <f t="shared" si="176"/>
        <v>15152.207041981326</v>
      </c>
      <c r="G2848" s="10">
        <f>IF(F2848&gt;0,MIN('Hourly Model'!$E$8*1000-E2848,F2848),MAX(-E2848,F2848))</f>
        <v>0</v>
      </c>
      <c r="I2848" s="10">
        <f t="shared" si="179"/>
        <v>0</v>
      </c>
    </row>
    <row r="2849" spans="1:9" x14ac:dyDescent="0.2">
      <c r="A2849" s="11">
        <f t="shared" si="177"/>
        <v>43584.624999993095</v>
      </c>
      <c r="B2849" s="5">
        <f>'Load Profile'!E2852</f>
        <v>1165.8015498355057</v>
      </c>
      <c r="C2849" s="5">
        <f>'Solar Output'!E2853</f>
        <v>5411.8528499999993</v>
      </c>
      <c r="D2849" s="5">
        <f>'Wind Output'!E2856</f>
        <v>6160</v>
      </c>
      <c r="E2849" s="5">
        <f t="shared" si="178"/>
        <v>10000</v>
      </c>
      <c r="F2849" s="10">
        <f t="shared" si="176"/>
        <v>10406.051300164494</v>
      </c>
      <c r="G2849" s="10">
        <f>IF(F2849&gt;0,MIN('Hourly Model'!$E$8*1000-E2849,F2849),MAX(-E2849,F2849))</f>
        <v>0</v>
      </c>
      <c r="I2849" s="10">
        <f t="shared" si="179"/>
        <v>0</v>
      </c>
    </row>
    <row r="2850" spans="1:9" x14ac:dyDescent="0.2">
      <c r="A2850" s="11">
        <f t="shared" si="177"/>
        <v>43584.666666659759</v>
      </c>
      <c r="B2850" s="5">
        <f>'Load Profile'!E2853</f>
        <v>1413.8772568139561</v>
      </c>
      <c r="C2850" s="5">
        <f>'Solar Output'!E2854</f>
        <v>3074.6675999999993</v>
      </c>
      <c r="D2850" s="5">
        <f>'Wind Output'!E2857</f>
        <v>9060</v>
      </c>
      <c r="E2850" s="5">
        <f t="shared" si="178"/>
        <v>10000</v>
      </c>
      <c r="F2850" s="10">
        <f t="shared" si="176"/>
        <v>10720.790343186043</v>
      </c>
      <c r="G2850" s="10">
        <f>IF(F2850&gt;0,MIN('Hourly Model'!$E$8*1000-E2850,F2850),MAX(-E2850,F2850))</f>
        <v>0</v>
      </c>
      <c r="I2850" s="10">
        <f t="shared" si="179"/>
        <v>0</v>
      </c>
    </row>
    <row r="2851" spans="1:9" x14ac:dyDescent="0.2">
      <c r="A2851" s="11">
        <f t="shared" si="177"/>
        <v>43584.708333326424</v>
      </c>
      <c r="B2851" s="5">
        <f>'Load Profile'!E2854</f>
        <v>1529.9270498286055</v>
      </c>
      <c r="C2851" s="5">
        <f>'Solar Output'!E2855</f>
        <v>901.09629999999993</v>
      </c>
      <c r="D2851" s="5">
        <f>'Wind Output'!E2858</f>
        <v>6160</v>
      </c>
      <c r="E2851" s="5">
        <f t="shared" si="178"/>
        <v>10000</v>
      </c>
      <c r="F2851" s="10">
        <f t="shared" si="176"/>
        <v>5531.1692501713951</v>
      </c>
      <c r="G2851" s="10">
        <f>IF(F2851&gt;0,MIN('Hourly Model'!$E$8*1000-E2851,F2851),MAX(-E2851,F2851))</f>
        <v>0</v>
      </c>
      <c r="I2851" s="10">
        <f t="shared" si="179"/>
        <v>0</v>
      </c>
    </row>
    <row r="2852" spans="1:9" x14ac:dyDescent="0.2">
      <c r="A2852" s="11">
        <f t="shared" si="177"/>
        <v>43584.749999993088</v>
      </c>
      <c r="B2852" s="5">
        <f>'Load Profile'!E2855</f>
        <v>1656.7375744390777</v>
      </c>
      <c r="C2852" s="5">
        <f>'Solar Output'!E2856</f>
        <v>22.4756</v>
      </c>
      <c r="D2852" s="5">
        <f>'Wind Output'!E2859</f>
        <v>4266.666666666667</v>
      </c>
      <c r="E2852" s="5">
        <f t="shared" si="178"/>
        <v>10000</v>
      </c>
      <c r="F2852" s="10">
        <f t="shared" si="176"/>
        <v>2632.4046922275893</v>
      </c>
      <c r="G2852" s="10">
        <f>IF(F2852&gt;0,MIN('Hourly Model'!$E$8*1000-E2852,F2852),MAX(-E2852,F2852))</f>
        <v>0</v>
      </c>
      <c r="I2852" s="10">
        <f t="shared" si="179"/>
        <v>0</v>
      </c>
    </row>
    <row r="2853" spans="1:9" x14ac:dyDescent="0.2">
      <c r="A2853" s="11">
        <f t="shared" si="177"/>
        <v>43584.791666659752</v>
      </c>
      <c r="B2853" s="5">
        <f>'Load Profile'!E2856</f>
        <v>1927.09073256939</v>
      </c>
      <c r="C2853" s="5">
        <f>'Solar Output'!E2857</f>
        <v>0</v>
      </c>
      <c r="D2853" s="5">
        <f>'Wind Output'!E2860</f>
        <v>6160</v>
      </c>
      <c r="E2853" s="5">
        <f t="shared" si="178"/>
        <v>10000</v>
      </c>
      <c r="F2853" s="10">
        <f t="shared" si="176"/>
        <v>4232.9092674306103</v>
      </c>
      <c r="G2853" s="10">
        <f>IF(F2853&gt;0,MIN('Hourly Model'!$E$8*1000-E2853,F2853),MAX(-E2853,F2853))</f>
        <v>0</v>
      </c>
      <c r="I2853" s="10">
        <f t="shared" si="179"/>
        <v>0</v>
      </c>
    </row>
    <row r="2854" spans="1:9" x14ac:dyDescent="0.2">
      <c r="A2854" s="11">
        <f t="shared" si="177"/>
        <v>43584.833333326416</v>
      </c>
      <c r="B2854" s="5">
        <f>'Load Profile'!E2857</f>
        <v>1955.5349194075275</v>
      </c>
      <c r="C2854" s="5">
        <f>'Solar Output'!E2858</f>
        <v>0</v>
      </c>
      <c r="D2854" s="5">
        <f>'Wind Output'!E2861</f>
        <v>2773.3333333333335</v>
      </c>
      <c r="E2854" s="5">
        <f t="shared" si="178"/>
        <v>10000</v>
      </c>
      <c r="F2854" s="10">
        <f t="shared" si="176"/>
        <v>817.79841392580602</v>
      </c>
      <c r="G2854" s="10">
        <f>IF(F2854&gt;0,MIN('Hourly Model'!$E$8*1000-E2854,F2854),MAX(-E2854,F2854))</f>
        <v>0</v>
      </c>
      <c r="I2854" s="10">
        <f t="shared" si="179"/>
        <v>0</v>
      </c>
    </row>
    <row r="2855" spans="1:9" x14ac:dyDescent="0.2">
      <c r="A2855" s="11">
        <f t="shared" si="177"/>
        <v>43584.874999993081</v>
      </c>
      <c r="B2855" s="5">
        <f>'Load Profile'!E2858</f>
        <v>1604.7215337996715</v>
      </c>
      <c r="C2855" s="5">
        <f>'Solar Output'!E2859</f>
        <v>0</v>
      </c>
      <c r="D2855" s="5">
        <f>'Wind Output'!E2862</f>
        <v>4266.666666666667</v>
      </c>
      <c r="E2855" s="5">
        <f t="shared" si="178"/>
        <v>10000</v>
      </c>
      <c r="F2855" s="10">
        <f t="shared" si="176"/>
        <v>2661.9451328669957</v>
      </c>
      <c r="G2855" s="10">
        <f>IF(F2855&gt;0,MIN('Hourly Model'!$E$8*1000-E2855,F2855),MAX(-E2855,F2855))</f>
        <v>0</v>
      </c>
      <c r="I2855" s="10">
        <f t="shared" si="179"/>
        <v>0</v>
      </c>
    </row>
    <row r="2856" spans="1:9" x14ac:dyDescent="0.2">
      <c r="A2856" s="11">
        <f t="shared" si="177"/>
        <v>43584.916666659745</v>
      </c>
      <c r="B2856" s="5">
        <f>'Load Profile'!E2859</f>
        <v>1259.9048300912641</v>
      </c>
      <c r="C2856" s="5">
        <f>'Solar Output'!E2860</f>
        <v>0</v>
      </c>
      <c r="D2856" s="5">
        <f>'Wind Output'!E2863</f>
        <v>2773.3333333333335</v>
      </c>
      <c r="E2856" s="5">
        <f t="shared" si="178"/>
        <v>10000</v>
      </c>
      <c r="F2856" s="10">
        <f t="shared" si="176"/>
        <v>1513.4285032420694</v>
      </c>
      <c r="G2856" s="10">
        <f>IF(F2856&gt;0,MIN('Hourly Model'!$E$8*1000-E2856,F2856),MAX(-E2856,F2856))</f>
        <v>0</v>
      </c>
      <c r="I2856" s="10">
        <f t="shared" si="179"/>
        <v>0</v>
      </c>
    </row>
    <row r="2857" spans="1:9" x14ac:dyDescent="0.2">
      <c r="A2857" s="11">
        <f t="shared" si="177"/>
        <v>43584.958333326409</v>
      </c>
      <c r="B2857" s="5">
        <f>'Load Profile'!E2860</f>
        <v>917.64470193388649</v>
      </c>
      <c r="C2857" s="5">
        <f>'Solar Output'!E2861</f>
        <v>0</v>
      </c>
      <c r="D2857" s="5">
        <f>'Wind Output'!E2864</f>
        <v>2773.3333333333335</v>
      </c>
      <c r="E2857" s="5">
        <f t="shared" si="178"/>
        <v>10000</v>
      </c>
      <c r="F2857" s="10">
        <f t="shared" si="176"/>
        <v>1855.6886313994469</v>
      </c>
      <c r="G2857" s="10">
        <f>IF(F2857&gt;0,MIN('Hourly Model'!$E$8*1000-E2857,F2857),MAX(-E2857,F2857))</f>
        <v>0</v>
      </c>
      <c r="I2857" s="10">
        <f t="shared" si="179"/>
        <v>0</v>
      </c>
    </row>
    <row r="2858" spans="1:9" x14ac:dyDescent="0.2">
      <c r="A2858" s="11">
        <f t="shared" si="177"/>
        <v>43584.999999993073</v>
      </c>
      <c r="B2858" s="5">
        <f>'Load Profile'!E2861</f>
        <v>789.90622893725117</v>
      </c>
      <c r="C2858" s="5">
        <f>'Solar Output'!E2862</f>
        <v>0</v>
      </c>
      <c r="D2858" s="5">
        <f>'Wind Output'!E2865</f>
        <v>2773.3333333333335</v>
      </c>
      <c r="E2858" s="5">
        <f t="shared" si="178"/>
        <v>10000</v>
      </c>
      <c r="F2858" s="10">
        <f t="shared" si="176"/>
        <v>1983.4271043960823</v>
      </c>
      <c r="G2858" s="10">
        <f>IF(F2858&gt;0,MIN('Hourly Model'!$E$8*1000-E2858,F2858),MAX(-E2858,F2858))</f>
        <v>0</v>
      </c>
      <c r="I2858" s="10">
        <f t="shared" si="179"/>
        <v>0</v>
      </c>
    </row>
    <row r="2859" spans="1:9" x14ac:dyDescent="0.2">
      <c r="A2859" s="11">
        <f t="shared" si="177"/>
        <v>43585.041666659738</v>
      </c>
      <c r="B2859" s="5">
        <f>'Load Profile'!E2862</f>
        <v>732.57537625986322</v>
      </c>
      <c r="C2859" s="5">
        <f>'Solar Output'!E2863</f>
        <v>0</v>
      </c>
      <c r="D2859" s="5">
        <f>'Wind Output'!E2866</f>
        <v>4266.666666666667</v>
      </c>
      <c r="E2859" s="5">
        <f t="shared" si="178"/>
        <v>10000</v>
      </c>
      <c r="F2859" s="10">
        <f t="shared" si="176"/>
        <v>3534.0912904068036</v>
      </c>
      <c r="G2859" s="10">
        <f>IF(F2859&gt;0,MIN('Hourly Model'!$E$8*1000-E2859,F2859),MAX(-E2859,F2859))</f>
        <v>0</v>
      </c>
      <c r="I2859" s="10">
        <f t="shared" si="179"/>
        <v>0</v>
      </c>
    </row>
    <row r="2860" spans="1:9" x14ac:dyDescent="0.2">
      <c r="A2860" s="11">
        <f t="shared" si="177"/>
        <v>43585.083333326402</v>
      </c>
      <c r="B2860" s="5">
        <f>'Load Profile'!E2863</f>
        <v>723.66014259553003</v>
      </c>
      <c r="C2860" s="5">
        <f>'Solar Output'!E2864</f>
        <v>0</v>
      </c>
      <c r="D2860" s="5">
        <f>'Wind Output'!E2867</f>
        <v>2773.3333333333335</v>
      </c>
      <c r="E2860" s="5">
        <f t="shared" si="178"/>
        <v>10000</v>
      </c>
      <c r="F2860" s="10">
        <f t="shared" si="176"/>
        <v>2049.6731907378035</v>
      </c>
      <c r="G2860" s="10">
        <f>IF(F2860&gt;0,MIN('Hourly Model'!$E$8*1000-E2860,F2860),MAX(-E2860,F2860))</f>
        <v>0</v>
      </c>
      <c r="I2860" s="10">
        <f t="shared" si="179"/>
        <v>0</v>
      </c>
    </row>
    <row r="2861" spans="1:9" x14ac:dyDescent="0.2">
      <c r="A2861" s="11">
        <f t="shared" si="177"/>
        <v>43585.124999993066</v>
      </c>
      <c r="B2861" s="5">
        <f>'Load Profile'!E2864</f>
        <v>717.91089650811364</v>
      </c>
      <c r="C2861" s="5">
        <f>'Solar Output'!E2865</f>
        <v>0</v>
      </c>
      <c r="D2861" s="5">
        <f>'Wind Output'!E2868</f>
        <v>2773.3333333333335</v>
      </c>
      <c r="E2861" s="5">
        <f t="shared" si="178"/>
        <v>10000</v>
      </c>
      <c r="F2861" s="10">
        <f t="shared" si="176"/>
        <v>2055.4224368252198</v>
      </c>
      <c r="G2861" s="10">
        <f>IF(F2861&gt;0,MIN('Hourly Model'!$E$8*1000-E2861,F2861),MAX(-E2861,F2861))</f>
        <v>0</v>
      </c>
      <c r="I2861" s="10">
        <f t="shared" si="179"/>
        <v>0</v>
      </c>
    </row>
    <row r="2862" spans="1:9" x14ac:dyDescent="0.2">
      <c r="A2862" s="11">
        <f t="shared" si="177"/>
        <v>43585.16666665973</v>
      </c>
      <c r="B2862" s="5">
        <f>'Load Profile'!E2865</f>
        <v>777.87242396865327</v>
      </c>
      <c r="C2862" s="5">
        <f>'Solar Output'!E2866</f>
        <v>0</v>
      </c>
      <c r="D2862" s="5">
        <f>'Wind Output'!E2869</f>
        <v>1666.6666666666667</v>
      </c>
      <c r="E2862" s="5">
        <f t="shared" si="178"/>
        <v>10000</v>
      </c>
      <c r="F2862" s="10">
        <f t="shared" si="176"/>
        <v>888.79424269801348</v>
      </c>
      <c r="G2862" s="10">
        <f>IF(F2862&gt;0,MIN('Hourly Model'!$E$8*1000-E2862,F2862),MAX(-E2862,F2862))</f>
        <v>0</v>
      </c>
      <c r="I2862" s="10">
        <f t="shared" si="179"/>
        <v>0</v>
      </c>
    </row>
    <row r="2863" spans="1:9" x14ac:dyDescent="0.2">
      <c r="A2863" s="11">
        <f t="shared" si="177"/>
        <v>43585.208333326394</v>
      </c>
      <c r="B2863" s="5">
        <f>'Load Profile'!E2866</f>
        <v>966.41567941395408</v>
      </c>
      <c r="C2863" s="5">
        <f>'Solar Output'!E2867</f>
        <v>402.91744999999997</v>
      </c>
      <c r="D2863" s="5">
        <f>'Wind Output'!E2870</f>
        <v>2773.3333333333335</v>
      </c>
      <c r="E2863" s="5">
        <f t="shared" si="178"/>
        <v>10000</v>
      </c>
      <c r="F2863" s="10">
        <f t="shared" si="176"/>
        <v>2209.8351039193794</v>
      </c>
      <c r="G2863" s="10">
        <f>IF(F2863&gt;0,MIN('Hourly Model'!$E$8*1000-E2863,F2863),MAX(-E2863,F2863))</f>
        <v>0</v>
      </c>
      <c r="I2863" s="10">
        <f t="shared" si="179"/>
        <v>0</v>
      </c>
    </row>
    <row r="2864" spans="1:9" x14ac:dyDescent="0.2">
      <c r="A2864" s="11">
        <f t="shared" si="177"/>
        <v>43585.249999993059</v>
      </c>
      <c r="B2864" s="5">
        <f>'Load Profile'!E2867</f>
        <v>1225.74091122902</v>
      </c>
      <c r="C2864" s="5">
        <f>'Solar Output'!E2868</f>
        <v>2249.2746499999998</v>
      </c>
      <c r="D2864" s="5">
        <f>'Wind Output'!E2871</f>
        <v>873.33333333333337</v>
      </c>
      <c r="E2864" s="5">
        <f t="shared" si="178"/>
        <v>10000</v>
      </c>
      <c r="F2864" s="10">
        <f t="shared" si="176"/>
        <v>1896.8670721043134</v>
      </c>
      <c r="G2864" s="10">
        <f>IF(F2864&gt;0,MIN('Hourly Model'!$E$8*1000-E2864,F2864),MAX(-E2864,F2864))</f>
        <v>0</v>
      </c>
      <c r="I2864" s="10">
        <f t="shared" si="179"/>
        <v>0</v>
      </c>
    </row>
    <row r="2865" spans="1:9" x14ac:dyDescent="0.2">
      <c r="A2865" s="11">
        <f t="shared" si="177"/>
        <v>43585.291666659723</v>
      </c>
      <c r="B2865" s="5">
        <f>'Load Profile'!E2868</f>
        <v>1154.4378119885355</v>
      </c>
      <c r="C2865" s="5">
        <f>'Solar Output'!E2869</f>
        <v>4512.8219499999996</v>
      </c>
      <c r="D2865" s="5">
        <f>'Wind Output'!E2872</f>
        <v>1666.6666666666667</v>
      </c>
      <c r="E2865" s="5">
        <f t="shared" si="178"/>
        <v>10000</v>
      </c>
      <c r="F2865" s="10">
        <f t="shared" si="176"/>
        <v>5025.0508046781306</v>
      </c>
      <c r="G2865" s="10">
        <f>IF(F2865&gt;0,MIN('Hourly Model'!$E$8*1000-E2865,F2865),MAX(-E2865,F2865))</f>
        <v>0</v>
      </c>
      <c r="I2865" s="10">
        <f t="shared" si="179"/>
        <v>0</v>
      </c>
    </row>
    <row r="2866" spans="1:9" x14ac:dyDescent="0.2">
      <c r="A2866" s="11">
        <f t="shared" si="177"/>
        <v>43585.333333326387</v>
      </c>
      <c r="B2866" s="5">
        <f>'Load Profile'!E2869</f>
        <v>1055.1070644088159</v>
      </c>
      <c r="C2866" s="5">
        <f>'Solar Output'!E2870</f>
        <v>4870.8698499999991</v>
      </c>
      <c r="D2866" s="5">
        <f>'Wind Output'!E2873</f>
        <v>6160</v>
      </c>
      <c r="E2866" s="5">
        <f t="shared" si="178"/>
        <v>10000</v>
      </c>
      <c r="F2866" s="10">
        <f t="shared" si="176"/>
        <v>9975.7627855911833</v>
      </c>
      <c r="G2866" s="10">
        <f>IF(F2866&gt;0,MIN('Hourly Model'!$E$8*1000-E2866,F2866),MAX(-E2866,F2866))</f>
        <v>0</v>
      </c>
      <c r="I2866" s="10">
        <f t="shared" si="179"/>
        <v>0</v>
      </c>
    </row>
    <row r="2867" spans="1:9" x14ac:dyDescent="0.2">
      <c r="A2867" s="11">
        <f t="shared" si="177"/>
        <v>43585.374999993051</v>
      </c>
      <c r="B2867" s="5">
        <f>'Load Profile'!E2870</f>
        <v>1076.2550149991471</v>
      </c>
      <c r="C2867" s="5">
        <f>'Solar Output'!E2871</f>
        <v>6905.5522000000001</v>
      </c>
      <c r="D2867" s="5">
        <f>'Wind Output'!E2874</f>
        <v>4266.666666666667</v>
      </c>
      <c r="E2867" s="5">
        <f t="shared" si="178"/>
        <v>10000</v>
      </c>
      <c r="F2867" s="10">
        <f t="shared" si="176"/>
        <v>10095.963851667519</v>
      </c>
      <c r="G2867" s="10">
        <f>IF(F2867&gt;0,MIN('Hourly Model'!$E$8*1000-E2867,F2867),MAX(-E2867,F2867))</f>
        <v>0</v>
      </c>
      <c r="I2867" s="10">
        <f t="shared" si="179"/>
        <v>0</v>
      </c>
    </row>
    <row r="2868" spans="1:9" x14ac:dyDescent="0.2">
      <c r="A2868" s="11">
        <f t="shared" si="177"/>
        <v>43585.416666659716</v>
      </c>
      <c r="B2868" s="5">
        <f>'Load Profile'!E2871</f>
        <v>1070.1364447015922</v>
      </c>
      <c r="C2868" s="5">
        <f>'Solar Output'!E2872</f>
        <v>7648.4142499999998</v>
      </c>
      <c r="D2868" s="5">
        <f>'Wind Output'!E2875</f>
        <v>4266.666666666667</v>
      </c>
      <c r="E2868" s="5">
        <f t="shared" si="178"/>
        <v>10000</v>
      </c>
      <c r="F2868" s="10">
        <f t="shared" si="176"/>
        <v>10844.944471965075</v>
      </c>
      <c r="G2868" s="10">
        <f>IF(F2868&gt;0,MIN('Hourly Model'!$E$8*1000-E2868,F2868),MAX(-E2868,F2868))</f>
        <v>0</v>
      </c>
      <c r="I2868" s="10">
        <f t="shared" si="179"/>
        <v>0</v>
      </c>
    </row>
    <row r="2869" spans="1:9" x14ac:dyDescent="0.2">
      <c r="A2869" s="11">
        <f t="shared" si="177"/>
        <v>43585.45833332638</v>
      </c>
      <c r="B2869" s="5">
        <f>'Load Profile'!E2872</f>
        <v>1035.4377224445097</v>
      </c>
      <c r="C2869" s="5">
        <f>'Solar Output'!E2873</f>
        <v>7736.9377999999997</v>
      </c>
      <c r="D2869" s="5">
        <f>'Wind Output'!E2876</f>
        <v>2773.3333333333335</v>
      </c>
      <c r="E2869" s="5">
        <f t="shared" si="178"/>
        <v>10000</v>
      </c>
      <c r="F2869" s="10">
        <f t="shared" si="176"/>
        <v>9474.833410888823</v>
      </c>
      <c r="G2869" s="10">
        <f>IF(F2869&gt;0,MIN('Hourly Model'!$E$8*1000-E2869,F2869),MAX(-E2869,F2869))</f>
        <v>0</v>
      </c>
      <c r="I2869" s="10">
        <f t="shared" si="179"/>
        <v>0</v>
      </c>
    </row>
    <row r="2870" spans="1:9" x14ac:dyDescent="0.2">
      <c r="A2870" s="11">
        <f t="shared" si="177"/>
        <v>43585.499999993044</v>
      </c>
      <c r="B2870" s="5">
        <f>'Load Profile'!E2873</f>
        <v>998.40292112479403</v>
      </c>
      <c r="C2870" s="5">
        <f>'Solar Output'!E2874</f>
        <v>8393.1346999999987</v>
      </c>
      <c r="D2870" s="5">
        <f>'Wind Output'!E2877</f>
        <v>2773.3333333333335</v>
      </c>
      <c r="E2870" s="5">
        <f t="shared" si="178"/>
        <v>10000</v>
      </c>
      <c r="F2870" s="10">
        <f t="shared" si="176"/>
        <v>10168.065112208538</v>
      </c>
      <c r="G2870" s="10">
        <f>IF(F2870&gt;0,MIN('Hourly Model'!$E$8*1000-E2870,F2870),MAX(-E2870,F2870))</f>
        <v>0</v>
      </c>
      <c r="I2870" s="10">
        <f t="shared" si="179"/>
        <v>0</v>
      </c>
    </row>
    <row r="2871" spans="1:9" x14ac:dyDescent="0.2">
      <c r="A2871" s="11">
        <f t="shared" si="177"/>
        <v>43585.541666659708</v>
      </c>
      <c r="B2871" s="5">
        <f>'Load Profile'!E2874</f>
        <v>982.25191653232469</v>
      </c>
      <c r="C2871" s="5">
        <f>'Solar Output'!E2875</f>
        <v>7040.0412499999993</v>
      </c>
      <c r="D2871" s="5">
        <f>'Wind Output'!E2878</f>
        <v>2773.3333333333335</v>
      </c>
      <c r="E2871" s="5">
        <f t="shared" si="178"/>
        <v>10000</v>
      </c>
      <c r="F2871" s="10">
        <f t="shared" si="176"/>
        <v>8831.1226668010077</v>
      </c>
      <c r="G2871" s="10">
        <f>IF(F2871&gt;0,MIN('Hourly Model'!$E$8*1000-E2871,F2871),MAX(-E2871,F2871))</f>
        <v>0</v>
      </c>
      <c r="I2871" s="10">
        <f t="shared" si="179"/>
        <v>0</v>
      </c>
    </row>
    <row r="2872" spans="1:9" x14ac:dyDescent="0.2">
      <c r="A2872" s="11">
        <f t="shared" si="177"/>
        <v>43585.583333326373</v>
      </c>
      <c r="B2872" s="5">
        <f>'Load Profile'!E2875</f>
        <v>1007.7147656907972</v>
      </c>
      <c r="C2872" s="5">
        <f>'Solar Output'!E2876</f>
        <v>4475.2583500000001</v>
      </c>
      <c r="D2872" s="5">
        <f>'Wind Output'!E2879</f>
        <v>873.33333333333337</v>
      </c>
      <c r="E2872" s="5">
        <f t="shared" si="178"/>
        <v>10000</v>
      </c>
      <c r="F2872" s="10">
        <f t="shared" si="176"/>
        <v>4340.8769176425358</v>
      </c>
      <c r="G2872" s="10">
        <f>IF(F2872&gt;0,MIN('Hourly Model'!$E$8*1000-E2872,F2872),MAX(-E2872,F2872))</f>
        <v>0</v>
      </c>
      <c r="I2872" s="10">
        <f t="shared" si="179"/>
        <v>0</v>
      </c>
    </row>
    <row r="2873" spans="1:9" x14ac:dyDescent="0.2">
      <c r="A2873" s="11">
        <f t="shared" si="177"/>
        <v>43585.624999993037</v>
      </c>
      <c r="B2873" s="5">
        <f>'Load Profile'!E2876</f>
        <v>1130.9067733601003</v>
      </c>
      <c r="C2873" s="5">
        <f>'Solar Output'!E2877</f>
        <v>4925.57305</v>
      </c>
      <c r="D2873" s="5">
        <f>'Wind Output'!E2880</f>
        <v>873.33333333333337</v>
      </c>
      <c r="E2873" s="5">
        <f t="shared" si="178"/>
        <v>10000</v>
      </c>
      <c r="F2873" s="10">
        <f t="shared" si="176"/>
        <v>4667.9996099732325</v>
      </c>
      <c r="G2873" s="10">
        <f>IF(F2873&gt;0,MIN('Hourly Model'!$E$8*1000-E2873,F2873),MAX(-E2873,F2873))</f>
        <v>0</v>
      </c>
      <c r="I2873" s="10">
        <f t="shared" si="179"/>
        <v>0</v>
      </c>
    </row>
    <row r="2874" spans="1:9" x14ac:dyDescent="0.2">
      <c r="A2874" s="11">
        <f t="shared" si="177"/>
        <v>43585.666666659701</v>
      </c>
      <c r="B2874" s="5">
        <f>'Load Profile'!E2877</f>
        <v>1377.2810235545735</v>
      </c>
      <c r="C2874" s="5">
        <f>'Solar Output'!E2878</f>
        <v>2856.6701499999999</v>
      </c>
      <c r="D2874" s="5">
        <f>'Wind Output'!E2881</f>
        <v>873.33333333333337</v>
      </c>
      <c r="E2874" s="5">
        <f t="shared" si="178"/>
        <v>10000</v>
      </c>
      <c r="F2874" s="10">
        <f t="shared" si="176"/>
        <v>2352.7224597787599</v>
      </c>
      <c r="G2874" s="10">
        <f>IF(F2874&gt;0,MIN('Hourly Model'!$E$8*1000-E2874,F2874),MAX(-E2874,F2874))</f>
        <v>0</v>
      </c>
      <c r="I2874" s="10">
        <f t="shared" si="179"/>
        <v>0</v>
      </c>
    </row>
    <row r="2875" spans="1:9" x14ac:dyDescent="0.2">
      <c r="A2875" s="11">
        <f t="shared" si="177"/>
        <v>43585.708333326365</v>
      </c>
      <c r="B2875" s="5">
        <f>'Load Profile'!E2878</f>
        <v>1495.85922868547</v>
      </c>
      <c r="C2875" s="5">
        <f>'Solar Output'!E2879</f>
        <v>871.02839999999992</v>
      </c>
      <c r="D2875" s="5">
        <f>'Wind Output'!E2882</f>
        <v>873.33333333333337</v>
      </c>
      <c r="E2875" s="5">
        <f t="shared" si="178"/>
        <v>10000</v>
      </c>
      <c r="F2875" s="10">
        <f t="shared" si="176"/>
        <v>248.50250464786313</v>
      </c>
      <c r="G2875" s="10">
        <f>IF(F2875&gt;0,MIN('Hourly Model'!$E$8*1000-E2875,F2875),MAX(-E2875,F2875))</f>
        <v>0</v>
      </c>
      <c r="I2875" s="10">
        <f t="shared" si="179"/>
        <v>0</v>
      </c>
    </row>
    <row r="2876" spans="1:9" x14ac:dyDescent="0.2">
      <c r="A2876" s="11">
        <f t="shared" si="177"/>
        <v>43585.74999999303</v>
      </c>
      <c r="B2876" s="5">
        <f>'Load Profile'!E2879</f>
        <v>1626.1109117362628</v>
      </c>
      <c r="C2876" s="5">
        <f>'Solar Output'!E2880</f>
        <v>40.292549999999999</v>
      </c>
      <c r="D2876" s="5">
        <f>'Wind Output'!E2883</f>
        <v>0</v>
      </c>
      <c r="E2876" s="5">
        <f t="shared" si="178"/>
        <v>10000</v>
      </c>
      <c r="F2876" s="10">
        <f t="shared" si="176"/>
        <v>-1585.8183617362629</v>
      </c>
      <c r="G2876" s="10">
        <f>IF(F2876&gt;0,MIN('Hourly Model'!$E$8*1000-E2876,F2876),MAX(-E2876,F2876))</f>
        <v>-1585.8183617362629</v>
      </c>
      <c r="I2876" s="10">
        <f t="shared" si="179"/>
        <v>0</v>
      </c>
    </row>
    <row r="2877" spans="1:9" x14ac:dyDescent="0.2">
      <c r="A2877" s="11">
        <f t="shared" si="177"/>
        <v>43585.791666659694</v>
      </c>
      <c r="B2877" s="5">
        <f>'Load Profile'!E2880</f>
        <v>1900.2784823244408</v>
      </c>
      <c r="C2877" s="5">
        <f>'Solar Output'!E2881</f>
        <v>0</v>
      </c>
      <c r="D2877" s="5">
        <f>'Wind Output'!E2884</f>
        <v>286.66666666666669</v>
      </c>
      <c r="E2877" s="5">
        <f t="shared" si="178"/>
        <v>8414.1816382637371</v>
      </c>
      <c r="F2877" s="10">
        <f t="shared" si="176"/>
        <v>-1613.6118156577741</v>
      </c>
      <c r="G2877" s="10">
        <f>IF(F2877&gt;0,MIN('Hourly Model'!$E$8*1000-E2877,F2877),MAX(-E2877,F2877))</f>
        <v>-1613.6118156577741</v>
      </c>
      <c r="I2877" s="10">
        <f t="shared" si="179"/>
        <v>0</v>
      </c>
    </row>
    <row r="2878" spans="1:9" x14ac:dyDescent="0.2">
      <c r="A2878" s="11">
        <f t="shared" si="177"/>
        <v>43585.833333326358</v>
      </c>
      <c r="B2878" s="5">
        <f>'Load Profile'!E2881</f>
        <v>1932.2670569069824</v>
      </c>
      <c r="C2878" s="5">
        <f>'Solar Output'!E2882</f>
        <v>0</v>
      </c>
      <c r="D2878" s="5">
        <f>'Wind Output'!E2885</f>
        <v>286.66666666666669</v>
      </c>
      <c r="E2878" s="5">
        <f t="shared" si="178"/>
        <v>6800.5698226059631</v>
      </c>
      <c r="F2878" s="10">
        <f t="shared" si="176"/>
        <v>-1645.6003902403156</v>
      </c>
      <c r="G2878" s="10">
        <f>IF(F2878&gt;0,MIN('Hourly Model'!$E$8*1000-E2878,F2878),MAX(-E2878,F2878))</f>
        <v>-1645.6003902403156</v>
      </c>
      <c r="I2878" s="10">
        <f t="shared" si="179"/>
        <v>0</v>
      </c>
    </row>
    <row r="2879" spans="1:9" x14ac:dyDescent="0.2">
      <c r="A2879" s="11">
        <f t="shared" si="177"/>
        <v>43585.874999993022</v>
      </c>
      <c r="B2879" s="5">
        <f>'Load Profile'!E2882</f>
        <v>1588.0281558557631</v>
      </c>
      <c r="C2879" s="5">
        <f>'Solar Output'!E2883</f>
        <v>0</v>
      </c>
      <c r="D2879" s="5">
        <f>'Wind Output'!E2886</f>
        <v>286.66666666666669</v>
      </c>
      <c r="E2879" s="5">
        <f t="shared" si="178"/>
        <v>5154.9694323656477</v>
      </c>
      <c r="F2879" s="10">
        <f t="shared" si="176"/>
        <v>-1301.3614891890963</v>
      </c>
      <c r="G2879" s="10">
        <f>IF(F2879&gt;0,MIN('Hourly Model'!$E$8*1000-E2879,F2879),MAX(-E2879,F2879))</f>
        <v>-1301.3614891890963</v>
      </c>
      <c r="I2879" s="10">
        <f t="shared" si="179"/>
        <v>0</v>
      </c>
    </row>
    <row r="2880" spans="1:9" x14ac:dyDescent="0.2">
      <c r="A2880" s="11">
        <f t="shared" si="177"/>
        <v>43585.916666659687</v>
      </c>
      <c r="B2880" s="5">
        <f>'Load Profile'!E2883</f>
        <v>1249.9526921605134</v>
      </c>
      <c r="C2880" s="5">
        <f>'Solar Output'!E2884</f>
        <v>0</v>
      </c>
      <c r="D2880" s="5">
        <f>'Wind Output'!E2887</f>
        <v>286.66666666666669</v>
      </c>
      <c r="E2880" s="5">
        <f t="shared" si="178"/>
        <v>3853.6079431765511</v>
      </c>
      <c r="F2880" s="10">
        <f t="shared" si="176"/>
        <v>-963.28602549384664</v>
      </c>
      <c r="G2880" s="10">
        <f>IF(F2880&gt;0,MIN('Hourly Model'!$E$8*1000-E2880,F2880),MAX(-E2880,F2880))</f>
        <v>-963.28602549384664</v>
      </c>
      <c r="I2880" s="10">
        <f t="shared" si="179"/>
        <v>0</v>
      </c>
    </row>
    <row r="2881" spans="1:9" x14ac:dyDescent="0.2">
      <c r="A2881" s="11">
        <f t="shared" si="177"/>
        <v>43585.958333326351</v>
      </c>
      <c r="B2881" s="5">
        <f>'Load Profile'!E2884</f>
        <v>913.08159957101691</v>
      </c>
      <c r="C2881" s="5">
        <f>'Solar Output'!E2885</f>
        <v>0</v>
      </c>
      <c r="D2881" s="5">
        <f>'Wind Output'!E2888</f>
        <v>286.66666666666669</v>
      </c>
      <c r="E2881" s="5">
        <f t="shared" si="178"/>
        <v>2890.3219176827042</v>
      </c>
      <c r="F2881" s="10">
        <f t="shared" si="176"/>
        <v>-626.41493290435028</v>
      </c>
      <c r="G2881" s="10">
        <f>IF(F2881&gt;0,MIN('Hourly Model'!$E$8*1000-E2881,F2881),MAX(-E2881,F2881))</f>
        <v>-626.41493290435028</v>
      </c>
      <c r="I2881" s="10">
        <f t="shared" si="179"/>
        <v>0</v>
      </c>
    </row>
    <row r="2882" spans="1:9" x14ac:dyDescent="0.2">
      <c r="A2882" s="11">
        <f t="shared" si="177"/>
        <v>43585.999999993015</v>
      </c>
      <c r="B2882" s="5">
        <f>'Load Profile'!E2885</f>
        <v>785.63847585017538</v>
      </c>
      <c r="C2882" s="5">
        <f>'Solar Output'!E2886</f>
        <v>0</v>
      </c>
      <c r="D2882" s="5">
        <f>'Wind Output'!E2889</f>
        <v>1666.6666666666667</v>
      </c>
      <c r="E2882" s="5">
        <f t="shared" si="178"/>
        <v>2263.9069847783539</v>
      </c>
      <c r="F2882" s="10">
        <f t="shared" ref="F2882:F2945" si="180">D2882+C2882-B2882</f>
        <v>881.02819081649136</v>
      </c>
      <c r="G2882" s="10">
        <f>IF(F2882&gt;0,MIN('Hourly Model'!$E$8*1000-E2882,F2882),MAX(-E2882,F2882))</f>
        <v>881.02819081649136</v>
      </c>
      <c r="I2882" s="10">
        <f t="shared" si="179"/>
        <v>0</v>
      </c>
    </row>
    <row r="2883" spans="1:9" x14ac:dyDescent="0.2">
      <c r="A2883" s="11">
        <f t="shared" ref="A2883:A2946" si="181">A2882+1/24</f>
        <v>43586.041666659679</v>
      </c>
      <c r="B2883" s="5">
        <f>'Load Profile'!E2886</f>
        <v>735.4434320527015</v>
      </c>
      <c r="C2883" s="5">
        <f>'Solar Output'!E2887</f>
        <v>0</v>
      </c>
      <c r="D2883" s="5">
        <f>'Wind Output'!E2890</f>
        <v>1666.6666666666667</v>
      </c>
      <c r="E2883" s="5">
        <f t="shared" ref="E2883:E2946" si="182">E2882+G2882</f>
        <v>3144.9351755948455</v>
      </c>
      <c r="F2883" s="10">
        <f t="shared" si="180"/>
        <v>931.22323461396525</v>
      </c>
      <c r="G2883" s="10">
        <f>IF(F2883&gt;0,MIN('Hourly Model'!$E$8*1000-E2883,F2883),MAX(-E2883,F2883))</f>
        <v>931.22323461396525</v>
      </c>
      <c r="I2883" s="10">
        <f t="shared" ref="I2883:I2946" si="183">MIN(I2882+F2883+E2883,0)</f>
        <v>0</v>
      </c>
    </row>
    <row r="2884" spans="1:9" x14ac:dyDescent="0.2">
      <c r="A2884" s="11">
        <f t="shared" si="181"/>
        <v>43586.083333326344</v>
      </c>
      <c r="B2884" s="5">
        <f>'Load Profile'!E2887</f>
        <v>731.15851477433637</v>
      </c>
      <c r="C2884" s="5">
        <f>'Solar Output'!E2888</f>
        <v>0</v>
      </c>
      <c r="D2884" s="5">
        <f>'Wind Output'!E2891</f>
        <v>873.33333333333337</v>
      </c>
      <c r="E2884" s="5">
        <f t="shared" si="182"/>
        <v>4076.1584102088109</v>
      </c>
      <c r="F2884" s="10">
        <f t="shared" si="180"/>
        <v>142.174818558997</v>
      </c>
      <c r="G2884" s="10">
        <f>IF(F2884&gt;0,MIN('Hourly Model'!$E$8*1000-E2884,F2884),MAX(-E2884,F2884))</f>
        <v>142.174818558997</v>
      </c>
      <c r="I2884" s="10">
        <f t="shared" si="183"/>
        <v>0</v>
      </c>
    </row>
    <row r="2885" spans="1:9" x14ac:dyDescent="0.2">
      <c r="A2885" s="11">
        <f t="shared" si="181"/>
        <v>43586.124999993008</v>
      </c>
      <c r="B2885" s="5">
        <f>'Load Profile'!E2888</f>
        <v>736.80253613442198</v>
      </c>
      <c r="C2885" s="5">
        <f>'Solar Output'!E2889</f>
        <v>0</v>
      </c>
      <c r="D2885" s="5">
        <f>'Wind Output'!E2892</f>
        <v>286.66666666666669</v>
      </c>
      <c r="E2885" s="5">
        <f t="shared" si="182"/>
        <v>4218.3332287678077</v>
      </c>
      <c r="F2885" s="10">
        <f t="shared" si="180"/>
        <v>-450.1358694677553</v>
      </c>
      <c r="G2885" s="10">
        <f>IF(F2885&gt;0,MIN('Hourly Model'!$E$8*1000-E2885,F2885),MAX(-E2885,F2885))</f>
        <v>-450.1358694677553</v>
      </c>
      <c r="I2885" s="10">
        <f t="shared" si="183"/>
        <v>0</v>
      </c>
    </row>
    <row r="2886" spans="1:9" x14ac:dyDescent="0.2">
      <c r="A2886" s="11">
        <f t="shared" si="181"/>
        <v>43586.166666659672</v>
      </c>
      <c r="B2886" s="5">
        <f>'Load Profile'!E2889</f>
        <v>800.03093102601008</v>
      </c>
      <c r="C2886" s="5">
        <f>'Solar Output'!E2890</f>
        <v>0</v>
      </c>
      <c r="D2886" s="5">
        <f>'Wind Output'!E2893</f>
        <v>286.66666666666669</v>
      </c>
      <c r="E2886" s="5">
        <f t="shared" si="182"/>
        <v>3768.1973593000525</v>
      </c>
      <c r="F2886" s="10">
        <f t="shared" si="180"/>
        <v>-513.36426435934345</v>
      </c>
      <c r="G2886" s="10">
        <f>IF(F2886&gt;0,MIN('Hourly Model'!$E$8*1000-E2886,F2886),MAX(-E2886,F2886))</f>
        <v>-513.36426435934345</v>
      </c>
      <c r="I2886" s="10">
        <f t="shared" si="183"/>
        <v>0</v>
      </c>
    </row>
    <row r="2887" spans="1:9" x14ac:dyDescent="0.2">
      <c r="A2887" s="11">
        <f t="shared" si="181"/>
        <v>43586.208333326336</v>
      </c>
      <c r="B2887" s="5">
        <f>'Load Profile'!E2890</f>
        <v>952.2015760113851</v>
      </c>
      <c r="C2887" s="5">
        <f>'Solar Output'!E2891</f>
        <v>464.55859999999996</v>
      </c>
      <c r="D2887" s="5">
        <f>'Wind Output'!E2894</f>
        <v>0</v>
      </c>
      <c r="E2887" s="5">
        <f t="shared" si="182"/>
        <v>3254.8330949407091</v>
      </c>
      <c r="F2887" s="10">
        <f t="shared" si="180"/>
        <v>-487.64297601138514</v>
      </c>
      <c r="G2887" s="10">
        <f>IF(F2887&gt;0,MIN('Hourly Model'!$E$8*1000-E2887,F2887),MAX(-E2887,F2887))</f>
        <v>-487.64297601138514</v>
      </c>
      <c r="I2887" s="10">
        <f t="shared" si="183"/>
        <v>0</v>
      </c>
    </row>
    <row r="2888" spans="1:9" x14ac:dyDescent="0.2">
      <c r="A2888" s="11">
        <f t="shared" si="181"/>
        <v>43586.249999993001</v>
      </c>
      <c r="B2888" s="5">
        <f>'Load Profile'!E2891</f>
        <v>1153.5372523956494</v>
      </c>
      <c r="C2888" s="5">
        <f>'Solar Output'!E2892</f>
        <v>2281.9392499999999</v>
      </c>
      <c r="D2888" s="5">
        <f>'Wind Output'!E2895</f>
        <v>0</v>
      </c>
      <c r="E2888" s="5">
        <f t="shared" si="182"/>
        <v>2767.1901189293239</v>
      </c>
      <c r="F2888" s="10">
        <f t="shared" si="180"/>
        <v>1128.4019976043505</v>
      </c>
      <c r="G2888" s="10">
        <f>IF(F2888&gt;0,MIN('Hourly Model'!$E$8*1000-E2888,F2888),MAX(-E2888,F2888))</f>
        <v>1128.4019976043505</v>
      </c>
      <c r="I2888" s="10">
        <f t="shared" si="183"/>
        <v>0</v>
      </c>
    </row>
    <row r="2889" spans="1:9" x14ac:dyDescent="0.2">
      <c r="A2889" s="11">
        <f t="shared" si="181"/>
        <v>43586.291666659665</v>
      </c>
      <c r="B2889" s="5">
        <f>'Load Profile'!E2892</f>
        <v>1060.9900826496937</v>
      </c>
      <c r="C2889" s="5">
        <f>'Solar Output'!E2893</f>
        <v>4475.5320499999998</v>
      </c>
      <c r="D2889" s="5">
        <f>'Wind Output'!E2896</f>
        <v>286.66666666666669</v>
      </c>
      <c r="E2889" s="5">
        <f t="shared" si="182"/>
        <v>3895.5921165336745</v>
      </c>
      <c r="F2889" s="10">
        <f t="shared" si="180"/>
        <v>3701.2086340169731</v>
      </c>
      <c r="G2889" s="10">
        <f>IF(F2889&gt;0,MIN('Hourly Model'!$E$8*1000-E2889,F2889),MAX(-E2889,F2889))</f>
        <v>3701.2086340169731</v>
      </c>
      <c r="I2889" s="10">
        <f t="shared" si="183"/>
        <v>0</v>
      </c>
    </row>
    <row r="2890" spans="1:9" x14ac:dyDescent="0.2">
      <c r="A2890" s="11">
        <f t="shared" si="181"/>
        <v>43586.333333326329</v>
      </c>
      <c r="B2890" s="5">
        <f>'Load Profile'!E2893</f>
        <v>972.23565426608377</v>
      </c>
      <c r="C2890" s="5">
        <f>'Solar Output'!E2894</f>
        <v>6328.2958999999992</v>
      </c>
      <c r="D2890" s="5">
        <f>'Wind Output'!E2897</f>
        <v>873.33333333333337</v>
      </c>
      <c r="E2890" s="5">
        <f t="shared" si="182"/>
        <v>7596.8007505506475</v>
      </c>
      <c r="F2890" s="10">
        <f t="shared" si="180"/>
        <v>6229.3935790672485</v>
      </c>
      <c r="G2890" s="10">
        <f>IF(F2890&gt;0,MIN('Hourly Model'!$E$8*1000-E2890,F2890),MAX(-E2890,F2890))</f>
        <v>2403.1992494493525</v>
      </c>
      <c r="I2890" s="10">
        <f t="shared" si="183"/>
        <v>0</v>
      </c>
    </row>
    <row r="2891" spans="1:9" x14ac:dyDescent="0.2">
      <c r="A2891" s="11">
        <f t="shared" si="181"/>
        <v>43586.374999992993</v>
      </c>
      <c r="B2891" s="5">
        <f>'Load Profile'!E2894</f>
        <v>993.31957374425781</v>
      </c>
      <c r="C2891" s="5">
        <f>'Solar Output'!E2895</f>
        <v>7652.3357500000002</v>
      </c>
      <c r="D2891" s="5">
        <f>'Wind Output'!E2898</f>
        <v>1666.6666666666667</v>
      </c>
      <c r="E2891" s="5">
        <f t="shared" si="182"/>
        <v>10000</v>
      </c>
      <c r="F2891" s="10">
        <f t="shared" si="180"/>
        <v>8325.6828429224079</v>
      </c>
      <c r="G2891" s="10">
        <f>IF(F2891&gt;0,MIN('Hourly Model'!$E$8*1000-E2891,F2891),MAX(-E2891,F2891))</f>
        <v>0</v>
      </c>
      <c r="I2891" s="10">
        <f t="shared" si="183"/>
        <v>0</v>
      </c>
    </row>
    <row r="2892" spans="1:9" x14ac:dyDescent="0.2">
      <c r="A2892" s="11">
        <f t="shared" si="181"/>
        <v>43586.416666659657</v>
      </c>
      <c r="B2892" s="5">
        <f>'Load Profile'!E2895</f>
        <v>976.50852575806221</v>
      </c>
      <c r="C2892" s="5">
        <f>'Solar Output'!E2896</f>
        <v>8451.3016999999982</v>
      </c>
      <c r="D2892" s="5">
        <f>'Wind Output'!E2899</f>
        <v>1666.6666666666667</v>
      </c>
      <c r="E2892" s="5">
        <f t="shared" si="182"/>
        <v>10000</v>
      </c>
      <c r="F2892" s="10">
        <f t="shared" si="180"/>
        <v>9141.4598409086029</v>
      </c>
      <c r="G2892" s="10">
        <f>IF(F2892&gt;0,MIN('Hourly Model'!$E$8*1000-E2892,F2892),MAX(-E2892,F2892))</f>
        <v>0</v>
      </c>
      <c r="I2892" s="10">
        <f t="shared" si="183"/>
        <v>0</v>
      </c>
    </row>
    <row r="2893" spans="1:9" x14ac:dyDescent="0.2">
      <c r="A2893" s="11">
        <f t="shared" si="181"/>
        <v>43586.458333326322</v>
      </c>
      <c r="B2893" s="5">
        <f>'Load Profile'!E2896</f>
        <v>939.05845000344812</v>
      </c>
      <c r="C2893" s="5">
        <f>'Solar Output'!E2897</f>
        <v>8681.2200499999999</v>
      </c>
      <c r="D2893" s="5">
        <f>'Wind Output'!E2900</f>
        <v>873.33333333333337</v>
      </c>
      <c r="E2893" s="5">
        <f t="shared" si="182"/>
        <v>10000</v>
      </c>
      <c r="F2893" s="10">
        <f t="shared" si="180"/>
        <v>8615.4949333298864</v>
      </c>
      <c r="G2893" s="10">
        <f>IF(F2893&gt;0,MIN('Hourly Model'!$E$8*1000-E2893,F2893),MAX(-E2893,F2893))</f>
        <v>0</v>
      </c>
      <c r="I2893" s="10">
        <f t="shared" si="183"/>
        <v>0</v>
      </c>
    </row>
    <row r="2894" spans="1:9" x14ac:dyDescent="0.2">
      <c r="A2894" s="11">
        <f t="shared" si="181"/>
        <v>43586.499999992986</v>
      </c>
      <c r="B2894" s="5">
        <f>'Load Profile'!E2897</f>
        <v>899.35220201000891</v>
      </c>
      <c r="C2894" s="5">
        <f>'Solar Output'!E2898</f>
        <v>6210.1517999999987</v>
      </c>
      <c r="D2894" s="5">
        <f>'Wind Output'!E2901</f>
        <v>873.33333333333337</v>
      </c>
      <c r="E2894" s="5">
        <f t="shared" si="182"/>
        <v>10000</v>
      </c>
      <c r="F2894" s="10">
        <f t="shared" si="180"/>
        <v>6184.1329313233227</v>
      </c>
      <c r="G2894" s="10">
        <f>IF(F2894&gt;0,MIN('Hourly Model'!$E$8*1000-E2894,F2894),MAX(-E2894,F2894))</f>
        <v>0</v>
      </c>
      <c r="I2894" s="10">
        <f t="shared" si="183"/>
        <v>0</v>
      </c>
    </row>
    <row r="2895" spans="1:9" x14ac:dyDescent="0.2">
      <c r="A2895" s="11">
        <f t="shared" si="181"/>
        <v>43586.54166665965</v>
      </c>
      <c r="B2895" s="5">
        <f>'Load Profile'!E2898</f>
        <v>880.24979108657965</v>
      </c>
      <c r="C2895" s="5">
        <f>'Solar Output'!E2899</f>
        <v>5678.1767499999996</v>
      </c>
      <c r="D2895" s="5">
        <f>'Wind Output'!E2902</f>
        <v>873.33333333333337</v>
      </c>
      <c r="E2895" s="5">
        <f t="shared" si="182"/>
        <v>10000</v>
      </c>
      <c r="F2895" s="10">
        <f t="shared" si="180"/>
        <v>5671.2602922467531</v>
      </c>
      <c r="G2895" s="10">
        <f>IF(F2895&gt;0,MIN('Hourly Model'!$E$8*1000-E2895,F2895),MAX(-E2895,F2895))</f>
        <v>0</v>
      </c>
      <c r="I2895" s="10">
        <f t="shared" si="183"/>
        <v>0</v>
      </c>
    </row>
    <row r="2896" spans="1:9" x14ac:dyDescent="0.2">
      <c r="A2896" s="11">
        <f t="shared" si="181"/>
        <v>43586.583333326314</v>
      </c>
      <c r="B2896" s="5">
        <f>'Load Profile'!E2899</f>
        <v>913.69649068732133</v>
      </c>
      <c r="C2896" s="5">
        <f>'Solar Output'!E2900</f>
        <v>6654.5094999999983</v>
      </c>
      <c r="D2896" s="5">
        <f>'Wind Output'!E2903</f>
        <v>286.66666666666669</v>
      </c>
      <c r="E2896" s="5">
        <f t="shared" si="182"/>
        <v>10000</v>
      </c>
      <c r="F2896" s="10">
        <f t="shared" si="180"/>
        <v>6027.4796759793444</v>
      </c>
      <c r="G2896" s="10">
        <f>IF(F2896&gt;0,MIN('Hourly Model'!$E$8*1000-E2896,F2896),MAX(-E2896,F2896))</f>
        <v>0</v>
      </c>
      <c r="I2896" s="10">
        <f t="shared" si="183"/>
        <v>0</v>
      </c>
    </row>
    <row r="2897" spans="1:9" x14ac:dyDescent="0.2">
      <c r="A2897" s="11">
        <f t="shared" si="181"/>
        <v>43586.624999992979</v>
      </c>
      <c r="B2897" s="5">
        <f>'Load Profile'!E2900</f>
        <v>1036.3431651643625</v>
      </c>
      <c r="C2897" s="5">
        <f>'Solar Output'!E2901</f>
        <v>4944.3847500000002</v>
      </c>
      <c r="D2897" s="5">
        <f>'Wind Output'!E2904</f>
        <v>873.33333333333337</v>
      </c>
      <c r="E2897" s="5">
        <f t="shared" si="182"/>
        <v>10000</v>
      </c>
      <c r="F2897" s="10">
        <f t="shared" si="180"/>
        <v>4781.3749181689709</v>
      </c>
      <c r="G2897" s="10">
        <f>IF(F2897&gt;0,MIN('Hourly Model'!$E$8*1000-E2897,F2897),MAX(-E2897,F2897))</f>
        <v>0</v>
      </c>
      <c r="I2897" s="10">
        <f t="shared" si="183"/>
        <v>0</v>
      </c>
    </row>
    <row r="2898" spans="1:9" x14ac:dyDescent="0.2">
      <c r="A2898" s="11">
        <f t="shared" si="181"/>
        <v>43586.666666659643</v>
      </c>
      <c r="B2898" s="5">
        <f>'Load Profile'!E2901</f>
        <v>1275.6932835926586</v>
      </c>
      <c r="C2898" s="5">
        <f>'Solar Output'!E2902</f>
        <v>2920.9781499999999</v>
      </c>
      <c r="D2898" s="5">
        <f>'Wind Output'!E2905</f>
        <v>873.33333333333337</v>
      </c>
      <c r="E2898" s="5">
        <f t="shared" si="182"/>
        <v>10000</v>
      </c>
      <c r="F2898" s="10">
        <f t="shared" si="180"/>
        <v>2518.6181997406748</v>
      </c>
      <c r="G2898" s="10">
        <f>IF(F2898&gt;0,MIN('Hourly Model'!$E$8*1000-E2898,F2898),MAX(-E2898,F2898))</f>
        <v>0</v>
      </c>
      <c r="I2898" s="10">
        <f t="shared" si="183"/>
        <v>0</v>
      </c>
    </row>
    <row r="2899" spans="1:9" x14ac:dyDescent="0.2">
      <c r="A2899" s="11">
        <f t="shared" si="181"/>
        <v>43586.708333326307</v>
      </c>
      <c r="B2899" s="5">
        <f>'Load Profile'!E2902</f>
        <v>1380.5793227860675</v>
      </c>
      <c r="C2899" s="5">
        <f>'Solar Output'!E2903</f>
        <v>979.47569999999973</v>
      </c>
      <c r="D2899" s="5">
        <f>'Wind Output'!E2906</f>
        <v>873.33333333333337</v>
      </c>
      <c r="E2899" s="5">
        <f t="shared" si="182"/>
        <v>10000</v>
      </c>
      <c r="F2899" s="10">
        <f t="shared" si="180"/>
        <v>472.22971054726554</v>
      </c>
      <c r="G2899" s="10">
        <f>IF(F2899&gt;0,MIN('Hourly Model'!$E$8*1000-E2899,F2899),MAX(-E2899,F2899))</f>
        <v>0</v>
      </c>
      <c r="I2899" s="10">
        <f t="shared" si="183"/>
        <v>0</v>
      </c>
    </row>
    <row r="2900" spans="1:9" x14ac:dyDescent="0.2">
      <c r="A2900" s="11">
        <f t="shared" si="181"/>
        <v>43586.749999992971</v>
      </c>
      <c r="B2900" s="5">
        <f>'Load Profile'!E2903</f>
        <v>1459.8556583264774</v>
      </c>
      <c r="C2900" s="5">
        <f>'Solar Output'!E2904</f>
        <v>41.342500000000001</v>
      </c>
      <c r="D2900" s="5">
        <f>'Wind Output'!E2907</f>
        <v>873.33333333333337</v>
      </c>
      <c r="E2900" s="5">
        <f t="shared" si="182"/>
        <v>10000</v>
      </c>
      <c r="F2900" s="10">
        <f t="shared" si="180"/>
        <v>-545.17982499314405</v>
      </c>
      <c r="G2900" s="10">
        <f>IF(F2900&gt;0,MIN('Hourly Model'!$E$8*1000-E2900,F2900),MAX(-E2900,F2900))</f>
        <v>-545.17982499314405</v>
      </c>
      <c r="I2900" s="10">
        <f t="shared" si="183"/>
        <v>0</v>
      </c>
    </row>
    <row r="2901" spans="1:9" x14ac:dyDescent="0.2">
      <c r="A2901" s="11">
        <f t="shared" si="181"/>
        <v>43586.791666659636</v>
      </c>
      <c r="B2901" s="5">
        <f>'Load Profile'!E2904</f>
        <v>1699.0641671825301</v>
      </c>
      <c r="C2901" s="5">
        <f>'Solar Output'!E2905</f>
        <v>0</v>
      </c>
      <c r="D2901" s="5">
        <f>'Wind Output'!E2908</f>
        <v>873.33333333333337</v>
      </c>
      <c r="E2901" s="5">
        <f t="shared" si="182"/>
        <v>9454.8201750068565</v>
      </c>
      <c r="F2901" s="10">
        <f t="shared" si="180"/>
        <v>-825.73083384919676</v>
      </c>
      <c r="G2901" s="10">
        <f>IF(F2901&gt;0,MIN('Hourly Model'!$E$8*1000-E2901,F2901),MAX(-E2901,F2901))</f>
        <v>-825.73083384919676</v>
      </c>
      <c r="I2901" s="10">
        <f t="shared" si="183"/>
        <v>0</v>
      </c>
    </row>
    <row r="2902" spans="1:9" x14ac:dyDescent="0.2">
      <c r="A2902" s="11">
        <f t="shared" si="181"/>
        <v>43586.8333333263</v>
      </c>
      <c r="B2902" s="5">
        <f>'Load Profile'!E2905</f>
        <v>1853.0032121833942</v>
      </c>
      <c r="C2902" s="5">
        <f>'Solar Output'!E2906</f>
        <v>0</v>
      </c>
      <c r="D2902" s="5">
        <f>'Wind Output'!E2909</f>
        <v>873.33333333333337</v>
      </c>
      <c r="E2902" s="5">
        <f t="shared" si="182"/>
        <v>8629.0893411576599</v>
      </c>
      <c r="F2902" s="10">
        <f t="shared" si="180"/>
        <v>-979.66987885006085</v>
      </c>
      <c r="G2902" s="10">
        <f>IF(F2902&gt;0,MIN('Hourly Model'!$E$8*1000-E2902,F2902),MAX(-E2902,F2902))</f>
        <v>-979.66987885006085</v>
      </c>
      <c r="I2902" s="10">
        <f t="shared" si="183"/>
        <v>0</v>
      </c>
    </row>
    <row r="2903" spans="1:9" x14ac:dyDescent="0.2">
      <c r="A2903" s="11">
        <f t="shared" si="181"/>
        <v>43586.874999992964</v>
      </c>
      <c r="B2903" s="5">
        <f>'Load Profile'!E2906</f>
        <v>1553.9771670732432</v>
      </c>
      <c r="C2903" s="5">
        <f>'Solar Output'!E2907</f>
        <v>0</v>
      </c>
      <c r="D2903" s="5">
        <f>'Wind Output'!E2910</f>
        <v>873.33333333333337</v>
      </c>
      <c r="E2903" s="5">
        <f t="shared" si="182"/>
        <v>7649.4194623075991</v>
      </c>
      <c r="F2903" s="10">
        <f t="shared" si="180"/>
        <v>-680.64383373990984</v>
      </c>
      <c r="G2903" s="10">
        <f>IF(F2903&gt;0,MIN('Hourly Model'!$E$8*1000-E2903,F2903),MAX(-E2903,F2903))</f>
        <v>-680.64383373990984</v>
      </c>
      <c r="I2903" s="10">
        <f t="shared" si="183"/>
        <v>0</v>
      </c>
    </row>
    <row r="2904" spans="1:9" x14ac:dyDescent="0.2">
      <c r="A2904" s="11">
        <f t="shared" si="181"/>
        <v>43586.916666659628</v>
      </c>
      <c r="B2904" s="5">
        <f>'Load Profile'!E2907</f>
        <v>1242.92175731063</v>
      </c>
      <c r="C2904" s="5">
        <f>'Solar Output'!E2908</f>
        <v>0</v>
      </c>
      <c r="D2904" s="5">
        <f>'Wind Output'!E2911</f>
        <v>286.66666666666669</v>
      </c>
      <c r="E2904" s="5">
        <f t="shared" si="182"/>
        <v>6968.7756285676896</v>
      </c>
      <c r="F2904" s="10">
        <f t="shared" si="180"/>
        <v>-956.25509064396329</v>
      </c>
      <c r="G2904" s="10">
        <f>IF(F2904&gt;0,MIN('Hourly Model'!$E$8*1000-E2904,F2904),MAX(-E2904,F2904))</f>
        <v>-956.25509064396329</v>
      </c>
      <c r="I2904" s="10">
        <f t="shared" si="183"/>
        <v>0</v>
      </c>
    </row>
    <row r="2905" spans="1:9" x14ac:dyDescent="0.2">
      <c r="A2905" s="11">
        <f t="shared" si="181"/>
        <v>43586.958333326293</v>
      </c>
      <c r="B2905" s="5">
        <f>'Load Profile'!E2908</f>
        <v>911.85555736974425</v>
      </c>
      <c r="C2905" s="5">
        <f>'Solar Output'!E2909</f>
        <v>0</v>
      </c>
      <c r="D2905" s="5">
        <f>'Wind Output'!E2912</f>
        <v>2773.3333333333335</v>
      </c>
      <c r="E2905" s="5">
        <f t="shared" si="182"/>
        <v>6012.5205379237268</v>
      </c>
      <c r="F2905" s="10">
        <f t="shared" si="180"/>
        <v>1861.4777759635892</v>
      </c>
      <c r="G2905" s="10">
        <f>IF(F2905&gt;0,MIN('Hourly Model'!$E$8*1000-E2905,F2905),MAX(-E2905,F2905))</f>
        <v>1861.4777759635892</v>
      </c>
      <c r="I2905" s="10">
        <f t="shared" si="183"/>
        <v>0</v>
      </c>
    </row>
    <row r="2906" spans="1:9" x14ac:dyDescent="0.2">
      <c r="A2906" s="11">
        <f t="shared" si="181"/>
        <v>43586.999999992957</v>
      </c>
      <c r="B2906" s="5">
        <f>'Load Profile'!E2909</f>
        <v>789.46349135236915</v>
      </c>
      <c r="C2906" s="5">
        <f>'Solar Output'!E2910</f>
        <v>0</v>
      </c>
      <c r="D2906" s="5">
        <f>'Wind Output'!E2913</f>
        <v>1666.6666666666667</v>
      </c>
      <c r="E2906" s="5">
        <f t="shared" si="182"/>
        <v>7873.9983138873158</v>
      </c>
      <c r="F2906" s="10">
        <f t="shared" si="180"/>
        <v>877.2031753142976</v>
      </c>
      <c r="G2906" s="10">
        <f>IF(F2906&gt;0,MIN('Hourly Model'!$E$8*1000-E2906,F2906),MAX(-E2906,F2906))</f>
        <v>877.2031753142976</v>
      </c>
      <c r="I2906" s="10">
        <f t="shared" si="183"/>
        <v>0</v>
      </c>
    </row>
    <row r="2907" spans="1:9" x14ac:dyDescent="0.2">
      <c r="A2907" s="11">
        <f t="shared" si="181"/>
        <v>43587.041666659621</v>
      </c>
      <c r="B2907" s="5">
        <f>'Load Profile'!E2910</f>
        <v>739.79234825897788</v>
      </c>
      <c r="C2907" s="5">
        <f>'Solar Output'!E2911</f>
        <v>0</v>
      </c>
      <c r="D2907" s="5">
        <f>'Wind Output'!E2914</f>
        <v>873.33333333333337</v>
      </c>
      <c r="E2907" s="5">
        <f t="shared" si="182"/>
        <v>8751.2014892016141</v>
      </c>
      <c r="F2907" s="10">
        <f t="shared" si="180"/>
        <v>133.54098507435549</v>
      </c>
      <c r="G2907" s="10">
        <f>IF(F2907&gt;0,MIN('Hourly Model'!$E$8*1000-E2907,F2907),MAX(-E2907,F2907))</f>
        <v>133.54098507435549</v>
      </c>
      <c r="I2907" s="10">
        <f t="shared" si="183"/>
        <v>0</v>
      </c>
    </row>
    <row r="2908" spans="1:9" x14ac:dyDescent="0.2">
      <c r="A2908" s="11">
        <f t="shared" si="181"/>
        <v>43587.083333326285</v>
      </c>
      <c r="B2908" s="5">
        <f>'Load Profile'!E2911</f>
        <v>728.21512897942</v>
      </c>
      <c r="C2908" s="5">
        <f>'Solar Output'!E2912</f>
        <v>0</v>
      </c>
      <c r="D2908" s="5">
        <f>'Wind Output'!E2915</f>
        <v>286.66666666666669</v>
      </c>
      <c r="E2908" s="5">
        <f t="shared" si="182"/>
        <v>8884.7424742759704</v>
      </c>
      <c r="F2908" s="10">
        <f t="shared" si="180"/>
        <v>-441.54846231275332</v>
      </c>
      <c r="G2908" s="10">
        <f>IF(F2908&gt;0,MIN('Hourly Model'!$E$8*1000-E2908,F2908),MAX(-E2908,F2908))</f>
        <v>-441.54846231275332</v>
      </c>
      <c r="I2908" s="10">
        <f t="shared" si="183"/>
        <v>0</v>
      </c>
    </row>
    <row r="2909" spans="1:9" x14ac:dyDescent="0.2">
      <c r="A2909" s="11">
        <f t="shared" si="181"/>
        <v>43587.12499999295</v>
      </c>
      <c r="B2909" s="5">
        <f>'Load Profile'!E2912</f>
        <v>731.9881968890968</v>
      </c>
      <c r="C2909" s="5">
        <f>'Solar Output'!E2913</f>
        <v>0</v>
      </c>
      <c r="D2909" s="5">
        <f>'Wind Output'!E2916</f>
        <v>2773.3333333333335</v>
      </c>
      <c r="E2909" s="5">
        <f t="shared" si="182"/>
        <v>8443.1940119632163</v>
      </c>
      <c r="F2909" s="10">
        <f t="shared" si="180"/>
        <v>2041.3451364442367</v>
      </c>
      <c r="G2909" s="10">
        <f>IF(F2909&gt;0,MIN('Hourly Model'!$E$8*1000-E2909,F2909),MAX(-E2909,F2909))</f>
        <v>1556.8059880367837</v>
      </c>
      <c r="I2909" s="10">
        <f t="shared" si="183"/>
        <v>0</v>
      </c>
    </row>
    <row r="2910" spans="1:9" x14ac:dyDescent="0.2">
      <c r="A2910" s="11">
        <f t="shared" si="181"/>
        <v>43587.166666659614</v>
      </c>
      <c r="B2910" s="5">
        <f>'Load Profile'!E2913</f>
        <v>791.36672671123665</v>
      </c>
      <c r="C2910" s="5">
        <f>'Solar Output'!E2914</f>
        <v>0</v>
      </c>
      <c r="D2910" s="5">
        <f>'Wind Output'!E2917</f>
        <v>1666.6666666666667</v>
      </c>
      <c r="E2910" s="5">
        <f t="shared" si="182"/>
        <v>10000</v>
      </c>
      <c r="F2910" s="10">
        <f t="shared" si="180"/>
        <v>875.29993995543009</v>
      </c>
      <c r="G2910" s="10">
        <f>IF(F2910&gt;0,MIN('Hourly Model'!$E$8*1000-E2910,F2910),MAX(-E2910,F2910))</f>
        <v>0</v>
      </c>
      <c r="I2910" s="10">
        <f t="shared" si="183"/>
        <v>0</v>
      </c>
    </row>
    <row r="2911" spans="1:9" x14ac:dyDescent="0.2">
      <c r="A2911" s="11">
        <f t="shared" si="181"/>
        <v>43587.208333326278</v>
      </c>
      <c r="B2911" s="5">
        <f>'Load Profile'!E2914</f>
        <v>951.52648370818781</v>
      </c>
      <c r="C2911" s="5">
        <f>'Solar Output'!E2915</f>
        <v>0</v>
      </c>
      <c r="D2911" s="5">
        <f>'Wind Output'!E2918</f>
        <v>2773.3333333333335</v>
      </c>
      <c r="E2911" s="5">
        <f t="shared" si="182"/>
        <v>10000</v>
      </c>
      <c r="F2911" s="10">
        <f t="shared" si="180"/>
        <v>1821.8068496251458</v>
      </c>
      <c r="G2911" s="10">
        <f>IF(F2911&gt;0,MIN('Hourly Model'!$E$8*1000-E2911,F2911),MAX(-E2911,F2911))</f>
        <v>0</v>
      </c>
      <c r="I2911" s="10">
        <f t="shared" si="183"/>
        <v>0</v>
      </c>
    </row>
    <row r="2912" spans="1:9" x14ac:dyDescent="0.2">
      <c r="A2912" s="11">
        <f t="shared" si="181"/>
        <v>43587.249999992942</v>
      </c>
      <c r="B2912" s="5">
        <f>'Load Profile'!E2915</f>
        <v>1142.8379760625091</v>
      </c>
      <c r="C2912" s="5">
        <f>'Solar Output'!E2916</f>
        <v>223.09769999999997</v>
      </c>
      <c r="D2912" s="5">
        <f>'Wind Output'!E2919</f>
        <v>0</v>
      </c>
      <c r="E2912" s="5">
        <f t="shared" si="182"/>
        <v>10000</v>
      </c>
      <c r="F2912" s="10">
        <f t="shared" si="180"/>
        <v>-919.74027606250911</v>
      </c>
      <c r="G2912" s="10">
        <f>IF(F2912&gt;0,MIN('Hourly Model'!$E$8*1000-E2912,F2912),MAX(-E2912,F2912))</f>
        <v>-919.74027606250911</v>
      </c>
      <c r="I2912" s="10">
        <f t="shared" si="183"/>
        <v>0</v>
      </c>
    </row>
    <row r="2913" spans="1:9" x14ac:dyDescent="0.2">
      <c r="A2913" s="11">
        <f t="shared" si="181"/>
        <v>43587.291666659607</v>
      </c>
      <c r="B2913" s="5">
        <f>'Load Profile'!E2916</f>
        <v>1056.8212295307246</v>
      </c>
      <c r="C2913" s="5">
        <f>'Solar Output'!E2917</f>
        <v>536.07249999999988</v>
      </c>
      <c r="D2913" s="5">
        <f>'Wind Output'!E2920</f>
        <v>0</v>
      </c>
      <c r="E2913" s="5">
        <f t="shared" si="182"/>
        <v>9080.2597239374918</v>
      </c>
      <c r="F2913" s="10">
        <f t="shared" si="180"/>
        <v>-520.74872953072475</v>
      </c>
      <c r="G2913" s="10">
        <f>IF(F2913&gt;0,MIN('Hourly Model'!$E$8*1000-E2913,F2913),MAX(-E2913,F2913))</f>
        <v>-520.74872953072475</v>
      </c>
      <c r="I2913" s="10">
        <f t="shared" si="183"/>
        <v>0</v>
      </c>
    </row>
    <row r="2914" spans="1:9" x14ac:dyDescent="0.2">
      <c r="A2914" s="11">
        <f t="shared" si="181"/>
        <v>43587.333333326271</v>
      </c>
      <c r="B2914" s="5">
        <f>'Load Profile'!E2917</f>
        <v>964.98376236014644</v>
      </c>
      <c r="C2914" s="5">
        <f>'Solar Output'!E2918</f>
        <v>1129.85085</v>
      </c>
      <c r="D2914" s="5">
        <f>'Wind Output'!E2921</f>
        <v>0</v>
      </c>
      <c r="E2914" s="5">
        <f t="shared" si="182"/>
        <v>8559.5109944067663</v>
      </c>
      <c r="F2914" s="10">
        <f t="shared" si="180"/>
        <v>164.86708763985359</v>
      </c>
      <c r="G2914" s="10">
        <f>IF(F2914&gt;0,MIN('Hourly Model'!$E$8*1000-E2914,F2914),MAX(-E2914,F2914))</f>
        <v>164.86708763985359</v>
      </c>
      <c r="I2914" s="10">
        <f t="shared" si="183"/>
        <v>0</v>
      </c>
    </row>
    <row r="2915" spans="1:9" x14ac:dyDescent="0.2">
      <c r="A2915" s="11">
        <f t="shared" si="181"/>
        <v>43587.374999992935</v>
      </c>
      <c r="B2915" s="5">
        <f>'Load Profile'!E2918</f>
        <v>977.79904743133193</v>
      </c>
      <c r="C2915" s="5">
        <f>'Solar Output'!E2919</f>
        <v>1462.36645</v>
      </c>
      <c r="D2915" s="5">
        <f>'Wind Output'!E2922</f>
        <v>0</v>
      </c>
      <c r="E2915" s="5">
        <f t="shared" si="182"/>
        <v>8724.37808204662</v>
      </c>
      <c r="F2915" s="10">
        <f t="shared" si="180"/>
        <v>484.56740256866806</v>
      </c>
      <c r="G2915" s="10">
        <f>IF(F2915&gt;0,MIN('Hourly Model'!$E$8*1000-E2915,F2915),MAX(-E2915,F2915))</f>
        <v>484.56740256866806</v>
      </c>
      <c r="I2915" s="10">
        <f t="shared" si="183"/>
        <v>0</v>
      </c>
    </row>
    <row r="2916" spans="1:9" x14ac:dyDescent="0.2">
      <c r="A2916" s="11">
        <f t="shared" si="181"/>
        <v>43587.416666659599</v>
      </c>
      <c r="B2916" s="5">
        <f>'Load Profile'!E2919</f>
        <v>961.46826719016508</v>
      </c>
      <c r="C2916" s="5">
        <f>'Solar Output'!E2920</f>
        <v>1025.2272999999998</v>
      </c>
      <c r="D2916" s="5">
        <f>'Wind Output'!E2923</f>
        <v>0</v>
      </c>
      <c r="E2916" s="5">
        <f t="shared" si="182"/>
        <v>9208.9454846152876</v>
      </c>
      <c r="F2916" s="10">
        <f t="shared" si="180"/>
        <v>63.759032809834707</v>
      </c>
      <c r="G2916" s="10">
        <f>IF(F2916&gt;0,MIN('Hourly Model'!$E$8*1000-E2916,F2916),MAX(-E2916,F2916))</f>
        <v>63.759032809834707</v>
      </c>
      <c r="I2916" s="10">
        <f t="shared" si="183"/>
        <v>0</v>
      </c>
    </row>
    <row r="2917" spans="1:9" x14ac:dyDescent="0.2">
      <c r="A2917" s="11">
        <f t="shared" si="181"/>
        <v>43587.458333326264</v>
      </c>
      <c r="B2917" s="5">
        <f>'Load Profile'!E2920</f>
        <v>923.57562697971582</v>
      </c>
      <c r="C2917" s="5">
        <f>'Solar Output'!E2921</f>
        <v>1321.5512499999998</v>
      </c>
      <c r="D2917" s="5">
        <f>'Wind Output'!E2924</f>
        <v>0</v>
      </c>
      <c r="E2917" s="5">
        <f t="shared" si="182"/>
        <v>9272.7045174251216</v>
      </c>
      <c r="F2917" s="10">
        <f t="shared" si="180"/>
        <v>397.97562302028393</v>
      </c>
      <c r="G2917" s="10">
        <f>IF(F2917&gt;0,MIN('Hourly Model'!$E$8*1000-E2917,F2917),MAX(-E2917,F2917))</f>
        <v>397.97562302028393</v>
      </c>
      <c r="I2917" s="10">
        <f t="shared" si="183"/>
        <v>0</v>
      </c>
    </row>
    <row r="2918" spans="1:9" x14ac:dyDescent="0.2">
      <c r="A2918" s="11">
        <f t="shared" si="181"/>
        <v>43587.499999992928</v>
      </c>
      <c r="B2918" s="5">
        <f>'Load Profile'!E2921</f>
        <v>882.49624479293846</v>
      </c>
      <c r="C2918" s="5">
        <f>'Solar Output'!E2922</f>
        <v>722.99234999999987</v>
      </c>
      <c r="D2918" s="5">
        <f>'Wind Output'!E2925</f>
        <v>873.33333333333337</v>
      </c>
      <c r="E2918" s="5">
        <f t="shared" si="182"/>
        <v>9670.6801404454054</v>
      </c>
      <c r="F2918" s="10">
        <f t="shared" si="180"/>
        <v>713.82943854039479</v>
      </c>
      <c r="G2918" s="10">
        <f>IF(F2918&gt;0,MIN('Hourly Model'!$E$8*1000-E2918,F2918),MAX(-E2918,F2918))</f>
        <v>329.31985955459459</v>
      </c>
      <c r="I2918" s="10">
        <f t="shared" si="183"/>
        <v>0</v>
      </c>
    </row>
    <row r="2919" spans="1:9" x14ac:dyDescent="0.2">
      <c r="A2919" s="11">
        <f t="shared" si="181"/>
        <v>43587.541666659592</v>
      </c>
      <c r="B2919" s="5">
        <f>'Load Profile'!E2922</f>
        <v>852.39011121699548</v>
      </c>
      <c r="C2919" s="5">
        <f>'Solar Output'!E2923</f>
        <v>951.90904999999987</v>
      </c>
      <c r="D2919" s="5">
        <f>'Wind Output'!E2926</f>
        <v>0</v>
      </c>
      <c r="E2919" s="5">
        <f t="shared" si="182"/>
        <v>10000</v>
      </c>
      <c r="F2919" s="10">
        <f t="shared" si="180"/>
        <v>99.518938783004387</v>
      </c>
      <c r="G2919" s="10">
        <f>IF(F2919&gt;0,MIN('Hourly Model'!$E$8*1000-E2919,F2919),MAX(-E2919,F2919))</f>
        <v>0</v>
      </c>
      <c r="I2919" s="10">
        <f t="shared" si="183"/>
        <v>0</v>
      </c>
    </row>
    <row r="2920" spans="1:9" x14ac:dyDescent="0.2">
      <c r="A2920" s="11">
        <f t="shared" si="181"/>
        <v>43587.583333326256</v>
      </c>
      <c r="B2920" s="5">
        <f>'Load Profile'!E2923</f>
        <v>870.62011266470245</v>
      </c>
      <c r="C2920" s="5">
        <f>'Solar Output'!E2924</f>
        <v>1652.4338499999999</v>
      </c>
      <c r="D2920" s="5">
        <f>'Wind Output'!E2927</f>
        <v>0</v>
      </c>
      <c r="E2920" s="5">
        <f t="shared" si="182"/>
        <v>10000</v>
      </c>
      <c r="F2920" s="10">
        <f t="shared" si="180"/>
        <v>781.81373733529745</v>
      </c>
      <c r="G2920" s="10">
        <f>IF(F2920&gt;0,MIN('Hourly Model'!$E$8*1000-E2920,F2920),MAX(-E2920,F2920))</f>
        <v>0</v>
      </c>
      <c r="I2920" s="10">
        <f t="shared" si="183"/>
        <v>0</v>
      </c>
    </row>
    <row r="2921" spans="1:9" x14ac:dyDescent="0.2">
      <c r="A2921" s="11">
        <f t="shared" si="181"/>
        <v>43587.62499999292</v>
      </c>
      <c r="B2921" s="5">
        <f>'Load Profile'!E2924</f>
        <v>992.74372100845187</v>
      </c>
      <c r="C2921" s="5">
        <f>'Solar Output'!E2925</f>
        <v>1675.6201499999995</v>
      </c>
      <c r="D2921" s="5">
        <f>'Wind Output'!E2928</f>
        <v>286.66666666666669</v>
      </c>
      <c r="E2921" s="5">
        <f t="shared" si="182"/>
        <v>10000</v>
      </c>
      <c r="F2921" s="10">
        <f t="shared" si="180"/>
        <v>969.54309565821438</v>
      </c>
      <c r="G2921" s="10">
        <f>IF(F2921&gt;0,MIN('Hourly Model'!$E$8*1000-E2921,F2921),MAX(-E2921,F2921))</f>
        <v>0</v>
      </c>
      <c r="I2921" s="10">
        <f t="shared" si="183"/>
        <v>0</v>
      </c>
    </row>
    <row r="2922" spans="1:9" x14ac:dyDescent="0.2">
      <c r="A2922" s="11">
        <f t="shared" si="181"/>
        <v>43587.666666659585</v>
      </c>
      <c r="B2922" s="5">
        <f>'Load Profile'!E2925</f>
        <v>1212.4350594541115</v>
      </c>
      <c r="C2922" s="5">
        <f>'Solar Output'!E2926</f>
        <v>1104.4990999999998</v>
      </c>
      <c r="D2922" s="5">
        <f>'Wind Output'!E2929</f>
        <v>0</v>
      </c>
      <c r="E2922" s="5">
        <f t="shared" si="182"/>
        <v>10000</v>
      </c>
      <c r="F2922" s="10">
        <f t="shared" si="180"/>
        <v>-107.93595945411175</v>
      </c>
      <c r="G2922" s="10">
        <f>IF(F2922&gt;0,MIN('Hourly Model'!$E$8*1000-E2922,F2922),MAX(-E2922,F2922))</f>
        <v>-107.93595945411175</v>
      </c>
      <c r="I2922" s="10">
        <f t="shared" si="183"/>
        <v>0</v>
      </c>
    </row>
    <row r="2923" spans="1:9" x14ac:dyDescent="0.2">
      <c r="A2923" s="11">
        <f t="shared" si="181"/>
        <v>43587.708333326249</v>
      </c>
      <c r="B2923" s="5">
        <f>'Load Profile'!E2926</f>
        <v>1311.7425899847058</v>
      </c>
      <c r="C2923" s="5">
        <f>'Solar Output'!E2927</f>
        <v>1.6778500000000001</v>
      </c>
      <c r="D2923" s="5">
        <f>'Wind Output'!E2930</f>
        <v>0</v>
      </c>
      <c r="E2923" s="5">
        <f t="shared" si="182"/>
        <v>9892.0640405458889</v>
      </c>
      <c r="F2923" s="10">
        <f t="shared" si="180"/>
        <v>-1310.0647399847057</v>
      </c>
      <c r="G2923" s="10">
        <f>IF(F2923&gt;0,MIN('Hourly Model'!$E$8*1000-E2923,F2923),MAX(-E2923,F2923))</f>
        <v>-1310.0647399847057</v>
      </c>
      <c r="I2923" s="10">
        <f t="shared" si="183"/>
        <v>0</v>
      </c>
    </row>
    <row r="2924" spans="1:9" x14ac:dyDescent="0.2">
      <c r="A2924" s="11">
        <f t="shared" si="181"/>
        <v>43587.749999992913</v>
      </c>
      <c r="B2924" s="5">
        <f>'Load Profile'!E2927</f>
        <v>1393.7440999130959</v>
      </c>
      <c r="C2924" s="5">
        <f>'Solar Output'!E2928</f>
        <v>0</v>
      </c>
      <c r="D2924" s="5">
        <f>'Wind Output'!E2931</f>
        <v>0</v>
      </c>
      <c r="E2924" s="5">
        <f t="shared" si="182"/>
        <v>8581.9993005611832</v>
      </c>
      <c r="F2924" s="10">
        <f t="shared" si="180"/>
        <v>-1393.7440999130959</v>
      </c>
      <c r="G2924" s="10">
        <f>IF(F2924&gt;0,MIN('Hourly Model'!$E$8*1000-E2924,F2924),MAX(-E2924,F2924))</f>
        <v>-1393.7440999130959</v>
      </c>
      <c r="I2924" s="10">
        <f t="shared" si="183"/>
        <v>0</v>
      </c>
    </row>
    <row r="2925" spans="1:9" x14ac:dyDescent="0.2">
      <c r="A2925" s="11">
        <f t="shared" si="181"/>
        <v>43587.791666659577</v>
      </c>
      <c r="B2925" s="5">
        <f>'Load Profile'!E2928</f>
        <v>1638.3356125654236</v>
      </c>
      <c r="C2925" s="5">
        <f>'Solar Output'!E2929</f>
        <v>0</v>
      </c>
      <c r="D2925" s="5">
        <f>'Wind Output'!E2932</f>
        <v>0</v>
      </c>
      <c r="E2925" s="5">
        <f t="shared" si="182"/>
        <v>7188.2552006480873</v>
      </c>
      <c r="F2925" s="10">
        <f t="shared" si="180"/>
        <v>-1638.3356125654236</v>
      </c>
      <c r="G2925" s="10">
        <f>IF(F2925&gt;0,MIN('Hourly Model'!$E$8*1000-E2925,F2925),MAX(-E2925,F2925))</f>
        <v>-1638.3356125654236</v>
      </c>
      <c r="I2925" s="10">
        <f t="shared" si="183"/>
        <v>0</v>
      </c>
    </row>
    <row r="2926" spans="1:9" x14ac:dyDescent="0.2">
      <c r="A2926" s="11">
        <f t="shared" si="181"/>
        <v>43587.833333326242</v>
      </c>
      <c r="B2926" s="5">
        <f>'Load Profile'!E2929</f>
        <v>1797.3184782536291</v>
      </c>
      <c r="C2926" s="5">
        <f>'Solar Output'!E2930</f>
        <v>0</v>
      </c>
      <c r="D2926" s="5">
        <f>'Wind Output'!E2933</f>
        <v>9573.3333333333339</v>
      </c>
      <c r="E2926" s="5">
        <f t="shared" si="182"/>
        <v>5549.9195880826637</v>
      </c>
      <c r="F2926" s="10">
        <f t="shared" si="180"/>
        <v>7776.0148550797048</v>
      </c>
      <c r="G2926" s="10">
        <f>IF(F2926&gt;0,MIN('Hourly Model'!$E$8*1000-E2926,F2926),MAX(-E2926,F2926))</f>
        <v>4450.0804119173363</v>
      </c>
      <c r="I2926" s="10">
        <f t="shared" si="183"/>
        <v>0</v>
      </c>
    </row>
    <row r="2927" spans="1:9" x14ac:dyDescent="0.2">
      <c r="A2927" s="11">
        <f t="shared" si="181"/>
        <v>43587.874999992906</v>
      </c>
      <c r="B2927" s="5">
        <f>'Load Profile'!E2930</f>
        <v>1503.6559554827577</v>
      </c>
      <c r="C2927" s="5">
        <f>'Solar Output'!E2931</f>
        <v>0</v>
      </c>
      <c r="D2927" s="5">
        <f>'Wind Output'!E2934</f>
        <v>9060</v>
      </c>
      <c r="E2927" s="5">
        <f t="shared" si="182"/>
        <v>10000</v>
      </c>
      <c r="F2927" s="10">
        <f t="shared" si="180"/>
        <v>7556.3440445172419</v>
      </c>
      <c r="G2927" s="10">
        <f>IF(F2927&gt;0,MIN('Hourly Model'!$E$8*1000-E2927,F2927),MAX(-E2927,F2927))</f>
        <v>0</v>
      </c>
      <c r="I2927" s="10">
        <f t="shared" si="183"/>
        <v>0</v>
      </c>
    </row>
    <row r="2928" spans="1:9" x14ac:dyDescent="0.2">
      <c r="A2928" s="11">
        <f t="shared" si="181"/>
        <v>43587.91666665957</v>
      </c>
      <c r="B2928" s="5">
        <f>'Load Profile'!E2931</f>
        <v>1188.4425997311371</v>
      </c>
      <c r="C2928" s="5">
        <f>'Solar Output'!E2932</f>
        <v>0</v>
      </c>
      <c r="D2928" s="5">
        <f>'Wind Output'!E2935</f>
        <v>6160</v>
      </c>
      <c r="E2928" s="5">
        <f t="shared" si="182"/>
        <v>10000</v>
      </c>
      <c r="F2928" s="10">
        <f t="shared" si="180"/>
        <v>4971.5574002688627</v>
      </c>
      <c r="G2928" s="10">
        <f>IF(F2928&gt;0,MIN('Hourly Model'!$E$8*1000-E2928,F2928),MAX(-E2928,F2928))</f>
        <v>0</v>
      </c>
      <c r="I2928" s="10">
        <f t="shared" si="183"/>
        <v>0</v>
      </c>
    </row>
    <row r="2929" spans="1:9" x14ac:dyDescent="0.2">
      <c r="A2929" s="11">
        <f t="shared" si="181"/>
        <v>43587.958333326234</v>
      </c>
      <c r="B2929" s="5">
        <f>'Load Profile'!E2932</f>
        <v>864.01118430612246</v>
      </c>
      <c r="C2929" s="5">
        <f>'Solar Output'!E2933</f>
        <v>0</v>
      </c>
      <c r="D2929" s="5">
        <f>'Wind Output'!E2936</f>
        <v>873.33333333333337</v>
      </c>
      <c r="E2929" s="5">
        <f t="shared" si="182"/>
        <v>10000</v>
      </c>
      <c r="F2929" s="10">
        <f t="shared" si="180"/>
        <v>9.3221490272109122</v>
      </c>
      <c r="G2929" s="10">
        <f>IF(F2929&gt;0,MIN('Hourly Model'!$E$8*1000-E2929,F2929),MAX(-E2929,F2929))</f>
        <v>0</v>
      </c>
      <c r="I2929" s="10">
        <f t="shared" si="183"/>
        <v>0</v>
      </c>
    </row>
    <row r="2930" spans="1:9" x14ac:dyDescent="0.2">
      <c r="A2930" s="11">
        <f t="shared" si="181"/>
        <v>43587.999999992899</v>
      </c>
      <c r="B2930" s="5">
        <f>'Load Profile'!E2933</f>
        <v>744.12785251311857</v>
      </c>
      <c r="C2930" s="5">
        <f>'Solar Output'!E2934</f>
        <v>0</v>
      </c>
      <c r="D2930" s="5">
        <f>'Wind Output'!E2937</f>
        <v>873.33333333333337</v>
      </c>
      <c r="E2930" s="5">
        <f t="shared" si="182"/>
        <v>10000</v>
      </c>
      <c r="F2930" s="10">
        <f t="shared" si="180"/>
        <v>129.2054808202148</v>
      </c>
      <c r="G2930" s="10">
        <f>IF(F2930&gt;0,MIN('Hourly Model'!$E$8*1000-E2930,F2930),MAX(-E2930,F2930))</f>
        <v>0</v>
      </c>
      <c r="I2930" s="10">
        <f t="shared" si="183"/>
        <v>0</v>
      </c>
    </row>
    <row r="2931" spans="1:9" x14ac:dyDescent="0.2">
      <c r="A2931" s="11">
        <f t="shared" si="181"/>
        <v>43588.041666659563</v>
      </c>
      <c r="B2931" s="5">
        <f>'Load Profile'!E2934</f>
        <v>693.59062470322897</v>
      </c>
      <c r="C2931" s="5">
        <f>'Solar Output'!E2935</f>
        <v>0</v>
      </c>
      <c r="D2931" s="5">
        <f>'Wind Output'!E2938</f>
        <v>286.66666666666669</v>
      </c>
      <c r="E2931" s="5">
        <f t="shared" si="182"/>
        <v>10000</v>
      </c>
      <c r="F2931" s="10">
        <f t="shared" si="180"/>
        <v>-406.92395803656228</v>
      </c>
      <c r="G2931" s="10">
        <f>IF(F2931&gt;0,MIN('Hourly Model'!$E$8*1000-E2931,F2931),MAX(-E2931,F2931))</f>
        <v>-406.92395803656228</v>
      </c>
      <c r="I2931" s="10">
        <f t="shared" si="183"/>
        <v>0</v>
      </c>
    </row>
    <row r="2932" spans="1:9" x14ac:dyDescent="0.2">
      <c r="A2932" s="11">
        <f t="shared" si="181"/>
        <v>43588.083333326227</v>
      </c>
      <c r="B2932" s="5">
        <f>'Load Profile'!E2935</f>
        <v>685.7684668026568</v>
      </c>
      <c r="C2932" s="5">
        <f>'Solar Output'!E2936</f>
        <v>0</v>
      </c>
      <c r="D2932" s="5">
        <f>'Wind Output'!E2939</f>
        <v>286.66666666666669</v>
      </c>
      <c r="E2932" s="5">
        <f t="shared" si="182"/>
        <v>9593.0760419634371</v>
      </c>
      <c r="F2932" s="10">
        <f t="shared" si="180"/>
        <v>-399.10180013599012</v>
      </c>
      <c r="G2932" s="10">
        <f>IF(F2932&gt;0,MIN('Hourly Model'!$E$8*1000-E2932,F2932),MAX(-E2932,F2932))</f>
        <v>-399.10180013599012</v>
      </c>
      <c r="I2932" s="10">
        <f t="shared" si="183"/>
        <v>0</v>
      </c>
    </row>
    <row r="2933" spans="1:9" x14ac:dyDescent="0.2">
      <c r="A2933" s="11">
        <f t="shared" si="181"/>
        <v>43588.124999992891</v>
      </c>
      <c r="B2933" s="5">
        <f>'Load Profile'!E2936</f>
        <v>689.823223440437</v>
      </c>
      <c r="C2933" s="5">
        <f>'Solar Output'!E2937</f>
        <v>0</v>
      </c>
      <c r="D2933" s="5">
        <f>'Wind Output'!E2940</f>
        <v>873.33333333333337</v>
      </c>
      <c r="E2933" s="5">
        <f t="shared" si="182"/>
        <v>9193.9742418274473</v>
      </c>
      <c r="F2933" s="10">
        <f t="shared" si="180"/>
        <v>183.51010989289637</v>
      </c>
      <c r="G2933" s="10">
        <f>IF(F2933&gt;0,MIN('Hourly Model'!$E$8*1000-E2933,F2933),MAX(-E2933,F2933))</f>
        <v>183.51010989289637</v>
      </c>
      <c r="I2933" s="10">
        <f t="shared" si="183"/>
        <v>0</v>
      </c>
    </row>
    <row r="2934" spans="1:9" x14ac:dyDescent="0.2">
      <c r="A2934" s="11">
        <f t="shared" si="181"/>
        <v>43588.166666659556</v>
      </c>
      <c r="B2934" s="5">
        <f>'Load Profile'!E2937</f>
        <v>746.68039282559084</v>
      </c>
      <c r="C2934" s="5">
        <f>'Solar Output'!E2938</f>
        <v>0</v>
      </c>
      <c r="D2934" s="5">
        <f>'Wind Output'!E2941</f>
        <v>873.33333333333337</v>
      </c>
      <c r="E2934" s="5">
        <f t="shared" si="182"/>
        <v>9377.4843517203444</v>
      </c>
      <c r="F2934" s="10">
        <f t="shared" si="180"/>
        <v>126.65294050774253</v>
      </c>
      <c r="G2934" s="10">
        <f>IF(F2934&gt;0,MIN('Hourly Model'!$E$8*1000-E2934,F2934),MAX(-E2934,F2934))</f>
        <v>126.65294050774253</v>
      </c>
      <c r="I2934" s="10">
        <f t="shared" si="183"/>
        <v>0</v>
      </c>
    </row>
    <row r="2935" spans="1:9" x14ac:dyDescent="0.2">
      <c r="A2935" s="11">
        <f t="shared" si="181"/>
        <v>43588.20833332622</v>
      </c>
      <c r="B2935" s="5">
        <f>'Load Profile'!E2938</f>
        <v>898.97539440779349</v>
      </c>
      <c r="C2935" s="5">
        <f>'Solar Output'!E2939</f>
        <v>0</v>
      </c>
      <c r="D2935" s="5">
        <f>'Wind Output'!E2942</f>
        <v>2773.3333333333335</v>
      </c>
      <c r="E2935" s="5">
        <f t="shared" si="182"/>
        <v>9504.1372922280862</v>
      </c>
      <c r="F2935" s="10">
        <f t="shared" si="180"/>
        <v>1874.3579389255401</v>
      </c>
      <c r="G2935" s="10">
        <f>IF(F2935&gt;0,MIN('Hourly Model'!$E$8*1000-E2935,F2935),MAX(-E2935,F2935))</f>
        <v>495.86270777191385</v>
      </c>
      <c r="I2935" s="10">
        <f t="shared" si="183"/>
        <v>0</v>
      </c>
    </row>
    <row r="2936" spans="1:9" x14ac:dyDescent="0.2">
      <c r="A2936" s="11">
        <f t="shared" si="181"/>
        <v>43588.249999992884</v>
      </c>
      <c r="B2936" s="5">
        <f>'Load Profile'!E2939</f>
        <v>1105.5221885190922</v>
      </c>
      <c r="C2936" s="5">
        <f>'Solar Output'!E2940</f>
        <v>42.664999999999999</v>
      </c>
      <c r="D2936" s="5">
        <f>'Wind Output'!E2943</f>
        <v>6160</v>
      </c>
      <c r="E2936" s="5">
        <f t="shared" si="182"/>
        <v>10000</v>
      </c>
      <c r="F2936" s="10">
        <f t="shared" si="180"/>
        <v>5097.1428114809078</v>
      </c>
      <c r="G2936" s="10">
        <f>IF(F2936&gt;0,MIN('Hourly Model'!$E$8*1000-E2936,F2936),MAX(-E2936,F2936))</f>
        <v>0</v>
      </c>
      <c r="I2936" s="10">
        <f t="shared" si="183"/>
        <v>0</v>
      </c>
    </row>
    <row r="2937" spans="1:9" x14ac:dyDescent="0.2">
      <c r="A2937" s="11">
        <f t="shared" si="181"/>
        <v>43588.291666659548</v>
      </c>
      <c r="B2937" s="5">
        <f>'Load Profile'!E2940</f>
        <v>1023.5924982903722</v>
      </c>
      <c r="C2937" s="5">
        <f>'Solar Output'!E2941</f>
        <v>594.49479999999994</v>
      </c>
      <c r="D2937" s="5">
        <f>'Wind Output'!E2944</f>
        <v>7873.333333333333</v>
      </c>
      <c r="E2937" s="5">
        <f t="shared" si="182"/>
        <v>10000</v>
      </c>
      <c r="F2937" s="10">
        <f t="shared" si="180"/>
        <v>7444.23563504296</v>
      </c>
      <c r="G2937" s="10">
        <f>IF(F2937&gt;0,MIN('Hourly Model'!$E$8*1000-E2937,F2937),MAX(-E2937,F2937))</f>
        <v>0</v>
      </c>
      <c r="I2937" s="10">
        <f t="shared" si="183"/>
        <v>0</v>
      </c>
    </row>
    <row r="2938" spans="1:9" x14ac:dyDescent="0.2">
      <c r="A2938" s="11">
        <f t="shared" si="181"/>
        <v>43588.333333326213</v>
      </c>
      <c r="B2938" s="5">
        <f>'Load Profile'!E2941</f>
        <v>935.91422563558251</v>
      </c>
      <c r="C2938" s="5">
        <f>'Solar Output'!E2942</f>
        <v>423.85434999999995</v>
      </c>
      <c r="D2938" s="5">
        <f>'Wind Output'!E2945</f>
        <v>9060</v>
      </c>
      <c r="E2938" s="5">
        <f t="shared" si="182"/>
        <v>10000</v>
      </c>
      <c r="F2938" s="10">
        <f t="shared" si="180"/>
        <v>8547.940124364417</v>
      </c>
      <c r="G2938" s="10">
        <f>IF(F2938&gt;0,MIN('Hourly Model'!$E$8*1000-E2938,F2938),MAX(-E2938,F2938))</f>
        <v>0</v>
      </c>
      <c r="I2938" s="10">
        <f t="shared" si="183"/>
        <v>0</v>
      </c>
    </row>
    <row r="2939" spans="1:9" x14ac:dyDescent="0.2">
      <c r="A2939" s="11">
        <f t="shared" si="181"/>
        <v>43588.374999992877</v>
      </c>
      <c r="B2939" s="5">
        <f>'Load Profile'!E2942</f>
        <v>951.08353859040983</v>
      </c>
      <c r="C2939" s="5">
        <f>'Solar Output'!E2943</f>
        <v>393.00674999999995</v>
      </c>
      <c r="D2939" s="5">
        <f>'Wind Output'!E2946</f>
        <v>6160</v>
      </c>
      <c r="E2939" s="5">
        <f t="shared" si="182"/>
        <v>10000</v>
      </c>
      <c r="F2939" s="10">
        <f t="shared" si="180"/>
        <v>5601.9232114095894</v>
      </c>
      <c r="G2939" s="10">
        <f>IF(F2939&gt;0,MIN('Hourly Model'!$E$8*1000-E2939,F2939),MAX(-E2939,F2939))</f>
        <v>0</v>
      </c>
      <c r="I2939" s="10">
        <f t="shared" si="183"/>
        <v>0</v>
      </c>
    </row>
    <row r="2940" spans="1:9" x14ac:dyDescent="0.2">
      <c r="A2940" s="11">
        <f t="shared" si="181"/>
        <v>43588.416666659541</v>
      </c>
      <c r="B2940" s="5">
        <f>'Load Profile'!E2943</f>
        <v>939.05214633045421</v>
      </c>
      <c r="C2940" s="5">
        <f>'Solar Output'!E2944</f>
        <v>670.74095</v>
      </c>
      <c r="D2940" s="5">
        <f>'Wind Output'!E2947</f>
        <v>4266.666666666667</v>
      </c>
      <c r="E2940" s="5">
        <f t="shared" si="182"/>
        <v>10000</v>
      </c>
      <c r="F2940" s="10">
        <f t="shared" si="180"/>
        <v>3998.3554703362133</v>
      </c>
      <c r="G2940" s="10">
        <f>IF(F2940&gt;0,MIN('Hourly Model'!$E$8*1000-E2940,F2940),MAX(-E2940,F2940))</f>
        <v>0</v>
      </c>
      <c r="I2940" s="10">
        <f t="shared" si="183"/>
        <v>0</v>
      </c>
    </row>
    <row r="2941" spans="1:9" x14ac:dyDescent="0.2">
      <c r="A2941" s="11">
        <f t="shared" si="181"/>
        <v>43588.458333326205</v>
      </c>
      <c r="B2941" s="5">
        <f>'Load Profile'!E2944</f>
        <v>904.20279403385825</v>
      </c>
      <c r="C2941" s="5">
        <f>'Solar Output'!E2945</f>
        <v>472.23944999999992</v>
      </c>
      <c r="D2941" s="5">
        <f>'Wind Output'!E2948</f>
        <v>2773.3333333333335</v>
      </c>
      <c r="E2941" s="5">
        <f t="shared" si="182"/>
        <v>10000</v>
      </c>
      <c r="F2941" s="10">
        <f t="shared" si="180"/>
        <v>2341.3699892994755</v>
      </c>
      <c r="G2941" s="10">
        <f>IF(F2941&gt;0,MIN('Hourly Model'!$E$8*1000-E2941,F2941),MAX(-E2941,F2941))</f>
        <v>0</v>
      </c>
      <c r="I2941" s="10">
        <f t="shared" si="183"/>
        <v>0</v>
      </c>
    </row>
    <row r="2942" spans="1:9" x14ac:dyDescent="0.2">
      <c r="A2942" s="11">
        <f t="shared" si="181"/>
        <v>43588.49999999287</v>
      </c>
      <c r="B2942" s="5">
        <f>'Load Profile'!E2945</f>
        <v>864.36251641299043</v>
      </c>
      <c r="C2942" s="5">
        <f>'Solar Output'!E2946</f>
        <v>1237.6840500000001</v>
      </c>
      <c r="D2942" s="5">
        <f>'Wind Output'!E2949</f>
        <v>6160</v>
      </c>
      <c r="E2942" s="5">
        <f t="shared" si="182"/>
        <v>10000</v>
      </c>
      <c r="F2942" s="10">
        <f t="shared" si="180"/>
        <v>6533.3215335870091</v>
      </c>
      <c r="G2942" s="10">
        <f>IF(F2942&gt;0,MIN('Hourly Model'!$E$8*1000-E2942,F2942),MAX(-E2942,F2942))</f>
        <v>0</v>
      </c>
      <c r="I2942" s="10">
        <f t="shared" si="183"/>
        <v>0</v>
      </c>
    </row>
    <row r="2943" spans="1:9" x14ac:dyDescent="0.2">
      <c r="A2943" s="11">
        <f t="shared" si="181"/>
        <v>43588.541666659534</v>
      </c>
      <c r="B2943" s="5">
        <f>'Load Profile'!E2946</f>
        <v>846.88673501157723</v>
      </c>
      <c r="C2943" s="5">
        <f>'Solar Output'!E2947</f>
        <v>827.11334999999997</v>
      </c>
      <c r="D2943" s="5">
        <f>'Wind Output'!E2950</f>
        <v>6160</v>
      </c>
      <c r="E2943" s="5">
        <f t="shared" si="182"/>
        <v>10000</v>
      </c>
      <c r="F2943" s="10">
        <f t="shared" si="180"/>
        <v>6140.2266149884226</v>
      </c>
      <c r="G2943" s="10">
        <f>IF(F2943&gt;0,MIN('Hourly Model'!$E$8*1000-E2943,F2943),MAX(-E2943,F2943))</f>
        <v>0</v>
      </c>
      <c r="I2943" s="10">
        <f t="shared" si="183"/>
        <v>0</v>
      </c>
    </row>
    <row r="2944" spans="1:9" x14ac:dyDescent="0.2">
      <c r="A2944" s="11">
        <f t="shared" si="181"/>
        <v>43588.583333326198</v>
      </c>
      <c r="B2944" s="5">
        <f>'Load Profile'!E2947</f>
        <v>873.40192799609611</v>
      </c>
      <c r="C2944" s="5">
        <f>'Solar Output'!E2948</f>
        <v>744.60775000000001</v>
      </c>
      <c r="D2944" s="5">
        <f>'Wind Output'!E2951</f>
        <v>6160</v>
      </c>
      <c r="E2944" s="5">
        <f t="shared" si="182"/>
        <v>10000</v>
      </c>
      <c r="F2944" s="10">
        <f t="shared" si="180"/>
        <v>6031.2058220039044</v>
      </c>
      <c r="G2944" s="10">
        <f>IF(F2944&gt;0,MIN('Hourly Model'!$E$8*1000-E2944,F2944),MAX(-E2944,F2944))</f>
        <v>0</v>
      </c>
      <c r="I2944" s="10">
        <f t="shared" si="183"/>
        <v>0</v>
      </c>
    </row>
    <row r="2945" spans="1:9" x14ac:dyDescent="0.2">
      <c r="A2945" s="11">
        <f t="shared" si="181"/>
        <v>43588.624999992862</v>
      </c>
      <c r="B2945" s="5">
        <f>'Load Profile'!E2948</f>
        <v>1007.5362652041192</v>
      </c>
      <c r="C2945" s="5">
        <f>'Solar Output'!E2949</f>
        <v>271.88759999999996</v>
      </c>
      <c r="D2945" s="5">
        <f>'Wind Output'!E2952</f>
        <v>7873.333333333333</v>
      </c>
      <c r="E2945" s="5">
        <f t="shared" si="182"/>
        <v>10000</v>
      </c>
      <c r="F2945" s="10">
        <f t="shared" si="180"/>
        <v>7137.6846681292136</v>
      </c>
      <c r="G2945" s="10">
        <f>IF(F2945&gt;0,MIN('Hourly Model'!$E$8*1000-E2945,F2945),MAX(-E2945,F2945))</f>
        <v>0</v>
      </c>
      <c r="I2945" s="10">
        <f t="shared" si="183"/>
        <v>0</v>
      </c>
    </row>
    <row r="2946" spans="1:9" x14ac:dyDescent="0.2">
      <c r="A2946" s="11">
        <f t="shared" si="181"/>
        <v>43588.666666659527</v>
      </c>
      <c r="B2946" s="5">
        <f>'Load Profile'!E2949</f>
        <v>1242.1159836513812</v>
      </c>
      <c r="C2946" s="5">
        <f>'Solar Output'!E2950</f>
        <v>133.3287</v>
      </c>
      <c r="D2946" s="5">
        <f>'Wind Output'!E2953</f>
        <v>7873.333333333333</v>
      </c>
      <c r="E2946" s="5">
        <f t="shared" si="182"/>
        <v>10000</v>
      </c>
      <c r="F2946" s="10">
        <f t="shared" ref="F2946:F3009" si="184">D2946+C2946-B2946</f>
        <v>6764.5460496819524</v>
      </c>
      <c r="G2946" s="10">
        <f>IF(F2946&gt;0,MIN('Hourly Model'!$E$8*1000-E2946,F2946),MAX(-E2946,F2946))</f>
        <v>0</v>
      </c>
      <c r="I2946" s="10">
        <f t="shared" si="183"/>
        <v>0</v>
      </c>
    </row>
    <row r="2947" spans="1:9" x14ac:dyDescent="0.2">
      <c r="A2947" s="11">
        <f t="shared" ref="A2947:A3010" si="185">A2946+1/24</f>
        <v>43588.708333326191</v>
      </c>
      <c r="B2947" s="5">
        <f>'Load Profile'!E2950</f>
        <v>1336.3411622934595</v>
      </c>
      <c r="C2947" s="5">
        <f>'Solar Output'!E2951</f>
        <v>153.51694999999998</v>
      </c>
      <c r="D2947" s="5">
        <f>'Wind Output'!E2954</f>
        <v>6160</v>
      </c>
      <c r="E2947" s="5">
        <f t="shared" ref="E2947:E3010" si="186">E2946+G2946</f>
        <v>10000</v>
      </c>
      <c r="F2947" s="10">
        <f t="shared" si="184"/>
        <v>4977.1757877065411</v>
      </c>
      <c r="G2947" s="10">
        <f>IF(F2947&gt;0,MIN('Hourly Model'!$E$8*1000-E2947,F2947),MAX(-E2947,F2947))</f>
        <v>0</v>
      </c>
      <c r="I2947" s="10">
        <f t="shared" ref="I2947:I3010" si="187">MIN(I2946+F2947+E2947,0)</f>
        <v>0</v>
      </c>
    </row>
    <row r="2948" spans="1:9" x14ac:dyDescent="0.2">
      <c r="A2948" s="11">
        <f t="shared" si="185"/>
        <v>43588.749999992855</v>
      </c>
      <c r="B2948" s="5">
        <f>'Load Profile'!E2951</f>
        <v>1410.6562619215572</v>
      </c>
      <c r="C2948" s="5">
        <f>'Solar Output'!E2952</f>
        <v>0</v>
      </c>
      <c r="D2948" s="5">
        <f>'Wind Output'!E2955</f>
        <v>4266.666666666667</v>
      </c>
      <c r="E2948" s="5">
        <f t="shared" si="186"/>
        <v>10000</v>
      </c>
      <c r="F2948" s="10">
        <f t="shared" si="184"/>
        <v>2856.0104047451096</v>
      </c>
      <c r="G2948" s="10">
        <f>IF(F2948&gt;0,MIN('Hourly Model'!$E$8*1000-E2948,F2948),MAX(-E2948,F2948))</f>
        <v>0</v>
      </c>
      <c r="I2948" s="10">
        <f t="shared" si="187"/>
        <v>0</v>
      </c>
    </row>
    <row r="2949" spans="1:9" x14ac:dyDescent="0.2">
      <c r="A2949" s="11">
        <f t="shared" si="185"/>
        <v>43588.791666659519</v>
      </c>
      <c r="B2949" s="5">
        <f>'Load Profile'!E2952</f>
        <v>1656.5358469150601</v>
      </c>
      <c r="C2949" s="5">
        <f>'Solar Output'!E2953</f>
        <v>0</v>
      </c>
      <c r="D2949" s="5">
        <f>'Wind Output'!E2956</f>
        <v>4266.666666666667</v>
      </c>
      <c r="E2949" s="5">
        <f t="shared" si="186"/>
        <v>10000</v>
      </c>
      <c r="F2949" s="10">
        <f t="shared" si="184"/>
        <v>2610.1308197516069</v>
      </c>
      <c r="G2949" s="10">
        <f>IF(F2949&gt;0,MIN('Hourly Model'!$E$8*1000-E2949,F2949),MAX(-E2949,F2949))</f>
        <v>0</v>
      </c>
      <c r="I2949" s="10">
        <f t="shared" si="187"/>
        <v>0</v>
      </c>
    </row>
    <row r="2950" spans="1:9" x14ac:dyDescent="0.2">
      <c r="A2950" s="11">
        <f t="shared" si="185"/>
        <v>43588.833333326183</v>
      </c>
      <c r="B2950" s="5">
        <f>'Load Profile'!E2953</f>
        <v>1815.9459040875668</v>
      </c>
      <c r="C2950" s="5">
        <f>'Solar Output'!E2954</f>
        <v>0</v>
      </c>
      <c r="D2950" s="5">
        <f>'Wind Output'!E2957</f>
        <v>1666.6666666666667</v>
      </c>
      <c r="E2950" s="5">
        <f t="shared" si="186"/>
        <v>10000</v>
      </c>
      <c r="F2950" s="10">
        <f t="shared" si="184"/>
        <v>-149.27923742090002</v>
      </c>
      <c r="G2950" s="10">
        <f>IF(F2950&gt;0,MIN('Hourly Model'!$E$8*1000-E2950,F2950),MAX(-E2950,F2950))</f>
        <v>-149.27923742090002</v>
      </c>
      <c r="I2950" s="10">
        <f t="shared" si="187"/>
        <v>0</v>
      </c>
    </row>
    <row r="2951" spans="1:9" x14ac:dyDescent="0.2">
      <c r="A2951" s="11">
        <f t="shared" si="185"/>
        <v>43588.874999992848</v>
      </c>
      <c r="B2951" s="5">
        <f>'Load Profile'!E2954</f>
        <v>1516.2402497817741</v>
      </c>
      <c r="C2951" s="5">
        <f>'Solar Output'!E2955</f>
        <v>0</v>
      </c>
      <c r="D2951" s="5">
        <f>'Wind Output'!E2958</f>
        <v>873.33333333333337</v>
      </c>
      <c r="E2951" s="5">
        <f t="shared" si="186"/>
        <v>9850.7207625790998</v>
      </c>
      <c r="F2951" s="10">
        <f t="shared" si="184"/>
        <v>-642.90691644844071</v>
      </c>
      <c r="G2951" s="10">
        <f>IF(F2951&gt;0,MIN('Hourly Model'!$E$8*1000-E2951,F2951),MAX(-E2951,F2951))</f>
        <v>-642.90691644844071</v>
      </c>
      <c r="I2951" s="10">
        <f t="shared" si="187"/>
        <v>0</v>
      </c>
    </row>
    <row r="2952" spans="1:9" x14ac:dyDescent="0.2">
      <c r="A2952" s="11">
        <f t="shared" si="185"/>
        <v>43588.916666659512</v>
      </c>
      <c r="B2952" s="5">
        <f>'Load Profile'!E2955</f>
        <v>1196.7419012852808</v>
      </c>
      <c r="C2952" s="5">
        <f>'Solar Output'!E2956</f>
        <v>0</v>
      </c>
      <c r="D2952" s="5">
        <f>'Wind Output'!E2959</f>
        <v>1666.6666666666667</v>
      </c>
      <c r="E2952" s="5">
        <f t="shared" si="186"/>
        <v>9207.8138461306589</v>
      </c>
      <c r="F2952" s="10">
        <f t="shared" si="184"/>
        <v>469.9247653813859</v>
      </c>
      <c r="G2952" s="10">
        <f>IF(F2952&gt;0,MIN('Hourly Model'!$E$8*1000-E2952,F2952),MAX(-E2952,F2952))</f>
        <v>469.9247653813859</v>
      </c>
      <c r="I2952" s="10">
        <f t="shared" si="187"/>
        <v>0</v>
      </c>
    </row>
    <row r="2953" spans="1:9" x14ac:dyDescent="0.2">
      <c r="A2953" s="11">
        <f t="shared" si="185"/>
        <v>43588.958333326176</v>
      </c>
      <c r="B2953" s="5">
        <f>'Load Profile'!E2956</f>
        <v>864.79249238946454</v>
      </c>
      <c r="C2953" s="5">
        <f>'Solar Output'!E2957</f>
        <v>0</v>
      </c>
      <c r="D2953" s="5">
        <f>'Wind Output'!E2960</f>
        <v>873.33333333333337</v>
      </c>
      <c r="E2953" s="5">
        <f t="shared" si="186"/>
        <v>9677.7386115120444</v>
      </c>
      <c r="F2953" s="10">
        <f t="shared" si="184"/>
        <v>8.5408409438688295</v>
      </c>
      <c r="G2953" s="10">
        <f>IF(F2953&gt;0,MIN('Hourly Model'!$E$8*1000-E2953,F2953),MAX(-E2953,F2953))</f>
        <v>8.5408409438688295</v>
      </c>
      <c r="I2953" s="10">
        <f t="shared" si="187"/>
        <v>0</v>
      </c>
    </row>
    <row r="2954" spans="1:9" x14ac:dyDescent="0.2">
      <c r="A2954" s="11">
        <f t="shared" si="185"/>
        <v>43588.99999999284</v>
      </c>
      <c r="B2954" s="5">
        <f>'Load Profile'!E2957</f>
        <v>745.0156205329539</v>
      </c>
      <c r="C2954" s="5">
        <f>'Solar Output'!E2958</f>
        <v>0</v>
      </c>
      <c r="D2954" s="5">
        <f>'Wind Output'!E2961</f>
        <v>873.33333333333337</v>
      </c>
      <c r="E2954" s="5">
        <f t="shared" si="186"/>
        <v>9686.279452455914</v>
      </c>
      <c r="F2954" s="10">
        <f t="shared" si="184"/>
        <v>128.31771280037947</v>
      </c>
      <c r="G2954" s="10">
        <f>IF(F2954&gt;0,MIN('Hourly Model'!$E$8*1000-E2954,F2954),MAX(-E2954,F2954))</f>
        <v>128.31771280037947</v>
      </c>
      <c r="I2954" s="10">
        <f t="shared" si="187"/>
        <v>0</v>
      </c>
    </row>
    <row r="2955" spans="1:9" x14ac:dyDescent="0.2">
      <c r="A2955" s="11">
        <f t="shared" si="185"/>
        <v>43589.041666659505</v>
      </c>
      <c r="B2955" s="5">
        <f>'Load Profile'!E2958</f>
        <v>695.57818056680185</v>
      </c>
      <c r="C2955" s="5">
        <f>'Solar Output'!E2959</f>
        <v>0</v>
      </c>
      <c r="D2955" s="5">
        <f>'Wind Output'!E2962</f>
        <v>873.33333333333337</v>
      </c>
      <c r="E2955" s="5">
        <f t="shared" si="186"/>
        <v>9814.597165256293</v>
      </c>
      <c r="F2955" s="10">
        <f t="shared" si="184"/>
        <v>177.75515276653152</v>
      </c>
      <c r="G2955" s="10">
        <f>IF(F2955&gt;0,MIN('Hourly Model'!$E$8*1000-E2955,F2955),MAX(-E2955,F2955))</f>
        <v>177.75515276653152</v>
      </c>
      <c r="I2955" s="10">
        <f t="shared" si="187"/>
        <v>0</v>
      </c>
    </row>
    <row r="2956" spans="1:9" x14ac:dyDescent="0.2">
      <c r="A2956" s="11">
        <f t="shared" si="185"/>
        <v>43589.083333326169</v>
      </c>
      <c r="B2956" s="5">
        <f>'Load Profile'!E2959</f>
        <v>696.45653746920971</v>
      </c>
      <c r="C2956" s="5">
        <f>'Solar Output'!E2960</f>
        <v>0</v>
      </c>
      <c r="D2956" s="5">
        <f>'Wind Output'!E2963</f>
        <v>873.33333333333337</v>
      </c>
      <c r="E2956" s="5">
        <f t="shared" si="186"/>
        <v>9992.352318022824</v>
      </c>
      <c r="F2956" s="10">
        <f t="shared" si="184"/>
        <v>176.87679586412366</v>
      </c>
      <c r="G2956" s="10">
        <f>IF(F2956&gt;0,MIN('Hourly Model'!$E$8*1000-E2956,F2956),MAX(-E2956,F2956))</f>
        <v>7.6476819771760347</v>
      </c>
      <c r="I2956" s="10">
        <f t="shared" si="187"/>
        <v>0</v>
      </c>
    </row>
    <row r="2957" spans="1:9" x14ac:dyDescent="0.2">
      <c r="A2957" s="11">
        <f t="shared" si="185"/>
        <v>43589.124999992833</v>
      </c>
      <c r="B2957" s="5">
        <f>'Load Profile'!E2960</f>
        <v>700.77042056890218</v>
      </c>
      <c r="C2957" s="5">
        <f>'Solar Output'!E2961</f>
        <v>0</v>
      </c>
      <c r="D2957" s="5">
        <f>'Wind Output'!E2964</f>
        <v>1666.6666666666667</v>
      </c>
      <c r="E2957" s="5">
        <f t="shared" si="186"/>
        <v>10000</v>
      </c>
      <c r="F2957" s="10">
        <f t="shared" si="184"/>
        <v>965.89624609776456</v>
      </c>
      <c r="G2957" s="10">
        <f>IF(F2957&gt;0,MIN('Hourly Model'!$E$8*1000-E2957,F2957),MAX(-E2957,F2957))</f>
        <v>0</v>
      </c>
      <c r="I2957" s="10">
        <f t="shared" si="187"/>
        <v>0</v>
      </c>
    </row>
    <row r="2958" spans="1:9" x14ac:dyDescent="0.2">
      <c r="A2958" s="11">
        <f t="shared" si="185"/>
        <v>43589.166666659497</v>
      </c>
      <c r="B2958" s="5">
        <f>'Load Profile'!E2961</f>
        <v>759.87140122284472</v>
      </c>
      <c r="C2958" s="5">
        <f>'Solar Output'!E2962</f>
        <v>0</v>
      </c>
      <c r="D2958" s="5">
        <f>'Wind Output'!E2965</f>
        <v>873.33333333333337</v>
      </c>
      <c r="E2958" s="5">
        <f t="shared" si="186"/>
        <v>10000</v>
      </c>
      <c r="F2958" s="10">
        <f t="shared" si="184"/>
        <v>113.46193211048865</v>
      </c>
      <c r="G2958" s="10">
        <f>IF(F2958&gt;0,MIN('Hourly Model'!$E$8*1000-E2958,F2958),MAX(-E2958,F2958))</f>
        <v>0</v>
      </c>
      <c r="I2958" s="10">
        <f t="shared" si="187"/>
        <v>0</v>
      </c>
    </row>
    <row r="2959" spans="1:9" x14ac:dyDescent="0.2">
      <c r="A2959" s="11">
        <f t="shared" si="185"/>
        <v>43589.208333326162</v>
      </c>
      <c r="B2959" s="5">
        <f>'Load Profile'!E2962</f>
        <v>926.85764875138591</v>
      </c>
      <c r="C2959" s="5">
        <f>'Solar Output'!E2963</f>
        <v>314.58709999999996</v>
      </c>
      <c r="D2959" s="5">
        <f>'Wind Output'!E2966</f>
        <v>286.66666666666669</v>
      </c>
      <c r="E2959" s="5">
        <f t="shared" si="186"/>
        <v>10000</v>
      </c>
      <c r="F2959" s="10">
        <f t="shared" si="184"/>
        <v>-325.6038820847192</v>
      </c>
      <c r="G2959" s="10">
        <f>IF(F2959&gt;0,MIN('Hourly Model'!$E$8*1000-E2959,F2959),MAX(-E2959,F2959))</f>
        <v>-325.6038820847192</v>
      </c>
      <c r="I2959" s="10">
        <f t="shared" si="187"/>
        <v>0</v>
      </c>
    </row>
    <row r="2960" spans="1:9" x14ac:dyDescent="0.2">
      <c r="A2960" s="11">
        <f t="shared" si="185"/>
        <v>43589.249999992826</v>
      </c>
      <c r="B2960" s="5">
        <f>'Load Profile'!E2963</f>
        <v>1121.650477692752</v>
      </c>
      <c r="C2960" s="5">
        <f>'Solar Output'!E2964</f>
        <v>203.6627</v>
      </c>
      <c r="D2960" s="5">
        <f>'Wind Output'!E2967</f>
        <v>286.66666666666669</v>
      </c>
      <c r="E2960" s="5">
        <f t="shared" si="186"/>
        <v>9674.3961179152811</v>
      </c>
      <c r="F2960" s="10">
        <f t="shared" si="184"/>
        <v>-631.3211110260853</v>
      </c>
      <c r="G2960" s="10">
        <f>IF(F2960&gt;0,MIN('Hourly Model'!$E$8*1000-E2960,F2960),MAX(-E2960,F2960))</f>
        <v>-631.3211110260853</v>
      </c>
      <c r="I2960" s="10">
        <f t="shared" si="187"/>
        <v>0</v>
      </c>
    </row>
    <row r="2961" spans="1:9" x14ac:dyDescent="0.2">
      <c r="A2961" s="11">
        <f t="shared" si="185"/>
        <v>43589.29166665949</v>
      </c>
      <c r="B2961" s="5">
        <f>'Load Profile'!E2964</f>
        <v>1025.7709233792702</v>
      </c>
      <c r="C2961" s="5">
        <f>'Solar Output'!E2965</f>
        <v>374.63895000000002</v>
      </c>
      <c r="D2961" s="5">
        <f>'Wind Output'!E2968</f>
        <v>286.66666666666669</v>
      </c>
      <c r="E2961" s="5">
        <f t="shared" si="186"/>
        <v>9043.0750068891957</v>
      </c>
      <c r="F2961" s="10">
        <f t="shared" si="184"/>
        <v>-364.46530671260348</v>
      </c>
      <c r="G2961" s="10">
        <f>IF(F2961&gt;0,MIN('Hourly Model'!$E$8*1000-E2961,F2961),MAX(-E2961,F2961))</f>
        <v>-364.46530671260348</v>
      </c>
      <c r="I2961" s="10">
        <f t="shared" si="187"/>
        <v>0</v>
      </c>
    </row>
    <row r="2962" spans="1:9" x14ac:dyDescent="0.2">
      <c r="A2962" s="11">
        <f t="shared" si="185"/>
        <v>43589.333333326154</v>
      </c>
      <c r="B2962" s="5">
        <f>'Load Profile'!E2965</f>
        <v>939.10184213555851</v>
      </c>
      <c r="C2962" s="5">
        <f>'Solar Output'!E2966</f>
        <v>725.07039999999995</v>
      </c>
      <c r="D2962" s="5">
        <f>'Wind Output'!E2969</f>
        <v>286.66666666666669</v>
      </c>
      <c r="E2962" s="5">
        <f t="shared" si="186"/>
        <v>8678.609700176592</v>
      </c>
      <c r="F2962" s="10">
        <f t="shared" si="184"/>
        <v>72.635224531108065</v>
      </c>
      <c r="G2962" s="10">
        <f>IF(F2962&gt;0,MIN('Hourly Model'!$E$8*1000-E2962,F2962),MAX(-E2962,F2962))</f>
        <v>72.635224531108065</v>
      </c>
      <c r="I2962" s="10">
        <f t="shared" si="187"/>
        <v>0</v>
      </c>
    </row>
    <row r="2963" spans="1:9" x14ac:dyDescent="0.2">
      <c r="A2963" s="11">
        <f t="shared" si="185"/>
        <v>43589.374999992819</v>
      </c>
      <c r="B2963" s="5">
        <f>'Load Profile'!E2966</f>
        <v>954.84236552616812</v>
      </c>
      <c r="C2963" s="5">
        <f>'Solar Output'!E2967</f>
        <v>1966.6448999999998</v>
      </c>
      <c r="D2963" s="5">
        <f>'Wind Output'!E2970</f>
        <v>873.33333333333337</v>
      </c>
      <c r="E2963" s="5">
        <f t="shared" si="186"/>
        <v>8751.2449247077002</v>
      </c>
      <c r="F2963" s="10">
        <f t="shared" si="184"/>
        <v>1885.1358678071651</v>
      </c>
      <c r="G2963" s="10">
        <f>IF(F2963&gt;0,MIN('Hourly Model'!$E$8*1000-E2963,F2963),MAX(-E2963,F2963))</f>
        <v>1248.7550752922998</v>
      </c>
      <c r="I2963" s="10">
        <f t="shared" si="187"/>
        <v>0</v>
      </c>
    </row>
    <row r="2964" spans="1:9" x14ac:dyDescent="0.2">
      <c r="A2964" s="11">
        <f t="shared" si="185"/>
        <v>43589.416666659483</v>
      </c>
      <c r="B2964" s="5">
        <f>'Load Profile'!E2967</f>
        <v>944.39907824586339</v>
      </c>
      <c r="C2964" s="5">
        <f>'Solar Output'!E2968</f>
        <v>931.36429999999984</v>
      </c>
      <c r="D2964" s="5">
        <f>'Wind Output'!E2971</f>
        <v>873.33333333333337</v>
      </c>
      <c r="E2964" s="5">
        <f t="shared" si="186"/>
        <v>10000</v>
      </c>
      <c r="F2964" s="10">
        <f t="shared" si="184"/>
        <v>860.29855508746982</v>
      </c>
      <c r="G2964" s="10">
        <f>IF(F2964&gt;0,MIN('Hourly Model'!$E$8*1000-E2964,F2964),MAX(-E2964,F2964))</f>
        <v>0</v>
      </c>
      <c r="I2964" s="10">
        <f t="shared" si="187"/>
        <v>0</v>
      </c>
    </row>
    <row r="2965" spans="1:9" x14ac:dyDescent="0.2">
      <c r="A2965" s="11">
        <f t="shared" si="185"/>
        <v>43589.458333326147</v>
      </c>
      <c r="B2965" s="5">
        <f>'Load Profile'!E2968</f>
        <v>914.93600587981678</v>
      </c>
      <c r="C2965" s="5">
        <f>'Solar Output'!E2969</f>
        <v>1335.38805</v>
      </c>
      <c r="D2965" s="5">
        <f>'Wind Output'!E2972</f>
        <v>2773.3333333333335</v>
      </c>
      <c r="E2965" s="5">
        <f t="shared" si="186"/>
        <v>10000</v>
      </c>
      <c r="F2965" s="10">
        <f t="shared" si="184"/>
        <v>3193.785377453517</v>
      </c>
      <c r="G2965" s="10">
        <f>IF(F2965&gt;0,MIN('Hourly Model'!$E$8*1000-E2965,F2965),MAX(-E2965,F2965))</f>
        <v>0</v>
      </c>
      <c r="I2965" s="10">
        <f t="shared" si="187"/>
        <v>0</v>
      </c>
    </row>
    <row r="2966" spans="1:9" x14ac:dyDescent="0.2">
      <c r="A2966" s="11">
        <f t="shared" si="185"/>
        <v>43589.499999992811</v>
      </c>
      <c r="B2966" s="5">
        <f>'Load Profile'!E2969</f>
        <v>882.55349279781797</v>
      </c>
      <c r="C2966" s="5">
        <f>'Solar Output'!E2970</f>
        <v>1624.9810499999999</v>
      </c>
      <c r="D2966" s="5">
        <f>'Wind Output'!E2973</f>
        <v>4266.666666666667</v>
      </c>
      <c r="E2966" s="5">
        <f t="shared" si="186"/>
        <v>10000</v>
      </c>
      <c r="F2966" s="10">
        <f t="shared" si="184"/>
        <v>5009.0942238688485</v>
      </c>
      <c r="G2966" s="10">
        <f>IF(F2966&gt;0,MIN('Hourly Model'!$E$8*1000-E2966,F2966),MAX(-E2966,F2966))</f>
        <v>0</v>
      </c>
      <c r="I2966" s="10">
        <f t="shared" si="187"/>
        <v>0</v>
      </c>
    </row>
    <row r="2967" spans="1:9" x14ac:dyDescent="0.2">
      <c r="A2967" s="11">
        <f t="shared" si="185"/>
        <v>43589.541666659476</v>
      </c>
      <c r="B2967" s="5">
        <f>'Load Profile'!E2970</f>
        <v>862.43096557652359</v>
      </c>
      <c r="C2967" s="5">
        <f>'Solar Output'!E2971</f>
        <v>1858.837</v>
      </c>
      <c r="D2967" s="5">
        <f>'Wind Output'!E2974</f>
        <v>4266.666666666667</v>
      </c>
      <c r="E2967" s="5">
        <f t="shared" si="186"/>
        <v>10000</v>
      </c>
      <c r="F2967" s="10">
        <f t="shared" si="184"/>
        <v>5263.0727010901437</v>
      </c>
      <c r="G2967" s="10">
        <f>IF(F2967&gt;0,MIN('Hourly Model'!$E$8*1000-E2967,F2967),MAX(-E2967,F2967))</f>
        <v>0</v>
      </c>
      <c r="I2967" s="10">
        <f t="shared" si="187"/>
        <v>0</v>
      </c>
    </row>
    <row r="2968" spans="1:9" x14ac:dyDescent="0.2">
      <c r="A2968" s="11">
        <f t="shared" si="185"/>
        <v>43589.58333332614</v>
      </c>
      <c r="B2968" s="5">
        <f>'Load Profile'!E2971</f>
        <v>885.9762207632424</v>
      </c>
      <c r="C2968" s="5">
        <f>'Solar Output'!E2972</f>
        <v>1636.0543999999998</v>
      </c>
      <c r="D2968" s="5">
        <f>'Wind Output'!E2975</f>
        <v>6160</v>
      </c>
      <c r="E2968" s="5">
        <f t="shared" si="186"/>
        <v>10000</v>
      </c>
      <c r="F2968" s="10">
        <f t="shared" si="184"/>
        <v>6910.0781792367579</v>
      </c>
      <c r="G2968" s="10">
        <f>IF(F2968&gt;0,MIN('Hourly Model'!$E$8*1000-E2968,F2968),MAX(-E2968,F2968))</f>
        <v>0</v>
      </c>
      <c r="I2968" s="10">
        <f t="shared" si="187"/>
        <v>0</v>
      </c>
    </row>
    <row r="2969" spans="1:9" x14ac:dyDescent="0.2">
      <c r="A2969" s="11">
        <f t="shared" si="185"/>
        <v>43589.624999992804</v>
      </c>
      <c r="B2969" s="5">
        <f>'Load Profile'!E2972</f>
        <v>1012.1227189021056</v>
      </c>
      <c r="C2969" s="5">
        <f>'Solar Output'!E2973</f>
        <v>1627.6087999999997</v>
      </c>
      <c r="D2969" s="5">
        <f>'Wind Output'!E2976</f>
        <v>9060</v>
      </c>
      <c r="E2969" s="5">
        <f t="shared" si="186"/>
        <v>10000</v>
      </c>
      <c r="F2969" s="10">
        <f t="shared" si="184"/>
        <v>9675.4860810978935</v>
      </c>
      <c r="G2969" s="10">
        <f>IF(F2969&gt;0,MIN('Hourly Model'!$E$8*1000-E2969,F2969),MAX(-E2969,F2969))</f>
        <v>0</v>
      </c>
      <c r="I2969" s="10">
        <f t="shared" si="187"/>
        <v>0</v>
      </c>
    </row>
    <row r="2970" spans="1:9" x14ac:dyDescent="0.2">
      <c r="A2970" s="11">
        <f t="shared" si="185"/>
        <v>43589.666666659468</v>
      </c>
      <c r="B2970" s="5">
        <f>'Load Profile'!E2973</f>
        <v>1242.819103993568</v>
      </c>
      <c r="C2970" s="5">
        <f>'Solar Output'!E2974</f>
        <v>831.7064499999999</v>
      </c>
      <c r="D2970" s="5">
        <f>'Wind Output'!E2977</f>
        <v>9060</v>
      </c>
      <c r="E2970" s="5">
        <f t="shared" si="186"/>
        <v>10000</v>
      </c>
      <c r="F2970" s="10">
        <f t="shared" si="184"/>
        <v>8648.8873460064315</v>
      </c>
      <c r="G2970" s="10">
        <f>IF(F2970&gt;0,MIN('Hourly Model'!$E$8*1000-E2970,F2970),MAX(-E2970,F2970))</f>
        <v>0</v>
      </c>
      <c r="I2970" s="10">
        <f t="shared" si="187"/>
        <v>0</v>
      </c>
    </row>
    <row r="2971" spans="1:9" x14ac:dyDescent="0.2">
      <c r="A2971" s="11">
        <f t="shared" si="185"/>
        <v>43589.708333326133</v>
      </c>
      <c r="B2971" s="5">
        <f>'Load Profile'!E2974</f>
        <v>1337.0225305246113</v>
      </c>
      <c r="C2971" s="5">
        <f>'Solar Output'!E2975</f>
        <v>884.29940000000011</v>
      </c>
      <c r="D2971" s="5">
        <f>'Wind Output'!E2978</f>
        <v>6160</v>
      </c>
      <c r="E2971" s="5">
        <f t="shared" si="186"/>
        <v>10000</v>
      </c>
      <c r="F2971" s="10">
        <f t="shared" si="184"/>
        <v>5707.2768694753886</v>
      </c>
      <c r="G2971" s="10">
        <f>IF(F2971&gt;0,MIN('Hourly Model'!$E$8*1000-E2971,F2971),MAX(-E2971,F2971))</f>
        <v>0</v>
      </c>
      <c r="I2971" s="10">
        <f t="shared" si="187"/>
        <v>0</v>
      </c>
    </row>
    <row r="2972" spans="1:9" x14ac:dyDescent="0.2">
      <c r="A2972" s="11">
        <f t="shared" si="185"/>
        <v>43589.749999992797</v>
      </c>
      <c r="B2972" s="5">
        <f>'Load Profile'!E2975</f>
        <v>1411.5737537572015</v>
      </c>
      <c r="C2972" s="5">
        <f>'Solar Output'!E2976</f>
        <v>62.089649999999992</v>
      </c>
      <c r="D2972" s="5">
        <f>'Wind Output'!E2979</f>
        <v>2773.3333333333335</v>
      </c>
      <c r="E2972" s="5">
        <f t="shared" si="186"/>
        <v>10000</v>
      </c>
      <c r="F2972" s="10">
        <f t="shared" si="184"/>
        <v>1423.8492295761318</v>
      </c>
      <c r="G2972" s="10">
        <f>IF(F2972&gt;0,MIN('Hourly Model'!$E$8*1000-E2972,F2972),MAX(-E2972,F2972))</f>
        <v>0</v>
      </c>
      <c r="I2972" s="10">
        <f t="shared" si="187"/>
        <v>0</v>
      </c>
    </row>
    <row r="2973" spans="1:9" x14ac:dyDescent="0.2">
      <c r="A2973" s="11">
        <f t="shared" si="185"/>
        <v>43589.791666659461</v>
      </c>
      <c r="B2973" s="5">
        <f>'Load Profile'!E2976</f>
        <v>1652.5941268979564</v>
      </c>
      <c r="C2973" s="5">
        <f>'Solar Output'!E2977</f>
        <v>0</v>
      </c>
      <c r="D2973" s="5">
        <f>'Wind Output'!E2980</f>
        <v>1666.6666666666667</v>
      </c>
      <c r="E2973" s="5">
        <f t="shared" si="186"/>
        <v>10000</v>
      </c>
      <c r="F2973" s="10">
        <f t="shared" si="184"/>
        <v>14.072539768710385</v>
      </c>
      <c r="G2973" s="10">
        <f>IF(F2973&gt;0,MIN('Hourly Model'!$E$8*1000-E2973,F2973),MAX(-E2973,F2973))</f>
        <v>0</v>
      </c>
      <c r="I2973" s="10">
        <f t="shared" si="187"/>
        <v>0</v>
      </c>
    </row>
    <row r="2974" spans="1:9" x14ac:dyDescent="0.2">
      <c r="A2974" s="11">
        <f t="shared" si="185"/>
        <v>43589.833333326125</v>
      </c>
      <c r="B2974" s="5">
        <f>'Load Profile'!E2977</f>
        <v>1806.5435663004509</v>
      </c>
      <c r="C2974" s="5">
        <f>'Solar Output'!E2978</f>
        <v>0</v>
      </c>
      <c r="D2974" s="5">
        <f>'Wind Output'!E2981</f>
        <v>873.33333333333337</v>
      </c>
      <c r="E2974" s="5">
        <f t="shared" si="186"/>
        <v>10000</v>
      </c>
      <c r="F2974" s="10">
        <f t="shared" si="184"/>
        <v>-933.21023296711758</v>
      </c>
      <c r="G2974" s="10">
        <f>IF(F2974&gt;0,MIN('Hourly Model'!$E$8*1000-E2974,F2974),MAX(-E2974,F2974))</f>
        <v>-933.21023296711758</v>
      </c>
      <c r="I2974" s="10">
        <f t="shared" si="187"/>
        <v>0</v>
      </c>
    </row>
    <row r="2975" spans="1:9" x14ac:dyDescent="0.2">
      <c r="A2975" s="11">
        <f t="shared" si="185"/>
        <v>43589.87499999279</v>
      </c>
      <c r="B2975" s="5">
        <f>'Load Profile'!E2978</f>
        <v>1504.4573509747602</v>
      </c>
      <c r="C2975" s="5">
        <f>'Solar Output'!E2979</f>
        <v>0</v>
      </c>
      <c r="D2975" s="5">
        <f>'Wind Output'!E2982</f>
        <v>873.33333333333337</v>
      </c>
      <c r="E2975" s="5">
        <f t="shared" si="186"/>
        <v>9066.7897670328821</v>
      </c>
      <c r="F2975" s="10">
        <f t="shared" si="184"/>
        <v>-631.1240176414268</v>
      </c>
      <c r="G2975" s="10">
        <f>IF(F2975&gt;0,MIN('Hourly Model'!$E$8*1000-E2975,F2975),MAX(-E2975,F2975))</f>
        <v>-631.1240176414268</v>
      </c>
      <c r="I2975" s="10">
        <f t="shared" si="187"/>
        <v>0</v>
      </c>
    </row>
    <row r="2976" spans="1:9" x14ac:dyDescent="0.2">
      <c r="A2976" s="11">
        <f t="shared" si="185"/>
        <v>43589.916666659454</v>
      </c>
      <c r="B2976" s="5">
        <f>'Load Profile'!E2979</f>
        <v>1185.6329605642456</v>
      </c>
      <c r="C2976" s="5">
        <f>'Solar Output'!E2980</f>
        <v>0</v>
      </c>
      <c r="D2976" s="5">
        <f>'Wind Output'!E2983</f>
        <v>286.66666666666669</v>
      </c>
      <c r="E2976" s="5">
        <f t="shared" si="186"/>
        <v>8435.6657493914554</v>
      </c>
      <c r="F2976" s="10">
        <f t="shared" si="184"/>
        <v>-898.96629389757891</v>
      </c>
      <c r="G2976" s="10">
        <f>IF(F2976&gt;0,MIN('Hourly Model'!$E$8*1000-E2976,F2976),MAX(-E2976,F2976))</f>
        <v>-898.96629389757891</v>
      </c>
      <c r="I2976" s="10">
        <f t="shared" si="187"/>
        <v>0</v>
      </c>
    </row>
    <row r="2977" spans="1:9" x14ac:dyDescent="0.2">
      <c r="A2977" s="11">
        <f t="shared" si="185"/>
        <v>43589.958333326118</v>
      </c>
      <c r="B2977" s="5">
        <f>'Load Profile'!E2980</f>
        <v>857.35944091225554</v>
      </c>
      <c r="C2977" s="5">
        <f>'Solar Output'!E2981</f>
        <v>0</v>
      </c>
      <c r="D2977" s="5">
        <f>'Wind Output'!E2984</f>
        <v>873.33333333333337</v>
      </c>
      <c r="E2977" s="5">
        <f t="shared" si="186"/>
        <v>7536.6994554938765</v>
      </c>
      <c r="F2977" s="10">
        <f t="shared" si="184"/>
        <v>15.973892421077835</v>
      </c>
      <c r="G2977" s="10">
        <f>IF(F2977&gt;0,MIN('Hourly Model'!$E$8*1000-E2977,F2977),MAX(-E2977,F2977))</f>
        <v>15.973892421077835</v>
      </c>
      <c r="I2977" s="10">
        <f t="shared" si="187"/>
        <v>0</v>
      </c>
    </row>
    <row r="2978" spans="1:9" x14ac:dyDescent="0.2">
      <c r="A2978" s="11">
        <f t="shared" si="185"/>
        <v>43589.999999992782</v>
      </c>
      <c r="B2978" s="5">
        <f>'Load Profile'!E2981</f>
        <v>735.57185385272896</v>
      </c>
      <c r="C2978" s="5">
        <f>'Solar Output'!E2982</f>
        <v>0</v>
      </c>
      <c r="D2978" s="5">
        <f>'Wind Output'!E2985</f>
        <v>873.33333333333337</v>
      </c>
      <c r="E2978" s="5">
        <f t="shared" si="186"/>
        <v>7552.6733479149543</v>
      </c>
      <c r="F2978" s="10">
        <f t="shared" si="184"/>
        <v>137.76147948060441</v>
      </c>
      <c r="G2978" s="10">
        <f>IF(F2978&gt;0,MIN('Hourly Model'!$E$8*1000-E2978,F2978),MAX(-E2978,F2978))</f>
        <v>137.76147948060441</v>
      </c>
      <c r="I2978" s="10">
        <f t="shared" si="187"/>
        <v>0</v>
      </c>
    </row>
    <row r="2979" spans="1:9" x14ac:dyDescent="0.2">
      <c r="A2979" s="11">
        <f t="shared" si="185"/>
        <v>43590.041666659446</v>
      </c>
      <c r="B2979" s="5">
        <f>'Load Profile'!E2982</f>
        <v>682.86164342090638</v>
      </c>
      <c r="C2979" s="5">
        <f>'Solar Output'!E2983</f>
        <v>0</v>
      </c>
      <c r="D2979" s="5">
        <f>'Wind Output'!E2986</f>
        <v>286.66666666666669</v>
      </c>
      <c r="E2979" s="5">
        <f t="shared" si="186"/>
        <v>7690.4348273955584</v>
      </c>
      <c r="F2979" s="10">
        <f t="shared" si="184"/>
        <v>-396.19497675423969</v>
      </c>
      <c r="G2979" s="10">
        <f>IF(F2979&gt;0,MIN('Hourly Model'!$E$8*1000-E2979,F2979),MAX(-E2979,F2979))</f>
        <v>-396.19497675423969</v>
      </c>
      <c r="I2979" s="10">
        <f t="shared" si="187"/>
        <v>0</v>
      </c>
    </row>
    <row r="2980" spans="1:9" x14ac:dyDescent="0.2">
      <c r="A2980" s="11">
        <f t="shared" si="185"/>
        <v>43590.083333326111</v>
      </c>
      <c r="B2980" s="5">
        <f>'Load Profile'!E2983</f>
        <v>674.86120477436975</v>
      </c>
      <c r="C2980" s="5">
        <f>'Solar Output'!E2984</f>
        <v>0</v>
      </c>
      <c r="D2980" s="5">
        <f>'Wind Output'!E2987</f>
        <v>873.33333333333337</v>
      </c>
      <c r="E2980" s="5">
        <f t="shared" si="186"/>
        <v>7294.2398506413183</v>
      </c>
      <c r="F2980" s="10">
        <f t="shared" si="184"/>
        <v>198.47212855896362</v>
      </c>
      <c r="G2980" s="10">
        <f>IF(F2980&gt;0,MIN('Hourly Model'!$E$8*1000-E2980,F2980),MAX(-E2980,F2980))</f>
        <v>198.47212855896362</v>
      </c>
      <c r="I2980" s="10">
        <f t="shared" si="187"/>
        <v>0</v>
      </c>
    </row>
    <row r="2981" spans="1:9" x14ac:dyDescent="0.2">
      <c r="A2981" s="11">
        <f t="shared" si="185"/>
        <v>43590.124999992775</v>
      </c>
      <c r="B2981" s="5">
        <f>'Load Profile'!E2984</f>
        <v>677.84115187265047</v>
      </c>
      <c r="C2981" s="5">
        <f>'Solar Output'!E2985</f>
        <v>0</v>
      </c>
      <c r="D2981" s="5">
        <f>'Wind Output'!E2988</f>
        <v>873.33333333333337</v>
      </c>
      <c r="E2981" s="5">
        <f t="shared" si="186"/>
        <v>7492.7119792002823</v>
      </c>
      <c r="F2981" s="10">
        <f t="shared" si="184"/>
        <v>195.4921814606829</v>
      </c>
      <c r="G2981" s="10">
        <f>IF(F2981&gt;0,MIN('Hourly Model'!$E$8*1000-E2981,F2981),MAX(-E2981,F2981))</f>
        <v>195.4921814606829</v>
      </c>
      <c r="I2981" s="10">
        <f t="shared" si="187"/>
        <v>0</v>
      </c>
    </row>
    <row r="2982" spans="1:9" x14ac:dyDescent="0.2">
      <c r="A2982" s="11">
        <f t="shared" si="185"/>
        <v>43590.166666659439</v>
      </c>
      <c r="B2982" s="5">
        <f>'Load Profile'!E2985</f>
        <v>739.77812726148795</v>
      </c>
      <c r="C2982" s="5">
        <f>'Solar Output'!E2986</f>
        <v>0</v>
      </c>
      <c r="D2982" s="5">
        <f>'Wind Output'!E2989</f>
        <v>286.66666666666669</v>
      </c>
      <c r="E2982" s="5">
        <f t="shared" si="186"/>
        <v>7688.2041606609655</v>
      </c>
      <c r="F2982" s="10">
        <f t="shared" si="184"/>
        <v>-453.11146059482127</v>
      </c>
      <c r="G2982" s="10">
        <f>IF(F2982&gt;0,MIN('Hourly Model'!$E$8*1000-E2982,F2982),MAX(-E2982,F2982))</f>
        <v>-453.11146059482127</v>
      </c>
      <c r="I2982" s="10">
        <f t="shared" si="187"/>
        <v>0</v>
      </c>
    </row>
    <row r="2983" spans="1:9" x14ac:dyDescent="0.2">
      <c r="A2983" s="11">
        <f t="shared" si="185"/>
        <v>43590.208333326103</v>
      </c>
      <c r="B2983" s="5">
        <f>'Load Profile'!E2986</f>
        <v>891.92696464574863</v>
      </c>
      <c r="C2983" s="5">
        <f>'Solar Output'!E2987</f>
        <v>469.93829999999997</v>
      </c>
      <c r="D2983" s="5">
        <f>'Wind Output'!E2990</f>
        <v>873.33333333333337</v>
      </c>
      <c r="E2983" s="5">
        <f t="shared" si="186"/>
        <v>7235.0927000661441</v>
      </c>
      <c r="F2983" s="10">
        <f t="shared" si="184"/>
        <v>451.34466868758466</v>
      </c>
      <c r="G2983" s="10">
        <f>IF(F2983&gt;0,MIN('Hourly Model'!$E$8*1000-E2983,F2983),MAX(-E2983,F2983))</f>
        <v>451.34466868758466</v>
      </c>
      <c r="I2983" s="10">
        <f t="shared" si="187"/>
        <v>0</v>
      </c>
    </row>
    <row r="2984" spans="1:9" x14ac:dyDescent="0.2">
      <c r="A2984" s="11">
        <f t="shared" si="185"/>
        <v>43590.249999992768</v>
      </c>
      <c r="B2984" s="5">
        <f>'Load Profile'!E2987</f>
        <v>1117.0456146061001</v>
      </c>
      <c r="C2984" s="5">
        <f>'Solar Output'!E2988</f>
        <v>1886.4507999999998</v>
      </c>
      <c r="D2984" s="5">
        <f>'Wind Output'!E2991</f>
        <v>286.66666666666669</v>
      </c>
      <c r="E2984" s="5">
        <f t="shared" si="186"/>
        <v>7686.4373687537291</v>
      </c>
      <c r="F2984" s="10">
        <f t="shared" si="184"/>
        <v>1056.0718520605665</v>
      </c>
      <c r="G2984" s="10">
        <f>IF(F2984&gt;0,MIN('Hourly Model'!$E$8*1000-E2984,F2984),MAX(-E2984,F2984))</f>
        <v>1056.0718520605665</v>
      </c>
      <c r="I2984" s="10">
        <f t="shared" si="187"/>
        <v>0</v>
      </c>
    </row>
    <row r="2985" spans="1:9" x14ac:dyDescent="0.2">
      <c r="A2985" s="11">
        <f t="shared" si="185"/>
        <v>43590.291666659432</v>
      </c>
      <c r="B2985" s="5">
        <f>'Load Profile'!E2988</f>
        <v>1039.6929758363515</v>
      </c>
      <c r="C2985" s="5">
        <f>'Solar Output'!E2989</f>
        <v>4489.9162499999993</v>
      </c>
      <c r="D2985" s="5">
        <f>'Wind Output'!E2992</f>
        <v>0</v>
      </c>
      <c r="E2985" s="5">
        <f t="shared" si="186"/>
        <v>8742.509220814296</v>
      </c>
      <c r="F2985" s="10">
        <f t="shared" si="184"/>
        <v>3450.2232741636481</v>
      </c>
      <c r="G2985" s="10">
        <f>IF(F2985&gt;0,MIN('Hourly Model'!$E$8*1000-E2985,F2985),MAX(-E2985,F2985))</f>
        <v>1257.490779185704</v>
      </c>
      <c r="I2985" s="10">
        <f t="shared" si="187"/>
        <v>0</v>
      </c>
    </row>
    <row r="2986" spans="1:9" x14ac:dyDescent="0.2">
      <c r="A2986" s="11">
        <f t="shared" si="185"/>
        <v>43590.333333326096</v>
      </c>
      <c r="B2986" s="5">
        <f>'Load Profile'!E2989</f>
        <v>969.28564961452366</v>
      </c>
      <c r="C2986" s="5">
        <f>'Solar Output'!E2990</f>
        <v>6217.9303999999993</v>
      </c>
      <c r="D2986" s="5">
        <f>'Wind Output'!E2993</f>
        <v>2773.3333333333335</v>
      </c>
      <c r="E2986" s="5">
        <f t="shared" si="186"/>
        <v>10000</v>
      </c>
      <c r="F2986" s="10">
        <f t="shared" si="184"/>
        <v>8021.97808371881</v>
      </c>
      <c r="G2986" s="10">
        <f>IF(F2986&gt;0,MIN('Hourly Model'!$E$8*1000-E2986,F2986),MAX(-E2986,F2986))</f>
        <v>0</v>
      </c>
      <c r="I2986" s="10">
        <f t="shared" si="187"/>
        <v>0</v>
      </c>
    </row>
    <row r="2987" spans="1:9" x14ac:dyDescent="0.2">
      <c r="A2987" s="11">
        <f t="shared" si="185"/>
        <v>43590.37499999276</v>
      </c>
      <c r="B2987" s="5">
        <f>'Load Profile'!E2990</f>
        <v>1004.7548005700261</v>
      </c>
      <c r="C2987" s="5">
        <f>'Solar Output'!E2991</f>
        <v>7460.945850000001</v>
      </c>
      <c r="D2987" s="5">
        <f>'Wind Output'!E2994</f>
        <v>2773.3333333333335</v>
      </c>
      <c r="E2987" s="5">
        <f t="shared" si="186"/>
        <v>10000</v>
      </c>
      <c r="F2987" s="10">
        <f t="shared" si="184"/>
        <v>9229.5243827633076</v>
      </c>
      <c r="G2987" s="10">
        <f>IF(F2987&gt;0,MIN('Hourly Model'!$E$8*1000-E2987,F2987),MAX(-E2987,F2987))</f>
        <v>0</v>
      </c>
      <c r="I2987" s="10">
        <f t="shared" si="187"/>
        <v>0</v>
      </c>
    </row>
    <row r="2988" spans="1:9" x14ac:dyDescent="0.2">
      <c r="A2988" s="11">
        <f t="shared" si="185"/>
        <v>43590.416666659425</v>
      </c>
      <c r="B2988" s="5">
        <f>'Load Profile'!E2991</f>
        <v>1024.7573737773744</v>
      </c>
      <c r="C2988" s="5">
        <f>'Solar Output'!E2992</f>
        <v>8226.4997000000003</v>
      </c>
      <c r="D2988" s="5">
        <f>'Wind Output'!E2995</f>
        <v>4266.666666666667</v>
      </c>
      <c r="E2988" s="5">
        <f t="shared" si="186"/>
        <v>10000</v>
      </c>
      <c r="F2988" s="10">
        <f t="shared" si="184"/>
        <v>11468.408992889294</v>
      </c>
      <c r="G2988" s="10">
        <f>IF(F2988&gt;0,MIN('Hourly Model'!$E$8*1000-E2988,F2988),MAX(-E2988,F2988))</f>
        <v>0</v>
      </c>
      <c r="I2988" s="10">
        <f t="shared" si="187"/>
        <v>0</v>
      </c>
    </row>
    <row r="2989" spans="1:9" x14ac:dyDescent="0.2">
      <c r="A2989" s="11">
        <f t="shared" si="185"/>
        <v>43590.458333326089</v>
      </c>
      <c r="B2989" s="5">
        <f>'Load Profile'!E2992</f>
        <v>985.22835776740328</v>
      </c>
      <c r="C2989" s="5">
        <f>'Solar Output'!E2993</f>
        <v>8498.5459999999985</v>
      </c>
      <c r="D2989" s="5">
        <f>'Wind Output'!E2996</f>
        <v>7873.333333333333</v>
      </c>
      <c r="E2989" s="5">
        <f t="shared" si="186"/>
        <v>10000</v>
      </c>
      <c r="F2989" s="10">
        <f t="shared" si="184"/>
        <v>15386.650975565928</v>
      </c>
      <c r="G2989" s="10">
        <f>IF(F2989&gt;0,MIN('Hourly Model'!$E$8*1000-E2989,F2989),MAX(-E2989,F2989))</f>
        <v>0</v>
      </c>
      <c r="I2989" s="10">
        <f t="shared" si="187"/>
        <v>0</v>
      </c>
    </row>
    <row r="2990" spans="1:9" x14ac:dyDescent="0.2">
      <c r="A2990" s="11">
        <f t="shared" si="185"/>
        <v>43590.499999992753</v>
      </c>
      <c r="B2990" s="5">
        <f>'Load Profile'!E2993</f>
        <v>955.1764535360328</v>
      </c>
      <c r="C2990" s="5">
        <f>'Solar Output'!E2994</f>
        <v>8286.5756999999994</v>
      </c>
      <c r="D2990" s="5">
        <f>'Wind Output'!E2997</f>
        <v>6160</v>
      </c>
      <c r="E2990" s="5">
        <f t="shared" si="186"/>
        <v>10000</v>
      </c>
      <c r="F2990" s="10">
        <f t="shared" si="184"/>
        <v>13491.399246463967</v>
      </c>
      <c r="G2990" s="10">
        <f>IF(F2990&gt;0,MIN('Hourly Model'!$E$8*1000-E2990,F2990),MAX(-E2990,F2990))</f>
        <v>0</v>
      </c>
      <c r="I2990" s="10">
        <f t="shared" si="187"/>
        <v>0</v>
      </c>
    </row>
    <row r="2991" spans="1:9" x14ac:dyDescent="0.2">
      <c r="A2991" s="11">
        <f t="shared" si="185"/>
        <v>43590.541666659417</v>
      </c>
      <c r="B2991" s="5">
        <f>'Load Profile'!E2994</f>
        <v>936.87899834808525</v>
      </c>
      <c r="C2991" s="5">
        <f>'Solar Output'!E2995</f>
        <v>7590.7049499999994</v>
      </c>
      <c r="D2991" s="5">
        <f>'Wind Output'!E2998</f>
        <v>6160</v>
      </c>
      <c r="E2991" s="5">
        <f t="shared" si="186"/>
        <v>10000</v>
      </c>
      <c r="F2991" s="10">
        <f t="shared" si="184"/>
        <v>12813.825951651914</v>
      </c>
      <c r="G2991" s="10">
        <f>IF(F2991&gt;0,MIN('Hourly Model'!$E$8*1000-E2991,F2991),MAX(-E2991,F2991))</f>
        <v>0</v>
      </c>
      <c r="I2991" s="10">
        <f t="shared" si="187"/>
        <v>0</v>
      </c>
    </row>
    <row r="2992" spans="1:9" x14ac:dyDescent="0.2">
      <c r="A2992" s="11">
        <f t="shared" si="185"/>
        <v>43590.583333326082</v>
      </c>
      <c r="B2992" s="5">
        <f>'Load Profile'!E2995</f>
        <v>961.81923528211371</v>
      </c>
      <c r="C2992" s="5">
        <f>'Solar Output'!E2996</f>
        <v>6493.0586999999996</v>
      </c>
      <c r="D2992" s="5">
        <f>'Wind Output'!E2999</f>
        <v>6160</v>
      </c>
      <c r="E2992" s="5">
        <f t="shared" si="186"/>
        <v>10000</v>
      </c>
      <c r="F2992" s="10">
        <f t="shared" si="184"/>
        <v>11691.239464717886</v>
      </c>
      <c r="G2992" s="10">
        <f>IF(F2992&gt;0,MIN('Hourly Model'!$E$8*1000-E2992,F2992),MAX(-E2992,F2992))</f>
        <v>0</v>
      </c>
      <c r="I2992" s="10">
        <f t="shared" si="187"/>
        <v>0</v>
      </c>
    </row>
    <row r="2993" spans="1:9" x14ac:dyDescent="0.2">
      <c r="A2993" s="11">
        <f t="shared" si="185"/>
        <v>43590.624999992746</v>
      </c>
      <c r="B2993" s="5">
        <f>'Load Profile'!E2996</f>
        <v>1087.1799506176503</v>
      </c>
      <c r="C2993" s="5">
        <f>'Solar Output'!E2997</f>
        <v>4913.1311999999989</v>
      </c>
      <c r="D2993" s="5">
        <f>'Wind Output'!E3000</f>
        <v>2773.3333333333335</v>
      </c>
      <c r="E2993" s="5">
        <f t="shared" si="186"/>
        <v>10000</v>
      </c>
      <c r="F2993" s="10">
        <f t="shared" si="184"/>
        <v>6599.2845827156816</v>
      </c>
      <c r="G2993" s="10">
        <f>IF(F2993&gt;0,MIN('Hourly Model'!$E$8*1000-E2993,F2993),MAX(-E2993,F2993))</f>
        <v>0</v>
      </c>
      <c r="I2993" s="10">
        <f t="shared" si="187"/>
        <v>0</v>
      </c>
    </row>
    <row r="2994" spans="1:9" x14ac:dyDescent="0.2">
      <c r="A2994" s="11">
        <f t="shared" si="185"/>
        <v>43590.66666665941</v>
      </c>
      <c r="B2994" s="5">
        <f>'Load Profile'!E2997</f>
        <v>1321.246689918212</v>
      </c>
      <c r="C2994" s="5">
        <f>'Solar Output'!E2998</f>
        <v>2933.5246499999998</v>
      </c>
      <c r="D2994" s="5">
        <f>'Wind Output'!E3001</f>
        <v>2773.3333333333335</v>
      </c>
      <c r="E2994" s="5">
        <f t="shared" si="186"/>
        <v>10000</v>
      </c>
      <c r="F2994" s="10">
        <f t="shared" si="184"/>
        <v>4385.6112934151215</v>
      </c>
      <c r="G2994" s="10">
        <f>IF(F2994&gt;0,MIN('Hourly Model'!$E$8*1000-E2994,F2994),MAX(-E2994,F2994))</f>
        <v>0</v>
      </c>
      <c r="I2994" s="10">
        <f t="shared" si="187"/>
        <v>0</v>
      </c>
    </row>
    <row r="2995" spans="1:9" x14ac:dyDescent="0.2">
      <c r="A2995" s="11">
        <f t="shared" si="185"/>
        <v>43590.708333326074</v>
      </c>
      <c r="B2995" s="5">
        <f>'Load Profile'!E2998</f>
        <v>1403.5609141877715</v>
      </c>
      <c r="C2995" s="5">
        <f>'Solar Output'!E2999</f>
        <v>968.75654999999983</v>
      </c>
      <c r="D2995" s="5">
        <f>'Wind Output'!E3002</f>
        <v>7873.333333333333</v>
      </c>
      <c r="E2995" s="5">
        <f t="shared" si="186"/>
        <v>10000</v>
      </c>
      <c r="F2995" s="10">
        <f t="shared" si="184"/>
        <v>7438.5289691455609</v>
      </c>
      <c r="G2995" s="10">
        <f>IF(F2995&gt;0,MIN('Hourly Model'!$E$8*1000-E2995,F2995),MAX(-E2995,F2995))</f>
        <v>0</v>
      </c>
      <c r="I2995" s="10">
        <f t="shared" si="187"/>
        <v>0</v>
      </c>
    </row>
    <row r="2996" spans="1:9" x14ac:dyDescent="0.2">
      <c r="A2996" s="11">
        <f t="shared" si="185"/>
        <v>43590.749999992739</v>
      </c>
      <c r="B2996" s="5">
        <f>'Load Profile'!E2999</f>
        <v>1469.745413200422</v>
      </c>
      <c r="C2996" s="5">
        <f>'Solar Output'!E3000</f>
        <v>68.581400000000002</v>
      </c>
      <c r="D2996" s="5">
        <f>'Wind Output'!E3003</f>
        <v>6160</v>
      </c>
      <c r="E2996" s="5">
        <f t="shared" si="186"/>
        <v>10000</v>
      </c>
      <c r="F2996" s="10">
        <f t="shared" si="184"/>
        <v>4758.8359867995778</v>
      </c>
      <c r="G2996" s="10">
        <f>IF(F2996&gt;0,MIN('Hourly Model'!$E$8*1000-E2996,F2996),MAX(-E2996,F2996))</f>
        <v>0</v>
      </c>
      <c r="I2996" s="10">
        <f t="shared" si="187"/>
        <v>0</v>
      </c>
    </row>
    <row r="2997" spans="1:9" x14ac:dyDescent="0.2">
      <c r="A2997" s="11">
        <f t="shared" si="185"/>
        <v>43590.791666659403</v>
      </c>
      <c r="B2997" s="5">
        <f>'Load Profile'!E3000</f>
        <v>1702.438665390742</v>
      </c>
      <c r="C2997" s="5">
        <f>'Solar Output'!E3001</f>
        <v>0</v>
      </c>
      <c r="D2997" s="5">
        <f>'Wind Output'!E3004</f>
        <v>2773.3333333333335</v>
      </c>
      <c r="E2997" s="5">
        <f t="shared" si="186"/>
        <v>10000</v>
      </c>
      <c r="F2997" s="10">
        <f t="shared" si="184"/>
        <v>1070.8946679425915</v>
      </c>
      <c r="G2997" s="10">
        <f>IF(F2997&gt;0,MIN('Hourly Model'!$E$8*1000-E2997,F2997),MAX(-E2997,F2997))</f>
        <v>0</v>
      </c>
      <c r="I2997" s="10">
        <f t="shared" si="187"/>
        <v>0</v>
      </c>
    </row>
    <row r="2998" spans="1:9" x14ac:dyDescent="0.2">
      <c r="A2998" s="11">
        <f t="shared" si="185"/>
        <v>43590.833333326067</v>
      </c>
      <c r="B2998" s="5">
        <f>'Load Profile'!E3001</f>
        <v>1850.491040903519</v>
      </c>
      <c r="C2998" s="5">
        <f>'Solar Output'!E3002</f>
        <v>0</v>
      </c>
      <c r="D2998" s="5">
        <f>'Wind Output'!E3005</f>
        <v>873.33333333333337</v>
      </c>
      <c r="E2998" s="5">
        <f t="shared" si="186"/>
        <v>10000</v>
      </c>
      <c r="F2998" s="10">
        <f t="shared" si="184"/>
        <v>-977.15770757018561</v>
      </c>
      <c r="G2998" s="10">
        <f>IF(F2998&gt;0,MIN('Hourly Model'!$E$8*1000-E2998,F2998),MAX(-E2998,F2998))</f>
        <v>-977.15770757018561</v>
      </c>
      <c r="I2998" s="10">
        <f t="shared" si="187"/>
        <v>0</v>
      </c>
    </row>
    <row r="2999" spans="1:9" x14ac:dyDescent="0.2">
      <c r="A2999" s="11">
        <f t="shared" si="185"/>
        <v>43590.874999992731</v>
      </c>
      <c r="B2999" s="5">
        <f>'Load Profile'!E3002</f>
        <v>1544.2690190206088</v>
      </c>
      <c r="C2999" s="5">
        <f>'Solar Output'!E3003</f>
        <v>0</v>
      </c>
      <c r="D2999" s="5">
        <f>'Wind Output'!E3006</f>
        <v>0</v>
      </c>
      <c r="E2999" s="5">
        <f t="shared" si="186"/>
        <v>9022.8422924298138</v>
      </c>
      <c r="F2999" s="10">
        <f t="shared" si="184"/>
        <v>-1544.2690190206088</v>
      </c>
      <c r="G2999" s="10">
        <f>IF(F2999&gt;0,MIN('Hourly Model'!$E$8*1000-E2999,F2999),MAX(-E2999,F2999))</f>
        <v>-1544.2690190206088</v>
      </c>
      <c r="I2999" s="10">
        <f t="shared" si="187"/>
        <v>0</v>
      </c>
    </row>
    <row r="3000" spans="1:9" x14ac:dyDescent="0.2">
      <c r="A3000" s="11">
        <f t="shared" si="185"/>
        <v>43590.916666659396</v>
      </c>
      <c r="B3000" s="5">
        <f>'Load Profile'!E3003</f>
        <v>1219.9651797268148</v>
      </c>
      <c r="C3000" s="5">
        <f>'Solar Output'!E3004</f>
        <v>0</v>
      </c>
      <c r="D3000" s="5">
        <f>'Wind Output'!E3007</f>
        <v>0</v>
      </c>
      <c r="E3000" s="5">
        <f t="shared" si="186"/>
        <v>7478.5732734092053</v>
      </c>
      <c r="F3000" s="10">
        <f t="shared" si="184"/>
        <v>-1219.9651797268148</v>
      </c>
      <c r="G3000" s="10">
        <f>IF(F3000&gt;0,MIN('Hourly Model'!$E$8*1000-E3000,F3000),MAX(-E3000,F3000))</f>
        <v>-1219.9651797268148</v>
      </c>
      <c r="I3000" s="10">
        <f t="shared" si="187"/>
        <v>0</v>
      </c>
    </row>
    <row r="3001" spans="1:9" x14ac:dyDescent="0.2">
      <c r="A3001" s="11">
        <f t="shared" si="185"/>
        <v>43590.95833332606</v>
      </c>
      <c r="B3001" s="5">
        <f>'Load Profile'!E3004</f>
        <v>886.00447187235</v>
      </c>
      <c r="C3001" s="5">
        <f>'Solar Output'!E3005</f>
        <v>0</v>
      </c>
      <c r="D3001" s="5">
        <f>'Wind Output'!E3008</f>
        <v>0</v>
      </c>
      <c r="E3001" s="5">
        <f t="shared" si="186"/>
        <v>6258.608093682391</v>
      </c>
      <c r="F3001" s="10">
        <f t="shared" si="184"/>
        <v>-886.00447187235</v>
      </c>
      <c r="G3001" s="10">
        <f>IF(F3001&gt;0,MIN('Hourly Model'!$E$8*1000-E3001,F3001),MAX(-E3001,F3001))</f>
        <v>-886.00447187235</v>
      </c>
      <c r="I3001" s="10">
        <f t="shared" si="187"/>
        <v>0</v>
      </c>
    </row>
    <row r="3002" spans="1:9" x14ac:dyDescent="0.2">
      <c r="A3002" s="11">
        <f t="shared" si="185"/>
        <v>43590.999999992724</v>
      </c>
      <c r="B3002" s="5">
        <f>'Load Profile'!E3005</f>
        <v>764.06113192920111</v>
      </c>
      <c r="C3002" s="5">
        <f>'Solar Output'!E3006</f>
        <v>0</v>
      </c>
      <c r="D3002" s="5">
        <f>'Wind Output'!E3009</f>
        <v>0</v>
      </c>
      <c r="E3002" s="5">
        <f t="shared" si="186"/>
        <v>5372.6036218100407</v>
      </c>
      <c r="F3002" s="10">
        <f t="shared" si="184"/>
        <v>-764.06113192920111</v>
      </c>
      <c r="G3002" s="10">
        <f>IF(F3002&gt;0,MIN('Hourly Model'!$E$8*1000-E3002,F3002),MAX(-E3002,F3002))</f>
        <v>-764.06113192920111</v>
      </c>
      <c r="I3002" s="10">
        <f t="shared" si="187"/>
        <v>0</v>
      </c>
    </row>
    <row r="3003" spans="1:9" x14ac:dyDescent="0.2">
      <c r="A3003" s="11">
        <f t="shared" si="185"/>
        <v>43591.041666659388</v>
      </c>
      <c r="B3003" s="5">
        <f>'Load Profile'!E3006</f>
        <v>706.91939388083506</v>
      </c>
      <c r="C3003" s="5">
        <f>'Solar Output'!E3007</f>
        <v>0</v>
      </c>
      <c r="D3003" s="5">
        <f>'Wind Output'!E3010</f>
        <v>0</v>
      </c>
      <c r="E3003" s="5">
        <f t="shared" si="186"/>
        <v>4608.5424898808396</v>
      </c>
      <c r="F3003" s="10">
        <f t="shared" si="184"/>
        <v>-706.91939388083506</v>
      </c>
      <c r="G3003" s="10">
        <f>IF(F3003&gt;0,MIN('Hourly Model'!$E$8*1000-E3003,F3003),MAX(-E3003,F3003))</f>
        <v>-706.91939388083506</v>
      </c>
      <c r="I3003" s="10">
        <f t="shared" si="187"/>
        <v>0</v>
      </c>
    </row>
    <row r="3004" spans="1:9" x14ac:dyDescent="0.2">
      <c r="A3004" s="11">
        <f t="shared" si="185"/>
        <v>43591.083333326053</v>
      </c>
      <c r="B3004" s="5">
        <f>'Load Profile'!E3007</f>
        <v>694.55328324371544</v>
      </c>
      <c r="C3004" s="5">
        <f>'Solar Output'!E3008</f>
        <v>0</v>
      </c>
      <c r="D3004" s="5">
        <f>'Wind Output'!E3011</f>
        <v>0</v>
      </c>
      <c r="E3004" s="5">
        <f t="shared" si="186"/>
        <v>3901.6230960000048</v>
      </c>
      <c r="F3004" s="10">
        <f t="shared" si="184"/>
        <v>-694.55328324371544</v>
      </c>
      <c r="G3004" s="10">
        <f>IF(F3004&gt;0,MIN('Hourly Model'!$E$8*1000-E3004,F3004),MAX(-E3004,F3004))</f>
        <v>-694.55328324371544</v>
      </c>
      <c r="I3004" s="10">
        <f t="shared" si="187"/>
        <v>0</v>
      </c>
    </row>
    <row r="3005" spans="1:9" x14ac:dyDescent="0.2">
      <c r="A3005" s="11">
        <f t="shared" si="185"/>
        <v>43591.124999992717</v>
      </c>
      <c r="B3005" s="5">
        <f>'Load Profile'!E3008</f>
        <v>695.51110304929807</v>
      </c>
      <c r="C3005" s="5">
        <f>'Solar Output'!E3009</f>
        <v>0</v>
      </c>
      <c r="D3005" s="5">
        <f>'Wind Output'!E3012</f>
        <v>286.66666666666669</v>
      </c>
      <c r="E3005" s="5">
        <f t="shared" si="186"/>
        <v>3207.0698127562891</v>
      </c>
      <c r="F3005" s="10">
        <f t="shared" si="184"/>
        <v>-408.84443638263139</v>
      </c>
      <c r="G3005" s="10">
        <f>IF(F3005&gt;0,MIN('Hourly Model'!$E$8*1000-E3005,F3005),MAX(-E3005,F3005))</f>
        <v>-408.84443638263139</v>
      </c>
      <c r="I3005" s="10">
        <f t="shared" si="187"/>
        <v>0</v>
      </c>
    </row>
    <row r="3006" spans="1:9" x14ac:dyDescent="0.2">
      <c r="A3006" s="11">
        <f t="shared" si="185"/>
        <v>43591.166666659381</v>
      </c>
      <c r="B3006" s="5">
        <f>'Load Profile'!E3009</f>
        <v>754.13286694031137</v>
      </c>
      <c r="C3006" s="5">
        <f>'Solar Output'!E3010</f>
        <v>0</v>
      </c>
      <c r="D3006" s="5">
        <f>'Wind Output'!E3013</f>
        <v>286.66666666666669</v>
      </c>
      <c r="E3006" s="5">
        <f t="shared" si="186"/>
        <v>2798.2253763736576</v>
      </c>
      <c r="F3006" s="10">
        <f t="shared" si="184"/>
        <v>-467.46620027364469</v>
      </c>
      <c r="G3006" s="10">
        <f>IF(F3006&gt;0,MIN('Hourly Model'!$E$8*1000-E3006,F3006),MAX(-E3006,F3006))</f>
        <v>-467.46620027364469</v>
      </c>
      <c r="I3006" s="10">
        <f t="shared" si="187"/>
        <v>0</v>
      </c>
    </row>
    <row r="3007" spans="1:9" x14ac:dyDescent="0.2">
      <c r="A3007" s="11">
        <f t="shared" si="185"/>
        <v>43591.208333326045</v>
      </c>
      <c r="B3007" s="5">
        <f>'Load Profile'!E3010</f>
        <v>919.15654023892273</v>
      </c>
      <c r="C3007" s="5">
        <f>'Solar Output'!E3011</f>
        <v>552.34269999999992</v>
      </c>
      <c r="D3007" s="5">
        <f>'Wind Output'!E3014</f>
        <v>873.33333333333337</v>
      </c>
      <c r="E3007" s="5">
        <f t="shared" si="186"/>
        <v>2330.7591761000131</v>
      </c>
      <c r="F3007" s="10">
        <f t="shared" si="184"/>
        <v>506.51949309441045</v>
      </c>
      <c r="G3007" s="10">
        <f>IF(F3007&gt;0,MIN('Hourly Model'!$E$8*1000-E3007,F3007),MAX(-E3007,F3007))</f>
        <v>506.51949309441045</v>
      </c>
      <c r="I3007" s="10">
        <f t="shared" si="187"/>
        <v>0</v>
      </c>
    </row>
    <row r="3008" spans="1:9" x14ac:dyDescent="0.2">
      <c r="A3008" s="11">
        <f t="shared" si="185"/>
        <v>43591.249999992709</v>
      </c>
      <c r="B3008" s="5">
        <f>'Load Profile'!E3011</f>
        <v>1123.9885588374418</v>
      </c>
      <c r="C3008" s="5">
        <f>'Solar Output'!E3012</f>
        <v>2257.8214499999999</v>
      </c>
      <c r="D3008" s="5">
        <f>'Wind Output'!E3015</f>
        <v>2773.3333333333335</v>
      </c>
      <c r="E3008" s="5">
        <f t="shared" si="186"/>
        <v>2837.2786691944234</v>
      </c>
      <c r="F3008" s="10">
        <f t="shared" si="184"/>
        <v>3907.1662244958916</v>
      </c>
      <c r="G3008" s="10">
        <f>IF(F3008&gt;0,MIN('Hourly Model'!$E$8*1000-E3008,F3008),MAX(-E3008,F3008))</f>
        <v>3907.1662244958916</v>
      </c>
      <c r="I3008" s="10">
        <f t="shared" si="187"/>
        <v>0</v>
      </c>
    </row>
    <row r="3009" spans="1:9" x14ac:dyDescent="0.2">
      <c r="A3009" s="11">
        <f t="shared" si="185"/>
        <v>43591.291666659374</v>
      </c>
      <c r="B3009" s="5">
        <f>'Load Profile'!E3012</f>
        <v>1042.4664998401151</v>
      </c>
      <c r="C3009" s="5">
        <f>'Solar Output'!E3013</f>
        <v>4370.1494999999995</v>
      </c>
      <c r="D3009" s="5">
        <f>'Wind Output'!E3016</f>
        <v>4266.666666666667</v>
      </c>
      <c r="E3009" s="5">
        <f t="shared" si="186"/>
        <v>6744.4448936903154</v>
      </c>
      <c r="F3009" s="10">
        <f t="shared" si="184"/>
        <v>7594.3496668265525</v>
      </c>
      <c r="G3009" s="10">
        <f>IF(F3009&gt;0,MIN('Hourly Model'!$E$8*1000-E3009,F3009),MAX(-E3009,F3009))</f>
        <v>3255.5551063096846</v>
      </c>
      <c r="I3009" s="10">
        <f t="shared" si="187"/>
        <v>0</v>
      </c>
    </row>
    <row r="3010" spans="1:9" x14ac:dyDescent="0.2">
      <c r="A3010" s="11">
        <f t="shared" si="185"/>
        <v>43591.333333326038</v>
      </c>
      <c r="B3010" s="5">
        <f>'Load Profile'!E3013</f>
        <v>964.62227223938544</v>
      </c>
      <c r="C3010" s="5">
        <f>'Solar Output'!E3014</f>
        <v>6113.2792499999996</v>
      </c>
      <c r="D3010" s="5">
        <f>'Wind Output'!E3017</f>
        <v>0</v>
      </c>
      <c r="E3010" s="5">
        <f t="shared" si="186"/>
        <v>10000</v>
      </c>
      <c r="F3010" s="10">
        <f t="shared" ref="F3010:F3073" si="188">D3010+C3010-B3010</f>
        <v>5148.6569777606146</v>
      </c>
      <c r="G3010" s="10">
        <f>IF(F3010&gt;0,MIN('Hourly Model'!$E$8*1000-E3010,F3010),MAX(-E3010,F3010))</f>
        <v>0</v>
      </c>
      <c r="I3010" s="10">
        <f t="shared" si="187"/>
        <v>0</v>
      </c>
    </row>
    <row r="3011" spans="1:9" x14ac:dyDescent="0.2">
      <c r="A3011" s="11">
        <f t="shared" ref="A3011:A3074" si="189">A3010+1/24</f>
        <v>43591.374999992702</v>
      </c>
      <c r="B3011" s="5">
        <f>'Load Profile'!E3014</f>
        <v>981.99115533267991</v>
      </c>
      <c r="C3011" s="5">
        <f>'Solar Output'!E3015</f>
        <v>6577.5273499999994</v>
      </c>
      <c r="D3011" s="5">
        <f>'Wind Output'!E3018</f>
        <v>0</v>
      </c>
      <c r="E3011" s="5">
        <f t="shared" ref="E3011:E3074" si="190">E3010+G3010</f>
        <v>10000</v>
      </c>
      <c r="F3011" s="10">
        <f t="shared" si="188"/>
        <v>5595.5361946673193</v>
      </c>
      <c r="G3011" s="10">
        <f>IF(F3011&gt;0,MIN('Hourly Model'!$E$8*1000-E3011,F3011),MAX(-E3011,F3011))</f>
        <v>0</v>
      </c>
      <c r="I3011" s="10">
        <f t="shared" ref="I3011:I3074" si="191">MIN(I3010+F3011+E3011,0)</f>
        <v>0</v>
      </c>
    </row>
    <row r="3012" spans="1:9" x14ac:dyDescent="0.2">
      <c r="A3012" s="11">
        <f t="shared" si="189"/>
        <v>43591.416666659366</v>
      </c>
      <c r="B3012" s="5">
        <f>'Load Profile'!E3015</f>
        <v>973.38702679722053</v>
      </c>
      <c r="C3012" s="5">
        <f>'Solar Output'!E3016</f>
        <v>8088.2478499999997</v>
      </c>
      <c r="D3012" s="5">
        <f>'Wind Output'!E3019</f>
        <v>286.66666666666669</v>
      </c>
      <c r="E3012" s="5">
        <f t="shared" si="190"/>
        <v>10000</v>
      </c>
      <c r="F3012" s="10">
        <f t="shared" si="188"/>
        <v>7401.5274898694452</v>
      </c>
      <c r="G3012" s="10">
        <f>IF(F3012&gt;0,MIN('Hourly Model'!$E$8*1000-E3012,F3012),MAX(-E3012,F3012))</f>
        <v>0</v>
      </c>
      <c r="I3012" s="10">
        <f t="shared" si="191"/>
        <v>0</v>
      </c>
    </row>
    <row r="3013" spans="1:9" x14ac:dyDescent="0.2">
      <c r="A3013" s="11">
        <f t="shared" si="189"/>
        <v>43591.458333326031</v>
      </c>
      <c r="B3013" s="5">
        <f>'Load Profile'!E3016</f>
        <v>934.47960954432392</v>
      </c>
      <c r="C3013" s="5">
        <f>'Solar Output'!E3017</f>
        <v>8305.3172500000001</v>
      </c>
      <c r="D3013" s="5">
        <f>'Wind Output'!E3020</f>
        <v>4266.666666666667</v>
      </c>
      <c r="E3013" s="5">
        <f t="shared" si="190"/>
        <v>10000</v>
      </c>
      <c r="F3013" s="10">
        <f t="shared" si="188"/>
        <v>11637.504307122344</v>
      </c>
      <c r="G3013" s="10">
        <f>IF(F3013&gt;0,MIN('Hourly Model'!$E$8*1000-E3013,F3013),MAX(-E3013,F3013))</f>
        <v>0</v>
      </c>
      <c r="I3013" s="10">
        <f t="shared" si="191"/>
        <v>0</v>
      </c>
    </row>
    <row r="3014" spans="1:9" x14ac:dyDescent="0.2">
      <c r="A3014" s="11">
        <f t="shared" si="189"/>
        <v>43591.499999992695</v>
      </c>
      <c r="B3014" s="5">
        <f>'Load Profile'!E3017</f>
        <v>892.76097609648605</v>
      </c>
      <c r="C3014" s="5">
        <f>'Solar Output'!E3018</f>
        <v>7221.6963999999989</v>
      </c>
      <c r="D3014" s="5">
        <f>'Wind Output'!E3021</f>
        <v>2773.3333333333335</v>
      </c>
      <c r="E3014" s="5">
        <f t="shared" si="190"/>
        <v>10000</v>
      </c>
      <c r="F3014" s="10">
        <f t="shared" si="188"/>
        <v>9102.2687572368468</v>
      </c>
      <c r="G3014" s="10">
        <f>IF(F3014&gt;0,MIN('Hourly Model'!$E$8*1000-E3014,F3014),MAX(-E3014,F3014))</f>
        <v>0</v>
      </c>
      <c r="I3014" s="10">
        <f t="shared" si="191"/>
        <v>0</v>
      </c>
    </row>
    <row r="3015" spans="1:9" x14ac:dyDescent="0.2">
      <c r="A3015" s="11">
        <f t="shared" si="189"/>
        <v>43591.541666659359</v>
      </c>
      <c r="B3015" s="5">
        <f>'Load Profile'!E3018</f>
        <v>867.63496170679707</v>
      </c>
      <c r="C3015" s="5">
        <f>'Solar Output'!E3019</f>
        <v>7455.815700000001</v>
      </c>
      <c r="D3015" s="5">
        <f>'Wind Output'!E3022</f>
        <v>4266.666666666667</v>
      </c>
      <c r="E3015" s="5">
        <f t="shared" si="190"/>
        <v>10000</v>
      </c>
      <c r="F3015" s="10">
        <f t="shared" si="188"/>
        <v>10854.84740495987</v>
      </c>
      <c r="G3015" s="10">
        <f>IF(F3015&gt;0,MIN('Hourly Model'!$E$8*1000-E3015,F3015),MAX(-E3015,F3015))</f>
        <v>0</v>
      </c>
      <c r="I3015" s="10">
        <f t="shared" si="191"/>
        <v>0</v>
      </c>
    </row>
    <row r="3016" spans="1:9" x14ac:dyDescent="0.2">
      <c r="A3016" s="11">
        <f t="shared" si="189"/>
        <v>43591.583333326023</v>
      </c>
      <c r="B3016" s="5">
        <f>'Load Profile'!E3019</f>
        <v>890.1468750901812</v>
      </c>
      <c r="C3016" s="5">
        <f>'Solar Output'!E3020</f>
        <v>6328.05555</v>
      </c>
      <c r="D3016" s="5">
        <f>'Wind Output'!E3023</f>
        <v>7873.333333333333</v>
      </c>
      <c r="E3016" s="5">
        <f t="shared" si="190"/>
        <v>10000</v>
      </c>
      <c r="F3016" s="10">
        <f t="shared" si="188"/>
        <v>13311.242008243153</v>
      </c>
      <c r="G3016" s="10">
        <f>IF(F3016&gt;0,MIN('Hourly Model'!$E$8*1000-E3016,F3016),MAX(-E3016,F3016))</f>
        <v>0</v>
      </c>
      <c r="I3016" s="10">
        <f t="shared" si="191"/>
        <v>0</v>
      </c>
    </row>
    <row r="3017" spans="1:9" x14ac:dyDescent="0.2">
      <c r="A3017" s="11">
        <f t="shared" si="189"/>
        <v>43591.624999992688</v>
      </c>
      <c r="B3017" s="5">
        <f>'Load Profile'!E3020</f>
        <v>1015.1700076506669</v>
      </c>
      <c r="C3017" s="5">
        <f>'Solar Output'!E3021</f>
        <v>4741.6178999999993</v>
      </c>
      <c r="D3017" s="5">
        <f>'Wind Output'!E3024</f>
        <v>4266.666666666667</v>
      </c>
      <c r="E3017" s="5">
        <f t="shared" si="190"/>
        <v>10000</v>
      </c>
      <c r="F3017" s="10">
        <f t="shared" si="188"/>
        <v>7993.1145590159986</v>
      </c>
      <c r="G3017" s="10">
        <f>IF(F3017&gt;0,MIN('Hourly Model'!$E$8*1000-E3017,F3017),MAX(-E3017,F3017))</f>
        <v>0</v>
      </c>
      <c r="I3017" s="10">
        <f t="shared" si="191"/>
        <v>0</v>
      </c>
    </row>
    <row r="3018" spans="1:9" x14ac:dyDescent="0.2">
      <c r="A3018" s="11">
        <f t="shared" si="189"/>
        <v>43591.666666659352</v>
      </c>
      <c r="B3018" s="5">
        <f>'Load Profile'!E3021</f>
        <v>1237.5129417491273</v>
      </c>
      <c r="C3018" s="5">
        <f>'Solar Output'!E3022</f>
        <v>1324.1076999999998</v>
      </c>
      <c r="D3018" s="5">
        <f>'Wind Output'!E3025</f>
        <v>4266.666666666667</v>
      </c>
      <c r="E3018" s="5">
        <f t="shared" si="190"/>
        <v>10000</v>
      </c>
      <c r="F3018" s="10">
        <f t="shared" si="188"/>
        <v>4353.2614249175394</v>
      </c>
      <c r="G3018" s="10">
        <f>IF(F3018&gt;0,MIN('Hourly Model'!$E$8*1000-E3018,F3018),MAX(-E3018,F3018))</f>
        <v>0</v>
      </c>
      <c r="I3018" s="10">
        <f t="shared" si="191"/>
        <v>0</v>
      </c>
    </row>
    <row r="3019" spans="1:9" x14ac:dyDescent="0.2">
      <c r="A3019" s="11">
        <f t="shared" si="189"/>
        <v>43591.708333326016</v>
      </c>
      <c r="B3019" s="5">
        <f>'Load Profile'!E3022</f>
        <v>1339.3460799273676</v>
      </c>
      <c r="C3019" s="5">
        <f>'Solar Output'!E3023</f>
        <v>1010.2589</v>
      </c>
      <c r="D3019" s="5">
        <f>'Wind Output'!E3026</f>
        <v>873.33333333333337</v>
      </c>
      <c r="E3019" s="5">
        <f t="shared" si="190"/>
        <v>10000</v>
      </c>
      <c r="F3019" s="10">
        <f t="shared" si="188"/>
        <v>544.24615340596574</v>
      </c>
      <c r="G3019" s="10">
        <f>IF(F3019&gt;0,MIN('Hourly Model'!$E$8*1000-E3019,F3019),MAX(-E3019,F3019))</f>
        <v>0</v>
      </c>
      <c r="I3019" s="10">
        <f t="shared" si="191"/>
        <v>0</v>
      </c>
    </row>
    <row r="3020" spans="1:9" x14ac:dyDescent="0.2">
      <c r="A3020" s="11">
        <f t="shared" si="189"/>
        <v>43591.74999999268</v>
      </c>
      <c r="B3020" s="5">
        <f>'Load Profile'!E3023</f>
        <v>1414.8350178000549</v>
      </c>
      <c r="C3020" s="5">
        <f>'Solar Output'!E3024</f>
        <v>92.198949999999996</v>
      </c>
      <c r="D3020" s="5">
        <f>'Wind Output'!E3027</f>
        <v>2773.3333333333335</v>
      </c>
      <c r="E3020" s="5">
        <f t="shared" si="190"/>
        <v>10000</v>
      </c>
      <c r="F3020" s="10">
        <f t="shared" si="188"/>
        <v>1450.6972655332786</v>
      </c>
      <c r="G3020" s="10">
        <f>IF(F3020&gt;0,MIN('Hourly Model'!$E$8*1000-E3020,F3020),MAX(-E3020,F3020))</f>
        <v>0</v>
      </c>
      <c r="I3020" s="10">
        <f t="shared" si="191"/>
        <v>0</v>
      </c>
    </row>
    <row r="3021" spans="1:9" x14ac:dyDescent="0.2">
      <c r="A3021" s="11">
        <f t="shared" si="189"/>
        <v>43591.791666659345</v>
      </c>
      <c r="B3021" s="5">
        <f>'Load Profile'!E3024</f>
        <v>1659.5599208340993</v>
      </c>
      <c r="C3021" s="5">
        <f>'Solar Output'!E3025</f>
        <v>0</v>
      </c>
      <c r="D3021" s="5">
        <f>'Wind Output'!E3028</f>
        <v>1666.6666666666667</v>
      </c>
      <c r="E3021" s="5">
        <f t="shared" si="190"/>
        <v>10000</v>
      </c>
      <c r="F3021" s="10">
        <f t="shared" si="188"/>
        <v>7.1067458325674124</v>
      </c>
      <c r="G3021" s="10">
        <f>IF(F3021&gt;0,MIN('Hourly Model'!$E$8*1000-E3021,F3021),MAX(-E3021,F3021))</f>
        <v>0</v>
      </c>
      <c r="I3021" s="10">
        <f t="shared" si="191"/>
        <v>0</v>
      </c>
    </row>
    <row r="3022" spans="1:9" x14ac:dyDescent="0.2">
      <c r="A3022" s="11">
        <f t="shared" si="189"/>
        <v>43591.833333326009</v>
      </c>
      <c r="B3022" s="5">
        <f>'Load Profile'!E3025</f>
        <v>1820.4852322809163</v>
      </c>
      <c r="C3022" s="5">
        <f>'Solar Output'!E3026</f>
        <v>0</v>
      </c>
      <c r="D3022" s="5">
        <f>'Wind Output'!E3029</f>
        <v>873.33333333333337</v>
      </c>
      <c r="E3022" s="5">
        <f t="shared" si="190"/>
        <v>10000</v>
      </c>
      <c r="F3022" s="10">
        <f t="shared" si="188"/>
        <v>-947.15189894758294</v>
      </c>
      <c r="G3022" s="10">
        <f>IF(F3022&gt;0,MIN('Hourly Model'!$E$8*1000-E3022,F3022),MAX(-E3022,F3022))</f>
        <v>-947.15189894758294</v>
      </c>
      <c r="I3022" s="10">
        <f t="shared" si="191"/>
        <v>0</v>
      </c>
    </row>
    <row r="3023" spans="1:9" x14ac:dyDescent="0.2">
      <c r="A3023" s="11">
        <f t="shared" si="189"/>
        <v>43591.874999992673</v>
      </c>
      <c r="B3023" s="5">
        <f>'Load Profile'!E3026</f>
        <v>1513.2969427827697</v>
      </c>
      <c r="C3023" s="5">
        <f>'Solar Output'!E3027</f>
        <v>0</v>
      </c>
      <c r="D3023" s="5">
        <f>'Wind Output'!E3030</f>
        <v>1666.6666666666667</v>
      </c>
      <c r="E3023" s="5">
        <f t="shared" si="190"/>
        <v>9052.8481010524174</v>
      </c>
      <c r="F3023" s="10">
        <f t="shared" si="188"/>
        <v>153.369723883897</v>
      </c>
      <c r="G3023" s="10">
        <f>IF(F3023&gt;0,MIN('Hourly Model'!$E$8*1000-E3023,F3023),MAX(-E3023,F3023))</f>
        <v>153.369723883897</v>
      </c>
      <c r="I3023" s="10">
        <f t="shared" si="191"/>
        <v>0</v>
      </c>
    </row>
    <row r="3024" spans="1:9" x14ac:dyDescent="0.2">
      <c r="A3024" s="11">
        <f t="shared" si="189"/>
        <v>43591.916666659337</v>
      </c>
      <c r="B3024" s="5">
        <f>'Load Profile'!E3027</f>
        <v>1180.5041612598604</v>
      </c>
      <c r="C3024" s="5">
        <f>'Solar Output'!E3028</f>
        <v>0</v>
      </c>
      <c r="D3024" s="5">
        <f>'Wind Output'!E3031</f>
        <v>2773.3333333333335</v>
      </c>
      <c r="E3024" s="5">
        <f t="shared" si="190"/>
        <v>9206.2178249363151</v>
      </c>
      <c r="F3024" s="10">
        <f t="shared" si="188"/>
        <v>1592.829172073473</v>
      </c>
      <c r="G3024" s="10">
        <f>IF(F3024&gt;0,MIN('Hourly Model'!$E$8*1000-E3024,F3024),MAX(-E3024,F3024))</f>
        <v>793.78217506368492</v>
      </c>
      <c r="I3024" s="10">
        <f t="shared" si="191"/>
        <v>0</v>
      </c>
    </row>
    <row r="3025" spans="1:9" x14ac:dyDescent="0.2">
      <c r="A3025" s="11">
        <f t="shared" si="189"/>
        <v>43591.958333326002</v>
      </c>
      <c r="B3025" s="5">
        <f>'Load Profile'!E3028</f>
        <v>842.5190897937789</v>
      </c>
      <c r="C3025" s="5">
        <f>'Solar Output'!E3029</f>
        <v>0</v>
      </c>
      <c r="D3025" s="5">
        <f>'Wind Output'!E3032</f>
        <v>2773.3333333333335</v>
      </c>
      <c r="E3025" s="5">
        <f t="shared" si="190"/>
        <v>10000</v>
      </c>
      <c r="F3025" s="10">
        <f t="shared" si="188"/>
        <v>1930.8142435395546</v>
      </c>
      <c r="G3025" s="10">
        <f>IF(F3025&gt;0,MIN('Hourly Model'!$E$8*1000-E3025,F3025),MAX(-E3025,F3025))</f>
        <v>0</v>
      </c>
      <c r="I3025" s="10">
        <f t="shared" si="191"/>
        <v>0</v>
      </c>
    </row>
    <row r="3026" spans="1:9" x14ac:dyDescent="0.2">
      <c r="A3026" s="11">
        <f t="shared" si="189"/>
        <v>43591.999999992666</v>
      </c>
      <c r="B3026" s="5">
        <f>'Load Profile'!E3029</f>
        <v>714.13590753189578</v>
      </c>
      <c r="C3026" s="5">
        <f>'Solar Output'!E3030</f>
        <v>0</v>
      </c>
      <c r="D3026" s="5">
        <f>'Wind Output'!E3033</f>
        <v>1666.6666666666667</v>
      </c>
      <c r="E3026" s="5">
        <f t="shared" si="190"/>
        <v>10000</v>
      </c>
      <c r="F3026" s="10">
        <f t="shared" si="188"/>
        <v>952.53075913477096</v>
      </c>
      <c r="G3026" s="10">
        <f>IF(F3026&gt;0,MIN('Hourly Model'!$E$8*1000-E3026,F3026),MAX(-E3026,F3026))</f>
        <v>0</v>
      </c>
      <c r="I3026" s="10">
        <f t="shared" si="191"/>
        <v>0</v>
      </c>
    </row>
    <row r="3027" spans="1:9" x14ac:dyDescent="0.2">
      <c r="A3027" s="11">
        <f t="shared" si="189"/>
        <v>43592.04166665933</v>
      </c>
      <c r="B3027" s="5">
        <f>'Load Profile'!E3030</f>
        <v>658.44396433104464</v>
      </c>
      <c r="C3027" s="5">
        <f>'Solar Output'!E3031</f>
        <v>0</v>
      </c>
      <c r="D3027" s="5">
        <f>'Wind Output'!E3034</f>
        <v>1666.6666666666667</v>
      </c>
      <c r="E3027" s="5">
        <f t="shared" si="190"/>
        <v>10000</v>
      </c>
      <c r="F3027" s="10">
        <f t="shared" si="188"/>
        <v>1008.2227023356221</v>
      </c>
      <c r="G3027" s="10">
        <f>IF(F3027&gt;0,MIN('Hourly Model'!$E$8*1000-E3027,F3027),MAX(-E3027,F3027))</f>
        <v>0</v>
      </c>
      <c r="I3027" s="10">
        <f t="shared" si="191"/>
        <v>0</v>
      </c>
    </row>
    <row r="3028" spans="1:9" x14ac:dyDescent="0.2">
      <c r="A3028" s="11">
        <f t="shared" si="189"/>
        <v>43592.083333325994</v>
      </c>
      <c r="B3028" s="5">
        <f>'Load Profile'!E3031</f>
        <v>648.27233872153681</v>
      </c>
      <c r="C3028" s="5">
        <f>'Solar Output'!E3032</f>
        <v>0</v>
      </c>
      <c r="D3028" s="5">
        <f>'Wind Output'!E3035</f>
        <v>873.33333333333337</v>
      </c>
      <c r="E3028" s="5">
        <f t="shared" si="190"/>
        <v>10000</v>
      </c>
      <c r="F3028" s="10">
        <f t="shared" si="188"/>
        <v>225.06099461179656</v>
      </c>
      <c r="G3028" s="10">
        <f>IF(F3028&gt;0,MIN('Hourly Model'!$E$8*1000-E3028,F3028),MAX(-E3028,F3028))</f>
        <v>0</v>
      </c>
      <c r="I3028" s="10">
        <f t="shared" si="191"/>
        <v>0</v>
      </c>
    </row>
    <row r="3029" spans="1:9" x14ac:dyDescent="0.2">
      <c r="A3029" s="11">
        <f t="shared" si="189"/>
        <v>43592.124999992659</v>
      </c>
      <c r="B3029" s="5">
        <f>'Load Profile'!E3032</f>
        <v>650.97058488389689</v>
      </c>
      <c r="C3029" s="5">
        <f>'Solar Output'!E3033</f>
        <v>0</v>
      </c>
      <c r="D3029" s="5">
        <f>'Wind Output'!E3036</f>
        <v>873.33333333333337</v>
      </c>
      <c r="E3029" s="5">
        <f t="shared" si="190"/>
        <v>10000</v>
      </c>
      <c r="F3029" s="10">
        <f t="shared" si="188"/>
        <v>222.36274844943648</v>
      </c>
      <c r="G3029" s="10">
        <f>IF(F3029&gt;0,MIN('Hourly Model'!$E$8*1000-E3029,F3029),MAX(-E3029,F3029))</f>
        <v>0</v>
      </c>
      <c r="I3029" s="10">
        <f t="shared" si="191"/>
        <v>0</v>
      </c>
    </row>
    <row r="3030" spans="1:9" x14ac:dyDescent="0.2">
      <c r="A3030" s="11">
        <f t="shared" si="189"/>
        <v>43592.166666659323</v>
      </c>
      <c r="B3030" s="5">
        <f>'Load Profile'!E3033</f>
        <v>710.37811826061784</v>
      </c>
      <c r="C3030" s="5">
        <f>'Solar Output'!E3034</f>
        <v>0</v>
      </c>
      <c r="D3030" s="5">
        <f>'Wind Output'!E3037</f>
        <v>1666.6666666666667</v>
      </c>
      <c r="E3030" s="5">
        <f t="shared" si="190"/>
        <v>10000</v>
      </c>
      <c r="F3030" s="10">
        <f t="shared" si="188"/>
        <v>956.2885484060489</v>
      </c>
      <c r="G3030" s="10">
        <f>IF(F3030&gt;0,MIN('Hourly Model'!$E$8*1000-E3030,F3030),MAX(-E3030,F3030))</f>
        <v>0</v>
      </c>
      <c r="I3030" s="10">
        <f t="shared" si="191"/>
        <v>0</v>
      </c>
    </row>
    <row r="3031" spans="1:9" x14ac:dyDescent="0.2">
      <c r="A3031" s="11">
        <f t="shared" si="189"/>
        <v>43592.208333325987</v>
      </c>
      <c r="B3031" s="5">
        <f>'Load Profile'!E3034</f>
        <v>873.23180318196808</v>
      </c>
      <c r="C3031" s="5">
        <f>'Solar Output'!E3035</f>
        <v>507.90440000000001</v>
      </c>
      <c r="D3031" s="5">
        <f>'Wind Output'!E3038</f>
        <v>4266.666666666667</v>
      </c>
      <c r="E3031" s="5">
        <f t="shared" si="190"/>
        <v>10000</v>
      </c>
      <c r="F3031" s="10">
        <f t="shared" si="188"/>
        <v>3901.3392634846991</v>
      </c>
      <c r="G3031" s="10">
        <f>IF(F3031&gt;0,MIN('Hourly Model'!$E$8*1000-E3031,F3031),MAX(-E3031,F3031))</f>
        <v>0</v>
      </c>
      <c r="I3031" s="10">
        <f t="shared" si="191"/>
        <v>0</v>
      </c>
    </row>
    <row r="3032" spans="1:9" x14ac:dyDescent="0.2">
      <c r="A3032" s="11">
        <f t="shared" si="189"/>
        <v>43592.249999992651</v>
      </c>
      <c r="B3032" s="5">
        <f>'Load Profile'!E3035</f>
        <v>1085.3552115247787</v>
      </c>
      <c r="C3032" s="5">
        <f>'Solar Output'!E3036</f>
        <v>2309.0918999999999</v>
      </c>
      <c r="D3032" s="5">
        <f>'Wind Output'!E3039</f>
        <v>4266.666666666667</v>
      </c>
      <c r="E3032" s="5">
        <f t="shared" si="190"/>
        <v>10000</v>
      </c>
      <c r="F3032" s="10">
        <f t="shared" si="188"/>
        <v>5490.4033551418888</v>
      </c>
      <c r="G3032" s="10">
        <f>IF(F3032&gt;0,MIN('Hourly Model'!$E$8*1000-E3032,F3032),MAX(-E3032,F3032))</f>
        <v>0</v>
      </c>
      <c r="I3032" s="10">
        <f t="shared" si="191"/>
        <v>0</v>
      </c>
    </row>
    <row r="3033" spans="1:9" x14ac:dyDescent="0.2">
      <c r="A3033" s="11">
        <f t="shared" si="189"/>
        <v>43592.291666659316</v>
      </c>
      <c r="B3033" s="5">
        <f>'Load Profile'!E3036</f>
        <v>1008.6788192518741</v>
      </c>
      <c r="C3033" s="5">
        <f>'Solar Output'!E3037</f>
        <v>4409.7325000000001</v>
      </c>
      <c r="D3033" s="5">
        <f>'Wind Output'!E3040</f>
        <v>4266.666666666667</v>
      </c>
      <c r="E3033" s="5">
        <f t="shared" si="190"/>
        <v>10000</v>
      </c>
      <c r="F3033" s="10">
        <f t="shared" si="188"/>
        <v>7667.7203474147918</v>
      </c>
      <c r="G3033" s="10">
        <f>IF(F3033&gt;0,MIN('Hourly Model'!$E$8*1000-E3033,F3033),MAX(-E3033,F3033))</f>
        <v>0</v>
      </c>
      <c r="I3033" s="10">
        <f t="shared" si="191"/>
        <v>0</v>
      </c>
    </row>
    <row r="3034" spans="1:9" x14ac:dyDescent="0.2">
      <c r="A3034" s="11">
        <f t="shared" si="189"/>
        <v>43592.33333332598</v>
      </c>
      <c r="B3034" s="5">
        <f>'Load Profile'!E3037</f>
        <v>937.60291304254054</v>
      </c>
      <c r="C3034" s="5">
        <f>'Solar Output'!E3038</f>
        <v>6181.4489499999991</v>
      </c>
      <c r="D3034" s="5">
        <f>'Wind Output'!E3041</f>
        <v>6160</v>
      </c>
      <c r="E3034" s="5">
        <f t="shared" si="190"/>
        <v>10000</v>
      </c>
      <c r="F3034" s="10">
        <f t="shared" si="188"/>
        <v>11403.846036957457</v>
      </c>
      <c r="G3034" s="10">
        <f>IF(F3034&gt;0,MIN('Hourly Model'!$E$8*1000-E3034,F3034),MAX(-E3034,F3034))</f>
        <v>0</v>
      </c>
      <c r="I3034" s="10">
        <f t="shared" si="191"/>
        <v>0</v>
      </c>
    </row>
    <row r="3035" spans="1:9" x14ac:dyDescent="0.2">
      <c r="A3035" s="11">
        <f t="shared" si="189"/>
        <v>43592.374999992644</v>
      </c>
      <c r="B3035" s="5">
        <f>'Load Profile'!E3038</f>
        <v>951.55229658321662</v>
      </c>
      <c r="C3035" s="5">
        <f>'Solar Output'!E3039</f>
        <v>7477.8002500000002</v>
      </c>
      <c r="D3035" s="5">
        <f>'Wind Output'!E3042</f>
        <v>6160</v>
      </c>
      <c r="E3035" s="5">
        <f t="shared" si="190"/>
        <v>10000</v>
      </c>
      <c r="F3035" s="10">
        <f t="shared" si="188"/>
        <v>12686.247953416783</v>
      </c>
      <c r="G3035" s="10">
        <f>IF(F3035&gt;0,MIN('Hourly Model'!$E$8*1000-E3035,F3035),MAX(-E3035,F3035))</f>
        <v>0</v>
      </c>
      <c r="I3035" s="10">
        <f t="shared" si="191"/>
        <v>0</v>
      </c>
    </row>
    <row r="3036" spans="1:9" x14ac:dyDescent="0.2">
      <c r="A3036" s="11">
        <f t="shared" si="189"/>
        <v>43592.416666659308</v>
      </c>
      <c r="B3036" s="5">
        <f>'Load Profile'!E3039</f>
        <v>954.06981710672392</v>
      </c>
      <c r="C3036" s="5">
        <f>'Solar Output'!E3040</f>
        <v>8181.1206999999995</v>
      </c>
      <c r="D3036" s="5">
        <f>'Wind Output'!E3043</f>
        <v>6160</v>
      </c>
      <c r="E3036" s="5">
        <f t="shared" si="190"/>
        <v>10000</v>
      </c>
      <c r="F3036" s="10">
        <f t="shared" si="188"/>
        <v>13387.050882893276</v>
      </c>
      <c r="G3036" s="10">
        <f>IF(F3036&gt;0,MIN('Hourly Model'!$E$8*1000-E3036,F3036),MAX(-E3036,F3036))</f>
        <v>0</v>
      </c>
      <c r="I3036" s="10">
        <f t="shared" si="191"/>
        <v>0</v>
      </c>
    </row>
    <row r="3037" spans="1:9" x14ac:dyDescent="0.2">
      <c r="A3037" s="11">
        <f t="shared" si="189"/>
        <v>43592.458333325972</v>
      </c>
      <c r="B3037" s="5">
        <f>'Load Profile'!E3040</f>
        <v>925.86983766781282</v>
      </c>
      <c r="C3037" s="5">
        <f>'Solar Output'!E3041</f>
        <v>8399.609199999999</v>
      </c>
      <c r="D3037" s="5">
        <f>'Wind Output'!E3044</f>
        <v>9060</v>
      </c>
      <c r="E3037" s="5">
        <f t="shared" si="190"/>
        <v>10000</v>
      </c>
      <c r="F3037" s="10">
        <f t="shared" si="188"/>
        <v>16533.739362332188</v>
      </c>
      <c r="G3037" s="10">
        <f>IF(F3037&gt;0,MIN('Hourly Model'!$E$8*1000-E3037,F3037),MAX(-E3037,F3037))</f>
        <v>0</v>
      </c>
      <c r="I3037" s="10">
        <f t="shared" si="191"/>
        <v>0</v>
      </c>
    </row>
    <row r="3038" spans="1:9" x14ac:dyDescent="0.2">
      <c r="A3038" s="11">
        <f t="shared" si="189"/>
        <v>43592.499999992637</v>
      </c>
      <c r="B3038" s="5">
        <f>'Load Profile'!E3041</f>
        <v>887.36472681831265</v>
      </c>
      <c r="C3038" s="5">
        <f>'Solar Output'!E3042</f>
        <v>8223.3820499999983</v>
      </c>
      <c r="D3038" s="5">
        <f>'Wind Output'!E3045</f>
        <v>6160</v>
      </c>
      <c r="E3038" s="5">
        <f t="shared" si="190"/>
        <v>10000</v>
      </c>
      <c r="F3038" s="10">
        <f t="shared" si="188"/>
        <v>13496.017323181686</v>
      </c>
      <c r="G3038" s="10">
        <f>IF(F3038&gt;0,MIN('Hourly Model'!$E$8*1000-E3038,F3038),MAX(-E3038,F3038))</f>
        <v>0</v>
      </c>
      <c r="I3038" s="10">
        <f t="shared" si="191"/>
        <v>0</v>
      </c>
    </row>
    <row r="3039" spans="1:9" x14ac:dyDescent="0.2">
      <c r="A3039" s="11">
        <f t="shared" si="189"/>
        <v>43592.541666659301</v>
      </c>
      <c r="B3039" s="5">
        <f>'Load Profile'!E3042</f>
        <v>864.22385336395098</v>
      </c>
      <c r="C3039" s="5">
        <f>'Solar Output'!E3043</f>
        <v>7473.8143499999987</v>
      </c>
      <c r="D3039" s="5">
        <f>'Wind Output'!E3046</f>
        <v>9060</v>
      </c>
      <c r="E3039" s="5">
        <f t="shared" si="190"/>
        <v>10000</v>
      </c>
      <c r="F3039" s="10">
        <f t="shared" si="188"/>
        <v>15669.59049663605</v>
      </c>
      <c r="G3039" s="10">
        <f>IF(F3039&gt;0,MIN('Hourly Model'!$E$8*1000-E3039,F3039),MAX(-E3039,F3039))</f>
        <v>0</v>
      </c>
      <c r="I3039" s="10">
        <f t="shared" si="191"/>
        <v>0</v>
      </c>
    </row>
    <row r="3040" spans="1:9" x14ac:dyDescent="0.2">
      <c r="A3040" s="11">
        <f t="shared" si="189"/>
        <v>43592.583333325965</v>
      </c>
      <c r="B3040" s="5">
        <f>'Load Profile'!E3043</f>
        <v>883.50612872020429</v>
      </c>
      <c r="C3040" s="5">
        <f>'Solar Output'!E3044</f>
        <v>5450.5468999999994</v>
      </c>
      <c r="D3040" s="5">
        <f>'Wind Output'!E3047</f>
        <v>9060</v>
      </c>
      <c r="E3040" s="5">
        <f t="shared" si="190"/>
        <v>10000</v>
      </c>
      <c r="F3040" s="10">
        <f t="shared" si="188"/>
        <v>13627.040771279795</v>
      </c>
      <c r="G3040" s="10">
        <f>IF(F3040&gt;0,MIN('Hourly Model'!$E$8*1000-E3040,F3040),MAX(-E3040,F3040))</f>
        <v>0</v>
      </c>
      <c r="I3040" s="10">
        <f t="shared" si="191"/>
        <v>0</v>
      </c>
    </row>
    <row r="3041" spans="1:9" x14ac:dyDescent="0.2">
      <c r="A3041" s="11">
        <f t="shared" si="189"/>
        <v>43592.624999992629</v>
      </c>
      <c r="B3041" s="5">
        <f>'Load Profile'!E3044</f>
        <v>1006.2554431966886</v>
      </c>
      <c r="C3041" s="5">
        <f>'Solar Output'!E3045</f>
        <v>4754.8670499999998</v>
      </c>
      <c r="D3041" s="5">
        <f>'Wind Output'!E3048</f>
        <v>9060</v>
      </c>
      <c r="E3041" s="5">
        <f t="shared" si="190"/>
        <v>10000</v>
      </c>
      <c r="F3041" s="10">
        <f t="shared" si="188"/>
        <v>12808.611606803312</v>
      </c>
      <c r="G3041" s="10">
        <f>IF(F3041&gt;0,MIN('Hourly Model'!$E$8*1000-E3041,F3041),MAX(-E3041,F3041))</f>
        <v>0</v>
      </c>
      <c r="I3041" s="10">
        <f t="shared" si="191"/>
        <v>0</v>
      </c>
    </row>
    <row r="3042" spans="1:9" x14ac:dyDescent="0.2">
      <c r="A3042" s="11">
        <f t="shared" si="189"/>
        <v>43592.666666659294</v>
      </c>
      <c r="B3042" s="5">
        <f>'Load Profile'!E3045</f>
        <v>1226.6608956790203</v>
      </c>
      <c r="C3042" s="5">
        <f>'Solar Output'!E3046</f>
        <v>2872.57465</v>
      </c>
      <c r="D3042" s="5">
        <f>'Wind Output'!E3049</f>
        <v>9060</v>
      </c>
      <c r="E3042" s="5">
        <f t="shared" si="190"/>
        <v>10000</v>
      </c>
      <c r="F3042" s="10">
        <f t="shared" si="188"/>
        <v>10705.91375432098</v>
      </c>
      <c r="G3042" s="10">
        <f>IF(F3042&gt;0,MIN('Hourly Model'!$E$8*1000-E3042,F3042),MAX(-E3042,F3042))</f>
        <v>0</v>
      </c>
      <c r="I3042" s="10">
        <f t="shared" si="191"/>
        <v>0</v>
      </c>
    </row>
    <row r="3043" spans="1:9" x14ac:dyDescent="0.2">
      <c r="A3043" s="11">
        <f t="shared" si="189"/>
        <v>43592.708333325958</v>
      </c>
      <c r="B3043" s="5">
        <f>'Load Profile'!E3046</f>
        <v>1329.3443416344487</v>
      </c>
      <c r="C3043" s="5">
        <f>'Solar Output'!E3047</f>
        <v>896.79759999999987</v>
      </c>
      <c r="D3043" s="5">
        <f>'Wind Output'!E3050</f>
        <v>9060</v>
      </c>
      <c r="E3043" s="5">
        <f t="shared" si="190"/>
        <v>10000</v>
      </c>
      <c r="F3043" s="10">
        <f t="shared" si="188"/>
        <v>8627.4532583655509</v>
      </c>
      <c r="G3043" s="10">
        <f>IF(F3043&gt;0,MIN('Hourly Model'!$E$8*1000-E3043,F3043),MAX(-E3043,F3043))</f>
        <v>0</v>
      </c>
      <c r="I3043" s="10">
        <f t="shared" si="191"/>
        <v>0</v>
      </c>
    </row>
    <row r="3044" spans="1:9" x14ac:dyDescent="0.2">
      <c r="A3044" s="11">
        <f t="shared" si="189"/>
        <v>43592.749999992622</v>
      </c>
      <c r="B3044" s="5">
        <f>'Load Profile'!E3047</f>
        <v>1406.2198545074514</v>
      </c>
      <c r="C3044" s="5">
        <f>'Solar Output'!E3048</f>
        <v>107.6009</v>
      </c>
      <c r="D3044" s="5">
        <f>'Wind Output'!E3051</f>
        <v>6160</v>
      </c>
      <c r="E3044" s="5">
        <f t="shared" si="190"/>
        <v>10000</v>
      </c>
      <c r="F3044" s="10">
        <f t="shared" si="188"/>
        <v>4861.3810454925488</v>
      </c>
      <c r="G3044" s="10">
        <f>IF(F3044&gt;0,MIN('Hourly Model'!$E$8*1000-E3044,F3044),MAX(-E3044,F3044))</f>
        <v>0</v>
      </c>
      <c r="I3044" s="10">
        <f t="shared" si="191"/>
        <v>0</v>
      </c>
    </row>
    <row r="3045" spans="1:9" x14ac:dyDescent="0.2">
      <c r="A3045" s="11">
        <f t="shared" si="189"/>
        <v>43592.791666659286</v>
      </c>
      <c r="B3045" s="5">
        <f>'Load Profile'!E3048</f>
        <v>1651.0580094636796</v>
      </c>
      <c r="C3045" s="5">
        <f>'Solar Output'!E3049</f>
        <v>0</v>
      </c>
      <c r="D3045" s="5">
        <f>'Wind Output'!E3052</f>
        <v>4266.666666666667</v>
      </c>
      <c r="E3045" s="5">
        <f t="shared" si="190"/>
        <v>10000</v>
      </c>
      <c r="F3045" s="10">
        <f t="shared" si="188"/>
        <v>2615.6086572029872</v>
      </c>
      <c r="G3045" s="10">
        <f>IF(F3045&gt;0,MIN('Hourly Model'!$E$8*1000-E3045,F3045),MAX(-E3045,F3045))</f>
        <v>0</v>
      </c>
      <c r="I3045" s="10">
        <f t="shared" si="191"/>
        <v>0</v>
      </c>
    </row>
    <row r="3046" spans="1:9" x14ac:dyDescent="0.2">
      <c r="A3046" s="11">
        <f t="shared" si="189"/>
        <v>43592.833333325951</v>
      </c>
      <c r="B3046" s="5">
        <f>'Load Profile'!E3049</f>
        <v>1808.4082027602469</v>
      </c>
      <c r="C3046" s="5">
        <f>'Solar Output'!E3050</f>
        <v>0</v>
      </c>
      <c r="D3046" s="5">
        <f>'Wind Output'!E3053</f>
        <v>1666.6666666666667</v>
      </c>
      <c r="E3046" s="5">
        <f t="shared" si="190"/>
        <v>10000</v>
      </c>
      <c r="F3046" s="10">
        <f t="shared" si="188"/>
        <v>-141.74153609358018</v>
      </c>
      <c r="G3046" s="10">
        <f>IF(F3046&gt;0,MIN('Hourly Model'!$E$8*1000-E3046,F3046),MAX(-E3046,F3046))</f>
        <v>-141.74153609358018</v>
      </c>
      <c r="I3046" s="10">
        <f t="shared" si="191"/>
        <v>0</v>
      </c>
    </row>
    <row r="3047" spans="1:9" x14ac:dyDescent="0.2">
      <c r="A3047" s="11">
        <f t="shared" si="189"/>
        <v>43592.874999992615</v>
      </c>
      <c r="B3047" s="5">
        <f>'Load Profile'!E3050</f>
        <v>1500.5145355834934</v>
      </c>
      <c r="C3047" s="5">
        <f>'Solar Output'!E3051</f>
        <v>0</v>
      </c>
      <c r="D3047" s="5">
        <f>'Wind Output'!E3054</f>
        <v>873.33333333333337</v>
      </c>
      <c r="E3047" s="5">
        <f t="shared" si="190"/>
        <v>9858.2584639064189</v>
      </c>
      <c r="F3047" s="10">
        <f t="shared" si="188"/>
        <v>-627.18120225016003</v>
      </c>
      <c r="G3047" s="10">
        <f>IF(F3047&gt;0,MIN('Hourly Model'!$E$8*1000-E3047,F3047),MAX(-E3047,F3047))</f>
        <v>-627.18120225016003</v>
      </c>
      <c r="I3047" s="10">
        <f t="shared" si="191"/>
        <v>0</v>
      </c>
    </row>
    <row r="3048" spans="1:9" x14ac:dyDescent="0.2">
      <c r="A3048" s="11">
        <f t="shared" si="189"/>
        <v>43592.916666659279</v>
      </c>
      <c r="B3048" s="5">
        <f>'Load Profile'!E3051</f>
        <v>1168.177393088873</v>
      </c>
      <c r="C3048" s="5">
        <f>'Solar Output'!E3052</f>
        <v>0</v>
      </c>
      <c r="D3048" s="5">
        <f>'Wind Output'!E3055</f>
        <v>286.66666666666669</v>
      </c>
      <c r="E3048" s="5">
        <f t="shared" si="190"/>
        <v>9231.077261656259</v>
      </c>
      <c r="F3048" s="10">
        <f t="shared" si="188"/>
        <v>-881.51072642220629</v>
      </c>
      <c r="G3048" s="10">
        <f>IF(F3048&gt;0,MIN('Hourly Model'!$E$8*1000-E3048,F3048),MAX(-E3048,F3048))</f>
        <v>-881.51072642220629</v>
      </c>
      <c r="I3048" s="10">
        <f t="shared" si="191"/>
        <v>0</v>
      </c>
    </row>
    <row r="3049" spans="1:9" x14ac:dyDescent="0.2">
      <c r="A3049" s="11">
        <f t="shared" si="189"/>
        <v>43592.958333325943</v>
      </c>
      <c r="B3049" s="5">
        <f>'Load Profile'!E3052</f>
        <v>830.5674057031481</v>
      </c>
      <c r="C3049" s="5">
        <f>'Solar Output'!E3053</f>
        <v>0</v>
      </c>
      <c r="D3049" s="5">
        <f>'Wind Output'!E3056</f>
        <v>1666.6666666666667</v>
      </c>
      <c r="E3049" s="5">
        <f t="shared" si="190"/>
        <v>8349.5665352340529</v>
      </c>
      <c r="F3049" s="10">
        <f t="shared" si="188"/>
        <v>836.09926096351865</v>
      </c>
      <c r="G3049" s="10">
        <f>IF(F3049&gt;0,MIN('Hourly Model'!$E$8*1000-E3049,F3049),MAX(-E3049,F3049))</f>
        <v>836.09926096351865</v>
      </c>
      <c r="I3049" s="10">
        <f t="shared" si="191"/>
        <v>0</v>
      </c>
    </row>
    <row r="3050" spans="1:9" x14ac:dyDescent="0.2">
      <c r="A3050" s="11">
        <f t="shared" si="189"/>
        <v>43592.999999992608</v>
      </c>
      <c r="B3050" s="5">
        <f>'Load Profile'!E3053</f>
        <v>702.62956573046336</v>
      </c>
      <c r="C3050" s="5">
        <f>'Solar Output'!E3054</f>
        <v>0</v>
      </c>
      <c r="D3050" s="5">
        <f>'Wind Output'!E3057</f>
        <v>4266.666666666667</v>
      </c>
      <c r="E3050" s="5">
        <f t="shared" si="190"/>
        <v>9185.6657961975725</v>
      </c>
      <c r="F3050" s="10">
        <f t="shared" si="188"/>
        <v>3564.0371009362034</v>
      </c>
      <c r="G3050" s="10">
        <f>IF(F3050&gt;0,MIN('Hourly Model'!$E$8*1000-E3050,F3050),MAX(-E3050,F3050))</f>
        <v>814.33420380242751</v>
      </c>
      <c r="I3050" s="10">
        <f t="shared" si="191"/>
        <v>0</v>
      </c>
    </row>
    <row r="3051" spans="1:9" x14ac:dyDescent="0.2">
      <c r="A3051" s="11">
        <f t="shared" si="189"/>
        <v>43593.041666659272</v>
      </c>
      <c r="B3051" s="5">
        <f>'Load Profile'!E3054</f>
        <v>649.08879200142303</v>
      </c>
      <c r="C3051" s="5">
        <f>'Solar Output'!E3055</f>
        <v>0</v>
      </c>
      <c r="D3051" s="5">
        <f>'Wind Output'!E3058</f>
        <v>4266.666666666667</v>
      </c>
      <c r="E3051" s="5">
        <f t="shared" si="190"/>
        <v>10000</v>
      </c>
      <c r="F3051" s="10">
        <f t="shared" si="188"/>
        <v>3617.5778746652441</v>
      </c>
      <c r="G3051" s="10">
        <f>IF(F3051&gt;0,MIN('Hourly Model'!$E$8*1000-E3051,F3051),MAX(-E3051,F3051))</f>
        <v>0</v>
      </c>
      <c r="I3051" s="10">
        <f t="shared" si="191"/>
        <v>0</v>
      </c>
    </row>
    <row r="3052" spans="1:9" x14ac:dyDescent="0.2">
      <c r="A3052" s="11">
        <f t="shared" si="189"/>
        <v>43593.083333325936</v>
      </c>
      <c r="B3052" s="5">
        <f>'Load Profile'!E3055</f>
        <v>644.62949160025425</v>
      </c>
      <c r="C3052" s="5">
        <f>'Solar Output'!E3056</f>
        <v>0</v>
      </c>
      <c r="D3052" s="5">
        <f>'Wind Output'!E3059</f>
        <v>6160</v>
      </c>
      <c r="E3052" s="5">
        <f t="shared" si="190"/>
        <v>10000</v>
      </c>
      <c r="F3052" s="10">
        <f t="shared" si="188"/>
        <v>5515.3705083997456</v>
      </c>
      <c r="G3052" s="10">
        <f>IF(F3052&gt;0,MIN('Hourly Model'!$E$8*1000-E3052,F3052),MAX(-E3052,F3052))</f>
        <v>0</v>
      </c>
      <c r="I3052" s="10">
        <f t="shared" si="191"/>
        <v>0</v>
      </c>
    </row>
    <row r="3053" spans="1:9" x14ac:dyDescent="0.2">
      <c r="A3053" s="11">
        <f t="shared" si="189"/>
        <v>43593.1249999926</v>
      </c>
      <c r="B3053" s="5">
        <f>'Load Profile'!E3056</f>
        <v>646.91912546662115</v>
      </c>
      <c r="C3053" s="5">
        <f>'Solar Output'!E3057</f>
        <v>0</v>
      </c>
      <c r="D3053" s="5">
        <f>'Wind Output'!E3060</f>
        <v>4266.666666666667</v>
      </c>
      <c r="E3053" s="5">
        <f t="shared" si="190"/>
        <v>10000</v>
      </c>
      <c r="F3053" s="10">
        <f t="shared" si="188"/>
        <v>3619.7475412000458</v>
      </c>
      <c r="G3053" s="10">
        <f>IF(F3053&gt;0,MIN('Hourly Model'!$E$8*1000-E3053,F3053),MAX(-E3053,F3053))</f>
        <v>0</v>
      </c>
      <c r="I3053" s="10">
        <f t="shared" si="191"/>
        <v>0</v>
      </c>
    </row>
    <row r="3054" spans="1:9" x14ac:dyDescent="0.2">
      <c r="A3054" s="11">
        <f t="shared" si="189"/>
        <v>43593.166666659265</v>
      </c>
      <c r="B3054" s="5">
        <f>'Load Profile'!E3057</f>
        <v>709.07498924136053</v>
      </c>
      <c r="C3054" s="5">
        <f>'Solar Output'!E3058</f>
        <v>0</v>
      </c>
      <c r="D3054" s="5">
        <f>'Wind Output'!E3061</f>
        <v>4266.666666666667</v>
      </c>
      <c r="E3054" s="5">
        <f t="shared" si="190"/>
        <v>10000</v>
      </c>
      <c r="F3054" s="10">
        <f t="shared" si="188"/>
        <v>3557.5916774253064</v>
      </c>
      <c r="G3054" s="10">
        <f>IF(F3054&gt;0,MIN('Hourly Model'!$E$8*1000-E3054,F3054),MAX(-E3054,F3054))</f>
        <v>0</v>
      </c>
      <c r="I3054" s="10">
        <f t="shared" si="191"/>
        <v>0</v>
      </c>
    </row>
    <row r="3055" spans="1:9" x14ac:dyDescent="0.2">
      <c r="A3055" s="11">
        <f t="shared" si="189"/>
        <v>43593.208333325929</v>
      </c>
      <c r="B3055" s="5">
        <f>'Load Profile'!E3058</f>
        <v>867.3512697868357</v>
      </c>
      <c r="C3055" s="5">
        <f>'Solar Output'!E3059</f>
        <v>316.43514999999996</v>
      </c>
      <c r="D3055" s="5">
        <f>'Wind Output'!E3062</f>
        <v>2773.3333333333335</v>
      </c>
      <c r="E3055" s="5">
        <f t="shared" si="190"/>
        <v>10000</v>
      </c>
      <c r="F3055" s="10">
        <f t="shared" si="188"/>
        <v>2222.4172135464978</v>
      </c>
      <c r="G3055" s="10">
        <f>IF(F3055&gt;0,MIN('Hourly Model'!$E$8*1000-E3055,F3055),MAX(-E3055,F3055))</f>
        <v>0</v>
      </c>
      <c r="I3055" s="10">
        <f t="shared" si="191"/>
        <v>0</v>
      </c>
    </row>
    <row r="3056" spans="1:9" x14ac:dyDescent="0.2">
      <c r="A3056" s="11">
        <f t="shared" si="189"/>
        <v>43593.249999992593</v>
      </c>
      <c r="B3056" s="5">
        <f>'Load Profile'!E3059</f>
        <v>1062.9565489537767</v>
      </c>
      <c r="C3056" s="5">
        <f>'Solar Output'!E3060</f>
        <v>626.73504999999989</v>
      </c>
      <c r="D3056" s="5">
        <f>'Wind Output'!E3063</f>
        <v>4266.666666666667</v>
      </c>
      <c r="E3056" s="5">
        <f t="shared" si="190"/>
        <v>10000</v>
      </c>
      <c r="F3056" s="10">
        <f t="shared" si="188"/>
        <v>3830.4451677128905</v>
      </c>
      <c r="G3056" s="10">
        <f>IF(F3056&gt;0,MIN('Hourly Model'!$E$8*1000-E3056,F3056),MAX(-E3056,F3056))</f>
        <v>0</v>
      </c>
      <c r="I3056" s="10">
        <f t="shared" si="191"/>
        <v>0</v>
      </c>
    </row>
    <row r="3057" spans="1:9" x14ac:dyDescent="0.2">
      <c r="A3057" s="11">
        <f t="shared" si="189"/>
        <v>43593.291666659257</v>
      </c>
      <c r="B3057" s="5">
        <f>'Load Profile'!E3060</f>
        <v>972.40811965175112</v>
      </c>
      <c r="C3057" s="5">
        <f>'Solar Output'!E3061</f>
        <v>884.7915999999999</v>
      </c>
      <c r="D3057" s="5">
        <f>'Wind Output'!E3064</f>
        <v>2773.3333333333335</v>
      </c>
      <c r="E3057" s="5">
        <f t="shared" si="190"/>
        <v>10000</v>
      </c>
      <c r="F3057" s="10">
        <f t="shared" si="188"/>
        <v>2685.7168136815826</v>
      </c>
      <c r="G3057" s="10">
        <f>IF(F3057&gt;0,MIN('Hourly Model'!$E$8*1000-E3057,F3057),MAX(-E3057,F3057))</f>
        <v>0</v>
      </c>
      <c r="I3057" s="10">
        <f t="shared" si="191"/>
        <v>0</v>
      </c>
    </row>
    <row r="3058" spans="1:9" x14ac:dyDescent="0.2">
      <c r="A3058" s="11">
        <f t="shared" si="189"/>
        <v>43593.333333325922</v>
      </c>
      <c r="B3058" s="5">
        <f>'Load Profile'!E3061</f>
        <v>885.10250727065954</v>
      </c>
      <c r="C3058" s="5">
        <f>'Solar Output'!E3062</f>
        <v>1245.7489999999998</v>
      </c>
      <c r="D3058" s="5">
        <f>'Wind Output'!E3065</f>
        <v>4266.666666666667</v>
      </c>
      <c r="E3058" s="5">
        <f t="shared" si="190"/>
        <v>10000</v>
      </c>
      <c r="F3058" s="10">
        <f t="shared" si="188"/>
        <v>4627.313159396007</v>
      </c>
      <c r="G3058" s="10">
        <f>IF(F3058&gt;0,MIN('Hourly Model'!$E$8*1000-E3058,F3058),MAX(-E3058,F3058))</f>
        <v>0</v>
      </c>
      <c r="I3058" s="10">
        <f t="shared" si="191"/>
        <v>0</v>
      </c>
    </row>
    <row r="3059" spans="1:9" x14ac:dyDescent="0.2">
      <c r="A3059" s="11">
        <f t="shared" si="189"/>
        <v>43593.374999992586</v>
      </c>
      <c r="B3059" s="5">
        <f>'Load Profile'!E3062</f>
        <v>887.45230126126069</v>
      </c>
      <c r="C3059" s="5">
        <f>'Solar Output'!E3063</f>
        <v>3203.2088499999995</v>
      </c>
      <c r="D3059" s="5">
        <f>'Wind Output'!E3066</f>
        <v>2773.3333333333335</v>
      </c>
      <c r="E3059" s="5">
        <f t="shared" si="190"/>
        <v>10000</v>
      </c>
      <c r="F3059" s="10">
        <f t="shared" si="188"/>
        <v>5089.0898820720722</v>
      </c>
      <c r="G3059" s="10">
        <f>IF(F3059&gt;0,MIN('Hourly Model'!$E$8*1000-E3059,F3059),MAX(-E3059,F3059))</f>
        <v>0</v>
      </c>
      <c r="I3059" s="10">
        <f t="shared" si="191"/>
        <v>0</v>
      </c>
    </row>
    <row r="3060" spans="1:9" x14ac:dyDescent="0.2">
      <c r="A3060" s="11">
        <f t="shared" si="189"/>
        <v>43593.41666665925</v>
      </c>
      <c r="B3060" s="5">
        <f>'Load Profile'!E3063</f>
        <v>884.82461739337634</v>
      </c>
      <c r="C3060" s="5">
        <f>'Solar Output'!E3064</f>
        <v>5840.1278000000002</v>
      </c>
      <c r="D3060" s="5">
        <f>'Wind Output'!E3067</f>
        <v>2773.3333333333335</v>
      </c>
      <c r="E3060" s="5">
        <f t="shared" si="190"/>
        <v>10000</v>
      </c>
      <c r="F3060" s="10">
        <f t="shared" si="188"/>
        <v>7728.6365159399575</v>
      </c>
      <c r="G3060" s="10">
        <f>IF(F3060&gt;0,MIN('Hourly Model'!$E$8*1000-E3060,F3060),MAX(-E3060,F3060))</f>
        <v>0</v>
      </c>
      <c r="I3060" s="10">
        <f t="shared" si="191"/>
        <v>0</v>
      </c>
    </row>
    <row r="3061" spans="1:9" x14ac:dyDescent="0.2">
      <c r="A3061" s="11">
        <f t="shared" si="189"/>
        <v>43593.458333325914</v>
      </c>
      <c r="B3061" s="5">
        <f>'Load Profile'!E3064</f>
        <v>856.96677424541281</v>
      </c>
      <c r="C3061" s="5">
        <f>'Solar Output'!E3065</f>
        <v>4668.6596</v>
      </c>
      <c r="D3061" s="5">
        <f>'Wind Output'!E3068</f>
        <v>4266.666666666667</v>
      </c>
      <c r="E3061" s="5">
        <f t="shared" si="190"/>
        <v>10000</v>
      </c>
      <c r="F3061" s="10">
        <f t="shared" si="188"/>
        <v>8078.3594924212539</v>
      </c>
      <c r="G3061" s="10">
        <f>IF(F3061&gt;0,MIN('Hourly Model'!$E$8*1000-E3061,F3061),MAX(-E3061,F3061))</f>
        <v>0</v>
      </c>
      <c r="I3061" s="10">
        <f t="shared" si="191"/>
        <v>0</v>
      </c>
    </row>
    <row r="3062" spans="1:9" x14ac:dyDescent="0.2">
      <c r="A3062" s="11">
        <f t="shared" si="189"/>
        <v>43593.499999992579</v>
      </c>
      <c r="B3062" s="5">
        <f>'Load Profile'!E3065</f>
        <v>821.65236181488592</v>
      </c>
      <c r="C3062" s="5">
        <f>'Solar Output'!E3066</f>
        <v>4621.7821499999991</v>
      </c>
      <c r="D3062" s="5">
        <f>'Wind Output'!E3069</f>
        <v>2773.3333333333335</v>
      </c>
      <c r="E3062" s="5">
        <f t="shared" si="190"/>
        <v>10000</v>
      </c>
      <c r="F3062" s="10">
        <f t="shared" si="188"/>
        <v>6573.4631215184472</v>
      </c>
      <c r="G3062" s="10">
        <f>IF(F3062&gt;0,MIN('Hourly Model'!$E$8*1000-E3062,F3062),MAX(-E3062,F3062))</f>
        <v>0</v>
      </c>
      <c r="I3062" s="10">
        <f t="shared" si="191"/>
        <v>0</v>
      </c>
    </row>
    <row r="3063" spans="1:9" x14ac:dyDescent="0.2">
      <c r="A3063" s="11">
        <f t="shared" si="189"/>
        <v>43593.541666659243</v>
      </c>
      <c r="B3063" s="5">
        <f>'Load Profile'!E3066</f>
        <v>803.20293483731041</v>
      </c>
      <c r="C3063" s="5">
        <f>'Solar Output'!E3067</f>
        <v>6110.4870499999988</v>
      </c>
      <c r="D3063" s="5">
        <f>'Wind Output'!E3070</f>
        <v>2773.3333333333335</v>
      </c>
      <c r="E3063" s="5">
        <f t="shared" si="190"/>
        <v>10000</v>
      </c>
      <c r="F3063" s="10">
        <f t="shared" si="188"/>
        <v>8080.6174484960211</v>
      </c>
      <c r="G3063" s="10">
        <f>IF(F3063&gt;0,MIN('Hourly Model'!$E$8*1000-E3063,F3063),MAX(-E3063,F3063))</f>
        <v>0</v>
      </c>
      <c r="I3063" s="10">
        <f t="shared" si="191"/>
        <v>0</v>
      </c>
    </row>
    <row r="3064" spans="1:9" x14ac:dyDescent="0.2">
      <c r="A3064" s="11">
        <f t="shared" si="189"/>
        <v>43593.583333325907</v>
      </c>
      <c r="B3064" s="5">
        <f>'Load Profile'!E3067</f>
        <v>830.99652491279994</v>
      </c>
      <c r="C3064" s="5">
        <f>'Solar Output'!E3068</f>
        <v>5654.5787499999988</v>
      </c>
      <c r="D3064" s="5">
        <f>'Wind Output'!E3071</f>
        <v>4266.666666666667</v>
      </c>
      <c r="E3064" s="5">
        <f t="shared" si="190"/>
        <v>10000</v>
      </c>
      <c r="F3064" s="10">
        <f t="shared" si="188"/>
        <v>9090.2488917538649</v>
      </c>
      <c r="G3064" s="10">
        <f>IF(F3064&gt;0,MIN('Hourly Model'!$E$8*1000-E3064,F3064),MAX(-E3064,F3064))</f>
        <v>0</v>
      </c>
      <c r="I3064" s="10">
        <f t="shared" si="191"/>
        <v>0</v>
      </c>
    </row>
    <row r="3065" spans="1:9" x14ac:dyDescent="0.2">
      <c r="A3065" s="11">
        <f t="shared" si="189"/>
        <v>43593.624999992571</v>
      </c>
      <c r="B3065" s="5">
        <f>'Load Profile'!E3068</f>
        <v>960.12969776714272</v>
      </c>
      <c r="C3065" s="5">
        <f>'Solar Output'!E3069</f>
        <v>4571.4155999999994</v>
      </c>
      <c r="D3065" s="5">
        <f>'Wind Output'!E3072</f>
        <v>4266.666666666667</v>
      </c>
      <c r="E3065" s="5">
        <f t="shared" si="190"/>
        <v>10000</v>
      </c>
      <c r="F3065" s="10">
        <f t="shared" si="188"/>
        <v>7877.9525688995236</v>
      </c>
      <c r="G3065" s="10">
        <f>IF(F3065&gt;0,MIN('Hourly Model'!$E$8*1000-E3065,F3065),MAX(-E3065,F3065))</f>
        <v>0</v>
      </c>
      <c r="I3065" s="10">
        <f t="shared" si="191"/>
        <v>0</v>
      </c>
    </row>
    <row r="3066" spans="1:9" x14ac:dyDescent="0.2">
      <c r="A3066" s="11">
        <f t="shared" si="189"/>
        <v>43593.666666659235</v>
      </c>
      <c r="B3066" s="5">
        <f>'Load Profile'!E3069</f>
        <v>1174.0057979938304</v>
      </c>
      <c r="C3066" s="5">
        <f>'Solar Output'!E3070</f>
        <v>2081.8932999999997</v>
      </c>
      <c r="D3066" s="5">
        <f>'Wind Output'!E3073</f>
        <v>2773.3333333333335</v>
      </c>
      <c r="E3066" s="5">
        <f t="shared" si="190"/>
        <v>10000</v>
      </c>
      <c r="F3066" s="10">
        <f t="shared" si="188"/>
        <v>3681.2208353395035</v>
      </c>
      <c r="G3066" s="10">
        <f>IF(F3066&gt;0,MIN('Hourly Model'!$E$8*1000-E3066,F3066),MAX(-E3066,F3066))</f>
        <v>0</v>
      </c>
      <c r="I3066" s="10">
        <f t="shared" si="191"/>
        <v>0</v>
      </c>
    </row>
    <row r="3067" spans="1:9" x14ac:dyDescent="0.2">
      <c r="A3067" s="11">
        <f t="shared" si="189"/>
        <v>43593.7083333259</v>
      </c>
      <c r="B3067" s="5">
        <f>'Load Profile'!E3070</f>
        <v>1283.8737431540428</v>
      </c>
      <c r="C3067" s="5">
        <f>'Solar Output'!E3071</f>
        <v>378.90314999999998</v>
      </c>
      <c r="D3067" s="5">
        <f>'Wind Output'!E3074</f>
        <v>2773.3333333333335</v>
      </c>
      <c r="E3067" s="5">
        <f t="shared" si="190"/>
        <v>10000</v>
      </c>
      <c r="F3067" s="10">
        <f t="shared" si="188"/>
        <v>1868.3627401792908</v>
      </c>
      <c r="G3067" s="10">
        <f>IF(F3067&gt;0,MIN('Hourly Model'!$E$8*1000-E3067,F3067),MAX(-E3067,F3067))</f>
        <v>0</v>
      </c>
      <c r="I3067" s="10">
        <f t="shared" si="191"/>
        <v>0</v>
      </c>
    </row>
    <row r="3068" spans="1:9" x14ac:dyDescent="0.2">
      <c r="A3068" s="11">
        <f t="shared" si="189"/>
        <v>43593.749999992564</v>
      </c>
      <c r="B3068" s="5">
        <f>'Load Profile'!E3071</f>
        <v>1363.1180509305564</v>
      </c>
      <c r="C3068" s="5">
        <f>'Solar Output'!E3072</f>
        <v>3.5649999999999994E-2</v>
      </c>
      <c r="D3068" s="5">
        <f>'Wind Output'!E3075</f>
        <v>1666.6666666666667</v>
      </c>
      <c r="E3068" s="5">
        <f t="shared" si="190"/>
        <v>10000</v>
      </c>
      <c r="F3068" s="10">
        <f t="shared" si="188"/>
        <v>303.58426573611041</v>
      </c>
      <c r="G3068" s="10">
        <f>IF(F3068&gt;0,MIN('Hourly Model'!$E$8*1000-E3068,F3068),MAX(-E3068,F3068))</f>
        <v>0</v>
      </c>
      <c r="I3068" s="10">
        <f t="shared" si="191"/>
        <v>0</v>
      </c>
    </row>
    <row r="3069" spans="1:9" x14ac:dyDescent="0.2">
      <c r="A3069" s="11">
        <f t="shared" si="189"/>
        <v>43593.791666659228</v>
      </c>
      <c r="B3069" s="5">
        <f>'Load Profile'!E3072</f>
        <v>1607.9501707857737</v>
      </c>
      <c r="C3069" s="5">
        <f>'Solar Output'!E3073</f>
        <v>0</v>
      </c>
      <c r="D3069" s="5">
        <f>'Wind Output'!E3076</f>
        <v>873.33333333333337</v>
      </c>
      <c r="E3069" s="5">
        <f t="shared" si="190"/>
        <v>10000</v>
      </c>
      <c r="F3069" s="10">
        <f t="shared" si="188"/>
        <v>-734.61683745244034</v>
      </c>
      <c r="G3069" s="10">
        <f>IF(F3069&gt;0,MIN('Hourly Model'!$E$8*1000-E3069,F3069),MAX(-E3069,F3069))</f>
        <v>-734.61683745244034</v>
      </c>
      <c r="I3069" s="10">
        <f t="shared" si="191"/>
        <v>0</v>
      </c>
    </row>
    <row r="3070" spans="1:9" x14ac:dyDescent="0.2">
      <c r="A3070" s="11">
        <f t="shared" si="189"/>
        <v>43593.833333325892</v>
      </c>
      <c r="B3070" s="5">
        <f>'Load Profile'!E3073</f>
        <v>1766.0518684441604</v>
      </c>
      <c r="C3070" s="5">
        <f>'Solar Output'!E3074</f>
        <v>0</v>
      </c>
      <c r="D3070" s="5">
        <f>'Wind Output'!E3077</f>
        <v>1666.6666666666667</v>
      </c>
      <c r="E3070" s="5">
        <f t="shared" si="190"/>
        <v>9265.3831625475596</v>
      </c>
      <c r="F3070" s="10">
        <f t="shared" si="188"/>
        <v>-99.385201777493648</v>
      </c>
      <c r="G3070" s="10">
        <f>IF(F3070&gt;0,MIN('Hourly Model'!$E$8*1000-E3070,F3070),MAX(-E3070,F3070))</f>
        <v>-99.385201777493648</v>
      </c>
      <c r="I3070" s="10">
        <f t="shared" si="191"/>
        <v>0</v>
      </c>
    </row>
    <row r="3071" spans="1:9" x14ac:dyDescent="0.2">
      <c r="A3071" s="11">
        <f t="shared" si="189"/>
        <v>43593.874999992557</v>
      </c>
      <c r="B3071" s="5">
        <f>'Load Profile'!E3074</f>
        <v>1468.6435145140729</v>
      </c>
      <c r="C3071" s="5">
        <f>'Solar Output'!E3075</f>
        <v>0</v>
      </c>
      <c r="D3071" s="5">
        <f>'Wind Output'!E3078</f>
        <v>2773.3333333333335</v>
      </c>
      <c r="E3071" s="5">
        <f t="shared" si="190"/>
        <v>9165.9979607700661</v>
      </c>
      <c r="F3071" s="10">
        <f t="shared" si="188"/>
        <v>1304.6898188192606</v>
      </c>
      <c r="G3071" s="10">
        <f>IF(F3071&gt;0,MIN('Hourly Model'!$E$8*1000-E3071,F3071),MAX(-E3071,F3071))</f>
        <v>834.00203922993387</v>
      </c>
      <c r="I3071" s="10">
        <f t="shared" si="191"/>
        <v>0</v>
      </c>
    </row>
    <row r="3072" spans="1:9" x14ac:dyDescent="0.2">
      <c r="A3072" s="11">
        <f t="shared" si="189"/>
        <v>43593.916666659221</v>
      </c>
      <c r="B3072" s="5">
        <f>'Load Profile'!E3075</f>
        <v>1150.3963774089627</v>
      </c>
      <c r="C3072" s="5">
        <f>'Solar Output'!E3076</f>
        <v>0</v>
      </c>
      <c r="D3072" s="5">
        <f>'Wind Output'!E3079</f>
        <v>1666.6666666666667</v>
      </c>
      <c r="E3072" s="5">
        <f t="shared" si="190"/>
        <v>10000</v>
      </c>
      <c r="F3072" s="10">
        <f t="shared" si="188"/>
        <v>516.27028925770401</v>
      </c>
      <c r="G3072" s="10">
        <f>IF(F3072&gt;0,MIN('Hourly Model'!$E$8*1000-E3072,F3072),MAX(-E3072,F3072))</f>
        <v>0</v>
      </c>
      <c r="I3072" s="10">
        <f t="shared" si="191"/>
        <v>0</v>
      </c>
    </row>
    <row r="3073" spans="1:9" x14ac:dyDescent="0.2">
      <c r="A3073" s="11">
        <f t="shared" si="189"/>
        <v>43593.958333325885</v>
      </c>
      <c r="B3073" s="5">
        <f>'Load Profile'!E3076</f>
        <v>817.88517252419626</v>
      </c>
      <c r="C3073" s="5">
        <f>'Solar Output'!E3077</f>
        <v>0</v>
      </c>
      <c r="D3073" s="5">
        <f>'Wind Output'!E3080</f>
        <v>0</v>
      </c>
      <c r="E3073" s="5">
        <f t="shared" si="190"/>
        <v>10000</v>
      </c>
      <c r="F3073" s="10">
        <f t="shared" si="188"/>
        <v>-817.88517252419626</v>
      </c>
      <c r="G3073" s="10">
        <f>IF(F3073&gt;0,MIN('Hourly Model'!$E$8*1000-E3073,F3073),MAX(-E3073,F3073))</f>
        <v>-817.88517252419626</v>
      </c>
      <c r="I3073" s="10">
        <f t="shared" si="191"/>
        <v>0</v>
      </c>
    </row>
    <row r="3074" spans="1:9" x14ac:dyDescent="0.2">
      <c r="A3074" s="11">
        <f t="shared" si="189"/>
        <v>43593.999999992549</v>
      </c>
      <c r="B3074" s="5">
        <f>'Load Profile'!E3077</f>
        <v>692.53253099517906</v>
      </c>
      <c r="C3074" s="5">
        <f>'Solar Output'!E3078</f>
        <v>0</v>
      </c>
      <c r="D3074" s="5">
        <f>'Wind Output'!E3081</f>
        <v>286.66666666666669</v>
      </c>
      <c r="E3074" s="5">
        <f t="shared" si="190"/>
        <v>9182.1148274758034</v>
      </c>
      <c r="F3074" s="10">
        <f t="shared" ref="F3074:F3137" si="192">D3074+C3074-B3074</f>
        <v>-405.86586432851237</v>
      </c>
      <c r="G3074" s="10">
        <f>IF(F3074&gt;0,MIN('Hourly Model'!$E$8*1000-E3074,F3074),MAX(-E3074,F3074))</f>
        <v>-405.86586432851237</v>
      </c>
      <c r="I3074" s="10">
        <f t="shared" si="191"/>
        <v>0</v>
      </c>
    </row>
    <row r="3075" spans="1:9" x14ac:dyDescent="0.2">
      <c r="A3075" s="11">
        <f t="shared" ref="A3075:A3138" si="193">A3074+1/24</f>
        <v>43594.041666659214</v>
      </c>
      <c r="B3075" s="5">
        <f>'Load Profile'!E3078</f>
        <v>641.5740546884673</v>
      </c>
      <c r="C3075" s="5">
        <f>'Solar Output'!E3079</f>
        <v>0</v>
      </c>
      <c r="D3075" s="5">
        <f>'Wind Output'!E3082</f>
        <v>286.66666666666669</v>
      </c>
      <c r="E3075" s="5">
        <f t="shared" ref="E3075:E3138" si="194">E3074+G3074</f>
        <v>8776.2489631472909</v>
      </c>
      <c r="F3075" s="10">
        <f t="shared" si="192"/>
        <v>-354.90738802180061</v>
      </c>
      <c r="G3075" s="10">
        <f>IF(F3075&gt;0,MIN('Hourly Model'!$E$8*1000-E3075,F3075),MAX(-E3075,F3075))</f>
        <v>-354.90738802180061</v>
      </c>
      <c r="I3075" s="10">
        <f t="shared" ref="I3075:I3138" si="195">MIN(I3074+F3075+E3075,0)</f>
        <v>0</v>
      </c>
    </row>
    <row r="3076" spans="1:9" x14ac:dyDescent="0.2">
      <c r="A3076" s="11">
        <f t="shared" si="193"/>
        <v>43594.083333325878</v>
      </c>
      <c r="B3076" s="5">
        <f>'Load Profile'!E3079</f>
        <v>634.88788857888733</v>
      </c>
      <c r="C3076" s="5">
        <f>'Solar Output'!E3080</f>
        <v>0</v>
      </c>
      <c r="D3076" s="5">
        <f>'Wind Output'!E3083</f>
        <v>286.66666666666669</v>
      </c>
      <c r="E3076" s="5">
        <f t="shared" si="194"/>
        <v>8421.3415751254906</v>
      </c>
      <c r="F3076" s="10">
        <f t="shared" si="192"/>
        <v>-348.22122191222064</v>
      </c>
      <c r="G3076" s="10">
        <f>IF(F3076&gt;0,MIN('Hourly Model'!$E$8*1000-E3076,F3076),MAX(-E3076,F3076))</f>
        <v>-348.22122191222064</v>
      </c>
      <c r="I3076" s="10">
        <f t="shared" si="195"/>
        <v>0</v>
      </c>
    </row>
    <row r="3077" spans="1:9" x14ac:dyDescent="0.2">
      <c r="A3077" s="11">
        <f t="shared" si="193"/>
        <v>43594.124999992542</v>
      </c>
      <c r="B3077" s="5">
        <f>'Load Profile'!E3080</f>
        <v>636.43683531946851</v>
      </c>
      <c r="C3077" s="5">
        <f>'Solar Output'!E3081</f>
        <v>0</v>
      </c>
      <c r="D3077" s="5">
        <f>'Wind Output'!E3084</f>
        <v>286.66666666666669</v>
      </c>
      <c r="E3077" s="5">
        <f t="shared" si="194"/>
        <v>8073.1203532132704</v>
      </c>
      <c r="F3077" s="10">
        <f t="shared" si="192"/>
        <v>-349.77016865280183</v>
      </c>
      <c r="G3077" s="10">
        <f>IF(F3077&gt;0,MIN('Hourly Model'!$E$8*1000-E3077,F3077),MAX(-E3077,F3077))</f>
        <v>-349.77016865280183</v>
      </c>
      <c r="I3077" s="10">
        <f t="shared" si="195"/>
        <v>0</v>
      </c>
    </row>
    <row r="3078" spans="1:9" x14ac:dyDescent="0.2">
      <c r="A3078" s="11">
        <f t="shared" si="193"/>
        <v>43594.166666659206</v>
      </c>
      <c r="B3078" s="5">
        <f>'Load Profile'!E3081</f>
        <v>696.60893653244716</v>
      </c>
      <c r="C3078" s="5">
        <f>'Solar Output'!E3082</f>
        <v>0</v>
      </c>
      <c r="D3078" s="5">
        <f>'Wind Output'!E3085</f>
        <v>0</v>
      </c>
      <c r="E3078" s="5">
        <f t="shared" si="194"/>
        <v>7723.3501845604687</v>
      </c>
      <c r="F3078" s="10">
        <f t="shared" si="192"/>
        <v>-696.60893653244716</v>
      </c>
      <c r="G3078" s="10">
        <f>IF(F3078&gt;0,MIN('Hourly Model'!$E$8*1000-E3078,F3078),MAX(-E3078,F3078))</f>
        <v>-696.60893653244716</v>
      </c>
      <c r="I3078" s="10">
        <f t="shared" si="195"/>
        <v>0</v>
      </c>
    </row>
    <row r="3079" spans="1:9" x14ac:dyDescent="0.2">
      <c r="A3079" s="11">
        <f t="shared" si="193"/>
        <v>43594.208333325871</v>
      </c>
      <c r="B3079" s="5">
        <f>'Load Profile'!E3082</f>
        <v>847.4133181060871</v>
      </c>
      <c r="C3079" s="5">
        <f>'Solar Output'!E3083</f>
        <v>408.54554999999999</v>
      </c>
      <c r="D3079" s="5">
        <f>'Wind Output'!E3086</f>
        <v>286.66666666666669</v>
      </c>
      <c r="E3079" s="5">
        <f t="shared" si="194"/>
        <v>7026.7412480280218</v>
      </c>
      <c r="F3079" s="10">
        <f t="shared" si="192"/>
        <v>-152.20110143942043</v>
      </c>
      <c r="G3079" s="10">
        <f>IF(F3079&gt;0,MIN('Hourly Model'!$E$8*1000-E3079,F3079),MAX(-E3079,F3079))</f>
        <v>-152.20110143942043</v>
      </c>
      <c r="I3079" s="10">
        <f t="shared" si="195"/>
        <v>0</v>
      </c>
    </row>
    <row r="3080" spans="1:9" x14ac:dyDescent="0.2">
      <c r="A3080" s="11">
        <f t="shared" si="193"/>
        <v>43594.249999992535</v>
      </c>
      <c r="B3080" s="5">
        <f>'Load Profile'!E3083</f>
        <v>1056.8790080207609</v>
      </c>
      <c r="C3080" s="5">
        <f>'Solar Output'!E3084</f>
        <v>1432.2076999999997</v>
      </c>
      <c r="D3080" s="5">
        <f>'Wind Output'!E3087</f>
        <v>286.66666666666669</v>
      </c>
      <c r="E3080" s="5">
        <f t="shared" si="194"/>
        <v>6874.5401465886016</v>
      </c>
      <c r="F3080" s="10">
        <f t="shared" si="192"/>
        <v>661.99535864590553</v>
      </c>
      <c r="G3080" s="10">
        <f>IF(F3080&gt;0,MIN('Hourly Model'!$E$8*1000-E3080,F3080),MAX(-E3080,F3080))</f>
        <v>661.99535864590553</v>
      </c>
      <c r="I3080" s="10">
        <f t="shared" si="195"/>
        <v>0</v>
      </c>
    </row>
    <row r="3081" spans="1:9" x14ac:dyDescent="0.2">
      <c r="A3081" s="11">
        <f t="shared" si="193"/>
        <v>43594.291666659199</v>
      </c>
      <c r="B3081" s="5">
        <f>'Load Profile'!E3084</f>
        <v>977.80283629393784</v>
      </c>
      <c r="C3081" s="5">
        <f>'Solar Output'!E3085</f>
        <v>1874.2688499999999</v>
      </c>
      <c r="D3081" s="5">
        <f>'Wind Output'!E3088</f>
        <v>286.66666666666669</v>
      </c>
      <c r="E3081" s="5">
        <f t="shared" si="194"/>
        <v>7536.5355052345076</v>
      </c>
      <c r="F3081" s="10">
        <f t="shared" si="192"/>
        <v>1183.1326803727286</v>
      </c>
      <c r="G3081" s="10">
        <f>IF(F3081&gt;0,MIN('Hourly Model'!$E$8*1000-E3081,F3081),MAX(-E3081,F3081))</f>
        <v>1183.1326803727286</v>
      </c>
      <c r="I3081" s="10">
        <f t="shared" si="195"/>
        <v>0</v>
      </c>
    </row>
    <row r="3082" spans="1:9" x14ac:dyDescent="0.2">
      <c r="A3082" s="11">
        <f t="shared" si="193"/>
        <v>43594.333333325863</v>
      </c>
      <c r="B3082" s="5">
        <f>'Load Profile'!E3085</f>
        <v>905.90354942323449</v>
      </c>
      <c r="C3082" s="5">
        <f>'Solar Output'!E3086</f>
        <v>2028.3492999999999</v>
      </c>
      <c r="D3082" s="5">
        <f>'Wind Output'!E3089</f>
        <v>286.66666666666669</v>
      </c>
      <c r="E3082" s="5">
        <f t="shared" si="194"/>
        <v>8719.6681856072355</v>
      </c>
      <c r="F3082" s="10">
        <f t="shared" si="192"/>
        <v>1409.112417243432</v>
      </c>
      <c r="G3082" s="10">
        <f>IF(F3082&gt;0,MIN('Hourly Model'!$E$8*1000-E3082,F3082),MAX(-E3082,F3082))</f>
        <v>1280.3318143927645</v>
      </c>
      <c r="I3082" s="10">
        <f t="shared" si="195"/>
        <v>0</v>
      </c>
    </row>
    <row r="3083" spans="1:9" x14ac:dyDescent="0.2">
      <c r="A3083" s="11">
        <f t="shared" si="193"/>
        <v>43594.374999992528</v>
      </c>
      <c r="B3083" s="5">
        <f>'Load Profile'!E3086</f>
        <v>924.72392092126017</v>
      </c>
      <c r="C3083" s="5">
        <f>'Solar Output'!E3087</f>
        <v>2995.8293499999995</v>
      </c>
      <c r="D3083" s="5">
        <f>'Wind Output'!E3090</f>
        <v>2773.3333333333335</v>
      </c>
      <c r="E3083" s="5">
        <f t="shared" si="194"/>
        <v>10000</v>
      </c>
      <c r="F3083" s="10">
        <f t="shared" si="192"/>
        <v>4844.4387624120727</v>
      </c>
      <c r="G3083" s="10">
        <f>IF(F3083&gt;0,MIN('Hourly Model'!$E$8*1000-E3083,F3083),MAX(-E3083,F3083))</f>
        <v>0</v>
      </c>
      <c r="I3083" s="10">
        <f t="shared" si="195"/>
        <v>0</v>
      </c>
    </row>
    <row r="3084" spans="1:9" x14ac:dyDescent="0.2">
      <c r="A3084" s="11">
        <f t="shared" si="193"/>
        <v>43594.416666659192</v>
      </c>
      <c r="B3084" s="5">
        <f>'Load Profile'!E3087</f>
        <v>934.41189278110812</v>
      </c>
      <c r="C3084" s="5">
        <f>'Solar Output'!E3088</f>
        <v>4185.2317999999996</v>
      </c>
      <c r="D3084" s="5">
        <f>'Wind Output'!E3091</f>
        <v>4266.666666666667</v>
      </c>
      <c r="E3084" s="5">
        <f t="shared" si="194"/>
        <v>10000</v>
      </c>
      <c r="F3084" s="10">
        <f t="shared" si="192"/>
        <v>7517.4865738855578</v>
      </c>
      <c r="G3084" s="10">
        <f>IF(F3084&gt;0,MIN('Hourly Model'!$E$8*1000-E3084,F3084),MAX(-E3084,F3084))</f>
        <v>0</v>
      </c>
      <c r="I3084" s="10">
        <f t="shared" si="195"/>
        <v>0</v>
      </c>
    </row>
    <row r="3085" spans="1:9" x14ac:dyDescent="0.2">
      <c r="A3085" s="11">
        <f t="shared" si="193"/>
        <v>43594.458333325856</v>
      </c>
      <c r="B3085" s="5">
        <f>'Load Profile'!E3088</f>
        <v>901.81499155862798</v>
      </c>
      <c r="C3085" s="5">
        <f>'Solar Output'!E3089</f>
        <v>2878.8950500000001</v>
      </c>
      <c r="D3085" s="5">
        <f>'Wind Output'!E3092</f>
        <v>873.33333333333337</v>
      </c>
      <c r="E3085" s="5">
        <f t="shared" si="194"/>
        <v>10000</v>
      </c>
      <c r="F3085" s="10">
        <f t="shared" si="192"/>
        <v>2850.4133917747058</v>
      </c>
      <c r="G3085" s="10">
        <f>IF(F3085&gt;0,MIN('Hourly Model'!$E$8*1000-E3085,F3085),MAX(-E3085,F3085))</f>
        <v>0</v>
      </c>
      <c r="I3085" s="10">
        <f t="shared" si="195"/>
        <v>0</v>
      </c>
    </row>
    <row r="3086" spans="1:9" x14ac:dyDescent="0.2">
      <c r="A3086" s="11">
        <f t="shared" si="193"/>
        <v>43594.49999999252</v>
      </c>
      <c r="B3086" s="5">
        <f>'Load Profile'!E3089</f>
        <v>868.08970179580365</v>
      </c>
      <c r="C3086" s="5">
        <f>'Solar Output'!E3090</f>
        <v>2483.6619000000001</v>
      </c>
      <c r="D3086" s="5">
        <f>'Wind Output'!E3093</f>
        <v>2773.3333333333335</v>
      </c>
      <c r="E3086" s="5">
        <f t="shared" si="194"/>
        <v>10000</v>
      </c>
      <c r="F3086" s="10">
        <f t="shared" si="192"/>
        <v>4388.9055315375299</v>
      </c>
      <c r="G3086" s="10">
        <f>IF(F3086&gt;0,MIN('Hourly Model'!$E$8*1000-E3086,F3086),MAX(-E3086,F3086))</f>
        <v>0</v>
      </c>
      <c r="I3086" s="10">
        <f t="shared" si="195"/>
        <v>0</v>
      </c>
    </row>
    <row r="3087" spans="1:9" x14ac:dyDescent="0.2">
      <c r="A3087" s="11">
        <f t="shared" si="193"/>
        <v>43594.541666659185</v>
      </c>
      <c r="B3087" s="5">
        <f>'Load Profile'!E3090</f>
        <v>851.59013960042489</v>
      </c>
      <c r="C3087" s="5">
        <f>'Solar Output'!E3091</f>
        <v>2006.9409000000001</v>
      </c>
      <c r="D3087" s="5">
        <f>'Wind Output'!E3094</f>
        <v>1666.6666666666667</v>
      </c>
      <c r="E3087" s="5">
        <f t="shared" si="194"/>
        <v>10000</v>
      </c>
      <c r="F3087" s="10">
        <f t="shared" si="192"/>
        <v>2822.0174270662419</v>
      </c>
      <c r="G3087" s="10">
        <f>IF(F3087&gt;0,MIN('Hourly Model'!$E$8*1000-E3087,F3087),MAX(-E3087,F3087))</f>
        <v>0</v>
      </c>
      <c r="I3087" s="10">
        <f t="shared" si="195"/>
        <v>0</v>
      </c>
    </row>
    <row r="3088" spans="1:9" x14ac:dyDescent="0.2">
      <c r="A3088" s="11">
        <f t="shared" si="193"/>
        <v>43594.583333325849</v>
      </c>
      <c r="B3088" s="5">
        <f>'Load Profile'!E3091</f>
        <v>878.28890708446113</v>
      </c>
      <c r="C3088" s="5">
        <f>'Solar Output'!E3092</f>
        <v>1235.5289499999999</v>
      </c>
      <c r="D3088" s="5">
        <f>'Wind Output'!E3095</f>
        <v>873.33333333333337</v>
      </c>
      <c r="E3088" s="5">
        <f t="shared" si="194"/>
        <v>10000</v>
      </c>
      <c r="F3088" s="10">
        <f t="shared" si="192"/>
        <v>1230.5733762488721</v>
      </c>
      <c r="G3088" s="10">
        <f>IF(F3088&gt;0,MIN('Hourly Model'!$E$8*1000-E3088,F3088),MAX(-E3088,F3088))</f>
        <v>0</v>
      </c>
      <c r="I3088" s="10">
        <f t="shared" si="195"/>
        <v>0</v>
      </c>
    </row>
    <row r="3089" spans="1:9" x14ac:dyDescent="0.2">
      <c r="A3089" s="11">
        <f t="shared" si="193"/>
        <v>43594.624999992513</v>
      </c>
      <c r="B3089" s="5">
        <f>'Load Profile'!E3092</f>
        <v>1003.8695262743487</v>
      </c>
      <c r="C3089" s="5">
        <f>'Solar Output'!E3093</f>
        <v>1076.1906999999999</v>
      </c>
      <c r="D3089" s="5">
        <f>'Wind Output'!E3096</f>
        <v>286.66666666666669</v>
      </c>
      <c r="E3089" s="5">
        <f t="shared" si="194"/>
        <v>10000</v>
      </c>
      <c r="F3089" s="10">
        <f t="shared" si="192"/>
        <v>358.98784039231793</v>
      </c>
      <c r="G3089" s="10">
        <f>IF(F3089&gt;0,MIN('Hourly Model'!$E$8*1000-E3089,F3089),MAX(-E3089,F3089))</f>
        <v>0</v>
      </c>
      <c r="I3089" s="10">
        <f t="shared" si="195"/>
        <v>0</v>
      </c>
    </row>
    <row r="3090" spans="1:9" x14ac:dyDescent="0.2">
      <c r="A3090" s="11">
        <f t="shared" si="193"/>
        <v>43594.666666659177</v>
      </c>
      <c r="B3090" s="5">
        <f>'Load Profile'!E3093</f>
        <v>1222.9450624566036</v>
      </c>
      <c r="C3090" s="5">
        <f>'Solar Output'!E3094</f>
        <v>683.5462</v>
      </c>
      <c r="D3090" s="5">
        <f>'Wind Output'!E3097</f>
        <v>286.66666666666669</v>
      </c>
      <c r="E3090" s="5">
        <f t="shared" si="194"/>
        <v>10000</v>
      </c>
      <c r="F3090" s="10">
        <f t="shared" si="192"/>
        <v>-252.7321957899369</v>
      </c>
      <c r="G3090" s="10">
        <f>IF(F3090&gt;0,MIN('Hourly Model'!$E$8*1000-E3090,F3090),MAX(-E3090,F3090))</f>
        <v>-252.7321957899369</v>
      </c>
      <c r="I3090" s="10">
        <f t="shared" si="195"/>
        <v>0</v>
      </c>
    </row>
    <row r="3091" spans="1:9" x14ac:dyDescent="0.2">
      <c r="A3091" s="11">
        <f t="shared" si="193"/>
        <v>43594.708333325842</v>
      </c>
      <c r="B3091" s="5">
        <f>'Load Profile'!E3094</f>
        <v>1321.9059919644803</v>
      </c>
      <c r="C3091" s="5">
        <f>'Solar Output'!E3095</f>
        <v>864.35379999999986</v>
      </c>
      <c r="D3091" s="5">
        <f>'Wind Output'!E3098</f>
        <v>286.66666666666669</v>
      </c>
      <c r="E3091" s="5">
        <f t="shared" si="194"/>
        <v>9747.2678042100633</v>
      </c>
      <c r="F3091" s="10">
        <f t="shared" si="192"/>
        <v>-170.88552529781373</v>
      </c>
      <c r="G3091" s="10">
        <f>IF(F3091&gt;0,MIN('Hourly Model'!$E$8*1000-E3091,F3091),MAX(-E3091,F3091))</f>
        <v>-170.88552529781373</v>
      </c>
      <c r="I3091" s="10">
        <f t="shared" si="195"/>
        <v>0</v>
      </c>
    </row>
    <row r="3092" spans="1:9" x14ac:dyDescent="0.2">
      <c r="A3092" s="11">
        <f t="shared" si="193"/>
        <v>43594.749999992506</v>
      </c>
      <c r="B3092" s="5">
        <f>'Load Profile'!E3095</f>
        <v>1396.7277448702525</v>
      </c>
      <c r="C3092" s="5">
        <f>'Solar Output'!E3096</f>
        <v>102.44084999999998</v>
      </c>
      <c r="D3092" s="5">
        <f>'Wind Output'!E3099</f>
        <v>0</v>
      </c>
      <c r="E3092" s="5">
        <f t="shared" si="194"/>
        <v>9576.3822789122496</v>
      </c>
      <c r="F3092" s="10">
        <f t="shared" si="192"/>
        <v>-1294.2868948702526</v>
      </c>
      <c r="G3092" s="10">
        <f>IF(F3092&gt;0,MIN('Hourly Model'!$E$8*1000-E3092,F3092),MAX(-E3092,F3092))</f>
        <v>-1294.2868948702526</v>
      </c>
      <c r="I3092" s="10">
        <f t="shared" si="195"/>
        <v>0</v>
      </c>
    </row>
    <row r="3093" spans="1:9" x14ac:dyDescent="0.2">
      <c r="A3093" s="11">
        <f t="shared" si="193"/>
        <v>43594.79166665917</v>
      </c>
      <c r="B3093" s="5">
        <f>'Load Profile'!E3096</f>
        <v>1632.2181864733013</v>
      </c>
      <c r="C3093" s="5">
        <f>'Solar Output'!E3097</f>
        <v>0</v>
      </c>
      <c r="D3093" s="5">
        <f>'Wind Output'!E3100</f>
        <v>0</v>
      </c>
      <c r="E3093" s="5">
        <f t="shared" si="194"/>
        <v>8282.095384041997</v>
      </c>
      <c r="F3093" s="10">
        <f t="shared" si="192"/>
        <v>-1632.2181864733013</v>
      </c>
      <c r="G3093" s="10">
        <f>IF(F3093&gt;0,MIN('Hourly Model'!$E$8*1000-E3093,F3093),MAX(-E3093,F3093))</f>
        <v>-1632.2181864733013</v>
      </c>
      <c r="I3093" s="10">
        <f t="shared" si="195"/>
        <v>0</v>
      </c>
    </row>
    <row r="3094" spans="1:9" x14ac:dyDescent="0.2">
      <c r="A3094" s="11">
        <f t="shared" si="193"/>
        <v>43594.833333325834</v>
      </c>
      <c r="B3094" s="5">
        <f>'Load Profile'!E3097</f>
        <v>1784.1333917576242</v>
      </c>
      <c r="C3094" s="5">
        <f>'Solar Output'!E3098</f>
        <v>0</v>
      </c>
      <c r="D3094" s="5">
        <f>'Wind Output'!E3101</f>
        <v>0</v>
      </c>
      <c r="E3094" s="5">
        <f t="shared" si="194"/>
        <v>6649.8771975686959</v>
      </c>
      <c r="F3094" s="10">
        <f t="shared" si="192"/>
        <v>-1784.1333917576242</v>
      </c>
      <c r="G3094" s="10">
        <f>IF(F3094&gt;0,MIN('Hourly Model'!$E$8*1000-E3094,F3094),MAX(-E3094,F3094))</f>
        <v>-1784.1333917576242</v>
      </c>
      <c r="I3094" s="10">
        <f t="shared" si="195"/>
        <v>0</v>
      </c>
    </row>
    <row r="3095" spans="1:9" x14ac:dyDescent="0.2">
      <c r="A3095" s="11">
        <f t="shared" si="193"/>
        <v>43594.874999992498</v>
      </c>
      <c r="B3095" s="5">
        <f>'Load Profile'!E3098</f>
        <v>1478.6092064515619</v>
      </c>
      <c r="C3095" s="5">
        <f>'Solar Output'!E3099</f>
        <v>0</v>
      </c>
      <c r="D3095" s="5">
        <f>'Wind Output'!E3102</f>
        <v>0</v>
      </c>
      <c r="E3095" s="5">
        <f t="shared" si="194"/>
        <v>4865.743805811072</v>
      </c>
      <c r="F3095" s="10">
        <f t="shared" si="192"/>
        <v>-1478.6092064515619</v>
      </c>
      <c r="G3095" s="10">
        <f>IF(F3095&gt;0,MIN('Hourly Model'!$E$8*1000-E3095,F3095),MAX(-E3095,F3095))</f>
        <v>-1478.6092064515619</v>
      </c>
      <c r="I3095" s="10">
        <f t="shared" si="195"/>
        <v>0</v>
      </c>
    </row>
    <row r="3096" spans="1:9" x14ac:dyDescent="0.2">
      <c r="A3096" s="11">
        <f t="shared" si="193"/>
        <v>43594.916666659163</v>
      </c>
      <c r="B3096" s="5">
        <f>'Load Profile'!E3099</f>
        <v>1153.8271880593193</v>
      </c>
      <c r="C3096" s="5">
        <f>'Solar Output'!E3100</f>
        <v>0</v>
      </c>
      <c r="D3096" s="5">
        <f>'Wind Output'!E3103</f>
        <v>0</v>
      </c>
      <c r="E3096" s="5">
        <f t="shared" si="194"/>
        <v>3387.13459935951</v>
      </c>
      <c r="F3096" s="10">
        <f t="shared" si="192"/>
        <v>-1153.8271880593193</v>
      </c>
      <c r="G3096" s="10">
        <f>IF(F3096&gt;0,MIN('Hourly Model'!$E$8*1000-E3096,F3096),MAX(-E3096,F3096))</f>
        <v>-1153.8271880593193</v>
      </c>
      <c r="I3096" s="10">
        <f t="shared" si="195"/>
        <v>0</v>
      </c>
    </row>
    <row r="3097" spans="1:9" x14ac:dyDescent="0.2">
      <c r="A3097" s="11">
        <f t="shared" si="193"/>
        <v>43594.958333325827</v>
      </c>
      <c r="B3097" s="5">
        <f>'Load Profile'!E3100</f>
        <v>820.69822544075851</v>
      </c>
      <c r="C3097" s="5">
        <f>'Solar Output'!E3101</f>
        <v>0</v>
      </c>
      <c r="D3097" s="5">
        <f>'Wind Output'!E3104</f>
        <v>0</v>
      </c>
      <c r="E3097" s="5">
        <f t="shared" si="194"/>
        <v>2233.3074113001908</v>
      </c>
      <c r="F3097" s="10">
        <f t="shared" si="192"/>
        <v>-820.69822544075851</v>
      </c>
      <c r="G3097" s="10">
        <f>IF(F3097&gt;0,MIN('Hourly Model'!$E$8*1000-E3097,F3097),MAX(-E3097,F3097))</f>
        <v>-820.69822544075851</v>
      </c>
      <c r="I3097" s="10">
        <f t="shared" si="195"/>
        <v>0</v>
      </c>
    </row>
    <row r="3098" spans="1:9" x14ac:dyDescent="0.2">
      <c r="A3098" s="11">
        <f t="shared" si="193"/>
        <v>43594.999999992491</v>
      </c>
      <c r="B3098" s="5">
        <f>'Load Profile'!E3101</f>
        <v>693.80555886608931</v>
      </c>
      <c r="C3098" s="5">
        <f>'Solar Output'!E3102</f>
        <v>0</v>
      </c>
      <c r="D3098" s="5">
        <f>'Wind Output'!E3105</f>
        <v>0</v>
      </c>
      <c r="E3098" s="5">
        <f t="shared" si="194"/>
        <v>1412.6091858594323</v>
      </c>
      <c r="F3098" s="10">
        <f t="shared" si="192"/>
        <v>-693.80555886608931</v>
      </c>
      <c r="G3098" s="10">
        <f>IF(F3098&gt;0,MIN('Hourly Model'!$E$8*1000-E3098,F3098),MAX(-E3098,F3098))</f>
        <v>-693.80555886608931</v>
      </c>
      <c r="I3098" s="10">
        <f t="shared" si="195"/>
        <v>0</v>
      </c>
    </row>
    <row r="3099" spans="1:9" x14ac:dyDescent="0.2">
      <c r="A3099" s="11">
        <f t="shared" si="193"/>
        <v>43595.041666659155</v>
      </c>
      <c r="B3099" s="5">
        <f>'Load Profile'!E3102</f>
        <v>638.46519858726379</v>
      </c>
      <c r="C3099" s="5">
        <f>'Solar Output'!E3103</f>
        <v>0</v>
      </c>
      <c r="D3099" s="5">
        <f>'Wind Output'!E3106</f>
        <v>286.66666666666669</v>
      </c>
      <c r="E3099" s="5">
        <f t="shared" si="194"/>
        <v>718.80362699334296</v>
      </c>
      <c r="F3099" s="10">
        <f t="shared" si="192"/>
        <v>-351.7985319205971</v>
      </c>
      <c r="G3099" s="10">
        <f>IF(F3099&gt;0,MIN('Hourly Model'!$E$8*1000-E3099,F3099),MAX(-E3099,F3099))</f>
        <v>-351.7985319205971</v>
      </c>
      <c r="I3099" s="10">
        <f t="shared" si="195"/>
        <v>0</v>
      </c>
    </row>
    <row r="3100" spans="1:9" x14ac:dyDescent="0.2">
      <c r="A3100" s="11">
        <f t="shared" si="193"/>
        <v>43595.08333332582</v>
      </c>
      <c r="B3100" s="5">
        <f>'Load Profile'!E3103</f>
        <v>631.85145258001012</v>
      </c>
      <c r="C3100" s="5">
        <f>'Solar Output'!E3104</f>
        <v>0</v>
      </c>
      <c r="D3100" s="5">
        <f>'Wind Output'!E3107</f>
        <v>286.66666666666669</v>
      </c>
      <c r="E3100" s="5">
        <f t="shared" si="194"/>
        <v>367.00509507274586</v>
      </c>
      <c r="F3100" s="10">
        <f t="shared" si="192"/>
        <v>-345.18478591334343</v>
      </c>
      <c r="G3100" s="10">
        <f>IF(F3100&gt;0,MIN('Hourly Model'!$E$8*1000-E3100,F3100),MAX(-E3100,F3100))</f>
        <v>-345.18478591334343</v>
      </c>
      <c r="I3100" s="10">
        <f t="shared" si="195"/>
        <v>0</v>
      </c>
    </row>
    <row r="3101" spans="1:9" x14ac:dyDescent="0.2">
      <c r="A3101" s="11">
        <f t="shared" si="193"/>
        <v>43595.124999992484</v>
      </c>
      <c r="B3101" s="5">
        <f>'Load Profile'!E3104</f>
        <v>634.65744160949396</v>
      </c>
      <c r="C3101" s="5">
        <f>'Solar Output'!E3105</f>
        <v>0</v>
      </c>
      <c r="D3101" s="5">
        <f>'Wind Output'!E3108</f>
        <v>873.33333333333337</v>
      </c>
      <c r="E3101" s="5">
        <f t="shared" si="194"/>
        <v>21.820309159402427</v>
      </c>
      <c r="F3101" s="10">
        <f t="shared" si="192"/>
        <v>238.67589172383941</v>
      </c>
      <c r="G3101" s="10">
        <f>IF(F3101&gt;0,MIN('Hourly Model'!$E$8*1000-E3101,F3101),MAX(-E3101,F3101))</f>
        <v>238.67589172383941</v>
      </c>
      <c r="I3101" s="10">
        <f t="shared" si="195"/>
        <v>0</v>
      </c>
    </row>
    <row r="3102" spans="1:9" x14ac:dyDescent="0.2">
      <c r="A3102" s="11">
        <f t="shared" si="193"/>
        <v>43595.166666659148</v>
      </c>
      <c r="B3102" s="5">
        <f>'Load Profile'!E3105</f>
        <v>692.8018654120558</v>
      </c>
      <c r="C3102" s="5">
        <f>'Solar Output'!E3106</f>
        <v>0</v>
      </c>
      <c r="D3102" s="5">
        <f>'Wind Output'!E3109</f>
        <v>873.33333333333337</v>
      </c>
      <c r="E3102" s="5">
        <f t="shared" si="194"/>
        <v>260.49620088324184</v>
      </c>
      <c r="F3102" s="10">
        <f t="shared" si="192"/>
        <v>180.53146792127757</v>
      </c>
      <c r="G3102" s="10">
        <f>IF(F3102&gt;0,MIN('Hourly Model'!$E$8*1000-E3102,F3102),MAX(-E3102,F3102))</f>
        <v>180.53146792127757</v>
      </c>
      <c r="I3102" s="10">
        <f t="shared" si="195"/>
        <v>0</v>
      </c>
    </row>
    <row r="3103" spans="1:9" x14ac:dyDescent="0.2">
      <c r="A3103" s="11">
        <f t="shared" si="193"/>
        <v>43595.208333325812</v>
      </c>
      <c r="B3103" s="5">
        <f>'Load Profile'!E3106</f>
        <v>847.55592982916016</v>
      </c>
      <c r="C3103" s="5">
        <f>'Solar Output'!E3107</f>
        <v>314.91829999999993</v>
      </c>
      <c r="D3103" s="5">
        <f>'Wind Output'!E3110</f>
        <v>873.33333333333337</v>
      </c>
      <c r="E3103" s="5">
        <f t="shared" si="194"/>
        <v>441.02766880451941</v>
      </c>
      <c r="F3103" s="10">
        <f t="shared" si="192"/>
        <v>340.69570350417314</v>
      </c>
      <c r="G3103" s="10">
        <f>IF(F3103&gt;0,MIN('Hourly Model'!$E$8*1000-E3103,F3103),MAX(-E3103,F3103))</f>
        <v>340.69570350417314</v>
      </c>
      <c r="I3103" s="10">
        <f t="shared" si="195"/>
        <v>0</v>
      </c>
    </row>
    <row r="3104" spans="1:9" x14ac:dyDescent="0.2">
      <c r="A3104" s="11">
        <f t="shared" si="193"/>
        <v>43595.249999992477</v>
      </c>
      <c r="B3104" s="5">
        <f>'Load Profile'!E3107</f>
        <v>1046.3588847376293</v>
      </c>
      <c r="C3104" s="5">
        <f>'Solar Output'!E3108</f>
        <v>491.31104999999991</v>
      </c>
      <c r="D3104" s="5">
        <f>'Wind Output'!E3111</f>
        <v>873.33333333333337</v>
      </c>
      <c r="E3104" s="5">
        <f t="shared" si="194"/>
        <v>781.72337230869255</v>
      </c>
      <c r="F3104" s="10">
        <f t="shared" si="192"/>
        <v>318.28549859570398</v>
      </c>
      <c r="G3104" s="10">
        <f>IF(F3104&gt;0,MIN('Hourly Model'!$E$8*1000-E3104,F3104),MAX(-E3104,F3104))</f>
        <v>318.28549859570398</v>
      </c>
      <c r="I3104" s="10">
        <f t="shared" si="195"/>
        <v>0</v>
      </c>
    </row>
    <row r="3105" spans="1:9" x14ac:dyDescent="0.2">
      <c r="A3105" s="11">
        <f t="shared" si="193"/>
        <v>43595.291666659141</v>
      </c>
      <c r="B3105" s="5">
        <f>'Load Profile'!E3108</f>
        <v>957.248196728121</v>
      </c>
      <c r="C3105" s="5">
        <f>'Solar Output'!E3109</f>
        <v>2502.4057499999999</v>
      </c>
      <c r="D3105" s="5">
        <f>'Wind Output'!E3112</f>
        <v>286.66666666666669</v>
      </c>
      <c r="E3105" s="5">
        <f t="shared" si="194"/>
        <v>1100.0088709043966</v>
      </c>
      <c r="F3105" s="10">
        <f t="shared" si="192"/>
        <v>1831.8242199385454</v>
      </c>
      <c r="G3105" s="10">
        <f>IF(F3105&gt;0,MIN('Hourly Model'!$E$8*1000-E3105,F3105),MAX(-E3105,F3105))</f>
        <v>1831.8242199385454</v>
      </c>
      <c r="I3105" s="10">
        <f t="shared" si="195"/>
        <v>0</v>
      </c>
    </row>
    <row r="3106" spans="1:9" x14ac:dyDescent="0.2">
      <c r="A3106" s="11">
        <f t="shared" si="193"/>
        <v>43595.333333325805</v>
      </c>
      <c r="B3106" s="5">
        <f>'Load Profile'!E3109</f>
        <v>873.79575329579188</v>
      </c>
      <c r="C3106" s="5">
        <f>'Solar Output'!E3110</f>
        <v>2360.66365</v>
      </c>
      <c r="D3106" s="5">
        <f>'Wind Output'!E3113</f>
        <v>0</v>
      </c>
      <c r="E3106" s="5">
        <f t="shared" si="194"/>
        <v>2931.8330908429421</v>
      </c>
      <c r="F3106" s="10">
        <f t="shared" si="192"/>
        <v>1486.8678967042081</v>
      </c>
      <c r="G3106" s="10">
        <f>IF(F3106&gt;0,MIN('Hourly Model'!$E$8*1000-E3106,F3106),MAX(-E3106,F3106))</f>
        <v>1486.8678967042081</v>
      </c>
      <c r="I3106" s="10">
        <f t="shared" si="195"/>
        <v>0</v>
      </c>
    </row>
    <row r="3107" spans="1:9" x14ac:dyDescent="0.2">
      <c r="A3107" s="11">
        <f t="shared" si="193"/>
        <v>43595.374999992469</v>
      </c>
      <c r="B3107" s="5">
        <f>'Load Profile'!E3110</f>
        <v>879.08578346441561</v>
      </c>
      <c r="C3107" s="5">
        <f>'Solar Output'!E3111</f>
        <v>4071.5795999999996</v>
      </c>
      <c r="D3107" s="5">
        <f>'Wind Output'!E3114</f>
        <v>873.33333333333337</v>
      </c>
      <c r="E3107" s="5">
        <f t="shared" si="194"/>
        <v>4418.7009875471504</v>
      </c>
      <c r="F3107" s="10">
        <f t="shared" si="192"/>
        <v>4065.8271498689173</v>
      </c>
      <c r="G3107" s="10">
        <f>IF(F3107&gt;0,MIN('Hourly Model'!$E$8*1000-E3107,F3107),MAX(-E3107,F3107))</f>
        <v>4065.8271498689173</v>
      </c>
      <c r="I3107" s="10">
        <f t="shared" si="195"/>
        <v>0</v>
      </c>
    </row>
    <row r="3108" spans="1:9" x14ac:dyDescent="0.2">
      <c r="A3108" s="11">
        <f t="shared" si="193"/>
        <v>43595.416666659134</v>
      </c>
      <c r="B3108" s="5">
        <f>'Load Profile'!E3111</f>
        <v>879.88130255703345</v>
      </c>
      <c r="C3108" s="5">
        <f>'Solar Output'!E3112</f>
        <v>5441.0662999999995</v>
      </c>
      <c r="D3108" s="5">
        <f>'Wind Output'!E3115</f>
        <v>873.33333333333337</v>
      </c>
      <c r="E3108" s="5">
        <f t="shared" si="194"/>
        <v>8484.5281374160677</v>
      </c>
      <c r="F3108" s="10">
        <f t="shared" si="192"/>
        <v>5434.5183307762991</v>
      </c>
      <c r="G3108" s="10">
        <f>IF(F3108&gt;0,MIN('Hourly Model'!$E$8*1000-E3108,F3108),MAX(-E3108,F3108))</f>
        <v>1515.4718625839323</v>
      </c>
      <c r="I3108" s="10">
        <f t="shared" si="195"/>
        <v>0</v>
      </c>
    </row>
    <row r="3109" spans="1:9" x14ac:dyDescent="0.2">
      <c r="A3109" s="11">
        <f t="shared" si="193"/>
        <v>43595.458333325798</v>
      </c>
      <c r="B3109" s="5">
        <f>'Load Profile'!E3112</f>
        <v>855.00929622435399</v>
      </c>
      <c r="C3109" s="5">
        <f>'Solar Output'!E3113</f>
        <v>7281.0858500000004</v>
      </c>
      <c r="D3109" s="5">
        <f>'Wind Output'!E3116</f>
        <v>873.33333333333337</v>
      </c>
      <c r="E3109" s="5">
        <f t="shared" si="194"/>
        <v>10000</v>
      </c>
      <c r="F3109" s="10">
        <f t="shared" si="192"/>
        <v>7299.4098871089791</v>
      </c>
      <c r="G3109" s="10">
        <f>IF(F3109&gt;0,MIN('Hourly Model'!$E$8*1000-E3109,F3109),MAX(-E3109,F3109))</f>
        <v>0</v>
      </c>
      <c r="I3109" s="10">
        <f t="shared" si="195"/>
        <v>0</v>
      </c>
    </row>
    <row r="3110" spans="1:9" x14ac:dyDescent="0.2">
      <c r="A3110" s="11">
        <f t="shared" si="193"/>
        <v>43595.499999992462</v>
      </c>
      <c r="B3110" s="5">
        <f>'Load Profile'!E3113</f>
        <v>818.52849231786183</v>
      </c>
      <c r="C3110" s="5">
        <f>'Solar Output'!E3114</f>
        <v>6734.009</v>
      </c>
      <c r="D3110" s="5">
        <f>'Wind Output'!E3117</f>
        <v>1666.6666666666667</v>
      </c>
      <c r="E3110" s="5">
        <f t="shared" si="194"/>
        <v>10000</v>
      </c>
      <c r="F3110" s="10">
        <f t="shared" si="192"/>
        <v>7582.1471743488046</v>
      </c>
      <c r="G3110" s="10">
        <f>IF(F3110&gt;0,MIN('Hourly Model'!$E$8*1000-E3110,F3110),MAX(-E3110,F3110))</f>
        <v>0</v>
      </c>
      <c r="I3110" s="10">
        <f t="shared" si="195"/>
        <v>0</v>
      </c>
    </row>
    <row r="3111" spans="1:9" x14ac:dyDescent="0.2">
      <c r="A3111" s="11">
        <f t="shared" si="193"/>
        <v>43595.541666659126</v>
      </c>
      <c r="B3111" s="5">
        <f>'Load Profile'!E3114</f>
        <v>802.08394076737011</v>
      </c>
      <c r="C3111" s="5">
        <f>'Solar Output'!E3115</f>
        <v>6335.0463999999993</v>
      </c>
      <c r="D3111" s="5">
        <f>'Wind Output'!E3118</f>
        <v>1666.6666666666667</v>
      </c>
      <c r="E3111" s="5">
        <f t="shared" si="194"/>
        <v>10000</v>
      </c>
      <c r="F3111" s="10">
        <f t="shared" si="192"/>
        <v>7199.629125899296</v>
      </c>
      <c r="G3111" s="10">
        <f>IF(F3111&gt;0,MIN('Hourly Model'!$E$8*1000-E3111,F3111),MAX(-E3111,F3111))</f>
        <v>0</v>
      </c>
      <c r="I3111" s="10">
        <f t="shared" si="195"/>
        <v>0</v>
      </c>
    </row>
    <row r="3112" spans="1:9" x14ac:dyDescent="0.2">
      <c r="A3112" s="11">
        <f t="shared" si="193"/>
        <v>43595.583333325791</v>
      </c>
      <c r="B3112" s="5">
        <f>'Load Profile'!E3115</f>
        <v>830.99652491279994</v>
      </c>
      <c r="C3112" s="5">
        <f>'Solar Output'!E3116</f>
        <v>5530.040649999999</v>
      </c>
      <c r="D3112" s="5">
        <f>'Wind Output'!E3119</f>
        <v>2773.3333333333335</v>
      </c>
      <c r="E3112" s="5">
        <f t="shared" si="194"/>
        <v>10000</v>
      </c>
      <c r="F3112" s="10">
        <f t="shared" si="192"/>
        <v>7472.377458420533</v>
      </c>
      <c r="G3112" s="10">
        <f>IF(F3112&gt;0,MIN('Hourly Model'!$E$8*1000-E3112,F3112),MAX(-E3112,F3112))</f>
        <v>0</v>
      </c>
      <c r="I3112" s="10">
        <f t="shared" si="195"/>
        <v>0</v>
      </c>
    </row>
    <row r="3113" spans="1:9" x14ac:dyDescent="0.2">
      <c r="A3113" s="11">
        <f t="shared" si="193"/>
        <v>43595.624999992455</v>
      </c>
      <c r="B3113" s="5">
        <f>'Load Profile'!E3116</f>
        <v>960.12969776714272</v>
      </c>
      <c r="C3113" s="5">
        <f>'Solar Output'!E3117</f>
        <v>3802.3714999999997</v>
      </c>
      <c r="D3113" s="5">
        <f>'Wind Output'!E3120</f>
        <v>873.33333333333337</v>
      </c>
      <c r="E3113" s="5">
        <f t="shared" si="194"/>
        <v>10000</v>
      </c>
      <c r="F3113" s="10">
        <f t="shared" si="192"/>
        <v>3715.5751355661905</v>
      </c>
      <c r="G3113" s="10">
        <f>IF(F3113&gt;0,MIN('Hourly Model'!$E$8*1000-E3113,F3113),MAX(-E3113,F3113))</f>
        <v>0</v>
      </c>
      <c r="I3113" s="10">
        <f t="shared" si="195"/>
        <v>0</v>
      </c>
    </row>
    <row r="3114" spans="1:9" x14ac:dyDescent="0.2">
      <c r="A3114" s="11">
        <f t="shared" si="193"/>
        <v>43595.666666659119</v>
      </c>
      <c r="B3114" s="5">
        <f>'Load Profile'!E3117</f>
        <v>1174.0057979938304</v>
      </c>
      <c r="C3114" s="5">
        <f>'Solar Output'!E3118</f>
        <v>2537.9994000000002</v>
      </c>
      <c r="D3114" s="5">
        <f>'Wind Output'!E3121</f>
        <v>873.33333333333337</v>
      </c>
      <c r="E3114" s="5">
        <f t="shared" si="194"/>
        <v>10000</v>
      </c>
      <c r="F3114" s="10">
        <f t="shared" si="192"/>
        <v>2237.3269353395035</v>
      </c>
      <c r="G3114" s="10">
        <f>IF(F3114&gt;0,MIN('Hourly Model'!$E$8*1000-E3114,F3114),MAX(-E3114,F3114))</f>
        <v>0</v>
      </c>
      <c r="I3114" s="10">
        <f t="shared" si="195"/>
        <v>0</v>
      </c>
    </row>
    <row r="3115" spans="1:9" x14ac:dyDescent="0.2">
      <c r="A3115" s="11">
        <f t="shared" si="193"/>
        <v>43595.708333325783</v>
      </c>
      <c r="B3115" s="5">
        <f>'Load Profile'!E3118</f>
        <v>1282.0780497882124</v>
      </c>
      <c r="C3115" s="5">
        <f>'Solar Output'!E3119</f>
        <v>920.0770500000001</v>
      </c>
      <c r="D3115" s="5">
        <f>'Wind Output'!E3122</f>
        <v>286.66666666666669</v>
      </c>
      <c r="E3115" s="5">
        <f t="shared" si="194"/>
        <v>10000</v>
      </c>
      <c r="F3115" s="10">
        <f t="shared" si="192"/>
        <v>-75.334333121545569</v>
      </c>
      <c r="G3115" s="10">
        <f>IF(F3115&gt;0,MIN('Hourly Model'!$E$8*1000-E3115,F3115),MAX(-E3115,F3115))</f>
        <v>-75.334333121545569</v>
      </c>
      <c r="I3115" s="10">
        <f t="shared" si="195"/>
        <v>0</v>
      </c>
    </row>
    <row r="3116" spans="1:9" x14ac:dyDescent="0.2">
      <c r="A3116" s="11">
        <f t="shared" si="193"/>
        <v>43595.749999992448</v>
      </c>
      <c r="B3116" s="5">
        <f>'Load Profile'!E3119</f>
        <v>1352.8778184969628</v>
      </c>
      <c r="C3116" s="5">
        <f>'Solar Output'!E3120</f>
        <v>120.72469999999998</v>
      </c>
      <c r="D3116" s="5">
        <f>'Wind Output'!E3123</f>
        <v>0</v>
      </c>
      <c r="E3116" s="5">
        <f t="shared" si="194"/>
        <v>9924.6656668784544</v>
      </c>
      <c r="F3116" s="10">
        <f t="shared" si="192"/>
        <v>-1232.1531184969629</v>
      </c>
      <c r="G3116" s="10">
        <f>IF(F3116&gt;0,MIN('Hourly Model'!$E$8*1000-E3116,F3116),MAX(-E3116,F3116))</f>
        <v>-1232.1531184969629</v>
      </c>
      <c r="I3116" s="10">
        <f t="shared" si="195"/>
        <v>0</v>
      </c>
    </row>
    <row r="3117" spans="1:9" x14ac:dyDescent="0.2">
      <c r="A3117" s="11">
        <f t="shared" si="193"/>
        <v>43595.791666659112</v>
      </c>
      <c r="B3117" s="5">
        <f>'Load Profile'!E3120</f>
        <v>1592.1039210375175</v>
      </c>
      <c r="C3117" s="5">
        <f>'Solar Output'!E3121</f>
        <v>0</v>
      </c>
      <c r="D3117" s="5">
        <f>'Wind Output'!E3124</f>
        <v>286.66666666666669</v>
      </c>
      <c r="E3117" s="5">
        <f t="shared" si="194"/>
        <v>8692.5125483814918</v>
      </c>
      <c r="F3117" s="10">
        <f t="shared" si="192"/>
        <v>-1305.4372543708507</v>
      </c>
      <c r="G3117" s="10">
        <f>IF(F3117&gt;0,MIN('Hourly Model'!$E$8*1000-E3117,F3117),MAX(-E3117,F3117))</f>
        <v>-1305.4372543708507</v>
      </c>
      <c r="I3117" s="10">
        <f t="shared" si="195"/>
        <v>0</v>
      </c>
    </row>
    <row r="3118" spans="1:9" x14ac:dyDescent="0.2">
      <c r="A3118" s="11">
        <f t="shared" si="193"/>
        <v>43595.833333325776</v>
      </c>
      <c r="B3118" s="5">
        <f>'Load Profile'!E3121</f>
        <v>1749.8138931408043</v>
      </c>
      <c r="C3118" s="5">
        <f>'Solar Output'!E3122</f>
        <v>0</v>
      </c>
      <c r="D3118" s="5">
        <f>'Wind Output'!E3125</f>
        <v>873.33333333333337</v>
      </c>
      <c r="E3118" s="5">
        <f t="shared" si="194"/>
        <v>7387.0752940106413</v>
      </c>
      <c r="F3118" s="10">
        <f t="shared" si="192"/>
        <v>-876.48055980747097</v>
      </c>
      <c r="G3118" s="10">
        <f>IF(F3118&gt;0,MIN('Hourly Model'!$E$8*1000-E3118,F3118),MAX(-E3118,F3118))</f>
        <v>-876.48055980747097</v>
      </c>
      <c r="I3118" s="10">
        <f t="shared" si="195"/>
        <v>0</v>
      </c>
    </row>
    <row r="3119" spans="1:9" x14ac:dyDescent="0.2">
      <c r="A3119" s="11">
        <f t="shared" si="193"/>
        <v>43595.87499999244</v>
      </c>
      <c r="B3119" s="5">
        <f>'Load Profile'!E3122</f>
        <v>1452.8994486368088</v>
      </c>
      <c r="C3119" s="5">
        <f>'Solar Output'!E3123</f>
        <v>0</v>
      </c>
      <c r="D3119" s="5">
        <f>'Wind Output'!E3126</f>
        <v>873.33333333333337</v>
      </c>
      <c r="E3119" s="5">
        <f t="shared" si="194"/>
        <v>6510.5947342031704</v>
      </c>
      <c r="F3119" s="10">
        <f t="shared" si="192"/>
        <v>-579.56611530347539</v>
      </c>
      <c r="G3119" s="10">
        <f>IF(F3119&gt;0,MIN('Hourly Model'!$E$8*1000-E3119,F3119),MAX(-E3119,F3119))</f>
        <v>-579.56611530347539</v>
      </c>
      <c r="I3119" s="10">
        <f t="shared" si="195"/>
        <v>0</v>
      </c>
    </row>
    <row r="3120" spans="1:9" x14ac:dyDescent="0.2">
      <c r="A3120" s="11">
        <f t="shared" si="193"/>
        <v>43595.916666659105</v>
      </c>
      <c r="B3120" s="5">
        <f>'Load Profile'!E3123</f>
        <v>1137.4148473899852</v>
      </c>
      <c r="C3120" s="5">
        <f>'Solar Output'!E3124</f>
        <v>0</v>
      </c>
      <c r="D3120" s="5">
        <f>'Wind Output'!E3127</f>
        <v>286.66666666666669</v>
      </c>
      <c r="E3120" s="5">
        <f t="shared" si="194"/>
        <v>5931.0286188996952</v>
      </c>
      <c r="F3120" s="10">
        <f t="shared" si="192"/>
        <v>-850.74818072331846</v>
      </c>
      <c r="G3120" s="10">
        <f>IF(F3120&gt;0,MIN('Hourly Model'!$E$8*1000-E3120,F3120),MAX(-E3120,F3120))</f>
        <v>-850.74818072331846</v>
      </c>
      <c r="I3120" s="10">
        <f t="shared" si="195"/>
        <v>0</v>
      </c>
    </row>
    <row r="3121" spans="1:9" x14ac:dyDescent="0.2">
      <c r="A3121" s="11">
        <f t="shared" si="193"/>
        <v>43595.958333325769</v>
      </c>
      <c r="B3121" s="5">
        <f>'Load Profile'!E3124</f>
        <v>808.17051659507649</v>
      </c>
      <c r="C3121" s="5">
        <f>'Solar Output'!E3125</f>
        <v>0</v>
      </c>
      <c r="D3121" s="5">
        <f>'Wind Output'!E3128</f>
        <v>0</v>
      </c>
      <c r="E3121" s="5">
        <f t="shared" si="194"/>
        <v>5080.2804381763763</v>
      </c>
      <c r="F3121" s="10">
        <f t="shared" si="192"/>
        <v>-808.17051659507649</v>
      </c>
      <c r="G3121" s="10">
        <f>IF(F3121&gt;0,MIN('Hourly Model'!$E$8*1000-E3121,F3121),MAX(-E3121,F3121))</f>
        <v>-808.17051659507649</v>
      </c>
      <c r="I3121" s="10">
        <f t="shared" si="195"/>
        <v>0</v>
      </c>
    </row>
    <row r="3122" spans="1:9" x14ac:dyDescent="0.2">
      <c r="A3122" s="11">
        <f t="shared" si="193"/>
        <v>43595.999999992433</v>
      </c>
      <c r="B3122" s="5">
        <f>'Load Profile'!E3125</f>
        <v>690.48556523324237</v>
      </c>
      <c r="C3122" s="5">
        <f>'Solar Output'!E3126</f>
        <v>0</v>
      </c>
      <c r="D3122" s="5">
        <f>'Wind Output'!E3129</f>
        <v>286.66666666666669</v>
      </c>
      <c r="E3122" s="5">
        <f t="shared" si="194"/>
        <v>4272.1099215813001</v>
      </c>
      <c r="F3122" s="10">
        <f t="shared" si="192"/>
        <v>-403.81889856657568</v>
      </c>
      <c r="G3122" s="10">
        <f>IF(F3122&gt;0,MIN('Hourly Model'!$E$8*1000-E3122,F3122),MAX(-E3122,F3122))</f>
        <v>-403.81889856657568</v>
      </c>
      <c r="I3122" s="10">
        <f t="shared" si="195"/>
        <v>0</v>
      </c>
    </row>
    <row r="3123" spans="1:9" x14ac:dyDescent="0.2">
      <c r="A3123" s="11">
        <f t="shared" si="193"/>
        <v>43596.041666659097</v>
      </c>
      <c r="B3123" s="5">
        <f>'Load Profile'!E3126</f>
        <v>638.12500999809504</v>
      </c>
      <c r="C3123" s="5">
        <f>'Solar Output'!E3127</f>
        <v>0</v>
      </c>
      <c r="D3123" s="5">
        <f>'Wind Output'!E3130</f>
        <v>286.66666666666669</v>
      </c>
      <c r="E3123" s="5">
        <f t="shared" si="194"/>
        <v>3868.2910230147245</v>
      </c>
      <c r="F3123" s="10">
        <f t="shared" si="192"/>
        <v>-351.45834333142835</v>
      </c>
      <c r="G3123" s="10">
        <f>IF(F3123&gt;0,MIN('Hourly Model'!$E$8*1000-E3123,F3123),MAX(-E3123,F3123))</f>
        <v>-351.45834333142835</v>
      </c>
      <c r="I3123" s="10">
        <f t="shared" si="195"/>
        <v>0</v>
      </c>
    </row>
    <row r="3124" spans="1:9" x14ac:dyDescent="0.2">
      <c r="A3124" s="11">
        <f t="shared" si="193"/>
        <v>43596.083333325761</v>
      </c>
      <c r="B3124" s="5">
        <f>'Load Profile'!E3127</f>
        <v>633.24351998836164</v>
      </c>
      <c r="C3124" s="5">
        <f>'Solar Output'!E3128</f>
        <v>0</v>
      </c>
      <c r="D3124" s="5">
        <f>'Wind Output'!E3131</f>
        <v>0</v>
      </c>
      <c r="E3124" s="5">
        <f t="shared" si="194"/>
        <v>3516.8326796832962</v>
      </c>
      <c r="F3124" s="10">
        <f t="shared" si="192"/>
        <v>-633.24351998836164</v>
      </c>
      <c r="G3124" s="10">
        <f>IF(F3124&gt;0,MIN('Hourly Model'!$E$8*1000-E3124,F3124),MAX(-E3124,F3124))</f>
        <v>-633.24351998836164</v>
      </c>
      <c r="I3124" s="10">
        <f t="shared" si="195"/>
        <v>0</v>
      </c>
    </row>
    <row r="3125" spans="1:9" x14ac:dyDescent="0.2">
      <c r="A3125" s="11">
        <f t="shared" si="193"/>
        <v>43596.124999992426</v>
      </c>
      <c r="B3125" s="5">
        <f>'Load Profile'!E3128</f>
        <v>638.4623319697738</v>
      </c>
      <c r="C3125" s="5">
        <f>'Solar Output'!E3129</f>
        <v>0</v>
      </c>
      <c r="D3125" s="5">
        <f>'Wind Output'!E3132</f>
        <v>873.33333333333337</v>
      </c>
      <c r="E3125" s="5">
        <f t="shared" si="194"/>
        <v>2883.5891596949346</v>
      </c>
      <c r="F3125" s="10">
        <f t="shared" si="192"/>
        <v>234.87100136355957</v>
      </c>
      <c r="G3125" s="10">
        <f>IF(F3125&gt;0,MIN('Hourly Model'!$E$8*1000-E3125,F3125),MAX(-E3125,F3125))</f>
        <v>234.87100136355957</v>
      </c>
      <c r="I3125" s="10">
        <f t="shared" si="195"/>
        <v>0</v>
      </c>
    </row>
    <row r="3126" spans="1:9" x14ac:dyDescent="0.2">
      <c r="A3126" s="11">
        <f t="shared" si="193"/>
        <v>43596.16666665909</v>
      </c>
      <c r="B3126" s="5">
        <f>'Load Profile'!E3129</f>
        <v>699.78813185800811</v>
      </c>
      <c r="C3126" s="5">
        <f>'Solar Output'!E3130</f>
        <v>0</v>
      </c>
      <c r="D3126" s="5">
        <f>'Wind Output'!E3133</f>
        <v>286.66666666666669</v>
      </c>
      <c r="E3126" s="5">
        <f t="shared" si="194"/>
        <v>3118.4601610584941</v>
      </c>
      <c r="F3126" s="10">
        <f t="shared" si="192"/>
        <v>-413.12146519134143</v>
      </c>
      <c r="G3126" s="10">
        <f>IF(F3126&gt;0,MIN('Hourly Model'!$E$8*1000-E3126,F3126),MAX(-E3126,F3126))</f>
        <v>-413.12146519134143</v>
      </c>
      <c r="I3126" s="10">
        <f t="shared" si="195"/>
        <v>0</v>
      </c>
    </row>
    <row r="3127" spans="1:9" x14ac:dyDescent="0.2">
      <c r="A3127" s="11">
        <f t="shared" si="193"/>
        <v>43596.208333325754</v>
      </c>
      <c r="B3127" s="5">
        <f>'Load Profile'!E3130</f>
        <v>856.53980250182497</v>
      </c>
      <c r="C3127" s="5">
        <f>'Solar Output'!E3131</f>
        <v>613.41574999999989</v>
      </c>
      <c r="D3127" s="5">
        <f>'Wind Output'!E3134</f>
        <v>1666.6666666666667</v>
      </c>
      <c r="E3127" s="5">
        <f t="shared" si="194"/>
        <v>2705.3386958671526</v>
      </c>
      <c r="F3127" s="10">
        <f t="shared" si="192"/>
        <v>1423.5426141648418</v>
      </c>
      <c r="G3127" s="10">
        <f>IF(F3127&gt;0,MIN('Hourly Model'!$E$8*1000-E3127,F3127),MAX(-E3127,F3127))</f>
        <v>1423.5426141648418</v>
      </c>
      <c r="I3127" s="10">
        <f t="shared" si="195"/>
        <v>0</v>
      </c>
    </row>
    <row r="3128" spans="1:9" x14ac:dyDescent="0.2">
      <c r="A3128" s="11">
        <f t="shared" si="193"/>
        <v>43596.249999992418</v>
      </c>
      <c r="B3128" s="5">
        <f>'Load Profile'!E3131</f>
        <v>1057.7474521754255</v>
      </c>
      <c r="C3128" s="5">
        <f>'Solar Output'!E3132</f>
        <v>2419.3446999999996</v>
      </c>
      <c r="D3128" s="5">
        <f>'Wind Output'!E3135</f>
        <v>873.33333333333337</v>
      </c>
      <c r="E3128" s="5">
        <f t="shared" si="194"/>
        <v>4128.8813100319949</v>
      </c>
      <c r="F3128" s="10">
        <f t="shared" si="192"/>
        <v>2234.9305811579079</v>
      </c>
      <c r="G3128" s="10">
        <f>IF(F3128&gt;0,MIN('Hourly Model'!$E$8*1000-E3128,F3128),MAX(-E3128,F3128))</f>
        <v>2234.9305811579079</v>
      </c>
      <c r="I3128" s="10">
        <f t="shared" si="195"/>
        <v>0</v>
      </c>
    </row>
    <row r="3129" spans="1:9" x14ac:dyDescent="0.2">
      <c r="A3129" s="11">
        <f t="shared" si="193"/>
        <v>43596.291666659083</v>
      </c>
      <c r="B3129" s="5">
        <f>'Load Profile'!E3132</f>
        <v>969.91081638368905</v>
      </c>
      <c r="C3129" s="5">
        <f>'Solar Output'!E3133</f>
        <v>4610.7179999999998</v>
      </c>
      <c r="D3129" s="5">
        <f>'Wind Output'!E3136</f>
        <v>873.33333333333337</v>
      </c>
      <c r="E3129" s="5">
        <f t="shared" si="194"/>
        <v>6363.8118911899028</v>
      </c>
      <c r="F3129" s="10">
        <f t="shared" si="192"/>
        <v>4514.1405169496438</v>
      </c>
      <c r="G3129" s="10">
        <f>IF(F3129&gt;0,MIN('Hourly Model'!$E$8*1000-E3129,F3129),MAX(-E3129,F3129))</f>
        <v>3636.1881088100972</v>
      </c>
      <c r="I3129" s="10">
        <f t="shared" si="195"/>
        <v>0</v>
      </c>
    </row>
    <row r="3130" spans="1:9" x14ac:dyDescent="0.2">
      <c r="A3130" s="11">
        <f t="shared" si="193"/>
        <v>43596.333333325747</v>
      </c>
      <c r="B3130" s="5">
        <f>'Load Profile'!E3133</f>
        <v>888.22782949795635</v>
      </c>
      <c r="C3130" s="5">
        <f>'Solar Output'!E3134</f>
        <v>6407.653949999999</v>
      </c>
      <c r="D3130" s="5">
        <f>'Wind Output'!E3137</f>
        <v>2773.3333333333335</v>
      </c>
      <c r="E3130" s="5">
        <f t="shared" si="194"/>
        <v>10000</v>
      </c>
      <c r="F3130" s="10">
        <f t="shared" si="192"/>
        <v>8292.7594538353751</v>
      </c>
      <c r="G3130" s="10">
        <f>IF(F3130&gt;0,MIN('Hourly Model'!$E$8*1000-E3130,F3130),MAX(-E3130,F3130))</f>
        <v>0</v>
      </c>
      <c r="I3130" s="10">
        <f t="shared" si="195"/>
        <v>0</v>
      </c>
    </row>
    <row r="3131" spans="1:9" x14ac:dyDescent="0.2">
      <c r="A3131" s="11">
        <f t="shared" si="193"/>
        <v>43596.374999992411</v>
      </c>
      <c r="B3131" s="5">
        <f>'Load Profile'!E3134</f>
        <v>895.14630260438366</v>
      </c>
      <c r="C3131" s="5">
        <f>'Solar Output'!E3135</f>
        <v>7671.6821999999984</v>
      </c>
      <c r="D3131" s="5">
        <f>'Wind Output'!E3138</f>
        <v>2773.3333333333335</v>
      </c>
      <c r="E3131" s="5">
        <f t="shared" si="194"/>
        <v>10000</v>
      </c>
      <c r="F3131" s="10">
        <f t="shared" si="192"/>
        <v>9549.8692307289475</v>
      </c>
      <c r="G3131" s="10">
        <f>IF(F3131&gt;0,MIN('Hourly Model'!$E$8*1000-E3131,F3131),MAX(-E3131,F3131))</f>
        <v>0</v>
      </c>
      <c r="I3131" s="10">
        <f t="shared" si="195"/>
        <v>0</v>
      </c>
    </row>
    <row r="3132" spans="1:9" x14ac:dyDescent="0.2">
      <c r="A3132" s="11">
        <f t="shared" si="193"/>
        <v>43596.416666659075</v>
      </c>
      <c r="B3132" s="5">
        <f>'Load Profile'!E3135</f>
        <v>896.59850683113621</v>
      </c>
      <c r="C3132" s="5">
        <f>'Solar Output'!E3136</f>
        <v>8468.3090499999998</v>
      </c>
      <c r="D3132" s="5">
        <f>'Wind Output'!E3139</f>
        <v>4266.666666666667</v>
      </c>
      <c r="E3132" s="5">
        <f t="shared" si="194"/>
        <v>10000</v>
      </c>
      <c r="F3132" s="10">
        <f t="shared" si="192"/>
        <v>11838.377209835531</v>
      </c>
      <c r="G3132" s="10">
        <f>IF(F3132&gt;0,MIN('Hourly Model'!$E$8*1000-E3132,F3132),MAX(-E3132,F3132))</f>
        <v>0</v>
      </c>
      <c r="I3132" s="10">
        <f t="shared" si="195"/>
        <v>0</v>
      </c>
    </row>
    <row r="3133" spans="1:9" x14ac:dyDescent="0.2">
      <c r="A3133" s="11">
        <f t="shared" si="193"/>
        <v>43596.45833332574</v>
      </c>
      <c r="B3133" s="5">
        <f>'Load Profile'!E3136</f>
        <v>869.19674663209537</v>
      </c>
      <c r="C3133" s="5">
        <f>'Solar Output'!E3137</f>
        <v>8738.5544499999996</v>
      </c>
      <c r="D3133" s="5">
        <f>'Wind Output'!E3140</f>
        <v>4266.666666666667</v>
      </c>
      <c r="E3133" s="5">
        <f t="shared" si="194"/>
        <v>10000</v>
      </c>
      <c r="F3133" s="10">
        <f t="shared" si="192"/>
        <v>12136.024370034573</v>
      </c>
      <c r="G3133" s="10">
        <f>IF(F3133&gt;0,MIN('Hourly Model'!$E$8*1000-E3133,F3133),MAX(-E3133,F3133))</f>
        <v>0</v>
      </c>
      <c r="I3133" s="10">
        <f t="shared" si="195"/>
        <v>0</v>
      </c>
    </row>
    <row r="3134" spans="1:9" x14ac:dyDescent="0.2">
      <c r="A3134" s="11">
        <f t="shared" si="193"/>
        <v>43596.499999992404</v>
      </c>
      <c r="B3134" s="5">
        <f>'Load Profile'!E3137</f>
        <v>833.8748985309594</v>
      </c>
      <c r="C3134" s="5">
        <f>'Solar Output'!E3138</f>
        <v>8567.8127999999997</v>
      </c>
      <c r="D3134" s="5">
        <f>'Wind Output'!E3141</f>
        <v>2773.3333333333335</v>
      </c>
      <c r="E3134" s="5">
        <f t="shared" si="194"/>
        <v>10000</v>
      </c>
      <c r="F3134" s="10">
        <f t="shared" si="192"/>
        <v>10507.271234802374</v>
      </c>
      <c r="G3134" s="10">
        <f>IF(F3134&gt;0,MIN('Hourly Model'!$E$8*1000-E3134,F3134),MAX(-E3134,F3134))</f>
        <v>0</v>
      </c>
      <c r="I3134" s="10">
        <f t="shared" si="195"/>
        <v>0</v>
      </c>
    </row>
    <row r="3135" spans="1:9" x14ac:dyDescent="0.2">
      <c r="A3135" s="11">
        <f t="shared" si="193"/>
        <v>43596.541666659068</v>
      </c>
      <c r="B3135" s="5">
        <f>'Load Profile'!E3138</f>
        <v>812.46694251586166</v>
      </c>
      <c r="C3135" s="5">
        <f>'Solar Output'!E3139</f>
        <v>7939.3596500000003</v>
      </c>
      <c r="D3135" s="5">
        <f>'Wind Output'!E3142</f>
        <v>2773.3333333333335</v>
      </c>
      <c r="E3135" s="5">
        <f t="shared" si="194"/>
        <v>10000</v>
      </c>
      <c r="F3135" s="10">
        <f t="shared" si="192"/>
        <v>9900.2260408174734</v>
      </c>
      <c r="G3135" s="10">
        <f>IF(F3135&gt;0,MIN('Hourly Model'!$E$8*1000-E3135,F3135),MAX(-E3135,F3135))</f>
        <v>0</v>
      </c>
      <c r="I3135" s="10">
        <f t="shared" si="195"/>
        <v>0</v>
      </c>
    </row>
    <row r="3136" spans="1:9" x14ac:dyDescent="0.2">
      <c r="A3136" s="11">
        <f t="shared" si="193"/>
        <v>43596.583333325732</v>
      </c>
      <c r="B3136" s="5">
        <f>'Load Profile'!E3139</f>
        <v>836.53223962655761</v>
      </c>
      <c r="C3136" s="5">
        <f>'Solar Output'!E3140</f>
        <v>6838.7855</v>
      </c>
      <c r="D3136" s="5">
        <f>'Wind Output'!E3143</f>
        <v>4266.666666666667</v>
      </c>
      <c r="E3136" s="5">
        <f t="shared" si="194"/>
        <v>10000</v>
      </c>
      <c r="F3136" s="10">
        <f t="shared" si="192"/>
        <v>10268.919927040108</v>
      </c>
      <c r="G3136" s="10">
        <f>IF(F3136&gt;0,MIN('Hourly Model'!$E$8*1000-E3136,F3136),MAX(-E3136,F3136))</f>
        <v>0</v>
      </c>
      <c r="I3136" s="10">
        <f t="shared" si="195"/>
        <v>0</v>
      </c>
    </row>
    <row r="3137" spans="1:9" x14ac:dyDescent="0.2">
      <c r="A3137" s="11">
        <f t="shared" si="193"/>
        <v>43596.624999992397</v>
      </c>
      <c r="B3137" s="5">
        <f>'Load Profile'!E3140</f>
        <v>965.64942245968621</v>
      </c>
      <c r="C3137" s="5">
        <f>'Solar Output'!E3141</f>
        <v>4542.8254499999994</v>
      </c>
      <c r="D3137" s="5">
        <f>'Wind Output'!E3144</f>
        <v>1666.6666666666667</v>
      </c>
      <c r="E3137" s="5">
        <f t="shared" si="194"/>
        <v>10000</v>
      </c>
      <c r="F3137" s="10">
        <f t="shared" si="192"/>
        <v>5243.84269420698</v>
      </c>
      <c r="G3137" s="10">
        <f>IF(F3137&gt;0,MIN('Hourly Model'!$E$8*1000-E3137,F3137),MAX(-E3137,F3137))</f>
        <v>0</v>
      </c>
      <c r="I3137" s="10">
        <f t="shared" si="195"/>
        <v>0</v>
      </c>
    </row>
    <row r="3138" spans="1:9" x14ac:dyDescent="0.2">
      <c r="A3138" s="11">
        <f t="shared" si="193"/>
        <v>43596.666666659061</v>
      </c>
      <c r="B3138" s="5">
        <f>'Load Profile'!E3141</f>
        <v>1181.997685619167</v>
      </c>
      <c r="C3138" s="5">
        <f>'Solar Output'!E3142</f>
        <v>2666.7246499999997</v>
      </c>
      <c r="D3138" s="5">
        <f>'Wind Output'!E3145</f>
        <v>873.33333333333337</v>
      </c>
      <c r="E3138" s="5">
        <f t="shared" si="194"/>
        <v>10000</v>
      </c>
      <c r="F3138" s="10">
        <f t="shared" ref="F3138:F3201" si="196">D3138+C3138-B3138</f>
        <v>2358.0602977141662</v>
      </c>
      <c r="G3138" s="10">
        <f>IF(F3138&gt;0,MIN('Hourly Model'!$E$8*1000-E3138,F3138),MAX(-E3138,F3138))</f>
        <v>0</v>
      </c>
      <c r="I3138" s="10">
        <f t="shared" si="195"/>
        <v>0</v>
      </c>
    </row>
    <row r="3139" spans="1:9" x14ac:dyDescent="0.2">
      <c r="A3139" s="11">
        <f t="shared" ref="A3139:A3202" si="197">A3138+1/24</f>
        <v>43596.708333325725</v>
      </c>
      <c r="B3139" s="5">
        <f>'Load Profile'!E3142</f>
        <v>1283.6000838403954</v>
      </c>
      <c r="C3139" s="5">
        <f>'Solar Output'!E3143</f>
        <v>981.42034999999998</v>
      </c>
      <c r="D3139" s="5">
        <f>'Wind Output'!E3146</f>
        <v>286.66666666666669</v>
      </c>
      <c r="E3139" s="5">
        <f t="shared" ref="E3139:E3202" si="198">E3138+G3138</f>
        <v>10000</v>
      </c>
      <c r="F3139" s="10">
        <f t="shared" si="196"/>
        <v>-15.513067173728814</v>
      </c>
      <c r="G3139" s="10">
        <f>IF(F3139&gt;0,MIN('Hourly Model'!$E$8*1000-E3139,F3139),MAX(-E3139,F3139))</f>
        <v>-15.513067173728814</v>
      </c>
      <c r="I3139" s="10">
        <f t="shared" ref="I3139:I3202" si="199">MIN(I3138+F3139+E3139,0)</f>
        <v>0</v>
      </c>
    </row>
    <row r="3140" spans="1:9" x14ac:dyDescent="0.2">
      <c r="A3140" s="11">
        <f t="shared" si="197"/>
        <v>43596.749999992389</v>
      </c>
      <c r="B3140" s="5">
        <f>'Load Profile'!E3143</f>
        <v>1360.1971685823471</v>
      </c>
      <c r="C3140" s="5">
        <f>'Solar Output'!E3144</f>
        <v>157.619</v>
      </c>
      <c r="D3140" s="5">
        <f>'Wind Output'!E3147</f>
        <v>0</v>
      </c>
      <c r="E3140" s="5">
        <f t="shared" si="198"/>
        <v>9984.4869328262721</v>
      </c>
      <c r="F3140" s="10">
        <f t="shared" si="196"/>
        <v>-1202.5781685823472</v>
      </c>
      <c r="G3140" s="10">
        <f>IF(F3140&gt;0,MIN('Hourly Model'!$E$8*1000-E3140,F3140),MAX(-E3140,F3140))</f>
        <v>-1202.5781685823472</v>
      </c>
      <c r="I3140" s="10">
        <f t="shared" si="199"/>
        <v>0</v>
      </c>
    </row>
    <row r="3141" spans="1:9" x14ac:dyDescent="0.2">
      <c r="A3141" s="11">
        <f t="shared" si="197"/>
        <v>43596.791666659054</v>
      </c>
      <c r="B3141" s="5">
        <f>'Load Profile'!E3144</f>
        <v>1603.5274305781682</v>
      </c>
      <c r="C3141" s="5">
        <f>'Solar Output'!E3145</f>
        <v>0</v>
      </c>
      <c r="D3141" s="5">
        <f>'Wind Output'!E3148</f>
        <v>286.66666666666669</v>
      </c>
      <c r="E3141" s="5">
        <f t="shared" si="198"/>
        <v>8781.9087642439245</v>
      </c>
      <c r="F3141" s="10">
        <f t="shared" si="196"/>
        <v>-1316.8607639115014</v>
      </c>
      <c r="G3141" s="10">
        <f>IF(F3141&gt;0,MIN('Hourly Model'!$E$8*1000-E3141,F3141),MAX(-E3141,F3141))</f>
        <v>-1316.8607639115014</v>
      </c>
      <c r="I3141" s="10">
        <f t="shared" si="199"/>
        <v>0</v>
      </c>
    </row>
    <row r="3142" spans="1:9" x14ac:dyDescent="0.2">
      <c r="A3142" s="11">
        <f t="shared" si="197"/>
        <v>43596.833333325718</v>
      </c>
      <c r="B3142" s="5">
        <f>'Load Profile'!E3145</f>
        <v>1761.5327264318121</v>
      </c>
      <c r="C3142" s="5">
        <f>'Solar Output'!E3146</f>
        <v>0</v>
      </c>
      <c r="D3142" s="5">
        <f>'Wind Output'!E3149</f>
        <v>873.33333333333337</v>
      </c>
      <c r="E3142" s="5">
        <f t="shared" si="198"/>
        <v>7465.0480003324228</v>
      </c>
      <c r="F3142" s="10">
        <f t="shared" si="196"/>
        <v>-888.19939309847871</v>
      </c>
      <c r="G3142" s="10">
        <f>IF(F3142&gt;0,MIN('Hourly Model'!$E$8*1000-E3142,F3142),MAX(-E3142,F3142))</f>
        <v>-888.19939309847871</v>
      </c>
      <c r="I3142" s="10">
        <f t="shared" si="199"/>
        <v>0</v>
      </c>
    </row>
    <row r="3143" spans="1:9" x14ac:dyDescent="0.2">
      <c r="A3143" s="11">
        <f t="shared" si="197"/>
        <v>43596.874999992382</v>
      </c>
      <c r="B3143" s="5">
        <f>'Load Profile'!E3146</f>
        <v>1464.708319020478</v>
      </c>
      <c r="C3143" s="5">
        <f>'Solar Output'!E3147</f>
        <v>0</v>
      </c>
      <c r="D3143" s="5">
        <f>'Wind Output'!E3150</f>
        <v>286.66666666666669</v>
      </c>
      <c r="E3143" s="5">
        <f t="shared" si="198"/>
        <v>6576.8486072339438</v>
      </c>
      <c r="F3143" s="10">
        <f t="shared" si="196"/>
        <v>-1178.0416523538113</v>
      </c>
      <c r="G3143" s="10">
        <f>IF(F3143&gt;0,MIN('Hourly Model'!$E$8*1000-E3143,F3143),MAX(-E3143,F3143))</f>
        <v>-1178.0416523538113</v>
      </c>
      <c r="I3143" s="10">
        <f t="shared" si="199"/>
        <v>0</v>
      </c>
    </row>
    <row r="3144" spans="1:9" x14ac:dyDescent="0.2">
      <c r="A3144" s="11">
        <f t="shared" si="197"/>
        <v>43596.916666659046</v>
      </c>
      <c r="B3144" s="5">
        <f>'Load Profile'!E3147</f>
        <v>1150.207134042957</v>
      </c>
      <c r="C3144" s="5">
        <f>'Solar Output'!E3148</f>
        <v>0</v>
      </c>
      <c r="D3144" s="5">
        <f>'Wind Output'!E3151</f>
        <v>286.66666666666669</v>
      </c>
      <c r="E3144" s="5">
        <f t="shared" si="198"/>
        <v>5398.8069548801323</v>
      </c>
      <c r="F3144" s="10">
        <f t="shared" si="196"/>
        <v>-863.54046737629028</v>
      </c>
      <c r="G3144" s="10">
        <f>IF(F3144&gt;0,MIN('Hourly Model'!$E$8*1000-E3144,F3144),MAX(-E3144,F3144))</f>
        <v>-863.54046737629028</v>
      </c>
      <c r="I3144" s="10">
        <f t="shared" si="199"/>
        <v>0</v>
      </c>
    </row>
    <row r="3145" spans="1:9" x14ac:dyDescent="0.2">
      <c r="A3145" s="11">
        <f t="shared" si="197"/>
        <v>43596.958333325711</v>
      </c>
      <c r="B3145" s="5">
        <f>'Load Profile'!E3148</f>
        <v>823.4689516347305</v>
      </c>
      <c r="C3145" s="5">
        <f>'Solar Output'!E3149</f>
        <v>0</v>
      </c>
      <c r="D3145" s="5">
        <f>'Wind Output'!E3152</f>
        <v>286.66666666666669</v>
      </c>
      <c r="E3145" s="5">
        <f t="shared" si="198"/>
        <v>4535.2664875038417</v>
      </c>
      <c r="F3145" s="10">
        <f t="shared" si="196"/>
        <v>-536.80228496806376</v>
      </c>
      <c r="G3145" s="10">
        <f>IF(F3145&gt;0,MIN('Hourly Model'!$E$8*1000-E3145,F3145),MAX(-E3145,F3145))</f>
        <v>-536.80228496806376</v>
      </c>
      <c r="I3145" s="10">
        <f t="shared" si="199"/>
        <v>0</v>
      </c>
    </row>
    <row r="3146" spans="1:9" x14ac:dyDescent="0.2">
      <c r="A3146" s="11">
        <f t="shared" si="197"/>
        <v>43596.999999992375</v>
      </c>
      <c r="B3146" s="5">
        <f>'Load Profile'!E3149</f>
        <v>704.16740446699589</v>
      </c>
      <c r="C3146" s="5">
        <f>'Solar Output'!E3150</f>
        <v>0</v>
      </c>
      <c r="D3146" s="5">
        <f>'Wind Output'!E3153</f>
        <v>0</v>
      </c>
      <c r="E3146" s="5">
        <f t="shared" si="198"/>
        <v>3998.464202535778</v>
      </c>
      <c r="F3146" s="10">
        <f t="shared" si="196"/>
        <v>-704.16740446699589</v>
      </c>
      <c r="G3146" s="10">
        <f>IF(F3146&gt;0,MIN('Hourly Model'!$E$8*1000-E3146,F3146),MAX(-E3146,F3146))</f>
        <v>-704.16740446699589</v>
      </c>
      <c r="I3146" s="10">
        <f t="shared" si="199"/>
        <v>0</v>
      </c>
    </row>
    <row r="3147" spans="1:9" x14ac:dyDescent="0.2">
      <c r="A3147" s="11">
        <f t="shared" si="197"/>
        <v>43597.041666659039</v>
      </c>
      <c r="B3147" s="5">
        <f>'Load Profile'!E3150</f>
        <v>655.67676952571105</v>
      </c>
      <c r="C3147" s="5">
        <f>'Solar Output'!E3151</f>
        <v>0</v>
      </c>
      <c r="D3147" s="5">
        <f>'Wind Output'!E3154</f>
        <v>0</v>
      </c>
      <c r="E3147" s="5">
        <f t="shared" si="198"/>
        <v>3294.2967980687822</v>
      </c>
      <c r="F3147" s="10">
        <f t="shared" si="196"/>
        <v>-655.67676952571105</v>
      </c>
      <c r="G3147" s="10">
        <f>IF(F3147&gt;0,MIN('Hourly Model'!$E$8*1000-E3147,F3147),MAX(-E3147,F3147))</f>
        <v>-655.67676952571105</v>
      </c>
      <c r="I3147" s="10">
        <f t="shared" si="199"/>
        <v>0</v>
      </c>
    </row>
    <row r="3148" spans="1:9" x14ac:dyDescent="0.2">
      <c r="A3148" s="11">
        <f t="shared" si="197"/>
        <v>43597.083333325703</v>
      </c>
      <c r="B3148" s="5">
        <f>'Load Profile'!E3151</f>
        <v>650.15812134070336</v>
      </c>
      <c r="C3148" s="5">
        <f>'Solar Output'!E3152</f>
        <v>0</v>
      </c>
      <c r="D3148" s="5">
        <f>'Wind Output'!E3155</f>
        <v>0</v>
      </c>
      <c r="E3148" s="5">
        <f t="shared" si="198"/>
        <v>2638.6200285430714</v>
      </c>
      <c r="F3148" s="10">
        <f t="shared" si="196"/>
        <v>-650.15812134070336</v>
      </c>
      <c r="G3148" s="10">
        <f>IF(F3148&gt;0,MIN('Hourly Model'!$E$8*1000-E3148,F3148),MAX(-E3148,F3148))</f>
        <v>-650.15812134070336</v>
      </c>
      <c r="I3148" s="10">
        <f t="shared" si="199"/>
        <v>0</v>
      </c>
    </row>
    <row r="3149" spans="1:9" x14ac:dyDescent="0.2">
      <c r="A3149" s="11">
        <f t="shared" si="197"/>
        <v>43597.124999992368</v>
      </c>
      <c r="B3149" s="5">
        <f>'Load Profile'!E3152</f>
        <v>655.50036656402563</v>
      </c>
      <c r="C3149" s="5">
        <f>'Solar Output'!E3153</f>
        <v>0</v>
      </c>
      <c r="D3149" s="5">
        <f>'Wind Output'!E3156</f>
        <v>286.66666666666669</v>
      </c>
      <c r="E3149" s="5">
        <f t="shared" si="198"/>
        <v>1988.4619072023679</v>
      </c>
      <c r="F3149" s="10">
        <f t="shared" si="196"/>
        <v>-368.83369989735894</v>
      </c>
      <c r="G3149" s="10">
        <f>IF(F3149&gt;0,MIN('Hourly Model'!$E$8*1000-E3149,F3149),MAX(-E3149,F3149))</f>
        <v>-368.83369989735894</v>
      </c>
      <c r="I3149" s="10">
        <f t="shared" si="199"/>
        <v>0</v>
      </c>
    </row>
    <row r="3150" spans="1:9" x14ac:dyDescent="0.2">
      <c r="A3150" s="11">
        <f t="shared" si="197"/>
        <v>43597.166666659032</v>
      </c>
      <c r="B3150" s="5">
        <f>'Load Profile'!E3153</f>
        <v>715.97516615888344</v>
      </c>
      <c r="C3150" s="5">
        <f>'Solar Output'!E3154</f>
        <v>0</v>
      </c>
      <c r="D3150" s="5">
        <f>'Wind Output'!E3157</f>
        <v>286.66666666666669</v>
      </c>
      <c r="E3150" s="5">
        <f t="shared" si="198"/>
        <v>1619.628207305009</v>
      </c>
      <c r="F3150" s="10">
        <f t="shared" si="196"/>
        <v>-429.30849949221675</v>
      </c>
      <c r="G3150" s="10">
        <f>IF(F3150&gt;0,MIN('Hourly Model'!$E$8*1000-E3150,F3150),MAX(-E3150,F3150))</f>
        <v>-429.30849949221675</v>
      </c>
      <c r="I3150" s="10">
        <f t="shared" si="199"/>
        <v>0</v>
      </c>
    </row>
    <row r="3151" spans="1:9" x14ac:dyDescent="0.2">
      <c r="A3151" s="11">
        <f t="shared" si="197"/>
        <v>43597.208333325696</v>
      </c>
      <c r="B3151" s="5">
        <f>'Load Profile'!E3154</f>
        <v>871.52709467935165</v>
      </c>
      <c r="C3151" s="5">
        <f>'Solar Output'!E3155</f>
        <v>563.76909999999998</v>
      </c>
      <c r="D3151" s="5">
        <f>'Wind Output'!E3158</f>
        <v>286.66666666666669</v>
      </c>
      <c r="E3151" s="5">
        <f t="shared" si="198"/>
        <v>1190.3197078127923</v>
      </c>
      <c r="F3151" s="10">
        <f t="shared" si="196"/>
        <v>-21.091328012684926</v>
      </c>
      <c r="G3151" s="10">
        <f>IF(F3151&gt;0,MIN('Hourly Model'!$E$8*1000-E3151,F3151),MAX(-E3151,F3151))</f>
        <v>-21.091328012684926</v>
      </c>
      <c r="I3151" s="10">
        <f t="shared" si="199"/>
        <v>0</v>
      </c>
    </row>
    <row r="3152" spans="1:9" x14ac:dyDescent="0.2">
      <c r="A3152" s="11">
        <f t="shared" si="197"/>
        <v>43597.24999999236</v>
      </c>
      <c r="B3152" s="5">
        <f>'Load Profile'!E3155</f>
        <v>1063.0553734553757</v>
      </c>
      <c r="C3152" s="5">
        <f>'Solar Output'!E3156</f>
        <v>1506.9967999999999</v>
      </c>
      <c r="D3152" s="5">
        <f>'Wind Output'!E3159</f>
        <v>286.66666666666669</v>
      </c>
      <c r="E3152" s="5">
        <f t="shared" si="198"/>
        <v>1169.2283798001074</v>
      </c>
      <c r="F3152" s="10">
        <f t="shared" si="196"/>
        <v>730.60809321129091</v>
      </c>
      <c r="G3152" s="10">
        <f>IF(F3152&gt;0,MIN('Hourly Model'!$E$8*1000-E3152,F3152),MAX(-E3152,F3152))</f>
        <v>730.60809321129091</v>
      </c>
      <c r="I3152" s="10">
        <f t="shared" si="199"/>
        <v>0</v>
      </c>
    </row>
    <row r="3153" spans="1:9" x14ac:dyDescent="0.2">
      <c r="A3153" s="11">
        <f t="shared" si="197"/>
        <v>43597.291666659024</v>
      </c>
      <c r="B3153" s="5">
        <f>'Load Profile'!E3156</f>
        <v>974.0955896063723</v>
      </c>
      <c r="C3153" s="5">
        <f>'Solar Output'!E3157</f>
        <v>1951.9432999999997</v>
      </c>
      <c r="D3153" s="5">
        <f>'Wind Output'!E3160</f>
        <v>1666.6666666666667</v>
      </c>
      <c r="E3153" s="5">
        <f t="shared" si="198"/>
        <v>1899.8364730113983</v>
      </c>
      <c r="F3153" s="10">
        <f t="shared" si="196"/>
        <v>2644.514377060294</v>
      </c>
      <c r="G3153" s="10">
        <f>IF(F3153&gt;0,MIN('Hourly Model'!$E$8*1000-E3153,F3153),MAX(-E3153,F3153))</f>
        <v>2644.514377060294</v>
      </c>
      <c r="I3153" s="10">
        <f t="shared" si="199"/>
        <v>0</v>
      </c>
    </row>
    <row r="3154" spans="1:9" x14ac:dyDescent="0.2">
      <c r="A3154" s="11">
        <f t="shared" si="197"/>
        <v>43597.333333325689</v>
      </c>
      <c r="B3154" s="5">
        <f>'Load Profile'!E3157</f>
        <v>889.15313433674771</v>
      </c>
      <c r="C3154" s="5">
        <f>'Solar Output'!E3158</f>
        <v>2757.9840499999996</v>
      </c>
      <c r="D3154" s="5">
        <f>'Wind Output'!E3161</f>
        <v>873.33333333333337</v>
      </c>
      <c r="E3154" s="5">
        <f t="shared" si="198"/>
        <v>4544.3508500716925</v>
      </c>
      <c r="F3154" s="10">
        <f t="shared" si="196"/>
        <v>2742.1642489965852</v>
      </c>
      <c r="G3154" s="10">
        <f>IF(F3154&gt;0,MIN('Hourly Model'!$E$8*1000-E3154,F3154),MAX(-E3154,F3154))</f>
        <v>2742.1642489965852</v>
      </c>
      <c r="I3154" s="10">
        <f t="shared" si="199"/>
        <v>0</v>
      </c>
    </row>
    <row r="3155" spans="1:9" x14ac:dyDescent="0.2">
      <c r="A3155" s="11">
        <f t="shared" si="197"/>
        <v>43597.374999992353</v>
      </c>
      <c r="B3155" s="5">
        <f>'Load Profile'!E3158</f>
        <v>882.96129049944886</v>
      </c>
      <c r="C3155" s="5">
        <f>'Solar Output'!E3159</f>
        <v>3770.9925999999991</v>
      </c>
      <c r="D3155" s="5">
        <f>'Wind Output'!E3162</f>
        <v>1666.6666666666667</v>
      </c>
      <c r="E3155" s="5">
        <f t="shared" si="198"/>
        <v>7286.5150990682778</v>
      </c>
      <c r="F3155" s="10">
        <f t="shared" si="196"/>
        <v>4554.6979761672164</v>
      </c>
      <c r="G3155" s="10">
        <f>IF(F3155&gt;0,MIN('Hourly Model'!$E$8*1000-E3155,F3155),MAX(-E3155,F3155))</f>
        <v>2713.4849009317222</v>
      </c>
      <c r="I3155" s="10">
        <f t="shared" si="199"/>
        <v>0</v>
      </c>
    </row>
    <row r="3156" spans="1:9" x14ac:dyDescent="0.2">
      <c r="A3156" s="11">
        <f t="shared" si="197"/>
        <v>43597.416666659017</v>
      </c>
      <c r="B3156" s="5">
        <f>'Load Profile'!E3159</f>
        <v>882.50417099584729</v>
      </c>
      <c r="C3156" s="5">
        <f>'Solar Output'!E3160</f>
        <v>4839.8508999999995</v>
      </c>
      <c r="D3156" s="5">
        <f>'Wind Output'!E3163</f>
        <v>1666.6666666666667</v>
      </c>
      <c r="E3156" s="5">
        <f t="shared" si="198"/>
        <v>10000</v>
      </c>
      <c r="F3156" s="10">
        <f t="shared" si="196"/>
        <v>5624.0133956708196</v>
      </c>
      <c r="G3156" s="10">
        <f>IF(F3156&gt;0,MIN('Hourly Model'!$E$8*1000-E3156,F3156),MAX(-E3156,F3156))</f>
        <v>0</v>
      </c>
      <c r="I3156" s="10">
        <f t="shared" si="199"/>
        <v>0</v>
      </c>
    </row>
    <row r="3157" spans="1:9" x14ac:dyDescent="0.2">
      <c r="A3157" s="11">
        <f t="shared" si="197"/>
        <v>43597.458333325681</v>
      </c>
      <c r="B3157" s="5">
        <f>'Load Profile'!E3160</f>
        <v>856.85148361772042</v>
      </c>
      <c r="C3157" s="5">
        <f>'Solar Output'!E3161</f>
        <v>5221.4692000000005</v>
      </c>
      <c r="D3157" s="5">
        <f>'Wind Output'!E3164</f>
        <v>873.33333333333337</v>
      </c>
      <c r="E3157" s="5">
        <f t="shared" si="198"/>
        <v>10000</v>
      </c>
      <c r="F3157" s="10">
        <f t="shared" si="196"/>
        <v>5237.9510497156134</v>
      </c>
      <c r="G3157" s="10">
        <f>IF(F3157&gt;0,MIN('Hourly Model'!$E$8*1000-E3157,F3157),MAX(-E3157,F3157))</f>
        <v>0</v>
      </c>
      <c r="I3157" s="10">
        <f t="shared" si="199"/>
        <v>0</v>
      </c>
    </row>
    <row r="3158" spans="1:9" x14ac:dyDescent="0.2">
      <c r="A3158" s="11">
        <f t="shared" si="197"/>
        <v>43597.499999992346</v>
      </c>
      <c r="B3158" s="5">
        <f>'Load Profile'!E3161</f>
        <v>817.79901862727513</v>
      </c>
      <c r="C3158" s="5">
        <f>'Solar Output'!E3162</f>
        <v>5762.6660999999995</v>
      </c>
      <c r="D3158" s="5">
        <f>'Wind Output'!E3165</f>
        <v>1666.6666666666667</v>
      </c>
      <c r="E3158" s="5">
        <f t="shared" si="198"/>
        <v>10000</v>
      </c>
      <c r="F3158" s="10">
        <f t="shared" si="196"/>
        <v>6611.533748039391</v>
      </c>
      <c r="G3158" s="10">
        <f>IF(F3158&gt;0,MIN('Hourly Model'!$E$8*1000-E3158,F3158),MAX(-E3158,F3158))</f>
        <v>0</v>
      </c>
      <c r="I3158" s="10">
        <f t="shared" si="199"/>
        <v>0</v>
      </c>
    </row>
    <row r="3159" spans="1:9" x14ac:dyDescent="0.2">
      <c r="A3159" s="11">
        <f t="shared" si="197"/>
        <v>43597.54166665901</v>
      </c>
      <c r="B3159" s="5">
        <f>'Load Profile'!E3162</f>
        <v>800.5394443311385</v>
      </c>
      <c r="C3159" s="5">
        <f>'Solar Output'!E3163</f>
        <v>5180.7994499999995</v>
      </c>
      <c r="D3159" s="5">
        <f>'Wind Output'!E3166</f>
        <v>1666.6666666666667</v>
      </c>
      <c r="E3159" s="5">
        <f t="shared" si="198"/>
        <v>10000</v>
      </c>
      <c r="F3159" s="10">
        <f t="shared" si="196"/>
        <v>6046.9266723355277</v>
      </c>
      <c r="G3159" s="10">
        <f>IF(F3159&gt;0,MIN('Hourly Model'!$E$8*1000-E3159,F3159),MAX(-E3159,F3159))</f>
        <v>0</v>
      </c>
      <c r="I3159" s="10">
        <f t="shared" si="199"/>
        <v>0</v>
      </c>
    </row>
    <row r="3160" spans="1:9" x14ac:dyDescent="0.2">
      <c r="A3160" s="11">
        <f t="shared" si="197"/>
        <v>43597.583333325674</v>
      </c>
      <c r="B3160" s="5">
        <f>'Load Profile'!E3163</f>
        <v>830.99652491279994</v>
      </c>
      <c r="C3160" s="5">
        <f>'Solar Output'!E3164</f>
        <v>5902.7475999999988</v>
      </c>
      <c r="D3160" s="5">
        <f>'Wind Output'!E3167</f>
        <v>2773.3333333333335</v>
      </c>
      <c r="E3160" s="5">
        <f t="shared" si="198"/>
        <v>10000</v>
      </c>
      <c r="F3160" s="10">
        <f t="shared" si="196"/>
        <v>7845.0844084205328</v>
      </c>
      <c r="G3160" s="10">
        <f>IF(F3160&gt;0,MIN('Hourly Model'!$E$8*1000-E3160,F3160),MAX(-E3160,F3160))</f>
        <v>0</v>
      </c>
      <c r="I3160" s="10">
        <f t="shared" si="199"/>
        <v>0</v>
      </c>
    </row>
    <row r="3161" spans="1:9" x14ac:dyDescent="0.2">
      <c r="A3161" s="11">
        <f t="shared" si="197"/>
        <v>43597.624999992338</v>
      </c>
      <c r="B3161" s="5">
        <f>'Load Profile'!E3164</f>
        <v>960.12969776714272</v>
      </c>
      <c r="C3161" s="5">
        <f>'Solar Output'!E3165</f>
        <v>3161.5086999999999</v>
      </c>
      <c r="D3161" s="5">
        <f>'Wind Output'!E3168</f>
        <v>873.33333333333337</v>
      </c>
      <c r="E3161" s="5">
        <f t="shared" si="198"/>
        <v>10000</v>
      </c>
      <c r="F3161" s="10">
        <f t="shared" si="196"/>
        <v>3074.7123355661906</v>
      </c>
      <c r="G3161" s="10">
        <f>IF(F3161&gt;0,MIN('Hourly Model'!$E$8*1000-E3161,F3161),MAX(-E3161,F3161))</f>
        <v>0</v>
      </c>
      <c r="I3161" s="10">
        <f t="shared" si="199"/>
        <v>0</v>
      </c>
    </row>
    <row r="3162" spans="1:9" x14ac:dyDescent="0.2">
      <c r="A3162" s="11">
        <f t="shared" si="197"/>
        <v>43597.666666659003</v>
      </c>
      <c r="B3162" s="5">
        <f>'Load Profile'!E3165</f>
        <v>1174.0057979938304</v>
      </c>
      <c r="C3162" s="5">
        <f>'Solar Output'!E3166</f>
        <v>1938.7884499999996</v>
      </c>
      <c r="D3162" s="5">
        <f>'Wind Output'!E3169</f>
        <v>873.33333333333337</v>
      </c>
      <c r="E3162" s="5">
        <f t="shared" si="198"/>
        <v>10000</v>
      </c>
      <c r="F3162" s="10">
        <f t="shared" si="196"/>
        <v>1638.1159853395027</v>
      </c>
      <c r="G3162" s="10">
        <f>IF(F3162&gt;0,MIN('Hourly Model'!$E$8*1000-E3162,F3162),MAX(-E3162,F3162))</f>
        <v>0</v>
      </c>
      <c r="I3162" s="10">
        <f t="shared" si="199"/>
        <v>0</v>
      </c>
    </row>
    <row r="3163" spans="1:9" x14ac:dyDescent="0.2">
      <c r="A3163" s="11">
        <f t="shared" si="197"/>
        <v>43597.708333325667</v>
      </c>
      <c r="B3163" s="5">
        <f>'Load Profile'!E3166</f>
        <v>1282.0780497882124</v>
      </c>
      <c r="C3163" s="5">
        <f>'Solar Output'!E3167</f>
        <v>966.33580000000006</v>
      </c>
      <c r="D3163" s="5">
        <f>'Wind Output'!E3170</f>
        <v>286.66666666666669</v>
      </c>
      <c r="E3163" s="5">
        <f t="shared" si="198"/>
        <v>10000</v>
      </c>
      <c r="F3163" s="10">
        <f t="shared" si="196"/>
        <v>-29.075583121545606</v>
      </c>
      <c r="G3163" s="10">
        <f>IF(F3163&gt;0,MIN('Hourly Model'!$E$8*1000-E3163,F3163),MAX(-E3163,F3163))</f>
        <v>-29.075583121545606</v>
      </c>
      <c r="I3163" s="10">
        <f t="shared" si="199"/>
        <v>0</v>
      </c>
    </row>
    <row r="3164" spans="1:9" x14ac:dyDescent="0.2">
      <c r="A3164" s="11">
        <f t="shared" si="197"/>
        <v>43597.749999992331</v>
      </c>
      <c r="B3164" s="5">
        <f>'Load Profile'!E3167</f>
        <v>1352.8778184969628</v>
      </c>
      <c r="C3164" s="5">
        <f>'Solar Output'!E3168</f>
        <v>158.91389999999998</v>
      </c>
      <c r="D3164" s="5">
        <f>'Wind Output'!E3171</f>
        <v>0</v>
      </c>
      <c r="E3164" s="5">
        <f t="shared" si="198"/>
        <v>9970.9244168784535</v>
      </c>
      <c r="F3164" s="10">
        <f t="shared" si="196"/>
        <v>-1193.9639184969628</v>
      </c>
      <c r="G3164" s="10">
        <f>IF(F3164&gt;0,MIN('Hourly Model'!$E$8*1000-E3164,F3164),MAX(-E3164,F3164))</f>
        <v>-1193.9639184969628</v>
      </c>
      <c r="I3164" s="10">
        <f t="shared" si="199"/>
        <v>0</v>
      </c>
    </row>
    <row r="3165" spans="1:9" x14ac:dyDescent="0.2">
      <c r="A3165" s="11">
        <f t="shared" si="197"/>
        <v>43597.791666658995</v>
      </c>
      <c r="B3165" s="5">
        <f>'Load Profile'!E3168</f>
        <v>1588.2639176649395</v>
      </c>
      <c r="C3165" s="5">
        <f>'Solar Output'!E3169</f>
        <v>0</v>
      </c>
      <c r="D3165" s="5">
        <f>'Wind Output'!E3172</f>
        <v>0</v>
      </c>
      <c r="E3165" s="5">
        <f t="shared" si="198"/>
        <v>8776.9604983814897</v>
      </c>
      <c r="F3165" s="10">
        <f t="shared" si="196"/>
        <v>-1588.2639176649395</v>
      </c>
      <c r="G3165" s="10">
        <f>IF(F3165&gt;0,MIN('Hourly Model'!$E$8*1000-E3165,F3165),MAX(-E3165,F3165))</f>
        <v>-1588.2639176649395</v>
      </c>
      <c r="I3165" s="10">
        <f t="shared" si="199"/>
        <v>0</v>
      </c>
    </row>
    <row r="3166" spans="1:9" x14ac:dyDescent="0.2">
      <c r="A3166" s="11">
        <f t="shared" si="197"/>
        <v>43597.83333332566</v>
      </c>
      <c r="B3166" s="5">
        <f>'Load Profile'!E3169</f>
        <v>1736.598719923873</v>
      </c>
      <c r="C3166" s="5">
        <f>'Solar Output'!E3170</f>
        <v>0</v>
      </c>
      <c r="D3166" s="5">
        <f>'Wind Output'!E3173</f>
        <v>0</v>
      </c>
      <c r="E3166" s="5">
        <f t="shared" si="198"/>
        <v>7188.6965807165507</v>
      </c>
      <c r="F3166" s="10">
        <f t="shared" si="196"/>
        <v>-1736.598719923873</v>
      </c>
      <c r="G3166" s="10">
        <f>IF(F3166&gt;0,MIN('Hourly Model'!$E$8*1000-E3166,F3166),MAX(-E3166,F3166))</f>
        <v>-1736.598719923873</v>
      </c>
      <c r="I3166" s="10">
        <f t="shared" si="199"/>
        <v>0</v>
      </c>
    </row>
    <row r="3167" spans="1:9" x14ac:dyDescent="0.2">
      <c r="A3167" s="11">
        <f t="shared" si="197"/>
        <v>43597.874999992324</v>
      </c>
      <c r="B3167" s="5">
        <f>'Load Profile'!E3170</f>
        <v>1434.4497109147899</v>
      </c>
      <c r="C3167" s="5">
        <f>'Solar Output'!E3171</f>
        <v>0</v>
      </c>
      <c r="D3167" s="5">
        <f>'Wind Output'!E3174</f>
        <v>286.66666666666669</v>
      </c>
      <c r="E3167" s="5">
        <f t="shared" si="198"/>
        <v>5452.0978607926772</v>
      </c>
      <c r="F3167" s="10">
        <f t="shared" si="196"/>
        <v>-1147.7830442481231</v>
      </c>
      <c r="G3167" s="10">
        <f>IF(F3167&gt;0,MIN('Hourly Model'!$E$8*1000-E3167,F3167),MAX(-E3167,F3167))</f>
        <v>-1147.7830442481231</v>
      </c>
      <c r="I3167" s="10">
        <f t="shared" si="199"/>
        <v>0</v>
      </c>
    </row>
    <row r="3168" spans="1:9" x14ac:dyDescent="0.2">
      <c r="A3168" s="11">
        <f t="shared" si="197"/>
        <v>43597.916666658988</v>
      </c>
      <c r="B3168" s="5">
        <f>'Load Profile'!E3171</f>
        <v>1122.8840177135226</v>
      </c>
      <c r="C3168" s="5">
        <f>'Solar Output'!E3172</f>
        <v>0</v>
      </c>
      <c r="D3168" s="5">
        <f>'Wind Output'!E3175</f>
        <v>0</v>
      </c>
      <c r="E3168" s="5">
        <f t="shared" si="198"/>
        <v>4304.3148165445546</v>
      </c>
      <c r="F3168" s="10">
        <f t="shared" si="196"/>
        <v>-1122.8840177135226</v>
      </c>
      <c r="G3168" s="10">
        <f>IF(F3168&gt;0,MIN('Hourly Model'!$E$8*1000-E3168,F3168),MAX(-E3168,F3168))</f>
        <v>-1122.8840177135226</v>
      </c>
      <c r="I3168" s="10">
        <f t="shared" si="199"/>
        <v>0</v>
      </c>
    </row>
    <row r="3169" spans="1:9" x14ac:dyDescent="0.2">
      <c r="A3169" s="11">
        <f t="shared" si="197"/>
        <v>43597.958333325652</v>
      </c>
      <c r="B3169" s="5">
        <f>'Load Profile'!E3172</f>
        <v>798.36825292896106</v>
      </c>
      <c r="C3169" s="5">
        <f>'Solar Output'!E3173</f>
        <v>0</v>
      </c>
      <c r="D3169" s="5">
        <f>'Wind Output'!E3176</f>
        <v>0</v>
      </c>
      <c r="E3169" s="5">
        <f t="shared" si="198"/>
        <v>3181.430798831032</v>
      </c>
      <c r="F3169" s="10">
        <f t="shared" si="196"/>
        <v>-798.36825292896106</v>
      </c>
      <c r="G3169" s="10">
        <f>IF(F3169&gt;0,MIN('Hourly Model'!$E$8*1000-E3169,F3169),MAX(-E3169,F3169))</f>
        <v>-798.36825292896106</v>
      </c>
      <c r="I3169" s="10">
        <f t="shared" si="199"/>
        <v>0</v>
      </c>
    </row>
    <row r="3170" spans="1:9" x14ac:dyDescent="0.2">
      <c r="A3170" s="11">
        <f t="shared" si="197"/>
        <v>43597.999999992317</v>
      </c>
      <c r="B3170" s="5">
        <f>'Load Profile'!E3173</f>
        <v>685.59801015785547</v>
      </c>
      <c r="C3170" s="5">
        <f>'Solar Output'!E3174</f>
        <v>0</v>
      </c>
      <c r="D3170" s="5">
        <f>'Wind Output'!E3177</f>
        <v>0</v>
      </c>
      <c r="E3170" s="5">
        <f t="shared" si="198"/>
        <v>2383.0625459020712</v>
      </c>
      <c r="F3170" s="10">
        <f t="shared" si="196"/>
        <v>-685.59801015785547</v>
      </c>
      <c r="G3170" s="10">
        <f>IF(F3170&gt;0,MIN('Hourly Model'!$E$8*1000-E3170,F3170),MAX(-E3170,F3170))</f>
        <v>-685.59801015785547</v>
      </c>
      <c r="I3170" s="10">
        <f t="shared" si="199"/>
        <v>0</v>
      </c>
    </row>
    <row r="3171" spans="1:9" x14ac:dyDescent="0.2">
      <c r="A3171" s="11">
        <f t="shared" si="197"/>
        <v>43598.041666658981</v>
      </c>
      <c r="B3171" s="5">
        <f>'Load Profile'!E3174</f>
        <v>634.36284144976901</v>
      </c>
      <c r="C3171" s="5">
        <f>'Solar Output'!E3175</f>
        <v>0</v>
      </c>
      <c r="D3171" s="5">
        <f>'Wind Output'!E3178</f>
        <v>0</v>
      </c>
      <c r="E3171" s="5">
        <f t="shared" si="198"/>
        <v>1697.4645357442157</v>
      </c>
      <c r="F3171" s="10">
        <f t="shared" si="196"/>
        <v>-634.36284144976901</v>
      </c>
      <c r="G3171" s="10">
        <f>IF(F3171&gt;0,MIN('Hourly Model'!$E$8*1000-E3171,F3171),MAX(-E3171,F3171))</f>
        <v>-634.36284144976901</v>
      </c>
      <c r="I3171" s="10">
        <f t="shared" si="199"/>
        <v>0</v>
      </c>
    </row>
    <row r="3172" spans="1:9" x14ac:dyDescent="0.2">
      <c r="A3172" s="11">
        <f t="shared" si="197"/>
        <v>43598.083333325645</v>
      </c>
      <c r="B3172" s="5">
        <f>'Load Profile'!E3175</f>
        <v>628.07159046503944</v>
      </c>
      <c r="C3172" s="5">
        <f>'Solar Output'!E3176</f>
        <v>0</v>
      </c>
      <c r="D3172" s="5">
        <f>'Wind Output'!E3179</f>
        <v>0</v>
      </c>
      <c r="E3172" s="5">
        <f t="shared" si="198"/>
        <v>1063.1016942944466</v>
      </c>
      <c r="F3172" s="10">
        <f t="shared" si="196"/>
        <v>-628.07159046503944</v>
      </c>
      <c r="G3172" s="10">
        <f>IF(F3172&gt;0,MIN('Hourly Model'!$E$8*1000-E3172,F3172),MAX(-E3172,F3172))</f>
        <v>-628.07159046503944</v>
      </c>
      <c r="I3172" s="10">
        <f t="shared" si="199"/>
        <v>0</v>
      </c>
    </row>
    <row r="3173" spans="1:9" x14ac:dyDescent="0.2">
      <c r="A3173" s="11">
        <f t="shared" si="197"/>
        <v>43598.124999992309</v>
      </c>
      <c r="B3173" s="5">
        <f>'Load Profile'!E3176</f>
        <v>635.90193648169418</v>
      </c>
      <c r="C3173" s="5">
        <f>'Solar Output'!E3177</f>
        <v>0</v>
      </c>
      <c r="D3173" s="5">
        <f>'Wind Output'!E3180</f>
        <v>0</v>
      </c>
      <c r="E3173" s="5">
        <f t="shared" si="198"/>
        <v>435.03010382940715</v>
      </c>
      <c r="F3173" s="10">
        <f t="shared" si="196"/>
        <v>-635.90193648169418</v>
      </c>
      <c r="G3173" s="10">
        <f>IF(F3173&gt;0,MIN('Hourly Model'!$E$8*1000-E3173,F3173),MAX(-E3173,F3173))</f>
        <v>-435.03010382940715</v>
      </c>
      <c r="I3173" s="10">
        <f t="shared" si="199"/>
        <v>-200.87183265228703</v>
      </c>
    </row>
    <row r="3174" spans="1:9" x14ac:dyDescent="0.2">
      <c r="A3174" s="11">
        <f t="shared" si="197"/>
        <v>43598.166666658974</v>
      </c>
      <c r="B3174" s="5">
        <f>'Load Profile'!E3177</f>
        <v>700.74587508728155</v>
      </c>
      <c r="C3174" s="5">
        <f>'Solar Output'!E3178</f>
        <v>0</v>
      </c>
      <c r="D3174" s="5">
        <f>'Wind Output'!E3181</f>
        <v>286.66666666666669</v>
      </c>
      <c r="E3174" s="5">
        <f t="shared" si="198"/>
        <v>0</v>
      </c>
      <c r="F3174" s="10">
        <f t="shared" si="196"/>
        <v>-414.07920842061486</v>
      </c>
      <c r="G3174" s="10">
        <f>IF(F3174&gt;0,MIN('Hourly Model'!$E$8*1000-E3174,F3174),MAX(-E3174,F3174))</f>
        <v>0</v>
      </c>
      <c r="I3174" s="10">
        <f t="shared" si="199"/>
        <v>-614.95104107290194</v>
      </c>
    </row>
    <row r="3175" spans="1:9" x14ac:dyDescent="0.2">
      <c r="A3175" s="11">
        <f t="shared" si="197"/>
        <v>43598.208333325638</v>
      </c>
      <c r="B3175" s="5">
        <f>'Load Profile'!E3178</f>
        <v>860.4121210769091</v>
      </c>
      <c r="C3175" s="5">
        <f>'Solar Output'!E3179</f>
        <v>590.46749999999997</v>
      </c>
      <c r="D3175" s="5">
        <f>'Wind Output'!E3182</f>
        <v>873.33333333333337</v>
      </c>
      <c r="E3175" s="5">
        <f t="shared" si="198"/>
        <v>0</v>
      </c>
      <c r="F3175" s="10">
        <f t="shared" si="196"/>
        <v>603.38871225642413</v>
      </c>
      <c r="G3175" s="10">
        <f>IF(F3175&gt;0,MIN('Hourly Model'!$E$8*1000-E3175,F3175),MAX(-E3175,F3175))</f>
        <v>603.38871225642413</v>
      </c>
      <c r="I3175" s="10">
        <f t="shared" si="199"/>
        <v>-11.562328816477816</v>
      </c>
    </row>
    <row r="3176" spans="1:9" x14ac:dyDescent="0.2">
      <c r="A3176" s="11">
        <f t="shared" si="197"/>
        <v>43598.249999992302</v>
      </c>
      <c r="B3176" s="5">
        <f>'Load Profile'!E3179</f>
        <v>1080.0958451739045</v>
      </c>
      <c r="C3176" s="5">
        <f>'Solar Output'!E3180</f>
        <v>2466.6855999999998</v>
      </c>
      <c r="D3176" s="5">
        <f>'Wind Output'!E3183</f>
        <v>873.33333333333337</v>
      </c>
      <c r="E3176" s="5">
        <f t="shared" si="198"/>
        <v>603.38871225642413</v>
      </c>
      <c r="F3176" s="10">
        <f t="shared" si="196"/>
        <v>2259.9230881594285</v>
      </c>
      <c r="G3176" s="10">
        <f>IF(F3176&gt;0,MIN('Hourly Model'!$E$8*1000-E3176,F3176),MAX(-E3176,F3176))</f>
        <v>2259.9230881594285</v>
      </c>
      <c r="I3176" s="10">
        <f t="shared" si="199"/>
        <v>0</v>
      </c>
    </row>
    <row r="3177" spans="1:9" x14ac:dyDescent="0.2">
      <c r="A3177" s="11">
        <f t="shared" si="197"/>
        <v>43598.291666658966</v>
      </c>
      <c r="B3177" s="5">
        <f>'Load Profile'!E3180</f>
        <v>1013.6293400298981</v>
      </c>
      <c r="C3177" s="5">
        <f>'Solar Output'!E3181</f>
        <v>4593.6565999999993</v>
      </c>
      <c r="D3177" s="5">
        <f>'Wind Output'!E3184</f>
        <v>286.66666666666669</v>
      </c>
      <c r="E3177" s="5">
        <f t="shared" si="198"/>
        <v>2863.3118004158528</v>
      </c>
      <c r="F3177" s="10">
        <f t="shared" si="196"/>
        <v>3866.6939266367681</v>
      </c>
      <c r="G3177" s="10">
        <f>IF(F3177&gt;0,MIN('Hourly Model'!$E$8*1000-E3177,F3177),MAX(-E3177,F3177))</f>
        <v>3866.6939266367681</v>
      </c>
      <c r="I3177" s="10">
        <f t="shared" si="199"/>
        <v>0</v>
      </c>
    </row>
    <row r="3178" spans="1:9" x14ac:dyDescent="0.2">
      <c r="A3178" s="11">
        <f t="shared" si="197"/>
        <v>43598.333333325631</v>
      </c>
      <c r="B3178" s="5">
        <f>'Load Profile'!E3181</f>
        <v>947.82145218458288</v>
      </c>
      <c r="C3178" s="5">
        <f>'Solar Output'!E3182</f>
        <v>5478.4884499999998</v>
      </c>
      <c r="D3178" s="5">
        <f>'Wind Output'!E3185</f>
        <v>286.66666666666669</v>
      </c>
      <c r="E3178" s="5">
        <f t="shared" si="198"/>
        <v>6730.0057270526213</v>
      </c>
      <c r="F3178" s="10">
        <f t="shared" si="196"/>
        <v>4817.3336644820838</v>
      </c>
      <c r="G3178" s="10">
        <f>IF(F3178&gt;0,MIN('Hourly Model'!$E$8*1000-E3178,F3178),MAX(-E3178,F3178))</f>
        <v>3269.9942729473787</v>
      </c>
      <c r="I3178" s="10">
        <f t="shared" si="199"/>
        <v>0</v>
      </c>
    </row>
    <row r="3179" spans="1:9" x14ac:dyDescent="0.2">
      <c r="A3179" s="11">
        <f t="shared" si="197"/>
        <v>43598.374999992295</v>
      </c>
      <c r="B3179" s="5">
        <f>'Load Profile'!E3182</f>
        <v>966.85762460050535</v>
      </c>
      <c r="C3179" s="5">
        <f>'Solar Output'!E3183</f>
        <v>6710.7318499999992</v>
      </c>
      <c r="D3179" s="5">
        <f>'Wind Output'!E3186</f>
        <v>873.33333333333337</v>
      </c>
      <c r="E3179" s="5">
        <f t="shared" si="198"/>
        <v>10000</v>
      </c>
      <c r="F3179" s="10">
        <f t="shared" si="196"/>
        <v>6617.2075587328272</v>
      </c>
      <c r="G3179" s="10">
        <f>IF(F3179&gt;0,MIN('Hourly Model'!$E$8*1000-E3179,F3179),MAX(-E3179,F3179))</f>
        <v>0</v>
      </c>
      <c r="I3179" s="10">
        <f t="shared" si="199"/>
        <v>0</v>
      </c>
    </row>
    <row r="3180" spans="1:9" x14ac:dyDescent="0.2">
      <c r="A3180" s="11">
        <f t="shared" si="197"/>
        <v>43598.416666658959</v>
      </c>
      <c r="B3180" s="5">
        <f>'Load Profile'!E3183</f>
        <v>965.15361638268803</v>
      </c>
      <c r="C3180" s="5">
        <f>'Solar Output'!E3184</f>
        <v>8358.2736000000004</v>
      </c>
      <c r="D3180" s="5">
        <f>'Wind Output'!E3187</f>
        <v>2773.3333333333335</v>
      </c>
      <c r="E3180" s="5">
        <f t="shared" si="198"/>
        <v>10000</v>
      </c>
      <c r="F3180" s="10">
        <f t="shared" si="196"/>
        <v>10166.453316950647</v>
      </c>
      <c r="G3180" s="10">
        <f>IF(F3180&gt;0,MIN('Hourly Model'!$E$8*1000-E3180,F3180),MAX(-E3180,F3180))</f>
        <v>0</v>
      </c>
      <c r="I3180" s="10">
        <f t="shared" si="199"/>
        <v>0</v>
      </c>
    </row>
    <row r="3181" spans="1:9" x14ac:dyDescent="0.2">
      <c r="A3181" s="11">
        <f t="shared" si="197"/>
        <v>43598.458333325623</v>
      </c>
      <c r="B3181" s="5">
        <f>'Load Profile'!E3184</f>
        <v>931.48617835680454</v>
      </c>
      <c r="C3181" s="5">
        <f>'Solar Output'!E3185</f>
        <v>8586.5532000000003</v>
      </c>
      <c r="D3181" s="5">
        <f>'Wind Output'!E3188</f>
        <v>4266.666666666667</v>
      </c>
      <c r="E3181" s="5">
        <f t="shared" si="198"/>
        <v>10000</v>
      </c>
      <c r="F3181" s="10">
        <f t="shared" si="196"/>
        <v>11921.733688309861</v>
      </c>
      <c r="G3181" s="10">
        <f>IF(F3181&gt;0,MIN('Hourly Model'!$E$8*1000-E3181,F3181),MAX(-E3181,F3181))</f>
        <v>0</v>
      </c>
      <c r="I3181" s="10">
        <f t="shared" si="199"/>
        <v>0</v>
      </c>
    </row>
    <row r="3182" spans="1:9" x14ac:dyDescent="0.2">
      <c r="A3182" s="11">
        <f t="shared" si="197"/>
        <v>43598.499999992287</v>
      </c>
      <c r="B3182" s="5">
        <f>'Load Profile'!E3185</f>
        <v>895.41623520431369</v>
      </c>
      <c r="C3182" s="5">
        <f>'Solar Output'!E3186</f>
        <v>7546.8013999999994</v>
      </c>
      <c r="D3182" s="5">
        <f>'Wind Output'!E3189</f>
        <v>6160</v>
      </c>
      <c r="E3182" s="5">
        <f t="shared" si="198"/>
        <v>10000</v>
      </c>
      <c r="F3182" s="10">
        <f t="shared" si="196"/>
        <v>12811.385164795687</v>
      </c>
      <c r="G3182" s="10">
        <f>IF(F3182&gt;0,MIN('Hourly Model'!$E$8*1000-E3182,F3182),MAX(-E3182,F3182))</f>
        <v>0</v>
      </c>
      <c r="I3182" s="10">
        <f t="shared" si="199"/>
        <v>0</v>
      </c>
    </row>
    <row r="3183" spans="1:9" x14ac:dyDescent="0.2">
      <c r="A3183" s="11">
        <f t="shared" si="197"/>
        <v>43598.541666658952</v>
      </c>
      <c r="B3183" s="5">
        <f>'Load Profile'!E3186</f>
        <v>871.16400866391371</v>
      </c>
      <c r="C3183" s="5">
        <f>'Solar Output'!E3187</f>
        <v>7662.9996999999985</v>
      </c>
      <c r="D3183" s="5">
        <f>'Wind Output'!E3190</f>
        <v>7873.333333333333</v>
      </c>
      <c r="E3183" s="5">
        <f t="shared" si="198"/>
        <v>10000</v>
      </c>
      <c r="F3183" s="10">
        <f t="shared" si="196"/>
        <v>14665.169024669418</v>
      </c>
      <c r="G3183" s="10">
        <f>IF(F3183&gt;0,MIN('Hourly Model'!$E$8*1000-E3183,F3183),MAX(-E3183,F3183))</f>
        <v>0</v>
      </c>
      <c r="I3183" s="10">
        <f t="shared" si="199"/>
        <v>0</v>
      </c>
    </row>
    <row r="3184" spans="1:9" x14ac:dyDescent="0.2">
      <c r="A3184" s="11">
        <f t="shared" si="197"/>
        <v>43598.583333325616</v>
      </c>
      <c r="B3184" s="5">
        <f>'Load Profile'!E3187</f>
        <v>886.61093404562826</v>
      </c>
      <c r="C3184" s="5">
        <f>'Solar Output'!E3188</f>
        <v>5736.2390999999989</v>
      </c>
      <c r="D3184" s="5">
        <f>'Wind Output'!E3191</f>
        <v>6160</v>
      </c>
      <c r="E3184" s="5">
        <f t="shared" si="198"/>
        <v>10000</v>
      </c>
      <c r="F3184" s="10">
        <f t="shared" si="196"/>
        <v>11009.628165954371</v>
      </c>
      <c r="G3184" s="10">
        <f>IF(F3184&gt;0,MIN('Hourly Model'!$E$8*1000-E3184,F3184),MAX(-E3184,F3184))</f>
        <v>0</v>
      </c>
      <c r="I3184" s="10">
        <f t="shared" si="199"/>
        <v>0</v>
      </c>
    </row>
    <row r="3185" spans="1:9" x14ac:dyDescent="0.2">
      <c r="A3185" s="11">
        <f t="shared" si="197"/>
        <v>43598.62499999228</v>
      </c>
      <c r="B3185" s="5">
        <f>'Load Profile'!E3188</f>
        <v>1007.7672049254156</v>
      </c>
      <c r="C3185" s="5">
        <f>'Solar Output'!E3189</f>
        <v>3996.0349499999998</v>
      </c>
      <c r="D3185" s="5">
        <f>'Wind Output'!E3192</f>
        <v>4266.666666666667</v>
      </c>
      <c r="E3185" s="5">
        <f t="shared" si="198"/>
        <v>10000</v>
      </c>
      <c r="F3185" s="10">
        <f t="shared" si="196"/>
        <v>7254.9344117412511</v>
      </c>
      <c r="G3185" s="10">
        <f>IF(F3185&gt;0,MIN('Hourly Model'!$E$8*1000-E3185,F3185),MAX(-E3185,F3185))</f>
        <v>0</v>
      </c>
      <c r="I3185" s="10">
        <f t="shared" si="199"/>
        <v>0</v>
      </c>
    </row>
    <row r="3186" spans="1:9" x14ac:dyDescent="0.2">
      <c r="A3186" s="11">
        <f t="shared" si="197"/>
        <v>43598.666666658944</v>
      </c>
      <c r="B3186" s="5">
        <f>'Load Profile'!E3189</f>
        <v>1216.8198721926037</v>
      </c>
      <c r="C3186" s="5">
        <f>'Solar Output'!E3190</f>
        <v>3088.5043999999998</v>
      </c>
      <c r="D3186" s="5">
        <f>'Wind Output'!E3193</f>
        <v>2773.3333333333335</v>
      </c>
      <c r="E3186" s="5">
        <f t="shared" si="198"/>
        <v>10000</v>
      </c>
      <c r="F3186" s="10">
        <f t="shared" si="196"/>
        <v>4645.01786114073</v>
      </c>
      <c r="G3186" s="10">
        <f>IF(F3186&gt;0,MIN('Hourly Model'!$E$8*1000-E3186,F3186),MAX(-E3186,F3186))</f>
        <v>0</v>
      </c>
      <c r="I3186" s="10">
        <f t="shared" si="199"/>
        <v>0</v>
      </c>
    </row>
    <row r="3187" spans="1:9" x14ac:dyDescent="0.2">
      <c r="A3187" s="11">
        <f t="shared" si="197"/>
        <v>43598.708333325609</v>
      </c>
      <c r="B3187" s="5">
        <f>'Load Profile'!E3190</f>
        <v>1322.8220266306455</v>
      </c>
      <c r="C3187" s="5">
        <f>'Solar Output'!E3191</f>
        <v>1096.9470499999998</v>
      </c>
      <c r="D3187" s="5">
        <f>'Wind Output'!E3194</f>
        <v>4266.666666666667</v>
      </c>
      <c r="E3187" s="5">
        <f t="shared" si="198"/>
        <v>10000</v>
      </c>
      <c r="F3187" s="10">
        <f t="shared" si="196"/>
        <v>4040.7916900360215</v>
      </c>
      <c r="G3187" s="10">
        <f>IF(F3187&gt;0,MIN('Hourly Model'!$E$8*1000-E3187,F3187),MAX(-E3187,F3187))</f>
        <v>0</v>
      </c>
      <c r="I3187" s="10">
        <f t="shared" si="199"/>
        <v>0</v>
      </c>
    </row>
    <row r="3188" spans="1:9" x14ac:dyDescent="0.2">
      <c r="A3188" s="11">
        <f t="shared" si="197"/>
        <v>43598.749999992273</v>
      </c>
      <c r="B3188" s="5">
        <f>'Load Profile'!E3191</f>
        <v>1399.7026201752969</v>
      </c>
      <c r="C3188" s="5">
        <f>'Solar Output'!E3192</f>
        <v>143.83624999999998</v>
      </c>
      <c r="D3188" s="5">
        <f>'Wind Output'!E3195</f>
        <v>2773.3333333333335</v>
      </c>
      <c r="E3188" s="5">
        <f t="shared" si="198"/>
        <v>10000</v>
      </c>
      <c r="F3188" s="10">
        <f t="shared" si="196"/>
        <v>1517.4669631580364</v>
      </c>
      <c r="G3188" s="10">
        <f>IF(F3188&gt;0,MIN('Hourly Model'!$E$8*1000-E3188,F3188),MAX(-E3188,F3188))</f>
        <v>0</v>
      </c>
      <c r="I3188" s="10">
        <f t="shared" si="199"/>
        <v>0</v>
      </c>
    </row>
    <row r="3189" spans="1:9" x14ac:dyDescent="0.2">
      <c r="A3189" s="11">
        <f t="shared" si="197"/>
        <v>43598.791666658937</v>
      </c>
      <c r="B3189" s="5">
        <f>'Load Profile'!E3192</f>
        <v>1640.4893523377018</v>
      </c>
      <c r="C3189" s="5">
        <f>'Solar Output'!E3193</f>
        <v>0</v>
      </c>
      <c r="D3189" s="5">
        <f>'Wind Output'!E3196</f>
        <v>4266.666666666667</v>
      </c>
      <c r="E3189" s="5">
        <f t="shared" si="198"/>
        <v>10000</v>
      </c>
      <c r="F3189" s="10">
        <f t="shared" si="196"/>
        <v>2626.1773143289652</v>
      </c>
      <c r="G3189" s="10">
        <f>IF(F3189&gt;0,MIN('Hourly Model'!$E$8*1000-E3189,F3189),MAX(-E3189,F3189))</f>
        <v>0</v>
      </c>
      <c r="I3189" s="10">
        <f t="shared" si="199"/>
        <v>0</v>
      </c>
    </row>
    <row r="3190" spans="1:9" x14ac:dyDescent="0.2">
      <c r="A3190" s="11">
        <f t="shared" si="197"/>
        <v>43598.833333325601</v>
      </c>
      <c r="B3190" s="5">
        <f>'Load Profile'!E3193</f>
        <v>1803.1877538214992</v>
      </c>
      <c r="C3190" s="5">
        <f>'Solar Output'!E3194</f>
        <v>0</v>
      </c>
      <c r="D3190" s="5">
        <f>'Wind Output'!E3197</f>
        <v>2773.3333333333335</v>
      </c>
      <c r="E3190" s="5">
        <f t="shared" si="198"/>
        <v>10000</v>
      </c>
      <c r="F3190" s="10">
        <f t="shared" si="196"/>
        <v>970.14557951183428</v>
      </c>
      <c r="G3190" s="10">
        <f>IF(F3190&gt;0,MIN('Hourly Model'!$E$8*1000-E3190,F3190),MAX(-E3190,F3190))</f>
        <v>0</v>
      </c>
      <c r="I3190" s="10">
        <f t="shared" si="199"/>
        <v>0</v>
      </c>
    </row>
    <row r="3191" spans="1:9" x14ac:dyDescent="0.2">
      <c r="A3191" s="11">
        <f t="shared" si="197"/>
        <v>43598.874999992266</v>
      </c>
      <c r="B3191" s="5">
        <f>'Load Profile'!E3194</f>
        <v>1497.940909040936</v>
      </c>
      <c r="C3191" s="5">
        <f>'Solar Output'!E3195</f>
        <v>0</v>
      </c>
      <c r="D3191" s="5">
        <f>'Wind Output'!E3198</f>
        <v>4266.666666666667</v>
      </c>
      <c r="E3191" s="5">
        <f t="shared" si="198"/>
        <v>10000</v>
      </c>
      <c r="F3191" s="10">
        <f t="shared" si="196"/>
        <v>2768.7257576257307</v>
      </c>
      <c r="G3191" s="10">
        <f>IF(F3191&gt;0,MIN('Hourly Model'!$E$8*1000-E3191,F3191),MAX(-E3191,F3191))</f>
        <v>0</v>
      </c>
      <c r="I3191" s="10">
        <f t="shared" si="199"/>
        <v>0</v>
      </c>
    </row>
    <row r="3192" spans="1:9" x14ac:dyDescent="0.2">
      <c r="A3192" s="11">
        <f t="shared" si="197"/>
        <v>43598.91666665893</v>
      </c>
      <c r="B3192" s="5">
        <f>'Load Profile'!E3195</f>
        <v>1164.725828039105</v>
      </c>
      <c r="C3192" s="5">
        <f>'Solar Output'!E3196</f>
        <v>0</v>
      </c>
      <c r="D3192" s="5">
        <f>'Wind Output'!E3199</f>
        <v>4266.666666666667</v>
      </c>
      <c r="E3192" s="5">
        <f t="shared" si="198"/>
        <v>10000</v>
      </c>
      <c r="F3192" s="10">
        <f t="shared" si="196"/>
        <v>3101.9408386275618</v>
      </c>
      <c r="G3192" s="10">
        <f>IF(F3192&gt;0,MIN('Hourly Model'!$E$8*1000-E3192,F3192),MAX(-E3192,F3192))</f>
        <v>0</v>
      </c>
      <c r="I3192" s="10">
        <f t="shared" si="199"/>
        <v>0</v>
      </c>
    </row>
    <row r="3193" spans="1:9" x14ac:dyDescent="0.2">
      <c r="A3193" s="11">
        <f t="shared" si="197"/>
        <v>43598.958333325594</v>
      </c>
      <c r="B3193" s="5">
        <f>'Load Profile'!E3196</f>
        <v>829.16004855838185</v>
      </c>
      <c r="C3193" s="5">
        <f>'Solar Output'!E3197</f>
        <v>0</v>
      </c>
      <c r="D3193" s="5">
        <f>'Wind Output'!E3200</f>
        <v>4266.666666666667</v>
      </c>
      <c r="E3193" s="5">
        <f t="shared" si="198"/>
        <v>10000</v>
      </c>
      <c r="F3193" s="10">
        <f t="shared" si="196"/>
        <v>3437.5066181082852</v>
      </c>
      <c r="G3193" s="10">
        <f>IF(F3193&gt;0,MIN('Hourly Model'!$E$8*1000-E3193,F3193),MAX(-E3193,F3193))</f>
        <v>0</v>
      </c>
      <c r="I3193" s="10">
        <f t="shared" si="199"/>
        <v>0</v>
      </c>
    </row>
    <row r="3194" spans="1:9" x14ac:dyDescent="0.2">
      <c r="A3194" s="11">
        <f t="shared" si="197"/>
        <v>43598.999999992258</v>
      </c>
      <c r="B3194" s="5">
        <f>'Load Profile'!E3197</f>
        <v>704.59193242749711</v>
      </c>
      <c r="C3194" s="5">
        <f>'Solar Output'!E3198</f>
        <v>0</v>
      </c>
      <c r="D3194" s="5">
        <f>'Wind Output'!E3201</f>
        <v>4266.666666666667</v>
      </c>
      <c r="E3194" s="5">
        <f t="shared" si="198"/>
        <v>10000</v>
      </c>
      <c r="F3194" s="10">
        <f t="shared" si="196"/>
        <v>3562.0747342391696</v>
      </c>
      <c r="G3194" s="10">
        <f>IF(F3194&gt;0,MIN('Hourly Model'!$E$8*1000-E3194,F3194),MAX(-E3194,F3194))</f>
        <v>0</v>
      </c>
      <c r="I3194" s="10">
        <f t="shared" si="199"/>
        <v>0</v>
      </c>
    </row>
    <row r="3195" spans="1:9" x14ac:dyDescent="0.2">
      <c r="A3195" s="11">
        <f t="shared" si="197"/>
        <v>43599.041666658923</v>
      </c>
      <c r="B3195" s="5">
        <f>'Load Profile'!E3198</f>
        <v>650.47141610810104</v>
      </c>
      <c r="C3195" s="5">
        <f>'Solar Output'!E3199</f>
        <v>0</v>
      </c>
      <c r="D3195" s="5">
        <f>'Wind Output'!E3202</f>
        <v>2773.3333333333335</v>
      </c>
      <c r="E3195" s="5">
        <f t="shared" si="198"/>
        <v>10000</v>
      </c>
      <c r="F3195" s="10">
        <f t="shared" si="196"/>
        <v>2122.8619172252324</v>
      </c>
      <c r="G3195" s="10">
        <f>IF(F3195&gt;0,MIN('Hourly Model'!$E$8*1000-E3195,F3195),MAX(-E3195,F3195))</f>
        <v>0</v>
      </c>
      <c r="I3195" s="10">
        <f t="shared" si="199"/>
        <v>0</v>
      </c>
    </row>
    <row r="3196" spans="1:9" x14ac:dyDescent="0.2">
      <c r="A3196" s="11">
        <f t="shared" si="197"/>
        <v>43599.083333325587</v>
      </c>
      <c r="B3196" s="5">
        <f>'Load Profile'!E3199</f>
        <v>641.61599741970974</v>
      </c>
      <c r="C3196" s="5">
        <f>'Solar Output'!E3200</f>
        <v>0</v>
      </c>
      <c r="D3196" s="5">
        <f>'Wind Output'!E3203</f>
        <v>9060</v>
      </c>
      <c r="E3196" s="5">
        <f t="shared" si="198"/>
        <v>10000</v>
      </c>
      <c r="F3196" s="10">
        <f t="shared" si="196"/>
        <v>8418.3840025802911</v>
      </c>
      <c r="G3196" s="10">
        <f>IF(F3196&gt;0,MIN('Hourly Model'!$E$8*1000-E3196,F3196),MAX(-E3196,F3196))</f>
        <v>0</v>
      </c>
      <c r="I3196" s="10">
        <f t="shared" si="199"/>
        <v>0</v>
      </c>
    </row>
    <row r="3197" spans="1:9" x14ac:dyDescent="0.2">
      <c r="A3197" s="11">
        <f t="shared" si="197"/>
        <v>43599.124999992251</v>
      </c>
      <c r="B3197" s="5">
        <f>'Load Profile'!E3200</f>
        <v>645.78571951331855</v>
      </c>
      <c r="C3197" s="5">
        <f>'Solar Output'!E3201</f>
        <v>0</v>
      </c>
      <c r="D3197" s="5">
        <f>'Wind Output'!E3204</f>
        <v>9060</v>
      </c>
      <c r="E3197" s="5">
        <f t="shared" si="198"/>
        <v>10000</v>
      </c>
      <c r="F3197" s="10">
        <f t="shared" si="196"/>
        <v>8414.2142804866817</v>
      </c>
      <c r="G3197" s="10">
        <f>IF(F3197&gt;0,MIN('Hourly Model'!$E$8*1000-E3197,F3197),MAX(-E3197,F3197))</f>
        <v>0</v>
      </c>
      <c r="I3197" s="10">
        <f t="shared" si="199"/>
        <v>0</v>
      </c>
    </row>
    <row r="3198" spans="1:9" x14ac:dyDescent="0.2">
      <c r="A3198" s="11">
        <f t="shared" si="197"/>
        <v>43599.166666658915</v>
      </c>
      <c r="B3198" s="5">
        <f>'Load Profile'!E3201</f>
        <v>707.07746513996528</v>
      </c>
      <c r="C3198" s="5">
        <f>'Solar Output'!E3202</f>
        <v>0</v>
      </c>
      <c r="D3198" s="5">
        <f>'Wind Output'!E3205</f>
        <v>7873.333333333333</v>
      </c>
      <c r="E3198" s="5">
        <f t="shared" si="198"/>
        <v>10000</v>
      </c>
      <c r="F3198" s="10">
        <f t="shared" si="196"/>
        <v>7166.2558681933679</v>
      </c>
      <c r="G3198" s="10">
        <f>IF(F3198&gt;0,MIN('Hourly Model'!$E$8*1000-E3198,F3198),MAX(-E3198,F3198))</f>
        <v>0</v>
      </c>
      <c r="I3198" s="10">
        <f t="shared" si="199"/>
        <v>0</v>
      </c>
    </row>
    <row r="3199" spans="1:9" x14ac:dyDescent="0.2">
      <c r="A3199" s="11">
        <f t="shared" si="197"/>
        <v>43599.20833332558</v>
      </c>
      <c r="B3199" s="5">
        <f>'Load Profile'!E3202</f>
        <v>863.19412618437343</v>
      </c>
      <c r="C3199" s="5">
        <f>'Solar Output'!E3203</f>
        <v>628.54515000000004</v>
      </c>
      <c r="D3199" s="5">
        <f>'Wind Output'!E3206</f>
        <v>9060</v>
      </c>
      <c r="E3199" s="5">
        <f t="shared" si="198"/>
        <v>10000</v>
      </c>
      <c r="F3199" s="10">
        <f t="shared" si="196"/>
        <v>8825.3510238156268</v>
      </c>
      <c r="G3199" s="10">
        <f>IF(F3199&gt;0,MIN('Hourly Model'!$E$8*1000-E3199,F3199),MAX(-E3199,F3199))</f>
        <v>0</v>
      </c>
      <c r="I3199" s="10">
        <f t="shared" si="199"/>
        <v>0</v>
      </c>
    </row>
    <row r="3200" spans="1:9" x14ac:dyDescent="0.2">
      <c r="A3200" s="11">
        <f t="shared" si="197"/>
        <v>43599.249999992244</v>
      </c>
      <c r="B3200" s="5">
        <f>'Load Profile'!E3203</f>
        <v>1084.305482391263</v>
      </c>
      <c r="C3200" s="5">
        <f>'Solar Output'!E3204</f>
        <v>2427.0818999999997</v>
      </c>
      <c r="D3200" s="5">
        <f>'Wind Output'!E3207</f>
        <v>9060</v>
      </c>
      <c r="E3200" s="5">
        <f t="shared" si="198"/>
        <v>10000</v>
      </c>
      <c r="F3200" s="10">
        <f t="shared" si="196"/>
        <v>10402.776417608737</v>
      </c>
      <c r="G3200" s="10">
        <f>IF(F3200&gt;0,MIN('Hourly Model'!$E$8*1000-E3200,F3200),MAX(-E3200,F3200))</f>
        <v>0</v>
      </c>
      <c r="I3200" s="10">
        <f t="shared" si="199"/>
        <v>0</v>
      </c>
    </row>
    <row r="3201" spans="1:9" x14ac:dyDescent="0.2">
      <c r="A3201" s="11">
        <f t="shared" si="197"/>
        <v>43599.291666658908</v>
      </c>
      <c r="B3201" s="5">
        <f>'Load Profile'!E3204</f>
        <v>1016.8856821027293</v>
      </c>
      <c r="C3201" s="5">
        <f>'Solar Output'!E3205</f>
        <v>4535.5666499999998</v>
      </c>
      <c r="D3201" s="5">
        <f>'Wind Output'!E3208</f>
        <v>9060</v>
      </c>
      <c r="E3201" s="5">
        <f t="shared" si="198"/>
        <v>10000</v>
      </c>
      <c r="F3201" s="10">
        <f t="shared" si="196"/>
        <v>12578.680967897271</v>
      </c>
      <c r="G3201" s="10">
        <f>IF(F3201&gt;0,MIN('Hourly Model'!$E$8*1000-E3201,F3201),MAX(-E3201,F3201))</f>
        <v>0</v>
      </c>
      <c r="I3201" s="10">
        <f t="shared" si="199"/>
        <v>0</v>
      </c>
    </row>
    <row r="3202" spans="1:9" x14ac:dyDescent="0.2">
      <c r="A3202" s="11">
        <f t="shared" si="197"/>
        <v>43599.333333325572</v>
      </c>
      <c r="B3202" s="5">
        <f>'Load Profile'!E3205</f>
        <v>955.73921061315411</v>
      </c>
      <c r="C3202" s="5">
        <f>'Solar Output'!E3206</f>
        <v>6246.4285499999987</v>
      </c>
      <c r="D3202" s="5">
        <f>'Wind Output'!E3209</f>
        <v>9573.3333333333339</v>
      </c>
      <c r="E3202" s="5">
        <f t="shared" si="198"/>
        <v>10000</v>
      </c>
      <c r="F3202" s="10">
        <f t="shared" ref="F3202:F3265" si="200">D3202+C3202-B3202</f>
        <v>14864.022672720179</v>
      </c>
      <c r="G3202" s="10">
        <f>IF(F3202&gt;0,MIN('Hourly Model'!$E$8*1000-E3202,F3202),MAX(-E3202,F3202))</f>
        <v>0</v>
      </c>
      <c r="I3202" s="10">
        <f t="shared" si="199"/>
        <v>0</v>
      </c>
    </row>
    <row r="3203" spans="1:9" x14ac:dyDescent="0.2">
      <c r="A3203" s="11">
        <f t="shared" ref="A3203:A3266" si="201">A3202+1/24</f>
        <v>43599.374999992237</v>
      </c>
      <c r="B3203" s="5">
        <f>'Load Profile'!E3206</f>
        <v>973.53297902305974</v>
      </c>
      <c r="C3203" s="5">
        <f>'Solar Output'!E3207</f>
        <v>7489.2553999999991</v>
      </c>
      <c r="D3203" s="5">
        <f>'Wind Output'!E3210</f>
        <v>9060</v>
      </c>
      <c r="E3203" s="5">
        <f t="shared" ref="E3203:E3266" si="202">E3202+G3202</f>
        <v>10000</v>
      </c>
      <c r="F3203" s="10">
        <f t="shared" si="200"/>
        <v>15575.722420976939</v>
      </c>
      <c r="G3203" s="10">
        <f>IF(F3203&gt;0,MIN('Hourly Model'!$E$8*1000-E3203,F3203),MAX(-E3203,F3203))</f>
        <v>0</v>
      </c>
      <c r="I3203" s="10">
        <f t="shared" ref="I3203:I3266" si="203">MIN(I3202+F3203+E3203,0)</f>
        <v>0</v>
      </c>
    </row>
    <row r="3204" spans="1:9" x14ac:dyDescent="0.2">
      <c r="A3204" s="11">
        <f t="shared" si="201"/>
        <v>43599.416666658901</v>
      </c>
      <c r="B3204" s="5">
        <f>'Load Profile'!E3207</f>
        <v>977.27469281840172</v>
      </c>
      <c r="C3204" s="5">
        <f>'Solar Output'!E3208</f>
        <v>8218.7210999999988</v>
      </c>
      <c r="D3204" s="5">
        <f>'Wind Output'!E3211</f>
        <v>9060</v>
      </c>
      <c r="E3204" s="5">
        <f t="shared" si="202"/>
        <v>10000</v>
      </c>
      <c r="F3204" s="10">
        <f t="shared" si="200"/>
        <v>16301.446407181596</v>
      </c>
      <c r="G3204" s="10">
        <f>IF(F3204&gt;0,MIN('Hourly Model'!$E$8*1000-E3204,F3204),MAX(-E3204,F3204))</f>
        <v>0</v>
      </c>
      <c r="I3204" s="10">
        <f t="shared" si="203"/>
        <v>0</v>
      </c>
    </row>
    <row r="3205" spans="1:9" x14ac:dyDescent="0.2">
      <c r="A3205" s="11">
        <f t="shared" si="201"/>
        <v>43599.458333325565</v>
      </c>
      <c r="B3205" s="5">
        <f>'Load Profile'!E3208</f>
        <v>947.98186845445889</v>
      </c>
      <c r="C3205" s="5">
        <f>'Solar Output'!E3209</f>
        <v>8528.7886999999992</v>
      </c>
      <c r="D3205" s="5">
        <f>'Wind Output'!E3212</f>
        <v>7873.333333333333</v>
      </c>
      <c r="E3205" s="5">
        <f t="shared" si="202"/>
        <v>10000</v>
      </c>
      <c r="F3205" s="10">
        <f t="shared" si="200"/>
        <v>15454.140164878874</v>
      </c>
      <c r="G3205" s="10">
        <f>IF(F3205&gt;0,MIN('Hourly Model'!$E$8*1000-E3205,F3205),MAX(-E3205,F3205))</f>
        <v>0</v>
      </c>
      <c r="I3205" s="10">
        <f t="shared" si="203"/>
        <v>0</v>
      </c>
    </row>
    <row r="3206" spans="1:9" x14ac:dyDescent="0.2">
      <c r="A3206" s="11">
        <f t="shared" si="201"/>
        <v>43599.499999992229</v>
      </c>
      <c r="B3206" s="5">
        <f>'Load Profile'!E3209</f>
        <v>912.43386165724792</v>
      </c>
      <c r="C3206" s="5">
        <f>'Solar Output'!E3210</f>
        <v>8370.6039000000001</v>
      </c>
      <c r="D3206" s="5">
        <f>'Wind Output'!E3213</f>
        <v>4266.666666666667</v>
      </c>
      <c r="E3206" s="5">
        <f t="shared" si="202"/>
        <v>10000</v>
      </c>
      <c r="F3206" s="10">
        <f t="shared" si="200"/>
        <v>11724.836705009418</v>
      </c>
      <c r="G3206" s="10">
        <f>IF(F3206&gt;0,MIN('Hourly Model'!$E$8*1000-E3206,F3206),MAX(-E3206,F3206))</f>
        <v>0</v>
      </c>
      <c r="I3206" s="10">
        <f t="shared" si="203"/>
        <v>0</v>
      </c>
    </row>
    <row r="3207" spans="1:9" x14ac:dyDescent="0.2">
      <c r="A3207" s="11">
        <f t="shared" si="201"/>
        <v>43599.541666658894</v>
      </c>
      <c r="B3207" s="5">
        <f>'Load Profile'!E3210</f>
        <v>898.13232031732571</v>
      </c>
      <c r="C3207" s="5">
        <f>'Solar Output'!E3211</f>
        <v>7680.1427500000009</v>
      </c>
      <c r="D3207" s="5">
        <f>'Wind Output'!E3214</f>
        <v>6160</v>
      </c>
      <c r="E3207" s="5">
        <f t="shared" si="202"/>
        <v>10000</v>
      </c>
      <c r="F3207" s="10">
        <f t="shared" si="200"/>
        <v>12942.010429682676</v>
      </c>
      <c r="G3207" s="10">
        <f>IF(F3207&gt;0,MIN('Hourly Model'!$E$8*1000-E3207,F3207),MAX(-E3207,F3207))</f>
        <v>0</v>
      </c>
      <c r="I3207" s="10">
        <f t="shared" si="203"/>
        <v>0</v>
      </c>
    </row>
    <row r="3208" spans="1:9" x14ac:dyDescent="0.2">
      <c r="A3208" s="11">
        <f t="shared" si="201"/>
        <v>43599.583333325558</v>
      </c>
      <c r="B3208" s="5">
        <f>'Load Profile'!E3211</f>
        <v>926.04201894427479</v>
      </c>
      <c r="C3208" s="5">
        <f>'Solar Output'!E3212</f>
        <v>6647.2414999999992</v>
      </c>
      <c r="D3208" s="5">
        <f>'Wind Output'!E3215</f>
        <v>6160</v>
      </c>
      <c r="E3208" s="5">
        <f t="shared" si="202"/>
        <v>10000</v>
      </c>
      <c r="F3208" s="10">
        <f t="shared" si="200"/>
        <v>11881.199481055726</v>
      </c>
      <c r="G3208" s="10">
        <f>IF(F3208&gt;0,MIN('Hourly Model'!$E$8*1000-E3208,F3208),MAX(-E3208,F3208))</f>
        <v>0</v>
      </c>
      <c r="I3208" s="10">
        <f t="shared" si="203"/>
        <v>0</v>
      </c>
    </row>
    <row r="3209" spans="1:9" x14ac:dyDescent="0.2">
      <c r="A3209" s="11">
        <f t="shared" si="201"/>
        <v>43599.624999992222</v>
      </c>
      <c r="B3209" s="5">
        <f>'Load Profile'!E3212</f>
        <v>1058.1347118889539</v>
      </c>
      <c r="C3209" s="5">
        <f>'Solar Output'!E3213</f>
        <v>5093.3971499999998</v>
      </c>
      <c r="D3209" s="5">
        <f>'Wind Output'!E3216</f>
        <v>6160</v>
      </c>
      <c r="E3209" s="5">
        <f t="shared" si="202"/>
        <v>10000</v>
      </c>
      <c r="F3209" s="10">
        <f t="shared" si="200"/>
        <v>10195.262438111047</v>
      </c>
      <c r="G3209" s="10">
        <f>IF(F3209&gt;0,MIN('Hourly Model'!$E$8*1000-E3209,F3209),MAX(-E3209,F3209))</f>
        <v>0</v>
      </c>
      <c r="I3209" s="10">
        <f t="shared" si="203"/>
        <v>0</v>
      </c>
    </row>
    <row r="3210" spans="1:9" x14ac:dyDescent="0.2">
      <c r="A3210" s="11">
        <f t="shared" si="201"/>
        <v>43599.666666658886</v>
      </c>
      <c r="B3210" s="5">
        <f>'Load Profile'!E3213</f>
        <v>1290.4438306768061</v>
      </c>
      <c r="C3210" s="5">
        <f>'Solar Output'!E3214</f>
        <v>3099.6950499999998</v>
      </c>
      <c r="D3210" s="5">
        <f>'Wind Output'!E3217</f>
        <v>6160</v>
      </c>
      <c r="E3210" s="5">
        <f t="shared" si="202"/>
        <v>10000</v>
      </c>
      <c r="F3210" s="10">
        <f t="shared" si="200"/>
        <v>7969.2512193231942</v>
      </c>
      <c r="G3210" s="10">
        <f>IF(F3210&gt;0,MIN('Hourly Model'!$E$8*1000-E3210,F3210),MAX(-E3210,F3210))</f>
        <v>0</v>
      </c>
      <c r="I3210" s="10">
        <f t="shared" si="203"/>
        <v>0</v>
      </c>
    </row>
    <row r="3211" spans="1:9" x14ac:dyDescent="0.2">
      <c r="A3211" s="11">
        <f t="shared" si="201"/>
        <v>43599.70833332555</v>
      </c>
      <c r="B3211" s="5">
        <f>'Load Profile'!E3214</f>
        <v>1388.6107204575756</v>
      </c>
      <c r="C3211" s="5">
        <f>'Solar Output'!E3215</f>
        <v>1004.4065499999999</v>
      </c>
      <c r="D3211" s="5">
        <f>'Wind Output'!E3218</f>
        <v>4266.666666666667</v>
      </c>
      <c r="E3211" s="5">
        <f t="shared" si="202"/>
        <v>10000</v>
      </c>
      <c r="F3211" s="10">
        <f t="shared" si="200"/>
        <v>3882.4624962090911</v>
      </c>
      <c r="G3211" s="10">
        <f>IF(F3211&gt;0,MIN('Hourly Model'!$E$8*1000-E3211,F3211),MAX(-E3211,F3211))</f>
        <v>0</v>
      </c>
      <c r="I3211" s="10">
        <f t="shared" si="203"/>
        <v>0</v>
      </c>
    </row>
    <row r="3212" spans="1:9" x14ac:dyDescent="0.2">
      <c r="A3212" s="11">
        <f t="shared" si="201"/>
        <v>43599.749999992215</v>
      </c>
      <c r="B3212" s="5">
        <f>'Load Profile'!E3215</f>
        <v>1467.0561952739431</v>
      </c>
      <c r="C3212" s="5">
        <f>'Solar Output'!E3216</f>
        <v>152.08749999999998</v>
      </c>
      <c r="D3212" s="5">
        <f>'Wind Output'!E3219</f>
        <v>4266.666666666667</v>
      </c>
      <c r="E3212" s="5">
        <f t="shared" si="202"/>
        <v>10000</v>
      </c>
      <c r="F3212" s="10">
        <f t="shared" si="200"/>
        <v>2951.6979713927235</v>
      </c>
      <c r="G3212" s="10">
        <f>IF(F3212&gt;0,MIN('Hourly Model'!$E$8*1000-E3212,F3212),MAX(-E3212,F3212))</f>
        <v>0</v>
      </c>
      <c r="I3212" s="10">
        <f t="shared" si="203"/>
        <v>0</v>
      </c>
    </row>
    <row r="3213" spans="1:9" x14ac:dyDescent="0.2">
      <c r="A3213" s="11">
        <f t="shared" si="201"/>
        <v>43599.791666658879</v>
      </c>
      <c r="B3213" s="5">
        <f>'Load Profile'!E3216</f>
        <v>1706.9443188746454</v>
      </c>
      <c r="C3213" s="5">
        <f>'Solar Output'!E3217</f>
        <v>0</v>
      </c>
      <c r="D3213" s="5">
        <f>'Wind Output'!E3220</f>
        <v>4266.666666666667</v>
      </c>
      <c r="E3213" s="5">
        <f t="shared" si="202"/>
        <v>10000</v>
      </c>
      <c r="F3213" s="10">
        <f t="shared" si="200"/>
        <v>2559.7223477920215</v>
      </c>
      <c r="G3213" s="10">
        <f>IF(F3213&gt;0,MIN('Hourly Model'!$E$8*1000-E3213,F3213),MAX(-E3213,F3213))</f>
        <v>0</v>
      </c>
      <c r="I3213" s="10">
        <f t="shared" si="203"/>
        <v>0</v>
      </c>
    </row>
    <row r="3214" spans="1:9" x14ac:dyDescent="0.2">
      <c r="A3214" s="11">
        <f t="shared" si="201"/>
        <v>43599.833333325543</v>
      </c>
      <c r="B3214" s="5">
        <f>'Load Profile'!E3217</f>
        <v>1861.1756634165522</v>
      </c>
      <c r="C3214" s="5">
        <f>'Solar Output'!E3218</f>
        <v>0</v>
      </c>
      <c r="D3214" s="5">
        <f>'Wind Output'!E3221</f>
        <v>6160</v>
      </c>
      <c r="E3214" s="5">
        <f t="shared" si="202"/>
        <v>10000</v>
      </c>
      <c r="F3214" s="10">
        <f t="shared" si="200"/>
        <v>4298.8243365834478</v>
      </c>
      <c r="G3214" s="10">
        <f>IF(F3214&gt;0,MIN('Hourly Model'!$E$8*1000-E3214,F3214),MAX(-E3214,F3214))</f>
        <v>0</v>
      </c>
      <c r="I3214" s="10">
        <f t="shared" si="203"/>
        <v>0</v>
      </c>
    </row>
    <row r="3215" spans="1:9" x14ac:dyDescent="0.2">
      <c r="A3215" s="11">
        <f t="shared" si="201"/>
        <v>43599.874999992207</v>
      </c>
      <c r="B3215" s="5">
        <f>'Load Profile'!E3218</f>
        <v>1552.333626394699</v>
      </c>
      <c r="C3215" s="5">
        <f>'Solar Output'!E3219</f>
        <v>0</v>
      </c>
      <c r="D3215" s="5">
        <f>'Wind Output'!E3222</f>
        <v>2773.3333333333335</v>
      </c>
      <c r="E3215" s="5">
        <f t="shared" si="202"/>
        <v>10000</v>
      </c>
      <c r="F3215" s="10">
        <f t="shared" si="200"/>
        <v>1220.9997069386345</v>
      </c>
      <c r="G3215" s="10">
        <f>IF(F3215&gt;0,MIN('Hourly Model'!$E$8*1000-E3215,F3215),MAX(-E3215,F3215))</f>
        <v>0</v>
      </c>
      <c r="I3215" s="10">
        <f t="shared" si="203"/>
        <v>0</v>
      </c>
    </row>
    <row r="3216" spans="1:9" x14ac:dyDescent="0.2">
      <c r="A3216" s="11">
        <f t="shared" si="201"/>
        <v>43599.916666658872</v>
      </c>
      <c r="B3216" s="5">
        <f>'Load Profile'!E3219</f>
        <v>1217.4095841305834</v>
      </c>
      <c r="C3216" s="5">
        <f>'Solar Output'!E3220</f>
        <v>0</v>
      </c>
      <c r="D3216" s="5">
        <f>'Wind Output'!E3223</f>
        <v>2773.3333333333335</v>
      </c>
      <c r="E3216" s="5">
        <f t="shared" si="202"/>
        <v>10000</v>
      </c>
      <c r="F3216" s="10">
        <f t="shared" si="200"/>
        <v>1555.9237492027501</v>
      </c>
      <c r="G3216" s="10">
        <f>IF(F3216&gt;0,MIN('Hourly Model'!$E$8*1000-E3216,F3216),MAX(-E3216,F3216))</f>
        <v>0</v>
      </c>
      <c r="I3216" s="10">
        <f t="shared" si="203"/>
        <v>0</v>
      </c>
    </row>
    <row r="3217" spans="1:9" x14ac:dyDescent="0.2">
      <c r="A3217" s="11">
        <f t="shared" si="201"/>
        <v>43599.958333325536</v>
      </c>
      <c r="B3217" s="5">
        <f>'Load Profile'!E3220</f>
        <v>874.482876957955</v>
      </c>
      <c r="C3217" s="5">
        <f>'Solar Output'!E3221</f>
        <v>0</v>
      </c>
      <c r="D3217" s="5">
        <f>'Wind Output'!E3224</f>
        <v>1666.6666666666667</v>
      </c>
      <c r="E3217" s="5">
        <f t="shared" si="202"/>
        <v>10000</v>
      </c>
      <c r="F3217" s="10">
        <f t="shared" si="200"/>
        <v>792.18378970871174</v>
      </c>
      <c r="G3217" s="10">
        <f>IF(F3217&gt;0,MIN('Hourly Model'!$E$8*1000-E3217,F3217),MAX(-E3217,F3217))</f>
        <v>0</v>
      </c>
      <c r="I3217" s="10">
        <f t="shared" si="203"/>
        <v>0</v>
      </c>
    </row>
    <row r="3218" spans="1:9" x14ac:dyDescent="0.2">
      <c r="A3218" s="11">
        <f t="shared" si="201"/>
        <v>43599.9999999922</v>
      </c>
      <c r="B3218" s="5">
        <f>'Load Profile'!E3221</f>
        <v>742.62601019094427</v>
      </c>
      <c r="C3218" s="5">
        <f>'Solar Output'!E3222</f>
        <v>0</v>
      </c>
      <c r="D3218" s="5">
        <f>'Wind Output'!E3225</f>
        <v>2773.3333333333335</v>
      </c>
      <c r="E3218" s="5">
        <f t="shared" si="202"/>
        <v>10000</v>
      </c>
      <c r="F3218" s="10">
        <f t="shared" si="200"/>
        <v>2030.7073231423892</v>
      </c>
      <c r="G3218" s="10">
        <f>IF(F3218&gt;0,MIN('Hourly Model'!$E$8*1000-E3218,F3218),MAX(-E3218,F3218))</f>
        <v>0</v>
      </c>
      <c r="I3218" s="10">
        <f t="shared" si="203"/>
        <v>0</v>
      </c>
    </row>
    <row r="3219" spans="1:9" x14ac:dyDescent="0.2">
      <c r="A3219" s="11">
        <f t="shared" si="201"/>
        <v>43600.041666658864</v>
      </c>
      <c r="B3219" s="5">
        <f>'Load Profile'!E3222</f>
        <v>688.63504988879401</v>
      </c>
      <c r="C3219" s="5">
        <f>'Solar Output'!E3223</f>
        <v>0</v>
      </c>
      <c r="D3219" s="5">
        <f>'Wind Output'!E3226</f>
        <v>2773.3333333333335</v>
      </c>
      <c r="E3219" s="5">
        <f t="shared" si="202"/>
        <v>10000</v>
      </c>
      <c r="F3219" s="10">
        <f t="shared" si="200"/>
        <v>2084.6982834445394</v>
      </c>
      <c r="G3219" s="10">
        <f>IF(F3219&gt;0,MIN('Hourly Model'!$E$8*1000-E3219,F3219),MAX(-E3219,F3219))</f>
        <v>0</v>
      </c>
      <c r="I3219" s="10">
        <f t="shared" si="203"/>
        <v>0</v>
      </c>
    </row>
    <row r="3220" spans="1:9" x14ac:dyDescent="0.2">
      <c r="A3220" s="11">
        <f t="shared" si="201"/>
        <v>43600.083333325529</v>
      </c>
      <c r="B3220" s="5">
        <f>'Load Profile'!E3223</f>
        <v>684.60678976381803</v>
      </c>
      <c r="C3220" s="5">
        <f>'Solar Output'!E3224</f>
        <v>0</v>
      </c>
      <c r="D3220" s="5">
        <f>'Wind Output'!E3227</f>
        <v>4266.666666666667</v>
      </c>
      <c r="E3220" s="5">
        <f t="shared" si="202"/>
        <v>10000</v>
      </c>
      <c r="F3220" s="10">
        <f t="shared" si="200"/>
        <v>3582.0598769028488</v>
      </c>
      <c r="G3220" s="10">
        <f>IF(F3220&gt;0,MIN('Hourly Model'!$E$8*1000-E3220,F3220),MAX(-E3220,F3220))</f>
        <v>0</v>
      </c>
      <c r="I3220" s="10">
        <f t="shared" si="203"/>
        <v>0</v>
      </c>
    </row>
    <row r="3221" spans="1:9" x14ac:dyDescent="0.2">
      <c r="A3221" s="11">
        <f t="shared" si="201"/>
        <v>43600.124999992193</v>
      </c>
      <c r="B3221" s="5">
        <f>'Load Profile'!E3224</f>
        <v>685.17930088705634</v>
      </c>
      <c r="C3221" s="5">
        <f>'Solar Output'!E3225</f>
        <v>0</v>
      </c>
      <c r="D3221" s="5">
        <f>'Wind Output'!E3228</f>
        <v>4266.666666666667</v>
      </c>
      <c r="E3221" s="5">
        <f t="shared" si="202"/>
        <v>10000</v>
      </c>
      <c r="F3221" s="10">
        <f t="shared" si="200"/>
        <v>3581.4873657796106</v>
      </c>
      <c r="G3221" s="10">
        <f>IF(F3221&gt;0,MIN('Hourly Model'!$E$8*1000-E3221,F3221),MAX(-E3221,F3221))</f>
        <v>0</v>
      </c>
      <c r="I3221" s="10">
        <f t="shared" si="203"/>
        <v>0</v>
      </c>
    </row>
    <row r="3222" spans="1:9" x14ac:dyDescent="0.2">
      <c r="A3222" s="11">
        <f t="shared" si="201"/>
        <v>43600.166666658857</v>
      </c>
      <c r="B3222" s="5">
        <f>'Load Profile'!E3225</f>
        <v>740.26857743604444</v>
      </c>
      <c r="C3222" s="5">
        <f>'Solar Output'!E3226</f>
        <v>0</v>
      </c>
      <c r="D3222" s="5">
        <f>'Wind Output'!E3229</f>
        <v>4266.666666666667</v>
      </c>
      <c r="E3222" s="5">
        <f t="shared" si="202"/>
        <v>10000</v>
      </c>
      <c r="F3222" s="10">
        <f t="shared" si="200"/>
        <v>3526.3980892306226</v>
      </c>
      <c r="G3222" s="10">
        <f>IF(F3222&gt;0,MIN('Hourly Model'!$E$8*1000-E3222,F3222),MAX(-E3222,F3222))</f>
        <v>0</v>
      </c>
      <c r="I3222" s="10">
        <f t="shared" si="203"/>
        <v>0</v>
      </c>
    </row>
    <row r="3223" spans="1:9" x14ac:dyDescent="0.2">
      <c r="A3223" s="11">
        <f t="shared" si="201"/>
        <v>43600.208333325521</v>
      </c>
      <c r="B3223" s="5">
        <f>'Load Profile'!E3226</f>
        <v>887.60687775520489</v>
      </c>
      <c r="C3223" s="5">
        <f>'Solar Output'!E3227</f>
        <v>389.89024999999998</v>
      </c>
      <c r="D3223" s="5">
        <f>'Wind Output'!E3230</f>
        <v>6160</v>
      </c>
      <c r="E3223" s="5">
        <f t="shared" si="202"/>
        <v>10000</v>
      </c>
      <c r="F3223" s="10">
        <f t="shared" si="200"/>
        <v>5662.2833722447958</v>
      </c>
      <c r="G3223" s="10">
        <f>IF(F3223&gt;0,MIN('Hourly Model'!$E$8*1000-E3223,F3223),MAX(-E3223,F3223))</f>
        <v>0</v>
      </c>
      <c r="I3223" s="10">
        <f t="shared" si="203"/>
        <v>0</v>
      </c>
    </row>
    <row r="3224" spans="1:9" x14ac:dyDescent="0.2">
      <c r="A3224" s="11">
        <f t="shared" si="201"/>
        <v>43600.249999992186</v>
      </c>
      <c r="B3224" s="5">
        <f>'Load Profile'!E3227</f>
        <v>1106.9696161598297</v>
      </c>
      <c r="C3224" s="5">
        <f>'Solar Output'!E3228</f>
        <v>805.35074999999983</v>
      </c>
      <c r="D3224" s="5">
        <f>'Wind Output'!E3231</f>
        <v>7873.333333333333</v>
      </c>
      <c r="E3224" s="5">
        <f t="shared" si="202"/>
        <v>10000</v>
      </c>
      <c r="F3224" s="10">
        <f t="shared" si="200"/>
        <v>7571.7144671735041</v>
      </c>
      <c r="G3224" s="10">
        <f>IF(F3224&gt;0,MIN('Hourly Model'!$E$8*1000-E3224,F3224),MAX(-E3224,F3224))</f>
        <v>0</v>
      </c>
      <c r="I3224" s="10">
        <f t="shared" si="203"/>
        <v>0</v>
      </c>
    </row>
    <row r="3225" spans="1:9" x14ac:dyDescent="0.2">
      <c r="A3225" s="11">
        <f t="shared" si="201"/>
        <v>43600.29166665885</v>
      </c>
      <c r="B3225" s="5">
        <f>'Load Profile'!E3228</f>
        <v>1020.4474515595332</v>
      </c>
      <c r="C3225" s="5">
        <f>'Solar Output'!E3229</f>
        <v>1280.3248999999998</v>
      </c>
      <c r="D3225" s="5">
        <f>'Wind Output'!E3232</f>
        <v>7873.333333333333</v>
      </c>
      <c r="E3225" s="5">
        <f t="shared" si="202"/>
        <v>10000</v>
      </c>
      <c r="F3225" s="10">
        <f t="shared" si="200"/>
        <v>8133.2107817738006</v>
      </c>
      <c r="G3225" s="10">
        <f>IF(F3225&gt;0,MIN('Hourly Model'!$E$8*1000-E3225,F3225),MAX(-E3225,F3225))</f>
        <v>0</v>
      </c>
      <c r="I3225" s="10">
        <f t="shared" si="203"/>
        <v>0</v>
      </c>
    </row>
    <row r="3226" spans="1:9" x14ac:dyDescent="0.2">
      <c r="A3226" s="11">
        <f t="shared" si="201"/>
        <v>43600.333333325514</v>
      </c>
      <c r="B3226" s="5">
        <f>'Load Profile'!E3229</f>
        <v>952.94370254982459</v>
      </c>
      <c r="C3226" s="5">
        <f>'Solar Output'!E3230</f>
        <v>2254.2138999999997</v>
      </c>
      <c r="D3226" s="5">
        <f>'Wind Output'!E3233</f>
        <v>4266.666666666667</v>
      </c>
      <c r="E3226" s="5">
        <f t="shared" si="202"/>
        <v>10000</v>
      </c>
      <c r="F3226" s="10">
        <f t="shared" si="200"/>
        <v>5567.9368641168421</v>
      </c>
      <c r="G3226" s="10">
        <f>IF(F3226&gt;0,MIN('Hourly Model'!$E$8*1000-E3226,F3226),MAX(-E3226,F3226))</f>
        <v>0</v>
      </c>
      <c r="I3226" s="10">
        <f t="shared" si="203"/>
        <v>0</v>
      </c>
    </row>
    <row r="3227" spans="1:9" x14ac:dyDescent="0.2">
      <c r="A3227" s="11">
        <f t="shared" si="201"/>
        <v>43600.374999992178</v>
      </c>
      <c r="B3227" s="5">
        <f>'Load Profile'!E3230</f>
        <v>975.23701276631357</v>
      </c>
      <c r="C3227" s="5">
        <f>'Solar Output'!E3231</f>
        <v>4101.2725999999993</v>
      </c>
      <c r="D3227" s="5">
        <f>'Wind Output'!E3234</f>
        <v>1666.6666666666667</v>
      </c>
      <c r="E3227" s="5">
        <f t="shared" si="202"/>
        <v>10000</v>
      </c>
      <c r="F3227" s="10">
        <f t="shared" si="200"/>
        <v>4792.7022539003528</v>
      </c>
      <c r="G3227" s="10">
        <f>IF(F3227&gt;0,MIN('Hourly Model'!$E$8*1000-E3227,F3227),MAX(-E3227,F3227))</f>
        <v>0</v>
      </c>
      <c r="I3227" s="10">
        <f t="shared" si="203"/>
        <v>0</v>
      </c>
    </row>
    <row r="3228" spans="1:9" x14ac:dyDescent="0.2">
      <c r="A3228" s="11">
        <f t="shared" si="201"/>
        <v>43600.416666658843</v>
      </c>
      <c r="B3228" s="5">
        <f>'Load Profile'!E3231</f>
        <v>975.52262464301407</v>
      </c>
      <c r="C3228" s="5">
        <f>'Solar Output'!E3232</f>
        <v>828.69460000000004</v>
      </c>
      <c r="D3228" s="5">
        <f>'Wind Output'!E3235</f>
        <v>1666.6666666666667</v>
      </c>
      <c r="E3228" s="5">
        <f t="shared" si="202"/>
        <v>10000</v>
      </c>
      <c r="F3228" s="10">
        <f t="shared" si="200"/>
        <v>1519.8386420236527</v>
      </c>
      <c r="G3228" s="10">
        <f>IF(F3228&gt;0,MIN('Hourly Model'!$E$8*1000-E3228,F3228),MAX(-E3228,F3228))</f>
        <v>0</v>
      </c>
      <c r="I3228" s="10">
        <f t="shared" si="203"/>
        <v>0</v>
      </c>
    </row>
    <row r="3229" spans="1:9" x14ac:dyDescent="0.2">
      <c r="A3229" s="11">
        <f t="shared" si="201"/>
        <v>43600.458333325507</v>
      </c>
      <c r="B3229" s="5">
        <f>'Load Profile'!E3232</f>
        <v>955.74562859571131</v>
      </c>
      <c r="C3229" s="5">
        <f>'Solar Output'!E3233</f>
        <v>3257.8545499999996</v>
      </c>
      <c r="D3229" s="5">
        <f>'Wind Output'!E3236</f>
        <v>4266.666666666667</v>
      </c>
      <c r="E3229" s="5">
        <f t="shared" si="202"/>
        <v>10000</v>
      </c>
      <c r="F3229" s="10">
        <f t="shared" si="200"/>
        <v>6568.7755880709547</v>
      </c>
      <c r="G3229" s="10">
        <f>IF(F3229&gt;0,MIN('Hourly Model'!$E$8*1000-E3229,F3229),MAX(-E3229,F3229))</f>
        <v>0</v>
      </c>
      <c r="I3229" s="10">
        <f t="shared" si="203"/>
        <v>0</v>
      </c>
    </row>
    <row r="3230" spans="1:9" x14ac:dyDescent="0.2">
      <c r="A3230" s="11">
        <f t="shared" si="201"/>
        <v>43600.499999992171</v>
      </c>
      <c r="B3230" s="5">
        <f>'Load Profile'!E3233</f>
        <v>928.65316121955834</v>
      </c>
      <c r="C3230" s="5">
        <f>'Solar Output'!E3234</f>
        <v>3204.4059999999999</v>
      </c>
      <c r="D3230" s="5">
        <f>'Wind Output'!E3237</f>
        <v>7873.333333333333</v>
      </c>
      <c r="E3230" s="5">
        <f t="shared" si="202"/>
        <v>10000</v>
      </c>
      <c r="F3230" s="10">
        <f t="shared" si="200"/>
        <v>10149.086172113775</v>
      </c>
      <c r="G3230" s="10">
        <f>IF(F3230&gt;0,MIN('Hourly Model'!$E$8*1000-E3230,F3230),MAX(-E3230,F3230))</f>
        <v>0</v>
      </c>
      <c r="I3230" s="10">
        <f t="shared" si="203"/>
        <v>0</v>
      </c>
    </row>
    <row r="3231" spans="1:9" x14ac:dyDescent="0.2">
      <c r="A3231" s="11">
        <f t="shared" si="201"/>
        <v>43600.541666658835</v>
      </c>
      <c r="B3231" s="5">
        <f>'Load Profile'!E3234</f>
        <v>914.32030682795971</v>
      </c>
      <c r="C3231" s="5">
        <f>'Solar Output'!E3235</f>
        <v>2914.6244000000002</v>
      </c>
      <c r="D3231" s="5">
        <f>'Wind Output'!E3238</f>
        <v>2773.3333333333335</v>
      </c>
      <c r="E3231" s="5">
        <f t="shared" si="202"/>
        <v>10000</v>
      </c>
      <c r="F3231" s="10">
        <f t="shared" si="200"/>
        <v>4773.6374265053737</v>
      </c>
      <c r="G3231" s="10">
        <f>IF(F3231&gt;0,MIN('Hourly Model'!$E$8*1000-E3231,F3231),MAX(-E3231,F3231))</f>
        <v>0</v>
      </c>
      <c r="I3231" s="10">
        <f t="shared" si="203"/>
        <v>0</v>
      </c>
    </row>
    <row r="3232" spans="1:9" x14ac:dyDescent="0.2">
      <c r="A3232" s="11">
        <f t="shared" si="201"/>
        <v>43600.5833333255</v>
      </c>
      <c r="B3232" s="5">
        <f>'Load Profile'!E3235</f>
        <v>939.86016844771086</v>
      </c>
      <c r="C3232" s="5">
        <f>'Solar Output'!E3236</f>
        <v>3518.7320499999996</v>
      </c>
      <c r="D3232" s="5">
        <f>'Wind Output'!E3239</f>
        <v>4266.666666666667</v>
      </c>
      <c r="E3232" s="5">
        <f t="shared" si="202"/>
        <v>10000</v>
      </c>
      <c r="F3232" s="10">
        <f t="shared" si="200"/>
        <v>6845.5385482189558</v>
      </c>
      <c r="G3232" s="10">
        <f>IF(F3232&gt;0,MIN('Hourly Model'!$E$8*1000-E3232,F3232),MAX(-E3232,F3232))</f>
        <v>0</v>
      </c>
      <c r="I3232" s="10">
        <f t="shared" si="203"/>
        <v>0</v>
      </c>
    </row>
    <row r="3233" spans="1:9" x14ac:dyDescent="0.2">
      <c r="A3233" s="11">
        <f t="shared" si="201"/>
        <v>43600.624999992164</v>
      </c>
      <c r="B3233" s="5">
        <f>'Load Profile'!E3236</f>
        <v>1066.0058719686403</v>
      </c>
      <c r="C3233" s="5">
        <f>'Solar Output'!E3237</f>
        <v>2409.7698</v>
      </c>
      <c r="D3233" s="5">
        <f>'Wind Output'!E3240</f>
        <v>7873.333333333333</v>
      </c>
      <c r="E3233" s="5">
        <f t="shared" si="202"/>
        <v>10000</v>
      </c>
      <c r="F3233" s="10">
        <f t="shared" si="200"/>
        <v>9217.0972613646936</v>
      </c>
      <c r="G3233" s="10">
        <f>IF(F3233&gt;0,MIN('Hourly Model'!$E$8*1000-E3233,F3233),MAX(-E3233,F3233))</f>
        <v>0</v>
      </c>
      <c r="I3233" s="10">
        <f t="shared" si="203"/>
        <v>0</v>
      </c>
    </row>
    <row r="3234" spans="1:9" x14ac:dyDescent="0.2">
      <c r="A3234" s="11">
        <f t="shared" si="201"/>
        <v>43600.666666658828</v>
      </c>
      <c r="B3234" s="5">
        <f>'Load Profile'!E3237</f>
        <v>1293.73626349713</v>
      </c>
      <c r="C3234" s="5">
        <f>'Solar Output'!E3238</f>
        <v>2332.0688999999998</v>
      </c>
      <c r="D3234" s="5">
        <f>'Wind Output'!E3241</f>
        <v>9060</v>
      </c>
      <c r="E3234" s="5">
        <f t="shared" si="202"/>
        <v>10000</v>
      </c>
      <c r="F3234" s="10">
        <f t="shared" si="200"/>
        <v>10098.33263650287</v>
      </c>
      <c r="G3234" s="10">
        <f>IF(F3234&gt;0,MIN('Hourly Model'!$E$8*1000-E3234,F3234),MAX(-E3234,F3234))</f>
        <v>0</v>
      </c>
      <c r="I3234" s="10">
        <f t="shared" si="203"/>
        <v>0</v>
      </c>
    </row>
    <row r="3235" spans="1:9" x14ac:dyDescent="0.2">
      <c r="A3235" s="11">
        <f t="shared" si="201"/>
        <v>43600.708333325492</v>
      </c>
      <c r="B3235" s="5">
        <f>'Load Profile'!E3238</f>
        <v>1385.3473178270706</v>
      </c>
      <c r="C3235" s="5">
        <f>'Solar Output'!E3239</f>
        <v>917.55624999999998</v>
      </c>
      <c r="D3235" s="5">
        <f>'Wind Output'!E3242</f>
        <v>4266.666666666667</v>
      </c>
      <c r="E3235" s="5">
        <f t="shared" si="202"/>
        <v>10000</v>
      </c>
      <c r="F3235" s="10">
        <f t="shared" si="200"/>
        <v>3798.875598839596</v>
      </c>
      <c r="G3235" s="10">
        <f>IF(F3235&gt;0,MIN('Hourly Model'!$E$8*1000-E3235,F3235),MAX(-E3235,F3235))</f>
        <v>0</v>
      </c>
      <c r="I3235" s="10">
        <f t="shared" si="203"/>
        <v>0</v>
      </c>
    </row>
    <row r="3236" spans="1:9" x14ac:dyDescent="0.2">
      <c r="A3236" s="11">
        <f t="shared" si="201"/>
        <v>43600.749999992157</v>
      </c>
      <c r="B3236" s="5">
        <f>'Load Profile'!E3239</f>
        <v>1453.0686201313767</v>
      </c>
      <c r="C3236" s="5">
        <f>'Solar Output'!E3240</f>
        <v>155.45239999999998</v>
      </c>
      <c r="D3236" s="5">
        <f>'Wind Output'!E3243</f>
        <v>1666.6666666666667</v>
      </c>
      <c r="E3236" s="5">
        <f t="shared" si="202"/>
        <v>10000</v>
      </c>
      <c r="F3236" s="10">
        <f t="shared" si="200"/>
        <v>369.05044653528989</v>
      </c>
      <c r="G3236" s="10">
        <f>IF(F3236&gt;0,MIN('Hourly Model'!$E$8*1000-E3236,F3236),MAX(-E3236,F3236))</f>
        <v>0</v>
      </c>
      <c r="I3236" s="10">
        <f t="shared" si="203"/>
        <v>0</v>
      </c>
    </row>
    <row r="3237" spans="1:9" x14ac:dyDescent="0.2">
      <c r="A3237" s="11">
        <f t="shared" si="201"/>
        <v>43600.791666658821</v>
      </c>
      <c r="B3237" s="5">
        <f>'Load Profile'!E3240</f>
        <v>1684.68922356588</v>
      </c>
      <c r="C3237" s="5">
        <f>'Solar Output'!E3241</f>
        <v>0</v>
      </c>
      <c r="D3237" s="5">
        <f>'Wind Output'!E3244</f>
        <v>873.33333333333337</v>
      </c>
      <c r="E3237" s="5">
        <f t="shared" si="202"/>
        <v>10000</v>
      </c>
      <c r="F3237" s="10">
        <f t="shared" si="200"/>
        <v>-811.35589023254659</v>
      </c>
      <c r="G3237" s="10">
        <f>IF(F3237&gt;0,MIN('Hourly Model'!$E$8*1000-E3237,F3237),MAX(-E3237,F3237))</f>
        <v>-811.35589023254659</v>
      </c>
      <c r="I3237" s="10">
        <f t="shared" si="203"/>
        <v>0</v>
      </c>
    </row>
    <row r="3238" spans="1:9" x14ac:dyDescent="0.2">
      <c r="A3238" s="11">
        <f t="shared" si="201"/>
        <v>43600.833333325485</v>
      </c>
      <c r="B3238" s="5">
        <f>'Load Profile'!E3241</f>
        <v>1834.1140685008468</v>
      </c>
      <c r="C3238" s="5">
        <f>'Solar Output'!E3242</f>
        <v>0</v>
      </c>
      <c r="D3238" s="5">
        <f>'Wind Output'!E3245</f>
        <v>286.66666666666669</v>
      </c>
      <c r="E3238" s="5">
        <f t="shared" si="202"/>
        <v>9188.6441097674542</v>
      </c>
      <c r="F3238" s="10">
        <f t="shared" si="200"/>
        <v>-1547.44740183418</v>
      </c>
      <c r="G3238" s="10">
        <f>IF(F3238&gt;0,MIN('Hourly Model'!$E$8*1000-E3238,F3238),MAX(-E3238,F3238))</f>
        <v>-1547.44740183418</v>
      </c>
      <c r="I3238" s="10">
        <f t="shared" si="203"/>
        <v>0</v>
      </c>
    </row>
    <row r="3239" spans="1:9" x14ac:dyDescent="0.2">
      <c r="A3239" s="11">
        <f t="shared" si="201"/>
        <v>43600.874999992149</v>
      </c>
      <c r="B3239" s="5">
        <f>'Load Profile'!E3242</f>
        <v>1529.0277798251595</v>
      </c>
      <c r="C3239" s="5">
        <f>'Solar Output'!E3243</f>
        <v>0</v>
      </c>
      <c r="D3239" s="5">
        <f>'Wind Output'!E3246</f>
        <v>873.33333333333337</v>
      </c>
      <c r="E3239" s="5">
        <f t="shared" si="202"/>
        <v>7641.1967079332744</v>
      </c>
      <c r="F3239" s="10">
        <f t="shared" si="200"/>
        <v>-655.69444649182617</v>
      </c>
      <c r="G3239" s="10">
        <f>IF(F3239&gt;0,MIN('Hourly Model'!$E$8*1000-E3239,F3239),MAX(-E3239,F3239))</f>
        <v>-655.69444649182617</v>
      </c>
      <c r="I3239" s="10">
        <f t="shared" si="203"/>
        <v>0</v>
      </c>
    </row>
    <row r="3240" spans="1:9" x14ac:dyDescent="0.2">
      <c r="A3240" s="11">
        <f t="shared" si="201"/>
        <v>43600.916666658813</v>
      </c>
      <c r="B3240" s="5">
        <f>'Load Profile'!E3243</f>
        <v>1204.2944806126279</v>
      </c>
      <c r="C3240" s="5">
        <f>'Solar Output'!E3244</f>
        <v>0</v>
      </c>
      <c r="D3240" s="5">
        <f>'Wind Output'!E3247</f>
        <v>873.33333333333337</v>
      </c>
      <c r="E3240" s="5">
        <f t="shared" si="202"/>
        <v>6985.5022614414484</v>
      </c>
      <c r="F3240" s="10">
        <f t="shared" si="200"/>
        <v>-330.96114727929455</v>
      </c>
      <c r="G3240" s="10">
        <f>IF(F3240&gt;0,MIN('Hourly Model'!$E$8*1000-E3240,F3240),MAX(-E3240,F3240))</f>
        <v>-330.96114727929455</v>
      </c>
      <c r="I3240" s="10">
        <f t="shared" si="203"/>
        <v>0</v>
      </c>
    </row>
    <row r="3241" spans="1:9" x14ac:dyDescent="0.2">
      <c r="A3241" s="11">
        <f t="shared" si="201"/>
        <v>43600.958333325478</v>
      </c>
      <c r="B3241" s="5">
        <f>'Load Profile'!E3244</f>
        <v>864.61255359993447</v>
      </c>
      <c r="C3241" s="5">
        <f>'Solar Output'!E3245</f>
        <v>0</v>
      </c>
      <c r="D3241" s="5">
        <f>'Wind Output'!E3248</f>
        <v>873.33333333333337</v>
      </c>
      <c r="E3241" s="5">
        <f t="shared" si="202"/>
        <v>6654.5411141621535</v>
      </c>
      <c r="F3241" s="10">
        <f t="shared" si="200"/>
        <v>8.7207797333988992</v>
      </c>
      <c r="G3241" s="10">
        <f>IF(F3241&gt;0,MIN('Hourly Model'!$E$8*1000-E3241,F3241),MAX(-E3241,F3241))</f>
        <v>8.7207797333988992</v>
      </c>
      <c r="I3241" s="10">
        <f t="shared" si="203"/>
        <v>0</v>
      </c>
    </row>
    <row r="3242" spans="1:9" x14ac:dyDescent="0.2">
      <c r="A3242" s="11">
        <f t="shared" si="201"/>
        <v>43600.999999992142</v>
      </c>
      <c r="B3242" s="5">
        <f>'Load Profile'!E3245</f>
        <v>737.9054491794185</v>
      </c>
      <c r="C3242" s="5">
        <f>'Solar Output'!E3246</f>
        <v>0</v>
      </c>
      <c r="D3242" s="5">
        <f>'Wind Output'!E3249</f>
        <v>873.33333333333337</v>
      </c>
      <c r="E3242" s="5">
        <f t="shared" si="202"/>
        <v>6663.261893895552</v>
      </c>
      <c r="F3242" s="10">
        <f t="shared" si="200"/>
        <v>135.42788415391487</v>
      </c>
      <c r="G3242" s="10">
        <f>IF(F3242&gt;0,MIN('Hourly Model'!$E$8*1000-E3242,F3242),MAX(-E3242,F3242))</f>
        <v>135.42788415391487</v>
      </c>
      <c r="I3242" s="10">
        <f t="shared" si="203"/>
        <v>0</v>
      </c>
    </row>
    <row r="3243" spans="1:9" x14ac:dyDescent="0.2">
      <c r="A3243" s="11">
        <f t="shared" si="201"/>
        <v>43601.041666658806</v>
      </c>
      <c r="B3243" s="5">
        <f>'Load Profile'!E3246</f>
        <v>684.00294894187971</v>
      </c>
      <c r="C3243" s="5">
        <f>'Solar Output'!E3247</f>
        <v>0</v>
      </c>
      <c r="D3243" s="5">
        <f>'Wind Output'!E3250</f>
        <v>873.33333333333337</v>
      </c>
      <c r="E3243" s="5">
        <f t="shared" si="202"/>
        <v>6798.6897780494673</v>
      </c>
      <c r="F3243" s="10">
        <f t="shared" si="200"/>
        <v>189.33038439145366</v>
      </c>
      <c r="G3243" s="10">
        <f>IF(F3243&gt;0,MIN('Hourly Model'!$E$8*1000-E3243,F3243),MAX(-E3243,F3243))</f>
        <v>189.33038439145366</v>
      </c>
      <c r="I3243" s="10">
        <f t="shared" si="203"/>
        <v>0</v>
      </c>
    </row>
    <row r="3244" spans="1:9" x14ac:dyDescent="0.2">
      <c r="A3244" s="11">
        <f t="shared" si="201"/>
        <v>43601.08333332547</v>
      </c>
      <c r="B3244" s="5">
        <f>'Load Profile'!E3247</f>
        <v>672.39934634927909</v>
      </c>
      <c r="C3244" s="5">
        <f>'Solar Output'!E3248</f>
        <v>0</v>
      </c>
      <c r="D3244" s="5">
        <f>'Wind Output'!E3251</f>
        <v>2773.3333333333335</v>
      </c>
      <c r="E3244" s="5">
        <f t="shared" si="202"/>
        <v>6988.020162440921</v>
      </c>
      <c r="F3244" s="10">
        <f t="shared" si="200"/>
        <v>2100.9339869840542</v>
      </c>
      <c r="G3244" s="10">
        <f>IF(F3244&gt;0,MIN('Hourly Model'!$E$8*1000-E3244,F3244),MAX(-E3244,F3244))</f>
        <v>2100.9339869840542</v>
      </c>
      <c r="I3244" s="10">
        <f t="shared" si="203"/>
        <v>0</v>
      </c>
    </row>
    <row r="3245" spans="1:9" x14ac:dyDescent="0.2">
      <c r="A3245" s="11">
        <f t="shared" si="201"/>
        <v>43601.124999992135</v>
      </c>
      <c r="B3245" s="5">
        <f>'Load Profile'!E3248</f>
        <v>670.77532486098391</v>
      </c>
      <c r="C3245" s="5">
        <f>'Solar Output'!E3249</f>
        <v>0</v>
      </c>
      <c r="D3245" s="5">
        <f>'Wind Output'!E3252</f>
        <v>4266.666666666667</v>
      </c>
      <c r="E3245" s="5">
        <f t="shared" si="202"/>
        <v>9088.9541494249752</v>
      </c>
      <c r="F3245" s="10">
        <f t="shared" si="200"/>
        <v>3595.8913418056832</v>
      </c>
      <c r="G3245" s="10">
        <f>IF(F3245&gt;0,MIN('Hourly Model'!$E$8*1000-E3245,F3245),MAX(-E3245,F3245))</f>
        <v>911.04585057502482</v>
      </c>
      <c r="I3245" s="10">
        <f t="shared" si="203"/>
        <v>0</v>
      </c>
    </row>
    <row r="3246" spans="1:9" x14ac:dyDescent="0.2">
      <c r="A3246" s="11">
        <f t="shared" si="201"/>
        <v>43601.166666658799</v>
      </c>
      <c r="B3246" s="5">
        <f>'Load Profile'!E3249</f>
        <v>724.89910621663842</v>
      </c>
      <c r="C3246" s="5">
        <f>'Solar Output'!E3250</f>
        <v>0</v>
      </c>
      <c r="D3246" s="5">
        <f>'Wind Output'!E3253</f>
        <v>4266.666666666667</v>
      </c>
      <c r="E3246" s="5">
        <f t="shared" si="202"/>
        <v>10000</v>
      </c>
      <c r="F3246" s="10">
        <f t="shared" si="200"/>
        <v>3541.7675604500287</v>
      </c>
      <c r="G3246" s="10">
        <f>IF(F3246&gt;0,MIN('Hourly Model'!$E$8*1000-E3246,F3246),MAX(-E3246,F3246))</f>
        <v>0</v>
      </c>
      <c r="I3246" s="10">
        <f t="shared" si="203"/>
        <v>0</v>
      </c>
    </row>
    <row r="3247" spans="1:9" x14ac:dyDescent="0.2">
      <c r="A3247" s="11">
        <f t="shared" si="201"/>
        <v>43601.208333325463</v>
      </c>
      <c r="B3247" s="5">
        <f>'Load Profile'!E3250</f>
        <v>873.82632500001046</v>
      </c>
      <c r="C3247" s="5">
        <f>'Solar Output'!E3251</f>
        <v>434.55969999999996</v>
      </c>
      <c r="D3247" s="5">
        <f>'Wind Output'!E3254</f>
        <v>2773.3333333333335</v>
      </c>
      <c r="E3247" s="5">
        <f t="shared" si="202"/>
        <v>10000</v>
      </c>
      <c r="F3247" s="10">
        <f t="shared" si="200"/>
        <v>2334.0667083333228</v>
      </c>
      <c r="G3247" s="10">
        <f>IF(F3247&gt;0,MIN('Hourly Model'!$E$8*1000-E3247,F3247),MAX(-E3247,F3247))</f>
        <v>0</v>
      </c>
      <c r="I3247" s="10">
        <f t="shared" si="203"/>
        <v>0</v>
      </c>
    </row>
    <row r="3248" spans="1:9" x14ac:dyDescent="0.2">
      <c r="A3248" s="11">
        <f t="shared" si="201"/>
        <v>43601.249999992127</v>
      </c>
      <c r="B3248" s="5">
        <f>'Load Profile'!E3251</f>
        <v>1092.479742601002</v>
      </c>
      <c r="C3248" s="5">
        <f>'Solar Output'!E3252</f>
        <v>1136.6956499999999</v>
      </c>
      <c r="D3248" s="5">
        <f>'Wind Output'!E3255</f>
        <v>4266.666666666667</v>
      </c>
      <c r="E3248" s="5">
        <f t="shared" si="202"/>
        <v>10000</v>
      </c>
      <c r="F3248" s="10">
        <f t="shared" si="200"/>
        <v>4310.8825740656648</v>
      </c>
      <c r="G3248" s="10">
        <f>IF(F3248&gt;0,MIN('Hourly Model'!$E$8*1000-E3248,F3248),MAX(-E3248,F3248))</f>
        <v>0</v>
      </c>
      <c r="I3248" s="10">
        <f t="shared" si="203"/>
        <v>0</v>
      </c>
    </row>
    <row r="3249" spans="1:9" x14ac:dyDescent="0.2">
      <c r="A3249" s="11">
        <f t="shared" si="201"/>
        <v>43601.291666658792</v>
      </c>
      <c r="B3249" s="5">
        <f>'Load Profile'!E3252</f>
        <v>1010.3077438435647</v>
      </c>
      <c r="C3249" s="5">
        <f>'Solar Output'!E3253</f>
        <v>2472.2723000000001</v>
      </c>
      <c r="D3249" s="5">
        <f>'Wind Output'!E3256</f>
        <v>4266.666666666667</v>
      </c>
      <c r="E3249" s="5">
        <f t="shared" si="202"/>
        <v>10000</v>
      </c>
      <c r="F3249" s="10">
        <f t="shared" si="200"/>
        <v>5728.6312228231018</v>
      </c>
      <c r="G3249" s="10">
        <f>IF(F3249&gt;0,MIN('Hourly Model'!$E$8*1000-E3249,F3249),MAX(-E3249,F3249))</f>
        <v>0</v>
      </c>
      <c r="I3249" s="10">
        <f t="shared" si="203"/>
        <v>0</v>
      </c>
    </row>
    <row r="3250" spans="1:9" x14ac:dyDescent="0.2">
      <c r="A3250" s="11">
        <f t="shared" si="201"/>
        <v>43601.333333325456</v>
      </c>
      <c r="B3250" s="5">
        <f>'Load Profile'!E3253</f>
        <v>940.60010201822149</v>
      </c>
      <c r="C3250" s="5">
        <f>'Solar Output'!E3254</f>
        <v>2811.62925</v>
      </c>
      <c r="D3250" s="5">
        <f>'Wind Output'!E3257</f>
        <v>4266.666666666667</v>
      </c>
      <c r="E3250" s="5">
        <f t="shared" si="202"/>
        <v>10000</v>
      </c>
      <c r="F3250" s="10">
        <f t="shared" si="200"/>
        <v>6137.6958146484458</v>
      </c>
      <c r="G3250" s="10">
        <f>IF(F3250&gt;0,MIN('Hourly Model'!$E$8*1000-E3250,F3250),MAX(-E3250,F3250))</f>
        <v>0</v>
      </c>
      <c r="I3250" s="10">
        <f t="shared" si="203"/>
        <v>0</v>
      </c>
    </row>
    <row r="3251" spans="1:9" x14ac:dyDescent="0.2">
      <c r="A3251" s="11">
        <f t="shared" si="201"/>
        <v>43601.37499999212</v>
      </c>
      <c r="B3251" s="5">
        <f>'Load Profile'!E3254</f>
        <v>967.21844107170523</v>
      </c>
      <c r="C3251" s="5">
        <f>'Solar Output'!E3255</f>
        <v>4611.5678499999995</v>
      </c>
      <c r="D3251" s="5">
        <f>'Wind Output'!E3258</f>
        <v>2773.3333333333335</v>
      </c>
      <c r="E3251" s="5">
        <f t="shared" si="202"/>
        <v>10000</v>
      </c>
      <c r="F3251" s="10">
        <f t="shared" si="200"/>
        <v>6417.6827422616279</v>
      </c>
      <c r="G3251" s="10">
        <f>IF(F3251&gt;0,MIN('Hourly Model'!$E$8*1000-E3251,F3251),MAX(-E3251,F3251))</f>
        <v>0</v>
      </c>
      <c r="I3251" s="10">
        <f t="shared" si="203"/>
        <v>0</v>
      </c>
    </row>
    <row r="3252" spans="1:9" x14ac:dyDescent="0.2">
      <c r="A3252" s="11">
        <f t="shared" si="201"/>
        <v>43601.416666658784</v>
      </c>
      <c r="B3252" s="5">
        <f>'Load Profile'!E3255</f>
        <v>962.5204745106164</v>
      </c>
      <c r="C3252" s="5">
        <f>'Solar Output'!E3256</f>
        <v>4811.2032499999996</v>
      </c>
      <c r="D3252" s="5">
        <f>'Wind Output'!E3259</f>
        <v>2773.3333333333335</v>
      </c>
      <c r="E3252" s="5">
        <f t="shared" si="202"/>
        <v>10000</v>
      </c>
      <c r="F3252" s="10">
        <f t="shared" si="200"/>
        <v>6622.016108822716</v>
      </c>
      <c r="G3252" s="10">
        <f>IF(F3252&gt;0,MIN('Hourly Model'!$E$8*1000-E3252,F3252),MAX(-E3252,F3252))</f>
        <v>0</v>
      </c>
      <c r="I3252" s="10">
        <f t="shared" si="203"/>
        <v>0</v>
      </c>
    </row>
    <row r="3253" spans="1:9" x14ac:dyDescent="0.2">
      <c r="A3253" s="11">
        <f t="shared" si="201"/>
        <v>43601.458333325449</v>
      </c>
      <c r="B3253" s="5">
        <f>'Load Profile'!E3256</f>
        <v>941.25393496228662</v>
      </c>
      <c r="C3253" s="5">
        <f>'Solar Output'!E3257</f>
        <v>3162.9910500000001</v>
      </c>
      <c r="D3253" s="5">
        <f>'Wind Output'!E3260</f>
        <v>1666.6666666666667</v>
      </c>
      <c r="E3253" s="5">
        <f t="shared" si="202"/>
        <v>10000</v>
      </c>
      <c r="F3253" s="10">
        <f t="shared" si="200"/>
        <v>3888.40378170438</v>
      </c>
      <c r="G3253" s="10">
        <f>IF(F3253&gt;0,MIN('Hourly Model'!$E$8*1000-E3253,F3253),MAX(-E3253,F3253))</f>
        <v>0</v>
      </c>
      <c r="I3253" s="10">
        <f t="shared" si="203"/>
        <v>0</v>
      </c>
    </row>
    <row r="3254" spans="1:9" x14ac:dyDescent="0.2">
      <c r="A3254" s="11">
        <f t="shared" si="201"/>
        <v>43601.499999992113</v>
      </c>
      <c r="B3254" s="5">
        <f>'Load Profile'!E3257</f>
        <v>913.86822582354694</v>
      </c>
      <c r="C3254" s="5">
        <f>'Solar Output'!E3258</f>
        <v>2215.4531499999998</v>
      </c>
      <c r="D3254" s="5">
        <f>'Wind Output'!E3261</f>
        <v>873.33333333333337</v>
      </c>
      <c r="E3254" s="5">
        <f t="shared" si="202"/>
        <v>10000</v>
      </c>
      <c r="F3254" s="10">
        <f t="shared" si="200"/>
        <v>2174.9182575097866</v>
      </c>
      <c r="G3254" s="10">
        <f>IF(F3254&gt;0,MIN('Hourly Model'!$E$8*1000-E3254,F3254),MAX(-E3254,F3254))</f>
        <v>0</v>
      </c>
      <c r="I3254" s="10">
        <f t="shared" si="203"/>
        <v>0</v>
      </c>
    </row>
    <row r="3255" spans="1:9" x14ac:dyDescent="0.2">
      <c r="A3255" s="11">
        <f t="shared" si="201"/>
        <v>43601.541666658777</v>
      </c>
      <c r="B3255" s="5">
        <f>'Load Profile'!E3258</f>
        <v>916.4511735896034</v>
      </c>
      <c r="C3255" s="5">
        <f>'Solar Output'!E3259</f>
        <v>1998.1054499999998</v>
      </c>
      <c r="D3255" s="5">
        <f>'Wind Output'!E3262</f>
        <v>1666.6666666666667</v>
      </c>
      <c r="E3255" s="5">
        <f t="shared" si="202"/>
        <v>10000</v>
      </c>
      <c r="F3255" s="10">
        <f t="shared" si="200"/>
        <v>2748.320943077063</v>
      </c>
      <c r="G3255" s="10">
        <f>IF(F3255&gt;0,MIN('Hourly Model'!$E$8*1000-E3255,F3255),MAX(-E3255,F3255))</f>
        <v>0</v>
      </c>
      <c r="I3255" s="10">
        <f t="shared" si="203"/>
        <v>0</v>
      </c>
    </row>
    <row r="3256" spans="1:9" x14ac:dyDescent="0.2">
      <c r="A3256" s="11">
        <f t="shared" si="201"/>
        <v>43601.583333325441</v>
      </c>
      <c r="B3256" s="5">
        <f>'Load Profile'!E3259</f>
        <v>947.06615674055445</v>
      </c>
      <c r="C3256" s="5">
        <f>'Solar Output'!E3260</f>
        <v>1509.7154</v>
      </c>
      <c r="D3256" s="5">
        <f>'Wind Output'!E3263</f>
        <v>6160</v>
      </c>
      <c r="E3256" s="5">
        <f t="shared" si="202"/>
        <v>10000</v>
      </c>
      <c r="F3256" s="10">
        <f t="shared" si="200"/>
        <v>6722.6492432594459</v>
      </c>
      <c r="G3256" s="10">
        <f>IF(F3256&gt;0,MIN('Hourly Model'!$E$8*1000-E3256,F3256),MAX(-E3256,F3256))</f>
        <v>0</v>
      </c>
      <c r="I3256" s="10">
        <f t="shared" si="203"/>
        <v>0</v>
      </c>
    </row>
    <row r="3257" spans="1:9" x14ac:dyDescent="0.2">
      <c r="A3257" s="11">
        <f t="shared" si="201"/>
        <v>43601.624999992106</v>
      </c>
      <c r="B3257" s="5">
        <f>'Load Profile'!E3260</f>
        <v>1074.4652757188119</v>
      </c>
      <c r="C3257" s="5">
        <f>'Solar Output'!E3261</f>
        <v>775.52089999999987</v>
      </c>
      <c r="D3257" s="5">
        <f>'Wind Output'!E3264</f>
        <v>873.33333333333337</v>
      </c>
      <c r="E3257" s="5">
        <f t="shared" si="202"/>
        <v>10000</v>
      </c>
      <c r="F3257" s="10">
        <f t="shared" si="200"/>
        <v>574.38895761452136</v>
      </c>
      <c r="G3257" s="10">
        <f>IF(F3257&gt;0,MIN('Hourly Model'!$E$8*1000-E3257,F3257),MAX(-E3257,F3257))</f>
        <v>0</v>
      </c>
      <c r="I3257" s="10">
        <f t="shared" si="203"/>
        <v>0</v>
      </c>
    </row>
    <row r="3258" spans="1:9" x14ac:dyDescent="0.2">
      <c r="A3258" s="11">
        <f t="shared" si="201"/>
        <v>43601.66666665877</v>
      </c>
      <c r="B3258" s="5">
        <f>'Load Profile'!E3261</f>
        <v>1293.4200710377982</v>
      </c>
      <c r="C3258" s="5">
        <f>'Solar Output'!E3262</f>
        <v>176.39159999999998</v>
      </c>
      <c r="D3258" s="5">
        <f>'Wind Output'!E3265</f>
        <v>2773.3333333333335</v>
      </c>
      <c r="E3258" s="5">
        <f t="shared" si="202"/>
        <v>10000</v>
      </c>
      <c r="F3258" s="10">
        <f t="shared" si="200"/>
        <v>1656.3048622955353</v>
      </c>
      <c r="G3258" s="10">
        <f>IF(F3258&gt;0,MIN('Hourly Model'!$E$8*1000-E3258,F3258),MAX(-E3258,F3258))</f>
        <v>0</v>
      </c>
      <c r="I3258" s="10">
        <f t="shared" si="203"/>
        <v>0</v>
      </c>
    </row>
    <row r="3259" spans="1:9" x14ac:dyDescent="0.2">
      <c r="A3259" s="11">
        <f t="shared" si="201"/>
        <v>43601.708333325434</v>
      </c>
      <c r="B3259" s="5">
        <f>'Load Profile'!E3262</f>
        <v>1384.5170319802487</v>
      </c>
      <c r="C3259" s="5">
        <f>'Solar Output'!E3263</f>
        <v>169.41914999999997</v>
      </c>
      <c r="D3259" s="5">
        <f>'Wind Output'!E3266</f>
        <v>2773.3333333333335</v>
      </c>
      <c r="E3259" s="5">
        <f t="shared" si="202"/>
        <v>10000</v>
      </c>
      <c r="F3259" s="10">
        <f t="shared" si="200"/>
        <v>1558.235451353085</v>
      </c>
      <c r="G3259" s="10">
        <f>IF(F3259&gt;0,MIN('Hourly Model'!$E$8*1000-E3259,F3259),MAX(-E3259,F3259))</f>
        <v>0</v>
      </c>
      <c r="I3259" s="10">
        <f t="shared" si="203"/>
        <v>0</v>
      </c>
    </row>
    <row r="3260" spans="1:9" x14ac:dyDescent="0.2">
      <c r="A3260" s="11">
        <f t="shared" si="201"/>
        <v>43601.749999992098</v>
      </c>
      <c r="B3260" s="5">
        <f>'Load Profile'!E3263</f>
        <v>1451.543064678769</v>
      </c>
      <c r="C3260" s="5">
        <f>'Solar Output'!E3264</f>
        <v>0</v>
      </c>
      <c r="D3260" s="5">
        <f>'Wind Output'!E3267</f>
        <v>873.33333333333337</v>
      </c>
      <c r="E3260" s="5">
        <f t="shared" si="202"/>
        <v>10000</v>
      </c>
      <c r="F3260" s="10">
        <f t="shared" si="200"/>
        <v>-578.20973134543567</v>
      </c>
      <c r="G3260" s="10">
        <f>IF(F3260&gt;0,MIN('Hourly Model'!$E$8*1000-E3260,F3260),MAX(-E3260,F3260))</f>
        <v>-578.20973134543567</v>
      </c>
      <c r="I3260" s="10">
        <f t="shared" si="203"/>
        <v>0</v>
      </c>
    </row>
    <row r="3261" spans="1:9" x14ac:dyDescent="0.2">
      <c r="A3261" s="11">
        <f t="shared" si="201"/>
        <v>43601.791666658763</v>
      </c>
      <c r="B3261" s="5">
        <f>'Load Profile'!E3264</f>
        <v>1681.2563475747768</v>
      </c>
      <c r="C3261" s="5">
        <f>'Solar Output'!E3265</f>
        <v>0</v>
      </c>
      <c r="D3261" s="5">
        <f>'Wind Output'!E3268</f>
        <v>873.33333333333337</v>
      </c>
      <c r="E3261" s="5">
        <f t="shared" si="202"/>
        <v>9421.790268654564</v>
      </c>
      <c r="F3261" s="10">
        <f t="shared" si="200"/>
        <v>-807.92301424144341</v>
      </c>
      <c r="G3261" s="10">
        <f>IF(F3261&gt;0,MIN('Hourly Model'!$E$8*1000-E3261,F3261),MAX(-E3261,F3261))</f>
        <v>-807.92301424144341</v>
      </c>
      <c r="I3261" s="10">
        <f t="shared" si="203"/>
        <v>0</v>
      </c>
    </row>
    <row r="3262" spans="1:9" x14ac:dyDescent="0.2">
      <c r="A3262" s="11">
        <f t="shared" si="201"/>
        <v>43601.833333325427</v>
      </c>
      <c r="B3262" s="5">
        <f>'Load Profile'!E3265</f>
        <v>1823.3156380550367</v>
      </c>
      <c r="C3262" s="5">
        <f>'Solar Output'!E3266</f>
        <v>0</v>
      </c>
      <c r="D3262" s="5">
        <f>'Wind Output'!E3269</f>
        <v>286.66666666666669</v>
      </c>
      <c r="E3262" s="5">
        <f t="shared" si="202"/>
        <v>8613.8672544131205</v>
      </c>
      <c r="F3262" s="10">
        <f t="shared" si="200"/>
        <v>-1536.64897138837</v>
      </c>
      <c r="G3262" s="10">
        <f>IF(F3262&gt;0,MIN('Hourly Model'!$E$8*1000-E3262,F3262),MAX(-E3262,F3262))</f>
        <v>-1536.64897138837</v>
      </c>
      <c r="I3262" s="10">
        <f t="shared" si="203"/>
        <v>0</v>
      </c>
    </row>
    <row r="3263" spans="1:9" x14ac:dyDescent="0.2">
      <c r="A3263" s="11">
        <f t="shared" si="201"/>
        <v>43601.874999992091</v>
      </c>
      <c r="B3263" s="5">
        <f>'Load Profile'!E3266</f>
        <v>1515.2539569067671</v>
      </c>
      <c r="C3263" s="5">
        <f>'Solar Output'!E3267</f>
        <v>0</v>
      </c>
      <c r="D3263" s="5">
        <f>'Wind Output'!E3270</f>
        <v>873.33333333333337</v>
      </c>
      <c r="E3263" s="5">
        <f t="shared" si="202"/>
        <v>7077.2182830247502</v>
      </c>
      <c r="F3263" s="10">
        <f t="shared" si="200"/>
        <v>-641.92062357343377</v>
      </c>
      <c r="G3263" s="10">
        <f>IF(F3263&gt;0,MIN('Hourly Model'!$E$8*1000-E3263,F3263),MAX(-E3263,F3263))</f>
        <v>-641.92062357343377</v>
      </c>
      <c r="I3263" s="10">
        <f t="shared" si="203"/>
        <v>0</v>
      </c>
    </row>
    <row r="3264" spans="1:9" x14ac:dyDescent="0.2">
      <c r="A3264" s="11">
        <f t="shared" si="201"/>
        <v>43601.916666658755</v>
      </c>
      <c r="B3264" s="5">
        <f>'Load Profile'!E3267</f>
        <v>1185.8884646337897</v>
      </c>
      <c r="C3264" s="5">
        <f>'Solar Output'!E3268</f>
        <v>0</v>
      </c>
      <c r="D3264" s="5">
        <f>'Wind Output'!E3271</f>
        <v>286.66666666666669</v>
      </c>
      <c r="E3264" s="5">
        <f t="shared" si="202"/>
        <v>6435.2976594513166</v>
      </c>
      <c r="F3264" s="10">
        <f t="shared" si="200"/>
        <v>-899.22179796712294</v>
      </c>
      <c r="G3264" s="10">
        <f>IF(F3264&gt;0,MIN('Hourly Model'!$E$8*1000-E3264,F3264),MAX(-E3264,F3264))</f>
        <v>-899.22179796712294</v>
      </c>
      <c r="I3264" s="10">
        <f t="shared" si="203"/>
        <v>0</v>
      </c>
    </row>
    <row r="3265" spans="1:9" x14ac:dyDescent="0.2">
      <c r="A3265" s="11">
        <f t="shared" si="201"/>
        <v>43601.95833332542</v>
      </c>
      <c r="B3265" s="5">
        <f>'Load Profile'!E3268</f>
        <v>849.55764010212818</v>
      </c>
      <c r="C3265" s="5">
        <f>'Solar Output'!E3269</f>
        <v>0</v>
      </c>
      <c r="D3265" s="5">
        <f>'Wind Output'!E3272</f>
        <v>0</v>
      </c>
      <c r="E3265" s="5">
        <f t="shared" si="202"/>
        <v>5536.0758614841934</v>
      </c>
      <c r="F3265" s="10">
        <f t="shared" si="200"/>
        <v>-849.55764010212818</v>
      </c>
      <c r="G3265" s="10">
        <f>IF(F3265&gt;0,MIN('Hourly Model'!$E$8*1000-E3265,F3265),MAX(-E3265,F3265))</f>
        <v>-849.55764010212818</v>
      </c>
      <c r="I3265" s="10">
        <f t="shared" si="203"/>
        <v>0</v>
      </c>
    </row>
    <row r="3266" spans="1:9" x14ac:dyDescent="0.2">
      <c r="A3266" s="11">
        <f t="shared" si="201"/>
        <v>43601.999999992084</v>
      </c>
      <c r="B3266" s="5">
        <f>'Load Profile'!E3269</f>
        <v>720.15803163264468</v>
      </c>
      <c r="C3266" s="5">
        <f>'Solar Output'!E3270</f>
        <v>0</v>
      </c>
      <c r="D3266" s="5">
        <f>'Wind Output'!E3273</f>
        <v>286.66666666666669</v>
      </c>
      <c r="E3266" s="5">
        <f t="shared" si="202"/>
        <v>4686.5182213820653</v>
      </c>
      <c r="F3266" s="10">
        <f t="shared" ref="F3266:F3329" si="204">D3266+C3266-B3266</f>
        <v>-433.49136496597799</v>
      </c>
      <c r="G3266" s="10">
        <f>IF(F3266&gt;0,MIN('Hourly Model'!$E$8*1000-E3266,F3266),MAX(-E3266,F3266))</f>
        <v>-433.49136496597799</v>
      </c>
      <c r="I3266" s="10">
        <f t="shared" si="203"/>
        <v>0</v>
      </c>
    </row>
    <row r="3267" spans="1:9" x14ac:dyDescent="0.2">
      <c r="A3267" s="11">
        <f t="shared" ref="A3267:A3330" si="205">A3266+1/24</f>
        <v>43602.041666658748</v>
      </c>
      <c r="B3267" s="5">
        <f>'Load Profile'!E3270</f>
        <v>662.42728193109804</v>
      </c>
      <c r="C3267" s="5">
        <f>'Solar Output'!E3271</f>
        <v>0</v>
      </c>
      <c r="D3267" s="5">
        <f>'Wind Output'!E3274</f>
        <v>0</v>
      </c>
      <c r="E3267" s="5">
        <f t="shared" ref="E3267:E3330" si="206">E3266+G3266</f>
        <v>4253.026856416087</v>
      </c>
      <c r="F3267" s="10">
        <f t="shared" si="204"/>
        <v>-662.42728193109804</v>
      </c>
      <c r="G3267" s="10">
        <f>IF(F3267&gt;0,MIN('Hourly Model'!$E$8*1000-E3267,F3267),MAX(-E3267,F3267))</f>
        <v>-662.42728193109804</v>
      </c>
      <c r="I3267" s="10">
        <f t="shared" ref="I3267:I3330" si="207">MIN(I3266+F3267+E3267,0)</f>
        <v>0</v>
      </c>
    </row>
    <row r="3268" spans="1:9" x14ac:dyDescent="0.2">
      <c r="A3268" s="11">
        <f t="shared" si="205"/>
        <v>43602.083333325412</v>
      </c>
      <c r="B3268" s="5">
        <f>'Load Profile'!E3271</f>
        <v>650.68290766644952</v>
      </c>
      <c r="C3268" s="5">
        <f>'Solar Output'!E3272</f>
        <v>0</v>
      </c>
      <c r="D3268" s="5">
        <f>'Wind Output'!E3275</f>
        <v>0</v>
      </c>
      <c r="E3268" s="5">
        <f t="shared" si="206"/>
        <v>3590.5995744849888</v>
      </c>
      <c r="F3268" s="10">
        <f t="shared" si="204"/>
        <v>-650.68290766644952</v>
      </c>
      <c r="G3268" s="10">
        <f>IF(F3268&gt;0,MIN('Hourly Model'!$E$8*1000-E3268,F3268),MAX(-E3268,F3268))</f>
        <v>-650.68290766644952</v>
      </c>
      <c r="I3268" s="10">
        <f t="shared" si="207"/>
        <v>0</v>
      </c>
    </row>
    <row r="3269" spans="1:9" x14ac:dyDescent="0.2">
      <c r="A3269" s="11">
        <f t="shared" si="205"/>
        <v>43602.124999992076</v>
      </c>
      <c r="B3269" s="5">
        <f>'Load Profile'!E3272</f>
        <v>649.48624191309</v>
      </c>
      <c r="C3269" s="5">
        <f>'Solar Output'!E3273</f>
        <v>0</v>
      </c>
      <c r="D3269" s="5">
        <f>'Wind Output'!E3276</f>
        <v>0</v>
      </c>
      <c r="E3269" s="5">
        <f t="shared" si="206"/>
        <v>2939.9166668185394</v>
      </c>
      <c r="F3269" s="10">
        <f t="shared" si="204"/>
        <v>-649.48624191309</v>
      </c>
      <c r="G3269" s="10">
        <f>IF(F3269&gt;0,MIN('Hourly Model'!$E$8*1000-E3269,F3269),MAX(-E3269,F3269))</f>
        <v>-649.48624191309</v>
      </c>
      <c r="I3269" s="10">
        <f t="shared" si="207"/>
        <v>0</v>
      </c>
    </row>
    <row r="3270" spans="1:9" x14ac:dyDescent="0.2">
      <c r="A3270" s="11">
        <f t="shared" si="205"/>
        <v>43602.166666658741</v>
      </c>
      <c r="B3270" s="5">
        <f>'Load Profile'!E3273</f>
        <v>707.51165503305185</v>
      </c>
      <c r="C3270" s="5">
        <f>'Solar Output'!E3274</f>
        <v>0</v>
      </c>
      <c r="D3270" s="5">
        <f>'Wind Output'!E3277</f>
        <v>0</v>
      </c>
      <c r="E3270" s="5">
        <f t="shared" si="206"/>
        <v>2290.4304249054494</v>
      </c>
      <c r="F3270" s="10">
        <f t="shared" si="204"/>
        <v>-707.51165503305185</v>
      </c>
      <c r="G3270" s="10">
        <f>IF(F3270&gt;0,MIN('Hourly Model'!$E$8*1000-E3270,F3270),MAX(-E3270,F3270))</f>
        <v>-707.51165503305185</v>
      </c>
      <c r="I3270" s="10">
        <f t="shared" si="207"/>
        <v>0</v>
      </c>
    </row>
    <row r="3271" spans="1:9" x14ac:dyDescent="0.2">
      <c r="A3271" s="11">
        <f t="shared" si="205"/>
        <v>43602.208333325405</v>
      </c>
      <c r="B3271" s="5">
        <f>'Load Profile'!E3274</f>
        <v>857.21247876697521</v>
      </c>
      <c r="C3271" s="5">
        <f>'Solar Output'!E3275</f>
        <v>0</v>
      </c>
      <c r="D3271" s="5">
        <f>'Wind Output'!E3278</f>
        <v>286.66666666666669</v>
      </c>
      <c r="E3271" s="5">
        <f t="shared" si="206"/>
        <v>1582.9187698723977</v>
      </c>
      <c r="F3271" s="10">
        <f t="shared" si="204"/>
        <v>-570.54581210030847</v>
      </c>
      <c r="G3271" s="10">
        <f>IF(F3271&gt;0,MIN('Hourly Model'!$E$8*1000-E3271,F3271),MAX(-E3271,F3271))</f>
        <v>-570.54581210030847</v>
      </c>
      <c r="I3271" s="10">
        <f t="shared" si="207"/>
        <v>0</v>
      </c>
    </row>
    <row r="3272" spans="1:9" x14ac:dyDescent="0.2">
      <c r="A3272" s="11">
        <f t="shared" si="205"/>
        <v>43602.249999992069</v>
      </c>
      <c r="B3272" s="5">
        <f>'Load Profile'!E3275</f>
        <v>1066.7036630436237</v>
      </c>
      <c r="C3272" s="5">
        <f>'Solar Output'!E3276</f>
        <v>735.18119999999999</v>
      </c>
      <c r="D3272" s="5">
        <f>'Wind Output'!E3279</f>
        <v>286.66666666666669</v>
      </c>
      <c r="E3272" s="5">
        <f t="shared" si="206"/>
        <v>1012.3729577720892</v>
      </c>
      <c r="F3272" s="10">
        <f t="shared" si="204"/>
        <v>-44.85579637695696</v>
      </c>
      <c r="G3272" s="10">
        <f>IF(F3272&gt;0,MIN('Hourly Model'!$E$8*1000-E3272,F3272),MAX(-E3272,F3272))</f>
        <v>-44.85579637695696</v>
      </c>
      <c r="I3272" s="10">
        <f t="shared" si="207"/>
        <v>0</v>
      </c>
    </row>
    <row r="3273" spans="1:9" x14ac:dyDescent="0.2">
      <c r="A3273" s="11">
        <f t="shared" si="205"/>
        <v>43602.291666658733</v>
      </c>
      <c r="B3273" s="5">
        <f>'Load Profile'!E3276</f>
        <v>989.73865022192558</v>
      </c>
      <c r="C3273" s="5">
        <f>'Solar Output'!E3277</f>
        <v>2325.2677999999996</v>
      </c>
      <c r="D3273" s="5">
        <f>'Wind Output'!E3280</f>
        <v>286.66666666666669</v>
      </c>
      <c r="E3273" s="5">
        <f t="shared" si="206"/>
        <v>967.51716139513223</v>
      </c>
      <c r="F3273" s="10">
        <f t="shared" si="204"/>
        <v>1622.1958164447406</v>
      </c>
      <c r="G3273" s="10">
        <f>IF(F3273&gt;0,MIN('Hourly Model'!$E$8*1000-E3273,F3273),MAX(-E3273,F3273))</f>
        <v>1622.1958164447406</v>
      </c>
      <c r="I3273" s="10">
        <f t="shared" si="207"/>
        <v>0</v>
      </c>
    </row>
    <row r="3274" spans="1:9" x14ac:dyDescent="0.2">
      <c r="A3274" s="11">
        <f t="shared" si="205"/>
        <v>43602.333333325398</v>
      </c>
      <c r="B3274" s="5">
        <f>'Load Profile'!E3277</f>
        <v>919.14149687845941</v>
      </c>
      <c r="C3274" s="5">
        <f>'Solar Output'!E3278</f>
        <v>2557.5505499999995</v>
      </c>
      <c r="D3274" s="5">
        <f>'Wind Output'!E3281</f>
        <v>286.66666666666669</v>
      </c>
      <c r="E3274" s="5">
        <f t="shared" si="206"/>
        <v>2589.712977839873</v>
      </c>
      <c r="F3274" s="10">
        <f t="shared" si="204"/>
        <v>1925.0757197882067</v>
      </c>
      <c r="G3274" s="10">
        <f>IF(F3274&gt;0,MIN('Hourly Model'!$E$8*1000-E3274,F3274),MAX(-E3274,F3274))</f>
        <v>1925.0757197882067</v>
      </c>
      <c r="I3274" s="10">
        <f t="shared" si="207"/>
        <v>0</v>
      </c>
    </row>
    <row r="3275" spans="1:9" x14ac:dyDescent="0.2">
      <c r="A3275" s="11">
        <f t="shared" si="205"/>
        <v>43602.374999992062</v>
      </c>
      <c r="B3275" s="5">
        <f>'Load Profile'!E3278</f>
        <v>936.83560066696703</v>
      </c>
      <c r="C3275" s="5">
        <f>'Solar Output'!E3279</f>
        <v>2314.9545999999996</v>
      </c>
      <c r="D3275" s="5">
        <f>'Wind Output'!E3282</f>
        <v>286.66666666666669</v>
      </c>
      <c r="E3275" s="5">
        <f t="shared" si="206"/>
        <v>4514.7886976280797</v>
      </c>
      <c r="F3275" s="10">
        <f t="shared" si="204"/>
        <v>1664.7856659996992</v>
      </c>
      <c r="G3275" s="10">
        <f>IF(F3275&gt;0,MIN('Hourly Model'!$E$8*1000-E3275,F3275),MAX(-E3275,F3275))</f>
        <v>1664.7856659996992</v>
      </c>
      <c r="I3275" s="10">
        <f t="shared" si="207"/>
        <v>0</v>
      </c>
    </row>
    <row r="3276" spans="1:9" x14ac:dyDescent="0.2">
      <c r="A3276" s="11">
        <f t="shared" si="205"/>
        <v>43602.416666658726</v>
      </c>
      <c r="B3276" s="5">
        <f>'Load Profile'!E3279</f>
        <v>928.87794931067776</v>
      </c>
      <c r="C3276" s="5">
        <f>'Solar Output'!E3280</f>
        <v>7367.2886999999992</v>
      </c>
      <c r="D3276" s="5">
        <f>'Wind Output'!E3283</f>
        <v>873.33333333333337</v>
      </c>
      <c r="E3276" s="5">
        <f t="shared" si="206"/>
        <v>6179.5743636277784</v>
      </c>
      <c r="F3276" s="10">
        <f t="shared" si="204"/>
        <v>7311.7440840226554</v>
      </c>
      <c r="G3276" s="10">
        <f>IF(F3276&gt;0,MIN('Hourly Model'!$E$8*1000-E3276,F3276),MAX(-E3276,F3276))</f>
        <v>3820.4256363722216</v>
      </c>
      <c r="I3276" s="10">
        <f t="shared" si="207"/>
        <v>0</v>
      </c>
    </row>
    <row r="3277" spans="1:9" x14ac:dyDescent="0.2">
      <c r="A3277" s="11">
        <f t="shared" si="205"/>
        <v>43602.45833332539</v>
      </c>
      <c r="B3277" s="5">
        <f>'Load Profile'!E3280</f>
        <v>894.78140872216636</v>
      </c>
      <c r="C3277" s="5">
        <f>'Solar Output'!E3281</f>
        <v>8553.4251499999991</v>
      </c>
      <c r="D3277" s="5">
        <f>'Wind Output'!E3284</f>
        <v>4266.666666666667</v>
      </c>
      <c r="E3277" s="5">
        <f t="shared" si="206"/>
        <v>10000</v>
      </c>
      <c r="F3277" s="10">
        <f t="shared" si="204"/>
        <v>11925.3104079445</v>
      </c>
      <c r="G3277" s="10">
        <f>IF(F3277&gt;0,MIN('Hourly Model'!$E$8*1000-E3277,F3277),MAX(-E3277,F3277))</f>
        <v>0</v>
      </c>
      <c r="I3277" s="10">
        <f t="shared" si="207"/>
        <v>0</v>
      </c>
    </row>
    <row r="3278" spans="1:9" x14ac:dyDescent="0.2">
      <c r="A3278" s="11">
        <f t="shared" si="205"/>
        <v>43602.499999992055</v>
      </c>
      <c r="B3278" s="5">
        <f>'Load Profile'!E3281</f>
        <v>863.61997369895721</v>
      </c>
      <c r="C3278" s="5">
        <f>'Solar Output'!E3282</f>
        <v>6339.5888999999988</v>
      </c>
      <c r="D3278" s="5">
        <f>'Wind Output'!E3285</f>
        <v>873.33333333333337</v>
      </c>
      <c r="E3278" s="5">
        <f t="shared" si="206"/>
        <v>10000</v>
      </c>
      <c r="F3278" s="10">
        <f t="shared" si="204"/>
        <v>6349.3022596343744</v>
      </c>
      <c r="G3278" s="10">
        <f>IF(F3278&gt;0,MIN('Hourly Model'!$E$8*1000-E3278,F3278),MAX(-E3278,F3278))</f>
        <v>0</v>
      </c>
      <c r="I3278" s="10">
        <f t="shared" si="207"/>
        <v>0</v>
      </c>
    </row>
    <row r="3279" spans="1:9" x14ac:dyDescent="0.2">
      <c r="A3279" s="11">
        <f t="shared" si="205"/>
        <v>43602.541666658719</v>
      </c>
      <c r="B3279" s="5">
        <f>'Load Profile'!E3282</f>
        <v>843.47279778449513</v>
      </c>
      <c r="C3279" s="5">
        <f>'Solar Output'!E3283</f>
        <v>7771.9863499999992</v>
      </c>
      <c r="D3279" s="5">
        <f>'Wind Output'!E3286</f>
        <v>1666.6666666666667</v>
      </c>
      <c r="E3279" s="5">
        <f t="shared" si="206"/>
        <v>10000</v>
      </c>
      <c r="F3279" s="10">
        <f t="shared" si="204"/>
        <v>8595.1802188821694</v>
      </c>
      <c r="G3279" s="10">
        <f>IF(F3279&gt;0,MIN('Hourly Model'!$E$8*1000-E3279,F3279),MAX(-E3279,F3279))</f>
        <v>0</v>
      </c>
      <c r="I3279" s="10">
        <f t="shared" si="207"/>
        <v>0</v>
      </c>
    </row>
    <row r="3280" spans="1:9" x14ac:dyDescent="0.2">
      <c r="A3280" s="11">
        <f t="shared" si="205"/>
        <v>43602.583333325383</v>
      </c>
      <c r="B3280" s="5">
        <f>'Load Profile'!E3283</f>
        <v>869.0045323272509</v>
      </c>
      <c r="C3280" s="5">
        <f>'Solar Output'!E3284</f>
        <v>6632.5295500000011</v>
      </c>
      <c r="D3280" s="5">
        <f>'Wind Output'!E3287</f>
        <v>6160</v>
      </c>
      <c r="E3280" s="5">
        <f t="shared" si="206"/>
        <v>10000</v>
      </c>
      <c r="F3280" s="10">
        <f t="shared" si="204"/>
        <v>11923.52501767275</v>
      </c>
      <c r="G3280" s="10">
        <f>IF(F3280&gt;0,MIN('Hourly Model'!$E$8*1000-E3280,F3280),MAX(-E3280,F3280))</f>
        <v>0</v>
      </c>
      <c r="I3280" s="10">
        <f t="shared" si="207"/>
        <v>0</v>
      </c>
    </row>
    <row r="3281" spans="1:9" x14ac:dyDescent="0.2">
      <c r="A3281" s="11">
        <f t="shared" si="205"/>
        <v>43602.624999992047</v>
      </c>
      <c r="B3281" s="5">
        <f>'Load Profile'!E3284</f>
        <v>994.98723041121013</v>
      </c>
      <c r="C3281" s="5">
        <f>'Solar Output'!E3285</f>
        <v>5043.7033499999989</v>
      </c>
      <c r="D3281" s="5">
        <f>'Wind Output'!E3288</f>
        <v>1666.6666666666667</v>
      </c>
      <c r="E3281" s="5">
        <f t="shared" si="206"/>
        <v>10000</v>
      </c>
      <c r="F3281" s="10">
        <f t="shared" si="204"/>
        <v>5715.3827862554554</v>
      </c>
      <c r="G3281" s="10">
        <f>IF(F3281&gt;0,MIN('Hourly Model'!$E$8*1000-E3281,F3281),MAX(-E3281,F3281))</f>
        <v>0</v>
      </c>
      <c r="I3281" s="10">
        <f t="shared" si="207"/>
        <v>0</v>
      </c>
    </row>
    <row r="3282" spans="1:9" x14ac:dyDescent="0.2">
      <c r="A3282" s="11">
        <f t="shared" si="205"/>
        <v>43602.666666658712</v>
      </c>
      <c r="B3282" s="5">
        <f>'Load Profile'!E3285</f>
        <v>1225.6038396354509</v>
      </c>
      <c r="C3282" s="5">
        <f>'Solar Output'!E3286</f>
        <v>3049.7471</v>
      </c>
      <c r="D3282" s="5">
        <f>'Wind Output'!E3289</f>
        <v>1666.6666666666667</v>
      </c>
      <c r="E3282" s="5">
        <f t="shared" si="206"/>
        <v>10000</v>
      </c>
      <c r="F3282" s="10">
        <f t="shared" si="204"/>
        <v>3490.8099270312159</v>
      </c>
      <c r="G3282" s="10">
        <f>IF(F3282&gt;0,MIN('Hourly Model'!$E$8*1000-E3282,F3282),MAX(-E3282,F3282))</f>
        <v>0</v>
      </c>
      <c r="I3282" s="10">
        <f t="shared" si="207"/>
        <v>0</v>
      </c>
    </row>
    <row r="3283" spans="1:9" x14ac:dyDescent="0.2">
      <c r="A3283" s="11">
        <f t="shared" si="205"/>
        <v>43602.708333325376</v>
      </c>
      <c r="B3283" s="5">
        <f>'Load Profile'!E3286</f>
        <v>1325.6469621927615</v>
      </c>
      <c r="C3283" s="5">
        <f>'Solar Output'!E3287</f>
        <v>1109.96965</v>
      </c>
      <c r="D3283" s="5">
        <f>'Wind Output'!E3290</f>
        <v>6160</v>
      </c>
      <c r="E3283" s="5">
        <f t="shared" si="206"/>
        <v>10000</v>
      </c>
      <c r="F3283" s="10">
        <f t="shared" si="204"/>
        <v>5944.3226878072383</v>
      </c>
      <c r="G3283" s="10">
        <f>IF(F3283&gt;0,MIN('Hourly Model'!$E$8*1000-E3283,F3283),MAX(-E3283,F3283))</f>
        <v>0</v>
      </c>
      <c r="I3283" s="10">
        <f t="shared" si="207"/>
        <v>0</v>
      </c>
    </row>
    <row r="3284" spans="1:9" x14ac:dyDescent="0.2">
      <c r="A3284" s="11">
        <f t="shared" si="205"/>
        <v>43602.74999999204</v>
      </c>
      <c r="B3284" s="5">
        <f>'Load Profile'!E3287</f>
        <v>1402.8316402614698</v>
      </c>
      <c r="C3284" s="5">
        <f>'Solar Output'!E3288</f>
        <v>173.51429999999999</v>
      </c>
      <c r="D3284" s="5">
        <f>'Wind Output'!E3291</f>
        <v>6160</v>
      </c>
      <c r="E3284" s="5">
        <f t="shared" si="206"/>
        <v>10000</v>
      </c>
      <c r="F3284" s="10">
        <f t="shared" si="204"/>
        <v>4930.6826597385298</v>
      </c>
      <c r="G3284" s="10">
        <f>IF(F3284&gt;0,MIN('Hourly Model'!$E$8*1000-E3284,F3284),MAX(-E3284,F3284))</f>
        <v>0</v>
      </c>
      <c r="I3284" s="10">
        <f t="shared" si="207"/>
        <v>0</v>
      </c>
    </row>
    <row r="3285" spans="1:9" x14ac:dyDescent="0.2">
      <c r="A3285" s="11">
        <f t="shared" si="205"/>
        <v>43602.791666658704</v>
      </c>
      <c r="B3285" s="5">
        <f>'Load Profile'!E3288</f>
        <v>1643.0532148459279</v>
      </c>
      <c r="C3285" s="5">
        <f>'Solar Output'!E3289</f>
        <v>0</v>
      </c>
      <c r="D3285" s="5">
        <f>'Wind Output'!E3292</f>
        <v>6160</v>
      </c>
      <c r="E3285" s="5">
        <f t="shared" si="206"/>
        <v>10000</v>
      </c>
      <c r="F3285" s="10">
        <f t="shared" si="204"/>
        <v>4516.9467851540721</v>
      </c>
      <c r="G3285" s="10">
        <f>IF(F3285&gt;0,MIN('Hourly Model'!$E$8*1000-E3285,F3285),MAX(-E3285,F3285))</f>
        <v>0</v>
      </c>
      <c r="I3285" s="10">
        <f t="shared" si="207"/>
        <v>0</v>
      </c>
    </row>
    <row r="3286" spans="1:9" x14ac:dyDescent="0.2">
      <c r="A3286" s="11">
        <f t="shared" si="205"/>
        <v>43602.833333325369</v>
      </c>
      <c r="B3286" s="5">
        <f>'Load Profile'!E3289</f>
        <v>1799.5166866655534</v>
      </c>
      <c r="C3286" s="5">
        <f>'Solar Output'!E3290</f>
        <v>0</v>
      </c>
      <c r="D3286" s="5">
        <f>'Wind Output'!E3293</f>
        <v>2773.3333333333335</v>
      </c>
      <c r="E3286" s="5">
        <f t="shared" si="206"/>
        <v>10000</v>
      </c>
      <c r="F3286" s="10">
        <f t="shared" si="204"/>
        <v>973.81664666778011</v>
      </c>
      <c r="G3286" s="10">
        <f>IF(F3286&gt;0,MIN('Hourly Model'!$E$8*1000-E3286,F3286),MAX(-E3286,F3286))</f>
        <v>0</v>
      </c>
      <c r="I3286" s="10">
        <f t="shared" si="207"/>
        <v>0</v>
      </c>
    </row>
    <row r="3287" spans="1:9" x14ac:dyDescent="0.2">
      <c r="A3287" s="11">
        <f t="shared" si="205"/>
        <v>43602.874999992033</v>
      </c>
      <c r="B3287" s="5">
        <f>'Load Profile'!E3290</f>
        <v>1502.5590131702802</v>
      </c>
      <c r="C3287" s="5">
        <f>'Solar Output'!E3291</f>
        <v>0</v>
      </c>
      <c r="D3287" s="5">
        <f>'Wind Output'!E3294</f>
        <v>2773.3333333333335</v>
      </c>
      <c r="E3287" s="5">
        <f t="shared" si="206"/>
        <v>10000</v>
      </c>
      <c r="F3287" s="10">
        <f t="shared" si="204"/>
        <v>1270.7743201630533</v>
      </c>
      <c r="G3287" s="10">
        <f>IF(F3287&gt;0,MIN('Hourly Model'!$E$8*1000-E3287,F3287),MAX(-E3287,F3287))</f>
        <v>0</v>
      </c>
      <c r="I3287" s="10">
        <f t="shared" si="207"/>
        <v>0</v>
      </c>
    </row>
    <row r="3288" spans="1:9" x14ac:dyDescent="0.2">
      <c r="A3288" s="11">
        <f t="shared" si="205"/>
        <v>43602.916666658697</v>
      </c>
      <c r="B3288" s="5">
        <f>'Load Profile'!E3291</f>
        <v>1182.8505537086082</v>
      </c>
      <c r="C3288" s="5">
        <f>'Solar Output'!E3292</f>
        <v>0</v>
      </c>
      <c r="D3288" s="5">
        <f>'Wind Output'!E3295</f>
        <v>1666.6666666666667</v>
      </c>
      <c r="E3288" s="5">
        <f t="shared" si="206"/>
        <v>10000</v>
      </c>
      <c r="F3288" s="10">
        <f t="shared" si="204"/>
        <v>483.81611295805851</v>
      </c>
      <c r="G3288" s="10">
        <f>IF(F3288&gt;0,MIN('Hourly Model'!$E$8*1000-E3288,F3288),MAX(-E3288,F3288))</f>
        <v>0</v>
      </c>
      <c r="I3288" s="10">
        <f t="shared" si="207"/>
        <v>0</v>
      </c>
    </row>
    <row r="3289" spans="1:9" x14ac:dyDescent="0.2">
      <c r="A3289" s="11">
        <f t="shared" si="205"/>
        <v>43602.958333325361</v>
      </c>
      <c r="B3289" s="5">
        <f>'Load Profile'!E3292</f>
        <v>850.69947721806</v>
      </c>
      <c r="C3289" s="5">
        <f>'Solar Output'!E3293</f>
        <v>0</v>
      </c>
      <c r="D3289" s="5">
        <f>'Wind Output'!E3296</f>
        <v>4266.666666666667</v>
      </c>
      <c r="E3289" s="5">
        <f t="shared" si="206"/>
        <v>10000</v>
      </c>
      <c r="F3289" s="10">
        <f t="shared" si="204"/>
        <v>3415.9671894486069</v>
      </c>
      <c r="G3289" s="10">
        <f>IF(F3289&gt;0,MIN('Hourly Model'!$E$8*1000-E3289,F3289),MAX(-E3289,F3289))</f>
        <v>0</v>
      </c>
      <c r="I3289" s="10">
        <f t="shared" si="207"/>
        <v>0</v>
      </c>
    </row>
    <row r="3290" spans="1:9" x14ac:dyDescent="0.2">
      <c r="A3290" s="11">
        <f t="shared" si="205"/>
        <v>43602.999999992026</v>
      </c>
      <c r="B3290" s="5">
        <f>'Load Profile'!E3293</f>
        <v>726.49393992328964</v>
      </c>
      <c r="C3290" s="5">
        <f>'Solar Output'!E3294</f>
        <v>0</v>
      </c>
      <c r="D3290" s="5">
        <f>'Wind Output'!E3297</f>
        <v>6160</v>
      </c>
      <c r="E3290" s="5">
        <f t="shared" si="206"/>
        <v>10000</v>
      </c>
      <c r="F3290" s="10">
        <f t="shared" si="204"/>
        <v>5433.5060600767101</v>
      </c>
      <c r="G3290" s="10">
        <f>IF(F3290&gt;0,MIN('Hourly Model'!$E$8*1000-E3290,F3290),MAX(-E3290,F3290))</f>
        <v>0</v>
      </c>
      <c r="I3290" s="10">
        <f t="shared" si="207"/>
        <v>0</v>
      </c>
    </row>
    <row r="3291" spans="1:9" x14ac:dyDescent="0.2">
      <c r="A3291" s="11">
        <f t="shared" si="205"/>
        <v>43603.04166665869</v>
      </c>
      <c r="B3291" s="5">
        <f>'Load Profile'!E3294</f>
        <v>670.66978273040024</v>
      </c>
      <c r="C3291" s="5">
        <f>'Solar Output'!E3295</f>
        <v>0</v>
      </c>
      <c r="D3291" s="5">
        <f>'Wind Output'!E3298</f>
        <v>4266.666666666667</v>
      </c>
      <c r="E3291" s="5">
        <f t="shared" si="206"/>
        <v>10000</v>
      </c>
      <c r="F3291" s="10">
        <f t="shared" si="204"/>
        <v>3595.9968839362668</v>
      </c>
      <c r="G3291" s="10">
        <f>IF(F3291&gt;0,MIN('Hourly Model'!$E$8*1000-E3291,F3291),MAX(-E3291,F3291))</f>
        <v>0</v>
      </c>
      <c r="I3291" s="10">
        <f t="shared" si="207"/>
        <v>0</v>
      </c>
    </row>
    <row r="3292" spans="1:9" x14ac:dyDescent="0.2">
      <c r="A3292" s="11">
        <f t="shared" si="205"/>
        <v>43603.083333325354</v>
      </c>
      <c r="B3292" s="5">
        <f>'Load Profile'!E3295</f>
        <v>662.72342138561919</v>
      </c>
      <c r="C3292" s="5">
        <f>'Solar Output'!E3296</f>
        <v>0</v>
      </c>
      <c r="D3292" s="5">
        <f>'Wind Output'!E3299</f>
        <v>4266.666666666667</v>
      </c>
      <c r="E3292" s="5">
        <f t="shared" si="206"/>
        <v>10000</v>
      </c>
      <c r="F3292" s="10">
        <f t="shared" si="204"/>
        <v>3603.9432452810479</v>
      </c>
      <c r="G3292" s="10">
        <f>IF(F3292&gt;0,MIN('Hourly Model'!$E$8*1000-E3292,F3292),MAX(-E3292,F3292))</f>
        <v>0</v>
      </c>
      <c r="I3292" s="10">
        <f t="shared" si="207"/>
        <v>0</v>
      </c>
    </row>
    <row r="3293" spans="1:9" x14ac:dyDescent="0.2">
      <c r="A3293" s="11">
        <f t="shared" si="205"/>
        <v>43603.124999992018</v>
      </c>
      <c r="B3293" s="5">
        <f>'Load Profile'!E3296</f>
        <v>663.59430266456104</v>
      </c>
      <c r="C3293" s="5">
        <f>'Solar Output'!E3297</f>
        <v>0</v>
      </c>
      <c r="D3293" s="5">
        <f>'Wind Output'!E3300</f>
        <v>873.33333333333337</v>
      </c>
      <c r="E3293" s="5">
        <f t="shared" si="206"/>
        <v>10000</v>
      </c>
      <c r="F3293" s="10">
        <f t="shared" si="204"/>
        <v>209.73903066877233</v>
      </c>
      <c r="G3293" s="10">
        <f>IF(F3293&gt;0,MIN('Hourly Model'!$E$8*1000-E3293,F3293),MAX(-E3293,F3293))</f>
        <v>0</v>
      </c>
      <c r="I3293" s="10">
        <f t="shared" si="207"/>
        <v>0</v>
      </c>
    </row>
    <row r="3294" spans="1:9" x14ac:dyDescent="0.2">
      <c r="A3294" s="11">
        <f t="shared" si="205"/>
        <v>43603.166666658683</v>
      </c>
      <c r="B3294" s="5">
        <f>'Load Profile'!E3297</f>
        <v>721.65517172551006</v>
      </c>
      <c r="C3294" s="5">
        <f>'Solar Output'!E3298</f>
        <v>0</v>
      </c>
      <c r="D3294" s="5">
        <f>'Wind Output'!E3301</f>
        <v>1666.6666666666667</v>
      </c>
      <c r="E3294" s="5">
        <f t="shared" si="206"/>
        <v>10000</v>
      </c>
      <c r="F3294" s="10">
        <f t="shared" si="204"/>
        <v>945.01149494115668</v>
      </c>
      <c r="G3294" s="10">
        <f>IF(F3294&gt;0,MIN('Hourly Model'!$E$8*1000-E3294,F3294),MAX(-E3294,F3294))</f>
        <v>0</v>
      </c>
      <c r="I3294" s="10">
        <f t="shared" si="207"/>
        <v>0</v>
      </c>
    </row>
    <row r="3295" spans="1:9" x14ac:dyDescent="0.2">
      <c r="A3295" s="11">
        <f t="shared" si="205"/>
        <v>43603.208333325347</v>
      </c>
      <c r="B3295" s="5">
        <f>'Load Profile'!E3298</f>
        <v>872.21431711385583</v>
      </c>
      <c r="C3295" s="5">
        <f>'Solar Output'!E3299</f>
        <v>631.73985000000005</v>
      </c>
      <c r="D3295" s="5">
        <f>'Wind Output'!E3302</f>
        <v>873.33333333333337</v>
      </c>
      <c r="E3295" s="5">
        <f t="shared" si="206"/>
        <v>10000</v>
      </c>
      <c r="F3295" s="10">
        <f t="shared" si="204"/>
        <v>632.85886621947759</v>
      </c>
      <c r="G3295" s="10">
        <f>IF(F3295&gt;0,MIN('Hourly Model'!$E$8*1000-E3295,F3295),MAX(-E3295,F3295))</f>
        <v>0</v>
      </c>
      <c r="I3295" s="10">
        <f t="shared" si="207"/>
        <v>0</v>
      </c>
    </row>
    <row r="3296" spans="1:9" x14ac:dyDescent="0.2">
      <c r="A3296" s="11">
        <f t="shared" si="205"/>
        <v>43603.249999992011</v>
      </c>
      <c r="B3296" s="5">
        <f>'Load Profile'!E3299</f>
        <v>1080.6536680731865</v>
      </c>
      <c r="C3296" s="5">
        <f>'Solar Output'!E3300</f>
        <v>2494.3189499999999</v>
      </c>
      <c r="D3296" s="5">
        <f>'Wind Output'!E3303</f>
        <v>1666.6666666666667</v>
      </c>
      <c r="E3296" s="5">
        <f t="shared" si="206"/>
        <v>10000</v>
      </c>
      <c r="F3296" s="10">
        <f t="shared" si="204"/>
        <v>3080.3319485934803</v>
      </c>
      <c r="G3296" s="10">
        <f>IF(F3296&gt;0,MIN('Hourly Model'!$E$8*1000-E3296,F3296),MAX(-E3296,F3296))</f>
        <v>0</v>
      </c>
      <c r="I3296" s="10">
        <f t="shared" si="207"/>
        <v>0</v>
      </c>
    </row>
    <row r="3297" spans="1:9" x14ac:dyDescent="0.2">
      <c r="A3297" s="11">
        <f t="shared" si="205"/>
        <v>43603.291666658675</v>
      </c>
      <c r="B3297" s="5">
        <f>'Load Profile'!E3300</f>
        <v>1000.8994064690892</v>
      </c>
      <c r="C3297" s="5">
        <f>'Solar Output'!E3301</f>
        <v>4610.9686999999994</v>
      </c>
      <c r="D3297" s="5">
        <f>'Wind Output'!E3304</f>
        <v>873.33333333333337</v>
      </c>
      <c r="E3297" s="5">
        <f t="shared" si="206"/>
        <v>10000</v>
      </c>
      <c r="F3297" s="10">
        <f t="shared" si="204"/>
        <v>4483.4026268642428</v>
      </c>
      <c r="G3297" s="10">
        <f>IF(F3297&gt;0,MIN('Hourly Model'!$E$8*1000-E3297,F3297),MAX(-E3297,F3297))</f>
        <v>0</v>
      </c>
      <c r="I3297" s="10">
        <f t="shared" si="207"/>
        <v>0</v>
      </c>
    </row>
    <row r="3298" spans="1:9" x14ac:dyDescent="0.2">
      <c r="A3298" s="11">
        <f t="shared" si="205"/>
        <v>43603.333333325339</v>
      </c>
      <c r="B3298" s="5">
        <f>'Load Profile'!E3301</f>
        <v>925.34076972755781</v>
      </c>
      <c r="C3298" s="5">
        <f>'Solar Output'!E3302</f>
        <v>6318.1597999999994</v>
      </c>
      <c r="D3298" s="5">
        <f>'Wind Output'!E3305</f>
        <v>2773.3333333333335</v>
      </c>
      <c r="E3298" s="5">
        <f t="shared" si="206"/>
        <v>10000</v>
      </c>
      <c r="F3298" s="10">
        <f t="shared" si="204"/>
        <v>8166.1523636057755</v>
      </c>
      <c r="G3298" s="10">
        <f>IF(F3298&gt;0,MIN('Hourly Model'!$E$8*1000-E3298,F3298),MAX(-E3298,F3298))</f>
        <v>0</v>
      </c>
      <c r="I3298" s="10">
        <f t="shared" si="207"/>
        <v>0</v>
      </c>
    </row>
    <row r="3299" spans="1:9" x14ac:dyDescent="0.2">
      <c r="A3299" s="11">
        <f t="shared" si="205"/>
        <v>43603.374999992004</v>
      </c>
      <c r="B3299" s="5">
        <f>'Load Profile'!E3302</f>
        <v>943.41444563402524</v>
      </c>
      <c r="C3299" s="5">
        <f>'Solar Output'!E3303</f>
        <v>7536.3835500000005</v>
      </c>
      <c r="D3299" s="5">
        <f>'Wind Output'!E3306</f>
        <v>2773.3333333333335</v>
      </c>
      <c r="E3299" s="5">
        <f t="shared" si="206"/>
        <v>10000</v>
      </c>
      <c r="F3299" s="10">
        <f t="shared" si="204"/>
        <v>9366.3024376993089</v>
      </c>
      <c r="G3299" s="10">
        <f>IF(F3299&gt;0,MIN('Hourly Model'!$E$8*1000-E3299,F3299),MAX(-E3299,F3299))</f>
        <v>0</v>
      </c>
      <c r="I3299" s="10">
        <f t="shared" si="207"/>
        <v>0</v>
      </c>
    </row>
    <row r="3300" spans="1:9" x14ac:dyDescent="0.2">
      <c r="A3300" s="11">
        <f t="shared" si="205"/>
        <v>43603.416666658668</v>
      </c>
      <c r="B3300" s="5">
        <f>'Load Profile'!E3303</f>
        <v>936.08089341777793</v>
      </c>
      <c r="C3300" s="5">
        <f>'Solar Output'!E3304</f>
        <v>8251.9411499999987</v>
      </c>
      <c r="D3300" s="5">
        <f>'Wind Output'!E3307</f>
        <v>2773.3333333333335</v>
      </c>
      <c r="E3300" s="5">
        <f t="shared" si="206"/>
        <v>10000</v>
      </c>
      <c r="F3300" s="10">
        <f t="shared" si="204"/>
        <v>10089.193589915554</v>
      </c>
      <c r="G3300" s="10">
        <f>IF(F3300&gt;0,MIN('Hourly Model'!$E$8*1000-E3300,F3300),MAX(-E3300,F3300))</f>
        <v>0</v>
      </c>
      <c r="I3300" s="10">
        <f t="shared" si="207"/>
        <v>0</v>
      </c>
    </row>
    <row r="3301" spans="1:9" x14ac:dyDescent="0.2">
      <c r="A3301" s="11">
        <f t="shared" si="205"/>
        <v>43603.458333325332</v>
      </c>
      <c r="B3301" s="5">
        <f>'Load Profile'!E3304</f>
        <v>904.64162178776189</v>
      </c>
      <c r="C3301" s="5">
        <f>'Solar Output'!E3305</f>
        <v>8427.3655999999992</v>
      </c>
      <c r="D3301" s="5">
        <f>'Wind Output'!E3308</f>
        <v>4266.666666666667</v>
      </c>
      <c r="E3301" s="5">
        <f t="shared" si="206"/>
        <v>10000</v>
      </c>
      <c r="F3301" s="10">
        <f t="shared" si="204"/>
        <v>11789.390644878904</v>
      </c>
      <c r="G3301" s="10">
        <f>IF(F3301&gt;0,MIN('Hourly Model'!$E$8*1000-E3301,F3301),MAX(-E3301,F3301))</f>
        <v>0</v>
      </c>
      <c r="I3301" s="10">
        <f t="shared" si="207"/>
        <v>0</v>
      </c>
    </row>
    <row r="3302" spans="1:9" x14ac:dyDescent="0.2">
      <c r="A3302" s="11">
        <f t="shared" si="205"/>
        <v>43603.499999991996</v>
      </c>
      <c r="B3302" s="5">
        <f>'Load Profile'!E3305</f>
        <v>879.5225614147945</v>
      </c>
      <c r="C3302" s="5">
        <f>'Solar Output'!E3306</f>
        <v>4885.4150499999996</v>
      </c>
      <c r="D3302" s="5">
        <f>'Wind Output'!E3309</f>
        <v>4266.666666666667</v>
      </c>
      <c r="E3302" s="5">
        <f t="shared" si="206"/>
        <v>10000</v>
      </c>
      <c r="F3302" s="10">
        <f t="shared" si="204"/>
        <v>8272.5591552518727</v>
      </c>
      <c r="G3302" s="10">
        <f>IF(F3302&gt;0,MIN('Hourly Model'!$E$8*1000-E3302,F3302),MAX(-E3302,F3302))</f>
        <v>0</v>
      </c>
      <c r="I3302" s="10">
        <f t="shared" si="207"/>
        <v>0</v>
      </c>
    </row>
    <row r="3303" spans="1:9" x14ac:dyDescent="0.2">
      <c r="A3303" s="11">
        <f t="shared" si="205"/>
        <v>43603.541666658661</v>
      </c>
      <c r="B3303" s="5">
        <f>'Load Profile'!E3306</f>
        <v>869.15240450982958</v>
      </c>
      <c r="C3303" s="5">
        <f>'Solar Output'!E3307</f>
        <v>2901.3027999999995</v>
      </c>
      <c r="D3303" s="5">
        <f>'Wind Output'!E3310</f>
        <v>2773.3333333333335</v>
      </c>
      <c r="E3303" s="5">
        <f t="shared" si="206"/>
        <v>10000</v>
      </c>
      <c r="F3303" s="10">
        <f t="shared" si="204"/>
        <v>4805.483728823504</v>
      </c>
      <c r="G3303" s="10">
        <f>IF(F3303&gt;0,MIN('Hourly Model'!$E$8*1000-E3303,F3303),MAX(-E3303,F3303))</f>
        <v>0</v>
      </c>
      <c r="I3303" s="10">
        <f t="shared" si="207"/>
        <v>0</v>
      </c>
    </row>
    <row r="3304" spans="1:9" x14ac:dyDescent="0.2">
      <c r="A3304" s="11">
        <f t="shared" si="205"/>
        <v>43603.583333325325</v>
      </c>
      <c r="B3304" s="5">
        <f>'Load Profile'!E3307</f>
        <v>894.85356580151733</v>
      </c>
      <c r="C3304" s="5">
        <f>'Solar Output'!E3308</f>
        <v>2502.0158999999999</v>
      </c>
      <c r="D3304" s="5">
        <f>'Wind Output'!E3311</f>
        <v>2773.3333333333335</v>
      </c>
      <c r="E3304" s="5">
        <f t="shared" si="206"/>
        <v>10000</v>
      </c>
      <c r="F3304" s="10">
        <f t="shared" si="204"/>
        <v>4380.4956675318163</v>
      </c>
      <c r="G3304" s="10">
        <f>IF(F3304&gt;0,MIN('Hourly Model'!$E$8*1000-E3304,F3304),MAX(-E3304,F3304))</f>
        <v>0</v>
      </c>
      <c r="I3304" s="10">
        <f t="shared" si="207"/>
        <v>0</v>
      </c>
    </row>
    <row r="3305" spans="1:9" x14ac:dyDescent="0.2">
      <c r="A3305" s="11">
        <f t="shared" si="205"/>
        <v>43603.624999991989</v>
      </c>
      <c r="B3305" s="5">
        <f>'Load Profile'!E3308</f>
        <v>1021.6303102713931</v>
      </c>
      <c r="C3305" s="5">
        <f>'Solar Output'!E3309</f>
        <v>1817.6991999999998</v>
      </c>
      <c r="D3305" s="5">
        <f>'Wind Output'!E3312</f>
        <v>6160</v>
      </c>
      <c r="E3305" s="5">
        <f t="shared" si="206"/>
        <v>10000</v>
      </c>
      <c r="F3305" s="10">
        <f t="shared" si="204"/>
        <v>6956.0688897286072</v>
      </c>
      <c r="G3305" s="10">
        <f>IF(F3305&gt;0,MIN('Hourly Model'!$E$8*1000-E3305,F3305),MAX(-E3305,F3305))</f>
        <v>0</v>
      </c>
      <c r="I3305" s="10">
        <f t="shared" si="207"/>
        <v>0</v>
      </c>
    </row>
    <row r="3306" spans="1:9" x14ac:dyDescent="0.2">
      <c r="A3306" s="11">
        <f t="shared" si="205"/>
        <v>43603.666666658653</v>
      </c>
      <c r="B3306" s="5">
        <f>'Load Profile'!E3309</f>
        <v>1251.6773393583776</v>
      </c>
      <c r="C3306" s="5">
        <f>'Solar Output'!E3310</f>
        <v>269.19200000000001</v>
      </c>
      <c r="D3306" s="5">
        <f>'Wind Output'!E3313</f>
        <v>2773.3333333333335</v>
      </c>
      <c r="E3306" s="5">
        <f t="shared" si="206"/>
        <v>10000</v>
      </c>
      <c r="F3306" s="10">
        <f t="shared" si="204"/>
        <v>1790.8479939749559</v>
      </c>
      <c r="G3306" s="10">
        <f>IF(F3306&gt;0,MIN('Hourly Model'!$E$8*1000-E3306,F3306),MAX(-E3306,F3306))</f>
        <v>0</v>
      </c>
      <c r="I3306" s="10">
        <f t="shared" si="207"/>
        <v>0</v>
      </c>
    </row>
    <row r="3307" spans="1:9" x14ac:dyDescent="0.2">
      <c r="A3307" s="11">
        <f t="shared" si="205"/>
        <v>43603.708333325318</v>
      </c>
      <c r="B3307" s="5">
        <f>'Load Profile'!E3310</f>
        <v>1340.463415953742</v>
      </c>
      <c r="C3307" s="5">
        <f>'Solar Output'!E3311</f>
        <v>985.21074999999996</v>
      </c>
      <c r="D3307" s="5">
        <f>'Wind Output'!E3314</f>
        <v>4266.666666666667</v>
      </c>
      <c r="E3307" s="5">
        <f t="shared" si="206"/>
        <v>10000</v>
      </c>
      <c r="F3307" s="10">
        <f t="shared" si="204"/>
        <v>3911.4140007129254</v>
      </c>
      <c r="G3307" s="10">
        <f>IF(F3307&gt;0,MIN('Hourly Model'!$E$8*1000-E3307,F3307),MAX(-E3307,F3307))</f>
        <v>0</v>
      </c>
      <c r="I3307" s="10">
        <f t="shared" si="207"/>
        <v>0</v>
      </c>
    </row>
    <row r="3308" spans="1:9" x14ac:dyDescent="0.2">
      <c r="A3308" s="11">
        <f t="shared" si="205"/>
        <v>43603.749999991982</v>
      </c>
      <c r="B3308" s="5">
        <f>'Load Profile'!E3311</f>
        <v>1410.7625176545589</v>
      </c>
      <c r="C3308" s="5">
        <f>'Solar Output'!E3312</f>
        <v>194.02339999999998</v>
      </c>
      <c r="D3308" s="5">
        <f>'Wind Output'!E3315</f>
        <v>9060</v>
      </c>
      <c r="E3308" s="5">
        <f t="shared" si="206"/>
        <v>10000</v>
      </c>
      <c r="F3308" s="10">
        <f t="shared" si="204"/>
        <v>7843.2608823454411</v>
      </c>
      <c r="G3308" s="10">
        <f>IF(F3308&gt;0,MIN('Hourly Model'!$E$8*1000-E3308,F3308),MAX(-E3308,F3308))</f>
        <v>0</v>
      </c>
      <c r="I3308" s="10">
        <f t="shared" si="207"/>
        <v>0</v>
      </c>
    </row>
    <row r="3309" spans="1:9" x14ac:dyDescent="0.2">
      <c r="A3309" s="11">
        <f t="shared" si="205"/>
        <v>43603.791666658646</v>
      </c>
      <c r="B3309" s="5">
        <f>'Load Profile'!E3312</f>
        <v>1644.5327901091327</v>
      </c>
      <c r="C3309" s="5">
        <f>'Solar Output'!E3313</f>
        <v>0</v>
      </c>
      <c r="D3309" s="5">
        <f>'Wind Output'!E3316</f>
        <v>9060</v>
      </c>
      <c r="E3309" s="5">
        <f t="shared" si="206"/>
        <v>10000</v>
      </c>
      <c r="F3309" s="10">
        <f t="shared" si="204"/>
        <v>7415.4672098908668</v>
      </c>
      <c r="G3309" s="10">
        <f>IF(F3309&gt;0,MIN('Hourly Model'!$E$8*1000-E3309,F3309),MAX(-E3309,F3309))</f>
        <v>0</v>
      </c>
      <c r="I3309" s="10">
        <f t="shared" si="207"/>
        <v>0</v>
      </c>
    </row>
    <row r="3310" spans="1:9" x14ac:dyDescent="0.2">
      <c r="A3310" s="11">
        <f t="shared" si="205"/>
        <v>43603.83333332531</v>
      </c>
      <c r="B3310" s="5">
        <f>'Load Profile'!E3313</f>
        <v>1793.633970290706</v>
      </c>
      <c r="C3310" s="5">
        <f>'Solar Output'!E3314</f>
        <v>0</v>
      </c>
      <c r="D3310" s="5">
        <f>'Wind Output'!E3317</f>
        <v>9060</v>
      </c>
      <c r="E3310" s="5">
        <f t="shared" si="206"/>
        <v>10000</v>
      </c>
      <c r="F3310" s="10">
        <f t="shared" si="204"/>
        <v>7266.3660297092938</v>
      </c>
      <c r="G3310" s="10">
        <f>IF(F3310&gt;0,MIN('Hourly Model'!$E$8*1000-E3310,F3310),MAX(-E3310,F3310))</f>
        <v>0</v>
      </c>
      <c r="I3310" s="10">
        <f t="shared" si="207"/>
        <v>0</v>
      </c>
    </row>
    <row r="3311" spans="1:9" x14ac:dyDescent="0.2">
      <c r="A3311" s="11">
        <f t="shared" si="205"/>
        <v>43603.874999991975</v>
      </c>
      <c r="B3311" s="5">
        <f>'Load Profile'!E3314</f>
        <v>1488.8241465070689</v>
      </c>
      <c r="C3311" s="5">
        <f>'Solar Output'!E3315</f>
        <v>0</v>
      </c>
      <c r="D3311" s="5">
        <f>'Wind Output'!E3318</f>
        <v>7873.333333333333</v>
      </c>
      <c r="E3311" s="5">
        <f t="shared" si="206"/>
        <v>10000</v>
      </c>
      <c r="F3311" s="10">
        <f t="shared" si="204"/>
        <v>6384.5091868262643</v>
      </c>
      <c r="G3311" s="10">
        <f>IF(F3311&gt;0,MIN('Hourly Model'!$E$8*1000-E3311,F3311),MAX(-E3311,F3311))</f>
        <v>0</v>
      </c>
      <c r="I3311" s="10">
        <f t="shared" si="207"/>
        <v>0</v>
      </c>
    </row>
    <row r="3312" spans="1:9" x14ac:dyDescent="0.2">
      <c r="A3312" s="11">
        <f t="shared" si="205"/>
        <v>43603.916666658639</v>
      </c>
      <c r="B3312" s="5">
        <f>'Load Profile'!E3315</f>
        <v>1165.2369915504144</v>
      </c>
      <c r="C3312" s="5">
        <f>'Solar Output'!E3316</f>
        <v>0</v>
      </c>
      <c r="D3312" s="5">
        <f>'Wind Output'!E3319</f>
        <v>7873.333333333333</v>
      </c>
      <c r="E3312" s="5">
        <f t="shared" si="206"/>
        <v>10000</v>
      </c>
      <c r="F3312" s="10">
        <f t="shared" si="204"/>
        <v>6708.0963417829189</v>
      </c>
      <c r="G3312" s="10">
        <f>IF(F3312&gt;0,MIN('Hourly Model'!$E$8*1000-E3312,F3312),MAX(-E3312,F3312))</f>
        <v>0</v>
      </c>
      <c r="I3312" s="10">
        <f t="shared" si="207"/>
        <v>0</v>
      </c>
    </row>
    <row r="3313" spans="1:9" x14ac:dyDescent="0.2">
      <c r="A3313" s="11">
        <f t="shared" si="205"/>
        <v>43603.958333325303</v>
      </c>
      <c r="B3313" s="5">
        <f>'Load Profile'!E3316</f>
        <v>826.81955248544671</v>
      </c>
      <c r="C3313" s="5">
        <f>'Solar Output'!E3317</f>
        <v>0</v>
      </c>
      <c r="D3313" s="5">
        <f>'Wind Output'!E3320</f>
        <v>2773.3333333333335</v>
      </c>
      <c r="E3313" s="5">
        <f t="shared" si="206"/>
        <v>10000</v>
      </c>
      <c r="F3313" s="10">
        <f t="shared" si="204"/>
        <v>1946.5137808478867</v>
      </c>
      <c r="G3313" s="10">
        <f>IF(F3313&gt;0,MIN('Hourly Model'!$E$8*1000-E3313,F3313),MAX(-E3313,F3313))</f>
        <v>0</v>
      </c>
      <c r="I3313" s="10">
        <f t="shared" si="207"/>
        <v>0</v>
      </c>
    </row>
    <row r="3314" spans="1:9" x14ac:dyDescent="0.2">
      <c r="A3314" s="11">
        <f t="shared" si="205"/>
        <v>43603.999999991967</v>
      </c>
      <c r="B3314" s="5">
        <f>'Load Profile'!E3317</f>
        <v>701.74468208494329</v>
      </c>
      <c r="C3314" s="5">
        <f>'Solar Output'!E3318</f>
        <v>0</v>
      </c>
      <c r="D3314" s="5">
        <f>'Wind Output'!E3321</f>
        <v>4266.666666666667</v>
      </c>
      <c r="E3314" s="5">
        <f t="shared" si="206"/>
        <v>10000</v>
      </c>
      <c r="F3314" s="10">
        <f t="shared" si="204"/>
        <v>3564.9219845817238</v>
      </c>
      <c r="G3314" s="10">
        <f>IF(F3314&gt;0,MIN('Hourly Model'!$E$8*1000-E3314,F3314),MAX(-E3314,F3314))</f>
        <v>0</v>
      </c>
      <c r="I3314" s="10">
        <f t="shared" si="207"/>
        <v>0</v>
      </c>
    </row>
    <row r="3315" spans="1:9" x14ac:dyDescent="0.2">
      <c r="A3315" s="11">
        <f t="shared" si="205"/>
        <v>43604.041666658632</v>
      </c>
      <c r="B3315" s="5">
        <f>'Load Profile'!E3318</f>
        <v>650.10655551993102</v>
      </c>
      <c r="C3315" s="5">
        <f>'Solar Output'!E3319</f>
        <v>0</v>
      </c>
      <c r="D3315" s="5">
        <f>'Wind Output'!E3322</f>
        <v>6160</v>
      </c>
      <c r="E3315" s="5">
        <f t="shared" si="206"/>
        <v>10000</v>
      </c>
      <c r="F3315" s="10">
        <f t="shared" si="204"/>
        <v>5509.8934444800689</v>
      </c>
      <c r="G3315" s="10">
        <f>IF(F3315&gt;0,MIN('Hourly Model'!$E$8*1000-E3315,F3315),MAX(-E3315,F3315))</f>
        <v>0</v>
      </c>
      <c r="I3315" s="10">
        <f t="shared" si="207"/>
        <v>0</v>
      </c>
    </row>
    <row r="3316" spans="1:9" x14ac:dyDescent="0.2">
      <c r="A3316" s="11">
        <f t="shared" si="205"/>
        <v>43604.083333325296</v>
      </c>
      <c r="B3316" s="5">
        <f>'Load Profile'!E3319</f>
        <v>640.84105959745636</v>
      </c>
      <c r="C3316" s="5">
        <f>'Solar Output'!E3320</f>
        <v>0</v>
      </c>
      <c r="D3316" s="5">
        <f>'Wind Output'!E3323</f>
        <v>4266.666666666667</v>
      </c>
      <c r="E3316" s="5">
        <f t="shared" si="206"/>
        <v>10000</v>
      </c>
      <c r="F3316" s="10">
        <f t="shared" si="204"/>
        <v>3625.8256070692105</v>
      </c>
      <c r="G3316" s="10">
        <f>IF(F3316&gt;0,MIN('Hourly Model'!$E$8*1000-E3316,F3316),MAX(-E3316,F3316))</f>
        <v>0</v>
      </c>
      <c r="I3316" s="10">
        <f t="shared" si="207"/>
        <v>0</v>
      </c>
    </row>
    <row r="3317" spans="1:9" x14ac:dyDescent="0.2">
      <c r="A3317" s="11">
        <f t="shared" si="205"/>
        <v>43604.12499999196</v>
      </c>
      <c r="B3317" s="5">
        <f>'Load Profile'!E3320</f>
        <v>640.74356130874935</v>
      </c>
      <c r="C3317" s="5">
        <f>'Solar Output'!E3321</f>
        <v>0</v>
      </c>
      <c r="D3317" s="5">
        <f>'Wind Output'!E3324</f>
        <v>2773.3333333333335</v>
      </c>
      <c r="E3317" s="5">
        <f t="shared" si="206"/>
        <v>10000</v>
      </c>
      <c r="F3317" s="10">
        <f t="shared" si="204"/>
        <v>2132.5897720245839</v>
      </c>
      <c r="G3317" s="10">
        <f>IF(F3317&gt;0,MIN('Hourly Model'!$E$8*1000-E3317,F3317),MAX(-E3317,F3317))</f>
        <v>0</v>
      </c>
      <c r="I3317" s="10">
        <f t="shared" si="207"/>
        <v>0</v>
      </c>
    </row>
    <row r="3318" spans="1:9" x14ac:dyDescent="0.2">
      <c r="A3318" s="11">
        <f t="shared" si="205"/>
        <v>43604.166666658624</v>
      </c>
      <c r="B3318" s="5">
        <f>'Load Profile'!E3321</f>
        <v>699.88922146463904</v>
      </c>
      <c r="C3318" s="5">
        <f>'Solar Output'!E3322</f>
        <v>15.376650000000001</v>
      </c>
      <c r="D3318" s="5">
        <f>'Wind Output'!E3325</f>
        <v>2773.3333333333335</v>
      </c>
      <c r="E3318" s="5">
        <f t="shared" si="206"/>
        <v>10000</v>
      </c>
      <c r="F3318" s="10">
        <f t="shared" si="204"/>
        <v>2088.8207618686947</v>
      </c>
      <c r="G3318" s="10">
        <f>IF(F3318&gt;0,MIN('Hourly Model'!$E$8*1000-E3318,F3318),MAX(-E3318,F3318))</f>
        <v>0</v>
      </c>
      <c r="I3318" s="10">
        <f t="shared" si="207"/>
        <v>0</v>
      </c>
    </row>
    <row r="3319" spans="1:9" x14ac:dyDescent="0.2">
      <c r="A3319" s="11">
        <f t="shared" si="205"/>
        <v>43604.208333325289</v>
      </c>
      <c r="B3319" s="5">
        <f>'Load Profile'!E3322</f>
        <v>859.82522692514976</v>
      </c>
      <c r="C3319" s="5">
        <f>'Solar Output'!E3323</f>
        <v>672.66030000000001</v>
      </c>
      <c r="D3319" s="5">
        <f>'Wind Output'!E3326</f>
        <v>1666.6666666666667</v>
      </c>
      <c r="E3319" s="5">
        <f t="shared" si="206"/>
        <v>10000</v>
      </c>
      <c r="F3319" s="10">
        <f t="shared" si="204"/>
        <v>1479.5017397415168</v>
      </c>
      <c r="G3319" s="10">
        <f>IF(F3319&gt;0,MIN('Hourly Model'!$E$8*1000-E3319,F3319),MAX(-E3319,F3319))</f>
        <v>0</v>
      </c>
      <c r="I3319" s="10">
        <f t="shared" si="207"/>
        <v>0</v>
      </c>
    </row>
    <row r="3320" spans="1:9" x14ac:dyDescent="0.2">
      <c r="A3320" s="11">
        <f t="shared" si="205"/>
        <v>43604.249999991953</v>
      </c>
      <c r="B3320" s="5">
        <f>'Load Profile'!E3323</f>
        <v>1058.2103548550785</v>
      </c>
      <c r="C3320" s="5">
        <f>'Solar Output'!E3324</f>
        <v>2539.8750499999996</v>
      </c>
      <c r="D3320" s="5">
        <f>'Wind Output'!E3327</f>
        <v>873.33333333333337</v>
      </c>
      <c r="E3320" s="5">
        <f t="shared" si="206"/>
        <v>10000</v>
      </c>
      <c r="F3320" s="10">
        <f t="shared" si="204"/>
        <v>2354.9980284782546</v>
      </c>
      <c r="G3320" s="10">
        <f>IF(F3320&gt;0,MIN('Hourly Model'!$E$8*1000-E3320,F3320),MAX(-E3320,F3320))</f>
        <v>0</v>
      </c>
      <c r="I3320" s="10">
        <f t="shared" si="207"/>
        <v>0</v>
      </c>
    </row>
    <row r="3321" spans="1:9" x14ac:dyDescent="0.2">
      <c r="A3321" s="11">
        <f t="shared" si="205"/>
        <v>43604.291666658617</v>
      </c>
      <c r="B3321" s="5">
        <f>'Load Profile'!E3324</f>
        <v>966.49620550704572</v>
      </c>
      <c r="C3321" s="5">
        <f>'Solar Output'!E3325</f>
        <v>4749.0744999999997</v>
      </c>
      <c r="D3321" s="5">
        <f>'Wind Output'!E3328</f>
        <v>1666.6666666666667</v>
      </c>
      <c r="E3321" s="5">
        <f t="shared" si="206"/>
        <v>10000</v>
      </c>
      <c r="F3321" s="10">
        <f t="shared" si="204"/>
        <v>5449.2449611596212</v>
      </c>
      <c r="G3321" s="10">
        <f>IF(F3321&gt;0,MIN('Hourly Model'!$E$8*1000-E3321,F3321),MAX(-E3321,F3321))</f>
        <v>0</v>
      </c>
      <c r="I3321" s="10">
        <f t="shared" si="207"/>
        <v>0</v>
      </c>
    </row>
    <row r="3322" spans="1:9" x14ac:dyDescent="0.2">
      <c r="A3322" s="11">
        <f t="shared" si="205"/>
        <v>43604.333333325281</v>
      </c>
      <c r="B3322" s="5">
        <f>'Load Profile'!E3325</f>
        <v>879.80332234877415</v>
      </c>
      <c r="C3322" s="5">
        <f>'Solar Output'!E3326</f>
        <v>6514.9385999999995</v>
      </c>
      <c r="D3322" s="5">
        <f>'Wind Output'!E3329</f>
        <v>6160</v>
      </c>
      <c r="E3322" s="5">
        <f t="shared" si="206"/>
        <v>10000</v>
      </c>
      <c r="F3322" s="10">
        <f t="shared" si="204"/>
        <v>11795.135277651225</v>
      </c>
      <c r="G3322" s="10">
        <f>IF(F3322&gt;0,MIN('Hourly Model'!$E$8*1000-E3322,F3322),MAX(-E3322,F3322))</f>
        <v>0</v>
      </c>
      <c r="I3322" s="10">
        <f t="shared" si="207"/>
        <v>0</v>
      </c>
    </row>
    <row r="3323" spans="1:9" x14ac:dyDescent="0.2">
      <c r="A3323" s="11">
        <f t="shared" si="205"/>
        <v>43604.374999991946</v>
      </c>
      <c r="B3323" s="5">
        <f>'Load Profile'!E3326</f>
        <v>877.44936438263187</v>
      </c>
      <c r="C3323" s="5">
        <f>'Solar Output'!E3327</f>
        <v>6542.5064000000002</v>
      </c>
      <c r="D3323" s="5">
        <f>'Wind Output'!E3330</f>
        <v>6160</v>
      </c>
      <c r="E3323" s="5">
        <f t="shared" si="206"/>
        <v>10000</v>
      </c>
      <c r="F3323" s="10">
        <f t="shared" si="204"/>
        <v>11825.057035617368</v>
      </c>
      <c r="G3323" s="10">
        <f>IF(F3323&gt;0,MIN('Hourly Model'!$E$8*1000-E3323,F3323),MAX(-E3323,F3323))</f>
        <v>0</v>
      </c>
      <c r="I3323" s="10">
        <f t="shared" si="207"/>
        <v>0</v>
      </c>
    </row>
    <row r="3324" spans="1:9" x14ac:dyDescent="0.2">
      <c r="A3324" s="11">
        <f t="shared" si="205"/>
        <v>43604.41666665861</v>
      </c>
      <c r="B3324" s="5">
        <f>'Load Profile'!E3327</f>
        <v>875.2091166867275</v>
      </c>
      <c r="C3324" s="5">
        <f>'Solar Output'!E3328</f>
        <v>5153.4627999999993</v>
      </c>
      <c r="D3324" s="5">
        <f>'Wind Output'!E3331</f>
        <v>6160</v>
      </c>
      <c r="E3324" s="5">
        <f t="shared" si="206"/>
        <v>10000</v>
      </c>
      <c r="F3324" s="10">
        <f t="shared" si="204"/>
        <v>10438.253683313273</v>
      </c>
      <c r="G3324" s="10">
        <f>IF(F3324&gt;0,MIN('Hourly Model'!$E$8*1000-E3324,F3324),MAX(-E3324,F3324))</f>
        <v>0</v>
      </c>
      <c r="I3324" s="10">
        <f t="shared" si="207"/>
        <v>0</v>
      </c>
    </row>
    <row r="3325" spans="1:9" x14ac:dyDescent="0.2">
      <c r="A3325" s="11">
        <f t="shared" si="205"/>
        <v>43604.458333325274</v>
      </c>
      <c r="B3325" s="5">
        <f>'Load Profile'!E3328</f>
        <v>848.67689934591908</v>
      </c>
      <c r="C3325" s="5">
        <f>'Solar Output'!E3329</f>
        <v>4858.1807499999995</v>
      </c>
      <c r="D3325" s="5">
        <f>'Wind Output'!E3332</f>
        <v>6160</v>
      </c>
      <c r="E3325" s="5">
        <f t="shared" si="206"/>
        <v>10000</v>
      </c>
      <c r="F3325" s="10">
        <f t="shared" si="204"/>
        <v>10169.50385065408</v>
      </c>
      <c r="G3325" s="10">
        <f>IF(F3325&gt;0,MIN('Hourly Model'!$E$8*1000-E3325,F3325),MAX(-E3325,F3325))</f>
        <v>0</v>
      </c>
      <c r="I3325" s="10">
        <f t="shared" si="207"/>
        <v>0</v>
      </c>
    </row>
    <row r="3326" spans="1:9" x14ac:dyDescent="0.2">
      <c r="A3326" s="11">
        <f t="shared" si="205"/>
        <v>43604.499999991938</v>
      </c>
      <c r="B3326" s="5">
        <f>'Load Profile'!E3329</f>
        <v>817.82055765640621</v>
      </c>
      <c r="C3326" s="5">
        <f>'Solar Output'!E3330</f>
        <v>6325.1885999999995</v>
      </c>
      <c r="D3326" s="5">
        <f>'Wind Output'!E3333</f>
        <v>9060</v>
      </c>
      <c r="E3326" s="5">
        <f t="shared" si="206"/>
        <v>10000</v>
      </c>
      <c r="F3326" s="10">
        <f t="shared" si="204"/>
        <v>14567.368042343593</v>
      </c>
      <c r="G3326" s="10">
        <f>IF(F3326&gt;0,MIN('Hourly Model'!$E$8*1000-E3326,F3326),MAX(-E3326,F3326))</f>
        <v>0</v>
      </c>
      <c r="I3326" s="10">
        <f t="shared" si="207"/>
        <v>0</v>
      </c>
    </row>
    <row r="3327" spans="1:9" x14ac:dyDescent="0.2">
      <c r="A3327" s="11">
        <f t="shared" si="205"/>
        <v>43604.541666658602</v>
      </c>
      <c r="B3327" s="5">
        <f>'Load Profile'!E3330</f>
        <v>800.5394443311385</v>
      </c>
      <c r="C3327" s="5">
        <f>'Solar Output'!E3331</f>
        <v>4096.9152499999991</v>
      </c>
      <c r="D3327" s="5">
        <f>'Wind Output'!E3334</f>
        <v>9060</v>
      </c>
      <c r="E3327" s="5">
        <f t="shared" si="206"/>
        <v>10000</v>
      </c>
      <c r="F3327" s="10">
        <f t="shared" si="204"/>
        <v>12356.37580566886</v>
      </c>
      <c r="G3327" s="10">
        <f>IF(F3327&gt;0,MIN('Hourly Model'!$E$8*1000-E3327,F3327),MAX(-E3327,F3327))</f>
        <v>0</v>
      </c>
      <c r="I3327" s="10">
        <f t="shared" si="207"/>
        <v>0</v>
      </c>
    </row>
    <row r="3328" spans="1:9" x14ac:dyDescent="0.2">
      <c r="A3328" s="11">
        <f t="shared" si="205"/>
        <v>43604.583333325267</v>
      </c>
      <c r="B3328" s="5">
        <f>'Load Profile'!E3331</f>
        <v>830.99652491279994</v>
      </c>
      <c r="C3328" s="5">
        <f>'Solar Output'!E3332</f>
        <v>4494.9474999999993</v>
      </c>
      <c r="D3328" s="5">
        <f>'Wind Output'!E3335</f>
        <v>4266.666666666667</v>
      </c>
      <c r="E3328" s="5">
        <f t="shared" si="206"/>
        <v>10000</v>
      </c>
      <c r="F3328" s="10">
        <f t="shared" si="204"/>
        <v>7930.6176417538663</v>
      </c>
      <c r="G3328" s="10">
        <f>IF(F3328&gt;0,MIN('Hourly Model'!$E$8*1000-E3328,F3328),MAX(-E3328,F3328))</f>
        <v>0</v>
      </c>
      <c r="I3328" s="10">
        <f t="shared" si="207"/>
        <v>0</v>
      </c>
    </row>
    <row r="3329" spans="1:9" x14ac:dyDescent="0.2">
      <c r="A3329" s="11">
        <f t="shared" si="205"/>
        <v>43604.624999991931</v>
      </c>
      <c r="B3329" s="5">
        <f>'Load Profile'!E3332</f>
        <v>960.12969776714272</v>
      </c>
      <c r="C3329" s="5">
        <f>'Solar Output'!E3333</f>
        <v>1421.1424</v>
      </c>
      <c r="D3329" s="5">
        <f>'Wind Output'!E3336</f>
        <v>9060</v>
      </c>
      <c r="E3329" s="5">
        <f t="shared" si="206"/>
        <v>10000</v>
      </c>
      <c r="F3329" s="10">
        <f t="shared" si="204"/>
        <v>9521.0127022328579</v>
      </c>
      <c r="G3329" s="10">
        <f>IF(F3329&gt;0,MIN('Hourly Model'!$E$8*1000-E3329,F3329),MAX(-E3329,F3329))</f>
        <v>0</v>
      </c>
      <c r="I3329" s="10">
        <f t="shared" si="207"/>
        <v>0</v>
      </c>
    </row>
    <row r="3330" spans="1:9" x14ac:dyDescent="0.2">
      <c r="A3330" s="11">
        <f t="shared" si="205"/>
        <v>43604.666666658595</v>
      </c>
      <c r="B3330" s="5">
        <f>'Load Profile'!E3333</f>
        <v>1174.0057979938304</v>
      </c>
      <c r="C3330" s="5">
        <f>'Solar Output'!E3334</f>
        <v>2733.6546499999995</v>
      </c>
      <c r="D3330" s="5">
        <f>'Wind Output'!E3337</f>
        <v>7873.333333333333</v>
      </c>
      <c r="E3330" s="5">
        <f t="shared" si="206"/>
        <v>10000</v>
      </c>
      <c r="F3330" s="10">
        <f t="shared" ref="F3330:F3393" si="208">D3330+C3330-B3330</f>
        <v>9432.9821853395024</v>
      </c>
      <c r="G3330" s="10">
        <f>IF(F3330&gt;0,MIN('Hourly Model'!$E$8*1000-E3330,F3330),MAX(-E3330,F3330))</f>
        <v>0</v>
      </c>
      <c r="I3330" s="10">
        <f t="shared" si="207"/>
        <v>0</v>
      </c>
    </row>
    <row r="3331" spans="1:9" x14ac:dyDescent="0.2">
      <c r="A3331" s="11">
        <f t="shared" ref="A3331:A3394" si="209">A3330+1/24</f>
        <v>43604.708333325259</v>
      </c>
      <c r="B3331" s="5">
        <f>'Load Profile'!E3334</f>
        <v>1282.0780497882124</v>
      </c>
      <c r="C3331" s="5">
        <f>'Solar Output'!E3335</f>
        <v>1092.5552</v>
      </c>
      <c r="D3331" s="5">
        <f>'Wind Output'!E3338</f>
        <v>4266.666666666667</v>
      </c>
      <c r="E3331" s="5">
        <f t="shared" ref="E3331:E3394" si="210">E3330+G3330</f>
        <v>10000</v>
      </c>
      <c r="F3331" s="10">
        <f t="shared" si="208"/>
        <v>4077.1438168784543</v>
      </c>
      <c r="G3331" s="10">
        <f>IF(F3331&gt;0,MIN('Hourly Model'!$E$8*1000-E3331,F3331),MAX(-E3331,F3331))</f>
        <v>0</v>
      </c>
      <c r="I3331" s="10">
        <f t="shared" ref="I3331:I3394" si="211">MIN(I3330+F3331+E3331,0)</f>
        <v>0</v>
      </c>
    </row>
    <row r="3332" spans="1:9" x14ac:dyDescent="0.2">
      <c r="A3332" s="11">
        <f t="shared" si="209"/>
        <v>43604.749999991924</v>
      </c>
      <c r="B3332" s="5">
        <f>'Load Profile'!E3335</f>
        <v>1352.8778184969628</v>
      </c>
      <c r="C3332" s="5">
        <f>'Solar Output'!E3336</f>
        <v>169.04769999999996</v>
      </c>
      <c r="D3332" s="5">
        <f>'Wind Output'!E3339</f>
        <v>9060</v>
      </c>
      <c r="E3332" s="5">
        <f t="shared" si="210"/>
        <v>10000</v>
      </c>
      <c r="F3332" s="10">
        <f t="shared" si="208"/>
        <v>7876.1698815030359</v>
      </c>
      <c r="G3332" s="10">
        <f>IF(F3332&gt;0,MIN('Hourly Model'!$E$8*1000-E3332,F3332),MAX(-E3332,F3332))</f>
        <v>0</v>
      </c>
      <c r="I3332" s="10">
        <f t="shared" si="211"/>
        <v>0</v>
      </c>
    </row>
    <row r="3333" spans="1:9" x14ac:dyDescent="0.2">
      <c r="A3333" s="11">
        <f t="shared" si="209"/>
        <v>43604.791666658588</v>
      </c>
      <c r="B3333" s="5">
        <f>'Load Profile'!E3336</f>
        <v>1588.2639176649395</v>
      </c>
      <c r="C3333" s="5">
        <f>'Solar Output'!E3337</f>
        <v>0</v>
      </c>
      <c r="D3333" s="5">
        <f>'Wind Output'!E3340</f>
        <v>2773.3333333333335</v>
      </c>
      <c r="E3333" s="5">
        <f t="shared" si="210"/>
        <v>10000</v>
      </c>
      <c r="F3333" s="10">
        <f t="shared" si="208"/>
        <v>1185.069415668394</v>
      </c>
      <c r="G3333" s="10">
        <f>IF(F3333&gt;0,MIN('Hourly Model'!$E$8*1000-E3333,F3333),MAX(-E3333,F3333))</f>
        <v>0</v>
      </c>
      <c r="I3333" s="10">
        <f t="shared" si="211"/>
        <v>0</v>
      </c>
    </row>
    <row r="3334" spans="1:9" x14ac:dyDescent="0.2">
      <c r="A3334" s="11">
        <f t="shared" si="209"/>
        <v>43604.833333325252</v>
      </c>
      <c r="B3334" s="5">
        <f>'Load Profile'!E3337</f>
        <v>1736.598719923873</v>
      </c>
      <c r="C3334" s="5">
        <f>'Solar Output'!E3338</f>
        <v>0</v>
      </c>
      <c r="D3334" s="5">
        <f>'Wind Output'!E3341</f>
        <v>4266.666666666667</v>
      </c>
      <c r="E3334" s="5">
        <f t="shared" si="210"/>
        <v>10000</v>
      </c>
      <c r="F3334" s="10">
        <f t="shared" si="208"/>
        <v>2530.067946742794</v>
      </c>
      <c r="G3334" s="10">
        <f>IF(F3334&gt;0,MIN('Hourly Model'!$E$8*1000-E3334,F3334),MAX(-E3334,F3334))</f>
        <v>0</v>
      </c>
      <c r="I3334" s="10">
        <f t="shared" si="211"/>
        <v>0</v>
      </c>
    </row>
    <row r="3335" spans="1:9" x14ac:dyDescent="0.2">
      <c r="A3335" s="11">
        <f t="shared" si="209"/>
        <v>43604.874999991916</v>
      </c>
      <c r="B3335" s="5">
        <f>'Load Profile'!E3338</f>
        <v>1430.0298584109041</v>
      </c>
      <c r="C3335" s="5">
        <f>'Solar Output'!E3339</f>
        <v>0</v>
      </c>
      <c r="D3335" s="5">
        <f>'Wind Output'!E3342</f>
        <v>1666.6666666666667</v>
      </c>
      <c r="E3335" s="5">
        <f t="shared" si="210"/>
        <v>10000</v>
      </c>
      <c r="F3335" s="10">
        <f t="shared" si="208"/>
        <v>236.63680825576262</v>
      </c>
      <c r="G3335" s="10">
        <f>IF(F3335&gt;0,MIN('Hourly Model'!$E$8*1000-E3335,F3335),MAX(-E3335,F3335))</f>
        <v>0</v>
      </c>
      <c r="I3335" s="10">
        <f t="shared" si="211"/>
        <v>0</v>
      </c>
    </row>
    <row r="3336" spans="1:9" x14ac:dyDescent="0.2">
      <c r="A3336" s="11">
        <f t="shared" si="209"/>
        <v>43604.916666658581</v>
      </c>
      <c r="B3336" s="5">
        <f>'Load Profile'!E3339</f>
        <v>1112.4898757767364</v>
      </c>
      <c r="C3336" s="5">
        <f>'Solar Output'!E3340</f>
        <v>0</v>
      </c>
      <c r="D3336" s="5">
        <f>'Wind Output'!E3343</f>
        <v>1666.6666666666667</v>
      </c>
      <c r="E3336" s="5">
        <f t="shared" si="210"/>
        <v>10000</v>
      </c>
      <c r="F3336" s="10">
        <f t="shared" si="208"/>
        <v>554.17679088993032</v>
      </c>
      <c r="G3336" s="10">
        <f>IF(F3336&gt;0,MIN('Hourly Model'!$E$8*1000-E3336,F3336),MAX(-E3336,F3336))</f>
        <v>0</v>
      </c>
      <c r="I3336" s="10">
        <f t="shared" si="211"/>
        <v>0</v>
      </c>
    </row>
    <row r="3337" spans="1:9" x14ac:dyDescent="0.2">
      <c r="A3337" s="11">
        <f t="shared" si="209"/>
        <v>43604.958333325245</v>
      </c>
      <c r="B3337" s="5">
        <f>'Load Profile'!E3340</f>
        <v>784.10439268220091</v>
      </c>
      <c r="C3337" s="5">
        <f>'Solar Output'!E3341</f>
        <v>0</v>
      </c>
      <c r="D3337" s="5">
        <f>'Wind Output'!E3344</f>
        <v>873.33333333333337</v>
      </c>
      <c r="E3337" s="5">
        <f t="shared" si="210"/>
        <v>10000</v>
      </c>
      <c r="F3337" s="10">
        <f t="shared" si="208"/>
        <v>89.228940651132461</v>
      </c>
      <c r="G3337" s="10">
        <f>IF(F3337&gt;0,MIN('Hourly Model'!$E$8*1000-E3337,F3337),MAX(-E3337,F3337))</f>
        <v>0</v>
      </c>
      <c r="I3337" s="10">
        <f t="shared" si="211"/>
        <v>0</v>
      </c>
    </row>
    <row r="3338" spans="1:9" x14ac:dyDescent="0.2">
      <c r="A3338" s="11">
        <f t="shared" si="209"/>
        <v>43604.999999991909</v>
      </c>
      <c r="B3338" s="5">
        <f>'Load Profile'!E3341</f>
        <v>669.14058046978982</v>
      </c>
      <c r="C3338" s="5">
        <f>'Solar Output'!E3342</f>
        <v>0</v>
      </c>
      <c r="D3338" s="5">
        <f>'Wind Output'!E3345</f>
        <v>286.66666666666669</v>
      </c>
      <c r="E3338" s="5">
        <f t="shared" si="210"/>
        <v>10000</v>
      </c>
      <c r="F3338" s="10">
        <f t="shared" si="208"/>
        <v>-382.47391380312314</v>
      </c>
      <c r="G3338" s="10">
        <f>IF(F3338&gt;0,MIN('Hourly Model'!$E$8*1000-E3338,F3338),MAX(-E3338,F3338))</f>
        <v>-382.47391380312314</v>
      </c>
      <c r="I3338" s="10">
        <f t="shared" si="211"/>
        <v>0</v>
      </c>
    </row>
    <row r="3339" spans="1:9" x14ac:dyDescent="0.2">
      <c r="A3339" s="11">
        <f t="shared" si="209"/>
        <v>43605.041666658573</v>
      </c>
      <c r="B3339" s="5">
        <f>'Load Profile'!E3342</f>
        <v>617.70730663005395</v>
      </c>
      <c r="C3339" s="5">
        <f>'Solar Output'!E3343</f>
        <v>0</v>
      </c>
      <c r="D3339" s="5">
        <f>'Wind Output'!E3346</f>
        <v>286.66666666666669</v>
      </c>
      <c r="E3339" s="5">
        <f t="shared" si="210"/>
        <v>9617.5260861968763</v>
      </c>
      <c r="F3339" s="10">
        <f t="shared" si="208"/>
        <v>-331.04063996338726</v>
      </c>
      <c r="G3339" s="10">
        <f>IF(F3339&gt;0,MIN('Hourly Model'!$E$8*1000-E3339,F3339),MAX(-E3339,F3339))</f>
        <v>-331.04063996338726</v>
      </c>
      <c r="I3339" s="10">
        <f t="shared" si="211"/>
        <v>0</v>
      </c>
    </row>
    <row r="3340" spans="1:9" x14ac:dyDescent="0.2">
      <c r="A3340" s="11">
        <f t="shared" si="209"/>
        <v>43605.083333325238</v>
      </c>
      <c r="B3340" s="5">
        <f>'Load Profile'!E3343</f>
        <v>611.38792550458948</v>
      </c>
      <c r="C3340" s="5">
        <f>'Solar Output'!E3344</f>
        <v>0</v>
      </c>
      <c r="D3340" s="5">
        <f>'Wind Output'!E3347</f>
        <v>0</v>
      </c>
      <c r="E3340" s="5">
        <f t="shared" si="210"/>
        <v>9286.4854462334897</v>
      </c>
      <c r="F3340" s="10">
        <f t="shared" si="208"/>
        <v>-611.38792550458948</v>
      </c>
      <c r="G3340" s="10">
        <f>IF(F3340&gt;0,MIN('Hourly Model'!$E$8*1000-E3340,F3340),MAX(-E3340,F3340))</f>
        <v>-611.38792550458948</v>
      </c>
      <c r="I3340" s="10">
        <f t="shared" si="211"/>
        <v>0</v>
      </c>
    </row>
    <row r="3341" spans="1:9" x14ac:dyDescent="0.2">
      <c r="A3341" s="11">
        <f t="shared" si="209"/>
        <v>43605.124999991902</v>
      </c>
      <c r="B3341" s="5">
        <f>'Load Profile'!E3344</f>
        <v>617.40152410957455</v>
      </c>
      <c r="C3341" s="5">
        <f>'Solar Output'!E3345</f>
        <v>0</v>
      </c>
      <c r="D3341" s="5">
        <f>'Wind Output'!E3348</f>
        <v>873.33333333333337</v>
      </c>
      <c r="E3341" s="5">
        <f t="shared" si="210"/>
        <v>8675.0975207289011</v>
      </c>
      <c r="F3341" s="10">
        <f t="shared" si="208"/>
        <v>255.93180922375882</v>
      </c>
      <c r="G3341" s="10">
        <f>IF(F3341&gt;0,MIN('Hourly Model'!$E$8*1000-E3341,F3341),MAX(-E3341,F3341))</f>
        <v>255.93180922375882</v>
      </c>
      <c r="I3341" s="10">
        <f t="shared" si="211"/>
        <v>0</v>
      </c>
    </row>
    <row r="3342" spans="1:9" x14ac:dyDescent="0.2">
      <c r="A3342" s="11">
        <f t="shared" si="209"/>
        <v>43605.166666658566</v>
      </c>
      <c r="B3342" s="5">
        <f>'Load Profile'!E3345</f>
        <v>679.05716368721221</v>
      </c>
      <c r="C3342" s="5">
        <f>'Solar Output'!E3346</f>
        <v>23.533599999999996</v>
      </c>
      <c r="D3342" s="5">
        <f>'Wind Output'!E3349</f>
        <v>873.33333333333337</v>
      </c>
      <c r="E3342" s="5">
        <f t="shared" si="210"/>
        <v>8931.0293299526602</v>
      </c>
      <c r="F3342" s="10">
        <f t="shared" si="208"/>
        <v>217.80976964612114</v>
      </c>
      <c r="G3342" s="10">
        <f>IF(F3342&gt;0,MIN('Hourly Model'!$E$8*1000-E3342,F3342),MAX(-E3342,F3342))</f>
        <v>217.80976964612114</v>
      </c>
      <c r="I3342" s="10">
        <f t="shared" si="211"/>
        <v>0</v>
      </c>
    </row>
    <row r="3343" spans="1:9" x14ac:dyDescent="0.2">
      <c r="A3343" s="11">
        <f t="shared" si="209"/>
        <v>43605.20833332523</v>
      </c>
      <c r="B3343" s="5">
        <f>'Load Profile'!E3346</f>
        <v>838.18552658260762</v>
      </c>
      <c r="C3343" s="5">
        <f>'Solar Output'!E3347</f>
        <v>648.85185000000001</v>
      </c>
      <c r="D3343" s="5">
        <f>'Wind Output'!E3350</f>
        <v>1666.6666666666667</v>
      </c>
      <c r="E3343" s="5">
        <f t="shared" si="210"/>
        <v>9148.8390995987811</v>
      </c>
      <c r="F3343" s="10">
        <f t="shared" si="208"/>
        <v>1477.3329900840595</v>
      </c>
      <c r="G3343" s="10">
        <f>IF(F3343&gt;0,MIN('Hourly Model'!$E$8*1000-E3343,F3343),MAX(-E3343,F3343))</f>
        <v>851.1609004012189</v>
      </c>
      <c r="I3343" s="10">
        <f t="shared" si="211"/>
        <v>0</v>
      </c>
    </row>
    <row r="3344" spans="1:9" x14ac:dyDescent="0.2">
      <c r="A3344" s="11">
        <f t="shared" si="209"/>
        <v>43605.249999991895</v>
      </c>
      <c r="B3344" s="5">
        <f>'Load Profile'!E3347</f>
        <v>1045.0073051106444</v>
      </c>
      <c r="C3344" s="5">
        <f>'Solar Output'!E3348</f>
        <v>2066.3199999999997</v>
      </c>
      <c r="D3344" s="5">
        <f>'Wind Output'!E3351</f>
        <v>4266.666666666667</v>
      </c>
      <c r="E3344" s="5">
        <f t="shared" si="210"/>
        <v>10000</v>
      </c>
      <c r="F3344" s="10">
        <f t="shared" si="208"/>
        <v>5287.979361556022</v>
      </c>
      <c r="G3344" s="10">
        <f>IF(F3344&gt;0,MIN('Hourly Model'!$E$8*1000-E3344,F3344),MAX(-E3344,F3344))</f>
        <v>0</v>
      </c>
      <c r="I3344" s="10">
        <f t="shared" si="211"/>
        <v>0</v>
      </c>
    </row>
    <row r="3345" spans="1:9" x14ac:dyDescent="0.2">
      <c r="A3345" s="11">
        <f t="shared" si="209"/>
        <v>43605.291666658559</v>
      </c>
      <c r="B3345" s="5">
        <f>'Load Profile'!E3348</f>
        <v>965.18627562368499</v>
      </c>
      <c r="C3345" s="5">
        <f>'Solar Output'!E3349</f>
        <v>3939.5297</v>
      </c>
      <c r="D3345" s="5">
        <f>'Wind Output'!E3352</f>
        <v>4266.666666666667</v>
      </c>
      <c r="E3345" s="5">
        <f t="shared" si="210"/>
        <v>10000</v>
      </c>
      <c r="F3345" s="10">
        <f t="shared" si="208"/>
        <v>7241.0100910429819</v>
      </c>
      <c r="G3345" s="10">
        <f>IF(F3345&gt;0,MIN('Hourly Model'!$E$8*1000-E3345,F3345),MAX(-E3345,F3345))</f>
        <v>0</v>
      </c>
      <c r="I3345" s="10">
        <f t="shared" si="211"/>
        <v>0</v>
      </c>
    </row>
    <row r="3346" spans="1:9" x14ac:dyDescent="0.2">
      <c r="A3346" s="11">
        <f t="shared" si="209"/>
        <v>43605.333333325223</v>
      </c>
      <c r="B3346" s="5">
        <f>'Load Profile'!E3349</f>
        <v>890.61720123262546</v>
      </c>
      <c r="C3346" s="5">
        <f>'Solar Output'!E3350</f>
        <v>6391.0812999999998</v>
      </c>
      <c r="D3346" s="5">
        <f>'Wind Output'!E3353</f>
        <v>4266.666666666667</v>
      </c>
      <c r="E3346" s="5">
        <f t="shared" si="210"/>
        <v>10000</v>
      </c>
      <c r="F3346" s="10">
        <f t="shared" si="208"/>
        <v>9767.1307654340399</v>
      </c>
      <c r="G3346" s="10">
        <f>IF(F3346&gt;0,MIN('Hourly Model'!$E$8*1000-E3346,F3346),MAX(-E3346,F3346))</f>
        <v>0</v>
      </c>
      <c r="I3346" s="10">
        <f t="shared" si="211"/>
        <v>0</v>
      </c>
    </row>
    <row r="3347" spans="1:9" x14ac:dyDescent="0.2">
      <c r="A3347" s="11">
        <f t="shared" si="209"/>
        <v>43605.374999991887</v>
      </c>
      <c r="B3347" s="5">
        <f>'Load Profile'!E3350</f>
        <v>888.49557689856863</v>
      </c>
      <c r="C3347" s="5">
        <f>'Solar Output'!E3351</f>
        <v>7580.8183999999992</v>
      </c>
      <c r="D3347" s="5">
        <f>'Wind Output'!E3354</f>
        <v>4266.666666666667</v>
      </c>
      <c r="E3347" s="5">
        <f t="shared" si="210"/>
        <v>10000</v>
      </c>
      <c r="F3347" s="10">
        <f t="shared" si="208"/>
        <v>10958.989489768097</v>
      </c>
      <c r="G3347" s="10">
        <f>IF(F3347&gt;0,MIN('Hourly Model'!$E$8*1000-E3347,F3347),MAX(-E3347,F3347))</f>
        <v>0</v>
      </c>
      <c r="I3347" s="10">
        <f t="shared" si="211"/>
        <v>0</v>
      </c>
    </row>
    <row r="3348" spans="1:9" x14ac:dyDescent="0.2">
      <c r="A3348" s="11">
        <f t="shared" si="209"/>
        <v>43605.416666658552</v>
      </c>
      <c r="B3348" s="5">
        <f>'Load Profile'!E3351</f>
        <v>907.23313722204239</v>
      </c>
      <c r="C3348" s="5">
        <f>'Solar Output'!E3352</f>
        <v>8269.4832499999993</v>
      </c>
      <c r="D3348" s="5">
        <f>'Wind Output'!E3355</f>
        <v>4266.666666666667</v>
      </c>
      <c r="E3348" s="5">
        <f t="shared" si="210"/>
        <v>10000</v>
      </c>
      <c r="F3348" s="10">
        <f t="shared" si="208"/>
        <v>11628.916779444622</v>
      </c>
      <c r="G3348" s="10">
        <f>IF(F3348&gt;0,MIN('Hourly Model'!$E$8*1000-E3348,F3348),MAX(-E3348,F3348))</f>
        <v>0</v>
      </c>
      <c r="I3348" s="10">
        <f t="shared" si="211"/>
        <v>0</v>
      </c>
    </row>
    <row r="3349" spans="1:9" x14ac:dyDescent="0.2">
      <c r="A3349" s="11">
        <f t="shared" si="209"/>
        <v>43605.458333325216</v>
      </c>
      <c r="B3349" s="5">
        <f>'Load Profile'!E3352</f>
        <v>885.40874813919311</v>
      </c>
      <c r="C3349" s="5">
        <f>'Solar Output'!E3353</f>
        <v>7332.3953999999994</v>
      </c>
      <c r="D3349" s="5">
        <f>'Wind Output'!E3356</f>
        <v>2773.3333333333335</v>
      </c>
      <c r="E3349" s="5">
        <f t="shared" si="210"/>
        <v>10000</v>
      </c>
      <c r="F3349" s="10">
        <f t="shared" si="208"/>
        <v>9220.3199851941408</v>
      </c>
      <c r="G3349" s="10">
        <f>IF(F3349&gt;0,MIN('Hourly Model'!$E$8*1000-E3349,F3349),MAX(-E3349,F3349))</f>
        <v>0</v>
      </c>
      <c r="I3349" s="10">
        <f t="shared" si="211"/>
        <v>0</v>
      </c>
    </row>
    <row r="3350" spans="1:9" x14ac:dyDescent="0.2">
      <c r="A3350" s="11">
        <f t="shared" si="209"/>
        <v>43605.49999999188</v>
      </c>
      <c r="B3350" s="5">
        <f>'Load Profile'!E3353</f>
        <v>856.63988662822135</v>
      </c>
      <c r="C3350" s="5">
        <f>'Solar Output'!E3354</f>
        <v>7322.7100999999993</v>
      </c>
      <c r="D3350" s="5">
        <f>'Wind Output'!E3357</f>
        <v>2773.3333333333335</v>
      </c>
      <c r="E3350" s="5">
        <f t="shared" si="210"/>
        <v>10000</v>
      </c>
      <c r="F3350" s="10">
        <f t="shared" si="208"/>
        <v>9239.4035467051108</v>
      </c>
      <c r="G3350" s="10">
        <f>IF(F3350&gt;0,MIN('Hourly Model'!$E$8*1000-E3350,F3350),MAX(-E3350,F3350))</f>
        <v>0</v>
      </c>
      <c r="I3350" s="10">
        <f t="shared" si="211"/>
        <v>0</v>
      </c>
    </row>
    <row r="3351" spans="1:9" x14ac:dyDescent="0.2">
      <c r="A3351" s="11">
        <f t="shared" si="209"/>
        <v>43605.541666658544</v>
      </c>
      <c r="B3351" s="5">
        <f>'Load Profile'!E3354</f>
        <v>843.96106719894021</v>
      </c>
      <c r="C3351" s="5">
        <f>'Solar Output'!E3355</f>
        <v>2881.9965999999995</v>
      </c>
      <c r="D3351" s="5">
        <f>'Wind Output'!E3358</f>
        <v>2773.3333333333335</v>
      </c>
      <c r="E3351" s="5">
        <f t="shared" si="210"/>
        <v>10000</v>
      </c>
      <c r="F3351" s="10">
        <f t="shared" si="208"/>
        <v>4811.3688661343922</v>
      </c>
      <c r="G3351" s="10">
        <f>IF(F3351&gt;0,MIN('Hourly Model'!$E$8*1000-E3351,F3351),MAX(-E3351,F3351))</f>
        <v>0</v>
      </c>
      <c r="I3351" s="10">
        <f t="shared" si="211"/>
        <v>0</v>
      </c>
    </row>
    <row r="3352" spans="1:9" x14ac:dyDescent="0.2">
      <c r="A3352" s="11">
        <f t="shared" si="209"/>
        <v>43605.583333325209</v>
      </c>
      <c r="B3352" s="5">
        <f>'Load Profile'!E3355</f>
        <v>872.12463071849447</v>
      </c>
      <c r="C3352" s="5">
        <f>'Solar Output'!E3356</f>
        <v>2071.9964</v>
      </c>
      <c r="D3352" s="5">
        <f>'Wind Output'!E3359</f>
        <v>1666.6666666666667</v>
      </c>
      <c r="E3352" s="5">
        <f t="shared" si="210"/>
        <v>10000</v>
      </c>
      <c r="F3352" s="10">
        <f t="shared" si="208"/>
        <v>2866.5384359481723</v>
      </c>
      <c r="G3352" s="10">
        <f>IF(F3352&gt;0,MIN('Hourly Model'!$E$8*1000-E3352,F3352),MAX(-E3352,F3352))</f>
        <v>0</v>
      </c>
      <c r="I3352" s="10">
        <f t="shared" si="211"/>
        <v>0</v>
      </c>
    </row>
    <row r="3353" spans="1:9" x14ac:dyDescent="0.2">
      <c r="A3353" s="11">
        <f t="shared" si="209"/>
        <v>43605.624999991873</v>
      </c>
      <c r="B3353" s="5">
        <f>'Load Profile'!E3356</f>
        <v>999.99146114666553</v>
      </c>
      <c r="C3353" s="5">
        <f>'Solar Output'!E3357</f>
        <v>1707.405</v>
      </c>
      <c r="D3353" s="5">
        <f>'Wind Output'!E3360</f>
        <v>873.33333333333337</v>
      </c>
      <c r="E3353" s="5">
        <f t="shared" si="210"/>
        <v>10000</v>
      </c>
      <c r="F3353" s="10">
        <f t="shared" si="208"/>
        <v>1580.7468721866676</v>
      </c>
      <c r="G3353" s="10">
        <f>IF(F3353&gt;0,MIN('Hourly Model'!$E$8*1000-E3353,F3353),MAX(-E3353,F3353))</f>
        <v>0</v>
      </c>
      <c r="I3353" s="10">
        <f t="shared" si="211"/>
        <v>0</v>
      </c>
    </row>
    <row r="3354" spans="1:9" x14ac:dyDescent="0.2">
      <c r="A3354" s="11">
        <f t="shared" si="209"/>
        <v>43605.666666658537</v>
      </c>
      <c r="B3354" s="5">
        <f>'Load Profile'!E3357</f>
        <v>1213.2394269947538</v>
      </c>
      <c r="C3354" s="5">
        <f>'Solar Output'!E3358</f>
        <v>1546.6487999999999</v>
      </c>
      <c r="D3354" s="5">
        <f>'Wind Output'!E3361</f>
        <v>873.33333333333337</v>
      </c>
      <c r="E3354" s="5">
        <f t="shared" si="210"/>
        <v>10000</v>
      </c>
      <c r="F3354" s="10">
        <f t="shared" si="208"/>
        <v>1206.7427063385796</v>
      </c>
      <c r="G3354" s="10">
        <f>IF(F3354&gt;0,MIN('Hourly Model'!$E$8*1000-E3354,F3354),MAX(-E3354,F3354))</f>
        <v>0</v>
      </c>
      <c r="I3354" s="10">
        <f t="shared" si="211"/>
        <v>0</v>
      </c>
    </row>
    <row r="3355" spans="1:9" x14ac:dyDescent="0.2">
      <c r="A3355" s="11">
        <f t="shared" si="209"/>
        <v>43605.708333325201</v>
      </c>
      <c r="B3355" s="5">
        <f>'Load Profile'!E3358</f>
        <v>1320.1556917030152</v>
      </c>
      <c r="C3355" s="5">
        <f>'Solar Output'!E3359</f>
        <v>863.76269999999988</v>
      </c>
      <c r="D3355" s="5">
        <f>'Wind Output'!E3362</f>
        <v>1666.6666666666667</v>
      </c>
      <c r="E3355" s="5">
        <f t="shared" si="210"/>
        <v>10000</v>
      </c>
      <c r="F3355" s="10">
        <f t="shared" si="208"/>
        <v>1210.2736749636515</v>
      </c>
      <c r="G3355" s="10">
        <f>IF(F3355&gt;0,MIN('Hourly Model'!$E$8*1000-E3355,F3355),MAX(-E3355,F3355))</f>
        <v>0</v>
      </c>
      <c r="I3355" s="10">
        <f t="shared" si="211"/>
        <v>0</v>
      </c>
    </row>
    <row r="3356" spans="1:9" x14ac:dyDescent="0.2">
      <c r="A3356" s="11">
        <f t="shared" si="209"/>
        <v>43605.749999991865</v>
      </c>
      <c r="B3356" s="5">
        <f>'Load Profile'!E3359</f>
        <v>1390.8827018199563</v>
      </c>
      <c r="C3356" s="5">
        <f>'Solar Output'!E3360</f>
        <v>159.76719999999997</v>
      </c>
      <c r="D3356" s="5">
        <f>'Wind Output'!E3363</f>
        <v>286.66666666666669</v>
      </c>
      <c r="E3356" s="5">
        <f t="shared" si="210"/>
        <v>10000</v>
      </c>
      <c r="F3356" s="10">
        <f t="shared" si="208"/>
        <v>-944.44883515328968</v>
      </c>
      <c r="G3356" s="10">
        <f>IF(F3356&gt;0,MIN('Hourly Model'!$E$8*1000-E3356,F3356),MAX(-E3356,F3356))</f>
        <v>-944.44883515328968</v>
      </c>
      <c r="I3356" s="10">
        <f t="shared" si="211"/>
        <v>0</v>
      </c>
    </row>
    <row r="3357" spans="1:9" x14ac:dyDescent="0.2">
      <c r="A3357" s="11">
        <f t="shared" si="209"/>
        <v>43605.79166665853</v>
      </c>
      <c r="B3357" s="5">
        <f>'Load Profile'!E3360</f>
        <v>1626.9464624817961</v>
      </c>
      <c r="C3357" s="5">
        <f>'Solar Output'!E3361</f>
        <v>0</v>
      </c>
      <c r="D3357" s="5">
        <f>'Wind Output'!E3364</f>
        <v>286.66666666666669</v>
      </c>
      <c r="E3357" s="5">
        <f t="shared" si="210"/>
        <v>9055.5511648467109</v>
      </c>
      <c r="F3357" s="10">
        <f t="shared" si="208"/>
        <v>-1340.2797958151293</v>
      </c>
      <c r="G3357" s="10">
        <f>IF(F3357&gt;0,MIN('Hourly Model'!$E$8*1000-E3357,F3357),MAX(-E3357,F3357))</f>
        <v>-1340.2797958151293</v>
      </c>
      <c r="I3357" s="10">
        <f t="shared" si="211"/>
        <v>0</v>
      </c>
    </row>
    <row r="3358" spans="1:9" x14ac:dyDescent="0.2">
      <c r="A3358" s="11">
        <f t="shared" si="209"/>
        <v>43605.833333325194</v>
      </c>
      <c r="B3358" s="5">
        <f>'Load Profile'!E3361</f>
        <v>1776.1152673130543</v>
      </c>
      <c r="C3358" s="5">
        <f>'Solar Output'!E3362</f>
        <v>0</v>
      </c>
      <c r="D3358" s="5">
        <f>'Wind Output'!E3365</f>
        <v>873.33333333333337</v>
      </c>
      <c r="E3358" s="5">
        <f t="shared" si="210"/>
        <v>7715.2713690315813</v>
      </c>
      <c r="F3358" s="10">
        <f t="shared" si="208"/>
        <v>-902.78193397972098</v>
      </c>
      <c r="G3358" s="10">
        <f>IF(F3358&gt;0,MIN('Hourly Model'!$E$8*1000-E3358,F3358),MAX(-E3358,F3358))</f>
        <v>-902.78193397972098</v>
      </c>
      <c r="I3358" s="10">
        <f t="shared" si="211"/>
        <v>0</v>
      </c>
    </row>
    <row r="3359" spans="1:9" x14ac:dyDescent="0.2">
      <c r="A3359" s="11">
        <f t="shared" si="209"/>
        <v>43605.874999991858</v>
      </c>
      <c r="B3359" s="5">
        <f>'Load Profile'!E3362</f>
        <v>1455.8321381640642</v>
      </c>
      <c r="C3359" s="5">
        <f>'Solar Output'!E3363</f>
        <v>0</v>
      </c>
      <c r="D3359" s="5">
        <f>'Wind Output'!E3366</f>
        <v>286.66666666666669</v>
      </c>
      <c r="E3359" s="5">
        <f t="shared" si="210"/>
        <v>6812.4894350518607</v>
      </c>
      <c r="F3359" s="10">
        <f t="shared" si="208"/>
        <v>-1169.1654714973974</v>
      </c>
      <c r="G3359" s="10">
        <f>IF(F3359&gt;0,MIN('Hourly Model'!$E$8*1000-E3359,F3359),MAX(-E3359,F3359))</f>
        <v>-1169.1654714973974</v>
      </c>
      <c r="I3359" s="10">
        <f t="shared" si="211"/>
        <v>0</v>
      </c>
    </row>
    <row r="3360" spans="1:9" x14ac:dyDescent="0.2">
      <c r="A3360" s="11">
        <f t="shared" si="209"/>
        <v>43605.916666658522</v>
      </c>
      <c r="B3360" s="5">
        <f>'Load Profile'!E3363</f>
        <v>1108.4940329560125</v>
      </c>
      <c r="C3360" s="5">
        <f>'Solar Output'!E3364</f>
        <v>0</v>
      </c>
      <c r="D3360" s="5">
        <f>'Wind Output'!E3367</f>
        <v>286.66666666666669</v>
      </c>
      <c r="E3360" s="5">
        <f t="shared" si="210"/>
        <v>5643.3239635544633</v>
      </c>
      <c r="F3360" s="10">
        <f t="shared" si="208"/>
        <v>-821.82736628934572</v>
      </c>
      <c r="G3360" s="10">
        <f>IF(F3360&gt;0,MIN('Hourly Model'!$E$8*1000-E3360,F3360),MAX(-E3360,F3360))</f>
        <v>-821.82736628934572</v>
      </c>
      <c r="I3360" s="10">
        <f t="shared" si="211"/>
        <v>0</v>
      </c>
    </row>
    <row r="3361" spans="1:9" x14ac:dyDescent="0.2">
      <c r="A3361" s="11">
        <f t="shared" si="209"/>
        <v>43605.958333325187</v>
      </c>
      <c r="B3361" s="5">
        <f>'Load Profile'!E3364</f>
        <v>753.62004427563465</v>
      </c>
      <c r="C3361" s="5">
        <f>'Solar Output'!E3365</f>
        <v>0</v>
      </c>
      <c r="D3361" s="5">
        <f>'Wind Output'!E3368</f>
        <v>873.33333333333337</v>
      </c>
      <c r="E3361" s="5">
        <f t="shared" si="210"/>
        <v>4821.4965972651171</v>
      </c>
      <c r="F3361" s="10">
        <f t="shared" si="208"/>
        <v>119.71328905769872</v>
      </c>
      <c r="G3361" s="10">
        <f>IF(F3361&gt;0,MIN('Hourly Model'!$E$8*1000-E3361,F3361),MAX(-E3361,F3361))</f>
        <v>119.71328905769872</v>
      </c>
      <c r="I3361" s="10">
        <f t="shared" si="211"/>
        <v>0</v>
      </c>
    </row>
    <row r="3362" spans="1:9" x14ac:dyDescent="0.2">
      <c r="A3362" s="11">
        <f t="shared" si="209"/>
        <v>43605.999999991851</v>
      </c>
      <c r="B3362" s="5">
        <f>'Load Profile'!E3365</f>
        <v>616.62781927688059</v>
      </c>
      <c r="C3362" s="5">
        <f>'Solar Output'!E3366</f>
        <v>0</v>
      </c>
      <c r="D3362" s="5">
        <f>'Wind Output'!E3369</f>
        <v>873.33333333333337</v>
      </c>
      <c r="E3362" s="5">
        <f t="shared" si="210"/>
        <v>4941.2098863228157</v>
      </c>
      <c r="F3362" s="10">
        <f t="shared" si="208"/>
        <v>256.70551405645278</v>
      </c>
      <c r="G3362" s="10">
        <f>IF(F3362&gt;0,MIN('Hourly Model'!$E$8*1000-E3362,F3362),MAX(-E3362,F3362))</f>
        <v>256.70551405645278</v>
      </c>
      <c r="I3362" s="10">
        <f t="shared" si="211"/>
        <v>0</v>
      </c>
    </row>
    <row r="3363" spans="1:9" x14ac:dyDescent="0.2">
      <c r="A3363" s="11">
        <f t="shared" si="209"/>
        <v>43606.041666658515</v>
      </c>
      <c r="B3363" s="5">
        <f>'Load Profile'!E3366</f>
        <v>554.73774632256186</v>
      </c>
      <c r="C3363" s="5">
        <f>'Solar Output'!E3367</f>
        <v>0</v>
      </c>
      <c r="D3363" s="5">
        <f>'Wind Output'!E3370</f>
        <v>873.33333333333337</v>
      </c>
      <c r="E3363" s="5">
        <f t="shared" si="210"/>
        <v>5197.9154003792682</v>
      </c>
      <c r="F3363" s="10">
        <f t="shared" si="208"/>
        <v>318.59558701077151</v>
      </c>
      <c r="G3363" s="10">
        <f>IF(F3363&gt;0,MIN('Hourly Model'!$E$8*1000-E3363,F3363),MAX(-E3363,F3363))</f>
        <v>318.59558701077151</v>
      </c>
      <c r="I3363" s="10">
        <f t="shared" si="211"/>
        <v>0</v>
      </c>
    </row>
    <row r="3364" spans="1:9" x14ac:dyDescent="0.2">
      <c r="A3364" s="11">
        <f t="shared" si="209"/>
        <v>43606.083333325179</v>
      </c>
      <c r="B3364" s="5">
        <f>'Load Profile'!E3367</f>
        <v>548.54233336337063</v>
      </c>
      <c r="C3364" s="5">
        <f>'Solar Output'!E3368</f>
        <v>0</v>
      </c>
      <c r="D3364" s="5">
        <f>'Wind Output'!E3371</f>
        <v>286.66666666666669</v>
      </c>
      <c r="E3364" s="5">
        <f t="shared" si="210"/>
        <v>5516.5109873900401</v>
      </c>
      <c r="F3364" s="10">
        <f t="shared" si="208"/>
        <v>-261.87566669670395</v>
      </c>
      <c r="G3364" s="10">
        <f>IF(F3364&gt;0,MIN('Hourly Model'!$E$8*1000-E3364,F3364),MAX(-E3364,F3364))</f>
        <v>-261.87566669670395</v>
      </c>
      <c r="I3364" s="10">
        <f t="shared" si="211"/>
        <v>0</v>
      </c>
    </row>
    <row r="3365" spans="1:9" x14ac:dyDescent="0.2">
      <c r="A3365" s="11">
        <f t="shared" si="209"/>
        <v>43606.124999991844</v>
      </c>
      <c r="B3365" s="5">
        <f>'Load Profile'!E3368</f>
        <v>558.00807300514566</v>
      </c>
      <c r="C3365" s="5">
        <f>'Solar Output'!E3369</f>
        <v>0</v>
      </c>
      <c r="D3365" s="5">
        <f>'Wind Output'!E3372</f>
        <v>0</v>
      </c>
      <c r="E3365" s="5">
        <f t="shared" si="210"/>
        <v>5254.6353206933363</v>
      </c>
      <c r="F3365" s="10">
        <f t="shared" si="208"/>
        <v>-558.00807300514566</v>
      </c>
      <c r="G3365" s="10">
        <f>IF(F3365&gt;0,MIN('Hourly Model'!$E$8*1000-E3365,F3365),MAX(-E3365,F3365))</f>
        <v>-558.00807300514566</v>
      </c>
      <c r="I3365" s="10">
        <f t="shared" si="211"/>
        <v>0</v>
      </c>
    </row>
    <row r="3366" spans="1:9" x14ac:dyDescent="0.2">
      <c r="A3366" s="11">
        <f t="shared" si="209"/>
        <v>43606.166666658508</v>
      </c>
      <c r="B3366" s="5">
        <f>'Load Profile'!E3369</f>
        <v>622.92119664144377</v>
      </c>
      <c r="C3366" s="5">
        <f>'Solar Output'!E3370</f>
        <v>31.989549999999998</v>
      </c>
      <c r="D3366" s="5">
        <f>'Wind Output'!E3373</f>
        <v>0</v>
      </c>
      <c r="E3366" s="5">
        <f t="shared" si="210"/>
        <v>4696.6272476881904</v>
      </c>
      <c r="F3366" s="10">
        <f t="shared" si="208"/>
        <v>-590.93164664144376</v>
      </c>
      <c r="G3366" s="10">
        <f>IF(F3366&gt;0,MIN('Hourly Model'!$E$8*1000-E3366,F3366),MAX(-E3366,F3366))</f>
        <v>-590.93164664144376</v>
      </c>
      <c r="I3366" s="10">
        <f t="shared" si="211"/>
        <v>0</v>
      </c>
    </row>
    <row r="3367" spans="1:9" x14ac:dyDescent="0.2">
      <c r="A3367" s="11">
        <f t="shared" si="209"/>
        <v>43606.208333325172</v>
      </c>
      <c r="B3367" s="5">
        <f>'Load Profile'!E3370</f>
        <v>785.38729667740199</v>
      </c>
      <c r="C3367" s="5">
        <f>'Solar Output'!E3371</f>
        <v>731.54719999999998</v>
      </c>
      <c r="D3367" s="5">
        <f>'Wind Output'!E3374</f>
        <v>0</v>
      </c>
      <c r="E3367" s="5">
        <f t="shared" si="210"/>
        <v>4105.6956010467466</v>
      </c>
      <c r="F3367" s="10">
        <f t="shared" si="208"/>
        <v>-53.840096677402016</v>
      </c>
      <c r="G3367" s="10">
        <f>IF(F3367&gt;0,MIN('Hourly Model'!$E$8*1000-E3367,F3367),MAX(-E3367,F3367))</f>
        <v>-53.840096677402016</v>
      </c>
      <c r="I3367" s="10">
        <f t="shared" si="211"/>
        <v>0</v>
      </c>
    </row>
    <row r="3368" spans="1:9" x14ac:dyDescent="0.2">
      <c r="A3368" s="11">
        <f t="shared" si="209"/>
        <v>43606.249999991836</v>
      </c>
      <c r="B3368" s="5">
        <f>'Load Profile'!E3371</f>
        <v>1016.1773368146878</v>
      </c>
      <c r="C3368" s="5">
        <f>'Solar Output'!E3372</f>
        <v>2451.1985499999996</v>
      </c>
      <c r="D3368" s="5">
        <f>'Wind Output'!E3375</f>
        <v>873.33333333333337</v>
      </c>
      <c r="E3368" s="5">
        <f t="shared" si="210"/>
        <v>4051.8555043693445</v>
      </c>
      <c r="F3368" s="10">
        <f t="shared" si="208"/>
        <v>2308.3545465186453</v>
      </c>
      <c r="G3368" s="10">
        <f>IF(F3368&gt;0,MIN('Hourly Model'!$E$8*1000-E3368,F3368),MAX(-E3368,F3368))</f>
        <v>2308.3545465186453</v>
      </c>
      <c r="I3368" s="10">
        <f t="shared" si="211"/>
        <v>0</v>
      </c>
    </row>
    <row r="3369" spans="1:9" x14ac:dyDescent="0.2">
      <c r="A3369" s="11">
        <f t="shared" si="209"/>
        <v>43606.291666658501</v>
      </c>
      <c r="B3369" s="5">
        <f>'Load Profile'!E3372</f>
        <v>949.68731719473158</v>
      </c>
      <c r="C3369" s="5">
        <f>'Solar Output'!E3373</f>
        <v>4485.4944999999998</v>
      </c>
      <c r="D3369" s="5">
        <f>'Wind Output'!E3376</f>
        <v>1666.6666666666667</v>
      </c>
      <c r="E3369" s="5">
        <f t="shared" si="210"/>
        <v>6360.2100508879903</v>
      </c>
      <c r="F3369" s="10">
        <f t="shared" si="208"/>
        <v>5202.473849471935</v>
      </c>
      <c r="G3369" s="10">
        <f>IF(F3369&gt;0,MIN('Hourly Model'!$E$8*1000-E3369,F3369),MAX(-E3369,F3369))</f>
        <v>3639.7899491120097</v>
      </c>
      <c r="I3369" s="10">
        <f t="shared" si="211"/>
        <v>0</v>
      </c>
    </row>
    <row r="3370" spans="1:9" x14ac:dyDescent="0.2">
      <c r="A3370" s="11">
        <f t="shared" si="209"/>
        <v>43606.333333325165</v>
      </c>
      <c r="B3370" s="5">
        <f>'Load Profile'!E3373</f>
        <v>887.56394508095002</v>
      </c>
      <c r="C3370" s="5">
        <f>'Solar Output'!E3374</f>
        <v>6185.9764999999989</v>
      </c>
      <c r="D3370" s="5">
        <f>'Wind Output'!E3377</f>
        <v>1666.6666666666667</v>
      </c>
      <c r="E3370" s="5">
        <f t="shared" si="210"/>
        <v>10000</v>
      </c>
      <c r="F3370" s="10">
        <f t="shared" si="208"/>
        <v>6965.0792215857155</v>
      </c>
      <c r="G3370" s="10">
        <f>IF(F3370&gt;0,MIN('Hourly Model'!$E$8*1000-E3370,F3370),MAX(-E3370,F3370))</f>
        <v>0</v>
      </c>
      <c r="I3370" s="10">
        <f t="shared" si="211"/>
        <v>0</v>
      </c>
    </row>
    <row r="3371" spans="1:9" x14ac:dyDescent="0.2">
      <c r="A3371" s="11">
        <f t="shared" si="209"/>
        <v>43606.374999991829</v>
      </c>
      <c r="B3371" s="5">
        <f>'Load Profile'!E3374</f>
        <v>898.62093488006337</v>
      </c>
      <c r="C3371" s="5">
        <f>'Solar Output'!E3375</f>
        <v>6014.25965</v>
      </c>
      <c r="D3371" s="5">
        <f>'Wind Output'!E3378</f>
        <v>873.33333333333337</v>
      </c>
      <c r="E3371" s="5">
        <f t="shared" si="210"/>
        <v>10000</v>
      </c>
      <c r="F3371" s="10">
        <f t="shared" si="208"/>
        <v>5988.97204845327</v>
      </c>
      <c r="G3371" s="10">
        <f>IF(F3371&gt;0,MIN('Hourly Model'!$E$8*1000-E3371,F3371),MAX(-E3371,F3371))</f>
        <v>0</v>
      </c>
      <c r="I3371" s="10">
        <f t="shared" si="211"/>
        <v>0</v>
      </c>
    </row>
    <row r="3372" spans="1:9" x14ac:dyDescent="0.2">
      <c r="A3372" s="11">
        <f t="shared" si="209"/>
        <v>43606.416666658493</v>
      </c>
      <c r="B3372" s="5">
        <f>'Load Profile'!E3375</f>
        <v>907.23313722204239</v>
      </c>
      <c r="C3372" s="5">
        <f>'Solar Output'!E3376</f>
        <v>8237.1521499999999</v>
      </c>
      <c r="D3372" s="5">
        <f>'Wind Output'!E3379</f>
        <v>873.33333333333337</v>
      </c>
      <c r="E3372" s="5">
        <f t="shared" si="210"/>
        <v>10000</v>
      </c>
      <c r="F3372" s="10">
        <f t="shared" si="208"/>
        <v>8203.2523461112905</v>
      </c>
      <c r="G3372" s="10">
        <f>IF(F3372&gt;0,MIN('Hourly Model'!$E$8*1000-E3372,F3372),MAX(-E3372,F3372))</f>
        <v>0</v>
      </c>
      <c r="I3372" s="10">
        <f t="shared" si="211"/>
        <v>0</v>
      </c>
    </row>
    <row r="3373" spans="1:9" x14ac:dyDescent="0.2">
      <c r="A3373" s="11">
        <f t="shared" si="209"/>
        <v>43606.458333325158</v>
      </c>
      <c r="B3373" s="5">
        <f>'Load Profile'!E3376</f>
        <v>885.40874813919311</v>
      </c>
      <c r="C3373" s="5">
        <f>'Solar Output'!E3377</f>
        <v>8441.8751499999998</v>
      </c>
      <c r="D3373" s="5">
        <f>'Wind Output'!E3380</f>
        <v>1666.6666666666667</v>
      </c>
      <c r="E3373" s="5">
        <f t="shared" si="210"/>
        <v>10000</v>
      </c>
      <c r="F3373" s="10">
        <f t="shared" si="208"/>
        <v>9223.1330685274734</v>
      </c>
      <c r="G3373" s="10">
        <f>IF(F3373&gt;0,MIN('Hourly Model'!$E$8*1000-E3373,F3373),MAX(-E3373,F3373))</f>
        <v>0</v>
      </c>
      <c r="I3373" s="10">
        <f t="shared" si="211"/>
        <v>0</v>
      </c>
    </row>
    <row r="3374" spans="1:9" x14ac:dyDescent="0.2">
      <c r="A3374" s="11">
        <f t="shared" si="209"/>
        <v>43606.499999991822</v>
      </c>
      <c r="B3374" s="5">
        <f>'Load Profile'!E3377</f>
        <v>856.63988662822135</v>
      </c>
      <c r="C3374" s="5">
        <f>'Solar Output'!E3378</f>
        <v>8286.9954499999985</v>
      </c>
      <c r="D3374" s="5">
        <f>'Wind Output'!E3381</f>
        <v>2773.3333333333335</v>
      </c>
      <c r="E3374" s="5">
        <f t="shared" si="210"/>
        <v>10000</v>
      </c>
      <c r="F3374" s="10">
        <f t="shared" si="208"/>
        <v>10203.688896705111</v>
      </c>
      <c r="G3374" s="10">
        <f>IF(F3374&gt;0,MIN('Hourly Model'!$E$8*1000-E3374,F3374),MAX(-E3374,F3374))</f>
        <v>0</v>
      </c>
      <c r="I3374" s="10">
        <f t="shared" si="211"/>
        <v>0</v>
      </c>
    </row>
    <row r="3375" spans="1:9" x14ac:dyDescent="0.2">
      <c r="A3375" s="11">
        <f t="shared" si="209"/>
        <v>43606.541666658486</v>
      </c>
      <c r="B3375" s="5">
        <f>'Load Profile'!E3378</f>
        <v>843.96106719894021</v>
      </c>
      <c r="C3375" s="5">
        <f>'Solar Output'!E3379</f>
        <v>5146.4178999999995</v>
      </c>
      <c r="D3375" s="5">
        <f>'Wind Output'!E3382</f>
        <v>2773.3333333333335</v>
      </c>
      <c r="E3375" s="5">
        <f t="shared" si="210"/>
        <v>10000</v>
      </c>
      <c r="F3375" s="10">
        <f t="shared" si="208"/>
        <v>7075.7901661343922</v>
      </c>
      <c r="G3375" s="10">
        <f>IF(F3375&gt;0,MIN('Hourly Model'!$E$8*1000-E3375,F3375),MAX(-E3375,F3375))</f>
        <v>0</v>
      </c>
      <c r="I3375" s="10">
        <f t="shared" si="211"/>
        <v>0</v>
      </c>
    </row>
    <row r="3376" spans="1:9" x14ac:dyDescent="0.2">
      <c r="A3376" s="11">
        <f t="shared" si="209"/>
        <v>43606.58333332515</v>
      </c>
      <c r="B3376" s="5">
        <f>'Load Profile'!E3379</f>
        <v>872.12463071849447</v>
      </c>
      <c r="C3376" s="5">
        <f>'Solar Output'!E3380</f>
        <v>6645.1289500000003</v>
      </c>
      <c r="D3376" s="5">
        <f>'Wind Output'!E3383</f>
        <v>4266.666666666667</v>
      </c>
      <c r="E3376" s="5">
        <f t="shared" si="210"/>
        <v>10000</v>
      </c>
      <c r="F3376" s="10">
        <f t="shared" si="208"/>
        <v>10039.670985948173</v>
      </c>
      <c r="G3376" s="10">
        <f>IF(F3376&gt;0,MIN('Hourly Model'!$E$8*1000-E3376,F3376),MAX(-E3376,F3376))</f>
        <v>0</v>
      </c>
      <c r="I3376" s="10">
        <f t="shared" si="211"/>
        <v>0</v>
      </c>
    </row>
    <row r="3377" spans="1:9" x14ac:dyDescent="0.2">
      <c r="A3377" s="11">
        <f t="shared" si="209"/>
        <v>43606.624999991815</v>
      </c>
      <c r="B3377" s="5">
        <f>'Load Profile'!E3380</f>
        <v>999.99146114666553</v>
      </c>
      <c r="C3377" s="5">
        <f>'Solar Output'!E3381</f>
        <v>5047.4810999999991</v>
      </c>
      <c r="D3377" s="5">
        <f>'Wind Output'!E3384</f>
        <v>2773.3333333333335</v>
      </c>
      <c r="E3377" s="5">
        <f t="shared" si="210"/>
        <v>10000</v>
      </c>
      <c r="F3377" s="10">
        <f t="shared" si="208"/>
        <v>6820.8229721866674</v>
      </c>
      <c r="G3377" s="10">
        <f>IF(F3377&gt;0,MIN('Hourly Model'!$E$8*1000-E3377,F3377),MAX(-E3377,F3377))</f>
        <v>0</v>
      </c>
      <c r="I3377" s="10">
        <f t="shared" si="211"/>
        <v>0</v>
      </c>
    </row>
    <row r="3378" spans="1:9" x14ac:dyDescent="0.2">
      <c r="A3378" s="11">
        <f t="shared" si="209"/>
        <v>43606.666666658479</v>
      </c>
      <c r="B3378" s="5">
        <f>'Load Profile'!E3381</f>
        <v>1213.2394269947538</v>
      </c>
      <c r="C3378" s="5">
        <f>'Solar Output'!E3382</f>
        <v>2020.1129999999998</v>
      </c>
      <c r="D3378" s="5">
        <f>'Wind Output'!E3385</f>
        <v>2773.3333333333335</v>
      </c>
      <c r="E3378" s="5">
        <f t="shared" si="210"/>
        <v>10000</v>
      </c>
      <c r="F3378" s="10">
        <f t="shared" si="208"/>
        <v>3580.2069063385798</v>
      </c>
      <c r="G3378" s="10">
        <f>IF(F3378&gt;0,MIN('Hourly Model'!$E$8*1000-E3378,F3378),MAX(-E3378,F3378))</f>
        <v>0</v>
      </c>
      <c r="I3378" s="10">
        <f t="shared" si="211"/>
        <v>0</v>
      </c>
    </row>
    <row r="3379" spans="1:9" x14ac:dyDescent="0.2">
      <c r="A3379" s="11">
        <f t="shared" si="209"/>
        <v>43606.708333325143</v>
      </c>
      <c r="B3379" s="5">
        <f>'Load Profile'!E3382</f>
        <v>1320.1556917030152</v>
      </c>
      <c r="C3379" s="5">
        <f>'Solar Output'!E3383</f>
        <v>394.74784999999997</v>
      </c>
      <c r="D3379" s="5">
        <f>'Wind Output'!E3386</f>
        <v>2773.3333333333335</v>
      </c>
      <c r="E3379" s="5">
        <f t="shared" si="210"/>
        <v>10000</v>
      </c>
      <c r="F3379" s="10">
        <f t="shared" si="208"/>
        <v>1847.9254916303184</v>
      </c>
      <c r="G3379" s="10">
        <f>IF(F3379&gt;0,MIN('Hourly Model'!$E$8*1000-E3379,F3379),MAX(-E3379,F3379))</f>
        <v>0</v>
      </c>
      <c r="I3379" s="10">
        <f t="shared" si="211"/>
        <v>0</v>
      </c>
    </row>
    <row r="3380" spans="1:9" x14ac:dyDescent="0.2">
      <c r="A3380" s="11">
        <f t="shared" si="209"/>
        <v>43606.749999991807</v>
      </c>
      <c r="B3380" s="5">
        <f>'Load Profile'!E3383</f>
        <v>1390.8827018199563</v>
      </c>
      <c r="C3380" s="5">
        <f>'Solar Output'!E3384</f>
        <v>40.064849999999993</v>
      </c>
      <c r="D3380" s="5">
        <f>'Wind Output'!E3387</f>
        <v>1666.6666666666667</v>
      </c>
      <c r="E3380" s="5">
        <f t="shared" si="210"/>
        <v>10000</v>
      </c>
      <c r="F3380" s="10">
        <f t="shared" si="208"/>
        <v>315.84881484671041</v>
      </c>
      <c r="G3380" s="10">
        <f>IF(F3380&gt;0,MIN('Hourly Model'!$E$8*1000-E3380,F3380),MAX(-E3380,F3380))</f>
        <v>0</v>
      </c>
      <c r="I3380" s="10">
        <f t="shared" si="211"/>
        <v>0</v>
      </c>
    </row>
    <row r="3381" spans="1:9" x14ac:dyDescent="0.2">
      <c r="A3381" s="11">
        <f t="shared" si="209"/>
        <v>43606.791666658472</v>
      </c>
      <c r="B3381" s="5">
        <f>'Load Profile'!E3384</f>
        <v>1626.9464624817961</v>
      </c>
      <c r="C3381" s="5">
        <f>'Solar Output'!E3385</f>
        <v>0</v>
      </c>
      <c r="D3381" s="5">
        <f>'Wind Output'!E3388</f>
        <v>873.33333333333337</v>
      </c>
      <c r="E3381" s="5">
        <f t="shared" si="210"/>
        <v>10000</v>
      </c>
      <c r="F3381" s="10">
        <f t="shared" si="208"/>
        <v>-753.61312914846269</v>
      </c>
      <c r="G3381" s="10">
        <f>IF(F3381&gt;0,MIN('Hourly Model'!$E$8*1000-E3381,F3381),MAX(-E3381,F3381))</f>
        <v>-753.61312914846269</v>
      </c>
      <c r="I3381" s="10">
        <f t="shared" si="211"/>
        <v>0</v>
      </c>
    </row>
    <row r="3382" spans="1:9" x14ac:dyDescent="0.2">
      <c r="A3382" s="11">
        <f t="shared" si="209"/>
        <v>43606.833333325136</v>
      </c>
      <c r="B3382" s="5">
        <f>'Load Profile'!E3385</f>
        <v>1776.1152673130543</v>
      </c>
      <c r="C3382" s="5">
        <f>'Solar Output'!E3386</f>
        <v>0</v>
      </c>
      <c r="D3382" s="5">
        <f>'Wind Output'!E3389</f>
        <v>286.66666666666669</v>
      </c>
      <c r="E3382" s="5">
        <f t="shared" si="210"/>
        <v>9246.3868708515365</v>
      </c>
      <c r="F3382" s="10">
        <f t="shared" si="208"/>
        <v>-1489.4486006463876</v>
      </c>
      <c r="G3382" s="10">
        <f>IF(F3382&gt;0,MIN('Hourly Model'!$E$8*1000-E3382,F3382),MAX(-E3382,F3382))</f>
        <v>-1489.4486006463876</v>
      </c>
      <c r="I3382" s="10">
        <f t="shared" si="211"/>
        <v>0</v>
      </c>
    </row>
    <row r="3383" spans="1:9" x14ac:dyDescent="0.2">
      <c r="A3383" s="11">
        <f t="shared" si="209"/>
        <v>43606.8749999918</v>
      </c>
      <c r="B3383" s="5">
        <f>'Load Profile'!E3386</f>
        <v>1455.8321381640642</v>
      </c>
      <c r="C3383" s="5">
        <f>'Solar Output'!E3387</f>
        <v>0</v>
      </c>
      <c r="D3383" s="5">
        <f>'Wind Output'!E3390</f>
        <v>1666.6666666666667</v>
      </c>
      <c r="E3383" s="5">
        <f t="shared" si="210"/>
        <v>7756.9382702051489</v>
      </c>
      <c r="F3383" s="10">
        <f t="shared" si="208"/>
        <v>210.83452850260255</v>
      </c>
      <c r="G3383" s="10">
        <f>IF(F3383&gt;0,MIN('Hourly Model'!$E$8*1000-E3383,F3383),MAX(-E3383,F3383))</f>
        <v>210.83452850260255</v>
      </c>
      <c r="I3383" s="10">
        <f t="shared" si="211"/>
        <v>0</v>
      </c>
    </row>
    <row r="3384" spans="1:9" x14ac:dyDescent="0.2">
      <c r="A3384" s="11">
        <f t="shared" si="209"/>
        <v>43606.916666658464</v>
      </c>
      <c r="B3384" s="5">
        <f>'Load Profile'!E3387</f>
        <v>1120.7391319382771</v>
      </c>
      <c r="C3384" s="5">
        <f>'Solar Output'!E3388</f>
        <v>0</v>
      </c>
      <c r="D3384" s="5">
        <f>'Wind Output'!E3391</f>
        <v>873.33333333333337</v>
      </c>
      <c r="E3384" s="5">
        <f t="shared" si="210"/>
        <v>7967.7727987077515</v>
      </c>
      <c r="F3384" s="10">
        <f t="shared" si="208"/>
        <v>-247.4057986049437</v>
      </c>
      <c r="G3384" s="10">
        <f>IF(F3384&gt;0,MIN('Hourly Model'!$E$8*1000-E3384,F3384),MAX(-E3384,F3384))</f>
        <v>-247.4057986049437</v>
      </c>
      <c r="I3384" s="10">
        <f t="shared" si="211"/>
        <v>0</v>
      </c>
    </row>
    <row r="3385" spans="1:9" x14ac:dyDescent="0.2">
      <c r="A3385" s="11">
        <f t="shared" si="209"/>
        <v>43606.958333325128</v>
      </c>
      <c r="B3385" s="5">
        <f>'Load Profile'!E3388</f>
        <v>785.67734221142848</v>
      </c>
      <c r="C3385" s="5">
        <f>'Solar Output'!E3389</f>
        <v>0</v>
      </c>
      <c r="D3385" s="5">
        <f>'Wind Output'!E3392</f>
        <v>873.33333333333337</v>
      </c>
      <c r="E3385" s="5">
        <f t="shared" si="210"/>
        <v>7720.3670001028077</v>
      </c>
      <c r="F3385" s="10">
        <f t="shared" si="208"/>
        <v>87.65599112190489</v>
      </c>
      <c r="G3385" s="10">
        <f>IF(F3385&gt;0,MIN('Hourly Model'!$E$8*1000-E3385,F3385),MAX(-E3385,F3385))</f>
        <v>87.65599112190489</v>
      </c>
      <c r="I3385" s="10">
        <f t="shared" si="211"/>
        <v>0</v>
      </c>
    </row>
    <row r="3386" spans="1:9" x14ac:dyDescent="0.2">
      <c r="A3386" s="11">
        <f t="shared" si="209"/>
        <v>43606.999999991793</v>
      </c>
      <c r="B3386" s="5">
        <f>'Load Profile'!E3389</f>
        <v>662.68053532303077</v>
      </c>
      <c r="C3386" s="5">
        <f>'Solar Output'!E3390</f>
        <v>0</v>
      </c>
      <c r="D3386" s="5">
        <f>'Wind Output'!E3393</f>
        <v>286.66666666666669</v>
      </c>
      <c r="E3386" s="5">
        <f t="shared" si="210"/>
        <v>7808.0229912247123</v>
      </c>
      <c r="F3386" s="10">
        <f t="shared" si="208"/>
        <v>-376.01386865636408</v>
      </c>
      <c r="G3386" s="10">
        <f>IF(F3386&gt;0,MIN('Hourly Model'!$E$8*1000-E3386,F3386),MAX(-E3386,F3386))</f>
        <v>-376.01386865636408</v>
      </c>
      <c r="I3386" s="10">
        <f t="shared" si="211"/>
        <v>0</v>
      </c>
    </row>
    <row r="3387" spans="1:9" x14ac:dyDescent="0.2">
      <c r="A3387" s="11">
        <f t="shared" si="209"/>
        <v>43607.041666658457</v>
      </c>
      <c r="B3387" s="5">
        <f>'Load Profile'!E3390</f>
        <v>614.48518639884935</v>
      </c>
      <c r="C3387" s="5">
        <f>'Solar Output'!E3391</f>
        <v>0</v>
      </c>
      <c r="D3387" s="5">
        <f>'Wind Output'!E3394</f>
        <v>873.33333333333337</v>
      </c>
      <c r="E3387" s="5">
        <f t="shared" si="210"/>
        <v>7432.0091225683482</v>
      </c>
      <c r="F3387" s="10">
        <f t="shared" si="208"/>
        <v>258.84814693448402</v>
      </c>
      <c r="G3387" s="10">
        <f>IF(F3387&gt;0,MIN('Hourly Model'!$E$8*1000-E3387,F3387),MAX(-E3387,F3387))</f>
        <v>258.84814693448402</v>
      </c>
      <c r="I3387" s="10">
        <f t="shared" si="211"/>
        <v>0</v>
      </c>
    </row>
    <row r="3388" spans="1:9" x14ac:dyDescent="0.2">
      <c r="A3388" s="11">
        <f t="shared" si="209"/>
        <v>43607.083333325121</v>
      </c>
      <c r="B3388" s="5">
        <f>'Load Profile'!E3391</f>
        <v>612.63583301665881</v>
      </c>
      <c r="C3388" s="5">
        <f>'Solar Output'!E3392</f>
        <v>0</v>
      </c>
      <c r="D3388" s="5">
        <f>'Wind Output'!E3395</f>
        <v>0</v>
      </c>
      <c r="E3388" s="5">
        <f t="shared" si="210"/>
        <v>7690.8572695028324</v>
      </c>
      <c r="F3388" s="10">
        <f t="shared" si="208"/>
        <v>-612.63583301665881</v>
      </c>
      <c r="G3388" s="10">
        <f>IF(F3388&gt;0,MIN('Hourly Model'!$E$8*1000-E3388,F3388),MAX(-E3388,F3388))</f>
        <v>-612.63583301665881</v>
      </c>
      <c r="I3388" s="10">
        <f t="shared" si="211"/>
        <v>0</v>
      </c>
    </row>
    <row r="3389" spans="1:9" x14ac:dyDescent="0.2">
      <c r="A3389" s="11">
        <f t="shared" si="209"/>
        <v>43607.124999991785</v>
      </c>
      <c r="B3389" s="5">
        <f>'Load Profile'!E3392</f>
        <v>616.80257307341287</v>
      </c>
      <c r="C3389" s="5">
        <f>'Solar Output'!E3393</f>
        <v>0</v>
      </c>
      <c r="D3389" s="5">
        <f>'Wind Output'!E3396</f>
        <v>286.66666666666669</v>
      </c>
      <c r="E3389" s="5">
        <f t="shared" si="210"/>
        <v>7078.2214364861738</v>
      </c>
      <c r="F3389" s="10">
        <f t="shared" si="208"/>
        <v>-330.13590640674619</v>
      </c>
      <c r="G3389" s="10">
        <f>IF(F3389&gt;0,MIN('Hourly Model'!$E$8*1000-E3389,F3389),MAX(-E3389,F3389))</f>
        <v>-330.13590640674619</v>
      </c>
      <c r="I3389" s="10">
        <f t="shared" si="211"/>
        <v>0</v>
      </c>
    </row>
    <row r="3390" spans="1:9" x14ac:dyDescent="0.2">
      <c r="A3390" s="11">
        <f t="shared" si="209"/>
        <v>43607.16666665845</v>
      </c>
      <c r="B3390" s="5">
        <f>'Load Profile'!E3393</f>
        <v>677.01176607491277</v>
      </c>
      <c r="C3390" s="5">
        <f>'Solar Output'!E3394</f>
        <v>0</v>
      </c>
      <c r="D3390" s="5">
        <f>'Wind Output'!E3397</f>
        <v>286.66666666666669</v>
      </c>
      <c r="E3390" s="5">
        <f t="shared" si="210"/>
        <v>6748.0855300794274</v>
      </c>
      <c r="F3390" s="10">
        <f t="shared" si="208"/>
        <v>-390.34509940824609</v>
      </c>
      <c r="G3390" s="10">
        <f>IF(F3390&gt;0,MIN('Hourly Model'!$E$8*1000-E3390,F3390),MAX(-E3390,F3390))</f>
        <v>-390.34509940824609</v>
      </c>
      <c r="I3390" s="10">
        <f t="shared" si="211"/>
        <v>0</v>
      </c>
    </row>
    <row r="3391" spans="1:9" x14ac:dyDescent="0.2">
      <c r="A3391" s="11">
        <f t="shared" si="209"/>
        <v>43607.208333325114</v>
      </c>
      <c r="B3391" s="5">
        <f>'Load Profile'!E3394</f>
        <v>834.32476104200691</v>
      </c>
      <c r="C3391" s="5">
        <f>'Solar Output'!E3395</f>
        <v>674.34849999999994</v>
      </c>
      <c r="D3391" s="5">
        <f>'Wind Output'!E3398</f>
        <v>286.66666666666669</v>
      </c>
      <c r="E3391" s="5">
        <f t="shared" si="210"/>
        <v>6357.7404306711815</v>
      </c>
      <c r="F3391" s="10">
        <f t="shared" si="208"/>
        <v>126.69040562465966</v>
      </c>
      <c r="G3391" s="10">
        <f>IF(F3391&gt;0,MIN('Hourly Model'!$E$8*1000-E3391,F3391),MAX(-E3391,F3391))</f>
        <v>126.69040562465966</v>
      </c>
      <c r="I3391" s="10">
        <f t="shared" si="211"/>
        <v>0</v>
      </c>
    </row>
    <row r="3392" spans="1:9" x14ac:dyDescent="0.2">
      <c r="A3392" s="11">
        <f t="shared" si="209"/>
        <v>43607.249999991778</v>
      </c>
      <c r="B3392" s="5">
        <f>'Load Profile'!E3395</f>
        <v>1034.4283656729961</v>
      </c>
      <c r="C3392" s="5">
        <f>'Solar Output'!E3396</f>
        <v>1713.7046999999998</v>
      </c>
      <c r="D3392" s="5">
        <f>'Wind Output'!E3399</f>
        <v>873.33333333333337</v>
      </c>
      <c r="E3392" s="5">
        <f t="shared" si="210"/>
        <v>6484.4308362958409</v>
      </c>
      <c r="F3392" s="10">
        <f t="shared" si="208"/>
        <v>1552.6096676603372</v>
      </c>
      <c r="G3392" s="10">
        <f>IF(F3392&gt;0,MIN('Hourly Model'!$E$8*1000-E3392,F3392),MAX(-E3392,F3392))</f>
        <v>1552.6096676603372</v>
      </c>
      <c r="I3392" s="10">
        <f t="shared" si="211"/>
        <v>0</v>
      </c>
    </row>
    <row r="3393" spans="1:9" x14ac:dyDescent="0.2">
      <c r="A3393" s="11">
        <f t="shared" si="209"/>
        <v>43607.291666658442</v>
      </c>
      <c r="B3393" s="5">
        <f>'Load Profile'!E3396</f>
        <v>943.43323568463416</v>
      </c>
      <c r="C3393" s="5">
        <f>'Solar Output'!E3397</f>
        <v>3120.8470000000002</v>
      </c>
      <c r="D3393" s="5">
        <f>'Wind Output'!E3400</f>
        <v>286.66666666666669</v>
      </c>
      <c r="E3393" s="5">
        <f t="shared" si="210"/>
        <v>8037.0405039561783</v>
      </c>
      <c r="F3393" s="10">
        <f t="shared" si="208"/>
        <v>2464.0804309820323</v>
      </c>
      <c r="G3393" s="10">
        <f>IF(F3393&gt;0,MIN('Hourly Model'!$E$8*1000-E3393,F3393),MAX(-E3393,F3393))</f>
        <v>1962.9594960438217</v>
      </c>
      <c r="I3393" s="10">
        <f t="shared" si="211"/>
        <v>0</v>
      </c>
    </row>
    <row r="3394" spans="1:9" x14ac:dyDescent="0.2">
      <c r="A3394" s="11">
        <f t="shared" si="209"/>
        <v>43607.333333325107</v>
      </c>
      <c r="B3394" s="5">
        <f>'Load Profile'!E3397</f>
        <v>860.53797923527907</v>
      </c>
      <c r="C3394" s="5">
        <f>'Solar Output'!E3398</f>
        <v>3034.1979499999998</v>
      </c>
      <c r="D3394" s="5">
        <f>'Wind Output'!E3401</f>
        <v>873.33333333333337</v>
      </c>
      <c r="E3394" s="5">
        <f t="shared" si="210"/>
        <v>10000</v>
      </c>
      <c r="F3394" s="10">
        <f t="shared" ref="F3394:F3457" si="212">D3394+C3394-B3394</f>
        <v>3046.9933040980541</v>
      </c>
      <c r="G3394" s="10">
        <f>IF(F3394&gt;0,MIN('Hourly Model'!$E$8*1000-E3394,F3394),MAX(-E3394,F3394))</f>
        <v>0</v>
      </c>
      <c r="I3394" s="10">
        <f t="shared" si="211"/>
        <v>0</v>
      </c>
    </row>
    <row r="3395" spans="1:9" x14ac:dyDescent="0.2">
      <c r="A3395" s="11">
        <f t="shared" ref="A3395:A3458" si="213">A3394+1/24</f>
        <v>43607.374999991771</v>
      </c>
      <c r="B3395" s="5">
        <f>'Load Profile'!E3398</f>
        <v>861.445710365997</v>
      </c>
      <c r="C3395" s="5">
        <f>'Solar Output'!E3399</f>
        <v>4204.14815</v>
      </c>
      <c r="D3395" s="5">
        <f>'Wind Output'!E3402</f>
        <v>286.66666666666669</v>
      </c>
      <c r="E3395" s="5">
        <f t="shared" ref="E3395:E3458" si="214">E3394+G3394</f>
        <v>10000</v>
      </c>
      <c r="F3395" s="10">
        <f t="shared" si="212"/>
        <v>3629.36910630067</v>
      </c>
      <c r="G3395" s="10">
        <f>IF(F3395&gt;0,MIN('Hourly Model'!$E$8*1000-E3395,F3395),MAX(-E3395,F3395))</f>
        <v>0</v>
      </c>
      <c r="I3395" s="10">
        <f t="shared" ref="I3395:I3458" si="215">MIN(I3394+F3395+E3395,0)</f>
        <v>0</v>
      </c>
    </row>
    <row r="3396" spans="1:9" x14ac:dyDescent="0.2">
      <c r="A3396" s="11">
        <f t="shared" si="213"/>
        <v>43607.416666658435</v>
      </c>
      <c r="B3396" s="5">
        <f>'Load Profile'!E3399</f>
        <v>863.75114558730866</v>
      </c>
      <c r="C3396" s="5">
        <f>'Solar Output'!E3400</f>
        <v>5110.5954000000002</v>
      </c>
      <c r="D3396" s="5">
        <f>'Wind Output'!E3403</f>
        <v>286.66666666666669</v>
      </c>
      <c r="E3396" s="5">
        <f t="shared" si="214"/>
        <v>10000</v>
      </c>
      <c r="F3396" s="10">
        <f t="shared" si="212"/>
        <v>4533.510921079358</v>
      </c>
      <c r="G3396" s="10">
        <f>IF(F3396&gt;0,MIN('Hourly Model'!$E$8*1000-E3396,F3396),MAX(-E3396,F3396))</f>
        <v>0</v>
      </c>
      <c r="I3396" s="10">
        <f t="shared" si="215"/>
        <v>0</v>
      </c>
    </row>
    <row r="3397" spans="1:9" x14ac:dyDescent="0.2">
      <c r="A3397" s="11">
        <f t="shared" si="213"/>
        <v>43607.458333325099</v>
      </c>
      <c r="B3397" s="5">
        <f>'Load Profile'!E3400</f>
        <v>832.34857287605314</v>
      </c>
      <c r="C3397" s="5">
        <f>'Solar Output'!E3401</f>
        <v>6155.3956999999991</v>
      </c>
      <c r="D3397" s="5">
        <f>'Wind Output'!E3404</f>
        <v>286.66666666666669</v>
      </c>
      <c r="E3397" s="5">
        <f t="shared" si="214"/>
        <v>10000</v>
      </c>
      <c r="F3397" s="10">
        <f t="shared" si="212"/>
        <v>5609.7137937906127</v>
      </c>
      <c r="G3397" s="10">
        <f>IF(F3397&gt;0,MIN('Hourly Model'!$E$8*1000-E3397,F3397),MAX(-E3397,F3397))</f>
        <v>0</v>
      </c>
      <c r="I3397" s="10">
        <f t="shared" si="215"/>
        <v>0</v>
      </c>
    </row>
    <row r="3398" spans="1:9" x14ac:dyDescent="0.2">
      <c r="A3398" s="11">
        <f t="shared" si="213"/>
        <v>43607.499999991764</v>
      </c>
      <c r="B3398" s="5">
        <f>'Load Profile'!E3401</f>
        <v>808.26581969625147</v>
      </c>
      <c r="C3398" s="5">
        <f>'Solar Output'!E3402</f>
        <v>3965.6381499999998</v>
      </c>
      <c r="D3398" s="5">
        <f>'Wind Output'!E3405</f>
        <v>873.33333333333337</v>
      </c>
      <c r="E3398" s="5">
        <f t="shared" si="214"/>
        <v>10000</v>
      </c>
      <c r="F3398" s="10">
        <f t="shared" si="212"/>
        <v>4030.7056636370812</v>
      </c>
      <c r="G3398" s="10">
        <f>IF(F3398&gt;0,MIN('Hourly Model'!$E$8*1000-E3398,F3398),MAX(-E3398,F3398))</f>
        <v>0</v>
      </c>
      <c r="I3398" s="10">
        <f t="shared" si="215"/>
        <v>0</v>
      </c>
    </row>
    <row r="3399" spans="1:9" x14ac:dyDescent="0.2">
      <c r="A3399" s="11">
        <f t="shared" si="213"/>
        <v>43607.541666658428</v>
      </c>
      <c r="B3399" s="5">
        <f>'Load Profile'!E3402</f>
        <v>800.5394443311385</v>
      </c>
      <c r="C3399" s="5">
        <f>'Solar Output'!E3403</f>
        <v>5022.2535499999994</v>
      </c>
      <c r="D3399" s="5">
        <f>'Wind Output'!E3406</f>
        <v>286.66666666666669</v>
      </c>
      <c r="E3399" s="5">
        <f t="shared" si="214"/>
        <v>10000</v>
      </c>
      <c r="F3399" s="10">
        <f t="shared" si="212"/>
        <v>4508.3807723355276</v>
      </c>
      <c r="G3399" s="10">
        <f>IF(F3399&gt;0,MIN('Hourly Model'!$E$8*1000-E3399,F3399),MAX(-E3399,F3399))</f>
        <v>0</v>
      </c>
      <c r="I3399" s="10">
        <f t="shared" si="215"/>
        <v>0</v>
      </c>
    </row>
    <row r="3400" spans="1:9" x14ac:dyDescent="0.2">
      <c r="A3400" s="11">
        <f t="shared" si="213"/>
        <v>43607.583333325092</v>
      </c>
      <c r="B3400" s="5">
        <f>'Load Profile'!E3403</f>
        <v>830.99652491279994</v>
      </c>
      <c r="C3400" s="5">
        <f>'Solar Output'!E3404</f>
        <v>1132.566</v>
      </c>
      <c r="D3400" s="5">
        <f>'Wind Output'!E3407</f>
        <v>873.33333333333337</v>
      </c>
      <c r="E3400" s="5">
        <f t="shared" si="214"/>
        <v>10000</v>
      </c>
      <c r="F3400" s="10">
        <f t="shared" si="212"/>
        <v>1174.9028084205333</v>
      </c>
      <c r="G3400" s="10">
        <f>IF(F3400&gt;0,MIN('Hourly Model'!$E$8*1000-E3400,F3400),MAX(-E3400,F3400))</f>
        <v>0</v>
      </c>
      <c r="I3400" s="10">
        <f t="shared" si="215"/>
        <v>0</v>
      </c>
    </row>
    <row r="3401" spans="1:9" x14ac:dyDescent="0.2">
      <c r="A3401" s="11">
        <f t="shared" si="213"/>
        <v>43607.624999991756</v>
      </c>
      <c r="B3401" s="5">
        <f>'Load Profile'!E3404</f>
        <v>960.12969776714272</v>
      </c>
      <c r="C3401" s="5">
        <f>'Solar Output'!E3405</f>
        <v>2889.6026999999995</v>
      </c>
      <c r="D3401" s="5">
        <f>'Wind Output'!E3408</f>
        <v>1666.6666666666667</v>
      </c>
      <c r="E3401" s="5">
        <f t="shared" si="214"/>
        <v>10000</v>
      </c>
      <c r="F3401" s="10">
        <f t="shared" si="212"/>
        <v>3596.1396688995237</v>
      </c>
      <c r="G3401" s="10">
        <f>IF(F3401&gt;0,MIN('Hourly Model'!$E$8*1000-E3401,F3401),MAX(-E3401,F3401))</f>
        <v>0</v>
      </c>
      <c r="I3401" s="10">
        <f t="shared" si="215"/>
        <v>0</v>
      </c>
    </row>
    <row r="3402" spans="1:9" x14ac:dyDescent="0.2">
      <c r="A3402" s="11">
        <f t="shared" si="213"/>
        <v>43607.666666658421</v>
      </c>
      <c r="B3402" s="5">
        <f>'Load Profile'!E3405</f>
        <v>1174.0057979938304</v>
      </c>
      <c r="C3402" s="5">
        <f>'Solar Output'!E3406</f>
        <v>1582.3746999999998</v>
      </c>
      <c r="D3402" s="5">
        <f>'Wind Output'!E3409</f>
        <v>1666.6666666666667</v>
      </c>
      <c r="E3402" s="5">
        <f t="shared" si="214"/>
        <v>10000</v>
      </c>
      <c r="F3402" s="10">
        <f t="shared" si="212"/>
        <v>2075.0355686728362</v>
      </c>
      <c r="G3402" s="10">
        <f>IF(F3402&gt;0,MIN('Hourly Model'!$E$8*1000-E3402,F3402),MAX(-E3402,F3402))</f>
        <v>0</v>
      </c>
      <c r="I3402" s="10">
        <f t="shared" si="215"/>
        <v>0</v>
      </c>
    </row>
    <row r="3403" spans="1:9" x14ac:dyDescent="0.2">
      <c r="A3403" s="11">
        <f t="shared" si="213"/>
        <v>43607.708333325085</v>
      </c>
      <c r="B3403" s="5">
        <f>'Load Profile'!E3406</f>
        <v>1282.0780497882124</v>
      </c>
      <c r="C3403" s="5">
        <f>'Solar Output'!E3407</f>
        <v>987.01970000000006</v>
      </c>
      <c r="D3403" s="5">
        <f>'Wind Output'!E3410</f>
        <v>873.33333333333337</v>
      </c>
      <c r="E3403" s="5">
        <f t="shared" si="214"/>
        <v>10000</v>
      </c>
      <c r="F3403" s="10">
        <f t="shared" si="212"/>
        <v>578.2749835451209</v>
      </c>
      <c r="G3403" s="10">
        <f>IF(F3403&gt;0,MIN('Hourly Model'!$E$8*1000-E3403,F3403),MAX(-E3403,F3403))</f>
        <v>0</v>
      </c>
      <c r="I3403" s="10">
        <f t="shared" si="215"/>
        <v>0</v>
      </c>
    </row>
    <row r="3404" spans="1:9" x14ac:dyDescent="0.2">
      <c r="A3404" s="11">
        <f t="shared" si="213"/>
        <v>43607.749999991749</v>
      </c>
      <c r="B3404" s="5">
        <f>'Load Profile'!E3407</f>
        <v>1352.8778184969628</v>
      </c>
      <c r="C3404" s="5">
        <f>'Solar Output'!E3408</f>
        <v>222.42839999999995</v>
      </c>
      <c r="D3404" s="5">
        <f>'Wind Output'!E3411</f>
        <v>286.66666666666669</v>
      </c>
      <c r="E3404" s="5">
        <f t="shared" si="214"/>
        <v>10000</v>
      </c>
      <c r="F3404" s="10">
        <f t="shared" si="212"/>
        <v>-843.78275183029621</v>
      </c>
      <c r="G3404" s="10">
        <f>IF(F3404&gt;0,MIN('Hourly Model'!$E$8*1000-E3404,F3404),MAX(-E3404,F3404))</f>
        <v>-843.78275183029621</v>
      </c>
      <c r="I3404" s="10">
        <f t="shared" si="215"/>
        <v>0</v>
      </c>
    </row>
    <row r="3405" spans="1:9" x14ac:dyDescent="0.2">
      <c r="A3405" s="11">
        <f t="shared" si="213"/>
        <v>43607.791666658413</v>
      </c>
      <c r="B3405" s="5">
        <f>'Load Profile'!E3408</f>
        <v>1588.2639176649395</v>
      </c>
      <c r="C3405" s="5">
        <f>'Solar Output'!E3409</f>
        <v>0</v>
      </c>
      <c r="D3405" s="5">
        <f>'Wind Output'!E3412</f>
        <v>0</v>
      </c>
      <c r="E3405" s="5">
        <f t="shared" si="214"/>
        <v>9156.2172481697035</v>
      </c>
      <c r="F3405" s="10">
        <f t="shared" si="212"/>
        <v>-1588.2639176649395</v>
      </c>
      <c r="G3405" s="10">
        <f>IF(F3405&gt;0,MIN('Hourly Model'!$E$8*1000-E3405,F3405),MAX(-E3405,F3405))</f>
        <v>-1588.2639176649395</v>
      </c>
      <c r="I3405" s="10">
        <f t="shared" si="215"/>
        <v>0</v>
      </c>
    </row>
    <row r="3406" spans="1:9" x14ac:dyDescent="0.2">
      <c r="A3406" s="11">
        <f t="shared" si="213"/>
        <v>43607.833333325078</v>
      </c>
      <c r="B3406" s="5">
        <f>'Load Profile'!E3409</f>
        <v>1736.598719923873</v>
      </c>
      <c r="C3406" s="5">
        <f>'Solar Output'!E3410</f>
        <v>0</v>
      </c>
      <c r="D3406" s="5">
        <f>'Wind Output'!E3413</f>
        <v>0</v>
      </c>
      <c r="E3406" s="5">
        <f t="shared" si="214"/>
        <v>7567.9533305047644</v>
      </c>
      <c r="F3406" s="10">
        <f t="shared" si="212"/>
        <v>-1736.598719923873</v>
      </c>
      <c r="G3406" s="10">
        <f>IF(F3406&gt;0,MIN('Hourly Model'!$E$8*1000-E3406,F3406),MAX(-E3406,F3406))</f>
        <v>-1736.598719923873</v>
      </c>
      <c r="I3406" s="10">
        <f t="shared" si="215"/>
        <v>0</v>
      </c>
    </row>
    <row r="3407" spans="1:9" x14ac:dyDescent="0.2">
      <c r="A3407" s="11">
        <f t="shared" si="213"/>
        <v>43607.874999991742</v>
      </c>
      <c r="B3407" s="5">
        <f>'Load Profile'!E3410</f>
        <v>1424.4322866862913</v>
      </c>
      <c r="C3407" s="5">
        <f>'Solar Output'!E3411</f>
        <v>0</v>
      </c>
      <c r="D3407" s="5">
        <f>'Wind Output'!E3414</f>
        <v>0</v>
      </c>
      <c r="E3407" s="5">
        <f t="shared" si="214"/>
        <v>5831.3546105808909</v>
      </c>
      <c r="F3407" s="10">
        <f t="shared" si="212"/>
        <v>-1424.4322866862913</v>
      </c>
      <c r="G3407" s="10">
        <f>IF(F3407&gt;0,MIN('Hourly Model'!$E$8*1000-E3407,F3407),MAX(-E3407,F3407))</f>
        <v>-1424.4322866862913</v>
      </c>
      <c r="I3407" s="10">
        <f t="shared" si="215"/>
        <v>0</v>
      </c>
    </row>
    <row r="3408" spans="1:9" x14ac:dyDescent="0.2">
      <c r="A3408" s="11">
        <f t="shared" si="213"/>
        <v>43607.916666658406</v>
      </c>
      <c r="B3408" s="5">
        <f>'Load Profile'!E3411</f>
        <v>1091.2534373767539</v>
      </c>
      <c r="C3408" s="5">
        <f>'Solar Output'!E3412</f>
        <v>0</v>
      </c>
      <c r="D3408" s="5">
        <f>'Wind Output'!E3415</f>
        <v>286.66666666666669</v>
      </c>
      <c r="E3408" s="5">
        <f t="shared" si="214"/>
        <v>4406.9223238945997</v>
      </c>
      <c r="F3408" s="10">
        <f t="shared" si="212"/>
        <v>-804.58677071008719</v>
      </c>
      <c r="G3408" s="10">
        <f>IF(F3408&gt;0,MIN('Hourly Model'!$E$8*1000-E3408,F3408),MAX(-E3408,F3408))</f>
        <v>-804.58677071008719</v>
      </c>
      <c r="I3408" s="10">
        <f t="shared" si="215"/>
        <v>0</v>
      </c>
    </row>
    <row r="3409" spans="1:9" x14ac:dyDescent="0.2">
      <c r="A3409" s="11">
        <f t="shared" si="213"/>
        <v>43607.95833332507</v>
      </c>
      <c r="B3409" s="5">
        <f>'Load Profile'!E3412</f>
        <v>746.32455936350061</v>
      </c>
      <c r="C3409" s="5">
        <f>'Solar Output'!E3413</f>
        <v>0</v>
      </c>
      <c r="D3409" s="5">
        <f>'Wind Output'!E3416</f>
        <v>0</v>
      </c>
      <c r="E3409" s="5">
        <f t="shared" si="214"/>
        <v>3602.3355531845127</v>
      </c>
      <c r="F3409" s="10">
        <f t="shared" si="212"/>
        <v>-746.32455936350061</v>
      </c>
      <c r="G3409" s="10">
        <f>IF(F3409&gt;0,MIN('Hourly Model'!$E$8*1000-E3409,F3409),MAX(-E3409,F3409))</f>
        <v>-746.32455936350061</v>
      </c>
      <c r="I3409" s="10">
        <f t="shared" si="215"/>
        <v>0</v>
      </c>
    </row>
    <row r="3410" spans="1:9" x14ac:dyDescent="0.2">
      <c r="A3410" s="11">
        <f t="shared" si="213"/>
        <v>43607.999999991735</v>
      </c>
      <c r="B3410" s="5">
        <f>'Load Profile'!E3413</f>
        <v>624.38574741081186</v>
      </c>
      <c r="C3410" s="5">
        <f>'Solar Output'!E3414</f>
        <v>0</v>
      </c>
      <c r="D3410" s="5">
        <f>'Wind Output'!E3417</f>
        <v>0</v>
      </c>
      <c r="E3410" s="5">
        <f t="shared" si="214"/>
        <v>2856.0109938210121</v>
      </c>
      <c r="F3410" s="10">
        <f t="shared" si="212"/>
        <v>-624.38574741081186</v>
      </c>
      <c r="G3410" s="10">
        <f>IF(F3410&gt;0,MIN('Hourly Model'!$E$8*1000-E3410,F3410),MAX(-E3410,F3410))</f>
        <v>-624.38574741081186</v>
      </c>
      <c r="I3410" s="10">
        <f t="shared" si="215"/>
        <v>0</v>
      </c>
    </row>
    <row r="3411" spans="1:9" x14ac:dyDescent="0.2">
      <c r="A3411" s="11">
        <f t="shared" si="213"/>
        <v>43608.041666658399</v>
      </c>
      <c r="B3411" s="5">
        <f>'Load Profile'!E3414</f>
        <v>583.7465025438064</v>
      </c>
      <c r="C3411" s="5">
        <f>'Solar Output'!E3415</f>
        <v>0</v>
      </c>
      <c r="D3411" s="5">
        <f>'Wind Output'!E3418</f>
        <v>0</v>
      </c>
      <c r="E3411" s="5">
        <f t="shared" si="214"/>
        <v>2231.6252464102004</v>
      </c>
      <c r="F3411" s="10">
        <f t="shared" si="212"/>
        <v>-583.7465025438064</v>
      </c>
      <c r="G3411" s="10">
        <f>IF(F3411&gt;0,MIN('Hourly Model'!$E$8*1000-E3411,F3411),MAX(-E3411,F3411))</f>
        <v>-583.7465025438064</v>
      </c>
      <c r="I3411" s="10">
        <f t="shared" si="215"/>
        <v>0</v>
      </c>
    </row>
    <row r="3412" spans="1:9" x14ac:dyDescent="0.2">
      <c r="A3412" s="11">
        <f t="shared" si="213"/>
        <v>43608.083333325063</v>
      </c>
      <c r="B3412" s="5">
        <f>'Load Profile'!E3415</f>
        <v>584.10667200068315</v>
      </c>
      <c r="C3412" s="5">
        <f>'Solar Output'!E3416</f>
        <v>0</v>
      </c>
      <c r="D3412" s="5">
        <f>'Wind Output'!E3419</f>
        <v>0</v>
      </c>
      <c r="E3412" s="5">
        <f t="shared" si="214"/>
        <v>1647.878743866394</v>
      </c>
      <c r="F3412" s="10">
        <f t="shared" si="212"/>
        <v>-584.10667200068315</v>
      </c>
      <c r="G3412" s="10">
        <f>IF(F3412&gt;0,MIN('Hourly Model'!$E$8*1000-E3412,F3412),MAX(-E3412,F3412))</f>
        <v>-584.10667200068315</v>
      </c>
      <c r="I3412" s="10">
        <f t="shared" si="215"/>
        <v>0</v>
      </c>
    </row>
    <row r="3413" spans="1:9" x14ac:dyDescent="0.2">
      <c r="A3413" s="11">
        <f t="shared" si="213"/>
        <v>43608.124999991727</v>
      </c>
      <c r="B3413" s="5">
        <f>'Load Profile'!E3416</f>
        <v>593.69914321467434</v>
      </c>
      <c r="C3413" s="5">
        <f>'Solar Output'!E3417</f>
        <v>0</v>
      </c>
      <c r="D3413" s="5">
        <f>'Wind Output'!E3420</f>
        <v>0</v>
      </c>
      <c r="E3413" s="5">
        <f t="shared" si="214"/>
        <v>1063.7720718657108</v>
      </c>
      <c r="F3413" s="10">
        <f t="shared" si="212"/>
        <v>-593.69914321467434</v>
      </c>
      <c r="G3413" s="10">
        <f>IF(F3413&gt;0,MIN('Hourly Model'!$E$8*1000-E3413,F3413),MAX(-E3413,F3413))</f>
        <v>-593.69914321467434</v>
      </c>
      <c r="I3413" s="10">
        <f t="shared" si="215"/>
        <v>0</v>
      </c>
    </row>
    <row r="3414" spans="1:9" x14ac:dyDescent="0.2">
      <c r="A3414" s="11">
        <f t="shared" si="213"/>
        <v>43608.166666658391</v>
      </c>
      <c r="B3414" s="5">
        <f>'Load Profile'!E3417</f>
        <v>659.26378363913318</v>
      </c>
      <c r="C3414" s="5">
        <f>'Solar Output'!E3418</f>
        <v>39.7164</v>
      </c>
      <c r="D3414" s="5">
        <f>'Wind Output'!E3421</f>
        <v>0</v>
      </c>
      <c r="E3414" s="5">
        <f t="shared" si="214"/>
        <v>470.07292865103648</v>
      </c>
      <c r="F3414" s="10">
        <f t="shared" si="212"/>
        <v>-619.54738363913316</v>
      </c>
      <c r="G3414" s="10">
        <f>IF(F3414&gt;0,MIN('Hourly Model'!$E$8*1000-E3414,F3414),MAX(-E3414,F3414))</f>
        <v>-470.07292865103648</v>
      </c>
      <c r="I3414" s="10">
        <f t="shared" si="215"/>
        <v>-149.47445498809668</v>
      </c>
    </row>
    <row r="3415" spans="1:9" x14ac:dyDescent="0.2">
      <c r="A3415" s="11">
        <f t="shared" si="213"/>
        <v>43608.208333325056</v>
      </c>
      <c r="B3415" s="5">
        <f>'Load Profile'!E3418</f>
        <v>815.65315511683457</v>
      </c>
      <c r="C3415" s="5">
        <f>'Solar Output'!E3419</f>
        <v>615.75139999999999</v>
      </c>
      <c r="D3415" s="5">
        <f>'Wind Output'!E3422</f>
        <v>0</v>
      </c>
      <c r="E3415" s="5">
        <f t="shared" si="214"/>
        <v>0</v>
      </c>
      <c r="F3415" s="10">
        <f t="shared" si="212"/>
        <v>-199.90175511683458</v>
      </c>
      <c r="G3415" s="10">
        <f>IF(F3415&gt;0,MIN('Hourly Model'!$E$8*1000-E3415,F3415),MAX(-E3415,F3415))</f>
        <v>0</v>
      </c>
      <c r="I3415" s="10">
        <f t="shared" si="215"/>
        <v>-349.37621010493126</v>
      </c>
    </row>
    <row r="3416" spans="1:9" x14ac:dyDescent="0.2">
      <c r="A3416" s="11">
        <f t="shared" si="213"/>
        <v>43608.24999999172</v>
      </c>
      <c r="B3416" s="5">
        <f>'Load Profile'!E3419</f>
        <v>1016.2636594014498</v>
      </c>
      <c r="C3416" s="5">
        <f>'Solar Output'!E3420</f>
        <v>2505.39</v>
      </c>
      <c r="D3416" s="5">
        <f>'Wind Output'!E3423</f>
        <v>286.66666666666669</v>
      </c>
      <c r="E3416" s="5">
        <f t="shared" si="214"/>
        <v>0</v>
      </c>
      <c r="F3416" s="10">
        <f t="shared" si="212"/>
        <v>1775.7930072652166</v>
      </c>
      <c r="G3416" s="10">
        <f>IF(F3416&gt;0,MIN('Hourly Model'!$E$8*1000-E3416,F3416),MAX(-E3416,F3416))</f>
        <v>1775.7930072652166</v>
      </c>
      <c r="I3416" s="10">
        <f t="shared" si="215"/>
        <v>0</v>
      </c>
    </row>
    <row r="3417" spans="1:9" x14ac:dyDescent="0.2">
      <c r="A3417" s="11">
        <f t="shared" si="213"/>
        <v>43608.291666658384</v>
      </c>
      <c r="B3417" s="5">
        <f>'Load Profile'!E3420</f>
        <v>925.40239257027906</v>
      </c>
      <c r="C3417" s="5">
        <f>'Solar Output'!E3421</f>
        <v>4593.1770499999993</v>
      </c>
      <c r="D3417" s="5">
        <f>'Wind Output'!E3424</f>
        <v>286.66666666666669</v>
      </c>
      <c r="E3417" s="5">
        <f t="shared" si="214"/>
        <v>1775.7930072652166</v>
      </c>
      <c r="F3417" s="10">
        <f t="shared" si="212"/>
        <v>3954.4413240963872</v>
      </c>
      <c r="G3417" s="10">
        <f>IF(F3417&gt;0,MIN('Hourly Model'!$E$8*1000-E3417,F3417),MAX(-E3417,F3417))</f>
        <v>3954.4413240963872</v>
      </c>
      <c r="I3417" s="10">
        <f t="shared" si="215"/>
        <v>0</v>
      </c>
    </row>
    <row r="3418" spans="1:9" x14ac:dyDescent="0.2">
      <c r="A3418" s="11">
        <f t="shared" si="213"/>
        <v>43608.333333325048</v>
      </c>
      <c r="B3418" s="5">
        <f>'Load Profile'!E3421</f>
        <v>843.51540750648905</v>
      </c>
      <c r="C3418" s="5">
        <f>'Solar Output'!E3422</f>
        <v>6293.9614999999994</v>
      </c>
      <c r="D3418" s="5">
        <f>'Wind Output'!E3425</f>
        <v>873.33333333333337</v>
      </c>
      <c r="E3418" s="5">
        <f t="shared" si="214"/>
        <v>5730.2343313616038</v>
      </c>
      <c r="F3418" s="10">
        <f t="shared" si="212"/>
        <v>6323.7794258268432</v>
      </c>
      <c r="G3418" s="10">
        <f>IF(F3418&gt;0,MIN('Hourly Model'!$E$8*1000-E3418,F3418),MAX(-E3418,F3418))</f>
        <v>4269.7656686383962</v>
      </c>
      <c r="I3418" s="10">
        <f t="shared" si="215"/>
        <v>0</v>
      </c>
    </row>
    <row r="3419" spans="1:9" x14ac:dyDescent="0.2">
      <c r="A3419" s="11">
        <f t="shared" si="213"/>
        <v>43608.374999991713</v>
      </c>
      <c r="B3419" s="5">
        <f>'Load Profile'!E3422</f>
        <v>838.47023286121635</v>
      </c>
      <c r="C3419" s="5">
        <f>'Solar Output'!E3423</f>
        <v>7530.1758499999996</v>
      </c>
      <c r="D3419" s="5">
        <f>'Wind Output'!E3426</f>
        <v>286.66666666666669</v>
      </c>
      <c r="E3419" s="5">
        <f t="shared" si="214"/>
        <v>10000</v>
      </c>
      <c r="F3419" s="10">
        <f t="shared" si="212"/>
        <v>6978.37228380545</v>
      </c>
      <c r="G3419" s="10">
        <f>IF(F3419&gt;0,MIN('Hourly Model'!$E$8*1000-E3419,F3419),MAX(-E3419,F3419))</f>
        <v>0</v>
      </c>
      <c r="I3419" s="10">
        <f t="shared" si="215"/>
        <v>0</v>
      </c>
    </row>
    <row r="3420" spans="1:9" x14ac:dyDescent="0.2">
      <c r="A3420" s="11">
        <f t="shared" si="213"/>
        <v>43608.416666658377</v>
      </c>
      <c r="B3420" s="5">
        <f>'Load Profile'!E3423</f>
        <v>848.98102937184069</v>
      </c>
      <c r="C3420" s="5">
        <f>'Solar Output'!E3424</f>
        <v>8261.8127499999991</v>
      </c>
      <c r="D3420" s="5">
        <f>'Wind Output'!E3427</f>
        <v>286.66666666666669</v>
      </c>
      <c r="E3420" s="5">
        <f t="shared" si="214"/>
        <v>10000</v>
      </c>
      <c r="F3420" s="10">
        <f t="shared" si="212"/>
        <v>7699.4983872948242</v>
      </c>
      <c r="G3420" s="10">
        <f>IF(F3420&gt;0,MIN('Hourly Model'!$E$8*1000-E3420,F3420),MAX(-E3420,F3420))</f>
        <v>0</v>
      </c>
      <c r="I3420" s="10">
        <f t="shared" si="215"/>
        <v>0</v>
      </c>
    </row>
    <row r="3421" spans="1:9" x14ac:dyDescent="0.2">
      <c r="A3421" s="11">
        <f t="shared" si="213"/>
        <v>43608.458333325041</v>
      </c>
      <c r="B3421" s="5">
        <f>'Load Profile'!E3424</f>
        <v>832.34857287605314</v>
      </c>
      <c r="C3421" s="5">
        <f>'Solar Output'!E3425</f>
        <v>8514.0870999999988</v>
      </c>
      <c r="D3421" s="5">
        <f>'Wind Output'!E3428</f>
        <v>873.33333333333337</v>
      </c>
      <c r="E3421" s="5">
        <f t="shared" si="214"/>
        <v>10000</v>
      </c>
      <c r="F3421" s="10">
        <f t="shared" si="212"/>
        <v>8555.0718604572794</v>
      </c>
      <c r="G3421" s="10">
        <f>IF(F3421&gt;0,MIN('Hourly Model'!$E$8*1000-E3421,F3421),MAX(-E3421,F3421))</f>
        <v>0</v>
      </c>
      <c r="I3421" s="10">
        <f t="shared" si="215"/>
        <v>0</v>
      </c>
    </row>
    <row r="3422" spans="1:9" x14ac:dyDescent="0.2">
      <c r="A3422" s="11">
        <f t="shared" si="213"/>
        <v>43608.499999991705</v>
      </c>
      <c r="B3422" s="5">
        <f>'Load Profile'!E3425</f>
        <v>808.26581969625147</v>
      </c>
      <c r="C3422" s="5">
        <f>'Solar Output'!E3426</f>
        <v>4670.8273499999996</v>
      </c>
      <c r="D3422" s="5">
        <f>'Wind Output'!E3429</f>
        <v>286.66666666666669</v>
      </c>
      <c r="E3422" s="5">
        <f t="shared" si="214"/>
        <v>10000</v>
      </c>
      <c r="F3422" s="10">
        <f t="shared" si="212"/>
        <v>4149.2281969704154</v>
      </c>
      <c r="G3422" s="10">
        <f>IF(F3422&gt;0,MIN('Hourly Model'!$E$8*1000-E3422,F3422),MAX(-E3422,F3422))</f>
        <v>0</v>
      </c>
      <c r="I3422" s="10">
        <f t="shared" si="215"/>
        <v>0</v>
      </c>
    </row>
    <row r="3423" spans="1:9" x14ac:dyDescent="0.2">
      <c r="A3423" s="11">
        <f t="shared" si="213"/>
        <v>43608.54166665837</v>
      </c>
      <c r="B3423" s="5">
        <f>'Load Profile'!E3426</f>
        <v>800.5394443311385</v>
      </c>
      <c r="C3423" s="5">
        <f>'Solar Output'!E3427</f>
        <v>7829.0102499999994</v>
      </c>
      <c r="D3423" s="5">
        <f>'Wind Output'!E3430</f>
        <v>286.66666666666669</v>
      </c>
      <c r="E3423" s="5">
        <f t="shared" si="214"/>
        <v>10000</v>
      </c>
      <c r="F3423" s="10">
        <f t="shared" si="212"/>
        <v>7315.1374723355275</v>
      </c>
      <c r="G3423" s="10">
        <f>IF(F3423&gt;0,MIN('Hourly Model'!$E$8*1000-E3423,F3423),MAX(-E3423,F3423))</f>
        <v>0</v>
      </c>
      <c r="I3423" s="10">
        <f t="shared" si="215"/>
        <v>0</v>
      </c>
    </row>
    <row r="3424" spans="1:9" x14ac:dyDescent="0.2">
      <c r="A3424" s="11">
        <f t="shared" si="213"/>
        <v>43608.583333325034</v>
      </c>
      <c r="B3424" s="5">
        <f>'Load Profile'!E3427</f>
        <v>830.99652491279994</v>
      </c>
      <c r="C3424" s="5">
        <f>'Solar Output'!E3428</f>
        <v>2418.1417999999999</v>
      </c>
      <c r="D3424" s="5">
        <f>'Wind Output'!E3431</f>
        <v>873.33333333333337</v>
      </c>
      <c r="E3424" s="5">
        <f t="shared" si="214"/>
        <v>10000</v>
      </c>
      <c r="F3424" s="10">
        <f t="shared" si="212"/>
        <v>2460.4786084205334</v>
      </c>
      <c r="G3424" s="10">
        <f>IF(F3424&gt;0,MIN('Hourly Model'!$E$8*1000-E3424,F3424),MAX(-E3424,F3424))</f>
        <v>0</v>
      </c>
      <c r="I3424" s="10">
        <f t="shared" si="215"/>
        <v>0</v>
      </c>
    </row>
    <row r="3425" spans="1:9" x14ac:dyDescent="0.2">
      <c r="A3425" s="11">
        <f t="shared" si="213"/>
        <v>43608.624999991698</v>
      </c>
      <c r="B3425" s="5">
        <f>'Load Profile'!E3428</f>
        <v>960.12969776714272</v>
      </c>
      <c r="C3425" s="5">
        <f>'Solar Output'!E3429</f>
        <v>4619.2797499999997</v>
      </c>
      <c r="D3425" s="5">
        <f>'Wind Output'!E3432</f>
        <v>286.66666666666669</v>
      </c>
      <c r="E3425" s="5">
        <f t="shared" si="214"/>
        <v>10000</v>
      </c>
      <c r="F3425" s="10">
        <f t="shared" si="212"/>
        <v>3945.8167188995239</v>
      </c>
      <c r="G3425" s="10">
        <f>IF(F3425&gt;0,MIN('Hourly Model'!$E$8*1000-E3425,F3425),MAX(-E3425,F3425))</f>
        <v>0</v>
      </c>
      <c r="I3425" s="10">
        <f t="shared" si="215"/>
        <v>0</v>
      </c>
    </row>
    <row r="3426" spans="1:9" x14ac:dyDescent="0.2">
      <c r="A3426" s="11">
        <f t="shared" si="213"/>
        <v>43608.666666658362</v>
      </c>
      <c r="B3426" s="5">
        <f>'Load Profile'!E3429</f>
        <v>1174.0057979938304</v>
      </c>
      <c r="C3426" s="5">
        <f>'Solar Output'!E3430</f>
        <v>1966.1768499999998</v>
      </c>
      <c r="D3426" s="5">
        <f>'Wind Output'!E3433</f>
        <v>286.66666666666669</v>
      </c>
      <c r="E3426" s="5">
        <f t="shared" si="214"/>
        <v>10000</v>
      </c>
      <c r="F3426" s="10">
        <f t="shared" si="212"/>
        <v>1078.837718672836</v>
      </c>
      <c r="G3426" s="10">
        <f>IF(F3426&gt;0,MIN('Hourly Model'!$E$8*1000-E3426,F3426),MAX(-E3426,F3426))</f>
        <v>0</v>
      </c>
      <c r="I3426" s="10">
        <f t="shared" si="215"/>
        <v>0</v>
      </c>
    </row>
    <row r="3427" spans="1:9" x14ac:dyDescent="0.2">
      <c r="A3427" s="11">
        <f t="shared" si="213"/>
        <v>43608.708333325027</v>
      </c>
      <c r="B3427" s="5">
        <f>'Load Profile'!E3430</f>
        <v>1282.0780497882124</v>
      </c>
      <c r="C3427" s="5">
        <f>'Solar Output'!E3431</f>
        <v>934.16109999999992</v>
      </c>
      <c r="D3427" s="5">
        <f>'Wind Output'!E3434</f>
        <v>0</v>
      </c>
      <c r="E3427" s="5">
        <f t="shared" si="214"/>
        <v>10000</v>
      </c>
      <c r="F3427" s="10">
        <f t="shared" si="212"/>
        <v>-347.91694978821249</v>
      </c>
      <c r="G3427" s="10">
        <f>IF(F3427&gt;0,MIN('Hourly Model'!$E$8*1000-E3427,F3427),MAX(-E3427,F3427))</f>
        <v>-347.91694978821249</v>
      </c>
      <c r="I3427" s="10">
        <f t="shared" si="215"/>
        <v>0</v>
      </c>
    </row>
    <row r="3428" spans="1:9" x14ac:dyDescent="0.2">
      <c r="A3428" s="11">
        <f t="shared" si="213"/>
        <v>43608.749999991691</v>
      </c>
      <c r="B3428" s="5">
        <f>'Load Profile'!E3431</f>
        <v>1352.8778184969628</v>
      </c>
      <c r="C3428" s="5">
        <f>'Solar Output'!E3432</f>
        <v>220.62634999999995</v>
      </c>
      <c r="D3428" s="5">
        <f>'Wind Output'!E3435</f>
        <v>0</v>
      </c>
      <c r="E3428" s="5">
        <f t="shared" si="214"/>
        <v>9652.0830502117878</v>
      </c>
      <c r="F3428" s="10">
        <f t="shared" si="212"/>
        <v>-1132.2514684969628</v>
      </c>
      <c r="G3428" s="10">
        <f>IF(F3428&gt;0,MIN('Hourly Model'!$E$8*1000-E3428,F3428),MAX(-E3428,F3428))</f>
        <v>-1132.2514684969628</v>
      </c>
      <c r="I3428" s="10">
        <f t="shared" si="215"/>
        <v>0</v>
      </c>
    </row>
    <row r="3429" spans="1:9" x14ac:dyDescent="0.2">
      <c r="A3429" s="11">
        <f t="shared" si="213"/>
        <v>43608.791666658355</v>
      </c>
      <c r="B3429" s="5">
        <f>'Load Profile'!E3432</f>
        <v>1588.2639176649395</v>
      </c>
      <c r="C3429" s="5">
        <f>'Solar Output'!E3433</f>
        <v>0</v>
      </c>
      <c r="D3429" s="5">
        <f>'Wind Output'!E3436</f>
        <v>0</v>
      </c>
      <c r="E3429" s="5">
        <f t="shared" si="214"/>
        <v>8519.831581714825</v>
      </c>
      <c r="F3429" s="10">
        <f t="shared" si="212"/>
        <v>-1588.2639176649395</v>
      </c>
      <c r="G3429" s="10">
        <f>IF(F3429&gt;0,MIN('Hourly Model'!$E$8*1000-E3429,F3429),MAX(-E3429,F3429))</f>
        <v>-1588.2639176649395</v>
      </c>
      <c r="I3429" s="10">
        <f t="shared" si="215"/>
        <v>0</v>
      </c>
    </row>
    <row r="3430" spans="1:9" x14ac:dyDescent="0.2">
      <c r="A3430" s="11">
        <f t="shared" si="213"/>
        <v>43608.833333325019</v>
      </c>
      <c r="B3430" s="5">
        <f>'Load Profile'!E3433</f>
        <v>1736.598719923873</v>
      </c>
      <c r="C3430" s="5">
        <f>'Solar Output'!E3434</f>
        <v>0</v>
      </c>
      <c r="D3430" s="5">
        <f>'Wind Output'!E3437</f>
        <v>0</v>
      </c>
      <c r="E3430" s="5">
        <f t="shared" si="214"/>
        <v>6931.5676640498859</v>
      </c>
      <c r="F3430" s="10">
        <f t="shared" si="212"/>
        <v>-1736.598719923873</v>
      </c>
      <c r="G3430" s="10">
        <f>IF(F3430&gt;0,MIN('Hourly Model'!$E$8*1000-E3430,F3430),MAX(-E3430,F3430))</f>
        <v>-1736.598719923873</v>
      </c>
      <c r="I3430" s="10">
        <f t="shared" si="215"/>
        <v>0</v>
      </c>
    </row>
    <row r="3431" spans="1:9" x14ac:dyDescent="0.2">
      <c r="A3431" s="11">
        <f t="shared" si="213"/>
        <v>43608.874999991684</v>
      </c>
      <c r="B3431" s="5">
        <f>'Load Profile'!E3434</f>
        <v>1424.4322866862913</v>
      </c>
      <c r="C3431" s="5">
        <f>'Solar Output'!E3435</f>
        <v>0</v>
      </c>
      <c r="D3431" s="5">
        <f>'Wind Output'!E3438</f>
        <v>286.66666666666669</v>
      </c>
      <c r="E3431" s="5">
        <f t="shared" si="214"/>
        <v>5194.9689441260125</v>
      </c>
      <c r="F3431" s="10">
        <f t="shared" si="212"/>
        <v>-1137.7656200196245</v>
      </c>
      <c r="G3431" s="10">
        <f>IF(F3431&gt;0,MIN('Hourly Model'!$E$8*1000-E3431,F3431),MAX(-E3431,F3431))</f>
        <v>-1137.7656200196245</v>
      </c>
      <c r="I3431" s="10">
        <f t="shared" si="215"/>
        <v>0</v>
      </c>
    </row>
    <row r="3432" spans="1:9" x14ac:dyDescent="0.2">
      <c r="A3432" s="11">
        <f t="shared" si="213"/>
        <v>43608.916666658348</v>
      </c>
      <c r="B3432" s="5">
        <f>'Load Profile'!E3435</f>
        <v>1091.2534373767539</v>
      </c>
      <c r="C3432" s="5">
        <f>'Solar Output'!E3436</f>
        <v>0</v>
      </c>
      <c r="D3432" s="5">
        <f>'Wind Output'!E3439</f>
        <v>0</v>
      </c>
      <c r="E3432" s="5">
        <f t="shared" si="214"/>
        <v>4057.2033241063882</v>
      </c>
      <c r="F3432" s="10">
        <f t="shared" si="212"/>
        <v>-1091.2534373767539</v>
      </c>
      <c r="G3432" s="10">
        <f>IF(F3432&gt;0,MIN('Hourly Model'!$E$8*1000-E3432,F3432),MAX(-E3432,F3432))</f>
        <v>-1091.2534373767539</v>
      </c>
      <c r="I3432" s="10">
        <f t="shared" si="215"/>
        <v>0</v>
      </c>
    </row>
    <row r="3433" spans="1:9" x14ac:dyDescent="0.2">
      <c r="A3433" s="11">
        <f t="shared" si="213"/>
        <v>43608.958333325012</v>
      </c>
      <c r="B3433" s="5">
        <f>'Load Profile'!E3436</f>
        <v>746.32455936350061</v>
      </c>
      <c r="C3433" s="5">
        <f>'Solar Output'!E3437</f>
        <v>0</v>
      </c>
      <c r="D3433" s="5">
        <f>'Wind Output'!E3440</f>
        <v>0</v>
      </c>
      <c r="E3433" s="5">
        <f t="shared" si="214"/>
        <v>2965.9498867296343</v>
      </c>
      <c r="F3433" s="10">
        <f t="shared" si="212"/>
        <v>-746.32455936350061</v>
      </c>
      <c r="G3433" s="10">
        <f>IF(F3433&gt;0,MIN('Hourly Model'!$E$8*1000-E3433,F3433),MAX(-E3433,F3433))</f>
        <v>-746.32455936350061</v>
      </c>
      <c r="I3433" s="10">
        <f t="shared" si="215"/>
        <v>0</v>
      </c>
    </row>
    <row r="3434" spans="1:9" x14ac:dyDescent="0.2">
      <c r="A3434" s="11">
        <f t="shared" si="213"/>
        <v>43608.999999991676</v>
      </c>
      <c r="B3434" s="5">
        <f>'Load Profile'!E3437</f>
        <v>612.24740579186494</v>
      </c>
      <c r="C3434" s="5">
        <f>'Solar Output'!E3438</f>
        <v>0</v>
      </c>
      <c r="D3434" s="5">
        <f>'Wind Output'!E3441</f>
        <v>0</v>
      </c>
      <c r="E3434" s="5">
        <f t="shared" si="214"/>
        <v>2219.6253273661337</v>
      </c>
      <c r="F3434" s="10">
        <f t="shared" si="212"/>
        <v>-612.24740579186494</v>
      </c>
      <c r="G3434" s="10">
        <f>IF(F3434&gt;0,MIN('Hourly Model'!$E$8*1000-E3434,F3434),MAX(-E3434,F3434))</f>
        <v>-612.24740579186494</v>
      </c>
      <c r="I3434" s="10">
        <f t="shared" si="215"/>
        <v>0</v>
      </c>
    </row>
    <row r="3435" spans="1:9" x14ac:dyDescent="0.2">
      <c r="A3435" s="11">
        <f t="shared" si="213"/>
        <v>43609.041666658341</v>
      </c>
      <c r="B3435" s="5">
        <f>'Load Profile'!E3438</f>
        <v>566.04401531413771</v>
      </c>
      <c r="C3435" s="5">
        <f>'Solar Output'!E3439</f>
        <v>0</v>
      </c>
      <c r="D3435" s="5">
        <f>'Wind Output'!E3442</f>
        <v>0</v>
      </c>
      <c r="E3435" s="5">
        <f t="shared" si="214"/>
        <v>1607.3779215742688</v>
      </c>
      <c r="F3435" s="10">
        <f t="shared" si="212"/>
        <v>-566.04401531413771</v>
      </c>
      <c r="G3435" s="10">
        <f>IF(F3435&gt;0,MIN('Hourly Model'!$E$8*1000-E3435,F3435),MAX(-E3435,F3435))</f>
        <v>-566.04401531413771</v>
      </c>
      <c r="I3435" s="10">
        <f t="shared" si="215"/>
        <v>0</v>
      </c>
    </row>
    <row r="3436" spans="1:9" x14ac:dyDescent="0.2">
      <c r="A3436" s="11">
        <f t="shared" si="213"/>
        <v>43609.083333325005</v>
      </c>
      <c r="B3436" s="5">
        <f>'Load Profile'!E3439</f>
        <v>570.01087011750269</v>
      </c>
      <c r="C3436" s="5">
        <f>'Solar Output'!E3440</f>
        <v>0</v>
      </c>
      <c r="D3436" s="5">
        <f>'Wind Output'!E3443</f>
        <v>0</v>
      </c>
      <c r="E3436" s="5">
        <f t="shared" si="214"/>
        <v>1041.3339062601312</v>
      </c>
      <c r="F3436" s="10">
        <f t="shared" si="212"/>
        <v>-570.01087011750269</v>
      </c>
      <c r="G3436" s="10">
        <f>IF(F3436&gt;0,MIN('Hourly Model'!$E$8*1000-E3436,F3436),MAX(-E3436,F3436))</f>
        <v>-570.01087011750269</v>
      </c>
      <c r="I3436" s="10">
        <f t="shared" si="215"/>
        <v>0</v>
      </c>
    </row>
    <row r="3437" spans="1:9" x14ac:dyDescent="0.2">
      <c r="A3437" s="11">
        <f t="shared" si="213"/>
        <v>43609.124999991669</v>
      </c>
      <c r="B3437" s="5">
        <f>'Load Profile'!E3440</f>
        <v>581.67724863666979</v>
      </c>
      <c r="C3437" s="5">
        <f>'Solar Output'!E3441</f>
        <v>0</v>
      </c>
      <c r="D3437" s="5">
        <f>'Wind Output'!E3444</f>
        <v>0</v>
      </c>
      <c r="E3437" s="5">
        <f t="shared" si="214"/>
        <v>471.32303614262855</v>
      </c>
      <c r="F3437" s="10">
        <f t="shared" si="212"/>
        <v>-581.67724863666979</v>
      </c>
      <c r="G3437" s="10">
        <f>IF(F3437&gt;0,MIN('Hourly Model'!$E$8*1000-E3437,F3437),MAX(-E3437,F3437))</f>
        <v>-471.32303614262855</v>
      </c>
      <c r="I3437" s="10">
        <f t="shared" si="215"/>
        <v>-110.35421249404124</v>
      </c>
    </row>
    <row r="3438" spans="1:9" x14ac:dyDescent="0.2">
      <c r="A3438" s="11">
        <f t="shared" si="213"/>
        <v>43609.166666658333</v>
      </c>
      <c r="B3438" s="5">
        <f>'Load Profile'!E3441</f>
        <v>649.08188903557391</v>
      </c>
      <c r="C3438" s="5">
        <f>'Solar Output'!E3442</f>
        <v>32.938299999999998</v>
      </c>
      <c r="D3438" s="5">
        <f>'Wind Output'!E3445</f>
        <v>0</v>
      </c>
      <c r="E3438" s="5">
        <f t="shared" si="214"/>
        <v>0</v>
      </c>
      <c r="F3438" s="10">
        <f t="shared" si="212"/>
        <v>-616.14358903557388</v>
      </c>
      <c r="G3438" s="10">
        <f>IF(F3438&gt;0,MIN('Hourly Model'!$E$8*1000-E3438,F3438),MAX(-E3438,F3438))</f>
        <v>0</v>
      </c>
      <c r="I3438" s="10">
        <f t="shared" si="215"/>
        <v>-726.49780152961512</v>
      </c>
    </row>
    <row r="3439" spans="1:9" x14ac:dyDescent="0.2">
      <c r="A3439" s="11">
        <f t="shared" si="213"/>
        <v>43609.208333324998</v>
      </c>
      <c r="B3439" s="5">
        <f>'Load Profile'!E3442</f>
        <v>807.72142872553422</v>
      </c>
      <c r="C3439" s="5">
        <f>'Solar Output'!E3443</f>
        <v>653.78879999999992</v>
      </c>
      <c r="D3439" s="5">
        <f>'Wind Output'!E3446</f>
        <v>0</v>
      </c>
      <c r="E3439" s="5">
        <f t="shared" si="214"/>
        <v>0</v>
      </c>
      <c r="F3439" s="10">
        <f t="shared" si="212"/>
        <v>-153.9326287255343</v>
      </c>
      <c r="G3439" s="10">
        <f>IF(F3439&gt;0,MIN('Hourly Model'!$E$8*1000-E3439,F3439),MAX(-E3439,F3439))</f>
        <v>0</v>
      </c>
      <c r="I3439" s="10">
        <f t="shared" si="215"/>
        <v>-880.43043025514942</v>
      </c>
    </row>
    <row r="3440" spans="1:9" x14ac:dyDescent="0.2">
      <c r="A3440" s="11">
        <f t="shared" si="213"/>
        <v>43609.249999991662</v>
      </c>
      <c r="B3440" s="5">
        <f>'Load Profile'!E3443</f>
        <v>1012.0076879679837</v>
      </c>
      <c r="C3440" s="5">
        <f>'Solar Output'!E3444</f>
        <v>2083.9069500000001</v>
      </c>
      <c r="D3440" s="5">
        <f>'Wind Output'!E3447</f>
        <v>0</v>
      </c>
      <c r="E3440" s="5">
        <f t="shared" si="214"/>
        <v>0</v>
      </c>
      <c r="F3440" s="10">
        <f t="shared" si="212"/>
        <v>1071.8992620320164</v>
      </c>
      <c r="G3440" s="10">
        <f>IF(F3440&gt;0,MIN('Hourly Model'!$E$8*1000-E3440,F3440),MAX(-E3440,F3440))</f>
        <v>1071.8992620320164</v>
      </c>
      <c r="I3440" s="10">
        <f t="shared" si="215"/>
        <v>0</v>
      </c>
    </row>
    <row r="3441" spans="1:9" x14ac:dyDescent="0.2">
      <c r="A3441" s="11">
        <f t="shared" si="213"/>
        <v>43609.291666658326</v>
      </c>
      <c r="B3441" s="5">
        <f>'Load Profile'!E3444</f>
        <v>932.34160564869751</v>
      </c>
      <c r="C3441" s="5">
        <f>'Solar Output'!E3445</f>
        <v>3686.5147499999998</v>
      </c>
      <c r="D3441" s="5">
        <f>'Wind Output'!E3448</f>
        <v>0</v>
      </c>
      <c r="E3441" s="5">
        <f t="shared" si="214"/>
        <v>1071.8992620320164</v>
      </c>
      <c r="F3441" s="10">
        <f t="shared" si="212"/>
        <v>2754.1731443513022</v>
      </c>
      <c r="G3441" s="10">
        <f>IF(F3441&gt;0,MIN('Hourly Model'!$E$8*1000-E3441,F3441),MAX(-E3441,F3441))</f>
        <v>2754.1731443513022</v>
      </c>
      <c r="I3441" s="10">
        <f t="shared" si="215"/>
        <v>0</v>
      </c>
    </row>
    <row r="3442" spans="1:9" x14ac:dyDescent="0.2">
      <c r="A3442" s="11">
        <f t="shared" si="213"/>
        <v>43609.33333332499</v>
      </c>
      <c r="B3442" s="5">
        <f>'Load Profile'!E3445</f>
        <v>851.29581023228639</v>
      </c>
      <c r="C3442" s="5">
        <f>'Solar Output'!E3446</f>
        <v>6254.0610999999999</v>
      </c>
      <c r="D3442" s="5">
        <f>'Wind Output'!E3449</f>
        <v>0</v>
      </c>
      <c r="E3442" s="5">
        <f t="shared" si="214"/>
        <v>3826.0724063833186</v>
      </c>
      <c r="F3442" s="10">
        <f t="shared" si="212"/>
        <v>5402.7652897677135</v>
      </c>
      <c r="G3442" s="10">
        <f>IF(F3442&gt;0,MIN('Hourly Model'!$E$8*1000-E3442,F3442),MAX(-E3442,F3442))</f>
        <v>5402.7652897677135</v>
      </c>
      <c r="I3442" s="10">
        <f t="shared" si="215"/>
        <v>0</v>
      </c>
    </row>
    <row r="3443" spans="1:9" x14ac:dyDescent="0.2">
      <c r="A3443" s="11">
        <f t="shared" si="213"/>
        <v>43609.374999991654</v>
      </c>
      <c r="B3443" s="5">
        <f>'Load Profile'!E3446</f>
        <v>847.95253074261609</v>
      </c>
      <c r="C3443" s="5">
        <f>'Solar Output'!E3447</f>
        <v>5712.3397999999997</v>
      </c>
      <c r="D3443" s="5">
        <f>'Wind Output'!E3450</f>
        <v>0</v>
      </c>
      <c r="E3443" s="5">
        <f t="shared" si="214"/>
        <v>9228.837696151033</v>
      </c>
      <c r="F3443" s="10">
        <f t="shared" si="212"/>
        <v>4864.3872692573841</v>
      </c>
      <c r="G3443" s="10">
        <f>IF(F3443&gt;0,MIN('Hourly Model'!$E$8*1000-E3443,F3443),MAX(-E3443,F3443))</f>
        <v>771.16230384896699</v>
      </c>
      <c r="I3443" s="10">
        <f t="shared" si="215"/>
        <v>0</v>
      </c>
    </row>
    <row r="3444" spans="1:9" x14ac:dyDescent="0.2">
      <c r="A3444" s="11">
        <f t="shared" si="213"/>
        <v>43609.416666658319</v>
      </c>
      <c r="B3444" s="5">
        <f>'Load Profile'!E3447</f>
        <v>855.80176336261752</v>
      </c>
      <c r="C3444" s="5">
        <f>'Solar Output'!E3448</f>
        <v>2685.1361499999998</v>
      </c>
      <c r="D3444" s="5">
        <f>'Wind Output'!E3451</f>
        <v>0</v>
      </c>
      <c r="E3444" s="5">
        <f t="shared" si="214"/>
        <v>10000</v>
      </c>
      <c r="F3444" s="10">
        <f t="shared" si="212"/>
        <v>1829.3343866373823</v>
      </c>
      <c r="G3444" s="10">
        <f>IF(F3444&gt;0,MIN('Hourly Model'!$E$8*1000-E3444,F3444),MAX(-E3444,F3444))</f>
        <v>0</v>
      </c>
      <c r="I3444" s="10">
        <f t="shared" si="215"/>
        <v>0</v>
      </c>
    </row>
    <row r="3445" spans="1:9" x14ac:dyDescent="0.2">
      <c r="A3445" s="11">
        <f t="shared" si="213"/>
        <v>43609.458333324983</v>
      </c>
      <c r="B3445" s="5">
        <f>'Load Profile'!E3448</f>
        <v>832.34857287605314</v>
      </c>
      <c r="C3445" s="5">
        <f>'Solar Output'!E3449</f>
        <v>5325.894949999999</v>
      </c>
      <c r="D3445" s="5">
        <f>'Wind Output'!E3452</f>
        <v>286.66666666666669</v>
      </c>
      <c r="E3445" s="5">
        <f t="shared" si="214"/>
        <v>10000</v>
      </c>
      <c r="F3445" s="10">
        <f t="shared" si="212"/>
        <v>4780.2130437906126</v>
      </c>
      <c r="G3445" s="10">
        <f>IF(F3445&gt;0,MIN('Hourly Model'!$E$8*1000-E3445,F3445),MAX(-E3445,F3445))</f>
        <v>0</v>
      </c>
      <c r="I3445" s="10">
        <f t="shared" si="215"/>
        <v>0</v>
      </c>
    </row>
    <row r="3446" spans="1:9" x14ac:dyDescent="0.2">
      <c r="A3446" s="11">
        <f t="shared" si="213"/>
        <v>43609.499999991647</v>
      </c>
      <c r="B3446" s="5">
        <f>'Load Profile'!E3449</f>
        <v>808.26581969625147</v>
      </c>
      <c r="C3446" s="5">
        <f>'Solar Output'!E3450</f>
        <v>5076.0333000000001</v>
      </c>
      <c r="D3446" s="5">
        <f>'Wind Output'!E3453</f>
        <v>0</v>
      </c>
      <c r="E3446" s="5">
        <f t="shared" si="214"/>
        <v>10000</v>
      </c>
      <c r="F3446" s="10">
        <f t="shared" si="212"/>
        <v>4267.7674803037489</v>
      </c>
      <c r="G3446" s="10">
        <f>IF(F3446&gt;0,MIN('Hourly Model'!$E$8*1000-E3446,F3446),MAX(-E3446,F3446))</f>
        <v>0</v>
      </c>
      <c r="I3446" s="10">
        <f t="shared" si="215"/>
        <v>0</v>
      </c>
    </row>
    <row r="3447" spans="1:9" x14ac:dyDescent="0.2">
      <c r="A3447" s="11">
        <f t="shared" si="213"/>
        <v>43609.541666658311</v>
      </c>
      <c r="B3447" s="5">
        <f>'Load Profile'!E3450</f>
        <v>800.5394443311385</v>
      </c>
      <c r="C3447" s="5">
        <f>'Solar Output'!E3451</f>
        <v>6871.6962000000003</v>
      </c>
      <c r="D3447" s="5">
        <f>'Wind Output'!E3454</f>
        <v>0</v>
      </c>
      <c r="E3447" s="5">
        <f t="shared" si="214"/>
        <v>10000</v>
      </c>
      <c r="F3447" s="10">
        <f t="shared" si="212"/>
        <v>6071.1567556688615</v>
      </c>
      <c r="G3447" s="10">
        <f>IF(F3447&gt;0,MIN('Hourly Model'!$E$8*1000-E3447,F3447),MAX(-E3447,F3447))</f>
        <v>0</v>
      </c>
      <c r="I3447" s="10">
        <f t="shared" si="215"/>
        <v>0</v>
      </c>
    </row>
    <row r="3448" spans="1:9" x14ac:dyDescent="0.2">
      <c r="A3448" s="11">
        <f t="shared" si="213"/>
        <v>43609.583333324976</v>
      </c>
      <c r="B3448" s="5">
        <f>'Load Profile'!E3451</f>
        <v>830.99652491279994</v>
      </c>
      <c r="C3448" s="5">
        <f>'Solar Output'!E3452</f>
        <v>4826.9294999999993</v>
      </c>
      <c r="D3448" s="5">
        <f>'Wind Output'!E3455</f>
        <v>286.66666666666669</v>
      </c>
      <c r="E3448" s="5">
        <f t="shared" si="214"/>
        <v>10000</v>
      </c>
      <c r="F3448" s="10">
        <f t="shared" si="212"/>
        <v>4282.5996417538663</v>
      </c>
      <c r="G3448" s="10">
        <f>IF(F3448&gt;0,MIN('Hourly Model'!$E$8*1000-E3448,F3448),MAX(-E3448,F3448))</f>
        <v>0</v>
      </c>
      <c r="I3448" s="10">
        <f t="shared" si="215"/>
        <v>0</v>
      </c>
    </row>
    <row r="3449" spans="1:9" x14ac:dyDescent="0.2">
      <c r="A3449" s="11">
        <f t="shared" si="213"/>
        <v>43609.62499999164</v>
      </c>
      <c r="B3449" s="5">
        <f>'Load Profile'!E3452</f>
        <v>960.12969776714272</v>
      </c>
      <c r="C3449" s="5">
        <f>'Solar Output'!E3453</f>
        <v>1660.7426</v>
      </c>
      <c r="D3449" s="5">
        <f>'Wind Output'!E3456</f>
        <v>873.33333333333337</v>
      </c>
      <c r="E3449" s="5">
        <f t="shared" si="214"/>
        <v>10000</v>
      </c>
      <c r="F3449" s="10">
        <f t="shared" si="212"/>
        <v>1573.9462355661908</v>
      </c>
      <c r="G3449" s="10">
        <f>IF(F3449&gt;0,MIN('Hourly Model'!$E$8*1000-E3449,F3449),MAX(-E3449,F3449))</f>
        <v>0</v>
      </c>
      <c r="I3449" s="10">
        <f t="shared" si="215"/>
        <v>0</v>
      </c>
    </row>
    <row r="3450" spans="1:9" x14ac:dyDescent="0.2">
      <c r="A3450" s="11">
        <f t="shared" si="213"/>
        <v>43609.666666658304</v>
      </c>
      <c r="B3450" s="5">
        <f>'Load Profile'!E3453</f>
        <v>1174.0057979938304</v>
      </c>
      <c r="C3450" s="5">
        <f>'Solar Output'!E3454</f>
        <v>2319.7408999999998</v>
      </c>
      <c r="D3450" s="5">
        <f>'Wind Output'!E3457</f>
        <v>873.33333333333337</v>
      </c>
      <c r="E3450" s="5">
        <f t="shared" si="214"/>
        <v>10000</v>
      </c>
      <c r="F3450" s="10">
        <f t="shared" si="212"/>
        <v>2019.0684353395029</v>
      </c>
      <c r="G3450" s="10">
        <f>IF(F3450&gt;0,MIN('Hourly Model'!$E$8*1000-E3450,F3450),MAX(-E3450,F3450))</f>
        <v>0</v>
      </c>
      <c r="I3450" s="10">
        <f t="shared" si="215"/>
        <v>0</v>
      </c>
    </row>
    <row r="3451" spans="1:9" x14ac:dyDescent="0.2">
      <c r="A3451" s="11">
        <f t="shared" si="213"/>
        <v>43609.708333324968</v>
      </c>
      <c r="B3451" s="5">
        <f>'Load Profile'!E3454</f>
        <v>1282.0780497882124</v>
      </c>
      <c r="C3451" s="5">
        <f>'Solar Output'!E3455</f>
        <v>1200.6252999999999</v>
      </c>
      <c r="D3451" s="5">
        <f>'Wind Output'!E3458</f>
        <v>873.33333333333337</v>
      </c>
      <c r="E3451" s="5">
        <f t="shared" si="214"/>
        <v>10000</v>
      </c>
      <c r="F3451" s="10">
        <f t="shared" si="212"/>
        <v>791.88058354512077</v>
      </c>
      <c r="G3451" s="10">
        <f>IF(F3451&gt;0,MIN('Hourly Model'!$E$8*1000-E3451,F3451),MAX(-E3451,F3451))</f>
        <v>0</v>
      </c>
      <c r="I3451" s="10">
        <f t="shared" si="215"/>
        <v>0</v>
      </c>
    </row>
    <row r="3452" spans="1:9" x14ac:dyDescent="0.2">
      <c r="A3452" s="11">
        <f t="shared" si="213"/>
        <v>43609.749999991633</v>
      </c>
      <c r="B3452" s="5">
        <f>'Load Profile'!E3455</f>
        <v>1352.8778184969628</v>
      </c>
      <c r="C3452" s="5">
        <f>'Solar Output'!E3456</f>
        <v>212.73504999999994</v>
      </c>
      <c r="D3452" s="5">
        <f>'Wind Output'!E3459</f>
        <v>286.66666666666669</v>
      </c>
      <c r="E3452" s="5">
        <f t="shared" si="214"/>
        <v>10000</v>
      </c>
      <c r="F3452" s="10">
        <f t="shared" si="212"/>
        <v>-853.47610183029622</v>
      </c>
      <c r="G3452" s="10">
        <f>IF(F3452&gt;0,MIN('Hourly Model'!$E$8*1000-E3452,F3452),MAX(-E3452,F3452))</f>
        <v>-853.47610183029622</v>
      </c>
      <c r="I3452" s="10">
        <f t="shared" si="215"/>
        <v>0</v>
      </c>
    </row>
    <row r="3453" spans="1:9" x14ac:dyDescent="0.2">
      <c r="A3453" s="11">
        <f t="shared" si="213"/>
        <v>43609.791666658297</v>
      </c>
      <c r="B3453" s="5">
        <f>'Load Profile'!E3456</f>
        <v>1588.2639176649395</v>
      </c>
      <c r="C3453" s="5">
        <f>'Solar Output'!E3457</f>
        <v>0</v>
      </c>
      <c r="D3453" s="5">
        <f>'Wind Output'!E3460</f>
        <v>286.66666666666669</v>
      </c>
      <c r="E3453" s="5">
        <f t="shared" si="214"/>
        <v>9146.5238981697039</v>
      </c>
      <c r="F3453" s="10">
        <f t="shared" si="212"/>
        <v>-1301.5972509982728</v>
      </c>
      <c r="G3453" s="10">
        <f>IF(F3453&gt;0,MIN('Hourly Model'!$E$8*1000-E3453,F3453),MAX(-E3453,F3453))</f>
        <v>-1301.5972509982728</v>
      </c>
      <c r="I3453" s="10">
        <f t="shared" si="215"/>
        <v>0</v>
      </c>
    </row>
    <row r="3454" spans="1:9" x14ac:dyDescent="0.2">
      <c r="A3454" s="11">
        <f t="shared" si="213"/>
        <v>43609.833333324961</v>
      </c>
      <c r="B3454" s="5">
        <f>'Load Profile'!E3457</f>
        <v>1740.1708726842915</v>
      </c>
      <c r="C3454" s="5">
        <f>'Solar Output'!E3458</f>
        <v>0</v>
      </c>
      <c r="D3454" s="5">
        <f>'Wind Output'!E3461</f>
        <v>0</v>
      </c>
      <c r="E3454" s="5">
        <f t="shared" si="214"/>
        <v>7844.9266471714309</v>
      </c>
      <c r="F3454" s="10">
        <f t="shared" si="212"/>
        <v>-1740.1708726842915</v>
      </c>
      <c r="G3454" s="10">
        <f>IF(F3454&gt;0,MIN('Hourly Model'!$E$8*1000-E3454,F3454),MAX(-E3454,F3454))</f>
        <v>-1740.1708726842915</v>
      </c>
      <c r="I3454" s="10">
        <f t="shared" si="215"/>
        <v>0</v>
      </c>
    </row>
    <row r="3455" spans="1:9" x14ac:dyDescent="0.2">
      <c r="A3455" s="11">
        <f t="shared" si="213"/>
        <v>43609.874999991625</v>
      </c>
      <c r="B3455" s="5">
        <f>'Load Profile'!E3458</f>
        <v>1442.7163099456748</v>
      </c>
      <c r="C3455" s="5">
        <f>'Solar Output'!E3459</f>
        <v>0</v>
      </c>
      <c r="D3455" s="5">
        <f>'Wind Output'!E3462</f>
        <v>0</v>
      </c>
      <c r="E3455" s="5">
        <f t="shared" si="214"/>
        <v>6104.7557744871392</v>
      </c>
      <c r="F3455" s="10">
        <f t="shared" si="212"/>
        <v>-1442.7163099456748</v>
      </c>
      <c r="G3455" s="10">
        <f>IF(F3455&gt;0,MIN('Hourly Model'!$E$8*1000-E3455,F3455),MAX(-E3455,F3455))</f>
        <v>-1442.7163099456748</v>
      </c>
      <c r="I3455" s="10">
        <f t="shared" si="215"/>
        <v>0</v>
      </c>
    </row>
    <row r="3456" spans="1:9" x14ac:dyDescent="0.2">
      <c r="A3456" s="11">
        <f t="shared" si="213"/>
        <v>43609.91666665829</v>
      </c>
      <c r="B3456" s="5">
        <f>'Load Profile'!E3459</f>
        <v>1125.3633754899804</v>
      </c>
      <c r="C3456" s="5">
        <f>'Solar Output'!E3460</f>
        <v>0</v>
      </c>
      <c r="D3456" s="5">
        <f>'Wind Output'!E3463</f>
        <v>0</v>
      </c>
      <c r="E3456" s="5">
        <f t="shared" si="214"/>
        <v>4662.0394645414644</v>
      </c>
      <c r="F3456" s="10">
        <f t="shared" si="212"/>
        <v>-1125.3633754899804</v>
      </c>
      <c r="G3456" s="10">
        <f>IF(F3456&gt;0,MIN('Hourly Model'!$E$8*1000-E3456,F3456),MAX(-E3456,F3456))</f>
        <v>-1125.3633754899804</v>
      </c>
      <c r="I3456" s="10">
        <f t="shared" si="215"/>
        <v>0</v>
      </c>
    </row>
    <row r="3457" spans="1:9" x14ac:dyDescent="0.2">
      <c r="A3457" s="11">
        <f t="shared" si="213"/>
        <v>43609.958333324954</v>
      </c>
      <c r="B3457" s="5">
        <f>'Load Profile'!E3460</f>
        <v>797.90274998419829</v>
      </c>
      <c r="C3457" s="5">
        <f>'Solar Output'!E3461</f>
        <v>0</v>
      </c>
      <c r="D3457" s="5">
        <f>'Wind Output'!E3464</f>
        <v>0</v>
      </c>
      <c r="E3457" s="5">
        <f t="shared" si="214"/>
        <v>3536.6760890514843</v>
      </c>
      <c r="F3457" s="10">
        <f t="shared" si="212"/>
        <v>-797.90274998419829</v>
      </c>
      <c r="G3457" s="10">
        <f>IF(F3457&gt;0,MIN('Hourly Model'!$E$8*1000-E3457,F3457),MAX(-E3457,F3457))</f>
        <v>-797.90274998419829</v>
      </c>
      <c r="I3457" s="10">
        <f t="shared" si="215"/>
        <v>0</v>
      </c>
    </row>
    <row r="3458" spans="1:9" x14ac:dyDescent="0.2">
      <c r="A3458" s="11">
        <f t="shared" si="213"/>
        <v>43609.999999991618</v>
      </c>
      <c r="B3458" s="5">
        <f>'Load Profile'!E3461</f>
        <v>674.99486039866474</v>
      </c>
      <c r="C3458" s="5">
        <f>'Solar Output'!E3462</f>
        <v>0</v>
      </c>
      <c r="D3458" s="5">
        <f>'Wind Output'!E3465</f>
        <v>0</v>
      </c>
      <c r="E3458" s="5">
        <f t="shared" si="214"/>
        <v>2738.7733390672861</v>
      </c>
      <c r="F3458" s="10">
        <f t="shared" ref="F3458:F3521" si="216">D3458+C3458-B3458</f>
        <v>-674.99486039866474</v>
      </c>
      <c r="G3458" s="10">
        <f>IF(F3458&gt;0,MIN('Hourly Model'!$E$8*1000-E3458,F3458),MAX(-E3458,F3458))</f>
        <v>-674.99486039866474</v>
      </c>
      <c r="I3458" s="10">
        <f t="shared" si="215"/>
        <v>0</v>
      </c>
    </row>
    <row r="3459" spans="1:9" x14ac:dyDescent="0.2">
      <c r="A3459" s="11">
        <f t="shared" ref="A3459:A3522" si="217">A3458+1/24</f>
        <v>43610.041666658282</v>
      </c>
      <c r="B3459" s="5">
        <f>'Load Profile'!E3462</f>
        <v>625.41514054011282</v>
      </c>
      <c r="C3459" s="5">
        <f>'Solar Output'!E3463</f>
        <v>0</v>
      </c>
      <c r="D3459" s="5">
        <f>'Wind Output'!E3466</f>
        <v>0</v>
      </c>
      <c r="E3459" s="5">
        <f t="shared" ref="E3459:E3522" si="218">E3458+G3458</f>
        <v>2063.7784786686216</v>
      </c>
      <c r="F3459" s="10">
        <f t="shared" si="216"/>
        <v>-625.41514054011282</v>
      </c>
      <c r="G3459" s="10">
        <f>IF(F3459&gt;0,MIN('Hourly Model'!$E$8*1000-E3459,F3459),MAX(-E3459,F3459))</f>
        <v>-625.41514054011282</v>
      </c>
      <c r="I3459" s="10">
        <f t="shared" ref="I3459:I3522" si="219">MIN(I3458+F3459+E3459,0)</f>
        <v>0</v>
      </c>
    </row>
    <row r="3460" spans="1:9" x14ac:dyDescent="0.2">
      <c r="A3460" s="11">
        <f t="shared" si="217"/>
        <v>43610.083333324947</v>
      </c>
      <c r="B3460" s="5">
        <f>'Load Profile'!E3463</f>
        <v>618.53777337453403</v>
      </c>
      <c r="C3460" s="5">
        <f>'Solar Output'!E3464</f>
        <v>0</v>
      </c>
      <c r="D3460" s="5">
        <f>'Wind Output'!E3467</f>
        <v>286.66666666666669</v>
      </c>
      <c r="E3460" s="5">
        <f t="shared" si="218"/>
        <v>1438.3633381285088</v>
      </c>
      <c r="F3460" s="10">
        <f t="shared" si="216"/>
        <v>-331.87110670786734</v>
      </c>
      <c r="G3460" s="10">
        <f>IF(F3460&gt;0,MIN('Hourly Model'!$E$8*1000-E3460,F3460),MAX(-E3460,F3460))</f>
        <v>-331.87110670786734</v>
      </c>
      <c r="I3460" s="10">
        <f t="shared" si="219"/>
        <v>0</v>
      </c>
    </row>
    <row r="3461" spans="1:9" x14ac:dyDescent="0.2">
      <c r="A3461" s="11">
        <f t="shared" si="217"/>
        <v>43610.124999991611</v>
      </c>
      <c r="B3461" s="5">
        <f>'Load Profile'!E3464</f>
        <v>620.20499056005917</v>
      </c>
      <c r="C3461" s="5">
        <f>'Solar Output'!E3465</f>
        <v>0</v>
      </c>
      <c r="D3461" s="5">
        <f>'Wind Output'!E3468</f>
        <v>873.33333333333337</v>
      </c>
      <c r="E3461" s="5">
        <f t="shared" si="218"/>
        <v>1106.4922314206415</v>
      </c>
      <c r="F3461" s="10">
        <f t="shared" si="216"/>
        <v>253.1283427732742</v>
      </c>
      <c r="G3461" s="10">
        <f>IF(F3461&gt;0,MIN('Hourly Model'!$E$8*1000-E3461,F3461),MAX(-E3461,F3461))</f>
        <v>253.1283427732742</v>
      </c>
      <c r="I3461" s="10">
        <f t="shared" si="219"/>
        <v>0</v>
      </c>
    </row>
    <row r="3462" spans="1:9" x14ac:dyDescent="0.2">
      <c r="A3462" s="11">
        <f t="shared" si="217"/>
        <v>43610.166666658275</v>
      </c>
      <c r="B3462" s="5">
        <f>'Load Profile'!E3465</f>
        <v>679.58952773816998</v>
      </c>
      <c r="C3462" s="5">
        <f>'Solar Output'!E3466</f>
        <v>47.007399999999997</v>
      </c>
      <c r="D3462" s="5">
        <f>'Wind Output'!E3469</f>
        <v>873.33333333333337</v>
      </c>
      <c r="E3462" s="5">
        <f t="shared" si="218"/>
        <v>1359.6205741939157</v>
      </c>
      <c r="F3462" s="10">
        <f t="shared" si="216"/>
        <v>240.75120559516336</v>
      </c>
      <c r="G3462" s="10">
        <f>IF(F3462&gt;0,MIN('Hourly Model'!$E$8*1000-E3462,F3462),MAX(-E3462,F3462))</f>
        <v>240.75120559516336</v>
      </c>
      <c r="I3462" s="10">
        <f t="shared" si="219"/>
        <v>0</v>
      </c>
    </row>
    <row r="3463" spans="1:9" x14ac:dyDescent="0.2">
      <c r="A3463" s="11">
        <f t="shared" si="217"/>
        <v>43610.208333324939</v>
      </c>
      <c r="B3463" s="5">
        <f>'Load Profile'!E3466</f>
        <v>832.18426342222233</v>
      </c>
      <c r="C3463" s="5">
        <f>'Solar Output'!E3467</f>
        <v>660.35069999999996</v>
      </c>
      <c r="D3463" s="5">
        <f>'Wind Output'!E3470</f>
        <v>2773.3333333333335</v>
      </c>
      <c r="E3463" s="5">
        <f t="shared" si="218"/>
        <v>1600.371779789079</v>
      </c>
      <c r="F3463" s="10">
        <f t="shared" si="216"/>
        <v>2601.4997699111109</v>
      </c>
      <c r="G3463" s="10">
        <f>IF(F3463&gt;0,MIN('Hourly Model'!$E$8*1000-E3463,F3463),MAX(-E3463,F3463))</f>
        <v>2601.4997699111109</v>
      </c>
      <c r="I3463" s="10">
        <f t="shared" si="219"/>
        <v>0</v>
      </c>
    </row>
    <row r="3464" spans="1:9" x14ac:dyDescent="0.2">
      <c r="A3464" s="11">
        <f t="shared" si="217"/>
        <v>43610.249999991604</v>
      </c>
      <c r="B3464" s="5">
        <f>'Load Profile'!E3467</f>
        <v>1051.8865278644707</v>
      </c>
      <c r="C3464" s="5">
        <f>'Solar Output'!E3468</f>
        <v>2512.1094499999999</v>
      </c>
      <c r="D3464" s="5">
        <f>'Wind Output'!E3471</f>
        <v>4266.666666666667</v>
      </c>
      <c r="E3464" s="5">
        <f t="shared" si="218"/>
        <v>4201.8715497001904</v>
      </c>
      <c r="F3464" s="10">
        <f t="shared" si="216"/>
        <v>5726.8895888021962</v>
      </c>
      <c r="G3464" s="10">
        <f>IF(F3464&gt;0,MIN('Hourly Model'!$E$8*1000-E3464,F3464),MAX(-E3464,F3464))</f>
        <v>5726.8895888021962</v>
      </c>
      <c r="I3464" s="10">
        <f t="shared" si="219"/>
        <v>0</v>
      </c>
    </row>
    <row r="3465" spans="1:9" x14ac:dyDescent="0.2">
      <c r="A3465" s="11">
        <f t="shared" si="217"/>
        <v>43610.291666658268</v>
      </c>
      <c r="B3465" s="5">
        <f>'Load Profile'!E3468</f>
        <v>971.18563991356109</v>
      </c>
      <c r="C3465" s="5">
        <f>'Solar Output'!E3469</f>
        <v>4634.1664999999994</v>
      </c>
      <c r="D3465" s="5">
        <f>'Wind Output'!E3472</f>
        <v>4266.666666666667</v>
      </c>
      <c r="E3465" s="5">
        <f t="shared" si="218"/>
        <v>9928.7611385023865</v>
      </c>
      <c r="F3465" s="10">
        <f t="shared" si="216"/>
        <v>7929.6475267531059</v>
      </c>
      <c r="G3465" s="10">
        <f>IF(F3465&gt;0,MIN('Hourly Model'!$E$8*1000-E3465,F3465),MAX(-E3465,F3465))</f>
        <v>71.23886149761347</v>
      </c>
      <c r="I3465" s="10">
        <f t="shared" si="219"/>
        <v>0</v>
      </c>
    </row>
    <row r="3466" spans="1:9" x14ac:dyDescent="0.2">
      <c r="A3466" s="11">
        <f t="shared" si="217"/>
        <v>43610.333333324932</v>
      </c>
      <c r="B3466" s="5">
        <f>'Load Profile'!E3469</f>
        <v>904.3189358793652</v>
      </c>
      <c r="C3466" s="5">
        <f>'Solar Output'!E3470</f>
        <v>6332.4680999999991</v>
      </c>
      <c r="D3466" s="5">
        <f>'Wind Output'!E3473</f>
        <v>4266.666666666667</v>
      </c>
      <c r="E3466" s="5">
        <f t="shared" si="218"/>
        <v>10000</v>
      </c>
      <c r="F3466" s="10">
        <f t="shared" si="216"/>
        <v>9694.8158307873018</v>
      </c>
      <c r="G3466" s="10">
        <f>IF(F3466&gt;0,MIN('Hourly Model'!$E$8*1000-E3466,F3466),MAX(-E3466,F3466))</f>
        <v>0</v>
      </c>
      <c r="I3466" s="10">
        <f t="shared" si="219"/>
        <v>0</v>
      </c>
    </row>
    <row r="3467" spans="1:9" x14ac:dyDescent="0.2">
      <c r="A3467" s="11">
        <f t="shared" si="217"/>
        <v>43610.374999991596</v>
      </c>
      <c r="B3467" s="5">
        <f>'Load Profile'!E3470</f>
        <v>927.56494194752634</v>
      </c>
      <c r="C3467" s="5">
        <f>'Solar Output'!E3471</f>
        <v>7519.798249999998</v>
      </c>
      <c r="D3467" s="5">
        <f>'Wind Output'!E3474</f>
        <v>7873.333333333333</v>
      </c>
      <c r="E3467" s="5">
        <f t="shared" si="218"/>
        <v>10000</v>
      </c>
      <c r="F3467" s="10">
        <f t="shared" si="216"/>
        <v>14465.566641385805</v>
      </c>
      <c r="G3467" s="10">
        <f>IF(F3467&gt;0,MIN('Hourly Model'!$E$8*1000-E3467,F3467),MAX(-E3467,F3467))</f>
        <v>0</v>
      </c>
      <c r="I3467" s="10">
        <f t="shared" si="219"/>
        <v>0</v>
      </c>
    </row>
    <row r="3468" spans="1:9" x14ac:dyDescent="0.2">
      <c r="A3468" s="11">
        <f t="shared" si="217"/>
        <v>43610.416666658261</v>
      </c>
      <c r="B3468" s="5">
        <f>'Load Profile'!E3471</f>
        <v>930.40111314087278</v>
      </c>
      <c r="C3468" s="5">
        <f>'Solar Output'!E3472</f>
        <v>8229.9634999999998</v>
      </c>
      <c r="D3468" s="5">
        <f>'Wind Output'!E3475</f>
        <v>7873.333333333333</v>
      </c>
      <c r="E3468" s="5">
        <f t="shared" si="218"/>
        <v>10000</v>
      </c>
      <c r="F3468" s="10">
        <f t="shared" si="216"/>
        <v>15172.89572019246</v>
      </c>
      <c r="G3468" s="10">
        <f>IF(F3468&gt;0,MIN('Hourly Model'!$E$8*1000-E3468,F3468),MAX(-E3468,F3468))</f>
        <v>0</v>
      </c>
      <c r="I3468" s="10">
        <f t="shared" si="219"/>
        <v>0</v>
      </c>
    </row>
    <row r="3469" spans="1:9" x14ac:dyDescent="0.2">
      <c r="A3469" s="11">
        <f t="shared" si="217"/>
        <v>43610.458333324925</v>
      </c>
      <c r="B3469" s="5">
        <f>'Load Profile'!E3472</f>
        <v>907.32601429695592</v>
      </c>
      <c r="C3469" s="5">
        <f>'Solar Output'!E3473</f>
        <v>8477.5159499999991</v>
      </c>
      <c r="D3469" s="5">
        <f>'Wind Output'!E3476</f>
        <v>7873.333333333333</v>
      </c>
      <c r="E3469" s="5">
        <f t="shared" si="218"/>
        <v>10000</v>
      </c>
      <c r="F3469" s="10">
        <f t="shared" si="216"/>
        <v>15443.523269036377</v>
      </c>
      <c r="G3469" s="10">
        <f>IF(F3469&gt;0,MIN('Hourly Model'!$E$8*1000-E3469,F3469),MAX(-E3469,F3469))</f>
        <v>0</v>
      </c>
      <c r="I3469" s="10">
        <f t="shared" si="219"/>
        <v>0</v>
      </c>
    </row>
    <row r="3470" spans="1:9" x14ac:dyDescent="0.2">
      <c r="A3470" s="11">
        <f t="shared" si="217"/>
        <v>43610.499999991589</v>
      </c>
      <c r="B3470" s="5">
        <f>'Load Profile'!E3473</f>
        <v>878.5027436535554</v>
      </c>
      <c r="C3470" s="5">
        <f>'Solar Output'!E3474</f>
        <v>8293.4469499999996</v>
      </c>
      <c r="D3470" s="5">
        <f>'Wind Output'!E3477</f>
        <v>7873.333333333333</v>
      </c>
      <c r="E3470" s="5">
        <f t="shared" si="218"/>
        <v>10000</v>
      </c>
      <c r="F3470" s="10">
        <f t="shared" si="216"/>
        <v>15288.277539679779</v>
      </c>
      <c r="G3470" s="10">
        <f>IF(F3470&gt;0,MIN('Hourly Model'!$E$8*1000-E3470,F3470),MAX(-E3470,F3470))</f>
        <v>0</v>
      </c>
      <c r="I3470" s="10">
        <f t="shared" si="219"/>
        <v>0</v>
      </c>
    </row>
    <row r="3471" spans="1:9" x14ac:dyDescent="0.2">
      <c r="A3471" s="11">
        <f t="shared" si="217"/>
        <v>43610.541666658253</v>
      </c>
      <c r="B3471" s="5">
        <f>'Load Profile'!E3474</f>
        <v>869.64872220535779</v>
      </c>
      <c r="C3471" s="5">
        <f>'Solar Output'!E3475</f>
        <v>7675.7796499999995</v>
      </c>
      <c r="D3471" s="5">
        <f>'Wind Output'!E3478</f>
        <v>7873.333333333333</v>
      </c>
      <c r="E3471" s="5">
        <f t="shared" si="218"/>
        <v>10000</v>
      </c>
      <c r="F3471" s="10">
        <f t="shared" si="216"/>
        <v>14679.464261127974</v>
      </c>
      <c r="G3471" s="10">
        <f>IF(F3471&gt;0,MIN('Hourly Model'!$E$8*1000-E3471,F3471),MAX(-E3471,F3471))</f>
        <v>0</v>
      </c>
      <c r="I3471" s="10">
        <f t="shared" si="219"/>
        <v>0</v>
      </c>
    </row>
    <row r="3472" spans="1:9" x14ac:dyDescent="0.2">
      <c r="A3472" s="11">
        <f t="shared" si="217"/>
        <v>43610.583333324917</v>
      </c>
      <c r="B3472" s="5">
        <f>'Load Profile'!E3475</f>
        <v>896.73358300145799</v>
      </c>
      <c r="C3472" s="5">
        <f>'Solar Output'!E3476</f>
        <v>6594.7002999999995</v>
      </c>
      <c r="D3472" s="5">
        <f>'Wind Output'!E3479</f>
        <v>7873.333333333333</v>
      </c>
      <c r="E3472" s="5">
        <f t="shared" si="218"/>
        <v>10000</v>
      </c>
      <c r="F3472" s="10">
        <f t="shared" si="216"/>
        <v>13571.300050331874</v>
      </c>
      <c r="G3472" s="10">
        <f>IF(F3472&gt;0,MIN('Hourly Model'!$E$8*1000-E3472,F3472),MAX(-E3472,F3472))</f>
        <v>0</v>
      </c>
      <c r="I3472" s="10">
        <f t="shared" si="219"/>
        <v>0</v>
      </c>
    </row>
    <row r="3473" spans="1:9" x14ac:dyDescent="0.2">
      <c r="A3473" s="11">
        <f t="shared" si="217"/>
        <v>43610.624999991582</v>
      </c>
      <c r="B3473" s="5">
        <f>'Load Profile'!E3476</f>
        <v>1022.8903712206028</v>
      </c>
      <c r="C3473" s="5">
        <f>'Solar Output'!E3477</f>
        <v>5085.2286999999997</v>
      </c>
      <c r="D3473" s="5">
        <f>'Wind Output'!E3480</f>
        <v>6160</v>
      </c>
      <c r="E3473" s="5">
        <f t="shared" si="218"/>
        <v>10000</v>
      </c>
      <c r="F3473" s="10">
        <f t="shared" si="216"/>
        <v>10222.338328779397</v>
      </c>
      <c r="G3473" s="10">
        <f>IF(F3473&gt;0,MIN('Hourly Model'!$E$8*1000-E3473,F3473),MAX(-E3473,F3473))</f>
        <v>0</v>
      </c>
      <c r="I3473" s="10">
        <f t="shared" si="219"/>
        <v>0</v>
      </c>
    </row>
    <row r="3474" spans="1:9" x14ac:dyDescent="0.2">
      <c r="A3474" s="11">
        <f t="shared" si="217"/>
        <v>43610.666666658246</v>
      </c>
      <c r="B3474" s="5">
        <f>'Load Profile'!E3477</f>
        <v>1245.7820356139716</v>
      </c>
      <c r="C3474" s="5">
        <f>'Solar Output'!E3478</f>
        <v>3210.34575</v>
      </c>
      <c r="D3474" s="5">
        <f>'Wind Output'!E3481</f>
        <v>6160</v>
      </c>
      <c r="E3474" s="5">
        <f t="shared" si="218"/>
        <v>10000</v>
      </c>
      <c r="F3474" s="10">
        <f t="shared" si="216"/>
        <v>8124.5637143860286</v>
      </c>
      <c r="G3474" s="10">
        <f>IF(F3474&gt;0,MIN('Hourly Model'!$E$8*1000-E3474,F3474),MAX(-E3474,F3474))</f>
        <v>0</v>
      </c>
      <c r="I3474" s="10">
        <f t="shared" si="219"/>
        <v>0</v>
      </c>
    </row>
    <row r="3475" spans="1:9" x14ac:dyDescent="0.2">
      <c r="A3475" s="11">
        <f t="shared" si="217"/>
        <v>43610.70833332491</v>
      </c>
      <c r="B3475" s="5">
        <f>'Load Profile'!E3478</f>
        <v>1338.5916645559948</v>
      </c>
      <c r="C3475" s="5">
        <f>'Solar Output'!E3479</f>
        <v>1184.0526500000001</v>
      </c>
      <c r="D3475" s="5">
        <f>'Wind Output'!E3482</f>
        <v>4266.666666666667</v>
      </c>
      <c r="E3475" s="5">
        <f t="shared" si="218"/>
        <v>10000</v>
      </c>
      <c r="F3475" s="10">
        <f t="shared" si="216"/>
        <v>4112.1276521106729</v>
      </c>
      <c r="G3475" s="10">
        <f>IF(F3475&gt;0,MIN('Hourly Model'!$E$8*1000-E3475,F3475),MAX(-E3475,F3475))</f>
        <v>0</v>
      </c>
      <c r="I3475" s="10">
        <f t="shared" si="219"/>
        <v>0</v>
      </c>
    </row>
    <row r="3476" spans="1:9" x14ac:dyDescent="0.2">
      <c r="A3476" s="11">
        <f t="shared" si="217"/>
        <v>43610.749999991574</v>
      </c>
      <c r="B3476" s="5">
        <f>'Load Profile'!E3479</f>
        <v>1405.9503414125197</v>
      </c>
      <c r="C3476" s="5">
        <f>'Solar Output'!E3480</f>
        <v>190.50899999999999</v>
      </c>
      <c r="D3476" s="5">
        <f>'Wind Output'!E3483</f>
        <v>6160</v>
      </c>
      <c r="E3476" s="5">
        <f t="shared" si="218"/>
        <v>10000</v>
      </c>
      <c r="F3476" s="10">
        <f t="shared" si="216"/>
        <v>4944.5586585874807</v>
      </c>
      <c r="G3476" s="10">
        <f>IF(F3476&gt;0,MIN('Hourly Model'!$E$8*1000-E3476,F3476),MAX(-E3476,F3476))</f>
        <v>0</v>
      </c>
      <c r="I3476" s="10">
        <f t="shared" si="219"/>
        <v>0</v>
      </c>
    </row>
    <row r="3477" spans="1:9" x14ac:dyDescent="0.2">
      <c r="A3477" s="11">
        <f t="shared" si="217"/>
        <v>43610.791666658239</v>
      </c>
      <c r="B3477" s="5">
        <f>'Load Profile'!E3480</f>
        <v>1638.2901883866141</v>
      </c>
      <c r="C3477" s="5">
        <f>'Solar Output'!E3481</f>
        <v>0</v>
      </c>
      <c r="D3477" s="5">
        <f>'Wind Output'!E3484</f>
        <v>6160</v>
      </c>
      <c r="E3477" s="5">
        <f t="shared" si="218"/>
        <v>10000</v>
      </c>
      <c r="F3477" s="10">
        <f t="shared" si="216"/>
        <v>4521.7098116133857</v>
      </c>
      <c r="G3477" s="10">
        <f>IF(F3477&gt;0,MIN('Hourly Model'!$E$8*1000-E3477,F3477),MAX(-E3477,F3477))</f>
        <v>0</v>
      </c>
      <c r="I3477" s="10">
        <f t="shared" si="219"/>
        <v>0</v>
      </c>
    </row>
    <row r="3478" spans="1:9" x14ac:dyDescent="0.2">
      <c r="A3478" s="11">
        <f t="shared" si="217"/>
        <v>43610.833333324903</v>
      </c>
      <c r="B3478" s="5">
        <f>'Load Profile'!E3481</f>
        <v>1786.2662639307291</v>
      </c>
      <c r="C3478" s="5">
        <f>'Solar Output'!E3482</f>
        <v>0</v>
      </c>
      <c r="D3478" s="5">
        <f>'Wind Output'!E3485</f>
        <v>6160</v>
      </c>
      <c r="E3478" s="5">
        <f t="shared" si="218"/>
        <v>10000</v>
      </c>
      <c r="F3478" s="10">
        <f t="shared" si="216"/>
        <v>4373.7337360692709</v>
      </c>
      <c r="G3478" s="10">
        <f>IF(F3478&gt;0,MIN('Hourly Model'!$E$8*1000-E3478,F3478),MAX(-E3478,F3478))</f>
        <v>0</v>
      </c>
      <c r="I3478" s="10">
        <f t="shared" si="219"/>
        <v>0</v>
      </c>
    </row>
    <row r="3479" spans="1:9" x14ac:dyDescent="0.2">
      <c r="A3479" s="11">
        <f t="shared" si="217"/>
        <v>43610.874999991567</v>
      </c>
      <c r="B3479" s="5">
        <f>'Load Profile'!E3482</f>
        <v>1479.5188519900112</v>
      </c>
      <c r="C3479" s="5">
        <f>'Solar Output'!E3483</f>
        <v>0</v>
      </c>
      <c r="D3479" s="5">
        <f>'Wind Output'!E3486</f>
        <v>4266.666666666667</v>
      </c>
      <c r="E3479" s="5">
        <f t="shared" si="218"/>
        <v>10000</v>
      </c>
      <c r="F3479" s="10">
        <f t="shared" si="216"/>
        <v>2787.1478146766558</v>
      </c>
      <c r="G3479" s="10">
        <f>IF(F3479&gt;0,MIN('Hourly Model'!$E$8*1000-E3479,F3479),MAX(-E3479,F3479))</f>
        <v>0</v>
      </c>
      <c r="I3479" s="10">
        <f t="shared" si="219"/>
        <v>0</v>
      </c>
    </row>
    <row r="3480" spans="1:9" x14ac:dyDescent="0.2">
      <c r="A3480" s="11">
        <f t="shared" si="217"/>
        <v>43610.916666658231</v>
      </c>
      <c r="B3480" s="5">
        <f>'Load Profile'!E3483</f>
        <v>1154.1875073394099</v>
      </c>
      <c r="C3480" s="5">
        <f>'Solar Output'!E3484</f>
        <v>0</v>
      </c>
      <c r="D3480" s="5">
        <f>'Wind Output'!E3487</f>
        <v>4266.666666666667</v>
      </c>
      <c r="E3480" s="5">
        <f t="shared" si="218"/>
        <v>10000</v>
      </c>
      <c r="F3480" s="10">
        <f t="shared" si="216"/>
        <v>3112.4791593272571</v>
      </c>
      <c r="G3480" s="10">
        <f>IF(F3480&gt;0,MIN('Hourly Model'!$E$8*1000-E3480,F3480),MAX(-E3480,F3480))</f>
        <v>0</v>
      </c>
      <c r="I3480" s="10">
        <f t="shared" si="219"/>
        <v>0</v>
      </c>
    </row>
    <row r="3481" spans="1:9" x14ac:dyDescent="0.2">
      <c r="A3481" s="11">
        <f t="shared" si="217"/>
        <v>43610.958333324896</v>
      </c>
      <c r="B3481" s="5">
        <f>'Load Profile'!E3484</f>
        <v>816.94118417574794</v>
      </c>
      <c r="C3481" s="5">
        <f>'Solar Output'!E3485</f>
        <v>0</v>
      </c>
      <c r="D3481" s="5">
        <f>'Wind Output'!E3488</f>
        <v>4266.666666666667</v>
      </c>
      <c r="E3481" s="5">
        <f t="shared" si="218"/>
        <v>10000</v>
      </c>
      <c r="F3481" s="10">
        <f t="shared" si="216"/>
        <v>3449.7254824909191</v>
      </c>
      <c r="G3481" s="10">
        <f>IF(F3481&gt;0,MIN('Hourly Model'!$E$8*1000-E3481,F3481),MAX(-E3481,F3481))</f>
        <v>0</v>
      </c>
      <c r="I3481" s="10">
        <f t="shared" si="219"/>
        <v>0</v>
      </c>
    </row>
    <row r="3482" spans="1:9" x14ac:dyDescent="0.2">
      <c r="A3482" s="11">
        <f t="shared" si="217"/>
        <v>43610.99999999156</v>
      </c>
      <c r="B3482" s="5">
        <f>'Load Profile'!E3485</f>
        <v>673.50796488421611</v>
      </c>
      <c r="C3482" s="5">
        <f>'Solar Output'!E3486</f>
        <v>0</v>
      </c>
      <c r="D3482" s="5">
        <f>'Wind Output'!E3489</f>
        <v>1666.6666666666667</v>
      </c>
      <c r="E3482" s="5">
        <f t="shared" si="218"/>
        <v>10000</v>
      </c>
      <c r="F3482" s="10">
        <f t="shared" si="216"/>
        <v>993.15870178245063</v>
      </c>
      <c r="G3482" s="10">
        <f>IF(F3482&gt;0,MIN('Hourly Model'!$E$8*1000-E3482,F3482),MAX(-E3482,F3482))</f>
        <v>0</v>
      </c>
      <c r="I3482" s="10">
        <f t="shared" si="219"/>
        <v>0</v>
      </c>
    </row>
    <row r="3483" spans="1:9" x14ac:dyDescent="0.2">
      <c r="A3483" s="11">
        <f t="shared" si="217"/>
        <v>43611.041666658224</v>
      </c>
      <c r="B3483" s="5">
        <f>'Load Profile'!E3486</f>
        <v>623.82092721254685</v>
      </c>
      <c r="C3483" s="5">
        <f>'Solar Output'!E3487</f>
        <v>0</v>
      </c>
      <c r="D3483" s="5">
        <f>'Wind Output'!E3490</f>
        <v>286.66666666666669</v>
      </c>
      <c r="E3483" s="5">
        <f t="shared" si="218"/>
        <v>10000</v>
      </c>
      <c r="F3483" s="10">
        <f t="shared" si="216"/>
        <v>-337.15426054588016</v>
      </c>
      <c r="G3483" s="10">
        <f>IF(F3483&gt;0,MIN('Hourly Model'!$E$8*1000-E3483,F3483),MAX(-E3483,F3483))</f>
        <v>-337.15426054588016</v>
      </c>
      <c r="I3483" s="10">
        <f t="shared" si="219"/>
        <v>0</v>
      </c>
    </row>
    <row r="3484" spans="1:9" x14ac:dyDescent="0.2">
      <c r="A3484" s="11">
        <f t="shared" si="217"/>
        <v>43611.083333324888</v>
      </c>
      <c r="B3484" s="5">
        <f>'Load Profile'!E3487</f>
        <v>620.21764562751503</v>
      </c>
      <c r="C3484" s="5">
        <f>'Solar Output'!E3488</f>
        <v>0</v>
      </c>
      <c r="D3484" s="5">
        <f>'Wind Output'!E3491</f>
        <v>7873.333333333333</v>
      </c>
      <c r="E3484" s="5">
        <f t="shared" si="218"/>
        <v>9662.8457394541201</v>
      </c>
      <c r="F3484" s="10">
        <f t="shared" si="216"/>
        <v>7253.1156877058183</v>
      </c>
      <c r="G3484" s="10">
        <f>IF(F3484&gt;0,MIN('Hourly Model'!$E$8*1000-E3484,F3484),MAX(-E3484,F3484))</f>
        <v>337.15426054587988</v>
      </c>
      <c r="I3484" s="10">
        <f t="shared" si="219"/>
        <v>0</v>
      </c>
    </row>
    <row r="3485" spans="1:9" x14ac:dyDescent="0.2">
      <c r="A3485" s="11">
        <f t="shared" si="217"/>
        <v>43611.124999991553</v>
      </c>
      <c r="B3485" s="5">
        <f>'Load Profile'!E3488</f>
        <v>613.19454708661181</v>
      </c>
      <c r="C3485" s="5">
        <f>'Solar Output'!E3489</f>
        <v>0</v>
      </c>
      <c r="D3485" s="5">
        <f>'Wind Output'!E3492</f>
        <v>2773.3333333333335</v>
      </c>
      <c r="E3485" s="5">
        <f t="shared" si="218"/>
        <v>10000</v>
      </c>
      <c r="F3485" s="10">
        <f t="shared" si="216"/>
        <v>2160.1387862467218</v>
      </c>
      <c r="G3485" s="10">
        <f>IF(F3485&gt;0,MIN('Hourly Model'!$E$8*1000-E3485,F3485),MAX(-E3485,F3485))</f>
        <v>0</v>
      </c>
      <c r="I3485" s="10">
        <f t="shared" si="219"/>
        <v>0</v>
      </c>
    </row>
    <row r="3486" spans="1:9" x14ac:dyDescent="0.2">
      <c r="A3486" s="11">
        <f t="shared" si="217"/>
        <v>43611.166666658217</v>
      </c>
      <c r="B3486" s="5">
        <f>'Load Profile'!E3489</f>
        <v>665.11666299840988</v>
      </c>
      <c r="C3486" s="5">
        <f>'Solar Output'!E3490</f>
        <v>46.549700000000001</v>
      </c>
      <c r="D3486" s="5">
        <f>'Wind Output'!E3493</f>
        <v>1666.6666666666667</v>
      </c>
      <c r="E3486" s="5">
        <f t="shared" si="218"/>
        <v>10000</v>
      </c>
      <c r="F3486" s="10">
        <f t="shared" si="216"/>
        <v>1048.099703668257</v>
      </c>
      <c r="G3486" s="10">
        <f>IF(F3486&gt;0,MIN('Hourly Model'!$E$8*1000-E3486,F3486),MAX(-E3486,F3486))</f>
        <v>0</v>
      </c>
      <c r="I3486" s="10">
        <f t="shared" si="219"/>
        <v>0</v>
      </c>
    </row>
    <row r="3487" spans="1:9" x14ac:dyDescent="0.2">
      <c r="A3487" s="11">
        <f t="shared" si="217"/>
        <v>43611.208333324881</v>
      </c>
      <c r="B3487" s="5">
        <f>'Load Profile'!E3490</f>
        <v>782.97525169638334</v>
      </c>
      <c r="C3487" s="5">
        <f>'Solar Output'!E3491</f>
        <v>626.29459999999995</v>
      </c>
      <c r="D3487" s="5">
        <f>'Wind Output'!E3494</f>
        <v>1666.6666666666667</v>
      </c>
      <c r="E3487" s="5">
        <f t="shared" si="218"/>
        <v>10000</v>
      </c>
      <c r="F3487" s="10">
        <f t="shared" si="216"/>
        <v>1509.9860149702833</v>
      </c>
      <c r="G3487" s="10">
        <f>IF(F3487&gt;0,MIN('Hourly Model'!$E$8*1000-E3487,F3487),MAX(-E3487,F3487))</f>
        <v>0</v>
      </c>
      <c r="I3487" s="10">
        <f t="shared" si="219"/>
        <v>0</v>
      </c>
    </row>
    <row r="3488" spans="1:9" x14ac:dyDescent="0.2">
      <c r="A3488" s="11">
        <f t="shared" si="217"/>
        <v>43611.249999991545</v>
      </c>
      <c r="B3488" s="5">
        <f>'Load Profile'!E3491</f>
        <v>945.33125941526566</v>
      </c>
      <c r="C3488" s="5">
        <f>'Solar Output'!E3492</f>
        <v>2062.5203999999999</v>
      </c>
      <c r="D3488" s="5">
        <f>'Wind Output'!E3495</f>
        <v>2773.3333333333335</v>
      </c>
      <c r="E3488" s="5">
        <f t="shared" si="218"/>
        <v>10000</v>
      </c>
      <c r="F3488" s="10">
        <f t="shared" si="216"/>
        <v>3890.5224739180676</v>
      </c>
      <c r="G3488" s="10">
        <f>IF(F3488&gt;0,MIN('Hourly Model'!$E$8*1000-E3488,F3488),MAX(-E3488,F3488))</f>
        <v>0</v>
      </c>
      <c r="I3488" s="10">
        <f t="shared" si="219"/>
        <v>0</v>
      </c>
    </row>
    <row r="3489" spans="1:9" x14ac:dyDescent="0.2">
      <c r="A3489" s="11">
        <f t="shared" si="217"/>
        <v>43611.29166665821</v>
      </c>
      <c r="B3489" s="5">
        <f>'Load Profile'!E3492</f>
        <v>795.7721917473948</v>
      </c>
      <c r="C3489" s="5">
        <f>'Solar Output'!E3493</f>
        <v>3971.4479500000002</v>
      </c>
      <c r="D3489" s="5">
        <f>'Wind Output'!E3496</f>
        <v>1666.6666666666667</v>
      </c>
      <c r="E3489" s="5">
        <f t="shared" si="218"/>
        <v>10000</v>
      </c>
      <c r="F3489" s="10">
        <f t="shared" si="216"/>
        <v>4842.3424249192722</v>
      </c>
      <c r="G3489" s="10">
        <f>IF(F3489&gt;0,MIN('Hourly Model'!$E$8*1000-E3489,F3489),MAX(-E3489,F3489))</f>
        <v>0</v>
      </c>
      <c r="I3489" s="10">
        <f t="shared" si="219"/>
        <v>0</v>
      </c>
    </row>
    <row r="3490" spans="1:9" x14ac:dyDescent="0.2">
      <c r="A3490" s="11">
        <f t="shared" si="217"/>
        <v>43611.333333324874</v>
      </c>
      <c r="B3490" s="5">
        <f>'Load Profile'!E3493</f>
        <v>653.4611361191254</v>
      </c>
      <c r="C3490" s="5">
        <f>'Solar Output'!E3494</f>
        <v>6209.9930999999988</v>
      </c>
      <c r="D3490" s="5">
        <f>'Wind Output'!E3497</f>
        <v>2773.3333333333335</v>
      </c>
      <c r="E3490" s="5">
        <f t="shared" si="218"/>
        <v>10000</v>
      </c>
      <c r="F3490" s="10">
        <f t="shared" si="216"/>
        <v>8329.8652972142063</v>
      </c>
      <c r="G3490" s="10">
        <f>IF(F3490&gt;0,MIN('Hourly Model'!$E$8*1000-E3490,F3490),MAX(-E3490,F3490))</f>
        <v>0</v>
      </c>
      <c r="I3490" s="10">
        <f t="shared" si="219"/>
        <v>0</v>
      </c>
    </row>
    <row r="3491" spans="1:9" x14ac:dyDescent="0.2">
      <c r="A3491" s="11">
        <f t="shared" si="217"/>
        <v>43611.374999991538</v>
      </c>
      <c r="B3491" s="5">
        <f>'Load Profile'!E3494</f>
        <v>631.88487314489328</v>
      </c>
      <c r="C3491" s="5">
        <f>'Solar Output'!E3495</f>
        <v>7289.0484499999993</v>
      </c>
      <c r="D3491" s="5">
        <f>'Wind Output'!E3498</f>
        <v>1666.6666666666667</v>
      </c>
      <c r="E3491" s="5">
        <f t="shared" si="218"/>
        <v>10000</v>
      </c>
      <c r="F3491" s="10">
        <f t="shared" si="216"/>
        <v>8323.8302435217738</v>
      </c>
      <c r="G3491" s="10">
        <f>IF(F3491&gt;0,MIN('Hourly Model'!$E$8*1000-E3491,F3491),MAX(-E3491,F3491))</f>
        <v>0</v>
      </c>
      <c r="I3491" s="10">
        <f t="shared" si="219"/>
        <v>0</v>
      </c>
    </row>
    <row r="3492" spans="1:9" x14ac:dyDescent="0.2">
      <c r="A3492" s="11">
        <f t="shared" si="217"/>
        <v>43611.416666658202</v>
      </c>
      <c r="B3492" s="5">
        <f>'Load Profile'!E3495</f>
        <v>632.38722150222588</v>
      </c>
      <c r="C3492" s="5">
        <f>'Solar Output'!E3496</f>
        <v>8017.55735</v>
      </c>
      <c r="D3492" s="5">
        <f>'Wind Output'!E3499</f>
        <v>2773.3333333333335</v>
      </c>
      <c r="E3492" s="5">
        <f t="shared" si="218"/>
        <v>10000</v>
      </c>
      <c r="F3492" s="10">
        <f t="shared" si="216"/>
        <v>10158.503461831107</v>
      </c>
      <c r="G3492" s="10">
        <f>IF(F3492&gt;0,MIN('Hourly Model'!$E$8*1000-E3492,F3492),MAX(-E3492,F3492))</f>
        <v>0</v>
      </c>
      <c r="I3492" s="10">
        <f t="shared" si="219"/>
        <v>0</v>
      </c>
    </row>
    <row r="3493" spans="1:9" x14ac:dyDescent="0.2">
      <c r="A3493" s="11">
        <f t="shared" si="217"/>
        <v>43611.458333324867</v>
      </c>
      <c r="B3493" s="5">
        <f>'Load Profile'!E3496</f>
        <v>636.00903344429628</v>
      </c>
      <c r="C3493" s="5">
        <f>'Solar Output'!E3497</f>
        <v>8277.5217499999999</v>
      </c>
      <c r="D3493" s="5">
        <f>'Wind Output'!E3500</f>
        <v>2773.3333333333335</v>
      </c>
      <c r="E3493" s="5">
        <f t="shared" si="218"/>
        <v>10000</v>
      </c>
      <c r="F3493" s="10">
        <f t="shared" si="216"/>
        <v>10414.846049889038</v>
      </c>
      <c r="G3493" s="10">
        <f>IF(F3493&gt;0,MIN('Hourly Model'!$E$8*1000-E3493,F3493),MAX(-E3493,F3493))</f>
        <v>0</v>
      </c>
      <c r="I3493" s="10">
        <f t="shared" si="219"/>
        <v>0</v>
      </c>
    </row>
    <row r="3494" spans="1:9" x14ac:dyDescent="0.2">
      <c r="A3494" s="11">
        <f t="shared" si="217"/>
        <v>43611.499999991531</v>
      </c>
      <c r="B3494" s="5">
        <f>'Load Profile'!E3497</f>
        <v>625.03844835726204</v>
      </c>
      <c r="C3494" s="5">
        <f>'Solar Output'!E3498</f>
        <v>8098.1056499999995</v>
      </c>
      <c r="D3494" s="5">
        <f>'Wind Output'!E3501</f>
        <v>1666.6666666666667</v>
      </c>
      <c r="E3494" s="5">
        <f t="shared" si="218"/>
        <v>10000</v>
      </c>
      <c r="F3494" s="10">
        <f t="shared" si="216"/>
        <v>9139.733868309404</v>
      </c>
      <c r="G3494" s="10">
        <f>IF(F3494&gt;0,MIN('Hourly Model'!$E$8*1000-E3494,F3494),MAX(-E3494,F3494))</f>
        <v>0</v>
      </c>
      <c r="I3494" s="10">
        <f t="shared" si="219"/>
        <v>0</v>
      </c>
    </row>
    <row r="3495" spans="1:9" x14ac:dyDescent="0.2">
      <c r="A3495" s="11">
        <f t="shared" si="217"/>
        <v>43611.541666658195</v>
      </c>
      <c r="B3495" s="5">
        <f>'Load Profile'!E3498</f>
        <v>638.34192182737706</v>
      </c>
      <c r="C3495" s="5">
        <f>'Solar Output'!E3499</f>
        <v>7496.065700000001</v>
      </c>
      <c r="D3495" s="5">
        <f>'Wind Output'!E3502</f>
        <v>4266.666666666667</v>
      </c>
      <c r="E3495" s="5">
        <f t="shared" si="218"/>
        <v>10000</v>
      </c>
      <c r="F3495" s="10">
        <f t="shared" si="216"/>
        <v>11124.39044483929</v>
      </c>
      <c r="G3495" s="10">
        <f>IF(F3495&gt;0,MIN('Hourly Model'!$E$8*1000-E3495,F3495),MAX(-E3495,F3495))</f>
        <v>0</v>
      </c>
      <c r="I3495" s="10">
        <f t="shared" si="219"/>
        <v>0</v>
      </c>
    </row>
    <row r="3496" spans="1:9" x14ac:dyDescent="0.2">
      <c r="A3496" s="11">
        <f t="shared" si="217"/>
        <v>43611.583333324859</v>
      </c>
      <c r="B3496" s="5">
        <f>'Load Profile'!E3499</f>
        <v>676.98322530759185</v>
      </c>
      <c r="C3496" s="5">
        <f>'Solar Output'!E3500</f>
        <v>6469.9367999999995</v>
      </c>
      <c r="D3496" s="5">
        <f>'Wind Output'!E3503</f>
        <v>1666.6666666666667</v>
      </c>
      <c r="E3496" s="5">
        <f t="shared" si="218"/>
        <v>10000</v>
      </c>
      <c r="F3496" s="10">
        <f t="shared" si="216"/>
        <v>7459.6202413590745</v>
      </c>
      <c r="G3496" s="10">
        <f>IF(F3496&gt;0,MIN('Hourly Model'!$E$8*1000-E3496,F3496),MAX(-E3496,F3496))</f>
        <v>0</v>
      </c>
      <c r="I3496" s="10">
        <f t="shared" si="219"/>
        <v>0</v>
      </c>
    </row>
    <row r="3497" spans="1:9" x14ac:dyDescent="0.2">
      <c r="A3497" s="11">
        <f t="shared" si="217"/>
        <v>43611.624999991524</v>
      </c>
      <c r="B3497" s="5">
        <f>'Load Profile'!E3500</f>
        <v>812.26382330065849</v>
      </c>
      <c r="C3497" s="5">
        <f>'Solar Output'!E3501</f>
        <v>4463.1062999999995</v>
      </c>
      <c r="D3497" s="5">
        <f>'Wind Output'!E3504</f>
        <v>873.33333333333337</v>
      </c>
      <c r="E3497" s="5">
        <f t="shared" si="218"/>
        <v>10000</v>
      </c>
      <c r="F3497" s="10">
        <f t="shared" si="216"/>
        <v>4524.1758100326742</v>
      </c>
      <c r="G3497" s="10">
        <f>IF(F3497&gt;0,MIN('Hourly Model'!$E$8*1000-E3497,F3497),MAX(-E3497,F3497))</f>
        <v>0</v>
      </c>
      <c r="I3497" s="10">
        <f t="shared" si="219"/>
        <v>0</v>
      </c>
    </row>
    <row r="3498" spans="1:9" x14ac:dyDescent="0.2">
      <c r="A3498" s="11">
        <f t="shared" si="217"/>
        <v>43611.666666658188</v>
      </c>
      <c r="B3498" s="5">
        <f>'Load Profile'!E3501</f>
        <v>1039.3866006818266</v>
      </c>
      <c r="C3498" s="5">
        <f>'Solar Output'!E3502</f>
        <v>1533.4950999999999</v>
      </c>
      <c r="D3498" s="5">
        <f>'Wind Output'!E3505</f>
        <v>873.33333333333337</v>
      </c>
      <c r="E3498" s="5">
        <f t="shared" si="218"/>
        <v>10000</v>
      </c>
      <c r="F3498" s="10">
        <f t="shared" si="216"/>
        <v>1367.4418326515065</v>
      </c>
      <c r="G3498" s="10">
        <f>IF(F3498&gt;0,MIN('Hourly Model'!$E$8*1000-E3498,F3498),MAX(-E3498,F3498))</f>
        <v>0</v>
      </c>
      <c r="I3498" s="10">
        <f t="shared" si="219"/>
        <v>0</v>
      </c>
    </row>
    <row r="3499" spans="1:9" x14ac:dyDescent="0.2">
      <c r="A3499" s="11">
        <f t="shared" si="217"/>
        <v>43611.708333324852</v>
      </c>
      <c r="B3499" s="5">
        <f>'Load Profile'!E3502</f>
        <v>1136.7792995368084</v>
      </c>
      <c r="C3499" s="5">
        <f>'Solar Output'!E3503</f>
        <v>1200.5574499999998</v>
      </c>
      <c r="D3499" s="5">
        <f>'Wind Output'!E3506</f>
        <v>873.33333333333337</v>
      </c>
      <c r="E3499" s="5">
        <f t="shared" si="218"/>
        <v>10000</v>
      </c>
      <c r="F3499" s="10">
        <f t="shared" si="216"/>
        <v>937.11148379652491</v>
      </c>
      <c r="G3499" s="10">
        <f>IF(F3499&gt;0,MIN('Hourly Model'!$E$8*1000-E3499,F3499),MAX(-E3499,F3499))</f>
        <v>0</v>
      </c>
      <c r="I3499" s="10">
        <f t="shared" si="219"/>
        <v>0</v>
      </c>
    </row>
    <row r="3500" spans="1:9" x14ac:dyDescent="0.2">
      <c r="A3500" s="11">
        <f t="shared" si="217"/>
        <v>43611.749999991516</v>
      </c>
      <c r="B3500" s="5">
        <f>'Load Profile'!E3503</f>
        <v>1208.0734093844667</v>
      </c>
      <c r="C3500" s="5">
        <f>'Solar Output'!E3504</f>
        <v>241.76104999999998</v>
      </c>
      <c r="D3500" s="5">
        <f>'Wind Output'!E3507</f>
        <v>286.66666666666669</v>
      </c>
      <c r="E3500" s="5">
        <f t="shared" si="218"/>
        <v>10000</v>
      </c>
      <c r="F3500" s="10">
        <f t="shared" si="216"/>
        <v>-679.64569271779999</v>
      </c>
      <c r="G3500" s="10">
        <f>IF(F3500&gt;0,MIN('Hourly Model'!$E$8*1000-E3500,F3500),MAX(-E3500,F3500))</f>
        <v>-679.64569271779999</v>
      </c>
      <c r="I3500" s="10">
        <f t="shared" si="219"/>
        <v>0</v>
      </c>
    </row>
    <row r="3501" spans="1:9" x14ac:dyDescent="0.2">
      <c r="A3501" s="11">
        <f t="shared" si="217"/>
        <v>43611.79166665818</v>
      </c>
      <c r="B3501" s="5">
        <f>'Load Profile'!E3504</f>
        <v>1448.5633306623924</v>
      </c>
      <c r="C3501" s="5">
        <f>'Solar Output'!E3505</f>
        <v>0</v>
      </c>
      <c r="D3501" s="5">
        <f>'Wind Output'!E3508</f>
        <v>286.66666666666669</v>
      </c>
      <c r="E3501" s="5">
        <f t="shared" si="218"/>
        <v>9320.3543072821994</v>
      </c>
      <c r="F3501" s="10">
        <f t="shared" si="216"/>
        <v>-1161.8966639957257</v>
      </c>
      <c r="G3501" s="10">
        <f>IF(F3501&gt;0,MIN('Hourly Model'!$E$8*1000-E3501,F3501),MAX(-E3501,F3501))</f>
        <v>-1161.8966639957257</v>
      </c>
      <c r="I3501" s="10">
        <f t="shared" si="219"/>
        <v>0</v>
      </c>
    </row>
    <row r="3502" spans="1:9" x14ac:dyDescent="0.2">
      <c r="A3502" s="11">
        <f t="shared" si="217"/>
        <v>43611.833333324845</v>
      </c>
      <c r="B3502" s="5">
        <f>'Load Profile'!E3505</f>
        <v>1603.6751884511837</v>
      </c>
      <c r="C3502" s="5">
        <f>'Solar Output'!E3506</f>
        <v>0</v>
      </c>
      <c r="D3502" s="5">
        <f>'Wind Output'!E3509</f>
        <v>0</v>
      </c>
      <c r="E3502" s="5">
        <f t="shared" si="218"/>
        <v>8158.4576432864742</v>
      </c>
      <c r="F3502" s="10">
        <f t="shared" si="216"/>
        <v>-1603.6751884511837</v>
      </c>
      <c r="G3502" s="10">
        <f>IF(F3502&gt;0,MIN('Hourly Model'!$E$8*1000-E3502,F3502),MAX(-E3502,F3502))</f>
        <v>-1603.6751884511837</v>
      </c>
      <c r="I3502" s="10">
        <f t="shared" si="219"/>
        <v>0</v>
      </c>
    </row>
    <row r="3503" spans="1:9" x14ac:dyDescent="0.2">
      <c r="A3503" s="11">
        <f t="shared" si="217"/>
        <v>43611.874999991509</v>
      </c>
      <c r="B3503" s="5">
        <f>'Load Profile'!E3506</f>
        <v>1340.9950275592262</v>
      </c>
      <c r="C3503" s="5">
        <f>'Solar Output'!E3507</f>
        <v>0</v>
      </c>
      <c r="D3503" s="5">
        <f>'Wind Output'!E3510</f>
        <v>0</v>
      </c>
      <c r="E3503" s="5">
        <f t="shared" si="218"/>
        <v>6554.782454835291</v>
      </c>
      <c r="F3503" s="10">
        <f t="shared" si="216"/>
        <v>-1340.9950275592262</v>
      </c>
      <c r="G3503" s="10">
        <f>IF(F3503&gt;0,MIN('Hourly Model'!$E$8*1000-E3503,F3503),MAX(-E3503,F3503))</f>
        <v>-1340.9950275592262</v>
      </c>
      <c r="I3503" s="10">
        <f t="shared" si="219"/>
        <v>0</v>
      </c>
    </row>
    <row r="3504" spans="1:9" x14ac:dyDescent="0.2">
      <c r="A3504" s="11">
        <f t="shared" si="217"/>
        <v>43611.916666658173</v>
      </c>
      <c r="B3504" s="5">
        <f>'Load Profile'!E3507</f>
        <v>1084.4970352543637</v>
      </c>
      <c r="C3504" s="5">
        <f>'Solar Output'!E3508</f>
        <v>0</v>
      </c>
      <c r="D3504" s="5">
        <f>'Wind Output'!E3511</f>
        <v>0</v>
      </c>
      <c r="E3504" s="5">
        <f t="shared" si="218"/>
        <v>5213.7874272760646</v>
      </c>
      <c r="F3504" s="10">
        <f t="shared" si="216"/>
        <v>-1084.4970352543637</v>
      </c>
      <c r="G3504" s="10">
        <f>IF(F3504&gt;0,MIN('Hourly Model'!$E$8*1000-E3504,F3504),MAX(-E3504,F3504))</f>
        <v>-1084.4970352543637</v>
      </c>
      <c r="I3504" s="10">
        <f t="shared" si="219"/>
        <v>0</v>
      </c>
    </row>
    <row r="3505" spans="1:9" x14ac:dyDescent="0.2">
      <c r="A3505" s="11">
        <f t="shared" si="217"/>
        <v>43611.958333324837</v>
      </c>
      <c r="B3505" s="5">
        <f>'Load Profile'!E3508</f>
        <v>799.98909594552129</v>
      </c>
      <c r="C3505" s="5">
        <f>'Solar Output'!E3509</f>
        <v>0</v>
      </c>
      <c r="D3505" s="5">
        <f>'Wind Output'!E3512</f>
        <v>0</v>
      </c>
      <c r="E3505" s="5">
        <f t="shared" si="218"/>
        <v>4129.2903920217013</v>
      </c>
      <c r="F3505" s="10">
        <f t="shared" si="216"/>
        <v>-799.98909594552129</v>
      </c>
      <c r="G3505" s="10">
        <f>IF(F3505&gt;0,MIN('Hourly Model'!$E$8*1000-E3505,F3505),MAX(-E3505,F3505))</f>
        <v>-799.98909594552129</v>
      </c>
      <c r="I3505" s="10">
        <f t="shared" si="219"/>
        <v>0</v>
      </c>
    </row>
    <row r="3506" spans="1:9" x14ac:dyDescent="0.2">
      <c r="A3506" s="11">
        <f t="shared" si="217"/>
        <v>43611.999999991502</v>
      </c>
      <c r="B3506" s="5">
        <f>'Load Profile'!E3509</f>
        <v>688.88720013795273</v>
      </c>
      <c r="C3506" s="5">
        <f>'Solar Output'!E3510</f>
        <v>0</v>
      </c>
      <c r="D3506" s="5">
        <f>'Wind Output'!E3513</f>
        <v>286.66666666666669</v>
      </c>
      <c r="E3506" s="5">
        <f t="shared" si="218"/>
        <v>3329.3012960761798</v>
      </c>
      <c r="F3506" s="10">
        <f t="shared" si="216"/>
        <v>-402.22053347128605</v>
      </c>
      <c r="G3506" s="10">
        <f>IF(F3506&gt;0,MIN('Hourly Model'!$E$8*1000-E3506,F3506),MAX(-E3506,F3506))</f>
        <v>-402.22053347128605</v>
      </c>
      <c r="I3506" s="10">
        <f t="shared" si="219"/>
        <v>0</v>
      </c>
    </row>
    <row r="3507" spans="1:9" x14ac:dyDescent="0.2">
      <c r="A3507" s="11">
        <f t="shared" si="217"/>
        <v>43612.041666658166</v>
      </c>
      <c r="B3507" s="5">
        <f>'Load Profile'!E3510</f>
        <v>639.37236926818218</v>
      </c>
      <c r="C3507" s="5">
        <f>'Solar Output'!E3511</f>
        <v>0</v>
      </c>
      <c r="D3507" s="5">
        <f>'Wind Output'!E3514</f>
        <v>286.66666666666669</v>
      </c>
      <c r="E3507" s="5">
        <f t="shared" si="218"/>
        <v>2927.0807626048936</v>
      </c>
      <c r="F3507" s="10">
        <f t="shared" si="216"/>
        <v>-352.7057026015155</v>
      </c>
      <c r="G3507" s="10">
        <f>IF(F3507&gt;0,MIN('Hourly Model'!$E$8*1000-E3507,F3507),MAX(-E3507,F3507))</f>
        <v>-352.7057026015155</v>
      </c>
      <c r="I3507" s="10">
        <f t="shared" si="219"/>
        <v>0</v>
      </c>
    </row>
    <row r="3508" spans="1:9" x14ac:dyDescent="0.2">
      <c r="A3508" s="11">
        <f t="shared" si="217"/>
        <v>43612.08333332483</v>
      </c>
      <c r="B3508" s="5">
        <f>'Load Profile'!E3511</f>
        <v>636.12531068559645</v>
      </c>
      <c r="C3508" s="5">
        <f>'Solar Output'!E3512</f>
        <v>0</v>
      </c>
      <c r="D3508" s="5">
        <f>'Wind Output'!E3515</f>
        <v>286.66666666666669</v>
      </c>
      <c r="E3508" s="5">
        <f t="shared" si="218"/>
        <v>2574.3750600033782</v>
      </c>
      <c r="F3508" s="10">
        <f t="shared" si="216"/>
        <v>-349.45864401892976</v>
      </c>
      <c r="G3508" s="10">
        <f>IF(F3508&gt;0,MIN('Hourly Model'!$E$8*1000-E3508,F3508),MAX(-E3508,F3508))</f>
        <v>-349.45864401892976</v>
      </c>
      <c r="I3508" s="10">
        <f t="shared" si="219"/>
        <v>0</v>
      </c>
    </row>
    <row r="3509" spans="1:9" x14ac:dyDescent="0.2">
      <c r="A3509" s="11">
        <f t="shared" si="217"/>
        <v>43612.124999991494</v>
      </c>
      <c r="B3509" s="5">
        <f>'Load Profile'!E3512</f>
        <v>629.1012233114825</v>
      </c>
      <c r="C3509" s="5">
        <f>'Solar Output'!E3513</f>
        <v>0</v>
      </c>
      <c r="D3509" s="5">
        <f>'Wind Output'!E3516</f>
        <v>286.66666666666669</v>
      </c>
      <c r="E3509" s="5">
        <f t="shared" si="218"/>
        <v>2224.9164159844486</v>
      </c>
      <c r="F3509" s="10">
        <f t="shared" si="216"/>
        <v>-342.43455664481581</v>
      </c>
      <c r="G3509" s="10">
        <f>IF(F3509&gt;0,MIN('Hourly Model'!$E$8*1000-E3509,F3509),MAX(-E3509,F3509))</f>
        <v>-342.43455664481581</v>
      </c>
      <c r="I3509" s="10">
        <f t="shared" si="219"/>
        <v>0</v>
      </c>
    </row>
    <row r="3510" spans="1:9" x14ac:dyDescent="0.2">
      <c r="A3510" s="11">
        <f t="shared" si="217"/>
        <v>43612.166666658159</v>
      </c>
      <c r="B3510" s="5">
        <f>'Load Profile'!E3513</f>
        <v>679.31057023176356</v>
      </c>
      <c r="C3510" s="5">
        <f>'Solar Output'!E3514</f>
        <v>0</v>
      </c>
      <c r="D3510" s="5">
        <f>'Wind Output'!E3517</f>
        <v>0</v>
      </c>
      <c r="E3510" s="5">
        <f t="shared" si="218"/>
        <v>1882.4818593396328</v>
      </c>
      <c r="F3510" s="10">
        <f t="shared" si="216"/>
        <v>-679.31057023176356</v>
      </c>
      <c r="G3510" s="10">
        <f>IF(F3510&gt;0,MIN('Hourly Model'!$E$8*1000-E3510,F3510),MAX(-E3510,F3510))</f>
        <v>-679.31057023176356</v>
      </c>
      <c r="I3510" s="10">
        <f t="shared" si="219"/>
        <v>0</v>
      </c>
    </row>
    <row r="3511" spans="1:9" x14ac:dyDescent="0.2">
      <c r="A3511" s="11">
        <f t="shared" si="217"/>
        <v>43612.208333324823</v>
      </c>
      <c r="B3511" s="5">
        <f>'Load Profile'!E3514</f>
        <v>796.05589809477681</v>
      </c>
      <c r="C3511" s="5">
        <f>'Solar Output'!E3515</f>
        <v>409.53799999999995</v>
      </c>
      <c r="D3511" s="5">
        <f>'Wind Output'!E3518</f>
        <v>0</v>
      </c>
      <c r="E3511" s="5">
        <f t="shared" si="218"/>
        <v>1203.1712891078691</v>
      </c>
      <c r="F3511" s="10">
        <f t="shared" si="216"/>
        <v>-386.51789809477685</v>
      </c>
      <c r="G3511" s="10">
        <f>IF(F3511&gt;0,MIN('Hourly Model'!$E$8*1000-E3511,F3511),MAX(-E3511,F3511))</f>
        <v>-386.51789809477685</v>
      </c>
      <c r="I3511" s="10">
        <f t="shared" si="219"/>
        <v>0</v>
      </c>
    </row>
    <row r="3512" spans="1:9" x14ac:dyDescent="0.2">
      <c r="A3512" s="11">
        <f t="shared" si="217"/>
        <v>43612.249999991487</v>
      </c>
      <c r="B3512" s="5">
        <f>'Load Profile'!E3515</f>
        <v>950.71359955019409</v>
      </c>
      <c r="C3512" s="5">
        <f>'Solar Output'!E3516</f>
        <v>683.077</v>
      </c>
      <c r="D3512" s="5">
        <f>'Wind Output'!E3519</f>
        <v>286.66666666666669</v>
      </c>
      <c r="E3512" s="5">
        <f t="shared" si="218"/>
        <v>816.65339101309223</v>
      </c>
      <c r="F3512" s="10">
        <f t="shared" si="216"/>
        <v>19.030067116472651</v>
      </c>
      <c r="G3512" s="10">
        <f>IF(F3512&gt;0,MIN('Hourly Model'!$E$8*1000-E3512,F3512),MAX(-E3512,F3512))</f>
        <v>19.030067116472651</v>
      </c>
      <c r="I3512" s="10">
        <f t="shared" si="219"/>
        <v>0</v>
      </c>
    </row>
    <row r="3513" spans="1:9" x14ac:dyDescent="0.2">
      <c r="A3513" s="11">
        <f t="shared" si="217"/>
        <v>43612.291666658151</v>
      </c>
      <c r="B3513" s="5">
        <f>'Load Profile'!E3516</f>
        <v>808.38533644837355</v>
      </c>
      <c r="C3513" s="5">
        <f>'Solar Output'!E3517</f>
        <v>2680.81675</v>
      </c>
      <c r="D3513" s="5">
        <f>'Wind Output'!E3520</f>
        <v>286.66666666666669</v>
      </c>
      <c r="E3513" s="5">
        <f t="shared" si="218"/>
        <v>835.68345812956488</v>
      </c>
      <c r="F3513" s="10">
        <f t="shared" si="216"/>
        <v>2159.098080218293</v>
      </c>
      <c r="G3513" s="10">
        <f>IF(F3513&gt;0,MIN('Hourly Model'!$E$8*1000-E3513,F3513),MAX(-E3513,F3513))</f>
        <v>2159.098080218293</v>
      </c>
      <c r="I3513" s="10">
        <f t="shared" si="219"/>
        <v>0</v>
      </c>
    </row>
    <row r="3514" spans="1:9" x14ac:dyDescent="0.2">
      <c r="A3514" s="11">
        <f t="shared" si="217"/>
        <v>43612.333333324816</v>
      </c>
      <c r="B3514" s="5">
        <f>'Load Profile'!E3517</f>
        <v>669.6122405937374</v>
      </c>
      <c r="C3514" s="5">
        <f>'Solar Output'!E3518</f>
        <v>2228.4423999999999</v>
      </c>
      <c r="D3514" s="5">
        <f>'Wind Output'!E3521</f>
        <v>286.66666666666669</v>
      </c>
      <c r="E3514" s="5">
        <f t="shared" si="218"/>
        <v>2994.7815383478578</v>
      </c>
      <c r="F3514" s="10">
        <f t="shared" si="216"/>
        <v>1845.496826072929</v>
      </c>
      <c r="G3514" s="10">
        <f>IF(F3514&gt;0,MIN('Hourly Model'!$E$8*1000-E3514,F3514),MAX(-E3514,F3514))</f>
        <v>1845.496826072929</v>
      </c>
      <c r="I3514" s="10">
        <f t="shared" si="219"/>
        <v>0</v>
      </c>
    </row>
    <row r="3515" spans="1:9" x14ac:dyDescent="0.2">
      <c r="A3515" s="11">
        <f t="shared" si="217"/>
        <v>43612.37499999148</v>
      </c>
      <c r="B3515" s="5">
        <f>'Load Profile'!E3518</f>
        <v>666.83138746031671</v>
      </c>
      <c r="C3515" s="5">
        <f>'Solar Output'!E3519</f>
        <v>7067.6780499999995</v>
      </c>
      <c r="D3515" s="5">
        <f>'Wind Output'!E3522</f>
        <v>286.66666666666669</v>
      </c>
      <c r="E3515" s="5">
        <f t="shared" si="218"/>
        <v>4840.2783644207866</v>
      </c>
      <c r="F3515" s="10">
        <f t="shared" si="216"/>
        <v>6687.5133292063501</v>
      </c>
      <c r="G3515" s="10">
        <f>IF(F3515&gt;0,MIN('Hourly Model'!$E$8*1000-E3515,F3515),MAX(-E3515,F3515))</f>
        <v>5159.7216355792134</v>
      </c>
      <c r="I3515" s="10">
        <f t="shared" si="219"/>
        <v>0</v>
      </c>
    </row>
    <row r="3516" spans="1:9" x14ac:dyDescent="0.2">
      <c r="A3516" s="11">
        <f t="shared" si="217"/>
        <v>43612.416666658144</v>
      </c>
      <c r="B3516" s="5">
        <f>'Load Profile'!E3519</f>
        <v>654.25003746490142</v>
      </c>
      <c r="C3516" s="5">
        <f>'Solar Output'!E3520</f>
        <v>7567.7141499999998</v>
      </c>
      <c r="D3516" s="5">
        <f>'Wind Output'!E3523</f>
        <v>2773.3333333333335</v>
      </c>
      <c r="E3516" s="5">
        <f t="shared" si="218"/>
        <v>10000</v>
      </c>
      <c r="F3516" s="10">
        <f t="shared" si="216"/>
        <v>9686.797445868433</v>
      </c>
      <c r="G3516" s="10">
        <f>IF(F3516&gt;0,MIN('Hourly Model'!$E$8*1000-E3516,F3516),MAX(-E3516,F3516))</f>
        <v>0</v>
      </c>
      <c r="I3516" s="10">
        <f t="shared" si="219"/>
        <v>0</v>
      </c>
    </row>
    <row r="3517" spans="1:9" x14ac:dyDescent="0.2">
      <c r="A3517" s="11">
        <f t="shared" si="217"/>
        <v>43612.458333324808</v>
      </c>
      <c r="B3517" s="5">
        <f>'Load Profile'!E3520</f>
        <v>649.63149385413033</v>
      </c>
      <c r="C3517" s="5">
        <f>'Solar Output'!E3521</f>
        <v>7807.7329499999996</v>
      </c>
      <c r="D3517" s="5">
        <f>'Wind Output'!E3524</f>
        <v>2773.3333333333335</v>
      </c>
      <c r="E3517" s="5">
        <f t="shared" si="218"/>
        <v>10000</v>
      </c>
      <c r="F3517" s="10">
        <f t="shared" si="216"/>
        <v>9931.4347894792027</v>
      </c>
      <c r="G3517" s="10">
        <f>IF(F3517&gt;0,MIN('Hourly Model'!$E$8*1000-E3517,F3517),MAX(-E3517,F3517))</f>
        <v>0</v>
      </c>
      <c r="I3517" s="10">
        <f t="shared" si="219"/>
        <v>0</v>
      </c>
    </row>
    <row r="3518" spans="1:9" x14ac:dyDescent="0.2">
      <c r="A3518" s="11">
        <f t="shared" si="217"/>
        <v>43612.499999991473</v>
      </c>
      <c r="B3518" s="5">
        <f>'Load Profile'!E3521</f>
        <v>635.52273281786006</v>
      </c>
      <c r="C3518" s="5">
        <f>'Solar Output'!E3522</f>
        <v>7601.9622999999992</v>
      </c>
      <c r="D3518" s="5">
        <f>'Wind Output'!E3525</f>
        <v>1666.6666666666667</v>
      </c>
      <c r="E3518" s="5">
        <f t="shared" si="218"/>
        <v>10000</v>
      </c>
      <c r="F3518" s="10">
        <f t="shared" si="216"/>
        <v>8633.1062338488045</v>
      </c>
      <c r="G3518" s="10">
        <f>IF(F3518&gt;0,MIN('Hourly Model'!$E$8*1000-E3518,F3518),MAX(-E3518,F3518))</f>
        <v>0</v>
      </c>
      <c r="I3518" s="10">
        <f t="shared" si="219"/>
        <v>0</v>
      </c>
    </row>
    <row r="3519" spans="1:9" x14ac:dyDescent="0.2">
      <c r="A3519" s="11">
        <f t="shared" si="217"/>
        <v>43612.541666658137</v>
      </c>
      <c r="B3519" s="5">
        <f>'Load Profile'!E3522</f>
        <v>641.13668854324919</v>
      </c>
      <c r="C3519" s="5">
        <f>'Solar Output'!E3523</f>
        <v>6322.7287499999993</v>
      </c>
      <c r="D3519" s="5">
        <f>'Wind Output'!E3526</f>
        <v>1666.6666666666667</v>
      </c>
      <c r="E3519" s="5">
        <f t="shared" si="218"/>
        <v>10000</v>
      </c>
      <c r="F3519" s="10">
        <f t="shared" si="216"/>
        <v>7348.2587281234173</v>
      </c>
      <c r="G3519" s="10">
        <f>IF(F3519&gt;0,MIN('Hourly Model'!$E$8*1000-E3519,F3519),MAX(-E3519,F3519))</f>
        <v>0</v>
      </c>
      <c r="I3519" s="10">
        <f t="shared" si="219"/>
        <v>0</v>
      </c>
    </row>
    <row r="3520" spans="1:9" x14ac:dyDescent="0.2">
      <c r="A3520" s="11">
        <f t="shared" si="217"/>
        <v>43612.583333324801</v>
      </c>
      <c r="B3520" s="5">
        <f>'Load Profile'!E3523</f>
        <v>674.46801206157659</v>
      </c>
      <c r="C3520" s="5">
        <f>'Solar Output'!E3524</f>
        <v>2371.8451</v>
      </c>
      <c r="D3520" s="5">
        <f>'Wind Output'!E3527</f>
        <v>1666.6666666666667</v>
      </c>
      <c r="E3520" s="5">
        <f t="shared" si="218"/>
        <v>10000</v>
      </c>
      <c r="F3520" s="10">
        <f t="shared" si="216"/>
        <v>3364.0437546050898</v>
      </c>
      <c r="G3520" s="10">
        <f>IF(F3520&gt;0,MIN('Hourly Model'!$E$8*1000-E3520,F3520),MAX(-E3520,F3520))</f>
        <v>0</v>
      </c>
      <c r="I3520" s="10">
        <f t="shared" si="219"/>
        <v>0</v>
      </c>
    </row>
    <row r="3521" spans="1:9" x14ac:dyDescent="0.2">
      <c r="A3521" s="11">
        <f t="shared" si="217"/>
        <v>43612.624999991465</v>
      </c>
      <c r="B3521" s="5">
        <f>'Load Profile'!E3524</f>
        <v>807.19453377677962</v>
      </c>
      <c r="C3521" s="5">
        <f>'Solar Output'!E3525</f>
        <v>3636.21605</v>
      </c>
      <c r="D3521" s="5">
        <f>'Wind Output'!E3528</f>
        <v>2773.3333333333335</v>
      </c>
      <c r="E3521" s="5">
        <f t="shared" si="218"/>
        <v>10000</v>
      </c>
      <c r="F3521" s="10">
        <f t="shared" si="216"/>
        <v>5602.3548495565537</v>
      </c>
      <c r="G3521" s="10">
        <f>IF(F3521&gt;0,MIN('Hourly Model'!$E$8*1000-E3521,F3521),MAX(-E3521,F3521))</f>
        <v>0</v>
      </c>
      <c r="I3521" s="10">
        <f t="shared" si="219"/>
        <v>0</v>
      </c>
    </row>
    <row r="3522" spans="1:9" x14ac:dyDescent="0.2">
      <c r="A3522" s="11">
        <f t="shared" si="217"/>
        <v>43612.66666665813</v>
      </c>
      <c r="B3522" s="5">
        <f>'Load Profile'!E3525</f>
        <v>1032.4389963936358</v>
      </c>
      <c r="C3522" s="5">
        <f>'Solar Output'!E3526</f>
        <v>403.93060000000003</v>
      </c>
      <c r="D3522" s="5">
        <f>'Wind Output'!E3529</f>
        <v>2773.3333333333335</v>
      </c>
      <c r="E3522" s="5">
        <f t="shared" si="218"/>
        <v>10000</v>
      </c>
      <c r="F3522" s="10">
        <f t="shared" ref="F3522:F3585" si="220">D3522+C3522-B3522</f>
        <v>2144.8249369396981</v>
      </c>
      <c r="G3522" s="10">
        <f>IF(F3522&gt;0,MIN('Hourly Model'!$E$8*1000-E3522,F3522),MAX(-E3522,F3522))</f>
        <v>0</v>
      </c>
      <c r="I3522" s="10">
        <f t="shared" si="219"/>
        <v>0</v>
      </c>
    </row>
    <row r="3523" spans="1:9" x14ac:dyDescent="0.2">
      <c r="A3523" s="11">
        <f t="shared" ref="A3523:A3586" si="221">A3522+1/24</f>
        <v>43612.708333324794</v>
      </c>
      <c r="B3523" s="5">
        <f>'Load Profile'!E3526</f>
        <v>1128.6259280124725</v>
      </c>
      <c r="C3523" s="5">
        <f>'Solar Output'!E3527</f>
        <v>122.64635000000001</v>
      </c>
      <c r="D3523" s="5">
        <f>'Wind Output'!E3530</f>
        <v>2773.3333333333335</v>
      </c>
      <c r="E3523" s="5">
        <f t="shared" ref="E3523:E3586" si="222">E3522+G3522</f>
        <v>10000</v>
      </c>
      <c r="F3523" s="10">
        <f t="shared" si="220"/>
        <v>1767.353755320861</v>
      </c>
      <c r="G3523" s="10">
        <f>IF(F3523&gt;0,MIN('Hourly Model'!$E$8*1000-E3523,F3523),MAX(-E3523,F3523))</f>
        <v>0</v>
      </c>
      <c r="I3523" s="10">
        <f t="shared" ref="I3523:I3586" si="223">MIN(I3522+F3523+E3523,0)</f>
        <v>0</v>
      </c>
    </row>
    <row r="3524" spans="1:9" x14ac:dyDescent="0.2">
      <c r="A3524" s="11">
        <f t="shared" si="221"/>
        <v>43612.749999991458</v>
      </c>
      <c r="B3524" s="5">
        <f>'Load Profile'!E3527</f>
        <v>1199.730137491588</v>
      </c>
      <c r="C3524" s="5">
        <f>'Solar Output'!E3528</f>
        <v>251.43369999999999</v>
      </c>
      <c r="D3524" s="5">
        <f>'Wind Output'!E3531</f>
        <v>873.33333333333337</v>
      </c>
      <c r="E3524" s="5">
        <f t="shared" si="222"/>
        <v>10000</v>
      </c>
      <c r="F3524" s="10">
        <f t="shared" si="220"/>
        <v>-74.963104158254737</v>
      </c>
      <c r="G3524" s="10">
        <f>IF(F3524&gt;0,MIN('Hourly Model'!$E$8*1000-E3524,F3524),MAX(-E3524,F3524))</f>
        <v>-74.963104158254737</v>
      </c>
      <c r="I3524" s="10">
        <f t="shared" si="223"/>
        <v>0</v>
      </c>
    </row>
    <row r="3525" spans="1:9" x14ac:dyDescent="0.2">
      <c r="A3525" s="11">
        <f t="shared" si="221"/>
        <v>43612.791666658122</v>
      </c>
      <c r="B3525" s="5">
        <f>'Load Profile'!E3528</f>
        <v>1440.4647145285799</v>
      </c>
      <c r="C3525" s="5">
        <f>'Solar Output'!E3529</f>
        <v>0</v>
      </c>
      <c r="D3525" s="5">
        <f>'Wind Output'!E3532</f>
        <v>873.33333333333337</v>
      </c>
      <c r="E3525" s="5">
        <f t="shared" si="222"/>
        <v>9925.0368958417457</v>
      </c>
      <c r="F3525" s="10">
        <f t="shared" si="220"/>
        <v>-567.13138119524649</v>
      </c>
      <c r="G3525" s="10">
        <f>IF(F3525&gt;0,MIN('Hourly Model'!$E$8*1000-E3525,F3525),MAX(-E3525,F3525))</f>
        <v>-567.13138119524649</v>
      </c>
      <c r="I3525" s="10">
        <f t="shared" si="223"/>
        <v>0</v>
      </c>
    </row>
    <row r="3526" spans="1:9" x14ac:dyDescent="0.2">
      <c r="A3526" s="11">
        <f t="shared" si="221"/>
        <v>43612.833333324787</v>
      </c>
      <c r="B3526" s="5">
        <f>'Load Profile'!E3529</f>
        <v>1594.4511003355881</v>
      </c>
      <c r="C3526" s="5">
        <f>'Solar Output'!E3530</f>
        <v>0</v>
      </c>
      <c r="D3526" s="5">
        <f>'Wind Output'!E3533</f>
        <v>873.33333333333337</v>
      </c>
      <c r="E3526" s="5">
        <f t="shared" si="222"/>
        <v>9357.9055146464998</v>
      </c>
      <c r="F3526" s="10">
        <f t="shared" si="220"/>
        <v>-721.11776700225471</v>
      </c>
      <c r="G3526" s="10">
        <f>IF(F3526&gt;0,MIN('Hourly Model'!$E$8*1000-E3526,F3526),MAX(-E3526,F3526))</f>
        <v>-721.11776700225471</v>
      </c>
      <c r="I3526" s="10">
        <f t="shared" si="223"/>
        <v>0</v>
      </c>
    </row>
    <row r="3527" spans="1:9" x14ac:dyDescent="0.2">
      <c r="A3527" s="11">
        <f t="shared" si="221"/>
        <v>43612.874999991451</v>
      </c>
      <c r="B3527" s="5">
        <f>'Load Profile'!E3530</f>
        <v>1333.2029186463271</v>
      </c>
      <c r="C3527" s="5">
        <f>'Solar Output'!E3531</f>
        <v>0</v>
      </c>
      <c r="D3527" s="5">
        <f>'Wind Output'!E3534</f>
        <v>286.66666666666669</v>
      </c>
      <c r="E3527" s="5">
        <f t="shared" si="222"/>
        <v>8636.7877476442445</v>
      </c>
      <c r="F3527" s="10">
        <f t="shared" si="220"/>
        <v>-1046.5362519796604</v>
      </c>
      <c r="G3527" s="10">
        <f>IF(F3527&gt;0,MIN('Hourly Model'!$E$8*1000-E3527,F3527),MAX(-E3527,F3527))</f>
        <v>-1046.5362519796604</v>
      </c>
      <c r="I3527" s="10">
        <f t="shared" si="223"/>
        <v>0</v>
      </c>
    </row>
    <row r="3528" spans="1:9" x14ac:dyDescent="0.2">
      <c r="A3528" s="11">
        <f t="shared" si="221"/>
        <v>43612.916666658115</v>
      </c>
      <c r="B3528" s="5">
        <f>'Load Profile'!E3531</f>
        <v>1078.4921152977608</v>
      </c>
      <c r="C3528" s="5">
        <f>'Solar Output'!E3532</f>
        <v>0</v>
      </c>
      <c r="D3528" s="5">
        <f>'Wind Output'!E3535</f>
        <v>286.66666666666669</v>
      </c>
      <c r="E3528" s="5">
        <f t="shared" si="222"/>
        <v>7590.2514956645846</v>
      </c>
      <c r="F3528" s="10">
        <f t="shared" si="220"/>
        <v>-791.8254486310941</v>
      </c>
      <c r="G3528" s="10">
        <f>IF(F3528&gt;0,MIN('Hourly Model'!$E$8*1000-E3528,F3528),MAX(-E3528,F3528))</f>
        <v>-791.8254486310941</v>
      </c>
      <c r="I3528" s="10">
        <f t="shared" si="223"/>
        <v>0</v>
      </c>
    </row>
    <row r="3529" spans="1:9" x14ac:dyDescent="0.2">
      <c r="A3529" s="11">
        <f t="shared" si="221"/>
        <v>43612.958333324779</v>
      </c>
      <c r="B3529" s="5">
        <f>'Load Profile'!E3532</f>
        <v>793.6947519437789</v>
      </c>
      <c r="C3529" s="5">
        <f>'Solar Output'!E3533</f>
        <v>0</v>
      </c>
      <c r="D3529" s="5">
        <f>'Wind Output'!E3536</f>
        <v>286.66666666666669</v>
      </c>
      <c r="E3529" s="5">
        <f t="shared" si="222"/>
        <v>6798.4260470334902</v>
      </c>
      <c r="F3529" s="10">
        <f t="shared" si="220"/>
        <v>-507.02808527711221</v>
      </c>
      <c r="G3529" s="10">
        <f>IF(F3529&gt;0,MIN('Hourly Model'!$E$8*1000-E3529,F3529),MAX(-E3529,F3529))</f>
        <v>-507.02808527711221</v>
      </c>
      <c r="I3529" s="10">
        <f t="shared" si="223"/>
        <v>0</v>
      </c>
    </row>
    <row r="3530" spans="1:9" x14ac:dyDescent="0.2">
      <c r="A3530" s="11">
        <f t="shared" si="221"/>
        <v>43612.999999991443</v>
      </c>
      <c r="B3530" s="5">
        <f>'Load Profile'!E3533</f>
        <v>681.98222110897837</v>
      </c>
      <c r="C3530" s="5">
        <f>'Solar Output'!E3534</f>
        <v>0</v>
      </c>
      <c r="D3530" s="5">
        <f>'Wind Output'!E3537</f>
        <v>286.66666666666669</v>
      </c>
      <c r="E3530" s="5">
        <f t="shared" si="222"/>
        <v>6291.3979617563782</v>
      </c>
      <c r="F3530" s="10">
        <f t="shared" si="220"/>
        <v>-395.31555444231168</v>
      </c>
      <c r="G3530" s="10">
        <f>IF(F3530&gt;0,MIN('Hourly Model'!$E$8*1000-E3530,F3530),MAX(-E3530,F3530))</f>
        <v>-395.31555444231168</v>
      </c>
      <c r="I3530" s="10">
        <f t="shared" si="223"/>
        <v>0</v>
      </c>
    </row>
    <row r="3531" spans="1:9" x14ac:dyDescent="0.2">
      <c r="A3531" s="11">
        <f t="shared" si="221"/>
        <v>43613.041666658108</v>
      </c>
      <c r="B3531" s="5">
        <f>'Load Profile'!E3534</f>
        <v>633.9120966464626</v>
      </c>
      <c r="C3531" s="5">
        <f>'Solar Output'!E3535</f>
        <v>0</v>
      </c>
      <c r="D3531" s="5">
        <f>'Wind Output'!E3538</f>
        <v>873.33333333333337</v>
      </c>
      <c r="E3531" s="5">
        <f t="shared" si="222"/>
        <v>5896.0824073140666</v>
      </c>
      <c r="F3531" s="10">
        <f t="shared" si="220"/>
        <v>239.42123668687077</v>
      </c>
      <c r="G3531" s="10">
        <f>IF(F3531&gt;0,MIN('Hourly Model'!$E$8*1000-E3531,F3531),MAX(-E3531,F3531))</f>
        <v>239.42123668687077</v>
      </c>
      <c r="I3531" s="10">
        <f t="shared" si="223"/>
        <v>0</v>
      </c>
    </row>
    <row r="3532" spans="1:9" x14ac:dyDescent="0.2">
      <c r="A3532" s="11">
        <f t="shared" si="221"/>
        <v>43613.083333324772</v>
      </c>
      <c r="B3532" s="5">
        <f>'Load Profile'!E3535</f>
        <v>631.50110153774187</v>
      </c>
      <c r="C3532" s="5">
        <f>'Solar Output'!E3536</f>
        <v>0</v>
      </c>
      <c r="D3532" s="5">
        <f>'Wind Output'!E3539</f>
        <v>873.33333333333337</v>
      </c>
      <c r="E3532" s="5">
        <f t="shared" si="222"/>
        <v>6135.5036440009371</v>
      </c>
      <c r="F3532" s="10">
        <f t="shared" si="220"/>
        <v>241.8322317955915</v>
      </c>
      <c r="G3532" s="10">
        <f>IF(F3532&gt;0,MIN('Hourly Model'!$E$8*1000-E3532,F3532),MAX(-E3532,F3532))</f>
        <v>241.8322317955915</v>
      </c>
      <c r="I3532" s="10">
        <f t="shared" si="223"/>
        <v>0</v>
      </c>
    </row>
    <row r="3533" spans="1:9" x14ac:dyDescent="0.2">
      <c r="A3533" s="11">
        <f t="shared" si="221"/>
        <v>43613.124999991436</v>
      </c>
      <c r="B3533" s="5">
        <f>'Load Profile'!E3536</f>
        <v>625.83431592757711</v>
      </c>
      <c r="C3533" s="5">
        <f>'Solar Output'!E3537</f>
        <v>0</v>
      </c>
      <c r="D3533" s="5">
        <f>'Wind Output'!E3540</f>
        <v>286.66666666666669</v>
      </c>
      <c r="E3533" s="5">
        <f t="shared" si="222"/>
        <v>6377.3358757965289</v>
      </c>
      <c r="F3533" s="10">
        <f t="shared" si="220"/>
        <v>-339.16764926091042</v>
      </c>
      <c r="G3533" s="10">
        <f>IF(F3533&gt;0,MIN('Hourly Model'!$E$8*1000-E3533,F3533),MAX(-E3533,F3533))</f>
        <v>-339.16764926091042</v>
      </c>
      <c r="I3533" s="10">
        <f t="shared" si="223"/>
        <v>0</v>
      </c>
    </row>
    <row r="3534" spans="1:9" x14ac:dyDescent="0.2">
      <c r="A3534" s="11">
        <f t="shared" si="221"/>
        <v>43613.1666666581</v>
      </c>
      <c r="B3534" s="5">
        <f>'Load Profile'!E3537</f>
        <v>675.8406801382497</v>
      </c>
      <c r="C3534" s="5">
        <f>'Solar Output'!E3538</f>
        <v>132.0016</v>
      </c>
      <c r="D3534" s="5">
        <f>'Wind Output'!E3541</f>
        <v>0</v>
      </c>
      <c r="E3534" s="5">
        <f t="shared" si="222"/>
        <v>6038.1682265356185</v>
      </c>
      <c r="F3534" s="10">
        <f t="shared" si="220"/>
        <v>-543.83908013824976</v>
      </c>
      <c r="G3534" s="10">
        <f>IF(F3534&gt;0,MIN('Hourly Model'!$E$8*1000-E3534,F3534),MAX(-E3534,F3534))</f>
        <v>-543.83908013824976</v>
      </c>
      <c r="I3534" s="10">
        <f t="shared" si="223"/>
        <v>0</v>
      </c>
    </row>
    <row r="3535" spans="1:9" x14ac:dyDescent="0.2">
      <c r="A3535" s="11">
        <f t="shared" si="221"/>
        <v>43613.208333324765</v>
      </c>
      <c r="B3535" s="5">
        <f>'Load Profile'!E3538</f>
        <v>798.7234793295853</v>
      </c>
      <c r="C3535" s="5">
        <f>'Solar Output'!E3539</f>
        <v>701.66904999999997</v>
      </c>
      <c r="D3535" s="5">
        <f>'Wind Output'!E3542</f>
        <v>0</v>
      </c>
      <c r="E3535" s="5">
        <f t="shared" si="222"/>
        <v>5494.3291463973692</v>
      </c>
      <c r="F3535" s="10">
        <f t="shared" si="220"/>
        <v>-97.054429329585332</v>
      </c>
      <c r="G3535" s="10">
        <f>IF(F3535&gt;0,MIN('Hourly Model'!$E$8*1000-E3535,F3535),MAX(-E3535,F3535))</f>
        <v>-97.054429329585332</v>
      </c>
      <c r="I3535" s="10">
        <f t="shared" si="223"/>
        <v>0</v>
      </c>
    </row>
    <row r="3536" spans="1:9" x14ac:dyDescent="0.2">
      <c r="A3536" s="11">
        <f t="shared" si="221"/>
        <v>43613.249999991429</v>
      </c>
      <c r="B3536" s="5">
        <f>'Load Profile'!E3539</f>
        <v>941.84142285789301</v>
      </c>
      <c r="C3536" s="5">
        <f>'Solar Output'!E3540</f>
        <v>2649.2894999999999</v>
      </c>
      <c r="D3536" s="5">
        <f>'Wind Output'!E3543</f>
        <v>0</v>
      </c>
      <c r="E3536" s="5">
        <f t="shared" si="222"/>
        <v>5397.274717067784</v>
      </c>
      <c r="F3536" s="10">
        <f t="shared" si="220"/>
        <v>1707.4480771421067</v>
      </c>
      <c r="G3536" s="10">
        <f>IF(F3536&gt;0,MIN('Hourly Model'!$E$8*1000-E3536,F3536),MAX(-E3536,F3536))</f>
        <v>1707.4480771421067</v>
      </c>
      <c r="I3536" s="10">
        <f t="shared" si="223"/>
        <v>0</v>
      </c>
    </row>
    <row r="3537" spans="1:9" x14ac:dyDescent="0.2">
      <c r="A3537" s="11">
        <f t="shared" si="221"/>
        <v>43613.291666658093</v>
      </c>
      <c r="B3537" s="5">
        <f>'Load Profile'!E3540</f>
        <v>785.44427389069494</v>
      </c>
      <c r="C3537" s="5">
        <f>'Solar Output'!E3541</f>
        <v>4804.6896499999993</v>
      </c>
      <c r="D3537" s="5">
        <f>'Wind Output'!E3544</f>
        <v>0</v>
      </c>
      <c r="E3537" s="5">
        <f t="shared" si="222"/>
        <v>7104.7227942098907</v>
      </c>
      <c r="F3537" s="10">
        <f t="shared" si="220"/>
        <v>4019.2453761093043</v>
      </c>
      <c r="G3537" s="10">
        <f>IF(F3537&gt;0,MIN('Hourly Model'!$E$8*1000-E3537,F3537),MAX(-E3537,F3537))</f>
        <v>2895.2772057901093</v>
      </c>
      <c r="I3537" s="10">
        <f t="shared" si="223"/>
        <v>0</v>
      </c>
    </row>
    <row r="3538" spans="1:9" x14ac:dyDescent="0.2">
      <c r="A3538" s="11">
        <f t="shared" si="221"/>
        <v>43613.333333324757</v>
      </c>
      <c r="B3538" s="5">
        <f>'Load Profile'!E3541</f>
        <v>635.51681979502359</v>
      </c>
      <c r="C3538" s="5">
        <f>'Solar Output'!E3542</f>
        <v>6547.3202999999994</v>
      </c>
      <c r="D3538" s="5">
        <f>'Wind Output'!E3545</f>
        <v>286.66666666666669</v>
      </c>
      <c r="E3538" s="5">
        <f t="shared" si="222"/>
        <v>10000</v>
      </c>
      <c r="F3538" s="10">
        <f t="shared" si="220"/>
        <v>6198.470146871643</v>
      </c>
      <c r="G3538" s="10">
        <f>IF(F3538&gt;0,MIN('Hourly Model'!$E$8*1000-E3538,F3538),MAX(-E3538,F3538))</f>
        <v>0</v>
      </c>
      <c r="I3538" s="10">
        <f t="shared" si="223"/>
        <v>0</v>
      </c>
    </row>
    <row r="3539" spans="1:9" x14ac:dyDescent="0.2">
      <c r="A3539" s="11">
        <f t="shared" si="221"/>
        <v>43613.374999991422</v>
      </c>
      <c r="B3539" s="5">
        <f>'Load Profile'!E3542</f>
        <v>608.17184703320504</v>
      </c>
      <c r="C3539" s="5">
        <f>'Solar Output'!E3543</f>
        <v>7753.7553999999991</v>
      </c>
      <c r="D3539" s="5">
        <f>'Wind Output'!E3546</f>
        <v>286.66666666666669</v>
      </c>
      <c r="E3539" s="5">
        <f t="shared" si="222"/>
        <v>10000</v>
      </c>
      <c r="F3539" s="10">
        <f t="shared" si="220"/>
        <v>7432.2502196334608</v>
      </c>
      <c r="G3539" s="10">
        <f>IF(F3539&gt;0,MIN('Hourly Model'!$E$8*1000-E3539,F3539),MAX(-E3539,F3539))</f>
        <v>0</v>
      </c>
      <c r="I3539" s="10">
        <f t="shared" si="223"/>
        <v>0</v>
      </c>
    </row>
    <row r="3540" spans="1:9" x14ac:dyDescent="0.2">
      <c r="A3540" s="11">
        <f t="shared" si="221"/>
        <v>43613.416666658086</v>
      </c>
      <c r="B3540" s="5">
        <f>'Load Profile'!E3543</f>
        <v>600.77120176223195</v>
      </c>
      <c r="C3540" s="5">
        <f>'Solar Output'!E3544</f>
        <v>8463.9091499999995</v>
      </c>
      <c r="D3540" s="5">
        <f>'Wind Output'!E3547</f>
        <v>873.33333333333337</v>
      </c>
      <c r="E3540" s="5">
        <f t="shared" si="222"/>
        <v>10000</v>
      </c>
      <c r="F3540" s="10">
        <f t="shared" si="220"/>
        <v>8736.4712815711009</v>
      </c>
      <c r="G3540" s="10">
        <f>IF(F3540&gt;0,MIN('Hourly Model'!$E$8*1000-E3540,F3540),MAX(-E3540,F3540))</f>
        <v>0</v>
      </c>
      <c r="I3540" s="10">
        <f t="shared" si="223"/>
        <v>0</v>
      </c>
    </row>
    <row r="3541" spans="1:9" x14ac:dyDescent="0.2">
      <c r="A3541" s="11">
        <f t="shared" si="221"/>
        <v>43613.45833332475</v>
      </c>
      <c r="B3541" s="5">
        <f>'Load Profile'!E3544</f>
        <v>592.933655352904</v>
      </c>
      <c r="C3541" s="5">
        <f>'Solar Output'!E3545</f>
        <v>8711.3017499999987</v>
      </c>
      <c r="D3541" s="5">
        <f>'Wind Output'!E3548</f>
        <v>4266.666666666667</v>
      </c>
      <c r="E3541" s="5">
        <f t="shared" si="222"/>
        <v>10000</v>
      </c>
      <c r="F3541" s="10">
        <f t="shared" si="220"/>
        <v>12385.034761313762</v>
      </c>
      <c r="G3541" s="10">
        <f>IF(F3541&gt;0,MIN('Hourly Model'!$E$8*1000-E3541,F3541),MAX(-E3541,F3541))</f>
        <v>0</v>
      </c>
      <c r="I3541" s="10">
        <f t="shared" si="223"/>
        <v>0</v>
      </c>
    </row>
    <row r="3542" spans="1:9" x14ac:dyDescent="0.2">
      <c r="A3542" s="11">
        <f t="shared" si="221"/>
        <v>43613.499999991414</v>
      </c>
      <c r="B3542" s="5">
        <f>'Load Profile'!E3545</f>
        <v>583.18175559244594</v>
      </c>
      <c r="C3542" s="5">
        <f>'Solar Output'!E3546</f>
        <v>8502.7756999999983</v>
      </c>
      <c r="D3542" s="5">
        <f>'Wind Output'!E3549</f>
        <v>4266.666666666667</v>
      </c>
      <c r="E3542" s="5">
        <f t="shared" si="222"/>
        <v>10000</v>
      </c>
      <c r="F3542" s="10">
        <f t="shared" si="220"/>
        <v>12186.26061107422</v>
      </c>
      <c r="G3542" s="10">
        <f>IF(F3542&gt;0,MIN('Hourly Model'!$E$8*1000-E3542,F3542),MAX(-E3542,F3542))</f>
        <v>0</v>
      </c>
      <c r="I3542" s="10">
        <f t="shared" si="223"/>
        <v>0</v>
      </c>
    </row>
    <row r="3543" spans="1:9" x14ac:dyDescent="0.2">
      <c r="A3543" s="11">
        <f t="shared" si="221"/>
        <v>43613.541666658079</v>
      </c>
      <c r="B3543" s="5">
        <f>'Load Profile'!E3546</f>
        <v>599.20699635968015</v>
      </c>
      <c r="C3543" s="5">
        <f>'Solar Output'!E3547</f>
        <v>7863.8759499999996</v>
      </c>
      <c r="D3543" s="5">
        <f>'Wind Output'!E3550</f>
        <v>2773.3333333333335</v>
      </c>
      <c r="E3543" s="5">
        <f t="shared" si="222"/>
        <v>10000</v>
      </c>
      <c r="F3543" s="10">
        <f t="shared" si="220"/>
        <v>10038.002286973653</v>
      </c>
      <c r="G3543" s="10">
        <f>IF(F3543&gt;0,MIN('Hourly Model'!$E$8*1000-E3543,F3543),MAX(-E3543,F3543))</f>
        <v>0</v>
      </c>
      <c r="I3543" s="10">
        <f t="shared" si="223"/>
        <v>0</v>
      </c>
    </row>
    <row r="3544" spans="1:9" x14ac:dyDescent="0.2">
      <c r="A3544" s="11">
        <f t="shared" si="221"/>
        <v>43613.583333324743</v>
      </c>
      <c r="B3544" s="5">
        <f>'Load Profile'!E3547</f>
        <v>640.24773414552112</v>
      </c>
      <c r="C3544" s="5">
        <f>'Solar Output'!E3548</f>
        <v>6783.9350999999997</v>
      </c>
      <c r="D3544" s="5">
        <f>'Wind Output'!E3551</f>
        <v>0</v>
      </c>
      <c r="E3544" s="5">
        <f t="shared" si="222"/>
        <v>10000</v>
      </c>
      <c r="F3544" s="10">
        <f t="shared" si="220"/>
        <v>6143.6873658544782</v>
      </c>
      <c r="G3544" s="10">
        <f>IF(F3544&gt;0,MIN('Hourly Model'!$E$8*1000-E3544,F3544),MAX(-E3544,F3544))</f>
        <v>0</v>
      </c>
      <c r="I3544" s="10">
        <f t="shared" si="223"/>
        <v>0</v>
      </c>
    </row>
    <row r="3545" spans="1:9" x14ac:dyDescent="0.2">
      <c r="A3545" s="11">
        <f t="shared" si="221"/>
        <v>43613.624999991407</v>
      </c>
      <c r="B3545" s="5">
        <f>'Load Profile'!E3548</f>
        <v>774.73185306760035</v>
      </c>
      <c r="C3545" s="5">
        <f>'Solar Output'!E3549</f>
        <v>5240.2222499999998</v>
      </c>
      <c r="D3545" s="5">
        <f>'Wind Output'!E3552</f>
        <v>0</v>
      </c>
      <c r="E3545" s="5">
        <f t="shared" si="222"/>
        <v>10000</v>
      </c>
      <c r="F3545" s="10">
        <f t="shared" si="220"/>
        <v>4465.4903969323996</v>
      </c>
      <c r="G3545" s="10">
        <f>IF(F3545&gt;0,MIN('Hourly Model'!$E$8*1000-E3545,F3545),MAX(-E3545,F3545))</f>
        <v>0</v>
      </c>
      <c r="I3545" s="10">
        <f t="shared" si="223"/>
        <v>0</v>
      </c>
    </row>
    <row r="3546" spans="1:9" x14ac:dyDescent="0.2">
      <c r="A3546" s="11">
        <f t="shared" si="221"/>
        <v>43613.666666658071</v>
      </c>
      <c r="B3546" s="5">
        <f>'Load Profile'!E3549</f>
        <v>989.20304333074102</v>
      </c>
      <c r="C3546" s="5">
        <f>'Solar Output'!E3550</f>
        <v>3320.2213499999998</v>
      </c>
      <c r="D3546" s="5">
        <f>'Wind Output'!E3553</f>
        <v>0</v>
      </c>
      <c r="E3546" s="5">
        <f t="shared" si="222"/>
        <v>10000</v>
      </c>
      <c r="F3546" s="10">
        <f t="shared" si="220"/>
        <v>2331.0183066692589</v>
      </c>
      <c r="G3546" s="10">
        <f>IF(F3546&gt;0,MIN('Hourly Model'!$E$8*1000-E3546,F3546),MAX(-E3546,F3546))</f>
        <v>0</v>
      </c>
      <c r="I3546" s="10">
        <f t="shared" si="223"/>
        <v>0</v>
      </c>
    </row>
    <row r="3547" spans="1:9" x14ac:dyDescent="0.2">
      <c r="A3547" s="11">
        <f t="shared" si="221"/>
        <v>43613.708333324736</v>
      </c>
      <c r="B3547" s="5">
        <f>'Load Profile'!E3550</f>
        <v>1095.4788515334221</v>
      </c>
      <c r="C3547" s="5">
        <f>'Solar Output'!E3551</f>
        <v>1253.0388499999999</v>
      </c>
      <c r="D3547" s="5">
        <f>'Wind Output'!E3554</f>
        <v>0</v>
      </c>
      <c r="E3547" s="5">
        <f t="shared" si="222"/>
        <v>10000</v>
      </c>
      <c r="F3547" s="10">
        <f t="shared" si="220"/>
        <v>157.55999846657778</v>
      </c>
      <c r="G3547" s="10">
        <f>IF(F3547&gt;0,MIN('Hourly Model'!$E$8*1000-E3547,F3547),MAX(-E3547,F3547))</f>
        <v>0</v>
      </c>
      <c r="I3547" s="10">
        <f t="shared" si="223"/>
        <v>0</v>
      </c>
    </row>
    <row r="3548" spans="1:9" x14ac:dyDescent="0.2">
      <c r="A3548" s="11">
        <f t="shared" si="221"/>
        <v>43613.7499999914</v>
      </c>
      <c r="B3548" s="5">
        <f>'Load Profile'!E3551</f>
        <v>1162.1693235153766</v>
      </c>
      <c r="C3548" s="5">
        <f>'Solar Output'!E3552</f>
        <v>218.31715</v>
      </c>
      <c r="D3548" s="5">
        <f>'Wind Output'!E3555</f>
        <v>873.33333333333337</v>
      </c>
      <c r="E3548" s="5">
        <f t="shared" si="222"/>
        <v>10000</v>
      </c>
      <c r="F3548" s="10">
        <f t="shared" si="220"/>
        <v>-70.518840182043277</v>
      </c>
      <c r="G3548" s="10">
        <f>IF(F3548&gt;0,MIN('Hourly Model'!$E$8*1000-E3548,F3548),MAX(-E3548,F3548))</f>
        <v>-70.518840182043277</v>
      </c>
      <c r="I3548" s="10">
        <f t="shared" si="223"/>
        <v>0</v>
      </c>
    </row>
    <row r="3549" spans="1:9" x14ac:dyDescent="0.2">
      <c r="A3549" s="11">
        <f t="shared" si="221"/>
        <v>43613.791666658064</v>
      </c>
      <c r="B3549" s="5">
        <f>'Load Profile'!E3552</f>
        <v>1398.3240213189622</v>
      </c>
      <c r="C3549" s="5">
        <f>'Solar Output'!E3553</f>
        <v>0</v>
      </c>
      <c r="D3549" s="5">
        <f>'Wind Output'!E3556</f>
        <v>873.33333333333337</v>
      </c>
      <c r="E3549" s="5">
        <f t="shared" si="222"/>
        <v>9929.4811598179567</v>
      </c>
      <c r="F3549" s="10">
        <f t="shared" si="220"/>
        <v>-524.99068798562882</v>
      </c>
      <c r="G3549" s="10">
        <f>IF(F3549&gt;0,MIN('Hourly Model'!$E$8*1000-E3549,F3549),MAX(-E3549,F3549))</f>
        <v>-524.99068798562882</v>
      </c>
      <c r="I3549" s="10">
        <f t="shared" si="223"/>
        <v>0</v>
      </c>
    </row>
    <row r="3550" spans="1:9" x14ac:dyDescent="0.2">
      <c r="A3550" s="11">
        <f t="shared" si="221"/>
        <v>43613.833333324728</v>
      </c>
      <c r="B3550" s="5">
        <f>'Load Profile'!E3553</f>
        <v>1547.36065987965</v>
      </c>
      <c r="C3550" s="5">
        <f>'Solar Output'!E3554</f>
        <v>0</v>
      </c>
      <c r="D3550" s="5">
        <f>'Wind Output'!E3557</f>
        <v>873.33333333333337</v>
      </c>
      <c r="E3550" s="5">
        <f t="shared" si="222"/>
        <v>9404.4904718323287</v>
      </c>
      <c r="F3550" s="10">
        <f t="shared" si="220"/>
        <v>-674.02732654631666</v>
      </c>
      <c r="G3550" s="10">
        <f>IF(F3550&gt;0,MIN('Hourly Model'!$E$8*1000-E3550,F3550),MAX(-E3550,F3550))</f>
        <v>-674.02732654631666</v>
      </c>
      <c r="I3550" s="10">
        <f t="shared" si="223"/>
        <v>0</v>
      </c>
    </row>
    <row r="3551" spans="1:9" x14ac:dyDescent="0.2">
      <c r="A3551" s="11">
        <f t="shared" si="221"/>
        <v>43613.874999991393</v>
      </c>
      <c r="B3551" s="5">
        <f>'Load Profile'!E3554</f>
        <v>1275.6454955364766</v>
      </c>
      <c r="C3551" s="5">
        <f>'Solar Output'!E3555</f>
        <v>0</v>
      </c>
      <c r="D3551" s="5">
        <f>'Wind Output'!E3558</f>
        <v>873.33333333333337</v>
      </c>
      <c r="E3551" s="5">
        <f t="shared" si="222"/>
        <v>8730.4631452860121</v>
      </c>
      <c r="F3551" s="10">
        <f t="shared" si="220"/>
        <v>-402.3121622031432</v>
      </c>
      <c r="G3551" s="10">
        <f>IF(F3551&gt;0,MIN('Hourly Model'!$E$8*1000-E3551,F3551),MAX(-E3551,F3551))</f>
        <v>-402.3121622031432</v>
      </c>
      <c r="I3551" s="10">
        <f t="shared" si="223"/>
        <v>0</v>
      </c>
    </row>
    <row r="3552" spans="1:9" x14ac:dyDescent="0.2">
      <c r="A3552" s="11">
        <f t="shared" si="221"/>
        <v>43613.916666658057</v>
      </c>
      <c r="B3552" s="5">
        <f>'Load Profile'!E3555</f>
        <v>1008.3801827437903</v>
      </c>
      <c r="C3552" s="5">
        <f>'Solar Output'!E3556</f>
        <v>0</v>
      </c>
      <c r="D3552" s="5">
        <f>'Wind Output'!E3559</f>
        <v>873.33333333333337</v>
      </c>
      <c r="E3552" s="5">
        <f t="shared" si="222"/>
        <v>8328.1509830828691</v>
      </c>
      <c r="F3552" s="10">
        <f t="shared" si="220"/>
        <v>-135.04684941045696</v>
      </c>
      <c r="G3552" s="10">
        <f>IF(F3552&gt;0,MIN('Hourly Model'!$E$8*1000-E3552,F3552),MAX(-E3552,F3552))</f>
        <v>-135.04684941045696</v>
      </c>
      <c r="I3552" s="10">
        <f t="shared" si="223"/>
        <v>0</v>
      </c>
    </row>
    <row r="3553" spans="1:9" x14ac:dyDescent="0.2">
      <c r="A3553" s="11">
        <f t="shared" si="221"/>
        <v>43613.958333324721</v>
      </c>
      <c r="B3553" s="5">
        <f>'Load Profile'!E3556</f>
        <v>713.60094321582801</v>
      </c>
      <c r="C3553" s="5">
        <f>'Solar Output'!E3557</f>
        <v>0</v>
      </c>
      <c r="D3553" s="5">
        <f>'Wind Output'!E3560</f>
        <v>286.66666666666669</v>
      </c>
      <c r="E3553" s="5">
        <f t="shared" si="222"/>
        <v>8193.104133672412</v>
      </c>
      <c r="F3553" s="10">
        <f t="shared" si="220"/>
        <v>-426.93427654916132</v>
      </c>
      <c r="G3553" s="10">
        <f>IF(F3553&gt;0,MIN('Hourly Model'!$E$8*1000-E3553,F3553),MAX(-E3553,F3553))</f>
        <v>-426.93427654916132</v>
      </c>
      <c r="I3553" s="10">
        <f t="shared" si="223"/>
        <v>0</v>
      </c>
    </row>
    <row r="3554" spans="1:9" x14ac:dyDescent="0.2">
      <c r="A3554" s="11">
        <f t="shared" si="221"/>
        <v>43613.999999991385</v>
      </c>
      <c r="B3554" s="5">
        <f>'Load Profile'!E3557</f>
        <v>623.38828549266941</v>
      </c>
      <c r="C3554" s="5">
        <f>'Solar Output'!E3558</f>
        <v>0</v>
      </c>
      <c r="D3554" s="5">
        <f>'Wind Output'!E3561</f>
        <v>873.33333333333337</v>
      </c>
      <c r="E3554" s="5">
        <f t="shared" si="222"/>
        <v>7766.1698571232509</v>
      </c>
      <c r="F3554" s="10">
        <f t="shared" si="220"/>
        <v>249.94504784066396</v>
      </c>
      <c r="G3554" s="10">
        <f>IF(F3554&gt;0,MIN('Hourly Model'!$E$8*1000-E3554,F3554),MAX(-E3554,F3554))</f>
        <v>249.94504784066396</v>
      </c>
      <c r="I3554" s="10">
        <f t="shared" si="223"/>
        <v>0</v>
      </c>
    </row>
    <row r="3555" spans="1:9" x14ac:dyDescent="0.2">
      <c r="A3555" s="11">
        <f t="shared" si="221"/>
        <v>43614.04166665805</v>
      </c>
      <c r="B3555" s="5">
        <f>'Load Profile'!E3558</f>
        <v>574.27231509237834</v>
      </c>
      <c r="C3555" s="5">
        <f>'Solar Output'!E3559</f>
        <v>0</v>
      </c>
      <c r="D3555" s="5">
        <f>'Wind Output'!E3562</f>
        <v>286.66666666666669</v>
      </c>
      <c r="E3555" s="5">
        <f t="shared" si="222"/>
        <v>8016.1149049639153</v>
      </c>
      <c r="F3555" s="10">
        <f t="shared" si="220"/>
        <v>-287.60564842571165</v>
      </c>
      <c r="G3555" s="10">
        <f>IF(F3555&gt;0,MIN('Hourly Model'!$E$8*1000-E3555,F3555),MAX(-E3555,F3555))</f>
        <v>-287.60564842571165</v>
      </c>
      <c r="I3555" s="10">
        <f t="shared" si="223"/>
        <v>0</v>
      </c>
    </row>
    <row r="3556" spans="1:9" x14ac:dyDescent="0.2">
      <c r="A3556" s="11">
        <f t="shared" si="221"/>
        <v>43614.083333324714</v>
      </c>
      <c r="B3556" s="5">
        <f>'Load Profile'!E3559</f>
        <v>571.03256788262411</v>
      </c>
      <c r="C3556" s="5">
        <f>'Solar Output'!E3560</f>
        <v>0</v>
      </c>
      <c r="D3556" s="5">
        <f>'Wind Output'!E3563</f>
        <v>0</v>
      </c>
      <c r="E3556" s="5">
        <f t="shared" si="222"/>
        <v>7728.5092565382038</v>
      </c>
      <c r="F3556" s="10">
        <f t="shared" si="220"/>
        <v>-571.03256788262411</v>
      </c>
      <c r="G3556" s="10">
        <f>IF(F3556&gt;0,MIN('Hourly Model'!$E$8*1000-E3556,F3556),MAX(-E3556,F3556))</f>
        <v>-571.03256788262411</v>
      </c>
      <c r="I3556" s="10">
        <f t="shared" si="223"/>
        <v>0</v>
      </c>
    </row>
    <row r="3557" spans="1:9" x14ac:dyDescent="0.2">
      <c r="A3557" s="11">
        <f t="shared" si="221"/>
        <v>43614.124999991378</v>
      </c>
      <c r="B3557" s="5">
        <f>'Load Profile'!E3560</f>
        <v>576.5230848170952</v>
      </c>
      <c r="C3557" s="5">
        <f>'Solar Output'!E3561</f>
        <v>0</v>
      </c>
      <c r="D3557" s="5">
        <f>'Wind Output'!E3564</f>
        <v>2773.3333333333335</v>
      </c>
      <c r="E3557" s="5">
        <f t="shared" si="222"/>
        <v>7157.4766886555799</v>
      </c>
      <c r="F3557" s="10">
        <f t="shared" si="220"/>
        <v>2196.8102485162381</v>
      </c>
      <c r="G3557" s="10">
        <f>IF(F3557&gt;0,MIN('Hourly Model'!$E$8*1000-E3557,F3557),MAX(-E3557,F3557))</f>
        <v>2196.8102485162381</v>
      </c>
      <c r="I3557" s="10">
        <f t="shared" si="223"/>
        <v>0</v>
      </c>
    </row>
    <row r="3558" spans="1:9" x14ac:dyDescent="0.2">
      <c r="A3558" s="11">
        <f t="shared" si="221"/>
        <v>43614.166666658042</v>
      </c>
      <c r="B3558" s="5">
        <f>'Load Profile'!E3561</f>
        <v>637.51127640484219</v>
      </c>
      <c r="C3558" s="5">
        <f>'Solar Output'!E3562</f>
        <v>64.719699999999989</v>
      </c>
      <c r="D3558" s="5">
        <f>'Wind Output'!E3565</f>
        <v>1666.6666666666667</v>
      </c>
      <c r="E3558" s="5">
        <f t="shared" si="222"/>
        <v>9354.2869371718189</v>
      </c>
      <c r="F3558" s="10">
        <f t="shared" si="220"/>
        <v>1093.8750902618244</v>
      </c>
      <c r="G3558" s="10">
        <f>IF(F3558&gt;0,MIN('Hourly Model'!$E$8*1000-E3558,F3558),MAX(-E3558,F3558))</f>
        <v>645.71306282818114</v>
      </c>
      <c r="I3558" s="10">
        <f t="shared" si="223"/>
        <v>0</v>
      </c>
    </row>
    <row r="3559" spans="1:9" x14ac:dyDescent="0.2">
      <c r="A3559" s="11">
        <f t="shared" si="221"/>
        <v>43614.208333324706</v>
      </c>
      <c r="B3559" s="5">
        <f>'Load Profile'!E3562</f>
        <v>791.27135813176812</v>
      </c>
      <c r="C3559" s="5">
        <f>'Solar Output'!E3563</f>
        <v>682.37895000000003</v>
      </c>
      <c r="D3559" s="5">
        <f>'Wind Output'!E3566</f>
        <v>873.33333333333337</v>
      </c>
      <c r="E3559" s="5">
        <f t="shared" si="222"/>
        <v>10000</v>
      </c>
      <c r="F3559" s="10">
        <f t="shared" si="220"/>
        <v>764.44092520156516</v>
      </c>
      <c r="G3559" s="10">
        <f>IF(F3559&gt;0,MIN('Hourly Model'!$E$8*1000-E3559,F3559),MAX(-E3559,F3559))</f>
        <v>0</v>
      </c>
      <c r="I3559" s="10">
        <f t="shared" si="223"/>
        <v>0</v>
      </c>
    </row>
    <row r="3560" spans="1:9" x14ac:dyDescent="0.2">
      <c r="A3560" s="11">
        <f t="shared" si="221"/>
        <v>43614.249999991371</v>
      </c>
      <c r="B3560" s="5">
        <f>'Load Profile'!E3563</f>
        <v>999.33104153020281</v>
      </c>
      <c r="C3560" s="5">
        <f>'Solar Output'!E3564</f>
        <v>2562.7600499999999</v>
      </c>
      <c r="D3560" s="5">
        <f>'Wind Output'!E3567</f>
        <v>1666.6666666666667</v>
      </c>
      <c r="E3560" s="5">
        <f t="shared" si="222"/>
        <v>10000</v>
      </c>
      <c r="F3560" s="10">
        <f t="shared" si="220"/>
        <v>3230.0956751364638</v>
      </c>
      <c r="G3560" s="10">
        <f>IF(F3560&gt;0,MIN('Hourly Model'!$E$8*1000-E3560,F3560),MAX(-E3560,F3560))</f>
        <v>0</v>
      </c>
      <c r="I3560" s="10">
        <f t="shared" si="223"/>
        <v>0</v>
      </c>
    </row>
    <row r="3561" spans="1:9" x14ac:dyDescent="0.2">
      <c r="A3561" s="11">
        <f t="shared" si="221"/>
        <v>43614.291666658035</v>
      </c>
      <c r="B3561" s="5">
        <f>'Load Profile'!E3564</f>
        <v>913.38343008805782</v>
      </c>
      <c r="C3561" s="5">
        <f>'Solar Output'!E3565</f>
        <v>4618.9565999999995</v>
      </c>
      <c r="D3561" s="5">
        <f>'Wind Output'!E3568</f>
        <v>1666.6666666666667</v>
      </c>
      <c r="E3561" s="5">
        <f t="shared" si="222"/>
        <v>10000</v>
      </c>
      <c r="F3561" s="10">
        <f t="shared" si="220"/>
        <v>5372.2398365786084</v>
      </c>
      <c r="G3561" s="10">
        <f>IF(F3561&gt;0,MIN('Hourly Model'!$E$8*1000-E3561,F3561),MAX(-E3561,F3561))</f>
        <v>0</v>
      </c>
      <c r="I3561" s="10">
        <f t="shared" si="223"/>
        <v>0</v>
      </c>
    </row>
    <row r="3562" spans="1:9" x14ac:dyDescent="0.2">
      <c r="A3562" s="11">
        <f t="shared" si="221"/>
        <v>43614.333333324699</v>
      </c>
      <c r="B3562" s="5">
        <f>'Load Profile'!E3565</f>
        <v>835.11673986757364</v>
      </c>
      <c r="C3562" s="5">
        <f>'Solar Output'!E3566</f>
        <v>6283.2941000000001</v>
      </c>
      <c r="D3562" s="5">
        <f>'Wind Output'!E3569</f>
        <v>2773.3333333333335</v>
      </c>
      <c r="E3562" s="5">
        <f t="shared" si="222"/>
        <v>10000</v>
      </c>
      <c r="F3562" s="10">
        <f t="shared" si="220"/>
        <v>8221.5106934657597</v>
      </c>
      <c r="G3562" s="10">
        <f>IF(F3562&gt;0,MIN('Hourly Model'!$E$8*1000-E3562,F3562),MAX(-E3562,F3562))</f>
        <v>0</v>
      </c>
      <c r="I3562" s="10">
        <f t="shared" si="223"/>
        <v>0</v>
      </c>
    </row>
    <row r="3563" spans="1:9" x14ac:dyDescent="0.2">
      <c r="A3563" s="11">
        <f t="shared" si="221"/>
        <v>43614.374999991363</v>
      </c>
      <c r="B3563" s="5">
        <f>'Load Profile'!E3566</f>
        <v>834.67590781201045</v>
      </c>
      <c r="C3563" s="5">
        <f>'Solar Output'!E3567</f>
        <v>7461.6278000000002</v>
      </c>
      <c r="D3563" s="5">
        <f>'Wind Output'!E3570</f>
        <v>2773.3333333333335</v>
      </c>
      <c r="E3563" s="5">
        <f t="shared" si="222"/>
        <v>10000</v>
      </c>
      <c r="F3563" s="10">
        <f t="shared" si="220"/>
        <v>9400.2852255213238</v>
      </c>
      <c r="G3563" s="10">
        <f>IF(F3563&gt;0,MIN('Hourly Model'!$E$8*1000-E3563,F3563),MAX(-E3563,F3563))</f>
        <v>0</v>
      </c>
      <c r="I3563" s="10">
        <f t="shared" si="223"/>
        <v>0</v>
      </c>
    </row>
    <row r="3564" spans="1:9" x14ac:dyDescent="0.2">
      <c r="A3564" s="11">
        <f t="shared" si="221"/>
        <v>43614.416666658028</v>
      </c>
      <c r="B3564" s="5">
        <f>'Load Profile'!E3567</f>
        <v>848.98102937184069</v>
      </c>
      <c r="C3564" s="5">
        <f>'Solar Output'!E3568</f>
        <v>8155.6010499999993</v>
      </c>
      <c r="D3564" s="5">
        <f>'Wind Output'!E3571</f>
        <v>2773.3333333333335</v>
      </c>
      <c r="E3564" s="5">
        <f t="shared" si="222"/>
        <v>10000</v>
      </c>
      <c r="F3564" s="10">
        <f t="shared" si="220"/>
        <v>10079.953353961493</v>
      </c>
      <c r="G3564" s="10">
        <f>IF(F3564&gt;0,MIN('Hourly Model'!$E$8*1000-E3564,F3564),MAX(-E3564,F3564))</f>
        <v>0</v>
      </c>
      <c r="I3564" s="10">
        <f t="shared" si="223"/>
        <v>0</v>
      </c>
    </row>
    <row r="3565" spans="1:9" x14ac:dyDescent="0.2">
      <c r="A3565" s="11">
        <f t="shared" si="221"/>
        <v>43614.458333324692</v>
      </c>
      <c r="B3565" s="5">
        <f>'Load Profile'!E3568</f>
        <v>832.34857287605314</v>
      </c>
      <c r="C3565" s="5">
        <f>'Solar Output'!E3569</f>
        <v>8391.8892500000002</v>
      </c>
      <c r="D3565" s="5">
        <f>'Wind Output'!E3572</f>
        <v>2773.3333333333335</v>
      </c>
      <c r="E3565" s="5">
        <f t="shared" si="222"/>
        <v>10000</v>
      </c>
      <c r="F3565" s="10">
        <f t="shared" si="220"/>
        <v>10332.874010457281</v>
      </c>
      <c r="G3565" s="10">
        <f>IF(F3565&gt;0,MIN('Hourly Model'!$E$8*1000-E3565,F3565),MAX(-E3565,F3565))</f>
        <v>0</v>
      </c>
      <c r="I3565" s="10">
        <f t="shared" si="223"/>
        <v>0</v>
      </c>
    </row>
    <row r="3566" spans="1:9" x14ac:dyDescent="0.2">
      <c r="A3566" s="11">
        <f t="shared" si="221"/>
        <v>43614.499999991356</v>
      </c>
      <c r="B3566" s="5">
        <f>'Load Profile'!E3569</f>
        <v>808.26581969625147</v>
      </c>
      <c r="C3566" s="5">
        <f>'Solar Output'!E3570</f>
        <v>8192.5666499999988</v>
      </c>
      <c r="D3566" s="5">
        <f>'Wind Output'!E3573</f>
        <v>1666.6666666666667</v>
      </c>
      <c r="E3566" s="5">
        <f t="shared" si="222"/>
        <v>10000</v>
      </c>
      <c r="F3566" s="10">
        <f t="shared" si="220"/>
        <v>9050.9674969704138</v>
      </c>
      <c r="G3566" s="10">
        <f>IF(F3566&gt;0,MIN('Hourly Model'!$E$8*1000-E3566,F3566),MAX(-E3566,F3566))</f>
        <v>0</v>
      </c>
      <c r="I3566" s="10">
        <f t="shared" si="223"/>
        <v>0</v>
      </c>
    </row>
    <row r="3567" spans="1:9" x14ac:dyDescent="0.2">
      <c r="A3567" s="11">
        <f t="shared" si="221"/>
        <v>43614.54166665802</v>
      </c>
      <c r="B3567" s="5">
        <f>'Load Profile'!E3570</f>
        <v>800.5394443311385</v>
      </c>
      <c r="C3567" s="5">
        <f>'Solar Output'!E3571</f>
        <v>7592.5196499999993</v>
      </c>
      <c r="D3567" s="5">
        <f>'Wind Output'!E3574</f>
        <v>1666.6666666666667</v>
      </c>
      <c r="E3567" s="5">
        <f t="shared" si="222"/>
        <v>10000</v>
      </c>
      <c r="F3567" s="10">
        <f t="shared" si="220"/>
        <v>8458.6468723355283</v>
      </c>
      <c r="G3567" s="10">
        <f>IF(F3567&gt;0,MIN('Hourly Model'!$E$8*1000-E3567,F3567),MAX(-E3567,F3567))</f>
        <v>0</v>
      </c>
      <c r="I3567" s="10">
        <f t="shared" si="223"/>
        <v>0</v>
      </c>
    </row>
    <row r="3568" spans="1:9" x14ac:dyDescent="0.2">
      <c r="A3568" s="11">
        <f t="shared" si="221"/>
        <v>43614.583333324685</v>
      </c>
      <c r="B3568" s="5">
        <f>'Load Profile'!E3571</f>
        <v>830.99652491279994</v>
      </c>
      <c r="C3568" s="5">
        <f>'Solar Output'!E3572</f>
        <v>6521.9409499999992</v>
      </c>
      <c r="D3568" s="5">
        <f>'Wind Output'!E3575</f>
        <v>873.33333333333337</v>
      </c>
      <c r="E3568" s="5">
        <f t="shared" si="222"/>
        <v>10000</v>
      </c>
      <c r="F3568" s="10">
        <f t="shared" si="220"/>
        <v>6564.2777584205323</v>
      </c>
      <c r="G3568" s="10">
        <f>IF(F3568&gt;0,MIN('Hourly Model'!$E$8*1000-E3568,F3568),MAX(-E3568,F3568))</f>
        <v>0</v>
      </c>
      <c r="I3568" s="10">
        <f t="shared" si="223"/>
        <v>0</v>
      </c>
    </row>
    <row r="3569" spans="1:9" x14ac:dyDescent="0.2">
      <c r="A3569" s="11">
        <f t="shared" si="221"/>
        <v>43614.624999991349</v>
      </c>
      <c r="B3569" s="5">
        <f>'Load Profile'!E3572</f>
        <v>960.12969776714272</v>
      </c>
      <c r="C3569" s="5">
        <f>'Solar Output'!E3573</f>
        <v>5057.5930499999995</v>
      </c>
      <c r="D3569" s="5">
        <f>'Wind Output'!E3576</f>
        <v>286.66666666666669</v>
      </c>
      <c r="E3569" s="5">
        <f t="shared" si="222"/>
        <v>10000</v>
      </c>
      <c r="F3569" s="10">
        <f t="shared" si="220"/>
        <v>4384.1300188995237</v>
      </c>
      <c r="G3569" s="10">
        <f>IF(F3569&gt;0,MIN('Hourly Model'!$E$8*1000-E3569,F3569),MAX(-E3569,F3569))</f>
        <v>0</v>
      </c>
      <c r="I3569" s="10">
        <f t="shared" si="223"/>
        <v>0</v>
      </c>
    </row>
    <row r="3570" spans="1:9" x14ac:dyDescent="0.2">
      <c r="A3570" s="11">
        <f t="shared" si="221"/>
        <v>43614.666666658013</v>
      </c>
      <c r="B3570" s="5">
        <f>'Load Profile'!E3573</f>
        <v>1174.0057979938304</v>
      </c>
      <c r="C3570" s="5">
        <f>'Solar Output'!E3574</f>
        <v>3194.2457499999996</v>
      </c>
      <c r="D3570" s="5">
        <f>'Wind Output'!E3577</f>
        <v>286.66666666666669</v>
      </c>
      <c r="E3570" s="5">
        <f t="shared" si="222"/>
        <v>10000</v>
      </c>
      <c r="F3570" s="10">
        <f t="shared" si="220"/>
        <v>2306.906618672836</v>
      </c>
      <c r="G3570" s="10">
        <f>IF(F3570&gt;0,MIN('Hourly Model'!$E$8*1000-E3570,F3570),MAX(-E3570,F3570))</f>
        <v>0</v>
      </c>
      <c r="I3570" s="10">
        <f t="shared" si="223"/>
        <v>0</v>
      </c>
    </row>
    <row r="3571" spans="1:9" x14ac:dyDescent="0.2">
      <c r="A3571" s="11">
        <f t="shared" si="221"/>
        <v>43614.708333324677</v>
      </c>
      <c r="B3571" s="5">
        <f>'Load Profile'!E3574</f>
        <v>1282.0780497882124</v>
      </c>
      <c r="C3571" s="5">
        <f>'Solar Output'!E3575</f>
        <v>1234.2329</v>
      </c>
      <c r="D3571" s="5">
        <f>'Wind Output'!E3578</f>
        <v>1666.6666666666667</v>
      </c>
      <c r="E3571" s="5">
        <f t="shared" si="222"/>
        <v>10000</v>
      </c>
      <c r="F3571" s="10">
        <f t="shared" si="220"/>
        <v>1618.8215168784545</v>
      </c>
      <c r="G3571" s="10">
        <f>IF(F3571&gt;0,MIN('Hourly Model'!$E$8*1000-E3571,F3571),MAX(-E3571,F3571))</f>
        <v>0</v>
      </c>
      <c r="I3571" s="10">
        <f t="shared" si="223"/>
        <v>0</v>
      </c>
    </row>
    <row r="3572" spans="1:9" x14ac:dyDescent="0.2">
      <c r="A3572" s="11">
        <f t="shared" si="221"/>
        <v>43614.749999991342</v>
      </c>
      <c r="B3572" s="5">
        <f>'Load Profile'!E3575</f>
        <v>1352.8778184969628</v>
      </c>
      <c r="C3572" s="5">
        <f>'Solar Output'!E3576</f>
        <v>213.09155000000001</v>
      </c>
      <c r="D3572" s="5">
        <f>'Wind Output'!E3579</f>
        <v>1666.6666666666667</v>
      </c>
      <c r="E3572" s="5">
        <f t="shared" si="222"/>
        <v>10000</v>
      </c>
      <c r="F3572" s="10">
        <f t="shared" si="220"/>
        <v>526.88039816970399</v>
      </c>
      <c r="G3572" s="10">
        <f>IF(F3572&gt;0,MIN('Hourly Model'!$E$8*1000-E3572,F3572),MAX(-E3572,F3572))</f>
        <v>0</v>
      </c>
      <c r="I3572" s="10">
        <f t="shared" si="223"/>
        <v>0</v>
      </c>
    </row>
    <row r="3573" spans="1:9" x14ac:dyDescent="0.2">
      <c r="A3573" s="11">
        <f t="shared" si="221"/>
        <v>43614.791666658006</v>
      </c>
      <c r="B3573" s="5">
        <f>'Load Profile'!E3576</f>
        <v>1588.2639176649395</v>
      </c>
      <c r="C3573" s="5">
        <f>'Solar Output'!E3577</f>
        <v>0</v>
      </c>
      <c r="D3573" s="5">
        <f>'Wind Output'!E3580</f>
        <v>873.33333333333337</v>
      </c>
      <c r="E3573" s="5">
        <f t="shared" si="222"/>
        <v>10000</v>
      </c>
      <c r="F3573" s="10">
        <f t="shared" si="220"/>
        <v>-714.93058433160616</v>
      </c>
      <c r="G3573" s="10">
        <f>IF(F3573&gt;0,MIN('Hourly Model'!$E$8*1000-E3573,F3573),MAX(-E3573,F3573))</f>
        <v>-714.93058433160616</v>
      </c>
      <c r="I3573" s="10">
        <f t="shared" si="223"/>
        <v>0</v>
      </c>
    </row>
    <row r="3574" spans="1:9" x14ac:dyDescent="0.2">
      <c r="A3574" s="11">
        <f t="shared" si="221"/>
        <v>43614.83333332467</v>
      </c>
      <c r="B3574" s="5">
        <f>'Load Profile'!E3577</f>
        <v>1736.598719923873</v>
      </c>
      <c r="C3574" s="5">
        <f>'Solar Output'!E3578</f>
        <v>0</v>
      </c>
      <c r="D3574" s="5">
        <f>'Wind Output'!E3581</f>
        <v>286.66666666666669</v>
      </c>
      <c r="E3574" s="5">
        <f t="shared" si="222"/>
        <v>9285.069415668393</v>
      </c>
      <c r="F3574" s="10">
        <f t="shared" si="220"/>
        <v>-1449.9320532572062</v>
      </c>
      <c r="G3574" s="10">
        <f>IF(F3574&gt;0,MIN('Hourly Model'!$E$8*1000-E3574,F3574),MAX(-E3574,F3574))</f>
        <v>-1449.9320532572062</v>
      </c>
      <c r="I3574" s="10">
        <f t="shared" si="223"/>
        <v>0</v>
      </c>
    </row>
    <row r="3575" spans="1:9" x14ac:dyDescent="0.2">
      <c r="A3575" s="11">
        <f t="shared" si="221"/>
        <v>43614.874999991334</v>
      </c>
      <c r="B3575" s="5">
        <f>'Load Profile'!E3578</f>
        <v>1424.4322866862913</v>
      </c>
      <c r="C3575" s="5">
        <f>'Solar Output'!E3579</f>
        <v>0</v>
      </c>
      <c r="D3575" s="5">
        <f>'Wind Output'!E3582</f>
        <v>0</v>
      </c>
      <c r="E3575" s="5">
        <f t="shared" si="222"/>
        <v>7835.1373624111866</v>
      </c>
      <c r="F3575" s="10">
        <f t="shared" si="220"/>
        <v>-1424.4322866862913</v>
      </c>
      <c r="G3575" s="10">
        <f>IF(F3575&gt;0,MIN('Hourly Model'!$E$8*1000-E3575,F3575),MAX(-E3575,F3575))</f>
        <v>-1424.4322866862913</v>
      </c>
      <c r="I3575" s="10">
        <f t="shared" si="223"/>
        <v>0</v>
      </c>
    </row>
    <row r="3576" spans="1:9" x14ac:dyDescent="0.2">
      <c r="A3576" s="11">
        <f t="shared" si="221"/>
        <v>43614.916666657999</v>
      </c>
      <c r="B3576" s="5">
        <f>'Load Profile'!E3579</f>
        <v>1091.2534373767539</v>
      </c>
      <c r="C3576" s="5">
        <f>'Solar Output'!E3580</f>
        <v>0</v>
      </c>
      <c r="D3576" s="5">
        <f>'Wind Output'!E3583</f>
        <v>0</v>
      </c>
      <c r="E3576" s="5">
        <f t="shared" si="222"/>
        <v>6410.7050757248953</v>
      </c>
      <c r="F3576" s="10">
        <f t="shared" si="220"/>
        <v>-1091.2534373767539</v>
      </c>
      <c r="G3576" s="10">
        <f>IF(F3576&gt;0,MIN('Hourly Model'!$E$8*1000-E3576,F3576),MAX(-E3576,F3576))</f>
        <v>-1091.2534373767539</v>
      </c>
      <c r="I3576" s="10">
        <f t="shared" si="223"/>
        <v>0</v>
      </c>
    </row>
    <row r="3577" spans="1:9" x14ac:dyDescent="0.2">
      <c r="A3577" s="11">
        <f t="shared" si="221"/>
        <v>43614.958333324663</v>
      </c>
      <c r="B3577" s="5">
        <f>'Load Profile'!E3580</f>
        <v>746.32455936350061</v>
      </c>
      <c r="C3577" s="5">
        <f>'Solar Output'!E3581</f>
        <v>0</v>
      </c>
      <c r="D3577" s="5">
        <f>'Wind Output'!E3584</f>
        <v>286.66666666666669</v>
      </c>
      <c r="E3577" s="5">
        <f t="shared" si="222"/>
        <v>5319.4516383481414</v>
      </c>
      <c r="F3577" s="10">
        <f t="shared" si="220"/>
        <v>-459.65789269683393</v>
      </c>
      <c r="G3577" s="10">
        <f>IF(F3577&gt;0,MIN('Hourly Model'!$E$8*1000-E3577,F3577),MAX(-E3577,F3577))</f>
        <v>-459.65789269683393</v>
      </c>
      <c r="I3577" s="10">
        <f t="shared" si="223"/>
        <v>0</v>
      </c>
    </row>
    <row r="3578" spans="1:9" x14ac:dyDescent="0.2">
      <c r="A3578" s="11">
        <f t="shared" si="221"/>
        <v>43614.999999991327</v>
      </c>
      <c r="B3578" s="5">
        <f>'Load Profile'!E3581</f>
        <v>612.24740579186494</v>
      </c>
      <c r="C3578" s="5">
        <f>'Solar Output'!E3582</f>
        <v>0</v>
      </c>
      <c r="D3578" s="5">
        <f>'Wind Output'!E3585</f>
        <v>0</v>
      </c>
      <c r="E3578" s="5">
        <f t="shared" si="222"/>
        <v>4859.7937456513073</v>
      </c>
      <c r="F3578" s="10">
        <f t="shared" si="220"/>
        <v>-612.24740579186494</v>
      </c>
      <c r="G3578" s="10">
        <f>IF(F3578&gt;0,MIN('Hourly Model'!$E$8*1000-E3578,F3578),MAX(-E3578,F3578))</f>
        <v>-612.24740579186494</v>
      </c>
      <c r="I3578" s="10">
        <f t="shared" si="223"/>
        <v>0</v>
      </c>
    </row>
    <row r="3579" spans="1:9" x14ac:dyDescent="0.2">
      <c r="A3579" s="11">
        <f t="shared" si="221"/>
        <v>43615.041666657991</v>
      </c>
      <c r="B3579" s="5">
        <f>'Load Profile'!E3582</f>
        <v>551.23745099506698</v>
      </c>
      <c r="C3579" s="5">
        <f>'Solar Output'!E3583</f>
        <v>0</v>
      </c>
      <c r="D3579" s="5">
        <f>'Wind Output'!E3586</f>
        <v>0</v>
      </c>
      <c r="E3579" s="5">
        <f t="shared" si="222"/>
        <v>4247.546339859442</v>
      </c>
      <c r="F3579" s="10">
        <f t="shared" si="220"/>
        <v>-551.23745099506698</v>
      </c>
      <c r="G3579" s="10">
        <f>IF(F3579&gt;0,MIN('Hourly Model'!$E$8*1000-E3579,F3579),MAX(-E3579,F3579))</f>
        <v>-551.23745099506698</v>
      </c>
      <c r="I3579" s="10">
        <f t="shared" si="223"/>
        <v>0</v>
      </c>
    </row>
    <row r="3580" spans="1:9" x14ac:dyDescent="0.2">
      <c r="A3580" s="11">
        <f t="shared" si="221"/>
        <v>43615.083333324656</v>
      </c>
      <c r="B3580" s="5">
        <f>'Load Profile'!E3583</f>
        <v>544.79219728381202</v>
      </c>
      <c r="C3580" s="5">
        <f>'Solar Output'!E3584</f>
        <v>0</v>
      </c>
      <c r="D3580" s="5">
        <f>'Wind Output'!E3587</f>
        <v>0</v>
      </c>
      <c r="E3580" s="5">
        <f t="shared" si="222"/>
        <v>3696.3088888643751</v>
      </c>
      <c r="F3580" s="10">
        <f t="shared" si="220"/>
        <v>-544.79219728381202</v>
      </c>
      <c r="G3580" s="10">
        <f>IF(F3580&gt;0,MIN('Hourly Model'!$E$8*1000-E3580,F3580),MAX(-E3580,F3580))</f>
        <v>-544.79219728381202</v>
      </c>
      <c r="I3580" s="10">
        <f t="shared" si="223"/>
        <v>0</v>
      </c>
    </row>
    <row r="3581" spans="1:9" x14ac:dyDescent="0.2">
      <c r="A3581" s="11">
        <f t="shared" si="221"/>
        <v>43615.12499999132</v>
      </c>
      <c r="B3581" s="5">
        <f>'Load Profile'!E3584</f>
        <v>557.03108581641573</v>
      </c>
      <c r="C3581" s="5">
        <f>'Solar Output'!E3585</f>
        <v>0</v>
      </c>
      <c r="D3581" s="5">
        <f>'Wind Output'!E3588</f>
        <v>0</v>
      </c>
      <c r="E3581" s="5">
        <f t="shared" si="222"/>
        <v>3151.516691580563</v>
      </c>
      <c r="F3581" s="10">
        <f t="shared" si="220"/>
        <v>-557.03108581641573</v>
      </c>
      <c r="G3581" s="10">
        <f>IF(F3581&gt;0,MIN('Hourly Model'!$E$8*1000-E3581,F3581),MAX(-E3581,F3581))</f>
        <v>-557.03108581641573</v>
      </c>
      <c r="I3581" s="10">
        <f t="shared" si="223"/>
        <v>0</v>
      </c>
    </row>
    <row r="3582" spans="1:9" x14ac:dyDescent="0.2">
      <c r="A3582" s="11">
        <f t="shared" si="221"/>
        <v>43615.166666657984</v>
      </c>
      <c r="B3582" s="5">
        <f>'Load Profile'!E3585</f>
        <v>621.95052866292986</v>
      </c>
      <c r="C3582" s="5">
        <f>'Solar Output'!E3586</f>
        <v>62.860149999999997</v>
      </c>
      <c r="D3582" s="5">
        <f>'Wind Output'!E3589</f>
        <v>0</v>
      </c>
      <c r="E3582" s="5">
        <f t="shared" si="222"/>
        <v>2594.4856057641473</v>
      </c>
      <c r="F3582" s="10">
        <f t="shared" si="220"/>
        <v>-559.09037866292988</v>
      </c>
      <c r="G3582" s="10">
        <f>IF(F3582&gt;0,MIN('Hourly Model'!$E$8*1000-E3582,F3582),MAX(-E3582,F3582))</f>
        <v>-559.09037866292988</v>
      </c>
      <c r="I3582" s="10">
        <f t="shared" si="223"/>
        <v>0</v>
      </c>
    </row>
    <row r="3583" spans="1:9" x14ac:dyDescent="0.2">
      <c r="A3583" s="11">
        <f t="shared" si="221"/>
        <v>43615.208333324648</v>
      </c>
      <c r="B3583" s="5">
        <f>'Load Profile'!E3586</f>
        <v>781.40127671049277</v>
      </c>
      <c r="C3583" s="5">
        <f>'Solar Output'!E3587</f>
        <v>710.72299999999996</v>
      </c>
      <c r="D3583" s="5">
        <f>'Wind Output'!E3590</f>
        <v>0</v>
      </c>
      <c r="E3583" s="5">
        <f t="shared" si="222"/>
        <v>2035.3952271012174</v>
      </c>
      <c r="F3583" s="10">
        <f t="shared" si="220"/>
        <v>-70.67827671049281</v>
      </c>
      <c r="G3583" s="10">
        <f>IF(F3583&gt;0,MIN('Hourly Model'!$E$8*1000-E3583,F3583),MAX(-E3583,F3583))</f>
        <v>-70.67827671049281</v>
      </c>
      <c r="I3583" s="10">
        <f t="shared" si="223"/>
        <v>0</v>
      </c>
    </row>
    <row r="3584" spans="1:9" x14ac:dyDescent="0.2">
      <c r="A3584" s="11">
        <f t="shared" si="221"/>
        <v>43615.249999991313</v>
      </c>
      <c r="B3584" s="5">
        <f>'Load Profile'!E3587</f>
        <v>990.71042467261839</v>
      </c>
      <c r="C3584" s="5">
        <f>'Solar Output'!E3588</f>
        <v>2483.1501499999999</v>
      </c>
      <c r="D3584" s="5">
        <f>'Wind Output'!E3591</f>
        <v>0</v>
      </c>
      <c r="E3584" s="5">
        <f t="shared" si="222"/>
        <v>1964.7169503907246</v>
      </c>
      <c r="F3584" s="10">
        <f t="shared" si="220"/>
        <v>1492.4397253273814</v>
      </c>
      <c r="G3584" s="10">
        <f>IF(F3584&gt;0,MIN('Hourly Model'!$E$8*1000-E3584,F3584),MAX(-E3584,F3584))</f>
        <v>1492.4397253273814</v>
      </c>
      <c r="I3584" s="10">
        <f t="shared" si="223"/>
        <v>0</v>
      </c>
    </row>
    <row r="3585" spans="1:9" x14ac:dyDescent="0.2">
      <c r="A3585" s="11">
        <f t="shared" si="221"/>
        <v>43615.291666657977</v>
      </c>
      <c r="B3585" s="5">
        <f>'Load Profile'!E3588</f>
        <v>908.38349206512703</v>
      </c>
      <c r="C3585" s="5">
        <f>'Solar Output'!E3589</f>
        <v>4521.9012000000002</v>
      </c>
      <c r="D3585" s="5">
        <f>'Wind Output'!E3592</f>
        <v>0</v>
      </c>
      <c r="E3585" s="5">
        <f t="shared" si="222"/>
        <v>3457.1566757181063</v>
      </c>
      <c r="F3585" s="10">
        <f t="shared" si="220"/>
        <v>3613.5177079348732</v>
      </c>
      <c r="G3585" s="10">
        <f>IF(F3585&gt;0,MIN('Hourly Model'!$E$8*1000-E3585,F3585),MAX(-E3585,F3585))</f>
        <v>3613.5177079348732</v>
      </c>
      <c r="I3585" s="10">
        <f t="shared" si="223"/>
        <v>0</v>
      </c>
    </row>
    <row r="3586" spans="1:9" x14ac:dyDescent="0.2">
      <c r="A3586" s="11">
        <f t="shared" si="221"/>
        <v>43615.333333324641</v>
      </c>
      <c r="B3586" s="5">
        <f>'Load Profile'!E3589</f>
        <v>830.98291430618076</v>
      </c>
      <c r="C3586" s="5">
        <f>'Solar Output'!E3590</f>
        <v>6166.8864999999996</v>
      </c>
      <c r="D3586" s="5">
        <f>'Wind Output'!E3593</f>
        <v>286.66666666666669</v>
      </c>
      <c r="E3586" s="5">
        <f t="shared" si="222"/>
        <v>7070.6743836529795</v>
      </c>
      <c r="F3586" s="10">
        <f t="shared" ref="F3586:F3649" si="224">D3586+C3586-B3586</f>
        <v>5622.5702523604859</v>
      </c>
      <c r="G3586" s="10">
        <f>IF(F3586&gt;0,MIN('Hourly Model'!$E$8*1000-E3586,F3586),MAX(-E3586,F3586))</f>
        <v>2929.3256163470205</v>
      </c>
      <c r="I3586" s="10">
        <f t="shared" si="223"/>
        <v>0</v>
      </c>
    </row>
    <row r="3587" spans="1:9" x14ac:dyDescent="0.2">
      <c r="A3587" s="11">
        <f t="shared" ref="A3587:A3650" si="225">A3586+1/24</f>
        <v>43615.374999991305</v>
      </c>
      <c r="B3587" s="5">
        <f>'Load Profile'!E3590</f>
        <v>836.5877174979114</v>
      </c>
      <c r="C3587" s="5">
        <f>'Solar Output'!E3591</f>
        <v>7321.1161999999995</v>
      </c>
      <c r="D3587" s="5">
        <f>'Wind Output'!E3594</f>
        <v>286.66666666666669</v>
      </c>
      <c r="E3587" s="5">
        <f t="shared" ref="E3587:E3650" si="226">E3586+G3586</f>
        <v>10000</v>
      </c>
      <c r="F3587" s="10">
        <f t="shared" si="224"/>
        <v>6771.1951491687551</v>
      </c>
      <c r="G3587" s="10">
        <f>IF(F3587&gt;0,MIN('Hourly Model'!$E$8*1000-E3587,F3587),MAX(-E3587,F3587))</f>
        <v>0</v>
      </c>
      <c r="I3587" s="10">
        <f t="shared" ref="I3587:I3650" si="227">MIN(I3586+F3587+E3587,0)</f>
        <v>0</v>
      </c>
    </row>
    <row r="3588" spans="1:9" x14ac:dyDescent="0.2">
      <c r="A3588" s="11">
        <f t="shared" si="225"/>
        <v>43615.416666657969</v>
      </c>
      <c r="B3588" s="5">
        <f>'Load Profile'!E3591</f>
        <v>848.98102937184069</v>
      </c>
      <c r="C3588" s="5">
        <f>'Solar Output'!E3592</f>
        <v>7974.5277999999989</v>
      </c>
      <c r="D3588" s="5">
        <f>'Wind Output'!E3595</f>
        <v>286.66666666666669</v>
      </c>
      <c r="E3588" s="5">
        <f t="shared" si="226"/>
        <v>10000</v>
      </c>
      <c r="F3588" s="10">
        <f t="shared" si="224"/>
        <v>7412.2134372948249</v>
      </c>
      <c r="G3588" s="10">
        <f>IF(F3588&gt;0,MIN('Hourly Model'!$E$8*1000-E3588,F3588),MAX(-E3588,F3588))</f>
        <v>0</v>
      </c>
      <c r="I3588" s="10">
        <f t="shared" si="227"/>
        <v>0</v>
      </c>
    </row>
    <row r="3589" spans="1:9" x14ac:dyDescent="0.2">
      <c r="A3589" s="11">
        <f t="shared" si="225"/>
        <v>43615.458333324634</v>
      </c>
      <c r="B3589" s="5">
        <f>'Load Profile'!E3592</f>
        <v>832.34857287605314</v>
      </c>
      <c r="C3589" s="5">
        <f>'Solar Output'!E3593</f>
        <v>7286.909450000001</v>
      </c>
      <c r="D3589" s="5">
        <f>'Wind Output'!E3596</f>
        <v>873.33333333333337</v>
      </c>
      <c r="E3589" s="5">
        <f t="shared" si="226"/>
        <v>10000</v>
      </c>
      <c r="F3589" s="10">
        <f t="shared" si="224"/>
        <v>7327.8942104572807</v>
      </c>
      <c r="G3589" s="10">
        <f>IF(F3589&gt;0,MIN('Hourly Model'!$E$8*1000-E3589,F3589),MAX(-E3589,F3589))</f>
        <v>0</v>
      </c>
      <c r="I3589" s="10">
        <f t="shared" si="227"/>
        <v>0</v>
      </c>
    </row>
    <row r="3590" spans="1:9" x14ac:dyDescent="0.2">
      <c r="A3590" s="11">
        <f t="shared" si="225"/>
        <v>43615.499999991298</v>
      </c>
      <c r="B3590" s="5">
        <f>'Load Profile'!E3593</f>
        <v>808.26581969625147</v>
      </c>
      <c r="C3590" s="5">
        <f>'Solar Output'!E3594</f>
        <v>7141.3734999999997</v>
      </c>
      <c r="D3590" s="5">
        <f>'Wind Output'!E3597</f>
        <v>286.66666666666669</v>
      </c>
      <c r="E3590" s="5">
        <f t="shared" si="226"/>
        <v>10000</v>
      </c>
      <c r="F3590" s="10">
        <f t="shared" si="224"/>
        <v>6619.7743469704155</v>
      </c>
      <c r="G3590" s="10">
        <f>IF(F3590&gt;0,MIN('Hourly Model'!$E$8*1000-E3590,F3590),MAX(-E3590,F3590))</f>
        <v>0</v>
      </c>
      <c r="I3590" s="10">
        <f t="shared" si="227"/>
        <v>0</v>
      </c>
    </row>
    <row r="3591" spans="1:9" x14ac:dyDescent="0.2">
      <c r="A3591" s="11">
        <f t="shared" si="225"/>
        <v>43615.541666657962</v>
      </c>
      <c r="B3591" s="5">
        <f>'Load Profile'!E3594</f>
        <v>800.5394443311385</v>
      </c>
      <c r="C3591" s="5">
        <f>'Solar Output'!E3595</f>
        <v>7489.3117499999989</v>
      </c>
      <c r="D3591" s="5">
        <f>'Wind Output'!E3598</f>
        <v>286.66666666666669</v>
      </c>
      <c r="E3591" s="5">
        <f t="shared" si="226"/>
        <v>10000</v>
      </c>
      <c r="F3591" s="10">
        <f t="shared" si="224"/>
        <v>6975.4389723355271</v>
      </c>
      <c r="G3591" s="10">
        <f>IF(F3591&gt;0,MIN('Hourly Model'!$E$8*1000-E3591,F3591),MAX(-E3591,F3591))</f>
        <v>0</v>
      </c>
      <c r="I3591" s="10">
        <f t="shared" si="227"/>
        <v>0</v>
      </c>
    </row>
    <row r="3592" spans="1:9" x14ac:dyDescent="0.2">
      <c r="A3592" s="11">
        <f t="shared" si="225"/>
        <v>43615.583333324626</v>
      </c>
      <c r="B3592" s="5">
        <f>'Load Profile'!E3595</f>
        <v>830.99652491279994</v>
      </c>
      <c r="C3592" s="5">
        <f>'Solar Output'!E3596</f>
        <v>6123.0910499999991</v>
      </c>
      <c r="D3592" s="5">
        <f>'Wind Output'!E3599</f>
        <v>286.66666666666669</v>
      </c>
      <c r="E3592" s="5">
        <f t="shared" si="226"/>
        <v>10000</v>
      </c>
      <c r="F3592" s="10">
        <f t="shared" si="224"/>
        <v>5578.7611917538661</v>
      </c>
      <c r="G3592" s="10">
        <f>IF(F3592&gt;0,MIN('Hourly Model'!$E$8*1000-E3592,F3592),MAX(-E3592,F3592))</f>
        <v>0</v>
      </c>
      <c r="I3592" s="10">
        <f t="shared" si="227"/>
        <v>0</v>
      </c>
    </row>
    <row r="3593" spans="1:9" x14ac:dyDescent="0.2">
      <c r="A3593" s="11">
        <f t="shared" si="225"/>
        <v>43615.624999991291</v>
      </c>
      <c r="B3593" s="5">
        <f>'Load Profile'!E3596</f>
        <v>960.12969776714272</v>
      </c>
      <c r="C3593" s="5">
        <f>'Solar Output'!E3597</f>
        <v>4326.6668499999996</v>
      </c>
      <c r="D3593" s="5">
        <f>'Wind Output'!E3600</f>
        <v>2773.3333333333335</v>
      </c>
      <c r="E3593" s="5">
        <f t="shared" si="226"/>
        <v>10000</v>
      </c>
      <c r="F3593" s="10">
        <f t="shared" si="224"/>
        <v>6139.8704855661908</v>
      </c>
      <c r="G3593" s="10">
        <f>IF(F3593&gt;0,MIN('Hourly Model'!$E$8*1000-E3593,F3593),MAX(-E3593,F3593))</f>
        <v>0</v>
      </c>
      <c r="I3593" s="10">
        <f t="shared" si="227"/>
        <v>0</v>
      </c>
    </row>
    <row r="3594" spans="1:9" x14ac:dyDescent="0.2">
      <c r="A3594" s="11">
        <f t="shared" si="225"/>
        <v>43615.666666657955</v>
      </c>
      <c r="B3594" s="5">
        <f>'Load Profile'!E3597</f>
        <v>1174.0057979938304</v>
      </c>
      <c r="C3594" s="5">
        <f>'Solar Output'!E3598</f>
        <v>3014.8181500000001</v>
      </c>
      <c r="D3594" s="5">
        <f>'Wind Output'!E3601</f>
        <v>1666.6666666666667</v>
      </c>
      <c r="E3594" s="5">
        <f t="shared" si="226"/>
        <v>10000</v>
      </c>
      <c r="F3594" s="10">
        <f t="shared" si="224"/>
        <v>3507.4790186728369</v>
      </c>
      <c r="G3594" s="10">
        <f>IF(F3594&gt;0,MIN('Hourly Model'!$E$8*1000-E3594,F3594),MAX(-E3594,F3594))</f>
        <v>0</v>
      </c>
      <c r="I3594" s="10">
        <f t="shared" si="227"/>
        <v>0</v>
      </c>
    </row>
    <row r="3595" spans="1:9" x14ac:dyDescent="0.2">
      <c r="A3595" s="11">
        <f t="shared" si="225"/>
        <v>43615.708333324619</v>
      </c>
      <c r="B3595" s="5">
        <f>'Load Profile'!E3598</f>
        <v>1282.0780497882124</v>
      </c>
      <c r="C3595" s="5">
        <f>'Solar Output'!E3599</f>
        <v>1133.8528499999998</v>
      </c>
      <c r="D3595" s="5">
        <f>'Wind Output'!E3602</f>
        <v>286.66666666666669</v>
      </c>
      <c r="E3595" s="5">
        <f t="shared" si="226"/>
        <v>10000</v>
      </c>
      <c r="F3595" s="10">
        <f t="shared" si="224"/>
        <v>138.44146687845409</v>
      </c>
      <c r="G3595" s="10">
        <f>IF(F3595&gt;0,MIN('Hourly Model'!$E$8*1000-E3595,F3595),MAX(-E3595,F3595))</f>
        <v>0</v>
      </c>
      <c r="I3595" s="10">
        <f t="shared" si="227"/>
        <v>0</v>
      </c>
    </row>
    <row r="3596" spans="1:9" x14ac:dyDescent="0.2">
      <c r="A3596" s="11">
        <f t="shared" si="225"/>
        <v>43615.749999991283</v>
      </c>
      <c r="B3596" s="5">
        <f>'Load Profile'!E3599</f>
        <v>1352.8778184969628</v>
      </c>
      <c r="C3596" s="5">
        <f>'Solar Output'!E3600</f>
        <v>212.48204999999999</v>
      </c>
      <c r="D3596" s="5">
        <f>'Wind Output'!E3603</f>
        <v>0</v>
      </c>
      <c r="E3596" s="5">
        <f t="shared" si="226"/>
        <v>10000</v>
      </c>
      <c r="F3596" s="10">
        <f t="shared" si="224"/>
        <v>-1140.3957684969628</v>
      </c>
      <c r="G3596" s="10">
        <f>IF(F3596&gt;0,MIN('Hourly Model'!$E$8*1000-E3596,F3596),MAX(-E3596,F3596))</f>
        <v>-1140.3957684969628</v>
      </c>
      <c r="I3596" s="10">
        <f t="shared" si="227"/>
        <v>0</v>
      </c>
    </row>
    <row r="3597" spans="1:9" x14ac:dyDescent="0.2">
      <c r="A3597" s="11">
        <f t="shared" si="225"/>
        <v>43615.791666657948</v>
      </c>
      <c r="B3597" s="5">
        <f>'Load Profile'!E3600</f>
        <v>1588.2639176649395</v>
      </c>
      <c r="C3597" s="5">
        <f>'Solar Output'!E3601</f>
        <v>0</v>
      </c>
      <c r="D3597" s="5">
        <f>'Wind Output'!E3604</f>
        <v>0</v>
      </c>
      <c r="E3597" s="5">
        <f t="shared" si="226"/>
        <v>8859.6042315030372</v>
      </c>
      <c r="F3597" s="10">
        <f t="shared" si="224"/>
        <v>-1588.2639176649395</v>
      </c>
      <c r="G3597" s="10">
        <f>IF(F3597&gt;0,MIN('Hourly Model'!$E$8*1000-E3597,F3597),MAX(-E3597,F3597))</f>
        <v>-1588.2639176649395</v>
      </c>
      <c r="I3597" s="10">
        <f t="shared" si="227"/>
        <v>0</v>
      </c>
    </row>
    <row r="3598" spans="1:9" x14ac:dyDescent="0.2">
      <c r="A3598" s="11">
        <f t="shared" si="225"/>
        <v>43615.833333324612</v>
      </c>
      <c r="B3598" s="5">
        <f>'Load Profile'!E3601</f>
        <v>1736.598719923873</v>
      </c>
      <c r="C3598" s="5">
        <f>'Solar Output'!E3602</f>
        <v>0</v>
      </c>
      <c r="D3598" s="5">
        <f>'Wind Output'!E3605</f>
        <v>2773.3333333333335</v>
      </c>
      <c r="E3598" s="5">
        <f t="shared" si="226"/>
        <v>7271.3403138380982</v>
      </c>
      <c r="F3598" s="10">
        <f t="shared" si="224"/>
        <v>1036.7346134094605</v>
      </c>
      <c r="G3598" s="10">
        <f>IF(F3598&gt;0,MIN('Hourly Model'!$E$8*1000-E3598,F3598),MAX(-E3598,F3598))</f>
        <v>1036.7346134094605</v>
      </c>
      <c r="I3598" s="10">
        <f t="shared" si="227"/>
        <v>0</v>
      </c>
    </row>
    <row r="3599" spans="1:9" x14ac:dyDescent="0.2">
      <c r="A3599" s="11">
        <f t="shared" si="225"/>
        <v>43615.874999991276</v>
      </c>
      <c r="B3599" s="5">
        <f>'Load Profile'!E3602</f>
        <v>1424.4322866862913</v>
      </c>
      <c r="C3599" s="5">
        <f>'Solar Output'!E3603</f>
        <v>0</v>
      </c>
      <c r="D3599" s="5">
        <f>'Wind Output'!E3606</f>
        <v>1666.6666666666667</v>
      </c>
      <c r="E3599" s="5">
        <f t="shared" si="226"/>
        <v>8308.0749272475587</v>
      </c>
      <c r="F3599" s="10">
        <f t="shared" si="224"/>
        <v>242.23437998037548</v>
      </c>
      <c r="G3599" s="10">
        <f>IF(F3599&gt;0,MIN('Hourly Model'!$E$8*1000-E3599,F3599),MAX(-E3599,F3599))</f>
        <v>242.23437998037548</v>
      </c>
      <c r="I3599" s="10">
        <f t="shared" si="227"/>
        <v>0</v>
      </c>
    </row>
    <row r="3600" spans="1:9" x14ac:dyDescent="0.2">
      <c r="A3600" s="11">
        <f t="shared" si="225"/>
        <v>43615.91666665794</v>
      </c>
      <c r="B3600" s="5">
        <f>'Load Profile'!E3603</f>
        <v>1091.2534373767539</v>
      </c>
      <c r="C3600" s="5">
        <f>'Solar Output'!E3604</f>
        <v>0</v>
      </c>
      <c r="D3600" s="5">
        <f>'Wind Output'!E3607</f>
        <v>1666.6666666666667</v>
      </c>
      <c r="E3600" s="5">
        <f t="shared" si="226"/>
        <v>8550.3093072279335</v>
      </c>
      <c r="F3600" s="10">
        <f t="shared" si="224"/>
        <v>575.41322928991281</v>
      </c>
      <c r="G3600" s="10">
        <f>IF(F3600&gt;0,MIN('Hourly Model'!$E$8*1000-E3600,F3600),MAX(-E3600,F3600))</f>
        <v>575.41322928991281</v>
      </c>
      <c r="I3600" s="10">
        <f t="shared" si="227"/>
        <v>0</v>
      </c>
    </row>
    <row r="3601" spans="1:9" x14ac:dyDescent="0.2">
      <c r="A3601" s="11">
        <f t="shared" si="225"/>
        <v>43615.958333324605</v>
      </c>
      <c r="B3601" s="5">
        <f>'Load Profile'!E3604</f>
        <v>746.32455936350061</v>
      </c>
      <c r="C3601" s="5">
        <f>'Solar Output'!E3605</f>
        <v>0</v>
      </c>
      <c r="D3601" s="5">
        <f>'Wind Output'!E3608</f>
        <v>873.33333333333337</v>
      </c>
      <c r="E3601" s="5">
        <f t="shared" si="226"/>
        <v>9125.7225365178456</v>
      </c>
      <c r="F3601" s="10">
        <f t="shared" si="224"/>
        <v>127.00877396983276</v>
      </c>
      <c r="G3601" s="10">
        <f>IF(F3601&gt;0,MIN('Hourly Model'!$E$8*1000-E3601,F3601),MAX(-E3601,F3601))</f>
        <v>127.00877396983276</v>
      </c>
      <c r="I3601" s="10">
        <f t="shared" si="227"/>
        <v>0</v>
      </c>
    </row>
    <row r="3602" spans="1:9" x14ac:dyDescent="0.2">
      <c r="A3602" s="11">
        <f t="shared" si="225"/>
        <v>43615.999999991269</v>
      </c>
      <c r="B3602" s="5">
        <f>'Load Profile'!E3605</f>
        <v>612.24740579186494</v>
      </c>
      <c r="C3602" s="5">
        <f>'Solar Output'!E3606</f>
        <v>0</v>
      </c>
      <c r="D3602" s="5">
        <f>'Wind Output'!E3609</f>
        <v>286.66666666666669</v>
      </c>
      <c r="E3602" s="5">
        <f t="shared" si="226"/>
        <v>9252.7313104876775</v>
      </c>
      <c r="F3602" s="10">
        <f t="shared" si="224"/>
        <v>-325.58073912519825</v>
      </c>
      <c r="G3602" s="10">
        <f>IF(F3602&gt;0,MIN('Hourly Model'!$E$8*1000-E3602,F3602),MAX(-E3602,F3602))</f>
        <v>-325.58073912519825</v>
      </c>
      <c r="I3602" s="10">
        <f t="shared" si="227"/>
        <v>0</v>
      </c>
    </row>
    <row r="3603" spans="1:9" x14ac:dyDescent="0.2">
      <c r="A3603" s="11">
        <f t="shared" si="225"/>
        <v>43616.041666657933</v>
      </c>
      <c r="B3603" s="5">
        <f>'Load Profile'!E3606</f>
        <v>559.21681007032805</v>
      </c>
      <c r="C3603" s="5">
        <f>'Solar Output'!E3607</f>
        <v>0</v>
      </c>
      <c r="D3603" s="5">
        <f>'Wind Output'!E3610</f>
        <v>873.33333333333337</v>
      </c>
      <c r="E3603" s="5">
        <f t="shared" si="226"/>
        <v>8927.1505713624792</v>
      </c>
      <c r="F3603" s="10">
        <f t="shared" si="224"/>
        <v>314.11652326300532</v>
      </c>
      <c r="G3603" s="10">
        <f>IF(F3603&gt;0,MIN('Hourly Model'!$E$8*1000-E3603,F3603),MAX(-E3603,F3603))</f>
        <v>314.11652326300532</v>
      </c>
      <c r="I3603" s="10">
        <f t="shared" si="227"/>
        <v>0</v>
      </c>
    </row>
    <row r="3604" spans="1:9" x14ac:dyDescent="0.2">
      <c r="A3604" s="11">
        <f t="shared" si="225"/>
        <v>43616.083333324597</v>
      </c>
      <c r="B3604" s="5">
        <f>'Load Profile'!E3607</f>
        <v>560.72855737163434</v>
      </c>
      <c r="C3604" s="5">
        <f>'Solar Output'!E3608</f>
        <v>0</v>
      </c>
      <c r="D3604" s="5">
        <f>'Wind Output'!E3611</f>
        <v>286.66666666666669</v>
      </c>
      <c r="E3604" s="5">
        <f t="shared" si="226"/>
        <v>9241.2670946254839</v>
      </c>
      <c r="F3604" s="10">
        <f t="shared" si="224"/>
        <v>-274.06189070496765</v>
      </c>
      <c r="G3604" s="10">
        <f>IF(F3604&gt;0,MIN('Hourly Model'!$E$8*1000-E3604,F3604),MAX(-E3604,F3604))</f>
        <v>-274.06189070496765</v>
      </c>
      <c r="I3604" s="10">
        <f t="shared" si="227"/>
        <v>0</v>
      </c>
    </row>
    <row r="3605" spans="1:9" x14ac:dyDescent="0.2">
      <c r="A3605" s="11">
        <f t="shared" si="225"/>
        <v>43616.124999991262</v>
      </c>
      <c r="B3605" s="5">
        <f>'Load Profile'!E3608</f>
        <v>573.92663520497479</v>
      </c>
      <c r="C3605" s="5">
        <f>'Solar Output'!E3609</f>
        <v>0</v>
      </c>
      <c r="D3605" s="5">
        <f>'Wind Output'!E3612</f>
        <v>873.33333333333337</v>
      </c>
      <c r="E3605" s="5">
        <f t="shared" si="226"/>
        <v>8967.2052039205155</v>
      </c>
      <c r="F3605" s="10">
        <f t="shared" si="224"/>
        <v>299.40669812835858</v>
      </c>
      <c r="G3605" s="10">
        <f>IF(F3605&gt;0,MIN('Hourly Model'!$E$8*1000-E3605,F3605),MAX(-E3605,F3605))</f>
        <v>299.40669812835858</v>
      </c>
      <c r="I3605" s="10">
        <f t="shared" si="227"/>
        <v>0</v>
      </c>
    </row>
    <row r="3606" spans="1:9" x14ac:dyDescent="0.2">
      <c r="A3606" s="11">
        <f t="shared" si="225"/>
        <v>43616.166666657926</v>
      </c>
      <c r="B3606" s="5">
        <f>'Load Profile'!E3609</f>
        <v>640.36984672354686</v>
      </c>
      <c r="C3606" s="5">
        <f>'Solar Output'!E3610</f>
        <v>79.99284999999999</v>
      </c>
      <c r="D3606" s="5">
        <f>'Wind Output'!E3613</f>
        <v>286.66666666666669</v>
      </c>
      <c r="E3606" s="5">
        <f t="shared" si="226"/>
        <v>9266.6119020488732</v>
      </c>
      <c r="F3606" s="10">
        <f t="shared" si="224"/>
        <v>-273.7103300568802</v>
      </c>
      <c r="G3606" s="10">
        <f>IF(F3606&gt;0,MIN('Hourly Model'!$E$8*1000-E3606,F3606),MAX(-E3606,F3606))</f>
        <v>-273.7103300568802</v>
      </c>
      <c r="I3606" s="10">
        <f t="shared" si="227"/>
        <v>0</v>
      </c>
    </row>
    <row r="3607" spans="1:9" x14ac:dyDescent="0.2">
      <c r="A3607" s="11">
        <f t="shared" si="225"/>
        <v>43616.20833332459</v>
      </c>
      <c r="B3607" s="5">
        <f>'Load Profile'!E3610</f>
        <v>797.88246725045963</v>
      </c>
      <c r="C3607" s="5">
        <f>'Solar Output'!E3611</f>
        <v>667.94644999999991</v>
      </c>
      <c r="D3607" s="5">
        <f>'Wind Output'!E3614</f>
        <v>873.33333333333337</v>
      </c>
      <c r="E3607" s="5">
        <f t="shared" si="226"/>
        <v>8992.9015719919935</v>
      </c>
      <c r="F3607" s="10">
        <f t="shared" si="224"/>
        <v>743.39731608287377</v>
      </c>
      <c r="G3607" s="10">
        <f>IF(F3607&gt;0,MIN('Hourly Model'!$E$8*1000-E3607,F3607),MAX(-E3607,F3607))</f>
        <v>743.39731608287377</v>
      </c>
      <c r="I3607" s="10">
        <f t="shared" si="227"/>
        <v>0</v>
      </c>
    </row>
    <row r="3608" spans="1:9" x14ac:dyDescent="0.2">
      <c r="A3608" s="11">
        <f t="shared" si="225"/>
        <v>43616.249999991254</v>
      </c>
      <c r="B3608" s="5">
        <f>'Load Profile'!E3611</f>
        <v>1011.8931864092169</v>
      </c>
      <c r="C3608" s="5">
        <f>'Solar Output'!E3612</f>
        <v>2219.33095</v>
      </c>
      <c r="D3608" s="5">
        <f>'Wind Output'!E3615</f>
        <v>0</v>
      </c>
      <c r="E3608" s="5">
        <f t="shared" si="226"/>
        <v>9736.2988880748671</v>
      </c>
      <c r="F3608" s="10">
        <f t="shared" si="224"/>
        <v>1207.4377635907831</v>
      </c>
      <c r="G3608" s="10">
        <f>IF(F3608&gt;0,MIN('Hourly Model'!$E$8*1000-E3608,F3608),MAX(-E3608,F3608))</f>
        <v>263.70111192513286</v>
      </c>
      <c r="I3608" s="10">
        <f t="shared" si="227"/>
        <v>0</v>
      </c>
    </row>
    <row r="3609" spans="1:9" x14ac:dyDescent="0.2">
      <c r="A3609" s="11">
        <f t="shared" si="225"/>
        <v>43616.291666657919</v>
      </c>
      <c r="B3609" s="5">
        <f>'Load Profile'!E3612</f>
        <v>936.51895318898573</v>
      </c>
      <c r="C3609" s="5">
        <f>'Solar Output'!E3613</f>
        <v>4148.027</v>
      </c>
      <c r="D3609" s="5">
        <f>'Wind Output'!E3616</f>
        <v>0</v>
      </c>
      <c r="E3609" s="5">
        <f t="shared" si="226"/>
        <v>10000</v>
      </c>
      <c r="F3609" s="10">
        <f t="shared" si="224"/>
        <v>3211.5080468110145</v>
      </c>
      <c r="G3609" s="10">
        <f>IF(F3609&gt;0,MIN('Hourly Model'!$E$8*1000-E3609,F3609),MAX(-E3609,F3609))</f>
        <v>0</v>
      </c>
      <c r="I3609" s="10">
        <f t="shared" si="227"/>
        <v>0</v>
      </c>
    </row>
    <row r="3610" spans="1:9" x14ac:dyDescent="0.2">
      <c r="A3610" s="11">
        <f t="shared" si="225"/>
        <v>43616.333333324583</v>
      </c>
      <c r="B3610" s="5">
        <f>'Load Profile'!E3613</f>
        <v>867.11480436345539</v>
      </c>
      <c r="C3610" s="5">
        <f>'Solar Output'!E3614</f>
        <v>4521.7424999999994</v>
      </c>
      <c r="D3610" s="5">
        <f>'Wind Output'!E3617</f>
        <v>0</v>
      </c>
      <c r="E3610" s="5">
        <f t="shared" si="226"/>
        <v>10000</v>
      </c>
      <c r="F3610" s="10">
        <f t="shared" si="224"/>
        <v>3654.6276956365441</v>
      </c>
      <c r="G3610" s="10">
        <f>IF(F3610&gt;0,MIN('Hourly Model'!$E$8*1000-E3610,F3610),MAX(-E3610,F3610))</f>
        <v>0</v>
      </c>
      <c r="I3610" s="10">
        <f t="shared" si="227"/>
        <v>0</v>
      </c>
    </row>
    <row r="3611" spans="1:9" x14ac:dyDescent="0.2">
      <c r="A3611" s="11">
        <f t="shared" si="225"/>
        <v>43616.374999991247</v>
      </c>
      <c r="B3611" s="5">
        <f>'Load Profile'!E3614</f>
        <v>885.8333282603686</v>
      </c>
      <c r="C3611" s="5">
        <f>'Solar Output'!E3615</f>
        <v>4869.9567499999994</v>
      </c>
      <c r="D3611" s="5">
        <f>'Wind Output'!E3618</f>
        <v>0</v>
      </c>
      <c r="E3611" s="5">
        <f t="shared" si="226"/>
        <v>10000</v>
      </c>
      <c r="F3611" s="10">
        <f t="shared" si="224"/>
        <v>3984.1234217396309</v>
      </c>
      <c r="G3611" s="10">
        <f>IF(F3611&gt;0,MIN('Hourly Model'!$E$8*1000-E3611,F3611),MAX(-E3611,F3611))</f>
        <v>0</v>
      </c>
      <c r="I3611" s="10">
        <f t="shared" si="227"/>
        <v>0</v>
      </c>
    </row>
    <row r="3612" spans="1:9" x14ac:dyDescent="0.2">
      <c r="A3612" s="11">
        <f t="shared" si="225"/>
        <v>43616.416666657911</v>
      </c>
      <c r="B3612" s="5">
        <f>'Load Profile'!E3615</f>
        <v>889.3174726454198</v>
      </c>
      <c r="C3612" s="5">
        <f>'Solar Output'!E3616</f>
        <v>6479.8290999999999</v>
      </c>
      <c r="D3612" s="5">
        <f>'Wind Output'!E3619</f>
        <v>0</v>
      </c>
      <c r="E3612" s="5">
        <f t="shared" si="226"/>
        <v>10000</v>
      </c>
      <c r="F3612" s="10">
        <f t="shared" si="224"/>
        <v>5590.51162735458</v>
      </c>
      <c r="G3612" s="10">
        <f>IF(F3612&gt;0,MIN('Hourly Model'!$E$8*1000-E3612,F3612),MAX(-E3612,F3612))</f>
        <v>0</v>
      </c>
      <c r="I3612" s="10">
        <f t="shared" si="227"/>
        <v>0</v>
      </c>
    </row>
    <row r="3613" spans="1:9" x14ac:dyDescent="0.2">
      <c r="A3613" s="11">
        <f t="shared" si="225"/>
        <v>43616.458333324576</v>
      </c>
      <c r="B3613" s="5">
        <f>'Load Profile'!E3616</f>
        <v>866.28018252184711</v>
      </c>
      <c r="C3613" s="5">
        <f>'Solar Output'!E3617</f>
        <v>5645.7777999999998</v>
      </c>
      <c r="D3613" s="5">
        <f>'Wind Output'!E3620</f>
        <v>286.66666666666669</v>
      </c>
      <c r="E3613" s="5">
        <f t="shared" si="226"/>
        <v>10000</v>
      </c>
      <c r="F3613" s="10">
        <f t="shared" si="224"/>
        <v>5066.1642841448192</v>
      </c>
      <c r="G3613" s="10">
        <f>IF(F3613&gt;0,MIN('Hourly Model'!$E$8*1000-E3613,F3613),MAX(-E3613,F3613))</f>
        <v>0</v>
      </c>
      <c r="I3613" s="10">
        <f t="shared" si="227"/>
        <v>0</v>
      </c>
    </row>
    <row r="3614" spans="1:9" x14ac:dyDescent="0.2">
      <c r="A3614" s="11">
        <f t="shared" si="225"/>
        <v>43616.49999999124</v>
      </c>
      <c r="B3614" s="5">
        <f>'Load Profile'!E3617</f>
        <v>837.59738279426529</v>
      </c>
      <c r="C3614" s="5">
        <f>'Solar Output'!E3618</f>
        <v>2610.1285499999999</v>
      </c>
      <c r="D3614" s="5">
        <f>'Wind Output'!E3621</f>
        <v>286.66666666666669</v>
      </c>
      <c r="E3614" s="5">
        <f t="shared" si="226"/>
        <v>10000</v>
      </c>
      <c r="F3614" s="10">
        <f t="shared" si="224"/>
        <v>2059.1978338724011</v>
      </c>
      <c r="G3614" s="10">
        <f>IF(F3614&gt;0,MIN('Hourly Model'!$E$8*1000-E3614,F3614),MAX(-E3614,F3614))</f>
        <v>0</v>
      </c>
      <c r="I3614" s="10">
        <f t="shared" si="227"/>
        <v>0</v>
      </c>
    </row>
    <row r="3615" spans="1:9" x14ac:dyDescent="0.2">
      <c r="A3615" s="11">
        <f t="shared" si="225"/>
        <v>43616.541666657904</v>
      </c>
      <c r="B3615" s="5">
        <f>'Load Profile'!E3618</f>
        <v>821.04632802501874</v>
      </c>
      <c r="C3615" s="5">
        <f>'Solar Output'!E3619</f>
        <v>1766.5126999999998</v>
      </c>
      <c r="D3615" s="5">
        <f>'Wind Output'!E3622</f>
        <v>286.66666666666669</v>
      </c>
      <c r="E3615" s="5">
        <f t="shared" si="226"/>
        <v>10000</v>
      </c>
      <c r="F3615" s="10">
        <f t="shared" si="224"/>
        <v>1232.1330386416475</v>
      </c>
      <c r="G3615" s="10">
        <f>IF(F3615&gt;0,MIN('Hourly Model'!$E$8*1000-E3615,F3615),MAX(-E3615,F3615))</f>
        <v>0</v>
      </c>
      <c r="I3615" s="10">
        <f t="shared" si="227"/>
        <v>0</v>
      </c>
    </row>
    <row r="3616" spans="1:9" x14ac:dyDescent="0.2">
      <c r="A3616" s="11">
        <f t="shared" si="225"/>
        <v>43616.583333324568</v>
      </c>
      <c r="B3616" s="5">
        <f>'Load Profile'!E3619</f>
        <v>851.91262907394128</v>
      </c>
      <c r="C3616" s="5">
        <f>'Solar Output'!E3620</f>
        <v>1632.0788499999999</v>
      </c>
      <c r="D3616" s="5">
        <f>'Wind Output'!E3623</f>
        <v>873.33333333333337</v>
      </c>
      <c r="E3616" s="5">
        <f t="shared" si="226"/>
        <v>10000</v>
      </c>
      <c r="F3616" s="10">
        <f t="shared" si="224"/>
        <v>1653.499554259392</v>
      </c>
      <c r="G3616" s="10">
        <f>IF(F3616&gt;0,MIN('Hourly Model'!$E$8*1000-E3616,F3616),MAX(-E3616,F3616))</f>
        <v>0</v>
      </c>
      <c r="I3616" s="10">
        <f t="shared" si="227"/>
        <v>0</v>
      </c>
    </row>
    <row r="3617" spans="1:9" x14ac:dyDescent="0.2">
      <c r="A3617" s="11">
        <f t="shared" si="225"/>
        <v>43616.624999991232</v>
      </c>
      <c r="B3617" s="5">
        <f>'Load Profile'!E3620</f>
        <v>980.09359105990382</v>
      </c>
      <c r="C3617" s="5">
        <f>'Solar Output'!E3621</f>
        <v>2528.1783999999998</v>
      </c>
      <c r="D3617" s="5">
        <f>'Wind Output'!E3624</f>
        <v>1666.6666666666667</v>
      </c>
      <c r="E3617" s="5">
        <f t="shared" si="226"/>
        <v>10000</v>
      </c>
      <c r="F3617" s="10">
        <f t="shared" si="224"/>
        <v>3214.7514756067631</v>
      </c>
      <c r="G3617" s="10">
        <f>IF(F3617&gt;0,MIN('Hourly Model'!$E$8*1000-E3617,F3617),MAX(-E3617,F3617))</f>
        <v>0</v>
      </c>
      <c r="I3617" s="10">
        <f t="shared" si="227"/>
        <v>0</v>
      </c>
    </row>
    <row r="3618" spans="1:9" x14ac:dyDescent="0.2">
      <c r="A3618" s="11">
        <f t="shared" si="225"/>
        <v>43616.666666657897</v>
      </c>
      <c r="B3618" s="5">
        <f>'Load Profile'!E3621</f>
        <v>1205.4043476743459</v>
      </c>
      <c r="C3618" s="5">
        <f>'Solar Output'!E3622</f>
        <v>2529.8435999999997</v>
      </c>
      <c r="D3618" s="5">
        <f>'Wind Output'!E3625</f>
        <v>1666.6666666666667</v>
      </c>
      <c r="E3618" s="5">
        <f t="shared" si="226"/>
        <v>10000</v>
      </c>
      <c r="F3618" s="10">
        <f t="shared" si="224"/>
        <v>2991.1059189923203</v>
      </c>
      <c r="G3618" s="10">
        <f>IF(F3618&gt;0,MIN('Hourly Model'!$E$8*1000-E3618,F3618),MAX(-E3618,F3618))</f>
        <v>0</v>
      </c>
      <c r="I3618" s="10">
        <f t="shared" si="227"/>
        <v>0</v>
      </c>
    </row>
    <row r="3619" spans="1:9" x14ac:dyDescent="0.2">
      <c r="A3619" s="11">
        <f t="shared" si="225"/>
        <v>43616.708333324561</v>
      </c>
      <c r="B3619" s="5">
        <f>'Load Profile'!E3622</f>
        <v>1306.0335020675859</v>
      </c>
      <c r="C3619" s="5">
        <f>'Solar Output'!E3623</f>
        <v>760.34780000000001</v>
      </c>
      <c r="D3619" s="5">
        <f>'Wind Output'!E3626</f>
        <v>286.66666666666669</v>
      </c>
      <c r="E3619" s="5">
        <f t="shared" si="226"/>
        <v>10000</v>
      </c>
      <c r="F3619" s="10">
        <f t="shared" si="224"/>
        <v>-259.01903540091917</v>
      </c>
      <c r="G3619" s="10">
        <f>IF(F3619&gt;0,MIN('Hourly Model'!$E$8*1000-E3619,F3619),MAX(-E3619,F3619))</f>
        <v>-259.01903540091917</v>
      </c>
      <c r="I3619" s="10">
        <f t="shared" si="227"/>
        <v>0</v>
      </c>
    </row>
    <row r="3620" spans="1:9" x14ac:dyDescent="0.2">
      <c r="A3620" s="11">
        <f t="shared" si="225"/>
        <v>43616.749999991225</v>
      </c>
      <c r="B3620" s="5">
        <f>'Load Profile'!E3623</f>
        <v>1380.3547155926065</v>
      </c>
      <c r="C3620" s="5">
        <f>'Solar Output'!E3624</f>
        <v>296.72874999999993</v>
      </c>
      <c r="D3620" s="5">
        <f>'Wind Output'!E3627</f>
        <v>873.33333333333337</v>
      </c>
      <c r="E3620" s="5">
        <f t="shared" si="226"/>
        <v>9740.9809645990808</v>
      </c>
      <c r="F3620" s="10">
        <f t="shared" si="224"/>
        <v>-210.2926322592732</v>
      </c>
      <c r="G3620" s="10">
        <f>IF(F3620&gt;0,MIN('Hourly Model'!$E$8*1000-E3620,F3620),MAX(-E3620,F3620))</f>
        <v>-210.2926322592732</v>
      </c>
      <c r="I3620" s="10">
        <f t="shared" si="227"/>
        <v>0</v>
      </c>
    </row>
    <row r="3621" spans="1:9" x14ac:dyDescent="0.2">
      <c r="A3621" s="11">
        <f t="shared" si="225"/>
        <v>43616.791666657889</v>
      </c>
      <c r="B3621" s="5">
        <f>'Load Profile'!E3624</f>
        <v>1618.1362116080486</v>
      </c>
      <c r="C3621" s="5">
        <f>'Solar Output'!E3625</f>
        <v>0</v>
      </c>
      <c r="D3621" s="5">
        <f>'Wind Output'!E3628</f>
        <v>873.33333333333337</v>
      </c>
      <c r="E3621" s="5">
        <f t="shared" si="226"/>
        <v>9530.6883323398069</v>
      </c>
      <c r="F3621" s="10">
        <f t="shared" si="224"/>
        <v>-744.80287827471523</v>
      </c>
      <c r="G3621" s="10">
        <f>IF(F3621&gt;0,MIN('Hourly Model'!$E$8*1000-E3621,F3621),MAX(-E3621,F3621))</f>
        <v>-744.80287827471523</v>
      </c>
      <c r="I3621" s="10">
        <f t="shared" si="227"/>
        <v>0</v>
      </c>
    </row>
    <row r="3622" spans="1:9" x14ac:dyDescent="0.2">
      <c r="A3622" s="11">
        <f t="shared" si="225"/>
        <v>43616.833333324554</v>
      </c>
      <c r="B3622" s="5">
        <f>'Load Profile'!E3625</f>
        <v>1769.9370784744376</v>
      </c>
      <c r="C3622" s="5">
        <f>'Solar Output'!E3626</f>
        <v>0</v>
      </c>
      <c r="D3622" s="5">
        <f>'Wind Output'!E3629</f>
        <v>873.33333333333337</v>
      </c>
      <c r="E3622" s="5">
        <f t="shared" si="226"/>
        <v>8785.8854540650918</v>
      </c>
      <c r="F3622" s="10">
        <f t="shared" si="224"/>
        <v>-896.60374514110424</v>
      </c>
      <c r="G3622" s="10">
        <f>IF(F3622&gt;0,MIN('Hourly Model'!$E$8*1000-E3622,F3622),MAX(-E3622,F3622))</f>
        <v>-896.60374514110424</v>
      </c>
      <c r="I3622" s="10">
        <f t="shared" si="227"/>
        <v>0</v>
      </c>
    </row>
    <row r="3623" spans="1:9" x14ac:dyDescent="0.2">
      <c r="A3623" s="11">
        <f t="shared" si="225"/>
        <v>43616.874999991218</v>
      </c>
      <c r="B3623" s="5">
        <f>'Load Profile'!E3626</f>
        <v>1465.2121167786786</v>
      </c>
      <c r="C3623" s="5">
        <f>'Solar Output'!E3627</f>
        <v>0</v>
      </c>
      <c r="D3623" s="5">
        <f>'Wind Output'!E3630</f>
        <v>2773.3333333333335</v>
      </c>
      <c r="E3623" s="5">
        <f t="shared" si="226"/>
        <v>7889.2817089239879</v>
      </c>
      <c r="F3623" s="10">
        <f t="shared" si="224"/>
        <v>1308.1212165546549</v>
      </c>
      <c r="G3623" s="10">
        <f>IF(F3623&gt;0,MIN('Hourly Model'!$E$8*1000-E3623,F3623),MAX(-E3623,F3623))</f>
        <v>1308.1212165546549</v>
      </c>
      <c r="I3623" s="10">
        <f t="shared" si="227"/>
        <v>0</v>
      </c>
    </row>
    <row r="3624" spans="1:9" x14ac:dyDescent="0.2">
      <c r="A3624" s="11">
        <f t="shared" si="225"/>
        <v>43616.916666657882</v>
      </c>
      <c r="B3624" s="5">
        <f>'Load Profile'!E3627</f>
        <v>1140.6273744963023</v>
      </c>
      <c r="C3624" s="5">
        <f>'Solar Output'!E3628</f>
        <v>0</v>
      </c>
      <c r="D3624" s="5">
        <f>'Wind Output'!E3631</f>
        <v>873.33333333333337</v>
      </c>
      <c r="E3624" s="5">
        <f t="shared" si="226"/>
        <v>9197.4029254786437</v>
      </c>
      <c r="F3624" s="10">
        <f t="shared" si="224"/>
        <v>-267.29404116296894</v>
      </c>
      <c r="G3624" s="10">
        <f>IF(F3624&gt;0,MIN('Hourly Model'!$E$8*1000-E3624,F3624),MAX(-E3624,F3624))</f>
        <v>-267.29404116296894</v>
      </c>
      <c r="I3624" s="10">
        <f t="shared" si="227"/>
        <v>0</v>
      </c>
    </row>
    <row r="3625" spans="1:9" x14ac:dyDescent="0.2">
      <c r="A3625" s="11">
        <f t="shared" si="225"/>
        <v>43616.958333324546</v>
      </c>
      <c r="B3625" s="5">
        <f>'Load Profile'!E3628</f>
        <v>804.84916345528984</v>
      </c>
      <c r="C3625" s="5">
        <f>'Solar Output'!E3629</f>
        <v>0</v>
      </c>
      <c r="D3625" s="5">
        <f>'Wind Output'!E3632</f>
        <v>0</v>
      </c>
      <c r="E3625" s="5">
        <f t="shared" si="226"/>
        <v>8930.108884315674</v>
      </c>
      <c r="F3625" s="10">
        <f t="shared" si="224"/>
        <v>-804.84916345528984</v>
      </c>
      <c r="G3625" s="10">
        <f>IF(F3625&gt;0,MIN('Hourly Model'!$E$8*1000-E3625,F3625),MAX(-E3625,F3625))</f>
        <v>-804.84916345528984</v>
      </c>
      <c r="I3625" s="10">
        <f t="shared" si="227"/>
        <v>0</v>
      </c>
    </row>
    <row r="3626" spans="1:9" x14ac:dyDescent="0.2">
      <c r="A3626" s="11">
        <f t="shared" si="225"/>
        <v>43616.999999991211</v>
      </c>
      <c r="B3626" s="5">
        <f>'Load Profile'!E3629</f>
        <v>629.14811908719162</v>
      </c>
      <c r="C3626" s="5">
        <f>'Solar Output'!E3630</f>
        <v>0</v>
      </c>
      <c r="D3626" s="5">
        <f>'Wind Output'!E3633</f>
        <v>0</v>
      </c>
      <c r="E3626" s="5">
        <f t="shared" si="226"/>
        <v>8125.2597208603838</v>
      </c>
      <c r="F3626" s="10">
        <f t="shared" si="224"/>
        <v>-629.14811908719162</v>
      </c>
      <c r="G3626" s="10">
        <f>IF(F3626&gt;0,MIN('Hourly Model'!$E$8*1000-E3626,F3626),MAX(-E3626,F3626))</f>
        <v>-629.14811908719162</v>
      </c>
      <c r="I3626" s="10">
        <f t="shared" si="227"/>
        <v>0</v>
      </c>
    </row>
    <row r="3627" spans="1:9" x14ac:dyDescent="0.2">
      <c r="A3627" s="11">
        <f t="shared" si="225"/>
        <v>43617.041666657875</v>
      </c>
      <c r="B3627" s="5">
        <f>'Load Profile'!E3630</f>
        <v>569.77805705113349</v>
      </c>
      <c r="C3627" s="5">
        <f>'Solar Output'!E3631</f>
        <v>0</v>
      </c>
      <c r="D3627" s="5">
        <f>'Wind Output'!E3634</f>
        <v>286.66666666666669</v>
      </c>
      <c r="E3627" s="5">
        <f t="shared" si="226"/>
        <v>7496.111601773192</v>
      </c>
      <c r="F3627" s="10">
        <f t="shared" si="224"/>
        <v>-283.1113903844668</v>
      </c>
      <c r="G3627" s="10">
        <f>IF(F3627&gt;0,MIN('Hourly Model'!$E$8*1000-E3627,F3627),MAX(-E3627,F3627))</f>
        <v>-283.1113903844668</v>
      </c>
      <c r="I3627" s="10">
        <f t="shared" si="227"/>
        <v>0</v>
      </c>
    </row>
    <row r="3628" spans="1:9" x14ac:dyDescent="0.2">
      <c r="A3628" s="11">
        <f t="shared" si="225"/>
        <v>43617.083333324539</v>
      </c>
      <c r="B3628" s="5">
        <f>'Load Profile'!E3631</f>
        <v>556.9090487048976</v>
      </c>
      <c r="C3628" s="5">
        <f>'Solar Output'!E3632</f>
        <v>0</v>
      </c>
      <c r="D3628" s="5">
        <f>'Wind Output'!E3635</f>
        <v>0</v>
      </c>
      <c r="E3628" s="5">
        <f t="shared" si="226"/>
        <v>7213.0002113887249</v>
      </c>
      <c r="F3628" s="10">
        <f t="shared" si="224"/>
        <v>-556.9090487048976</v>
      </c>
      <c r="G3628" s="10">
        <f>IF(F3628&gt;0,MIN('Hourly Model'!$E$8*1000-E3628,F3628),MAX(-E3628,F3628))</f>
        <v>-556.9090487048976</v>
      </c>
      <c r="I3628" s="10">
        <f t="shared" si="227"/>
        <v>0</v>
      </c>
    </row>
    <row r="3629" spans="1:9" x14ac:dyDescent="0.2">
      <c r="A3629" s="11">
        <f t="shared" si="225"/>
        <v>43617.124999991203</v>
      </c>
      <c r="B3629" s="5">
        <f>'Load Profile'!E3632</f>
        <v>553.48157966710858</v>
      </c>
      <c r="C3629" s="5">
        <f>'Solar Output'!E3633</f>
        <v>0</v>
      </c>
      <c r="D3629" s="5">
        <f>'Wind Output'!E3636</f>
        <v>0</v>
      </c>
      <c r="E3629" s="5">
        <f t="shared" si="226"/>
        <v>6656.091162683827</v>
      </c>
      <c r="F3629" s="10">
        <f t="shared" si="224"/>
        <v>-553.48157966710858</v>
      </c>
      <c r="G3629" s="10">
        <f>IF(F3629&gt;0,MIN('Hourly Model'!$E$8*1000-E3629,F3629),MAX(-E3629,F3629))</f>
        <v>-553.48157966710858</v>
      </c>
      <c r="I3629" s="10">
        <f t="shared" si="227"/>
        <v>0</v>
      </c>
    </row>
    <row r="3630" spans="1:9" x14ac:dyDescent="0.2">
      <c r="A3630" s="11">
        <f t="shared" si="225"/>
        <v>43617.166666657868</v>
      </c>
      <c r="B3630" s="5">
        <f>'Load Profile'!E3633</f>
        <v>602.89919746717919</v>
      </c>
      <c r="C3630" s="5">
        <f>'Solar Output'!E3634</f>
        <v>11.59085</v>
      </c>
      <c r="D3630" s="5">
        <f>'Wind Output'!E3637</f>
        <v>0</v>
      </c>
      <c r="E3630" s="5">
        <f t="shared" si="226"/>
        <v>6102.6095830167187</v>
      </c>
      <c r="F3630" s="10">
        <f t="shared" si="224"/>
        <v>-591.30834746717915</v>
      </c>
      <c r="G3630" s="10">
        <f>IF(F3630&gt;0,MIN('Hourly Model'!$E$8*1000-E3630,F3630),MAX(-E3630,F3630))</f>
        <v>-591.30834746717915</v>
      </c>
      <c r="I3630" s="10">
        <f t="shared" si="227"/>
        <v>0</v>
      </c>
    </row>
    <row r="3631" spans="1:9" x14ac:dyDescent="0.2">
      <c r="A3631" s="11">
        <f t="shared" si="225"/>
        <v>43617.208333324532</v>
      </c>
      <c r="B3631" s="5">
        <f>'Load Profile'!E3634</f>
        <v>734.52165860254831</v>
      </c>
      <c r="C3631" s="5">
        <f>'Solar Output'!E3635</f>
        <v>31.649149999999999</v>
      </c>
      <c r="D3631" s="5">
        <f>'Wind Output'!E3638</f>
        <v>0</v>
      </c>
      <c r="E3631" s="5">
        <f t="shared" si="226"/>
        <v>5511.3012355495393</v>
      </c>
      <c r="F3631" s="10">
        <f t="shared" si="224"/>
        <v>-702.87250860254835</v>
      </c>
      <c r="G3631" s="10">
        <f>IF(F3631&gt;0,MIN('Hourly Model'!$E$8*1000-E3631,F3631),MAX(-E3631,F3631))</f>
        <v>-702.87250860254835</v>
      </c>
      <c r="I3631" s="10">
        <f t="shared" si="227"/>
        <v>0</v>
      </c>
    </row>
    <row r="3632" spans="1:9" x14ac:dyDescent="0.2">
      <c r="A3632" s="11">
        <f t="shared" si="225"/>
        <v>43617.249999991196</v>
      </c>
      <c r="B3632" s="5">
        <f>'Load Profile'!E3635</f>
        <v>920.60645494500852</v>
      </c>
      <c r="C3632" s="5">
        <f>'Solar Output'!E3636</f>
        <v>111.89844999999998</v>
      </c>
      <c r="D3632" s="5">
        <f>'Wind Output'!E3639</f>
        <v>286.66666666666669</v>
      </c>
      <c r="E3632" s="5">
        <f t="shared" si="226"/>
        <v>4808.4287269469914</v>
      </c>
      <c r="F3632" s="10">
        <f t="shared" si="224"/>
        <v>-522.04133827834187</v>
      </c>
      <c r="G3632" s="10">
        <f>IF(F3632&gt;0,MIN('Hourly Model'!$E$8*1000-E3632,F3632),MAX(-E3632,F3632))</f>
        <v>-522.04133827834187</v>
      </c>
      <c r="I3632" s="10">
        <f t="shared" si="227"/>
        <v>0</v>
      </c>
    </row>
    <row r="3633" spans="1:9" x14ac:dyDescent="0.2">
      <c r="A3633" s="11">
        <f t="shared" si="225"/>
        <v>43617.29166665786</v>
      </c>
      <c r="B3633" s="5">
        <f>'Load Profile'!E3636</f>
        <v>844.04271419163126</v>
      </c>
      <c r="C3633" s="5">
        <f>'Solar Output'!E3637</f>
        <v>968.51964999999996</v>
      </c>
      <c r="D3633" s="5">
        <f>'Wind Output'!E3640</f>
        <v>0</v>
      </c>
      <c r="E3633" s="5">
        <f t="shared" si="226"/>
        <v>4286.3873886686497</v>
      </c>
      <c r="F3633" s="10">
        <f t="shared" si="224"/>
        <v>124.47693580836869</v>
      </c>
      <c r="G3633" s="10">
        <f>IF(F3633&gt;0,MIN('Hourly Model'!$E$8*1000-E3633,F3633),MAX(-E3633,F3633))</f>
        <v>124.47693580836869</v>
      </c>
      <c r="I3633" s="10">
        <f t="shared" si="227"/>
        <v>0</v>
      </c>
    </row>
    <row r="3634" spans="1:9" x14ac:dyDescent="0.2">
      <c r="A3634" s="11">
        <f t="shared" si="225"/>
        <v>43617.333333324525</v>
      </c>
      <c r="B3634" s="5">
        <f>'Load Profile'!E3637</f>
        <v>782.74153858092984</v>
      </c>
      <c r="C3634" s="5">
        <f>'Solar Output'!E3638</f>
        <v>1873.3476999999998</v>
      </c>
      <c r="D3634" s="5">
        <f>'Wind Output'!E3641</f>
        <v>873.33333333333337</v>
      </c>
      <c r="E3634" s="5">
        <f t="shared" si="226"/>
        <v>4410.8643244770183</v>
      </c>
      <c r="F3634" s="10">
        <f t="shared" si="224"/>
        <v>1963.9394947524033</v>
      </c>
      <c r="G3634" s="10">
        <f>IF(F3634&gt;0,MIN('Hourly Model'!$E$8*1000-E3634,F3634),MAX(-E3634,F3634))</f>
        <v>1963.9394947524033</v>
      </c>
      <c r="I3634" s="10">
        <f t="shared" si="227"/>
        <v>0</v>
      </c>
    </row>
    <row r="3635" spans="1:9" x14ac:dyDescent="0.2">
      <c r="A3635" s="11">
        <f t="shared" si="225"/>
        <v>43617.374999991189</v>
      </c>
      <c r="B3635" s="5">
        <f>'Load Profile'!E3638</f>
        <v>783.11868134322367</v>
      </c>
      <c r="C3635" s="5">
        <f>'Solar Output'!E3639</f>
        <v>3188.7867000000001</v>
      </c>
      <c r="D3635" s="5">
        <f>'Wind Output'!E3642</f>
        <v>2773.3333333333335</v>
      </c>
      <c r="E3635" s="5">
        <f t="shared" si="226"/>
        <v>6374.8038192294216</v>
      </c>
      <c r="F3635" s="10">
        <f t="shared" si="224"/>
        <v>5179.0013519901095</v>
      </c>
      <c r="G3635" s="10">
        <f>IF(F3635&gt;0,MIN('Hourly Model'!$E$8*1000-E3635,F3635),MAX(-E3635,F3635))</f>
        <v>3625.1961807705784</v>
      </c>
      <c r="I3635" s="10">
        <f t="shared" si="227"/>
        <v>0</v>
      </c>
    </row>
    <row r="3636" spans="1:9" x14ac:dyDescent="0.2">
      <c r="A3636" s="11">
        <f t="shared" si="225"/>
        <v>43617.416666657853</v>
      </c>
      <c r="B3636" s="5">
        <f>'Load Profile'!E3639</f>
        <v>794.17859435970763</v>
      </c>
      <c r="C3636" s="5">
        <f>'Solar Output'!E3640</f>
        <v>4958.0398499999992</v>
      </c>
      <c r="D3636" s="5">
        <f>'Wind Output'!E3643</f>
        <v>1666.6666666666667</v>
      </c>
      <c r="E3636" s="5">
        <f t="shared" si="226"/>
        <v>10000</v>
      </c>
      <c r="F3636" s="10">
        <f t="shared" si="224"/>
        <v>5830.5279223069583</v>
      </c>
      <c r="G3636" s="10">
        <f>IF(F3636&gt;0,MIN('Hourly Model'!$E$8*1000-E3636,F3636),MAX(-E3636,F3636))</f>
        <v>0</v>
      </c>
      <c r="I3636" s="10">
        <f t="shared" si="227"/>
        <v>0</v>
      </c>
    </row>
    <row r="3637" spans="1:9" x14ac:dyDescent="0.2">
      <c r="A3637" s="11">
        <f t="shared" si="225"/>
        <v>43617.458333324517</v>
      </c>
      <c r="B3637" s="5">
        <f>'Load Profile'!E3640</f>
        <v>777.21726037248959</v>
      </c>
      <c r="C3637" s="5">
        <f>'Solar Output'!E3641</f>
        <v>6745.9195500000005</v>
      </c>
      <c r="D3637" s="5">
        <f>'Wind Output'!E3644</f>
        <v>2773.3333333333335</v>
      </c>
      <c r="E3637" s="5">
        <f t="shared" si="226"/>
        <v>10000</v>
      </c>
      <c r="F3637" s="10">
        <f t="shared" si="224"/>
        <v>8742.0356229608442</v>
      </c>
      <c r="G3637" s="10">
        <f>IF(F3637&gt;0,MIN('Hourly Model'!$E$8*1000-E3637,F3637),MAX(-E3637,F3637))</f>
        <v>0</v>
      </c>
      <c r="I3637" s="10">
        <f t="shared" si="227"/>
        <v>0</v>
      </c>
    </row>
    <row r="3638" spans="1:9" x14ac:dyDescent="0.2">
      <c r="A3638" s="11">
        <f t="shared" si="225"/>
        <v>43617.499999991182</v>
      </c>
      <c r="B3638" s="5">
        <f>'Load Profile'!E3641</f>
        <v>753.30454655209394</v>
      </c>
      <c r="C3638" s="5">
        <f>'Solar Output'!E3642</f>
        <v>3110.4245499999997</v>
      </c>
      <c r="D3638" s="5">
        <f>'Wind Output'!E3645</f>
        <v>6160</v>
      </c>
      <c r="E3638" s="5">
        <f t="shared" si="226"/>
        <v>10000</v>
      </c>
      <c r="F3638" s="10">
        <f t="shared" si="224"/>
        <v>8517.1200034479061</v>
      </c>
      <c r="G3638" s="10">
        <f>IF(F3638&gt;0,MIN('Hourly Model'!$E$8*1000-E3638,F3638),MAX(-E3638,F3638))</f>
        <v>0</v>
      </c>
      <c r="I3638" s="10">
        <f t="shared" si="227"/>
        <v>0</v>
      </c>
    </row>
    <row r="3639" spans="1:9" x14ac:dyDescent="0.2">
      <c r="A3639" s="11">
        <f t="shared" si="225"/>
        <v>43617.541666657846</v>
      </c>
      <c r="B3639" s="5">
        <f>'Load Profile'!E3642</f>
        <v>743.43319551780723</v>
      </c>
      <c r="C3639" s="5">
        <f>'Solar Output'!E3643</f>
        <v>2591.9067999999997</v>
      </c>
      <c r="D3639" s="5">
        <f>'Wind Output'!E3646</f>
        <v>4266.666666666667</v>
      </c>
      <c r="E3639" s="5">
        <f t="shared" si="226"/>
        <v>10000</v>
      </c>
      <c r="F3639" s="10">
        <f t="shared" si="224"/>
        <v>6115.140271148859</v>
      </c>
      <c r="G3639" s="10">
        <f>IF(F3639&gt;0,MIN('Hourly Model'!$E$8*1000-E3639,F3639),MAX(-E3639,F3639))</f>
        <v>0</v>
      </c>
      <c r="I3639" s="10">
        <f t="shared" si="227"/>
        <v>0</v>
      </c>
    </row>
    <row r="3640" spans="1:9" x14ac:dyDescent="0.2">
      <c r="A3640" s="11">
        <f t="shared" si="225"/>
        <v>43617.58333332451</v>
      </c>
      <c r="B3640" s="5">
        <f>'Load Profile'!E3643</f>
        <v>773.83569827719907</v>
      </c>
      <c r="C3640" s="5">
        <f>'Solar Output'!E3644</f>
        <v>1250.8147499999998</v>
      </c>
      <c r="D3640" s="5">
        <f>'Wind Output'!E3647</f>
        <v>4266.666666666667</v>
      </c>
      <c r="E3640" s="5">
        <f t="shared" si="226"/>
        <v>10000</v>
      </c>
      <c r="F3640" s="10">
        <f t="shared" si="224"/>
        <v>4743.6457183894672</v>
      </c>
      <c r="G3640" s="10">
        <f>IF(F3640&gt;0,MIN('Hourly Model'!$E$8*1000-E3640,F3640),MAX(-E3640,F3640))</f>
        <v>0</v>
      </c>
      <c r="I3640" s="10">
        <f t="shared" si="227"/>
        <v>0</v>
      </c>
    </row>
    <row r="3641" spans="1:9" x14ac:dyDescent="0.2">
      <c r="A3641" s="11">
        <f t="shared" si="225"/>
        <v>43617.624999991174</v>
      </c>
      <c r="B3641" s="5">
        <f>'Load Profile'!E3644</f>
        <v>883.8758657765319</v>
      </c>
      <c r="C3641" s="5">
        <f>'Solar Output'!E3645</f>
        <v>1188.2409499999999</v>
      </c>
      <c r="D3641" s="5">
        <f>'Wind Output'!E3648</f>
        <v>286.66666666666669</v>
      </c>
      <c r="E3641" s="5">
        <f t="shared" si="226"/>
        <v>10000</v>
      </c>
      <c r="F3641" s="10">
        <f t="shared" si="224"/>
        <v>591.03175089013473</v>
      </c>
      <c r="G3641" s="10">
        <f>IF(F3641&gt;0,MIN('Hourly Model'!$E$8*1000-E3641,F3641),MAX(-E3641,F3641))</f>
        <v>0</v>
      </c>
      <c r="I3641" s="10">
        <f t="shared" si="227"/>
        <v>0</v>
      </c>
    </row>
    <row r="3642" spans="1:9" x14ac:dyDescent="0.2">
      <c r="A3642" s="11">
        <f t="shared" si="225"/>
        <v>43617.666666657839</v>
      </c>
      <c r="B3642" s="5">
        <f>'Load Profile'!E3645</f>
        <v>1075.2180330466188</v>
      </c>
      <c r="C3642" s="5">
        <f>'Solar Output'!E3646</f>
        <v>287.05149999999998</v>
      </c>
      <c r="D3642" s="5">
        <f>'Wind Output'!E3649</f>
        <v>873.33333333333337</v>
      </c>
      <c r="E3642" s="5">
        <f t="shared" si="226"/>
        <v>10000</v>
      </c>
      <c r="F3642" s="10">
        <f t="shared" si="224"/>
        <v>85.166800286714533</v>
      </c>
      <c r="G3642" s="10">
        <f>IF(F3642&gt;0,MIN('Hourly Model'!$E$8*1000-E3642,F3642),MAX(-E3642,F3642))</f>
        <v>0</v>
      </c>
      <c r="I3642" s="10">
        <f t="shared" si="227"/>
        <v>0</v>
      </c>
    </row>
    <row r="3643" spans="1:9" x14ac:dyDescent="0.2">
      <c r="A3643" s="11">
        <f t="shared" si="225"/>
        <v>43617.708333324503</v>
      </c>
      <c r="B3643" s="5">
        <f>'Load Profile'!E3646</f>
        <v>1164.1396896622239</v>
      </c>
      <c r="C3643" s="5">
        <f>'Solar Output'!E3647</f>
        <v>814.96934999999996</v>
      </c>
      <c r="D3643" s="5">
        <f>'Wind Output'!E3650</f>
        <v>873.33333333333337</v>
      </c>
      <c r="E3643" s="5">
        <f t="shared" si="226"/>
        <v>10000</v>
      </c>
      <c r="F3643" s="10">
        <f t="shared" si="224"/>
        <v>524.16299367110946</v>
      </c>
      <c r="G3643" s="10">
        <f>IF(F3643&gt;0,MIN('Hourly Model'!$E$8*1000-E3643,F3643),MAX(-E3643,F3643))</f>
        <v>0</v>
      </c>
      <c r="I3643" s="10">
        <f t="shared" si="227"/>
        <v>0</v>
      </c>
    </row>
    <row r="3644" spans="1:9" x14ac:dyDescent="0.2">
      <c r="A3644" s="11">
        <f t="shared" si="225"/>
        <v>43617.749999991167</v>
      </c>
      <c r="B3644" s="5">
        <f>'Load Profile'!E3647</f>
        <v>1207.4263029477988</v>
      </c>
      <c r="C3644" s="5">
        <f>'Solar Output'!E3648</f>
        <v>247.29484999999994</v>
      </c>
      <c r="D3644" s="5">
        <f>'Wind Output'!E3651</f>
        <v>873.33333333333337</v>
      </c>
      <c r="E3644" s="5">
        <f t="shared" si="226"/>
        <v>10000</v>
      </c>
      <c r="F3644" s="10">
        <f t="shared" si="224"/>
        <v>-86.798119614465577</v>
      </c>
      <c r="G3644" s="10">
        <f>IF(F3644&gt;0,MIN('Hourly Model'!$E$8*1000-E3644,F3644),MAX(-E3644,F3644))</f>
        <v>-86.798119614465577</v>
      </c>
      <c r="I3644" s="10">
        <f t="shared" si="227"/>
        <v>0</v>
      </c>
    </row>
    <row r="3645" spans="1:9" x14ac:dyDescent="0.2">
      <c r="A3645" s="11">
        <f t="shared" si="225"/>
        <v>43617.791666657831</v>
      </c>
      <c r="B3645" s="5">
        <f>'Load Profile'!E3648</f>
        <v>1408.7308538368543</v>
      </c>
      <c r="C3645" s="5">
        <f>'Solar Output'!E3649</f>
        <v>0</v>
      </c>
      <c r="D3645" s="5">
        <f>'Wind Output'!E3652</f>
        <v>873.33333333333337</v>
      </c>
      <c r="E3645" s="5">
        <f t="shared" si="226"/>
        <v>9913.2018803855353</v>
      </c>
      <c r="F3645" s="10">
        <f t="shared" si="224"/>
        <v>-535.39752050352092</v>
      </c>
      <c r="G3645" s="10">
        <f>IF(F3645&gt;0,MIN('Hourly Model'!$E$8*1000-E3645,F3645),MAX(-E3645,F3645))</f>
        <v>-535.39752050352092</v>
      </c>
      <c r="I3645" s="10">
        <f t="shared" si="227"/>
        <v>0</v>
      </c>
    </row>
    <row r="3646" spans="1:9" x14ac:dyDescent="0.2">
      <c r="A3646" s="11">
        <f t="shared" si="225"/>
        <v>43617.833333324495</v>
      </c>
      <c r="B3646" s="5">
        <f>'Load Profile'!E3649</f>
        <v>1601.6644954441995</v>
      </c>
      <c r="C3646" s="5">
        <f>'Solar Output'!E3650</f>
        <v>0</v>
      </c>
      <c r="D3646" s="5">
        <f>'Wind Output'!E3653</f>
        <v>873.33333333333337</v>
      </c>
      <c r="E3646" s="5">
        <f t="shared" si="226"/>
        <v>9377.804359882015</v>
      </c>
      <c r="F3646" s="10">
        <f t="shared" si="224"/>
        <v>-728.3311621108661</v>
      </c>
      <c r="G3646" s="10">
        <f>IF(F3646&gt;0,MIN('Hourly Model'!$E$8*1000-E3646,F3646),MAX(-E3646,F3646))</f>
        <v>-728.3311621108661</v>
      </c>
      <c r="I3646" s="10">
        <f t="shared" si="227"/>
        <v>0</v>
      </c>
    </row>
    <row r="3647" spans="1:9" x14ac:dyDescent="0.2">
      <c r="A3647" s="11">
        <f t="shared" si="225"/>
        <v>43617.87499999116</v>
      </c>
      <c r="B3647" s="5">
        <f>'Load Profile'!E3650</f>
        <v>1353.1275671354952</v>
      </c>
      <c r="C3647" s="5">
        <f>'Solar Output'!E3651</f>
        <v>0</v>
      </c>
      <c r="D3647" s="5">
        <f>'Wind Output'!E3654</f>
        <v>873.33333333333337</v>
      </c>
      <c r="E3647" s="5">
        <f t="shared" si="226"/>
        <v>8649.473197771149</v>
      </c>
      <c r="F3647" s="10">
        <f t="shared" si="224"/>
        <v>-479.79423380216178</v>
      </c>
      <c r="G3647" s="10">
        <f>IF(F3647&gt;0,MIN('Hourly Model'!$E$8*1000-E3647,F3647),MAX(-E3647,F3647))</f>
        <v>-479.79423380216178</v>
      </c>
      <c r="I3647" s="10">
        <f t="shared" si="227"/>
        <v>0</v>
      </c>
    </row>
    <row r="3648" spans="1:9" x14ac:dyDescent="0.2">
      <c r="A3648" s="11">
        <f t="shared" si="225"/>
        <v>43617.916666657824</v>
      </c>
      <c r="B3648" s="5">
        <f>'Load Profile'!E3651</f>
        <v>1028.6956145665138</v>
      </c>
      <c r="C3648" s="5">
        <f>'Solar Output'!E3652</f>
        <v>0</v>
      </c>
      <c r="D3648" s="5">
        <f>'Wind Output'!E3655</f>
        <v>873.33333333333337</v>
      </c>
      <c r="E3648" s="5">
        <f t="shared" si="226"/>
        <v>8169.6789639689869</v>
      </c>
      <c r="F3648" s="10">
        <f t="shared" si="224"/>
        <v>-155.3622812331804</v>
      </c>
      <c r="G3648" s="10">
        <f>IF(F3648&gt;0,MIN('Hourly Model'!$E$8*1000-E3648,F3648),MAX(-E3648,F3648))</f>
        <v>-155.3622812331804</v>
      </c>
      <c r="I3648" s="10">
        <f t="shared" si="227"/>
        <v>0</v>
      </c>
    </row>
    <row r="3649" spans="1:9" x14ac:dyDescent="0.2">
      <c r="A3649" s="11">
        <f t="shared" si="225"/>
        <v>43617.958333324488</v>
      </c>
      <c r="B3649" s="5">
        <f>'Load Profile'!E3652</f>
        <v>695.27053246986065</v>
      </c>
      <c r="C3649" s="5">
        <f>'Solar Output'!E3653</f>
        <v>0</v>
      </c>
      <c r="D3649" s="5">
        <f>'Wind Output'!E3656</f>
        <v>4266.666666666667</v>
      </c>
      <c r="E3649" s="5">
        <f t="shared" si="226"/>
        <v>8014.3166827358064</v>
      </c>
      <c r="F3649" s="10">
        <f t="shared" si="224"/>
        <v>3571.3961341968061</v>
      </c>
      <c r="G3649" s="10">
        <f>IF(F3649&gt;0,MIN('Hourly Model'!$E$8*1000-E3649,F3649),MAX(-E3649,F3649))</f>
        <v>1985.6833172641936</v>
      </c>
      <c r="I3649" s="10">
        <f t="shared" si="227"/>
        <v>0</v>
      </c>
    </row>
    <row r="3650" spans="1:9" x14ac:dyDescent="0.2">
      <c r="A3650" s="11">
        <f t="shared" si="225"/>
        <v>43617.999999991152</v>
      </c>
      <c r="B3650" s="5">
        <f>'Load Profile'!E3653</f>
        <v>566.51302523190407</v>
      </c>
      <c r="C3650" s="5">
        <f>'Solar Output'!E3654</f>
        <v>0</v>
      </c>
      <c r="D3650" s="5">
        <f>'Wind Output'!E3657</f>
        <v>4266.666666666667</v>
      </c>
      <c r="E3650" s="5">
        <f t="shared" si="226"/>
        <v>10000</v>
      </c>
      <c r="F3650" s="10">
        <f t="shared" ref="F3650:F3713" si="228">D3650+C3650-B3650</f>
        <v>3700.1536414347629</v>
      </c>
      <c r="G3650" s="10">
        <f>IF(F3650&gt;0,MIN('Hourly Model'!$E$8*1000-E3650,F3650),MAX(-E3650,F3650))</f>
        <v>0</v>
      </c>
      <c r="I3650" s="10">
        <f t="shared" si="227"/>
        <v>0</v>
      </c>
    </row>
    <row r="3651" spans="1:9" x14ac:dyDescent="0.2">
      <c r="A3651" s="11">
        <f t="shared" ref="A3651:A3714" si="229">A3650+1/24</f>
        <v>43618.041666657817</v>
      </c>
      <c r="B3651" s="5">
        <f>'Load Profile'!E3654</f>
        <v>505.04220979036683</v>
      </c>
      <c r="C3651" s="5">
        <f>'Solar Output'!E3655</f>
        <v>0</v>
      </c>
      <c r="D3651" s="5">
        <f>'Wind Output'!E3658</f>
        <v>4266.666666666667</v>
      </c>
      <c r="E3651" s="5">
        <f t="shared" ref="E3651:E3714" si="230">E3650+G3650</f>
        <v>10000</v>
      </c>
      <c r="F3651" s="10">
        <f t="shared" si="228"/>
        <v>3761.6244568763</v>
      </c>
      <c r="G3651" s="10">
        <f>IF(F3651&gt;0,MIN('Hourly Model'!$E$8*1000-E3651,F3651),MAX(-E3651,F3651))</f>
        <v>0</v>
      </c>
      <c r="I3651" s="10">
        <f t="shared" ref="I3651:I3714" si="231">MIN(I3650+F3651+E3651,0)</f>
        <v>0</v>
      </c>
    </row>
    <row r="3652" spans="1:9" x14ac:dyDescent="0.2">
      <c r="A3652" s="11">
        <f t="shared" si="229"/>
        <v>43618.083333324481</v>
      </c>
      <c r="B3652" s="5">
        <f>'Load Profile'!E3655</f>
        <v>492.20106412268456</v>
      </c>
      <c r="C3652" s="5">
        <f>'Solar Output'!E3656</f>
        <v>0</v>
      </c>
      <c r="D3652" s="5">
        <f>'Wind Output'!E3659</f>
        <v>286.66666666666669</v>
      </c>
      <c r="E3652" s="5">
        <f t="shared" si="230"/>
        <v>10000</v>
      </c>
      <c r="F3652" s="10">
        <f t="shared" si="228"/>
        <v>-205.53439745601787</v>
      </c>
      <c r="G3652" s="10">
        <f>IF(F3652&gt;0,MIN('Hourly Model'!$E$8*1000-E3652,F3652),MAX(-E3652,F3652))</f>
        <v>-205.53439745601787</v>
      </c>
      <c r="I3652" s="10">
        <f t="shared" si="231"/>
        <v>0</v>
      </c>
    </row>
    <row r="3653" spans="1:9" x14ac:dyDescent="0.2">
      <c r="A3653" s="11">
        <f t="shared" si="229"/>
        <v>43618.124999991145</v>
      </c>
      <c r="B3653" s="5">
        <f>'Load Profile'!E3656</f>
        <v>490.58375915357226</v>
      </c>
      <c r="C3653" s="5">
        <f>'Solar Output'!E3657</f>
        <v>0</v>
      </c>
      <c r="D3653" s="5">
        <f>'Wind Output'!E3660</f>
        <v>286.66666666666669</v>
      </c>
      <c r="E3653" s="5">
        <f t="shared" si="230"/>
        <v>9794.4656025439817</v>
      </c>
      <c r="F3653" s="10">
        <f t="shared" si="228"/>
        <v>-203.91709248690557</v>
      </c>
      <c r="G3653" s="10">
        <f>IF(F3653&gt;0,MIN('Hourly Model'!$E$8*1000-E3653,F3653),MAX(-E3653,F3653))</f>
        <v>-203.91709248690557</v>
      </c>
      <c r="I3653" s="10">
        <f t="shared" si="231"/>
        <v>0</v>
      </c>
    </row>
    <row r="3654" spans="1:9" x14ac:dyDescent="0.2">
      <c r="A3654" s="11">
        <f t="shared" si="229"/>
        <v>43618.166666657809</v>
      </c>
      <c r="B3654" s="5">
        <f>'Load Profile'!E3657</f>
        <v>543.55409708833542</v>
      </c>
      <c r="C3654" s="5">
        <f>'Solar Output'!E3658</f>
        <v>0</v>
      </c>
      <c r="D3654" s="5">
        <f>'Wind Output'!E3661</f>
        <v>873.33333333333337</v>
      </c>
      <c r="E3654" s="5">
        <f t="shared" si="230"/>
        <v>9590.5485100570768</v>
      </c>
      <c r="F3654" s="10">
        <f t="shared" si="228"/>
        <v>329.77923624499795</v>
      </c>
      <c r="G3654" s="10">
        <f>IF(F3654&gt;0,MIN('Hourly Model'!$E$8*1000-E3654,F3654),MAX(-E3654,F3654))</f>
        <v>329.77923624499795</v>
      </c>
      <c r="I3654" s="10">
        <f t="shared" si="231"/>
        <v>0</v>
      </c>
    </row>
    <row r="3655" spans="1:9" x14ac:dyDescent="0.2">
      <c r="A3655" s="11">
        <f t="shared" si="229"/>
        <v>43618.208333324474</v>
      </c>
      <c r="B3655" s="5">
        <f>'Load Profile'!E3658</f>
        <v>692.86149172172838</v>
      </c>
      <c r="C3655" s="5">
        <f>'Solar Output'!E3659</f>
        <v>81.166999999999987</v>
      </c>
      <c r="D3655" s="5">
        <f>'Wind Output'!E3662</f>
        <v>873.33333333333337</v>
      </c>
      <c r="E3655" s="5">
        <f t="shared" si="230"/>
        <v>9920.327746302075</v>
      </c>
      <c r="F3655" s="10">
        <f t="shared" si="228"/>
        <v>261.63884161160502</v>
      </c>
      <c r="G3655" s="10">
        <f>IF(F3655&gt;0,MIN('Hourly Model'!$E$8*1000-E3655,F3655),MAX(-E3655,F3655))</f>
        <v>79.672253697925044</v>
      </c>
      <c r="I3655" s="10">
        <f t="shared" si="231"/>
        <v>0</v>
      </c>
    </row>
    <row r="3656" spans="1:9" x14ac:dyDescent="0.2">
      <c r="A3656" s="11">
        <f t="shared" si="229"/>
        <v>43618.249999991138</v>
      </c>
      <c r="B3656" s="5">
        <f>'Load Profile'!E3659</f>
        <v>889.96951547953097</v>
      </c>
      <c r="C3656" s="5">
        <f>'Solar Output'!E3660</f>
        <v>1209.4078500000001</v>
      </c>
      <c r="D3656" s="5">
        <f>'Wind Output'!E3663</f>
        <v>873.33333333333337</v>
      </c>
      <c r="E3656" s="5">
        <f t="shared" si="230"/>
        <v>10000</v>
      </c>
      <c r="F3656" s="10">
        <f t="shared" si="228"/>
        <v>1192.7716678538027</v>
      </c>
      <c r="G3656" s="10">
        <f>IF(F3656&gt;0,MIN('Hourly Model'!$E$8*1000-E3656,F3656),MAX(-E3656,F3656))</f>
        <v>0</v>
      </c>
      <c r="I3656" s="10">
        <f t="shared" si="231"/>
        <v>0</v>
      </c>
    </row>
    <row r="3657" spans="1:9" x14ac:dyDescent="0.2">
      <c r="A3657" s="11">
        <f t="shared" si="229"/>
        <v>43618.291666657802</v>
      </c>
      <c r="B3657" s="5">
        <f>'Load Profile'!E3660</f>
        <v>831.21632999480994</v>
      </c>
      <c r="C3657" s="5">
        <f>'Solar Output'!E3661</f>
        <v>1244.97045</v>
      </c>
      <c r="D3657" s="5">
        <f>'Wind Output'!E3664</f>
        <v>1666.6666666666667</v>
      </c>
      <c r="E3657" s="5">
        <f t="shared" si="230"/>
        <v>10000</v>
      </c>
      <c r="F3657" s="10">
        <f t="shared" si="228"/>
        <v>2080.4207866718571</v>
      </c>
      <c r="G3657" s="10">
        <f>IF(F3657&gt;0,MIN('Hourly Model'!$E$8*1000-E3657,F3657),MAX(-E3657,F3657))</f>
        <v>0</v>
      </c>
      <c r="I3657" s="10">
        <f t="shared" si="231"/>
        <v>0</v>
      </c>
    </row>
    <row r="3658" spans="1:9" x14ac:dyDescent="0.2">
      <c r="A3658" s="11">
        <f t="shared" si="229"/>
        <v>43618.333333324466</v>
      </c>
      <c r="B3658" s="5">
        <f>'Load Profile'!E3661</f>
        <v>783.21608085958962</v>
      </c>
      <c r="C3658" s="5">
        <f>'Solar Output'!E3662</f>
        <v>1349.1868999999997</v>
      </c>
      <c r="D3658" s="5">
        <f>'Wind Output'!E3665</f>
        <v>7873.333333333333</v>
      </c>
      <c r="E3658" s="5">
        <f t="shared" si="230"/>
        <v>10000</v>
      </c>
      <c r="F3658" s="10">
        <f t="shared" si="228"/>
        <v>8439.3041524737437</v>
      </c>
      <c r="G3658" s="10">
        <f>IF(F3658&gt;0,MIN('Hourly Model'!$E$8*1000-E3658,F3658),MAX(-E3658,F3658))</f>
        <v>0</v>
      </c>
      <c r="I3658" s="10">
        <f t="shared" si="231"/>
        <v>0</v>
      </c>
    </row>
    <row r="3659" spans="1:9" x14ac:dyDescent="0.2">
      <c r="A3659" s="11">
        <f t="shared" si="229"/>
        <v>43618.374999991131</v>
      </c>
      <c r="B3659" s="5">
        <f>'Load Profile'!E3662</f>
        <v>789.66339658218681</v>
      </c>
      <c r="C3659" s="5">
        <f>'Solar Output'!E3663</f>
        <v>5333.4584999999997</v>
      </c>
      <c r="D3659" s="5">
        <f>'Wind Output'!E3666</f>
        <v>4266.666666666667</v>
      </c>
      <c r="E3659" s="5">
        <f t="shared" si="230"/>
        <v>10000</v>
      </c>
      <c r="F3659" s="10">
        <f t="shared" si="228"/>
        <v>8810.4617700844792</v>
      </c>
      <c r="G3659" s="10">
        <f>IF(F3659&gt;0,MIN('Hourly Model'!$E$8*1000-E3659,F3659),MAX(-E3659,F3659))</f>
        <v>0</v>
      </c>
      <c r="I3659" s="10">
        <f t="shared" si="231"/>
        <v>0</v>
      </c>
    </row>
    <row r="3660" spans="1:9" x14ac:dyDescent="0.2">
      <c r="A3660" s="11">
        <f t="shared" si="229"/>
        <v>43618.416666657795</v>
      </c>
      <c r="B3660" s="5">
        <f>'Load Profile'!E3663</f>
        <v>794.17859435970763</v>
      </c>
      <c r="C3660" s="5">
        <f>'Solar Output'!E3664</f>
        <v>7791.546699999999</v>
      </c>
      <c r="D3660" s="5">
        <f>'Wind Output'!E3667</f>
        <v>7873.333333333333</v>
      </c>
      <c r="E3660" s="5">
        <f t="shared" si="230"/>
        <v>10000</v>
      </c>
      <c r="F3660" s="10">
        <f t="shared" si="228"/>
        <v>14870.701438973623</v>
      </c>
      <c r="G3660" s="10">
        <f>IF(F3660&gt;0,MIN('Hourly Model'!$E$8*1000-E3660,F3660),MAX(-E3660,F3660))</f>
        <v>0</v>
      </c>
      <c r="I3660" s="10">
        <f t="shared" si="231"/>
        <v>0</v>
      </c>
    </row>
    <row r="3661" spans="1:9" x14ac:dyDescent="0.2">
      <c r="A3661" s="11">
        <f t="shared" si="229"/>
        <v>43618.458333324459</v>
      </c>
      <c r="B3661" s="5">
        <f>'Load Profile'!E3664</f>
        <v>777.21726037248959</v>
      </c>
      <c r="C3661" s="5">
        <f>'Solar Output'!E3665</f>
        <v>8004.5243999999993</v>
      </c>
      <c r="D3661" s="5">
        <f>'Wind Output'!E3668</f>
        <v>2773.3333333333335</v>
      </c>
      <c r="E3661" s="5">
        <f t="shared" si="230"/>
        <v>10000</v>
      </c>
      <c r="F3661" s="10">
        <f t="shared" si="228"/>
        <v>10000.640472960842</v>
      </c>
      <c r="G3661" s="10">
        <f>IF(F3661&gt;0,MIN('Hourly Model'!$E$8*1000-E3661,F3661),MAX(-E3661,F3661))</f>
        <v>0</v>
      </c>
      <c r="I3661" s="10">
        <f t="shared" si="231"/>
        <v>0</v>
      </c>
    </row>
    <row r="3662" spans="1:9" x14ac:dyDescent="0.2">
      <c r="A3662" s="11">
        <f t="shared" si="229"/>
        <v>43618.499999991123</v>
      </c>
      <c r="B3662" s="5">
        <f>'Load Profile'!E3665</f>
        <v>753.30454655209394</v>
      </c>
      <c r="C3662" s="5">
        <f>'Solar Output'!E3666</f>
        <v>2860.3133499999994</v>
      </c>
      <c r="D3662" s="5">
        <f>'Wind Output'!E3669</f>
        <v>6160</v>
      </c>
      <c r="E3662" s="5">
        <f t="shared" si="230"/>
        <v>10000</v>
      </c>
      <c r="F3662" s="10">
        <f t="shared" si="228"/>
        <v>8267.0088034479068</v>
      </c>
      <c r="G3662" s="10">
        <f>IF(F3662&gt;0,MIN('Hourly Model'!$E$8*1000-E3662,F3662),MAX(-E3662,F3662))</f>
        <v>0</v>
      </c>
      <c r="I3662" s="10">
        <f t="shared" si="231"/>
        <v>0</v>
      </c>
    </row>
    <row r="3663" spans="1:9" x14ac:dyDescent="0.2">
      <c r="A3663" s="11">
        <f t="shared" si="229"/>
        <v>43618.541666657788</v>
      </c>
      <c r="B3663" s="5">
        <f>'Load Profile'!E3666</f>
        <v>743.43319551780723</v>
      </c>
      <c r="C3663" s="5">
        <f>'Solar Output'!E3667</f>
        <v>875.5777999999998</v>
      </c>
      <c r="D3663" s="5">
        <f>'Wind Output'!E3670</f>
        <v>6160</v>
      </c>
      <c r="E3663" s="5">
        <f t="shared" si="230"/>
        <v>10000</v>
      </c>
      <c r="F3663" s="10">
        <f t="shared" si="228"/>
        <v>6292.1446044821932</v>
      </c>
      <c r="G3663" s="10">
        <f>IF(F3663&gt;0,MIN('Hourly Model'!$E$8*1000-E3663,F3663),MAX(-E3663,F3663))</f>
        <v>0</v>
      </c>
      <c r="I3663" s="10">
        <f t="shared" si="231"/>
        <v>0</v>
      </c>
    </row>
    <row r="3664" spans="1:9" x14ac:dyDescent="0.2">
      <c r="A3664" s="11">
        <f t="shared" si="229"/>
        <v>43618.583333324452</v>
      </c>
      <c r="B3664" s="5">
        <f>'Load Profile'!E3667</f>
        <v>773.83569827719907</v>
      </c>
      <c r="C3664" s="5">
        <f>'Solar Output'!E3668</f>
        <v>2724.6812</v>
      </c>
      <c r="D3664" s="5">
        <f>'Wind Output'!E3671</f>
        <v>6160</v>
      </c>
      <c r="E3664" s="5">
        <f t="shared" si="230"/>
        <v>10000</v>
      </c>
      <c r="F3664" s="10">
        <f t="shared" si="228"/>
        <v>8110.8455017227998</v>
      </c>
      <c r="G3664" s="10">
        <f>IF(F3664&gt;0,MIN('Hourly Model'!$E$8*1000-E3664,F3664),MAX(-E3664,F3664))</f>
        <v>0</v>
      </c>
      <c r="I3664" s="10">
        <f t="shared" si="231"/>
        <v>0</v>
      </c>
    </row>
    <row r="3665" spans="1:9" x14ac:dyDescent="0.2">
      <c r="A3665" s="11">
        <f t="shared" si="229"/>
        <v>43618.624999991116</v>
      </c>
      <c r="B3665" s="5">
        <f>'Load Profile'!E3668</f>
        <v>883.8758657765319</v>
      </c>
      <c r="C3665" s="5">
        <f>'Solar Output'!E3669</f>
        <v>4493.8239499999991</v>
      </c>
      <c r="D3665" s="5">
        <f>'Wind Output'!E3672</f>
        <v>4266.666666666667</v>
      </c>
      <c r="E3665" s="5">
        <f t="shared" si="230"/>
        <v>10000</v>
      </c>
      <c r="F3665" s="10">
        <f t="shared" si="228"/>
        <v>7876.614750890134</v>
      </c>
      <c r="G3665" s="10">
        <f>IF(F3665&gt;0,MIN('Hourly Model'!$E$8*1000-E3665,F3665),MAX(-E3665,F3665))</f>
        <v>0</v>
      </c>
      <c r="I3665" s="10">
        <f t="shared" si="231"/>
        <v>0</v>
      </c>
    </row>
    <row r="3666" spans="1:9" x14ac:dyDescent="0.2">
      <c r="A3666" s="11">
        <f t="shared" si="229"/>
        <v>43618.66666665778</v>
      </c>
      <c r="B3666" s="5">
        <f>'Load Profile'!E3669</f>
        <v>1075.2180330466188</v>
      </c>
      <c r="C3666" s="5">
        <f>'Solar Output'!E3670</f>
        <v>16.113799999999998</v>
      </c>
      <c r="D3666" s="5">
        <f>'Wind Output'!E3673</f>
        <v>4266.666666666667</v>
      </c>
      <c r="E3666" s="5">
        <f t="shared" si="230"/>
        <v>10000</v>
      </c>
      <c r="F3666" s="10">
        <f t="shared" si="228"/>
        <v>3207.5624336200481</v>
      </c>
      <c r="G3666" s="10">
        <f>IF(F3666&gt;0,MIN('Hourly Model'!$E$8*1000-E3666,F3666),MAX(-E3666,F3666))</f>
        <v>0</v>
      </c>
      <c r="I3666" s="10">
        <f t="shared" si="231"/>
        <v>0</v>
      </c>
    </row>
    <row r="3667" spans="1:9" x14ac:dyDescent="0.2">
      <c r="A3667" s="11">
        <f t="shared" si="229"/>
        <v>43618.708333324445</v>
      </c>
      <c r="B3667" s="5">
        <f>'Load Profile'!E3670</f>
        <v>1164.1396896622239</v>
      </c>
      <c r="C3667" s="5">
        <f>'Solar Output'!E3671</f>
        <v>220.98169999999996</v>
      </c>
      <c r="D3667" s="5">
        <f>'Wind Output'!E3674</f>
        <v>4266.666666666667</v>
      </c>
      <c r="E3667" s="5">
        <f t="shared" si="230"/>
        <v>10000</v>
      </c>
      <c r="F3667" s="10">
        <f t="shared" si="228"/>
        <v>3323.5086770044436</v>
      </c>
      <c r="G3667" s="10">
        <f>IF(F3667&gt;0,MIN('Hourly Model'!$E$8*1000-E3667,F3667),MAX(-E3667,F3667))</f>
        <v>0</v>
      </c>
      <c r="I3667" s="10">
        <f t="shared" si="231"/>
        <v>0</v>
      </c>
    </row>
    <row r="3668" spans="1:9" x14ac:dyDescent="0.2">
      <c r="A3668" s="11">
        <f t="shared" si="229"/>
        <v>43618.749999991109</v>
      </c>
      <c r="B3668" s="5">
        <f>'Load Profile'!E3671</f>
        <v>1207.4263029477988</v>
      </c>
      <c r="C3668" s="5">
        <f>'Solar Output'!E3672</f>
        <v>305.93220000000002</v>
      </c>
      <c r="D3668" s="5">
        <f>'Wind Output'!E3675</f>
        <v>2773.3333333333335</v>
      </c>
      <c r="E3668" s="5">
        <f t="shared" si="230"/>
        <v>10000</v>
      </c>
      <c r="F3668" s="10">
        <f t="shared" si="228"/>
        <v>1871.8392303855348</v>
      </c>
      <c r="G3668" s="10">
        <f>IF(F3668&gt;0,MIN('Hourly Model'!$E$8*1000-E3668,F3668),MAX(-E3668,F3668))</f>
        <v>0</v>
      </c>
      <c r="I3668" s="10">
        <f t="shared" si="231"/>
        <v>0</v>
      </c>
    </row>
    <row r="3669" spans="1:9" x14ac:dyDescent="0.2">
      <c r="A3669" s="11">
        <f t="shared" si="229"/>
        <v>43618.791666657773</v>
      </c>
      <c r="B3669" s="5">
        <f>'Load Profile'!E3672</f>
        <v>1408.7308538368543</v>
      </c>
      <c r="C3669" s="5">
        <f>'Solar Output'!E3673</f>
        <v>0</v>
      </c>
      <c r="D3669" s="5">
        <f>'Wind Output'!E3676</f>
        <v>1666.6666666666667</v>
      </c>
      <c r="E3669" s="5">
        <f t="shared" si="230"/>
        <v>10000</v>
      </c>
      <c r="F3669" s="10">
        <f t="shared" si="228"/>
        <v>257.93581282981245</v>
      </c>
      <c r="G3669" s="10">
        <f>IF(F3669&gt;0,MIN('Hourly Model'!$E$8*1000-E3669,F3669),MAX(-E3669,F3669))</f>
        <v>0</v>
      </c>
      <c r="I3669" s="10">
        <f t="shared" si="231"/>
        <v>0</v>
      </c>
    </row>
    <row r="3670" spans="1:9" x14ac:dyDescent="0.2">
      <c r="A3670" s="11">
        <f t="shared" si="229"/>
        <v>43618.833333324437</v>
      </c>
      <c r="B3670" s="5">
        <f>'Load Profile'!E3673</f>
        <v>1601.6644954441995</v>
      </c>
      <c r="C3670" s="5">
        <f>'Solar Output'!E3674</f>
        <v>0</v>
      </c>
      <c r="D3670" s="5">
        <f>'Wind Output'!E3677</f>
        <v>4266.666666666667</v>
      </c>
      <c r="E3670" s="5">
        <f t="shared" si="230"/>
        <v>10000</v>
      </c>
      <c r="F3670" s="10">
        <f t="shared" si="228"/>
        <v>2665.0021712224675</v>
      </c>
      <c r="G3670" s="10">
        <f>IF(F3670&gt;0,MIN('Hourly Model'!$E$8*1000-E3670,F3670),MAX(-E3670,F3670))</f>
        <v>0</v>
      </c>
      <c r="I3670" s="10">
        <f t="shared" si="231"/>
        <v>0</v>
      </c>
    </row>
    <row r="3671" spans="1:9" x14ac:dyDescent="0.2">
      <c r="A3671" s="11">
        <f t="shared" si="229"/>
        <v>43618.874999991102</v>
      </c>
      <c r="B3671" s="5">
        <f>'Load Profile'!E3674</f>
        <v>1353.3313821962911</v>
      </c>
      <c r="C3671" s="5">
        <f>'Solar Output'!E3675</f>
        <v>0</v>
      </c>
      <c r="D3671" s="5">
        <f>'Wind Output'!E3678</f>
        <v>873.33333333333337</v>
      </c>
      <c r="E3671" s="5">
        <f t="shared" si="230"/>
        <v>10000</v>
      </c>
      <c r="F3671" s="10">
        <f t="shared" si="228"/>
        <v>-479.99804886295772</v>
      </c>
      <c r="G3671" s="10">
        <f>IF(F3671&gt;0,MIN('Hourly Model'!$E$8*1000-E3671,F3671),MAX(-E3671,F3671))</f>
        <v>-479.99804886295772</v>
      </c>
      <c r="I3671" s="10">
        <f t="shared" si="231"/>
        <v>0</v>
      </c>
    </row>
    <row r="3672" spans="1:9" x14ac:dyDescent="0.2">
      <c r="A3672" s="11">
        <f t="shared" si="229"/>
        <v>43618.916666657766</v>
      </c>
      <c r="B3672" s="5">
        <f>'Load Profile'!E3675</f>
        <v>1043.9096813799945</v>
      </c>
      <c r="C3672" s="5">
        <f>'Solar Output'!E3676</f>
        <v>0</v>
      </c>
      <c r="D3672" s="5">
        <f>'Wind Output'!E3679</f>
        <v>286.66666666666669</v>
      </c>
      <c r="E3672" s="5">
        <f t="shared" si="230"/>
        <v>9520.0019511370429</v>
      </c>
      <c r="F3672" s="10">
        <f t="shared" si="228"/>
        <v>-757.24301471332774</v>
      </c>
      <c r="G3672" s="10">
        <f>IF(F3672&gt;0,MIN('Hourly Model'!$E$8*1000-E3672,F3672),MAX(-E3672,F3672))</f>
        <v>-757.24301471332774</v>
      </c>
      <c r="I3672" s="10">
        <f t="shared" si="231"/>
        <v>0</v>
      </c>
    </row>
    <row r="3673" spans="1:9" x14ac:dyDescent="0.2">
      <c r="A3673" s="11">
        <f t="shared" si="229"/>
        <v>43618.95833332443</v>
      </c>
      <c r="B3673" s="5">
        <f>'Load Profile'!E3676</f>
        <v>730.84754504125601</v>
      </c>
      <c r="C3673" s="5">
        <f>'Solar Output'!E3677</f>
        <v>0</v>
      </c>
      <c r="D3673" s="5">
        <f>'Wind Output'!E3680</f>
        <v>286.66666666666669</v>
      </c>
      <c r="E3673" s="5">
        <f t="shared" si="230"/>
        <v>8762.7589364237156</v>
      </c>
      <c r="F3673" s="10">
        <f t="shared" si="228"/>
        <v>-444.18087837458933</v>
      </c>
      <c r="G3673" s="10">
        <f>IF(F3673&gt;0,MIN('Hourly Model'!$E$8*1000-E3673,F3673),MAX(-E3673,F3673))</f>
        <v>-444.18087837458933</v>
      </c>
      <c r="I3673" s="10">
        <f t="shared" si="231"/>
        <v>0</v>
      </c>
    </row>
    <row r="3674" spans="1:9" x14ac:dyDescent="0.2">
      <c r="A3674" s="11">
        <f t="shared" si="229"/>
        <v>43618.999999991094</v>
      </c>
      <c r="B3674" s="5">
        <f>'Load Profile'!E3677</f>
        <v>622.69780690031939</v>
      </c>
      <c r="C3674" s="5">
        <f>'Solar Output'!E3678</f>
        <v>0</v>
      </c>
      <c r="D3674" s="5">
        <f>'Wind Output'!E3681</f>
        <v>286.66666666666669</v>
      </c>
      <c r="E3674" s="5">
        <f t="shared" si="230"/>
        <v>8318.5780580491264</v>
      </c>
      <c r="F3674" s="10">
        <f t="shared" si="228"/>
        <v>-336.03114023365271</v>
      </c>
      <c r="G3674" s="10">
        <f>IF(F3674&gt;0,MIN('Hourly Model'!$E$8*1000-E3674,F3674),MAX(-E3674,F3674))</f>
        <v>-336.03114023365271</v>
      </c>
      <c r="I3674" s="10">
        <f t="shared" si="231"/>
        <v>0</v>
      </c>
    </row>
    <row r="3675" spans="1:9" x14ac:dyDescent="0.2">
      <c r="A3675" s="11">
        <f t="shared" si="229"/>
        <v>43619.041666657758</v>
      </c>
      <c r="B3675" s="5">
        <f>'Load Profile'!E3678</f>
        <v>573.5503203546624</v>
      </c>
      <c r="C3675" s="5">
        <f>'Solar Output'!E3679</f>
        <v>0</v>
      </c>
      <c r="D3675" s="5">
        <f>'Wind Output'!E3682</f>
        <v>286.66666666666669</v>
      </c>
      <c r="E3675" s="5">
        <f t="shared" si="230"/>
        <v>7982.5469178154735</v>
      </c>
      <c r="F3675" s="10">
        <f t="shared" si="228"/>
        <v>-286.88365368799572</v>
      </c>
      <c r="G3675" s="10">
        <f>IF(F3675&gt;0,MIN('Hourly Model'!$E$8*1000-E3675,F3675),MAX(-E3675,F3675))</f>
        <v>-286.88365368799572</v>
      </c>
      <c r="I3675" s="10">
        <f t="shared" si="231"/>
        <v>0</v>
      </c>
    </row>
    <row r="3676" spans="1:9" x14ac:dyDescent="0.2">
      <c r="A3676" s="11">
        <f t="shared" si="229"/>
        <v>43619.083333324423</v>
      </c>
      <c r="B3676" s="5">
        <f>'Load Profile'!E3679</f>
        <v>572.78453617586922</v>
      </c>
      <c r="C3676" s="5">
        <f>'Solar Output'!E3680</f>
        <v>0</v>
      </c>
      <c r="D3676" s="5">
        <f>'Wind Output'!E3683</f>
        <v>286.66666666666669</v>
      </c>
      <c r="E3676" s="5">
        <f t="shared" si="230"/>
        <v>7695.6632641274782</v>
      </c>
      <c r="F3676" s="10">
        <f t="shared" si="228"/>
        <v>-286.11786950920254</v>
      </c>
      <c r="G3676" s="10">
        <f>IF(F3676&gt;0,MIN('Hourly Model'!$E$8*1000-E3676,F3676),MAX(-E3676,F3676))</f>
        <v>-286.11786950920254</v>
      </c>
      <c r="I3676" s="10">
        <f t="shared" si="231"/>
        <v>0</v>
      </c>
    </row>
    <row r="3677" spans="1:9" x14ac:dyDescent="0.2">
      <c r="A3677" s="11">
        <f t="shared" si="229"/>
        <v>43619.124999991087</v>
      </c>
      <c r="B3677" s="5">
        <f>'Load Profile'!E3680</f>
        <v>579.67682795314192</v>
      </c>
      <c r="C3677" s="5">
        <f>'Solar Output'!E3681</f>
        <v>0</v>
      </c>
      <c r="D3677" s="5">
        <f>'Wind Output'!E3684</f>
        <v>286.66666666666669</v>
      </c>
      <c r="E3677" s="5">
        <f t="shared" si="230"/>
        <v>7409.5453946182761</v>
      </c>
      <c r="F3677" s="10">
        <f t="shared" si="228"/>
        <v>-293.01016128647524</v>
      </c>
      <c r="G3677" s="10">
        <f>IF(F3677&gt;0,MIN('Hourly Model'!$E$8*1000-E3677,F3677),MAX(-E3677,F3677))</f>
        <v>-293.01016128647524</v>
      </c>
      <c r="I3677" s="10">
        <f t="shared" si="231"/>
        <v>0</v>
      </c>
    </row>
    <row r="3678" spans="1:9" x14ac:dyDescent="0.2">
      <c r="A3678" s="11">
        <f t="shared" si="229"/>
        <v>43619.166666657751</v>
      </c>
      <c r="B3678" s="5">
        <f>'Load Profile'!E3681</f>
        <v>640.2816163878631</v>
      </c>
      <c r="C3678" s="5">
        <f>'Solar Output'!E3682</f>
        <v>0</v>
      </c>
      <c r="D3678" s="5">
        <f>'Wind Output'!E3685</f>
        <v>286.66666666666669</v>
      </c>
      <c r="E3678" s="5">
        <f t="shared" si="230"/>
        <v>7116.5352333318006</v>
      </c>
      <c r="F3678" s="10">
        <f t="shared" si="228"/>
        <v>-353.61494972119641</v>
      </c>
      <c r="G3678" s="10">
        <f>IF(F3678&gt;0,MIN('Hourly Model'!$E$8*1000-E3678,F3678),MAX(-E3678,F3678))</f>
        <v>-353.61494972119641</v>
      </c>
      <c r="I3678" s="10">
        <f t="shared" si="231"/>
        <v>0</v>
      </c>
    </row>
    <row r="3679" spans="1:9" x14ac:dyDescent="0.2">
      <c r="A3679" s="11">
        <f t="shared" si="229"/>
        <v>43619.208333324415</v>
      </c>
      <c r="B3679" s="5">
        <f>'Load Profile'!E3682</f>
        <v>790.35427803251139</v>
      </c>
      <c r="C3679" s="5">
        <f>'Solar Output'!E3683</f>
        <v>337.72969999999998</v>
      </c>
      <c r="D3679" s="5">
        <f>'Wind Output'!E3686</f>
        <v>286.66666666666669</v>
      </c>
      <c r="E3679" s="5">
        <f t="shared" si="230"/>
        <v>6762.9202836106042</v>
      </c>
      <c r="F3679" s="10">
        <f t="shared" si="228"/>
        <v>-165.95791136584478</v>
      </c>
      <c r="G3679" s="10">
        <f>IF(F3679&gt;0,MIN('Hourly Model'!$E$8*1000-E3679,F3679),MAX(-E3679,F3679))</f>
        <v>-165.95791136584478</v>
      </c>
      <c r="I3679" s="10">
        <f t="shared" si="231"/>
        <v>0</v>
      </c>
    </row>
    <row r="3680" spans="1:9" x14ac:dyDescent="0.2">
      <c r="A3680" s="11">
        <f t="shared" si="229"/>
        <v>43619.24999999108</v>
      </c>
      <c r="B3680" s="5">
        <f>'Load Profile'!E3683</f>
        <v>983.16405801453504</v>
      </c>
      <c r="C3680" s="5">
        <f>'Solar Output'!E3684</f>
        <v>188.02844999999996</v>
      </c>
      <c r="D3680" s="5">
        <f>'Wind Output'!E3687</f>
        <v>873.33333333333337</v>
      </c>
      <c r="E3680" s="5">
        <f t="shared" si="230"/>
        <v>6596.9623722447595</v>
      </c>
      <c r="F3680" s="10">
        <f t="shared" si="228"/>
        <v>78.197725318798234</v>
      </c>
      <c r="G3680" s="10">
        <f>IF(F3680&gt;0,MIN('Hourly Model'!$E$8*1000-E3680,F3680),MAX(-E3680,F3680))</f>
        <v>78.197725318798234</v>
      </c>
      <c r="I3680" s="10">
        <f t="shared" si="231"/>
        <v>0</v>
      </c>
    </row>
    <row r="3681" spans="1:9" x14ac:dyDescent="0.2">
      <c r="A3681" s="11">
        <f t="shared" si="229"/>
        <v>43619.291666657744</v>
      </c>
      <c r="B3681" s="5">
        <f>'Load Profile'!E3684</f>
        <v>918.83424609048507</v>
      </c>
      <c r="C3681" s="5">
        <f>'Solar Output'!E3685</f>
        <v>2761.9182000000001</v>
      </c>
      <c r="D3681" s="5">
        <f>'Wind Output'!E3688</f>
        <v>873.33333333333337</v>
      </c>
      <c r="E3681" s="5">
        <f t="shared" si="230"/>
        <v>6675.1600975635574</v>
      </c>
      <c r="F3681" s="10">
        <f t="shared" si="228"/>
        <v>2716.4172872428485</v>
      </c>
      <c r="G3681" s="10">
        <f>IF(F3681&gt;0,MIN('Hourly Model'!$E$8*1000-E3681,F3681),MAX(-E3681,F3681))</f>
        <v>2716.4172872428485</v>
      </c>
      <c r="I3681" s="10">
        <f t="shared" si="231"/>
        <v>0</v>
      </c>
    </row>
    <row r="3682" spans="1:9" x14ac:dyDescent="0.2">
      <c r="A3682" s="11">
        <f t="shared" si="229"/>
        <v>43619.333333324408</v>
      </c>
      <c r="B3682" s="5">
        <f>'Load Profile'!E3685</f>
        <v>873.69164058964748</v>
      </c>
      <c r="C3682" s="5">
        <f>'Solar Output'!E3686</f>
        <v>6213.5247499999987</v>
      </c>
      <c r="D3682" s="5">
        <f>'Wind Output'!E3689</f>
        <v>2773.3333333333335</v>
      </c>
      <c r="E3682" s="5">
        <f t="shared" si="230"/>
        <v>9391.5773848064055</v>
      </c>
      <c r="F3682" s="10">
        <f t="shared" si="228"/>
        <v>8113.1664427436854</v>
      </c>
      <c r="G3682" s="10">
        <f>IF(F3682&gt;0,MIN('Hourly Model'!$E$8*1000-E3682,F3682),MAX(-E3682,F3682))</f>
        <v>608.42261519359454</v>
      </c>
      <c r="I3682" s="10">
        <f t="shared" si="231"/>
        <v>0</v>
      </c>
    </row>
    <row r="3683" spans="1:9" x14ac:dyDescent="0.2">
      <c r="A3683" s="11">
        <f t="shared" si="229"/>
        <v>43619.374999991072</v>
      </c>
      <c r="B3683" s="5">
        <f>'Load Profile'!E3686</f>
        <v>891.49030544413915</v>
      </c>
      <c r="C3683" s="5">
        <f>'Solar Output'!E3687</f>
        <v>7335.0840999999982</v>
      </c>
      <c r="D3683" s="5">
        <f>'Wind Output'!E3690</f>
        <v>2773.3333333333335</v>
      </c>
      <c r="E3683" s="5">
        <f t="shared" si="230"/>
        <v>10000</v>
      </c>
      <c r="F3683" s="10">
        <f t="shared" si="228"/>
        <v>9216.9271278891938</v>
      </c>
      <c r="G3683" s="10">
        <f>IF(F3683&gt;0,MIN('Hourly Model'!$E$8*1000-E3683,F3683),MAX(-E3683,F3683))</f>
        <v>0</v>
      </c>
      <c r="I3683" s="10">
        <f t="shared" si="231"/>
        <v>0</v>
      </c>
    </row>
    <row r="3684" spans="1:9" x14ac:dyDescent="0.2">
      <c r="A3684" s="11">
        <f t="shared" si="229"/>
        <v>43619.416666657737</v>
      </c>
      <c r="B3684" s="5">
        <f>'Load Profile'!E3687</f>
        <v>887.70212425649913</v>
      </c>
      <c r="C3684" s="5">
        <f>'Solar Output'!E3688</f>
        <v>8048.3049000000001</v>
      </c>
      <c r="D3684" s="5">
        <f>'Wind Output'!E3691</f>
        <v>2773.3333333333335</v>
      </c>
      <c r="E3684" s="5">
        <f t="shared" si="230"/>
        <v>10000</v>
      </c>
      <c r="F3684" s="10">
        <f t="shared" si="228"/>
        <v>9933.9361090768343</v>
      </c>
      <c r="G3684" s="10">
        <f>IF(F3684&gt;0,MIN('Hourly Model'!$E$8*1000-E3684,F3684),MAX(-E3684,F3684))</f>
        <v>0</v>
      </c>
      <c r="I3684" s="10">
        <f t="shared" si="231"/>
        <v>0</v>
      </c>
    </row>
    <row r="3685" spans="1:9" x14ac:dyDescent="0.2">
      <c r="A3685" s="11">
        <f t="shared" si="229"/>
        <v>43619.458333324401</v>
      </c>
      <c r="B3685" s="5">
        <f>'Load Profile'!E3688</f>
        <v>851.53525769252144</v>
      </c>
      <c r="C3685" s="5">
        <f>'Solar Output'!E3689</f>
        <v>8288.5329999999994</v>
      </c>
      <c r="D3685" s="5">
        <f>'Wind Output'!E3692</f>
        <v>873.33333333333337</v>
      </c>
      <c r="E3685" s="5">
        <f t="shared" si="230"/>
        <v>10000</v>
      </c>
      <c r="F3685" s="10">
        <f t="shared" si="228"/>
        <v>8310.3310756408118</v>
      </c>
      <c r="G3685" s="10">
        <f>IF(F3685&gt;0,MIN('Hourly Model'!$E$8*1000-E3685,F3685),MAX(-E3685,F3685))</f>
        <v>0</v>
      </c>
      <c r="I3685" s="10">
        <f t="shared" si="231"/>
        <v>0</v>
      </c>
    </row>
    <row r="3686" spans="1:9" x14ac:dyDescent="0.2">
      <c r="A3686" s="11">
        <f t="shared" si="229"/>
        <v>43619.499999991065</v>
      </c>
      <c r="B3686" s="5">
        <f>'Load Profile'!E3689</f>
        <v>812.20688271081769</v>
      </c>
      <c r="C3686" s="5">
        <f>'Solar Output'!E3690</f>
        <v>8128.3920499999995</v>
      </c>
      <c r="D3686" s="5">
        <f>'Wind Output'!E3693</f>
        <v>4266.666666666667</v>
      </c>
      <c r="E3686" s="5">
        <f t="shared" si="230"/>
        <v>10000</v>
      </c>
      <c r="F3686" s="10">
        <f t="shared" si="228"/>
        <v>11582.851833955849</v>
      </c>
      <c r="G3686" s="10">
        <f>IF(F3686&gt;0,MIN('Hourly Model'!$E$8*1000-E3686,F3686),MAX(-E3686,F3686))</f>
        <v>0</v>
      </c>
      <c r="I3686" s="10">
        <f t="shared" si="231"/>
        <v>0</v>
      </c>
    </row>
    <row r="3687" spans="1:9" x14ac:dyDescent="0.2">
      <c r="A3687" s="11">
        <f t="shared" si="229"/>
        <v>43619.541666657729</v>
      </c>
      <c r="B3687" s="5">
        <f>'Load Profile'!E3690</f>
        <v>786.85481727580736</v>
      </c>
      <c r="C3687" s="5">
        <f>'Solar Output'!E3691</f>
        <v>7496.0737499999987</v>
      </c>
      <c r="D3687" s="5">
        <f>'Wind Output'!E3694</f>
        <v>2773.3333333333335</v>
      </c>
      <c r="E3687" s="5">
        <f t="shared" si="230"/>
        <v>10000</v>
      </c>
      <c r="F3687" s="10">
        <f t="shared" si="228"/>
        <v>9482.5522660575243</v>
      </c>
      <c r="G3687" s="10">
        <f>IF(F3687&gt;0,MIN('Hourly Model'!$E$8*1000-E3687,F3687),MAX(-E3687,F3687))</f>
        <v>0</v>
      </c>
      <c r="I3687" s="10">
        <f t="shared" si="231"/>
        <v>0</v>
      </c>
    </row>
    <row r="3688" spans="1:9" x14ac:dyDescent="0.2">
      <c r="A3688" s="11">
        <f t="shared" si="229"/>
        <v>43619.583333324394</v>
      </c>
      <c r="B3688" s="5">
        <f>'Load Profile'!E3691</f>
        <v>814.96380519269508</v>
      </c>
      <c r="C3688" s="5">
        <f>'Solar Output'!E3692</f>
        <v>577.74964999999997</v>
      </c>
      <c r="D3688" s="5">
        <f>'Wind Output'!E3695</f>
        <v>873.33333333333337</v>
      </c>
      <c r="E3688" s="5">
        <f t="shared" si="230"/>
        <v>10000</v>
      </c>
      <c r="F3688" s="10">
        <f t="shared" si="228"/>
        <v>636.11917814063816</v>
      </c>
      <c r="G3688" s="10">
        <f>IF(F3688&gt;0,MIN('Hourly Model'!$E$8*1000-E3688,F3688),MAX(-E3688,F3688))</f>
        <v>0</v>
      </c>
      <c r="I3688" s="10">
        <f t="shared" si="231"/>
        <v>0</v>
      </c>
    </row>
    <row r="3689" spans="1:9" x14ac:dyDescent="0.2">
      <c r="A3689" s="11">
        <f t="shared" si="229"/>
        <v>43619.624999991058</v>
      </c>
      <c r="B3689" s="5">
        <f>'Load Profile'!E3692</f>
        <v>923.7376302658563</v>
      </c>
      <c r="C3689" s="5">
        <f>'Solar Output'!E3693</f>
        <v>708.62769999999989</v>
      </c>
      <c r="D3689" s="5">
        <f>'Wind Output'!E3696</f>
        <v>2773.3333333333335</v>
      </c>
      <c r="E3689" s="5">
        <f t="shared" si="230"/>
        <v>10000</v>
      </c>
      <c r="F3689" s="10">
        <f t="shared" si="228"/>
        <v>2558.2234030674772</v>
      </c>
      <c r="G3689" s="10">
        <f>IF(F3689&gt;0,MIN('Hourly Model'!$E$8*1000-E3689,F3689),MAX(-E3689,F3689))</f>
        <v>0</v>
      </c>
      <c r="I3689" s="10">
        <f t="shared" si="231"/>
        <v>0</v>
      </c>
    </row>
    <row r="3690" spans="1:9" x14ac:dyDescent="0.2">
      <c r="A3690" s="11">
        <f t="shared" si="229"/>
        <v>43619.666666657722</v>
      </c>
      <c r="B3690" s="5">
        <f>'Load Profile'!E3693</f>
        <v>1114.4516609377406</v>
      </c>
      <c r="C3690" s="5">
        <f>'Solar Output'!E3694</f>
        <v>3255.6982999999996</v>
      </c>
      <c r="D3690" s="5">
        <f>'Wind Output'!E3697</f>
        <v>2773.3333333333335</v>
      </c>
      <c r="E3690" s="5">
        <f t="shared" si="230"/>
        <v>10000</v>
      </c>
      <c r="F3690" s="10">
        <f t="shared" si="228"/>
        <v>4914.5799723955924</v>
      </c>
      <c r="G3690" s="10">
        <f>IF(F3690&gt;0,MIN('Hourly Model'!$E$8*1000-E3690,F3690),MAX(-E3690,F3690))</f>
        <v>0</v>
      </c>
      <c r="I3690" s="10">
        <f t="shared" si="231"/>
        <v>0</v>
      </c>
    </row>
    <row r="3691" spans="1:9" x14ac:dyDescent="0.2">
      <c r="A3691" s="11">
        <f t="shared" si="229"/>
        <v>43619.708333324386</v>
      </c>
      <c r="B3691" s="5">
        <f>'Load Profile'!E3694</f>
        <v>1202.2173326868283</v>
      </c>
      <c r="C3691" s="5">
        <f>'Solar Output'!E3695</f>
        <v>1208.2819999999999</v>
      </c>
      <c r="D3691" s="5">
        <f>'Wind Output'!E3698</f>
        <v>286.66666666666669</v>
      </c>
      <c r="E3691" s="5">
        <f t="shared" si="230"/>
        <v>10000</v>
      </c>
      <c r="F3691" s="10">
        <f t="shared" si="228"/>
        <v>292.73133397983838</v>
      </c>
      <c r="G3691" s="10">
        <f>IF(F3691&gt;0,MIN('Hourly Model'!$E$8*1000-E3691,F3691),MAX(-E3691,F3691))</f>
        <v>0</v>
      </c>
      <c r="I3691" s="10">
        <f t="shared" si="231"/>
        <v>0</v>
      </c>
    </row>
    <row r="3692" spans="1:9" x14ac:dyDescent="0.2">
      <c r="A3692" s="11">
        <f t="shared" si="229"/>
        <v>43619.749999991051</v>
      </c>
      <c r="B3692" s="5">
        <f>'Load Profile'!E3695</f>
        <v>1245.4311851609907</v>
      </c>
      <c r="C3692" s="5">
        <f>'Solar Output'!E3696</f>
        <v>299.57614999999993</v>
      </c>
      <c r="D3692" s="5">
        <f>'Wind Output'!E3699</f>
        <v>286.66666666666669</v>
      </c>
      <c r="E3692" s="5">
        <f t="shared" si="230"/>
        <v>10000</v>
      </c>
      <c r="F3692" s="10">
        <f t="shared" si="228"/>
        <v>-659.1883684943241</v>
      </c>
      <c r="G3692" s="10">
        <f>IF(F3692&gt;0,MIN('Hourly Model'!$E$8*1000-E3692,F3692),MAX(-E3692,F3692))</f>
        <v>-659.1883684943241</v>
      </c>
      <c r="I3692" s="10">
        <f t="shared" si="231"/>
        <v>0</v>
      </c>
    </row>
    <row r="3693" spans="1:9" x14ac:dyDescent="0.2">
      <c r="A3693" s="11">
        <f t="shared" si="229"/>
        <v>43619.791666657715</v>
      </c>
      <c r="B3693" s="5">
        <f>'Load Profile'!E3696</f>
        <v>1447.4133986537111</v>
      </c>
      <c r="C3693" s="5">
        <f>'Solar Output'!E3697</f>
        <v>0</v>
      </c>
      <c r="D3693" s="5">
        <f>'Wind Output'!E3700</f>
        <v>286.66666666666669</v>
      </c>
      <c r="E3693" s="5">
        <f t="shared" si="230"/>
        <v>9340.8116315056759</v>
      </c>
      <c r="F3693" s="10">
        <f t="shared" si="228"/>
        <v>-1160.7467319870443</v>
      </c>
      <c r="G3693" s="10">
        <f>IF(F3693&gt;0,MIN('Hourly Model'!$E$8*1000-E3693,F3693),MAX(-E3693,F3693))</f>
        <v>-1160.7467319870443</v>
      </c>
      <c r="I3693" s="10">
        <f t="shared" si="231"/>
        <v>0</v>
      </c>
    </row>
    <row r="3694" spans="1:9" x14ac:dyDescent="0.2">
      <c r="A3694" s="11">
        <f t="shared" si="229"/>
        <v>43619.833333324379</v>
      </c>
      <c r="B3694" s="5">
        <f>'Load Profile'!E3697</f>
        <v>1641.1810428333808</v>
      </c>
      <c r="C3694" s="5">
        <f>'Solar Output'!E3698</f>
        <v>0</v>
      </c>
      <c r="D3694" s="5">
        <f>'Wind Output'!E3701</f>
        <v>286.66666666666669</v>
      </c>
      <c r="E3694" s="5">
        <f t="shared" si="230"/>
        <v>8180.0648995186311</v>
      </c>
      <c r="F3694" s="10">
        <f t="shared" si="228"/>
        <v>-1354.5143761667141</v>
      </c>
      <c r="G3694" s="10">
        <f>IF(F3694&gt;0,MIN('Hourly Model'!$E$8*1000-E3694,F3694),MAX(-E3694,F3694))</f>
        <v>-1354.5143761667141</v>
      </c>
      <c r="I3694" s="10">
        <f t="shared" si="231"/>
        <v>0</v>
      </c>
    </row>
    <row r="3695" spans="1:9" x14ac:dyDescent="0.2">
      <c r="A3695" s="11">
        <f t="shared" si="229"/>
        <v>43619.874999991043</v>
      </c>
      <c r="B3695" s="5">
        <f>'Load Profile'!E3698</f>
        <v>1384.5274186132683</v>
      </c>
      <c r="C3695" s="5">
        <f>'Solar Output'!E3699</f>
        <v>0</v>
      </c>
      <c r="D3695" s="5">
        <f>'Wind Output'!E3702</f>
        <v>1666.6666666666667</v>
      </c>
      <c r="E3695" s="5">
        <f t="shared" si="230"/>
        <v>6825.550523351917</v>
      </c>
      <c r="F3695" s="10">
        <f t="shared" si="228"/>
        <v>282.13924805339843</v>
      </c>
      <c r="G3695" s="10">
        <f>IF(F3695&gt;0,MIN('Hourly Model'!$E$8*1000-E3695,F3695),MAX(-E3695,F3695))</f>
        <v>282.13924805339843</v>
      </c>
      <c r="I3695" s="10">
        <f t="shared" si="231"/>
        <v>0</v>
      </c>
    </row>
    <row r="3696" spans="1:9" x14ac:dyDescent="0.2">
      <c r="A3696" s="11">
        <f t="shared" si="229"/>
        <v>43619.916666657708</v>
      </c>
      <c r="B3696" s="5">
        <f>'Load Profile'!E3699</f>
        <v>1056.5494624287771</v>
      </c>
      <c r="C3696" s="5">
        <f>'Solar Output'!E3700</f>
        <v>0</v>
      </c>
      <c r="D3696" s="5">
        <f>'Wind Output'!E3703</f>
        <v>1666.6666666666667</v>
      </c>
      <c r="E3696" s="5">
        <f t="shared" si="230"/>
        <v>7107.6897714053157</v>
      </c>
      <c r="F3696" s="10">
        <f t="shared" si="228"/>
        <v>610.11720423788961</v>
      </c>
      <c r="G3696" s="10">
        <f>IF(F3696&gt;0,MIN('Hourly Model'!$E$8*1000-E3696,F3696),MAX(-E3696,F3696))</f>
        <v>610.11720423788961</v>
      </c>
      <c r="I3696" s="10">
        <f t="shared" si="231"/>
        <v>0</v>
      </c>
    </row>
    <row r="3697" spans="1:9" x14ac:dyDescent="0.2">
      <c r="A3697" s="11">
        <f t="shared" si="229"/>
        <v>43619.958333324372</v>
      </c>
      <c r="B3697" s="5">
        <f>'Load Profile'!E3700</f>
        <v>737.81933301575111</v>
      </c>
      <c r="C3697" s="5">
        <f>'Solar Output'!E3701</f>
        <v>0</v>
      </c>
      <c r="D3697" s="5">
        <f>'Wind Output'!E3704</f>
        <v>1666.6666666666667</v>
      </c>
      <c r="E3697" s="5">
        <f t="shared" si="230"/>
        <v>7717.8069756432051</v>
      </c>
      <c r="F3697" s="10">
        <f t="shared" si="228"/>
        <v>928.84733365091563</v>
      </c>
      <c r="G3697" s="10">
        <f>IF(F3697&gt;0,MIN('Hourly Model'!$E$8*1000-E3697,F3697),MAX(-E3697,F3697))</f>
        <v>928.84733365091563</v>
      </c>
      <c r="I3697" s="10">
        <f t="shared" si="231"/>
        <v>0</v>
      </c>
    </row>
    <row r="3698" spans="1:9" x14ac:dyDescent="0.2">
      <c r="A3698" s="11">
        <f t="shared" si="229"/>
        <v>43619.999999991036</v>
      </c>
      <c r="B3698" s="5">
        <f>'Load Profile'!E3701</f>
        <v>622.47424735955269</v>
      </c>
      <c r="C3698" s="5">
        <f>'Solar Output'!E3702</f>
        <v>0</v>
      </c>
      <c r="D3698" s="5">
        <f>'Wind Output'!E3705</f>
        <v>286.66666666666669</v>
      </c>
      <c r="E3698" s="5">
        <f t="shared" si="230"/>
        <v>8646.654309294121</v>
      </c>
      <c r="F3698" s="10">
        <f t="shared" si="228"/>
        <v>-335.80758069288601</v>
      </c>
      <c r="G3698" s="10">
        <f>IF(F3698&gt;0,MIN('Hourly Model'!$E$8*1000-E3698,F3698),MAX(-E3698,F3698))</f>
        <v>-335.80758069288601</v>
      </c>
      <c r="I3698" s="10">
        <f t="shared" si="231"/>
        <v>0</v>
      </c>
    </row>
    <row r="3699" spans="1:9" x14ac:dyDescent="0.2">
      <c r="A3699" s="11">
        <f t="shared" si="229"/>
        <v>43620.0416666577</v>
      </c>
      <c r="B3699" s="5">
        <f>'Load Profile'!E3702</f>
        <v>578.23756956186014</v>
      </c>
      <c r="C3699" s="5">
        <f>'Solar Output'!E3703</f>
        <v>0</v>
      </c>
      <c r="D3699" s="5">
        <f>'Wind Output'!E3706</f>
        <v>286.66666666666669</v>
      </c>
      <c r="E3699" s="5">
        <f t="shared" si="230"/>
        <v>8310.8467286012346</v>
      </c>
      <c r="F3699" s="10">
        <f t="shared" si="228"/>
        <v>-291.57090289519346</v>
      </c>
      <c r="G3699" s="10">
        <f>IF(F3699&gt;0,MIN('Hourly Model'!$E$8*1000-E3699,F3699),MAX(-E3699,F3699))</f>
        <v>-291.57090289519346</v>
      </c>
      <c r="I3699" s="10">
        <f t="shared" si="231"/>
        <v>0</v>
      </c>
    </row>
    <row r="3700" spans="1:9" x14ac:dyDescent="0.2">
      <c r="A3700" s="11">
        <f t="shared" si="229"/>
        <v>43620.083333324365</v>
      </c>
      <c r="B3700" s="5">
        <f>'Load Profile'!E3703</f>
        <v>575.72856676550566</v>
      </c>
      <c r="C3700" s="5">
        <f>'Solar Output'!E3704</f>
        <v>0</v>
      </c>
      <c r="D3700" s="5">
        <f>'Wind Output'!E3707</f>
        <v>286.66666666666669</v>
      </c>
      <c r="E3700" s="5">
        <f t="shared" si="230"/>
        <v>8019.2758257060414</v>
      </c>
      <c r="F3700" s="10">
        <f t="shared" si="228"/>
        <v>-289.06190009883898</v>
      </c>
      <c r="G3700" s="10">
        <f>IF(F3700&gt;0,MIN('Hourly Model'!$E$8*1000-E3700,F3700),MAX(-E3700,F3700))</f>
        <v>-289.06190009883898</v>
      </c>
      <c r="I3700" s="10">
        <f t="shared" si="231"/>
        <v>0</v>
      </c>
    </row>
    <row r="3701" spans="1:9" x14ac:dyDescent="0.2">
      <c r="A3701" s="11">
        <f t="shared" si="229"/>
        <v>43620.124999991029</v>
      </c>
      <c r="B3701" s="5">
        <f>'Load Profile'!E3704</f>
        <v>582.89316056908899</v>
      </c>
      <c r="C3701" s="5">
        <f>'Solar Output'!E3705</f>
        <v>0</v>
      </c>
      <c r="D3701" s="5">
        <f>'Wind Output'!E3708</f>
        <v>873.33333333333337</v>
      </c>
      <c r="E3701" s="5">
        <f t="shared" si="230"/>
        <v>7730.2139256072023</v>
      </c>
      <c r="F3701" s="10">
        <f t="shared" si="228"/>
        <v>290.44017276424438</v>
      </c>
      <c r="G3701" s="10">
        <f>IF(F3701&gt;0,MIN('Hourly Model'!$E$8*1000-E3701,F3701),MAX(-E3701,F3701))</f>
        <v>290.44017276424438</v>
      </c>
      <c r="I3701" s="10">
        <f t="shared" si="231"/>
        <v>0</v>
      </c>
    </row>
    <row r="3702" spans="1:9" x14ac:dyDescent="0.2">
      <c r="A3702" s="11">
        <f t="shared" si="229"/>
        <v>43620.166666657693</v>
      </c>
      <c r="B3702" s="5">
        <f>'Load Profile'!E3705</f>
        <v>643.18793148048837</v>
      </c>
      <c r="C3702" s="5">
        <f>'Solar Output'!E3706</f>
        <v>80.098649999999992</v>
      </c>
      <c r="D3702" s="5">
        <f>'Wind Output'!E3709</f>
        <v>873.33333333333337</v>
      </c>
      <c r="E3702" s="5">
        <f t="shared" si="230"/>
        <v>8020.6540983714467</v>
      </c>
      <c r="F3702" s="10">
        <f t="shared" si="228"/>
        <v>310.24405185284502</v>
      </c>
      <c r="G3702" s="10">
        <f>IF(F3702&gt;0,MIN('Hourly Model'!$E$8*1000-E3702,F3702),MAX(-E3702,F3702))</f>
        <v>310.24405185284502</v>
      </c>
      <c r="I3702" s="10">
        <f t="shared" si="231"/>
        <v>0</v>
      </c>
    </row>
    <row r="3703" spans="1:9" x14ac:dyDescent="0.2">
      <c r="A3703" s="11">
        <f t="shared" si="229"/>
        <v>43620.208333324357</v>
      </c>
      <c r="B3703" s="5">
        <f>'Load Profile'!E3706</f>
        <v>789.45686139770976</v>
      </c>
      <c r="C3703" s="5">
        <f>'Solar Output'!E3707</f>
        <v>714.37079999999992</v>
      </c>
      <c r="D3703" s="5">
        <f>'Wind Output'!E3710</f>
        <v>873.33333333333337</v>
      </c>
      <c r="E3703" s="5">
        <f t="shared" si="230"/>
        <v>8330.8981502242914</v>
      </c>
      <c r="F3703" s="10">
        <f t="shared" si="228"/>
        <v>798.24727193562342</v>
      </c>
      <c r="G3703" s="10">
        <f>IF(F3703&gt;0,MIN('Hourly Model'!$E$8*1000-E3703,F3703),MAX(-E3703,F3703))</f>
        <v>798.24727193562342</v>
      </c>
      <c r="I3703" s="10">
        <f t="shared" si="231"/>
        <v>0</v>
      </c>
    </row>
    <row r="3704" spans="1:9" x14ac:dyDescent="0.2">
      <c r="A3704" s="11">
        <f t="shared" si="229"/>
        <v>43620.249999991021</v>
      </c>
      <c r="B3704" s="5">
        <f>'Load Profile'!E3707</f>
        <v>981.58878123138709</v>
      </c>
      <c r="C3704" s="5">
        <f>'Solar Output'!E3708</f>
        <v>2563.5489499999994</v>
      </c>
      <c r="D3704" s="5">
        <f>'Wind Output'!E3711</f>
        <v>286.66666666666669</v>
      </c>
      <c r="E3704" s="5">
        <f t="shared" si="230"/>
        <v>9129.1454221599142</v>
      </c>
      <c r="F3704" s="10">
        <f t="shared" si="228"/>
        <v>1868.6268354352787</v>
      </c>
      <c r="G3704" s="10">
        <f>IF(F3704&gt;0,MIN('Hourly Model'!$E$8*1000-E3704,F3704),MAX(-E3704,F3704))</f>
        <v>870.85457784008577</v>
      </c>
      <c r="I3704" s="10">
        <f t="shared" si="231"/>
        <v>0</v>
      </c>
    </row>
    <row r="3705" spans="1:9" x14ac:dyDescent="0.2">
      <c r="A3705" s="11">
        <f t="shared" si="229"/>
        <v>43620.291666657686</v>
      </c>
      <c r="B3705" s="5">
        <f>'Load Profile'!E3708</f>
        <v>917.85333242375293</v>
      </c>
      <c r="C3705" s="5">
        <f>'Solar Output'!E3709</f>
        <v>4599.1524499999996</v>
      </c>
      <c r="D3705" s="5">
        <f>'Wind Output'!E3712</f>
        <v>286.66666666666669</v>
      </c>
      <c r="E3705" s="5">
        <f t="shared" si="230"/>
        <v>10000</v>
      </c>
      <c r="F3705" s="10">
        <f t="shared" si="228"/>
        <v>3967.9657842429137</v>
      </c>
      <c r="G3705" s="10">
        <f>IF(F3705&gt;0,MIN('Hourly Model'!$E$8*1000-E3705,F3705),MAX(-E3705,F3705))</f>
        <v>0</v>
      </c>
      <c r="I3705" s="10">
        <f t="shared" si="231"/>
        <v>0</v>
      </c>
    </row>
    <row r="3706" spans="1:9" x14ac:dyDescent="0.2">
      <c r="A3706" s="11">
        <f t="shared" si="229"/>
        <v>43620.33333332435</v>
      </c>
      <c r="B3706" s="5">
        <f>'Load Profile'!E3709</f>
        <v>870.10802912788029</v>
      </c>
      <c r="C3706" s="5">
        <f>'Solar Output'!E3710</f>
        <v>6269.4296999999997</v>
      </c>
      <c r="D3706" s="5">
        <f>'Wind Output'!E3713</f>
        <v>0</v>
      </c>
      <c r="E3706" s="5">
        <f t="shared" si="230"/>
        <v>10000</v>
      </c>
      <c r="F3706" s="10">
        <f t="shared" si="228"/>
        <v>5399.3216708721193</v>
      </c>
      <c r="G3706" s="10">
        <f>IF(F3706&gt;0,MIN('Hourly Model'!$E$8*1000-E3706,F3706),MAX(-E3706,F3706))</f>
        <v>0</v>
      </c>
      <c r="I3706" s="10">
        <f t="shared" si="231"/>
        <v>0</v>
      </c>
    </row>
    <row r="3707" spans="1:9" x14ac:dyDescent="0.2">
      <c r="A3707" s="11">
        <f t="shared" si="229"/>
        <v>43620.374999991014</v>
      </c>
      <c r="B3707" s="5">
        <f>'Load Profile'!E3710</f>
        <v>892.90193421519996</v>
      </c>
      <c r="C3707" s="5">
        <f>'Solar Output'!E3711</f>
        <v>7471.363699999999</v>
      </c>
      <c r="D3707" s="5">
        <f>'Wind Output'!E3714</f>
        <v>1666.6666666666667</v>
      </c>
      <c r="E3707" s="5">
        <f t="shared" si="230"/>
        <v>10000</v>
      </c>
      <c r="F3707" s="10">
        <f t="shared" si="228"/>
        <v>8245.1284324514654</v>
      </c>
      <c r="G3707" s="10">
        <f>IF(F3707&gt;0,MIN('Hourly Model'!$E$8*1000-E3707,F3707),MAX(-E3707,F3707))</f>
        <v>0</v>
      </c>
      <c r="I3707" s="10">
        <f t="shared" si="231"/>
        <v>0</v>
      </c>
    </row>
    <row r="3708" spans="1:9" x14ac:dyDescent="0.2">
      <c r="A3708" s="11">
        <f t="shared" si="229"/>
        <v>43620.416666657678</v>
      </c>
      <c r="B3708" s="5">
        <f>'Load Profile'!E3711</f>
        <v>888.52303006033787</v>
      </c>
      <c r="C3708" s="5">
        <f>'Solar Output'!E3712</f>
        <v>8227.0493999999999</v>
      </c>
      <c r="D3708" s="5">
        <f>'Wind Output'!E3715</f>
        <v>873.33333333333337</v>
      </c>
      <c r="E3708" s="5">
        <f t="shared" si="230"/>
        <v>10000</v>
      </c>
      <c r="F3708" s="10">
        <f t="shared" si="228"/>
        <v>8211.8597032729958</v>
      </c>
      <c r="G3708" s="10">
        <f>IF(F3708&gt;0,MIN('Hourly Model'!$E$8*1000-E3708,F3708),MAX(-E3708,F3708))</f>
        <v>0</v>
      </c>
      <c r="I3708" s="10">
        <f t="shared" si="231"/>
        <v>0</v>
      </c>
    </row>
    <row r="3709" spans="1:9" x14ac:dyDescent="0.2">
      <c r="A3709" s="11">
        <f t="shared" si="229"/>
        <v>43620.458333324343</v>
      </c>
      <c r="B3709" s="5">
        <f>'Load Profile'!E3712</f>
        <v>856.22881057271297</v>
      </c>
      <c r="C3709" s="5">
        <f>'Solar Output'!E3713</f>
        <v>8473.1401999999998</v>
      </c>
      <c r="D3709" s="5">
        <f>'Wind Output'!E3716</f>
        <v>873.33333333333337</v>
      </c>
      <c r="E3709" s="5">
        <f t="shared" si="230"/>
        <v>10000</v>
      </c>
      <c r="F3709" s="10">
        <f t="shared" si="228"/>
        <v>8490.2447227606208</v>
      </c>
      <c r="G3709" s="10">
        <f>IF(F3709&gt;0,MIN('Hourly Model'!$E$8*1000-E3709,F3709),MAX(-E3709,F3709))</f>
        <v>0</v>
      </c>
      <c r="I3709" s="10">
        <f t="shared" si="231"/>
        <v>0</v>
      </c>
    </row>
    <row r="3710" spans="1:9" x14ac:dyDescent="0.2">
      <c r="A3710" s="11">
        <f t="shared" si="229"/>
        <v>43620.499999991007</v>
      </c>
      <c r="B3710" s="5">
        <f>'Load Profile'!E3713</f>
        <v>820.08072740053467</v>
      </c>
      <c r="C3710" s="5">
        <f>'Solar Output'!E3714</f>
        <v>8275.0250999999989</v>
      </c>
      <c r="D3710" s="5">
        <f>'Wind Output'!E3717</f>
        <v>2773.3333333333335</v>
      </c>
      <c r="E3710" s="5">
        <f t="shared" si="230"/>
        <v>10000</v>
      </c>
      <c r="F3710" s="10">
        <f t="shared" si="228"/>
        <v>10228.277705932798</v>
      </c>
      <c r="G3710" s="10">
        <f>IF(F3710&gt;0,MIN('Hourly Model'!$E$8*1000-E3710,F3710),MAX(-E3710,F3710))</f>
        <v>0</v>
      </c>
      <c r="I3710" s="10">
        <f t="shared" si="231"/>
        <v>0</v>
      </c>
    </row>
    <row r="3711" spans="1:9" x14ac:dyDescent="0.2">
      <c r="A3711" s="11">
        <f t="shared" si="229"/>
        <v>43620.541666657671</v>
      </c>
      <c r="B3711" s="5">
        <f>'Load Profile'!E3714</f>
        <v>799.07138214956046</v>
      </c>
      <c r="C3711" s="5">
        <f>'Solar Output'!E3715</f>
        <v>7685.8099499999998</v>
      </c>
      <c r="D3711" s="5">
        <f>'Wind Output'!E3718</f>
        <v>2773.3333333333335</v>
      </c>
      <c r="E3711" s="5">
        <f t="shared" si="230"/>
        <v>10000</v>
      </c>
      <c r="F3711" s="10">
        <f t="shared" si="228"/>
        <v>9660.0719011837718</v>
      </c>
      <c r="G3711" s="10">
        <f>IF(F3711&gt;0,MIN('Hourly Model'!$E$8*1000-E3711,F3711),MAX(-E3711,F3711))</f>
        <v>0</v>
      </c>
      <c r="I3711" s="10">
        <f t="shared" si="231"/>
        <v>0</v>
      </c>
    </row>
    <row r="3712" spans="1:9" x14ac:dyDescent="0.2">
      <c r="A3712" s="11">
        <f t="shared" si="229"/>
        <v>43620.583333324335</v>
      </c>
      <c r="B3712" s="5">
        <f>'Load Profile'!E3715</f>
        <v>822.40129809584107</v>
      </c>
      <c r="C3712" s="5">
        <f>'Solar Output'!E3716</f>
        <v>6648.4420999999984</v>
      </c>
      <c r="D3712" s="5">
        <f>'Wind Output'!E3719</f>
        <v>873.33333333333337</v>
      </c>
      <c r="E3712" s="5">
        <f t="shared" si="230"/>
        <v>10000</v>
      </c>
      <c r="F3712" s="10">
        <f t="shared" si="228"/>
        <v>6699.37413523749</v>
      </c>
      <c r="G3712" s="10">
        <f>IF(F3712&gt;0,MIN('Hourly Model'!$E$8*1000-E3712,F3712),MAX(-E3712,F3712))</f>
        <v>0</v>
      </c>
      <c r="I3712" s="10">
        <f t="shared" si="231"/>
        <v>0</v>
      </c>
    </row>
    <row r="3713" spans="1:9" x14ac:dyDescent="0.2">
      <c r="A3713" s="11">
        <f t="shared" si="229"/>
        <v>43620.624999991</v>
      </c>
      <c r="B3713" s="5">
        <f>'Load Profile'!E3716</f>
        <v>926.75907728454774</v>
      </c>
      <c r="C3713" s="5">
        <f>'Solar Output'!E3717</f>
        <v>5184.5311999999994</v>
      </c>
      <c r="D3713" s="5">
        <f>'Wind Output'!E3720</f>
        <v>2773.3333333333335</v>
      </c>
      <c r="E3713" s="5">
        <f t="shared" si="230"/>
        <v>10000</v>
      </c>
      <c r="F3713" s="10">
        <f t="shared" si="228"/>
        <v>7031.1054560487855</v>
      </c>
      <c r="G3713" s="10">
        <f>IF(F3713&gt;0,MIN('Hourly Model'!$E$8*1000-E3713,F3713),MAX(-E3713,F3713))</f>
        <v>0</v>
      </c>
      <c r="I3713" s="10">
        <f t="shared" si="231"/>
        <v>0</v>
      </c>
    </row>
    <row r="3714" spans="1:9" x14ac:dyDescent="0.2">
      <c r="A3714" s="11">
        <f t="shared" si="229"/>
        <v>43620.666666657664</v>
      </c>
      <c r="B3714" s="5">
        <f>'Load Profile'!E3717</f>
        <v>1118.6657129457978</v>
      </c>
      <c r="C3714" s="5">
        <f>'Solar Output'!E3718</f>
        <v>3313.1936999999998</v>
      </c>
      <c r="D3714" s="5">
        <f>'Wind Output'!E3721</f>
        <v>1666.6666666666667</v>
      </c>
      <c r="E3714" s="5">
        <f t="shared" si="230"/>
        <v>10000</v>
      </c>
      <c r="F3714" s="10">
        <f t="shared" ref="F3714:F3777" si="232">D3714+C3714-B3714</f>
        <v>3861.1946537208687</v>
      </c>
      <c r="G3714" s="10">
        <f>IF(F3714&gt;0,MIN('Hourly Model'!$E$8*1000-E3714,F3714),MAX(-E3714,F3714))</f>
        <v>0</v>
      </c>
      <c r="I3714" s="10">
        <f t="shared" si="231"/>
        <v>0</v>
      </c>
    </row>
    <row r="3715" spans="1:9" x14ac:dyDescent="0.2">
      <c r="A3715" s="11">
        <f t="shared" ref="A3715:A3778" si="233">A3714+1/24</f>
        <v>43620.708333324328</v>
      </c>
      <c r="B3715" s="5">
        <f>'Load Profile'!E3718</f>
        <v>1202.2173326868283</v>
      </c>
      <c r="C3715" s="5">
        <f>'Solar Output'!E3719</f>
        <v>1234.0995</v>
      </c>
      <c r="D3715" s="5">
        <f>'Wind Output'!E3722</f>
        <v>873.33333333333337</v>
      </c>
      <c r="E3715" s="5">
        <f t="shared" ref="E3715:E3778" si="234">E3714+G3714</f>
        <v>10000</v>
      </c>
      <c r="F3715" s="10">
        <f t="shared" si="232"/>
        <v>905.21550064650501</v>
      </c>
      <c r="G3715" s="10">
        <f>IF(F3715&gt;0,MIN('Hourly Model'!$E$8*1000-E3715,F3715),MAX(-E3715,F3715))</f>
        <v>0</v>
      </c>
      <c r="I3715" s="10">
        <f t="shared" ref="I3715:I3778" si="235">MIN(I3714+F3715+E3715,0)</f>
        <v>0</v>
      </c>
    </row>
    <row r="3716" spans="1:9" x14ac:dyDescent="0.2">
      <c r="A3716" s="11">
        <f t="shared" si="233"/>
        <v>43620.749999990992</v>
      </c>
      <c r="B3716" s="5">
        <f>'Load Profile'!E3719</f>
        <v>1245.4311851609907</v>
      </c>
      <c r="C3716" s="5">
        <f>'Solar Output'!E3720</f>
        <v>229.21455</v>
      </c>
      <c r="D3716" s="5">
        <f>'Wind Output'!E3723</f>
        <v>286.66666666666669</v>
      </c>
      <c r="E3716" s="5">
        <f t="shared" si="234"/>
        <v>10000</v>
      </c>
      <c r="F3716" s="10">
        <f t="shared" si="232"/>
        <v>-729.54996849432405</v>
      </c>
      <c r="G3716" s="10">
        <f>IF(F3716&gt;0,MIN('Hourly Model'!$E$8*1000-E3716,F3716),MAX(-E3716,F3716))</f>
        <v>-729.54996849432405</v>
      </c>
      <c r="I3716" s="10">
        <f t="shared" si="235"/>
        <v>0</v>
      </c>
    </row>
    <row r="3717" spans="1:9" x14ac:dyDescent="0.2">
      <c r="A3717" s="11">
        <f t="shared" si="233"/>
        <v>43620.791666657657</v>
      </c>
      <c r="B3717" s="5">
        <f>'Load Profile'!E3720</f>
        <v>1447.4133986537111</v>
      </c>
      <c r="C3717" s="5">
        <f>'Solar Output'!E3721</f>
        <v>0</v>
      </c>
      <c r="D3717" s="5">
        <f>'Wind Output'!E3724</f>
        <v>873.33333333333337</v>
      </c>
      <c r="E3717" s="5">
        <f t="shared" si="234"/>
        <v>9270.4500315056757</v>
      </c>
      <c r="F3717" s="10">
        <f t="shared" si="232"/>
        <v>-574.08006532037768</v>
      </c>
      <c r="G3717" s="10">
        <f>IF(F3717&gt;0,MIN('Hourly Model'!$E$8*1000-E3717,F3717),MAX(-E3717,F3717))</f>
        <v>-574.08006532037768</v>
      </c>
      <c r="I3717" s="10">
        <f t="shared" si="235"/>
        <v>0</v>
      </c>
    </row>
    <row r="3718" spans="1:9" x14ac:dyDescent="0.2">
      <c r="A3718" s="11">
        <f t="shared" si="233"/>
        <v>43620.833333324321</v>
      </c>
      <c r="B3718" s="5">
        <f>'Load Profile'!E3721</f>
        <v>1642.9537166947675</v>
      </c>
      <c r="C3718" s="5">
        <f>'Solar Output'!E3722</f>
        <v>0</v>
      </c>
      <c r="D3718" s="5">
        <f>'Wind Output'!E3725</f>
        <v>2773.3333333333335</v>
      </c>
      <c r="E3718" s="5">
        <f t="shared" si="234"/>
        <v>8696.3699661852988</v>
      </c>
      <c r="F3718" s="10">
        <f t="shared" si="232"/>
        <v>1130.3796166385659</v>
      </c>
      <c r="G3718" s="10">
        <f>IF(F3718&gt;0,MIN('Hourly Model'!$E$8*1000-E3718,F3718),MAX(-E3718,F3718))</f>
        <v>1130.3796166385659</v>
      </c>
      <c r="I3718" s="10">
        <f t="shared" si="235"/>
        <v>0</v>
      </c>
    </row>
    <row r="3719" spans="1:9" x14ac:dyDescent="0.2">
      <c r="A3719" s="11">
        <f t="shared" si="233"/>
        <v>43620.874999990985</v>
      </c>
      <c r="B3719" s="5">
        <f>'Load Profile'!E3722</f>
        <v>1394.8485933155471</v>
      </c>
      <c r="C3719" s="5">
        <f>'Solar Output'!E3723</f>
        <v>0</v>
      </c>
      <c r="D3719" s="5">
        <f>'Wind Output'!E3726</f>
        <v>873.33333333333337</v>
      </c>
      <c r="E3719" s="5">
        <f t="shared" si="234"/>
        <v>9826.7495828238643</v>
      </c>
      <c r="F3719" s="10">
        <f t="shared" si="232"/>
        <v>-521.51525998221371</v>
      </c>
      <c r="G3719" s="10">
        <f>IF(F3719&gt;0,MIN('Hourly Model'!$E$8*1000-E3719,F3719),MAX(-E3719,F3719))</f>
        <v>-521.51525998221371</v>
      </c>
      <c r="I3719" s="10">
        <f t="shared" si="235"/>
        <v>0</v>
      </c>
    </row>
    <row r="3720" spans="1:9" x14ac:dyDescent="0.2">
      <c r="A3720" s="11">
        <f t="shared" si="233"/>
        <v>43620.916666657649</v>
      </c>
      <c r="B3720" s="5">
        <f>'Load Profile'!E3723</f>
        <v>1068.7828152710827</v>
      </c>
      <c r="C3720" s="5">
        <f>'Solar Output'!E3724</f>
        <v>0</v>
      </c>
      <c r="D3720" s="5">
        <f>'Wind Output'!E3727</f>
        <v>873.33333333333337</v>
      </c>
      <c r="E3720" s="5">
        <f t="shared" si="234"/>
        <v>9305.2343228416503</v>
      </c>
      <c r="F3720" s="10">
        <f t="shared" si="232"/>
        <v>-195.44948193774928</v>
      </c>
      <c r="G3720" s="10">
        <f>IF(F3720&gt;0,MIN('Hourly Model'!$E$8*1000-E3720,F3720),MAX(-E3720,F3720))</f>
        <v>-195.44948193774928</v>
      </c>
      <c r="I3720" s="10">
        <f t="shared" si="235"/>
        <v>0</v>
      </c>
    </row>
    <row r="3721" spans="1:9" x14ac:dyDescent="0.2">
      <c r="A3721" s="11">
        <f t="shared" si="233"/>
        <v>43620.958333324314</v>
      </c>
      <c r="B3721" s="5">
        <f>'Load Profile'!E3724</f>
        <v>738.68393059812774</v>
      </c>
      <c r="C3721" s="5">
        <f>'Solar Output'!E3725</f>
        <v>0</v>
      </c>
      <c r="D3721" s="5">
        <f>'Wind Output'!E3728</f>
        <v>873.33333333333337</v>
      </c>
      <c r="E3721" s="5">
        <f t="shared" si="234"/>
        <v>9109.7848409039016</v>
      </c>
      <c r="F3721" s="10">
        <f t="shared" si="232"/>
        <v>134.64940273520563</v>
      </c>
      <c r="G3721" s="10">
        <f>IF(F3721&gt;0,MIN('Hourly Model'!$E$8*1000-E3721,F3721),MAX(-E3721,F3721))</f>
        <v>134.64940273520563</v>
      </c>
      <c r="I3721" s="10">
        <f t="shared" si="235"/>
        <v>0</v>
      </c>
    </row>
    <row r="3722" spans="1:9" x14ac:dyDescent="0.2">
      <c r="A3722" s="11">
        <f t="shared" si="233"/>
        <v>43620.999999990978</v>
      </c>
      <c r="B3722" s="5">
        <f>'Load Profile'!E3725</f>
        <v>611.58889503412558</v>
      </c>
      <c r="C3722" s="5">
        <f>'Solar Output'!E3726</f>
        <v>0</v>
      </c>
      <c r="D3722" s="5">
        <f>'Wind Output'!E3729</f>
        <v>286.66666666666669</v>
      </c>
      <c r="E3722" s="5">
        <f t="shared" si="234"/>
        <v>9244.4342436391071</v>
      </c>
      <c r="F3722" s="10">
        <f t="shared" si="232"/>
        <v>-324.9222283674589</v>
      </c>
      <c r="G3722" s="10">
        <f>IF(F3722&gt;0,MIN('Hourly Model'!$E$8*1000-E3722,F3722),MAX(-E3722,F3722))</f>
        <v>-324.9222283674589</v>
      </c>
      <c r="I3722" s="10">
        <f t="shared" si="235"/>
        <v>0</v>
      </c>
    </row>
    <row r="3723" spans="1:9" x14ac:dyDescent="0.2">
      <c r="A3723" s="11">
        <f t="shared" si="233"/>
        <v>43621.041666657642</v>
      </c>
      <c r="B3723" s="5">
        <f>'Load Profile'!E3726</f>
        <v>557.33597272701741</v>
      </c>
      <c r="C3723" s="5">
        <f>'Solar Output'!E3727</f>
        <v>0</v>
      </c>
      <c r="D3723" s="5">
        <f>'Wind Output'!E3730</f>
        <v>286.66666666666669</v>
      </c>
      <c r="E3723" s="5">
        <f t="shared" si="234"/>
        <v>8919.5120152716481</v>
      </c>
      <c r="F3723" s="10">
        <f t="shared" si="232"/>
        <v>-270.66930606035072</v>
      </c>
      <c r="G3723" s="10">
        <f>IF(F3723&gt;0,MIN('Hourly Model'!$E$8*1000-E3723,F3723),MAX(-E3723,F3723))</f>
        <v>-270.66930606035072</v>
      </c>
      <c r="I3723" s="10">
        <f t="shared" si="235"/>
        <v>0</v>
      </c>
    </row>
    <row r="3724" spans="1:9" x14ac:dyDescent="0.2">
      <c r="A3724" s="11">
        <f t="shared" si="233"/>
        <v>43621.083333324306</v>
      </c>
      <c r="B3724" s="5">
        <f>'Load Profile'!E3727</f>
        <v>551.85073733828176</v>
      </c>
      <c r="C3724" s="5">
        <f>'Solar Output'!E3728</f>
        <v>0</v>
      </c>
      <c r="D3724" s="5">
        <f>'Wind Output'!E3731</f>
        <v>873.33333333333337</v>
      </c>
      <c r="E3724" s="5">
        <f t="shared" si="234"/>
        <v>8648.8427092112979</v>
      </c>
      <c r="F3724" s="10">
        <f t="shared" si="232"/>
        <v>321.48259599505161</v>
      </c>
      <c r="G3724" s="10">
        <f>IF(F3724&gt;0,MIN('Hourly Model'!$E$8*1000-E3724,F3724),MAX(-E3724,F3724))</f>
        <v>321.48259599505161</v>
      </c>
      <c r="I3724" s="10">
        <f t="shared" si="235"/>
        <v>0</v>
      </c>
    </row>
    <row r="3725" spans="1:9" x14ac:dyDescent="0.2">
      <c r="A3725" s="11">
        <f t="shared" si="233"/>
        <v>43621.124999990971</v>
      </c>
      <c r="B3725" s="5">
        <f>'Load Profile'!E3728</f>
        <v>553.37615406569125</v>
      </c>
      <c r="C3725" s="5">
        <f>'Solar Output'!E3729</f>
        <v>0</v>
      </c>
      <c r="D3725" s="5">
        <f>'Wind Output'!E3732</f>
        <v>1666.6666666666667</v>
      </c>
      <c r="E3725" s="5">
        <f t="shared" si="234"/>
        <v>8970.3253052063501</v>
      </c>
      <c r="F3725" s="10">
        <f t="shared" si="232"/>
        <v>1113.2905126009755</v>
      </c>
      <c r="G3725" s="10">
        <f>IF(F3725&gt;0,MIN('Hourly Model'!$E$8*1000-E3725,F3725),MAX(-E3725,F3725))</f>
        <v>1029.6746947936499</v>
      </c>
      <c r="I3725" s="10">
        <f t="shared" si="235"/>
        <v>0</v>
      </c>
    </row>
    <row r="3726" spans="1:9" x14ac:dyDescent="0.2">
      <c r="A3726" s="11">
        <f t="shared" si="233"/>
        <v>43621.166666657635</v>
      </c>
      <c r="B3726" s="5">
        <f>'Load Profile'!E3729</f>
        <v>605.45056693898096</v>
      </c>
      <c r="C3726" s="5">
        <f>'Solar Output'!E3730</f>
        <v>31.253549999999997</v>
      </c>
      <c r="D3726" s="5">
        <f>'Wind Output'!E3733</f>
        <v>873.33333333333337</v>
      </c>
      <c r="E3726" s="5">
        <f t="shared" si="234"/>
        <v>10000</v>
      </c>
      <c r="F3726" s="10">
        <f t="shared" si="232"/>
        <v>299.13631639435243</v>
      </c>
      <c r="G3726" s="10">
        <f>IF(F3726&gt;0,MIN('Hourly Model'!$E$8*1000-E3726,F3726),MAX(-E3726,F3726))</f>
        <v>0</v>
      </c>
      <c r="I3726" s="10">
        <f t="shared" si="235"/>
        <v>0</v>
      </c>
    </row>
    <row r="3727" spans="1:9" x14ac:dyDescent="0.2">
      <c r="A3727" s="11">
        <f t="shared" si="233"/>
        <v>43621.208333324299</v>
      </c>
      <c r="B3727" s="5">
        <f>'Load Profile'!E3730</f>
        <v>742.5465306407458</v>
      </c>
      <c r="C3727" s="5">
        <f>'Solar Output'!E3731</f>
        <v>581.49519999999995</v>
      </c>
      <c r="D3727" s="5">
        <f>'Wind Output'!E3734</f>
        <v>2773.3333333333335</v>
      </c>
      <c r="E3727" s="5">
        <f t="shared" si="234"/>
        <v>10000</v>
      </c>
      <c r="F3727" s="10">
        <f t="shared" si="232"/>
        <v>2612.2820026925874</v>
      </c>
      <c r="G3727" s="10">
        <f>IF(F3727&gt;0,MIN('Hourly Model'!$E$8*1000-E3727,F3727),MAX(-E3727,F3727))</f>
        <v>0</v>
      </c>
      <c r="I3727" s="10">
        <f t="shared" si="235"/>
        <v>0</v>
      </c>
    </row>
    <row r="3728" spans="1:9" x14ac:dyDescent="0.2">
      <c r="A3728" s="11">
        <f t="shared" si="233"/>
        <v>43621.249999990963</v>
      </c>
      <c r="B3728" s="5">
        <f>'Load Profile'!E3731</f>
        <v>928.57388698265254</v>
      </c>
      <c r="C3728" s="5">
        <f>'Solar Output'!E3732</f>
        <v>1355.8212499999997</v>
      </c>
      <c r="D3728" s="5">
        <f>'Wind Output'!E3735</f>
        <v>2773.3333333333335</v>
      </c>
      <c r="E3728" s="5">
        <f t="shared" si="234"/>
        <v>10000</v>
      </c>
      <c r="F3728" s="10">
        <f t="shared" si="232"/>
        <v>3200.5806963506802</v>
      </c>
      <c r="G3728" s="10">
        <f>IF(F3728&gt;0,MIN('Hourly Model'!$E$8*1000-E3728,F3728),MAX(-E3728,F3728))</f>
        <v>0</v>
      </c>
      <c r="I3728" s="10">
        <f t="shared" si="235"/>
        <v>0</v>
      </c>
    </row>
    <row r="3729" spans="1:9" x14ac:dyDescent="0.2">
      <c r="A3729" s="11">
        <f t="shared" si="233"/>
        <v>43621.291666657628</v>
      </c>
      <c r="B3729" s="5">
        <f>'Load Profile'!E3732</f>
        <v>863.55872152996494</v>
      </c>
      <c r="C3729" s="5">
        <f>'Solar Output'!E3733</f>
        <v>4070.1110499999995</v>
      </c>
      <c r="D3729" s="5">
        <f>'Wind Output'!E3736</f>
        <v>6160</v>
      </c>
      <c r="E3729" s="5">
        <f t="shared" si="234"/>
        <v>10000</v>
      </c>
      <c r="F3729" s="10">
        <f t="shared" si="232"/>
        <v>9366.5523284700339</v>
      </c>
      <c r="G3729" s="10">
        <f>IF(F3729&gt;0,MIN('Hourly Model'!$E$8*1000-E3729,F3729),MAX(-E3729,F3729))</f>
        <v>0</v>
      </c>
      <c r="I3729" s="10">
        <f t="shared" si="235"/>
        <v>0</v>
      </c>
    </row>
    <row r="3730" spans="1:9" x14ac:dyDescent="0.2">
      <c r="A3730" s="11">
        <f t="shared" si="233"/>
        <v>43621.333333324292</v>
      </c>
      <c r="B3730" s="5">
        <f>'Load Profile'!E3733</f>
        <v>813.84192452883633</v>
      </c>
      <c r="C3730" s="5">
        <f>'Solar Output'!E3734</f>
        <v>5367.0499999999993</v>
      </c>
      <c r="D3730" s="5">
        <f>'Wind Output'!E3737</f>
        <v>6160</v>
      </c>
      <c r="E3730" s="5">
        <f t="shared" si="234"/>
        <v>10000</v>
      </c>
      <c r="F3730" s="10">
        <f t="shared" si="232"/>
        <v>10713.208075471162</v>
      </c>
      <c r="G3730" s="10">
        <f>IF(F3730&gt;0,MIN('Hourly Model'!$E$8*1000-E3730,F3730),MAX(-E3730,F3730))</f>
        <v>0</v>
      </c>
      <c r="I3730" s="10">
        <f t="shared" si="235"/>
        <v>0</v>
      </c>
    </row>
    <row r="3731" spans="1:9" x14ac:dyDescent="0.2">
      <c r="A3731" s="11">
        <f t="shared" si="233"/>
        <v>43621.374999990956</v>
      </c>
      <c r="B3731" s="5">
        <f>'Load Profile'!E3734</f>
        <v>830.30772766984887</v>
      </c>
      <c r="C3731" s="5">
        <f>'Solar Output'!E3735</f>
        <v>6113.3332999999993</v>
      </c>
      <c r="D3731" s="5">
        <f>'Wind Output'!E3738</f>
        <v>6160</v>
      </c>
      <c r="E3731" s="5">
        <f t="shared" si="234"/>
        <v>10000</v>
      </c>
      <c r="F3731" s="10">
        <f t="shared" si="232"/>
        <v>11443.025572330149</v>
      </c>
      <c r="G3731" s="10">
        <f>IF(F3731&gt;0,MIN('Hourly Model'!$E$8*1000-E3731,F3731),MAX(-E3731,F3731))</f>
        <v>0</v>
      </c>
      <c r="I3731" s="10">
        <f t="shared" si="235"/>
        <v>0</v>
      </c>
    </row>
    <row r="3732" spans="1:9" x14ac:dyDescent="0.2">
      <c r="A3732" s="11">
        <f t="shared" si="233"/>
        <v>43621.41666665762</v>
      </c>
      <c r="B3732" s="5">
        <f>'Load Profile'!E3735</f>
        <v>834.96963788729386</v>
      </c>
      <c r="C3732" s="5">
        <f>'Solar Output'!E3736</f>
        <v>7080.6511999999984</v>
      </c>
      <c r="D3732" s="5">
        <f>'Wind Output'!E3739</f>
        <v>6160</v>
      </c>
      <c r="E3732" s="5">
        <f t="shared" si="234"/>
        <v>10000</v>
      </c>
      <c r="F3732" s="10">
        <f t="shared" si="232"/>
        <v>12405.681562112704</v>
      </c>
      <c r="G3732" s="10">
        <f>IF(F3732&gt;0,MIN('Hourly Model'!$E$8*1000-E3732,F3732),MAX(-E3732,F3732))</f>
        <v>0</v>
      </c>
      <c r="I3732" s="10">
        <f t="shared" si="235"/>
        <v>0</v>
      </c>
    </row>
    <row r="3733" spans="1:9" x14ac:dyDescent="0.2">
      <c r="A3733" s="11">
        <f t="shared" si="233"/>
        <v>43621.458333324284</v>
      </c>
      <c r="B3733" s="5">
        <f>'Load Profile'!E3736</f>
        <v>811.07726451031942</v>
      </c>
      <c r="C3733" s="5">
        <f>'Solar Output'!E3737</f>
        <v>8489.51505</v>
      </c>
      <c r="D3733" s="5">
        <f>'Wind Output'!E3740</f>
        <v>6160</v>
      </c>
      <c r="E3733" s="5">
        <f t="shared" si="234"/>
        <v>10000</v>
      </c>
      <c r="F3733" s="10">
        <f t="shared" si="232"/>
        <v>13838.437785489681</v>
      </c>
      <c r="G3733" s="10">
        <f>IF(F3733&gt;0,MIN('Hourly Model'!$E$8*1000-E3733,F3733),MAX(-E3733,F3733))</f>
        <v>0</v>
      </c>
      <c r="I3733" s="10">
        <f t="shared" si="235"/>
        <v>0</v>
      </c>
    </row>
    <row r="3734" spans="1:9" x14ac:dyDescent="0.2">
      <c r="A3734" s="11">
        <f t="shared" si="233"/>
        <v>43621.499999990949</v>
      </c>
      <c r="B3734" s="5">
        <f>'Load Profile'!E3737</f>
        <v>778.20630000641552</v>
      </c>
      <c r="C3734" s="5">
        <f>'Solar Output'!E3738</f>
        <v>8347.8177999999989</v>
      </c>
      <c r="D3734" s="5">
        <f>'Wind Output'!E3741</f>
        <v>6160</v>
      </c>
      <c r="E3734" s="5">
        <f t="shared" si="234"/>
        <v>10000</v>
      </c>
      <c r="F3734" s="10">
        <f t="shared" si="232"/>
        <v>13729.611499993583</v>
      </c>
      <c r="G3734" s="10">
        <f>IF(F3734&gt;0,MIN('Hourly Model'!$E$8*1000-E3734,F3734),MAX(-E3734,F3734))</f>
        <v>0</v>
      </c>
      <c r="I3734" s="10">
        <f t="shared" si="235"/>
        <v>0</v>
      </c>
    </row>
    <row r="3735" spans="1:9" x14ac:dyDescent="0.2">
      <c r="A3735" s="11">
        <f t="shared" si="233"/>
        <v>43621.541666657613</v>
      </c>
      <c r="B3735" s="5">
        <f>'Load Profile'!E3738</f>
        <v>763.51487982122842</v>
      </c>
      <c r="C3735" s="5">
        <f>'Solar Output'!E3739</f>
        <v>7733.0887499999999</v>
      </c>
      <c r="D3735" s="5">
        <f>'Wind Output'!E3742</f>
        <v>4266.666666666667</v>
      </c>
      <c r="E3735" s="5">
        <f t="shared" si="234"/>
        <v>10000</v>
      </c>
      <c r="F3735" s="10">
        <f t="shared" si="232"/>
        <v>11236.240536845438</v>
      </c>
      <c r="G3735" s="10">
        <f>IF(F3735&gt;0,MIN('Hourly Model'!$E$8*1000-E3735,F3735),MAX(-E3735,F3735))</f>
        <v>0</v>
      </c>
      <c r="I3735" s="10">
        <f t="shared" si="235"/>
        <v>0</v>
      </c>
    </row>
    <row r="3736" spans="1:9" x14ac:dyDescent="0.2">
      <c r="A3736" s="11">
        <f t="shared" si="233"/>
        <v>43621.583333324277</v>
      </c>
      <c r="B3736" s="5">
        <f>'Load Profile'!E3739</f>
        <v>787.93745868508086</v>
      </c>
      <c r="C3736" s="5">
        <f>'Solar Output'!E3740</f>
        <v>6745.4652999999989</v>
      </c>
      <c r="D3736" s="5">
        <f>'Wind Output'!E3743</f>
        <v>4266.666666666667</v>
      </c>
      <c r="E3736" s="5">
        <f t="shared" si="234"/>
        <v>10000</v>
      </c>
      <c r="F3736" s="10">
        <f t="shared" si="232"/>
        <v>10224.194507981585</v>
      </c>
      <c r="G3736" s="10">
        <f>IF(F3736&gt;0,MIN('Hourly Model'!$E$8*1000-E3736,F3736),MAX(-E3736,F3736))</f>
        <v>0</v>
      </c>
      <c r="I3736" s="10">
        <f t="shared" si="235"/>
        <v>0</v>
      </c>
    </row>
    <row r="3737" spans="1:9" x14ac:dyDescent="0.2">
      <c r="A3737" s="11">
        <f t="shared" si="233"/>
        <v>43621.624999990941</v>
      </c>
      <c r="B3737" s="5">
        <f>'Load Profile'!E3740</f>
        <v>887.18510765163853</v>
      </c>
      <c r="C3737" s="5">
        <f>'Solar Output'!E3741</f>
        <v>3953.7471500000001</v>
      </c>
      <c r="D3737" s="5">
        <f>'Wind Output'!E3744</f>
        <v>4266.666666666667</v>
      </c>
      <c r="E3737" s="5">
        <f t="shared" si="234"/>
        <v>10000</v>
      </c>
      <c r="F3737" s="10">
        <f t="shared" si="232"/>
        <v>7333.2287090150285</v>
      </c>
      <c r="G3737" s="10">
        <f>IF(F3737&gt;0,MIN('Hourly Model'!$E$8*1000-E3737,F3737),MAX(-E3737,F3737))</f>
        <v>0</v>
      </c>
      <c r="I3737" s="10">
        <f t="shared" si="235"/>
        <v>0</v>
      </c>
    </row>
    <row r="3738" spans="1:9" x14ac:dyDescent="0.2">
      <c r="A3738" s="11">
        <f t="shared" si="233"/>
        <v>43621.666666657606</v>
      </c>
      <c r="B3738" s="5">
        <f>'Load Profile'!E3741</f>
        <v>1075.2180330466188</v>
      </c>
      <c r="C3738" s="5">
        <f>'Solar Output'!E3742</f>
        <v>3360.473649999999</v>
      </c>
      <c r="D3738" s="5">
        <f>'Wind Output'!E3745</f>
        <v>6160</v>
      </c>
      <c r="E3738" s="5">
        <f t="shared" si="234"/>
        <v>10000</v>
      </c>
      <c r="F3738" s="10">
        <f t="shared" si="232"/>
        <v>8445.2556169533818</v>
      </c>
      <c r="G3738" s="10">
        <f>IF(F3738&gt;0,MIN('Hourly Model'!$E$8*1000-E3738,F3738),MAX(-E3738,F3738))</f>
        <v>0</v>
      </c>
      <c r="I3738" s="10">
        <f t="shared" si="235"/>
        <v>0</v>
      </c>
    </row>
    <row r="3739" spans="1:9" x14ac:dyDescent="0.2">
      <c r="A3739" s="11">
        <f t="shared" si="233"/>
        <v>43621.70833332427</v>
      </c>
      <c r="B3739" s="5">
        <f>'Load Profile'!E3742</f>
        <v>1164.1396896622239</v>
      </c>
      <c r="C3739" s="5">
        <f>'Solar Output'!E3743</f>
        <v>633.22220000000004</v>
      </c>
      <c r="D3739" s="5">
        <f>'Wind Output'!E3746</f>
        <v>6160</v>
      </c>
      <c r="E3739" s="5">
        <f t="shared" si="234"/>
        <v>10000</v>
      </c>
      <c r="F3739" s="10">
        <f t="shared" si="232"/>
        <v>5629.0825103377765</v>
      </c>
      <c r="G3739" s="10">
        <f>IF(F3739&gt;0,MIN('Hourly Model'!$E$8*1000-E3739,F3739),MAX(-E3739,F3739))</f>
        <v>0</v>
      </c>
      <c r="I3739" s="10">
        <f t="shared" si="235"/>
        <v>0</v>
      </c>
    </row>
    <row r="3740" spans="1:9" x14ac:dyDescent="0.2">
      <c r="A3740" s="11">
        <f t="shared" si="233"/>
        <v>43621.749999990934</v>
      </c>
      <c r="B3740" s="5">
        <f>'Load Profile'!E3743</f>
        <v>1207.4263029477988</v>
      </c>
      <c r="C3740" s="5">
        <f>'Solar Output'!E3744</f>
        <v>139.17875000000001</v>
      </c>
      <c r="D3740" s="5">
        <f>'Wind Output'!E3747</f>
        <v>6160</v>
      </c>
      <c r="E3740" s="5">
        <f t="shared" si="234"/>
        <v>10000</v>
      </c>
      <c r="F3740" s="10">
        <f t="shared" si="232"/>
        <v>5091.7524470522012</v>
      </c>
      <c r="G3740" s="10">
        <f>IF(F3740&gt;0,MIN('Hourly Model'!$E$8*1000-E3740,F3740),MAX(-E3740,F3740))</f>
        <v>0</v>
      </c>
      <c r="I3740" s="10">
        <f t="shared" si="235"/>
        <v>0</v>
      </c>
    </row>
    <row r="3741" spans="1:9" x14ac:dyDescent="0.2">
      <c r="A3741" s="11">
        <f t="shared" si="233"/>
        <v>43621.791666657598</v>
      </c>
      <c r="B3741" s="5">
        <f>'Load Profile'!E3744</f>
        <v>1408.7308538368543</v>
      </c>
      <c r="C3741" s="5">
        <f>'Solar Output'!E3745</f>
        <v>0</v>
      </c>
      <c r="D3741" s="5">
        <f>'Wind Output'!E3748</f>
        <v>6160</v>
      </c>
      <c r="E3741" s="5">
        <f t="shared" si="234"/>
        <v>10000</v>
      </c>
      <c r="F3741" s="10">
        <f t="shared" si="232"/>
        <v>4751.2691461631457</v>
      </c>
      <c r="G3741" s="10">
        <f>IF(F3741&gt;0,MIN('Hourly Model'!$E$8*1000-E3741,F3741),MAX(-E3741,F3741))</f>
        <v>0</v>
      </c>
      <c r="I3741" s="10">
        <f t="shared" si="235"/>
        <v>0</v>
      </c>
    </row>
    <row r="3742" spans="1:9" x14ac:dyDescent="0.2">
      <c r="A3742" s="11">
        <f t="shared" si="233"/>
        <v>43621.833333324263</v>
      </c>
      <c r="B3742" s="5">
        <f>'Load Profile'!E3745</f>
        <v>1601.6644954441995</v>
      </c>
      <c r="C3742" s="5">
        <f>'Solar Output'!E3746</f>
        <v>0</v>
      </c>
      <c r="D3742" s="5">
        <f>'Wind Output'!E3749</f>
        <v>6160</v>
      </c>
      <c r="E3742" s="5">
        <f t="shared" si="234"/>
        <v>10000</v>
      </c>
      <c r="F3742" s="10">
        <f t="shared" si="232"/>
        <v>4558.3355045558001</v>
      </c>
      <c r="G3742" s="10">
        <f>IF(F3742&gt;0,MIN('Hourly Model'!$E$8*1000-E3742,F3742),MAX(-E3742,F3742))</f>
        <v>0</v>
      </c>
      <c r="I3742" s="10">
        <f t="shared" si="235"/>
        <v>0</v>
      </c>
    </row>
    <row r="3743" spans="1:9" x14ac:dyDescent="0.2">
      <c r="A3743" s="11">
        <f t="shared" si="233"/>
        <v>43621.874999990927</v>
      </c>
      <c r="B3743" s="5">
        <f>'Load Profile'!E3746</f>
        <v>1353.1275671354952</v>
      </c>
      <c r="C3743" s="5">
        <f>'Solar Output'!E3747</f>
        <v>0</v>
      </c>
      <c r="D3743" s="5">
        <f>'Wind Output'!E3750</f>
        <v>9573.3333333333339</v>
      </c>
      <c r="E3743" s="5">
        <f t="shared" si="234"/>
        <v>10000</v>
      </c>
      <c r="F3743" s="10">
        <f t="shared" si="232"/>
        <v>8220.2057661978397</v>
      </c>
      <c r="G3743" s="10">
        <f>IF(F3743&gt;0,MIN('Hourly Model'!$E$8*1000-E3743,F3743),MAX(-E3743,F3743))</f>
        <v>0</v>
      </c>
      <c r="I3743" s="10">
        <f t="shared" si="235"/>
        <v>0</v>
      </c>
    </row>
    <row r="3744" spans="1:9" x14ac:dyDescent="0.2">
      <c r="A3744" s="11">
        <f t="shared" si="233"/>
        <v>43621.916666657591</v>
      </c>
      <c r="B3744" s="5">
        <f>'Load Profile'!E3747</f>
        <v>1028.6956145665138</v>
      </c>
      <c r="C3744" s="5">
        <f>'Solar Output'!E3748</f>
        <v>0</v>
      </c>
      <c r="D3744" s="5">
        <f>'Wind Output'!E3751</f>
        <v>9060</v>
      </c>
      <c r="E3744" s="5">
        <f t="shared" si="234"/>
        <v>10000</v>
      </c>
      <c r="F3744" s="10">
        <f t="shared" si="232"/>
        <v>8031.3043854334865</v>
      </c>
      <c r="G3744" s="10">
        <f>IF(F3744&gt;0,MIN('Hourly Model'!$E$8*1000-E3744,F3744),MAX(-E3744,F3744))</f>
        <v>0</v>
      </c>
      <c r="I3744" s="10">
        <f t="shared" si="235"/>
        <v>0</v>
      </c>
    </row>
    <row r="3745" spans="1:9" x14ac:dyDescent="0.2">
      <c r="A3745" s="11">
        <f t="shared" si="233"/>
        <v>43621.958333324255</v>
      </c>
      <c r="B3745" s="5">
        <f>'Load Profile'!E3748</f>
        <v>696.06024951980044</v>
      </c>
      <c r="C3745" s="5">
        <f>'Solar Output'!E3749</f>
        <v>0</v>
      </c>
      <c r="D3745" s="5">
        <f>'Wind Output'!E3752</f>
        <v>9060</v>
      </c>
      <c r="E3745" s="5">
        <f t="shared" si="234"/>
        <v>10000</v>
      </c>
      <c r="F3745" s="10">
        <f t="shared" si="232"/>
        <v>8363.9397504802</v>
      </c>
      <c r="G3745" s="10">
        <f>IF(F3745&gt;0,MIN('Hourly Model'!$E$8*1000-E3745,F3745),MAX(-E3745,F3745))</f>
        <v>0</v>
      </c>
      <c r="I3745" s="10">
        <f t="shared" si="235"/>
        <v>0</v>
      </c>
    </row>
    <row r="3746" spans="1:9" x14ac:dyDescent="0.2">
      <c r="A3746" s="11">
        <f t="shared" si="233"/>
        <v>43621.99999999092</v>
      </c>
      <c r="B3746" s="5">
        <f>'Load Profile'!E3749</f>
        <v>573.89695689103087</v>
      </c>
      <c r="C3746" s="5">
        <f>'Solar Output'!E3750</f>
        <v>0</v>
      </c>
      <c r="D3746" s="5">
        <f>'Wind Output'!E3753</f>
        <v>9873.3333333333339</v>
      </c>
      <c r="E3746" s="5">
        <f t="shared" si="234"/>
        <v>10000</v>
      </c>
      <c r="F3746" s="10">
        <f t="shared" si="232"/>
        <v>9299.4363764423033</v>
      </c>
      <c r="G3746" s="10">
        <f>IF(F3746&gt;0,MIN('Hourly Model'!$E$8*1000-E3746,F3746),MAX(-E3746,F3746))</f>
        <v>0</v>
      </c>
      <c r="I3746" s="10">
        <f t="shared" si="235"/>
        <v>0</v>
      </c>
    </row>
    <row r="3747" spans="1:9" x14ac:dyDescent="0.2">
      <c r="A3747" s="11">
        <f t="shared" si="233"/>
        <v>43622.041666657584</v>
      </c>
      <c r="B3747" s="5">
        <f>'Load Profile'!E3750</f>
        <v>521.00962656569993</v>
      </c>
      <c r="C3747" s="5">
        <f>'Solar Output'!E3751</f>
        <v>0</v>
      </c>
      <c r="D3747" s="5">
        <f>'Wind Output'!E3754</f>
        <v>9060</v>
      </c>
      <c r="E3747" s="5">
        <f t="shared" si="234"/>
        <v>10000</v>
      </c>
      <c r="F3747" s="10">
        <f t="shared" si="232"/>
        <v>8538.9903734343006</v>
      </c>
      <c r="G3747" s="10">
        <f>IF(F3747&gt;0,MIN('Hourly Model'!$E$8*1000-E3747,F3747),MAX(-E3747,F3747))</f>
        <v>0</v>
      </c>
      <c r="I3747" s="10">
        <f t="shared" si="235"/>
        <v>0</v>
      </c>
    </row>
    <row r="3748" spans="1:9" x14ac:dyDescent="0.2">
      <c r="A3748" s="11">
        <f t="shared" si="233"/>
        <v>43622.083333324248</v>
      </c>
      <c r="B3748" s="5">
        <f>'Load Profile'!E3751</f>
        <v>514.83661717107327</v>
      </c>
      <c r="C3748" s="5">
        <f>'Solar Output'!E3752</f>
        <v>0</v>
      </c>
      <c r="D3748" s="5">
        <f>'Wind Output'!E3755</f>
        <v>9873.3333333333339</v>
      </c>
      <c r="E3748" s="5">
        <f t="shared" si="234"/>
        <v>10000</v>
      </c>
      <c r="F3748" s="10">
        <f t="shared" si="232"/>
        <v>9358.4967161622608</v>
      </c>
      <c r="G3748" s="10">
        <f>IF(F3748&gt;0,MIN('Hourly Model'!$E$8*1000-E3748,F3748),MAX(-E3748,F3748))</f>
        <v>0</v>
      </c>
      <c r="I3748" s="10">
        <f t="shared" si="235"/>
        <v>0</v>
      </c>
    </row>
    <row r="3749" spans="1:9" x14ac:dyDescent="0.2">
      <c r="A3749" s="11">
        <f t="shared" si="233"/>
        <v>43622.124999990912</v>
      </c>
      <c r="B3749" s="5">
        <f>'Load Profile'!E3752</f>
        <v>516.84167793502149</v>
      </c>
      <c r="C3749" s="5">
        <f>'Solar Output'!E3753</f>
        <v>0</v>
      </c>
      <c r="D3749" s="5">
        <f>'Wind Output'!E3756</f>
        <v>9573.3333333333339</v>
      </c>
      <c r="E3749" s="5">
        <f t="shared" si="234"/>
        <v>10000</v>
      </c>
      <c r="F3749" s="10">
        <f t="shared" si="232"/>
        <v>9056.491655398313</v>
      </c>
      <c r="G3749" s="10">
        <f>IF(F3749&gt;0,MIN('Hourly Model'!$E$8*1000-E3749,F3749),MAX(-E3749,F3749))</f>
        <v>0</v>
      </c>
      <c r="I3749" s="10">
        <f t="shared" si="235"/>
        <v>0</v>
      </c>
    </row>
    <row r="3750" spans="1:9" x14ac:dyDescent="0.2">
      <c r="A3750" s="11">
        <f t="shared" si="233"/>
        <v>43622.166666657577</v>
      </c>
      <c r="B3750" s="5">
        <f>'Load Profile'!E3753</f>
        <v>571.89617996119466</v>
      </c>
      <c r="C3750" s="5">
        <f>'Solar Output'!E3754</f>
        <v>0</v>
      </c>
      <c r="D3750" s="5">
        <f>'Wind Output'!E3757</f>
        <v>9573.3333333333339</v>
      </c>
      <c r="E3750" s="5">
        <f t="shared" si="234"/>
        <v>10000</v>
      </c>
      <c r="F3750" s="10">
        <f t="shared" si="232"/>
        <v>9001.4371533721387</v>
      </c>
      <c r="G3750" s="10">
        <f>IF(F3750&gt;0,MIN('Hourly Model'!$E$8*1000-E3750,F3750),MAX(-E3750,F3750))</f>
        <v>0</v>
      </c>
      <c r="I3750" s="10">
        <f t="shared" si="235"/>
        <v>0</v>
      </c>
    </row>
    <row r="3751" spans="1:9" x14ac:dyDescent="0.2">
      <c r="A3751" s="11">
        <f t="shared" si="233"/>
        <v>43622.208333324241</v>
      </c>
      <c r="B3751" s="5">
        <f>'Load Profile'!E3754</f>
        <v>708.7778132321605</v>
      </c>
      <c r="C3751" s="5">
        <f>'Solar Output'!E3755</f>
        <v>731.12284999999997</v>
      </c>
      <c r="D3751" s="5">
        <f>'Wind Output'!E3758</f>
        <v>7873.333333333333</v>
      </c>
      <c r="E3751" s="5">
        <f t="shared" si="234"/>
        <v>10000</v>
      </c>
      <c r="F3751" s="10">
        <f t="shared" si="232"/>
        <v>7895.6783701011736</v>
      </c>
      <c r="G3751" s="10">
        <f>IF(F3751&gt;0,MIN('Hourly Model'!$E$8*1000-E3751,F3751),MAX(-E3751,F3751))</f>
        <v>0</v>
      </c>
      <c r="I3751" s="10">
        <f t="shared" si="235"/>
        <v>0</v>
      </c>
    </row>
    <row r="3752" spans="1:9" x14ac:dyDescent="0.2">
      <c r="A3752" s="11">
        <f t="shared" si="233"/>
        <v>43622.249999990905</v>
      </c>
      <c r="B3752" s="5">
        <f>'Load Profile'!E3755</f>
        <v>899.38809632262155</v>
      </c>
      <c r="C3752" s="5">
        <f>'Solar Output'!E3756</f>
        <v>948.65799999999979</v>
      </c>
      <c r="D3752" s="5">
        <f>'Wind Output'!E3759</f>
        <v>9573.3333333333339</v>
      </c>
      <c r="E3752" s="5">
        <f t="shared" si="234"/>
        <v>10000</v>
      </c>
      <c r="F3752" s="10">
        <f t="shared" si="232"/>
        <v>9622.6032370107114</v>
      </c>
      <c r="G3752" s="10">
        <f>IF(F3752&gt;0,MIN('Hourly Model'!$E$8*1000-E3752,F3752),MAX(-E3752,F3752))</f>
        <v>0</v>
      </c>
      <c r="I3752" s="10">
        <f t="shared" si="235"/>
        <v>0</v>
      </c>
    </row>
    <row r="3753" spans="1:9" x14ac:dyDescent="0.2">
      <c r="A3753" s="11">
        <f t="shared" si="233"/>
        <v>43622.291666657569</v>
      </c>
      <c r="B3753" s="5">
        <f>'Load Profile'!E3756</f>
        <v>837.27090802326302</v>
      </c>
      <c r="C3753" s="5">
        <f>'Solar Output'!E3757</f>
        <v>1612.7991</v>
      </c>
      <c r="D3753" s="5">
        <f>'Wind Output'!E3760</f>
        <v>9573.3333333333339</v>
      </c>
      <c r="E3753" s="5">
        <f t="shared" si="234"/>
        <v>10000</v>
      </c>
      <c r="F3753" s="10">
        <f t="shared" si="232"/>
        <v>10348.861525310071</v>
      </c>
      <c r="G3753" s="10">
        <f>IF(F3753&gt;0,MIN('Hourly Model'!$E$8*1000-E3753,F3753),MAX(-E3753,F3753))</f>
        <v>0</v>
      </c>
      <c r="I3753" s="10">
        <f t="shared" si="235"/>
        <v>0</v>
      </c>
    </row>
    <row r="3754" spans="1:9" x14ac:dyDescent="0.2">
      <c r="A3754" s="11">
        <f t="shared" si="233"/>
        <v>43622.333333324234</v>
      </c>
      <c r="B3754" s="5">
        <f>'Load Profile'!E3757</f>
        <v>790.38457117653263</v>
      </c>
      <c r="C3754" s="5">
        <f>'Solar Output'!E3758</f>
        <v>1875.4533499999998</v>
      </c>
      <c r="D3754" s="5">
        <f>'Wind Output'!E3761</f>
        <v>9060</v>
      </c>
      <c r="E3754" s="5">
        <f t="shared" si="234"/>
        <v>10000</v>
      </c>
      <c r="F3754" s="10">
        <f t="shared" si="232"/>
        <v>10145.068778823466</v>
      </c>
      <c r="G3754" s="10">
        <f>IF(F3754&gt;0,MIN('Hourly Model'!$E$8*1000-E3754,F3754),MAX(-E3754,F3754))</f>
        <v>0</v>
      </c>
      <c r="I3754" s="10">
        <f t="shared" si="235"/>
        <v>0</v>
      </c>
    </row>
    <row r="3755" spans="1:9" x14ac:dyDescent="0.2">
      <c r="A3755" s="11">
        <f t="shared" si="233"/>
        <v>43622.374999990898</v>
      </c>
      <c r="B3755" s="5">
        <f>'Load Profile'!E3758</f>
        <v>812.6055123415681</v>
      </c>
      <c r="C3755" s="5">
        <f>'Solar Output'!E3759</f>
        <v>1693.9695500000003</v>
      </c>
      <c r="D3755" s="5">
        <f>'Wind Output'!E3762</f>
        <v>6160</v>
      </c>
      <c r="E3755" s="5">
        <f t="shared" si="234"/>
        <v>10000</v>
      </c>
      <c r="F3755" s="10">
        <f t="shared" si="232"/>
        <v>7041.3640376584317</v>
      </c>
      <c r="G3755" s="10">
        <f>IF(F3755&gt;0,MIN('Hourly Model'!$E$8*1000-E3755,F3755),MAX(-E3755,F3755))</f>
        <v>0</v>
      </c>
      <c r="I3755" s="10">
        <f t="shared" si="235"/>
        <v>0</v>
      </c>
    </row>
    <row r="3756" spans="1:9" x14ac:dyDescent="0.2">
      <c r="A3756" s="11">
        <f t="shared" si="233"/>
        <v>43622.416666657562</v>
      </c>
      <c r="B3756" s="5">
        <f>'Load Profile'!E3759</f>
        <v>832.30690759520655</v>
      </c>
      <c r="C3756" s="5">
        <f>'Solar Output'!E3760</f>
        <v>3464.5624499999999</v>
      </c>
      <c r="D3756" s="5">
        <f>'Wind Output'!E3763</f>
        <v>6160</v>
      </c>
      <c r="E3756" s="5">
        <f t="shared" si="234"/>
        <v>10000</v>
      </c>
      <c r="F3756" s="10">
        <f t="shared" si="232"/>
        <v>8792.2555424047932</v>
      </c>
      <c r="G3756" s="10">
        <f>IF(F3756&gt;0,MIN('Hourly Model'!$E$8*1000-E3756,F3756),MAX(-E3756,F3756))</f>
        <v>0</v>
      </c>
      <c r="I3756" s="10">
        <f t="shared" si="235"/>
        <v>0</v>
      </c>
    </row>
    <row r="3757" spans="1:9" x14ac:dyDescent="0.2">
      <c r="A3757" s="11">
        <f t="shared" si="233"/>
        <v>43622.458333324226</v>
      </c>
      <c r="B3757" s="5">
        <f>'Load Profile'!E3760</f>
        <v>816.10613284092688</v>
      </c>
      <c r="C3757" s="5">
        <f>'Solar Output'!E3761</f>
        <v>3311.2375499999994</v>
      </c>
      <c r="D3757" s="5">
        <f>'Wind Output'!E3764</f>
        <v>4266.666666666667</v>
      </c>
      <c r="E3757" s="5">
        <f t="shared" si="234"/>
        <v>10000</v>
      </c>
      <c r="F3757" s="10">
        <f t="shared" si="232"/>
        <v>6761.798083825739</v>
      </c>
      <c r="G3757" s="10">
        <f>IF(F3757&gt;0,MIN('Hourly Model'!$E$8*1000-E3757,F3757),MAX(-E3757,F3757))</f>
        <v>0</v>
      </c>
      <c r="I3757" s="10">
        <f t="shared" si="235"/>
        <v>0</v>
      </c>
    </row>
    <row r="3758" spans="1:9" x14ac:dyDescent="0.2">
      <c r="A3758" s="11">
        <f t="shared" si="233"/>
        <v>43622.499999990891</v>
      </c>
      <c r="B3758" s="5">
        <f>'Load Profile'!E3761</f>
        <v>794.98004645159062</v>
      </c>
      <c r="C3758" s="5">
        <f>'Solar Output'!E3762</f>
        <v>2159.86445</v>
      </c>
      <c r="D3758" s="5">
        <f>'Wind Output'!E3765</f>
        <v>9060</v>
      </c>
      <c r="E3758" s="5">
        <f t="shared" si="234"/>
        <v>10000</v>
      </c>
      <c r="F3758" s="10">
        <f t="shared" si="232"/>
        <v>10424.884403548411</v>
      </c>
      <c r="G3758" s="10">
        <f>IF(F3758&gt;0,MIN('Hourly Model'!$E$8*1000-E3758,F3758),MAX(-E3758,F3758))</f>
        <v>0</v>
      </c>
      <c r="I3758" s="10">
        <f t="shared" si="235"/>
        <v>0</v>
      </c>
    </row>
    <row r="3759" spans="1:9" x14ac:dyDescent="0.2">
      <c r="A3759" s="11">
        <f t="shared" si="233"/>
        <v>43622.541666657555</v>
      </c>
      <c r="B3759" s="5">
        <f>'Load Profile'!E3762</f>
        <v>788.83973514101626</v>
      </c>
      <c r="C3759" s="5">
        <f>'Solar Output'!E3763</f>
        <v>406.07650000000001</v>
      </c>
      <c r="D3759" s="5">
        <f>'Wind Output'!E3766</f>
        <v>7873.333333333333</v>
      </c>
      <c r="E3759" s="5">
        <f t="shared" si="234"/>
        <v>10000</v>
      </c>
      <c r="F3759" s="10">
        <f t="shared" si="232"/>
        <v>7490.5700981923164</v>
      </c>
      <c r="G3759" s="10">
        <f>IF(F3759&gt;0,MIN('Hourly Model'!$E$8*1000-E3759,F3759),MAX(-E3759,F3759))</f>
        <v>0</v>
      </c>
      <c r="I3759" s="10">
        <f t="shared" si="235"/>
        <v>0</v>
      </c>
    </row>
    <row r="3760" spans="1:9" x14ac:dyDescent="0.2">
      <c r="A3760" s="11">
        <f t="shared" si="233"/>
        <v>43622.583333324219</v>
      </c>
      <c r="B3760" s="5">
        <f>'Load Profile'!E3763</f>
        <v>822.48691928800224</v>
      </c>
      <c r="C3760" s="5">
        <f>'Solar Output'!E3764</f>
        <v>1434.9170999999999</v>
      </c>
      <c r="D3760" s="5">
        <f>'Wind Output'!E3767</f>
        <v>9060</v>
      </c>
      <c r="E3760" s="5">
        <f t="shared" si="234"/>
        <v>10000</v>
      </c>
      <c r="F3760" s="10">
        <f t="shared" si="232"/>
        <v>9672.4301807119991</v>
      </c>
      <c r="G3760" s="10">
        <f>IF(F3760&gt;0,MIN('Hourly Model'!$E$8*1000-E3760,F3760),MAX(-E3760,F3760))</f>
        <v>0</v>
      </c>
      <c r="I3760" s="10">
        <f t="shared" si="235"/>
        <v>0</v>
      </c>
    </row>
    <row r="3761" spans="1:9" x14ac:dyDescent="0.2">
      <c r="A3761" s="11">
        <f t="shared" si="233"/>
        <v>43622.624999990883</v>
      </c>
      <c r="B3761" s="5">
        <f>'Load Profile'!E3764</f>
        <v>932.97163334879815</v>
      </c>
      <c r="C3761" s="5">
        <f>'Solar Output'!E3765</f>
        <v>917.13074999999992</v>
      </c>
      <c r="D3761" s="5">
        <f>'Wind Output'!E3768</f>
        <v>7873.333333333333</v>
      </c>
      <c r="E3761" s="5">
        <f t="shared" si="234"/>
        <v>10000</v>
      </c>
      <c r="F3761" s="10">
        <f t="shared" si="232"/>
        <v>7857.4924499845347</v>
      </c>
      <c r="G3761" s="10">
        <f>IF(F3761&gt;0,MIN('Hourly Model'!$E$8*1000-E3761,F3761),MAX(-E3761,F3761))</f>
        <v>0</v>
      </c>
      <c r="I3761" s="10">
        <f t="shared" si="235"/>
        <v>0</v>
      </c>
    </row>
    <row r="3762" spans="1:9" x14ac:dyDescent="0.2">
      <c r="A3762" s="11">
        <f t="shared" si="233"/>
        <v>43622.666666657547</v>
      </c>
      <c r="B3762" s="5">
        <f>'Load Profile'!E3765</f>
        <v>1140.7132054409628</v>
      </c>
      <c r="C3762" s="5">
        <f>'Solar Output'!E3766</f>
        <v>635.84994999999992</v>
      </c>
      <c r="D3762" s="5">
        <f>'Wind Output'!E3769</f>
        <v>4266.666666666667</v>
      </c>
      <c r="E3762" s="5">
        <f t="shared" si="234"/>
        <v>10000</v>
      </c>
      <c r="F3762" s="10">
        <f t="shared" si="232"/>
        <v>3761.8034112257037</v>
      </c>
      <c r="G3762" s="10">
        <f>IF(F3762&gt;0,MIN('Hourly Model'!$E$8*1000-E3762,F3762),MAX(-E3762,F3762))</f>
        <v>0</v>
      </c>
      <c r="I3762" s="10">
        <f t="shared" si="235"/>
        <v>0</v>
      </c>
    </row>
    <row r="3763" spans="1:9" x14ac:dyDescent="0.2">
      <c r="A3763" s="11">
        <f t="shared" si="233"/>
        <v>43622.708333324212</v>
      </c>
      <c r="B3763" s="5">
        <f>'Load Profile'!E3766</f>
        <v>1214.0747968426297</v>
      </c>
      <c r="C3763" s="5">
        <f>'Solar Output'!E3767</f>
        <v>227.88974999999996</v>
      </c>
      <c r="D3763" s="5">
        <f>'Wind Output'!E3770</f>
        <v>1666.6666666666667</v>
      </c>
      <c r="E3763" s="5">
        <f t="shared" si="234"/>
        <v>10000</v>
      </c>
      <c r="F3763" s="10">
        <f t="shared" si="232"/>
        <v>680.48161982403712</v>
      </c>
      <c r="G3763" s="10">
        <f>IF(F3763&gt;0,MIN('Hourly Model'!$E$8*1000-E3763,F3763),MAX(-E3763,F3763))</f>
        <v>0</v>
      </c>
      <c r="I3763" s="10">
        <f t="shared" si="235"/>
        <v>0</v>
      </c>
    </row>
    <row r="3764" spans="1:9" x14ac:dyDescent="0.2">
      <c r="A3764" s="11">
        <f t="shared" si="233"/>
        <v>43622.749999990876</v>
      </c>
      <c r="B3764" s="5">
        <f>'Load Profile'!E3767</f>
        <v>1256.5469034402959</v>
      </c>
      <c r="C3764" s="5">
        <f>'Solar Output'!E3768</f>
        <v>230.2208</v>
      </c>
      <c r="D3764" s="5">
        <f>'Wind Output'!E3771</f>
        <v>873.33333333333337</v>
      </c>
      <c r="E3764" s="5">
        <f t="shared" si="234"/>
        <v>10000</v>
      </c>
      <c r="F3764" s="10">
        <f t="shared" si="232"/>
        <v>-152.99277010696255</v>
      </c>
      <c r="G3764" s="10">
        <f>IF(F3764&gt;0,MIN('Hourly Model'!$E$8*1000-E3764,F3764),MAX(-E3764,F3764))</f>
        <v>-152.99277010696255</v>
      </c>
      <c r="I3764" s="10">
        <f t="shared" si="235"/>
        <v>0</v>
      </c>
    </row>
    <row r="3765" spans="1:9" x14ac:dyDescent="0.2">
      <c r="A3765" s="11">
        <f t="shared" si="233"/>
        <v>43622.79166665754</v>
      </c>
      <c r="B3765" s="5">
        <f>'Load Profile'!E3768</f>
        <v>1459.8639707403372</v>
      </c>
      <c r="C3765" s="5">
        <f>'Solar Output'!E3769</f>
        <v>0</v>
      </c>
      <c r="D3765" s="5">
        <f>'Wind Output'!E3772</f>
        <v>0</v>
      </c>
      <c r="E3765" s="5">
        <f t="shared" si="234"/>
        <v>9847.0072298930372</v>
      </c>
      <c r="F3765" s="10">
        <f t="shared" si="232"/>
        <v>-1459.8639707403372</v>
      </c>
      <c r="G3765" s="10">
        <f>IF(F3765&gt;0,MIN('Hourly Model'!$E$8*1000-E3765,F3765),MAX(-E3765,F3765))</f>
        <v>-1459.8639707403372</v>
      </c>
      <c r="I3765" s="10">
        <f t="shared" si="235"/>
        <v>0</v>
      </c>
    </row>
    <row r="3766" spans="1:9" x14ac:dyDescent="0.2">
      <c r="A3766" s="11">
        <f t="shared" si="233"/>
        <v>43622.833333324204</v>
      </c>
      <c r="B3766" s="5">
        <f>'Load Profile'!E3769</f>
        <v>1652.7175312850252</v>
      </c>
      <c r="C3766" s="5">
        <f>'Solar Output'!E3770</f>
        <v>0</v>
      </c>
      <c r="D3766" s="5">
        <f>'Wind Output'!E3773</f>
        <v>286.66666666666669</v>
      </c>
      <c r="E3766" s="5">
        <f t="shared" si="234"/>
        <v>8387.1432591527009</v>
      </c>
      <c r="F3766" s="10">
        <f t="shared" si="232"/>
        <v>-1366.0508646183584</v>
      </c>
      <c r="G3766" s="10">
        <f>IF(F3766&gt;0,MIN('Hourly Model'!$E$8*1000-E3766,F3766),MAX(-E3766,F3766))</f>
        <v>-1366.0508646183584</v>
      </c>
      <c r="I3766" s="10">
        <f t="shared" si="235"/>
        <v>0</v>
      </c>
    </row>
    <row r="3767" spans="1:9" x14ac:dyDescent="0.2">
      <c r="A3767" s="11">
        <f t="shared" si="233"/>
        <v>43622.874999990869</v>
      </c>
      <c r="B3767" s="5">
        <f>'Load Profile'!E3770</f>
        <v>1410.1575747996483</v>
      </c>
      <c r="C3767" s="5">
        <f>'Solar Output'!E3771</f>
        <v>0</v>
      </c>
      <c r="D3767" s="5">
        <f>'Wind Output'!E3774</f>
        <v>0</v>
      </c>
      <c r="E3767" s="5">
        <f t="shared" si="234"/>
        <v>7021.092394534342</v>
      </c>
      <c r="F3767" s="10">
        <f t="shared" si="232"/>
        <v>-1410.1575747996483</v>
      </c>
      <c r="G3767" s="10">
        <f>IF(F3767&gt;0,MIN('Hourly Model'!$E$8*1000-E3767,F3767),MAX(-E3767,F3767))</f>
        <v>-1410.1575747996483</v>
      </c>
      <c r="I3767" s="10">
        <f t="shared" si="235"/>
        <v>0</v>
      </c>
    </row>
    <row r="3768" spans="1:9" x14ac:dyDescent="0.2">
      <c r="A3768" s="11">
        <f t="shared" si="233"/>
        <v>43622.916666657533</v>
      </c>
      <c r="B3768" s="5">
        <f>'Load Profile'!E3771</f>
        <v>1095.7144834958133</v>
      </c>
      <c r="C3768" s="5">
        <f>'Solar Output'!E3772</f>
        <v>0</v>
      </c>
      <c r="D3768" s="5">
        <f>'Wind Output'!E3775</f>
        <v>0</v>
      </c>
      <c r="E3768" s="5">
        <f t="shared" si="234"/>
        <v>5610.9348197346935</v>
      </c>
      <c r="F3768" s="10">
        <f t="shared" si="232"/>
        <v>-1095.7144834958133</v>
      </c>
      <c r="G3768" s="10">
        <f>IF(F3768&gt;0,MIN('Hourly Model'!$E$8*1000-E3768,F3768),MAX(-E3768,F3768))</f>
        <v>-1095.7144834958133</v>
      </c>
      <c r="I3768" s="10">
        <f t="shared" si="235"/>
        <v>0</v>
      </c>
    </row>
    <row r="3769" spans="1:9" x14ac:dyDescent="0.2">
      <c r="A3769" s="11">
        <f t="shared" si="233"/>
        <v>43622.958333324197</v>
      </c>
      <c r="B3769" s="5">
        <f>'Load Profile'!E3772</f>
        <v>772.25953587238735</v>
      </c>
      <c r="C3769" s="5">
        <f>'Solar Output'!E3773</f>
        <v>0</v>
      </c>
      <c r="D3769" s="5">
        <f>'Wind Output'!E3776</f>
        <v>286.66666666666669</v>
      </c>
      <c r="E3769" s="5">
        <f t="shared" si="234"/>
        <v>4515.22033623888</v>
      </c>
      <c r="F3769" s="10">
        <f t="shared" si="232"/>
        <v>-485.59286920572066</v>
      </c>
      <c r="G3769" s="10">
        <f>IF(F3769&gt;0,MIN('Hourly Model'!$E$8*1000-E3769,F3769),MAX(-E3769,F3769))</f>
        <v>-485.59286920572066</v>
      </c>
      <c r="I3769" s="10">
        <f t="shared" si="235"/>
        <v>0</v>
      </c>
    </row>
    <row r="3770" spans="1:9" x14ac:dyDescent="0.2">
      <c r="A3770" s="11">
        <f t="shared" si="233"/>
        <v>43622.999999990861</v>
      </c>
      <c r="B3770" s="5">
        <f>'Load Profile'!E3773</f>
        <v>649.56644394411944</v>
      </c>
      <c r="C3770" s="5">
        <f>'Solar Output'!E3774</f>
        <v>0</v>
      </c>
      <c r="D3770" s="5">
        <f>'Wind Output'!E3777</f>
        <v>0</v>
      </c>
      <c r="E3770" s="5">
        <f t="shared" si="234"/>
        <v>4029.6274670331595</v>
      </c>
      <c r="F3770" s="10">
        <f t="shared" si="232"/>
        <v>-649.56644394411944</v>
      </c>
      <c r="G3770" s="10">
        <f>IF(F3770&gt;0,MIN('Hourly Model'!$E$8*1000-E3770,F3770),MAX(-E3770,F3770))</f>
        <v>-649.56644394411944</v>
      </c>
      <c r="I3770" s="10">
        <f t="shared" si="235"/>
        <v>0</v>
      </c>
    </row>
    <row r="3771" spans="1:9" x14ac:dyDescent="0.2">
      <c r="A3771" s="11">
        <f t="shared" si="233"/>
        <v>43623.041666657526</v>
      </c>
      <c r="B3771" s="5">
        <f>'Load Profile'!E3774</f>
        <v>592.41381208341045</v>
      </c>
      <c r="C3771" s="5">
        <f>'Solar Output'!E3775</f>
        <v>0</v>
      </c>
      <c r="D3771" s="5">
        <f>'Wind Output'!E3778</f>
        <v>286.66666666666669</v>
      </c>
      <c r="E3771" s="5">
        <f t="shared" si="234"/>
        <v>3380.0610230890402</v>
      </c>
      <c r="F3771" s="10">
        <f t="shared" si="232"/>
        <v>-305.74714541674376</v>
      </c>
      <c r="G3771" s="10">
        <f>IF(F3771&gt;0,MIN('Hourly Model'!$E$8*1000-E3771,F3771),MAX(-E3771,F3771))</f>
        <v>-305.74714541674376</v>
      </c>
      <c r="I3771" s="10">
        <f t="shared" si="235"/>
        <v>0</v>
      </c>
    </row>
    <row r="3772" spans="1:9" x14ac:dyDescent="0.2">
      <c r="A3772" s="11">
        <f t="shared" si="233"/>
        <v>43623.08333332419</v>
      </c>
      <c r="B3772" s="5">
        <f>'Load Profile'!E3775</f>
        <v>583.1529862059989</v>
      </c>
      <c r="C3772" s="5">
        <f>'Solar Output'!E3776</f>
        <v>0</v>
      </c>
      <c r="D3772" s="5">
        <f>'Wind Output'!E3779</f>
        <v>286.66666666666669</v>
      </c>
      <c r="E3772" s="5">
        <f t="shared" si="234"/>
        <v>3074.3138776722963</v>
      </c>
      <c r="F3772" s="10">
        <f t="shared" si="232"/>
        <v>-296.48631953933221</v>
      </c>
      <c r="G3772" s="10">
        <f>IF(F3772&gt;0,MIN('Hourly Model'!$E$8*1000-E3772,F3772),MAX(-E3772,F3772))</f>
        <v>-296.48631953933221</v>
      </c>
      <c r="I3772" s="10">
        <f t="shared" si="235"/>
        <v>0</v>
      </c>
    </row>
    <row r="3773" spans="1:9" x14ac:dyDescent="0.2">
      <c r="A3773" s="11">
        <f t="shared" si="233"/>
        <v>43623.124999990854</v>
      </c>
      <c r="B3773" s="5">
        <f>'Load Profile'!E3776</f>
        <v>585.52308290676717</v>
      </c>
      <c r="C3773" s="5">
        <f>'Solar Output'!E3777</f>
        <v>0</v>
      </c>
      <c r="D3773" s="5">
        <f>'Wind Output'!E3780</f>
        <v>286.66666666666669</v>
      </c>
      <c r="E3773" s="5">
        <f t="shared" si="234"/>
        <v>2777.827558132964</v>
      </c>
      <c r="F3773" s="10">
        <f t="shared" si="232"/>
        <v>-298.85641624010049</v>
      </c>
      <c r="G3773" s="10">
        <f>IF(F3773&gt;0,MIN('Hourly Model'!$E$8*1000-E3773,F3773),MAX(-E3773,F3773))</f>
        <v>-298.85641624010049</v>
      </c>
      <c r="I3773" s="10">
        <f t="shared" si="235"/>
        <v>0</v>
      </c>
    </row>
    <row r="3774" spans="1:9" x14ac:dyDescent="0.2">
      <c r="A3774" s="11">
        <f t="shared" si="233"/>
        <v>43623.166666657518</v>
      </c>
      <c r="B3774" s="5">
        <f>'Load Profile'!E3777</f>
        <v>636.91611756069108</v>
      </c>
      <c r="C3774" s="5">
        <f>'Solar Output'!E3778</f>
        <v>103.67940000000002</v>
      </c>
      <c r="D3774" s="5">
        <f>'Wind Output'!E3781</f>
        <v>286.66666666666669</v>
      </c>
      <c r="E3774" s="5">
        <f t="shared" si="234"/>
        <v>2478.9711418928637</v>
      </c>
      <c r="F3774" s="10">
        <f t="shared" si="232"/>
        <v>-246.57005089402435</v>
      </c>
      <c r="G3774" s="10">
        <f>IF(F3774&gt;0,MIN('Hourly Model'!$E$8*1000-E3774,F3774),MAX(-E3774,F3774))</f>
        <v>-246.57005089402435</v>
      </c>
      <c r="I3774" s="10">
        <f t="shared" si="235"/>
        <v>0</v>
      </c>
    </row>
    <row r="3775" spans="1:9" x14ac:dyDescent="0.2">
      <c r="A3775" s="11">
        <f t="shared" si="233"/>
        <v>43623.208333324183</v>
      </c>
      <c r="B3775" s="5">
        <f>'Load Profile'!E3778</f>
        <v>777.48986093542612</v>
      </c>
      <c r="C3775" s="5">
        <f>'Solar Output'!E3779</f>
        <v>605.19324999999992</v>
      </c>
      <c r="D3775" s="5">
        <f>'Wind Output'!E3782</f>
        <v>286.66666666666669</v>
      </c>
      <c r="E3775" s="5">
        <f t="shared" si="234"/>
        <v>2232.4010909988392</v>
      </c>
      <c r="F3775" s="10">
        <f t="shared" si="232"/>
        <v>114.37005573124043</v>
      </c>
      <c r="G3775" s="10">
        <f>IF(F3775&gt;0,MIN('Hourly Model'!$E$8*1000-E3775,F3775),MAX(-E3775,F3775))</f>
        <v>114.37005573124043</v>
      </c>
      <c r="I3775" s="10">
        <f t="shared" si="235"/>
        <v>0</v>
      </c>
    </row>
    <row r="3776" spans="1:9" x14ac:dyDescent="0.2">
      <c r="A3776" s="11">
        <f t="shared" si="233"/>
        <v>43623.249999990847</v>
      </c>
      <c r="B3776" s="5">
        <f>'Load Profile'!E3779</f>
        <v>959.63929975326039</v>
      </c>
      <c r="C3776" s="5">
        <f>'Solar Output'!E3780</f>
        <v>473.09159999999991</v>
      </c>
      <c r="D3776" s="5">
        <f>'Wind Output'!E3783</f>
        <v>873.33333333333337</v>
      </c>
      <c r="E3776" s="5">
        <f t="shared" si="234"/>
        <v>2346.7711467300796</v>
      </c>
      <c r="F3776" s="10">
        <f t="shared" si="232"/>
        <v>386.78563358007284</v>
      </c>
      <c r="G3776" s="10">
        <f>IF(F3776&gt;0,MIN('Hourly Model'!$E$8*1000-E3776,F3776),MAX(-E3776,F3776))</f>
        <v>386.78563358007284</v>
      </c>
      <c r="I3776" s="10">
        <f t="shared" si="235"/>
        <v>0</v>
      </c>
    </row>
    <row r="3777" spans="1:9" x14ac:dyDescent="0.2">
      <c r="A3777" s="11">
        <f t="shared" si="233"/>
        <v>43623.291666657511</v>
      </c>
      <c r="B3777" s="5">
        <f>'Load Profile'!E3780</f>
        <v>897.55565964596713</v>
      </c>
      <c r="C3777" s="5">
        <f>'Solar Output'!E3781</f>
        <v>1469.7816499999999</v>
      </c>
      <c r="D3777" s="5">
        <f>'Wind Output'!E3784</f>
        <v>873.33333333333337</v>
      </c>
      <c r="E3777" s="5">
        <f t="shared" si="234"/>
        <v>2733.5567803101526</v>
      </c>
      <c r="F3777" s="10">
        <f t="shared" si="232"/>
        <v>1445.5593236873663</v>
      </c>
      <c r="G3777" s="10">
        <f>IF(F3777&gt;0,MIN('Hourly Model'!$E$8*1000-E3777,F3777),MAX(-E3777,F3777))</f>
        <v>1445.5593236873663</v>
      </c>
      <c r="I3777" s="10">
        <f t="shared" si="235"/>
        <v>0</v>
      </c>
    </row>
    <row r="3778" spans="1:9" x14ac:dyDescent="0.2">
      <c r="A3778" s="11">
        <f t="shared" si="233"/>
        <v>43623.333333324175</v>
      </c>
      <c r="B3778" s="5">
        <f>'Load Profile'!E3781</f>
        <v>852.16444638262499</v>
      </c>
      <c r="C3778" s="5">
        <f>'Solar Output'!E3782</f>
        <v>1963.6031499999997</v>
      </c>
      <c r="D3778" s="5">
        <f>'Wind Output'!E3785</f>
        <v>873.33333333333337</v>
      </c>
      <c r="E3778" s="5">
        <f t="shared" si="234"/>
        <v>4179.1161039975186</v>
      </c>
      <c r="F3778" s="10">
        <f t="shared" ref="F3778:F3841" si="236">D3778+C3778-B3778</f>
        <v>1984.7720369507078</v>
      </c>
      <c r="G3778" s="10">
        <f>IF(F3778&gt;0,MIN('Hourly Model'!$E$8*1000-E3778,F3778),MAX(-E3778,F3778))</f>
        <v>1984.7720369507078</v>
      </c>
      <c r="I3778" s="10">
        <f t="shared" si="235"/>
        <v>0</v>
      </c>
    </row>
    <row r="3779" spans="1:9" x14ac:dyDescent="0.2">
      <c r="A3779" s="11">
        <f t="shared" ref="A3779:A3842" si="237">A3778+1/24</f>
        <v>43623.37499999084</v>
      </c>
      <c r="B3779" s="5">
        <f>'Load Profile'!E3782</f>
        <v>869.54766478297256</v>
      </c>
      <c r="C3779" s="5">
        <f>'Solar Output'!E3783</f>
        <v>4116.9137499999997</v>
      </c>
      <c r="D3779" s="5">
        <f>'Wind Output'!E3786</f>
        <v>873.33333333333337</v>
      </c>
      <c r="E3779" s="5">
        <f t="shared" ref="E3779:E3842" si="238">E3778+G3778</f>
        <v>6163.8881409482265</v>
      </c>
      <c r="F3779" s="10">
        <f t="shared" si="236"/>
        <v>4120.69941855036</v>
      </c>
      <c r="G3779" s="10">
        <f>IF(F3779&gt;0,MIN('Hourly Model'!$E$8*1000-E3779,F3779),MAX(-E3779,F3779))</f>
        <v>3836.1118590517735</v>
      </c>
      <c r="I3779" s="10">
        <f t="shared" ref="I3779:I3842" si="239">MIN(I3778+F3779+E3779,0)</f>
        <v>0</v>
      </c>
    </row>
    <row r="3780" spans="1:9" x14ac:dyDescent="0.2">
      <c r="A3780" s="11">
        <f t="shared" si="237"/>
        <v>43623.416666657504</v>
      </c>
      <c r="B3780" s="5">
        <f>'Load Profile'!E3783</f>
        <v>885.80177771115336</v>
      </c>
      <c r="C3780" s="5">
        <f>'Solar Output'!E3784</f>
        <v>6191.8575999999994</v>
      </c>
      <c r="D3780" s="5">
        <f>'Wind Output'!E3787</f>
        <v>873.33333333333337</v>
      </c>
      <c r="E3780" s="5">
        <f t="shared" si="238"/>
        <v>10000</v>
      </c>
      <c r="F3780" s="10">
        <f t="shared" si="236"/>
        <v>6179.3891556221788</v>
      </c>
      <c r="G3780" s="10">
        <f>IF(F3780&gt;0,MIN('Hourly Model'!$E$8*1000-E3780,F3780),MAX(-E3780,F3780))</f>
        <v>0</v>
      </c>
      <c r="I3780" s="10">
        <f t="shared" si="239"/>
        <v>0</v>
      </c>
    </row>
    <row r="3781" spans="1:9" x14ac:dyDescent="0.2">
      <c r="A3781" s="11">
        <f t="shared" si="237"/>
        <v>43623.458333324168</v>
      </c>
      <c r="B3781" s="5">
        <f>'Load Profile'!E3784</f>
        <v>869.35746698760533</v>
      </c>
      <c r="C3781" s="5">
        <f>'Solar Output'!E3785</f>
        <v>6027.2074999999995</v>
      </c>
      <c r="D3781" s="5">
        <f>'Wind Output'!E3788</f>
        <v>873.33333333333337</v>
      </c>
      <c r="E3781" s="5">
        <f t="shared" si="238"/>
        <v>10000</v>
      </c>
      <c r="F3781" s="10">
        <f t="shared" si="236"/>
        <v>6031.1833663457273</v>
      </c>
      <c r="G3781" s="10">
        <f>IF(F3781&gt;0,MIN('Hourly Model'!$E$8*1000-E3781,F3781),MAX(-E3781,F3781))</f>
        <v>0</v>
      </c>
      <c r="I3781" s="10">
        <f t="shared" si="239"/>
        <v>0</v>
      </c>
    </row>
    <row r="3782" spans="1:9" x14ac:dyDescent="0.2">
      <c r="A3782" s="11">
        <f t="shared" si="237"/>
        <v>43623.499999990832</v>
      </c>
      <c r="B3782" s="5">
        <f>'Load Profile'!E3785</f>
        <v>843.31094876077464</v>
      </c>
      <c r="C3782" s="5">
        <f>'Solar Output'!E3786</f>
        <v>7385.3517499999998</v>
      </c>
      <c r="D3782" s="5">
        <f>'Wind Output'!E3789</f>
        <v>2773.3333333333335</v>
      </c>
      <c r="E3782" s="5">
        <f t="shared" si="238"/>
        <v>10000</v>
      </c>
      <c r="F3782" s="10">
        <f t="shared" si="236"/>
        <v>9315.3741345725593</v>
      </c>
      <c r="G3782" s="10">
        <f>IF(F3782&gt;0,MIN('Hourly Model'!$E$8*1000-E3782,F3782),MAX(-E3782,F3782))</f>
        <v>0</v>
      </c>
      <c r="I3782" s="10">
        <f t="shared" si="239"/>
        <v>0</v>
      </c>
    </row>
    <row r="3783" spans="1:9" x14ac:dyDescent="0.2">
      <c r="A3783" s="11">
        <f t="shared" si="237"/>
        <v>43623.541666657497</v>
      </c>
      <c r="B3783" s="5">
        <f>'Load Profile'!E3786</f>
        <v>829.25563132955597</v>
      </c>
      <c r="C3783" s="5">
        <f>'Solar Output'!E3787</f>
        <v>7336.6848999999984</v>
      </c>
      <c r="D3783" s="5">
        <f>'Wind Output'!E3790</f>
        <v>1666.6666666666667</v>
      </c>
      <c r="E3783" s="5">
        <f t="shared" si="238"/>
        <v>10000</v>
      </c>
      <c r="F3783" s="10">
        <f t="shared" si="236"/>
        <v>8174.0959353371081</v>
      </c>
      <c r="G3783" s="10">
        <f>IF(F3783&gt;0,MIN('Hourly Model'!$E$8*1000-E3783,F3783),MAX(-E3783,F3783))</f>
        <v>0</v>
      </c>
      <c r="I3783" s="10">
        <f t="shared" si="239"/>
        <v>0</v>
      </c>
    </row>
    <row r="3784" spans="1:9" x14ac:dyDescent="0.2">
      <c r="A3784" s="11">
        <f t="shared" si="237"/>
        <v>43623.583333324161</v>
      </c>
      <c r="B3784" s="5">
        <f>'Load Profile'!E3787</f>
        <v>855.03354982815813</v>
      </c>
      <c r="C3784" s="5">
        <f>'Solar Output'!E3788</f>
        <v>6303.6444999999994</v>
      </c>
      <c r="D3784" s="5">
        <f>'Wind Output'!E3791</f>
        <v>873.33333333333337</v>
      </c>
      <c r="E3784" s="5">
        <f t="shared" si="238"/>
        <v>10000</v>
      </c>
      <c r="F3784" s="10">
        <f t="shared" si="236"/>
        <v>6321.9442835051741</v>
      </c>
      <c r="G3784" s="10">
        <f>IF(F3784&gt;0,MIN('Hourly Model'!$E$8*1000-E3784,F3784),MAX(-E3784,F3784))</f>
        <v>0</v>
      </c>
      <c r="I3784" s="10">
        <f t="shared" si="239"/>
        <v>0</v>
      </c>
    </row>
    <row r="3785" spans="1:9" x14ac:dyDescent="0.2">
      <c r="A3785" s="11">
        <f t="shared" si="237"/>
        <v>43623.624999990825</v>
      </c>
      <c r="B3785" s="5">
        <f>'Load Profile'!E3788</f>
        <v>953.36094910213671</v>
      </c>
      <c r="C3785" s="5">
        <f>'Solar Output'!E3789</f>
        <v>4894.5702000000001</v>
      </c>
      <c r="D3785" s="5">
        <f>'Wind Output'!E3792</f>
        <v>286.66666666666669</v>
      </c>
      <c r="E3785" s="5">
        <f t="shared" si="238"/>
        <v>10000</v>
      </c>
      <c r="F3785" s="10">
        <f t="shared" si="236"/>
        <v>4227.87591756453</v>
      </c>
      <c r="G3785" s="10">
        <f>IF(F3785&gt;0,MIN('Hourly Model'!$E$8*1000-E3785,F3785),MAX(-E3785,F3785))</f>
        <v>0</v>
      </c>
      <c r="I3785" s="10">
        <f t="shared" si="239"/>
        <v>0</v>
      </c>
    </row>
    <row r="3786" spans="1:9" x14ac:dyDescent="0.2">
      <c r="A3786" s="11">
        <f t="shared" si="237"/>
        <v>43623.666666657489</v>
      </c>
      <c r="B3786" s="5">
        <f>'Load Profile'!E3789</f>
        <v>1152.8432568420819</v>
      </c>
      <c r="C3786" s="5">
        <f>'Solar Output'!E3790</f>
        <v>2709.8818499999998</v>
      </c>
      <c r="D3786" s="5">
        <f>'Wind Output'!E3793</f>
        <v>286.66666666666669</v>
      </c>
      <c r="E3786" s="5">
        <f t="shared" si="238"/>
        <v>10000</v>
      </c>
      <c r="F3786" s="10">
        <f t="shared" si="236"/>
        <v>1843.7052598245843</v>
      </c>
      <c r="G3786" s="10">
        <f>IF(F3786&gt;0,MIN('Hourly Model'!$E$8*1000-E3786,F3786),MAX(-E3786,F3786))</f>
        <v>0</v>
      </c>
      <c r="I3786" s="10">
        <f t="shared" si="239"/>
        <v>0</v>
      </c>
    </row>
    <row r="3787" spans="1:9" x14ac:dyDescent="0.2">
      <c r="A3787" s="11">
        <f t="shared" si="237"/>
        <v>43623.708333324154</v>
      </c>
      <c r="B3787" s="5">
        <f>'Load Profile'!E3790</f>
        <v>1218.6341036840836</v>
      </c>
      <c r="C3787" s="5">
        <f>'Solar Output'!E3791</f>
        <v>1424.3371</v>
      </c>
      <c r="D3787" s="5">
        <f>'Wind Output'!E3794</f>
        <v>0</v>
      </c>
      <c r="E3787" s="5">
        <f t="shared" si="238"/>
        <v>10000</v>
      </c>
      <c r="F3787" s="10">
        <f t="shared" si="236"/>
        <v>205.70299631591638</v>
      </c>
      <c r="G3787" s="10">
        <f>IF(F3787&gt;0,MIN('Hourly Model'!$E$8*1000-E3787,F3787),MAX(-E3787,F3787))</f>
        <v>0</v>
      </c>
      <c r="I3787" s="10">
        <f t="shared" si="239"/>
        <v>0</v>
      </c>
    </row>
    <row r="3788" spans="1:9" x14ac:dyDescent="0.2">
      <c r="A3788" s="11">
        <f t="shared" si="237"/>
        <v>43623.749999990818</v>
      </c>
      <c r="B3788" s="5">
        <f>'Load Profile'!E3791</f>
        <v>1257.352976745972</v>
      </c>
      <c r="C3788" s="5">
        <f>'Solar Output'!E3792</f>
        <v>348.73635000000002</v>
      </c>
      <c r="D3788" s="5">
        <f>'Wind Output'!E3795</f>
        <v>286.66666666666669</v>
      </c>
      <c r="E3788" s="5">
        <f t="shared" si="238"/>
        <v>10000</v>
      </c>
      <c r="F3788" s="10">
        <f t="shared" si="236"/>
        <v>-621.94996007930536</v>
      </c>
      <c r="G3788" s="10">
        <f>IF(F3788&gt;0,MIN('Hourly Model'!$E$8*1000-E3788,F3788),MAX(-E3788,F3788))</f>
        <v>-621.94996007930536</v>
      </c>
      <c r="I3788" s="10">
        <f t="shared" si="239"/>
        <v>0</v>
      </c>
    </row>
    <row r="3789" spans="1:9" x14ac:dyDescent="0.2">
      <c r="A3789" s="11">
        <f t="shared" si="237"/>
        <v>43623.791666657482</v>
      </c>
      <c r="B3789" s="5">
        <f>'Load Profile'!E3792</f>
        <v>1459.0548432607034</v>
      </c>
      <c r="C3789" s="5">
        <f>'Solar Output'!E3793</f>
        <v>0</v>
      </c>
      <c r="D3789" s="5">
        <f>'Wind Output'!E3796</f>
        <v>0</v>
      </c>
      <c r="E3789" s="5">
        <f t="shared" si="238"/>
        <v>9378.050039920694</v>
      </c>
      <c r="F3789" s="10">
        <f t="shared" si="236"/>
        <v>-1459.0548432607034</v>
      </c>
      <c r="G3789" s="10">
        <f>IF(F3789&gt;0,MIN('Hourly Model'!$E$8*1000-E3789,F3789),MAX(-E3789,F3789))</f>
        <v>-1459.0548432607034</v>
      </c>
      <c r="I3789" s="10">
        <f t="shared" si="239"/>
        <v>0</v>
      </c>
    </row>
    <row r="3790" spans="1:9" x14ac:dyDescent="0.2">
      <c r="A3790" s="11">
        <f t="shared" si="237"/>
        <v>43623.833333324146</v>
      </c>
      <c r="B3790" s="5">
        <f>'Load Profile'!E3793</f>
        <v>1655.7443663904041</v>
      </c>
      <c r="C3790" s="5">
        <f>'Solar Output'!E3794</f>
        <v>0</v>
      </c>
      <c r="D3790" s="5">
        <f>'Wind Output'!E3797</f>
        <v>0</v>
      </c>
      <c r="E3790" s="5">
        <f t="shared" si="238"/>
        <v>7918.9951966599911</v>
      </c>
      <c r="F3790" s="10">
        <f t="shared" si="236"/>
        <v>-1655.7443663904041</v>
      </c>
      <c r="G3790" s="10">
        <f>IF(F3790&gt;0,MIN('Hourly Model'!$E$8*1000-E3790,F3790),MAX(-E3790,F3790))</f>
        <v>-1655.7443663904041</v>
      </c>
      <c r="I3790" s="10">
        <f t="shared" si="239"/>
        <v>0</v>
      </c>
    </row>
    <row r="3791" spans="1:9" x14ac:dyDescent="0.2">
      <c r="A3791" s="11">
        <f t="shared" si="237"/>
        <v>43623.87499999081</v>
      </c>
      <c r="B3791" s="5">
        <f>'Load Profile'!E3794</f>
        <v>1415.8662332235558</v>
      </c>
      <c r="C3791" s="5">
        <f>'Solar Output'!E3795</f>
        <v>0</v>
      </c>
      <c r="D3791" s="5">
        <f>'Wind Output'!E3798</f>
        <v>0</v>
      </c>
      <c r="E3791" s="5">
        <f t="shared" si="238"/>
        <v>6263.2508302695869</v>
      </c>
      <c r="F3791" s="10">
        <f t="shared" si="236"/>
        <v>-1415.8662332235558</v>
      </c>
      <c r="G3791" s="10">
        <f>IF(F3791&gt;0,MIN('Hourly Model'!$E$8*1000-E3791,F3791),MAX(-E3791,F3791))</f>
        <v>-1415.8662332235558</v>
      </c>
      <c r="I3791" s="10">
        <f t="shared" si="239"/>
        <v>0</v>
      </c>
    </row>
    <row r="3792" spans="1:9" x14ac:dyDescent="0.2">
      <c r="A3792" s="11">
        <f t="shared" si="237"/>
        <v>43623.916666657475</v>
      </c>
      <c r="B3792" s="5">
        <f>'Load Profile'!E3795</f>
        <v>1105.227370838257</v>
      </c>
      <c r="C3792" s="5">
        <f>'Solar Output'!E3796</f>
        <v>0</v>
      </c>
      <c r="D3792" s="5">
        <f>'Wind Output'!E3799</f>
        <v>0</v>
      </c>
      <c r="E3792" s="5">
        <f t="shared" si="238"/>
        <v>4847.3845970460316</v>
      </c>
      <c r="F3792" s="10">
        <f t="shared" si="236"/>
        <v>-1105.227370838257</v>
      </c>
      <c r="G3792" s="10">
        <f>IF(F3792&gt;0,MIN('Hourly Model'!$E$8*1000-E3792,F3792),MAX(-E3792,F3792))</f>
        <v>-1105.227370838257</v>
      </c>
      <c r="I3792" s="10">
        <f t="shared" si="239"/>
        <v>0</v>
      </c>
    </row>
    <row r="3793" spans="1:9" x14ac:dyDescent="0.2">
      <c r="A3793" s="11">
        <f t="shared" si="237"/>
        <v>43623.958333324139</v>
      </c>
      <c r="B3793" s="5">
        <f>'Load Profile'!E3796</f>
        <v>788.87070193459874</v>
      </c>
      <c r="C3793" s="5">
        <f>'Solar Output'!E3797</f>
        <v>0</v>
      </c>
      <c r="D3793" s="5">
        <f>'Wind Output'!E3800</f>
        <v>0</v>
      </c>
      <c r="E3793" s="5">
        <f t="shared" si="238"/>
        <v>3742.1572262077743</v>
      </c>
      <c r="F3793" s="10">
        <f t="shared" si="236"/>
        <v>-788.87070193459874</v>
      </c>
      <c r="G3793" s="10">
        <f>IF(F3793&gt;0,MIN('Hourly Model'!$E$8*1000-E3793,F3793),MAX(-E3793,F3793))</f>
        <v>-788.87070193459874</v>
      </c>
      <c r="I3793" s="10">
        <f t="shared" si="239"/>
        <v>0</v>
      </c>
    </row>
    <row r="3794" spans="1:9" x14ac:dyDescent="0.2">
      <c r="A3794" s="11">
        <f t="shared" si="237"/>
        <v>43623.999999990803</v>
      </c>
      <c r="B3794" s="5">
        <f>'Load Profile'!E3797</f>
        <v>670.15961138170621</v>
      </c>
      <c r="C3794" s="5">
        <f>'Solar Output'!E3798</f>
        <v>0</v>
      </c>
      <c r="D3794" s="5">
        <f>'Wind Output'!E3801</f>
        <v>0</v>
      </c>
      <c r="E3794" s="5">
        <f t="shared" si="238"/>
        <v>2953.2865242731755</v>
      </c>
      <c r="F3794" s="10">
        <f t="shared" si="236"/>
        <v>-670.15961138170621</v>
      </c>
      <c r="G3794" s="10">
        <f>IF(F3794&gt;0,MIN('Hourly Model'!$E$8*1000-E3794,F3794),MAX(-E3794,F3794))</f>
        <v>-670.15961138170621</v>
      </c>
      <c r="I3794" s="10">
        <f t="shared" si="239"/>
        <v>0</v>
      </c>
    </row>
    <row r="3795" spans="1:9" x14ac:dyDescent="0.2">
      <c r="A3795" s="11">
        <f t="shared" si="237"/>
        <v>43624.041666657467</v>
      </c>
      <c r="B3795" s="5">
        <f>'Load Profile'!E3798</f>
        <v>618.23024291656066</v>
      </c>
      <c r="C3795" s="5">
        <f>'Solar Output'!E3799</f>
        <v>0</v>
      </c>
      <c r="D3795" s="5">
        <f>'Wind Output'!E3802</f>
        <v>0</v>
      </c>
      <c r="E3795" s="5">
        <f t="shared" si="238"/>
        <v>2283.1269128914691</v>
      </c>
      <c r="F3795" s="10">
        <f t="shared" si="236"/>
        <v>-618.23024291656066</v>
      </c>
      <c r="G3795" s="10">
        <f>IF(F3795&gt;0,MIN('Hourly Model'!$E$8*1000-E3795,F3795),MAX(-E3795,F3795))</f>
        <v>-618.23024291656066</v>
      </c>
      <c r="I3795" s="10">
        <f t="shared" si="239"/>
        <v>0</v>
      </c>
    </row>
    <row r="3796" spans="1:9" x14ac:dyDescent="0.2">
      <c r="A3796" s="11">
        <f t="shared" si="237"/>
        <v>43624.083333324132</v>
      </c>
      <c r="B3796" s="5">
        <f>'Load Profile'!E3799</f>
        <v>610.96978667180406</v>
      </c>
      <c r="C3796" s="5">
        <f>'Solar Output'!E3800</f>
        <v>0</v>
      </c>
      <c r="D3796" s="5">
        <f>'Wind Output'!E3803</f>
        <v>0</v>
      </c>
      <c r="E3796" s="5">
        <f t="shared" si="238"/>
        <v>1664.8966699749085</v>
      </c>
      <c r="F3796" s="10">
        <f t="shared" si="236"/>
        <v>-610.96978667180406</v>
      </c>
      <c r="G3796" s="10">
        <f>IF(F3796&gt;0,MIN('Hourly Model'!$E$8*1000-E3796,F3796),MAX(-E3796,F3796))</f>
        <v>-610.96978667180406</v>
      </c>
      <c r="I3796" s="10">
        <f t="shared" si="239"/>
        <v>0</v>
      </c>
    </row>
    <row r="3797" spans="1:9" x14ac:dyDescent="0.2">
      <c r="A3797" s="11">
        <f t="shared" si="237"/>
        <v>43624.124999990796</v>
      </c>
      <c r="B3797" s="5">
        <f>'Load Profile'!E3800</f>
        <v>613.22255070996641</v>
      </c>
      <c r="C3797" s="5">
        <f>'Solar Output'!E3801</f>
        <v>0</v>
      </c>
      <c r="D3797" s="5">
        <f>'Wind Output'!E3804</f>
        <v>0</v>
      </c>
      <c r="E3797" s="5">
        <f t="shared" si="238"/>
        <v>1053.9268833031044</v>
      </c>
      <c r="F3797" s="10">
        <f t="shared" si="236"/>
        <v>-613.22255070996641</v>
      </c>
      <c r="G3797" s="10">
        <f>IF(F3797&gt;0,MIN('Hourly Model'!$E$8*1000-E3797,F3797),MAX(-E3797,F3797))</f>
        <v>-613.22255070996641</v>
      </c>
      <c r="I3797" s="10">
        <f t="shared" si="239"/>
        <v>0</v>
      </c>
    </row>
    <row r="3798" spans="1:9" x14ac:dyDescent="0.2">
      <c r="A3798" s="11">
        <f t="shared" si="237"/>
        <v>43624.16666665746</v>
      </c>
      <c r="B3798" s="5">
        <f>'Load Profile'!E3801</f>
        <v>666.76267076587408</v>
      </c>
      <c r="C3798" s="5">
        <f>'Solar Output'!E3802</f>
        <v>57.067599999999992</v>
      </c>
      <c r="D3798" s="5">
        <f>'Wind Output'!E3805</f>
        <v>0</v>
      </c>
      <c r="E3798" s="5">
        <f t="shared" si="238"/>
        <v>440.70433259313802</v>
      </c>
      <c r="F3798" s="10">
        <f t="shared" si="236"/>
        <v>-609.69507076587411</v>
      </c>
      <c r="G3798" s="10">
        <f>IF(F3798&gt;0,MIN('Hourly Model'!$E$8*1000-E3798,F3798),MAX(-E3798,F3798))</f>
        <v>-440.70433259313802</v>
      </c>
      <c r="I3798" s="10">
        <f t="shared" si="239"/>
        <v>-168.99073817273609</v>
      </c>
    </row>
    <row r="3799" spans="1:9" x14ac:dyDescent="0.2">
      <c r="A3799" s="11">
        <f t="shared" si="237"/>
        <v>43624.208333324124</v>
      </c>
      <c r="B3799" s="5">
        <f>'Load Profile'!E3802</f>
        <v>805.49429111573465</v>
      </c>
      <c r="C3799" s="5">
        <f>'Solar Output'!E3803</f>
        <v>713.63364999999999</v>
      </c>
      <c r="D3799" s="5">
        <f>'Wind Output'!E3806</f>
        <v>0</v>
      </c>
      <c r="E3799" s="5">
        <f t="shared" si="238"/>
        <v>0</v>
      </c>
      <c r="F3799" s="10">
        <f t="shared" si="236"/>
        <v>-91.860641115734666</v>
      </c>
      <c r="G3799" s="10">
        <f>IF(F3799&gt;0,MIN('Hourly Model'!$E$8*1000-E3799,F3799),MAX(-E3799,F3799))</f>
        <v>0</v>
      </c>
      <c r="I3799" s="10">
        <f t="shared" si="239"/>
        <v>-260.85137928847075</v>
      </c>
    </row>
    <row r="3800" spans="1:9" x14ac:dyDescent="0.2">
      <c r="A3800" s="11">
        <f t="shared" si="237"/>
        <v>43624.249999990789</v>
      </c>
      <c r="B3800" s="5">
        <f>'Load Profile'!E3803</f>
        <v>976.31358245112426</v>
      </c>
      <c r="C3800" s="5">
        <f>'Solar Output'!E3804</f>
        <v>1970.2581999999998</v>
      </c>
      <c r="D3800" s="5">
        <f>'Wind Output'!E3807</f>
        <v>0</v>
      </c>
      <c r="E3800" s="5">
        <f t="shared" si="238"/>
        <v>0</v>
      </c>
      <c r="F3800" s="10">
        <f t="shared" si="236"/>
        <v>993.9446175488755</v>
      </c>
      <c r="G3800" s="10">
        <f>IF(F3800&gt;0,MIN('Hourly Model'!$E$8*1000-E3800,F3800),MAX(-E3800,F3800))</f>
        <v>993.9446175488755</v>
      </c>
      <c r="I3800" s="10">
        <f t="shared" si="239"/>
        <v>0</v>
      </c>
    </row>
    <row r="3801" spans="1:9" x14ac:dyDescent="0.2">
      <c r="A3801" s="11">
        <f t="shared" si="237"/>
        <v>43624.291666657453</v>
      </c>
      <c r="B3801" s="5">
        <f>'Load Profile'!E3804</f>
        <v>897.45695500293903</v>
      </c>
      <c r="C3801" s="5">
        <f>'Solar Output'!E3805</f>
        <v>3906.7915000000003</v>
      </c>
      <c r="D3801" s="5">
        <f>'Wind Output'!E3808</f>
        <v>0</v>
      </c>
      <c r="E3801" s="5">
        <f t="shared" si="238"/>
        <v>993.9446175488755</v>
      </c>
      <c r="F3801" s="10">
        <f t="shared" si="236"/>
        <v>3009.3345449970611</v>
      </c>
      <c r="G3801" s="10">
        <f>IF(F3801&gt;0,MIN('Hourly Model'!$E$8*1000-E3801,F3801),MAX(-E3801,F3801))</f>
        <v>3009.3345449970611</v>
      </c>
      <c r="I3801" s="10">
        <f t="shared" si="239"/>
        <v>0</v>
      </c>
    </row>
    <row r="3802" spans="1:9" x14ac:dyDescent="0.2">
      <c r="A3802" s="11">
        <f t="shared" si="237"/>
        <v>43624.333333324117</v>
      </c>
      <c r="B3802" s="5">
        <f>'Load Profile'!E3805</f>
        <v>833.92449889312741</v>
      </c>
      <c r="C3802" s="5">
        <f>'Solar Output'!E3806</f>
        <v>5356.7390999999989</v>
      </c>
      <c r="D3802" s="5">
        <f>'Wind Output'!E3809</f>
        <v>0</v>
      </c>
      <c r="E3802" s="5">
        <f t="shared" si="238"/>
        <v>4003.2791625459367</v>
      </c>
      <c r="F3802" s="10">
        <f t="shared" si="236"/>
        <v>4522.8146011068711</v>
      </c>
      <c r="G3802" s="10">
        <f>IF(F3802&gt;0,MIN('Hourly Model'!$E$8*1000-E3802,F3802),MAX(-E3802,F3802))</f>
        <v>4522.8146011068711</v>
      </c>
      <c r="I3802" s="10">
        <f t="shared" si="239"/>
        <v>0</v>
      </c>
    </row>
    <row r="3803" spans="1:9" x14ac:dyDescent="0.2">
      <c r="A3803" s="11">
        <f t="shared" si="237"/>
        <v>43624.374999990781</v>
      </c>
      <c r="B3803" s="5">
        <f>'Load Profile'!E3806</f>
        <v>854.01262115553402</v>
      </c>
      <c r="C3803" s="5">
        <f>'Solar Output'!E3807</f>
        <v>5894.5342999999993</v>
      </c>
      <c r="D3803" s="5">
        <f>'Wind Output'!E3810</f>
        <v>0</v>
      </c>
      <c r="E3803" s="5">
        <f t="shared" si="238"/>
        <v>8526.093763652807</v>
      </c>
      <c r="F3803" s="10">
        <f t="shared" si="236"/>
        <v>5040.521678844465</v>
      </c>
      <c r="G3803" s="10">
        <f>IF(F3803&gt;0,MIN('Hourly Model'!$E$8*1000-E3803,F3803),MAX(-E3803,F3803))</f>
        <v>1473.906236347193</v>
      </c>
      <c r="I3803" s="10">
        <f t="shared" si="239"/>
        <v>0</v>
      </c>
    </row>
    <row r="3804" spans="1:9" x14ac:dyDescent="0.2">
      <c r="A3804" s="11">
        <f t="shared" si="237"/>
        <v>43624.416666657446</v>
      </c>
      <c r="B3804" s="5">
        <f>'Load Profile'!E3807</f>
        <v>838.11335396603442</v>
      </c>
      <c r="C3804" s="5">
        <f>'Solar Output'!E3808</f>
        <v>6753.2783999999983</v>
      </c>
      <c r="D3804" s="5">
        <f>'Wind Output'!E3811</f>
        <v>286.66666666666669</v>
      </c>
      <c r="E3804" s="5">
        <f t="shared" si="238"/>
        <v>10000</v>
      </c>
      <c r="F3804" s="10">
        <f t="shared" si="236"/>
        <v>6201.8317127006312</v>
      </c>
      <c r="G3804" s="10">
        <f>IF(F3804&gt;0,MIN('Hourly Model'!$E$8*1000-E3804,F3804),MAX(-E3804,F3804))</f>
        <v>0</v>
      </c>
      <c r="I3804" s="10">
        <f t="shared" si="239"/>
        <v>0</v>
      </c>
    </row>
    <row r="3805" spans="1:9" x14ac:dyDescent="0.2">
      <c r="A3805" s="11">
        <f t="shared" si="237"/>
        <v>43624.45833332411</v>
      </c>
      <c r="B3805" s="5">
        <f>'Load Profile'!E3808</f>
        <v>809.17852051846</v>
      </c>
      <c r="C3805" s="5">
        <f>'Solar Output'!E3809</f>
        <v>7573.086949999999</v>
      </c>
      <c r="D3805" s="5">
        <f>'Wind Output'!E3812</f>
        <v>2773.3333333333335</v>
      </c>
      <c r="E3805" s="5">
        <f t="shared" si="238"/>
        <v>10000</v>
      </c>
      <c r="F3805" s="10">
        <f t="shared" si="236"/>
        <v>9537.2417628148723</v>
      </c>
      <c r="G3805" s="10">
        <f>IF(F3805&gt;0,MIN('Hourly Model'!$E$8*1000-E3805,F3805),MAX(-E3805,F3805))</f>
        <v>0</v>
      </c>
      <c r="I3805" s="10">
        <f t="shared" si="239"/>
        <v>0</v>
      </c>
    </row>
    <row r="3806" spans="1:9" x14ac:dyDescent="0.2">
      <c r="A3806" s="11">
        <f t="shared" si="237"/>
        <v>43624.499999990774</v>
      </c>
      <c r="B3806" s="5">
        <f>'Load Profile'!E3809</f>
        <v>775.23794922487991</v>
      </c>
      <c r="C3806" s="5">
        <f>'Solar Output'!E3810</f>
        <v>7401.6322999999993</v>
      </c>
      <c r="D3806" s="5">
        <f>'Wind Output'!E3813</f>
        <v>873.33333333333337</v>
      </c>
      <c r="E3806" s="5">
        <f t="shared" si="238"/>
        <v>10000</v>
      </c>
      <c r="F3806" s="10">
        <f t="shared" si="236"/>
        <v>7499.7276841084531</v>
      </c>
      <c r="G3806" s="10">
        <f>IF(F3806&gt;0,MIN('Hourly Model'!$E$8*1000-E3806,F3806),MAX(-E3806,F3806))</f>
        <v>0</v>
      </c>
      <c r="I3806" s="10">
        <f t="shared" si="239"/>
        <v>0</v>
      </c>
    </row>
    <row r="3807" spans="1:9" x14ac:dyDescent="0.2">
      <c r="A3807" s="11">
        <f t="shared" si="237"/>
        <v>43624.541666657438</v>
      </c>
      <c r="B3807" s="5">
        <f>'Load Profile'!E3810</f>
        <v>753.83519595960524</v>
      </c>
      <c r="C3807" s="5">
        <f>'Solar Output'!E3811</f>
        <v>4254.5940499999997</v>
      </c>
      <c r="D3807" s="5">
        <f>'Wind Output'!E3814</f>
        <v>2773.3333333333335</v>
      </c>
      <c r="E3807" s="5">
        <f t="shared" si="238"/>
        <v>10000</v>
      </c>
      <c r="F3807" s="10">
        <f t="shared" si="236"/>
        <v>6274.0921873737279</v>
      </c>
      <c r="G3807" s="10">
        <f>IF(F3807&gt;0,MIN('Hourly Model'!$E$8*1000-E3807,F3807),MAX(-E3807,F3807))</f>
        <v>0</v>
      </c>
      <c r="I3807" s="10">
        <f t="shared" si="239"/>
        <v>0</v>
      </c>
    </row>
    <row r="3808" spans="1:9" x14ac:dyDescent="0.2">
      <c r="A3808" s="11">
        <f t="shared" si="237"/>
        <v>43624.583333324103</v>
      </c>
      <c r="B3808" s="5">
        <f>'Load Profile'!E3811</f>
        <v>779.1947725317325</v>
      </c>
      <c r="C3808" s="5">
        <f>'Solar Output'!E3812</f>
        <v>3254.8691499999995</v>
      </c>
      <c r="D3808" s="5">
        <f>'Wind Output'!E3815</f>
        <v>1666.6666666666667</v>
      </c>
      <c r="E3808" s="5">
        <f t="shared" si="238"/>
        <v>10000</v>
      </c>
      <c r="F3808" s="10">
        <f t="shared" si="236"/>
        <v>4142.3410441349342</v>
      </c>
      <c r="G3808" s="10">
        <f>IF(F3808&gt;0,MIN('Hourly Model'!$E$8*1000-E3808,F3808),MAX(-E3808,F3808))</f>
        <v>0</v>
      </c>
      <c r="I3808" s="10">
        <f t="shared" si="239"/>
        <v>0</v>
      </c>
    </row>
    <row r="3809" spans="1:9" x14ac:dyDescent="0.2">
      <c r="A3809" s="11">
        <f t="shared" si="237"/>
        <v>43624.624999990767</v>
      </c>
      <c r="B3809" s="5">
        <f>'Load Profile'!E3812</f>
        <v>885.87588138248179</v>
      </c>
      <c r="C3809" s="5">
        <f>'Solar Output'!E3813</f>
        <v>4685.5093999999999</v>
      </c>
      <c r="D3809" s="5">
        <f>'Wind Output'!E3816</f>
        <v>1666.6666666666667</v>
      </c>
      <c r="E3809" s="5">
        <f t="shared" si="238"/>
        <v>10000</v>
      </c>
      <c r="F3809" s="10">
        <f t="shared" si="236"/>
        <v>5466.3001852841853</v>
      </c>
      <c r="G3809" s="10">
        <f>IF(F3809&gt;0,MIN('Hourly Model'!$E$8*1000-E3809,F3809),MAX(-E3809,F3809))</f>
        <v>0</v>
      </c>
      <c r="I3809" s="10">
        <f t="shared" si="239"/>
        <v>0</v>
      </c>
    </row>
    <row r="3810" spans="1:9" x14ac:dyDescent="0.2">
      <c r="A3810" s="11">
        <f t="shared" si="237"/>
        <v>43624.666666657431</v>
      </c>
      <c r="B3810" s="5">
        <f>'Load Profile'!E3813</f>
        <v>1084.3938514521446</v>
      </c>
      <c r="C3810" s="5">
        <f>'Solar Output'!E3814</f>
        <v>2534.1077999999998</v>
      </c>
      <c r="D3810" s="5">
        <f>'Wind Output'!E3817</f>
        <v>873.33333333333337</v>
      </c>
      <c r="E3810" s="5">
        <f t="shared" si="238"/>
        <v>10000</v>
      </c>
      <c r="F3810" s="10">
        <f t="shared" si="236"/>
        <v>2323.0472818811886</v>
      </c>
      <c r="G3810" s="10">
        <f>IF(F3810&gt;0,MIN('Hourly Model'!$E$8*1000-E3810,F3810),MAX(-E3810,F3810))</f>
        <v>0</v>
      </c>
      <c r="I3810" s="10">
        <f t="shared" si="239"/>
        <v>0</v>
      </c>
    </row>
    <row r="3811" spans="1:9" x14ac:dyDescent="0.2">
      <c r="A3811" s="11">
        <f t="shared" si="237"/>
        <v>43624.708333324095</v>
      </c>
      <c r="B3811" s="5">
        <f>'Load Profile'!E3814</f>
        <v>1164.1396896622239</v>
      </c>
      <c r="C3811" s="5">
        <f>'Solar Output'!E3815</f>
        <v>1255.5309</v>
      </c>
      <c r="D3811" s="5">
        <f>'Wind Output'!E3818</f>
        <v>286.66666666666669</v>
      </c>
      <c r="E3811" s="5">
        <f t="shared" si="238"/>
        <v>10000</v>
      </c>
      <c r="F3811" s="10">
        <f t="shared" si="236"/>
        <v>378.05787700444284</v>
      </c>
      <c r="G3811" s="10">
        <f>IF(F3811&gt;0,MIN('Hourly Model'!$E$8*1000-E3811,F3811),MAX(-E3811,F3811))</f>
        <v>0</v>
      </c>
      <c r="I3811" s="10">
        <f t="shared" si="239"/>
        <v>0</v>
      </c>
    </row>
    <row r="3812" spans="1:9" x14ac:dyDescent="0.2">
      <c r="A3812" s="11">
        <f t="shared" si="237"/>
        <v>43624.74999999076</v>
      </c>
      <c r="B3812" s="5">
        <f>'Load Profile'!E3815</f>
        <v>1207.4263029477988</v>
      </c>
      <c r="C3812" s="5">
        <f>'Solar Output'!E3816</f>
        <v>326.09514999999993</v>
      </c>
      <c r="D3812" s="5">
        <f>'Wind Output'!E3819</f>
        <v>873.33333333333337</v>
      </c>
      <c r="E3812" s="5">
        <f t="shared" si="238"/>
        <v>10000</v>
      </c>
      <c r="F3812" s="10">
        <f t="shared" si="236"/>
        <v>-7.9978196144654703</v>
      </c>
      <c r="G3812" s="10">
        <f>IF(F3812&gt;0,MIN('Hourly Model'!$E$8*1000-E3812,F3812),MAX(-E3812,F3812))</f>
        <v>-7.9978196144654703</v>
      </c>
      <c r="I3812" s="10">
        <f t="shared" si="239"/>
        <v>0</v>
      </c>
    </row>
    <row r="3813" spans="1:9" x14ac:dyDescent="0.2">
      <c r="A3813" s="11">
        <f t="shared" si="237"/>
        <v>43624.791666657424</v>
      </c>
      <c r="B3813" s="5">
        <f>'Load Profile'!E3816</f>
        <v>1412.2590751015932</v>
      </c>
      <c r="C3813" s="5">
        <f>'Solar Output'!E3817</f>
        <v>0</v>
      </c>
      <c r="D3813" s="5">
        <f>'Wind Output'!E3820</f>
        <v>873.33333333333337</v>
      </c>
      <c r="E3813" s="5">
        <f t="shared" si="238"/>
        <v>9992.0021803855343</v>
      </c>
      <c r="F3813" s="10">
        <f t="shared" si="236"/>
        <v>-538.92574176825985</v>
      </c>
      <c r="G3813" s="10">
        <f>IF(F3813&gt;0,MIN('Hourly Model'!$E$8*1000-E3813,F3813),MAX(-E3813,F3813))</f>
        <v>-538.92574176825985</v>
      </c>
      <c r="I3813" s="10">
        <f t="shared" si="239"/>
        <v>0</v>
      </c>
    </row>
    <row r="3814" spans="1:9" x14ac:dyDescent="0.2">
      <c r="A3814" s="11">
        <f t="shared" si="237"/>
        <v>43624.833333324088</v>
      </c>
      <c r="B3814" s="5">
        <f>'Load Profile'!E3817</f>
        <v>1614.232045056925</v>
      </c>
      <c r="C3814" s="5">
        <f>'Solar Output'!E3818</f>
        <v>0</v>
      </c>
      <c r="D3814" s="5">
        <f>'Wind Output'!E3821</f>
        <v>873.33333333333337</v>
      </c>
      <c r="E3814" s="5">
        <f t="shared" si="238"/>
        <v>9453.0764386172741</v>
      </c>
      <c r="F3814" s="10">
        <f t="shared" si="236"/>
        <v>-740.89871172359165</v>
      </c>
      <c r="G3814" s="10">
        <f>IF(F3814&gt;0,MIN('Hourly Model'!$E$8*1000-E3814,F3814),MAX(-E3814,F3814))</f>
        <v>-740.89871172359165</v>
      </c>
      <c r="I3814" s="10">
        <f t="shared" si="239"/>
        <v>0</v>
      </c>
    </row>
    <row r="3815" spans="1:9" x14ac:dyDescent="0.2">
      <c r="A3815" s="11">
        <f t="shared" si="237"/>
        <v>43624.874999990752</v>
      </c>
      <c r="B3815" s="5">
        <f>'Load Profile'!E3818</f>
        <v>1378.1295900530774</v>
      </c>
      <c r="C3815" s="5">
        <f>'Solar Output'!E3819</f>
        <v>0</v>
      </c>
      <c r="D3815" s="5">
        <f>'Wind Output'!E3822</f>
        <v>873.33333333333337</v>
      </c>
      <c r="E3815" s="5">
        <f t="shared" si="238"/>
        <v>8712.1777268936821</v>
      </c>
      <c r="F3815" s="10">
        <f t="shared" si="236"/>
        <v>-504.79625671974406</v>
      </c>
      <c r="G3815" s="10">
        <f>IF(F3815&gt;0,MIN('Hourly Model'!$E$8*1000-E3815,F3815),MAX(-E3815,F3815))</f>
        <v>-504.79625671974406</v>
      </c>
      <c r="I3815" s="10">
        <f t="shared" si="239"/>
        <v>0</v>
      </c>
    </row>
    <row r="3816" spans="1:9" x14ac:dyDescent="0.2">
      <c r="A3816" s="11">
        <f t="shared" si="237"/>
        <v>43624.916666657416</v>
      </c>
      <c r="B3816" s="5">
        <f>'Load Profile'!E3819</f>
        <v>1070.1591013009179</v>
      </c>
      <c r="C3816" s="5">
        <f>'Solar Output'!E3820</f>
        <v>0</v>
      </c>
      <c r="D3816" s="5">
        <f>'Wind Output'!E3823</f>
        <v>0</v>
      </c>
      <c r="E3816" s="5">
        <f t="shared" si="238"/>
        <v>8207.3814701739375</v>
      </c>
      <c r="F3816" s="10">
        <f t="shared" si="236"/>
        <v>-1070.1591013009179</v>
      </c>
      <c r="G3816" s="10">
        <f>IF(F3816&gt;0,MIN('Hourly Model'!$E$8*1000-E3816,F3816),MAX(-E3816,F3816))</f>
        <v>-1070.1591013009179</v>
      </c>
      <c r="I3816" s="10">
        <f t="shared" si="239"/>
        <v>0</v>
      </c>
    </row>
    <row r="3817" spans="1:9" x14ac:dyDescent="0.2">
      <c r="A3817" s="11">
        <f t="shared" si="237"/>
        <v>43624.958333324081</v>
      </c>
      <c r="B3817" s="5">
        <f>'Load Profile'!E3820</f>
        <v>751.99512162845372</v>
      </c>
      <c r="C3817" s="5">
        <f>'Solar Output'!E3821</f>
        <v>0</v>
      </c>
      <c r="D3817" s="5">
        <f>'Wind Output'!E3824</f>
        <v>0</v>
      </c>
      <c r="E3817" s="5">
        <f t="shared" si="238"/>
        <v>7137.2223688730191</v>
      </c>
      <c r="F3817" s="10">
        <f t="shared" si="236"/>
        <v>-751.99512162845372</v>
      </c>
      <c r="G3817" s="10">
        <f>IF(F3817&gt;0,MIN('Hourly Model'!$E$8*1000-E3817,F3817),MAX(-E3817,F3817))</f>
        <v>-751.99512162845372</v>
      </c>
      <c r="I3817" s="10">
        <f t="shared" si="239"/>
        <v>0</v>
      </c>
    </row>
    <row r="3818" spans="1:9" x14ac:dyDescent="0.2">
      <c r="A3818" s="11">
        <f t="shared" si="237"/>
        <v>43624.999999990745</v>
      </c>
      <c r="B3818" s="5">
        <f>'Load Profile'!E3821</f>
        <v>635.25396439979102</v>
      </c>
      <c r="C3818" s="5">
        <f>'Solar Output'!E3822</f>
        <v>0</v>
      </c>
      <c r="D3818" s="5">
        <f>'Wind Output'!E3825</f>
        <v>0</v>
      </c>
      <c r="E3818" s="5">
        <f t="shared" si="238"/>
        <v>6385.2272472445657</v>
      </c>
      <c r="F3818" s="10">
        <f t="shared" si="236"/>
        <v>-635.25396439979102</v>
      </c>
      <c r="G3818" s="10">
        <f>IF(F3818&gt;0,MIN('Hourly Model'!$E$8*1000-E3818,F3818),MAX(-E3818,F3818))</f>
        <v>-635.25396439979102</v>
      </c>
      <c r="I3818" s="10">
        <f t="shared" si="239"/>
        <v>0</v>
      </c>
    </row>
    <row r="3819" spans="1:9" x14ac:dyDescent="0.2">
      <c r="A3819" s="11">
        <f t="shared" si="237"/>
        <v>43625.041666657409</v>
      </c>
      <c r="B3819" s="5">
        <f>'Load Profile'!E3822</f>
        <v>584.43798883599413</v>
      </c>
      <c r="C3819" s="5">
        <f>'Solar Output'!E3823</f>
        <v>0</v>
      </c>
      <c r="D3819" s="5">
        <f>'Wind Output'!E3826</f>
        <v>0</v>
      </c>
      <c r="E3819" s="5">
        <f t="shared" si="238"/>
        <v>5749.973282844775</v>
      </c>
      <c r="F3819" s="10">
        <f t="shared" si="236"/>
        <v>-584.43798883599413</v>
      </c>
      <c r="G3819" s="10">
        <f>IF(F3819&gt;0,MIN('Hourly Model'!$E$8*1000-E3819,F3819),MAX(-E3819,F3819))</f>
        <v>-584.43798883599413</v>
      </c>
      <c r="I3819" s="10">
        <f t="shared" si="239"/>
        <v>0</v>
      </c>
    </row>
    <row r="3820" spans="1:9" x14ac:dyDescent="0.2">
      <c r="A3820" s="11">
        <f t="shared" si="237"/>
        <v>43625.083333324073</v>
      </c>
      <c r="B3820" s="5">
        <f>'Load Profile'!E3823</f>
        <v>577.56375685988849</v>
      </c>
      <c r="C3820" s="5">
        <f>'Solar Output'!E3824</f>
        <v>0</v>
      </c>
      <c r="D3820" s="5">
        <f>'Wind Output'!E3827</f>
        <v>0</v>
      </c>
      <c r="E3820" s="5">
        <f t="shared" si="238"/>
        <v>5165.5352940087805</v>
      </c>
      <c r="F3820" s="10">
        <f t="shared" si="236"/>
        <v>-577.56375685988849</v>
      </c>
      <c r="G3820" s="10">
        <f>IF(F3820&gt;0,MIN('Hourly Model'!$E$8*1000-E3820,F3820),MAX(-E3820,F3820))</f>
        <v>-577.56375685988849</v>
      </c>
      <c r="I3820" s="10">
        <f t="shared" si="239"/>
        <v>0</v>
      </c>
    </row>
    <row r="3821" spans="1:9" x14ac:dyDescent="0.2">
      <c r="A3821" s="11">
        <f t="shared" si="237"/>
        <v>43625.124999990738</v>
      </c>
      <c r="B3821" s="5">
        <f>'Load Profile'!E3824</f>
        <v>581.10815015330058</v>
      </c>
      <c r="C3821" s="5">
        <f>'Solar Output'!E3825</f>
        <v>0</v>
      </c>
      <c r="D3821" s="5">
        <f>'Wind Output'!E3828</f>
        <v>0</v>
      </c>
      <c r="E3821" s="5">
        <f t="shared" si="238"/>
        <v>4587.9715371488919</v>
      </c>
      <c r="F3821" s="10">
        <f t="shared" si="236"/>
        <v>-581.10815015330058</v>
      </c>
      <c r="G3821" s="10">
        <f>IF(F3821&gt;0,MIN('Hourly Model'!$E$8*1000-E3821,F3821),MAX(-E3821,F3821))</f>
        <v>-581.10815015330058</v>
      </c>
      <c r="I3821" s="10">
        <f t="shared" si="239"/>
        <v>0</v>
      </c>
    </row>
    <row r="3822" spans="1:9" x14ac:dyDescent="0.2">
      <c r="A3822" s="11">
        <f t="shared" si="237"/>
        <v>43625.166666657402</v>
      </c>
      <c r="B3822" s="5">
        <f>'Load Profile'!E3825</f>
        <v>634.74975379540149</v>
      </c>
      <c r="C3822" s="5">
        <f>'Solar Output'!E3826</f>
        <v>80.519549999999995</v>
      </c>
      <c r="D3822" s="5">
        <f>'Wind Output'!E3829</f>
        <v>0</v>
      </c>
      <c r="E3822" s="5">
        <f t="shared" si="238"/>
        <v>4006.8633869955911</v>
      </c>
      <c r="F3822" s="10">
        <f t="shared" si="236"/>
        <v>-554.23020379540151</v>
      </c>
      <c r="G3822" s="10">
        <f>IF(F3822&gt;0,MIN('Hourly Model'!$E$8*1000-E3822,F3822),MAX(-E3822,F3822))</f>
        <v>-554.23020379540151</v>
      </c>
      <c r="I3822" s="10">
        <f t="shared" si="239"/>
        <v>0</v>
      </c>
    </row>
    <row r="3823" spans="1:9" x14ac:dyDescent="0.2">
      <c r="A3823" s="11">
        <f t="shared" si="237"/>
        <v>43625.208333324066</v>
      </c>
      <c r="B3823" s="5">
        <f>'Load Profile'!E3826</f>
        <v>774.59113133662356</v>
      </c>
      <c r="C3823" s="5">
        <f>'Solar Output'!E3827</f>
        <v>776.23159999999996</v>
      </c>
      <c r="D3823" s="5">
        <f>'Wind Output'!E3830</f>
        <v>873.33333333333337</v>
      </c>
      <c r="E3823" s="5">
        <f t="shared" si="238"/>
        <v>3452.6331832001897</v>
      </c>
      <c r="F3823" s="10">
        <f t="shared" si="236"/>
        <v>874.97380199670977</v>
      </c>
      <c r="G3823" s="10">
        <f>IF(F3823&gt;0,MIN('Hourly Model'!$E$8*1000-E3823,F3823),MAX(-E3823,F3823))</f>
        <v>874.97380199670977</v>
      </c>
      <c r="I3823" s="10">
        <f t="shared" si="239"/>
        <v>0</v>
      </c>
    </row>
    <row r="3824" spans="1:9" x14ac:dyDescent="0.2">
      <c r="A3824" s="11">
        <f t="shared" si="237"/>
        <v>43625.24999999073</v>
      </c>
      <c r="B3824" s="5">
        <f>'Load Profile'!E3827</f>
        <v>955.62195008765127</v>
      </c>
      <c r="C3824" s="5">
        <f>'Solar Output'!E3828</f>
        <v>2331.8492499999998</v>
      </c>
      <c r="D3824" s="5">
        <f>'Wind Output'!E3831</f>
        <v>873.33333333333337</v>
      </c>
      <c r="E3824" s="5">
        <f t="shared" si="238"/>
        <v>4327.6069851968996</v>
      </c>
      <c r="F3824" s="10">
        <f t="shared" si="236"/>
        <v>2249.5606332456819</v>
      </c>
      <c r="G3824" s="10">
        <f>IF(F3824&gt;0,MIN('Hourly Model'!$E$8*1000-E3824,F3824),MAX(-E3824,F3824))</f>
        <v>2249.5606332456819</v>
      </c>
      <c r="I3824" s="10">
        <f t="shared" si="239"/>
        <v>0</v>
      </c>
    </row>
    <row r="3825" spans="1:9" x14ac:dyDescent="0.2">
      <c r="A3825" s="11">
        <f t="shared" si="237"/>
        <v>43625.291666657395</v>
      </c>
      <c r="B3825" s="5">
        <f>'Load Profile'!E3828</f>
        <v>881.48900663264749</v>
      </c>
      <c r="C3825" s="5">
        <f>'Solar Output'!E3829</f>
        <v>4089.4310500000001</v>
      </c>
      <c r="D3825" s="5">
        <f>'Wind Output'!E3832</f>
        <v>873.33333333333337</v>
      </c>
      <c r="E3825" s="5">
        <f t="shared" si="238"/>
        <v>6577.1676184425814</v>
      </c>
      <c r="F3825" s="10">
        <f t="shared" si="236"/>
        <v>4081.2753767006857</v>
      </c>
      <c r="G3825" s="10">
        <f>IF(F3825&gt;0,MIN('Hourly Model'!$E$8*1000-E3825,F3825),MAX(-E3825,F3825))</f>
        <v>3422.8323815574186</v>
      </c>
      <c r="I3825" s="10">
        <f t="shared" si="239"/>
        <v>0</v>
      </c>
    </row>
    <row r="3826" spans="1:9" x14ac:dyDescent="0.2">
      <c r="A3826" s="11">
        <f t="shared" si="237"/>
        <v>43625.333333324059</v>
      </c>
      <c r="B3826" s="5">
        <f>'Load Profile'!E3829</f>
        <v>828.06871407330527</v>
      </c>
      <c r="C3826" s="5">
        <f>'Solar Output'!E3830</f>
        <v>5582.8474999999989</v>
      </c>
      <c r="D3826" s="5">
        <f>'Wind Output'!E3833</f>
        <v>0</v>
      </c>
      <c r="E3826" s="5">
        <f t="shared" si="238"/>
        <v>10000</v>
      </c>
      <c r="F3826" s="10">
        <f t="shared" si="236"/>
        <v>4754.7787859266937</v>
      </c>
      <c r="G3826" s="10">
        <f>IF(F3826&gt;0,MIN('Hourly Model'!$E$8*1000-E3826,F3826),MAX(-E3826,F3826))</f>
        <v>0</v>
      </c>
      <c r="I3826" s="10">
        <f t="shared" si="239"/>
        <v>0</v>
      </c>
    </row>
    <row r="3827" spans="1:9" x14ac:dyDescent="0.2">
      <c r="A3827" s="11">
        <f t="shared" si="237"/>
        <v>43625.374999990723</v>
      </c>
      <c r="B3827" s="5">
        <f>'Load Profile'!E3830</f>
        <v>839.04844503518848</v>
      </c>
      <c r="C3827" s="5">
        <f>'Solar Output'!E3831</f>
        <v>6711.9519999999993</v>
      </c>
      <c r="D3827" s="5">
        <f>'Wind Output'!E3834</f>
        <v>286.66666666666669</v>
      </c>
      <c r="E3827" s="5">
        <f t="shared" si="238"/>
        <v>10000</v>
      </c>
      <c r="F3827" s="10">
        <f t="shared" si="236"/>
        <v>6159.5702216314776</v>
      </c>
      <c r="G3827" s="10">
        <f>IF(F3827&gt;0,MIN('Hourly Model'!$E$8*1000-E3827,F3827),MAX(-E3827,F3827))</f>
        <v>0</v>
      </c>
      <c r="I3827" s="10">
        <f t="shared" si="239"/>
        <v>0</v>
      </c>
    </row>
    <row r="3828" spans="1:9" x14ac:dyDescent="0.2">
      <c r="A3828" s="11">
        <f t="shared" si="237"/>
        <v>43625.416666657387</v>
      </c>
      <c r="B3828" s="5">
        <f>'Load Profile'!E3831</f>
        <v>825.32502264590551</v>
      </c>
      <c r="C3828" s="5">
        <f>'Solar Output'!E3832</f>
        <v>7325.0296499999995</v>
      </c>
      <c r="D3828" s="5">
        <f>'Wind Output'!E3835</f>
        <v>286.66666666666669</v>
      </c>
      <c r="E3828" s="5">
        <f t="shared" si="238"/>
        <v>10000</v>
      </c>
      <c r="F3828" s="10">
        <f t="shared" si="236"/>
        <v>6786.3712940207606</v>
      </c>
      <c r="G3828" s="10">
        <f>IF(F3828&gt;0,MIN('Hourly Model'!$E$8*1000-E3828,F3828),MAX(-E3828,F3828))</f>
        <v>0</v>
      </c>
      <c r="I3828" s="10">
        <f t="shared" si="239"/>
        <v>0</v>
      </c>
    </row>
    <row r="3829" spans="1:9" x14ac:dyDescent="0.2">
      <c r="A3829" s="11">
        <f t="shared" si="237"/>
        <v>43625.458333324052</v>
      </c>
      <c r="B3829" s="5">
        <f>'Load Profile'!E3832</f>
        <v>797.2599640050945</v>
      </c>
      <c r="C3829" s="5">
        <f>'Solar Output'!E3833</f>
        <v>6433.5277999999998</v>
      </c>
      <c r="D3829" s="5">
        <f>'Wind Output'!E3836</f>
        <v>286.66666666666669</v>
      </c>
      <c r="E3829" s="5">
        <f t="shared" si="238"/>
        <v>10000</v>
      </c>
      <c r="F3829" s="10">
        <f t="shared" si="236"/>
        <v>5922.934502661572</v>
      </c>
      <c r="G3829" s="10">
        <f>IF(F3829&gt;0,MIN('Hourly Model'!$E$8*1000-E3829,F3829),MAX(-E3829,F3829))</f>
        <v>0</v>
      </c>
      <c r="I3829" s="10">
        <f t="shared" si="239"/>
        <v>0</v>
      </c>
    </row>
    <row r="3830" spans="1:9" x14ac:dyDescent="0.2">
      <c r="A3830" s="11">
        <f t="shared" si="237"/>
        <v>43625.499999990716</v>
      </c>
      <c r="B3830" s="5">
        <f>'Load Profile'!E3833</f>
        <v>754.91002880493795</v>
      </c>
      <c r="C3830" s="5">
        <f>'Solar Output'!E3834</f>
        <v>6057.4306499999993</v>
      </c>
      <c r="D3830" s="5">
        <f>'Wind Output'!E3837</f>
        <v>9060</v>
      </c>
      <c r="E3830" s="5">
        <f t="shared" si="238"/>
        <v>10000</v>
      </c>
      <c r="F3830" s="10">
        <f t="shared" si="236"/>
        <v>14362.520621195061</v>
      </c>
      <c r="G3830" s="10">
        <f>IF(F3830&gt;0,MIN('Hourly Model'!$E$8*1000-E3830,F3830),MAX(-E3830,F3830))</f>
        <v>0</v>
      </c>
      <c r="I3830" s="10">
        <f t="shared" si="239"/>
        <v>0</v>
      </c>
    </row>
    <row r="3831" spans="1:9" x14ac:dyDescent="0.2">
      <c r="A3831" s="11">
        <f t="shared" si="237"/>
        <v>43625.54166665738</v>
      </c>
      <c r="B3831" s="5">
        <f>'Load Profile'!E3834</f>
        <v>743.43319551780723</v>
      </c>
      <c r="C3831" s="5">
        <f>'Solar Output'!E3835</f>
        <v>5937.5845499999996</v>
      </c>
      <c r="D3831" s="5">
        <f>'Wind Output'!E3838</f>
        <v>9060</v>
      </c>
      <c r="E3831" s="5">
        <f t="shared" si="238"/>
        <v>10000</v>
      </c>
      <c r="F3831" s="10">
        <f t="shared" si="236"/>
        <v>14254.151354482192</v>
      </c>
      <c r="G3831" s="10">
        <f>IF(F3831&gt;0,MIN('Hourly Model'!$E$8*1000-E3831,F3831),MAX(-E3831,F3831))</f>
        <v>0</v>
      </c>
      <c r="I3831" s="10">
        <f t="shared" si="239"/>
        <v>0</v>
      </c>
    </row>
    <row r="3832" spans="1:9" x14ac:dyDescent="0.2">
      <c r="A3832" s="11">
        <f t="shared" si="237"/>
        <v>43625.583333324044</v>
      </c>
      <c r="B3832" s="5">
        <f>'Load Profile'!E3835</f>
        <v>773.83569827719907</v>
      </c>
      <c r="C3832" s="5">
        <f>'Solar Output'!E3836</f>
        <v>5475.9273999999996</v>
      </c>
      <c r="D3832" s="5">
        <f>'Wind Output'!E3839</f>
        <v>2773.3333333333335</v>
      </c>
      <c r="E3832" s="5">
        <f t="shared" si="238"/>
        <v>10000</v>
      </c>
      <c r="F3832" s="10">
        <f t="shared" si="236"/>
        <v>7475.4250350561333</v>
      </c>
      <c r="G3832" s="10">
        <f>IF(F3832&gt;0,MIN('Hourly Model'!$E$8*1000-E3832,F3832),MAX(-E3832,F3832))</f>
        <v>0</v>
      </c>
      <c r="I3832" s="10">
        <f t="shared" si="239"/>
        <v>0</v>
      </c>
    </row>
    <row r="3833" spans="1:9" x14ac:dyDescent="0.2">
      <c r="A3833" s="11">
        <f t="shared" si="237"/>
        <v>43625.624999990709</v>
      </c>
      <c r="B3833" s="5">
        <f>'Load Profile'!E3836</f>
        <v>883.8758657765319</v>
      </c>
      <c r="C3833" s="5">
        <f>'Solar Output'!E3837</f>
        <v>3906.6212999999998</v>
      </c>
      <c r="D3833" s="5">
        <f>'Wind Output'!E3840</f>
        <v>2773.3333333333335</v>
      </c>
      <c r="E3833" s="5">
        <f t="shared" si="238"/>
        <v>10000</v>
      </c>
      <c r="F3833" s="10">
        <f t="shared" si="236"/>
        <v>5796.0787675568008</v>
      </c>
      <c r="G3833" s="10">
        <f>IF(F3833&gt;0,MIN('Hourly Model'!$E$8*1000-E3833,F3833),MAX(-E3833,F3833))</f>
        <v>0</v>
      </c>
      <c r="I3833" s="10">
        <f t="shared" si="239"/>
        <v>0</v>
      </c>
    </row>
    <row r="3834" spans="1:9" x14ac:dyDescent="0.2">
      <c r="A3834" s="11">
        <f t="shared" si="237"/>
        <v>43625.666666657373</v>
      </c>
      <c r="B3834" s="5">
        <f>'Load Profile'!E3837</f>
        <v>1075.2180330466188</v>
      </c>
      <c r="C3834" s="5">
        <f>'Solar Output'!E3838</f>
        <v>2521.5428999999999</v>
      </c>
      <c r="D3834" s="5">
        <f>'Wind Output'!E3841</f>
        <v>1666.6666666666667</v>
      </c>
      <c r="E3834" s="5">
        <f t="shared" si="238"/>
        <v>10000</v>
      </c>
      <c r="F3834" s="10">
        <f t="shared" si="236"/>
        <v>3112.9915336200474</v>
      </c>
      <c r="G3834" s="10">
        <f>IF(F3834&gt;0,MIN('Hourly Model'!$E$8*1000-E3834,F3834),MAX(-E3834,F3834))</f>
        <v>0</v>
      </c>
      <c r="I3834" s="10">
        <f t="shared" si="239"/>
        <v>0</v>
      </c>
    </row>
    <row r="3835" spans="1:9" x14ac:dyDescent="0.2">
      <c r="A3835" s="11">
        <f t="shared" si="237"/>
        <v>43625.708333324037</v>
      </c>
      <c r="B3835" s="5">
        <f>'Load Profile'!E3838</f>
        <v>1164.1396896622239</v>
      </c>
      <c r="C3835" s="5">
        <f>'Solar Output'!E3839</f>
        <v>1208.1117999999999</v>
      </c>
      <c r="D3835" s="5">
        <f>'Wind Output'!E3842</f>
        <v>873.33333333333337</v>
      </c>
      <c r="E3835" s="5">
        <f t="shared" si="238"/>
        <v>10000</v>
      </c>
      <c r="F3835" s="10">
        <f t="shared" si="236"/>
        <v>917.30544367110929</v>
      </c>
      <c r="G3835" s="10">
        <f>IF(F3835&gt;0,MIN('Hourly Model'!$E$8*1000-E3835,F3835),MAX(-E3835,F3835))</f>
        <v>0</v>
      </c>
      <c r="I3835" s="10">
        <f t="shared" si="239"/>
        <v>0</v>
      </c>
    </row>
    <row r="3836" spans="1:9" x14ac:dyDescent="0.2">
      <c r="A3836" s="11">
        <f t="shared" si="237"/>
        <v>43625.749999990701</v>
      </c>
      <c r="B3836" s="5">
        <f>'Load Profile'!E3839</f>
        <v>1207.4263029477988</v>
      </c>
      <c r="C3836" s="5">
        <f>'Solar Output'!E3840</f>
        <v>303.27224999999993</v>
      </c>
      <c r="D3836" s="5">
        <f>'Wind Output'!E3843</f>
        <v>873.33333333333337</v>
      </c>
      <c r="E3836" s="5">
        <f t="shared" si="238"/>
        <v>10000</v>
      </c>
      <c r="F3836" s="10">
        <f t="shared" si="236"/>
        <v>-30.820719614465588</v>
      </c>
      <c r="G3836" s="10">
        <f>IF(F3836&gt;0,MIN('Hourly Model'!$E$8*1000-E3836,F3836),MAX(-E3836,F3836))</f>
        <v>-30.820719614465588</v>
      </c>
      <c r="I3836" s="10">
        <f t="shared" si="239"/>
        <v>0</v>
      </c>
    </row>
    <row r="3837" spans="1:9" x14ac:dyDescent="0.2">
      <c r="A3837" s="11">
        <f t="shared" si="237"/>
        <v>43625.791666657366</v>
      </c>
      <c r="B3837" s="5">
        <f>'Load Profile'!E3840</f>
        <v>1408.7308538368543</v>
      </c>
      <c r="C3837" s="5">
        <f>'Solar Output'!E3841</f>
        <v>0</v>
      </c>
      <c r="D3837" s="5">
        <f>'Wind Output'!E3844</f>
        <v>873.33333333333337</v>
      </c>
      <c r="E3837" s="5">
        <f t="shared" si="238"/>
        <v>9969.1792803855351</v>
      </c>
      <c r="F3837" s="10">
        <f t="shared" si="236"/>
        <v>-535.39752050352092</v>
      </c>
      <c r="G3837" s="10">
        <f>IF(F3837&gt;0,MIN('Hourly Model'!$E$8*1000-E3837,F3837),MAX(-E3837,F3837))</f>
        <v>-535.39752050352092</v>
      </c>
      <c r="I3837" s="10">
        <f t="shared" si="239"/>
        <v>0</v>
      </c>
    </row>
    <row r="3838" spans="1:9" x14ac:dyDescent="0.2">
      <c r="A3838" s="11">
        <f t="shared" si="237"/>
        <v>43625.83333332403</v>
      </c>
      <c r="B3838" s="5">
        <f>'Load Profile'!E3841</f>
        <v>1601.6644954441995</v>
      </c>
      <c r="C3838" s="5">
        <f>'Solar Output'!E3842</f>
        <v>0</v>
      </c>
      <c r="D3838" s="5">
        <f>'Wind Output'!E3845</f>
        <v>873.33333333333337</v>
      </c>
      <c r="E3838" s="5">
        <f t="shared" si="238"/>
        <v>9433.7817598820147</v>
      </c>
      <c r="F3838" s="10">
        <f t="shared" si="236"/>
        <v>-728.3311621108661</v>
      </c>
      <c r="G3838" s="10">
        <f>IF(F3838&gt;0,MIN('Hourly Model'!$E$8*1000-E3838,F3838),MAX(-E3838,F3838))</f>
        <v>-728.3311621108661</v>
      </c>
      <c r="I3838" s="10">
        <f t="shared" si="239"/>
        <v>0</v>
      </c>
    </row>
    <row r="3839" spans="1:9" x14ac:dyDescent="0.2">
      <c r="A3839" s="11">
        <f t="shared" si="237"/>
        <v>43625.874999990694</v>
      </c>
      <c r="B3839" s="5">
        <f>'Load Profile'!E3842</f>
        <v>1353.1275671354952</v>
      </c>
      <c r="C3839" s="5">
        <f>'Solar Output'!E3843</f>
        <v>0</v>
      </c>
      <c r="D3839" s="5">
        <f>'Wind Output'!E3846</f>
        <v>1666.6666666666667</v>
      </c>
      <c r="E3839" s="5">
        <f t="shared" si="238"/>
        <v>8705.4505977711488</v>
      </c>
      <c r="F3839" s="10">
        <f t="shared" si="236"/>
        <v>313.53909953117159</v>
      </c>
      <c r="G3839" s="10">
        <f>IF(F3839&gt;0,MIN('Hourly Model'!$E$8*1000-E3839,F3839),MAX(-E3839,F3839))</f>
        <v>313.53909953117159</v>
      </c>
      <c r="I3839" s="10">
        <f t="shared" si="239"/>
        <v>0</v>
      </c>
    </row>
    <row r="3840" spans="1:9" x14ac:dyDescent="0.2">
      <c r="A3840" s="11">
        <f t="shared" si="237"/>
        <v>43625.916666657358</v>
      </c>
      <c r="B3840" s="5">
        <f>'Load Profile'!E3843</f>
        <v>1028.6956145665138</v>
      </c>
      <c r="C3840" s="5">
        <f>'Solar Output'!E3844</f>
        <v>0</v>
      </c>
      <c r="D3840" s="5">
        <f>'Wind Output'!E3847</f>
        <v>1666.6666666666667</v>
      </c>
      <c r="E3840" s="5">
        <f t="shared" si="238"/>
        <v>9018.9896973023206</v>
      </c>
      <c r="F3840" s="10">
        <f t="shared" si="236"/>
        <v>637.97105210015297</v>
      </c>
      <c r="G3840" s="10">
        <f>IF(F3840&gt;0,MIN('Hourly Model'!$E$8*1000-E3840,F3840),MAX(-E3840,F3840))</f>
        <v>637.97105210015297</v>
      </c>
      <c r="I3840" s="10">
        <f t="shared" si="239"/>
        <v>0</v>
      </c>
    </row>
    <row r="3841" spans="1:9" x14ac:dyDescent="0.2">
      <c r="A3841" s="11">
        <f t="shared" si="237"/>
        <v>43625.958333324023</v>
      </c>
      <c r="B3841" s="5">
        <f>'Load Profile'!E3844</f>
        <v>695.27053246986065</v>
      </c>
      <c r="C3841" s="5">
        <f>'Solar Output'!E3845</f>
        <v>0</v>
      </c>
      <c r="D3841" s="5">
        <f>'Wind Output'!E3848</f>
        <v>1666.6666666666667</v>
      </c>
      <c r="E3841" s="5">
        <f t="shared" si="238"/>
        <v>9656.9607494024731</v>
      </c>
      <c r="F3841" s="10">
        <f t="shared" si="236"/>
        <v>971.39613419680609</v>
      </c>
      <c r="G3841" s="10">
        <f>IF(F3841&gt;0,MIN('Hourly Model'!$E$8*1000-E3841,F3841),MAX(-E3841,F3841))</f>
        <v>343.03925059752692</v>
      </c>
      <c r="I3841" s="10">
        <f t="shared" si="239"/>
        <v>0</v>
      </c>
    </row>
    <row r="3842" spans="1:9" x14ac:dyDescent="0.2">
      <c r="A3842" s="11">
        <f t="shared" si="237"/>
        <v>43625.999999990687</v>
      </c>
      <c r="B3842" s="5">
        <f>'Load Profile'!E3845</f>
        <v>570.89343871691972</v>
      </c>
      <c r="C3842" s="5">
        <f>'Solar Output'!E3846</f>
        <v>0</v>
      </c>
      <c r="D3842" s="5">
        <f>'Wind Output'!E3849</f>
        <v>873.33333333333337</v>
      </c>
      <c r="E3842" s="5">
        <f t="shared" si="238"/>
        <v>10000</v>
      </c>
      <c r="F3842" s="10">
        <f t="shared" ref="F3842:F3905" si="240">D3842+C3842-B3842</f>
        <v>302.43989461641365</v>
      </c>
      <c r="G3842" s="10">
        <f>IF(F3842&gt;0,MIN('Hourly Model'!$E$8*1000-E3842,F3842),MAX(-E3842,F3842))</f>
        <v>0</v>
      </c>
      <c r="I3842" s="10">
        <f t="shared" si="239"/>
        <v>0</v>
      </c>
    </row>
    <row r="3843" spans="1:9" x14ac:dyDescent="0.2">
      <c r="A3843" s="11">
        <f t="shared" ref="A3843:A3906" si="241">A3842+1/24</f>
        <v>43626.041666657351</v>
      </c>
      <c r="B3843" s="5">
        <f>'Load Profile'!E3846</f>
        <v>507.94016696726743</v>
      </c>
      <c r="C3843" s="5">
        <f>'Solar Output'!E3847</f>
        <v>0</v>
      </c>
      <c r="D3843" s="5">
        <f>'Wind Output'!E3850</f>
        <v>873.33333333333337</v>
      </c>
      <c r="E3843" s="5">
        <f t="shared" ref="E3843:E3906" si="242">E3842+G3842</f>
        <v>10000</v>
      </c>
      <c r="F3843" s="10">
        <f t="shared" si="240"/>
        <v>365.39316636606594</v>
      </c>
      <c r="G3843" s="10">
        <f>IF(F3843&gt;0,MIN('Hourly Model'!$E$8*1000-E3843,F3843),MAX(-E3843,F3843))</f>
        <v>0</v>
      </c>
      <c r="I3843" s="10">
        <f t="shared" ref="I3843:I3906" si="243">MIN(I3842+F3843+E3843,0)</f>
        <v>0</v>
      </c>
    </row>
    <row r="3844" spans="1:9" x14ac:dyDescent="0.2">
      <c r="A3844" s="11">
        <f t="shared" si="241"/>
        <v>43626.083333324015</v>
      </c>
      <c r="B3844" s="5">
        <f>'Load Profile'!E3847</f>
        <v>493.71639275370063</v>
      </c>
      <c r="C3844" s="5">
        <f>'Solar Output'!E3848</f>
        <v>0</v>
      </c>
      <c r="D3844" s="5">
        <f>'Wind Output'!E3851</f>
        <v>873.33333333333337</v>
      </c>
      <c r="E3844" s="5">
        <f t="shared" si="242"/>
        <v>10000</v>
      </c>
      <c r="F3844" s="10">
        <f t="shared" si="240"/>
        <v>379.61694057963274</v>
      </c>
      <c r="G3844" s="10">
        <f>IF(F3844&gt;0,MIN('Hourly Model'!$E$8*1000-E3844,F3844),MAX(-E3844,F3844))</f>
        <v>0</v>
      </c>
      <c r="I3844" s="10">
        <f t="shared" si="243"/>
        <v>0</v>
      </c>
    </row>
    <row r="3845" spans="1:9" x14ac:dyDescent="0.2">
      <c r="A3845" s="11">
        <f t="shared" si="241"/>
        <v>43626.124999990679</v>
      </c>
      <c r="B3845" s="5">
        <f>'Load Profile'!E3848</f>
        <v>495.82927074147852</v>
      </c>
      <c r="C3845" s="5">
        <f>'Solar Output'!E3849</f>
        <v>0</v>
      </c>
      <c r="D3845" s="5">
        <f>'Wind Output'!E3852</f>
        <v>286.66666666666669</v>
      </c>
      <c r="E3845" s="5">
        <f t="shared" si="242"/>
        <v>10000</v>
      </c>
      <c r="F3845" s="10">
        <f t="shared" si="240"/>
        <v>-209.16260407481184</v>
      </c>
      <c r="G3845" s="10">
        <f>IF(F3845&gt;0,MIN('Hourly Model'!$E$8*1000-E3845,F3845),MAX(-E3845,F3845))</f>
        <v>-209.16260407481184</v>
      </c>
      <c r="I3845" s="10">
        <f t="shared" si="243"/>
        <v>0</v>
      </c>
    </row>
    <row r="3846" spans="1:9" x14ac:dyDescent="0.2">
      <c r="A3846" s="11">
        <f t="shared" si="241"/>
        <v>43626.166666657344</v>
      </c>
      <c r="B3846" s="5">
        <f>'Load Profile'!E3849</f>
        <v>559.63737381957321</v>
      </c>
      <c r="C3846" s="5">
        <f>'Solar Output'!E3850</f>
        <v>0</v>
      </c>
      <c r="D3846" s="5">
        <f>'Wind Output'!E3853</f>
        <v>0</v>
      </c>
      <c r="E3846" s="5">
        <f t="shared" si="242"/>
        <v>9790.8373959251876</v>
      </c>
      <c r="F3846" s="10">
        <f t="shared" si="240"/>
        <v>-559.63737381957321</v>
      </c>
      <c r="G3846" s="10">
        <f>IF(F3846&gt;0,MIN('Hourly Model'!$E$8*1000-E3846,F3846),MAX(-E3846,F3846))</f>
        <v>-559.63737381957321</v>
      </c>
      <c r="I3846" s="10">
        <f t="shared" si="243"/>
        <v>0</v>
      </c>
    </row>
    <row r="3847" spans="1:9" x14ac:dyDescent="0.2">
      <c r="A3847" s="11">
        <f t="shared" si="241"/>
        <v>43626.208333324008</v>
      </c>
      <c r="B3847" s="5">
        <f>'Load Profile'!E3850</f>
        <v>709.48150845156738</v>
      </c>
      <c r="C3847" s="5">
        <f>'Solar Output'!E3851</f>
        <v>0</v>
      </c>
      <c r="D3847" s="5">
        <f>'Wind Output'!E3854</f>
        <v>0</v>
      </c>
      <c r="E3847" s="5">
        <f t="shared" si="242"/>
        <v>9231.2000221056151</v>
      </c>
      <c r="F3847" s="10">
        <f t="shared" si="240"/>
        <v>-709.48150845156738</v>
      </c>
      <c r="G3847" s="10">
        <f>IF(F3847&gt;0,MIN('Hourly Model'!$E$8*1000-E3847,F3847),MAX(-E3847,F3847))</f>
        <v>-709.48150845156738</v>
      </c>
      <c r="I3847" s="10">
        <f t="shared" si="243"/>
        <v>0</v>
      </c>
    </row>
    <row r="3848" spans="1:9" x14ac:dyDescent="0.2">
      <c r="A3848" s="11">
        <f t="shared" si="241"/>
        <v>43626.249999990672</v>
      </c>
      <c r="B3848" s="5">
        <f>'Load Profile'!E3851</f>
        <v>913.57159361712274</v>
      </c>
      <c r="C3848" s="5">
        <f>'Solar Output'!E3852</f>
        <v>529.85559999999998</v>
      </c>
      <c r="D3848" s="5">
        <f>'Wind Output'!E3855</f>
        <v>0</v>
      </c>
      <c r="E3848" s="5">
        <f t="shared" si="242"/>
        <v>8521.7185136540484</v>
      </c>
      <c r="F3848" s="10">
        <f t="shared" si="240"/>
        <v>-383.71599361712276</v>
      </c>
      <c r="G3848" s="10">
        <f>IF(F3848&gt;0,MIN('Hourly Model'!$E$8*1000-E3848,F3848),MAX(-E3848,F3848))</f>
        <v>-383.71599361712276</v>
      </c>
      <c r="I3848" s="10">
        <f t="shared" si="243"/>
        <v>0</v>
      </c>
    </row>
    <row r="3849" spans="1:9" x14ac:dyDescent="0.2">
      <c r="A3849" s="11">
        <f t="shared" si="241"/>
        <v>43626.291666657336</v>
      </c>
      <c r="B3849" s="5">
        <f>'Load Profile'!E3852</f>
        <v>859.47775359838738</v>
      </c>
      <c r="C3849" s="5">
        <f>'Solar Output'!E3853</f>
        <v>1438.6212499999997</v>
      </c>
      <c r="D3849" s="5">
        <f>'Wind Output'!E3856</f>
        <v>0</v>
      </c>
      <c r="E3849" s="5">
        <f t="shared" si="242"/>
        <v>8138.0025200369255</v>
      </c>
      <c r="F3849" s="10">
        <f t="shared" si="240"/>
        <v>579.14349640161231</v>
      </c>
      <c r="G3849" s="10">
        <f>IF(F3849&gt;0,MIN('Hourly Model'!$E$8*1000-E3849,F3849),MAX(-E3849,F3849))</f>
        <v>579.14349640161231</v>
      </c>
      <c r="I3849" s="10">
        <f t="shared" si="243"/>
        <v>0</v>
      </c>
    </row>
    <row r="3850" spans="1:9" x14ac:dyDescent="0.2">
      <c r="A3850" s="11">
        <f t="shared" si="241"/>
        <v>43626.333333324001</v>
      </c>
      <c r="B3850" s="5">
        <f>'Load Profile'!E3853</f>
        <v>819.35749301445003</v>
      </c>
      <c r="C3850" s="5">
        <f>'Solar Output'!E3854</f>
        <v>2159.8448999999996</v>
      </c>
      <c r="D3850" s="5">
        <f>'Wind Output'!E3857</f>
        <v>0</v>
      </c>
      <c r="E3850" s="5">
        <f t="shared" si="242"/>
        <v>8717.1460164385371</v>
      </c>
      <c r="F3850" s="10">
        <f t="shared" si="240"/>
        <v>1340.4874069855496</v>
      </c>
      <c r="G3850" s="10">
        <f>IF(F3850&gt;0,MIN('Hourly Model'!$E$8*1000-E3850,F3850),MAX(-E3850,F3850))</f>
        <v>1282.8539835614629</v>
      </c>
      <c r="I3850" s="10">
        <f t="shared" si="243"/>
        <v>0</v>
      </c>
    </row>
    <row r="3851" spans="1:9" x14ac:dyDescent="0.2">
      <c r="A3851" s="11">
        <f t="shared" si="241"/>
        <v>43626.374999990665</v>
      </c>
      <c r="B3851" s="5">
        <f>'Load Profile'!E3854</f>
        <v>839.60084322433022</v>
      </c>
      <c r="C3851" s="5">
        <f>'Solar Output'!E3855</f>
        <v>3354.4441999999995</v>
      </c>
      <c r="D3851" s="5">
        <f>'Wind Output'!E3858</f>
        <v>286.66666666666669</v>
      </c>
      <c r="E3851" s="5">
        <f t="shared" si="242"/>
        <v>10000</v>
      </c>
      <c r="F3851" s="10">
        <f t="shared" si="240"/>
        <v>2801.5100234423358</v>
      </c>
      <c r="G3851" s="10">
        <f>IF(F3851&gt;0,MIN('Hourly Model'!$E$8*1000-E3851,F3851),MAX(-E3851,F3851))</f>
        <v>0</v>
      </c>
      <c r="I3851" s="10">
        <f t="shared" si="243"/>
        <v>0</v>
      </c>
    </row>
    <row r="3852" spans="1:9" x14ac:dyDescent="0.2">
      <c r="A3852" s="11">
        <f t="shared" si="241"/>
        <v>43626.416666657329</v>
      </c>
      <c r="B3852" s="5">
        <f>'Load Profile'!E3855</f>
        <v>852.4307033197108</v>
      </c>
      <c r="C3852" s="5">
        <f>'Solar Output'!E3856</f>
        <v>2746.5553500000001</v>
      </c>
      <c r="D3852" s="5">
        <f>'Wind Output'!E3859</f>
        <v>873.33333333333337</v>
      </c>
      <c r="E3852" s="5">
        <f t="shared" si="242"/>
        <v>10000</v>
      </c>
      <c r="F3852" s="10">
        <f t="shared" si="240"/>
        <v>2767.4579800136225</v>
      </c>
      <c r="G3852" s="10">
        <f>IF(F3852&gt;0,MIN('Hourly Model'!$E$8*1000-E3852,F3852),MAX(-E3852,F3852))</f>
        <v>0</v>
      </c>
      <c r="I3852" s="10">
        <f t="shared" si="243"/>
        <v>0</v>
      </c>
    </row>
    <row r="3853" spans="1:9" x14ac:dyDescent="0.2">
      <c r="A3853" s="11">
        <f t="shared" si="241"/>
        <v>43626.458333323993</v>
      </c>
      <c r="B3853" s="5">
        <f>'Load Profile'!E3856</f>
        <v>830.27743563562933</v>
      </c>
      <c r="C3853" s="5">
        <f>'Solar Output'!E3857</f>
        <v>1738.6780999999999</v>
      </c>
      <c r="D3853" s="5">
        <f>'Wind Output'!E3860</f>
        <v>2773.3333333333335</v>
      </c>
      <c r="E3853" s="5">
        <f t="shared" si="242"/>
        <v>10000</v>
      </c>
      <c r="F3853" s="10">
        <f t="shared" si="240"/>
        <v>3681.7339976977037</v>
      </c>
      <c r="G3853" s="10">
        <f>IF(F3853&gt;0,MIN('Hourly Model'!$E$8*1000-E3853,F3853),MAX(-E3853,F3853))</f>
        <v>0</v>
      </c>
      <c r="I3853" s="10">
        <f t="shared" si="243"/>
        <v>0</v>
      </c>
    </row>
    <row r="3854" spans="1:9" x14ac:dyDescent="0.2">
      <c r="A3854" s="11">
        <f t="shared" si="241"/>
        <v>43626.499999990658</v>
      </c>
      <c r="B3854" s="5">
        <f>'Load Profile'!E3857</f>
        <v>801.67861348406382</v>
      </c>
      <c r="C3854" s="5">
        <f>'Solar Output'!E3858</f>
        <v>1936.0525999999998</v>
      </c>
      <c r="D3854" s="5">
        <f>'Wind Output'!E3861</f>
        <v>2773.3333333333335</v>
      </c>
      <c r="E3854" s="5">
        <f t="shared" si="242"/>
        <v>10000</v>
      </c>
      <c r="F3854" s="10">
        <f t="shared" si="240"/>
        <v>3907.707319849269</v>
      </c>
      <c r="G3854" s="10">
        <f>IF(F3854&gt;0,MIN('Hourly Model'!$E$8*1000-E3854,F3854),MAX(-E3854,F3854))</f>
        <v>0</v>
      </c>
      <c r="I3854" s="10">
        <f t="shared" si="243"/>
        <v>0</v>
      </c>
    </row>
    <row r="3855" spans="1:9" x14ac:dyDescent="0.2">
      <c r="A3855" s="11">
        <f t="shared" si="241"/>
        <v>43626.541666657322</v>
      </c>
      <c r="B3855" s="5">
        <f>'Load Profile'!E3858</f>
        <v>786.85481727580736</v>
      </c>
      <c r="C3855" s="5">
        <f>'Solar Output'!E3859</f>
        <v>4036.4229499999992</v>
      </c>
      <c r="D3855" s="5">
        <f>'Wind Output'!E3862</f>
        <v>2773.3333333333335</v>
      </c>
      <c r="E3855" s="5">
        <f t="shared" si="242"/>
        <v>10000</v>
      </c>
      <c r="F3855" s="10">
        <f t="shared" si="240"/>
        <v>6022.9014660575249</v>
      </c>
      <c r="G3855" s="10">
        <f>IF(F3855&gt;0,MIN('Hourly Model'!$E$8*1000-E3855,F3855),MAX(-E3855,F3855))</f>
        <v>0</v>
      </c>
      <c r="I3855" s="10">
        <f t="shared" si="243"/>
        <v>0</v>
      </c>
    </row>
    <row r="3856" spans="1:9" x14ac:dyDescent="0.2">
      <c r="A3856" s="11">
        <f t="shared" si="241"/>
        <v>43626.583333323986</v>
      </c>
      <c r="B3856" s="5">
        <f>'Load Profile'!E3859</f>
        <v>814.96380519269508</v>
      </c>
      <c r="C3856" s="5">
        <f>'Solar Output'!E3860</f>
        <v>4965.60455</v>
      </c>
      <c r="D3856" s="5">
        <f>'Wind Output'!E3863</f>
        <v>6160</v>
      </c>
      <c r="E3856" s="5">
        <f t="shared" si="242"/>
        <v>10000</v>
      </c>
      <c r="F3856" s="10">
        <f t="shared" si="240"/>
        <v>10310.640744807304</v>
      </c>
      <c r="G3856" s="10">
        <f>IF(F3856&gt;0,MIN('Hourly Model'!$E$8*1000-E3856,F3856),MAX(-E3856,F3856))</f>
        <v>0</v>
      </c>
      <c r="I3856" s="10">
        <f t="shared" si="243"/>
        <v>0</v>
      </c>
    </row>
    <row r="3857" spans="1:9" x14ac:dyDescent="0.2">
      <c r="A3857" s="11">
        <f t="shared" si="241"/>
        <v>43626.62499999065</v>
      </c>
      <c r="B3857" s="5">
        <f>'Load Profile'!E3860</f>
        <v>923.7376302658563</v>
      </c>
      <c r="C3857" s="5">
        <f>'Solar Output'!E3861</f>
        <v>4999.3593499999997</v>
      </c>
      <c r="D3857" s="5">
        <f>'Wind Output'!E3864</f>
        <v>2773.3333333333335</v>
      </c>
      <c r="E3857" s="5">
        <f t="shared" si="242"/>
        <v>10000</v>
      </c>
      <c r="F3857" s="10">
        <f t="shared" si="240"/>
        <v>6848.9550530674769</v>
      </c>
      <c r="G3857" s="10">
        <f>IF(F3857&gt;0,MIN('Hourly Model'!$E$8*1000-E3857,F3857),MAX(-E3857,F3857))</f>
        <v>0</v>
      </c>
      <c r="I3857" s="10">
        <f t="shared" si="243"/>
        <v>0</v>
      </c>
    </row>
    <row r="3858" spans="1:9" x14ac:dyDescent="0.2">
      <c r="A3858" s="11">
        <f t="shared" si="241"/>
        <v>43626.666666657315</v>
      </c>
      <c r="B3858" s="5">
        <f>'Load Profile'!E3861</f>
        <v>1114.4516609377406</v>
      </c>
      <c r="C3858" s="5">
        <f>'Solar Output'!E3862</f>
        <v>3224.0974499999998</v>
      </c>
      <c r="D3858" s="5">
        <f>'Wind Output'!E3865</f>
        <v>2773.3333333333335</v>
      </c>
      <c r="E3858" s="5">
        <f t="shared" si="242"/>
        <v>10000</v>
      </c>
      <c r="F3858" s="10">
        <f t="shared" si="240"/>
        <v>4882.9791223955926</v>
      </c>
      <c r="G3858" s="10">
        <f>IF(F3858&gt;0,MIN('Hourly Model'!$E$8*1000-E3858,F3858),MAX(-E3858,F3858))</f>
        <v>0</v>
      </c>
      <c r="I3858" s="10">
        <f t="shared" si="243"/>
        <v>0</v>
      </c>
    </row>
    <row r="3859" spans="1:9" x14ac:dyDescent="0.2">
      <c r="A3859" s="11">
        <f t="shared" si="241"/>
        <v>43626.708333323979</v>
      </c>
      <c r="B3859" s="5">
        <f>'Load Profile'!E3862</f>
        <v>1202.2173326868283</v>
      </c>
      <c r="C3859" s="5">
        <f>'Solar Output'!E3863</f>
        <v>892.34365000000003</v>
      </c>
      <c r="D3859" s="5">
        <f>'Wind Output'!E3866</f>
        <v>2773.3333333333335</v>
      </c>
      <c r="E3859" s="5">
        <f t="shared" si="242"/>
        <v>10000</v>
      </c>
      <c r="F3859" s="10">
        <f t="shared" si="240"/>
        <v>2463.4596506465055</v>
      </c>
      <c r="G3859" s="10">
        <f>IF(F3859&gt;0,MIN('Hourly Model'!$E$8*1000-E3859,F3859),MAX(-E3859,F3859))</f>
        <v>0</v>
      </c>
      <c r="I3859" s="10">
        <f t="shared" si="243"/>
        <v>0</v>
      </c>
    </row>
    <row r="3860" spans="1:9" x14ac:dyDescent="0.2">
      <c r="A3860" s="11">
        <f t="shared" si="241"/>
        <v>43626.749999990643</v>
      </c>
      <c r="B3860" s="5">
        <f>'Load Profile'!E3863</f>
        <v>1245.4311851609907</v>
      </c>
      <c r="C3860" s="5">
        <f>'Solar Output'!E3864</f>
        <v>323.40759999999995</v>
      </c>
      <c r="D3860" s="5">
        <f>'Wind Output'!E3867</f>
        <v>4266.666666666667</v>
      </c>
      <c r="E3860" s="5">
        <f t="shared" si="242"/>
        <v>10000</v>
      </c>
      <c r="F3860" s="10">
        <f t="shared" si="240"/>
        <v>3344.6430815056756</v>
      </c>
      <c r="G3860" s="10">
        <f>IF(F3860&gt;0,MIN('Hourly Model'!$E$8*1000-E3860,F3860),MAX(-E3860,F3860))</f>
        <v>0</v>
      </c>
      <c r="I3860" s="10">
        <f t="shared" si="243"/>
        <v>0</v>
      </c>
    </row>
    <row r="3861" spans="1:9" x14ac:dyDescent="0.2">
      <c r="A3861" s="11">
        <f t="shared" si="241"/>
        <v>43626.791666657307</v>
      </c>
      <c r="B3861" s="5">
        <f>'Load Profile'!E3864</f>
        <v>1447.4133986537111</v>
      </c>
      <c r="C3861" s="5">
        <f>'Solar Output'!E3865</f>
        <v>0</v>
      </c>
      <c r="D3861" s="5">
        <f>'Wind Output'!E3868</f>
        <v>2773.3333333333335</v>
      </c>
      <c r="E3861" s="5">
        <f t="shared" si="242"/>
        <v>10000</v>
      </c>
      <c r="F3861" s="10">
        <f t="shared" si="240"/>
        <v>1325.9199346796224</v>
      </c>
      <c r="G3861" s="10">
        <f>IF(F3861&gt;0,MIN('Hourly Model'!$E$8*1000-E3861,F3861),MAX(-E3861,F3861))</f>
        <v>0</v>
      </c>
      <c r="I3861" s="10">
        <f t="shared" si="243"/>
        <v>0</v>
      </c>
    </row>
    <row r="3862" spans="1:9" x14ac:dyDescent="0.2">
      <c r="A3862" s="11">
        <f t="shared" si="241"/>
        <v>43626.833333323972</v>
      </c>
      <c r="B3862" s="5">
        <f>'Load Profile'!E3865</f>
        <v>1641.1810428333808</v>
      </c>
      <c r="C3862" s="5">
        <f>'Solar Output'!E3866</f>
        <v>0</v>
      </c>
      <c r="D3862" s="5">
        <f>'Wind Output'!E3869</f>
        <v>4266.666666666667</v>
      </c>
      <c r="E3862" s="5">
        <f t="shared" si="242"/>
        <v>10000</v>
      </c>
      <c r="F3862" s="10">
        <f t="shared" si="240"/>
        <v>2625.4856238332859</v>
      </c>
      <c r="G3862" s="10">
        <f>IF(F3862&gt;0,MIN('Hourly Model'!$E$8*1000-E3862,F3862),MAX(-E3862,F3862))</f>
        <v>0</v>
      </c>
      <c r="I3862" s="10">
        <f t="shared" si="243"/>
        <v>0</v>
      </c>
    </row>
    <row r="3863" spans="1:9" x14ac:dyDescent="0.2">
      <c r="A3863" s="11">
        <f t="shared" si="241"/>
        <v>43626.874999990636</v>
      </c>
      <c r="B3863" s="5">
        <f>'Load Profile'!E3866</f>
        <v>1384.5274186132683</v>
      </c>
      <c r="C3863" s="5">
        <f>'Solar Output'!E3867</f>
        <v>0</v>
      </c>
      <c r="D3863" s="5">
        <f>'Wind Output'!E3870</f>
        <v>4266.666666666667</v>
      </c>
      <c r="E3863" s="5">
        <f t="shared" si="242"/>
        <v>10000</v>
      </c>
      <c r="F3863" s="10">
        <f t="shared" si="240"/>
        <v>2882.1392480533987</v>
      </c>
      <c r="G3863" s="10">
        <f>IF(F3863&gt;0,MIN('Hourly Model'!$E$8*1000-E3863,F3863),MAX(-E3863,F3863))</f>
        <v>0</v>
      </c>
      <c r="I3863" s="10">
        <f t="shared" si="243"/>
        <v>0</v>
      </c>
    </row>
    <row r="3864" spans="1:9" x14ac:dyDescent="0.2">
      <c r="A3864" s="11">
        <f t="shared" si="241"/>
        <v>43626.9166666573</v>
      </c>
      <c r="B3864" s="5">
        <f>'Load Profile'!E3867</f>
        <v>1045.9362101457725</v>
      </c>
      <c r="C3864" s="5">
        <f>'Solar Output'!E3868</f>
        <v>0</v>
      </c>
      <c r="D3864" s="5">
        <f>'Wind Output'!E3871</f>
        <v>4266.666666666667</v>
      </c>
      <c r="E3864" s="5">
        <f t="shared" si="242"/>
        <v>10000</v>
      </c>
      <c r="F3864" s="10">
        <f t="shared" si="240"/>
        <v>3220.7304565208942</v>
      </c>
      <c r="G3864" s="10">
        <f>IF(F3864&gt;0,MIN('Hourly Model'!$E$8*1000-E3864,F3864),MAX(-E3864,F3864))</f>
        <v>0</v>
      </c>
      <c r="I3864" s="10">
        <f t="shared" si="243"/>
        <v>0</v>
      </c>
    </row>
    <row r="3865" spans="1:9" x14ac:dyDescent="0.2">
      <c r="A3865" s="11">
        <f t="shared" si="241"/>
        <v>43626.958333323964</v>
      </c>
      <c r="B3865" s="5">
        <f>'Load Profile'!E3868</f>
        <v>702.56601627219322</v>
      </c>
      <c r="C3865" s="5">
        <f>'Solar Output'!E3869</f>
        <v>0</v>
      </c>
      <c r="D3865" s="5">
        <f>'Wind Output'!E3872</f>
        <v>4266.666666666667</v>
      </c>
      <c r="E3865" s="5">
        <f t="shared" si="242"/>
        <v>10000</v>
      </c>
      <c r="F3865" s="10">
        <f t="shared" si="240"/>
        <v>3564.1006503944736</v>
      </c>
      <c r="G3865" s="10">
        <f>IF(F3865&gt;0,MIN('Hourly Model'!$E$8*1000-E3865,F3865),MAX(-E3865,F3865))</f>
        <v>0</v>
      </c>
      <c r="I3865" s="10">
        <f t="shared" si="243"/>
        <v>0</v>
      </c>
    </row>
    <row r="3866" spans="1:9" x14ac:dyDescent="0.2">
      <c r="A3866" s="11">
        <f t="shared" si="241"/>
        <v>43626.999999990629</v>
      </c>
      <c r="B3866" s="5">
        <f>'Load Profile'!E3869</f>
        <v>573.81678704424735</v>
      </c>
      <c r="C3866" s="5">
        <f>'Solar Output'!E3870</f>
        <v>0</v>
      </c>
      <c r="D3866" s="5">
        <f>'Wind Output'!E3873</f>
        <v>2773.3333333333335</v>
      </c>
      <c r="E3866" s="5">
        <f t="shared" si="242"/>
        <v>10000</v>
      </c>
      <c r="F3866" s="10">
        <f t="shared" si="240"/>
        <v>2199.5165462890864</v>
      </c>
      <c r="G3866" s="10">
        <f>IF(F3866&gt;0,MIN('Hourly Model'!$E$8*1000-E3866,F3866),MAX(-E3866,F3866))</f>
        <v>0</v>
      </c>
      <c r="I3866" s="10">
        <f t="shared" si="243"/>
        <v>0</v>
      </c>
    </row>
    <row r="3867" spans="1:9" x14ac:dyDescent="0.2">
      <c r="A3867" s="11">
        <f t="shared" si="241"/>
        <v>43627.041666657293</v>
      </c>
      <c r="B3867" s="5">
        <f>'Load Profile'!E3870</f>
        <v>524.60225072612616</v>
      </c>
      <c r="C3867" s="5">
        <f>'Solar Output'!E3871</f>
        <v>0</v>
      </c>
      <c r="D3867" s="5">
        <f>'Wind Output'!E3874</f>
        <v>2773.3333333333335</v>
      </c>
      <c r="E3867" s="5">
        <f t="shared" si="242"/>
        <v>10000</v>
      </c>
      <c r="F3867" s="10">
        <f t="shared" si="240"/>
        <v>2248.7310826072071</v>
      </c>
      <c r="G3867" s="10">
        <f>IF(F3867&gt;0,MIN('Hourly Model'!$E$8*1000-E3867,F3867),MAX(-E3867,F3867))</f>
        <v>0</v>
      </c>
      <c r="I3867" s="10">
        <f t="shared" si="243"/>
        <v>0</v>
      </c>
    </row>
    <row r="3868" spans="1:9" x14ac:dyDescent="0.2">
      <c r="A3868" s="11">
        <f t="shared" si="241"/>
        <v>43627.083333323957</v>
      </c>
      <c r="B3868" s="5">
        <f>'Load Profile'!E3871</f>
        <v>523.02483424552543</v>
      </c>
      <c r="C3868" s="5">
        <f>'Solar Output'!E3872</f>
        <v>0</v>
      </c>
      <c r="D3868" s="5">
        <f>'Wind Output'!E3875</f>
        <v>2773.3333333333335</v>
      </c>
      <c r="E3868" s="5">
        <f t="shared" si="242"/>
        <v>10000</v>
      </c>
      <c r="F3868" s="10">
        <f t="shared" si="240"/>
        <v>2250.3084990878078</v>
      </c>
      <c r="G3868" s="10">
        <f>IF(F3868&gt;0,MIN('Hourly Model'!$E$8*1000-E3868,F3868),MAX(-E3868,F3868))</f>
        <v>0</v>
      </c>
      <c r="I3868" s="10">
        <f t="shared" si="243"/>
        <v>0</v>
      </c>
    </row>
    <row r="3869" spans="1:9" x14ac:dyDescent="0.2">
      <c r="A3869" s="11">
        <f t="shared" si="241"/>
        <v>43627.124999990621</v>
      </c>
      <c r="B3869" s="5">
        <f>'Load Profile'!E3872</f>
        <v>532.60805526331865</v>
      </c>
      <c r="C3869" s="5">
        <f>'Solar Output'!E3873</f>
        <v>0</v>
      </c>
      <c r="D3869" s="5">
        <f>'Wind Output'!E3876</f>
        <v>1666.6666666666667</v>
      </c>
      <c r="E3869" s="5">
        <f t="shared" si="242"/>
        <v>10000</v>
      </c>
      <c r="F3869" s="10">
        <f t="shared" si="240"/>
        <v>1134.0586114033481</v>
      </c>
      <c r="G3869" s="10">
        <f>IF(F3869&gt;0,MIN('Hourly Model'!$E$8*1000-E3869,F3869),MAX(-E3869,F3869))</f>
        <v>0</v>
      </c>
      <c r="I3869" s="10">
        <f t="shared" si="243"/>
        <v>0</v>
      </c>
    </row>
    <row r="3870" spans="1:9" x14ac:dyDescent="0.2">
      <c r="A3870" s="11">
        <f t="shared" si="241"/>
        <v>43627.166666657286</v>
      </c>
      <c r="B3870" s="5">
        <f>'Load Profile'!E3873</f>
        <v>592.08188152782384</v>
      </c>
      <c r="C3870" s="5">
        <f>'Solar Output'!E3874</f>
        <v>132.05334999999999</v>
      </c>
      <c r="D3870" s="5">
        <f>'Wind Output'!E3877</f>
        <v>873.33333333333337</v>
      </c>
      <c r="E3870" s="5">
        <f t="shared" si="242"/>
        <v>10000</v>
      </c>
      <c r="F3870" s="10">
        <f t="shared" si="240"/>
        <v>413.30480180550956</v>
      </c>
      <c r="G3870" s="10">
        <f>IF(F3870&gt;0,MIN('Hourly Model'!$E$8*1000-E3870,F3870),MAX(-E3870,F3870))</f>
        <v>0</v>
      </c>
      <c r="I3870" s="10">
        <f t="shared" si="243"/>
        <v>0</v>
      </c>
    </row>
    <row r="3871" spans="1:9" x14ac:dyDescent="0.2">
      <c r="A3871" s="11">
        <f t="shared" si="241"/>
        <v>43627.20833332395</v>
      </c>
      <c r="B3871" s="5">
        <f>'Load Profile'!E3874</f>
        <v>741.44115272643251</v>
      </c>
      <c r="C3871" s="5">
        <f>'Solar Output'!E3875</f>
        <v>713.4692</v>
      </c>
      <c r="D3871" s="5">
        <f>'Wind Output'!E3878</f>
        <v>873.33333333333337</v>
      </c>
      <c r="E3871" s="5">
        <f t="shared" si="242"/>
        <v>10000</v>
      </c>
      <c r="F3871" s="10">
        <f t="shared" si="240"/>
        <v>845.36138060690098</v>
      </c>
      <c r="G3871" s="10">
        <f>IF(F3871&gt;0,MIN('Hourly Model'!$E$8*1000-E3871,F3871),MAX(-E3871,F3871))</f>
        <v>0</v>
      </c>
      <c r="I3871" s="10">
        <f t="shared" si="243"/>
        <v>0</v>
      </c>
    </row>
    <row r="3872" spans="1:9" x14ac:dyDescent="0.2">
      <c r="A3872" s="11">
        <f t="shared" si="241"/>
        <v>43627.249999990614</v>
      </c>
      <c r="B3872" s="5">
        <f>'Load Profile'!E3875</f>
        <v>939.78928320097452</v>
      </c>
      <c r="C3872" s="5">
        <f>'Solar Output'!E3876</f>
        <v>2586.8628999999996</v>
      </c>
      <c r="D3872" s="5">
        <f>'Wind Output'!E3879</f>
        <v>1666.6666666666667</v>
      </c>
      <c r="E3872" s="5">
        <f t="shared" si="242"/>
        <v>10000</v>
      </c>
      <c r="F3872" s="10">
        <f t="shared" si="240"/>
        <v>3313.7402834656914</v>
      </c>
      <c r="G3872" s="10">
        <f>IF(F3872&gt;0,MIN('Hourly Model'!$E$8*1000-E3872,F3872),MAX(-E3872,F3872))</f>
        <v>0</v>
      </c>
      <c r="I3872" s="10">
        <f t="shared" si="243"/>
        <v>0</v>
      </c>
    </row>
    <row r="3873" spans="1:9" x14ac:dyDescent="0.2">
      <c r="A3873" s="11">
        <f t="shared" si="241"/>
        <v>43627.291666657278</v>
      </c>
      <c r="B3873" s="5">
        <f>'Load Profile'!E3876</f>
        <v>879.50076269209296</v>
      </c>
      <c r="C3873" s="5">
        <f>'Solar Output'!E3877</f>
        <v>4650.4148499999992</v>
      </c>
      <c r="D3873" s="5">
        <f>'Wind Output'!E3880</f>
        <v>873.33333333333337</v>
      </c>
      <c r="E3873" s="5">
        <f t="shared" si="242"/>
        <v>10000</v>
      </c>
      <c r="F3873" s="10">
        <f t="shared" si="240"/>
        <v>4644.2474206412389</v>
      </c>
      <c r="G3873" s="10">
        <f>IF(F3873&gt;0,MIN('Hourly Model'!$E$8*1000-E3873,F3873),MAX(-E3873,F3873))</f>
        <v>0</v>
      </c>
      <c r="I3873" s="10">
        <f t="shared" si="243"/>
        <v>0</v>
      </c>
    </row>
    <row r="3874" spans="1:9" x14ac:dyDescent="0.2">
      <c r="A3874" s="11">
        <f t="shared" si="241"/>
        <v>43627.333333323942</v>
      </c>
      <c r="B3874" s="5">
        <f>'Load Profile'!E3877</f>
        <v>831.81063096233709</v>
      </c>
      <c r="C3874" s="5">
        <f>'Solar Output'!E3878</f>
        <v>6328.39365</v>
      </c>
      <c r="D3874" s="5">
        <f>'Wind Output'!E3881</f>
        <v>2773.3333333333335</v>
      </c>
      <c r="E3874" s="5">
        <f t="shared" si="242"/>
        <v>10000</v>
      </c>
      <c r="F3874" s="10">
        <f t="shared" si="240"/>
        <v>8269.9163523709976</v>
      </c>
      <c r="G3874" s="10">
        <f>IF(F3874&gt;0,MIN('Hourly Model'!$E$8*1000-E3874,F3874),MAX(-E3874,F3874))</f>
        <v>0</v>
      </c>
      <c r="I3874" s="10">
        <f t="shared" si="243"/>
        <v>0</v>
      </c>
    </row>
    <row r="3875" spans="1:9" x14ac:dyDescent="0.2">
      <c r="A3875" s="11">
        <f t="shared" si="241"/>
        <v>43627.374999990607</v>
      </c>
      <c r="B3875" s="5">
        <f>'Load Profile'!E3878</f>
        <v>839.25232335467467</v>
      </c>
      <c r="C3875" s="5">
        <f>'Solar Output'!E3879</f>
        <v>6175.518399999999</v>
      </c>
      <c r="D3875" s="5">
        <f>'Wind Output'!E3882</f>
        <v>7873.333333333333</v>
      </c>
      <c r="E3875" s="5">
        <f t="shared" si="242"/>
        <v>10000</v>
      </c>
      <c r="F3875" s="10">
        <f t="shared" si="240"/>
        <v>13209.599409978659</v>
      </c>
      <c r="G3875" s="10">
        <f>IF(F3875&gt;0,MIN('Hourly Model'!$E$8*1000-E3875,F3875),MAX(-E3875,F3875))</f>
        <v>0</v>
      </c>
      <c r="I3875" s="10">
        <f t="shared" si="243"/>
        <v>0</v>
      </c>
    </row>
    <row r="3876" spans="1:9" x14ac:dyDescent="0.2">
      <c r="A3876" s="11">
        <f t="shared" si="241"/>
        <v>43627.416666657271</v>
      </c>
      <c r="B3876" s="5">
        <f>'Load Profile'!E3879</f>
        <v>852.4307033197108</v>
      </c>
      <c r="C3876" s="5">
        <f>'Solar Output'!E3880</f>
        <v>7371.2849499999993</v>
      </c>
      <c r="D3876" s="5">
        <f>'Wind Output'!E3883</f>
        <v>4266.666666666667</v>
      </c>
      <c r="E3876" s="5">
        <f t="shared" si="242"/>
        <v>10000</v>
      </c>
      <c r="F3876" s="10">
        <f t="shared" si="240"/>
        <v>10785.520913346954</v>
      </c>
      <c r="G3876" s="10">
        <f>IF(F3876&gt;0,MIN('Hourly Model'!$E$8*1000-E3876,F3876),MAX(-E3876,F3876))</f>
        <v>0</v>
      </c>
      <c r="I3876" s="10">
        <f t="shared" si="243"/>
        <v>0</v>
      </c>
    </row>
    <row r="3877" spans="1:9" x14ac:dyDescent="0.2">
      <c r="A3877" s="11">
        <f t="shared" si="241"/>
        <v>43627.458333323935</v>
      </c>
      <c r="B3877" s="5">
        <f>'Load Profile'!E3880</f>
        <v>830.27743563562933</v>
      </c>
      <c r="C3877" s="5">
        <f>'Solar Output'!E3881</f>
        <v>8547.3048500000004</v>
      </c>
      <c r="D3877" s="5">
        <f>'Wind Output'!E3884</f>
        <v>4266.666666666667</v>
      </c>
      <c r="E3877" s="5">
        <f t="shared" si="242"/>
        <v>10000</v>
      </c>
      <c r="F3877" s="10">
        <f t="shared" si="240"/>
        <v>11983.694081031039</v>
      </c>
      <c r="G3877" s="10">
        <f>IF(F3877&gt;0,MIN('Hourly Model'!$E$8*1000-E3877,F3877),MAX(-E3877,F3877))</f>
        <v>0</v>
      </c>
      <c r="I3877" s="10">
        <f t="shared" si="243"/>
        <v>0</v>
      </c>
    </row>
    <row r="3878" spans="1:9" x14ac:dyDescent="0.2">
      <c r="A3878" s="11">
        <f t="shared" si="241"/>
        <v>43627.499999990599</v>
      </c>
      <c r="B3878" s="5">
        <f>'Load Profile'!E3881</f>
        <v>801.67861348406382</v>
      </c>
      <c r="C3878" s="5">
        <f>'Solar Output'!E3882</f>
        <v>7475.3300499999996</v>
      </c>
      <c r="D3878" s="5">
        <f>'Wind Output'!E3885</f>
        <v>6160</v>
      </c>
      <c r="E3878" s="5">
        <f t="shared" si="242"/>
        <v>10000</v>
      </c>
      <c r="F3878" s="10">
        <f t="shared" si="240"/>
        <v>12833.651436515936</v>
      </c>
      <c r="G3878" s="10">
        <f>IF(F3878&gt;0,MIN('Hourly Model'!$E$8*1000-E3878,F3878),MAX(-E3878,F3878))</f>
        <v>0</v>
      </c>
      <c r="I3878" s="10">
        <f t="shared" si="243"/>
        <v>0</v>
      </c>
    </row>
    <row r="3879" spans="1:9" x14ac:dyDescent="0.2">
      <c r="A3879" s="11">
        <f t="shared" si="241"/>
        <v>43627.541666657264</v>
      </c>
      <c r="B3879" s="5">
        <f>'Load Profile'!E3882</f>
        <v>786.85481727580736</v>
      </c>
      <c r="C3879" s="5">
        <f>'Solar Output'!E3883</f>
        <v>7796.6722500000005</v>
      </c>
      <c r="D3879" s="5">
        <f>'Wind Output'!E3886</f>
        <v>7873.333333333333</v>
      </c>
      <c r="E3879" s="5">
        <f t="shared" si="242"/>
        <v>10000</v>
      </c>
      <c r="F3879" s="10">
        <f t="shared" si="240"/>
        <v>14883.150766057526</v>
      </c>
      <c r="G3879" s="10">
        <f>IF(F3879&gt;0,MIN('Hourly Model'!$E$8*1000-E3879,F3879),MAX(-E3879,F3879))</f>
        <v>0</v>
      </c>
      <c r="I3879" s="10">
        <f t="shared" si="243"/>
        <v>0</v>
      </c>
    </row>
    <row r="3880" spans="1:9" x14ac:dyDescent="0.2">
      <c r="A3880" s="11">
        <f t="shared" si="241"/>
        <v>43627.583333323928</v>
      </c>
      <c r="B3880" s="5">
        <f>'Load Profile'!E3883</f>
        <v>814.96380519269508</v>
      </c>
      <c r="C3880" s="5">
        <f>'Solar Output'!E3884</f>
        <v>6791.3215499999988</v>
      </c>
      <c r="D3880" s="5">
        <f>'Wind Output'!E3887</f>
        <v>7873.333333333333</v>
      </c>
      <c r="E3880" s="5">
        <f t="shared" si="242"/>
        <v>10000</v>
      </c>
      <c r="F3880" s="10">
        <f t="shared" si="240"/>
        <v>13849.691078140637</v>
      </c>
      <c r="G3880" s="10">
        <f>IF(F3880&gt;0,MIN('Hourly Model'!$E$8*1000-E3880,F3880),MAX(-E3880,F3880))</f>
        <v>0</v>
      </c>
      <c r="I3880" s="10">
        <f t="shared" si="243"/>
        <v>0</v>
      </c>
    </row>
    <row r="3881" spans="1:9" x14ac:dyDescent="0.2">
      <c r="A3881" s="11">
        <f t="shared" si="241"/>
        <v>43627.624999990592</v>
      </c>
      <c r="B3881" s="5">
        <f>'Load Profile'!E3884</f>
        <v>923.7376302658563</v>
      </c>
      <c r="C3881" s="5">
        <f>'Solar Output'!E3885</f>
        <v>5322.7922499999995</v>
      </c>
      <c r="D3881" s="5">
        <f>'Wind Output'!E3888</f>
        <v>9573.3333333333339</v>
      </c>
      <c r="E3881" s="5">
        <f t="shared" si="242"/>
        <v>10000</v>
      </c>
      <c r="F3881" s="10">
        <f t="shared" si="240"/>
        <v>13972.387953067479</v>
      </c>
      <c r="G3881" s="10">
        <f>IF(F3881&gt;0,MIN('Hourly Model'!$E$8*1000-E3881,F3881),MAX(-E3881,F3881))</f>
        <v>0</v>
      </c>
      <c r="I3881" s="10">
        <f t="shared" si="243"/>
        <v>0</v>
      </c>
    </row>
    <row r="3882" spans="1:9" x14ac:dyDescent="0.2">
      <c r="A3882" s="11">
        <f t="shared" si="241"/>
        <v>43627.666666657256</v>
      </c>
      <c r="B3882" s="5">
        <f>'Load Profile'!E3885</f>
        <v>1114.4516609377406</v>
      </c>
      <c r="C3882" s="5">
        <f>'Solar Output'!E3886</f>
        <v>3440.7597499999997</v>
      </c>
      <c r="D3882" s="5">
        <f>'Wind Output'!E3889</f>
        <v>9060</v>
      </c>
      <c r="E3882" s="5">
        <f t="shared" si="242"/>
        <v>10000</v>
      </c>
      <c r="F3882" s="10">
        <f t="shared" si="240"/>
        <v>11386.308089062259</v>
      </c>
      <c r="G3882" s="10">
        <f>IF(F3882&gt;0,MIN('Hourly Model'!$E$8*1000-E3882,F3882),MAX(-E3882,F3882))</f>
        <v>0</v>
      </c>
      <c r="I3882" s="10">
        <f t="shared" si="243"/>
        <v>0</v>
      </c>
    </row>
    <row r="3883" spans="1:9" x14ac:dyDescent="0.2">
      <c r="A3883" s="11">
        <f t="shared" si="241"/>
        <v>43627.708333323921</v>
      </c>
      <c r="B3883" s="5">
        <f>'Load Profile'!E3886</f>
        <v>1202.2173326868283</v>
      </c>
      <c r="C3883" s="5">
        <f>'Solar Output'!E3887</f>
        <v>1396.6577499999999</v>
      </c>
      <c r="D3883" s="5">
        <f>'Wind Output'!E3890</f>
        <v>6160</v>
      </c>
      <c r="E3883" s="5">
        <f t="shared" si="242"/>
        <v>10000</v>
      </c>
      <c r="F3883" s="10">
        <f t="shared" si="240"/>
        <v>6354.4404173131716</v>
      </c>
      <c r="G3883" s="10">
        <f>IF(F3883&gt;0,MIN('Hourly Model'!$E$8*1000-E3883,F3883),MAX(-E3883,F3883))</f>
        <v>0</v>
      </c>
      <c r="I3883" s="10">
        <f t="shared" si="243"/>
        <v>0</v>
      </c>
    </row>
    <row r="3884" spans="1:9" x14ac:dyDescent="0.2">
      <c r="A3884" s="11">
        <f t="shared" si="241"/>
        <v>43627.749999990585</v>
      </c>
      <c r="B3884" s="5">
        <f>'Load Profile'!E3887</f>
        <v>1245.4311851609907</v>
      </c>
      <c r="C3884" s="5">
        <f>'Solar Output'!E3888</f>
        <v>211.05374999999998</v>
      </c>
      <c r="D3884" s="5">
        <f>'Wind Output'!E3891</f>
        <v>4266.666666666667</v>
      </c>
      <c r="E3884" s="5">
        <f t="shared" si="242"/>
        <v>10000</v>
      </c>
      <c r="F3884" s="10">
        <f t="shared" si="240"/>
        <v>3232.2892315056761</v>
      </c>
      <c r="G3884" s="10">
        <f>IF(F3884&gt;0,MIN('Hourly Model'!$E$8*1000-E3884,F3884),MAX(-E3884,F3884))</f>
        <v>0</v>
      </c>
      <c r="I3884" s="10">
        <f t="shared" si="243"/>
        <v>0</v>
      </c>
    </row>
    <row r="3885" spans="1:9" x14ac:dyDescent="0.2">
      <c r="A3885" s="11">
        <f t="shared" si="241"/>
        <v>43627.791666657249</v>
      </c>
      <c r="B3885" s="5">
        <f>'Load Profile'!E3888</f>
        <v>1447.4133986537111</v>
      </c>
      <c r="C3885" s="5">
        <f>'Solar Output'!E3889</f>
        <v>0</v>
      </c>
      <c r="D3885" s="5">
        <f>'Wind Output'!E3892</f>
        <v>4266.666666666667</v>
      </c>
      <c r="E3885" s="5">
        <f t="shared" si="242"/>
        <v>10000</v>
      </c>
      <c r="F3885" s="10">
        <f t="shared" si="240"/>
        <v>2819.2532680129561</v>
      </c>
      <c r="G3885" s="10">
        <f>IF(F3885&gt;0,MIN('Hourly Model'!$E$8*1000-E3885,F3885),MAX(-E3885,F3885))</f>
        <v>0</v>
      </c>
      <c r="I3885" s="10">
        <f t="shared" si="243"/>
        <v>0</v>
      </c>
    </row>
    <row r="3886" spans="1:9" x14ac:dyDescent="0.2">
      <c r="A3886" s="11">
        <f t="shared" si="241"/>
        <v>43627.833333323913</v>
      </c>
      <c r="B3886" s="5">
        <f>'Load Profile'!E3889</f>
        <v>1641.1810428333808</v>
      </c>
      <c r="C3886" s="5">
        <f>'Solar Output'!E3890</f>
        <v>0</v>
      </c>
      <c r="D3886" s="5">
        <f>'Wind Output'!E3893</f>
        <v>2773.3333333333335</v>
      </c>
      <c r="E3886" s="5">
        <f t="shared" si="242"/>
        <v>10000</v>
      </c>
      <c r="F3886" s="10">
        <f t="shared" si="240"/>
        <v>1132.1522904999526</v>
      </c>
      <c r="G3886" s="10">
        <f>IF(F3886&gt;0,MIN('Hourly Model'!$E$8*1000-E3886,F3886),MAX(-E3886,F3886))</f>
        <v>0</v>
      </c>
      <c r="I3886" s="10">
        <f t="shared" si="243"/>
        <v>0</v>
      </c>
    </row>
    <row r="3887" spans="1:9" x14ac:dyDescent="0.2">
      <c r="A3887" s="11">
        <f t="shared" si="241"/>
        <v>43627.874999990578</v>
      </c>
      <c r="B3887" s="5">
        <f>'Load Profile'!E3890</f>
        <v>1384.5274186132683</v>
      </c>
      <c r="C3887" s="5">
        <f>'Solar Output'!E3891</f>
        <v>0</v>
      </c>
      <c r="D3887" s="5">
        <f>'Wind Output'!E3894</f>
        <v>4266.666666666667</v>
      </c>
      <c r="E3887" s="5">
        <f t="shared" si="242"/>
        <v>10000</v>
      </c>
      <c r="F3887" s="10">
        <f t="shared" si="240"/>
        <v>2882.1392480533987</v>
      </c>
      <c r="G3887" s="10">
        <f>IF(F3887&gt;0,MIN('Hourly Model'!$E$8*1000-E3887,F3887),MAX(-E3887,F3887))</f>
        <v>0</v>
      </c>
      <c r="I3887" s="10">
        <f t="shared" si="243"/>
        <v>0</v>
      </c>
    </row>
    <row r="3888" spans="1:9" x14ac:dyDescent="0.2">
      <c r="A3888" s="11">
        <f t="shared" si="241"/>
        <v>43627.916666657242</v>
      </c>
      <c r="B3888" s="5">
        <f>'Load Profile'!E3891</f>
        <v>1048.2941101271388</v>
      </c>
      <c r="C3888" s="5">
        <f>'Solar Output'!E3892</f>
        <v>0</v>
      </c>
      <c r="D3888" s="5">
        <f>'Wind Output'!E3895</f>
        <v>2773.3333333333335</v>
      </c>
      <c r="E3888" s="5">
        <f t="shared" si="242"/>
        <v>10000</v>
      </c>
      <c r="F3888" s="10">
        <f t="shared" si="240"/>
        <v>1725.0392232061947</v>
      </c>
      <c r="G3888" s="10">
        <f>IF(F3888&gt;0,MIN('Hourly Model'!$E$8*1000-E3888,F3888),MAX(-E3888,F3888))</f>
        <v>0</v>
      </c>
      <c r="I3888" s="10">
        <f t="shared" si="243"/>
        <v>0</v>
      </c>
    </row>
    <row r="3889" spans="1:9" x14ac:dyDescent="0.2">
      <c r="A3889" s="11">
        <f t="shared" si="241"/>
        <v>43627.958333323906</v>
      </c>
      <c r="B3889" s="5">
        <f>'Load Profile'!E3892</f>
        <v>721.86679091104065</v>
      </c>
      <c r="C3889" s="5">
        <f>'Solar Output'!E3893</f>
        <v>0</v>
      </c>
      <c r="D3889" s="5">
        <f>'Wind Output'!E3896</f>
        <v>286.66666666666669</v>
      </c>
      <c r="E3889" s="5">
        <f t="shared" si="242"/>
        <v>10000</v>
      </c>
      <c r="F3889" s="10">
        <f t="shared" si="240"/>
        <v>-435.20012424437397</v>
      </c>
      <c r="G3889" s="10">
        <f>IF(F3889&gt;0,MIN('Hourly Model'!$E$8*1000-E3889,F3889),MAX(-E3889,F3889))</f>
        <v>-435.20012424437397</v>
      </c>
      <c r="I3889" s="10">
        <f t="shared" si="243"/>
        <v>0</v>
      </c>
    </row>
    <row r="3890" spans="1:9" x14ac:dyDescent="0.2">
      <c r="A3890" s="11">
        <f t="shared" si="241"/>
        <v>43627.99999999057</v>
      </c>
      <c r="B3890" s="5">
        <f>'Load Profile'!E3893</f>
        <v>602.39138999585782</v>
      </c>
      <c r="C3890" s="5">
        <f>'Solar Output'!E3894</f>
        <v>0</v>
      </c>
      <c r="D3890" s="5">
        <f>'Wind Output'!E3897</f>
        <v>1666.6666666666667</v>
      </c>
      <c r="E3890" s="5">
        <f t="shared" si="242"/>
        <v>9564.7998757556252</v>
      </c>
      <c r="F3890" s="10">
        <f t="shared" si="240"/>
        <v>1064.275276670809</v>
      </c>
      <c r="G3890" s="10">
        <f>IF(F3890&gt;0,MIN('Hourly Model'!$E$8*1000-E3890,F3890),MAX(-E3890,F3890))</f>
        <v>435.20012424437482</v>
      </c>
      <c r="I3890" s="10">
        <f t="shared" si="243"/>
        <v>0</v>
      </c>
    </row>
    <row r="3891" spans="1:9" x14ac:dyDescent="0.2">
      <c r="A3891" s="11">
        <f t="shared" si="241"/>
        <v>43628.041666657235</v>
      </c>
      <c r="B3891" s="5">
        <f>'Load Profile'!E3894</f>
        <v>554.89371672729476</v>
      </c>
      <c r="C3891" s="5">
        <f>'Solar Output'!E3895</f>
        <v>0</v>
      </c>
      <c r="D3891" s="5">
        <f>'Wind Output'!E3898</f>
        <v>873.33333333333337</v>
      </c>
      <c r="E3891" s="5">
        <f t="shared" si="242"/>
        <v>10000</v>
      </c>
      <c r="F3891" s="10">
        <f t="shared" si="240"/>
        <v>318.43961660603861</v>
      </c>
      <c r="G3891" s="10">
        <f>IF(F3891&gt;0,MIN('Hourly Model'!$E$8*1000-E3891,F3891),MAX(-E3891,F3891))</f>
        <v>0</v>
      </c>
      <c r="I3891" s="10">
        <f t="shared" si="243"/>
        <v>0</v>
      </c>
    </row>
    <row r="3892" spans="1:9" x14ac:dyDescent="0.2">
      <c r="A3892" s="11">
        <f t="shared" si="241"/>
        <v>43628.083333323899</v>
      </c>
      <c r="B3892" s="5">
        <f>'Load Profile'!E3895</f>
        <v>552.09938616344493</v>
      </c>
      <c r="C3892" s="5">
        <f>'Solar Output'!E3896</f>
        <v>0</v>
      </c>
      <c r="D3892" s="5">
        <f>'Wind Output'!E3899</f>
        <v>286.66666666666669</v>
      </c>
      <c r="E3892" s="5">
        <f t="shared" si="242"/>
        <v>10000</v>
      </c>
      <c r="F3892" s="10">
        <f t="shared" si="240"/>
        <v>-265.43271949677825</v>
      </c>
      <c r="G3892" s="10">
        <f>IF(F3892&gt;0,MIN('Hourly Model'!$E$8*1000-E3892,F3892),MAX(-E3892,F3892))</f>
        <v>-265.43271949677825</v>
      </c>
      <c r="I3892" s="10">
        <f t="shared" si="243"/>
        <v>0</v>
      </c>
    </row>
    <row r="3893" spans="1:9" x14ac:dyDescent="0.2">
      <c r="A3893" s="11">
        <f t="shared" si="241"/>
        <v>43628.124999990563</v>
      </c>
      <c r="B3893" s="5">
        <f>'Load Profile'!E3896</f>
        <v>557.84686544674059</v>
      </c>
      <c r="C3893" s="5">
        <f>'Solar Output'!E3897</f>
        <v>0</v>
      </c>
      <c r="D3893" s="5">
        <f>'Wind Output'!E3900</f>
        <v>286.66666666666669</v>
      </c>
      <c r="E3893" s="5">
        <f t="shared" si="242"/>
        <v>9734.5672805032209</v>
      </c>
      <c r="F3893" s="10">
        <f t="shared" si="240"/>
        <v>-271.18019878007391</v>
      </c>
      <c r="G3893" s="10">
        <f>IF(F3893&gt;0,MIN('Hourly Model'!$E$8*1000-E3893,F3893),MAX(-E3893,F3893))</f>
        <v>-271.18019878007391</v>
      </c>
      <c r="I3893" s="10">
        <f t="shared" si="243"/>
        <v>0</v>
      </c>
    </row>
    <row r="3894" spans="1:9" x14ac:dyDescent="0.2">
      <c r="A3894" s="11">
        <f t="shared" si="241"/>
        <v>43628.166666657227</v>
      </c>
      <c r="B3894" s="5">
        <f>'Load Profile'!E3897</f>
        <v>614.17902654583156</v>
      </c>
      <c r="C3894" s="5">
        <f>'Solar Output'!E3898</f>
        <v>76.12769999999999</v>
      </c>
      <c r="D3894" s="5">
        <f>'Wind Output'!E3901</f>
        <v>0</v>
      </c>
      <c r="E3894" s="5">
        <f t="shared" si="242"/>
        <v>9463.3870817231473</v>
      </c>
      <c r="F3894" s="10">
        <f t="shared" si="240"/>
        <v>-538.05132654583156</v>
      </c>
      <c r="G3894" s="10">
        <f>IF(F3894&gt;0,MIN('Hourly Model'!$E$8*1000-E3894,F3894),MAX(-E3894,F3894))</f>
        <v>-538.05132654583156</v>
      </c>
      <c r="I3894" s="10">
        <f t="shared" si="243"/>
        <v>0</v>
      </c>
    </row>
    <row r="3895" spans="1:9" x14ac:dyDescent="0.2">
      <c r="A3895" s="11">
        <f t="shared" si="241"/>
        <v>43628.208333323892</v>
      </c>
      <c r="B3895" s="5">
        <f>'Load Profile'!E3898</f>
        <v>750.78501173871257</v>
      </c>
      <c r="C3895" s="5">
        <f>'Solar Output'!E3899</f>
        <v>650.84134999999992</v>
      </c>
      <c r="D3895" s="5">
        <f>'Wind Output'!E3902</f>
        <v>873.33333333333337</v>
      </c>
      <c r="E3895" s="5">
        <f t="shared" si="242"/>
        <v>8925.3357551773151</v>
      </c>
      <c r="F3895" s="10">
        <f t="shared" si="240"/>
        <v>773.38967159462061</v>
      </c>
      <c r="G3895" s="10">
        <f>IF(F3895&gt;0,MIN('Hourly Model'!$E$8*1000-E3895,F3895),MAX(-E3895,F3895))</f>
        <v>773.38967159462061</v>
      </c>
      <c r="I3895" s="10">
        <f t="shared" si="243"/>
        <v>0</v>
      </c>
    </row>
    <row r="3896" spans="1:9" x14ac:dyDescent="0.2">
      <c r="A3896" s="11">
        <f t="shared" si="241"/>
        <v>43628.249999990556</v>
      </c>
      <c r="B3896" s="5">
        <f>'Load Profile'!E3899</f>
        <v>943.05221749521127</v>
      </c>
      <c r="C3896" s="5">
        <f>'Solar Output'!E3900</f>
        <v>2551.46245</v>
      </c>
      <c r="D3896" s="5">
        <f>'Wind Output'!E3903</f>
        <v>873.33333333333337</v>
      </c>
      <c r="E3896" s="5">
        <f t="shared" si="242"/>
        <v>9698.7254267719363</v>
      </c>
      <c r="F3896" s="10">
        <f t="shared" si="240"/>
        <v>2481.7435658381223</v>
      </c>
      <c r="G3896" s="10">
        <f>IF(F3896&gt;0,MIN('Hourly Model'!$E$8*1000-E3896,F3896),MAX(-E3896,F3896))</f>
        <v>301.27457322806367</v>
      </c>
      <c r="I3896" s="10">
        <f t="shared" si="243"/>
        <v>0</v>
      </c>
    </row>
    <row r="3897" spans="1:9" x14ac:dyDescent="0.2">
      <c r="A3897" s="11">
        <f t="shared" si="241"/>
        <v>43628.29166665722</v>
      </c>
      <c r="B3897" s="5">
        <f>'Load Profile'!E3900</f>
        <v>881.44247709146089</v>
      </c>
      <c r="C3897" s="5">
        <f>'Solar Output'!E3901</f>
        <v>4600.6244499999993</v>
      </c>
      <c r="D3897" s="5">
        <f>'Wind Output'!E3904</f>
        <v>286.66666666666669</v>
      </c>
      <c r="E3897" s="5">
        <f t="shared" si="242"/>
        <v>10000</v>
      </c>
      <c r="F3897" s="10">
        <f t="shared" si="240"/>
        <v>4005.8486395752052</v>
      </c>
      <c r="G3897" s="10">
        <f>IF(F3897&gt;0,MIN('Hourly Model'!$E$8*1000-E3897,F3897),MAX(-E3897,F3897))</f>
        <v>0</v>
      </c>
      <c r="I3897" s="10">
        <f t="shared" si="243"/>
        <v>0</v>
      </c>
    </row>
    <row r="3898" spans="1:9" x14ac:dyDescent="0.2">
      <c r="A3898" s="11">
        <f t="shared" si="241"/>
        <v>43628.333333323884</v>
      </c>
      <c r="B3898" s="5">
        <f>'Load Profile'!E3901</f>
        <v>835.64544490271089</v>
      </c>
      <c r="C3898" s="5">
        <f>'Solar Output'!E3902</f>
        <v>6267.3953499999989</v>
      </c>
      <c r="D3898" s="5">
        <f>'Wind Output'!E3905</f>
        <v>286.66666666666669</v>
      </c>
      <c r="E3898" s="5">
        <f t="shared" si="242"/>
        <v>10000</v>
      </c>
      <c r="F3898" s="10">
        <f t="shared" si="240"/>
        <v>5718.4165717639553</v>
      </c>
      <c r="G3898" s="10">
        <f>IF(F3898&gt;0,MIN('Hourly Model'!$E$8*1000-E3898,F3898),MAX(-E3898,F3898))</f>
        <v>0</v>
      </c>
      <c r="I3898" s="10">
        <f t="shared" si="243"/>
        <v>0</v>
      </c>
    </row>
    <row r="3899" spans="1:9" x14ac:dyDescent="0.2">
      <c r="A3899" s="11">
        <f t="shared" si="241"/>
        <v>43628.374999990549</v>
      </c>
      <c r="B3899" s="5">
        <f>'Load Profile'!E3902</f>
        <v>868.18287740734343</v>
      </c>
      <c r="C3899" s="5">
        <f>'Solar Output'!E3903</f>
        <v>7495.4745999999996</v>
      </c>
      <c r="D3899" s="5">
        <f>'Wind Output'!E3906</f>
        <v>286.66666666666669</v>
      </c>
      <c r="E3899" s="5">
        <f t="shared" si="242"/>
        <v>10000</v>
      </c>
      <c r="F3899" s="10">
        <f t="shared" si="240"/>
        <v>6913.9583892593228</v>
      </c>
      <c r="G3899" s="10">
        <f>IF(F3899&gt;0,MIN('Hourly Model'!$E$8*1000-E3899,F3899),MAX(-E3899,F3899))</f>
        <v>0</v>
      </c>
      <c r="I3899" s="10">
        <f t="shared" si="243"/>
        <v>0</v>
      </c>
    </row>
    <row r="3900" spans="1:9" x14ac:dyDescent="0.2">
      <c r="A3900" s="11">
        <f t="shared" si="241"/>
        <v>43628.416666657213</v>
      </c>
      <c r="B3900" s="5">
        <f>'Load Profile'!E3903</f>
        <v>863.0072888682007</v>
      </c>
      <c r="C3900" s="5">
        <f>'Solar Output'!E3904</f>
        <v>8215.6988999999994</v>
      </c>
      <c r="D3900" s="5">
        <f>'Wind Output'!E3907</f>
        <v>286.66666666666669</v>
      </c>
      <c r="E3900" s="5">
        <f t="shared" si="242"/>
        <v>10000</v>
      </c>
      <c r="F3900" s="10">
        <f t="shared" si="240"/>
        <v>7639.3582777984648</v>
      </c>
      <c r="G3900" s="10">
        <f>IF(F3900&gt;0,MIN('Hourly Model'!$E$8*1000-E3900,F3900),MAX(-E3900,F3900))</f>
        <v>0</v>
      </c>
      <c r="I3900" s="10">
        <f t="shared" si="243"/>
        <v>0</v>
      </c>
    </row>
    <row r="3901" spans="1:9" x14ac:dyDescent="0.2">
      <c r="A3901" s="11">
        <f t="shared" si="241"/>
        <v>43628.458333323877</v>
      </c>
      <c r="B3901" s="5">
        <f>'Load Profile'!E3904</f>
        <v>842.06317553469705</v>
      </c>
      <c r="C3901" s="5">
        <f>'Solar Output'!E3905</f>
        <v>8472.2581499999997</v>
      </c>
      <c r="D3901" s="5">
        <f>'Wind Output'!E3908</f>
        <v>873.33333333333337</v>
      </c>
      <c r="E3901" s="5">
        <f t="shared" si="242"/>
        <v>10000</v>
      </c>
      <c r="F3901" s="10">
        <f t="shared" si="240"/>
        <v>8503.5283077986369</v>
      </c>
      <c r="G3901" s="10">
        <f>IF(F3901&gt;0,MIN('Hourly Model'!$E$8*1000-E3901,F3901),MAX(-E3901,F3901))</f>
        <v>0</v>
      </c>
      <c r="I3901" s="10">
        <f t="shared" si="243"/>
        <v>0</v>
      </c>
    </row>
    <row r="3902" spans="1:9" x14ac:dyDescent="0.2">
      <c r="A3902" s="11">
        <f t="shared" si="241"/>
        <v>43628.499999990541</v>
      </c>
      <c r="B3902" s="5">
        <f>'Load Profile'!E3905</f>
        <v>816.56875917998536</v>
      </c>
      <c r="C3902" s="5">
        <f>'Solar Output'!E3906</f>
        <v>8344.1837999999989</v>
      </c>
      <c r="D3902" s="5">
        <f>'Wind Output'!E3909</f>
        <v>6160</v>
      </c>
      <c r="E3902" s="5">
        <f t="shared" si="242"/>
        <v>10000</v>
      </c>
      <c r="F3902" s="10">
        <f t="shared" si="240"/>
        <v>13687.615040820014</v>
      </c>
      <c r="G3902" s="10">
        <f>IF(F3902&gt;0,MIN('Hourly Model'!$E$8*1000-E3902,F3902),MAX(-E3902,F3902))</f>
        <v>0</v>
      </c>
      <c r="I3902" s="10">
        <f t="shared" si="243"/>
        <v>0</v>
      </c>
    </row>
    <row r="3903" spans="1:9" x14ac:dyDescent="0.2">
      <c r="A3903" s="11">
        <f t="shared" si="241"/>
        <v>43628.541666657205</v>
      </c>
      <c r="B3903" s="5">
        <f>'Load Profile'!E3906</f>
        <v>806.08599736715985</v>
      </c>
      <c r="C3903" s="5">
        <f>'Solar Output'!E3907</f>
        <v>7722.60995</v>
      </c>
      <c r="D3903" s="5">
        <f>'Wind Output'!E3910</f>
        <v>6160</v>
      </c>
      <c r="E3903" s="5">
        <f t="shared" si="242"/>
        <v>10000</v>
      </c>
      <c r="F3903" s="10">
        <f t="shared" si="240"/>
        <v>13076.523952632841</v>
      </c>
      <c r="G3903" s="10">
        <f>IF(F3903&gt;0,MIN('Hourly Model'!$E$8*1000-E3903,F3903),MAX(-E3903,F3903))</f>
        <v>0</v>
      </c>
      <c r="I3903" s="10">
        <f t="shared" si="243"/>
        <v>0</v>
      </c>
    </row>
    <row r="3904" spans="1:9" x14ac:dyDescent="0.2">
      <c r="A3904" s="11">
        <f t="shared" si="241"/>
        <v>43628.58333332387</v>
      </c>
      <c r="B3904" s="5">
        <f>'Load Profile'!E3907</f>
        <v>840.26302742531072</v>
      </c>
      <c r="C3904" s="5">
        <f>'Solar Output'!E3908</f>
        <v>6708.5146499999992</v>
      </c>
      <c r="D3904" s="5">
        <f>'Wind Output'!E3911</f>
        <v>4266.666666666667</v>
      </c>
      <c r="E3904" s="5">
        <f t="shared" si="242"/>
        <v>10000</v>
      </c>
      <c r="F3904" s="10">
        <f t="shared" si="240"/>
        <v>10134.918289241354</v>
      </c>
      <c r="G3904" s="10">
        <f>IF(F3904&gt;0,MIN('Hourly Model'!$E$8*1000-E3904,F3904),MAX(-E3904,F3904))</f>
        <v>0</v>
      </c>
      <c r="I3904" s="10">
        <f t="shared" si="243"/>
        <v>0</v>
      </c>
    </row>
    <row r="3905" spans="1:9" x14ac:dyDescent="0.2">
      <c r="A3905" s="11">
        <f t="shared" si="241"/>
        <v>43628.624999990534</v>
      </c>
      <c r="B3905" s="5">
        <f>'Load Profile'!E3908</f>
        <v>948.16769807079379</v>
      </c>
      <c r="C3905" s="5">
        <f>'Solar Output'!E3909</f>
        <v>5253.7715500000004</v>
      </c>
      <c r="D3905" s="5">
        <f>'Wind Output'!E3912</f>
        <v>4266.666666666667</v>
      </c>
      <c r="E3905" s="5">
        <f t="shared" si="242"/>
        <v>10000</v>
      </c>
      <c r="F3905" s="10">
        <f t="shared" si="240"/>
        <v>8572.270518595873</v>
      </c>
      <c r="G3905" s="10">
        <f>IF(F3905&gt;0,MIN('Hourly Model'!$E$8*1000-E3905,F3905),MAX(-E3905,F3905))</f>
        <v>0</v>
      </c>
      <c r="I3905" s="10">
        <f t="shared" si="243"/>
        <v>0</v>
      </c>
    </row>
    <row r="3906" spans="1:9" x14ac:dyDescent="0.2">
      <c r="A3906" s="11">
        <f t="shared" si="241"/>
        <v>43628.666666657198</v>
      </c>
      <c r="B3906" s="5">
        <f>'Load Profile'!E3909</f>
        <v>1155.8182975075622</v>
      </c>
      <c r="C3906" s="5">
        <f>'Solar Output'!E3910</f>
        <v>3383.7254999999996</v>
      </c>
      <c r="D3906" s="5">
        <f>'Wind Output'!E3913</f>
        <v>4266.666666666667</v>
      </c>
      <c r="E3906" s="5">
        <f t="shared" si="242"/>
        <v>10000</v>
      </c>
      <c r="F3906" s="10">
        <f t="shared" ref="F3906:F3969" si="244">D3906+C3906-B3906</f>
        <v>6494.5738691591041</v>
      </c>
      <c r="G3906" s="10">
        <f>IF(F3906&gt;0,MIN('Hourly Model'!$E$8*1000-E3906,F3906),MAX(-E3906,F3906))</f>
        <v>0</v>
      </c>
      <c r="I3906" s="10">
        <f t="shared" si="243"/>
        <v>0</v>
      </c>
    </row>
    <row r="3907" spans="1:9" x14ac:dyDescent="0.2">
      <c r="A3907" s="11">
        <f t="shared" ref="A3907:A3970" si="245">A3906+1/24</f>
        <v>43628.708333323862</v>
      </c>
      <c r="B3907" s="5">
        <f>'Load Profile'!E3910</f>
        <v>1233.2112875530827</v>
      </c>
      <c r="C3907" s="5">
        <f>'Solar Output'!E3911</f>
        <v>1372.5479999999998</v>
      </c>
      <c r="D3907" s="5">
        <f>'Wind Output'!E3914</f>
        <v>2773.3333333333335</v>
      </c>
      <c r="E3907" s="5">
        <f t="shared" ref="E3907:E3970" si="246">E3906+G3906</f>
        <v>10000</v>
      </c>
      <c r="F3907" s="10">
        <f t="shared" si="244"/>
        <v>2912.6700457802499</v>
      </c>
      <c r="G3907" s="10">
        <f>IF(F3907&gt;0,MIN('Hourly Model'!$E$8*1000-E3907,F3907),MAX(-E3907,F3907))</f>
        <v>0</v>
      </c>
      <c r="I3907" s="10">
        <f t="shared" ref="I3907:I3970" si="247">MIN(I3906+F3907+E3907,0)</f>
        <v>0</v>
      </c>
    </row>
    <row r="3908" spans="1:9" x14ac:dyDescent="0.2">
      <c r="A3908" s="11">
        <f t="shared" si="245"/>
        <v>43628.749999990527</v>
      </c>
      <c r="B3908" s="5">
        <f>'Load Profile'!E3911</f>
        <v>1272.4604537761741</v>
      </c>
      <c r="C3908" s="5">
        <f>'Solar Output'!E3912</f>
        <v>209.09645</v>
      </c>
      <c r="D3908" s="5">
        <f>'Wind Output'!E3915</f>
        <v>286.66666666666669</v>
      </c>
      <c r="E3908" s="5">
        <f t="shared" si="246"/>
        <v>10000</v>
      </c>
      <c r="F3908" s="10">
        <f t="shared" si="244"/>
        <v>-776.69733710950732</v>
      </c>
      <c r="G3908" s="10">
        <f>IF(F3908&gt;0,MIN('Hourly Model'!$E$8*1000-E3908,F3908),MAX(-E3908,F3908))</f>
        <v>-776.69733710950732</v>
      </c>
      <c r="I3908" s="10">
        <f t="shared" si="247"/>
        <v>0</v>
      </c>
    </row>
    <row r="3909" spans="1:9" x14ac:dyDescent="0.2">
      <c r="A3909" s="11">
        <f t="shared" si="245"/>
        <v>43628.791666657191</v>
      </c>
      <c r="B3909" s="5">
        <f>'Load Profile'!E3912</f>
        <v>1473.4681238632509</v>
      </c>
      <c r="C3909" s="5">
        <f>'Solar Output'!E3913</f>
        <v>0</v>
      </c>
      <c r="D3909" s="5">
        <f>'Wind Output'!E3916</f>
        <v>873.33333333333337</v>
      </c>
      <c r="E3909" s="5">
        <f t="shared" si="246"/>
        <v>9223.3026628904918</v>
      </c>
      <c r="F3909" s="10">
        <f t="shared" si="244"/>
        <v>-600.1347905299175</v>
      </c>
      <c r="G3909" s="10">
        <f>IF(F3909&gt;0,MIN('Hourly Model'!$E$8*1000-E3909,F3909),MAX(-E3909,F3909))</f>
        <v>-600.1347905299175</v>
      </c>
      <c r="I3909" s="10">
        <f t="shared" si="247"/>
        <v>0</v>
      </c>
    </row>
    <row r="3910" spans="1:9" x14ac:dyDescent="0.2">
      <c r="A3910" s="11">
        <f t="shared" si="245"/>
        <v>43628.833333323855</v>
      </c>
      <c r="B3910" s="5">
        <f>'Load Profile'!E3913</f>
        <v>1667.9089292913627</v>
      </c>
      <c r="C3910" s="5">
        <f>'Solar Output'!E3914</f>
        <v>0</v>
      </c>
      <c r="D3910" s="5">
        <f>'Wind Output'!E3917</f>
        <v>4266.666666666667</v>
      </c>
      <c r="E3910" s="5">
        <f t="shared" si="246"/>
        <v>8623.1678723605746</v>
      </c>
      <c r="F3910" s="10">
        <f t="shared" si="244"/>
        <v>2598.7577373753043</v>
      </c>
      <c r="G3910" s="10">
        <f>IF(F3910&gt;0,MIN('Hourly Model'!$E$8*1000-E3910,F3910),MAX(-E3910,F3910))</f>
        <v>1376.8321276394254</v>
      </c>
      <c r="I3910" s="10">
        <f t="shared" si="247"/>
        <v>0</v>
      </c>
    </row>
    <row r="3911" spans="1:9" x14ac:dyDescent="0.2">
      <c r="A3911" s="11">
        <f t="shared" si="245"/>
        <v>43628.874999990519</v>
      </c>
      <c r="B3911" s="5">
        <f>'Load Profile'!E3914</f>
        <v>1423.5546300686824</v>
      </c>
      <c r="C3911" s="5">
        <f>'Solar Output'!E3915</f>
        <v>0</v>
      </c>
      <c r="D3911" s="5">
        <f>'Wind Output'!E3918</f>
        <v>2773.3333333333335</v>
      </c>
      <c r="E3911" s="5">
        <f t="shared" si="246"/>
        <v>10000</v>
      </c>
      <c r="F3911" s="10">
        <f t="shared" si="244"/>
        <v>1349.7787032646511</v>
      </c>
      <c r="G3911" s="10">
        <f>IF(F3911&gt;0,MIN('Hourly Model'!$E$8*1000-E3911,F3911),MAX(-E3911,F3911))</f>
        <v>0</v>
      </c>
      <c r="I3911" s="10">
        <f t="shared" si="247"/>
        <v>0</v>
      </c>
    </row>
    <row r="3912" spans="1:9" x14ac:dyDescent="0.2">
      <c r="A3912" s="11">
        <f t="shared" si="245"/>
        <v>43628.916666657184</v>
      </c>
      <c r="B3912" s="5">
        <f>'Load Profile'!E3915</f>
        <v>1107.9830026208929</v>
      </c>
      <c r="C3912" s="5">
        <f>'Solar Output'!E3916</f>
        <v>0</v>
      </c>
      <c r="D3912" s="5">
        <f>'Wind Output'!E3919</f>
        <v>1666.6666666666667</v>
      </c>
      <c r="E3912" s="5">
        <f t="shared" si="246"/>
        <v>10000</v>
      </c>
      <c r="F3912" s="10">
        <f t="shared" si="244"/>
        <v>558.68366404577387</v>
      </c>
      <c r="G3912" s="10">
        <f>IF(F3912&gt;0,MIN('Hourly Model'!$E$8*1000-E3912,F3912),MAX(-E3912,F3912))</f>
        <v>0</v>
      </c>
      <c r="I3912" s="10">
        <f t="shared" si="247"/>
        <v>0</v>
      </c>
    </row>
    <row r="3913" spans="1:9" x14ac:dyDescent="0.2">
      <c r="A3913" s="11">
        <f t="shared" si="245"/>
        <v>43628.958333323848</v>
      </c>
      <c r="B3913" s="5">
        <f>'Load Profile'!E3916</f>
        <v>784.30638877820161</v>
      </c>
      <c r="C3913" s="5">
        <f>'Solar Output'!E3917</f>
        <v>0</v>
      </c>
      <c r="D3913" s="5">
        <f>'Wind Output'!E3920</f>
        <v>1666.6666666666667</v>
      </c>
      <c r="E3913" s="5">
        <f t="shared" si="246"/>
        <v>10000</v>
      </c>
      <c r="F3913" s="10">
        <f t="shared" si="244"/>
        <v>882.36027788846513</v>
      </c>
      <c r="G3913" s="10">
        <f>IF(F3913&gt;0,MIN('Hourly Model'!$E$8*1000-E3913,F3913),MAX(-E3913,F3913))</f>
        <v>0</v>
      </c>
      <c r="I3913" s="10">
        <f t="shared" si="247"/>
        <v>0</v>
      </c>
    </row>
    <row r="3914" spans="1:9" x14ac:dyDescent="0.2">
      <c r="A3914" s="11">
        <f t="shared" si="245"/>
        <v>43628.999999990512</v>
      </c>
      <c r="B3914" s="5">
        <f>'Load Profile'!E3917</f>
        <v>660.58324560829374</v>
      </c>
      <c r="C3914" s="5">
        <f>'Solar Output'!E3918</f>
        <v>0</v>
      </c>
      <c r="D3914" s="5">
        <f>'Wind Output'!E3921</f>
        <v>873.33333333333337</v>
      </c>
      <c r="E3914" s="5">
        <f t="shared" si="246"/>
        <v>10000</v>
      </c>
      <c r="F3914" s="10">
        <f t="shared" si="244"/>
        <v>212.75008772503963</v>
      </c>
      <c r="G3914" s="10">
        <f>IF(F3914&gt;0,MIN('Hourly Model'!$E$8*1000-E3914,F3914),MAX(-E3914,F3914))</f>
        <v>0</v>
      </c>
      <c r="I3914" s="10">
        <f t="shared" si="247"/>
        <v>0</v>
      </c>
    </row>
    <row r="3915" spans="1:9" x14ac:dyDescent="0.2">
      <c r="A3915" s="11">
        <f t="shared" si="245"/>
        <v>43629.041666657176</v>
      </c>
      <c r="B3915" s="5">
        <f>'Load Profile'!E3918</f>
        <v>604.56062370804216</v>
      </c>
      <c r="C3915" s="5">
        <f>'Solar Output'!E3919</f>
        <v>0</v>
      </c>
      <c r="D3915" s="5">
        <f>'Wind Output'!E3922</f>
        <v>286.66666666666669</v>
      </c>
      <c r="E3915" s="5">
        <f t="shared" si="246"/>
        <v>10000</v>
      </c>
      <c r="F3915" s="10">
        <f t="shared" si="244"/>
        <v>-317.89395704137547</v>
      </c>
      <c r="G3915" s="10">
        <f>IF(F3915&gt;0,MIN('Hourly Model'!$E$8*1000-E3915,F3915),MAX(-E3915,F3915))</f>
        <v>-317.89395704137547</v>
      </c>
      <c r="I3915" s="10">
        <f t="shared" si="247"/>
        <v>0</v>
      </c>
    </row>
    <row r="3916" spans="1:9" x14ac:dyDescent="0.2">
      <c r="A3916" s="11">
        <f t="shared" si="245"/>
        <v>43629.083333323841</v>
      </c>
      <c r="B3916" s="5">
        <f>'Load Profile'!E3919</f>
        <v>593.29083500431489</v>
      </c>
      <c r="C3916" s="5">
        <f>'Solar Output'!E3920</f>
        <v>0</v>
      </c>
      <c r="D3916" s="5">
        <f>'Wind Output'!E3923</f>
        <v>286.66666666666669</v>
      </c>
      <c r="E3916" s="5">
        <f t="shared" si="246"/>
        <v>9682.106042958625</v>
      </c>
      <c r="F3916" s="10">
        <f t="shared" si="244"/>
        <v>-306.6241683376482</v>
      </c>
      <c r="G3916" s="10">
        <f>IF(F3916&gt;0,MIN('Hourly Model'!$E$8*1000-E3916,F3916),MAX(-E3916,F3916))</f>
        <v>-306.6241683376482</v>
      </c>
      <c r="I3916" s="10">
        <f t="shared" si="247"/>
        <v>0</v>
      </c>
    </row>
    <row r="3917" spans="1:9" x14ac:dyDescent="0.2">
      <c r="A3917" s="11">
        <f t="shared" si="245"/>
        <v>43629.124999990505</v>
      </c>
      <c r="B3917" s="5">
        <f>'Load Profile'!E3920</f>
        <v>594.10295117961311</v>
      </c>
      <c r="C3917" s="5">
        <f>'Solar Output'!E3921</f>
        <v>0</v>
      </c>
      <c r="D3917" s="5">
        <f>'Wind Output'!E3924</f>
        <v>873.33333333333337</v>
      </c>
      <c r="E3917" s="5">
        <f t="shared" si="246"/>
        <v>9375.4818746209767</v>
      </c>
      <c r="F3917" s="10">
        <f t="shared" si="244"/>
        <v>279.23038215372026</v>
      </c>
      <c r="G3917" s="10">
        <f>IF(F3917&gt;0,MIN('Hourly Model'!$E$8*1000-E3917,F3917),MAX(-E3917,F3917))</f>
        <v>279.23038215372026</v>
      </c>
      <c r="I3917" s="10">
        <f t="shared" si="247"/>
        <v>0</v>
      </c>
    </row>
    <row r="3918" spans="1:9" x14ac:dyDescent="0.2">
      <c r="A3918" s="11">
        <f t="shared" si="245"/>
        <v>43629.166666657169</v>
      </c>
      <c r="B3918" s="5">
        <f>'Load Profile'!E3921</f>
        <v>644.9564657819692</v>
      </c>
      <c r="C3918" s="5">
        <f>'Solar Output'!E3922</f>
        <v>157.98929999999999</v>
      </c>
      <c r="D3918" s="5">
        <f>'Wind Output'!E3925</f>
        <v>873.33333333333337</v>
      </c>
      <c r="E3918" s="5">
        <f t="shared" si="246"/>
        <v>9654.7122567746974</v>
      </c>
      <c r="F3918" s="10">
        <f t="shared" si="244"/>
        <v>386.36616755136424</v>
      </c>
      <c r="G3918" s="10">
        <f>IF(F3918&gt;0,MIN('Hourly Model'!$E$8*1000-E3918,F3918),MAX(-E3918,F3918))</f>
        <v>345.28774322530262</v>
      </c>
      <c r="I3918" s="10">
        <f t="shared" si="247"/>
        <v>0</v>
      </c>
    </row>
    <row r="3919" spans="1:9" x14ac:dyDescent="0.2">
      <c r="A3919" s="11">
        <f t="shared" si="245"/>
        <v>43629.208333323833</v>
      </c>
      <c r="B3919" s="5">
        <f>'Load Profile'!E3922</f>
        <v>778.19570473069859</v>
      </c>
      <c r="C3919" s="5">
        <f>'Solar Output'!E3923</f>
        <v>599.14424999999994</v>
      </c>
      <c r="D3919" s="5">
        <f>'Wind Output'!E3926</f>
        <v>1666.6666666666667</v>
      </c>
      <c r="E3919" s="5">
        <f t="shared" si="246"/>
        <v>10000</v>
      </c>
      <c r="F3919" s="10">
        <f t="shared" si="244"/>
        <v>1487.6152119359681</v>
      </c>
      <c r="G3919" s="10">
        <f>IF(F3919&gt;0,MIN('Hourly Model'!$E$8*1000-E3919,F3919),MAX(-E3919,F3919))</f>
        <v>0</v>
      </c>
      <c r="I3919" s="10">
        <f t="shared" si="247"/>
        <v>0</v>
      </c>
    </row>
    <row r="3920" spans="1:9" x14ac:dyDescent="0.2">
      <c r="A3920" s="11">
        <f t="shared" si="245"/>
        <v>43629.249999990498</v>
      </c>
      <c r="B3920" s="5">
        <f>'Load Profile'!E3923</f>
        <v>964.74084455036007</v>
      </c>
      <c r="C3920" s="5">
        <f>'Solar Output'!E3924</f>
        <v>2316.0033999999996</v>
      </c>
      <c r="D3920" s="5">
        <f>'Wind Output'!E3927</f>
        <v>4266.666666666667</v>
      </c>
      <c r="E3920" s="5">
        <f t="shared" si="246"/>
        <v>10000</v>
      </c>
      <c r="F3920" s="10">
        <f t="shared" si="244"/>
        <v>5617.9292221163068</v>
      </c>
      <c r="G3920" s="10">
        <f>IF(F3920&gt;0,MIN('Hourly Model'!$E$8*1000-E3920,F3920),MAX(-E3920,F3920))</f>
        <v>0</v>
      </c>
      <c r="I3920" s="10">
        <f t="shared" si="247"/>
        <v>0</v>
      </c>
    </row>
    <row r="3921" spans="1:9" x14ac:dyDescent="0.2">
      <c r="A3921" s="11">
        <f t="shared" si="245"/>
        <v>43629.291666657162</v>
      </c>
      <c r="B3921" s="5">
        <f>'Load Profile'!E3924</f>
        <v>899.5547474577935</v>
      </c>
      <c r="C3921" s="5">
        <f>'Solar Output'!E3925</f>
        <v>4534.1176499999992</v>
      </c>
      <c r="D3921" s="5">
        <f>'Wind Output'!E3928</f>
        <v>2773.3333333333335</v>
      </c>
      <c r="E3921" s="5">
        <f t="shared" si="246"/>
        <v>10000</v>
      </c>
      <c r="F3921" s="10">
        <f t="shared" si="244"/>
        <v>6407.8962358755389</v>
      </c>
      <c r="G3921" s="10">
        <f>IF(F3921&gt;0,MIN('Hourly Model'!$E$8*1000-E3921,F3921),MAX(-E3921,F3921))</f>
        <v>0</v>
      </c>
      <c r="I3921" s="10">
        <f t="shared" si="247"/>
        <v>0</v>
      </c>
    </row>
    <row r="3922" spans="1:9" x14ac:dyDescent="0.2">
      <c r="A3922" s="11">
        <f t="shared" si="245"/>
        <v>43629.333333323826</v>
      </c>
      <c r="B3922" s="5">
        <f>'Load Profile'!E3925</f>
        <v>847.79160285420994</v>
      </c>
      <c r="C3922" s="5">
        <f>'Solar Output'!E3926</f>
        <v>6137.5166499999987</v>
      </c>
      <c r="D3922" s="5">
        <f>'Wind Output'!E3929</f>
        <v>2773.3333333333335</v>
      </c>
      <c r="E3922" s="5">
        <f t="shared" si="246"/>
        <v>10000</v>
      </c>
      <c r="F3922" s="10">
        <f t="shared" si="244"/>
        <v>8063.0583804791222</v>
      </c>
      <c r="G3922" s="10">
        <f>IF(F3922&gt;0,MIN('Hourly Model'!$E$8*1000-E3922,F3922),MAX(-E3922,F3922))</f>
        <v>0</v>
      </c>
      <c r="I3922" s="10">
        <f t="shared" si="247"/>
        <v>0</v>
      </c>
    </row>
    <row r="3923" spans="1:9" x14ac:dyDescent="0.2">
      <c r="A3923" s="11">
        <f t="shared" si="245"/>
        <v>43629.37499999049</v>
      </c>
      <c r="B3923" s="5">
        <f>'Load Profile'!E3926</f>
        <v>875.60457228494931</v>
      </c>
      <c r="C3923" s="5">
        <f>'Solar Output'!E3927</f>
        <v>7267.8539499999988</v>
      </c>
      <c r="D3923" s="5">
        <f>'Wind Output'!E3930</f>
        <v>286.66666666666669</v>
      </c>
      <c r="E3923" s="5">
        <f t="shared" si="246"/>
        <v>10000</v>
      </c>
      <c r="F3923" s="10">
        <f t="shared" si="244"/>
        <v>6678.9160443817163</v>
      </c>
      <c r="G3923" s="10">
        <f>IF(F3923&gt;0,MIN('Hourly Model'!$E$8*1000-E3923,F3923),MAX(-E3923,F3923))</f>
        <v>0</v>
      </c>
      <c r="I3923" s="10">
        <f t="shared" si="247"/>
        <v>0</v>
      </c>
    </row>
    <row r="3924" spans="1:9" x14ac:dyDescent="0.2">
      <c r="A3924" s="11">
        <f t="shared" si="245"/>
        <v>43629.416666657155</v>
      </c>
      <c r="B3924" s="5">
        <f>'Load Profile'!E3927</f>
        <v>864.31336330086049</v>
      </c>
      <c r="C3924" s="5">
        <f>'Solar Output'!E3928</f>
        <v>7970.2463499999994</v>
      </c>
      <c r="D3924" s="5">
        <f>'Wind Output'!E3931</f>
        <v>1666.6666666666667</v>
      </c>
      <c r="E3924" s="5">
        <f t="shared" si="246"/>
        <v>10000</v>
      </c>
      <c r="F3924" s="10">
        <f t="shared" si="244"/>
        <v>8772.5996533658054</v>
      </c>
      <c r="G3924" s="10">
        <f>IF(F3924&gt;0,MIN('Hourly Model'!$E$8*1000-E3924,F3924),MAX(-E3924,F3924))</f>
        <v>0</v>
      </c>
      <c r="I3924" s="10">
        <f t="shared" si="247"/>
        <v>0</v>
      </c>
    </row>
    <row r="3925" spans="1:9" x14ac:dyDescent="0.2">
      <c r="A3925" s="11">
        <f t="shared" si="245"/>
        <v>43629.458333323819</v>
      </c>
      <c r="B3925" s="5">
        <f>'Load Profile'!E3928</f>
        <v>835.26143912742543</v>
      </c>
      <c r="C3925" s="5">
        <f>'Solar Output'!E3929</f>
        <v>8220.9313999999995</v>
      </c>
      <c r="D3925" s="5">
        <f>'Wind Output'!E3932</f>
        <v>2773.3333333333335</v>
      </c>
      <c r="E3925" s="5">
        <f t="shared" si="246"/>
        <v>10000</v>
      </c>
      <c r="F3925" s="10">
        <f t="shared" si="244"/>
        <v>10159.003294205908</v>
      </c>
      <c r="G3925" s="10">
        <f>IF(F3925&gt;0,MIN('Hourly Model'!$E$8*1000-E3925,F3925),MAX(-E3925,F3925))</f>
        <v>0</v>
      </c>
      <c r="I3925" s="10">
        <f t="shared" si="247"/>
        <v>0</v>
      </c>
    </row>
    <row r="3926" spans="1:9" x14ac:dyDescent="0.2">
      <c r="A3926" s="11">
        <f t="shared" si="245"/>
        <v>43629.499999990483</v>
      </c>
      <c r="B3926" s="5">
        <f>'Load Profile'!E3929</f>
        <v>802.34683056645179</v>
      </c>
      <c r="C3926" s="5">
        <f>'Solar Output'!E3930</f>
        <v>6853.5399999999991</v>
      </c>
      <c r="D3926" s="5">
        <f>'Wind Output'!E3933</f>
        <v>1666.6666666666667</v>
      </c>
      <c r="E3926" s="5">
        <f t="shared" si="246"/>
        <v>10000</v>
      </c>
      <c r="F3926" s="10">
        <f t="shared" si="244"/>
        <v>7717.8598361002132</v>
      </c>
      <c r="G3926" s="10">
        <f>IF(F3926&gt;0,MIN('Hourly Model'!$E$8*1000-E3926,F3926),MAX(-E3926,F3926))</f>
        <v>0</v>
      </c>
      <c r="I3926" s="10">
        <f t="shared" si="247"/>
        <v>0</v>
      </c>
    </row>
    <row r="3927" spans="1:9" x14ac:dyDescent="0.2">
      <c r="A3927" s="11">
        <f t="shared" si="245"/>
        <v>43629.541666657147</v>
      </c>
      <c r="B3927" s="5">
        <f>'Load Profile'!E3930</f>
        <v>777.59960255520139</v>
      </c>
      <c r="C3927" s="5">
        <f>'Solar Output'!E3931</f>
        <v>6797.7914499999988</v>
      </c>
      <c r="D3927" s="5">
        <f>'Wind Output'!E3934</f>
        <v>873.33333333333337</v>
      </c>
      <c r="E3927" s="5">
        <f t="shared" si="246"/>
        <v>10000</v>
      </c>
      <c r="F3927" s="10">
        <f t="shared" si="244"/>
        <v>6893.5251807781306</v>
      </c>
      <c r="G3927" s="10">
        <f>IF(F3927&gt;0,MIN('Hourly Model'!$E$8*1000-E3927,F3927),MAX(-E3927,F3927))</f>
        <v>0</v>
      </c>
      <c r="I3927" s="10">
        <f t="shared" si="247"/>
        <v>0</v>
      </c>
    </row>
    <row r="3928" spans="1:9" x14ac:dyDescent="0.2">
      <c r="A3928" s="11">
        <f t="shared" si="245"/>
        <v>43629.583333323812</v>
      </c>
      <c r="B3928" s="5">
        <f>'Load Profile'!E3931</f>
        <v>796.93651344340685</v>
      </c>
      <c r="C3928" s="5">
        <f>'Solar Output'!E3932</f>
        <v>5515.5506500000001</v>
      </c>
      <c r="D3928" s="5">
        <f>'Wind Output'!E3935</f>
        <v>2773.3333333333335</v>
      </c>
      <c r="E3928" s="5">
        <f t="shared" si="246"/>
        <v>10000</v>
      </c>
      <c r="F3928" s="10">
        <f t="shared" si="244"/>
        <v>7491.9474698899267</v>
      </c>
      <c r="G3928" s="10">
        <f>IF(F3928&gt;0,MIN('Hourly Model'!$E$8*1000-E3928,F3928),MAX(-E3928,F3928))</f>
        <v>0</v>
      </c>
      <c r="I3928" s="10">
        <f t="shared" si="247"/>
        <v>0</v>
      </c>
    </row>
    <row r="3929" spans="1:9" x14ac:dyDescent="0.2">
      <c r="A3929" s="11">
        <f t="shared" si="245"/>
        <v>43629.624999990476</v>
      </c>
      <c r="B3929" s="5">
        <f>'Load Profile'!E3932</f>
        <v>900.29898927805073</v>
      </c>
      <c r="C3929" s="5">
        <f>'Solar Output'!E3933</f>
        <v>5242.16345</v>
      </c>
      <c r="D3929" s="5">
        <f>'Wind Output'!E3936</f>
        <v>6160</v>
      </c>
      <c r="E3929" s="5">
        <f t="shared" si="246"/>
        <v>10000</v>
      </c>
      <c r="F3929" s="10">
        <f t="shared" si="244"/>
        <v>10501.864460721948</v>
      </c>
      <c r="G3929" s="10">
        <f>IF(F3929&gt;0,MIN('Hourly Model'!$E$8*1000-E3929,F3929),MAX(-E3929,F3929))</f>
        <v>0</v>
      </c>
      <c r="I3929" s="10">
        <f t="shared" si="247"/>
        <v>0</v>
      </c>
    </row>
    <row r="3930" spans="1:9" x14ac:dyDescent="0.2">
      <c r="A3930" s="11">
        <f t="shared" si="245"/>
        <v>43629.66666665714</v>
      </c>
      <c r="B3930" s="5">
        <f>'Load Profile'!E3933</f>
        <v>1102.6061937370564</v>
      </c>
      <c r="C3930" s="5">
        <f>'Solar Output'!E3934</f>
        <v>3406.0608000000002</v>
      </c>
      <c r="D3930" s="5">
        <f>'Wind Output'!E3937</f>
        <v>6160</v>
      </c>
      <c r="E3930" s="5">
        <f t="shared" si="246"/>
        <v>10000</v>
      </c>
      <c r="F3930" s="10">
        <f t="shared" si="244"/>
        <v>8463.4546062629433</v>
      </c>
      <c r="G3930" s="10">
        <f>IF(F3930&gt;0,MIN('Hourly Model'!$E$8*1000-E3930,F3930),MAX(-E3930,F3930))</f>
        <v>0</v>
      </c>
      <c r="I3930" s="10">
        <f t="shared" si="247"/>
        <v>0</v>
      </c>
    </row>
    <row r="3931" spans="1:9" x14ac:dyDescent="0.2">
      <c r="A3931" s="11">
        <f t="shared" si="245"/>
        <v>43629.708333323804</v>
      </c>
      <c r="B3931" s="5">
        <f>'Load Profile'!E3934</f>
        <v>1175.8021749974362</v>
      </c>
      <c r="C3931" s="5">
        <f>'Solar Output'!E3935</f>
        <v>1336.9681499999997</v>
      </c>
      <c r="D3931" s="5">
        <f>'Wind Output'!E3938</f>
        <v>873.33333333333337</v>
      </c>
      <c r="E3931" s="5">
        <f t="shared" si="246"/>
        <v>10000</v>
      </c>
      <c r="F3931" s="10">
        <f t="shared" si="244"/>
        <v>1034.499308335897</v>
      </c>
      <c r="G3931" s="10">
        <f>IF(F3931&gt;0,MIN('Hourly Model'!$E$8*1000-E3931,F3931),MAX(-E3931,F3931))</f>
        <v>0</v>
      </c>
      <c r="I3931" s="10">
        <f t="shared" si="247"/>
        <v>0</v>
      </c>
    </row>
    <row r="3932" spans="1:9" x14ac:dyDescent="0.2">
      <c r="A3932" s="11">
        <f t="shared" si="245"/>
        <v>43629.749999990468</v>
      </c>
      <c r="B3932" s="5">
        <f>'Load Profile'!E3935</f>
        <v>1217.414570469098</v>
      </c>
      <c r="C3932" s="5">
        <f>'Solar Output'!E3936</f>
        <v>246.12989999999999</v>
      </c>
      <c r="D3932" s="5">
        <f>'Wind Output'!E3939</f>
        <v>0</v>
      </c>
      <c r="E3932" s="5">
        <f t="shared" si="246"/>
        <v>10000</v>
      </c>
      <c r="F3932" s="10">
        <f t="shared" si="244"/>
        <v>-971.28467046909793</v>
      </c>
      <c r="G3932" s="10">
        <f>IF(F3932&gt;0,MIN('Hourly Model'!$E$8*1000-E3932,F3932),MAX(-E3932,F3932))</f>
        <v>-971.28467046909793</v>
      </c>
      <c r="I3932" s="10">
        <f t="shared" si="247"/>
        <v>0</v>
      </c>
    </row>
    <row r="3933" spans="1:9" x14ac:dyDescent="0.2">
      <c r="A3933" s="11">
        <f t="shared" si="245"/>
        <v>43629.791666657133</v>
      </c>
      <c r="B3933" s="5">
        <f>'Load Profile'!E3936</f>
        <v>1416.8391663071018</v>
      </c>
      <c r="C3933" s="5">
        <f>'Solar Output'!E3937</f>
        <v>0</v>
      </c>
      <c r="D3933" s="5">
        <f>'Wind Output'!E3940</f>
        <v>0</v>
      </c>
      <c r="E3933" s="5">
        <f t="shared" si="246"/>
        <v>9028.7153295309017</v>
      </c>
      <c r="F3933" s="10">
        <f t="shared" si="244"/>
        <v>-1416.8391663071018</v>
      </c>
      <c r="G3933" s="10">
        <f>IF(F3933&gt;0,MIN('Hourly Model'!$E$8*1000-E3933,F3933),MAX(-E3933,F3933))</f>
        <v>-1416.8391663071018</v>
      </c>
      <c r="I3933" s="10">
        <f t="shared" si="247"/>
        <v>0</v>
      </c>
    </row>
    <row r="3934" spans="1:9" x14ac:dyDescent="0.2">
      <c r="A3934" s="11">
        <f t="shared" si="245"/>
        <v>43629.833333323797</v>
      </c>
      <c r="B3934" s="5">
        <f>'Load Profile'!E3937</f>
        <v>1612.5433898342128</v>
      </c>
      <c r="C3934" s="5">
        <f>'Solar Output'!E3938</f>
        <v>0</v>
      </c>
      <c r="D3934" s="5">
        <f>'Wind Output'!E3941</f>
        <v>1666.6666666666667</v>
      </c>
      <c r="E3934" s="5">
        <f t="shared" si="246"/>
        <v>7611.8761632238002</v>
      </c>
      <c r="F3934" s="10">
        <f t="shared" si="244"/>
        <v>54.123276832453939</v>
      </c>
      <c r="G3934" s="10">
        <f>IF(F3934&gt;0,MIN('Hourly Model'!$E$8*1000-E3934,F3934),MAX(-E3934,F3934))</f>
        <v>54.123276832453939</v>
      </c>
      <c r="I3934" s="10">
        <f t="shared" si="247"/>
        <v>0</v>
      </c>
    </row>
    <row r="3935" spans="1:9" x14ac:dyDescent="0.2">
      <c r="A3935" s="11">
        <f t="shared" si="245"/>
        <v>43629.874999990461</v>
      </c>
      <c r="B3935" s="5">
        <f>'Load Profile'!E3938</f>
        <v>1372.3370261902571</v>
      </c>
      <c r="C3935" s="5">
        <f>'Solar Output'!E3939</f>
        <v>0</v>
      </c>
      <c r="D3935" s="5">
        <f>'Wind Output'!E3942</f>
        <v>9060</v>
      </c>
      <c r="E3935" s="5">
        <f t="shared" si="246"/>
        <v>7665.9994400562537</v>
      </c>
      <c r="F3935" s="10">
        <f t="shared" si="244"/>
        <v>7687.6629738097427</v>
      </c>
      <c r="G3935" s="10">
        <f>IF(F3935&gt;0,MIN('Hourly Model'!$E$8*1000-E3935,F3935),MAX(-E3935,F3935))</f>
        <v>2334.0005599437463</v>
      </c>
      <c r="I3935" s="10">
        <f t="shared" si="247"/>
        <v>0</v>
      </c>
    </row>
    <row r="3936" spans="1:9" x14ac:dyDescent="0.2">
      <c r="A3936" s="11">
        <f t="shared" si="245"/>
        <v>43629.916666657125</v>
      </c>
      <c r="B3936" s="5">
        <f>'Load Profile'!E3939</f>
        <v>1060.9422002603767</v>
      </c>
      <c r="C3936" s="5">
        <f>'Solar Output'!E3940</f>
        <v>0</v>
      </c>
      <c r="D3936" s="5">
        <f>'Wind Output'!E3943</f>
        <v>4266.666666666667</v>
      </c>
      <c r="E3936" s="5">
        <f t="shared" si="246"/>
        <v>10000</v>
      </c>
      <c r="F3936" s="10">
        <f t="shared" si="244"/>
        <v>3205.72446640629</v>
      </c>
      <c r="G3936" s="10">
        <f>IF(F3936&gt;0,MIN('Hourly Model'!$E$8*1000-E3936,F3936),MAX(-E3936,F3936))</f>
        <v>0</v>
      </c>
      <c r="I3936" s="10">
        <f t="shared" si="247"/>
        <v>0</v>
      </c>
    </row>
    <row r="3937" spans="1:9" x14ac:dyDescent="0.2">
      <c r="A3937" s="11">
        <f t="shared" si="245"/>
        <v>43629.95833332379</v>
      </c>
      <c r="B3937" s="5">
        <f>'Load Profile'!E3940</f>
        <v>741.98080706399185</v>
      </c>
      <c r="C3937" s="5">
        <f>'Solar Output'!E3941</f>
        <v>0</v>
      </c>
      <c r="D3937" s="5">
        <f>'Wind Output'!E3944</f>
        <v>0</v>
      </c>
      <c r="E3937" s="5">
        <f t="shared" si="246"/>
        <v>10000</v>
      </c>
      <c r="F3937" s="10">
        <f t="shared" si="244"/>
        <v>-741.98080706399185</v>
      </c>
      <c r="G3937" s="10">
        <f>IF(F3937&gt;0,MIN('Hourly Model'!$E$8*1000-E3937,F3937),MAX(-E3937,F3937))</f>
        <v>-741.98080706399185</v>
      </c>
      <c r="I3937" s="10">
        <f t="shared" si="247"/>
        <v>0</v>
      </c>
    </row>
    <row r="3938" spans="1:9" x14ac:dyDescent="0.2">
      <c r="A3938" s="11">
        <f t="shared" si="245"/>
        <v>43629.999999990454</v>
      </c>
      <c r="B3938" s="5">
        <f>'Load Profile'!E3941</f>
        <v>625.60519295147265</v>
      </c>
      <c r="C3938" s="5">
        <f>'Solar Output'!E3942</f>
        <v>0</v>
      </c>
      <c r="D3938" s="5">
        <f>'Wind Output'!E3945</f>
        <v>873.33333333333337</v>
      </c>
      <c r="E3938" s="5">
        <f t="shared" si="246"/>
        <v>9258.019192936008</v>
      </c>
      <c r="F3938" s="10">
        <f t="shared" si="244"/>
        <v>247.72814038186073</v>
      </c>
      <c r="G3938" s="10">
        <f>IF(F3938&gt;0,MIN('Hourly Model'!$E$8*1000-E3938,F3938),MAX(-E3938,F3938))</f>
        <v>247.72814038186073</v>
      </c>
      <c r="I3938" s="10">
        <f t="shared" si="247"/>
        <v>0</v>
      </c>
    </row>
    <row r="3939" spans="1:9" x14ac:dyDescent="0.2">
      <c r="A3939" s="11">
        <f t="shared" si="245"/>
        <v>43630.041666657118</v>
      </c>
      <c r="B3939" s="5">
        <f>'Load Profile'!E3942</f>
        <v>571.96595318674451</v>
      </c>
      <c r="C3939" s="5">
        <f>'Solar Output'!E3943</f>
        <v>0</v>
      </c>
      <c r="D3939" s="5">
        <f>'Wind Output'!E3946</f>
        <v>0</v>
      </c>
      <c r="E3939" s="5">
        <f t="shared" si="246"/>
        <v>9505.7473333178696</v>
      </c>
      <c r="F3939" s="10">
        <f t="shared" si="244"/>
        <v>-571.96595318674451</v>
      </c>
      <c r="G3939" s="10">
        <f>IF(F3939&gt;0,MIN('Hourly Model'!$E$8*1000-E3939,F3939),MAX(-E3939,F3939))</f>
        <v>-571.96595318674451</v>
      </c>
      <c r="I3939" s="10">
        <f t="shared" si="247"/>
        <v>0</v>
      </c>
    </row>
    <row r="3940" spans="1:9" x14ac:dyDescent="0.2">
      <c r="A3940" s="11">
        <f t="shared" si="245"/>
        <v>43630.083333323782</v>
      </c>
      <c r="B3940" s="5">
        <f>'Load Profile'!E3943</f>
        <v>566.24593705343227</v>
      </c>
      <c r="C3940" s="5">
        <f>'Solar Output'!E3944</f>
        <v>0</v>
      </c>
      <c r="D3940" s="5">
        <f>'Wind Output'!E3947</f>
        <v>0</v>
      </c>
      <c r="E3940" s="5">
        <f t="shared" si="246"/>
        <v>8933.7813801311258</v>
      </c>
      <c r="F3940" s="10">
        <f t="shared" si="244"/>
        <v>-566.24593705343227</v>
      </c>
      <c r="G3940" s="10">
        <f>IF(F3940&gt;0,MIN('Hourly Model'!$E$8*1000-E3940,F3940),MAX(-E3940,F3940))</f>
        <v>-566.24593705343227</v>
      </c>
      <c r="I3940" s="10">
        <f t="shared" si="247"/>
        <v>0</v>
      </c>
    </row>
    <row r="3941" spans="1:9" x14ac:dyDescent="0.2">
      <c r="A3941" s="11">
        <f t="shared" si="245"/>
        <v>43630.124999990447</v>
      </c>
      <c r="B3941" s="5">
        <f>'Load Profile'!E3944</f>
        <v>569.07664691318678</v>
      </c>
      <c r="C3941" s="5">
        <f>'Solar Output'!E3945</f>
        <v>0</v>
      </c>
      <c r="D3941" s="5">
        <f>'Wind Output'!E3948</f>
        <v>873.33333333333337</v>
      </c>
      <c r="E3941" s="5">
        <f t="shared" si="246"/>
        <v>8367.5354430776933</v>
      </c>
      <c r="F3941" s="10">
        <f t="shared" si="244"/>
        <v>304.25668642014659</v>
      </c>
      <c r="G3941" s="10">
        <f>IF(F3941&gt;0,MIN('Hourly Model'!$E$8*1000-E3941,F3941),MAX(-E3941,F3941))</f>
        <v>304.25668642014659</v>
      </c>
      <c r="I3941" s="10">
        <f t="shared" si="247"/>
        <v>0</v>
      </c>
    </row>
    <row r="3942" spans="1:9" x14ac:dyDescent="0.2">
      <c r="A3942" s="11">
        <f t="shared" si="245"/>
        <v>43630.166666657111</v>
      </c>
      <c r="B3942" s="5">
        <f>'Load Profile'!E3945</f>
        <v>623.57215187000315</v>
      </c>
      <c r="C3942" s="5">
        <f>'Solar Output'!E3946</f>
        <v>137.73665</v>
      </c>
      <c r="D3942" s="5">
        <f>'Wind Output'!E3949</f>
        <v>873.33333333333337</v>
      </c>
      <c r="E3942" s="5">
        <f t="shared" si="246"/>
        <v>8671.7921294978405</v>
      </c>
      <c r="F3942" s="10">
        <f t="shared" si="244"/>
        <v>387.49783146333016</v>
      </c>
      <c r="G3942" s="10">
        <f>IF(F3942&gt;0,MIN('Hourly Model'!$E$8*1000-E3942,F3942),MAX(-E3942,F3942))</f>
        <v>387.49783146333016</v>
      </c>
      <c r="I3942" s="10">
        <f t="shared" si="247"/>
        <v>0</v>
      </c>
    </row>
    <row r="3943" spans="1:9" x14ac:dyDescent="0.2">
      <c r="A3943" s="11">
        <f t="shared" si="245"/>
        <v>43630.208333323775</v>
      </c>
      <c r="B3943" s="5">
        <f>'Load Profile'!E3946</f>
        <v>766.1032567366309</v>
      </c>
      <c r="C3943" s="5">
        <f>'Solar Output'!E3947</f>
        <v>724.96574999999996</v>
      </c>
      <c r="D3943" s="5">
        <f>'Wind Output'!E3950</f>
        <v>873.33333333333337</v>
      </c>
      <c r="E3943" s="5">
        <f t="shared" si="246"/>
        <v>9059.2899609611704</v>
      </c>
      <c r="F3943" s="10">
        <f t="shared" si="244"/>
        <v>832.19582659670243</v>
      </c>
      <c r="G3943" s="10">
        <f>IF(F3943&gt;0,MIN('Hourly Model'!$E$8*1000-E3943,F3943),MAX(-E3943,F3943))</f>
        <v>832.19582659670243</v>
      </c>
      <c r="I3943" s="10">
        <f t="shared" si="247"/>
        <v>0</v>
      </c>
    </row>
    <row r="3944" spans="1:9" x14ac:dyDescent="0.2">
      <c r="A3944" s="11">
        <f t="shared" si="245"/>
        <v>43630.249999990439</v>
      </c>
      <c r="B3944" s="5">
        <f>'Load Profile'!E3947</f>
        <v>948.09472750688235</v>
      </c>
      <c r="C3944" s="5">
        <f>'Solar Output'!E3948</f>
        <v>1208.1808000000001</v>
      </c>
      <c r="D3944" s="5">
        <f>'Wind Output'!E3951</f>
        <v>286.66666666666669</v>
      </c>
      <c r="E3944" s="5">
        <f t="shared" si="246"/>
        <v>9891.4857875578728</v>
      </c>
      <c r="F3944" s="10">
        <f t="shared" si="244"/>
        <v>546.75273915978448</v>
      </c>
      <c r="G3944" s="10">
        <f>IF(F3944&gt;0,MIN('Hourly Model'!$E$8*1000-E3944,F3944),MAX(-E3944,F3944))</f>
        <v>108.51421244212725</v>
      </c>
      <c r="I3944" s="10">
        <f t="shared" si="247"/>
        <v>0</v>
      </c>
    </row>
    <row r="3945" spans="1:9" x14ac:dyDescent="0.2">
      <c r="A3945" s="11">
        <f t="shared" si="245"/>
        <v>43630.291666657104</v>
      </c>
      <c r="B3945" s="5">
        <f>'Load Profile'!E3948</f>
        <v>875.93139664345051</v>
      </c>
      <c r="C3945" s="5">
        <f>'Solar Output'!E3949</f>
        <v>2023.8470499999999</v>
      </c>
      <c r="D3945" s="5">
        <f>'Wind Output'!E3952</f>
        <v>286.66666666666669</v>
      </c>
      <c r="E3945" s="5">
        <f t="shared" si="246"/>
        <v>10000</v>
      </c>
      <c r="F3945" s="10">
        <f t="shared" si="244"/>
        <v>1434.5823200232157</v>
      </c>
      <c r="G3945" s="10">
        <f>IF(F3945&gt;0,MIN('Hourly Model'!$E$8*1000-E3945,F3945),MAX(-E3945,F3945))</f>
        <v>0</v>
      </c>
      <c r="I3945" s="10">
        <f t="shared" si="247"/>
        <v>0</v>
      </c>
    </row>
    <row r="3946" spans="1:9" x14ac:dyDescent="0.2">
      <c r="A3946" s="11">
        <f t="shared" si="245"/>
        <v>43630.333333323768</v>
      </c>
      <c r="B3946" s="5">
        <f>'Load Profile'!E3949</f>
        <v>824.0109010419643</v>
      </c>
      <c r="C3946" s="5">
        <f>'Solar Output'!E3950</f>
        <v>1609.4824999999998</v>
      </c>
      <c r="D3946" s="5">
        <f>'Wind Output'!E3953</f>
        <v>2773.3333333333335</v>
      </c>
      <c r="E3946" s="5">
        <f t="shared" si="246"/>
        <v>10000</v>
      </c>
      <c r="F3946" s="10">
        <f t="shared" si="244"/>
        <v>3558.8049322913689</v>
      </c>
      <c r="G3946" s="10">
        <f>IF(F3946&gt;0,MIN('Hourly Model'!$E$8*1000-E3946,F3946),MAX(-E3946,F3946))</f>
        <v>0</v>
      </c>
      <c r="I3946" s="10">
        <f t="shared" si="247"/>
        <v>0</v>
      </c>
    </row>
    <row r="3947" spans="1:9" x14ac:dyDescent="0.2">
      <c r="A3947" s="11">
        <f t="shared" si="245"/>
        <v>43630.374999990432</v>
      </c>
      <c r="B3947" s="5">
        <f>'Load Profile'!E3950</f>
        <v>841.9366237503375</v>
      </c>
      <c r="C3947" s="5">
        <f>'Solar Output'!E3951</f>
        <v>4725.3292999999994</v>
      </c>
      <c r="D3947" s="5">
        <f>'Wind Output'!E3954</f>
        <v>2773.3333333333335</v>
      </c>
      <c r="E3947" s="5">
        <f t="shared" si="246"/>
        <v>10000</v>
      </c>
      <c r="F3947" s="10">
        <f t="shared" si="244"/>
        <v>6656.7260095829961</v>
      </c>
      <c r="G3947" s="10">
        <f>IF(F3947&gt;0,MIN('Hourly Model'!$E$8*1000-E3947,F3947),MAX(-E3947,F3947))</f>
        <v>0</v>
      </c>
      <c r="I3947" s="10">
        <f t="shared" si="247"/>
        <v>0</v>
      </c>
    </row>
    <row r="3948" spans="1:9" x14ac:dyDescent="0.2">
      <c r="A3948" s="11">
        <f t="shared" si="245"/>
        <v>43630.416666657096</v>
      </c>
      <c r="B3948" s="5">
        <f>'Load Profile'!E3951</f>
        <v>855.025845585566</v>
      </c>
      <c r="C3948" s="5">
        <f>'Solar Output'!E3952</f>
        <v>3909.4652499999997</v>
      </c>
      <c r="D3948" s="5">
        <f>'Wind Output'!E3955</f>
        <v>1666.6666666666667</v>
      </c>
      <c r="E3948" s="5">
        <f t="shared" si="246"/>
        <v>10000</v>
      </c>
      <c r="F3948" s="10">
        <f t="shared" si="244"/>
        <v>4721.1060710810998</v>
      </c>
      <c r="G3948" s="10">
        <f>IF(F3948&gt;0,MIN('Hourly Model'!$E$8*1000-E3948,F3948),MAX(-E3948,F3948))</f>
        <v>0</v>
      </c>
      <c r="I3948" s="10">
        <f t="shared" si="247"/>
        <v>0</v>
      </c>
    </row>
    <row r="3949" spans="1:9" x14ac:dyDescent="0.2">
      <c r="A3949" s="11">
        <f t="shared" si="245"/>
        <v>43630.458333323761</v>
      </c>
      <c r="B3949" s="5">
        <f>'Load Profile'!E3952</f>
        <v>821.10166495157148</v>
      </c>
      <c r="C3949" s="5">
        <f>'Solar Output'!E3953</f>
        <v>2292.8424</v>
      </c>
      <c r="D3949" s="5">
        <f>'Wind Output'!E3956</f>
        <v>2773.3333333333335</v>
      </c>
      <c r="E3949" s="5">
        <f t="shared" si="246"/>
        <v>10000</v>
      </c>
      <c r="F3949" s="10">
        <f t="shared" si="244"/>
        <v>4245.0740683817621</v>
      </c>
      <c r="G3949" s="10">
        <f>IF(F3949&gt;0,MIN('Hourly Model'!$E$8*1000-E3949,F3949),MAX(-E3949,F3949))</f>
        <v>0</v>
      </c>
      <c r="I3949" s="10">
        <f t="shared" si="247"/>
        <v>0</v>
      </c>
    </row>
    <row r="3950" spans="1:9" x14ac:dyDescent="0.2">
      <c r="A3950" s="11">
        <f t="shared" si="245"/>
        <v>43630.499999990425</v>
      </c>
      <c r="B3950" s="5">
        <f>'Load Profile'!E3953</f>
        <v>796.4823437924141</v>
      </c>
      <c r="C3950" s="5">
        <f>'Solar Output'!E3954</f>
        <v>1025.5676999999998</v>
      </c>
      <c r="D3950" s="5">
        <f>'Wind Output'!E3957</f>
        <v>4266.666666666667</v>
      </c>
      <c r="E3950" s="5">
        <f t="shared" si="246"/>
        <v>10000</v>
      </c>
      <c r="F3950" s="10">
        <f t="shared" si="244"/>
        <v>4495.7520228742524</v>
      </c>
      <c r="G3950" s="10">
        <f>IF(F3950&gt;0,MIN('Hourly Model'!$E$8*1000-E3950,F3950),MAX(-E3950,F3950))</f>
        <v>0</v>
      </c>
      <c r="I3950" s="10">
        <f t="shared" si="247"/>
        <v>0</v>
      </c>
    </row>
    <row r="3951" spans="1:9" x14ac:dyDescent="0.2">
      <c r="A3951" s="11">
        <f t="shared" si="245"/>
        <v>43630.541666657089</v>
      </c>
      <c r="B3951" s="5">
        <f>'Load Profile'!E3954</f>
        <v>786.25935767542705</v>
      </c>
      <c r="C3951" s="5">
        <f>'Solar Output'!E3955</f>
        <v>1507.0473999999999</v>
      </c>
      <c r="D3951" s="5">
        <f>'Wind Output'!E3958</f>
        <v>4266.666666666667</v>
      </c>
      <c r="E3951" s="5">
        <f t="shared" si="246"/>
        <v>10000</v>
      </c>
      <c r="F3951" s="10">
        <f t="shared" si="244"/>
        <v>4987.4547089912403</v>
      </c>
      <c r="G3951" s="10">
        <f>IF(F3951&gt;0,MIN('Hourly Model'!$E$8*1000-E3951,F3951),MAX(-E3951,F3951))</f>
        <v>0</v>
      </c>
      <c r="I3951" s="10">
        <f t="shared" si="247"/>
        <v>0</v>
      </c>
    </row>
    <row r="3952" spans="1:9" x14ac:dyDescent="0.2">
      <c r="A3952" s="11">
        <f t="shared" si="245"/>
        <v>43630.583333323753</v>
      </c>
      <c r="B3952" s="5">
        <f>'Load Profile'!E3955</f>
        <v>816.68106111201371</v>
      </c>
      <c r="C3952" s="5">
        <f>'Solar Output'!E3956</f>
        <v>1652.8731499999999</v>
      </c>
      <c r="D3952" s="5">
        <f>'Wind Output'!E3959</f>
        <v>2773.3333333333335</v>
      </c>
      <c r="E3952" s="5">
        <f t="shared" si="246"/>
        <v>10000</v>
      </c>
      <c r="F3952" s="10">
        <f t="shared" si="244"/>
        <v>3609.5254222213198</v>
      </c>
      <c r="G3952" s="10">
        <f>IF(F3952&gt;0,MIN('Hourly Model'!$E$8*1000-E3952,F3952),MAX(-E3952,F3952))</f>
        <v>0</v>
      </c>
      <c r="I3952" s="10">
        <f t="shared" si="247"/>
        <v>0</v>
      </c>
    </row>
    <row r="3953" spans="1:9" x14ac:dyDescent="0.2">
      <c r="A3953" s="11">
        <f t="shared" si="245"/>
        <v>43630.624999990418</v>
      </c>
      <c r="B3953" s="5">
        <f>'Load Profile'!E3956</f>
        <v>927.85118974053432</v>
      </c>
      <c r="C3953" s="5">
        <f>'Solar Output'!E3957</f>
        <v>3463.1341499999994</v>
      </c>
      <c r="D3953" s="5">
        <f>'Wind Output'!E3960</f>
        <v>4266.666666666667</v>
      </c>
      <c r="E3953" s="5">
        <f t="shared" si="246"/>
        <v>10000</v>
      </c>
      <c r="F3953" s="10">
        <f t="shared" si="244"/>
        <v>6801.9496269261317</v>
      </c>
      <c r="G3953" s="10">
        <f>IF(F3953&gt;0,MIN('Hourly Model'!$E$8*1000-E3953,F3953),MAX(-E3953,F3953))</f>
        <v>0</v>
      </c>
      <c r="I3953" s="10">
        <f t="shared" si="247"/>
        <v>0</v>
      </c>
    </row>
    <row r="3954" spans="1:9" x14ac:dyDescent="0.2">
      <c r="A3954" s="11">
        <f t="shared" si="245"/>
        <v>43630.666666657082</v>
      </c>
      <c r="B3954" s="5">
        <f>'Load Profile'!E3957</f>
        <v>1135.2526353924191</v>
      </c>
      <c r="C3954" s="5">
        <f>'Solar Output'!E3958</f>
        <v>1669.9943500000002</v>
      </c>
      <c r="D3954" s="5">
        <f>'Wind Output'!E3961</f>
        <v>2773.3333333333335</v>
      </c>
      <c r="E3954" s="5">
        <f t="shared" si="246"/>
        <v>10000</v>
      </c>
      <c r="F3954" s="10">
        <f t="shared" si="244"/>
        <v>3308.0750479409148</v>
      </c>
      <c r="G3954" s="10">
        <f>IF(F3954&gt;0,MIN('Hourly Model'!$E$8*1000-E3954,F3954),MAX(-E3954,F3954))</f>
        <v>0</v>
      </c>
      <c r="I3954" s="10">
        <f t="shared" si="247"/>
        <v>0</v>
      </c>
    </row>
    <row r="3955" spans="1:9" x14ac:dyDescent="0.2">
      <c r="A3955" s="11">
        <f t="shared" si="245"/>
        <v>43630.708333323746</v>
      </c>
      <c r="B3955" s="5">
        <f>'Load Profile'!E3958</f>
        <v>1210.2569772939025</v>
      </c>
      <c r="C3955" s="5">
        <f>'Solar Output'!E3959</f>
        <v>1105.2649999999999</v>
      </c>
      <c r="D3955" s="5">
        <f>'Wind Output'!E3962</f>
        <v>1666.6666666666667</v>
      </c>
      <c r="E3955" s="5">
        <f t="shared" si="246"/>
        <v>10000</v>
      </c>
      <c r="F3955" s="10">
        <f t="shared" si="244"/>
        <v>1561.6746893727639</v>
      </c>
      <c r="G3955" s="10">
        <f>IF(F3955&gt;0,MIN('Hourly Model'!$E$8*1000-E3955,F3955),MAX(-E3955,F3955))</f>
        <v>0</v>
      </c>
      <c r="I3955" s="10">
        <f t="shared" si="247"/>
        <v>0</v>
      </c>
    </row>
    <row r="3956" spans="1:9" x14ac:dyDescent="0.2">
      <c r="A3956" s="11">
        <f t="shared" si="245"/>
        <v>43630.74999999041</v>
      </c>
      <c r="B3956" s="5">
        <f>'Load Profile'!E3959</f>
        <v>1254.6725295814069</v>
      </c>
      <c r="C3956" s="5">
        <f>'Solar Output'!E3960</f>
        <v>360.42609999999996</v>
      </c>
      <c r="D3956" s="5">
        <f>'Wind Output'!E3963</f>
        <v>1666.6666666666667</v>
      </c>
      <c r="E3956" s="5">
        <f t="shared" si="246"/>
        <v>10000</v>
      </c>
      <c r="F3956" s="10">
        <f t="shared" si="244"/>
        <v>772.42023708525971</v>
      </c>
      <c r="G3956" s="10">
        <f>IF(F3956&gt;0,MIN('Hourly Model'!$E$8*1000-E3956,F3956),MAX(-E3956,F3956))</f>
        <v>0</v>
      </c>
      <c r="I3956" s="10">
        <f t="shared" si="247"/>
        <v>0</v>
      </c>
    </row>
    <row r="3957" spans="1:9" x14ac:dyDescent="0.2">
      <c r="A3957" s="11">
        <f t="shared" si="245"/>
        <v>43630.791666657075</v>
      </c>
      <c r="B3957" s="5">
        <f>'Load Profile'!E3960</f>
        <v>1459.5854172017071</v>
      </c>
      <c r="C3957" s="5">
        <f>'Solar Output'!E3961</f>
        <v>0</v>
      </c>
      <c r="D3957" s="5">
        <f>'Wind Output'!E3964</f>
        <v>873.33333333333337</v>
      </c>
      <c r="E3957" s="5">
        <f t="shared" si="246"/>
        <v>10000</v>
      </c>
      <c r="F3957" s="10">
        <f t="shared" si="244"/>
        <v>-586.25208386837369</v>
      </c>
      <c r="G3957" s="10">
        <f>IF(F3957&gt;0,MIN('Hourly Model'!$E$8*1000-E3957,F3957),MAX(-E3957,F3957))</f>
        <v>-586.25208386837369</v>
      </c>
      <c r="I3957" s="10">
        <f t="shared" si="247"/>
        <v>0</v>
      </c>
    </row>
    <row r="3958" spans="1:9" x14ac:dyDescent="0.2">
      <c r="A3958" s="11">
        <f t="shared" si="245"/>
        <v>43630.833333323739</v>
      </c>
      <c r="B3958" s="5">
        <f>'Load Profile'!E3961</f>
        <v>1651.56676248595</v>
      </c>
      <c r="C3958" s="5">
        <f>'Solar Output'!E3962</f>
        <v>0</v>
      </c>
      <c r="D3958" s="5">
        <f>'Wind Output'!E3965</f>
        <v>286.66666666666669</v>
      </c>
      <c r="E3958" s="5">
        <f t="shared" si="246"/>
        <v>9413.747916131626</v>
      </c>
      <c r="F3958" s="10">
        <f t="shared" si="244"/>
        <v>-1364.9000958192833</v>
      </c>
      <c r="G3958" s="10">
        <f>IF(F3958&gt;0,MIN('Hourly Model'!$E$8*1000-E3958,F3958),MAX(-E3958,F3958))</f>
        <v>-1364.9000958192833</v>
      </c>
      <c r="I3958" s="10">
        <f t="shared" si="247"/>
        <v>0</v>
      </c>
    </row>
    <row r="3959" spans="1:9" x14ac:dyDescent="0.2">
      <c r="A3959" s="11">
        <f t="shared" si="245"/>
        <v>43630.874999990403</v>
      </c>
      <c r="B3959" s="5">
        <f>'Load Profile'!E3962</f>
        <v>1409.4954838220008</v>
      </c>
      <c r="C3959" s="5">
        <f>'Solar Output'!E3963</f>
        <v>0</v>
      </c>
      <c r="D3959" s="5">
        <f>'Wind Output'!E3966</f>
        <v>873.33333333333337</v>
      </c>
      <c r="E3959" s="5">
        <f t="shared" si="246"/>
        <v>8048.8478203123432</v>
      </c>
      <c r="F3959" s="10">
        <f t="shared" si="244"/>
        <v>-536.16215048866741</v>
      </c>
      <c r="G3959" s="10">
        <f>IF(F3959&gt;0,MIN('Hourly Model'!$E$8*1000-E3959,F3959),MAX(-E3959,F3959))</f>
        <v>-536.16215048866741</v>
      </c>
      <c r="I3959" s="10">
        <f t="shared" si="247"/>
        <v>0</v>
      </c>
    </row>
    <row r="3960" spans="1:9" x14ac:dyDescent="0.2">
      <c r="A3960" s="11">
        <f t="shared" si="245"/>
        <v>43630.916666657067</v>
      </c>
      <c r="B3960" s="5">
        <f>'Load Profile'!E3963</f>
        <v>1093.7771772283347</v>
      </c>
      <c r="C3960" s="5">
        <f>'Solar Output'!E3964</f>
        <v>0</v>
      </c>
      <c r="D3960" s="5">
        <f>'Wind Output'!E3967</f>
        <v>873.33333333333337</v>
      </c>
      <c r="E3960" s="5">
        <f t="shared" si="246"/>
        <v>7512.6856698236761</v>
      </c>
      <c r="F3960" s="10">
        <f t="shared" si="244"/>
        <v>-220.44384389500135</v>
      </c>
      <c r="G3960" s="10">
        <f>IF(F3960&gt;0,MIN('Hourly Model'!$E$8*1000-E3960,F3960),MAX(-E3960,F3960))</f>
        <v>-220.44384389500135</v>
      </c>
      <c r="I3960" s="10">
        <f t="shared" si="247"/>
        <v>0</v>
      </c>
    </row>
    <row r="3961" spans="1:9" x14ac:dyDescent="0.2">
      <c r="A3961" s="11">
        <f t="shared" si="245"/>
        <v>43630.958333323731</v>
      </c>
      <c r="B3961" s="5">
        <f>'Load Profile'!E3964</f>
        <v>769.73293606212621</v>
      </c>
      <c r="C3961" s="5">
        <f>'Solar Output'!E3965</f>
        <v>0</v>
      </c>
      <c r="D3961" s="5">
        <f>'Wind Output'!E3968</f>
        <v>286.66666666666669</v>
      </c>
      <c r="E3961" s="5">
        <f t="shared" si="246"/>
        <v>7292.2418259286751</v>
      </c>
      <c r="F3961" s="10">
        <f t="shared" si="244"/>
        <v>-483.06626939545953</v>
      </c>
      <c r="G3961" s="10">
        <f>IF(F3961&gt;0,MIN('Hourly Model'!$E$8*1000-E3961,F3961),MAX(-E3961,F3961))</f>
        <v>-483.06626939545953</v>
      </c>
      <c r="I3961" s="10">
        <f t="shared" si="247"/>
        <v>0</v>
      </c>
    </row>
    <row r="3962" spans="1:9" x14ac:dyDescent="0.2">
      <c r="A3962" s="11">
        <f t="shared" si="245"/>
        <v>43630.999999990396</v>
      </c>
      <c r="B3962" s="5">
        <f>'Load Profile'!E3965</f>
        <v>648.788338748147</v>
      </c>
      <c r="C3962" s="5">
        <f>'Solar Output'!E3966</f>
        <v>0</v>
      </c>
      <c r="D3962" s="5">
        <f>'Wind Output'!E3969</f>
        <v>286.66666666666669</v>
      </c>
      <c r="E3962" s="5">
        <f t="shared" si="246"/>
        <v>6809.175556533216</v>
      </c>
      <c r="F3962" s="10">
        <f t="shared" si="244"/>
        <v>-362.12167208148031</v>
      </c>
      <c r="G3962" s="10">
        <f>IF(F3962&gt;0,MIN('Hourly Model'!$E$8*1000-E3962,F3962),MAX(-E3962,F3962))</f>
        <v>-362.12167208148031</v>
      </c>
      <c r="I3962" s="10">
        <f t="shared" si="247"/>
        <v>0</v>
      </c>
    </row>
    <row r="3963" spans="1:9" x14ac:dyDescent="0.2">
      <c r="A3963" s="11">
        <f t="shared" si="245"/>
        <v>43631.04166665706</v>
      </c>
      <c r="B3963" s="5">
        <f>'Load Profile'!E3966</f>
        <v>593.92797431296242</v>
      </c>
      <c r="C3963" s="5">
        <f>'Solar Output'!E3967</f>
        <v>0</v>
      </c>
      <c r="D3963" s="5">
        <f>'Wind Output'!E3970</f>
        <v>286.66666666666669</v>
      </c>
      <c r="E3963" s="5">
        <f t="shared" si="246"/>
        <v>6447.0538844517359</v>
      </c>
      <c r="F3963" s="10">
        <f t="shared" si="244"/>
        <v>-307.26130764629573</v>
      </c>
      <c r="G3963" s="10">
        <f>IF(F3963&gt;0,MIN('Hourly Model'!$E$8*1000-E3963,F3963),MAX(-E3963,F3963))</f>
        <v>-307.26130764629573</v>
      </c>
      <c r="I3963" s="10">
        <f t="shared" si="247"/>
        <v>0</v>
      </c>
    </row>
    <row r="3964" spans="1:9" x14ac:dyDescent="0.2">
      <c r="A3964" s="11">
        <f t="shared" si="245"/>
        <v>43631.083333323724</v>
      </c>
      <c r="B3964" s="5">
        <f>'Load Profile'!E3967</f>
        <v>584.55433821439726</v>
      </c>
      <c r="C3964" s="5">
        <f>'Solar Output'!E3968</f>
        <v>0</v>
      </c>
      <c r="D3964" s="5">
        <f>'Wind Output'!E3971</f>
        <v>286.66666666666669</v>
      </c>
      <c r="E3964" s="5">
        <f t="shared" si="246"/>
        <v>6139.7925768054401</v>
      </c>
      <c r="F3964" s="10">
        <f t="shared" si="244"/>
        <v>-297.88767154773058</v>
      </c>
      <c r="G3964" s="10">
        <f>IF(F3964&gt;0,MIN('Hourly Model'!$E$8*1000-E3964,F3964),MAX(-E3964,F3964))</f>
        <v>-297.88767154773058</v>
      </c>
      <c r="I3964" s="10">
        <f t="shared" si="247"/>
        <v>0</v>
      </c>
    </row>
    <row r="3965" spans="1:9" x14ac:dyDescent="0.2">
      <c r="A3965" s="11">
        <f t="shared" si="245"/>
        <v>43631.124999990388</v>
      </c>
      <c r="B3965" s="5">
        <f>'Load Profile'!E3968</f>
        <v>587.10949099979689</v>
      </c>
      <c r="C3965" s="5">
        <f>'Solar Output'!E3969</f>
        <v>0</v>
      </c>
      <c r="D3965" s="5">
        <f>'Wind Output'!E3972</f>
        <v>0</v>
      </c>
      <c r="E3965" s="5">
        <f t="shared" si="246"/>
        <v>5841.9049052577093</v>
      </c>
      <c r="F3965" s="10">
        <f t="shared" si="244"/>
        <v>-587.10949099979689</v>
      </c>
      <c r="G3965" s="10">
        <f>IF(F3965&gt;0,MIN('Hourly Model'!$E$8*1000-E3965,F3965),MAX(-E3965,F3965))</f>
        <v>-587.10949099979689</v>
      </c>
      <c r="I3965" s="10">
        <f t="shared" si="247"/>
        <v>0</v>
      </c>
    </row>
    <row r="3966" spans="1:9" x14ac:dyDescent="0.2">
      <c r="A3966" s="11">
        <f t="shared" si="245"/>
        <v>43631.166666657053</v>
      </c>
      <c r="B3966" s="5">
        <f>'Load Profile'!E3969</f>
        <v>642.36236561980093</v>
      </c>
      <c r="C3966" s="5">
        <f>'Solar Output'!E3970</f>
        <v>0</v>
      </c>
      <c r="D3966" s="5">
        <f>'Wind Output'!E3973</f>
        <v>0</v>
      </c>
      <c r="E3966" s="5">
        <f t="shared" si="246"/>
        <v>5254.7954142579129</v>
      </c>
      <c r="F3966" s="10">
        <f t="shared" si="244"/>
        <v>-642.36236561980093</v>
      </c>
      <c r="G3966" s="10">
        <f>IF(F3966&gt;0,MIN('Hourly Model'!$E$8*1000-E3966,F3966),MAX(-E3966,F3966))</f>
        <v>-642.36236561980093</v>
      </c>
      <c r="I3966" s="10">
        <f t="shared" si="247"/>
        <v>0</v>
      </c>
    </row>
    <row r="3967" spans="1:9" x14ac:dyDescent="0.2">
      <c r="A3967" s="11">
        <f t="shared" si="245"/>
        <v>43631.208333323717</v>
      </c>
      <c r="B3967" s="5">
        <f>'Load Profile'!E3970</f>
        <v>775.6176611778393</v>
      </c>
      <c r="C3967" s="5">
        <f>'Solar Output'!E3971</f>
        <v>607.14019999999994</v>
      </c>
      <c r="D3967" s="5">
        <f>'Wind Output'!E3974</f>
        <v>0</v>
      </c>
      <c r="E3967" s="5">
        <f t="shared" si="246"/>
        <v>4612.4330486381123</v>
      </c>
      <c r="F3967" s="10">
        <f t="shared" si="244"/>
        <v>-168.47746117783936</v>
      </c>
      <c r="G3967" s="10">
        <f>IF(F3967&gt;0,MIN('Hourly Model'!$E$8*1000-E3967,F3967),MAX(-E3967,F3967))</f>
        <v>-168.47746117783936</v>
      </c>
      <c r="I3967" s="10">
        <f t="shared" si="247"/>
        <v>0</v>
      </c>
    </row>
    <row r="3968" spans="1:9" x14ac:dyDescent="0.2">
      <c r="A3968" s="11">
        <f t="shared" si="245"/>
        <v>43631.249999990381</v>
      </c>
      <c r="B3968" s="5">
        <f>'Load Profile'!E3971</f>
        <v>976.49840103821657</v>
      </c>
      <c r="C3968" s="5">
        <f>'Solar Output'!E3972</f>
        <v>1595.9331999999999</v>
      </c>
      <c r="D3968" s="5">
        <f>'Wind Output'!E3975</f>
        <v>0</v>
      </c>
      <c r="E3968" s="5">
        <f t="shared" si="246"/>
        <v>4443.9555874602729</v>
      </c>
      <c r="F3968" s="10">
        <f t="shared" si="244"/>
        <v>619.43479896178337</v>
      </c>
      <c r="G3968" s="10">
        <f>IF(F3968&gt;0,MIN('Hourly Model'!$E$8*1000-E3968,F3968),MAX(-E3968,F3968))</f>
        <v>619.43479896178337</v>
      </c>
      <c r="I3968" s="10">
        <f t="shared" si="247"/>
        <v>0</v>
      </c>
    </row>
    <row r="3969" spans="1:9" x14ac:dyDescent="0.2">
      <c r="A3969" s="11">
        <f t="shared" si="245"/>
        <v>43631.291666657045</v>
      </c>
      <c r="B3969" s="5">
        <f>'Load Profile'!E3972</f>
        <v>910.07407168378484</v>
      </c>
      <c r="C3969" s="5">
        <f>'Solar Output'!E3973</f>
        <v>4172.2632499999991</v>
      </c>
      <c r="D3969" s="5">
        <f>'Wind Output'!E3976</f>
        <v>0</v>
      </c>
      <c r="E3969" s="5">
        <f t="shared" si="246"/>
        <v>5063.3903864220565</v>
      </c>
      <c r="F3969" s="10">
        <f t="shared" si="244"/>
        <v>3262.1891783162141</v>
      </c>
      <c r="G3969" s="10">
        <f>IF(F3969&gt;0,MIN('Hourly Model'!$E$8*1000-E3969,F3969),MAX(-E3969,F3969))</f>
        <v>3262.1891783162141</v>
      </c>
      <c r="I3969" s="10">
        <f t="shared" si="247"/>
        <v>0</v>
      </c>
    </row>
    <row r="3970" spans="1:9" x14ac:dyDescent="0.2">
      <c r="A3970" s="11">
        <f t="shared" si="245"/>
        <v>43631.33333332371</v>
      </c>
      <c r="B3970" s="5">
        <f>'Load Profile'!E3973</f>
        <v>861.2881052235316</v>
      </c>
      <c r="C3970" s="5">
        <f>'Solar Output'!E3974</f>
        <v>5769.1888999999992</v>
      </c>
      <c r="D3970" s="5">
        <f>'Wind Output'!E3977</f>
        <v>0</v>
      </c>
      <c r="E3970" s="5">
        <f t="shared" si="246"/>
        <v>8325.5795647382711</v>
      </c>
      <c r="F3970" s="10">
        <f t="shared" ref="F3970:F4033" si="248">D3970+C3970-B3970</f>
        <v>4907.9007947764676</v>
      </c>
      <c r="G3970" s="10">
        <f>IF(F3970&gt;0,MIN('Hourly Model'!$E$8*1000-E3970,F3970),MAX(-E3970,F3970))</f>
        <v>1674.4204352617289</v>
      </c>
      <c r="I3970" s="10">
        <f t="shared" si="247"/>
        <v>0</v>
      </c>
    </row>
    <row r="3971" spans="1:9" x14ac:dyDescent="0.2">
      <c r="A3971" s="11">
        <f t="shared" ref="A3971:A4034" si="249">A3970+1/24</f>
        <v>43631.374999990374</v>
      </c>
      <c r="B3971" s="5">
        <f>'Load Profile'!E3974</f>
        <v>893.00373076543963</v>
      </c>
      <c r="C3971" s="5">
        <f>'Solar Output'!E3975</f>
        <v>2373.4700499999999</v>
      </c>
      <c r="D3971" s="5">
        <f>'Wind Output'!E3978</f>
        <v>2773.3333333333335</v>
      </c>
      <c r="E3971" s="5">
        <f t="shared" ref="E3971:E4034" si="250">E3970+G3970</f>
        <v>10000</v>
      </c>
      <c r="F3971" s="10">
        <f t="shared" si="248"/>
        <v>4253.7996525678946</v>
      </c>
      <c r="G3971" s="10">
        <f>IF(F3971&gt;0,MIN('Hourly Model'!$E$8*1000-E3971,F3971),MAX(-E3971,F3971))</f>
        <v>0</v>
      </c>
      <c r="I3971" s="10">
        <f t="shared" ref="I3971:I4034" si="251">MIN(I3970+F3971+E3971,0)</f>
        <v>0</v>
      </c>
    </row>
    <row r="3972" spans="1:9" x14ac:dyDescent="0.2">
      <c r="A3972" s="11">
        <f t="shared" si="249"/>
        <v>43631.416666657038</v>
      </c>
      <c r="B3972" s="5">
        <f>'Load Profile'!E3975</f>
        <v>887.25900489987248</v>
      </c>
      <c r="C3972" s="5">
        <f>'Solar Output'!E3976</f>
        <v>7726.1933499999996</v>
      </c>
      <c r="D3972" s="5">
        <f>'Wind Output'!E3979</f>
        <v>4266.666666666667</v>
      </c>
      <c r="E3972" s="5">
        <f t="shared" si="250"/>
        <v>10000</v>
      </c>
      <c r="F3972" s="10">
        <f t="shared" si="248"/>
        <v>11105.601011766794</v>
      </c>
      <c r="G3972" s="10">
        <f>IF(F3972&gt;0,MIN('Hourly Model'!$E$8*1000-E3972,F3972),MAX(-E3972,F3972))</f>
        <v>0</v>
      </c>
      <c r="I3972" s="10">
        <f t="shared" si="251"/>
        <v>0</v>
      </c>
    </row>
    <row r="3973" spans="1:9" x14ac:dyDescent="0.2">
      <c r="A3973" s="11">
        <f t="shared" si="249"/>
        <v>43631.458333323702</v>
      </c>
      <c r="B3973" s="5">
        <f>'Load Profile'!E3976</f>
        <v>863.64808053385912</v>
      </c>
      <c r="C3973" s="5">
        <f>'Solar Output'!E3977</f>
        <v>7878.3187999999991</v>
      </c>
      <c r="D3973" s="5">
        <f>'Wind Output'!E3980</f>
        <v>4266.666666666667</v>
      </c>
      <c r="E3973" s="5">
        <f t="shared" si="250"/>
        <v>10000</v>
      </c>
      <c r="F3973" s="10">
        <f t="shared" si="248"/>
        <v>11281.337386132805</v>
      </c>
      <c r="G3973" s="10">
        <f>IF(F3973&gt;0,MIN('Hourly Model'!$E$8*1000-E3973,F3973),MAX(-E3973,F3973))</f>
        <v>0</v>
      </c>
      <c r="I3973" s="10">
        <f t="shared" si="251"/>
        <v>0</v>
      </c>
    </row>
    <row r="3974" spans="1:9" x14ac:dyDescent="0.2">
      <c r="A3974" s="11">
        <f t="shared" si="249"/>
        <v>43631.499999990367</v>
      </c>
      <c r="B3974" s="5">
        <f>'Load Profile'!E3977</f>
        <v>835.26897911938306</v>
      </c>
      <c r="C3974" s="5">
        <f>'Solar Output'!E3978</f>
        <v>6669.0374499999989</v>
      </c>
      <c r="D3974" s="5">
        <f>'Wind Output'!E3981</f>
        <v>6160</v>
      </c>
      <c r="E3974" s="5">
        <f t="shared" si="250"/>
        <v>10000</v>
      </c>
      <c r="F3974" s="10">
        <f t="shared" si="248"/>
        <v>11993.768470880617</v>
      </c>
      <c r="G3974" s="10">
        <f>IF(F3974&gt;0,MIN('Hourly Model'!$E$8*1000-E3974,F3974),MAX(-E3974,F3974))</f>
        <v>0</v>
      </c>
      <c r="I3974" s="10">
        <f t="shared" si="251"/>
        <v>0</v>
      </c>
    </row>
    <row r="3975" spans="1:9" x14ac:dyDescent="0.2">
      <c r="A3975" s="11">
        <f t="shared" si="249"/>
        <v>43631.541666657031</v>
      </c>
      <c r="B3975" s="5">
        <f>'Load Profile'!E3978</f>
        <v>821.9768777860935</v>
      </c>
      <c r="C3975" s="5">
        <f>'Solar Output'!E3979</f>
        <v>6184.0789999999997</v>
      </c>
      <c r="D3975" s="5">
        <f>'Wind Output'!E3982</f>
        <v>4266.666666666667</v>
      </c>
      <c r="E3975" s="5">
        <f t="shared" si="250"/>
        <v>10000</v>
      </c>
      <c r="F3975" s="10">
        <f t="shared" si="248"/>
        <v>9628.7687888805722</v>
      </c>
      <c r="G3975" s="10">
        <f>IF(F3975&gt;0,MIN('Hourly Model'!$E$8*1000-E3975,F3975),MAX(-E3975,F3975))</f>
        <v>0</v>
      </c>
      <c r="I3975" s="10">
        <f t="shared" si="251"/>
        <v>0</v>
      </c>
    </row>
    <row r="3976" spans="1:9" x14ac:dyDescent="0.2">
      <c r="A3976" s="11">
        <f t="shared" si="249"/>
        <v>43631.583333323695</v>
      </c>
      <c r="B3976" s="5">
        <f>'Load Profile'!E3979</f>
        <v>854.46543351919024</v>
      </c>
      <c r="C3976" s="5">
        <f>'Solar Output'!E3980</f>
        <v>5345.4438</v>
      </c>
      <c r="D3976" s="5">
        <f>'Wind Output'!E3983</f>
        <v>4266.666666666667</v>
      </c>
      <c r="E3976" s="5">
        <f t="shared" si="250"/>
        <v>10000</v>
      </c>
      <c r="F3976" s="10">
        <f t="shared" si="248"/>
        <v>8757.6450331474771</v>
      </c>
      <c r="G3976" s="10">
        <f>IF(F3976&gt;0,MIN('Hourly Model'!$E$8*1000-E3976,F3976),MAX(-E3976,F3976))</f>
        <v>0</v>
      </c>
      <c r="I3976" s="10">
        <f t="shared" si="251"/>
        <v>0</v>
      </c>
    </row>
    <row r="3977" spans="1:9" x14ac:dyDescent="0.2">
      <c r="A3977" s="11">
        <f t="shared" si="249"/>
        <v>43631.624999990359</v>
      </c>
      <c r="B3977" s="5">
        <f>'Load Profile'!E3980</f>
        <v>959.7158427684692</v>
      </c>
      <c r="C3977" s="5">
        <f>'Solar Output'!E3981</f>
        <v>4883.4634999999989</v>
      </c>
      <c r="D3977" s="5">
        <f>'Wind Output'!E3984</f>
        <v>4266.666666666667</v>
      </c>
      <c r="E3977" s="5">
        <f t="shared" si="250"/>
        <v>10000</v>
      </c>
      <c r="F3977" s="10">
        <f t="shared" si="248"/>
        <v>8190.4143238981969</v>
      </c>
      <c r="G3977" s="10">
        <f>IF(F3977&gt;0,MIN('Hourly Model'!$E$8*1000-E3977,F3977),MAX(-E3977,F3977))</f>
        <v>0</v>
      </c>
      <c r="I3977" s="10">
        <f t="shared" si="251"/>
        <v>0</v>
      </c>
    </row>
    <row r="3978" spans="1:9" x14ac:dyDescent="0.2">
      <c r="A3978" s="11">
        <f t="shared" si="249"/>
        <v>43631.666666657024</v>
      </c>
      <c r="B3978" s="5">
        <f>'Load Profile'!E3981</f>
        <v>1161.7068203642939</v>
      </c>
      <c r="C3978" s="5">
        <f>'Solar Output'!E3982</f>
        <v>3155.0502999999999</v>
      </c>
      <c r="D3978" s="5">
        <f>'Wind Output'!E3985</f>
        <v>4266.666666666667</v>
      </c>
      <c r="E3978" s="5">
        <f t="shared" si="250"/>
        <v>10000</v>
      </c>
      <c r="F3978" s="10">
        <f t="shared" si="248"/>
        <v>6260.010146302373</v>
      </c>
      <c r="G3978" s="10">
        <f>IF(F3978&gt;0,MIN('Hourly Model'!$E$8*1000-E3978,F3978),MAX(-E3978,F3978))</f>
        <v>0</v>
      </c>
      <c r="I3978" s="10">
        <f t="shared" si="251"/>
        <v>0</v>
      </c>
    </row>
    <row r="3979" spans="1:9" x14ac:dyDescent="0.2">
      <c r="A3979" s="11">
        <f t="shared" si="249"/>
        <v>43631.708333323688</v>
      </c>
      <c r="B3979" s="5">
        <f>'Load Profile'!E3982</f>
        <v>1235.2665468622522</v>
      </c>
      <c r="C3979" s="5">
        <f>'Solar Output'!E3983</f>
        <v>1330.3004499999997</v>
      </c>
      <c r="D3979" s="5">
        <f>'Wind Output'!E3986</f>
        <v>7873.333333333333</v>
      </c>
      <c r="E3979" s="5">
        <f t="shared" si="250"/>
        <v>10000</v>
      </c>
      <c r="F3979" s="10">
        <f t="shared" si="248"/>
        <v>7968.3672364710801</v>
      </c>
      <c r="G3979" s="10">
        <f>IF(F3979&gt;0,MIN('Hourly Model'!$E$8*1000-E3979,F3979),MAX(-E3979,F3979))</f>
        <v>0</v>
      </c>
      <c r="I3979" s="10">
        <f t="shared" si="251"/>
        <v>0</v>
      </c>
    </row>
    <row r="3980" spans="1:9" x14ac:dyDescent="0.2">
      <c r="A3980" s="11">
        <f t="shared" si="249"/>
        <v>43631.749999990352</v>
      </c>
      <c r="B3980" s="5">
        <f>'Load Profile'!E3983</f>
        <v>1274.2593799940171</v>
      </c>
      <c r="C3980" s="5">
        <f>'Solar Output'!E3984</f>
        <v>254.21899999999999</v>
      </c>
      <c r="D3980" s="5">
        <f>'Wind Output'!E3987</f>
        <v>4266.666666666667</v>
      </c>
      <c r="E3980" s="5">
        <f t="shared" si="250"/>
        <v>10000</v>
      </c>
      <c r="F3980" s="10">
        <f t="shared" si="248"/>
        <v>3246.6262866726502</v>
      </c>
      <c r="G3980" s="10">
        <f>IF(F3980&gt;0,MIN('Hourly Model'!$E$8*1000-E3980,F3980),MAX(-E3980,F3980))</f>
        <v>0</v>
      </c>
      <c r="I3980" s="10">
        <f t="shared" si="251"/>
        <v>0</v>
      </c>
    </row>
    <row r="3981" spans="1:9" x14ac:dyDescent="0.2">
      <c r="A3981" s="11">
        <f t="shared" si="249"/>
        <v>43631.791666657016</v>
      </c>
      <c r="B3981" s="5">
        <f>'Load Profile'!E3984</f>
        <v>1479.3339978892682</v>
      </c>
      <c r="C3981" s="5">
        <f>'Solar Output'!E3985</f>
        <v>0</v>
      </c>
      <c r="D3981" s="5">
        <f>'Wind Output'!E3988</f>
        <v>4266.666666666667</v>
      </c>
      <c r="E3981" s="5">
        <f t="shared" si="250"/>
        <v>10000</v>
      </c>
      <c r="F3981" s="10">
        <f t="shared" si="248"/>
        <v>2787.3326687773988</v>
      </c>
      <c r="G3981" s="10">
        <f>IF(F3981&gt;0,MIN('Hourly Model'!$E$8*1000-E3981,F3981),MAX(-E3981,F3981))</f>
        <v>0</v>
      </c>
      <c r="I3981" s="10">
        <f t="shared" si="251"/>
        <v>0</v>
      </c>
    </row>
    <row r="3982" spans="1:9" x14ac:dyDescent="0.2">
      <c r="A3982" s="11">
        <f t="shared" si="249"/>
        <v>43631.833333323681</v>
      </c>
      <c r="B3982" s="5">
        <f>'Load Profile'!E3985</f>
        <v>1672.156557236525</v>
      </c>
      <c r="C3982" s="5">
        <f>'Solar Output'!E3986</f>
        <v>0</v>
      </c>
      <c r="D3982" s="5">
        <f>'Wind Output'!E3989</f>
        <v>2773.3333333333335</v>
      </c>
      <c r="E3982" s="5">
        <f t="shared" si="250"/>
        <v>10000</v>
      </c>
      <c r="F3982" s="10">
        <f t="shared" si="248"/>
        <v>1101.1767760968085</v>
      </c>
      <c r="G3982" s="10">
        <f>IF(F3982&gt;0,MIN('Hourly Model'!$E$8*1000-E3982,F3982),MAX(-E3982,F3982))</f>
        <v>0</v>
      </c>
      <c r="I3982" s="10">
        <f t="shared" si="251"/>
        <v>0</v>
      </c>
    </row>
    <row r="3983" spans="1:9" x14ac:dyDescent="0.2">
      <c r="A3983" s="11">
        <f t="shared" si="249"/>
        <v>43631.874999990345</v>
      </c>
      <c r="B3983" s="5">
        <f>'Load Profile'!E3986</f>
        <v>1428.8077504562448</v>
      </c>
      <c r="C3983" s="5">
        <f>'Solar Output'!E3987</f>
        <v>0</v>
      </c>
      <c r="D3983" s="5">
        <f>'Wind Output'!E3990</f>
        <v>2773.3333333333335</v>
      </c>
      <c r="E3983" s="5">
        <f t="shared" si="250"/>
        <v>10000</v>
      </c>
      <c r="F3983" s="10">
        <f t="shared" si="248"/>
        <v>1344.5255828770887</v>
      </c>
      <c r="G3983" s="10">
        <f>IF(F3983&gt;0,MIN('Hourly Model'!$E$8*1000-E3983,F3983),MAX(-E3983,F3983))</f>
        <v>0</v>
      </c>
      <c r="I3983" s="10">
        <f t="shared" si="251"/>
        <v>0</v>
      </c>
    </row>
    <row r="3984" spans="1:9" x14ac:dyDescent="0.2">
      <c r="A3984" s="11">
        <f t="shared" si="249"/>
        <v>43631.916666657009</v>
      </c>
      <c r="B3984" s="5">
        <f>'Load Profile'!E3987</f>
        <v>1111.1877000770394</v>
      </c>
      <c r="C3984" s="5">
        <f>'Solar Output'!E3988</f>
        <v>0</v>
      </c>
      <c r="D3984" s="5">
        <f>'Wind Output'!E3991</f>
        <v>2773.3333333333335</v>
      </c>
      <c r="E3984" s="5">
        <f t="shared" si="250"/>
        <v>10000</v>
      </c>
      <c r="F3984" s="10">
        <f t="shared" si="248"/>
        <v>1662.1456332562941</v>
      </c>
      <c r="G3984" s="10">
        <f>IF(F3984&gt;0,MIN('Hourly Model'!$E$8*1000-E3984,F3984),MAX(-E3984,F3984))</f>
        <v>0</v>
      </c>
      <c r="I3984" s="10">
        <f t="shared" si="251"/>
        <v>0</v>
      </c>
    </row>
    <row r="3985" spans="1:9" x14ac:dyDescent="0.2">
      <c r="A3985" s="11">
        <f t="shared" si="249"/>
        <v>43631.958333323673</v>
      </c>
      <c r="B3985" s="5">
        <f>'Load Profile'!E3988</f>
        <v>787.54442911312049</v>
      </c>
      <c r="C3985" s="5">
        <f>'Solar Output'!E3989</f>
        <v>0</v>
      </c>
      <c r="D3985" s="5">
        <f>'Wind Output'!E3992</f>
        <v>4266.666666666667</v>
      </c>
      <c r="E3985" s="5">
        <f t="shared" si="250"/>
        <v>10000</v>
      </c>
      <c r="F3985" s="10">
        <f t="shared" si="248"/>
        <v>3479.1222375535463</v>
      </c>
      <c r="G3985" s="10">
        <f>IF(F3985&gt;0,MIN('Hourly Model'!$E$8*1000-E3985,F3985),MAX(-E3985,F3985))</f>
        <v>0</v>
      </c>
      <c r="I3985" s="10">
        <f t="shared" si="251"/>
        <v>0</v>
      </c>
    </row>
    <row r="3986" spans="1:9" x14ac:dyDescent="0.2">
      <c r="A3986" s="11">
        <f t="shared" si="249"/>
        <v>43631.999999990338</v>
      </c>
      <c r="B3986" s="5">
        <f>'Load Profile'!E3989</f>
        <v>665.37564296651306</v>
      </c>
      <c r="C3986" s="5">
        <f>'Solar Output'!E3990</f>
        <v>0</v>
      </c>
      <c r="D3986" s="5">
        <f>'Wind Output'!E3993</f>
        <v>873.33333333333337</v>
      </c>
      <c r="E3986" s="5">
        <f t="shared" si="250"/>
        <v>10000</v>
      </c>
      <c r="F3986" s="10">
        <f t="shared" si="248"/>
        <v>207.95769036682032</v>
      </c>
      <c r="G3986" s="10">
        <f>IF(F3986&gt;0,MIN('Hourly Model'!$E$8*1000-E3986,F3986),MAX(-E3986,F3986))</f>
        <v>0</v>
      </c>
      <c r="I3986" s="10">
        <f t="shared" si="251"/>
        <v>0</v>
      </c>
    </row>
    <row r="3987" spans="1:9" x14ac:dyDescent="0.2">
      <c r="A3987" s="11">
        <f t="shared" si="249"/>
        <v>43632.041666657002</v>
      </c>
      <c r="B3987" s="5">
        <f>'Load Profile'!E3990</f>
        <v>609.21323489801955</v>
      </c>
      <c r="C3987" s="5">
        <f>'Solar Output'!E3991</f>
        <v>0</v>
      </c>
      <c r="D3987" s="5">
        <f>'Wind Output'!E3994</f>
        <v>873.33333333333337</v>
      </c>
      <c r="E3987" s="5">
        <f t="shared" si="250"/>
        <v>10000</v>
      </c>
      <c r="F3987" s="10">
        <f t="shared" si="248"/>
        <v>264.12009843531382</v>
      </c>
      <c r="G3987" s="10">
        <f>IF(F3987&gt;0,MIN('Hourly Model'!$E$8*1000-E3987,F3987),MAX(-E3987,F3987))</f>
        <v>0</v>
      </c>
      <c r="I3987" s="10">
        <f t="shared" si="251"/>
        <v>0</v>
      </c>
    </row>
    <row r="3988" spans="1:9" x14ac:dyDescent="0.2">
      <c r="A3988" s="11">
        <f t="shared" si="249"/>
        <v>43632.083333323666</v>
      </c>
      <c r="B3988" s="5">
        <f>'Load Profile'!E3991</f>
        <v>599.35397182257941</v>
      </c>
      <c r="C3988" s="5">
        <f>'Solar Output'!E3992</f>
        <v>0</v>
      </c>
      <c r="D3988" s="5">
        <f>'Wind Output'!E3995</f>
        <v>873.33333333333337</v>
      </c>
      <c r="E3988" s="5">
        <f t="shared" si="250"/>
        <v>10000</v>
      </c>
      <c r="F3988" s="10">
        <f t="shared" si="248"/>
        <v>273.97936151075396</v>
      </c>
      <c r="G3988" s="10">
        <f>IF(F3988&gt;0,MIN('Hourly Model'!$E$8*1000-E3988,F3988),MAX(-E3988,F3988))</f>
        <v>0</v>
      </c>
      <c r="I3988" s="10">
        <f t="shared" si="251"/>
        <v>0</v>
      </c>
    </row>
    <row r="3989" spans="1:9" x14ac:dyDescent="0.2">
      <c r="A3989" s="11">
        <f t="shared" si="249"/>
        <v>43632.12499999033</v>
      </c>
      <c r="B3989" s="5">
        <f>'Load Profile'!E3992</f>
        <v>597.2396577515525</v>
      </c>
      <c r="C3989" s="5">
        <f>'Solar Output'!E3993</f>
        <v>0</v>
      </c>
      <c r="D3989" s="5">
        <f>'Wind Output'!E3996</f>
        <v>873.33333333333337</v>
      </c>
      <c r="E3989" s="5">
        <f t="shared" si="250"/>
        <v>10000</v>
      </c>
      <c r="F3989" s="10">
        <f t="shared" si="248"/>
        <v>276.09367558178087</v>
      </c>
      <c r="G3989" s="10">
        <f>IF(F3989&gt;0,MIN('Hourly Model'!$E$8*1000-E3989,F3989),MAX(-E3989,F3989))</f>
        <v>0</v>
      </c>
      <c r="I3989" s="10">
        <f t="shared" si="251"/>
        <v>0</v>
      </c>
    </row>
    <row r="3990" spans="1:9" x14ac:dyDescent="0.2">
      <c r="A3990" s="11">
        <f t="shared" si="249"/>
        <v>43632.166666656994</v>
      </c>
      <c r="B3990" s="5">
        <f>'Load Profile'!E3993</f>
        <v>648.37393439768994</v>
      </c>
      <c r="C3990" s="5">
        <f>'Solar Output'!E3994</f>
        <v>83.843049999999991</v>
      </c>
      <c r="D3990" s="5">
        <f>'Wind Output'!E3997</f>
        <v>873.33333333333337</v>
      </c>
      <c r="E3990" s="5">
        <f t="shared" si="250"/>
        <v>10000</v>
      </c>
      <c r="F3990" s="10">
        <f t="shared" si="248"/>
        <v>308.80244893564338</v>
      </c>
      <c r="G3990" s="10">
        <f>IF(F3990&gt;0,MIN('Hourly Model'!$E$8*1000-E3990,F3990),MAX(-E3990,F3990))</f>
        <v>0</v>
      </c>
      <c r="I3990" s="10">
        <f t="shared" si="251"/>
        <v>0</v>
      </c>
    </row>
    <row r="3991" spans="1:9" x14ac:dyDescent="0.2">
      <c r="A3991" s="11">
        <f t="shared" si="249"/>
        <v>43632.208333323659</v>
      </c>
      <c r="B3991" s="5">
        <f>'Load Profile'!E3994</f>
        <v>790.9382833707491</v>
      </c>
      <c r="C3991" s="5">
        <f>'Solar Output'!E3995</f>
        <v>696.65504999999996</v>
      </c>
      <c r="D3991" s="5">
        <f>'Wind Output'!E3998</f>
        <v>1666.6666666666667</v>
      </c>
      <c r="E3991" s="5">
        <f t="shared" si="250"/>
        <v>10000</v>
      </c>
      <c r="F3991" s="10">
        <f t="shared" si="248"/>
        <v>1572.3834332959177</v>
      </c>
      <c r="G3991" s="10">
        <f>IF(F3991&gt;0,MIN('Hourly Model'!$E$8*1000-E3991,F3991),MAX(-E3991,F3991))</f>
        <v>0</v>
      </c>
      <c r="I3991" s="10">
        <f t="shared" si="251"/>
        <v>0</v>
      </c>
    </row>
    <row r="3992" spans="1:9" x14ac:dyDescent="0.2">
      <c r="A3992" s="11">
        <f t="shared" si="249"/>
        <v>43632.249999990323</v>
      </c>
      <c r="B3992" s="5">
        <f>'Load Profile'!E3995</f>
        <v>969.03888523244916</v>
      </c>
      <c r="C3992" s="5">
        <f>'Solar Output'!E3996</f>
        <v>2171.1217999999999</v>
      </c>
      <c r="D3992" s="5">
        <f>'Wind Output'!E3999</f>
        <v>873.33333333333337</v>
      </c>
      <c r="E3992" s="5">
        <f t="shared" si="250"/>
        <v>10000</v>
      </c>
      <c r="F3992" s="10">
        <f t="shared" si="248"/>
        <v>2075.4162481008843</v>
      </c>
      <c r="G3992" s="10">
        <f>IF(F3992&gt;0,MIN('Hourly Model'!$E$8*1000-E3992,F3992),MAX(-E3992,F3992))</f>
        <v>0</v>
      </c>
      <c r="I3992" s="10">
        <f t="shared" si="251"/>
        <v>0</v>
      </c>
    </row>
    <row r="3993" spans="1:9" x14ac:dyDescent="0.2">
      <c r="A3993" s="11">
        <f t="shared" si="249"/>
        <v>43632.291666656987</v>
      </c>
      <c r="B3993" s="5">
        <f>'Load Profile'!E3996</f>
        <v>903.83355749804491</v>
      </c>
      <c r="C3993" s="5">
        <f>'Solar Output'!E3997</f>
        <v>3838.9863500000001</v>
      </c>
      <c r="D3993" s="5">
        <f>'Wind Output'!E4000</f>
        <v>1666.6666666666667</v>
      </c>
      <c r="E3993" s="5">
        <f t="shared" si="250"/>
        <v>10000</v>
      </c>
      <c r="F3993" s="10">
        <f t="shared" si="248"/>
        <v>4601.8194591686224</v>
      </c>
      <c r="G3993" s="10">
        <f>IF(F3993&gt;0,MIN('Hourly Model'!$E$8*1000-E3993,F3993),MAX(-E3993,F3993))</f>
        <v>0</v>
      </c>
      <c r="I3993" s="10">
        <f t="shared" si="251"/>
        <v>0</v>
      </c>
    </row>
    <row r="3994" spans="1:9" x14ac:dyDescent="0.2">
      <c r="A3994" s="11">
        <f t="shared" si="249"/>
        <v>43632.333333323651</v>
      </c>
      <c r="B3994" s="5">
        <f>'Load Profile'!E3997</f>
        <v>855.51430921528822</v>
      </c>
      <c r="C3994" s="5">
        <f>'Solar Output'!E3998</f>
        <v>5299.7830499999991</v>
      </c>
      <c r="D3994" s="5">
        <f>'Wind Output'!E4001</f>
        <v>2773.3333333333335</v>
      </c>
      <c r="E3994" s="5">
        <f t="shared" si="250"/>
        <v>10000</v>
      </c>
      <c r="F3994" s="10">
        <f t="shared" si="248"/>
        <v>7217.6020741180437</v>
      </c>
      <c r="G3994" s="10">
        <f>IF(F3994&gt;0,MIN('Hourly Model'!$E$8*1000-E3994,F3994),MAX(-E3994,F3994))</f>
        <v>0</v>
      </c>
      <c r="I3994" s="10">
        <f t="shared" si="251"/>
        <v>0</v>
      </c>
    </row>
    <row r="3995" spans="1:9" x14ac:dyDescent="0.2">
      <c r="A3995" s="11">
        <f t="shared" si="249"/>
        <v>43632.374999990316</v>
      </c>
      <c r="B3995" s="5">
        <f>'Load Profile'!E3998</f>
        <v>889.54550024736136</v>
      </c>
      <c r="C3995" s="5">
        <f>'Solar Output'!E3999</f>
        <v>6222.7638499999994</v>
      </c>
      <c r="D3995" s="5">
        <f>'Wind Output'!E4002</f>
        <v>2773.3333333333335</v>
      </c>
      <c r="E3995" s="5">
        <f t="shared" si="250"/>
        <v>10000</v>
      </c>
      <c r="F3995" s="10">
        <f t="shared" si="248"/>
        <v>8106.5516830859724</v>
      </c>
      <c r="G3995" s="10">
        <f>IF(F3995&gt;0,MIN('Hourly Model'!$E$8*1000-E3995,F3995),MAX(-E3995,F3995))</f>
        <v>0</v>
      </c>
      <c r="I3995" s="10">
        <f t="shared" si="251"/>
        <v>0</v>
      </c>
    </row>
    <row r="3996" spans="1:9" x14ac:dyDescent="0.2">
      <c r="A3996" s="11">
        <f t="shared" si="249"/>
        <v>43632.41666665698</v>
      </c>
      <c r="B3996" s="5">
        <f>'Load Profile'!E3999</f>
        <v>880.54470199074774</v>
      </c>
      <c r="C3996" s="5">
        <f>'Solar Output'!E4000</f>
        <v>7746.3953999999994</v>
      </c>
      <c r="D3996" s="5">
        <f>'Wind Output'!E4003</f>
        <v>2773.3333333333335</v>
      </c>
      <c r="E3996" s="5">
        <f t="shared" si="250"/>
        <v>10000</v>
      </c>
      <c r="F3996" s="10">
        <f t="shared" si="248"/>
        <v>9639.1840313425855</v>
      </c>
      <c r="G3996" s="10">
        <f>IF(F3996&gt;0,MIN('Hourly Model'!$E$8*1000-E3996,F3996),MAX(-E3996,F3996))</f>
        <v>0</v>
      </c>
      <c r="I3996" s="10">
        <f t="shared" si="251"/>
        <v>0</v>
      </c>
    </row>
    <row r="3997" spans="1:9" x14ac:dyDescent="0.2">
      <c r="A3997" s="11">
        <f t="shared" si="249"/>
        <v>43632.458333323644</v>
      </c>
      <c r="B3997" s="5">
        <f>'Load Profile'!E4000</f>
        <v>856.67216631707697</v>
      </c>
      <c r="C3997" s="5">
        <f>'Solar Output'!E4001</f>
        <v>7966.5329999999985</v>
      </c>
      <c r="D3997" s="5">
        <f>'Wind Output'!E4004</f>
        <v>1666.6666666666667</v>
      </c>
      <c r="E3997" s="5">
        <f t="shared" si="250"/>
        <v>10000</v>
      </c>
      <c r="F3997" s="10">
        <f t="shared" si="248"/>
        <v>8776.5275003495881</v>
      </c>
      <c r="G3997" s="10">
        <f>IF(F3997&gt;0,MIN('Hourly Model'!$E$8*1000-E3997,F3997),MAX(-E3997,F3997))</f>
        <v>0</v>
      </c>
      <c r="I3997" s="10">
        <f t="shared" si="251"/>
        <v>0</v>
      </c>
    </row>
    <row r="3998" spans="1:9" x14ac:dyDescent="0.2">
      <c r="A3998" s="11">
        <f t="shared" si="249"/>
        <v>43632.499999990308</v>
      </c>
      <c r="B3998" s="5">
        <f>'Load Profile'!E4001</f>
        <v>821.78003338904307</v>
      </c>
      <c r="C3998" s="5">
        <f>'Solar Output'!E4002</f>
        <v>7821.7111999999997</v>
      </c>
      <c r="D3998" s="5">
        <f>'Wind Output'!E4005</f>
        <v>873.33333333333337</v>
      </c>
      <c r="E3998" s="5">
        <f t="shared" si="250"/>
        <v>10000</v>
      </c>
      <c r="F3998" s="10">
        <f t="shared" si="248"/>
        <v>7873.2644999442909</v>
      </c>
      <c r="G3998" s="10">
        <f>IF(F3998&gt;0,MIN('Hourly Model'!$E$8*1000-E3998,F3998),MAX(-E3998,F3998))</f>
        <v>0</v>
      </c>
      <c r="I3998" s="10">
        <f t="shared" si="251"/>
        <v>0</v>
      </c>
    </row>
    <row r="3999" spans="1:9" x14ac:dyDescent="0.2">
      <c r="A3999" s="11">
        <f t="shared" si="249"/>
        <v>43632.541666656973</v>
      </c>
      <c r="B3999" s="5">
        <f>'Load Profile'!E4002</f>
        <v>799.25075605008453</v>
      </c>
      <c r="C3999" s="5">
        <f>'Solar Output'!E4003</f>
        <v>7261.7232999999997</v>
      </c>
      <c r="D3999" s="5">
        <f>'Wind Output'!E4006</f>
        <v>1666.6666666666667</v>
      </c>
      <c r="E3999" s="5">
        <f t="shared" si="250"/>
        <v>10000</v>
      </c>
      <c r="F3999" s="10">
        <f t="shared" si="248"/>
        <v>8129.1392106165813</v>
      </c>
      <c r="G3999" s="10">
        <f>IF(F3999&gt;0,MIN('Hourly Model'!$E$8*1000-E3999,F3999),MAX(-E3999,F3999))</f>
        <v>0</v>
      </c>
      <c r="I3999" s="10">
        <f t="shared" si="251"/>
        <v>0</v>
      </c>
    </row>
    <row r="4000" spans="1:9" x14ac:dyDescent="0.2">
      <c r="A4000" s="11">
        <f t="shared" si="249"/>
        <v>43632.583333323637</v>
      </c>
      <c r="B4000" s="5">
        <f>'Load Profile'!E4003</f>
        <v>823.29488813478304</v>
      </c>
      <c r="C4000" s="5">
        <f>'Solar Output'!E4004</f>
        <v>6328.8490499999989</v>
      </c>
      <c r="D4000" s="5">
        <f>'Wind Output'!E4007</f>
        <v>2773.3333333333335</v>
      </c>
      <c r="E4000" s="5">
        <f t="shared" si="250"/>
        <v>10000</v>
      </c>
      <c r="F4000" s="10">
        <f t="shared" si="248"/>
        <v>8278.887495198549</v>
      </c>
      <c r="G4000" s="10">
        <f>IF(F4000&gt;0,MIN('Hourly Model'!$E$8*1000-E4000,F4000),MAX(-E4000,F4000))</f>
        <v>0</v>
      </c>
      <c r="I4000" s="10">
        <f t="shared" si="251"/>
        <v>0</v>
      </c>
    </row>
    <row r="4001" spans="1:9" x14ac:dyDescent="0.2">
      <c r="A4001" s="11">
        <f t="shared" si="249"/>
        <v>43632.624999990301</v>
      </c>
      <c r="B4001" s="5">
        <f>'Load Profile'!E4004</f>
        <v>924.75558799964165</v>
      </c>
      <c r="C4001" s="5">
        <f>'Solar Output'!E4005</f>
        <v>4945.8728499999997</v>
      </c>
      <c r="D4001" s="5">
        <f>'Wind Output'!E4008</f>
        <v>2773.3333333333335</v>
      </c>
      <c r="E4001" s="5">
        <f t="shared" si="250"/>
        <v>10000</v>
      </c>
      <c r="F4001" s="10">
        <f t="shared" si="248"/>
        <v>6794.450595333692</v>
      </c>
      <c r="G4001" s="10">
        <f>IF(F4001&gt;0,MIN('Hourly Model'!$E$8*1000-E4001,F4001),MAX(-E4001,F4001))</f>
        <v>0</v>
      </c>
      <c r="I4001" s="10">
        <f t="shared" si="251"/>
        <v>0</v>
      </c>
    </row>
    <row r="4002" spans="1:9" x14ac:dyDescent="0.2">
      <c r="A4002" s="11">
        <f t="shared" si="249"/>
        <v>43632.666666656965</v>
      </c>
      <c r="B4002" s="5">
        <f>'Load Profile'!E4005</f>
        <v>1128.6168975569881</v>
      </c>
      <c r="C4002" s="5">
        <f>'Solar Output'!E4006</f>
        <v>3190.1712999999995</v>
      </c>
      <c r="D4002" s="5">
        <f>'Wind Output'!E4009</f>
        <v>2773.3333333333335</v>
      </c>
      <c r="E4002" s="5">
        <f t="shared" si="250"/>
        <v>10000</v>
      </c>
      <c r="F4002" s="10">
        <f t="shared" si="248"/>
        <v>4834.8877357763449</v>
      </c>
      <c r="G4002" s="10">
        <f>IF(F4002&gt;0,MIN('Hourly Model'!$E$8*1000-E4002,F4002),MAX(-E4002,F4002))</f>
        <v>0</v>
      </c>
      <c r="I4002" s="10">
        <f t="shared" si="251"/>
        <v>0</v>
      </c>
    </row>
    <row r="4003" spans="1:9" x14ac:dyDescent="0.2">
      <c r="A4003" s="11">
        <f t="shared" si="249"/>
        <v>43632.70833332363</v>
      </c>
      <c r="B4003" s="5">
        <f>'Load Profile'!E4006</f>
        <v>1201.1447549583131</v>
      </c>
      <c r="C4003" s="5">
        <f>'Solar Output'!E4007</f>
        <v>1365.6641</v>
      </c>
      <c r="D4003" s="5">
        <f>'Wind Output'!E4010</f>
        <v>873.33333333333337</v>
      </c>
      <c r="E4003" s="5">
        <f t="shared" si="250"/>
        <v>10000</v>
      </c>
      <c r="F4003" s="10">
        <f t="shared" si="248"/>
        <v>1037.8526783750203</v>
      </c>
      <c r="G4003" s="10">
        <f>IF(F4003&gt;0,MIN('Hourly Model'!$E$8*1000-E4003,F4003),MAX(-E4003,F4003))</f>
        <v>0</v>
      </c>
      <c r="I4003" s="10">
        <f t="shared" si="251"/>
        <v>0</v>
      </c>
    </row>
    <row r="4004" spans="1:9" x14ac:dyDescent="0.2">
      <c r="A4004" s="11">
        <f t="shared" si="249"/>
        <v>43632.749999990294</v>
      </c>
      <c r="B4004" s="5">
        <f>'Load Profile'!E4007</f>
        <v>1242.7964773588849</v>
      </c>
      <c r="C4004" s="5">
        <f>'Solar Output'!E4008</f>
        <v>266.22269999999997</v>
      </c>
      <c r="D4004" s="5">
        <f>'Wind Output'!E4011</f>
        <v>873.33333333333337</v>
      </c>
      <c r="E4004" s="5">
        <f t="shared" si="250"/>
        <v>10000</v>
      </c>
      <c r="F4004" s="10">
        <f t="shared" si="248"/>
        <v>-103.2404440255516</v>
      </c>
      <c r="G4004" s="10">
        <f>IF(F4004&gt;0,MIN('Hourly Model'!$E$8*1000-E4004,F4004),MAX(-E4004,F4004))</f>
        <v>-103.2404440255516</v>
      </c>
      <c r="I4004" s="10">
        <f t="shared" si="251"/>
        <v>0</v>
      </c>
    </row>
    <row r="4005" spans="1:9" x14ac:dyDescent="0.2">
      <c r="A4005" s="11">
        <f t="shared" si="249"/>
        <v>43632.791666656958</v>
      </c>
      <c r="B4005" s="5">
        <f>'Load Profile'!E4008</f>
        <v>1444.8726366654437</v>
      </c>
      <c r="C4005" s="5">
        <f>'Solar Output'!E4009</f>
        <v>0</v>
      </c>
      <c r="D4005" s="5">
        <f>'Wind Output'!E4012</f>
        <v>873.33333333333337</v>
      </c>
      <c r="E4005" s="5">
        <f t="shared" si="250"/>
        <v>9896.7595559744477</v>
      </c>
      <c r="F4005" s="10">
        <f t="shared" si="248"/>
        <v>-571.53930333211031</v>
      </c>
      <c r="G4005" s="10">
        <f>IF(F4005&gt;0,MIN('Hourly Model'!$E$8*1000-E4005,F4005),MAX(-E4005,F4005))</f>
        <v>-571.53930333211031</v>
      </c>
      <c r="I4005" s="10">
        <f t="shared" si="251"/>
        <v>0</v>
      </c>
    </row>
    <row r="4006" spans="1:9" x14ac:dyDescent="0.2">
      <c r="A4006" s="11">
        <f t="shared" si="249"/>
        <v>43632.833333323622</v>
      </c>
      <c r="B4006" s="5">
        <f>'Load Profile'!E4009</f>
        <v>1638.3708509853004</v>
      </c>
      <c r="C4006" s="5">
        <f>'Solar Output'!E4010</f>
        <v>0</v>
      </c>
      <c r="D4006" s="5">
        <f>'Wind Output'!E4013</f>
        <v>286.66666666666669</v>
      </c>
      <c r="E4006" s="5">
        <f t="shared" si="250"/>
        <v>9325.2202526423371</v>
      </c>
      <c r="F4006" s="10">
        <f t="shared" si="248"/>
        <v>-1351.7041843186337</v>
      </c>
      <c r="G4006" s="10">
        <f>IF(F4006&gt;0,MIN('Hourly Model'!$E$8*1000-E4006,F4006),MAX(-E4006,F4006))</f>
        <v>-1351.7041843186337</v>
      </c>
      <c r="I4006" s="10">
        <f t="shared" si="251"/>
        <v>0</v>
      </c>
    </row>
    <row r="4007" spans="1:9" x14ac:dyDescent="0.2">
      <c r="A4007" s="11">
        <f t="shared" si="249"/>
        <v>43632.874999990287</v>
      </c>
      <c r="B4007" s="5">
        <f>'Load Profile'!E4010</f>
        <v>1396.7975047781836</v>
      </c>
      <c r="C4007" s="5">
        <f>'Solar Output'!E4011</f>
        <v>0</v>
      </c>
      <c r="D4007" s="5">
        <f>'Wind Output'!E4014</f>
        <v>0</v>
      </c>
      <c r="E4007" s="5">
        <f t="shared" si="250"/>
        <v>7973.5160683237036</v>
      </c>
      <c r="F4007" s="10">
        <f t="shared" si="248"/>
        <v>-1396.7975047781836</v>
      </c>
      <c r="G4007" s="10">
        <f>IF(F4007&gt;0,MIN('Hourly Model'!$E$8*1000-E4007,F4007),MAX(-E4007,F4007))</f>
        <v>-1396.7975047781836</v>
      </c>
      <c r="I4007" s="10">
        <f t="shared" si="251"/>
        <v>0</v>
      </c>
    </row>
    <row r="4008" spans="1:9" x14ac:dyDescent="0.2">
      <c r="A4008" s="11">
        <f t="shared" si="249"/>
        <v>43632.916666656951</v>
      </c>
      <c r="B4008" s="5">
        <f>'Load Profile'!E4011</f>
        <v>1081.8900225507721</v>
      </c>
      <c r="C4008" s="5">
        <f>'Solar Output'!E4012</f>
        <v>0</v>
      </c>
      <c r="D4008" s="5">
        <f>'Wind Output'!E4015</f>
        <v>0</v>
      </c>
      <c r="E4008" s="5">
        <f t="shared" si="250"/>
        <v>6576.7185635455198</v>
      </c>
      <c r="F4008" s="10">
        <f t="shared" si="248"/>
        <v>-1081.8900225507721</v>
      </c>
      <c r="G4008" s="10">
        <f>IF(F4008&gt;0,MIN('Hourly Model'!$E$8*1000-E4008,F4008),MAX(-E4008,F4008))</f>
        <v>-1081.8900225507721</v>
      </c>
      <c r="I4008" s="10">
        <f t="shared" si="251"/>
        <v>0</v>
      </c>
    </row>
    <row r="4009" spans="1:9" x14ac:dyDescent="0.2">
      <c r="A4009" s="11">
        <f t="shared" si="249"/>
        <v>43632.958333323615</v>
      </c>
      <c r="B4009" s="5">
        <f>'Load Profile'!E4012</f>
        <v>760.10884993042794</v>
      </c>
      <c r="C4009" s="5">
        <f>'Solar Output'!E4013</f>
        <v>0</v>
      </c>
      <c r="D4009" s="5">
        <f>'Wind Output'!E4016</f>
        <v>0</v>
      </c>
      <c r="E4009" s="5">
        <f t="shared" si="250"/>
        <v>5494.8285409947475</v>
      </c>
      <c r="F4009" s="10">
        <f t="shared" si="248"/>
        <v>-760.10884993042794</v>
      </c>
      <c r="G4009" s="10">
        <f>IF(F4009&gt;0,MIN('Hourly Model'!$E$8*1000-E4009,F4009),MAX(-E4009,F4009))</f>
        <v>-760.10884993042794</v>
      </c>
      <c r="I4009" s="10">
        <f t="shared" si="251"/>
        <v>0</v>
      </c>
    </row>
    <row r="4010" spans="1:9" x14ac:dyDescent="0.2">
      <c r="A4010" s="11">
        <f t="shared" si="249"/>
        <v>43632.999999990279</v>
      </c>
      <c r="B4010" s="5">
        <f>'Load Profile'!E4013</f>
        <v>642.6319353146132</v>
      </c>
      <c r="C4010" s="5">
        <f>'Solar Output'!E4014</f>
        <v>0</v>
      </c>
      <c r="D4010" s="5">
        <f>'Wind Output'!E4017</f>
        <v>0</v>
      </c>
      <c r="E4010" s="5">
        <f t="shared" si="250"/>
        <v>4734.7196910643197</v>
      </c>
      <c r="F4010" s="10">
        <f t="shared" si="248"/>
        <v>-642.6319353146132</v>
      </c>
      <c r="G4010" s="10">
        <f>IF(F4010&gt;0,MIN('Hourly Model'!$E$8*1000-E4010,F4010),MAX(-E4010,F4010))</f>
        <v>-642.6319353146132</v>
      </c>
      <c r="I4010" s="10">
        <f t="shared" si="251"/>
        <v>0</v>
      </c>
    </row>
    <row r="4011" spans="1:9" x14ac:dyDescent="0.2">
      <c r="A4011" s="11">
        <f t="shared" si="249"/>
        <v>43633.041666656944</v>
      </c>
      <c r="B4011" s="5">
        <f>'Load Profile'!E4014</f>
        <v>584.85431536279384</v>
      </c>
      <c r="C4011" s="5">
        <f>'Solar Output'!E4015</f>
        <v>0</v>
      </c>
      <c r="D4011" s="5">
        <f>'Wind Output'!E4018</f>
        <v>0</v>
      </c>
      <c r="E4011" s="5">
        <f t="shared" si="250"/>
        <v>4092.0877557497065</v>
      </c>
      <c r="F4011" s="10">
        <f t="shared" si="248"/>
        <v>-584.85431536279384</v>
      </c>
      <c r="G4011" s="10">
        <f>IF(F4011&gt;0,MIN('Hourly Model'!$E$8*1000-E4011,F4011),MAX(-E4011,F4011))</f>
        <v>-584.85431536279384</v>
      </c>
      <c r="I4011" s="10">
        <f t="shared" si="251"/>
        <v>0</v>
      </c>
    </row>
    <row r="4012" spans="1:9" x14ac:dyDescent="0.2">
      <c r="A4012" s="11">
        <f t="shared" si="249"/>
        <v>43633.083333323608</v>
      </c>
      <c r="B4012" s="5">
        <f>'Load Profile'!E4015</f>
        <v>573.58645216481386</v>
      </c>
      <c r="C4012" s="5">
        <f>'Solar Output'!E4016</f>
        <v>0</v>
      </c>
      <c r="D4012" s="5">
        <f>'Wind Output'!E4019</f>
        <v>0</v>
      </c>
      <c r="E4012" s="5">
        <f t="shared" si="250"/>
        <v>3507.2334403869127</v>
      </c>
      <c r="F4012" s="10">
        <f t="shared" si="248"/>
        <v>-573.58645216481386</v>
      </c>
      <c r="G4012" s="10">
        <f>IF(F4012&gt;0,MIN('Hourly Model'!$E$8*1000-E4012,F4012),MAX(-E4012,F4012))</f>
        <v>-573.58645216481386</v>
      </c>
      <c r="I4012" s="10">
        <f t="shared" si="251"/>
        <v>0</v>
      </c>
    </row>
    <row r="4013" spans="1:9" x14ac:dyDescent="0.2">
      <c r="A4013" s="11">
        <f t="shared" si="249"/>
        <v>43633.124999990272</v>
      </c>
      <c r="B4013" s="5">
        <f>'Load Profile'!E4016</f>
        <v>574.83295355827704</v>
      </c>
      <c r="C4013" s="5">
        <f>'Solar Output'!E4017</f>
        <v>0</v>
      </c>
      <c r="D4013" s="5">
        <f>'Wind Output'!E4020</f>
        <v>0</v>
      </c>
      <c r="E4013" s="5">
        <f t="shared" si="250"/>
        <v>2933.646988222099</v>
      </c>
      <c r="F4013" s="10">
        <f t="shared" si="248"/>
        <v>-574.83295355827704</v>
      </c>
      <c r="G4013" s="10">
        <f>IF(F4013&gt;0,MIN('Hourly Model'!$E$8*1000-E4013,F4013),MAX(-E4013,F4013))</f>
        <v>-574.83295355827704</v>
      </c>
      <c r="I4013" s="10">
        <f t="shared" si="251"/>
        <v>0</v>
      </c>
    </row>
    <row r="4014" spans="1:9" x14ac:dyDescent="0.2">
      <c r="A4014" s="11">
        <f t="shared" si="249"/>
        <v>43633.166666656936</v>
      </c>
      <c r="B4014" s="5">
        <f>'Load Profile'!E4017</f>
        <v>628.02047189430539</v>
      </c>
      <c r="C4014" s="5">
        <f>'Solar Output'!E4018</f>
        <v>38.522699999999993</v>
      </c>
      <c r="D4014" s="5">
        <f>'Wind Output'!E4021</f>
        <v>0</v>
      </c>
      <c r="E4014" s="5">
        <f t="shared" si="250"/>
        <v>2358.814034663822</v>
      </c>
      <c r="F4014" s="10">
        <f t="shared" si="248"/>
        <v>-589.4977718943054</v>
      </c>
      <c r="G4014" s="10">
        <f>IF(F4014&gt;0,MIN('Hourly Model'!$E$8*1000-E4014,F4014),MAX(-E4014,F4014))</f>
        <v>-589.4977718943054</v>
      </c>
      <c r="I4014" s="10">
        <f t="shared" si="251"/>
        <v>0</v>
      </c>
    </row>
    <row r="4015" spans="1:9" x14ac:dyDescent="0.2">
      <c r="A4015" s="11">
        <f t="shared" si="249"/>
        <v>43633.208333323601</v>
      </c>
      <c r="B4015" s="5">
        <f>'Load Profile'!E4018</f>
        <v>774.15737537595612</v>
      </c>
      <c r="C4015" s="5">
        <f>'Solar Output'!E4019</f>
        <v>278.71744999999999</v>
      </c>
      <c r="D4015" s="5">
        <f>'Wind Output'!E4022</f>
        <v>0</v>
      </c>
      <c r="E4015" s="5">
        <f t="shared" si="250"/>
        <v>1769.3162627695165</v>
      </c>
      <c r="F4015" s="10">
        <f t="shared" si="248"/>
        <v>-495.43992537595614</v>
      </c>
      <c r="G4015" s="10">
        <f>IF(F4015&gt;0,MIN('Hourly Model'!$E$8*1000-E4015,F4015),MAX(-E4015,F4015))</f>
        <v>-495.43992537595614</v>
      </c>
      <c r="I4015" s="10">
        <f t="shared" si="251"/>
        <v>0</v>
      </c>
    </row>
    <row r="4016" spans="1:9" x14ac:dyDescent="0.2">
      <c r="A4016" s="11">
        <f t="shared" si="249"/>
        <v>43633.249999990265</v>
      </c>
      <c r="B4016" s="5">
        <f>'Load Profile'!E4019</f>
        <v>965.61586095000177</v>
      </c>
      <c r="C4016" s="5">
        <f>'Solar Output'!E4020</f>
        <v>896.67914999999994</v>
      </c>
      <c r="D4016" s="5">
        <f>'Wind Output'!E4023</f>
        <v>0</v>
      </c>
      <c r="E4016" s="5">
        <f t="shared" si="250"/>
        <v>1273.8763373935603</v>
      </c>
      <c r="F4016" s="10">
        <f t="shared" si="248"/>
        <v>-68.936710950001839</v>
      </c>
      <c r="G4016" s="10">
        <f>IF(F4016&gt;0,MIN('Hourly Model'!$E$8*1000-E4016,F4016),MAX(-E4016,F4016))</f>
        <v>-68.936710950001839</v>
      </c>
      <c r="I4016" s="10">
        <f t="shared" si="251"/>
        <v>0</v>
      </c>
    </row>
    <row r="4017" spans="1:9" x14ac:dyDescent="0.2">
      <c r="A4017" s="11">
        <f t="shared" si="249"/>
        <v>43633.291666656929</v>
      </c>
      <c r="B4017" s="5">
        <f>'Load Profile'!E4020</f>
        <v>899.95763539721941</v>
      </c>
      <c r="C4017" s="5">
        <f>'Solar Output'!E4021</f>
        <v>3108.65355</v>
      </c>
      <c r="D4017" s="5">
        <f>'Wind Output'!E4024</f>
        <v>0</v>
      </c>
      <c r="E4017" s="5">
        <f t="shared" si="250"/>
        <v>1204.9396264435586</v>
      </c>
      <c r="F4017" s="10">
        <f t="shared" si="248"/>
        <v>2208.6959146027807</v>
      </c>
      <c r="G4017" s="10">
        <f>IF(F4017&gt;0,MIN('Hourly Model'!$E$8*1000-E4017,F4017),MAX(-E4017,F4017))</f>
        <v>2208.6959146027807</v>
      </c>
      <c r="I4017" s="10">
        <f t="shared" si="251"/>
        <v>0</v>
      </c>
    </row>
    <row r="4018" spans="1:9" x14ac:dyDescent="0.2">
      <c r="A4018" s="11">
        <f t="shared" si="249"/>
        <v>43633.333333323593</v>
      </c>
      <c r="B4018" s="5">
        <f>'Load Profile'!E4021</f>
        <v>847.69828851747241</v>
      </c>
      <c r="C4018" s="5">
        <f>'Solar Output'!E4022</f>
        <v>1978.7819999999999</v>
      </c>
      <c r="D4018" s="5">
        <f>'Wind Output'!E4025</f>
        <v>0</v>
      </c>
      <c r="E4018" s="5">
        <f t="shared" si="250"/>
        <v>3413.6355410463393</v>
      </c>
      <c r="F4018" s="10">
        <f t="shared" si="248"/>
        <v>1131.0837114825276</v>
      </c>
      <c r="G4018" s="10">
        <f>IF(F4018&gt;0,MIN('Hourly Model'!$E$8*1000-E4018,F4018),MAX(-E4018,F4018))</f>
        <v>1131.0837114825276</v>
      </c>
      <c r="I4018" s="10">
        <f t="shared" si="251"/>
        <v>0</v>
      </c>
    </row>
    <row r="4019" spans="1:9" x14ac:dyDescent="0.2">
      <c r="A4019" s="11">
        <f t="shared" si="249"/>
        <v>43633.374999990257</v>
      </c>
      <c r="B4019" s="5">
        <f>'Load Profile'!E4022</f>
        <v>856.17465225544186</v>
      </c>
      <c r="C4019" s="5">
        <f>'Solar Output'!E4023</f>
        <v>1168.8588499999998</v>
      </c>
      <c r="D4019" s="5">
        <f>'Wind Output'!E4026</f>
        <v>0</v>
      </c>
      <c r="E4019" s="5">
        <f t="shared" si="250"/>
        <v>4544.7192525288665</v>
      </c>
      <c r="F4019" s="10">
        <f t="shared" si="248"/>
        <v>312.68419774455799</v>
      </c>
      <c r="G4019" s="10">
        <f>IF(F4019&gt;0,MIN('Hourly Model'!$E$8*1000-E4019,F4019),MAX(-E4019,F4019))</f>
        <v>312.68419774455799</v>
      </c>
      <c r="I4019" s="10">
        <f t="shared" si="251"/>
        <v>0</v>
      </c>
    </row>
    <row r="4020" spans="1:9" x14ac:dyDescent="0.2">
      <c r="A4020" s="11">
        <f t="shared" si="249"/>
        <v>43633.416666656922</v>
      </c>
      <c r="B4020" s="5">
        <f>'Load Profile'!E4023</f>
        <v>855.63351744257022</v>
      </c>
      <c r="C4020" s="5">
        <f>'Solar Output'!E4024</f>
        <v>6002.24215</v>
      </c>
      <c r="D4020" s="5">
        <f>'Wind Output'!E4027</f>
        <v>0</v>
      </c>
      <c r="E4020" s="5">
        <f t="shared" si="250"/>
        <v>4857.4034502734248</v>
      </c>
      <c r="F4020" s="10">
        <f t="shared" si="248"/>
        <v>5146.6086325574297</v>
      </c>
      <c r="G4020" s="10">
        <f>IF(F4020&gt;0,MIN('Hourly Model'!$E$8*1000-E4020,F4020),MAX(-E4020,F4020))</f>
        <v>5142.5965497265752</v>
      </c>
      <c r="I4020" s="10">
        <f t="shared" si="251"/>
        <v>0</v>
      </c>
    </row>
    <row r="4021" spans="1:9" x14ac:dyDescent="0.2">
      <c r="A4021" s="11">
        <f t="shared" si="249"/>
        <v>43633.458333323586</v>
      </c>
      <c r="B4021" s="5">
        <f>'Load Profile'!E4024</f>
        <v>830.27743563562933</v>
      </c>
      <c r="C4021" s="5">
        <f>'Solar Output'!E4025</f>
        <v>4605.1462499999998</v>
      </c>
      <c r="D4021" s="5">
        <f>'Wind Output'!E4028</f>
        <v>0</v>
      </c>
      <c r="E4021" s="5">
        <f t="shared" si="250"/>
        <v>10000</v>
      </c>
      <c r="F4021" s="10">
        <f t="shared" si="248"/>
        <v>3774.8688143643703</v>
      </c>
      <c r="G4021" s="10">
        <f>IF(F4021&gt;0,MIN('Hourly Model'!$E$8*1000-E4021,F4021),MAX(-E4021,F4021))</f>
        <v>0</v>
      </c>
      <c r="I4021" s="10">
        <f t="shared" si="251"/>
        <v>0</v>
      </c>
    </row>
    <row r="4022" spans="1:9" x14ac:dyDescent="0.2">
      <c r="A4022" s="11">
        <f t="shared" si="249"/>
        <v>43633.49999999025</v>
      </c>
      <c r="B4022" s="5">
        <f>'Load Profile'!E4025</f>
        <v>801.67861348406382</v>
      </c>
      <c r="C4022" s="5">
        <f>'Solar Output'!E4026</f>
        <v>4528.7551999999996</v>
      </c>
      <c r="D4022" s="5">
        <f>'Wind Output'!E4029</f>
        <v>0</v>
      </c>
      <c r="E4022" s="5">
        <f t="shared" si="250"/>
        <v>10000</v>
      </c>
      <c r="F4022" s="10">
        <f t="shared" si="248"/>
        <v>3727.0765865159356</v>
      </c>
      <c r="G4022" s="10">
        <f>IF(F4022&gt;0,MIN('Hourly Model'!$E$8*1000-E4022,F4022),MAX(-E4022,F4022))</f>
        <v>0</v>
      </c>
      <c r="I4022" s="10">
        <f t="shared" si="251"/>
        <v>0</v>
      </c>
    </row>
    <row r="4023" spans="1:9" x14ac:dyDescent="0.2">
      <c r="A4023" s="11">
        <f t="shared" si="249"/>
        <v>43633.541666656914</v>
      </c>
      <c r="B4023" s="5">
        <f>'Load Profile'!E4026</f>
        <v>786.85481727580736</v>
      </c>
      <c r="C4023" s="5">
        <f>'Solar Output'!E4027</f>
        <v>5374.9194499999994</v>
      </c>
      <c r="D4023" s="5">
        <f>'Wind Output'!E4030</f>
        <v>286.66666666666669</v>
      </c>
      <c r="E4023" s="5">
        <f t="shared" si="250"/>
        <v>10000</v>
      </c>
      <c r="F4023" s="10">
        <f t="shared" si="248"/>
        <v>4874.731299390859</v>
      </c>
      <c r="G4023" s="10">
        <f>IF(F4023&gt;0,MIN('Hourly Model'!$E$8*1000-E4023,F4023),MAX(-E4023,F4023))</f>
        <v>0</v>
      </c>
      <c r="I4023" s="10">
        <f t="shared" si="251"/>
        <v>0</v>
      </c>
    </row>
    <row r="4024" spans="1:9" x14ac:dyDescent="0.2">
      <c r="A4024" s="11">
        <f t="shared" si="249"/>
        <v>43633.583333323579</v>
      </c>
      <c r="B4024" s="5">
        <f>'Load Profile'!E4027</f>
        <v>814.96380519269508</v>
      </c>
      <c r="C4024" s="5">
        <f>'Solar Output'!E4028</f>
        <v>2765.3796999999995</v>
      </c>
      <c r="D4024" s="5">
        <f>'Wind Output'!E4031</f>
        <v>0</v>
      </c>
      <c r="E4024" s="5">
        <f t="shared" si="250"/>
        <v>10000</v>
      </c>
      <c r="F4024" s="10">
        <f t="shared" si="248"/>
        <v>1950.4158948073045</v>
      </c>
      <c r="G4024" s="10">
        <f>IF(F4024&gt;0,MIN('Hourly Model'!$E$8*1000-E4024,F4024),MAX(-E4024,F4024))</f>
        <v>0</v>
      </c>
      <c r="I4024" s="10">
        <f t="shared" si="251"/>
        <v>0</v>
      </c>
    </row>
    <row r="4025" spans="1:9" x14ac:dyDescent="0.2">
      <c r="A4025" s="11">
        <f t="shared" si="249"/>
        <v>43633.624999990243</v>
      </c>
      <c r="B4025" s="5">
        <f>'Load Profile'!E4028</f>
        <v>923.7376302658563</v>
      </c>
      <c r="C4025" s="5">
        <f>'Solar Output'!E4029</f>
        <v>975.06889999999987</v>
      </c>
      <c r="D4025" s="5">
        <f>'Wind Output'!E4032</f>
        <v>286.66666666666669</v>
      </c>
      <c r="E4025" s="5">
        <f t="shared" si="250"/>
        <v>10000</v>
      </c>
      <c r="F4025" s="10">
        <f t="shared" si="248"/>
        <v>337.9979364008102</v>
      </c>
      <c r="G4025" s="10">
        <f>IF(F4025&gt;0,MIN('Hourly Model'!$E$8*1000-E4025,F4025),MAX(-E4025,F4025))</f>
        <v>0</v>
      </c>
      <c r="I4025" s="10">
        <f t="shared" si="251"/>
        <v>0</v>
      </c>
    </row>
    <row r="4026" spans="1:9" x14ac:dyDescent="0.2">
      <c r="A4026" s="11">
        <f t="shared" si="249"/>
        <v>43633.666666656907</v>
      </c>
      <c r="B4026" s="5">
        <f>'Load Profile'!E4029</f>
        <v>1114.4516609377406</v>
      </c>
      <c r="C4026" s="5">
        <f>'Solar Output'!E4030</f>
        <v>783.26039999999989</v>
      </c>
      <c r="D4026" s="5">
        <f>'Wind Output'!E4033</f>
        <v>286.66666666666669</v>
      </c>
      <c r="E4026" s="5">
        <f t="shared" si="250"/>
        <v>10000</v>
      </c>
      <c r="F4026" s="10">
        <f t="shared" si="248"/>
        <v>-44.524594271073966</v>
      </c>
      <c r="G4026" s="10">
        <f>IF(F4026&gt;0,MIN('Hourly Model'!$E$8*1000-E4026,F4026),MAX(-E4026,F4026))</f>
        <v>-44.524594271073966</v>
      </c>
      <c r="I4026" s="10">
        <f t="shared" si="251"/>
        <v>0</v>
      </c>
    </row>
    <row r="4027" spans="1:9" x14ac:dyDescent="0.2">
      <c r="A4027" s="11">
        <f t="shared" si="249"/>
        <v>43633.708333323571</v>
      </c>
      <c r="B4027" s="5">
        <f>'Load Profile'!E4030</f>
        <v>1202.2173326868283</v>
      </c>
      <c r="C4027" s="5">
        <f>'Solar Output'!E4031</f>
        <v>1143.6359</v>
      </c>
      <c r="D4027" s="5">
        <f>'Wind Output'!E4034</f>
        <v>286.66666666666669</v>
      </c>
      <c r="E4027" s="5">
        <f t="shared" si="250"/>
        <v>9955.4754057289265</v>
      </c>
      <c r="F4027" s="10">
        <f t="shared" si="248"/>
        <v>228.08523397983845</v>
      </c>
      <c r="G4027" s="10">
        <f>IF(F4027&gt;0,MIN('Hourly Model'!$E$8*1000-E4027,F4027),MAX(-E4027,F4027))</f>
        <v>44.524594271073511</v>
      </c>
      <c r="I4027" s="10">
        <f t="shared" si="251"/>
        <v>0</v>
      </c>
    </row>
    <row r="4028" spans="1:9" x14ac:dyDescent="0.2">
      <c r="A4028" s="11">
        <f t="shared" si="249"/>
        <v>43633.749999990236</v>
      </c>
      <c r="B4028" s="5">
        <f>'Load Profile'!E4031</f>
        <v>1245.4311851609907</v>
      </c>
      <c r="C4028" s="5">
        <f>'Solar Output'!E4032</f>
        <v>299.86249999999995</v>
      </c>
      <c r="D4028" s="5">
        <f>'Wind Output'!E4035</f>
        <v>286.66666666666669</v>
      </c>
      <c r="E4028" s="5">
        <f t="shared" si="250"/>
        <v>10000</v>
      </c>
      <c r="F4028" s="10">
        <f t="shared" si="248"/>
        <v>-658.90201849432401</v>
      </c>
      <c r="G4028" s="10">
        <f>IF(F4028&gt;0,MIN('Hourly Model'!$E$8*1000-E4028,F4028),MAX(-E4028,F4028))</f>
        <v>-658.90201849432401</v>
      </c>
      <c r="I4028" s="10">
        <f t="shared" si="251"/>
        <v>0</v>
      </c>
    </row>
    <row r="4029" spans="1:9" x14ac:dyDescent="0.2">
      <c r="A4029" s="11">
        <f t="shared" si="249"/>
        <v>43633.7916666569</v>
      </c>
      <c r="B4029" s="5">
        <f>'Load Profile'!E4032</f>
        <v>1447.4133986537111</v>
      </c>
      <c r="C4029" s="5">
        <f>'Solar Output'!E4033</f>
        <v>0</v>
      </c>
      <c r="D4029" s="5">
        <f>'Wind Output'!E4036</f>
        <v>0</v>
      </c>
      <c r="E4029" s="5">
        <f t="shared" si="250"/>
        <v>9341.0979815056762</v>
      </c>
      <c r="F4029" s="10">
        <f t="shared" si="248"/>
        <v>-1447.4133986537111</v>
      </c>
      <c r="G4029" s="10">
        <f>IF(F4029&gt;0,MIN('Hourly Model'!$E$8*1000-E4029,F4029),MAX(-E4029,F4029))</f>
        <v>-1447.4133986537111</v>
      </c>
      <c r="I4029" s="10">
        <f t="shared" si="251"/>
        <v>0</v>
      </c>
    </row>
    <row r="4030" spans="1:9" x14ac:dyDescent="0.2">
      <c r="A4030" s="11">
        <f t="shared" si="249"/>
        <v>43633.833333323564</v>
      </c>
      <c r="B4030" s="5">
        <f>'Load Profile'!E4033</f>
        <v>1641.1810428333808</v>
      </c>
      <c r="C4030" s="5">
        <f>'Solar Output'!E4034</f>
        <v>0</v>
      </c>
      <c r="D4030" s="5">
        <f>'Wind Output'!E4037</f>
        <v>0</v>
      </c>
      <c r="E4030" s="5">
        <f t="shared" si="250"/>
        <v>7893.6845828519654</v>
      </c>
      <c r="F4030" s="10">
        <f t="shared" si="248"/>
        <v>-1641.1810428333808</v>
      </c>
      <c r="G4030" s="10">
        <f>IF(F4030&gt;0,MIN('Hourly Model'!$E$8*1000-E4030,F4030),MAX(-E4030,F4030))</f>
        <v>-1641.1810428333808</v>
      </c>
      <c r="I4030" s="10">
        <f t="shared" si="251"/>
        <v>0</v>
      </c>
    </row>
    <row r="4031" spans="1:9" x14ac:dyDescent="0.2">
      <c r="A4031" s="11">
        <f t="shared" si="249"/>
        <v>43633.874999990228</v>
      </c>
      <c r="B4031" s="5">
        <f>'Load Profile'!E4034</f>
        <v>1384.5274186132683</v>
      </c>
      <c r="C4031" s="5">
        <f>'Solar Output'!E4035</f>
        <v>0</v>
      </c>
      <c r="D4031" s="5">
        <f>'Wind Output'!E4038</f>
        <v>0</v>
      </c>
      <c r="E4031" s="5">
        <f t="shared" si="250"/>
        <v>6252.5035400185843</v>
      </c>
      <c r="F4031" s="10">
        <f t="shared" si="248"/>
        <v>-1384.5274186132683</v>
      </c>
      <c r="G4031" s="10">
        <f>IF(F4031&gt;0,MIN('Hourly Model'!$E$8*1000-E4031,F4031),MAX(-E4031,F4031))</f>
        <v>-1384.5274186132683</v>
      </c>
      <c r="I4031" s="10">
        <f t="shared" si="251"/>
        <v>0</v>
      </c>
    </row>
    <row r="4032" spans="1:9" x14ac:dyDescent="0.2">
      <c r="A4032" s="11">
        <f t="shared" si="249"/>
        <v>43633.916666656893</v>
      </c>
      <c r="B4032" s="5">
        <f>'Load Profile'!E4035</f>
        <v>1045.9362101457725</v>
      </c>
      <c r="C4032" s="5">
        <f>'Solar Output'!E4036</f>
        <v>0</v>
      </c>
      <c r="D4032" s="5">
        <f>'Wind Output'!E4039</f>
        <v>0</v>
      </c>
      <c r="E4032" s="5">
        <f t="shared" si="250"/>
        <v>4867.976121405316</v>
      </c>
      <c r="F4032" s="10">
        <f t="shared" si="248"/>
        <v>-1045.9362101457725</v>
      </c>
      <c r="G4032" s="10">
        <f>IF(F4032&gt;0,MIN('Hourly Model'!$E$8*1000-E4032,F4032),MAX(-E4032,F4032))</f>
        <v>-1045.9362101457725</v>
      </c>
      <c r="I4032" s="10">
        <f t="shared" si="251"/>
        <v>0</v>
      </c>
    </row>
    <row r="4033" spans="1:9" x14ac:dyDescent="0.2">
      <c r="A4033" s="11">
        <f t="shared" si="249"/>
        <v>43633.958333323557</v>
      </c>
      <c r="B4033" s="5">
        <f>'Load Profile'!E4036</f>
        <v>702.56601627219322</v>
      </c>
      <c r="C4033" s="5">
        <f>'Solar Output'!E4037</f>
        <v>0</v>
      </c>
      <c r="D4033" s="5">
        <f>'Wind Output'!E4040</f>
        <v>286.66666666666669</v>
      </c>
      <c r="E4033" s="5">
        <f t="shared" si="250"/>
        <v>3822.0399112595433</v>
      </c>
      <c r="F4033" s="10">
        <f t="shared" si="248"/>
        <v>-415.89934960552654</v>
      </c>
      <c r="G4033" s="10">
        <f>IF(F4033&gt;0,MIN('Hourly Model'!$E$8*1000-E4033,F4033),MAX(-E4033,F4033))</f>
        <v>-415.89934960552654</v>
      </c>
      <c r="I4033" s="10">
        <f t="shared" si="251"/>
        <v>0</v>
      </c>
    </row>
    <row r="4034" spans="1:9" x14ac:dyDescent="0.2">
      <c r="A4034" s="11">
        <f t="shared" si="249"/>
        <v>43633.999999990221</v>
      </c>
      <c r="B4034" s="5">
        <f>'Load Profile'!E4037</f>
        <v>570.89343871691972</v>
      </c>
      <c r="C4034" s="5">
        <f>'Solar Output'!E4038</f>
        <v>0</v>
      </c>
      <c r="D4034" s="5">
        <f>'Wind Output'!E4041</f>
        <v>286.66666666666669</v>
      </c>
      <c r="E4034" s="5">
        <f t="shared" si="250"/>
        <v>3406.1405616540169</v>
      </c>
      <c r="F4034" s="10">
        <f t="shared" ref="F4034:F4097" si="252">D4034+C4034-B4034</f>
        <v>-284.22677205025303</v>
      </c>
      <c r="G4034" s="10">
        <f>IF(F4034&gt;0,MIN('Hourly Model'!$E$8*1000-E4034,F4034),MAX(-E4034,F4034))</f>
        <v>-284.22677205025303</v>
      </c>
      <c r="I4034" s="10">
        <f t="shared" si="251"/>
        <v>0</v>
      </c>
    </row>
    <row r="4035" spans="1:9" x14ac:dyDescent="0.2">
      <c r="A4035" s="11">
        <f t="shared" ref="A4035:A4098" si="253">A4034+1/24</f>
        <v>43634.041666656885</v>
      </c>
      <c r="B4035" s="5">
        <f>'Load Profile'!E4038</f>
        <v>516.36421798799881</v>
      </c>
      <c r="C4035" s="5">
        <f>'Solar Output'!E4039</f>
        <v>0</v>
      </c>
      <c r="D4035" s="5">
        <f>'Wind Output'!E4042</f>
        <v>0</v>
      </c>
      <c r="E4035" s="5">
        <f t="shared" ref="E4035:E4098" si="254">E4034+G4034</f>
        <v>3121.9137896037637</v>
      </c>
      <c r="F4035" s="10">
        <f t="shared" si="252"/>
        <v>-516.36421798799881</v>
      </c>
      <c r="G4035" s="10">
        <f>IF(F4035&gt;0,MIN('Hourly Model'!$E$8*1000-E4035,F4035),MAX(-E4035,F4035))</f>
        <v>-516.36421798799881</v>
      </c>
      <c r="I4035" s="10">
        <f t="shared" ref="I4035:I4098" si="255">MIN(I4034+F4035+E4035,0)</f>
        <v>0</v>
      </c>
    </row>
    <row r="4036" spans="1:9" x14ac:dyDescent="0.2">
      <c r="A4036" s="11">
        <f t="shared" si="253"/>
        <v>43634.08333332355</v>
      </c>
      <c r="B4036" s="5">
        <f>'Load Profile'!E4039</f>
        <v>514.1967621779512</v>
      </c>
      <c r="C4036" s="5">
        <f>'Solar Output'!E4040</f>
        <v>0</v>
      </c>
      <c r="D4036" s="5">
        <f>'Wind Output'!E4043</f>
        <v>873.33333333333337</v>
      </c>
      <c r="E4036" s="5">
        <f t="shared" si="254"/>
        <v>2605.5495716157648</v>
      </c>
      <c r="F4036" s="10">
        <f t="shared" si="252"/>
        <v>359.13657115538217</v>
      </c>
      <c r="G4036" s="10">
        <f>IF(F4036&gt;0,MIN('Hourly Model'!$E$8*1000-E4036,F4036),MAX(-E4036,F4036))</f>
        <v>359.13657115538217</v>
      </c>
      <c r="I4036" s="10">
        <f t="shared" si="255"/>
        <v>0</v>
      </c>
    </row>
    <row r="4037" spans="1:9" x14ac:dyDescent="0.2">
      <c r="A4037" s="11">
        <f t="shared" si="253"/>
        <v>43634.124999990214</v>
      </c>
      <c r="B4037" s="5">
        <f>'Load Profile'!E4040</f>
        <v>527.58541069999103</v>
      </c>
      <c r="C4037" s="5">
        <f>'Solar Output'!E4041</f>
        <v>0</v>
      </c>
      <c r="D4037" s="5">
        <f>'Wind Output'!E4044</f>
        <v>0</v>
      </c>
      <c r="E4037" s="5">
        <f t="shared" si="254"/>
        <v>2964.6861427711469</v>
      </c>
      <c r="F4037" s="10">
        <f t="shared" si="252"/>
        <v>-527.58541069999103</v>
      </c>
      <c r="G4037" s="10">
        <f>IF(F4037&gt;0,MIN('Hourly Model'!$E$8*1000-E4037,F4037),MAX(-E4037,F4037))</f>
        <v>-527.58541069999103</v>
      </c>
      <c r="I4037" s="10">
        <f t="shared" si="255"/>
        <v>0</v>
      </c>
    </row>
    <row r="4038" spans="1:9" x14ac:dyDescent="0.2">
      <c r="A4038" s="11">
        <f t="shared" si="253"/>
        <v>43634.166666656878</v>
      </c>
      <c r="B4038" s="5">
        <f>'Load Profile'!E4041</f>
        <v>588.09634987361142</v>
      </c>
      <c r="C4038" s="5">
        <f>'Solar Output'!E4042</f>
        <v>29.364099999999997</v>
      </c>
      <c r="D4038" s="5">
        <f>'Wind Output'!E4045</f>
        <v>286.66666666666669</v>
      </c>
      <c r="E4038" s="5">
        <f t="shared" si="254"/>
        <v>2437.100732071156</v>
      </c>
      <c r="F4038" s="10">
        <f t="shared" si="252"/>
        <v>-272.06558320694472</v>
      </c>
      <c r="G4038" s="10">
        <f>IF(F4038&gt;0,MIN('Hourly Model'!$E$8*1000-E4038,F4038),MAX(-E4038,F4038))</f>
        <v>-272.06558320694472</v>
      </c>
      <c r="I4038" s="10">
        <f t="shared" si="255"/>
        <v>0</v>
      </c>
    </row>
    <row r="4039" spans="1:9" x14ac:dyDescent="0.2">
      <c r="A4039" s="11">
        <f t="shared" si="253"/>
        <v>43634.208333323542</v>
      </c>
      <c r="B4039" s="5">
        <f>'Load Profile'!E4042</f>
        <v>734.38986078610412</v>
      </c>
      <c r="C4039" s="5">
        <f>'Solar Output'!E4043</f>
        <v>537.30070000000001</v>
      </c>
      <c r="D4039" s="5">
        <f>'Wind Output'!E4046</f>
        <v>873.33333333333337</v>
      </c>
      <c r="E4039" s="5">
        <f t="shared" si="254"/>
        <v>2165.0351488642114</v>
      </c>
      <c r="F4039" s="10">
        <f t="shared" si="252"/>
        <v>676.24417254722914</v>
      </c>
      <c r="G4039" s="10">
        <f>IF(F4039&gt;0,MIN('Hourly Model'!$E$8*1000-E4039,F4039),MAX(-E4039,F4039))</f>
        <v>676.24417254722914</v>
      </c>
      <c r="I4039" s="10">
        <f t="shared" si="255"/>
        <v>0</v>
      </c>
    </row>
    <row r="4040" spans="1:9" x14ac:dyDescent="0.2">
      <c r="A4040" s="11">
        <f t="shared" si="253"/>
        <v>43634.249999990207</v>
      </c>
      <c r="B4040" s="5">
        <f>'Load Profile'!E4043</f>
        <v>932.52255657727176</v>
      </c>
      <c r="C4040" s="5">
        <f>'Solar Output'!E4044</f>
        <v>493.79619999999994</v>
      </c>
      <c r="D4040" s="5">
        <f>'Wind Output'!E4047</f>
        <v>873.33333333333337</v>
      </c>
      <c r="E4040" s="5">
        <f t="shared" si="254"/>
        <v>2841.2793214114404</v>
      </c>
      <c r="F4040" s="10">
        <f t="shared" si="252"/>
        <v>434.6069767560615</v>
      </c>
      <c r="G4040" s="10">
        <f>IF(F4040&gt;0,MIN('Hourly Model'!$E$8*1000-E4040,F4040),MAX(-E4040,F4040))</f>
        <v>434.6069767560615</v>
      </c>
      <c r="I4040" s="10">
        <f t="shared" si="255"/>
        <v>0</v>
      </c>
    </row>
    <row r="4041" spans="1:9" x14ac:dyDescent="0.2">
      <c r="A4041" s="11">
        <f t="shared" si="253"/>
        <v>43634.291666656871</v>
      </c>
      <c r="B4041" s="5">
        <f>'Load Profile'!E4044</f>
        <v>872.9008636791956</v>
      </c>
      <c r="C4041" s="5">
        <f>'Solar Output'!E4045</f>
        <v>1091.8813</v>
      </c>
      <c r="D4041" s="5">
        <f>'Wind Output'!E4048</f>
        <v>873.33333333333337</v>
      </c>
      <c r="E4041" s="5">
        <f t="shared" si="254"/>
        <v>3275.886298167502</v>
      </c>
      <c r="F4041" s="10">
        <f t="shared" si="252"/>
        <v>1092.313769654138</v>
      </c>
      <c r="G4041" s="10">
        <f>IF(F4041&gt;0,MIN('Hourly Model'!$E$8*1000-E4041,F4041),MAX(-E4041,F4041))</f>
        <v>1092.313769654138</v>
      </c>
      <c r="I4041" s="10">
        <f t="shared" si="255"/>
        <v>0</v>
      </c>
    </row>
    <row r="4042" spans="1:9" x14ac:dyDescent="0.2">
      <c r="A4042" s="11">
        <f t="shared" si="253"/>
        <v>43634.333333323535</v>
      </c>
      <c r="B4042" s="5">
        <f>'Load Profile'!E4045</f>
        <v>828.45029382232951</v>
      </c>
      <c r="C4042" s="5">
        <f>'Solar Output'!E4046</f>
        <v>938.74614999999994</v>
      </c>
      <c r="D4042" s="5">
        <f>'Wind Output'!E4049</f>
        <v>2773.3333333333335</v>
      </c>
      <c r="E4042" s="5">
        <f t="shared" si="254"/>
        <v>4368.20006782164</v>
      </c>
      <c r="F4042" s="10">
        <f t="shared" si="252"/>
        <v>2883.6291895110039</v>
      </c>
      <c r="G4042" s="10">
        <f>IF(F4042&gt;0,MIN('Hourly Model'!$E$8*1000-E4042,F4042),MAX(-E4042,F4042))</f>
        <v>2883.6291895110039</v>
      </c>
      <c r="I4042" s="10">
        <f t="shared" si="255"/>
        <v>0</v>
      </c>
    </row>
    <row r="4043" spans="1:9" x14ac:dyDescent="0.2">
      <c r="A4043" s="11">
        <f t="shared" si="253"/>
        <v>43634.374999990199</v>
      </c>
      <c r="B4043" s="5">
        <f>'Load Profile'!E4046</f>
        <v>842.09833848806625</v>
      </c>
      <c r="C4043" s="5">
        <f>'Solar Output'!E4047</f>
        <v>1254.5867499999999</v>
      </c>
      <c r="D4043" s="5">
        <f>'Wind Output'!E4050</f>
        <v>873.33333333333337</v>
      </c>
      <c r="E4043" s="5">
        <f t="shared" si="254"/>
        <v>7251.8292573326435</v>
      </c>
      <c r="F4043" s="10">
        <f t="shared" si="252"/>
        <v>1285.8217448452672</v>
      </c>
      <c r="G4043" s="10">
        <f>IF(F4043&gt;0,MIN('Hourly Model'!$E$8*1000-E4043,F4043),MAX(-E4043,F4043))</f>
        <v>1285.8217448452672</v>
      </c>
      <c r="I4043" s="10">
        <f t="shared" si="255"/>
        <v>0</v>
      </c>
    </row>
    <row r="4044" spans="1:9" x14ac:dyDescent="0.2">
      <c r="A4044" s="11">
        <f t="shared" si="253"/>
        <v>43634.416666656864</v>
      </c>
      <c r="B4044" s="5">
        <f>'Load Profile'!E4047</f>
        <v>852.4307033197108</v>
      </c>
      <c r="C4044" s="5">
        <f>'Solar Output'!E4048</f>
        <v>1730.5878499999999</v>
      </c>
      <c r="D4044" s="5">
        <f>'Wind Output'!E4051</f>
        <v>873.33333333333337</v>
      </c>
      <c r="E4044" s="5">
        <f t="shared" si="254"/>
        <v>8537.6510021779104</v>
      </c>
      <c r="F4044" s="10">
        <f t="shared" si="252"/>
        <v>1751.4904800136226</v>
      </c>
      <c r="G4044" s="10">
        <f>IF(F4044&gt;0,MIN('Hourly Model'!$E$8*1000-E4044,F4044),MAX(-E4044,F4044))</f>
        <v>1462.3489978220896</v>
      </c>
      <c r="I4044" s="10">
        <f t="shared" si="255"/>
        <v>0</v>
      </c>
    </row>
    <row r="4045" spans="1:9" x14ac:dyDescent="0.2">
      <c r="A4045" s="11">
        <f t="shared" si="253"/>
        <v>43634.458333323528</v>
      </c>
      <c r="B4045" s="5">
        <f>'Load Profile'!E4048</f>
        <v>830.27743563562933</v>
      </c>
      <c r="C4045" s="5">
        <f>'Solar Output'!E4049</f>
        <v>2673.7143499999997</v>
      </c>
      <c r="D4045" s="5">
        <f>'Wind Output'!E4052</f>
        <v>4266.666666666667</v>
      </c>
      <c r="E4045" s="5">
        <f t="shared" si="254"/>
        <v>10000</v>
      </c>
      <c r="F4045" s="10">
        <f t="shared" si="252"/>
        <v>6110.1035810310368</v>
      </c>
      <c r="G4045" s="10">
        <f>IF(F4045&gt;0,MIN('Hourly Model'!$E$8*1000-E4045,F4045),MAX(-E4045,F4045))</f>
        <v>0</v>
      </c>
      <c r="I4045" s="10">
        <f t="shared" si="255"/>
        <v>0</v>
      </c>
    </row>
    <row r="4046" spans="1:9" x14ac:dyDescent="0.2">
      <c r="A4046" s="11">
        <f t="shared" si="253"/>
        <v>43634.499999990192</v>
      </c>
      <c r="B4046" s="5">
        <f>'Load Profile'!E4049</f>
        <v>801.67861348406382</v>
      </c>
      <c r="C4046" s="5">
        <f>'Solar Output'!E4050</f>
        <v>2433.9174999999996</v>
      </c>
      <c r="D4046" s="5">
        <f>'Wind Output'!E4053</f>
        <v>7873.333333333333</v>
      </c>
      <c r="E4046" s="5">
        <f t="shared" si="254"/>
        <v>10000</v>
      </c>
      <c r="F4046" s="10">
        <f t="shared" si="252"/>
        <v>9505.5722198492676</v>
      </c>
      <c r="G4046" s="10">
        <f>IF(F4046&gt;0,MIN('Hourly Model'!$E$8*1000-E4046,F4046),MAX(-E4046,F4046))</f>
        <v>0</v>
      </c>
      <c r="I4046" s="10">
        <f t="shared" si="255"/>
        <v>0</v>
      </c>
    </row>
    <row r="4047" spans="1:9" x14ac:dyDescent="0.2">
      <c r="A4047" s="11">
        <f t="shared" si="253"/>
        <v>43634.541666656856</v>
      </c>
      <c r="B4047" s="5">
        <f>'Load Profile'!E4050</f>
        <v>786.85481727580736</v>
      </c>
      <c r="C4047" s="5">
        <f>'Solar Output'!E4051</f>
        <v>2530.8935499999998</v>
      </c>
      <c r="D4047" s="5">
        <f>'Wind Output'!E4054</f>
        <v>7873.333333333333</v>
      </c>
      <c r="E4047" s="5">
        <f t="shared" si="254"/>
        <v>10000</v>
      </c>
      <c r="F4047" s="10">
        <f t="shared" si="252"/>
        <v>9617.3720660575254</v>
      </c>
      <c r="G4047" s="10">
        <f>IF(F4047&gt;0,MIN('Hourly Model'!$E$8*1000-E4047,F4047),MAX(-E4047,F4047))</f>
        <v>0</v>
      </c>
      <c r="I4047" s="10">
        <f t="shared" si="255"/>
        <v>0</v>
      </c>
    </row>
    <row r="4048" spans="1:9" x14ac:dyDescent="0.2">
      <c r="A4048" s="11">
        <f t="shared" si="253"/>
        <v>43634.58333332352</v>
      </c>
      <c r="B4048" s="5">
        <f>'Load Profile'!E4051</f>
        <v>814.96380519269508</v>
      </c>
      <c r="C4048" s="5">
        <f>'Solar Output'!E4052</f>
        <v>972.36754999999994</v>
      </c>
      <c r="D4048" s="5">
        <f>'Wind Output'!E4055</f>
        <v>7873.333333333333</v>
      </c>
      <c r="E4048" s="5">
        <f t="shared" si="254"/>
        <v>10000</v>
      </c>
      <c r="F4048" s="10">
        <f t="shared" si="252"/>
        <v>8030.737078140638</v>
      </c>
      <c r="G4048" s="10">
        <f>IF(F4048&gt;0,MIN('Hourly Model'!$E$8*1000-E4048,F4048),MAX(-E4048,F4048))</f>
        <v>0</v>
      </c>
      <c r="I4048" s="10">
        <f t="shared" si="255"/>
        <v>0</v>
      </c>
    </row>
    <row r="4049" spans="1:9" x14ac:dyDescent="0.2">
      <c r="A4049" s="11">
        <f t="shared" si="253"/>
        <v>43634.624999990185</v>
      </c>
      <c r="B4049" s="5">
        <f>'Load Profile'!E4052</f>
        <v>923.7376302658563</v>
      </c>
      <c r="C4049" s="5">
        <f>'Solar Output'!E4053</f>
        <v>1368.9726499999999</v>
      </c>
      <c r="D4049" s="5">
        <f>'Wind Output'!E4056</f>
        <v>9060</v>
      </c>
      <c r="E4049" s="5">
        <f t="shared" si="254"/>
        <v>10000</v>
      </c>
      <c r="F4049" s="10">
        <f t="shared" si="252"/>
        <v>9505.2350197341439</v>
      </c>
      <c r="G4049" s="10">
        <f>IF(F4049&gt;0,MIN('Hourly Model'!$E$8*1000-E4049,F4049),MAX(-E4049,F4049))</f>
        <v>0</v>
      </c>
      <c r="I4049" s="10">
        <f t="shared" si="255"/>
        <v>0</v>
      </c>
    </row>
    <row r="4050" spans="1:9" x14ac:dyDescent="0.2">
      <c r="A4050" s="11">
        <f t="shared" si="253"/>
        <v>43634.666666656849</v>
      </c>
      <c r="B4050" s="5">
        <f>'Load Profile'!E4053</f>
        <v>1114.4516609377406</v>
      </c>
      <c r="C4050" s="5">
        <f>'Solar Output'!E4054</f>
        <v>1403.1023499999999</v>
      </c>
      <c r="D4050" s="5">
        <f>'Wind Output'!E4057</f>
        <v>6160</v>
      </c>
      <c r="E4050" s="5">
        <f t="shared" si="254"/>
        <v>10000</v>
      </c>
      <c r="F4050" s="10">
        <f t="shared" si="252"/>
        <v>6448.6506890622595</v>
      </c>
      <c r="G4050" s="10">
        <f>IF(F4050&gt;0,MIN('Hourly Model'!$E$8*1000-E4050,F4050),MAX(-E4050,F4050))</f>
        <v>0</v>
      </c>
      <c r="I4050" s="10">
        <f t="shared" si="255"/>
        <v>0</v>
      </c>
    </row>
    <row r="4051" spans="1:9" x14ac:dyDescent="0.2">
      <c r="A4051" s="11">
        <f t="shared" si="253"/>
        <v>43634.708333323513</v>
      </c>
      <c r="B4051" s="5">
        <f>'Load Profile'!E4054</f>
        <v>1202.2173326868283</v>
      </c>
      <c r="C4051" s="5">
        <f>'Solar Output'!E4055</f>
        <v>1482.9549</v>
      </c>
      <c r="D4051" s="5">
        <f>'Wind Output'!E4058</f>
        <v>6160</v>
      </c>
      <c r="E4051" s="5">
        <f t="shared" si="254"/>
        <v>10000</v>
      </c>
      <c r="F4051" s="10">
        <f t="shared" si="252"/>
        <v>6440.7375673131719</v>
      </c>
      <c r="G4051" s="10">
        <f>IF(F4051&gt;0,MIN('Hourly Model'!$E$8*1000-E4051,F4051),MAX(-E4051,F4051))</f>
        <v>0</v>
      </c>
      <c r="I4051" s="10">
        <f t="shared" si="255"/>
        <v>0</v>
      </c>
    </row>
    <row r="4052" spans="1:9" x14ac:dyDescent="0.2">
      <c r="A4052" s="11">
        <f t="shared" si="253"/>
        <v>43634.749999990177</v>
      </c>
      <c r="B4052" s="5">
        <f>'Load Profile'!E4055</f>
        <v>1245.4311851609907</v>
      </c>
      <c r="C4052" s="5">
        <f>'Solar Output'!E4056</f>
        <v>370.51159999999999</v>
      </c>
      <c r="D4052" s="5">
        <f>'Wind Output'!E4059</f>
        <v>4266.666666666667</v>
      </c>
      <c r="E4052" s="5">
        <f t="shared" si="254"/>
        <v>10000</v>
      </c>
      <c r="F4052" s="10">
        <f t="shared" si="252"/>
        <v>3391.7470815056759</v>
      </c>
      <c r="G4052" s="10">
        <f>IF(F4052&gt;0,MIN('Hourly Model'!$E$8*1000-E4052,F4052),MAX(-E4052,F4052))</f>
        <v>0</v>
      </c>
      <c r="I4052" s="10">
        <f t="shared" si="255"/>
        <v>0</v>
      </c>
    </row>
    <row r="4053" spans="1:9" x14ac:dyDescent="0.2">
      <c r="A4053" s="11">
        <f t="shared" si="253"/>
        <v>43634.791666656842</v>
      </c>
      <c r="B4053" s="5">
        <f>'Load Profile'!E4056</f>
        <v>1447.4133986537111</v>
      </c>
      <c r="C4053" s="5">
        <f>'Solar Output'!E4057</f>
        <v>0</v>
      </c>
      <c r="D4053" s="5">
        <f>'Wind Output'!E4060</f>
        <v>4266.666666666667</v>
      </c>
      <c r="E4053" s="5">
        <f t="shared" si="254"/>
        <v>10000</v>
      </c>
      <c r="F4053" s="10">
        <f t="shared" si="252"/>
        <v>2819.2532680129561</v>
      </c>
      <c r="G4053" s="10">
        <f>IF(F4053&gt;0,MIN('Hourly Model'!$E$8*1000-E4053,F4053),MAX(-E4053,F4053))</f>
        <v>0</v>
      </c>
      <c r="I4053" s="10">
        <f t="shared" si="255"/>
        <v>0</v>
      </c>
    </row>
    <row r="4054" spans="1:9" x14ac:dyDescent="0.2">
      <c r="A4054" s="11">
        <f t="shared" si="253"/>
        <v>43634.833333323506</v>
      </c>
      <c r="B4054" s="5">
        <f>'Load Profile'!E4057</f>
        <v>1641.1810428333808</v>
      </c>
      <c r="C4054" s="5">
        <f>'Solar Output'!E4058</f>
        <v>0</v>
      </c>
      <c r="D4054" s="5">
        <f>'Wind Output'!E4061</f>
        <v>4266.666666666667</v>
      </c>
      <c r="E4054" s="5">
        <f t="shared" si="254"/>
        <v>10000</v>
      </c>
      <c r="F4054" s="10">
        <f t="shared" si="252"/>
        <v>2625.4856238332859</v>
      </c>
      <c r="G4054" s="10">
        <f>IF(F4054&gt;0,MIN('Hourly Model'!$E$8*1000-E4054,F4054),MAX(-E4054,F4054))</f>
        <v>0</v>
      </c>
      <c r="I4054" s="10">
        <f t="shared" si="255"/>
        <v>0</v>
      </c>
    </row>
    <row r="4055" spans="1:9" x14ac:dyDescent="0.2">
      <c r="A4055" s="11">
        <f t="shared" si="253"/>
        <v>43634.87499999017</v>
      </c>
      <c r="B4055" s="5">
        <f>'Load Profile'!E4058</f>
        <v>1384.5274186132683</v>
      </c>
      <c r="C4055" s="5">
        <f>'Solar Output'!E4059</f>
        <v>0</v>
      </c>
      <c r="D4055" s="5">
        <f>'Wind Output'!E4062</f>
        <v>6160</v>
      </c>
      <c r="E4055" s="5">
        <f t="shared" si="254"/>
        <v>10000</v>
      </c>
      <c r="F4055" s="10">
        <f t="shared" si="252"/>
        <v>4775.4725813867317</v>
      </c>
      <c r="G4055" s="10">
        <f>IF(F4055&gt;0,MIN('Hourly Model'!$E$8*1000-E4055,F4055),MAX(-E4055,F4055))</f>
        <v>0</v>
      </c>
      <c r="I4055" s="10">
        <f t="shared" si="255"/>
        <v>0</v>
      </c>
    </row>
    <row r="4056" spans="1:9" x14ac:dyDescent="0.2">
      <c r="A4056" s="11">
        <f t="shared" si="253"/>
        <v>43634.916666656834</v>
      </c>
      <c r="B4056" s="5">
        <f>'Load Profile'!E4059</f>
        <v>1045.9362101457725</v>
      </c>
      <c r="C4056" s="5">
        <f>'Solar Output'!E4060</f>
        <v>0</v>
      </c>
      <c r="D4056" s="5">
        <f>'Wind Output'!E4063</f>
        <v>4266.666666666667</v>
      </c>
      <c r="E4056" s="5">
        <f t="shared" si="254"/>
        <v>10000</v>
      </c>
      <c r="F4056" s="10">
        <f t="shared" si="252"/>
        <v>3220.7304565208942</v>
      </c>
      <c r="G4056" s="10">
        <f>IF(F4056&gt;0,MIN('Hourly Model'!$E$8*1000-E4056,F4056),MAX(-E4056,F4056))</f>
        <v>0</v>
      </c>
      <c r="I4056" s="10">
        <f t="shared" si="255"/>
        <v>0</v>
      </c>
    </row>
    <row r="4057" spans="1:9" x14ac:dyDescent="0.2">
      <c r="A4057" s="11">
        <f t="shared" si="253"/>
        <v>43634.958333323499</v>
      </c>
      <c r="B4057" s="5">
        <f>'Load Profile'!E4060</f>
        <v>702.56601627219322</v>
      </c>
      <c r="C4057" s="5">
        <f>'Solar Output'!E4061</f>
        <v>0</v>
      </c>
      <c r="D4057" s="5">
        <f>'Wind Output'!E4064</f>
        <v>2773.3333333333335</v>
      </c>
      <c r="E4057" s="5">
        <f t="shared" si="254"/>
        <v>10000</v>
      </c>
      <c r="F4057" s="10">
        <f t="shared" si="252"/>
        <v>2070.7673170611401</v>
      </c>
      <c r="G4057" s="10">
        <f>IF(F4057&gt;0,MIN('Hourly Model'!$E$8*1000-E4057,F4057),MAX(-E4057,F4057))</f>
        <v>0</v>
      </c>
      <c r="I4057" s="10">
        <f t="shared" si="255"/>
        <v>0</v>
      </c>
    </row>
    <row r="4058" spans="1:9" x14ac:dyDescent="0.2">
      <c r="A4058" s="11">
        <f t="shared" si="253"/>
        <v>43634.999999990163</v>
      </c>
      <c r="B4058" s="5">
        <f>'Load Profile'!E4061</f>
        <v>566.51302523190407</v>
      </c>
      <c r="C4058" s="5">
        <f>'Solar Output'!E4062</f>
        <v>0</v>
      </c>
      <c r="D4058" s="5">
        <f>'Wind Output'!E4065</f>
        <v>2773.3333333333335</v>
      </c>
      <c r="E4058" s="5">
        <f t="shared" si="254"/>
        <v>10000</v>
      </c>
      <c r="F4058" s="10">
        <f t="shared" si="252"/>
        <v>2206.8203081014294</v>
      </c>
      <c r="G4058" s="10">
        <f>IF(F4058&gt;0,MIN('Hourly Model'!$E$8*1000-E4058,F4058),MAX(-E4058,F4058))</f>
        <v>0</v>
      </c>
      <c r="I4058" s="10">
        <f t="shared" si="255"/>
        <v>0</v>
      </c>
    </row>
    <row r="4059" spans="1:9" x14ac:dyDescent="0.2">
      <c r="A4059" s="11">
        <f t="shared" si="253"/>
        <v>43635.041666656827</v>
      </c>
      <c r="B4059" s="5">
        <f>'Load Profile'!E4062</f>
        <v>505.04220979036683</v>
      </c>
      <c r="C4059" s="5">
        <f>'Solar Output'!E4063</f>
        <v>0</v>
      </c>
      <c r="D4059" s="5">
        <f>'Wind Output'!E4066</f>
        <v>2773.3333333333335</v>
      </c>
      <c r="E4059" s="5">
        <f t="shared" si="254"/>
        <v>10000</v>
      </c>
      <c r="F4059" s="10">
        <f t="shared" si="252"/>
        <v>2268.2911235429665</v>
      </c>
      <c r="G4059" s="10">
        <f>IF(F4059&gt;0,MIN('Hourly Model'!$E$8*1000-E4059,F4059),MAX(-E4059,F4059))</f>
        <v>0</v>
      </c>
      <c r="I4059" s="10">
        <f t="shared" si="255"/>
        <v>0</v>
      </c>
    </row>
    <row r="4060" spans="1:9" x14ac:dyDescent="0.2">
      <c r="A4060" s="11">
        <f t="shared" si="253"/>
        <v>43635.083333323491</v>
      </c>
      <c r="B4060" s="5">
        <f>'Load Profile'!E4063</f>
        <v>501.04528269349584</v>
      </c>
      <c r="C4060" s="5">
        <f>'Solar Output'!E4064</f>
        <v>0</v>
      </c>
      <c r="D4060" s="5">
        <f>'Wind Output'!E4067</f>
        <v>6160</v>
      </c>
      <c r="E4060" s="5">
        <f t="shared" si="254"/>
        <v>10000</v>
      </c>
      <c r="F4060" s="10">
        <f t="shared" si="252"/>
        <v>5658.9547173065039</v>
      </c>
      <c r="G4060" s="10">
        <f>IF(F4060&gt;0,MIN('Hourly Model'!$E$8*1000-E4060,F4060),MAX(-E4060,F4060))</f>
        <v>0</v>
      </c>
      <c r="I4060" s="10">
        <f t="shared" si="255"/>
        <v>0</v>
      </c>
    </row>
    <row r="4061" spans="1:9" x14ac:dyDescent="0.2">
      <c r="A4061" s="11">
        <f t="shared" si="253"/>
        <v>43635.124999990156</v>
      </c>
      <c r="B4061" s="5">
        <f>'Load Profile'!E4064</f>
        <v>510.41088382859698</v>
      </c>
      <c r="C4061" s="5">
        <f>'Solar Output'!E4065</f>
        <v>0</v>
      </c>
      <c r="D4061" s="5">
        <f>'Wind Output'!E4068</f>
        <v>2773.3333333333335</v>
      </c>
      <c r="E4061" s="5">
        <f t="shared" si="254"/>
        <v>10000</v>
      </c>
      <c r="F4061" s="10">
        <f t="shared" si="252"/>
        <v>2262.9224495047365</v>
      </c>
      <c r="G4061" s="10">
        <f>IF(F4061&gt;0,MIN('Hourly Model'!$E$8*1000-E4061,F4061),MAX(-E4061,F4061))</f>
        <v>0</v>
      </c>
      <c r="I4061" s="10">
        <f t="shared" si="255"/>
        <v>0</v>
      </c>
    </row>
    <row r="4062" spans="1:9" x14ac:dyDescent="0.2">
      <c r="A4062" s="11">
        <f t="shared" si="253"/>
        <v>43635.16666665682</v>
      </c>
      <c r="B4062" s="5">
        <f>'Load Profile'!E4065</f>
        <v>569.74375308418985</v>
      </c>
      <c r="C4062" s="5">
        <f>'Solar Output'!E4066</f>
        <v>10.00385</v>
      </c>
      <c r="D4062" s="5">
        <f>'Wind Output'!E4069</f>
        <v>2773.3333333333335</v>
      </c>
      <c r="E4062" s="5">
        <f t="shared" si="254"/>
        <v>10000</v>
      </c>
      <c r="F4062" s="10">
        <f t="shared" si="252"/>
        <v>2213.5934302491437</v>
      </c>
      <c r="G4062" s="10">
        <f>IF(F4062&gt;0,MIN('Hourly Model'!$E$8*1000-E4062,F4062),MAX(-E4062,F4062))</f>
        <v>0</v>
      </c>
      <c r="I4062" s="10">
        <f t="shared" si="255"/>
        <v>0</v>
      </c>
    </row>
    <row r="4063" spans="1:9" x14ac:dyDescent="0.2">
      <c r="A4063" s="11">
        <f t="shared" si="253"/>
        <v>43635.208333323484</v>
      </c>
      <c r="B4063" s="5">
        <f>'Load Profile'!E4066</f>
        <v>713.90037323204399</v>
      </c>
      <c r="C4063" s="5">
        <f>'Solar Output'!E4067</f>
        <v>471.66904999999997</v>
      </c>
      <c r="D4063" s="5">
        <f>'Wind Output'!E4070</f>
        <v>2773.3333333333335</v>
      </c>
      <c r="E4063" s="5">
        <f t="shared" si="254"/>
        <v>10000</v>
      </c>
      <c r="F4063" s="10">
        <f t="shared" si="252"/>
        <v>2531.1020101012896</v>
      </c>
      <c r="G4063" s="10">
        <f>IF(F4063&gt;0,MIN('Hourly Model'!$E$8*1000-E4063,F4063),MAX(-E4063,F4063))</f>
        <v>0</v>
      </c>
      <c r="I4063" s="10">
        <f t="shared" si="255"/>
        <v>0</v>
      </c>
    </row>
    <row r="4064" spans="1:9" x14ac:dyDescent="0.2">
      <c r="A4064" s="11">
        <f t="shared" si="253"/>
        <v>43635.249999990148</v>
      </c>
      <c r="B4064" s="5">
        <f>'Load Profile'!E4067</f>
        <v>901.42458666741243</v>
      </c>
      <c r="C4064" s="5">
        <f>'Solar Output'!E4068</f>
        <v>1192.6052</v>
      </c>
      <c r="D4064" s="5">
        <f>'Wind Output'!E4071</f>
        <v>1666.6666666666667</v>
      </c>
      <c r="E4064" s="5">
        <f t="shared" si="254"/>
        <v>10000</v>
      </c>
      <c r="F4064" s="10">
        <f t="shared" si="252"/>
        <v>1957.8472799992546</v>
      </c>
      <c r="G4064" s="10">
        <f>IF(F4064&gt;0,MIN('Hourly Model'!$E$8*1000-E4064,F4064),MAX(-E4064,F4064))</f>
        <v>0</v>
      </c>
      <c r="I4064" s="10">
        <f t="shared" si="255"/>
        <v>0</v>
      </c>
    </row>
    <row r="4065" spans="1:9" x14ac:dyDescent="0.2">
      <c r="A4065" s="11">
        <f t="shared" si="253"/>
        <v>43635.291666656813</v>
      </c>
      <c r="B4065" s="5">
        <f>'Load Profile'!E4068</f>
        <v>833.53503844305919</v>
      </c>
      <c r="C4065" s="5">
        <f>'Solar Output'!E4069</f>
        <v>2217.1677999999997</v>
      </c>
      <c r="D4065" s="5">
        <f>'Wind Output'!E4072</f>
        <v>1666.6666666666667</v>
      </c>
      <c r="E4065" s="5">
        <f t="shared" si="254"/>
        <v>10000</v>
      </c>
      <c r="F4065" s="10">
        <f t="shared" si="252"/>
        <v>3050.2994282236068</v>
      </c>
      <c r="G4065" s="10">
        <f>IF(F4065&gt;0,MIN('Hourly Model'!$E$8*1000-E4065,F4065),MAX(-E4065,F4065))</f>
        <v>0</v>
      </c>
      <c r="I4065" s="10">
        <f t="shared" si="255"/>
        <v>0</v>
      </c>
    </row>
    <row r="4066" spans="1:9" x14ac:dyDescent="0.2">
      <c r="A4066" s="11">
        <f t="shared" si="253"/>
        <v>43635.333333323477</v>
      </c>
      <c r="B4066" s="5">
        <f>'Load Profile'!E4069</f>
        <v>786.37658601668431</v>
      </c>
      <c r="C4066" s="5">
        <f>'Solar Output'!E4070</f>
        <v>3224.05375</v>
      </c>
      <c r="D4066" s="5">
        <f>'Wind Output'!E4073</f>
        <v>2773.3333333333335</v>
      </c>
      <c r="E4066" s="5">
        <f t="shared" si="254"/>
        <v>10000</v>
      </c>
      <c r="F4066" s="10">
        <f t="shared" si="252"/>
        <v>5211.010497316649</v>
      </c>
      <c r="G4066" s="10">
        <f>IF(F4066&gt;0,MIN('Hourly Model'!$E$8*1000-E4066,F4066),MAX(-E4066,F4066))</f>
        <v>0</v>
      </c>
      <c r="I4066" s="10">
        <f t="shared" si="255"/>
        <v>0</v>
      </c>
    </row>
    <row r="4067" spans="1:9" x14ac:dyDescent="0.2">
      <c r="A4067" s="11">
        <f t="shared" si="253"/>
        <v>43635.374999990141</v>
      </c>
      <c r="B4067" s="5">
        <f>'Load Profile'!E4070</f>
        <v>810.60673971339168</v>
      </c>
      <c r="C4067" s="5">
        <f>'Solar Output'!E4071</f>
        <v>6865.54025</v>
      </c>
      <c r="D4067" s="5">
        <f>'Wind Output'!E4074</f>
        <v>2773.3333333333335</v>
      </c>
      <c r="E4067" s="5">
        <f t="shared" si="254"/>
        <v>10000</v>
      </c>
      <c r="F4067" s="10">
        <f t="shared" si="252"/>
        <v>8828.2668436199419</v>
      </c>
      <c r="G4067" s="10">
        <f>IF(F4067&gt;0,MIN('Hourly Model'!$E$8*1000-E4067,F4067),MAX(-E4067,F4067))</f>
        <v>0</v>
      </c>
      <c r="I4067" s="10">
        <f t="shared" si="255"/>
        <v>0</v>
      </c>
    </row>
    <row r="4068" spans="1:9" x14ac:dyDescent="0.2">
      <c r="A4068" s="11">
        <f t="shared" si="253"/>
        <v>43635.416666656805</v>
      </c>
      <c r="B4068" s="5">
        <f>'Load Profile'!E4071</f>
        <v>815.10244604570278</v>
      </c>
      <c r="C4068" s="5">
        <f>'Solar Output'!E4072</f>
        <v>5503.5917999999992</v>
      </c>
      <c r="D4068" s="5">
        <f>'Wind Output'!E4075</f>
        <v>2773.3333333333335</v>
      </c>
      <c r="E4068" s="5">
        <f t="shared" si="254"/>
        <v>10000</v>
      </c>
      <c r="F4068" s="10">
        <f t="shared" si="252"/>
        <v>7461.8226872876294</v>
      </c>
      <c r="G4068" s="10">
        <f>IF(F4068&gt;0,MIN('Hourly Model'!$E$8*1000-E4068,F4068),MAX(-E4068,F4068))</f>
        <v>0</v>
      </c>
      <c r="I4068" s="10">
        <f t="shared" si="255"/>
        <v>0</v>
      </c>
    </row>
    <row r="4069" spans="1:9" x14ac:dyDescent="0.2">
      <c r="A4069" s="11">
        <f t="shared" si="253"/>
        <v>43635.45833332347</v>
      </c>
      <c r="B4069" s="5">
        <f>'Load Profile'!E4072</f>
        <v>792.35179103589076</v>
      </c>
      <c r="C4069" s="5">
        <f>'Solar Output'!E4073</f>
        <v>4403.66165</v>
      </c>
      <c r="D4069" s="5">
        <f>'Wind Output'!E4076</f>
        <v>7873.333333333333</v>
      </c>
      <c r="E4069" s="5">
        <f t="shared" si="254"/>
        <v>10000</v>
      </c>
      <c r="F4069" s="10">
        <f t="shared" si="252"/>
        <v>11484.643192297443</v>
      </c>
      <c r="G4069" s="10">
        <f>IF(F4069&gt;0,MIN('Hourly Model'!$E$8*1000-E4069,F4069),MAX(-E4069,F4069))</f>
        <v>0</v>
      </c>
      <c r="I4069" s="10">
        <f t="shared" si="255"/>
        <v>0</v>
      </c>
    </row>
    <row r="4070" spans="1:9" x14ac:dyDescent="0.2">
      <c r="A4070" s="11">
        <f t="shared" si="253"/>
        <v>43635.499999990134</v>
      </c>
      <c r="B4070" s="5">
        <f>'Load Profile'!E4073</f>
        <v>759.76682350983697</v>
      </c>
      <c r="C4070" s="5">
        <f>'Solar Output'!E4074</f>
        <v>3771.7527499999997</v>
      </c>
      <c r="D4070" s="5">
        <f>'Wind Output'!E4077</f>
        <v>4266.666666666667</v>
      </c>
      <c r="E4070" s="5">
        <f t="shared" si="254"/>
        <v>10000</v>
      </c>
      <c r="F4070" s="10">
        <f t="shared" si="252"/>
        <v>7278.6525931568294</v>
      </c>
      <c r="G4070" s="10">
        <f>IF(F4070&gt;0,MIN('Hourly Model'!$E$8*1000-E4070,F4070),MAX(-E4070,F4070))</f>
        <v>0</v>
      </c>
      <c r="I4070" s="10">
        <f t="shared" si="255"/>
        <v>0</v>
      </c>
    </row>
    <row r="4071" spans="1:9" x14ac:dyDescent="0.2">
      <c r="A4071" s="11">
        <f t="shared" si="253"/>
        <v>43635.541666656798</v>
      </c>
      <c r="B4071" s="5">
        <f>'Load Profile'!E4074</f>
        <v>743.43319551780723</v>
      </c>
      <c r="C4071" s="5">
        <f>'Solar Output'!E4075</f>
        <v>7278.2660500000002</v>
      </c>
      <c r="D4071" s="5">
        <f>'Wind Output'!E4078</f>
        <v>7873.333333333333</v>
      </c>
      <c r="E4071" s="5">
        <f t="shared" si="254"/>
        <v>10000</v>
      </c>
      <c r="F4071" s="10">
        <f t="shared" si="252"/>
        <v>14408.166187815526</v>
      </c>
      <c r="G4071" s="10">
        <f>IF(F4071&gt;0,MIN('Hourly Model'!$E$8*1000-E4071,F4071),MAX(-E4071,F4071))</f>
        <v>0</v>
      </c>
      <c r="I4071" s="10">
        <f t="shared" si="255"/>
        <v>0</v>
      </c>
    </row>
    <row r="4072" spans="1:9" x14ac:dyDescent="0.2">
      <c r="A4072" s="11">
        <f t="shared" si="253"/>
        <v>43635.583333323462</v>
      </c>
      <c r="B4072" s="5">
        <f>'Load Profile'!E4075</f>
        <v>773.83569827719907</v>
      </c>
      <c r="C4072" s="5">
        <f>'Solar Output'!E4076</f>
        <v>3817.2766499999998</v>
      </c>
      <c r="D4072" s="5">
        <f>'Wind Output'!E4079</f>
        <v>9573.3333333333339</v>
      </c>
      <c r="E4072" s="5">
        <f t="shared" si="254"/>
        <v>10000</v>
      </c>
      <c r="F4072" s="10">
        <f t="shared" si="252"/>
        <v>12616.774285056135</v>
      </c>
      <c r="G4072" s="10">
        <f>IF(F4072&gt;0,MIN('Hourly Model'!$E$8*1000-E4072,F4072),MAX(-E4072,F4072))</f>
        <v>0</v>
      </c>
      <c r="I4072" s="10">
        <f t="shared" si="255"/>
        <v>0</v>
      </c>
    </row>
    <row r="4073" spans="1:9" x14ac:dyDescent="0.2">
      <c r="A4073" s="11">
        <f t="shared" si="253"/>
        <v>43635.624999990127</v>
      </c>
      <c r="B4073" s="5">
        <f>'Load Profile'!E4076</f>
        <v>883.8758657765319</v>
      </c>
      <c r="C4073" s="5">
        <f>'Solar Output'!E4077</f>
        <v>4963.0113000000001</v>
      </c>
      <c r="D4073" s="5">
        <f>'Wind Output'!E4080</f>
        <v>9060</v>
      </c>
      <c r="E4073" s="5">
        <f t="shared" si="254"/>
        <v>10000</v>
      </c>
      <c r="F4073" s="10">
        <f t="shared" si="252"/>
        <v>13139.135434223468</v>
      </c>
      <c r="G4073" s="10">
        <f>IF(F4073&gt;0,MIN('Hourly Model'!$E$8*1000-E4073,F4073),MAX(-E4073,F4073))</f>
        <v>0</v>
      </c>
      <c r="I4073" s="10">
        <f t="shared" si="255"/>
        <v>0</v>
      </c>
    </row>
    <row r="4074" spans="1:9" x14ac:dyDescent="0.2">
      <c r="A4074" s="11">
        <f t="shared" si="253"/>
        <v>43635.666666656791</v>
      </c>
      <c r="B4074" s="5">
        <f>'Load Profile'!E4077</f>
        <v>1075.2180330466188</v>
      </c>
      <c r="C4074" s="5">
        <f>'Solar Output'!E4078</f>
        <v>3225.2129499999996</v>
      </c>
      <c r="D4074" s="5">
        <f>'Wind Output'!E4081</f>
        <v>7873.333333333333</v>
      </c>
      <c r="E4074" s="5">
        <f t="shared" si="254"/>
        <v>10000</v>
      </c>
      <c r="F4074" s="10">
        <f t="shared" si="252"/>
        <v>10023.328250286715</v>
      </c>
      <c r="G4074" s="10">
        <f>IF(F4074&gt;0,MIN('Hourly Model'!$E$8*1000-E4074,F4074),MAX(-E4074,F4074))</f>
        <v>0</v>
      </c>
      <c r="I4074" s="10">
        <f t="shared" si="255"/>
        <v>0</v>
      </c>
    </row>
    <row r="4075" spans="1:9" x14ac:dyDescent="0.2">
      <c r="A4075" s="11">
        <f t="shared" si="253"/>
        <v>43635.708333323455</v>
      </c>
      <c r="B4075" s="5">
        <f>'Load Profile'!E4078</f>
        <v>1164.1396896622239</v>
      </c>
      <c r="C4075" s="5">
        <f>'Solar Output'!E4079</f>
        <v>1396.7037499999999</v>
      </c>
      <c r="D4075" s="5">
        <f>'Wind Output'!E4082</f>
        <v>9573.3333333333339</v>
      </c>
      <c r="E4075" s="5">
        <f t="shared" si="254"/>
        <v>10000</v>
      </c>
      <c r="F4075" s="10">
        <f t="shared" si="252"/>
        <v>9805.89739367111</v>
      </c>
      <c r="G4075" s="10">
        <f>IF(F4075&gt;0,MIN('Hourly Model'!$E$8*1000-E4075,F4075),MAX(-E4075,F4075))</f>
        <v>0</v>
      </c>
      <c r="I4075" s="10">
        <f t="shared" si="255"/>
        <v>0</v>
      </c>
    </row>
    <row r="4076" spans="1:9" x14ac:dyDescent="0.2">
      <c r="A4076" s="11">
        <f t="shared" si="253"/>
        <v>43635.749999990119</v>
      </c>
      <c r="B4076" s="5">
        <f>'Load Profile'!E4079</f>
        <v>1207.4263029477988</v>
      </c>
      <c r="C4076" s="5">
        <f>'Solar Output'!E4080</f>
        <v>255.16889999999998</v>
      </c>
      <c r="D4076" s="5">
        <f>'Wind Output'!E4083</f>
        <v>2773.3333333333335</v>
      </c>
      <c r="E4076" s="5">
        <f t="shared" si="254"/>
        <v>10000</v>
      </c>
      <c r="F4076" s="10">
        <f t="shared" si="252"/>
        <v>1821.0759303855348</v>
      </c>
      <c r="G4076" s="10">
        <f>IF(F4076&gt;0,MIN('Hourly Model'!$E$8*1000-E4076,F4076),MAX(-E4076,F4076))</f>
        <v>0</v>
      </c>
      <c r="I4076" s="10">
        <f t="shared" si="255"/>
        <v>0</v>
      </c>
    </row>
    <row r="4077" spans="1:9" x14ac:dyDescent="0.2">
      <c r="A4077" s="11">
        <f t="shared" si="253"/>
        <v>43635.791666656783</v>
      </c>
      <c r="B4077" s="5">
        <f>'Load Profile'!E4080</f>
        <v>1408.7308538368543</v>
      </c>
      <c r="C4077" s="5">
        <f>'Solar Output'!E4081</f>
        <v>0</v>
      </c>
      <c r="D4077" s="5">
        <f>'Wind Output'!E4084</f>
        <v>4266.666666666667</v>
      </c>
      <c r="E4077" s="5">
        <f t="shared" si="254"/>
        <v>10000</v>
      </c>
      <c r="F4077" s="10">
        <f t="shared" si="252"/>
        <v>2857.9358128298127</v>
      </c>
      <c r="G4077" s="10">
        <f>IF(F4077&gt;0,MIN('Hourly Model'!$E$8*1000-E4077,F4077),MAX(-E4077,F4077))</f>
        <v>0</v>
      </c>
      <c r="I4077" s="10">
        <f t="shared" si="255"/>
        <v>0</v>
      </c>
    </row>
    <row r="4078" spans="1:9" x14ac:dyDescent="0.2">
      <c r="A4078" s="11">
        <f t="shared" si="253"/>
        <v>43635.833333323448</v>
      </c>
      <c r="B4078" s="5">
        <f>'Load Profile'!E4081</f>
        <v>1601.6644954441995</v>
      </c>
      <c r="C4078" s="5">
        <f>'Solar Output'!E4082</f>
        <v>0</v>
      </c>
      <c r="D4078" s="5">
        <f>'Wind Output'!E4085</f>
        <v>4266.666666666667</v>
      </c>
      <c r="E4078" s="5">
        <f t="shared" si="254"/>
        <v>10000</v>
      </c>
      <c r="F4078" s="10">
        <f t="shared" si="252"/>
        <v>2665.0021712224675</v>
      </c>
      <c r="G4078" s="10">
        <f>IF(F4078&gt;0,MIN('Hourly Model'!$E$8*1000-E4078,F4078),MAX(-E4078,F4078))</f>
        <v>0</v>
      </c>
      <c r="I4078" s="10">
        <f t="shared" si="255"/>
        <v>0</v>
      </c>
    </row>
    <row r="4079" spans="1:9" x14ac:dyDescent="0.2">
      <c r="A4079" s="11">
        <f t="shared" si="253"/>
        <v>43635.874999990112</v>
      </c>
      <c r="B4079" s="5">
        <f>'Load Profile'!E4082</f>
        <v>1353.1275671354952</v>
      </c>
      <c r="C4079" s="5">
        <f>'Solar Output'!E4083</f>
        <v>0</v>
      </c>
      <c r="D4079" s="5">
        <f>'Wind Output'!E4086</f>
        <v>4266.666666666667</v>
      </c>
      <c r="E4079" s="5">
        <f t="shared" si="254"/>
        <v>10000</v>
      </c>
      <c r="F4079" s="10">
        <f t="shared" si="252"/>
        <v>2913.5390995311718</v>
      </c>
      <c r="G4079" s="10">
        <f>IF(F4079&gt;0,MIN('Hourly Model'!$E$8*1000-E4079,F4079),MAX(-E4079,F4079))</f>
        <v>0</v>
      </c>
      <c r="I4079" s="10">
        <f t="shared" si="255"/>
        <v>0</v>
      </c>
    </row>
    <row r="4080" spans="1:9" x14ac:dyDescent="0.2">
      <c r="A4080" s="11">
        <f t="shared" si="253"/>
        <v>43635.916666656776</v>
      </c>
      <c r="B4080" s="5">
        <f>'Load Profile'!E4083</f>
        <v>1031.0657600985519</v>
      </c>
      <c r="C4080" s="5">
        <f>'Solar Output'!E4084</f>
        <v>0</v>
      </c>
      <c r="D4080" s="5">
        <f>'Wind Output'!E4087</f>
        <v>4266.666666666667</v>
      </c>
      <c r="E4080" s="5">
        <f t="shared" si="254"/>
        <v>10000</v>
      </c>
      <c r="F4080" s="10">
        <f t="shared" si="252"/>
        <v>3235.6009065681151</v>
      </c>
      <c r="G4080" s="10">
        <f>IF(F4080&gt;0,MIN('Hourly Model'!$E$8*1000-E4080,F4080),MAX(-E4080,F4080))</f>
        <v>0</v>
      </c>
      <c r="I4080" s="10">
        <f t="shared" si="255"/>
        <v>0</v>
      </c>
    </row>
    <row r="4081" spans="1:9" x14ac:dyDescent="0.2">
      <c r="A4081" s="11">
        <f t="shared" si="253"/>
        <v>43635.95833332344</v>
      </c>
      <c r="B4081" s="5">
        <f>'Load Profile'!E4084</f>
        <v>713.30428770357071</v>
      </c>
      <c r="C4081" s="5">
        <f>'Solar Output'!E4085</f>
        <v>0</v>
      </c>
      <c r="D4081" s="5">
        <f>'Wind Output'!E4088</f>
        <v>2773.3333333333335</v>
      </c>
      <c r="E4081" s="5">
        <f t="shared" si="254"/>
        <v>10000</v>
      </c>
      <c r="F4081" s="10">
        <f t="shared" si="252"/>
        <v>2060.0290456297625</v>
      </c>
      <c r="G4081" s="10">
        <f>IF(F4081&gt;0,MIN('Hourly Model'!$E$8*1000-E4081,F4081),MAX(-E4081,F4081))</f>
        <v>0</v>
      </c>
      <c r="I4081" s="10">
        <f t="shared" si="255"/>
        <v>0</v>
      </c>
    </row>
    <row r="4082" spans="1:9" x14ac:dyDescent="0.2">
      <c r="A4082" s="11">
        <f t="shared" si="253"/>
        <v>43635.999999990105</v>
      </c>
      <c r="B4082" s="5">
        <f>'Load Profile'!E4085</f>
        <v>600.21404030469409</v>
      </c>
      <c r="C4082" s="5">
        <f>'Solar Output'!E4086</f>
        <v>0</v>
      </c>
      <c r="D4082" s="5">
        <f>'Wind Output'!E4089</f>
        <v>1666.6666666666667</v>
      </c>
      <c r="E4082" s="5">
        <f t="shared" si="254"/>
        <v>10000</v>
      </c>
      <c r="F4082" s="10">
        <f t="shared" si="252"/>
        <v>1066.4526263619728</v>
      </c>
      <c r="G4082" s="10">
        <f>IF(F4082&gt;0,MIN('Hourly Model'!$E$8*1000-E4082,F4082),MAX(-E4082,F4082))</f>
        <v>0</v>
      </c>
      <c r="I4082" s="10">
        <f t="shared" si="255"/>
        <v>0</v>
      </c>
    </row>
    <row r="4083" spans="1:9" x14ac:dyDescent="0.2">
      <c r="A4083" s="11">
        <f t="shared" si="253"/>
        <v>43636.041666656769</v>
      </c>
      <c r="B4083" s="5">
        <f>'Load Profile'!E4086</f>
        <v>550.45489993395142</v>
      </c>
      <c r="C4083" s="5">
        <f>'Solar Output'!E4087</f>
        <v>0</v>
      </c>
      <c r="D4083" s="5">
        <f>'Wind Output'!E4090</f>
        <v>2773.3333333333335</v>
      </c>
      <c r="E4083" s="5">
        <f t="shared" si="254"/>
        <v>10000</v>
      </c>
      <c r="F4083" s="10">
        <f t="shared" si="252"/>
        <v>2222.8784333993822</v>
      </c>
      <c r="G4083" s="10">
        <f>IF(F4083&gt;0,MIN('Hourly Model'!$E$8*1000-E4083,F4083),MAX(-E4083,F4083))</f>
        <v>0</v>
      </c>
      <c r="I4083" s="10">
        <f t="shared" si="255"/>
        <v>0</v>
      </c>
    </row>
    <row r="4084" spans="1:9" x14ac:dyDescent="0.2">
      <c r="A4084" s="11">
        <f t="shared" si="253"/>
        <v>43636.083333323433</v>
      </c>
      <c r="B4084" s="5">
        <f>'Load Profile'!E4087</f>
        <v>547.89200295310263</v>
      </c>
      <c r="C4084" s="5">
        <f>'Solar Output'!E4088</f>
        <v>0</v>
      </c>
      <c r="D4084" s="5">
        <f>'Wind Output'!E4091</f>
        <v>4266.666666666667</v>
      </c>
      <c r="E4084" s="5">
        <f t="shared" si="254"/>
        <v>10000</v>
      </c>
      <c r="F4084" s="10">
        <f t="shared" si="252"/>
        <v>3718.7746637135642</v>
      </c>
      <c r="G4084" s="10">
        <f>IF(F4084&gt;0,MIN('Hourly Model'!$E$8*1000-E4084,F4084),MAX(-E4084,F4084))</f>
        <v>0</v>
      </c>
      <c r="I4084" s="10">
        <f t="shared" si="255"/>
        <v>0</v>
      </c>
    </row>
    <row r="4085" spans="1:9" x14ac:dyDescent="0.2">
      <c r="A4085" s="11">
        <f t="shared" si="253"/>
        <v>43636.124999990097</v>
      </c>
      <c r="B4085" s="5">
        <f>'Load Profile'!E4088</f>
        <v>554.40506221170017</v>
      </c>
      <c r="C4085" s="5">
        <f>'Solar Output'!E4089</f>
        <v>0</v>
      </c>
      <c r="D4085" s="5">
        <f>'Wind Output'!E4092</f>
        <v>2773.3333333333335</v>
      </c>
      <c r="E4085" s="5">
        <f t="shared" si="254"/>
        <v>10000</v>
      </c>
      <c r="F4085" s="10">
        <f t="shared" si="252"/>
        <v>2218.9282711216333</v>
      </c>
      <c r="G4085" s="10">
        <f>IF(F4085&gt;0,MIN('Hourly Model'!$E$8*1000-E4085,F4085),MAX(-E4085,F4085))</f>
        <v>0</v>
      </c>
      <c r="I4085" s="10">
        <f t="shared" si="255"/>
        <v>0</v>
      </c>
    </row>
    <row r="4086" spans="1:9" x14ac:dyDescent="0.2">
      <c r="A4086" s="11">
        <f t="shared" si="253"/>
        <v>43636.166666656762</v>
      </c>
      <c r="B4086" s="5">
        <f>'Load Profile'!E4089</f>
        <v>607.24312400553663</v>
      </c>
      <c r="C4086" s="5">
        <f>'Solar Output'!E4090</f>
        <v>75.25484999999999</v>
      </c>
      <c r="D4086" s="5">
        <f>'Wind Output'!E4093</f>
        <v>873.33333333333337</v>
      </c>
      <c r="E4086" s="5">
        <f t="shared" si="254"/>
        <v>10000</v>
      </c>
      <c r="F4086" s="10">
        <f t="shared" si="252"/>
        <v>341.34505932779678</v>
      </c>
      <c r="G4086" s="10">
        <f>IF(F4086&gt;0,MIN('Hourly Model'!$E$8*1000-E4086,F4086),MAX(-E4086,F4086))</f>
        <v>0</v>
      </c>
      <c r="I4086" s="10">
        <f t="shared" si="255"/>
        <v>0</v>
      </c>
    </row>
    <row r="4087" spans="1:9" x14ac:dyDescent="0.2">
      <c r="A4087" s="11">
        <f t="shared" si="253"/>
        <v>43636.208333323426</v>
      </c>
      <c r="B4087" s="5">
        <f>'Load Profile'!E4090</f>
        <v>746.08873540543539</v>
      </c>
      <c r="C4087" s="5">
        <f>'Solar Output'!E4091</f>
        <v>624.42239999999993</v>
      </c>
      <c r="D4087" s="5">
        <f>'Wind Output'!E4094</f>
        <v>286.66666666666669</v>
      </c>
      <c r="E4087" s="5">
        <f t="shared" si="254"/>
        <v>10000</v>
      </c>
      <c r="F4087" s="10">
        <f t="shared" si="252"/>
        <v>165.00033126123128</v>
      </c>
      <c r="G4087" s="10">
        <f>IF(F4087&gt;0,MIN('Hourly Model'!$E$8*1000-E4087,F4087),MAX(-E4087,F4087))</f>
        <v>0</v>
      </c>
      <c r="I4087" s="10">
        <f t="shared" si="255"/>
        <v>0</v>
      </c>
    </row>
    <row r="4088" spans="1:9" x14ac:dyDescent="0.2">
      <c r="A4088" s="11">
        <f t="shared" si="253"/>
        <v>43636.24999999009</v>
      </c>
      <c r="B4088" s="5">
        <f>'Load Profile'!E4091</f>
        <v>924.70669458108239</v>
      </c>
      <c r="C4088" s="5">
        <f>'Solar Output'!E4092</f>
        <v>2533.0612999999994</v>
      </c>
      <c r="D4088" s="5">
        <f>'Wind Output'!E4095</f>
        <v>286.66666666666669</v>
      </c>
      <c r="E4088" s="5">
        <f t="shared" si="254"/>
        <v>10000</v>
      </c>
      <c r="F4088" s="10">
        <f t="shared" si="252"/>
        <v>1895.0212720855834</v>
      </c>
      <c r="G4088" s="10">
        <f>IF(F4088&gt;0,MIN('Hourly Model'!$E$8*1000-E4088,F4088),MAX(-E4088,F4088))</f>
        <v>0</v>
      </c>
      <c r="I4088" s="10">
        <f t="shared" si="255"/>
        <v>0</v>
      </c>
    </row>
    <row r="4089" spans="1:9" x14ac:dyDescent="0.2">
      <c r="A4089" s="11">
        <f t="shared" si="253"/>
        <v>43636.291666656754</v>
      </c>
      <c r="B4089" s="5">
        <f>'Load Profile'!E4092</f>
        <v>850.57925574193246</v>
      </c>
      <c r="C4089" s="5">
        <f>'Solar Output'!E4093</f>
        <v>4620.3319999999994</v>
      </c>
      <c r="D4089" s="5">
        <f>'Wind Output'!E4096</f>
        <v>1666.6666666666667</v>
      </c>
      <c r="E4089" s="5">
        <f t="shared" si="254"/>
        <v>10000</v>
      </c>
      <c r="F4089" s="10">
        <f t="shared" si="252"/>
        <v>5436.4194109247337</v>
      </c>
      <c r="G4089" s="10">
        <f>IF(F4089&gt;0,MIN('Hourly Model'!$E$8*1000-E4089,F4089),MAX(-E4089,F4089))</f>
        <v>0</v>
      </c>
      <c r="I4089" s="10">
        <f t="shared" si="255"/>
        <v>0</v>
      </c>
    </row>
    <row r="4090" spans="1:9" x14ac:dyDescent="0.2">
      <c r="A4090" s="11">
        <f t="shared" si="253"/>
        <v>43636.333333323419</v>
      </c>
      <c r="B4090" s="5">
        <f>'Load Profile'!E4093</f>
        <v>790.81367040975579</v>
      </c>
      <c r="C4090" s="5">
        <f>'Solar Output'!E4094</f>
        <v>6311.8693000000003</v>
      </c>
      <c r="D4090" s="5">
        <f>'Wind Output'!E4097</f>
        <v>4266.666666666667</v>
      </c>
      <c r="E4090" s="5">
        <f t="shared" si="254"/>
        <v>10000</v>
      </c>
      <c r="F4090" s="10">
        <f t="shared" si="252"/>
        <v>9787.7222962569103</v>
      </c>
      <c r="G4090" s="10">
        <f>IF(F4090&gt;0,MIN('Hourly Model'!$E$8*1000-E4090,F4090),MAX(-E4090,F4090))</f>
        <v>0</v>
      </c>
      <c r="I4090" s="10">
        <f t="shared" si="255"/>
        <v>0</v>
      </c>
    </row>
    <row r="4091" spans="1:9" x14ac:dyDescent="0.2">
      <c r="A4091" s="11">
        <f t="shared" si="253"/>
        <v>43636.374999990083</v>
      </c>
      <c r="B4091" s="5">
        <f>'Load Profile'!E4094</f>
        <v>802.14226195038066</v>
      </c>
      <c r="C4091" s="5">
        <f>'Solar Output'!E4095</f>
        <v>7508.5926500000005</v>
      </c>
      <c r="D4091" s="5">
        <f>'Wind Output'!E4098</f>
        <v>6160</v>
      </c>
      <c r="E4091" s="5">
        <f t="shared" si="254"/>
        <v>10000</v>
      </c>
      <c r="F4091" s="10">
        <f t="shared" si="252"/>
        <v>12866.45038804962</v>
      </c>
      <c r="G4091" s="10">
        <f>IF(F4091&gt;0,MIN('Hourly Model'!$E$8*1000-E4091,F4091),MAX(-E4091,F4091))</f>
        <v>0</v>
      </c>
      <c r="I4091" s="10">
        <f t="shared" si="255"/>
        <v>0</v>
      </c>
    </row>
    <row r="4092" spans="1:9" x14ac:dyDescent="0.2">
      <c r="A4092" s="11">
        <f t="shared" si="253"/>
        <v>43636.416666656747</v>
      </c>
      <c r="B4092" s="5">
        <f>'Load Profile'!E4095</f>
        <v>798.3696690357815</v>
      </c>
      <c r="C4092" s="5">
        <f>'Solar Output'!E4096</f>
        <v>8237.7961500000001</v>
      </c>
      <c r="D4092" s="5">
        <f>'Wind Output'!E4099</f>
        <v>7873.333333333333</v>
      </c>
      <c r="E4092" s="5">
        <f t="shared" si="254"/>
        <v>10000</v>
      </c>
      <c r="F4092" s="10">
        <f t="shared" si="252"/>
        <v>15312.759814297553</v>
      </c>
      <c r="G4092" s="10">
        <f>IF(F4092&gt;0,MIN('Hourly Model'!$E$8*1000-E4092,F4092),MAX(-E4092,F4092))</f>
        <v>0</v>
      </c>
      <c r="I4092" s="10">
        <f t="shared" si="255"/>
        <v>0</v>
      </c>
    </row>
    <row r="4093" spans="1:9" x14ac:dyDescent="0.2">
      <c r="A4093" s="11">
        <f t="shared" si="253"/>
        <v>43636.458333323411</v>
      </c>
      <c r="B4093" s="5">
        <f>'Load Profile'!E4096</f>
        <v>777.21726037248959</v>
      </c>
      <c r="C4093" s="5">
        <f>'Solar Output'!E4097</f>
        <v>8506.7696499999984</v>
      </c>
      <c r="D4093" s="5">
        <f>'Wind Output'!E4100</f>
        <v>6160</v>
      </c>
      <c r="E4093" s="5">
        <f t="shared" si="254"/>
        <v>10000</v>
      </c>
      <c r="F4093" s="10">
        <f t="shared" si="252"/>
        <v>13889.552389627508</v>
      </c>
      <c r="G4093" s="10">
        <f>IF(F4093&gt;0,MIN('Hourly Model'!$E$8*1000-E4093,F4093),MAX(-E4093,F4093))</f>
        <v>0</v>
      </c>
      <c r="I4093" s="10">
        <f t="shared" si="255"/>
        <v>0</v>
      </c>
    </row>
    <row r="4094" spans="1:9" x14ac:dyDescent="0.2">
      <c r="A4094" s="11">
        <f t="shared" si="253"/>
        <v>43636.499999990076</v>
      </c>
      <c r="B4094" s="5">
        <f>'Load Profile'!E4097</f>
        <v>753.30454655209394</v>
      </c>
      <c r="C4094" s="5">
        <f>'Solar Output'!E4098</f>
        <v>8326.7325499999988</v>
      </c>
      <c r="D4094" s="5">
        <f>'Wind Output'!E4101</f>
        <v>9060</v>
      </c>
      <c r="E4094" s="5">
        <f t="shared" si="254"/>
        <v>10000</v>
      </c>
      <c r="F4094" s="10">
        <f t="shared" si="252"/>
        <v>16633.428003447905</v>
      </c>
      <c r="G4094" s="10">
        <f>IF(F4094&gt;0,MIN('Hourly Model'!$E$8*1000-E4094,F4094),MAX(-E4094,F4094))</f>
        <v>0</v>
      </c>
      <c r="I4094" s="10">
        <f t="shared" si="255"/>
        <v>0</v>
      </c>
    </row>
    <row r="4095" spans="1:9" x14ac:dyDescent="0.2">
      <c r="A4095" s="11">
        <f t="shared" si="253"/>
        <v>43636.54166665674</v>
      </c>
      <c r="B4095" s="5">
        <f>'Load Profile'!E4098</f>
        <v>743.43319551780723</v>
      </c>
      <c r="C4095" s="5">
        <f>'Solar Output'!E4099</f>
        <v>7761.2936499999996</v>
      </c>
      <c r="D4095" s="5">
        <f>'Wind Output'!E4102</f>
        <v>9060</v>
      </c>
      <c r="E4095" s="5">
        <f t="shared" si="254"/>
        <v>10000</v>
      </c>
      <c r="F4095" s="10">
        <f t="shared" si="252"/>
        <v>16077.860454482192</v>
      </c>
      <c r="G4095" s="10">
        <f>IF(F4095&gt;0,MIN('Hourly Model'!$E$8*1000-E4095,F4095),MAX(-E4095,F4095))</f>
        <v>0</v>
      </c>
      <c r="I4095" s="10">
        <f t="shared" si="255"/>
        <v>0</v>
      </c>
    </row>
    <row r="4096" spans="1:9" x14ac:dyDescent="0.2">
      <c r="A4096" s="11">
        <f t="shared" si="253"/>
        <v>43636.583333323404</v>
      </c>
      <c r="B4096" s="5">
        <f>'Load Profile'!E4099</f>
        <v>773.83569827719907</v>
      </c>
      <c r="C4096" s="5">
        <f>'Solar Output'!E4100</f>
        <v>6749.6317499999986</v>
      </c>
      <c r="D4096" s="5">
        <f>'Wind Output'!E4103</f>
        <v>9060</v>
      </c>
      <c r="E4096" s="5">
        <f t="shared" si="254"/>
        <v>10000</v>
      </c>
      <c r="F4096" s="10">
        <f t="shared" si="252"/>
        <v>15035.7960517228</v>
      </c>
      <c r="G4096" s="10">
        <f>IF(F4096&gt;0,MIN('Hourly Model'!$E$8*1000-E4096,F4096),MAX(-E4096,F4096))</f>
        <v>0</v>
      </c>
      <c r="I4096" s="10">
        <f t="shared" si="255"/>
        <v>0</v>
      </c>
    </row>
    <row r="4097" spans="1:9" x14ac:dyDescent="0.2">
      <c r="A4097" s="11">
        <f t="shared" si="253"/>
        <v>43636.624999990068</v>
      </c>
      <c r="B4097" s="5">
        <f>'Load Profile'!E4100</f>
        <v>883.8758657765319</v>
      </c>
      <c r="C4097" s="5">
        <f>'Solar Output'!E4101</f>
        <v>5296.9149499999994</v>
      </c>
      <c r="D4097" s="5">
        <f>'Wind Output'!E4104</f>
        <v>6160</v>
      </c>
      <c r="E4097" s="5">
        <f t="shared" si="254"/>
        <v>10000</v>
      </c>
      <c r="F4097" s="10">
        <f t="shared" si="252"/>
        <v>10573.039084223466</v>
      </c>
      <c r="G4097" s="10">
        <f>IF(F4097&gt;0,MIN('Hourly Model'!$E$8*1000-E4097,F4097),MAX(-E4097,F4097))</f>
        <v>0</v>
      </c>
      <c r="I4097" s="10">
        <f t="shared" si="255"/>
        <v>0</v>
      </c>
    </row>
    <row r="4098" spans="1:9" x14ac:dyDescent="0.2">
      <c r="A4098" s="11">
        <f t="shared" si="253"/>
        <v>43636.666666656733</v>
      </c>
      <c r="B4098" s="5">
        <f>'Load Profile'!E4101</f>
        <v>1075.2180330466188</v>
      </c>
      <c r="C4098" s="5">
        <f>'Solar Output'!E4102</f>
        <v>3469.2958499999995</v>
      </c>
      <c r="D4098" s="5">
        <f>'Wind Output'!E4105</f>
        <v>7873.333333333333</v>
      </c>
      <c r="E4098" s="5">
        <f t="shared" si="254"/>
        <v>10000</v>
      </c>
      <c r="F4098" s="10">
        <f t="shared" ref="F4098:F4161" si="256">D4098+C4098-B4098</f>
        <v>10267.411150286714</v>
      </c>
      <c r="G4098" s="10">
        <f>IF(F4098&gt;0,MIN('Hourly Model'!$E$8*1000-E4098,F4098),MAX(-E4098,F4098))</f>
        <v>0</v>
      </c>
      <c r="I4098" s="10">
        <f t="shared" si="255"/>
        <v>0</v>
      </c>
    </row>
    <row r="4099" spans="1:9" x14ac:dyDescent="0.2">
      <c r="A4099" s="11">
        <f t="shared" ref="A4099:A4162" si="257">A4098+1/24</f>
        <v>43636.708333323397</v>
      </c>
      <c r="B4099" s="5">
        <f>'Load Profile'!E4102</f>
        <v>1164.1396896622239</v>
      </c>
      <c r="C4099" s="5">
        <f>'Solar Output'!E4103</f>
        <v>1446.3814499999999</v>
      </c>
      <c r="D4099" s="5">
        <f>'Wind Output'!E4106</f>
        <v>6160</v>
      </c>
      <c r="E4099" s="5">
        <f t="shared" ref="E4099:E4162" si="258">E4098+G4098</f>
        <v>10000</v>
      </c>
      <c r="F4099" s="10">
        <f t="shared" si="256"/>
        <v>6442.2417603377762</v>
      </c>
      <c r="G4099" s="10">
        <f>IF(F4099&gt;0,MIN('Hourly Model'!$E$8*1000-E4099,F4099),MAX(-E4099,F4099))</f>
        <v>0</v>
      </c>
      <c r="I4099" s="10">
        <f t="shared" ref="I4099:I4162" si="259">MIN(I4098+F4099+E4099,0)</f>
        <v>0</v>
      </c>
    </row>
    <row r="4100" spans="1:9" x14ac:dyDescent="0.2">
      <c r="A4100" s="11">
        <f t="shared" si="257"/>
        <v>43636.749999990061</v>
      </c>
      <c r="B4100" s="5">
        <f>'Load Profile'!E4103</f>
        <v>1207.4263029477988</v>
      </c>
      <c r="C4100" s="5">
        <f>'Solar Output'!E4104</f>
        <v>214.43359999999998</v>
      </c>
      <c r="D4100" s="5">
        <f>'Wind Output'!E4107</f>
        <v>873.33333333333337</v>
      </c>
      <c r="E4100" s="5">
        <f t="shared" si="258"/>
        <v>10000</v>
      </c>
      <c r="F4100" s="10">
        <f t="shared" si="256"/>
        <v>-119.6593696144655</v>
      </c>
      <c r="G4100" s="10">
        <f>IF(F4100&gt;0,MIN('Hourly Model'!$E$8*1000-E4100,F4100),MAX(-E4100,F4100))</f>
        <v>-119.6593696144655</v>
      </c>
      <c r="I4100" s="10">
        <f t="shared" si="259"/>
        <v>0</v>
      </c>
    </row>
    <row r="4101" spans="1:9" x14ac:dyDescent="0.2">
      <c r="A4101" s="11">
        <f t="shared" si="257"/>
        <v>43636.791666656725</v>
      </c>
      <c r="B4101" s="5">
        <f>'Load Profile'!E4104</f>
        <v>1408.7308538368543</v>
      </c>
      <c r="C4101" s="5">
        <f>'Solar Output'!E4105</f>
        <v>0</v>
      </c>
      <c r="D4101" s="5">
        <f>'Wind Output'!E4108</f>
        <v>873.33333333333337</v>
      </c>
      <c r="E4101" s="5">
        <f t="shared" si="258"/>
        <v>9880.3406303855336</v>
      </c>
      <c r="F4101" s="10">
        <f t="shared" si="256"/>
        <v>-535.39752050352092</v>
      </c>
      <c r="G4101" s="10">
        <f>IF(F4101&gt;0,MIN('Hourly Model'!$E$8*1000-E4101,F4101),MAX(-E4101,F4101))</f>
        <v>-535.39752050352092</v>
      </c>
      <c r="I4101" s="10">
        <f t="shared" si="259"/>
        <v>0</v>
      </c>
    </row>
    <row r="4102" spans="1:9" x14ac:dyDescent="0.2">
      <c r="A4102" s="11">
        <f t="shared" si="257"/>
        <v>43636.83333332339</v>
      </c>
      <c r="B4102" s="5">
        <f>'Load Profile'!E4105</f>
        <v>1601.6644954441995</v>
      </c>
      <c r="C4102" s="5">
        <f>'Solar Output'!E4106</f>
        <v>0</v>
      </c>
      <c r="D4102" s="5">
        <f>'Wind Output'!E4109</f>
        <v>1666.6666666666667</v>
      </c>
      <c r="E4102" s="5">
        <f t="shared" si="258"/>
        <v>9344.9431098820132</v>
      </c>
      <c r="F4102" s="10">
        <f t="shared" si="256"/>
        <v>65.002171222467268</v>
      </c>
      <c r="G4102" s="10">
        <f>IF(F4102&gt;0,MIN('Hourly Model'!$E$8*1000-E4102,F4102),MAX(-E4102,F4102))</f>
        <v>65.002171222467268</v>
      </c>
      <c r="I4102" s="10">
        <f t="shared" si="259"/>
        <v>0</v>
      </c>
    </row>
    <row r="4103" spans="1:9" x14ac:dyDescent="0.2">
      <c r="A4103" s="11">
        <f t="shared" si="257"/>
        <v>43636.874999990054</v>
      </c>
      <c r="B4103" s="5">
        <f>'Load Profile'!E4106</f>
        <v>1353.1275671354952</v>
      </c>
      <c r="C4103" s="5">
        <f>'Solar Output'!E4107</f>
        <v>0</v>
      </c>
      <c r="D4103" s="5">
        <f>'Wind Output'!E4110</f>
        <v>286.66666666666669</v>
      </c>
      <c r="E4103" s="5">
        <f t="shared" si="258"/>
        <v>9409.9452811044812</v>
      </c>
      <c r="F4103" s="10">
        <f t="shared" si="256"/>
        <v>-1066.4609004688284</v>
      </c>
      <c r="G4103" s="10">
        <f>IF(F4103&gt;0,MIN('Hourly Model'!$E$8*1000-E4103,F4103),MAX(-E4103,F4103))</f>
        <v>-1066.4609004688284</v>
      </c>
      <c r="I4103" s="10">
        <f t="shared" si="259"/>
        <v>0</v>
      </c>
    </row>
    <row r="4104" spans="1:9" x14ac:dyDescent="0.2">
      <c r="A4104" s="11">
        <f t="shared" si="257"/>
        <v>43636.916666656718</v>
      </c>
      <c r="B4104" s="5">
        <f>'Load Profile'!E4107</f>
        <v>1028.6956145665138</v>
      </c>
      <c r="C4104" s="5">
        <f>'Solar Output'!E4108</f>
        <v>0</v>
      </c>
      <c r="D4104" s="5">
        <f>'Wind Output'!E4111</f>
        <v>286.66666666666669</v>
      </c>
      <c r="E4104" s="5">
        <f t="shared" si="258"/>
        <v>8343.484380635653</v>
      </c>
      <c r="F4104" s="10">
        <f t="shared" si="256"/>
        <v>-742.02894789984703</v>
      </c>
      <c r="G4104" s="10">
        <f>IF(F4104&gt;0,MIN('Hourly Model'!$E$8*1000-E4104,F4104),MAX(-E4104,F4104))</f>
        <v>-742.02894789984703</v>
      </c>
      <c r="I4104" s="10">
        <f t="shared" si="259"/>
        <v>0</v>
      </c>
    </row>
    <row r="4105" spans="1:9" x14ac:dyDescent="0.2">
      <c r="A4105" s="11">
        <f t="shared" si="257"/>
        <v>43636.958333323382</v>
      </c>
      <c r="B4105" s="5">
        <f>'Load Profile'!E4108</f>
        <v>695.27053246986065</v>
      </c>
      <c r="C4105" s="5">
        <f>'Solar Output'!E4109</f>
        <v>0</v>
      </c>
      <c r="D4105" s="5">
        <f>'Wind Output'!E4112</f>
        <v>873.33333333333337</v>
      </c>
      <c r="E4105" s="5">
        <f t="shared" si="258"/>
        <v>7601.4554327358055</v>
      </c>
      <c r="F4105" s="10">
        <f t="shared" si="256"/>
        <v>178.06280086347272</v>
      </c>
      <c r="G4105" s="10">
        <f>IF(F4105&gt;0,MIN('Hourly Model'!$E$8*1000-E4105,F4105),MAX(-E4105,F4105))</f>
        <v>178.06280086347272</v>
      </c>
      <c r="I4105" s="10">
        <f t="shared" si="259"/>
        <v>0</v>
      </c>
    </row>
    <row r="4106" spans="1:9" x14ac:dyDescent="0.2">
      <c r="A4106" s="11">
        <f t="shared" si="257"/>
        <v>43636.999999990046</v>
      </c>
      <c r="B4106" s="5">
        <f>'Load Profile'!E4109</f>
        <v>566.51302523190407</v>
      </c>
      <c r="C4106" s="5">
        <f>'Solar Output'!E4110</f>
        <v>0</v>
      </c>
      <c r="D4106" s="5">
        <f>'Wind Output'!E4113</f>
        <v>873.33333333333337</v>
      </c>
      <c r="E4106" s="5">
        <f t="shared" si="258"/>
        <v>7779.5182335992786</v>
      </c>
      <c r="F4106" s="10">
        <f t="shared" si="256"/>
        <v>306.8203081014293</v>
      </c>
      <c r="G4106" s="10">
        <f>IF(F4106&gt;0,MIN('Hourly Model'!$E$8*1000-E4106,F4106),MAX(-E4106,F4106))</f>
        <v>306.8203081014293</v>
      </c>
      <c r="I4106" s="10">
        <f t="shared" si="259"/>
        <v>0</v>
      </c>
    </row>
    <row r="4107" spans="1:9" x14ac:dyDescent="0.2">
      <c r="A4107" s="11">
        <f t="shared" si="257"/>
        <v>43637.041666656711</v>
      </c>
      <c r="B4107" s="5">
        <f>'Load Profile'!E4110</f>
        <v>510.92494170243612</v>
      </c>
      <c r="C4107" s="5">
        <f>'Solar Output'!E4111</f>
        <v>0</v>
      </c>
      <c r="D4107" s="5">
        <f>'Wind Output'!E4114</f>
        <v>873.33333333333337</v>
      </c>
      <c r="E4107" s="5">
        <f t="shared" si="258"/>
        <v>8086.3385417007075</v>
      </c>
      <c r="F4107" s="10">
        <f t="shared" si="256"/>
        <v>362.40839163089726</v>
      </c>
      <c r="G4107" s="10">
        <f>IF(F4107&gt;0,MIN('Hourly Model'!$E$8*1000-E4107,F4107),MAX(-E4107,F4107))</f>
        <v>362.40839163089726</v>
      </c>
      <c r="I4107" s="10">
        <f t="shared" si="259"/>
        <v>0</v>
      </c>
    </row>
    <row r="4108" spans="1:9" x14ac:dyDescent="0.2">
      <c r="A4108" s="11">
        <f t="shared" si="257"/>
        <v>43637.083333323375</v>
      </c>
      <c r="B4108" s="5">
        <f>'Load Profile'!E4111</f>
        <v>512.40467122806069</v>
      </c>
      <c r="C4108" s="5">
        <f>'Solar Output'!E4112</f>
        <v>0</v>
      </c>
      <c r="D4108" s="5">
        <f>'Wind Output'!E4115</f>
        <v>1666.6666666666667</v>
      </c>
      <c r="E4108" s="5">
        <f t="shared" si="258"/>
        <v>8448.7469333316039</v>
      </c>
      <c r="F4108" s="10">
        <f t="shared" si="256"/>
        <v>1154.2619954386059</v>
      </c>
      <c r="G4108" s="10">
        <f>IF(F4108&gt;0,MIN('Hourly Model'!$E$8*1000-E4108,F4108),MAX(-E4108,F4108))</f>
        <v>1154.2619954386059</v>
      </c>
      <c r="I4108" s="10">
        <f t="shared" si="259"/>
        <v>0</v>
      </c>
    </row>
    <row r="4109" spans="1:9" x14ac:dyDescent="0.2">
      <c r="A4109" s="11">
        <f t="shared" si="257"/>
        <v>43637.124999990039</v>
      </c>
      <c r="B4109" s="5">
        <f>'Load Profile'!E4112</f>
        <v>522.14980452826467</v>
      </c>
      <c r="C4109" s="5">
        <f>'Solar Output'!E4113</f>
        <v>0</v>
      </c>
      <c r="D4109" s="5">
        <f>'Wind Output'!E4116</f>
        <v>1666.6666666666667</v>
      </c>
      <c r="E4109" s="5">
        <f t="shared" si="258"/>
        <v>9603.0089287702103</v>
      </c>
      <c r="F4109" s="10">
        <f t="shared" si="256"/>
        <v>1144.5168621384021</v>
      </c>
      <c r="G4109" s="10">
        <f>IF(F4109&gt;0,MIN('Hourly Model'!$E$8*1000-E4109,F4109),MAX(-E4109,F4109))</f>
        <v>396.99107122978967</v>
      </c>
      <c r="I4109" s="10">
        <f t="shared" si="259"/>
        <v>0</v>
      </c>
    </row>
    <row r="4110" spans="1:9" x14ac:dyDescent="0.2">
      <c r="A4110" s="11">
        <f t="shared" si="257"/>
        <v>43637.166666656703</v>
      </c>
      <c r="B4110" s="5">
        <f>'Load Profile'!E4113</f>
        <v>581.48708857455631</v>
      </c>
      <c r="C4110" s="5">
        <f>'Solar Output'!E4114</f>
        <v>75.305449999999993</v>
      </c>
      <c r="D4110" s="5">
        <f>'Wind Output'!E4117</f>
        <v>873.33333333333337</v>
      </c>
      <c r="E4110" s="5">
        <f t="shared" si="258"/>
        <v>10000</v>
      </c>
      <c r="F4110" s="10">
        <f t="shared" si="256"/>
        <v>367.15169475877701</v>
      </c>
      <c r="G4110" s="10">
        <f>IF(F4110&gt;0,MIN('Hourly Model'!$E$8*1000-E4110,F4110),MAX(-E4110,F4110))</f>
        <v>0</v>
      </c>
      <c r="I4110" s="10">
        <f t="shared" si="259"/>
        <v>0</v>
      </c>
    </row>
    <row r="4111" spans="1:9" x14ac:dyDescent="0.2">
      <c r="A4111" s="11">
        <f t="shared" si="257"/>
        <v>43637.208333323368</v>
      </c>
      <c r="B4111" s="5">
        <f>'Load Profile'!E4114</f>
        <v>721.19960039511727</v>
      </c>
      <c r="C4111" s="5">
        <f>'Solar Output'!E4115</f>
        <v>613.06499999999994</v>
      </c>
      <c r="D4111" s="5">
        <f>'Wind Output'!E4118</f>
        <v>873.33333333333337</v>
      </c>
      <c r="E4111" s="5">
        <f t="shared" si="258"/>
        <v>10000</v>
      </c>
      <c r="F4111" s="10">
        <f t="shared" si="256"/>
        <v>765.19873293821604</v>
      </c>
      <c r="G4111" s="10">
        <f>IF(F4111&gt;0,MIN('Hourly Model'!$E$8*1000-E4111,F4111),MAX(-E4111,F4111))</f>
        <v>0</v>
      </c>
      <c r="I4111" s="10">
        <f t="shared" si="259"/>
        <v>0</v>
      </c>
    </row>
    <row r="4112" spans="1:9" x14ac:dyDescent="0.2">
      <c r="A4112" s="11">
        <f t="shared" si="257"/>
        <v>43637.249999990032</v>
      </c>
      <c r="B4112" s="5">
        <f>'Load Profile'!E4115</f>
        <v>904.10185425044097</v>
      </c>
      <c r="C4112" s="5">
        <f>'Solar Output'!E4116</f>
        <v>2464.54315</v>
      </c>
      <c r="D4112" s="5">
        <f>'Wind Output'!E4119</f>
        <v>873.33333333333337</v>
      </c>
      <c r="E4112" s="5">
        <f t="shared" si="258"/>
        <v>10000</v>
      </c>
      <c r="F4112" s="10">
        <f t="shared" si="256"/>
        <v>2433.7746290828927</v>
      </c>
      <c r="G4112" s="10">
        <f>IF(F4112&gt;0,MIN('Hourly Model'!$E$8*1000-E4112,F4112),MAX(-E4112,F4112))</f>
        <v>0</v>
      </c>
      <c r="I4112" s="10">
        <f t="shared" si="259"/>
        <v>0</v>
      </c>
    </row>
    <row r="4113" spans="1:9" x14ac:dyDescent="0.2">
      <c r="A4113" s="11">
        <f t="shared" si="257"/>
        <v>43637.291666656696</v>
      </c>
      <c r="B4113" s="5">
        <f>'Load Profile'!E4116</f>
        <v>828.07089150401191</v>
      </c>
      <c r="C4113" s="5">
        <f>'Solar Output'!E4117</f>
        <v>4480.0963999999994</v>
      </c>
      <c r="D4113" s="5">
        <f>'Wind Output'!E4120</f>
        <v>873.33333333333337</v>
      </c>
      <c r="E4113" s="5">
        <f t="shared" si="258"/>
        <v>10000</v>
      </c>
      <c r="F4113" s="10">
        <f t="shared" si="256"/>
        <v>4525.3588418293202</v>
      </c>
      <c r="G4113" s="10">
        <f>IF(F4113&gt;0,MIN('Hourly Model'!$E$8*1000-E4113,F4113),MAX(-E4113,F4113))</f>
        <v>0</v>
      </c>
      <c r="I4113" s="10">
        <f t="shared" si="259"/>
        <v>0</v>
      </c>
    </row>
    <row r="4114" spans="1:9" x14ac:dyDescent="0.2">
      <c r="A4114" s="11">
        <f t="shared" si="257"/>
        <v>43637.33333332336</v>
      </c>
      <c r="B4114" s="5">
        <f>'Load Profile'!E4117</f>
        <v>766.86695670805045</v>
      </c>
      <c r="C4114" s="5">
        <f>'Solar Output'!E4118</f>
        <v>6099.7736499999992</v>
      </c>
      <c r="D4114" s="5">
        <f>'Wind Output'!E4121</f>
        <v>2773.3333333333335</v>
      </c>
      <c r="E4114" s="5">
        <f t="shared" si="258"/>
        <v>10000</v>
      </c>
      <c r="F4114" s="10">
        <f t="shared" si="256"/>
        <v>8106.2400266252826</v>
      </c>
      <c r="G4114" s="10">
        <f>IF(F4114&gt;0,MIN('Hourly Model'!$E$8*1000-E4114,F4114),MAX(-E4114,F4114))</f>
        <v>0</v>
      </c>
      <c r="I4114" s="10">
        <f t="shared" si="259"/>
        <v>0</v>
      </c>
    </row>
    <row r="4115" spans="1:9" x14ac:dyDescent="0.2">
      <c r="A4115" s="11">
        <f t="shared" si="257"/>
        <v>43637.374999990025</v>
      </c>
      <c r="B4115" s="5">
        <f>'Load Profile'!E4118</f>
        <v>782.74541067865448</v>
      </c>
      <c r="C4115" s="5">
        <f>'Solar Output'!E4119</f>
        <v>7276.9826499999999</v>
      </c>
      <c r="D4115" s="5">
        <f>'Wind Output'!E4122</f>
        <v>4266.666666666667</v>
      </c>
      <c r="E4115" s="5">
        <f t="shared" si="258"/>
        <v>10000</v>
      </c>
      <c r="F4115" s="10">
        <f t="shared" si="256"/>
        <v>10760.903905988012</v>
      </c>
      <c r="G4115" s="10">
        <f>IF(F4115&gt;0,MIN('Hourly Model'!$E$8*1000-E4115,F4115),MAX(-E4115,F4115))</f>
        <v>0</v>
      </c>
      <c r="I4115" s="10">
        <f t="shared" si="259"/>
        <v>0</v>
      </c>
    </row>
    <row r="4116" spans="1:9" x14ac:dyDescent="0.2">
      <c r="A4116" s="11">
        <f t="shared" si="257"/>
        <v>43637.416666656689</v>
      </c>
      <c r="B4116" s="5">
        <f>'Load Profile'!E4119</f>
        <v>794.17859435970763</v>
      </c>
      <c r="C4116" s="5">
        <f>'Solar Output'!E4120</f>
        <v>8002.6349499999997</v>
      </c>
      <c r="D4116" s="5">
        <f>'Wind Output'!E4123</f>
        <v>6160</v>
      </c>
      <c r="E4116" s="5">
        <f t="shared" si="258"/>
        <v>10000</v>
      </c>
      <c r="F4116" s="10">
        <f t="shared" si="256"/>
        <v>13368.456355640292</v>
      </c>
      <c r="G4116" s="10">
        <f>IF(F4116&gt;0,MIN('Hourly Model'!$E$8*1000-E4116,F4116),MAX(-E4116,F4116))</f>
        <v>0</v>
      </c>
      <c r="I4116" s="10">
        <f t="shared" si="259"/>
        <v>0</v>
      </c>
    </row>
    <row r="4117" spans="1:9" x14ac:dyDescent="0.2">
      <c r="A4117" s="11">
        <f t="shared" si="257"/>
        <v>43637.458333323353</v>
      </c>
      <c r="B4117" s="5">
        <f>'Load Profile'!E4120</f>
        <v>777.21726037248959</v>
      </c>
      <c r="C4117" s="5">
        <f>'Solar Output'!E4121</f>
        <v>8268.3849999999984</v>
      </c>
      <c r="D4117" s="5">
        <f>'Wind Output'!E4124</f>
        <v>6160</v>
      </c>
      <c r="E4117" s="5">
        <f t="shared" si="258"/>
        <v>10000</v>
      </c>
      <c r="F4117" s="10">
        <f t="shared" si="256"/>
        <v>13651.167739627508</v>
      </c>
      <c r="G4117" s="10">
        <f>IF(F4117&gt;0,MIN('Hourly Model'!$E$8*1000-E4117,F4117),MAX(-E4117,F4117))</f>
        <v>0</v>
      </c>
      <c r="I4117" s="10">
        <f t="shared" si="259"/>
        <v>0</v>
      </c>
    </row>
    <row r="4118" spans="1:9" x14ac:dyDescent="0.2">
      <c r="A4118" s="11">
        <f t="shared" si="257"/>
        <v>43637.499999990017</v>
      </c>
      <c r="B4118" s="5">
        <f>'Load Profile'!E4121</f>
        <v>753.30454655209394</v>
      </c>
      <c r="C4118" s="5">
        <f>'Solar Output'!E4122</f>
        <v>7208.2253000000001</v>
      </c>
      <c r="D4118" s="5">
        <f>'Wind Output'!E4125</f>
        <v>2773.3333333333335</v>
      </c>
      <c r="E4118" s="5">
        <f t="shared" si="258"/>
        <v>10000</v>
      </c>
      <c r="F4118" s="10">
        <f t="shared" si="256"/>
        <v>9228.2540867812404</v>
      </c>
      <c r="G4118" s="10">
        <f>IF(F4118&gt;0,MIN('Hourly Model'!$E$8*1000-E4118,F4118),MAX(-E4118,F4118))</f>
        <v>0</v>
      </c>
      <c r="I4118" s="10">
        <f t="shared" si="259"/>
        <v>0</v>
      </c>
    </row>
    <row r="4119" spans="1:9" x14ac:dyDescent="0.2">
      <c r="A4119" s="11">
        <f t="shared" si="257"/>
        <v>43637.541666656682</v>
      </c>
      <c r="B4119" s="5">
        <f>'Load Profile'!E4122</f>
        <v>743.43319551780723</v>
      </c>
      <c r="C4119" s="5">
        <f>'Solar Output'!E4123</f>
        <v>6743.7379999999994</v>
      </c>
      <c r="D4119" s="5">
        <f>'Wind Output'!E4126</f>
        <v>4266.666666666667</v>
      </c>
      <c r="E4119" s="5">
        <f t="shared" si="258"/>
        <v>10000</v>
      </c>
      <c r="F4119" s="10">
        <f t="shared" si="256"/>
        <v>10266.971471148858</v>
      </c>
      <c r="G4119" s="10">
        <f>IF(F4119&gt;0,MIN('Hourly Model'!$E$8*1000-E4119,F4119),MAX(-E4119,F4119))</f>
        <v>0</v>
      </c>
      <c r="I4119" s="10">
        <f t="shared" si="259"/>
        <v>0</v>
      </c>
    </row>
    <row r="4120" spans="1:9" x14ac:dyDescent="0.2">
      <c r="A4120" s="11">
        <f t="shared" si="257"/>
        <v>43637.583333323346</v>
      </c>
      <c r="B4120" s="5">
        <f>'Load Profile'!E4123</f>
        <v>773.83569827719907</v>
      </c>
      <c r="C4120" s="5">
        <f>'Solar Output'!E4124</f>
        <v>6613.7684500000005</v>
      </c>
      <c r="D4120" s="5">
        <f>'Wind Output'!E4127</f>
        <v>2773.3333333333335</v>
      </c>
      <c r="E4120" s="5">
        <f t="shared" si="258"/>
        <v>10000</v>
      </c>
      <c r="F4120" s="10">
        <f t="shared" si="256"/>
        <v>8613.2660850561351</v>
      </c>
      <c r="G4120" s="10">
        <f>IF(F4120&gt;0,MIN('Hourly Model'!$E$8*1000-E4120,F4120),MAX(-E4120,F4120))</f>
        <v>0</v>
      </c>
      <c r="I4120" s="10">
        <f t="shared" si="259"/>
        <v>0</v>
      </c>
    </row>
    <row r="4121" spans="1:9" x14ac:dyDescent="0.2">
      <c r="A4121" s="11">
        <f t="shared" si="257"/>
        <v>43637.62499999001</v>
      </c>
      <c r="B4121" s="5">
        <f>'Load Profile'!E4124</f>
        <v>883.8758657765319</v>
      </c>
      <c r="C4121" s="5">
        <f>'Solar Output'!E4125</f>
        <v>4348.8112499999997</v>
      </c>
      <c r="D4121" s="5">
        <f>'Wind Output'!E4128</f>
        <v>4266.666666666667</v>
      </c>
      <c r="E4121" s="5">
        <f t="shared" si="258"/>
        <v>10000</v>
      </c>
      <c r="F4121" s="10">
        <f t="shared" si="256"/>
        <v>7731.6020508901347</v>
      </c>
      <c r="G4121" s="10">
        <f>IF(F4121&gt;0,MIN('Hourly Model'!$E$8*1000-E4121,F4121),MAX(-E4121,F4121))</f>
        <v>0</v>
      </c>
      <c r="I4121" s="10">
        <f t="shared" si="259"/>
        <v>0</v>
      </c>
    </row>
    <row r="4122" spans="1:9" x14ac:dyDescent="0.2">
      <c r="A4122" s="11">
        <f t="shared" si="257"/>
        <v>43637.666666656674</v>
      </c>
      <c r="B4122" s="5">
        <f>'Load Profile'!E4125</f>
        <v>1177.7797914780278</v>
      </c>
      <c r="C4122" s="5">
        <f>'Solar Output'!E4126</f>
        <v>3438.6195999999995</v>
      </c>
      <c r="D4122" s="5">
        <f>'Wind Output'!E4129</f>
        <v>873.33333333333337</v>
      </c>
      <c r="E4122" s="5">
        <f t="shared" si="258"/>
        <v>10000</v>
      </c>
      <c r="F4122" s="10">
        <f t="shared" si="256"/>
        <v>3134.1731418553054</v>
      </c>
      <c r="G4122" s="10">
        <f>IF(F4122&gt;0,MIN('Hourly Model'!$E$8*1000-E4122,F4122),MAX(-E4122,F4122))</f>
        <v>0</v>
      </c>
      <c r="I4122" s="10">
        <f t="shared" si="259"/>
        <v>0</v>
      </c>
    </row>
    <row r="4123" spans="1:9" x14ac:dyDescent="0.2">
      <c r="A4123" s="11">
        <f t="shared" si="257"/>
        <v>43637.708333323339</v>
      </c>
      <c r="B4123" s="5">
        <f>'Load Profile'!E4126</f>
        <v>1288.1231645385635</v>
      </c>
      <c r="C4123" s="5">
        <f>'Solar Output'!E4127</f>
        <v>1427.8342499999999</v>
      </c>
      <c r="D4123" s="5">
        <f>'Wind Output'!E4130</f>
        <v>6160</v>
      </c>
      <c r="E4123" s="5">
        <f t="shared" si="258"/>
        <v>10000</v>
      </c>
      <c r="F4123" s="10">
        <f t="shared" si="256"/>
        <v>6299.7110854614366</v>
      </c>
      <c r="G4123" s="10">
        <f>IF(F4123&gt;0,MIN('Hourly Model'!$E$8*1000-E4123,F4123),MAX(-E4123,F4123))</f>
        <v>0</v>
      </c>
      <c r="I4123" s="10">
        <f t="shared" si="259"/>
        <v>0</v>
      </c>
    </row>
    <row r="4124" spans="1:9" x14ac:dyDescent="0.2">
      <c r="A4124" s="11">
        <f t="shared" si="257"/>
        <v>43637.749999990003</v>
      </c>
      <c r="B4124" s="5">
        <f>'Load Profile'!E4127</f>
        <v>1308.7575644343792</v>
      </c>
      <c r="C4124" s="5">
        <f>'Solar Output'!E4128</f>
        <v>248.0274</v>
      </c>
      <c r="D4124" s="5">
        <f>'Wind Output'!E4131</f>
        <v>2773.3333333333335</v>
      </c>
      <c r="E4124" s="5">
        <f t="shared" si="258"/>
        <v>10000</v>
      </c>
      <c r="F4124" s="10">
        <f t="shared" si="256"/>
        <v>1712.6031688989542</v>
      </c>
      <c r="G4124" s="10">
        <f>IF(F4124&gt;0,MIN('Hourly Model'!$E$8*1000-E4124,F4124),MAX(-E4124,F4124))</f>
        <v>0</v>
      </c>
      <c r="I4124" s="10">
        <f t="shared" si="259"/>
        <v>0</v>
      </c>
    </row>
    <row r="4125" spans="1:9" x14ac:dyDescent="0.2">
      <c r="A4125" s="11">
        <f t="shared" si="257"/>
        <v>43637.791666656667</v>
      </c>
      <c r="B4125" s="5">
        <f>'Load Profile'!E4128</f>
        <v>1408.7308538368543</v>
      </c>
      <c r="C4125" s="5">
        <f>'Solar Output'!E4129</f>
        <v>0</v>
      </c>
      <c r="D4125" s="5">
        <f>'Wind Output'!E4132</f>
        <v>2773.3333333333335</v>
      </c>
      <c r="E4125" s="5">
        <f t="shared" si="258"/>
        <v>10000</v>
      </c>
      <c r="F4125" s="10">
        <f t="shared" si="256"/>
        <v>1364.6024794964792</v>
      </c>
      <c r="G4125" s="10">
        <f>IF(F4125&gt;0,MIN('Hourly Model'!$E$8*1000-E4125,F4125),MAX(-E4125,F4125))</f>
        <v>0</v>
      </c>
      <c r="I4125" s="10">
        <f t="shared" si="259"/>
        <v>0</v>
      </c>
    </row>
    <row r="4126" spans="1:9" x14ac:dyDescent="0.2">
      <c r="A4126" s="11">
        <f t="shared" si="257"/>
        <v>43637.833333323331</v>
      </c>
      <c r="B4126" s="5">
        <f>'Load Profile'!E4129</f>
        <v>1601.6644954441995</v>
      </c>
      <c r="C4126" s="5">
        <f>'Solar Output'!E4130</f>
        <v>0</v>
      </c>
      <c r="D4126" s="5">
        <f>'Wind Output'!E4133</f>
        <v>873.33333333333337</v>
      </c>
      <c r="E4126" s="5">
        <f t="shared" si="258"/>
        <v>10000</v>
      </c>
      <c r="F4126" s="10">
        <f t="shared" si="256"/>
        <v>-728.3311621108661</v>
      </c>
      <c r="G4126" s="10">
        <f>IF(F4126&gt;0,MIN('Hourly Model'!$E$8*1000-E4126,F4126),MAX(-E4126,F4126))</f>
        <v>-728.3311621108661</v>
      </c>
      <c r="I4126" s="10">
        <f t="shared" si="259"/>
        <v>0</v>
      </c>
    </row>
    <row r="4127" spans="1:9" x14ac:dyDescent="0.2">
      <c r="A4127" s="11">
        <f t="shared" si="257"/>
        <v>43637.874999989996</v>
      </c>
      <c r="B4127" s="5">
        <f>'Load Profile'!E4130</f>
        <v>1353.1275671354952</v>
      </c>
      <c r="C4127" s="5">
        <f>'Solar Output'!E4131</f>
        <v>0</v>
      </c>
      <c r="D4127" s="5">
        <f>'Wind Output'!E4134</f>
        <v>873.33333333333337</v>
      </c>
      <c r="E4127" s="5">
        <f t="shared" si="258"/>
        <v>9271.668837889134</v>
      </c>
      <c r="F4127" s="10">
        <f t="shared" si="256"/>
        <v>-479.79423380216178</v>
      </c>
      <c r="G4127" s="10">
        <f>IF(F4127&gt;0,MIN('Hourly Model'!$E$8*1000-E4127,F4127),MAX(-E4127,F4127))</f>
        <v>-479.79423380216178</v>
      </c>
      <c r="I4127" s="10">
        <f t="shared" si="259"/>
        <v>0</v>
      </c>
    </row>
    <row r="4128" spans="1:9" x14ac:dyDescent="0.2">
      <c r="A4128" s="11">
        <f t="shared" si="257"/>
        <v>43637.91666665666</v>
      </c>
      <c r="B4128" s="5">
        <f>'Load Profile'!E4131</f>
        <v>1028.6956145665138</v>
      </c>
      <c r="C4128" s="5">
        <f>'Solar Output'!E4132</f>
        <v>0</v>
      </c>
      <c r="D4128" s="5">
        <f>'Wind Output'!E4135</f>
        <v>873.33333333333337</v>
      </c>
      <c r="E4128" s="5">
        <f t="shared" si="258"/>
        <v>8791.8746040869719</v>
      </c>
      <c r="F4128" s="10">
        <f t="shared" si="256"/>
        <v>-155.3622812331804</v>
      </c>
      <c r="G4128" s="10">
        <f>IF(F4128&gt;0,MIN('Hourly Model'!$E$8*1000-E4128,F4128),MAX(-E4128,F4128))</f>
        <v>-155.3622812331804</v>
      </c>
      <c r="I4128" s="10">
        <f t="shared" si="259"/>
        <v>0</v>
      </c>
    </row>
    <row r="4129" spans="1:9" x14ac:dyDescent="0.2">
      <c r="A4129" s="11">
        <f t="shared" si="257"/>
        <v>43637.958333323324</v>
      </c>
      <c r="B4129" s="5">
        <f>'Load Profile'!E4132</f>
        <v>695.27053246986065</v>
      </c>
      <c r="C4129" s="5">
        <f>'Solar Output'!E4133</f>
        <v>0</v>
      </c>
      <c r="D4129" s="5">
        <f>'Wind Output'!E4136</f>
        <v>873.33333333333337</v>
      </c>
      <c r="E4129" s="5">
        <f t="shared" si="258"/>
        <v>8636.5123228537923</v>
      </c>
      <c r="F4129" s="10">
        <f t="shared" si="256"/>
        <v>178.06280086347272</v>
      </c>
      <c r="G4129" s="10">
        <f>IF(F4129&gt;0,MIN('Hourly Model'!$E$8*1000-E4129,F4129),MAX(-E4129,F4129))</f>
        <v>178.06280086347272</v>
      </c>
      <c r="I4129" s="10">
        <f t="shared" si="259"/>
        <v>0</v>
      </c>
    </row>
    <row r="4130" spans="1:9" x14ac:dyDescent="0.2">
      <c r="A4130" s="11">
        <f t="shared" si="257"/>
        <v>43637.999999989988</v>
      </c>
      <c r="B4130" s="5">
        <f>'Load Profile'!E4133</f>
        <v>566.51302523190407</v>
      </c>
      <c r="C4130" s="5">
        <f>'Solar Output'!E4134</f>
        <v>0</v>
      </c>
      <c r="D4130" s="5">
        <f>'Wind Output'!E4137</f>
        <v>873.33333333333337</v>
      </c>
      <c r="E4130" s="5">
        <f t="shared" si="258"/>
        <v>8814.5751237172644</v>
      </c>
      <c r="F4130" s="10">
        <f t="shared" si="256"/>
        <v>306.8203081014293</v>
      </c>
      <c r="G4130" s="10">
        <f>IF(F4130&gt;0,MIN('Hourly Model'!$E$8*1000-E4130,F4130),MAX(-E4130,F4130))</f>
        <v>306.8203081014293</v>
      </c>
      <c r="I4130" s="10">
        <f t="shared" si="259"/>
        <v>0</v>
      </c>
    </row>
    <row r="4131" spans="1:9" x14ac:dyDescent="0.2">
      <c r="A4131" s="11">
        <f t="shared" si="257"/>
        <v>43638.041666656653</v>
      </c>
      <c r="B4131" s="5">
        <f>'Load Profile'!E4134</f>
        <v>505.04220979036683</v>
      </c>
      <c r="C4131" s="5">
        <f>'Solar Output'!E4135</f>
        <v>0</v>
      </c>
      <c r="D4131" s="5">
        <f>'Wind Output'!E4138</f>
        <v>873.33333333333337</v>
      </c>
      <c r="E4131" s="5">
        <f t="shared" si="258"/>
        <v>9121.3954318186934</v>
      </c>
      <c r="F4131" s="10">
        <f t="shared" si="256"/>
        <v>368.29112354296655</v>
      </c>
      <c r="G4131" s="10">
        <f>IF(F4131&gt;0,MIN('Hourly Model'!$E$8*1000-E4131,F4131),MAX(-E4131,F4131))</f>
        <v>368.29112354296655</v>
      </c>
      <c r="I4131" s="10">
        <f t="shared" si="259"/>
        <v>0</v>
      </c>
    </row>
    <row r="4132" spans="1:9" x14ac:dyDescent="0.2">
      <c r="A4132" s="11">
        <f t="shared" si="257"/>
        <v>43638.083333323317</v>
      </c>
      <c r="B4132" s="5">
        <f>'Load Profile'!E4135</f>
        <v>492.20106412268456</v>
      </c>
      <c r="C4132" s="5">
        <f>'Solar Output'!E4136</f>
        <v>0</v>
      </c>
      <c r="D4132" s="5">
        <f>'Wind Output'!E4139</f>
        <v>873.33333333333337</v>
      </c>
      <c r="E4132" s="5">
        <f t="shared" si="258"/>
        <v>9489.6865553616608</v>
      </c>
      <c r="F4132" s="10">
        <f t="shared" si="256"/>
        <v>381.13226921064881</v>
      </c>
      <c r="G4132" s="10">
        <f>IF(F4132&gt;0,MIN('Hourly Model'!$E$8*1000-E4132,F4132),MAX(-E4132,F4132))</f>
        <v>381.13226921064881</v>
      </c>
      <c r="I4132" s="10">
        <f t="shared" si="259"/>
        <v>0</v>
      </c>
    </row>
    <row r="4133" spans="1:9" x14ac:dyDescent="0.2">
      <c r="A4133" s="11">
        <f t="shared" si="257"/>
        <v>43638.124999989981</v>
      </c>
      <c r="B4133" s="5">
        <f>'Load Profile'!E4136</f>
        <v>490.58375915357226</v>
      </c>
      <c r="C4133" s="5">
        <f>'Solar Output'!E4137</f>
        <v>0</v>
      </c>
      <c r="D4133" s="5">
        <f>'Wind Output'!E4140</f>
        <v>286.66666666666669</v>
      </c>
      <c r="E4133" s="5">
        <f t="shared" si="258"/>
        <v>9870.8188245723104</v>
      </c>
      <c r="F4133" s="10">
        <f t="shared" si="256"/>
        <v>-203.91709248690557</v>
      </c>
      <c r="G4133" s="10">
        <f>IF(F4133&gt;0,MIN('Hourly Model'!$E$8*1000-E4133,F4133),MAX(-E4133,F4133))</f>
        <v>-203.91709248690557</v>
      </c>
      <c r="I4133" s="10">
        <f t="shared" si="259"/>
        <v>0</v>
      </c>
    </row>
    <row r="4134" spans="1:9" x14ac:dyDescent="0.2">
      <c r="A4134" s="11">
        <f t="shared" si="257"/>
        <v>43638.166666656645</v>
      </c>
      <c r="B4134" s="5">
        <f>'Load Profile'!E4137</f>
        <v>543.55409708833542</v>
      </c>
      <c r="C4134" s="5">
        <f>'Solar Output'!E4138</f>
        <v>98.346850000000003</v>
      </c>
      <c r="D4134" s="5">
        <f>'Wind Output'!E4141</f>
        <v>286.66666666666669</v>
      </c>
      <c r="E4134" s="5">
        <f t="shared" si="258"/>
        <v>9666.9017320854055</v>
      </c>
      <c r="F4134" s="10">
        <f t="shared" si="256"/>
        <v>-158.54058042166872</v>
      </c>
      <c r="G4134" s="10">
        <f>IF(F4134&gt;0,MIN('Hourly Model'!$E$8*1000-E4134,F4134),MAX(-E4134,F4134))</f>
        <v>-158.54058042166872</v>
      </c>
      <c r="I4134" s="10">
        <f t="shared" si="259"/>
        <v>0</v>
      </c>
    </row>
    <row r="4135" spans="1:9" x14ac:dyDescent="0.2">
      <c r="A4135" s="11">
        <f t="shared" si="257"/>
        <v>43638.208333323309</v>
      </c>
      <c r="B4135" s="5">
        <f>'Load Profile'!E4138</f>
        <v>683.46323023582863</v>
      </c>
      <c r="C4135" s="5">
        <f>'Solar Output'!E4139</f>
        <v>710.52060000000006</v>
      </c>
      <c r="D4135" s="5">
        <f>'Wind Output'!E4142</f>
        <v>0</v>
      </c>
      <c r="E4135" s="5">
        <f t="shared" si="258"/>
        <v>9508.3611516637375</v>
      </c>
      <c r="F4135" s="10">
        <f t="shared" si="256"/>
        <v>27.057369764171426</v>
      </c>
      <c r="G4135" s="10">
        <f>IF(F4135&gt;0,MIN('Hourly Model'!$E$8*1000-E4135,F4135),MAX(-E4135,F4135))</f>
        <v>27.057369764171426</v>
      </c>
      <c r="I4135" s="10">
        <f t="shared" si="259"/>
        <v>0</v>
      </c>
    </row>
    <row r="4136" spans="1:9" x14ac:dyDescent="0.2">
      <c r="A4136" s="11">
        <f t="shared" si="257"/>
        <v>43638.249999989974</v>
      </c>
      <c r="B4136" s="5">
        <f>'Load Profile'!E4139</f>
        <v>877.43931845869884</v>
      </c>
      <c r="C4136" s="5">
        <f>'Solar Output'!E4140</f>
        <v>1444.2803999999999</v>
      </c>
      <c r="D4136" s="5">
        <f>'Wind Output'!E4143</f>
        <v>286.66666666666669</v>
      </c>
      <c r="E4136" s="5">
        <f t="shared" si="258"/>
        <v>9535.4185214279096</v>
      </c>
      <c r="F4136" s="10">
        <f t="shared" si="256"/>
        <v>853.50774820796778</v>
      </c>
      <c r="G4136" s="10">
        <f>IF(F4136&gt;0,MIN('Hourly Model'!$E$8*1000-E4136,F4136),MAX(-E4136,F4136))</f>
        <v>464.58147857209042</v>
      </c>
      <c r="I4136" s="10">
        <f t="shared" si="259"/>
        <v>0</v>
      </c>
    </row>
    <row r="4137" spans="1:9" x14ac:dyDescent="0.2">
      <c r="A4137" s="11">
        <f t="shared" si="257"/>
        <v>43638.291666656638</v>
      </c>
      <c r="B4137" s="5">
        <f>'Load Profile'!E4140</f>
        <v>814.32661039396851</v>
      </c>
      <c r="C4137" s="5">
        <f>'Solar Output'!E4141</f>
        <v>2278.4052999999999</v>
      </c>
      <c r="D4137" s="5">
        <f>'Wind Output'!E4144</f>
        <v>286.66666666666669</v>
      </c>
      <c r="E4137" s="5">
        <f t="shared" si="258"/>
        <v>10000</v>
      </c>
      <c r="F4137" s="10">
        <f t="shared" si="256"/>
        <v>1750.7453562726978</v>
      </c>
      <c r="G4137" s="10">
        <f>IF(F4137&gt;0,MIN('Hourly Model'!$E$8*1000-E4137,F4137),MAX(-E4137,F4137))</f>
        <v>0</v>
      </c>
      <c r="I4137" s="10">
        <f t="shared" si="259"/>
        <v>0</v>
      </c>
    </row>
    <row r="4138" spans="1:9" x14ac:dyDescent="0.2">
      <c r="A4138" s="11">
        <f t="shared" si="257"/>
        <v>43638.333333323302</v>
      </c>
      <c r="B4138" s="5">
        <f>'Load Profile'!E4141</f>
        <v>766.86695670805045</v>
      </c>
      <c r="C4138" s="5">
        <f>'Solar Output'!E4142</f>
        <v>4931.3851500000001</v>
      </c>
      <c r="D4138" s="5">
        <f>'Wind Output'!E4145</f>
        <v>0</v>
      </c>
      <c r="E4138" s="5">
        <f t="shared" si="258"/>
        <v>10000</v>
      </c>
      <c r="F4138" s="10">
        <f t="shared" si="256"/>
        <v>4164.5181932919495</v>
      </c>
      <c r="G4138" s="10">
        <f>IF(F4138&gt;0,MIN('Hourly Model'!$E$8*1000-E4138,F4138),MAX(-E4138,F4138))</f>
        <v>0</v>
      </c>
      <c r="I4138" s="10">
        <f t="shared" si="259"/>
        <v>0</v>
      </c>
    </row>
    <row r="4139" spans="1:9" x14ac:dyDescent="0.2">
      <c r="A4139" s="11">
        <f t="shared" si="257"/>
        <v>43638.374999989966</v>
      </c>
      <c r="B4139" s="5">
        <f>'Load Profile'!E4142</f>
        <v>782.74541067865448</v>
      </c>
      <c r="C4139" s="5">
        <f>'Solar Output'!E4143</f>
        <v>5231.0325999999995</v>
      </c>
      <c r="D4139" s="5">
        <f>'Wind Output'!E4146</f>
        <v>286.66666666666669</v>
      </c>
      <c r="E4139" s="5">
        <f t="shared" si="258"/>
        <v>10000</v>
      </c>
      <c r="F4139" s="10">
        <f t="shared" si="256"/>
        <v>4734.953855988012</v>
      </c>
      <c r="G4139" s="10">
        <f>IF(F4139&gt;0,MIN('Hourly Model'!$E$8*1000-E4139,F4139),MAX(-E4139,F4139))</f>
        <v>0</v>
      </c>
      <c r="I4139" s="10">
        <f t="shared" si="259"/>
        <v>0</v>
      </c>
    </row>
    <row r="4140" spans="1:9" x14ac:dyDescent="0.2">
      <c r="A4140" s="11">
        <f t="shared" si="257"/>
        <v>43638.416666656631</v>
      </c>
      <c r="B4140" s="5">
        <f>'Load Profile'!E4143</f>
        <v>794.17859435970763</v>
      </c>
      <c r="C4140" s="5">
        <f>'Solar Output'!E4144</f>
        <v>3588.5335999999998</v>
      </c>
      <c r="D4140" s="5">
        <f>'Wind Output'!E4147</f>
        <v>286.66666666666669</v>
      </c>
      <c r="E4140" s="5">
        <f t="shared" si="258"/>
        <v>10000</v>
      </c>
      <c r="F4140" s="10">
        <f t="shared" si="256"/>
        <v>3081.0216723069589</v>
      </c>
      <c r="G4140" s="10">
        <f>IF(F4140&gt;0,MIN('Hourly Model'!$E$8*1000-E4140,F4140),MAX(-E4140,F4140))</f>
        <v>0</v>
      </c>
      <c r="I4140" s="10">
        <f t="shared" si="259"/>
        <v>0</v>
      </c>
    </row>
    <row r="4141" spans="1:9" x14ac:dyDescent="0.2">
      <c r="A4141" s="11">
        <f t="shared" si="257"/>
        <v>43638.458333323295</v>
      </c>
      <c r="B4141" s="5">
        <f>'Load Profile'!E4144</f>
        <v>777.21726037248959</v>
      </c>
      <c r="C4141" s="5">
        <f>'Solar Output'!E4145</f>
        <v>4027.0147999999995</v>
      </c>
      <c r="D4141" s="5">
        <f>'Wind Output'!E4148</f>
        <v>873.33333333333337</v>
      </c>
      <c r="E4141" s="5">
        <f t="shared" si="258"/>
        <v>10000</v>
      </c>
      <c r="F4141" s="10">
        <f t="shared" si="256"/>
        <v>4123.1308729608436</v>
      </c>
      <c r="G4141" s="10">
        <f>IF(F4141&gt;0,MIN('Hourly Model'!$E$8*1000-E4141,F4141),MAX(-E4141,F4141))</f>
        <v>0</v>
      </c>
      <c r="I4141" s="10">
        <f t="shared" si="259"/>
        <v>0</v>
      </c>
    </row>
    <row r="4142" spans="1:9" x14ac:dyDescent="0.2">
      <c r="A4142" s="11">
        <f t="shared" si="257"/>
        <v>43638.499999989959</v>
      </c>
      <c r="B4142" s="5">
        <f>'Load Profile'!E4145</f>
        <v>753.30454655209394</v>
      </c>
      <c r="C4142" s="5">
        <f>'Solar Output'!E4146</f>
        <v>2882.7303000000002</v>
      </c>
      <c r="D4142" s="5">
        <f>'Wind Output'!E4149</f>
        <v>2773.3333333333335</v>
      </c>
      <c r="E4142" s="5">
        <f t="shared" si="258"/>
        <v>10000</v>
      </c>
      <c r="F4142" s="10">
        <f t="shared" si="256"/>
        <v>4902.7590867812396</v>
      </c>
      <c r="G4142" s="10">
        <f>IF(F4142&gt;0,MIN('Hourly Model'!$E$8*1000-E4142,F4142),MAX(-E4142,F4142))</f>
        <v>0</v>
      </c>
      <c r="I4142" s="10">
        <f t="shared" si="259"/>
        <v>0</v>
      </c>
    </row>
    <row r="4143" spans="1:9" x14ac:dyDescent="0.2">
      <c r="A4143" s="11">
        <f t="shared" si="257"/>
        <v>43638.541666656623</v>
      </c>
      <c r="B4143" s="5">
        <f>'Load Profile'!E4146</f>
        <v>743.43319551780723</v>
      </c>
      <c r="C4143" s="5">
        <f>'Solar Output'!E4147</f>
        <v>3693.1065499999995</v>
      </c>
      <c r="D4143" s="5">
        <f>'Wind Output'!E4150</f>
        <v>873.33333333333337</v>
      </c>
      <c r="E4143" s="5">
        <f t="shared" si="258"/>
        <v>10000</v>
      </c>
      <c r="F4143" s="10">
        <f t="shared" si="256"/>
        <v>3823.0066878155253</v>
      </c>
      <c r="G4143" s="10">
        <f>IF(F4143&gt;0,MIN('Hourly Model'!$E$8*1000-E4143,F4143),MAX(-E4143,F4143))</f>
        <v>0</v>
      </c>
      <c r="I4143" s="10">
        <f t="shared" si="259"/>
        <v>0</v>
      </c>
    </row>
    <row r="4144" spans="1:9" x14ac:dyDescent="0.2">
      <c r="A4144" s="11">
        <f t="shared" si="257"/>
        <v>43638.583333323288</v>
      </c>
      <c r="B4144" s="5">
        <f>'Load Profile'!E4147</f>
        <v>773.83569827719907</v>
      </c>
      <c r="C4144" s="5">
        <f>'Solar Output'!E4148</f>
        <v>3035.7975999999999</v>
      </c>
      <c r="D4144" s="5">
        <f>'Wind Output'!E4151</f>
        <v>0</v>
      </c>
      <c r="E4144" s="5">
        <f t="shared" si="258"/>
        <v>10000</v>
      </c>
      <c r="F4144" s="10">
        <f t="shared" si="256"/>
        <v>2261.9619017228006</v>
      </c>
      <c r="G4144" s="10">
        <f>IF(F4144&gt;0,MIN('Hourly Model'!$E$8*1000-E4144,F4144),MAX(-E4144,F4144))</f>
        <v>0</v>
      </c>
      <c r="I4144" s="10">
        <f t="shared" si="259"/>
        <v>0</v>
      </c>
    </row>
    <row r="4145" spans="1:9" x14ac:dyDescent="0.2">
      <c r="A4145" s="11">
        <f t="shared" si="257"/>
        <v>43638.624999989952</v>
      </c>
      <c r="B4145" s="5">
        <f>'Load Profile'!E4148</f>
        <v>883.8758657765319</v>
      </c>
      <c r="C4145" s="5">
        <f>'Solar Output'!E4149</f>
        <v>2353.7716999999998</v>
      </c>
      <c r="D4145" s="5">
        <f>'Wind Output'!E4152</f>
        <v>873.33333333333337</v>
      </c>
      <c r="E4145" s="5">
        <f t="shared" si="258"/>
        <v>10000</v>
      </c>
      <c r="F4145" s="10">
        <f t="shared" si="256"/>
        <v>2343.2291675568013</v>
      </c>
      <c r="G4145" s="10">
        <f>IF(F4145&gt;0,MIN('Hourly Model'!$E$8*1000-E4145,F4145),MAX(-E4145,F4145))</f>
        <v>0</v>
      </c>
      <c r="I4145" s="10">
        <f t="shared" si="259"/>
        <v>0</v>
      </c>
    </row>
    <row r="4146" spans="1:9" x14ac:dyDescent="0.2">
      <c r="A4146" s="11">
        <f t="shared" si="257"/>
        <v>43638.666666656616</v>
      </c>
      <c r="B4146" s="5">
        <f>'Load Profile'!E4149</f>
        <v>1075.2180330466188</v>
      </c>
      <c r="C4146" s="5">
        <f>'Solar Output'!E4150</f>
        <v>869.83814999999993</v>
      </c>
      <c r="D4146" s="5">
        <f>'Wind Output'!E4153</f>
        <v>873.33333333333337</v>
      </c>
      <c r="E4146" s="5">
        <f t="shared" si="258"/>
        <v>10000</v>
      </c>
      <c r="F4146" s="10">
        <f t="shared" si="256"/>
        <v>667.95345028671454</v>
      </c>
      <c r="G4146" s="10">
        <f>IF(F4146&gt;0,MIN('Hourly Model'!$E$8*1000-E4146,F4146),MAX(-E4146,F4146))</f>
        <v>0</v>
      </c>
      <c r="I4146" s="10">
        <f t="shared" si="259"/>
        <v>0</v>
      </c>
    </row>
    <row r="4147" spans="1:9" x14ac:dyDescent="0.2">
      <c r="A4147" s="11">
        <f t="shared" si="257"/>
        <v>43638.70833332328</v>
      </c>
      <c r="B4147" s="5">
        <f>'Load Profile'!E4150</f>
        <v>1164.1396896622239</v>
      </c>
      <c r="C4147" s="5">
        <f>'Solar Output'!E4151</f>
        <v>869.63804999999991</v>
      </c>
      <c r="D4147" s="5">
        <f>'Wind Output'!E4154</f>
        <v>873.33333333333337</v>
      </c>
      <c r="E4147" s="5">
        <f t="shared" si="258"/>
        <v>10000</v>
      </c>
      <c r="F4147" s="10">
        <f t="shared" si="256"/>
        <v>578.83169367110941</v>
      </c>
      <c r="G4147" s="10">
        <f>IF(F4147&gt;0,MIN('Hourly Model'!$E$8*1000-E4147,F4147),MAX(-E4147,F4147))</f>
        <v>0</v>
      </c>
      <c r="I4147" s="10">
        <f t="shared" si="259"/>
        <v>0</v>
      </c>
    </row>
    <row r="4148" spans="1:9" x14ac:dyDescent="0.2">
      <c r="A4148" s="11">
        <f t="shared" si="257"/>
        <v>43638.749999989945</v>
      </c>
      <c r="B4148" s="5">
        <f>'Load Profile'!E4151</f>
        <v>1207.4263029477988</v>
      </c>
      <c r="C4148" s="5">
        <f>'Solar Output'!E4152</f>
        <v>392.63759999999996</v>
      </c>
      <c r="D4148" s="5">
        <f>'Wind Output'!E4155</f>
        <v>873.33333333333337</v>
      </c>
      <c r="E4148" s="5">
        <f t="shared" si="258"/>
        <v>10000</v>
      </c>
      <c r="F4148" s="10">
        <f t="shared" si="256"/>
        <v>58.544630385534447</v>
      </c>
      <c r="G4148" s="10">
        <f>IF(F4148&gt;0,MIN('Hourly Model'!$E$8*1000-E4148,F4148),MAX(-E4148,F4148))</f>
        <v>0</v>
      </c>
      <c r="I4148" s="10">
        <f t="shared" si="259"/>
        <v>0</v>
      </c>
    </row>
    <row r="4149" spans="1:9" x14ac:dyDescent="0.2">
      <c r="A4149" s="11">
        <f t="shared" si="257"/>
        <v>43638.791666656609</v>
      </c>
      <c r="B4149" s="5">
        <f>'Load Profile'!E4152</f>
        <v>1408.7308538368543</v>
      </c>
      <c r="C4149" s="5">
        <f>'Solar Output'!E4153</f>
        <v>0</v>
      </c>
      <c r="D4149" s="5">
        <f>'Wind Output'!E4156</f>
        <v>286.66666666666669</v>
      </c>
      <c r="E4149" s="5">
        <f t="shared" si="258"/>
        <v>10000</v>
      </c>
      <c r="F4149" s="10">
        <f t="shared" si="256"/>
        <v>-1122.0641871701876</v>
      </c>
      <c r="G4149" s="10">
        <f>IF(F4149&gt;0,MIN('Hourly Model'!$E$8*1000-E4149,F4149),MAX(-E4149,F4149))</f>
        <v>-1122.0641871701876</v>
      </c>
      <c r="I4149" s="10">
        <f t="shared" si="259"/>
        <v>0</v>
      </c>
    </row>
    <row r="4150" spans="1:9" x14ac:dyDescent="0.2">
      <c r="A4150" s="11">
        <f t="shared" si="257"/>
        <v>43638.833333323273</v>
      </c>
      <c r="B4150" s="5">
        <f>'Load Profile'!E4153</f>
        <v>1601.6644954441995</v>
      </c>
      <c r="C4150" s="5">
        <f>'Solar Output'!E4154</f>
        <v>0</v>
      </c>
      <c r="D4150" s="5">
        <f>'Wind Output'!E4157</f>
        <v>873.33333333333337</v>
      </c>
      <c r="E4150" s="5">
        <f t="shared" si="258"/>
        <v>8877.9358128298118</v>
      </c>
      <c r="F4150" s="10">
        <f t="shared" si="256"/>
        <v>-728.3311621108661</v>
      </c>
      <c r="G4150" s="10">
        <f>IF(F4150&gt;0,MIN('Hourly Model'!$E$8*1000-E4150,F4150),MAX(-E4150,F4150))</f>
        <v>-728.3311621108661</v>
      </c>
      <c r="I4150" s="10">
        <f t="shared" si="259"/>
        <v>0</v>
      </c>
    </row>
    <row r="4151" spans="1:9" x14ac:dyDescent="0.2">
      <c r="A4151" s="11">
        <f t="shared" si="257"/>
        <v>43638.874999989937</v>
      </c>
      <c r="B4151" s="5">
        <f>'Load Profile'!E4154</f>
        <v>1353.1275671354952</v>
      </c>
      <c r="C4151" s="5">
        <f>'Solar Output'!E4155</f>
        <v>0</v>
      </c>
      <c r="D4151" s="5">
        <f>'Wind Output'!E4158</f>
        <v>286.66666666666669</v>
      </c>
      <c r="E4151" s="5">
        <f t="shared" si="258"/>
        <v>8149.6046507189458</v>
      </c>
      <c r="F4151" s="10">
        <f t="shared" si="256"/>
        <v>-1066.4609004688284</v>
      </c>
      <c r="G4151" s="10">
        <f>IF(F4151&gt;0,MIN('Hourly Model'!$E$8*1000-E4151,F4151),MAX(-E4151,F4151))</f>
        <v>-1066.4609004688284</v>
      </c>
      <c r="I4151" s="10">
        <f t="shared" si="259"/>
        <v>0</v>
      </c>
    </row>
    <row r="4152" spans="1:9" x14ac:dyDescent="0.2">
      <c r="A4152" s="11">
        <f t="shared" si="257"/>
        <v>43638.916666656602</v>
      </c>
      <c r="B4152" s="5">
        <f>'Load Profile'!E4155</f>
        <v>1028.6956145665138</v>
      </c>
      <c r="C4152" s="5">
        <f>'Solar Output'!E4156</f>
        <v>0</v>
      </c>
      <c r="D4152" s="5">
        <f>'Wind Output'!E4159</f>
        <v>286.66666666666669</v>
      </c>
      <c r="E4152" s="5">
        <f t="shared" si="258"/>
        <v>7083.1437502501176</v>
      </c>
      <c r="F4152" s="10">
        <f t="shared" si="256"/>
        <v>-742.02894789984703</v>
      </c>
      <c r="G4152" s="10">
        <f>IF(F4152&gt;0,MIN('Hourly Model'!$E$8*1000-E4152,F4152),MAX(-E4152,F4152))</f>
        <v>-742.02894789984703</v>
      </c>
      <c r="I4152" s="10">
        <f t="shared" si="259"/>
        <v>0</v>
      </c>
    </row>
    <row r="4153" spans="1:9" x14ac:dyDescent="0.2">
      <c r="A4153" s="11">
        <f t="shared" si="257"/>
        <v>43638.958333323266</v>
      </c>
      <c r="B4153" s="5">
        <f>'Load Profile'!E4156</f>
        <v>695.27053246986065</v>
      </c>
      <c r="C4153" s="5">
        <f>'Solar Output'!E4157</f>
        <v>0</v>
      </c>
      <c r="D4153" s="5">
        <f>'Wind Output'!E4160</f>
        <v>873.33333333333337</v>
      </c>
      <c r="E4153" s="5">
        <f t="shared" si="258"/>
        <v>6341.1148023502701</v>
      </c>
      <c r="F4153" s="10">
        <f t="shared" si="256"/>
        <v>178.06280086347272</v>
      </c>
      <c r="G4153" s="10">
        <f>IF(F4153&gt;0,MIN('Hourly Model'!$E$8*1000-E4153,F4153),MAX(-E4153,F4153))</f>
        <v>178.06280086347272</v>
      </c>
      <c r="I4153" s="10">
        <f t="shared" si="259"/>
        <v>0</v>
      </c>
    </row>
    <row r="4154" spans="1:9" x14ac:dyDescent="0.2">
      <c r="A4154" s="11">
        <f t="shared" si="257"/>
        <v>43638.99999998993</v>
      </c>
      <c r="B4154" s="5">
        <f>'Load Profile'!E4157</f>
        <v>566.51302523190407</v>
      </c>
      <c r="C4154" s="5">
        <f>'Solar Output'!E4158</f>
        <v>0</v>
      </c>
      <c r="D4154" s="5">
        <f>'Wind Output'!E4161</f>
        <v>2773.3333333333335</v>
      </c>
      <c r="E4154" s="5">
        <f t="shared" si="258"/>
        <v>6519.1776032137432</v>
      </c>
      <c r="F4154" s="10">
        <f t="shared" si="256"/>
        <v>2206.8203081014294</v>
      </c>
      <c r="G4154" s="10">
        <f>IF(F4154&gt;0,MIN('Hourly Model'!$E$8*1000-E4154,F4154),MAX(-E4154,F4154))</f>
        <v>2206.8203081014294</v>
      </c>
      <c r="I4154" s="10">
        <f t="shared" si="259"/>
        <v>0</v>
      </c>
    </row>
    <row r="4155" spans="1:9" x14ac:dyDescent="0.2">
      <c r="A4155" s="11">
        <f t="shared" si="257"/>
        <v>43639.041666656594</v>
      </c>
      <c r="B4155" s="5">
        <f>'Load Profile'!E4158</f>
        <v>505.04220979036683</v>
      </c>
      <c r="C4155" s="5">
        <f>'Solar Output'!E4159</f>
        <v>0</v>
      </c>
      <c r="D4155" s="5">
        <f>'Wind Output'!E4162</f>
        <v>873.33333333333337</v>
      </c>
      <c r="E4155" s="5">
        <f t="shared" si="258"/>
        <v>8725.997911315173</v>
      </c>
      <c r="F4155" s="10">
        <f t="shared" si="256"/>
        <v>368.29112354296655</v>
      </c>
      <c r="G4155" s="10">
        <f>IF(F4155&gt;0,MIN('Hourly Model'!$E$8*1000-E4155,F4155),MAX(-E4155,F4155))</f>
        <v>368.29112354296655</v>
      </c>
      <c r="I4155" s="10">
        <f t="shared" si="259"/>
        <v>0</v>
      </c>
    </row>
    <row r="4156" spans="1:9" x14ac:dyDescent="0.2">
      <c r="A4156" s="11">
        <f t="shared" si="257"/>
        <v>43639.083333323259</v>
      </c>
      <c r="B4156" s="5">
        <f>'Load Profile'!E4159</f>
        <v>498.61635541079011</v>
      </c>
      <c r="C4156" s="5">
        <f>'Solar Output'!E4160</f>
        <v>0</v>
      </c>
      <c r="D4156" s="5">
        <f>'Wind Output'!E4163</f>
        <v>0</v>
      </c>
      <c r="E4156" s="5">
        <f t="shared" si="258"/>
        <v>9094.2890348581404</v>
      </c>
      <c r="F4156" s="10">
        <f t="shared" si="256"/>
        <v>-498.61635541079011</v>
      </c>
      <c r="G4156" s="10">
        <f>IF(F4156&gt;0,MIN('Hourly Model'!$E$8*1000-E4156,F4156),MAX(-E4156,F4156))</f>
        <v>-498.61635541079011</v>
      </c>
      <c r="I4156" s="10">
        <f t="shared" si="259"/>
        <v>0</v>
      </c>
    </row>
    <row r="4157" spans="1:9" x14ac:dyDescent="0.2">
      <c r="A4157" s="11">
        <f t="shared" si="257"/>
        <v>43639.124999989923</v>
      </c>
      <c r="B4157" s="5">
        <f>'Load Profile'!E4160</f>
        <v>507.2347559946125</v>
      </c>
      <c r="C4157" s="5">
        <f>'Solar Output'!E4161</f>
        <v>0</v>
      </c>
      <c r="D4157" s="5">
        <f>'Wind Output'!E4164</f>
        <v>0</v>
      </c>
      <c r="E4157" s="5">
        <f t="shared" si="258"/>
        <v>8595.6726794473507</v>
      </c>
      <c r="F4157" s="10">
        <f t="shared" si="256"/>
        <v>-507.2347559946125</v>
      </c>
      <c r="G4157" s="10">
        <f>IF(F4157&gt;0,MIN('Hourly Model'!$E$8*1000-E4157,F4157),MAX(-E4157,F4157))</f>
        <v>-507.2347559946125</v>
      </c>
      <c r="I4157" s="10">
        <f t="shared" si="259"/>
        <v>0</v>
      </c>
    </row>
    <row r="4158" spans="1:9" x14ac:dyDescent="0.2">
      <c r="A4158" s="11">
        <f t="shared" si="257"/>
        <v>43639.166666656587</v>
      </c>
      <c r="B4158" s="5">
        <f>'Load Profile'!E4161</f>
        <v>566.32800799032827</v>
      </c>
      <c r="C4158" s="5">
        <f>'Solar Output'!E4162</f>
        <v>105.83104999999998</v>
      </c>
      <c r="D4158" s="5">
        <f>'Wind Output'!E4165</f>
        <v>0</v>
      </c>
      <c r="E4158" s="5">
        <f t="shared" si="258"/>
        <v>8088.4379234527378</v>
      </c>
      <c r="F4158" s="10">
        <f t="shared" si="256"/>
        <v>-460.49695799032827</v>
      </c>
      <c r="G4158" s="10">
        <f>IF(F4158&gt;0,MIN('Hourly Model'!$E$8*1000-E4158,F4158),MAX(-E4158,F4158))</f>
        <v>-460.49695799032827</v>
      </c>
      <c r="I4158" s="10">
        <f t="shared" si="259"/>
        <v>0</v>
      </c>
    </row>
    <row r="4159" spans="1:9" x14ac:dyDescent="0.2">
      <c r="A4159" s="11">
        <f t="shared" si="257"/>
        <v>43639.208333323251</v>
      </c>
      <c r="B4159" s="5">
        <f>'Load Profile'!E4162</f>
        <v>706.28036679969432</v>
      </c>
      <c r="C4159" s="5">
        <f>'Solar Output'!E4163</f>
        <v>600.78530000000001</v>
      </c>
      <c r="D4159" s="5">
        <f>'Wind Output'!E4166</f>
        <v>873.33333333333337</v>
      </c>
      <c r="E4159" s="5">
        <f t="shared" si="258"/>
        <v>7627.9409654624096</v>
      </c>
      <c r="F4159" s="10">
        <f t="shared" si="256"/>
        <v>767.83826653363917</v>
      </c>
      <c r="G4159" s="10">
        <f>IF(F4159&gt;0,MIN('Hourly Model'!$E$8*1000-E4159,F4159),MAX(-E4159,F4159))</f>
        <v>767.83826653363917</v>
      </c>
      <c r="I4159" s="10">
        <f t="shared" si="259"/>
        <v>0</v>
      </c>
    </row>
    <row r="4160" spans="1:9" x14ac:dyDescent="0.2">
      <c r="A4160" s="11">
        <f t="shared" si="257"/>
        <v>43639.249999989916</v>
      </c>
      <c r="B4160" s="5">
        <f>'Load Profile'!E4163</f>
        <v>901.19095789687924</v>
      </c>
      <c r="C4160" s="5">
        <f>'Solar Output'!E4164</f>
        <v>2125.5956000000001</v>
      </c>
      <c r="D4160" s="5">
        <f>'Wind Output'!E4167</f>
        <v>286.66666666666669</v>
      </c>
      <c r="E4160" s="5">
        <f t="shared" si="258"/>
        <v>8395.7792319960481</v>
      </c>
      <c r="F4160" s="10">
        <f t="shared" si="256"/>
        <v>1511.0713087697873</v>
      </c>
      <c r="G4160" s="10">
        <f>IF(F4160&gt;0,MIN('Hourly Model'!$E$8*1000-E4160,F4160),MAX(-E4160,F4160))</f>
        <v>1511.0713087697873</v>
      </c>
      <c r="I4160" s="10">
        <f t="shared" si="259"/>
        <v>0</v>
      </c>
    </row>
    <row r="4161" spans="1:9" x14ac:dyDescent="0.2">
      <c r="A4161" s="11">
        <f t="shared" si="257"/>
        <v>43639.29166665658</v>
      </c>
      <c r="B4161" s="5">
        <f>'Load Profile'!E4164</f>
        <v>840.09082506261859</v>
      </c>
      <c r="C4161" s="5">
        <f>'Solar Output'!E4165</f>
        <v>4181.0975499999995</v>
      </c>
      <c r="D4161" s="5">
        <f>'Wind Output'!E4168</f>
        <v>286.66666666666669</v>
      </c>
      <c r="E4161" s="5">
        <f t="shared" si="258"/>
        <v>9906.8505407658358</v>
      </c>
      <c r="F4161" s="10">
        <f t="shared" si="256"/>
        <v>3627.673391604048</v>
      </c>
      <c r="G4161" s="10">
        <f>IF(F4161&gt;0,MIN('Hourly Model'!$E$8*1000-E4161,F4161),MAX(-E4161,F4161))</f>
        <v>93.149459234164169</v>
      </c>
      <c r="I4161" s="10">
        <f t="shared" si="259"/>
        <v>0</v>
      </c>
    </row>
    <row r="4162" spans="1:9" x14ac:dyDescent="0.2">
      <c r="A4162" s="11">
        <f t="shared" si="257"/>
        <v>43639.333333323244</v>
      </c>
      <c r="B4162" s="5">
        <f>'Load Profile'!E4165</f>
        <v>790.06324921428211</v>
      </c>
      <c r="C4162" s="5">
        <f>'Solar Output'!E4166</f>
        <v>6041.4893499999998</v>
      </c>
      <c r="D4162" s="5">
        <f>'Wind Output'!E4169</f>
        <v>286.66666666666669</v>
      </c>
      <c r="E4162" s="5">
        <f t="shared" si="258"/>
        <v>10000</v>
      </c>
      <c r="F4162" s="10">
        <f t="shared" ref="F4162:F4225" si="260">D4162+C4162-B4162</f>
        <v>5538.0927674523846</v>
      </c>
      <c r="G4162" s="10">
        <f>IF(F4162&gt;0,MIN('Hourly Model'!$E$8*1000-E4162,F4162),MAX(-E4162,F4162))</f>
        <v>0</v>
      </c>
      <c r="I4162" s="10">
        <f t="shared" si="259"/>
        <v>0</v>
      </c>
    </row>
    <row r="4163" spans="1:9" x14ac:dyDescent="0.2">
      <c r="A4163" s="11">
        <f t="shared" ref="A4163:A4226" si="261">A4162+1/24</f>
        <v>43639.374999989908</v>
      </c>
      <c r="B4163" s="5">
        <f>'Load Profile'!E4166</f>
        <v>802.39217705915053</v>
      </c>
      <c r="C4163" s="5">
        <f>'Solar Output'!E4167</f>
        <v>7231.1585999999998</v>
      </c>
      <c r="D4163" s="5">
        <f>'Wind Output'!E4170</f>
        <v>873.33333333333337</v>
      </c>
      <c r="E4163" s="5">
        <f t="shared" ref="E4163:E4226" si="262">E4162+G4162</f>
        <v>10000</v>
      </c>
      <c r="F4163" s="10">
        <f t="shared" si="260"/>
        <v>7302.0997562741823</v>
      </c>
      <c r="G4163" s="10">
        <f>IF(F4163&gt;0,MIN('Hourly Model'!$E$8*1000-E4163,F4163),MAX(-E4163,F4163))</f>
        <v>0</v>
      </c>
      <c r="I4163" s="10">
        <f t="shared" ref="I4163:I4226" si="263">MIN(I4162+F4163+E4163,0)</f>
        <v>0</v>
      </c>
    </row>
    <row r="4164" spans="1:9" x14ac:dyDescent="0.2">
      <c r="A4164" s="11">
        <f t="shared" si="261"/>
        <v>43639.416666656572</v>
      </c>
      <c r="B4164" s="5">
        <f>'Load Profile'!E4167</f>
        <v>799.42882704354986</v>
      </c>
      <c r="C4164" s="5">
        <f>'Solar Output'!E4168</f>
        <v>7949.1898499999998</v>
      </c>
      <c r="D4164" s="5">
        <f>'Wind Output'!E4171</f>
        <v>873.33333333333337</v>
      </c>
      <c r="E4164" s="5">
        <f t="shared" si="262"/>
        <v>10000</v>
      </c>
      <c r="F4164" s="10">
        <f t="shared" si="260"/>
        <v>8023.0943562897828</v>
      </c>
      <c r="G4164" s="10">
        <f>IF(F4164&gt;0,MIN('Hourly Model'!$E$8*1000-E4164,F4164),MAX(-E4164,F4164))</f>
        <v>0</v>
      </c>
      <c r="I4164" s="10">
        <f t="shared" si="263"/>
        <v>0</v>
      </c>
    </row>
    <row r="4165" spans="1:9" x14ac:dyDescent="0.2">
      <c r="A4165" s="11">
        <f t="shared" si="261"/>
        <v>43639.458333323237</v>
      </c>
      <c r="B4165" s="5">
        <f>'Load Profile'!E4168</f>
        <v>777.21726037248959</v>
      </c>
      <c r="C4165" s="5">
        <f>'Solar Output'!E4169</f>
        <v>8215.5654999999988</v>
      </c>
      <c r="D4165" s="5">
        <f>'Wind Output'!E4172</f>
        <v>6160</v>
      </c>
      <c r="E4165" s="5">
        <f t="shared" si="262"/>
        <v>10000</v>
      </c>
      <c r="F4165" s="10">
        <f t="shared" si="260"/>
        <v>13598.348239627509</v>
      </c>
      <c r="G4165" s="10">
        <f>IF(F4165&gt;0,MIN('Hourly Model'!$E$8*1000-E4165,F4165),MAX(-E4165,F4165))</f>
        <v>0</v>
      </c>
      <c r="I4165" s="10">
        <f t="shared" si="263"/>
        <v>0</v>
      </c>
    </row>
    <row r="4166" spans="1:9" x14ac:dyDescent="0.2">
      <c r="A4166" s="11">
        <f t="shared" si="261"/>
        <v>43639.499999989901</v>
      </c>
      <c r="B4166" s="5">
        <f>'Load Profile'!E4169</f>
        <v>753.30454655209394</v>
      </c>
      <c r="C4166" s="5">
        <f>'Solar Output'!E4170</f>
        <v>8085.794899999999</v>
      </c>
      <c r="D4166" s="5">
        <f>'Wind Output'!E4173</f>
        <v>7873.333333333333</v>
      </c>
      <c r="E4166" s="5">
        <f t="shared" si="262"/>
        <v>10000</v>
      </c>
      <c r="F4166" s="10">
        <f t="shared" si="260"/>
        <v>15205.823686781239</v>
      </c>
      <c r="G4166" s="10">
        <f>IF(F4166&gt;0,MIN('Hourly Model'!$E$8*1000-E4166,F4166),MAX(-E4166,F4166))</f>
        <v>0</v>
      </c>
      <c r="I4166" s="10">
        <f t="shared" si="263"/>
        <v>0</v>
      </c>
    </row>
    <row r="4167" spans="1:9" x14ac:dyDescent="0.2">
      <c r="A4167" s="11">
        <f t="shared" si="261"/>
        <v>43639.541666656565</v>
      </c>
      <c r="B4167" s="5">
        <f>'Load Profile'!E4170</f>
        <v>743.43319551780723</v>
      </c>
      <c r="C4167" s="5">
        <f>'Solar Output'!E4171</f>
        <v>7492.7398999999987</v>
      </c>
      <c r="D4167" s="5">
        <f>'Wind Output'!E4174</f>
        <v>6160</v>
      </c>
      <c r="E4167" s="5">
        <f t="shared" si="262"/>
        <v>10000</v>
      </c>
      <c r="F4167" s="10">
        <f t="shared" si="260"/>
        <v>12909.306704482191</v>
      </c>
      <c r="G4167" s="10">
        <f>IF(F4167&gt;0,MIN('Hourly Model'!$E$8*1000-E4167,F4167),MAX(-E4167,F4167))</f>
        <v>0</v>
      </c>
      <c r="I4167" s="10">
        <f t="shared" si="263"/>
        <v>0</v>
      </c>
    </row>
    <row r="4168" spans="1:9" x14ac:dyDescent="0.2">
      <c r="A4168" s="11">
        <f t="shared" si="261"/>
        <v>43639.583333323229</v>
      </c>
      <c r="B4168" s="5">
        <f>'Load Profile'!E4171</f>
        <v>773.83569827719907</v>
      </c>
      <c r="C4168" s="5">
        <f>'Solar Output'!E4172</f>
        <v>6522.9276499999996</v>
      </c>
      <c r="D4168" s="5">
        <f>'Wind Output'!E4175</f>
        <v>9060</v>
      </c>
      <c r="E4168" s="5">
        <f t="shared" si="262"/>
        <v>10000</v>
      </c>
      <c r="F4168" s="10">
        <f t="shared" si="260"/>
        <v>14809.091951722801</v>
      </c>
      <c r="G4168" s="10">
        <f>IF(F4168&gt;0,MIN('Hourly Model'!$E$8*1000-E4168,F4168),MAX(-E4168,F4168))</f>
        <v>0</v>
      </c>
      <c r="I4168" s="10">
        <f t="shared" si="263"/>
        <v>0</v>
      </c>
    </row>
    <row r="4169" spans="1:9" x14ac:dyDescent="0.2">
      <c r="A4169" s="11">
        <f t="shared" si="261"/>
        <v>43639.624999989894</v>
      </c>
      <c r="B4169" s="5">
        <f>'Load Profile'!E4172</f>
        <v>883.8758657765319</v>
      </c>
      <c r="C4169" s="5">
        <f>'Solar Output'!E4173</f>
        <v>5128.5273499999994</v>
      </c>
      <c r="D4169" s="5">
        <f>'Wind Output'!E4176</f>
        <v>6160</v>
      </c>
      <c r="E4169" s="5">
        <f t="shared" si="262"/>
        <v>10000</v>
      </c>
      <c r="F4169" s="10">
        <f t="shared" si="260"/>
        <v>10404.651484223468</v>
      </c>
      <c r="G4169" s="10">
        <f>IF(F4169&gt;0,MIN('Hourly Model'!$E$8*1000-E4169,F4169),MAX(-E4169,F4169))</f>
        <v>0</v>
      </c>
      <c r="I4169" s="10">
        <f t="shared" si="263"/>
        <v>0</v>
      </c>
    </row>
    <row r="4170" spans="1:9" x14ac:dyDescent="0.2">
      <c r="A4170" s="11">
        <f t="shared" si="261"/>
        <v>43639.666666656558</v>
      </c>
      <c r="B4170" s="5">
        <f>'Load Profile'!E4173</f>
        <v>1075.2180330466188</v>
      </c>
      <c r="C4170" s="5">
        <f>'Solar Output'!E4174</f>
        <v>3327.2248499999996</v>
      </c>
      <c r="D4170" s="5">
        <f>'Wind Output'!E4177</f>
        <v>4266.666666666667</v>
      </c>
      <c r="E4170" s="5">
        <f t="shared" si="262"/>
        <v>10000</v>
      </c>
      <c r="F4170" s="10">
        <f t="shared" si="260"/>
        <v>6518.6734836200476</v>
      </c>
      <c r="G4170" s="10">
        <f>IF(F4170&gt;0,MIN('Hourly Model'!$E$8*1000-E4170,F4170),MAX(-E4170,F4170))</f>
        <v>0</v>
      </c>
      <c r="I4170" s="10">
        <f t="shared" si="263"/>
        <v>0</v>
      </c>
    </row>
    <row r="4171" spans="1:9" x14ac:dyDescent="0.2">
      <c r="A4171" s="11">
        <f t="shared" si="261"/>
        <v>43639.708333323222</v>
      </c>
      <c r="B4171" s="5">
        <f>'Load Profile'!E4174</f>
        <v>1164.1396896622239</v>
      </c>
      <c r="C4171" s="5">
        <f>'Solar Output'!E4175</f>
        <v>1411.9999</v>
      </c>
      <c r="D4171" s="5">
        <f>'Wind Output'!E4178</f>
        <v>7873.333333333333</v>
      </c>
      <c r="E4171" s="5">
        <f t="shared" si="262"/>
        <v>10000</v>
      </c>
      <c r="F4171" s="10">
        <f t="shared" si="260"/>
        <v>8121.1935436711092</v>
      </c>
      <c r="G4171" s="10">
        <f>IF(F4171&gt;0,MIN('Hourly Model'!$E$8*1000-E4171,F4171),MAX(-E4171,F4171))</f>
        <v>0</v>
      </c>
      <c r="I4171" s="10">
        <f t="shared" si="263"/>
        <v>0</v>
      </c>
    </row>
    <row r="4172" spans="1:9" x14ac:dyDescent="0.2">
      <c r="A4172" s="11">
        <f t="shared" si="261"/>
        <v>43639.749999989886</v>
      </c>
      <c r="B4172" s="5">
        <f>'Load Profile'!E4175</f>
        <v>1207.4263029477988</v>
      </c>
      <c r="C4172" s="5">
        <f>'Solar Output'!E4176</f>
        <v>243.18705</v>
      </c>
      <c r="D4172" s="5">
        <f>'Wind Output'!E4179</f>
        <v>4266.666666666667</v>
      </c>
      <c r="E4172" s="5">
        <f t="shared" si="262"/>
        <v>10000</v>
      </c>
      <c r="F4172" s="10">
        <f t="shared" si="260"/>
        <v>3302.4274137188677</v>
      </c>
      <c r="G4172" s="10">
        <f>IF(F4172&gt;0,MIN('Hourly Model'!$E$8*1000-E4172,F4172),MAX(-E4172,F4172))</f>
        <v>0</v>
      </c>
      <c r="I4172" s="10">
        <f t="shared" si="263"/>
        <v>0</v>
      </c>
    </row>
    <row r="4173" spans="1:9" x14ac:dyDescent="0.2">
      <c r="A4173" s="11">
        <f t="shared" si="261"/>
        <v>43639.791666656551</v>
      </c>
      <c r="B4173" s="5">
        <f>'Load Profile'!E4176</f>
        <v>1408.7308538368543</v>
      </c>
      <c r="C4173" s="5">
        <f>'Solar Output'!E4177</f>
        <v>0</v>
      </c>
      <c r="D4173" s="5">
        <f>'Wind Output'!E4180</f>
        <v>6160</v>
      </c>
      <c r="E4173" s="5">
        <f t="shared" si="262"/>
        <v>10000</v>
      </c>
      <c r="F4173" s="10">
        <f t="shared" si="260"/>
        <v>4751.2691461631457</v>
      </c>
      <c r="G4173" s="10">
        <f>IF(F4173&gt;0,MIN('Hourly Model'!$E$8*1000-E4173,F4173),MAX(-E4173,F4173))</f>
        <v>0</v>
      </c>
      <c r="I4173" s="10">
        <f t="shared" si="263"/>
        <v>0</v>
      </c>
    </row>
    <row r="4174" spans="1:9" x14ac:dyDescent="0.2">
      <c r="A4174" s="11">
        <f t="shared" si="261"/>
        <v>43639.833333323215</v>
      </c>
      <c r="B4174" s="5">
        <f>'Load Profile'!E4177</f>
        <v>1601.6644954441995</v>
      </c>
      <c r="C4174" s="5">
        <f>'Solar Output'!E4178</f>
        <v>0</v>
      </c>
      <c r="D4174" s="5">
        <f>'Wind Output'!E4181</f>
        <v>1666.6666666666667</v>
      </c>
      <c r="E4174" s="5">
        <f t="shared" si="262"/>
        <v>10000</v>
      </c>
      <c r="F4174" s="10">
        <f t="shared" si="260"/>
        <v>65.002171222467268</v>
      </c>
      <c r="G4174" s="10">
        <f>IF(F4174&gt;0,MIN('Hourly Model'!$E$8*1000-E4174,F4174),MAX(-E4174,F4174))</f>
        <v>0</v>
      </c>
      <c r="I4174" s="10">
        <f t="shared" si="263"/>
        <v>0</v>
      </c>
    </row>
    <row r="4175" spans="1:9" x14ac:dyDescent="0.2">
      <c r="A4175" s="11">
        <f t="shared" si="261"/>
        <v>43639.874999989879</v>
      </c>
      <c r="B4175" s="5">
        <f>'Load Profile'!E4178</f>
        <v>1353.1275671354952</v>
      </c>
      <c r="C4175" s="5">
        <f>'Solar Output'!E4179</f>
        <v>0</v>
      </c>
      <c r="D4175" s="5">
        <f>'Wind Output'!E4182</f>
        <v>873.33333333333337</v>
      </c>
      <c r="E4175" s="5">
        <f t="shared" si="262"/>
        <v>10000</v>
      </c>
      <c r="F4175" s="10">
        <f t="shared" si="260"/>
        <v>-479.79423380216178</v>
      </c>
      <c r="G4175" s="10">
        <f>IF(F4175&gt;0,MIN('Hourly Model'!$E$8*1000-E4175,F4175),MAX(-E4175,F4175))</f>
        <v>-479.79423380216178</v>
      </c>
      <c r="I4175" s="10">
        <f t="shared" si="263"/>
        <v>0</v>
      </c>
    </row>
    <row r="4176" spans="1:9" x14ac:dyDescent="0.2">
      <c r="A4176" s="11">
        <f t="shared" si="261"/>
        <v>43639.916666656543</v>
      </c>
      <c r="B4176" s="5">
        <f>'Load Profile'!E4179</f>
        <v>1028.6956145665138</v>
      </c>
      <c r="C4176" s="5">
        <f>'Solar Output'!E4180</f>
        <v>0</v>
      </c>
      <c r="D4176" s="5">
        <f>'Wind Output'!E4183</f>
        <v>873.33333333333337</v>
      </c>
      <c r="E4176" s="5">
        <f t="shared" si="262"/>
        <v>9520.2057661978379</v>
      </c>
      <c r="F4176" s="10">
        <f t="shared" si="260"/>
        <v>-155.3622812331804</v>
      </c>
      <c r="G4176" s="10">
        <f>IF(F4176&gt;0,MIN('Hourly Model'!$E$8*1000-E4176,F4176),MAX(-E4176,F4176))</f>
        <v>-155.3622812331804</v>
      </c>
      <c r="I4176" s="10">
        <f t="shared" si="263"/>
        <v>0</v>
      </c>
    </row>
    <row r="4177" spans="1:9" x14ac:dyDescent="0.2">
      <c r="A4177" s="11">
        <f t="shared" si="261"/>
        <v>43639.958333323208</v>
      </c>
      <c r="B4177" s="5">
        <f>'Load Profile'!E4180</f>
        <v>695.27053246986065</v>
      </c>
      <c r="C4177" s="5">
        <f>'Solar Output'!E4181</f>
        <v>0</v>
      </c>
      <c r="D4177" s="5">
        <f>'Wind Output'!E4184</f>
        <v>1666.6666666666667</v>
      </c>
      <c r="E4177" s="5">
        <f t="shared" si="262"/>
        <v>9364.8434849646583</v>
      </c>
      <c r="F4177" s="10">
        <f t="shared" si="260"/>
        <v>971.39613419680609</v>
      </c>
      <c r="G4177" s="10">
        <f>IF(F4177&gt;0,MIN('Hourly Model'!$E$8*1000-E4177,F4177),MAX(-E4177,F4177))</f>
        <v>635.15651503534173</v>
      </c>
      <c r="I4177" s="10">
        <f t="shared" si="263"/>
        <v>0</v>
      </c>
    </row>
    <row r="4178" spans="1:9" x14ac:dyDescent="0.2">
      <c r="A4178" s="11">
        <f t="shared" si="261"/>
        <v>43639.999999989872</v>
      </c>
      <c r="B4178" s="5">
        <f>'Load Profile'!E4181</f>
        <v>570.89343871691972</v>
      </c>
      <c r="C4178" s="5">
        <f>'Solar Output'!E4182</f>
        <v>0</v>
      </c>
      <c r="D4178" s="5">
        <f>'Wind Output'!E4185</f>
        <v>1666.6666666666667</v>
      </c>
      <c r="E4178" s="5">
        <f t="shared" si="262"/>
        <v>10000</v>
      </c>
      <c r="F4178" s="10">
        <f t="shared" si="260"/>
        <v>1095.773227949747</v>
      </c>
      <c r="G4178" s="10">
        <f>IF(F4178&gt;0,MIN('Hourly Model'!$E$8*1000-E4178,F4178),MAX(-E4178,F4178))</f>
        <v>0</v>
      </c>
      <c r="I4178" s="10">
        <f t="shared" si="263"/>
        <v>0</v>
      </c>
    </row>
    <row r="4179" spans="1:9" x14ac:dyDescent="0.2">
      <c r="A4179" s="11">
        <f t="shared" si="261"/>
        <v>43640.041666656536</v>
      </c>
      <c r="B4179" s="5">
        <f>'Load Profile'!E4182</f>
        <v>507.94016696726743</v>
      </c>
      <c r="C4179" s="5">
        <f>'Solar Output'!E4183</f>
        <v>0</v>
      </c>
      <c r="D4179" s="5">
        <f>'Wind Output'!E4186</f>
        <v>1666.6666666666667</v>
      </c>
      <c r="E4179" s="5">
        <f t="shared" si="262"/>
        <v>10000</v>
      </c>
      <c r="F4179" s="10">
        <f t="shared" si="260"/>
        <v>1158.7264996993993</v>
      </c>
      <c r="G4179" s="10">
        <f>IF(F4179&gt;0,MIN('Hourly Model'!$E$8*1000-E4179,F4179),MAX(-E4179,F4179))</f>
        <v>0</v>
      </c>
      <c r="I4179" s="10">
        <f t="shared" si="263"/>
        <v>0</v>
      </c>
    </row>
    <row r="4180" spans="1:9" x14ac:dyDescent="0.2">
      <c r="A4180" s="11">
        <f t="shared" si="261"/>
        <v>43640.0833333232</v>
      </c>
      <c r="B4180" s="5">
        <f>'Load Profile'!E4183</f>
        <v>493.71639275370063</v>
      </c>
      <c r="C4180" s="5">
        <f>'Solar Output'!E4184</f>
        <v>0</v>
      </c>
      <c r="D4180" s="5">
        <f>'Wind Output'!E4187</f>
        <v>1666.6666666666667</v>
      </c>
      <c r="E4180" s="5">
        <f t="shared" si="262"/>
        <v>10000</v>
      </c>
      <c r="F4180" s="10">
        <f t="shared" si="260"/>
        <v>1172.9502739129662</v>
      </c>
      <c r="G4180" s="10">
        <f>IF(F4180&gt;0,MIN('Hourly Model'!$E$8*1000-E4180,F4180),MAX(-E4180,F4180))</f>
        <v>0</v>
      </c>
      <c r="I4180" s="10">
        <f t="shared" si="263"/>
        <v>0</v>
      </c>
    </row>
    <row r="4181" spans="1:9" x14ac:dyDescent="0.2">
      <c r="A4181" s="11">
        <f t="shared" si="261"/>
        <v>43640.124999989865</v>
      </c>
      <c r="B4181" s="5">
        <f>'Load Profile'!E4184</f>
        <v>493.54821231194671</v>
      </c>
      <c r="C4181" s="5">
        <f>'Solar Output'!E4185</f>
        <v>0</v>
      </c>
      <c r="D4181" s="5">
        <f>'Wind Output'!E4188</f>
        <v>1666.6666666666667</v>
      </c>
      <c r="E4181" s="5">
        <f t="shared" si="262"/>
        <v>10000</v>
      </c>
      <c r="F4181" s="10">
        <f t="shared" si="260"/>
        <v>1173.1184543547201</v>
      </c>
      <c r="G4181" s="10">
        <f>IF(F4181&gt;0,MIN('Hourly Model'!$E$8*1000-E4181,F4181),MAX(-E4181,F4181))</f>
        <v>0</v>
      </c>
      <c r="I4181" s="10">
        <f t="shared" si="263"/>
        <v>0</v>
      </c>
    </row>
    <row r="4182" spans="1:9" x14ac:dyDescent="0.2">
      <c r="A4182" s="11">
        <f t="shared" si="261"/>
        <v>43640.166666656529</v>
      </c>
      <c r="B4182" s="5">
        <f>'Load Profile'!E4185</f>
        <v>548.10061346654061</v>
      </c>
      <c r="C4182" s="5">
        <f>'Solar Output'!E4186</f>
        <v>64.549499999999995</v>
      </c>
      <c r="D4182" s="5">
        <f>'Wind Output'!E4189</f>
        <v>2773.3333333333335</v>
      </c>
      <c r="E4182" s="5">
        <f t="shared" si="262"/>
        <v>10000</v>
      </c>
      <c r="F4182" s="10">
        <f t="shared" si="260"/>
        <v>2289.7822198667927</v>
      </c>
      <c r="G4182" s="10">
        <f>IF(F4182&gt;0,MIN('Hourly Model'!$E$8*1000-E4182,F4182),MAX(-E4182,F4182))</f>
        <v>0</v>
      </c>
      <c r="I4182" s="10">
        <f t="shared" si="263"/>
        <v>0</v>
      </c>
    </row>
    <row r="4183" spans="1:9" x14ac:dyDescent="0.2">
      <c r="A4183" s="11">
        <f t="shared" si="261"/>
        <v>43640.208333323193</v>
      </c>
      <c r="B4183" s="5">
        <f>'Load Profile'!E4186</f>
        <v>695.25544027812771</v>
      </c>
      <c r="C4183" s="5">
        <f>'Solar Output'!E4187</f>
        <v>604.50209999999993</v>
      </c>
      <c r="D4183" s="5">
        <f>'Wind Output'!E4190</f>
        <v>2773.3333333333335</v>
      </c>
      <c r="E4183" s="5">
        <f t="shared" si="262"/>
        <v>10000</v>
      </c>
      <c r="F4183" s="10">
        <f t="shared" si="260"/>
        <v>2682.5799930552057</v>
      </c>
      <c r="G4183" s="10">
        <f>IF(F4183&gt;0,MIN('Hourly Model'!$E$8*1000-E4183,F4183),MAX(-E4183,F4183))</f>
        <v>0</v>
      </c>
      <c r="I4183" s="10">
        <f t="shared" si="263"/>
        <v>0</v>
      </c>
    </row>
    <row r="4184" spans="1:9" x14ac:dyDescent="0.2">
      <c r="A4184" s="11">
        <f t="shared" si="261"/>
        <v>43640.249999989857</v>
      </c>
      <c r="B4184" s="5">
        <f>'Load Profile'!E4187</f>
        <v>900.92423151372373</v>
      </c>
      <c r="C4184" s="5">
        <f>'Solar Output'!E4188</f>
        <v>2364.837</v>
      </c>
      <c r="D4184" s="5">
        <f>'Wind Output'!E4191</f>
        <v>286.66666666666669</v>
      </c>
      <c r="E4184" s="5">
        <f t="shared" si="262"/>
        <v>10000</v>
      </c>
      <c r="F4184" s="10">
        <f t="shared" si="260"/>
        <v>1750.5794351529428</v>
      </c>
      <c r="G4184" s="10">
        <f>IF(F4184&gt;0,MIN('Hourly Model'!$E$8*1000-E4184,F4184),MAX(-E4184,F4184))</f>
        <v>0</v>
      </c>
      <c r="I4184" s="10">
        <f t="shared" si="263"/>
        <v>0</v>
      </c>
    </row>
    <row r="4185" spans="1:9" x14ac:dyDescent="0.2">
      <c r="A4185" s="11">
        <f t="shared" si="261"/>
        <v>43640.291666656522</v>
      </c>
      <c r="B4185" s="5">
        <f>'Load Profile'!E4188</f>
        <v>850.32557729599307</v>
      </c>
      <c r="C4185" s="5">
        <f>'Solar Output'!E4189</f>
        <v>4314.5814999999993</v>
      </c>
      <c r="D4185" s="5">
        <f>'Wind Output'!E4192</f>
        <v>873.33333333333337</v>
      </c>
      <c r="E4185" s="5">
        <f t="shared" si="262"/>
        <v>10000</v>
      </c>
      <c r="F4185" s="10">
        <f t="shared" si="260"/>
        <v>4337.5892560373395</v>
      </c>
      <c r="G4185" s="10">
        <f>IF(F4185&gt;0,MIN('Hourly Model'!$E$8*1000-E4185,F4185),MAX(-E4185,F4185))</f>
        <v>0</v>
      </c>
      <c r="I4185" s="10">
        <f t="shared" si="263"/>
        <v>0</v>
      </c>
    </row>
    <row r="4186" spans="1:9" x14ac:dyDescent="0.2">
      <c r="A4186" s="11">
        <f t="shared" si="261"/>
        <v>43640.333333323186</v>
      </c>
      <c r="B4186" s="5">
        <f>'Load Profile'!E4189</f>
        <v>816.84249617974342</v>
      </c>
      <c r="C4186" s="5">
        <f>'Solar Output'!E4190</f>
        <v>5888.0919999999996</v>
      </c>
      <c r="D4186" s="5">
        <f>'Wind Output'!E4193</f>
        <v>873.33333333333337</v>
      </c>
      <c r="E4186" s="5">
        <f t="shared" si="262"/>
        <v>10000</v>
      </c>
      <c r="F4186" s="10">
        <f t="shared" si="260"/>
        <v>5944.582837153589</v>
      </c>
      <c r="G4186" s="10">
        <f>IF(F4186&gt;0,MIN('Hourly Model'!$E$8*1000-E4186,F4186),MAX(-E4186,F4186))</f>
        <v>0</v>
      </c>
      <c r="I4186" s="10">
        <f t="shared" si="263"/>
        <v>0</v>
      </c>
    </row>
    <row r="4187" spans="1:9" x14ac:dyDescent="0.2">
      <c r="A4187" s="11">
        <f t="shared" si="261"/>
        <v>43640.37499998985</v>
      </c>
      <c r="B4187" s="5">
        <f>'Load Profile'!E4190</f>
        <v>839.25232335467467</v>
      </c>
      <c r="C4187" s="5">
        <f>'Solar Output'!E4191</f>
        <v>6988.6408499999989</v>
      </c>
      <c r="D4187" s="5">
        <f>'Wind Output'!E4194</f>
        <v>0</v>
      </c>
      <c r="E4187" s="5">
        <f t="shared" si="262"/>
        <v>10000</v>
      </c>
      <c r="F4187" s="10">
        <f t="shared" si="260"/>
        <v>6149.3885266453244</v>
      </c>
      <c r="G4187" s="10">
        <f>IF(F4187&gt;0,MIN('Hourly Model'!$E$8*1000-E4187,F4187),MAX(-E4187,F4187))</f>
        <v>0</v>
      </c>
      <c r="I4187" s="10">
        <f t="shared" si="263"/>
        <v>0</v>
      </c>
    </row>
    <row r="4188" spans="1:9" x14ac:dyDescent="0.2">
      <c r="A4188" s="11">
        <f t="shared" si="261"/>
        <v>43640.416666656514</v>
      </c>
      <c r="B4188" s="5">
        <f>'Load Profile'!E4191</f>
        <v>852.4307033197108</v>
      </c>
      <c r="C4188" s="5">
        <f>'Solar Output'!E4192</f>
        <v>7650.7027499999995</v>
      </c>
      <c r="D4188" s="5">
        <f>'Wind Output'!E4195</f>
        <v>873.33333333333337</v>
      </c>
      <c r="E4188" s="5">
        <f t="shared" si="262"/>
        <v>10000</v>
      </c>
      <c r="F4188" s="10">
        <f t="shared" si="260"/>
        <v>7671.6053800136215</v>
      </c>
      <c r="G4188" s="10">
        <f>IF(F4188&gt;0,MIN('Hourly Model'!$E$8*1000-E4188,F4188),MAX(-E4188,F4188))</f>
        <v>0</v>
      </c>
      <c r="I4188" s="10">
        <f t="shared" si="263"/>
        <v>0</v>
      </c>
    </row>
    <row r="4189" spans="1:9" x14ac:dyDescent="0.2">
      <c r="A4189" s="11">
        <f t="shared" si="261"/>
        <v>43640.458333323179</v>
      </c>
      <c r="B4189" s="5">
        <f>'Load Profile'!E4192</f>
        <v>830.27743563562933</v>
      </c>
      <c r="C4189" s="5">
        <f>'Solar Output'!E4193</f>
        <v>7961.0578499999992</v>
      </c>
      <c r="D4189" s="5">
        <f>'Wind Output'!E4196</f>
        <v>873.33333333333337</v>
      </c>
      <c r="E4189" s="5">
        <f t="shared" si="262"/>
        <v>10000</v>
      </c>
      <c r="F4189" s="10">
        <f t="shared" si="260"/>
        <v>8004.1137476977037</v>
      </c>
      <c r="G4189" s="10">
        <f>IF(F4189&gt;0,MIN('Hourly Model'!$E$8*1000-E4189,F4189),MAX(-E4189,F4189))</f>
        <v>0</v>
      </c>
      <c r="I4189" s="10">
        <f t="shared" si="263"/>
        <v>0</v>
      </c>
    </row>
    <row r="4190" spans="1:9" x14ac:dyDescent="0.2">
      <c r="A4190" s="11">
        <f t="shared" si="261"/>
        <v>43640.499999989843</v>
      </c>
      <c r="B4190" s="5">
        <f>'Load Profile'!E4193</f>
        <v>801.67861348406382</v>
      </c>
      <c r="C4190" s="5">
        <f>'Solar Output'!E4194</f>
        <v>7838.1205499999978</v>
      </c>
      <c r="D4190" s="5">
        <f>'Wind Output'!E4197</f>
        <v>2773.3333333333335</v>
      </c>
      <c r="E4190" s="5">
        <f t="shared" si="262"/>
        <v>10000</v>
      </c>
      <c r="F4190" s="10">
        <f t="shared" si="260"/>
        <v>9809.7752698492677</v>
      </c>
      <c r="G4190" s="10">
        <f>IF(F4190&gt;0,MIN('Hourly Model'!$E$8*1000-E4190,F4190),MAX(-E4190,F4190))</f>
        <v>0</v>
      </c>
      <c r="I4190" s="10">
        <f t="shared" si="263"/>
        <v>0</v>
      </c>
    </row>
    <row r="4191" spans="1:9" x14ac:dyDescent="0.2">
      <c r="A4191" s="11">
        <f t="shared" si="261"/>
        <v>43640.541666656507</v>
      </c>
      <c r="B4191" s="5">
        <f>'Load Profile'!E4194</f>
        <v>835.05176320446731</v>
      </c>
      <c r="C4191" s="5">
        <f>'Solar Output'!E4195</f>
        <v>7223.3570000000009</v>
      </c>
      <c r="D4191" s="5">
        <f>'Wind Output'!E4198</f>
        <v>2773.3333333333335</v>
      </c>
      <c r="E4191" s="5">
        <f t="shared" si="262"/>
        <v>10000</v>
      </c>
      <c r="F4191" s="10">
        <f t="shared" si="260"/>
        <v>9161.6385701288673</v>
      </c>
      <c r="G4191" s="10">
        <f>IF(F4191&gt;0,MIN('Hourly Model'!$E$8*1000-E4191,F4191),MAX(-E4191,F4191))</f>
        <v>0</v>
      </c>
      <c r="I4191" s="10">
        <f t="shared" si="263"/>
        <v>0</v>
      </c>
    </row>
    <row r="4192" spans="1:9" x14ac:dyDescent="0.2">
      <c r="A4192" s="11">
        <f t="shared" si="261"/>
        <v>43640.583333323171</v>
      </c>
      <c r="B4192" s="5">
        <f>'Load Profile'!E4195</f>
        <v>1051.1838392350999</v>
      </c>
      <c r="C4192" s="5">
        <f>'Solar Output'!E4196</f>
        <v>6294.7262499999997</v>
      </c>
      <c r="D4192" s="5">
        <f>'Wind Output'!E4199</f>
        <v>6160</v>
      </c>
      <c r="E4192" s="5">
        <f t="shared" si="262"/>
        <v>10000</v>
      </c>
      <c r="F4192" s="10">
        <f t="shared" si="260"/>
        <v>11403.5424107649</v>
      </c>
      <c r="G4192" s="10">
        <f>IF(F4192&gt;0,MIN('Hourly Model'!$E$8*1000-E4192,F4192),MAX(-E4192,F4192))</f>
        <v>0</v>
      </c>
      <c r="I4192" s="10">
        <f t="shared" si="263"/>
        <v>0</v>
      </c>
    </row>
    <row r="4193" spans="1:9" x14ac:dyDescent="0.2">
      <c r="A4193" s="11">
        <f t="shared" si="261"/>
        <v>43640.624999989835</v>
      </c>
      <c r="B4193" s="5">
        <f>'Load Profile'!E4196</f>
        <v>1273.8352815267285</v>
      </c>
      <c r="C4193" s="5">
        <f>'Solar Output'!E4197</f>
        <v>4943.0036</v>
      </c>
      <c r="D4193" s="5">
        <f>'Wind Output'!E4200</f>
        <v>9060</v>
      </c>
      <c r="E4193" s="5">
        <f t="shared" si="262"/>
        <v>10000</v>
      </c>
      <c r="F4193" s="10">
        <f t="shared" si="260"/>
        <v>12729.168318473272</v>
      </c>
      <c r="G4193" s="10">
        <f>IF(F4193&gt;0,MIN('Hourly Model'!$E$8*1000-E4193,F4193),MAX(-E4193,F4193))</f>
        <v>0</v>
      </c>
      <c r="I4193" s="10">
        <f t="shared" si="263"/>
        <v>0</v>
      </c>
    </row>
    <row r="4194" spans="1:9" x14ac:dyDescent="0.2">
      <c r="A4194" s="11">
        <f t="shared" si="261"/>
        <v>43640.6666666565</v>
      </c>
      <c r="B4194" s="5">
        <f>'Load Profile'!E4197</f>
        <v>1637.0698427968691</v>
      </c>
      <c r="C4194" s="5">
        <f>'Solar Output'!E4198</f>
        <v>3206.9083999999998</v>
      </c>
      <c r="D4194" s="5">
        <f>'Wind Output'!E4201</f>
        <v>7873.333333333333</v>
      </c>
      <c r="E4194" s="5">
        <f t="shared" si="262"/>
        <v>10000</v>
      </c>
      <c r="F4194" s="10">
        <f t="shared" si="260"/>
        <v>9443.1718905364633</v>
      </c>
      <c r="G4194" s="10">
        <f>IF(F4194&gt;0,MIN('Hourly Model'!$E$8*1000-E4194,F4194),MAX(-E4194,F4194))</f>
        <v>0</v>
      </c>
      <c r="I4194" s="10">
        <f t="shared" si="263"/>
        <v>0</v>
      </c>
    </row>
    <row r="4195" spans="1:9" x14ac:dyDescent="0.2">
      <c r="A4195" s="11">
        <f t="shared" si="261"/>
        <v>43640.708333323164</v>
      </c>
      <c r="B4195" s="5">
        <f>'Load Profile'!E4198</f>
        <v>1667.3182196417597</v>
      </c>
      <c r="C4195" s="5">
        <f>'Solar Output'!E4199</f>
        <v>1470.40265</v>
      </c>
      <c r="D4195" s="5">
        <f>'Wind Output'!E4202</f>
        <v>6160</v>
      </c>
      <c r="E4195" s="5">
        <f t="shared" si="262"/>
        <v>10000</v>
      </c>
      <c r="F4195" s="10">
        <f t="shared" si="260"/>
        <v>5963.0844303582398</v>
      </c>
      <c r="G4195" s="10">
        <f>IF(F4195&gt;0,MIN('Hourly Model'!$E$8*1000-E4195,F4195),MAX(-E4195,F4195))</f>
        <v>0</v>
      </c>
      <c r="I4195" s="10">
        <f t="shared" si="263"/>
        <v>0</v>
      </c>
    </row>
    <row r="4196" spans="1:9" x14ac:dyDescent="0.2">
      <c r="A4196" s="11">
        <f t="shared" si="261"/>
        <v>43640.749999989828</v>
      </c>
      <c r="B4196" s="5">
        <f>'Load Profile'!E4199</f>
        <v>1657.4047927000404</v>
      </c>
      <c r="C4196" s="5">
        <f>'Solar Output'!E4200</f>
        <v>364.964</v>
      </c>
      <c r="D4196" s="5">
        <f>'Wind Output'!E4203</f>
        <v>4266.666666666667</v>
      </c>
      <c r="E4196" s="5">
        <f t="shared" si="262"/>
        <v>10000</v>
      </c>
      <c r="F4196" s="10">
        <f t="shared" si="260"/>
        <v>2974.2258739666268</v>
      </c>
      <c r="G4196" s="10">
        <f>IF(F4196&gt;0,MIN('Hourly Model'!$E$8*1000-E4196,F4196),MAX(-E4196,F4196))</f>
        <v>0</v>
      </c>
      <c r="I4196" s="10">
        <f t="shared" si="263"/>
        <v>0</v>
      </c>
    </row>
    <row r="4197" spans="1:9" x14ac:dyDescent="0.2">
      <c r="A4197" s="11">
        <f t="shared" si="261"/>
        <v>43640.791666656492</v>
      </c>
      <c r="B4197" s="5">
        <f>'Load Profile'!E4200</f>
        <v>1764.0298776570571</v>
      </c>
      <c r="C4197" s="5">
        <f>'Solar Output'!E4201</f>
        <v>0</v>
      </c>
      <c r="D4197" s="5">
        <f>'Wind Output'!E4204</f>
        <v>2773.3333333333335</v>
      </c>
      <c r="E4197" s="5">
        <f t="shared" si="262"/>
        <v>10000</v>
      </c>
      <c r="F4197" s="10">
        <f t="shared" si="260"/>
        <v>1009.3034556762764</v>
      </c>
      <c r="G4197" s="10">
        <f>IF(F4197&gt;0,MIN('Hourly Model'!$E$8*1000-E4197,F4197),MAX(-E4197,F4197))</f>
        <v>0</v>
      </c>
      <c r="I4197" s="10">
        <f t="shared" si="263"/>
        <v>0</v>
      </c>
    </row>
    <row r="4198" spans="1:9" x14ac:dyDescent="0.2">
      <c r="A4198" s="11">
        <f t="shared" si="261"/>
        <v>43640.833333323157</v>
      </c>
      <c r="B4198" s="5">
        <f>'Load Profile'!E4201</f>
        <v>1884.0924091117365</v>
      </c>
      <c r="C4198" s="5">
        <f>'Solar Output'!E4202</f>
        <v>0</v>
      </c>
      <c r="D4198" s="5">
        <f>'Wind Output'!E4205</f>
        <v>4266.666666666667</v>
      </c>
      <c r="E4198" s="5">
        <f t="shared" si="262"/>
        <v>10000</v>
      </c>
      <c r="F4198" s="10">
        <f t="shared" si="260"/>
        <v>2382.5742575549302</v>
      </c>
      <c r="G4198" s="10">
        <f>IF(F4198&gt;0,MIN('Hourly Model'!$E$8*1000-E4198,F4198),MAX(-E4198,F4198))</f>
        <v>0</v>
      </c>
      <c r="I4198" s="10">
        <f t="shared" si="263"/>
        <v>0</v>
      </c>
    </row>
    <row r="4199" spans="1:9" x14ac:dyDescent="0.2">
      <c r="A4199" s="11">
        <f t="shared" si="261"/>
        <v>43640.874999989821</v>
      </c>
      <c r="B4199" s="5">
        <f>'Load Profile'!E4202</f>
        <v>1507.7917276361281</v>
      </c>
      <c r="C4199" s="5">
        <f>'Solar Output'!E4203</f>
        <v>0</v>
      </c>
      <c r="D4199" s="5">
        <f>'Wind Output'!E4206</f>
        <v>2773.3333333333335</v>
      </c>
      <c r="E4199" s="5">
        <f t="shared" si="262"/>
        <v>10000</v>
      </c>
      <c r="F4199" s="10">
        <f t="shared" si="260"/>
        <v>1265.5416056972053</v>
      </c>
      <c r="G4199" s="10">
        <f>IF(F4199&gt;0,MIN('Hourly Model'!$E$8*1000-E4199,F4199),MAX(-E4199,F4199))</f>
        <v>0</v>
      </c>
      <c r="I4199" s="10">
        <f t="shared" si="263"/>
        <v>0</v>
      </c>
    </row>
    <row r="4200" spans="1:9" x14ac:dyDescent="0.2">
      <c r="A4200" s="11">
        <f t="shared" si="261"/>
        <v>43640.916666656485</v>
      </c>
      <c r="B4200" s="5">
        <f>'Load Profile'!E4203</f>
        <v>1045.9362101457725</v>
      </c>
      <c r="C4200" s="5">
        <f>'Solar Output'!E4204</f>
        <v>0</v>
      </c>
      <c r="D4200" s="5">
        <f>'Wind Output'!E4207</f>
        <v>2773.3333333333335</v>
      </c>
      <c r="E4200" s="5">
        <f t="shared" si="262"/>
        <v>10000</v>
      </c>
      <c r="F4200" s="10">
        <f t="shared" si="260"/>
        <v>1727.397123187561</v>
      </c>
      <c r="G4200" s="10">
        <f>IF(F4200&gt;0,MIN('Hourly Model'!$E$8*1000-E4200,F4200),MAX(-E4200,F4200))</f>
        <v>0</v>
      </c>
      <c r="I4200" s="10">
        <f t="shared" si="263"/>
        <v>0</v>
      </c>
    </row>
    <row r="4201" spans="1:9" x14ac:dyDescent="0.2">
      <c r="A4201" s="11">
        <f t="shared" si="261"/>
        <v>43640.958333323149</v>
      </c>
      <c r="B4201" s="5">
        <f>'Load Profile'!E4204</f>
        <v>702.56601627219322</v>
      </c>
      <c r="C4201" s="5">
        <f>'Solar Output'!E4205</f>
        <v>0</v>
      </c>
      <c r="D4201" s="5">
        <f>'Wind Output'!E4208</f>
        <v>1666.6666666666667</v>
      </c>
      <c r="E4201" s="5">
        <f t="shared" si="262"/>
        <v>10000</v>
      </c>
      <c r="F4201" s="10">
        <f t="shared" si="260"/>
        <v>964.10065039447352</v>
      </c>
      <c r="G4201" s="10">
        <f>IF(F4201&gt;0,MIN('Hourly Model'!$E$8*1000-E4201,F4201),MAX(-E4201,F4201))</f>
        <v>0</v>
      </c>
      <c r="I4201" s="10">
        <f t="shared" si="263"/>
        <v>0</v>
      </c>
    </row>
    <row r="4202" spans="1:9" x14ac:dyDescent="0.2">
      <c r="A4202" s="11">
        <f t="shared" si="261"/>
        <v>43640.999999989814</v>
      </c>
      <c r="B4202" s="5">
        <f>'Load Profile'!E4205</f>
        <v>570.89343871691972</v>
      </c>
      <c r="C4202" s="5">
        <f>'Solar Output'!E4206</f>
        <v>0</v>
      </c>
      <c r="D4202" s="5">
        <f>'Wind Output'!E4209</f>
        <v>1666.6666666666667</v>
      </c>
      <c r="E4202" s="5">
        <f t="shared" si="262"/>
        <v>10000</v>
      </c>
      <c r="F4202" s="10">
        <f t="shared" si="260"/>
        <v>1095.773227949747</v>
      </c>
      <c r="G4202" s="10">
        <f>IF(F4202&gt;0,MIN('Hourly Model'!$E$8*1000-E4202,F4202),MAX(-E4202,F4202))</f>
        <v>0</v>
      </c>
      <c r="I4202" s="10">
        <f t="shared" si="263"/>
        <v>0</v>
      </c>
    </row>
    <row r="4203" spans="1:9" x14ac:dyDescent="0.2">
      <c r="A4203" s="11">
        <f t="shared" si="261"/>
        <v>43641.041666656478</v>
      </c>
      <c r="B4203" s="5">
        <f>'Load Profile'!E4206</f>
        <v>507.94016696726743</v>
      </c>
      <c r="C4203" s="5">
        <f>'Solar Output'!E4207</f>
        <v>0</v>
      </c>
      <c r="D4203" s="5">
        <f>'Wind Output'!E4210</f>
        <v>873.33333333333337</v>
      </c>
      <c r="E4203" s="5">
        <f t="shared" si="262"/>
        <v>10000</v>
      </c>
      <c r="F4203" s="10">
        <f t="shared" si="260"/>
        <v>365.39316636606594</v>
      </c>
      <c r="G4203" s="10">
        <f>IF(F4203&gt;0,MIN('Hourly Model'!$E$8*1000-E4203,F4203),MAX(-E4203,F4203))</f>
        <v>0</v>
      </c>
      <c r="I4203" s="10">
        <f t="shared" si="263"/>
        <v>0</v>
      </c>
    </row>
    <row r="4204" spans="1:9" x14ac:dyDescent="0.2">
      <c r="A4204" s="11">
        <f t="shared" si="261"/>
        <v>43641.083333323142</v>
      </c>
      <c r="B4204" s="5">
        <f>'Load Profile'!E4207</f>
        <v>493.71639275370063</v>
      </c>
      <c r="C4204" s="5">
        <f>'Solar Output'!E4208</f>
        <v>0</v>
      </c>
      <c r="D4204" s="5">
        <f>'Wind Output'!E4211</f>
        <v>873.33333333333337</v>
      </c>
      <c r="E4204" s="5">
        <f t="shared" si="262"/>
        <v>10000</v>
      </c>
      <c r="F4204" s="10">
        <f t="shared" si="260"/>
        <v>379.61694057963274</v>
      </c>
      <c r="G4204" s="10">
        <f>IF(F4204&gt;0,MIN('Hourly Model'!$E$8*1000-E4204,F4204),MAX(-E4204,F4204))</f>
        <v>0</v>
      </c>
      <c r="I4204" s="10">
        <f t="shared" si="263"/>
        <v>0</v>
      </c>
    </row>
    <row r="4205" spans="1:9" x14ac:dyDescent="0.2">
      <c r="A4205" s="11">
        <f t="shared" si="261"/>
        <v>43641.124999989806</v>
      </c>
      <c r="B4205" s="5">
        <f>'Load Profile'!E4208</f>
        <v>493.54821231194671</v>
      </c>
      <c r="C4205" s="5">
        <f>'Solar Output'!E4209</f>
        <v>0</v>
      </c>
      <c r="D4205" s="5">
        <f>'Wind Output'!E4212</f>
        <v>873.33333333333337</v>
      </c>
      <c r="E4205" s="5">
        <f t="shared" si="262"/>
        <v>10000</v>
      </c>
      <c r="F4205" s="10">
        <f t="shared" si="260"/>
        <v>379.78512102138666</v>
      </c>
      <c r="G4205" s="10">
        <f>IF(F4205&gt;0,MIN('Hourly Model'!$E$8*1000-E4205,F4205),MAX(-E4205,F4205))</f>
        <v>0</v>
      </c>
      <c r="I4205" s="10">
        <f t="shared" si="263"/>
        <v>0</v>
      </c>
    </row>
    <row r="4206" spans="1:9" x14ac:dyDescent="0.2">
      <c r="A4206" s="11">
        <f t="shared" si="261"/>
        <v>43641.166666656471</v>
      </c>
      <c r="B4206" s="5">
        <f>'Load Profile'!E4209</f>
        <v>548.10061346654061</v>
      </c>
      <c r="C4206" s="5">
        <f>'Solar Output'!E4210</f>
        <v>56.439700000000002</v>
      </c>
      <c r="D4206" s="5">
        <f>'Wind Output'!E4213</f>
        <v>873.33333333333337</v>
      </c>
      <c r="E4206" s="5">
        <f t="shared" si="262"/>
        <v>10000</v>
      </c>
      <c r="F4206" s="10">
        <f t="shared" si="260"/>
        <v>381.67241986679278</v>
      </c>
      <c r="G4206" s="10">
        <f>IF(F4206&gt;0,MIN('Hourly Model'!$E$8*1000-E4206,F4206),MAX(-E4206,F4206))</f>
        <v>0</v>
      </c>
      <c r="I4206" s="10">
        <f t="shared" si="263"/>
        <v>0</v>
      </c>
    </row>
    <row r="4207" spans="1:9" x14ac:dyDescent="0.2">
      <c r="A4207" s="11">
        <f t="shared" si="261"/>
        <v>43641.208333323135</v>
      </c>
      <c r="B4207" s="5">
        <f>'Load Profile'!E4210</f>
        <v>695.25544027812771</v>
      </c>
      <c r="C4207" s="5">
        <f>'Solar Output'!E4211</f>
        <v>803.55904999999984</v>
      </c>
      <c r="D4207" s="5">
        <f>'Wind Output'!E4214</f>
        <v>1666.6666666666667</v>
      </c>
      <c r="E4207" s="5">
        <f t="shared" si="262"/>
        <v>10000</v>
      </c>
      <c r="F4207" s="10">
        <f t="shared" si="260"/>
        <v>1774.9702763885391</v>
      </c>
      <c r="G4207" s="10">
        <f>IF(F4207&gt;0,MIN('Hourly Model'!$E$8*1000-E4207,F4207),MAX(-E4207,F4207))</f>
        <v>0</v>
      </c>
      <c r="I4207" s="10">
        <f t="shared" si="263"/>
        <v>0</v>
      </c>
    </row>
    <row r="4208" spans="1:9" x14ac:dyDescent="0.2">
      <c r="A4208" s="11">
        <f t="shared" si="261"/>
        <v>43641.249999989799</v>
      </c>
      <c r="B4208" s="5">
        <f>'Load Profile'!E4211</f>
        <v>900.92423151372373</v>
      </c>
      <c r="C4208" s="5">
        <f>'Solar Output'!E4212</f>
        <v>1793.5043499999997</v>
      </c>
      <c r="D4208" s="5">
        <f>'Wind Output'!E4215</f>
        <v>873.33333333333337</v>
      </c>
      <c r="E4208" s="5">
        <f t="shared" si="262"/>
        <v>10000</v>
      </c>
      <c r="F4208" s="10">
        <f t="shared" si="260"/>
        <v>1765.9134518196095</v>
      </c>
      <c r="G4208" s="10">
        <f>IF(F4208&gt;0,MIN('Hourly Model'!$E$8*1000-E4208,F4208),MAX(-E4208,F4208))</f>
        <v>0</v>
      </c>
      <c r="I4208" s="10">
        <f t="shared" si="263"/>
        <v>0</v>
      </c>
    </row>
    <row r="4209" spans="1:9" x14ac:dyDescent="0.2">
      <c r="A4209" s="11">
        <f t="shared" si="261"/>
        <v>43641.291666656463</v>
      </c>
      <c r="B4209" s="5">
        <f>'Load Profile'!E4212</f>
        <v>850.32557729599307</v>
      </c>
      <c r="C4209" s="5">
        <f>'Solar Output'!E4213</f>
        <v>2003.7254999999998</v>
      </c>
      <c r="D4209" s="5">
        <f>'Wind Output'!E4216</f>
        <v>873.33333333333337</v>
      </c>
      <c r="E4209" s="5">
        <f t="shared" si="262"/>
        <v>10000</v>
      </c>
      <c r="F4209" s="10">
        <f t="shared" si="260"/>
        <v>2026.73325603734</v>
      </c>
      <c r="G4209" s="10">
        <f>IF(F4209&gt;0,MIN('Hourly Model'!$E$8*1000-E4209,F4209),MAX(-E4209,F4209))</f>
        <v>0</v>
      </c>
      <c r="I4209" s="10">
        <f t="shared" si="263"/>
        <v>0</v>
      </c>
    </row>
    <row r="4210" spans="1:9" x14ac:dyDescent="0.2">
      <c r="A4210" s="11">
        <f t="shared" si="261"/>
        <v>43641.333333323128</v>
      </c>
      <c r="B4210" s="5">
        <f>'Load Profile'!E4213</f>
        <v>816.84249617974342</v>
      </c>
      <c r="C4210" s="5">
        <f>'Solar Output'!E4214</f>
        <v>1781.3569</v>
      </c>
      <c r="D4210" s="5">
        <f>'Wind Output'!E4217</f>
        <v>1666.6666666666667</v>
      </c>
      <c r="E4210" s="5">
        <f t="shared" si="262"/>
        <v>10000</v>
      </c>
      <c r="F4210" s="10">
        <f t="shared" si="260"/>
        <v>2631.1810704869231</v>
      </c>
      <c r="G4210" s="10">
        <f>IF(F4210&gt;0,MIN('Hourly Model'!$E$8*1000-E4210,F4210),MAX(-E4210,F4210))</f>
        <v>0</v>
      </c>
      <c r="I4210" s="10">
        <f t="shared" si="263"/>
        <v>0</v>
      </c>
    </row>
    <row r="4211" spans="1:9" x14ac:dyDescent="0.2">
      <c r="A4211" s="11">
        <f t="shared" si="261"/>
        <v>43641.374999989792</v>
      </c>
      <c r="B4211" s="5">
        <f>'Load Profile'!E4214</f>
        <v>839.25232335467467</v>
      </c>
      <c r="C4211" s="5">
        <f>'Solar Output'!E4215</f>
        <v>4445.5342999999993</v>
      </c>
      <c r="D4211" s="5">
        <f>'Wind Output'!E4218</f>
        <v>2773.3333333333335</v>
      </c>
      <c r="E4211" s="5">
        <f t="shared" si="262"/>
        <v>10000</v>
      </c>
      <c r="F4211" s="10">
        <f t="shared" si="260"/>
        <v>6379.6153099786588</v>
      </c>
      <c r="G4211" s="10">
        <f>IF(F4211&gt;0,MIN('Hourly Model'!$E$8*1000-E4211,F4211),MAX(-E4211,F4211))</f>
        <v>0</v>
      </c>
      <c r="I4211" s="10">
        <f t="shared" si="263"/>
        <v>0</v>
      </c>
    </row>
    <row r="4212" spans="1:9" x14ac:dyDescent="0.2">
      <c r="A4212" s="11">
        <f t="shared" si="261"/>
        <v>43641.416666656456</v>
      </c>
      <c r="B4212" s="5">
        <f>'Load Profile'!E4215</f>
        <v>852.4307033197108</v>
      </c>
      <c r="C4212" s="5">
        <f>'Solar Output'!E4216</f>
        <v>6183.2624999999998</v>
      </c>
      <c r="D4212" s="5">
        <f>'Wind Output'!E4219</f>
        <v>1666.6666666666667</v>
      </c>
      <c r="E4212" s="5">
        <f t="shared" si="262"/>
        <v>10000</v>
      </c>
      <c r="F4212" s="10">
        <f t="shared" si="260"/>
        <v>6997.4984633469558</v>
      </c>
      <c r="G4212" s="10">
        <f>IF(F4212&gt;0,MIN('Hourly Model'!$E$8*1000-E4212,F4212),MAX(-E4212,F4212))</f>
        <v>0</v>
      </c>
      <c r="I4212" s="10">
        <f t="shared" si="263"/>
        <v>0</v>
      </c>
    </row>
    <row r="4213" spans="1:9" x14ac:dyDescent="0.2">
      <c r="A4213" s="11">
        <f t="shared" si="261"/>
        <v>43641.45833332312</v>
      </c>
      <c r="B4213" s="5">
        <f>'Load Profile'!E4216</f>
        <v>830.27743563562933</v>
      </c>
      <c r="C4213" s="5">
        <f>'Solar Output'!E4217</f>
        <v>5671.4503999999997</v>
      </c>
      <c r="D4213" s="5">
        <f>'Wind Output'!E4220</f>
        <v>286.66666666666669</v>
      </c>
      <c r="E4213" s="5">
        <f t="shared" si="262"/>
        <v>10000</v>
      </c>
      <c r="F4213" s="10">
        <f t="shared" si="260"/>
        <v>5127.8396310310372</v>
      </c>
      <c r="G4213" s="10">
        <f>IF(F4213&gt;0,MIN('Hourly Model'!$E$8*1000-E4213,F4213),MAX(-E4213,F4213))</f>
        <v>0</v>
      </c>
      <c r="I4213" s="10">
        <f t="shared" si="263"/>
        <v>0</v>
      </c>
    </row>
    <row r="4214" spans="1:9" x14ac:dyDescent="0.2">
      <c r="A4214" s="11">
        <f t="shared" si="261"/>
        <v>43641.499999989785</v>
      </c>
      <c r="B4214" s="5">
        <f>'Load Profile'!E4217</f>
        <v>801.67861348406382</v>
      </c>
      <c r="C4214" s="5">
        <f>'Solar Output'!E4218</f>
        <v>5418.1525499999998</v>
      </c>
      <c r="D4214" s="5">
        <f>'Wind Output'!E4221</f>
        <v>873.33333333333337</v>
      </c>
      <c r="E4214" s="5">
        <f t="shared" si="262"/>
        <v>10000</v>
      </c>
      <c r="F4214" s="10">
        <f t="shared" si="260"/>
        <v>5489.8072698492688</v>
      </c>
      <c r="G4214" s="10">
        <f>IF(F4214&gt;0,MIN('Hourly Model'!$E$8*1000-E4214,F4214),MAX(-E4214,F4214))</f>
        <v>0</v>
      </c>
      <c r="I4214" s="10">
        <f t="shared" si="263"/>
        <v>0</v>
      </c>
    </row>
    <row r="4215" spans="1:9" x14ac:dyDescent="0.2">
      <c r="A4215" s="11">
        <f t="shared" si="261"/>
        <v>43641.541666656449</v>
      </c>
      <c r="B4215" s="5">
        <f>'Load Profile'!E4218</f>
        <v>786.85481727580736</v>
      </c>
      <c r="C4215" s="5">
        <f>'Solar Output'!E4219</f>
        <v>5224.8846999999996</v>
      </c>
      <c r="D4215" s="5">
        <f>'Wind Output'!E4222</f>
        <v>873.33333333333337</v>
      </c>
      <c r="E4215" s="5">
        <f t="shared" si="262"/>
        <v>10000</v>
      </c>
      <c r="F4215" s="10">
        <f t="shared" si="260"/>
        <v>5311.3632160575253</v>
      </c>
      <c r="G4215" s="10">
        <f>IF(F4215&gt;0,MIN('Hourly Model'!$E$8*1000-E4215,F4215),MAX(-E4215,F4215))</f>
        <v>0</v>
      </c>
      <c r="I4215" s="10">
        <f t="shared" si="263"/>
        <v>0</v>
      </c>
    </row>
    <row r="4216" spans="1:9" x14ac:dyDescent="0.2">
      <c r="A4216" s="11">
        <f t="shared" si="261"/>
        <v>43641.583333323113</v>
      </c>
      <c r="B4216" s="5">
        <f>'Load Profile'!E4219</f>
        <v>814.96380519269508</v>
      </c>
      <c r="C4216" s="5">
        <f>'Solar Output'!E4220</f>
        <v>3366.942399999999</v>
      </c>
      <c r="D4216" s="5">
        <f>'Wind Output'!E4223</f>
        <v>286.66666666666669</v>
      </c>
      <c r="E4216" s="5">
        <f t="shared" si="262"/>
        <v>10000</v>
      </c>
      <c r="F4216" s="10">
        <f t="shared" si="260"/>
        <v>2838.6452614739705</v>
      </c>
      <c r="G4216" s="10">
        <f>IF(F4216&gt;0,MIN('Hourly Model'!$E$8*1000-E4216,F4216),MAX(-E4216,F4216))</f>
        <v>0</v>
      </c>
      <c r="I4216" s="10">
        <f t="shared" si="263"/>
        <v>0</v>
      </c>
    </row>
    <row r="4217" spans="1:9" x14ac:dyDescent="0.2">
      <c r="A4217" s="11">
        <f t="shared" si="261"/>
        <v>43641.624999989777</v>
      </c>
      <c r="B4217" s="5">
        <f>'Load Profile'!E4220</f>
        <v>999.14096581300953</v>
      </c>
      <c r="C4217" s="5">
        <f>'Solar Output'!E4221</f>
        <v>2988.8338999999996</v>
      </c>
      <c r="D4217" s="5">
        <f>'Wind Output'!E4224</f>
        <v>6160</v>
      </c>
      <c r="E4217" s="5">
        <f t="shared" si="262"/>
        <v>10000</v>
      </c>
      <c r="F4217" s="10">
        <f t="shared" si="260"/>
        <v>8149.69293418699</v>
      </c>
      <c r="G4217" s="10">
        <f>IF(F4217&gt;0,MIN('Hourly Model'!$E$8*1000-E4217,F4217),MAX(-E4217,F4217))</f>
        <v>0</v>
      </c>
      <c r="I4217" s="10">
        <f t="shared" si="263"/>
        <v>0</v>
      </c>
    </row>
    <row r="4218" spans="1:9" x14ac:dyDescent="0.2">
      <c r="A4218" s="11">
        <f t="shared" si="261"/>
        <v>43641.666666656442</v>
      </c>
      <c r="B4218" s="5">
        <f>'Load Profile'!E4221</f>
        <v>1339.4563797773392</v>
      </c>
      <c r="C4218" s="5">
        <f>'Solar Output'!E4222</f>
        <v>1574.0659499999997</v>
      </c>
      <c r="D4218" s="5">
        <f>'Wind Output'!E4225</f>
        <v>2773.3333333333335</v>
      </c>
      <c r="E4218" s="5">
        <f t="shared" si="262"/>
        <v>10000</v>
      </c>
      <c r="F4218" s="10">
        <f t="shared" si="260"/>
        <v>3007.9429035559942</v>
      </c>
      <c r="G4218" s="10">
        <f>IF(F4218&gt;0,MIN('Hourly Model'!$E$8*1000-E4218,F4218),MAX(-E4218,F4218))</f>
        <v>0</v>
      </c>
      <c r="I4218" s="10">
        <f t="shared" si="263"/>
        <v>0</v>
      </c>
    </row>
    <row r="4219" spans="1:9" x14ac:dyDescent="0.2">
      <c r="A4219" s="11">
        <f t="shared" si="261"/>
        <v>43641.708333323106</v>
      </c>
      <c r="B4219" s="5">
        <f>'Load Profile'!E4222</f>
        <v>1442.5759921824745</v>
      </c>
      <c r="C4219" s="5">
        <f>'Solar Output'!E4223</f>
        <v>1038.1670999999999</v>
      </c>
      <c r="D4219" s="5">
        <f>'Wind Output'!E4226</f>
        <v>4266.666666666667</v>
      </c>
      <c r="E4219" s="5">
        <f t="shared" si="262"/>
        <v>10000</v>
      </c>
      <c r="F4219" s="10">
        <f t="shared" si="260"/>
        <v>3862.2577744841919</v>
      </c>
      <c r="G4219" s="10">
        <f>IF(F4219&gt;0,MIN('Hourly Model'!$E$8*1000-E4219,F4219),MAX(-E4219,F4219))</f>
        <v>0</v>
      </c>
      <c r="I4219" s="10">
        <f t="shared" si="263"/>
        <v>0</v>
      </c>
    </row>
    <row r="4220" spans="1:9" x14ac:dyDescent="0.2">
      <c r="A4220" s="11">
        <f t="shared" si="261"/>
        <v>43641.74999998977</v>
      </c>
      <c r="B4220" s="5">
        <f>'Load Profile'!E4223</f>
        <v>1453.3452936661242</v>
      </c>
      <c r="C4220" s="5">
        <f>'Solar Output'!E4224</f>
        <v>313.06104999999997</v>
      </c>
      <c r="D4220" s="5">
        <f>'Wind Output'!E4227</f>
        <v>6160</v>
      </c>
      <c r="E4220" s="5">
        <f t="shared" si="262"/>
        <v>10000</v>
      </c>
      <c r="F4220" s="10">
        <f t="shared" si="260"/>
        <v>5019.715756333876</v>
      </c>
      <c r="G4220" s="10">
        <f>IF(F4220&gt;0,MIN('Hourly Model'!$E$8*1000-E4220,F4220),MAX(-E4220,F4220))</f>
        <v>0</v>
      </c>
      <c r="I4220" s="10">
        <f t="shared" si="263"/>
        <v>0</v>
      </c>
    </row>
    <row r="4221" spans="1:9" x14ac:dyDescent="0.2">
      <c r="A4221" s="11">
        <f t="shared" si="261"/>
        <v>43641.791666656434</v>
      </c>
      <c r="B4221" s="5">
        <f>'Load Profile'!E4224</f>
        <v>1591.3616357974515</v>
      </c>
      <c r="C4221" s="5">
        <f>'Solar Output'!E4225</f>
        <v>0</v>
      </c>
      <c r="D4221" s="5">
        <f>'Wind Output'!E4228</f>
        <v>4266.666666666667</v>
      </c>
      <c r="E4221" s="5">
        <f t="shared" si="262"/>
        <v>10000</v>
      </c>
      <c r="F4221" s="10">
        <f t="shared" si="260"/>
        <v>2675.3050308692154</v>
      </c>
      <c r="G4221" s="10">
        <f>IF(F4221&gt;0,MIN('Hourly Model'!$E$8*1000-E4221,F4221),MAX(-E4221,F4221))</f>
        <v>0</v>
      </c>
      <c r="I4221" s="10">
        <f t="shared" si="263"/>
        <v>0</v>
      </c>
    </row>
    <row r="4222" spans="1:9" x14ac:dyDescent="0.2">
      <c r="A4222" s="11">
        <f t="shared" si="261"/>
        <v>43641.833333323098</v>
      </c>
      <c r="B4222" s="5">
        <f>'Load Profile'!E4225</f>
        <v>1743.1627778946338</v>
      </c>
      <c r="C4222" s="5">
        <f>'Solar Output'!E4226</f>
        <v>0</v>
      </c>
      <c r="D4222" s="5">
        <f>'Wind Output'!E4229</f>
        <v>873.33333333333337</v>
      </c>
      <c r="E4222" s="5">
        <f t="shared" si="262"/>
        <v>10000</v>
      </c>
      <c r="F4222" s="10">
        <f t="shared" si="260"/>
        <v>-869.82944456130042</v>
      </c>
      <c r="G4222" s="10">
        <f>IF(F4222&gt;0,MIN('Hourly Model'!$E$8*1000-E4222,F4222),MAX(-E4222,F4222))</f>
        <v>-869.82944456130042</v>
      </c>
      <c r="I4222" s="10">
        <f t="shared" si="263"/>
        <v>0</v>
      </c>
    </row>
    <row r="4223" spans="1:9" x14ac:dyDescent="0.2">
      <c r="A4223" s="11">
        <f t="shared" si="261"/>
        <v>43641.874999989763</v>
      </c>
      <c r="B4223" s="5">
        <f>'Load Profile'!E4226</f>
        <v>1388.6529528470312</v>
      </c>
      <c r="C4223" s="5">
        <f>'Solar Output'!E4227</f>
        <v>0</v>
      </c>
      <c r="D4223" s="5">
        <f>'Wind Output'!E4230</f>
        <v>6160</v>
      </c>
      <c r="E4223" s="5">
        <f t="shared" si="262"/>
        <v>9130.170555438699</v>
      </c>
      <c r="F4223" s="10">
        <f t="shared" si="260"/>
        <v>4771.347047152969</v>
      </c>
      <c r="G4223" s="10">
        <f>IF(F4223&gt;0,MIN('Hourly Model'!$E$8*1000-E4223,F4223),MAX(-E4223,F4223))</f>
        <v>869.82944456130099</v>
      </c>
      <c r="I4223" s="10">
        <f t="shared" si="263"/>
        <v>0</v>
      </c>
    </row>
    <row r="4224" spans="1:9" x14ac:dyDescent="0.2">
      <c r="A4224" s="11">
        <f t="shared" si="261"/>
        <v>43641.916666656427</v>
      </c>
      <c r="B4224" s="5">
        <f>'Load Profile'!E4227</f>
        <v>1045.9362101457725</v>
      </c>
      <c r="C4224" s="5">
        <f>'Solar Output'!E4228</f>
        <v>0</v>
      </c>
      <c r="D4224" s="5">
        <f>'Wind Output'!E4231</f>
        <v>873.33333333333337</v>
      </c>
      <c r="E4224" s="5">
        <f t="shared" si="262"/>
        <v>10000</v>
      </c>
      <c r="F4224" s="10">
        <f t="shared" si="260"/>
        <v>-172.60287681243915</v>
      </c>
      <c r="G4224" s="10">
        <f>IF(F4224&gt;0,MIN('Hourly Model'!$E$8*1000-E4224,F4224),MAX(-E4224,F4224))</f>
        <v>-172.60287681243915</v>
      </c>
      <c r="I4224" s="10">
        <f t="shared" si="263"/>
        <v>0</v>
      </c>
    </row>
    <row r="4225" spans="1:9" x14ac:dyDescent="0.2">
      <c r="A4225" s="11">
        <f t="shared" si="261"/>
        <v>43641.958333323091</v>
      </c>
      <c r="B4225" s="5">
        <f>'Load Profile'!E4228</f>
        <v>702.56601627219322</v>
      </c>
      <c r="C4225" s="5">
        <f>'Solar Output'!E4229</f>
        <v>0</v>
      </c>
      <c r="D4225" s="5">
        <f>'Wind Output'!E4232</f>
        <v>286.66666666666669</v>
      </c>
      <c r="E4225" s="5">
        <f t="shared" si="262"/>
        <v>9827.3971231875603</v>
      </c>
      <c r="F4225" s="10">
        <f t="shared" si="260"/>
        <v>-415.89934960552654</v>
      </c>
      <c r="G4225" s="10">
        <f>IF(F4225&gt;0,MIN('Hourly Model'!$E$8*1000-E4225,F4225),MAX(-E4225,F4225))</f>
        <v>-415.89934960552654</v>
      </c>
      <c r="I4225" s="10">
        <f t="shared" si="263"/>
        <v>0</v>
      </c>
    </row>
    <row r="4226" spans="1:9" x14ac:dyDescent="0.2">
      <c r="A4226" s="11">
        <f t="shared" si="261"/>
        <v>43641.999999989755</v>
      </c>
      <c r="B4226" s="5">
        <f>'Load Profile'!E4229</f>
        <v>566.51302523190407</v>
      </c>
      <c r="C4226" s="5">
        <f>'Solar Output'!E4230</f>
        <v>0</v>
      </c>
      <c r="D4226" s="5">
        <f>'Wind Output'!E4233</f>
        <v>873.33333333333337</v>
      </c>
      <c r="E4226" s="5">
        <f t="shared" si="262"/>
        <v>9411.4977735820339</v>
      </c>
      <c r="F4226" s="10">
        <f t="shared" ref="F4226:F4289" si="264">D4226+C4226-B4226</f>
        <v>306.8203081014293</v>
      </c>
      <c r="G4226" s="10">
        <f>IF(F4226&gt;0,MIN('Hourly Model'!$E$8*1000-E4226,F4226),MAX(-E4226,F4226))</f>
        <v>306.8203081014293</v>
      </c>
      <c r="I4226" s="10">
        <f t="shared" si="263"/>
        <v>0</v>
      </c>
    </row>
    <row r="4227" spans="1:9" x14ac:dyDescent="0.2">
      <c r="A4227" s="11">
        <f t="shared" ref="A4227:A4290" si="265">A4226+1/24</f>
        <v>43642.04166665642</v>
      </c>
      <c r="B4227" s="5">
        <f>'Load Profile'!E4230</f>
        <v>505.04220979036683</v>
      </c>
      <c r="C4227" s="5">
        <f>'Solar Output'!E4231</f>
        <v>0</v>
      </c>
      <c r="D4227" s="5">
        <f>'Wind Output'!E4234</f>
        <v>873.33333333333337</v>
      </c>
      <c r="E4227" s="5">
        <f t="shared" ref="E4227:E4290" si="266">E4226+G4226</f>
        <v>9718.3180816834629</v>
      </c>
      <c r="F4227" s="10">
        <f t="shared" si="264"/>
        <v>368.29112354296655</v>
      </c>
      <c r="G4227" s="10">
        <f>IF(F4227&gt;0,MIN('Hourly Model'!$E$8*1000-E4227,F4227),MAX(-E4227,F4227))</f>
        <v>281.68191831653712</v>
      </c>
      <c r="I4227" s="10">
        <f t="shared" ref="I4227:I4290" si="267">MIN(I4226+F4227+E4227,0)</f>
        <v>0</v>
      </c>
    </row>
    <row r="4228" spans="1:9" x14ac:dyDescent="0.2">
      <c r="A4228" s="11">
        <f t="shared" si="265"/>
        <v>43642.083333323084</v>
      </c>
      <c r="B4228" s="5">
        <f>'Load Profile'!E4231</f>
        <v>492.20106412268456</v>
      </c>
      <c r="C4228" s="5">
        <f>'Solar Output'!E4232</f>
        <v>0</v>
      </c>
      <c r="D4228" s="5">
        <f>'Wind Output'!E4235</f>
        <v>873.33333333333337</v>
      </c>
      <c r="E4228" s="5">
        <f t="shared" si="266"/>
        <v>10000</v>
      </c>
      <c r="F4228" s="10">
        <f t="shared" si="264"/>
        <v>381.13226921064881</v>
      </c>
      <c r="G4228" s="10">
        <f>IF(F4228&gt;0,MIN('Hourly Model'!$E$8*1000-E4228,F4228),MAX(-E4228,F4228))</f>
        <v>0</v>
      </c>
      <c r="I4228" s="10">
        <f t="shared" si="267"/>
        <v>0</v>
      </c>
    </row>
    <row r="4229" spans="1:9" x14ac:dyDescent="0.2">
      <c r="A4229" s="11">
        <f t="shared" si="265"/>
        <v>43642.124999989748</v>
      </c>
      <c r="B4229" s="5">
        <f>'Load Profile'!E4232</f>
        <v>490.58375915357226</v>
      </c>
      <c r="C4229" s="5">
        <f>'Solar Output'!E4233</f>
        <v>0</v>
      </c>
      <c r="D4229" s="5">
        <f>'Wind Output'!E4236</f>
        <v>873.33333333333337</v>
      </c>
      <c r="E4229" s="5">
        <f t="shared" si="266"/>
        <v>10000</v>
      </c>
      <c r="F4229" s="10">
        <f t="shared" si="264"/>
        <v>382.74957417976111</v>
      </c>
      <c r="G4229" s="10">
        <f>IF(F4229&gt;0,MIN('Hourly Model'!$E$8*1000-E4229,F4229),MAX(-E4229,F4229))</f>
        <v>0</v>
      </c>
      <c r="I4229" s="10">
        <f t="shared" si="267"/>
        <v>0</v>
      </c>
    </row>
    <row r="4230" spans="1:9" x14ac:dyDescent="0.2">
      <c r="A4230" s="11">
        <f t="shared" si="265"/>
        <v>43642.166666656412</v>
      </c>
      <c r="B4230" s="5">
        <f>'Load Profile'!E4233</f>
        <v>543.55409708833542</v>
      </c>
      <c r="C4230" s="5">
        <f>'Solar Output'!E4234</f>
        <v>28.809799999999996</v>
      </c>
      <c r="D4230" s="5">
        <f>'Wind Output'!E4237</f>
        <v>873.33333333333337</v>
      </c>
      <c r="E4230" s="5">
        <f t="shared" si="266"/>
        <v>10000</v>
      </c>
      <c r="F4230" s="10">
        <f t="shared" si="264"/>
        <v>358.58903624499794</v>
      </c>
      <c r="G4230" s="10">
        <f>IF(F4230&gt;0,MIN('Hourly Model'!$E$8*1000-E4230,F4230),MAX(-E4230,F4230))</f>
        <v>0</v>
      </c>
      <c r="I4230" s="10">
        <f t="shared" si="267"/>
        <v>0</v>
      </c>
    </row>
    <row r="4231" spans="1:9" x14ac:dyDescent="0.2">
      <c r="A4231" s="11">
        <f t="shared" si="265"/>
        <v>43642.208333323077</v>
      </c>
      <c r="B4231" s="5">
        <f>'Load Profile'!E4234</f>
        <v>683.46323023582863</v>
      </c>
      <c r="C4231" s="5">
        <f>'Solar Output'!E4235</f>
        <v>317.11939999999993</v>
      </c>
      <c r="D4231" s="5">
        <f>'Wind Output'!E4238</f>
        <v>873.33333333333337</v>
      </c>
      <c r="E4231" s="5">
        <f t="shared" si="266"/>
        <v>10000</v>
      </c>
      <c r="F4231" s="10">
        <f t="shared" si="264"/>
        <v>506.98950309750467</v>
      </c>
      <c r="G4231" s="10">
        <f>IF(F4231&gt;0,MIN('Hourly Model'!$E$8*1000-E4231,F4231),MAX(-E4231,F4231))</f>
        <v>0</v>
      </c>
      <c r="I4231" s="10">
        <f t="shared" si="267"/>
        <v>0</v>
      </c>
    </row>
    <row r="4232" spans="1:9" x14ac:dyDescent="0.2">
      <c r="A4232" s="11">
        <f t="shared" si="265"/>
        <v>43642.249999989741</v>
      </c>
      <c r="B4232" s="5">
        <f>'Load Profile'!E4235</f>
        <v>877.43931845869884</v>
      </c>
      <c r="C4232" s="5">
        <f>'Solar Output'!E4236</f>
        <v>588.95754999999986</v>
      </c>
      <c r="D4232" s="5">
        <f>'Wind Output'!E4239</f>
        <v>286.66666666666669</v>
      </c>
      <c r="E4232" s="5">
        <f t="shared" si="266"/>
        <v>10000</v>
      </c>
      <c r="F4232" s="10">
        <f t="shared" si="264"/>
        <v>-1.8151017920322374</v>
      </c>
      <c r="G4232" s="10">
        <f>IF(F4232&gt;0,MIN('Hourly Model'!$E$8*1000-E4232,F4232),MAX(-E4232,F4232))</f>
        <v>-1.8151017920322374</v>
      </c>
      <c r="I4232" s="10">
        <f t="shared" si="267"/>
        <v>0</v>
      </c>
    </row>
    <row r="4233" spans="1:9" x14ac:dyDescent="0.2">
      <c r="A4233" s="11">
        <f t="shared" si="265"/>
        <v>43642.291666656405</v>
      </c>
      <c r="B4233" s="5">
        <f>'Load Profile'!E4236</f>
        <v>814.32661039396851</v>
      </c>
      <c r="C4233" s="5">
        <f>'Solar Output'!E4237</f>
        <v>2474.1893499999996</v>
      </c>
      <c r="D4233" s="5">
        <f>'Wind Output'!E4240</f>
        <v>1666.6666666666667</v>
      </c>
      <c r="E4233" s="5">
        <f t="shared" si="266"/>
        <v>9998.1848982079682</v>
      </c>
      <c r="F4233" s="10">
        <f t="shared" si="264"/>
        <v>3326.529406272698</v>
      </c>
      <c r="G4233" s="10">
        <f>IF(F4233&gt;0,MIN('Hourly Model'!$E$8*1000-E4233,F4233),MAX(-E4233,F4233))</f>
        <v>1.8151017920317827</v>
      </c>
      <c r="I4233" s="10">
        <f t="shared" si="267"/>
        <v>0</v>
      </c>
    </row>
    <row r="4234" spans="1:9" x14ac:dyDescent="0.2">
      <c r="A4234" s="11">
        <f t="shared" si="265"/>
        <v>43642.333333323069</v>
      </c>
      <c r="B4234" s="5">
        <f>'Load Profile'!E4237</f>
        <v>766.86695670805045</v>
      </c>
      <c r="C4234" s="5">
        <f>'Solar Output'!E4238</f>
        <v>1357.6946</v>
      </c>
      <c r="D4234" s="5">
        <f>'Wind Output'!E4241</f>
        <v>4266.666666666667</v>
      </c>
      <c r="E4234" s="5">
        <f t="shared" si="266"/>
        <v>10000</v>
      </c>
      <c r="F4234" s="10">
        <f t="shared" si="264"/>
        <v>4857.4943099586162</v>
      </c>
      <c r="G4234" s="10">
        <f>IF(F4234&gt;0,MIN('Hourly Model'!$E$8*1000-E4234,F4234),MAX(-E4234,F4234))</f>
        <v>0</v>
      </c>
      <c r="I4234" s="10">
        <f t="shared" si="267"/>
        <v>0</v>
      </c>
    </row>
    <row r="4235" spans="1:9" x14ac:dyDescent="0.2">
      <c r="A4235" s="11">
        <f t="shared" si="265"/>
        <v>43642.374999989734</v>
      </c>
      <c r="B4235" s="5">
        <f>'Load Profile'!E4238</f>
        <v>782.74541067865448</v>
      </c>
      <c r="C4235" s="5">
        <f>'Solar Output'!E4239</f>
        <v>1561.9690999999998</v>
      </c>
      <c r="D4235" s="5">
        <f>'Wind Output'!E4242</f>
        <v>873.33333333333337</v>
      </c>
      <c r="E4235" s="5">
        <f t="shared" si="266"/>
        <v>10000</v>
      </c>
      <c r="F4235" s="10">
        <f t="shared" si="264"/>
        <v>1652.5570226546788</v>
      </c>
      <c r="G4235" s="10">
        <f>IF(F4235&gt;0,MIN('Hourly Model'!$E$8*1000-E4235,F4235),MAX(-E4235,F4235))</f>
        <v>0</v>
      </c>
      <c r="I4235" s="10">
        <f t="shared" si="267"/>
        <v>0</v>
      </c>
    </row>
    <row r="4236" spans="1:9" x14ac:dyDescent="0.2">
      <c r="A4236" s="11">
        <f t="shared" si="265"/>
        <v>43642.416666656398</v>
      </c>
      <c r="B4236" s="5">
        <f>'Load Profile'!E4239</f>
        <v>794.17859435970763</v>
      </c>
      <c r="C4236" s="5">
        <f>'Solar Output'!E4240</f>
        <v>1515.8920499999997</v>
      </c>
      <c r="D4236" s="5">
        <f>'Wind Output'!E4243</f>
        <v>1666.6666666666667</v>
      </c>
      <c r="E4236" s="5">
        <f t="shared" si="266"/>
        <v>10000</v>
      </c>
      <c r="F4236" s="10">
        <f t="shared" si="264"/>
        <v>2388.3801223069586</v>
      </c>
      <c r="G4236" s="10">
        <f>IF(F4236&gt;0,MIN('Hourly Model'!$E$8*1000-E4236,F4236),MAX(-E4236,F4236))</f>
        <v>0</v>
      </c>
      <c r="I4236" s="10">
        <f t="shared" si="267"/>
        <v>0</v>
      </c>
    </row>
    <row r="4237" spans="1:9" x14ac:dyDescent="0.2">
      <c r="A4237" s="11">
        <f t="shared" si="265"/>
        <v>43642.458333323062</v>
      </c>
      <c r="B4237" s="5">
        <f>'Load Profile'!E4240</f>
        <v>777.21726037248959</v>
      </c>
      <c r="C4237" s="5">
        <f>'Solar Output'!E4241</f>
        <v>1945.4837499999999</v>
      </c>
      <c r="D4237" s="5">
        <f>'Wind Output'!E4244</f>
        <v>4266.666666666667</v>
      </c>
      <c r="E4237" s="5">
        <f t="shared" si="266"/>
        <v>10000</v>
      </c>
      <c r="F4237" s="10">
        <f t="shared" si="264"/>
        <v>5434.9331562941779</v>
      </c>
      <c r="G4237" s="10">
        <f>IF(F4237&gt;0,MIN('Hourly Model'!$E$8*1000-E4237,F4237),MAX(-E4237,F4237))</f>
        <v>0</v>
      </c>
      <c r="I4237" s="10">
        <f t="shared" si="267"/>
        <v>0</v>
      </c>
    </row>
    <row r="4238" spans="1:9" x14ac:dyDescent="0.2">
      <c r="A4238" s="11">
        <f t="shared" si="265"/>
        <v>43642.499999989726</v>
      </c>
      <c r="B4238" s="5">
        <f>'Load Profile'!E4241</f>
        <v>926.50709128602318</v>
      </c>
      <c r="C4238" s="5">
        <f>'Solar Output'!E4242</f>
        <v>3587.2996499999999</v>
      </c>
      <c r="D4238" s="5">
        <f>'Wind Output'!E4245</f>
        <v>4266.666666666667</v>
      </c>
      <c r="E4238" s="5">
        <f t="shared" si="266"/>
        <v>10000</v>
      </c>
      <c r="F4238" s="10">
        <f t="shared" si="264"/>
        <v>6927.4592253806441</v>
      </c>
      <c r="G4238" s="10">
        <f>IF(F4238&gt;0,MIN('Hourly Model'!$E$8*1000-E4238,F4238),MAX(-E4238,F4238))</f>
        <v>0</v>
      </c>
      <c r="I4238" s="10">
        <f t="shared" si="267"/>
        <v>0</v>
      </c>
    </row>
    <row r="4239" spans="1:9" x14ac:dyDescent="0.2">
      <c r="A4239" s="11">
        <f t="shared" si="265"/>
        <v>43642.541666656391</v>
      </c>
      <c r="B4239" s="5">
        <f>'Load Profile'!E4242</f>
        <v>1184.3990421011354</v>
      </c>
      <c r="C4239" s="5">
        <f>'Solar Output'!E4243</f>
        <v>4631.4329499999994</v>
      </c>
      <c r="D4239" s="5">
        <f>'Wind Output'!E4246</f>
        <v>4266.666666666667</v>
      </c>
      <c r="E4239" s="5">
        <f t="shared" si="266"/>
        <v>10000</v>
      </c>
      <c r="F4239" s="10">
        <f t="shared" si="264"/>
        <v>7713.7005745655315</v>
      </c>
      <c r="G4239" s="10">
        <f>IF(F4239&gt;0,MIN('Hourly Model'!$E$8*1000-E4239,F4239),MAX(-E4239,F4239))</f>
        <v>0</v>
      </c>
      <c r="I4239" s="10">
        <f t="shared" si="267"/>
        <v>0</v>
      </c>
    </row>
    <row r="4240" spans="1:9" x14ac:dyDescent="0.2">
      <c r="A4240" s="11">
        <f t="shared" si="265"/>
        <v>43642.583333323055</v>
      </c>
      <c r="B4240" s="5">
        <f>'Load Profile'!E4243</f>
        <v>1317.1221378588502</v>
      </c>
      <c r="C4240" s="5">
        <f>'Solar Output'!E4244</f>
        <v>5427.8263499999994</v>
      </c>
      <c r="D4240" s="5">
        <f>'Wind Output'!E4247</f>
        <v>2773.3333333333335</v>
      </c>
      <c r="E4240" s="5">
        <f t="shared" si="266"/>
        <v>10000</v>
      </c>
      <c r="F4240" s="10">
        <f t="shared" si="264"/>
        <v>6884.0375454744826</v>
      </c>
      <c r="G4240" s="10">
        <f>IF(F4240&gt;0,MIN('Hourly Model'!$E$8*1000-E4240,F4240),MAX(-E4240,F4240))</f>
        <v>0</v>
      </c>
      <c r="I4240" s="10">
        <f t="shared" si="267"/>
        <v>0</v>
      </c>
    </row>
    <row r="4241" spans="1:9" x14ac:dyDescent="0.2">
      <c r="A4241" s="11">
        <f t="shared" si="265"/>
        <v>43642.624999989719</v>
      </c>
      <c r="B4241" s="5">
        <f>'Load Profile'!E4244</f>
        <v>1572.0805312818691</v>
      </c>
      <c r="C4241" s="5">
        <f>'Solar Output'!E4245</f>
        <v>4216.5704500000002</v>
      </c>
      <c r="D4241" s="5">
        <f>'Wind Output'!E4248</f>
        <v>873.33333333333337</v>
      </c>
      <c r="E4241" s="5">
        <f t="shared" si="266"/>
        <v>10000</v>
      </c>
      <c r="F4241" s="10">
        <f t="shared" si="264"/>
        <v>3517.8232520514639</v>
      </c>
      <c r="G4241" s="10">
        <f>IF(F4241&gt;0,MIN('Hourly Model'!$E$8*1000-E4241,F4241),MAX(-E4241,F4241))</f>
        <v>0</v>
      </c>
      <c r="I4241" s="10">
        <f t="shared" si="267"/>
        <v>0</v>
      </c>
    </row>
    <row r="4242" spans="1:9" x14ac:dyDescent="0.2">
      <c r="A4242" s="11">
        <f t="shared" si="265"/>
        <v>43642.666666656383</v>
      </c>
      <c r="B4242" s="5">
        <f>'Load Profile'!E4245</f>
        <v>1910.2274661990909</v>
      </c>
      <c r="C4242" s="5">
        <f>'Solar Output'!E4246</f>
        <v>837.22414999999978</v>
      </c>
      <c r="D4242" s="5">
        <f>'Wind Output'!E4249</f>
        <v>873.33333333333337</v>
      </c>
      <c r="E4242" s="5">
        <f t="shared" si="266"/>
        <v>10000</v>
      </c>
      <c r="F4242" s="10">
        <f t="shared" si="264"/>
        <v>-199.6699828657579</v>
      </c>
      <c r="G4242" s="10">
        <f>IF(F4242&gt;0,MIN('Hourly Model'!$E$8*1000-E4242,F4242),MAX(-E4242,F4242))</f>
        <v>-199.6699828657579</v>
      </c>
      <c r="I4242" s="10">
        <f t="shared" si="267"/>
        <v>0</v>
      </c>
    </row>
    <row r="4243" spans="1:9" x14ac:dyDescent="0.2">
      <c r="A4243" s="11">
        <f t="shared" si="265"/>
        <v>43642.708333323048</v>
      </c>
      <c r="B4243" s="5">
        <f>'Load Profile'!E4246</f>
        <v>1949.5044806733156</v>
      </c>
      <c r="C4243" s="5">
        <f>'Solar Output'!E4247</f>
        <v>1116.8075499999998</v>
      </c>
      <c r="D4243" s="5">
        <f>'Wind Output'!E4250</f>
        <v>4266.666666666667</v>
      </c>
      <c r="E4243" s="5">
        <f t="shared" si="266"/>
        <v>9800.3300171342416</v>
      </c>
      <c r="F4243" s="10">
        <f t="shared" si="264"/>
        <v>3433.9697359933507</v>
      </c>
      <c r="G4243" s="10">
        <f>IF(F4243&gt;0,MIN('Hourly Model'!$E$8*1000-E4243,F4243),MAX(-E4243,F4243))</f>
        <v>199.66998286575836</v>
      </c>
      <c r="I4243" s="10">
        <f t="shared" si="267"/>
        <v>0</v>
      </c>
    </row>
    <row r="4244" spans="1:9" x14ac:dyDescent="0.2">
      <c r="A4244" s="11">
        <f t="shared" si="265"/>
        <v>43642.749999989712</v>
      </c>
      <c r="B4244" s="5">
        <f>'Load Profile'!E4247</f>
        <v>1869.0110923244588</v>
      </c>
      <c r="C4244" s="5">
        <f>'Solar Output'!E4248</f>
        <v>304.84084999999999</v>
      </c>
      <c r="D4244" s="5">
        <f>'Wind Output'!E4251</f>
        <v>1666.6666666666667</v>
      </c>
      <c r="E4244" s="5">
        <f t="shared" si="266"/>
        <v>10000</v>
      </c>
      <c r="F4244" s="10">
        <f t="shared" si="264"/>
        <v>102.496424342208</v>
      </c>
      <c r="G4244" s="10">
        <f>IF(F4244&gt;0,MIN('Hourly Model'!$E$8*1000-E4244,F4244),MAX(-E4244,F4244))</f>
        <v>0</v>
      </c>
      <c r="I4244" s="10">
        <f t="shared" si="267"/>
        <v>0</v>
      </c>
    </row>
    <row r="4245" spans="1:9" x14ac:dyDescent="0.2">
      <c r="A4245" s="11">
        <f t="shared" si="265"/>
        <v>43642.791666656376</v>
      </c>
      <c r="B4245" s="5">
        <f>'Load Profile'!E4248</f>
        <v>1976.4749342437838</v>
      </c>
      <c r="C4245" s="5">
        <f>'Solar Output'!E4249</f>
        <v>0</v>
      </c>
      <c r="D4245" s="5">
        <f>'Wind Output'!E4252</f>
        <v>2773.3333333333335</v>
      </c>
      <c r="E4245" s="5">
        <f t="shared" si="266"/>
        <v>10000</v>
      </c>
      <c r="F4245" s="10">
        <f t="shared" si="264"/>
        <v>796.85839908954972</v>
      </c>
      <c r="G4245" s="10">
        <f>IF(F4245&gt;0,MIN('Hourly Model'!$E$8*1000-E4245,F4245),MAX(-E4245,F4245))</f>
        <v>0</v>
      </c>
      <c r="I4245" s="10">
        <f t="shared" si="267"/>
        <v>0</v>
      </c>
    </row>
    <row r="4246" spans="1:9" x14ac:dyDescent="0.2">
      <c r="A4246" s="11">
        <f t="shared" si="265"/>
        <v>43642.83333332304</v>
      </c>
      <c r="B4246" s="5">
        <f>'Load Profile'!E4249</f>
        <v>2104.6063413694433</v>
      </c>
      <c r="C4246" s="5">
        <f>'Solar Output'!E4250</f>
        <v>0</v>
      </c>
      <c r="D4246" s="5">
        <f>'Wind Output'!E4253</f>
        <v>0</v>
      </c>
      <c r="E4246" s="5">
        <f t="shared" si="266"/>
        <v>10000</v>
      </c>
      <c r="F4246" s="10">
        <f t="shared" si="264"/>
        <v>-2104.6063413694433</v>
      </c>
      <c r="G4246" s="10">
        <f>IF(F4246&gt;0,MIN('Hourly Model'!$E$8*1000-E4246,F4246),MAX(-E4246,F4246))</f>
        <v>-2104.6063413694433</v>
      </c>
      <c r="I4246" s="10">
        <f t="shared" si="267"/>
        <v>0</v>
      </c>
    </row>
    <row r="4247" spans="1:9" x14ac:dyDescent="0.2">
      <c r="A4247" s="11">
        <f t="shared" si="265"/>
        <v>43642.874999989705</v>
      </c>
      <c r="B4247" s="5">
        <f>'Load Profile'!E4250</f>
        <v>1712.9249752392298</v>
      </c>
      <c r="C4247" s="5">
        <f>'Solar Output'!E4251</f>
        <v>0</v>
      </c>
      <c r="D4247" s="5">
        <f>'Wind Output'!E4254</f>
        <v>873.33333333333337</v>
      </c>
      <c r="E4247" s="5">
        <f t="shared" si="266"/>
        <v>7895.3936586305572</v>
      </c>
      <c r="F4247" s="10">
        <f t="shared" si="264"/>
        <v>-839.59164190589638</v>
      </c>
      <c r="G4247" s="10">
        <f>IF(F4247&gt;0,MIN('Hourly Model'!$E$8*1000-E4247,F4247),MAX(-E4247,F4247))</f>
        <v>-839.59164190589638</v>
      </c>
      <c r="I4247" s="10">
        <f t="shared" si="267"/>
        <v>0</v>
      </c>
    </row>
    <row r="4248" spans="1:9" x14ac:dyDescent="0.2">
      <c r="A4248" s="11">
        <f t="shared" si="265"/>
        <v>43642.916666656369</v>
      </c>
      <c r="B4248" s="5">
        <f>'Load Profile'!E4251</f>
        <v>1219.1411564903281</v>
      </c>
      <c r="C4248" s="5">
        <f>'Solar Output'!E4252</f>
        <v>0</v>
      </c>
      <c r="D4248" s="5">
        <f>'Wind Output'!E4255</f>
        <v>286.66666666666669</v>
      </c>
      <c r="E4248" s="5">
        <f t="shared" si="266"/>
        <v>7055.8020167246605</v>
      </c>
      <c r="F4248" s="10">
        <f t="shared" si="264"/>
        <v>-932.47448982366132</v>
      </c>
      <c r="G4248" s="10">
        <f>IF(F4248&gt;0,MIN('Hourly Model'!$E$8*1000-E4248,F4248),MAX(-E4248,F4248))</f>
        <v>-932.47448982366132</v>
      </c>
      <c r="I4248" s="10">
        <f t="shared" si="267"/>
        <v>0</v>
      </c>
    </row>
    <row r="4249" spans="1:9" x14ac:dyDescent="0.2">
      <c r="A4249" s="11">
        <f t="shared" si="265"/>
        <v>43642.958333323033</v>
      </c>
      <c r="B4249" s="5">
        <f>'Load Profile'!E4252</f>
        <v>776.75799229302231</v>
      </c>
      <c r="C4249" s="5">
        <f>'Solar Output'!E4253</f>
        <v>0</v>
      </c>
      <c r="D4249" s="5">
        <f>'Wind Output'!E4256</f>
        <v>0</v>
      </c>
      <c r="E4249" s="5">
        <f t="shared" si="266"/>
        <v>6123.3275269009991</v>
      </c>
      <c r="F4249" s="10">
        <f t="shared" si="264"/>
        <v>-776.75799229302231</v>
      </c>
      <c r="G4249" s="10">
        <f>IF(F4249&gt;0,MIN('Hourly Model'!$E$8*1000-E4249,F4249),MAX(-E4249,F4249))</f>
        <v>-776.75799229302231</v>
      </c>
      <c r="I4249" s="10">
        <f t="shared" si="267"/>
        <v>0</v>
      </c>
    </row>
    <row r="4250" spans="1:9" x14ac:dyDescent="0.2">
      <c r="A4250" s="11">
        <f t="shared" si="265"/>
        <v>43642.999999989697</v>
      </c>
      <c r="B4250" s="5">
        <f>'Load Profile'!E4253</f>
        <v>566.51302523190407</v>
      </c>
      <c r="C4250" s="5">
        <f>'Solar Output'!E4254</f>
        <v>0</v>
      </c>
      <c r="D4250" s="5">
        <f>'Wind Output'!E4257</f>
        <v>0</v>
      </c>
      <c r="E4250" s="5">
        <f t="shared" si="266"/>
        <v>5346.5695346079765</v>
      </c>
      <c r="F4250" s="10">
        <f t="shared" si="264"/>
        <v>-566.51302523190407</v>
      </c>
      <c r="G4250" s="10">
        <f>IF(F4250&gt;0,MIN('Hourly Model'!$E$8*1000-E4250,F4250),MAX(-E4250,F4250))</f>
        <v>-566.51302523190407</v>
      </c>
      <c r="I4250" s="10">
        <f t="shared" si="267"/>
        <v>0</v>
      </c>
    </row>
    <row r="4251" spans="1:9" x14ac:dyDescent="0.2">
      <c r="A4251" s="11">
        <f t="shared" si="265"/>
        <v>43643.041666656361</v>
      </c>
      <c r="B4251" s="5">
        <f>'Load Profile'!E4254</f>
        <v>505.04220979036683</v>
      </c>
      <c r="C4251" s="5">
        <f>'Solar Output'!E4255</f>
        <v>0</v>
      </c>
      <c r="D4251" s="5">
        <f>'Wind Output'!E4258</f>
        <v>0</v>
      </c>
      <c r="E4251" s="5">
        <f t="shared" si="266"/>
        <v>4780.0565093760724</v>
      </c>
      <c r="F4251" s="10">
        <f t="shared" si="264"/>
        <v>-505.04220979036683</v>
      </c>
      <c r="G4251" s="10">
        <f>IF(F4251&gt;0,MIN('Hourly Model'!$E$8*1000-E4251,F4251),MAX(-E4251,F4251))</f>
        <v>-505.04220979036683</v>
      </c>
      <c r="I4251" s="10">
        <f t="shared" si="267"/>
        <v>0</v>
      </c>
    </row>
    <row r="4252" spans="1:9" x14ac:dyDescent="0.2">
      <c r="A4252" s="11">
        <f t="shared" si="265"/>
        <v>43643.083333323026</v>
      </c>
      <c r="B4252" s="5">
        <f>'Load Profile'!E4255</f>
        <v>492.20106412268456</v>
      </c>
      <c r="C4252" s="5">
        <f>'Solar Output'!E4256</f>
        <v>0</v>
      </c>
      <c r="D4252" s="5">
        <f>'Wind Output'!E4259</f>
        <v>0</v>
      </c>
      <c r="E4252" s="5">
        <f t="shared" si="266"/>
        <v>4275.0142995857059</v>
      </c>
      <c r="F4252" s="10">
        <f t="shared" si="264"/>
        <v>-492.20106412268456</v>
      </c>
      <c r="G4252" s="10">
        <f>IF(F4252&gt;0,MIN('Hourly Model'!$E$8*1000-E4252,F4252),MAX(-E4252,F4252))</f>
        <v>-492.20106412268456</v>
      </c>
      <c r="I4252" s="10">
        <f t="shared" si="267"/>
        <v>0</v>
      </c>
    </row>
    <row r="4253" spans="1:9" x14ac:dyDescent="0.2">
      <c r="A4253" s="11">
        <f t="shared" si="265"/>
        <v>43643.12499998969</v>
      </c>
      <c r="B4253" s="5">
        <f>'Load Profile'!E4256</f>
        <v>490.58375915357226</v>
      </c>
      <c r="C4253" s="5">
        <f>'Solar Output'!E4257</f>
        <v>0</v>
      </c>
      <c r="D4253" s="5">
        <f>'Wind Output'!E4260</f>
        <v>0</v>
      </c>
      <c r="E4253" s="5">
        <f t="shared" si="266"/>
        <v>3782.8132354630216</v>
      </c>
      <c r="F4253" s="10">
        <f t="shared" si="264"/>
        <v>-490.58375915357226</v>
      </c>
      <c r="G4253" s="10">
        <f>IF(F4253&gt;0,MIN('Hourly Model'!$E$8*1000-E4253,F4253),MAX(-E4253,F4253))</f>
        <v>-490.58375915357226</v>
      </c>
      <c r="I4253" s="10">
        <f t="shared" si="267"/>
        <v>0</v>
      </c>
    </row>
    <row r="4254" spans="1:9" x14ac:dyDescent="0.2">
      <c r="A4254" s="11">
        <f t="shared" si="265"/>
        <v>43643.166666656354</v>
      </c>
      <c r="B4254" s="5">
        <f>'Load Profile'!E4257</f>
        <v>543.55409708833542</v>
      </c>
      <c r="C4254" s="5">
        <f>'Solar Output'!E4258</f>
        <v>57.63454999999999</v>
      </c>
      <c r="D4254" s="5">
        <f>'Wind Output'!E4261</f>
        <v>0</v>
      </c>
      <c r="E4254" s="5">
        <f t="shared" si="266"/>
        <v>3292.2294763094492</v>
      </c>
      <c r="F4254" s="10">
        <f t="shared" si="264"/>
        <v>-485.91954708833543</v>
      </c>
      <c r="G4254" s="10">
        <f>IF(F4254&gt;0,MIN('Hourly Model'!$E$8*1000-E4254,F4254),MAX(-E4254,F4254))</f>
        <v>-485.91954708833543</v>
      </c>
      <c r="I4254" s="10">
        <f t="shared" si="267"/>
        <v>0</v>
      </c>
    </row>
    <row r="4255" spans="1:9" x14ac:dyDescent="0.2">
      <c r="A4255" s="11">
        <f t="shared" si="265"/>
        <v>43643.208333323018</v>
      </c>
      <c r="B4255" s="5">
        <f>'Load Profile'!E4258</f>
        <v>683.46323023582863</v>
      </c>
      <c r="C4255" s="5">
        <f>'Solar Output'!E4259</f>
        <v>578.53509999999994</v>
      </c>
      <c r="D4255" s="5">
        <f>'Wind Output'!E4262</f>
        <v>0</v>
      </c>
      <c r="E4255" s="5">
        <f t="shared" si="266"/>
        <v>2806.3099292211136</v>
      </c>
      <c r="F4255" s="10">
        <f t="shared" si="264"/>
        <v>-104.92813023582869</v>
      </c>
      <c r="G4255" s="10">
        <f>IF(F4255&gt;0,MIN('Hourly Model'!$E$8*1000-E4255,F4255),MAX(-E4255,F4255))</f>
        <v>-104.92813023582869</v>
      </c>
      <c r="I4255" s="10">
        <f t="shared" si="267"/>
        <v>0</v>
      </c>
    </row>
    <row r="4256" spans="1:9" x14ac:dyDescent="0.2">
      <c r="A4256" s="11">
        <f t="shared" si="265"/>
        <v>43643.249999989683</v>
      </c>
      <c r="B4256" s="5">
        <f>'Load Profile'!E4259</f>
        <v>877.43931845869884</v>
      </c>
      <c r="C4256" s="5">
        <f>'Solar Output'!E4260</f>
        <v>2404.3866499999999</v>
      </c>
      <c r="D4256" s="5">
        <f>'Wind Output'!E4263</f>
        <v>0</v>
      </c>
      <c r="E4256" s="5">
        <f t="shared" si="266"/>
        <v>2701.3817989852851</v>
      </c>
      <c r="F4256" s="10">
        <f t="shared" si="264"/>
        <v>1526.9473315413011</v>
      </c>
      <c r="G4256" s="10">
        <f>IF(F4256&gt;0,MIN('Hourly Model'!$E$8*1000-E4256,F4256),MAX(-E4256,F4256))</f>
        <v>1526.9473315413011</v>
      </c>
      <c r="I4256" s="10">
        <f t="shared" si="267"/>
        <v>0</v>
      </c>
    </row>
    <row r="4257" spans="1:9" x14ac:dyDescent="0.2">
      <c r="A4257" s="11">
        <f t="shared" si="265"/>
        <v>43643.291666656347</v>
      </c>
      <c r="B4257" s="5">
        <f>'Load Profile'!E4260</f>
        <v>814.32661039396851</v>
      </c>
      <c r="C4257" s="5">
        <f>'Solar Output'!E4261</f>
        <v>4400.6152999999995</v>
      </c>
      <c r="D4257" s="5">
        <f>'Wind Output'!E4264</f>
        <v>0</v>
      </c>
      <c r="E4257" s="5">
        <f t="shared" si="266"/>
        <v>4228.3291305265866</v>
      </c>
      <c r="F4257" s="10">
        <f t="shared" si="264"/>
        <v>3586.2886896060309</v>
      </c>
      <c r="G4257" s="10">
        <f>IF(F4257&gt;0,MIN('Hourly Model'!$E$8*1000-E4257,F4257),MAX(-E4257,F4257))</f>
        <v>3586.2886896060309</v>
      </c>
      <c r="I4257" s="10">
        <f t="shared" si="267"/>
        <v>0</v>
      </c>
    </row>
    <row r="4258" spans="1:9" x14ac:dyDescent="0.2">
      <c r="A4258" s="11">
        <f t="shared" si="265"/>
        <v>43643.333333323011</v>
      </c>
      <c r="B4258" s="5">
        <f>'Load Profile'!E4261</f>
        <v>766.86695670805045</v>
      </c>
      <c r="C4258" s="5">
        <f>'Solar Output'!E4262</f>
        <v>6086.5164499999992</v>
      </c>
      <c r="D4258" s="5">
        <f>'Wind Output'!E4265</f>
        <v>0</v>
      </c>
      <c r="E4258" s="5">
        <f t="shared" si="266"/>
        <v>7814.6178201326175</v>
      </c>
      <c r="F4258" s="10">
        <f t="shared" si="264"/>
        <v>5319.6494932919486</v>
      </c>
      <c r="G4258" s="10">
        <f>IF(F4258&gt;0,MIN('Hourly Model'!$E$8*1000-E4258,F4258),MAX(-E4258,F4258))</f>
        <v>2185.3821798673825</v>
      </c>
      <c r="I4258" s="10">
        <f t="shared" si="267"/>
        <v>0</v>
      </c>
    </row>
    <row r="4259" spans="1:9" x14ac:dyDescent="0.2">
      <c r="A4259" s="11">
        <f t="shared" si="265"/>
        <v>43643.374999989675</v>
      </c>
      <c r="B4259" s="5">
        <f>'Load Profile'!E4262</f>
        <v>935.15847073369866</v>
      </c>
      <c r="C4259" s="5">
        <f>'Solar Output'!E4263</f>
        <v>7290.1466999999993</v>
      </c>
      <c r="D4259" s="5">
        <f>'Wind Output'!E4266</f>
        <v>873.33333333333337</v>
      </c>
      <c r="E4259" s="5">
        <f t="shared" si="266"/>
        <v>10000</v>
      </c>
      <c r="F4259" s="10">
        <f t="shared" si="264"/>
        <v>7228.3215625996336</v>
      </c>
      <c r="G4259" s="10">
        <f>IF(F4259&gt;0,MIN('Hourly Model'!$E$8*1000-E4259,F4259),MAX(-E4259,F4259))</f>
        <v>0</v>
      </c>
      <c r="I4259" s="10">
        <f t="shared" si="267"/>
        <v>0</v>
      </c>
    </row>
    <row r="4260" spans="1:9" x14ac:dyDescent="0.2">
      <c r="A4260" s="11">
        <f t="shared" si="265"/>
        <v>43643.41666665634</v>
      </c>
      <c r="B4260" s="5">
        <f>'Load Profile'!E4263</f>
        <v>1059.3599172998324</v>
      </c>
      <c r="C4260" s="5">
        <f>'Solar Output'!E4264</f>
        <v>7993.3544500000007</v>
      </c>
      <c r="D4260" s="5">
        <f>'Wind Output'!E4267</f>
        <v>286.66666666666669</v>
      </c>
      <c r="E4260" s="5">
        <f t="shared" si="266"/>
        <v>10000</v>
      </c>
      <c r="F4260" s="10">
        <f t="shared" si="264"/>
        <v>7220.6611993668339</v>
      </c>
      <c r="G4260" s="10">
        <f>IF(F4260&gt;0,MIN('Hourly Model'!$E$8*1000-E4260,F4260),MAX(-E4260,F4260))</f>
        <v>0</v>
      </c>
      <c r="I4260" s="10">
        <f t="shared" si="267"/>
        <v>0</v>
      </c>
    </row>
    <row r="4261" spans="1:9" x14ac:dyDescent="0.2">
      <c r="A4261" s="11">
        <f t="shared" si="265"/>
        <v>43643.458333323004</v>
      </c>
      <c r="B4261" s="5">
        <f>'Load Profile'!E4264</f>
        <v>1130.320115596078</v>
      </c>
      <c r="C4261" s="5">
        <f>'Solar Output'!E4265</f>
        <v>8260.052099999999</v>
      </c>
      <c r="D4261" s="5">
        <f>'Wind Output'!E4268</f>
        <v>286.66666666666669</v>
      </c>
      <c r="E4261" s="5">
        <f t="shared" si="266"/>
        <v>10000</v>
      </c>
      <c r="F4261" s="10">
        <f t="shared" si="264"/>
        <v>7416.3986510705872</v>
      </c>
      <c r="G4261" s="10">
        <f>IF(F4261&gt;0,MIN('Hourly Model'!$E$8*1000-E4261,F4261),MAX(-E4261,F4261))</f>
        <v>0</v>
      </c>
      <c r="I4261" s="10">
        <f t="shared" si="267"/>
        <v>0</v>
      </c>
    </row>
    <row r="4262" spans="1:9" x14ac:dyDescent="0.2">
      <c r="A4262" s="11">
        <f t="shared" si="265"/>
        <v>43643.499999989668</v>
      </c>
      <c r="B4262" s="5">
        <f>'Load Profile'!E4265</f>
        <v>1251.6912229761865</v>
      </c>
      <c r="C4262" s="5">
        <f>'Solar Output'!E4266</f>
        <v>8116.0905000000002</v>
      </c>
      <c r="D4262" s="5">
        <f>'Wind Output'!E4269</f>
        <v>286.66666666666669</v>
      </c>
      <c r="E4262" s="5">
        <f t="shared" si="266"/>
        <v>10000</v>
      </c>
      <c r="F4262" s="10">
        <f t="shared" si="264"/>
        <v>7151.0659436904798</v>
      </c>
      <c r="G4262" s="10">
        <f>IF(F4262&gt;0,MIN('Hourly Model'!$E$8*1000-E4262,F4262),MAX(-E4262,F4262))</f>
        <v>0</v>
      </c>
      <c r="I4262" s="10">
        <f t="shared" si="267"/>
        <v>0</v>
      </c>
    </row>
    <row r="4263" spans="1:9" x14ac:dyDescent="0.2">
      <c r="A4263" s="11">
        <f t="shared" si="265"/>
        <v>43643.541666656332</v>
      </c>
      <c r="B4263" s="5">
        <f>'Load Profile'!E4266</f>
        <v>1421.5882370115041</v>
      </c>
      <c r="C4263" s="5">
        <f>'Solar Output'!E4267</f>
        <v>7491.1896999999999</v>
      </c>
      <c r="D4263" s="5">
        <f>'Wind Output'!E4270</f>
        <v>1666.6666666666667</v>
      </c>
      <c r="E4263" s="5">
        <f t="shared" si="266"/>
        <v>10000</v>
      </c>
      <c r="F4263" s="10">
        <f t="shared" si="264"/>
        <v>7736.2681296551627</v>
      </c>
      <c r="G4263" s="10">
        <f>IF(F4263&gt;0,MIN('Hourly Model'!$E$8*1000-E4263,F4263),MAX(-E4263,F4263))</f>
        <v>0</v>
      </c>
      <c r="I4263" s="10">
        <f t="shared" si="267"/>
        <v>0</v>
      </c>
    </row>
    <row r="4264" spans="1:9" x14ac:dyDescent="0.2">
      <c r="A4264" s="11">
        <f t="shared" si="265"/>
        <v>43643.583333322997</v>
      </c>
      <c r="B4264" s="5">
        <f>'Load Profile'!E4267</f>
        <v>1564.302672221301</v>
      </c>
      <c r="C4264" s="5">
        <f>'Solar Output'!E4268</f>
        <v>6544.216449999999</v>
      </c>
      <c r="D4264" s="5">
        <f>'Wind Output'!E4271</f>
        <v>9873.3333333333339</v>
      </c>
      <c r="E4264" s="5">
        <f t="shared" si="266"/>
        <v>10000</v>
      </c>
      <c r="F4264" s="10">
        <f t="shared" si="264"/>
        <v>14853.24711111203</v>
      </c>
      <c r="G4264" s="10">
        <f>IF(F4264&gt;0,MIN('Hourly Model'!$E$8*1000-E4264,F4264),MAX(-E4264,F4264))</f>
        <v>0</v>
      </c>
      <c r="I4264" s="10">
        <f t="shared" si="267"/>
        <v>0</v>
      </c>
    </row>
    <row r="4265" spans="1:9" x14ac:dyDescent="0.2">
      <c r="A4265" s="11">
        <f t="shared" si="265"/>
        <v>43643.624999989661</v>
      </c>
      <c r="B4265" s="5">
        <f>'Load Profile'!E4268</f>
        <v>1737.3255900199449</v>
      </c>
      <c r="C4265" s="5">
        <f>'Solar Output'!E4269</f>
        <v>5145.7543500000002</v>
      </c>
      <c r="D4265" s="5">
        <f>'Wind Output'!E4272</f>
        <v>9060</v>
      </c>
      <c r="E4265" s="5">
        <f t="shared" si="266"/>
        <v>10000</v>
      </c>
      <c r="F4265" s="10">
        <f t="shared" si="264"/>
        <v>12468.428759980054</v>
      </c>
      <c r="G4265" s="10">
        <f>IF(F4265&gt;0,MIN('Hourly Model'!$E$8*1000-E4265,F4265),MAX(-E4265,F4265))</f>
        <v>0</v>
      </c>
      <c r="I4265" s="10">
        <f t="shared" si="267"/>
        <v>0</v>
      </c>
    </row>
    <row r="4266" spans="1:9" x14ac:dyDescent="0.2">
      <c r="A4266" s="11">
        <f t="shared" si="265"/>
        <v>43643.666666656325</v>
      </c>
      <c r="B4266" s="5">
        <f>'Load Profile'!E4269</f>
        <v>2078.2785272842698</v>
      </c>
      <c r="C4266" s="5">
        <f>'Solar Output'!E4270</f>
        <v>3369.0434499999997</v>
      </c>
      <c r="D4266" s="5">
        <f>'Wind Output'!E4273</f>
        <v>6160</v>
      </c>
      <c r="E4266" s="5">
        <f t="shared" si="266"/>
        <v>10000</v>
      </c>
      <c r="F4266" s="10">
        <f t="shared" si="264"/>
        <v>7450.764922715729</v>
      </c>
      <c r="G4266" s="10">
        <f>IF(F4266&gt;0,MIN('Hourly Model'!$E$8*1000-E4266,F4266),MAX(-E4266,F4266))</f>
        <v>0</v>
      </c>
      <c r="I4266" s="10">
        <f t="shared" si="267"/>
        <v>0</v>
      </c>
    </row>
    <row r="4267" spans="1:9" x14ac:dyDescent="0.2">
      <c r="A4267" s="11">
        <f t="shared" si="265"/>
        <v>43643.708333322989</v>
      </c>
      <c r="B4267" s="5">
        <f>'Load Profile'!E4270</f>
        <v>1744.9219887530119</v>
      </c>
      <c r="C4267" s="5">
        <f>'Solar Output'!E4271</f>
        <v>1486.5957999999998</v>
      </c>
      <c r="D4267" s="5">
        <f>'Wind Output'!E4274</f>
        <v>4266.666666666667</v>
      </c>
      <c r="E4267" s="5">
        <f t="shared" si="266"/>
        <v>10000</v>
      </c>
      <c r="F4267" s="10">
        <f t="shared" si="264"/>
        <v>4008.3404779136554</v>
      </c>
      <c r="G4267" s="10">
        <f>IF(F4267&gt;0,MIN('Hourly Model'!$E$8*1000-E4267,F4267),MAX(-E4267,F4267))</f>
        <v>0</v>
      </c>
      <c r="I4267" s="10">
        <f t="shared" si="267"/>
        <v>0</v>
      </c>
    </row>
    <row r="4268" spans="1:9" x14ac:dyDescent="0.2">
      <c r="A4268" s="11">
        <f t="shared" si="265"/>
        <v>43643.749999989654</v>
      </c>
      <c r="B4268" s="5">
        <f>'Load Profile'!E4271</f>
        <v>1686.1812141793985</v>
      </c>
      <c r="C4268" s="5">
        <f>'Solar Output'!E4272</f>
        <v>285.36674999999997</v>
      </c>
      <c r="D4268" s="5">
        <f>'Wind Output'!E4275</f>
        <v>1666.6666666666667</v>
      </c>
      <c r="E4268" s="5">
        <f t="shared" si="266"/>
        <v>10000</v>
      </c>
      <c r="F4268" s="10">
        <f t="shared" si="264"/>
        <v>265.85220248726819</v>
      </c>
      <c r="G4268" s="10">
        <f>IF(F4268&gt;0,MIN('Hourly Model'!$E$8*1000-E4268,F4268),MAX(-E4268,F4268))</f>
        <v>0</v>
      </c>
      <c r="I4268" s="10">
        <f t="shared" si="267"/>
        <v>0</v>
      </c>
    </row>
    <row r="4269" spans="1:9" x14ac:dyDescent="0.2">
      <c r="A4269" s="11">
        <f t="shared" si="265"/>
        <v>43643.791666656318</v>
      </c>
      <c r="B4269" s="5">
        <f>'Load Profile'!E4272</f>
        <v>1751.4068057809145</v>
      </c>
      <c r="C4269" s="5">
        <f>'Solar Output'!E4273</f>
        <v>0</v>
      </c>
      <c r="D4269" s="5">
        <f>'Wind Output'!E4276</f>
        <v>4266.666666666667</v>
      </c>
      <c r="E4269" s="5">
        <f t="shared" si="266"/>
        <v>10000</v>
      </c>
      <c r="F4269" s="10">
        <f t="shared" si="264"/>
        <v>2515.2598608857525</v>
      </c>
      <c r="G4269" s="10">
        <f>IF(F4269&gt;0,MIN('Hourly Model'!$E$8*1000-E4269,F4269),MAX(-E4269,F4269))</f>
        <v>0</v>
      </c>
      <c r="I4269" s="10">
        <f t="shared" si="267"/>
        <v>0</v>
      </c>
    </row>
    <row r="4270" spans="1:9" x14ac:dyDescent="0.2">
      <c r="A4270" s="11">
        <f t="shared" si="265"/>
        <v>43643.833333322982</v>
      </c>
      <c r="B4270" s="5">
        <f>'Load Profile'!E4273</f>
        <v>1865.9204935691046</v>
      </c>
      <c r="C4270" s="5">
        <f>'Solar Output'!E4274</f>
        <v>0</v>
      </c>
      <c r="D4270" s="5">
        <f>'Wind Output'!E4277</f>
        <v>0</v>
      </c>
      <c r="E4270" s="5">
        <f t="shared" si="266"/>
        <v>10000</v>
      </c>
      <c r="F4270" s="10">
        <f t="shared" si="264"/>
        <v>-1865.9204935691046</v>
      </c>
      <c r="G4270" s="10">
        <f>IF(F4270&gt;0,MIN('Hourly Model'!$E$8*1000-E4270,F4270),MAX(-E4270,F4270))</f>
        <v>-1865.9204935691046</v>
      </c>
      <c r="I4270" s="10">
        <f t="shared" si="267"/>
        <v>0</v>
      </c>
    </row>
    <row r="4271" spans="1:9" x14ac:dyDescent="0.2">
      <c r="A4271" s="11">
        <f t="shared" si="265"/>
        <v>43643.874999989646</v>
      </c>
      <c r="B4271" s="5">
        <f>'Load Profile'!E4274</f>
        <v>1502.6832887515923</v>
      </c>
      <c r="C4271" s="5">
        <f>'Solar Output'!E4275</f>
        <v>0</v>
      </c>
      <c r="D4271" s="5">
        <f>'Wind Output'!E4278</f>
        <v>0</v>
      </c>
      <c r="E4271" s="5">
        <f t="shared" si="266"/>
        <v>8134.079506430895</v>
      </c>
      <c r="F4271" s="10">
        <f t="shared" si="264"/>
        <v>-1502.6832887515923</v>
      </c>
      <c r="G4271" s="10">
        <f>IF(F4271&gt;0,MIN('Hourly Model'!$E$8*1000-E4271,F4271),MAX(-E4271,F4271))</f>
        <v>-1502.6832887515923</v>
      </c>
      <c r="I4271" s="10">
        <f t="shared" si="267"/>
        <v>0</v>
      </c>
    </row>
    <row r="4272" spans="1:9" x14ac:dyDescent="0.2">
      <c r="A4272" s="11">
        <f t="shared" si="265"/>
        <v>43643.916666656311</v>
      </c>
      <c r="B4272" s="5">
        <f>'Load Profile'!E4275</f>
        <v>1062.9846846435196</v>
      </c>
      <c r="C4272" s="5">
        <f>'Solar Output'!E4276</f>
        <v>0</v>
      </c>
      <c r="D4272" s="5">
        <f>'Wind Output'!E4279</f>
        <v>0</v>
      </c>
      <c r="E4272" s="5">
        <f t="shared" si="266"/>
        <v>6631.3962176793029</v>
      </c>
      <c r="F4272" s="10">
        <f t="shared" si="264"/>
        <v>-1062.9846846435196</v>
      </c>
      <c r="G4272" s="10">
        <f>IF(F4272&gt;0,MIN('Hourly Model'!$E$8*1000-E4272,F4272),MAX(-E4272,F4272))</f>
        <v>-1062.9846846435196</v>
      </c>
      <c r="I4272" s="10">
        <f t="shared" si="267"/>
        <v>0</v>
      </c>
    </row>
    <row r="4273" spans="1:9" x14ac:dyDescent="0.2">
      <c r="A4273" s="11">
        <f t="shared" si="265"/>
        <v>43643.958333322975</v>
      </c>
      <c r="B4273" s="5">
        <f>'Load Profile'!E4276</f>
        <v>695.27053246986065</v>
      </c>
      <c r="C4273" s="5">
        <f>'Solar Output'!E4277</f>
        <v>0</v>
      </c>
      <c r="D4273" s="5">
        <f>'Wind Output'!E4280</f>
        <v>286.66666666666669</v>
      </c>
      <c r="E4273" s="5">
        <f t="shared" si="266"/>
        <v>5568.4115330357836</v>
      </c>
      <c r="F4273" s="10">
        <f t="shared" si="264"/>
        <v>-408.60386580319397</v>
      </c>
      <c r="G4273" s="10">
        <f>IF(F4273&gt;0,MIN('Hourly Model'!$E$8*1000-E4273,F4273),MAX(-E4273,F4273))</f>
        <v>-408.60386580319397</v>
      </c>
      <c r="I4273" s="10">
        <f t="shared" si="267"/>
        <v>0</v>
      </c>
    </row>
    <row r="4274" spans="1:9" x14ac:dyDescent="0.2">
      <c r="A4274" s="11">
        <f t="shared" si="265"/>
        <v>43643.999999989639</v>
      </c>
      <c r="B4274" s="5">
        <f>'Load Profile'!E4277</f>
        <v>566.51302523190407</v>
      </c>
      <c r="C4274" s="5">
        <f>'Solar Output'!E4278</f>
        <v>0</v>
      </c>
      <c r="D4274" s="5">
        <f>'Wind Output'!E4281</f>
        <v>1666.6666666666667</v>
      </c>
      <c r="E4274" s="5">
        <f t="shared" si="266"/>
        <v>5159.8076672325897</v>
      </c>
      <c r="F4274" s="10">
        <f t="shared" si="264"/>
        <v>1100.1536414347627</v>
      </c>
      <c r="G4274" s="10">
        <f>IF(F4274&gt;0,MIN('Hourly Model'!$E$8*1000-E4274,F4274),MAX(-E4274,F4274))</f>
        <v>1100.1536414347627</v>
      </c>
      <c r="I4274" s="10">
        <f t="shared" si="267"/>
        <v>0</v>
      </c>
    </row>
    <row r="4275" spans="1:9" x14ac:dyDescent="0.2">
      <c r="A4275" s="11">
        <f t="shared" si="265"/>
        <v>43644.041666656303</v>
      </c>
      <c r="B4275" s="5">
        <f>'Load Profile'!E4278</f>
        <v>505.04220979036683</v>
      </c>
      <c r="C4275" s="5">
        <f>'Solar Output'!E4279</f>
        <v>0</v>
      </c>
      <c r="D4275" s="5">
        <f>'Wind Output'!E4282</f>
        <v>873.33333333333337</v>
      </c>
      <c r="E4275" s="5">
        <f t="shared" si="266"/>
        <v>6259.9613086673526</v>
      </c>
      <c r="F4275" s="10">
        <f t="shared" si="264"/>
        <v>368.29112354296655</v>
      </c>
      <c r="G4275" s="10">
        <f>IF(F4275&gt;0,MIN('Hourly Model'!$E$8*1000-E4275,F4275),MAX(-E4275,F4275))</f>
        <v>368.29112354296655</v>
      </c>
      <c r="I4275" s="10">
        <f t="shared" si="267"/>
        <v>0</v>
      </c>
    </row>
    <row r="4276" spans="1:9" x14ac:dyDescent="0.2">
      <c r="A4276" s="11">
        <f t="shared" si="265"/>
        <v>43644.083333322968</v>
      </c>
      <c r="B4276" s="5">
        <f>'Load Profile'!E4279</f>
        <v>492.20106412268456</v>
      </c>
      <c r="C4276" s="5">
        <f>'Solar Output'!E4280</f>
        <v>0</v>
      </c>
      <c r="D4276" s="5">
        <f>'Wind Output'!E4283</f>
        <v>0</v>
      </c>
      <c r="E4276" s="5">
        <f t="shared" si="266"/>
        <v>6628.2524322103191</v>
      </c>
      <c r="F4276" s="10">
        <f t="shared" si="264"/>
        <v>-492.20106412268456</v>
      </c>
      <c r="G4276" s="10">
        <f>IF(F4276&gt;0,MIN('Hourly Model'!$E$8*1000-E4276,F4276),MAX(-E4276,F4276))</f>
        <v>-492.20106412268456</v>
      </c>
      <c r="I4276" s="10">
        <f t="shared" si="267"/>
        <v>0</v>
      </c>
    </row>
    <row r="4277" spans="1:9" x14ac:dyDescent="0.2">
      <c r="A4277" s="11">
        <f t="shared" si="265"/>
        <v>43644.124999989632</v>
      </c>
      <c r="B4277" s="5">
        <f>'Load Profile'!E4280</f>
        <v>490.58375915357226</v>
      </c>
      <c r="C4277" s="5">
        <f>'Solar Output'!E4281</f>
        <v>0</v>
      </c>
      <c r="D4277" s="5">
        <f>'Wind Output'!E4284</f>
        <v>873.33333333333337</v>
      </c>
      <c r="E4277" s="5">
        <f t="shared" si="266"/>
        <v>6136.0513680876347</v>
      </c>
      <c r="F4277" s="10">
        <f t="shared" si="264"/>
        <v>382.74957417976111</v>
      </c>
      <c r="G4277" s="10">
        <f>IF(F4277&gt;0,MIN('Hourly Model'!$E$8*1000-E4277,F4277),MAX(-E4277,F4277))</f>
        <v>382.74957417976111</v>
      </c>
      <c r="I4277" s="10">
        <f t="shared" si="267"/>
        <v>0</v>
      </c>
    </row>
    <row r="4278" spans="1:9" x14ac:dyDescent="0.2">
      <c r="A4278" s="11">
        <f t="shared" si="265"/>
        <v>43644.166666656296</v>
      </c>
      <c r="B4278" s="5">
        <f>'Load Profile'!E4281</f>
        <v>543.55409708833542</v>
      </c>
      <c r="C4278" s="5">
        <f>'Solar Output'!E4282</f>
        <v>119.60919999999999</v>
      </c>
      <c r="D4278" s="5">
        <f>'Wind Output'!E4285</f>
        <v>873.33333333333337</v>
      </c>
      <c r="E4278" s="5">
        <f t="shared" si="266"/>
        <v>6518.8009422673958</v>
      </c>
      <c r="F4278" s="10">
        <f t="shared" si="264"/>
        <v>449.38843624499793</v>
      </c>
      <c r="G4278" s="10">
        <f>IF(F4278&gt;0,MIN('Hourly Model'!$E$8*1000-E4278,F4278),MAX(-E4278,F4278))</f>
        <v>449.38843624499793</v>
      </c>
      <c r="I4278" s="10">
        <f t="shared" si="267"/>
        <v>0</v>
      </c>
    </row>
    <row r="4279" spans="1:9" x14ac:dyDescent="0.2">
      <c r="A4279" s="11">
        <f t="shared" si="265"/>
        <v>43644.20833332296</v>
      </c>
      <c r="B4279" s="5">
        <f>'Load Profile'!E4282</f>
        <v>683.46323023582863</v>
      </c>
      <c r="C4279" s="5">
        <f>'Solar Output'!E4283</f>
        <v>616.72429999999997</v>
      </c>
      <c r="D4279" s="5">
        <f>'Wind Output'!E4286</f>
        <v>1666.6666666666667</v>
      </c>
      <c r="E4279" s="5">
        <f t="shared" si="266"/>
        <v>6968.1893785123939</v>
      </c>
      <c r="F4279" s="10">
        <f t="shared" si="264"/>
        <v>1599.9277364308382</v>
      </c>
      <c r="G4279" s="10">
        <f>IF(F4279&gt;0,MIN('Hourly Model'!$E$8*1000-E4279,F4279),MAX(-E4279,F4279))</f>
        <v>1599.9277364308382</v>
      </c>
      <c r="I4279" s="10">
        <f t="shared" si="267"/>
        <v>0</v>
      </c>
    </row>
    <row r="4280" spans="1:9" x14ac:dyDescent="0.2">
      <c r="A4280" s="11">
        <f t="shared" si="265"/>
        <v>43644.249999989624</v>
      </c>
      <c r="B4280" s="5">
        <f>'Load Profile'!E4283</f>
        <v>877.43931845869884</v>
      </c>
      <c r="C4280" s="5">
        <f>'Solar Output'!E4284</f>
        <v>1682.7765999999999</v>
      </c>
      <c r="D4280" s="5">
        <f>'Wind Output'!E4287</f>
        <v>2773.3333333333335</v>
      </c>
      <c r="E4280" s="5">
        <f t="shared" si="266"/>
        <v>8568.1171149432321</v>
      </c>
      <c r="F4280" s="10">
        <f t="shared" si="264"/>
        <v>3578.6706148746343</v>
      </c>
      <c r="G4280" s="10">
        <f>IF(F4280&gt;0,MIN('Hourly Model'!$E$8*1000-E4280,F4280),MAX(-E4280,F4280))</f>
        <v>1431.8828850567679</v>
      </c>
      <c r="I4280" s="10">
        <f t="shared" si="267"/>
        <v>0</v>
      </c>
    </row>
    <row r="4281" spans="1:9" x14ac:dyDescent="0.2">
      <c r="A4281" s="11">
        <f t="shared" si="265"/>
        <v>43644.291666656289</v>
      </c>
      <c r="B4281" s="5">
        <f>'Load Profile'!E4284</f>
        <v>814.32661039396851</v>
      </c>
      <c r="C4281" s="5">
        <f>'Solar Output'!E4285</f>
        <v>3970.3749999999991</v>
      </c>
      <c r="D4281" s="5">
        <f>'Wind Output'!E4288</f>
        <v>2773.3333333333335</v>
      </c>
      <c r="E4281" s="5">
        <f t="shared" si="266"/>
        <v>10000</v>
      </c>
      <c r="F4281" s="10">
        <f t="shared" si="264"/>
        <v>5929.3817229393635</v>
      </c>
      <c r="G4281" s="10">
        <f>IF(F4281&gt;0,MIN('Hourly Model'!$E$8*1000-E4281,F4281),MAX(-E4281,F4281))</f>
        <v>0</v>
      </c>
      <c r="I4281" s="10">
        <f t="shared" si="267"/>
        <v>0</v>
      </c>
    </row>
    <row r="4282" spans="1:9" x14ac:dyDescent="0.2">
      <c r="A4282" s="11">
        <f t="shared" si="265"/>
        <v>43644.333333322953</v>
      </c>
      <c r="B4282" s="5">
        <f>'Load Profile'!E4285</f>
        <v>766.86695670805045</v>
      </c>
      <c r="C4282" s="5">
        <f>'Solar Output'!E4286</f>
        <v>5658.8659499999994</v>
      </c>
      <c r="D4282" s="5">
        <f>'Wind Output'!E4289</f>
        <v>1666.6666666666667</v>
      </c>
      <c r="E4282" s="5">
        <f t="shared" si="266"/>
        <v>10000</v>
      </c>
      <c r="F4282" s="10">
        <f t="shared" si="264"/>
        <v>6558.6656599586158</v>
      </c>
      <c r="G4282" s="10">
        <f>IF(F4282&gt;0,MIN('Hourly Model'!$E$8*1000-E4282,F4282),MAX(-E4282,F4282))</f>
        <v>0</v>
      </c>
      <c r="I4282" s="10">
        <f t="shared" si="267"/>
        <v>0</v>
      </c>
    </row>
    <row r="4283" spans="1:9" x14ac:dyDescent="0.2">
      <c r="A4283" s="11">
        <f t="shared" si="265"/>
        <v>43644.374999989617</v>
      </c>
      <c r="B4283" s="5">
        <f>'Load Profile'!E4286</f>
        <v>782.74541067865448</v>
      </c>
      <c r="C4283" s="5">
        <f>'Solar Output'!E4287</f>
        <v>5549.3410999999996</v>
      </c>
      <c r="D4283" s="5">
        <f>'Wind Output'!E4290</f>
        <v>2773.3333333333335</v>
      </c>
      <c r="E4283" s="5">
        <f t="shared" si="266"/>
        <v>10000</v>
      </c>
      <c r="F4283" s="10">
        <f t="shared" si="264"/>
        <v>7539.9290226546791</v>
      </c>
      <c r="G4283" s="10">
        <f>IF(F4283&gt;0,MIN('Hourly Model'!$E$8*1000-E4283,F4283),MAX(-E4283,F4283))</f>
        <v>0</v>
      </c>
      <c r="I4283" s="10">
        <f t="shared" si="267"/>
        <v>0</v>
      </c>
    </row>
    <row r="4284" spans="1:9" x14ac:dyDescent="0.2">
      <c r="A4284" s="11">
        <f t="shared" si="265"/>
        <v>43644.416666656281</v>
      </c>
      <c r="B4284" s="5">
        <f>'Load Profile'!E4287</f>
        <v>794.17859435970763</v>
      </c>
      <c r="C4284" s="5">
        <f>'Solar Output'!E4288</f>
        <v>7191.8826499999977</v>
      </c>
      <c r="D4284" s="5">
        <f>'Wind Output'!E4291</f>
        <v>2773.3333333333335</v>
      </c>
      <c r="E4284" s="5">
        <f t="shared" si="266"/>
        <v>10000</v>
      </c>
      <c r="F4284" s="10">
        <f t="shared" si="264"/>
        <v>9171.0373889736238</v>
      </c>
      <c r="G4284" s="10">
        <f>IF(F4284&gt;0,MIN('Hourly Model'!$E$8*1000-E4284,F4284),MAX(-E4284,F4284))</f>
        <v>0</v>
      </c>
      <c r="I4284" s="10">
        <f t="shared" si="267"/>
        <v>0</v>
      </c>
    </row>
    <row r="4285" spans="1:9" x14ac:dyDescent="0.2">
      <c r="A4285" s="11">
        <f t="shared" si="265"/>
        <v>43644.458333322946</v>
      </c>
      <c r="B4285" s="5">
        <f>'Load Profile'!E4288</f>
        <v>777.21726037248959</v>
      </c>
      <c r="C4285" s="5">
        <f>'Solar Output'!E4289</f>
        <v>6613.1669999999995</v>
      </c>
      <c r="D4285" s="5">
        <f>'Wind Output'!E4292</f>
        <v>873.33333333333337</v>
      </c>
      <c r="E4285" s="5">
        <f t="shared" si="266"/>
        <v>10000</v>
      </c>
      <c r="F4285" s="10">
        <f t="shared" si="264"/>
        <v>6709.2830729608431</v>
      </c>
      <c r="G4285" s="10">
        <f>IF(F4285&gt;0,MIN('Hourly Model'!$E$8*1000-E4285,F4285),MAX(-E4285,F4285))</f>
        <v>0</v>
      </c>
      <c r="I4285" s="10">
        <f t="shared" si="267"/>
        <v>0</v>
      </c>
    </row>
    <row r="4286" spans="1:9" x14ac:dyDescent="0.2">
      <c r="A4286" s="11">
        <f t="shared" si="265"/>
        <v>43644.49999998961</v>
      </c>
      <c r="B4286" s="5">
        <f>'Load Profile'!E4289</f>
        <v>759.54508737307208</v>
      </c>
      <c r="C4286" s="5">
        <f>'Solar Output'!E4290</f>
        <v>7110.3614499999994</v>
      </c>
      <c r="D4286" s="5">
        <f>'Wind Output'!E4293</f>
        <v>4266.666666666667</v>
      </c>
      <c r="E4286" s="5">
        <f t="shared" si="266"/>
        <v>10000</v>
      </c>
      <c r="F4286" s="10">
        <f t="shared" si="264"/>
        <v>10617.483029293595</v>
      </c>
      <c r="G4286" s="10">
        <f>IF(F4286&gt;0,MIN('Hourly Model'!$E$8*1000-E4286,F4286),MAX(-E4286,F4286))</f>
        <v>0</v>
      </c>
      <c r="I4286" s="10">
        <f t="shared" si="267"/>
        <v>0</v>
      </c>
    </row>
    <row r="4287" spans="1:9" x14ac:dyDescent="0.2">
      <c r="A4287" s="11">
        <f t="shared" si="265"/>
        <v>43644.541666656274</v>
      </c>
      <c r="B4287" s="5">
        <f>'Load Profile'!E4290</f>
        <v>919.95139345059044</v>
      </c>
      <c r="C4287" s="5">
        <f>'Solar Output'!E4291</f>
        <v>5661.7662499999988</v>
      </c>
      <c r="D4287" s="5">
        <f>'Wind Output'!E4294</f>
        <v>2773.3333333333335</v>
      </c>
      <c r="E4287" s="5">
        <f t="shared" si="266"/>
        <v>10000</v>
      </c>
      <c r="F4287" s="10">
        <f t="shared" si="264"/>
        <v>7515.1481898827424</v>
      </c>
      <c r="G4287" s="10">
        <f>IF(F4287&gt;0,MIN('Hourly Model'!$E$8*1000-E4287,F4287),MAX(-E4287,F4287))</f>
        <v>0</v>
      </c>
      <c r="I4287" s="10">
        <f t="shared" si="267"/>
        <v>0</v>
      </c>
    </row>
    <row r="4288" spans="1:9" x14ac:dyDescent="0.2">
      <c r="A4288" s="11">
        <f t="shared" si="265"/>
        <v>43644.583333322938</v>
      </c>
      <c r="B4288" s="5">
        <f>'Load Profile'!E4291</f>
        <v>973.47095110276052</v>
      </c>
      <c r="C4288" s="5">
        <f>'Solar Output'!E4292</f>
        <v>3379.7867500000002</v>
      </c>
      <c r="D4288" s="5">
        <f>'Wind Output'!E4295</f>
        <v>4266.666666666667</v>
      </c>
      <c r="E4288" s="5">
        <f t="shared" si="266"/>
        <v>10000</v>
      </c>
      <c r="F4288" s="10">
        <f t="shared" si="264"/>
        <v>6672.9824655639068</v>
      </c>
      <c r="G4288" s="10">
        <f>IF(F4288&gt;0,MIN('Hourly Model'!$E$8*1000-E4288,F4288),MAX(-E4288,F4288))</f>
        <v>0</v>
      </c>
      <c r="I4288" s="10">
        <f t="shared" si="267"/>
        <v>0</v>
      </c>
    </row>
    <row r="4289" spans="1:9" x14ac:dyDescent="0.2">
      <c r="A4289" s="11">
        <f t="shared" si="265"/>
        <v>43644.624999989603</v>
      </c>
      <c r="B4289" s="5">
        <f>'Load Profile'!E4292</f>
        <v>1157.1914494577259</v>
      </c>
      <c r="C4289" s="5">
        <f>'Solar Output'!E4293</f>
        <v>3271.21985</v>
      </c>
      <c r="D4289" s="5">
        <f>'Wind Output'!E4296</f>
        <v>873.33333333333337</v>
      </c>
      <c r="E4289" s="5">
        <f t="shared" si="266"/>
        <v>10000</v>
      </c>
      <c r="F4289" s="10">
        <f t="shared" si="264"/>
        <v>2987.3617338756076</v>
      </c>
      <c r="G4289" s="10">
        <f>IF(F4289&gt;0,MIN('Hourly Model'!$E$8*1000-E4289,F4289),MAX(-E4289,F4289))</f>
        <v>0</v>
      </c>
      <c r="I4289" s="10">
        <f t="shared" si="267"/>
        <v>0</v>
      </c>
    </row>
    <row r="4290" spans="1:9" x14ac:dyDescent="0.2">
      <c r="A4290" s="11">
        <f t="shared" si="265"/>
        <v>43644.666666656267</v>
      </c>
      <c r="B4290" s="5">
        <f>'Load Profile'!E4293</f>
        <v>1363.8481161453869</v>
      </c>
      <c r="C4290" s="5">
        <f>'Solar Output'!E4294</f>
        <v>819.79129999999986</v>
      </c>
      <c r="D4290" s="5">
        <f>'Wind Output'!E4297</f>
        <v>1666.6666666666667</v>
      </c>
      <c r="E4290" s="5">
        <f t="shared" si="266"/>
        <v>10000</v>
      </c>
      <c r="F4290" s="10">
        <f t="shared" ref="F4290:F4353" si="268">D4290+C4290-B4290</f>
        <v>1122.6098505212799</v>
      </c>
      <c r="G4290" s="10">
        <f>IF(F4290&gt;0,MIN('Hourly Model'!$E$8*1000-E4290,F4290),MAX(-E4290,F4290))</f>
        <v>0</v>
      </c>
      <c r="I4290" s="10">
        <f t="shared" si="267"/>
        <v>0</v>
      </c>
    </row>
    <row r="4291" spans="1:9" x14ac:dyDescent="0.2">
      <c r="A4291" s="11">
        <f t="shared" ref="A4291:A4354" si="269">A4290+1/24</f>
        <v>43644.708333322931</v>
      </c>
      <c r="B4291" s="5">
        <f>'Load Profile'!E4294</f>
        <v>1476.8450325605024</v>
      </c>
      <c r="C4291" s="5">
        <f>'Solar Output'!E4295</f>
        <v>84.881500000000003</v>
      </c>
      <c r="D4291" s="5">
        <f>'Wind Output'!E4298</f>
        <v>2773.3333333333335</v>
      </c>
      <c r="E4291" s="5">
        <f t="shared" ref="E4291:E4354" si="270">E4290+G4290</f>
        <v>10000</v>
      </c>
      <c r="F4291" s="10">
        <f t="shared" si="268"/>
        <v>1381.369800772831</v>
      </c>
      <c r="G4291" s="10">
        <f>IF(F4291&gt;0,MIN('Hourly Model'!$E$8*1000-E4291,F4291),MAX(-E4291,F4291))</f>
        <v>0</v>
      </c>
      <c r="I4291" s="10">
        <f t="shared" ref="I4291:I4354" si="271">MIN(I4290+F4291+E4291,0)</f>
        <v>0</v>
      </c>
    </row>
    <row r="4292" spans="1:9" x14ac:dyDescent="0.2">
      <c r="A4292" s="11">
        <f t="shared" si="269"/>
        <v>43644.749999989595</v>
      </c>
      <c r="B4292" s="5">
        <f>'Load Profile'!E4295</f>
        <v>1411.7337549612851</v>
      </c>
      <c r="C4292" s="5">
        <f>'Solar Output'!E4296</f>
        <v>356.84384999999997</v>
      </c>
      <c r="D4292" s="5">
        <f>'Wind Output'!E4299</f>
        <v>1666.6666666666667</v>
      </c>
      <c r="E4292" s="5">
        <f t="shared" si="270"/>
        <v>10000</v>
      </c>
      <c r="F4292" s="10">
        <f t="shared" si="268"/>
        <v>611.77676170538166</v>
      </c>
      <c r="G4292" s="10">
        <f>IF(F4292&gt;0,MIN('Hourly Model'!$E$8*1000-E4292,F4292),MAX(-E4292,F4292))</f>
        <v>0</v>
      </c>
      <c r="I4292" s="10">
        <f t="shared" si="271"/>
        <v>0</v>
      </c>
    </row>
    <row r="4293" spans="1:9" x14ac:dyDescent="0.2">
      <c r="A4293" s="11">
        <f t="shared" si="269"/>
        <v>43644.79166665626</v>
      </c>
      <c r="B4293" s="5">
        <f>'Load Profile'!E4296</f>
        <v>1554.3734683402718</v>
      </c>
      <c r="C4293" s="5">
        <f>'Solar Output'!E4297</f>
        <v>0</v>
      </c>
      <c r="D4293" s="5">
        <f>'Wind Output'!E4300</f>
        <v>873.33333333333337</v>
      </c>
      <c r="E4293" s="5">
        <f t="shared" si="270"/>
        <v>10000</v>
      </c>
      <c r="F4293" s="10">
        <f t="shared" si="268"/>
        <v>-681.04013500693839</v>
      </c>
      <c r="G4293" s="10">
        <f>IF(F4293&gt;0,MIN('Hourly Model'!$E$8*1000-E4293,F4293),MAX(-E4293,F4293))</f>
        <v>-681.04013500693839</v>
      </c>
      <c r="I4293" s="10">
        <f t="shared" si="271"/>
        <v>0</v>
      </c>
    </row>
    <row r="4294" spans="1:9" x14ac:dyDescent="0.2">
      <c r="A4294" s="11">
        <f t="shared" si="269"/>
        <v>43644.833333322924</v>
      </c>
      <c r="B4294" s="5">
        <f>'Load Profile'!E4297</f>
        <v>1730.3931311939632</v>
      </c>
      <c r="C4294" s="5">
        <f>'Solar Output'!E4298</f>
        <v>0</v>
      </c>
      <c r="D4294" s="5">
        <f>'Wind Output'!E4301</f>
        <v>286.66666666666669</v>
      </c>
      <c r="E4294" s="5">
        <f t="shared" si="270"/>
        <v>9318.9598649930613</v>
      </c>
      <c r="F4294" s="10">
        <f t="shared" si="268"/>
        <v>-1443.7264645272965</v>
      </c>
      <c r="G4294" s="10">
        <f>IF(F4294&gt;0,MIN('Hourly Model'!$E$8*1000-E4294,F4294),MAX(-E4294,F4294))</f>
        <v>-1443.7264645272965</v>
      </c>
      <c r="I4294" s="10">
        <f t="shared" si="271"/>
        <v>0</v>
      </c>
    </row>
    <row r="4295" spans="1:9" x14ac:dyDescent="0.2">
      <c r="A4295" s="11">
        <f t="shared" si="269"/>
        <v>43644.874999989588</v>
      </c>
      <c r="B4295" s="5">
        <f>'Load Profile'!E4298</f>
        <v>1389.0228497147868</v>
      </c>
      <c r="C4295" s="5">
        <f>'Solar Output'!E4299</f>
        <v>0</v>
      </c>
      <c r="D4295" s="5">
        <f>'Wind Output'!E4302</f>
        <v>286.66666666666669</v>
      </c>
      <c r="E4295" s="5">
        <f t="shared" si="270"/>
        <v>7875.233400465765</v>
      </c>
      <c r="F4295" s="10">
        <f t="shared" si="268"/>
        <v>-1102.3561830481201</v>
      </c>
      <c r="G4295" s="10">
        <f>IF(F4295&gt;0,MIN('Hourly Model'!$E$8*1000-E4295,F4295),MAX(-E4295,F4295))</f>
        <v>-1102.3561830481201</v>
      </c>
      <c r="I4295" s="10">
        <f t="shared" si="271"/>
        <v>0</v>
      </c>
    </row>
    <row r="4296" spans="1:9" x14ac:dyDescent="0.2">
      <c r="A4296" s="11">
        <f t="shared" si="269"/>
        <v>43644.916666656252</v>
      </c>
      <c r="B4296" s="5">
        <f>'Load Profile'!E4299</f>
        <v>1028.6956145665138</v>
      </c>
      <c r="C4296" s="5">
        <f>'Solar Output'!E4300</f>
        <v>0</v>
      </c>
      <c r="D4296" s="5">
        <f>'Wind Output'!E4303</f>
        <v>286.66666666666669</v>
      </c>
      <c r="E4296" s="5">
        <f t="shared" si="270"/>
        <v>6772.8772174176447</v>
      </c>
      <c r="F4296" s="10">
        <f t="shared" si="268"/>
        <v>-742.02894789984703</v>
      </c>
      <c r="G4296" s="10">
        <f>IF(F4296&gt;0,MIN('Hourly Model'!$E$8*1000-E4296,F4296),MAX(-E4296,F4296))</f>
        <v>-742.02894789984703</v>
      </c>
      <c r="I4296" s="10">
        <f t="shared" si="271"/>
        <v>0</v>
      </c>
    </row>
    <row r="4297" spans="1:9" x14ac:dyDescent="0.2">
      <c r="A4297" s="11">
        <f t="shared" si="269"/>
        <v>43644.958333322917</v>
      </c>
      <c r="B4297" s="5">
        <f>'Load Profile'!E4300</f>
        <v>695.27053246986065</v>
      </c>
      <c r="C4297" s="5">
        <f>'Solar Output'!E4301</f>
        <v>0</v>
      </c>
      <c r="D4297" s="5">
        <f>'Wind Output'!E4304</f>
        <v>1666.6666666666667</v>
      </c>
      <c r="E4297" s="5">
        <f t="shared" si="270"/>
        <v>6030.8482695177972</v>
      </c>
      <c r="F4297" s="10">
        <f t="shared" si="268"/>
        <v>971.39613419680609</v>
      </c>
      <c r="G4297" s="10">
        <f>IF(F4297&gt;0,MIN('Hourly Model'!$E$8*1000-E4297,F4297),MAX(-E4297,F4297))</f>
        <v>971.39613419680609</v>
      </c>
      <c r="I4297" s="10">
        <f t="shared" si="271"/>
        <v>0</v>
      </c>
    </row>
    <row r="4298" spans="1:9" x14ac:dyDescent="0.2">
      <c r="A4298" s="11">
        <f t="shared" si="269"/>
        <v>43644.999999989581</v>
      </c>
      <c r="B4298" s="5">
        <f>'Load Profile'!E4301</f>
        <v>566.51302523190407</v>
      </c>
      <c r="C4298" s="5">
        <f>'Solar Output'!E4302</f>
        <v>0</v>
      </c>
      <c r="D4298" s="5">
        <f>'Wind Output'!E4305</f>
        <v>1666.6666666666667</v>
      </c>
      <c r="E4298" s="5">
        <f t="shared" si="270"/>
        <v>7002.2444037146033</v>
      </c>
      <c r="F4298" s="10">
        <f t="shared" si="268"/>
        <v>1100.1536414347627</v>
      </c>
      <c r="G4298" s="10">
        <f>IF(F4298&gt;0,MIN('Hourly Model'!$E$8*1000-E4298,F4298),MAX(-E4298,F4298))</f>
        <v>1100.1536414347627</v>
      </c>
      <c r="I4298" s="10">
        <f t="shared" si="271"/>
        <v>0</v>
      </c>
    </row>
    <row r="4299" spans="1:9" x14ac:dyDescent="0.2">
      <c r="A4299" s="11">
        <f t="shared" si="269"/>
        <v>43645.041666656245</v>
      </c>
      <c r="B4299" s="5">
        <f>'Load Profile'!E4302</f>
        <v>505.04220979036683</v>
      </c>
      <c r="C4299" s="5">
        <f>'Solar Output'!E4303</f>
        <v>0</v>
      </c>
      <c r="D4299" s="5">
        <f>'Wind Output'!E4306</f>
        <v>873.33333333333337</v>
      </c>
      <c r="E4299" s="5">
        <f t="shared" si="270"/>
        <v>8102.3980451493662</v>
      </c>
      <c r="F4299" s="10">
        <f t="shared" si="268"/>
        <v>368.29112354296655</v>
      </c>
      <c r="G4299" s="10">
        <f>IF(F4299&gt;0,MIN('Hourly Model'!$E$8*1000-E4299,F4299),MAX(-E4299,F4299))</f>
        <v>368.29112354296655</v>
      </c>
      <c r="I4299" s="10">
        <f t="shared" si="271"/>
        <v>0</v>
      </c>
    </row>
    <row r="4300" spans="1:9" x14ac:dyDescent="0.2">
      <c r="A4300" s="11">
        <f t="shared" si="269"/>
        <v>43645.083333322909</v>
      </c>
      <c r="B4300" s="5">
        <f>'Load Profile'!E4303</f>
        <v>492.20106412268456</v>
      </c>
      <c r="C4300" s="5">
        <f>'Solar Output'!E4304</f>
        <v>0</v>
      </c>
      <c r="D4300" s="5">
        <f>'Wind Output'!E4307</f>
        <v>286.66666666666669</v>
      </c>
      <c r="E4300" s="5">
        <f t="shared" si="270"/>
        <v>8470.6891686923336</v>
      </c>
      <c r="F4300" s="10">
        <f t="shared" si="268"/>
        <v>-205.53439745601787</v>
      </c>
      <c r="G4300" s="10">
        <f>IF(F4300&gt;0,MIN('Hourly Model'!$E$8*1000-E4300,F4300),MAX(-E4300,F4300))</f>
        <v>-205.53439745601787</v>
      </c>
      <c r="I4300" s="10">
        <f t="shared" si="271"/>
        <v>0</v>
      </c>
    </row>
    <row r="4301" spans="1:9" x14ac:dyDescent="0.2">
      <c r="A4301" s="11">
        <f t="shared" si="269"/>
        <v>43645.124999989574</v>
      </c>
      <c r="B4301" s="5">
        <f>'Load Profile'!E4304</f>
        <v>490.58375915357226</v>
      </c>
      <c r="C4301" s="5">
        <f>'Solar Output'!E4305</f>
        <v>0</v>
      </c>
      <c r="D4301" s="5">
        <f>'Wind Output'!E4308</f>
        <v>0</v>
      </c>
      <c r="E4301" s="5">
        <f t="shared" si="270"/>
        <v>8265.1547712363154</v>
      </c>
      <c r="F4301" s="10">
        <f t="shared" si="268"/>
        <v>-490.58375915357226</v>
      </c>
      <c r="G4301" s="10">
        <f>IF(F4301&gt;0,MIN('Hourly Model'!$E$8*1000-E4301,F4301),MAX(-E4301,F4301))</f>
        <v>-490.58375915357226</v>
      </c>
      <c r="I4301" s="10">
        <f t="shared" si="271"/>
        <v>0</v>
      </c>
    </row>
    <row r="4302" spans="1:9" x14ac:dyDescent="0.2">
      <c r="A4302" s="11">
        <f t="shared" si="269"/>
        <v>43645.166666656238</v>
      </c>
      <c r="B4302" s="5">
        <f>'Load Profile'!E4305</f>
        <v>543.55409708833542</v>
      </c>
      <c r="C4302" s="5">
        <f>'Solar Output'!E4306</f>
        <v>0</v>
      </c>
      <c r="D4302" s="5">
        <f>'Wind Output'!E4309</f>
        <v>286.66666666666669</v>
      </c>
      <c r="E4302" s="5">
        <f t="shared" si="270"/>
        <v>7774.5710120827434</v>
      </c>
      <c r="F4302" s="10">
        <f t="shared" si="268"/>
        <v>-256.88743042166874</v>
      </c>
      <c r="G4302" s="10">
        <f>IF(F4302&gt;0,MIN('Hourly Model'!$E$8*1000-E4302,F4302),MAX(-E4302,F4302))</f>
        <v>-256.88743042166874</v>
      </c>
      <c r="I4302" s="10">
        <f t="shared" si="271"/>
        <v>0</v>
      </c>
    </row>
    <row r="4303" spans="1:9" x14ac:dyDescent="0.2">
      <c r="A4303" s="11">
        <f t="shared" si="269"/>
        <v>43645.208333322902</v>
      </c>
      <c r="B4303" s="5">
        <f>'Load Profile'!E4306</f>
        <v>683.46323023582863</v>
      </c>
      <c r="C4303" s="5">
        <f>'Solar Output'!E4307</f>
        <v>68.82289999999999</v>
      </c>
      <c r="D4303" s="5">
        <f>'Wind Output'!E4310</f>
        <v>2773.3333333333335</v>
      </c>
      <c r="E4303" s="5">
        <f t="shared" si="270"/>
        <v>7517.6835816610746</v>
      </c>
      <c r="F4303" s="10">
        <f t="shared" si="268"/>
        <v>2158.693003097505</v>
      </c>
      <c r="G4303" s="10">
        <f>IF(F4303&gt;0,MIN('Hourly Model'!$E$8*1000-E4303,F4303),MAX(-E4303,F4303))</f>
        <v>2158.693003097505</v>
      </c>
      <c r="I4303" s="10">
        <f t="shared" si="271"/>
        <v>0</v>
      </c>
    </row>
    <row r="4304" spans="1:9" x14ac:dyDescent="0.2">
      <c r="A4304" s="11">
        <f t="shared" si="269"/>
        <v>43645.249999989566</v>
      </c>
      <c r="B4304" s="5">
        <f>'Load Profile'!E4307</f>
        <v>877.43931845869884</v>
      </c>
      <c r="C4304" s="5">
        <f>'Solar Output'!E4308</f>
        <v>1669.8229999999999</v>
      </c>
      <c r="D4304" s="5">
        <f>'Wind Output'!E4311</f>
        <v>873.33333333333337</v>
      </c>
      <c r="E4304" s="5">
        <f t="shared" si="270"/>
        <v>9676.3765847585801</v>
      </c>
      <c r="F4304" s="10">
        <f t="shared" si="268"/>
        <v>1665.7170148746345</v>
      </c>
      <c r="G4304" s="10">
        <f>IF(F4304&gt;0,MIN('Hourly Model'!$E$8*1000-E4304,F4304),MAX(-E4304,F4304))</f>
        <v>323.62341524141993</v>
      </c>
      <c r="I4304" s="10">
        <f t="shared" si="271"/>
        <v>0</v>
      </c>
    </row>
    <row r="4305" spans="1:9" x14ac:dyDescent="0.2">
      <c r="A4305" s="11">
        <f t="shared" si="269"/>
        <v>43645.291666656231</v>
      </c>
      <c r="B4305" s="5">
        <f>'Load Profile'!E4308</f>
        <v>814.32661039396851</v>
      </c>
      <c r="C4305" s="5">
        <f>'Solar Output'!E4309</f>
        <v>1131.278</v>
      </c>
      <c r="D4305" s="5">
        <f>'Wind Output'!E4312</f>
        <v>1666.6666666666667</v>
      </c>
      <c r="E4305" s="5">
        <f t="shared" si="270"/>
        <v>10000</v>
      </c>
      <c r="F4305" s="10">
        <f t="shared" si="268"/>
        <v>1983.6180562726981</v>
      </c>
      <c r="G4305" s="10">
        <f>IF(F4305&gt;0,MIN('Hourly Model'!$E$8*1000-E4305,F4305),MAX(-E4305,F4305))</f>
        <v>0</v>
      </c>
      <c r="I4305" s="10">
        <f t="shared" si="271"/>
        <v>0</v>
      </c>
    </row>
    <row r="4306" spans="1:9" x14ac:dyDescent="0.2">
      <c r="A4306" s="11">
        <f t="shared" si="269"/>
        <v>43645.333333322895</v>
      </c>
      <c r="B4306" s="5">
        <f>'Load Profile'!E4309</f>
        <v>766.86695670805045</v>
      </c>
      <c r="C4306" s="5">
        <f>'Solar Output'!E4310</f>
        <v>2062.6124</v>
      </c>
      <c r="D4306" s="5">
        <f>'Wind Output'!E4313</f>
        <v>1666.6666666666667</v>
      </c>
      <c r="E4306" s="5">
        <f t="shared" si="270"/>
        <v>10000</v>
      </c>
      <c r="F4306" s="10">
        <f t="shared" si="268"/>
        <v>2962.4121099586164</v>
      </c>
      <c r="G4306" s="10">
        <f>IF(F4306&gt;0,MIN('Hourly Model'!$E$8*1000-E4306,F4306),MAX(-E4306,F4306))</f>
        <v>0</v>
      </c>
      <c r="I4306" s="10">
        <f t="shared" si="271"/>
        <v>0</v>
      </c>
    </row>
    <row r="4307" spans="1:9" x14ac:dyDescent="0.2">
      <c r="A4307" s="11">
        <f t="shared" si="269"/>
        <v>43645.374999989559</v>
      </c>
      <c r="B4307" s="5">
        <f>'Load Profile'!E4310</f>
        <v>782.74541067865448</v>
      </c>
      <c r="C4307" s="5">
        <f>'Solar Output'!E4311</f>
        <v>1624.9085999999998</v>
      </c>
      <c r="D4307" s="5">
        <f>'Wind Output'!E4314</f>
        <v>2773.3333333333335</v>
      </c>
      <c r="E4307" s="5">
        <f t="shared" si="270"/>
        <v>10000</v>
      </c>
      <c r="F4307" s="10">
        <f t="shared" si="268"/>
        <v>3615.4965226546783</v>
      </c>
      <c r="G4307" s="10">
        <f>IF(F4307&gt;0,MIN('Hourly Model'!$E$8*1000-E4307,F4307),MAX(-E4307,F4307))</f>
        <v>0</v>
      </c>
      <c r="I4307" s="10">
        <f t="shared" si="271"/>
        <v>0</v>
      </c>
    </row>
    <row r="4308" spans="1:9" x14ac:dyDescent="0.2">
      <c r="A4308" s="11">
        <f t="shared" si="269"/>
        <v>43645.416666656223</v>
      </c>
      <c r="B4308" s="5">
        <f>'Load Profile'!E4311</f>
        <v>794.17859435970763</v>
      </c>
      <c r="C4308" s="5">
        <f>'Solar Output'!E4312</f>
        <v>4493.4444499999991</v>
      </c>
      <c r="D4308" s="5">
        <f>'Wind Output'!E4315</f>
        <v>2773.3333333333335</v>
      </c>
      <c r="E4308" s="5">
        <f t="shared" si="270"/>
        <v>10000</v>
      </c>
      <c r="F4308" s="10">
        <f t="shared" si="268"/>
        <v>6472.5991889736251</v>
      </c>
      <c r="G4308" s="10">
        <f>IF(F4308&gt;0,MIN('Hourly Model'!$E$8*1000-E4308,F4308),MAX(-E4308,F4308))</f>
        <v>0</v>
      </c>
      <c r="I4308" s="10">
        <f t="shared" si="271"/>
        <v>0</v>
      </c>
    </row>
    <row r="4309" spans="1:9" x14ac:dyDescent="0.2">
      <c r="A4309" s="11">
        <f t="shared" si="269"/>
        <v>43645.458333322887</v>
      </c>
      <c r="B4309" s="5">
        <f>'Load Profile'!E4312</f>
        <v>777.21726037248959</v>
      </c>
      <c r="C4309" s="5">
        <f>'Solar Output'!E4313</f>
        <v>8176.3930500000006</v>
      </c>
      <c r="D4309" s="5">
        <f>'Wind Output'!E4316</f>
        <v>1666.6666666666667</v>
      </c>
      <c r="E4309" s="5">
        <f t="shared" si="270"/>
        <v>10000</v>
      </c>
      <c r="F4309" s="10">
        <f t="shared" si="268"/>
        <v>9065.8424562941764</v>
      </c>
      <c r="G4309" s="10">
        <f>IF(F4309&gt;0,MIN('Hourly Model'!$E$8*1000-E4309,F4309),MAX(-E4309,F4309))</f>
        <v>0</v>
      </c>
      <c r="I4309" s="10">
        <f t="shared" si="271"/>
        <v>0</v>
      </c>
    </row>
    <row r="4310" spans="1:9" x14ac:dyDescent="0.2">
      <c r="A4310" s="11">
        <f t="shared" si="269"/>
        <v>43645.499999989552</v>
      </c>
      <c r="B4310" s="5">
        <f>'Load Profile'!E4313</f>
        <v>753.30454655209394</v>
      </c>
      <c r="C4310" s="5">
        <f>'Solar Output'!E4314</f>
        <v>6874.8517999999995</v>
      </c>
      <c r="D4310" s="5">
        <f>'Wind Output'!E4317</f>
        <v>2773.3333333333335</v>
      </c>
      <c r="E4310" s="5">
        <f t="shared" si="270"/>
        <v>10000</v>
      </c>
      <c r="F4310" s="10">
        <f t="shared" si="268"/>
        <v>8894.8805867812389</v>
      </c>
      <c r="G4310" s="10">
        <f>IF(F4310&gt;0,MIN('Hourly Model'!$E$8*1000-E4310,F4310),MAX(-E4310,F4310))</f>
        <v>0</v>
      </c>
      <c r="I4310" s="10">
        <f t="shared" si="271"/>
        <v>0</v>
      </c>
    </row>
    <row r="4311" spans="1:9" x14ac:dyDescent="0.2">
      <c r="A4311" s="11">
        <f t="shared" si="269"/>
        <v>43645.541666656216</v>
      </c>
      <c r="B4311" s="5">
        <f>'Load Profile'!E4314</f>
        <v>743.43319551780723</v>
      </c>
      <c r="C4311" s="5">
        <f>'Solar Output'!E4315</f>
        <v>7419.0133999999989</v>
      </c>
      <c r="D4311" s="5">
        <f>'Wind Output'!E4318</f>
        <v>2773.3333333333335</v>
      </c>
      <c r="E4311" s="5">
        <f t="shared" si="270"/>
        <v>10000</v>
      </c>
      <c r="F4311" s="10">
        <f t="shared" si="268"/>
        <v>9448.9135378155243</v>
      </c>
      <c r="G4311" s="10">
        <f>IF(F4311&gt;0,MIN('Hourly Model'!$E$8*1000-E4311,F4311),MAX(-E4311,F4311))</f>
        <v>0</v>
      </c>
      <c r="I4311" s="10">
        <f t="shared" si="271"/>
        <v>0</v>
      </c>
    </row>
    <row r="4312" spans="1:9" x14ac:dyDescent="0.2">
      <c r="A4312" s="11">
        <f t="shared" si="269"/>
        <v>43645.58333332288</v>
      </c>
      <c r="B4312" s="5">
        <f>'Load Profile'!E4315</f>
        <v>773.83569827719907</v>
      </c>
      <c r="C4312" s="5">
        <f>'Solar Output'!E4316</f>
        <v>6463.0091999999995</v>
      </c>
      <c r="D4312" s="5">
        <f>'Wind Output'!E4319</f>
        <v>2773.3333333333335</v>
      </c>
      <c r="E4312" s="5">
        <f t="shared" si="270"/>
        <v>10000</v>
      </c>
      <c r="F4312" s="10">
        <f t="shared" si="268"/>
        <v>8462.5068350561342</v>
      </c>
      <c r="G4312" s="10">
        <f>IF(F4312&gt;0,MIN('Hourly Model'!$E$8*1000-E4312,F4312),MAX(-E4312,F4312))</f>
        <v>0</v>
      </c>
      <c r="I4312" s="10">
        <f t="shared" si="271"/>
        <v>0</v>
      </c>
    </row>
    <row r="4313" spans="1:9" x14ac:dyDescent="0.2">
      <c r="A4313" s="11">
        <f t="shared" si="269"/>
        <v>43645.624999989544</v>
      </c>
      <c r="B4313" s="5">
        <f>'Load Profile'!E4316</f>
        <v>889.21535758212576</v>
      </c>
      <c r="C4313" s="5">
        <f>'Solar Output'!E4317</f>
        <v>5080.3630499999999</v>
      </c>
      <c r="D4313" s="5">
        <f>'Wind Output'!E4320</f>
        <v>2773.3333333333335</v>
      </c>
      <c r="E4313" s="5">
        <f t="shared" si="270"/>
        <v>10000</v>
      </c>
      <c r="F4313" s="10">
        <f t="shared" si="268"/>
        <v>6964.4810257512081</v>
      </c>
      <c r="G4313" s="10">
        <f>IF(F4313&gt;0,MIN('Hourly Model'!$E$8*1000-E4313,F4313),MAX(-E4313,F4313))</f>
        <v>0</v>
      </c>
      <c r="I4313" s="10">
        <f t="shared" si="271"/>
        <v>0</v>
      </c>
    </row>
    <row r="4314" spans="1:9" x14ac:dyDescent="0.2">
      <c r="A4314" s="11">
        <f t="shared" si="269"/>
        <v>43645.666666656209</v>
      </c>
      <c r="B4314" s="5">
        <f>'Load Profile'!E4317</f>
        <v>1075.2180330466188</v>
      </c>
      <c r="C4314" s="5">
        <f>'Solar Output'!E4318</f>
        <v>3324.4717499999997</v>
      </c>
      <c r="D4314" s="5">
        <f>'Wind Output'!E4321</f>
        <v>2773.3333333333335</v>
      </c>
      <c r="E4314" s="5">
        <f t="shared" si="270"/>
        <v>10000</v>
      </c>
      <c r="F4314" s="10">
        <f t="shared" si="268"/>
        <v>5022.5870502867137</v>
      </c>
      <c r="G4314" s="10">
        <f>IF(F4314&gt;0,MIN('Hourly Model'!$E$8*1000-E4314,F4314),MAX(-E4314,F4314))</f>
        <v>0</v>
      </c>
      <c r="I4314" s="10">
        <f t="shared" si="271"/>
        <v>0</v>
      </c>
    </row>
    <row r="4315" spans="1:9" x14ac:dyDescent="0.2">
      <c r="A4315" s="11">
        <f t="shared" si="269"/>
        <v>43645.708333322873</v>
      </c>
      <c r="B4315" s="5">
        <f>'Load Profile'!E4318</f>
        <v>1234.710908052487</v>
      </c>
      <c r="C4315" s="5">
        <f>'Solar Output'!E4319</f>
        <v>1439.5607999999997</v>
      </c>
      <c r="D4315" s="5">
        <f>'Wind Output'!E4322</f>
        <v>2773.3333333333335</v>
      </c>
      <c r="E4315" s="5">
        <f t="shared" si="270"/>
        <v>10000</v>
      </c>
      <c r="F4315" s="10">
        <f t="shared" si="268"/>
        <v>2978.1832252808463</v>
      </c>
      <c r="G4315" s="10">
        <f>IF(F4315&gt;0,MIN('Hourly Model'!$E$8*1000-E4315,F4315),MAX(-E4315,F4315))</f>
        <v>0</v>
      </c>
      <c r="I4315" s="10">
        <f t="shared" si="271"/>
        <v>0</v>
      </c>
    </row>
    <row r="4316" spans="1:9" x14ac:dyDescent="0.2">
      <c r="A4316" s="11">
        <f t="shared" si="269"/>
        <v>43645.749999989537</v>
      </c>
      <c r="B4316" s="5">
        <f>'Load Profile'!E4319</f>
        <v>1258.2269277360938</v>
      </c>
      <c r="C4316" s="5">
        <f>'Solar Output'!E4320</f>
        <v>273.39984999999996</v>
      </c>
      <c r="D4316" s="5">
        <f>'Wind Output'!E4323</f>
        <v>6160</v>
      </c>
      <c r="E4316" s="5">
        <f t="shared" si="270"/>
        <v>10000</v>
      </c>
      <c r="F4316" s="10">
        <f t="shared" si="268"/>
        <v>5175.172922263906</v>
      </c>
      <c r="G4316" s="10">
        <f>IF(F4316&gt;0,MIN('Hourly Model'!$E$8*1000-E4316,F4316),MAX(-E4316,F4316))</f>
        <v>0</v>
      </c>
      <c r="I4316" s="10">
        <f t="shared" si="271"/>
        <v>0</v>
      </c>
    </row>
    <row r="4317" spans="1:9" x14ac:dyDescent="0.2">
      <c r="A4317" s="11">
        <f t="shared" si="269"/>
        <v>43645.791666656201</v>
      </c>
      <c r="B4317" s="5">
        <f>'Load Profile'!E4320</f>
        <v>1408.7308538368543</v>
      </c>
      <c r="C4317" s="5">
        <f>'Solar Output'!E4321</f>
        <v>0</v>
      </c>
      <c r="D4317" s="5">
        <f>'Wind Output'!E4324</f>
        <v>4266.666666666667</v>
      </c>
      <c r="E4317" s="5">
        <f t="shared" si="270"/>
        <v>10000</v>
      </c>
      <c r="F4317" s="10">
        <f t="shared" si="268"/>
        <v>2857.9358128298127</v>
      </c>
      <c r="G4317" s="10">
        <f>IF(F4317&gt;0,MIN('Hourly Model'!$E$8*1000-E4317,F4317),MAX(-E4317,F4317))</f>
        <v>0</v>
      </c>
      <c r="I4317" s="10">
        <f t="shared" si="271"/>
        <v>0</v>
      </c>
    </row>
    <row r="4318" spans="1:9" x14ac:dyDescent="0.2">
      <c r="A4318" s="11">
        <f t="shared" si="269"/>
        <v>43645.833333322866</v>
      </c>
      <c r="B4318" s="5">
        <f>'Load Profile'!E4321</f>
        <v>1601.6644954441995</v>
      </c>
      <c r="C4318" s="5">
        <f>'Solar Output'!E4322</f>
        <v>0</v>
      </c>
      <c r="D4318" s="5">
        <f>'Wind Output'!E4325</f>
        <v>2773.3333333333335</v>
      </c>
      <c r="E4318" s="5">
        <f t="shared" si="270"/>
        <v>10000</v>
      </c>
      <c r="F4318" s="10">
        <f t="shared" si="268"/>
        <v>1171.668837889134</v>
      </c>
      <c r="G4318" s="10">
        <f>IF(F4318&gt;0,MIN('Hourly Model'!$E$8*1000-E4318,F4318),MAX(-E4318,F4318))</f>
        <v>0</v>
      </c>
      <c r="I4318" s="10">
        <f t="shared" si="271"/>
        <v>0</v>
      </c>
    </row>
    <row r="4319" spans="1:9" x14ac:dyDescent="0.2">
      <c r="A4319" s="11">
        <f t="shared" si="269"/>
        <v>43645.87499998953</v>
      </c>
      <c r="B4319" s="5">
        <f>'Load Profile'!E4322</f>
        <v>1353.1275671354952</v>
      </c>
      <c r="C4319" s="5">
        <f>'Solar Output'!E4323</f>
        <v>0</v>
      </c>
      <c r="D4319" s="5">
        <f>'Wind Output'!E4326</f>
        <v>4266.666666666667</v>
      </c>
      <c r="E4319" s="5">
        <f t="shared" si="270"/>
        <v>10000</v>
      </c>
      <c r="F4319" s="10">
        <f t="shared" si="268"/>
        <v>2913.5390995311718</v>
      </c>
      <c r="G4319" s="10">
        <f>IF(F4319&gt;0,MIN('Hourly Model'!$E$8*1000-E4319,F4319),MAX(-E4319,F4319))</f>
        <v>0</v>
      </c>
      <c r="I4319" s="10">
        <f t="shared" si="271"/>
        <v>0</v>
      </c>
    </row>
    <row r="4320" spans="1:9" x14ac:dyDescent="0.2">
      <c r="A4320" s="11">
        <f t="shared" si="269"/>
        <v>43645.916666656194</v>
      </c>
      <c r="B4320" s="5">
        <f>'Load Profile'!E4323</f>
        <v>1028.6956145665138</v>
      </c>
      <c r="C4320" s="5">
        <f>'Solar Output'!E4324</f>
        <v>0</v>
      </c>
      <c r="D4320" s="5">
        <f>'Wind Output'!E4327</f>
        <v>2773.3333333333335</v>
      </c>
      <c r="E4320" s="5">
        <f t="shared" si="270"/>
        <v>10000</v>
      </c>
      <c r="F4320" s="10">
        <f t="shared" si="268"/>
        <v>1744.6377187668197</v>
      </c>
      <c r="G4320" s="10">
        <f>IF(F4320&gt;0,MIN('Hourly Model'!$E$8*1000-E4320,F4320),MAX(-E4320,F4320))</f>
        <v>0</v>
      </c>
      <c r="I4320" s="10">
        <f t="shared" si="271"/>
        <v>0</v>
      </c>
    </row>
    <row r="4321" spans="1:9" x14ac:dyDescent="0.2">
      <c r="A4321" s="11">
        <f t="shared" si="269"/>
        <v>43645.958333322858</v>
      </c>
      <c r="B4321" s="5">
        <f>'Load Profile'!E4324</f>
        <v>695.27053246986065</v>
      </c>
      <c r="C4321" s="5">
        <f>'Solar Output'!E4325</f>
        <v>0</v>
      </c>
      <c r="D4321" s="5">
        <f>'Wind Output'!E4328</f>
        <v>2773.3333333333335</v>
      </c>
      <c r="E4321" s="5">
        <f t="shared" si="270"/>
        <v>10000</v>
      </c>
      <c r="F4321" s="10">
        <f t="shared" si="268"/>
        <v>2078.0628008634731</v>
      </c>
      <c r="G4321" s="10">
        <f>IF(F4321&gt;0,MIN('Hourly Model'!$E$8*1000-E4321,F4321),MAX(-E4321,F4321))</f>
        <v>0</v>
      </c>
      <c r="I4321" s="10">
        <f t="shared" si="271"/>
        <v>0</v>
      </c>
    </row>
    <row r="4322" spans="1:9" x14ac:dyDescent="0.2">
      <c r="A4322" s="11">
        <f t="shared" si="269"/>
        <v>43645.999999989523</v>
      </c>
      <c r="B4322" s="5">
        <f>'Load Profile'!E4325</f>
        <v>566.51302523190407</v>
      </c>
      <c r="C4322" s="5">
        <f>'Solar Output'!E4326</f>
        <v>0</v>
      </c>
      <c r="D4322" s="5">
        <f>'Wind Output'!E4329</f>
        <v>4266.666666666667</v>
      </c>
      <c r="E4322" s="5">
        <f t="shared" si="270"/>
        <v>10000</v>
      </c>
      <c r="F4322" s="10">
        <f t="shared" si="268"/>
        <v>3700.1536414347629</v>
      </c>
      <c r="G4322" s="10">
        <f>IF(F4322&gt;0,MIN('Hourly Model'!$E$8*1000-E4322,F4322),MAX(-E4322,F4322))</f>
        <v>0</v>
      </c>
      <c r="I4322" s="10">
        <f t="shared" si="271"/>
        <v>0</v>
      </c>
    </row>
    <row r="4323" spans="1:9" x14ac:dyDescent="0.2">
      <c r="A4323" s="11">
        <f t="shared" si="269"/>
        <v>43646.041666656187</v>
      </c>
      <c r="B4323" s="5">
        <f>'Load Profile'!E4326</f>
        <v>505.04220979036683</v>
      </c>
      <c r="C4323" s="5">
        <f>'Solar Output'!E4327</f>
        <v>0</v>
      </c>
      <c r="D4323" s="5">
        <f>'Wind Output'!E4330</f>
        <v>4266.666666666667</v>
      </c>
      <c r="E4323" s="5">
        <f t="shared" si="270"/>
        <v>10000</v>
      </c>
      <c r="F4323" s="10">
        <f t="shared" si="268"/>
        <v>3761.6244568763</v>
      </c>
      <c r="G4323" s="10">
        <f>IF(F4323&gt;0,MIN('Hourly Model'!$E$8*1000-E4323,F4323),MAX(-E4323,F4323))</f>
        <v>0</v>
      </c>
      <c r="I4323" s="10">
        <f t="shared" si="271"/>
        <v>0</v>
      </c>
    </row>
    <row r="4324" spans="1:9" x14ac:dyDescent="0.2">
      <c r="A4324" s="11">
        <f t="shared" si="269"/>
        <v>43646.083333322851</v>
      </c>
      <c r="B4324" s="5">
        <f>'Load Profile'!E4327</f>
        <v>492.20106412268456</v>
      </c>
      <c r="C4324" s="5">
        <f>'Solar Output'!E4328</f>
        <v>0</v>
      </c>
      <c r="D4324" s="5">
        <f>'Wind Output'!E4331</f>
        <v>4266.666666666667</v>
      </c>
      <c r="E4324" s="5">
        <f t="shared" si="270"/>
        <v>10000</v>
      </c>
      <c r="F4324" s="10">
        <f t="shared" si="268"/>
        <v>3774.4656025439826</v>
      </c>
      <c r="G4324" s="10">
        <f>IF(F4324&gt;0,MIN('Hourly Model'!$E$8*1000-E4324,F4324),MAX(-E4324,F4324))</f>
        <v>0</v>
      </c>
      <c r="I4324" s="10">
        <f t="shared" si="271"/>
        <v>0</v>
      </c>
    </row>
    <row r="4325" spans="1:9" x14ac:dyDescent="0.2">
      <c r="A4325" s="11">
        <f t="shared" si="269"/>
        <v>43646.124999989515</v>
      </c>
      <c r="B4325" s="5">
        <f>'Load Profile'!E4328</f>
        <v>490.58375915357226</v>
      </c>
      <c r="C4325" s="5">
        <f>'Solar Output'!E4329</f>
        <v>0</v>
      </c>
      <c r="D4325" s="5">
        <f>'Wind Output'!E4332</f>
        <v>2773.3333333333335</v>
      </c>
      <c r="E4325" s="5">
        <f t="shared" si="270"/>
        <v>10000</v>
      </c>
      <c r="F4325" s="10">
        <f t="shared" si="268"/>
        <v>2282.7495741797611</v>
      </c>
      <c r="G4325" s="10">
        <f>IF(F4325&gt;0,MIN('Hourly Model'!$E$8*1000-E4325,F4325),MAX(-E4325,F4325))</f>
        <v>0</v>
      </c>
      <c r="I4325" s="10">
        <f t="shared" si="271"/>
        <v>0</v>
      </c>
    </row>
    <row r="4326" spans="1:9" x14ac:dyDescent="0.2">
      <c r="A4326" s="11">
        <f t="shared" si="269"/>
        <v>43646.16666665618</v>
      </c>
      <c r="B4326" s="5">
        <f>'Load Profile'!E4329</f>
        <v>543.55409708833542</v>
      </c>
      <c r="C4326" s="5">
        <f>'Solar Output'!E4330</f>
        <v>48.31955</v>
      </c>
      <c r="D4326" s="5">
        <f>'Wind Output'!E4333</f>
        <v>2773.3333333333335</v>
      </c>
      <c r="E4326" s="5">
        <f t="shared" si="270"/>
        <v>10000</v>
      </c>
      <c r="F4326" s="10">
        <f t="shared" si="268"/>
        <v>2278.0987862449983</v>
      </c>
      <c r="G4326" s="10">
        <f>IF(F4326&gt;0,MIN('Hourly Model'!$E$8*1000-E4326,F4326),MAX(-E4326,F4326))</f>
        <v>0</v>
      </c>
      <c r="I4326" s="10">
        <f t="shared" si="271"/>
        <v>0</v>
      </c>
    </row>
    <row r="4327" spans="1:9" x14ac:dyDescent="0.2">
      <c r="A4327" s="11">
        <f t="shared" si="269"/>
        <v>43646.208333322844</v>
      </c>
      <c r="B4327" s="5">
        <f>'Load Profile'!E4330</f>
        <v>683.46323023582863</v>
      </c>
      <c r="C4327" s="5">
        <f>'Solar Output'!E4331</f>
        <v>714.1833499999999</v>
      </c>
      <c r="D4327" s="5">
        <f>'Wind Output'!E4334</f>
        <v>4266.666666666667</v>
      </c>
      <c r="E4327" s="5">
        <f t="shared" si="270"/>
        <v>10000</v>
      </c>
      <c r="F4327" s="10">
        <f t="shared" si="268"/>
        <v>4297.3867864308386</v>
      </c>
      <c r="G4327" s="10">
        <f>IF(F4327&gt;0,MIN('Hourly Model'!$E$8*1000-E4327,F4327),MAX(-E4327,F4327))</f>
        <v>0</v>
      </c>
      <c r="I4327" s="10">
        <f t="shared" si="271"/>
        <v>0</v>
      </c>
    </row>
    <row r="4328" spans="1:9" x14ac:dyDescent="0.2">
      <c r="A4328" s="11">
        <f t="shared" si="269"/>
        <v>43646.249999989508</v>
      </c>
      <c r="B4328" s="5">
        <f>'Load Profile'!E4331</f>
        <v>877.43931845869884</v>
      </c>
      <c r="C4328" s="5">
        <f>'Solar Output'!E4332</f>
        <v>2268.51415</v>
      </c>
      <c r="D4328" s="5">
        <f>'Wind Output'!E4335</f>
        <v>6160</v>
      </c>
      <c r="E4328" s="5">
        <f t="shared" si="270"/>
        <v>10000</v>
      </c>
      <c r="F4328" s="10">
        <f t="shared" si="268"/>
        <v>7551.0748315413002</v>
      </c>
      <c r="G4328" s="10">
        <f>IF(F4328&gt;0,MIN('Hourly Model'!$E$8*1000-E4328,F4328),MAX(-E4328,F4328))</f>
        <v>0</v>
      </c>
      <c r="I4328" s="10">
        <f t="shared" si="271"/>
        <v>0</v>
      </c>
    </row>
    <row r="4329" spans="1:9" x14ac:dyDescent="0.2">
      <c r="A4329" s="11">
        <f t="shared" si="269"/>
        <v>43646.291666656172</v>
      </c>
      <c r="B4329" s="5">
        <f>'Load Profile'!E4332</f>
        <v>814.32661039396851</v>
      </c>
      <c r="C4329" s="5">
        <f>'Solar Output'!E4333</f>
        <v>4177.0472499999996</v>
      </c>
      <c r="D4329" s="5">
        <f>'Wind Output'!E4336</f>
        <v>6160</v>
      </c>
      <c r="E4329" s="5">
        <f t="shared" si="270"/>
        <v>10000</v>
      </c>
      <c r="F4329" s="10">
        <f t="shared" si="268"/>
        <v>9522.7206396060319</v>
      </c>
      <c r="G4329" s="10">
        <f>IF(F4329&gt;0,MIN('Hourly Model'!$E$8*1000-E4329,F4329),MAX(-E4329,F4329))</f>
        <v>0</v>
      </c>
      <c r="I4329" s="10">
        <f t="shared" si="271"/>
        <v>0</v>
      </c>
    </row>
    <row r="4330" spans="1:9" x14ac:dyDescent="0.2">
      <c r="A4330" s="11">
        <f t="shared" si="269"/>
        <v>43646.333333322837</v>
      </c>
      <c r="B4330" s="5">
        <f>'Load Profile'!E4333</f>
        <v>766.86695670805045</v>
      </c>
      <c r="C4330" s="5">
        <f>'Solar Output'!E4334</f>
        <v>5838.2694000000001</v>
      </c>
      <c r="D4330" s="5">
        <f>'Wind Output'!E4337</f>
        <v>4266.666666666667</v>
      </c>
      <c r="E4330" s="5">
        <f t="shared" si="270"/>
        <v>10000</v>
      </c>
      <c r="F4330" s="10">
        <f t="shared" si="268"/>
        <v>9338.0691099586165</v>
      </c>
      <c r="G4330" s="10">
        <f>IF(F4330&gt;0,MIN('Hourly Model'!$E$8*1000-E4330,F4330),MAX(-E4330,F4330))</f>
        <v>0</v>
      </c>
      <c r="I4330" s="10">
        <f t="shared" si="271"/>
        <v>0</v>
      </c>
    </row>
    <row r="4331" spans="1:9" x14ac:dyDescent="0.2">
      <c r="A4331" s="11">
        <f t="shared" si="269"/>
        <v>43646.374999989501</v>
      </c>
      <c r="B4331" s="5">
        <f>'Load Profile'!E4334</f>
        <v>782.74541067865448</v>
      </c>
      <c r="C4331" s="5">
        <f>'Solar Output'!E4335</f>
        <v>7060.2455999999993</v>
      </c>
      <c r="D4331" s="5">
        <f>'Wind Output'!E4338</f>
        <v>1666.6666666666667</v>
      </c>
      <c r="E4331" s="5">
        <f t="shared" si="270"/>
        <v>10000</v>
      </c>
      <c r="F4331" s="10">
        <f t="shared" si="268"/>
        <v>7944.1668559880118</v>
      </c>
      <c r="G4331" s="10">
        <f>IF(F4331&gt;0,MIN('Hourly Model'!$E$8*1000-E4331,F4331),MAX(-E4331,F4331))</f>
        <v>0</v>
      </c>
      <c r="I4331" s="10">
        <f t="shared" si="271"/>
        <v>0</v>
      </c>
    </row>
    <row r="4332" spans="1:9" x14ac:dyDescent="0.2">
      <c r="A4332" s="11">
        <f t="shared" si="269"/>
        <v>43646.416666656165</v>
      </c>
      <c r="B4332" s="5">
        <f>'Load Profile'!E4335</f>
        <v>794.17859435970763</v>
      </c>
      <c r="C4332" s="5">
        <f>'Solar Output'!E4336</f>
        <v>7778.4079499999989</v>
      </c>
      <c r="D4332" s="5">
        <f>'Wind Output'!E4339</f>
        <v>1666.6666666666667</v>
      </c>
      <c r="E4332" s="5">
        <f t="shared" si="270"/>
        <v>10000</v>
      </c>
      <c r="F4332" s="10">
        <f t="shared" si="268"/>
        <v>8650.8960223069571</v>
      </c>
      <c r="G4332" s="10">
        <f>IF(F4332&gt;0,MIN('Hourly Model'!$E$8*1000-E4332,F4332),MAX(-E4332,F4332))</f>
        <v>0</v>
      </c>
      <c r="I4332" s="10">
        <f t="shared" si="271"/>
        <v>0</v>
      </c>
    </row>
    <row r="4333" spans="1:9" x14ac:dyDescent="0.2">
      <c r="A4333" s="11">
        <f t="shared" si="269"/>
        <v>43646.458333322829</v>
      </c>
      <c r="B4333" s="5">
        <f>'Load Profile'!E4336</f>
        <v>777.21726037248959</v>
      </c>
      <c r="C4333" s="5">
        <f>'Solar Output'!E4337</f>
        <v>8109.9126999999989</v>
      </c>
      <c r="D4333" s="5">
        <f>'Wind Output'!E4340</f>
        <v>2773.3333333333335</v>
      </c>
      <c r="E4333" s="5">
        <f t="shared" si="270"/>
        <v>10000</v>
      </c>
      <c r="F4333" s="10">
        <f t="shared" si="268"/>
        <v>10106.028772960843</v>
      </c>
      <c r="G4333" s="10">
        <f>IF(F4333&gt;0,MIN('Hourly Model'!$E$8*1000-E4333,F4333),MAX(-E4333,F4333))</f>
        <v>0</v>
      </c>
      <c r="I4333" s="10">
        <f t="shared" si="271"/>
        <v>0</v>
      </c>
    </row>
    <row r="4334" spans="1:9" x14ac:dyDescent="0.2">
      <c r="A4334" s="11">
        <f t="shared" si="269"/>
        <v>43646.499999989494</v>
      </c>
      <c r="B4334" s="5">
        <f>'Load Profile'!E4337</f>
        <v>753.30454655209394</v>
      </c>
      <c r="C4334" s="5">
        <f>'Solar Output'!E4338</f>
        <v>7968.7225999999991</v>
      </c>
      <c r="D4334" s="5">
        <f>'Wind Output'!E4341</f>
        <v>1666.6666666666667</v>
      </c>
      <c r="E4334" s="5">
        <f t="shared" si="270"/>
        <v>10000</v>
      </c>
      <c r="F4334" s="10">
        <f t="shared" si="268"/>
        <v>8882.0847201145716</v>
      </c>
      <c r="G4334" s="10">
        <f>IF(F4334&gt;0,MIN('Hourly Model'!$E$8*1000-E4334,F4334),MAX(-E4334,F4334))</f>
        <v>0</v>
      </c>
      <c r="I4334" s="10">
        <f t="shared" si="271"/>
        <v>0</v>
      </c>
    </row>
    <row r="4335" spans="1:9" x14ac:dyDescent="0.2">
      <c r="A4335" s="11">
        <f t="shared" si="269"/>
        <v>43646.541666656158</v>
      </c>
      <c r="B4335" s="5">
        <f>'Load Profile'!E4338</f>
        <v>743.43319551780723</v>
      </c>
      <c r="C4335" s="5">
        <f>'Solar Output'!E4339</f>
        <v>7409.7282999999998</v>
      </c>
      <c r="D4335" s="5">
        <f>'Wind Output'!E4342</f>
        <v>1666.6666666666667</v>
      </c>
      <c r="E4335" s="5">
        <f t="shared" si="270"/>
        <v>10000</v>
      </c>
      <c r="F4335" s="10">
        <f t="shared" si="268"/>
        <v>8332.961771148859</v>
      </c>
      <c r="G4335" s="10">
        <f>IF(F4335&gt;0,MIN('Hourly Model'!$E$8*1000-E4335,F4335),MAX(-E4335,F4335))</f>
        <v>0</v>
      </c>
      <c r="I4335" s="10">
        <f t="shared" si="271"/>
        <v>0</v>
      </c>
    </row>
    <row r="4336" spans="1:9" x14ac:dyDescent="0.2">
      <c r="A4336" s="11">
        <f t="shared" si="269"/>
        <v>43646.583333322822</v>
      </c>
      <c r="B4336" s="5">
        <f>'Load Profile'!E4339</f>
        <v>773.83569827719907</v>
      </c>
      <c r="C4336" s="5">
        <f>'Solar Output'!E4340</f>
        <v>4120.8708999999999</v>
      </c>
      <c r="D4336" s="5">
        <f>'Wind Output'!E4343</f>
        <v>2773.3333333333335</v>
      </c>
      <c r="E4336" s="5">
        <f t="shared" si="270"/>
        <v>10000</v>
      </c>
      <c r="F4336" s="10">
        <f t="shared" si="268"/>
        <v>6120.3685350561345</v>
      </c>
      <c r="G4336" s="10">
        <f>IF(F4336&gt;0,MIN('Hourly Model'!$E$8*1000-E4336,F4336),MAX(-E4336,F4336))</f>
        <v>0</v>
      </c>
      <c r="I4336" s="10">
        <f t="shared" si="271"/>
        <v>0</v>
      </c>
    </row>
    <row r="4337" spans="1:9" x14ac:dyDescent="0.2">
      <c r="A4337" s="11">
        <f t="shared" si="269"/>
        <v>43646.624999989486</v>
      </c>
      <c r="B4337" s="5">
        <f>'Load Profile'!E4340</f>
        <v>920.01703932405167</v>
      </c>
      <c r="C4337" s="5">
        <f>'Solar Output'!E4341</f>
        <v>5109.5028999999995</v>
      </c>
      <c r="D4337" s="5">
        <f>'Wind Output'!E4344</f>
        <v>4266.666666666667</v>
      </c>
      <c r="E4337" s="5">
        <f t="shared" si="270"/>
        <v>10000</v>
      </c>
      <c r="F4337" s="10">
        <f t="shared" si="268"/>
        <v>8456.1525273426159</v>
      </c>
      <c r="G4337" s="10">
        <f>IF(F4337&gt;0,MIN('Hourly Model'!$E$8*1000-E4337,F4337),MAX(-E4337,F4337))</f>
        <v>0</v>
      </c>
      <c r="I4337" s="10">
        <f t="shared" si="271"/>
        <v>0</v>
      </c>
    </row>
    <row r="4338" spans="1:9" x14ac:dyDescent="0.2">
      <c r="A4338" s="11">
        <f t="shared" si="269"/>
        <v>43646.66666665615</v>
      </c>
      <c r="B4338" s="5">
        <f>'Load Profile'!E4341</f>
        <v>1350.3611192266274</v>
      </c>
      <c r="C4338" s="5">
        <f>'Solar Output'!E4342</f>
        <v>3250.0195999999996</v>
      </c>
      <c r="D4338" s="5">
        <f>'Wind Output'!E4345</f>
        <v>4266.666666666667</v>
      </c>
      <c r="E4338" s="5">
        <f t="shared" si="270"/>
        <v>10000</v>
      </c>
      <c r="F4338" s="10">
        <f t="shared" si="268"/>
        <v>6166.3251474400395</v>
      </c>
      <c r="G4338" s="10">
        <f>IF(F4338&gt;0,MIN('Hourly Model'!$E$8*1000-E4338,F4338),MAX(-E4338,F4338))</f>
        <v>0</v>
      </c>
      <c r="I4338" s="10">
        <f t="shared" si="271"/>
        <v>0</v>
      </c>
    </row>
    <row r="4339" spans="1:9" x14ac:dyDescent="0.2">
      <c r="A4339" s="11">
        <f t="shared" si="269"/>
        <v>43646.708333322815</v>
      </c>
      <c r="B4339" s="5">
        <f>'Load Profile'!E4342</f>
        <v>1433.2304140875412</v>
      </c>
      <c r="C4339" s="5">
        <f>'Solar Output'!E4343</f>
        <v>1502.4175</v>
      </c>
      <c r="D4339" s="5">
        <f>'Wind Output'!E4346</f>
        <v>1666.6666666666667</v>
      </c>
      <c r="E4339" s="5">
        <f t="shared" si="270"/>
        <v>10000</v>
      </c>
      <c r="F4339" s="10">
        <f t="shared" si="268"/>
        <v>1735.8537525791253</v>
      </c>
      <c r="G4339" s="10">
        <f>IF(F4339&gt;0,MIN('Hourly Model'!$E$8*1000-E4339,F4339),MAX(-E4339,F4339))</f>
        <v>0</v>
      </c>
      <c r="I4339" s="10">
        <f t="shared" si="271"/>
        <v>0</v>
      </c>
    </row>
    <row r="4340" spans="1:9" x14ac:dyDescent="0.2">
      <c r="A4340" s="11">
        <f t="shared" si="269"/>
        <v>43646.749999989479</v>
      </c>
      <c r="B4340" s="5">
        <f>'Load Profile'!E4343</f>
        <v>1444.9061382458424</v>
      </c>
      <c r="C4340" s="5">
        <f>'Solar Output'!E4344</f>
        <v>370.00444999999996</v>
      </c>
      <c r="D4340" s="5">
        <f>'Wind Output'!E4347</f>
        <v>1666.6666666666667</v>
      </c>
      <c r="E4340" s="5">
        <f t="shared" si="270"/>
        <v>10000</v>
      </c>
      <c r="F4340" s="10">
        <f t="shared" si="268"/>
        <v>591.76497842082426</v>
      </c>
      <c r="G4340" s="10">
        <f>IF(F4340&gt;0,MIN('Hourly Model'!$E$8*1000-E4340,F4340),MAX(-E4340,F4340))</f>
        <v>0</v>
      </c>
      <c r="I4340" s="10">
        <f t="shared" si="271"/>
        <v>0</v>
      </c>
    </row>
    <row r="4341" spans="1:9" x14ac:dyDescent="0.2">
      <c r="A4341" s="11">
        <f t="shared" si="269"/>
        <v>43646.791666656143</v>
      </c>
      <c r="B4341" s="5">
        <f>'Load Profile'!E4344</f>
        <v>1595.1697412529188</v>
      </c>
      <c r="C4341" s="5">
        <f>'Solar Output'!E4345</f>
        <v>0</v>
      </c>
      <c r="D4341" s="5">
        <f>'Wind Output'!E4348</f>
        <v>873.33333333333337</v>
      </c>
      <c r="E4341" s="5">
        <f t="shared" si="270"/>
        <v>10000</v>
      </c>
      <c r="F4341" s="10">
        <f t="shared" si="268"/>
        <v>-721.83640791958544</v>
      </c>
      <c r="G4341" s="10">
        <f>IF(F4341&gt;0,MIN('Hourly Model'!$E$8*1000-E4341,F4341),MAX(-E4341,F4341))</f>
        <v>-721.83640791958544</v>
      </c>
      <c r="I4341" s="10">
        <f t="shared" si="271"/>
        <v>0</v>
      </c>
    </row>
    <row r="4342" spans="1:9" x14ac:dyDescent="0.2">
      <c r="A4342" s="11">
        <f t="shared" si="269"/>
        <v>43646.833333322807</v>
      </c>
      <c r="B4342" s="5">
        <f>'Load Profile'!E4345</f>
        <v>1733.4065399197859</v>
      </c>
      <c r="C4342" s="5">
        <f>'Solar Output'!E4346</f>
        <v>0</v>
      </c>
      <c r="D4342" s="5">
        <f>'Wind Output'!E4349</f>
        <v>873.33333333333337</v>
      </c>
      <c r="E4342" s="5">
        <f t="shared" si="270"/>
        <v>9278.1635920804147</v>
      </c>
      <c r="F4342" s="10">
        <f t="shared" si="268"/>
        <v>-860.07320658645256</v>
      </c>
      <c r="G4342" s="10">
        <f>IF(F4342&gt;0,MIN('Hourly Model'!$E$8*1000-E4342,F4342),MAX(-E4342,F4342))</f>
        <v>-860.07320658645256</v>
      </c>
      <c r="I4342" s="10">
        <f t="shared" si="271"/>
        <v>0</v>
      </c>
    </row>
    <row r="4343" spans="1:9" x14ac:dyDescent="0.2">
      <c r="A4343" s="11">
        <f t="shared" si="269"/>
        <v>43646.874999989472</v>
      </c>
      <c r="B4343" s="5">
        <f>'Load Profile'!E4346</f>
        <v>1363.1592034830712</v>
      </c>
      <c r="C4343" s="5">
        <f>'Solar Output'!E4347</f>
        <v>0</v>
      </c>
      <c r="D4343" s="5">
        <f>'Wind Output'!E4350</f>
        <v>2773.3333333333335</v>
      </c>
      <c r="E4343" s="5">
        <f t="shared" si="270"/>
        <v>8418.0903854939625</v>
      </c>
      <c r="F4343" s="10">
        <f t="shared" si="268"/>
        <v>1410.1741298502623</v>
      </c>
      <c r="G4343" s="10">
        <f>IF(F4343&gt;0,MIN('Hourly Model'!$E$8*1000-E4343,F4343),MAX(-E4343,F4343))</f>
        <v>1410.1741298502623</v>
      </c>
      <c r="I4343" s="10">
        <f t="shared" si="271"/>
        <v>0</v>
      </c>
    </row>
    <row r="4344" spans="1:9" x14ac:dyDescent="0.2">
      <c r="A4344" s="11">
        <f t="shared" si="269"/>
        <v>43646.916666656136</v>
      </c>
      <c r="B4344" s="5">
        <f>'Load Profile'!E4347</f>
        <v>1028.6956145665138</v>
      </c>
      <c r="C4344" s="5">
        <f>'Solar Output'!E4348</f>
        <v>0</v>
      </c>
      <c r="D4344" s="5">
        <f>'Wind Output'!E4351</f>
        <v>1666.6666666666667</v>
      </c>
      <c r="E4344" s="5">
        <f t="shared" si="270"/>
        <v>9828.2645153442245</v>
      </c>
      <c r="F4344" s="10">
        <f t="shared" si="268"/>
        <v>637.97105210015297</v>
      </c>
      <c r="G4344" s="10">
        <f>IF(F4344&gt;0,MIN('Hourly Model'!$E$8*1000-E4344,F4344),MAX(-E4344,F4344))</f>
        <v>171.73548465577551</v>
      </c>
      <c r="I4344" s="10">
        <f t="shared" si="271"/>
        <v>0</v>
      </c>
    </row>
    <row r="4345" spans="1:9" x14ac:dyDescent="0.2">
      <c r="A4345" s="11">
        <f t="shared" si="269"/>
        <v>43646.9583333228</v>
      </c>
      <c r="B4345" s="5">
        <f>'Load Profile'!E4348</f>
        <v>695.27053246986065</v>
      </c>
      <c r="C4345" s="5">
        <f>'Solar Output'!E4349</f>
        <v>0</v>
      </c>
      <c r="D4345" s="5">
        <f>'Wind Output'!E4352</f>
        <v>873.33333333333337</v>
      </c>
      <c r="E4345" s="5">
        <f t="shared" si="270"/>
        <v>10000</v>
      </c>
      <c r="F4345" s="10">
        <f t="shared" si="268"/>
        <v>178.06280086347272</v>
      </c>
      <c r="G4345" s="10">
        <f>IF(F4345&gt;0,MIN('Hourly Model'!$E$8*1000-E4345,F4345),MAX(-E4345,F4345))</f>
        <v>0</v>
      </c>
      <c r="I4345" s="10">
        <f t="shared" si="271"/>
        <v>0</v>
      </c>
    </row>
    <row r="4346" spans="1:9" x14ac:dyDescent="0.2">
      <c r="A4346" s="11">
        <f t="shared" si="269"/>
        <v>43646.999999989464</v>
      </c>
      <c r="B4346" s="5">
        <f>'Load Profile'!E4349</f>
        <v>572.15528644667836</v>
      </c>
      <c r="C4346" s="5">
        <f>'Solar Output'!E4350</f>
        <v>0</v>
      </c>
      <c r="D4346" s="5">
        <f>'Wind Output'!E4353</f>
        <v>2773.3333333333335</v>
      </c>
      <c r="E4346" s="5">
        <f t="shared" si="270"/>
        <v>10000</v>
      </c>
      <c r="F4346" s="10">
        <f t="shared" si="268"/>
        <v>2201.178046886655</v>
      </c>
      <c r="G4346" s="10">
        <f>IF(F4346&gt;0,MIN('Hourly Model'!$E$8*1000-E4346,F4346),MAX(-E4346,F4346))</f>
        <v>0</v>
      </c>
      <c r="I4346" s="10">
        <f t="shared" si="271"/>
        <v>0</v>
      </c>
    </row>
    <row r="4347" spans="1:9" x14ac:dyDescent="0.2">
      <c r="A4347" s="11">
        <f t="shared" si="269"/>
        <v>43647.041666656129</v>
      </c>
      <c r="B4347" s="5">
        <f>'Load Profile'!E4350</f>
        <v>508.26753068933812</v>
      </c>
      <c r="C4347" s="5">
        <f>'Solar Output'!E4351</f>
        <v>0</v>
      </c>
      <c r="D4347" s="5">
        <f>'Wind Output'!E4354</f>
        <v>2773.3333333333335</v>
      </c>
      <c r="E4347" s="5">
        <f t="shared" si="270"/>
        <v>10000</v>
      </c>
      <c r="F4347" s="10">
        <f t="shared" si="268"/>
        <v>2265.0658026439955</v>
      </c>
      <c r="G4347" s="10">
        <f>IF(F4347&gt;0,MIN('Hourly Model'!$E$8*1000-E4347,F4347),MAX(-E4347,F4347))</f>
        <v>0</v>
      </c>
      <c r="I4347" s="10">
        <f t="shared" si="271"/>
        <v>0</v>
      </c>
    </row>
    <row r="4348" spans="1:9" x14ac:dyDescent="0.2">
      <c r="A4348" s="11">
        <f t="shared" si="269"/>
        <v>43647.083333322793</v>
      </c>
      <c r="B4348" s="5">
        <f>'Load Profile'!E4351</f>
        <v>494.06413576224776</v>
      </c>
      <c r="C4348" s="5">
        <f>'Solar Output'!E4352</f>
        <v>0</v>
      </c>
      <c r="D4348" s="5">
        <f>'Wind Output'!E4355</f>
        <v>873.33333333333337</v>
      </c>
      <c r="E4348" s="5">
        <f t="shared" si="270"/>
        <v>10000</v>
      </c>
      <c r="F4348" s="10">
        <f t="shared" si="268"/>
        <v>379.26919757108561</v>
      </c>
      <c r="G4348" s="10">
        <f>IF(F4348&gt;0,MIN('Hourly Model'!$E$8*1000-E4348,F4348),MAX(-E4348,F4348))</f>
        <v>0</v>
      </c>
      <c r="I4348" s="10">
        <f t="shared" si="271"/>
        <v>0</v>
      </c>
    </row>
    <row r="4349" spans="1:9" x14ac:dyDescent="0.2">
      <c r="A4349" s="11">
        <f t="shared" si="269"/>
        <v>43647.124999989457</v>
      </c>
      <c r="B4349" s="5">
        <f>'Load Profile'!E4352</f>
        <v>493.98591139764</v>
      </c>
      <c r="C4349" s="5">
        <f>'Solar Output'!E4353</f>
        <v>0</v>
      </c>
      <c r="D4349" s="5">
        <f>'Wind Output'!E4356</f>
        <v>286.66666666666669</v>
      </c>
      <c r="E4349" s="5">
        <f t="shared" si="270"/>
        <v>10000</v>
      </c>
      <c r="F4349" s="10">
        <f t="shared" si="268"/>
        <v>-207.31924473097331</v>
      </c>
      <c r="G4349" s="10">
        <f>IF(F4349&gt;0,MIN('Hourly Model'!$E$8*1000-E4349,F4349),MAX(-E4349,F4349))</f>
        <v>-207.31924473097331</v>
      </c>
      <c r="I4349" s="10">
        <f t="shared" si="271"/>
        <v>0</v>
      </c>
    </row>
    <row r="4350" spans="1:9" x14ac:dyDescent="0.2">
      <c r="A4350" s="11">
        <f t="shared" si="269"/>
        <v>43647.166666656121</v>
      </c>
      <c r="B4350" s="5">
        <f>'Load Profile'!E4353</f>
        <v>548.50657000734475</v>
      </c>
      <c r="C4350" s="5">
        <f>'Solar Output'!E4354</f>
        <v>75.523949999999999</v>
      </c>
      <c r="D4350" s="5">
        <f>'Wind Output'!E4357</f>
        <v>286.66666666666669</v>
      </c>
      <c r="E4350" s="5">
        <f t="shared" si="270"/>
        <v>9792.6807552690261</v>
      </c>
      <c r="F4350" s="10">
        <f t="shared" si="268"/>
        <v>-186.31595334067805</v>
      </c>
      <c r="G4350" s="10">
        <f>IF(F4350&gt;0,MIN('Hourly Model'!$E$8*1000-E4350,F4350),MAX(-E4350,F4350))</f>
        <v>-186.31595334067805</v>
      </c>
      <c r="I4350" s="10">
        <f t="shared" si="271"/>
        <v>0</v>
      </c>
    </row>
    <row r="4351" spans="1:9" x14ac:dyDescent="0.2">
      <c r="A4351" s="11">
        <f t="shared" si="269"/>
        <v>43647.208333322786</v>
      </c>
      <c r="B4351" s="5">
        <f>'Load Profile'!E4354</f>
        <v>700.75878318949833</v>
      </c>
      <c r="C4351" s="5">
        <f>'Solar Output'!E4355</f>
        <v>623.48974999999996</v>
      </c>
      <c r="D4351" s="5">
        <f>'Wind Output'!E4358</f>
        <v>286.66666666666669</v>
      </c>
      <c r="E4351" s="5">
        <f t="shared" si="270"/>
        <v>9606.3648019283482</v>
      </c>
      <c r="F4351" s="10">
        <f t="shared" si="268"/>
        <v>209.39763347716837</v>
      </c>
      <c r="G4351" s="10">
        <f>IF(F4351&gt;0,MIN('Hourly Model'!$E$8*1000-E4351,F4351),MAX(-E4351,F4351))</f>
        <v>209.39763347716837</v>
      </c>
      <c r="I4351" s="10">
        <f t="shared" si="271"/>
        <v>0</v>
      </c>
    </row>
    <row r="4352" spans="1:9" x14ac:dyDescent="0.2">
      <c r="A4352" s="11">
        <f t="shared" si="269"/>
        <v>43647.24999998945</v>
      </c>
      <c r="B4352" s="5">
        <f>'Load Profile'!E4355</f>
        <v>917.06287957536335</v>
      </c>
      <c r="C4352" s="5">
        <f>'Solar Output'!E4356</f>
        <v>1834.4259500000001</v>
      </c>
      <c r="D4352" s="5">
        <f>'Wind Output'!E4359</f>
        <v>1666.6666666666667</v>
      </c>
      <c r="E4352" s="5">
        <f t="shared" si="270"/>
        <v>9815.762435405517</v>
      </c>
      <c r="F4352" s="10">
        <f t="shared" si="268"/>
        <v>2584.0297370913036</v>
      </c>
      <c r="G4352" s="10">
        <f>IF(F4352&gt;0,MIN('Hourly Model'!$E$8*1000-E4352,F4352),MAX(-E4352,F4352))</f>
        <v>184.23756459448305</v>
      </c>
      <c r="I4352" s="10">
        <f t="shared" si="271"/>
        <v>0</v>
      </c>
    </row>
    <row r="4353" spans="1:9" x14ac:dyDescent="0.2">
      <c r="A4353" s="11">
        <f t="shared" si="269"/>
        <v>43647.291666656114</v>
      </c>
      <c r="B4353" s="5">
        <f>'Load Profile'!E4356</f>
        <v>869.54452626409477</v>
      </c>
      <c r="C4353" s="5">
        <f>'Solar Output'!E4357</f>
        <v>3548.6102000000001</v>
      </c>
      <c r="D4353" s="5">
        <f>'Wind Output'!E4360</f>
        <v>1666.6666666666667</v>
      </c>
      <c r="E4353" s="5">
        <f t="shared" si="270"/>
        <v>10000</v>
      </c>
      <c r="F4353" s="10">
        <f t="shared" si="268"/>
        <v>4345.7323404025719</v>
      </c>
      <c r="G4353" s="10">
        <f>IF(F4353&gt;0,MIN('Hourly Model'!$E$8*1000-E4353,F4353),MAX(-E4353,F4353))</f>
        <v>0</v>
      </c>
      <c r="I4353" s="10">
        <f t="shared" si="271"/>
        <v>0</v>
      </c>
    </row>
    <row r="4354" spans="1:9" x14ac:dyDescent="0.2">
      <c r="A4354" s="11">
        <f t="shared" si="269"/>
        <v>43647.333333322778</v>
      </c>
      <c r="B4354" s="5">
        <f>'Load Profile'!E4357</f>
        <v>828.38430391037741</v>
      </c>
      <c r="C4354" s="5">
        <f>'Solar Output'!E4358</f>
        <v>4502.7065499999999</v>
      </c>
      <c r="D4354" s="5">
        <f>'Wind Output'!E4361</f>
        <v>873.33333333333337</v>
      </c>
      <c r="E4354" s="5">
        <f t="shared" si="270"/>
        <v>10000</v>
      </c>
      <c r="F4354" s="10">
        <f t="shared" ref="F4354:F4417" si="272">D4354+C4354-B4354</f>
        <v>4547.6555794229553</v>
      </c>
      <c r="G4354" s="10">
        <f>IF(F4354&gt;0,MIN('Hourly Model'!$E$8*1000-E4354,F4354),MAX(-E4354,F4354))</f>
        <v>0</v>
      </c>
      <c r="I4354" s="10">
        <f t="shared" si="271"/>
        <v>0</v>
      </c>
    </row>
    <row r="4355" spans="1:9" x14ac:dyDescent="0.2">
      <c r="A4355" s="11">
        <f t="shared" ref="A4355:A4418" si="273">A4354+1/24</f>
        <v>43647.374999989443</v>
      </c>
      <c r="B4355" s="5">
        <f>'Load Profile'!E4358</f>
        <v>849.17457099937894</v>
      </c>
      <c r="C4355" s="5">
        <f>'Solar Output'!E4359</f>
        <v>5470.5223999999989</v>
      </c>
      <c r="D4355" s="5">
        <f>'Wind Output'!E4362</f>
        <v>1666.6666666666667</v>
      </c>
      <c r="E4355" s="5">
        <f t="shared" ref="E4355:E4418" si="274">E4354+G4354</f>
        <v>10000</v>
      </c>
      <c r="F4355" s="10">
        <f t="shared" si="272"/>
        <v>6288.0144956672866</v>
      </c>
      <c r="G4355" s="10">
        <f>IF(F4355&gt;0,MIN('Hourly Model'!$E$8*1000-E4355,F4355),MAX(-E4355,F4355))</f>
        <v>0</v>
      </c>
      <c r="I4355" s="10">
        <f t="shared" ref="I4355:I4418" si="275">MIN(I4354+F4355+E4355,0)</f>
        <v>0</v>
      </c>
    </row>
    <row r="4356" spans="1:9" x14ac:dyDescent="0.2">
      <c r="A4356" s="11">
        <f t="shared" si="273"/>
        <v>43647.416666656107</v>
      </c>
      <c r="B4356" s="5">
        <f>'Load Profile'!E4359</f>
        <v>857.83339166667122</v>
      </c>
      <c r="C4356" s="5">
        <f>'Solar Output'!E4360</f>
        <v>6447.8947499999995</v>
      </c>
      <c r="D4356" s="5">
        <f>'Wind Output'!E4363</f>
        <v>1666.6666666666667</v>
      </c>
      <c r="E4356" s="5">
        <f t="shared" si="274"/>
        <v>10000</v>
      </c>
      <c r="F4356" s="10">
        <f t="shared" si="272"/>
        <v>7256.7280249999949</v>
      </c>
      <c r="G4356" s="10">
        <f>IF(F4356&gt;0,MIN('Hourly Model'!$E$8*1000-E4356,F4356),MAX(-E4356,F4356))</f>
        <v>0</v>
      </c>
      <c r="I4356" s="10">
        <f t="shared" si="275"/>
        <v>0</v>
      </c>
    </row>
    <row r="4357" spans="1:9" x14ac:dyDescent="0.2">
      <c r="A4357" s="11">
        <f t="shared" si="273"/>
        <v>43647.458333322771</v>
      </c>
      <c r="B4357" s="5">
        <f>'Load Profile'!E4360</f>
        <v>835.41421330359799</v>
      </c>
      <c r="C4357" s="5">
        <f>'Solar Output'!E4361</f>
        <v>6479.0252499999997</v>
      </c>
      <c r="D4357" s="5">
        <f>'Wind Output'!E4364</f>
        <v>2773.3333333333335</v>
      </c>
      <c r="E4357" s="5">
        <f t="shared" si="274"/>
        <v>10000</v>
      </c>
      <c r="F4357" s="10">
        <f t="shared" si="272"/>
        <v>8416.9443700297343</v>
      </c>
      <c r="G4357" s="10">
        <f>IF(F4357&gt;0,MIN('Hourly Model'!$E$8*1000-E4357,F4357),MAX(-E4357,F4357))</f>
        <v>0</v>
      </c>
      <c r="I4357" s="10">
        <f t="shared" si="275"/>
        <v>0</v>
      </c>
    </row>
    <row r="4358" spans="1:9" x14ac:dyDescent="0.2">
      <c r="A4358" s="11">
        <f t="shared" si="273"/>
        <v>43647.499999989435</v>
      </c>
      <c r="B4358" s="5">
        <f>'Load Profile'!E4361</f>
        <v>806.66026419650302</v>
      </c>
      <c r="C4358" s="5">
        <f>'Solar Output'!E4362</f>
        <v>6047.2738499999996</v>
      </c>
      <c r="D4358" s="5">
        <f>'Wind Output'!E4365</f>
        <v>6160</v>
      </c>
      <c r="E4358" s="5">
        <f t="shared" si="274"/>
        <v>10000</v>
      </c>
      <c r="F4358" s="10">
        <f t="shared" si="272"/>
        <v>11400.613585803496</v>
      </c>
      <c r="G4358" s="10">
        <f>IF(F4358&gt;0,MIN('Hourly Model'!$E$8*1000-E4358,F4358),MAX(-E4358,F4358))</f>
        <v>0</v>
      </c>
      <c r="I4358" s="10">
        <f t="shared" si="275"/>
        <v>0</v>
      </c>
    </row>
    <row r="4359" spans="1:9" x14ac:dyDescent="0.2">
      <c r="A4359" s="11">
        <f t="shared" si="273"/>
        <v>43647.5416666561</v>
      </c>
      <c r="B4359" s="5">
        <f>'Load Profile'!E4362</f>
        <v>791.73549380098007</v>
      </c>
      <c r="C4359" s="5">
        <f>'Solar Output'!E4363</f>
        <v>5542.0454999999993</v>
      </c>
      <c r="D4359" s="5">
        <f>'Wind Output'!E4366</f>
        <v>7873.333333333333</v>
      </c>
      <c r="E4359" s="5">
        <f t="shared" si="274"/>
        <v>10000</v>
      </c>
      <c r="F4359" s="10">
        <f t="shared" si="272"/>
        <v>12623.643339532353</v>
      </c>
      <c r="G4359" s="10">
        <f>IF(F4359&gt;0,MIN('Hourly Model'!$E$8*1000-E4359,F4359),MAX(-E4359,F4359))</f>
        <v>0</v>
      </c>
      <c r="I4359" s="10">
        <f t="shared" si="275"/>
        <v>0</v>
      </c>
    </row>
    <row r="4360" spans="1:9" x14ac:dyDescent="0.2">
      <c r="A4360" s="11">
        <f t="shared" si="273"/>
        <v>43647.583333322764</v>
      </c>
      <c r="B4360" s="5">
        <f>'Load Profile'!E4363</f>
        <v>815.43206377478953</v>
      </c>
      <c r="C4360" s="5">
        <f>'Solar Output'!E4364</f>
        <v>4321.7437</v>
      </c>
      <c r="D4360" s="5">
        <f>'Wind Output'!E4367</f>
        <v>6160</v>
      </c>
      <c r="E4360" s="5">
        <f t="shared" si="274"/>
        <v>10000</v>
      </c>
      <c r="F4360" s="10">
        <f t="shared" si="272"/>
        <v>9666.3116362252094</v>
      </c>
      <c r="G4360" s="10">
        <f>IF(F4360&gt;0,MIN('Hourly Model'!$E$8*1000-E4360,F4360),MAX(-E4360,F4360))</f>
        <v>0</v>
      </c>
      <c r="I4360" s="10">
        <f t="shared" si="275"/>
        <v>0</v>
      </c>
    </row>
    <row r="4361" spans="1:9" x14ac:dyDescent="0.2">
      <c r="A4361" s="11">
        <f t="shared" si="273"/>
        <v>43647.624999989428</v>
      </c>
      <c r="B4361" s="5">
        <f>'Load Profile'!E4364</f>
        <v>928.82912469981659</v>
      </c>
      <c r="C4361" s="5">
        <f>'Solar Output'!E4365</f>
        <v>4181.9554499999995</v>
      </c>
      <c r="D4361" s="5">
        <f>'Wind Output'!E4368</f>
        <v>9573.3333333333339</v>
      </c>
      <c r="E4361" s="5">
        <f t="shared" si="274"/>
        <v>10000</v>
      </c>
      <c r="F4361" s="10">
        <f t="shared" si="272"/>
        <v>12826.459658633517</v>
      </c>
      <c r="G4361" s="10">
        <f>IF(F4361&gt;0,MIN('Hourly Model'!$E$8*1000-E4361,F4361),MAX(-E4361,F4361))</f>
        <v>0</v>
      </c>
      <c r="I4361" s="10">
        <f t="shared" si="275"/>
        <v>0</v>
      </c>
    </row>
    <row r="4362" spans="1:9" x14ac:dyDescent="0.2">
      <c r="A4362" s="11">
        <f t="shared" si="273"/>
        <v>43647.666666656092</v>
      </c>
      <c r="B4362" s="5">
        <f>'Load Profile'!E4365</f>
        <v>1115.549334609462</v>
      </c>
      <c r="C4362" s="5">
        <f>'Solar Output'!E4366</f>
        <v>2798.2662499999997</v>
      </c>
      <c r="D4362" s="5">
        <f>'Wind Output'!E4369</f>
        <v>7873.333333333333</v>
      </c>
      <c r="E4362" s="5">
        <f t="shared" si="274"/>
        <v>10000</v>
      </c>
      <c r="F4362" s="10">
        <f t="shared" si="272"/>
        <v>9556.05024872387</v>
      </c>
      <c r="G4362" s="10">
        <f>IF(F4362&gt;0,MIN('Hourly Model'!$E$8*1000-E4362,F4362),MAX(-E4362,F4362))</f>
        <v>0</v>
      </c>
      <c r="I4362" s="10">
        <f t="shared" si="275"/>
        <v>0</v>
      </c>
    </row>
    <row r="4363" spans="1:9" x14ac:dyDescent="0.2">
      <c r="A4363" s="11">
        <f t="shared" si="273"/>
        <v>43647.708333322757</v>
      </c>
      <c r="B4363" s="5">
        <f>'Load Profile'!E4366</f>
        <v>1203.8816133373637</v>
      </c>
      <c r="C4363" s="5">
        <f>'Solar Output'!E4367</f>
        <v>1086.1991499999999</v>
      </c>
      <c r="D4363" s="5">
        <f>'Wind Output'!E4370</f>
        <v>7873.333333333333</v>
      </c>
      <c r="E4363" s="5">
        <f t="shared" si="274"/>
        <v>10000</v>
      </c>
      <c r="F4363" s="10">
        <f t="shared" si="272"/>
        <v>7755.6508699959686</v>
      </c>
      <c r="G4363" s="10">
        <f>IF(F4363&gt;0,MIN('Hourly Model'!$E$8*1000-E4363,F4363),MAX(-E4363,F4363))</f>
        <v>0</v>
      </c>
      <c r="I4363" s="10">
        <f t="shared" si="275"/>
        <v>0</v>
      </c>
    </row>
    <row r="4364" spans="1:9" x14ac:dyDescent="0.2">
      <c r="A4364" s="11">
        <f t="shared" si="273"/>
        <v>43647.749999989421</v>
      </c>
      <c r="B4364" s="5">
        <f>'Load Profile'!E4367</f>
        <v>1244.6358658326581</v>
      </c>
      <c r="C4364" s="5">
        <f>'Solar Output'!E4368</f>
        <v>335.10654999999997</v>
      </c>
      <c r="D4364" s="5">
        <f>'Wind Output'!E4371</f>
        <v>4266.666666666667</v>
      </c>
      <c r="E4364" s="5">
        <f t="shared" si="274"/>
        <v>10000</v>
      </c>
      <c r="F4364" s="10">
        <f t="shared" si="272"/>
        <v>3357.1373508340084</v>
      </c>
      <c r="G4364" s="10">
        <f>IF(F4364&gt;0,MIN('Hourly Model'!$E$8*1000-E4364,F4364),MAX(-E4364,F4364))</f>
        <v>0</v>
      </c>
      <c r="I4364" s="10">
        <f t="shared" si="275"/>
        <v>0</v>
      </c>
    </row>
    <row r="4365" spans="1:9" x14ac:dyDescent="0.2">
      <c r="A4365" s="11">
        <f t="shared" si="273"/>
        <v>43647.791666656085</v>
      </c>
      <c r="B4365" s="5">
        <f>'Load Profile'!E4368</f>
        <v>1450.7644811583143</v>
      </c>
      <c r="C4365" s="5">
        <f>'Solar Output'!E4369</f>
        <v>0</v>
      </c>
      <c r="D4365" s="5">
        <f>'Wind Output'!E4372</f>
        <v>2773.3333333333335</v>
      </c>
      <c r="E4365" s="5">
        <f t="shared" si="274"/>
        <v>10000</v>
      </c>
      <c r="F4365" s="10">
        <f t="shared" si="272"/>
        <v>1322.5688521750192</v>
      </c>
      <c r="G4365" s="10">
        <f>IF(F4365&gt;0,MIN('Hourly Model'!$E$8*1000-E4365,F4365),MAX(-E4365,F4365))</f>
        <v>0</v>
      </c>
      <c r="I4365" s="10">
        <f t="shared" si="275"/>
        <v>0</v>
      </c>
    </row>
    <row r="4366" spans="1:9" x14ac:dyDescent="0.2">
      <c r="A4366" s="11">
        <f t="shared" si="273"/>
        <v>43647.833333322749</v>
      </c>
      <c r="B4366" s="5">
        <f>'Load Profile'!E4369</f>
        <v>1644.5114541736914</v>
      </c>
      <c r="C4366" s="5">
        <f>'Solar Output'!E4370</f>
        <v>0</v>
      </c>
      <c r="D4366" s="5">
        <f>'Wind Output'!E4373</f>
        <v>2773.3333333333335</v>
      </c>
      <c r="E4366" s="5">
        <f t="shared" si="274"/>
        <v>10000</v>
      </c>
      <c r="F4366" s="10">
        <f t="shared" si="272"/>
        <v>1128.8218791596421</v>
      </c>
      <c r="G4366" s="10">
        <f>IF(F4366&gt;0,MIN('Hourly Model'!$E$8*1000-E4366,F4366),MAX(-E4366,F4366))</f>
        <v>0</v>
      </c>
      <c r="I4366" s="10">
        <f t="shared" si="275"/>
        <v>0</v>
      </c>
    </row>
    <row r="4367" spans="1:9" x14ac:dyDescent="0.2">
      <c r="A4367" s="11">
        <f t="shared" si="273"/>
        <v>43647.874999989413</v>
      </c>
      <c r="B4367" s="5">
        <f>'Load Profile'!E4370</f>
        <v>1385.7285013769294</v>
      </c>
      <c r="C4367" s="5">
        <f>'Solar Output'!E4371</f>
        <v>0</v>
      </c>
      <c r="D4367" s="5">
        <f>'Wind Output'!E4374</f>
        <v>1666.6666666666667</v>
      </c>
      <c r="E4367" s="5">
        <f t="shared" si="274"/>
        <v>10000</v>
      </c>
      <c r="F4367" s="10">
        <f t="shared" si="272"/>
        <v>280.9381652897373</v>
      </c>
      <c r="G4367" s="10">
        <f>IF(F4367&gt;0,MIN('Hourly Model'!$E$8*1000-E4367,F4367),MAX(-E4367,F4367))</f>
        <v>0</v>
      </c>
      <c r="I4367" s="10">
        <f t="shared" si="275"/>
        <v>0</v>
      </c>
    </row>
    <row r="4368" spans="1:9" x14ac:dyDescent="0.2">
      <c r="A4368" s="11">
        <f t="shared" si="273"/>
        <v>43647.916666656078</v>
      </c>
      <c r="B4368" s="5">
        <f>'Load Profile'!E4371</f>
        <v>1043.6238064803185</v>
      </c>
      <c r="C4368" s="5">
        <f>'Solar Output'!E4372</f>
        <v>0</v>
      </c>
      <c r="D4368" s="5">
        <f>'Wind Output'!E4375</f>
        <v>1666.6666666666667</v>
      </c>
      <c r="E4368" s="5">
        <f t="shared" si="274"/>
        <v>10000</v>
      </c>
      <c r="F4368" s="10">
        <f t="shared" si="272"/>
        <v>623.04286018634821</v>
      </c>
      <c r="G4368" s="10">
        <f>IF(F4368&gt;0,MIN('Hourly Model'!$E$8*1000-E4368,F4368),MAX(-E4368,F4368))</f>
        <v>0</v>
      </c>
      <c r="I4368" s="10">
        <f t="shared" si="275"/>
        <v>0</v>
      </c>
    </row>
    <row r="4369" spans="1:9" x14ac:dyDescent="0.2">
      <c r="A4369" s="11">
        <f t="shared" si="273"/>
        <v>43647.958333322742</v>
      </c>
      <c r="B4369" s="5">
        <f>'Load Profile'!E4372</f>
        <v>709.01229322050813</v>
      </c>
      <c r="C4369" s="5">
        <f>'Solar Output'!E4373</f>
        <v>0</v>
      </c>
      <c r="D4369" s="5">
        <f>'Wind Output'!E4376</f>
        <v>1666.6666666666667</v>
      </c>
      <c r="E4369" s="5">
        <f t="shared" si="274"/>
        <v>10000</v>
      </c>
      <c r="F4369" s="10">
        <f t="shared" si="272"/>
        <v>957.65437344615862</v>
      </c>
      <c r="G4369" s="10">
        <f>IF(F4369&gt;0,MIN('Hourly Model'!$E$8*1000-E4369,F4369),MAX(-E4369,F4369))</f>
        <v>0</v>
      </c>
      <c r="I4369" s="10">
        <f t="shared" si="275"/>
        <v>0</v>
      </c>
    </row>
    <row r="4370" spans="1:9" x14ac:dyDescent="0.2">
      <c r="A4370" s="11">
        <f t="shared" si="273"/>
        <v>43647.999999989406</v>
      </c>
      <c r="B4370" s="5">
        <f>'Load Profile'!E4373</f>
        <v>587.54871051365933</v>
      </c>
      <c r="C4370" s="5">
        <f>'Solar Output'!E4374</f>
        <v>0</v>
      </c>
      <c r="D4370" s="5">
        <f>'Wind Output'!E4377</f>
        <v>1666.6666666666667</v>
      </c>
      <c r="E4370" s="5">
        <f t="shared" si="274"/>
        <v>10000</v>
      </c>
      <c r="F4370" s="10">
        <f t="shared" si="272"/>
        <v>1079.1179561530075</v>
      </c>
      <c r="G4370" s="10">
        <f>IF(F4370&gt;0,MIN('Hourly Model'!$E$8*1000-E4370,F4370),MAX(-E4370,F4370))</f>
        <v>0</v>
      </c>
      <c r="I4370" s="10">
        <f t="shared" si="275"/>
        <v>0</v>
      </c>
    </row>
    <row r="4371" spans="1:9" x14ac:dyDescent="0.2">
      <c r="A4371" s="11">
        <f t="shared" si="273"/>
        <v>43648.04166665607</v>
      </c>
      <c r="B4371" s="5">
        <f>'Load Profile'!E4374</f>
        <v>528.97712963064521</v>
      </c>
      <c r="C4371" s="5">
        <f>'Solar Output'!E4375</f>
        <v>0</v>
      </c>
      <c r="D4371" s="5">
        <f>'Wind Output'!E4378</f>
        <v>1666.6666666666667</v>
      </c>
      <c r="E4371" s="5">
        <f t="shared" si="274"/>
        <v>10000</v>
      </c>
      <c r="F4371" s="10">
        <f t="shared" si="272"/>
        <v>1137.6895370360216</v>
      </c>
      <c r="G4371" s="10">
        <f>IF(F4371&gt;0,MIN('Hourly Model'!$E$8*1000-E4371,F4371),MAX(-E4371,F4371))</f>
        <v>0</v>
      </c>
      <c r="I4371" s="10">
        <f t="shared" si="275"/>
        <v>0</v>
      </c>
    </row>
    <row r="4372" spans="1:9" x14ac:dyDescent="0.2">
      <c r="A4372" s="11">
        <f t="shared" si="273"/>
        <v>43648.083333322735</v>
      </c>
      <c r="B4372" s="5">
        <f>'Load Profile'!E4375</f>
        <v>521.41000968295202</v>
      </c>
      <c r="C4372" s="5">
        <f>'Solar Output'!E4376</f>
        <v>0</v>
      </c>
      <c r="D4372" s="5">
        <f>'Wind Output'!E4379</f>
        <v>873.33333333333337</v>
      </c>
      <c r="E4372" s="5">
        <f t="shared" si="274"/>
        <v>10000</v>
      </c>
      <c r="F4372" s="10">
        <f t="shared" si="272"/>
        <v>351.92332365038135</v>
      </c>
      <c r="G4372" s="10">
        <f>IF(F4372&gt;0,MIN('Hourly Model'!$E$8*1000-E4372,F4372),MAX(-E4372,F4372))</f>
        <v>0</v>
      </c>
      <c r="I4372" s="10">
        <f t="shared" si="275"/>
        <v>0</v>
      </c>
    </row>
    <row r="4373" spans="1:9" x14ac:dyDescent="0.2">
      <c r="A4373" s="11">
        <f t="shared" si="273"/>
        <v>43648.124999989399</v>
      </c>
      <c r="B4373" s="5">
        <f>'Load Profile'!E4376</f>
        <v>525.70781841651012</v>
      </c>
      <c r="C4373" s="5">
        <f>'Solar Output'!E4377</f>
        <v>0</v>
      </c>
      <c r="D4373" s="5">
        <f>'Wind Output'!E4380</f>
        <v>873.33333333333337</v>
      </c>
      <c r="E4373" s="5">
        <f t="shared" si="274"/>
        <v>10000</v>
      </c>
      <c r="F4373" s="10">
        <f t="shared" si="272"/>
        <v>347.62551491682325</v>
      </c>
      <c r="G4373" s="10">
        <f>IF(F4373&gt;0,MIN('Hourly Model'!$E$8*1000-E4373,F4373),MAX(-E4373,F4373))</f>
        <v>0</v>
      </c>
      <c r="I4373" s="10">
        <f t="shared" si="275"/>
        <v>0</v>
      </c>
    </row>
    <row r="4374" spans="1:9" x14ac:dyDescent="0.2">
      <c r="A4374" s="11">
        <f t="shared" si="273"/>
        <v>43648.166666656063</v>
      </c>
      <c r="B4374" s="5">
        <f>'Load Profile'!E4377</f>
        <v>579.89047030695906</v>
      </c>
      <c r="C4374" s="5">
        <f>'Solar Output'!E4378</f>
        <v>27.166449999999998</v>
      </c>
      <c r="D4374" s="5">
        <f>'Wind Output'!E4381</f>
        <v>286.66666666666669</v>
      </c>
      <c r="E4374" s="5">
        <f t="shared" si="274"/>
        <v>10000</v>
      </c>
      <c r="F4374" s="10">
        <f t="shared" si="272"/>
        <v>-266.05735364029238</v>
      </c>
      <c r="G4374" s="10">
        <f>IF(F4374&gt;0,MIN('Hourly Model'!$E$8*1000-E4374,F4374),MAX(-E4374,F4374))</f>
        <v>-266.05735364029238</v>
      </c>
      <c r="I4374" s="10">
        <f t="shared" si="275"/>
        <v>0</v>
      </c>
    </row>
    <row r="4375" spans="1:9" x14ac:dyDescent="0.2">
      <c r="A4375" s="11">
        <f t="shared" si="273"/>
        <v>43648.208333322727</v>
      </c>
      <c r="B4375" s="5">
        <f>'Load Profile'!E4378</f>
        <v>728.01465109198534</v>
      </c>
      <c r="C4375" s="5">
        <f>'Solar Output'!E4379</f>
        <v>625.69544999999994</v>
      </c>
      <c r="D4375" s="5">
        <f>'Wind Output'!E4382</f>
        <v>286.66666666666669</v>
      </c>
      <c r="E4375" s="5">
        <f t="shared" si="274"/>
        <v>9733.9426463597083</v>
      </c>
      <c r="F4375" s="10">
        <f t="shared" si="272"/>
        <v>184.34746557468134</v>
      </c>
      <c r="G4375" s="10">
        <f>IF(F4375&gt;0,MIN('Hourly Model'!$E$8*1000-E4375,F4375),MAX(-E4375,F4375))</f>
        <v>184.34746557468134</v>
      </c>
      <c r="I4375" s="10">
        <f t="shared" si="275"/>
        <v>0</v>
      </c>
    </row>
    <row r="4376" spans="1:9" x14ac:dyDescent="0.2">
      <c r="A4376" s="11">
        <f t="shared" si="273"/>
        <v>43648.249999989392</v>
      </c>
      <c r="B4376" s="5">
        <f>'Load Profile'!E4379</f>
        <v>941.04994122343567</v>
      </c>
      <c r="C4376" s="5">
        <f>'Solar Output'!E4380</f>
        <v>1441.4191999999998</v>
      </c>
      <c r="D4376" s="5">
        <f>'Wind Output'!E4383</f>
        <v>1666.6666666666667</v>
      </c>
      <c r="E4376" s="5">
        <f t="shared" si="274"/>
        <v>9918.2901119343896</v>
      </c>
      <c r="F4376" s="10">
        <f t="shared" si="272"/>
        <v>2167.0359254432306</v>
      </c>
      <c r="G4376" s="10">
        <f>IF(F4376&gt;0,MIN('Hourly Model'!$E$8*1000-E4376,F4376),MAX(-E4376,F4376))</f>
        <v>81.709888065610357</v>
      </c>
      <c r="I4376" s="10">
        <f t="shared" si="275"/>
        <v>0</v>
      </c>
    </row>
    <row r="4377" spans="1:9" x14ac:dyDescent="0.2">
      <c r="A4377" s="11">
        <f t="shared" si="273"/>
        <v>43648.291666656056</v>
      </c>
      <c r="B4377" s="5">
        <f>'Load Profile'!E4380</f>
        <v>890.49755352391651</v>
      </c>
      <c r="C4377" s="5">
        <f>'Solar Output'!E4381</f>
        <v>3820.8174999999997</v>
      </c>
      <c r="D4377" s="5">
        <f>'Wind Output'!E4384</f>
        <v>2773.3333333333335</v>
      </c>
      <c r="E4377" s="5">
        <f t="shared" si="274"/>
        <v>10000</v>
      </c>
      <c r="F4377" s="10">
        <f t="shared" si="272"/>
        <v>5703.6532798094167</v>
      </c>
      <c r="G4377" s="10">
        <f>IF(F4377&gt;0,MIN('Hourly Model'!$E$8*1000-E4377,F4377),MAX(-E4377,F4377))</f>
        <v>0</v>
      </c>
      <c r="I4377" s="10">
        <f t="shared" si="275"/>
        <v>0</v>
      </c>
    </row>
    <row r="4378" spans="1:9" x14ac:dyDescent="0.2">
      <c r="A4378" s="11">
        <f t="shared" si="273"/>
        <v>43648.33333332272</v>
      </c>
      <c r="B4378" s="5">
        <f>'Load Profile'!E4381</f>
        <v>844.44299520713764</v>
      </c>
      <c r="C4378" s="5">
        <f>'Solar Output'!E4382</f>
        <v>5335.3145999999997</v>
      </c>
      <c r="D4378" s="5">
        <f>'Wind Output'!E4385</f>
        <v>1666.6666666666667</v>
      </c>
      <c r="E4378" s="5">
        <f t="shared" si="274"/>
        <v>10000</v>
      </c>
      <c r="F4378" s="10">
        <f t="shared" si="272"/>
        <v>6157.5382714595289</v>
      </c>
      <c r="G4378" s="10">
        <f>IF(F4378&gt;0,MIN('Hourly Model'!$E$8*1000-E4378,F4378),MAX(-E4378,F4378))</f>
        <v>0</v>
      </c>
      <c r="I4378" s="10">
        <f t="shared" si="275"/>
        <v>0</v>
      </c>
    </row>
    <row r="4379" spans="1:9" x14ac:dyDescent="0.2">
      <c r="A4379" s="11">
        <f t="shared" si="273"/>
        <v>43648.374999989384</v>
      </c>
      <c r="B4379" s="5">
        <f>'Load Profile'!E4382</f>
        <v>862.30011553063139</v>
      </c>
      <c r="C4379" s="5">
        <f>'Solar Output'!E4383</f>
        <v>6457.8042999999998</v>
      </c>
      <c r="D4379" s="5">
        <f>'Wind Output'!E4386</f>
        <v>2773.3333333333335</v>
      </c>
      <c r="E4379" s="5">
        <f t="shared" si="274"/>
        <v>10000</v>
      </c>
      <c r="F4379" s="10">
        <f t="shared" si="272"/>
        <v>8368.8375178027018</v>
      </c>
      <c r="G4379" s="10">
        <f>IF(F4379&gt;0,MIN('Hourly Model'!$E$8*1000-E4379,F4379),MAX(-E4379,F4379))</f>
        <v>0</v>
      </c>
      <c r="I4379" s="10">
        <f t="shared" si="275"/>
        <v>0</v>
      </c>
    </row>
    <row r="4380" spans="1:9" x14ac:dyDescent="0.2">
      <c r="A4380" s="11">
        <f t="shared" si="273"/>
        <v>43648.416666656049</v>
      </c>
      <c r="B4380" s="5">
        <f>'Load Profile'!E4383</f>
        <v>867.31433891954407</v>
      </c>
      <c r="C4380" s="5">
        <f>'Solar Output'!E4384</f>
        <v>7178.4908999999998</v>
      </c>
      <c r="D4380" s="5">
        <f>'Wind Output'!E4387</f>
        <v>2773.3333333333335</v>
      </c>
      <c r="E4380" s="5">
        <f t="shared" si="274"/>
        <v>10000</v>
      </c>
      <c r="F4380" s="10">
        <f t="shared" si="272"/>
        <v>9084.5098944137881</v>
      </c>
      <c r="G4380" s="10">
        <f>IF(F4380&gt;0,MIN('Hourly Model'!$E$8*1000-E4380,F4380),MAX(-E4380,F4380))</f>
        <v>0</v>
      </c>
      <c r="I4380" s="10">
        <f t="shared" si="275"/>
        <v>0</v>
      </c>
    </row>
    <row r="4381" spans="1:9" x14ac:dyDescent="0.2">
      <c r="A4381" s="11">
        <f t="shared" si="273"/>
        <v>43648.458333322713</v>
      </c>
      <c r="B4381" s="5">
        <f>'Load Profile'!E4384</f>
        <v>836.27084473020875</v>
      </c>
      <c r="C4381" s="5">
        <f>'Solar Output'!E4385</f>
        <v>7460.3926999999994</v>
      </c>
      <c r="D4381" s="5">
        <f>'Wind Output'!E4388</f>
        <v>4266.666666666667</v>
      </c>
      <c r="E4381" s="5">
        <f t="shared" si="274"/>
        <v>10000</v>
      </c>
      <c r="F4381" s="10">
        <f t="shared" si="272"/>
        <v>10890.788521936458</v>
      </c>
      <c r="G4381" s="10">
        <f>IF(F4381&gt;0,MIN('Hourly Model'!$E$8*1000-E4381,F4381),MAX(-E4381,F4381))</f>
        <v>0</v>
      </c>
      <c r="I4381" s="10">
        <f t="shared" si="275"/>
        <v>0</v>
      </c>
    </row>
    <row r="4382" spans="1:9" x14ac:dyDescent="0.2">
      <c r="A4382" s="11">
        <f t="shared" si="273"/>
        <v>43648.499999989377</v>
      </c>
      <c r="B4382" s="5">
        <f>'Load Profile'!E4385</f>
        <v>806.66026419650302</v>
      </c>
      <c r="C4382" s="5">
        <f>'Solar Output'!E4386</f>
        <v>7390.6957999999995</v>
      </c>
      <c r="D4382" s="5">
        <f>'Wind Output'!E4389</f>
        <v>1666.6666666666667</v>
      </c>
      <c r="E4382" s="5">
        <f t="shared" si="274"/>
        <v>10000</v>
      </c>
      <c r="F4382" s="10">
        <f t="shared" si="272"/>
        <v>8250.7022024701619</v>
      </c>
      <c r="G4382" s="10">
        <f>IF(F4382&gt;0,MIN('Hourly Model'!$E$8*1000-E4382,F4382),MAX(-E4382,F4382))</f>
        <v>0</v>
      </c>
      <c r="I4382" s="10">
        <f t="shared" si="275"/>
        <v>0</v>
      </c>
    </row>
    <row r="4383" spans="1:9" x14ac:dyDescent="0.2">
      <c r="A4383" s="11">
        <f t="shared" si="273"/>
        <v>43648.541666656041</v>
      </c>
      <c r="B4383" s="5">
        <f>'Load Profile'!E4386</f>
        <v>791.73549380098007</v>
      </c>
      <c r="C4383" s="5">
        <f>'Solar Output'!E4387</f>
        <v>6872.2976499999986</v>
      </c>
      <c r="D4383" s="5">
        <f>'Wind Output'!E4390</f>
        <v>1666.6666666666667</v>
      </c>
      <c r="E4383" s="5">
        <f t="shared" si="274"/>
        <v>10000</v>
      </c>
      <c r="F4383" s="10">
        <f t="shared" si="272"/>
        <v>7747.2288228656844</v>
      </c>
      <c r="G4383" s="10">
        <f>IF(F4383&gt;0,MIN('Hourly Model'!$E$8*1000-E4383,F4383),MAX(-E4383,F4383))</f>
        <v>0</v>
      </c>
      <c r="I4383" s="10">
        <f t="shared" si="275"/>
        <v>0</v>
      </c>
    </row>
    <row r="4384" spans="1:9" x14ac:dyDescent="0.2">
      <c r="A4384" s="11">
        <f t="shared" si="273"/>
        <v>43648.583333322706</v>
      </c>
      <c r="B4384" s="5">
        <f>'Load Profile'!E4387</f>
        <v>815.43206377478953</v>
      </c>
      <c r="C4384" s="5">
        <f>'Solar Output'!E4388</f>
        <v>6000.4331999999995</v>
      </c>
      <c r="D4384" s="5">
        <f>'Wind Output'!E4391</f>
        <v>1666.6666666666667</v>
      </c>
      <c r="E4384" s="5">
        <f t="shared" si="274"/>
        <v>10000</v>
      </c>
      <c r="F4384" s="10">
        <f t="shared" si="272"/>
        <v>6851.6678028918768</v>
      </c>
      <c r="G4384" s="10">
        <f>IF(F4384&gt;0,MIN('Hourly Model'!$E$8*1000-E4384,F4384),MAX(-E4384,F4384))</f>
        <v>0</v>
      </c>
      <c r="I4384" s="10">
        <f t="shared" si="275"/>
        <v>0</v>
      </c>
    </row>
    <row r="4385" spans="1:9" x14ac:dyDescent="0.2">
      <c r="A4385" s="11">
        <f t="shared" si="273"/>
        <v>43648.62499998937</v>
      </c>
      <c r="B4385" s="5">
        <f>'Load Profile'!E4388</f>
        <v>928.82912469981659</v>
      </c>
      <c r="C4385" s="5">
        <f>'Solar Output'!E4389</f>
        <v>3962.7378499999991</v>
      </c>
      <c r="D4385" s="5">
        <f>'Wind Output'!E4392</f>
        <v>6160</v>
      </c>
      <c r="E4385" s="5">
        <f t="shared" si="274"/>
        <v>10000</v>
      </c>
      <c r="F4385" s="10">
        <f t="shared" si="272"/>
        <v>9193.9087253001835</v>
      </c>
      <c r="G4385" s="10">
        <f>IF(F4385&gt;0,MIN('Hourly Model'!$E$8*1000-E4385,F4385),MAX(-E4385,F4385))</f>
        <v>0</v>
      </c>
      <c r="I4385" s="10">
        <f t="shared" si="275"/>
        <v>0</v>
      </c>
    </row>
    <row r="4386" spans="1:9" x14ac:dyDescent="0.2">
      <c r="A4386" s="11">
        <f t="shared" si="273"/>
        <v>43648.666666656034</v>
      </c>
      <c r="B4386" s="5">
        <f>'Load Profile'!E4389</f>
        <v>1115.549334609462</v>
      </c>
      <c r="C4386" s="5">
        <f>'Solar Output'!E4390</f>
        <v>2666.2221</v>
      </c>
      <c r="D4386" s="5">
        <f>'Wind Output'!E4393</f>
        <v>7873.333333333333</v>
      </c>
      <c r="E4386" s="5">
        <f t="shared" si="274"/>
        <v>10000</v>
      </c>
      <c r="F4386" s="10">
        <f t="shared" si="272"/>
        <v>9424.0060987238703</v>
      </c>
      <c r="G4386" s="10">
        <f>IF(F4386&gt;0,MIN('Hourly Model'!$E$8*1000-E4386,F4386),MAX(-E4386,F4386))</f>
        <v>0</v>
      </c>
      <c r="I4386" s="10">
        <f t="shared" si="275"/>
        <v>0</v>
      </c>
    </row>
    <row r="4387" spans="1:9" x14ac:dyDescent="0.2">
      <c r="A4387" s="11">
        <f t="shared" si="273"/>
        <v>43648.708333322698</v>
      </c>
      <c r="B4387" s="5">
        <f>'Load Profile'!E4390</f>
        <v>1203.8816133373637</v>
      </c>
      <c r="C4387" s="5">
        <f>'Solar Output'!E4391</f>
        <v>538.37709999999993</v>
      </c>
      <c r="D4387" s="5">
        <f>'Wind Output'!E4394</f>
        <v>2773.3333333333335</v>
      </c>
      <c r="E4387" s="5">
        <f t="shared" si="274"/>
        <v>10000</v>
      </c>
      <c r="F4387" s="10">
        <f t="shared" si="272"/>
        <v>2107.8288199959698</v>
      </c>
      <c r="G4387" s="10">
        <f>IF(F4387&gt;0,MIN('Hourly Model'!$E$8*1000-E4387,F4387),MAX(-E4387,F4387))</f>
        <v>0</v>
      </c>
      <c r="I4387" s="10">
        <f t="shared" si="275"/>
        <v>0</v>
      </c>
    </row>
    <row r="4388" spans="1:9" x14ac:dyDescent="0.2">
      <c r="A4388" s="11">
        <f t="shared" si="273"/>
        <v>43648.749999989363</v>
      </c>
      <c r="B4388" s="5">
        <f>'Load Profile'!E4391</f>
        <v>1244.6358658326581</v>
      </c>
      <c r="C4388" s="5">
        <f>'Solar Output'!E4392</f>
        <v>210.92034999999996</v>
      </c>
      <c r="D4388" s="5">
        <f>'Wind Output'!E4395</f>
        <v>873.33333333333337</v>
      </c>
      <c r="E4388" s="5">
        <f t="shared" si="274"/>
        <v>10000</v>
      </c>
      <c r="F4388" s="10">
        <f t="shared" si="272"/>
        <v>-160.3821824993247</v>
      </c>
      <c r="G4388" s="10">
        <f>IF(F4388&gt;0,MIN('Hourly Model'!$E$8*1000-E4388,F4388),MAX(-E4388,F4388))</f>
        <v>-160.3821824993247</v>
      </c>
      <c r="I4388" s="10">
        <f t="shared" si="275"/>
        <v>0</v>
      </c>
    </row>
    <row r="4389" spans="1:9" x14ac:dyDescent="0.2">
      <c r="A4389" s="11">
        <f t="shared" si="273"/>
        <v>43648.791666656027</v>
      </c>
      <c r="B4389" s="5">
        <f>'Load Profile'!E4392</f>
        <v>1450.7644811583143</v>
      </c>
      <c r="C4389" s="5">
        <f>'Solar Output'!E4393</f>
        <v>0</v>
      </c>
      <c r="D4389" s="5">
        <f>'Wind Output'!E4396</f>
        <v>286.66666666666669</v>
      </c>
      <c r="E4389" s="5">
        <f t="shared" si="274"/>
        <v>9839.6178175006753</v>
      </c>
      <c r="F4389" s="10">
        <f t="shared" si="272"/>
        <v>-1164.0978144916476</v>
      </c>
      <c r="G4389" s="10">
        <f>IF(F4389&gt;0,MIN('Hourly Model'!$E$8*1000-E4389,F4389),MAX(-E4389,F4389))</f>
        <v>-1164.0978144916476</v>
      </c>
      <c r="I4389" s="10">
        <f t="shared" si="275"/>
        <v>0</v>
      </c>
    </row>
    <row r="4390" spans="1:9" x14ac:dyDescent="0.2">
      <c r="A4390" s="11">
        <f t="shared" si="273"/>
        <v>43648.833333322691</v>
      </c>
      <c r="B4390" s="5">
        <f>'Load Profile'!E4393</f>
        <v>1644.5114541736914</v>
      </c>
      <c r="C4390" s="5">
        <f>'Solar Output'!E4394</f>
        <v>0</v>
      </c>
      <c r="D4390" s="5">
        <f>'Wind Output'!E4397</f>
        <v>0</v>
      </c>
      <c r="E4390" s="5">
        <f t="shared" si="274"/>
        <v>8675.5200030090273</v>
      </c>
      <c r="F4390" s="10">
        <f t="shared" si="272"/>
        <v>-1644.5114541736914</v>
      </c>
      <c r="G4390" s="10">
        <f>IF(F4390&gt;0,MIN('Hourly Model'!$E$8*1000-E4390,F4390),MAX(-E4390,F4390))</f>
        <v>-1644.5114541736914</v>
      </c>
      <c r="I4390" s="10">
        <f t="shared" si="275"/>
        <v>0</v>
      </c>
    </row>
    <row r="4391" spans="1:9" x14ac:dyDescent="0.2">
      <c r="A4391" s="11">
        <f t="shared" si="273"/>
        <v>43648.874999989355</v>
      </c>
      <c r="B4391" s="5">
        <f>'Load Profile'!E4394</f>
        <v>1385.7285013769294</v>
      </c>
      <c r="C4391" s="5">
        <f>'Solar Output'!E4395</f>
        <v>0</v>
      </c>
      <c r="D4391" s="5">
        <f>'Wind Output'!E4398</f>
        <v>1666.6666666666667</v>
      </c>
      <c r="E4391" s="5">
        <f t="shared" si="274"/>
        <v>7031.0085488353361</v>
      </c>
      <c r="F4391" s="10">
        <f t="shared" si="272"/>
        <v>280.9381652897373</v>
      </c>
      <c r="G4391" s="10">
        <f>IF(F4391&gt;0,MIN('Hourly Model'!$E$8*1000-E4391,F4391),MAX(-E4391,F4391))</f>
        <v>280.9381652897373</v>
      </c>
      <c r="I4391" s="10">
        <f t="shared" si="275"/>
        <v>0</v>
      </c>
    </row>
    <row r="4392" spans="1:9" x14ac:dyDescent="0.2">
      <c r="A4392" s="11">
        <f t="shared" si="273"/>
        <v>43648.91666665602</v>
      </c>
      <c r="B4392" s="5">
        <f>'Load Profile'!E4395</f>
        <v>1043.6238064803185</v>
      </c>
      <c r="C4392" s="5">
        <f>'Solar Output'!E4396</f>
        <v>0</v>
      </c>
      <c r="D4392" s="5">
        <f>'Wind Output'!E4399</f>
        <v>873.33333333333337</v>
      </c>
      <c r="E4392" s="5">
        <f t="shared" si="274"/>
        <v>7311.9467141250734</v>
      </c>
      <c r="F4392" s="10">
        <f t="shared" si="272"/>
        <v>-170.29047314698516</v>
      </c>
      <c r="G4392" s="10">
        <f>IF(F4392&gt;0,MIN('Hourly Model'!$E$8*1000-E4392,F4392),MAX(-E4392,F4392))</f>
        <v>-170.29047314698516</v>
      </c>
      <c r="I4392" s="10">
        <f t="shared" si="275"/>
        <v>0</v>
      </c>
    </row>
    <row r="4393" spans="1:9" x14ac:dyDescent="0.2">
      <c r="A4393" s="11">
        <f t="shared" si="273"/>
        <v>43648.958333322684</v>
      </c>
      <c r="B4393" s="5">
        <f>'Load Profile'!E4396</f>
        <v>715.27431758053808</v>
      </c>
      <c r="C4393" s="5">
        <f>'Solar Output'!E4397</f>
        <v>0</v>
      </c>
      <c r="D4393" s="5">
        <f>'Wind Output'!E4400</f>
        <v>0</v>
      </c>
      <c r="E4393" s="5">
        <f t="shared" si="274"/>
        <v>7141.6562409780881</v>
      </c>
      <c r="F4393" s="10">
        <f t="shared" si="272"/>
        <v>-715.27431758053808</v>
      </c>
      <c r="G4393" s="10">
        <f>IF(F4393&gt;0,MIN('Hourly Model'!$E$8*1000-E4393,F4393),MAX(-E4393,F4393))</f>
        <v>-715.27431758053808</v>
      </c>
      <c r="I4393" s="10">
        <f t="shared" si="275"/>
        <v>0</v>
      </c>
    </row>
    <row r="4394" spans="1:9" x14ac:dyDescent="0.2">
      <c r="A4394" s="11">
        <f t="shared" si="273"/>
        <v>43648.999999989348</v>
      </c>
      <c r="B4394" s="5">
        <f>'Load Profile'!E4397</f>
        <v>588.08967552688875</v>
      </c>
      <c r="C4394" s="5">
        <f>'Solar Output'!E4398</f>
        <v>0</v>
      </c>
      <c r="D4394" s="5">
        <f>'Wind Output'!E4401</f>
        <v>2773.3333333333335</v>
      </c>
      <c r="E4394" s="5">
        <f t="shared" si="274"/>
        <v>6426.3819233975501</v>
      </c>
      <c r="F4394" s="10">
        <f t="shared" si="272"/>
        <v>2185.2436578064448</v>
      </c>
      <c r="G4394" s="10">
        <f>IF(F4394&gt;0,MIN('Hourly Model'!$E$8*1000-E4394,F4394),MAX(-E4394,F4394))</f>
        <v>2185.2436578064448</v>
      </c>
      <c r="I4394" s="10">
        <f t="shared" si="275"/>
        <v>0</v>
      </c>
    </row>
    <row r="4395" spans="1:9" x14ac:dyDescent="0.2">
      <c r="A4395" s="11">
        <f t="shared" si="273"/>
        <v>43649.041666656012</v>
      </c>
      <c r="B4395" s="5">
        <f>'Load Profile'!E4398</f>
        <v>533.21522438020565</v>
      </c>
      <c r="C4395" s="5">
        <f>'Solar Output'!E4399</f>
        <v>0</v>
      </c>
      <c r="D4395" s="5">
        <f>'Wind Output'!E4402</f>
        <v>1666.6666666666667</v>
      </c>
      <c r="E4395" s="5">
        <f t="shared" si="274"/>
        <v>8611.6255812039944</v>
      </c>
      <c r="F4395" s="10">
        <f t="shared" si="272"/>
        <v>1133.4514422864611</v>
      </c>
      <c r="G4395" s="10">
        <f>IF(F4395&gt;0,MIN('Hourly Model'!$E$8*1000-E4395,F4395),MAX(-E4395,F4395))</f>
        <v>1133.4514422864611</v>
      </c>
      <c r="I4395" s="10">
        <f t="shared" si="275"/>
        <v>0</v>
      </c>
    </row>
    <row r="4396" spans="1:9" x14ac:dyDescent="0.2">
      <c r="A4396" s="11">
        <f t="shared" si="273"/>
        <v>43649.083333322676</v>
      </c>
      <c r="B4396" s="5">
        <f>'Load Profile'!E4399</f>
        <v>526.29469259184111</v>
      </c>
      <c r="C4396" s="5">
        <f>'Solar Output'!E4400</f>
        <v>0</v>
      </c>
      <c r="D4396" s="5">
        <f>'Wind Output'!E4403</f>
        <v>2773.3333333333335</v>
      </c>
      <c r="E4396" s="5">
        <f t="shared" si="274"/>
        <v>9745.0770234904558</v>
      </c>
      <c r="F4396" s="10">
        <f t="shared" si="272"/>
        <v>2247.0386407414926</v>
      </c>
      <c r="G4396" s="10">
        <f>IF(F4396&gt;0,MIN('Hourly Model'!$E$8*1000-E4396,F4396),MAX(-E4396,F4396))</f>
        <v>254.92297650954424</v>
      </c>
      <c r="I4396" s="10">
        <f t="shared" si="275"/>
        <v>0</v>
      </c>
    </row>
    <row r="4397" spans="1:9" x14ac:dyDescent="0.2">
      <c r="A4397" s="11">
        <f t="shared" si="273"/>
        <v>43649.124999989341</v>
      </c>
      <c r="B4397" s="5">
        <f>'Load Profile'!E4400</f>
        <v>527.24446966534856</v>
      </c>
      <c r="C4397" s="5">
        <f>'Solar Output'!E4401</f>
        <v>0</v>
      </c>
      <c r="D4397" s="5">
        <f>'Wind Output'!E4404</f>
        <v>873.33333333333337</v>
      </c>
      <c r="E4397" s="5">
        <f t="shared" si="274"/>
        <v>10000</v>
      </c>
      <c r="F4397" s="10">
        <f t="shared" si="272"/>
        <v>346.08886366798481</v>
      </c>
      <c r="G4397" s="10">
        <f>IF(F4397&gt;0,MIN('Hourly Model'!$E$8*1000-E4397,F4397),MAX(-E4397,F4397))</f>
        <v>0</v>
      </c>
      <c r="I4397" s="10">
        <f t="shared" si="275"/>
        <v>0</v>
      </c>
    </row>
    <row r="4398" spans="1:9" x14ac:dyDescent="0.2">
      <c r="A4398" s="11">
        <f t="shared" si="273"/>
        <v>43649.166666656005</v>
      </c>
      <c r="B4398" s="5">
        <f>'Load Profile'!E4401</f>
        <v>579.95137066884945</v>
      </c>
      <c r="C4398" s="5">
        <f>'Solar Output'!E4402</f>
        <v>0</v>
      </c>
      <c r="D4398" s="5">
        <f>'Wind Output'!E4405</f>
        <v>873.33333333333337</v>
      </c>
      <c r="E4398" s="5">
        <f t="shared" si="274"/>
        <v>10000</v>
      </c>
      <c r="F4398" s="10">
        <f t="shared" si="272"/>
        <v>293.38196266448392</v>
      </c>
      <c r="G4398" s="10">
        <f>IF(F4398&gt;0,MIN('Hourly Model'!$E$8*1000-E4398,F4398),MAX(-E4398,F4398))</f>
        <v>0</v>
      </c>
      <c r="I4398" s="10">
        <f t="shared" si="275"/>
        <v>0</v>
      </c>
    </row>
    <row r="4399" spans="1:9" x14ac:dyDescent="0.2">
      <c r="A4399" s="11">
        <f t="shared" si="273"/>
        <v>43649.208333322669</v>
      </c>
      <c r="B4399" s="5">
        <f>'Load Profile'!E4402</f>
        <v>724.97889429167731</v>
      </c>
      <c r="C4399" s="5">
        <f>'Solar Output'!E4403</f>
        <v>630.18735000000004</v>
      </c>
      <c r="D4399" s="5">
        <f>'Wind Output'!E4406</f>
        <v>2773.3333333333335</v>
      </c>
      <c r="E4399" s="5">
        <f t="shared" si="274"/>
        <v>10000</v>
      </c>
      <c r="F4399" s="10">
        <f t="shared" si="272"/>
        <v>2678.5417890416566</v>
      </c>
      <c r="G4399" s="10">
        <f>IF(F4399&gt;0,MIN('Hourly Model'!$E$8*1000-E4399,F4399),MAX(-E4399,F4399))</f>
        <v>0</v>
      </c>
      <c r="I4399" s="10">
        <f t="shared" si="275"/>
        <v>0</v>
      </c>
    </row>
    <row r="4400" spans="1:9" x14ac:dyDescent="0.2">
      <c r="A4400" s="11">
        <f t="shared" si="273"/>
        <v>43649.249999989333</v>
      </c>
      <c r="B4400" s="5">
        <f>'Load Profile'!E4403</f>
        <v>919.76937267328992</v>
      </c>
      <c r="C4400" s="5">
        <f>'Solar Output'!E4404</f>
        <v>1967.07385</v>
      </c>
      <c r="D4400" s="5">
        <f>'Wind Output'!E4407</f>
        <v>2773.3333333333335</v>
      </c>
      <c r="E4400" s="5">
        <f t="shared" si="274"/>
        <v>10000</v>
      </c>
      <c r="F4400" s="10">
        <f t="shared" si="272"/>
        <v>3820.6378106600437</v>
      </c>
      <c r="G4400" s="10">
        <f>IF(F4400&gt;0,MIN('Hourly Model'!$E$8*1000-E4400,F4400),MAX(-E4400,F4400))</f>
        <v>0</v>
      </c>
      <c r="I4400" s="10">
        <f t="shared" si="275"/>
        <v>0</v>
      </c>
    </row>
    <row r="4401" spans="1:9" x14ac:dyDescent="0.2">
      <c r="A4401" s="11">
        <f t="shared" si="273"/>
        <v>43649.291666655998</v>
      </c>
      <c r="B4401" s="5">
        <f>'Load Profile'!E4404</f>
        <v>855.06168218849632</v>
      </c>
      <c r="C4401" s="5">
        <f>'Solar Output'!E4405</f>
        <v>3548.2249499999998</v>
      </c>
      <c r="D4401" s="5">
        <f>'Wind Output'!E4408</f>
        <v>2773.3333333333335</v>
      </c>
      <c r="E4401" s="5">
        <f t="shared" si="274"/>
        <v>10000</v>
      </c>
      <c r="F4401" s="10">
        <f t="shared" si="272"/>
        <v>5466.4966011448378</v>
      </c>
      <c r="G4401" s="10">
        <f>IF(F4401&gt;0,MIN('Hourly Model'!$E$8*1000-E4401,F4401),MAX(-E4401,F4401))</f>
        <v>0</v>
      </c>
      <c r="I4401" s="10">
        <f t="shared" si="275"/>
        <v>0</v>
      </c>
    </row>
    <row r="4402" spans="1:9" x14ac:dyDescent="0.2">
      <c r="A4402" s="11">
        <f t="shared" si="273"/>
        <v>43649.333333322662</v>
      </c>
      <c r="B4402" s="5">
        <f>'Load Profile'!E4405</f>
        <v>792.52544945826025</v>
      </c>
      <c r="C4402" s="5">
        <f>'Solar Output'!E4406</f>
        <v>4910.976099999999</v>
      </c>
      <c r="D4402" s="5">
        <f>'Wind Output'!E4409</f>
        <v>873.33333333333337</v>
      </c>
      <c r="E4402" s="5">
        <f t="shared" si="274"/>
        <v>10000</v>
      </c>
      <c r="F4402" s="10">
        <f t="shared" si="272"/>
        <v>4991.7839838750715</v>
      </c>
      <c r="G4402" s="10">
        <f>IF(F4402&gt;0,MIN('Hourly Model'!$E$8*1000-E4402,F4402),MAX(-E4402,F4402))</f>
        <v>0</v>
      </c>
      <c r="I4402" s="10">
        <f t="shared" si="275"/>
        <v>0</v>
      </c>
    </row>
    <row r="4403" spans="1:9" x14ac:dyDescent="0.2">
      <c r="A4403" s="11">
        <f t="shared" si="273"/>
        <v>43649.374999989326</v>
      </c>
      <c r="B4403" s="5">
        <f>'Load Profile'!E4406</f>
        <v>797.41115005520135</v>
      </c>
      <c r="C4403" s="5">
        <f>'Solar Output'!E4407</f>
        <v>1714.5315499999997</v>
      </c>
      <c r="D4403" s="5">
        <f>'Wind Output'!E4410</f>
        <v>1666.6666666666667</v>
      </c>
      <c r="E4403" s="5">
        <f t="shared" si="274"/>
        <v>10000</v>
      </c>
      <c r="F4403" s="10">
        <f t="shared" si="272"/>
        <v>2583.7870666114654</v>
      </c>
      <c r="G4403" s="10">
        <f>IF(F4403&gt;0,MIN('Hourly Model'!$E$8*1000-E4403,F4403),MAX(-E4403,F4403))</f>
        <v>0</v>
      </c>
      <c r="I4403" s="10">
        <f t="shared" si="275"/>
        <v>0</v>
      </c>
    </row>
    <row r="4404" spans="1:9" x14ac:dyDescent="0.2">
      <c r="A4404" s="11">
        <f t="shared" si="273"/>
        <v>43649.41666665599</v>
      </c>
      <c r="B4404" s="5">
        <f>'Load Profile'!E4407</f>
        <v>800.30723943603687</v>
      </c>
      <c r="C4404" s="5">
        <f>'Solar Output'!E4408</f>
        <v>5067.2242999999999</v>
      </c>
      <c r="D4404" s="5">
        <f>'Wind Output'!E4411</f>
        <v>2773.3333333333335</v>
      </c>
      <c r="E4404" s="5">
        <f t="shared" si="274"/>
        <v>10000</v>
      </c>
      <c r="F4404" s="10">
        <f t="shared" si="272"/>
        <v>7040.2503938972968</v>
      </c>
      <c r="G4404" s="10">
        <f>IF(F4404&gt;0,MIN('Hourly Model'!$E$8*1000-E4404,F4404),MAX(-E4404,F4404))</f>
        <v>0</v>
      </c>
      <c r="I4404" s="10">
        <f t="shared" si="275"/>
        <v>0</v>
      </c>
    </row>
    <row r="4405" spans="1:9" x14ac:dyDescent="0.2">
      <c r="A4405" s="11">
        <f t="shared" si="273"/>
        <v>43649.458333322655</v>
      </c>
      <c r="B4405" s="5">
        <f>'Load Profile'!E4408</f>
        <v>782.35403804045814</v>
      </c>
      <c r="C4405" s="5">
        <f>'Solar Output'!E4409</f>
        <v>7499.1706999999997</v>
      </c>
      <c r="D4405" s="5">
        <f>'Wind Output'!E4412</f>
        <v>2773.3333333333335</v>
      </c>
      <c r="E4405" s="5">
        <f t="shared" si="274"/>
        <v>10000</v>
      </c>
      <c r="F4405" s="10">
        <f t="shared" si="272"/>
        <v>9490.1499952928752</v>
      </c>
      <c r="G4405" s="10">
        <f>IF(F4405&gt;0,MIN('Hourly Model'!$E$8*1000-E4405,F4405),MAX(-E4405,F4405))</f>
        <v>0</v>
      </c>
      <c r="I4405" s="10">
        <f t="shared" si="275"/>
        <v>0</v>
      </c>
    </row>
    <row r="4406" spans="1:9" x14ac:dyDescent="0.2">
      <c r="A4406" s="11">
        <f t="shared" si="273"/>
        <v>43649.499999989319</v>
      </c>
      <c r="B4406" s="5">
        <f>'Load Profile'!E4409</f>
        <v>758.28619615473156</v>
      </c>
      <c r="C4406" s="5">
        <f>'Solar Output'!E4410</f>
        <v>7370.2786999999998</v>
      </c>
      <c r="D4406" s="5">
        <f>'Wind Output'!E4413</f>
        <v>6160</v>
      </c>
      <c r="E4406" s="5">
        <f t="shared" si="274"/>
        <v>10000</v>
      </c>
      <c r="F4406" s="10">
        <f t="shared" si="272"/>
        <v>12771.992503845267</v>
      </c>
      <c r="G4406" s="10">
        <f>IF(F4406&gt;0,MIN('Hourly Model'!$E$8*1000-E4406,F4406),MAX(-E4406,F4406))</f>
        <v>0</v>
      </c>
      <c r="I4406" s="10">
        <f t="shared" si="275"/>
        <v>0</v>
      </c>
    </row>
    <row r="4407" spans="1:9" x14ac:dyDescent="0.2">
      <c r="A4407" s="11">
        <f t="shared" si="273"/>
        <v>43649.541666655983</v>
      </c>
      <c r="B4407" s="5">
        <f>'Load Profile'!E4410</f>
        <v>748.31387093317835</v>
      </c>
      <c r="C4407" s="5">
        <f>'Solar Output'!E4411</f>
        <v>6845.5175999999992</v>
      </c>
      <c r="D4407" s="5">
        <f>'Wind Output'!E4414</f>
        <v>6160</v>
      </c>
      <c r="E4407" s="5">
        <f t="shared" si="274"/>
        <v>10000</v>
      </c>
      <c r="F4407" s="10">
        <f t="shared" si="272"/>
        <v>12257.203729066821</v>
      </c>
      <c r="G4407" s="10">
        <f>IF(F4407&gt;0,MIN('Hourly Model'!$E$8*1000-E4407,F4407),MAX(-E4407,F4407))</f>
        <v>0</v>
      </c>
      <c r="I4407" s="10">
        <f t="shared" si="275"/>
        <v>0</v>
      </c>
    </row>
    <row r="4408" spans="1:9" x14ac:dyDescent="0.2">
      <c r="A4408" s="11">
        <f t="shared" si="273"/>
        <v>43649.583333322647</v>
      </c>
      <c r="B4408" s="5">
        <f>'Load Profile'!E4411</f>
        <v>774.30395685929329</v>
      </c>
      <c r="C4408" s="5">
        <f>'Solar Output'!E4412</f>
        <v>5949.1063999999997</v>
      </c>
      <c r="D4408" s="5">
        <f>'Wind Output'!E4415</f>
        <v>4266.666666666667</v>
      </c>
      <c r="E4408" s="5">
        <f t="shared" si="274"/>
        <v>10000</v>
      </c>
      <c r="F4408" s="10">
        <f t="shared" si="272"/>
        <v>9441.4691098073727</v>
      </c>
      <c r="G4408" s="10">
        <f>IF(F4408&gt;0,MIN('Hourly Model'!$E$8*1000-E4408,F4408),MAX(-E4408,F4408))</f>
        <v>0</v>
      </c>
      <c r="I4408" s="10">
        <f t="shared" si="275"/>
        <v>0</v>
      </c>
    </row>
    <row r="4409" spans="1:9" x14ac:dyDescent="0.2">
      <c r="A4409" s="11">
        <f t="shared" si="273"/>
        <v>43649.624999989312</v>
      </c>
      <c r="B4409" s="5">
        <f>'Load Profile'!E4412</f>
        <v>888.96736132029355</v>
      </c>
      <c r="C4409" s="5">
        <f>'Solar Output'!E4413</f>
        <v>4661.3732</v>
      </c>
      <c r="D4409" s="5">
        <f>'Wind Output'!E4416</f>
        <v>2773.3333333333335</v>
      </c>
      <c r="E4409" s="5">
        <f t="shared" si="274"/>
        <v>10000</v>
      </c>
      <c r="F4409" s="10">
        <f t="shared" si="272"/>
        <v>6545.7391720130399</v>
      </c>
      <c r="G4409" s="10">
        <f>IF(F4409&gt;0,MIN('Hourly Model'!$E$8*1000-E4409,F4409),MAX(-E4409,F4409))</f>
        <v>0</v>
      </c>
      <c r="I4409" s="10">
        <f t="shared" si="275"/>
        <v>0</v>
      </c>
    </row>
    <row r="4410" spans="1:9" x14ac:dyDescent="0.2">
      <c r="A4410" s="11">
        <f t="shared" si="273"/>
        <v>43649.666666655976</v>
      </c>
      <c r="B4410" s="5">
        <f>'Load Profile'!E4413</f>
        <v>1076.3157067183399</v>
      </c>
      <c r="C4410" s="5">
        <f>'Solar Output'!E4414</f>
        <v>3107.9209999999998</v>
      </c>
      <c r="D4410" s="5">
        <f>'Wind Output'!E4417</f>
        <v>6160</v>
      </c>
      <c r="E4410" s="5">
        <f t="shared" si="274"/>
        <v>10000</v>
      </c>
      <c r="F4410" s="10">
        <f t="shared" si="272"/>
        <v>8191.6052932816601</v>
      </c>
      <c r="G4410" s="10">
        <f>IF(F4410&gt;0,MIN('Hourly Model'!$E$8*1000-E4410,F4410),MAX(-E4410,F4410))</f>
        <v>0</v>
      </c>
      <c r="I4410" s="10">
        <f t="shared" si="275"/>
        <v>0</v>
      </c>
    </row>
    <row r="4411" spans="1:9" x14ac:dyDescent="0.2">
      <c r="A4411" s="11">
        <f t="shared" si="273"/>
        <v>43649.70833332264</v>
      </c>
      <c r="B4411" s="5">
        <f>'Load Profile'!E4414</f>
        <v>1165.8039703127592</v>
      </c>
      <c r="C4411" s="5">
        <f>'Solar Output'!E4415</f>
        <v>1384.7701999999997</v>
      </c>
      <c r="D4411" s="5">
        <f>'Wind Output'!E4418</f>
        <v>4266.666666666667</v>
      </c>
      <c r="E4411" s="5">
        <f t="shared" si="274"/>
        <v>10000</v>
      </c>
      <c r="F4411" s="10">
        <f t="shared" si="272"/>
        <v>4485.6328963539072</v>
      </c>
      <c r="G4411" s="10">
        <f>IF(F4411&gt;0,MIN('Hourly Model'!$E$8*1000-E4411,F4411),MAX(-E4411,F4411))</f>
        <v>0</v>
      </c>
      <c r="I4411" s="10">
        <f t="shared" si="275"/>
        <v>0</v>
      </c>
    </row>
    <row r="4412" spans="1:9" x14ac:dyDescent="0.2">
      <c r="A4412" s="11">
        <f t="shared" si="273"/>
        <v>43649.749999989304</v>
      </c>
      <c r="B4412" s="5">
        <f>'Load Profile'!E4415</f>
        <v>1206.6309836194657</v>
      </c>
      <c r="C4412" s="5">
        <f>'Solar Output'!E4416</f>
        <v>312.91845000000001</v>
      </c>
      <c r="D4412" s="5">
        <f>'Wind Output'!E4419</f>
        <v>873.33333333333337</v>
      </c>
      <c r="E4412" s="5">
        <f t="shared" si="274"/>
        <v>10000</v>
      </c>
      <c r="F4412" s="10">
        <f t="shared" si="272"/>
        <v>-20.379200286132345</v>
      </c>
      <c r="G4412" s="10">
        <f>IF(F4412&gt;0,MIN('Hourly Model'!$E$8*1000-E4412,F4412),MAX(-E4412,F4412))</f>
        <v>-20.379200286132345</v>
      </c>
      <c r="I4412" s="10">
        <f t="shared" si="275"/>
        <v>0</v>
      </c>
    </row>
    <row r="4413" spans="1:9" x14ac:dyDescent="0.2">
      <c r="A4413" s="11">
        <f t="shared" si="273"/>
        <v>43649.791666655969</v>
      </c>
      <c r="B4413" s="5">
        <f>'Load Profile'!E4416</f>
        <v>1412.0819363414578</v>
      </c>
      <c r="C4413" s="5">
        <f>'Solar Output'!E4417</f>
        <v>0</v>
      </c>
      <c r="D4413" s="5">
        <f>'Wind Output'!E4420</f>
        <v>1666.6666666666667</v>
      </c>
      <c r="E4413" s="5">
        <f t="shared" si="274"/>
        <v>9979.6207997138681</v>
      </c>
      <c r="F4413" s="10">
        <f t="shared" si="272"/>
        <v>254.58473032520897</v>
      </c>
      <c r="G4413" s="10">
        <f>IF(F4413&gt;0,MIN('Hourly Model'!$E$8*1000-E4413,F4413),MAX(-E4413,F4413))</f>
        <v>20.379200286131891</v>
      </c>
      <c r="I4413" s="10">
        <f t="shared" si="275"/>
        <v>0</v>
      </c>
    </row>
    <row r="4414" spans="1:9" x14ac:dyDescent="0.2">
      <c r="A4414" s="11">
        <f t="shared" si="273"/>
        <v>43649.833333322633</v>
      </c>
      <c r="B4414" s="5">
        <f>'Load Profile'!E4417</f>
        <v>1604.9949078943116</v>
      </c>
      <c r="C4414" s="5">
        <f>'Solar Output'!E4418</f>
        <v>0</v>
      </c>
      <c r="D4414" s="5">
        <f>'Wind Output'!E4421</f>
        <v>873.33333333333337</v>
      </c>
      <c r="E4414" s="5">
        <f t="shared" si="274"/>
        <v>10000</v>
      </c>
      <c r="F4414" s="10">
        <f t="shared" si="272"/>
        <v>-731.66157456097824</v>
      </c>
      <c r="G4414" s="10">
        <f>IF(F4414&gt;0,MIN('Hourly Model'!$E$8*1000-E4414,F4414),MAX(-E4414,F4414))</f>
        <v>-731.66157456097824</v>
      </c>
      <c r="I4414" s="10">
        <f t="shared" si="275"/>
        <v>0</v>
      </c>
    </row>
    <row r="4415" spans="1:9" x14ac:dyDescent="0.2">
      <c r="A4415" s="11">
        <f t="shared" si="273"/>
        <v>43649.874999989297</v>
      </c>
      <c r="B4415" s="5">
        <f>'Load Profile'!E4418</f>
        <v>1354.3286498991567</v>
      </c>
      <c r="C4415" s="5">
        <f>'Solar Output'!E4419</f>
        <v>0</v>
      </c>
      <c r="D4415" s="5">
        <f>'Wind Output'!E4422</f>
        <v>873.33333333333337</v>
      </c>
      <c r="E4415" s="5">
        <f t="shared" si="274"/>
        <v>9268.3384254390221</v>
      </c>
      <c r="F4415" s="10">
        <f t="shared" si="272"/>
        <v>-480.99531656582337</v>
      </c>
      <c r="G4415" s="10">
        <f>IF(F4415&gt;0,MIN('Hourly Model'!$E$8*1000-E4415,F4415),MAX(-E4415,F4415))</f>
        <v>-480.99531656582337</v>
      </c>
      <c r="I4415" s="10">
        <f t="shared" si="275"/>
        <v>0</v>
      </c>
    </row>
    <row r="4416" spans="1:9" x14ac:dyDescent="0.2">
      <c r="A4416" s="11">
        <f t="shared" si="273"/>
        <v>43649.916666655961</v>
      </c>
      <c r="B4416" s="5">
        <f>'Load Profile'!E4419</f>
        <v>1026.3832097912584</v>
      </c>
      <c r="C4416" s="5">
        <f>'Solar Output'!E4420</f>
        <v>0</v>
      </c>
      <c r="D4416" s="5">
        <f>'Wind Output'!E4423</f>
        <v>286.66666666666669</v>
      </c>
      <c r="E4416" s="5">
        <f t="shared" si="274"/>
        <v>8787.3431088731995</v>
      </c>
      <c r="F4416" s="10">
        <f t="shared" si="272"/>
        <v>-739.71654312459168</v>
      </c>
      <c r="G4416" s="10">
        <f>IF(F4416&gt;0,MIN('Hourly Model'!$E$8*1000-E4416,F4416),MAX(-E4416,F4416))</f>
        <v>-739.71654312459168</v>
      </c>
      <c r="I4416" s="10">
        <f t="shared" si="275"/>
        <v>0</v>
      </c>
    </row>
    <row r="4417" spans="1:9" x14ac:dyDescent="0.2">
      <c r="A4417" s="11">
        <f t="shared" si="273"/>
        <v>43649.958333322626</v>
      </c>
      <c r="B4417" s="5">
        <f>'Load Profile'!E4420</f>
        <v>698.14546570311143</v>
      </c>
      <c r="C4417" s="5">
        <f>'Solar Output'!E4421</f>
        <v>0</v>
      </c>
      <c r="D4417" s="5">
        <f>'Wind Output'!E4424</f>
        <v>1666.6666666666667</v>
      </c>
      <c r="E4417" s="5">
        <f t="shared" si="274"/>
        <v>8047.6265657486074</v>
      </c>
      <c r="F4417" s="10">
        <f t="shared" si="272"/>
        <v>968.52120096355532</v>
      </c>
      <c r="G4417" s="10">
        <f>IF(F4417&gt;0,MIN('Hourly Model'!$E$8*1000-E4417,F4417),MAX(-E4417,F4417))</f>
        <v>968.52120096355532</v>
      </c>
      <c r="I4417" s="10">
        <f t="shared" si="275"/>
        <v>0</v>
      </c>
    </row>
    <row r="4418" spans="1:9" x14ac:dyDescent="0.2">
      <c r="A4418" s="11">
        <f t="shared" si="273"/>
        <v>43649.99999998929</v>
      </c>
      <c r="B4418" s="5">
        <f>'Load Profile'!E4421</f>
        <v>567.77487296166271</v>
      </c>
      <c r="C4418" s="5">
        <f>'Solar Output'!E4422</f>
        <v>0</v>
      </c>
      <c r="D4418" s="5">
        <f>'Wind Output'!E4425</f>
        <v>873.33333333333337</v>
      </c>
      <c r="E4418" s="5">
        <f t="shared" si="274"/>
        <v>9016.1477667121635</v>
      </c>
      <c r="F4418" s="10">
        <f t="shared" ref="F4418:F4481" si="276">D4418+C4418-B4418</f>
        <v>305.55846037167066</v>
      </c>
      <c r="G4418" s="10">
        <f>IF(F4418&gt;0,MIN('Hourly Model'!$E$8*1000-E4418,F4418),MAX(-E4418,F4418))</f>
        <v>305.55846037167066</v>
      </c>
      <c r="I4418" s="10">
        <f t="shared" si="275"/>
        <v>0</v>
      </c>
    </row>
    <row r="4419" spans="1:9" x14ac:dyDescent="0.2">
      <c r="A4419" s="11">
        <f t="shared" ref="A4419:A4482" si="277">A4418+1/24</f>
        <v>43650.041666655954</v>
      </c>
      <c r="B4419" s="5">
        <f>'Load Profile'!E4422</f>
        <v>505.36957462223921</v>
      </c>
      <c r="C4419" s="5">
        <f>'Solar Output'!E4423</f>
        <v>0</v>
      </c>
      <c r="D4419" s="5">
        <f>'Wind Output'!E4426</f>
        <v>286.66666666666669</v>
      </c>
      <c r="E4419" s="5">
        <f t="shared" ref="E4419:E4482" si="278">E4418+G4418</f>
        <v>9321.7062270838342</v>
      </c>
      <c r="F4419" s="10">
        <f t="shared" si="276"/>
        <v>-218.70290795557253</v>
      </c>
      <c r="G4419" s="10">
        <f>IF(F4419&gt;0,MIN('Hourly Model'!$E$8*1000-E4419,F4419),MAX(-E4419,F4419))</f>
        <v>-218.70290795557253</v>
      </c>
      <c r="I4419" s="10">
        <f t="shared" ref="I4419:I4482" si="279">MIN(I4418+F4419+E4419,0)</f>
        <v>0</v>
      </c>
    </row>
    <row r="4420" spans="1:9" x14ac:dyDescent="0.2">
      <c r="A4420" s="11">
        <f t="shared" si="277"/>
        <v>43650.083333322618</v>
      </c>
      <c r="B4420" s="5">
        <f>'Load Profile'!E4423</f>
        <v>492.54880824103321</v>
      </c>
      <c r="C4420" s="5">
        <f>'Solar Output'!E4424</f>
        <v>0</v>
      </c>
      <c r="D4420" s="5">
        <f>'Wind Output'!E4427</f>
        <v>0</v>
      </c>
      <c r="E4420" s="5">
        <f t="shared" si="278"/>
        <v>9103.0033191282619</v>
      </c>
      <c r="F4420" s="10">
        <f t="shared" si="276"/>
        <v>-492.54880824103321</v>
      </c>
      <c r="G4420" s="10">
        <f>IF(F4420&gt;0,MIN('Hourly Model'!$E$8*1000-E4420,F4420),MAX(-E4420,F4420))</f>
        <v>-492.54880824103321</v>
      </c>
      <c r="I4420" s="10">
        <f t="shared" si="279"/>
        <v>0</v>
      </c>
    </row>
    <row r="4421" spans="1:9" x14ac:dyDescent="0.2">
      <c r="A4421" s="11">
        <f t="shared" si="277"/>
        <v>43650.124999989283</v>
      </c>
      <c r="B4421" s="5">
        <f>'Load Profile'!E4424</f>
        <v>491.02145823926548</v>
      </c>
      <c r="C4421" s="5">
        <f>'Solar Output'!E4425</f>
        <v>0</v>
      </c>
      <c r="D4421" s="5">
        <f>'Wind Output'!E4428</f>
        <v>286.66666666666669</v>
      </c>
      <c r="E4421" s="5">
        <f t="shared" si="278"/>
        <v>8610.454510887228</v>
      </c>
      <c r="F4421" s="10">
        <f t="shared" si="276"/>
        <v>-204.3547915725988</v>
      </c>
      <c r="G4421" s="10">
        <f>IF(F4421&gt;0,MIN('Hourly Model'!$E$8*1000-E4421,F4421),MAX(-E4421,F4421))</f>
        <v>-204.3547915725988</v>
      </c>
      <c r="I4421" s="10">
        <f t="shared" si="279"/>
        <v>0</v>
      </c>
    </row>
    <row r="4422" spans="1:9" x14ac:dyDescent="0.2">
      <c r="A4422" s="11">
        <f t="shared" si="277"/>
        <v>43650.166666655947</v>
      </c>
      <c r="B4422" s="5">
        <f>'Load Profile'!E4425</f>
        <v>543.96005362913957</v>
      </c>
      <c r="C4422" s="5">
        <f>'Solar Output'!E4426</f>
        <v>45.748149999999995</v>
      </c>
      <c r="D4422" s="5">
        <f>'Wind Output'!E4429</f>
        <v>286.66666666666669</v>
      </c>
      <c r="E4422" s="5">
        <f t="shared" si="278"/>
        <v>8406.0997193146286</v>
      </c>
      <c r="F4422" s="10">
        <f t="shared" si="276"/>
        <v>-211.54523696247287</v>
      </c>
      <c r="G4422" s="10">
        <f>IF(F4422&gt;0,MIN('Hourly Model'!$E$8*1000-E4422,F4422),MAX(-E4422,F4422))</f>
        <v>-211.54523696247287</v>
      </c>
      <c r="I4422" s="10">
        <f t="shared" si="279"/>
        <v>0</v>
      </c>
    </row>
    <row r="4423" spans="1:9" x14ac:dyDescent="0.2">
      <c r="A4423" s="11">
        <f t="shared" si="277"/>
        <v>43650.208333322611</v>
      </c>
      <c r="B4423" s="5">
        <f>'Load Profile'!E4426</f>
        <v>688.96657314719948</v>
      </c>
      <c r="C4423" s="5">
        <f>'Solar Output'!E4427</f>
        <v>607.06429999999989</v>
      </c>
      <c r="D4423" s="5">
        <f>'Wind Output'!E4430</f>
        <v>0</v>
      </c>
      <c r="E4423" s="5">
        <f t="shared" si="278"/>
        <v>8194.5544823521559</v>
      </c>
      <c r="F4423" s="10">
        <f t="shared" si="276"/>
        <v>-81.902273147199594</v>
      </c>
      <c r="G4423" s="10">
        <f>IF(F4423&gt;0,MIN('Hourly Model'!$E$8*1000-E4423,F4423),MAX(-E4423,F4423))</f>
        <v>-81.902273147199594</v>
      </c>
      <c r="I4423" s="10">
        <f t="shared" si="279"/>
        <v>0</v>
      </c>
    </row>
    <row r="4424" spans="1:9" x14ac:dyDescent="0.2">
      <c r="A4424" s="11">
        <f t="shared" si="277"/>
        <v>43650.249999989275</v>
      </c>
      <c r="B4424" s="5">
        <f>'Load Profile'!E4427</f>
        <v>893.57796652033835</v>
      </c>
      <c r="C4424" s="5">
        <f>'Solar Output'!E4428</f>
        <v>647.29589999999996</v>
      </c>
      <c r="D4424" s="5">
        <f>'Wind Output'!E4431</f>
        <v>286.66666666666669</v>
      </c>
      <c r="E4424" s="5">
        <f t="shared" si="278"/>
        <v>8112.6522092049563</v>
      </c>
      <c r="F4424" s="10">
        <f t="shared" si="276"/>
        <v>40.384600146328239</v>
      </c>
      <c r="G4424" s="10">
        <f>IF(F4424&gt;0,MIN('Hourly Model'!$E$8*1000-E4424,F4424),MAX(-E4424,F4424))</f>
        <v>40.384600146328239</v>
      </c>
      <c r="I4424" s="10">
        <f t="shared" si="279"/>
        <v>0</v>
      </c>
    </row>
    <row r="4425" spans="1:9" x14ac:dyDescent="0.2">
      <c r="A4425" s="11">
        <f t="shared" si="277"/>
        <v>43650.291666655939</v>
      </c>
      <c r="B4425" s="5">
        <f>'Load Profile'!E4428</f>
        <v>829.78499558683382</v>
      </c>
      <c r="C4425" s="5">
        <f>'Solar Output'!E4429</f>
        <v>2250.8708499999998</v>
      </c>
      <c r="D4425" s="5">
        <f>'Wind Output'!E4432</f>
        <v>286.66666666666669</v>
      </c>
      <c r="E4425" s="5">
        <f t="shared" si="278"/>
        <v>8153.0368093512843</v>
      </c>
      <c r="F4425" s="10">
        <f t="shared" si="276"/>
        <v>1707.7525210798326</v>
      </c>
      <c r="G4425" s="10">
        <f>IF(F4425&gt;0,MIN('Hourly Model'!$E$8*1000-E4425,F4425),MAX(-E4425,F4425))</f>
        <v>1707.7525210798326</v>
      </c>
      <c r="I4425" s="10">
        <f t="shared" si="279"/>
        <v>0</v>
      </c>
    </row>
    <row r="4426" spans="1:9" x14ac:dyDescent="0.2">
      <c r="A4426" s="11">
        <f t="shared" si="277"/>
        <v>43650.333333322604</v>
      </c>
      <c r="B4426" s="5">
        <f>'Load Profile'!E4429</f>
        <v>772.20093168997312</v>
      </c>
      <c r="C4426" s="5">
        <f>'Solar Output'!E4430</f>
        <v>1942.9928499999999</v>
      </c>
      <c r="D4426" s="5">
        <f>'Wind Output'!E4433</f>
        <v>873.33333333333337</v>
      </c>
      <c r="E4426" s="5">
        <f t="shared" si="278"/>
        <v>9860.7893304311165</v>
      </c>
      <c r="F4426" s="10">
        <f t="shared" si="276"/>
        <v>2044.1252516433601</v>
      </c>
      <c r="G4426" s="10">
        <f>IF(F4426&gt;0,MIN('Hourly Model'!$E$8*1000-E4426,F4426),MAX(-E4426,F4426))</f>
        <v>139.21066956888353</v>
      </c>
      <c r="I4426" s="10">
        <f t="shared" si="279"/>
        <v>0</v>
      </c>
    </row>
    <row r="4427" spans="1:9" x14ac:dyDescent="0.2">
      <c r="A4427" s="11">
        <f t="shared" si="277"/>
        <v>43650.374999989268</v>
      </c>
      <c r="B4427" s="5">
        <f>'Load Profile'!E4430</f>
        <v>783.2561236105214</v>
      </c>
      <c r="C4427" s="5">
        <f>'Solar Output'!E4431</f>
        <v>3421.4983999999995</v>
      </c>
      <c r="D4427" s="5">
        <f>'Wind Output'!E4434</f>
        <v>0</v>
      </c>
      <c r="E4427" s="5">
        <f t="shared" si="278"/>
        <v>10000</v>
      </c>
      <c r="F4427" s="10">
        <f t="shared" si="276"/>
        <v>2638.2422763894783</v>
      </c>
      <c r="G4427" s="10">
        <f>IF(F4427&gt;0,MIN('Hourly Model'!$E$8*1000-E4427,F4427),MAX(-E4427,F4427))</f>
        <v>0</v>
      </c>
      <c r="I4427" s="10">
        <f t="shared" si="279"/>
        <v>0</v>
      </c>
    </row>
    <row r="4428" spans="1:9" x14ac:dyDescent="0.2">
      <c r="A4428" s="11">
        <f t="shared" si="277"/>
        <v>43650.416666655932</v>
      </c>
      <c r="B4428" s="5">
        <f>'Load Profile'!E4431</f>
        <v>799.22005560888226</v>
      </c>
      <c r="C4428" s="5">
        <f>'Solar Output'!E4432</f>
        <v>2575.5284999999999</v>
      </c>
      <c r="D4428" s="5">
        <f>'Wind Output'!E4435</f>
        <v>0</v>
      </c>
      <c r="E4428" s="5">
        <f t="shared" si="278"/>
        <v>10000</v>
      </c>
      <c r="F4428" s="10">
        <f t="shared" si="276"/>
        <v>1776.3084443911175</v>
      </c>
      <c r="G4428" s="10">
        <f>IF(F4428&gt;0,MIN('Hourly Model'!$E$8*1000-E4428,F4428),MAX(-E4428,F4428))</f>
        <v>0</v>
      </c>
      <c r="I4428" s="10">
        <f t="shared" si="279"/>
        <v>0</v>
      </c>
    </row>
    <row r="4429" spans="1:9" x14ac:dyDescent="0.2">
      <c r="A4429" s="11">
        <f t="shared" si="277"/>
        <v>43650.458333322596</v>
      </c>
      <c r="B4429" s="5">
        <f>'Load Profile'!E4432</f>
        <v>782.35403804045814</v>
      </c>
      <c r="C4429" s="5">
        <f>'Solar Output'!E4433</f>
        <v>1679.5439499999998</v>
      </c>
      <c r="D4429" s="5">
        <f>'Wind Output'!E4436</f>
        <v>873.33333333333337</v>
      </c>
      <c r="E4429" s="5">
        <f t="shared" si="278"/>
        <v>10000</v>
      </c>
      <c r="F4429" s="10">
        <f t="shared" si="276"/>
        <v>1770.5232452928751</v>
      </c>
      <c r="G4429" s="10">
        <f>IF(F4429&gt;0,MIN('Hourly Model'!$E$8*1000-E4429,F4429),MAX(-E4429,F4429))</f>
        <v>0</v>
      </c>
      <c r="I4429" s="10">
        <f t="shared" si="279"/>
        <v>0</v>
      </c>
    </row>
    <row r="4430" spans="1:9" x14ac:dyDescent="0.2">
      <c r="A4430" s="11">
        <f t="shared" si="277"/>
        <v>43650.499999989261</v>
      </c>
      <c r="B4430" s="5">
        <f>'Load Profile'!E4433</f>
        <v>758.28619615473156</v>
      </c>
      <c r="C4430" s="5">
        <f>'Solar Output'!E4434</f>
        <v>1327.6968499999998</v>
      </c>
      <c r="D4430" s="5">
        <f>'Wind Output'!E4437</f>
        <v>0</v>
      </c>
      <c r="E4430" s="5">
        <f t="shared" si="278"/>
        <v>10000</v>
      </c>
      <c r="F4430" s="10">
        <f t="shared" si="276"/>
        <v>569.41065384526826</v>
      </c>
      <c r="G4430" s="10">
        <f>IF(F4430&gt;0,MIN('Hourly Model'!$E$8*1000-E4430,F4430),MAX(-E4430,F4430))</f>
        <v>0</v>
      </c>
      <c r="I4430" s="10">
        <f t="shared" si="279"/>
        <v>0</v>
      </c>
    </row>
    <row r="4431" spans="1:9" x14ac:dyDescent="0.2">
      <c r="A4431" s="11">
        <f t="shared" si="277"/>
        <v>43650.541666655925</v>
      </c>
      <c r="B4431" s="5">
        <f>'Load Profile'!E4434</f>
        <v>748.31387093317835</v>
      </c>
      <c r="C4431" s="5">
        <f>'Solar Output'!E4435</f>
        <v>1485.86555</v>
      </c>
      <c r="D4431" s="5">
        <f>'Wind Output'!E4438</f>
        <v>873.33333333333337</v>
      </c>
      <c r="E4431" s="5">
        <f t="shared" si="278"/>
        <v>10000</v>
      </c>
      <c r="F4431" s="10">
        <f t="shared" si="276"/>
        <v>1610.8850124001551</v>
      </c>
      <c r="G4431" s="10">
        <f>IF(F4431&gt;0,MIN('Hourly Model'!$E$8*1000-E4431,F4431),MAX(-E4431,F4431))</f>
        <v>0</v>
      </c>
      <c r="I4431" s="10">
        <f t="shared" si="279"/>
        <v>0</v>
      </c>
    </row>
    <row r="4432" spans="1:9" x14ac:dyDescent="0.2">
      <c r="A4432" s="11">
        <f t="shared" si="277"/>
        <v>43650.583333322589</v>
      </c>
      <c r="B4432" s="5">
        <f>'Load Profile'!E4435</f>
        <v>774.30395685929329</v>
      </c>
      <c r="C4432" s="5">
        <f>'Solar Output'!E4436</f>
        <v>698.25239999999997</v>
      </c>
      <c r="D4432" s="5">
        <f>'Wind Output'!E4439</f>
        <v>286.66666666666669</v>
      </c>
      <c r="E4432" s="5">
        <f t="shared" si="278"/>
        <v>10000</v>
      </c>
      <c r="F4432" s="10">
        <f t="shared" si="276"/>
        <v>210.6151098073733</v>
      </c>
      <c r="G4432" s="10">
        <f>IF(F4432&gt;0,MIN('Hourly Model'!$E$8*1000-E4432,F4432),MAX(-E4432,F4432))</f>
        <v>0</v>
      </c>
      <c r="I4432" s="10">
        <f t="shared" si="279"/>
        <v>0</v>
      </c>
    </row>
    <row r="4433" spans="1:9" x14ac:dyDescent="0.2">
      <c r="A4433" s="11">
        <f t="shared" si="277"/>
        <v>43650.624999989253</v>
      </c>
      <c r="B4433" s="5">
        <f>'Load Profile'!E4436</f>
        <v>888.96736132029355</v>
      </c>
      <c r="C4433" s="5">
        <f>'Solar Output'!E4437</f>
        <v>515.97164999999995</v>
      </c>
      <c r="D4433" s="5">
        <f>'Wind Output'!E4440</f>
        <v>286.66666666666669</v>
      </c>
      <c r="E4433" s="5">
        <f t="shared" si="278"/>
        <v>10000</v>
      </c>
      <c r="F4433" s="10">
        <f t="shared" si="276"/>
        <v>-86.329044653626852</v>
      </c>
      <c r="G4433" s="10">
        <f>IF(F4433&gt;0,MIN('Hourly Model'!$E$8*1000-E4433,F4433),MAX(-E4433,F4433))</f>
        <v>-86.329044653626852</v>
      </c>
      <c r="I4433" s="10">
        <f t="shared" si="279"/>
        <v>0</v>
      </c>
    </row>
    <row r="4434" spans="1:9" x14ac:dyDescent="0.2">
      <c r="A4434" s="11">
        <f t="shared" si="277"/>
        <v>43650.666666655918</v>
      </c>
      <c r="B4434" s="5">
        <f>'Load Profile'!E4437</f>
        <v>1076.3157067183399</v>
      </c>
      <c r="C4434" s="5">
        <f>'Solar Output'!E4438</f>
        <v>359.61879999999996</v>
      </c>
      <c r="D4434" s="5">
        <f>'Wind Output'!E4441</f>
        <v>286.66666666666669</v>
      </c>
      <c r="E4434" s="5">
        <f t="shared" si="278"/>
        <v>9913.6709553463734</v>
      </c>
      <c r="F4434" s="10">
        <f t="shared" si="276"/>
        <v>-430.03024005167322</v>
      </c>
      <c r="G4434" s="10">
        <f>IF(F4434&gt;0,MIN('Hourly Model'!$E$8*1000-E4434,F4434),MAX(-E4434,F4434))</f>
        <v>-430.03024005167322</v>
      </c>
      <c r="I4434" s="10">
        <f t="shared" si="279"/>
        <v>0</v>
      </c>
    </row>
    <row r="4435" spans="1:9" x14ac:dyDescent="0.2">
      <c r="A4435" s="11">
        <f t="shared" si="277"/>
        <v>43650.708333322582</v>
      </c>
      <c r="B4435" s="5">
        <f>'Load Profile'!E4438</f>
        <v>1165.8039703127592</v>
      </c>
      <c r="C4435" s="5">
        <f>'Solar Output'!E4439</f>
        <v>435.34055000000001</v>
      </c>
      <c r="D4435" s="5">
        <f>'Wind Output'!E4442</f>
        <v>0</v>
      </c>
      <c r="E4435" s="5">
        <f t="shared" si="278"/>
        <v>9483.6407152946995</v>
      </c>
      <c r="F4435" s="10">
        <f t="shared" si="276"/>
        <v>-730.46342031275924</v>
      </c>
      <c r="G4435" s="10">
        <f>IF(F4435&gt;0,MIN('Hourly Model'!$E$8*1000-E4435,F4435),MAX(-E4435,F4435))</f>
        <v>-730.46342031275924</v>
      </c>
      <c r="I4435" s="10">
        <f t="shared" si="279"/>
        <v>0</v>
      </c>
    </row>
    <row r="4436" spans="1:9" x14ac:dyDescent="0.2">
      <c r="A4436" s="11">
        <f t="shared" si="277"/>
        <v>43650.749999989246</v>
      </c>
      <c r="B4436" s="5">
        <f>'Load Profile'!E4439</f>
        <v>1206.6309836194657</v>
      </c>
      <c r="C4436" s="5">
        <f>'Solar Output'!E4440</f>
        <v>0</v>
      </c>
      <c r="D4436" s="5">
        <f>'Wind Output'!E4443</f>
        <v>0</v>
      </c>
      <c r="E4436" s="5">
        <f t="shared" si="278"/>
        <v>8753.1772949819406</v>
      </c>
      <c r="F4436" s="10">
        <f t="shared" si="276"/>
        <v>-1206.6309836194657</v>
      </c>
      <c r="G4436" s="10">
        <f>IF(F4436&gt;0,MIN('Hourly Model'!$E$8*1000-E4436,F4436),MAX(-E4436,F4436))</f>
        <v>-1206.6309836194657</v>
      </c>
      <c r="I4436" s="10">
        <f t="shared" si="279"/>
        <v>0</v>
      </c>
    </row>
    <row r="4437" spans="1:9" x14ac:dyDescent="0.2">
      <c r="A4437" s="11">
        <f t="shared" si="277"/>
        <v>43650.79166665591</v>
      </c>
      <c r="B4437" s="5">
        <f>'Load Profile'!E4440</f>
        <v>1412.0819363414578</v>
      </c>
      <c r="C4437" s="5">
        <f>'Solar Output'!E4441</f>
        <v>0</v>
      </c>
      <c r="D4437" s="5">
        <f>'Wind Output'!E4444</f>
        <v>0</v>
      </c>
      <c r="E4437" s="5">
        <f t="shared" si="278"/>
        <v>7546.5463113624746</v>
      </c>
      <c r="F4437" s="10">
        <f t="shared" si="276"/>
        <v>-1412.0819363414578</v>
      </c>
      <c r="G4437" s="10">
        <f>IF(F4437&gt;0,MIN('Hourly Model'!$E$8*1000-E4437,F4437),MAX(-E4437,F4437))</f>
        <v>-1412.0819363414578</v>
      </c>
      <c r="I4437" s="10">
        <f t="shared" si="279"/>
        <v>0</v>
      </c>
    </row>
    <row r="4438" spans="1:9" x14ac:dyDescent="0.2">
      <c r="A4438" s="11">
        <f t="shared" si="277"/>
        <v>43650.833333322575</v>
      </c>
      <c r="B4438" s="5">
        <f>'Load Profile'!E4441</f>
        <v>1604.9949078943116</v>
      </c>
      <c r="C4438" s="5">
        <f>'Solar Output'!E4442</f>
        <v>0</v>
      </c>
      <c r="D4438" s="5">
        <f>'Wind Output'!E4445</f>
        <v>0</v>
      </c>
      <c r="E4438" s="5">
        <f t="shared" si="278"/>
        <v>6134.4643750210171</v>
      </c>
      <c r="F4438" s="10">
        <f t="shared" si="276"/>
        <v>-1604.9949078943116</v>
      </c>
      <c r="G4438" s="10">
        <f>IF(F4438&gt;0,MIN('Hourly Model'!$E$8*1000-E4438,F4438),MAX(-E4438,F4438))</f>
        <v>-1604.9949078943116</v>
      </c>
      <c r="I4438" s="10">
        <f t="shared" si="279"/>
        <v>0</v>
      </c>
    </row>
    <row r="4439" spans="1:9" x14ac:dyDescent="0.2">
      <c r="A4439" s="11">
        <f t="shared" si="277"/>
        <v>43650.874999989239</v>
      </c>
      <c r="B4439" s="5">
        <f>'Load Profile'!E4442</f>
        <v>1354.3286498991567</v>
      </c>
      <c r="C4439" s="5">
        <f>'Solar Output'!E4443</f>
        <v>0</v>
      </c>
      <c r="D4439" s="5">
        <f>'Wind Output'!E4446</f>
        <v>0</v>
      </c>
      <c r="E4439" s="5">
        <f t="shared" si="278"/>
        <v>4529.4694671267052</v>
      </c>
      <c r="F4439" s="10">
        <f t="shared" si="276"/>
        <v>-1354.3286498991567</v>
      </c>
      <c r="G4439" s="10">
        <f>IF(F4439&gt;0,MIN('Hourly Model'!$E$8*1000-E4439,F4439),MAX(-E4439,F4439))</f>
        <v>-1354.3286498991567</v>
      </c>
      <c r="I4439" s="10">
        <f t="shared" si="279"/>
        <v>0</v>
      </c>
    </row>
    <row r="4440" spans="1:9" x14ac:dyDescent="0.2">
      <c r="A4440" s="11">
        <f t="shared" si="277"/>
        <v>43650.916666655903</v>
      </c>
      <c r="B4440" s="5">
        <f>'Load Profile'!E4443</f>
        <v>1026.3832097912584</v>
      </c>
      <c r="C4440" s="5">
        <f>'Solar Output'!E4444</f>
        <v>0</v>
      </c>
      <c r="D4440" s="5">
        <f>'Wind Output'!E4447</f>
        <v>0</v>
      </c>
      <c r="E4440" s="5">
        <f t="shared" si="278"/>
        <v>3175.1408172275487</v>
      </c>
      <c r="F4440" s="10">
        <f t="shared" si="276"/>
        <v>-1026.3832097912584</v>
      </c>
      <c r="G4440" s="10">
        <f>IF(F4440&gt;0,MIN('Hourly Model'!$E$8*1000-E4440,F4440),MAX(-E4440,F4440))</f>
        <v>-1026.3832097912584</v>
      </c>
      <c r="I4440" s="10">
        <f t="shared" si="279"/>
        <v>0</v>
      </c>
    </row>
    <row r="4441" spans="1:9" x14ac:dyDescent="0.2">
      <c r="A4441" s="11">
        <f t="shared" si="277"/>
        <v>43650.958333322567</v>
      </c>
      <c r="B4441" s="5">
        <f>'Load Profile'!E4444</f>
        <v>698.14546570311143</v>
      </c>
      <c r="C4441" s="5">
        <f>'Solar Output'!E4445</f>
        <v>0</v>
      </c>
      <c r="D4441" s="5">
        <f>'Wind Output'!E4448</f>
        <v>0</v>
      </c>
      <c r="E4441" s="5">
        <f t="shared" si="278"/>
        <v>2148.7576074362905</v>
      </c>
      <c r="F4441" s="10">
        <f t="shared" si="276"/>
        <v>-698.14546570311143</v>
      </c>
      <c r="G4441" s="10">
        <f>IF(F4441&gt;0,MIN('Hourly Model'!$E$8*1000-E4441,F4441),MAX(-E4441,F4441))</f>
        <v>-698.14546570311143</v>
      </c>
      <c r="I4441" s="10">
        <f t="shared" si="279"/>
        <v>0</v>
      </c>
    </row>
    <row r="4442" spans="1:9" x14ac:dyDescent="0.2">
      <c r="A4442" s="11">
        <f t="shared" si="277"/>
        <v>43650.999999989232</v>
      </c>
      <c r="B4442" s="5">
        <f>'Load Profile'!E4445</f>
        <v>567.77487296166271</v>
      </c>
      <c r="C4442" s="5">
        <f>'Solar Output'!E4446</f>
        <v>0</v>
      </c>
      <c r="D4442" s="5">
        <f>'Wind Output'!E4449</f>
        <v>0</v>
      </c>
      <c r="E4442" s="5">
        <f t="shared" si="278"/>
        <v>1450.6121417331792</v>
      </c>
      <c r="F4442" s="10">
        <f t="shared" si="276"/>
        <v>-567.77487296166271</v>
      </c>
      <c r="G4442" s="10">
        <f>IF(F4442&gt;0,MIN('Hourly Model'!$E$8*1000-E4442,F4442),MAX(-E4442,F4442))</f>
        <v>-567.77487296166271</v>
      </c>
      <c r="I4442" s="10">
        <f t="shared" si="279"/>
        <v>0</v>
      </c>
    </row>
    <row r="4443" spans="1:9" x14ac:dyDescent="0.2">
      <c r="A4443" s="11">
        <f t="shared" si="277"/>
        <v>43651.041666655896</v>
      </c>
      <c r="B4443" s="5">
        <f>'Load Profile'!E4446</f>
        <v>505.36957462223921</v>
      </c>
      <c r="C4443" s="5">
        <f>'Solar Output'!E4447</f>
        <v>0</v>
      </c>
      <c r="D4443" s="5">
        <f>'Wind Output'!E4450</f>
        <v>0</v>
      </c>
      <c r="E4443" s="5">
        <f t="shared" si="278"/>
        <v>882.83726877151651</v>
      </c>
      <c r="F4443" s="10">
        <f t="shared" si="276"/>
        <v>-505.36957462223921</v>
      </c>
      <c r="G4443" s="10">
        <f>IF(F4443&gt;0,MIN('Hourly Model'!$E$8*1000-E4443,F4443),MAX(-E4443,F4443))</f>
        <v>-505.36957462223921</v>
      </c>
      <c r="I4443" s="10">
        <f t="shared" si="279"/>
        <v>0</v>
      </c>
    </row>
    <row r="4444" spans="1:9" x14ac:dyDescent="0.2">
      <c r="A4444" s="11">
        <f t="shared" si="277"/>
        <v>43651.08333332256</v>
      </c>
      <c r="B4444" s="5">
        <f>'Load Profile'!E4447</f>
        <v>492.54880824103321</v>
      </c>
      <c r="C4444" s="5">
        <f>'Solar Output'!E4448</f>
        <v>0</v>
      </c>
      <c r="D4444" s="5">
        <f>'Wind Output'!E4451</f>
        <v>286.66666666666669</v>
      </c>
      <c r="E4444" s="5">
        <f t="shared" si="278"/>
        <v>377.46769414927729</v>
      </c>
      <c r="F4444" s="10">
        <f t="shared" si="276"/>
        <v>-205.88214157436653</v>
      </c>
      <c r="G4444" s="10">
        <f>IF(F4444&gt;0,MIN('Hourly Model'!$E$8*1000-E4444,F4444),MAX(-E4444,F4444))</f>
        <v>-205.88214157436653</v>
      </c>
      <c r="I4444" s="10">
        <f t="shared" si="279"/>
        <v>0</v>
      </c>
    </row>
    <row r="4445" spans="1:9" x14ac:dyDescent="0.2">
      <c r="A4445" s="11">
        <f t="shared" si="277"/>
        <v>43651.124999989224</v>
      </c>
      <c r="B4445" s="5">
        <f>'Load Profile'!E4448</f>
        <v>491.02145823926548</v>
      </c>
      <c r="C4445" s="5">
        <f>'Solar Output'!E4449</f>
        <v>0</v>
      </c>
      <c r="D4445" s="5">
        <f>'Wind Output'!E4452</f>
        <v>0</v>
      </c>
      <c r="E4445" s="5">
        <f t="shared" si="278"/>
        <v>171.58555257491076</v>
      </c>
      <c r="F4445" s="10">
        <f t="shared" si="276"/>
        <v>-491.02145823926548</v>
      </c>
      <c r="G4445" s="10">
        <f>IF(F4445&gt;0,MIN('Hourly Model'!$E$8*1000-E4445,F4445),MAX(-E4445,F4445))</f>
        <v>-171.58555257491076</v>
      </c>
      <c r="I4445" s="10">
        <f t="shared" si="279"/>
        <v>-319.43590566435472</v>
      </c>
    </row>
    <row r="4446" spans="1:9" x14ac:dyDescent="0.2">
      <c r="A4446" s="11">
        <f t="shared" si="277"/>
        <v>43651.166666655889</v>
      </c>
      <c r="B4446" s="5">
        <f>'Load Profile'!E4449</f>
        <v>543.96005362913957</v>
      </c>
      <c r="C4446" s="5">
        <f>'Solar Output'!E4450</f>
        <v>9.99925</v>
      </c>
      <c r="D4446" s="5">
        <f>'Wind Output'!E4453</f>
        <v>0</v>
      </c>
      <c r="E4446" s="5">
        <f t="shared" si="278"/>
        <v>0</v>
      </c>
      <c r="F4446" s="10">
        <f t="shared" si="276"/>
        <v>-533.9608036291396</v>
      </c>
      <c r="G4446" s="10">
        <f>IF(F4446&gt;0,MIN('Hourly Model'!$E$8*1000-E4446,F4446),MAX(-E4446,F4446))</f>
        <v>0</v>
      </c>
      <c r="I4446" s="10">
        <f t="shared" si="279"/>
        <v>-853.39670929349427</v>
      </c>
    </row>
    <row r="4447" spans="1:9" x14ac:dyDescent="0.2">
      <c r="A4447" s="11">
        <f t="shared" si="277"/>
        <v>43651.208333322553</v>
      </c>
      <c r="B4447" s="5">
        <f>'Load Profile'!E4450</f>
        <v>688.96657314719948</v>
      </c>
      <c r="C4447" s="5">
        <f>'Solar Output'!E4451</f>
        <v>629.49389999999994</v>
      </c>
      <c r="D4447" s="5">
        <f>'Wind Output'!E4454</f>
        <v>0</v>
      </c>
      <c r="E4447" s="5">
        <f t="shared" si="278"/>
        <v>0</v>
      </c>
      <c r="F4447" s="10">
        <f t="shared" si="276"/>
        <v>-59.472673147199544</v>
      </c>
      <c r="G4447" s="10">
        <f>IF(F4447&gt;0,MIN('Hourly Model'!$E$8*1000-E4447,F4447),MAX(-E4447,F4447))</f>
        <v>0</v>
      </c>
      <c r="I4447" s="10">
        <f t="shared" si="279"/>
        <v>-912.86938244069381</v>
      </c>
    </row>
    <row r="4448" spans="1:9" x14ac:dyDescent="0.2">
      <c r="A4448" s="11">
        <f t="shared" si="277"/>
        <v>43651.249999989217</v>
      </c>
      <c r="B4448" s="5">
        <f>'Load Profile'!E4451</f>
        <v>893.57796652033835</v>
      </c>
      <c r="C4448" s="5">
        <f>'Solar Output'!E4452</f>
        <v>1853.11</v>
      </c>
      <c r="D4448" s="5">
        <f>'Wind Output'!E4455</f>
        <v>0</v>
      </c>
      <c r="E4448" s="5">
        <f t="shared" si="278"/>
        <v>0</v>
      </c>
      <c r="F4448" s="10">
        <f t="shared" si="276"/>
        <v>959.53203347966155</v>
      </c>
      <c r="G4448" s="10">
        <f>IF(F4448&gt;0,MIN('Hourly Model'!$E$8*1000-E4448,F4448),MAX(-E4448,F4448))</f>
        <v>959.53203347966155</v>
      </c>
      <c r="I4448" s="10">
        <f t="shared" si="279"/>
        <v>0</v>
      </c>
    </row>
    <row r="4449" spans="1:9" x14ac:dyDescent="0.2">
      <c r="A4449" s="11">
        <f t="shared" si="277"/>
        <v>43651.291666655881</v>
      </c>
      <c r="B4449" s="5">
        <f>'Load Profile'!E4452</f>
        <v>829.78499558683382</v>
      </c>
      <c r="C4449" s="5">
        <f>'Solar Output'!E4453</f>
        <v>4297.5292999999992</v>
      </c>
      <c r="D4449" s="5">
        <f>'Wind Output'!E4456</f>
        <v>0</v>
      </c>
      <c r="E4449" s="5">
        <f t="shared" si="278"/>
        <v>959.53203347966155</v>
      </c>
      <c r="F4449" s="10">
        <f t="shared" si="276"/>
        <v>3467.7443044131655</v>
      </c>
      <c r="G4449" s="10">
        <f>IF(F4449&gt;0,MIN('Hourly Model'!$E$8*1000-E4449,F4449),MAX(-E4449,F4449))</f>
        <v>3467.7443044131655</v>
      </c>
      <c r="I4449" s="10">
        <f t="shared" si="279"/>
        <v>0</v>
      </c>
    </row>
    <row r="4450" spans="1:9" x14ac:dyDescent="0.2">
      <c r="A4450" s="11">
        <f t="shared" si="277"/>
        <v>43651.333333322546</v>
      </c>
      <c r="B4450" s="5">
        <f>'Load Profile'!E4453</f>
        <v>772.20093168997312</v>
      </c>
      <c r="C4450" s="5">
        <f>'Solar Output'!E4454</f>
        <v>6008.8212999999996</v>
      </c>
      <c r="D4450" s="5">
        <f>'Wind Output'!E4457</f>
        <v>286.66666666666669</v>
      </c>
      <c r="E4450" s="5">
        <f t="shared" si="278"/>
        <v>4427.2763378928266</v>
      </c>
      <c r="F4450" s="10">
        <f t="shared" si="276"/>
        <v>5523.2870349766936</v>
      </c>
      <c r="G4450" s="10">
        <f>IF(F4450&gt;0,MIN('Hourly Model'!$E$8*1000-E4450,F4450),MAX(-E4450,F4450))</f>
        <v>5523.2870349766936</v>
      </c>
      <c r="I4450" s="10">
        <f t="shared" si="279"/>
        <v>0</v>
      </c>
    </row>
    <row r="4451" spans="1:9" x14ac:dyDescent="0.2">
      <c r="A4451" s="11">
        <f t="shared" si="277"/>
        <v>43651.37499998921</v>
      </c>
      <c r="B4451" s="5">
        <f>'Load Profile'!E4454</f>
        <v>783.2561236105214</v>
      </c>
      <c r="C4451" s="5">
        <f>'Solar Output'!E4455</f>
        <v>7258.2997500000001</v>
      </c>
      <c r="D4451" s="5">
        <f>'Wind Output'!E4458</f>
        <v>286.66666666666669</v>
      </c>
      <c r="E4451" s="5">
        <f t="shared" si="278"/>
        <v>9950.5633728695211</v>
      </c>
      <c r="F4451" s="10">
        <f t="shared" si="276"/>
        <v>6761.7102930561459</v>
      </c>
      <c r="G4451" s="10">
        <f>IF(F4451&gt;0,MIN('Hourly Model'!$E$8*1000-E4451,F4451),MAX(-E4451,F4451))</f>
        <v>49.436627130478882</v>
      </c>
      <c r="I4451" s="10">
        <f t="shared" si="279"/>
        <v>0</v>
      </c>
    </row>
    <row r="4452" spans="1:9" x14ac:dyDescent="0.2">
      <c r="A4452" s="11">
        <f t="shared" si="277"/>
        <v>43651.416666655874</v>
      </c>
      <c r="B4452" s="5">
        <f>'Load Profile'!E4455</f>
        <v>799.22005560888226</v>
      </c>
      <c r="C4452" s="5">
        <f>'Solar Output'!E4456</f>
        <v>8049.6929499999997</v>
      </c>
      <c r="D4452" s="5">
        <f>'Wind Output'!E4459</f>
        <v>286.66666666666669</v>
      </c>
      <c r="E4452" s="5">
        <f t="shared" si="278"/>
        <v>10000</v>
      </c>
      <c r="F4452" s="10">
        <f t="shared" si="276"/>
        <v>7537.1395610577847</v>
      </c>
      <c r="G4452" s="10">
        <f>IF(F4452&gt;0,MIN('Hourly Model'!$E$8*1000-E4452,F4452),MAX(-E4452,F4452))</f>
        <v>0</v>
      </c>
      <c r="I4452" s="10">
        <f t="shared" si="279"/>
        <v>0</v>
      </c>
    </row>
    <row r="4453" spans="1:9" x14ac:dyDescent="0.2">
      <c r="A4453" s="11">
        <f t="shared" si="277"/>
        <v>43651.458333322538</v>
      </c>
      <c r="B4453" s="5">
        <f>'Load Profile'!E4456</f>
        <v>782.35403804045814</v>
      </c>
      <c r="C4453" s="5">
        <f>'Solar Output'!E4457</f>
        <v>8327.056849999999</v>
      </c>
      <c r="D4453" s="5">
        <f>'Wind Output'!E4460</f>
        <v>286.66666666666669</v>
      </c>
      <c r="E4453" s="5">
        <f t="shared" si="278"/>
        <v>10000</v>
      </c>
      <c r="F4453" s="10">
        <f t="shared" si="276"/>
        <v>7831.3694786262067</v>
      </c>
      <c r="G4453" s="10">
        <f>IF(F4453&gt;0,MIN('Hourly Model'!$E$8*1000-E4453,F4453),MAX(-E4453,F4453))</f>
        <v>0</v>
      </c>
      <c r="I4453" s="10">
        <f t="shared" si="279"/>
        <v>0</v>
      </c>
    </row>
    <row r="4454" spans="1:9" x14ac:dyDescent="0.2">
      <c r="A4454" s="11">
        <f t="shared" si="277"/>
        <v>43651.499999989202</v>
      </c>
      <c r="B4454" s="5">
        <f>'Load Profile'!E4457</f>
        <v>758.28619615473156</v>
      </c>
      <c r="C4454" s="5">
        <f>'Solar Output'!E4458</f>
        <v>8221.3442500000001</v>
      </c>
      <c r="D4454" s="5">
        <f>'Wind Output'!E4461</f>
        <v>2773.3333333333335</v>
      </c>
      <c r="E4454" s="5">
        <f t="shared" si="278"/>
        <v>10000</v>
      </c>
      <c r="F4454" s="10">
        <f t="shared" si="276"/>
        <v>10236.391387178603</v>
      </c>
      <c r="G4454" s="10">
        <f>IF(F4454&gt;0,MIN('Hourly Model'!$E$8*1000-E4454,F4454),MAX(-E4454,F4454))</f>
        <v>0</v>
      </c>
      <c r="I4454" s="10">
        <f t="shared" si="279"/>
        <v>0</v>
      </c>
    </row>
    <row r="4455" spans="1:9" x14ac:dyDescent="0.2">
      <c r="A4455" s="11">
        <f t="shared" si="277"/>
        <v>43651.541666655867</v>
      </c>
      <c r="B4455" s="5">
        <f>'Load Profile'!E4458</f>
        <v>748.31387093317835</v>
      </c>
      <c r="C4455" s="5">
        <f>'Solar Output'!E4459</f>
        <v>6803.0768499999995</v>
      </c>
      <c r="D4455" s="5">
        <f>'Wind Output'!E4462</f>
        <v>2773.3333333333335</v>
      </c>
      <c r="E4455" s="5">
        <f t="shared" si="278"/>
        <v>10000</v>
      </c>
      <c r="F4455" s="10">
        <f t="shared" si="276"/>
        <v>8828.0963124001555</v>
      </c>
      <c r="G4455" s="10">
        <f>IF(F4455&gt;0,MIN('Hourly Model'!$E$8*1000-E4455,F4455),MAX(-E4455,F4455))</f>
        <v>0</v>
      </c>
      <c r="I4455" s="10">
        <f t="shared" si="279"/>
        <v>0</v>
      </c>
    </row>
    <row r="4456" spans="1:9" x14ac:dyDescent="0.2">
      <c r="A4456" s="11">
        <f t="shared" si="277"/>
        <v>43651.583333322531</v>
      </c>
      <c r="B4456" s="5">
        <f>'Load Profile'!E4459</f>
        <v>774.30395685929329</v>
      </c>
      <c r="C4456" s="5">
        <f>'Solar Output'!E4460</f>
        <v>6155.6590500000002</v>
      </c>
      <c r="D4456" s="5">
        <f>'Wind Output'!E4463</f>
        <v>4266.666666666667</v>
      </c>
      <c r="E4456" s="5">
        <f t="shared" si="278"/>
        <v>10000</v>
      </c>
      <c r="F4456" s="10">
        <f t="shared" si="276"/>
        <v>9648.0217598073723</v>
      </c>
      <c r="G4456" s="10">
        <f>IF(F4456&gt;0,MIN('Hourly Model'!$E$8*1000-E4456,F4456),MAX(-E4456,F4456))</f>
        <v>0</v>
      </c>
      <c r="I4456" s="10">
        <f t="shared" si="279"/>
        <v>0</v>
      </c>
    </row>
    <row r="4457" spans="1:9" x14ac:dyDescent="0.2">
      <c r="A4457" s="11">
        <f t="shared" si="277"/>
        <v>43651.624999989195</v>
      </c>
      <c r="B4457" s="5">
        <f>'Load Profile'!E4460</f>
        <v>888.96736132029355</v>
      </c>
      <c r="C4457" s="5">
        <f>'Solar Output'!E4461</f>
        <v>5201.1498499999989</v>
      </c>
      <c r="D4457" s="5">
        <f>'Wind Output'!E4464</f>
        <v>4266.666666666667</v>
      </c>
      <c r="E4457" s="5">
        <f t="shared" si="278"/>
        <v>10000</v>
      </c>
      <c r="F4457" s="10">
        <f t="shared" si="276"/>
        <v>8578.8491553463718</v>
      </c>
      <c r="G4457" s="10">
        <f>IF(F4457&gt;0,MIN('Hourly Model'!$E$8*1000-E4457,F4457),MAX(-E4457,F4457))</f>
        <v>0</v>
      </c>
      <c r="I4457" s="10">
        <f t="shared" si="279"/>
        <v>0</v>
      </c>
    </row>
    <row r="4458" spans="1:9" x14ac:dyDescent="0.2">
      <c r="A4458" s="11">
        <f t="shared" si="277"/>
        <v>43651.666666655859</v>
      </c>
      <c r="B4458" s="5">
        <f>'Load Profile'!E4461</f>
        <v>1076.3157067183399</v>
      </c>
      <c r="C4458" s="5">
        <f>'Solar Output'!E4462</f>
        <v>3402.643</v>
      </c>
      <c r="D4458" s="5">
        <f>'Wind Output'!E4465</f>
        <v>4266.666666666667</v>
      </c>
      <c r="E4458" s="5">
        <f t="shared" si="278"/>
        <v>10000</v>
      </c>
      <c r="F4458" s="10">
        <f t="shared" si="276"/>
        <v>6592.9939599483268</v>
      </c>
      <c r="G4458" s="10">
        <f>IF(F4458&gt;0,MIN('Hourly Model'!$E$8*1000-E4458,F4458),MAX(-E4458,F4458))</f>
        <v>0</v>
      </c>
      <c r="I4458" s="10">
        <f t="shared" si="279"/>
        <v>0</v>
      </c>
    </row>
    <row r="4459" spans="1:9" x14ac:dyDescent="0.2">
      <c r="A4459" s="11">
        <f t="shared" si="277"/>
        <v>43651.708333322524</v>
      </c>
      <c r="B4459" s="5">
        <f>'Load Profile'!E4462</f>
        <v>1165.8039703127592</v>
      </c>
      <c r="C4459" s="5">
        <f>'Solar Output'!E4463</f>
        <v>1425.6285499999997</v>
      </c>
      <c r="D4459" s="5">
        <f>'Wind Output'!E4466</f>
        <v>1666.6666666666667</v>
      </c>
      <c r="E4459" s="5">
        <f t="shared" si="278"/>
        <v>10000</v>
      </c>
      <c r="F4459" s="10">
        <f t="shared" si="276"/>
        <v>1926.4912463539072</v>
      </c>
      <c r="G4459" s="10">
        <f>IF(F4459&gt;0,MIN('Hourly Model'!$E$8*1000-E4459,F4459),MAX(-E4459,F4459))</f>
        <v>0</v>
      </c>
      <c r="I4459" s="10">
        <f t="shared" si="279"/>
        <v>0</v>
      </c>
    </row>
    <row r="4460" spans="1:9" x14ac:dyDescent="0.2">
      <c r="A4460" s="11">
        <f t="shared" si="277"/>
        <v>43651.749999989188</v>
      </c>
      <c r="B4460" s="5">
        <f>'Load Profile'!E4463</f>
        <v>1206.6309836194657</v>
      </c>
      <c r="C4460" s="5">
        <f>'Solar Output'!E4464</f>
        <v>235.10025000000002</v>
      </c>
      <c r="D4460" s="5">
        <f>'Wind Output'!E4467</f>
        <v>873.33333333333337</v>
      </c>
      <c r="E4460" s="5">
        <f t="shared" si="278"/>
        <v>10000</v>
      </c>
      <c r="F4460" s="10">
        <f t="shared" si="276"/>
        <v>-98.197400286132279</v>
      </c>
      <c r="G4460" s="10">
        <f>IF(F4460&gt;0,MIN('Hourly Model'!$E$8*1000-E4460,F4460),MAX(-E4460,F4460))</f>
        <v>-98.197400286132279</v>
      </c>
      <c r="I4460" s="10">
        <f t="shared" si="279"/>
        <v>0</v>
      </c>
    </row>
    <row r="4461" spans="1:9" x14ac:dyDescent="0.2">
      <c r="A4461" s="11">
        <f t="shared" si="277"/>
        <v>43651.791666655852</v>
      </c>
      <c r="B4461" s="5">
        <f>'Load Profile'!E4464</f>
        <v>1412.0819363414578</v>
      </c>
      <c r="C4461" s="5">
        <f>'Solar Output'!E4465</f>
        <v>0</v>
      </c>
      <c r="D4461" s="5">
        <f>'Wind Output'!E4468</f>
        <v>286.66666666666669</v>
      </c>
      <c r="E4461" s="5">
        <f t="shared" si="278"/>
        <v>9901.8025997138684</v>
      </c>
      <c r="F4461" s="10">
        <f t="shared" si="276"/>
        <v>-1125.415269674791</v>
      </c>
      <c r="G4461" s="10">
        <f>IF(F4461&gt;0,MIN('Hourly Model'!$E$8*1000-E4461,F4461),MAX(-E4461,F4461))</f>
        <v>-1125.415269674791</v>
      </c>
      <c r="I4461" s="10">
        <f t="shared" si="279"/>
        <v>0</v>
      </c>
    </row>
    <row r="4462" spans="1:9" x14ac:dyDescent="0.2">
      <c r="A4462" s="11">
        <f t="shared" si="277"/>
        <v>43651.833333322516</v>
      </c>
      <c r="B4462" s="5">
        <f>'Load Profile'!E4465</f>
        <v>1604.9949078943116</v>
      </c>
      <c r="C4462" s="5">
        <f>'Solar Output'!E4466</f>
        <v>0</v>
      </c>
      <c r="D4462" s="5">
        <f>'Wind Output'!E4469</f>
        <v>286.66666666666669</v>
      </c>
      <c r="E4462" s="5">
        <f t="shared" si="278"/>
        <v>8776.3873300390769</v>
      </c>
      <c r="F4462" s="10">
        <f t="shared" si="276"/>
        <v>-1318.3282412276449</v>
      </c>
      <c r="G4462" s="10">
        <f>IF(F4462&gt;0,MIN('Hourly Model'!$E$8*1000-E4462,F4462),MAX(-E4462,F4462))</f>
        <v>-1318.3282412276449</v>
      </c>
      <c r="I4462" s="10">
        <f t="shared" si="279"/>
        <v>0</v>
      </c>
    </row>
    <row r="4463" spans="1:9" x14ac:dyDescent="0.2">
      <c r="A4463" s="11">
        <f t="shared" si="277"/>
        <v>43651.874999989181</v>
      </c>
      <c r="B4463" s="5">
        <f>'Load Profile'!E4466</f>
        <v>1354.3286498991567</v>
      </c>
      <c r="C4463" s="5">
        <f>'Solar Output'!E4467</f>
        <v>0</v>
      </c>
      <c r="D4463" s="5">
        <f>'Wind Output'!E4470</f>
        <v>873.33333333333337</v>
      </c>
      <c r="E4463" s="5">
        <f t="shared" si="278"/>
        <v>7458.059088811432</v>
      </c>
      <c r="F4463" s="10">
        <f t="shared" si="276"/>
        <v>-480.99531656582337</v>
      </c>
      <c r="G4463" s="10">
        <f>IF(F4463&gt;0,MIN('Hourly Model'!$E$8*1000-E4463,F4463),MAX(-E4463,F4463))</f>
        <v>-480.99531656582337</v>
      </c>
      <c r="I4463" s="10">
        <f t="shared" si="279"/>
        <v>0</v>
      </c>
    </row>
    <row r="4464" spans="1:9" x14ac:dyDescent="0.2">
      <c r="A4464" s="11">
        <f t="shared" si="277"/>
        <v>43651.916666655845</v>
      </c>
      <c r="B4464" s="5">
        <f>'Load Profile'!E4467</f>
        <v>1026.3832097912584</v>
      </c>
      <c r="C4464" s="5">
        <f>'Solar Output'!E4468</f>
        <v>0</v>
      </c>
      <c r="D4464" s="5">
        <f>'Wind Output'!E4471</f>
        <v>873.33333333333337</v>
      </c>
      <c r="E4464" s="5">
        <f t="shared" si="278"/>
        <v>6977.0637722456086</v>
      </c>
      <c r="F4464" s="10">
        <f t="shared" si="276"/>
        <v>-153.04987645792505</v>
      </c>
      <c r="G4464" s="10">
        <f>IF(F4464&gt;0,MIN('Hourly Model'!$E$8*1000-E4464,F4464),MAX(-E4464,F4464))</f>
        <v>-153.04987645792505</v>
      </c>
      <c r="I4464" s="10">
        <f t="shared" si="279"/>
        <v>0</v>
      </c>
    </row>
    <row r="4465" spans="1:9" x14ac:dyDescent="0.2">
      <c r="A4465" s="11">
        <f t="shared" si="277"/>
        <v>43651.958333322509</v>
      </c>
      <c r="B4465" s="5">
        <f>'Load Profile'!E4468</f>
        <v>698.14546570311143</v>
      </c>
      <c r="C4465" s="5">
        <f>'Solar Output'!E4469</f>
        <v>0</v>
      </c>
      <c r="D4465" s="5">
        <f>'Wind Output'!E4472</f>
        <v>873.33333333333337</v>
      </c>
      <c r="E4465" s="5">
        <f t="shared" si="278"/>
        <v>6824.0138957876834</v>
      </c>
      <c r="F4465" s="10">
        <f t="shared" si="276"/>
        <v>175.18786763022194</v>
      </c>
      <c r="G4465" s="10">
        <f>IF(F4465&gt;0,MIN('Hourly Model'!$E$8*1000-E4465,F4465),MAX(-E4465,F4465))</f>
        <v>175.18786763022194</v>
      </c>
      <c r="I4465" s="10">
        <f t="shared" si="279"/>
        <v>0</v>
      </c>
    </row>
    <row r="4466" spans="1:9" x14ac:dyDescent="0.2">
      <c r="A4466" s="11">
        <f t="shared" si="277"/>
        <v>43651.999999989173</v>
      </c>
      <c r="B4466" s="5">
        <f>'Load Profile'!E4469</f>
        <v>567.77487296166271</v>
      </c>
      <c r="C4466" s="5">
        <f>'Solar Output'!E4470</f>
        <v>0</v>
      </c>
      <c r="D4466" s="5">
        <f>'Wind Output'!E4473</f>
        <v>286.66666666666669</v>
      </c>
      <c r="E4466" s="5">
        <f t="shared" si="278"/>
        <v>6999.2017634179056</v>
      </c>
      <c r="F4466" s="10">
        <f t="shared" si="276"/>
        <v>-281.10820629499602</v>
      </c>
      <c r="G4466" s="10">
        <f>IF(F4466&gt;0,MIN('Hourly Model'!$E$8*1000-E4466,F4466),MAX(-E4466,F4466))</f>
        <v>-281.10820629499602</v>
      </c>
      <c r="I4466" s="10">
        <f t="shared" si="279"/>
        <v>0</v>
      </c>
    </row>
    <row r="4467" spans="1:9" x14ac:dyDescent="0.2">
      <c r="A4467" s="11">
        <f t="shared" si="277"/>
        <v>43652.041666655838</v>
      </c>
      <c r="B4467" s="5">
        <f>'Load Profile'!E4470</f>
        <v>505.36957462223921</v>
      </c>
      <c r="C4467" s="5">
        <f>'Solar Output'!E4471</f>
        <v>0</v>
      </c>
      <c r="D4467" s="5">
        <f>'Wind Output'!E4474</f>
        <v>286.66666666666669</v>
      </c>
      <c r="E4467" s="5">
        <f t="shared" si="278"/>
        <v>6718.0935571229093</v>
      </c>
      <c r="F4467" s="10">
        <f t="shared" si="276"/>
        <v>-218.70290795557253</v>
      </c>
      <c r="G4467" s="10">
        <f>IF(F4467&gt;0,MIN('Hourly Model'!$E$8*1000-E4467,F4467),MAX(-E4467,F4467))</f>
        <v>-218.70290795557253</v>
      </c>
      <c r="I4467" s="10">
        <f t="shared" si="279"/>
        <v>0</v>
      </c>
    </row>
    <row r="4468" spans="1:9" x14ac:dyDescent="0.2">
      <c r="A4468" s="11">
        <f t="shared" si="277"/>
        <v>43652.083333322502</v>
      </c>
      <c r="B4468" s="5">
        <f>'Load Profile'!E4471</f>
        <v>492.54880824103321</v>
      </c>
      <c r="C4468" s="5">
        <f>'Solar Output'!E4472</f>
        <v>0</v>
      </c>
      <c r="D4468" s="5">
        <f>'Wind Output'!E4475</f>
        <v>0</v>
      </c>
      <c r="E4468" s="5">
        <f t="shared" si="278"/>
        <v>6499.390649167337</v>
      </c>
      <c r="F4468" s="10">
        <f t="shared" si="276"/>
        <v>-492.54880824103321</v>
      </c>
      <c r="G4468" s="10">
        <f>IF(F4468&gt;0,MIN('Hourly Model'!$E$8*1000-E4468,F4468),MAX(-E4468,F4468))</f>
        <v>-492.54880824103321</v>
      </c>
      <c r="I4468" s="10">
        <f t="shared" si="279"/>
        <v>0</v>
      </c>
    </row>
    <row r="4469" spans="1:9" x14ac:dyDescent="0.2">
      <c r="A4469" s="11">
        <f t="shared" si="277"/>
        <v>43652.124999989166</v>
      </c>
      <c r="B4469" s="5">
        <f>'Load Profile'!E4472</f>
        <v>491.02145823926548</v>
      </c>
      <c r="C4469" s="5">
        <f>'Solar Output'!E4473</f>
        <v>0</v>
      </c>
      <c r="D4469" s="5">
        <f>'Wind Output'!E4476</f>
        <v>0</v>
      </c>
      <c r="E4469" s="5">
        <f t="shared" si="278"/>
        <v>6006.841840926304</v>
      </c>
      <c r="F4469" s="10">
        <f t="shared" si="276"/>
        <v>-491.02145823926548</v>
      </c>
      <c r="G4469" s="10">
        <f>IF(F4469&gt;0,MIN('Hourly Model'!$E$8*1000-E4469,F4469),MAX(-E4469,F4469))</f>
        <v>-491.02145823926548</v>
      </c>
      <c r="I4469" s="10">
        <f t="shared" si="279"/>
        <v>0</v>
      </c>
    </row>
    <row r="4470" spans="1:9" x14ac:dyDescent="0.2">
      <c r="A4470" s="11">
        <f t="shared" si="277"/>
        <v>43652.16666665583</v>
      </c>
      <c r="B4470" s="5">
        <f>'Load Profile'!E4473</f>
        <v>543.96005362913957</v>
      </c>
      <c r="C4470" s="5">
        <f>'Solar Output'!E4474</f>
        <v>30.672800000000002</v>
      </c>
      <c r="D4470" s="5">
        <f>'Wind Output'!E4477</f>
        <v>0</v>
      </c>
      <c r="E4470" s="5">
        <f t="shared" si="278"/>
        <v>5515.8203826870385</v>
      </c>
      <c r="F4470" s="10">
        <f t="shared" si="276"/>
        <v>-513.28725362913951</v>
      </c>
      <c r="G4470" s="10">
        <f>IF(F4470&gt;0,MIN('Hourly Model'!$E$8*1000-E4470,F4470),MAX(-E4470,F4470))</f>
        <v>-513.28725362913951</v>
      </c>
      <c r="I4470" s="10">
        <f t="shared" si="279"/>
        <v>0</v>
      </c>
    </row>
    <row r="4471" spans="1:9" x14ac:dyDescent="0.2">
      <c r="A4471" s="11">
        <f t="shared" si="277"/>
        <v>43652.208333322495</v>
      </c>
      <c r="B4471" s="5">
        <f>'Load Profile'!E4474</f>
        <v>688.96657314719948</v>
      </c>
      <c r="C4471" s="5">
        <f>'Solar Output'!E4475</f>
        <v>499.61404999999996</v>
      </c>
      <c r="D4471" s="5">
        <f>'Wind Output'!E4478</f>
        <v>286.66666666666669</v>
      </c>
      <c r="E4471" s="5">
        <f t="shared" si="278"/>
        <v>5002.5331290578988</v>
      </c>
      <c r="F4471" s="10">
        <f t="shared" si="276"/>
        <v>97.314143519467166</v>
      </c>
      <c r="G4471" s="10">
        <f>IF(F4471&gt;0,MIN('Hourly Model'!$E$8*1000-E4471,F4471),MAX(-E4471,F4471))</f>
        <v>97.314143519467166</v>
      </c>
      <c r="I4471" s="10">
        <f t="shared" si="279"/>
        <v>0</v>
      </c>
    </row>
    <row r="4472" spans="1:9" x14ac:dyDescent="0.2">
      <c r="A4472" s="11">
        <f t="shared" si="277"/>
        <v>43652.249999989159</v>
      </c>
      <c r="B4472" s="5">
        <f>'Load Profile'!E4475</f>
        <v>893.57796652033835</v>
      </c>
      <c r="C4472" s="5">
        <f>'Solar Output'!E4476</f>
        <v>1876.2836499999999</v>
      </c>
      <c r="D4472" s="5">
        <f>'Wind Output'!E4479</f>
        <v>286.66666666666669</v>
      </c>
      <c r="E4472" s="5">
        <f t="shared" si="278"/>
        <v>5099.8472725773663</v>
      </c>
      <c r="F4472" s="10">
        <f t="shared" si="276"/>
        <v>1269.372350146328</v>
      </c>
      <c r="G4472" s="10">
        <f>IF(F4472&gt;0,MIN('Hourly Model'!$E$8*1000-E4472,F4472),MAX(-E4472,F4472))</f>
        <v>1269.372350146328</v>
      </c>
      <c r="I4472" s="10">
        <f t="shared" si="279"/>
        <v>0</v>
      </c>
    </row>
    <row r="4473" spans="1:9" x14ac:dyDescent="0.2">
      <c r="A4473" s="11">
        <f t="shared" si="277"/>
        <v>43652.291666655823</v>
      </c>
      <c r="B4473" s="5">
        <f>'Load Profile'!E4476</f>
        <v>829.78499558683382</v>
      </c>
      <c r="C4473" s="5">
        <f>'Solar Output'!E4477</f>
        <v>4115.0012999999999</v>
      </c>
      <c r="D4473" s="5">
        <f>'Wind Output'!E4480</f>
        <v>286.66666666666669</v>
      </c>
      <c r="E4473" s="5">
        <f t="shared" si="278"/>
        <v>6369.2196227236946</v>
      </c>
      <c r="F4473" s="10">
        <f t="shared" si="276"/>
        <v>3571.8829710798332</v>
      </c>
      <c r="G4473" s="10">
        <f>IF(F4473&gt;0,MIN('Hourly Model'!$E$8*1000-E4473,F4473),MAX(-E4473,F4473))</f>
        <v>3571.8829710798332</v>
      </c>
      <c r="I4473" s="10">
        <f t="shared" si="279"/>
        <v>0</v>
      </c>
    </row>
    <row r="4474" spans="1:9" x14ac:dyDescent="0.2">
      <c r="A4474" s="11">
        <f t="shared" si="277"/>
        <v>43652.333333322487</v>
      </c>
      <c r="B4474" s="5">
        <f>'Load Profile'!E4477</f>
        <v>772.20093168997312</v>
      </c>
      <c r="C4474" s="5">
        <f>'Solar Output'!E4478</f>
        <v>5346.2545499999997</v>
      </c>
      <c r="D4474" s="5">
        <f>'Wind Output'!E4481</f>
        <v>873.33333333333337</v>
      </c>
      <c r="E4474" s="5">
        <f t="shared" si="278"/>
        <v>9941.1025938035273</v>
      </c>
      <c r="F4474" s="10">
        <f t="shared" si="276"/>
        <v>5447.3869516433597</v>
      </c>
      <c r="G4474" s="10">
        <f>IF(F4474&gt;0,MIN('Hourly Model'!$E$8*1000-E4474,F4474),MAX(-E4474,F4474))</f>
        <v>58.89740619647273</v>
      </c>
      <c r="I4474" s="10">
        <f t="shared" si="279"/>
        <v>0</v>
      </c>
    </row>
    <row r="4475" spans="1:9" x14ac:dyDescent="0.2">
      <c r="A4475" s="11">
        <f t="shared" si="277"/>
        <v>43652.374999989152</v>
      </c>
      <c r="B4475" s="5">
        <f>'Load Profile'!E4478</f>
        <v>783.2561236105214</v>
      </c>
      <c r="C4475" s="5">
        <f>'Solar Output'!E4479</f>
        <v>7054.4231499999996</v>
      </c>
      <c r="D4475" s="5">
        <f>'Wind Output'!E4482</f>
        <v>286.66666666666669</v>
      </c>
      <c r="E4475" s="5">
        <f t="shared" si="278"/>
        <v>10000</v>
      </c>
      <c r="F4475" s="10">
        <f t="shared" si="276"/>
        <v>6557.8336930561454</v>
      </c>
      <c r="G4475" s="10">
        <f>IF(F4475&gt;0,MIN('Hourly Model'!$E$8*1000-E4475,F4475),MAX(-E4475,F4475))</f>
        <v>0</v>
      </c>
      <c r="I4475" s="10">
        <f t="shared" si="279"/>
        <v>0</v>
      </c>
    </row>
    <row r="4476" spans="1:9" x14ac:dyDescent="0.2">
      <c r="A4476" s="11">
        <f t="shared" si="277"/>
        <v>43652.416666655816</v>
      </c>
      <c r="B4476" s="5">
        <f>'Load Profile'!E4479</f>
        <v>799.22005560888226</v>
      </c>
      <c r="C4476" s="5">
        <f>'Solar Output'!E4480</f>
        <v>7784.2660500000002</v>
      </c>
      <c r="D4476" s="5">
        <f>'Wind Output'!E4483</f>
        <v>873.33333333333337</v>
      </c>
      <c r="E4476" s="5">
        <f t="shared" si="278"/>
        <v>10000</v>
      </c>
      <c r="F4476" s="10">
        <f t="shared" si="276"/>
        <v>7858.3793277244522</v>
      </c>
      <c r="G4476" s="10">
        <f>IF(F4476&gt;0,MIN('Hourly Model'!$E$8*1000-E4476,F4476),MAX(-E4476,F4476))</f>
        <v>0</v>
      </c>
      <c r="I4476" s="10">
        <f t="shared" si="279"/>
        <v>0</v>
      </c>
    </row>
    <row r="4477" spans="1:9" x14ac:dyDescent="0.2">
      <c r="A4477" s="11">
        <f t="shared" si="277"/>
        <v>43652.45833332248</v>
      </c>
      <c r="B4477" s="5">
        <f>'Load Profile'!E4480</f>
        <v>782.35403804045814</v>
      </c>
      <c r="C4477" s="5">
        <f>'Solar Output'!E4481</f>
        <v>8074.0602999999992</v>
      </c>
      <c r="D4477" s="5">
        <f>'Wind Output'!E4484</f>
        <v>286.66666666666669</v>
      </c>
      <c r="E4477" s="5">
        <f t="shared" si="278"/>
        <v>10000</v>
      </c>
      <c r="F4477" s="10">
        <f t="shared" si="276"/>
        <v>7578.3729286262069</v>
      </c>
      <c r="G4477" s="10">
        <f>IF(F4477&gt;0,MIN('Hourly Model'!$E$8*1000-E4477,F4477),MAX(-E4477,F4477))</f>
        <v>0</v>
      </c>
      <c r="I4477" s="10">
        <f t="shared" si="279"/>
        <v>0</v>
      </c>
    </row>
    <row r="4478" spans="1:9" x14ac:dyDescent="0.2">
      <c r="A4478" s="11">
        <f t="shared" si="277"/>
        <v>43652.499999989144</v>
      </c>
      <c r="B4478" s="5">
        <f>'Load Profile'!E4481</f>
        <v>811.69430087308456</v>
      </c>
      <c r="C4478" s="5">
        <f>'Solar Output'!E4482</f>
        <v>7979.0507499999994</v>
      </c>
      <c r="D4478" s="5">
        <f>'Wind Output'!E4485</f>
        <v>2773.3333333333335</v>
      </c>
      <c r="E4478" s="5">
        <f t="shared" si="278"/>
        <v>10000</v>
      </c>
      <c r="F4478" s="10">
        <f t="shared" si="276"/>
        <v>9940.6897824602474</v>
      </c>
      <c r="G4478" s="10">
        <f>IF(F4478&gt;0,MIN('Hourly Model'!$E$8*1000-E4478,F4478),MAX(-E4478,F4478))</f>
        <v>0</v>
      </c>
      <c r="I4478" s="10">
        <f t="shared" si="279"/>
        <v>0</v>
      </c>
    </row>
    <row r="4479" spans="1:9" x14ac:dyDescent="0.2">
      <c r="A4479" s="11">
        <f t="shared" si="277"/>
        <v>43652.541666655809</v>
      </c>
      <c r="B4479" s="5">
        <f>'Load Profile'!E4482</f>
        <v>1002.2935780612428</v>
      </c>
      <c r="C4479" s="5">
        <f>'Solar Output'!E4483</f>
        <v>7423.2281499999981</v>
      </c>
      <c r="D4479" s="5">
        <f>'Wind Output'!E4486</f>
        <v>1666.6666666666667</v>
      </c>
      <c r="E4479" s="5">
        <f t="shared" si="278"/>
        <v>10000</v>
      </c>
      <c r="F4479" s="10">
        <f t="shared" si="276"/>
        <v>8087.6012386054226</v>
      </c>
      <c r="G4479" s="10">
        <f>IF(F4479&gt;0,MIN('Hourly Model'!$E$8*1000-E4479,F4479),MAX(-E4479,F4479))</f>
        <v>0</v>
      </c>
      <c r="I4479" s="10">
        <f t="shared" si="279"/>
        <v>0</v>
      </c>
    </row>
    <row r="4480" spans="1:9" x14ac:dyDescent="0.2">
      <c r="A4480" s="11">
        <f t="shared" si="277"/>
        <v>43652.583333322473</v>
      </c>
      <c r="B4480" s="5">
        <f>'Load Profile'!E4483</f>
        <v>1335.2566841625655</v>
      </c>
      <c r="C4480" s="5">
        <f>'Solar Output'!E4484</f>
        <v>6514.1623499999987</v>
      </c>
      <c r="D4480" s="5">
        <f>'Wind Output'!E4487</f>
        <v>2773.3333333333335</v>
      </c>
      <c r="E4480" s="5">
        <f t="shared" si="278"/>
        <v>10000</v>
      </c>
      <c r="F4480" s="10">
        <f t="shared" si="276"/>
        <v>7952.2389991707669</v>
      </c>
      <c r="G4480" s="10">
        <f>IF(F4480&gt;0,MIN('Hourly Model'!$E$8*1000-E4480,F4480),MAX(-E4480,F4480))</f>
        <v>0</v>
      </c>
      <c r="I4480" s="10">
        <f t="shared" si="279"/>
        <v>0</v>
      </c>
    </row>
    <row r="4481" spans="1:9" x14ac:dyDescent="0.2">
      <c r="A4481" s="11">
        <f t="shared" si="277"/>
        <v>43652.624999989137</v>
      </c>
      <c r="B4481" s="5">
        <f>'Load Profile'!E4484</f>
        <v>1512.7564793998563</v>
      </c>
      <c r="C4481" s="5">
        <f>'Solar Output'!E4485</f>
        <v>5143.0564499999991</v>
      </c>
      <c r="D4481" s="5">
        <f>'Wind Output'!E4488</f>
        <v>2773.3333333333335</v>
      </c>
      <c r="E4481" s="5">
        <f t="shared" si="278"/>
        <v>10000</v>
      </c>
      <c r="F4481" s="10">
        <f t="shared" si="276"/>
        <v>6403.6333039334759</v>
      </c>
      <c r="G4481" s="10">
        <f>IF(F4481&gt;0,MIN('Hourly Model'!$E$8*1000-E4481,F4481),MAX(-E4481,F4481))</f>
        <v>0</v>
      </c>
      <c r="I4481" s="10">
        <f t="shared" si="279"/>
        <v>0</v>
      </c>
    </row>
    <row r="4482" spans="1:9" x14ac:dyDescent="0.2">
      <c r="A4482" s="11">
        <f t="shared" si="277"/>
        <v>43652.666666655801</v>
      </c>
      <c r="B4482" s="5">
        <f>'Load Profile'!E4485</f>
        <v>1888.2919748797249</v>
      </c>
      <c r="C4482" s="5">
        <f>'Solar Output'!E4486</f>
        <v>3365.5830999999998</v>
      </c>
      <c r="D4482" s="5">
        <f>'Wind Output'!E4489</f>
        <v>2773.3333333333335</v>
      </c>
      <c r="E4482" s="5">
        <f t="shared" si="278"/>
        <v>10000</v>
      </c>
      <c r="F4482" s="10">
        <f t="shared" ref="F4482:F4545" si="280">D4482+C4482-B4482</f>
        <v>4250.6244584536089</v>
      </c>
      <c r="G4482" s="10">
        <f>IF(F4482&gt;0,MIN('Hourly Model'!$E$8*1000-E4482,F4482),MAX(-E4482,F4482))</f>
        <v>0</v>
      </c>
      <c r="I4482" s="10">
        <f t="shared" si="279"/>
        <v>0</v>
      </c>
    </row>
    <row r="4483" spans="1:9" x14ac:dyDescent="0.2">
      <c r="A4483" s="11">
        <f t="shared" ref="A4483:A4546" si="281">A4482+1/24</f>
        <v>43652.708333322465</v>
      </c>
      <c r="B4483" s="5">
        <f>'Load Profile'!E4486</f>
        <v>1936.6721079871502</v>
      </c>
      <c r="C4483" s="5">
        <f>'Solar Output'!E4487</f>
        <v>1435.6945000000001</v>
      </c>
      <c r="D4483" s="5">
        <f>'Wind Output'!E4490</f>
        <v>2773.3333333333335</v>
      </c>
      <c r="E4483" s="5">
        <f t="shared" ref="E4483:E4546" si="282">E4482+G4482</f>
        <v>10000</v>
      </c>
      <c r="F4483" s="10">
        <f t="shared" si="280"/>
        <v>2272.3557253461831</v>
      </c>
      <c r="G4483" s="10">
        <f>IF(F4483&gt;0,MIN('Hourly Model'!$E$8*1000-E4483,F4483),MAX(-E4483,F4483))</f>
        <v>0</v>
      </c>
      <c r="I4483" s="10">
        <f t="shared" ref="I4483:I4546" si="283">MIN(I4482+F4483+E4483,0)</f>
        <v>0</v>
      </c>
    </row>
    <row r="4484" spans="1:9" x14ac:dyDescent="0.2">
      <c r="A4484" s="11">
        <f t="shared" si="281"/>
        <v>43652.74999998913</v>
      </c>
      <c r="B4484" s="5">
        <f>'Load Profile'!E4487</f>
        <v>2006.6400981659488</v>
      </c>
      <c r="C4484" s="5">
        <f>'Solar Output'!E4488</f>
        <v>263.06134999999995</v>
      </c>
      <c r="D4484" s="5">
        <f>'Wind Output'!E4491</f>
        <v>1666.6666666666667</v>
      </c>
      <c r="E4484" s="5">
        <f t="shared" si="282"/>
        <v>10000</v>
      </c>
      <c r="F4484" s="10">
        <f t="shared" si="280"/>
        <v>-76.912081499282067</v>
      </c>
      <c r="G4484" s="10">
        <f>IF(F4484&gt;0,MIN('Hourly Model'!$E$8*1000-E4484,F4484),MAX(-E4484,F4484))</f>
        <v>-76.912081499282067</v>
      </c>
      <c r="I4484" s="10">
        <f t="shared" si="283"/>
        <v>0</v>
      </c>
    </row>
    <row r="4485" spans="1:9" x14ac:dyDescent="0.2">
      <c r="A4485" s="11">
        <f t="shared" si="281"/>
        <v>43652.791666655794</v>
      </c>
      <c r="B4485" s="5">
        <f>'Load Profile'!E4488</f>
        <v>2147.2207900083977</v>
      </c>
      <c r="C4485" s="5">
        <f>'Solar Output'!E4489</f>
        <v>0</v>
      </c>
      <c r="D4485" s="5">
        <f>'Wind Output'!E4492</f>
        <v>1666.6666666666667</v>
      </c>
      <c r="E4485" s="5">
        <f t="shared" si="282"/>
        <v>9923.0879185007179</v>
      </c>
      <c r="F4485" s="10">
        <f t="shared" si="280"/>
        <v>-480.55412334173093</v>
      </c>
      <c r="G4485" s="10">
        <f>IF(F4485&gt;0,MIN('Hourly Model'!$E$8*1000-E4485,F4485),MAX(-E4485,F4485))</f>
        <v>-480.55412334173093</v>
      </c>
      <c r="I4485" s="10">
        <f t="shared" si="283"/>
        <v>0</v>
      </c>
    </row>
    <row r="4486" spans="1:9" x14ac:dyDescent="0.2">
      <c r="A4486" s="11">
        <f t="shared" si="281"/>
        <v>43652.833333322458</v>
      </c>
      <c r="B4486" s="5">
        <f>'Load Profile'!E4489</f>
        <v>2248.5233009751582</v>
      </c>
      <c r="C4486" s="5">
        <f>'Solar Output'!E4490</f>
        <v>0</v>
      </c>
      <c r="D4486" s="5">
        <f>'Wind Output'!E4493</f>
        <v>2773.3333333333335</v>
      </c>
      <c r="E4486" s="5">
        <f t="shared" si="282"/>
        <v>9442.5337951589863</v>
      </c>
      <c r="F4486" s="10">
        <f t="shared" si="280"/>
        <v>524.81003235817525</v>
      </c>
      <c r="G4486" s="10">
        <f>IF(F4486&gt;0,MIN('Hourly Model'!$E$8*1000-E4486,F4486),MAX(-E4486,F4486))</f>
        <v>524.81003235817525</v>
      </c>
      <c r="I4486" s="10">
        <f t="shared" si="283"/>
        <v>0</v>
      </c>
    </row>
    <row r="4487" spans="1:9" x14ac:dyDescent="0.2">
      <c r="A4487" s="11">
        <f t="shared" si="281"/>
        <v>43652.874999989122</v>
      </c>
      <c r="B4487" s="5">
        <f>'Load Profile'!E4490</f>
        <v>1859.7278306982369</v>
      </c>
      <c r="C4487" s="5">
        <f>'Solar Output'!E4491</f>
        <v>0</v>
      </c>
      <c r="D4487" s="5">
        <f>'Wind Output'!E4494</f>
        <v>873.33333333333337</v>
      </c>
      <c r="E4487" s="5">
        <f t="shared" si="282"/>
        <v>9967.3438275171611</v>
      </c>
      <c r="F4487" s="10">
        <f t="shared" si="280"/>
        <v>-986.39449736490349</v>
      </c>
      <c r="G4487" s="10">
        <f>IF(F4487&gt;0,MIN('Hourly Model'!$E$8*1000-E4487,F4487),MAX(-E4487,F4487))</f>
        <v>-986.39449736490349</v>
      </c>
      <c r="I4487" s="10">
        <f t="shared" si="283"/>
        <v>0</v>
      </c>
    </row>
    <row r="4488" spans="1:9" x14ac:dyDescent="0.2">
      <c r="A4488" s="11">
        <f t="shared" si="281"/>
        <v>43652.916666655787</v>
      </c>
      <c r="B4488" s="5">
        <f>'Load Profile'!E4491</f>
        <v>1376.262890472138</v>
      </c>
      <c r="C4488" s="5">
        <f>'Solar Output'!E4492</f>
        <v>0</v>
      </c>
      <c r="D4488" s="5">
        <f>'Wind Output'!E4495</f>
        <v>873.33333333333337</v>
      </c>
      <c r="E4488" s="5">
        <f t="shared" si="282"/>
        <v>8980.949330152258</v>
      </c>
      <c r="F4488" s="10">
        <f t="shared" si="280"/>
        <v>-502.92955713880463</v>
      </c>
      <c r="G4488" s="10">
        <f>IF(F4488&gt;0,MIN('Hourly Model'!$E$8*1000-E4488,F4488),MAX(-E4488,F4488))</f>
        <v>-502.92955713880463</v>
      </c>
      <c r="I4488" s="10">
        <f t="shared" si="283"/>
        <v>0</v>
      </c>
    </row>
    <row r="4489" spans="1:9" x14ac:dyDescent="0.2">
      <c r="A4489" s="11">
        <f t="shared" si="281"/>
        <v>43652.958333322451</v>
      </c>
      <c r="B4489" s="5">
        <f>'Load Profile'!E4492</f>
        <v>876.93682804676371</v>
      </c>
      <c r="C4489" s="5">
        <f>'Solar Output'!E4493</f>
        <v>0</v>
      </c>
      <c r="D4489" s="5">
        <f>'Wind Output'!E4496</f>
        <v>1666.6666666666667</v>
      </c>
      <c r="E4489" s="5">
        <f t="shared" si="282"/>
        <v>8478.0197730134532</v>
      </c>
      <c r="F4489" s="10">
        <f t="shared" si="280"/>
        <v>789.72983861990303</v>
      </c>
      <c r="G4489" s="10">
        <f>IF(F4489&gt;0,MIN('Hourly Model'!$E$8*1000-E4489,F4489),MAX(-E4489,F4489))</f>
        <v>789.72983861990303</v>
      </c>
      <c r="I4489" s="10">
        <f t="shared" si="283"/>
        <v>0</v>
      </c>
    </row>
    <row r="4490" spans="1:9" x14ac:dyDescent="0.2">
      <c r="A4490" s="11">
        <f t="shared" si="281"/>
        <v>43652.999999989115</v>
      </c>
      <c r="B4490" s="5">
        <f>'Load Profile'!E4493</f>
        <v>649.93698116738847</v>
      </c>
      <c r="C4490" s="5">
        <f>'Solar Output'!E4494</f>
        <v>0</v>
      </c>
      <c r="D4490" s="5">
        <f>'Wind Output'!E4497</f>
        <v>873.33333333333337</v>
      </c>
      <c r="E4490" s="5">
        <f t="shared" si="282"/>
        <v>9267.7496116333568</v>
      </c>
      <c r="F4490" s="10">
        <f t="shared" si="280"/>
        <v>223.3963521659449</v>
      </c>
      <c r="G4490" s="10">
        <f>IF(F4490&gt;0,MIN('Hourly Model'!$E$8*1000-E4490,F4490),MAX(-E4490,F4490))</f>
        <v>223.3963521659449</v>
      </c>
      <c r="I4490" s="10">
        <f t="shared" si="283"/>
        <v>0</v>
      </c>
    </row>
    <row r="4491" spans="1:9" x14ac:dyDescent="0.2">
      <c r="A4491" s="11">
        <f t="shared" si="281"/>
        <v>43653.041666655779</v>
      </c>
      <c r="B4491" s="5">
        <f>'Load Profile'!E4494</f>
        <v>505.36957462223921</v>
      </c>
      <c r="C4491" s="5">
        <f>'Solar Output'!E4495</f>
        <v>0</v>
      </c>
      <c r="D4491" s="5">
        <f>'Wind Output'!E4498</f>
        <v>286.66666666666669</v>
      </c>
      <c r="E4491" s="5">
        <f t="shared" si="282"/>
        <v>9491.1459637993012</v>
      </c>
      <c r="F4491" s="10">
        <f t="shared" si="280"/>
        <v>-218.70290795557253</v>
      </c>
      <c r="G4491" s="10">
        <f>IF(F4491&gt;0,MIN('Hourly Model'!$E$8*1000-E4491,F4491),MAX(-E4491,F4491))</f>
        <v>-218.70290795557253</v>
      </c>
      <c r="I4491" s="10">
        <f t="shared" si="283"/>
        <v>0</v>
      </c>
    </row>
    <row r="4492" spans="1:9" x14ac:dyDescent="0.2">
      <c r="A4492" s="11">
        <f t="shared" si="281"/>
        <v>43653.083333322444</v>
      </c>
      <c r="B4492" s="5">
        <f>'Load Profile'!E4495</f>
        <v>492.54880824103321</v>
      </c>
      <c r="C4492" s="5">
        <f>'Solar Output'!E4496</f>
        <v>0</v>
      </c>
      <c r="D4492" s="5">
        <f>'Wind Output'!E4499</f>
        <v>0</v>
      </c>
      <c r="E4492" s="5">
        <f t="shared" si="282"/>
        <v>9272.4430558437289</v>
      </c>
      <c r="F4492" s="10">
        <f t="shared" si="280"/>
        <v>-492.54880824103321</v>
      </c>
      <c r="G4492" s="10">
        <f>IF(F4492&gt;0,MIN('Hourly Model'!$E$8*1000-E4492,F4492),MAX(-E4492,F4492))</f>
        <v>-492.54880824103321</v>
      </c>
      <c r="I4492" s="10">
        <f t="shared" si="283"/>
        <v>0</v>
      </c>
    </row>
    <row r="4493" spans="1:9" x14ac:dyDescent="0.2">
      <c r="A4493" s="11">
        <f t="shared" si="281"/>
        <v>43653.124999989108</v>
      </c>
      <c r="B4493" s="5">
        <f>'Load Profile'!E4496</f>
        <v>491.02145823926548</v>
      </c>
      <c r="C4493" s="5">
        <f>'Solar Output'!E4497</f>
        <v>0</v>
      </c>
      <c r="D4493" s="5">
        <f>'Wind Output'!E4500</f>
        <v>0</v>
      </c>
      <c r="E4493" s="5">
        <f t="shared" si="282"/>
        <v>8779.894247602695</v>
      </c>
      <c r="F4493" s="10">
        <f t="shared" si="280"/>
        <v>-491.02145823926548</v>
      </c>
      <c r="G4493" s="10">
        <f>IF(F4493&gt;0,MIN('Hourly Model'!$E$8*1000-E4493,F4493),MAX(-E4493,F4493))</f>
        <v>-491.02145823926548</v>
      </c>
      <c r="I4493" s="10">
        <f t="shared" si="283"/>
        <v>0</v>
      </c>
    </row>
    <row r="4494" spans="1:9" x14ac:dyDescent="0.2">
      <c r="A4494" s="11">
        <f t="shared" si="281"/>
        <v>43653.166666655772</v>
      </c>
      <c r="B4494" s="5">
        <f>'Load Profile'!E4497</f>
        <v>543.96005362913957</v>
      </c>
      <c r="C4494" s="5">
        <f>'Solar Output'!E4498</f>
        <v>0</v>
      </c>
      <c r="D4494" s="5">
        <f>'Wind Output'!E4501</f>
        <v>0</v>
      </c>
      <c r="E4494" s="5">
        <f t="shared" si="282"/>
        <v>8288.8727893634295</v>
      </c>
      <c r="F4494" s="10">
        <f t="shared" si="280"/>
        <v>-543.96005362913957</v>
      </c>
      <c r="G4494" s="10">
        <f>IF(F4494&gt;0,MIN('Hourly Model'!$E$8*1000-E4494,F4494),MAX(-E4494,F4494))</f>
        <v>-543.96005362913957</v>
      </c>
      <c r="I4494" s="10">
        <f t="shared" si="283"/>
        <v>0</v>
      </c>
    </row>
    <row r="4495" spans="1:9" x14ac:dyDescent="0.2">
      <c r="A4495" s="11">
        <f t="shared" si="281"/>
        <v>43653.208333322436</v>
      </c>
      <c r="B4495" s="5">
        <f>'Load Profile'!E4498</f>
        <v>688.96657314719948</v>
      </c>
      <c r="C4495" s="5">
        <f>'Solar Output'!E4499</f>
        <v>417.30739999999986</v>
      </c>
      <c r="D4495" s="5">
        <f>'Wind Output'!E4502</f>
        <v>0</v>
      </c>
      <c r="E4495" s="5">
        <f t="shared" si="282"/>
        <v>7744.9127357342895</v>
      </c>
      <c r="F4495" s="10">
        <f t="shared" si="280"/>
        <v>-271.65917314719962</v>
      </c>
      <c r="G4495" s="10">
        <f>IF(F4495&gt;0,MIN('Hourly Model'!$E$8*1000-E4495,F4495),MAX(-E4495,F4495))</f>
        <v>-271.65917314719962</v>
      </c>
      <c r="I4495" s="10">
        <f t="shared" si="283"/>
        <v>0</v>
      </c>
    </row>
    <row r="4496" spans="1:9" x14ac:dyDescent="0.2">
      <c r="A4496" s="11">
        <f t="shared" si="281"/>
        <v>43653.249999989101</v>
      </c>
      <c r="B4496" s="5">
        <f>'Load Profile'!E4499</f>
        <v>893.57796652033835</v>
      </c>
      <c r="C4496" s="5">
        <f>'Solar Output'!E4500</f>
        <v>916.99849999999992</v>
      </c>
      <c r="D4496" s="5">
        <f>'Wind Output'!E4503</f>
        <v>286.66666666666669</v>
      </c>
      <c r="E4496" s="5">
        <f t="shared" si="282"/>
        <v>7473.2535625870896</v>
      </c>
      <c r="F4496" s="10">
        <f t="shared" si="280"/>
        <v>310.08720014632831</v>
      </c>
      <c r="G4496" s="10">
        <f>IF(F4496&gt;0,MIN('Hourly Model'!$E$8*1000-E4496,F4496),MAX(-E4496,F4496))</f>
        <v>310.08720014632831</v>
      </c>
      <c r="I4496" s="10">
        <f t="shared" si="283"/>
        <v>0</v>
      </c>
    </row>
    <row r="4497" spans="1:9" x14ac:dyDescent="0.2">
      <c r="A4497" s="11">
        <f t="shared" si="281"/>
        <v>43653.291666655765</v>
      </c>
      <c r="B4497" s="5">
        <f>'Load Profile'!E4500</f>
        <v>836.79242372937881</v>
      </c>
      <c r="C4497" s="5">
        <f>'Solar Output'!E4501</f>
        <v>1406.1762999999999</v>
      </c>
      <c r="D4497" s="5">
        <f>'Wind Output'!E4504</f>
        <v>0</v>
      </c>
      <c r="E4497" s="5">
        <f t="shared" si="282"/>
        <v>7783.3407627334182</v>
      </c>
      <c r="F4497" s="10">
        <f t="shared" si="280"/>
        <v>569.38387627062104</v>
      </c>
      <c r="G4497" s="10">
        <f>IF(F4497&gt;0,MIN('Hourly Model'!$E$8*1000-E4497,F4497),MAX(-E4497,F4497))</f>
        <v>569.38387627062104</v>
      </c>
      <c r="I4497" s="10">
        <f t="shared" si="283"/>
        <v>0</v>
      </c>
    </row>
    <row r="4498" spans="1:9" x14ac:dyDescent="0.2">
      <c r="A4498" s="11">
        <f t="shared" si="281"/>
        <v>43653.333333322429</v>
      </c>
      <c r="B4498" s="5">
        <f>'Load Profile'!E4501</f>
        <v>931.27803950903967</v>
      </c>
      <c r="C4498" s="5">
        <f>'Solar Output'!E4502</f>
        <v>4763.8105999999998</v>
      </c>
      <c r="D4498" s="5">
        <f>'Wind Output'!E4505</f>
        <v>0</v>
      </c>
      <c r="E4498" s="5">
        <f t="shared" si="282"/>
        <v>8352.72463900404</v>
      </c>
      <c r="F4498" s="10">
        <f t="shared" si="280"/>
        <v>3832.5325604909603</v>
      </c>
      <c r="G4498" s="10">
        <f>IF(F4498&gt;0,MIN('Hourly Model'!$E$8*1000-E4498,F4498),MAX(-E4498,F4498))</f>
        <v>1647.27536099596</v>
      </c>
      <c r="I4498" s="10">
        <f t="shared" si="283"/>
        <v>0</v>
      </c>
    </row>
    <row r="4499" spans="1:9" x14ac:dyDescent="0.2">
      <c r="A4499" s="11">
        <f t="shared" si="281"/>
        <v>43653.374999989093</v>
      </c>
      <c r="B4499" s="5">
        <f>'Load Profile'!E4502</f>
        <v>1327.6083988760683</v>
      </c>
      <c r="C4499" s="5">
        <f>'Solar Output'!E4503</f>
        <v>6643.4108499999984</v>
      </c>
      <c r="D4499" s="5">
        <f>'Wind Output'!E4506</f>
        <v>0</v>
      </c>
      <c r="E4499" s="5">
        <f t="shared" si="282"/>
        <v>10000</v>
      </c>
      <c r="F4499" s="10">
        <f t="shared" si="280"/>
        <v>5315.80245112393</v>
      </c>
      <c r="G4499" s="10">
        <f>IF(F4499&gt;0,MIN('Hourly Model'!$E$8*1000-E4499,F4499),MAX(-E4499,F4499))</f>
        <v>0</v>
      </c>
      <c r="I4499" s="10">
        <f t="shared" si="283"/>
        <v>0</v>
      </c>
    </row>
    <row r="4500" spans="1:9" x14ac:dyDescent="0.2">
      <c r="A4500" s="11">
        <f t="shared" si="281"/>
        <v>43653.416666655758</v>
      </c>
      <c r="B4500" s="5">
        <f>'Load Profile'!E4503</f>
        <v>1364.9614369096328</v>
      </c>
      <c r="C4500" s="5">
        <f>'Solar Output'!E4504</f>
        <v>7435.5434999999979</v>
      </c>
      <c r="D4500" s="5">
        <f>'Wind Output'!E4507</f>
        <v>0</v>
      </c>
      <c r="E4500" s="5">
        <f t="shared" si="282"/>
        <v>10000</v>
      </c>
      <c r="F4500" s="10">
        <f t="shared" si="280"/>
        <v>6070.5820630903654</v>
      </c>
      <c r="G4500" s="10">
        <f>IF(F4500&gt;0,MIN('Hourly Model'!$E$8*1000-E4500,F4500),MAX(-E4500,F4500))</f>
        <v>0</v>
      </c>
      <c r="I4500" s="10">
        <f t="shared" si="283"/>
        <v>0</v>
      </c>
    </row>
    <row r="4501" spans="1:9" x14ac:dyDescent="0.2">
      <c r="A4501" s="11">
        <f t="shared" si="281"/>
        <v>43653.458333322422</v>
      </c>
      <c r="B4501" s="5">
        <f>'Load Profile'!E4504</f>
        <v>1565.3875909434237</v>
      </c>
      <c r="C4501" s="5">
        <f>'Solar Output'!E4505</f>
        <v>7709.8978499999994</v>
      </c>
      <c r="D4501" s="5">
        <f>'Wind Output'!E4508</f>
        <v>873.33333333333337</v>
      </c>
      <c r="E4501" s="5">
        <f t="shared" si="282"/>
        <v>10000</v>
      </c>
      <c r="F4501" s="10">
        <f t="shared" si="280"/>
        <v>7017.8435923899096</v>
      </c>
      <c r="G4501" s="10">
        <f>IF(F4501&gt;0,MIN('Hourly Model'!$E$8*1000-E4501,F4501),MAX(-E4501,F4501))</f>
        <v>0</v>
      </c>
      <c r="I4501" s="10">
        <f t="shared" si="283"/>
        <v>0</v>
      </c>
    </row>
    <row r="4502" spans="1:9" x14ac:dyDescent="0.2">
      <c r="A4502" s="11">
        <f t="shared" si="281"/>
        <v>43653.499999989086</v>
      </c>
      <c r="B4502" s="5">
        <f>'Load Profile'!E4505</f>
        <v>1698.8765707620742</v>
      </c>
      <c r="C4502" s="5">
        <f>'Solar Output'!E4506</f>
        <v>7562.9220999999989</v>
      </c>
      <c r="D4502" s="5">
        <f>'Wind Output'!E4509</f>
        <v>873.33333333333337</v>
      </c>
      <c r="E4502" s="5">
        <f t="shared" si="282"/>
        <v>10000</v>
      </c>
      <c r="F4502" s="10">
        <f t="shared" si="280"/>
        <v>6737.3788625712577</v>
      </c>
      <c r="G4502" s="10">
        <f>IF(F4502&gt;0,MIN('Hourly Model'!$E$8*1000-E4502,F4502),MAX(-E4502,F4502))</f>
        <v>0</v>
      </c>
      <c r="I4502" s="10">
        <f t="shared" si="283"/>
        <v>0</v>
      </c>
    </row>
    <row r="4503" spans="1:9" x14ac:dyDescent="0.2">
      <c r="A4503" s="11">
        <f t="shared" si="281"/>
        <v>43653.54166665575</v>
      </c>
      <c r="B4503" s="5">
        <f>'Load Profile'!E4506</f>
        <v>1920.2677601088194</v>
      </c>
      <c r="C4503" s="5">
        <f>'Solar Output'!E4507</f>
        <v>7045.3783999999996</v>
      </c>
      <c r="D4503" s="5">
        <f>'Wind Output'!E4510</f>
        <v>873.33333333333337</v>
      </c>
      <c r="E4503" s="5">
        <f t="shared" si="282"/>
        <v>10000</v>
      </c>
      <c r="F4503" s="10">
        <f t="shared" si="280"/>
        <v>5998.4439732245137</v>
      </c>
      <c r="G4503" s="10">
        <f>IF(F4503&gt;0,MIN('Hourly Model'!$E$8*1000-E4503,F4503),MAX(-E4503,F4503))</f>
        <v>0</v>
      </c>
      <c r="I4503" s="10">
        <f t="shared" si="283"/>
        <v>0</v>
      </c>
    </row>
    <row r="4504" spans="1:9" x14ac:dyDescent="0.2">
      <c r="A4504" s="11">
        <f t="shared" si="281"/>
        <v>43653.583333322415</v>
      </c>
      <c r="B4504" s="5">
        <f>'Load Profile'!E4507</f>
        <v>2041.5011377830199</v>
      </c>
      <c r="C4504" s="5">
        <f>'Solar Output'!E4508</f>
        <v>6137.3303500000002</v>
      </c>
      <c r="D4504" s="5">
        <f>'Wind Output'!E4511</f>
        <v>2773.3333333333335</v>
      </c>
      <c r="E4504" s="5">
        <f t="shared" si="282"/>
        <v>10000</v>
      </c>
      <c r="F4504" s="10">
        <f t="shared" si="280"/>
        <v>6869.1625455503145</v>
      </c>
      <c r="G4504" s="10">
        <f>IF(F4504&gt;0,MIN('Hourly Model'!$E$8*1000-E4504,F4504),MAX(-E4504,F4504))</f>
        <v>0</v>
      </c>
      <c r="I4504" s="10">
        <f t="shared" si="283"/>
        <v>0</v>
      </c>
    </row>
    <row r="4505" spans="1:9" x14ac:dyDescent="0.2">
      <c r="A4505" s="11">
        <f t="shared" si="281"/>
        <v>43653.624999989079</v>
      </c>
      <c r="B4505" s="5">
        <f>'Load Profile'!E4508</f>
        <v>2205.1866389675756</v>
      </c>
      <c r="C4505" s="5">
        <f>'Solar Output'!E4509</f>
        <v>4786.31495</v>
      </c>
      <c r="D4505" s="5">
        <f>'Wind Output'!E4512</f>
        <v>4266.666666666667</v>
      </c>
      <c r="E4505" s="5">
        <f t="shared" si="282"/>
        <v>10000</v>
      </c>
      <c r="F4505" s="10">
        <f t="shared" si="280"/>
        <v>6847.7949776990918</v>
      </c>
      <c r="G4505" s="10">
        <f>IF(F4505&gt;0,MIN('Hourly Model'!$E$8*1000-E4505,F4505),MAX(-E4505,F4505))</f>
        <v>0</v>
      </c>
      <c r="I4505" s="10">
        <f t="shared" si="283"/>
        <v>0</v>
      </c>
    </row>
    <row r="4506" spans="1:9" x14ac:dyDescent="0.2">
      <c r="A4506" s="11">
        <f t="shared" si="281"/>
        <v>43653.666666655743</v>
      </c>
      <c r="B4506" s="5">
        <f>'Load Profile'!E4509</f>
        <v>2606.6424293911841</v>
      </c>
      <c r="C4506" s="5">
        <f>'Solar Output'!E4510</f>
        <v>3130.6242999999999</v>
      </c>
      <c r="D4506" s="5">
        <f>'Wind Output'!E4513</f>
        <v>4266.666666666667</v>
      </c>
      <c r="E4506" s="5">
        <f t="shared" si="282"/>
        <v>10000</v>
      </c>
      <c r="F4506" s="10">
        <f t="shared" si="280"/>
        <v>4790.6485372754832</v>
      </c>
      <c r="G4506" s="10">
        <f>IF(F4506&gt;0,MIN('Hourly Model'!$E$8*1000-E4506,F4506),MAX(-E4506,F4506))</f>
        <v>0</v>
      </c>
      <c r="I4506" s="10">
        <f t="shared" si="283"/>
        <v>0</v>
      </c>
    </row>
    <row r="4507" spans="1:9" x14ac:dyDescent="0.2">
      <c r="A4507" s="11">
        <f t="shared" si="281"/>
        <v>43653.708333322407</v>
      </c>
      <c r="B4507" s="5">
        <f>'Load Profile'!E4510</f>
        <v>2420.7583739591341</v>
      </c>
      <c r="C4507" s="5">
        <f>'Solar Output'!E4511</f>
        <v>14.776349999999999</v>
      </c>
      <c r="D4507" s="5">
        <f>'Wind Output'!E4514</f>
        <v>2773.3333333333335</v>
      </c>
      <c r="E4507" s="5">
        <f t="shared" si="282"/>
        <v>10000</v>
      </c>
      <c r="F4507" s="10">
        <f t="shared" si="280"/>
        <v>367.35130937419945</v>
      </c>
      <c r="G4507" s="10">
        <f>IF(F4507&gt;0,MIN('Hourly Model'!$E$8*1000-E4507,F4507),MAX(-E4507,F4507))</f>
        <v>0</v>
      </c>
      <c r="I4507" s="10">
        <f t="shared" si="283"/>
        <v>0</v>
      </c>
    </row>
    <row r="4508" spans="1:9" x14ac:dyDescent="0.2">
      <c r="A4508" s="11">
        <f t="shared" si="281"/>
        <v>43653.749999989072</v>
      </c>
      <c r="B4508" s="5">
        <f>'Load Profile'!E4511</f>
        <v>2329.9876747057815</v>
      </c>
      <c r="C4508" s="5">
        <f>'Solar Output'!E4512</f>
        <v>0</v>
      </c>
      <c r="D4508" s="5">
        <f>'Wind Output'!E4515</f>
        <v>873.33333333333337</v>
      </c>
      <c r="E4508" s="5">
        <f t="shared" si="282"/>
        <v>10000</v>
      </c>
      <c r="F4508" s="10">
        <f t="shared" si="280"/>
        <v>-1456.654341372448</v>
      </c>
      <c r="G4508" s="10">
        <f>IF(F4508&gt;0,MIN('Hourly Model'!$E$8*1000-E4508,F4508),MAX(-E4508,F4508))</f>
        <v>-1456.654341372448</v>
      </c>
      <c r="I4508" s="10">
        <f t="shared" si="283"/>
        <v>0</v>
      </c>
    </row>
    <row r="4509" spans="1:9" x14ac:dyDescent="0.2">
      <c r="A4509" s="11">
        <f t="shared" si="281"/>
        <v>43653.791666655736</v>
      </c>
      <c r="B4509" s="5">
        <f>'Load Profile'!E4512</f>
        <v>2345.5100810225899</v>
      </c>
      <c r="C4509" s="5">
        <f>'Solar Output'!E4513</f>
        <v>0</v>
      </c>
      <c r="D4509" s="5">
        <f>'Wind Output'!E4516</f>
        <v>873.33333333333337</v>
      </c>
      <c r="E4509" s="5">
        <f t="shared" si="282"/>
        <v>8543.3456586275515</v>
      </c>
      <c r="F4509" s="10">
        <f t="shared" si="280"/>
        <v>-1472.1767476892564</v>
      </c>
      <c r="G4509" s="10">
        <f>IF(F4509&gt;0,MIN('Hourly Model'!$E$8*1000-E4509,F4509),MAX(-E4509,F4509))</f>
        <v>-1472.1767476892564</v>
      </c>
      <c r="I4509" s="10">
        <f t="shared" si="283"/>
        <v>0</v>
      </c>
    </row>
    <row r="4510" spans="1:9" x14ac:dyDescent="0.2">
      <c r="A4510" s="11">
        <f t="shared" si="281"/>
        <v>43653.8333333224</v>
      </c>
      <c r="B4510" s="5">
        <f>'Load Profile'!E4513</f>
        <v>2453.5520485513634</v>
      </c>
      <c r="C4510" s="5">
        <f>'Solar Output'!E4514</f>
        <v>0</v>
      </c>
      <c r="D4510" s="5">
        <f>'Wind Output'!E4517</f>
        <v>286.66666666666669</v>
      </c>
      <c r="E4510" s="5">
        <f t="shared" si="282"/>
        <v>7071.1689109382951</v>
      </c>
      <c r="F4510" s="10">
        <f t="shared" si="280"/>
        <v>-2166.8853818846969</v>
      </c>
      <c r="G4510" s="10">
        <f>IF(F4510&gt;0,MIN('Hourly Model'!$E$8*1000-E4510,F4510),MAX(-E4510,F4510))</f>
        <v>-2166.8853818846969</v>
      </c>
      <c r="I4510" s="10">
        <f t="shared" si="283"/>
        <v>0</v>
      </c>
    </row>
    <row r="4511" spans="1:9" x14ac:dyDescent="0.2">
      <c r="A4511" s="11">
        <f t="shared" si="281"/>
        <v>43653.874999989064</v>
      </c>
      <c r="B4511" s="5">
        <f>'Load Profile'!E4514</f>
        <v>2009.8974601464352</v>
      </c>
      <c r="C4511" s="5">
        <f>'Solar Output'!E4515</f>
        <v>0</v>
      </c>
      <c r="D4511" s="5">
        <f>'Wind Output'!E4518</f>
        <v>286.66666666666669</v>
      </c>
      <c r="E4511" s="5">
        <f t="shared" si="282"/>
        <v>4904.2835290535986</v>
      </c>
      <c r="F4511" s="10">
        <f t="shared" si="280"/>
        <v>-1723.2307934797684</v>
      </c>
      <c r="G4511" s="10">
        <f>IF(F4511&gt;0,MIN('Hourly Model'!$E$8*1000-E4511,F4511),MAX(-E4511,F4511))</f>
        <v>-1723.2307934797684</v>
      </c>
      <c r="I4511" s="10">
        <f t="shared" si="283"/>
        <v>0</v>
      </c>
    </row>
    <row r="4512" spans="1:9" x14ac:dyDescent="0.2">
      <c r="A4512" s="11">
        <f t="shared" si="281"/>
        <v>43653.916666655728</v>
      </c>
      <c r="B4512" s="5">
        <f>'Load Profile'!E4515</f>
        <v>1497.44982849908</v>
      </c>
      <c r="C4512" s="5">
        <f>'Solar Output'!E4516</f>
        <v>0</v>
      </c>
      <c r="D4512" s="5">
        <f>'Wind Output'!E4519</f>
        <v>286.66666666666669</v>
      </c>
      <c r="E4512" s="5">
        <f t="shared" si="282"/>
        <v>3181.0527355738304</v>
      </c>
      <c r="F4512" s="10">
        <f t="shared" si="280"/>
        <v>-1210.7831618324133</v>
      </c>
      <c r="G4512" s="10">
        <f>IF(F4512&gt;0,MIN('Hourly Model'!$E$8*1000-E4512,F4512),MAX(-E4512,F4512))</f>
        <v>-1210.7831618324133</v>
      </c>
      <c r="I4512" s="10">
        <f t="shared" si="283"/>
        <v>0</v>
      </c>
    </row>
    <row r="4513" spans="1:9" x14ac:dyDescent="0.2">
      <c r="A4513" s="11">
        <f t="shared" si="281"/>
        <v>43653.958333322393</v>
      </c>
      <c r="B4513" s="5">
        <f>'Load Profile'!E4516</f>
        <v>963.52040906668697</v>
      </c>
      <c r="C4513" s="5">
        <f>'Solar Output'!E4517</f>
        <v>0</v>
      </c>
      <c r="D4513" s="5">
        <f>'Wind Output'!E4520</f>
        <v>0</v>
      </c>
      <c r="E4513" s="5">
        <f t="shared" si="282"/>
        <v>1970.2695737414172</v>
      </c>
      <c r="F4513" s="10">
        <f t="shared" si="280"/>
        <v>-963.52040906668697</v>
      </c>
      <c r="G4513" s="10">
        <f>IF(F4513&gt;0,MIN('Hourly Model'!$E$8*1000-E4513,F4513),MAX(-E4513,F4513))</f>
        <v>-963.52040906668697</v>
      </c>
      <c r="I4513" s="10">
        <f t="shared" si="283"/>
        <v>0</v>
      </c>
    </row>
    <row r="4514" spans="1:9" x14ac:dyDescent="0.2">
      <c r="A4514" s="11">
        <f t="shared" si="281"/>
        <v>43653.999999989057</v>
      </c>
      <c r="B4514" s="5">
        <f>'Load Profile'!E4517</f>
        <v>727.84640628173975</v>
      </c>
      <c r="C4514" s="5">
        <f>'Solar Output'!E4518</f>
        <v>0</v>
      </c>
      <c r="D4514" s="5">
        <f>'Wind Output'!E4521</f>
        <v>0</v>
      </c>
      <c r="E4514" s="5">
        <f t="shared" si="282"/>
        <v>1006.7491646747302</v>
      </c>
      <c r="F4514" s="10">
        <f t="shared" si="280"/>
        <v>-727.84640628173975</v>
      </c>
      <c r="G4514" s="10">
        <f>IF(F4514&gt;0,MIN('Hourly Model'!$E$8*1000-E4514,F4514),MAX(-E4514,F4514))</f>
        <v>-727.84640628173975</v>
      </c>
      <c r="I4514" s="10">
        <f t="shared" si="283"/>
        <v>0</v>
      </c>
    </row>
    <row r="4515" spans="1:9" x14ac:dyDescent="0.2">
      <c r="A4515" s="11">
        <f t="shared" si="281"/>
        <v>43654.041666655721</v>
      </c>
      <c r="B4515" s="5">
        <f>'Load Profile'!E4518</f>
        <v>561.47580342477806</v>
      </c>
      <c r="C4515" s="5">
        <f>'Solar Output'!E4519</f>
        <v>0</v>
      </c>
      <c r="D4515" s="5">
        <f>'Wind Output'!E4522</f>
        <v>0</v>
      </c>
      <c r="E4515" s="5">
        <f t="shared" si="282"/>
        <v>278.90275839299045</v>
      </c>
      <c r="F4515" s="10">
        <f t="shared" si="280"/>
        <v>-561.47580342477806</v>
      </c>
      <c r="G4515" s="10">
        <f>IF(F4515&gt;0,MIN('Hourly Model'!$E$8*1000-E4515,F4515),MAX(-E4515,F4515))</f>
        <v>-278.90275839299045</v>
      </c>
      <c r="I4515" s="10">
        <f t="shared" si="283"/>
        <v>-282.57304503178761</v>
      </c>
    </row>
    <row r="4516" spans="1:9" x14ac:dyDescent="0.2">
      <c r="A4516" s="11">
        <f t="shared" si="281"/>
        <v>43654.083333322385</v>
      </c>
      <c r="B4516" s="5">
        <f>'Load Profile'!E4519</f>
        <v>494.06413576224776</v>
      </c>
      <c r="C4516" s="5">
        <f>'Solar Output'!E4520</f>
        <v>0</v>
      </c>
      <c r="D4516" s="5">
        <f>'Wind Output'!E4523</f>
        <v>0</v>
      </c>
      <c r="E4516" s="5">
        <f t="shared" si="282"/>
        <v>0</v>
      </c>
      <c r="F4516" s="10">
        <f t="shared" si="280"/>
        <v>-494.06413576224776</v>
      </c>
      <c r="G4516" s="10">
        <f>IF(F4516&gt;0,MIN('Hourly Model'!$E$8*1000-E4516,F4516),MAX(-E4516,F4516))</f>
        <v>0</v>
      </c>
      <c r="I4516" s="10">
        <f t="shared" si="283"/>
        <v>-776.63718079403543</v>
      </c>
    </row>
    <row r="4517" spans="1:9" x14ac:dyDescent="0.2">
      <c r="A4517" s="11">
        <f t="shared" si="281"/>
        <v>43654.12499998905</v>
      </c>
      <c r="B4517" s="5">
        <f>'Load Profile'!E4520</f>
        <v>493.98591139764</v>
      </c>
      <c r="C4517" s="5">
        <f>'Solar Output'!E4521</f>
        <v>0</v>
      </c>
      <c r="D4517" s="5">
        <f>'Wind Output'!E4524</f>
        <v>0</v>
      </c>
      <c r="E4517" s="5">
        <f t="shared" si="282"/>
        <v>0</v>
      </c>
      <c r="F4517" s="10">
        <f t="shared" si="280"/>
        <v>-493.98591139764</v>
      </c>
      <c r="G4517" s="10">
        <f>IF(F4517&gt;0,MIN('Hourly Model'!$E$8*1000-E4517,F4517),MAX(-E4517,F4517))</f>
        <v>0</v>
      </c>
      <c r="I4517" s="10">
        <f t="shared" si="283"/>
        <v>-1270.6230921916754</v>
      </c>
    </row>
    <row r="4518" spans="1:9" x14ac:dyDescent="0.2">
      <c r="A4518" s="11">
        <f t="shared" si="281"/>
        <v>43654.166666655714</v>
      </c>
      <c r="B4518" s="5">
        <f>'Load Profile'!E4521</f>
        <v>548.50657000734475</v>
      </c>
      <c r="C4518" s="5">
        <f>'Solar Output'!E4522</f>
        <v>8.4697499999999994</v>
      </c>
      <c r="D4518" s="5">
        <f>'Wind Output'!E4525</f>
        <v>0</v>
      </c>
      <c r="E4518" s="5">
        <f t="shared" si="282"/>
        <v>0</v>
      </c>
      <c r="F4518" s="10">
        <f t="shared" si="280"/>
        <v>-540.03682000734477</v>
      </c>
      <c r="G4518" s="10">
        <f>IF(F4518&gt;0,MIN('Hourly Model'!$E$8*1000-E4518,F4518),MAX(-E4518,F4518))</f>
        <v>0</v>
      </c>
      <c r="I4518" s="10">
        <f t="shared" si="283"/>
        <v>-1810.6599121990203</v>
      </c>
    </row>
    <row r="4519" spans="1:9" x14ac:dyDescent="0.2">
      <c r="A4519" s="11">
        <f t="shared" si="281"/>
        <v>43654.208333322378</v>
      </c>
      <c r="B4519" s="5">
        <f>'Load Profile'!E4522</f>
        <v>700.75878318949833</v>
      </c>
      <c r="C4519" s="5">
        <f>'Solar Output'!E4523</f>
        <v>603.96159999999986</v>
      </c>
      <c r="D4519" s="5">
        <f>'Wind Output'!E4526</f>
        <v>286.66666666666669</v>
      </c>
      <c r="E4519" s="5">
        <f t="shared" si="282"/>
        <v>0</v>
      </c>
      <c r="F4519" s="10">
        <f t="shared" si="280"/>
        <v>189.86948347716827</v>
      </c>
      <c r="G4519" s="10">
        <f>IF(F4519&gt;0,MIN('Hourly Model'!$E$8*1000-E4519,F4519),MAX(-E4519,F4519))</f>
        <v>189.86948347716827</v>
      </c>
      <c r="I4519" s="10">
        <f t="shared" si="283"/>
        <v>-1620.7904287218521</v>
      </c>
    </row>
    <row r="4520" spans="1:9" x14ac:dyDescent="0.2">
      <c r="A4520" s="11">
        <f t="shared" si="281"/>
        <v>43654.249999989042</v>
      </c>
      <c r="B4520" s="5">
        <f>'Load Profile'!E4523</f>
        <v>917.06287957536335</v>
      </c>
      <c r="C4520" s="5">
        <f>'Solar Output'!E4524</f>
        <v>1910.5398499999999</v>
      </c>
      <c r="D4520" s="5">
        <f>'Wind Output'!E4527</f>
        <v>2773.3333333333335</v>
      </c>
      <c r="E4520" s="5">
        <f t="shared" si="282"/>
        <v>189.86948347716827</v>
      </c>
      <c r="F4520" s="10">
        <f t="shared" si="280"/>
        <v>3766.8103037579699</v>
      </c>
      <c r="G4520" s="10">
        <f>IF(F4520&gt;0,MIN('Hourly Model'!$E$8*1000-E4520,F4520),MAX(-E4520,F4520))</f>
        <v>3766.8103037579699</v>
      </c>
      <c r="I4520" s="10">
        <f t="shared" si="283"/>
        <v>0</v>
      </c>
    </row>
    <row r="4521" spans="1:9" x14ac:dyDescent="0.2">
      <c r="A4521" s="11">
        <f t="shared" si="281"/>
        <v>43654.291666655707</v>
      </c>
      <c r="B4521" s="5">
        <f>'Load Profile'!E4524</f>
        <v>896.14525498605281</v>
      </c>
      <c r="C4521" s="5">
        <f>'Solar Output'!E4525</f>
        <v>3852.2389499999999</v>
      </c>
      <c r="D4521" s="5">
        <f>'Wind Output'!E4528</f>
        <v>1666.6666666666667</v>
      </c>
      <c r="E4521" s="5">
        <f t="shared" si="282"/>
        <v>3956.6797872351381</v>
      </c>
      <c r="F4521" s="10">
        <f t="shared" si="280"/>
        <v>4622.7603616806136</v>
      </c>
      <c r="G4521" s="10">
        <f>IF(F4521&gt;0,MIN('Hourly Model'!$E$8*1000-E4521,F4521),MAX(-E4521,F4521))</f>
        <v>4622.7603616806136</v>
      </c>
      <c r="I4521" s="10">
        <f t="shared" si="283"/>
        <v>0</v>
      </c>
    </row>
    <row r="4522" spans="1:9" x14ac:dyDescent="0.2">
      <c r="A4522" s="11">
        <f t="shared" si="281"/>
        <v>43654.333333322371</v>
      </c>
      <c r="B4522" s="5">
        <f>'Load Profile'!E4525</f>
        <v>1020.8086930847395</v>
      </c>
      <c r="C4522" s="5">
        <f>'Solar Output'!E4526</f>
        <v>5401.4545500000004</v>
      </c>
      <c r="D4522" s="5">
        <f>'Wind Output'!E4529</f>
        <v>873.33333333333337</v>
      </c>
      <c r="E4522" s="5">
        <f t="shared" si="282"/>
        <v>8579.4401489157517</v>
      </c>
      <c r="F4522" s="10">
        <f t="shared" si="280"/>
        <v>5253.979190248594</v>
      </c>
      <c r="G4522" s="10">
        <f>IF(F4522&gt;0,MIN('Hourly Model'!$E$8*1000-E4522,F4522),MAX(-E4522,F4522))</f>
        <v>1420.5598510842483</v>
      </c>
      <c r="I4522" s="10">
        <f t="shared" si="283"/>
        <v>0</v>
      </c>
    </row>
    <row r="4523" spans="1:9" x14ac:dyDescent="0.2">
      <c r="A4523" s="11">
        <f t="shared" si="281"/>
        <v>43654.374999989035</v>
      </c>
      <c r="B4523" s="5">
        <f>'Load Profile'!E4526</f>
        <v>1413.5066285869573</v>
      </c>
      <c r="C4523" s="5">
        <f>'Solar Output'!E4527</f>
        <v>4148.3581999999997</v>
      </c>
      <c r="D4523" s="5">
        <f>'Wind Output'!E4530</f>
        <v>286.66666666666669</v>
      </c>
      <c r="E4523" s="5">
        <f t="shared" si="282"/>
        <v>10000</v>
      </c>
      <c r="F4523" s="10">
        <f t="shared" si="280"/>
        <v>3021.5182380797096</v>
      </c>
      <c r="G4523" s="10">
        <f>IF(F4523&gt;0,MIN('Hourly Model'!$E$8*1000-E4523,F4523),MAX(-E4523,F4523))</f>
        <v>0</v>
      </c>
      <c r="I4523" s="10">
        <f t="shared" si="283"/>
        <v>0</v>
      </c>
    </row>
    <row r="4524" spans="1:9" x14ac:dyDescent="0.2">
      <c r="A4524" s="11">
        <f t="shared" si="281"/>
        <v>43654.416666655699</v>
      </c>
      <c r="B4524" s="5">
        <f>'Load Profile'!E4527</f>
        <v>1415.554119285043</v>
      </c>
      <c r="C4524" s="5">
        <f>'Solar Output'!E4528</f>
        <v>6250.1844499999997</v>
      </c>
      <c r="D4524" s="5">
        <f>'Wind Output'!E4531</f>
        <v>873.33333333333337</v>
      </c>
      <c r="E4524" s="5">
        <f t="shared" si="282"/>
        <v>10000</v>
      </c>
      <c r="F4524" s="10">
        <f t="shared" si="280"/>
        <v>5707.9636640482895</v>
      </c>
      <c r="G4524" s="10">
        <f>IF(F4524&gt;0,MIN('Hourly Model'!$E$8*1000-E4524,F4524),MAX(-E4524,F4524))</f>
        <v>0</v>
      </c>
      <c r="I4524" s="10">
        <f t="shared" si="283"/>
        <v>0</v>
      </c>
    </row>
    <row r="4525" spans="1:9" x14ac:dyDescent="0.2">
      <c r="A4525" s="11">
        <f t="shared" si="281"/>
        <v>43654.458333322364</v>
      </c>
      <c r="B4525" s="5">
        <f>'Load Profile'!E4528</f>
        <v>1646.6499674682445</v>
      </c>
      <c r="C4525" s="5">
        <f>'Solar Output'!E4529</f>
        <v>6696.0543999999991</v>
      </c>
      <c r="D4525" s="5">
        <f>'Wind Output'!E4532</f>
        <v>4266.666666666667</v>
      </c>
      <c r="E4525" s="5">
        <f t="shared" si="282"/>
        <v>10000</v>
      </c>
      <c r="F4525" s="10">
        <f t="shared" si="280"/>
        <v>9316.0710991984197</v>
      </c>
      <c r="G4525" s="10">
        <f>IF(F4525&gt;0,MIN('Hourly Model'!$E$8*1000-E4525,F4525),MAX(-E4525,F4525))</f>
        <v>0</v>
      </c>
      <c r="I4525" s="10">
        <f t="shared" si="283"/>
        <v>0</v>
      </c>
    </row>
    <row r="4526" spans="1:9" x14ac:dyDescent="0.2">
      <c r="A4526" s="11">
        <f t="shared" si="281"/>
        <v>43654.499999989028</v>
      </c>
      <c r="B4526" s="5">
        <f>'Load Profile'!E4529</f>
        <v>1874.7025599218393</v>
      </c>
      <c r="C4526" s="5">
        <f>'Solar Output'!E4530</f>
        <v>6759.7758999999987</v>
      </c>
      <c r="D4526" s="5">
        <f>'Wind Output'!E4533</f>
        <v>2773.3333333333335</v>
      </c>
      <c r="E4526" s="5">
        <f t="shared" si="282"/>
        <v>10000</v>
      </c>
      <c r="F4526" s="10">
        <f t="shared" si="280"/>
        <v>7658.4066734114931</v>
      </c>
      <c r="G4526" s="10">
        <f>IF(F4526&gt;0,MIN('Hourly Model'!$E$8*1000-E4526,F4526),MAX(-E4526,F4526))</f>
        <v>0</v>
      </c>
      <c r="I4526" s="10">
        <f t="shared" si="283"/>
        <v>0</v>
      </c>
    </row>
    <row r="4527" spans="1:9" x14ac:dyDescent="0.2">
      <c r="A4527" s="11">
        <f t="shared" si="281"/>
        <v>43654.541666655692</v>
      </c>
      <c r="B4527" s="5">
        <f>'Load Profile'!E4530</f>
        <v>2104.5644219440342</v>
      </c>
      <c r="C4527" s="5">
        <f>'Solar Output'!E4531</f>
        <v>5897.2781999999997</v>
      </c>
      <c r="D4527" s="5">
        <f>'Wind Output'!E4534</f>
        <v>4266.666666666667</v>
      </c>
      <c r="E4527" s="5">
        <f t="shared" si="282"/>
        <v>10000</v>
      </c>
      <c r="F4527" s="10">
        <f t="shared" si="280"/>
        <v>8059.3804447226321</v>
      </c>
      <c r="G4527" s="10">
        <f>IF(F4527&gt;0,MIN('Hourly Model'!$E$8*1000-E4527,F4527),MAX(-E4527,F4527))</f>
        <v>0</v>
      </c>
      <c r="I4527" s="10">
        <f t="shared" si="283"/>
        <v>0</v>
      </c>
    </row>
    <row r="4528" spans="1:9" x14ac:dyDescent="0.2">
      <c r="A4528" s="11">
        <f t="shared" si="281"/>
        <v>43654.583333322356</v>
      </c>
      <c r="B4528" s="5">
        <f>'Load Profile'!E4531</f>
        <v>2304.9614714312997</v>
      </c>
      <c r="C4528" s="5">
        <f>'Solar Output'!E4532</f>
        <v>5939.1749999999993</v>
      </c>
      <c r="D4528" s="5">
        <f>'Wind Output'!E4535</f>
        <v>4266.666666666667</v>
      </c>
      <c r="E4528" s="5">
        <f t="shared" si="282"/>
        <v>10000</v>
      </c>
      <c r="F4528" s="10">
        <f t="shared" si="280"/>
        <v>7900.8801952353679</v>
      </c>
      <c r="G4528" s="10">
        <f>IF(F4528&gt;0,MIN('Hourly Model'!$E$8*1000-E4528,F4528),MAX(-E4528,F4528))</f>
        <v>0</v>
      </c>
      <c r="I4528" s="10">
        <f t="shared" si="283"/>
        <v>0</v>
      </c>
    </row>
    <row r="4529" spans="1:9" x14ac:dyDescent="0.2">
      <c r="A4529" s="11">
        <f t="shared" si="281"/>
        <v>43654.624999989021</v>
      </c>
      <c r="B4529" s="5">
        <f>'Load Profile'!E4532</f>
        <v>2487.7844865633683</v>
      </c>
      <c r="C4529" s="5">
        <f>'Solar Output'!E4533</f>
        <v>4288.8697999999995</v>
      </c>
      <c r="D4529" s="5">
        <f>'Wind Output'!E4536</f>
        <v>286.66666666666669</v>
      </c>
      <c r="E4529" s="5">
        <f t="shared" si="282"/>
        <v>10000</v>
      </c>
      <c r="F4529" s="10">
        <f t="shared" si="280"/>
        <v>2087.7519801032981</v>
      </c>
      <c r="G4529" s="10">
        <f>IF(F4529&gt;0,MIN('Hourly Model'!$E$8*1000-E4529,F4529),MAX(-E4529,F4529))</f>
        <v>0</v>
      </c>
      <c r="I4529" s="10">
        <f t="shared" si="283"/>
        <v>0</v>
      </c>
    </row>
    <row r="4530" spans="1:9" x14ac:dyDescent="0.2">
      <c r="A4530" s="11">
        <f t="shared" si="281"/>
        <v>43654.666666655685</v>
      </c>
      <c r="B4530" s="5">
        <f>'Load Profile'!E4533</f>
        <v>2873.1810363384329</v>
      </c>
      <c r="C4530" s="5">
        <f>'Solar Output'!E4534</f>
        <v>2761.4225499999998</v>
      </c>
      <c r="D4530" s="5">
        <f>'Wind Output'!E4537</f>
        <v>286.66666666666669</v>
      </c>
      <c r="E4530" s="5">
        <f t="shared" si="282"/>
        <v>10000</v>
      </c>
      <c r="F4530" s="10">
        <f t="shared" si="280"/>
        <v>174.90818032823336</v>
      </c>
      <c r="G4530" s="10">
        <f>IF(F4530&gt;0,MIN('Hourly Model'!$E$8*1000-E4530,F4530),MAX(-E4530,F4530))</f>
        <v>0</v>
      </c>
      <c r="I4530" s="10">
        <f t="shared" si="283"/>
        <v>0</v>
      </c>
    </row>
    <row r="4531" spans="1:9" x14ac:dyDescent="0.2">
      <c r="A4531" s="11">
        <f t="shared" si="281"/>
        <v>43654.708333322349</v>
      </c>
      <c r="B4531" s="5">
        <f>'Load Profile'!E4534</f>
        <v>2738.925517675912</v>
      </c>
      <c r="C4531" s="5">
        <f>'Solar Output'!E4535</f>
        <v>1426.6658499999999</v>
      </c>
      <c r="D4531" s="5">
        <f>'Wind Output'!E4538</f>
        <v>286.66666666666669</v>
      </c>
      <c r="E4531" s="5">
        <f t="shared" si="282"/>
        <v>10000</v>
      </c>
      <c r="F4531" s="10">
        <f t="shared" si="280"/>
        <v>-1025.5930010092454</v>
      </c>
      <c r="G4531" s="10">
        <f>IF(F4531&gt;0,MIN('Hourly Model'!$E$8*1000-E4531,F4531),MAX(-E4531,F4531))</f>
        <v>-1025.5930010092454</v>
      </c>
      <c r="I4531" s="10">
        <f t="shared" si="283"/>
        <v>0</v>
      </c>
    </row>
    <row r="4532" spans="1:9" x14ac:dyDescent="0.2">
      <c r="A4532" s="11">
        <f t="shared" si="281"/>
        <v>43654.749999989013</v>
      </c>
      <c r="B4532" s="5">
        <f>'Load Profile'!E4535</f>
        <v>2600.1689689628847</v>
      </c>
      <c r="C4532" s="5">
        <f>'Solar Output'!E4536</f>
        <v>335.18245000000002</v>
      </c>
      <c r="D4532" s="5">
        <f>'Wind Output'!E4539</f>
        <v>286.66666666666669</v>
      </c>
      <c r="E4532" s="5">
        <f t="shared" si="282"/>
        <v>8974.4069989907548</v>
      </c>
      <c r="F4532" s="10">
        <f t="shared" si="280"/>
        <v>-1978.319852296218</v>
      </c>
      <c r="G4532" s="10">
        <f>IF(F4532&gt;0,MIN('Hourly Model'!$E$8*1000-E4532,F4532),MAX(-E4532,F4532))</f>
        <v>-1978.319852296218</v>
      </c>
      <c r="I4532" s="10">
        <f t="shared" si="283"/>
        <v>0</v>
      </c>
    </row>
    <row r="4533" spans="1:9" x14ac:dyDescent="0.2">
      <c r="A4533" s="11">
        <f t="shared" si="281"/>
        <v>43654.791666655678</v>
      </c>
      <c r="B4533" s="5">
        <f>'Load Profile'!E4536</f>
        <v>2650.7983025355875</v>
      </c>
      <c r="C4533" s="5">
        <f>'Solar Output'!E4537</f>
        <v>0</v>
      </c>
      <c r="D4533" s="5">
        <f>'Wind Output'!E4540</f>
        <v>286.66666666666669</v>
      </c>
      <c r="E4533" s="5">
        <f t="shared" si="282"/>
        <v>6996.0871466945373</v>
      </c>
      <c r="F4533" s="10">
        <f t="shared" si="280"/>
        <v>-2364.131635868921</v>
      </c>
      <c r="G4533" s="10">
        <f>IF(F4533&gt;0,MIN('Hourly Model'!$E$8*1000-E4533,F4533),MAX(-E4533,F4533))</f>
        <v>-2364.131635868921</v>
      </c>
      <c r="I4533" s="10">
        <f t="shared" si="283"/>
        <v>0</v>
      </c>
    </row>
    <row r="4534" spans="1:9" x14ac:dyDescent="0.2">
      <c r="A4534" s="11">
        <f t="shared" si="281"/>
        <v>43654.833333322342</v>
      </c>
      <c r="B4534" s="5">
        <f>'Load Profile'!E4537</f>
        <v>2685.4493865597019</v>
      </c>
      <c r="C4534" s="5">
        <f>'Solar Output'!E4538</f>
        <v>0</v>
      </c>
      <c r="D4534" s="5">
        <f>'Wind Output'!E4541</f>
        <v>286.66666666666669</v>
      </c>
      <c r="E4534" s="5">
        <f t="shared" si="282"/>
        <v>4631.9555108256163</v>
      </c>
      <c r="F4534" s="10">
        <f t="shared" si="280"/>
        <v>-2398.7827198930354</v>
      </c>
      <c r="G4534" s="10">
        <f>IF(F4534&gt;0,MIN('Hourly Model'!$E$8*1000-E4534,F4534),MAX(-E4534,F4534))</f>
        <v>-2398.7827198930354</v>
      </c>
      <c r="I4534" s="10">
        <f t="shared" si="283"/>
        <v>0</v>
      </c>
    </row>
    <row r="4535" spans="1:9" x14ac:dyDescent="0.2">
      <c r="A4535" s="11">
        <f t="shared" si="281"/>
        <v>43654.874999989006</v>
      </c>
      <c r="B4535" s="5">
        <f>'Load Profile'!E4538</f>
        <v>2216.6761217731541</v>
      </c>
      <c r="C4535" s="5">
        <f>'Solar Output'!E4539</f>
        <v>0</v>
      </c>
      <c r="D4535" s="5">
        <f>'Wind Output'!E4542</f>
        <v>873.33333333333337</v>
      </c>
      <c r="E4535" s="5">
        <f t="shared" si="282"/>
        <v>2233.1727909325809</v>
      </c>
      <c r="F4535" s="10">
        <f t="shared" si="280"/>
        <v>-1343.3427884398207</v>
      </c>
      <c r="G4535" s="10">
        <f>IF(F4535&gt;0,MIN('Hourly Model'!$E$8*1000-E4535,F4535),MAX(-E4535,F4535))</f>
        <v>-1343.3427884398207</v>
      </c>
      <c r="I4535" s="10">
        <f t="shared" si="283"/>
        <v>0</v>
      </c>
    </row>
    <row r="4536" spans="1:9" x14ac:dyDescent="0.2">
      <c r="A4536" s="11">
        <f t="shared" si="281"/>
        <v>43654.91666665567</v>
      </c>
      <c r="B4536" s="5">
        <f>'Load Profile'!E4539</f>
        <v>1716.7913408386205</v>
      </c>
      <c r="C4536" s="5">
        <f>'Solar Output'!E4540</f>
        <v>0</v>
      </c>
      <c r="D4536" s="5">
        <f>'Wind Output'!E4543</f>
        <v>873.33333333333337</v>
      </c>
      <c r="E4536" s="5">
        <f t="shared" si="282"/>
        <v>889.83000249276029</v>
      </c>
      <c r="F4536" s="10">
        <f t="shared" si="280"/>
        <v>-843.45800750528713</v>
      </c>
      <c r="G4536" s="10">
        <f>IF(F4536&gt;0,MIN('Hourly Model'!$E$8*1000-E4536,F4536),MAX(-E4536,F4536))</f>
        <v>-843.45800750528713</v>
      </c>
      <c r="I4536" s="10">
        <f t="shared" si="283"/>
        <v>0</v>
      </c>
    </row>
    <row r="4537" spans="1:9" x14ac:dyDescent="0.2">
      <c r="A4537" s="11">
        <f t="shared" si="281"/>
        <v>43654.958333322335</v>
      </c>
      <c r="B4537" s="5">
        <f>'Load Profile'!E4540</f>
        <v>1225.1721934075938</v>
      </c>
      <c r="C4537" s="5">
        <f>'Solar Output'!E4541</f>
        <v>0</v>
      </c>
      <c r="D4537" s="5">
        <f>'Wind Output'!E4544</f>
        <v>873.33333333333337</v>
      </c>
      <c r="E4537" s="5">
        <f t="shared" si="282"/>
        <v>46.371994987473158</v>
      </c>
      <c r="F4537" s="10">
        <f t="shared" si="280"/>
        <v>-351.83886007426042</v>
      </c>
      <c r="G4537" s="10">
        <f>IF(F4537&gt;0,MIN('Hourly Model'!$E$8*1000-E4537,F4537),MAX(-E4537,F4537))</f>
        <v>-46.371994987473158</v>
      </c>
      <c r="I4537" s="10">
        <f t="shared" si="283"/>
        <v>-305.46686508678727</v>
      </c>
    </row>
    <row r="4538" spans="1:9" x14ac:dyDescent="0.2">
      <c r="A4538" s="11">
        <f t="shared" si="281"/>
        <v>43654.999999988999</v>
      </c>
      <c r="B4538" s="5">
        <f>'Load Profile'!E4541</f>
        <v>923.77181548403053</v>
      </c>
      <c r="C4538" s="5">
        <f>'Solar Output'!E4542</f>
        <v>0</v>
      </c>
      <c r="D4538" s="5">
        <f>'Wind Output'!E4545</f>
        <v>873.33333333333337</v>
      </c>
      <c r="E4538" s="5">
        <f t="shared" si="282"/>
        <v>0</v>
      </c>
      <c r="F4538" s="10">
        <f t="shared" si="280"/>
        <v>-50.438482150697155</v>
      </c>
      <c r="G4538" s="10">
        <f>IF(F4538&gt;0,MIN('Hourly Model'!$E$8*1000-E4538,F4538),MAX(-E4538,F4538))</f>
        <v>0</v>
      </c>
      <c r="I4538" s="10">
        <f t="shared" si="283"/>
        <v>-355.90534723748442</v>
      </c>
    </row>
    <row r="4539" spans="1:9" x14ac:dyDescent="0.2">
      <c r="A4539" s="11">
        <f t="shared" si="281"/>
        <v>43655.041666655663</v>
      </c>
      <c r="B4539" s="5">
        <f>'Load Profile'!E4542</f>
        <v>770.55263329204047</v>
      </c>
      <c r="C4539" s="5">
        <f>'Solar Output'!E4543</f>
        <v>0</v>
      </c>
      <c r="D4539" s="5">
        <f>'Wind Output'!E4546</f>
        <v>1666.6666666666667</v>
      </c>
      <c r="E4539" s="5">
        <f t="shared" si="282"/>
        <v>0</v>
      </c>
      <c r="F4539" s="10">
        <f t="shared" si="280"/>
        <v>896.11403337462627</v>
      </c>
      <c r="G4539" s="10">
        <f>IF(F4539&gt;0,MIN('Hourly Model'!$E$8*1000-E4539,F4539),MAX(-E4539,F4539))</f>
        <v>896.11403337462627</v>
      </c>
      <c r="I4539" s="10">
        <f t="shared" si="283"/>
        <v>0</v>
      </c>
    </row>
    <row r="4540" spans="1:9" x14ac:dyDescent="0.2">
      <c r="A4540" s="11">
        <f t="shared" si="281"/>
        <v>43655.083333322327</v>
      </c>
      <c r="B4540" s="5">
        <f>'Load Profile'!E4543</f>
        <v>681.17295601394824</v>
      </c>
      <c r="C4540" s="5">
        <f>'Solar Output'!E4544</f>
        <v>0</v>
      </c>
      <c r="D4540" s="5">
        <f>'Wind Output'!E4547</f>
        <v>873.33333333333337</v>
      </c>
      <c r="E4540" s="5">
        <f t="shared" si="282"/>
        <v>896.11403337462627</v>
      </c>
      <c r="F4540" s="10">
        <f t="shared" si="280"/>
        <v>192.16037731938513</v>
      </c>
      <c r="G4540" s="10">
        <f>IF(F4540&gt;0,MIN('Hourly Model'!$E$8*1000-E4540,F4540),MAX(-E4540,F4540))</f>
        <v>192.16037731938513</v>
      </c>
      <c r="I4540" s="10">
        <f t="shared" si="283"/>
        <v>0</v>
      </c>
    </row>
    <row r="4541" spans="1:9" x14ac:dyDescent="0.2">
      <c r="A4541" s="11">
        <f t="shared" si="281"/>
        <v>43655.124999988991</v>
      </c>
      <c r="B4541" s="5">
        <f>'Load Profile'!E4544</f>
        <v>629.76824402776356</v>
      </c>
      <c r="C4541" s="5">
        <f>'Solar Output'!E4545</f>
        <v>0</v>
      </c>
      <c r="D4541" s="5">
        <f>'Wind Output'!E4548</f>
        <v>2773.3333333333335</v>
      </c>
      <c r="E4541" s="5">
        <f t="shared" si="282"/>
        <v>1088.2744106940113</v>
      </c>
      <c r="F4541" s="10">
        <f t="shared" si="280"/>
        <v>2143.5650893055699</v>
      </c>
      <c r="G4541" s="10">
        <f>IF(F4541&gt;0,MIN('Hourly Model'!$E$8*1000-E4541,F4541),MAX(-E4541,F4541))</f>
        <v>2143.5650893055699</v>
      </c>
      <c r="I4541" s="10">
        <f t="shared" si="283"/>
        <v>0</v>
      </c>
    </row>
    <row r="4542" spans="1:9" x14ac:dyDescent="0.2">
      <c r="A4542" s="11">
        <f t="shared" si="281"/>
        <v>43655.166666655656</v>
      </c>
      <c r="B4542" s="5">
        <f>'Load Profile'!E4545</f>
        <v>659.75117409072413</v>
      </c>
      <c r="C4542" s="5">
        <f>'Solar Output'!E4546</f>
        <v>27.180250000000001</v>
      </c>
      <c r="D4542" s="5">
        <f>'Wind Output'!E4549</f>
        <v>1666.6666666666667</v>
      </c>
      <c r="E4542" s="5">
        <f t="shared" si="282"/>
        <v>3231.8394999995812</v>
      </c>
      <c r="F4542" s="10">
        <f t="shared" si="280"/>
        <v>1034.0957425759427</v>
      </c>
      <c r="G4542" s="10">
        <f>IF(F4542&gt;0,MIN('Hourly Model'!$E$8*1000-E4542,F4542),MAX(-E4542,F4542))</f>
        <v>1034.0957425759427</v>
      </c>
      <c r="I4542" s="10">
        <f t="shared" si="283"/>
        <v>0</v>
      </c>
    </row>
    <row r="4543" spans="1:9" x14ac:dyDescent="0.2">
      <c r="A4543" s="11">
        <f t="shared" si="281"/>
        <v>43655.20833332232</v>
      </c>
      <c r="B4543" s="5">
        <f>'Load Profile'!E4546</f>
        <v>895.37624128465188</v>
      </c>
      <c r="C4543" s="5">
        <f>'Solar Output'!E4547</f>
        <v>544.66644999999994</v>
      </c>
      <c r="D4543" s="5">
        <f>'Wind Output'!E4550</f>
        <v>2773.3333333333335</v>
      </c>
      <c r="E4543" s="5">
        <f t="shared" si="282"/>
        <v>4265.9352425755242</v>
      </c>
      <c r="F4543" s="10">
        <f t="shared" si="280"/>
        <v>2422.6235420486819</v>
      </c>
      <c r="G4543" s="10">
        <f>IF(F4543&gt;0,MIN('Hourly Model'!$E$8*1000-E4543,F4543),MAX(-E4543,F4543))</f>
        <v>2422.6235420486819</v>
      </c>
      <c r="I4543" s="10">
        <f t="shared" si="283"/>
        <v>0</v>
      </c>
    </row>
    <row r="4544" spans="1:9" x14ac:dyDescent="0.2">
      <c r="A4544" s="11">
        <f t="shared" si="281"/>
        <v>43655.249999988984</v>
      </c>
      <c r="B4544" s="5">
        <f>'Load Profile'!E4547</f>
        <v>1157.1510948525492</v>
      </c>
      <c r="C4544" s="5">
        <f>'Solar Output'!E4548</f>
        <v>1681.5978499999997</v>
      </c>
      <c r="D4544" s="5">
        <f>'Wind Output'!E4551</f>
        <v>2773.3333333333335</v>
      </c>
      <c r="E4544" s="5">
        <f t="shared" si="282"/>
        <v>6688.5587846242061</v>
      </c>
      <c r="F4544" s="10">
        <f t="shared" si="280"/>
        <v>3297.7800884807839</v>
      </c>
      <c r="G4544" s="10">
        <f>IF(F4544&gt;0,MIN('Hourly Model'!$E$8*1000-E4544,F4544),MAX(-E4544,F4544))</f>
        <v>3297.7800884807839</v>
      </c>
      <c r="I4544" s="10">
        <f t="shared" si="283"/>
        <v>0</v>
      </c>
    </row>
    <row r="4545" spans="1:9" x14ac:dyDescent="0.2">
      <c r="A4545" s="11">
        <f t="shared" si="281"/>
        <v>43655.291666655648</v>
      </c>
      <c r="B4545" s="5">
        <f>'Load Profile'!E4548</f>
        <v>1128.3715204268931</v>
      </c>
      <c r="C4545" s="5">
        <f>'Solar Output'!E4549</f>
        <v>3981.3482999999992</v>
      </c>
      <c r="D4545" s="5">
        <f>'Wind Output'!E4552</f>
        <v>2773.3333333333335</v>
      </c>
      <c r="E4545" s="5">
        <f t="shared" si="282"/>
        <v>9986.338873104989</v>
      </c>
      <c r="F4545" s="10">
        <f t="shared" si="280"/>
        <v>5626.3101129064398</v>
      </c>
      <c r="G4545" s="10">
        <f>IF(F4545&gt;0,MIN('Hourly Model'!$E$8*1000-E4545,F4545),MAX(-E4545,F4545))</f>
        <v>13.661126895010966</v>
      </c>
      <c r="I4545" s="10">
        <f t="shared" si="283"/>
        <v>0</v>
      </c>
    </row>
    <row r="4546" spans="1:9" x14ac:dyDescent="0.2">
      <c r="A4546" s="11">
        <f t="shared" si="281"/>
        <v>43655.333333322313</v>
      </c>
      <c r="B4546" s="5">
        <f>'Load Profile'!E4549</f>
        <v>1258.7841912953772</v>
      </c>
      <c r="C4546" s="5">
        <f>'Solar Output'!E4550</f>
        <v>5600.3539499999988</v>
      </c>
      <c r="D4546" s="5">
        <f>'Wind Output'!E4553</f>
        <v>2773.3333333333335</v>
      </c>
      <c r="E4546" s="5">
        <f t="shared" si="282"/>
        <v>10000</v>
      </c>
      <c r="F4546" s="10">
        <f t="shared" ref="F4546:F4609" si="284">D4546+C4546-B4546</f>
        <v>7114.9030920379555</v>
      </c>
      <c r="G4546" s="10">
        <f>IF(F4546&gt;0,MIN('Hourly Model'!$E$8*1000-E4546,F4546),MAX(-E4546,F4546))</f>
        <v>0</v>
      </c>
      <c r="I4546" s="10">
        <f t="shared" si="283"/>
        <v>0</v>
      </c>
    </row>
    <row r="4547" spans="1:9" x14ac:dyDescent="0.2">
      <c r="A4547" s="11">
        <f t="shared" ref="A4547:A4610" si="285">A4546+1/24</f>
        <v>43655.374999988977</v>
      </c>
      <c r="B4547" s="5">
        <f>'Load Profile'!E4550</f>
        <v>1610.0503504238343</v>
      </c>
      <c r="C4547" s="5">
        <f>'Solar Output'!E4551</f>
        <v>6754.7917999999991</v>
      </c>
      <c r="D4547" s="5">
        <f>'Wind Output'!E4554</f>
        <v>2773.3333333333335</v>
      </c>
      <c r="E4547" s="5">
        <f t="shared" ref="E4547:E4610" si="286">E4546+G4546</f>
        <v>10000</v>
      </c>
      <c r="F4547" s="10">
        <f t="shared" si="284"/>
        <v>7918.0747829094989</v>
      </c>
      <c r="G4547" s="10">
        <f>IF(F4547&gt;0,MIN('Hourly Model'!$E$8*1000-E4547,F4547),MAX(-E4547,F4547))</f>
        <v>0</v>
      </c>
      <c r="I4547" s="10">
        <f t="shared" ref="I4547:I4610" si="287">MIN(I4546+F4547+E4547,0)</f>
        <v>0</v>
      </c>
    </row>
    <row r="4548" spans="1:9" x14ac:dyDescent="0.2">
      <c r="A4548" s="11">
        <f t="shared" si="285"/>
        <v>43655.416666655641</v>
      </c>
      <c r="B4548" s="5">
        <f>'Load Profile'!E4551</f>
        <v>1657.9409489430091</v>
      </c>
      <c r="C4548" s="5">
        <f>'Solar Output'!E4552</f>
        <v>7548.0813499999986</v>
      </c>
      <c r="D4548" s="5">
        <f>'Wind Output'!E4555</f>
        <v>2773.3333333333335</v>
      </c>
      <c r="E4548" s="5">
        <f t="shared" si="286"/>
        <v>10000</v>
      </c>
      <c r="F4548" s="10">
        <f t="shared" si="284"/>
        <v>8663.4737343903234</v>
      </c>
      <c r="G4548" s="10">
        <f>IF(F4548&gt;0,MIN('Hourly Model'!$E$8*1000-E4548,F4548),MAX(-E4548,F4548))</f>
        <v>0</v>
      </c>
      <c r="I4548" s="10">
        <f t="shared" si="287"/>
        <v>0</v>
      </c>
    </row>
    <row r="4549" spans="1:9" x14ac:dyDescent="0.2">
      <c r="A4549" s="11">
        <f t="shared" si="285"/>
        <v>43655.458333322305</v>
      </c>
      <c r="B4549" s="5">
        <f>'Load Profile'!E4552</f>
        <v>1787.640046248192</v>
      </c>
      <c r="C4549" s="5">
        <f>'Solar Output'!E4553</f>
        <v>6599.4601500000008</v>
      </c>
      <c r="D4549" s="5">
        <f>'Wind Output'!E4556</f>
        <v>1666.6666666666667</v>
      </c>
      <c r="E4549" s="5">
        <f t="shared" si="286"/>
        <v>10000</v>
      </c>
      <c r="F4549" s="10">
        <f t="shared" si="284"/>
        <v>6478.4867704184744</v>
      </c>
      <c r="G4549" s="10">
        <f>IF(F4549&gt;0,MIN('Hourly Model'!$E$8*1000-E4549,F4549),MAX(-E4549,F4549))</f>
        <v>0</v>
      </c>
      <c r="I4549" s="10">
        <f t="shared" si="287"/>
        <v>0</v>
      </c>
    </row>
    <row r="4550" spans="1:9" x14ac:dyDescent="0.2">
      <c r="A4550" s="11">
        <f t="shared" si="285"/>
        <v>43655.49999998897</v>
      </c>
      <c r="B4550" s="5">
        <f>'Load Profile'!E4553</f>
        <v>1996.7889066774253</v>
      </c>
      <c r="C4550" s="5">
        <f>'Solar Output'!E4554</f>
        <v>6423.3491499999991</v>
      </c>
      <c r="D4550" s="5">
        <f>'Wind Output'!E4557</f>
        <v>1666.6666666666667</v>
      </c>
      <c r="E4550" s="5">
        <f t="shared" si="286"/>
        <v>10000</v>
      </c>
      <c r="F4550" s="10">
        <f t="shared" si="284"/>
        <v>6093.226909989241</v>
      </c>
      <c r="G4550" s="10">
        <f>IF(F4550&gt;0,MIN('Hourly Model'!$E$8*1000-E4550,F4550),MAX(-E4550,F4550))</f>
        <v>0</v>
      </c>
      <c r="I4550" s="10">
        <f t="shared" si="287"/>
        <v>0</v>
      </c>
    </row>
    <row r="4551" spans="1:9" x14ac:dyDescent="0.2">
      <c r="A4551" s="11">
        <f t="shared" si="285"/>
        <v>43655.541666655634</v>
      </c>
      <c r="B4551" s="5">
        <f>'Load Profile'!E4554</f>
        <v>2236.6650355426136</v>
      </c>
      <c r="C4551" s="5">
        <f>'Solar Output'!E4555</f>
        <v>7219.7632500000009</v>
      </c>
      <c r="D4551" s="5">
        <f>'Wind Output'!E4558</f>
        <v>873.33333333333337</v>
      </c>
      <c r="E4551" s="5">
        <f t="shared" si="286"/>
        <v>10000</v>
      </c>
      <c r="F4551" s="10">
        <f t="shared" si="284"/>
        <v>5856.4315477907203</v>
      </c>
      <c r="G4551" s="10">
        <f>IF(F4551&gt;0,MIN('Hourly Model'!$E$8*1000-E4551,F4551),MAX(-E4551,F4551))</f>
        <v>0</v>
      </c>
      <c r="I4551" s="10">
        <f t="shared" si="287"/>
        <v>0</v>
      </c>
    </row>
    <row r="4552" spans="1:9" x14ac:dyDescent="0.2">
      <c r="A4552" s="11">
        <f t="shared" si="285"/>
        <v>43655.583333322298</v>
      </c>
      <c r="B4552" s="5">
        <f>'Load Profile'!E4555</f>
        <v>2425.6281067308928</v>
      </c>
      <c r="C4552" s="5">
        <f>'Solar Output'!E4556</f>
        <v>6279.5968499999999</v>
      </c>
      <c r="D4552" s="5">
        <f>'Wind Output'!E4559</f>
        <v>4266.666666666667</v>
      </c>
      <c r="E4552" s="5">
        <f t="shared" si="286"/>
        <v>10000</v>
      </c>
      <c r="F4552" s="10">
        <f t="shared" si="284"/>
        <v>8120.6354099357732</v>
      </c>
      <c r="G4552" s="10">
        <f>IF(F4552&gt;0,MIN('Hourly Model'!$E$8*1000-E4552,F4552),MAX(-E4552,F4552))</f>
        <v>0</v>
      </c>
      <c r="I4552" s="10">
        <f t="shared" si="287"/>
        <v>0</v>
      </c>
    </row>
    <row r="4553" spans="1:9" x14ac:dyDescent="0.2">
      <c r="A4553" s="11">
        <f t="shared" si="285"/>
        <v>43655.624999988962</v>
      </c>
      <c r="B4553" s="5">
        <f>'Load Profile'!E4556</f>
        <v>2527.7031916425335</v>
      </c>
      <c r="C4553" s="5">
        <f>'Solar Output'!E4557</f>
        <v>4929.7199499999997</v>
      </c>
      <c r="D4553" s="5">
        <f>'Wind Output'!E4560</f>
        <v>2773.3333333333335</v>
      </c>
      <c r="E4553" s="5">
        <f t="shared" si="286"/>
        <v>10000</v>
      </c>
      <c r="F4553" s="10">
        <f t="shared" si="284"/>
        <v>5175.3500916907997</v>
      </c>
      <c r="G4553" s="10">
        <f>IF(F4553&gt;0,MIN('Hourly Model'!$E$8*1000-E4553,F4553),MAX(-E4553,F4553))</f>
        <v>0</v>
      </c>
      <c r="I4553" s="10">
        <f t="shared" si="287"/>
        <v>0</v>
      </c>
    </row>
    <row r="4554" spans="1:9" x14ac:dyDescent="0.2">
      <c r="A4554" s="11">
        <f t="shared" si="285"/>
        <v>43655.666666655627</v>
      </c>
      <c r="B4554" s="5">
        <f>'Load Profile'!E4557</f>
        <v>2922.5509948193048</v>
      </c>
      <c r="C4554" s="5">
        <f>'Solar Output'!E4558</f>
        <v>3211.27495</v>
      </c>
      <c r="D4554" s="5">
        <f>'Wind Output'!E4561</f>
        <v>4266.666666666667</v>
      </c>
      <c r="E4554" s="5">
        <f t="shared" si="286"/>
        <v>10000</v>
      </c>
      <c r="F4554" s="10">
        <f t="shared" si="284"/>
        <v>4555.3906218473621</v>
      </c>
      <c r="G4554" s="10">
        <f>IF(F4554&gt;0,MIN('Hourly Model'!$E$8*1000-E4554,F4554),MAX(-E4554,F4554))</f>
        <v>0</v>
      </c>
      <c r="I4554" s="10">
        <f t="shared" si="287"/>
        <v>0</v>
      </c>
    </row>
    <row r="4555" spans="1:9" x14ac:dyDescent="0.2">
      <c r="A4555" s="11">
        <f t="shared" si="285"/>
        <v>43655.708333322291</v>
      </c>
      <c r="B4555" s="5">
        <f>'Load Profile'!E4558</f>
        <v>2771.9664915745793</v>
      </c>
      <c r="C4555" s="5">
        <f>'Solar Output'!E4559</f>
        <v>1236.8215499999999</v>
      </c>
      <c r="D4555" s="5">
        <f>'Wind Output'!E4562</f>
        <v>873.33333333333337</v>
      </c>
      <c r="E4555" s="5">
        <f t="shared" si="286"/>
        <v>10000</v>
      </c>
      <c r="F4555" s="10">
        <f t="shared" si="284"/>
        <v>-661.81160824124618</v>
      </c>
      <c r="G4555" s="10">
        <f>IF(F4555&gt;0,MIN('Hourly Model'!$E$8*1000-E4555,F4555),MAX(-E4555,F4555))</f>
        <v>-661.81160824124618</v>
      </c>
      <c r="I4555" s="10">
        <f t="shared" si="287"/>
        <v>0</v>
      </c>
    </row>
    <row r="4556" spans="1:9" x14ac:dyDescent="0.2">
      <c r="A4556" s="11">
        <f t="shared" si="285"/>
        <v>43655.749999988955</v>
      </c>
      <c r="B4556" s="5">
        <f>'Load Profile'!E4559</f>
        <v>2724.319904019751</v>
      </c>
      <c r="C4556" s="5">
        <f>'Solar Output'!E4560</f>
        <v>334.11295000000001</v>
      </c>
      <c r="D4556" s="5">
        <f>'Wind Output'!E4563</f>
        <v>1666.6666666666667</v>
      </c>
      <c r="E4556" s="5">
        <f t="shared" si="286"/>
        <v>9338.1883917587547</v>
      </c>
      <c r="F4556" s="10">
        <f t="shared" si="284"/>
        <v>-723.5402873530843</v>
      </c>
      <c r="G4556" s="10">
        <f>IF(F4556&gt;0,MIN('Hourly Model'!$E$8*1000-E4556,F4556),MAX(-E4556,F4556))</f>
        <v>-723.5402873530843</v>
      </c>
      <c r="I4556" s="10">
        <f t="shared" si="287"/>
        <v>0</v>
      </c>
    </row>
    <row r="4557" spans="1:9" x14ac:dyDescent="0.2">
      <c r="A4557" s="11">
        <f t="shared" si="285"/>
        <v>43655.791666655619</v>
      </c>
      <c r="B4557" s="5">
        <f>'Load Profile'!E4560</f>
        <v>2760.1127186188451</v>
      </c>
      <c r="C4557" s="5">
        <f>'Solar Output'!E4561</f>
        <v>0</v>
      </c>
      <c r="D4557" s="5">
        <f>'Wind Output'!E4564</f>
        <v>873.33333333333337</v>
      </c>
      <c r="E4557" s="5">
        <f t="shared" si="286"/>
        <v>8614.6481044056709</v>
      </c>
      <c r="F4557" s="10">
        <f t="shared" si="284"/>
        <v>-1886.7793852855116</v>
      </c>
      <c r="G4557" s="10">
        <f>IF(F4557&gt;0,MIN('Hourly Model'!$E$8*1000-E4557,F4557),MAX(-E4557,F4557))</f>
        <v>-1886.7793852855116</v>
      </c>
      <c r="I4557" s="10">
        <f t="shared" si="287"/>
        <v>0</v>
      </c>
    </row>
    <row r="4558" spans="1:9" x14ac:dyDescent="0.2">
      <c r="A4558" s="11">
        <f t="shared" si="285"/>
        <v>43655.833333322284</v>
      </c>
      <c r="B4558" s="5">
        <f>'Load Profile'!E4561</f>
        <v>2850.3820505794642</v>
      </c>
      <c r="C4558" s="5">
        <f>'Solar Output'!E4562</f>
        <v>0</v>
      </c>
      <c r="D4558" s="5">
        <f>'Wind Output'!E4565</f>
        <v>873.33333333333337</v>
      </c>
      <c r="E4558" s="5">
        <f t="shared" si="286"/>
        <v>6727.8687191201589</v>
      </c>
      <c r="F4558" s="10">
        <f t="shared" si="284"/>
        <v>-1977.0487172461308</v>
      </c>
      <c r="G4558" s="10">
        <f>IF(F4558&gt;0,MIN('Hourly Model'!$E$8*1000-E4558,F4558),MAX(-E4558,F4558))</f>
        <v>-1977.0487172461308</v>
      </c>
      <c r="I4558" s="10">
        <f t="shared" si="287"/>
        <v>0</v>
      </c>
    </row>
    <row r="4559" spans="1:9" x14ac:dyDescent="0.2">
      <c r="A4559" s="11">
        <f t="shared" si="285"/>
        <v>43655.874999988948</v>
      </c>
      <c r="B4559" s="5">
        <f>'Load Profile'!E4562</f>
        <v>2115.4311140656373</v>
      </c>
      <c r="C4559" s="5">
        <f>'Solar Output'!E4563</f>
        <v>0</v>
      </c>
      <c r="D4559" s="5">
        <f>'Wind Output'!E4566</f>
        <v>873.33333333333337</v>
      </c>
      <c r="E4559" s="5">
        <f t="shared" si="286"/>
        <v>4750.8200018740281</v>
      </c>
      <c r="F4559" s="10">
        <f t="shared" si="284"/>
        <v>-1242.0977807323038</v>
      </c>
      <c r="G4559" s="10">
        <f>IF(F4559&gt;0,MIN('Hourly Model'!$E$8*1000-E4559,F4559),MAX(-E4559,F4559))</f>
        <v>-1242.0977807323038</v>
      </c>
      <c r="I4559" s="10">
        <f t="shared" si="287"/>
        <v>0</v>
      </c>
    </row>
    <row r="4560" spans="1:9" x14ac:dyDescent="0.2">
      <c r="A4560" s="11">
        <f t="shared" si="285"/>
        <v>43655.916666655612</v>
      </c>
      <c r="B4560" s="5">
        <f>'Load Profile'!E4563</f>
        <v>1575.7280662050398</v>
      </c>
      <c r="C4560" s="5">
        <f>'Solar Output'!E4564</f>
        <v>0</v>
      </c>
      <c r="D4560" s="5">
        <f>'Wind Output'!E4567</f>
        <v>873.33333333333337</v>
      </c>
      <c r="E4560" s="5">
        <f t="shared" si="286"/>
        <v>3508.7222211417243</v>
      </c>
      <c r="F4560" s="10">
        <f t="shared" si="284"/>
        <v>-702.39473287170642</v>
      </c>
      <c r="G4560" s="10">
        <f>IF(F4560&gt;0,MIN('Hourly Model'!$E$8*1000-E4560,F4560),MAX(-E4560,F4560))</f>
        <v>-702.39473287170642</v>
      </c>
      <c r="I4560" s="10">
        <f t="shared" si="287"/>
        <v>0</v>
      </c>
    </row>
    <row r="4561" spans="1:9" x14ac:dyDescent="0.2">
      <c r="A4561" s="11">
        <f t="shared" si="285"/>
        <v>43655.958333322276</v>
      </c>
      <c r="B4561" s="5">
        <f>'Load Profile'!E4564</f>
        <v>1105.3048915886609</v>
      </c>
      <c r="C4561" s="5">
        <f>'Solar Output'!E4565</f>
        <v>0</v>
      </c>
      <c r="D4561" s="5">
        <f>'Wind Output'!E4568</f>
        <v>1666.6666666666667</v>
      </c>
      <c r="E4561" s="5">
        <f t="shared" si="286"/>
        <v>2806.327488270018</v>
      </c>
      <c r="F4561" s="10">
        <f t="shared" si="284"/>
        <v>561.36177507800585</v>
      </c>
      <c r="G4561" s="10">
        <f>IF(F4561&gt;0,MIN('Hourly Model'!$E$8*1000-E4561,F4561),MAX(-E4561,F4561))</f>
        <v>561.36177507800585</v>
      </c>
      <c r="I4561" s="10">
        <f t="shared" si="287"/>
        <v>0</v>
      </c>
    </row>
    <row r="4562" spans="1:9" x14ac:dyDescent="0.2">
      <c r="A4562" s="11">
        <f t="shared" si="285"/>
        <v>43655.999999988941</v>
      </c>
      <c r="B4562" s="5">
        <f>'Load Profile'!E4565</f>
        <v>844.56499791480678</v>
      </c>
      <c r="C4562" s="5">
        <f>'Solar Output'!E4566</f>
        <v>0</v>
      </c>
      <c r="D4562" s="5">
        <f>'Wind Output'!E4569</f>
        <v>2773.3333333333335</v>
      </c>
      <c r="E4562" s="5">
        <f t="shared" si="286"/>
        <v>3367.6892633480238</v>
      </c>
      <c r="F4562" s="10">
        <f t="shared" si="284"/>
        <v>1928.7683354185267</v>
      </c>
      <c r="G4562" s="10">
        <f>IF(F4562&gt;0,MIN('Hourly Model'!$E$8*1000-E4562,F4562),MAX(-E4562,F4562))</f>
        <v>1928.7683354185267</v>
      </c>
      <c r="I4562" s="10">
        <f t="shared" si="287"/>
        <v>0</v>
      </c>
    </row>
    <row r="4563" spans="1:9" x14ac:dyDescent="0.2">
      <c r="A4563" s="11">
        <f t="shared" si="285"/>
        <v>43656.041666655605</v>
      </c>
      <c r="B4563" s="5">
        <f>'Load Profile'!E4566</f>
        <v>700.83012900389201</v>
      </c>
      <c r="C4563" s="5">
        <f>'Solar Output'!E4567</f>
        <v>0</v>
      </c>
      <c r="D4563" s="5">
        <f>'Wind Output'!E4570</f>
        <v>2773.3333333333335</v>
      </c>
      <c r="E4563" s="5">
        <f t="shared" si="286"/>
        <v>5296.4575987665503</v>
      </c>
      <c r="F4563" s="10">
        <f t="shared" si="284"/>
        <v>2072.5032043294414</v>
      </c>
      <c r="G4563" s="10">
        <f>IF(F4563&gt;0,MIN('Hourly Model'!$E$8*1000-E4563,F4563),MAX(-E4563,F4563))</f>
        <v>2072.5032043294414</v>
      </c>
      <c r="I4563" s="10">
        <f t="shared" si="287"/>
        <v>0</v>
      </c>
    </row>
    <row r="4564" spans="1:9" x14ac:dyDescent="0.2">
      <c r="A4564" s="11">
        <f t="shared" si="285"/>
        <v>43656.083333322269</v>
      </c>
      <c r="B4564" s="5">
        <f>'Load Profile'!E4567</f>
        <v>627.70995052106468</v>
      </c>
      <c r="C4564" s="5">
        <f>'Solar Output'!E4568</f>
        <v>0</v>
      </c>
      <c r="D4564" s="5">
        <f>'Wind Output'!E4571</f>
        <v>873.33333333333337</v>
      </c>
      <c r="E4564" s="5">
        <f t="shared" si="286"/>
        <v>7368.9608030959917</v>
      </c>
      <c r="F4564" s="10">
        <f t="shared" si="284"/>
        <v>245.62338281226869</v>
      </c>
      <c r="G4564" s="10">
        <f>IF(F4564&gt;0,MIN('Hourly Model'!$E$8*1000-E4564,F4564),MAX(-E4564,F4564))</f>
        <v>245.62338281226869</v>
      </c>
      <c r="I4564" s="10">
        <f t="shared" si="287"/>
        <v>0</v>
      </c>
    </row>
    <row r="4565" spans="1:9" x14ac:dyDescent="0.2">
      <c r="A4565" s="11">
        <f t="shared" si="285"/>
        <v>43656.124999988933</v>
      </c>
      <c r="B4565" s="5">
        <f>'Load Profile'!E4568</f>
        <v>534.64927003345008</v>
      </c>
      <c r="C4565" s="5">
        <f>'Solar Output'!E4569</f>
        <v>0</v>
      </c>
      <c r="D4565" s="5">
        <f>'Wind Output'!E4572</f>
        <v>873.33333333333337</v>
      </c>
      <c r="E4565" s="5">
        <f t="shared" si="286"/>
        <v>7614.5841859082602</v>
      </c>
      <c r="F4565" s="10">
        <f t="shared" si="284"/>
        <v>338.68406329988329</v>
      </c>
      <c r="G4565" s="10">
        <f>IF(F4565&gt;0,MIN('Hourly Model'!$E$8*1000-E4565,F4565),MAX(-E4565,F4565))</f>
        <v>338.68406329988329</v>
      </c>
      <c r="I4565" s="10">
        <f t="shared" si="287"/>
        <v>0</v>
      </c>
    </row>
    <row r="4566" spans="1:9" x14ac:dyDescent="0.2">
      <c r="A4566" s="11">
        <f t="shared" si="285"/>
        <v>43656.166666655598</v>
      </c>
      <c r="B4566" s="5">
        <f>'Load Profile'!E4569</f>
        <v>561.7475494404955</v>
      </c>
      <c r="C4566" s="5">
        <f>'Solar Output'!E4570</f>
        <v>0</v>
      </c>
      <c r="D4566" s="5">
        <f>'Wind Output'!E4573</f>
        <v>286.66666666666669</v>
      </c>
      <c r="E4566" s="5">
        <f t="shared" si="286"/>
        <v>7953.268249208144</v>
      </c>
      <c r="F4566" s="10">
        <f t="shared" si="284"/>
        <v>-275.08088277382882</v>
      </c>
      <c r="G4566" s="10">
        <f>IF(F4566&gt;0,MIN('Hourly Model'!$E$8*1000-E4566,F4566),MAX(-E4566,F4566))</f>
        <v>-275.08088277382882</v>
      </c>
      <c r="I4566" s="10">
        <f t="shared" si="287"/>
        <v>0</v>
      </c>
    </row>
    <row r="4567" spans="1:9" x14ac:dyDescent="0.2">
      <c r="A4567" s="11">
        <f t="shared" si="285"/>
        <v>43656.208333322262</v>
      </c>
      <c r="B4567" s="5">
        <f>'Load Profile'!E4570</f>
        <v>759.62412855164519</v>
      </c>
      <c r="C4567" s="5">
        <f>'Solar Output'!E4571</f>
        <v>576.83079999999995</v>
      </c>
      <c r="D4567" s="5">
        <f>'Wind Output'!E4574</f>
        <v>286.66666666666669</v>
      </c>
      <c r="E4567" s="5">
        <f t="shared" si="286"/>
        <v>7678.1873664343148</v>
      </c>
      <c r="F4567" s="10">
        <f t="shared" si="284"/>
        <v>103.87333811502151</v>
      </c>
      <c r="G4567" s="10">
        <f>IF(F4567&gt;0,MIN('Hourly Model'!$E$8*1000-E4567,F4567),MAX(-E4567,F4567))</f>
        <v>103.87333811502151</v>
      </c>
      <c r="I4567" s="10">
        <f t="shared" si="287"/>
        <v>0</v>
      </c>
    </row>
    <row r="4568" spans="1:9" x14ac:dyDescent="0.2">
      <c r="A4568" s="11">
        <f t="shared" si="285"/>
        <v>43656.249999988926</v>
      </c>
      <c r="B4568" s="5">
        <f>'Load Profile'!E4571</f>
        <v>1010.8728381628208</v>
      </c>
      <c r="C4568" s="5">
        <f>'Solar Output'!E4572</f>
        <v>1905.1670499999996</v>
      </c>
      <c r="D4568" s="5">
        <f>'Wind Output'!E4575</f>
        <v>286.66666666666669</v>
      </c>
      <c r="E4568" s="5">
        <f t="shared" si="286"/>
        <v>7782.0607045493362</v>
      </c>
      <c r="F4568" s="10">
        <f t="shared" si="284"/>
        <v>1180.9608785038454</v>
      </c>
      <c r="G4568" s="10">
        <f>IF(F4568&gt;0,MIN('Hourly Model'!$E$8*1000-E4568,F4568),MAX(-E4568,F4568))</f>
        <v>1180.9608785038454</v>
      </c>
      <c r="I4568" s="10">
        <f t="shared" si="287"/>
        <v>0</v>
      </c>
    </row>
    <row r="4569" spans="1:9" x14ac:dyDescent="0.2">
      <c r="A4569" s="11">
        <f t="shared" si="285"/>
        <v>43656.29166665559</v>
      </c>
      <c r="B4569" s="5">
        <f>'Load Profile'!E4572</f>
        <v>981.98192289330746</v>
      </c>
      <c r="C4569" s="5">
        <f>'Solar Output'!E4573</f>
        <v>3588.1115500000001</v>
      </c>
      <c r="D4569" s="5">
        <f>'Wind Output'!E4576</f>
        <v>873.33333333333337</v>
      </c>
      <c r="E4569" s="5">
        <f t="shared" si="286"/>
        <v>8963.0215830531815</v>
      </c>
      <c r="F4569" s="10">
        <f t="shared" si="284"/>
        <v>3479.4629604400261</v>
      </c>
      <c r="G4569" s="10">
        <f>IF(F4569&gt;0,MIN('Hourly Model'!$E$8*1000-E4569,F4569),MAX(-E4569,F4569))</f>
        <v>1036.9784169468185</v>
      </c>
      <c r="I4569" s="10">
        <f t="shared" si="287"/>
        <v>0</v>
      </c>
    </row>
    <row r="4570" spans="1:9" x14ac:dyDescent="0.2">
      <c r="A4570" s="11">
        <f t="shared" si="285"/>
        <v>43656.333333322254</v>
      </c>
      <c r="B4570" s="5">
        <f>'Load Profile'!E4573</f>
        <v>1015.4340383257763</v>
      </c>
      <c r="C4570" s="5">
        <f>'Solar Output'!E4574</f>
        <v>5475.95615</v>
      </c>
      <c r="D4570" s="5">
        <f>'Wind Output'!E4577</f>
        <v>2773.3333333333335</v>
      </c>
      <c r="E4570" s="5">
        <f t="shared" si="286"/>
        <v>10000</v>
      </c>
      <c r="F4570" s="10">
        <f t="shared" si="284"/>
        <v>7233.8554450075571</v>
      </c>
      <c r="G4570" s="10">
        <f>IF(F4570&gt;0,MIN('Hourly Model'!$E$8*1000-E4570,F4570),MAX(-E4570,F4570))</f>
        <v>0</v>
      </c>
      <c r="I4570" s="10">
        <f t="shared" si="287"/>
        <v>0</v>
      </c>
    </row>
    <row r="4571" spans="1:9" x14ac:dyDescent="0.2">
      <c r="A4571" s="11">
        <f t="shared" si="285"/>
        <v>43656.374999988919</v>
      </c>
      <c r="B4571" s="5">
        <f>'Load Profile'!E4574</f>
        <v>1218.7948750904663</v>
      </c>
      <c r="C4571" s="5">
        <f>'Solar Output'!E4575</f>
        <v>5476.1723499999998</v>
      </c>
      <c r="D4571" s="5">
        <f>'Wind Output'!E4578</f>
        <v>4266.666666666667</v>
      </c>
      <c r="E4571" s="5">
        <f t="shared" si="286"/>
        <v>10000</v>
      </c>
      <c r="F4571" s="10">
        <f t="shared" si="284"/>
        <v>8524.0441415761998</v>
      </c>
      <c r="G4571" s="10">
        <f>IF(F4571&gt;0,MIN('Hourly Model'!$E$8*1000-E4571,F4571),MAX(-E4571,F4571))</f>
        <v>0</v>
      </c>
      <c r="I4571" s="10">
        <f t="shared" si="287"/>
        <v>0</v>
      </c>
    </row>
    <row r="4572" spans="1:9" x14ac:dyDescent="0.2">
      <c r="A4572" s="11">
        <f t="shared" si="285"/>
        <v>43656.416666655583</v>
      </c>
      <c r="B4572" s="5">
        <f>'Load Profile'!E4575</f>
        <v>1172.3599278417623</v>
      </c>
      <c r="C4572" s="5">
        <f>'Solar Output'!E4576</f>
        <v>6467.5275499999998</v>
      </c>
      <c r="D4572" s="5">
        <f>'Wind Output'!E4579</f>
        <v>1666.6666666666667</v>
      </c>
      <c r="E4572" s="5">
        <f t="shared" si="286"/>
        <v>10000</v>
      </c>
      <c r="F4572" s="10">
        <f t="shared" si="284"/>
        <v>6961.8342888249044</v>
      </c>
      <c r="G4572" s="10">
        <f>IF(F4572&gt;0,MIN('Hourly Model'!$E$8*1000-E4572,F4572),MAX(-E4572,F4572))</f>
        <v>0</v>
      </c>
      <c r="I4572" s="10">
        <f t="shared" si="287"/>
        <v>0</v>
      </c>
    </row>
    <row r="4573" spans="1:9" x14ac:dyDescent="0.2">
      <c r="A4573" s="11">
        <f t="shared" si="285"/>
        <v>43656.458333322247</v>
      </c>
      <c r="B4573" s="5">
        <f>'Load Profile'!E4576</f>
        <v>1257.0146359764396</v>
      </c>
      <c r="C4573" s="5">
        <f>'Solar Output'!E4577</f>
        <v>7389.8563000000013</v>
      </c>
      <c r="D4573" s="5">
        <f>'Wind Output'!E4580</f>
        <v>2773.3333333333335</v>
      </c>
      <c r="E4573" s="5">
        <f t="shared" si="286"/>
        <v>10000</v>
      </c>
      <c r="F4573" s="10">
        <f t="shared" si="284"/>
        <v>8906.1749973568949</v>
      </c>
      <c r="G4573" s="10">
        <f>IF(F4573&gt;0,MIN('Hourly Model'!$E$8*1000-E4573,F4573),MAX(-E4573,F4573))</f>
        <v>0</v>
      </c>
      <c r="I4573" s="10">
        <f t="shared" si="287"/>
        <v>0</v>
      </c>
    </row>
    <row r="4574" spans="1:9" x14ac:dyDescent="0.2">
      <c r="A4574" s="11">
        <f t="shared" si="285"/>
        <v>43656.499999988911</v>
      </c>
      <c r="B4574" s="5">
        <f>'Load Profile'!E4577</f>
        <v>1433.7785595170155</v>
      </c>
      <c r="C4574" s="5">
        <f>'Solar Output'!E4578</f>
        <v>5228.164499999999</v>
      </c>
      <c r="D4574" s="5">
        <f>'Wind Output'!E4581</f>
        <v>873.33333333333337</v>
      </c>
      <c r="E4574" s="5">
        <f t="shared" si="286"/>
        <v>10000</v>
      </c>
      <c r="F4574" s="10">
        <f t="shared" si="284"/>
        <v>4667.7192738163167</v>
      </c>
      <c r="G4574" s="10">
        <f>IF(F4574&gt;0,MIN('Hourly Model'!$E$8*1000-E4574,F4574),MAX(-E4574,F4574))</f>
        <v>0</v>
      </c>
      <c r="I4574" s="10">
        <f t="shared" si="287"/>
        <v>0</v>
      </c>
    </row>
    <row r="4575" spans="1:9" x14ac:dyDescent="0.2">
      <c r="A4575" s="11">
        <f t="shared" si="285"/>
        <v>43656.541666655576</v>
      </c>
      <c r="B4575" s="5">
        <f>'Load Profile'!E4578</f>
        <v>1563.32900666871</v>
      </c>
      <c r="C4575" s="5">
        <f>'Solar Output'!E4579</f>
        <v>4712.3802999999989</v>
      </c>
      <c r="D4575" s="5">
        <f>'Wind Output'!E4582</f>
        <v>1666.6666666666667</v>
      </c>
      <c r="E4575" s="5">
        <f t="shared" si="286"/>
        <v>10000</v>
      </c>
      <c r="F4575" s="10">
        <f t="shared" si="284"/>
        <v>4815.7179599979554</v>
      </c>
      <c r="G4575" s="10">
        <f>IF(F4575&gt;0,MIN('Hourly Model'!$E$8*1000-E4575,F4575),MAX(-E4575,F4575))</f>
        <v>0</v>
      </c>
      <c r="I4575" s="10">
        <f t="shared" si="287"/>
        <v>0</v>
      </c>
    </row>
    <row r="4576" spans="1:9" x14ac:dyDescent="0.2">
      <c r="A4576" s="11">
        <f t="shared" si="285"/>
        <v>43656.58333332224</v>
      </c>
      <c r="B4576" s="5">
        <f>'Load Profile'!E4579</f>
        <v>1713.6407129156185</v>
      </c>
      <c r="C4576" s="5">
        <f>'Solar Output'!E4580</f>
        <v>4933.5321999999996</v>
      </c>
      <c r="D4576" s="5">
        <f>'Wind Output'!E4583</f>
        <v>9060</v>
      </c>
      <c r="E4576" s="5">
        <f t="shared" si="286"/>
        <v>10000</v>
      </c>
      <c r="F4576" s="10">
        <f t="shared" si="284"/>
        <v>12279.891487084382</v>
      </c>
      <c r="G4576" s="10">
        <f>IF(F4576&gt;0,MIN('Hourly Model'!$E$8*1000-E4576,F4576),MAX(-E4576,F4576))</f>
        <v>0</v>
      </c>
      <c r="I4576" s="10">
        <f t="shared" si="287"/>
        <v>0</v>
      </c>
    </row>
    <row r="4577" spans="1:9" x14ac:dyDescent="0.2">
      <c r="A4577" s="11">
        <f t="shared" si="285"/>
        <v>43656.624999988904</v>
      </c>
      <c r="B4577" s="5">
        <f>'Load Profile'!E4580</f>
        <v>1879.0773788970725</v>
      </c>
      <c r="C4577" s="5">
        <f>'Solar Output'!E4581</f>
        <v>5082.8309499999996</v>
      </c>
      <c r="D4577" s="5">
        <f>'Wind Output'!E4584</f>
        <v>2773.3333333333335</v>
      </c>
      <c r="E4577" s="5">
        <f t="shared" si="286"/>
        <v>10000</v>
      </c>
      <c r="F4577" s="10">
        <f t="shared" si="284"/>
        <v>5977.0869044362607</v>
      </c>
      <c r="G4577" s="10">
        <f>IF(F4577&gt;0,MIN('Hourly Model'!$E$8*1000-E4577,F4577),MAX(-E4577,F4577))</f>
        <v>0</v>
      </c>
      <c r="I4577" s="10">
        <f t="shared" si="287"/>
        <v>0</v>
      </c>
    </row>
    <row r="4578" spans="1:9" x14ac:dyDescent="0.2">
      <c r="A4578" s="11">
        <f t="shared" si="285"/>
        <v>43656.666666655568</v>
      </c>
      <c r="B4578" s="5">
        <f>'Load Profile'!E4581</f>
        <v>2248.033315807465</v>
      </c>
      <c r="C4578" s="5">
        <f>'Solar Output'!E4582</f>
        <v>3294.9558499999998</v>
      </c>
      <c r="D4578" s="5">
        <f>'Wind Output'!E4585</f>
        <v>2773.3333333333335</v>
      </c>
      <c r="E4578" s="5">
        <f t="shared" si="286"/>
        <v>10000</v>
      </c>
      <c r="F4578" s="10">
        <f t="shared" si="284"/>
        <v>3820.2558675258683</v>
      </c>
      <c r="G4578" s="10">
        <f>IF(F4578&gt;0,MIN('Hourly Model'!$E$8*1000-E4578,F4578),MAX(-E4578,F4578))</f>
        <v>0</v>
      </c>
      <c r="I4578" s="10">
        <f t="shared" si="287"/>
        <v>0</v>
      </c>
    </row>
    <row r="4579" spans="1:9" x14ac:dyDescent="0.2">
      <c r="A4579" s="11">
        <f t="shared" si="285"/>
        <v>43656.708333322233</v>
      </c>
      <c r="B4579" s="5">
        <f>'Load Profile'!E4582</f>
        <v>2206.4129741564666</v>
      </c>
      <c r="C4579" s="5">
        <f>'Solar Output'!E4583</f>
        <v>1393.3250499999999</v>
      </c>
      <c r="D4579" s="5">
        <f>'Wind Output'!E4586</f>
        <v>873.33333333333337</v>
      </c>
      <c r="E4579" s="5">
        <f t="shared" si="286"/>
        <v>10000</v>
      </c>
      <c r="F4579" s="10">
        <f t="shared" si="284"/>
        <v>60.245409176866815</v>
      </c>
      <c r="G4579" s="10">
        <f>IF(F4579&gt;0,MIN('Hourly Model'!$E$8*1000-E4579,F4579),MAX(-E4579,F4579))</f>
        <v>0</v>
      </c>
      <c r="I4579" s="10">
        <f t="shared" si="287"/>
        <v>0</v>
      </c>
    </row>
    <row r="4580" spans="1:9" x14ac:dyDescent="0.2">
      <c r="A4580" s="11">
        <f t="shared" si="285"/>
        <v>43656.749999988897</v>
      </c>
      <c r="B4580" s="5">
        <f>'Load Profile'!E4583</f>
        <v>2127.2416879947373</v>
      </c>
      <c r="C4580" s="5">
        <f>'Solar Output'!E4584</f>
        <v>244.01389999999998</v>
      </c>
      <c r="D4580" s="5">
        <f>'Wind Output'!E4587</f>
        <v>7873.333333333333</v>
      </c>
      <c r="E4580" s="5">
        <f t="shared" si="286"/>
        <v>10000</v>
      </c>
      <c r="F4580" s="10">
        <f t="shared" si="284"/>
        <v>5990.1055453385961</v>
      </c>
      <c r="G4580" s="10">
        <f>IF(F4580&gt;0,MIN('Hourly Model'!$E$8*1000-E4580,F4580),MAX(-E4580,F4580))</f>
        <v>0</v>
      </c>
      <c r="I4580" s="10">
        <f t="shared" si="287"/>
        <v>0</v>
      </c>
    </row>
    <row r="4581" spans="1:9" x14ac:dyDescent="0.2">
      <c r="A4581" s="11">
        <f t="shared" si="285"/>
        <v>43656.791666655561</v>
      </c>
      <c r="B4581" s="5">
        <f>'Load Profile'!E4584</f>
        <v>2237.9135323593237</v>
      </c>
      <c r="C4581" s="5">
        <f>'Solar Output'!E4585</f>
        <v>0</v>
      </c>
      <c r="D4581" s="5">
        <f>'Wind Output'!E4588</f>
        <v>6160</v>
      </c>
      <c r="E4581" s="5">
        <f t="shared" si="286"/>
        <v>10000</v>
      </c>
      <c r="F4581" s="10">
        <f t="shared" si="284"/>
        <v>3922.0864676406763</v>
      </c>
      <c r="G4581" s="10">
        <f>IF(F4581&gt;0,MIN('Hourly Model'!$E$8*1000-E4581,F4581),MAX(-E4581,F4581))</f>
        <v>0</v>
      </c>
      <c r="I4581" s="10">
        <f t="shared" si="287"/>
        <v>0</v>
      </c>
    </row>
    <row r="4582" spans="1:9" x14ac:dyDescent="0.2">
      <c r="A4582" s="11">
        <f t="shared" si="285"/>
        <v>43656.833333322225</v>
      </c>
      <c r="B4582" s="5">
        <f>'Load Profile'!E4585</f>
        <v>2340.0452082733068</v>
      </c>
      <c r="C4582" s="5">
        <f>'Solar Output'!E4586</f>
        <v>0</v>
      </c>
      <c r="D4582" s="5">
        <f>'Wind Output'!E4589</f>
        <v>4266.666666666667</v>
      </c>
      <c r="E4582" s="5">
        <f t="shared" si="286"/>
        <v>10000</v>
      </c>
      <c r="F4582" s="10">
        <f t="shared" si="284"/>
        <v>1926.6214583933602</v>
      </c>
      <c r="G4582" s="10">
        <f>IF(F4582&gt;0,MIN('Hourly Model'!$E$8*1000-E4582,F4582),MAX(-E4582,F4582))</f>
        <v>0</v>
      </c>
      <c r="I4582" s="10">
        <f t="shared" si="287"/>
        <v>0</v>
      </c>
    </row>
    <row r="4583" spans="1:9" x14ac:dyDescent="0.2">
      <c r="A4583" s="11">
        <f t="shared" si="285"/>
        <v>43656.87499998889</v>
      </c>
      <c r="B4583" s="5">
        <f>'Load Profile'!E4586</f>
        <v>1846.7071124755466</v>
      </c>
      <c r="C4583" s="5">
        <f>'Solar Output'!E4587</f>
        <v>0</v>
      </c>
      <c r="D4583" s="5">
        <f>'Wind Output'!E4590</f>
        <v>873.33333333333337</v>
      </c>
      <c r="E4583" s="5">
        <f t="shared" si="286"/>
        <v>10000</v>
      </c>
      <c r="F4583" s="10">
        <f t="shared" si="284"/>
        <v>-973.37377914221327</v>
      </c>
      <c r="G4583" s="10">
        <f>IF(F4583&gt;0,MIN('Hourly Model'!$E$8*1000-E4583,F4583),MAX(-E4583,F4583))</f>
        <v>-973.37377914221327</v>
      </c>
      <c r="I4583" s="10">
        <f t="shared" si="287"/>
        <v>0</v>
      </c>
    </row>
    <row r="4584" spans="1:9" x14ac:dyDescent="0.2">
      <c r="A4584" s="11">
        <f t="shared" si="285"/>
        <v>43656.916666655554</v>
      </c>
      <c r="B4584" s="5">
        <f>'Load Profile'!E4587</f>
        <v>1355.2874774045772</v>
      </c>
      <c r="C4584" s="5">
        <f>'Solar Output'!E4588</f>
        <v>0</v>
      </c>
      <c r="D4584" s="5">
        <f>'Wind Output'!E4591</f>
        <v>873.33333333333337</v>
      </c>
      <c r="E4584" s="5">
        <f t="shared" si="286"/>
        <v>9026.6262208577864</v>
      </c>
      <c r="F4584" s="10">
        <f t="shared" si="284"/>
        <v>-481.95414407124383</v>
      </c>
      <c r="G4584" s="10">
        <f>IF(F4584&gt;0,MIN('Hourly Model'!$E$8*1000-E4584,F4584),MAX(-E4584,F4584))</f>
        <v>-481.95414407124383</v>
      </c>
      <c r="I4584" s="10">
        <f t="shared" si="287"/>
        <v>0</v>
      </c>
    </row>
    <row r="4585" spans="1:9" x14ac:dyDescent="0.2">
      <c r="A4585" s="11">
        <f t="shared" si="285"/>
        <v>43656.958333322218</v>
      </c>
      <c r="B4585" s="5">
        <f>'Load Profile'!E4588</f>
        <v>884.50318112156276</v>
      </c>
      <c r="C4585" s="5">
        <f>'Solar Output'!E4589</f>
        <v>0</v>
      </c>
      <c r="D4585" s="5">
        <f>'Wind Output'!E4592</f>
        <v>7873.333333333333</v>
      </c>
      <c r="E4585" s="5">
        <f t="shared" si="286"/>
        <v>8544.6720767865427</v>
      </c>
      <c r="F4585" s="10">
        <f t="shared" si="284"/>
        <v>6988.8301522117699</v>
      </c>
      <c r="G4585" s="10">
        <f>IF(F4585&gt;0,MIN('Hourly Model'!$E$8*1000-E4585,F4585),MAX(-E4585,F4585))</f>
        <v>1455.3279232134573</v>
      </c>
      <c r="I4585" s="10">
        <f t="shared" si="287"/>
        <v>0</v>
      </c>
    </row>
    <row r="4586" spans="1:9" x14ac:dyDescent="0.2">
      <c r="A4586" s="11">
        <f t="shared" si="285"/>
        <v>43656.999999988882</v>
      </c>
      <c r="B4586" s="5">
        <f>'Load Profile'!E4589</f>
        <v>671.21936979213115</v>
      </c>
      <c r="C4586" s="5">
        <f>'Solar Output'!E4590</f>
        <v>0</v>
      </c>
      <c r="D4586" s="5">
        <f>'Wind Output'!E4593</f>
        <v>2773.3333333333335</v>
      </c>
      <c r="E4586" s="5">
        <f t="shared" si="286"/>
        <v>10000</v>
      </c>
      <c r="F4586" s="10">
        <f t="shared" si="284"/>
        <v>2102.1139635412023</v>
      </c>
      <c r="G4586" s="10">
        <f>IF(F4586&gt;0,MIN('Hourly Model'!$E$8*1000-E4586,F4586),MAX(-E4586,F4586))</f>
        <v>0</v>
      </c>
      <c r="I4586" s="10">
        <f t="shared" si="287"/>
        <v>0</v>
      </c>
    </row>
    <row r="4587" spans="1:9" x14ac:dyDescent="0.2">
      <c r="A4587" s="11">
        <f t="shared" si="285"/>
        <v>43657.041666655547</v>
      </c>
      <c r="B4587" s="5">
        <f>'Load Profile'!E4590</f>
        <v>512.71061910897606</v>
      </c>
      <c r="C4587" s="5">
        <f>'Solar Output'!E4591</f>
        <v>0</v>
      </c>
      <c r="D4587" s="5">
        <f>'Wind Output'!E4594</f>
        <v>2773.3333333333335</v>
      </c>
      <c r="E4587" s="5">
        <f t="shared" si="286"/>
        <v>10000</v>
      </c>
      <c r="F4587" s="10">
        <f t="shared" si="284"/>
        <v>2260.6227142243574</v>
      </c>
      <c r="G4587" s="10">
        <f>IF(F4587&gt;0,MIN('Hourly Model'!$E$8*1000-E4587,F4587),MAX(-E4587,F4587))</f>
        <v>0</v>
      </c>
      <c r="I4587" s="10">
        <f t="shared" si="287"/>
        <v>0</v>
      </c>
    </row>
    <row r="4588" spans="1:9" x14ac:dyDescent="0.2">
      <c r="A4588" s="11">
        <f t="shared" si="285"/>
        <v>43657.083333322211</v>
      </c>
      <c r="B4588" s="5">
        <f>'Load Profile'!E4591</f>
        <v>492.54880824103321</v>
      </c>
      <c r="C4588" s="5">
        <f>'Solar Output'!E4592</f>
        <v>0</v>
      </c>
      <c r="D4588" s="5">
        <f>'Wind Output'!E4595</f>
        <v>873.33333333333337</v>
      </c>
      <c r="E4588" s="5">
        <f t="shared" si="286"/>
        <v>10000</v>
      </c>
      <c r="F4588" s="10">
        <f t="shared" si="284"/>
        <v>380.78452509230016</v>
      </c>
      <c r="G4588" s="10">
        <f>IF(F4588&gt;0,MIN('Hourly Model'!$E$8*1000-E4588,F4588),MAX(-E4588,F4588))</f>
        <v>0</v>
      </c>
      <c r="I4588" s="10">
        <f t="shared" si="287"/>
        <v>0</v>
      </c>
    </row>
    <row r="4589" spans="1:9" x14ac:dyDescent="0.2">
      <c r="A4589" s="11">
        <f t="shared" si="285"/>
        <v>43657.124999988875</v>
      </c>
      <c r="B4589" s="5">
        <f>'Load Profile'!E4592</f>
        <v>491.02145823926548</v>
      </c>
      <c r="C4589" s="5">
        <f>'Solar Output'!E4593</f>
        <v>0</v>
      </c>
      <c r="D4589" s="5">
        <f>'Wind Output'!E4596</f>
        <v>286.66666666666669</v>
      </c>
      <c r="E4589" s="5">
        <f t="shared" si="286"/>
        <v>10000</v>
      </c>
      <c r="F4589" s="10">
        <f t="shared" si="284"/>
        <v>-204.3547915725988</v>
      </c>
      <c r="G4589" s="10">
        <f>IF(F4589&gt;0,MIN('Hourly Model'!$E$8*1000-E4589,F4589),MAX(-E4589,F4589))</f>
        <v>-204.3547915725988</v>
      </c>
      <c r="I4589" s="10">
        <f t="shared" si="287"/>
        <v>0</v>
      </c>
    </row>
    <row r="4590" spans="1:9" x14ac:dyDescent="0.2">
      <c r="A4590" s="11">
        <f t="shared" si="285"/>
        <v>43657.166666655539</v>
      </c>
      <c r="B4590" s="5">
        <f>'Load Profile'!E4593</f>
        <v>543.96005362913957</v>
      </c>
      <c r="C4590" s="5">
        <f>'Solar Output'!E4594</f>
        <v>18.72775</v>
      </c>
      <c r="D4590" s="5">
        <f>'Wind Output'!E4597</f>
        <v>286.66666666666669</v>
      </c>
      <c r="E4590" s="5">
        <f t="shared" si="286"/>
        <v>9795.6452084274006</v>
      </c>
      <c r="F4590" s="10">
        <f t="shared" si="284"/>
        <v>-238.56563696247287</v>
      </c>
      <c r="G4590" s="10">
        <f>IF(F4590&gt;0,MIN('Hourly Model'!$E$8*1000-E4590,F4590),MAX(-E4590,F4590))</f>
        <v>-238.56563696247287</v>
      </c>
      <c r="I4590" s="10">
        <f t="shared" si="287"/>
        <v>0</v>
      </c>
    </row>
    <row r="4591" spans="1:9" x14ac:dyDescent="0.2">
      <c r="A4591" s="11">
        <f t="shared" si="285"/>
        <v>43657.208333322204</v>
      </c>
      <c r="B4591" s="5">
        <f>'Load Profile'!E4594</f>
        <v>688.96657314719948</v>
      </c>
      <c r="C4591" s="5">
        <f>'Solar Output'!E4595</f>
        <v>583.61924999999997</v>
      </c>
      <c r="D4591" s="5">
        <f>'Wind Output'!E4598</f>
        <v>286.66666666666669</v>
      </c>
      <c r="E4591" s="5">
        <f t="shared" si="286"/>
        <v>9557.0795714649284</v>
      </c>
      <c r="F4591" s="10">
        <f t="shared" si="284"/>
        <v>181.31934351946722</v>
      </c>
      <c r="G4591" s="10">
        <f>IF(F4591&gt;0,MIN('Hourly Model'!$E$8*1000-E4591,F4591),MAX(-E4591,F4591))</f>
        <v>181.31934351946722</v>
      </c>
      <c r="I4591" s="10">
        <f t="shared" si="287"/>
        <v>0</v>
      </c>
    </row>
    <row r="4592" spans="1:9" x14ac:dyDescent="0.2">
      <c r="A4592" s="11">
        <f t="shared" si="285"/>
        <v>43657.249999988868</v>
      </c>
      <c r="B4592" s="5">
        <f>'Load Profile'!E4595</f>
        <v>893.57796652033835</v>
      </c>
      <c r="C4592" s="5">
        <f>'Solar Output'!E4596</f>
        <v>1726.34665</v>
      </c>
      <c r="D4592" s="5">
        <f>'Wind Output'!E4599</f>
        <v>286.66666666666669</v>
      </c>
      <c r="E4592" s="5">
        <f t="shared" si="286"/>
        <v>9738.3989149843965</v>
      </c>
      <c r="F4592" s="10">
        <f t="shared" si="284"/>
        <v>1119.4353501463283</v>
      </c>
      <c r="G4592" s="10">
        <f>IF(F4592&gt;0,MIN('Hourly Model'!$E$8*1000-E4592,F4592),MAX(-E4592,F4592))</f>
        <v>261.60108501560353</v>
      </c>
      <c r="I4592" s="10">
        <f t="shared" si="287"/>
        <v>0</v>
      </c>
    </row>
    <row r="4593" spans="1:9" x14ac:dyDescent="0.2">
      <c r="A4593" s="11">
        <f t="shared" si="285"/>
        <v>43657.291666655532</v>
      </c>
      <c r="B4593" s="5">
        <f>'Load Profile'!E4596</f>
        <v>877.47699622245614</v>
      </c>
      <c r="C4593" s="5">
        <f>'Solar Output'!E4597</f>
        <v>4057.3035000000004</v>
      </c>
      <c r="D4593" s="5">
        <f>'Wind Output'!E4600</f>
        <v>286.66666666666669</v>
      </c>
      <c r="E4593" s="5">
        <f t="shared" si="286"/>
        <v>10000</v>
      </c>
      <c r="F4593" s="10">
        <f t="shared" si="284"/>
        <v>3466.4931704442106</v>
      </c>
      <c r="G4593" s="10">
        <f>IF(F4593&gt;0,MIN('Hourly Model'!$E$8*1000-E4593,F4593),MAX(-E4593,F4593))</f>
        <v>0</v>
      </c>
      <c r="I4593" s="10">
        <f t="shared" si="287"/>
        <v>0</v>
      </c>
    </row>
    <row r="4594" spans="1:9" x14ac:dyDescent="0.2">
      <c r="A4594" s="11">
        <f t="shared" si="285"/>
        <v>43657.333333322196</v>
      </c>
      <c r="B4594" s="5">
        <f>'Load Profile'!E4597</f>
        <v>959.2777929854758</v>
      </c>
      <c r="C4594" s="5">
        <f>'Solar Output'!E4598</f>
        <v>5692.4332999999997</v>
      </c>
      <c r="D4594" s="5">
        <f>'Wind Output'!E4601</f>
        <v>0</v>
      </c>
      <c r="E4594" s="5">
        <f t="shared" si="286"/>
        <v>10000</v>
      </c>
      <c r="F4594" s="10">
        <f t="shared" si="284"/>
        <v>4733.1555070145241</v>
      </c>
      <c r="G4594" s="10">
        <f>IF(F4594&gt;0,MIN('Hourly Model'!$E$8*1000-E4594,F4594),MAX(-E4594,F4594))</f>
        <v>0</v>
      </c>
      <c r="I4594" s="10">
        <f t="shared" si="287"/>
        <v>0</v>
      </c>
    </row>
    <row r="4595" spans="1:9" x14ac:dyDescent="0.2">
      <c r="A4595" s="11">
        <f t="shared" si="285"/>
        <v>43657.374999988861</v>
      </c>
      <c r="B4595" s="5">
        <f>'Load Profile'!E4598</f>
        <v>1289.8597654092828</v>
      </c>
      <c r="C4595" s="5">
        <f>'Solar Output'!E4599</f>
        <v>6882.3658999999998</v>
      </c>
      <c r="D4595" s="5">
        <f>'Wind Output'!E4602</f>
        <v>0</v>
      </c>
      <c r="E4595" s="5">
        <f t="shared" si="286"/>
        <v>10000</v>
      </c>
      <c r="F4595" s="10">
        <f t="shared" si="284"/>
        <v>5592.506134590717</v>
      </c>
      <c r="G4595" s="10">
        <f>IF(F4595&gt;0,MIN('Hourly Model'!$E$8*1000-E4595,F4595),MAX(-E4595,F4595))</f>
        <v>0</v>
      </c>
      <c r="I4595" s="10">
        <f t="shared" si="287"/>
        <v>0</v>
      </c>
    </row>
    <row r="4596" spans="1:9" x14ac:dyDescent="0.2">
      <c r="A4596" s="11">
        <f t="shared" si="285"/>
        <v>43657.416666655525</v>
      </c>
      <c r="B4596" s="5">
        <f>'Load Profile'!E4599</f>
        <v>1336.0968860865351</v>
      </c>
      <c r="C4596" s="5">
        <f>'Solar Output'!E4600</f>
        <v>7640.4010499999986</v>
      </c>
      <c r="D4596" s="5">
        <f>'Wind Output'!E4603</f>
        <v>0</v>
      </c>
      <c r="E4596" s="5">
        <f t="shared" si="286"/>
        <v>10000</v>
      </c>
      <c r="F4596" s="10">
        <f t="shared" si="284"/>
        <v>6304.3041639134635</v>
      </c>
      <c r="G4596" s="10">
        <f>IF(F4596&gt;0,MIN('Hourly Model'!$E$8*1000-E4596,F4596),MAX(-E4596,F4596))</f>
        <v>0</v>
      </c>
      <c r="I4596" s="10">
        <f t="shared" si="287"/>
        <v>0</v>
      </c>
    </row>
    <row r="4597" spans="1:9" x14ac:dyDescent="0.2">
      <c r="A4597" s="11">
        <f t="shared" si="285"/>
        <v>43657.458333322189</v>
      </c>
      <c r="B4597" s="5">
        <f>'Load Profile'!E4600</f>
        <v>1472.8077908113116</v>
      </c>
      <c r="C4597" s="5">
        <f>'Solar Output'!E4601</f>
        <v>7967.4265499999992</v>
      </c>
      <c r="D4597" s="5">
        <f>'Wind Output'!E4604</f>
        <v>286.66666666666669</v>
      </c>
      <c r="E4597" s="5">
        <f t="shared" si="286"/>
        <v>10000</v>
      </c>
      <c r="F4597" s="10">
        <f t="shared" si="284"/>
        <v>6781.2854258553543</v>
      </c>
      <c r="G4597" s="10">
        <f>IF(F4597&gt;0,MIN('Hourly Model'!$E$8*1000-E4597,F4597),MAX(-E4597,F4597))</f>
        <v>0</v>
      </c>
      <c r="I4597" s="10">
        <f t="shared" si="287"/>
        <v>0</v>
      </c>
    </row>
    <row r="4598" spans="1:9" x14ac:dyDescent="0.2">
      <c r="A4598" s="11">
        <f t="shared" si="285"/>
        <v>43657.499999988853</v>
      </c>
      <c r="B4598" s="5">
        <f>'Load Profile'!E4601</f>
        <v>1619.8319407060537</v>
      </c>
      <c r="C4598" s="5">
        <f>'Solar Output'!E4602</f>
        <v>7846.5247499999987</v>
      </c>
      <c r="D4598" s="5">
        <f>'Wind Output'!E4605</f>
        <v>286.66666666666669</v>
      </c>
      <c r="E4598" s="5">
        <f t="shared" si="286"/>
        <v>10000</v>
      </c>
      <c r="F4598" s="10">
        <f t="shared" si="284"/>
        <v>6513.3594759606121</v>
      </c>
      <c r="G4598" s="10">
        <f>IF(F4598&gt;0,MIN('Hourly Model'!$E$8*1000-E4598,F4598),MAX(-E4598,F4598))</f>
        <v>0</v>
      </c>
      <c r="I4598" s="10">
        <f t="shared" si="287"/>
        <v>0</v>
      </c>
    </row>
    <row r="4599" spans="1:9" x14ac:dyDescent="0.2">
      <c r="A4599" s="11">
        <f t="shared" si="285"/>
        <v>43657.541666655517</v>
      </c>
      <c r="B4599" s="5">
        <f>'Load Profile'!E4602</f>
        <v>1750.4765601054737</v>
      </c>
      <c r="C4599" s="5">
        <f>'Solar Output'!E4603</f>
        <v>7316.0412499999993</v>
      </c>
      <c r="D4599" s="5">
        <f>'Wind Output'!E4606</f>
        <v>286.66666666666669</v>
      </c>
      <c r="E4599" s="5">
        <f t="shared" si="286"/>
        <v>10000</v>
      </c>
      <c r="F4599" s="10">
        <f t="shared" si="284"/>
        <v>5852.231356561193</v>
      </c>
      <c r="G4599" s="10">
        <f>IF(F4599&gt;0,MIN('Hourly Model'!$E$8*1000-E4599,F4599),MAX(-E4599,F4599))</f>
        <v>0</v>
      </c>
      <c r="I4599" s="10">
        <f t="shared" si="287"/>
        <v>0</v>
      </c>
    </row>
    <row r="4600" spans="1:9" x14ac:dyDescent="0.2">
      <c r="A4600" s="11">
        <f t="shared" si="285"/>
        <v>43657.583333322182</v>
      </c>
      <c r="B4600" s="5">
        <f>'Load Profile'!E4603</f>
        <v>1887.5404871649296</v>
      </c>
      <c r="C4600" s="5">
        <f>'Solar Output'!E4604</f>
        <v>6380.18505</v>
      </c>
      <c r="D4600" s="5">
        <f>'Wind Output'!E4607</f>
        <v>0</v>
      </c>
      <c r="E4600" s="5">
        <f t="shared" si="286"/>
        <v>10000</v>
      </c>
      <c r="F4600" s="10">
        <f t="shared" si="284"/>
        <v>4492.6445628350702</v>
      </c>
      <c r="G4600" s="10">
        <f>IF(F4600&gt;0,MIN('Hourly Model'!$E$8*1000-E4600,F4600),MAX(-E4600,F4600))</f>
        <v>0</v>
      </c>
      <c r="I4600" s="10">
        <f t="shared" si="287"/>
        <v>0</v>
      </c>
    </row>
    <row r="4601" spans="1:9" x14ac:dyDescent="0.2">
      <c r="A4601" s="11">
        <f t="shared" si="285"/>
        <v>43657.624999988846</v>
      </c>
      <c r="B4601" s="5">
        <f>'Load Profile'!E4604</f>
        <v>2069.4657405139042</v>
      </c>
      <c r="C4601" s="5">
        <f>'Solar Output'!E4605</f>
        <v>4993.29655</v>
      </c>
      <c r="D4601" s="5">
        <f>'Wind Output'!E4608</f>
        <v>0</v>
      </c>
      <c r="E4601" s="5">
        <f t="shared" si="286"/>
        <v>10000</v>
      </c>
      <c r="F4601" s="10">
        <f t="shared" si="284"/>
        <v>2923.8308094860959</v>
      </c>
      <c r="G4601" s="10">
        <f>IF(F4601&gt;0,MIN('Hourly Model'!$E$8*1000-E4601,F4601),MAX(-E4601,F4601))</f>
        <v>0</v>
      </c>
      <c r="I4601" s="10">
        <f t="shared" si="287"/>
        <v>0</v>
      </c>
    </row>
    <row r="4602" spans="1:9" x14ac:dyDescent="0.2">
      <c r="A4602" s="11">
        <f t="shared" si="285"/>
        <v>43657.66666665551</v>
      </c>
      <c r="B4602" s="5">
        <f>'Load Profile'!E4605</f>
        <v>2390.0914842783241</v>
      </c>
      <c r="C4602" s="5">
        <f>'Solar Output'!E4606</f>
        <v>3263.0249499999995</v>
      </c>
      <c r="D4602" s="5">
        <f>'Wind Output'!E4609</f>
        <v>286.66666666666669</v>
      </c>
      <c r="E4602" s="5">
        <f t="shared" si="286"/>
        <v>10000</v>
      </c>
      <c r="F4602" s="10">
        <f t="shared" si="284"/>
        <v>1159.600132388342</v>
      </c>
      <c r="G4602" s="10">
        <f>IF(F4602&gt;0,MIN('Hourly Model'!$E$8*1000-E4602,F4602),MAX(-E4602,F4602))</f>
        <v>0</v>
      </c>
      <c r="I4602" s="10">
        <f t="shared" si="287"/>
        <v>0</v>
      </c>
    </row>
    <row r="4603" spans="1:9" x14ac:dyDescent="0.2">
      <c r="A4603" s="11">
        <f t="shared" si="285"/>
        <v>43657.708333322174</v>
      </c>
      <c r="B4603" s="5">
        <f>'Load Profile'!E4606</f>
        <v>2284.9056843478274</v>
      </c>
      <c r="C4603" s="5">
        <f>'Solar Output'!E4607</f>
        <v>1441.7618999999997</v>
      </c>
      <c r="D4603" s="5">
        <f>'Wind Output'!E4610</f>
        <v>286.66666666666669</v>
      </c>
      <c r="E4603" s="5">
        <f t="shared" si="286"/>
        <v>10000</v>
      </c>
      <c r="F4603" s="10">
        <f t="shared" si="284"/>
        <v>-556.47711768116096</v>
      </c>
      <c r="G4603" s="10">
        <f>IF(F4603&gt;0,MIN('Hourly Model'!$E$8*1000-E4603,F4603),MAX(-E4603,F4603))</f>
        <v>-556.47711768116096</v>
      </c>
      <c r="I4603" s="10">
        <f t="shared" si="287"/>
        <v>0</v>
      </c>
    </row>
    <row r="4604" spans="1:9" x14ac:dyDescent="0.2">
      <c r="A4604" s="11">
        <f t="shared" si="285"/>
        <v>43657.749999988839</v>
      </c>
      <c r="B4604" s="5">
        <f>'Load Profile'!E4607</f>
        <v>2223.4929836662063</v>
      </c>
      <c r="C4604" s="5">
        <f>'Solar Output'!E4608</f>
        <v>266.76204999999999</v>
      </c>
      <c r="D4604" s="5">
        <f>'Wind Output'!E4611</f>
        <v>873.33333333333337</v>
      </c>
      <c r="E4604" s="5">
        <f t="shared" si="286"/>
        <v>9443.522882318839</v>
      </c>
      <c r="F4604" s="10">
        <f t="shared" si="284"/>
        <v>-1083.397600332873</v>
      </c>
      <c r="G4604" s="10">
        <f>IF(F4604&gt;0,MIN('Hourly Model'!$E$8*1000-E4604,F4604),MAX(-E4604,F4604))</f>
        <v>-1083.397600332873</v>
      </c>
      <c r="I4604" s="10">
        <f t="shared" si="287"/>
        <v>0</v>
      </c>
    </row>
    <row r="4605" spans="1:9" x14ac:dyDescent="0.2">
      <c r="A4605" s="11">
        <f t="shared" si="285"/>
        <v>43657.791666655503</v>
      </c>
      <c r="B4605" s="5">
        <f>'Load Profile'!E4608</f>
        <v>2296.3134080707555</v>
      </c>
      <c r="C4605" s="5">
        <f>'Solar Output'!E4609</f>
        <v>0</v>
      </c>
      <c r="D4605" s="5">
        <f>'Wind Output'!E4612</f>
        <v>873.33333333333337</v>
      </c>
      <c r="E4605" s="5">
        <f t="shared" si="286"/>
        <v>8360.1252819859656</v>
      </c>
      <c r="F4605" s="10">
        <f t="shared" si="284"/>
        <v>-1422.980074737422</v>
      </c>
      <c r="G4605" s="10">
        <f>IF(F4605&gt;0,MIN('Hourly Model'!$E$8*1000-E4605,F4605),MAX(-E4605,F4605))</f>
        <v>-1422.980074737422</v>
      </c>
      <c r="I4605" s="10">
        <f t="shared" si="287"/>
        <v>0</v>
      </c>
    </row>
    <row r="4606" spans="1:9" x14ac:dyDescent="0.2">
      <c r="A4606" s="11">
        <f t="shared" si="285"/>
        <v>43657.833333322167</v>
      </c>
      <c r="B4606" s="5">
        <f>'Load Profile'!E4609</f>
        <v>2361.4245813486236</v>
      </c>
      <c r="C4606" s="5">
        <f>'Solar Output'!E4610</f>
        <v>0</v>
      </c>
      <c r="D4606" s="5">
        <f>'Wind Output'!E4613</f>
        <v>286.66666666666669</v>
      </c>
      <c r="E4606" s="5">
        <f t="shared" si="286"/>
        <v>6937.1452072485436</v>
      </c>
      <c r="F4606" s="10">
        <f t="shared" si="284"/>
        <v>-2074.7579146819571</v>
      </c>
      <c r="G4606" s="10">
        <f>IF(F4606&gt;0,MIN('Hourly Model'!$E$8*1000-E4606,F4606),MAX(-E4606,F4606))</f>
        <v>-2074.7579146819571</v>
      </c>
      <c r="I4606" s="10">
        <f t="shared" si="287"/>
        <v>0</v>
      </c>
    </row>
    <row r="4607" spans="1:9" x14ac:dyDescent="0.2">
      <c r="A4607" s="11">
        <f t="shared" si="285"/>
        <v>43657.874999988831</v>
      </c>
      <c r="B4607" s="5">
        <f>'Load Profile'!E4610</f>
        <v>1974.8252696801019</v>
      </c>
      <c r="C4607" s="5">
        <f>'Solar Output'!E4611</f>
        <v>0</v>
      </c>
      <c r="D4607" s="5">
        <f>'Wind Output'!E4614</f>
        <v>286.66666666666669</v>
      </c>
      <c r="E4607" s="5">
        <f t="shared" si="286"/>
        <v>4862.3872925665864</v>
      </c>
      <c r="F4607" s="10">
        <f t="shared" si="284"/>
        <v>-1688.1586030134351</v>
      </c>
      <c r="G4607" s="10">
        <f>IF(F4607&gt;0,MIN('Hourly Model'!$E$8*1000-E4607,F4607),MAX(-E4607,F4607))</f>
        <v>-1688.1586030134351</v>
      </c>
      <c r="I4607" s="10">
        <f t="shared" si="287"/>
        <v>0</v>
      </c>
    </row>
    <row r="4608" spans="1:9" x14ac:dyDescent="0.2">
      <c r="A4608" s="11">
        <f t="shared" si="285"/>
        <v>43657.916666655496</v>
      </c>
      <c r="B4608" s="5">
        <f>'Load Profile'!E4611</f>
        <v>1472.7272769260373</v>
      </c>
      <c r="C4608" s="5">
        <f>'Solar Output'!E4612</f>
        <v>0</v>
      </c>
      <c r="D4608" s="5">
        <f>'Wind Output'!E4615</f>
        <v>286.66666666666669</v>
      </c>
      <c r="E4608" s="5">
        <f t="shared" si="286"/>
        <v>3174.2286895531515</v>
      </c>
      <c r="F4608" s="10">
        <f t="shared" si="284"/>
        <v>-1186.0606102593706</v>
      </c>
      <c r="G4608" s="10">
        <f>IF(F4608&gt;0,MIN('Hourly Model'!$E$8*1000-E4608,F4608),MAX(-E4608,F4608))</f>
        <v>-1186.0606102593706</v>
      </c>
      <c r="I4608" s="10">
        <f t="shared" si="287"/>
        <v>0</v>
      </c>
    </row>
    <row r="4609" spans="1:9" x14ac:dyDescent="0.2">
      <c r="A4609" s="11">
        <f t="shared" si="285"/>
        <v>43657.95833332216</v>
      </c>
      <c r="B4609" s="5">
        <f>'Load Profile'!E4612</f>
        <v>984.25000108351935</v>
      </c>
      <c r="C4609" s="5">
        <f>'Solar Output'!E4613</f>
        <v>0</v>
      </c>
      <c r="D4609" s="5">
        <f>'Wind Output'!E4616</f>
        <v>873.33333333333337</v>
      </c>
      <c r="E4609" s="5">
        <f t="shared" si="286"/>
        <v>1988.1680792937809</v>
      </c>
      <c r="F4609" s="10">
        <f t="shared" si="284"/>
        <v>-110.91666775018598</v>
      </c>
      <c r="G4609" s="10">
        <f>IF(F4609&gt;0,MIN('Hourly Model'!$E$8*1000-E4609,F4609),MAX(-E4609,F4609))</f>
        <v>-110.91666775018598</v>
      </c>
      <c r="I4609" s="10">
        <f t="shared" si="287"/>
        <v>0</v>
      </c>
    </row>
    <row r="4610" spans="1:9" x14ac:dyDescent="0.2">
      <c r="A4610" s="11">
        <f t="shared" si="285"/>
        <v>43657.999999988824</v>
      </c>
      <c r="B4610" s="5">
        <f>'Load Profile'!E4613</f>
        <v>739.43428964471275</v>
      </c>
      <c r="C4610" s="5">
        <f>'Solar Output'!E4614</f>
        <v>0</v>
      </c>
      <c r="D4610" s="5">
        <f>'Wind Output'!E4617</f>
        <v>286.66666666666669</v>
      </c>
      <c r="E4610" s="5">
        <f t="shared" si="286"/>
        <v>1877.2514115435949</v>
      </c>
      <c r="F4610" s="10">
        <f t="shared" ref="F4610:F4673" si="288">D4610+C4610-B4610</f>
        <v>-452.76762297804606</v>
      </c>
      <c r="G4610" s="10">
        <f>IF(F4610&gt;0,MIN('Hourly Model'!$E$8*1000-E4610,F4610),MAX(-E4610,F4610))</f>
        <v>-452.76762297804606</v>
      </c>
      <c r="I4610" s="10">
        <f t="shared" si="287"/>
        <v>0</v>
      </c>
    </row>
    <row r="4611" spans="1:9" x14ac:dyDescent="0.2">
      <c r="A4611" s="11">
        <f t="shared" ref="A4611:A4674" si="289">A4610+1/24</f>
        <v>43658.041666655488</v>
      </c>
      <c r="B4611" s="5">
        <f>'Load Profile'!E4614</f>
        <v>589.91141149667567</v>
      </c>
      <c r="C4611" s="5">
        <f>'Solar Output'!E4615</f>
        <v>0</v>
      </c>
      <c r="D4611" s="5">
        <f>'Wind Output'!E4618</f>
        <v>873.33333333333337</v>
      </c>
      <c r="E4611" s="5">
        <f t="shared" ref="E4611:E4674" si="290">E4610+G4610</f>
        <v>1424.4837885655488</v>
      </c>
      <c r="F4611" s="10">
        <f t="shared" si="288"/>
        <v>283.4219218366577</v>
      </c>
      <c r="G4611" s="10">
        <f>IF(F4611&gt;0,MIN('Hourly Model'!$E$8*1000-E4611,F4611),MAX(-E4611,F4611))</f>
        <v>283.4219218366577</v>
      </c>
      <c r="I4611" s="10">
        <f t="shared" ref="I4611:I4674" si="291">MIN(I4610+F4611+E4611,0)</f>
        <v>0</v>
      </c>
    </row>
    <row r="4612" spans="1:9" x14ac:dyDescent="0.2">
      <c r="A4612" s="11">
        <f t="shared" si="289"/>
        <v>43658.083333322153</v>
      </c>
      <c r="B4612" s="5">
        <f>'Load Profile'!E4615</f>
        <v>516.96870360465709</v>
      </c>
      <c r="C4612" s="5">
        <f>'Solar Output'!E4616</f>
        <v>0</v>
      </c>
      <c r="D4612" s="5">
        <f>'Wind Output'!E4619</f>
        <v>0</v>
      </c>
      <c r="E4612" s="5">
        <f t="shared" si="290"/>
        <v>1707.9057104022065</v>
      </c>
      <c r="F4612" s="10">
        <f t="shared" si="288"/>
        <v>-516.96870360465709</v>
      </c>
      <c r="G4612" s="10">
        <f>IF(F4612&gt;0,MIN('Hourly Model'!$E$8*1000-E4612,F4612),MAX(-E4612,F4612))</f>
        <v>-516.96870360465709</v>
      </c>
      <c r="I4612" s="10">
        <f t="shared" si="291"/>
        <v>0</v>
      </c>
    </row>
    <row r="4613" spans="1:9" x14ac:dyDescent="0.2">
      <c r="A4613" s="11">
        <f t="shared" si="289"/>
        <v>43658.124999988817</v>
      </c>
      <c r="B4613" s="5">
        <f>'Load Profile'!E4616</f>
        <v>491.02145823926548</v>
      </c>
      <c r="C4613" s="5">
        <f>'Solar Output'!E4617</f>
        <v>0</v>
      </c>
      <c r="D4613" s="5">
        <f>'Wind Output'!E4620</f>
        <v>0</v>
      </c>
      <c r="E4613" s="5">
        <f t="shared" si="290"/>
        <v>1190.9370067975494</v>
      </c>
      <c r="F4613" s="10">
        <f t="shared" si="288"/>
        <v>-491.02145823926548</v>
      </c>
      <c r="G4613" s="10">
        <f>IF(F4613&gt;0,MIN('Hourly Model'!$E$8*1000-E4613,F4613),MAX(-E4613,F4613))</f>
        <v>-491.02145823926548</v>
      </c>
      <c r="I4613" s="10">
        <f t="shared" si="291"/>
        <v>0</v>
      </c>
    </row>
    <row r="4614" spans="1:9" x14ac:dyDescent="0.2">
      <c r="A4614" s="11">
        <f t="shared" si="289"/>
        <v>43658.166666655481</v>
      </c>
      <c r="B4614" s="5">
        <f>'Load Profile'!E4617</f>
        <v>543.96005362913957</v>
      </c>
      <c r="C4614" s="5">
        <f>'Solar Output'!E4618</f>
        <v>0</v>
      </c>
      <c r="D4614" s="5">
        <f>'Wind Output'!E4621</f>
        <v>0</v>
      </c>
      <c r="E4614" s="5">
        <f t="shared" si="290"/>
        <v>699.91554855828394</v>
      </c>
      <c r="F4614" s="10">
        <f t="shared" si="288"/>
        <v>-543.96005362913957</v>
      </c>
      <c r="G4614" s="10">
        <f>IF(F4614&gt;0,MIN('Hourly Model'!$E$8*1000-E4614,F4614),MAX(-E4614,F4614))</f>
        <v>-543.96005362913957</v>
      </c>
      <c r="I4614" s="10">
        <f t="shared" si="291"/>
        <v>0</v>
      </c>
    </row>
    <row r="4615" spans="1:9" x14ac:dyDescent="0.2">
      <c r="A4615" s="11">
        <f t="shared" si="289"/>
        <v>43658.208333322145</v>
      </c>
      <c r="B4615" s="5">
        <f>'Load Profile'!E4618</f>
        <v>688.96657314719948</v>
      </c>
      <c r="C4615" s="5">
        <f>'Solar Output'!E4619</f>
        <v>482.96894999999995</v>
      </c>
      <c r="D4615" s="5">
        <f>'Wind Output'!E4622</f>
        <v>0</v>
      </c>
      <c r="E4615" s="5">
        <f t="shared" si="290"/>
        <v>155.95549492914438</v>
      </c>
      <c r="F4615" s="10">
        <f t="shared" si="288"/>
        <v>-205.99762314719953</v>
      </c>
      <c r="G4615" s="10">
        <f>IF(F4615&gt;0,MIN('Hourly Model'!$E$8*1000-E4615,F4615),MAX(-E4615,F4615))</f>
        <v>-155.95549492914438</v>
      </c>
      <c r="I4615" s="10">
        <f t="shared" si="291"/>
        <v>-50.042128218055154</v>
      </c>
    </row>
    <row r="4616" spans="1:9" x14ac:dyDescent="0.2">
      <c r="A4616" s="11">
        <f t="shared" si="289"/>
        <v>43658.24999998881</v>
      </c>
      <c r="B4616" s="5">
        <f>'Load Profile'!E4619</f>
        <v>893.57796652033835</v>
      </c>
      <c r="C4616" s="5">
        <f>'Solar Output'!E4620</f>
        <v>2115.9286999999999</v>
      </c>
      <c r="D4616" s="5">
        <f>'Wind Output'!E4623</f>
        <v>0</v>
      </c>
      <c r="E4616" s="5">
        <f t="shared" si="290"/>
        <v>0</v>
      </c>
      <c r="F4616" s="10">
        <f t="shared" si="288"/>
        <v>1222.3507334796616</v>
      </c>
      <c r="G4616" s="10">
        <f>IF(F4616&gt;0,MIN('Hourly Model'!$E$8*1000-E4616,F4616),MAX(-E4616,F4616))</f>
        <v>1222.3507334796616</v>
      </c>
      <c r="I4616" s="10">
        <f t="shared" si="291"/>
        <v>0</v>
      </c>
    </row>
    <row r="4617" spans="1:9" x14ac:dyDescent="0.2">
      <c r="A4617" s="11">
        <f t="shared" si="289"/>
        <v>43658.291666655474</v>
      </c>
      <c r="B4617" s="5">
        <f>'Load Profile'!E4620</f>
        <v>829.78499558683382</v>
      </c>
      <c r="C4617" s="5">
        <f>'Solar Output'!E4621</f>
        <v>4069.9189999999994</v>
      </c>
      <c r="D4617" s="5">
        <f>'Wind Output'!E4624</f>
        <v>0</v>
      </c>
      <c r="E4617" s="5">
        <f t="shared" si="290"/>
        <v>1222.3507334796616</v>
      </c>
      <c r="F4617" s="10">
        <f t="shared" si="288"/>
        <v>3240.1340044131657</v>
      </c>
      <c r="G4617" s="10">
        <f>IF(F4617&gt;0,MIN('Hourly Model'!$E$8*1000-E4617,F4617),MAX(-E4617,F4617))</f>
        <v>3240.1340044131657</v>
      </c>
      <c r="I4617" s="10">
        <f t="shared" si="291"/>
        <v>0</v>
      </c>
    </row>
    <row r="4618" spans="1:9" x14ac:dyDescent="0.2">
      <c r="A4618" s="11">
        <f t="shared" si="289"/>
        <v>43658.333333322138</v>
      </c>
      <c r="B4618" s="5">
        <f>'Load Profile'!E4621</f>
        <v>772.20093168997312</v>
      </c>
      <c r="C4618" s="5">
        <f>'Solar Output'!E4622</f>
        <v>5680.6296999999995</v>
      </c>
      <c r="D4618" s="5">
        <f>'Wind Output'!E4625</f>
        <v>0</v>
      </c>
      <c r="E4618" s="5">
        <f t="shared" si="290"/>
        <v>4462.4847378928271</v>
      </c>
      <c r="F4618" s="10">
        <f t="shared" si="288"/>
        <v>4908.4287683100265</v>
      </c>
      <c r="G4618" s="10">
        <f>IF(F4618&gt;0,MIN('Hourly Model'!$E$8*1000-E4618,F4618),MAX(-E4618,F4618))</f>
        <v>4908.4287683100265</v>
      </c>
      <c r="I4618" s="10">
        <f t="shared" si="291"/>
        <v>0</v>
      </c>
    </row>
    <row r="4619" spans="1:9" x14ac:dyDescent="0.2">
      <c r="A4619" s="11">
        <f t="shared" si="289"/>
        <v>43658.374999988802</v>
      </c>
      <c r="B4619" s="5">
        <f>'Load Profile'!E4622</f>
        <v>933.51069283270874</v>
      </c>
      <c r="C4619" s="5">
        <f>'Solar Output'!E4623</f>
        <v>6864.8652000000002</v>
      </c>
      <c r="D4619" s="5">
        <f>'Wind Output'!E4626</f>
        <v>286.66666666666669</v>
      </c>
      <c r="E4619" s="5">
        <f t="shared" si="290"/>
        <v>9370.9135062028545</v>
      </c>
      <c r="F4619" s="10">
        <f t="shared" si="288"/>
        <v>6218.0211738339585</v>
      </c>
      <c r="G4619" s="10">
        <f>IF(F4619&gt;0,MIN('Hourly Model'!$E$8*1000-E4619,F4619),MAX(-E4619,F4619))</f>
        <v>629.08649379714552</v>
      </c>
      <c r="I4619" s="10">
        <f t="shared" si="291"/>
        <v>0</v>
      </c>
    </row>
    <row r="4620" spans="1:9" x14ac:dyDescent="0.2">
      <c r="A4620" s="11">
        <f t="shared" si="289"/>
        <v>43658.416666655467</v>
      </c>
      <c r="B4620" s="5">
        <f>'Load Profile'!E4623</f>
        <v>1022.4619056840836</v>
      </c>
      <c r="C4620" s="5">
        <f>'Solar Output'!E4624</f>
        <v>7614.6410500000002</v>
      </c>
      <c r="D4620" s="5">
        <f>'Wind Output'!E4627</f>
        <v>286.66666666666669</v>
      </c>
      <c r="E4620" s="5">
        <f t="shared" si="290"/>
        <v>10000</v>
      </c>
      <c r="F4620" s="10">
        <f t="shared" si="288"/>
        <v>6878.8458109825833</v>
      </c>
      <c r="G4620" s="10">
        <f>IF(F4620&gt;0,MIN('Hourly Model'!$E$8*1000-E4620,F4620),MAX(-E4620,F4620))</f>
        <v>0</v>
      </c>
      <c r="I4620" s="10">
        <f t="shared" si="291"/>
        <v>0</v>
      </c>
    </row>
    <row r="4621" spans="1:9" x14ac:dyDescent="0.2">
      <c r="A4621" s="11">
        <f t="shared" si="289"/>
        <v>43658.458333322131</v>
      </c>
      <c r="B4621" s="5">
        <f>'Load Profile'!E4624</f>
        <v>1093.1293161265901</v>
      </c>
      <c r="C4621" s="5">
        <f>'Solar Output'!E4625</f>
        <v>7935.27945</v>
      </c>
      <c r="D4621" s="5">
        <f>'Wind Output'!E4628</f>
        <v>873.33333333333337</v>
      </c>
      <c r="E4621" s="5">
        <f t="shared" si="290"/>
        <v>10000</v>
      </c>
      <c r="F4621" s="10">
        <f t="shared" si="288"/>
        <v>7715.4834672067436</v>
      </c>
      <c r="G4621" s="10">
        <f>IF(F4621&gt;0,MIN('Hourly Model'!$E$8*1000-E4621,F4621),MAX(-E4621,F4621))</f>
        <v>0</v>
      </c>
      <c r="I4621" s="10">
        <f t="shared" si="291"/>
        <v>0</v>
      </c>
    </row>
    <row r="4622" spans="1:9" x14ac:dyDescent="0.2">
      <c r="A4622" s="11">
        <f t="shared" si="289"/>
        <v>43658.499999988795</v>
      </c>
      <c r="B4622" s="5">
        <f>'Load Profile'!E4625</f>
        <v>1194.0359686371537</v>
      </c>
      <c r="C4622" s="5">
        <f>'Solar Output'!E4626</f>
        <v>7793.9455999999991</v>
      </c>
      <c r="D4622" s="5">
        <f>'Wind Output'!E4629</f>
        <v>286.66666666666669</v>
      </c>
      <c r="E4622" s="5">
        <f t="shared" si="290"/>
        <v>10000</v>
      </c>
      <c r="F4622" s="10">
        <f t="shared" si="288"/>
        <v>6886.5762980295121</v>
      </c>
      <c r="G4622" s="10">
        <f>IF(F4622&gt;0,MIN('Hourly Model'!$E$8*1000-E4622,F4622),MAX(-E4622,F4622))</f>
        <v>0</v>
      </c>
      <c r="I4622" s="10">
        <f t="shared" si="291"/>
        <v>0</v>
      </c>
    </row>
    <row r="4623" spans="1:9" x14ac:dyDescent="0.2">
      <c r="A4623" s="11">
        <f t="shared" si="289"/>
        <v>43658.541666655459</v>
      </c>
      <c r="B4623" s="5">
        <f>'Load Profile'!E4626</f>
        <v>1286.8810024692914</v>
      </c>
      <c r="C4623" s="5">
        <f>'Solar Output'!E4627</f>
        <v>6365.0406999999996</v>
      </c>
      <c r="D4623" s="5">
        <f>'Wind Output'!E4630</f>
        <v>1666.6666666666667</v>
      </c>
      <c r="E4623" s="5">
        <f t="shared" si="290"/>
        <v>10000</v>
      </c>
      <c r="F4623" s="10">
        <f t="shared" si="288"/>
        <v>6744.8263641973754</v>
      </c>
      <c r="G4623" s="10">
        <f>IF(F4623&gt;0,MIN('Hourly Model'!$E$8*1000-E4623,F4623),MAX(-E4623,F4623))</f>
        <v>0</v>
      </c>
      <c r="I4623" s="10">
        <f t="shared" si="291"/>
        <v>0</v>
      </c>
    </row>
    <row r="4624" spans="1:9" x14ac:dyDescent="0.2">
      <c r="A4624" s="11">
        <f t="shared" si="289"/>
        <v>43658.583333322124</v>
      </c>
      <c r="B4624" s="5">
        <f>'Load Profile'!E4627</f>
        <v>1433.7067897584168</v>
      </c>
      <c r="C4624" s="5">
        <f>'Solar Output'!E4628</f>
        <v>6333.6066000000001</v>
      </c>
      <c r="D4624" s="5">
        <f>'Wind Output'!E4631</f>
        <v>4266.666666666667</v>
      </c>
      <c r="E4624" s="5">
        <f t="shared" si="290"/>
        <v>10000</v>
      </c>
      <c r="F4624" s="10">
        <f t="shared" si="288"/>
        <v>9166.5664769082505</v>
      </c>
      <c r="G4624" s="10">
        <f>IF(F4624&gt;0,MIN('Hourly Model'!$E$8*1000-E4624,F4624),MAX(-E4624,F4624))</f>
        <v>0</v>
      </c>
      <c r="I4624" s="10">
        <f t="shared" si="291"/>
        <v>0</v>
      </c>
    </row>
    <row r="4625" spans="1:9" x14ac:dyDescent="0.2">
      <c r="A4625" s="11">
        <f t="shared" si="289"/>
        <v>43658.624999988788</v>
      </c>
      <c r="B4625" s="5">
        <f>'Load Profile'!E4628</f>
        <v>1508.9999098005187</v>
      </c>
      <c r="C4625" s="5">
        <f>'Solar Output'!E4629</f>
        <v>4932.6167999999998</v>
      </c>
      <c r="D4625" s="5">
        <f>'Wind Output'!E4632</f>
        <v>873.33333333333337</v>
      </c>
      <c r="E4625" s="5">
        <f t="shared" si="290"/>
        <v>10000</v>
      </c>
      <c r="F4625" s="10">
        <f t="shared" si="288"/>
        <v>4296.9502235328146</v>
      </c>
      <c r="G4625" s="10">
        <f>IF(F4625&gt;0,MIN('Hourly Model'!$E$8*1000-E4625,F4625),MAX(-E4625,F4625))</f>
        <v>0</v>
      </c>
      <c r="I4625" s="10">
        <f t="shared" si="291"/>
        <v>0</v>
      </c>
    </row>
    <row r="4626" spans="1:9" x14ac:dyDescent="0.2">
      <c r="A4626" s="11">
        <f t="shared" si="289"/>
        <v>43658.666666655452</v>
      </c>
      <c r="B4626" s="5">
        <f>'Load Profile'!E4629</f>
        <v>1915.1000544903241</v>
      </c>
      <c r="C4626" s="5">
        <f>'Solar Output'!E4630</f>
        <v>3217.63445</v>
      </c>
      <c r="D4626" s="5">
        <f>'Wind Output'!E4633</f>
        <v>286.66666666666669</v>
      </c>
      <c r="E4626" s="5">
        <f t="shared" si="290"/>
        <v>10000</v>
      </c>
      <c r="F4626" s="10">
        <f t="shared" si="288"/>
        <v>1589.2010621763425</v>
      </c>
      <c r="G4626" s="10">
        <f>IF(F4626&gt;0,MIN('Hourly Model'!$E$8*1000-E4626,F4626),MAX(-E4626,F4626))</f>
        <v>0</v>
      </c>
      <c r="I4626" s="10">
        <f t="shared" si="291"/>
        <v>0</v>
      </c>
    </row>
    <row r="4627" spans="1:9" x14ac:dyDescent="0.2">
      <c r="A4627" s="11">
        <f t="shared" si="289"/>
        <v>43658.708333322116</v>
      </c>
      <c r="B4627" s="5">
        <f>'Load Profile'!E4630</f>
        <v>1894.8331476320336</v>
      </c>
      <c r="C4627" s="5">
        <f>'Solar Output'!E4631</f>
        <v>1399.2924</v>
      </c>
      <c r="D4627" s="5">
        <f>'Wind Output'!E4634</f>
        <v>286.66666666666669</v>
      </c>
      <c r="E4627" s="5">
        <f t="shared" si="290"/>
        <v>10000</v>
      </c>
      <c r="F4627" s="10">
        <f t="shared" si="288"/>
        <v>-208.87408096536683</v>
      </c>
      <c r="G4627" s="10">
        <f>IF(F4627&gt;0,MIN('Hourly Model'!$E$8*1000-E4627,F4627),MAX(-E4627,F4627))</f>
        <v>-208.87408096536683</v>
      </c>
      <c r="I4627" s="10">
        <f t="shared" si="291"/>
        <v>0</v>
      </c>
    </row>
    <row r="4628" spans="1:9" x14ac:dyDescent="0.2">
      <c r="A4628" s="11">
        <f t="shared" si="289"/>
        <v>43658.74999998878</v>
      </c>
      <c r="B4628" s="5">
        <f>'Load Profile'!E4631</f>
        <v>1809.0732635669317</v>
      </c>
      <c r="C4628" s="5">
        <f>'Solar Output'!E4632</f>
        <v>271.88299999999998</v>
      </c>
      <c r="D4628" s="5">
        <f>'Wind Output'!E4635</f>
        <v>286.66666666666669</v>
      </c>
      <c r="E4628" s="5">
        <f t="shared" si="290"/>
        <v>9791.1259190346336</v>
      </c>
      <c r="F4628" s="10">
        <f t="shared" si="288"/>
        <v>-1250.5235969002651</v>
      </c>
      <c r="G4628" s="10">
        <f>IF(F4628&gt;0,MIN('Hourly Model'!$E$8*1000-E4628,F4628),MAX(-E4628,F4628))</f>
        <v>-1250.5235969002651</v>
      </c>
      <c r="I4628" s="10">
        <f t="shared" si="291"/>
        <v>0</v>
      </c>
    </row>
    <row r="4629" spans="1:9" x14ac:dyDescent="0.2">
      <c r="A4629" s="11">
        <f t="shared" si="289"/>
        <v>43658.791666655445</v>
      </c>
      <c r="B4629" s="5">
        <f>'Load Profile'!E4632</f>
        <v>1939.1992660276078</v>
      </c>
      <c r="C4629" s="5">
        <f>'Solar Output'!E4633</f>
        <v>0</v>
      </c>
      <c r="D4629" s="5">
        <f>'Wind Output'!E4636</f>
        <v>0</v>
      </c>
      <c r="E4629" s="5">
        <f t="shared" si="290"/>
        <v>8540.6023221343676</v>
      </c>
      <c r="F4629" s="10">
        <f t="shared" si="288"/>
        <v>-1939.1992660276078</v>
      </c>
      <c r="G4629" s="10">
        <f>IF(F4629&gt;0,MIN('Hourly Model'!$E$8*1000-E4629,F4629),MAX(-E4629,F4629))</f>
        <v>-1939.1992660276078</v>
      </c>
      <c r="I4629" s="10">
        <f t="shared" si="291"/>
        <v>0</v>
      </c>
    </row>
    <row r="4630" spans="1:9" x14ac:dyDescent="0.2">
      <c r="A4630" s="11">
        <f t="shared" si="289"/>
        <v>43658.833333322109</v>
      </c>
      <c r="B4630" s="5">
        <f>'Load Profile'!E4633</f>
        <v>2047.3154093648125</v>
      </c>
      <c r="C4630" s="5">
        <f>'Solar Output'!E4634</f>
        <v>0</v>
      </c>
      <c r="D4630" s="5">
        <f>'Wind Output'!E4637</f>
        <v>0</v>
      </c>
      <c r="E4630" s="5">
        <f t="shared" si="290"/>
        <v>6601.4030561067593</v>
      </c>
      <c r="F4630" s="10">
        <f t="shared" si="288"/>
        <v>-2047.3154093648125</v>
      </c>
      <c r="G4630" s="10">
        <f>IF(F4630&gt;0,MIN('Hourly Model'!$E$8*1000-E4630,F4630),MAX(-E4630,F4630))</f>
        <v>-2047.3154093648125</v>
      </c>
      <c r="I4630" s="10">
        <f t="shared" si="291"/>
        <v>0</v>
      </c>
    </row>
    <row r="4631" spans="1:9" x14ac:dyDescent="0.2">
      <c r="A4631" s="11">
        <f t="shared" si="289"/>
        <v>43658.874999988773</v>
      </c>
      <c r="B4631" s="5">
        <f>'Load Profile'!E4634</f>
        <v>1705.0732000638009</v>
      </c>
      <c r="C4631" s="5">
        <f>'Solar Output'!E4635</f>
        <v>0</v>
      </c>
      <c r="D4631" s="5">
        <f>'Wind Output'!E4638</f>
        <v>873.33333333333337</v>
      </c>
      <c r="E4631" s="5">
        <f t="shared" si="290"/>
        <v>4554.0876467419466</v>
      </c>
      <c r="F4631" s="10">
        <f t="shared" si="288"/>
        <v>-831.7398667304675</v>
      </c>
      <c r="G4631" s="10">
        <f>IF(F4631&gt;0,MIN('Hourly Model'!$E$8*1000-E4631,F4631),MAX(-E4631,F4631))</f>
        <v>-831.7398667304675</v>
      </c>
      <c r="I4631" s="10">
        <f t="shared" si="291"/>
        <v>0</v>
      </c>
    </row>
    <row r="4632" spans="1:9" x14ac:dyDescent="0.2">
      <c r="A4632" s="11">
        <f t="shared" si="289"/>
        <v>43658.916666655437</v>
      </c>
      <c r="B4632" s="5">
        <f>'Load Profile'!E4635</f>
        <v>1265.3098390333355</v>
      </c>
      <c r="C4632" s="5">
        <f>'Solar Output'!E4636</f>
        <v>0</v>
      </c>
      <c r="D4632" s="5">
        <f>'Wind Output'!E4639</f>
        <v>286.66666666666669</v>
      </c>
      <c r="E4632" s="5">
        <f t="shared" si="290"/>
        <v>3722.3477800114792</v>
      </c>
      <c r="F4632" s="10">
        <f t="shared" si="288"/>
        <v>-978.64317236666875</v>
      </c>
      <c r="G4632" s="10">
        <f>IF(F4632&gt;0,MIN('Hourly Model'!$E$8*1000-E4632,F4632),MAX(-E4632,F4632))</f>
        <v>-978.64317236666875</v>
      </c>
      <c r="I4632" s="10">
        <f t="shared" si="291"/>
        <v>0</v>
      </c>
    </row>
    <row r="4633" spans="1:9" x14ac:dyDescent="0.2">
      <c r="A4633" s="11">
        <f t="shared" si="289"/>
        <v>43658.958333322102</v>
      </c>
      <c r="B4633" s="5">
        <f>'Load Profile'!E4636</f>
        <v>822.57472567948128</v>
      </c>
      <c r="C4633" s="5">
        <f>'Solar Output'!E4637</f>
        <v>0</v>
      </c>
      <c r="D4633" s="5">
        <f>'Wind Output'!E4640</f>
        <v>0</v>
      </c>
      <c r="E4633" s="5">
        <f t="shared" si="290"/>
        <v>2743.7046076448105</v>
      </c>
      <c r="F4633" s="10">
        <f t="shared" si="288"/>
        <v>-822.57472567948128</v>
      </c>
      <c r="G4633" s="10">
        <f>IF(F4633&gt;0,MIN('Hourly Model'!$E$8*1000-E4633,F4633),MAX(-E4633,F4633))</f>
        <v>-822.57472567948128</v>
      </c>
      <c r="I4633" s="10">
        <f t="shared" si="291"/>
        <v>0</v>
      </c>
    </row>
    <row r="4634" spans="1:9" x14ac:dyDescent="0.2">
      <c r="A4634" s="11">
        <f t="shared" si="289"/>
        <v>43658.999999988766</v>
      </c>
      <c r="B4634" s="5">
        <f>'Load Profile'!E4637</f>
        <v>627.1210831420899</v>
      </c>
      <c r="C4634" s="5">
        <f>'Solar Output'!E4638</f>
        <v>0</v>
      </c>
      <c r="D4634" s="5">
        <f>'Wind Output'!E4641</f>
        <v>0</v>
      </c>
      <c r="E4634" s="5">
        <f t="shared" si="290"/>
        <v>1921.1298819653293</v>
      </c>
      <c r="F4634" s="10">
        <f t="shared" si="288"/>
        <v>-627.1210831420899</v>
      </c>
      <c r="G4634" s="10">
        <f>IF(F4634&gt;0,MIN('Hourly Model'!$E$8*1000-E4634,F4634),MAX(-E4634,F4634))</f>
        <v>-627.1210831420899</v>
      </c>
      <c r="I4634" s="10">
        <f t="shared" si="291"/>
        <v>0</v>
      </c>
    </row>
    <row r="4635" spans="1:9" x14ac:dyDescent="0.2">
      <c r="A4635" s="11">
        <f t="shared" si="289"/>
        <v>43659.04166665543</v>
      </c>
      <c r="B4635" s="5">
        <f>'Load Profile'!E4638</f>
        <v>505.36957462223921</v>
      </c>
      <c r="C4635" s="5">
        <f>'Solar Output'!E4639</f>
        <v>0</v>
      </c>
      <c r="D4635" s="5">
        <f>'Wind Output'!E4642</f>
        <v>286.66666666666669</v>
      </c>
      <c r="E4635" s="5">
        <f t="shared" si="290"/>
        <v>1294.0087988232394</v>
      </c>
      <c r="F4635" s="10">
        <f t="shared" si="288"/>
        <v>-218.70290795557253</v>
      </c>
      <c r="G4635" s="10">
        <f>IF(F4635&gt;0,MIN('Hourly Model'!$E$8*1000-E4635,F4635),MAX(-E4635,F4635))</f>
        <v>-218.70290795557253</v>
      </c>
      <c r="I4635" s="10">
        <f t="shared" si="291"/>
        <v>0</v>
      </c>
    </row>
    <row r="4636" spans="1:9" x14ac:dyDescent="0.2">
      <c r="A4636" s="11">
        <f t="shared" si="289"/>
        <v>43659.083333322094</v>
      </c>
      <c r="B4636" s="5">
        <f>'Load Profile'!E4639</f>
        <v>492.54880824103321</v>
      </c>
      <c r="C4636" s="5">
        <f>'Solar Output'!E4640</f>
        <v>0</v>
      </c>
      <c r="D4636" s="5">
        <f>'Wind Output'!E4643</f>
        <v>0</v>
      </c>
      <c r="E4636" s="5">
        <f t="shared" si="290"/>
        <v>1075.3058908676669</v>
      </c>
      <c r="F4636" s="10">
        <f t="shared" si="288"/>
        <v>-492.54880824103321</v>
      </c>
      <c r="G4636" s="10">
        <f>IF(F4636&gt;0,MIN('Hourly Model'!$E$8*1000-E4636,F4636),MAX(-E4636,F4636))</f>
        <v>-492.54880824103321</v>
      </c>
      <c r="I4636" s="10">
        <f t="shared" si="291"/>
        <v>0</v>
      </c>
    </row>
    <row r="4637" spans="1:9" x14ac:dyDescent="0.2">
      <c r="A4637" s="11">
        <f t="shared" si="289"/>
        <v>43659.124999988759</v>
      </c>
      <c r="B4637" s="5">
        <f>'Load Profile'!E4640</f>
        <v>491.02145823926548</v>
      </c>
      <c r="C4637" s="5">
        <f>'Solar Output'!E4641</f>
        <v>0</v>
      </c>
      <c r="D4637" s="5">
        <f>'Wind Output'!E4644</f>
        <v>0</v>
      </c>
      <c r="E4637" s="5">
        <f t="shared" si="290"/>
        <v>582.75708262663375</v>
      </c>
      <c r="F4637" s="10">
        <f t="shared" si="288"/>
        <v>-491.02145823926548</v>
      </c>
      <c r="G4637" s="10">
        <f>IF(F4637&gt;0,MIN('Hourly Model'!$E$8*1000-E4637,F4637),MAX(-E4637,F4637))</f>
        <v>-491.02145823926548</v>
      </c>
      <c r="I4637" s="10">
        <f t="shared" si="291"/>
        <v>0</v>
      </c>
    </row>
    <row r="4638" spans="1:9" x14ac:dyDescent="0.2">
      <c r="A4638" s="11">
        <f t="shared" si="289"/>
        <v>43659.166666655423</v>
      </c>
      <c r="B4638" s="5">
        <f>'Load Profile'!E4641</f>
        <v>543.96005362913957</v>
      </c>
      <c r="C4638" s="5">
        <f>'Solar Output'!E4642</f>
        <v>0</v>
      </c>
      <c r="D4638" s="5">
        <f>'Wind Output'!E4645</f>
        <v>0</v>
      </c>
      <c r="E4638" s="5">
        <f t="shared" si="290"/>
        <v>91.735624387368262</v>
      </c>
      <c r="F4638" s="10">
        <f t="shared" si="288"/>
        <v>-543.96005362913957</v>
      </c>
      <c r="G4638" s="10">
        <f>IF(F4638&gt;0,MIN('Hourly Model'!$E$8*1000-E4638,F4638),MAX(-E4638,F4638))</f>
        <v>-91.735624387368262</v>
      </c>
      <c r="I4638" s="10">
        <f t="shared" si="291"/>
        <v>-452.2244292417713</v>
      </c>
    </row>
    <row r="4639" spans="1:9" x14ac:dyDescent="0.2">
      <c r="A4639" s="11">
        <f t="shared" si="289"/>
        <v>43659.208333322087</v>
      </c>
      <c r="B4639" s="5">
        <f>'Load Profile'!E4642</f>
        <v>688.96657314719948</v>
      </c>
      <c r="C4639" s="5">
        <f>'Solar Output'!E4643</f>
        <v>561.70369999999991</v>
      </c>
      <c r="D4639" s="5">
        <f>'Wind Output'!E4646</f>
        <v>873.33333333333337</v>
      </c>
      <c r="E4639" s="5">
        <f t="shared" si="290"/>
        <v>0</v>
      </c>
      <c r="F4639" s="10">
        <f t="shared" si="288"/>
        <v>746.0704601861338</v>
      </c>
      <c r="G4639" s="10">
        <f>IF(F4639&gt;0,MIN('Hourly Model'!$E$8*1000-E4639,F4639),MAX(-E4639,F4639))</f>
        <v>746.0704601861338</v>
      </c>
      <c r="I4639" s="10">
        <f t="shared" si="291"/>
        <v>0</v>
      </c>
    </row>
    <row r="4640" spans="1:9" x14ac:dyDescent="0.2">
      <c r="A4640" s="11">
        <f t="shared" si="289"/>
        <v>43659.249999988751</v>
      </c>
      <c r="B4640" s="5">
        <f>'Load Profile'!E4643</f>
        <v>893.57796652033835</v>
      </c>
      <c r="C4640" s="5">
        <f>'Solar Output'!E4644</f>
        <v>2041.9652999999998</v>
      </c>
      <c r="D4640" s="5">
        <f>'Wind Output'!E4647</f>
        <v>873.33333333333337</v>
      </c>
      <c r="E4640" s="5">
        <f t="shared" si="290"/>
        <v>746.0704601861338</v>
      </c>
      <c r="F4640" s="10">
        <f t="shared" si="288"/>
        <v>2021.720666812995</v>
      </c>
      <c r="G4640" s="10">
        <f>IF(F4640&gt;0,MIN('Hourly Model'!$E$8*1000-E4640,F4640),MAX(-E4640,F4640))</f>
        <v>2021.720666812995</v>
      </c>
      <c r="I4640" s="10">
        <f t="shared" si="291"/>
        <v>0</v>
      </c>
    </row>
    <row r="4641" spans="1:9" x14ac:dyDescent="0.2">
      <c r="A4641" s="11">
        <f t="shared" si="289"/>
        <v>43659.291666655416</v>
      </c>
      <c r="B4641" s="5">
        <f>'Load Profile'!E4644</f>
        <v>829.78499558683382</v>
      </c>
      <c r="C4641" s="5">
        <f>'Solar Output'!E4645</f>
        <v>3769.760949999999</v>
      </c>
      <c r="D4641" s="5">
        <f>'Wind Output'!E4648</f>
        <v>873.33333333333337</v>
      </c>
      <c r="E4641" s="5">
        <f t="shared" si="290"/>
        <v>2767.7911269991287</v>
      </c>
      <c r="F4641" s="10">
        <f t="shared" si="288"/>
        <v>3813.3092877464983</v>
      </c>
      <c r="G4641" s="10">
        <f>IF(F4641&gt;0,MIN('Hourly Model'!$E$8*1000-E4641,F4641),MAX(-E4641,F4641))</f>
        <v>3813.3092877464983</v>
      </c>
      <c r="I4641" s="10">
        <f t="shared" si="291"/>
        <v>0</v>
      </c>
    </row>
    <row r="4642" spans="1:9" x14ac:dyDescent="0.2">
      <c r="A4642" s="11">
        <f t="shared" si="289"/>
        <v>43659.33333332208</v>
      </c>
      <c r="B4642" s="5">
        <f>'Load Profile'!E4645</f>
        <v>772.20093168997312</v>
      </c>
      <c r="C4642" s="5">
        <f>'Solar Output'!E4646</f>
        <v>5343.905099999999</v>
      </c>
      <c r="D4642" s="5">
        <f>'Wind Output'!E4649</f>
        <v>286.66666666666669</v>
      </c>
      <c r="E4642" s="5">
        <f t="shared" si="290"/>
        <v>6581.1004147456269</v>
      </c>
      <c r="F4642" s="10">
        <f t="shared" si="288"/>
        <v>4858.370834976693</v>
      </c>
      <c r="G4642" s="10">
        <f>IF(F4642&gt;0,MIN('Hourly Model'!$E$8*1000-E4642,F4642),MAX(-E4642,F4642))</f>
        <v>3418.8995852543731</v>
      </c>
      <c r="I4642" s="10">
        <f t="shared" si="291"/>
        <v>0</v>
      </c>
    </row>
    <row r="4643" spans="1:9" x14ac:dyDescent="0.2">
      <c r="A4643" s="11">
        <f t="shared" si="289"/>
        <v>43659.374999988744</v>
      </c>
      <c r="B4643" s="5">
        <f>'Load Profile'!E4646</f>
        <v>932.98793744386023</v>
      </c>
      <c r="C4643" s="5">
        <f>'Solar Output'!E4647</f>
        <v>6544.7603999999992</v>
      </c>
      <c r="D4643" s="5">
        <f>'Wind Output'!E4650</f>
        <v>1666.6666666666667</v>
      </c>
      <c r="E4643" s="5">
        <f t="shared" si="290"/>
        <v>10000</v>
      </c>
      <c r="F4643" s="10">
        <f t="shared" si="288"/>
        <v>7278.4391292228047</v>
      </c>
      <c r="G4643" s="10">
        <f>IF(F4643&gt;0,MIN('Hourly Model'!$E$8*1000-E4643,F4643),MAX(-E4643,F4643))</f>
        <v>0</v>
      </c>
      <c r="I4643" s="10">
        <f t="shared" si="291"/>
        <v>0</v>
      </c>
    </row>
    <row r="4644" spans="1:9" x14ac:dyDescent="0.2">
      <c r="A4644" s="11">
        <f t="shared" si="289"/>
        <v>43659.416666655408</v>
      </c>
      <c r="B4644" s="5">
        <f>'Load Profile'!E4647</f>
        <v>1001.2546617245546</v>
      </c>
      <c r="C4644" s="5">
        <f>'Solar Output'!E4648</f>
        <v>7317.2889999999989</v>
      </c>
      <c r="D4644" s="5">
        <f>'Wind Output'!E4651</f>
        <v>4266.666666666667</v>
      </c>
      <c r="E4644" s="5">
        <f t="shared" si="290"/>
        <v>10000</v>
      </c>
      <c r="F4644" s="10">
        <f t="shared" si="288"/>
        <v>10582.70100494211</v>
      </c>
      <c r="G4644" s="10">
        <f>IF(F4644&gt;0,MIN('Hourly Model'!$E$8*1000-E4644,F4644),MAX(-E4644,F4644))</f>
        <v>0</v>
      </c>
      <c r="I4644" s="10">
        <f t="shared" si="291"/>
        <v>0</v>
      </c>
    </row>
    <row r="4645" spans="1:9" x14ac:dyDescent="0.2">
      <c r="A4645" s="11">
        <f t="shared" si="289"/>
        <v>43659.458333322073</v>
      </c>
      <c r="B4645" s="5">
        <f>'Load Profile'!E4648</f>
        <v>1063.1050481742498</v>
      </c>
      <c r="C4645" s="5">
        <f>'Solar Output'!E4649</f>
        <v>7638.9704499999989</v>
      </c>
      <c r="D4645" s="5">
        <f>'Wind Output'!E4652</f>
        <v>4266.666666666667</v>
      </c>
      <c r="E4645" s="5">
        <f t="shared" si="290"/>
        <v>10000</v>
      </c>
      <c r="F4645" s="10">
        <f t="shared" si="288"/>
        <v>10842.532068492415</v>
      </c>
      <c r="G4645" s="10">
        <f>IF(F4645&gt;0,MIN('Hourly Model'!$E$8*1000-E4645,F4645),MAX(-E4645,F4645))</f>
        <v>0</v>
      </c>
      <c r="I4645" s="10">
        <f t="shared" si="291"/>
        <v>0</v>
      </c>
    </row>
    <row r="4646" spans="1:9" x14ac:dyDescent="0.2">
      <c r="A4646" s="11">
        <f t="shared" si="289"/>
        <v>43659.499999988737</v>
      </c>
      <c r="B4646" s="5">
        <f>'Load Profile'!E4649</f>
        <v>1039.5830910521718</v>
      </c>
      <c r="C4646" s="5">
        <f>'Solar Output'!E4650</f>
        <v>7479.1020499999995</v>
      </c>
      <c r="D4646" s="5">
        <f>'Wind Output'!E4653</f>
        <v>4266.666666666667</v>
      </c>
      <c r="E4646" s="5">
        <f t="shared" si="290"/>
        <v>10000</v>
      </c>
      <c r="F4646" s="10">
        <f t="shared" si="288"/>
        <v>10706.185625614493</v>
      </c>
      <c r="G4646" s="10">
        <f>IF(F4646&gt;0,MIN('Hourly Model'!$E$8*1000-E4646,F4646),MAX(-E4646,F4646))</f>
        <v>0</v>
      </c>
      <c r="I4646" s="10">
        <f t="shared" si="291"/>
        <v>0</v>
      </c>
    </row>
    <row r="4647" spans="1:9" x14ac:dyDescent="0.2">
      <c r="A4647" s="11">
        <f t="shared" si="289"/>
        <v>43659.541666655401</v>
      </c>
      <c r="B4647" s="5">
        <f>'Load Profile'!E4650</f>
        <v>1066.5959678979677</v>
      </c>
      <c r="C4647" s="5">
        <f>'Solar Output'!E4651</f>
        <v>6954.1258999999991</v>
      </c>
      <c r="D4647" s="5">
        <f>'Wind Output'!E4654</f>
        <v>4266.666666666667</v>
      </c>
      <c r="E4647" s="5">
        <f t="shared" si="290"/>
        <v>10000</v>
      </c>
      <c r="F4647" s="10">
        <f t="shared" si="288"/>
        <v>10154.1965987687</v>
      </c>
      <c r="G4647" s="10">
        <f>IF(F4647&gt;0,MIN('Hourly Model'!$E$8*1000-E4647,F4647),MAX(-E4647,F4647))</f>
        <v>0</v>
      </c>
      <c r="I4647" s="10">
        <f t="shared" si="291"/>
        <v>0</v>
      </c>
    </row>
    <row r="4648" spans="1:9" x14ac:dyDescent="0.2">
      <c r="A4648" s="11">
        <f t="shared" si="289"/>
        <v>43659.583333322065</v>
      </c>
      <c r="B4648" s="5">
        <f>'Load Profile'!E4651</f>
        <v>1100.9992742911618</v>
      </c>
      <c r="C4648" s="5">
        <f>'Solar Output'!E4652</f>
        <v>6062.4722499999998</v>
      </c>
      <c r="D4648" s="5">
        <f>'Wind Output'!E4655</f>
        <v>4266.666666666667</v>
      </c>
      <c r="E4648" s="5">
        <f t="shared" si="290"/>
        <v>10000</v>
      </c>
      <c r="F4648" s="10">
        <f t="shared" si="288"/>
        <v>9228.139642375505</v>
      </c>
      <c r="G4648" s="10">
        <f>IF(F4648&gt;0,MIN('Hourly Model'!$E$8*1000-E4648,F4648),MAX(-E4648,F4648))</f>
        <v>0</v>
      </c>
      <c r="I4648" s="10">
        <f t="shared" si="291"/>
        <v>0</v>
      </c>
    </row>
    <row r="4649" spans="1:9" x14ac:dyDescent="0.2">
      <c r="A4649" s="11">
        <f t="shared" si="289"/>
        <v>43659.62499998873</v>
      </c>
      <c r="B4649" s="5">
        <f>'Load Profile'!E4652</f>
        <v>1128.9850620244722</v>
      </c>
      <c r="C4649" s="5">
        <f>'Solar Output'!E4653</f>
        <v>4769.2167500000005</v>
      </c>
      <c r="D4649" s="5">
        <f>'Wind Output'!E4656</f>
        <v>1666.6666666666667</v>
      </c>
      <c r="E4649" s="5">
        <f t="shared" si="290"/>
        <v>10000</v>
      </c>
      <c r="F4649" s="10">
        <f t="shared" si="288"/>
        <v>5306.898354642195</v>
      </c>
      <c r="G4649" s="10">
        <f>IF(F4649&gt;0,MIN('Hourly Model'!$E$8*1000-E4649,F4649),MAX(-E4649,F4649))</f>
        <v>0</v>
      </c>
      <c r="I4649" s="10">
        <f t="shared" si="291"/>
        <v>0</v>
      </c>
    </row>
    <row r="4650" spans="1:9" x14ac:dyDescent="0.2">
      <c r="A4650" s="11">
        <f t="shared" si="289"/>
        <v>43659.666666655394</v>
      </c>
      <c r="B4650" s="5">
        <f>'Load Profile'!E4653</f>
        <v>1293.8630028379573</v>
      </c>
      <c r="C4650" s="5">
        <f>'Solar Output'!E4654</f>
        <v>1200.1215999999999</v>
      </c>
      <c r="D4650" s="5">
        <f>'Wind Output'!E4657</f>
        <v>873.33333333333337</v>
      </c>
      <c r="E4650" s="5">
        <f t="shared" si="290"/>
        <v>10000</v>
      </c>
      <c r="F4650" s="10">
        <f t="shared" si="288"/>
        <v>779.59193049537612</v>
      </c>
      <c r="G4650" s="10">
        <f>IF(F4650&gt;0,MIN('Hourly Model'!$E$8*1000-E4650,F4650),MAX(-E4650,F4650))</f>
        <v>0</v>
      </c>
      <c r="I4650" s="10">
        <f t="shared" si="291"/>
        <v>0</v>
      </c>
    </row>
    <row r="4651" spans="1:9" x14ac:dyDescent="0.2">
      <c r="A4651" s="11">
        <f t="shared" si="289"/>
        <v>43659.708333322058</v>
      </c>
      <c r="B4651" s="5">
        <f>'Load Profile'!E4654</f>
        <v>1416.062888954337</v>
      </c>
      <c r="C4651" s="5">
        <f>'Solar Output'!E4655</f>
        <v>1305.8721499999999</v>
      </c>
      <c r="D4651" s="5">
        <f>'Wind Output'!E4658</f>
        <v>2773.3333333333335</v>
      </c>
      <c r="E4651" s="5">
        <f t="shared" si="290"/>
        <v>10000</v>
      </c>
      <c r="F4651" s="10">
        <f t="shared" si="288"/>
        <v>2663.1425943789964</v>
      </c>
      <c r="G4651" s="10">
        <f>IF(F4651&gt;0,MIN('Hourly Model'!$E$8*1000-E4651,F4651),MAX(-E4651,F4651))</f>
        <v>0</v>
      </c>
      <c r="I4651" s="10">
        <f t="shared" si="291"/>
        <v>0</v>
      </c>
    </row>
    <row r="4652" spans="1:9" x14ac:dyDescent="0.2">
      <c r="A4652" s="11">
        <f t="shared" si="289"/>
        <v>43659.749999988722</v>
      </c>
      <c r="B4652" s="5">
        <f>'Load Profile'!E4655</f>
        <v>1437.5432706207694</v>
      </c>
      <c r="C4652" s="5">
        <f>'Solar Output'!E4656</f>
        <v>319.71494999999993</v>
      </c>
      <c r="D4652" s="5">
        <f>'Wind Output'!E4659</f>
        <v>873.33333333333337</v>
      </c>
      <c r="E4652" s="5">
        <f t="shared" si="290"/>
        <v>10000</v>
      </c>
      <c r="F4652" s="10">
        <f t="shared" si="288"/>
        <v>-244.49498728743606</v>
      </c>
      <c r="G4652" s="10">
        <f>IF(F4652&gt;0,MIN('Hourly Model'!$E$8*1000-E4652,F4652),MAX(-E4652,F4652))</f>
        <v>-244.49498728743606</v>
      </c>
      <c r="I4652" s="10">
        <f t="shared" si="291"/>
        <v>0</v>
      </c>
    </row>
    <row r="4653" spans="1:9" x14ac:dyDescent="0.2">
      <c r="A4653" s="11">
        <f t="shared" si="289"/>
        <v>43659.791666655387</v>
      </c>
      <c r="B4653" s="5">
        <f>'Load Profile'!E4656</f>
        <v>1571.2431016422545</v>
      </c>
      <c r="C4653" s="5">
        <f>'Solar Output'!E4657</f>
        <v>0</v>
      </c>
      <c r="D4653" s="5">
        <f>'Wind Output'!E4660</f>
        <v>1666.6666666666667</v>
      </c>
      <c r="E4653" s="5">
        <f t="shared" si="290"/>
        <v>9755.5050127125633</v>
      </c>
      <c r="F4653" s="10">
        <f t="shared" si="288"/>
        <v>95.423565024412255</v>
      </c>
      <c r="G4653" s="10">
        <f>IF(F4653&gt;0,MIN('Hourly Model'!$E$8*1000-E4653,F4653),MAX(-E4653,F4653))</f>
        <v>95.423565024412255</v>
      </c>
      <c r="I4653" s="10">
        <f t="shared" si="291"/>
        <v>0</v>
      </c>
    </row>
    <row r="4654" spans="1:9" x14ac:dyDescent="0.2">
      <c r="A4654" s="11">
        <f t="shared" si="289"/>
        <v>43659.833333322051</v>
      </c>
      <c r="B4654" s="5">
        <f>'Load Profile'!E4657</f>
        <v>1724.2958590985957</v>
      </c>
      <c r="C4654" s="5">
        <f>'Solar Output'!E4658</f>
        <v>0</v>
      </c>
      <c r="D4654" s="5">
        <f>'Wind Output'!E4661</f>
        <v>1666.6666666666667</v>
      </c>
      <c r="E4654" s="5">
        <f t="shared" si="290"/>
        <v>9850.9285777369751</v>
      </c>
      <c r="F4654" s="10">
        <f t="shared" si="288"/>
        <v>-57.629192431928914</v>
      </c>
      <c r="G4654" s="10">
        <f>IF(F4654&gt;0,MIN('Hourly Model'!$E$8*1000-E4654,F4654),MAX(-E4654,F4654))</f>
        <v>-57.629192431928914</v>
      </c>
      <c r="I4654" s="10">
        <f t="shared" si="291"/>
        <v>0</v>
      </c>
    </row>
    <row r="4655" spans="1:9" x14ac:dyDescent="0.2">
      <c r="A4655" s="11">
        <f t="shared" si="289"/>
        <v>43659.874999988715</v>
      </c>
      <c r="B4655" s="5">
        <f>'Load Profile'!E4658</f>
        <v>1407.3334715887199</v>
      </c>
      <c r="C4655" s="5">
        <f>'Solar Output'!E4659</f>
        <v>0</v>
      </c>
      <c r="D4655" s="5">
        <f>'Wind Output'!E4662</f>
        <v>286.66666666666669</v>
      </c>
      <c r="E4655" s="5">
        <f t="shared" si="290"/>
        <v>9793.2993853050466</v>
      </c>
      <c r="F4655" s="10">
        <f t="shared" si="288"/>
        <v>-1120.6668049220532</v>
      </c>
      <c r="G4655" s="10">
        <f>IF(F4655&gt;0,MIN('Hourly Model'!$E$8*1000-E4655,F4655),MAX(-E4655,F4655))</f>
        <v>-1120.6668049220532</v>
      </c>
      <c r="I4655" s="10">
        <f t="shared" si="291"/>
        <v>0</v>
      </c>
    </row>
    <row r="4656" spans="1:9" x14ac:dyDescent="0.2">
      <c r="A4656" s="11">
        <f t="shared" si="289"/>
        <v>43659.916666655379</v>
      </c>
      <c r="B4656" s="5">
        <f>'Load Profile'!E4659</f>
        <v>1026.3832097912584</v>
      </c>
      <c r="C4656" s="5">
        <f>'Solar Output'!E4660</f>
        <v>0</v>
      </c>
      <c r="D4656" s="5">
        <f>'Wind Output'!E4663</f>
        <v>286.66666666666669</v>
      </c>
      <c r="E4656" s="5">
        <f t="shared" si="290"/>
        <v>8672.6325803829932</v>
      </c>
      <c r="F4656" s="10">
        <f t="shared" si="288"/>
        <v>-739.71654312459168</v>
      </c>
      <c r="G4656" s="10">
        <f>IF(F4656&gt;0,MIN('Hourly Model'!$E$8*1000-E4656,F4656),MAX(-E4656,F4656))</f>
        <v>-739.71654312459168</v>
      </c>
      <c r="I4656" s="10">
        <f t="shared" si="291"/>
        <v>0</v>
      </c>
    </row>
    <row r="4657" spans="1:9" x14ac:dyDescent="0.2">
      <c r="A4657" s="11">
        <f t="shared" si="289"/>
        <v>43659.958333322043</v>
      </c>
      <c r="B4657" s="5">
        <f>'Load Profile'!E4660</f>
        <v>698.14546570311143</v>
      </c>
      <c r="C4657" s="5">
        <f>'Solar Output'!E4661</f>
        <v>0</v>
      </c>
      <c r="D4657" s="5">
        <f>'Wind Output'!E4664</f>
        <v>286.66666666666669</v>
      </c>
      <c r="E4657" s="5">
        <f t="shared" si="290"/>
        <v>7932.916037258401</v>
      </c>
      <c r="F4657" s="10">
        <f t="shared" si="288"/>
        <v>-411.47879903644474</v>
      </c>
      <c r="G4657" s="10">
        <f>IF(F4657&gt;0,MIN('Hourly Model'!$E$8*1000-E4657,F4657),MAX(-E4657,F4657))</f>
        <v>-411.47879903644474</v>
      </c>
      <c r="I4657" s="10">
        <f t="shared" si="291"/>
        <v>0</v>
      </c>
    </row>
    <row r="4658" spans="1:9" x14ac:dyDescent="0.2">
      <c r="A4658" s="11">
        <f t="shared" si="289"/>
        <v>43659.999999988708</v>
      </c>
      <c r="B4658" s="5">
        <f>'Load Profile'!E4661</f>
        <v>567.77487296166271</v>
      </c>
      <c r="C4658" s="5">
        <f>'Solar Output'!E4662</f>
        <v>0</v>
      </c>
      <c r="D4658" s="5">
        <f>'Wind Output'!E4665</f>
        <v>286.66666666666669</v>
      </c>
      <c r="E4658" s="5">
        <f t="shared" si="290"/>
        <v>7521.4372382219562</v>
      </c>
      <c r="F4658" s="10">
        <f t="shared" si="288"/>
        <v>-281.10820629499602</v>
      </c>
      <c r="G4658" s="10">
        <f>IF(F4658&gt;0,MIN('Hourly Model'!$E$8*1000-E4658,F4658),MAX(-E4658,F4658))</f>
        <v>-281.10820629499602</v>
      </c>
      <c r="I4658" s="10">
        <f t="shared" si="291"/>
        <v>0</v>
      </c>
    </row>
    <row r="4659" spans="1:9" x14ac:dyDescent="0.2">
      <c r="A4659" s="11">
        <f t="shared" si="289"/>
        <v>43660.041666655372</v>
      </c>
      <c r="B4659" s="5">
        <f>'Load Profile'!E4662</f>
        <v>505.36957462223921</v>
      </c>
      <c r="C4659" s="5">
        <f>'Solar Output'!E4663</f>
        <v>0</v>
      </c>
      <c r="D4659" s="5">
        <f>'Wind Output'!E4666</f>
        <v>873.33333333333337</v>
      </c>
      <c r="E4659" s="5">
        <f t="shared" si="290"/>
        <v>7240.3290319269599</v>
      </c>
      <c r="F4659" s="10">
        <f t="shared" si="288"/>
        <v>367.96375871109416</v>
      </c>
      <c r="G4659" s="10">
        <f>IF(F4659&gt;0,MIN('Hourly Model'!$E$8*1000-E4659,F4659),MAX(-E4659,F4659))</f>
        <v>367.96375871109416</v>
      </c>
      <c r="I4659" s="10">
        <f t="shared" si="291"/>
        <v>0</v>
      </c>
    </row>
    <row r="4660" spans="1:9" x14ac:dyDescent="0.2">
      <c r="A4660" s="11">
        <f t="shared" si="289"/>
        <v>43660.083333322036</v>
      </c>
      <c r="B4660" s="5">
        <f>'Load Profile'!E4663</f>
        <v>492.54880824103321</v>
      </c>
      <c r="C4660" s="5">
        <f>'Solar Output'!E4664</f>
        <v>0</v>
      </c>
      <c r="D4660" s="5">
        <f>'Wind Output'!E4667</f>
        <v>286.66666666666669</v>
      </c>
      <c r="E4660" s="5">
        <f t="shared" si="290"/>
        <v>7608.2927906380537</v>
      </c>
      <c r="F4660" s="10">
        <f t="shared" si="288"/>
        <v>-205.88214157436653</v>
      </c>
      <c r="G4660" s="10">
        <f>IF(F4660&gt;0,MIN('Hourly Model'!$E$8*1000-E4660,F4660),MAX(-E4660,F4660))</f>
        <v>-205.88214157436653</v>
      </c>
      <c r="I4660" s="10">
        <f t="shared" si="291"/>
        <v>0</v>
      </c>
    </row>
    <row r="4661" spans="1:9" x14ac:dyDescent="0.2">
      <c r="A4661" s="11">
        <f t="shared" si="289"/>
        <v>43660.1249999887</v>
      </c>
      <c r="B4661" s="5">
        <f>'Load Profile'!E4664</f>
        <v>491.02145823926548</v>
      </c>
      <c r="C4661" s="5">
        <f>'Solar Output'!E4665</f>
        <v>0</v>
      </c>
      <c r="D4661" s="5">
        <f>'Wind Output'!E4668</f>
        <v>0</v>
      </c>
      <c r="E4661" s="5">
        <f t="shared" si="290"/>
        <v>7402.4106490636868</v>
      </c>
      <c r="F4661" s="10">
        <f t="shared" si="288"/>
        <v>-491.02145823926548</v>
      </c>
      <c r="G4661" s="10">
        <f>IF(F4661&gt;0,MIN('Hourly Model'!$E$8*1000-E4661,F4661),MAX(-E4661,F4661))</f>
        <v>-491.02145823926548</v>
      </c>
      <c r="I4661" s="10">
        <f t="shared" si="291"/>
        <v>0</v>
      </c>
    </row>
    <row r="4662" spans="1:9" x14ac:dyDescent="0.2">
      <c r="A4662" s="11">
        <f t="shared" si="289"/>
        <v>43660.166666655365</v>
      </c>
      <c r="B4662" s="5">
        <f>'Load Profile'!E4665</f>
        <v>543.96005362913957</v>
      </c>
      <c r="C4662" s="5">
        <f>'Solar Output'!E4666</f>
        <v>0</v>
      </c>
      <c r="D4662" s="5">
        <f>'Wind Output'!E4669</f>
        <v>0</v>
      </c>
      <c r="E4662" s="5">
        <f t="shared" si="290"/>
        <v>6911.3891908244213</v>
      </c>
      <c r="F4662" s="10">
        <f t="shared" si="288"/>
        <v>-543.96005362913957</v>
      </c>
      <c r="G4662" s="10">
        <f>IF(F4662&gt;0,MIN('Hourly Model'!$E$8*1000-E4662,F4662),MAX(-E4662,F4662))</f>
        <v>-543.96005362913957</v>
      </c>
      <c r="I4662" s="10">
        <f t="shared" si="291"/>
        <v>0</v>
      </c>
    </row>
    <row r="4663" spans="1:9" x14ac:dyDescent="0.2">
      <c r="A4663" s="11">
        <f t="shared" si="289"/>
        <v>43660.208333322029</v>
      </c>
      <c r="B4663" s="5">
        <f>'Load Profile'!E4666</f>
        <v>688.96657314719948</v>
      </c>
      <c r="C4663" s="5">
        <f>'Solar Output'!E4667</f>
        <v>330.84694999999994</v>
      </c>
      <c r="D4663" s="5">
        <f>'Wind Output'!E4670</f>
        <v>286.66666666666669</v>
      </c>
      <c r="E4663" s="5">
        <f t="shared" si="290"/>
        <v>6367.4291371952822</v>
      </c>
      <c r="F4663" s="10">
        <f t="shared" si="288"/>
        <v>-71.452956480532862</v>
      </c>
      <c r="G4663" s="10">
        <f>IF(F4663&gt;0,MIN('Hourly Model'!$E$8*1000-E4663,F4663),MAX(-E4663,F4663))</f>
        <v>-71.452956480532862</v>
      </c>
      <c r="I4663" s="10">
        <f t="shared" si="291"/>
        <v>0</v>
      </c>
    </row>
    <row r="4664" spans="1:9" x14ac:dyDescent="0.2">
      <c r="A4664" s="11">
        <f t="shared" si="289"/>
        <v>43660.249999988693</v>
      </c>
      <c r="B4664" s="5">
        <f>'Load Profile'!E4667</f>
        <v>893.57796652033835</v>
      </c>
      <c r="C4664" s="5">
        <f>'Solar Output'!E4668</f>
        <v>724.76104999999995</v>
      </c>
      <c r="D4664" s="5">
        <f>'Wind Output'!E4671</f>
        <v>286.66666666666669</v>
      </c>
      <c r="E4664" s="5">
        <f t="shared" si="290"/>
        <v>6295.9761807147497</v>
      </c>
      <c r="F4664" s="10">
        <f t="shared" si="288"/>
        <v>117.84975014632823</v>
      </c>
      <c r="G4664" s="10">
        <f>IF(F4664&gt;0,MIN('Hourly Model'!$E$8*1000-E4664,F4664),MAX(-E4664,F4664))</f>
        <v>117.84975014632823</v>
      </c>
      <c r="I4664" s="10">
        <f t="shared" si="291"/>
        <v>0</v>
      </c>
    </row>
    <row r="4665" spans="1:9" x14ac:dyDescent="0.2">
      <c r="A4665" s="11">
        <f t="shared" si="289"/>
        <v>43660.291666655357</v>
      </c>
      <c r="B4665" s="5">
        <f>'Load Profile'!E4668</f>
        <v>829.78499558683382</v>
      </c>
      <c r="C4665" s="5">
        <f>'Solar Output'!E4669</f>
        <v>2309.0263499999996</v>
      </c>
      <c r="D4665" s="5">
        <f>'Wind Output'!E4672</f>
        <v>286.66666666666669</v>
      </c>
      <c r="E4665" s="5">
        <f t="shared" si="290"/>
        <v>6413.8259308610777</v>
      </c>
      <c r="F4665" s="10">
        <f t="shared" si="288"/>
        <v>1765.9080210798325</v>
      </c>
      <c r="G4665" s="10">
        <f>IF(F4665&gt;0,MIN('Hourly Model'!$E$8*1000-E4665,F4665),MAX(-E4665,F4665))</f>
        <v>1765.9080210798325</v>
      </c>
      <c r="I4665" s="10">
        <f t="shared" si="291"/>
        <v>0</v>
      </c>
    </row>
    <row r="4666" spans="1:9" x14ac:dyDescent="0.2">
      <c r="A4666" s="11">
        <f t="shared" si="289"/>
        <v>43660.333333322022</v>
      </c>
      <c r="B4666" s="5">
        <f>'Load Profile'!E4669</f>
        <v>772.20093168997312</v>
      </c>
      <c r="C4666" s="5">
        <f>'Solar Output'!E4670</f>
        <v>5325.2210500000001</v>
      </c>
      <c r="D4666" s="5">
        <f>'Wind Output'!E4673</f>
        <v>286.66666666666669</v>
      </c>
      <c r="E4666" s="5">
        <f t="shared" si="290"/>
        <v>8179.7339519409106</v>
      </c>
      <c r="F4666" s="10">
        <f t="shared" si="288"/>
        <v>4839.6867849766941</v>
      </c>
      <c r="G4666" s="10">
        <f>IF(F4666&gt;0,MIN('Hourly Model'!$E$8*1000-E4666,F4666),MAX(-E4666,F4666))</f>
        <v>1820.2660480590894</v>
      </c>
      <c r="I4666" s="10">
        <f t="shared" si="291"/>
        <v>0</v>
      </c>
    </row>
    <row r="4667" spans="1:9" x14ac:dyDescent="0.2">
      <c r="A4667" s="11">
        <f t="shared" si="289"/>
        <v>43660.374999988686</v>
      </c>
      <c r="B4667" s="5">
        <f>'Load Profile'!E4670</f>
        <v>783.2561236105214</v>
      </c>
      <c r="C4667" s="5">
        <f>'Solar Output'!E4671</f>
        <v>6481.5287999999991</v>
      </c>
      <c r="D4667" s="5">
        <f>'Wind Output'!E4674</f>
        <v>286.66666666666669</v>
      </c>
      <c r="E4667" s="5">
        <f t="shared" si="290"/>
        <v>10000</v>
      </c>
      <c r="F4667" s="10">
        <f t="shared" si="288"/>
        <v>5984.9393430561449</v>
      </c>
      <c r="G4667" s="10">
        <f>IF(F4667&gt;0,MIN('Hourly Model'!$E$8*1000-E4667,F4667),MAX(-E4667,F4667))</f>
        <v>0</v>
      </c>
      <c r="I4667" s="10">
        <f t="shared" si="291"/>
        <v>0</v>
      </c>
    </row>
    <row r="4668" spans="1:9" x14ac:dyDescent="0.2">
      <c r="A4668" s="11">
        <f t="shared" si="289"/>
        <v>43660.41666665535</v>
      </c>
      <c r="B4668" s="5">
        <f>'Load Profile'!E4671</f>
        <v>799.22005560888226</v>
      </c>
      <c r="C4668" s="5">
        <f>'Solar Output'!E4672</f>
        <v>6101.1732000000002</v>
      </c>
      <c r="D4668" s="5">
        <f>'Wind Output'!E4675</f>
        <v>286.66666666666669</v>
      </c>
      <c r="E4668" s="5">
        <f t="shared" si="290"/>
        <v>10000</v>
      </c>
      <c r="F4668" s="10">
        <f t="shared" si="288"/>
        <v>5588.6198110577852</v>
      </c>
      <c r="G4668" s="10">
        <f>IF(F4668&gt;0,MIN('Hourly Model'!$E$8*1000-E4668,F4668),MAX(-E4668,F4668))</f>
        <v>0</v>
      </c>
      <c r="I4668" s="10">
        <f t="shared" si="291"/>
        <v>0</v>
      </c>
    </row>
    <row r="4669" spans="1:9" x14ac:dyDescent="0.2">
      <c r="A4669" s="11">
        <f t="shared" si="289"/>
        <v>43660.458333322014</v>
      </c>
      <c r="B4669" s="5">
        <f>'Load Profile'!E4672</f>
        <v>782.35403804045814</v>
      </c>
      <c r="C4669" s="5">
        <f>'Solar Output'!E4673</f>
        <v>6078.4928999999993</v>
      </c>
      <c r="D4669" s="5">
        <f>'Wind Output'!E4676</f>
        <v>286.66666666666669</v>
      </c>
      <c r="E4669" s="5">
        <f t="shared" si="290"/>
        <v>10000</v>
      </c>
      <c r="F4669" s="10">
        <f t="shared" si="288"/>
        <v>5582.8055286262079</v>
      </c>
      <c r="G4669" s="10">
        <f>IF(F4669&gt;0,MIN('Hourly Model'!$E$8*1000-E4669,F4669),MAX(-E4669,F4669))</f>
        <v>0</v>
      </c>
      <c r="I4669" s="10">
        <f t="shared" si="291"/>
        <v>0</v>
      </c>
    </row>
    <row r="4670" spans="1:9" x14ac:dyDescent="0.2">
      <c r="A4670" s="11">
        <f t="shared" si="289"/>
        <v>43660.499999988679</v>
      </c>
      <c r="B4670" s="5">
        <f>'Load Profile'!E4673</f>
        <v>767.95493293353559</v>
      </c>
      <c r="C4670" s="5">
        <f>'Solar Output'!E4674</f>
        <v>3229.9819999999995</v>
      </c>
      <c r="D4670" s="5">
        <f>'Wind Output'!E4677</f>
        <v>873.33333333333337</v>
      </c>
      <c r="E4670" s="5">
        <f t="shared" si="290"/>
        <v>10000</v>
      </c>
      <c r="F4670" s="10">
        <f t="shared" si="288"/>
        <v>3335.3604003997975</v>
      </c>
      <c r="G4670" s="10">
        <f>IF(F4670&gt;0,MIN('Hourly Model'!$E$8*1000-E4670,F4670),MAX(-E4670,F4670))</f>
        <v>0</v>
      </c>
      <c r="I4670" s="10">
        <f t="shared" si="291"/>
        <v>0</v>
      </c>
    </row>
    <row r="4671" spans="1:9" x14ac:dyDescent="0.2">
      <c r="A4671" s="11">
        <f t="shared" si="289"/>
        <v>43660.541666655343</v>
      </c>
      <c r="B4671" s="5">
        <f>'Load Profile'!E4674</f>
        <v>838.88863360717528</v>
      </c>
      <c r="C4671" s="5">
        <f>'Solar Output'!E4675</f>
        <v>1973.8220499999995</v>
      </c>
      <c r="D4671" s="5">
        <f>'Wind Output'!E4678</f>
        <v>286.66666666666669</v>
      </c>
      <c r="E4671" s="5">
        <f t="shared" si="290"/>
        <v>10000</v>
      </c>
      <c r="F4671" s="10">
        <f t="shared" si="288"/>
        <v>1421.600083059491</v>
      </c>
      <c r="G4671" s="10">
        <f>IF(F4671&gt;0,MIN('Hourly Model'!$E$8*1000-E4671,F4671),MAX(-E4671,F4671))</f>
        <v>0</v>
      </c>
      <c r="I4671" s="10">
        <f t="shared" si="291"/>
        <v>0</v>
      </c>
    </row>
    <row r="4672" spans="1:9" x14ac:dyDescent="0.2">
      <c r="A4672" s="11">
        <f t="shared" si="289"/>
        <v>43660.583333322007</v>
      </c>
      <c r="B4672" s="5">
        <f>'Load Profile'!E4675</f>
        <v>897.12830724043624</v>
      </c>
      <c r="C4672" s="5">
        <f>'Solar Output'!E4676</f>
        <v>5104.1232</v>
      </c>
      <c r="D4672" s="5">
        <f>'Wind Output'!E4679</f>
        <v>286.66666666666669</v>
      </c>
      <c r="E4672" s="5">
        <f t="shared" si="290"/>
        <v>10000</v>
      </c>
      <c r="F4672" s="10">
        <f t="shared" si="288"/>
        <v>4493.6615594262312</v>
      </c>
      <c r="G4672" s="10">
        <f>IF(F4672&gt;0,MIN('Hourly Model'!$E$8*1000-E4672,F4672),MAX(-E4672,F4672))</f>
        <v>0</v>
      </c>
      <c r="I4672" s="10">
        <f t="shared" si="291"/>
        <v>0</v>
      </c>
    </row>
    <row r="4673" spans="1:9" x14ac:dyDescent="0.2">
      <c r="A4673" s="11">
        <f t="shared" si="289"/>
        <v>43660.624999988671</v>
      </c>
      <c r="B4673" s="5">
        <f>'Load Profile'!E4676</f>
        <v>1127.1984701414274</v>
      </c>
      <c r="C4673" s="5">
        <f>'Solar Output'!E4677</f>
        <v>2690.3525499999996</v>
      </c>
      <c r="D4673" s="5">
        <f>'Wind Output'!E4680</f>
        <v>286.66666666666669</v>
      </c>
      <c r="E4673" s="5">
        <f t="shared" si="290"/>
        <v>10000</v>
      </c>
      <c r="F4673" s="10">
        <f t="shared" si="288"/>
        <v>1849.8207465252387</v>
      </c>
      <c r="G4673" s="10">
        <f>IF(F4673&gt;0,MIN('Hourly Model'!$E$8*1000-E4673,F4673),MAX(-E4673,F4673))</f>
        <v>0</v>
      </c>
      <c r="I4673" s="10">
        <f t="shared" si="291"/>
        <v>0</v>
      </c>
    </row>
    <row r="4674" spans="1:9" x14ac:dyDescent="0.2">
      <c r="A4674" s="11">
        <f t="shared" si="289"/>
        <v>43660.666666655336</v>
      </c>
      <c r="B4674" s="5">
        <f>'Load Profile'!E4677</f>
        <v>1189.16937216467</v>
      </c>
      <c r="C4674" s="5">
        <f>'Solar Output'!E4678</f>
        <v>205.46014999999997</v>
      </c>
      <c r="D4674" s="5">
        <f>'Wind Output'!E4681</f>
        <v>286.66666666666669</v>
      </c>
      <c r="E4674" s="5">
        <f t="shared" si="290"/>
        <v>10000</v>
      </c>
      <c r="F4674" s="10">
        <f t="shared" ref="F4674:F4737" si="292">D4674+C4674-B4674</f>
        <v>-697.04255549800337</v>
      </c>
      <c r="G4674" s="10">
        <f>IF(F4674&gt;0,MIN('Hourly Model'!$E$8*1000-E4674,F4674),MAX(-E4674,F4674))</f>
        <v>-697.04255549800337</v>
      </c>
      <c r="I4674" s="10">
        <f t="shared" si="291"/>
        <v>0</v>
      </c>
    </row>
    <row r="4675" spans="1:9" x14ac:dyDescent="0.2">
      <c r="A4675" s="11">
        <f t="shared" ref="A4675:A4738" si="293">A4674+1/24</f>
        <v>43660.708333322</v>
      </c>
      <c r="B4675" s="5">
        <f>'Load Profile'!E4678</f>
        <v>1287.9540640712971</v>
      </c>
      <c r="C4675" s="5">
        <f>'Solar Output'!E4679</f>
        <v>1234.24325</v>
      </c>
      <c r="D4675" s="5">
        <f>'Wind Output'!E4682</f>
        <v>873.33333333333337</v>
      </c>
      <c r="E4675" s="5">
        <f t="shared" ref="E4675:E4738" si="294">E4674+G4674</f>
        <v>9302.9574445019971</v>
      </c>
      <c r="F4675" s="10">
        <f t="shared" si="292"/>
        <v>819.62251926203635</v>
      </c>
      <c r="G4675" s="10">
        <f>IF(F4675&gt;0,MIN('Hourly Model'!$E$8*1000-E4675,F4675),MAX(-E4675,F4675))</f>
        <v>697.04255549800291</v>
      </c>
      <c r="I4675" s="10">
        <f t="shared" ref="I4675:I4738" si="295">MIN(I4674+F4675+E4675,0)</f>
        <v>0</v>
      </c>
    </row>
    <row r="4676" spans="1:9" x14ac:dyDescent="0.2">
      <c r="A4676" s="11">
        <f t="shared" si="293"/>
        <v>43660.749999988664</v>
      </c>
      <c r="B4676" s="5">
        <f>'Load Profile'!E4679</f>
        <v>1206.6309836194657</v>
      </c>
      <c r="C4676" s="5">
        <f>'Solar Output'!E4680</f>
        <v>332.89739999999995</v>
      </c>
      <c r="D4676" s="5">
        <f>'Wind Output'!E4683</f>
        <v>873.33333333333337</v>
      </c>
      <c r="E4676" s="5">
        <f t="shared" si="294"/>
        <v>10000</v>
      </c>
      <c r="F4676" s="10">
        <f t="shared" si="292"/>
        <v>-0.40025028613240465</v>
      </c>
      <c r="G4676" s="10">
        <f>IF(F4676&gt;0,MIN('Hourly Model'!$E$8*1000-E4676,F4676),MAX(-E4676,F4676))</f>
        <v>-0.40025028613240465</v>
      </c>
      <c r="I4676" s="10">
        <f t="shared" si="295"/>
        <v>0</v>
      </c>
    </row>
    <row r="4677" spans="1:9" x14ac:dyDescent="0.2">
      <c r="A4677" s="11">
        <f t="shared" si="293"/>
        <v>43660.791666655328</v>
      </c>
      <c r="B4677" s="5">
        <f>'Load Profile'!E4680</f>
        <v>1412.0819363414578</v>
      </c>
      <c r="C4677" s="5">
        <f>'Solar Output'!E4681</f>
        <v>0</v>
      </c>
      <c r="D4677" s="5">
        <f>'Wind Output'!E4684</f>
        <v>286.66666666666669</v>
      </c>
      <c r="E4677" s="5">
        <f t="shared" si="294"/>
        <v>9999.5997497138669</v>
      </c>
      <c r="F4677" s="10">
        <f t="shared" si="292"/>
        <v>-1125.415269674791</v>
      </c>
      <c r="G4677" s="10">
        <f>IF(F4677&gt;0,MIN('Hourly Model'!$E$8*1000-E4677,F4677),MAX(-E4677,F4677))</f>
        <v>-1125.415269674791</v>
      </c>
      <c r="I4677" s="10">
        <f t="shared" si="295"/>
        <v>0</v>
      </c>
    </row>
    <row r="4678" spans="1:9" x14ac:dyDescent="0.2">
      <c r="A4678" s="11">
        <f t="shared" si="293"/>
        <v>43660.833333321993</v>
      </c>
      <c r="B4678" s="5">
        <f>'Load Profile'!E4681</f>
        <v>1604.9949078943116</v>
      </c>
      <c r="C4678" s="5">
        <f>'Solar Output'!E4682</f>
        <v>0</v>
      </c>
      <c r="D4678" s="5">
        <f>'Wind Output'!E4685</f>
        <v>0</v>
      </c>
      <c r="E4678" s="5">
        <f t="shared" si="294"/>
        <v>8874.1844800390754</v>
      </c>
      <c r="F4678" s="10">
        <f t="shared" si="292"/>
        <v>-1604.9949078943116</v>
      </c>
      <c r="G4678" s="10">
        <f>IF(F4678&gt;0,MIN('Hourly Model'!$E$8*1000-E4678,F4678),MAX(-E4678,F4678))</f>
        <v>-1604.9949078943116</v>
      </c>
      <c r="I4678" s="10">
        <f t="shared" si="295"/>
        <v>0</v>
      </c>
    </row>
    <row r="4679" spans="1:9" x14ac:dyDescent="0.2">
      <c r="A4679" s="11">
        <f t="shared" si="293"/>
        <v>43660.874999988657</v>
      </c>
      <c r="B4679" s="5">
        <f>'Load Profile'!E4682</f>
        <v>1354.3286498991567</v>
      </c>
      <c r="C4679" s="5">
        <f>'Solar Output'!E4683</f>
        <v>0</v>
      </c>
      <c r="D4679" s="5">
        <f>'Wind Output'!E4686</f>
        <v>0</v>
      </c>
      <c r="E4679" s="5">
        <f t="shared" si="294"/>
        <v>7269.1895721447636</v>
      </c>
      <c r="F4679" s="10">
        <f t="shared" si="292"/>
        <v>-1354.3286498991567</v>
      </c>
      <c r="G4679" s="10">
        <f>IF(F4679&gt;0,MIN('Hourly Model'!$E$8*1000-E4679,F4679),MAX(-E4679,F4679))</f>
        <v>-1354.3286498991567</v>
      </c>
      <c r="I4679" s="10">
        <f t="shared" si="295"/>
        <v>0</v>
      </c>
    </row>
    <row r="4680" spans="1:9" x14ac:dyDescent="0.2">
      <c r="A4680" s="11">
        <f t="shared" si="293"/>
        <v>43660.916666655321</v>
      </c>
      <c r="B4680" s="5">
        <f>'Load Profile'!E4683</f>
        <v>1026.3832097912584</v>
      </c>
      <c r="C4680" s="5">
        <f>'Solar Output'!E4684</f>
        <v>0</v>
      </c>
      <c r="D4680" s="5">
        <f>'Wind Output'!E4687</f>
        <v>0</v>
      </c>
      <c r="E4680" s="5">
        <f t="shared" si="294"/>
        <v>5914.8609222456071</v>
      </c>
      <c r="F4680" s="10">
        <f t="shared" si="292"/>
        <v>-1026.3832097912584</v>
      </c>
      <c r="G4680" s="10">
        <f>IF(F4680&gt;0,MIN('Hourly Model'!$E$8*1000-E4680,F4680),MAX(-E4680,F4680))</f>
        <v>-1026.3832097912584</v>
      </c>
      <c r="I4680" s="10">
        <f t="shared" si="295"/>
        <v>0</v>
      </c>
    </row>
    <row r="4681" spans="1:9" x14ac:dyDescent="0.2">
      <c r="A4681" s="11">
        <f t="shared" si="293"/>
        <v>43660.958333321985</v>
      </c>
      <c r="B4681" s="5">
        <f>'Load Profile'!E4684</f>
        <v>698.14546570311143</v>
      </c>
      <c r="C4681" s="5">
        <f>'Solar Output'!E4685</f>
        <v>0</v>
      </c>
      <c r="D4681" s="5">
        <f>'Wind Output'!E4688</f>
        <v>0</v>
      </c>
      <c r="E4681" s="5">
        <f t="shared" si="294"/>
        <v>4888.4777124543489</v>
      </c>
      <c r="F4681" s="10">
        <f t="shared" si="292"/>
        <v>-698.14546570311143</v>
      </c>
      <c r="G4681" s="10">
        <f>IF(F4681&gt;0,MIN('Hourly Model'!$E$8*1000-E4681,F4681),MAX(-E4681,F4681))</f>
        <v>-698.14546570311143</v>
      </c>
      <c r="I4681" s="10">
        <f t="shared" si="295"/>
        <v>0</v>
      </c>
    </row>
    <row r="4682" spans="1:9" x14ac:dyDescent="0.2">
      <c r="A4682" s="11">
        <f t="shared" si="293"/>
        <v>43660.99999998865</v>
      </c>
      <c r="B4682" s="5">
        <f>'Load Profile'!E4685</f>
        <v>572.15528644667836</v>
      </c>
      <c r="C4682" s="5">
        <f>'Solar Output'!E4686</f>
        <v>0</v>
      </c>
      <c r="D4682" s="5">
        <f>'Wind Output'!E4689</f>
        <v>0</v>
      </c>
      <c r="E4682" s="5">
        <f t="shared" si="294"/>
        <v>4190.3322467512371</v>
      </c>
      <c r="F4682" s="10">
        <f t="shared" si="292"/>
        <v>-572.15528644667836</v>
      </c>
      <c r="G4682" s="10">
        <f>IF(F4682&gt;0,MIN('Hourly Model'!$E$8*1000-E4682,F4682),MAX(-E4682,F4682))</f>
        <v>-572.15528644667836</v>
      </c>
      <c r="I4682" s="10">
        <f t="shared" si="295"/>
        <v>0</v>
      </c>
    </row>
    <row r="4683" spans="1:9" x14ac:dyDescent="0.2">
      <c r="A4683" s="11">
        <f t="shared" si="293"/>
        <v>43661.041666655314</v>
      </c>
      <c r="B4683" s="5">
        <f>'Load Profile'!E4686</f>
        <v>508.26753068933812</v>
      </c>
      <c r="C4683" s="5">
        <f>'Solar Output'!E4687</f>
        <v>0</v>
      </c>
      <c r="D4683" s="5">
        <f>'Wind Output'!E4690</f>
        <v>0</v>
      </c>
      <c r="E4683" s="5">
        <f t="shared" si="294"/>
        <v>3618.1769603045586</v>
      </c>
      <c r="F4683" s="10">
        <f t="shared" si="292"/>
        <v>-508.26753068933812</v>
      </c>
      <c r="G4683" s="10">
        <f>IF(F4683&gt;0,MIN('Hourly Model'!$E$8*1000-E4683,F4683),MAX(-E4683,F4683))</f>
        <v>-508.26753068933812</v>
      </c>
      <c r="I4683" s="10">
        <f t="shared" si="295"/>
        <v>0</v>
      </c>
    </row>
    <row r="4684" spans="1:9" x14ac:dyDescent="0.2">
      <c r="A4684" s="11">
        <f t="shared" si="293"/>
        <v>43661.083333321978</v>
      </c>
      <c r="B4684" s="5">
        <f>'Load Profile'!E4687</f>
        <v>494.06413576224776</v>
      </c>
      <c r="C4684" s="5">
        <f>'Solar Output'!E4688</f>
        <v>0</v>
      </c>
      <c r="D4684" s="5">
        <f>'Wind Output'!E4691</f>
        <v>0</v>
      </c>
      <c r="E4684" s="5">
        <f t="shared" si="294"/>
        <v>3109.9094296152207</v>
      </c>
      <c r="F4684" s="10">
        <f t="shared" si="292"/>
        <v>-494.06413576224776</v>
      </c>
      <c r="G4684" s="10">
        <f>IF(F4684&gt;0,MIN('Hourly Model'!$E$8*1000-E4684,F4684),MAX(-E4684,F4684))</f>
        <v>-494.06413576224776</v>
      </c>
      <c r="I4684" s="10">
        <f t="shared" si="295"/>
        <v>0</v>
      </c>
    </row>
    <row r="4685" spans="1:9" x14ac:dyDescent="0.2">
      <c r="A4685" s="11">
        <f t="shared" si="293"/>
        <v>43661.124999988642</v>
      </c>
      <c r="B4685" s="5">
        <f>'Load Profile'!E4688</f>
        <v>493.98591139764</v>
      </c>
      <c r="C4685" s="5">
        <f>'Solar Output'!E4689</f>
        <v>0</v>
      </c>
      <c r="D4685" s="5">
        <f>'Wind Output'!E4692</f>
        <v>0</v>
      </c>
      <c r="E4685" s="5">
        <f t="shared" si="294"/>
        <v>2615.8452938529731</v>
      </c>
      <c r="F4685" s="10">
        <f t="shared" si="292"/>
        <v>-493.98591139764</v>
      </c>
      <c r="G4685" s="10">
        <f>IF(F4685&gt;0,MIN('Hourly Model'!$E$8*1000-E4685,F4685),MAX(-E4685,F4685))</f>
        <v>-493.98591139764</v>
      </c>
      <c r="I4685" s="10">
        <f t="shared" si="295"/>
        <v>0</v>
      </c>
    </row>
    <row r="4686" spans="1:9" x14ac:dyDescent="0.2">
      <c r="A4686" s="11">
        <f t="shared" si="293"/>
        <v>43661.166666655306</v>
      </c>
      <c r="B4686" s="5">
        <f>'Load Profile'!E4689</f>
        <v>548.50657000734475</v>
      </c>
      <c r="C4686" s="5">
        <f>'Solar Output'!E4690</f>
        <v>0</v>
      </c>
      <c r="D4686" s="5">
        <f>'Wind Output'!E4693</f>
        <v>0</v>
      </c>
      <c r="E4686" s="5">
        <f t="shared" si="294"/>
        <v>2121.8593824553332</v>
      </c>
      <c r="F4686" s="10">
        <f t="shared" si="292"/>
        <v>-548.50657000734475</v>
      </c>
      <c r="G4686" s="10">
        <f>IF(F4686&gt;0,MIN('Hourly Model'!$E$8*1000-E4686,F4686),MAX(-E4686,F4686))</f>
        <v>-548.50657000734475</v>
      </c>
      <c r="I4686" s="10">
        <f t="shared" si="295"/>
        <v>0</v>
      </c>
    </row>
    <row r="4687" spans="1:9" x14ac:dyDescent="0.2">
      <c r="A4687" s="11">
        <f t="shared" si="293"/>
        <v>43661.208333321971</v>
      </c>
      <c r="B4687" s="5">
        <f>'Load Profile'!E4690</f>
        <v>700.75878318949833</v>
      </c>
      <c r="C4687" s="5">
        <f>'Solar Output'!E4691</f>
        <v>300.73304999999999</v>
      </c>
      <c r="D4687" s="5">
        <f>'Wind Output'!E4694</f>
        <v>0</v>
      </c>
      <c r="E4687" s="5">
        <f t="shared" si="294"/>
        <v>1573.3528124479885</v>
      </c>
      <c r="F4687" s="10">
        <f t="shared" si="292"/>
        <v>-400.02573318949834</v>
      </c>
      <c r="G4687" s="10">
        <f>IF(F4687&gt;0,MIN('Hourly Model'!$E$8*1000-E4687,F4687),MAX(-E4687,F4687))</f>
        <v>-400.02573318949834</v>
      </c>
      <c r="I4687" s="10">
        <f t="shared" si="295"/>
        <v>0</v>
      </c>
    </row>
    <row r="4688" spans="1:9" x14ac:dyDescent="0.2">
      <c r="A4688" s="11">
        <f t="shared" si="293"/>
        <v>43661.249999988635</v>
      </c>
      <c r="B4688" s="5">
        <f>'Load Profile'!E4691</f>
        <v>917.06287957536335</v>
      </c>
      <c r="C4688" s="5">
        <f>'Solar Output'!E4692</f>
        <v>530.34894999999995</v>
      </c>
      <c r="D4688" s="5">
        <f>'Wind Output'!E4695</f>
        <v>0</v>
      </c>
      <c r="E4688" s="5">
        <f t="shared" si="294"/>
        <v>1173.3270792584901</v>
      </c>
      <c r="F4688" s="10">
        <f t="shared" si="292"/>
        <v>-386.71392957536341</v>
      </c>
      <c r="G4688" s="10">
        <f>IF(F4688&gt;0,MIN('Hourly Model'!$E$8*1000-E4688,F4688),MAX(-E4688,F4688))</f>
        <v>-386.71392957536341</v>
      </c>
      <c r="I4688" s="10">
        <f t="shared" si="295"/>
        <v>0</v>
      </c>
    </row>
    <row r="4689" spans="1:9" x14ac:dyDescent="0.2">
      <c r="A4689" s="11">
        <f t="shared" si="293"/>
        <v>43661.291666655299</v>
      </c>
      <c r="B4689" s="5">
        <f>'Load Profile'!E4692</f>
        <v>865.78396359865985</v>
      </c>
      <c r="C4689" s="5">
        <f>'Solar Output'!E4693</f>
        <v>3473.44965</v>
      </c>
      <c r="D4689" s="5">
        <f>'Wind Output'!E4696</f>
        <v>0</v>
      </c>
      <c r="E4689" s="5">
        <f t="shared" si="294"/>
        <v>786.61314968312672</v>
      </c>
      <c r="F4689" s="10">
        <f t="shared" si="292"/>
        <v>2607.6656864013403</v>
      </c>
      <c r="G4689" s="10">
        <f>IF(F4689&gt;0,MIN('Hourly Model'!$E$8*1000-E4689,F4689),MAX(-E4689,F4689))</f>
        <v>2607.6656864013403</v>
      </c>
      <c r="I4689" s="10">
        <f t="shared" si="295"/>
        <v>0</v>
      </c>
    </row>
    <row r="4690" spans="1:9" x14ac:dyDescent="0.2">
      <c r="A4690" s="11">
        <f t="shared" si="293"/>
        <v>43661.333333321963</v>
      </c>
      <c r="B4690" s="5">
        <f>'Load Profile'!E4693</f>
        <v>822.17647116166609</v>
      </c>
      <c r="C4690" s="5">
        <f>'Solar Output'!E4694</f>
        <v>3246.2268999999997</v>
      </c>
      <c r="D4690" s="5">
        <f>'Wind Output'!E4697</f>
        <v>0</v>
      </c>
      <c r="E4690" s="5">
        <f t="shared" si="294"/>
        <v>3394.278836084467</v>
      </c>
      <c r="F4690" s="10">
        <f t="shared" si="292"/>
        <v>2424.0504288383336</v>
      </c>
      <c r="G4690" s="10">
        <f>IF(F4690&gt;0,MIN('Hourly Model'!$E$8*1000-E4690,F4690),MAX(-E4690,F4690))</f>
        <v>2424.0504288383336</v>
      </c>
      <c r="I4690" s="10">
        <f t="shared" si="295"/>
        <v>0</v>
      </c>
    </row>
    <row r="4691" spans="1:9" x14ac:dyDescent="0.2">
      <c r="A4691" s="11">
        <f t="shared" si="293"/>
        <v>43661.374999988628</v>
      </c>
      <c r="B4691" s="5">
        <f>'Load Profile'!E4694</f>
        <v>839.76303628654148</v>
      </c>
      <c r="C4691" s="5">
        <f>'Solar Output'!E4695</f>
        <v>3462.9225500000002</v>
      </c>
      <c r="D4691" s="5">
        <f>'Wind Output'!E4698</f>
        <v>0</v>
      </c>
      <c r="E4691" s="5">
        <f t="shared" si="294"/>
        <v>5818.3292649228006</v>
      </c>
      <c r="F4691" s="10">
        <f t="shared" si="292"/>
        <v>2623.1595137134586</v>
      </c>
      <c r="G4691" s="10">
        <f>IF(F4691&gt;0,MIN('Hourly Model'!$E$8*1000-E4691,F4691),MAX(-E4691,F4691))</f>
        <v>2623.1595137134586</v>
      </c>
      <c r="I4691" s="10">
        <f t="shared" si="295"/>
        <v>0</v>
      </c>
    </row>
    <row r="4692" spans="1:9" x14ac:dyDescent="0.2">
      <c r="A4692" s="11">
        <f t="shared" si="293"/>
        <v>43661.416666655292</v>
      </c>
      <c r="B4692" s="5">
        <f>'Load Profile'!E4695</f>
        <v>857.47216345908384</v>
      </c>
      <c r="C4692" s="5">
        <f>'Solar Output'!E4696</f>
        <v>4577.3369499999999</v>
      </c>
      <c r="D4692" s="5">
        <f>'Wind Output'!E4699</f>
        <v>286.66666666666669</v>
      </c>
      <c r="E4692" s="5">
        <f t="shared" si="294"/>
        <v>8441.4887786362597</v>
      </c>
      <c r="F4692" s="10">
        <f t="shared" si="292"/>
        <v>4006.5314532075831</v>
      </c>
      <c r="G4692" s="10">
        <f>IF(F4692&gt;0,MIN('Hourly Model'!$E$8*1000-E4692,F4692),MAX(-E4692,F4692))</f>
        <v>1558.5112213637403</v>
      </c>
      <c r="I4692" s="10">
        <f t="shared" si="295"/>
        <v>0</v>
      </c>
    </row>
    <row r="4693" spans="1:9" x14ac:dyDescent="0.2">
      <c r="A4693" s="11">
        <f t="shared" si="293"/>
        <v>43661.458333321956</v>
      </c>
      <c r="B4693" s="5">
        <f>'Load Profile'!E4696</f>
        <v>835.41421330359799</v>
      </c>
      <c r="C4693" s="5">
        <f>'Solar Output'!E4697</f>
        <v>6485.6688000000004</v>
      </c>
      <c r="D4693" s="5">
        <f>'Wind Output'!E4700</f>
        <v>286.66666666666669</v>
      </c>
      <c r="E4693" s="5">
        <f t="shared" si="294"/>
        <v>10000</v>
      </c>
      <c r="F4693" s="10">
        <f t="shared" si="292"/>
        <v>5936.9212533630689</v>
      </c>
      <c r="G4693" s="10">
        <f>IF(F4693&gt;0,MIN('Hourly Model'!$E$8*1000-E4693,F4693),MAX(-E4693,F4693))</f>
        <v>0</v>
      </c>
      <c r="I4693" s="10">
        <f t="shared" si="295"/>
        <v>0</v>
      </c>
    </row>
    <row r="4694" spans="1:9" x14ac:dyDescent="0.2">
      <c r="A4694" s="11">
        <f t="shared" si="293"/>
        <v>43661.49999998862</v>
      </c>
      <c r="B4694" s="5">
        <f>'Load Profile'!E4697</f>
        <v>849.54211175837281</v>
      </c>
      <c r="C4694" s="5">
        <f>'Solar Output'!E4698</f>
        <v>4146.9276</v>
      </c>
      <c r="D4694" s="5">
        <f>'Wind Output'!E4701</f>
        <v>286.66666666666669</v>
      </c>
      <c r="E4694" s="5">
        <f t="shared" si="294"/>
        <v>10000</v>
      </c>
      <c r="F4694" s="10">
        <f t="shared" si="292"/>
        <v>3584.0521549082941</v>
      </c>
      <c r="G4694" s="10">
        <f>IF(F4694&gt;0,MIN('Hourly Model'!$E$8*1000-E4694,F4694),MAX(-E4694,F4694))</f>
        <v>0</v>
      </c>
      <c r="I4694" s="10">
        <f t="shared" si="295"/>
        <v>0</v>
      </c>
    </row>
    <row r="4695" spans="1:9" x14ac:dyDescent="0.2">
      <c r="A4695" s="11">
        <f t="shared" si="293"/>
        <v>43661.541666655285</v>
      </c>
      <c r="B4695" s="5">
        <f>'Load Profile'!E4698</f>
        <v>952.64760193835878</v>
      </c>
      <c r="C4695" s="5">
        <f>'Solar Output'!E4699</f>
        <v>1650.7893499999998</v>
      </c>
      <c r="D4695" s="5">
        <f>'Wind Output'!E4702</f>
        <v>286.66666666666669</v>
      </c>
      <c r="E4695" s="5">
        <f t="shared" si="294"/>
        <v>10000</v>
      </c>
      <c r="F4695" s="10">
        <f t="shared" si="292"/>
        <v>984.80841472830775</v>
      </c>
      <c r="G4695" s="10">
        <f>IF(F4695&gt;0,MIN('Hourly Model'!$E$8*1000-E4695,F4695),MAX(-E4695,F4695))</f>
        <v>0</v>
      </c>
      <c r="I4695" s="10">
        <f t="shared" si="295"/>
        <v>0</v>
      </c>
    </row>
    <row r="4696" spans="1:9" x14ac:dyDescent="0.2">
      <c r="A4696" s="11">
        <f t="shared" si="293"/>
        <v>43661.583333321949</v>
      </c>
      <c r="B4696" s="5">
        <f>'Load Profile'!E4699</f>
        <v>1169.2773662694751</v>
      </c>
      <c r="C4696" s="5">
        <f>'Solar Output'!E4700</f>
        <v>2749.9524499999998</v>
      </c>
      <c r="D4696" s="5">
        <f>'Wind Output'!E4703</f>
        <v>873.33333333333337</v>
      </c>
      <c r="E4696" s="5">
        <f t="shared" si="294"/>
        <v>10000</v>
      </c>
      <c r="F4696" s="10">
        <f t="shared" si="292"/>
        <v>2454.0084170638584</v>
      </c>
      <c r="G4696" s="10">
        <f>IF(F4696&gt;0,MIN('Hourly Model'!$E$8*1000-E4696,F4696),MAX(-E4696,F4696))</f>
        <v>0</v>
      </c>
      <c r="I4696" s="10">
        <f t="shared" si="295"/>
        <v>0</v>
      </c>
    </row>
    <row r="4697" spans="1:9" x14ac:dyDescent="0.2">
      <c r="A4697" s="11">
        <f t="shared" si="293"/>
        <v>43661.624999988613</v>
      </c>
      <c r="B4697" s="5">
        <f>'Load Profile'!E4700</f>
        <v>1380.2093127185508</v>
      </c>
      <c r="C4697" s="5">
        <f>'Solar Output'!E4701</f>
        <v>3491.7645499999999</v>
      </c>
      <c r="D4697" s="5">
        <f>'Wind Output'!E4704</f>
        <v>1666.6666666666667</v>
      </c>
      <c r="E4697" s="5">
        <f t="shared" si="294"/>
        <v>10000</v>
      </c>
      <c r="F4697" s="10">
        <f t="shared" si="292"/>
        <v>3778.2219039481161</v>
      </c>
      <c r="G4697" s="10">
        <f>IF(F4697&gt;0,MIN('Hourly Model'!$E$8*1000-E4697,F4697),MAX(-E4697,F4697))</f>
        <v>0</v>
      </c>
      <c r="I4697" s="10">
        <f t="shared" si="295"/>
        <v>0</v>
      </c>
    </row>
    <row r="4698" spans="1:9" x14ac:dyDescent="0.2">
      <c r="A4698" s="11">
        <f t="shared" si="293"/>
        <v>43661.666666655277</v>
      </c>
      <c r="B4698" s="5">
        <f>'Load Profile'!E4701</f>
        <v>1739.8044705817222</v>
      </c>
      <c r="C4698" s="5">
        <f>'Solar Output'!E4702</f>
        <v>709.39474999999993</v>
      </c>
      <c r="D4698" s="5">
        <f>'Wind Output'!E4705</f>
        <v>873.33333333333337</v>
      </c>
      <c r="E4698" s="5">
        <f t="shared" si="294"/>
        <v>10000</v>
      </c>
      <c r="F4698" s="10">
        <f t="shared" si="292"/>
        <v>-157.07638724838876</v>
      </c>
      <c r="G4698" s="10">
        <f>IF(F4698&gt;0,MIN('Hourly Model'!$E$8*1000-E4698,F4698),MAX(-E4698,F4698))</f>
        <v>-157.07638724838876</v>
      </c>
      <c r="I4698" s="10">
        <f t="shared" si="295"/>
        <v>0</v>
      </c>
    </row>
    <row r="4699" spans="1:9" x14ac:dyDescent="0.2">
      <c r="A4699" s="11">
        <f t="shared" si="293"/>
        <v>43661.708333321942</v>
      </c>
      <c r="B4699" s="5">
        <f>'Load Profile'!E4702</f>
        <v>1777.9249286416136</v>
      </c>
      <c r="C4699" s="5">
        <f>'Solar Output'!E4703</f>
        <v>1426.6049</v>
      </c>
      <c r="D4699" s="5">
        <f>'Wind Output'!E4706</f>
        <v>0</v>
      </c>
      <c r="E4699" s="5">
        <f t="shared" si="294"/>
        <v>9842.9236127516106</v>
      </c>
      <c r="F4699" s="10">
        <f t="shared" si="292"/>
        <v>-351.32002864161359</v>
      </c>
      <c r="G4699" s="10">
        <f>IF(F4699&gt;0,MIN('Hourly Model'!$E$8*1000-E4699,F4699),MAX(-E4699,F4699))</f>
        <v>-351.32002864161359</v>
      </c>
      <c r="I4699" s="10">
        <f t="shared" si="295"/>
        <v>0</v>
      </c>
    </row>
    <row r="4700" spans="1:9" x14ac:dyDescent="0.2">
      <c r="A4700" s="11">
        <f t="shared" si="293"/>
        <v>43661.749999988606</v>
      </c>
      <c r="B4700" s="5">
        <f>'Load Profile'!E4703</f>
        <v>1790.0587744543461</v>
      </c>
      <c r="C4700" s="5">
        <f>'Solar Output'!E4704</f>
        <v>328.85745000000003</v>
      </c>
      <c r="D4700" s="5">
        <f>'Wind Output'!E4707</f>
        <v>0</v>
      </c>
      <c r="E4700" s="5">
        <f t="shared" si="294"/>
        <v>9491.6035841099965</v>
      </c>
      <c r="F4700" s="10">
        <f t="shared" si="292"/>
        <v>-1461.2013244543461</v>
      </c>
      <c r="G4700" s="10">
        <f>IF(F4700&gt;0,MIN('Hourly Model'!$E$8*1000-E4700,F4700),MAX(-E4700,F4700))</f>
        <v>-1461.2013244543461</v>
      </c>
      <c r="I4700" s="10">
        <f t="shared" si="295"/>
        <v>0</v>
      </c>
    </row>
    <row r="4701" spans="1:9" x14ac:dyDescent="0.2">
      <c r="A4701" s="11">
        <f t="shared" si="293"/>
        <v>43661.79166665527</v>
      </c>
      <c r="B4701" s="5">
        <f>'Load Profile'!E4704</f>
        <v>1915.8010384644629</v>
      </c>
      <c r="C4701" s="5">
        <f>'Solar Output'!E4705</f>
        <v>0</v>
      </c>
      <c r="D4701" s="5">
        <f>'Wind Output'!E4708</f>
        <v>0</v>
      </c>
      <c r="E4701" s="5">
        <f t="shared" si="294"/>
        <v>8030.4022596556506</v>
      </c>
      <c r="F4701" s="10">
        <f t="shared" si="292"/>
        <v>-1915.8010384644629</v>
      </c>
      <c r="G4701" s="10">
        <f>IF(F4701&gt;0,MIN('Hourly Model'!$E$8*1000-E4701,F4701),MAX(-E4701,F4701))</f>
        <v>-1915.8010384644629</v>
      </c>
      <c r="I4701" s="10">
        <f t="shared" si="295"/>
        <v>0</v>
      </c>
    </row>
    <row r="4702" spans="1:9" x14ac:dyDescent="0.2">
      <c r="A4702" s="11">
        <f t="shared" si="293"/>
        <v>43661.833333321934</v>
      </c>
      <c r="B4702" s="5">
        <f>'Load Profile'!E4705</f>
        <v>2037.2311839594045</v>
      </c>
      <c r="C4702" s="5">
        <f>'Solar Output'!E4706</f>
        <v>0</v>
      </c>
      <c r="D4702" s="5">
        <f>'Wind Output'!E4709</f>
        <v>286.66666666666669</v>
      </c>
      <c r="E4702" s="5">
        <f t="shared" si="294"/>
        <v>6114.6012211911875</v>
      </c>
      <c r="F4702" s="10">
        <f t="shared" si="292"/>
        <v>-1750.5645172927377</v>
      </c>
      <c r="G4702" s="10">
        <f>IF(F4702&gt;0,MIN('Hourly Model'!$E$8*1000-E4702,F4702),MAX(-E4702,F4702))</f>
        <v>-1750.5645172927377</v>
      </c>
      <c r="I4702" s="10">
        <f t="shared" si="295"/>
        <v>0</v>
      </c>
    </row>
    <row r="4703" spans="1:9" x14ac:dyDescent="0.2">
      <c r="A4703" s="11">
        <f t="shared" si="293"/>
        <v>43661.874999988599</v>
      </c>
      <c r="B4703" s="5">
        <f>'Load Profile'!E4706</f>
        <v>1672.7402895635732</v>
      </c>
      <c r="C4703" s="5">
        <f>'Solar Output'!E4707</f>
        <v>0</v>
      </c>
      <c r="D4703" s="5">
        <f>'Wind Output'!E4710</f>
        <v>286.66666666666669</v>
      </c>
      <c r="E4703" s="5">
        <f t="shared" si="294"/>
        <v>4364.0367038984496</v>
      </c>
      <c r="F4703" s="10">
        <f t="shared" si="292"/>
        <v>-1386.0736228969065</v>
      </c>
      <c r="G4703" s="10">
        <f>IF(F4703&gt;0,MIN('Hourly Model'!$E$8*1000-E4703,F4703),MAX(-E4703,F4703))</f>
        <v>-1386.0736228969065</v>
      </c>
      <c r="I4703" s="10">
        <f t="shared" si="295"/>
        <v>0</v>
      </c>
    </row>
    <row r="4704" spans="1:9" x14ac:dyDescent="0.2">
      <c r="A4704" s="11">
        <f t="shared" si="293"/>
        <v>43661.916666655263</v>
      </c>
      <c r="B4704" s="5">
        <f>'Load Profile'!E4707</f>
        <v>1208.0309161916391</v>
      </c>
      <c r="C4704" s="5">
        <f>'Solar Output'!E4708</f>
        <v>0</v>
      </c>
      <c r="D4704" s="5">
        <f>'Wind Output'!E4711</f>
        <v>286.66666666666669</v>
      </c>
      <c r="E4704" s="5">
        <f t="shared" si="294"/>
        <v>2977.9630810015433</v>
      </c>
      <c r="F4704" s="10">
        <f t="shared" si="292"/>
        <v>-921.36424952497237</v>
      </c>
      <c r="G4704" s="10">
        <f>IF(F4704&gt;0,MIN('Hourly Model'!$E$8*1000-E4704,F4704),MAX(-E4704,F4704))</f>
        <v>-921.36424952497237</v>
      </c>
      <c r="I4704" s="10">
        <f t="shared" si="295"/>
        <v>0</v>
      </c>
    </row>
    <row r="4705" spans="1:9" x14ac:dyDescent="0.2">
      <c r="A4705" s="11">
        <f t="shared" si="293"/>
        <v>43661.958333321927</v>
      </c>
      <c r="B4705" s="5">
        <f>'Load Profile'!E4708</f>
        <v>741.33234223018553</v>
      </c>
      <c r="C4705" s="5">
        <f>'Solar Output'!E4709</f>
        <v>0</v>
      </c>
      <c r="D4705" s="5">
        <f>'Wind Output'!E4712</f>
        <v>286.66666666666669</v>
      </c>
      <c r="E4705" s="5">
        <f t="shared" si="294"/>
        <v>2056.5988314765709</v>
      </c>
      <c r="F4705" s="10">
        <f t="shared" si="292"/>
        <v>-454.66567556351885</v>
      </c>
      <c r="G4705" s="10">
        <f>IF(F4705&gt;0,MIN('Hourly Model'!$E$8*1000-E4705,F4705),MAX(-E4705,F4705))</f>
        <v>-454.66567556351885</v>
      </c>
      <c r="I4705" s="10">
        <f t="shared" si="295"/>
        <v>0</v>
      </c>
    </row>
    <row r="4706" spans="1:9" x14ac:dyDescent="0.2">
      <c r="A4706" s="11">
        <f t="shared" si="293"/>
        <v>43661.999999988591</v>
      </c>
      <c r="B4706" s="5">
        <f>'Load Profile'!E4709</f>
        <v>572.15528644667836</v>
      </c>
      <c r="C4706" s="5">
        <f>'Solar Output'!E4710</f>
        <v>0</v>
      </c>
      <c r="D4706" s="5">
        <f>'Wind Output'!E4713</f>
        <v>0</v>
      </c>
      <c r="E4706" s="5">
        <f t="shared" si="294"/>
        <v>1601.9331559130521</v>
      </c>
      <c r="F4706" s="10">
        <f t="shared" si="292"/>
        <v>-572.15528644667836</v>
      </c>
      <c r="G4706" s="10">
        <f>IF(F4706&gt;0,MIN('Hourly Model'!$E$8*1000-E4706,F4706),MAX(-E4706,F4706))</f>
        <v>-572.15528644667836</v>
      </c>
      <c r="I4706" s="10">
        <f t="shared" si="295"/>
        <v>0</v>
      </c>
    </row>
    <row r="4707" spans="1:9" x14ac:dyDescent="0.2">
      <c r="A4707" s="11">
        <f t="shared" si="293"/>
        <v>43662.041666655256</v>
      </c>
      <c r="B4707" s="5">
        <f>'Load Profile'!E4710</f>
        <v>508.26753068933812</v>
      </c>
      <c r="C4707" s="5">
        <f>'Solar Output'!E4711</f>
        <v>0</v>
      </c>
      <c r="D4707" s="5">
        <f>'Wind Output'!E4714</f>
        <v>286.66666666666669</v>
      </c>
      <c r="E4707" s="5">
        <f t="shared" si="294"/>
        <v>1029.7778694663739</v>
      </c>
      <c r="F4707" s="10">
        <f t="shared" si="292"/>
        <v>-221.60086402267143</v>
      </c>
      <c r="G4707" s="10">
        <f>IF(F4707&gt;0,MIN('Hourly Model'!$E$8*1000-E4707,F4707),MAX(-E4707,F4707))</f>
        <v>-221.60086402267143</v>
      </c>
      <c r="I4707" s="10">
        <f t="shared" si="295"/>
        <v>0</v>
      </c>
    </row>
    <row r="4708" spans="1:9" x14ac:dyDescent="0.2">
      <c r="A4708" s="11">
        <f t="shared" si="293"/>
        <v>43662.08333332192</v>
      </c>
      <c r="B4708" s="5">
        <f>'Load Profile'!E4711</f>
        <v>494.06413576224776</v>
      </c>
      <c r="C4708" s="5">
        <f>'Solar Output'!E4712</f>
        <v>0</v>
      </c>
      <c r="D4708" s="5">
        <f>'Wind Output'!E4715</f>
        <v>873.33333333333337</v>
      </c>
      <c r="E4708" s="5">
        <f t="shared" si="294"/>
        <v>808.17700544370246</v>
      </c>
      <c r="F4708" s="10">
        <f t="shared" si="292"/>
        <v>379.26919757108561</v>
      </c>
      <c r="G4708" s="10">
        <f>IF(F4708&gt;0,MIN('Hourly Model'!$E$8*1000-E4708,F4708),MAX(-E4708,F4708))</f>
        <v>379.26919757108561</v>
      </c>
      <c r="I4708" s="10">
        <f t="shared" si="295"/>
        <v>0</v>
      </c>
    </row>
    <row r="4709" spans="1:9" x14ac:dyDescent="0.2">
      <c r="A4709" s="11">
        <f t="shared" si="293"/>
        <v>43662.124999988584</v>
      </c>
      <c r="B4709" s="5">
        <f>'Load Profile'!E4712</f>
        <v>493.98591139764</v>
      </c>
      <c r="C4709" s="5">
        <f>'Solar Output'!E4713</f>
        <v>0</v>
      </c>
      <c r="D4709" s="5">
        <f>'Wind Output'!E4716</f>
        <v>286.66666666666669</v>
      </c>
      <c r="E4709" s="5">
        <f t="shared" si="294"/>
        <v>1187.4462030147881</v>
      </c>
      <c r="F4709" s="10">
        <f t="shared" si="292"/>
        <v>-207.31924473097331</v>
      </c>
      <c r="G4709" s="10">
        <f>IF(F4709&gt;0,MIN('Hourly Model'!$E$8*1000-E4709,F4709),MAX(-E4709,F4709))</f>
        <v>-207.31924473097331</v>
      </c>
      <c r="I4709" s="10">
        <f t="shared" si="295"/>
        <v>0</v>
      </c>
    </row>
    <row r="4710" spans="1:9" x14ac:dyDescent="0.2">
      <c r="A4710" s="11">
        <f t="shared" si="293"/>
        <v>43662.166666655248</v>
      </c>
      <c r="B4710" s="5">
        <f>'Load Profile'!E4713</f>
        <v>548.50657000734475</v>
      </c>
      <c r="C4710" s="5">
        <f>'Solar Output'!E4714</f>
        <v>0</v>
      </c>
      <c r="D4710" s="5">
        <f>'Wind Output'!E4717</f>
        <v>286.66666666666669</v>
      </c>
      <c r="E4710" s="5">
        <f t="shared" si="294"/>
        <v>980.12695828381482</v>
      </c>
      <c r="F4710" s="10">
        <f t="shared" si="292"/>
        <v>-261.83990334067806</v>
      </c>
      <c r="G4710" s="10">
        <f>IF(F4710&gt;0,MIN('Hourly Model'!$E$8*1000-E4710,F4710),MAX(-E4710,F4710))</f>
        <v>-261.83990334067806</v>
      </c>
      <c r="I4710" s="10">
        <f t="shared" si="295"/>
        <v>0</v>
      </c>
    </row>
    <row r="4711" spans="1:9" x14ac:dyDescent="0.2">
      <c r="A4711" s="11">
        <f t="shared" si="293"/>
        <v>43662.208333321913</v>
      </c>
      <c r="B4711" s="5">
        <f>'Load Profile'!E4714</f>
        <v>700.75878318949833</v>
      </c>
      <c r="C4711" s="5">
        <f>'Solar Output'!E4715</f>
        <v>500.92734999999993</v>
      </c>
      <c r="D4711" s="5">
        <f>'Wind Output'!E4718</f>
        <v>1666.6666666666667</v>
      </c>
      <c r="E4711" s="5">
        <f t="shared" si="294"/>
        <v>718.28705494313681</v>
      </c>
      <c r="F4711" s="10">
        <f t="shared" si="292"/>
        <v>1466.8352334771685</v>
      </c>
      <c r="G4711" s="10">
        <f>IF(F4711&gt;0,MIN('Hourly Model'!$E$8*1000-E4711,F4711),MAX(-E4711,F4711))</f>
        <v>1466.8352334771685</v>
      </c>
      <c r="I4711" s="10">
        <f t="shared" si="295"/>
        <v>0</v>
      </c>
    </row>
    <row r="4712" spans="1:9" x14ac:dyDescent="0.2">
      <c r="A4712" s="11">
        <f t="shared" si="293"/>
        <v>43662.249999988577</v>
      </c>
      <c r="B4712" s="5">
        <f>'Load Profile'!E4715</f>
        <v>917.06287957536335</v>
      </c>
      <c r="C4712" s="5">
        <f>'Solar Output'!E4716</f>
        <v>813.26389999999992</v>
      </c>
      <c r="D4712" s="5">
        <f>'Wind Output'!E4719</f>
        <v>286.66666666666669</v>
      </c>
      <c r="E4712" s="5">
        <f t="shared" si="294"/>
        <v>2185.1222884203053</v>
      </c>
      <c r="F4712" s="10">
        <f t="shared" si="292"/>
        <v>182.86768709130331</v>
      </c>
      <c r="G4712" s="10">
        <f>IF(F4712&gt;0,MIN('Hourly Model'!$E$8*1000-E4712,F4712),MAX(-E4712,F4712))</f>
        <v>182.86768709130331</v>
      </c>
      <c r="I4712" s="10">
        <f t="shared" si="295"/>
        <v>0</v>
      </c>
    </row>
    <row r="4713" spans="1:9" x14ac:dyDescent="0.2">
      <c r="A4713" s="11">
        <f t="shared" si="293"/>
        <v>43662.291666655241</v>
      </c>
      <c r="B4713" s="5">
        <f>'Load Profile'!E4716</f>
        <v>865.78396359865985</v>
      </c>
      <c r="C4713" s="5">
        <f>'Solar Output'!E4717</f>
        <v>528.03629999999998</v>
      </c>
      <c r="D4713" s="5">
        <f>'Wind Output'!E4720</f>
        <v>286.66666666666669</v>
      </c>
      <c r="E4713" s="5">
        <f t="shared" si="294"/>
        <v>2367.9899755116085</v>
      </c>
      <c r="F4713" s="10">
        <f t="shared" si="292"/>
        <v>-51.080996931993127</v>
      </c>
      <c r="G4713" s="10">
        <f>IF(F4713&gt;0,MIN('Hourly Model'!$E$8*1000-E4713,F4713),MAX(-E4713,F4713))</f>
        <v>-51.080996931993127</v>
      </c>
      <c r="I4713" s="10">
        <f t="shared" si="295"/>
        <v>0</v>
      </c>
    </row>
    <row r="4714" spans="1:9" x14ac:dyDescent="0.2">
      <c r="A4714" s="11">
        <f t="shared" si="293"/>
        <v>43662.333333321905</v>
      </c>
      <c r="B4714" s="5">
        <f>'Load Profile'!E4717</f>
        <v>822.17647116166609</v>
      </c>
      <c r="C4714" s="5">
        <f>'Solar Output'!E4718</f>
        <v>344.83555000000001</v>
      </c>
      <c r="D4714" s="5">
        <f>'Wind Output'!E4721</f>
        <v>0</v>
      </c>
      <c r="E4714" s="5">
        <f t="shared" si="294"/>
        <v>2316.9089785796155</v>
      </c>
      <c r="F4714" s="10">
        <f t="shared" si="292"/>
        <v>-477.34092116166607</v>
      </c>
      <c r="G4714" s="10">
        <f>IF(F4714&gt;0,MIN('Hourly Model'!$E$8*1000-E4714,F4714),MAX(-E4714,F4714))</f>
        <v>-477.34092116166607</v>
      </c>
      <c r="I4714" s="10">
        <f t="shared" si="295"/>
        <v>0</v>
      </c>
    </row>
    <row r="4715" spans="1:9" x14ac:dyDescent="0.2">
      <c r="A4715" s="11">
        <f t="shared" si="293"/>
        <v>43662.374999988569</v>
      </c>
      <c r="B4715" s="5">
        <f>'Load Profile'!E4718</f>
        <v>842.14623641460526</v>
      </c>
      <c r="C4715" s="5">
        <f>'Solar Output'!E4719</f>
        <v>1835.8623</v>
      </c>
      <c r="D4715" s="5">
        <f>'Wind Output'!E4722</f>
        <v>873.33333333333337</v>
      </c>
      <c r="E4715" s="5">
        <f t="shared" si="294"/>
        <v>1839.5680574179494</v>
      </c>
      <c r="F4715" s="10">
        <f t="shared" si="292"/>
        <v>1867.049396918728</v>
      </c>
      <c r="G4715" s="10">
        <f>IF(F4715&gt;0,MIN('Hourly Model'!$E$8*1000-E4715,F4715),MAX(-E4715,F4715))</f>
        <v>1867.049396918728</v>
      </c>
      <c r="I4715" s="10">
        <f t="shared" si="295"/>
        <v>0</v>
      </c>
    </row>
    <row r="4716" spans="1:9" x14ac:dyDescent="0.2">
      <c r="A4716" s="11">
        <f t="shared" si="293"/>
        <v>43662.416666655234</v>
      </c>
      <c r="B4716" s="5">
        <f>'Load Profile'!E4719</f>
        <v>906.03452598650711</v>
      </c>
      <c r="C4716" s="5">
        <f>'Solar Output'!E4720</f>
        <v>4534.3741</v>
      </c>
      <c r="D4716" s="5">
        <f>'Wind Output'!E4723</f>
        <v>873.33333333333337</v>
      </c>
      <c r="E4716" s="5">
        <f t="shared" si="294"/>
        <v>3706.6174543366774</v>
      </c>
      <c r="F4716" s="10">
        <f t="shared" si="292"/>
        <v>4501.6729073468259</v>
      </c>
      <c r="G4716" s="10">
        <f>IF(F4716&gt;0,MIN('Hourly Model'!$E$8*1000-E4716,F4716),MAX(-E4716,F4716))</f>
        <v>4501.6729073468259</v>
      </c>
      <c r="I4716" s="10">
        <f t="shared" si="295"/>
        <v>0</v>
      </c>
    </row>
    <row r="4717" spans="1:9" x14ac:dyDescent="0.2">
      <c r="A4717" s="11">
        <f t="shared" si="293"/>
        <v>43662.458333321898</v>
      </c>
      <c r="B4717" s="5">
        <f>'Load Profile'!E4720</f>
        <v>1032.864350046515</v>
      </c>
      <c r="C4717" s="5">
        <f>'Solar Output'!E4721</f>
        <v>1478.0697</v>
      </c>
      <c r="D4717" s="5">
        <f>'Wind Output'!E4724</f>
        <v>2773.3333333333335</v>
      </c>
      <c r="E4717" s="5">
        <f t="shared" si="294"/>
        <v>8208.2903616835029</v>
      </c>
      <c r="F4717" s="10">
        <f t="shared" si="292"/>
        <v>3218.5386832868189</v>
      </c>
      <c r="G4717" s="10">
        <f>IF(F4717&gt;0,MIN('Hourly Model'!$E$8*1000-E4717,F4717),MAX(-E4717,F4717))</f>
        <v>1791.7096383164971</v>
      </c>
      <c r="I4717" s="10">
        <f t="shared" si="295"/>
        <v>0</v>
      </c>
    </row>
    <row r="4718" spans="1:9" x14ac:dyDescent="0.2">
      <c r="A4718" s="11">
        <f t="shared" si="293"/>
        <v>43662.499999988562</v>
      </c>
      <c r="B4718" s="5">
        <f>'Load Profile'!E4721</f>
        <v>1129.2570832709821</v>
      </c>
      <c r="C4718" s="5">
        <f>'Solar Output'!E4722</f>
        <v>3128.1253499999998</v>
      </c>
      <c r="D4718" s="5">
        <f>'Wind Output'!E4725</f>
        <v>1666.6666666666667</v>
      </c>
      <c r="E4718" s="5">
        <f t="shared" si="294"/>
        <v>10000</v>
      </c>
      <c r="F4718" s="10">
        <f t="shared" si="292"/>
        <v>3665.5349333956842</v>
      </c>
      <c r="G4718" s="10">
        <f>IF(F4718&gt;0,MIN('Hourly Model'!$E$8*1000-E4718,F4718),MAX(-E4718,F4718))</f>
        <v>0</v>
      </c>
      <c r="I4718" s="10">
        <f t="shared" si="295"/>
        <v>0</v>
      </c>
    </row>
    <row r="4719" spans="1:9" x14ac:dyDescent="0.2">
      <c r="A4719" s="11">
        <f t="shared" si="293"/>
        <v>43662.541666655226</v>
      </c>
      <c r="B4719" s="5">
        <f>'Load Profile'!E4722</f>
        <v>1255.5292564509539</v>
      </c>
      <c r="C4719" s="5">
        <f>'Solar Output'!E4723</f>
        <v>2820.6774499999997</v>
      </c>
      <c r="D4719" s="5">
        <f>'Wind Output'!E4726</f>
        <v>2773.3333333333335</v>
      </c>
      <c r="E4719" s="5">
        <f t="shared" si="294"/>
        <v>10000</v>
      </c>
      <c r="F4719" s="10">
        <f t="shared" si="292"/>
        <v>4338.4815268823795</v>
      </c>
      <c r="G4719" s="10">
        <f>IF(F4719&gt;0,MIN('Hourly Model'!$E$8*1000-E4719,F4719),MAX(-E4719,F4719))</f>
        <v>0</v>
      </c>
      <c r="I4719" s="10">
        <f t="shared" si="295"/>
        <v>0</v>
      </c>
    </row>
    <row r="4720" spans="1:9" x14ac:dyDescent="0.2">
      <c r="A4720" s="11">
        <f t="shared" si="293"/>
        <v>43662.583333321891</v>
      </c>
      <c r="B4720" s="5">
        <f>'Load Profile'!E4723</f>
        <v>1415.3298561300724</v>
      </c>
      <c r="C4720" s="5">
        <f>'Solar Output'!E4724</f>
        <v>1600.9563999999998</v>
      </c>
      <c r="D4720" s="5">
        <f>'Wind Output'!E4727</f>
        <v>4266.666666666667</v>
      </c>
      <c r="E4720" s="5">
        <f t="shared" si="294"/>
        <v>10000</v>
      </c>
      <c r="F4720" s="10">
        <f t="shared" si="292"/>
        <v>4452.2932105365944</v>
      </c>
      <c r="G4720" s="10">
        <f>IF(F4720&gt;0,MIN('Hourly Model'!$E$8*1000-E4720,F4720),MAX(-E4720,F4720))</f>
        <v>0</v>
      </c>
      <c r="I4720" s="10">
        <f t="shared" si="295"/>
        <v>0</v>
      </c>
    </row>
    <row r="4721" spans="1:9" x14ac:dyDescent="0.2">
      <c r="A4721" s="11">
        <f t="shared" si="293"/>
        <v>43662.624999988555</v>
      </c>
      <c r="B4721" s="5">
        <f>'Load Profile'!E4724</f>
        <v>1669.0501216125749</v>
      </c>
      <c r="C4721" s="5">
        <f>'Solar Output'!E4725</f>
        <v>1901.2765999999999</v>
      </c>
      <c r="D4721" s="5">
        <f>'Wind Output'!E4728</f>
        <v>2773.3333333333335</v>
      </c>
      <c r="E4721" s="5">
        <f t="shared" si="294"/>
        <v>10000</v>
      </c>
      <c r="F4721" s="10">
        <f t="shared" si="292"/>
        <v>3005.5598117207583</v>
      </c>
      <c r="G4721" s="10">
        <f>IF(F4721&gt;0,MIN('Hourly Model'!$E$8*1000-E4721,F4721),MAX(-E4721,F4721))</f>
        <v>0</v>
      </c>
      <c r="I4721" s="10">
        <f t="shared" si="295"/>
        <v>0</v>
      </c>
    </row>
    <row r="4722" spans="1:9" x14ac:dyDescent="0.2">
      <c r="A4722" s="11">
        <f t="shared" si="293"/>
        <v>43662.666666655219</v>
      </c>
      <c r="B4722" s="5">
        <f>'Load Profile'!E4725</f>
        <v>1820.0816174214531</v>
      </c>
      <c r="C4722" s="5">
        <f>'Solar Output'!E4726</f>
        <v>957.62684999999999</v>
      </c>
      <c r="D4722" s="5">
        <f>'Wind Output'!E4729</f>
        <v>2773.3333333333335</v>
      </c>
      <c r="E4722" s="5">
        <f t="shared" si="294"/>
        <v>10000</v>
      </c>
      <c r="F4722" s="10">
        <f t="shared" si="292"/>
        <v>1910.8785659118805</v>
      </c>
      <c r="G4722" s="10">
        <f>IF(F4722&gt;0,MIN('Hourly Model'!$E$8*1000-E4722,F4722),MAX(-E4722,F4722))</f>
        <v>0</v>
      </c>
      <c r="I4722" s="10">
        <f t="shared" si="295"/>
        <v>0</v>
      </c>
    </row>
    <row r="4723" spans="1:9" x14ac:dyDescent="0.2">
      <c r="A4723" s="11">
        <f t="shared" si="293"/>
        <v>43662.708333321883</v>
      </c>
      <c r="B4723" s="5">
        <f>'Load Profile'!E4726</f>
        <v>1838.1560357851795</v>
      </c>
      <c r="C4723" s="5">
        <f>'Solar Output'!E4727</f>
        <v>1079.76145</v>
      </c>
      <c r="D4723" s="5">
        <f>'Wind Output'!E4730</f>
        <v>873.33333333333337</v>
      </c>
      <c r="E4723" s="5">
        <f t="shared" si="294"/>
        <v>10000</v>
      </c>
      <c r="F4723" s="10">
        <f t="shared" si="292"/>
        <v>114.93874754815397</v>
      </c>
      <c r="G4723" s="10">
        <f>IF(F4723&gt;0,MIN('Hourly Model'!$E$8*1000-E4723,F4723),MAX(-E4723,F4723))</f>
        <v>0</v>
      </c>
      <c r="I4723" s="10">
        <f t="shared" si="295"/>
        <v>0</v>
      </c>
    </row>
    <row r="4724" spans="1:9" x14ac:dyDescent="0.2">
      <c r="A4724" s="11">
        <f t="shared" si="293"/>
        <v>43662.749999988548</v>
      </c>
      <c r="B4724" s="5">
        <f>'Load Profile'!E4727</f>
        <v>1772.0311530939875</v>
      </c>
      <c r="C4724" s="5">
        <f>'Solar Output'!E4728</f>
        <v>306.61989999999997</v>
      </c>
      <c r="D4724" s="5">
        <f>'Wind Output'!E4731</f>
        <v>873.33333333333337</v>
      </c>
      <c r="E4724" s="5">
        <f t="shared" si="294"/>
        <v>10000</v>
      </c>
      <c r="F4724" s="10">
        <f t="shared" si="292"/>
        <v>-592.07791976065414</v>
      </c>
      <c r="G4724" s="10">
        <f>IF(F4724&gt;0,MIN('Hourly Model'!$E$8*1000-E4724,F4724),MAX(-E4724,F4724))</f>
        <v>-592.07791976065414</v>
      </c>
      <c r="I4724" s="10">
        <f t="shared" si="295"/>
        <v>0</v>
      </c>
    </row>
    <row r="4725" spans="1:9" x14ac:dyDescent="0.2">
      <c r="A4725" s="11">
        <f t="shared" si="293"/>
        <v>43662.791666655212</v>
      </c>
      <c r="B4725" s="5">
        <f>'Load Profile'!E4728</f>
        <v>1893.1632536050895</v>
      </c>
      <c r="C4725" s="5">
        <f>'Solar Output'!E4729</f>
        <v>0</v>
      </c>
      <c r="D4725" s="5">
        <f>'Wind Output'!E4732</f>
        <v>873.33333333333337</v>
      </c>
      <c r="E4725" s="5">
        <f t="shared" si="294"/>
        <v>9407.9220802393465</v>
      </c>
      <c r="F4725" s="10">
        <f t="shared" si="292"/>
        <v>-1019.8299202717561</v>
      </c>
      <c r="G4725" s="10">
        <f>IF(F4725&gt;0,MIN('Hourly Model'!$E$8*1000-E4725,F4725),MAX(-E4725,F4725))</f>
        <v>-1019.8299202717561</v>
      </c>
      <c r="I4725" s="10">
        <f t="shared" si="295"/>
        <v>0</v>
      </c>
    </row>
    <row r="4726" spans="1:9" x14ac:dyDescent="0.2">
      <c r="A4726" s="11">
        <f t="shared" si="293"/>
        <v>43662.833333321876</v>
      </c>
      <c r="B4726" s="5">
        <f>'Load Profile'!E4729</f>
        <v>2022.7781879973925</v>
      </c>
      <c r="C4726" s="5">
        <f>'Solar Output'!E4730</f>
        <v>0</v>
      </c>
      <c r="D4726" s="5">
        <f>'Wind Output'!E4733</f>
        <v>286.66666666666669</v>
      </c>
      <c r="E4726" s="5">
        <f t="shared" si="294"/>
        <v>8388.0921599675912</v>
      </c>
      <c r="F4726" s="10">
        <f t="shared" si="292"/>
        <v>-1736.1115213307257</v>
      </c>
      <c r="G4726" s="10">
        <f>IF(F4726&gt;0,MIN('Hourly Model'!$E$8*1000-E4726,F4726),MAX(-E4726,F4726))</f>
        <v>-1736.1115213307257</v>
      </c>
      <c r="I4726" s="10">
        <f t="shared" si="295"/>
        <v>0</v>
      </c>
    </row>
    <row r="4727" spans="1:9" x14ac:dyDescent="0.2">
      <c r="A4727" s="11">
        <f t="shared" si="293"/>
        <v>43662.87499998854</v>
      </c>
      <c r="B4727" s="5">
        <f>'Load Profile'!E4730</f>
        <v>1649.0332552706336</v>
      </c>
      <c r="C4727" s="5">
        <f>'Solar Output'!E4731</f>
        <v>0</v>
      </c>
      <c r="D4727" s="5">
        <f>'Wind Output'!E4734</f>
        <v>286.66666666666669</v>
      </c>
      <c r="E4727" s="5">
        <f t="shared" si="294"/>
        <v>6651.9806386368655</v>
      </c>
      <c r="F4727" s="10">
        <f t="shared" si="292"/>
        <v>-1362.3665886039669</v>
      </c>
      <c r="G4727" s="10">
        <f>IF(F4727&gt;0,MIN('Hourly Model'!$E$8*1000-E4727,F4727),MAX(-E4727,F4727))</f>
        <v>-1362.3665886039669</v>
      </c>
      <c r="I4727" s="10">
        <f t="shared" si="295"/>
        <v>0</v>
      </c>
    </row>
    <row r="4728" spans="1:9" x14ac:dyDescent="0.2">
      <c r="A4728" s="11">
        <f t="shared" si="293"/>
        <v>43662.916666655205</v>
      </c>
      <c r="B4728" s="5">
        <f>'Load Profile'!E4731</f>
        <v>1180.2711095861507</v>
      </c>
      <c r="C4728" s="5">
        <f>'Solar Output'!E4732</f>
        <v>0</v>
      </c>
      <c r="D4728" s="5">
        <f>'Wind Output'!E4735</f>
        <v>286.66666666666669</v>
      </c>
      <c r="E4728" s="5">
        <f t="shared" si="294"/>
        <v>5289.6140500328984</v>
      </c>
      <c r="F4728" s="10">
        <f t="shared" si="292"/>
        <v>-893.60444291948397</v>
      </c>
      <c r="G4728" s="10">
        <f>IF(F4728&gt;0,MIN('Hourly Model'!$E$8*1000-E4728,F4728),MAX(-E4728,F4728))</f>
        <v>-893.60444291948397</v>
      </c>
      <c r="I4728" s="10">
        <f t="shared" si="295"/>
        <v>0</v>
      </c>
    </row>
    <row r="4729" spans="1:9" x14ac:dyDescent="0.2">
      <c r="A4729" s="11">
        <f t="shared" si="293"/>
        <v>43662.958333321869</v>
      </c>
      <c r="B4729" s="5">
        <f>'Load Profile'!E4732</f>
        <v>727.25791068629542</v>
      </c>
      <c r="C4729" s="5">
        <f>'Solar Output'!E4733</f>
        <v>0</v>
      </c>
      <c r="D4729" s="5">
        <f>'Wind Output'!E4736</f>
        <v>286.66666666666669</v>
      </c>
      <c r="E4729" s="5">
        <f t="shared" si="294"/>
        <v>4396.0096071134139</v>
      </c>
      <c r="F4729" s="10">
        <f t="shared" si="292"/>
        <v>-440.59124401962873</v>
      </c>
      <c r="G4729" s="10">
        <f>IF(F4729&gt;0,MIN('Hourly Model'!$E$8*1000-E4729,F4729),MAX(-E4729,F4729))</f>
        <v>-440.59124401962873</v>
      </c>
      <c r="I4729" s="10">
        <f t="shared" si="295"/>
        <v>0</v>
      </c>
    </row>
    <row r="4730" spans="1:9" x14ac:dyDescent="0.2">
      <c r="A4730" s="11">
        <f t="shared" si="293"/>
        <v>43662.999999988533</v>
      </c>
      <c r="B4730" s="5">
        <f>'Load Profile'!E4733</f>
        <v>567.77487296166271</v>
      </c>
      <c r="C4730" s="5">
        <f>'Solar Output'!E4734</f>
        <v>0</v>
      </c>
      <c r="D4730" s="5">
        <f>'Wind Output'!E4737</f>
        <v>0</v>
      </c>
      <c r="E4730" s="5">
        <f t="shared" si="294"/>
        <v>3955.418363093785</v>
      </c>
      <c r="F4730" s="10">
        <f t="shared" si="292"/>
        <v>-567.77487296166271</v>
      </c>
      <c r="G4730" s="10">
        <f>IF(F4730&gt;0,MIN('Hourly Model'!$E$8*1000-E4730,F4730),MAX(-E4730,F4730))</f>
        <v>-567.77487296166271</v>
      </c>
      <c r="I4730" s="10">
        <f t="shared" si="295"/>
        <v>0</v>
      </c>
    </row>
    <row r="4731" spans="1:9" x14ac:dyDescent="0.2">
      <c r="A4731" s="11">
        <f t="shared" si="293"/>
        <v>43663.041666655197</v>
      </c>
      <c r="B4731" s="5">
        <f>'Load Profile'!E4734</f>
        <v>505.36957462223921</v>
      </c>
      <c r="C4731" s="5">
        <f>'Solar Output'!E4735</f>
        <v>0</v>
      </c>
      <c r="D4731" s="5">
        <f>'Wind Output'!E4738</f>
        <v>0</v>
      </c>
      <c r="E4731" s="5">
        <f t="shared" si="294"/>
        <v>3387.6434901321222</v>
      </c>
      <c r="F4731" s="10">
        <f t="shared" si="292"/>
        <v>-505.36957462223921</v>
      </c>
      <c r="G4731" s="10">
        <f>IF(F4731&gt;0,MIN('Hourly Model'!$E$8*1000-E4731,F4731),MAX(-E4731,F4731))</f>
        <v>-505.36957462223921</v>
      </c>
      <c r="I4731" s="10">
        <f t="shared" si="295"/>
        <v>0</v>
      </c>
    </row>
    <row r="4732" spans="1:9" x14ac:dyDescent="0.2">
      <c r="A4732" s="11">
        <f t="shared" si="293"/>
        <v>43663.083333321862</v>
      </c>
      <c r="B4732" s="5">
        <f>'Load Profile'!E4735</f>
        <v>492.54880824103321</v>
      </c>
      <c r="C4732" s="5">
        <f>'Solar Output'!E4736</f>
        <v>0</v>
      </c>
      <c r="D4732" s="5">
        <f>'Wind Output'!E4739</f>
        <v>0</v>
      </c>
      <c r="E4732" s="5">
        <f t="shared" si="294"/>
        <v>2882.273915509883</v>
      </c>
      <c r="F4732" s="10">
        <f t="shared" si="292"/>
        <v>-492.54880824103321</v>
      </c>
      <c r="G4732" s="10">
        <f>IF(F4732&gt;0,MIN('Hourly Model'!$E$8*1000-E4732,F4732),MAX(-E4732,F4732))</f>
        <v>-492.54880824103321</v>
      </c>
      <c r="I4732" s="10">
        <f t="shared" si="295"/>
        <v>0</v>
      </c>
    </row>
    <row r="4733" spans="1:9" x14ac:dyDescent="0.2">
      <c r="A4733" s="11">
        <f t="shared" si="293"/>
        <v>43663.124999988526</v>
      </c>
      <c r="B4733" s="5">
        <f>'Load Profile'!E4736</f>
        <v>491.02145823926548</v>
      </c>
      <c r="C4733" s="5">
        <f>'Solar Output'!E4737</f>
        <v>0</v>
      </c>
      <c r="D4733" s="5">
        <f>'Wind Output'!E4740</f>
        <v>873.33333333333337</v>
      </c>
      <c r="E4733" s="5">
        <f t="shared" si="294"/>
        <v>2389.7251072688496</v>
      </c>
      <c r="F4733" s="10">
        <f t="shared" si="292"/>
        <v>382.31187509406789</v>
      </c>
      <c r="G4733" s="10">
        <f>IF(F4733&gt;0,MIN('Hourly Model'!$E$8*1000-E4733,F4733),MAX(-E4733,F4733))</f>
        <v>382.31187509406789</v>
      </c>
      <c r="I4733" s="10">
        <f t="shared" si="295"/>
        <v>0</v>
      </c>
    </row>
    <row r="4734" spans="1:9" x14ac:dyDescent="0.2">
      <c r="A4734" s="11">
        <f t="shared" si="293"/>
        <v>43663.16666665519</v>
      </c>
      <c r="B4734" s="5">
        <f>'Load Profile'!E4737</f>
        <v>543.96005362913957</v>
      </c>
      <c r="C4734" s="5">
        <f>'Solar Output'!E4738</f>
        <v>0</v>
      </c>
      <c r="D4734" s="5">
        <f>'Wind Output'!E4741</f>
        <v>286.66666666666669</v>
      </c>
      <c r="E4734" s="5">
        <f t="shared" si="294"/>
        <v>2772.0369823629176</v>
      </c>
      <c r="F4734" s="10">
        <f t="shared" si="292"/>
        <v>-257.29338696247288</v>
      </c>
      <c r="G4734" s="10">
        <f>IF(F4734&gt;0,MIN('Hourly Model'!$E$8*1000-E4734,F4734),MAX(-E4734,F4734))</f>
        <v>-257.29338696247288</v>
      </c>
      <c r="I4734" s="10">
        <f t="shared" si="295"/>
        <v>0</v>
      </c>
    </row>
    <row r="4735" spans="1:9" x14ac:dyDescent="0.2">
      <c r="A4735" s="11">
        <f t="shared" si="293"/>
        <v>43663.208333321854</v>
      </c>
      <c r="B4735" s="5">
        <f>'Load Profile'!E4738</f>
        <v>688.96657314719948</v>
      </c>
      <c r="C4735" s="5">
        <f>'Solar Output'!E4739</f>
        <v>537.40075000000002</v>
      </c>
      <c r="D4735" s="5">
        <f>'Wind Output'!E4742</f>
        <v>0</v>
      </c>
      <c r="E4735" s="5">
        <f t="shared" si="294"/>
        <v>2514.7435954004445</v>
      </c>
      <c r="F4735" s="10">
        <f t="shared" si="292"/>
        <v>-151.56582314719947</v>
      </c>
      <c r="G4735" s="10">
        <f>IF(F4735&gt;0,MIN('Hourly Model'!$E$8*1000-E4735,F4735),MAX(-E4735,F4735))</f>
        <v>-151.56582314719947</v>
      </c>
      <c r="I4735" s="10">
        <f t="shared" si="295"/>
        <v>0</v>
      </c>
    </row>
    <row r="4736" spans="1:9" x14ac:dyDescent="0.2">
      <c r="A4736" s="11">
        <f t="shared" si="293"/>
        <v>43663.249999988519</v>
      </c>
      <c r="B4736" s="5">
        <f>'Load Profile'!E4739</f>
        <v>893.57796652033835</v>
      </c>
      <c r="C4736" s="5">
        <f>'Solar Output'!E4740</f>
        <v>1309.1105499999999</v>
      </c>
      <c r="D4736" s="5">
        <f>'Wind Output'!E4743</f>
        <v>0</v>
      </c>
      <c r="E4736" s="5">
        <f t="shared" si="294"/>
        <v>2363.1777722532452</v>
      </c>
      <c r="F4736" s="10">
        <f t="shared" si="292"/>
        <v>415.53258347966153</v>
      </c>
      <c r="G4736" s="10">
        <f>IF(F4736&gt;0,MIN('Hourly Model'!$E$8*1000-E4736,F4736),MAX(-E4736,F4736))</f>
        <v>415.53258347966153</v>
      </c>
      <c r="I4736" s="10">
        <f t="shared" si="295"/>
        <v>0</v>
      </c>
    </row>
    <row r="4737" spans="1:9" x14ac:dyDescent="0.2">
      <c r="A4737" s="11">
        <f t="shared" si="293"/>
        <v>43663.291666655183</v>
      </c>
      <c r="B4737" s="5">
        <f>'Load Profile'!E4740</f>
        <v>829.78499558683382</v>
      </c>
      <c r="C4737" s="5">
        <f>'Solar Output'!E4741</f>
        <v>2938.5466999999994</v>
      </c>
      <c r="D4737" s="5">
        <f>'Wind Output'!E4744</f>
        <v>0</v>
      </c>
      <c r="E4737" s="5">
        <f t="shared" si="294"/>
        <v>2778.7103557329065</v>
      </c>
      <c r="F4737" s="10">
        <f t="shared" si="292"/>
        <v>2108.7617044131657</v>
      </c>
      <c r="G4737" s="10">
        <f>IF(F4737&gt;0,MIN('Hourly Model'!$E$8*1000-E4737,F4737),MAX(-E4737,F4737))</f>
        <v>2108.7617044131657</v>
      </c>
      <c r="I4737" s="10">
        <f t="shared" si="295"/>
        <v>0</v>
      </c>
    </row>
    <row r="4738" spans="1:9" x14ac:dyDescent="0.2">
      <c r="A4738" s="11">
        <f t="shared" si="293"/>
        <v>43663.333333321847</v>
      </c>
      <c r="B4738" s="5">
        <f>'Load Profile'!E4741</f>
        <v>772.20093168997312</v>
      </c>
      <c r="C4738" s="5">
        <f>'Solar Output'!E4742</f>
        <v>5528.72505</v>
      </c>
      <c r="D4738" s="5">
        <f>'Wind Output'!E4745</f>
        <v>286.66666666666669</v>
      </c>
      <c r="E4738" s="5">
        <f t="shared" si="294"/>
        <v>4887.4720601460722</v>
      </c>
      <c r="F4738" s="10">
        <f t="shared" ref="F4738:F4801" si="296">D4738+C4738-B4738</f>
        <v>5043.190784976694</v>
      </c>
      <c r="G4738" s="10">
        <f>IF(F4738&gt;0,MIN('Hourly Model'!$E$8*1000-E4738,F4738),MAX(-E4738,F4738))</f>
        <v>5043.190784976694</v>
      </c>
      <c r="I4738" s="10">
        <f t="shared" si="295"/>
        <v>0</v>
      </c>
    </row>
    <row r="4739" spans="1:9" x14ac:dyDescent="0.2">
      <c r="A4739" s="11">
        <f t="shared" ref="A4739:A4802" si="297">A4738+1/24</f>
        <v>43663.374999988511</v>
      </c>
      <c r="B4739" s="5">
        <f>'Load Profile'!E4742</f>
        <v>794.85951645062278</v>
      </c>
      <c r="C4739" s="5">
        <f>'Solar Output'!E4743</f>
        <v>5815.8926999999994</v>
      </c>
      <c r="D4739" s="5">
        <f>'Wind Output'!E4746</f>
        <v>286.66666666666669</v>
      </c>
      <c r="E4739" s="5">
        <f t="shared" ref="E4739:E4802" si="298">E4738+G4738</f>
        <v>9930.6628451227662</v>
      </c>
      <c r="F4739" s="10">
        <f t="shared" si="296"/>
        <v>5307.6998502160441</v>
      </c>
      <c r="G4739" s="10">
        <f>IF(F4739&gt;0,MIN('Hourly Model'!$E$8*1000-E4739,F4739),MAX(-E4739,F4739))</f>
        <v>69.337154877233843</v>
      </c>
      <c r="I4739" s="10">
        <f t="shared" ref="I4739:I4802" si="299">MIN(I4738+F4739+E4739,0)</f>
        <v>0</v>
      </c>
    </row>
    <row r="4740" spans="1:9" x14ac:dyDescent="0.2">
      <c r="A4740" s="11">
        <f t="shared" si="297"/>
        <v>43663.416666655176</v>
      </c>
      <c r="B4740" s="5">
        <f>'Load Profile'!E4743</f>
        <v>828.2978570258382</v>
      </c>
      <c r="C4740" s="5">
        <f>'Solar Output'!E4744</f>
        <v>6994.8634999999995</v>
      </c>
      <c r="D4740" s="5">
        <f>'Wind Output'!E4747</f>
        <v>873.33333333333337</v>
      </c>
      <c r="E4740" s="5">
        <f t="shared" si="298"/>
        <v>10000</v>
      </c>
      <c r="F4740" s="10">
        <f t="shared" si="296"/>
        <v>7039.8989763074942</v>
      </c>
      <c r="G4740" s="10">
        <f>IF(F4740&gt;0,MIN('Hourly Model'!$E$8*1000-E4740,F4740),MAX(-E4740,F4740))</f>
        <v>0</v>
      </c>
      <c r="I4740" s="10">
        <f t="shared" si="299"/>
        <v>0</v>
      </c>
    </row>
    <row r="4741" spans="1:9" x14ac:dyDescent="0.2">
      <c r="A4741" s="11">
        <f t="shared" si="297"/>
        <v>43663.45833332184</v>
      </c>
      <c r="B4741" s="5">
        <f>'Load Profile'!E4744</f>
        <v>907.1777703308469</v>
      </c>
      <c r="C4741" s="5">
        <f>'Solar Output'!E4745</f>
        <v>6735.2486999999992</v>
      </c>
      <c r="D4741" s="5">
        <f>'Wind Output'!E4748</f>
        <v>2773.3333333333335</v>
      </c>
      <c r="E4741" s="5">
        <f t="shared" si="298"/>
        <v>10000</v>
      </c>
      <c r="F4741" s="10">
        <f t="shared" si="296"/>
        <v>8601.4042630024851</v>
      </c>
      <c r="G4741" s="10">
        <f>IF(F4741&gt;0,MIN('Hourly Model'!$E$8*1000-E4741,F4741),MAX(-E4741,F4741))</f>
        <v>0</v>
      </c>
      <c r="I4741" s="10">
        <f t="shared" si="299"/>
        <v>0</v>
      </c>
    </row>
    <row r="4742" spans="1:9" x14ac:dyDescent="0.2">
      <c r="A4742" s="11">
        <f t="shared" si="297"/>
        <v>43663.499999988504</v>
      </c>
      <c r="B4742" s="5">
        <f>'Load Profile'!E4745</f>
        <v>960.0863655643177</v>
      </c>
      <c r="C4742" s="5">
        <f>'Solar Output'!E4746</f>
        <v>6516.4128999999994</v>
      </c>
      <c r="D4742" s="5">
        <f>'Wind Output'!E4749</f>
        <v>1666.6666666666667</v>
      </c>
      <c r="E4742" s="5">
        <f t="shared" si="298"/>
        <v>10000</v>
      </c>
      <c r="F4742" s="10">
        <f t="shared" si="296"/>
        <v>7222.9932011023484</v>
      </c>
      <c r="G4742" s="10">
        <f>IF(F4742&gt;0,MIN('Hourly Model'!$E$8*1000-E4742,F4742),MAX(-E4742,F4742))</f>
        <v>0</v>
      </c>
      <c r="I4742" s="10">
        <f t="shared" si="299"/>
        <v>0</v>
      </c>
    </row>
    <row r="4743" spans="1:9" x14ac:dyDescent="0.2">
      <c r="A4743" s="11">
        <f t="shared" si="297"/>
        <v>43663.541666655168</v>
      </c>
      <c r="B4743" s="5">
        <f>'Load Profile'!E4746</f>
        <v>1006.6112677803663</v>
      </c>
      <c r="C4743" s="5">
        <f>'Solar Output'!E4747</f>
        <v>5995.1673499999997</v>
      </c>
      <c r="D4743" s="5">
        <f>'Wind Output'!E4750</f>
        <v>873.33333333333337</v>
      </c>
      <c r="E4743" s="5">
        <f t="shared" si="298"/>
        <v>10000</v>
      </c>
      <c r="F4743" s="10">
        <f t="shared" si="296"/>
        <v>5861.8894155529661</v>
      </c>
      <c r="G4743" s="10">
        <f>IF(F4743&gt;0,MIN('Hourly Model'!$E$8*1000-E4743,F4743),MAX(-E4743,F4743))</f>
        <v>0</v>
      </c>
      <c r="I4743" s="10">
        <f t="shared" si="299"/>
        <v>0</v>
      </c>
    </row>
    <row r="4744" spans="1:9" x14ac:dyDescent="0.2">
      <c r="A4744" s="11">
        <f t="shared" si="297"/>
        <v>43663.583333321832</v>
      </c>
      <c r="B4744" s="5">
        <f>'Load Profile'!E4747</f>
        <v>1313.5895850385316</v>
      </c>
      <c r="C4744" s="5">
        <f>'Solar Output'!E4748</f>
        <v>5676.9646499999999</v>
      </c>
      <c r="D4744" s="5">
        <f>'Wind Output'!E4751</f>
        <v>1666.6666666666667</v>
      </c>
      <c r="E4744" s="5">
        <f t="shared" si="298"/>
        <v>10000</v>
      </c>
      <c r="F4744" s="10">
        <f t="shared" si="296"/>
        <v>6030.0417316281355</v>
      </c>
      <c r="G4744" s="10">
        <f>IF(F4744&gt;0,MIN('Hourly Model'!$E$8*1000-E4744,F4744),MAX(-E4744,F4744))</f>
        <v>0</v>
      </c>
      <c r="I4744" s="10">
        <f t="shared" si="299"/>
        <v>0</v>
      </c>
    </row>
    <row r="4745" spans="1:9" x14ac:dyDescent="0.2">
      <c r="A4745" s="11">
        <f t="shared" si="297"/>
        <v>43663.624999988497</v>
      </c>
      <c r="B4745" s="5">
        <f>'Load Profile'!E4748</f>
        <v>1312.8949358118311</v>
      </c>
      <c r="C4745" s="5">
        <f>'Solar Output'!E4749</f>
        <v>4453.3600499999993</v>
      </c>
      <c r="D4745" s="5">
        <f>'Wind Output'!E4752</f>
        <v>873.33333333333337</v>
      </c>
      <c r="E4745" s="5">
        <f t="shared" si="298"/>
        <v>10000</v>
      </c>
      <c r="F4745" s="10">
        <f t="shared" si="296"/>
        <v>4013.7984475215012</v>
      </c>
      <c r="G4745" s="10">
        <f>IF(F4745&gt;0,MIN('Hourly Model'!$E$8*1000-E4745,F4745),MAX(-E4745,F4745))</f>
        <v>0</v>
      </c>
      <c r="I4745" s="10">
        <f t="shared" si="299"/>
        <v>0</v>
      </c>
    </row>
    <row r="4746" spans="1:9" x14ac:dyDescent="0.2">
      <c r="A4746" s="11">
        <f t="shared" si="297"/>
        <v>43663.666666655161</v>
      </c>
      <c r="B4746" s="5">
        <f>'Load Profile'!E4749</f>
        <v>1387.4382039866714</v>
      </c>
      <c r="C4746" s="5">
        <f>'Solar Output'!E4750</f>
        <v>2516.6634499999996</v>
      </c>
      <c r="D4746" s="5">
        <f>'Wind Output'!E4753</f>
        <v>873.33333333333337</v>
      </c>
      <c r="E4746" s="5">
        <f t="shared" si="298"/>
        <v>10000</v>
      </c>
      <c r="F4746" s="10">
        <f t="shared" si="296"/>
        <v>2002.5585793466616</v>
      </c>
      <c r="G4746" s="10">
        <f>IF(F4746&gt;0,MIN('Hourly Model'!$E$8*1000-E4746,F4746),MAX(-E4746,F4746))</f>
        <v>0</v>
      </c>
      <c r="I4746" s="10">
        <f t="shared" si="299"/>
        <v>0</v>
      </c>
    </row>
    <row r="4747" spans="1:9" x14ac:dyDescent="0.2">
      <c r="A4747" s="11">
        <f t="shared" si="297"/>
        <v>43663.708333321825</v>
      </c>
      <c r="B4747" s="5">
        <f>'Load Profile'!E4750</f>
        <v>1579.3597753576312</v>
      </c>
      <c r="C4747" s="5">
        <f>'Solar Output'!E4751</f>
        <v>1308.4757500000001</v>
      </c>
      <c r="D4747" s="5">
        <f>'Wind Output'!E4754</f>
        <v>2773.3333333333335</v>
      </c>
      <c r="E4747" s="5">
        <f t="shared" si="298"/>
        <v>10000</v>
      </c>
      <c r="F4747" s="10">
        <f t="shared" si="296"/>
        <v>2502.4493079757021</v>
      </c>
      <c r="G4747" s="10">
        <f>IF(F4747&gt;0,MIN('Hourly Model'!$E$8*1000-E4747,F4747),MAX(-E4747,F4747))</f>
        <v>0</v>
      </c>
      <c r="I4747" s="10">
        <f t="shared" si="299"/>
        <v>0</v>
      </c>
    </row>
    <row r="4748" spans="1:9" x14ac:dyDescent="0.2">
      <c r="A4748" s="11">
        <f t="shared" si="297"/>
        <v>43663.749999988489</v>
      </c>
      <c r="B4748" s="5">
        <f>'Load Profile'!E4751</f>
        <v>1588.7128490524585</v>
      </c>
      <c r="C4748" s="5">
        <f>'Solar Output'!E4752</f>
        <v>237.84184999999997</v>
      </c>
      <c r="D4748" s="5">
        <f>'Wind Output'!E4755</f>
        <v>2773.3333333333335</v>
      </c>
      <c r="E4748" s="5">
        <f t="shared" si="298"/>
        <v>10000</v>
      </c>
      <c r="F4748" s="10">
        <f t="shared" si="296"/>
        <v>1422.4623342808748</v>
      </c>
      <c r="G4748" s="10">
        <f>IF(F4748&gt;0,MIN('Hourly Model'!$E$8*1000-E4748,F4748),MAX(-E4748,F4748))</f>
        <v>0</v>
      </c>
      <c r="I4748" s="10">
        <f t="shared" si="299"/>
        <v>0</v>
      </c>
    </row>
    <row r="4749" spans="1:9" x14ac:dyDescent="0.2">
      <c r="A4749" s="11">
        <f t="shared" si="297"/>
        <v>43663.791666655154</v>
      </c>
      <c r="B4749" s="5">
        <f>'Load Profile'!E4752</f>
        <v>1769.9222393174657</v>
      </c>
      <c r="C4749" s="5">
        <f>'Solar Output'!E4753</f>
        <v>0</v>
      </c>
      <c r="D4749" s="5">
        <f>'Wind Output'!E4756</f>
        <v>1666.6666666666667</v>
      </c>
      <c r="E4749" s="5">
        <f t="shared" si="298"/>
        <v>10000</v>
      </c>
      <c r="F4749" s="10">
        <f t="shared" si="296"/>
        <v>-103.25557265079897</v>
      </c>
      <c r="G4749" s="10">
        <f>IF(F4749&gt;0,MIN('Hourly Model'!$E$8*1000-E4749,F4749),MAX(-E4749,F4749))</f>
        <v>-103.25557265079897</v>
      </c>
      <c r="I4749" s="10">
        <f t="shared" si="299"/>
        <v>0</v>
      </c>
    </row>
    <row r="4750" spans="1:9" x14ac:dyDescent="0.2">
      <c r="A4750" s="11">
        <f t="shared" si="297"/>
        <v>43663.833333321818</v>
      </c>
      <c r="B4750" s="5">
        <f>'Load Profile'!E4753</f>
        <v>1848.3895383819713</v>
      </c>
      <c r="C4750" s="5">
        <f>'Solar Output'!E4754</f>
        <v>0</v>
      </c>
      <c r="D4750" s="5">
        <f>'Wind Output'!E4757</f>
        <v>286.66666666666669</v>
      </c>
      <c r="E4750" s="5">
        <f t="shared" si="298"/>
        <v>9896.7444273492001</v>
      </c>
      <c r="F4750" s="10">
        <f t="shared" si="296"/>
        <v>-1561.7228717153046</v>
      </c>
      <c r="G4750" s="10">
        <f>IF(F4750&gt;0,MIN('Hourly Model'!$E$8*1000-E4750,F4750),MAX(-E4750,F4750))</f>
        <v>-1561.7228717153046</v>
      </c>
      <c r="I4750" s="10">
        <f t="shared" si="299"/>
        <v>0</v>
      </c>
    </row>
    <row r="4751" spans="1:9" x14ac:dyDescent="0.2">
      <c r="A4751" s="11">
        <f t="shared" si="297"/>
        <v>43663.874999988482</v>
      </c>
      <c r="B4751" s="5">
        <f>'Load Profile'!E4754</f>
        <v>1558.4519625241196</v>
      </c>
      <c r="C4751" s="5">
        <f>'Solar Output'!E4755</f>
        <v>0</v>
      </c>
      <c r="D4751" s="5">
        <f>'Wind Output'!E4758</f>
        <v>286.66666666666669</v>
      </c>
      <c r="E4751" s="5">
        <f t="shared" si="298"/>
        <v>8335.0215556338953</v>
      </c>
      <c r="F4751" s="10">
        <f t="shared" si="296"/>
        <v>-1271.7852958574529</v>
      </c>
      <c r="G4751" s="10">
        <f>IF(F4751&gt;0,MIN('Hourly Model'!$E$8*1000-E4751,F4751),MAX(-E4751,F4751))</f>
        <v>-1271.7852958574529</v>
      </c>
      <c r="I4751" s="10">
        <f t="shared" si="299"/>
        <v>0</v>
      </c>
    </row>
    <row r="4752" spans="1:9" x14ac:dyDescent="0.2">
      <c r="A4752" s="11">
        <f t="shared" si="297"/>
        <v>43663.916666655146</v>
      </c>
      <c r="B4752" s="5">
        <f>'Load Profile'!E4755</f>
        <v>1133.1423776461795</v>
      </c>
      <c r="C4752" s="5">
        <f>'Solar Output'!E4756</f>
        <v>0</v>
      </c>
      <c r="D4752" s="5">
        <f>'Wind Output'!E4759</f>
        <v>286.66666666666669</v>
      </c>
      <c r="E4752" s="5">
        <f t="shared" si="298"/>
        <v>7063.2362597764422</v>
      </c>
      <c r="F4752" s="10">
        <f t="shared" si="296"/>
        <v>-846.47571097951277</v>
      </c>
      <c r="G4752" s="10">
        <f>IF(F4752&gt;0,MIN('Hourly Model'!$E$8*1000-E4752,F4752),MAX(-E4752,F4752))</f>
        <v>-846.47571097951277</v>
      </c>
      <c r="I4752" s="10">
        <f t="shared" si="299"/>
        <v>0</v>
      </c>
    </row>
    <row r="4753" spans="1:9" x14ac:dyDescent="0.2">
      <c r="A4753" s="11">
        <f t="shared" si="297"/>
        <v>43663.958333321811</v>
      </c>
      <c r="B4753" s="5">
        <f>'Load Profile'!E4756</f>
        <v>698.14546570311143</v>
      </c>
      <c r="C4753" s="5">
        <f>'Solar Output'!E4757</f>
        <v>0</v>
      </c>
      <c r="D4753" s="5">
        <f>'Wind Output'!E4760</f>
        <v>0</v>
      </c>
      <c r="E4753" s="5">
        <f t="shared" si="298"/>
        <v>6216.7605487969295</v>
      </c>
      <c r="F4753" s="10">
        <f t="shared" si="296"/>
        <v>-698.14546570311143</v>
      </c>
      <c r="G4753" s="10">
        <f>IF(F4753&gt;0,MIN('Hourly Model'!$E$8*1000-E4753,F4753),MAX(-E4753,F4753))</f>
        <v>-698.14546570311143</v>
      </c>
      <c r="I4753" s="10">
        <f t="shared" si="299"/>
        <v>0</v>
      </c>
    </row>
    <row r="4754" spans="1:9" x14ac:dyDescent="0.2">
      <c r="A4754" s="11">
        <f t="shared" si="297"/>
        <v>43663.999999988475</v>
      </c>
      <c r="B4754" s="5">
        <f>'Load Profile'!E4757</f>
        <v>567.77487296166271</v>
      </c>
      <c r="C4754" s="5">
        <f>'Solar Output'!E4758</f>
        <v>0</v>
      </c>
      <c r="D4754" s="5">
        <f>'Wind Output'!E4761</f>
        <v>0</v>
      </c>
      <c r="E4754" s="5">
        <f t="shared" si="298"/>
        <v>5518.6150830938177</v>
      </c>
      <c r="F4754" s="10">
        <f t="shared" si="296"/>
        <v>-567.77487296166271</v>
      </c>
      <c r="G4754" s="10">
        <f>IF(F4754&gt;0,MIN('Hourly Model'!$E$8*1000-E4754,F4754),MAX(-E4754,F4754))</f>
        <v>-567.77487296166271</v>
      </c>
      <c r="I4754" s="10">
        <f t="shared" si="299"/>
        <v>0</v>
      </c>
    </row>
    <row r="4755" spans="1:9" x14ac:dyDescent="0.2">
      <c r="A4755" s="11">
        <f t="shared" si="297"/>
        <v>43664.041666655139</v>
      </c>
      <c r="B4755" s="5">
        <f>'Load Profile'!E4758</f>
        <v>505.36957462223921</v>
      </c>
      <c r="C4755" s="5">
        <f>'Solar Output'!E4759</f>
        <v>0</v>
      </c>
      <c r="D4755" s="5">
        <f>'Wind Output'!E4762</f>
        <v>0</v>
      </c>
      <c r="E4755" s="5">
        <f t="shared" si="298"/>
        <v>4950.8402101321553</v>
      </c>
      <c r="F4755" s="10">
        <f t="shared" si="296"/>
        <v>-505.36957462223921</v>
      </c>
      <c r="G4755" s="10">
        <f>IF(F4755&gt;0,MIN('Hourly Model'!$E$8*1000-E4755,F4755),MAX(-E4755,F4755))</f>
        <v>-505.36957462223921</v>
      </c>
      <c r="I4755" s="10">
        <f t="shared" si="299"/>
        <v>0</v>
      </c>
    </row>
    <row r="4756" spans="1:9" x14ac:dyDescent="0.2">
      <c r="A4756" s="11">
        <f t="shared" si="297"/>
        <v>43664.083333321803</v>
      </c>
      <c r="B4756" s="5">
        <f>'Load Profile'!E4759</f>
        <v>492.54880824103321</v>
      </c>
      <c r="C4756" s="5">
        <f>'Solar Output'!E4760</f>
        <v>0</v>
      </c>
      <c r="D4756" s="5">
        <f>'Wind Output'!E4763</f>
        <v>286.66666666666669</v>
      </c>
      <c r="E4756" s="5">
        <f t="shared" si="298"/>
        <v>4445.4706355099161</v>
      </c>
      <c r="F4756" s="10">
        <f t="shared" si="296"/>
        <v>-205.88214157436653</v>
      </c>
      <c r="G4756" s="10">
        <f>IF(F4756&gt;0,MIN('Hourly Model'!$E$8*1000-E4756,F4756),MAX(-E4756,F4756))</f>
        <v>-205.88214157436653</v>
      </c>
      <c r="I4756" s="10">
        <f t="shared" si="299"/>
        <v>0</v>
      </c>
    </row>
    <row r="4757" spans="1:9" x14ac:dyDescent="0.2">
      <c r="A4757" s="11">
        <f t="shared" si="297"/>
        <v>43664.124999988468</v>
      </c>
      <c r="B4757" s="5">
        <f>'Load Profile'!E4760</f>
        <v>491.02145823926548</v>
      </c>
      <c r="C4757" s="5">
        <f>'Solar Output'!E4761</f>
        <v>0</v>
      </c>
      <c r="D4757" s="5">
        <f>'Wind Output'!E4764</f>
        <v>0</v>
      </c>
      <c r="E4757" s="5">
        <f t="shared" si="298"/>
        <v>4239.5884939355492</v>
      </c>
      <c r="F4757" s="10">
        <f t="shared" si="296"/>
        <v>-491.02145823926548</v>
      </c>
      <c r="G4757" s="10">
        <f>IF(F4757&gt;0,MIN('Hourly Model'!$E$8*1000-E4757,F4757),MAX(-E4757,F4757))</f>
        <v>-491.02145823926548</v>
      </c>
      <c r="I4757" s="10">
        <f t="shared" si="299"/>
        <v>0</v>
      </c>
    </row>
    <row r="4758" spans="1:9" x14ac:dyDescent="0.2">
      <c r="A4758" s="11">
        <f t="shared" si="297"/>
        <v>43664.166666655132</v>
      </c>
      <c r="B4758" s="5">
        <f>'Load Profile'!E4761</f>
        <v>543.96005362913957</v>
      </c>
      <c r="C4758" s="5">
        <f>'Solar Output'!E4762</f>
        <v>0</v>
      </c>
      <c r="D4758" s="5">
        <f>'Wind Output'!E4765</f>
        <v>0</v>
      </c>
      <c r="E4758" s="5">
        <f t="shared" si="298"/>
        <v>3748.5670356962837</v>
      </c>
      <c r="F4758" s="10">
        <f t="shared" si="296"/>
        <v>-543.96005362913957</v>
      </c>
      <c r="G4758" s="10">
        <f>IF(F4758&gt;0,MIN('Hourly Model'!$E$8*1000-E4758,F4758),MAX(-E4758,F4758))</f>
        <v>-543.96005362913957</v>
      </c>
      <c r="I4758" s="10">
        <f t="shared" si="299"/>
        <v>0</v>
      </c>
    </row>
    <row r="4759" spans="1:9" x14ac:dyDescent="0.2">
      <c r="A4759" s="11">
        <f t="shared" si="297"/>
        <v>43664.208333321796</v>
      </c>
      <c r="B4759" s="5">
        <f>'Load Profile'!E4762</f>
        <v>688.96657314719948</v>
      </c>
      <c r="C4759" s="5">
        <f>'Solar Output'!E4763</f>
        <v>455.88874999999996</v>
      </c>
      <c r="D4759" s="5">
        <f>'Wind Output'!E4766</f>
        <v>873.33333333333337</v>
      </c>
      <c r="E4759" s="5">
        <f t="shared" si="298"/>
        <v>3204.6069820671441</v>
      </c>
      <c r="F4759" s="10">
        <f t="shared" si="296"/>
        <v>640.25551018613385</v>
      </c>
      <c r="G4759" s="10">
        <f>IF(F4759&gt;0,MIN('Hourly Model'!$E$8*1000-E4759,F4759),MAX(-E4759,F4759))</f>
        <v>640.25551018613385</v>
      </c>
      <c r="I4759" s="10">
        <f t="shared" si="299"/>
        <v>0</v>
      </c>
    </row>
    <row r="4760" spans="1:9" x14ac:dyDescent="0.2">
      <c r="A4760" s="11">
        <f t="shared" si="297"/>
        <v>43664.24999998846</v>
      </c>
      <c r="B4760" s="5">
        <f>'Load Profile'!E4763</f>
        <v>893.57796652033835</v>
      </c>
      <c r="C4760" s="5">
        <f>'Solar Output'!E4764</f>
        <v>2046.4410999999996</v>
      </c>
      <c r="D4760" s="5">
        <f>'Wind Output'!E4767</f>
        <v>286.66666666666669</v>
      </c>
      <c r="E4760" s="5">
        <f t="shared" si="298"/>
        <v>3844.8624922532781</v>
      </c>
      <c r="F4760" s="10">
        <f t="shared" si="296"/>
        <v>1439.5298001463277</v>
      </c>
      <c r="G4760" s="10">
        <f>IF(F4760&gt;0,MIN('Hourly Model'!$E$8*1000-E4760,F4760),MAX(-E4760,F4760))</f>
        <v>1439.5298001463277</v>
      </c>
      <c r="I4760" s="10">
        <f t="shared" si="299"/>
        <v>0</v>
      </c>
    </row>
    <row r="4761" spans="1:9" x14ac:dyDescent="0.2">
      <c r="A4761" s="11">
        <f t="shared" si="297"/>
        <v>43664.291666655125</v>
      </c>
      <c r="B4761" s="5">
        <f>'Load Profile'!E4764</f>
        <v>829.78499558683382</v>
      </c>
      <c r="C4761" s="5">
        <f>'Solar Output'!E4765</f>
        <v>4019.6225999999997</v>
      </c>
      <c r="D4761" s="5">
        <f>'Wind Output'!E4768</f>
        <v>873.33333333333337</v>
      </c>
      <c r="E4761" s="5">
        <f t="shared" si="298"/>
        <v>5284.392292399606</v>
      </c>
      <c r="F4761" s="10">
        <f t="shared" si="296"/>
        <v>4063.170937746499</v>
      </c>
      <c r="G4761" s="10">
        <f>IF(F4761&gt;0,MIN('Hourly Model'!$E$8*1000-E4761,F4761),MAX(-E4761,F4761))</f>
        <v>4063.170937746499</v>
      </c>
      <c r="I4761" s="10">
        <f t="shared" si="299"/>
        <v>0</v>
      </c>
    </row>
    <row r="4762" spans="1:9" x14ac:dyDescent="0.2">
      <c r="A4762" s="11">
        <f t="shared" si="297"/>
        <v>43664.333333321789</v>
      </c>
      <c r="B4762" s="5">
        <f>'Load Profile'!E4765</f>
        <v>772.20093168997312</v>
      </c>
      <c r="C4762" s="5">
        <f>'Solar Output'!E4766</f>
        <v>5708.8104499999999</v>
      </c>
      <c r="D4762" s="5">
        <f>'Wind Output'!E4769</f>
        <v>286.66666666666669</v>
      </c>
      <c r="E4762" s="5">
        <f t="shared" si="298"/>
        <v>9347.5632301461046</v>
      </c>
      <c r="F4762" s="10">
        <f t="shared" si="296"/>
        <v>5223.2761849766939</v>
      </c>
      <c r="G4762" s="10">
        <f>IF(F4762&gt;0,MIN('Hourly Model'!$E$8*1000-E4762,F4762),MAX(-E4762,F4762))</f>
        <v>652.43676985389538</v>
      </c>
      <c r="I4762" s="10">
        <f t="shared" si="299"/>
        <v>0</v>
      </c>
    </row>
    <row r="4763" spans="1:9" x14ac:dyDescent="0.2">
      <c r="A4763" s="11">
        <f t="shared" si="297"/>
        <v>43664.374999988453</v>
      </c>
      <c r="B4763" s="5">
        <f>'Load Profile'!E4766</f>
        <v>783.2561236105214</v>
      </c>
      <c r="C4763" s="5">
        <f>'Solar Output'!E4767</f>
        <v>6913.5401000000002</v>
      </c>
      <c r="D4763" s="5">
        <f>'Wind Output'!E4770</f>
        <v>0</v>
      </c>
      <c r="E4763" s="5">
        <f t="shared" si="298"/>
        <v>10000</v>
      </c>
      <c r="F4763" s="10">
        <f t="shared" si="296"/>
        <v>6130.283976389479</v>
      </c>
      <c r="G4763" s="10">
        <f>IF(F4763&gt;0,MIN('Hourly Model'!$E$8*1000-E4763,F4763),MAX(-E4763,F4763))</f>
        <v>0</v>
      </c>
      <c r="I4763" s="10">
        <f t="shared" si="299"/>
        <v>0</v>
      </c>
    </row>
    <row r="4764" spans="1:9" x14ac:dyDescent="0.2">
      <c r="A4764" s="11">
        <f t="shared" si="297"/>
        <v>43664.416666655117</v>
      </c>
      <c r="B4764" s="5">
        <f>'Load Profile'!E4767</f>
        <v>816.46766069494174</v>
      </c>
      <c r="C4764" s="5">
        <f>'Solar Output'!E4768</f>
        <v>7597.2771999999995</v>
      </c>
      <c r="D4764" s="5">
        <f>'Wind Output'!E4771</f>
        <v>286.66666666666669</v>
      </c>
      <c r="E4764" s="5">
        <f t="shared" si="298"/>
        <v>10000</v>
      </c>
      <c r="F4764" s="10">
        <f t="shared" si="296"/>
        <v>7067.476205971725</v>
      </c>
      <c r="G4764" s="10">
        <f>IF(F4764&gt;0,MIN('Hourly Model'!$E$8*1000-E4764,F4764),MAX(-E4764,F4764))</f>
        <v>0</v>
      </c>
      <c r="I4764" s="10">
        <f t="shared" si="299"/>
        <v>0</v>
      </c>
    </row>
    <row r="4765" spans="1:9" x14ac:dyDescent="0.2">
      <c r="A4765" s="11">
        <f t="shared" si="297"/>
        <v>43664.458333321782</v>
      </c>
      <c r="B4765" s="5">
        <f>'Load Profile'!E4768</f>
        <v>921.59118521938626</v>
      </c>
      <c r="C4765" s="5">
        <f>'Solar Output'!E4769</f>
        <v>6738.9321499999987</v>
      </c>
      <c r="D4765" s="5">
        <f>'Wind Output'!E4772</f>
        <v>2773.3333333333335</v>
      </c>
      <c r="E4765" s="5">
        <f t="shared" si="298"/>
        <v>10000</v>
      </c>
      <c r="F4765" s="10">
        <f t="shared" si="296"/>
        <v>8590.6742981139469</v>
      </c>
      <c r="G4765" s="10">
        <f>IF(F4765&gt;0,MIN('Hourly Model'!$E$8*1000-E4765,F4765),MAX(-E4765,F4765))</f>
        <v>0</v>
      </c>
      <c r="I4765" s="10">
        <f t="shared" si="299"/>
        <v>0</v>
      </c>
    </row>
    <row r="4766" spans="1:9" x14ac:dyDescent="0.2">
      <c r="A4766" s="11">
        <f t="shared" si="297"/>
        <v>43664.499999988446</v>
      </c>
      <c r="B4766" s="5">
        <f>'Load Profile'!E4769</f>
        <v>1003.2702545055295</v>
      </c>
      <c r="C4766" s="5">
        <f>'Solar Output'!E4770</f>
        <v>7811.6348999999991</v>
      </c>
      <c r="D4766" s="5">
        <f>'Wind Output'!E4773</f>
        <v>286.66666666666669</v>
      </c>
      <c r="E4766" s="5">
        <f t="shared" si="298"/>
        <v>10000</v>
      </c>
      <c r="F4766" s="10">
        <f t="shared" si="296"/>
        <v>7095.0313121611362</v>
      </c>
      <c r="G4766" s="10">
        <f>IF(F4766&gt;0,MIN('Hourly Model'!$E$8*1000-E4766,F4766),MAX(-E4766,F4766))</f>
        <v>0</v>
      </c>
      <c r="I4766" s="10">
        <f t="shared" si="299"/>
        <v>0</v>
      </c>
    </row>
    <row r="4767" spans="1:9" x14ac:dyDescent="0.2">
      <c r="A4767" s="11">
        <f t="shared" si="297"/>
        <v>43664.54166665511</v>
      </c>
      <c r="B4767" s="5">
        <f>'Load Profile'!E4770</f>
        <v>1119.4454340128757</v>
      </c>
      <c r="C4767" s="5">
        <f>'Solar Output'!E4771</f>
        <v>7082.6705999999995</v>
      </c>
      <c r="D4767" s="5">
        <f>'Wind Output'!E4774</f>
        <v>873.33333333333337</v>
      </c>
      <c r="E4767" s="5">
        <f t="shared" si="298"/>
        <v>10000</v>
      </c>
      <c r="F4767" s="10">
        <f t="shared" si="296"/>
        <v>6836.5584993204566</v>
      </c>
      <c r="G4767" s="10">
        <f>IF(F4767&gt;0,MIN('Hourly Model'!$E$8*1000-E4767,F4767),MAX(-E4767,F4767))</f>
        <v>0</v>
      </c>
      <c r="I4767" s="10">
        <f t="shared" si="299"/>
        <v>0</v>
      </c>
    </row>
    <row r="4768" spans="1:9" x14ac:dyDescent="0.2">
      <c r="A4768" s="11">
        <f t="shared" si="297"/>
        <v>43664.583333321774</v>
      </c>
      <c r="B4768" s="5">
        <f>'Load Profile'!E4771</f>
        <v>1173.4745803679084</v>
      </c>
      <c r="C4768" s="5">
        <f>'Solar Output'!E4772</f>
        <v>6122.3469999999988</v>
      </c>
      <c r="D4768" s="5">
        <f>'Wind Output'!E4775</f>
        <v>286.66666666666669</v>
      </c>
      <c r="E4768" s="5">
        <f t="shared" si="298"/>
        <v>10000</v>
      </c>
      <c r="F4768" s="10">
        <f t="shared" si="296"/>
        <v>5235.539086298757</v>
      </c>
      <c r="G4768" s="10">
        <f>IF(F4768&gt;0,MIN('Hourly Model'!$E$8*1000-E4768,F4768),MAX(-E4768,F4768))</f>
        <v>0</v>
      </c>
      <c r="I4768" s="10">
        <f t="shared" si="299"/>
        <v>0</v>
      </c>
    </row>
    <row r="4769" spans="1:9" x14ac:dyDescent="0.2">
      <c r="A4769" s="11">
        <f t="shared" si="297"/>
        <v>43664.624999988439</v>
      </c>
      <c r="B4769" s="5">
        <f>'Load Profile'!E4772</f>
        <v>1330.5969879992795</v>
      </c>
      <c r="C4769" s="5">
        <f>'Solar Output'!E4773</f>
        <v>4780.3303500000002</v>
      </c>
      <c r="D4769" s="5">
        <f>'Wind Output'!E4776</f>
        <v>286.66666666666669</v>
      </c>
      <c r="E4769" s="5">
        <f t="shared" si="298"/>
        <v>10000</v>
      </c>
      <c r="F4769" s="10">
        <f t="shared" si="296"/>
        <v>3736.4000286673877</v>
      </c>
      <c r="G4769" s="10">
        <f>IF(F4769&gt;0,MIN('Hourly Model'!$E$8*1000-E4769,F4769),MAX(-E4769,F4769))</f>
        <v>0</v>
      </c>
      <c r="I4769" s="10">
        <f t="shared" si="299"/>
        <v>0</v>
      </c>
    </row>
    <row r="4770" spans="1:9" x14ac:dyDescent="0.2">
      <c r="A4770" s="11">
        <f t="shared" si="297"/>
        <v>43664.666666655103</v>
      </c>
      <c r="B4770" s="5">
        <f>'Load Profile'!E4773</f>
        <v>1496.7449402429711</v>
      </c>
      <c r="C4770" s="5">
        <f>'Solar Output'!E4774</f>
        <v>3115.5086999999999</v>
      </c>
      <c r="D4770" s="5">
        <f>'Wind Output'!E4777</f>
        <v>286.66666666666669</v>
      </c>
      <c r="E4770" s="5">
        <f t="shared" si="298"/>
        <v>10000</v>
      </c>
      <c r="F4770" s="10">
        <f t="shared" si="296"/>
        <v>1905.4304264236953</v>
      </c>
      <c r="G4770" s="10">
        <f>IF(F4770&gt;0,MIN('Hourly Model'!$E$8*1000-E4770,F4770),MAX(-E4770,F4770))</f>
        <v>0</v>
      </c>
      <c r="I4770" s="10">
        <f t="shared" si="299"/>
        <v>0</v>
      </c>
    </row>
    <row r="4771" spans="1:9" x14ac:dyDescent="0.2">
      <c r="A4771" s="11">
        <f t="shared" si="297"/>
        <v>43664.708333321767</v>
      </c>
      <c r="B4771" s="5">
        <f>'Load Profile'!E4774</f>
        <v>1596.4384875093203</v>
      </c>
      <c r="C4771" s="5">
        <f>'Solar Output'!E4775</f>
        <v>1378.1473499999997</v>
      </c>
      <c r="D4771" s="5">
        <f>'Wind Output'!E4778</f>
        <v>286.66666666666669</v>
      </c>
      <c r="E4771" s="5">
        <f t="shared" si="298"/>
        <v>10000</v>
      </c>
      <c r="F4771" s="10">
        <f t="shared" si="296"/>
        <v>68.375529157346136</v>
      </c>
      <c r="G4771" s="10">
        <f>IF(F4771&gt;0,MIN('Hourly Model'!$E$8*1000-E4771,F4771),MAX(-E4771,F4771))</f>
        <v>0</v>
      </c>
      <c r="I4771" s="10">
        <f t="shared" si="299"/>
        <v>0</v>
      </c>
    </row>
    <row r="4772" spans="1:9" x14ac:dyDescent="0.2">
      <c r="A4772" s="11">
        <f t="shared" si="297"/>
        <v>43664.749999988431</v>
      </c>
      <c r="B4772" s="5">
        <f>'Load Profile'!E4775</f>
        <v>1587.3489284318659</v>
      </c>
      <c r="C4772" s="5">
        <f>'Solar Output'!E4776</f>
        <v>252.01560000000001</v>
      </c>
      <c r="D4772" s="5">
        <f>'Wind Output'!E4779</f>
        <v>873.33333333333337</v>
      </c>
      <c r="E4772" s="5">
        <f t="shared" si="298"/>
        <v>10000</v>
      </c>
      <c r="F4772" s="10">
        <f t="shared" si="296"/>
        <v>-461.99999509853251</v>
      </c>
      <c r="G4772" s="10">
        <f>IF(F4772&gt;0,MIN('Hourly Model'!$E$8*1000-E4772,F4772),MAX(-E4772,F4772))</f>
        <v>-461.99999509853251</v>
      </c>
      <c r="I4772" s="10">
        <f t="shared" si="299"/>
        <v>0</v>
      </c>
    </row>
    <row r="4773" spans="1:9" x14ac:dyDescent="0.2">
      <c r="A4773" s="11">
        <f t="shared" si="297"/>
        <v>43664.791666655095</v>
      </c>
      <c r="B4773" s="5">
        <f>'Load Profile'!E4776</f>
        <v>1690.7420347902125</v>
      </c>
      <c r="C4773" s="5">
        <f>'Solar Output'!E4777</f>
        <v>0</v>
      </c>
      <c r="D4773" s="5">
        <f>'Wind Output'!E4780</f>
        <v>0</v>
      </c>
      <c r="E4773" s="5">
        <f t="shared" si="298"/>
        <v>9538.000004901467</v>
      </c>
      <c r="F4773" s="10">
        <f t="shared" si="296"/>
        <v>-1690.7420347902125</v>
      </c>
      <c r="G4773" s="10">
        <f>IF(F4773&gt;0,MIN('Hourly Model'!$E$8*1000-E4773,F4773),MAX(-E4773,F4773))</f>
        <v>-1690.7420347902125</v>
      </c>
      <c r="I4773" s="10">
        <f t="shared" si="299"/>
        <v>0</v>
      </c>
    </row>
    <row r="4774" spans="1:9" x14ac:dyDescent="0.2">
      <c r="A4774" s="11">
        <f t="shared" si="297"/>
        <v>43664.83333332176</v>
      </c>
      <c r="B4774" s="5">
        <f>'Load Profile'!E4777</f>
        <v>1814.253960522763</v>
      </c>
      <c r="C4774" s="5">
        <f>'Solar Output'!E4778</f>
        <v>0</v>
      </c>
      <c r="D4774" s="5">
        <f>'Wind Output'!E4781</f>
        <v>873.33333333333337</v>
      </c>
      <c r="E4774" s="5">
        <f t="shared" si="298"/>
        <v>7847.2579701112545</v>
      </c>
      <c r="F4774" s="10">
        <f t="shared" si="296"/>
        <v>-940.92062718942964</v>
      </c>
      <c r="G4774" s="10">
        <f>IF(F4774&gt;0,MIN('Hourly Model'!$E$8*1000-E4774,F4774),MAX(-E4774,F4774))</f>
        <v>-940.92062718942964</v>
      </c>
      <c r="I4774" s="10">
        <f t="shared" si="299"/>
        <v>0</v>
      </c>
    </row>
    <row r="4775" spans="1:9" x14ac:dyDescent="0.2">
      <c r="A4775" s="11">
        <f t="shared" si="297"/>
        <v>43664.874999988424</v>
      </c>
      <c r="B4775" s="5">
        <f>'Load Profile'!E4778</f>
        <v>1441.9746628415194</v>
      </c>
      <c r="C4775" s="5">
        <f>'Solar Output'!E4779</f>
        <v>0</v>
      </c>
      <c r="D4775" s="5">
        <f>'Wind Output'!E4782</f>
        <v>286.66666666666669</v>
      </c>
      <c r="E4775" s="5">
        <f t="shared" si="298"/>
        <v>6906.3373429218245</v>
      </c>
      <c r="F4775" s="10">
        <f t="shared" si="296"/>
        <v>-1155.3079961748526</v>
      </c>
      <c r="G4775" s="10">
        <f>IF(F4775&gt;0,MIN('Hourly Model'!$E$8*1000-E4775,F4775),MAX(-E4775,F4775))</f>
        <v>-1155.3079961748526</v>
      </c>
      <c r="I4775" s="10">
        <f t="shared" si="299"/>
        <v>0</v>
      </c>
    </row>
    <row r="4776" spans="1:9" x14ac:dyDescent="0.2">
      <c r="A4776" s="11">
        <f t="shared" si="297"/>
        <v>43664.916666655088</v>
      </c>
      <c r="B4776" s="5">
        <f>'Load Profile'!E4779</f>
        <v>1047.9283028782183</v>
      </c>
      <c r="C4776" s="5">
        <f>'Solar Output'!E4780</f>
        <v>0</v>
      </c>
      <c r="D4776" s="5">
        <f>'Wind Output'!E4783</f>
        <v>286.66666666666669</v>
      </c>
      <c r="E4776" s="5">
        <f t="shared" si="298"/>
        <v>5751.0293467469719</v>
      </c>
      <c r="F4776" s="10">
        <f t="shared" si="296"/>
        <v>-761.2616362115516</v>
      </c>
      <c r="G4776" s="10">
        <f>IF(F4776&gt;0,MIN('Hourly Model'!$E$8*1000-E4776,F4776),MAX(-E4776,F4776))</f>
        <v>-761.2616362115516</v>
      </c>
      <c r="I4776" s="10">
        <f t="shared" si="299"/>
        <v>0</v>
      </c>
    </row>
    <row r="4777" spans="1:9" x14ac:dyDescent="0.2">
      <c r="A4777" s="11">
        <f t="shared" si="297"/>
        <v>43664.958333321752</v>
      </c>
      <c r="B4777" s="5">
        <f>'Load Profile'!E4780</f>
        <v>698.14546570311143</v>
      </c>
      <c r="C4777" s="5">
        <f>'Solar Output'!E4781</f>
        <v>0</v>
      </c>
      <c r="D4777" s="5">
        <f>'Wind Output'!E4784</f>
        <v>873.33333333333337</v>
      </c>
      <c r="E4777" s="5">
        <f t="shared" si="298"/>
        <v>4989.7677105354205</v>
      </c>
      <c r="F4777" s="10">
        <f t="shared" si="296"/>
        <v>175.18786763022194</v>
      </c>
      <c r="G4777" s="10">
        <f>IF(F4777&gt;0,MIN('Hourly Model'!$E$8*1000-E4777,F4777),MAX(-E4777,F4777))</f>
        <v>175.18786763022194</v>
      </c>
      <c r="I4777" s="10">
        <f t="shared" si="299"/>
        <v>0</v>
      </c>
    </row>
    <row r="4778" spans="1:9" x14ac:dyDescent="0.2">
      <c r="A4778" s="11">
        <f t="shared" si="297"/>
        <v>43664.999999988417</v>
      </c>
      <c r="B4778" s="5">
        <f>'Load Profile'!E4781</f>
        <v>567.77487296166271</v>
      </c>
      <c r="C4778" s="5">
        <f>'Solar Output'!E4782</f>
        <v>0</v>
      </c>
      <c r="D4778" s="5">
        <f>'Wind Output'!E4785</f>
        <v>873.33333333333337</v>
      </c>
      <c r="E4778" s="5">
        <f t="shared" si="298"/>
        <v>5164.9555781656427</v>
      </c>
      <c r="F4778" s="10">
        <f t="shared" si="296"/>
        <v>305.55846037167066</v>
      </c>
      <c r="G4778" s="10">
        <f>IF(F4778&gt;0,MIN('Hourly Model'!$E$8*1000-E4778,F4778),MAX(-E4778,F4778))</f>
        <v>305.55846037167066</v>
      </c>
      <c r="I4778" s="10">
        <f t="shared" si="299"/>
        <v>0</v>
      </c>
    </row>
    <row r="4779" spans="1:9" x14ac:dyDescent="0.2">
      <c r="A4779" s="11">
        <f t="shared" si="297"/>
        <v>43665.041666655081</v>
      </c>
      <c r="B4779" s="5">
        <f>'Load Profile'!E4782</f>
        <v>505.36957462223921</v>
      </c>
      <c r="C4779" s="5">
        <f>'Solar Output'!E4783</f>
        <v>0</v>
      </c>
      <c r="D4779" s="5">
        <f>'Wind Output'!E4786</f>
        <v>0</v>
      </c>
      <c r="E4779" s="5">
        <f t="shared" si="298"/>
        <v>5470.5140385373134</v>
      </c>
      <c r="F4779" s="10">
        <f t="shared" si="296"/>
        <v>-505.36957462223921</v>
      </c>
      <c r="G4779" s="10">
        <f>IF(F4779&gt;0,MIN('Hourly Model'!$E$8*1000-E4779,F4779),MAX(-E4779,F4779))</f>
        <v>-505.36957462223921</v>
      </c>
      <c r="I4779" s="10">
        <f t="shared" si="299"/>
        <v>0</v>
      </c>
    </row>
    <row r="4780" spans="1:9" x14ac:dyDescent="0.2">
      <c r="A4780" s="11">
        <f t="shared" si="297"/>
        <v>43665.083333321745</v>
      </c>
      <c r="B4780" s="5">
        <f>'Load Profile'!E4783</f>
        <v>492.54880824103321</v>
      </c>
      <c r="C4780" s="5">
        <f>'Solar Output'!E4784</f>
        <v>0</v>
      </c>
      <c r="D4780" s="5">
        <f>'Wind Output'!E4787</f>
        <v>0</v>
      </c>
      <c r="E4780" s="5">
        <f t="shared" si="298"/>
        <v>4965.1444639150741</v>
      </c>
      <c r="F4780" s="10">
        <f t="shared" si="296"/>
        <v>-492.54880824103321</v>
      </c>
      <c r="G4780" s="10">
        <f>IF(F4780&gt;0,MIN('Hourly Model'!$E$8*1000-E4780,F4780),MAX(-E4780,F4780))</f>
        <v>-492.54880824103321</v>
      </c>
      <c r="I4780" s="10">
        <f t="shared" si="299"/>
        <v>0</v>
      </c>
    </row>
    <row r="4781" spans="1:9" x14ac:dyDescent="0.2">
      <c r="A4781" s="11">
        <f t="shared" si="297"/>
        <v>43665.124999988409</v>
      </c>
      <c r="B4781" s="5">
        <f>'Load Profile'!E4784</f>
        <v>491.02145823926548</v>
      </c>
      <c r="C4781" s="5">
        <f>'Solar Output'!E4785</f>
        <v>0</v>
      </c>
      <c r="D4781" s="5">
        <f>'Wind Output'!E4788</f>
        <v>0</v>
      </c>
      <c r="E4781" s="5">
        <f t="shared" si="298"/>
        <v>4472.5956556740412</v>
      </c>
      <c r="F4781" s="10">
        <f t="shared" si="296"/>
        <v>-491.02145823926548</v>
      </c>
      <c r="G4781" s="10">
        <f>IF(F4781&gt;0,MIN('Hourly Model'!$E$8*1000-E4781,F4781),MAX(-E4781,F4781))</f>
        <v>-491.02145823926548</v>
      </c>
      <c r="I4781" s="10">
        <f t="shared" si="299"/>
        <v>0</v>
      </c>
    </row>
    <row r="4782" spans="1:9" x14ac:dyDescent="0.2">
      <c r="A4782" s="11">
        <f t="shared" si="297"/>
        <v>43665.166666655074</v>
      </c>
      <c r="B4782" s="5">
        <f>'Load Profile'!E4785</f>
        <v>543.96005362913957</v>
      </c>
      <c r="C4782" s="5">
        <f>'Solar Output'!E4786</f>
        <v>0</v>
      </c>
      <c r="D4782" s="5">
        <f>'Wind Output'!E4789</f>
        <v>0</v>
      </c>
      <c r="E4782" s="5">
        <f t="shared" si="298"/>
        <v>3981.5741974347757</v>
      </c>
      <c r="F4782" s="10">
        <f t="shared" si="296"/>
        <v>-543.96005362913957</v>
      </c>
      <c r="G4782" s="10">
        <f>IF(F4782&gt;0,MIN('Hourly Model'!$E$8*1000-E4782,F4782),MAX(-E4782,F4782))</f>
        <v>-543.96005362913957</v>
      </c>
      <c r="I4782" s="10">
        <f t="shared" si="299"/>
        <v>0</v>
      </c>
    </row>
    <row r="4783" spans="1:9" x14ac:dyDescent="0.2">
      <c r="A4783" s="11">
        <f t="shared" si="297"/>
        <v>43665.208333321738</v>
      </c>
      <c r="B4783" s="5">
        <f>'Load Profile'!E4786</f>
        <v>688.96657314719948</v>
      </c>
      <c r="C4783" s="5">
        <f>'Solar Output'!E4787</f>
        <v>475.90334999999993</v>
      </c>
      <c r="D4783" s="5">
        <f>'Wind Output'!E4790</f>
        <v>286.66666666666669</v>
      </c>
      <c r="E4783" s="5">
        <f t="shared" si="298"/>
        <v>3437.6141438056361</v>
      </c>
      <c r="F4783" s="10">
        <f t="shared" si="296"/>
        <v>73.603443519467078</v>
      </c>
      <c r="G4783" s="10">
        <f>IF(F4783&gt;0,MIN('Hourly Model'!$E$8*1000-E4783,F4783),MAX(-E4783,F4783))</f>
        <v>73.603443519467078</v>
      </c>
      <c r="I4783" s="10">
        <f t="shared" si="299"/>
        <v>0</v>
      </c>
    </row>
    <row r="4784" spans="1:9" x14ac:dyDescent="0.2">
      <c r="A4784" s="11">
        <f t="shared" si="297"/>
        <v>43665.249999988402</v>
      </c>
      <c r="B4784" s="5">
        <f>'Load Profile'!E4787</f>
        <v>893.57796652033835</v>
      </c>
      <c r="C4784" s="5">
        <f>'Solar Output'!E4788</f>
        <v>1905.07735</v>
      </c>
      <c r="D4784" s="5">
        <f>'Wind Output'!E4791</f>
        <v>286.66666666666669</v>
      </c>
      <c r="E4784" s="5">
        <f t="shared" si="298"/>
        <v>3511.2175873251031</v>
      </c>
      <c r="F4784" s="10">
        <f t="shared" si="296"/>
        <v>1298.1660501463282</v>
      </c>
      <c r="G4784" s="10">
        <f>IF(F4784&gt;0,MIN('Hourly Model'!$E$8*1000-E4784,F4784),MAX(-E4784,F4784))</f>
        <v>1298.1660501463282</v>
      </c>
      <c r="I4784" s="10">
        <f t="shared" si="299"/>
        <v>0</v>
      </c>
    </row>
    <row r="4785" spans="1:9" x14ac:dyDescent="0.2">
      <c r="A4785" s="11">
        <f t="shared" si="297"/>
        <v>43665.291666655066</v>
      </c>
      <c r="B4785" s="5">
        <f>'Load Profile'!E4788</f>
        <v>829.78499558683382</v>
      </c>
      <c r="C4785" s="5">
        <f>'Solar Output'!E4789</f>
        <v>2670.3804999999998</v>
      </c>
      <c r="D4785" s="5">
        <f>'Wind Output'!E4792</f>
        <v>286.66666666666669</v>
      </c>
      <c r="E4785" s="5">
        <f t="shared" si="298"/>
        <v>4809.383637471431</v>
      </c>
      <c r="F4785" s="10">
        <f t="shared" si="296"/>
        <v>2127.2621710798326</v>
      </c>
      <c r="G4785" s="10">
        <f>IF(F4785&gt;0,MIN('Hourly Model'!$E$8*1000-E4785,F4785),MAX(-E4785,F4785))</f>
        <v>2127.2621710798326</v>
      </c>
      <c r="I4785" s="10">
        <f t="shared" si="299"/>
        <v>0</v>
      </c>
    </row>
    <row r="4786" spans="1:9" x14ac:dyDescent="0.2">
      <c r="A4786" s="11">
        <f t="shared" si="297"/>
        <v>43665.333333321731</v>
      </c>
      <c r="B4786" s="5">
        <f>'Load Profile'!E4789</f>
        <v>772.20093168997312</v>
      </c>
      <c r="C4786" s="5">
        <f>'Solar Output'!E4790</f>
        <v>4610.8536999999997</v>
      </c>
      <c r="D4786" s="5">
        <f>'Wind Output'!E4793</f>
        <v>286.66666666666669</v>
      </c>
      <c r="E4786" s="5">
        <f t="shared" si="298"/>
        <v>6936.6458085512641</v>
      </c>
      <c r="F4786" s="10">
        <f t="shared" si="296"/>
        <v>4125.3194349766936</v>
      </c>
      <c r="G4786" s="10">
        <f>IF(F4786&gt;0,MIN('Hourly Model'!$E$8*1000-E4786,F4786),MAX(-E4786,F4786))</f>
        <v>3063.3541914487359</v>
      </c>
      <c r="I4786" s="10">
        <f t="shared" si="299"/>
        <v>0</v>
      </c>
    </row>
    <row r="4787" spans="1:9" x14ac:dyDescent="0.2">
      <c r="A4787" s="11">
        <f t="shared" si="297"/>
        <v>43665.374999988395</v>
      </c>
      <c r="B4787" s="5">
        <f>'Load Profile'!E4790</f>
        <v>783.2561236105214</v>
      </c>
      <c r="C4787" s="5">
        <f>'Solar Output'!E4791</f>
        <v>5304.6855000000005</v>
      </c>
      <c r="D4787" s="5">
        <f>'Wind Output'!E4794</f>
        <v>873.33333333333337</v>
      </c>
      <c r="E4787" s="5">
        <f t="shared" si="298"/>
        <v>10000</v>
      </c>
      <c r="F4787" s="10">
        <f t="shared" si="296"/>
        <v>5394.7627097228124</v>
      </c>
      <c r="G4787" s="10">
        <f>IF(F4787&gt;0,MIN('Hourly Model'!$E$8*1000-E4787,F4787),MAX(-E4787,F4787))</f>
        <v>0</v>
      </c>
      <c r="I4787" s="10">
        <f t="shared" si="299"/>
        <v>0</v>
      </c>
    </row>
    <row r="4788" spans="1:9" x14ac:dyDescent="0.2">
      <c r="A4788" s="11">
        <f t="shared" si="297"/>
        <v>43665.416666655059</v>
      </c>
      <c r="B4788" s="5">
        <f>'Load Profile'!E4791</f>
        <v>799.22005560888226</v>
      </c>
      <c r="C4788" s="5">
        <f>'Solar Output'!E4792</f>
        <v>4581.4470499999998</v>
      </c>
      <c r="D4788" s="5">
        <f>'Wind Output'!E4795</f>
        <v>873.33333333333337</v>
      </c>
      <c r="E4788" s="5">
        <f t="shared" si="298"/>
        <v>10000</v>
      </c>
      <c r="F4788" s="10">
        <f t="shared" si="296"/>
        <v>4655.5603277244509</v>
      </c>
      <c r="G4788" s="10">
        <f>IF(F4788&gt;0,MIN('Hourly Model'!$E$8*1000-E4788,F4788),MAX(-E4788,F4788))</f>
        <v>0</v>
      </c>
      <c r="I4788" s="10">
        <f t="shared" si="299"/>
        <v>0</v>
      </c>
    </row>
    <row r="4789" spans="1:9" x14ac:dyDescent="0.2">
      <c r="A4789" s="11">
        <f t="shared" si="297"/>
        <v>43665.458333321723</v>
      </c>
      <c r="B4789" s="5">
        <f>'Load Profile'!E4792</f>
        <v>782.35403804045814</v>
      </c>
      <c r="C4789" s="5">
        <f>'Solar Output'!E4793</f>
        <v>6064.3697499999989</v>
      </c>
      <c r="D4789" s="5">
        <f>'Wind Output'!E4796</f>
        <v>0</v>
      </c>
      <c r="E4789" s="5">
        <f t="shared" si="298"/>
        <v>10000</v>
      </c>
      <c r="F4789" s="10">
        <f t="shared" si="296"/>
        <v>5282.0157119595406</v>
      </c>
      <c r="G4789" s="10">
        <f>IF(F4789&gt;0,MIN('Hourly Model'!$E$8*1000-E4789,F4789),MAX(-E4789,F4789))</f>
        <v>0</v>
      </c>
      <c r="I4789" s="10">
        <f t="shared" si="299"/>
        <v>0</v>
      </c>
    </row>
    <row r="4790" spans="1:9" x14ac:dyDescent="0.2">
      <c r="A4790" s="11">
        <f t="shared" si="297"/>
        <v>43665.499999988388</v>
      </c>
      <c r="B4790" s="5">
        <f>'Load Profile'!E4793</f>
        <v>791.15892080394656</v>
      </c>
      <c r="C4790" s="5">
        <f>'Solar Output'!E4794</f>
        <v>4504.2383499999996</v>
      </c>
      <c r="D4790" s="5">
        <f>'Wind Output'!E4797</f>
        <v>2773.3333333333335</v>
      </c>
      <c r="E4790" s="5">
        <f t="shared" si="298"/>
        <v>10000</v>
      </c>
      <c r="F4790" s="10">
        <f t="shared" si="296"/>
        <v>6486.4127625293868</v>
      </c>
      <c r="G4790" s="10">
        <f>IF(F4790&gt;0,MIN('Hourly Model'!$E$8*1000-E4790,F4790),MAX(-E4790,F4790))</f>
        <v>0</v>
      </c>
      <c r="I4790" s="10">
        <f t="shared" si="299"/>
        <v>0</v>
      </c>
    </row>
    <row r="4791" spans="1:9" x14ac:dyDescent="0.2">
      <c r="A4791" s="11">
        <f t="shared" si="297"/>
        <v>43665.541666655052</v>
      </c>
      <c r="B4791" s="5">
        <f>'Load Profile'!E4794</f>
        <v>854.72248132273683</v>
      </c>
      <c r="C4791" s="5">
        <f>'Solar Output'!E4795</f>
        <v>5648.6320999999998</v>
      </c>
      <c r="D4791" s="5">
        <f>'Wind Output'!E4798</f>
        <v>2773.3333333333335</v>
      </c>
      <c r="E4791" s="5">
        <f t="shared" si="298"/>
        <v>10000</v>
      </c>
      <c r="F4791" s="10">
        <f t="shared" si="296"/>
        <v>7567.2429520105961</v>
      </c>
      <c r="G4791" s="10">
        <f>IF(F4791&gt;0,MIN('Hourly Model'!$E$8*1000-E4791,F4791),MAX(-E4791,F4791))</f>
        <v>0</v>
      </c>
      <c r="I4791" s="10">
        <f t="shared" si="299"/>
        <v>0</v>
      </c>
    </row>
    <row r="4792" spans="1:9" x14ac:dyDescent="0.2">
      <c r="A4792" s="11">
        <f t="shared" si="297"/>
        <v>43665.583333321716</v>
      </c>
      <c r="B4792" s="5">
        <f>'Load Profile'!E4795</f>
        <v>981.00084386613935</v>
      </c>
      <c r="C4792" s="5">
        <f>'Solar Output'!E4796</f>
        <v>2864.8535499999998</v>
      </c>
      <c r="D4792" s="5">
        <f>'Wind Output'!E4799</f>
        <v>2773.3333333333335</v>
      </c>
      <c r="E4792" s="5">
        <f t="shared" si="298"/>
        <v>10000</v>
      </c>
      <c r="F4792" s="10">
        <f t="shared" si="296"/>
        <v>4657.1860394671949</v>
      </c>
      <c r="G4792" s="10">
        <f>IF(F4792&gt;0,MIN('Hourly Model'!$E$8*1000-E4792,F4792),MAX(-E4792,F4792))</f>
        <v>0</v>
      </c>
      <c r="I4792" s="10">
        <f t="shared" si="299"/>
        <v>0</v>
      </c>
    </row>
    <row r="4793" spans="1:9" x14ac:dyDescent="0.2">
      <c r="A4793" s="11">
        <f t="shared" si="297"/>
        <v>43665.62499998838</v>
      </c>
      <c r="B4793" s="5">
        <f>'Load Profile'!E4796</f>
        <v>1170.35018926414</v>
      </c>
      <c r="C4793" s="5">
        <f>'Solar Output'!E4797</f>
        <v>2496.7005999999997</v>
      </c>
      <c r="D4793" s="5">
        <f>'Wind Output'!E4800</f>
        <v>873.33333333333337</v>
      </c>
      <c r="E4793" s="5">
        <f t="shared" si="298"/>
        <v>10000</v>
      </c>
      <c r="F4793" s="10">
        <f t="shared" si="296"/>
        <v>2199.6837440691934</v>
      </c>
      <c r="G4793" s="10">
        <f>IF(F4793&gt;0,MIN('Hourly Model'!$E$8*1000-E4793,F4793),MAX(-E4793,F4793))</f>
        <v>0</v>
      </c>
      <c r="I4793" s="10">
        <f t="shared" si="299"/>
        <v>0</v>
      </c>
    </row>
    <row r="4794" spans="1:9" x14ac:dyDescent="0.2">
      <c r="A4794" s="11">
        <f t="shared" si="297"/>
        <v>43665.666666655045</v>
      </c>
      <c r="B4794" s="5">
        <f>'Load Profile'!E4797</f>
        <v>1367.4598322224529</v>
      </c>
      <c r="C4794" s="5">
        <f>'Solar Output'!E4798</f>
        <v>1526.0522999999998</v>
      </c>
      <c r="D4794" s="5">
        <f>'Wind Output'!E4801</f>
        <v>873.33333333333337</v>
      </c>
      <c r="E4794" s="5">
        <f t="shared" si="298"/>
        <v>10000</v>
      </c>
      <c r="F4794" s="10">
        <f t="shared" si="296"/>
        <v>1031.9258011108805</v>
      </c>
      <c r="G4794" s="10">
        <f>IF(F4794&gt;0,MIN('Hourly Model'!$E$8*1000-E4794,F4794),MAX(-E4794,F4794))</f>
        <v>0</v>
      </c>
      <c r="I4794" s="10">
        <f t="shared" si="299"/>
        <v>0</v>
      </c>
    </row>
    <row r="4795" spans="1:9" x14ac:dyDescent="0.2">
      <c r="A4795" s="11">
        <f t="shared" si="297"/>
        <v>43665.708333321709</v>
      </c>
      <c r="B4795" s="5">
        <f>'Load Profile'!E4798</f>
        <v>1476.0467766971797</v>
      </c>
      <c r="C4795" s="5">
        <f>'Solar Output'!E4799</f>
        <v>850.35944999999992</v>
      </c>
      <c r="D4795" s="5">
        <f>'Wind Output'!E4802</f>
        <v>4266.666666666667</v>
      </c>
      <c r="E4795" s="5">
        <f t="shared" si="298"/>
        <v>10000</v>
      </c>
      <c r="F4795" s="10">
        <f t="shared" si="296"/>
        <v>3640.9793399694872</v>
      </c>
      <c r="G4795" s="10">
        <f>IF(F4795&gt;0,MIN('Hourly Model'!$E$8*1000-E4795,F4795),MAX(-E4795,F4795))</f>
        <v>0</v>
      </c>
      <c r="I4795" s="10">
        <f t="shared" si="299"/>
        <v>0</v>
      </c>
    </row>
    <row r="4796" spans="1:9" x14ac:dyDescent="0.2">
      <c r="A4796" s="11">
        <f t="shared" si="297"/>
        <v>43665.749999988373</v>
      </c>
      <c r="B4796" s="5">
        <f>'Load Profile'!E4799</f>
        <v>1463.1332408918136</v>
      </c>
      <c r="C4796" s="5">
        <f>'Solar Output'!E4800</f>
        <v>235.76724999999996</v>
      </c>
      <c r="D4796" s="5">
        <f>'Wind Output'!E4803</f>
        <v>873.33333333333337</v>
      </c>
      <c r="E4796" s="5">
        <f t="shared" si="298"/>
        <v>10000</v>
      </c>
      <c r="F4796" s="10">
        <f t="shared" si="296"/>
        <v>-354.0326575584802</v>
      </c>
      <c r="G4796" s="10">
        <f>IF(F4796&gt;0,MIN('Hourly Model'!$E$8*1000-E4796,F4796),MAX(-E4796,F4796))</f>
        <v>-354.0326575584802</v>
      </c>
      <c r="I4796" s="10">
        <f t="shared" si="299"/>
        <v>0</v>
      </c>
    </row>
    <row r="4797" spans="1:9" x14ac:dyDescent="0.2">
      <c r="A4797" s="11">
        <f t="shared" si="297"/>
        <v>43665.791666655037</v>
      </c>
      <c r="B4797" s="5">
        <f>'Load Profile'!E4800</f>
        <v>1621.619327207032</v>
      </c>
      <c r="C4797" s="5">
        <f>'Solar Output'!E4801</f>
        <v>0</v>
      </c>
      <c r="D4797" s="5">
        <f>'Wind Output'!E4804</f>
        <v>873.33333333333337</v>
      </c>
      <c r="E4797" s="5">
        <f t="shared" si="298"/>
        <v>9645.9673424415196</v>
      </c>
      <c r="F4797" s="10">
        <f t="shared" si="296"/>
        <v>-748.28599387369866</v>
      </c>
      <c r="G4797" s="10">
        <f>IF(F4797&gt;0,MIN('Hourly Model'!$E$8*1000-E4797,F4797),MAX(-E4797,F4797))</f>
        <v>-748.28599387369866</v>
      </c>
      <c r="I4797" s="10">
        <f t="shared" si="299"/>
        <v>0</v>
      </c>
    </row>
    <row r="4798" spans="1:9" x14ac:dyDescent="0.2">
      <c r="A4798" s="11">
        <f t="shared" si="297"/>
        <v>43665.833333321702</v>
      </c>
      <c r="B4798" s="5">
        <f>'Load Profile'!E4801</f>
        <v>1777.0325460667941</v>
      </c>
      <c r="C4798" s="5">
        <f>'Solar Output'!E4802</f>
        <v>0</v>
      </c>
      <c r="D4798" s="5">
        <f>'Wind Output'!E4805</f>
        <v>286.66666666666669</v>
      </c>
      <c r="E4798" s="5">
        <f t="shared" si="298"/>
        <v>8897.6813485678213</v>
      </c>
      <c r="F4798" s="10">
        <f t="shared" si="296"/>
        <v>-1490.3658794001274</v>
      </c>
      <c r="G4798" s="10">
        <f>IF(F4798&gt;0,MIN('Hourly Model'!$E$8*1000-E4798,F4798),MAX(-E4798,F4798))</f>
        <v>-1490.3658794001274</v>
      </c>
      <c r="I4798" s="10">
        <f t="shared" si="299"/>
        <v>0</v>
      </c>
    </row>
    <row r="4799" spans="1:9" x14ac:dyDescent="0.2">
      <c r="A4799" s="11">
        <f t="shared" si="297"/>
        <v>43665.874999988366</v>
      </c>
      <c r="B4799" s="5">
        <f>'Load Profile'!E4802</f>
        <v>1448.0632507394964</v>
      </c>
      <c r="C4799" s="5">
        <f>'Solar Output'!E4803</f>
        <v>0</v>
      </c>
      <c r="D4799" s="5">
        <f>'Wind Output'!E4806</f>
        <v>286.66666666666669</v>
      </c>
      <c r="E4799" s="5">
        <f t="shared" si="298"/>
        <v>7407.3154691676937</v>
      </c>
      <c r="F4799" s="10">
        <f t="shared" si="296"/>
        <v>-1161.3965840728297</v>
      </c>
      <c r="G4799" s="10">
        <f>IF(F4799&gt;0,MIN('Hourly Model'!$E$8*1000-E4799,F4799),MAX(-E4799,F4799))</f>
        <v>-1161.3965840728297</v>
      </c>
      <c r="I4799" s="10">
        <f t="shared" si="299"/>
        <v>0</v>
      </c>
    </row>
    <row r="4800" spans="1:9" x14ac:dyDescent="0.2">
      <c r="A4800" s="11">
        <f t="shared" si="297"/>
        <v>43665.91666665503</v>
      </c>
      <c r="B4800" s="5">
        <f>'Load Profile'!E4803</f>
        <v>1026.3832097912584</v>
      </c>
      <c r="C4800" s="5">
        <f>'Solar Output'!E4804</f>
        <v>0</v>
      </c>
      <c r="D4800" s="5">
        <f>'Wind Output'!E4807</f>
        <v>286.66666666666669</v>
      </c>
      <c r="E4800" s="5">
        <f t="shared" si="298"/>
        <v>6245.918885094864</v>
      </c>
      <c r="F4800" s="10">
        <f t="shared" si="296"/>
        <v>-739.71654312459168</v>
      </c>
      <c r="G4800" s="10">
        <f>IF(F4800&gt;0,MIN('Hourly Model'!$E$8*1000-E4800,F4800),MAX(-E4800,F4800))</f>
        <v>-739.71654312459168</v>
      </c>
      <c r="I4800" s="10">
        <f t="shared" si="299"/>
        <v>0</v>
      </c>
    </row>
    <row r="4801" spans="1:9" x14ac:dyDescent="0.2">
      <c r="A4801" s="11">
        <f t="shared" si="297"/>
        <v>43665.958333321694</v>
      </c>
      <c r="B4801" s="5">
        <f>'Load Profile'!E4804</f>
        <v>698.14546570311143</v>
      </c>
      <c r="C4801" s="5">
        <f>'Solar Output'!E4805</f>
        <v>0</v>
      </c>
      <c r="D4801" s="5">
        <f>'Wind Output'!E4808</f>
        <v>286.66666666666669</v>
      </c>
      <c r="E4801" s="5">
        <f t="shared" si="298"/>
        <v>5506.2023419702728</v>
      </c>
      <c r="F4801" s="10">
        <f t="shared" si="296"/>
        <v>-411.47879903644474</v>
      </c>
      <c r="G4801" s="10">
        <f>IF(F4801&gt;0,MIN('Hourly Model'!$E$8*1000-E4801,F4801),MAX(-E4801,F4801))</f>
        <v>-411.47879903644474</v>
      </c>
      <c r="I4801" s="10">
        <f t="shared" si="299"/>
        <v>0</v>
      </c>
    </row>
    <row r="4802" spans="1:9" x14ac:dyDescent="0.2">
      <c r="A4802" s="11">
        <f t="shared" si="297"/>
        <v>43665.999999988358</v>
      </c>
      <c r="B4802" s="5">
        <f>'Load Profile'!E4805</f>
        <v>567.77487296166271</v>
      </c>
      <c r="C4802" s="5">
        <f>'Solar Output'!E4806</f>
        <v>0</v>
      </c>
      <c r="D4802" s="5">
        <f>'Wind Output'!E4809</f>
        <v>873.33333333333337</v>
      </c>
      <c r="E4802" s="5">
        <f t="shared" si="298"/>
        <v>5094.723542933828</v>
      </c>
      <c r="F4802" s="10">
        <f t="shared" ref="F4802:F4865" si="300">D4802+C4802-B4802</f>
        <v>305.55846037167066</v>
      </c>
      <c r="G4802" s="10">
        <f>IF(F4802&gt;0,MIN('Hourly Model'!$E$8*1000-E4802,F4802),MAX(-E4802,F4802))</f>
        <v>305.55846037167066</v>
      </c>
      <c r="I4802" s="10">
        <f t="shared" si="299"/>
        <v>0</v>
      </c>
    </row>
    <row r="4803" spans="1:9" x14ac:dyDescent="0.2">
      <c r="A4803" s="11">
        <f t="shared" ref="A4803:A4866" si="301">A4802+1/24</f>
        <v>43666.041666655023</v>
      </c>
      <c r="B4803" s="5">
        <f>'Load Profile'!E4806</f>
        <v>505.36957462223921</v>
      </c>
      <c r="C4803" s="5">
        <f>'Solar Output'!E4807</f>
        <v>0</v>
      </c>
      <c r="D4803" s="5">
        <f>'Wind Output'!E4810</f>
        <v>0</v>
      </c>
      <c r="E4803" s="5">
        <f t="shared" ref="E4803:E4866" si="302">E4802+G4802</f>
        <v>5400.2820033054986</v>
      </c>
      <c r="F4803" s="10">
        <f t="shared" si="300"/>
        <v>-505.36957462223921</v>
      </c>
      <c r="G4803" s="10">
        <f>IF(F4803&gt;0,MIN('Hourly Model'!$E$8*1000-E4803,F4803),MAX(-E4803,F4803))</f>
        <v>-505.36957462223921</v>
      </c>
      <c r="I4803" s="10">
        <f t="shared" ref="I4803:I4866" si="303">MIN(I4802+F4803+E4803,0)</f>
        <v>0</v>
      </c>
    </row>
    <row r="4804" spans="1:9" x14ac:dyDescent="0.2">
      <c r="A4804" s="11">
        <f t="shared" si="301"/>
        <v>43666.083333321687</v>
      </c>
      <c r="B4804" s="5">
        <f>'Load Profile'!E4807</f>
        <v>492.54880824103321</v>
      </c>
      <c r="C4804" s="5">
        <f>'Solar Output'!E4808</f>
        <v>0</v>
      </c>
      <c r="D4804" s="5">
        <f>'Wind Output'!E4811</f>
        <v>0</v>
      </c>
      <c r="E4804" s="5">
        <f t="shared" si="302"/>
        <v>4894.9124286832593</v>
      </c>
      <c r="F4804" s="10">
        <f t="shared" si="300"/>
        <v>-492.54880824103321</v>
      </c>
      <c r="G4804" s="10">
        <f>IF(F4804&gt;0,MIN('Hourly Model'!$E$8*1000-E4804,F4804),MAX(-E4804,F4804))</f>
        <v>-492.54880824103321</v>
      </c>
      <c r="I4804" s="10">
        <f t="shared" si="303"/>
        <v>0</v>
      </c>
    </row>
    <row r="4805" spans="1:9" x14ac:dyDescent="0.2">
      <c r="A4805" s="11">
        <f t="shared" si="301"/>
        <v>43666.124999988351</v>
      </c>
      <c r="B4805" s="5">
        <f>'Load Profile'!E4808</f>
        <v>491.02145823926548</v>
      </c>
      <c r="C4805" s="5">
        <f>'Solar Output'!E4809</f>
        <v>0</v>
      </c>
      <c r="D4805" s="5">
        <f>'Wind Output'!E4812</f>
        <v>0</v>
      </c>
      <c r="E4805" s="5">
        <f t="shared" si="302"/>
        <v>4402.3636204422264</v>
      </c>
      <c r="F4805" s="10">
        <f t="shared" si="300"/>
        <v>-491.02145823926548</v>
      </c>
      <c r="G4805" s="10">
        <f>IF(F4805&gt;0,MIN('Hourly Model'!$E$8*1000-E4805,F4805),MAX(-E4805,F4805))</f>
        <v>-491.02145823926548</v>
      </c>
      <c r="I4805" s="10">
        <f t="shared" si="303"/>
        <v>0</v>
      </c>
    </row>
    <row r="4806" spans="1:9" x14ac:dyDescent="0.2">
      <c r="A4806" s="11">
        <f t="shared" si="301"/>
        <v>43666.166666655015</v>
      </c>
      <c r="B4806" s="5">
        <f>'Load Profile'!E4809</f>
        <v>543.96005362913957</v>
      </c>
      <c r="C4806" s="5">
        <f>'Solar Output'!E4810</f>
        <v>0</v>
      </c>
      <c r="D4806" s="5">
        <f>'Wind Output'!E4813</f>
        <v>0</v>
      </c>
      <c r="E4806" s="5">
        <f t="shared" si="302"/>
        <v>3911.3421622029609</v>
      </c>
      <c r="F4806" s="10">
        <f t="shared" si="300"/>
        <v>-543.96005362913957</v>
      </c>
      <c r="G4806" s="10">
        <f>IF(F4806&gt;0,MIN('Hourly Model'!$E$8*1000-E4806,F4806),MAX(-E4806,F4806))</f>
        <v>-543.96005362913957</v>
      </c>
      <c r="I4806" s="10">
        <f t="shared" si="303"/>
        <v>0</v>
      </c>
    </row>
    <row r="4807" spans="1:9" x14ac:dyDescent="0.2">
      <c r="A4807" s="11">
        <f t="shared" si="301"/>
        <v>43666.20833332168</v>
      </c>
      <c r="B4807" s="5">
        <f>'Load Profile'!E4810</f>
        <v>688.96657314719948</v>
      </c>
      <c r="C4807" s="5">
        <f>'Solar Output'!E4811</f>
        <v>501.37469999999996</v>
      </c>
      <c r="D4807" s="5">
        <f>'Wind Output'!E4814</f>
        <v>286.66666666666669</v>
      </c>
      <c r="E4807" s="5">
        <f t="shared" si="302"/>
        <v>3367.3821085738214</v>
      </c>
      <c r="F4807" s="10">
        <f t="shared" si="300"/>
        <v>99.074793519467107</v>
      </c>
      <c r="G4807" s="10">
        <f>IF(F4807&gt;0,MIN('Hourly Model'!$E$8*1000-E4807,F4807),MAX(-E4807,F4807))</f>
        <v>99.074793519467107</v>
      </c>
      <c r="I4807" s="10">
        <f t="shared" si="303"/>
        <v>0</v>
      </c>
    </row>
    <row r="4808" spans="1:9" x14ac:dyDescent="0.2">
      <c r="A4808" s="11">
        <f t="shared" si="301"/>
        <v>43666.249999988344</v>
      </c>
      <c r="B4808" s="5">
        <f>'Load Profile'!E4811</f>
        <v>893.57796652033835</v>
      </c>
      <c r="C4808" s="5">
        <f>'Solar Output'!E4812</f>
        <v>1416.1789999999999</v>
      </c>
      <c r="D4808" s="5">
        <f>'Wind Output'!E4815</f>
        <v>286.66666666666669</v>
      </c>
      <c r="E4808" s="5">
        <f t="shared" si="302"/>
        <v>3466.4569020932886</v>
      </c>
      <c r="F4808" s="10">
        <f t="shared" si="300"/>
        <v>809.26770014632825</v>
      </c>
      <c r="G4808" s="10">
        <f>IF(F4808&gt;0,MIN('Hourly Model'!$E$8*1000-E4808,F4808),MAX(-E4808,F4808))</f>
        <v>809.26770014632825</v>
      </c>
      <c r="I4808" s="10">
        <f t="shared" si="303"/>
        <v>0</v>
      </c>
    </row>
    <row r="4809" spans="1:9" x14ac:dyDescent="0.2">
      <c r="A4809" s="11">
        <f t="shared" si="301"/>
        <v>43666.291666655008</v>
      </c>
      <c r="B4809" s="5">
        <f>'Load Profile'!E4812</f>
        <v>829.78499558683382</v>
      </c>
      <c r="C4809" s="5">
        <f>'Solar Output'!E4813</f>
        <v>1584.8483499999998</v>
      </c>
      <c r="D4809" s="5">
        <f>'Wind Output'!E4816</f>
        <v>286.66666666666669</v>
      </c>
      <c r="E4809" s="5">
        <f t="shared" si="302"/>
        <v>4275.7246022396166</v>
      </c>
      <c r="F4809" s="10">
        <f t="shared" si="300"/>
        <v>1041.7300210798326</v>
      </c>
      <c r="G4809" s="10">
        <f>IF(F4809&gt;0,MIN('Hourly Model'!$E$8*1000-E4809,F4809),MAX(-E4809,F4809))</f>
        <v>1041.7300210798326</v>
      </c>
      <c r="I4809" s="10">
        <f t="shared" si="303"/>
        <v>0</v>
      </c>
    </row>
    <row r="4810" spans="1:9" x14ac:dyDescent="0.2">
      <c r="A4810" s="11">
        <f t="shared" si="301"/>
        <v>43666.333333321672</v>
      </c>
      <c r="B4810" s="5">
        <f>'Load Profile'!E4813</f>
        <v>772.20093168997312</v>
      </c>
      <c r="C4810" s="5">
        <f>'Solar Output'!E4814</f>
        <v>1380.8808999999999</v>
      </c>
      <c r="D4810" s="5">
        <f>'Wind Output'!E4817</f>
        <v>286.66666666666669</v>
      </c>
      <c r="E4810" s="5">
        <f t="shared" si="302"/>
        <v>5317.4546233194487</v>
      </c>
      <c r="F4810" s="10">
        <f t="shared" si="300"/>
        <v>895.34663497669351</v>
      </c>
      <c r="G4810" s="10">
        <f>IF(F4810&gt;0,MIN('Hourly Model'!$E$8*1000-E4810,F4810),MAX(-E4810,F4810))</f>
        <v>895.34663497669351</v>
      </c>
      <c r="I4810" s="10">
        <f t="shared" si="303"/>
        <v>0</v>
      </c>
    </row>
    <row r="4811" spans="1:9" x14ac:dyDescent="0.2">
      <c r="A4811" s="11">
        <f t="shared" si="301"/>
        <v>43666.374999988337</v>
      </c>
      <c r="B4811" s="5">
        <f>'Load Profile'!E4814</f>
        <v>783.2561236105214</v>
      </c>
      <c r="C4811" s="5">
        <f>'Solar Output'!E4815</f>
        <v>4285.1759999999995</v>
      </c>
      <c r="D4811" s="5">
        <f>'Wind Output'!E4818</f>
        <v>286.66666666666669</v>
      </c>
      <c r="E4811" s="5">
        <f t="shared" si="302"/>
        <v>6212.8012582961419</v>
      </c>
      <c r="F4811" s="10">
        <f t="shared" si="300"/>
        <v>3788.5865430561453</v>
      </c>
      <c r="G4811" s="10">
        <f>IF(F4811&gt;0,MIN('Hourly Model'!$E$8*1000-E4811,F4811),MAX(-E4811,F4811))</f>
        <v>3787.1987417038581</v>
      </c>
      <c r="I4811" s="10">
        <f t="shared" si="303"/>
        <v>0</v>
      </c>
    </row>
    <row r="4812" spans="1:9" x14ac:dyDescent="0.2">
      <c r="A4812" s="11">
        <f t="shared" si="301"/>
        <v>43666.416666655001</v>
      </c>
      <c r="B4812" s="5">
        <f>'Load Profile'!E4815</f>
        <v>799.22005560888226</v>
      </c>
      <c r="C4812" s="5">
        <f>'Solar Output'!E4816</f>
        <v>2995.5924499999996</v>
      </c>
      <c r="D4812" s="5">
        <f>'Wind Output'!E4819</f>
        <v>873.33333333333337</v>
      </c>
      <c r="E4812" s="5">
        <f t="shared" si="302"/>
        <v>10000</v>
      </c>
      <c r="F4812" s="10">
        <f t="shared" si="300"/>
        <v>3069.7057277244508</v>
      </c>
      <c r="G4812" s="10">
        <f>IF(F4812&gt;0,MIN('Hourly Model'!$E$8*1000-E4812,F4812),MAX(-E4812,F4812))</f>
        <v>0</v>
      </c>
      <c r="I4812" s="10">
        <f t="shared" si="303"/>
        <v>0</v>
      </c>
    </row>
    <row r="4813" spans="1:9" x14ac:dyDescent="0.2">
      <c r="A4813" s="11">
        <f t="shared" si="301"/>
        <v>43666.458333321665</v>
      </c>
      <c r="B4813" s="5">
        <f>'Load Profile'!E4816</f>
        <v>782.35403804045814</v>
      </c>
      <c r="C4813" s="5">
        <f>'Solar Output'!E4817</f>
        <v>5786.0352499999999</v>
      </c>
      <c r="D4813" s="5">
        <f>'Wind Output'!E4820</f>
        <v>873.33333333333337</v>
      </c>
      <c r="E4813" s="5">
        <f t="shared" si="302"/>
        <v>10000</v>
      </c>
      <c r="F4813" s="10">
        <f t="shared" si="300"/>
        <v>5877.0145452928746</v>
      </c>
      <c r="G4813" s="10">
        <f>IF(F4813&gt;0,MIN('Hourly Model'!$E$8*1000-E4813,F4813),MAX(-E4813,F4813))</f>
        <v>0</v>
      </c>
      <c r="I4813" s="10">
        <f t="shared" si="303"/>
        <v>0</v>
      </c>
    </row>
    <row r="4814" spans="1:9" x14ac:dyDescent="0.2">
      <c r="A4814" s="11">
        <f t="shared" si="301"/>
        <v>43666.499999988329</v>
      </c>
      <c r="B4814" s="5">
        <f>'Load Profile'!E4817</f>
        <v>758.28619615473156</v>
      </c>
      <c r="C4814" s="5">
        <f>'Solar Output'!E4818</f>
        <v>6394.4507999999996</v>
      </c>
      <c r="D4814" s="5">
        <f>'Wind Output'!E4821</f>
        <v>1666.6666666666667</v>
      </c>
      <c r="E4814" s="5">
        <f t="shared" si="302"/>
        <v>10000</v>
      </c>
      <c r="F4814" s="10">
        <f t="shared" si="300"/>
        <v>7302.8312705119351</v>
      </c>
      <c r="G4814" s="10">
        <f>IF(F4814&gt;0,MIN('Hourly Model'!$E$8*1000-E4814,F4814),MAX(-E4814,F4814))</f>
        <v>0</v>
      </c>
      <c r="I4814" s="10">
        <f t="shared" si="303"/>
        <v>0</v>
      </c>
    </row>
    <row r="4815" spans="1:9" x14ac:dyDescent="0.2">
      <c r="A4815" s="11">
        <f t="shared" si="301"/>
        <v>43666.541666654994</v>
      </c>
      <c r="B4815" s="5">
        <f>'Load Profile'!E4818</f>
        <v>748.31387093317835</v>
      </c>
      <c r="C4815" s="5">
        <f>'Solar Output'!E4819</f>
        <v>7307.2149999999992</v>
      </c>
      <c r="D4815" s="5">
        <f>'Wind Output'!E4822</f>
        <v>873.33333333333337</v>
      </c>
      <c r="E4815" s="5">
        <f t="shared" si="302"/>
        <v>10000</v>
      </c>
      <c r="F4815" s="10">
        <f t="shared" si="300"/>
        <v>7432.2344624001544</v>
      </c>
      <c r="G4815" s="10">
        <f>IF(F4815&gt;0,MIN('Hourly Model'!$E$8*1000-E4815,F4815),MAX(-E4815,F4815))</f>
        <v>0</v>
      </c>
      <c r="I4815" s="10">
        <f t="shared" si="303"/>
        <v>0</v>
      </c>
    </row>
    <row r="4816" spans="1:9" x14ac:dyDescent="0.2">
      <c r="A4816" s="11">
        <f t="shared" si="301"/>
        <v>43666.583333321658</v>
      </c>
      <c r="B4816" s="5">
        <f>'Load Profile'!E4819</f>
        <v>774.30395685929329</v>
      </c>
      <c r="C4816" s="5">
        <f>'Solar Output'!E4820</f>
        <v>5048.1112999999996</v>
      </c>
      <c r="D4816" s="5">
        <f>'Wind Output'!E4823</f>
        <v>1666.6666666666667</v>
      </c>
      <c r="E4816" s="5">
        <f t="shared" si="302"/>
        <v>10000</v>
      </c>
      <c r="F4816" s="10">
        <f t="shared" si="300"/>
        <v>5940.4740098073735</v>
      </c>
      <c r="G4816" s="10">
        <f>IF(F4816&gt;0,MIN('Hourly Model'!$E$8*1000-E4816,F4816),MAX(-E4816,F4816))</f>
        <v>0</v>
      </c>
      <c r="I4816" s="10">
        <f t="shared" si="303"/>
        <v>0</v>
      </c>
    </row>
    <row r="4817" spans="1:9" x14ac:dyDescent="0.2">
      <c r="A4817" s="11">
        <f t="shared" si="301"/>
        <v>43666.624999988322</v>
      </c>
      <c r="B4817" s="5">
        <f>'Load Profile'!E4820</f>
        <v>888.96736132029355</v>
      </c>
      <c r="C4817" s="5">
        <f>'Solar Output'!E4821</f>
        <v>4359.2382999999991</v>
      </c>
      <c r="D4817" s="5">
        <f>'Wind Output'!E4824</f>
        <v>1666.6666666666667</v>
      </c>
      <c r="E4817" s="5">
        <f t="shared" si="302"/>
        <v>10000</v>
      </c>
      <c r="F4817" s="10">
        <f t="shared" si="300"/>
        <v>5136.9376053463729</v>
      </c>
      <c r="G4817" s="10">
        <f>IF(F4817&gt;0,MIN('Hourly Model'!$E$8*1000-E4817,F4817),MAX(-E4817,F4817))</f>
        <v>0</v>
      </c>
      <c r="I4817" s="10">
        <f t="shared" si="303"/>
        <v>0</v>
      </c>
    </row>
    <row r="4818" spans="1:9" x14ac:dyDescent="0.2">
      <c r="A4818" s="11">
        <f t="shared" si="301"/>
        <v>43666.666666654986</v>
      </c>
      <c r="B4818" s="5">
        <f>'Load Profile'!E4821</f>
        <v>1076.3157067183399</v>
      </c>
      <c r="C4818" s="5">
        <f>'Solar Output'!E4822</f>
        <v>3213.4013</v>
      </c>
      <c r="D4818" s="5">
        <f>'Wind Output'!E4825</f>
        <v>1666.6666666666667</v>
      </c>
      <c r="E4818" s="5">
        <f t="shared" si="302"/>
        <v>10000</v>
      </c>
      <c r="F4818" s="10">
        <f t="shared" si="300"/>
        <v>3803.7522599483264</v>
      </c>
      <c r="G4818" s="10">
        <f>IF(F4818&gt;0,MIN('Hourly Model'!$E$8*1000-E4818,F4818),MAX(-E4818,F4818))</f>
        <v>0</v>
      </c>
      <c r="I4818" s="10">
        <f t="shared" si="303"/>
        <v>0</v>
      </c>
    </row>
    <row r="4819" spans="1:9" x14ac:dyDescent="0.2">
      <c r="A4819" s="11">
        <f t="shared" si="301"/>
        <v>43666.708333321651</v>
      </c>
      <c r="B4819" s="5">
        <f>'Load Profile'!E4822</f>
        <v>1202.4408833491823</v>
      </c>
      <c r="C4819" s="5">
        <f>'Solar Output'!E4823</f>
        <v>1359.2907999999998</v>
      </c>
      <c r="D4819" s="5">
        <f>'Wind Output'!E4826</f>
        <v>873.33333333333337</v>
      </c>
      <c r="E4819" s="5">
        <f t="shared" si="302"/>
        <v>10000</v>
      </c>
      <c r="F4819" s="10">
        <f t="shared" si="300"/>
        <v>1030.183249984151</v>
      </c>
      <c r="G4819" s="10">
        <f>IF(F4819&gt;0,MIN('Hourly Model'!$E$8*1000-E4819,F4819),MAX(-E4819,F4819))</f>
        <v>0</v>
      </c>
      <c r="I4819" s="10">
        <f t="shared" si="303"/>
        <v>0</v>
      </c>
    </row>
    <row r="4820" spans="1:9" x14ac:dyDescent="0.2">
      <c r="A4820" s="11">
        <f t="shared" si="301"/>
        <v>43666.749999988315</v>
      </c>
      <c r="B4820" s="5">
        <f>'Load Profile'!E4823</f>
        <v>1207.0084437850123</v>
      </c>
      <c r="C4820" s="5">
        <f>'Solar Output'!E4824</f>
        <v>241.64834999999999</v>
      </c>
      <c r="D4820" s="5">
        <f>'Wind Output'!E4827</f>
        <v>0</v>
      </c>
      <c r="E4820" s="5">
        <f t="shared" si="302"/>
        <v>10000</v>
      </c>
      <c r="F4820" s="10">
        <f t="shared" si="300"/>
        <v>-965.3600937850124</v>
      </c>
      <c r="G4820" s="10">
        <f>IF(F4820&gt;0,MIN('Hourly Model'!$E$8*1000-E4820,F4820),MAX(-E4820,F4820))</f>
        <v>-965.3600937850124</v>
      </c>
      <c r="I4820" s="10">
        <f t="shared" si="303"/>
        <v>0</v>
      </c>
    </row>
    <row r="4821" spans="1:9" x14ac:dyDescent="0.2">
      <c r="A4821" s="11">
        <f t="shared" si="301"/>
        <v>43666.791666654979</v>
      </c>
      <c r="B4821" s="5">
        <f>'Load Profile'!E4824</f>
        <v>1412.0819363414578</v>
      </c>
      <c r="C4821" s="5">
        <f>'Solar Output'!E4825</f>
        <v>0</v>
      </c>
      <c r="D4821" s="5">
        <f>'Wind Output'!E4828</f>
        <v>873.33333333333337</v>
      </c>
      <c r="E4821" s="5">
        <f t="shared" si="302"/>
        <v>9034.6399062149867</v>
      </c>
      <c r="F4821" s="10">
        <f t="shared" si="300"/>
        <v>-538.74860300812441</v>
      </c>
      <c r="G4821" s="10">
        <f>IF(F4821&gt;0,MIN('Hourly Model'!$E$8*1000-E4821,F4821),MAX(-E4821,F4821))</f>
        <v>-538.74860300812441</v>
      </c>
      <c r="I4821" s="10">
        <f t="shared" si="303"/>
        <v>0</v>
      </c>
    </row>
    <row r="4822" spans="1:9" x14ac:dyDescent="0.2">
      <c r="A4822" s="11">
        <f t="shared" si="301"/>
        <v>43666.833333321643</v>
      </c>
      <c r="B4822" s="5">
        <f>'Load Profile'!E4825</f>
        <v>1604.9949078943116</v>
      </c>
      <c r="C4822" s="5">
        <f>'Solar Output'!E4826</f>
        <v>0</v>
      </c>
      <c r="D4822" s="5">
        <f>'Wind Output'!E4829</f>
        <v>0</v>
      </c>
      <c r="E4822" s="5">
        <f t="shared" si="302"/>
        <v>8495.8913032068631</v>
      </c>
      <c r="F4822" s="10">
        <f t="shared" si="300"/>
        <v>-1604.9949078943116</v>
      </c>
      <c r="G4822" s="10">
        <f>IF(F4822&gt;0,MIN('Hourly Model'!$E$8*1000-E4822,F4822),MAX(-E4822,F4822))</f>
        <v>-1604.9949078943116</v>
      </c>
      <c r="I4822" s="10">
        <f t="shared" si="303"/>
        <v>0</v>
      </c>
    </row>
    <row r="4823" spans="1:9" x14ac:dyDescent="0.2">
      <c r="A4823" s="11">
        <f t="shared" si="301"/>
        <v>43666.874999988308</v>
      </c>
      <c r="B4823" s="5">
        <f>'Load Profile'!E4826</f>
        <v>1354.3286498991567</v>
      </c>
      <c r="C4823" s="5">
        <f>'Solar Output'!E4827</f>
        <v>0</v>
      </c>
      <c r="D4823" s="5">
        <f>'Wind Output'!E4830</f>
        <v>0</v>
      </c>
      <c r="E4823" s="5">
        <f t="shared" si="302"/>
        <v>6890.8963953125512</v>
      </c>
      <c r="F4823" s="10">
        <f t="shared" si="300"/>
        <v>-1354.3286498991567</v>
      </c>
      <c r="G4823" s="10">
        <f>IF(F4823&gt;0,MIN('Hourly Model'!$E$8*1000-E4823,F4823),MAX(-E4823,F4823))</f>
        <v>-1354.3286498991567</v>
      </c>
      <c r="I4823" s="10">
        <f t="shared" si="303"/>
        <v>0</v>
      </c>
    </row>
    <row r="4824" spans="1:9" x14ac:dyDescent="0.2">
      <c r="A4824" s="11">
        <f t="shared" si="301"/>
        <v>43666.916666654972</v>
      </c>
      <c r="B4824" s="5">
        <f>'Load Profile'!E4827</f>
        <v>1026.3832097912584</v>
      </c>
      <c r="C4824" s="5">
        <f>'Solar Output'!E4828</f>
        <v>0</v>
      </c>
      <c r="D4824" s="5">
        <f>'Wind Output'!E4831</f>
        <v>0</v>
      </c>
      <c r="E4824" s="5">
        <f t="shared" si="302"/>
        <v>5536.5677454133947</v>
      </c>
      <c r="F4824" s="10">
        <f t="shared" si="300"/>
        <v>-1026.3832097912584</v>
      </c>
      <c r="G4824" s="10">
        <f>IF(F4824&gt;0,MIN('Hourly Model'!$E$8*1000-E4824,F4824),MAX(-E4824,F4824))</f>
        <v>-1026.3832097912584</v>
      </c>
      <c r="I4824" s="10">
        <f t="shared" si="303"/>
        <v>0</v>
      </c>
    </row>
    <row r="4825" spans="1:9" x14ac:dyDescent="0.2">
      <c r="A4825" s="11">
        <f t="shared" si="301"/>
        <v>43666.958333321636</v>
      </c>
      <c r="B4825" s="5">
        <f>'Load Profile'!E4828</f>
        <v>698.14546570311143</v>
      </c>
      <c r="C4825" s="5">
        <f>'Solar Output'!E4829</f>
        <v>0</v>
      </c>
      <c r="D4825" s="5">
        <f>'Wind Output'!E4832</f>
        <v>0</v>
      </c>
      <c r="E4825" s="5">
        <f t="shared" si="302"/>
        <v>4510.1845356221365</v>
      </c>
      <c r="F4825" s="10">
        <f t="shared" si="300"/>
        <v>-698.14546570311143</v>
      </c>
      <c r="G4825" s="10">
        <f>IF(F4825&gt;0,MIN('Hourly Model'!$E$8*1000-E4825,F4825),MAX(-E4825,F4825))</f>
        <v>-698.14546570311143</v>
      </c>
      <c r="I4825" s="10">
        <f t="shared" si="303"/>
        <v>0</v>
      </c>
    </row>
    <row r="4826" spans="1:9" x14ac:dyDescent="0.2">
      <c r="A4826" s="11">
        <f t="shared" si="301"/>
        <v>43666.9999999883</v>
      </c>
      <c r="B4826" s="5">
        <f>'Load Profile'!E4829</f>
        <v>567.77487296166271</v>
      </c>
      <c r="C4826" s="5">
        <f>'Solar Output'!E4830</f>
        <v>0</v>
      </c>
      <c r="D4826" s="5">
        <f>'Wind Output'!E4833</f>
        <v>0</v>
      </c>
      <c r="E4826" s="5">
        <f t="shared" si="302"/>
        <v>3812.0390699190252</v>
      </c>
      <c r="F4826" s="10">
        <f t="shared" si="300"/>
        <v>-567.77487296166271</v>
      </c>
      <c r="G4826" s="10">
        <f>IF(F4826&gt;0,MIN('Hourly Model'!$E$8*1000-E4826,F4826),MAX(-E4826,F4826))</f>
        <v>-567.77487296166271</v>
      </c>
      <c r="I4826" s="10">
        <f t="shared" si="303"/>
        <v>0</v>
      </c>
    </row>
    <row r="4827" spans="1:9" x14ac:dyDescent="0.2">
      <c r="A4827" s="11">
        <f t="shared" si="301"/>
        <v>43667.041666654965</v>
      </c>
      <c r="B4827" s="5">
        <f>'Load Profile'!E4830</f>
        <v>505.36957462223921</v>
      </c>
      <c r="C4827" s="5">
        <f>'Solar Output'!E4831</f>
        <v>0</v>
      </c>
      <c r="D4827" s="5">
        <f>'Wind Output'!E4834</f>
        <v>0</v>
      </c>
      <c r="E4827" s="5">
        <f t="shared" si="302"/>
        <v>3244.2641969573624</v>
      </c>
      <c r="F4827" s="10">
        <f t="shared" si="300"/>
        <v>-505.36957462223921</v>
      </c>
      <c r="G4827" s="10">
        <f>IF(F4827&gt;0,MIN('Hourly Model'!$E$8*1000-E4827,F4827),MAX(-E4827,F4827))</f>
        <v>-505.36957462223921</v>
      </c>
      <c r="I4827" s="10">
        <f t="shared" si="303"/>
        <v>0</v>
      </c>
    </row>
    <row r="4828" spans="1:9" x14ac:dyDescent="0.2">
      <c r="A4828" s="11">
        <f t="shared" si="301"/>
        <v>43667.083333321629</v>
      </c>
      <c r="B4828" s="5">
        <f>'Load Profile'!E4831</f>
        <v>492.54880824103321</v>
      </c>
      <c r="C4828" s="5">
        <f>'Solar Output'!E4832</f>
        <v>0</v>
      </c>
      <c r="D4828" s="5">
        <f>'Wind Output'!E4835</f>
        <v>286.66666666666669</v>
      </c>
      <c r="E4828" s="5">
        <f t="shared" si="302"/>
        <v>2738.8946223351231</v>
      </c>
      <c r="F4828" s="10">
        <f t="shared" si="300"/>
        <v>-205.88214157436653</v>
      </c>
      <c r="G4828" s="10">
        <f>IF(F4828&gt;0,MIN('Hourly Model'!$E$8*1000-E4828,F4828),MAX(-E4828,F4828))</f>
        <v>-205.88214157436653</v>
      </c>
      <c r="I4828" s="10">
        <f t="shared" si="303"/>
        <v>0</v>
      </c>
    </row>
    <row r="4829" spans="1:9" x14ac:dyDescent="0.2">
      <c r="A4829" s="11">
        <f t="shared" si="301"/>
        <v>43667.124999988293</v>
      </c>
      <c r="B4829" s="5">
        <f>'Load Profile'!E4832</f>
        <v>491.02145823926548</v>
      </c>
      <c r="C4829" s="5">
        <f>'Solar Output'!E4833</f>
        <v>0</v>
      </c>
      <c r="D4829" s="5">
        <f>'Wind Output'!E4836</f>
        <v>286.66666666666669</v>
      </c>
      <c r="E4829" s="5">
        <f t="shared" si="302"/>
        <v>2533.0124807607567</v>
      </c>
      <c r="F4829" s="10">
        <f t="shared" si="300"/>
        <v>-204.3547915725988</v>
      </c>
      <c r="G4829" s="10">
        <f>IF(F4829&gt;0,MIN('Hourly Model'!$E$8*1000-E4829,F4829),MAX(-E4829,F4829))</f>
        <v>-204.3547915725988</v>
      </c>
      <c r="I4829" s="10">
        <f t="shared" si="303"/>
        <v>0</v>
      </c>
    </row>
    <row r="4830" spans="1:9" x14ac:dyDescent="0.2">
      <c r="A4830" s="11">
        <f t="shared" si="301"/>
        <v>43667.166666654957</v>
      </c>
      <c r="B4830" s="5">
        <f>'Load Profile'!E4833</f>
        <v>543.96005362913957</v>
      </c>
      <c r="C4830" s="5">
        <f>'Solar Output'!E4834</f>
        <v>0</v>
      </c>
      <c r="D4830" s="5">
        <f>'Wind Output'!E4837</f>
        <v>286.66666666666669</v>
      </c>
      <c r="E4830" s="5">
        <f t="shared" si="302"/>
        <v>2328.6576891881577</v>
      </c>
      <c r="F4830" s="10">
        <f t="shared" si="300"/>
        <v>-257.29338696247288</v>
      </c>
      <c r="G4830" s="10">
        <f>IF(F4830&gt;0,MIN('Hourly Model'!$E$8*1000-E4830,F4830),MAX(-E4830,F4830))</f>
        <v>-257.29338696247288</v>
      </c>
      <c r="I4830" s="10">
        <f t="shared" si="303"/>
        <v>0</v>
      </c>
    </row>
    <row r="4831" spans="1:9" x14ac:dyDescent="0.2">
      <c r="A4831" s="11">
        <f t="shared" si="301"/>
        <v>43667.208333321621</v>
      </c>
      <c r="B4831" s="5">
        <f>'Load Profile'!E4834</f>
        <v>688.96657314719948</v>
      </c>
      <c r="C4831" s="5">
        <f>'Solar Output'!E4835</f>
        <v>477.4236499999999</v>
      </c>
      <c r="D4831" s="5">
        <f>'Wind Output'!E4838</f>
        <v>286.66666666666669</v>
      </c>
      <c r="E4831" s="5">
        <f t="shared" si="302"/>
        <v>2071.3643022256847</v>
      </c>
      <c r="F4831" s="10">
        <f t="shared" si="300"/>
        <v>75.123743519467098</v>
      </c>
      <c r="G4831" s="10">
        <f>IF(F4831&gt;0,MIN('Hourly Model'!$E$8*1000-E4831,F4831),MAX(-E4831,F4831))</f>
        <v>75.123743519467098</v>
      </c>
      <c r="I4831" s="10">
        <f t="shared" si="303"/>
        <v>0</v>
      </c>
    </row>
    <row r="4832" spans="1:9" x14ac:dyDescent="0.2">
      <c r="A4832" s="11">
        <f t="shared" si="301"/>
        <v>43667.249999988286</v>
      </c>
      <c r="B4832" s="5">
        <f>'Load Profile'!E4835</f>
        <v>893.57796652033835</v>
      </c>
      <c r="C4832" s="5">
        <f>'Solar Output'!E4836</f>
        <v>1973.2895999999996</v>
      </c>
      <c r="D4832" s="5">
        <f>'Wind Output'!E4839</f>
        <v>286.66666666666669</v>
      </c>
      <c r="E4832" s="5">
        <f t="shared" si="302"/>
        <v>2146.4880457451518</v>
      </c>
      <c r="F4832" s="10">
        <f t="shared" si="300"/>
        <v>1366.3783001463278</v>
      </c>
      <c r="G4832" s="10">
        <f>IF(F4832&gt;0,MIN('Hourly Model'!$E$8*1000-E4832,F4832),MAX(-E4832,F4832))</f>
        <v>1366.3783001463278</v>
      </c>
      <c r="I4832" s="10">
        <f t="shared" si="303"/>
        <v>0</v>
      </c>
    </row>
    <row r="4833" spans="1:9" x14ac:dyDescent="0.2">
      <c r="A4833" s="11">
        <f t="shared" si="301"/>
        <v>43667.29166665495</v>
      </c>
      <c r="B4833" s="5">
        <f>'Load Profile'!E4836</f>
        <v>829.78499558683382</v>
      </c>
      <c r="C4833" s="5">
        <f>'Solar Output'!E4837</f>
        <v>3845.6701499999995</v>
      </c>
      <c r="D4833" s="5">
        <f>'Wind Output'!E4840</f>
        <v>286.66666666666669</v>
      </c>
      <c r="E4833" s="5">
        <f t="shared" si="302"/>
        <v>3512.8663458914798</v>
      </c>
      <c r="F4833" s="10">
        <f t="shared" si="300"/>
        <v>3302.5518210798323</v>
      </c>
      <c r="G4833" s="10">
        <f>IF(F4833&gt;0,MIN('Hourly Model'!$E$8*1000-E4833,F4833),MAX(-E4833,F4833))</f>
        <v>3302.5518210798323</v>
      </c>
      <c r="I4833" s="10">
        <f t="shared" si="303"/>
        <v>0</v>
      </c>
    </row>
    <row r="4834" spans="1:9" x14ac:dyDescent="0.2">
      <c r="A4834" s="11">
        <f t="shared" si="301"/>
        <v>43667.333333321614</v>
      </c>
      <c r="B4834" s="5">
        <f>'Load Profile'!E4837</f>
        <v>772.20093168997312</v>
      </c>
      <c r="C4834" s="5">
        <f>'Solar Output'!E4838</f>
        <v>5491.1050999999998</v>
      </c>
      <c r="D4834" s="5">
        <f>'Wind Output'!E4841</f>
        <v>873.33333333333337</v>
      </c>
      <c r="E4834" s="5">
        <f t="shared" si="302"/>
        <v>6815.4181669713125</v>
      </c>
      <c r="F4834" s="10">
        <f t="shared" si="300"/>
        <v>5592.2375016433598</v>
      </c>
      <c r="G4834" s="10">
        <f>IF(F4834&gt;0,MIN('Hourly Model'!$E$8*1000-E4834,F4834),MAX(-E4834,F4834))</f>
        <v>3184.5818330286875</v>
      </c>
      <c r="I4834" s="10">
        <f t="shared" si="303"/>
        <v>0</v>
      </c>
    </row>
    <row r="4835" spans="1:9" x14ac:dyDescent="0.2">
      <c r="A4835" s="11">
        <f t="shared" si="301"/>
        <v>43667.374999988278</v>
      </c>
      <c r="B4835" s="5">
        <f>'Load Profile'!E4838</f>
        <v>907.50582545930411</v>
      </c>
      <c r="C4835" s="5">
        <f>'Solar Output'!E4839</f>
        <v>6722.8620499999988</v>
      </c>
      <c r="D4835" s="5">
        <f>'Wind Output'!E4842</f>
        <v>2773.3333333333335</v>
      </c>
      <c r="E4835" s="5">
        <f t="shared" si="302"/>
        <v>10000</v>
      </c>
      <c r="F4835" s="10">
        <f t="shared" si="300"/>
        <v>8588.6895578740277</v>
      </c>
      <c r="G4835" s="10">
        <f>IF(F4835&gt;0,MIN('Hourly Model'!$E$8*1000-E4835,F4835),MAX(-E4835,F4835))</f>
        <v>0</v>
      </c>
      <c r="I4835" s="10">
        <f t="shared" si="303"/>
        <v>0</v>
      </c>
    </row>
    <row r="4836" spans="1:9" x14ac:dyDescent="0.2">
      <c r="A4836" s="11">
        <f t="shared" si="301"/>
        <v>43667.416666654943</v>
      </c>
      <c r="B4836" s="5">
        <f>'Load Profile'!E4839</f>
        <v>967.03641585519847</v>
      </c>
      <c r="C4836" s="5">
        <f>'Solar Output'!E4840</f>
        <v>7507.181599999999</v>
      </c>
      <c r="D4836" s="5">
        <f>'Wind Output'!E4843</f>
        <v>1666.6666666666667</v>
      </c>
      <c r="E4836" s="5">
        <f t="shared" si="302"/>
        <v>10000</v>
      </c>
      <c r="F4836" s="10">
        <f t="shared" si="300"/>
        <v>8206.8118508114676</v>
      </c>
      <c r="G4836" s="10">
        <f>IF(F4836&gt;0,MIN('Hourly Model'!$E$8*1000-E4836,F4836),MAX(-E4836,F4836))</f>
        <v>0</v>
      </c>
      <c r="I4836" s="10">
        <f t="shared" si="303"/>
        <v>0</v>
      </c>
    </row>
    <row r="4837" spans="1:9" x14ac:dyDescent="0.2">
      <c r="A4837" s="11">
        <f t="shared" si="301"/>
        <v>43667.458333321607</v>
      </c>
      <c r="B4837" s="5">
        <f>'Load Profile'!E4840</f>
        <v>1087.7394260114895</v>
      </c>
      <c r="C4837" s="5">
        <f>'Solar Output'!E4841</f>
        <v>7817.7931499999995</v>
      </c>
      <c r="D4837" s="5">
        <f>'Wind Output'!E4844</f>
        <v>1666.6666666666667</v>
      </c>
      <c r="E4837" s="5">
        <f t="shared" si="302"/>
        <v>10000</v>
      </c>
      <c r="F4837" s="10">
        <f t="shared" si="300"/>
        <v>8396.7203906551767</v>
      </c>
      <c r="G4837" s="10">
        <f>IF(F4837&gt;0,MIN('Hourly Model'!$E$8*1000-E4837,F4837),MAX(-E4837,F4837))</f>
        <v>0</v>
      </c>
      <c r="I4837" s="10">
        <f t="shared" si="303"/>
        <v>0</v>
      </c>
    </row>
    <row r="4838" spans="1:9" x14ac:dyDescent="0.2">
      <c r="A4838" s="11">
        <f t="shared" si="301"/>
        <v>43667.499999988271</v>
      </c>
      <c r="B4838" s="5">
        <f>'Load Profile'!E4841</f>
        <v>1196.064958942844</v>
      </c>
      <c r="C4838" s="5">
        <f>'Solar Output'!E4842</f>
        <v>7733.667199999999</v>
      </c>
      <c r="D4838" s="5">
        <f>'Wind Output'!E4845</f>
        <v>873.33333333333337</v>
      </c>
      <c r="E4838" s="5">
        <f t="shared" si="302"/>
        <v>10000</v>
      </c>
      <c r="F4838" s="10">
        <f t="shared" si="300"/>
        <v>7410.935574390488</v>
      </c>
      <c r="G4838" s="10">
        <f>IF(F4838&gt;0,MIN('Hourly Model'!$E$8*1000-E4838,F4838),MAX(-E4838,F4838))</f>
        <v>0</v>
      </c>
      <c r="I4838" s="10">
        <f t="shared" si="303"/>
        <v>0</v>
      </c>
    </row>
    <row r="4839" spans="1:9" x14ac:dyDescent="0.2">
      <c r="A4839" s="11">
        <f t="shared" si="301"/>
        <v>43667.541666654935</v>
      </c>
      <c r="B4839" s="5">
        <f>'Load Profile'!E4842</f>
        <v>1440.3033493783496</v>
      </c>
      <c r="C4839" s="5">
        <f>'Solar Output'!E4843</f>
        <v>7234.8581499999982</v>
      </c>
      <c r="D4839" s="5">
        <f>'Wind Output'!E4846</f>
        <v>873.33333333333337</v>
      </c>
      <c r="E4839" s="5">
        <f t="shared" si="302"/>
        <v>10000</v>
      </c>
      <c r="F4839" s="10">
        <f t="shared" si="300"/>
        <v>6667.8881339549816</v>
      </c>
      <c r="G4839" s="10">
        <f>IF(F4839&gt;0,MIN('Hourly Model'!$E$8*1000-E4839,F4839),MAX(-E4839,F4839))</f>
        <v>0</v>
      </c>
      <c r="I4839" s="10">
        <f t="shared" si="303"/>
        <v>0</v>
      </c>
    </row>
    <row r="4840" spans="1:9" x14ac:dyDescent="0.2">
      <c r="A4840" s="11">
        <f t="shared" si="301"/>
        <v>43667.5833333216</v>
      </c>
      <c r="B4840" s="5">
        <f>'Load Profile'!E4843</f>
        <v>1682.5393303658902</v>
      </c>
      <c r="C4840" s="5">
        <f>'Solar Output'!E4844</f>
        <v>6279.2368999999999</v>
      </c>
      <c r="D4840" s="5">
        <f>'Wind Output'!E4847</f>
        <v>1666.6666666666667</v>
      </c>
      <c r="E4840" s="5">
        <f t="shared" si="302"/>
        <v>10000</v>
      </c>
      <c r="F4840" s="10">
        <f t="shared" si="300"/>
        <v>6263.3642363007766</v>
      </c>
      <c r="G4840" s="10">
        <f>IF(F4840&gt;0,MIN('Hourly Model'!$E$8*1000-E4840,F4840),MAX(-E4840,F4840))</f>
        <v>0</v>
      </c>
      <c r="I4840" s="10">
        <f t="shared" si="303"/>
        <v>0</v>
      </c>
    </row>
    <row r="4841" spans="1:9" x14ac:dyDescent="0.2">
      <c r="A4841" s="11">
        <f t="shared" si="301"/>
        <v>43667.624999988264</v>
      </c>
      <c r="B4841" s="5">
        <f>'Load Profile'!E4844</f>
        <v>1463.9238291359961</v>
      </c>
      <c r="C4841" s="5">
        <f>'Solar Output'!E4845</f>
        <v>4906.0517999999993</v>
      </c>
      <c r="D4841" s="5">
        <f>'Wind Output'!E4848</f>
        <v>873.33333333333337</v>
      </c>
      <c r="E4841" s="5">
        <f t="shared" si="302"/>
        <v>10000</v>
      </c>
      <c r="F4841" s="10">
        <f t="shared" si="300"/>
        <v>4315.4613041973362</v>
      </c>
      <c r="G4841" s="10">
        <f>IF(F4841&gt;0,MIN('Hourly Model'!$E$8*1000-E4841,F4841),MAX(-E4841,F4841))</f>
        <v>0</v>
      </c>
      <c r="I4841" s="10">
        <f t="shared" si="303"/>
        <v>0</v>
      </c>
    </row>
    <row r="4842" spans="1:9" x14ac:dyDescent="0.2">
      <c r="A4842" s="11">
        <f t="shared" si="301"/>
        <v>43667.666666654928</v>
      </c>
      <c r="B4842" s="5">
        <f>'Load Profile'!E4845</f>
        <v>1652.0758273624654</v>
      </c>
      <c r="C4842" s="5">
        <f>'Solar Output'!E4846</f>
        <v>3178.5045499999997</v>
      </c>
      <c r="D4842" s="5">
        <f>'Wind Output'!E4849</f>
        <v>1666.6666666666667</v>
      </c>
      <c r="E4842" s="5">
        <f t="shared" si="302"/>
        <v>10000</v>
      </c>
      <c r="F4842" s="10">
        <f t="shared" si="300"/>
        <v>3193.0953893042015</v>
      </c>
      <c r="G4842" s="10">
        <f>IF(F4842&gt;0,MIN('Hourly Model'!$E$8*1000-E4842,F4842),MAX(-E4842,F4842))</f>
        <v>0</v>
      </c>
      <c r="I4842" s="10">
        <f t="shared" si="303"/>
        <v>0</v>
      </c>
    </row>
    <row r="4843" spans="1:9" x14ac:dyDescent="0.2">
      <c r="A4843" s="11">
        <f t="shared" si="301"/>
        <v>43667.708333321592</v>
      </c>
      <c r="B4843" s="5">
        <f>'Load Profile'!E4846</f>
        <v>1726.8164715293146</v>
      </c>
      <c r="C4843" s="5">
        <f>'Solar Output'!E4847</f>
        <v>1343.2851000000001</v>
      </c>
      <c r="D4843" s="5">
        <f>'Wind Output'!E4850</f>
        <v>2773.3333333333335</v>
      </c>
      <c r="E4843" s="5">
        <f t="shared" si="302"/>
        <v>10000</v>
      </c>
      <c r="F4843" s="10">
        <f t="shared" si="300"/>
        <v>2389.8019618040184</v>
      </c>
      <c r="G4843" s="10">
        <f>IF(F4843&gt;0,MIN('Hourly Model'!$E$8*1000-E4843,F4843),MAX(-E4843,F4843))</f>
        <v>0</v>
      </c>
      <c r="I4843" s="10">
        <f t="shared" si="303"/>
        <v>0</v>
      </c>
    </row>
    <row r="4844" spans="1:9" x14ac:dyDescent="0.2">
      <c r="A4844" s="11">
        <f t="shared" si="301"/>
        <v>43667.749999988257</v>
      </c>
      <c r="B4844" s="5">
        <f>'Load Profile'!E4847</f>
        <v>1748.8472104597765</v>
      </c>
      <c r="C4844" s="5">
        <f>'Solar Output'!E4848</f>
        <v>232.68869999999998</v>
      </c>
      <c r="D4844" s="5">
        <f>'Wind Output'!E4851</f>
        <v>2773.3333333333335</v>
      </c>
      <c r="E4844" s="5">
        <f t="shared" si="302"/>
        <v>10000</v>
      </c>
      <c r="F4844" s="10">
        <f t="shared" si="300"/>
        <v>1257.1748228735571</v>
      </c>
      <c r="G4844" s="10">
        <f>IF(F4844&gt;0,MIN('Hourly Model'!$E$8*1000-E4844,F4844),MAX(-E4844,F4844))</f>
        <v>0</v>
      </c>
      <c r="I4844" s="10">
        <f t="shared" si="303"/>
        <v>0</v>
      </c>
    </row>
    <row r="4845" spans="1:9" x14ac:dyDescent="0.2">
      <c r="A4845" s="11">
        <f t="shared" si="301"/>
        <v>43667.791666654921</v>
      </c>
      <c r="B4845" s="5">
        <f>'Load Profile'!E4848</f>
        <v>1909.7883110537205</v>
      </c>
      <c r="C4845" s="5">
        <f>'Solar Output'!E4849</f>
        <v>0</v>
      </c>
      <c r="D4845" s="5">
        <f>'Wind Output'!E4852</f>
        <v>2773.3333333333335</v>
      </c>
      <c r="E4845" s="5">
        <f t="shared" si="302"/>
        <v>10000</v>
      </c>
      <c r="F4845" s="10">
        <f t="shared" si="300"/>
        <v>863.54502227961302</v>
      </c>
      <c r="G4845" s="10">
        <f>IF(F4845&gt;0,MIN('Hourly Model'!$E$8*1000-E4845,F4845),MAX(-E4845,F4845))</f>
        <v>0</v>
      </c>
      <c r="I4845" s="10">
        <f t="shared" si="303"/>
        <v>0</v>
      </c>
    </row>
    <row r="4846" spans="1:9" x14ac:dyDescent="0.2">
      <c r="A4846" s="11">
        <f t="shared" si="301"/>
        <v>43667.833333321585</v>
      </c>
      <c r="B4846" s="5">
        <f>'Load Profile'!E4849</f>
        <v>2053.2331976892992</v>
      </c>
      <c r="C4846" s="5">
        <f>'Solar Output'!E4850</f>
        <v>0</v>
      </c>
      <c r="D4846" s="5">
        <f>'Wind Output'!E4853</f>
        <v>2773.3333333333335</v>
      </c>
      <c r="E4846" s="5">
        <f t="shared" si="302"/>
        <v>10000</v>
      </c>
      <c r="F4846" s="10">
        <f t="shared" si="300"/>
        <v>720.10013564403425</v>
      </c>
      <c r="G4846" s="10">
        <f>IF(F4846&gt;0,MIN('Hourly Model'!$E$8*1000-E4846,F4846),MAX(-E4846,F4846))</f>
        <v>0</v>
      </c>
      <c r="I4846" s="10">
        <f t="shared" si="303"/>
        <v>0</v>
      </c>
    </row>
    <row r="4847" spans="1:9" x14ac:dyDescent="0.2">
      <c r="A4847" s="11">
        <f t="shared" si="301"/>
        <v>43667.874999988249</v>
      </c>
      <c r="B4847" s="5">
        <f>'Load Profile'!E4850</f>
        <v>1698.5242653592175</v>
      </c>
      <c r="C4847" s="5">
        <f>'Solar Output'!E4851</f>
        <v>0</v>
      </c>
      <c r="D4847" s="5">
        <f>'Wind Output'!E4854</f>
        <v>1666.6666666666667</v>
      </c>
      <c r="E4847" s="5">
        <f t="shared" si="302"/>
        <v>10000</v>
      </c>
      <c r="F4847" s="10">
        <f t="shared" si="300"/>
        <v>-31.85759869255071</v>
      </c>
      <c r="G4847" s="10">
        <f>IF(F4847&gt;0,MIN('Hourly Model'!$E$8*1000-E4847,F4847),MAX(-E4847,F4847))</f>
        <v>-31.85759869255071</v>
      </c>
      <c r="I4847" s="10">
        <f t="shared" si="303"/>
        <v>0</v>
      </c>
    </row>
    <row r="4848" spans="1:9" x14ac:dyDescent="0.2">
      <c r="A4848" s="11">
        <f t="shared" si="301"/>
        <v>43667.916666654914</v>
      </c>
      <c r="B4848" s="5">
        <f>'Load Profile'!E4851</f>
        <v>1248.1426645974318</v>
      </c>
      <c r="C4848" s="5">
        <f>'Solar Output'!E4852</f>
        <v>0</v>
      </c>
      <c r="D4848" s="5">
        <f>'Wind Output'!E4855</f>
        <v>1666.6666666666667</v>
      </c>
      <c r="E4848" s="5">
        <f t="shared" si="302"/>
        <v>9968.1424013074502</v>
      </c>
      <c r="F4848" s="10">
        <f t="shared" si="300"/>
        <v>418.52400206923494</v>
      </c>
      <c r="G4848" s="10">
        <f>IF(F4848&gt;0,MIN('Hourly Model'!$E$8*1000-E4848,F4848),MAX(-E4848,F4848))</f>
        <v>31.8575986925498</v>
      </c>
      <c r="I4848" s="10">
        <f t="shared" si="303"/>
        <v>0</v>
      </c>
    </row>
    <row r="4849" spans="1:9" x14ac:dyDescent="0.2">
      <c r="A4849" s="11">
        <f t="shared" si="301"/>
        <v>43667.958333321578</v>
      </c>
      <c r="B4849" s="5">
        <f>'Load Profile'!E4852</f>
        <v>815.57415611072167</v>
      </c>
      <c r="C4849" s="5">
        <f>'Solar Output'!E4853</f>
        <v>0</v>
      </c>
      <c r="D4849" s="5">
        <f>'Wind Output'!E4856</f>
        <v>2773.3333333333335</v>
      </c>
      <c r="E4849" s="5">
        <f t="shared" si="302"/>
        <v>10000</v>
      </c>
      <c r="F4849" s="10">
        <f t="shared" si="300"/>
        <v>1957.7591772226119</v>
      </c>
      <c r="G4849" s="10">
        <f>IF(F4849&gt;0,MIN('Hourly Model'!$E$8*1000-E4849,F4849),MAX(-E4849,F4849))</f>
        <v>0</v>
      </c>
      <c r="I4849" s="10">
        <f t="shared" si="303"/>
        <v>0</v>
      </c>
    </row>
    <row r="4850" spans="1:9" x14ac:dyDescent="0.2">
      <c r="A4850" s="11">
        <f t="shared" si="301"/>
        <v>43667.999999988242</v>
      </c>
      <c r="B4850" s="5">
        <f>'Load Profile'!E4853</f>
        <v>586.1975048898081</v>
      </c>
      <c r="C4850" s="5">
        <f>'Solar Output'!E4854</f>
        <v>0</v>
      </c>
      <c r="D4850" s="5">
        <f>'Wind Output'!E4857</f>
        <v>1666.6666666666667</v>
      </c>
      <c r="E4850" s="5">
        <f t="shared" si="302"/>
        <v>10000</v>
      </c>
      <c r="F4850" s="10">
        <f t="shared" si="300"/>
        <v>1080.4691617768585</v>
      </c>
      <c r="G4850" s="10">
        <f>IF(F4850&gt;0,MIN('Hourly Model'!$E$8*1000-E4850,F4850),MAX(-E4850,F4850))</f>
        <v>0</v>
      </c>
      <c r="I4850" s="10">
        <f t="shared" si="303"/>
        <v>0</v>
      </c>
    </row>
    <row r="4851" spans="1:9" x14ac:dyDescent="0.2">
      <c r="A4851" s="11">
        <f t="shared" si="301"/>
        <v>43668.041666654906</v>
      </c>
      <c r="B4851" s="5">
        <f>'Load Profile'!E4854</f>
        <v>508.26753068933812</v>
      </c>
      <c r="C4851" s="5">
        <f>'Solar Output'!E4855</f>
        <v>0</v>
      </c>
      <c r="D4851" s="5">
        <f>'Wind Output'!E4858</f>
        <v>1666.6666666666667</v>
      </c>
      <c r="E4851" s="5">
        <f t="shared" si="302"/>
        <v>10000</v>
      </c>
      <c r="F4851" s="10">
        <f t="shared" si="300"/>
        <v>1158.3991359773286</v>
      </c>
      <c r="G4851" s="10">
        <f>IF(F4851&gt;0,MIN('Hourly Model'!$E$8*1000-E4851,F4851),MAX(-E4851,F4851))</f>
        <v>0</v>
      </c>
      <c r="I4851" s="10">
        <f t="shared" si="303"/>
        <v>0</v>
      </c>
    </row>
    <row r="4852" spans="1:9" x14ac:dyDescent="0.2">
      <c r="A4852" s="11">
        <f t="shared" si="301"/>
        <v>43668.083333321571</v>
      </c>
      <c r="B4852" s="5">
        <f>'Load Profile'!E4855</f>
        <v>494.06413576224776</v>
      </c>
      <c r="C4852" s="5">
        <f>'Solar Output'!E4856</f>
        <v>0</v>
      </c>
      <c r="D4852" s="5">
        <f>'Wind Output'!E4859</f>
        <v>873.33333333333337</v>
      </c>
      <c r="E4852" s="5">
        <f t="shared" si="302"/>
        <v>10000</v>
      </c>
      <c r="F4852" s="10">
        <f t="shared" si="300"/>
        <v>379.26919757108561</v>
      </c>
      <c r="G4852" s="10">
        <f>IF(F4852&gt;0,MIN('Hourly Model'!$E$8*1000-E4852,F4852),MAX(-E4852,F4852))</f>
        <v>0</v>
      </c>
      <c r="I4852" s="10">
        <f t="shared" si="303"/>
        <v>0</v>
      </c>
    </row>
    <row r="4853" spans="1:9" x14ac:dyDescent="0.2">
      <c r="A4853" s="11">
        <f t="shared" si="301"/>
        <v>43668.124999988235</v>
      </c>
      <c r="B4853" s="5">
        <f>'Load Profile'!E4856</f>
        <v>493.98591139764</v>
      </c>
      <c r="C4853" s="5">
        <f>'Solar Output'!E4857</f>
        <v>0</v>
      </c>
      <c r="D4853" s="5">
        <f>'Wind Output'!E4860</f>
        <v>873.33333333333337</v>
      </c>
      <c r="E4853" s="5">
        <f t="shared" si="302"/>
        <v>10000</v>
      </c>
      <c r="F4853" s="10">
        <f t="shared" si="300"/>
        <v>379.34742193569338</v>
      </c>
      <c r="G4853" s="10">
        <f>IF(F4853&gt;0,MIN('Hourly Model'!$E$8*1000-E4853,F4853),MAX(-E4853,F4853))</f>
        <v>0</v>
      </c>
      <c r="I4853" s="10">
        <f t="shared" si="303"/>
        <v>0</v>
      </c>
    </row>
    <row r="4854" spans="1:9" x14ac:dyDescent="0.2">
      <c r="A4854" s="11">
        <f t="shared" si="301"/>
        <v>43668.166666654899</v>
      </c>
      <c r="B4854" s="5">
        <f>'Load Profile'!E4857</f>
        <v>548.50657000734475</v>
      </c>
      <c r="C4854" s="5">
        <f>'Solar Output'!E4858</f>
        <v>0</v>
      </c>
      <c r="D4854" s="5">
        <f>'Wind Output'!E4861</f>
        <v>873.33333333333337</v>
      </c>
      <c r="E4854" s="5">
        <f t="shared" si="302"/>
        <v>10000</v>
      </c>
      <c r="F4854" s="10">
        <f t="shared" si="300"/>
        <v>324.82676332598862</v>
      </c>
      <c r="G4854" s="10">
        <f>IF(F4854&gt;0,MIN('Hourly Model'!$E$8*1000-E4854,F4854),MAX(-E4854,F4854))</f>
        <v>0</v>
      </c>
      <c r="I4854" s="10">
        <f t="shared" si="303"/>
        <v>0</v>
      </c>
    </row>
    <row r="4855" spans="1:9" x14ac:dyDescent="0.2">
      <c r="A4855" s="11">
        <f t="shared" si="301"/>
        <v>43668.208333321563</v>
      </c>
      <c r="B4855" s="5">
        <f>'Load Profile'!E4858</f>
        <v>700.75878318949833</v>
      </c>
      <c r="C4855" s="5">
        <f>'Solar Output'!E4859</f>
        <v>469.35984999999999</v>
      </c>
      <c r="D4855" s="5">
        <f>'Wind Output'!E4862</f>
        <v>873.33333333333337</v>
      </c>
      <c r="E4855" s="5">
        <f t="shared" si="302"/>
        <v>10000</v>
      </c>
      <c r="F4855" s="10">
        <f t="shared" si="300"/>
        <v>641.93440014383498</v>
      </c>
      <c r="G4855" s="10">
        <f>IF(F4855&gt;0,MIN('Hourly Model'!$E$8*1000-E4855,F4855),MAX(-E4855,F4855))</f>
        <v>0</v>
      </c>
      <c r="I4855" s="10">
        <f t="shared" si="303"/>
        <v>0</v>
      </c>
    </row>
    <row r="4856" spans="1:9" x14ac:dyDescent="0.2">
      <c r="A4856" s="11">
        <f t="shared" si="301"/>
        <v>43668.249999988228</v>
      </c>
      <c r="B4856" s="5">
        <f>'Load Profile'!E4859</f>
        <v>917.06287957536335</v>
      </c>
      <c r="C4856" s="5">
        <f>'Solar Output'!E4860</f>
        <v>1882.0934499999998</v>
      </c>
      <c r="D4856" s="5">
        <f>'Wind Output'!E4863</f>
        <v>286.66666666666669</v>
      </c>
      <c r="E4856" s="5">
        <f t="shared" si="302"/>
        <v>10000</v>
      </c>
      <c r="F4856" s="10">
        <f t="shared" si="300"/>
        <v>1251.6972370913031</v>
      </c>
      <c r="G4856" s="10">
        <f>IF(F4856&gt;0,MIN('Hourly Model'!$E$8*1000-E4856,F4856),MAX(-E4856,F4856))</f>
        <v>0</v>
      </c>
      <c r="I4856" s="10">
        <f t="shared" si="303"/>
        <v>0</v>
      </c>
    </row>
    <row r="4857" spans="1:9" x14ac:dyDescent="0.2">
      <c r="A4857" s="11">
        <f t="shared" si="301"/>
        <v>43668.291666654892</v>
      </c>
      <c r="B4857" s="5">
        <f>'Load Profile'!E4860</f>
        <v>865.78396359865985</v>
      </c>
      <c r="C4857" s="5">
        <f>'Solar Output'!E4861</f>
        <v>3693.5124999999998</v>
      </c>
      <c r="D4857" s="5">
        <f>'Wind Output'!E4864</f>
        <v>286.66666666666669</v>
      </c>
      <c r="E4857" s="5">
        <f t="shared" si="302"/>
        <v>10000</v>
      </c>
      <c r="F4857" s="10">
        <f t="shared" si="300"/>
        <v>3114.3952030680066</v>
      </c>
      <c r="G4857" s="10">
        <f>IF(F4857&gt;0,MIN('Hourly Model'!$E$8*1000-E4857,F4857),MAX(-E4857,F4857))</f>
        <v>0</v>
      </c>
      <c r="I4857" s="10">
        <f t="shared" si="303"/>
        <v>0</v>
      </c>
    </row>
    <row r="4858" spans="1:9" x14ac:dyDescent="0.2">
      <c r="A4858" s="11">
        <f t="shared" si="301"/>
        <v>43668.333333321556</v>
      </c>
      <c r="B4858" s="5">
        <f>'Load Profile'!E4861</f>
        <v>822.17647116166609</v>
      </c>
      <c r="C4858" s="5">
        <f>'Solar Output'!E4862</f>
        <v>5223.5909499999989</v>
      </c>
      <c r="D4858" s="5">
        <f>'Wind Output'!E4865</f>
        <v>0</v>
      </c>
      <c r="E4858" s="5">
        <f t="shared" si="302"/>
        <v>10000</v>
      </c>
      <c r="F4858" s="10">
        <f t="shared" si="300"/>
        <v>4401.4144788383328</v>
      </c>
      <c r="G4858" s="10">
        <f>IF(F4858&gt;0,MIN('Hourly Model'!$E$8*1000-E4858,F4858),MAX(-E4858,F4858))</f>
        <v>0</v>
      </c>
      <c r="I4858" s="10">
        <f t="shared" si="303"/>
        <v>0</v>
      </c>
    </row>
    <row r="4859" spans="1:9" x14ac:dyDescent="0.2">
      <c r="A4859" s="11">
        <f t="shared" si="301"/>
        <v>43668.37499998822</v>
      </c>
      <c r="B4859" s="5">
        <f>'Load Profile'!E4862</f>
        <v>839.76303628654148</v>
      </c>
      <c r="C4859" s="5">
        <f>'Solar Output'!E4863</f>
        <v>6390.2394999999988</v>
      </c>
      <c r="D4859" s="5">
        <f>'Wind Output'!E4866</f>
        <v>0</v>
      </c>
      <c r="E4859" s="5">
        <f t="shared" si="302"/>
        <v>10000</v>
      </c>
      <c r="F4859" s="10">
        <f t="shared" si="300"/>
        <v>5550.4764637134576</v>
      </c>
      <c r="G4859" s="10">
        <f>IF(F4859&gt;0,MIN('Hourly Model'!$E$8*1000-E4859,F4859),MAX(-E4859,F4859))</f>
        <v>0</v>
      </c>
      <c r="I4859" s="10">
        <f t="shared" si="303"/>
        <v>0</v>
      </c>
    </row>
    <row r="4860" spans="1:9" x14ac:dyDescent="0.2">
      <c r="A4860" s="11">
        <f t="shared" si="301"/>
        <v>43668.416666654884</v>
      </c>
      <c r="B4860" s="5">
        <f>'Load Profile'!E4863</f>
        <v>857.47216345908384</v>
      </c>
      <c r="C4860" s="5">
        <f>'Solar Output'!E4864</f>
        <v>7125.4022999999997</v>
      </c>
      <c r="D4860" s="5">
        <f>'Wind Output'!E4867</f>
        <v>0</v>
      </c>
      <c r="E4860" s="5">
        <f t="shared" si="302"/>
        <v>10000</v>
      </c>
      <c r="F4860" s="10">
        <f t="shared" si="300"/>
        <v>6267.9301365409156</v>
      </c>
      <c r="G4860" s="10">
        <f>IF(F4860&gt;0,MIN('Hourly Model'!$E$8*1000-E4860,F4860),MAX(-E4860,F4860))</f>
        <v>0</v>
      </c>
      <c r="I4860" s="10">
        <f t="shared" si="303"/>
        <v>0</v>
      </c>
    </row>
    <row r="4861" spans="1:9" x14ac:dyDescent="0.2">
      <c r="A4861" s="11">
        <f t="shared" si="301"/>
        <v>43668.458333321549</v>
      </c>
      <c r="B4861" s="5">
        <f>'Load Profile'!E4864</f>
        <v>835.41421330359799</v>
      </c>
      <c r="C4861" s="5">
        <f>'Solar Output'!E4865</f>
        <v>7454.6749</v>
      </c>
      <c r="D4861" s="5">
        <f>'Wind Output'!E4868</f>
        <v>0</v>
      </c>
      <c r="E4861" s="5">
        <f t="shared" si="302"/>
        <v>10000</v>
      </c>
      <c r="F4861" s="10">
        <f t="shared" si="300"/>
        <v>6619.2606866964015</v>
      </c>
      <c r="G4861" s="10">
        <f>IF(F4861&gt;0,MIN('Hourly Model'!$E$8*1000-E4861,F4861),MAX(-E4861,F4861))</f>
        <v>0</v>
      </c>
      <c r="I4861" s="10">
        <f t="shared" si="303"/>
        <v>0</v>
      </c>
    </row>
    <row r="4862" spans="1:9" x14ac:dyDescent="0.2">
      <c r="A4862" s="11">
        <f t="shared" si="301"/>
        <v>43668.499999988213</v>
      </c>
      <c r="B4862" s="5">
        <f>'Load Profile'!E4865</f>
        <v>806.66026419650302</v>
      </c>
      <c r="C4862" s="5">
        <f>'Solar Output'!E4866</f>
        <v>7315.3132999999989</v>
      </c>
      <c r="D4862" s="5">
        <f>'Wind Output'!E4869</f>
        <v>286.66666666666669</v>
      </c>
      <c r="E4862" s="5">
        <f t="shared" si="302"/>
        <v>10000</v>
      </c>
      <c r="F4862" s="10">
        <f t="shared" si="300"/>
        <v>6795.3197024701631</v>
      </c>
      <c r="G4862" s="10">
        <f>IF(F4862&gt;0,MIN('Hourly Model'!$E$8*1000-E4862,F4862),MAX(-E4862,F4862))</f>
        <v>0</v>
      </c>
      <c r="I4862" s="10">
        <f t="shared" si="303"/>
        <v>0</v>
      </c>
    </row>
    <row r="4863" spans="1:9" x14ac:dyDescent="0.2">
      <c r="A4863" s="11">
        <f t="shared" si="301"/>
        <v>43668.541666654877</v>
      </c>
      <c r="B4863" s="5">
        <f>'Load Profile'!E4866</f>
        <v>827.50040243925878</v>
      </c>
      <c r="C4863" s="5">
        <f>'Solar Output'!E4867</f>
        <v>6790.2209999999995</v>
      </c>
      <c r="D4863" s="5">
        <f>'Wind Output'!E4870</f>
        <v>873.33333333333337</v>
      </c>
      <c r="E4863" s="5">
        <f t="shared" si="302"/>
        <v>10000</v>
      </c>
      <c r="F4863" s="10">
        <f t="shared" si="300"/>
        <v>6836.0539308940733</v>
      </c>
      <c r="G4863" s="10">
        <f>IF(F4863&gt;0,MIN('Hourly Model'!$E$8*1000-E4863,F4863),MAX(-E4863,F4863))</f>
        <v>0</v>
      </c>
      <c r="I4863" s="10">
        <f t="shared" si="303"/>
        <v>0</v>
      </c>
    </row>
    <row r="4864" spans="1:9" x14ac:dyDescent="0.2">
      <c r="A4864" s="11">
        <f t="shared" si="301"/>
        <v>43668.583333321541</v>
      </c>
      <c r="B4864" s="5">
        <f>'Load Profile'!E4867</f>
        <v>980.95677586486465</v>
      </c>
      <c r="C4864" s="5">
        <f>'Solar Output'!E4868</f>
        <v>5862.0352999999986</v>
      </c>
      <c r="D4864" s="5">
        <f>'Wind Output'!E4871</f>
        <v>873.33333333333337</v>
      </c>
      <c r="E4864" s="5">
        <f t="shared" si="302"/>
        <v>10000</v>
      </c>
      <c r="F4864" s="10">
        <f t="shared" si="300"/>
        <v>5754.4118574684671</v>
      </c>
      <c r="G4864" s="10">
        <f>IF(F4864&gt;0,MIN('Hourly Model'!$E$8*1000-E4864,F4864),MAX(-E4864,F4864))</f>
        <v>0</v>
      </c>
      <c r="I4864" s="10">
        <f t="shared" si="303"/>
        <v>0</v>
      </c>
    </row>
    <row r="4865" spans="1:9" x14ac:dyDescent="0.2">
      <c r="A4865" s="11">
        <f t="shared" si="301"/>
        <v>43668.624999988206</v>
      </c>
      <c r="B4865" s="5">
        <f>'Load Profile'!E4868</f>
        <v>1165.4237145570241</v>
      </c>
      <c r="C4865" s="5">
        <f>'Solar Output'!E4869</f>
        <v>1319.0085999999999</v>
      </c>
      <c r="D4865" s="5">
        <f>'Wind Output'!E4872</f>
        <v>286.66666666666669</v>
      </c>
      <c r="E4865" s="5">
        <f t="shared" si="302"/>
        <v>10000</v>
      </c>
      <c r="F4865" s="10">
        <f t="shared" si="300"/>
        <v>440.25155210964249</v>
      </c>
      <c r="G4865" s="10">
        <f>IF(F4865&gt;0,MIN('Hourly Model'!$E$8*1000-E4865,F4865),MAX(-E4865,F4865))</f>
        <v>0</v>
      </c>
      <c r="I4865" s="10">
        <f t="shared" si="303"/>
        <v>0</v>
      </c>
    </row>
    <row r="4866" spans="1:9" x14ac:dyDescent="0.2">
      <c r="A4866" s="11">
        <f t="shared" si="301"/>
        <v>43668.66666665487</v>
      </c>
      <c r="B4866" s="5">
        <f>'Load Profile'!E4869</f>
        <v>1359.3206273153294</v>
      </c>
      <c r="C4866" s="5">
        <f>'Solar Output'!E4870</f>
        <v>2989.3387499999999</v>
      </c>
      <c r="D4866" s="5">
        <f>'Wind Output'!E4873</f>
        <v>0</v>
      </c>
      <c r="E4866" s="5">
        <f t="shared" si="302"/>
        <v>10000</v>
      </c>
      <c r="F4866" s="10">
        <f t="shared" ref="F4866:F4929" si="304">D4866+C4866-B4866</f>
        <v>1630.0181226846705</v>
      </c>
      <c r="G4866" s="10">
        <f>IF(F4866&gt;0,MIN('Hourly Model'!$E$8*1000-E4866,F4866),MAX(-E4866,F4866))</f>
        <v>0</v>
      </c>
      <c r="I4866" s="10">
        <f t="shared" si="303"/>
        <v>0</v>
      </c>
    </row>
    <row r="4867" spans="1:9" x14ac:dyDescent="0.2">
      <c r="A4867" s="11">
        <f t="shared" ref="A4867:A4930" si="305">A4866+1/24</f>
        <v>43668.708333321534</v>
      </c>
      <c r="B4867" s="5">
        <f>'Load Profile'!E4870</f>
        <v>1514.6420067646588</v>
      </c>
      <c r="C4867" s="5">
        <f>'Solar Output'!E4871</f>
        <v>1330.3913</v>
      </c>
      <c r="D4867" s="5">
        <f>'Wind Output'!E4874</f>
        <v>0</v>
      </c>
      <c r="E4867" s="5">
        <f t="shared" ref="E4867:E4930" si="306">E4866+G4866</f>
        <v>10000</v>
      </c>
      <c r="F4867" s="10">
        <f t="shared" si="304"/>
        <v>-184.25070676465884</v>
      </c>
      <c r="G4867" s="10">
        <f>IF(F4867&gt;0,MIN('Hourly Model'!$E$8*1000-E4867,F4867),MAX(-E4867,F4867))</f>
        <v>-184.25070676465884</v>
      </c>
      <c r="I4867" s="10">
        <f t="shared" ref="I4867:I4930" si="307">MIN(I4866+F4867+E4867,0)</f>
        <v>0</v>
      </c>
    </row>
    <row r="4868" spans="1:9" x14ac:dyDescent="0.2">
      <c r="A4868" s="11">
        <f t="shared" si="305"/>
        <v>43668.749999988198</v>
      </c>
      <c r="B4868" s="5">
        <f>'Load Profile'!E4871</f>
        <v>1532.8185479602905</v>
      </c>
      <c r="C4868" s="5">
        <f>'Solar Output'!E4872</f>
        <v>260.61874999999998</v>
      </c>
      <c r="D4868" s="5">
        <f>'Wind Output'!E4875</f>
        <v>0</v>
      </c>
      <c r="E4868" s="5">
        <f t="shared" si="306"/>
        <v>9815.7492932353416</v>
      </c>
      <c r="F4868" s="10">
        <f t="shared" si="304"/>
        <v>-1272.1997979602907</v>
      </c>
      <c r="G4868" s="10">
        <f>IF(F4868&gt;0,MIN('Hourly Model'!$E$8*1000-E4868,F4868),MAX(-E4868,F4868))</f>
        <v>-1272.1997979602907</v>
      </c>
      <c r="I4868" s="10">
        <f t="shared" si="307"/>
        <v>0</v>
      </c>
    </row>
    <row r="4869" spans="1:9" x14ac:dyDescent="0.2">
      <c r="A4869" s="11">
        <f t="shared" si="305"/>
        <v>43668.791666654863</v>
      </c>
      <c r="B4869" s="5">
        <f>'Load Profile'!E4872</f>
        <v>1712.4245368504223</v>
      </c>
      <c r="C4869" s="5">
        <f>'Solar Output'!E4873</f>
        <v>0</v>
      </c>
      <c r="D4869" s="5">
        <f>'Wind Output'!E4876</f>
        <v>0</v>
      </c>
      <c r="E4869" s="5">
        <f t="shared" si="306"/>
        <v>8543.5494952750505</v>
      </c>
      <c r="F4869" s="10">
        <f t="shared" si="304"/>
        <v>-1712.4245368504223</v>
      </c>
      <c r="G4869" s="10">
        <f>IF(F4869&gt;0,MIN('Hourly Model'!$E$8*1000-E4869,F4869),MAX(-E4869,F4869))</f>
        <v>-1712.4245368504223</v>
      </c>
      <c r="I4869" s="10">
        <f t="shared" si="307"/>
        <v>0</v>
      </c>
    </row>
    <row r="4870" spans="1:9" x14ac:dyDescent="0.2">
      <c r="A4870" s="11">
        <f t="shared" si="305"/>
        <v>43668.833333321527</v>
      </c>
      <c r="B4870" s="5">
        <f>'Load Profile'!E4873</f>
        <v>1912.6031307744036</v>
      </c>
      <c r="C4870" s="5">
        <f>'Solar Output'!E4874</f>
        <v>0</v>
      </c>
      <c r="D4870" s="5">
        <f>'Wind Output'!E4877</f>
        <v>0</v>
      </c>
      <c r="E4870" s="5">
        <f t="shared" si="306"/>
        <v>6831.1249584246279</v>
      </c>
      <c r="F4870" s="10">
        <f t="shared" si="304"/>
        <v>-1912.6031307744036</v>
      </c>
      <c r="G4870" s="10">
        <f>IF(F4870&gt;0,MIN('Hourly Model'!$E$8*1000-E4870,F4870),MAX(-E4870,F4870))</f>
        <v>-1912.6031307744036</v>
      </c>
      <c r="I4870" s="10">
        <f t="shared" si="307"/>
        <v>0</v>
      </c>
    </row>
    <row r="4871" spans="1:9" x14ac:dyDescent="0.2">
      <c r="A4871" s="11">
        <f t="shared" si="305"/>
        <v>43668.874999988191</v>
      </c>
      <c r="B4871" s="5">
        <f>'Load Profile'!E4874</f>
        <v>1544.601192622742</v>
      </c>
      <c r="C4871" s="5">
        <f>'Solar Output'!E4875</f>
        <v>0</v>
      </c>
      <c r="D4871" s="5">
        <f>'Wind Output'!E4878</f>
        <v>0</v>
      </c>
      <c r="E4871" s="5">
        <f t="shared" si="306"/>
        <v>4918.5218276502246</v>
      </c>
      <c r="F4871" s="10">
        <f t="shared" si="304"/>
        <v>-1544.601192622742</v>
      </c>
      <c r="G4871" s="10">
        <f>IF(F4871&gt;0,MIN('Hourly Model'!$E$8*1000-E4871,F4871),MAX(-E4871,F4871))</f>
        <v>-1544.601192622742</v>
      </c>
      <c r="I4871" s="10">
        <f t="shared" si="307"/>
        <v>0</v>
      </c>
    </row>
    <row r="4872" spans="1:9" x14ac:dyDescent="0.2">
      <c r="A4872" s="11">
        <f t="shared" si="305"/>
        <v>43668.916666654855</v>
      </c>
      <c r="B4872" s="5">
        <f>'Load Profile'!E4875</f>
        <v>1048.8296260145935</v>
      </c>
      <c r="C4872" s="5">
        <f>'Solar Output'!E4876</f>
        <v>0</v>
      </c>
      <c r="D4872" s="5">
        <f>'Wind Output'!E4879</f>
        <v>0</v>
      </c>
      <c r="E4872" s="5">
        <f t="shared" si="306"/>
        <v>3373.9206350274826</v>
      </c>
      <c r="F4872" s="10">
        <f t="shared" si="304"/>
        <v>-1048.8296260145935</v>
      </c>
      <c r="G4872" s="10">
        <f>IF(F4872&gt;0,MIN('Hourly Model'!$E$8*1000-E4872,F4872),MAX(-E4872,F4872))</f>
        <v>-1048.8296260145935</v>
      </c>
      <c r="I4872" s="10">
        <f t="shared" si="307"/>
        <v>0</v>
      </c>
    </row>
    <row r="4873" spans="1:9" x14ac:dyDescent="0.2">
      <c r="A4873" s="11">
        <f t="shared" si="305"/>
        <v>43668.95833332152</v>
      </c>
      <c r="B4873" s="5">
        <f>'Load Profile'!E4876</f>
        <v>705.44095061524558</v>
      </c>
      <c r="C4873" s="5">
        <f>'Solar Output'!E4877</f>
        <v>0</v>
      </c>
      <c r="D4873" s="5">
        <f>'Wind Output'!E4880</f>
        <v>0</v>
      </c>
      <c r="E4873" s="5">
        <f t="shared" si="306"/>
        <v>2325.0910090128891</v>
      </c>
      <c r="F4873" s="10">
        <f t="shared" si="304"/>
        <v>-705.44095061524558</v>
      </c>
      <c r="G4873" s="10">
        <f>IF(F4873&gt;0,MIN('Hourly Model'!$E$8*1000-E4873,F4873),MAX(-E4873,F4873))</f>
        <v>-705.44095061524558</v>
      </c>
      <c r="I4873" s="10">
        <f t="shared" si="307"/>
        <v>0</v>
      </c>
    </row>
    <row r="4874" spans="1:9" x14ac:dyDescent="0.2">
      <c r="A4874" s="11">
        <f t="shared" si="305"/>
        <v>43668.999999988184</v>
      </c>
      <c r="B4874" s="5">
        <f>'Load Profile'!E4877</f>
        <v>572.15528644667836</v>
      </c>
      <c r="C4874" s="5">
        <f>'Solar Output'!E4878</f>
        <v>0</v>
      </c>
      <c r="D4874" s="5">
        <f>'Wind Output'!E4881</f>
        <v>0</v>
      </c>
      <c r="E4874" s="5">
        <f t="shared" si="306"/>
        <v>1619.6500583976435</v>
      </c>
      <c r="F4874" s="10">
        <f t="shared" si="304"/>
        <v>-572.15528644667836</v>
      </c>
      <c r="G4874" s="10">
        <f>IF(F4874&gt;0,MIN('Hourly Model'!$E$8*1000-E4874,F4874),MAX(-E4874,F4874))</f>
        <v>-572.15528644667836</v>
      </c>
      <c r="I4874" s="10">
        <f t="shared" si="307"/>
        <v>0</v>
      </c>
    </row>
    <row r="4875" spans="1:9" x14ac:dyDescent="0.2">
      <c r="A4875" s="11">
        <f t="shared" si="305"/>
        <v>43669.041666654848</v>
      </c>
      <c r="B4875" s="5">
        <f>'Load Profile'!E4878</f>
        <v>508.26753068933812</v>
      </c>
      <c r="C4875" s="5">
        <f>'Solar Output'!E4879</f>
        <v>0</v>
      </c>
      <c r="D4875" s="5">
        <f>'Wind Output'!E4882</f>
        <v>873.33333333333337</v>
      </c>
      <c r="E4875" s="5">
        <f t="shared" si="306"/>
        <v>1047.4947719509651</v>
      </c>
      <c r="F4875" s="10">
        <f t="shared" si="304"/>
        <v>365.06580264399526</v>
      </c>
      <c r="G4875" s="10">
        <f>IF(F4875&gt;0,MIN('Hourly Model'!$E$8*1000-E4875,F4875),MAX(-E4875,F4875))</f>
        <v>365.06580264399526</v>
      </c>
      <c r="I4875" s="10">
        <f t="shared" si="307"/>
        <v>0</v>
      </c>
    </row>
    <row r="4876" spans="1:9" x14ac:dyDescent="0.2">
      <c r="A4876" s="11">
        <f t="shared" si="305"/>
        <v>43669.083333321512</v>
      </c>
      <c r="B4876" s="5">
        <f>'Load Profile'!E4879</f>
        <v>494.06413576224776</v>
      </c>
      <c r="C4876" s="5">
        <f>'Solar Output'!E4880</f>
        <v>0</v>
      </c>
      <c r="D4876" s="5">
        <f>'Wind Output'!E4883</f>
        <v>7873.333333333333</v>
      </c>
      <c r="E4876" s="5">
        <f t="shared" si="306"/>
        <v>1412.5605745949604</v>
      </c>
      <c r="F4876" s="10">
        <f t="shared" si="304"/>
        <v>7379.269197571085</v>
      </c>
      <c r="G4876" s="10">
        <f>IF(F4876&gt;0,MIN('Hourly Model'!$E$8*1000-E4876,F4876),MAX(-E4876,F4876))</f>
        <v>7379.269197571085</v>
      </c>
      <c r="I4876" s="10">
        <f t="shared" si="307"/>
        <v>0</v>
      </c>
    </row>
    <row r="4877" spans="1:9" x14ac:dyDescent="0.2">
      <c r="A4877" s="11">
        <f t="shared" si="305"/>
        <v>43669.124999988177</v>
      </c>
      <c r="B4877" s="5">
        <f>'Load Profile'!E4880</f>
        <v>493.98591139764</v>
      </c>
      <c r="C4877" s="5">
        <f>'Solar Output'!E4881</f>
        <v>0</v>
      </c>
      <c r="D4877" s="5">
        <f>'Wind Output'!E4884</f>
        <v>9573.3333333333339</v>
      </c>
      <c r="E4877" s="5">
        <f t="shared" si="306"/>
        <v>8791.8297721660456</v>
      </c>
      <c r="F4877" s="10">
        <f t="shared" si="304"/>
        <v>9079.347421935694</v>
      </c>
      <c r="G4877" s="10">
        <f>IF(F4877&gt;0,MIN('Hourly Model'!$E$8*1000-E4877,F4877),MAX(-E4877,F4877))</f>
        <v>1208.1702278339544</v>
      </c>
      <c r="I4877" s="10">
        <f t="shared" si="307"/>
        <v>0</v>
      </c>
    </row>
    <row r="4878" spans="1:9" x14ac:dyDescent="0.2">
      <c r="A4878" s="11">
        <f t="shared" si="305"/>
        <v>43669.166666654841</v>
      </c>
      <c r="B4878" s="5">
        <f>'Load Profile'!E4881</f>
        <v>548.50657000734475</v>
      </c>
      <c r="C4878" s="5">
        <f>'Solar Output'!E4882</f>
        <v>0</v>
      </c>
      <c r="D4878" s="5">
        <f>'Wind Output'!E4885</f>
        <v>7873.333333333333</v>
      </c>
      <c r="E4878" s="5">
        <f t="shared" si="306"/>
        <v>10000</v>
      </c>
      <c r="F4878" s="10">
        <f t="shared" si="304"/>
        <v>7324.8267633259884</v>
      </c>
      <c r="G4878" s="10">
        <f>IF(F4878&gt;0,MIN('Hourly Model'!$E$8*1000-E4878,F4878),MAX(-E4878,F4878))</f>
        <v>0</v>
      </c>
      <c r="I4878" s="10">
        <f t="shared" si="307"/>
        <v>0</v>
      </c>
    </row>
    <row r="4879" spans="1:9" x14ac:dyDescent="0.2">
      <c r="A4879" s="11">
        <f t="shared" si="305"/>
        <v>43669.208333321505</v>
      </c>
      <c r="B4879" s="5">
        <f>'Load Profile'!E4882</f>
        <v>700.75878318949833</v>
      </c>
      <c r="C4879" s="5">
        <f>'Solar Output'!E4883</f>
        <v>531.50814999999989</v>
      </c>
      <c r="D4879" s="5">
        <f>'Wind Output'!E4886</f>
        <v>4266.666666666667</v>
      </c>
      <c r="E4879" s="5">
        <f t="shared" si="306"/>
        <v>10000</v>
      </c>
      <c r="F4879" s="10">
        <f t="shared" si="304"/>
        <v>4097.4160334771686</v>
      </c>
      <c r="G4879" s="10">
        <f>IF(F4879&gt;0,MIN('Hourly Model'!$E$8*1000-E4879,F4879),MAX(-E4879,F4879))</f>
        <v>0</v>
      </c>
      <c r="I4879" s="10">
        <f t="shared" si="307"/>
        <v>0</v>
      </c>
    </row>
    <row r="4880" spans="1:9" x14ac:dyDescent="0.2">
      <c r="A4880" s="11">
        <f t="shared" si="305"/>
        <v>43669.249999988169</v>
      </c>
      <c r="B4880" s="5">
        <f>'Load Profile'!E4883</f>
        <v>917.06287957536335</v>
      </c>
      <c r="C4880" s="5">
        <f>'Solar Output'!E4884</f>
        <v>1863.4622999999999</v>
      </c>
      <c r="D4880" s="5">
        <f>'Wind Output'!E4887</f>
        <v>4266.666666666667</v>
      </c>
      <c r="E4880" s="5">
        <f t="shared" si="306"/>
        <v>10000</v>
      </c>
      <c r="F4880" s="10">
        <f t="shared" si="304"/>
        <v>5213.0660870913034</v>
      </c>
      <c r="G4880" s="10">
        <f>IF(F4880&gt;0,MIN('Hourly Model'!$E$8*1000-E4880,F4880),MAX(-E4880,F4880))</f>
        <v>0</v>
      </c>
      <c r="I4880" s="10">
        <f t="shared" si="307"/>
        <v>0</v>
      </c>
    </row>
    <row r="4881" spans="1:9" x14ac:dyDescent="0.2">
      <c r="A4881" s="11">
        <f t="shared" si="305"/>
        <v>43669.291666654834</v>
      </c>
      <c r="B4881" s="5">
        <f>'Load Profile'!E4884</f>
        <v>865.78396359865985</v>
      </c>
      <c r="C4881" s="5">
        <f>'Solar Output'!E4885</f>
        <v>3528.2114999999999</v>
      </c>
      <c r="D4881" s="5">
        <f>'Wind Output'!E4888</f>
        <v>4266.666666666667</v>
      </c>
      <c r="E4881" s="5">
        <f t="shared" si="306"/>
        <v>10000</v>
      </c>
      <c r="F4881" s="10">
        <f t="shared" si="304"/>
        <v>6929.0942030680071</v>
      </c>
      <c r="G4881" s="10">
        <f>IF(F4881&gt;0,MIN('Hourly Model'!$E$8*1000-E4881,F4881),MAX(-E4881,F4881))</f>
        <v>0</v>
      </c>
      <c r="I4881" s="10">
        <f t="shared" si="307"/>
        <v>0</v>
      </c>
    </row>
    <row r="4882" spans="1:9" x14ac:dyDescent="0.2">
      <c r="A4882" s="11">
        <f t="shared" si="305"/>
        <v>43669.333333321498</v>
      </c>
      <c r="B4882" s="5">
        <f>'Load Profile'!E4885</f>
        <v>822.17647116166609</v>
      </c>
      <c r="C4882" s="5">
        <f>'Solar Output'!E4886</f>
        <v>5056.6109499999993</v>
      </c>
      <c r="D4882" s="5">
        <f>'Wind Output'!E4889</f>
        <v>4266.666666666667</v>
      </c>
      <c r="E4882" s="5">
        <f t="shared" si="306"/>
        <v>10000</v>
      </c>
      <c r="F4882" s="10">
        <f t="shared" si="304"/>
        <v>8501.1011455049993</v>
      </c>
      <c r="G4882" s="10">
        <f>IF(F4882&gt;0,MIN('Hourly Model'!$E$8*1000-E4882,F4882),MAX(-E4882,F4882))</f>
        <v>0</v>
      </c>
      <c r="I4882" s="10">
        <f t="shared" si="307"/>
        <v>0</v>
      </c>
    </row>
    <row r="4883" spans="1:9" x14ac:dyDescent="0.2">
      <c r="A4883" s="11">
        <f t="shared" si="305"/>
        <v>43669.374999988162</v>
      </c>
      <c r="B4883" s="5">
        <f>'Load Profile'!E4886</f>
        <v>839.76303628654148</v>
      </c>
      <c r="C4883" s="5">
        <f>'Solar Output'!E4887</f>
        <v>6275.5948499999995</v>
      </c>
      <c r="D4883" s="5">
        <f>'Wind Output'!E4890</f>
        <v>2773.3333333333335</v>
      </c>
      <c r="E4883" s="5">
        <f t="shared" si="306"/>
        <v>10000</v>
      </c>
      <c r="F4883" s="10">
        <f t="shared" si="304"/>
        <v>8209.1651470467914</v>
      </c>
      <c r="G4883" s="10">
        <f>IF(F4883&gt;0,MIN('Hourly Model'!$E$8*1000-E4883,F4883),MAX(-E4883,F4883))</f>
        <v>0</v>
      </c>
      <c r="I4883" s="10">
        <f t="shared" si="307"/>
        <v>0</v>
      </c>
    </row>
    <row r="4884" spans="1:9" x14ac:dyDescent="0.2">
      <c r="A4884" s="11">
        <f t="shared" si="305"/>
        <v>43669.416666654826</v>
      </c>
      <c r="B4884" s="5">
        <f>'Load Profile'!E4887</f>
        <v>857.47216345908384</v>
      </c>
      <c r="C4884" s="5">
        <f>'Solar Output'!E4888</f>
        <v>7255.9640999999992</v>
      </c>
      <c r="D4884" s="5">
        <f>'Wind Output'!E4891</f>
        <v>2773.3333333333335</v>
      </c>
      <c r="E4884" s="5">
        <f t="shared" si="306"/>
        <v>10000</v>
      </c>
      <c r="F4884" s="10">
        <f t="shared" si="304"/>
        <v>9171.825269874249</v>
      </c>
      <c r="G4884" s="10">
        <f>IF(F4884&gt;0,MIN('Hourly Model'!$E$8*1000-E4884,F4884),MAX(-E4884,F4884))</f>
        <v>0</v>
      </c>
      <c r="I4884" s="10">
        <f t="shared" si="307"/>
        <v>0</v>
      </c>
    </row>
    <row r="4885" spans="1:9" x14ac:dyDescent="0.2">
      <c r="A4885" s="11">
        <f t="shared" si="305"/>
        <v>43669.45833332149</v>
      </c>
      <c r="B4885" s="5">
        <f>'Load Profile'!E4888</f>
        <v>835.41421330359799</v>
      </c>
      <c r="C4885" s="5">
        <f>'Solar Output'!E4889</f>
        <v>7530.6335500000005</v>
      </c>
      <c r="D4885" s="5">
        <f>'Wind Output'!E4892</f>
        <v>2773.3333333333335</v>
      </c>
      <c r="E4885" s="5">
        <f t="shared" si="306"/>
        <v>10000</v>
      </c>
      <c r="F4885" s="10">
        <f t="shared" si="304"/>
        <v>9468.552670029736</v>
      </c>
      <c r="G4885" s="10">
        <f>IF(F4885&gt;0,MIN('Hourly Model'!$E$8*1000-E4885,F4885),MAX(-E4885,F4885))</f>
        <v>0</v>
      </c>
      <c r="I4885" s="10">
        <f t="shared" si="307"/>
        <v>0</v>
      </c>
    </row>
    <row r="4886" spans="1:9" x14ac:dyDescent="0.2">
      <c r="A4886" s="11">
        <f t="shared" si="305"/>
        <v>43669.499999988155</v>
      </c>
      <c r="B4886" s="5">
        <f>'Load Profile'!E4889</f>
        <v>806.66026419650302</v>
      </c>
      <c r="C4886" s="5">
        <f>'Solar Output'!E4890</f>
        <v>7474.0546999999988</v>
      </c>
      <c r="D4886" s="5">
        <f>'Wind Output'!E4893</f>
        <v>2773.3333333333335</v>
      </c>
      <c r="E4886" s="5">
        <f t="shared" si="306"/>
        <v>10000</v>
      </c>
      <c r="F4886" s="10">
        <f t="shared" si="304"/>
        <v>9440.727769136829</v>
      </c>
      <c r="G4886" s="10">
        <f>IF(F4886&gt;0,MIN('Hourly Model'!$E$8*1000-E4886,F4886),MAX(-E4886,F4886))</f>
        <v>0</v>
      </c>
      <c r="I4886" s="10">
        <f t="shared" si="307"/>
        <v>0</v>
      </c>
    </row>
    <row r="4887" spans="1:9" x14ac:dyDescent="0.2">
      <c r="A4887" s="11">
        <f t="shared" si="305"/>
        <v>43669.541666654819</v>
      </c>
      <c r="B4887" s="5">
        <f>'Load Profile'!E4890</f>
        <v>866.3959437054109</v>
      </c>
      <c r="C4887" s="5">
        <f>'Solar Output'!E4891</f>
        <v>6923.8889499999987</v>
      </c>
      <c r="D4887" s="5">
        <f>'Wind Output'!E4894</f>
        <v>2773.3333333333335</v>
      </c>
      <c r="E4887" s="5">
        <f t="shared" si="306"/>
        <v>10000</v>
      </c>
      <c r="F4887" s="10">
        <f t="shared" si="304"/>
        <v>8830.8263396279217</v>
      </c>
      <c r="G4887" s="10">
        <f>IF(F4887&gt;0,MIN('Hourly Model'!$E$8*1000-E4887,F4887),MAX(-E4887,F4887))</f>
        <v>0</v>
      </c>
      <c r="I4887" s="10">
        <f t="shared" si="307"/>
        <v>0</v>
      </c>
    </row>
    <row r="4888" spans="1:9" x14ac:dyDescent="0.2">
      <c r="A4888" s="11">
        <f t="shared" si="305"/>
        <v>43669.583333321483</v>
      </c>
      <c r="B4888" s="5">
        <f>'Load Profile'!E4891</f>
        <v>991.19097652685218</v>
      </c>
      <c r="C4888" s="5">
        <f>'Solar Output'!E4892</f>
        <v>6020.7053999999989</v>
      </c>
      <c r="D4888" s="5">
        <f>'Wind Output'!E4895</f>
        <v>1666.6666666666667</v>
      </c>
      <c r="E4888" s="5">
        <f t="shared" si="306"/>
        <v>10000</v>
      </c>
      <c r="F4888" s="10">
        <f t="shared" si="304"/>
        <v>6696.1810901398139</v>
      </c>
      <c r="G4888" s="10">
        <f>IF(F4888&gt;0,MIN('Hourly Model'!$E$8*1000-E4888,F4888),MAX(-E4888,F4888))</f>
        <v>0</v>
      </c>
      <c r="I4888" s="10">
        <f t="shared" si="307"/>
        <v>0</v>
      </c>
    </row>
    <row r="4889" spans="1:9" x14ac:dyDescent="0.2">
      <c r="A4889" s="11">
        <f t="shared" si="305"/>
        <v>43669.624999988147</v>
      </c>
      <c r="B4889" s="5">
        <f>'Load Profile'!E4892</f>
        <v>1182.2415534191086</v>
      </c>
      <c r="C4889" s="5">
        <f>'Solar Output'!E4893</f>
        <v>4677.7721999999994</v>
      </c>
      <c r="D4889" s="5">
        <f>'Wind Output'!E4896</f>
        <v>1666.6666666666667</v>
      </c>
      <c r="E4889" s="5">
        <f t="shared" si="306"/>
        <v>10000</v>
      </c>
      <c r="F4889" s="10">
        <f t="shared" si="304"/>
        <v>5162.1973132475578</v>
      </c>
      <c r="G4889" s="10">
        <f>IF(F4889&gt;0,MIN('Hourly Model'!$E$8*1000-E4889,F4889),MAX(-E4889,F4889))</f>
        <v>0</v>
      </c>
      <c r="I4889" s="10">
        <f t="shared" si="307"/>
        <v>0</v>
      </c>
    </row>
    <row r="4890" spans="1:9" x14ac:dyDescent="0.2">
      <c r="A4890" s="11">
        <f t="shared" si="305"/>
        <v>43669.666666654812</v>
      </c>
      <c r="B4890" s="5">
        <f>'Load Profile'!E4893</f>
        <v>1350.766932603027</v>
      </c>
      <c r="C4890" s="5">
        <f>'Solar Output'!E4894</f>
        <v>2911.7942499999995</v>
      </c>
      <c r="D4890" s="5">
        <f>'Wind Output'!E4897</f>
        <v>1666.6666666666667</v>
      </c>
      <c r="E4890" s="5">
        <f t="shared" si="306"/>
        <v>10000</v>
      </c>
      <c r="F4890" s="10">
        <f t="shared" si="304"/>
        <v>3227.6939840636387</v>
      </c>
      <c r="G4890" s="10">
        <f>IF(F4890&gt;0,MIN('Hourly Model'!$E$8*1000-E4890,F4890),MAX(-E4890,F4890))</f>
        <v>0</v>
      </c>
      <c r="I4890" s="10">
        <f t="shared" si="307"/>
        <v>0</v>
      </c>
    </row>
    <row r="4891" spans="1:9" x14ac:dyDescent="0.2">
      <c r="A4891" s="11">
        <f t="shared" si="305"/>
        <v>43669.708333321476</v>
      </c>
      <c r="B4891" s="5">
        <f>'Load Profile'!E4894</f>
        <v>1473.4694045742783</v>
      </c>
      <c r="C4891" s="5">
        <f>'Solar Output'!E4895</f>
        <v>1312.9193500000001</v>
      </c>
      <c r="D4891" s="5">
        <f>'Wind Output'!E4898</f>
        <v>873.33333333333337</v>
      </c>
      <c r="E4891" s="5">
        <f t="shared" si="306"/>
        <v>10000</v>
      </c>
      <c r="F4891" s="10">
        <f t="shared" si="304"/>
        <v>712.78327875905529</v>
      </c>
      <c r="G4891" s="10">
        <f>IF(F4891&gt;0,MIN('Hourly Model'!$E$8*1000-E4891,F4891),MAX(-E4891,F4891))</f>
        <v>0</v>
      </c>
      <c r="I4891" s="10">
        <f t="shared" si="307"/>
        <v>0</v>
      </c>
    </row>
    <row r="4892" spans="1:9" x14ac:dyDescent="0.2">
      <c r="A4892" s="11">
        <f t="shared" si="305"/>
        <v>43669.74999998814</v>
      </c>
      <c r="B4892" s="5">
        <f>'Load Profile'!E4895</f>
        <v>1502.1745368391234</v>
      </c>
      <c r="C4892" s="5">
        <f>'Solar Output'!E4896</f>
        <v>266.22730000000001</v>
      </c>
      <c r="D4892" s="5">
        <f>'Wind Output'!E4899</f>
        <v>873.33333333333337</v>
      </c>
      <c r="E4892" s="5">
        <f t="shared" si="306"/>
        <v>10000</v>
      </c>
      <c r="F4892" s="10">
        <f t="shared" si="304"/>
        <v>-362.61390350578995</v>
      </c>
      <c r="G4892" s="10">
        <f>IF(F4892&gt;0,MIN('Hourly Model'!$E$8*1000-E4892,F4892),MAX(-E4892,F4892))</f>
        <v>-362.61390350578995</v>
      </c>
      <c r="I4892" s="10">
        <f t="shared" si="307"/>
        <v>0</v>
      </c>
    </row>
    <row r="4893" spans="1:9" x14ac:dyDescent="0.2">
      <c r="A4893" s="11">
        <f t="shared" si="305"/>
        <v>43669.791666654804</v>
      </c>
      <c r="B4893" s="5">
        <f>'Load Profile'!E4896</f>
        <v>1644.5867697483488</v>
      </c>
      <c r="C4893" s="5">
        <f>'Solar Output'!E4897</f>
        <v>0</v>
      </c>
      <c r="D4893" s="5">
        <f>'Wind Output'!E4900</f>
        <v>286.66666666666669</v>
      </c>
      <c r="E4893" s="5">
        <f t="shared" si="306"/>
        <v>9637.3860964942105</v>
      </c>
      <c r="F4893" s="10">
        <f t="shared" si="304"/>
        <v>-1357.9201030816821</v>
      </c>
      <c r="G4893" s="10">
        <f>IF(F4893&gt;0,MIN('Hourly Model'!$E$8*1000-E4893,F4893),MAX(-E4893,F4893))</f>
        <v>-1357.9201030816821</v>
      </c>
      <c r="I4893" s="10">
        <f t="shared" si="307"/>
        <v>0</v>
      </c>
    </row>
    <row r="4894" spans="1:9" x14ac:dyDescent="0.2">
      <c r="A4894" s="11">
        <f t="shared" si="305"/>
        <v>43669.833333321469</v>
      </c>
      <c r="B4894" s="5">
        <f>'Load Profile'!E4897</f>
        <v>1802.305934338151</v>
      </c>
      <c r="C4894" s="5">
        <f>'Solar Output'!E4898</f>
        <v>0</v>
      </c>
      <c r="D4894" s="5">
        <f>'Wind Output'!E4901</f>
        <v>0</v>
      </c>
      <c r="E4894" s="5">
        <f t="shared" si="306"/>
        <v>8279.4659934125284</v>
      </c>
      <c r="F4894" s="10">
        <f t="shared" si="304"/>
        <v>-1802.305934338151</v>
      </c>
      <c r="G4894" s="10">
        <f>IF(F4894&gt;0,MIN('Hourly Model'!$E$8*1000-E4894,F4894),MAX(-E4894,F4894))</f>
        <v>-1802.305934338151</v>
      </c>
      <c r="I4894" s="10">
        <f t="shared" si="307"/>
        <v>0</v>
      </c>
    </row>
    <row r="4895" spans="1:9" x14ac:dyDescent="0.2">
      <c r="A4895" s="11">
        <f t="shared" si="305"/>
        <v>43669.874999988133</v>
      </c>
      <c r="B4895" s="5">
        <f>'Load Profile'!E4898</f>
        <v>1457.7072677978315</v>
      </c>
      <c r="C4895" s="5">
        <f>'Solar Output'!E4899</f>
        <v>0</v>
      </c>
      <c r="D4895" s="5">
        <f>'Wind Output'!E4902</f>
        <v>0</v>
      </c>
      <c r="E4895" s="5">
        <f t="shared" si="306"/>
        <v>6477.1600590743774</v>
      </c>
      <c r="F4895" s="10">
        <f t="shared" si="304"/>
        <v>-1457.7072677978315</v>
      </c>
      <c r="G4895" s="10">
        <f>IF(F4895&gt;0,MIN('Hourly Model'!$E$8*1000-E4895,F4895),MAX(-E4895,F4895))</f>
        <v>-1457.7072677978315</v>
      </c>
      <c r="I4895" s="10">
        <f t="shared" si="307"/>
        <v>0</v>
      </c>
    </row>
    <row r="4896" spans="1:9" x14ac:dyDescent="0.2">
      <c r="A4896" s="11">
        <f t="shared" si="305"/>
        <v>43669.916666654797</v>
      </c>
      <c r="B4896" s="5">
        <f>'Load Profile'!E4899</f>
        <v>1043.6238064803185</v>
      </c>
      <c r="C4896" s="5">
        <f>'Solar Output'!E4900</f>
        <v>0</v>
      </c>
      <c r="D4896" s="5">
        <f>'Wind Output'!E4903</f>
        <v>0</v>
      </c>
      <c r="E4896" s="5">
        <f t="shared" si="306"/>
        <v>5019.4527912765461</v>
      </c>
      <c r="F4896" s="10">
        <f t="shared" si="304"/>
        <v>-1043.6238064803185</v>
      </c>
      <c r="G4896" s="10">
        <f>IF(F4896&gt;0,MIN('Hourly Model'!$E$8*1000-E4896,F4896),MAX(-E4896,F4896))</f>
        <v>-1043.6238064803185</v>
      </c>
      <c r="I4896" s="10">
        <f t="shared" si="307"/>
        <v>0</v>
      </c>
    </row>
    <row r="4897" spans="1:9" x14ac:dyDescent="0.2">
      <c r="A4897" s="11">
        <f t="shared" si="305"/>
        <v>43669.958333321461</v>
      </c>
      <c r="B4897" s="5">
        <f>'Load Profile'!E4900</f>
        <v>705.44095061524558</v>
      </c>
      <c r="C4897" s="5">
        <f>'Solar Output'!E4901</f>
        <v>0</v>
      </c>
      <c r="D4897" s="5">
        <f>'Wind Output'!E4904</f>
        <v>0</v>
      </c>
      <c r="E4897" s="5">
        <f t="shared" si="306"/>
        <v>3975.8289847962278</v>
      </c>
      <c r="F4897" s="10">
        <f t="shared" si="304"/>
        <v>-705.44095061524558</v>
      </c>
      <c r="G4897" s="10">
        <f>IF(F4897&gt;0,MIN('Hourly Model'!$E$8*1000-E4897,F4897),MAX(-E4897,F4897))</f>
        <v>-705.44095061524558</v>
      </c>
      <c r="I4897" s="10">
        <f t="shared" si="307"/>
        <v>0</v>
      </c>
    </row>
    <row r="4898" spans="1:9" x14ac:dyDescent="0.2">
      <c r="A4898" s="11">
        <f t="shared" si="305"/>
        <v>43669.999999988126</v>
      </c>
      <c r="B4898" s="5">
        <f>'Load Profile'!E4901</f>
        <v>567.77487296166271</v>
      </c>
      <c r="C4898" s="5">
        <f>'Solar Output'!E4902</f>
        <v>0</v>
      </c>
      <c r="D4898" s="5">
        <f>'Wind Output'!E4905</f>
        <v>0</v>
      </c>
      <c r="E4898" s="5">
        <f t="shared" si="306"/>
        <v>3270.3880341809822</v>
      </c>
      <c r="F4898" s="10">
        <f t="shared" si="304"/>
        <v>-567.77487296166271</v>
      </c>
      <c r="G4898" s="10">
        <f>IF(F4898&gt;0,MIN('Hourly Model'!$E$8*1000-E4898,F4898),MAX(-E4898,F4898))</f>
        <v>-567.77487296166271</v>
      </c>
      <c r="I4898" s="10">
        <f t="shared" si="307"/>
        <v>0</v>
      </c>
    </row>
    <row r="4899" spans="1:9" x14ac:dyDescent="0.2">
      <c r="A4899" s="11">
        <f t="shared" si="305"/>
        <v>43670.04166665479</v>
      </c>
      <c r="B4899" s="5">
        <f>'Load Profile'!E4902</f>
        <v>505.36957462223921</v>
      </c>
      <c r="C4899" s="5">
        <f>'Solar Output'!E4903</f>
        <v>0</v>
      </c>
      <c r="D4899" s="5">
        <f>'Wind Output'!E4906</f>
        <v>0</v>
      </c>
      <c r="E4899" s="5">
        <f t="shared" si="306"/>
        <v>2702.6131612193194</v>
      </c>
      <c r="F4899" s="10">
        <f t="shared" si="304"/>
        <v>-505.36957462223921</v>
      </c>
      <c r="G4899" s="10">
        <f>IF(F4899&gt;0,MIN('Hourly Model'!$E$8*1000-E4899,F4899),MAX(-E4899,F4899))</f>
        <v>-505.36957462223921</v>
      </c>
      <c r="I4899" s="10">
        <f t="shared" si="307"/>
        <v>0</v>
      </c>
    </row>
    <row r="4900" spans="1:9" x14ac:dyDescent="0.2">
      <c r="A4900" s="11">
        <f t="shared" si="305"/>
        <v>43670.083333321454</v>
      </c>
      <c r="B4900" s="5">
        <f>'Load Profile'!E4903</f>
        <v>492.54880824103321</v>
      </c>
      <c r="C4900" s="5">
        <f>'Solar Output'!E4904</f>
        <v>0</v>
      </c>
      <c r="D4900" s="5">
        <f>'Wind Output'!E4907</f>
        <v>0</v>
      </c>
      <c r="E4900" s="5">
        <f t="shared" si="306"/>
        <v>2197.2435865970801</v>
      </c>
      <c r="F4900" s="10">
        <f t="shared" si="304"/>
        <v>-492.54880824103321</v>
      </c>
      <c r="G4900" s="10">
        <f>IF(F4900&gt;0,MIN('Hourly Model'!$E$8*1000-E4900,F4900),MAX(-E4900,F4900))</f>
        <v>-492.54880824103321</v>
      </c>
      <c r="I4900" s="10">
        <f t="shared" si="307"/>
        <v>0</v>
      </c>
    </row>
    <row r="4901" spans="1:9" x14ac:dyDescent="0.2">
      <c r="A4901" s="11">
        <f t="shared" si="305"/>
        <v>43670.124999988118</v>
      </c>
      <c r="B4901" s="5">
        <f>'Load Profile'!E4904</f>
        <v>491.02145823926548</v>
      </c>
      <c r="C4901" s="5">
        <f>'Solar Output'!E4905</f>
        <v>0</v>
      </c>
      <c r="D4901" s="5">
        <f>'Wind Output'!E4908</f>
        <v>873.33333333333337</v>
      </c>
      <c r="E4901" s="5">
        <f t="shared" si="306"/>
        <v>1704.694778356047</v>
      </c>
      <c r="F4901" s="10">
        <f t="shared" si="304"/>
        <v>382.31187509406789</v>
      </c>
      <c r="G4901" s="10">
        <f>IF(F4901&gt;0,MIN('Hourly Model'!$E$8*1000-E4901,F4901),MAX(-E4901,F4901))</f>
        <v>382.31187509406789</v>
      </c>
      <c r="I4901" s="10">
        <f t="shared" si="307"/>
        <v>0</v>
      </c>
    </row>
    <row r="4902" spans="1:9" x14ac:dyDescent="0.2">
      <c r="A4902" s="11">
        <f t="shared" si="305"/>
        <v>43670.166666654783</v>
      </c>
      <c r="B4902" s="5">
        <f>'Load Profile'!E4905</f>
        <v>543.96005362913957</v>
      </c>
      <c r="C4902" s="5">
        <f>'Solar Output'!E4906</f>
        <v>0</v>
      </c>
      <c r="D4902" s="5">
        <f>'Wind Output'!E4909</f>
        <v>873.33333333333337</v>
      </c>
      <c r="E4902" s="5">
        <f t="shared" si="306"/>
        <v>2087.0066534501148</v>
      </c>
      <c r="F4902" s="10">
        <f t="shared" si="304"/>
        <v>329.37327970419381</v>
      </c>
      <c r="G4902" s="10">
        <f>IF(F4902&gt;0,MIN('Hourly Model'!$E$8*1000-E4902,F4902),MAX(-E4902,F4902))</f>
        <v>329.37327970419381</v>
      </c>
      <c r="I4902" s="10">
        <f t="shared" si="307"/>
        <v>0</v>
      </c>
    </row>
    <row r="4903" spans="1:9" x14ac:dyDescent="0.2">
      <c r="A4903" s="11">
        <f t="shared" si="305"/>
        <v>43670.208333321447</v>
      </c>
      <c r="B4903" s="5">
        <f>'Load Profile'!E4906</f>
        <v>688.96657314719948</v>
      </c>
      <c r="C4903" s="5">
        <f>'Solar Output'!E4907</f>
        <v>464.18599999999986</v>
      </c>
      <c r="D4903" s="5">
        <f>'Wind Output'!E4910</f>
        <v>873.33333333333337</v>
      </c>
      <c r="E4903" s="5">
        <f t="shared" si="306"/>
        <v>2416.3799331543087</v>
      </c>
      <c r="F4903" s="10">
        <f t="shared" si="304"/>
        <v>648.5527601861337</v>
      </c>
      <c r="G4903" s="10">
        <f>IF(F4903&gt;0,MIN('Hourly Model'!$E$8*1000-E4903,F4903),MAX(-E4903,F4903))</f>
        <v>648.5527601861337</v>
      </c>
      <c r="I4903" s="10">
        <f t="shared" si="307"/>
        <v>0</v>
      </c>
    </row>
    <row r="4904" spans="1:9" x14ac:dyDescent="0.2">
      <c r="A4904" s="11">
        <f t="shared" si="305"/>
        <v>43670.249999988111</v>
      </c>
      <c r="B4904" s="5">
        <f>'Load Profile'!E4907</f>
        <v>893.57796652033835</v>
      </c>
      <c r="C4904" s="5">
        <f>'Solar Output'!E4908</f>
        <v>1893.6739499999999</v>
      </c>
      <c r="D4904" s="5">
        <f>'Wind Output'!E4911</f>
        <v>2773.3333333333335</v>
      </c>
      <c r="E4904" s="5">
        <f t="shared" si="306"/>
        <v>3064.9326933404423</v>
      </c>
      <c r="F4904" s="10">
        <f t="shared" si="304"/>
        <v>3773.4293168129952</v>
      </c>
      <c r="G4904" s="10">
        <f>IF(F4904&gt;0,MIN('Hourly Model'!$E$8*1000-E4904,F4904),MAX(-E4904,F4904))</f>
        <v>3773.4293168129952</v>
      </c>
      <c r="I4904" s="10">
        <f t="shared" si="307"/>
        <v>0</v>
      </c>
    </row>
    <row r="4905" spans="1:9" x14ac:dyDescent="0.2">
      <c r="A4905" s="11">
        <f t="shared" si="305"/>
        <v>43670.291666654775</v>
      </c>
      <c r="B4905" s="5">
        <f>'Load Profile'!E4908</f>
        <v>829.78499558683382</v>
      </c>
      <c r="C4905" s="5">
        <f>'Solar Output'!E4909</f>
        <v>1595.0764499999998</v>
      </c>
      <c r="D4905" s="5">
        <f>'Wind Output'!E4912</f>
        <v>2773.3333333333335</v>
      </c>
      <c r="E4905" s="5">
        <f t="shared" si="306"/>
        <v>6838.362010153438</v>
      </c>
      <c r="F4905" s="10">
        <f t="shared" si="304"/>
        <v>3538.6247877464998</v>
      </c>
      <c r="G4905" s="10">
        <f>IF(F4905&gt;0,MIN('Hourly Model'!$E$8*1000-E4905,F4905),MAX(-E4905,F4905))</f>
        <v>3161.637989846562</v>
      </c>
      <c r="I4905" s="10">
        <f t="shared" si="307"/>
        <v>0</v>
      </c>
    </row>
    <row r="4906" spans="1:9" x14ac:dyDescent="0.2">
      <c r="A4906" s="11">
        <f t="shared" si="305"/>
        <v>43670.33333332144</v>
      </c>
      <c r="B4906" s="5">
        <f>'Load Profile'!E4909</f>
        <v>772.20093168997312</v>
      </c>
      <c r="C4906" s="5">
        <f>'Solar Output'!E4910</f>
        <v>762.64204999999993</v>
      </c>
      <c r="D4906" s="5">
        <f>'Wind Output'!E4913</f>
        <v>7873.333333333333</v>
      </c>
      <c r="E4906" s="5">
        <f t="shared" si="306"/>
        <v>10000</v>
      </c>
      <c r="F4906" s="10">
        <f t="shared" si="304"/>
        <v>7863.7744516433595</v>
      </c>
      <c r="G4906" s="10">
        <f>IF(F4906&gt;0,MIN('Hourly Model'!$E$8*1000-E4906,F4906),MAX(-E4906,F4906))</f>
        <v>0</v>
      </c>
      <c r="I4906" s="10">
        <f t="shared" si="307"/>
        <v>0</v>
      </c>
    </row>
    <row r="4907" spans="1:9" x14ac:dyDescent="0.2">
      <c r="A4907" s="11">
        <f t="shared" si="305"/>
        <v>43670.374999988104</v>
      </c>
      <c r="B4907" s="5">
        <f>'Load Profile'!E4910</f>
        <v>783.2561236105214</v>
      </c>
      <c r="C4907" s="5">
        <f>'Solar Output'!E4911</f>
        <v>1850.1315</v>
      </c>
      <c r="D4907" s="5">
        <f>'Wind Output'!E4914</f>
        <v>9060</v>
      </c>
      <c r="E4907" s="5">
        <f t="shared" si="306"/>
        <v>10000</v>
      </c>
      <c r="F4907" s="10">
        <f t="shared" si="304"/>
        <v>10126.875376389478</v>
      </c>
      <c r="G4907" s="10">
        <f>IF(F4907&gt;0,MIN('Hourly Model'!$E$8*1000-E4907,F4907),MAX(-E4907,F4907))</f>
        <v>0</v>
      </c>
      <c r="I4907" s="10">
        <f t="shared" si="307"/>
        <v>0</v>
      </c>
    </row>
    <row r="4908" spans="1:9" x14ac:dyDescent="0.2">
      <c r="A4908" s="11">
        <f t="shared" si="305"/>
        <v>43670.416666654768</v>
      </c>
      <c r="B4908" s="5">
        <f>'Load Profile'!E4911</f>
        <v>799.22005560888226</v>
      </c>
      <c r="C4908" s="5">
        <f>'Solar Output'!E4912</f>
        <v>2215.2461499999999</v>
      </c>
      <c r="D4908" s="5">
        <f>'Wind Output'!E4915</f>
        <v>9060</v>
      </c>
      <c r="E4908" s="5">
        <f t="shared" si="306"/>
        <v>10000</v>
      </c>
      <c r="F4908" s="10">
        <f t="shared" si="304"/>
        <v>10476.026094391116</v>
      </c>
      <c r="G4908" s="10">
        <f>IF(F4908&gt;0,MIN('Hourly Model'!$E$8*1000-E4908,F4908),MAX(-E4908,F4908))</f>
        <v>0</v>
      </c>
      <c r="I4908" s="10">
        <f t="shared" si="307"/>
        <v>0</v>
      </c>
    </row>
    <row r="4909" spans="1:9" x14ac:dyDescent="0.2">
      <c r="A4909" s="11">
        <f t="shared" si="305"/>
        <v>43670.458333321432</v>
      </c>
      <c r="B4909" s="5">
        <f>'Load Profile'!E4912</f>
        <v>782.35403804045814</v>
      </c>
      <c r="C4909" s="5">
        <f>'Solar Output'!E4913</f>
        <v>4224.9769499999993</v>
      </c>
      <c r="D4909" s="5">
        <f>'Wind Output'!E4916</f>
        <v>6160</v>
      </c>
      <c r="E4909" s="5">
        <f t="shared" si="306"/>
        <v>10000</v>
      </c>
      <c r="F4909" s="10">
        <f t="shared" si="304"/>
        <v>9602.6229119595428</v>
      </c>
      <c r="G4909" s="10">
        <f>IF(F4909&gt;0,MIN('Hourly Model'!$E$8*1000-E4909,F4909),MAX(-E4909,F4909))</f>
        <v>0</v>
      </c>
      <c r="I4909" s="10">
        <f t="shared" si="307"/>
        <v>0</v>
      </c>
    </row>
    <row r="4910" spans="1:9" x14ac:dyDescent="0.2">
      <c r="A4910" s="11">
        <f t="shared" si="305"/>
        <v>43670.499999988097</v>
      </c>
      <c r="B4910" s="5">
        <f>'Load Profile'!E4913</f>
        <v>758.28619615473156</v>
      </c>
      <c r="C4910" s="5">
        <f>'Solar Output'!E4914</f>
        <v>5517.0732499999995</v>
      </c>
      <c r="D4910" s="5">
        <f>'Wind Output'!E4917</f>
        <v>6160</v>
      </c>
      <c r="E4910" s="5">
        <f t="shared" si="306"/>
        <v>10000</v>
      </c>
      <c r="F4910" s="10">
        <f t="shared" si="304"/>
        <v>10918.787053845268</v>
      </c>
      <c r="G4910" s="10">
        <f>IF(F4910&gt;0,MIN('Hourly Model'!$E$8*1000-E4910,F4910),MAX(-E4910,F4910))</f>
        <v>0</v>
      </c>
      <c r="I4910" s="10">
        <f t="shared" si="307"/>
        <v>0</v>
      </c>
    </row>
    <row r="4911" spans="1:9" x14ac:dyDescent="0.2">
      <c r="A4911" s="11">
        <f t="shared" si="305"/>
        <v>43670.541666654761</v>
      </c>
      <c r="B4911" s="5">
        <f>'Load Profile'!E4914</f>
        <v>748.31387093317835</v>
      </c>
      <c r="C4911" s="5">
        <f>'Solar Output'!E4915</f>
        <v>6048.9999999999991</v>
      </c>
      <c r="D4911" s="5">
        <f>'Wind Output'!E4918</f>
        <v>6160</v>
      </c>
      <c r="E4911" s="5">
        <f t="shared" si="306"/>
        <v>10000</v>
      </c>
      <c r="F4911" s="10">
        <f t="shared" si="304"/>
        <v>11460.686129066822</v>
      </c>
      <c r="G4911" s="10">
        <f>IF(F4911&gt;0,MIN('Hourly Model'!$E$8*1000-E4911,F4911),MAX(-E4911,F4911))</f>
        <v>0</v>
      </c>
      <c r="I4911" s="10">
        <f t="shared" si="307"/>
        <v>0</v>
      </c>
    </row>
    <row r="4912" spans="1:9" x14ac:dyDescent="0.2">
      <c r="A4912" s="11">
        <f t="shared" si="305"/>
        <v>43670.583333321425</v>
      </c>
      <c r="B4912" s="5">
        <f>'Load Profile'!E4915</f>
        <v>774.30395685929329</v>
      </c>
      <c r="C4912" s="5">
        <f>'Solar Output'!E4916</f>
        <v>4511.1659499999996</v>
      </c>
      <c r="D4912" s="5">
        <f>'Wind Output'!E4919</f>
        <v>4266.666666666667</v>
      </c>
      <c r="E4912" s="5">
        <f t="shared" si="306"/>
        <v>10000</v>
      </c>
      <c r="F4912" s="10">
        <f t="shared" si="304"/>
        <v>8003.5286598073735</v>
      </c>
      <c r="G4912" s="10">
        <f>IF(F4912&gt;0,MIN('Hourly Model'!$E$8*1000-E4912,F4912),MAX(-E4912,F4912))</f>
        <v>0</v>
      </c>
      <c r="I4912" s="10">
        <f t="shared" si="307"/>
        <v>0</v>
      </c>
    </row>
    <row r="4913" spans="1:9" x14ac:dyDescent="0.2">
      <c r="A4913" s="11">
        <f t="shared" si="305"/>
        <v>43670.624999988089</v>
      </c>
      <c r="B4913" s="5">
        <f>'Load Profile'!E4916</f>
        <v>888.96736132029355</v>
      </c>
      <c r="C4913" s="5">
        <f>'Solar Output'!E4917</f>
        <v>2977.7363999999993</v>
      </c>
      <c r="D4913" s="5">
        <f>'Wind Output'!E4920</f>
        <v>6160</v>
      </c>
      <c r="E4913" s="5">
        <f t="shared" si="306"/>
        <v>10000</v>
      </c>
      <c r="F4913" s="10">
        <f t="shared" si="304"/>
        <v>8248.7690386797058</v>
      </c>
      <c r="G4913" s="10">
        <f>IF(F4913&gt;0,MIN('Hourly Model'!$E$8*1000-E4913,F4913),MAX(-E4913,F4913))</f>
        <v>0</v>
      </c>
      <c r="I4913" s="10">
        <f t="shared" si="307"/>
        <v>0</v>
      </c>
    </row>
    <row r="4914" spans="1:9" x14ac:dyDescent="0.2">
      <c r="A4914" s="11">
        <f t="shared" si="305"/>
        <v>43670.666666654753</v>
      </c>
      <c r="B4914" s="5">
        <f>'Load Profile'!E4917</f>
        <v>1076.3157067183399</v>
      </c>
      <c r="C4914" s="5">
        <f>'Solar Output'!E4918</f>
        <v>3019.6676999999995</v>
      </c>
      <c r="D4914" s="5">
        <f>'Wind Output'!E4921</f>
        <v>7873.333333333333</v>
      </c>
      <c r="E4914" s="5">
        <f t="shared" si="306"/>
        <v>10000</v>
      </c>
      <c r="F4914" s="10">
        <f t="shared" si="304"/>
        <v>9816.6853266149919</v>
      </c>
      <c r="G4914" s="10">
        <f>IF(F4914&gt;0,MIN('Hourly Model'!$E$8*1000-E4914,F4914),MAX(-E4914,F4914))</f>
        <v>0</v>
      </c>
      <c r="I4914" s="10">
        <f t="shared" si="307"/>
        <v>0</v>
      </c>
    </row>
    <row r="4915" spans="1:9" x14ac:dyDescent="0.2">
      <c r="A4915" s="11">
        <f t="shared" si="305"/>
        <v>43670.708333321418</v>
      </c>
      <c r="B4915" s="5">
        <f>'Load Profile'!E4918</f>
        <v>1165.8039703127592</v>
      </c>
      <c r="C4915" s="5">
        <f>'Solar Output'!E4919</f>
        <v>1241.6572999999999</v>
      </c>
      <c r="D4915" s="5">
        <f>'Wind Output'!E4922</f>
        <v>6160</v>
      </c>
      <c r="E4915" s="5">
        <f t="shared" si="306"/>
        <v>10000</v>
      </c>
      <c r="F4915" s="10">
        <f t="shared" si="304"/>
        <v>6235.8533296872411</v>
      </c>
      <c r="G4915" s="10">
        <f>IF(F4915&gt;0,MIN('Hourly Model'!$E$8*1000-E4915,F4915),MAX(-E4915,F4915))</f>
        <v>0</v>
      </c>
      <c r="I4915" s="10">
        <f t="shared" si="307"/>
        <v>0</v>
      </c>
    </row>
    <row r="4916" spans="1:9" x14ac:dyDescent="0.2">
      <c r="A4916" s="11">
        <f t="shared" si="305"/>
        <v>43670.749999988082</v>
      </c>
      <c r="B4916" s="5">
        <f>'Load Profile'!E4919</f>
        <v>1206.6309836194657</v>
      </c>
      <c r="C4916" s="5">
        <f>'Solar Output'!E4920</f>
        <v>210.68344999999999</v>
      </c>
      <c r="D4916" s="5">
        <f>'Wind Output'!E4923</f>
        <v>6160</v>
      </c>
      <c r="E4916" s="5">
        <f t="shared" si="306"/>
        <v>10000</v>
      </c>
      <c r="F4916" s="10">
        <f t="shared" si="304"/>
        <v>5164.0524663805345</v>
      </c>
      <c r="G4916" s="10">
        <f>IF(F4916&gt;0,MIN('Hourly Model'!$E$8*1000-E4916,F4916),MAX(-E4916,F4916))</f>
        <v>0</v>
      </c>
      <c r="I4916" s="10">
        <f t="shared" si="307"/>
        <v>0</v>
      </c>
    </row>
    <row r="4917" spans="1:9" x14ac:dyDescent="0.2">
      <c r="A4917" s="11">
        <f t="shared" si="305"/>
        <v>43670.791666654746</v>
      </c>
      <c r="B4917" s="5">
        <f>'Load Profile'!E4920</f>
        <v>1412.0819363414578</v>
      </c>
      <c r="C4917" s="5">
        <f>'Solar Output'!E4921</f>
        <v>0</v>
      </c>
      <c r="D4917" s="5">
        <f>'Wind Output'!E4924</f>
        <v>4266.666666666667</v>
      </c>
      <c r="E4917" s="5">
        <f t="shared" si="306"/>
        <v>10000</v>
      </c>
      <c r="F4917" s="10">
        <f t="shared" si="304"/>
        <v>2854.5847303252094</v>
      </c>
      <c r="G4917" s="10">
        <f>IF(F4917&gt;0,MIN('Hourly Model'!$E$8*1000-E4917,F4917),MAX(-E4917,F4917))</f>
        <v>0</v>
      </c>
      <c r="I4917" s="10">
        <f t="shared" si="307"/>
        <v>0</v>
      </c>
    </row>
    <row r="4918" spans="1:9" x14ac:dyDescent="0.2">
      <c r="A4918" s="11">
        <f t="shared" si="305"/>
        <v>43670.83333332141</v>
      </c>
      <c r="B4918" s="5">
        <f>'Load Profile'!E4921</f>
        <v>1604.9949078943116</v>
      </c>
      <c r="C4918" s="5">
        <f>'Solar Output'!E4922</f>
        <v>0</v>
      </c>
      <c r="D4918" s="5">
        <f>'Wind Output'!E4925</f>
        <v>1666.6666666666667</v>
      </c>
      <c r="E4918" s="5">
        <f t="shared" si="306"/>
        <v>10000</v>
      </c>
      <c r="F4918" s="10">
        <f t="shared" si="304"/>
        <v>61.671758772355133</v>
      </c>
      <c r="G4918" s="10">
        <f>IF(F4918&gt;0,MIN('Hourly Model'!$E$8*1000-E4918,F4918),MAX(-E4918,F4918))</f>
        <v>0</v>
      </c>
      <c r="I4918" s="10">
        <f t="shared" si="307"/>
        <v>0</v>
      </c>
    </row>
    <row r="4919" spans="1:9" x14ac:dyDescent="0.2">
      <c r="A4919" s="11">
        <f t="shared" si="305"/>
        <v>43670.874999988075</v>
      </c>
      <c r="B4919" s="5">
        <f>'Load Profile'!E4922</f>
        <v>1354.3286498991567</v>
      </c>
      <c r="C4919" s="5">
        <f>'Solar Output'!E4923</f>
        <v>0</v>
      </c>
      <c r="D4919" s="5">
        <f>'Wind Output'!E4926</f>
        <v>2773.3333333333335</v>
      </c>
      <c r="E4919" s="5">
        <f t="shared" si="306"/>
        <v>10000</v>
      </c>
      <c r="F4919" s="10">
        <f t="shared" si="304"/>
        <v>1419.0046834341767</v>
      </c>
      <c r="G4919" s="10">
        <f>IF(F4919&gt;0,MIN('Hourly Model'!$E$8*1000-E4919,F4919),MAX(-E4919,F4919))</f>
        <v>0</v>
      </c>
      <c r="I4919" s="10">
        <f t="shared" si="307"/>
        <v>0</v>
      </c>
    </row>
    <row r="4920" spans="1:9" x14ac:dyDescent="0.2">
      <c r="A4920" s="11">
        <f t="shared" si="305"/>
        <v>43670.916666654739</v>
      </c>
      <c r="B4920" s="5">
        <f>'Load Profile'!E4923</f>
        <v>1026.3832097912584</v>
      </c>
      <c r="C4920" s="5">
        <f>'Solar Output'!E4924</f>
        <v>0</v>
      </c>
      <c r="D4920" s="5">
        <f>'Wind Output'!E4927</f>
        <v>2773.3333333333335</v>
      </c>
      <c r="E4920" s="5">
        <f t="shared" si="306"/>
        <v>10000</v>
      </c>
      <c r="F4920" s="10">
        <f t="shared" si="304"/>
        <v>1746.9501235420751</v>
      </c>
      <c r="G4920" s="10">
        <f>IF(F4920&gt;0,MIN('Hourly Model'!$E$8*1000-E4920,F4920),MAX(-E4920,F4920))</f>
        <v>0</v>
      </c>
      <c r="I4920" s="10">
        <f t="shared" si="307"/>
        <v>0</v>
      </c>
    </row>
    <row r="4921" spans="1:9" x14ac:dyDescent="0.2">
      <c r="A4921" s="11">
        <f t="shared" si="305"/>
        <v>43670.958333321403</v>
      </c>
      <c r="B4921" s="5">
        <f>'Load Profile'!E4924</f>
        <v>698.14546570311143</v>
      </c>
      <c r="C4921" s="5">
        <f>'Solar Output'!E4925</f>
        <v>0</v>
      </c>
      <c r="D4921" s="5">
        <f>'Wind Output'!E4928</f>
        <v>1666.6666666666667</v>
      </c>
      <c r="E4921" s="5">
        <f t="shared" si="306"/>
        <v>10000</v>
      </c>
      <c r="F4921" s="10">
        <f t="shared" si="304"/>
        <v>968.52120096355532</v>
      </c>
      <c r="G4921" s="10">
        <f>IF(F4921&gt;0,MIN('Hourly Model'!$E$8*1000-E4921,F4921),MAX(-E4921,F4921))</f>
        <v>0</v>
      </c>
      <c r="I4921" s="10">
        <f t="shared" si="307"/>
        <v>0</v>
      </c>
    </row>
    <row r="4922" spans="1:9" x14ac:dyDescent="0.2">
      <c r="A4922" s="11">
        <f t="shared" si="305"/>
        <v>43670.999999988067</v>
      </c>
      <c r="B4922" s="5">
        <f>'Load Profile'!E4925</f>
        <v>567.77487296166271</v>
      </c>
      <c r="C4922" s="5">
        <f>'Solar Output'!E4926</f>
        <v>0</v>
      </c>
      <c r="D4922" s="5">
        <f>'Wind Output'!E4929</f>
        <v>2773.3333333333335</v>
      </c>
      <c r="E4922" s="5">
        <f t="shared" si="306"/>
        <v>10000</v>
      </c>
      <c r="F4922" s="10">
        <f t="shared" si="304"/>
        <v>2205.5584603716707</v>
      </c>
      <c r="G4922" s="10">
        <f>IF(F4922&gt;0,MIN('Hourly Model'!$E$8*1000-E4922,F4922),MAX(-E4922,F4922))</f>
        <v>0</v>
      </c>
      <c r="I4922" s="10">
        <f t="shared" si="307"/>
        <v>0</v>
      </c>
    </row>
    <row r="4923" spans="1:9" x14ac:dyDescent="0.2">
      <c r="A4923" s="11">
        <f t="shared" si="305"/>
        <v>43671.041666654732</v>
      </c>
      <c r="B4923" s="5">
        <f>'Load Profile'!E4926</f>
        <v>505.36957462223921</v>
      </c>
      <c r="C4923" s="5">
        <f>'Solar Output'!E4927</f>
        <v>0</v>
      </c>
      <c r="D4923" s="5">
        <f>'Wind Output'!E4930</f>
        <v>1666.6666666666667</v>
      </c>
      <c r="E4923" s="5">
        <f t="shared" si="306"/>
        <v>10000</v>
      </c>
      <c r="F4923" s="10">
        <f t="shared" si="304"/>
        <v>1161.2970920444275</v>
      </c>
      <c r="G4923" s="10">
        <f>IF(F4923&gt;0,MIN('Hourly Model'!$E$8*1000-E4923,F4923),MAX(-E4923,F4923))</f>
        <v>0</v>
      </c>
      <c r="I4923" s="10">
        <f t="shared" si="307"/>
        <v>0</v>
      </c>
    </row>
    <row r="4924" spans="1:9" x14ac:dyDescent="0.2">
      <c r="A4924" s="11">
        <f t="shared" si="305"/>
        <v>43671.083333321396</v>
      </c>
      <c r="B4924" s="5">
        <f>'Load Profile'!E4927</f>
        <v>492.54880824103321</v>
      </c>
      <c r="C4924" s="5">
        <f>'Solar Output'!E4928</f>
        <v>0</v>
      </c>
      <c r="D4924" s="5">
        <f>'Wind Output'!E4931</f>
        <v>873.33333333333337</v>
      </c>
      <c r="E4924" s="5">
        <f t="shared" si="306"/>
        <v>10000</v>
      </c>
      <c r="F4924" s="10">
        <f t="shared" si="304"/>
        <v>380.78452509230016</v>
      </c>
      <c r="G4924" s="10">
        <f>IF(F4924&gt;0,MIN('Hourly Model'!$E$8*1000-E4924,F4924),MAX(-E4924,F4924))</f>
        <v>0</v>
      </c>
      <c r="I4924" s="10">
        <f t="shared" si="307"/>
        <v>0</v>
      </c>
    </row>
    <row r="4925" spans="1:9" x14ac:dyDescent="0.2">
      <c r="A4925" s="11">
        <f t="shared" si="305"/>
        <v>43671.12499998806</v>
      </c>
      <c r="B4925" s="5">
        <f>'Load Profile'!E4928</f>
        <v>491.02145823926548</v>
      </c>
      <c r="C4925" s="5">
        <f>'Solar Output'!E4929</f>
        <v>0</v>
      </c>
      <c r="D4925" s="5">
        <f>'Wind Output'!E4932</f>
        <v>873.33333333333337</v>
      </c>
      <c r="E4925" s="5">
        <f t="shared" si="306"/>
        <v>10000</v>
      </c>
      <c r="F4925" s="10">
        <f t="shared" si="304"/>
        <v>382.31187509406789</v>
      </c>
      <c r="G4925" s="10">
        <f>IF(F4925&gt;0,MIN('Hourly Model'!$E$8*1000-E4925,F4925),MAX(-E4925,F4925))</f>
        <v>0</v>
      </c>
      <c r="I4925" s="10">
        <f t="shared" si="307"/>
        <v>0</v>
      </c>
    </row>
    <row r="4926" spans="1:9" x14ac:dyDescent="0.2">
      <c r="A4926" s="11">
        <f t="shared" si="305"/>
        <v>43671.166666654724</v>
      </c>
      <c r="B4926" s="5">
        <f>'Load Profile'!E4929</f>
        <v>543.96005362913957</v>
      </c>
      <c r="C4926" s="5">
        <f>'Solar Output'!E4930</f>
        <v>0</v>
      </c>
      <c r="D4926" s="5">
        <f>'Wind Output'!E4933</f>
        <v>873.33333333333337</v>
      </c>
      <c r="E4926" s="5">
        <f t="shared" si="306"/>
        <v>10000</v>
      </c>
      <c r="F4926" s="10">
        <f t="shared" si="304"/>
        <v>329.37327970419381</v>
      </c>
      <c r="G4926" s="10">
        <f>IF(F4926&gt;0,MIN('Hourly Model'!$E$8*1000-E4926,F4926),MAX(-E4926,F4926))</f>
        <v>0</v>
      </c>
      <c r="I4926" s="10">
        <f t="shared" si="307"/>
        <v>0</v>
      </c>
    </row>
    <row r="4927" spans="1:9" x14ac:dyDescent="0.2">
      <c r="A4927" s="11">
        <f t="shared" si="305"/>
        <v>43671.208333321389</v>
      </c>
      <c r="B4927" s="5">
        <f>'Load Profile'!E4930</f>
        <v>688.96657314719948</v>
      </c>
      <c r="C4927" s="5">
        <f>'Solar Output'!E4931</f>
        <v>376.06724999999994</v>
      </c>
      <c r="D4927" s="5">
        <f>'Wind Output'!E4934</f>
        <v>286.66666666666669</v>
      </c>
      <c r="E4927" s="5">
        <f t="shared" si="306"/>
        <v>10000</v>
      </c>
      <c r="F4927" s="10">
        <f t="shared" si="304"/>
        <v>-26.23265648053291</v>
      </c>
      <c r="G4927" s="10">
        <f>IF(F4927&gt;0,MIN('Hourly Model'!$E$8*1000-E4927,F4927),MAX(-E4927,F4927))</f>
        <v>-26.23265648053291</v>
      </c>
      <c r="I4927" s="10">
        <f t="shared" si="307"/>
        <v>0</v>
      </c>
    </row>
    <row r="4928" spans="1:9" x14ac:dyDescent="0.2">
      <c r="A4928" s="11">
        <f t="shared" si="305"/>
        <v>43671.249999988053</v>
      </c>
      <c r="B4928" s="5">
        <f>'Load Profile'!E4931</f>
        <v>893.57796652033835</v>
      </c>
      <c r="C4928" s="5">
        <f>'Solar Output'!E4932</f>
        <v>1995.9193</v>
      </c>
      <c r="D4928" s="5">
        <f>'Wind Output'!E4935</f>
        <v>873.33333333333337</v>
      </c>
      <c r="E4928" s="5">
        <f t="shared" si="306"/>
        <v>9973.7673435194665</v>
      </c>
      <c r="F4928" s="10">
        <f t="shared" si="304"/>
        <v>1975.6746668129952</v>
      </c>
      <c r="G4928" s="10">
        <f>IF(F4928&gt;0,MIN('Hourly Model'!$E$8*1000-E4928,F4928),MAX(-E4928,F4928))</f>
        <v>26.232656480533478</v>
      </c>
      <c r="I4928" s="10">
        <f t="shared" si="307"/>
        <v>0</v>
      </c>
    </row>
    <row r="4929" spans="1:9" x14ac:dyDescent="0.2">
      <c r="A4929" s="11">
        <f t="shared" si="305"/>
        <v>43671.291666654717</v>
      </c>
      <c r="B4929" s="5">
        <f>'Load Profile'!E4932</f>
        <v>829.78499558683382</v>
      </c>
      <c r="C4929" s="5">
        <f>'Solar Output'!E4933</f>
        <v>4017.6284999999998</v>
      </c>
      <c r="D4929" s="5">
        <f>'Wind Output'!E4936</f>
        <v>873.33333333333337</v>
      </c>
      <c r="E4929" s="5">
        <f t="shared" si="306"/>
        <v>10000</v>
      </c>
      <c r="F4929" s="10">
        <f t="shared" si="304"/>
        <v>4061.1768377464991</v>
      </c>
      <c r="G4929" s="10">
        <f>IF(F4929&gt;0,MIN('Hourly Model'!$E$8*1000-E4929,F4929),MAX(-E4929,F4929))</f>
        <v>0</v>
      </c>
      <c r="I4929" s="10">
        <f t="shared" si="307"/>
        <v>0</v>
      </c>
    </row>
    <row r="4930" spans="1:9" x14ac:dyDescent="0.2">
      <c r="A4930" s="11">
        <f t="shared" si="305"/>
        <v>43671.333333321381</v>
      </c>
      <c r="B4930" s="5">
        <f>'Load Profile'!E4933</f>
        <v>772.20093168997312</v>
      </c>
      <c r="C4930" s="5">
        <f>'Solar Output'!E4934</f>
        <v>5673.9826999999996</v>
      </c>
      <c r="D4930" s="5">
        <f>'Wind Output'!E4937</f>
        <v>873.33333333333337</v>
      </c>
      <c r="E4930" s="5">
        <f t="shared" si="306"/>
        <v>10000</v>
      </c>
      <c r="F4930" s="10">
        <f t="shared" ref="F4930:F4993" si="308">D4930+C4930-B4930</f>
        <v>5775.1151016433596</v>
      </c>
      <c r="G4930" s="10">
        <f>IF(F4930&gt;0,MIN('Hourly Model'!$E$8*1000-E4930,F4930),MAX(-E4930,F4930))</f>
        <v>0</v>
      </c>
      <c r="I4930" s="10">
        <f t="shared" si="307"/>
        <v>0</v>
      </c>
    </row>
    <row r="4931" spans="1:9" x14ac:dyDescent="0.2">
      <c r="A4931" s="11">
        <f t="shared" ref="A4931:A4994" si="309">A4930+1/24</f>
        <v>43671.374999988046</v>
      </c>
      <c r="B4931" s="5">
        <f>'Load Profile'!E4934</f>
        <v>783.2561236105214</v>
      </c>
      <c r="C4931" s="5">
        <f>'Solar Output'!E4935</f>
        <v>6840.9026499999991</v>
      </c>
      <c r="D4931" s="5">
        <f>'Wind Output'!E4938</f>
        <v>873.33333333333337</v>
      </c>
      <c r="E4931" s="5">
        <f t="shared" ref="E4931:E4994" si="310">E4930+G4930</f>
        <v>10000</v>
      </c>
      <c r="F4931" s="10">
        <f t="shared" si="308"/>
        <v>6930.9798597228109</v>
      </c>
      <c r="G4931" s="10">
        <f>IF(F4931&gt;0,MIN('Hourly Model'!$E$8*1000-E4931,F4931),MAX(-E4931,F4931))</f>
        <v>0</v>
      </c>
      <c r="I4931" s="10">
        <f t="shared" ref="I4931:I4994" si="311">MIN(I4930+F4931+E4931,0)</f>
        <v>0</v>
      </c>
    </row>
    <row r="4932" spans="1:9" x14ac:dyDescent="0.2">
      <c r="A4932" s="11">
        <f t="shared" si="309"/>
        <v>43671.41666665471</v>
      </c>
      <c r="B4932" s="5">
        <f>'Load Profile'!E4935</f>
        <v>799.22005560888226</v>
      </c>
      <c r="C4932" s="5">
        <f>'Solar Output'!E4936</f>
        <v>7500.7438999999995</v>
      </c>
      <c r="D4932" s="5">
        <f>'Wind Output'!E4939</f>
        <v>1666.6666666666667</v>
      </c>
      <c r="E4932" s="5">
        <f t="shared" si="310"/>
        <v>10000</v>
      </c>
      <c r="F4932" s="10">
        <f t="shared" si="308"/>
        <v>8368.1905110577827</v>
      </c>
      <c r="G4932" s="10">
        <f>IF(F4932&gt;0,MIN('Hourly Model'!$E$8*1000-E4932,F4932),MAX(-E4932,F4932))</f>
        <v>0</v>
      </c>
      <c r="I4932" s="10">
        <f t="shared" si="311"/>
        <v>0</v>
      </c>
    </row>
    <row r="4933" spans="1:9" x14ac:dyDescent="0.2">
      <c r="A4933" s="11">
        <f t="shared" si="309"/>
        <v>43671.458333321374</v>
      </c>
      <c r="B4933" s="5">
        <f>'Load Profile'!E4936</f>
        <v>782.35403804045814</v>
      </c>
      <c r="C4933" s="5">
        <f>'Solar Output'!E4937</f>
        <v>7768.4110000000001</v>
      </c>
      <c r="D4933" s="5">
        <f>'Wind Output'!E4940</f>
        <v>0</v>
      </c>
      <c r="E4933" s="5">
        <f t="shared" si="310"/>
        <v>10000</v>
      </c>
      <c r="F4933" s="10">
        <f t="shared" si="308"/>
        <v>6986.0569619595417</v>
      </c>
      <c r="G4933" s="10">
        <f>IF(F4933&gt;0,MIN('Hourly Model'!$E$8*1000-E4933,F4933),MAX(-E4933,F4933))</f>
        <v>0</v>
      </c>
      <c r="I4933" s="10">
        <f t="shared" si="311"/>
        <v>0</v>
      </c>
    </row>
    <row r="4934" spans="1:9" x14ac:dyDescent="0.2">
      <c r="A4934" s="11">
        <f t="shared" si="309"/>
        <v>43671.499999988038</v>
      </c>
      <c r="B4934" s="5">
        <f>'Load Profile'!E4937</f>
        <v>758.28619615473156</v>
      </c>
      <c r="C4934" s="5">
        <f>'Solar Output'!E4938</f>
        <v>7662.1406499999994</v>
      </c>
      <c r="D4934" s="5">
        <f>'Wind Output'!E4941</f>
        <v>873.33333333333337</v>
      </c>
      <c r="E4934" s="5">
        <f t="shared" si="310"/>
        <v>10000</v>
      </c>
      <c r="F4934" s="10">
        <f t="shared" si="308"/>
        <v>7777.1877871786019</v>
      </c>
      <c r="G4934" s="10">
        <f>IF(F4934&gt;0,MIN('Hourly Model'!$E$8*1000-E4934,F4934),MAX(-E4934,F4934))</f>
        <v>0</v>
      </c>
      <c r="I4934" s="10">
        <f t="shared" si="311"/>
        <v>0</v>
      </c>
    </row>
    <row r="4935" spans="1:9" x14ac:dyDescent="0.2">
      <c r="A4935" s="11">
        <f t="shared" si="309"/>
        <v>43671.541666654703</v>
      </c>
      <c r="B4935" s="5">
        <f>'Load Profile'!E4938</f>
        <v>748.31387093317835</v>
      </c>
      <c r="C4935" s="5">
        <f>'Solar Output'!E4939</f>
        <v>6921.4923499999986</v>
      </c>
      <c r="D4935" s="5">
        <f>'Wind Output'!E4942</f>
        <v>873.33333333333337</v>
      </c>
      <c r="E4935" s="5">
        <f t="shared" si="310"/>
        <v>10000</v>
      </c>
      <c r="F4935" s="10">
        <f t="shared" si="308"/>
        <v>7046.5118124001528</v>
      </c>
      <c r="G4935" s="10">
        <f>IF(F4935&gt;0,MIN('Hourly Model'!$E$8*1000-E4935,F4935),MAX(-E4935,F4935))</f>
        <v>0</v>
      </c>
      <c r="I4935" s="10">
        <f t="shared" si="311"/>
        <v>0</v>
      </c>
    </row>
    <row r="4936" spans="1:9" x14ac:dyDescent="0.2">
      <c r="A4936" s="11">
        <f t="shared" si="309"/>
        <v>43671.583333321367</v>
      </c>
      <c r="B4936" s="5">
        <f>'Load Profile'!E4939</f>
        <v>774.30395685929329</v>
      </c>
      <c r="C4936" s="5">
        <f>'Solar Output'!E4940</f>
        <v>5982.7208999999993</v>
      </c>
      <c r="D4936" s="5">
        <f>'Wind Output'!E4943</f>
        <v>873.33333333333337</v>
      </c>
      <c r="E4936" s="5">
        <f t="shared" si="310"/>
        <v>10000</v>
      </c>
      <c r="F4936" s="10">
        <f t="shared" si="308"/>
        <v>6081.7502764740393</v>
      </c>
      <c r="G4936" s="10">
        <f>IF(F4936&gt;0,MIN('Hourly Model'!$E$8*1000-E4936,F4936),MAX(-E4936,F4936))</f>
        <v>0</v>
      </c>
      <c r="I4936" s="10">
        <f t="shared" si="311"/>
        <v>0</v>
      </c>
    </row>
    <row r="4937" spans="1:9" x14ac:dyDescent="0.2">
      <c r="A4937" s="11">
        <f t="shared" si="309"/>
        <v>43671.624999988031</v>
      </c>
      <c r="B4937" s="5">
        <f>'Load Profile'!E4940</f>
        <v>950.43513479569071</v>
      </c>
      <c r="C4937" s="5">
        <f>'Solar Output'!E4941</f>
        <v>4661.4157500000001</v>
      </c>
      <c r="D4937" s="5">
        <f>'Wind Output'!E4944</f>
        <v>1666.6666666666667</v>
      </c>
      <c r="E4937" s="5">
        <f t="shared" si="310"/>
        <v>10000</v>
      </c>
      <c r="F4937" s="10">
        <f t="shared" si="308"/>
        <v>5377.6472818709763</v>
      </c>
      <c r="G4937" s="10">
        <f>IF(F4937&gt;0,MIN('Hourly Model'!$E$8*1000-E4937,F4937),MAX(-E4937,F4937))</f>
        <v>0</v>
      </c>
      <c r="I4937" s="10">
        <f t="shared" si="311"/>
        <v>0</v>
      </c>
    </row>
    <row r="4938" spans="1:9" x14ac:dyDescent="0.2">
      <c r="A4938" s="11">
        <f t="shared" si="309"/>
        <v>43671.666666654695</v>
      </c>
      <c r="B4938" s="5">
        <f>'Load Profile'!E4941</f>
        <v>1233.7698329331952</v>
      </c>
      <c r="C4938" s="5">
        <f>'Solar Output'!E4942</f>
        <v>2992.9405499999993</v>
      </c>
      <c r="D4938" s="5">
        <f>'Wind Output'!E4945</f>
        <v>1666.6666666666667</v>
      </c>
      <c r="E4938" s="5">
        <f t="shared" si="310"/>
        <v>10000</v>
      </c>
      <c r="F4938" s="10">
        <f t="shared" si="308"/>
        <v>3425.8373837334711</v>
      </c>
      <c r="G4938" s="10">
        <f>IF(F4938&gt;0,MIN('Hourly Model'!$E$8*1000-E4938,F4938),MAX(-E4938,F4938))</f>
        <v>0</v>
      </c>
      <c r="I4938" s="10">
        <f t="shared" si="311"/>
        <v>0</v>
      </c>
    </row>
    <row r="4939" spans="1:9" x14ac:dyDescent="0.2">
      <c r="A4939" s="11">
        <f t="shared" si="309"/>
        <v>43671.70833332136</v>
      </c>
      <c r="B4939" s="5">
        <f>'Load Profile'!E4942</f>
        <v>1334.8223233600352</v>
      </c>
      <c r="C4939" s="5">
        <f>'Solar Output'!E4943</f>
        <v>1294.7826999999997</v>
      </c>
      <c r="D4939" s="5">
        <f>'Wind Output'!E4946</f>
        <v>0</v>
      </c>
      <c r="E4939" s="5">
        <f t="shared" si="310"/>
        <v>10000</v>
      </c>
      <c r="F4939" s="10">
        <f t="shared" si="308"/>
        <v>-40.039623360035421</v>
      </c>
      <c r="G4939" s="10">
        <f>IF(F4939&gt;0,MIN('Hourly Model'!$E$8*1000-E4939,F4939),MAX(-E4939,F4939))</f>
        <v>-40.039623360035421</v>
      </c>
      <c r="I4939" s="10">
        <f t="shared" si="311"/>
        <v>0</v>
      </c>
    </row>
    <row r="4940" spans="1:9" x14ac:dyDescent="0.2">
      <c r="A4940" s="11">
        <f t="shared" si="309"/>
        <v>43671.749999988024</v>
      </c>
      <c r="B4940" s="5">
        <f>'Load Profile'!E4943</f>
        <v>1373.8220960811009</v>
      </c>
      <c r="C4940" s="5">
        <f>'Solar Output'!E4944</f>
        <v>210.66505000000001</v>
      </c>
      <c r="D4940" s="5">
        <f>'Wind Output'!E4947</f>
        <v>0</v>
      </c>
      <c r="E4940" s="5">
        <f t="shared" si="310"/>
        <v>9959.960376639965</v>
      </c>
      <c r="F4940" s="10">
        <f t="shared" si="308"/>
        <v>-1163.1570460811008</v>
      </c>
      <c r="G4940" s="10">
        <f>IF(F4940&gt;0,MIN('Hourly Model'!$E$8*1000-E4940,F4940),MAX(-E4940,F4940))</f>
        <v>-1163.1570460811008</v>
      </c>
      <c r="I4940" s="10">
        <f t="shared" si="311"/>
        <v>0</v>
      </c>
    </row>
    <row r="4941" spans="1:9" x14ac:dyDescent="0.2">
      <c r="A4941" s="11">
        <f t="shared" si="309"/>
        <v>43671.791666654688</v>
      </c>
      <c r="B4941" s="5">
        <f>'Load Profile'!E4944</f>
        <v>1529.6439483230865</v>
      </c>
      <c r="C4941" s="5">
        <f>'Solar Output'!E4945</f>
        <v>0</v>
      </c>
      <c r="D4941" s="5">
        <f>'Wind Output'!E4948</f>
        <v>0</v>
      </c>
      <c r="E4941" s="5">
        <f t="shared" si="310"/>
        <v>8796.8033305588651</v>
      </c>
      <c r="F4941" s="10">
        <f t="shared" si="308"/>
        <v>-1529.6439483230865</v>
      </c>
      <c r="G4941" s="10">
        <f>IF(F4941&gt;0,MIN('Hourly Model'!$E$8*1000-E4941,F4941),MAX(-E4941,F4941))</f>
        <v>-1529.6439483230865</v>
      </c>
      <c r="I4941" s="10">
        <f t="shared" si="311"/>
        <v>0</v>
      </c>
    </row>
    <row r="4942" spans="1:9" x14ac:dyDescent="0.2">
      <c r="A4942" s="11">
        <f t="shared" si="309"/>
        <v>43671.833333321352</v>
      </c>
      <c r="B4942" s="5">
        <f>'Load Profile'!E4945</f>
        <v>1685.1101424516321</v>
      </c>
      <c r="C4942" s="5">
        <f>'Solar Output'!E4946</f>
        <v>0</v>
      </c>
      <c r="D4942" s="5">
        <f>'Wind Output'!E4949</f>
        <v>0</v>
      </c>
      <c r="E4942" s="5">
        <f t="shared" si="310"/>
        <v>7267.159382235779</v>
      </c>
      <c r="F4942" s="10">
        <f t="shared" si="308"/>
        <v>-1685.1101424516321</v>
      </c>
      <c r="G4942" s="10">
        <f>IF(F4942&gt;0,MIN('Hourly Model'!$E$8*1000-E4942,F4942),MAX(-E4942,F4942))</f>
        <v>-1685.1101424516321</v>
      </c>
      <c r="I4942" s="10">
        <f t="shared" si="311"/>
        <v>0</v>
      </c>
    </row>
    <row r="4943" spans="1:9" x14ac:dyDescent="0.2">
      <c r="A4943" s="11">
        <f t="shared" si="309"/>
        <v>43671.874999988016</v>
      </c>
      <c r="B4943" s="5">
        <f>'Load Profile'!E4946</f>
        <v>1354.3286498991567</v>
      </c>
      <c r="C4943" s="5">
        <f>'Solar Output'!E4947</f>
        <v>0</v>
      </c>
      <c r="D4943" s="5">
        <f>'Wind Output'!E4950</f>
        <v>0</v>
      </c>
      <c r="E4943" s="5">
        <f t="shared" si="310"/>
        <v>5582.0492397841472</v>
      </c>
      <c r="F4943" s="10">
        <f t="shared" si="308"/>
        <v>-1354.3286498991567</v>
      </c>
      <c r="G4943" s="10">
        <f>IF(F4943&gt;0,MIN('Hourly Model'!$E$8*1000-E4943,F4943),MAX(-E4943,F4943))</f>
        <v>-1354.3286498991567</v>
      </c>
      <c r="I4943" s="10">
        <f t="shared" si="311"/>
        <v>0</v>
      </c>
    </row>
    <row r="4944" spans="1:9" x14ac:dyDescent="0.2">
      <c r="A4944" s="11">
        <f t="shared" si="309"/>
        <v>43671.916666654681</v>
      </c>
      <c r="B4944" s="5">
        <f>'Load Profile'!E4947</f>
        <v>1026.3832097912584</v>
      </c>
      <c r="C4944" s="5">
        <f>'Solar Output'!E4948</f>
        <v>0</v>
      </c>
      <c r="D4944" s="5">
        <f>'Wind Output'!E4951</f>
        <v>0</v>
      </c>
      <c r="E4944" s="5">
        <f t="shared" si="310"/>
        <v>4227.7205898849907</v>
      </c>
      <c r="F4944" s="10">
        <f t="shared" si="308"/>
        <v>-1026.3832097912584</v>
      </c>
      <c r="G4944" s="10">
        <f>IF(F4944&gt;0,MIN('Hourly Model'!$E$8*1000-E4944,F4944),MAX(-E4944,F4944))</f>
        <v>-1026.3832097912584</v>
      </c>
      <c r="I4944" s="10">
        <f t="shared" si="311"/>
        <v>0</v>
      </c>
    </row>
    <row r="4945" spans="1:9" x14ac:dyDescent="0.2">
      <c r="A4945" s="11">
        <f t="shared" si="309"/>
        <v>43671.958333321345</v>
      </c>
      <c r="B4945" s="5">
        <f>'Load Profile'!E4948</f>
        <v>698.14546570311143</v>
      </c>
      <c r="C4945" s="5">
        <f>'Solar Output'!E4949</f>
        <v>0</v>
      </c>
      <c r="D4945" s="5">
        <f>'Wind Output'!E4952</f>
        <v>0</v>
      </c>
      <c r="E4945" s="5">
        <f t="shared" si="310"/>
        <v>3201.3373800937325</v>
      </c>
      <c r="F4945" s="10">
        <f t="shared" si="308"/>
        <v>-698.14546570311143</v>
      </c>
      <c r="G4945" s="10">
        <f>IF(F4945&gt;0,MIN('Hourly Model'!$E$8*1000-E4945,F4945),MAX(-E4945,F4945))</f>
        <v>-698.14546570311143</v>
      </c>
      <c r="I4945" s="10">
        <f t="shared" si="311"/>
        <v>0</v>
      </c>
    </row>
    <row r="4946" spans="1:9" x14ac:dyDescent="0.2">
      <c r="A4946" s="11">
        <f t="shared" si="309"/>
        <v>43671.999999988009</v>
      </c>
      <c r="B4946" s="5">
        <f>'Load Profile'!E4949</f>
        <v>567.77487296166271</v>
      </c>
      <c r="C4946" s="5">
        <f>'Solar Output'!E4950</f>
        <v>0</v>
      </c>
      <c r="D4946" s="5">
        <f>'Wind Output'!E4953</f>
        <v>0</v>
      </c>
      <c r="E4946" s="5">
        <f t="shared" si="310"/>
        <v>2503.1919143906212</v>
      </c>
      <c r="F4946" s="10">
        <f t="shared" si="308"/>
        <v>-567.77487296166271</v>
      </c>
      <c r="G4946" s="10">
        <f>IF(F4946&gt;0,MIN('Hourly Model'!$E$8*1000-E4946,F4946),MAX(-E4946,F4946))</f>
        <v>-567.77487296166271</v>
      </c>
      <c r="I4946" s="10">
        <f t="shared" si="311"/>
        <v>0</v>
      </c>
    </row>
    <row r="4947" spans="1:9" x14ac:dyDescent="0.2">
      <c r="A4947" s="11">
        <f t="shared" si="309"/>
        <v>43672.041666654673</v>
      </c>
      <c r="B4947" s="5">
        <f>'Load Profile'!E4950</f>
        <v>505.36957462223921</v>
      </c>
      <c r="C4947" s="5">
        <f>'Solar Output'!E4951</f>
        <v>0</v>
      </c>
      <c r="D4947" s="5">
        <f>'Wind Output'!E4954</f>
        <v>0</v>
      </c>
      <c r="E4947" s="5">
        <f t="shared" si="310"/>
        <v>1935.4170414289583</v>
      </c>
      <c r="F4947" s="10">
        <f t="shared" si="308"/>
        <v>-505.36957462223921</v>
      </c>
      <c r="G4947" s="10">
        <f>IF(F4947&gt;0,MIN('Hourly Model'!$E$8*1000-E4947,F4947),MAX(-E4947,F4947))</f>
        <v>-505.36957462223921</v>
      </c>
      <c r="I4947" s="10">
        <f t="shared" si="311"/>
        <v>0</v>
      </c>
    </row>
    <row r="4948" spans="1:9" x14ac:dyDescent="0.2">
      <c r="A4948" s="11">
        <f t="shared" si="309"/>
        <v>43672.083333321338</v>
      </c>
      <c r="B4948" s="5">
        <f>'Load Profile'!E4951</f>
        <v>492.54880824103321</v>
      </c>
      <c r="C4948" s="5">
        <f>'Solar Output'!E4952</f>
        <v>0</v>
      </c>
      <c r="D4948" s="5">
        <f>'Wind Output'!E4955</f>
        <v>0</v>
      </c>
      <c r="E4948" s="5">
        <f t="shared" si="310"/>
        <v>1430.0474668067191</v>
      </c>
      <c r="F4948" s="10">
        <f t="shared" si="308"/>
        <v>-492.54880824103321</v>
      </c>
      <c r="G4948" s="10">
        <f>IF(F4948&gt;0,MIN('Hourly Model'!$E$8*1000-E4948,F4948),MAX(-E4948,F4948))</f>
        <v>-492.54880824103321</v>
      </c>
      <c r="I4948" s="10">
        <f t="shared" si="311"/>
        <v>0</v>
      </c>
    </row>
    <row r="4949" spans="1:9" x14ac:dyDescent="0.2">
      <c r="A4949" s="11">
        <f t="shared" si="309"/>
        <v>43672.124999988002</v>
      </c>
      <c r="B4949" s="5">
        <f>'Load Profile'!E4952</f>
        <v>491.02145823926548</v>
      </c>
      <c r="C4949" s="5">
        <f>'Solar Output'!E4953</f>
        <v>0</v>
      </c>
      <c r="D4949" s="5">
        <f>'Wind Output'!E4956</f>
        <v>0</v>
      </c>
      <c r="E4949" s="5">
        <f t="shared" si="310"/>
        <v>937.4986585656859</v>
      </c>
      <c r="F4949" s="10">
        <f t="shared" si="308"/>
        <v>-491.02145823926548</v>
      </c>
      <c r="G4949" s="10">
        <f>IF(F4949&gt;0,MIN('Hourly Model'!$E$8*1000-E4949,F4949),MAX(-E4949,F4949))</f>
        <v>-491.02145823926548</v>
      </c>
      <c r="I4949" s="10">
        <f t="shared" si="311"/>
        <v>0</v>
      </c>
    </row>
    <row r="4950" spans="1:9" x14ac:dyDescent="0.2">
      <c r="A4950" s="11">
        <f t="shared" si="309"/>
        <v>43672.166666654666</v>
      </c>
      <c r="B4950" s="5">
        <f>'Load Profile'!E4953</f>
        <v>543.96005362913957</v>
      </c>
      <c r="C4950" s="5">
        <f>'Solar Output'!E4954</f>
        <v>0</v>
      </c>
      <c r="D4950" s="5">
        <f>'Wind Output'!E4957</f>
        <v>0</v>
      </c>
      <c r="E4950" s="5">
        <f t="shared" si="310"/>
        <v>446.47720032642042</v>
      </c>
      <c r="F4950" s="10">
        <f t="shared" si="308"/>
        <v>-543.96005362913957</v>
      </c>
      <c r="G4950" s="10">
        <f>IF(F4950&gt;0,MIN('Hourly Model'!$E$8*1000-E4950,F4950),MAX(-E4950,F4950))</f>
        <v>-446.47720032642042</v>
      </c>
      <c r="I4950" s="10">
        <f t="shared" si="311"/>
        <v>-97.48285330271915</v>
      </c>
    </row>
    <row r="4951" spans="1:9" x14ac:dyDescent="0.2">
      <c r="A4951" s="11">
        <f t="shared" si="309"/>
        <v>43672.20833332133</v>
      </c>
      <c r="B4951" s="5">
        <f>'Load Profile'!E4954</f>
        <v>688.96657314719948</v>
      </c>
      <c r="C4951" s="5">
        <f>'Solar Output'!E4955</f>
        <v>449.52465000000001</v>
      </c>
      <c r="D4951" s="5">
        <f>'Wind Output'!E4958</f>
        <v>0</v>
      </c>
      <c r="E4951" s="5">
        <f t="shared" si="310"/>
        <v>0</v>
      </c>
      <c r="F4951" s="10">
        <f t="shared" si="308"/>
        <v>-239.44192314719947</v>
      </c>
      <c r="G4951" s="10">
        <f>IF(F4951&gt;0,MIN('Hourly Model'!$E$8*1000-E4951,F4951),MAX(-E4951,F4951))</f>
        <v>0</v>
      </c>
      <c r="I4951" s="10">
        <f t="shared" si="311"/>
        <v>-336.92477644991862</v>
      </c>
    </row>
    <row r="4952" spans="1:9" x14ac:dyDescent="0.2">
      <c r="A4952" s="11">
        <f t="shared" si="309"/>
        <v>43672.249999987995</v>
      </c>
      <c r="B4952" s="5">
        <f>'Load Profile'!E4955</f>
        <v>893.57796652033835</v>
      </c>
      <c r="C4952" s="5">
        <f>'Solar Output'!E4956</f>
        <v>1439.7517</v>
      </c>
      <c r="D4952" s="5">
        <f>'Wind Output'!E4959</f>
        <v>0</v>
      </c>
      <c r="E4952" s="5">
        <f t="shared" si="310"/>
        <v>0</v>
      </c>
      <c r="F4952" s="10">
        <f t="shared" si="308"/>
        <v>546.17373347966168</v>
      </c>
      <c r="G4952" s="10">
        <f>IF(F4952&gt;0,MIN('Hourly Model'!$E$8*1000-E4952,F4952),MAX(-E4952,F4952))</f>
        <v>546.17373347966168</v>
      </c>
      <c r="I4952" s="10">
        <f t="shared" si="311"/>
        <v>0</v>
      </c>
    </row>
    <row r="4953" spans="1:9" x14ac:dyDescent="0.2">
      <c r="A4953" s="11">
        <f t="shared" si="309"/>
        <v>43672.291666654659</v>
      </c>
      <c r="B4953" s="5">
        <f>'Load Profile'!E4956</f>
        <v>829.78499558683382</v>
      </c>
      <c r="C4953" s="5">
        <f>'Solar Output'!E4957</f>
        <v>3154.9237999999996</v>
      </c>
      <c r="D4953" s="5">
        <f>'Wind Output'!E4960</f>
        <v>0</v>
      </c>
      <c r="E4953" s="5">
        <f t="shared" si="310"/>
        <v>546.17373347966168</v>
      </c>
      <c r="F4953" s="10">
        <f t="shared" si="308"/>
        <v>2325.1388044131659</v>
      </c>
      <c r="G4953" s="10">
        <f>IF(F4953&gt;0,MIN('Hourly Model'!$E$8*1000-E4953,F4953),MAX(-E4953,F4953))</f>
        <v>2325.1388044131659</v>
      </c>
      <c r="I4953" s="10">
        <f t="shared" si="311"/>
        <v>0</v>
      </c>
    </row>
    <row r="4954" spans="1:9" x14ac:dyDescent="0.2">
      <c r="A4954" s="11">
        <f t="shared" si="309"/>
        <v>43672.333333321323</v>
      </c>
      <c r="B4954" s="5">
        <f>'Load Profile'!E4957</f>
        <v>772.20093168997312</v>
      </c>
      <c r="C4954" s="5">
        <f>'Solar Output'!E4958</f>
        <v>4603.3464999999997</v>
      </c>
      <c r="D4954" s="5">
        <f>'Wind Output'!E4961</f>
        <v>0</v>
      </c>
      <c r="E4954" s="5">
        <f t="shared" si="310"/>
        <v>2871.3125378928275</v>
      </c>
      <c r="F4954" s="10">
        <f t="shared" si="308"/>
        <v>3831.1455683100266</v>
      </c>
      <c r="G4954" s="10">
        <f>IF(F4954&gt;0,MIN('Hourly Model'!$E$8*1000-E4954,F4954),MAX(-E4954,F4954))</f>
        <v>3831.1455683100266</v>
      </c>
      <c r="I4954" s="10">
        <f t="shared" si="311"/>
        <v>0</v>
      </c>
    </row>
    <row r="4955" spans="1:9" x14ac:dyDescent="0.2">
      <c r="A4955" s="11">
        <f t="shared" si="309"/>
        <v>43672.374999987987</v>
      </c>
      <c r="B4955" s="5">
        <f>'Load Profile'!E4958</f>
        <v>783.2561236105214</v>
      </c>
      <c r="C4955" s="5">
        <f>'Solar Output'!E4959</f>
        <v>6629.9581499999986</v>
      </c>
      <c r="D4955" s="5">
        <f>'Wind Output'!E4962</f>
        <v>286.66666666666669</v>
      </c>
      <c r="E4955" s="5">
        <f t="shared" si="310"/>
        <v>6702.4581062028537</v>
      </c>
      <c r="F4955" s="10">
        <f t="shared" si="308"/>
        <v>6133.3686930561444</v>
      </c>
      <c r="G4955" s="10">
        <f>IF(F4955&gt;0,MIN('Hourly Model'!$E$8*1000-E4955,F4955),MAX(-E4955,F4955))</f>
        <v>3297.5418937971463</v>
      </c>
      <c r="I4955" s="10">
        <f t="shared" si="311"/>
        <v>0</v>
      </c>
    </row>
    <row r="4956" spans="1:9" x14ac:dyDescent="0.2">
      <c r="A4956" s="11">
        <f t="shared" si="309"/>
        <v>43672.416666654652</v>
      </c>
      <c r="B4956" s="5">
        <f>'Load Profile'!E4959</f>
        <v>799.22005560888226</v>
      </c>
      <c r="C4956" s="5">
        <f>'Solar Output'!E4960</f>
        <v>7456.7230499999987</v>
      </c>
      <c r="D4956" s="5">
        <f>'Wind Output'!E4963</f>
        <v>873.33333333333337</v>
      </c>
      <c r="E4956" s="5">
        <f t="shared" si="310"/>
        <v>10000</v>
      </c>
      <c r="F4956" s="10">
        <f t="shared" si="308"/>
        <v>7530.8363277244507</v>
      </c>
      <c r="G4956" s="10">
        <f>IF(F4956&gt;0,MIN('Hourly Model'!$E$8*1000-E4956,F4956),MAX(-E4956,F4956))</f>
        <v>0</v>
      </c>
      <c r="I4956" s="10">
        <f t="shared" si="311"/>
        <v>0</v>
      </c>
    </row>
    <row r="4957" spans="1:9" x14ac:dyDescent="0.2">
      <c r="A4957" s="11">
        <f t="shared" si="309"/>
        <v>43672.458333321316</v>
      </c>
      <c r="B4957" s="5">
        <f>'Load Profile'!E4960</f>
        <v>782.35403804045814</v>
      </c>
      <c r="C4957" s="5">
        <f>'Solar Output'!E4961</f>
        <v>7796.6204999999991</v>
      </c>
      <c r="D4957" s="5">
        <f>'Wind Output'!E4964</f>
        <v>873.33333333333337</v>
      </c>
      <c r="E4957" s="5">
        <f t="shared" si="310"/>
        <v>10000</v>
      </c>
      <c r="F4957" s="10">
        <f t="shared" si="308"/>
        <v>7887.5997952928747</v>
      </c>
      <c r="G4957" s="10">
        <f>IF(F4957&gt;0,MIN('Hourly Model'!$E$8*1000-E4957,F4957),MAX(-E4957,F4957))</f>
        <v>0</v>
      </c>
      <c r="I4957" s="10">
        <f t="shared" si="311"/>
        <v>0</v>
      </c>
    </row>
    <row r="4958" spans="1:9" x14ac:dyDescent="0.2">
      <c r="A4958" s="11">
        <f t="shared" si="309"/>
        <v>43672.49999998798</v>
      </c>
      <c r="B4958" s="5">
        <f>'Load Profile'!E4961</f>
        <v>758.28619615473156</v>
      </c>
      <c r="C4958" s="5">
        <f>'Solar Output'!E4962</f>
        <v>7660.7525999999998</v>
      </c>
      <c r="D4958" s="5">
        <f>'Wind Output'!E4965</f>
        <v>873.33333333333337</v>
      </c>
      <c r="E4958" s="5">
        <f t="shared" si="310"/>
        <v>10000</v>
      </c>
      <c r="F4958" s="10">
        <f t="shared" si="308"/>
        <v>7775.7997371786023</v>
      </c>
      <c r="G4958" s="10">
        <f>IF(F4958&gt;0,MIN('Hourly Model'!$E$8*1000-E4958,F4958),MAX(-E4958,F4958))</f>
        <v>0</v>
      </c>
      <c r="I4958" s="10">
        <f t="shared" si="311"/>
        <v>0</v>
      </c>
    </row>
    <row r="4959" spans="1:9" x14ac:dyDescent="0.2">
      <c r="A4959" s="11">
        <f t="shared" si="309"/>
        <v>43672.541666654644</v>
      </c>
      <c r="B4959" s="5">
        <f>'Load Profile'!E4962</f>
        <v>833.43966764398772</v>
      </c>
      <c r="C4959" s="5">
        <f>'Solar Output'!E4963</f>
        <v>6107.3509999999997</v>
      </c>
      <c r="D4959" s="5">
        <f>'Wind Output'!E4966</f>
        <v>873.33333333333337</v>
      </c>
      <c r="E4959" s="5">
        <f t="shared" si="310"/>
        <v>10000</v>
      </c>
      <c r="F4959" s="10">
        <f t="shared" si="308"/>
        <v>6147.2446656893453</v>
      </c>
      <c r="G4959" s="10">
        <f>IF(F4959&gt;0,MIN('Hourly Model'!$E$8*1000-E4959,F4959),MAX(-E4959,F4959))</f>
        <v>0</v>
      </c>
      <c r="I4959" s="10">
        <f t="shared" si="311"/>
        <v>0</v>
      </c>
    </row>
    <row r="4960" spans="1:9" x14ac:dyDescent="0.2">
      <c r="A4960" s="11">
        <f t="shared" si="309"/>
        <v>43672.583333321309</v>
      </c>
      <c r="B4960" s="5">
        <f>'Load Profile'!E4963</f>
        <v>1035.9680677663873</v>
      </c>
      <c r="C4960" s="5">
        <f>'Solar Output'!E4964</f>
        <v>4249.2787499999995</v>
      </c>
      <c r="D4960" s="5">
        <f>'Wind Output'!E4967</f>
        <v>873.33333333333337</v>
      </c>
      <c r="E4960" s="5">
        <f t="shared" si="310"/>
        <v>10000</v>
      </c>
      <c r="F4960" s="10">
        <f t="shared" si="308"/>
        <v>4086.6440155669452</v>
      </c>
      <c r="G4960" s="10">
        <f>IF(F4960&gt;0,MIN('Hourly Model'!$E$8*1000-E4960,F4960),MAX(-E4960,F4960))</f>
        <v>0</v>
      </c>
      <c r="I4960" s="10">
        <f t="shared" si="311"/>
        <v>0</v>
      </c>
    </row>
    <row r="4961" spans="1:9" x14ac:dyDescent="0.2">
      <c r="A4961" s="11">
        <f t="shared" si="309"/>
        <v>43672.624999987973</v>
      </c>
      <c r="B4961" s="5">
        <f>'Load Profile'!E4964</f>
        <v>1211.2616884359882</v>
      </c>
      <c r="C4961" s="5">
        <f>'Solar Output'!E4965</f>
        <v>3909.5963499999989</v>
      </c>
      <c r="D4961" s="5">
        <f>'Wind Output'!E4968</f>
        <v>4266.666666666667</v>
      </c>
      <c r="E4961" s="5">
        <f t="shared" si="310"/>
        <v>10000</v>
      </c>
      <c r="F4961" s="10">
        <f t="shared" si="308"/>
        <v>6965.0013282306772</v>
      </c>
      <c r="G4961" s="10">
        <f>IF(F4961&gt;0,MIN('Hourly Model'!$E$8*1000-E4961,F4961),MAX(-E4961,F4961))</f>
        <v>0</v>
      </c>
      <c r="I4961" s="10">
        <f t="shared" si="311"/>
        <v>0</v>
      </c>
    </row>
    <row r="4962" spans="1:9" x14ac:dyDescent="0.2">
      <c r="A4962" s="11">
        <f t="shared" si="309"/>
        <v>43672.666666654637</v>
      </c>
      <c r="B4962" s="5">
        <f>'Load Profile'!E4965</f>
        <v>1463.7678886959061</v>
      </c>
      <c r="C4962" s="5">
        <f>'Solar Output'!E4966</f>
        <v>2787.7932000000001</v>
      </c>
      <c r="D4962" s="5">
        <f>'Wind Output'!E4969</f>
        <v>2773.3333333333335</v>
      </c>
      <c r="E4962" s="5">
        <f t="shared" si="310"/>
        <v>10000</v>
      </c>
      <c r="F4962" s="10">
        <f t="shared" si="308"/>
        <v>4097.3586446374284</v>
      </c>
      <c r="G4962" s="10">
        <f>IF(F4962&gt;0,MIN('Hourly Model'!$E$8*1000-E4962,F4962),MAX(-E4962,F4962))</f>
        <v>0</v>
      </c>
      <c r="I4962" s="10">
        <f t="shared" si="311"/>
        <v>0</v>
      </c>
    </row>
    <row r="4963" spans="1:9" x14ac:dyDescent="0.2">
      <c r="A4963" s="11">
        <f t="shared" si="309"/>
        <v>43672.708333321301</v>
      </c>
      <c r="B4963" s="5">
        <f>'Load Profile'!E4966</f>
        <v>1526.7898549439692</v>
      </c>
      <c r="C4963" s="5">
        <f>'Solar Output'!E4967</f>
        <v>1312.84575</v>
      </c>
      <c r="D4963" s="5">
        <f>'Wind Output'!E4970</f>
        <v>873.33333333333337</v>
      </c>
      <c r="E4963" s="5">
        <f t="shared" si="310"/>
        <v>10000</v>
      </c>
      <c r="F4963" s="10">
        <f t="shared" si="308"/>
        <v>659.38922838936423</v>
      </c>
      <c r="G4963" s="10">
        <f>IF(F4963&gt;0,MIN('Hourly Model'!$E$8*1000-E4963,F4963),MAX(-E4963,F4963))</f>
        <v>0</v>
      </c>
      <c r="I4963" s="10">
        <f t="shared" si="311"/>
        <v>0</v>
      </c>
    </row>
    <row r="4964" spans="1:9" x14ac:dyDescent="0.2">
      <c r="A4964" s="11">
        <f t="shared" si="309"/>
        <v>43672.749999987966</v>
      </c>
      <c r="B4964" s="5">
        <f>'Load Profile'!E4967</f>
        <v>1407.3369963185489</v>
      </c>
      <c r="C4964" s="5">
        <f>'Solar Output'!E4968</f>
        <v>255.58289999999997</v>
      </c>
      <c r="D4964" s="5">
        <f>'Wind Output'!E4971</f>
        <v>286.66666666666669</v>
      </c>
      <c r="E4964" s="5">
        <f t="shared" si="310"/>
        <v>10000</v>
      </c>
      <c r="F4964" s="10">
        <f t="shared" si="308"/>
        <v>-865.0874296518823</v>
      </c>
      <c r="G4964" s="10">
        <f>IF(F4964&gt;0,MIN('Hourly Model'!$E$8*1000-E4964,F4964),MAX(-E4964,F4964))</f>
        <v>-865.0874296518823</v>
      </c>
      <c r="I4964" s="10">
        <f t="shared" si="311"/>
        <v>0</v>
      </c>
    </row>
    <row r="4965" spans="1:9" x14ac:dyDescent="0.2">
      <c r="A4965" s="11">
        <f t="shared" si="309"/>
        <v>43672.79166665463</v>
      </c>
      <c r="B4965" s="5">
        <f>'Load Profile'!E4968</f>
        <v>1412.0819363414578</v>
      </c>
      <c r="C4965" s="5">
        <f>'Solar Output'!E4969</f>
        <v>0</v>
      </c>
      <c r="D4965" s="5">
        <f>'Wind Output'!E4972</f>
        <v>286.66666666666669</v>
      </c>
      <c r="E4965" s="5">
        <f t="shared" si="310"/>
        <v>9134.9125703481186</v>
      </c>
      <c r="F4965" s="10">
        <f t="shared" si="308"/>
        <v>-1125.415269674791</v>
      </c>
      <c r="G4965" s="10">
        <f>IF(F4965&gt;0,MIN('Hourly Model'!$E$8*1000-E4965,F4965),MAX(-E4965,F4965))</f>
        <v>-1125.415269674791</v>
      </c>
      <c r="I4965" s="10">
        <f t="shared" si="311"/>
        <v>0</v>
      </c>
    </row>
    <row r="4966" spans="1:9" x14ac:dyDescent="0.2">
      <c r="A4966" s="11">
        <f t="shared" si="309"/>
        <v>43672.833333321294</v>
      </c>
      <c r="B4966" s="5">
        <f>'Load Profile'!E4969</f>
        <v>1759.5989360157498</v>
      </c>
      <c r="C4966" s="5">
        <f>'Solar Output'!E4970</f>
        <v>0</v>
      </c>
      <c r="D4966" s="5">
        <f>'Wind Output'!E4973</f>
        <v>2773.3333333333335</v>
      </c>
      <c r="E4966" s="5">
        <f t="shared" si="310"/>
        <v>8009.4973006733271</v>
      </c>
      <c r="F4966" s="10">
        <f t="shared" si="308"/>
        <v>1013.7343973175837</v>
      </c>
      <c r="G4966" s="10">
        <f>IF(F4966&gt;0,MIN('Hourly Model'!$E$8*1000-E4966,F4966),MAX(-E4966,F4966))</f>
        <v>1013.7343973175837</v>
      </c>
      <c r="I4966" s="10">
        <f t="shared" si="311"/>
        <v>0</v>
      </c>
    </row>
    <row r="4967" spans="1:9" x14ac:dyDescent="0.2">
      <c r="A4967" s="11">
        <f t="shared" si="309"/>
        <v>43672.874999987958</v>
      </c>
      <c r="B4967" s="5">
        <f>'Load Profile'!E4970</f>
        <v>1479.6682845536161</v>
      </c>
      <c r="C4967" s="5">
        <f>'Solar Output'!E4971</f>
        <v>0</v>
      </c>
      <c r="D4967" s="5">
        <f>'Wind Output'!E4974</f>
        <v>1666.6666666666667</v>
      </c>
      <c r="E4967" s="5">
        <f t="shared" si="310"/>
        <v>9023.2316979909101</v>
      </c>
      <c r="F4967" s="10">
        <f t="shared" si="308"/>
        <v>186.99838211305064</v>
      </c>
      <c r="G4967" s="10">
        <f>IF(F4967&gt;0,MIN('Hourly Model'!$E$8*1000-E4967,F4967),MAX(-E4967,F4967))</f>
        <v>186.99838211305064</v>
      </c>
      <c r="I4967" s="10">
        <f t="shared" si="311"/>
        <v>0</v>
      </c>
    </row>
    <row r="4968" spans="1:9" x14ac:dyDescent="0.2">
      <c r="A4968" s="11">
        <f t="shared" si="309"/>
        <v>43672.916666654623</v>
      </c>
      <c r="B4968" s="5">
        <f>'Load Profile'!E4971</f>
        <v>1061.0322839647049</v>
      </c>
      <c r="C4968" s="5">
        <f>'Solar Output'!E4972</f>
        <v>0</v>
      </c>
      <c r="D4968" s="5">
        <f>'Wind Output'!E4975</f>
        <v>873.33333333333337</v>
      </c>
      <c r="E4968" s="5">
        <f t="shared" si="310"/>
        <v>9210.2300801039601</v>
      </c>
      <c r="F4968" s="10">
        <f t="shared" si="308"/>
        <v>-187.69895063137153</v>
      </c>
      <c r="G4968" s="10">
        <f>IF(F4968&gt;0,MIN('Hourly Model'!$E$8*1000-E4968,F4968),MAX(-E4968,F4968))</f>
        <v>-187.69895063137153</v>
      </c>
      <c r="I4968" s="10">
        <f t="shared" si="311"/>
        <v>0</v>
      </c>
    </row>
    <row r="4969" spans="1:9" x14ac:dyDescent="0.2">
      <c r="A4969" s="11">
        <f t="shared" si="309"/>
        <v>43672.958333321287</v>
      </c>
      <c r="B4969" s="5">
        <f>'Load Profile'!E4972</f>
        <v>698.14546570311143</v>
      </c>
      <c r="C4969" s="5">
        <f>'Solar Output'!E4973</f>
        <v>0</v>
      </c>
      <c r="D4969" s="5">
        <f>'Wind Output'!E4976</f>
        <v>873.33333333333337</v>
      </c>
      <c r="E4969" s="5">
        <f t="shared" si="310"/>
        <v>9022.5311294725889</v>
      </c>
      <c r="F4969" s="10">
        <f t="shared" si="308"/>
        <v>175.18786763022194</v>
      </c>
      <c r="G4969" s="10">
        <f>IF(F4969&gt;0,MIN('Hourly Model'!$E$8*1000-E4969,F4969),MAX(-E4969,F4969))</f>
        <v>175.18786763022194</v>
      </c>
      <c r="I4969" s="10">
        <f t="shared" si="311"/>
        <v>0</v>
      </c>
    </row>
    <row r="4970" spans="1:9" x14ac:dyDescent="0.2">
      <c r="A4970" s="11">
        <f t="shared" si="309"/>
        <v>43672.999999987951</v>
      </c>
      <c r="B4970" s="5">
        <f>'Load Profile'!E4973</f>
        <v>567.77487296166271</v>
      </c>
      <c r="C4970" s="5">
        <f>'Solar Output'!E4974</f>
        <v>0</v>
      </c>
      <c r="D4970" s="5">
        <f>'Wind Output'!E4977</f>
        <v>1666.6666666666667</v>
      </c>
      <c r="E4970" s="5">
        <f t="shared" si="310"/>
        <v>9197.718997102811</v>
      </c>
      <c r="F4970" s="10">
        <f t="shared" si="308"/>
        <v>1098.8917937050041</v>
      </c>
      <c r="G4970" s="10">
        <f>IF(F4970&gt;0,MIN('Hourly Model'!$E$8*1000-E4970,F4970),MAX(-E4970,F4970))</f>
        <v>802.28100289718896</v>
      </c>
      <c r="I4970" s="10">
        <f t="shared" si="311"/>
        <v>0</v>
      </c>
    </row>
    <row r="4971" spans="1:9" x14ac:dyDescent="0.2">
      <c r="A4971" s="11">
        <f t="shared" si="309"/>
        <v>43673.041666654615</v>
      </c>
      <c r="B4971" s="5">
        <f>'Load Profile'!E4974</f>
        <v>505.36957462223921</v>
      </c>
      <c r="C4971" s="5">
        <f>'Solar Output'!E4975</f>
        <v>0</v>
      </c>
      <c r="D4971" s="5">
        <f>'Wind Output'!E4978</f>
        <v>873.33333333333337</v>
      </c>
      <c r="E4971" s="5">
        <f t="shared" si="310"/>
        <v>10000</v>
      </c>
      <c r="F4971" s="10">
        <f t="shared" si="308"/>
        <v>367.96375871109416</v>
      </c>
      <c r="G4971" s="10">
        <f>IF(F4971&gt;0,MIN('Hourly Model'!$E$8*1000-E4971,F4971),MAX(-E4971,F4971))</f>
        <v>0</v>
      </c>
      <c r="I4971" s="10">
        <f t="shared" si="311"/>
        <v>0</v>
      </c>
    </row>
    <row r="4972" spans="1:9" x14ac:dyDescent="0.2">
      <c r="A4972" s="11">
        <f t="shared" si="309"/>
        <v>43673.083333321279</v>
      </c>
      <c r="B4972" s="5">
        <f>'Load Profile'!E4975</f>
        <v>492.54880824103321</v>
      </c>
      <c r="C4972" s="5">
        <f>'Solar Output'!E4976</f>
        <v>0</v>
      </c>
      <c r="D4972" s="5">
        <f>'Wind Output'!E4979</f>
        <v>2773.3333333333335</v>
      </c>
      <c r="E4972" s="5">
        <f t="shared" si="310"/>
        <v>10000</v>
      </c>
      <c r="F4972" s="10">
        <f t="shared" si="308"/>
        <v>2280.7845250923001</v>
      </c>
      <c r="G4972" s="10">
        <f>IF(F4972&gt;0,MIN('Hourly Model'!$E$8*1000-E4972,F4972),MAX(-E4972,F4972))</f>
        <v>0</v>
      </c>
      <c r="I4972" s="10">
        <f t="shared" si="311"/>
        <v>0</v>
      </c>
    </row>
    <row r="4973" spans="1:9" x14ac:dyDescent="0.2">
      <c r="A4973" s="11">
        <f t="shared" si="309"/>
        <v>43673.124999987944</v>
      </c>
      <c r="B4973" s="5">
        <f>'Load Profile'!E4976</f>
        <v>491.02145823926548</v>
      </c>
      <c r="C4973" s="5">
        <f>'Solar Output'!E4977</f>
        <v>0</v>
      </c>
      <c r="D4973" s="5">
        <f>'Wind Output'!E4980</f>
        <v>873.33333333333337</v>
      </c>
      <c r="E4973" s="5">
        <f t="shared" si="310"/>
        <v>10000</v>
      </c>
      <c r="F4973" s="10">
        <f t="shared" si="308"/>
        <v>382.31187509406789</v>
      </c>
      <c r="G4973" s="10">
        <f>IF(F4973&gt;0,MIN('Hourly Model'!$E$8*1000-E4973,F4973),MAX(-E4973,F4973))</f>
        <v>0</v>
      </c>
      <c r="I4973" s="10">
        <f t="shared" si="311"/>
        <v>0</v>
      </c>
    </row>
    <row r="4974" spans="1:9" x14ac:dyDescent="0.2">
      <c r="A4974" s="11">
        <f t="shared" si="309"/>
        <v>43673.166666654608</v>
      </c>
      <c r="B4974" s="5">
        <f>'Load Profile'!E4977</f>
        <v>543.96005362913957</v>
      </c>
      <c r="C4974" s="5">
        <f>'Solar Output'!E4978</f>
        <v>0</v>
      </c>
      <c r="D4974" s="5">
        <f>'Wind Output'!E4981</f>
        <v>873.33333333333337</v>
      </c>
      <c r="E4974" s="5">
        <f t="shared" si="310"/>
        <v>10000</v>
      </c>
      <c r="F4974" s="10">
        <f t="shared" si="308"/>
        <v>329.37327970419381</v>
      </c>
      <c r="G4974" s="10">
        <f>IF(F4974&gt;0,MIN('Hourly Model'!$E$8*1000-E4974,F4974),MAX(-E4974,F4974))</f>
        <v>0</v>
      </c>
      <c r="I4974" s="10">
        <f t="shared" si="311"/>
        <v>0</v>
      </c>
    </row>
    <row r="4975" spans="1:9" x14ac:dyDescent="0.2">
      <c r="A4975" s="11">
        <f t="shared" si="309"/>
        <v>43673.208333321272</v>
      </c>
      <c r="B4975" s="5">
        <f>'Load Profile'!E4978</f>
        <v>688.96657314719948</v>
      </c>
      <c r="C4975" s="5">
        <f>'Solar Output'!E4979</f>
        <v>438.07984999999996</v>
      </c>
      <c r="D4975" s="5">
        <f>'Wind Output'!E4982</f>
        <v>1666.6666666666667</v>
      </c>
      <c r="E4975" s="5">
        <f t="shared" si="310"/>
        <v>10000</v>
      </c>
      <c r="F4975" s="10">
        <f t="shared" si="308"/>
        <v>1415.779943519467</v>
      </c>
      <c r="G4975" s="10">
        <f>IF(F4975&gt;0,MIN('Hourly Model'!$E$8*1000-E4975,F4975),MAX(-E4975,F4975))</f>
        <v>0</v>
      </c>
      <c r="I4975" s="10">
        <f t="shared" si="311"/>
        <v>0</v>
      </c>
    </row>
    <row r="4976" spans="1:9" x14ac:dyDescent="0.2">
      <c r="A4976" s="11">
        <f t="shared" si="309"/>
        <v>43673.249999987936</v>
      </c>
      <c r="B4976" s="5">
        <f>'Load Profile'!E4979</f>
        <v>893.57796652033835</v>
      </c>
      <c r="C4976" s="5">
        <f>'Solar Output'!E4980</f>
        <v>1091.6432499999999</v>
      </c>
      <c r="D4976" s="5">
        <f>'Wind Output'!E4983</f>
        <v>1666.6666666666667</v>
      </c>
      <c r="E4976" s="5">
        <f t="shared" si="310"/>
        <v>10000</v>
      </c>
      <c r="F4976" s="10">
        <f t="shared" si="308"/>
        <v>1864.7319501463282</v>
      </c>
      <c r="G4976" s="10">
        <f>IF(F4976&gt;0,MIN('Hourly Model'!$E$8*1000-E4976,F4976),MAX(-E4976,F4976))</f>
        <v>0</v>
      </c>
      <c r="I4976" s="10">
        <f t="shared" si="311"/>
        <v>0</v>
      </c>
    </row>
    <row r="4977" spans="1:9" x14ac:dyDescent="0.2">
      <c r="A4977" s="11">
        <f t="shared" si="309"/>
        <v>43673.291666654601</v>
      </c>
      <c r="B4977" s="5">
        <f>'Load Profile'!E4980</f>
        <v>829.78499558683382</v>
      </c>
      <c r="C4977" s="5">
        <f>'Solar Output'!E4981</f>
        <v>2283.4204500000001</v>
      </c>
      <c r="D4977" s="5">
        <f>'Wind Output'!E4984</f>
        <v>1666.6666666666667</v>
      </c>
      <c r="E4977" s="5">
        <f t="shared" si="310"/>
        <v>10000</v>
      </c>
      <c r="F4977" s="10">
        <f t="shared" si="308"/>
        <v>3120.3021210798329</v>
      </c>
      <c r="G4977" s="10">
        <f>IF(F4977&gt;0,MIN('Hourly Model'!$E$8*1000-E4977,F4977),MAX(-E4977,F4977))</f>
        <v>0</v>
      </c>
      <c r="I4977" s="10">
        <f t="shared" si="311"/>
        <v>0</v>
      </c>
    </row>
    <row r="4978" spans="1:9" x14ac:dyDescent="0.2">
      <c r="A4978" s="11">
        <f t="shared" si="309"/>
        <v>43673.333333321265</v>
      </c>
      <c r="B4978" s="5">
        <f>'Load Profile'!E4981</f>
        <v>774.92046717610799</v>
      </c>
      <c r="C4978" s="5">
        <f>'Solar Output'!E4982</f>
        <v>5193.3494000000001</v>
      </c>
      <c r="D4978" s="5">
        <f>'Wind Output'!E4985</f>
        <v>1666.6666666666667</v>
      </c>
      <c r="E4978" s="5">
        <f t="shared" si="310"/>
        <v>10000</v>
      </c>
      <c r="F4978" s="10">
        <f t="shared" si="308"/>
        <v>6085.0955994905589</v>
      </c>
      <c r="G4978" s="10">
        <f>IF(F4978&gt;0,MIN('Hourly Model'!$E$8*1000-E4978,F4978),MAX(-E4978,F4978))</f>
        <v>0</v>
      </c>
      <c r="I4978" s="10">
        <f t="shared" si="311"/>
        <v>0</v>
      </c>
    </row>
    <row r="4979" spans="1:9" x14ac:dyDescent="0.2">
      <c r="A4979" s="11">
        <f t="shared" si="309"/>
        <v>43673.374999987929</v>
      </c>
      <c r="B4979" s="5">
        <f>'Load Profile'!E4982</f>
        <v>968.04039119883407</v>
      </c>
      <c r="C4979" s="5">
        <f>'Solar Output'!E4983</f>
        <v>3911.8572499999996</v>
      </c>
      <c r="D4979" s="5">
        <f>'Wind Output'!E4986</f>
        <v>6160</v>
      </c>
      <c r="E4979" s="5">
        <f t="shared" si="310"/>
        <v>10000</v>
      </c>
      <c r="F4979" s="10">
        <f t="shared" si="308"/>
        <v>9103.8168588011649</v>
      </c>
      <c r="G4979" s="10">
        <f>IF(F4979&gt;0,MIN('Hourly Model'!$E$8*1000-E4979,F4979),MAX(-E4979,F4979))</f>
        <v>0</v>
      </c>
      <c r="I4979" s="10">
        <f t="shared" si="311"/>
        <v>0</v>
      </c>
    </row>
    <row r="4980" spans="1:9" x14ac:dyDescent="0.2">
      <c r="A4980" s="11">
        <f t="shared" si="309"/>
        <v>43673.416666654593</v>
      </c>
      <c r="B4980" s="5">
        <f>'Load Profile'!E4983</f>
        <v>1070.2759756154699</v>
      </c>
      <c r="C4980" s="5">
        <f>'Solar Output'!E4984</f>
        <v>527.62344999999993</v>
      </c>
      <c r="D4980" s="5">
        <f>'Wind Output'!E4987</f>
        <v>4266.666666666667</v>
      </c>
      <c r="E4980" s="5">
        <f t="shared" si="310"/>
        <v>10000</v>
      </c>
      <c r="F4980" s="10">
        <f t="shared" si="308"/>
        <v>3724.0141410511969</v>
      </c>
      <c r="G4980" s="10">
        <f>IF(F4980&gt;0,MIN('Hourly Model'!$E$8*1000-E4980,F4980),MAX(-E4980,F4980))</f>
        <v>0</v>
      </c>
      <c r="I4980" s="10">
        <f t="shared" si="311"/>
        <v>0</v>
      </c>
    </row>
    <row r="4981" spans="1:9" x14ac:dyDescent="0.2">
      <c r="A4981" s="11">
        <f t="shared" si="309"/>
        <v>43673.458333321258</v>
      </c>
      <c r="B4981" s="5">
        <f>'Load Profile'!E4984</f>
        <v>1176.5251052978872</v>
      </c>
      <c r="C4981" s="5">
        <f>'Solar Output'!E4985</f>
        <v>963.43894999999998</v>
      </c>
      <c r="D4981" s="5">
        <f>'Wind Output'!E4988</f>
        <v>4266.666666666667</v>
      </c>
      <c r="E4981" s="5">
        <f t="shared" si="310"/>
        <v>10000</v>
      </c>
      <c r="F4981" s="10">
        <f t="shared" si="308"/>
        <v>4053.5805113687793</v>
      </c>
      <c r="G4981" s="10">
        <f>IF(F4981&gt;0,MIN('Hourly Model'!$E$8*1000-E4981,F4981),MAX(-E4981,F4981))</f>
        <v>0</v>
      </c>
      <c r="I4981" s="10">
        <f t="shared" si="311"/>
        <v>0</v>
      </c>
    </row>
    <row r="4982" spans="1:9" x14ac:dyDescent="0.2">
      <c r="A4982" s="11">
        <f t="shared" si="309"/>
        <v>43673.499999987922</v>
      </c>
      <c r="B4982" s="5">
        <f>'Load Profile'!E4985</f>
        <v>1235.437255432013</v>
      </c>
      <c r="C4982" s="5">
        <f>'Solar Output'!E4986</f>
        <v>2347.3339999999998</v>
      </c>
      <c r="D4982" s="5">
        <f>'Wind Output'!E4989</f>
        <v>4266.666666666667</v>
      </c>
      <c r="E4982" s="5">
        <f t="shared" si="310"/>
        <v>10000</v>
      </c>
      <c r="F4982" s="10">
        <f t="shared" si="308"/>
        <v>5378.5634112346543</v>
      </c>
      <c r="G4982" s="10">
        <f>IF(F4982&gt;0,MIN('Hourly Model'!$E$8*1000-E4982,F4982),MAX(-E4982,F4982))</f>
        <v>0</v>
      </c>
      <c r="I4982" s="10">
        <f t="shared" si="311"/>
        <v>0</v>
      </c>
    </row>
    <row r="4983" spans="1:9" x14ac:dyDescent="0.2">
      <c r="A4983" s="11">
        <f t="shared" si="309"/>
        <v>43673.541666654586</v>
      </c>
      <c r="B4983" s="5">
        <f>'Load Profile'!E4986</f>
        <v>1328.5321488828415</v>
      </c>
      <c r="C4983" s="5">
        <f>'Solar Output'!E4987</f>
        <v>3937.0019999999995</v>
      </c>
      <c r="D4983" s="5">
        <f>'Wind Output'!E4990</f>
        <v>2773.3333333333335</v>
      </c>
      <c r="E4983" s="5">
        <f t="shared" si="310"/>
        <v>10000</v>
      </c>
      <c r="F4983" s="10">
        <f t="shared" si="308"/>
        <v>5381.8031844504912</v>
      </c>
      <c r="G4983" s="10">
        <f>IF(F4983&gt;0,MIN('Hourly Model'!$E$8*1000-E4983,F4983),MAX(-E4983,F4983))</f>
        <v>0</v>
      </c>
      <c r="I4983" s="10">
        <f t="shared" si="311"/>
        <v>0</v>
      </c>
    </row>
    <row r="4984" spans="1:9" x14ac:dyDescent="0.2">
      <c r="A4984" s="11">
        <f t="shared" si="309"/>
        <v>43673.58333332125</v>
      </c>
      <c r="B4984" s="5">
        <f>'Load Profile'!E4987</f>
        <v>1442.5049271478813</v>
      </c>
      <c r="C4984" s="5">
        <f>'Solar Output'!E4988</f>
        <v>3361.3683499999997</v>
      </c>
      <c r="D4984" s="5">
        <f>'Wind Output'!E4991</f>
        <v>4266.666666666667</v>
      </c>
      <c r="E4984" s="5">
        <f t="shared" si="310"/>
        <v>10000</v>
      </c>
      <c r="F4984" s="10">
        <f t="shared" si="308"/>
        <v>6185.5300895187856</v>
      </c>
      <c r="G4984" s="10">
        <f>IF(F4984&gt;0,MIN('Hourly Model'!$E$8*1000-E4984,F4984),MAX(-E4984,F4984))</f>
        <v>0</v>
      </c>
      <c r="I4984" s="10">
        <f t="shared" si="311"/>
        <v>0</v>
      </c>
    </row>
    <row r="4985" spans="1:9" x14ac:dyDescent="0.2">
      <c r="A4985" s="11">
        <f t="shared" si="309"/>
        <v>43673.624999987915</v>
      </c>
      <c r="B4985" s="5">
        <f>'Load Profile'!E4988</f>
        <v>1595.6057867342529</v>
      </c>
      <c r="C4985" s="5">
        <f>'Solar Output'!E4989</f>
        <v>3211.4508999999994</v>
      </c>
      <c r="D4985" s="5">
        <f>'Wind Output'!E4992</f>
        <v>873.33333333333337</v>
      </c>
      <c r="E4985" s="5">
        <f t="shared" si="310"/>
        <v>10000</v>
      </c>
      <c r="F4985" s="10">
        <f t="shared" si="308"/>
        <v>2489.17844659908</v>
      </c>
      <c r="G4985" s="10">
        <f>IF(F4985&gt;0,MIN('Hourly Model'!$E$8*1000-E4985,F4985),MAX(-E4985,F4985))</f>
        <v>0</v>
      </c>
      <c r="I4985" s="10">
        <f t="shared" si="311"/>
        <v>0</v>
      </c>
    </row>
    <row r="4986" spans="1:9" x14ac:dyDescent="0.2">
      <c r="A4986" s="11">
        <f t="shared" si="309"/>
        <v>43673.666666654579</v>
      </c>
      <c r="B4986" s="5">
        <f>'Load Profile'!E4989</f>
        <v>1815.8682767962109</v>
      </c>
      <c r="C4986" s="5">
        <f>'Solar Output'!E4990</f>
        <v>3016.7248499999996</v>
      </c>
      <c r="D4986" s="5">
        <f>'Wind Output'!E4993</f>
        <v>873.33333333333337</v>
      </c>
      <c r="E4986" s="5">
        <f t="shared" si="310"/>
        <v>10000</v>
      </c>
      <c r="F4986" s="10">
        <f t="shared" si="308"/>
        <v>2074.1899065371222</v>
      </c>
      <c r="G4986" s="10">
        <f>IF(F4986&gt;0,MIN('Hourly Model'!$E$8*1000-E4986,F4986),MAX(-E4986,F4986))</f>
        <v>0</v>
      </c>
      <c r="I4986" s="10">
        <f t="shared" si="311"/>
        <v>0</v>
      </c>
    </row>
    <row r="4987" spans="1:9" x14ac:dyDescent="0.2">
      <c r="A4987" s="11">
        <f t="shared" si="309"/>
        <v>43673.708333321243</v>
      </c>
      <c r="B4987" s="5">
        <f>'Load Profile'!E4990</f>
        <v>1790.2931046194799</v>
      </c>
      <c r="C4987" s="5">
        <f>'Solar Output'!E4991</f>
        <v>1211.76765</v>
      </c>
      <c r="D4987" s="5">
        <f>'Wind Output'!E4994</f>
        <v>873.33333333333337</v>
      </c>
      <c r="E4987" s="5">
        <f t="shared" si="310"/>
        <v>10000</v>
      </c>
      <c r="F4987" s="10">
        <f t="shared" si="308"/>
        <v>294.80787871385337</v>
      </c>
      <c r="G4987" s="10">
        <f>IF(F4987&gt;0,MIN('Hourly Model'!$E$8*1000-E4987,F4987),MAX(-E4987,F4987))</f>
        <v>0</v>
      </c>
      <c r="I4987" s="10">
        <f t="shared" si="311"/>
        <v>0</v>
      </c>
    </row>
    <row r="4988" spans="1:9" x14ac:dyDescent="0.2">
      <c r="A4988" s="11">
        <f t="shared" si="309"/>
        <v>43673.749999987907</v>
      </c>
      <c r="B4988" s="5">
        <f>'Load Profile'!E4991</f>
        <v>1741.3249209470457</v>
      </c>
      <c r="C4988" s="5">
        <f>'Solar Output'!E4992</f>
        <v>192.71700000000001</v>
      </c>
      <c r="D4988" s="5">
        <f>'Wind Output'!E4995</f>
        <v>1666.6666666666667</v>
      </c>
      <c r="E4988" s="5">
        <f t="shared" si="310"/>
        <v>10000</v>
      </c>
      <c r="F4988" s="10">
        <f t="shared" si="308"/>
        <v>118.05874571962113</v>
      </c>
      <c r="G4988" s="10">
        <f>IF(F4988&gt;0,MIN('Hourly Model'!$E$8*1000-E4988,F4988),MAX(-E4988,F4988))</f>
        <v>0</v>
      </c>
      <c r="I4988" s="10">
        <f t="shared" si="311"/>
        <v>0</v>
      </c>
    </row>
    <row r="4989" spans="1:9" x14ac:dyDescent="0.2">
      <c r="A4989" s="11">
        <f t="shared" si="309"/>
        <v>43673.791666654572</v>
      </c>
      <c r="B4989" s="5">
        <f>'Load Profile'!E4992</f>
        <v>1842.7667786006209</v>
      </c>
      <c r="C4989" s="5">
        <f>'Solar Output'!E4993</f>
        <v>0</v>
      </c>
      <c r="D4989" s="5">
        <f>'Wind Output'!E4996</f>
        <v>873.33333333333337</v>
      </c>
      <c r="E4989" s="5">
        <f t="shared" si="310"/>
        <v>10000</v>
      </c>
      <c r="F4989" s="10">
        <f t="shared" si="308"/>
        <v>-969.43344526728754</v>
      </c>
      <c r="G4989" s="10">
        <f>IF(F4989&gt;0,MIN('Hourly Model'!$E$8*1000-E4989,F4989),MAX(-E4989,F4989))</f>
        <v>-969.43344526728754</v>
      </c>
      <c r="I4989" s="10">
        <f t="shared" si="311"/>
        <v>0</v>
      </c>
    </row>
    <row r="4990" spans="1:9" x14ac:dyDescent="0.2">
      <c r="A4990" s="11">
        <f t="shared" si="309"/>
        <v>43673.833333321236</v>
      </c>
      <c r="B4990" s="5">
        <f>'Load Profile'!E4993</f>
        <v>1960.0221912478048</v>
      </c>
      <c r="C4990" s="5">
        <f>'Solar Output'!E4994</f>
        <v>0</v>
      </c>
      <c r="D4990" s="5">
        <f>'Wind Output'!E4997</f>
        <v>1666.6666666666667</v>
      </c>
      <c r="E4990" s="5">
        <f t="shared" si="310"/>
        <v>9030.5665547327117</v>
      </c>
      <c r="F4990" s="10">
        <f t="shared" si="308"/>
        <v>-293.35552458113807</v>
      </c>
      <c r="G4990" s="10">
        <f>IF(F4990&gt;0,MIN('Hourly Model'!$E$8*1000-E4990,F4990),MAX(-E4990,F4990))</f>
        <v>-293.35552458113807</v>
      </c>
      <c r="I4990" s="10">
        <f t="shared" si="311"/>
        <v>0</v>
      </c>
    </row>
    <row r="4991" spans="1:9" x14ac:dyDescent="0.2">
      <c r="A4991" s="11">
        <f t="shared" si="309"/>
        <v>43673.8749999879</v>
      </c>
      <c r="B4991" s="5">
        <f>'Load Profile'!E4994</f>
        <v>1565.9309131752161</v>
      </c>
      <c r="C4991" s="5">
        <f>'Solar Output'!E4995</f>
        <v>0</v>
      </c>
      <c r="D4991" s="5">
        <f>'Wind Output'!E4998</f>
        <v>2773.3333333333335</v>
      </c>
      <c r="E4991" s="5">
        <f t="shared" si="310"/>
        <v>8737.2110301515731</v>
      </c>
      <c r="F4991" s="10">
        <f t="shared" si="308"/>
        <v>1207.4024201581174</v>
      </c>
      <c r="G4991" s="10">
        <f>IF(F4991&gt;0,MIN('Hourly Model'!$E$8*1000-E4991,F4991),MAX(-E4991,F4991))</f>
        <v>1207.4024201581174</v>
      </c>
      <c r="I4991" s="10">
        <f t="shared" si="311"/>
        <v>0</v>
      </c>
    </row>
    <row r="4992" spans="1:9" x14ac:dyDescent="0.2">
      <c r="A4992" s="11">
        <f t="shared" si="309"/>
        <v>43673.916666654564</v>
      </c>
      <c r="B4992" s="5">
        <f>'Load Profile'!E4995</f>
        <v>1098.3371155468901</v>
      </c>
      <c r="C4992" s="5">
        <f>'Solar Output'!E4996</f>
        <v>0</v>
      </c>
      <c r="D4992" s="5">
        <f>'Wind Output'!E4999</f>
        <v>2773.3333333333335</v>
      </c>
      <c r="E4992" s="5">
        <f t="shared" si="310"/>
        <v>9944.613450309691</v>
      </c>
      <c r="F4992" s="10">
        <f t="shared" si="308"/>
        <v>1674.9962177864434</v>
      </c>
      <c r="G4992" s="10">
        <f>IF(F4992&gt;0,MIN('Hourly Model'!$E$8*1000-E4992,F4992),MAX(-E4992,F4992))</f>
        <v>55.386549690309039</v>
      </c>
      <c r="I4992" s="10">
        <f t="shared" si="311"/>
        <v>0</v>
      </c>
    </row>
    <row r="4993" spans="1:9" x14ac:dyDescent="0.2">
      <c r="A4993" s="11">
        <f t="shared" si="309"/>
        <v>43673.958333321229</v>
      </c>
      <c r="B4993" s="5">
        <f>'Load Profile'!E4996</f>
        <v>698.14546570311143</v>
      </c>
      <c r="C4993" s="5">
        <f>'Solar Output'!E4997</f>
        <v>0</v>
      </c>
      <c r="D4993" s="5">
        <f>'Wind Output'!E5000</f>
        <v>1666.6666666666667</v>
      </c>
      <c r="E4993" s="5">
        <f t="shared" si="310"/>
        <v>10000</v>
      </c>
      <c r="F4993" s="10">
        <f t="shared" si="308"/>
        <v>968.52120096355532</v>
      </c>
      <c r="G4993" s="10">
        <f>IF(F4993&gt;0,MIN('Hourly Model'!$E$8*1000-E4993,F4993),MAX(-E4993,F4993))</f>
        <v>0</v>
      </c>
      <c r="I4993" s="10">
        <f t="shared" si="311"/>
        <v>0</v>
      </c>
    </row>
    <row r="4994" spans="1:9" x14ac:dyDescent="0.2">
      <c r="A4994" s="11">
        <f t="shared" si="309"/>
        <v>43673.999999987893</v>
      </c>
      <c r="B4994" s="5">
        <f>'Load Profile'!E4997</f>
        <v>567.77487296166271</v>
      </c>
      <c r="C4994" s="5">
        <f>'Solar Output'!E4998</f>
        <v>0</v>
      </c>
      <c r="D4994" s="5">
        <f>'Wind Output'!E5001</f>
        <v>286.66666666666669</v>
      </c>
      <c r="E4994" s="5">
        <f t="shared" si="310"/>
        <v>10000</v>
      </c>
      <c r="F4994" s="10">
        <f t="shared" ref="F4994:F5057" si="312">D4994+C4994-B4994</f>
        <v>-281.10820629499602</v>
      </c>
      <c r="G4994" s="10">
        <f>IF(F4994&gt;0,MIN('Hourly Model'!$E$8*1000-E4994,F4994),MAX(-E4994,F4994))</f>
        <v>-281.10820629499602</v>
      </c>
      <c r="I4994" s="10">
        <f t="shared" si="311"/>
        <v>0</v>
      </c>
    </row>
    <row r="4995" spans="1:9" x14ac:dyDescent="0.2">
      <c r="A4995" s="11">
        <f t="shared" ref="A4995:A5058" si="313">A4994+1/24</f>
        <v>43674.041666654557</v>
      </c>
      <c r="B4995" s="5">
        <f>'Load Profile'!E4998</f>
        <v>505.36957462223921</v>
      </c>
      <c r="C4995" s="5">
        <f>'Solar Output'!E4999</f>
        <v>0</v>
      </c>
      <c r="D4995" s="5">
        <f>'Wind Output'!E5002</f>
        <v>286.66666666666669</v>
      </c>
      <c r="E4995" s="5">
        <f t="shared" ref="E4995:E5058" si="314">E4994+G4994</f>
        <v>9718.8917937050046</v>
      </c>
      <c r="F4995" s="10">
        <f t="shared" si="312"/>
        <v>-218.70290795557253</v>
      </c>
      <c r="G4995" s="10">
        <f>IF(F4995&gt;0,MIN('Hourly Model'!$E$8*1000-E4995,F4995),MAX(-E4995,F4995))</f>
        <v>-218.70290795557253</v>
      </c>
      <c r="I4995" s="10">
        <f t="shared" ref="I4995:I5058" si="315">MIN(I4994+F4995+E4995,0)</f>
        <v>0</v>
      </c>
    </row>
    <row r="4996" spans="1:9" x14ac:dyDescent="0.2">
      <c r="A4996" s="11">
        <f t="shared" si="313"/>
        <v>43674.083333321221</v>
      </c>
      <c r="B4996" s="5">
        <f>'Load Profile'!E4999</f>
        <v>492.54880824103321</v>
      </c>
      <c r="C4996" s="5">
        <f>'Solar Output'!E5000</f>
        <v>0</v>
      </c>
      <c r="D4996" s="5">
        <f>'Wind Output'!E5003</f>
        <v>873.33333333333337</v>
      </c>
      <c r="E4996" s="5">
        <f t="shared" si="314"/>
        <v>9500.1888857494323</v>
      </c>
      <c r="F4996" s="10">
        <f t="shared" si="312"/>
        <v>380.78452509230016</v>
      </c>
      <c r="G4996" s="10">
        <f>IF(F4996&gt;0,MIN('Hourly Model'!$E$8*1000-E4996,F4996),MAX(-E4996,F4996))</f>
        <v>380.78452509230016</v>
      </c>
      <c r="I4996" s="10">
        <f t="shared" si="315"/>
        <v>0</v>
      </c>
    </row>
    <row r="4997" spans="1:9" x14ac:dyDescent="0.2">
      <c r="A4997" s="11">
        <f t="shared" si="313"/>
        <v>43674.124999987886</v>
      </c>
      <c r="B4997" s="5">
        <f>'Load Profile'!E5000</f>
        <v>491.02145823926548</v>
      </c>
      <c r="C4997" s="5">
        <f>'Solar Output'!E5001</f>
        <v>0</v>
      </c>
      <c r="D4997" s="5">
        <f>'Wind Output'!E5004</f>
        <v>0</v>
      </c>
      <c r="E4997" s="5">
        <f t="shared" si="314"/>
        <v>9880.9734108417324</v>
      </c>
      <c r="F4997" s="10">
        <f t="shared" si="312"/>
        <v>-491.02145823926548</v>
      </c>
      <c r="G4997" s="10">
        <f>IF(F4997&gt;0,MIN('Hourly Model'!$E$8*1000-E4997,F4997),MAX(-E4997,F4997))</f>
        <v>-491.02145823926548</v>
      </c>
      <c r="I4997" s="10">
        <f t="shared" si="315"/>
        <v>0</v>
      </c>
    </row>
    <row r="4998" spans="1:9" x14ac:dyDescent="0.2">
      <c r="A4998" s="11">
        <f t="shared" si="313"/>
        <v>43674.16666665455</v>
      </c>
      <c r="B4998" s="5">
        <f>'Load Profile'!E5001</f>
        <v>543.96005362913957</v>
      </c>
      <c r="C4998" s="5">
        <f>'Solar Output'!E5002</f>
        <v>0</v>
      </c>
      <c r="D4998" s="5">
        <f>'Wind Output'!E5005</f>
        <v>286.66666666666669</v>
      </c>
      <c r="E4998" s="5">
        <f t="shared" si="314"/>
        <v>9389.9519526024669</v>
      </c>
      <c r="F4998" s="10">
        <f t="shared" si="312"/>
        <v>-257.29338696247288</v>
      </c>
      <c r="G4998" s="10">
        <f>IF(F4998&gt;0,MIN('Hourly Model'!$E$8*1000-E4998,F4998),MAX(-E4998,F4998))</f>
        <v>-257.29338696247288</v>
      </c>
      <c r="I4998" s="10">
        <f t="shared" si="315"/>
        <v>0</v>
      </c>
    </row>
    <row r="4999" spans="1:9" x14ac:dyDescent="0.2">
      <c r="A4999" s="11">
        <f t="shared" si="313"/>
        <v>43674.208333321214</v>
      </c>
      <c r="B4999" s="5">
        <f>'Load Profile'!E5002</f>
        <v>688.96657314719948</v>
      </c>
      <c r="C4999" s="5">
        <f>'Solar Output'!E5003</f>
        <v>353.50309999999996</v>
      </c>
      <c r="D4999" s="5">
        <f>'Wind Output'!E5006</f>
        <v>286.66666666666669</v>
      </c>
      <c r="E4999" s="5">
        <f t="shared" si="314"/>
        <v>9132.6585656399948</v>
      </c>
      <c r="F4999" s="10">
        <f t="shared" si="312"/>
        <v>-48.796806480532837</v>
      </c>
      <c r="G4999" s="10">
        <f>IF(F4999&gt;0,MIN('Hourly Model'!$E$8*1000-E4999,F4999),MAX(-E4999,F4999))</f>
        <v>-48.796806480532837</v>
      </c>
      <c r="I4999" s="10">
        <f t="shared" si="315"/>
        <v>0</v>
      </c>
    </row>
    <row r="5000" spans="1:9" x14ac:dyDescent="0.2">
      <c r="A5000" s="11">
        <f t="shared" si="313"/>
        <v>43674.249999987878</v>
      </c>
      <c r="B5000" s="5">
        <f>'Load Profile'!E5003</f>
        <v>893.57796652033835</v>
      </c>
      <c r="C5000" s="5">
        <f>'Solar Output'!E5004</f>
        <v>718.83279999999991</v>
      </c>
      <c r="D5000" s="5">
        <f>'Wind Output'!E5007</f>
        <v>286.66666666666669</v>
      </c>
      <c r="E5000" s="5">
        <f t="shared" si="314"/>
        <v>9083.8617591594611</v>
      </c>
      <c r="F5000" s="10">
        <f t="shared" si="312"/>
        <v>111.9215001463283</v>
      </c>
      <c r="G5000" s="10">
        <f>IF(F5000&gt;0,MIN('Hourly Model'!$E$8*1000-E5000,F5000),MAX(-E5000,F5000))</f>
        <v>111.9215001463283</v>
      </c>
      <c r="I5000" s="10">
        <f t="shared" si="315"/>
        <v>0</v>
      </c>
    </row>
    <row r="5001" spans="1:9" x14ac:dyDescent="0.2">
      <c r="A5001" s="11">
        <f t="shared" si="313"/>
        <v>43674.291666654542</v>
      </c>
      <c r="B5001" s="5">
        <f>'Load Profile'!E5004</f>
        <v>829.78499558683382</v>
      </c>
      <c r="C5001" s="5">
        <f>'Solar Output'!E5005</f>
        <v>158.51599999999999</v>
      </c>
      <c r="D5001" s="5">
        <f>'Wind Output'!E5008</f>
        <v>873.33333333333337</v>
      </c>
      <c r="E5001" s="5">
        <f t="shared" si="314"/>
        <v>9195.7832593057901</v>
      </c>
      <c r="F5001" s="10">
        <f t="shared" si="312"/>
        <v>202.06433774649952</v>
      </c>
      <c r="G5001" s="10">
        <f>IF(F5001&gt;0,MIN('Hourly Model'!$E$8*1000-E5001,F5001),MAX(-E5001,F5001))</f>
        <v>202.06433774649952</v>
      </c>
      <c r="I5001" s="10">
        <f t="shared" si="315"/>
        <v>0</v>
      </c>
    </row>
    <row r="5002" spans="1:9" x14ac:dyDescent="0.2">
      <c r="A5002" s="11">
        <f t="shared" si="313"/>
        <v>43674.333333321207</v>
      </c>
      <c r="B5002" s="5">
        <f>'Load Profile'!E5005</f>
        <v>772.20093168997312</v>
      </c>
      <c r="C5002" s="5">
        <f>'Solar Output'!E5006</f>
        <v>3162.9036499999997</v>
      </c>
      <c r="D5002" s="5">
        <f>'Wind Output'!E5009</f>
        <v>873.33333333333337</v>
      </c>
      <c r="E5002" s="5">
        <f t="shared" si="314"/>
        <v>9397.8475970522904</v>
      </c>
      <c r="F5002" s="10">
        <f t="shared" si="312"/>
        <v>3264.0360516433602</v>
      </c>
      <c r="G5002" s="10">
        <f>IF(F5002&gt;0,MIN('Hourly Model'!$E$8*1000-E5002,F5002),MAX(-E5002,F5002))</f>
        <v>602.15240294770956</v>
      </c>
      <c r="I5002" s="10">
        <f t="shared" si="315"/>
        <v>0</v>
      </c>
    </row>
    <row r="5003" spans="1:9" x14ac:dyDescent="0.2">
      <c r="A5003" s="11">
        <f t="shared" si="313"/>
        <v>43674.374999987871</v>
      </c>
      <c r="B5003" s="5">
        <f>'Load Profile'!E5006</f>
        <v>783.2561236105214</v>
      </c>
      <c r="C5003" s="5">
        <f>'Solar Output'!E5007</f>
        <v>5466.3283499999989</v>
      </c>
      <c r="D5003" s="5">
        <f>'Wind Output'!E5010</f>
        <v>873.33333333333337</v>
      </c>
      <c r="E5003" s="5">
        <f t="shared" si="314"/>
        <v>10000</v>
      </c>
      <c r="F5003" s="10">
        <f t="shared" si="312"/>
        <v>5556.4055597228107</v>
      </c>
      <c r="G5003" s="10">
        <f>IF(F5003&gt;0,MIN('Hourly Model'!$E$8*1000-E5003,F5003),MAX(-E5003,F5003))</f>
        <v>0</v>
      </c>
      <c r="I5003" s="10">
        <f t="shared" si="315"/>
        <v>0</v>
      </c>
    </row>
    <row r="5004" spans="1:9" x14ac:dyDescent="0.2">
      <c r="A5004" s="11">
        <f t="shared" si="313"/>
        <v>43674.416666654535</v>
      </c>
      <c r="B5004" s="5">
        <f>'Load Profile'!E5007</f>
        <v>799.22005560888226</v>
      </c>
      <c r="C5004" s="5">
        <f>'Solar Output'!E5008</f>
        <v>4889.8390999999992</v>
      </c>
      <c r="D5004" s="5">
        <f>'Wind Output'!E5011</f>
        <v>286.66666666666669</v>
      </c>
      <c r="E5004" s="5">
        <f t="shared" si="314"/>
        <v>10000</v>
      </c>
      <c r="F5004" s="10">
        <f t="shared" si="312"/>
        <v>4377.2857110577843</v>
      </c>
      <c r="G5004" s="10">
        <f>IF(F5004&gt;0,MIN('Hourly Model'!$E$8*1000-E5004,F5004),MAX(-E5004,F5004))</f>
        <v>0</v>
      </c>
      <c r="I5004" s="10">
        <f t="shared" si="315"/>
        <v>0</v>
      </c>
    </row>
    <row r="5005" spans="1:9" x14ac:dyDescent="0.2">
      <c r="A5005" s="11">
        <f t="shared" si="313"/>
        <v>43674.458333321199</v>
      </c>
      <c r="B5005" s="5">
        <f>'Load Profile'!E5008</f>
        <v>782.35403804045814</v>
      </c>
      <c r="C5005" s="5">
        <f>'Solar Output'!E5009</f>
        <v>7675.9544500000002</v>
      </c>
      <c r="D5005" s="5">
        <f>'Wind Output'!E5012</f>
        <v>0</v>
      </c>
      <c r="E5005" s="5">
        <f t="shared" si="314"/>
        <v>10000</v>
      </c>
      <c r="F5005" s="10">
        <f t="shared" si="312"/>
        <v>6893.6004119595418</v>
      </c>
      <c r="G5005" s="10">
        <f>IF(F5005&gt;0,MIN('Hourly Model'!$E$8*1000-E5005,F5005),MAX(-E5005,F5005))</f>
        <v>0</v>
      </c>
      <c r="I5005" s="10">
        <f t="shared" si="315"/>
        <v>0</v>
      </c>
    </row>
    <row r="5006" spans="1:9" x14ac:dyDescent="0.2">
      <c r="A5006" s="11">
        <f t="shared" si="313"/>
        <v>43674.499999987864</v>
      </c>
      <c r="B5006" s="5">
        <f>'Load Profile'!E5009</f>
        <v>758.28619615473156</v>
      </c>
      <c r="C5006" s="5">
        <f>'Solar Output'!E5010</f>
        <v>5817.7970999999989</v>
      </c>
      <c r="D5006" s="5">
        <f>'Wind Output'!E5013</f>
        <v>286.66666666666669</v>
      </c>
      <c r="E5006" s="5">
        <f t="shared" si="314"/>
        <v>10000</v>
      </c>
      <c r="F5006" s="10">
        <f t="shared" si="312"/>
        <v>5346.1775705119344</v>
      </c>
      <c r="G5006" s="10">
        <f>IF(F5006&gt;0,MIN('Hourly Model'!$E$8*1000-E5006,F5006),MAX(-E5006,F5006))</f>
        <v>0</v>
      </c>
      <c r="I5006" s="10">
        <f t="shared" si="315"/>
        <v>0</v>
      </c>
    </row>
    <row r="5007" spans="1:9" x14ac:dyDescent="0.2">
      <c r="A5007" s="11">
        <f t="shared" si="313"/>
        <v>43674.541666654528</v>
      </c>
      <c r="B5007" s="5">
        <f>'Load Profile'!E5010</f>
        <v>748.31387093317835</v>
      </c>
      <c r="C5007" s="5">
        <f>'Solar Output'!E5011</f>
        <v>7073.9765999999991</v>
      </c>
      <c r="D5007" s="5">
        <f>'Wind Output'!E5014</f>
        <v>286.66666666666669</v>
      </c>
      <c r="E5007" s="5">
        <f t="shared" si="314"/>
        <v>10000</v>
      </c>
      <c r="F5007" s="10">
        <f t="shared" si="312"/>
        <v>6612.3293957334881</v>
      </c>
      <c r="G5007" s="10">
        <f>IF(F5007&gt;0,MIN('Hourly Model'!$E$8*1000-E5007,F5007),MAX(-E5007,F5007))</f>
        <v>0</v>
      </c>
      <c r="I5007" s="10">
        <f t="shared" si="315"/>
        <v>0</v>
      </c>
    </row>
    <row r="5008" spans="1:9" x14ac:dyDescent="0.2">
      <c r="A5008" s="11">
        <f t="shared" si="313"/>
        <v>43674.583333321192</v>
      </c>
      <c r="B5008" s="5">
        <f>'Load Profile'!E5011</f>
        <v>774.30395685929329</v>
      </c>
      <c r="C5008" s="5">
        <f>'Solar Output'!E5012</f>
        <v>6106.1745499999988</v>
      </c>
      <c r="D5008" s="5">
        <f>'Wind Output'!E5015</f>
        <v>873.33333333333337</v>
      </c>
      <c r="E5008" s="5">
        <f t="shared" si="314"/>
        <v>10000</v>
      </c>
      <c r="F5008" s="10">
        <f t="shared" si="312"/>
        <v>6205.2039264740388</v>
      </c>
      <c r="G5008" s="10">
        <f>IF(F5008&gt;0,MIN('Hourly Model'!$E$8*1000-E5008,F5008),MAX(-E5008,F5008))</f>
        <v>0</v>
      </c>
      <c r="I5008" s="10">
        <f t="shared" si="315"/>
        <v>0</v>
      </c>
    </row>
    <row r="5009" spans="1:9" x14ac:dyDescent="0.2">
      <c r="A5009" s="11">
        <f t="shared" si="313"/>
        <v>43674.624999987856</v>
      </c>
      <c r="B5009" s="5">
        <f>'Load Profile'!E5012</f>
        <v>888.96736132029355</v>
      </c>
      <c r="C5009" s="5">
        <f>'Solar Output'!E5013</f>
        <v>4767.626299999999</v>
      </c>
      <c r="D5009" s="5">
        <f>'Wind Output'!E5016</f>
        <v>1666.6666666666667</v>
      </c>
      <c r="E5009" s="5">
        <f t="shared" si="314"/>
        <v>10000</v>
      </c>
      <c r="F5009" s="10">
        <f t="shared" si="312"/>
        <v>5545.325605346372</v>
      </c>
      <c r="G5009" s="10">
        <f>IF(F5009&gt;0,MIN('Hourly Model'!$E$8*1000-E5009,F5009),MAX(-E5009,F5009))</f>
        <v>0</v>
      </c>
      <c r="I5009" s="10">
        <f t="shared" si="315"/>
        <v>0</v>
      </c>
    </row>
    <row r="5010" spans="1:9" x14ac:dyDescent="0.2">
      <c r="A5010" s="11">
        <f t="shared" si="313"/>
        <v>43674.666666654521</v>
      </c>
      <c r="B5010" s="5">
        <f>'Load Profile'!E5013</f>
        <v>1076.3157067183399</v>
      </c>
      <c r="C5010" s="5">
        <f>'Solar Output'!E5014</f>
        <v>3030.8560499999999</v>
      </c>
      <c r="D5010" s="5">
        <f>'Wind Output'!E5017</f>
        <v>873.33333333333337</v>
      </c>
      <c r="E5010" s="5">
        <f t="shared" si="314"/>
        <v>10000</v>
      </c>
      <c r="F5010" s="10">
        <f t="shared" si="312"/>
        <v>2827.8736766149932</v>
      </c>
      <c r="G5010" s="10">
        <f>IF(F5010&gt;0,MIN('Hourly Model'!$E$8*1000-E5010,F5010),MAX(-E5010,F5010))</f>
        <v>0</v>
      </c>
      <c r="I5010" s="10">
        <f t="shared" si="315"/>
        <v>0</v>
      </c>
    </row>
    <row r="5011" spans="1:9" x14ac:dyDescent="0.2">
      <c r="A5011" s="11">
        <f t="shared" si="313"/>
        <v>43674.708333321185</v>
      </c>
      <c r="B5011" s="5">
        <f>'Load Profile'!E5014</f>
        <v>1165.8039703127592</v>
      </c>
      <c r="C5011" s="5">
        <f>'Solar Output'!E5015</f>
        <v>1277.0117499999999</v>
      </c>
      <c r="D5011" s="5">
        <f>'Wind Output'!E5018</f>
        <v>286.66666666666669</v>
      </c>
      <c r="E5011" s="5">
        <f t="shared" si="314"/>
        <v>10000</v>
      </c>
      <c r="F5011" s="10">
        <f t="shared" si="312"/>
        <v>397.87444635390739</v>
      </c>
      <c r="G5011" s="10">
        <f>IF(F5011&gt;0,MIN('Hourly Model'!$E$8*1000-E5011,F5011),MAX(-E5011,F5011))</f>
        <v>0</v>
      </c>
      <c r="I5011" s="10">
        <f t="shared" si="315"/>
        <v>0</v>
      </c>
    </row>
    <row r="5012" spans="1:9" x14ac:dyDescent="0.2">
      <c r="A5012" s="11">
        <f t="shared" si="313"/>
        <v>43674.749999987849</v>
      </c>
      <c r="B5012" s="5">
        <f>'Load Profile'!E5015</f>
        <v>1206.6309836194657</v>
      </c>
      <c r="C5012" s="5">
        <f>'Solar Output'!E5016</f>
        <v>244.31405000000001</v>
      </c>
      <c r="D5012" s="5">
        <f>'Wind Output'!E5019</f>
        <v>873.33333333333337</v>
      </c>
      <c r="E5012" s="5">
        <f t="shared" si="314"/>
        <v>10000</v>
      </c>
      <c r="F5012" s="10">
        <f t="shared" si="312"/>
        <v>-88.983600286132287</v>
      </c>
      <c r="G5012" s="10">
        <f>IF(F5012&gt;0,MIN('Hourly Model'!$E$8*1000-E5012,F5012),MAX(-E5012,F5012))</f>
        <v>-88.983600286132287</v>
      </c>
      <c r="I5012" s="10">
        <f t="shared" si="315"/>
        <v>0</v>
      </c>
    </row>
    <row r="5013" spans="1:9" x14ac:dyDescent="0.2">
      <c r="A5013" s="11">
        <f t="shared" si="313"/>
        <v>43674.791666654513</v>
      </c>
      <c r="B5013" s="5">
        <f>'Load Profile'!E5016</f>
        <v>1412.0819363414578</v>
      </c>
      <c r="C5013" s="5">
        <f>'Solar Output'!E5017</f>
        <v>0</v>
      </c>
      <c r="D5013" s="5">
        <f>'Wind Output'!E5020</f>
        <v>0</v>
      </c>
      <c r="E5013" s="5">
        <f t="shared" si="314"/>
        <v>9911.0163997138679</v>
      </c>
      <c r="F5013" s="10">
        <f t="shared" si="312"/>
        <v>-1412.0819363414578</v>
      </c>
      <c r="G5013" s="10">
        <f>IF(F5013&gt;0,MIN('Hourly Model'!$E$8*1000-E5013,F5013),MAX(-E5013,F5013))</f>
        <v>-1412.0819363414578</v>
      </c>
      <c r="I5013" s="10">
        <f t="shared" si="315"/>
        <v>0</v>
      </c>
    </row>
    <row r="5014" spans="1:9" x14ac:dyDescent="0.2">
      <c r="A5014" s="11">
        <f t="shared" si="313"/>
        <v>43674.833333321178</v>
      </c>
      <c r="B5014" s="5">
        <f>'Load Profile'!E5017</f>
        <v>1604.9949078943116</v>
      </c>
      <c r="C5014" s="5">
        <f>'Solar Output'!E5018</f>
        <v>0</v>
      </c>
      <c r="D5014" s="5">
        <f>'Wind Output'!E5021</f>
        <v>0</v>
      </c>
      <c r="E5014" s="5">
        <f t="shared" si="314"/>
        <v>8498.9344633724104</v>
      </c>
      <c r="F5014" s="10">
        <f t="shared" si="312"/>
        <v>-1604.9949078943116</v>
      </c>
      <c r="G5014" s="10">
        <f>IF(F5014&gt;0,MIN('Hourly Model'!$E$8*1000-E5014,F5014),MAX(-E5014,F5014))</f>
        <v>-1604.9949078943116</v>
      </c>
      <c r="I5014" s="10">
        <f t="shared" si="315"/>
        <v>0</v>
      </c>
    </row>
    <row r="5015" spans="1:9" x14ac:dyDescent="0.2">
      <c r="A5015" s="11">
        <f t="shared" si="313"/>
        <v>43674.874999987842</v>
      </c>
      <c r="B5015" s="5">
        <f>'Load Profile'!E5018</f>
        <v>1354.3286498991567</v>
      </c>
      <c r="C5015" s="5">
        <f>'Solar Output'!E5019</f>
        <v>0</v>
      </c>
      <c r="D5015" s="5">
        <f>'Wind Output'!E5022</f>
        <v>0</v>
      </c>
      <c r="E5015" s="5">
        <f t="shared" si="314"/>
        <v>6893.9395554780986</v>
      </c>
      <c r="F5015" s="10">
        <f t="shared" si="312"/>
        <v>-1354.3286498991567</v>
      </c>
      <c r="G5015" s="10">
        <f>IF(F5015&gt;0,MIN('Hourly Model'!$E$8*1000-E5015,F5015),MAX(-E5015,F5015))</f>
        <v>-1354.3286498991567</v>
      </c>
      <c r="I5015" s="10">
        <f t="shared" si="315"/>
        <v>0</v>
      </c>
    </row>
    <row r="5016" spans="1:9" x14ac:dyDescent="0.2">
      <c r="A5016" s="11">
        <f t="shared" si="313"/>
        <v>43674.916666654506</v>
      </c>
      <c r="B5016" s="5">
        <f>'Load Profile'!E5019</f>
        <v>1026.3832097912584</v>
      </c>
      <c r="C5016" s="5">
        <f>'Solar Output'!E5020</f>
        <v>0</v>
      </c>
      <c r="D5016" s="5">
        <f>'Wind Output'!E5023</f>
        <v>286.66666666666669</v>
      </c>
      <c r="E5016" s="5">
        <f t="shared" si="314"/>
        <v>5539.610905578942</v>
      </c>
      <c r="F5016" s="10">
        <f t="shared" si="312"/>
        <v>-739.71654312459168</v>
      </c>
      <c r="G5016" s="10">
        <f>IF(F5016&gt;0,MIN('Hourly Model'!$E$8*1000-E5016,F5016),MAX(-E5016,F5016))</f>
        <v>-739.71654312459168</v>
      </c>
      <c r="I5016" s="10">
        <f t="shared" si="315"/>
        <v>0</v>
      </c>
    </row>
    <row r="5017" spans="1:9" x14ac:dyDescent="0.2">
      <c r="A5017" s="11">
        <f t="shared" si="313"/>
        <v>43674.95833332117</v>
      </c>
      <c r="B5017" s="5">
        <f>'Load Profile'!E5020</f>
        <v>698.14546570311143</v>
      </c>
      <c r="C5017" s="5">
        <f>'Solar Output'!E5021</f>
        <v>0</v>
      </c>
      <c r="D5017" s="5">
        <f>'Wind Output'!E5024</f>
        <v>873.33333333333337</v>
      </c>
      <c r="E5017" s="5">
        <f t="shared" si="314"/>
        <v>4799.8943624543499</v>
      </c>
      <c r="F5017" s="10">
        <f t="shared" si="312"/>
        <v>175.18786763022194</v>
      </c>
      <c r="G5017" s="10">
        <f>IF(F5017&gt;0,MIN('Hourly Model'!$E$8*1000-E5017,F5017),MAX(-E5017,F5017))</f>
        <v>175.18786763022194</v>
      </c>
      <c r="I5017" s="10">
        <f t="shared" si="315"/>
        <v>0</v>
      </c>
    </row>
    <row r="5018" spans="1:9" x14ac:dyDescent="0.2">
      <c r="A5018" s="11">
        <f t="shared" si="313"/>
        <v>43674.999999987835</v>
      </c>
      <c r="B5018" s="5">
        <f>'Load Profile'!E5021</f>
        <v>572.15528644667836</v>
      </c>
      <c r="C5018" s="5">
        <f>'Solar Output'!E5022</f>
        <v>0</v>
      </c>
      <c r="D5018" s="5">
        <f>'Wind Output'!E5025</f>
        <v>2773.3333333333335</v>
      </c>
      <c r="E5018" s="5">
        <f t="shared" si="314"/>
        <v>4975.0822300845721</v>
      </c>
      <c r="F5018" s="10">
        <f t="shared" si="312"/>
        <v>2201.178046886655</v>
      </c>
      <c r="G5018" s="10">
        <f>IF(F5018&gt;0,MIN('Hourly Model'!$E$8*1000-E5018,F5018),MAX(-E5018,F5018))</f>
        <v>2201.178046886655</v>
      </c>
      <c r="I5018" s="10">
        <f t="shared" si="315"/>
        <v>0</v>
      </c>
    </row>
    <row r="5019" spans="1:9" x14ac:dyDescent="0.2">
      <c r="A5019" s="11">
        <f t="shared" si="313"/>
        <v>43675.041666654499</v>
      </c>
      <c r="B5019" s="5">
        <f>'Load Profile'!E5022</f>
        <v>508.26753068933812</v>
      </c>
      <c r="C5019" s="5">
        <f>'Solar Output'!E5023</f>
        <v>0</v>
      </c>
      <c r="D5019" s="5">
        <f>'Wind Output'!E5026</f>
        <v>4266.666666666667</v>
      </c>
      <c r="E5019" s="5">
        <f t="shared" si="314"/>
        <v>7176.2602769712266</v>
      </c>
      <c r="F5019" s="10">
        <f t="shared" si="312"/>
        <v>3758.399135977329</v>
      </c>
      <c r="G5019" s="10">
        <f>IF(F5019&gt;0,MIN('Hourly Model'!$E$8*1000-E5019,F5019),MAX(-E5019,F5019))</f>
        <v>2823.7397230287734</v>
      </c>
      <c r="I5019" s="10">
        <f t="shared" si="315"/>
        <v>0</v>
      </c>
    </row>
    <row r="5020" spans="1:9" x14ac:dyDescent="0.2">
      <c r="A5020" s="11">
        <f t="shared" si="313"/>
        <v>43675.083333321163</v>
      </c>
      <c r="B5020" s="5">
        <f>'Load Profile'!E5023</f>
        <v>494.06413576224776</v>
      </c>
      <c r="C5020" s="5">
        <f>'Solar Output'!E5024</f>
        <v>0</v>
      </c>
      <c r="D5020" s="5">
        <f>'Wind Output'!E5027</f>
        <v>6160</v>
      </c>
      <c r="E5020" s="5">
        <f t="shared" si="314"/>
        <v>10000</v>
      </c>
      <c r="F5020" s="10">
        <f t="shared" si="312"/>
        <v>5665.935864237752</v>
      </c>
      <c r="G5020" s="10">
        <f>IF(F5020&gt;0,MIN('Hourly Model'!$E$8*1000-E5020,F5020),MAX(-E5020,F5020))</f>
        <v>0</v>
      </c>
      <c r="I5020" s="10">
        <f t="shared" si="315"/>
        <v>0</v>
      </c>
    </row>
    <row r="5021" spans="1:9" x14ac:dyDescent="0.2">
      <c r="A5021" s="11">
        <f t="shared" si="313"/>
        <v>43675.124999987827</v>
      </c>
      <c r="B5021" s="5">
        <f>'Load Profile'!E5024</f>
        <v>493.98591139764</v>
      </c>
      <c r="C5021" s="5">
        <f>'Solar Output'!E5025</f>
        <v>0</v>
      </c>
      <c r="D5021" s="5">
        <f>'Wind Output'!E5028</f>
        <v>2773.3333333333335</v>
      </c>
      <c r="E5021" s="5">
        <f t="shared" si="314"/>
        <v>10000</v>
      </c>
      <c r="F5021" s="10">
        <f t="shared" si="312"/>
        <v>2279.3474219356935</v>
      </c>
      <c r="G5021" s="10">
        <f>IF(F5021&gt;0,MIN('Hourly Model'!$E$8*1000-E5021,F5021),MAX(-E5021,F5021))</f>
        <v>0</v>
      </c>
      <c r="I5021" s="10">
        <f t="shared" si="315"/>
        <v>0</v>
      </c>
    </row>
    <row r="5022" spans="1:9" x14ac:dyDescent="0.2">
      <c r="A5022" s="11">
        <f t="shared" si="313"/>
        <v>43675.166666654492</v>
      </c>
      <c r="B5022" s="5">
        <f>'Load Profile'!E5025</f>
        <v>548.50657000734475</v>
      </c>
      <c r="C5022" s="5">
        <f>'Solar Output'!E5026</f>
        <v>0</v>
      </c>
      <c r="D5022" s="5">
        <f>'Wind Output'!E5029</f>
        <v>2773.3333333333335</v>
      </c>
      <c r="E5022" s="5">
        <f t="shared" si="314"/>
        <v>10000</v>
      </c>
      <c r="F5022" s="10">
        <f t="shared" si="312"/>
        <v>2224.8267633259888</v>
      </c>
      <c r="G5022" s="10">
        <f>IF(F5022&gt;0,MIN('Hourly Model'!$E$8*1000-E5022,F5022),MAX(-E5022,F5022))</f>
        <v>0</v>
      </c>
      <c r="I5022" s="10">
        <f t="shared" si="315"/>
        <v>0</v>
      </c>
    </row>
    <row r="5023" spans="1:9" x14ac:dyDescent="0.2">
      <c r="A5023" s="11">
        <f t="shared" si="313"/>
        <v>43675.208333321156</v>
      </c>
      <c r="B5023" s="5">
        <f>'Load Profile'!E5026</f>
        <v>700.75878318949833</v>
      </c>
      <c r="C5023" s="5">
        <f>'Solar Output'!E5027</f>
        <v>323.76294999999999</v>
      </c>
      <c r="D5023" s="5">
        <f>'Wind Output'!E5030</f>
        <v>4266.666666666667</v>
      </c>
      <c r="E5023" s="5">
        <f t="shared" si="314"/>
        <v>10000</v>
      </c>
      <c r="F5023" s="10">
        <f t="shared" si="312"/>
        <v>3889.6708334771688</v>
      </c>
      <c r="G5023" s="10">
        <f>IF(F5023&gt;0,MIN('Hourly Model'!$E$8*1000-E5023,F5023),MAX(-E5023,F5023))</f>
        <v>0</v>
      </c>
      <c r="I5023" s="10">
        <f t="shared" si="315"/>
        <v>0</v>
      </c>
    </row>
    <row r="5024" spans="1:9" x14ac:dyDescent="0.2">
      <c r="A5024" s="11">
        <f t="shared" si="313"/>
        <v>43675.24999998782</v>
      </c>
      <c r="B5024" s="5">
        <f>'Load Profile'!E5027</f>
        <v>917.06287957536335</v>
      </c>
      <c r="C5024" s="5">
        <f>'Solar Output'!E5028</f>
        <v>1557.6381999999999</v>
      </c>
      <c r="D5024" s="5">
        <f>'Wind Output'!E5031</f>
        <v>2773.3333333333335</v>
      </c>
      <c r="E5024" s="5">
        <f t="shared" si="314"/>
        <v>10000</v>
      </c>
      <c r="F5024" s="10">
        <f t="shared" si="312"/>
        <v>3413.9086537579701</v>
      </c>
      <c r="G5024" s="10">
        <f>IF(F5024&gt;0,MIN('Hourly Model'!$E$8*1000-E5024,F5024),MAX(-E5024,F5024))</f>
        <v>0</v>
      </c>
      <c r="I5024" s="10">
        <f t="shared" si="315"/>
        <v>0</v>
      </c>
    </row>
    <row r="5025" spans="1:9" x14ac:dyDescent="0.2">
      <c r="A5025" s="11">
        <f t="shared" si="313"/>
        <v>43675.291666654484</v>
      </c>
      <c r="B5025" s="5">
        <f>'Load Profile'!E5028</f>
        <v>865.78396359865985</v>
      </c>
      <c r="C5025" s="5">
        <f>'Solar Output'!E5029</f>
        <v>3950.9043499999998</v>
      </c>
      <c r="D5025" s="5">
        <f>'Wind Output'!E5032</f>
        <v>2773.3333333333335</v>
      </c>
      <c r="E5025" s="5">
        <f t="shared" si="314"/>
        <v>10000</v>
      </c>
      <c r="F5025" s="10">
        <f t="shared" si="312"/>
        <v>5858.4537197346726</v>
      </c>
      <c r="G5025" s="10">
        <f>IF(F5025&gt;0,MIN('Hourly Model'!$E$8*1000-E5025,F5025),MAX(-E5025,F5025))</f>
        <v>0</v>
      </c>
      <c r="I5025" s="10">
        <f t="shared" si="315"/>
        <v>0</v>
      </c>
    </row>
    <row r="5026" spans="1:9" x14ac:dyDescent="0.2">
      <c r="A5026" s="11">
        <f t="shared" si="313"/>
        <v>43675.333333321149</v>
      </c>
      <c r="B5026" s="5">
        <f>'Load Profile'!E5029</f>
        <v>822.17647116166609</v>
      </c>
      <c r="C5026" s="5">
        <f>'Solar Output'!E5030</f>
        <v>5652.1120000000001</v>
      </c>
      <c r="D5026" s="5">
        <f>'Wind Output'!E5033</f>
        <v>4266.666666666667</v>
      </c>
      <c r="E5026" s="5">
        <f t="shared" si="314"/>
        <v>10000</v>
      </c>
      <c r="F5026" s="10">
        <f t="shared" si="312"/>
        <v>9096.6021955050019</v>
      </c>
      <c r="G5026" s="10">
        <f>IF(F5026&gt;0,MIN('Hourly Model'!$E$8*1000-E5026,F5026),MAX(-E5026,F5026))</f>
        <v>0</v>
      </c>
      <c r="I5026" s="10">
        <f t="shared" si="315"/>
        <v>0</v>
      </c>
    </row>
    <row r="5027" spans="1:9" x14ac:dyDescent="0.2">
      <c r="A5027" s="11">
        <f t="shared" si="313"/>
        <v>43675.374999987813</v>
      </c>
      <c r="B5027" s="5">
        <f>'Load Profile'!E5030</f>
        <v>839.76303628654148</v>
      </c>
      <c r="C5027" s="5">
        <f>'Solar Output'!E5031</f>
        <v>6913.8298999999997</v>
      </c>
      <c r="D5027" s="5">
        <f>'Wind Output'!E5034</f>
        <v>9060</v>
      </c>
      <c r="E5027" s="5">
        <f t="shared" si="314"/>
        <v>10000</v>
      </c>
      <c r="F5027" s="10">
        <f t="shared" si="312"/>
        <v>15134.066863713459</v>
      </c>
      <c r="G5027" s="10">
        <f>IF(F5027&gt;0,MIN('Hourly Model'!$E$8*1000-E5027,F5027),MAX(-E5027,F5027))</f>
        <v>0</v>
      </c>
      <c r="I5027" s="10">
        <f t="shared" si="315"/>
        <v>0</v>
      </c>
    </row>
    <row r="5028" spans="1:9" x14ac:dyDescent="0.2">
      <c r="A5028" s="11">
        <f t="shared" si="313"/>
        <v>43675.416666654477</v>
      </c>
      <c r="B5028" s="5">
        <f>'Load Profile'!E5031</f>
        <v>857.47216345908384</v>
      </c>
      <c r="C5028" s="5">
        <f>'Solar Output'!E5032</f>
        <v>7675.709499999999</v>
      </c>
      <c r="D5028" s="5">
        <f>'Wind Output'!E5035</f>
        <v>6160</v>
      </c>
      <c r="E5028" s="5">
        <f t="shared" si="314"/>
        <v>10000</v>
      </c>
      <c r="F5028" s="10">
        <f t="shared" si="312"/>
        <v>12978.237336540915</v>
      </c>
      <c r="G5028" s="10">
        <f>IF(F5028&gt;0,MIN('Hourly Model'!$E$8*1000-E5028,F5028),MAX(-E5028,F5028))</f>
        <v>0</v>
      </c>
      <c r="I5028" s="10">
        <f t="shared" si="315"/>
        <v>0</v>
      </c>
    </row>
    <row r="5029" spans="1:9" x14ac:dyDescent="0.2">
      <c r="A5029" s="11">
        <f t="shared" si="313"/>
        <v>43675.458333321141</v>
      </c>
      <c r="B5029" s="5">
        <f>'Load Profile'!E5032</f>
        <v>835.41421330359799</v>
      </c>
      <c r="C5029" s="5">
        <f>'Solar Output'!E5033</f>
        <v>7977.0635500000008</v>
      </c>
      <c r="D5029" s="5">
        <f>'Wind Output'!E5036</f>
        <v>7873.333333333333</v>
      </c>
      <c r="E5029" s="5">
        <f t="shared" si="314"/>
        <v>10000</v>
      </c>
      <c r="F5029" s="10">
        <f t="shared" si="312"/>
        <v>15014.982670029736</v>
      </c>
      <c r="G5029" s="10">
        <f>IF(F5029&gt;0,MIN('Hourly Model'!$E$8*1000-E5029,F5029),MAX(-E5029,F5029))</f>
        <v>0</v>
      </c>
      <c r="I5029" s="10">
        <f t="shared" si="315"/>
        <v>0</v>
      </c>
    </row>
    <row r="5030" spans="1:9" x14ac:dyDescent="0.2">
      <c r="A5030" s="11">
        <f t="shared" si="313"/>
        <v>43675.499999987805</v>
      </c>
      <c r="B5030" s="5">
        <f>'Load Profile'!E5033</f>
        <v>806.66026419650302</v>
      </c>
      <c r="C5030" s="5">
        <f>'Solar Output'!E5034</f>
        <v>7860.4811499999996</v>
      </c>
      <c r="D5030" s="5">
        <f>'Wind Output'!E5037</f>
        <v>6160</v>
      </c>
      <c r="E5030" s="5">
        <f t="shared" si="314"/>
        <v>10000</v>
      </c>
      <c r="F5030" s="10">
        <f t="shared" si="312"/>
        <v>13213.820885803496</v>
      </c>
      <c r="G5030" s="10">
        <f>IF(F5030&gt;0,MIN('Hourly Model'!$E$8*1000-E5030,F5030),MAX(-E5030,F5030))</f>
        <v>0</v>
      </c>
      <c r="I5030" s="10">
        <f t="shared" si="315"/>
        <v>0</v>
      </c>
    </row>
    <row r="5031" spans="1:9" x14ac:dyDescent="0.2">
      <c r="A5031" s="11">
        <f t="shared" si="313"/>
        <v>43675.54166665447</v>
      </c>
      <c r="B5031" s="5">
        <f>'Load Profile'!E5034</f>
        <v>791.73549380098007</v>
      </c>
      <c r="C5031" s="5">
        <f>'Solar Output'!E5035</f>
        <v>5225.6770499999993</v>
      </c>
      <c r="D5031" s="5">
        <f>'Wind Output'!E5038</f>
        <v>6160</v>
      </c>
      <c r="E5031" s="5">
        <f t="shared" si="314"/>
        <v>10000</v>
      </c>
      <c r="F5031" s="10">
        <f t="shared" si="312"/>
        <v>10593.941556199019</v>
      </c>
      <c r="G5031" s="10">
        <f>IF(F5031&gt;0,MIN('Hourly Model'!$E$8*1000-E5031,F5031),MAX(-E5031,F5031))</f>
        <v>0</v>
      </c>
      <c r="I5031" s="10">
        <f t="shared" si="315"/>
        <v>0</v>
      </c>
    </row>
    <row r="5032" spans="1:9" x14ac:dyDescent="0.2">
      <c r="A5032" s="11">
        <f t="shared" si="313"/>
        <v>43675.583333321134</v>
      </c>
      <c r="B5032" s="5">
        <f>'Load Profile'!E5035</f>
        <v>815.43206377478953</v>
      </c>
      <c r="C5032" s="5">
        <f>'Solar Output'!E5036</f>
        <v>2296.5891000000001</v>
      </c>
      <c r="D5032" s="5">
        <f>'Wind Output'!E5039</f>
        <v>873.33333333333337</v>
      </c>
      <c r="E5032" s="5">
        <f t="shared" si="314"/>
        <v>10000</v>
      </c>
      <c r="F5032" s="10">
        <f t="shared" si="312"/>
        <v>2354.490369558544</v>
      </c>
      <c r="G5032" s="10">
        <f>IF(F5032&gt;0,MIN('Hourly Model'!$E$8*1000-E5032,F5032),MAX(-E5032,F5032))</f>
        <v>0</v>
      </c>
      <c r="I5032" s="10">
        <f t="shared" si="315"/>
        <v>0</v>
      </c>
    </row>
    <row r="5033" spans="1:9" x14ac:dyDescent="0.2">
      <c r="A5033" s="11">
        <f t="shared" si="313"/>
        <v>43675.624999987798</v>
      </c>
      <c r="B5033" s="5">
        <f>'Load Profile'!E5036</f>
        <v>928.82912469981659</v>
      </c>
      <c r="C5033" s="5">
        <f>'Solar Output'!E5037</f>
        <v>1982.6885499999996</v>
      </c>
      <c r="D5033" s="5">
        <f>'Wind Output'!E5040</f>
        <v>873.33333333333337</v>
      </c>
      <c r="E5033" s="5">
        <f t="shared" si="314"/>
        <v>10000</v>
      </c>
      <c r="F5033" s="10">
        <f t="shared" si="312"/>
        <v>1927.1927586335164</v>
      </c>
      <c r="G5033" s="10">
        <f>IF(F5033&gt;0,MIN('Hourly Model'!$E$8*1000-E5033,F5033),MAX(-E5033,F5033))</f>
        <v>0</v>
      </c>
      <c r="I5033" s="10">
        <f t="shared" si="315"/>
        <v>0</v>
      </c>
    </row>
    <row r="5034" spans="1:9" x14ac:dyDescent="0.2">
      <c r="A5034" s="11">
        <f t="shared" si="313"/>
        <v>43675.666666654462</v>
      </c>
      <c r="B5034" s="5">
        <f>'Load Profile'!E5037</f>
        <v>1115.549334609462</v>
      </c>
      <c r="C5034" s="5">
        <f>'Solar Output'!E5038</f>
        <v>2199.8775499999997</v>
      </c>
      <c r="D5034" s="5">
        <f>'Wind Output'!E5041</f>
        <v>1666.6666666666667</v>
      </c>
      <c r="E5034" s="5">
        <f t="shared" si="314"/>
        <v>10000</v>
      </c>
      <c r="F5034" s="10">
        <f t="shared" si="312"/>
        <v>2750.9948820572044</v>
      </c>
      <c r="G5034" s="10">
        <f>IF(F5034&gt;0,MIN('Hourly Model'!$E$8*1000-E5034,F5034),MAX(-E5034,F5034))</f>
        <v>0</v>
      </c>
      <c r="I5034" s="10">
        <f t="shared" si="315"/>
        <v>0</v>
      </c>
    </row>
    <row r="5035" spans="1:9" x14ac:dyDescent="0.2">
      <c r="A5035" s="11">
        <f t="shared" si="313"/>
        <v>43675.708333321127</v>
      </c>
      <c r="B5035" s="5">
        <f>'Load Profile'!E5038</f>
        <v>1203.8816133373637</v>
      </c>
      <c r="C5035" s="5">
        <f>'Solar Output'!E5039</f>
        <v>1099.3586</v>
      </c>
      <c r="D5035" s="5">
        <f>'Wind Output'!E5042</f>
        <v>4266.666666666667</v>
      </c>
      <c r="E5035" s="5">
        <f t="shared" si="314"/>
        <v>10000</v>
      </c>
      <c r="F5035" s="10">
        <f t="shared" si="312"/>
        <v>4162.1436533293036</v>
      </c>
      <c r="G5035" s="10">
        <f>IF(F5035&gt;0,MIN('Hourly Model'!$E$8*1000-E5035,F5035),MAX(-E5035,F5035))</f>
        <v>0</v>
      </c>
      <c r="I5035" s="10">
        <f t="shared" si="315"/>
        <v>0</v>
      </c>
    </row>
    <row r="5036" spans="1:9" x14ac:dyDescent="0.2">
      <c r="A5036" s="11">
        <f t="shared" si="313"/>
        <v>43675.749999987791</v>
      </c>
      <c r="B5036" s="5">
        <f>'Load Profile'!E5039</f>
        <v>1244.6358658326581</v>
      </c>
      <c r="C5036" s="5">
        <f>'Solar Output'!E5040</f>
        <v>225.80479999999997</v>
      </c>
      <c r="D5036" s="5">
        <f>'Wind Output'!E5043</f>
        <v>873.33333333333337</v>
      </c>
      <c r="E5036" s="5">
        <f t="shared" si="314"/>
        <v>10000</v>
      </c>
      <c r="F5036" s="10">
        <f t="shared" si="312"/>
        <v>-145.49773249932468</v>
      </c>
      <c r="G5036" s="10">
        <f>IF(F5036&gt;0,MIN('Hourly Model'!$E$8*1000-E5036,F5036),MAX(-E5036,F5036))</f>
        <v>-145.49773249932468</v>
      </c>
      <c r="I5036" s="10">
        <f t="shared" si="315"/>
        <v>0</v>
      </c>
    </row>
    <row r="5037" spans="1:9" x14ac:dyDescent="0.2">
      <c r="A5037" s="11">
        <f t="shared" si="313"/>
        <v>43675.791666654455</v>
      </c>
      <c r="B5037" s="5">
        <f>'Load Profile'!E5040</f>
        <v>1450.7644811583143</v>
      </c>
      <c r="C5037" s="5">
        <f>'Solar Output'!E5041</f>
        <v>0</v>
      </c>
      <c r="D5037" s="5">
        <f>'Wind Output'!E5044</f>
        <v>873.33333333333337</v>
      </c>
      <c r="E5037" s="5">
        <f t="shared" si="314"/>
        <v>9854.5022675006749</v>
      </c>
      <c r="F5037" s="10">
        <f t="shared" si="312"/>
        <v>-577.43114782498094</v>
      </c>
      <c r="G5037" s="10">
        <f>IF(F5037&gt;0,MIN('Hourly Model'!$E$8*1000-E5037,F5037),MAX(-E5037,F5037))</f>
        <v>-577.43114782498094</v>
      </c>
      <c r="I5037" s="10">
        <f t="shared" si="315"/>
        <v>0</v>
      </c>
    </row>
    <row r="5038" spans="1:9" x14ac:dyDescent="0.2">
      <c r="A5038" s="11">
        <f t="shared" si="313"/>
        <v>43675.833333321119</v>
      </c>
      <c r="B5038" s="5">
        <f>'Load Profile'!E5041</f>
        <v>1644.5114541736914</v>
      </c>
      <c r="C5038" s="5">
        <f>'Solar Output'!E5042</f>
        <v>0</v>
      </c>
      <c r="D5038" s="5">
        <f>'Wind Output'!E5045</f>
        <v>873.33333333333337</v>
      </c>
      <c r="E5038" s="5">
        <f t="shared" si="314"/>
        <v>9277.0711196756947</v>
      </c>
      <c r="F5038" s="10">
        <f t="shared" si="312"/>
        <v>-771.17812084035802</v>
      </c>
      <c r="G5038" s="10">
        <f>IF(F5038&gt;0,MIN('Hourly Model'!$E$8*1000-E5038,F5038),MAX(-E5038,F5038))</f>
        <v>-771.17812084035802</v>
      </c>
      <c r="I5038" s="10">
        <f t="shared" si="315"/>
        <v>0</v>
      </c>
    </row>
    <row r="5039" spans="1:9" x14ac:dyDescent="0.2">
      <c r="A5039" s="11">
        <f t="shared" si="313"/>
        <v>43675.874999987784</v>
      </c>
      <c r="B5039" s="5">
        <f>'Load Profile'!E5042</f>
        <v>1385.7285013769294</v>
      </c>
      <c r="C5039" s="5">
        <f>'Solar Output'!E5043</f>
        <v>0</v>
      </c>
      <c r="D5039" s="5">
        <f>'Wind Output'!E5046</f>
        <v>286.66666666666669</v>
      </c>
      <c r="E5039" s="5">
        <f t="shared" si="314"/>
        <v>8505.8929988353375</v>
      </c>
      <c r="F5039" s="10">
        <f t="shared" si="312"/>
        <v>-1099.0618347102627</v>
      </c>
      <c r="G5039" s="10">
        <f>IF(F5039&gt;0,MIN('Hourly Model'!$E$8*1000-E5039,F5039),MAX(-E5039,F5039))</f>
        <v>-1099.0618347102627</v>
      </c>
      <c r="I5039" s="10">
        <f t="shared" si="315"/>
        <v>0</v>
      </c>
    </row>
    <row r="5040" spans="1:9" x14ac:dyDescent="0.2">
      <c r="A5040" s="11">
        <f t="shared" si="313"/>
        <v>43675.916666654448</v>
      </c>
      <c r="B5040" s="5">
        <f>'Load Profile'!E5043</f>
        <v>1043.6238064803185</v>
      </c>
      <c r="C5040" s="5">
        <f>'Solar Output'!E5044</f>
        <v>0</v>
      </c>
      <c r="D5040" s="5">
        <f>'Wind Output'!E5047</f>
        <v>286.66666666666669</v>
      </c>
      <c r="E5040" s="5">
        <f t="shared" si="314"/>
        <v>7406.8311641250748</v>
      </c>
      <c r="F5040" s="10">
        <f t="shared" si="312"/>
        <v>-756.95713981365179</v>
      </c>
      <c r="G5040" s="10">
        <f>IF(F5040&gt;0,MIN('Hourly Model'!$E$8*1000-E5040,F5040),MAX(-E5040,F5040))</f>
        <v>-756.95713981365179</v>
      </c>
      <c r="I5040" s="10">
        <f t="shared" si="315"/>
        <v>0</v>
      </c>
    </row>
    <row r="5041" spans="1:9" x14ac:dyDescent="0.2">
      <c r="A5041" s="11">
        <f t="shared" si="313"/>
        <v>43675.958333321112</v>
      </c>
      <c r="B5041" s="5">
        <f>'Load Profile'!E5044</f>
        <v>705.44095061524558</v>
      </c>
      <c r="C5041" s="5">
        <f>'Solar Output'!E5045</f>
        <v>0</v>
      </c>
      <c r="D5041" s="5">
        <f>'Wind Output'!E5048</f>
        <v>873.33333333333337</v>
      </c>
      <c r="E5041" s="5">
        <f t="shared" si="314"/>
        <v>6649.8740243114225</v>
      </c>
      <c r="F5041" s="10">
        <f t="shared" si="312"/>
        <v>167.89238271808779</v>
      </c>
      <c r="G5041" s="10">
        <f>IF(F5041&gt;0,MIN('Hourly Model'!$E$8*1000-E5041,F5041),MAX(-E5041,F5041))</f>
        <v>167.89238271808779</v>
      </c>
      <c r="I5041" s="10">
        <f t="shared" si="315"/>
        <v>0</v>
      </c>
    </row>
    <row r="5042" spans="1:9" x14ac:dyDescent="0.2">
      <c r="A5042" s="11">
        <f t="shared" si="313"/>
        <v>43675.999999987776</v>
      </c>
      <c r="B5042" s="5">
        <f>'Load Profile'!E5045</f>
        <v>575.05912335236792</v>
      </c>
      <c r="C5042" s="5">
        <f>'Solar Output'!E5046</f>
        <v>0</v>
      </c>
      <c r="D5042" s="5">
        <f>'Wind Output'!E5049</f>
        <v>873.33333333333337</v>
      </c>
      <c r="E5042" s="5">
        <f t="shared" si="314"/>
        <v>6817.7664070295104</v>
      </c>
      <c r="F5042" s="10">
        <f t="shared" si="312"/>
        <v>298.27420998096545</v>
      </c>
      <c r="G5042" s="10">
        <f>IF(F5042&gt;0,MIN('Hourly Model'!$E$8*1000-E5042,F5042),MAX(-E5042,F5042))</f>
        <v>298.27420998096545</v>
      </c>
      <c r="I5042" s="10">
        <f t="shared" si="315"/>
        <v>0</v>
      </c>
    </row>
    <row r="5043" spans="1:9" x14ac:dyDescent="0.2">
      <c r="A5043" s="11">
        <f t="shared" si="313"/>
        <v>43676.041666654441</v>
      </c>
      <c r="B5043" s="5">
        <f>'Load Profile'!E5046</f>
        <v>520.68971294165863</v>
      </c>
      <c r="C5043" s="5">
        <f>'Solar Output'!E5047</f>
        <v>0</v>
      </c>
      <c r="D5043" s="5">
        <f>'Wind Output'!E5050</f>
        <v>286.66666666666669</v>
      </c>
      <c r="E5043" s="5">
        <f t="shared" si="314"/>
        <v>7116.0406170104761</v>
      </c>
      <c r="F5043" s="10">
        <f t="shared" si="312"/>
        <v>-234.02304627499194</v>
      </c>
      <c r="G5043" s="10">
        <f>IF(F5043&gt;0,MIN('Hourly Model'!$E$8*1000-E5043,F5043),MAX(-E5043,F5043))</f>
        <v>-234.02304627499194</v>
      </c>
      <c r="I5043" s="10">
        <f t="shared" si="315"/>
        <v>0</v>
      </c>
    </row>
    <row r="5044" spans="1:9" x14ac:dyDescent="0.2">
      <c r="A5044" s="11">
        <f t="shared" si="313"/>
        <v>43676.083333321105</v>
      </c>
      <c r="B5044" s="5">
        <f>'Load Profile'!E5047</f>
        <v>512.82382219989017</v>
      </c>
      <c r="C5044" s="5">
        <f>'Solar Output'!E5048</f>
        <v>0</v>
      </c>
      <c r="D5044" s="5">
        <f>'Wind Output'!E5051</f>
        <v>873.33333333333337</v>
      </c>
      <c r="E5044" s="5">
        <f t="shared" si="314"/>
        <v>6882.0175707354838</v>
      </c>
      <c r="F5044" s="10">
        <f t="shared" si="312"/>
        <v>360.5095111334432</v>
      </c>
      <c r="G5044" s="10">
        <f>IF(F5044&gt;0,MIN('Hourly Model'!$E$8*1000-E5044,F5044),MAX(-E5044,F5044))</f>
        <v>360.5095111334432</v>
      </c>
      <c r="I5044" s="10">
        <f t="shared" si="315"/>
        <v>0</v>
      </c>
    </row>
    <row r="5045" spans="1:9" x14ac:dyDescent="0.2">
      <c r="A5045" s="11">
        <f t="shared" si="313"/>
        <v>43676.124999987769</v>
      </c>
      <c r="B5045" s="5">
        <f>'Load Profile'!E5048</f>
        <v>516.71414064685575</v>
      </c>
      <c r="C5045" s="5">
        <f>'Solar Output'!E5049</f>
        <v>0</v>
      </c>
      <c r="D5045" s="5">
        <f>'Wind Output'!E5052</f>
        <v>2773.3333333333335</v>
      </c>
      <c r="E5045" s="5">
        <f t="shared" si="314"/>
        <v>7242.5270818689269</v>
      </c>
      <c r="F5045" s="10">
        <f t="shared" si="312"/>
        <v>2256.6191926864776</v>
      </c>
      <c r="G5045" s="10">
        <f>IF(F5045&gt;0,MIN('Hourly Model'!$E$8*1000-E5045,F5045),MAX(-E5045,F5045))</f>
        <v>2256.6191926864776</v>
      </c>
      <c r="I5045" s="10">
        <f t="shared" si="315"/>
        <v>0</v>
      </c>
    </row>
    <row r="5046" spans="1:9" x14ac:dyDescent="0.2">
      <c r="A5046" s="11">
        <f t="shared" si="313"/>
        <v>43676.166666654433</v>
      </c>
      <c r="B5046" s="5">
        <f>'Load Profile'!E5049</f>
        <v>572.40989490634445</v>
      </c>
      <c r="C5046" s="5">
        <f>'Solar Output'!E5050</f>
        <v>0</v>
      </c>
      <c r="D5046" s="5">
        <f>'Wind Output'!E5053</f>
        <v>1666.6666666666667</v>
      </c>
      <c r="E5046" s="5">
        <f t="shared" si="314"/>
        <v>9499.1462745554054</v>
      </c>
      <c r="F5046" s="10">
        <f t="shared" si="312"/>
        <v>1094.2567717603224</v>
      </c>
      <c r="G5046" s="10">
        <f>IF(F5046&gt;0,MIN('Hourly Model'!$E$8*1000-E5046,F5046),MAX(-E5046,F5046))</f>
        <v>500.8537254445946</v>
      </c>
      <c r="I5046" s="10">
        <f t="shared" si="315"/>
        <v>0</v>
      </c>
    </row>
    <row r="5047" spans="1:9" x14ac:dyDescent="0.2">
      <c r="A5047" s="11">
        <f t="shared" si="313"/>
        <v>43676.208333321098</v>
      </c>
      <c r="B5047" s="5">
        <f>'Load Profile'!E5050</f>
        <v>721.60527837572408</v>
      </c>
      <c r="C5047" s="5">
        <f>'Solar Output'!E5051</f>
        <v>349.82194999999996</v>
      </c>
      <c r="D5047" s="5">
        <f>'Wind Output'!E5054</f>
        <v>1666.6666666666667</v>
      </c>
      <c r="E5047" s="5">
        <f t="shared" si="314"/>
        <v>10000</v>
      </c>
      <c r="F5047" s="10">
        <f t="shared" si="312"/>
        <v>1294.8833382909427</v>
      </c>
      <c r="G5047" s="10">
        <f>IF(F5047&gt;0,MIN('Hourly Model'!$E$8*1000-E5047,F5047),MAX(-E5047,F5047))</f>
        <v>0</v>
      </c>
      <c r="I5047" s="10">
        <f t="shared" si="315"/>
        <v>0</v>
      </c>
    </row>
    <row r="5048" spans="1:9" x14ac:dyDescent="0.2">
      <c r="A5048" s="11">
        <f t="shared" si="313"/>
        <v>43676.249999987762</v>
      </c>
      <c r="B5048" s="5">
        <f>'Load Profile'!E5051</f>
        <v>932.79880727761599</v>
      </c>
      <c r="C5048" s="5">
        <f>'Solar Output'!E5052</f>
        <v>1614.7725</v>
      </c>
      <c r="D5048" s="5">
        <f>'Wind Output'!E5055</f>
        <v>1666.6666666666667</v>
      </c>
      <c r="E5048" s="5">
        <f t="shared" si="314"/>
        <v>10000</v>
      </c>
      <c r="F5048" s="10">
        <f t="shared" si="312"/>
        <v>2348.6403593890509</v>
      </c>
      <c r="G5048" s="10">
        <f>IF(F5048&gt;0,MIN('Hourly Model'!$E$8*1000-E5048,F5048),MAX(-E5048,F5048))</f>
        <v>0</v>
      </c>
      <c r="I5048" s="10">
        <f t="shared" si="315"/>
        <v>0</v>
      </c>
    </row>
    <row r="5049" spans="1:9" x14ac:dyDescent="0.2">
      <c r="A5049" s="11">
        <f t="shared" si="313"/>
        <v>43676.291666654426</v>
      </c>
      <c r="B5049" s="5">
        <f>'Load Profile'!E5052</f>
        <v>882.53558725907089</v>
      </c>
      <c r="C5049" s="5">
        <f>'Solar Output'!E5053</f>
        <v>3698.4080499999995</v>
      </c>
      <c r="D5049" s="5">
        <f>'Wind Output'!E5056</f>
        <v>873.33333333333337</v>
      </c>
      <c r="E5049" s="5">
        <f t="shared" si="314"/>
        <v>10000</v>
      </c>
      <c r="F5049" s="10">
        <f t="shared" si="312"/>
        <v>3689.2057960742623</v>
      </c>
      <c r="G5049" s="10">
        <f>IF(F5049&gt;0,MIN('Hourly Model'!$E$8*1000-E5049,F5049),MAX(-E5049,F5049))</f>
        <v>0</v>
      </c>
      <c r="I5049" s="10">
        <f t="shared" si="315"/>
        <v>0</v>
      </c>
    </row>
    <row r="5050" spans="1:9" x14ac:dyDescent="0.2">
      <c r="A5050" s="11">
        <f t="shared" si="313"/>
        <v>43676.33333332109</v>
      </c>
      <c r="B5050" s="5">
        <f>'Load Profile'!E5053</f>
        <v>833.86425442397274</v>
      </c>
      <c r="C5050" s="5">
        <f>'Solar Output'!E5054</f>
        <v>5364.5245999999997</v>
      </c>
      <c r="D5050" s="5">
        <f>'Wind Output'!E5057</f>
        <v>286.66666666666669</v>
      </c>
      <c r="E5050" s="5">
        <f t="shared" si="314"/>
        <v>10000</v>
      </c>
      <c r="F5050" s="10">
        <f t="shared" si="312"/>
        <v>4817.3270122426939</v>
      </c>
      <c r="G5050" s="10">
        <f>IF(F5050&gt;0,MIN('Hourly Model'!$E$8*1000-E5050,F5050),MAX(-E5050,F5050))</f>
        <v>0</v>
      </c>
      <c r="I5050" s="10">
        <f t="shared" si="315"/>
        <v>0</v>
      </c>
    </row>
    <row r="5051" spans="1:9" x14ac:dyDescent="0.2">
      <c r="A5051" s="11">
        <f t="shared" si="313"/>
        <v>43676.374999987755</v>
      </c>
      <c r="B5051" s="5">
        <f>'Load Profile'!E5054</f>
        <v>839.76303628654148</v>
      </c>
      <c r="C5051" s="5">
        <f>'Solar Output'!E5055</f>
        <v>6576.6533499999987</v>
      </c>
      <c r="D5051" s="5">
        <f>'Wind Output'!E5058</f>
        <v>873.33333333333337</v>
      </c>
      <c r="E5051" s="5">
        <f t="shared" si="314"/>
        <v>10000</v>
      </c>
      <c r="F5051" s="10">
        <f t="shared" si="312"/>
        <v>6610.2236470467906</v>
      </c>
      <c r="G5051" s="10">
        <f>IF(F5051&gt;0,MIN('Hourly Model'!$E$8*1000-E5051,F5051),MAX(-E5051,F5051))</f>
        <v>0</v>
      </c>
      <c r="I5051" s="10">
        <f t="shared" si="315"/>
        <v>0</v>
      </c>
    </row>
    <row r="5052" spans="1:9" x14ac:dyDescent="0.2">
      <c r="A5052" s="11">
        <f t="shared" si="313"/>
        <v>43676.416666654419</v>
      </c>
      <c r="B5052" s="5">
        <f>'Load Profile'!E5055</f>
        <v>857.47216345908384</v>
      </c>
      <c r="C5052" s="5">
        <f>'Solar Output'!E5056</f>
        <v>3876.4119500000002</v>
      </c>
      <c r="D5052" s="5">
        <f>'Wind Output'!E5059</f>
        <v>1666.6666666666667</v>
      </c>
      <c r="E5052" s="5">
        <f t="shared" si="314"/>
        <v>10000</v>
      </c>
      <c r="F5052" s="10">
        <f t="shared" si="312"/>
        <v>4685.6064532075825</v>
      </c>
      <c r="G5052" s="10">
        <f>IF(F5052&gt;0,MIN('Hourly Model'!$E$8*1000-E5052,F5052),MAX(-E5052,F5052))</f>
        <v>0</v>
      </c>
      <c r="I5052" s="10">
        <f t="shared" si="315"/>
        <v>0</v>
      </c>
    </row>
    <row r="5053" spans="1:9" x14ac:dyDescent="0.2">
      <c r="A5053" s="11">
        <f t="shared" si="313"/>
        <v>43676.458333321083</v>
      </c>
      <c r="B5053" s="5">
        <f>'Load Profile'!E5056</f>
        <v>835.41421330359799</v>
      </c>
      <c r="C5053" s="5">
        <f>'Solar Output'!E5057</f>
        <v>5935.9377500000001</v>
      </c>
      <c r="D5053" s="5">
        <f>'Wind Output'!E5060</f>
        <v>4266.666666666667</v>
      </c>
      <c r="E5053" s="5">
        <f t="shared" si="314"/>
        <v>10000</v>
      </c>
      <c r="F5053" s="10">
        <f t="shared" si="312"/>
        <v>9367.1902033630686</v>
      </c>
      <c r="G5053" s="10">
        <f>IF(F5053&gt;0,MIN('Hourly Model'!$E$8*1000-E5053,F5053),MAX(-E5053,F5053))</f>
        <v>0</v>
      </c>
      <c r="I5053" s="10">
        <f t="shared" si="315"/>
        <v>0</v>
      </c>
    </row>
    <row r="5054" spans="1:9" x14ac:dyDescent="0.2">
      <c r="A5054" s="11">
        <f t="shared" si="313"/>
        <v>43676.499999987747</v>
      </c>
      <c r="B5054" s="5">
        <f>'Load Profile'!E5057</f>
        <v>806.66026419650302</v>
      </c>
      <c r="C5054" s="5">
        <f>'Solar Output'!E5058</f>
        <v>7639.4545999999991</v>
      </c>
      <c r="D5054" s="5">
        <f>'Wind Output'!E5061</f>
        <v>2773.3333333333335</v>
      </c>
      <c r="E5054" s="5">
        <f t="shared" si="314"/>
        <v>10000</v>
      </c>
      <c r="F5054" s="10">
        <f t="shared" si="312"/>
        <v>9606.1276691368294</v>
      </c>
      <c r="G5054" s="10">
        <f>IF(F5054&gt;0,MIN('Hourly Model'!$E$8*1000-E5054,F5054),MAX(-E5054,F5054))</f>
        <v>0</v>
      </c>
      <c r="I5054" s="10">
        <f t="shared" si="315"/>
        <v>0</v>
      </c>
    </row>
    <row r="5055" spans="1:9" x14ac:dyDescent="0.2">
      <c r="A5055" s="11">
        <f t="shared" si="313"/>
        <v>43676.541666654412</v>
      </c>
      <c r="B5055" s="5">
        <f>'Load Profile'!E5058</f>
        <v>791.73549380098007</v>
      </c>
      <c r="C5055" s="5">
        <f>'Solar Output'!E5059</f>
        <v>6401.5635499999999</v>
      </c>
      <c r="D5055" s="5">
        <f>'Wind Output'!E5062</f>
        <v>1666.6666666666667</v>
      </c>
      <c r="E5055" s="5">
        <f t="shared" si="314"/>
        <v>10000</v>
      </c>
      <c r="F5055" s="10">
        <f t="shared" si="312"/>
        <v>7276.4947228656865</v>
      </c>
      <c r="G5055" s="10">
        <f>IF(F5055&gt;0,MIN('Hourly Model'!$E$8*1000-E5055,F5055),MAX(-E5055,F5055))</f>
        <v>0</v>
      </c>
      <c r="I5055" s="10">
        <f t="shared" si="315"/>
        <v>0</v>
      </c>
    </row>
    <row r="5056" spans="1:9" x14ac:dyDescent="0.2">
      <c r="A5056" s="11">
        <f t="shared" si="313"/>
        <v>43676.583333321076</v>
      </c>
      <c r="B5056" s="5">
        <f>'Load Profile'!E5059</f>
        <v>815.43206377478953</v>
      </c>
      <c r="C5056" s="5">
        <f>'Solar Output'!E5060</f>
        <v>6072.2334499999997</v>
      </c>
      <c r="D5056" s="5">
        <f>'Wind Output'!E5063</f>
        <v>2773.3333333333335</v>
      </c>
      <c r="E5056" s="5">
        <f t="shared" si="314"/>
        <v>10000</v>
      </c>
      <c r="F5056" s="10">
        <f t="shared" si="312"/>
        <v>8030.134719558544</v>
      </c>
      <c r="G5056" s="10">
        <f>IF(F5056&gt;0,MIN('Hourly Model'!$E$8*1000-E5056,F5056),MAX(-E5056,F5056))</f>
        <v>0</v>
      </c>
      <c r="I5056" s="10">
        <f t="shared" si="315"/>
        <v>0</v>
      </c>
    </row>
    <row r="5057" spans="1:9" x14ac:dyDescent="0.2">
      <c r="A5057" s="11">
        <f t="shared" si="313"/>
        <v>43676.62499998774</v>
      </c>
      <c r="B5057" s="5">
        <f>'Load Profile'!E5060</f>
        <v>928.82912469981659</v>
      </c>
      <c r="C5057" s="5">
        <f>'Solar Output'!E5061</f>
        <v>4696.3193999999994</v>
      </c>
      <c r="D5057" s="5">
        <f>'Wind Output'!E5064</f>
        <v>873.33333333333337</v>
      </c>
      <c r="E5057" s="5">
        <f t="shared" si="314"/>
        <v>10000</v>
      </c>
      <c r="F5057" s="10">
        <f t="shared" si="312"/>
        <v>4640.8236086335155</v>
      </c>
      <c r="G5057" s="10">
        <f>IF(F5057&gt;0,MIN('Hourly Model'!$E$8*1000-E5057,F5057),MAX(-E5057,F5057))</f>
        <v>0</v>
      </c>
      <c r="I5057" s="10">
        <f t="shared" si="315"/>
        <v>0</v>
      </c>
    </row>
    <row r="5058" spans="1:9" x14ac:dyDescent="0.2">
      <c r="A5058" s="11">
        <f t="shared" si="313"/>
        <v>43676.666666654404</v>
      </c>
      <c r="B5058" s="5">
        <f>'Load Profile'!E5061</f>
        <v>1115.549334609462</v>
      </c>
      <c r="C5058" s="5">
        <f>'Solar Output'!E5062</f>
        <v>2166.0307499999999</v>
      </c>
      <c r="D5058" s="5">
        <f>'Wind Output'!E5065</f>
        <v>873.33333333333337</v>
      </c>
      <c r="E5058" s="5">
        <f t="shared" si="314"/>
        <v>10000</v>
      </c>
      <c r="F5058" s="10">
        <f t="shared" ref="F5058:F5121" si="316">D5058+C5058-B5058</f>
        <v>1923.8147487238714</v>
      </c>
      <c r="G5058" s="10">
        <f>IF(F5058&gt;0,MIN('Hourly Model'!$E$8*1000-E5058,F5058),MAX(-E5058,F5058))</f>
        <v>0</v>
      </c>
      <c r="I5058" s="10">
        <f t="shared" si="315"/>
        <v>0</v>
      </c>
    </row>
    <row r="5059" spans="1:9" x14ac:dyDescent="0.2">
      <c r="A5059" s="11">
        <f t="shared" ref="A5059:A5122" si="317">A5058+1/24</f>
        <v>43676.708333321068</v>
      </c>
      <c r="B5059" s="5">
        <f>'Load Profile'!E5062</f>
        <v>1203.8816133373637</v>
      </c>
      <c r="C5059" s="5">
        <f>'Solar Output'!E5063</f>
        <v>1294.1433</v>
      </c>
      <c r="D5059" s="5">
        <f>'Wind Output'!E5066</f>
        <v>873.33333333333337</v>
      </c>
      <c r="E5059" s="5">
        <f t="shared" ref="E5059:E5122" si="318">E5058+G5058</f>
        <v>10000</v>
      </c>
      <c r="F5059" s="10">
        <f t="shared" si="316"/>
        <v>963.59501999596955</v>
      </c>
      <c r="G5059" s="10">
        <f>IF(F5059&gt;0,MIN('Hourly Model'!$E$8*1000-E5059,F5059),MAX(-E5059,F5059))</f>
        <v>0</v>
      </c>
      <c r="I5059" s="10">
        <f t="shared" ref="I5059:I5122" si="319">MIN(I5058+F5059+E5059,0)</f>
        <v>0</v>
      </c>
    </row>
    <row r="5060" spans="1:9" x14ac:dyDescent="0.2">
      <c r="A5060" s="11">
        <f t="shared" si="317"/>
        <v>43676.749999987733</v>
      </c>
      <c r="B5060" s="5">
        <f>'Load Profile'!E5063</f>
        <v>1244.6358658326581</v>
      </c>
      <c r="C5060" s="5">
        <f>'Solar Output'!E5064</f>
        <v>218.53564999999998</v>
      </c>
      <c r="D5060" s="5">
        <f>'Wind Output'!E5067</f>
        <v>286.66666666666669</v>
      </c>
      <c r="E5060" s="5">
        <f t="shared" si="318"/>
        <v>10000</v>
      </c>
      <c r="F5060" s="10">
        <f t="shared" si="316"/>
        <v>-739.43354916599139</v>
      </c>
      <c r="G5060" s="10">
        <f>IF(F5060&gt;0,MIN('Hourly Model'!$E$8*1000-E5060,F5060),MAX(-E5060,F5060))</f>
        <v>-739.43354916599139</v>
      </c>
      <c r="I5060" s="10">
        <f t="shared" si="319"/>
        <v>0</v>
      </c>
    </row>
    <row r="5061" spans="1:9" x14ac:dyDescent="0.2">
      <c r="A5061" s="11">
        <f t="shared" si="317"/>
        <v>43676.791666654397</v>
      </c>
      <c r="B5061" s="5">
        <f>'Load Profile'!E5064</f>
        <v>1450.7644811583143</v>
      </c>
      <c r="C5061" s="5">
        <f>'Solar Output'!E5065</f>
        <v>0</v>
      </c>
      <c r="D5061" s="5">
        <f>'Wind Output'!E5068</f>
        <v>0</v>
      </c>
      <c r="E5061" s="5">
        <f t="shared" si="318"/>
        <v>9260.5664508340087</v>
      </c>
      <c r="F5061" s="10">
        <f t="shared" si="316"/>
        <v>-1450.7644811583143</v>
      </c>
      <c r="G5061" s="10">
        <f>IF(F5061&gt;0,MIN('Hourly Model'!$E$8*1000-E5061,F5061),MAX(-E5061,F5061))</f>
        <v>-1450.7644811583143</v>
      </c>
      <c r="I5061" s="10">
        <f t="shared" si="319"/>
        <v>0</v>
      </c>
    </row>
    <row r="5062" spans="1:9" x14ac:dyDescent="0.2">
      <c r="A5062" s="11">
        <f t="shared" si="317"/>
        <v>43676.833333321061</v>
      </c>
      <c r="B5062" s="5">
        <f>'Load Profile'!E5065</f>
        <v>1644.5114541736914</v>
      </c>
      <c r="C5062" s="5">
        <f>'Solar Output'!E5066</f>
        <v>0</v>
      </c>
      <c r="D5062" s="5">
        <f>'Wind Output'!E5069</f>
        <v>286.66666666666669</v>
      </c>
      <c r="E5062" s="5">
        <f t="shared" si="318"/>
        <v>7809.8019696756946</v>
      </c>
      <c r="F5062" s="10">
        <f t="shared" si="316"/>
        <v>-1357.8447875070246</v>
      </c>
      <c r="G5062" s="10">
        <f>IF(F5062&gt;0,MIN('Hourly Model'!$E$8*1000-E5062,F5062),MAX(-E5062,F5062))</f>
        <v>-1357.8447875070246</v>
      </c>
      <c r="I5062" s="10">
        <f t="shared" si="319"/>
        <v>0</v>
      </c>
    </row>
    <row r="5063" spans="1:9" x14ac:dyDescent="0.2">
      <c r="A5063" s="11">
        <f t="shared" si="317"/>
        <v>43676.874999987725</v>
      </c>
      <c r="B5063" s="5">
        <f>'Load Profile'!E5066</f>
        <v>1385.7285013769294</v>
      </c>
      <c r="C5063" s="5">
        <f>'Solar Output'!E5067</f>
        <v>0</v>
      </c>
      <c r="D5063" s="5">
        <f>'Wind Output'!E5070</f>
        <v>286.66666666666669</v>
      </c>
      <c r="E5063" s="5">
        <f t="shared" si="318"/>
        <v>6451.9571821686695</v>
      </c>
      <c r="F5063" s="10">
        <f t="shared" si="316"/>
        <v>-1099.0618347102627</v>
      </c>
      <c r="G5063" s="10">
        <f>IF(F5063&gt;0,MIN('Hourly Model'!$E$8*1000-E5063,F5063),MAX(-E5063,F5063))</f>
        <v>-1099.0618347102627</v>
      </c>
      <c r="I5063" s="10">
        <f t="shared" si="319"/>
        <v>0</v>
      </c>
    </row>
    <row r="5064" spans="1:9" x14ac:dyDescent="0.2">
      <c r="A5064" s="11">
        <f t="shared" si="317"/>
        <v>43676.91666665439</v>
      </c>
      <c r="B5064" s="5">
        <f>'Load Profile'!E5067</f>
        <v>1043.6238064803185</v>
      </c>
      <c r="C5064" s="5">
        <f>'Solar Output'!E5068</f>
        <v>0</v>
      </c>
      <c r="D5064" s="5">
        <f>'Wind Output'!E5071</f>
        <v>286.66666666666669</v>
      </c>
      <c r="E5064" s="5">
        <f t="shared" si="318"/>
        <v>5352.8953474584068</v>
      </c>
      <c r="F5064" s="10">
        <f t="shared" si="316"/>
        <v>-756.95713981365179</v>
      </c>
      <c r="G5064" s="10">
        <f>IF(F5064&gt;0,MIN('Hourly Model'!$E$8*1000-E5064,F5064),MAX(-E5064,F5064))</f>
        <v>-756.95713981365179</v>
      </c>
      <c r="I5064" s="10">
        <f t="shared" si="319"/>
        <v>0</v>
      </c>
    </row>
    <row r="5065" spans="1:9" x14ac:dyDescent="0.2">
      <c r="A5065" s="11">
        <f t="shared" si="317"/>
        <v>43676.958333321054</v>
      </c>
      <c r="B5065" s="5">
        <f>'Load Profile'!E5068</f>
        <v>705.44095061524558</v>
      </c>
      <c r="C5065" s="5">
        <f>'Solar Output'!E5069</f>
        <v>0</v>
      </c>
      <c r="D5065" s="5">
        <f>'Wind Output'!E5072</f>
        <v>286.66666666666669</v>
      </c>
      <c r="E5065" s="5">
        <f t="shared" si="318"/>
        <v>4595.9382076447546</v>
      </c>
      <c r="F5065" s="10">
        <f t="shared" si="316"/>
        <v>-418.7742839485789</v>
      </c>
      <c r="G5065" s="10">
        <f>IF(F5065&gt;0,MIN('Hourly Model'!$E$8*1000-E5065,F5065),MAX(-E5065,F5065))</f>
        <v>-418.7742839485789</v>
      </c>
      <c r="I5065" s="10">
        <f t="shared" si="319"/>
        <v>0</v>
      </c>
    </row>
    <row r="5066" spans="1:9" x14ac:dyDescent="0.2">
      <c r="A5066" s="11">
        <f t="shared" si="317"/>
        <v>43676.999999987718</v>
      </c>
      <c r="B5066" s="5">
        <f>'Load Profile'!E5069</f>
        <v>567.77487296166271</v>
      </c>
      <c r="C5066" s="5">
        <f>'Solar Output'!E5070</f>
        <v>0</v>
      </c>
      <c r="D5066" s="5">
        <f>'Wind Output'!E5073</f>
        <v>0</v>
      </c>
      <c r="E5066" s="5">
        <f t="shared" si="318"/>
        <v>4177.1639236961755</v>
      </c>
      <c r="F5066" s="10">
        <f t="shared" si="316"/>
        <v>-567.77487296166271</v>
      </c>
      <c r="G5066" s="10">
        <f>IF(F5066&gt;0,MIN('Hourly Model'!$E$8*1000-E5066,F5066),MAX(-E5066,F5066))</f>
        <v>-567.77487296166271</v>
      </c>
      <c r="I5066" s="10">
        <f t="shared" si="319"/>
        <v>0</v>
      </c>
    </row>
    <row r="5067" spans="1:9" x14ac:dyDescent="0.2">
      <c r="A5067" s="11">
        <f t="shared" si="317"/>
        <v>43677.041666654382</v>
      </c>
      <c r="B5067" s="5">
        <f>'Load Profile'!E5070</f>
        <v>505.36957462223921</v>
      </c>
      <c r="C5067" s="5">
        <f>'Solar Output'!E5071</f>
        <v>0</v>
      </c>
      <c r="D5067" s="5">
        <f>'Wind Output'!E5074</f>
        <v>0</v>
      </c>
      <c r="E5067" s="5">
        <f t="shared" si="318"/>
        <v>3609.3890507345127</v>
      </c>
      <c r="F5067" s="10">
        <f t="shared" si="316"/>
        <v>-505.36957462223921</v>
      </c>
      <c r="G5067" s="10">
        <f>IF(F5067&gt;0,MIN('Hourly Model'!$E$8*1000-E5067,F5067),MAX(-E5067,F5067))</f>
        <v>-505.36957462223921</v>
      </c>
      <c r="I5067" s="10">
        <f t="shared" si="319"/>
        <v>0</v>
      </c>
    </row>
    <row r="5068" spans="1:9" x14ac:dyDescent="0.2">
      <c r="A5068" s="11">
        <f t="shared" si="317"/>
        <v>43677.083333321047</v>
      </c>
      <c r="B5068" s="5">
        <f>'Load Profile'!E5071</f>
        <v>492.54880824103321</v>
      </c>
      <c r="C5068" s="5">
        <f>'Solar Output'!E5072</f>
        <v>0</v>
      </c>
      <c r="D5068" s="5">
        <f>'Wind Output'!E5075</f>
        <v>286.66666666666669</v>
      </c>
      <c r="E5068" s="5">
        <f t="shared" si="318"/>
        <v>3104.0194761122734</v>
      </c>
      <c r="F5068" s="10">
        <f t="shared" si="316"/>
        <v>-205.88214157436653</v>
      </c>
      <c r="G5068" s="10">
        <f>IF(F5068&gt;0,MIN('Hourly Model'!$E$8*1000-E5068,F5068),MAX(-E5068,F5068))</f>
        <v>-205.88214157436653</v>
      </c>
      <c r="I5068" s="10">
        <f t="shared" si="319"/>
        <v>0</v>
      </c>
    </row>
    <row r="5069" spans="1:9" x14ac:dyDescent="0.2">
      <c r="A5069" s="11">
        <f t="shared" si="317"/>
        <v>43677.124999987711</v>
      </c>
      <c r="B5069" s="5">
        <f>'Load Profile'!E5072</f>
        <v>491.02145823926548</v>
      </c>
      <c r="C5069" s="5">
        <f>'Solar Output'!E5073</f>
        <v>0</v>
      </c>
      <c r="D5069" s="5">
        <f>'Wind Output'!E5076</f>
        <v>286.66666666666669</v>
      </c>
      <c r="E5069" s="5">
        <f t="shared" si="318"/>
        <v>2898.137334537907</v>
      </c>
      <c r="F5069" s="10">
        <f t="shared" si="316"/>
        <v>-204.3547915725988</v>
      </c>
      <c r="G5069" s="10">
        <f>IF(F5069&gt;0,MIN('Hourly Model'!$E$8*1000-E5069,F5069),MAX(-E5069,F5069))</f>
        <v>-204.3547915725988</v>
      </c>
      <c r="I5069" s="10">
        <f t="shared" si="319"/>
        <v>0</v>
      </c>
    </row>
    <row r="5070" spans="1:9" x14ac:dyDescent="0.2">
      <c r="A5070" s="11">
        <f t="shared" si="317"/>
        <v>43677.166666654375</v>
      </c>
      <c r="B5070" s="5">
        <f>'Load Profile'!E5073</f>
        <v>543.96005362913957</v>
      </c>
      <c r="C5070" s="5">
        <f>'Solar Output'!E5074</f>
        <v>0</v>
      </c>
      <c r="D5070" s="5">
        <f>'Wind Output'!E5077</f>
        <v>286.66666666666669</v>
      </c>
      <c r="E5070" s="5">
        <f t="shared" si="318"/>
        <v>2693.782542965308</v>
      </c>
      <c r="F5070" s="10">
        <f t="shared" si="316"/>
        <v>-257.29338696247288</v>
      </c>
      <c r="G5070" s="10">
        <f>IF(F5070&gt;0,MIN('Hourly Model'!$E$8*1000-E5070,F5070),MAX(-E5070,F5070))</f>
        <v>-257.29338696247288</v>
      </c>
      <c r="I5070" s="10">
        <f t="shared" si="319"/>
        <v>0</v>
      </c>
    </row>
    <row r="5071" spans="1:9" x14ac:dyDescent="0.2">
      <c r="A5071" s="11">
        <f t="shared" si="317"/>
        <v>43677.208333321039</v>
      </c>
      <c r="B5071" s="5">
        <f>'Load Profile'!E5074</f>
        <v>688.96657314719948</v>
      </c>
      <c r="C5071" s="5">
        <f>'Solar Output'!E5075</f>
        <v>430.25179999999989</v>
      </c>
      <c r="D5071" s="5">
        <f>'Wind Output'!E5078</f>
        <v>0</v>
      </c>
      <c r="E5071" s="5">
        <f t="shared" si="318"/>
        <v>2436.489156002835</v>
      </c>
      <c r="F5071" s="10">
        <f t="shared" si="316"/>
        <v>-258.71477314719959</v>
      </c>
      <c r="G5071" s="10">
        <f>IF(F5071&gt;0,MIN('Hourly Model'!$E$8*1000-E5071,F5071),MAX(-E5071,F5071))</f>
        <v>-258.71477314719959</v>
      </c>
      <c r="I5071" s="10">
        <f t="shared" si="319"/>
        <v>0</v>
      </c>
    </row>
    <row r="5072" spans="1:9" x14ac:dyDescent="0.2">
      <c r="A5072" s="11">
        <f t="shared" si="317"/>
        <v>43677.249999987704</v>
      </c>
      <c r="B5072" s="5">
        <f>'Load Profile'!E5075</f>
        <v>893.57796652033835</v>
      </c>
      <c r="C5072" s="5">
        <f>'Solar Output'!E5076</f>
        <v>1825.0741499999999</v>
      </c>
      <c r="D5072" s="5">
        <f>'Wind Output'!E5079</f>
        <v>0</v>
      </c>
      <c r="E5072" s="5">
        <f t="shared" si="318"/>
        <v>2177.7743828556354</v>
      </c>
      <c r="F5072" s="10">
        <f t="shared" si="316"/>
        <v>931.49618347966157</v>
      </c>
      <c r="G5072" s="10">
        <f>IF(F5072&gt;0,MIN('Hourly Model'!$E$8*1000-E5072,F5072),MAX(-E5072,F5072))</f>
        <v>931.49618347966157</v>
      </c>
      <c r="I5072" s="10">
        <f t="shared" si="319"/>
        <v>0</v>
      </c>
    </row>
    <row r="5073" spans="1:9" x14ac:dyDescent="0.2">
      <c r="A5073" s="11">
        <f t="shared" si="317"/>
        <v>43677.291666654368</v>
      </c>
      <c r="B5073" s="5">
        <f>'Load Profile'!E5076</f>
        <v>829.78499558683382</v>
      </c>
      <c r="C5073" s="5">
        <f>'Solar Output'!E5077</f>
        <v>3662.3635999999997</v>
      </c>
      <c r="D5073" s="5">
        <f>'Wind Output'!E5080</f>
        <v>0</v>
      </c>
      <c r="E5073" s="5">
        <f t="shared" si="318"/>
        <v>3109.2705663352972</v>
      </c>
      <c r="F5073" s="10">
        <f t="shared" si="316"/>
        <v>2832.578604413166</v>
      </c>
      <c r="G5073" s="10">
        <f>IF(F5073&gt;0,MIN('Hourly Model'!$E$8*1000-E5073,F5073),MAX(-E5073,F5073))</f>
        <v>2832.578604413166</v>
      </c>
      <c r="I5073" s="10">
        <f t="shared" si="319"/>
        <v>0</v>
      </c>
    </row>
    <row r="5074" spans="1:9" x14ac:dyDescent="0.2">
      <c r="A5074" s="11">
        <f t="shared" si="317"/>
        <v>43677.333333321032</v>
      </c>
      <c r="B5074" s="5">
        <f>'Load Profile'!E5077</f>
        <v>772.20093168997312</v>
      </c>
      <c r="C5074" s="5">
        <f>'Solar Output'!E5078</f>
        <v>5290.7451999999994</v>
      </c>
      <c r="D5074" s="5">
        <f>'Wind Output'!E5081</f>
        <v>0</v>
      </c>
      <c r="E5074" s="5">
        <f t="shared" si="318"/>
        <v>5941.8491707484627</v>
      </c>
      <c r="F5074" s="10">
        <f t="shared" si="316"/>
        <v>4518.5442683100264</v>
      </c>
      <c r="G5074" s="10">
        <f>IF(F5074&gt;0,MIN('Hourly Model'!$E$8*1000-E5074,F5074),MAX(-E5074,F5074))</f>
        <v>4058.1508292515373</v>
      </c>
      <c r="I5074" s="10">
        <f t="shared" si="319"/>
        <v>0</v>
      </c>
    </row>
    <row r="5075" spans="1:9" x14ac:dyDescent="0.2">
      <c r="A5075" s="11">
        <f t="shared" si="317"/>
        <v>43677.374999987696</v>
      </c>
      <c r="B5075" s="5">
        <f>'Load Profile'!E5078</f>
        <v>783.2561236105214</v>
      </c>
      <c r="C5075" s="5">
        <f>'Solar Output'!E5079</f>
        <v>6513.2527</v>
      </c>
      <c r="D5075" s="5">
        <f>'Wind Output'!E5082</f>
        <v>0</v>
      </c>
      <c r="E5075" s="5">
        <f t="shared" si="318"/>
        <v>10000</v>
      </c>
      <c r="F5075" s="10">
        <f t="shared" si="316"/>
        <v>5729.9965763894788</v>
      </c>
      <c r="G5075" s="10">
        <f>IF(F5075&gt;0,MIN('Hourly Model'!$E$8*1000-E5075,F5075),MAX(-E5075,F5075))</f>
        <v>0</v>
      </c>
      <c r="I5075" s="10">
        <f t="shared" si="319"/>
        <v>0</v>
      </c>
    </row>
    <row r="5076" spans="1:9" x14ac:dyDescent="0.2">
      <c r="A5076" s="11">
        <f t="shared" si="317"/>
        <v>43677.416666654361</v>
      </c>
      <c r="B5076" s="5">
        <f>'Load Profile'!E5079</f>
        <v>799.22005560888226</v>
      </c>
      <c r="C5076" s="5">
        <f>'Solar Output'!E5080</f>
        <v>7231.1712499999994</v>
      </c>
      <c r="D5076" s="5">
        <f>'Wind Output'!E5083</f>
        <v>286.66666666666669</v>
      </c>
      <c r="E5076" s="5">
        <f t="shared" si="318"/>
        <v>10000</v>
      </c>
      <c r="F5076" s="10">
        <f t="shared" si="316"/>
        <v>6718.6178610577845</v>
      </c>
      <c r="G5076" s="10">
        <f>IF(F5076&gt;0,MIN('Hourly Model'!$E$8*1000-E5076,F5076),MAX(-E5076,F5076))</f>
        <v>0</v>
      </c>
      <c r="I5076" s="10">
        <f t="shared" si="319"/>
        <v>0</v>
      </c>
    </row>
    <row r="5077" spans="1:9" x14ac:dyDescent="0.2">
      <c r="A5077" s="11">
        <f t="shared" si="317"/>
        <v>43677.458333321025</v>
      </c>
      <c r="B5077" s="5">
        <f>'Load Profile'!E5080</f>
        <v>782.35403804045814</v>
      </c>
      <c r="C5077" s="5">
        <f>'Solar Output'!E5081</f>
        <v>6687.6904499999991</v>
      </c>
      <c r="D5077" s="5">
        <f>'Wind Output'!E5084</f>
        <v>873.33333333333337</v>
      </c>
      <c r="E5077" s="5">
        <f t="shared" si="318"/>
        <v>10000</v>
      </c>
      <c r="F5077" s="10">
        <f t="shared" si="316"/>
        <v>6778.6697452928738</v>
      </c>
      <c r="G5077" s="10">
        <f>IF(F5077&gt;0,MIN('Hourly Model'!$E$8*1000-E5077,F5077),MAX(-E5077,F5077))</f>
        <v>0</v>
      </c>
      <c r="I5077" s="10">
        <f t="shared" si="319"/>
        <v>0</v>
      </c>
    </row>
    <row r="5078" spans="1:9" x14ac:dyDescent="0.2">
      <c r="A5078" s="11">
        <f t="shared" si="317"/>
        <v>43677.499999987689</v>
      </c>
      <c r="B5078" s="5">
        <f>'Load Profile'!E5081</f>
        <v>758.28619615473156</v>
      </c>
      <c r="C5078" s="5">
        <f>'Solar Output'!E5082</f>
        <v>6651.0054499999997</v>
      </c>
      <c r="D5078" s="5">
        <f>'Wind Output'!E5085</f>
        <v>2773.3333333333335</v>
      </c>
      <c r="E5078" s="5">
        <f t="shared" si="318"/>
        <v>10000</v>
      </c>
      <c r="F5078" s="10">
        <f t="shared" si="316"/>
        <v>8666.0525871786012</v>
      </c>
      <c r="G5078" s="10">
        <f>IF(F5078&gt;0,MIN('Hourly Model'!$E$8*1000-E5078,F5078),MAX(-E5078,F5078))</f>
        <v>0</v>
      </c>
      <c r="I5078" s="10">
        <f t="shared" si="319"/>
        <v>0</v>
      </c>
    </row>
    <row r="5079" spans="1:9" x14ac:dyDescent="0.2">
      <c r="A5079" s="11">
        <f t="shared" si="317"/>
        <v>43677.541666654353</v>
      </c>
      <c r="B5079" s="5">
        <f>'Load Profile'!E5082</f>
        <v>887.01087546185033</v>
      </c>
      <c r="C5079" s="5">
        <f>'Solar Output'!E5083</f>
        <v>3905.2113999999992</v>
      </c>
      <c r="D5079" s="5">
        <f>'Wind Output'!E5086</f>
        <v>2773.3333333333335</v>
      </c>
      <c r="E5079" s="5">
        <f t="shared" si="318"/>
        <v>10000</v>
      </c>
      <c r="F5079" s="10">
        <f t="shared" si="316"/>
        <v>5791.5338578714818</v>
      </c>
      <c r="G5079" s="10">
        <f>IF(F5079&gt;0,MIN('Hourly Model'!$E$8*1000-E5079,F5079),MAX(-E5079,F5079))</f>
        <v>0</v>
      </c>
      <c r="I5079" s="10">
        <f t="shared" si="319"/>
        <v>0</v>
      </c>
    </row>
    <row r="5080" spans="1:9" x14ac:dyDescent="0.2">
      <c r="A5080" s="11">
        <f t="shared" si="317"/>
        <v>43677.583333321018</v>
      </c>
      <c r="B5080" s="5">
        <f>'Load Profile'!E5083</f>
        <v>1070.0908673701642</v>
      </c>
      <c r="C5080" s="5">
        <f>'Solar Output'!E5084</f>
        <v>6084.3855000000003</v>
      </c>
      <c r="D5080" s="5">
        <f>'Wind Output'!E5087</f>
        <v>4266.666666666667</v>
      </c>
      <c r="E5080" s="5">
        <f t="shared" si="318"/>
        <v>10000</v>
      </c>
      <c r="F5080" s="10">
        <f t="shared" si="316"/>
        <v>9280.9612992965049</v>
      </c>
      <c r="G5080" s="10">
        <f>IF(F5080&gt;0,MIN('Hourly Model'!$E$8*1000-E5080,F5080),MAX(-E5080,F5080))</f>
        <v>0</v>
      </c>
      <c r="I5080" s="10">
        <f t="shared" si="319"/>
        <v>0</v>
      </c>
    </row>
    <row r="5081" spans="1:9" x14ac:dyDescent="0.2">
      <c r="A5081" s="11">
        <f t="shared" si="317"/>
        <v>43677.624999987682</v>
      </c>
      <c r="B5081" s="5">
        <f>'Load Profile'!E5084</f>
        <v>1331.1870728305912</v>
      </c>
      <c r="C5081" s="5">
        <f>'Solar Output'!E5085</f>
        <v>4652.1145499999993</v>
      </c>
      <c r="D5081" s="5">
        <f>'Wind Output'!E5088</f>
        <v>2773.3333333333335</v>
      </c>
      <c r="E5081" s="5">
        <f t="shared" si="318"/>
        <v>10000</v>
      </c>
      <c r="F5081" s="10">
        <f t="shared" si="316"/>
        <v>6094.2608105027412</v>
      </c>
      <c r="G5081" s="10">
        <f>IF(F5081&gt;0,MIN('Hourly Model'!$E$8*1000-E5081,F5081),MAX(-E5081,F5081))</f>
        <v>0</v>
      </c>
      <c r="I5081" s="10">
        <f t="shared" si="319"/>
        <v>0</v>
      </c>
    </row>
    <row r="5082" spans="1:9" x14ac:dyDescent="0.2">
      <c r="A5082" s="11">
        <f t="shared" si="317"/>
        <v>43677.666666654346</v>
      </c>
      <c r="B5082" s="5">
        <f>'Load Profile'!E5085</f>
        <v>1639.1031113876631</v>
      </c>
      <c r="C5082" s="5">
        <f>'Solar Output'!E5086</f>
        <v>2960.1793499999999</v>
      </c>
      <c r="D5082" s="5">
        <f>'Wind Output'!E5089</f>
        <v>1666.6666666666667</v>
      </c>
      <c r="E5082" s="5">
        <f t="shared" si="318"/>
        <v>10000</v>
      </c>
      <c r="F5082" s="10">
        <f t="shared" si="316"/>
        <v>2987.742905279003</v>
      </c>
      <c r="G5082" s="10">
        <f>IF(F5082&gt;0,MIN('Hourly Model'!$E$8*1000-E5082,F5082),MAX(-E5082,F5082))</f>
        <v>0</v>
      </c>
      <c r="I5082" s="10">
        <f t="shared" si="319"/>
        <v>0</v>
      </c>
    </row>
    <row r="5083" spans="1:9" x14ac:dyDescent="0.2">
      <c r="A5083" s="11">
        <f t="shared" si="317"/>
        <v>43677.70833332101</v>
      </c>
      <c r="B5083" s="5">
        <f>'Load Profile'!E5086</f>
        <v>1686.9489038875104</v>
      </c>
      <c r="C5083" s="5">
        <f>'Solar Output'!E5087</f>
        <v>1270.40615</v>
      </c>
      <c r="D5083" s="5">
        <f>'Wind Output'!E5090</f>
        <v>873.33333333333337</v>
      </c>
      <c r="E5083" s="5">
        <f t="shared" si="318"/>
        <v>10000</v>
      </c>
      <c r="F5083" s="10">
        <f t="shared" si="316"/>
        <v>456.79057944582291</v>
      </c>
      <c r="G5083" s="10">
        <f>IF(F5083&gt;0,MIN('Hourly Model'!$E$8*1000-E5083,F5083),MAX(-E5083,F5083))</f>
        <v>0</v>
      </c>
      <c r="I5083" s="10">
        <f t="shared" si="319"/>
        <v>0</v>
      </c>
    </row>
    <row r="5084" spans="1:9" x14ac:dyDescent="0.2">
      <c r="A5084" s="11">
        <f t="shared" si="317"/>
        <v>43677.749999987675</v>
      </c>
      <c r="B5084" s="5">
        <f>'Load Profile'!E5087</f>
        <v>1672.7343099526415</v>
      </c>
      <c r="C5084" s="5">
        <f>'Solar Output'!E5088</f>
        <v>203.17969999999997</v>
      </c>
      <c r="D5084" s="5">
        <f>'Wind Output'!E5091</f>
        <v>2773.3333333333335</v>
      </c>
      <c r="E5084" s="5">
        <f t="shared" si="318"/>
        <v>10000</v>
      </c>
      <c r="F5084" s="10">
        <f t="shared" si="316"/>
        <v>1303.7787233806921</v>
      </c>
      <c r="G5084" s="10">
        <f>IF(F5084&gt;0,MIN('Hourly Model'!$E$8*1000-E5084,F5084),MAX(-E5084,F5084))</f>
        <v>0</v>
      </c>
      <c r="I5084" s="10">
        <f t="shared" si="319"/>
        <v>0</v>
      </c>
    </row>
    <row r="5085" spans="1:9" x14ac:dyDescent="0.2">
      <c r="A5085" s="11">
        <f t="shared" si="317"/>
        <v>43677.791666654339</v>
      </c>
      <c r="B5085" s="5">
        <f>'Load Profile'!E5088</f>
        <v>1646.7256448382184</v>
      </c>
      <c r="C5085" s="5">
        <f>'Solar Output'!E5089</f>
        <v>0</v>
      </c>
      <c r="D5085" s="5">
        <f>'Wind Output'!E5092</f>
        <v>1666.6666666666667</v>
      </c>
      <c r="E5085" s="5">
        <f t="shared" si="318"/>
        <v>10000</v>
      </c>
      <c r="F5085" s="10">
        <f t="shared" si="316"/>
        <v>19.941021828448356</v>
      </c>
      <c r="G5085" s="10">
        <f>IF(F5085&gt;0,MIN('Hourly Model'!$E$8*1000-E5085,F5085),MAX(-E5085,F5085))</f>
        <v>0</v>
      </c>
      <c r="I5085" s="10">
        <f t="shared" si="319"/>
        <v>0</v>
      </c>
    </row>
    <row r="5086" spans="1:9" x14ac:dyDescent="0.2">
      <c r="A5086" s="11">
        <f t="shared" si="317"/>
        <v>43677.833333321003</v>
      </c>
      <c r="B5086" s="5">
        <f>'Load Profile'!E5089</f>
        <v>1734.5722410991664</v>
      </c>
      <c r="C5086" s="5">
        <f>'Solar Output'!E5090</f>
        <v>0</v>
      </c>
      <c r="D5086" s="5">
        <f>'Wind Output'!E5093</f>
        <v>1666.6666666666667</v>
      </c>
      <c r="E5086" s="5">
        <f t="shared" si="318"/>
        <v>10000</v>
      </c>
      <c r="F5086" s="10">
        <f t="shared" si="316"/>
        <v>-67.905574432499634</v>
      </c>
      <c r="G5086" s="10">
        <f>IF(F5086&gt;0,MIN('Hourly Model'!$E$8*1000-E5086,F5086),MAX(-E5086,F5086))</f>
        <v>-67.905574432499634</v>
      </c>
      <c r="I5086" s="10">
        <f t="shared" si="319"/>
        <v>0</v>
      </c>
    </row>
    <row r="5087" spans="1:9" x14ac:dyDescent="0.2">
      <c r="A5087" s="11">
        <f t="shared" si="317"/>
        <v>43677.874999987667</v>
      </c>
      <c r="B5087" s="5">
        <f>'Load Profile'!E5090</f>
        <v>1354.3286498991567</v>
      </c>
      <c r="C5087" s="5">
        <f>'Solar Output'!E5091</f>
        <v>0</v>
      </c>
      <c r="D5087" s="5">
        <f>'Wind Output'!E5094</f>
        <v>0</v>
      </c>
      <c r="E5087" s="5">
        <f t="shared" si="318"/>
        <v>9932.0944255675004</v>
      </c>
      <c r="F5087" s="10">
        <f t="shared" si="316"/>
        <v>-1354.3286498991567</v>
      </c>
      <c r="G5087" s="10">
        <f>IF(F5087&gt;0,MIN('Hourly Model'!$E$8*1000-E5087,F5087),MAX(-E5087,F5087))</f>
        <v>-1354.3286498991567</v>
      </c>
      <c r="I5087" s="10">
        <f t="shared" si="319"/>
        <v>0</v>
      </c>
    </row>
    <row r="5088" spans="1:9" x14ac:dyDescent="0.2">
      <c r="A5088" s="11">
        <f t="shared" si="317"/>
        <v>43677.916666654331</v>
      </c>
      <c r="B5088" s="5">
        <f>'Load Profile'!E5091</f>
        <v>1026.3832097912584</v>
      </c>
      <c r="C5088" s="5">
        <f>'Solar Output'!E5092</f>
        <v>0</v>
      </c>
      <c r="D5088" s="5">
        <f>'Wind Output'!E5095</f>
        <v>0</v>
      </c>
      <c r="E5088" s="5">
        <f t="shared" si="318"/>
        <v>8577.7657756683438</v>
      </c>
      <c r="F5088" s="10">
        <f t="shared" si="316"/>
        <v>-1026.3832097912584</v>
      </c>
      <c r="G5088" s="10">
        <f>IF(F5088&gt;0,MIN('Hourly Model'!$E$8*1000-E5088,F5088),MAX(-E5088,F5088))</f>
        <v>-1026.3832097912584</v>
      </c>
      <c r="I5088" s="10">
        <f t="shared" si="319"/>
        <v>0</v>
      </c>
    </row>
    <row r="5089" spans="1:9" x14ac:dyDescent="0.2">
      <c r="A5089" s="11">
        <f t="shared" si="317"/>
        <v>43677.958333320996</v>
      </c>
      <c r="B5089" s="5">
        <f>'Load Profile'!E5092</f>
        <v>698.14546570311143</v>
      </c>
      <c r="C5089" s="5">
        <f>'Solar Output'!E5093</f>
        <v>0</v>
      </c>
      <c r="D5089" s="5">
        <f>'Wind Output'!E5096</f>
        <v>873.33333333333337</v>
      </c>
      <c r="E5089" s="5">
        <f t="shared" si="318"/>
        <v>7551.3825658770857</v>
      </c>
      <c r="F5089" s="10">
        <f t="shared" si="316"/>
        <v>175.18786763022194</v>
      </c>
      <c r="G5089" s="10">
        <f>IF(F5089&gt;0,MIN('Hourly Model'!$E$8*1000-E5089,F5089),MAX(-E5089,F5089))</f>
        <v>175.18786763022194</v>
      </c>
      <c r="I5089" s="10">
        <f t="shared" si="319"/>
        <v>0</v>
      </c>
    </row>
    <row r="5090" spans="1:9" x14ac:dyDescent="0.2">
      <c r="A5090" s="11">
        <f t="shared" si="317"/>
        <v>43677.99999998766</v>
      </c>
      <c r="B5090" s="5">
        <f>'Load Profile'!E5093</f>
        <v>563.30253461149209</v>
      </c>
      <c r="C5090" s="5">
        <f>'Solar Output'!E5094</f>
        <v>0</v>
      </c>
      <c r="D5090" s="5">
        <f>'Wind Output'!E5097</f>
        <v>286.66666666666669</v>
      </c>
      <c r="E5090" s="5">
        <f t="shared" si="318"/>
        <v>7726.5704335073078</v>
      </c>
      <c r="F5090" s="10">
        <f t="shared" si="316"/>
        <v>-276.63586794482541</v>
      </c>
      <c r="G5090" s="10">
        <f>IF(F5090&gt;0,MIN('Hourly Model'!$E$8*1000-E5090,F5090),MAX(-E5090,F5090))</f>
        <v>-276.63586794482541</v>
      </c>
      <c r="I5090" s="10">
        <f t="shared" si="319"/>
        <v>0</v>
      </c>
    </row>
    <row r="5091" spans="1:9" x14ac:dyDescent="0.2">
      <c r="A5091" s="11">
        <f t="shared" si="317"/>
        <v>43678.041666654324</v>
      </c>
      <c r="B5091" s="5">
        <f>'Load Profile'!E5094</f>
        <v>505.60496575768684</v>
      </c>
      <c r="C5091" s="5">
        <f>'Solar Output'!E5095</f>
        <v>0</v>
      </c>
      <c r="D5091" s="5">
        <f>'Wind Output'!E5098</f>
        <v>286.66666666666669</v>
      </c>
      <c r="E5091" s="5">
        <f t="shared" si="318"/>
        <v>7449.934565562482</v>
      </c>
      <c r="F5091" s="10">
        <f t="shared" si="316"/>
        <v>-218.93829909102016</v>
      </c>
      <c r="G5091" s="10">
        <f>IF(F5091&gt;0,MIN('Hourly Model'!$E$8*1000-E5091,F5091),MAX(-E5091,F5091))</f>
        <v>-218.93829909102016</v>
      </c>
      <c r="I5091" s="10">
        <f t="shared" si="319"/>
        <v>0</v>
      </c>
    </row>
    <row r="5092" spans="1:9" x14ac:dyDescent="0.2">
      <c r="A5092" s="11">
        <f t="shared" si="317"/>
        <v>43678.083333320988</v>
      </c>
      <c r="B5092" s="5">
        <f>'Load Profile'!E5095</f>
        <v>492.78419937648073</v>
      </c>
      <c r="C5092" s="5">
        <f>'Solar Output'!E5096</f>
        <v>0</v>
      </c>
      <c r="D5092" s="5">
        <f>'Wind Output'!E5099</f>
        <v>0</v>
      </c>
      <c r="E5092" s="5">
        <f t="shared" si="318"/>
        <v>7230.9962664714621</v>
      </c>
      <c r="F5092" s="10">
        <f t="shared" si="316"/>
        <v>-492.78419937648073</v>
      </c>
      <c r="G5092" s="10">
        <f>IF(F5092&gt;0,MIN('Hourly Model'!$E$8*1000-E5092,F5092),MAX(-E5092,F5092))</f>
        <v>-492.78419937648073</v>
      </c>
      <c r="I5092" s="10">
        <f t="shared" si="319"/>
        <v>0</v>
      </c>
    </row>
    <row r="5093" spans="1:9" x14ac:dyDescent="0.2">
      <c r="A5093" s="11">
        <f t="shared" si="317"/>
        <v>43678.124999987653</v>
      </c>
      <c r="B5093" s="5">
        <f>'Load Profile'!E5096</f>
        <v>491.25684937471294</v>
      </c>
      <c r="C5093" s="5">
        <f>'Solar Output'!E5097</f>
        <v>0</v>
      </c>
      <c r="D5093" s="5">
        <f>'Wind Output'!E5100</f>
        <v>286.66666666666669</v>
      </c>
      <c r="E5093" s="5">
        <f t="shared" si="318"/>
        <v>6738.2120670949816</v>
      </c>
      <c r="F5093" s="10">
        <f t="shared" si="316"/>
        <v>-204.59018270804626</v>
      </c>
      <c r="G5093" s="10">
        <f>IF(F5093&gt;0,MIN('Hourly Model'!$E$8*1000-E5093,F5093),MAX(-E5093,F5093))</f>
        <v>-204.59018270804626</v>
      </c>
      <c r="I5093" s="10">
        <f t="shared" si="319"/>
        <v>0</v>
      </c>
    </row>
    <row r="5094" spans="1:9" x14ac:dyDescent="0.2">
      <c r="A5094" s="11">
        <f t="shared" si="317"/>
        <v>43678.166666654317</v>
      </c>
      <c r="B5094" s="5">
        <f>'Load Profile'!E5097</f>
        <v>544.74467114080346</v>
      </c>
      <c r="C5094" s="5">
        <f>'Solar Output'!E5098</f>
        <v>0</v>
      </c>
      <c r="D5094" s="5">
        <f>'Wind Output'!E5101</f>
        <v>0</v>
      </c>
      <c r="E5094" s="5">
        <f t="shared" si="318"/>
        <v>6533.6218843869356</v>
      </c>
      <c r="F5094" s="10">
        <f t="shared" si="316"/>
        <v>-544.74467114080346</v>
      </c>
      <c r="G5094" s="10">
        <f>IF(F5094&gt;0,MIN('Hourly Model'!$E$8*1000-E5094,F5094),MAX(-E5094,F5094))</f>
        <v>-544.74467114080346</v>
      </c>
      <c r="I5094" s="10">
        <f t="shared" si="319"/>
        <v>0</v>
      </c>
    </row>
    <row r="5095" spans="1:9" x14ac:dyDescent="0.2">
      <c r="A5095" s="11">
        <f t="shared" si="317"/>
        <v>43678.208333320981</v>
      </c>
      <c r="B5095" s="5">
        <f>'Load Profile'!E5098</f>
        <v>709.4449238423698</v>
      </c>
      <c r="C5095" s="5">
        <f>'Solar Output'!E5099</f>
        <v>313.47045000000003</v>
      </c>
      <c r="D5095" s="5">
        <f>'Wind Output'!E5102</f>
        <v>286.66666666666669</v>
      </c>
      <c r="E5095" s="5">
        <f t="shared" si="318"/>
        <v>5988.8772132461318</v>
      </c>
      <c r="F5095" s="10">
        <f t="shared" si="316"/>
        <v>-109.30780717570303</v>
      </c>
      <c r="G5095" s="10">
        <f>IF(F5095&gt;0,MIN('Hourly Model'!$E$8*1000-E5095,F5095),MAX(-E5095,F5095))</f>
        <v>-109.30780717570303</v>
      </c>
      <c r="I5095" s="10">
        <f t="shared" si="319"/>
        <v>0</v>
      </c>
    </row>
    <row r="5096" spans="1:9" x14ac:dyDescent="0.2">
      <c r="A5096" s="11">
        <f t="shared" si="317"/>
        <v>43678.249999987645</v>
      </c>
      <c r="B5096" s="5">
        <f>'Load Profile'!E5099</f>
        <v>944.34224530677625</v>
      </c>
      <c r="C5096" s="5">
        <f>'Solar Output'!E5100</f>
        <v>1912.7375</v>
      </c>
      <c r="D5096" s="5">
        <f>'Wind Output'!E5103</f>
        <v>286.66666666666669</v>
      </c>
      <c r="E5096" s="5">
        <f t="shared" si="318"/>
        <v>5879.5694060704291</v>
      </c>
      <c r="F5096" s="10">
        <f t="shared" si="316"/>
        <v>1255.0619213598904</v>
      </c>
      <c r="G5096" s="10">
        <f>IF(F5096&gt;0,MIN('Hourly Model'!$E$8*1000-E5096,F5096),MAX(-E5096,F5096))</f>
        <v>1255.0619213598904</v>
      </c>
      <c r="I5096" s="10">
        <f t="shared" si="319"/>
        <v>0</v>
      </c>
    </row>
    <row r="5097" spans="1:9" x14ac:dyDescent="0.2">
      <c r="A5097" s="11">
        <f t="shared" si="317"/>
        <v>43678.29166665431</v>
      </c>
      <c r="B5097" s="5">
        <f>'Load Profile'!E5100</f>
        <v>874.50788522683592</v>
      </c>
      <c r="C5097" s="5">
        <f>'Solar Output'!E5101</f>
        <v>4003.3121499999993</v>
      </c>
      <c r="D5097" s="5">
        <f>'Wind Output'!E5104</f>
        <v>0</v>
      </c>
      <c r="E5097" s="5">
        <f t="shared" si="318"/>
        <v>7134.6313274303193</v>
      </c>
      <c r="F5097" s="10">
        <f t="shared" si="316"/>
        <v>3128.8042647731636</v>
      </c>
      <c r="G5097" s="10">
        <f>IF(F5097&gt;0,MIN('Hourly Model'!$E$8*1000-E5097,F5097),MAX(-E5097,F5097))</f>
        <v>2865.3686725696807</v>
      </c>
      <c r="I5097" s="10">
        <f t="shared" si="319"/>
        <v>0</v>
      </c>
    </row>
    <row r="5098" spans="1:9" x14ac:dyDescent="0.2">
      <c r="A5098" s="11">
        <f t="shared" si="317"/>
        <v>43678.333333320974</v>
      </c>
      <c r="B5098" s="5">
        <f>'Load Profile'!E5101</f>
        <v>787.73624166979164</v>
      </c>
      <c r="C5098" s="5">
        <f>'Solar Output'!E5102</f>
        <v>5760.5247999999992</v>
      </c>
      <c r="D5098" s="5">
        <f>'Wind Output'!E5105</f>
        <v>0</v>
      </c>
      <c r="E5098" s="5">
        <f t="shared" si="318"/>
        <v>10000</v>
      </c>
      <c r="F5098" s="10">
        <f t="shared" si="316"/>
        <v>4972.7885583302077</v>
      </c>
      <c r="G5098" s="10">
        <f>IF(F5098&gt;0,MIN('Hourly Model'!$E$8*1000-E5098,F5098),MAX(-E5098,F5098))</f>
        <v>0</v>
      </c>
      <c r="I5098" s="10">
        <f t="shared" si="319"/>
        <v>0</v>
      </c>
    </row>
    <row r="5099" spans="1:9" x14ac:dyDescent="0.2">
      <c r="A5099" s="11">
        <f t="shared" si="317"/>
        <v>43678.374999987638</v>
      </c>
      <c r="B5099" s="5">
        <f>'Load Profile'!E5102</f>
        <v>792.04376227700641</v>
      </c>
      <c r="C5099" s="5">
        <f>'Solar Output'!E5103</f>
        <v>7026.1688000000013</v>
      </c>
      <c r="D5099" s="5">
        <f>'Wind Output'!E5106</f>
        <v>286.66666666666669</v>
      </c>
      <c r="E5099" s="5">
        <f t="shared" si="318"/>
        <v>10000</v>
      </c>
      <c r="F5099" s="10">
        <f t="shared" si="316"/>
        <v>6520.7917043896614</v>
      </c>
      <c r="G5099" s="10">
        <f>IF(F5099&gt;0,MIN('Hourly Model'!$E$8*1000-E5099,F5099),MAX(-E5099,F5099))</f>
        <v>0</v>
      </c>
      <c r="I5099" s="10">
        <f t="shared" si="319"/>
        <v>0</v>
      </c>
    </row>
    <row r="5100" spans="1:9" x14ac:dyDescent="0.2">
      <c r="A5100" s="11">
        <f t="shared" si="317"/>
        <v>43678.416666654302</v>
      </c>
      <c r="B5100" s="5">
        <f>'Load Profile'!E5103</f>
        <v>808.00769316556591</v>
      </c>
      <c r="C5100" s="5">
        <f>'Solar Output'!E5104</f>
        <v>7848.7764499999994</v>
      </c>
      <c r="D5100" s="5">
        <f>'Wind Output'!E5107</f>
        <v>286.66666666666669</v>
      </c>
      <c r="E5100" s="5">
        <f t="shared" si="318"/>
        <v>10000</v>
      </c>
      <c r="F5100" s="10">
        <f t="shared" si="316"/>
        <v>7327.4354235011006</v>
      </c>
      <c r="G5100" s="10">
        <f>IF(F5100&gt;0,MIN('Hourly Model'!$E$8*1000-E5100,F5100),MAX(-E5100,F5100))</f>
        <v>0</v>
      </c>
      <c r="I5100" s="10">
        <f t="shared" si="319"/>
        <v>0</v>
      </c>
    </row>
    <row r="5101" spans="1:9" x14ac:dyDescent="0.2">
      <c r="A5101" s="11">
        <f t="shared" si="317"/>
        <v>43678.458333320967</v>
      </c>
      <c r="B5101" s="5">
        <f>'Load Profile'!E5104</f>
        <v>791.14167670694326</v>
      </c>
      <c r="C5101" s="5">
        <f>'Solar Output'!E5105</f>
        <v>8172.0218999999979</v>
      </c>
      <c r="D5101" s="5">
        <f>'Wind Output'!E5108</f>
        <v>873.33333333333337</v>
      </c>
      <c r="E5101" s="5">
        <f t="shared" si="318"/>
        <v>10000</v>
      </c>
      <c r="F5101" s="10">
        <f t="shared" si="316"/>
        <v>8254.2135566263878</v>
      </c>
      <c r="G5101" s="10">
        <f>IF(F5101&gt;0,MIN('Hourly Model'!$E$8*1000-E5101,F5101),MAX(-E5101,F5101))</f>
        <v>0</v>
      </c>
      <c r="I5101" s="10">
        <f t="shared" si="319"/>
        <v>0</v>
      </c>
    </row>
    <row r="5102" spans="1:9" x14ac:dyDescent="0.2">
      <c r="A5102" s="11">
        <f t="shared" si="317"/>
        <v>43678.499999987631</v>
      </c>
      <c r="B5102" s="5">
        <f>'Load Profile'!E5105</f>
        <v>767.07383482121668</v>
      </c>
      <c r="C5102" s="5">
        <f>'Solar Output'!E5106</f>
        <v>8079.9781999999996</v>
      </c>
      <c r="D5102" s="5">
        <f>'Wind Output'!E5109</f>
        <v>2773.3333333333335</v>
      </c>
      <c r="E5102" s="5">
        <f t="shared" si="318"/>
        <v>10000</v>
      </c>
      <c r="F5102" s="10">
        <f t="shared" si="316"/>
        <v>10086.237698512117</v>
      </c>
      <c r="G5102" s="10">
        <f>IF(F5102&gt;0,MIN('Hourly Model'!$E$8*1000-E5102,F5102),MAX(-E5102,F5102))</f>
        <v>0</v>
      </c>
      <c r="I5102" s="10">
        <f t="shared" si="319"/>
        <v>0</v>
      </c>
    </row>
    <row r="5103" spans="1:9" x14ac:dyDescent="0.2">
      <c r="A5103" s="11">
        <f t="shared" si="317"/>
        <v>43678.541666654295</v>
      </c>
      <c r="B5103" s="5">
        <f>'Load Profile'!E5106</f>
        <v>757.10150959966347</v>
      </c>
      <c r="C5103" s="5">
        <f>'Solar Output'!E5107</f>
        <v>7544.3012999999992</v>
      </c>
      <c r="D5103" s="5">
        <f>'Wind Output'!E5110</f>
        <v>2773.3333333333335</v>
      </c>
      <c r="E5103" s="5">
        <f t="shared" si="318"/>
        <v>10000</v>
      </c>
      <c r="F5103" s="10">
        <f t="shared" si="316"/>
        <v>9560.5331237336704</v>
      </c>
      <c r="G5103" s="10">
        <f>IF(F5103&gt;0,MIN('Hourly Model'!$E$8*1000-E5103,F5103),MAX(-E5103,F5103))</f>
        <v>0</v>
      </c>
      <c r="I5103" s="10">
        <f t="shared" si="319"/>
        <v>0</v>
      </c>
    </row>
    <row r="5104" spans="1:9" x14ac:dyDescent="0.2">
      <c r="A5104" s="11">
        <f t="shared" si="317"/>
        <v>43678.583333320959</v>
      </c>
      <c r="B5104" s="5">
        <f>'Load Profile'!E5107</f>
        <v>783.09159552577853</v>
      </c>
      <c r="C5104" s="5">
        <f>'Solar Output'!E5108</f>
        <v>6541.3449000000001</v>
      </c>
      <c r="D5104" s="5">
        <f>'Wind Output'!E5111</f>
        <v>2773.3333333333335</v>
      </c>
      <c r="E5104" s="5">
        <f t="shared" si="318"/>
        <v>10000</v>
      </c>
      <c r="F5104" s="10">
        <f t="shared" si="316"/>
        <v>8531.5866378075552</v>
      </c>
      <c r="G5104" s="10">
        <f>IF(F5104&gt;0,MIN('Hourly Model'!$E$8*1000-E5104,F5104),MAX(-E5104,F5104))</f>
        <v>0</v>
      </c>
      <c r="I5104" s="10">
        <f t="shared" si="319"/>
        <v>0</v>
      </c>
    </row>
    <row r="5105" spans="1:9" x14ac:dyDescent="0.2">
      <c r="A5105" s="11">
        <f t="shared" si="317"/>
        <v>43678.624999987624</v>
      </c>
      <c r="B5105" s="5">
        <f>'Load Profile'!E5108</f>
        <v>898.30423746101098</v>
      </c>
      <c r="C5105" s="5">
        <f>'Solar Output'!E5109</f>
        <v>5081.7821499999991</v>
      </c>
      <c r="D5105" s="5">
        <f>'Wind Output'!E5112</f>
        <v>2773.3333333333335</v>
      </c>
      <c r="E5105" s="5">
        <f t="shared" si="318"/>
        <v>10000</v>
      </c>
      <c r="F5105" s="10">
        <f t="shared" si="316"/>
        <v>6956.8112458723217</v>
      </c>
      <c r="G5105" s="10">
        <f>IF(F5105&gt;0,MIN('Hourly Model'!$E$8*1000-E5105,F5105),MAX(-E5105,F5105))</f>
        <v>0</v>
      </c>
      <c r="I5105" s="10">
        <f t="shared" si="319"/>
        <v>0</v>
      </c>
    </row>
    <row r="5106" spans="1:9" x14ac:dyDescent="0.2">
      <c r="A5106" s="11">
        <f t="shared" si="317"/>
        <v>43678.666666654288</v>
      </c>
      <c r="B5106" s="5">
        <f>'Load Profile'!E5109</f>
        <v>1097.5002163924325</v>
      </c>
      <c r="C5106" s="5">
        <f>'Solar Output'!E5110</f>
        <v>3201.1445999999996</v>
      </c>
      <c r="D5106" s="5">
        <f>'Wind Output'!E5113</f>
        <v>1666.6666666666667</v>
      </c>
      <c r="E5106" s="5">
        <f t="shared" si="318"/>
        <v>10000</v>
      </c>
      <c r="F5106" s="10">
        <f t="shared" si="316"/>
        <v>3770.3110502742338</v>
      </c>
      <c r="G5106" s="10">
        <f>IF(F5106&gt;0,MIN('Hourly Model'!$E$8*1000-E5106,F5106),MAX(-E5106,F5106))</f>
        <v>0</v>
      </c>
      <c r="I5106" s="10">
        <f t="shared" si="319"/>
        <v>0</v>
      </c>
    </row>
    <row r="5107" spans="1:9" x14ac:dyDescent="0.2">
      <c r="A5107" s="11">
        <f t="shared" si="317"/>
        <v>43678.708333320952</v>
      </c>
      <c r="B5107" s="5">
        <f>'Load Profile'!E5110</f>
        <v>1208.8791220046285</v>
      </c>
      <c r="C5107" s="5">
        <f>'Solar Output'!E5111</f>
        <v>1207.9450499999998</v>
      </c>
      <c r="D5107" s="5">
        <f>'Wind Output'!E5114</f>
        <v>0</v>
      </c>
      <c r="E5107" s="5">
        <f t="shared" si="318"/>
        <v>10000</v>
      </c>
      <c r="F5107" s="10">
        <f t="shared" si="316"/>
        <v>-0.93407200462866058</v>
      </c>
      <c r="G5107" s="10">
        <f>IF(F5107&gt;0,MIN('Hourly Model'!$E$8*1000-E5107,F5107),MAX(-E5107,F5107))</f>
        <v>-0.93407200462866058</v>
      </c>
      <c r="I5107" s="10">
        <f t="shared" si="319"/>
        <v>0</v>
      </c>
    </row>
    <row r="5108" spans="1:9" x14ac:dyDescent="0.2">
      <c r="A5108" s="11">
        <f t="shared" si="317"/>
        <v>43678.749999987616</v>
      </c>
      <c r="B5108" s="5">
        <f>'Load Profile'!E5111</f>
        <v>1296.2336266944778</v>
      </c>
      <c r="C5108" s="5">
        <f>'Solar Output'!E5112</f>
        <v>133.07915</v>
      </c>
      <c r="D5108" s="5">
        <f>'Wind Output'!E5115</f>
        <v>0</v>
      </c>
      <c r="E5108" s="5">
        <f t="shared" si="318"/>
        <v>9999.0659279953707</v>
      </c>
      <c r="F5108" s="10">
        <f t="shared" si="316"/>
        <v>-1163.1544766944778</v>
      </c>
      <c r="G5108" s="10">
        <f>IF(F5108&gt;0,MIN('Hourly Model'!$E$8*1000-E5108,F5108),MAX(-E5108,F5108))</f>
        <v>-1163.1544766944778</v>
      </c>
      <c r="I5108" s="10">
        <f t="shared" si="319"/>
        <v>0</v>
      </c>
    </row>
    <row r="5109" spans="1:9" x14ac:dyDescent="0.2">
      <c r="A5109" s="11">
        <f t="shared" si="317"/>
        <v>43678.791666654281</v>
      </c>
      <c r="B5109" s="5">
        <f>'Load Profile'!E5112</f>
        <v>1538.7966606596456</v>
      </c>
      <c r="C5109" s="5">
        <f>'Solar Output'!E5113</f>
        <v>0</v>
      </c>
      <c r="D5109" s="5">
        <f>'Wind Output'!E5116</f>
        <v>0</v>
      </c>
      <c r="E5109" s="5">
        <f t="shared" si="318"/>
        <v>8835.9114513008935</v>
      </c>
      <c r="F5109" s="10">
        <f t="shared" si="316"/>
        <v>-1538.7966606596456</v>
      </c>
      <c r="G5109" s="10">
        <f>IF(F5109&gt;0,MIN('Hourly Model'!$E$8*1000-E5109,F5109),MAX(-E5109,F5109))</f>
        <v>-1538.7966606596456</v>
      </c>
      <c r="I5109" s="10">
        <f t="shared" si="319"/>
        <v>0</v>
      </c>
    </row>
    <row r="5110" spans="1:9" x14ac:dyDescent="0.2">
      <c r="A5110" s="11">
        <f t="shared" si="317"/>
        <v>43678.833333320945</v>
      </c>
      <c r="B5110" s="5">
        <f>'Load Profile'!E5113</f>
        <v>1687.2221803196112</v>
      </c>
      <c r="C5110" s="5">
        <f>'Solar Output'!E5114</f>
        <v>0</v>
      </c>
      <c r="D5110" s="5">
        <f>'Wind Output'!E5117</f>
        <v>0</v>
      </c>
      <c r="E5110" s="5">
        <f t="shared" si="318"/>
        <v>7297.114790641248</v>
      </c>
      <c r="F5110" s="10">
        <f t="shared" si="316"/>
        <v>-1687.2221803196112</v>
      </c>
      <c r="G5110" s="10">
        <f>IF(F5110&gt;0,MIN('Hourly Model'!$E$8*1000-E5110,F5110),MAX(-E5110,F5110))</f>
        <v>-1687.2221803196112</v>
      </c>
      <c r="I5110" s="10">
        <f t="shared" si="319"/>
        <v>0</v>
      </c>
    </row>
    <row r="5111" spans="1:9" x14ac:dyDescent="0.2">
      <c r="A5111" s="11">
        <f t="shared" si="317"/>
        <v>43678.874999987609</v>
      </c>
      <c r="B5111" s="5">
        <f>'Load Profile'!E5114</f>
        <v>1350.8763113176847</v>
      </c>
      <c r="C5111" s="5">
        <f>'Solar Output'!E5115</f>
        <v>0</v>
      </c>
      <c r="D5111" s="5">
        <f>'Wind Output'!E5118</f>
        <v>0</v>
      </c>
      <c r="E5111" s="5">
        <f t="shared" si="318"/>
        <v>5609.8926103216363</v>
      </c>
      <c r="F5111" s="10">
        <f t="shared" si="316"/>
        <v>-1350.8763113176847</v>
      </c>
      <c r="G5111" s="10">
        <f>IF(F5111&gt;0,MIN('Hourly Model'!$E$8*1000-E5111,F5111),MAX(-E5111,F5111))</f>
        <v>-1350.8763113176847</v>
      </c>
      <c r="I5111" s="10">
        <f t="shared" si="319"/>
        <v>0</v>
      </c>
    </row>
    <row r="5112" spans="1:9" x14ac:dyDescent="0.2">
      <c r="A5112" s="11">
        <f t="shared" si="317"/>
        <v>43678.916666654273</v>
      </c>
      <c r="B5112" s="5">
        <f>'Load Profile'!E5115</f>
        <v>1025.912518524093</v>
      </c>
      <c r="C5112" s="5">
        <f>'Solar Output'!E5116</f>
        <v>0</v>
      </c>
      <c r="D5112" s="5">
        <f>'Wind Output'!E5119</f>
        <v>0</v>
      </c>
      <c r="E5112" s="5">
        <f t="shared" si="318"/>
        <v>4259.0162990039516</v>
      </c>
      <c r="F5112" s="10">
        <f t="shared" si="316"/>
        <v>-1025.912518524093</v>
      </c>
      <c r="G5112" s="10">
        <f>IF(F5112&gt;0,MIN('Hourly Model'!$E$8*1000-E5112,F5112),MAX(-E5112,F5112))</f>
        <v>-1025.912518524093</v>
      </c>
      <c r="I5112" s="10">
        <f t="shared" si="319"/>
        <v>0</v>
      </c>
    </row>
    <row r="5113" spans="1:9" x14ac:dyDescent="0.2">
      <c r="A5113" s="11">
        <f t="shared" si="317"/>
        <v>43678.958333320938</v>
      </c>
      <c r="B5113" s="5">
        <f>'Load Profile'!E5116</f>
        <v>693.90856620985642</v>
      </c>
      <c r="C5113" s="5">
        <f>'Solar Output'!E5117</f>
        <v>0</v>
      </c>
      <c r="D5113" s="5">
        <f>'Wind Output'!E5120</f>
        <v>286.66666666666669</v>
      </c>
      <c r="E5113" s="5">
        <f t="shared" si="318"/>
        <v>3233.1037804798589</v>
      </c>
      <c r="F5113" s="10">
        <f t="shared" si="316"/>
        <v>-407.24189954318973</v>
      </c>
      <c r="G5113" s="10">
        <f>IF(F5113&gt;0,MIN('Hourly Model'!$E$8*1000-E5113,F5113),MAX(-E5113,F5113))</f>
        <v>-407.24189954318973</v>
      </c>
      <c r="I5113" s="10">
        <f t="shared" si="319"/>
        <v>0</v>
      </c>
    </row>
    <row r="5114" spans="1:9" x14ac:dyDescent="0.2">
      <c r="A5114" s="11">
        <f t="shared" si="317"/>
        <v>43678.999999987602</v>
      </c>
      <c r="B5114" s="5">
        <f>'Load Profile'!E5117</f>
        <v>563.30253461149209</v>
      </c>
      <c r="C5114" s="5">
        <f>'Solar Output'!E5118</f>
        <v>0</v>
      </c>
      <c r="D5114" s="5">
        <f>'Wind Output'!E5121</f>
        <v>286.66666666666669</v>
      </c>
      <c r="E5114" s="5">
        <f t="shared" si="318"/>
        <v>2825.861880936669</v>
      </c>
      <c r="F5114" s="10">
        <f t="shared" si="316"/>
        <v>-276.63586794482541</v>
      </c>
      <c r="G5114" s="10">
        <f>IF(F5114&gt;0,MIN('Hourly Model'!$E$8*1000-E5114,F5114),MAX(-E5114,F5114))</f>
        <v>-276.63586794482541</v>
      </c>
      <c r="I5114" s="10">
        <f t="shared" si="319"/>
        <v>0</v>
      </c>
    </row>
    <row r="5115" spans="1:9" x14ac:dyDescent="0.2">
      <c r="A5115" s="11">
        <f t="shared" si="317"/>
        <v>43679.041666654266</v>
      </c>
      <c r="B5115" s="5">
        <f>'Load Profile'!E5118</f>
        <v>505.60496575768684</v>
      </c>
      <c r="C5115" s="5">
        <f>'Solar Output'!E5119</f>
        <v>0</v>
      </c>
      <c r="D5115" s="5">
        <f>'Wind Output'!E5122</f>
        <v>286.66666666666669</v>
      </c>
      <c r="E5115" s="5">
        <f t="shared" si="318"/>
        <v>2549.2260129918436</v>
      </c>
      <c r="F5115" s="10">
        <f t="shared" si="316"/>
        <v>-218.93829909102016</v>
      </c>
      <c r="G5115" s="10">
        <f>IF(F5115&gt;0,MIN('Hourly Model'!$E$8*1000-E5115,F5115),MAX(-E5115,F5115))</f>
        <v>-218.93829909102016</v>
      </c>
      <c r="I5115" s="10">
        <f t="shared" si="319"/>
        <v>0</v>
      </c>
    </row>
    <row r="5116" spans="1:9" x14ac:dyDescent="0.2">
      <c r="A5116" s="11">
        <f t="shared" si="317"/>
        <v>43679.08333332093</v>
      </c>
      <c r="B5116" s="5">
        <f>'Load Profile'!E5119</f>
        <v>492.78419937648073</v>
      </c>
      <c r="C5116" s="5">
        <f>'Solar Output'!E5120</f>
        <v>0</v>
      </c>
      <c r="D5116" s="5">
        <f>'Wind Output'!E5123</f>
        <v>0</v>
      </c>
      <c r="E5116" s="5">
        <f t="shared" si="318"/>
        <v>2330.2877139008233</v>
      </c>
      <c r="F5116" s="10">
        <f t="shared" si="316"/>
        <v>-492.78419937648073</v>
      </c>
      <c r="G5116" s="10">
        <f>IF(F5116&gt;0,MIN('Hourly Model'!$E$8*1000-E5116,F5116),MAX(-E5116,F5116))</f>
        <v>-492.78419937648073</v>
      </c>
      <c r="I5116" s="10">
        <f t="shared" si="319"/>
        <v>0</v>
      </c>
    </row>
    <row r="5117" spans="1:9" x14ac:dyDescent="0.2">
      <c r="A5117" s="11">
        <f t="shared" si="317"/>
        <v>43679.124999987594</v>
      </c>
      <c r="B5117" s="5">
        <f>'Load Profile'!E5120</f>
        <v>491.25684937471294</v>
      </c>
      <c r="C5117" s="5">
        <f>'Solar Output'!E5121</f>
        <v>0</v>
      </c>
      <c r="D5117" s="5">
        <f>'Wind Output'!E5124</f>
        <v>0</v>
      </c>
      <c r="E5117" s="5">
        <f t="shared" si="318"/>
        <v>1837.5035145243426</v>
      </c>
      <c r="F5117" s="10">
        <f t="shared" si="316"/>
        <v>-491.25684937471294</v>
      </c>
      <c r="G5117" s="10">
        <f>IF(F5117&gt;0,MIN('Hourly Model'!$E$8*1000-E5117,F5117),MAX(-E5117,F5117))</f>
        <v>-491.25684937471294</v>
      </c>
      <c r="I5117" s="10">
        <f t="shared" si="319"/>
        <v>0</v>
      </c>
    </row>
    <row r="5118" spans="1:9" x14ac:dyDescent="0.2">
      <c r="A5118" s="11">
        <f t="shared" si="317"/>
        <v>43679.166666654259</v>
      </c>
      <c r="B5118" s="5">
        <f>'Load Profile'!E5121</f>
        <v>544.74467114080346</v>
      </c>
      <c r="C5118" s="5">
        <f>'Solar Output'!E5122</f>
        <v>0</v>
      </c>
      <c r="D5118" s="5">
        <f>'Wind Output'!E5125</f>
        <v>0</v>
      </c>
      <c r="E5118" s="5">
        <f t="shared" si="318"/>
        <v>1346.2466651496297</v>
      </c>
      <c r="F5118" s="10">
        <f t="shared" si="316"/>
        <v>-544.74467114080346</v>
      </c>
      <c r="G5118" s="10">
        <f>IF(F5118&gt;0,MIN('Hourly Model'!$E$8*1000-E5118,F5118),MAX(-E5118,F5118))</f>
        <v>-544.74467114080346</v>
      </c>
      <c r="I5118" s="10">
        <f t="shared" si="319"/>
        <v>0</v>
      </c>
    </row>
    <row r="5119" spans="1:9" x14ac:dyDescent="0.2">
      <c r="A5119" s="11">
        <f t="shared" si="317"/>
        <v>43679.208333320923</v>
      </c>
      <c r="B5119" s="5">
        <f>'Load Profile'!E5122</f>
        <v>709.4449238423698</v>
      </c>
      <c r="C5119" s="5">
        <f>'Solar Output'!E5123</f>
        <v>307.68709999999993</v>
      </c>
      <c r="D5119" s="5">
        <f>'Wind Output'!E5126</f>
        <v>286.66666666666669</v>
      </c>
      <c r="E5119" s="5">
        <f t="shared" si="318"/>
        <v>801.50199400882627</v>
      </c>
      <c r="F5119" s="10">
        <f t="shared" si="316"/>
        <v>-115.09115717570319</v>
      </c>
      <c r="G5119" s="10">
        <f>IF(F5119&gt;0,MIN('Hourly Model'!$E$8*1000-E5119,F5119),MAX(-E5119,F5119))</f>
        <v>-115.09115717570319</v>
      </c>
      <c r="I5119" s="10">
        <f t="shared" si="319"/>
        <v>0</v>
      </c>
    </row>
    <row r="5120" spans="1:9" x14ac:dyDescent="0.2">
      <c r="A5120" s="11">
        <f t="shared" si="317"/>
        <v>43679.249999987587</v>
      </c>
      <c r="B5120" s="5">
        <f>'Load Profile'!E5123</f>
        <v>944.34224530677625</v>
      </c>
      <c r="C5120" s="5">
        <f>'Solar Output'!E5124</f>
        <v>1873.1774999999998</v>
      </c>
      <c r="D5120" s="5">
        <f>'Wind Output'!E5127</f>
        <v>0</v>
      </c>
      <c r="E5120" s="5">
        <f t="shared" si="318"/>
        <v>686.41083683312308</v>
      </c>
      <c r="F5120" s="10">
        <f t="shared" si="316"/>
        <v>928.83525469322353</v>
      </c>
      <c r="G5120" s="10">
        <f>IF(F5120&gt;0,MIN('Hourly Model'!$E$8*1000-E5120,F5120),MAX(-E5120,F5120))</f>
        <v>928.83525469322353</v>
      </c>
      <c r="I5120" s="10">
        <f t="shared" si="319"/>
        <v>0</v>
      </c>
    </row>
    <row r="5121" spans="1:9" x14ac:dyDescent="0.2">
      <c r="A5121" s="11">
        <f t="shared" si="317"/>
        <v>43679.291666654251</v>
      </c>
      <c r="B5121" s="5">
        <f>'Load Profile'!E5124</f>
        <v>874.50788522683592</v>
      </c>
      <c r="C5121" s="5">
        <f>'Solar Output'!E5125</f>
        <v>3921.3010500000005</v>
      </c>
      <c r="D5121" s="5">
        <f>'Wind Output'!E5128</f>
        <v>0</v>
      </c>
      <c r="E5121" s="5">
        <f t="shared" si="318"/>
        <v>1615.2460915263466</v>
      </c>
      <c r="F5121" s="10">
        <f t="shared" si="316"/>
        <v>3046.7931647731648</v>
      </c>
      <c r="G5121" s="10">
        <f>IF(F5121&gt;0,MIN('Hourly Model'!$E$8*1000-E5121,F5121),MAX(-E5121,F5121))</f>
        <v>3046.7931647731648</v>
      </c>
      <c r="I5121" s="10">
        <f t="shared" si="319"/>
        <v>0</v>
      </c>
    </row>
    <row r="5122" spans="1:9" x14ac:dyDescent="0.2">
      <c r="A5122" s="11">
        <f t="shared" si="317"/>
        <v>43679.333333320916</v>
      </c>
      <c r="B5122" s="5">
        <f>'Load Profile'!E5125</f>
        <v>787.73624166979164</v>
      </c>
      <c r="C5122" s="5">
        <f>'Solar Output'!E5126</f>
        <v>5616.1445999999996</v>
      </c>
      <c r="D5122" s="5">
        <f>'Wind Output'!E5129</f>
        <v>286.66666666666669</v>
      </c>
      <c r="E5122" s="5">
        <f t="shared" si="318"/>
        <v>4662.0392562995112</v>
      </c>
      <c r="F5122" s="10">
        <f t="shared" ref="F5122:F5185" si="320">D5122+C5122-B5122</f>
        <v>5115.0750249968751</v>
      </c>
      <c r="G5122" s="10">
        <f>IF(F5122&gt;0,MIN('Hourly Model'!$E$8*1000-E5122,F5122),MAX(-E5122,F5122))</f>
        <v>5115.0750249968751</v>
      </c>
      <c r="I5122" s="10">
        <f t="shared" si="319"/>
        <v>0</v>
      </c>
    </row>
    <row r="5123" spans="1:9" x14ac:dyDescent="0.2">
      <c r="A5123" s="11">
        <f t="shared" ref="A5123:A5186" si="321">A5122+1/24</f>
        <v>43679.37499998758</v>
      </c>
      <c r="B5123" s="5">
        <f>'Load Profile'!E5126</f>
        <v>792.04376227700641</v>
      </c>
      <c r="C5123" s="5">
        <f>'Solar Output'!E5127</f>
        <v>6863.4575999999997</v>
      </c>
      <c r="D5123" s="5">
        <f>'Wind Output'!E5130</f>
        <v>873.33333333333337</v>
      </c>
      <c r="E5123" s="5">
        <f t="shared" ref="E5123:E5186" si="322">E5122+G5122</f>
        <v>9777.1142812963863</v>
      </c>
      <c r="F5123" s="10">
        <f t="shared" si="320"/>
        <v>6944.7471710563259</v>
      </c>
      <c r="G5123" s="10">
        <f>IF(F5123&gt;0,MIN('Hourly Model'!$E$8*1000-E5123,F5123),MAX(-E5123,F5123))</f>
        <v>222.88571870361375</v>
      </c>
      <c r="I5123" s="10">
        <f t="shared" ref="I5123:I5186" si="323">MIN(I5122+F5123+E5123,0)</f>
        <v>0</v>
      </c>
    </row>
    <row r="5124" spans="1:9" x14ac:dyDescent="0.2">
      <c r="A5124" s="11">
        <f t="shared" si="321"/>
        <v>43679.416666654244</v>
      </c>
      <c r="B5124" s="5">
        <f>'Load Profile'!E5127</f>
        <v>808.00769316556591</v>
      </c>
      <c r="C5124" s="5">
        <f>'Solar Output'!E5128</f>
        <v>7638.7059500000005</v>
      </c>
      <c r="D5124" s="5">
        <f>'Wind Output'!E5131</f>
        <v>873.33333333333337</v>
      </c>
      <c r="E5124" s="5">
        <f t="shared" si="322"/>
        <v>10000</v>
      </c>
      <c r="F5124" s="10">
        <f t="shared" si="320"/>
        <v>7704.0315901677677</v>
      </c>
      <c r="G5124" s="10">
        <f>IF(F5124&gt;0,MIN('Hourly Model'!$E$8*1000-E5124,F5124),MAX(-E5124,F5124))</f>
        <v>0</v>
      </c>
      <c r="I5124" s="10">
        <f t="shared" si="323"/>
        <v>0</v>
      </c>
    </row>
    <row r="5125" spans="1:9" x14ac:dyDescent="0.2">
      <c r="A5125" s="11">
        <f t="shared" si="321"/>
        <v>43679.458333320908</v>
      </c>
      <c r="B5125" s="5">
        <f>'Load Profile'!E5128</f>
        <v>791.14167670694326</v>
      </c>
      <c r="C5125" s="5">
        <f>'Solar Output'!E5129</f>
        <v>7984.6972499999993</v>
      </c>
      <c r="D5125" s="5">
        <f>'Wind Output'!E5132</f>
        <v>1666.6666666666667</v>
      </c>
      <c r="E5125" s="5">
        <f t="shared" si="322"/>
        <v>10000</v>
      </c>
      <c r="F5125" s="10">
        <f t="shared" si="320"/>
        <v>8860.2222399597213</v>
      </c>
      <c r="G5125" s="10">
        <f>IF(F5125&gt;0,MIN('Hourly Model'!$E$8*1000-E5125,F5125),MAX(-E5125,F5125))</f>
        <v>0</v>
      </c>
      <c r="I5125" s="10">
        <f t="shared" si="323"/>
        <v>0</v>
      </c>
    </row>
    <row r="5126" spans="1:9" x14ac:dyDescent="0.2">
      <c r="A5126" s="11">
        <f t="shared" si="321"/>
        <v>43679.499999987573</v>
      </c>
      <c r="B5126" s="5">
        <f>'Load Profile'!E5129</f>
        <v>767.07383482121668</v>
      </c>
      <c r="C5126" s="5">
        <f>'Solar Output'!E5130</f>
        <v>7848.8994999999995</v>
      </c>
      <c r="D5126" s="5">
        <f>'Wind Output'!E5133</f>
        <v>1666.6666666666667</v>
      </c>
      <c r="E5126" s="5">
        <f t="shared" si="322"/>
        <v>10000</v>
      </c>
      <c r="F5126" s="10">
        <f t="shared" si="320"/>
        <v>8748.4923318454494</v>
      </c>
      <c r="G5126" s="10">
        <f>IF(F5126&gt;0,MIN('Hourly Model'!$E$8*1000-E5126,F5126),MAX(-E5126,F5126))</f>
        <v>0</v>
      </c>
      <c r="I5126" s="10">
        <f t="shared" si="323"/>
        <v>0</v>
      </c>
    </row>
    <row r="5127" spans="1:9" x14ac:dyDescent="0.2">
      <c r="A5127" s="11">
        <f t="shared" si="321"/>
        <v>43679.541666654237</v>
      </c>
      <c r="B5127" s="5">
        <f>'Load Profile'!E5130</f>
        <v>757.10150959966347</v>
      </c>
      <c r="C5127" s="5">
        <f>'Solar Output'!E5131</f>
        <v>7319.3912</v>
      </c>
      <c r="D5127" s="5">
        <f>'Wind Output'!E5134</f>
        <v>2773.3333333333335</v>
      </c>
      <c r="E5127" s="5">
        <f t="shared" si="322"/>
        <v>10000</v>
      </c>
      <c r="F5127" s="10">
        <f t="shared" si="320"/>
        <v>9335.6230237336713</v>
      </c>
      <c r="G5127" s="10">
        <f>IF(F5127&gt;0,MIN('Hourly Model'!$E$8*1000-E5127,F5127),MAX(-E5127,F5127))</f>
        <v>0</v>
      </c>
      <c r="I5127" s="10">
        <f t="shared" si="323"/>
        <v>0</v>
      </c>
    </row>
    <row r="5128" spans="1:9" x14ac:dyDescent="0.2">
      <c r="A5128" s="11">
        <f t="shared" si="321"/>
        <v>43679.583333320901</v>
      </c>
      <c r="B5128" s="5">
        <f>'Load Profile'!E5131</f>
        <v>783.09159552577853</v>
      </c>
      <c r="C5128" s="5">
        <f>'Solar Output'!E5132</f>
        <v>6340.2398000000003</v>
      </c>
      <c r="D5128" s="5">
        <f>'Wind Output'!E5135</f>
        <v>0</v>
      </c>
      <c r="E5128" s="5">
        <f t="shared" si="322"/>
        <v>10000</v>
      </c>
      <c r="F5128" s="10">
        <f t="shared" si="320"/>
        <v>5557.1482044742215</v>
      </c>
      <c r="G5128" s="10">
        <f>IF(F5128&gt;0,MIN('Hourly Model'!$E$8*1000-E5128,F5128),MAX(-E5128,F5128))</f>
        <v>0</v>
      </c>
      <c r="I5128" s="10">
        <f t="shared" si="323"/>
        <v>0</v>
      </c>
    </row>
    <row r="5129" spans="1:9" x14ac:dyDescent="0.2">
      <c r="A5129" s="11">
        <f t="shared" si="321"/>
        <v>43679.624999987565</v>
      </c>
      <c r="B5129" s="5">
        <f>'Load Profile'!E5132</f>
        <v>898.30423746101098</v>
      </c>
      <c r="C5129" s="5">
        <f>'Solar Output'!E5133</f>
        <v>4926.8932500000001</v>
      </c>
      <c r="D5129" s="5">
        <f>'Wind Output'!E5136</f>
        <v>2773.3333333333335</v>
      </c>
      <c r="E5129" s="5">
        <f t="shared" si="322"/>
        <v>10000</v>
      </c>
      <c r="F5129" s="10">
        <f t="shared" si="320"/>
        <v>6801.9223458723218</v>
      </c>
      <c r="G5129" s="10">
        <f>IF(F5129&gt;0,MIN('Hourly Model'!$E$8*1000-E5129,F5129),MAX(-E5129,F5129))</f>
        <v>0</v>
      </c>
      <c r="I5129" s="10">
        <f t="shared" si="323"/>
        <v>0</v>
      </c>
    </row>
    <row r="5130" spans="1:9" x14ac:dyDescent="0.2">
      <c r="A5130" s="11">
        <f t="shared" si="321"/>
        <v>43679.66666665423</v>
      </c>
      <c r="B5130" s="5">
        <f>'Load Profile'!E5133</f>
        <v>1097.5002163924325</v>
      </c>
      <c r="C5130" s="5">
        <f>'Solar Output'!E5134</f>
        <v>3107.2148999999995</v>
      </c>
      <c r="D5130" s="5">
        <f>'Wind Output'!E5137</f>
        <v>4266.666666666667</v>
      </c>
      <c r="E5130" s="5">
        <f t="shared" si="322"/>
        <v>10000</v>
      </c>
      <c r="F5130" s="10">
        <f t="shared" si="320"/>
        <v>6276.3813502742341</v>
      </c>
      <c r="G5130" s="10">
        <f>IF(F5130&gt;0,MIN('Hourly Model'!$E$8*1000-E5130,F5130),MAX(-E5130,F5130))</f>
        <v>0</v>
      </c>
      <c r="I5130" s="10">
        <f t="shared" si="323"/>
        <v>0</v>
      </c>
    </row>
    <row r="5131" spans="1:9" x14ac:dyDescent="0.2">
      <c r="A5131" s="11">
        <f t="shared" si="321"/>
        <v>43679.708333320894</v>
      </c>
      <c r="B5131" s="5">
        <f>'Load Profile'!E5134</f>
        <v>1221.8615975745552</v>
      </c>
      <c r="C5131" s="5">
        <f>'Solar Output'!E5135</f>
        <v>1183.3097499999999</v>
      </c>
      <c r="D5131" s="5">
        <f>'Wind Output'!E5138</f>
        <v>4266.666666666667</v>
      </c>
      <c r="E5131" s="5">
        <f t="shared" si="322"/>
        <v>10000</v>
      </c>
      <c r="F5131" s="10">
        <f t="shared" si="320"/>
        <v>4228.1148190921112</v>
      </c>
      <c r="G5131" s="10">
        <f>IF(F5131&gt;0,MIN('Hourly Model'!$E$8*1000-E5131,F5131),MAX(-E5131,F5131))</f>
        <v>0</v>
      </c>
      <c r="I5131" s="10">
        <f t="shared" si="323"/>
        <v>0</v>
      </c>
    </row>
    <row r="5132" spans="1:9" x14ac:dyDescent="0.2">
      <c r="A5132" s="11">
        <f t="shared" si="321"/>
        <v>43679.749999987558</v>
      </c>
      <c r="B5132" s="5">
        <f>'Load Profile'!E5135</f>
        <v>1296.2336266944778</v>
      </c>
      <c r="C5132" s="5">
        <f>'Solar Output'!E5136</f>
        <v>143.0462</v>
      </c>
      <c r="D5132" s="5">
        <f>'Wind Output'!E5139</f>
        <v>873.33333333333337</v>
      </c>
      <c r="E5132" s="5">
        <f t="shared" si="322"/>
        <v>10000</v>
      </c>
      <c r="F5132" s="10">
        <f t="shared" si="320"/>
        <v>-279.85409336114446</v>
      </c>
      <c r="G5132" s="10">
        <f>IF(F5132&gt;0,MIN('Hourly Model'!$E$8*1000-E5132,F5132),MAX(-E5132,F5132))</f>
        <v>-279.85409336114446</v>
      </c>
      <c r="I5132" s="10">
        <f t="shared" si="323"/>
        <v>0</v>
      </c>
    </row>
    <row r="5133" spans="1:9" x14ac:dyDescent="0.2">
      <c r="A5133" s="11">
        <f t="shared" si="321"/>
        <v>43679.791666654222</v>
      </c>
      <c r="B5133" s="5">
        <f>'Load Profile'!E5136</f>
        <v>1538.7966606596456</v>
      </c>
      <c r="C5133" s="5">
        <f>'Solar Output'!E5137</f>
        <v>0</v>
      </c>
      <c r="D5133" s="5">
        <f>'Wind Output'!E5140</f>
        <v>1666.6666666666667</v>
      </c>
      <c r="E5133" s="5">
        <f t="shared" si="322"/>
        <v>9720.1459066388561</v>
      </c>
      <c r="F5133" s="10">
        <f t="shared" si="320"/>
        <v>127.87000600702117</v>
      </c>
      <c r="G5133" s="10">
        <f>IF(F5133&gt;0,MIN('Hourly Model'!$E$8*1000-E5133,F5133),MAX(-E5133,F5133))</f>
        <v>127.87000600702117</v>
      </c>
      <c r="I5133" s="10">
        <f t="shared" si="323"/>
        <v>0</v>
      </c>
    </row>
    <row r="5134" spans="1:9" x14ac:dyDescent="0.2">
      <c r="A5134" s="11">
        <f t="shared" si="321"/>
        <v>43679.833333320887</v>
      </c>
      <c r="B5134" s="5">
        <f>'Load Profile'!E5137</f>
        <v>1687.2221803196112</v>
      </c>
      <c r="C5134" s="5">
        <f>'Solar Output'!E5138</f>
        <v>0</v>
      </c>
      <c r="D5134" s="5">
        <f>'Wind Output'!E5141</f>
        <v>286.66666666666669</v>
      </c>
      <c r="E5134" s="5">
        <f t="shared" si="322"/>
        <v>9848.0159126458766</v>
      </c>
      <c r="F5134" s="10">
        <f t="shared" si="320"/>
        <v>-1400.5555136529445</v>
      </c>
      <c r="G5134" s="10">
        <f>IF(F5134&gt;0,MIN('Hourly Model'!$E$8*1000-E5134,F5134),MAX(-E5134,F5134))</f>
        <v>-1400.5555136529445</v>
      </c>
      <c r="I5134" s="10">
        <f t="shared" si="323"/>
        <v>0</v>
      </c>
    </row>
    <row r="5135" spans="1:9" x14ac:dyDescent="0.2">
      <c r="A5135" s="11">
        <f t="shared" si="321"/>
        <v>43679.874999987551</v>
      </c>
      <c r="B5135" s="5">
        <f>'Load Profile'!E5138</f>
        <v>1350.8763113176847</v>
      </c>
      <c r="C5135" s="5">
        <f>'Solar Output'!E5139</f>
        <v>0</v>
      </c>
      <c r="D5135" s="5">
        <f>'Wind Output'!E5142</f>
        <v>0</v>
      </c>
      <c r="E5135" s="5">
        <f t="shared" si="322"/>
        <v>8447.4603989929328</v>
      </c>
      <c r="F5135" s="10">
        <f t="shared" si="320"/>
        <v>-1350.8763113176847</v>
      </c>
      <c r="G5135" s="10">
        <f>IF(F5135&gt;0,MIN('Hourly Model'!$E$8*1000-E5135,F5135),MAX(-E5135,F5135))</f>
        <v>-1350.8763113176847</v>
      </c>
      <c r="I5135" s="10">
        <f t="shared" si="323"/>
        <v>0</v>
      </c>
    </row>
    <row r="5136" spans="1:9" x14ac:dyDescent="0.2">
      <c r="A5136" s="11">
        <f t="shared" si="321"/>
        <v>43679.916666654215</v>
      </c>
      <c r="B5136" s="5">
        <f>'Load Profile'!E5139</f>
        <v>1025.912518524093</v>
      </c>
      <c r="C5136" s="5">
        <f>'Solar Output'!E5140</f>
        <v>0</v>
      </c>
      <c r="D5136" s="5">
        <f>'Wind Output'!E5143</f>
        <v>0</v>
      </c>
      <c r="E5136" s="5">
        <f t="shared" si="322"/>
        <v>7096.5840876752482</v>
      </c>
      <c r="F5136" s="10">
        <f t="shared" si="320"/>
        <v>-1025.912518524093</v>
      </c>
      <c r="G5136" s="10">
        <f>IF(F5136&gt;0,MIN('Hourly Model'!$E$8*1000-E5136,F5136),MAX(-E5136,F5136))</f>
        <v>-1025.912518524093</v>
      </c>
      <c r="I5136" s="10">
        <f t="shared" si="323"/>
        <v>0</v>
      </c>
    </row>
    <row r="5137" spans="1:9" x14ac:dyDescent="0.2">
      <c r="A5137" s="11">
        <f t="shared" si="321"/>
        <v>43679.958333320879</v>
      </c>
      <c r="B5137" s="5">
        <f>'Load Profile'!E5140</f>
        <v>693.90856620985642</v>
      </c>
      <c r="C5137" s="5">
        <f>'Solar Output'!E5141</f>
        <v>0</v>
      </c>
      <c r="D5137" s="5">
        <f>'Wind Output'!E5144</f>
        <v>0</v>
      </c>
      <c r="E5137" s="5">
        <f t="shared" si="322"/>
        <v>6070.6715691511554</v>
      </c>
      <c r="F5137" s="10">
        <f t="shared" si="320"/>
        <v>-693.90856620985642</v>
      </c>
      <c r="G5137" s="10">
        <f>IF(F5137&gt;0,MIN('Hourly Model'!$E$8*1000-E5137,F5137),MAX(-E5137,F5137))</f>
        <v>-693.90856620985642</v>
      </c>
      <c r="I5137" s="10">
        <f t="shared" si="323"/>
        <v>0</v>
      </c>
    </row>
    <row r="5138" spans="1:9" x14ac:dyDescent="0.2">
      <c r="A5138" s="11">
        <f t="shared" si="321"/>
        <v>43679.999999987544</v>
      </c>
      <c r="B5138" s="5">
        <f>'Load Profile'!E5141</f>
        <v>563.30253461149209</v>
      </c>
      <c r="C5138" s="5">
        <f>'Solar Output'!E5142</f>
        <v>0</v>
      </c>
      <c r="D5138" s="5">
        <f>'Wind Output'!E5145</f>
        <v>0</v>
      </c>
      <c r="E5138" s="5">
        <f t="shared" si="322"/>
        <v>5376.7630029412994</v>
      </c>
      <c r="F5138" s="10">
        <f t="shared" si="320"/>
        <v>-563.30253461149209</v>
      </c>
      <c r="G5138" s="10">
        <f>IF(F5138&gt;0,MIN('Hourly Model'!$E$8*1000-E5138,F5138),MAX(-E5138,F5138))</f>
        <v>-563.30253461149209</v>
      </c>
      <c r="I5138" s="10">
        <f t="shared" si="323"/>
        <v>0</v>
      </c>
    </row>
    <row r="5139" spans="1:9" x14ac:dyDescent="0.2">
      <c r="A5139" s="11">
        <f t="shared" si="321"/>
        <v>43680.041666654208</v>
      </c>
      <c r="B5139" s="5">
        <f>'Load Profile'!E5142</f>
        <v>505.60496575768684</v>
      </c>
      <c r="C5139" s="5">
        <f>'Solar Output'!E5143</f>
        <v>0</v>
      </c>
      <c r="D5139" s="5">
        <f>'Wind Output'!E5146</f>
        <v>0</v>
      </c>
      <c r="E5139" s="5">
        <f t="shared" si="322"/>
        <v>4813.4604683298076</v>
      </c>
      <c r="F5139" s="10">
        <f t="shared" si="320"/>
        <v>-505.60496575768684</v>
      </c>
      <c r="G5139" s="10">
        <f>IF(F5139&gt;0,MIN('Hourly Model'!$E$8*1000-E5139,F5139),MAX(-E5139,F5139))</f>
        <v>-505.60496575768684</v>
      </c>
      <c r="I5139" s="10">
        <f t="shared" si="323"/>
        <v>0</v>
      </c>
    </row>
    <row r="5140" spans="1:9" x14ac:dyDescent="0.2">
      <c r="A5140" s="11">
        <f t="shared" si="321"/>
        <v>43680.083333320872</v>
      </c>
      <c r="B5140" s="5">
        <f>'Load Profile'!E5143</f>
        <v>492.78419937648073</v>
      </c>
      <c r="C5140" s="5">
        <f>'Solar Output'!E5144</f>
        <v>0</v>
      </c>
      <c r="D5140" s="5">
        <f>'Wind Output'!E5147</f>
        <v>0</v>
      </c>
      <c r="E5140" s="5">
        <f t="shared" si="322"/>
        <v>4307.8555025721207</v>
      </c>
      <c r="F5140" s="10">
        <f t="shared" si="320"/>
        <v>-492.78419937648073</v>
      </c>
      <c r="G5140" s="10">
        <f>IF(F5140&gt;0,MIN('Hourly Model'!$E$8*1000-E5140,F5140),MAX(-E5140,F5140))</f>
        <v>-492.78419937648073</v>
      </c>
      <c r="I5140" s="10">
        <f t="shared" si="323"/>
        <v>0</v>
      </c>
    </row>
    <row r="5141" spans="1:9" x14ac:dyDescent="0.2">
      <c r="A5141" s="11">
        <f t="shared" si="321"/>
        <v>43680.124999987536</v>
      </c>
      <c r="B5141" s="5">
        <f>'Load Profile'!E5144</f>
        <v>491.25684937471294</v>
      </c>
      <c r="C5141" s="5">
        <f>'Solar Output'!E5145</f>
        <v>0</v>
      </c>
      <c r="D5141" s="5">
        <f>'Wind Output'!E5148</f>
        <v>286.66666666666669</v>
      </c>
      <c r="E5141" s="5">
        <f t="shared" si="322"/>
        <v>3815.0713031956402</v>
      </c>
      <c r="F5141" s="10">
        <f t="shared" si="320"/>
        <v>-204.59018270804626</v>
      </c>
      <c r="G5141" s="10">
        <f>IF(F5141&gt;0,MIN('Hourly Model'!$E$8*1000-E5141,F5141),MAX(-E5141,F5141))</f>
        <v>-204.59018270804626</v>
      </c>
      <c r="I5141" s="10">
        <f t="shared" si="323"/>
        <v>0</v>
      </c>
    </row>
    <row r="5142" spans="1:9" x14ac:dyDescent="0.2">
      <c r="A5142" s="11">
        <f t="shared" si="321"/>
        <v>43680.166666654201</v>
      </c>
      <c r="B5142" s="5">
        <f>'Load Profile'!E5145</f>
        <v>544.74467114080346</v>
      </c>
      <c r="C5142" s="5">
        <f>'Solar Output'!E5146</f>
        <v>0</v>
      </c>
      <c r="D5142" s="5">
        <f>'Wind Output'!E5149</f>
        <v>286.66666666666669</v>
      </c>
      <c r="E5142" s="5">
        <f t="shared" si="322"/>
        <v>3610.4811204875941</v>
      </c>
      <c r="F5142" s="10">
        <f t="shared" si="320"/>
        <v>-258.07800447413678</v>
      </c>
      <c r="G5142" s="10">
        <f>IF(F5142&gt;0,MIN('Hourly Model'!$E$8*1000-E5142,F5142),MAX(-E5142,F5142))</f>
        <v>-258.07800447413678</v>
      </c>
      <c r="I5142" s="10">
        <f t="shared" si="323"/>
        <v>0</v>
      </c>
    </row>
    <row r="5143" spans="1:9" x14ac:dyDescent="0.2">
      <c r="A5143" s="11">
        <f t="shared" si="321"/>
        <v>43680.208333320865</v>
      </c>
      <c r="B5143" s="5">
        <f>'Load Profile'!E5146</f>
        <v>709.4449238423698</v>
      </c>
      <c r="C5143" s="5">
        <f>'Solar Output'!E5147</f>
        <v>366.55099999999999</v>
      </c>
      <c r="D5143" s="5">
        <f>'Wind Output'!E5150</f>
        <v>286.66666666666669</v>
      </c>
      <c r="E5143" s="5">
        <f t="shared" si="322"/>
        <v>3352.4031160134573</v>
      </c>
      <c r="F5143" s="10">
        <f t="shared" si="320"/>
        <v>-56.22725717570313</v>
      </c>
      <c r="G5143" s="10">
        <f>IF(F5143&gt;0,MIN('Hourly Model'!$E$8*1000-E5143,F5143),MAX(-E5143,F5143))</f>
        <v>-56.22725717570313</v>
      </c>
      <c r="I5143" s="10">
        <f t="shared" si="323"/>
        <v>0</v>
      </c>
    </row>
    <row r="5144" spans="1:9" x14ac:dyDescent="0.2">
      <c r="A5144" s="11">
        <f t="shared" si="321"/>
        <v>43680.249999987529</v>
      </c>
      <c r="B5144" s="5">
        <f>'Load Profile'!E5147</f>
        <v>944.34224530677625</v>
      </c>
      <c r="C5144" s="5">
        <f>'Solar Output'!E5148</f>
        <v>1717.5319</v>
      </c>
      <c r="D5144" s="5">
        <f>'Wind Output'!E5151</f>
        <v>873.33333333333337</v>
      </c>
      <c r="E5144" s="5">
        <f t="shared" si="322"/>
        <v>3296.1758588377543</v>
      </c>
      <c r="F5144" s="10">
        <f t="shared" si="320"/>
        <v>1646.5229880265572</v>
      </c>
      <c r="G5144" s="10">
        <f>IF(F5144&gt;0,MIN('Hourly Model'!$E$8*1000-E5144,F5144),MAX(-E5144,F5144))</f>
        <v>1646.5229880265572</v>
      </c>
      <c r="I5144" s="10">
        <f t="shared" si="323"/>
        <v>0</v>
      </c>
    </row>
    <row r="5145" spans="1:9" x14ac:dyDescent="0.2">
      <c r="A5145" s="11">
        <f t="shared" si="321"/>
        <v>43680.291666654193</v>
      </c>
      <c r="B5145" s="5">
        <f>'Load Profile'!E5148</f>
        <v>874.50788522683592</v>
      </c>
      <c r="C5145" s="5">
        <f>'Solar Output'!E5149</f>
        <v>3860.8892499999993</v>
      </c>
      <c r="D5145" s="5">
        <f>'Wind Output'!E5152</f>
        <v>286.66666666666669</v>
      </c>
      <c r="E5145" s="5">
        <f t="shared" si="322"/>
        <v>4942.6988468643112</v>
      </c>
      <c r="F5145" s="10">
        <f t="shared" si="320"/>
        <v>3273.0480314398301</v>
      </c>
      <c r="G5145" s="10">
        <f>IF(F5145&gt;0,MIN('Hourly Model'!$E$8*1000-E5145,F5145),MAX(-E5145,F5145))</f>
        <v>3273.0480314398301</v>
      </c>
      <c r="I5145" s="10">
        <f t="shared" si="323"/>
        <v>0</v>
      </c>
    </row>
    <row r="5146" spans="1:9" x14ac:dyDescent="0.2">
      <c r="A5146" s="11">
        <f t="shared" si="321"/>
        <v>43680.333333320857</v>
      </c>
      <c r="B5146" s="5">
        <f>'Load Profile'!E5149</f>
        <v>787.73624166979164</v>
      </c>
      <c r="C5146" s="5">
        <f>'Solar Output'!E5150</f>
        <v>5557.7659999999996</v>
      </c>
      <c r="D5146" s="5">
        <f>'Wind Output'!E5153</f>
        <v>873.33333333333337</v>
      </c>
      <c r="E5146" s="5">
        <f t="shared" si="322"/>
        <v>8215.7468783041404</v>
      </c>
      <c r="F5146" s="10">
        <f t="shared" si="320"/>
        <v>5643.3630916635411</v>
      </c>
      <c r="G5146" s="10">
        <f>IF(F5146&gt;0,MIN('Hourly Model'!$E$8*1000-E5146,F5146),MAX(-E5146,F5146))</f>
        <v>1784.2531216958596</v>
      </c>
      <c r="I5146" s="10">
        <f t="shared" si="323"/>
        <v>0</v>
      </c>
    </row>
    <row r="5147" spans="1:9" x14ac:dyDescent="0.2">
      <c r="A5147" s="11">
        <f t="shared" si="321"/>
        <v>43680.374999987522</v>
      </c>
      <c r="B5147" s="5">
        <f>'Load Profile'!E5150</f>
        <v>792.04376227700641</v>
      </c>
      <c r="C5147" s="5">
        <f>'Solar Output'!E5151</f>
        <v>6792.2231499999998</v>
      </c>
      <c r="D5147" s="5">
        <f>'Wind Output'!E5154</f>
        <v>873.33333333333337</v>
      </c>
      <c r="E5147" s="5">
        <f t="shared" si="322"/>
        <v>10000</v>
      </c>
      <c r="F5147" s="10">
        <f t="shared" si="320"/>
        <v>6873.512721056326</v>
      </c>
      <c r="G5147" s="10">
        <f>IF(F5147&gt;0,MIN('Hourly Model'!$E$8*1000-E5147,F5147),MAX(-E5147,F5147))</f>
        <v>0</v>
      </c>
      <c r="I5147" s="10">
        <f t="shared" si="323"/>
        <v>0</v>
      </c>
    </row>
    <row r="5148" spans="1:9" x14ac:dyDescent="0.2">
      <c r="A5148" s="11">
        <f t="shared" si="321"/>
        <v>43680.416666654186</v>
      </c>
      <c r="B5148" s="5">
        <f>'Load Profile'!E5151</f>
        <v>808.00769316556591</v>
      </c>
      <c r="C5148" s="5">
        <f>'Solar Output'!E5152</f>
        <v>7563.6454499999991</v>
      </c>
      <c r="D5148" s="5">
        <f>'Wind Output'!E5155</f>
        <v>1666.6666666666667</v>
      </c>
      <c r="E5148" s="5">
        <f t="shared" si="322"/>
        <v>10000</v>
      </c>
      <c r="F5148" s="10">
        <f t="shared" si="320"/>
        <v>8422.3044235011002</v>
      </c>
      <c r="G5148" s="10">
        <f>IF(F5148&gt;0,MIN('Hourly Model'!$E$8*1000-E5148,F5148),MAX(-E5148,F5148))</f>
        <v>0</v>
      </c>
      <c r="I5148" s="10">
        <f t="shared" si="323"/>
        <v>0</v>
      </c>
    </row>
    <row r="5149" spans="1:9" x14ac:dyDescent="0.2">
      <c r="A5149" s="11">
        <f t="shared" si="321"/>
        <v>43680.45833332085</v>
      </c>
      <c r="B5149" s="5">
        <f>'Load Profile'!E5152</f>
        <v>884.85655193393939</v>
      </c>
      <c r="C5149" s="5">
        <f>'Solar Output'!E5153</f>
        <v>7906.0315000000001</v>
      </c>
      <c r="D5149" s="5">
        <f>'Wind Output'!E5156</f>
        <v>2773.3333333333335</v>
      </c>
      <c r="E5149" s="5">
        <f t="shared" si="322"/>
        <v>10000</v>
      </c>
      <c r="F5149" s="10">
        <f t="shared" si="320"/>
        <v>9794.508281399394</v>
      </c>
      <c r="G5149" s="10">
        <f>IF(F5149&gt;0,MIN('Hourly Model'!$E$8*1000-E5149,F5149),MAX(-E5149,F5149))</f>
        <v>0</v>
      </c>
      <c r="I5149" s="10">
        <f t="shared" si="323"/>
        <v>0</v>
      </c>
    </row>
    <row r="5150" spans="1:9" x14ac:dyDescent="0.2">
      <c r="A5150" s="11">
        <f t="shared" si="321"/>
        <v>43680.499999987514</v>
      </c>
      <c r="B5150" s="5">
        <f>'Load Profile'!E5153</f>
        <v>989.90285535440751</v>
      </c>
      <c r="C5150" s="5">
        <f>'Solar Output'!E5154</f>
        <v>7764.8471499999996</v>
      </c>
      <c r="D5150" s="5">
        <f>'Wind Output'!E5157</f>
        <v>2773.3333333333335</v>
      </c>
      <c r="E5150" s="5">
        <f t="shared" si="322"/>
        <v>10000</v>
      </c>
      <c r="F5150" s="10">
        <f t="shared" si="320"/>
        <v>9548.2776279789268</v>
      </c>
      <c r="G5150" s="10">
        <f>IF(F5150&gt;0,MIN('Hourly Model'!$E$8*1000-E5150,F5150),MAX(-E5150,F5150))</f>
        <v>0</v>
      </c>
      <c r="I5150" s="10">
        <f t="shared" si="323"/>
        <v>0</v>
      </c>
    </row>
    <row r="5151" spans="1:9" x14ac:dyDescent="0.2">
      <c r="A5151" s="11">
        <f t="shared" si="321"/>
        <v>43680.541666654179</v>
      </c>
      <c r="B5151" s="5">
        <f>'Load Profile'!E5154</f>
        <v>1111.2732358144785</v>
      </c>
      <c r="C5151" s="5">
        <f>'Solar Output'!E5155</f>
        <v>7224.5794500000002</v>
      </c>
      <c r="D5151" s="5">
        <f>'Wind Output'!E5158</f>
        <v>1666.6666666666667</v>
      </c>
      <c r="E5151" s="5">
        <f t="shared" si="322"/>
        <v>10000</v>
      </c>
      <c r="F5151" s="10">
        <f t="shared" si="320"/>
        <v>7779.9728808521886</v>
      </c>
      <c r="G5151" s="10">
        <f>IF(F5151&gt;0,MIN('Hourly Model'!$E$8*1000-E5151,F5151),MAX(-E5151,F5151))</f>
        <v>0</v>
      </c>
      <c r="I5151" s="10">
        <f t="shared" si="323"/>
        <v>0</v>
      </c>
    </row>
    <row r="5152" spans="1:9" x14ac:dyDescent="0.2">
      <c r="A5152" s="11">
        <f t="shared" si="321"/>
        <v>43680.583333320843</v>
      </c>
      <c r="B5152" s="5">
        <f>'Load Profile'!E5155</f>
        <v>1177.9525387532974</v>
      </c>
      <c r="C5152" s="5">
        <f>'Solar Output'!E5156</f>
        <v>6253.2008999999989</v>
      </c>
      <c r="D5152" s="5">
        <f>'Wind Output'!E5159</f>
        <v>1666.6666666666667</v>
      </c>
      <c r="E5152" s="5">
        <f t="shared" si="322"/>
        <v>10000</v>
      </c>
      <c r="F5152" s="10">
        <f t="shared" si="320"/>
        <v>6741.9150279133682</v>
      </c>
      <c r="G5152" s="10">
        <f>IF(F5152&gt;0,MIN('Hourly Model'!$E$8*1000-E5152,F5152),MAX(-E5152,F5152))</f>
        <v>0</v>
      </c>
      <c r="I5152" s="10">
        <f t="shared" si="323"/>
        <v>0</v>
      </c>
    </row>
    <row r="5153" spans="1:9" x14ac:dyDescent="0.2">
      <c r="A5153" s="11">
        <f t="shared" si="321"/>
        <v>43680.624999987507</v>
      </c>
      <c r="B5153" s="5">
        <f>'Load Profile'!E5156</f>
        <v>1361.6309256871798</v>
      </c>
      <c r="C5153" s="5">
        <f>'Solar Output'!E5157</f>
        <v>4817.6110499999995</v>
      </c>
      <c r="D5153" s="5">
        <f>'Wind Output'!E5160</f>
        <v>2773.3333333333335</v>
      </c>
      <c r="E5153" s="5">
        <f t="shared" si="322"/>
        <v>10000</v>
      </c>
      <c r="F5153" s="10">
        <f t="shared" si="320"/>
        <v>6229.3134576461534</v>
      </c>
      <c r="G5153" s="10">
        <f>IF(F5153&gt;0,MIN('Hourly Model'!$E$8*1000-E5153,F5153),MAX(-E5153,F5153))</f>
        <v>0</v>
      </c>
      <c r="I5153" s="10">
        <f t="shared" si="323"/>
        <v>0</v>
      </c>
    </row>
    <row r="5154" spans="1:9" x14ac:dyDescent="0.2">
      <c r="A5154" s="11">
        <f t="shared" si="321"/>
        <v>43680.666666654171</v>
      </c>
      <c r="B5154" s="5">
        <f>'Load Profile'!E5157</f>
        <v>1522.4833564640128</v>
      </c>
      <c r="C5154" s="5">
        <f>'Solar Output'!E5158</f>
        <v>3013.4231999999997</v>
      </c>
      <c r="D5154" s="5">
        <f>'Wind Output'!E5161</f>
        <v>2773.3333333333335</v>
      </c>
      <c r="E5154" s="5">
        <f t="shared" si="322"/>
        <v>10000</v>
      </c>
      <c r="F5154" s="10">
        <f t="shared" si="320"/>
        <v>4264.2731768693202</v>
      </c>
      <c r="G5154" s="10">
        <f>IF(F5154&gt;0,MIN('Hourly Model'!$E$8*1000-E5154,F5154),MAX(-E5154,F5154))</f>
        <v>0</v>
      </c>
      <c r="I5154" s="10">
        <f t="shared" si="323"/>
        <v>0</v>
      </c>
    </row>
    <row r="5155" spans="1:9" x14ac:dyDescent="0.2">
      <c r="A5155" s="11">
        <f t="shared" si="321"/>
        <v>43680.708333320836</v>
      </c>
      <c r="B5155" s="5">
        <f>'Load Profile'!E5158</f>
        <v>1636.7849334245709</v>
      </c>
      <c r="C5155" s="5">
        <f>'Solar Output'!E5159</f>
        <v>1051.6036999999999</v>
      </c>
      <c r="D5155" s="5">
        <f>'Wind Output'!E5162</f>
        <v>2773.3333333333335</v>
      </c>
      <c r="E5155" s="5">
        <f t="shared" si="322"/>
        <v>10000</v>
      </c>
      <c r="F5155" s="10">
        <f t="shared" si="320"/>
        <v>2188.1520999087625</v>
      </c>
      <c r="G5155" s="10">
        <f>IF(F5155&gt;0,MIN('Hourly Model'!$E$8*1000-E5155,F5155),MAX(-E5155,F5155))</f>
        <v>0</v>
      </c>
      <c r="I5155" s="10">
        <f t="shared" si="323"/>
        <v>0</v>
      </c>
    </row>
    <row r="5156" spans="1:9" x14ac:dyDescent="0.2">
      <c r="A5156" s="11">
        <f t="shared" si="321"/>
        <v>43680.7499999875</v>
      </c>
      <c r="B5156" s="5">
        <f>'Load Profile'!E5159</f>
        <v>1667.849508294983</v>
      </c>
      <c r="C5156" s="5">
        <f>'Solar Output'!E5160</f>
        <v>161.94874999999996</v>
      </c>
      <c r="D5156" s="5">
        <f>'Wind Output'!E5163</f>
        <v>2773.3333333333335</v>
      </c>
      <c r="E5156" s="5">
        <f t="shared" si="322"/>
        <v>10000</v>
      </c>
      <c r="F5156" s="10">
        <f t="shared" si="320"/>
        <v>1267.4325750383505</v>
      </c>
      <c r="G5156" s="10">
        <f>IF(F5156&gt;0,MIN('Hourly Model'!$E$8*1000-E5156,F5156),MAX(-E5156,F5156))</f>
        <v>0</v>
      </c>
      <c r="I5156" s="10">
        <f t="shared" si="323"/>
        <v>0</v>
      </c>
    </row>
    <row r="5157" spans="1:9" x14ac:dyDescent="0.2">
      <c r="A5157" s="11">
        <f t="shared" si="321"/>
        <v>43680.791666654164</v>
      </c>
      <c r="B5157" s="5">
        <f>'Load Profile'!E5160</f>
        <v>1867.5385321170636</v>
      </c>
      <c r="C5157" s="5">
        <f>'Solar Output'!E5161</f>
        <v>0</v>
      </c>
      <c r="D5157" s="5">
        <f>'Wind Output'!E5164</f>
        <v>2773.3333333333335</v>
      </c>
      <c r="E5157" s="5">
        <f t="shared" si="322"/>
        <v>10000</v>
      </c>
      <c r="F5157" s="10">
        <f t="shared" si="320"/>
        <v>905.79480121626989</v>
      </c>
      <c r="G5157" s="10">
        <f>IF(F5157&gt;0,MIN('Hourly Model'!$E$8*1000-E5157,F5157),MAX(-E5157,F5157))</f>
        <v>0</v>
      </c>
      <c r="I5157" s="10">
        <f t="shared" si="323"/>
        <v>0</v>
      </c>
    </row>
    <row r="5158" spans="1:9" x14ac:dyDescent="0.2">
      <c r="A5158" s="11">
        <f t="shared" si="321"/>
        <v>43680.833333320828</v>
      </c>
      <c r="B5158" s="5">
        <f>'Load Profile'!E5161</f>
        <v>1973.2678007731615</v>
      </c>
      <c r="C5158" s="5">
        <f>'Solar Output'!E5162</f>
        <v>0</v>
      </c>
      <c r="D5158" s="5">
        <f>'Wind Output'!E5165</f>
        <v>4266.666666666667</v>
      </c>
      <c r="E5158" s="5">
        <f t="shared" si="322"/>
        <v>10000</v>
      </c>
      <c r="F5158" s="10">
        <f t="shared" si="320"/>
        <v>2293.3988658935054</v>
      </c>
      <c r="G5158" s="10">
        <f>IF(F5158&gt;0,MIN('Hourly Model'!$E$8*1000-E5158,F5158),MAX(-E5158,F5158))</f>
        <v>0</v>
      </c>
      <c r="I5158" s="10">
        <f t="shared" si="323"/>
        <v>0</v>
      </c>
    </row>
    <row r="5159" spans="1:9" x14ac:dyDescent="0.2">
      <c r="A5159" s="11">
        <f t="shared" si="321"/>
        <v>43680.874999987493</v>
      </c>
      <c r="B5159" s="5">
        <f>'Load Profile'!E5162</f>
        <v>1523.2685077902386</v>
      </c>
      <c r="C5159" s="5">
        <f>'Solar Output'!E5163</f>
        <v>0</v>
      </c>
      <c r="D5159" s="5">
        <f>'Wind Output'!E5166</f>
        <v>286.66666666666669</v>
      </c>
      <c r="E5159" s="5">
        <f t="shared" si="322"/>
        <v>10000</v>
      </c>
      <c r="F5159" s="10">
        <f t="shared" si="320"/>
        <v>-1236.6018411235718</v>
      </c>
      <c r="G5159" s="10">
        <f>IF(F5159&gt;0,MIN('Hourly Model'!$E$8*1000-E5159,F5159),MAX(-E5159,F5159))</f>
        <v>-1236.6018411235718</v>
      </c>
      <c r="I5159" s="10">
        <f t="shared" si="323"/>
        <v>0</v>
      </c>
    </row>
    <row r="5160" spans="1:9" x14ac:dyDescent="0.2">
      <c r="A5160" s="11">
        <f t="shared" si="321"/>
        <v>43680.916666654157</v>
      </c>
      <c r="B5160" s="5">
        <f>'Load Profile'!E5163</f>
        <v>1090.7884105368705</v>
      </c>
      <c r="C5160" s="5">
        <f>'Solar Output'!E5164</f>
        <v>0</v>
      </c>
      <c r="D5160" s="5">
        <f>'Wind Output'!E5167</f>
        <v>286.66666666666669</v>
      </c>
      <c r="E5160" s="5">
        <f t="shared" si="322"/>
        <v>8763.3981588764291</v>
      </c>
      <c r="F5160" s="10">
        <f t="shared" si="320"/>
        <v>-804.12174387020377</v>
      </c>
      <c r="G5160" s="10">
        <f>IF(F5160&gt;0,MIN('Hourly Model'!$E$8*1000-E5160,F5160),MAX(-E5160,F5160))</f>
        <v>-804.12174387020377</v>
      </c>
      <c r="I5160" s="10">
        <f t="shared" si="323"/>
        <v>0</v>
      </c>
    </row>
    <row r="5161" spans="1:9" x14ac:dyDescent="0.2">
      <c r="A5161" s="11">
        <f t="shared" si="321"/>
        <v>43680.958333320821</v>
      </c>
      <c r="B5161" s="5">
        <f>'Load Profile'!E5164</f>
        <v>693.90856620985642</v>
      </c>
      <c r="C5161" s="5">
        <f>'Solar Output'!E5165</f>
        <v>0</v>
      </c>
      <c r="D5161" s="5">
        <f>'Wind Output'!E5168</f>
        <v>286.66666666666669</v>
      </c>
      <c r="E5161" s="5">
        <f t="shared" si="322"/>
        <v>7959.2764150062249</v>
      </c>
      <c r="F5161" s="10">
        <f t="shared" si="320"/>
        <v>-407.24189954318973</v>
      </c>
      <c r="G5161" s="10">
        <f>IF(F5161&gt;0,MIN('Hourly Model'!$E$8*1000-E5161,F5161),MAX(-E5161,F5161))</f>
        <v>-407.24189954318973</v>
      </c>
      <c r="I5161" s="10">
        <f t="shared" si="323"/>
        <v>0</v>
      </c>
    </row>
    <row r="5162" spans="1:9" x14ac:dyDescent="0.2">
      <c r="A5162" s="11">
        <f t="shared" si="321"/>
        <v>43680.999999987485</v>
      </c>
      <c r="B5162" s="5">
        <f>'Load Profile'!E5165</f>
        <v>563.30253461149209</v>
      </c>
      <c r="C5162" s="5">
        <f>'Solar Output'!E5166</f>
        <v>0</v>
      </c>
      <c r="D5162" s="5">
        <f>'Wind Output'!E5169</f>
        <v>286.66666666666669</v>
      </c>
      <c r="E5162" s="5">
        <f t="shared" si="322"/>
        <v>7552.0345154630349</v>
      </c>
      <c r="F5162" s="10">
        <f t="shared" si="320"/>
        <v>-276.63586794482541</v>
      </c>
      <c r="G5162" s="10">
        <f>IF(F5162&gt;0,MIN('Hourly Model'!$E$8*1000-E5162,F5162),MAX(-E5162,F5162))</f>
        <v>-276.63586794482541</v>
      </c>
      <c r="I5162" s="10">
        <f t="shared" si="323"/>
        <v>0</v>
      </c>
    </row>
    <row r="5163" spans="1:9" x14ac:dyDescent="0.2">
      <c r="A5163" s="11">
        <f t="shared" si="321"/>
        <v>43681.04166665415</v>
      </c>
      <c r="B5163" s="5">
        <f>'Load Profile'!E5166</f>
        <v>505.60496575768684</v>
      </c>
      <c r="C5163" s="5">
        <f>'Solar Output'!E5167</f>
        <v>0</v>
      </c>
      <c r="D5163" s="5">
        <f>'Wind Output'!E5170</f>
        <v>286.66666666666669</v>
      </c>
      <c r="E5163" s="5">
        <f t="shared" si="322"/>
        <v>7275.3986475182091</v>
      </c>
      <c r="F5163" s="10">
        <f t="shared" si="320"/>
        <v>-218.93829909102016</v>
      </c>
      <c r="G5163" s="10">
        <f>IF(F5163&gt;0,MIN('Hourly Model'!$E$8*1000-E5163,F5163),MAX(-E5163,F5163))</f>
        <v>-218.93829909102016</v>
      </c>
      <c r="I5163" s="10">
        <f t="shared" si="323"/>
        <v>0</v>
      </c>
    </row>
    <row r="5164" spans="1:9" x14ac:dyDescent="0.2">
      <c r="A5164" s="11">
        <f t="shared" si="321"/>
        <v>43681.083333320814</v>
      </c>
      <c r="B5164" s="5">
        <f>'Load Profile'!E5167</f>
        <v>492.78419937648073</v>
      </c>
      <c r="C5164" s="5">
        <f>'Solar Output'!E5168</f>
        <v>0</v>
      </c>
      <c r="D5164" s="5">
        <f>'Wind Output'!E5171</f>
        <v>286.66666666666669</v>
      </c>
      <c r="E5164" s="5">
        <f t="shared" si="322"/>
        <v>7056.4603484271893</v>
      </c>
      <c r="F5164" s="10">
        <f t="shared" si="320"/>
        <v>-206.11753270981404</v>
      </c>
      <c r="G5164" s="10">
        <f>IF(F5164&gt;0,MIN('Hourly Model'!$E$8*1000-E5164,F5164),MAX(-E5164,F5164))</f>
        <v>-206.11753270981404</v>
      </c>
      <c r="I5164" s="10">
        <f t="shared" si="323"/>
        <v>0</v>
      </c>
    </row>
    <row r="5165" spans="1:9" x14ac:dyDescent="0.2">
      <c r="A5165" s="11">
        <f t="shared" si="321"/>
        <v>43681.124999987478</v>
      </c>
      <c r="B5165" s="5">
        <f>'Load Profile'!E5168</f>
        <v>491.25684937471294</v>
      </c>
      <c r="C5165" s="5">
        <f>'Solar Output'!E5169</f>
        <v>0</v>
      </c>
      <c r="D5165" s="5">
        <f>'Wind Output'!E5172</f>
        <v>286.66666666666669</v>
      </c>
      <c r="E5165" s="5">
        <f t="shared" si="322"/>
        <v>6850.3428157173748</v>
      </c>
      <c r="F5165" s="10">
        <f t="shared" si="320"/>
        <v>-204.59018270804626</v>
      </c>
      <c r="G5165" s="10">
        <f>IF(F5165&gt;0,MIN('Hourly Model'!$E$8*1000-E5165,F5165),MAX(-E5165,F5165))</f>
        <v>-204.59018270804626</v>
      </c>
      <c r="I5165" s="10">
        <f t="shared" si="323"/>
        <v>0</v>
      </c>
    </row>
    <row r="5166" spans="1:9" x14ac:dyDescent="0.2">
      <c r="A5166" s="11">
        <f t="shared" si="321"/>
        <v>43681.166666654142</v>
      </c>
      <c r="B5166" s="5">
        <f>'Load Profile'!E5169</f>
        <v>544.74467114080346</v>
      </c>
      <c r="C5166" s="5">
        <f>'Solar Output'!E5170</f>
        <v>0</v>
      </c>
      <c r="D5166" s="5">
        <f>'Wind Output'!E5173</f>
        <v>0</v>
      </c>
      <c r="E5166" s="5">
        <f t="shared" si="322"/>
        <v>6645.7526330093287</v>
      </c>
      <c r="F5166" s="10">
        <f t="shared" si="320"/>
        <v>-544.74467114080346</v>
      </c>
      <c r="G5166" s="10">
        <f>IF(F5166&gt;0,MIN('Hourly Model'!$E$8*1000-E5166,F5166),MAX(-E5166,F5166))</f>
        <v>-544.74467114080346</v>
      </c>
      <c r="I5166" s="10">
        <f t="shared" si="323"/>
        <v>0</v>
      </c>
    </row>
    <row r="5167" spans="1:9" x14ac:dyDescent="0.2">
      <c r="A5167" s="11">
        <f t="shared" si="321"/>
        <v>43681.208333320807</v>
      </c>
      <c r="B5167" s="5">
        <f>'Load Profile'!E5170</f>
        <v>709.4449238423698</v>
      </c>
      <c r="C5167" s="5">
        <f>'Solar Output'!E5171</f>
        <v>350.98574999999994</v>
      </c>
      <c r="D5167" s="5">
        <f>'Wind Output'!E5174</f>
        <v>873.33333333333337</v>
      </c>
      <c r="E5167" s="5">
        <f t="shared" si="322"/>
        <v>6101.0079618685249</v>
      </c>
      <c r="F5167" s="10">
        <f t="shared" si="320"/>
        <v>514.87415949096351</v>
      </c>
      <c r="G5167" s="10">
        <f>IF(F5167&gt;0,MIN('Hourly Model'!$E$8*1000-E5167,F5167),MAX(-E5167,F5167))</f>
        <v>514.87415949096351</v>
      </c>
      <c r="I5167" s="10">
        <f t="shared" si="323"/>
        <v>0</v>
      </c>
    </row>
    <row r="5168" spans="1:9" x14ac:dyDescent="0.2">
      <c r="A5168" s="11">
        <f t="shared" si="321"/>
        <v>43681.249999987471</v>
      </c>
      <c r="B5168" s="5">
        <f>'Load Profile'!E5171</f>
        <v>944.34224530677625</v>
      </c>
      <c r="C5168" s="5">
        <f>'Solar Output'!E5172</f>
        <v>1795.2167000000002</v>
      </c>
      <c r="D5168" s="5">
        <f>'Wind Output'!E5175</f>
        <v>286.66666666666669</v>
      </c>
      <c r="E5168" s="5">
        <f t="shared" si="322"/>
        <v>6615.8821213594883</v>
      </c>
      <c r="F5168" s="10">
        <f t="shared" si="320"/>
        <v>1137.5411213598907</v>
      </c>
      <c r="G5168" s="10">
        <f>IF(F5168&gt;0,MIN('Hourly Model'!$E$8*1000-E5168,F5168),MAX(-E5168,F5168))</f>
        <v>1137.5411213598907</v>
      </c>
      <c r="I5168" s="10">
        <f t="shared" si="323"/>
        <v>0</v>
      </c>
    </row>
    <row r="5169" spans="1:9" x14ac:dyDescent="0.2">
      <c r="A5169" s="11">
        <f t="shared" si="321"/>
        <v>43681.291666654135</v>
      </c>
      <c r="B5169" s="5">
        <f>'Load Profile'!E5172</f>
        <v>874.50788522683592</v>
      </c>
      <c r="C5169" s="5">
        <f>'Solar Output'!E5173</f>
        <v>3547.0450499999997</v>
      </c>
      <c r="D5169" s="5">
        <f>'Wind Output'!E5176</f>
        <v>286.66666666666669</v>
      </c>
      <c r="E5169" s="5">
        <f t="shared" si="322"/>
        <v>7753.4232427193792</v>
      </c>
      <c r="F5169" s="10">
        <f t="shared" si="320"/>
        <v>2959.2038314398305</v>
      </c>
      <c r="G5169" s="10">
        <f>IF(F5169&gt;0,MIN('Hourly Model'!$E$8*1000-E5169,F5169),MAX(-E5169,F5169))</f>
        <v>2246.5767572806208</v>
      </c>
      <c r="I5169" s="10">
        <f t="shared" si="323"/>
        <v>0</v>
      </c>
    </row>
    <row r="5170" spans="1:9" x14ac:dyDescent="0.2">
      <c r="A5170" s="11">
        <f t="shared" si="321"/>
        <v>43681.333333320799</v>
      </c>
      <c r="B5170" s="5">
        <f>'Load Profile'!E5173</f>
        <v>787.73624166979164</v>
      </c>
      <c r="C5170" s="5">
        <f>'Solar Output'!E5174</f>
        <v>4051.6684999999998</v>
      </c>
      <c r="D5170" s="5">
        <f>'Wind Output'!E5177</f>
        <v>873.33333333333337</v>
      </c>
      <c r="E5170" s="5">
        <f t="shared" si="322"/>
        <v>10000</v>
      </c>
      <c r="F5170" s="10">
        <f t="shared" si="320"/>
        <v>4137.2655916635413</v>
      </c>
      <c r="G5170" s="10">
        <f>IF(F5170&gt;0,MIN('Hourly Model'!$E$8*1000-E5170,F5170),MAX(-E5170,F5170))</f>
        <v>0</v>
      </c>
      <c r="I5170" s="10">
        <f t="shared" si="323"/>
        <v>0</v>
      </c>
    </row>
    <row r="5171" spans="1:9" x14ac:dyDescent="0.2">
      <c r="A5171" s="11">
        <f t="shared" si="321"/>
        <v>43681.374999987464</v>
      </c>
      <c r="B5171" s="5">
        <f>'Load Profile'!E5174</f>
        <v>959.24332032869131</v>
      </c>
      <c r="C5171" s="5">
        <f>'Solar Output'!E5175</f>
        <v>5254.4925999999996</v>
      </c>
      <c r="D5171" s="5">
        <f>'Wind Output'!E5178</f>
        <v>873.33333333333337</v>
      </c>
      <c r="E5171" s="5">
        <f t="shared" si="322"/>
        <v>10000</v>
      </c>
      <c r="F5171" s="10">
        <f t="shared" si="320"/>
        <v>5168.5826130046416</v>
      </c>
      <c r="G5171" s="10">
        <f>IF(F5171&gt;0,MIN('Hourly Model'!$E$8*1000-E5171,F5171),MAX(-E5171,F5171))</f>
        <v>0</v>
      </c>
      <c r="I5171" s="10">
        <f t="shared" si="323"/>
        <v>0</v>
      </c>
    </row>
    <row r="5172" spans="1:9" x14ac:dyDescent="0.2">
      <c r="A5172" s="11">
        <f t="shared" si="321"/>
        <v>43681.416666654128</v>
      </c>
      <c r="B5172" s="5">
        <f>'Load Profile'!E5175</f>
        <v>1096.3740285886283</v>
      </c>
      <c r="C5172" s="5">
        <f>'Solar Output'!E5176</f>
        <v>5510.1628999999994</v>
      </c>
      <c r="D5172" s="5">
        <f>'Wind Output'!E5179</f>
        <v>873.33333333333337</v>
      </c>
      <c r="E5172" s="5">
        <f t="shared" si="322"/>
        <v>10000</v>
      </c>
      <c r="F5172" s="10">
        <f t="shared" si="320"/>
        <v>5287.1222047447045</v>
      </c>
      <c r="G5172" s="10">
        <f>IF(F5172&gt;0,MIN('Hourly Model'!$E$8*1000-E5172,F5172),MAX(-E5172,F5172))</f>
        <v>0</v>
      </c>
      <c r="I5172" s="10">
        <f t="shared" si="323"/>
        <v>0</v>
      </c>
    </row>
    <row r="5173" spans="1:9" x14ac:dyDescent="0.2">
      <c r="A5173" s="11">
        <f t="shared" si="321"/>
        <v>43681.458333320792</v>
      </c>
      <c r="B5173" s="5">
        <f>'Load Profile'!E5176</f>
        <v>1212.7016992727436</v>
      </c>
      <c r="C5173" s="5">
        <f>'Solar Output'!E5177</f>
        <v>6297.4701499999992</v>
      </c>
      <c r="D5173" s="5">
        <f>'Wind Output'!E5180</f>
        <v>286.66666666666669</v>
      </c>
      <c r="E5173" s="5">
        <f t="shared" si="322"/>
        <v>10000</v>
      </c>
      <c r="F5173" s="10">
        <f t="shared" si="320"/>
        <v>5371.4351173939231</v>
      </c>
      <c r="G5173" s="10">
        <f>IF(F5173&gt;0,MIN('Hourly Model'!$E$8*1000-E5173,F5173),MAX(-E5173,F5173))</f>
        <v>0</v>
      </c>
      <c r="I5173" s="10">
        <f t="shared" si="323"/>
        <v>0</v>
      </c>
    </row>
    <row r="5174" spans="1:9" x14ac:dyDescent="0.2">
      <c r="A5174" s="11">
        <f t="shared" si="321"/>
        <v>43681.499999987456</v>
      </c>
      <c r="B5174" s="5">
        <f>'Load Profile'!E5177</f>
        <v>1356.0474872857317</v>
      </c>
      <c r="C5174" s="5">
        <f>'Solar Output'!E5178</f>
        <v>7132.4678999999987</v>
      </c>
      <c r="D5174" s="5">
        <f>'Wind Output'!E5181</f>
        <v>2773.3333333333335</v>
      </c>
      <c r="E5174" s="5">
        <f t="shared" si="322"/>
        <v>10000</v>
      </c>
      <c r="F5174" s="10">
        <f t="shared" si="320"/>
        <v>8549.7537460475996</v>
      </c>
      <c r="G5174" s="10">
        <f>IF(F5174&gt;0,MIN('Hourly Model'!$E$8*1000-E5174,F5174),MAX(-E5174,F5174))</f>
        <v>0</v>
      </c>
      <c r="I5174" s="10">
        <f t="shared" si="323"/>
        <v>0</v>
      </c>
    </row>
    <row r="5175" spans="1:9" x14ac:dyDescent="0.2">
      <c r="A5175" s="11">
        <f t="shared" si="321"/>
        <v>43681.54166665412</v>
      </c>
      <c r="B5175" s="5">
        <f>'Load Profile'!E5178</f>
        <v>1386.5233834434387</v>
      </c>
      <c r="C5175" s="5">
        <f>'Solar Output'!E5179</f>
        <v>6831.3967499999999</v>
      </c>
      <c r="D5175" s="5">
        <f>'Wind Output'!E5182</f>
        <v>2773.3333333333335</v>
      </c>
      <c r="E5175" s="5">
        <f t="shared" si="322"/>
        <v>10000</v>
      </c>
      <c r="F5175" s="10">
        <f t="shared" si="320"/>
        <v>8218.2066998898954</v>
      </c>
      <c r="G5175" s="10">
        <f>IF(F5175&gt;0,MIN('Hourly Model'!$E$8*1000-E5175,F5175),MAX(-E5175,F5175))</f>
        <v>0</v>
      </c>
      <c r="I5175" s="10">
        <f t="shared" si="323"/>
        <v>0</v>
      </c>
    </row>
    <row r="5176" spans="1:9" x14ac:dyDescent="0.2">
      <c r="A5176" s="11">
        <f t="shared" si="321"/>
        <v>43681.583333320785</v>
      </c>
      <c r="B5176" s="5">
        <f>'Load Profile'!E5179</f>
        <v>1428.0803243495795</v>
      </c>
      <c r="C5176" s="5">
        <f>'Solar Output'!E5180</f>
        <v>6217.7026999999998</v>
      </c>
      <c r="D5176" s="5">
        <f>'Wind Output'!E5183</f>
        <v>6160</v>
      </c>
      <c r="E5176" s="5">
        <f t="shared" si="322"/>
        <v>10000</v>
      </c>
      <c r="F5176" s="10">
        <f t="shared" si="320"/>
        <v>10949.622375650421</v>
      </c>
      <c r="G5176" s="10">
        <f>IF(F5176&gt;0,MIN('Hourly Model'!$E$8*1000-E5176,F5176),MAX(-E5176,F5176))</f>
        <v>0</v>
      </c>
      <c r="I5176" s="10">
        <f t="shared" si="323"/>
        <v>0</v>
      </c>
    </row>
    <row r="5177" spans="1:9" x14ac:dyDescent="0.2">
      <c r="A5177" s="11">
        <f t="shared" si="321"/>
        <v>43681.624999987449</v>
      </c>
      <c r="B5177" s="5">
        <f>'Load Profile'!E5180</f>
        <v>1566.8294473802123</v>
      </c>
      <c r="C5177" s="5">
        <f>'Solar Output'!E5181</f>
        <v>4837.5980499999996</v>
      </c>
      <c r="D5177" s="5">
        <f>'Wind Output'!E5184</f>
        <v>6160</v>
      </c>
      <c r="E5177" s="5">
        <f t="shared" si="322"/>
        <v>10000</v>
      </c>
      <c r="F5177" s="10">
        <f t="shared" si="320"/>
        <v>9430.768602619788</v>
      </c>
      <c r="G5177" s="10">
        <f>IF(F5177&gt;0,MIN('Hourly Model'!$E$8*1000-E5177,F5177),MAX(-E5177,F5177))</f>
        <v>0</v>
      </c>
      <c r="I5177" s="10">
        <f t="shared" si="323"/>
        <v>0</v>
      </c>
    </row>
    <row r="5178" spans="1:9" x14ac:dyDescent="0.2">
      <c r="A5178" s="11">
        <f t="shared" si="321"/>
        <v>43681.666666654113</v>
      </c>
      <c r="B5178" s="5">
        <f>'Load Profile'!E5181</f>
        <v>1900.5976479422145</v>
      </c>
      <c r="C5178" s="5">
        <f>'Solar Output'!E5182</f>
        <v>3044.9734499999995</v>
      </c>
      <c r="D5178" s="5">
        <f>'Wind Output'!E5185</f>
        <v>4266.666666666667</v>
      </c>
      <c r="E5178" s="5">
        <f t="shared" si="322"/>
        <v>10000</v>
      </c>
      <c r="F5178" s="10">
        <f t="shared" si="320"/>
        <v>5411.0424687244522</v>
      </c>
      <c r="G5178" s="10">
        <f>IF(F5178&gt;0,MIN('Hourly Model'!$E$8*1000-E5178,F5178),MAX(-E5178,F5178))</f>
        <v>0</v>
      </c>
      <c r="I5178" s="10">
        <f t="shared" si="323"/>
        <v>0</v>
      </c>
    </row>
    <row r="5179" spans="1:9" x14ac:dyDescent="0.2">
      <c r="A5179" s="11">
        <f t="shared" si="321"/>
        <v>43681.708333320777</v>
      </c>
      <c r="B5179" s="5">
        <f>'Load Profile'!E5182</f>
        <v>1901.6560612731205</v>
      </c>
      <c r="C5179" s="5">
        <f>'Solar Output'!E5183</f>
        <v>1157.4899499999999</v>
      </c>
      <c r="D5179" s="5">
        <f>'Wind Output'!E5186</f>
        <v>2773.3333333333335</v>
      </c>
      <c r="E5179" s="5">
        <f t="shared" si="322"/>
        <v>10000</v>
      </c>
      <c r="F5179" s="10">
        <f t="shared" si="320"/>
        <v>2029.1672220602127</v>
      </c>
      <c r="G5179" s="10">
        <f>IF(F5179&gt;0,MIN('Hourly Model'!$E$8*1000-E5179,F5179),MAX(-E5179,F5179))</f>
        <v>0</v>
      </c>
      <c r="I5179" s="10">
        <f t="shared" si="323"/>
        <v>0</v>
      </c>
    </row>
    <row r="5180" spans="1:9" x14ac:dyDescent="0.2">
      <c r="A5180" s="11">
        <f t="shared" si="321"/>
        <v>43681.749999987442</v>
      </c>
      <c r="B5180" s="5">
        <f>'Load Profile'!E5183</f>
        <v>1915.3220325638345</v>
      </c>
      <c r="C5180" s="5">
        <f>'Solar Output'!E5184</f>
        <v>134.84784999999999</v>
      </c>
      <c r="D5180" s="5">
        <f>'Wind Output'!E5187</f>
        <v>2773.3333333333335</v>
      </c>
      <c r="E5180" s="5">
        <f t="shared" si="322"/>
        <v>10000</v>
      </c>
      <c r="F5180" s="10">
        <f t="shared" si="320"/>
        <v>992.85915076949914</v>
      </c>
      <c r="G5180" s="10">
        <f>IF(F5180&gt;0,MIN('Hourly Model'!$E$8*1000-E5180,F5180),MAX(-E5180,F5180))</f>
        <v>0</v>
      </c>
      <c r="I5180" s="10">
        <f t="shared" si="323"/>
        <v>0</v>
      </c>
    </row>
    <row r="5181" spans="1:9" x14ac:dyDescent="0.2">
      <c r="A5181" s="11">
        <f t="shared" si="321"/>
        <v>43681.791666654106</v>
      </c>
      <c r="B5181" s="5">
        <f>'Load Profile'!E5184</f>
        <v>2086.7865436732004</v>
      </c>
      <c r="C5181" s="5">
        <f>'Solar Output'!E5185</f>
        <v>0</v>
      </c>
      <c r="D5181" s="5">
        <f>'Wind Output'!E5188</f>
        <v>1666.6666666666667</v>
      </c>
      <c r="E5181" s="5">
        <f t="shared" si="322"/>
        <v>10000</v>
      </c>
      <c r="F5181" s="10">
        <f t="shared" si="320"/>
        <v>-420.11987700653367</v>
      </c>
      <c r="G5181" s="10">
        <f>IF(F5181&gt;0,MIN('Hourly Model'!$E$8*1000-E5181,F5181),MAX(-E5181,F5181))</f>
        <v>-420.11987700653367</v>
      </c>
      <c r="I5181" s="10">
        <f t="shared" si="323"/>
        <v>0</v>
      </c>
    </row>
    <row r="5182" spans="1:9" x14ac:dyDescent="0.2">
      <c r="A5182" s="11">
        <f t="shared" si="321"/>
        <v>43681.83333332077</v>
      </c>
      <c r="B5182" s="5">
        <f>'Load Profile'!E5185</f>
        <v>2179.0205884514007</v>
      </c>
      <c r="C5182" s="5">
        <f>'Solar Output'!E5186</f>
        <v>0</v>
      </c>
      <c r="D5182" s="5">
        <f>'Wind Output'!E5189</f>
        <v>873.33333333333337</v>
      </c>
      <c r="E5182" s="5">
        <f t="shared" si="322"/>
        <v>9579.880122993467</v>
      </c>
      <c r="F5182" s="10">
        <f t="shared" si="320"/>
        <v>-1305.6872551180672</v>
      </c>
      <c r="G5182" s="10">
        <f>IF(F5182&gt;0,MIN('Hourly Model'!$E$8*1000-E5182,F5182),MAX(-E5182,F5182))</f>
        <v>-1305.6872551180672</v>
      </c>
      <c r="I5182" s="10">
        <f t="shared" si="323"/>
        <v>0</v>
      </c>
    </row>
    <row r="5183" spans="1:9" x14ac:dyDescent="0.2">
      <c r="A5183" s="11">
        <f t="shared" si="321"/>
        <v>43681.874999987434</v>
      </c>
      <c r="B5183" s="5">
        <f>'Load Profile'!E5186</f>
        <v>1724.7902335315514</v>
      </c>
      <c r="C5183" s="5">
        <f>'Solar Output'!E5187</f>
        <v>0</v>
      </c>
      <c r="D5183" s="5">
        <f>'Wind Output'!E5190</f>
        <v>286.66666666666669</v>
      </c>
      <c r="E5183" s="5">
        <f t="shared" si="322"/>
        <v>8274.1928678753993</v>
      </c>
      <c r="F5183" s="10">
        <f t="shared" si="320"/>
        <v>-1438.1235668648847</v>
      </c>
      <c r="G5183" s="10">
        <f>IF(F5183&gt;0,MIN('Hourly Model'!$E$8*1000-E5183,F5183),MAX(-E5183,F5183))</f>
        <v>-1438.1235668648847</v>
      </c>
      <c r="I5183" s="10">
        <f t="shared" si="323"/>
        <v>0</v>
      </c>
    </row>
    <row r="5184" spans="1:9" x14ac:dyDescent="0.2">
      <c r="A5184" s="11">
        <f t="shared" si="321"/>
        <v>43681.916666654099</v>
      </c>
      <c r="B5184" s="5">
        <f>'Load Profile'!E5187</f>
        <v>1266.2012849356181</v>
      </c>
      <c r="C5184" s="5">
        <f>'Solar Output'!E5188</f>
        <v>0</v>
      </c>
      <c r="D5184" s="5">
        <f>'Wind Output'!E5191</f>
        <v>286.66666666666669</v>
      </c>
      <c r="E5184" s="5">
        <f t="shared" si="322"/>
        <v>6836.0693010105151</v>
      </c>
      <c r="F5184" s="10">
        <f t="shared" si="320"/>
        <v>-979.53461826895136</v>
      </c>
      <c r="G5184" s="10">
        <f>IF(F5184&gt;0,MIN('Hourly Model'!$E$8*1000-E5184,F5184),MAX(-E5184,F5184))</f>
        <v>-979.53461826895136</v>
      </c>
      <c r="I5184" s="10">
        <f t="shared" si="323"/>
        <v>0</v>
      </c>
    </row>
    <row r="5185" spans="1:9" x14ac:dyDescent="0.2">
      <c r="A5185" s="11">
        <f t="shared" si="321"/>
        <v>43681.958333320763</v>
      </c>
      <c r="B5185" s="5">
        <f>'Load Profile'!E5188</f>
        <v>824.54219524419568</v>
      </c>
      <c r="C5185" s="5">
        <f>'Solar Output'!E5189</f>
        <v>0</v>
      </c>
      <c r="D5185" s="5">
        <f>'Wind Output'!E5192</f>
        <v>1666.6666666666667</v>
      </c>
      <c r="E5185" s="5">
        <f t="shared" si="322"/>
        <v>5856.5346827415633</v>
      </c>
      <c r="F5185" s="10">
        <f t="shared" si="320"/>
        <v>842.12447142247106</v>
      </c>
      <c r="G5185" s="10">
        <f>IF(F5185&gt;0,MIN('Hourly Model'!$E$8*1000-E5185,F5185),MAX(-E5185,F5185))</f>
        <v>842.12447142247106</v>
      </c>
      <c r="I5185" s="10">
        <f t="shared" si="323"/>
        <v>0</v>
      </c>
    </row>
    <row r="5186" spans="1:9" x14ac:dyDescent="0.2">
      <c r="A5186" s="11">
        <f t="shared" si="321"/>
        <v>43681.999999987427</v>
      </c>
      <c r="B5186" s="5">
        <f>'Load Profile'!E5189</f>
        <v>610.31332682739094</v>
      </c>
      <c r="C5186" s="5">
        <f>'Solar Output'!E5190</f>
        <v>0</v>
      </c>
      <c r="D5186" s="5">
        <f>'Wind Output'!E5193</f>
        <v>286.66666666666669</v>
      </c>
      <c r="E5186" s="5">
        <f t="shared" si="322"/>
        <v>6698.6591541640346</v>
      </c>
      <c r="F5186" s="10">
        <f t="shared" ref="F5186:F5249" si="324">D5186+C5186-B5186</f>
        <v>-323.64666016072425</v>
      </c>
      <c r="G5186" s="10">
        <f>IF(F5186&gt;0,MIN('Hourly Model'!$E$8*1000-E5186,F5186),MAX(-E5186,F5186))</f>
        <v>-323.64666016072425</v>
      </c>
      <c r="I5186" s="10">
        <f t="shared" si="323"/>
        <v>0</v>
      </c>
    </row>
    <row r="5187" spans="1:9" x14ac:dyDescent="0.2">
      <c r="A5187" s="11">
        <f t="shared" ref="A5187:A5250" si="325">A5186+1/24</f>
        <v>43682.041666654091</v>
      </c>
      <c r="B5187" s="5">
        <f>'Load Profile'!E5190</f>
        <v>508.50292182478563</v>
      </c>
      <c r="C5187" s="5">
        <f>'Solar Output'!E5191</f>
        <v>0</v>
      </c>
      <c r="D5187" s="5">
        <f>'Wind Output'!E5194</f>
        <v>873.33333333333337</v>
      </c>
      <c r="E5187" s="5">
        <f t="shared" ref="E5187:E5250" si="326">E5186+G5186</f>
        <v>6375.0124940033102</v>
      </c>
      <c r="F5187" s="10">
        <f t="shared" si="324"/>
        <v>364.83041150854774</v>
      </c>
      <c r="G5187" s="10">
        <f>IF(F5187&gt;0,MIN('Hourly Model'!$E$8*1000-E5187,F5187),MAX(-E5187,F5187))</f>
        <v>364.83041150854774</v>
      </c>
      <c r="I5187" s="10">
        <f t="shared" ref="I5187:I5250" si="327">MIN(I5186+F5187+E5187,0)</f>
        <v>0</v>
      </c>
    </row>
    <row r="5188" spans="1:9" x14ac:dyDescent="0.2">
      <c r="A5188" s="11">
        <f t="shared" si="325"/>
        <v>43682.083333320756</v>
      </c>
      <c r="B5188" s="5">
        <f>'Load Profile'!E5191</f>
        <v>494.29952689769527</v>
      </c>
      <c r="C5188" s="5">
        <f>'Solar Output'!E5192</f>
        <v>0</v>
      </c>
      <c r="D5188" s="5">
        <f>'Wind Output'!E5195</f>
        <v>873.33333333333337</v>
      </c>
      <c r="E5188" s="5">
        <f t="shared" si="326"/>
        <v>6739.8429055118577</v>
      </c>
      <c r="F5188" s="10">
        <f t="shared" si="324"/>
        <v>379.0338064356381</v>
      </c>
      <c r="G5188" s="10">
        <f>IF(F5188&gt;0,MIN('Hourly Model'!$E$8*1000-E5188,F5188),MAX(-E5188,F5188))</f>
        <v>379.0338064356381</v>
      </c>
      <c r="I5188" s="10">
        <f t="shared" si="327"/>
        <v>0</v>
      </c>
    </row>
    <row r="5189" spans="1:9" x14ac:dyDescent="0.2">
      <c r="A5189" s="11">
        <f t="shared" si="325"/>
        <v>43682.12499998742</v>
      </c>
      <c r="B5189" s="5">
        <f>'Load Profile'!E5192</f>
        <v>494.22130142328609</v>
      </c>
      <c r="C5189" s="5">
        <f>'Solar Output'!E5193</f>
        <v>0</v>
      </c>
      <c r="D5189" s="5">
        <f>'Wind Output'!E5196</f>
        <v>286.66666666666669</v>
      </c>
      <c r="E5189" s="5">
        <f t="shared" si="326"/>
        <v>7118.876711947496</v>
      </c>
      <c r="F5189" s="10">
        <f t="shared" si="324"/>
        <v>-207.55463475661941</v>
      </c>
      <c r="G5189" s="10">
        <f>IF(F5189&gt;0,MIN('Hourly Model'!$E$8*1000-E5189,F5189),MAX(-E5189,F5189))</f>
        <v>-207.55463475661941</v>
      </c>
      <c r="I5189" s="10">
        <f t="shared" si="327"/>
        <v>0</v>
      </c>
    </row>
    <row r="5190" spans="1:9" x14ac:dyDescent="0.2">
      <c r="A5190" s="11">
        <f t="shared" si="325"/>
        <v>43682.166666654084</v>
      </c>
      <c r="B5190" s="5">
        <f>'Load Profile'!E5193</f>
        <v>549.29118751900864</v>
      </c>
      <c r="C5190" s="5">
        <f>'Solar Output'!E5194</f>
        <v>0</v>
      </c>
      <c r="D5190" s="5">
        <f>'Wind Output'!E5197</f>
        <v>286.66666666666669</v>
      </c>
      <c r="E5190" s="5">
        <f t="shared" si="326"/>
        <v>6911.3220771908764</v>
      </c>
      <c r="F5190" s="10">
        <f t="shared" si="324"/>
        <v>-262.62452085234196</v>
      </c>
      <c r="G5190" s="10">
        <f>IF(F5190&gt;0,MIN('Hourly Model'!$E$8*1000-E5190,F5190),MAX(-E5190,F5190))</f>
        <v>-262.62452085234196</v>
      </c>
      <c r="I5190" s="10">
        <f t="shared" si="327"/>
        <v>0</v>
      </c>
    </row>
    <row r="5191" spans="1:9" x14ac:dyDescent="0.2">
      <c r="A5191" s="11">
        <f t="shared" si="325"/>
        <v>43682.208333320748</v>
      </c>
      <c r="B5191" s="5">
        <f>'Load Profile'!E5194</f>
        <v>721.23713388466888</v>
      </c>
      <c r="C5191" s="5">
        <f>'Solar Output'!E5195</f>
        <v>348.78234999999995</v>
      </c>
      <c r="D5191" s="5">
        <f>'Wind Output'!E5198</f>
        <v>0</v>
      </c>
      <c r="E5191" s="5">
        <f t="shared" si="326"/>
        <v>6648.697556338534</v>
      </c>
      <c r="F5191" s="10">
        <f t="shared" si="324"/>
        <v>-372.45478388466893</v>
      </c>
      <c r="G5191" s="10">
        <f>IF(F5191&gt;0,MIN('Hourly Model'!$E$8*1000-E5191,F5191),MAX(-E5191,F5191))</f>
        <v>-372.45478388466893</v>
      </c>
      <c r="I5191" s="10">
        <f t="shared" si="327"/>
        <v>0</v>
      </c>
    </row>
    <row r="5192" spans="1:9" x14ac:dyDescent="0.2">
      <c r="A5192" s="11">
        <f t="shared" si="325"/>
        <v>43682.249999987413</v>
      </c>
      <c r="B5192" s="5">
        <f>'Load Profile'!E5195</f>
        <v>967.82715836180125</v>
      </c>
      <c r="C5192" s="5">
        <f>'Solar Output'!E5196</f>
        <v>1583.8167999999998</v>
      </c>
      <c r="D5192" s="5">
        <f>'Wind Output'!E5199</f>
        <v>0</v>
      </c>
      <c r="E5192" s="5">
        <f t="shared" si="326"/>
        <v>6276.2427724538647</v>
      </c>
      <c r="F5192" s="10">
        <f t="shared" si="324"/>
        <v>615.98964163819858</v>
      </c>
      <c r="G5192" s="10">
        <f>IF(F5192&gt;0,MIN('Hourly Model'!$E$8*1000-E5192,F5192),MAX(-E5192,F5192))</f>
        <v>615.98964163819858</v>
      </c>
      <c r="I5192" s="10">
        <f t="shared" si="327"/>
        <v>0</v>
      </c>
    </row>
    <row r="5193" spans="1:9" x14ac:dyDescent="0.2">
      <c r="A5193" s="11">
        <f t="shared" si="325"/>
        <v>43682.291666654077</v>
      </c>
      <c r="B5193" s="5">
        <f>'Load Profile'!E5196</f>
        <v>922.53358211236389</v>
      </c>
      <c r="C5193" s="5">
        <f>'Solar Output'!E5197</f>
        <v>2945.7031499999998</v>
      </c>
      <c r="D5193" s="5">
        <f>'Wind Output'!E5200</f>
        <v>286.66666666666669</v>
      </c>
      <c r="E5193" s="5">
        <f t="shared" si="326"/>
        <v>6892.2324140920637</v>
      </c>
      <c r="F5193" s="10">
        <f t="shared" si="324"/>
        <v>2309.8362345543023</v>
      </c>
      <c r="G5193" s="10">
        <f>IF(F5193&gt;0,MIN('Hourly Model'!$E$8*1000-E5193,F5193),MAX(-E5193,F5193))</f>
        <v>2309.8362345543023</v>
      </c>
      <c r="I5193" s="10">
        <f t="shared" si="327"/>
        <v>0</v>
      </c>
    </row>
    <row r="5194" spans="1:9" x14ac:dyDescent="0.2">
      <c r="A5194" s="11">
        <f t="shared" si="325"/>
        <v>43682.333333320741</v>
      </c>
      <c r="B5194" s="5">
        <f>'Load Profile'!E5197</f>
        <v>910.52956976727307</v>
      </c>
      <c r="C5194" s="5">
        <f>'Solar Output'!E5198</f>
        <v>4723.0661</v>
      </c>
      <c r="D5194" s="5">
        <f>'Wind Output'!E5201</f>
        <v>873.33333333333337</v>
      </c>
      <c r="E5194" s="5">
        <f t="shared" si="326"/>
        <v>9202.0686486463655</v>
      </c>
      <c r="F5194" s="10">
        <f t="shared" si="324"/>
        <v>4685.8698635660603</v>
      </c>
      <c r="G5194" s="10">
        <f>IF(F5194&gt;0,MIN('Hourly Model'!$E$8*1000-E5194,F5194),MAX(-E5194,F5194))</f>
        <v>797.93135135363445</v>
      </c>
      <c r="I5194" s="10">
        <f t="shared" si="327"/>
        <v>0</v>
      </c>
    </row>
    <row r="5195" spans="1:9" x14ac:dyDescent="0.2">
      <c r="A5195" s="11">
        <f t="shared" si="325"/>
        <v>43682.374999987405</v>
      </c>
      <c r="B5195" s="5">
        <f>'Load Profile'!E5198</f>
        <v>1010.5717967147059</v>
      </c>
      <c r="C5195" s="5">
        <f>'Solar Output'!E5199</f>
        <v>5200.3482999999997</v>
      </c>
      <c r="D5195" s="5">
        <f>'Wind Output'!E5202</f>
        <v>0</v>
      </c>
      <c r="E5195" s="5">
        <f t="shared" si="326"/>
        <v>10000</v>
      </c>
      <c r="F5195" s="10">
        <f t="shared" si="324"/>
        <v>4189.776503285294</v>
      </c>
      <c r="G5195" s="10">
        <f>IF(F5195&gt;0,MIN('Hourly Model'!$E$8*1000-E5195,F5195),MAX(-E5195,F5195))</f>
        <v>0</v>
      </c>
      <c r="I5195" s="10">
        <f t="shared" si="327"/>
        <v>0</v>
      </c>
    </row>
    <row r="5196" spans="1:9" x14ac:dyDescent="0.2">
      <c r="A5196" s="11">
        <f t="shared" si="325"/>
        <v>43682.41666665407</v>
      </c>
      <c r="B5196" s="5">
        <f>'Load Profile'!E5199</f>
        <v>1109.8018098243012</v>
      </c>
      <c r="C5196" s="5">
        <f>'Solar Output'!E5200</f>
        <v>6406.3084500000004</v>
      </c>
      <c r="D5196" s="5">
        <f>'Wind Output'!E5203</f>
        <v>0</v>
      </c>
      <c r="E5196" s="5">
        <f t="shared" si="326"/>
        <v>10000</v>
      </c>
      <c r="F5196" s="10">
        <f t="shared" si="324"/>
        <v>5296.5066401756994</v>
      </c>
      <c r="G5196" s="10">
        <f>IF(F5196&gt;0,MIN('Hourly Model'!$E$8*1000-E5196,F5196),MAX(-E5196,F5196))</f>
        <v>0</v>
      </c>
      <c r="I5196" s="10">
        <f t="shared" si="327"/>
        <v>0</v>
      </c>
    </row>
    <row r="5197" spans="1:9" x14ac:dyDescent="0.2">
      <c r="A5197" s="11">
        <f t="shared" si="325"/>
        <v>43682.458333320734</v>
      </c>
      <c r="B5197" s="5">
        <f>'Load Profile'!E5200</f>
        <v>1127.7366362350631</v>
      </c>
      <c r="C5197" s="5">
        <f>'Solar Output'!E5201</f>
        <v>6195.3788999999997</v>
      </c>
      <c r="D5197" s="5">
        <f>'Wind Output'!E5204</f>
        <v>873.33333333333337</v>
      </c>
      <c r="E5197" s="5">
        <f t="shared" si="326"/>
        <v>10000</v>
      </c>
      <c r="F5197" s="10">
        <f t="shared" si="324"/>
        <v>5940.9755970982696</v>
      </c>
      <c r="G5197" s="10">
        <f>IF(F5197&gt;0,MIN('Hourly Model'!$E$8*1000-E5197,F5197),MAX(-E5197,F5197))</f>
        <v>0</v>
      </c>
      <c r="I5197" s="10">
        <f t="shared" si="327"/>
        <v>0</v>
      </c>
    </row>
    <row r="5198" spans="1:9" x14ac:dyDescent="0.2">
      <c r="A5198" s="11">
        <f t="shared" si="325"/>
        <v>43682.499999987398</v>
      </c>
      <c r="B5198" s="5">
        <f>'Load Profile'!E5201</f>
        <v>1144.7592390382974</v>
      </c>
      <c r="C5198" s="5">
        <f>'Solar Output'!E5202</f>
        <v>6243.9169499999998</v>
      </c>
      <c r="D5198" s="5">
        <f>'Wind Output'!E5205</f>
        <v>0</v>
      </c>
      <c r="E5198" s="5">
        <f t="shared" si="326"/>
        <v>10000</v>
      </c>
      <c r="F5198" s="10">
        <f t="shared" si="324"/>
        <v>5099.1577109617028</v>
      </c>
      <c r="G5198" s="10">
        <f>IF(F5198&gt;0,MIN('Hourly Model'!$E$8*1000-E5198,F5198),MAX(-E5198,F5198))</f>
        <v>0</v>
      </c>
      <c r="I5198" s="10">
        <f t="shared" si="327"/>
        <v>0</v>
      </c>
    </row>
    <row r="5199" spans="1:9" x14ac:dyDescent="0.2">
      <c r="A5199" s="11">
        <f t="shared" si="325"/>
        <v>43682.541666654062</v>
      </c>
      <c r="B5199" s="5">
        <f>'Load Profile'!E5202</f>
        <v>1304.8827221704944</v>
      </c>
      <c r="C5199" s="5">
        <f>'Solar Output'!E5203</f>
        <v>5707.3752500000001</v>
      </c>
      <c r="D5199" s="5">
        <f>'Wind Output'!E5206</f>
        <v>286.66666666666669</v>
      </c>
      <c r="E5199" s="5">
        <f t="shared" si="326"/>
        <v>10000</v>
      </c>
      <c r="F5199" s="10">
        <f t="shared" si="324"/>
        <v>4689.1591944961729</v>
      </c>
      <c r="G5199" s="10">
        <f>IF(F5199&gt;0,MIN('Hourly Model'!$E$8*1000-E5199,F5199),MAX(-E5199,F5199))</f>
        <v>0</v>
      </c>
      <c r="I5199" s="10">
        <f t="shared" si="327"/>
        <v>0</v>
      </c>
    </row>
    <row r="5200" spans="1:9" x14ac:dyDescent="0.2">
      <c r="A5200" s="11">
        <f t="shared" si="325"/>
        <v>43682.583333320727</v>
      </c>
      <c r="B5200" s="5">
        <f>'Load Profile'!E5203</f>
        <v>1558.5659202801107</v>
      </c>
      <c r="C5200" s="5">
        <f>'Solar Output'!E5204</f>
        <v>5484.9755999999998</v>
      </c>
      <c r="D5200" s="5">
        <f>'Wind Output'!E5207</f>
        <v>2773.3333333333335</v>
      </c>
      <c r="E5200" s="5">
        <f t="shared" si="326"/>
        <v>10000</v>
      </c>
      <c r="F5200" s="10">
        <f t="shared" si="324"/>
        <v>6699.743013053223</v>
      </c>
      <c r="G5200" s="10">
        <f>IF(F5200&gt;0,MIN('Hourly Model'!$E$8*1000-E5200,F5200),MAX(-E5200,F5200))</f>
        <v>0</v>
      </c>
      <c r="I5200" s="10">
        <f t="shared" si="327"/>
        <v>0</v>
      </c>
    </row>
    <row r="5201" spans="1:9" x14ac:dyDescent="0.2">
      <c r="A5201" s="11">
        <f t="shared" si="325"/>
        <v>43682.624999987391</v>
      </c>
      <c r="B5201" s="5">
        <f>'Load Profile'!E5204</f>
        <v>1774.9656615860381</v>
      </c>
      <c r="C5201" s="5">
        <f>'Solar Output'!E5205</f>
        <v>4552.02315</v>
      </c>
      <c r="D5201" s="5">
        <f>'Wind Output'!E5208</f>
        <v>873.33333333333337</v>
      </c>
      <c r="E5201" s="5">
        <f t="shared" si="326"/>
        <v>10000</v>
      </c>
      <c r="F5201" s="10">
        <f t="shared" si="324"/>
        <v>3650.3908217472949</v>
      </c>
      <c r="G5201" s="10">
        <f>IF(F5201&gt;0,MIN('Hourly Model'!$E$8*1000-E5201,F5201),MAX(-E5201,F5201))</f>
        <v>0</v>
      </c>
      <c r="I5201" s="10">
        <f t="shared" si="327"/>
        <v>0</v>
      </c>
    </row>
    <row r="5202" spans="1:9" x14ac:dyDescent="0.2">
      <c r="A5202" s="11">
        <f t="shared" si="325"/>
        <v>43682.666666654055</v>
      </c>
      <c r="B5202" s="5">
        <f>'Load Profile'!E5205</f>
        <v>2107.1217477209343</v>
      </c>
      <c r="C5202" s="5">
        <f>'Solar Output'!E5206</f>
        <v>2278.65715</v>
      </c>
      <c r="D5202" s="5">
        <f>'Wind Output'!E5209</f>
        <v>2773.3333333333335</v>
      </c>
      <c r="E5202" s="5">
        <f t="shared" si="326"/>
        <v>10000</v>
      </c>
      <c r="F5202" s="10">
        <f t="shared" si="324"/>
        <v>2944.8687356123987</v>
      </c>
      <c r="G5202" s="10">
        <f>IF(F5202&gt;0,MIN('Hourly Model'!$E$8*1000-E5202,F5202),MAX(-E5202,F5202))</f>
        <v>0</v>
      </c>
      <c r="I5202" s="10">
        <f t="shared" si="327"/>
        <v>0</v>
      </c>
    </row>
    <row r="5203" spans="1:9" x14ac:dyDescent="0.2">
      <c r="A5203" s="11">
        <f t="shared" si="325"/>
        <v>43682.708333320719</v>
      </c>
      <c r="B5203" s="5">
        <f>'Load Profile'!E5206</f>
        <v>2244.1268064651986</v>
      </c>
      <c r="C5203" s="5">
        <f>'Solar Output'!E5207</f>
        <v>1140.60105</v>
      </c>
      <c r="D5203" s="5">
        <f>'Wind Output'!E5210</f>
        <v>873.33333333333337</v>
      </c>
      <c r="E5203" s="5">
        <f t="shared" si="326"/>
        <v>10000</v>
      </c>
      <c r="F5203" s="10">
        <f t="shared" si="324"/>
        <v>-230.19242313186533</v>
      </c>
      <c r="G5203" s="10">
        <f>IF(F5203&gt;0,MIN('Hourly Model'!$E$8*1000-E5203,F5203),MAX(-E5203,F5203))</f>
        <v>-230.19242313186533</v>
      </c>
      <c r="I5203" s="10">
        <f t="shared" si="327"/>
        <v>0</v>
      </c>
    </row>
    <row r="5204" spans="1:9" x14ac:dyDescent="0.2">
      <c r="A5204" s="11">
        <f t="shared" si="325"/>
        <v>43682.749999987383</v>
      </c>
      <c r="B5204" s="5">
        <f>'Load Profile'!E5207</f>
        <v>2160.7571819760328</v>
      </c>
      <c r="C5204" s="5">
        <f>'Solar Output'!E5208</f>
        <v>146.28229999999999</v>
      </c>
      <c r="D5204" s="5">
        <f>'Wind Output'!E5211</f>
        <v>873.33333333333337</v>
      </c>
      <c r="E5204" s="5">
        <f t="shared" si="326"/>
        <v>9769.8075768681338</v>
      </c>
      <c r="F5204" s="10">
        <f t="shared" si="324"/>
        <v>-1141.1415486426995</v>
      </c>
      <c r="G5204" s="10">
        <f>IF(F5204&gt;0,MIN('Hourly Model'!$E$8*1000-E5204,F5204),MAX(-E5204,F5204))</f>
        <v>-1141.1415486426995</v>
      </c>
      <c r="I5204" s="10">
        <f t="shared" si="327"/>
        <v>0</v>
      </c>
    </row>
    <row r="5205" spans="1:9" x14ac:dyDescent="0.2">
      <c r="A5205" s="11">
        <f t="shared" si="325"/>
        <v>43682.791666654048</v>
      </c>
      <c r="B5205" s="5">
        <f>'Load Profile'!E5208</f>
        <v>2387.5356456355462</v>
      </c>
      <c r="C5205" s="5">
        <f>'Solar Output'!E5209</f>
        <v>0</v>
      </c>
      <c r="D5205" s="5">
        <f>'Wind Output'!E5212</f>
        <v>1666.6666666666667</v>
      </c>
      <c r="E5205" s="5">
        <f t="shared" si="326"/>
        <v>8628.6660282254343</v>
      </c>
      <c r="F5205" s="10">
        <f t="shared" si="324"/>
        <v>-720.86897896887945</v>
      </c>
      <c r="G5205" s="10">
        <f>IF(F5205&gt;0,MIN('Hourly Model'!$E$8*1000-E5205,F5205),MAX(-E5205,F5205))</f>
        <v>-720.86897896887945</v>
      </c>
      <c r="I5205" s="10">
        <f t="shared" si="327"/>
        <v>0</v>
      </c>
    </row>
    <row r="5206" spans="1:9" x14ac:dyDescent="0.2">
      <c r="A5206" s="11">
        <f t="shared" si="325"/>
        <v>43682.833333320712</v>
      </c>
      <c r="B5206" s="5">
        <f>'Load Profile'!E5209</f>
        <v>2419.6324314214799</v>
      </c>
      <c r="C5206" s="5">
        <f>'Solar Output'!E5210</f>
        <v>0</v>
      </c>
      <c r="D5206" s="5">
        <f>'Wind Output'!E5213</f>
        <v>1666.6666666666667</v>
      </c>
      <c r="E5206" s="5">
        <f t="shared" si="326"/>
        <v>7907.7970492565546</v>
      </c>
      <c r="F5206" s="10">
        <f t="shared" si="324"/>
        <v>-752.96576475481311</v>
      </c>
      <c r="G5206" s="10">
        <f>IF(F5206&gt;0,MIN('Hourly Model'!$E$8*1000-E5206,F5206),MAX(-E5206,F5206))</f>
        <v>-752.96576475481311</v>
      </c>
      <c r="I5206" s="10">
        <f t="shared" si="327"/>
        <v>0</v>
      </c>
    </row>
    <row r="5207" spans="1:9" x14ac:dyDescent="0.2">
      <c r="A5207" s="11">
        <f t="shared" si="325"/>
        <v>43682.874999987376</v>
      </c>
      <c r="B5207" s="5">
        <f>'Load Profile'!E5210</f>
        <v>1936.3918076208274</v>
      </c>
      <c r="C5207" s="5">
        <f>'Solar Output'!E5211</f>
        <v>0</v>
      </c>
      <c r="D5207" s="5">
        <f>'Wind Output'!E5214</f>
        <v>1666.6666666666667</v>
      </c>
      <c r="E5207" s="5">
        <f t="shared" si="326"/>
        <v>7154.8312845017417</v>
      </c>
      <c r="F5207" s="10">
        <f t="shared" si="324"/>
        <v>-269.72514095416068</v>
      </c>
      <c r="G5207" s="10">
        <f>IF(F5207&gt;0,MIN('Hourly Model'!$E$8*1000-E5207,F5207),MAX(-E5207,F5207))</f>
        <v>-269.72514095416068</v>
      </c>
      <c r="I5207" s="10">
        <f t="shared" si="327"/>
        <v>0</v>
      </c>
    </row>
    <row r="5208" spans="1:9" x14ac:dyDescent="0.2">
      <c r="A5208" s="11">
        <f t="shared" si="325"/>
        <v>43682.91666665404</v>
      </c>
      <c r="B5208" s="5">
        <f>'Load Profile'!E5211</f>
        <v>1439.8970721048881</v>
      </c>
      <c r="C5208" s="5">
        <f>'Solar Output'!E5212</f>
        <v>0</v>
      </c>
      <c r="D5208" s="5">
        <f>'Wind Output'!E5215</f>
        <v>2773.3333333333335</v>
      </c>
      <c r="E5208" s="5">
        <f t="shared" si="326"/>
        <v>6885.1061435475813</v>
      </c>
      <c r="F5208" s="10">
        <f t="shared" si="324"/>
        <v>1333.4362612284453</v>
      </c>
      <c r="G5208" s="10">
        <f>IF(F5208&gt;0,MIN('Hourly Model'!$E$8*1000-E5208,F5208),MAX(-E5208,F5208))</f>
        <v>1333.4362612284453</v>
      </c>
      <c r="I5208" s="10">
        <f t="shared" si="327"/>
        <v>0</v>
      </c>
    </row>
    <row r="5209" spans="1:9" x14ac:dyDescent="0.2">
      <c r="A5209" s="11">
        <f t="shared" si="325"/>
        <v>43682.958333320705</v>
      </c>
      <c r="B5209" s="5">
        <f>'Load Profile'!E5212</f>
        <v>901.55969502198013</v>
      </c>
      <c r="C5209" s="5">
        <f>'Solar Output'!E5213</f>
        <v>0</v>
      </c>
      <c r="D5209" s="5">
        <f>'Wind Output'!E5216</f>
        <v>873.33333333333337</v>
      </c>
      <c r="E5209" s="5">
        <f t="shared" si="326"/>
        <v>8218.5424047760262</v>
      </c>
      <c r="F5209" s="10">
        <f t="shared" si="324"/>
        <v>-28.226361688646762</v>
      </c>
      <c r="G5209" s="10">
        <f>IF(F5209&gt;0,MIN('Hourly Model'!$E$8*1000-E5209,F5209),MAX(-E5209,F5209))</f>
        <v>-28.226361688646762</v>
      </c>
      <c r="I5209" s="10">
        <f t="shared" si="327"/>
        <v>0</v>
      </c>
    </row>
    <row r="5210" spans="1:9" x14ac:dyDescent="0.2">
      <c r="A5210" s="11">
        <f t="shared" si="325"/>
        <v>43682.999999987369</v>
      </c>
      <c r="B5210" s="5">
        <f>'Load Profile'!E5213</f>
        <v>659.21431090414717</v>
      </c>
      <c r="C5210" s="5">
        <f>'Solar Output'!E5214</f>
        <v>0</v>
      </c>
      <c r="D5210" s="5">
        <f>'Wind Output'!E5217</f>
        <v>2773.3333333333335</v>
      </c>
      <c r="E5210" s="5">
        <f t="shared" si="326"/>
        <v>8190.3160430873795</v>
      </c>
      <c r="F5210" s="10">
        <f t="shared" si="324"/>
        <v>2114.1190224291863</v>
      </c>
      <c r="G5210" s="10">
        <f>IF(F5210&gt;0,MIN('Hourly Model'!$E$8*1000-E5210,F5210),MAX(-E5210,F5210))</f>
        <v>1809.6839569126205</v>
      </c>
      <c r="I5210" s="10">
        <f t="shared" si="327"/>
        <v>0</v>
      </c>
    </row>
    <row r="5211" spans="1:9" x14ac:dyDescent="0.2">
      <c r="A5211" s="11">
        <f t="shared" si="325"/>
        <v>43683.041666654033</v>
      </c>
      <c r="B5211" s="5">
        <f>'Load Profile'!E5214</f>
        <v>528.28789068666413</v>
      </c>
      <c r="C5211" s="5">
        <f>'Solar Output'!E5215</f>
        <v>0</v>
      </c>
      <c r="D5211" s="5">
        <f>'Wind Output'!E5218</f>
        <v>1666.6666666666667</v>
      </c>
      <c r="E5211" s="5">
        <f t="shared" si="326"/>
        <v>10000</v>
      </c>
      <c r="F5211" s="10">
        <f t="shared" si="324"/>
        <v>1138.3787759800025</v>
      </c>
      <c r="G5211" s="10">
        <f>IF(F5211&gt;0,MIN('Hourly Model'!$E$8*1000-E5211,F5211),MAX(-E5211,F5211))</f>
        <v>0</v>
      </c>
      <c r="I5211" s="10">
        <f t="shared" si="327"/>
        <v>0</v>
      </c>
    </row>
    <row r="5212" spans="1:9" x14ac:dyDescent="0.2">
      <c r="A5212" s="11">
        <f t="shared" si="325"/>
        <v>43683.083333320697</v>
      </c>
      <c r="B5212" s="5">
        <f>'Load Profile'!E5215</f>
        <v>494.29952689769527</v>
      </c>
      <c r="C5212" s="5">
        <f>'Solar Output'!E5216</f>
        <v>0</v>
      </c>
      <c r="D5212" s="5">
        <f>'Wind Output'!E5219</f>
        <v>2773.3333333333335</v>
      </c>
      <c r="E5212" s="5">
        <f t="shared" si="326"/>
        <v>10000</v>
      </c>
      <c r="F5212" s="10">
        <f t="shared" si="324"/>
        <v>2279.0338064356383</v>
      </c>
      <c r="G5212" s="10">
        <f>IF(F5212&gt;0,MIN('Hourly Model'!$E$8*1000-E5212,F5212),MAX(-E5212,F5212))</f>
        <v>0</v>
      </c>
      <c r="I5212" s="10">
        <f t="shared" si="327"/>
        <v>0</v>
      </c>
    </row>
    <row r="5213" spans="1:9" x14ac:dyDescent="0.2">
      <c r="A5213" s="11">
        <f t="shared" si="325"/>
        <v>43683.124999987362</v>
      </c>
      <c r="B5213" s="5">
        <f>'Load Profile'!E5216</f>
        <v>494.22130142328609</v>
      </c>
      <c r="C5213" s="5">
        <f>'Solar Output'!E5217</f>
        <v>0</v>
      </c>
      <c r="D5213" s="5">
        <f>'Wind Output'!E5220</f>
        <v>1666.6666666666667</v>
      </c>
      <c r="E5213" s="5">
        <f t="shared" si="326"/>
        <v>10000</v>
      </c>
      <c r="F5213" s="10">
        <f t="shared" si="324"/>
        <v>1172.4453652433806</v>
      </c>
      <c r="G5213" s="10">
        <f>IF(F5213&gt;0,MIN('Hourly Model'!$E$8*1000-E5213,F5213),MAX(-E5213,F5213))</f>
        <v>0</v>
      </c>
      <c r="I5213" s="10">
        <f t="shared" si="327"/>
        <v>0</v>
      </c>
    </row>
    <row r="5214" spans="1:9" x14ac:dyDescent="0.2">
      <c r="A5214" s="11">
        <f t="shared" si="325"/>
        <v>43683.166666654026</v>
      </c>
      <c r="B5214" s="5">
        <f>'Load Profile'!E5217</f>
        <v>549.29118751900864</v>
      </c>
      <c r="C5214" s="5">
        <f>'Solar Output'!E5218</f>
        <v>0</v>
      </c>
      <c r="D5214" s="5">
        <f>'Wind Output'!E5221</f>
        <v>1666.6666666666667</v>
      </c>
      <c r="E5214" s="5">
        <f t="shared" si="326"/>
        <v>10000</v>
      </c>
      <c r="F5214" s="10">
        <f t="shared" si="324"/>
        <v>1117.3754791476581</v>
      </c>
      <c r="G5214" s="10">
        <f>IF(F5214&gt;0,MIN('Hourly Model'!$E$8*1000-E5214,F5214),MAX(-E5214,F5214))</f>
        <v>0</v>
      </c>
      <c r="I5214" s="10">
        <f t="shared" si="327"/>
        <v>0</v>
      </c>
    </row>
    <row r="5215" spans="1:9" x14ac:dyDescent="0.2">
      <c r="A5215" s="11">
        <f t="shared" si="325"/>
        <v>43683.20833332069</v>
      </c>
      <c r="B5215" s="5">
        <f>'Load Profile'!E5218</f>
        <v>721.23713388466888</v>
      </c>
      <c r="C5215" s="5">
        <f>'Solar Output'!E5219</f>
        <v>324.12979999999993</v>
      </c>
      <c r="D5215" s="5">
        <f>'Wind Output'!E5222</f>
        <v>2773.3333333333335</v>
      </c>
      <c r="E5215" s="5">
        <f t="shared" si="326"/>
        <v>10000</v>
      </c>
      <c r="F5215" s="10">
        <f t="shared" si="324"/>
        <v>2376.2259994486649</v>
      </c>
      <c r="G5215" s="10">
        <f>IF(F5215&gt;0,MIN('Hourly Model'!$E$8*1000-E5215,F5215),MAX(-E5215,F5215))</f>
        <v>0</v>
      </c>
      <c r="I5215" s="10">
        <f t="shared" si="327"/>
        <v>0</v>
      </c>
    </row>
    <row r="5216" spans="1:9" x14ac:dyDescent="0.2">
      <c r="A5216" s="11">
        <f t="shared" si="325"/>
        <v>43683.249999987354</v>
      </c>
      <c r="B5216" s="5">
        <f>'Load Profile'!E5219</f>
        <v>967.82715836180125</v>
      </c>
      <c r="C5216" s="5">
        <f>'Solar Output'!E5220</f>
        <v>1418.2857999999999</v>
      </c>
      <c r="D5216" s="5">
        <f>'Wind Output'!E5223</f>
        <v>2773.3333333333335</v>
      </c>
      <c r="E5216" s="5">
        <f t="shared" si="326"/>
        <v>10000</v>
      </c>
      <c r="F5216" s="10">
        <f t="shared" si="324"/>
        <v>3223.7919749715325</v>
      </c>
      <c r="G5216" s="10">
        <f>IF(F5216&gt;0,MIN('Hourly Model'!$E$8*1000-E5216,F5216),MAX(-E5216,F5216))</f>
        <v>0</v>
      </c>
      <c r="I5216" s="10">
        <f t="shared" si="327"/>
        <v>0</v>
      </c>
    </row>
    <row r="5217" spans="1:9" x14ac:dyDescent="0.2">
      <c r="A5217" s="11">
        <f t="shared" si="325"/>
        <v>43683.291666654019</v>
      </c>
      <c r="B5217" s="5">
        <f>'Load Profile'!E5220</f>
        <v>910.50685323866207</v>
      </c>
      <c r="C5217" s="5">
        <f>'Solar Output'!E5221</f>
        <v>3366.0683999999992</v>
      </c>
      <c r="D5217" s="5">
        <f>'Wind Output'!E5224</f>
        <v>6160</v>
      </c>
      <c r="E5217" s="5">
        <f t="shared" si="326"/>
        <v>10000</v>
      </c>
      <c r="F5217" s="10">
        <f t="shared" si="324"/>
        <v>8615.5615467613388</v>
      </c>
      <c r="G5217" s="10">
        <f>IF(F5217&gt;0,MIN('Hourly Model'!$E$8*1000-E5217,F5217),MAX(-E5217,F5217))</f>
        <v>0</v>
      </c>
      <c r="I5217" s="10">
        <f t="shared" si="327"/>
        <v>0</v>
      </c>
    </row>
    <row r="5218" spans="1:9" x14ac:dyDescent="0.2">
      <c r="A5218" s="11">
        <f t="shared" si="325"/>
        <v>43683.333333320683</v>
      </c>
      <c r="B5218" s="5">
        <f>'Load Profile'!E5221</f>
        <v>837.71178114148483</v>
      </c>
      <c r="C5218" s="5">
        <f>'Solar Output'!E5222</f>
        <v>4581.5068499999998</v>
      </c>
      <c r="D5218" s="5">
        <f>'Wind Output'!E5225</f>
        <v>7873.333333333333</v>
      </c>
      <c r="E5218" s="5">
        <f t="shared" si="326"/>
        <v>10000</v>
      </c>
      <c r="F5218" s="10">
        <f t="shared" si="324"/>
        <v>11617.128402191849</v>
      </c>
      <c r="G5218" s="10">
        <f>IF(F5218&gt;0,MIN('Hourly Model'!$E$8*1000-E5218,F5218),MAX(-E5218,F5218))</f>
        <v>0</v>
      </c>
      <c r="I5218" s="10">
        <f t="shared" si="327"/>
        <v>0</v>
      </c>
    </row>
    <row r="5219" spans="1:9" x14ac:dyDescent="0.2">
      <c r="A5219" s="11">
        <f t="shared" si="325"/>
        <v>43683.374999987347</v>
      </c>
      <c r="B5219" s="5">
        <f>'Load Profile'!E5222</f>
        <v>848.55067384322501</v>
      </c>
      <c r="C5219" s="5">
        <f>'Solar Output'!E5223</f>
        <v>5281.9097499999998</v>
      </c>
      <c r="D5219" s="5">
        <f>'Wind Output'!E5226</f>
        <v>6160</v>
      </c>
      <c r="E5219" s="5">
        <f t="shared" si="326"/>
        <v>10000</v>
      </c>
      <c r="F5219" s="10">
        <f t="shared" si="324"/>
        <v>10593.359076156774</v>
      </c>
      <c r="G5219" s="10">
        <f>IF(F5219&gt;0,MIN('Hourly Model'!$E$8*1000-E5219,F5219),MAX(-E5219,F5219))</f>
        <v>0</v>
      </c>
      <c r="I5219" s="10">
        <f t="shared" si="327"/>
        <v>0</v>
      </c>
    </row>
    <row r="5220" spans="1:9" x14ac:dyDescent="0.2">
      <c r="A5220" s="11">
        <f t="shared" si="325"/>
        <v>43683.416666654011</v>
      </c>
      <c r="B5220" s="5">
        <f>'Load Profile'!E5223</f>
        <v>917.20952986639873</v>
      </c>
      <c r="C5220" s="5">
        <f>'Solar Output'!E5224</f>
        <v>6514.2071999999998</v>
      </c>
      <c r="D5220" s="5">
        <f>'Wind Output'!E5227</f>
        <v>7873.333333333333</v>
      </c>
      <c r="E5220" s="5">
        <f t="shared" si="326"/>
        <v>10000</v>
      </c>
      <c r="F5220" s="10">
        <f t="shared" si="324"/>
        <v>13470.331003466934</v>
      </c>
      <c r="G5220" s="10">
        <f>IF(F5220&gt;0,MIN('Hourly Model'!$E$8*1000-E5220,F5220),MAX(-E5220,F5220))</f>
        <v>0</v>
      </c>
      <c r="I5220" s="10">
        <f t="shared" si="327"/>
        <v>0</v>
      </c>
    </row>
    <row r="5221" spans="1:9" x14ac:dyDescent="0.2">
      <c r="A5221" s="11">
        <f t="shared" si="325"/>
        <v>43683.458333320676</v>
      </c>
      <c r="B5221" s="5">
        <f>'Load Profile'!E5224</f>
        <v>1007.4376537844241</v>
      </c>
      <c r="C5221" s="5">
        <f>'Solar Output'!E5225</f>
        <v>7624.0365499999989</v>
      </c>
      <c r="D5221" s="5">
        <f>'Wind Output'!E5228</f>
        <v>4266.666666666667</v>
      </c>
      <c r="E5221" s="5">
        <f t="shared" si="326"/>
        <v>10000</v>
      </c>
      <c r="F5221" s="10">
        <f t="shared" si="324"/>
        <v>10883.265562882241</v>
      </c>
      <c r="G5221" s="10">
        <f>IF(F5221&gt;0,MIN('Hourly Model'!$E$8*1000-E5221,F5221),MAX(-E5221,F5221))</f>
        <v>0</v>
      </c>
      <c r="I5221" s="10">
        <f t="shared" si="327"/>
        <v>0</v>
      </c>
    </row>
    <row r="5222" spans="1:9" x14ac:dyDescent="0.2">
      <c r="A5222" s="11">
        <f t="shared" si="325"/>
        <v>43683.49999998734</v>
      </c>
      <c r="B5222" s="5">
        <f>'Load Profile'!E5225</f>
        <v>1201.7815579970807</v>
      </c>
      <c r="C5222" s="5">
        <f>'Solar Output'!E5226</f>
        <v>7475.7681999999986</v>
      </c>
      <c r="D5222" s="5">
        <f>'Wind Output'!E5229</f>
        <v>2773.3333333333335</v>
      </c>
      <c r="E5222" s="5">
        <f t="shared" si="326"/>
        <v>10000</v>
      </c>
      <c r="F5222" s="10">
        <f t="shared" si="324"/>
        <v>9047.3199753362514</v>
      </c>
      <c r="G5222" s="10">
        <f>IF(F5222&gt;0,MIN('Hourly Model'!$E$8*1000-E5222,F5222),MAX(-E5222,F5222))</f>
        <v>0</v>
      </c>
      <c r="I5222" s="10">
        <f t="shared" si="327"/>
        <v>0</v>
      </c>
    </row>
    <row r="5223" spans="1:9" x14ac:dyDescent="0.2">
      <c r="A5223" s="11">
        <f t="shared" si="325"/>
        <v>43683.541666654004</v>
      </c>
      <c r="B5223" s="5">
        <f>'Load Profile'!E5226</f>
        <v>1418.7072453714093</v>
      </c>
      <c r="C5223" s="5">
        <f>'Solar Output'!E5227</f>
        <v>4528.4872500000001</v>
      </c>
      <c r="D5223" s="5">
        <f>'Wind Output'!E5230</f>
        <v>4266.666666666667</v>
      </c>
      <c r="E5223" s="5">
        <f t="shared" si="326"/>
        <v>10000</v>
      </c>
      <c r="F5223" s="10">
        <f t="shared" si="324"/>
        <v>7376.4466712952571</v>
      </c>
      <c r="G5223" s="10">
        <f>IF(F5223&gt;0,MIN('Hourly Model'!$E$8*1000-E5223,F5223),MAX(-E5223,F5223))</f>
        <v>0</v>
      </c>
      <c r="I5223" s="10">
        <f t="shared" si="327"/>
        <v>0</v>
      </c>
    </row>
    <row r="5224" spans="1:9" x14ac:dyDescent="0.2">
      <c r="A5224" s="11">
        <f t="shared" si="325"/>
        <v>43683.583333320668</v>
      </c>
      <c r="B5224" s="5">
        <f>'Load Profile'!E5227</f>
        <v>1628.9737414734443</v>
      </c>
      <c r="C5224" s="5">
        <f>'Solar Output'!E5228</f>
        <v>4961.07125</v>
      </c>
      <c r="D5224" s="5">
        <f>'Wind Output'!E5231</f>
        <v>4266.666666666667</v>
      </c>
      <c r="E5224" s="5">
        <f t="shared" si="326"/>
        <v>10000</v>
      </c>
      <c r="F5224" s="10">
        <f t="shared" si="324"/>
        <v>7598.7641751932224</v>
      </c>
      <c r="G5224" s="10">
        <f>IF(F5224&gt;0,MIN('Hourly Model'!$E$8*1000-E5224,F5224),MAX(-E5224,F5224))</f>
        <v>0</v>
      </c>
      <c r="I5224" s="10">
        <f t="shared" si="327"/>
        <v>0</v>
      </c>
    </row>
    <row r="5225" spans="1:9" x14ac:dyDescent="0.2">
      <c r="A5225" s="11">
        <f t="shared" si="325"/>
        <v>43683.624999987333</v>
      </c>
      <c r="B5225" s="5">
        <f>'Load Profile'!E5228</f>
        <v>1893.8836136050732</v>
      </c>
      <c r="C5225" s="5">
        <f>'Solar Output'!E5229</f>
        <v>915.46899999999982</v>
      </c>
      <c r="D5225" s="5">
        <f>'Wind Output'!E5232</f>
        <v>6160</v>
      </c>
      <c r="E5225" s="5">
        <f t="shared" si="326"/>
        <v>10000</v>
      </c>
      <c r="F5225" s="10">
        <f t="shared" si="324"/>
        <v>5181.5853863949269</v>
      </c>
      <c r="G5225" s="10">
        <f>IF(F5225&gt;0,MIN('Hourly Model'!$E$8*1000-E5225,F5225),MAX(-E5225,F5225))</f>
        <v>0</v>
      </c>
      <c r="I5225" s="10">
        <f t="shared" si="327"/>
        <v>0</v>
      </c>
    </row>
    <row r="5226" spans="1:9" x14ac:dyDescent="0.2">
      <c r="A5226" s="11">
        <f t="shared" si="325"/>
        <v>43683.666666653997</v>
      </c>
      <c r="B5226" s="5">
        <f>'Load Profile'!E5229</f>
        <v>2179.1626929951503</v>
      </c>
      <c r="C5226" s="5">
        <f>'Solar Output'!E5230</f>
        <v>707.82270000000005</v>
      </c>
      <c r="D5226" s="5">
        <f>'Wind Output'!E5233</f>
        <v>4266.666666666667</v>
      </c>
      <c r="E5226" s="5">
        <f t="shared" si="326"/>
        <v>10000</v>
      </c>
      <c r="F5226" s="10">
        <f t="shared" si="324"/>
        <v>2795.3266736715163</v>
      </c>
      <c r="G5226" s="10">
        <f>IF(F5226&gt;0,MIN('Hourly Model'!$E$8*1000-E5226,F5226),MAX(-E5226,F5226))</f>
        <v>0</v>
      </c>
      <c r="I5226" s="10">
        <f t="shared" si="327"/>
        <v>0</v>
      </c>
    </row>
    <row r="5227" spans="1:9" x14ac:dyDescent="0.2">
      <c r="A5227" s="11">
        <f t="shared" si="325"/>
        <v>43683.708333320661</v>
      </c>
      <c r="B5227" s="5">
        <f>'Load Profile'!E5230</f>
        <v>2012.3950175590601</v>
      </c>
      <c r="C5227" s="5">
        <f>'Solar Output'!E5231</f>
        <v>265.81789999999995</v>
      </c>
      <c r="D5227" s="5">
        <f>'Wind Output'!E5234</f>
        <v>1666.6666666666667</v>
      </c>
      <c r="E5227" s="5">
        <f t="shared" si="326"/>
        <v>10000</v>
      </c>
      <c r="F5227" s="10">
        <f t="shared" si="324"/>
        <v>-79.910450892393328</v>
      </c>
      <c r="G5227" s="10">
        <f>IF(F5227&gt;0,MIN('Hourly Model'!$E$8*1000-E5227,F5227),MAX(-E5227,F5227))</f>
        <v>-79.910450892393328</v>
      </c>
      <c r="I5227" s="10">
        <f t="shared" si="327"/>
        <v>0</v>
      </c>
    </row>
    <row r="5228" spans="1:9" x14ac:dyDescent="0.2">
      <c r="A5228" s="11">
        <f t="shared" si="325"/>
        <v>43683.749999987325</v>
      </c>
      <c r="B5228" s="5">
        <f>'Load Profile'!E5231</f>
        <v>2056.5678107384042</v>
      </c>
      <c r="C5228" s="5">
        <f>'Solar Output'!E5232</f>
        <v>0</v>
      </c>
      <c r="D5228" s="5">
        <f>'Wind Output'!E5235</f>
        <v>2773.3333333333335</v>
      </c>
      <c r="E5228" s="5">
        <f t="shared" si="326"/>
        <v>9920.0895491076062</v>
      </c>
      <c r="F5228" s="10">
        <f t="shared" si="324"/>
        <v>716.76552259492928</v>
      </c>
      <c r="G5228" s="10">
        <f>IF(F5228&gt;0,MIN('Hourly Model'!$E$8*1000-E5228,F5228),MAX(-E5228,F5228))</f>
        <v>79.910450892393783</v>
      </c>
      <c r="I5228" s="10">
        <f t="shared" si="327"/>
        <v>0</v>
      </c>
    </row>
    <row r="5229" spans="1:9" x14ac:dyDescent="0.2">
      <c r="A5229" s="11">
        <f t="shared" si="325"/>
        <v>43683.79166665399</v>
      </c>
      <c r="B5229" s="5">
        <f>'Load Profile'!E5232</f>
        <v>2160.0683869526847</v>
      </c>
      <c r="C5229" s="5">
        <f>'Solar Output'!E5233</f>
        <v>0</v>
      </c>
      <c r="D5229" s="5">
        <f>'Wind Output'!E5236</f>
        <v>1666.6666666666667</v>
      </c>
      <c r="E5229" s="5">
        <f t="shared" si="326"/>
        <v>10000</v>
      </c>
      <c r="F5229" s="10">
        <f t="shared" si="324"/>
        <v>-493.40172028601796</v>
      </c>
      <c r="G5229" s="10">
        <f>IF(F5229&gt;0,MIN('Hourly Model'!$E$8*1000-E5229,F5229),MAX(-E5229,F5229))</f>
        <v>-493.40172028601796</v>
      </c>
      <c r="I5229" s="10">
        <f t="shared" si="327"/>
        <v>0</v>
      </c>
    </row>
    <row r="5230" spans="1:9" x14ac:dyDescent="0.2">
      <c r="A5230" s="11">
        <f t="shared" si="325"/>
        <v>43683.833333320654</v>
      </c>
      <c r="B5230" s="5">
        <f>'Load Profile'!E5233</f>
        <v>2279.9314104865134</v>
      </c>
      <c r="C5230" s="5">
        <f>'Solar Output'!E5234</f>
        <v>0</v>
      </c>
      <c r="D5230" s="5">
        <f>'Wind Output'!E5237</f>
        <v>873.33333333333337</v>
      </c>
      <c r="E5230" s="5">
        <f t="shared" si="326"/>
        <v>9506.5982797139823</v>
      </c>
      <c r="F5230" s="10">
        <f t="shared" si="324"/>
        <v>-1406.5980771531799</v>
      </c>
      <c r="G5230" s="10">
        <f>IF(F5230&gt;0,MIN('Hourly Model'!$E$8*1000-E5230,F5230),MAX(-E5230,F5230))</f>
        <v>-1406.5980771531799</v>
      </c>
      <c r="I5230" s="10">
        <f t="shared" si="327"/>
        <v>0</v>
      </c>
    </row>
    <row r="5231" spans="1:9" x14ac:dyDescent="0.2">
      <c r="A5231" s="11">
        <f t="shared" si="325"/>
        <v>43683.874999987318</v>
      </c>
      <c r="B5231" s="5">
        <f>'Load Profile'!E5234</f>
        <v>1765.4230071455238</v>
      </c>
      <c r="C5231" s="5">
        <f>'Solar Output'!E5235</f>
        <v>0</v>
      </c>
      <c r="D5231" s="5">
        <f>'Wind Output'!E5238</f>
        <v>873.33333333333337</v>
      </c>
      <c r="E5231" s="5">
        <f t="shared" si="326"/>
        <v>8100.0002025608028</v>
      </c>
      <c r="F5231" s="10">
        <f t="shared" si="324"/>
        <v>-892.08967381219043</v>
      </c>
      <c r="G5231" s="10">
        <f>IF(F5231&gt;0,MIN('Hourly Model'!$E$8*1000-E5231,F5231),MAX(-E5231,F5231))</f>
        <v>-892.08967381219043</v>
      </c>
      <c r="I5231" s="10">
        <f t="shared" si="327"/>
        <v>0</v>
      </c>
    </row>
    <row r="5232" spans="1:9" x14ac:dyDescent="0.2">
      <c r="A5232" s="11">
        <f t="shared" si="325"/>
        <v>43683.916666653982</v>
      </c>
      <c r="B5232" s="5">
        <f>'Load Profile'!E5235</f>
        <v>1294.2539027006792</v>
      </c>
      <c r="C5232" s="5">
        <f>'Solar Output'!E5236</f>
        <v>0</v>
      </c>
      <c r="D5232" s="5">
        <f>'Wind Output'!E5239</f>
        <v>873.33333333333337</v>
      </c>
      <c r="E5232" s="5">
        <f t="shared" si="326"/>
        <v>7207.9105287486127</v>
      </c>
      <c r="F5232" s="10">
        <f t="shared" si="324"/>
        <v>-420.92056936734582</v>
      </c>
      <c r="G5232" s="10">
        <f>IF(F5232&gt;0,MIN('Hourly Model'!$E$8*1000-E5232,F5232),MAX(-E5232,F5232))</f>
        <v>-420.92056936734582</v>
      </c>
      <c r="I5232" s="10">
        <f t="shared" si="327"/>
        <v>0</v>
      </c>
    </row>
    <row r="5233" spans="1:9" x14ac:dyDescent="0.2">
      <c r="A5233" s="11">
        <f t="shared" si="325"/>
        <v>43683.958333320646</v>
      </c>
      <c r="B5233" s="5">
        <f>'Load Profile'!E5236</f>
        <v>813.80859163827813</v>
      </c>
      <c r="C5233" s="5">
        <f>'Solar Output'!E5237</f>
        <v>0</v>
      </c>
      <c r="D5233" s="5">
        <f>'Wind Output'!E5240</f>
        <v>1666.6666666666667</v>
      </c>
      <c r="E5233" s="5">
        <f t="shared" si="326"/>
        <v>6786.989959381267</v>
      </c>
      <c r="F5233" s="10">
        <f t="shared" si="324"/>
        <v>852.85807502838861</v>
      </c>
      <c r="G5233" s="10">
        <f>IF(F5233&gt;0,MIN('Hourly Model'!$E$8*1000-E5233,F5233),MAX(-E5233,F5233))</f>
        <v>852.85807502838861</v>
      </c>
      <c r="I5233" s="10">
        <f t="shared" si="327"/>
        <v>0</v>
      </c>
    </row>
    <row r="5234" spans="1:9" x14ac:dyDescent="0.2">
      <c r="A5234" s="11">
        <f t="shared" si="325"/>
        <v>43683.999999987311</v>
      </c>
      <c r="B5234" s="5">
        <f>'Load Profile'!E5237</f>
        <v>584.81880726113218</v>
      </c>
      <c r="C5234" s="5">
        <f>'Solar Output'!E5238</f>
        <v>0</v>
      </c>
      <c r="D5234" s="5">
        <f>'Wind Output'!E5241</f>
        <v>873.33333333333337</v>
      </c>
      <c r="E5234" s="5">
        <f t="shared" si="326"/>
        <v>7639.8480344096552</v>
      </c>
      <c r="F5234" s="10">
        <f t="shared" si="324"/>
        <v>288.51452607220119</v>
      </c>
      <c r="G5234" s="10">
        <f>IF(F5234&gt;0,MIN('Hourly Model'!$E$8*1000-E5234,F5234),MAX(-E5234,F5234))</f>
        <v>288.51452607220119</v>
      </c>
      <c r="I5234" s="10">
        <f t="shared" si="327"/>
        <v>0</v>
      </c>
    </row>
    <row r="5235" spans="1:9" x14ac:dyDescent="0.2">
      <c r="A5235" s="11">
        <f t="shared" si="325"/>
        <v>43684.041666653975</v>
      </c>
      <c r="B5235" s="5">
        <f>'Load Profile'!E5238</f>
        <v>505.60496575768684</v>
      </c>
      <c r="C5235" s="5">
        <f>'Solar Output'!E5239</f>
        <v>0</v>
      </c>
      <c r="D5235" s="5">
        <f>'Wind Output'!E5242</f>
        <v>286.66666666666669</v>
      </c>
      <c r="E5235" s="5">
        <f t="shared" si="326"/>
        <v>7928.3625604818562</v>
      </c>
      <c r="F5235" s="10">
        <f t="shared" si="324"/>
        <v>-218.93829909102016</v>
      </c>
      <c r="G5235" s="10">
        <f>IF(F5235&gt;0,MIN('Hourly Model'!$E$8*1000-E5235,F5235),MAX(-E5235,F5235))</f>
        <v>-218.93829909102016</v>
      </c>
      <c r="I5235" s="10">
        <f t="shared" si="327"/>
        <v>0</v>
      </c>
    </row>
    <row r="5236" spans="1:9" x14ac:dyDescent="0.2">
      <c r="A5236" s="11">
        <f t="shared" si="325"/>
        <v>43684.083333320639</v>
      </c>
      <c r="B5236" s="5">
        <f>'Load Profile'!E5239</f>
        <v>492.78419937648073</v>
      </c>
      <c r="C5236" s="5">
        <f>'Solar Output'!E5240</f>
        <v>0</v>
      </c>
      <c r="D5236" s="5">
        <f>'Wind Output'!E5243</f>
        <v>286.66666666666669</v>
      </c>
      <c r="E5236" s="5">
        <f t="shared" si="326"/>
        <v>7709.4242613908364</v>
      </c>
      <c r="F5236" s="10">
        <f t="shared" si="324"/>
        <v>-206.11753270981404</v>
      </c>
      <c r="G5236" s="10">
        <f>IF(F5236&gt;0,MIN('Hourly Model'!$E$8*1000-E5236,F5236),MAX(-E5236,F5236))</f>
        <v>-206.11753270981404</v>
      </c>
      <c r="I5236" s="10">
        <f t="shared" si="327"/>
        <v>0</v>
      </c>
    </row>
    <row r="5237" spans="1:9" x14ac:dyDescent="0.2">
      <c r="A5237" s="11">
        <f t="shared" si="325"/>
        <v>43684.124999987303</v>
      </c>
      <c r="B5237" s="5">
        <f>'Load Profile'!E5240</f>
        <v>491.25684937471294</v>
      </c>
      <c r="C5237" s="5">
        <f>'Solar Output'!E5241</f>
        <v>0</v>
      </c>
      <c r="D5237" s="5">
        <f>'Wind Output'!E5244</f>
        <v>286.66666666666669</v>
      </c>
      <c r="E5237" s="5">
        <f t="shared" si="326"/>
        <v>7503.3067286810219</v>
      </c>
      <c r="F5237" s="10">
        <f t="shared" si="324"/>
        <v>-204.59018270804626</v>
      </c>
      <c r="G5237" s="10">
        <f>IF(F5237&gt;0,MIN('Hourly Model'!$E$8*1000-E5237,F5237),MAX(-E5237,F5237))</f>
        <v>-204.59018270804626</v>
      </c>
      <c r="I5237" s="10">
        <f t="shared" si="327"/>
        <v>0</v>
      </c>
    </row>
    <row r="5238" spans="1:9" x14ac:dyDescent="0.2">
      <c r="A5238" s="11">
        <f t="shared" si="325"/>
        <v>43684.166666653968</v>
      </c>
      <c r="B5238" s="5">
        <f>'Load Profile'!E5241</f>
        <v>544.74467114080346</v>
      </c>
      <c r="C5238" s="5">
        <f>'Solar Output'!E5242</f>
        <v>0</v>
      </c>
      <c r="D5238" s="5">
        <f>'Wind Output'!E5245</f>
        <v>286.66666666666669</v>
      </c>
      <c r="E5238" s="5">
        <f t="shared" si="326"/>
        <v>7298.7165459729758</v>
      </c>
      <c r="F5238" s="10">
        <f t="shared" si="324"/>
        <v>-258.07800447413678</v>
      </c>
      <c r="G5238" s="10">
        <f>IF(F5238&gt;0,MIN('Hourly Model'!$E$8*1000-E5238,F5238),MAX(-E5238,F5238))</f>
        <v>-258.07800447413678</v>
      </c>
      <c r="I5238" s="10">
        <f t="shared" si="327"/>
        <v>0</v>
      </c>
    </row>
    <row r="5239" spans="1:9" x14ac:dyDescent="0.2">
      <c r="A5239" s="11">
        <f t="shared" si="325"/>
        <v>43684.208333320632</v>
      </c>
      <c r="B5239" s="5">
        <f>'Load Profile'!E5242</f>
        <v>709.4449238423698</v>
      </c>
      <c r="C5239" s="5">
        <f>'Solar Output'!E5243</f>
        <v>0</v>
      </c>
      <c r="D5239" s="5">
        <f>'Wind Output'!E5246</f>
        <v>0</v>
      </c>
      <c r="E5239" s="5">
        <f t="shared" si="326"/>
        <v>7040.638541498839</v>
      </c>
      <c r="F5239" s="10">
        <f t="shared" si="324"/>
        <v>-709.4449238423698</v>
      </c>
      <c r="G5239" s="10">
        <f>IF(F5239&gt;0,MIN('Hourly Model'!$E$8*1000-E5239,F5239),MAX(-E5239,F5239))</f>
        <v>-709.4449238423698</v>
      </c>
      <c r="I5239" s="10">
        <f t="shared" si="327"/>
        <v>0</v>
      </c>
    </row>
    <row r="5240" spans="1:9" x14ac:dyDescent="0.2">
      <c r="A5240" s="11">
        <f t="shared" si="325"/>
        <v>43684.249999987296</v>
      </c>
      <c r="B5240" s="5">
        <f>'Load Profile'!E5243</f>
        <v>944.34224530677625</v>
      </c>
      <c r="C5240" s="5">
        <f>'Solar Output'!E5244</f>
        <v>1316.0761</v>
      </c>
      <c r="D5240" s="5">
        <f>'Wind Output'!E5247</f>
        <v>286.66666666666669</v>
      </c>
      <c r="E5240" s="5">
        <f t="shared" si="326"/>
        <v>6331.1936176564695</v>
      </c>
      <c r="F5240" s="10">
        <f t="shared" si="324"/>
        <v>658.40052135989049</v>
      </c>
      <c r="G5240" s="10">
        <f>IF(F5240&gt;0,MIN('Hourly Model'!$E$8*1000-E5240,F5240),MAX(-E5240,F5240))</f>
        <v>658.40052135989049</v>
      </c>
      <c r="I5240" s="10">
        <f t="shared" si="327"/>
        <v>0</v>
      </c>
    </row>
    <row r="5241" spans="1:9" x14ac:dyDescent="0.2">
      <c r="A5241" s="11">
        <f t="shared" si="325"/>
        <v>43684.29166665396</v>
      </c>
      <c r="B5241" s="5">
        <f>'Load Profile'!E5244</f>
        <v>874.50788522683592</v>
      </c>
      <c r="C5241" s="5">
        <f>'Solar Output'!E5245</f>
        <v>2810.5275499999998</v>
      </c>
      <c r="D5241" s="5">
        <f>'Wind Output'!E5248</f>
        <v>286.66666666666669</v>
      </c>
      <c r="E5241" s="5">
        <f t="shared" si="326"/>
        <v>6989.5941390163598</v>
      </c>
      <c r="F5241" s="10">
        <f t="shared" si="324"/>
        <v>2222.6863314398306</v>
      </c>
      <c r="G5241" s="10">
        <f>IF(F5241&gt;0,MIN('Hourly Model'!$E$8*1000-E5241,F5241),MAX(-E5241,F5241))</f>
        <v>2222.6863314398306</v>
      </c>
      <c r="I5241" s="10">
        <f t="shared" si="327"/>
        <v>0</v>
      </c>
    </row>
    <row r="5242" spans="1:9" x14ac:dyDescent="0.2">
      <c r="A5242" s="11">
        <f t="shared" si="325"/>
        <v>43684.333333320625</v>
      </c>
      <c r="B5242" s="5">
        <f>'Load Profile'!E5245</f>
        <v>862.86470710977028</v>
      </c>
      <c r="C5242" s="5">
        <f>'Solar Output'!E5246</f>
        <v>3659.2436499999994</v>
      </c>
      <c r="D5242" s="5">
        <f>'Wind Output'!E5249</f>
        <v>286.66666666666669</v>
      </c>
      <c r="E5242" s="5">
        <f t="shared" si="326"/>
        <v>9212.2804704561895</v>
      </c>
      <c r="F5242" s="10">
        <f t="shared" si="324"/>
        <v>3083.0456095568957</v>
      </c>
      <c r="G5242" s="10">
        <f>IF(F5242&gt;0,MIN('Hourly Model'!$E$8*1000-E5242,F5242),MAX(-E5242,F5242))</f>
        <v>787.71952954381049</v>
      </c>
      <c r="I5242" s="10">
        <f t="shared" si="327"/>
        <v>0</v>
      </c>
    </row>
    <row r="5243" spans="1:9" x14ac:dyDescent="0.2">
      <c r="A5243" s="11">
        <f t="shared" si="325"/>
        <v>43684.374999987289</v>
      </c>
      <c r="B5243" s="5">
        <f>'Load Profile'!E5246</f>
        <v>1179.7143609748018</v>
      </c>
      <c r="C5243" s="5">
        <f>'Solar Output'!E5247</f>
        <v>4081.9318999999996</v>
      </c>
      <c r="D5243" s="5">
        <f>'Wind Output'!E5250</f>
        <v>1666.6666666666667</v>
      </c>
      <c r="E5243" s="5">
        <f t="shared" si="326"/>
        <v>10000</v>
      </c>
      <c r="F5243" s="10">
        <f t="shared" si="324"/>
        <v>4568.8842056918647</v>
      </c>
      <c r="G5243" s="10">
        <f>IF(F5243&gt;0,MIN('Hourly Model'!$E$8*1000-E5243,F5243),MAX(-E5243,F5243))</f>
        <v>0</v>
      </c>
      <c r="I5243" s="10">
        <f t="shared" si="327"/>
        <v>0</v>
      </c>
    </row>
    <row r="5244" spans="1:9" x14ac:dyDescent="0.2">
      <c r="A5244" s="11">
        <f t="shared" si="325"/>
        <v>43684.416666653953</v>
      </c>
      <c r="B5244" s="5">
        <f>'Load Profile'!E5247</f>
        <v>1179.145067166354</v>
      </c>
      <c r="C5244" s="5">
        <f>'Solar Output'!E5248</f>
        <v>3712.2954499999992</v>
      </c>
      <c r="D5244" s="5">
        <f>'Wind Output'!E5251</f>
        <v>2773.3333333333335</v>
      </c>
      <c r="E5244" s="5">
        <f t="shared" si="326"/>
        <v>10000</v>
      </c>
      <c r="F5244" s="10">
        <f t="shared" si="324"/>
        <v>5306.4837161669784</v>
      </c>
      <c r="G5244" s="10">
        <f>IF(F5244&gt;0,MIN('Hourly Model'!$E$8*1000-E5244,F5244),MAX(-E5244,F5244))</f>
        <v>0</v>
      </c>
      <c r="I5244" s="10">
        <f t="shared" si="327"/>
        <v>0</v>
      </c>
    </row>
    <row r="5245" spans="1:9" x14ac:dyDescent="0.2">
      <c r="A5245" s="11">
        <f t="shared" si="325"/>
        <v>43684.458333320617</v>
      </c>
      <c r="B5245" s="5">
        <f>'Load Profile'!E5248</f>
        <v>1314.4848486582614</v>
      </c>
      <c r="C5245" s="5">
        <f>'Solar Output'!E5249</f>
        <v>4740.0550499999999</v>
      </c>
      <c r="D5245" s="5">
        <f>'Wind Output'!E5252</f>
        <v>2773.3333333333335</v>
      </c>
      <c r="E5245" s="5">
        <f t="shared" si="326"/>
        <v>10000</v>
      </c>
      <c r="F5245" s="10">
        <f t="shared" si="324"/>
        <v>6198.9035346750716</v>
      </c>
      <c r="G5245" s="10">
        <f>IF(F5245&gt;0,MIN('Hourly Model'!$E$8*1000-E5245,F5245),MAX(-E5245,F5245))</f>
        <v>0</v>
      </c>
      <c r="I5245" s="10">
        <f t="shared" si="327"/>
        <v>0</v>
      </c>
    </row>
    <row r="5246" spans="1:9" x14ac:dyDescent="0.2">
      <c r="A5246" s="11">
        <f t="shared" si="325"/>
        <v>43684.499999987282</v>
      </c>
      <c r="B5246" s="5">
        <f>'Load Profile'!E5249</f>
        <v>1364.2858840387782</v>
      </c>
      <c r="C5246" s="5">
        <f>'Solar Output'!E5250</f>
        <v>2894.8018499999998</v>
      </c>
      <c r="D5246" s="5">
        <f>'Wind Output'!E5253</f>
        <v>4266.666666666667</v>
      </c>
      <c r="E5246" s="5">
        <f t="shared" si="326"/>
        <v>10000</v>
      </c>
      <c r="F5246" s="10">
        <f t="shared" si="324"/>
        <v>5797.1826326278888</v>
      </c>
      <c r="G5246" s="10">
        <f>IF(F5246&gt;0,MIN('Hourly Model'!$E$8*1000-E5246,F5246),MAX(-E5246,F5246))</f>
        <v>0</v>
      </c>
      <c r="I5246" s="10">
        <f t="shared" si="327"/>
        <v>0</v>
      </c>
    </row>
    <row r="5247" spans="1:9" x14ac:dyDescent="0.2">
      <c r="A5247" s="11">
        <f t="shared" si="325"/>
        <v>43684.541666653946</v>
      </c>
      <c r="B5247" s="5">
        <f>'Load Profile'!E5250</f>
        <v>1463.1733635484591</v>
      </c>
      <c r="C5247" s="5">
        <f>'Solar Output'!E5251</f>
        <v>5846.5563000000002</v>
      </c>
      <c r="D5247" s="5">
        <f>'Wind Output'!E5254</f>
        <v>4266.666666666667</v>
      </c>
      <c r="E5247" s="5">
        <f t="shared" si="326"/>
        <v>10000</v>
      </c>
      <c r="F5247" s="10">
        <f t="shared" si="324"/>
        <v>8650.0496031182083</v>
      </c>
      <c r="G5247" s="10">
        <f>IF(F5247&gt;0,MIN('Hourly Model'!$E$8*1000-E5247,F5247),MAX(-E5247,F5247))</f>
        <v>0</v>
      </c>
      <c r="I5247" s="10">
        <f t="shared" si="327"/>
        <v>0</v>
      </c>
    </row>
    <row r="5248" spans="1:9" x14ac:dyDescent="0.2">
      <c r="A5248" s="11">
        <f t="shared" si="325"/>
        <v>43684.58333332061</v>
      </c>
      <c r="B5248" s="5">
        <f>'Load Profile'!E5251</f>
        <v>1504.6061021201929</v>
      </c>
      <c r="C5248" s="5">
        <f>'Solar Output'!E5252</f>
        <v>3170.8305999999998</v>
      </c>
      <c r="D5248" s="5">
        <f>'Wind Output'!E5255</f>
        <v>2773.3333333333335</v>
      </c>
      <c r="E5248" s="5">
        <f t="shared" si="326"/>
        <v>10000</v>
      </c>
      <c r="F5248" s="10">
        <f t="shared" si="324"/>
        <v>4439.5578312131402</v>
      </c>
      <c r="G5248" s="10">
        <f>IF(F5248&gt;0,MIN('Hourly Model'!$E$8*1000-E5248,F5248),MAX(-E5248,F5248))</f>
        <v>0</v>
      </c>
      <c r="I5248" s="10">
        <f t="shared" si="327"/>
        <v>0</v>
      </c>
    </row>
    <row r="5249" spans="1:9" x14ac:dyDescent="0.2">
      <c r="A5249" s="11">
        <f t="shared" si="325"/>
        <v>43684.624999987274</v>
      </c>
      <c r="B5249" s="5">
        <f>'Load Profile'!E5252</f>
        <v>1607.4448115367456</v>
      </c>
      <c r="C5249" s="5">
        <f>'Solar Output'!E5253</f>
        <v>2556.1670999999997</v>
      </c>
      <c r="D5249" s="5">
        <f>'Wind Output'!E5256</f>
        <v>873.33333333333337</v>
      </c>
      <c r="E5249" s="5">
        <f t="shared" si="326"/>
        <v>10000</v>
      </c>
      <c r="F5249" s="10">
        <f t="shared" si="324"/>
        <v>1822.0556217965875</v>
      </c>
      <c r="G5249" s="10">
        <f>IF(F5249&gt;0,MIN('Hourly Model'!$E$8*1000-E5249,F5249),MAX(-E5249,F5249))</f>
        <v>0</v>
      </c>
      <c r="I5249" s="10">
        <f t="shared" si="327"/>
        <v>0</v>
      </c>
    </row>
    <row r="5250" spans="1:9" x14ac:dyDescent="0.2">
      <c r="A5250" s="11">
        <f t="shared" si="325"/>
        <v>43684.666666653939</v>
      </c>
      <c r="B5250" s="5">
        <f>'Load Profile'!E5253</f>
        <v>1736.1491959023083</v>
      </c>
      <c r="C5250" s="5">
        <f>'Solar Output'!E5254</f>
        <v>626.90985000000001</v>
      </c>
      <c r="D5250" s="5">
        <f>'Wind Output'!E5257</f>
        <v>873.33333333333337</v>
      </c>
      <c r="E5250" s="5">
        <f t="shared" si="326"/>
        <v>10000</v>
      </c>
      <c r="F5250" s="10">
        <f t="shared" ref="F5250:F5313" si="328">D5250+C5250-B5250</f>
        <v>-235.9060125689748</v>
      </c>
      <c r="G5250" s="10">
        <f>IF(F5250&gt;0,MIN('Hourly Model'!$E$8*1000-E5250,F5250),MAX(-E5250,F5250))</f>
        <v>-235.9060125689748</v>
      </c>
      <c r="I5250" s="10">
        <f t="shared" si="327"/>
        <v>0</v>
      </c>
    </row>
    <row r="5251" spans="1:9" x14ac:dyDescent="0.2">
      <c r="A5251" s="11">
        <f t="shared" ref="A5251:A5314" si="329">A5250+1/24</f>
        <v>43684.708333320603</v>
      </c>
      <c r="B5251" s="5">
        <f>'Load Profile'!E5254</f>
        <v>1826.5880200901531</v>
      </c>
      <c r="C5251" s="5">
        <f>'Solar Output'!E5255</f>
        <v>790.54679999999996</v>
      </c>
      <c r="D5251" s="5">
        <f>'Wind Output'!E5258</f>
        <v>4266.666666666667</v>
      </c>
      <c r="E5251" s="5">
        <f t="shared" ref="E5251:E5314" si="330">E5250+G5250</f>
        <v>9764.0939874310243</v>
      </c>
      <c r="F5251" s="10">
        <f t="shared" si="328"/>
        <v>3230.6254465765142</v>
      </c>
      <c r="G5251" s="10">
        <f>IF(F5251&gt;0,MIN('Hourly Model'!$E$8*1000-E5251,F5251),MAX(-E5251,F5251))</f>
        <v>235.90601256897571</v>
      </c>
      <c r="I5251" s="10">
        <f t="shared" ref="I5251:I5314" si="331">MIN(I5250+F5251+E5251,0)</f>
        <v>0</v>
      </c>
    </row>
    <row r="5252" spans="1:9" x14ac:dyDescent="0.2">
      <c r="A5252" s="11">
        <f t="shared" si="329"/>
        <v>43684.749999987267</v>
      </c>
      <c r="B5252" s="5">
        <f>'Load Profile'!E5255</f>
        <v>1811.5204959169544</v>
      </c>
      <c r="C5252" s="5">
        <f>'Solar Output'!E5256</f>
        <v>82.923049999999989</v>
      </c>
      <c r="D5252" s="5">
        <f>'Wind Output'!E5259</f>
        <v>2773.3333333333335</v>
      </c>
      <c r="E5252" s="5">
        <f t="shared" si="330"/>
        <v>10000</v>
      </c>
      <c r="F5252" s="10">
        <f t="shared" si="328"/>
        <v>1044.735887416379</v>
      </c>
      <c r="G5252" s="10">
        <f>IF(F5252&gt;0,MIN('Hourly Model'!$E$8*1000-E5252,F5252),MAX(-E5252,F5252))</f>
        <v>0</v>
      </c>
      <c r="I5252" s="10">
        <f t="shared" si="331"/>
        <v>0</v>
      </c>
    </row>
    <row r="5253" spans="1:9" x14ac:dyDescent="0.2">
      <c r="A5253" s="11">
        <f t="shared" si="329"/>
        <v>43684.791666653931</v>
      </c>
      <c r="B5253" s="5">
        <f>'Load Profile'!E5256</f>
        <v>2001.4906321364772</v>
      </c>
      <c r="C5253" s="5">
        <f>'Solar Output'!E5257</f>
        <v>0</v>
      </c>
      <c r="D5253" s="5">
        <f>'Wind Output'!E5260</f>
        <v>1666.6666666666667</v>
      </c>
      <c r="E5253" s="5">
        <f t="shared" si="330"/>
        <v>10000</v>
      </c>
      <c r="F5253" s="10">
        <f t="shared" si="328"/>
        <v>-334.82396546981045</v>
      </c>
      <c r="G5253" s="10">
        <f>IF(F5253&gt;0,MIN('Hourly Model'!$E$8*1000-E5253,F5253),MAX(-E5253,F5253))</f>
        <v>-334.82396546981045</v>
      </c>
      <c r="I5253" s="10">
        <f t="shared" si="331"/>
        <v>0</v>
      </c>
    </row>
    <row r="5254" spans="1:9" x14ac:dyDescent="0.2">
      <c r="A5254" s="11">
        <f t="shared" si="329"/>
        <v>43684.833333320596</v>
      </c>
      <c r="B5254" s="5">
        <f>'Load Profile'!E5257</f>
        <v>2059.348427484088</v>
      </c>
      <c r="C5254" s="5">
        <f>'Solar Output'!E5258</f>
        <v>0</v>
      </c>
      <c r="D5254" s="5">
        <f>'Wind Output'!E5261</f>
        <v>286.66666666666669</v>
      </c>
      <c r="E5254" s="5">
        <f t="shared" si="330"/>
        <v>9665.17603453019</v>
      </c>
      <c r="F5254" s="10">
        <f t="shared" si="328"/>
        <v>-1772.6817608174213</v>
      </c>
      <c r="G5254" s="10">
        <f>IF(F5254&gt;0,MIN('Hourly Model'!$E$8*1000-E5254,F5254),MAX(-E5254,F5254))</f>
        <v>-1772.6817608174213</v>
      </c>
      <c r="I5254" s="10">
        <f t="shared" si="331"/>
        <v>0</v>
      </c>
    </row>
    <row r="5255" spans="1:9" x14ac:dyDescent="0.2">
      <c r="A5255" s="11">
        <f t="shared" si="329"/>
        <v>43684.87499998726</v>
      </c>
      <c r="B5255" s="5">
        <f>'Load Profile'!E5258</f>
        <v>1609.1643669649452</v>
      </c>
      <c r="C5255" s="5">
        <f>'Solar Output'!E5259</f>
        <v>0</v>
      </c>
      <c r="D5255" s="5">
        <f>'Wind Output'!E5262</f>
        <v>286.66666666666669</v>
      </c>
      <c r="E5255" s="5">
        <f t="shared" si="330"/>
        <v>7892.4942737127685</v>
      </c>
      <c r="F5255" s="10">
        <f t="shared" si="328"/>
        <v>-1322.4977002982785</v>
      </c>
      <c r="G5255" s="10">
        <f>IF(F5255&gt;0,MIN('Hourly Model'!$E$8*1000-E5255,F5255),MAX(-E5255,F5255))</f>
        <v>-1322.4977002982785</v>
      </c>
      <c r="I5255" s="10">
        <f t="shared" si="331"/>
        <v>0</v>
      </c>
    </row>
    <row r="5256" spans="1:9" x14ac:dyDescent="0.2">
      <c r="A5256" s="11">
        <f t="shared" si="329"/>
        <v>43684.916666653924</v>
      </c>
      <c r="B5256" s="5">
        <f>'Load Profile'!E5259</f>
        <v>1088.8140524337277</v>
      </c>
      <c r="C5256" s="5">
        <f>'Solar Output'!E5260</f>
        <v>0</v>
      </c>
      <c r="D5256" s="5">
        <f>'Wind Output'!E5263</f>
        <v>286.66666666666669</v>
      </c>
      <c r="E5256" s="5">
        <f t="shared" si="330"/>
        <v>6569.9965734144898</v>
      </c>
      <c r="F5256" s="10">
        <f t="shared" si="328"/>
        <v>-802.147385767061</v>
      </c>
      <c r="G5256" s="10">
        <f>IF(F5256&gt;0,MIN('Hourly Model'!$E$8*1000-E5256,F5256),MAX(-E5256,F5256))</f>
        <v>-802.147385767061</v>
      </c>
      <c r="I5256" s="10">
        <f t="shared" si="331"/>
        <v>0</v>
      </c>
    </row>
    <row r="5257" spans="1:9" x14ac:dyDescent="0.2">
      <c r="A5257" s="11">
        <f t="shared" si="329"/>
        <v>43684.958333320588</v>
      </c>
      <c r="B5257" s="5">
        <f>'Load Profile'!E5260</f>
        <v>693.90856620985642</v>
      </c>
      <c r="C5257" s="5">
        <f>'Solar Output'!E5261</f>
        <v>0</v>
      </c>
      <c r="D5257" s="5">
        <f>'Wind Output'!E5264</f>
        <v>0</v>
      </c>
      <c r="E5257" s="5">
        <f t="shared" si="330"/>
        <v>5767.8491876474291</v>
      </c>
      <c r="F5257" s="10">
        <f t="shared" si="328"/>
        <v>-693.90856620985642</v>
      </c>
      <c r="G5257" s="10">
        <f>IF(F5257&gt;0,MIN('Hourly Model'!$E$8*1000-E5257,F5257),MAX(-E5257,F5257))</f>
        <v>-693.90856620985642</v>
      </c>
      <c r="I5257" s="10">
        <f t="shared" si="331"/>
        <v>0</v>
      </c>
    </row>
    <row r="5258" spans="1:9" x14ac:dyDescent="0.2">
      <c r="A5258" s="11">
        <f t="shared" si="329"/>
        <v>43684.999999987253</v>
      </c>
      <c r="B5258" s="5">
        <f>'Load Profile'!E5261</f>
        <v>563.30253461149209</v>
      </c>
      <c r="C5258" s="5">
        <f>'Solar Output'!E5262</f>
        <v>0</v>
      </c>
      <c r="D5258" s="5">
        <f>'Wind Output'!E5265</f>
        <v>0</v>
      </c>
      <c r="E5258" s="5">
        <f t="shared" si="330"/>
        <v>5073.9406214375722</v>
      </c>
      <c r="F5258" s="10">
        <f t="shared" si="328"/>
        <v>-563.30253461149209</v>
      </c>
      <c r="G5258" s="10">
        <f>IF(F5258&gt;0,MIN('Hourly Model'!$E$8*1000-E5258,F5258),MAX(-E5258,F5258))</f>
        <v>-563.30253461149209</v>
      </c>
      <c r="I5258" s="10">
        <f t="shared" si="331"/>
        <v>0</v>
      </c>
    </row>
    <row r="5259" spans="1:9" x14ac:dyDescent="0.2">
      <c r="A5259" s="11">
        <f t="shared" si="329"/>
        <v>43685.041666653917</v>
      </c>
      <c r="B5259" s="5">
        <f>'Load Profile'!E5262</f>
        <v>505.60496575768684</v>
      </c>
      <c r="C5259" s="5">
        <f>'Solar Output'!E5263</f>
        <v>0</v>
      </c>
      <c r="D5259" s="5">
        <f>'Wind Output'!E5266</f>
        <v>0</v>
      </c>
      <c r="E5259" s="5">
        <f t="shared" si="330"/>
        <v>4510.6380868260803</v>
      </c>
      <c r="F5259" s="10">
        <f t="shared" si="328"/>
        <v>-505.60496575768684</v>
      </c>
      <c r="G5259" s="10">
        <f>IF(F5259&gt;0,MIN('Hourly Model'!$E$8*1000-E5259,F5259),MAX(-E5259,F5259))</f>
        <v>-505.60496575768684</v>
      </c>
      <c r="I5259" s="10">
        <f t="shared" si="331"/>
        <v>0</v>
      </c>
    </row>
    <row r="5260" spans="1:9" x14ac:dyDescent="0.2">
      <c r="A5260" s="11">
        <f t="shared" si="329"/>
        <v>43685.083333320581</v>
      </c>
      <c r="B5260" s="5">
        <f>'Load Profile'!E5263</f>
        <v>492.78419937648073</v>
      </c>
      <c r="C5260" s="5">
        <f>'Solar Output'!E5264</f>
        <v>0</v>
      </c>
      <c r="D5260" s="5">
        <f>'Wind Output'!E5267</f>
        <v>0</v>
      </c>
      <c r="E5260" s="5">
        <f t="shared" si="330"/>
        <v>4005.0331210683935</v>
      </c>
      <c r="F5260" s="10">
        <f t="shared" si="328"/>
        <v>-492.78419937648073</v>
      </c>
      <c r="G5260" s="10">
        <f>IF(F5260&gt;0,MIN('Hourly Model'!$E$8*1000-E5260,F5260),MAX(-E5260,F5260))</f>
        <v>-492.78419937648073</v>
      </c>
      <c r="I5260" s="10">
        <f t="shared" si="331"/>
        <v>0</v>
      </c>
    </row>
    <row r="5261" spans="1:9" x14ac:dyDescent="0.2">
      <c r="A5261" s="11">
        <f t="shared" si="329"/>
        <v>43685.124999987245</v>
      </c>
      <c r="B5261" s="5">
        <f>'Load Profile'!E5264</f>
        <v>491.25684937471294</v>
      </c>
      <c r="C5261" s="5">
        <f>'Solar Output'!E5265</f>
        <v>0</v>
      </c>
      <c r="D5261" s="5">
        <f>'Wind Output'!E5268</f>
        <v>0</v>
      </c>
      <c r="E5261" s="5">
        <f t="shared" si="330"/>
        <v>3512.248921691913</v>
      </c>
      <c r="F5261" s="10">
        <f t="shared" si="328"/>
        <v>-491.25684937471294</v>
      </c>
      <c r="G5261" s="10">
        <f>IF(F5261&gt;0,MIN('Hourly Model'!$E$8*1000-E5261,F5261),MAX(-E5261,F5261))</f>
        <v>-491.25684937471294</v>
      </c>
      <c r="I5261" s="10">
        <f t="shared" si="331"/>
        <v>0</v>
      </c>
    </row>
    <row r="5262" spans="1:9" x14ac:dyDescent="0.2">
      <c r="A5262" s="11">
        <f t="shared" si="329"/>
        <v>43685.166666653909</v>
      </c>
      <c r="B5262" s="5">
        <f>'Load Profile'!E5265</f>
        <v>544.74467114080346</v>
      </c>
      <c r="C5262" s="5">
        <f>'Solar Output'!E5266</f>
        <v>0</v>
      </c>
      <c r="D5262" s="5">
        <f>'Wind Output'!E5269</f>
        <v>286.66666666666669</v>
      </c>
      <c r="E5262" s="5">
        <f t="shared" si="330"/>
        <v>3020.9920723171999</v>
      </c>
      <c r="F5262" s="10">
        <f t="shared" si="328"/>
        <v>-258.07800447413678</v>
      </c>
      <c r="G5262" s="10">
        <f>IF(F5262&gt;0,MIN('Hourly Model'!$E$8*1000-E5262,F5262),MAX(-E5262,F5262))</f>
        <v>-258.07800447413678</v>
      </c>
      <c r="I5262" s="10">
        <f t="shared" si="331"/>
        <v>0</v>
      </c>
    </row>
    <row r="5263" spans="1:9" x14ac:dyDescent="0.2">
      <c r="A5263" s="11">
        <f t="shared" si="329"/>
        <v>43685.208333320574</v>
      </c>
      <c r="B5263" s="5">
        <f>'Load Profile'!E5266</f>
        <v>709.4449238423698</v>
      </c>
      <c r="C5263" s="5">
        <f>'Solar Output'!E5267</f>
        <v>312.03754999999995</v>
      </c>
      <c r="D5263" s="5">
        <f>'Wind Output'!E5270</f>
        <v>0</v>
      </c>
      <c r="E5263" s="5">
        <f t="shared" si="330"/>
        <v>2762.9140678430631</v>
      </c>
      <c r="F5263" s="10">
        <f t="shared" si="328"/>
        <v>-397.40737384236985</v>
      </c>
      <c r="G5263" s="10">
        <f>IF(F5263&gt;0,MIN('Hourly Model'!$E$8*1000-E5263,F5263),MAX(-E5263,F5263))</f>
        <v>-397.40737384236985</v>
      </c>
      <c r="I5263" s="10">
        <f t="shared" si="331"/>
        <v>0</v>
      </c>
    </row>
    <row r="5264" spans="1:9" x14ac:dyDescent="0.2">
      <c r="A5264" s="11">
        <f t="shared" si="329"/>
        <v>43685.249999987238</v>
      </c>
      <c r="B5264" s="5">
        <f>'Load Profile'!E5267</f>
        <v>944.34224530677625</v>
      </c>
      <c r="C5264" s="5">
        <f>'Solar Output'!E5268</f>
        <v>1699.8517999999999</v>
      </c>
      <c r="D5264" s="5">
        <f>'Wind Output'!E5271</f>
        <v>0</v>
      </c>
      <c r="E5264" s="5">
        <f t="shared" si="330"/>
        <v>2365.5066940006932</v>
      </c>
      <c r="F5264" s="10">
        <f t="shared" si="328"/>
        <v>755.50955469322366</v>
      </c>
      <c r="G5264" s="10">
        <f>IF(F5264&gt;0,MIN('Hourly Model'!$E$8*1000-E5264,F5264),MAX(-E5264,F5264))</f>
        <v>755.50955469322366</v>
      </c>
      <c r="I5264" s="10">
        <f t="shared" si="331"/>
        <v>0</v>
      </c>
    </row>
    <row r="5265" spans="1:9" x14ac:dyDescent="0.2">
      <c r="A5265" s="11">
        <f t="shared" si="329"/>
        <v>43685.291666653902</v>
      </c>
      <c r="B5265" s="5">
        <f>'Load Profile'!E5268</f>
        <v>874.50788522683592</v>
      </c>
      <c r="C5265" s="5">
        <f>'Solar Output'!E5269</f>
        <v>3581.1471499999998</v>
      </c>
      <c r="D5265" s="5">
        <f>'Wind Output'!E5272</f>
        <v>0</v>
      </c>
      <c r="E5265" s="5">
        <f t="shared" si="330"/>
        <v>3121.0162486939171</v>
      </c>
      <c r="F5265" s="10">
        <f t="shared" si="328"/>
        <v>2706.6392647731636</v>
      </c>
      <c r="G5265" s="10">
        <f>IF(F5265&gt;0,MIN('Hourly Model'!$E$8*1000-E5265,F5265),MAX(-E5265,F5265))</f>
        <v>2706.6392647731636</v>
      </c>
      <c r="I5265" s="10">
        <f t="shared" si="331"/>
        <v>0</v>
      </c>
    </row>
    <row r="5266" spans="1:9" x14ac:dyDescent="0.2">
      <c r="A5266" s="11">
        <f t="shared" si="329"/>
        <v>43685.333333320566</v>
      </c>
      <c r="B5266" s="5">
        <f>'Load Profile'!E5269</f>
        <v>787.73624166979164</v>
      </c>
      <c r="C5266" s="5">
        <f>'Solar Output'!E5270</f>
        <v>5258.5313999999998</v>
      </c>
      <c r="D5266" s="5">
        <f>'Wind Output'!E5273</f>
        <v>0</v>
      </c>
      <c r="E5266" s="5">
        <f t="shared" si="330"/>
        <v>5827.6555134670807</v>
      </c>
      <c r="F5266" s="10">
        <f t="shared" si="328"/>
        <v>4470.7951583302083</v>
      </c>
      <c r="G5266" s="10">
        <f>IF(F5266&gt;0,MIN('Hourly Model'!$E$8*1000-E5266,F5266),MAX(-E5266,F5266))</f>
        <v>4172.3444865329193</v>
      </c>
      <c r="I5266" s="10">
        <f t="shared" si="331"/>
        <v>0</v>
      </c>
    </row>
    <row r="5267" spans="1:9" x14ac:dyDescent="0.2">
      <c r="A5267" s="11">
        <f t="shared" si="329"/>
        <v>43685.374999987231</v>
      </c>
      <c r="B5267" s="5">
        <f>'Load Profile'!E5270</f>
        <v>792.04376227700641</v>
      </c>
      <c r="C5267" s="5">
        <f>'Solar Output'!E5271</f>
        <v>6492.0558999999994</v>
      </c>
      <c r="D5267" s="5">
        <f>'Wind Output'!E5274</f>
        <v>873.33333333333337</v>
      </c>
      <c r="E5267" s="5">
        <f t="shared" si="330"/>
        <v>10000</v>
      </c>
      <c r="F5267" s="10">
        <f t="shared" si="328"/>
        <v>6573.3454710563256</v>
      </c>
      <c r="G5267" s="10">
        <f>IF(F5267&gt;0,MIN('Hourly Model'!$E$8*1000-E5267,F5267),MAX(-E5267,F5267))</f>
        <v>0</v>
      </c>
      <c r="I5267" s="10">
        <f t="shared" si="331"/>
        <v>0</v>
      </c>
    </row>
    <row r="5268" spans="1:9" x14ac:dyDescent="0.2">
      <c r="A5268" s="11">
        <f t="shared" si="329"/>
        <v>43685.416666653895</v>
      </c>
      <c r="B5268" s="5">
        <f>'Load Profile'!E5271</f>
        <v>808.00769316556591</v>
      </c>
      <c r="C5268" s="5">
        <f>'Solar Output'!E5272</f>
        <v>7258.9425999999994</v>
      </c>
      <c r="D5268" s="5">
        <f>'Wind Output'!E5275</f>
        <v>873.33333333333337</v>
      </c>
      <c r="E5268" s="5">
        <f t="shared" si="330"/>
        <v>10000</v>
      </c>
      <c r="F5268" s="10">
        <f t="shared" si="328"/>
        <v>7324.2682401677666</v>
      </c>
      <c r="G5268" s="10">
        <f>IF(F5268&gt;0,MIN('Hourly Model'!$E$8*1000-E5268,F5268),MAX(-E5268,F5268))</f>
        <v>0</v>
      </c>
      <c r="I5268" s="10">
        <f t="shared" si="331"/>
        <v>0</v>
      </c>
    </row>
    <row r="5269" spans="1:9" x14ac:dyDescent="0.2">
      <c r="A5269" s="11">
        <f t="shared" si="329"/>
        <v>43685.458333320559</v>
      </c>
      <c r="B5269" s="5">
        <f>'Load Profile'!E5272</f>
        <v>791.14167670694326</v>
      </c>
      <c r="C5269" s="5">
        <f>'Solar Output'!E5273</f>
        <v>7620.8303499999993</v>
      </c>
      <c r="D5269" s="5">
        <f>'Wind Output'!E5276</f>
        <v>2773.3333333333335</v>
      </c>
      <c r="E5269" s="5">
        <f t="shared" si="330"/>
        <v>10000</v>
      </c>
      <c r="F5269" s="10">
        <f t="shared" si="328"/>
        <v>9603.0220066263882</v>
      </c>
      <c r="G5269" s="10">
        <f>IF(F5269&gt;0,MIN('Hourly Model'!$E$8*1000-E5269,F5269),MAX(-E5269,F5269))</f>
        <v>0</v>
      </c>
      <c r="I5269" s="10">
        <f t="shared" si="331"/>
        <v>0</v>
      </c>
    </row>
    <row r="5270" spans="1:9" x14ac:dyDescent="0.2">
      <c r="A5270" s="11">
        <f t="shared" si="329"/>
        <v>43685.499999987223</v>
      </c>
      <c r="B5270" s="5">
        <f>'Load Profile'!E5273</f>
        <v>767.07383482121668</v>
      </c>
      <c r="C5270" s="5">
        <f>'Solar Output'!E5274</f>
        <v>7505.3071</v>
      </c>
      <c r="D5270" s="5">
        <f>'Wind Output'!E5277</f>
        <v>2773.3333333333335</v>
      </c>
      <c r="E5270" s="5">
        <f t="shared" si="330"/>
        <v>10000</v>
      </c>
      <c r="F5270" s="10">
        <f t="shared" si="328"/>
        <v>9511.5665985121177</v>
      </c>
      <c r="G5270" s="10">
        <f>IF(F5270&gt;0,MIN('Hourly Model'!$E$8*1000-E5270,F5270),MAX(-E5270,F5270))</f>
        <v>0</v>
      </c>
      <c r="I5270" s="10">
        <f t="shared" si="331"/>
        <v>0</v>
      </c>
    </row>
    <row r="5271" spans="1:9" x14ac:dyDescent="0.2">
      <c r="A5271" s="11">
        <f t="shared" si="329"/>
        <v>43685.541666653888</v>
      </c>
      <c r="B5271" s="5">
        <f>'Load Profile'!E5274</f>
        <v>757.10150959966347</v>
      </c>
      <c r="C5271" s="5">
        <f>'Solar Output'!E5275</f>
        <v>7016.2097999999987</v>
      </c>
      <c r="D5271" s="5">
        <f>'Wind Output'!E5278</f>
        <v>2773.3333333333335</v>
      </c>
      <c r="E5271" s="5">
        <f t="shared" si="330"/>
        <v>10000</v>
      </c>
      <c r="F5271" s="10">
        <f t="shared" si="328"/>
        <v>9032.44162373367</v>
      </c>
      <c r="G5271" s="10">
        <f>IF(F5271&gt;0,MIN('Hourly Model'!$E$8*1000-E5271,F5271),MAX(-E5271,F5271))</f>
        <v>0</v>
      </c>
      <c r="I5271" s="10">
        <f t="shared" si="331"/>
        <v>0</v>
      </c>
    </row>
    <row r="5272" spans="1:9" x14ac:dyDescent="0.2">
      <c r="A5272" s="11">
        <f t="shared" si="329"/>
        <v>43685.583333320552</v>
      </c>
      <c r="B5272" s="5">
        <f>'Load Profile'!E5275</f>
        <v>835.48172142411624</v>
      </c>
      <c r="C5272" s="5">
        <f>'Solar Output'!E5276</f>
        <v>6042.0045499999997</v>
      </c>
      <c r="D5272" s="5">
        <f>'Wind Output'!E5279</f>
        <v>873.33333333333337</v>
      </c>
      <c r="E5272" s="5">
        <f t="shared" si="330"/>
        <v>10000</v>
      </c>
      <c r="F5272" s="10">
        <f t="shared" si="328"/>
        <v>6079.8561619092161</v>
      </c>
      <c r="G5272" s="10">
        <f>IF(F5272&gt;0,MIN('Hourly Model'!$E$8*1000-E5272,F5272),MAX(-E5272,F5272))</f>
        <v>0</v>
      </c>
      <c r="I5272" s="10">
        <f t="shared" si="331"/>
        <v>0</v>
      </c>
    </row>
    <row r="5273" spans="1:9" x14ac:dyDescent="0.2">
      <c r="A5273" s="11">
        <f t="shared" si="329"/>
        <v>43685.624999987216</v>
      </c>
      <c r="B5273" s="5">
        <f>'Load Profile'!E5276</f>
        <v>1036.3365585155366</v>
      </c>
      <c r="C5273" s="5">
        <f>'Solar Output'!E5277</f>
        <v>4649.5120999999999</v>
      </c>
      <c r="D5273" s="5">
        <f>'Wind Output'!E5280</f>
        <v>873.33333333333337</v>
      </c>
      <c r="E5273" s="5">
        <f t="shared" si="330"/>
        <v>10000</v>
      </c>
      <c r="F5273" s="10">
        <f t="shared" si="328"/>
        <v>4486.5088748177968</v>
      </c>
      <c r="G5273" s="10">
        <f>IF(F5273&gt;0,MIN('Hourly Model'!$E$8*1000-E5273,F5273),MAX(-E5273,F5273))</f>
        <v>0</v>
      </c>
      <c r="I5273" s="10">
        <f t="shared" si="331"/>
        <v>0</v>
      </c>
    </row>
    <row r="5274" spans="1:9" x14ac:dyDescent="0.2">
      <c r="A5274" s="11">
        <f t="shared" si="329"/>
        <v>43685.66666665388</v>
      </c>
      <c r="B5274" s="5">
        <f>'Load Profile'!E5277</f>
        <v>1277.0286368106924</v>
      </c>
      <c r="C5274" s="5">
        <f>'Solar Output'!E5278</f>
        <v>2888.78505</v>
      </c>
      <c r="D5274" s="5">
        <f>'Wind Output'!E5281</f>
        <v>286.66666666666669</v>
      </c>
      <c r="E5274" s="5">
        <f t="shared" si="330"/>
        <v>10000</v>
      </c>
      <c r="F5274" s="10">
        <f t="shared" si="328"/>
        <v>1898.423079855974</v>
      </c>
      <c r="G5274" s="10">
        <f>IF(F5274&gt;0,MIN('Hourly Model'!$E$8*1000-E5274,F5274),MAX(-E5274,F5274))</f>
        <v>0</v>
      </c>
      <c r="I5274" s="10">
        <f t="shared" si="331"/>
        <v>0</v>
      </c>
    </row>
    <row r="5275" spans="1:9" x14ac:dyDescent="0.2">
      <c r="A5275" s="11">
        <f t="shared" si="329"/>
        <v>43685.708333320545</v>
      </c>
      <c r="B5275" s="5">
        <f>'Load Profile'!E5278</f>
        <v>1449.3415579365389</v>
      </c>
      <c r="C5275" s="5">
        <f>'Solar Output'!E5279</f>
        <v>1089.7802499999998</v>
      </c>
      <c r="D5275" s="5">
        <f>'Wind Output'!E5282</f>
        <v>873.33333333333337</v>
      </c>
      <c r="E5275" s="5">
        <f t="shared" si="330"/>
        <v>10000</v>
      </c>
      <c r="F5275" s="10">
        <f t="shared" si="328"/>
        <v>513.77202539679433</v>
      </c>
      <c r="G5275" s="10">
        <f>IF(F5275&gt;0,MIN('Hourly Model'!$E$8*1000-E5275,F5275),MAX(-E5275,F5275))</f>
        <v>0</v>
      </c>
      <c r="I5275" s="10">
        <f t="shared" si="331"/>
        <v>0</v>
      </c>
    </row>
    <row r="5276" spans="1:9" x14ac:dyDescent="0.2">
      <c r="A5276" s="11">
        <f t="shared" si="329"/>
        <v>43685.749999987209</v>
      </c>
      <c r="B5276" s="5">
        <f>'Load Profile'!E5279</f>
        <v>1494.9752018067722</v>
      </c>
      <c r="C5276" s="5">
        <f>'Solar Output'!E5280</f>
        <v>110.01475000000001</v>
      </c>
      <c r="D5276" s="5">
        <f>'Wind Output'!E5283</f>
        <v>873.33333333333337</v>
      </c>
      <c r="E5276" s="5">
        <f t="shared" si="330"/>
        <v>10000</v>
      </c>
      <c r="F5276" s="10">
        <f t="shared" si="328"/>
        <v>-511.62711847343883</v>
      </c>
      <c r="G5276" s="10">
        <f>IF(F5276&gt;0,MIN('Hourly Model'!$E$8*1000-E5276,F5276),MAX(-E5276,F5276))</f>
        <v>-511.62711847343883</v>
      </c>
      <c r="I5276" s="10">
        <f t="shared" si="331"/>
        <v>0</v>
      </c>
    </row>
    <row r="5277" spans="1:9" x14ac:dyDescent="0.2">
      <c r="A5277" s="11">
        <f t="shared" si="329"/>
        <v>43685.791666653873</v>
      </c>
      <c r="B5277" s="5">
        <f>'Load Profile'!E5280</f>
        <v>1705.5244054347643</v>
      </c>
      <c r="C5277" s="5">
        <f>'Solar Output'!E5281</f>
        <v>0</v>
      </c>
      <c r="D5277" s="5">
        <f>'Wind Output'!E5284</f>
        <v>286.66666666666669</v>
      </c>
      <c r="E5277" s="5">
        <f t="shared" si="330"/>
        <v>9488.3728815265604</v>
      </c>
      <c r="F5277" s="10">
        <f t="shared" si="328"/>
        <v>-1418.8577387680975</v>
      </c>
      <c r="G5277" s="10">
        <f>IF(F5277&gt;0,MIN('Hourly Model'!$E$8*1000-E5277,F5277),MAX(-E5277,F5277))</f>
        <v>-1418.8577387680975</v>
      </c>
      <c r="I5277" s="10">
        <f t="shared" si="331"/>
        <v>0</v>
      </c>
    </row>
    <row r="5278" spans="1:9" x14ac:dyDescent="0.2">
      <c r="A5278" s="11">
        <f t="shared" si="329"/>
        <v>43685.833333320537</v>
      </c>
      <c r="B5278" s="5">
        <f>'Load Profile'!E5281</f>
        <v>1799.6062476533357</v>
      </c>
      <c r="C5278" s="5">
        <f>'Solar Output'!E5282</f>
        <v>0</v>
      </c>
      <c r="D5278" s="5">
        <f>'Wind Output'!E5285</f>
        <v>286.66666666666669</v>
      </c>
      <c r="E5278" s="5">
        <f t="shared" si="330"/>
        <v>8069.5151427584624</v>
      </c>
      <c r="F5278" s="10">
        <f t="shared" si="328"/>
        <v>-1512.9395809866689</v>
      </c>
      <c r="G5278" s="10">
        <f>IF(F5278&gt;0,MIN('Hourly Model'!$E$8*1000-E5278,F5278),MAX(-E5278,F5278))</f>
        <v>-1512.9395809866689</v>
      </c>
      <c r="I5278" s="10">
        <f t="shared" si="331"/>
        <v>0</v>
      </c>
    </row>
    <row r="5279" spans="1:9" x14ac:dyDescent="0.2">
      <c r="A5279" s="11">
        <f t="shared" si="329"/>
        <v>43685.874999987202</v>
      </c>
      <c r="B5279" s="5">
        <f>'Load Profile'!E5282</f>
        <v>1350.8763113176847</v>
      </c>
      <c r="C5279" s="5">
        <f>'Solar Output'!E5283</f>
        <v>0</v>
      </c>
      <c r="D5279" s="5">
        <f>'Wind Output'!E5286</f>
        <v>286.66666666666669</v>
      </c>
      <c r="E5279" s="5">
        <f t="shared" si="330"/>
        <v>6556.5755617717932</v>
      </c>
      <c r="F5279" s="10">
        <f t="shared" si="328"/>
        <v>-1064.2096446510179</v>
      </c>
      <c r="G5279" s="10">
        <f>IF(F5279&gt;0,MIN('Hourly Model'!$E$8*1000-E5279,F5279),MAX(-E5279,F5279))</f>
        <v>-1064.2096446510179</v>
      </c>
      <c r="I5279" s="10">
        <f t="shared" si="331"/>
        <v>0</v>
      </c>
    </row>
    <row r="5280" spans="1:9" x14ac:dyDescent="0.2">
      <c r="A5280" s="11">
        <f t="shared" si="329"/>
        <v>43685.916666653866</v>
      </c>
      <c r="B5280" s="5">
        <f>'Load Profile'!E5283</f>
        <v>1025.912518524093</v>
      </c>
      <c r="C5280" s="5">
        <f>'Solar Output'!E5284</f>
        <v>0</v>
      </c>
      <c r="D5280" s="5">
        <f>'Wind Output'!E5287</f>
        <v>286.66666666666669</v>
      </c>
      <c r="E5280" s="5">
        <f t="shared" si="330"/>
        <v>5492.3659171207755</v>
      </c>
      <c r="F5280" s="10">
        <f t="shared" si="328"/>
        <v>-739.24585185742626</v>
      </c>
      <c r="G5280" s="10">
        <f>IF(F5280&gt;0,MIN('Hourly Model'!$E$8*1000-E5280,F5280),MAX(-E5280,F5280))</f>
        <v>-739.24585185742626</v>
      </c>
      <c r="I5280" s="10">
        <f t="shared" si="331"/>
        <v>0</v>
      </c>
    </row>
    <row r="5281" spans="1:9" x14ac:dyDescent="0.2">
      <c r="A5281" s="11">
        <f t="shared" si="329"/>
        <v>43685.95833332053</v>
      </c>
      <c r="B5281" s="5">
        <f>'Load Profile'!E5284</f>
        <v>693.90856620985642</v>
      </c>
      <c r="C5281" s="5">
        <f>'Solar Output'!E5285</f>
        <v>0</v>
      </c>
      <c r="D5281" s="5">
        <f>'Wind Output'!E5288</f>
        <v>286.66666666666669</v>
      </c>
      <c r="E5281" s="5">
        <f t="shared" si="330"/>
        <v>4753.1200652633488</v>
      </c>
      <c r="F5281" s="10">
        <f t="shared" si="328"/>
        <v>-407.24189954318973</v>
      </c>
      <c r="G5281" s="10">
        <f>IF(F5281&gt;0,MIN('Hourly Model'!$E$8*1000-E5281,F5281),MAX(-E5281,F5281))</f>
        <v>-407.24189954318973</v>
      </c>
      <c r="I5281" s="10">
        <f t="shared" si="331"/>
        <v>0</v>
      </c>
    </row>
    <row r="5282" spans="1:9" x14ac:dyDescent="0.2">
      <c r="A5282" s="11">
        <f t="shared" si="329"/>
        <v>43685.999999987194</v>
      </c>
      <c r="B5282" s="5">
        <f>'Load Profile'!E5285</f>
        <v>563.30253461149209</v>
      </c>
      <c r="C5282" s="5">
        <f>'Solar Output'!E5286</f>
        <v>0</v>
      </c>
      <c r="D5282" s="5">
        <f>'Wind Output'!E5289</f>
        <v>286.66666666666669</v>
      </c>
      <c r="E5282" s="5">
        <f t="shared" si="330"/>
        <v>4345.8781657201589</v>
      </c>
      <c r="F5282" s="10">
        <f t="shared" si="328"/>
        <v>-276.63586794482541</v>
      </c>
      <c r="G5282" s="10">
        <f>IF(F5282&gt;0,MIN('Hourly Model'!$E$8*1000-E5282,F5282),MAX(-E5282,F5282))</f>
        <v>-276.63586794482541</v>
      </c>
      <c r="I5282" s="10">
        <f t="shared" si="331"/>
        <v>0</v>
      </c>
    </row>
    <row r="5283" spans="1:9" x14ac:dyDescent="0.2">
      <c r="A5283" s="11">
        <f t="shared" si="329"/>
        <v>43686.041666653859</v>
      </c>
      <c r="B5283" s="5">
        <f>'Load Profile'!E5286</f>
        <v>505.60496575768684</v>
      </c>
      <c r="C5283" s="5">
        <f>'Solar Output'!E5287</f>
        <v>0</v>
      </c>
      <c r="D5283" s="5">
        <f>'Wind Output'!E5290</f>
        <v>286.66666666666669</v>
      </c>
      <c r="E5283" s="5">
        <f t="shared" si="330"/>
        <v>4069.2422977753336</v>
      </c>
      <c r="F5283" s="10">
        <f t="shared" si="328"/>
        <v>-218.93829909102016</v>
      </c>
      <c r="G5283" s="10">
        <f>IF(F5283&gt;0,MIN('Hourly Model'!$E$8*1000-E5283,F5283),MAX(-E5283,F5283))</f>
        <v>-218.93829909102016</v>
      </c>
      <c r="I5283" s="10">
        <f t="shared" si="331"/>
        <v>0</v>
      </c>
    </row>
    <row r="5284" spans="1:9" x14ac:dyDescent="0.2">
      <c r="A5284" s="11">
        <f t="shared" si="329"/>
        <v>43686.083333320523</v>
      </c>
      <c r="B5284" s="5">
        <f>'Load Profile'!E5287</f>
        <v>492.78419937648073</v>
      </c>
      <c r="C5284" s="5">
        <f>'Solar Output'!E5288</f>
        <v>0</v>
      </c>
      <c r="D5284" s="5">
        <f>'Wind Output'!E5291</f>
        <v>286.66666666666669</v>
      </c>
      <c r="E5284" s="5">
        <f t="shared" si="330"/>
        <v>3850.3039986843132</v>
      </c>
      <c r="F5284" s="10">
        <f t="shared" si="328"/>
        <v>-206.11753270981404</v>
      </c>
      <c r="G5284" s="10">
        <f>IF(F5284&gt;0,MIN('Hourly Model'!$E$8*1000-E5284,F5284),MAX(-E5284,F5284))</f>
        <v>-206.11753270981404</v>
      </c>
      <c r="I5284" s="10">
        <f t="shared" si="331"/>
        <v>0</v>
      </c>
    </row>
    <row r="5285" spans="1:9" x14ac:dyDescent="0.2">
      <c r="A5285" s="11">
        <f t="shared" si="329"/>
        <v>43686.124999987187</v>
      </c>
      <c r="B5285" s="5">
        <f>'Load Profile'!E5288</f>
        <v>491.25684937471294</v>
      </c>
      <c r="C5285" s="5">
        <f>'Solar Output'!E5289</f>
        <v>0</v>
      </c>
      <c r="D5285" s="5">
        <f>'Wind Output'!E5292</f>
        <v>286.66666666666669</v>
      </c>
      <c r="E5285" s="5">
        <f t="shared" si="330"/>
        <v>3644.1864659744992</v>
      </c>
      <c r="F5285" s="10">
        <f t="shared" si="328"/>
        <v>-204.59018270804626</v>
      </c>
      <c r="G5285" s="10">
        <f>IF(F5285&gt;0,MIN('Hourly Model'!$E$8*1000-E5285,F5285),MAX(-E5285,F5285))</f>
        <v>-204.59018270804626</v>
      </c>
      <c r="I5285" s="10">
        <f t="shared" si="331"/>
        <v>0</v>
      </c>
    </row>
    <row r="5286" spans="1:9" x14ac:dyDescent="0.2">
      <c r="A5286" s="11">
        <f t="shared" si="329"/>
        <v>43686.166666653851</v>
      </c>
      <c r="B5286" s="5">
        <f>'Load Profile'!E5289</f>
        <v>544.74467114080346</v>
      </c>
      <c r="C5286" s="5">
        <f>'Solar Output'!E5290</f>
        <v>0</v>
      </c>
      <c r="D5286" s="5">
        <f>'Wind Output'!E5293</f>
        <v>286.66666666666669</v>
      </c>
      <c r="E5286" s="5">
        <f t="shared" si="330"/>
        <v>3439.5962832664532</v>
      </c>
      <c r="F5286" s="10">
        <f t="shared" si="328"/>
        <v>-258.07800447413678</v>
      </c>
      <c r="G5286" s="10">
        <f>IF(F5286&gt;0,MIN('Hourly Model'!$E$8*1000-E5286,F5286),MAX(-E5286,F5286))</f>
        <v>-258.07800447413678</v>
      </c>
      <c r="I5286" s="10">
        <f t="shared" si="331"/>
        <v>0</v>
      </c>
    </row>
    <row r="5287" spans="1:9" x14ac:dyDescent="0.2">
      <c r="A5287" s="11">
        <f t="shared" si="329"/>
        <v>43686.208333320516</v>
      </c>
      <c r="B5287" s="5">
        <f>'Load Profile'!E5290</f>
        <v>709.4449238423698</v>
      </c>
      <c r="C5287" s="5">
        <f>'Solar Output'!E5291</f>
        <v>280.24234999999999</v>
      </c>
      <c r="D5287" s="5">
        <f>'Wind Output'!E5294</f>
        <v>0</v>
      </c>
      <c r="E5287" s="5">
        <f t="shared" si="330"/>
        <v>3181.5182787923163</v>
      </c>
      <c r="F5287" s="10">
        <f t="shared" si="328"/>
        <v>-429.20257384236982</v>
      </c>
      <c r="G5287" s="10">
        <f>IF(F5287&gt;0,MIN('Hourly Model'!$E$8*1000-E5287,F5287),MAX(-E5287,F5287))</f>
        <v>-429.20257384236982</v>
      </c>
      <c r="I5287" s="10">
        <f t="shared" si="331"/>
        <v>0</v>
      </c>
    </row>
    <row r="5288" spans="1:9" x14ac:dyDescent="0.2">
      <c r="A5288" s="11">
        <f t="shared" si="329"/>
        <v>43686.24999998718</v>
      </c>
      <c r="B5288" s="5">
        <f>'Load Profile'!E5291</f>
        <v>944.34224530677625</v>
      </c>
      <c r="C5288" s="5">
        <f>'Solar Output'!E5292</f>
        <v>1724.6584499999997</v>
      </c>
      <c r="D5288" s="5">
        <f>'Wind Output'!E5295</f>
        <v>286.66666666666669</v>
      </c>
      <c r="E5288" s="5">
        <f t="shared" si="330"/>
        <v>2752.3157049499464</v>
      </c>
      <c r="F5288" s="10">
        <f t="shared" si="328"/>
        <v>1066.9828713598902</v>
      </c>
      <c r="G5288" s="10">
        <f>IF(F5288&gt;0,MIN('Hourly Model'!$E$8*1000-E5288,F5288),MAX(-E5288,F5288))</f>
        <v>1066.9828713598902</v>
      </c>
      <c r="I5288" s="10">
        <f t="shared" si="331"/>
        <v>0</v>
      </c>
    </row>
    <row r="5289" spans="1:9" x14ac:dyDescent="0.2">
      <c r="A5289" s="11">
        <f t="shared" si="329"/>
        <v>43686.291666653844</v>
      </c>
      <c r="B5289" s="5">
        <f>'Load Profile'!E5292</f>
        <v>874.50788522683592</v>
      </c>
      <c r="C5289" s="5">
        <f>'Solar Output'!E5293</f>
        <v>3703.9866999999999</v>
      </c>
      <c r="D5289" s="5">
        <f>'Wind Output'!E5296</f>
        <v>0</v>
      </c>
      <c r="E5289" s="5">
        <f t="shared" si="330"/>
        <v>3819.2985763098368</v>
      </c>
      <c r="F5289" s="10">
        <f t="shared" si="328"/>
        <v>2829.4788147731642</v>
      </c>
      <c r="G5289" s="10">
        <f>IF(F5289&gt;0,MIN('Hourly Model'!$E$8*1000-E5289,F5289),MAX(-E5289,F5289))</f>
        <v>2829.4788147731642</v>
      </c>
      <c r="I5289" s="10">
        <f t="shared" si="331"/>
        <v>0</v>
      </c>
    </row>
    <row r="5290" spans="1:9" x14ac:dyDescent="0.2">
      <c r="A5290" s="11">
        <f t="shared" si="329"/>
        <v>43686.333333320508</v>
      </c>
      <c r="B5290" s="5">
        <f>'Load Profile'!E5293</f>
        <v>787.73624166979164</v>
      </c>
      <c r="C5290" s="5">
        <f>'Solar Output'!E5294</f>
        <v>5382.3357999999998</v>
      </c>
      <c r="D5290" s="5">
        <f>'Wind Output'!E5297</f>
        <v>0</v>
      </c>
      <c r="E5290" s="5">
        <f t="shared" si="330"/>
        <v>6648.777391083001</v>
      </c>
      <c r="F5290" s="10">
        <f t="shared" si="328"/>
        <v>4594.5995583302083</v>
      </c>
      <c r="G5290" s="10">
        <f>IF(F5290&gt;0,MIN('Hourly Model'!$E$8*1000-E5290,F5290),MAX(-E5290,F5290))</f>
        <v>3351.222608916999</v>
      </c>
      <c r="I5290" s="10">
        <f t="shared" si="331"/>
        <v>0</v>
      </c>
    </row>
    <row r="5291" spans="1:9" x14ac:dyDescent="0.2">
      <c r="A5291" s="11">
        <f t="shared" si="329"/>
        <v>43686.374999987172</v>
      </c>
      <c r="B5291" s="5">
        <f>'Load Profile'!E5294</f>
        <v>792.04376227700641</v>
      </c>
      <c r="C5291" s="5">
        <f>'Solar Output'!E5295</f>
        <v>6633.1079999999984</v>
      </c>
      <c r="D5291" s="5">
        <f>'Wind Output'!E5298</f>
        <v>286.66666666666669</v>
      </c>
      <c r="E5291" s="5">
        <f t="shared" si="330"/>
        <v>10000</v>
      </c>
      <c r="F5291" s="10">
        <f t="shared" si="328"/>
        <v>6127.7309043896585</v>
      </c>
      <c r="G5291" s="10">
        <f>IF(F5291&gt;0,MIN('Hourly Model'!$E$8*1000-E5291,F5291),MAX(-E5291,F5291))</f>
        <v>0</v>
      </c>
      <c r="I5291" s="10">
        <f t="shared" si="331"/>
        <v>0</v>
      </c>
    </row>
    <row r="5292" spans="1:9" x14ac:dyDescent="0.2">
      <c r="A5292" s="11">
        <f t="shared" si="329"/>
        <v>43686.416666653837</v>
      </c>
      <c r="B5292" s="5">
        <f>'Load Profile'!E5295</f>
        <v>808.00769316556591</v>
      </c>
      <c r="C5292" s="5">
        <f>'Solar Output'!E5296</f>
        <v>7361.1718500000006</v>
      </c>
      <c r="D5292" s="5">
        <f>'Wind Output'!E5299</f>
        <v>286.66666666666669</v>
      </c>
      <c r="E5292" s="5">
        <f t="shared" si="330"/>
        <v>10000</v>
      </c>
      <c r="F5292" s="10">
        <f t="shared" si="328"/>
        <v>6839.8308235011018</v>
      </c>
      <c r="G5292" s="10">
        <f>IF(F5292&gt;0,MIN('Hourly Model'!$E$8*1000-E5292,F5292),MAX(-E5292,F5292))</f>
        <v>0</v>
      </c>
      <c r="I5292" s="10">
        <f t="shared" si="331"/>
        <v>0</v>
      </c>
    </row>
    <row r="5293" spans="1:9" x14ac:dyDescent="0.2">
      <c r="A5293" s="11">
        <f t="shared" si="329"/>
        <v>43686.458333320501</v>
      </c>
      <c r="B5293" s="5">
        <f>'Load Profile'!E5296</f>
        <v>791.14167670694326</v>
      </c>
      <c r="C5293" s="5">
        <f>'Solar Output'!E5297</f>
        <v>7660.7617999999984</v>
      </c>
      <c r="D5293" s="5">
        <f>'Wind Output'!E5300</f>
        <v>286.66666666666669</v>
      </c>
      <c r="E5293" s="5">
        <f t="shared" si="330"/>
        <v>10000</v>
      </c>
      <c r="F5293" s="10">
        <f t="shared" si="328"/>
        <v>7156.2867899597222</v>
      </c>
      <c r="G5293" s="10">
        <f>IF(F5293&gt;0,MIN('Hourly Model'!$E$8*1000-E5293,F5293),MAX(-E5293,F5293))</f>
        <v>0</v>
      </c>
      <c r="I5293" s="10">
        <f t="shared" si="331"/>
        <v>0</v>
      </c>
    </row>
    <row r="5294" spans="1:9" x14ac:dyDescent="0.2">
      <c r="A5294" s="11">
        <f t="shared" si="329"/>
        <v>43686.499999987165</v>
      </c>
      <c r="B5294" s="5">
        <f>'Load Profile'!E5297</f>
        <v>767.07383482121668</v>
      </c>
      <c r="C5294" s="5">
        <f>'Solar Output'!E5298</f>
        <v>7564.143399999999</v>
      </c>
      <c r="D5294" s="5">
        <f>'Wind Output'!E5301</f>
        <v>0</v>
      </c>
      <c r="E5294" s="5">
        <f t="shared" si="330"/>
        <v>10000</v>
      </c>
      <c r="F5294" s="10">
        <f t="shared" si="328"/>
        <v>6797.0695651787828</v>
      </c>
      <c r="G5294" s="10">
        <f>IF(F5294&gt;0,MIN('Hourly Model'!$E$8*1000-E5294,F5294),MAX(-E5294,F5294))</f>
        <v>0</v>
      </c>
      <c r="I5294" s="10">
        <f t="shared" si="331"/>
        <v>0</v>
      </c>
    </row>
    <row r="5295" spans="1:9" x14ac:dyDescent="0.2">
      <c r="A5295" s="11">
        <f t="shared" si="329"/>
        <v>43686.541666653829</v>
      </c>
      <c r="B5295" s="5">
        <f>'Load Profile'!E5298</f>
        <v>757.10150959966347</v>
      </c>
      <c r="C5295" s="5">
        <f>'Solar Output'!E5299</f>
        <v>7040.2252500000004</v>
      </c>
      <c r="D5295" s="5">
        <f>'Wind Output'!E5302</f>
        <v>0</v>
      </c>
      <c r="E5295" s="5">
        <f t="shared" si="330"/>
        <v>10000</v>
      </c>
      <c r="F5295" s="10">
        <f t="shared" si="328"/>
        <v>6283.1237404003368</v>
      </c>
      <c r="G5295" s="10">
        <f>IF(F5295&gt;0,MIN('Hourly Model'!$E$8*1000-E5295,F5295),MAX(-E5295,F5295))</f>
        <v>0</v>
      </c>
      <c r="I5295" s="10">
        <f t="shared" si="331"/>
        <v>0</v>
      </c>
    </row>
    <row r="5296" spans="1:9" x14ac:dyDescent="0.2">
      <c r="A5296" s="11">
        <f t="shared" si="329"/>
        <v>43686.583333320494</v>
      </c>
      <c r="B5296" s="5">
        <f>'Load Profile'!E5299</f>
        <v>783.09159552577853</v>
      </c>
      <c r="C5296" s="5">
        <f>'Solar Output'!E5300</f>
        <v>6113.6633499999998</v>
      </c>
      <c r="D5296" s="5">
        <f>'Wind Output'!E5303</f>
        <v>4266.666666666667</v>
      </c>
      <c r="E5296" s="5">
        <f t="shared" si="330"/>
        <v>10000</v>
      </c>
      <c r="F5296" s="10">
        <f t="shared" si="328"/>
        <v>9597.238421140888</v>
      </c>
      <c r="G5296" s="10">
        <f>IF(F5296&gt;0,MIN('Hourly Model'!$E$8*1000-E5296,F5296),MAX(-E5296,F5296))</f>
        <v>0</v>
      </c>
      <c r="I5296" s="10">
        <f t="shared" si="331"/>
        <v>0</v>
      </c>
    </row>
    <row r="5297" spans="1:9" x14ac:dyDescent="0.2">
      <c r="A5297" s="11">
        <f t="shared" si="329"/>
        <v>43686.624999987158</v>
      </c>
      <c r="B5297" s="5">
        <f>'Load Profile'!E5300</f>
        <v>898.30423746101098</v>
      </c>
      <c r="C5297" s="5">
        <f>'Solar Output'!E5301</f>
        <v>4689.2837</v>
      </c>
      <c r="D5297" s="5">
        <f>'Wind Output'!E5304</f>
        <v>286.66666666666669</v>
      </c>
      <c r="E5297" s="5">
        <f t="shared" si="330"/>
        <v>10000</v>
      </c>
      <c r="F5297" s="10">
        <f t="shared" si="328"/>
        <v>4077.6461292056561</v>
      </c>
      <c r="G5297" s="10">
        <f>IF(F5297&gt;0,MIN('Hourly Model'!$E$8*1000-E5297,F5297),MAX(-E5297,F5297))</f>
        <v>0</v>
      </c>
      <c r="I5297" s="10">
        <f t="shared" si="331"/>
        <v>0</v>
      </c>
    </row>
    <row r="5298" spans="1:9" x14ac:dyDescent="0.2">
      <c r="A5298" s="11">
        <f t="shared" si="329"/>
        <v>43686.666666653822</v>
      </c>
      <c r="B5298" s="5">
        <f>'Load Profile'!E5301</f>
        <v>1097.5002163924325</v>
      </c>
      <c r="C5298" s="5">
        <f>'Solar Output'!E5302</f>
        <v>2894.8374999999996</v>
      </c>
      <c r="D5298" s="5">
        <f>'Wind Output'!E5305</f>
        <v>873.33333333333337</v>
      </c>
      <c r="E5298" s="5">
        <f t="shared" si="330"/>
        <v>10000</v>
      </c>
      <c r="F5298" s="10">
        <f t="shared" si="328"/>
        <v>2670.6706169409008</v>
      </c>
      <c r="G5298" s="10">
        <f>IF(F5298&gt;0,MIN('Hourly Model'!$E$8*1000-E5298,F5298),MAX(-E5298,F5298))</f>
        <v>0</v>
      </c>
      <c r="I5298" s="10">
        <f t="shared" si="331"/>
        <v>0</v>
      </c>
    </row>
    <row r="5299" spans="1:9" x14ac:dyDescent="0.2">
      <c r="A5299" s="11">
        <f t="shared" si="329"/>
        <v>43686.708333320486</v>
      </c>
      <c r="B5299" s="5">
        <f>'Load Profile'!E5302</f>
        <v>1242.5535484510826</v>
      </c>
      <c r="C5299" s="5">
        <f>'Solar Output'!E5303</f>
        <v>1047.3602000000001</v>
      </c>
      <c r="D5299" s="5">
        <f>'Wind Output'!E5306</f>
        <v>2773.3333333333335</v>
      </c>
      <c r="E5299" s="5">
        <f t="shared" si="330"/>
        <v>10000</v>
      </c>
      <c r="F5299" s="10">
        <f t="shared" si="328"/>
        <v>2578.1399848822512</v>
      </c>
      <c r="G5299" s="10">
        <f>IF(F5299&gt;0,MIN('Hourly Model'!$E$8*1000-E5299,F5299),MAX(-E5299,F5299))</f>
        <v>0</v>
      </c>
      <c r="I5299" s="10">
        <f t="shared" si="331"/>
        <v>0</v>
      </c>
    </row>
    <row r="5300" spans="1:9" x14ac:dyDescent="0.2">
      <c r="A5300" s="11">
        <f t="shared" si="329"/>
        <v>43686.749999987151</v>
      </c>
      <c r="B5300" s="5">
        <f>'Load Profile'!E5303</f>
        <v>1312.8762467531665</v>
      </c>
      <c r="C5300" s="5">
        <f>'Solar Output'!E5304</f>
        <v>102.38794999999999</v>
      </c>
      <c r="D5300" s="5">
        <f>'Wind Output'!E5307</f>
        <v>2773.3333333333335</v>
      </c>
      <c r="E5300" s="5">
        <f t="shared" si="330"/>
        <v>10000</v>
      </c>
      <c r="F5300" s="10">
        <f t="shared" si="328"/>
        <v>1562.8450365801668</v>
      </c>
      <c r="G5300" s="10">
        <f>IF(F5300&gt;0,MIN('Hourly Model'!$E$8*1000-E5300,F5300),MAX(-E5300,F5300))</f>
        <v>0</v>
      </c>
      <c r="I5300" s="10">
        <f t="shared" si="331"/>
        <v>0</v>
      </c>
    </row>
    <row r="5301" spans="1:9" x14ac:dyDescent="0.2">
      <c r="A5301" s="11">
        <f t="shared" si="329"/>
        <v>43686.791666653815</v>
      </c>
      <c r="B5301" s="5">
        <f>'Load Profile'!E5304</f>
        <v>1560.1117728938773</v>
      </c>
      <c r="C5301" s="5">
        <f>'Solar Output'!E5305</f>
        <v>0</v>
      </c>
      <c r="D5301" s="5">
        <f>'Wind Output'!E5308</f>
        <v>1666.6666666666667</v>
      </c>
      <c r="E5301" s="5">
        <f t="shared" si="330"/>
        <v>10000</v>
      </c>
      <c r="F5301" s="10">
        <f t="shared" si="328"/>
        <v>106.55489377278946</v>
      </c>
      <c r="G5301" s="10">
        <f>IF(F5301&gt;0,MIN('Hourly Model'!$E$8*1000-E5301,F5301),MAX(-E5301,F5301))</f>
        <v>0</v>
      </c>
      <c r="I5301" s="10">
        <f t="shared" si="331"/>
        <v>0</v>
      </c>
    </row>
    <row r="5302" spans="1:9" x14ac:dyDescent="0.2">
      <c r="A5302" s="11">
        <f t="shared" si="329"/>
        <v>43686.833333320479</v>
      </c>
      <c r="B5302" s="5">
        <f>'Load Profile'!E5305</f>
        <v>1687.2221803196112</v>
      </c>
      <c r="C5302" s="5">
        <f>'Solar Output'!E5306</f>
        <v>0</v>
      </c>
      <c r="D5302" s="5">
        <f>'Wind Output'!E5309</f>
        <v>1666.6666666666667</v>
      </c>
      <c r="E5302" s="5">
        <f t="shared" si="330"/>
        <v>10000</v>
      </c>
      <c r="F5302" s="10">
        <f t="shared" si="328"/>
        <v>-20.555513652944455</v>
      </c>
      <c r="G5302" s="10">
        <f>IF(F5302&gt;0,MIN('Hourly Model'!$E$8*1000-E5302,F5302),MAX(-E5302,F5302))</f>
        <v>-20.555513652944455</v>
      </c>
      <c r="I5302" s="10">
        <f t="shared" si="331"/>
        <v>0</v>
      </c>
    </row>
    <row r="5303" spans="1:9" x14ac:dyDescent="0.2">
      <c r="A5303" s="11">
        <f t="shared" si="329"/>
        <v>43686.874999987143</v>
      </c>
      <c r="B5303" s="5">
        <f>'Load Profile'!E5306</f>
        <v>1350.8763113176847</v>
      </c>
      <c r="C5303" s="5">
        <f>'Solar Output'!E5307</f>
        <v>0</v>
      </c>
      <c r="D5303" s="5">
        <f>'Wind Output'!E5310</f>
        <v>873.33333333333337</v>
      </c>
      <c r="E5303" s="5">
        <f t="shared" si="330"/>
        <v>9979.4444863470562</v>
      </c>
      <c r="F5303" s="10">
        <f t="shared" si="328"/>
        <v>-477.5429779843513</v>
      </c>
      <c r="G5303" s="10">
        <f>IF(F5303&gt;0,MIN('Hourly Model'!$E$8*1000-E5303,F5303),MAX(-E5303,F5303))</f>
        <v>-477.5429779843513</v>
      </c>
      <c r="I5303" s="10">
        <f t="shared" si="331"/>
        <v>0</v>
      </c>
    </row>
    <row r="5304" spans="1:9" x14ac:dyDescent="0.2">
      <c r="A5304" s="11">
        <f t="shared" si="329"/>
        <v>43686.916666653808</v>
      </c>
      <c r="B5304" s="5">
        <f>'Load Profile'!E5307</f>
        <v>1025.912518524093</v>
      </c>
      <c r="C5304" s="5">
        <f>'Solar Output'!E5308</f>
        <v>0</v>
      </c>
      <c r="D5304" s="5">
        <f>'Wind Output'!E5311</f>
        <v>286.66666666666669</v>
      </c>
      <c r="E5304" s="5">
        <f t="shared" si="330"/>
        <v>9501.9015083627055</v>
      </c>
      <c r="F5304" s="10">
        <f t="shared" si="328"/>
        <v>-739.24585185742626</v>
      </c>
      <c r="G5304" s="10">
        <f>IF(F5304&gt;0,MIN('Hourly Model'!$E$8*1000-E5304,F5304),MAX(-E5304,F5304))</f>
        <v>-739.24585185742626</v>
      </c>
      <c r="I5304" s="10">
        <f t="shared" si="331"/>
        <v>0</v>
      </c>
    </row>
    <row r="5305" spans="1:9" x14ac:dyDescent="0.2">
      <c r="A5305" s="11">
        <f t="shared" si="329"/>
        <v>43686.958333320472</v>
      </c>
      <c r="B5305" s="5">
        <f>'Load Profile'!E5308</f>
        <v>693.90856620985642</v>
      </c>
      <c r="C5305" s="5">
        <f>'Solar Output'!E5309</f>
        <v>0</v>
      </c>
      <c r="D5305" s="5">
        <f>'Wind Output'!E5312</f>
        <v>286.66666666666669</v>
      </c>
      <c r="E5305" s="5">
        <f t="shared" si="330"/>
        <v>8762.6556565052797</v>
      </c>
      <c r="F5305" s="10">
        <f t="shared" si="328"/>
        <v>-407.24189954318973</v>
      </c>
      <c r="G5305" s="10">
        <f>IF(F5305&gt;0,MIN('Hourly Model'!$E$8*1000-E5305,F5305),MAX(-E5305,F5305))</f>
        <v>-407.24189954318973</v>
      </c>
      <c r="I5305" s="10">
        <f t="shared" si="331"/>
        <v>0</v>
      </c>
    </row>
    <row r="5306" spans="1:9" x14ac:dyDescent="0.2">
      <c r="A5306" s="11">
        <f t="shared" si="329"/>
        <v>43686.999999987136</v>
      </c>
      <c r="B5306" s="5">
        <f>'Load Profile'!E5309</f>
        <v>563.30253461149209</v>
      </c>
      <c r="C5306" s="5">
        <f>'Solar Output'!E5310</f>
        <v>0</v>
      </c>
      <c r="D5306" s="5">
        <f>'Wind Output'!E5313</f>
        <v>286.66666666666669</v>
      </c>
      <c r="E5306" s="5">
        <f t="shared" si="330"/>
        <v>8355.4137569620907</v>
      </c>
      <c r="F5306" s="10">
        <f t="shared" si="328"/>
        <v>-276.63586794482541</v>
      </c>
      <c r="G5306" s="10">
        <f>IF(F5306&gt;0,MIN('Hourly Model'!$E$8*1000-E5306,F5306),MAX(-E5306,F5306))</f>
        <v>-276.63586794482541</v>
      </c>
      <c r="I5306" s="10">
        <f t="shared" si="331"/>
        <v>0</v>
      </c>
    </row>
    <row r="5307" spans="1:9" x14ac:dyDescent="0.2">
      <c r="A5307" s="11">
        <f t="shared" si="329"/>
        <v>43687.0416666538</v>
      </c>
      <c r="B5307" s="5">
        <f>'Load Profile'!E5310</f>
        <v>505.60496575768684</v>
      </c>
      <c r="C5307" s="5">
        <f>'Solar Output'!E5311</f>
        <v>0</v>
      </c>
      <c r="D5307" s="5">
        <f>'Wind Output'!E5314</f>
        <v>0</v>
      </c>
      <c r="E5307" s="5">
        <f t="shared" si="330"/>
        <v>8078.7778890172649</v>
      </c>
      <c r="F5307" s="10">
        <f t="shared" si="328"/>
        <v>-505.60496575768684</v>
      </c>
      <c r="G5307" s="10">
        <f>IF(F5307&gt;0,MIN('Hourly Model'!$E$8*1000-E5307,F5307),MAX(-E5307,F5307))</f>
        <v>-505.60496575768684</v>
      </c>
      <c r="I5307" s="10">
        <f t="shared" si="331"/>
        <v>0</v>
      </c>
    </row>
    <row r="5308" spans="1:9" x14ac:dyDescent="0.2">
      <c r="A5308" s="11">
        <f t="shared" si="329"/>
        <v>43687.083333320465</v>
      </c>
      <c r="B5308" s="5">
        <f>'Load Profile'!E5311</f>
        <v>492.78419937648073</v>
      </c>
      <c r="C5308" s="5">
        <f>'Solar Output'!E5312</f>
        <v>0</v>
      </c>
      <c r="D5308" s="5">
        <f>'Wind Output'!E5315</f>
        <v>286.66666666666669</v>
      </c>
      <c r="E5308" s="5">
        <f t="shared" si="330"/>
        <v>7573.1729232595781</v>
      </c>
      <c r="F5308" s="10">
        <f t="shared" si="328"/>
        <v>-206.11753270981404</v>
      </c>
      <c r="G5308" s="10">
        <f>IF(F5308&gt;0,MIN('Hourly Model'!$E$8*1000-E5308,F5308),MAX(-E5308,F5308))</f>
        <v>-206.11753270981404</v>
      </c>
      <c r="I5308" s="10">
        <f t="shared" si="331"/>
        <v>0</v>
      </c>
    </row>
    <row r="5309" spans="1:9" x14ac:dyDescent="0.2">
      <c r="A5309" s="11">
        <f t="shared" si="329"/>
        <v>43687.124999987129</v>
      </c>
      <c r="B5309" s="5">
        <f>'Load Profile'!E5312</f>
        <v>491.25684937471294</v>
      </c>
      <c r="C5309" s="5">
        <f>'Solar Output'!E5313</f>
        <v>0</v>
      </c>
      <c r="D5309" s="5">
        <f>'Wind Output'!E5316</f>
        <v>286.66666666666669</v>
      </c>
      <c r="E5309" s="5">
        <f t="shared" si="330"/>
        <v>7367.0553905497636</v>
      </c>
      <c r="F5309" s="10">
        <f t="shared" si="328"/>
        <v>-204.59018270804626</v>
      </c>
      <c r="G5309" s="10">
        <f>IF(F5309&gt;0,MIN('Hourly Model'!$E$8*1000-E5309,F5309),MAX(-E5309,F5309))</f>
        <v>-204.59018270804626</v>
      </c>
      <c r="I5309" s="10">
        <f t="shared" si="331"/>
        <v>0</v>
      </c>
    </row>
    <row r="5310" spans="1:9" x14ac:dyDescent="0.2">
      <c r="A5310" s="11">
        <f t="shared" si="329"/>
        <v>43687.166666653793</v>
      </c>
      <c r="B5310" s="5">
        <f>'Load Profile'!E5313</f>
        <v>544.74467114080346</v>
      </c>
      <c r="C5310" s="5">
        <f>'Solar Output'!E5314</f>
        <v>0</v>
      </c>
      <c r="D5310" s="5">
        <f>'Wind Output'!E5317</f>
        <v>286.66666666666669</v>
      </c>
      <c r="E5310" s="5">
        <f t="shared" si="330"/>
        <v>7162.4652078417175</v>
      </c>
      <c r="F5310" s="10">
        <f t="shared" si="328"/>
        <v>-258.07800447413678</v>
      </c>
      <c r="G5310" s="10">
        <f>IF(F5310&gt;0,MIN('Hourly Model'!$E$8*1000-E5310,F5310),MAX(-E5310,F5310))</f>
        <v>-258.07800447413678</v>
      </c>
      <c r="I5310" s="10">
        <f t="shared" si="331"/>
        <v>0</v>
      </c>
    </row>
    <row r="5311" spans="1:9" x14ac:dyDescent="0.2">
      <c r="A5311" s="11">
        <f t="shared" si="329"/>
        <v>43687.208333320457</v>
      </c>
      <c r="B5311" s="5">
        <f>'Load Profile'!E5314</f>
        <v>709.4449238423698</v>
      </c>
      <c r="C5311" s="5">
        <f>'Solar Output'!E5315</f>
        <v>316.90089999999992</v>
      </c>
      <c r="D5311" s="5">
        <f>'Wind Output'!E5318</f>
        <v>286.66666666666669</v>
      </c>
      <c r="E5311" s="5">
        <f t="shared" si="330"/>
        <v>6904.3872033675807</v>
      </c>
      <c r="F5311" s="10">
        <f t="shared" si="328"/>
        <v>-105.8773571757032</v>
      </c>
      <c r="G5311" s="10">
        <f>IF(F5311&gt;0,MIN('Hourly Model'!$E$8*1000-E5311,F5311),MAX(-E5311,F5311))</f>
        <v>-105.8773571757032</v>
      </c>
      <c r="I5311" s="10">
        <f t="shared" si="331"/>
        <v>0</v>
      </c>
    </row>
    <row r="5312" spans="1:9" x14ac:dyDescent="0.2">
      <c r="A5312" s="11">
        <f t="shared" si="329"/>
        <v>43687.249999987122</v>
      </c>
      <c r="B5312" s="5">
        <f>'Load Profile'!E5315</f>
        <v>944.34224530677625</v>
      </c>
      <c r="C5312" s="5">
        <f>'Solar Output'!E5316</f>
        <v>1663.4267</v>
      </c>
      <c r="D5312" s="5">
        <f>'Wind Output'!E5319</f>
        <v>286.66666666666669</v>
      </c>
      <c r="E5312" s="5">
        <f t="shared" si="330"/>
        <v>6798.5098461918778</v>
      </c>
      <c r="F5312" s="10">
        <f t="shared" si="328"/>
        <v>1005.7511213598905</v>
      </c>
      <c r="G5312" s="10">
        <f>IF(F5312&gt;0,MIN('Hourly Model'!$E$8*1000-E5312,F5312),MAX(-E5312,F5312))</f>
        <v>1005.7511213598905</v>
      </c>
      <c r="I5312" s="10">
        <f t="shared" si="331"/>
        <v>0</v>
      </c>
    </row>
    <row r="5313" spans="1:9" x14ac:dyDescent="0.2">
      <c r="A5313" s="11">
        <f t="shared" si="329"/>
        <v>43687.291666653786</v>
      </c>
      <c r="B5313" s="5">
        <f>'Load Profile'!E5316</f>
        <v>874.50788522683592</v>
      </c>
      <c r="C5313" s="5">
        <f>'Solar Output'!E5317</f>
        <v>3535.9360499999993</v>
      </c>
      <c r="D5313" s="5">
        <f>'Wind Output'!E5320</f>
        <v>0</v>
      </c>
      <c r="E5313" s="5">
        <f t="shared" si="330"/>
        <v>7804.2609675517688</v>
      </c>
      <c r="F5313" s="10">
        <f t="shared" si="328"/>
        <v>2661.4281647731632</v>
      </c>
      <c r="G5313" s="10">
        <f>IF(F5313&gt;0,MIN('Hourly Model'!$E$8*1000-E5313,F5313),MAX(-E5313,F5313))</f>
        <v>2195.7390324482312</v>
      </c>
      <c r="I5313" s="10">
        <f t="shared" si="331"/>
        <v>0</v>
      </c>
    </row>
    <row r="5314" spans="1:9" x14ac:dyDescent="0.2">
      <c r="A5314" s="11">
        <f t="shared" si="329"/>
        <v>43687.33333332045</v>
      </c>
      <c r="B5314" s="5">
        <f>'Load Profile'!E5317</f>
        <v>787.73624166979164</v>
      </c>
      <c r="C5314" s="5">
        <f>'Solar Output'!E5318</f>
        <v>5220.6572999999999</v>
      </c>
      <c r="D5314" s="5">
        <f>'Wind Output'!E5321</f>
        <v>0</v>
      </c>
      <c r="E5314" s="5">
        <f t="shared" si="330"/>
        <v>10000</v>
      </c>
      <c r="F5314" s="10">
        <f t="shared" ref="F5314:F5377" si="332">D5314+C5314-B5314</f>
        <v>4432.9210583302083</v>
      </c>
      <c r="G5314" s="10">
        <f>IF(F5314&gt;0,MIN('Hourly Model'!$E$8*1000-E5314,F5314),MAX(-E5314,F5314))</f>
        <v>0</v>
      </c>
      <c r="I5314" s="10">
        <f t="shared" si="331"/>
        <v>0</v>
      </c>
    </row>
    <row r="5315" spans="1:9" x14ac:dyDescent="0.2">
      <c r="A5315" s="11">
        <f t="shared" ref="A5315:A5378" si="333">A5314+1/24</f>
        <v>43687.374999987114</v>
      </c>
      <c r="B5315" s="5">
        <f>'Load Profile'!E5318</f>
        <v>792.04376227700641</v>
      </c>
      <c r="C5315" s="5">
        <f>'Solar Output'!E5319</f>
        <v>6422.4176499999994</v>
      </c>
      <c r="D5315" s="5">
        <f>'Wind Output'!E5322</f>
        <v>286.66666666666669</v>
      </c>
      <c r="E5315" s="5">
        <f t="shared" ref="E5315:E5378" si="334">E5314+G5314</f>
        <v>10000</v>
      </c>
      <c r="F5315" s="10">
        <f t="shared" si="332"/>
        <v>5917.0405543896595</v>
      </c>
      <c r="G5315" s="10">
        <f>IF(F5315&gt;0,MIN('Hourly Model'!$E$8*1000-E5315,F5315),MAX(-E5315,F5315))</f>
        <v>0</v>
      </c>
      <c r="I5315" s="10">
        <f t="shared" ref="I5315:I5378" si="335">MIN(I5314+F5315+E5315,0)</f>
        <v>0</v>
      </c>
    </row>
    <row r="5316" spans="1:9" x14ac:dyDescent="0.2">
      <c r="A5316" s="11">
        <f t="shared" si="333"/>
        <v>43687.416666653779</v>
      </c>
      <c r="B5316" s="5">
        <f>'Load Profile'!E5319</f>
        <v>808.00769316556591</v>
      </c>
      <c r="C5316" s="5">
        <f>'Solar Output'!E5320</f>
        <v>7202.8133999999991</v>
      </c>
      <c r="D5316" s="5">
        <f>'Wind Output'!E5323</f>
        <v>286.66666666666669</v>
      </c>
      <c r="E5316" s="5">
        <f t="shared" si="334"/>
        <v>10000</v>
      </c>
      <c r="F5316" s="10">
        <f t="shared" si="332"/>
        <v>6681.4723735011003</v>
      </c>
      <c r="G5316" s="10">
        <f>IF(F5316&gt;0,MIN('Hourly Model'!$E$8*1000-E5316,F5316),MAX(-E5316,F5316))</f>
        <v>0</v>
      </c>
      <c r="I5316" s="10">
        <f t="shared" si="335"/>
        <v>0</v>
      </c>
    </row>
    <row r="5317" spans="1:9" x14ac:dyDescent="0.2">
      <c r="A5317" s="11">
        <f t="shared" si="333"/>
        <v>43687.458333320443</v>
      </c>
      <c r="B5317" s="5">
        <f>'Load Profile'!E5320</f>
        <v>791.14167670694326</v>
      </c>
      <c r="C5317" s="5">
        <f>'Solar Output'!E5321</f>
        <v>7565.9822499999991</v>
      </c>
      <c r="D5317" s="5">
        <f>'Wind Output'!E5324</f>
        <v>873.33333333333337</v>
      </c>
      <c r="E5317" s="5">
        <f t="shared" si="334"/>
        <v>10000</v>
      </c>
      <c r="F5317" s="10">
        <f t="shared" si="332"/>
        <v>7648.1739066263899</v>
      </c>
      <c r="G5317" s="10">
        <f>IF(F5317&gt;0,MIN('Hourly Model'!$E$8*1000-E5317,F5317),MAX(-E5317,F5317))</f>
        <v>0</v>
      </c>
      <c r="I5317" s="10">
        <f t="shared" si="335"/>
        <v>0</v>
      </c>
    </row>
    <row r="5318" spans="1:9" x14ac:dyDescent="0.2">
      <c r="A5318" s="11">
        <f t="shared" si="333"/>
        <v>43687.499999987107</v>
      </c>
      <c r="B5318" s="5">
        <f>'Load Profile'!E5321</f>
        <v>767.07383482121668</v>
      </c>
      <c r="C5318" s="5">
        <f>'Solar Output'!E5322</f>
        <v>7491.7899999999991</v>
      </c>
      <c r="D5318" s="5">
        <f>'Wind Output'!E5325</f>
        <v>2773.3333333333335</v>
      </c>
      <c r="E5318" s="5">
        <f t="shared" si="334"/>
        <v>10000</v>
      </c>
      <c r="F5318" s="10">
        <f t="shared" si="332"/>
        <v>9498.0494985121168</v>
      </c>
      <c r="G5318" s="10">
        <f>IF(F5318&gt;0,MIN('Hourly Model'!$E$8*1000-E5318,F5318),MAX(-E5318,F5318))</f>
        <v>0</v>
      </c>
      <c r="I5318" s="10">
        <f t="shared" si="335"/>
        <v>0</v>
      </c>
    </row>
    <row r="5319" spans="1:9" x14ac:dyDescent="0.2">
      <c r="A5319" s="11">
        <f t="shared" si="333"/>
        <v>43687.541666653771</v>
      </c>
      <c r="B5319" s="5">
        <f>'Load Profile'!E5322</f>
        <v>757.10150959966347</v>
      </c>
      <c r="C5319" s="5">
        <f>'Solar Output'!E5323</f>
        <v>4428.9915499999997</v>
      </c>
      <c r="D5319" s="5">
        <f>'Wind Output'!E5326</f>
        <v>4266.666666666667</v>
      </c>
      <c r="E5319" s="5">
        <f t="shared" si="334"/>
        <v>10000</v>
      </c>
      <c r="F5319" s="10">
        <f t="shared" si="332"/>
        <v>7938.5567070670031</v>
      </c>
      <c r="G5319" s="10">
        <f>IF(F5319&gt;0,MIN('Hourly Model'!$E$8*1000-E5319,F5319),MAX(-E5319,F5319))</f>
        <v>0</v>
      </c>
      <c r="I5319" s="10">
        <f t="shared" si="335"/>
        <v>0</v>
      </c>
    </row>
    <row r="5320" spans="1:9" x14ac:dyDescent="0.2">
      <c r="A5320" s="11">
        <f t="shared" si="333"/>
        <v>43687.583333320435</v>
      </c>
      <c r="B5320" s="5">
        <f>'Load Profile'!E5323</f>
        <v>783.09159552577853</v>
      </c>
      <c r="C5320" s="5">
        <f>'Solar Output'!E5324</f>
        <v>3127.5342499999997</v>
      </c>
      <c r="D5320" s="5">
        <f>'Wind Output'!E5327</f>
        <v>2773.3333333333335</v>
      </c>
      <c r="E5320" s="5">
        <f t="shared" si="334"/>
        <v>10000</v>
      </c>
      <c r="F5320" s="10">
        <f t="shared" si="332"/>
        <v>5117.775987807554</v>
      </c>
      <c r="G5320" s="10">
        <f>IF(F5320&gt;0,MIN('Hourly Model'!$E$8*1000-E5320,F5320),MAX(-E5320,F5320))</f>
        <v>0</v>
      </c>
      <c r="I5320" s="10">
        <f t="shared" si="335"/>
        <v>0</v>
      </c>
    </row>
    <row r="5321" spans="1:9" x14ac:dyDescent="0.2">
      <c r="A5321" s="11">
        <f t="shared" si="333"/>
        <v>43687.6249999871</v>
      </c>
      <c r="B5321" s="5">
        <f>'Load Profile'!E5324</f>
        <v>989.69170561494673</v>
      </c>
      <c r="C5321" s="5">
        <f>'Solar Output'!E5325</f>
        <v>4614.5900499999998</v>
      </c>
      <c r="D5321" s="5">
        <f>'Wind Output'!E5328</f>
        <v>2773.3333333333335</v>
      </c>
      <c r="E5321" s="5">
        <f t="shared" si="334"/>
        <v>10000</v>
      </c>
      <c r="F5321" s="10">
        <f t="shared" si="332"/>
        <v>6398.231677718386</v>
      </c>
      <c r="G5321" s="10">
        <f>IF(F5321&gt;0,MIN('Hourly Model'!$E$8*1000-E5321,F5321),MAX(-E5321,F5321))</f>
        <v>0</v>
      </c>
      <c r="I5321" s="10">
        <f t="shared" si="335"/>
        <v>0</v>
      </c>
    </row>
    <row r="5322" spans="1:9" x14ac:dyDescent="0.2">
      <c r="A5322" s="11">
        <f t="shared" si="333"/>
        <v>43687.666666653764</v>
      </c>
      <c r="B5322" s="5">
        <f>'Load Profile'!E5325</f>
        <v>1193.3878445124337</v>
      </c>
      <c r="C5322" s="5">
        <f>'Solar Output'!E5326</f>
        <v>2787.27225</v>
      </c>
      <c r="D5322" s="5">
        <f>'Wind Output'!E5329</f>
        <v>873.33333333333337</v>
      </c>
      <c r="E5322" s="5">
        <f t="shared" si="334"/>
        <v>10000</v>
      </c>
      <c r="F5322" s="10">
        <f t="shared" si="332"/>
        <v>2467.2177388208997</v>
      </c>
      <c r="G5322" s="10">
        <f>IF(F5322&gt;0,MIN('Hourly Model'!$E$8*1000-E5322,F5322),MAX(-E5322,F5322))</f>
        <v>0</v>
      </c>
      <c r="I5322" s="10">
        <f t="shared" si="335"/>
        <v>0</v>
      </c>
    </row>
    <row r="5323" spans="1:9" x14ac:dyDescent="0.2">
      <c r="A5323" s="11">
        <f t="shared" si="333"/>
        <v>43687.708333320428</v>
      </c>
      <c r="B5323" s="5">
        <f>'Load Profile'!E5326</f>
        <v>1394.9822977711119</v>
      </c>
      <c r="C5323" s="5">
        <f>'Solar Output'!E5327</f>
        <v>1030.0848999999998</v>
      </c>
      <c r="D5323" s="5">
        <f>'Wind Output'!E5330</f>
        <v>2773.3333333333335</v>
      </c>
      <c r="E5323" s="5">
        <f t="shared" si="334"/>
        <v>10000</v>
      </c>
      <c r="F5323" s="10">
        <f t="shared" si="332"/>
        <v>2408.4359355622214</v>
      </c>
      <c r="G5323" s="10">
        <f>IF(F5323&gt;0,MIN('Hourly Model'!$E$8*1000-E5323,F5323),MAX(-E5323,F5323))</f>
        <v>0</v>
      </c>
      <c r="I5323" s="10">
        <f t="shared" si="335"/>
        <v>0</v>
      </c>
    </row>
    <row r="5324" spans="1:9" x14ac:dyDescent="0.2">
      <c r="A5324" s="11">
        <f t="shared" si="333"/>
        <v>43687.749999987092</v>
      </c>
      <c r="B5324" s="5">
        <f>'Load Profile'!E5327</f>
        <v>1458.5709331468779</v>
      </c>
      <c r="C5324" s="5">
        <f>'Solar Output'!E5328</f>
        <v>100.14314999999999</v>
      </c>
      <c r="D5324" s="5">
        <f>'Wind Output'!E5331</f>
        <v>873.33333333333337</v>
      </c>
      <c r="E5324" s="5">
        <f t="shared" si="334"/>
        <v>10000</v>
      </c>
      <c r="F5324" s="10">
        <f t="shared" si="332"/>
        <v>-485.09444981354454</v>
      </c>
      <c r="G5324" s="10">
        <f>IF(F5324&gt;0,MIN('Hourly Model'!$E$8*1000-E5324,F5324),MAX(-E5324,F5324))</f>
        <v>-485.09444981354454</v>
      </c>
      <c r="I5324" s="10">
        <f t="shared" si="335"/>
        <v>0</v>
      </c>
    </row>
    <row r="5325" spans="1:9" x14ac:dyDescent="0.2">
      <c r="A5325" s="11">
        <f t="shared" si="333"/>
        <v>43687.791666653757</v>
      </c>
      <c r="B5325" s="5">
        <f>'Load Profile'!E5328</f>
        <v>1685.5158448478735</v>
      </c>
      <c r="C5325" s="5">
        <f>'Solar Output'!E5329</f>
        <v>0</v>
      </c>
      <c r="D5325" s="5">
        <f>'Wind Output'!E5332</f>
        <v>873.33333333333337</v>
      </c>
      <c r="E5325" s="5">
        <f t="shared" si="334"/>
        <v>9514.905550186455</v>
      </c>
      <c r="F5325" s="10">
        <f t="shared" si="332"/>
        <v>-812.18251151454012</v>
      </c>
      <c r="G5325" s="10">
        <f>IF(F5325&gt;0,MIN('Hourly Model'!$E$8*1000-E5325,F5325),MAX(-E5325,F5325))</f>
        <v>-812.18251151454012</v>
      </c>
      <c r="I5325" s="10">
        <f t="shared" si="335"/>
        <v>0</v>
      </c>
    </row>
    <row r="5326" spans="1:9" x14ac:dyDescent="0.2">
      <c r="A5326" s="11">
        <f t="shared" si="333"/>
        <v>43687.833333320421</v>
      </c>
      <c r="B5326" s="5">
        <f>'Load Profile'!E5329</f>
        <v>1819.0935510835159</v>
      </c>
      <c r="C5326" s="5">
        <f>'Solar Output'!E5330</f>
        <v>0</v>
      </c>
      <c r="D5326" s="5">
        <f>'Wind Output'!E5333</f>
        <v>286.66666666666669</v>
      </c>
      <c r="E5326" s="5">
        <f t="shared" si="334"/>
        <v>8702.7230386719148</v>
      </c>
      <c r="F5326" s="10">
        <f t="shared" si="332"/>
        <v>-1532.4268844168491</v>
      </c>
      <c r="G5326" s="10">
        <f>IF(F5326&gt;0,MIN('Hourly Model'!$E$8*1000-E5326,F5326),MAX(-E5326,F5326))</f>
        <v>-1532.4268844168491</v>
      </c>
      <c r="I5326" s="10">
        <f t="shared" si="335"/>
        <v>0</v>
      </c>
    </row>
    <row r="5327" spans="1:9" x14ac:dyDescent="0.2">
      <c r="A5327" s="11">
        <f t="shared" si="333"/>
        <v>43687.874999987085</v>
      </c>
      <c r="B5327" s="5">
        <f>'Load Profile'!E5330</f>
        <v>1384.0235342905441</v>
      </c>
      <c r="C5327" s="5">
        <f>'Solar Output'!E5331</f>
        <v>0</v>
      </c>
      <c r="D5327" s="5">
        <f>'Wind Output'!E5334</f>
        <v>286.66666666666669</v>
      </c>
      <c r="E5327" s="5">
        <f t="shared" si="334"/>
        <v>7170.2961542550656</v>
      </c>
      <c r="F5327" s="10">
        <f t="shared" si="332"/>
        <v>-1097.3568676238774</v>
      </c>
      <c r="G5327" s="10">
        <f>IF(F5327&gt;0,MIN('Hourly Model'!$E$8*1000-E5327,F5327),MAX(-E5327,F5327))</f>
        <v>-1097.3568676238774</v>
      </c>
      <c r="I5327" s="10">
        <f t="shared" si="335"/>
        <v>0</v>
      </c>
    </row>
    <row r="5328" spans="1:9" x14ac:dyDescent="0.2">
      <c r="A5328" s="11">
        <f t="shared" si="333"/>
        <v>43687.916666653749</v>
      </c>
      <c r="B5328" s="5">
        <f>'Load Profile'!E5331</f>
        <v>1025.912518524093</v>
      </c>
      <c r="C5328" s="5">
        <f>'Solar Output'!E5332</f>
        <v>0</v>
      </c>
      <c r="D5328" s="5">
        <f>'Wind Output'!E5335</f>
        <v>286.66666666666669</v>
      </c>
      <c r="E5328" s="5">
        <f t="shared" si="334"/>
        <v>6072.9392866311882</v>
      </c>
      <c r="F5328" s="10">
        <f t="shared" si="332"/>
        <v>-739.24585185742626</v>
      </c>
      <c r="G5328" s="10">
        <f>IF(F5328&gt;0,MIN('Hourly Model'!$E$8*1000-E5328,F5328),MAX(-E5328,F5328))</f>
        <v>-739.24585185742626</v>
      </c>
      <c r="I5328" s="10">
        <f t="shared" si="335"/>
        <v>0</v>
      </c>
    </row>
    <row r="5329" spans="1:9" x14ac:dyDescent="0.2">
      <c r="A5329" s="11">
        <f t="shared" si="333"/>
        <v>43687.958333320414</v>
      </c>
      <c r="B5329" s="5">
        <f>'Load Profile'!E5332</f>
        <v>693.90856620985642</v>
      </c>
      <c r="C5329" s="5">
        <f>'Solar Output'!E5333</f>
        <v>0</v>
      </c>
      <c r="D5329" s="5">
        <f>'Wind Output'!E5336</f>
        <v>286.66666666666669</v>
      </c>
      <c r="E5329" s="5">
        <f t="shared" si="334"/>
        <v>5333.6934347737624</v>
      </c>
      <c r="F5329" s="10">
        <f t="shared" si="332"/>
        <v>-407.24189954318973</v>
      </c>
      <c r="G5329" s="10">
        <f>IF(F5329&gt;0,MIN('Hourly Model'!$E$8*1000-E5329,F5329),MAX(-E5329,F5329))</f>
        <v>-407.24189954318973</v>
      </c>
      <c r="I5329" s="10">
        <f t="shared" si="335"/>
        <v>0</v>
      </c>
    </row>
    <row r="5330" spans="1:9" x14ac:dyDescent="0.2">
      <c r="A5330" s="11">
        <f t="shared" si="333"/>
        <v>43687.999999987078</v>
      </c>
      <c r="B5330" s="5">
        <f>'Load Profile'!E5333</f>
        <v>563.30253461149209</v>
      </c>
      <c r="C5330" s="5">
        <f>'Solar Output'!E5334</f>
        <v>0</v>
      </c>
      <c r="D5330" s="5">
        <f>'Wind Output'!E5337</f>
        <v>286.66666666666669</v>
      </c>
      <c r="E5330" s="5">
        <f t="shared" si="334"/>
        <v>4926.4515352305725</v>
      </c>
      <c r="F5330" s="10">
        <f t="shared" si="332"/>
        <v>-276.63586794482541</v>
      </c>
      <c r="G5330" s="10">
        <f>IF(F5330&gt;0,MIN('Hourly Model'!$E$8*1000-E5330,F5330),MAX(-E5330,F5330))</f>
        <v>-276.63586794482541</v>
      </c>
      <c r="I5330" s="10">
        <f t="shared" si="335"/>
        <v>0</v>
      </c>
    </row>
    <row r="5331" spans="1:9" x14ac:dyDescent="0.2">
      <c r="A5331" s="11">
        <f t="shared" si="333"/>
        <v>43688.041666653742</v>
      </c>
      <c r="B5331" s="5">
        <f>'Load Profile'!E5334</f>
        <v>505.60496575768684</v>
      </c>
      <c r="C5331" s="5">
        <f>'Solar Output'!E5335</f>
        <v>0</v>
      </c>
      <c r="D5331" s="5">
        <f>'Wind Output'!E5338</f>
        <v>286.66666666666669</v>
      </c>
      <c r="E5331" s="5">
        <f t="shared" si="334"/>
        <v>4649.8156672857467</v>
      </c>
      <c r="F5331" s="10">
        <f t="shared" si="332"/>
        <v>-218.93829909102016</v>
      </c>
      <c r="G5331" s="10">
        <f>IF(F5331&gt;0,MIN('Hourly Model'!$E$8*1000-E5331,F5331),MAX(-E5331,F5331))</f>
        <v>-218.93829909102016</v>
      </c>
      <c r="I5331" s="10">
        <f t="shared" si="335"/>
        <v>0</v>
      </c>
    </row>
    <row r="5332" spans="1:9" x14ac:dyDescent="0.2">
      <c r="A5332" s="11">
        <f t="shared" si="333"/>
        <v>43688.083333320406</v>
      </c>
      <c r="B5332" s="5">
        <f>'Load Profile'!E5335</f>
        <v>492.78419937648073</v>
      </c>
      <c r="C5332" s="5">
        <f>'Solar Output'!E5336</f>
        <v>0</v>
      </c>
      <c r="D5332" s="5">
        <f>'Wind Output'!E5339</f>
        <v>873.33333333333337</v>
      </c>
      <c r="E5332" s="5">
        <f t="shared" si="334"/>
        <v>4430.8773681947268</v>
      </c>
      <c r="F5332" s="10">
        <f t="shared" si="332"/>
        <v>380.54913395685264</v>
      </c>
      <c r="G5332" s="10">
        <f>IF(F5332&gt;0,MIN('Hourly Model'!$E$8*1000-E5332,F5332),MAX(-E5332,F5332))</f>
        <v>380.54913395685264</v>
      </c>
      <c r="I5332" s="10">
        <f t="shared" si="335"/>
        <v>0</v>
      </c>
    </row>
    <row r="5333" spans="1:9" x14ac:dyDescent="0.2">
      <c r="A5333" s="11">
        <f t="shared" si="333"/>
        <v>43688.124999987071</v>
      </c>
      <c r="B5333" s="5">
        <f>'Load Profile'!E5336</f>
        <v>491.25684937471294</v>
      </c>
      <c r="C5333" s="5">
        <f>'Solar Output'!E5337</f>
        <v>0</v>
      </c>
      <c r="D5333" s="5">
        <f>'Wind Output'!E5340</f>
        <v>0</v>
      </c>
      <c r="E5333" s="5">
        <f t="shared" si="334"/>
        <v>4811.4265021515794</v>
      </c>
      <c r="F5333" s="10">
        <f t="shared" si="332"/>
        <v>-491.25684937471294</v>
      </c>
      <c r="G5333" s="10">
        <f>IF(F5333&gt;0,MIN('Hourly Model'!$E$8*1000-E5333,F5333),MAX(-E5333,F5333))</f>
        <v>-491.25684937471294</v>
      </c>
      <c r="I5333" s="10">
        <f t="shared" si="335"/>
        <v>0</v>
      </c>
    </row>
    <row r="5334" spans="1:9" x14ac:dyDescent="0.2">
      <c r="A5334" s="11">
        <f t="shared" si="333"/>
        <v>43688.166666653735</v>
      </c>
      <c r="B5334" s="5">
        <f>'Load Profile'!E5337</f>
        <v>544.74467114080346</v>
      </c>
      <c r="C5334" s="5">
        <f>'Solar Output'!E5338</f>
        <v>0</v>
      </c>
      <c r="D5334" s="5">
        <f>'Wind Output'!E5341</f>
        <v>0</v>
      </c>
      <c r="E5334" s="5">
        <f t="shared" si="334"/>
        <v>4320.1696527768663</v>
      </c>
      <c r="F5334" s="10">
        <f t="shared" si="332"/>
        <v>-544.74467114080346</v>
      </c>
      <c r="G5334" s="10">
        <f>IF(F5334&gt;0,MIN('Hourly Model'!$E$8*1000-E5334,F5334),MAX(-E5334,F5334))</f>
        <v>-544.74467114080346</v>
      </c>
      <c r="I5334" s="10">
        <f t="shared" si="335"/>
        <v>0</v>
      </c>
    </row>
    <row r="5335" spans="1:9" x14ac:dyDescent="0.2">
      <c r="A5335" s="11">
        <f t="shared" si="333"/>
        <v>43688.208333320399</v>
      </c>
      <c r="B5335" s="5">
        <f>'Load Profile'!E5338</f>
        <v>709.4449238423698</v>
      </c>
      <c r="C5335" s="5">
        <f>'Solar Output'!E5339</f>
        <v>160.43649999999997</v>
      </c>
      <c r="D5335" s="5">
        <f>'Wind Output'!E5342</f>
        <v>0</v>
      </c>
      <c r="E5335" s="5">
        <f t="shared" si="334"/>
        <v>3775.424981636063</v>
      </c>
      <c r="F5335" s="10">
        <f t="shared" si="332"/>
        <v>-549.00842384236989</v>
      </c>
      <c r="G5335" s="10">
        <f>IF(F5335&gt;0,MIN('Hourly Model'!$E$8*1000-E5335,F5335),MAX(-E5335,F5335))</f>
        <v>-549.00842384236989</v>
      </c>
      <c r="I5335" s="10">
        <f t="shared" si="335"/>
        <v>0</v>
      </c>
    </row>
    <row r="5336" spans="1:9" x14ac:dyDescent="0.2">
      <c r="A5336" s="11">
        <f t="shared" si="333"/>
        <v>43688.249999987063</v>
      </c>
      <c r="B5336" s="5">
        <f>'Load Profile'!E5339</f>
        <v>944.34224530677625</v>
      </c>
      <c r="C5336" s="5">
        <f>'Solar Output'!E5340</f>
        <v>533.79665</v>
      </c>
      <c r="D5336" s="5">
        <f>'Wind Output'!E5343</f>
        <v>0</v>
      </c>
      <c r="E5336" s="5">
        <f t="shared" si="334"/>
        <v>3226.4165577936928</v>
      </c>
      <c r="F5336" s="10">
        <f t="shared" si="332"/>
        <v>-410.54559530677625</v>
      </c>
      <c r="G5336" s="10">
        <f>IF(F5336&gt;0,MIN('Hourly Model'!$E$8*1000-E5336,F5336),MAX(-E5336,F5336))</f>
        <v>-410.54559530677625</v>
      </c>
      <c r="I5336" s="10">
        <f t="shared" si="335"/>
        <v>0</v>
      </c>
    </row>
    <row r="5337" spans="1:9" x14ac:dyDescent="0.2">
      <c r="A5337" s="11">
        <f t="shared" si="333"/>
        <v>43688.291666653728</v>
      </c>
      <c r="B5337" s="5">
        <f>'Load Profile'!E5340</f>
        <v>874.50788522683592</v>
      </c>
      <c r="C5337" s="5">
        <f>'Solar Output'!E5341</f>
        <v>2535.7741500000002</v>
      </c>
      <c r="D5337" s="5">
        <f>'Wind Output'!E5344</f>
        <v>0</v>
      </c>
      <c r="E5337" s="5">
        <f t="shared" si="334"/>
        <v>2815.8709624869166</v>
      </c>
      <c r="F5337" s="10">
        <f t="shared" si="332"/>
        <v>1661.2662647731643</v>
      </c>
      <c r="G5337" s="10">
        <f>IF(F5337&gt;0,MIN('Hourly Model'!$E$8*1000-E5337,F5337),MAX(-E5337,F5337))</f>
        <v>1661.2662647731643</v>
      </c>
      <c r="I5337" s="10">
        <f t="shared" si="335"/>
        <v>0</v>
      </c>
    </row>
    <row r="5338" spans="1:9" x14ac:dyDescent="0.2">
      <c r="A5338" s="11">
        <f t="shared" si="333"/>
        <v>43688.333333320392</v>
      </c>
      <c r="B5338" s="5">
        <f>'Load Profile'!E5341</f>
        <v>787.73624166979164</v>
      </c>
      <c r="C5338" s="5">
        <f>'Solar Output'!E5342</f>
        <v>2118.25515</v>
      </c>
      <c r="D5338" s="5">
        <f>'Wind Output'!E5345</f>
        <v>0</v>
      </c>
      <c r="E5338" s="5">
        <f t="shared" si="334"/>
        <v>4477.1372272600811</v>
      </c>
      <c r="F5338" s="10">
        <f t="shared" si="332"/>
        <v>1330.5189083302084</v>
      </c>
      <c r="G5338" s="10">
        <f>IF(F5338&gt;0,MIN('Hourly Model'!$E$8*1000-E5338,F5338),MAX(-E5338,F5338))</f>
        <v>1330.5189083302084</v>
      </c>
      <c r="I5338" s="10">
        <f t="shared" si="335"/>
        <v>0</v>
      </c>
    </row>
    <row r="5339" spans="1:9" x14ac:dyDescent="0.2">
      <c r="A5339" s="11">
        <f t="shared" si="333"/>
        <v>43688.374999987056</v>
      </c>
      <c r="B5339" s="5">
        <f>'Load Profile'!E5342</f>
        <v>792.04376227700641</v>
      </c>
      <c r="C5339" s="5">
        <f>'Solar Output'!E5343</f>
        <v>2547.2005499999996</v>
      </c>
      <c r="D5339" s="5">
        <f>'Wind Output'!E5346</f>
        <v>286.66666666666669</v>
      </c>
      <c r="E5339" s="5">
        <f t="shared" si="334"/>
        <v>5807.6561355902895</v>
      </c>
      <c r="F5339" s="10">
        <f t="shared" si="332"/>
        <v>2041.8234543896597</v>
      </c>
      <c r="G5339" s="10">
        <f>IF(F5339&gt;0,MIN('Hourly Model'!$E$8*1000-E5339,F5339),MAX(-E5339,F5339))</f>
        <v>2041.8234543896597</v>
      </c>
      <c r="I5339" s="10">
        <f t="shared" si="335"/>
        <v>0</v>
      </c>
    </row>
    <row r="5340" spans="1:9" x14ac:dyDescent="0.2">
      <c r="A5340" s="11">
        <f t="shared" si="333"/>
        <v>43688.41666665372</v>
      </c>
      <c r="B5340" s="5">
        <f>'Load Profile'!E5343</f>
        <v>808.00769316556591</v>
      </c>
      <c r="C5340" s="5">
        <f>'Solar Output'!E5344</f>
        <v>3629.7863999999995</v>
      </c>
      <c r="D5340" s="5">
        <f>'Wind Output'!E5347</f>
        <v>873.33333333333337</v>
      </c>
      <c r="E5340" s="5">
        <f t="shared" si="334"/>
        <v>7849.4795899799492</v>
      </c>
      <c r="F5340" s="10">
        <f t="shared" si="332"/>
        <v>3695.1120401677672</v>
      </c>
      <c r="G5340" s="10">
        <f>IF(F5340&gt;0,MIN('Hourly Model'!$E$8*1000-E5340,F5340),MAX(-E5340,F5340))</f>
        <v>2150.5204100200508</v>
      </c>
      <c r="I5340" s="10">
        <f t="shared" si="335"/>
        <v>0</v>
      </c>
    </row>
    <row r="5341" spans="1:9" x14ac:dyDescent="0.2">
      <c r="A5341" s="11">
        <f t="shared" si="333"/>
        <v>43688.458333320385</v>
      </c>
      <c r="B5341" s="5">
        <f>'Load Profile'!E5344</f>
        <v>791.14167670694326</v>
      </c>
      <c r="C5341" s="5">
        <f>'Solar Output'!E5345</f>
        <v>4030.1830499999996</v>
      </c>
      <c r="D5341" s="5">
        <f>'Wind Output'!E5348</f>
        <v>2773.3333333333335</v>
      </c>
      <c r="E5341" s="5">
        <f t="shared" si="334"/>
        <v>10000</v>
      </c>
      <c r="F5341" s="10">
        <f t="shared" si="332"/>
        <v>6012.3747066263904</v>
      </c>
      <c r="G5341" s="10">
        <f>IF(F5341&gt;0,MIN('Hourly Model'!$E$8*1000-E5341,F5341),MAX(-E5341,F5341))</f>
        <v>0</v>
      </c>
      <c r="I5341" s="10">
        <f t="shared" si="335"/>
        <v>0</v>
      </c>
    </row>
    <row r="5342" spans="1:9" x14ac:dyDescent="0.2">
      <c r="A5342" s="11">
        <f t="shared" si="333"/>
        <v>43688.499999987049</v>
      </c>
      <c r="B5342" s="5">
        <f>'Load Profile'!E5345</f>
        <v>767.07383482121668</v>
      </c>
      <c r="C5342" s="5">
        <f>'Solar Output'!E5346</f>
        <v>5315.7335499999999</v>
      </c>
      <c r="D5342" s="5">
        <f>'Wind Output'!E5349</f>
        <v>4266.666666666667</v>
      </c>
      <c r="E5342" s="5">
        <f t="shared" si="334"/>
        <v>10000</v>
      </c>
      <c r="F5342" s="10">
        <f t="shared" si="332"/>
        <v>8815.3263818454507</v>
      </c>
      <c r="G5342" s="10">
        <f>IF(F5342&gt;0,MIN('Hourly Model'!$E$8*1000-E5342,F5342),MAX(-E5342,F5342))</f>
        <v>0</v>
      </c>
      <c r="I5342" s="10">
        <f t="shared" si="335"/>
        <v>0</v>
      </c>
    </row>
    <row r="5343" spans="1:9" x14ac:dyDescent="0.2">
      <c r="A5343" s="11">
        <f t="shared" si="333"/>
        <v>43688.541666653713</v>
      </c>
      <c r="B5343" s="5">
        <f>'Load Profile'!E5346</f>
        <v>757.10150959966347</v>
      </c>
      <c r="C5343" s="5">
        <f>'Solar Output'!E5347</f>
        <v>4433.6789499999995</v>
      </c>
      <c r="D5343" s="5">
        <f>'Wind Output'!E5350</f>
        <v>4266.666666666667</v>
      </c>
      <c r="E5343" s="5">
        <f t="shared" si="334"/>
        <v>10000</v>
      </c>
      <c r="F5343" s="10">
        <f t="shared" si="332"/>
        <v>7943.244107067002</v>
      </c>
      <c r="G5343" s="10">
        <f>IF(F5343&gt;0,MIN('Hourly Model'!$E$8*1000-E5343,F5343),MAX(-E5343,F5343))</f>
        <v>0</v>
      </c>
      <c r="I5343" s="10">
        <f t="shared" si="335"/>
        <v>0</v>
      </c>
    </row>
    <row r="5344" spans="1:9" x14ac:dyDescent="0.2">
      <c r="A5344" s="11">
        <f t="shared" si="333"/>
        <v>43688.583333320377</v>
      </c>
      <c r="B5344" s="5">
        <f>'Load Profile'!E5347</f>
        <v>783.09159552577853</v>
      </c>
      <c r="C5344" s="5">
        <f>'Solar Output'!E5348</f>
        <v>5904.4254499999997</v>
      </c>
      <c r="D5344" s="5">
        <f>'Wind Output'!E5351</f>
        <v>6160</v>
      </c>
      <c r="E5344" s="5">
        <f t="shared" si="334"/>
        <v>10000</v>
      </c>
      <c r="F5344" s="10">
        <f t="shared" si="332"/>
        <v>11281.33385447422</v>
      </c>
      <c r="G5344" s="10">
        <f>IF(F5344&gt;0,MIN('Hourly Model'!$E$8*1000-E5344,F5344),MAX(-E5344,F5344))</f>
        <v>0</v>
      </c>
      <c r="I5344" s="10">
        <f t="shared" si="335"/>
        <v>0</v>
      </c>
    </row>
    <row r="5345" spans="1:9" x14ac:dyDescent="0.2">
      <c r="A5345" s="11">
        <f t="shared" si="333"/>
        <v>43688.624999987042</v>
      </c>
      <c r="B5345" s="5">
        <f>'Load Profile'!E5348</f>
        <v>898.30423746101098</v>
      </c>
      <c r="C5345" s="5">
        <f>'Solar Output'!E5349</f>
        <v>3081.7240000000002</v>
      </c>
      <c r="D5345" s="5">
        <f>'Wind Output'!E5352</f>
        <v>6160</v>
      </c>
      <c r="E5345" s="5">
        <f t="shared" si="334"/>
        <v>10000</v>
      </c>
      <c r="F5345" s="10">
        <f t="shared" si="332"/>
        <v>8343.4197625389897</v>
      </c>
      <c r="G5345" s="10">
        <f>IF(F5345&gt;0,MIN('Hourly Model'!$E$8*1000-E5345,F5345),MAX(-E5345,F5345))</f>
        <v>0</v>
      </c>
      <c r="I5345" s="10">
        <f t="shared" si="335"/>
        <v>0</v>
      </c>
    </row>
    <row r="5346" spans="1:9" x14ac:dyDescent="0.2">
      <c r="A5346" s="11">
        <f t="shared" si="333"/>
        <v>43688.666666653706</v>
      </c>
      <c r="B5346" s="5">
        <f>'Load Profile'!E5349</f>
        <v>1097.5002163924325</v>
      </c>
      <c r="C5346" s="5">
        <f>'Solar Output'!E5350</f>
        <v>60.814299999999989</v>
      </c>
      <c r="D5346" s="5">
        <f>'Wind Output'!E5353</f>
        <v>4266.666666666667</v>
      </c>
      <c r="E5346" s="5">
        <f t="shared" si="334"/>
        <v>10000</v>
      </c>
      <c r="F5346" s="10">
        <f t="shared" si="332"/>
        <v>3229.9807502742342</v>
      </c>
      <c r="G5346" s="10">
        <f>IF(F5346&gt;0,MIN('Hourly Model'!$E$8*1000-E5346,F5346),MAX(-E5346,F5346))</f>
        <v>0</v>
      </c>
      <c r="I5346" s="10">
        <f t="shared" si="335"/>
        <v>0</v>
      </c>
    </row>
    <row r="5347" spans="1:9" x14ac:dyDescent="0.2">
      <c r="A5347" s="11">
        <f t="shared" si="333"/>
        <v>43688.70833332037</v>
      </c>
      <c r="B5347" s="5">
        <f>'Load Profile'!E5350</f>
        <v>1208.8791220046285</v>
      </c>
      <c r="C5347" s="5">
        <f>'Solar Output'!E5351</f>
        <v>911.79129999999986</v>
      </c>
      <c r="D5347" s="5">
        <f>'Wind Output'!E5354</f>
        <v>873.33333333333337</v>
      </c>
      <c r="E5347" s="5">
        <f t="shared" si="334"/>
        <v>10000</v>
      </c>
      <c r="F5347" s="10">
        <f t="shared" si="332"/>
        <v>576.24551132870488</v>
      </c>
      <c r="G5347" s="10">
        <f>IF(F5347&gt;0,MIN('Hourly Model'!$E$8*1000-E5347,F5347),MAX(-E5347,F5347))</f>
        <v>0</v>
      </c>
      <c r="I5347" s="10">
        <f t="shared" si="335"/>
        <v>0</v>
      </c>
    </row>
    <row r="5348" spans="1:9" x14ac:dyDescent="0.2">
      <c r="A5348" s="11">
        <f t="shared" si="333"/>
        <v>43688.749999987034</v>
      </c>
      <c r="B5348" s="5">
        <f>'Load Profile'!E5351</f>
        <v>1296.2336266944778</v>
      </c>
      <c r="C5348" s="5">
        <f>'Solar Output'!E5352</f>
        <v>92.202399999999997</v>
      </c>
      <c r="D5348" s="5">
        <f>'Wind Output'!E5355</f>
        <v>873.33333333333337</v>
      </c>
      <c r="E5348" s="5">
        <f t="shared" si="334"/>
        <v>10000</v>
      </c>
      <c r="F5348" s="10">
        <f t="shared" si="332"/>
        <v>-330.69789336114445</v>
      </c>
      <c r="G5348" s="10">
        <f>IF(F5348&gt;0,MIN('Hourly Model'!$E$8*1000-E5348,F5348),MAX(-E5348,F5348))</f>
        <v>-330.69789336114445</v>
      </c>
      <c r="I5348" s="10">
        <f t="shared" si="335"/>
        <v>0</v>
      </c>
    </row>
    <row r="5349" spans="1:9" x14ac:dyDescent="0.2">
      <c r="A5349" s="11">
        <f t="shared" si="333"/>
        <v>43688.791666653698</v>
      </c>
      <c r="B5349" s="5">
        <f>'Load Profile'!E5352</f>
        <v>1538.7966606596456</v>
      </c>
      <c r="C5349" s="5">
        <f>'Solar Output'!E5353</f>
        <v>0</v>
      </c>
      <c r="D5349" s="5">
        <f>'Wind Output'!E5356</f>
        <v>873.33333333333337</v>
      </c>
      <c r="E5349" s="5">
        <f t="shared" si="334"/>
        <v>9669.3021066388555</v>
      </c>
      <c r="F5349" s="10">
        <f t="shared" si="332"/>
        <v>-665.4633273263122</v>
      </c>
      <c r="G5349" s="10">
        <f>IF(F5349&gt;0,MIN('Hourly Model'!$E$8*1000-E5349,F5349),MAX(-E5349,F5349))</f>
        <v>-665.4633273263122</v>
      </c>
      <c r="I5349" s="10">
        <f t="shared" si="335"/>
        <v>0</v>
      </c>
    </row>
    <row r="5350" spans="1:9" x14ac:dyDescent="0.2">
      <c r="A5350" s="11">
        <f t="shared" si="333"/>
        <v>43688.833333320363</v>
      </c>
      <c r="B5350" s="5">
        <f>'Load Profile'!E5353</f>
        <v>1687.2221803196112</v>
      </c>
      <c r="C5350" s="5">
        <f>'Solar Output'!E5354</f>
        <v>0</v>
      </c>
      <c r="D5350" s="5">
        <f>'Wind Output'!E5357</f>
        <v>286.66666666666669</v>
      </c>
      <c r="E5350" s="5">
        <f t="shared" si="334"/>
        <v>9003.8387793125439</v>
      </c>
      <c r="F5350" s="10">
        <f t="shared" si="332"/>
        <v>-1400.5555136529445</v>
      </c>
      <c r="G5350" s="10">
        <f>IF(F5350&gt;0,MIN('Hourly Model'!$E$8*1000-E5350,F5350),MAX(-E5350,F5350))</f>
        <v>-1400.5555136529445</v>
      </c>
      <c r="I5350" s="10">
        <f t="shared" si="335"/>
        <v>0</v>
      </c>
    </row>
    <row r="5351" spans="1:9" x14ac:dyDescent="0.2">
      <c r="A5351" s="11">
        <f t="shared" si="333"/>
        <v>43688.874999987027</v>
      </c>
      <c r="B5351" s="5">
        <f>'Load Profile'!E5354</f>
        <v>1350.8763113176847</v>
      </c>
      <c r="C5351" s="5">
        <f>'Solar Output'!E5355</f>
        <v>0</v>
      </c>
      <c r="D5351" s="5">
        <f>'Wind Output'!E5358</f>
        <v>0</v>
      </c>
      <c r="E5351" s="5">
        <f t="shared" si="334"/>
        <v>7603.2832656595992</v>
      </c>
      <c r="F5351" s="10">
        <f t="shared" si="332"/>
        <v>-1350.8763113176847</v>
      </c>
      <c r="G5351" s="10">
        <f>IF(F5351&gt;0,MIN('Hourly Model'!$E$8*1000-E5351,F5351),MAX(-E5351,F5351))</f>
        <v>-1350.8763113176847</v>
      </c>
      <c r="I5351" s="10">
        <f t="shared" si="335"/>
        <v>0</v>
      </c>
    </row>
    <row r="5352" spans="1:9" x14ac:dyDescent="0.2">
      <c r="A5352" s="11">
        <f t="shared" si="333"/>
        <v>43688.916666653691</v>
      </c>
      <c r="B5352" s="5">
        <f>'Load Profile'!E5355</f>
        <v>1025.912518524093</v>
      </c>
      <c r="C5352" s="5">
        <f>'Solar Output'!E5356</f>
        <v>0</v>
      </c>
      <c r="D5352" s="5">
        <f>'Wind Output'!E5359</f>
        <v>0</v>
      </c>
      <c r="E5352" s="5">
        <f t="shared" si="334"/>
        <v>6252.4069543419146</v>
      </c>
      <c r="F5352" s="10">
        <f t="shared" si="332"/>
        <v>-1025.912518524093</v>
      </c>
      <c r="G5352" s="10">
        <f>IF(F5352&gt;0,MIN('Hourly Model'!$E$8*1000-E5352,F5352),MAX(-E5352,F5352))</f>
        <v>-1025.912518524093</v>
      </c>
      <c r="I5352" s="10">
        <f t="shared" si="335"/>
        <v>0</v>
      </c>
    </row>
    <row r="5353" spans="1:9" x14ac:dyDescent="0.2">
      <c r="A5353" s="11">
        <f t="shared" si="333"/>
        <v>43688.958333320355</v>
      </c>
      <c r="B5353" s="5">
        <f>'Load Profile'!E5356</f>
        <v>693.90856620985642</v>
      </c>
      <c r="C5353" s="5">
        <f>'Solar Output'!E5357</f>
        <v>0</v>
      </c>
      <c r="D5353" s="5">
        <f>'Wind Output'!E5360</f>
        <v>286.66666666666669</v>
      </c>
      <c r="E5353" s="5">
        <f t="shared" si="334"/>
        <v>5226.4944358178218</v>
      </c>
      <c r="F5353" s="10">
        <f t="shared" si="332"/>
        <v>-407.24189954318973</v>
      </c>
      <c r="G5353" s="10">
        <f>IF(F5353&gt;0,MIN('Hourly Model'!$E$8*1000-E5353,F5353),MAX(-E5353,F5353))</f>
        <v>-407.24189954318973</v>
      </c>
      <c r="I5353" s="10">
        <f t="shared" si="335"/>
        <v>0</v>
      </c>
    </row>
    <row r="5354" spans="1:9" x14ac:dyDescent="0.2">
      <c r="A5354" s="11">
        <f t="shared" si="333"/>
        <v>43688.99999998702</v>
      </c>
      <c r="B5354" s="5">
        <f>'Load Profile'!E5357</f>
        <v>542.42889145893275</v>
      </c>
      <c r="C5354" s="5">
        <f>'Solar Output'!E5358</f>
        <v>0</v>
      </c>
      <c r="D5354" s="5">
        <f>'Wind Output'!E5361</f>
        <v>873.33333333333337</v>
      </c>
      <c r="E5354" s="5">
        <f t="shared" si="334"/>
        <v>4819.2525362746319</v>
      </c>
      <c r="F5354" s="10">
        <f t="shared" si="332"/>
        <v>330.90444187440062</v>
      </c>
      <c r="G5354" s="10">
        <f>IF(F5354&gt;0,MIN('Hourly Model'!$E$8*1000-E5354,F5354),MAX(-E5354,F5354))</f>
        <v>330.90444187440062</v>
      </c>
      <c r="I5354" s="10">
        <f t="shared" si="335"/>
        <v>0</v>
      </c>
    </row>
    <row r="5355" spans="1:9" x14ac:dyDescent="0.2">
      <c r="A5355" s="11">
        <f t="shared" si="333"/>
        <v>43689.041666653684</v>
      </c>
      <c r="B5355" s="5">
        <f>'Load Profile'!E5358</f>
        <v>491.68453028151259</v>
      </c>
      <c r="C5355" s="5">
        <f>'Solar Output'!E5359</f>
        <v>0</v>
      </c>
      <c r="D5355" s="5">
        <f>'Wind Output'!E5362</f>
        <v>286.66666666666669</v>
      </c>
      <c r="E5355" s="5">
        <f t="shared" si="334"/>
        <v>5150.1569781490325</v>
      </c>
      <c r="F5355" s="10">
        <f t="shared" si="332"/>
        <v>-205.01786361484591</v>
      </c>
      <c r="G5355" s="10">
        <f>IF(F5355&gt;0,MIN('Hourly Model'!$E$8*1000-E5355,F5355),MAX(-E5355,F5355))</f>
        <v>-205.01786361484591</v>
      </c>
      <c r="I5355" s="10">
        <f t="shared" si="335"/>
        <v>0</v>
      </c>
    </row>
    <row r="5356" spans="1:9" x14ac:dyDescent="0.2">
      <c r="A5356" s="11">
        <f t="shared" si="333"/>
        <v>43689.083333320348</v>
      </c>
      <c r="B5356" s="5">
        <f>'Load Profile'!E5359</f>
        <v>485.3682643690928</v>
      </c>
      <c r="C5356" s="5">
        <f>'Solar Output'!E5360</f>
        <v>0</v>
      </c>
      <c r="D5356" s="5">
        <f>'Wind Output'!E5363</f>
        <v>286.66666666666669</v>
      </c>
      <c r="E5356" s="5">
        <f t="shared" si="334"/>
        <v>4945.1391145341868</v>
      </c>
      <c r="F5356" s="10">
        <f t="shared" si="332"/>
        <v>-198.70159770242611</v>
      </c>
      <c r="G5356" s="10">
        <f>IF(F5356&gt;0,MIN('Hourly Model'!$E$8*1000-E5356,F5356),MAX(-E5356,F5356))</f>
        <v>-198.70159770242611</v>
      </c>
      <c r="I5356" s="10">
        <f t="shared" si="335"/>
        <v>0</v>
      </c>
    </row>
    <row r="5357" spans="1:9" x14ac:dyDescent="0.2">
      <c r="A5357" s="11">
        <f t="shared" si="333"/>
        <v>43689.124999987012</v>
      </c>
      <c r="B5357" s="5">
        <f>'Load Profile'!E5360</f>
        <v>477.35435495093651</v>
      </c>
      <c r="C5357" s="5">
        <f>'Solar Output'!E5361</f>
        <v>0</v>
      </c>
      <c r="D5357" s="5">
        <f>'Wind Output'!E5364</f>
        <v>873.33333333333337</v>
      </c>
      <c r="E5357" s="5">
        <f t="shared" si="334"/>
        <v>4746.4375168317611</v>
      </c>
      <c r="F5357" s="10">
        <f t="shared" si="332"/>
        <v>395.97897838239686</v>
      </c>
      <c r="G5357" s="10">
        <f>IF(F5357&gt;0,MIN('Hourly Model'!$E$8*1000-E5357,F5357),MAX(-E5357,F5357))</f>
        <v>395.97897838239686</v>
      </c>
      <c r="I5357" s="10">
        <f t="shared" si="335"/>
        <v>0</v>
      </c>
    </row>
    <row r="5358" spans="1:9" x14ac:dyDescent="0.2">
      <c r="A5358" s="11">
        <f t="shared" si="333"/>
        <v>43689.166666653677</v>
      </c>
      <c r="B5358" s="5">
        <f>'Load Profile'!E5361</f>
        <v>522.49448337463991</v>
      </c>
      <c r="C5358" s="5">
        <f>'Solar Output'!E5362</f>
        <v>0</v>
      </c>
      <c r="D5358" s="5">
        <f>'Wind Output'!E5365</f>
        <v>286.66666666666669</v>
      </c>
      <c r="E5358" s="5">
        <f t="shared" si="334"/>
        <v>5142.4164952141582</v>
      </c>
      <c r="F5358" s="10">
        <f t="shared" si="332"/>
        <v>-235.82781670797323</v>
      </c>
      <c r="G5358" s="10">
        <f>IF(F5358&gt;0,MIN('Hourly Model'!$E$8*1000-E5358,F5358),MAX(-E5358,F5358))</f>
        <v>-235.82781670797323</v>
      </c>
      <c r="I5358" s="10">
        <f t="shared" si="335"/>
        <v>0</v>
      </c>
    </row>
    <row r="5359" spans="1:9" x14ac:dyDescent="0.2">
      <c r="A5359" s="11">
        <f t="shared" si="333"/>
        <v>43689.208333320341</v>
      </c>
      <c r="B5359" s="5">
        <f>'Load Profile'!E5362</f>
        <v>652.8606546665801</v>
      </c>
      <c r="C5359" s="5">
        <f>'Solar Output'!E5363</f>
        <v>0</v>
      </c>
      <c r="D5359" s="5">
        <f>'Wind Output'!E5366</f>
        <v>0</v>
      </c>
      <c r="E5359" s="5">
        <f t="shared" si="334"/>
        <v>4906.5886785061848</v>
      </c>
      <c r="F5359" s="10">
        <f t="shared" si="332"/>
        <v>-652.8606546665801</v>
      </c>
      <c r="G5359" s="10">
        <f>IF(F5359&gt;0,MIN('Hourly Model'!$E$8*1000-E5359,F5359),MAX(-E5359,F5359))</f>
        <v>-652.8606546665801</v>
      </c>
      <c r="I5359" s="10">
        <f t="shared" si="335"/>
        <v>0</v>
      </c>
    </row>
    <row r="5360" spans="1:9" x14ac:dyDescent="0.2">
      <c r="A5360" s="11">
        <f t="shared" si="333"/>
        <v>43689.249999987005</v>
      </c>
      <c r="B5360" s="5">
        <f>'Load Profile'!E5363</f>
        <v>833.51823826668942</v>
      </c>
      <c r="C5360" s="5">
        <f>'Solar Output'!E5364</f>
        <v>852.91934999999989</v>
      </c>
      <c r="D5360" s="5">
        <f>'Wind Output'!E5367</f>
        <v>0</v>
      </c>
      <c r="E5360" s="5">
        <f t="shared" si="334"/>
        <v>4253.7280238396052</v>
      </c>
      <c r="F5360" s="10">
        <f t="shared" si="332"/>
        <v>19.401111733310472</v>
      </c>
      <c r="G5360" s="10">
        <f>IF(F5360&gt;0,MIN('Hourly Model'!$E$8*1000-E5360,F5360),MAX(-E5360,F5360))</f>
        <v>19.401111733310472</v>
      </c>
      <c r="I5360" s="10">
        <f t="shared" si="335"/>
        <v>0</v>
      </c>
    </row>
    <row r="5361" spans="1:9" x14ac:dyDescent="0.2">
      <c r="A5361" s="11">
        <f t="shared" si="333"/>
        <v>43689.291666653669</v>
      </c>
      <c r="B5361" s="5">
        <f>'Load Profile'!E5364</f>
        <v>702.59870436803146</v>
      </c>
      <c r="C5361" s="5">
        <f>'Solar Output'!E5365</f>
        <v>2475.7246</v>
      </c>
      <c r="D5361" s="5">
        <f>'Wind Output'!E5368</f>
        <v>0</v>
      </c>
      <c r="E5361" s="5">
        <f t="shared" si="334"/>
        <v>4273.1291355729154</v>
      </c>
      <c r="F5361" s="10">
        <f t="shared" si="332"/>
        <v>1773.1258956319684</v>
      </c>
      <c r="G5361" s="10">
        <f>IF(F5361&gt;0,MIN('Hourly Model'!$E$8*1000-E5361,F5361),MAX(-E5361,F5361))</f>
        <v>1773.1258956319684</v>
      </c>
      <c r="I5361" s="10">
        <f t="shared" si="335"/>
        <v>0</v>
      </c>
    </row>
    <row r="5362" spans="1:9" x14ac:dyDescent="0.2">
      <c r="A5362" s="11">
        <f t="shared" si="333"/>
        <v>43689.333333320334</v>
      </c>
      <c r="B5362" s="5">
        <f>'Load Profile'!E5365</f>
        <v>551.99918328827914</v>
      </c>
      <c r="C5362" s="5">
        <f>'Solar Output'!E5366</f>
        <v>1516.3600999999999</v>
      </c>
      <c r="D5362" s="5">
        <f>'Wind Output'!E5369</f>
        <v>286.66666666666669</v>
      </c>
      <c r="E5362" s="5">
        <f t="shared" si="334"/>
        <v>6046.2550312048843</v>
      </c>
      <c r="F5362" s="10">
        <f t="shared" si="332"/>
        <v>1251.0275833783876</v>
      </c>
      <c r="G5362" s="10">
        <f>IF(F5362&gt;0,MIN('Hourly Model'!$E$8*1000-E5362,F5362),MAX(-E5362,F5362))</f>
        <v>1251.0275833783876</v>
      </c>
      <c r="I5362" s="10">
        <f t="shared" si="335"/>
        <v>0</v>
      </c>
    </row>
    <row r="5363" spans="1:9" x14ac:dyDescent="0.2">
      <c r="A5363" s="11">
        <f t="shared" si="333"/>
        <v>43689.374999986998</v>
      </c>
      <c r="B5363" s="5">
        <f>'Load Profile'!E5366</f>
        <v>528.65456469062133</v>
      </c>
      <c r="C5363" s="5">
        <f>'Solar Output'!E5367</f>
        <v>988.12714999999992</v>
      </c>
      <c r="D5363" s="5">
        <f>'Wind Output'!E5370</f>
        <v>0</v>
      </c>
      <c r="E5363" s="5">
        <f t="shared" si="334"/>
        <v>7297.2826145832714</v>
      </c>
      <c r="F5363" s="10">
        <f t="shared" si="332"/>
        <v>459.47258530937859</v>
      </c>
      <c r="G5363" s="10">
        <f>IF(F5363&gt;0,MIN('Hourly Model'!$E$8*1000-E5363,F5363),MAX(-E5363,F5363))</f>
        <v>459.47258530937859</v>
      </c>
      <c r="I5363" s="10">
        <f t="shared" si="335"/>
        <v>0</v>
      </c>
    </row>
    <row r="5364" spans="1:9" x14ac:dyDescent="0.2">
      <c r="A5364" s="11">
        <f t="shared" si="333"/>
        <v>43689.416666653662</v>
      </c>
      <c r="B5364" s="5">
        <f>'Load Profile'!E5367</f>
        <v>538.39018921085835</v>
      </c>
      <c r="C5364" s="5">
        <f>'Solar Output'!E5368</f>
        <v>3596.3375000000001</v>
      </c>
      <c r="D5364" s="5">
        <f>'Wind Output'!E5371</f>
        <v>0</v>
      </c>
      <c r="E5364" s="5">
        <f t="shared" si="334"/>
        <v>7756.7551998926501</v>
      </c>
      <c r="F5364" s="10">
        <f t="shared" si="332"/>
        <v>3057.9473107891417</v>
      </c>
      <c r="G5364" s="10">
        <f>IF(F5364&gt;0,MIN('Hourly Model'!$E$8*1000-E5364,F5364),MAX(-E5364,F5364))</f>
        <v>2243.2448001073499</v>
      </c>
      <c r="I5364" s="10">
        <f t="shared" si="335"/>
        <v>0</v>
      </c>
    </row>
    <row r="5365" spans="1:9" x14ac:dyDescent="0.2">
      <c r="A5365" s="11">
        <f t="shared" si="333"/>
        <v>43689.458333320326</v>
      </c>
      <c r="B5365" s="5">
        <f>'Load Profile'!E5368</f>
        <v>546.03218747138521</v>
      </c>
      <c r="C5365" s="5">
        <f>'Solar Output'!E5369</f>
        <v>2077.8705999999997</v>
      </c>
      <c r="D5365" s="5">
        <f>'Wind Output'!E5372</f>
        <v>873.33333333333337</v>
      </c>
      <c r="E5365" s="5">
        <f t="shared" si="334"/>
        <v>10000</v>
      </c>
      <c r="F5365" s="10">
        <f t="shared" si="332"/>
        <v>2405.1717458619478</v>
      </c>
      <c r="G5365" s="10">
        <f>IF(F5365&gt;0,MIN('Hourly Model'!$E$8*1000-E5365,F5365),MAX(-E5365,F5365))</f>
        <v>0</v>
      </c>
      <c r="I5365" s="10">
        <f t="shared" si="335"/>
        <v>0</v>
      </c>
    </row>
    <row r="5366" spans="1:9" x14ac:dyDescent="0.2">
      <c r="A5366" s="11">
        <f t="shared" si="333"/>
        <v>43689.499999986991</v>
      </c>
      <c r="B5366" s="5">
        <f>'Load Profile'!E5369</f>
        <v>541.98977071741115</v>
      </c>
      <c r="C5366" s="5">
        <f>'Solar Output'!E5370</f>
        <v>1370.8678499999999</v>
      </c>
      <c r="D5366" s="5">
        <f>'Wind Output'!E5373</f>
        <v>2773.3333333333335</v>
      </c>
      <c r="E5366" s="5">
        <f t="shared" si="334"/>
        <v>10000</v>
      </c>
      <c r="F5366" s="10">
        <f t="shared" si="332"/>
        <v>3602.2114126159222</v>
      </c>
      <c r="G5366" s="10">
        <f>IF(F5366&gt;0,MIN('Hourly Model'!$E$8*1000-E5366,F5366),MAX(-E5366,F5366))</f>
        <v>0</v>
      </c>
      <c r="I5366" s="10">
        <f t="shared" si="335"/>
        <v>0</v>
      </c>
    </row>
    <row r="5367" spans="1:9" x14ac:dyDescent="0.2">
      <c r="A5367" s="11">
        <f t="shared" si="333"/>
        <v>43689.541666653655</v>
      </c>
      <c r="B5367" s="5">
        <f>'Load Profile'!E5370</f>
        <v>555.76906051840365</v>
      </c>
      <c r="C5367" s="5">
        <f>'Solar Output'!E5371</f>
        <v>1519.95615</v>
      </c>
      <c r="D5367" s="5">
        <f>'Wind Output'!E5374</f>
        <v>873.33333333333337</v>
      </c>
      <c r="E5367" s="5">
        <f t="shared" si="334"/>
        <v>10000</v>
      </c>
      <c r="F5367" s="10">
        <f t="shared" si="332"/>
        <v>1837.5204228149298</v>
      </c>
      <c r="G5367" s="10">
        <f>IF(F5367&gt;0,MIN('Hourly Model'!$E$8*1000-E5367,F5367),MAX(-E5367,F5367))</f>
        <v>0</v>
      </c>
      <c r="I5367" s="10">
        <f t="shared" si="335"/>
        <v>0</v>
      </c>
    </row>
    <row r="5368" spans="1:9" x14ac:dyDescent="0.2">
      <c r="A5368" s="11">
        <f t="shared" si="333"/>
        <v>43689.583333320319</v>
      </c>
      <c r="B5368" s="5">
        <f>'Load Profile'!E5371</f>
        <v>592.34280475849971</v>
      </c>
      <c r="C5368" s="5">
        <f>'Solar Output'!E5372</f>
        <v>1729.1572499999997</v>
      </c>
      <c r="D5368" s="5">
        <f>'Wind Output'!E5375</f>
        <v>873.33333333333337</v>
      </c>
      <c r="E5368" s="5">
        <f t="shared" si="334"/>
        <v>10000</v>
      </c>
      <c r="F5368" s="10">
        <f t="shared" si="332"/>
        <v>2010.1477785748334</v>
      </c>
      <c r="G5368" s="10">
        <f>IF(F5368&gt;0,MIN('Hourly Model'!$E$8*1000-E5368,F5368),MAX(-E5368,F5368))</f>
        <v>0</v>
      </c>
      <c r="I5368" s="10">
        <f t="shared" si="335"/>
        <v>0</v>
      </c>
    </row>
    <row r="5369" spans="1:9" x14ac:dyDescent="0.2">
      <c r="A5369" s="11">
        <f t="shared" si="333"/>
        <v>43689.624999986983</v>
      </c>
      <c r="B5369" s="5">
        <f>'Load Profile'!E5372</f>
        <v>712.90639276146851</v>
      </c>
      <c r="C5369" s="5">
        <f>'Solar Output'!E5373</f>
        <v>2027.4189499999998</v>
      </c>
      <c r="D5369" s="5">
        <f>'Wind Output'!E5376</f>
        <v>873.33333333333337</v>
      </c>
      <c r="E5369" s="5">
        <f t="shared" si="334"/>
        <v>10000</v>
      </c>
      <c r="F5369" s="10">
        <f t="shared" si="332"/>
        <v>2187.8458905718649</v>
      </c>
      <c r="G5369" s="10">
        <f>IF(F5369&gt;0,MIN('Hourly Model'!$E$8*1000-E5369,F5369),MAX(-E5369,F5369))</f>
        <v>0</v>
      </c>
      <c r="I5369" s="10">
        <f t="shared" si="335"/>
        <v>0</v>
      </c>
    </row>
    <row r="5370" spans="1:9" x14ac:dyDescent="0.2">
      <c r="A5370" s="11">
        <f t="shared" si="333"/>
        <v>43689.666666653648</v>
      </c>
      <c r="B5370" s="5">
        <f>'Load Profile'!E5373</f>
        <v>912.69746172934299</v>
      </c>
      <c r="C5370" s="5">
        <f>'Solar Output'!E5374</f>
        <v>899.99919999999986</v>
      </c>
      <c r="D5370" s="5">
        <f>'Wind Output'!E5377</f>
        <v>873.33333333333337</v>
      </c>
      <c r="E5370" s="5">
        <f t="shared" si="334"/>
        <v>10000</v>
      </c>
      <c r="F5370" s="10">
        <f t="shared" si="332"/>
        <v>860.63507160399024</v>
      </c>
      <c r="G5370" s="10">
        <f>IF(F5370&gt;0,MIN('Hourly Model'!$E$8*1000-E5370,F5370),MAX(-E5370,F5370))</f>
        <v>0</v>
      </c>
      <c r="I5370" s="10">
        <f t="shared" si="335"/>
        <v>0</v>
      </c>
    </row>
    <row r="5371" spans="1:9" x14ac:dyDescent="0.2">
      <c r="A5371" s="11">
        <f t="shared" si="333"/>
        <v>43689.708333320312</v>
      </c>
      <c r="B5371" s="5">
        <f>'Load Profile'!E5374</f>
        <v>1022.2799248596398</v>
      </c>
      <c r="C5371" s="5">
        <f>'Solar Output'!E5375</f>
        <v>418.60919999999999</v>
      </c>
      <c r="D5371" s="5">
        <f>'Wind Output'!E5378</f>
        <v>2773.3333333333335</v>
      </c>
      <c r="E5371" s="5">
        <f t="shared" si="334"/>
        <v>10000</v>
      </c>
      <c r="F5371" s="10">
        <f t="shared" si="332"/>
        <v>2169.6626084736936</v>
      </c>
      <c r="G5371" s="10">
        <f>IF(F5371&gt;0,MIN('Hourly Model'!$E$8*1000-E5371,F5371),MAX(-E5371,F5371))</f>
        <v>0</v>
      </c>
      <c r="I5371" s="10">
        <f t="shared" si="335"/>
        <v>0</v>
      </c>
    </row>
    <row r="5372" spans="1:9" x14ac:dyDescent="0.2">
      <c r="A5372" s="11">
        <f t="shared" si="333"/>
        <v>43689.749999986976</v>
      </c>
      <c r="B5372" s="5">
        <f>'Load Profile'!E5375</f>
        <v>1105.5251317128914</v>
      </c>
      <c r="C5372" s="5">
        <f>'Solar Output'!E5376</f>
        <v>142.95650000000001</v>
      </c>
      <c r="D5372" s="5">
        <f>'Wind Output'!E5379</f>
        <v>873.33333333333337</v>
      </c>
      <c r="E5372" s="5">
        <f t="shared" si="334"/>
        <v>10000</v>
      </c>
      <c r="F5372" s="10">
        <f t="shared" si="332"/>
        <v>-89.235298379558003</v>
      </c>
      <c r="G5372" s="10">
        <f>IF(F5372&gt;0,MIN('Hourly Model'!$E$8*1000-E5372,F5372),MAX(-E5372,F5372))</f>
        <v>-89.235298379558003</v>
      </c>
      <c r="I5372" s="10">
        <f t="shared" si="335"/>
        <v>0</v>
      </c>
    </row>
    <row r="5373" spans="1:9" x14ac:dyDescent="0.2">
      <c r="A5373" s="11">
        <f t="shared" si="333"/>
        <v>43689.79166665364</v>
      </c>
      <c r="B5373" s="5">
        <f>'Load Profile'!E5376</f>
        <v>1348.8567643136682</v>
      </c>
      <c r="C5373" s="5">
        <f>'Solar Output'!E5377</f>
        <v>0</v>
      </c>
      <c r="D5373" s="5">
        <f>'Wind Output'!E5380</f>
        <v>1666.6666666666667</v>
      </c>
      <c r="E5373" s="5">
        <f t="shared" si="334"/>
        <v>9910.7647016204428</v>
      </c>
      <c r="F5373" s="10">
        <f t="shared" si="332"/>
        <v>317.80990235299851</v>
      </c>
      <c r="G5373" s="10">
        <f>IF(F5373&gt;0,MIN('Hourly Model'!$E$8*1000-E5373,F5373),MAX(-E5373,F5373))</f>
        <v>89.235298379557207</v>
      </c>
      <c r="I5373" s="10">
        <f t="shared" si="335"/>
        <v>0</v>
      </c>
    </row>
    <row r="5374" spans="1:9" x14ac:dyDescent="0.2">
      <c r="A5374" s="11">
        <f t="shared" si="333"/>
        <v>43689.833333320305</v>
      </c>
      <c r="B5374" s="5">
        <f>'Load Profile'!E5377</f>
        <v>1497.9841202753882</v>
      </c>
      <c r="C5374" s="5">
        <f>'Solar Output'!E5378</f>
        <v>0</v>
      </c>
      <c r="D5374" s="5">
        <f>'Wind Output'!E5381</f>
        <v>873.33333333333337</v>
      </c>
      <c r="E5374" s="5">
        <f t="shared" si="334"/>
        <v>10000</v>
      </c>
      <c r="F5374" s="10">
        <f t="shared" si="332"/>
        <v>-624.65078694205488</v>
      </c>
      <c r="G5374" s="10">
        <f>IF(F5374&gt;0,MIN('Hourly Model'!$E$8*1000-E5374,F5374),MAX(-E5374,F5374))</f>
        <v>-624.65078694205488</v>
      </c>
      <c r="I5374" s="10">
        <f t="shared" si="335"/>
        <v>0</v>
      </c>
    </row>
    <row r="5375" spans="1:9" x14ac:dyDescent="0.2">
      <c r="A5375" s="11">
        <f t="shared" si="333"/>
        <v>43689.874999986969</v>
      </c>
      <c r="B5375" s="5">
        <f>'Load Profile'!E5378</f>
        <v>1202.0895190580684</v>
      </c>
      <c r="C5375" s="5">
        <f>'Solar Output'!E5379</f>
        <v>0</v>
      </c>
      <c r="D5375" s="5">
        <f>'Wind Output'!E5382</f>
        <v>873.33333333333337</v>
      </c>
      <c r="E5375" s="5">
        <f t="shared" si="334"/>
        <v>9375.3492130579452</v>
      </c>
      <c r="F5375" s="10">
        <f t="shared" si="332"/>
        <v>-328.75618572473502</v>
      </c>
      <c r="G5375" s="10">
        <f>IF(F5375&gt;0,MIN('Hourly Model'!$E$8*1000-E5375,F5375),MAX(-E5375,F5375))</f>
        <v>-328.75618572473502</v>
      </c>
      <c r="I5375" s="10">
        <f t="shared" si="335"/>
        <v>0</v>
      </c>
    </row>
    <row r="5376" spans="1:9" x14ac:dyDescent="0.2">
      <c r="A5376" s="11">
        <f t="shared" si="333"/>
        <v>43689.916666653633</v>
      </c>
      <c r="B5376" s="5">
        <f>'Load Profile'!E5379</f>
        <v>943.03926389112939</v>
      </c>
      <c r="C5376" s="5">
        <f>'Solar Output'!E5380</f>
        <v>0</v>
      </c>
      <c r="D5376" s="5">
        <f>'Wind Output'!E5383</f>
        <v>873.33333333333337</v>
      </c>
      <c r="E5376" s="5">
        <f t="shared" si="334"/>
        <v>9046.5930273332106</v>
      </c>
      <c r="F5376" s="10">
        <f t="shared" si="332"/>
        <v>-69.705930557796023</v>
      </c>
      <c r="G5376" s="10">
        <f>IF(F5376&gt;0,MIN('Hourly Model'!$E$8*1000-E5376,F5376),MAX(-E5376,F5376))</f>
        <v>-69.705930557796023</v>
      </c>
      <c r="I5376" s="10">
        <f t="shared" si="335"/>
        <v>0</v>
      </c>
    </row>
    <row r="5377" spans="1:9" x14ac:dyDescent="0.2">
      <c r="A5377" s="11">
        <f t="shared" si="333"/>
        <v>43689.958333320297</v>
      </c>
      <c r="B5377" s="5">
        <f>'Load Profile'!E5380</f>
        <v>658.40298712717981</v>
      </c>
      <c r="C5377" s="5">
        <f>'Solar Output'!E5381</f>
        <v>0</v>
      </c>
      <c r="D5377" s="5">
        <f>'Wind Output'!E5384</f>
        <v>4266.666666666667</v>
      </c>
      <c r="E5377" s="5">
        <f t="shared" si="334"/>
        <v>8976.8870967754137</v>
      </c>
      <c r="F5377" s="10">
        <f t="shared" si="332"/>
        <v>3608.2636795394874</v>
      </c>
      <c r="G5377" s="10">
        <f>IF(F5377&gt;0,MIN('Hourly Model'!$E$8*1000-E5377,F5377),MAX(-E5377,F5377))</f>
        <v>1023.1129032245863</v>
      </c>
      <c r="I5377" s="10">
        <f t="shared" si="335"/>
        <v>0</v>
      </c>
    </row>
    <row r="5378" spans="1:9" x14ac:dyDescent="0.2">
      <c r="A5378" s="11">
        <f t="shared" si="333"/>
        <v>43689.999999986961</v>
      </c>
      <c r="B5378" s="5">
        <f>'Load Profile'!E5381</f>
        <v>542.42889145893275</v>
      </c>
      <c r="C5378" s="5">
        <f>'Solar Output'!E5382</f>
        <v>0</v>
      </c>
      <c r="D5378" s="5">
        <f>'Wind Output'!E5385</f>
        <v>4266.666666666667</v>
      </c>
      <c r="E5378" s="5">
        <f t="shared" si="334"/>
        <v>10000</v>
      </c>
      <c r="F5378" s="10">
        <f t="shared" ref="F5378:F5441" si="336">D5378+C5378-B5378</f>
        <v>3724.2377752077341</v>
      </c>
      <c r="G5378" s="10">
        <f>IF(F5378&gt;0,MIN('Hourly Model'!$E$8*1000-E5378,F5378),MAX(-E5378,F5378))</f>
        <v>0</v>
      </c>
      <c r="I5378" s="10">
        <f t="shared" si="335"/>
        <v>0</v>
      </c>
    </row>
    <row r="5379" spans="1:9" x14ac:dyDescent="0.2">
      <c r="A5379" s="11">
        <f t="shared" ref="A5379:A5442" si="337">A5378+1/24</f>
        <v>43690.041666653626</v>
      </c>
      <c r="B5379" s="5">
        <f>'Load Profile'!E5382</f>
        <v>491.68453028151259</v>
      </c>
      <c r="C5379" s="5">
        <f>'Solar Output'!E5383</f>
        <v>0</v>
      </c>
      <c r="D5379" s="5">
        <f>'Wind Output'!E5386</f>
        <v>2773.3333333333335</v>
      </c>
      <c r="E5379" s="5">
        <f t="shared" ref="E5379:E5442" si="338">E5378+G5378</f>
        <v>10000</v>
      </c>
      <c r="F5379" s="10">
        <f t="shared" si="336"/>
        <v>2281.6488030518208</v>
      </c>
      <c r="G5379" s="10">
        <f>IF(F5379&gt;0,MIN('Hourly Model'!$E$8*1000-E5379,F5379),MAX(-E5379,F5379))</f>
        <v>0</v>
      </c>
      <c r="I5379" s="10">
        <f t="shared" ref="I5379:I5442" si="339">MIN(I5378+F5379+E5379,0)</f>
        <v>0</v>
      </c>
    </row>
    <row r="5380" spans="1:9" x14ac:dyDescent="0.2">
      <c r="A5380" s="11">
        <f t="shared" si="337"/>
        <v>43690.08333332029</v>
      </c>
      <c r="B5380" s="5">
        <f>'Load Profile'!E5383</f>
        <v>485.3682643690928</v>
      </c>
      <c r="C5380" s="5">
        <f>'Solar Output'!E5384</f>
        <v>0</v>
      </c>
      <c r="D5380" s="5">
        <f>'Wind Output'!E5387</f>
        <v>286.66666666666669</v>
      </c>
      <c r="E5380" s="5">
        <f t="shared" si="338"/>
        <v>10000</v>
      </c>
      <c r="F5380" s="10">
        <f t="shared" si="336"/>
        <v>-198.70159770242611</v>
      </c>
      <c r="G5380" s="10">
        <f>IF(F5380&gt;0,MIN('Hourly Model'!$E$8*1000-E5380,F5380),MAX(-E5380,F5380))</f>
        <v>-198.70159770242611</v>
      </c>
      <c r="I5380" s="10">
        <f t="shared" si="339"/>
        <v>0</v>
      </c>
    </row>
    <row r="5381" spans="1:9" x14ac:dyDescent="0.2">
      <c r="A5381" s="11">
        <f t="shared" si="337"/>
        <v>43690.124999986954</v>
      </c>
      <c r="B5381" s="5">
        <f>'Load Profile'!E5384</f>
        <v>477.35435495093651</v>
      </c>
      <c r="C5381" s="5">
        <f>'Solar Output'!E5385</f>
        <v>0</v>
      </c>
      <c r="D5381" s="5">
        <f>'Wind Output'!E5388</f>
        <v>286.66666666666669</v>
      </c>
      <c r="E5381" s="5">
        <f t="shared" si="338"/>
        <v>9801.2984022975743</v>
      </c>
      <c r="F5381" s="10">
        <f t="shared" si="336"/>
        <v>-190.68768828426983</v>
      </c>
      <c r="G5381" s="10">
        <f>IF(F5381&gt;0,MIN('Hourly Model'!$E$8*1000-E5381,F5381),MAX(-E5381,F5381))</f>
        <v>-190.68768828426983</v>
      </c>
      <c r="I5381" s="10">
        <f t="shared" si="339"/>
        <v>0</v>
      </c>
    </row>
    <row r="5382" spans="1:9" x14ac:dyDescent="0.2">
      <c r="A5382" s="11">
        <f t="shared" si="337"/>
        <v>43690.166666653618</v>
      </c>
      <c r="B5382" s="5">
        <f>'Load Profile'!E5385</f>
        <v>522.49448337463991</v>
      </c>
      <c r="C5382" s="5">
        <f>'Solar Output'!E5386</f>
        <v>0</v>
      </c>
      <c r="D5382" s="5">
        <f>'Wind Output'!E5389</f>
        <v>286.66666666666669</v>
      </c>
      <c r="E5382" s="5">
        <f t="shared" si="338"/>
        <v>9610.6107140133045</v>
      </c>
      <c r="F5382" s="10">
        <f t="shared" si="336"/>
        <v>-235.82781670797323</v>
      </c>
      <c r="G5382" s="10">
        <f>IF(F5382&gt;0,MIN('Hourly Model'!$E$8*1000-E5382,F5382),MAX(-E5382,F5382))</f>
        <v>-235.82781670797323</v>
      </c>
      <c r="I5382" s="10">
        <f t="shared" si="339"/>
        <v>0</v>
      </c>
    </row>
    <row r="5383" spans="1:9" x14ac:dyDescent="0.2">
      <c r="A5383" s="11">
        <f t="shared" si="337"/>
        <v>43690.208333320283</v>
      </c>
      <c r="B5383" s="5">
        <f>'Load Profile'!E5386</f>
        <v>652.8606546665801</v>
      </c>
      <c r="C5383" s="5">
        <f>'Solar Output'!E5387</f>
        <v>218.49195</v>
      </c>
      <c r="D5383" s="5">
        <f>'Wind Output'!E5390</f>
        <v>286.66666666666669</v>
      </c>
      <c r="E5383" s="5">
        <f t="shared" si="338"/>
        <v>9374.7828973053311</v>
      </c>
      <c r="F5383" s="10">
        <f t="shared" si="336"/>
        <v>-147.70203799991339</v>
      </c>
      <c r="G5383" s="10">
        <f>IF(F5383&gt;0,MIN('Hourly Model'!$E$8*1000-E5383,F5383),MAX(-E5383,F5383))</f>
        <v>-147.70203799991339</v>
      </c>
      <c r="I5383" s="10">
        <f t="shared" si="339"/>
        <v>0</v>
      </c>
    </row>
    <row r="5384" spans="1:9" x14ac:dyDescent="0.2">
      <c r="A5384" s="11">
        <f t="shared" si="337"/>
        <v>43690.249999986947</v>
      </c>
      <c r="B5384" s="5">
        <f>'Load Profile'!E5387</f>
        <v>833.51823826668942</v>
      </c>
      <c r="C5384" s="5">
        <f>'Solar Output'!E5388</f>
        <v>1315.7092499999999</v>
      </c>
      <c r="D5384" s="5">
        <f>'Wind Output'!E5391</f>
        <v>873.33333333333337</v>
      </c>
      <c r="E5384" s="5">
        <f t="shared" si="338"/>
        <v>9227.0808593054171</v>
      </c>
      <c r="F5384" s="10">
        <f t="shared" si="336"/>
        <v>1355.5243450666439</v>
      </c>
      <c r="G5384" s="10">
        <f>IF(F5384&gt;0,MIN('Hourly Model'!$E$8*1000-E5384,F5384),MAX(-E5384,F5384))</f>
        <v>772.91914069458289</v>
      </c>
      <c r="I5384" s="10">
        <f t="shared" si="339"/>
        <v>0</v>
      </c>
    </row>
    <row r="5385" spans="1:9" x14ac:dyDescent="0.2">
      <c r="A5385" s="11">
        <f t="shared" si="337"/>
        <v>43690.291666653611</v>
      </c>
      <c r="B5385" s="5">
        <f>'Load Profile'!E5388</f>
        <v>702.59870436803146</v>
      </c>
      <c r="C5385" s="5">
        <f>'Solar Output'!E5389</f>
        <v>3916.7562499999999</v>
      </c>
      <c r="D5385" s="5">
        <f>'Wind Output'!E5392</f>
        <v>1666.6666666666667</v>
      </c>
      <c r="E5385" s="5">
        <f t="shared" si="338"/>
        <v>10000</v>
      </c>
      <c r="F5385" s="10">
        <f t="shared" si="336"/>
        <v>4880.8242122986348</v>
      </c>
      <c r="G5385" s="10">
        <f>IF(F5385&gt;0,MIN('Hourly Model'!$E$8*1000-E5385,F5385),MAX(-E5385,F5385))</f>
        <v>0</v>
      </c>
      <c r="I5385" s="10">
        <f t="shared" si="339"/>
        <v>0</v>
      </c>
    </row>
    <row r="5386" spans="1:9" x14ac:dyDescent="0.2">
      <c r="A5386" s="11">
        <f t="shared" si="337"/>
        <v>43690.333333320275</v>
      </c>
      <c r="B5386" s="5">
        <f>'Load Profile'!E5389</f>
        <v>551.99918328827914</v>
      </c>
      <c r="C5386" s="5">
        <f>'Solar Output'!E5390</f>
        <v>5681.0954499999989</v>
      </c>
      <c r="D5386" s="5">
        <f>'Wind Output'!E5393</f>
        <v>873.33333333333337</v>
      </c>
      <c r="E5386" s="5">
        <f t="shared" si="338"/>
        <v>10000</v>
      </c>
      <c r="F5386" s="10">
        <f t="shared" si="336"/>
        <v>6002.4296000450531</v>
      </c>
      <c r="G5386" s="10">
        <f>IF(F5386&gt;0,MIN('Hourly Model'!$E$8*1000-E5386,F5386),MAX(-E5386,F5386))</f>
        <v>0</v>
      </c>
      <c r="I5386" s="10">
        <f t="shared" si="339"/>
        <v>0</v>
      </c>
    </row>
    <row r="5387" spans="1:9" x14ac:dyDescent="0.2">
      <c r="A5387" s="11">
        <f t="shared" si="337"/>
        <v>43690.37499998694</v>
      </c>
      <c r="B5387" s="5">
        <f>'Load Profile'!E5390</f>
        <v>528.65456469062133</v>
      </c>
      <c r="C5387" s="5">
        <f>'Solar Output'!E5391</f>
        <v>6972.1199499999984</v>
      </c>
      <c r="D5387" s="5">
        <f>'Wind Output'!E5394</f>
        <v>2773.3333333333335</v>
      </c>
      <c r="E5387" s="5">
        <f t="shared" si="338"/>
        <v>10000</v>
      </c>
      <c r="F5387" s="10">
        <f t="shared" si="336"/>
        <v>9216.7987186427108</v>
      </c>
      <c r="G5387" s="10">
        <f>IF(F5387&gt;0,MIN('Hourly Model'!$E$8*1000-E5387,F5387),MAX(-E5387,F5387))</f>
        <v>0</v>
      </c>
      <c r="I5387" s="10">
        <f t="shared" si="339"/>
        <v>0</v>
      </c>
    </row>
    <row r="5388" spans="1:9" x14ac:dyDescent="0.2">
      <c r="A5388" s="11">
        <f t="shared" si="337"/>
        <v>43690.416666653604</v>
      </c>
      <c r="B5388" s="5">
        <f>'Load Profile'!E5391</f>
        <v>538.39018921085835</v>
      </c>
      <c r="C5388" s="5">
        <f>'Solar Output'!E5392</f>
        <v>7746.3723999999984</v>
      </c>
      <c r="D5388" s="5">
        <f>'Wind Output'!E5395</f>
        <v>1666.6666666666667</v>
      </c>
      <c r="E5388" s="5">
        <f t="shared" si="338"/>
        <v>10000</v>
      </c>
      <c r="F5388" s="10">
        <f t="shared" si="336"/>
        <v>8874.6488774558056</v>
      </c>
      <c r="G5388" s="10">
        <f>IF(F5388&gt;0,MIN('Hourly Model'!$E$8*1000-E5388,F5388),MAX(-E5388,F5388))</f>
        <v>0</v>
      </c>
      <c r="I5388" s="10">
        <f t="shared" si="339"/>
        <v>0</v>
      </c>
    </row>
    <row r="5389" spans="1:9" x14ac:dyDescent="0.2">
      <c r="A5389" s="11">
        <f t="shared" si="337"/>
        <v>43690.458333320268</v>
      </c>
      <c r="B5389" s="5">
        <f>'Load Profile'!E5392</f>
        <v>546.03218747138521</v>
      </c>
      <c r="C5389" s="5">
        <f>'Solar Output'!E5393</f>
        <v>6096.1936999999989</v>
      </c>
      <c r="D5389" s="5">
        <f>'Wind Output'!E5396</f>
        <v>4266.666666666667</v>
      </c>
      <c r="E5389" s="5">
        <f t="shared" si="338"/>
        <v>10000</v>
      </c>
      <c r="F5389" s="10">
        <f t="shared" si="336"/>
        <v>9816.8281791952813</v>
      </c>
      <c r="G5389" s="10">
        <f>IF(F5389&gt;0,MIN('Hourly Model'!$E$8*1000-E5389,F5389),MAX(-E5389,F5389))</f>
        <v>0</v>
      </c>
      <c r="I5389" s="10">
        <f t="shared" si="339"/>
        <v>0</v>
      </c>
    </row>
    <row r="5390" spans="1:9" x14ac:dyDescent="0.2">
      <c r="A5390" s="11">
        <f t="shared" si="337"/>
        <v>43690.499999986932</v>
      </c>
      <c r="B5390" s="5">
        <f>'Load Profile'!E5393</f>
        <v>541.98977071741115</v>
      </c>
      <c r="C5390" s="5">
        <f>'Solar Output'!E5394</f>
        <v>8005.194849999998</v>
      </c>
      <c r="D5390" s="5">
        <f>'Wind Output'!E5397</f>
        <v>4266.666666666667</v>
      </c>
      <c r="E5390" s="5">
        <f t="shared" si="338"/>
        <v>10000</v>
      </c>
      <c r="F5390" s="10">
        <f t="shared" si="336"/>
        <v>11729.871745949253</v>
      </c>
      <c r="G5390" s="10">
        <f>IF(F5390&gt;0,MIN('Hourly Model'!$E$8*1000-E5390,F5390),MAX(-E5390,F5390))</f>
        <v>0</v>
      </c>
      <c r="I5390" s="10">
        <f t="shared" si="339"/>
        <v>0</v>
      </c>
    </row>
    <row r="5391" spans="1:9" x14ac:dyDescent="0.2">
      <c r="A5391" s="11">
        <f t="shared" si="337"/>
        <v>43690.541666653597</v>
      </c>
      <c r="B5391" s="5">
        <f>'Load Profile'!E5394</f>
        <v>555.76906051840365</v>
      </c>
      <c r="C5391" s="5">
        <f>'Solar Output'!E5395</f>
        <v>3984.3842999999993</v>
      </c>
      <c r="D5391" s="5">
        <f>'Wind Output'!E5398</f>
        <v>4266.666666666667</v>
      </c>
      <c r="E5391" s="5">
        <f t="shared" si="338"/>
        <v>10000</v>
      </c>
      <c r="F5391" s="10">
        <f t="shared" si="336"/>
        <v>7695.2819061482624</v>
      </c>
      <c r="G5391" s="10">
        <f>IF(F5391&gt;0,MIN('Hourly Model'!$E$8*1000-E5391,F5391),MAX(-E5391,F5391))</f>
        <v>0</v>
      </c>
      <c r="I5391" s="10">
        <f t="shared" si="339"/>
        <v>0</v>
      </c>
    </row>
    <row r="5392" spans="1:9" x14ac:dyDescent="0.2">
      <c r="A5392" s="11">
        <f t="shared" si="337"/>
        <v>43690.583333320261</v>
      </c>
      <c r="B5392" s="5">
        <f>'Load Profile'!E5395</f>
        <v>592.34280475849971</v>
      </c>
      <c r="C5392" s="5">
        <f>'Solar Output'!E5396</f>
        <v>6426.2919999999995</v>
      </c>
      <c r="D5392" s="5">
        <f>'Wind Output'!E5399</f>
        <v>2773.3333333333335</v>
      </c>
      <c r="E5392" s="5">
        <f t="shared" si="338"/>
        <v>10000</v>
      </c>
      <c r="F5392" s="10">
        <f t="shared" si="336"/>
        <v>8607.2825285748331</v>
      </c>
      <c r="G5392" s="10">
        <f>IF(F5392&gt;0,MIN('Hourly Model'!$E$8*1000-E5392,F5392),MAX(-E5392,F5392))</f>
        <v>0</v>
      </c>
      <c r="I5392" s="10">
        <f t="shared" si="339"/>
        <v>0</v>
      </c>
    </row>
    <row r="5393" spans="1:9" x14ac:dyDescent="0.2">
      <c r="A5393" s="11">
        <f t="shared" si="337"/>
        <v>43690.624999986925</v>
      </c>
      <c r="B5393" s="5">
        <f>'Load Profile'!E5396</f>
        <v>712.90639276146851</v>
      </c>
      <c r="C5393" s="5">
        <f>'Solar Output'!E5397</f>
        <v>4864.8036000000002</v>
      </c>
      <c r="D5393" s="5">
        <f>'Wind Output'!E5400</f>
        <v>2773.3333333333335</v>
      </c>
      <c r="E5393" s="5">
        <f t="shared" si="338"/>
        <v>10000</v>
      </c>
      <c r="F5393" s="10">
        <f t="shared" si="336"/>
        <v>6925.2305405718644</v>
      </c>
      <c r="G5393" s="10">
        <f>IF(F5393&gt;0,MIN('Hourly Model'!$E$8*1000-E5393,F5393),MAX(-E5393,F5393))</f>
        <v>0</v>
      </c>
      <c r="I5393" s="10">
        <f t="shared" si="339"/>
        <v>0</v>
      </c>
    </row>
    <row r="5394" spans="1:9" x14ac:dyDescent="0.2">
      <c r="A5394" s="11">
        <f t="shared" si="337"/>
        <v>43690.666666653589</v>
      </c>
      <c r="B5394" s="5">
        <f>'Load Profile'!E5397</f>
        <v>912.69746172934299</v>
      </c>
      <c r="C5394" s="5">
        <f>'Solar Output'!E5398</f>
        <v>2944.8613499999997</v>
      </c>
      <c r="D5394" s="5">
        <f>'Wind Output'!E5401</f>
        <v>1666.6666666666667</v>
      </c>
      <c r="E5394" s="5">
        <f t="shared" si="338"/>
        <v>10000</v>
      </c>
      <c r="F5394" s="10">
        <f t="shared" si="336"/>
        <v>3698.8305549373231</v>
      </c>
      <c r="G5394" s="10">
        <f>IF(F5394&gt;0,MIN('Hourly Model'!$E$8*1000-E5394,F5394),MAX(-E5394,F5394))</f>
        <v>0</v>
      </c>
      <c r="I5394" s="10">
        <f t="shared" si="339"/>
        <v>0</v>
      </c>
    </row>
    <row r="5395" spans="1:9" x14ac:dyDescent="0.2">
      <c r="A5395" s="11">
        <f t="shared" si="337"/>
        <v>43690.708333320254</v>
      </c>
      <c r="B5395" s="5">
        <f>'Load Profile'!E5398</f>
        <v>1022.2799248596398</v>
      </c>
      <c r="C5395" s="5">
        <f>'Solar Output'!E5399</f>
        <v>992.86054999999976</v>
      </c>
      <c r="D5395" s="5">
        <f>'Wind Output'!E5402</f>
        <v>2773.3333333333335</v>
      </c>
      <c r="E5395" s="5">
        <f t="shared" si="338"/>
        <v>10000</v>
      </c>
      <c r="F5395" s="10">
        <f t="shared" si="336"/>
        <v>2743.9139584736936</v>
      </c>
      <c r="G5395" s="10">
        <f>IF(F5395&gt;0,MIN('Hourly Model'!$E$8*1000-E5395,F5395),MAX(-E5395,F5395))</f>
        <v>0</v>
      </c>
      <c r="I5395" s="10">
        <f t="shared" si="339"/>
        <v>0</v>
      </c>
    </row>
    <row r="5396" spans="1:9" x14ac:dyDescent="0.2">
      <c r="A5396" s="11">
        <f t="shared" si="337"/>
        <v>43690.749999986918</v>
      </c>
      <c r="B5396" s="5">
        <f>'Load Profile'!E5399</f>
        <v>1105.5251317128914</v>
      </c>
      <c r="C5396" s="5">
        <f>'Solar Output'!E5400</f>
        <v>52.997749999999996</v>
      </c>
      <c r="D5396" s="5">
        <f>'Wind Output'!E5403</f>
        <v>873.33333333333337</v>
      </c>
      <c r="E5396" s="5">
        <f t="shared" si="338"/>
        <v>10000</v>
      </c>
      <c r="F5396" s="10">
        <f t="shared" si="336"/>
        <v>-179.19404837955801</v>
      </c>
      <c r="G5396" s="10">
        <f>IF(F5396&gt;0,MIN('Hourly Model'!$E$8*1000-E5396,F5396),MAX(-E5396,F5396))</f>
        <v>-179.19404837955801</v>
      </c>
      <c r="I5396" s="10">
        <f t="shared" si="339"/>
        <v>0</v>
      </c>
    </row>
    <row r="5397" spans="1:9" x14ac:dyDescent="0.2">
      <c r="A5397" s="11">
        <f t="shared" si="337"/>
        <v>43690.791666653582</v>
      </c>
      <c r="B5397" s="5">
        <f>'Load Profile'!E5400</f>
        <v>1348.8567643136682</v>
      </c>
      <c r="C5397" s="5">
        <f>'Solar Output'!E5401</f>
        <v>0</v>
      </c>
      <c r="D5397" s="5">
        <f>'Wind Output'!E5404</f>
        <v>286.66666666666669</v>
      </c>
      <c r="E5397" s="5">
        <f t="shared" si="338"/>
        <v>9820.8059516204412</v>
      </c>
      <c r="F5397" s="10">
        <f t="shared" si="336"/>
        <v>-1062.1900976470015</v>
      </c>
      <c r="G5397" s="10">
        <f>IF(F5397&gt;0,MIN('Hourly Model'!$E$8*1000-E5397,F5397),MAX(-E5397,F5397))</f>
        <v>-1062.1900976470015</v>
      </c>
      <c r="I5397" s="10">
        <f t="shared" si="339"/>
        <v>0</v>
      </c>
    </row>
    <row r="5398" spans="1:9" x14ac:dyDescent="0.2">
      <c r="A5398" s="11">
        <f t="shared" si="337"/>
        <v>43690.833333320246</v>
      </c>
      <c r="B5398" s="5">
        <f>'Load Profile'!E5401</f>
        <v>1497.9841202753882</v>
      </c>
      <c r="C5398" s="5">
        <f>'Solar Output'!E5402</f>
        <v>0</v>
      </c>
      <c r="D5398" s="5">
        <f>'Wind Output'!E5405</f>
        <v>0</v>
      </c>
      <c r="E5398" s="5">
        <f t="shared" si="338"/>
        <v>8758.6158539734388</v>
      </c>
      <c r="F5398" s="10">
        <f t="shared" si="336"/>
        <v>-1497.9841202753882</v>
      </c>
      <c r="G5398" s="10">
        <f>IF(F5398&gt;0,MIN('Hourly Model'!$E$8*1000-E5398,F5398),MAX(-E5398,F5398))</f>
        <v>-1497.9841202753882</v>
      </c>
      <c r="I5398" s="10">
        <f t="shared" si="339"/>
        <v>0</v>
      </c>
    </row>
    <row r="5399" spans="1:9" x14ac:dyDescent="0.2">
      <c r="A5399" s="11">
        <f t="shared" si="337"/>
        <v>43690.874999986911</v>
      </c>
      <c r="B5399" s="5">
        <f>'Load Profile'!E5402</f>
        <v>1202.0895190580684</v>
      </c>
      <c r="C5399" s="5">
        <f>'Solar Output'!E5403</f>
        <v>0</v>
      </c>
      <c r="D5399" s="5">
        <f>'Wind Output'!E5406</f>
        <v>0</v>
      </c>
      <c r="E5399" s="5">
        <f t="shared" si="338"/>
        <v>7260.6317336980501</v>
      </c>
      <c r="F5399" s="10">
        <f t="shared" si="336"/>
        <v>-1202.0895190580684</v>
      </c>
      <c r="G5399" s="10">
        <f>IF(F5399&gt;0,MIN('Hourly Model'!$E$8*1000-E5399,F5399),MAX(-E5399,F5399))</f>
        <v>-1202.0895190580684</v>
      </c>
      <c r="I5399" s="10">
        <f t="shared" si="339"/>
        <v>0</v>
      </c>
    </row>
    <row r="5400" spans="1:9" x14ac:dyDescent="0.2">
      <c r="A5400" s="11">
        <f t="shared" si="337"/>
        <v>43690.916666653575</v>
      </c>
      <c r="B5400" s="5">
        <f>'Load Profile'!E5403</f>
        <v>943.03926389112939</v>
      </c>
      <c r="C5400" s="5">
        <f>'Solar Output'!E5404</f>
        <v>0</v>
      </c>
      <c r="D5400" s="5">
        <f>'Wind Output'!E5407</f>
        <v>0</v>
      </c>
      <c r="E5400" s="5">
        <f t="shared" si="338"/>
        <v>6058.5422146399815</v>
      </c>
      <c r="F5400" s="10">
        <f t="shared" si="336"/>
        <v>-943.03926389112939</v>
      </c>
      <c r="G5400" s="10">
        <f>IF(F5400&gt;0,MIN('Hourly Model'!$E$8*1000-E5400,F5400),MAX(-E5400,F5400))</f>
        <v>-943.03926389112939</v>
      </c>
      <c r="I5400" s="10">
        <f t="shared" si="339"/>
        <v>0</v>
      </c>
    </row>
    <row r="5401" spans="1:9" x14ac:dyDescent="0.2">
      <c r="A5401" s="11">
        <f t="shared" si="337"/>
        <v>43690.958333320239</v>
      </c>
      <c r="B5401" s="5">
        <f>'Load Profile'!E5404</f>
        <v>658.40298712717981</v>
      </c>
      <c r="C5401" s="5">
        <f>'Solar Output'!E5405</f>
        <v>0</v>
      </c>
      <c r="D5401" s="5">
        <f>'Wind Output'!E5408</f>
        <v>0</v>
      </c>
      <c r="E5401" s="5">
        <f t="shared" si="338"/>
        <v>5115.5029507488525</v>
      </c>
      <c r="F5401" s="10">
        <f t="shared" si="336"/>
        <v>-658.40298712717981</v>
      </c>
      <c r="G5401" s="10">
        <f>IF(F5401&gt;0,MIN('Hourly Model'!$E$8*1000-E5401,F5401),MAX(-E5401,F5401))</f>
        <v>-658.40298712717981</v>
      </c>
      <c r="I5401" s="10">
        <f t="shared" si="339"/>
        <v>0</v>
      </c>
    </row>
    <row r="5402" spans="1:9" x14ac:dyDescent="0.2">
      <c r="A5402" s="11">
        <f t="shared" si="337"/>
        <v>43690.999999986903</v>
      </c>
      <c r="B5402" s="5">
        <f>'Load Profile'!E5405</f>
        <v>542.42889145893275</v>
      </c>
      <c r="C5402" s="5">
        <f>'Solar Output'!E5406</f>
        <v>0</v>
      </c>
      <c r="D5402" s="5">
        <f>'Wind Output'!E5409</f>
        <v>0</v>
      </c>
      <c r="E5402" s="5">
        <f t="shared" si="338"/>
        <v>4457.0999636216729</v>
      </c>
      <c r="F5402" s="10">
        <f t="shared" si="336"/>
        <v>-542.42889145893275</v>
      </c>
      <c r="G5402" s="10">
        <f>IF(F5402&gt;0,MIN('Hourly Model'!$E$8*1000-E5402,F5402),MAX(-E5402,F5402))</f>
        <v>-542.42889145893275</v>
      </c>
      <c r="I5402" s="10">
        <f t="shared" si="339"/>
        <v>0</v>
      </c>
    </row>
    <row r="5403" spans="1:9" x14ac:dyDescent="0.2">
      <c r="A5403" s="11">
        <f t="shared" si="337"/>
        <v>43691.041666653568</v>
      </c>
      <c r="B5403" s="5">
        <f>'Load Profile'!E5406</f>
        <v>491.68453028151259</v>
      </c>
      <c r="C5403" s="5">
        <f>'Solar Output'!E5407</f>
        <v>0</v>
      </c>
      <c r="D5403" s="5">
        <f>'Wind Output'!E5410</f>
        <v>0</v>
      </c>
      <c r="E5403" s="5">
        <f t="shared" si="338"/>
        <v>3914.6710721627401</v>
      </c>
      <c r="F5403" s="10">
        <f t="shared" si="336"/>
        <v>-491.68453028151259</v>
      </c>
      <c r="G5403" s="10">
        <f>IF(F5403&gt;0,MIN('Hourly Model'!$E$8*1000-E5403,F5403),MAX(-E5403,F5403))</f>
        <v>-491.68453028151259</v>
      </c>
      <c r="I5403" s="10">
        <f t="shared" si="339"/>
        <v>0</v>
      </c>
    </row>
    <row r="5404" spans="1:9" x14ac:dyDescent="0.2">
      <c r="A5404" s="11">
        <f t="shared" si="337"/>
        <v>43691.083333320232</v>
      </c>
      <c r="B5404" s="5">
        <f>'Load Profile'!E5407</f>
        <v>485.3682643690928</v>
      </c>
      <c r="C5404" s="5">
        <f>'Solar Output'!E5408</f>
        <v>0</v>
      </c>
      <c r="D5404" s="5">
        <f>'Wind Output'!E5411</f>
        <v>0</v>
      </c>
      <c r="E5404" s="5">
        <f t="shared" si="338"/>
        <v>3422.9865418812274</v>
      </c>
      <c r="F5404" s="10">
        <f t="shared" si="336"/>
        <v>-485.3682643690928</v>
      </c>
      <c r="G5404" s="10">
        <f>IF(F5404&gt;0,MIN('Hourly Model'!$E$8*1000-E5404,F5404),MAX(-E5404,F5404))</f>
        <v>-485.3682643690928</v>
      </c>
      <c r="I5404" s="10">
        <f t="shared" si="339"/>
        <v>0</v>
      </c>
    </row>
    <row r="5405" spans="1:9" x14ac:dyDescent="0.2">
      <c r="A5405" s="11">
        <f t="shared" si="337"/>
        <v>43691.124999986896</v>
      </c>
      <c r="B5405" s="5">
        <f>'Load Profile'!E5408</f>
        <v>477.35435495093651</v>
      </c>
      <c r="C5405" s="5">
        <f>'Solar Output'!E5409</f>
        <v>0</v>
      </c>
      <c r="D5405" s="5">
        <f>'Wind Output'!E5412</f>
        <v>0</v>
      </c>
      <c r="E5405" s="5">
        <f t="shared" si="338"/>
        <v>2937.6182775121347</v>
      </c>
      <c r="F5405" s="10">
        <f t="shared" si="336"/>
        <v>-477.35435495093651</v>
      </c>
      <c r="G5405" s="10">
        <f>IF(F5405&gt;0,MIN('Hourly Model'!$E$8*1000-E5405,F5405),MAX(-E5405,F5405))</f>
        <v>-477.35435495093651</v>
      </c>
      <c r="I5405" s="10">
        <f t="shared" si="339"/>
        <v>0</v>
      </c>
    </row>
    <row r="5406" spans="1:9" x14ac:dyDescent="0.2">
      <c r="A5406" s="11">
        <f t="shared" si="337"/>
        <v>43691.16666665356</v>
      </c>
      <c r="B5406" s="5">
        <f>'Load Profile'!E5409</f>
        <v>522.49448337463991</v>
      </c>
      <c r="C5406" s="5">
        <f>'Solar Output'!E5410</f>
        <v>0</v>
      </c>
      <c r="D5406" s="5">
        <f>'Wind Output'!E5413</f>
        <v>0</v>
      </c>
      <c r="E5406" s="5">
        <f t="shared" si="338"/>
        <v>2460.2639225611983</v>
      </c>
      <c r="F5406" s="10">
        <f t="shared" si="336"/>
        <v>-522.49448337463991</v>
      </c>
      <c r="G5406" s="10">
        <f>IF(F5406&gt;0,MIN('Hourly Model'!$E$8*1000-E5406,F5406),MAX(-E5406,F5406))</f>
        <v>-522.49448337463991</v>
      </c>
      <c r="I5406" s="10">
        <f t="shared" si="339"/>
        <v>0</v>
      </c>
    </row>
    <row r="5407" spans="1:9" x14ac:dyDescent="0.2">
      <c r="A5407" s="11">
        <f t="shared" si="337"/>
        <v>43691.208333320224</v>
      </c>
      <c r="B5407" s="5">
        <f>'Load Profile'!E5410</f>
        <v>652.8606546665801</v>
      </c>
      <c r="C5407" s="5">
        <f>'Solar Output'!E5411</f>
        <v>244.51989999999995</v>
      </c>
      <c r="D5407" s="5">
        <f>'Wind Output'!E5414</f>
        <v>0</v>
      </c>
      <c r="E5407" s="5">
        <f t="shared" si="338"/>
        <v>1937.7694391865584</v>
      </c>
      <c r="F5407" s="10">
        <f t="shared" si="336"/>
        <v>-408.34075466658015</v>
      </c>
      <c r="G5407" s="10">
        <f>IF(F5407&gt;0,MIN('Hourly Model'!$E$8*1000-E5407,F5407),MAX(-E5407,F5407))</f>
        <v>-408.34075466658015</v>
      </c>
      <c r="I5407" s="10">
        <f t="shared" si="339"/>
        <v>0</v>
      </c>
    </row>
    <row r="5408" spans="1:9" x14ac:dyDescent="0.2">
      <c r="A5408" s="11">
        <f t="shared" si="337"/>
        <v>43691.249999986889</v>
      </c>
      <c r="B5408" s="5">
        <f>'Load Profile'!E5411</f>
        <v>833.51823826668942</v>
      </c>
      <c r="C5408" s="5">
        <f>'Solar Output'!E5412</f>
        <v>1722.4929999999997</v>
      </c>
      <c r="D5408" s="5">
        <f>'Wind Output'!E5415</f>
        <v>0</v>
      </c>
      <c r="E5408" s="5">
        <f t="shared" si="338"/>
        <v>1529.4286845199783</v>
      </c>
      <c r="F5408" s="10">
        <f t="shared" si="336"/>
        <v>888.97476173331029</v>
      </c>
      <c r="G5408" s="10">
        <f>IF(F5408&gt;0,MIN('Hourly Model'!$E$8*1000-E5408,F5408),MAX(-E5408,F5408))</f>
        <v>888.97476173331029</v>
      </c>
      <c r="I5408" s="10">
        <f t="shared" si="339"/>
        <v>0</v>
      </c>
    </row>
    <row r="5409" spans="1:9" x14ac:dyDescent="0.2">
      <c r="A5409" s="11">
        <f t="shared" si="337"/>
        <v>43691.291666653553</v>
      </c>
      <c r="B5409" s="5">
        <f>'Load Profile'!E5412</f>
        <v>702.59870436803146</v>
      </c>
      <c r="C5409" s="5">
        <f>'Solar Output'!E5413</f>
        <v>2851.4376499999998</v>
      </c>
      <c r="D5409" s="5">
        <f>'Wind Output'!E5416</f>
        <v>0</v>
      </c>
      <c r="E5409" s="5">
        <f t="shared" si="338"/>
        <v>2418.4034462532886</v>
      </c>
      <c r="F5409" s="10">
        <f t="shared" si="336"/>
        <v>2148.8389456319683</v>
      </c>
      <c r="G5409" s="10">
        <f>IF(F5409&gt;0,MIN('Hourly Model'!$E$8*1000-E5409,F5409),MAX(-E5409,F5409))</f>
        <v>2148.8389456319683</v>
      </c>
      <c r="I5409" s="10">
        <f t="shared" si="339"/>
        <v>0</v>
      </c>
    </row>
    <row r="5410" spans="1:9" x14ac:dyDescent="0.2">
      <c r="A5410" s="11">
        <f t="shared" si="337"/>
        <v>43691.333333320217</v>
      </c>
      <c r="B5410" s="5">
        <f>'Load Profile'!E5413</f>
        <v>551.99918328827914</v>
      </c>
      <c r="C5410" s="5">
        <f>'Solar Output'!E5414</f>
        <v>4850.4400999999998</v>
      </c>
      <c r="D5410" s="5">
        <f>'Wind Output'!E5417</f>
        <v>0</v>
      </c>
      <c r="E5410" s="5">
        <f t="shared" si="338"/>
        <v>4567.2423918852564</v>
      </c>
      <c r="F5410" s="10">
        <f t="shared" si="336"/>
        <v>4298.440916711721</v>
      </c>
      <c r="G5410" s="10">
        <f>IF(F5410&gt;0,MIN('Hourly Model'!$E$8*1000-E5410,F5410),MAX(-E5410,F5410))</f>
        <v>4298.440916711721</v>
      </c>
      <c r="I5410" s="10">
        <f t="shared" si="339"/>
        <v>0</v>
      </c>
    </row>
    <row r="5411" spans="1:9" x14ac:dyDescent="0.2">
      <c r="A5411" s="11">
        <f t="shared" si="337"/>
        <v>43691.374999986881</v>
      </c>
      <c r="B5411" s="5">
        <f>'Load Profile'!E5414</f>
        <v>528.65456469062133</v>
      </c>
      <c r="C5411" s="5">
        <f>'Solar Output'!E5415</f>
        <v>5739.7270499999995</v>
      </c>
      <c r="D5411" s="5">
        <f>'Wind Output'!E5418</f>
        <v>0</v>
      </c>
      <c r="E5411" s="5">
        <f t="shared" si="338"/>
        <v>8865.6833085969774</v>
      </c>
      <c r="F5411" s="10">
        <f t="shared" si="336"/>
        <v>5211.072485309378</v>
      </c>
      <c r="G5411" s="10">
        <f>IF(F5411&gt;0,MIN('Hourly Model'!$E$8*1000-E5411,F5411),MAX(-E5411,F5411))</f>
        <v>1134.3166914030226</v>
      </c>
      <c r="I5411" s="10">
        <f t="shared" si="339"/>
        <v>0</v>
      </c>
    </row>
    <row r="5412" spans="1:9" x14ac:dyDescent="0.2">
      <c r="A5412" s="11">
        <f t="shared" si="337"/>
        <v>43691.416666653546</v>
      </c>
      <c r="B5412" s="5">
        <f>'Load Profile'!E5415</f>
        <v>538.39018921085835</v>
      </c>
      <c r="C5412" s="5">
        <f>'Solar Output'!E5416</f>
        <v>7546.7841499999995</v>
      </c>
      <c r="D5412" s="5">
        <f>'Wind Output'!E5419</f>
        <v>0</v>
      </c>
      <c r="E5412" s="5">
        <f t="shared" si="338"/>
        <v>10000</v>
      </c>
      <c r="F5412" s="10">
        <f t="shared" si="336"/>
        <v>7008.3939607891407</v>
      </c>
      <c r="G5412" s="10">
        <f>IF(F5412&gt;0,MIN('Hourly Model'!$E$8*1000-E5412,F5412),MAX(-E5412,F5412))</f>
        <v>0</v>
      </c>
      <c r="I5412" s="10">
        <f t="shared" si="339"/>
        <v>0</v>
      </c>
    </row>
    <row r="5413" spans="1:9" x14ac:dyDescent="0.2">
      <c r="A5413" s="11">
        <f t="shared" si="337"/>
        <v>43691.45833332021</v>
      </c>
      <c r="B5413" s="5">
        <f>'Load Profile'!E5416</f>
        <v>617.84798840817371</v>
      </c>
      <c r="C5413" s="5">
        <f>'Solar Output'!E5417</f>
        <v>6493.6980999999996</v>
      </c>
      <c r="D5413" s="5">
        <f>'Wind Output'!E5420</f>
        <v>873.33333333333337</v>
      </c>
      <c r="E5413" s="5">
        <f t="shared" si="338"/>
        <v>10000</v>
      </c>
      <c r="F5413" s="10">
        <f t="shared" si="336"/>
        <v>6749.1834449251592</v>
      </c>
      <c r="G5413" s="10">
        <f>IF(F5413&gt;0,MIN('Hourly Model'!$E$8*1000-E5413,F5413),MAX(-E5413,F5413))</f>
        <v>0</v>
      </c>
      <c r="I5413" s="10">
        <f t="shared" si="339"/>
        <v>0</v>
      </c>
    </row>
    <row r="5414" spans="1:9" x14ac:dyDescent="0.2">
      <c r="A5414" s="11">
        <f t="shared" si="337"/>
        <v>43691.499999986874</v>
      </c>
      <c r="B5414" s="5">
        <f>'Load Profile'!E5417</f>
        <v>801.3143188947015</v>
      </c>
      <c r="C5414" s="5">
        <f>'Solar Output'!E5418</f>
        <v>7229.3036499999989</v>
      </c>
      <c r="D5414" s="5">
        <f>'Wind Output'!E5421</f>
        <v>2773.3333333333335</v>
      </c>
      <c r="E5414" s="5">
        <f t="shared" si="338"/>
        <v>10000</v>
      </c>
      <c r="F5414" s="10">
        <f t="shared" si="336"/>
        <v>9201.3226644386305</v>
      </c>
      <c r="G5414" s="10">
        <f>IF(F5414&gt;0,MIN('Hourly Model'!$E$8*1000-E5414,F5414),MAX(-E5414,F5414))</f>
        <v>0</v>
      </c>
      <c r="I5414" s="10">
        <f t="shared" si="339"/>
        <v>0</v>
      </c>
    </row>
    <row r="5415" spans="1:9" x14ac:dyDescent="0.2">
      <c r="A5415" s="11">
        <f t="shared" si="337"/>
        <v>43691.541666653538</v>
      </c>
      <c r="B5415" s="5">
        <f>'Load Profile'!E5418</f>
        <v>954.9321185096245</v>
      </c>
      <c r="C5415" s="5">
        <f>'Solar Output'!E5419</f>
        <v>7121.9051500000005</v>
      </c>
      <c r="D5415" s="5">
        <f>'Wind Output'!E5422</f>
        <v>1666.6666666666667</v>
      </c>
      <c r="E5415" s="5">
        <f t="shared" si="338"/>
        <v>10000</v>
      </c>
      <c r="F5415" s="10">
        <f t="shared" si="336"/>
        <v>7833.6396981570424</v>
      </c>
      <c r="G5415" s="10">
        <f>IF(F5415&gt;0,MIN('Hourly Model'!$E$8*1000-E5415,F5415),MAX(-E5415,F5415))</f>
        <v>0</v>
      </c>
      <c r="I5415" s="10">
        <f t="shared" si="339"/>
        <v>0</v>
      </c>
    </row>
    <row r="5416" spans="1:9" x14ac:dyDescent="0.2">
      <c r="A5416" s="11">
        <f t="shared" si="337"/>
        <v>43691.583333320203</v>
      </c>
      <c r="B5416" s="5">
        <f>'Load Profile'!E5419</f>
        <v>1147.9795813673657</v>
      </c>
      <c r="C5416" s="5">
        <f>'Solar Output'!E5420</f>
        <v>3728.9209999999998</v>
      </c>
      <c r="D5416" s="5">
        <f>'Wind Output'!E5423</f>
        <v>1666.6666666666667</v>
      </c>
      <c r="E5416" s="5">
        <f t="shared" si="338"/>
        <v>10000</v>
      </c>
      <c r="F5416" s="10">
        <f t="shared" si="336"/>
        <v>4247.6080852993009</v>
      </c>
      <c r="G5416" s="10">
        <f>IF(F5416&gt;0,MIN('Hourly Model'!$E$8*1000-E5416,F5416),MAX(-E5416,F5416))</f>
        <v>0</v>
      </c>
      <c r="I5416" s="10">
        <f t="shared" si="339"/>
        <v>0</v>
      </c>
    </row>
    <row r="5417" spans="1:9" x14ac:dyDescent="0.2">
      <c r="A5417" s="11">
        <f t="shared" si="337"/>
        <v>43691.624999986867</v>
      </c>
      <c r="B5417" s="5">
        <f>'Load Profile'!E5420</f>
        <v>1289.2524320417615</v>
      </c>
      <c r="C5417" s="5">
        <f>'Solar Output'!E5421</f>
        <v>3565.3542000000002</v>
      </c>
      <c r="D5417" s="5">
        <f>'Wind Output'!E5424</f>
        <v>873.33333333333337</v>
      </c>
      <c r="E5417" s="5">
        <f t="shared" si="338"/>
        <v>10000</v>
      </c>
      <c r="F5417" s="10">
        <f t="shared" si="336"/>
        <v>3149.4351012915722</v>
      </c>
      <c r="G5417" s="10">
        <f>IF(F5417&gt;0,MIN('Hourly Model'!$E$8*1000-E5417,F5417),MAX(-E5417,F5417))</f>
        <v>0</v>
      </c>
      <c r="I5417" s="10">
        <f t="shared" si="339"/>
        <v>0</v>
      </c>
    </row>
    <row r="5418" spans="1:9" x14ac:dyDescent="0.2">
      <c r="A5418" s="11">
        <f t="shared" si="337"/>
        <v>43691.666666653531</v>
      </c>
      <c r="B5418" s="5">
        <f>'Load Profile'!E5421</f>
        <v>1531.0438265149819</v>
      </c>
      <c r="C5418" s="5">
        <f>'Solar Output'!E5422</f>
        <v>2794.7748499999998</v>
      </c>
      <c r="D5418" s="5">
        <f>'Wind Output'!E5425</f>
        <v>873.33333333333337</v>
      </c>
      <c r="E5418" s="5">
        <f t="shared" si="338"/>
        <v>10000</v>
      </c>
      <c r="F5418" s="10">
        <f t="shared" si="336"/>
        <v>2137.0643568183514</v>
      </c>
      <c r="G5418" s="10">
        <f>IF(F5418&gt;0,MIN('Hourly Model'!$E$8*1000-E5418,F5418),MAX(-E5418,F5418))</f>
        <v>0</v>
      </c>
      <c r="I5418" s="10">
        <f t="shared" si="339"/>
        <v>0</v>
      </c>
    </row>
    <row r="5419" spans="1:9" x14ac:dyDescent="0.2">
      <c r="A5419" s="11">
        <f t="shared" si="337"/>
        <v>43691.708333320195</v>
      </c>
      <c r="B5419" s="5">
        <f>'Load Profile'!E5422</f>
        <v>1582.6456681172242</v>
      </c>
      <c r="C5419" s="5">
        <f>'Solar Output'!E5423</f>
        <v>890.90730000000008</v>
      </c>
      <c r="D5419" s="5">
        <f>'Wind Output'!E5426</f>
        <v>286.66666666666669</v>
      </c>
      <c r="E5419" s="5">
        <f t="shared" si="338"/>
        <v>10000</v>
      </c>
      <c r="F5419" s="10">
        <f t="shared" si="336"/>
        <v>-405.07170145055738</v>
      </c>
      <c r="G5419" s="10">
        <f>IF(F5419&gt;0,MIN('Hourly Model'!$E$8*1000-E5419,F5419),MAX(-E5419,F5419))</f>
        <v>-405.07170145055738</v>
      </c>
      <c r="I5419" s="10">
        <f t="shared" si="339"/>
        <v>0</v>
      </c>
    </row>
    <row r="5420" spans="1:9" x14ac:dyDescent="0.2">
      <c r="A5420" s="11">
        <f t="shared" si="337"/>
        <v>43691.74999998686</v>
      </c>
      <c r="B5420" s="5">
        <f>'Load Profile'!E5423</f>
        <v>1566.4182503563311</v>
      </c>
      <c r="C5420" s="5">
        <f>'Solar Output'!E5424</f>
        <v>65.006050000000002</v>
      </c>
      <c r="D5420" s="5">
        <f>'Wind Output'!E5427</f>
        <v>286.66666666666669</v>
      </c>
      <c r="E5420" s="5">
        <f t="shared" si="338"/>
        <v>9594.9282985494428</v>
      </c>
      <c r="F5420" s="10">
        <f t="shared" si="336"/>
        <v>-1214.7455336896644</v>
      </c>
      <c r="G5420" s="10">
        <f>IF(F5420&gt;0,MIN('Hourly Model'!$E$8*1000-E5420,F5420),MAX(-E5420,F5420))</f>
        <v>-1214.7455336896644</v>
      </c>
      <c r="I5420" s="10">
        <f t="shared" si="339"/>
        <v>0</v>
      </c>
    </row>
    <row r="5421" spans="1:9" x14ac:dyDescent="0.2">
      <c r="A5421" s="11">
        <f t="shared" si="337"/>
        <v>43691.791666653524</v>
      </c>
      <c r="B5421" s="5">
        <f>'Load Profile'!E5424</f>
        <v>1747.0510975889476</v>
      </c>
      <c r="C5421" s="5">
        <f>'Solar Output'!E5425</f>
        <v>0</v>
      </c>
      <c r="D5421" s="5">
        <f>'Wind Output'!E5428</f>
        <v>286.66666666666669</v>
      </c>
      <c r="E5421" s="5">
        <f t="shared" si="338"/>
        <v>8380.1827648597791</v>
      </c>
      <c r="F5421" s="10">
        <f t="shared" si="336"/>
        <v>-1460.3844309222809</v>
      </c>
      <c r="G5421" s="10">
        <f>IF(F5421&gt;0,MIN('Hourly Model'!$E$8*1000-E5421,F5421),MAX(-E5421,F5421))</f>
        <v>-1460.3844309222809</v>
      </c>
      <c r="I5421" s="10">
        <f t="shared" si="339"/>
        <v>0</v>
      </c>
    </row>
    <row r="5422" spans="1:9" x14ac:dyDescent="0.2">
      <c r="A5422" s="11">
        <f t="shared" si="337"/>
        <v>43691.833333320188</v>
      </c>
      <c r="B5422" s="5">
        <f>'Load Profile'!E5425</f>
        <v>1848.8755593384085</v>
      </c>
      <c r="C5422" s="5">
        <f>'Solar Output'!E5426</f>
        <v>0</v>
      </c>
      <c r="D5422" s="5">
        <f>'Wind Output'!E5429</f>
        <v>0</v>
      </c>
      <c r="E5422" s="5">
        <f t="shared" si="338"/>
        <v>6919.7983339374987</v>
      </c>
      <c r="F5422" s="10">
        <f t="shared" si="336"/>
        <v>-1848.8755593384085</v>
      </c>
      <c r="G5422" s="10">
        <f>IF(F5422&gt;0,MIN('Hourly Model'!$E$8*1000-E5422,F5422),MAX(-E5422,F5422))</f>
        <v>-1848.8755593384085</v>
      </c>
      <c r="I5422" s="10">
        <f t="shared" si="339"/>
        <v>0</v>
      </c>
    </row>
    <row r="5423" spans="1:9" x14ac:dyDescent="0.2">
      <c r="A5423" s="11">
        <f t="shared" si="337"/>
        <v>43691.874999986852</v>
      </c>
      <c r="B5423" s="5">
        <f>'Load Profile'!E5426</f>
        <v>1444.2530000375687</v>
      </c>
      <c r="C5423" s="5">
        <f>'Solar Output'!E5427</f>
        <v>0</v>
      </c>
      <c r="D5423" s="5">
        <f>'Wind Output'!E5430</f>
        <v>0</v>
      </c>
      <c r="E5423" s="5">
        <f t="shared" si="338"/>
        <v>5070.9227745990902</v>
      </c>
      <c r="F5423" s="10">
        <f t="shared" si="336"/>
        <v>-1444.2530000375687</v>
      </c>
      <c r="G5423" s="10">
        <f>IF(F5423&gt;0,MIN('Hourly Model'!$E$8*1000-E5423,F5423),MAX(-E5423,F5423))</f>
        <v>-1444.2530000375687</v>
      </c>
      <c r="I5423" s="10">
        <f t="shared" si="339"/>
        <v>0</v>
      </c>
    </row>
    <row r="5424" spans="1:9" x14ac:dyDescent="0.2">
      <c r="A5424" s="11">
        <f t="shared" si="337"/>
        <v>43691.916666653517</v>
      </c>
      <c r="B5424" s="5">
        <f>'Load Profile'!E5427</f>
        <v>1067.3107367175744</v>
      </c>
      <c r="C5424" s="5">
        <f>'Solar Output'!E5428</f>
        <v>0</v>
      </c>
      <c r="D5424" s="5">
        <f>'Wind Output'!E5431</f>
        <v>0</v>
      </c>
      <c r="E5424" s="5">
        <f t="shared" si="338"/>
        <v>3626.6697745615215</v>
      </c>
      <c r="F5424" s="10">
        <f t="shared" si="336"/>
        <v>-1067.3107367175744</v>
      </c>
      <c r="G5424" s="10">
        <f>IF(F5424&gt;0,MIN('Hourly Model'!$E$8*1000-E5424,F5424),MAX(-E5424,F5424))</f>
        <v>-1067.3107367175744</v>
      </c>
      <c r="I5424" s="10">
        <f t="shared" si="339"/>
        <v>0</v>
      </c>
    </row>
    <row r="5425" spans="1:9" x14ac:dyDescent="0.2">
      <c r="A5425" s="11">
        <f t="shared" si="337"/>
        <v>43691.958333320181</v>
      </c>
      <c r="B5425" s="5">
        <f>'Load Profile'!E5428</f>
        <v>672.62881225407273</v>
      </c>
      <c r="C5425" s="5">
        <f>'Solar Output'!E5429</f>
        <v>0</v>
      </c>
      <c r="D5425" s="5">
        <f>'Wind Output'!E5432</f>
        <v>0</v>
      </c>
      <c r="E5425" s="5">
        <f t="shared" si="338"/>
        <v>2559.3590378439471</v>
      </c>
      <c r="F5425" s="10">
        <f t="shared" si="336"/>
        <v>-672.62881225407273</v>
      </c>
      <c r="G5425" s="10">
        <f>IF(F5425&gt;0,MIN('Hourly Model'!$E$8*1000-E5425,F5425),MAX(-E5425,F5425))</f>
        <v>-672.62881225407273</v>
      </c>
      <c r="I5425" s="10">
        <f t="shared" si="339"/>
        <v>0</v>
      </c>
    </row>
    <row r="5426" spans="1:9" x14ac:dyDescent="0.2">
      <c r="A5426" s="11">
        <f t="shared" si="337"/>
        <v>43691.999999986845</v>
      </c>
      <c r="B5426" s="5">
        <f>'Load Profile'!E5429</f>
        <v>542.42889145893275</v>
      </c>
      <c r="C5426" s="5">
        <f>'Solar Output'!E5430</f>
        <v>0</v>
      </c>
      <c r="D5426" s="5">
        <f>'Wind Output'!E5433</f>
        <v>0</v>
      </c>
      <c r="E5426" s="5">
        <f t="shared" si="338"/>
        <v>1886.7302255898744</v>
      </c>
      <c r="F5426" s="10">
        <f t="shared" si="336"/>
        <v>-542.42889145893275</v>
      </c>
      <c r="G5426" s="10">
        <f>IF(F5426&gt;0,MIN('Hourly Model'!$E$8*1000-E5426,F5426),MAX(-E5426,F5426))</f>
        <v>-542.42889145893275</v>
      </c>
      <c r="I5426" s="10">
        <f t="shared" si="339"/>
        <v>0</v>
      </c>
    </row>
    <row r="5427" spans="1:9" x14ac:dyDescent="0.2">
      <c r="A5427" s="11">
        <f t="shared" si="337"/>
        <v>43692.041666653509</v>
      </c>
      <c r="B5427" s="5">
        <f>'Load Profile'!E5430</f>
        <v>491.68453028151259</v>
      </c>
      <c r="C5427" s="5">
        <f>'Solar Output'!E5431</f>
        <v>0</v>
      </c>
      <c r="D5427" s="5">
        <f>'Wind Output'!E5434</f>
        <v>0</v>
      </c>
      <c r="E5427" s="5">
        <f t="shared" si="338"/>
        <v>1344.3013341309415</v>
      </c>
      <c r="F5427" s="10">
        <f t="shared" si="336"/>
        <v>-491.68453028151259</v>
      </c>
      <c r="G5427" s="10">
        <f>IF(F5427&gt;0,MIN('Hourly Model'!$E$8*1000-E5427,F5427),MAX(-E5427,F5427))</f>
        <v>-491.68453028151259</v>
      </c>
      <c r="I5427" s="10">
        <f t="shared" si="339"/>
        <v>0</v>
      </c>
    </row>
    <row r="5428" spans="1:9" x14ac:dyDescent="0.2">
      <c r="A5428" s="11">
        <f t="shared" si="337"/>
        <v>43692.083333320174</v>
      </c>
      <c r="B5428" s="5">
        <f>'Load Profile'!E5431</f>
        <v>485.3682643690928</v>
      </c>
      <c r="C5428" s="5">
        <f>'Solar Output'!E5432</f>
        <v>0</v>
      </c>
      <c r="D5428" s="5">
        <f>'Wind Output'!E5435</f>
        <v>0</v>
      </c>
      <c r="E5428" s="5">
        <f t="shared" si="338"/>
        <v>852.61680384942895</v>
      </c>
      <c r="F5428" s="10">
        <f t="shared" si="336"/>
        <v>-485.3682643690928</v>
      </c>
      <c r="G5428" s="10">
        <f>IF(F5428&gt;0,MIN('Hourly Model'!$E$8*1000-E5428,F5428),MAX(-E5428,F5428))</f>
        <v>-485.3682643690928</v>
      </c>
      <c r="I5428" s="10">
        <f t="shared" si="339"/>
        <v>0</v>
      </c>
    </row>
    <row r="5429" spans="1:9" x14ac:dyDescent="0.2">
      <c r="A5429" s="11">
        <f t="shared" si="337"/>
        <v>43692.124999986838</v>
      </c>
      <c r="B5429" s="5">
        <f>'Load Profile'!E5432</f>
        <v>477.35435495093651</v>
      </c>
      <c r="C5429" s="5">
        <f>'Solar Output'!E5433</f>
        <v>0</v>
      </c>
      <c r="D5429" s="5">
        <f>'Wind Output'!E5436</f>
        <v>0</v>
      </c>
      <c r="E5429" s="5">
        <f t="shared" si="338"/>
        <v>367.24853948033615</v>
      </c>
      <c r="F5429" s="10">
        <f t="shared" si="336"/>
        <v>-477.35435495093651</v>
      </c>
      <c r="G5429" s="10">
        <f>IF(F5429&gt;0,MIN('Hourly Model'!$E$8*1000-E5429,F5429),MAX(-E5429,F5429))</f>
        <v>-367.24853948033615</v>
      </c>
      <c r="I5429" s="10">
        <f t="shared" si="339"/>
        <v>-110.10581547060036</v>
      </c>
    </row>
    <row r="5430" spans="1:9" x14ac:dyDescent="0.2">
      <c r="A5430" s="11">
        <f t="shared" si="337"/>
        <v>43692.166666653502</v>
      </c>
      <c r="B5430" s="5">
        <f>'Load Profile'!E5433</f>
        <v>522.49448337463991</v>
      </c>
      <c r="C5430" s="5">
        <f>'Solar Output'!E5434</f>
        <v>0</v>
      </c>
      <c r="D5430" s="5">
        <f>'Wind Output'!E5437</f>
        <v>0</v>
      </c>
      <c r="E5430" s="5">
        <f t="shared" si="338"/>
        <v>0</v>
      </c>
      <c r="F5430" s="10">
        <f t="shared" si="336"/>
        <v>-522.49448337463991</v>
      </c>
      <c r="G5430" s="10">
        <f>IF(F5430&gt;0,MIN('Hourly Model'!$E$8*1000-E5430,F5430),MAX(-E5430,F5430))</f>
        <v>0</v>
      </c>
      <c r="I5430" s="10">
        <f t="shared" si="339"/>
        <v>-632.60029884524033</v>
      </c>
    </row>
    <row r="5431" spans="1:9" x14ac:dyDescent="0.2">
      <c r="A5431" s="11">
        <f t="shared" si="337"/>
        <v>43692.208333320166</v>
      </c>
      <c r="B5431" s="5">
        <f>'Load Profile'!E5434</f>
        <v>652.8606546665801</v>
      </c>
      <c r="C5431" s="5">
        <f>'Solar Output'!E5435</f>
        <v>0</v>
      </c>
      <c r="D5431" s="5">
        <f>'Wind Output'!E5438</f>
        <v>0</v>
      </c>
      <c r="E5431" s="5">
        <f t="shared" si="338"/>
        <v>0</v>
      </c>
      <c r="F5431" s="10">
        <f t="shared" si="336"/>
        <v>-652.8606546665801</v>
      </c>
      <c r="G5431" s="10">
        <f>IF(F5431&gt;0,MIN('Hourly Model'!$E$8*1000-E5431,F5431),MAX(-E5431,F5431))</f>
        <v>0</v>
      </c>
      <c r="I5431" s="10">
        <f t="shared" si="339"/>
        <v>-1285.4609535118204</v>
      </c>
    </row>
    <row r="5432" spans="1:9" x14ac:dyDescent="0.2">
      <c r="A5432" s="11">
        <f t="shared" si="337"/>
        <v>43692.249999986831</v>
      </c>
      <c r="B5432" s="5">
        <f>'Load Profile'!E5435</f>
        <v>833.51823826668942</v>
      </c>
      <c r="C5432" s="5">
        <f>'Solar Output'!E5436</f>
        <v>1033.5601999999999</v>
      </c>
      <c r="D5432" s="5">
        <f>'Wind Output'!E5439</f>
        <v>0</v>
      </c>
      <c r="E5432" s="5">
        <f t="shared" si="338"/>
        <v>0</v>
      </c>
      <c r="F5432" s="10">
        <f t="shared" si="336"/>
        <v>200.04196173331047</v>
      </c>
      <c r="G5432" s="10">
        <f>IF(F5432&gt;0,MIN('Hourly Model'!$E$8*1000-E5432,F5432),MAX(-E5432,F5432))</f>
        <v>200.04196173331047</v>
      </c>
      <c r="I5432" s="10">
        <f t="shared" si="339"/>
        <v>-1085.41899177851</v>
      </c>
    </row>
    <row r="5433" spans="1:9" x14ac:dyDescent="0.2">
      <c r="A5433" s="11">
        <f t="shared" si="337"/>
        <v>43692.291666653495</v>
      </c>
      <c r="B5433" s="5">
        <f>'Load Profile'!E5436</f>
        <v>702.59870436803146</v>
      </c>
      <c r="C5433" s="5">
        <f>'Solar Output'!E5437</f>
        <v>430.40244999999993</v>
      </c>
      <c r="D5433" s="5">
        <f>'Wind Output'!E5440</f>
        <v>0</v>
      </c>
      <c r="E5433" s="5">
        <f t="shared" si="338"/>
        <v>200.04196173331047</v>
      </c>
      <c r="F5433" s="10">
        <f t="shared" si="336"/>
        <v>-272.19625436803153</v>
      </c>
      <c r="G5433" s="10">
        <f>IF(F5433&gt;0,MIN('Hourly Model'!$E$8*1000-E5433,F5433),MAX(-E5433,F5433))</f>
        <v>-200.04196173331047</v>
      </c>
      <c r="I5433" s="10">
        <f t="shared" si="339"/>
        <v>-1157.573284413231</v>
      </c>
    </row>
    <row r="5434" spans="1:9" x14ac:dyDescent="0.2">
      <c r="A5434" s="11">
        <f t="shared" si="337"/>
        <v>43692.333333320159</v>
      </c>
      <c r="B5434" s="5">
        <f>'Load Profile'!E5437</f>
        <v>551.99918328827914</v>
      </c>
      <c r="C5434" s="5">
        <f>'Solar Output'!E5438</f>
        <v>1289.0085499999998</v>
      </c>
      <c r="D5434" s="5">
        <f>'Wind Output'!E5441</f>
        <v>873.33333333333337</v>
      </c>
      <c r="E5434" s="5">
        <f t="shared" si="338"/>
        <v>0</v>
      </c>
      <c r="F5434" s="10">
        <f t="shared" si="336"/>
        <v>1610.3427000450538</v>
      </c>
      <c r="G5434" s="10">
        <f>IF(F5434&gt;0,MIN('Hourly Model'!$E$8*1000-E5434,F5434),MAX(-E5434,F5434))</f>
        <v>1610.3427000450538</v>
      </c>
      <c r="I5434" s="10">
        <f t="shared" si="339"/>
        <v>0</v>
      </c>
    </row>
    <row r="5435" spans="1:9" x14ac:dyDescent="0.2">
      <c r="A5435" s="11">
        <f t="shared" si="337"/>
        <v>43692.374999986823</v>
      </c>
      <c r="B5435" s="5">
        <f>'Load Profile'!E5438</f>
        <v>528.65456469062133</v>
      </c>
      <c r="C5435" s="5">
        <f>'Solar Output'!E5439</f>
        <v>3105.2725499999997</v>
      </c>
      <c r="D5435" s="5">
        <f>'Wind Output'!E5442</f>
        <v>0</v>
      </c>
      <c r="E5435" s="5">
        <f t="shared" si="338"/>
        <v>1610.3427000450538</v>
      </c>
      <c r="F5435" s="10">
        <f t="shared" si="336"/>
        <v>2576.6179853093781</v>
      </c>
      <c r="G5435" s="10">
        <f>IF(F5435&gt;0,MIN('Hourly Model'!$E$8*1000-E5435,F5435),MAX(-E5435,F5435))</f>
        <v>2576.6179853093781</v>
      </c>
      <c r="I5435" s="10">
        <f t="shared" si="339"/>
        <v>0</v>
      </c>
    </row>
    <row r="5436" spans="1:9" x14ac:dyDescent="0.2">
      <c r="A5436" s="11">
        <f t="shared" si="337"/>
        <v>43692.416666653487</v>
      </c>
      <c r="B5436" s="5">
        <f>'Load Profile'!E5439</f>
        <v>554.35567715103946</v>
      </c>
      <c r="C5436" s="5">
        <f>'Solar Output'!E5440</f>
        <v>7305.8096999999998</v>
      </c>
      <c r="D5436" s="5">
        <f>'Wind Output'!E5443</f>
        <v>286.66666666666669</v>
      </c>
      <c r="E5436" s="5">
        <f t="shared" si="338"/>
        <v>4186.9606853544319</v>
      </c>
      <c r="F5436" s="10">
        <f t="shared" si="336"/>
        <v>7038.1206895156274</v>
      </c>
      <c r="G5436" s="10">
        <f>IF(F5436&gt;0,MIN('Hourly Model'!$E$8*1000-E5436,F5436),MAX(-E5436,F5436))</f>
        <v>5813.0393146455681</v>
      </c>
      <c r="I5436" s="10">
        <f t="shared" si="339"/>
        <v>0</v>
      </c>
    </row>
    <row r="5437" spans="1:9" x14ac:dyDescent="0.2">
      <c r="A5437" s="11">
        <f t="shared" si="337"/>
        <v>43692.458333320152</v>
      </c>
      <c r="B5437" s="5">
        <f>'Load Profile'!E5440</f>
        <v>679.24696750301734</v>
      </c>
      <c r="C5437" s="5">
        <f>'Solar Output'!E5441</f>
        <v>7527.9563499999986</v>
      </c>
      <c r="D5437" s="5">
        <f>'Wind Output'!E5444</f>
        <v>1666.6666666666667</v>
      </c>
      <c r="E5437" s="5">
        <f t="shared" si="338"/>
        <v>10000</v>
      </c>
      <c r="F5437" s="10">
        <f t="shared" si="336"/>
        <v>8515.3760491636476</v>
      </c>
      <c r="G5437" s="10">
        <f>IF(F5437&gt;0,MIN('Hourly Model'!$E$8*1000-E5437,F5437),MAX(-E5437,F5437))</f>
        <v>0</v>
      </c>
      <c r="I5437" s="10">
        <f t="shared" si="339"/>
        <v>0</v>
      </c>
    </row>
    <row r="5438" spans="1:9" x14ac:dyDescent="0.2">
      <c r="A5438" s="11">
        <f t="shared" si="337"/>
        <v>43692.499999986816</v>
      </c>
      <c r="B5438" s="5">
        <f>'Load Profile'!E5441</f>
        <v>784.51723332222707</v>
      </c>
      <c r="C5438" s="5">
        <f>'Solar Output'!E5442</f>
        <v>7463.0422999999992</v>
      </c>
      <c r="D5438" s="5">
        <f>'Wind Output'!E5445</f>
        <v>873.33333333333337</v>
      </c>
      <c r="E5438" s="5">
        <f t="shared" si="338"/>
        <v>10000</v>
      </c>
      <c r="F5438" s="10">
        <f t="shared" si="336"/>
        <v>7551.8584000111059</v>
      </c>
      <c r="G5438" s="10">
        <f>IF(F5438&gt;0,MIN('Hourly Model'!$E$8*1000-E5438,F5438),MAX(-E5438,F5438))</f>
        <v>0</v>
      </c>
      <c r="I5438" s="10">
        <f t="shared" si="339"/>
        <v>0</v>
      </c>
    </row>
    <row r="5439" spans="1:9" x14ac:dyDescent="0.2">
      <c r="A5439" s="11">
        <f t="shared" si="337"/>
        <v>43692.54166665348</v>
      </c>
      <c r="B5439" s="5">
        <f>'Load Profile'!E5442</f>
        <v>978.53348526440129</v>
      </c>
      <c r="C5439" s="5">
        <f>'Solar Output'!E5443</f>
        <v>6890.6769499999991</v>
      </c>
      <c r="D5439" s="5">
        <f>'Wind Output'!E5446</f>
        <v>2773.3333333333335</v>
      </c>
      <c r="E5439" s="5">
        <f t="shared" si="338"/>
        <v>10000</v>
      </c>
      <c r="F5439" s="10">
        <f t="shared" si="336"/>
        <v>8685.4767980689321</v>
      </c>
      <c r="G5439" s="10">
        <f>IF(F5439&gt;0,MIN('Hourly Model'!$E$8*1000-E5439,F5439),MAX(-E5439,F5439))</f>
        <v>0</v>
      </c>
      <c r="I5439" s="10">
        <f t="shared" si="339"/>
        <v>0</v>
      </c>
    </row>
    <row r="5440" spans="1:9" x14ac:dyDescent="0.2">
      <c r="A5440" s="11">
        <f t="shared" si="337"/>
        <v>43692.583333320144</v>
      </c>
      <c r="B5440" s="5">
        <f>'Load Profile'!E5443</f>
        <v>1026.5168676351566</v>
      </c>
      <c r="C5440" s="5">
        <f>'Solar Output'!E5444</f>
        <v>5947.6562499999991</v>
      </c>
      <c r="D5440" s="5">
        <f>'Wind Output'!E5447</f>
        <v>286.66666666666669</v>
      </c>
      <c r="E5440" s="5">
        <f t="shared" si="338"/>
        <v>10000</v>
      </c>
      <c r="F5440" s="10">
        <f t="shared" si="336"/>
        <v>5207.8060490315092</v>
      </c>
      <c r="G5440" s="10">
        <f>IF(F5440&gt;0,MIN('Hourly Model'!$E$8*1000-E5440,F5440),MAX(-E5440,F5440))</f>
        <v>0</v>
      </c>
      <c r="I5440" s="10">
        <f t="shared" si="339"/>
        <v>0</v>
      </c>
    </row>
    <row r="5441" spans="1:9" x14ac:dyDescent="0.2">
      <c r="A5441" s="11">
        <f t="shared" si="337"/>
        <v>43692.624999986809</v>
      </c>
      <c r="B5441" s="5">
        <f>'Load Profile'!E5444</f>
        <v>1114.217159863163</v>
      </c>
      <c r="C5441" s="5">
        <f>'Solar Output'!E5445</f>
        <v>4509.9457999999995</v>
      </c>
      <c r="D5441" s="5">
        <f>'Wind Output'!E5448</f>
        <v>2773.3333333333335</v>
      </c>
      <c r="E5441" s="5">
        <f t="shared" si="338"/>
        <v>10000</v>
      </c>
      <c r="F5441" s="10">
        <f t="shared" si="336"/>
        <v>6169.0619734701704</v>
      </c>
      <c r="G5441" s="10">
        <f>IF(F5441&gt;0,MIN('Hourly Model'!$E$8*1000-E5441,F5441),MAX(-E5441,F5441))</f>
        <v>0</v>
      </c>
      <c r="I5441" s="10">
        <f t="shared" si="339"/>
        <v>0</v>
      </c>
    </row>
    <row r="5442" spans="1:9" x14ac:dyDescent="0.2">
      <c r="A5442" s="11">
        <f t="shared" si="337"/>
        <v>43692.666666653473</v>
      </c>
      <c r="B5442" s="5">
        <f>'Load Profile'!E5445</f>
        <v>1324.3962823963368</v>
      </c>
      <c r="C5442" s="5">
        <f>'Solar Output'!E5446</f>
        <v>2717.8524999999995</v>
      </c>
      <c r="D5442" s="5">
        <f>'Wind Output'!E5449</f>
        <v>2773.3333333333335</v>
      </c>
      <c r="E5442" s="5">
        <f t="shared" si="338"/>
        <v>10000</v>
      </c>
      <c r="F5442" s="10">
        <f t="shared" ref="F5442:F5505" si="340">D5442+C5442-B5442</f>
        <v>4166.7895509369964</v>
      </c>
      <c r="G5442" s="10">
        <f>IF(F5442&gt;0,MIN('Hourly Model'!$E$8*1000-E5442,F5442),MAX(-E5442,F5442))</f>
        <v>0</v>
      </c>
      <c r="I5442" s="10">
        <f t="shared" si="339"/>
        <v>0</v>
      </c>
    </row>
    <row r="5443" spans="1:9" x14ac:dyDescent="0.2">
      <c r="A5443" s="11">
        <f t="shared" ref="A5443:A5506" si="341">A5442+1/24</f>
        <v>43692.708333320137</v>
      </c>
      <c r="B5443" s="5">
        <f>'Load Profile'!E5446</f>
        <v>1435.3458645953897</v>
      </c>
      <c r="C5443" s="5">
        <f>'Solar Output'!E5447</f>
        <v>937.94575000000009</v>
      </c>
      <c r="D5443" s="5">
        <f>'Wind Output'!E5450</f>
        <v>4266.666666666667</v>
      </c>
      <c r="E5443" s="5">
        <f t="shared" ref="E5443:E5506" si="342">E5442+G5442</f>
        <v>10000</v>
      </c>
      <c r="F5443" s="10">
        <f t="shared" si="340"/>
        <v>3769.2665520712771</v>
      </c>
      <c r="G5443" s="10">
        <f>IF(F5443&gt;0,MIN('Hourly Model'!$E$8*1000-E5443,F5443),MAX(-E5443,F5443))</f>
        <v>0</v>
      </c>
      <c r="I5443" s="10">
        <f t="shared" ref="I5443:I5506" si="343">MIN(I5442+F5443+E5443,0)</f>
        <v>0</v>
      </c>
    </row>
    <row r="5444" spans="1:9" x14ac:dyDescent="0.2">
      <c r="A5444" s="11">
        <f t="shared" si="341"/>
        <v>43692.749999986801</v>
      </c>
      <c r="B5444" s="5">
        <f>'Load Profile'!E5447</f>
        <v>1435.7895577194349</v>
      </c>
      <c r="C5444" s="5">
        <f>'Solar Output'!E5448</f>
        <v>44.51305</v>
      </c>
      <c r="D5444" s="5">
        <f>'Wind Output'!E5451</f>
        <v>4266.666666666667</v>
      </c>
      <c r="E5444" s="5">
        <f t="shared" si="342"/>
        <v>10000</v>
      </c>
      <c r="F5444" s="10">
        <f t="shared" si="340"/>
        <v>2875.3901589472316</v>
      </c>
      <c r="G5444" s="10">
        <f>IF(F5444&gt;0,MIN('Hourly Model'!$E$8*1000-E5444,F5444),MAX(-E5444,F5444))</f>
        <v>0</v>
      </c>
      <c r="I5444" s="10">
        <f t="shared" si="343"/>
        <v>0</v>
      </c>
    </row>
    <row r="5445" spans="1:9" x14ac:dyDescent="0.2">
      <c r="A5445" s="11">
        <f t="shared" si="341"/>
        <v>43692.791666653466</v>
      </c>
      <c r="B5445" s="5">
        <f>'Load Profile'!E5448</f>
        <v>1649.5691684670551</v>
      </c>
      <c r="C5445" s="5">
        <f>'Solar Output'!E5449</f>
        <v>0</v>
      </c>
      <c r="D5445" s="5">
        <f>'Wind Output'!E5452</f>
        <v>2773.3333333333335</v>
      </c>
      <c r="E5445" s="5">
        <f t="shared" si="342"/>
        <v>10000</v>
      </c>
      <c r="F5445" s="10">
        <f t="shared" si="340"/>
        <v>1123.7641648662784</v>
      </c>
      <c r="G5445" s="10">
        <f>IF(F5445&gt;0,MIN('Hourly Model'!$E$8*1000-E5445,F5445),MAX(-E5445,F5445))</f>
        <v>0</v>
      </c>
      <c r="I5445" s="10">
        <f t="shared" si="343"/>
        <v>0</v>
      </c>
    </row>
    <row r="5446" spans="1:9" x14ac:dyDescent="0.2">
      <c r="A5446" s="11">
        <f t="shared" si="341"/>
        <v>43692.83333332013</v>
      </c>
      <c r="B5446" s="5">
        <f>'Load Profile'!E5449</f>
        <v>1749.2738093100322</v>
      </c>
      <c r="C5446" s="5">
        <f>'Solar Output'!E5450</f>
        <v>0</v>
      </c>
      <c r="D5446" s="5">
        <f>'Wind Output'!E5453</f>
        <v>1666.6666666666667</v>
      </c>
      <c r="E5446" s="5">
        <f t="shared" si="342"/>
        <v>10000</v>
      </c>
      <c r="F5446" s="10">
        <f t="shared" si="340"/>
        <v>-82.607142643365478</v>
      </c>
      <c r="G5446" s="10">
        <f>IF(F5446&gt;0,MIN('Hourly Model'!$E$8*1000-E5446,F5446),MAX(-E5446,F5446))</f>
        <v>-82.607142643365478</v>
      </c>
      <c r="I5446" s="10">
        <f t="shared" si="343"/>
        <v>0</v>
      </c>
    </row>
    <row r="5447" spans="1:9" x14ac:dyDescent="0.2">
      <c r="A5447" s="11">
        <f t="shared" si="341"/>
        <v>43692.874999986794</v>
      </c>
      <c r="B5447" s="5">
        <f>'Load Profile'!E5450</f>
        <v>1370.5603337373364</v>
      </c>
      <c r="C5447" s="5">
        <f>'Solar Output'!E5451</f>
        <v>0</v>
      </c>
      <c r="D5447" s="5">
        <f>'Wind Output'!E5454</f>
        <v>873.33333333333337</v>
      </c>
      <c r="E5447" s="5">
        <f t="shared" si="342"/>
        <v>9917.3928573566336</v>
      </c>
      <c r="F5447" s="10">
        <f t="shared" si="340"/>
        <v>-497.22700040400298</v>
      </c>
      <c r="G5447" s="10">
        <f>IF(F5447&gt;0,MIN('Hourly Model'!$E$8*1000-E5447,F5447),MAX(-E5447,F5447))</f>
        <v>-497.22700040400298</v>
      </c>
      <c r="I5447" s="10">
        <f t="shared" si="343"/>
        <v>0</v>
      </c>
    </row>
    <row r="5448" spans="1:9" x14ac:dyDescent="0.2">
      <c r="A5448" s="11">
        <f t="shared" si="341"/>
        <v>43692.916666653458</v>
      </c>
      <c r="B5448" s="5">
        <f>'Load Profile'!E5451</f>
        <v>1028.2143846235124</v>
      </c>
      <c r="C5448" s="5">
        <f>'Solar Output'!E5452</f>
        <v>0</v>
      </c>
      <c r="D5448" s="5">
        <f>'Wind Output'!E5455</f>
        <v>286.66666666666669</v>
      </c>
      <c r="E5448" s="5">
        <f t="shared" si="342"/>
        <v>9420.1658569526298</v>
      </c>
      <c r="F5448" s="10">
        <f t="shared" si="340"/>
        <v>-741.54771795684564</v>
      </c>
      <c r="G5448" s="10">
        <f>IF(F5448&gt;0,MIN('Hourly Model'!$E$8*1000-E5448,F5448),MAX(-E5448,F5448))</f>
        <v>-741.54771795684564</v>
      </c>
      <c r="I5448" s="10">
        <f t="shared" si="343"/>
        <v>0</v>
      </c>
    </row>
    <row r="5449" spans="1:9" x14ac:dyDescent="0.2">
      <c r="A5449" s="11">
        <f t="shared" si="341"/>
        <v>43692.958333320123</v>
      </c>
      <c r="B5449" s="5">
        <f>'Load Profile'!E5452</f>
        <v>658.40298712717981</v>
      </c>
      <c r="C5449" s="5">
        <f>'Solar Output'!E5453</f>
        <v>0</v>
      </c>
      <c r="D5449" s="5">
        <f>'Wind Output'!E5456</f>
        <v>286.66666666666669</v>
      </c>
      <c r="E5449" s="5">
        <f t="shared" si="342"/>
        <v>8678.6181389957837</v>
      </c>
      <c r="F5449" s="10">
        <f t="shared" si="340"/>
        <v>-371.73632046051313</v>
      </c>
      <c r="G5449" s="10">
        <f>IF(F5449&gt;0,MIN('Hourly Model'!$E$8*1000-E5449,F5449),MAX(-E5449,F5449))</f>
        <v>-371.73632046051313</v>
      </c>
      <c r="I5449" s="10">
        <f t="shared" si="343"/>
        <v>0</v>
      </c>
    </row>
    <row r="5450" spans="1:9" x14ac:dyDescent="0.2">
      <c r="A5450" s="11">
        <f t="shared" si="341"/>
        <v>43692.999999986787</v>
      </c>
      <c r="B5450" s="5">
        <f>'Load Profile'!E5453</f>
        <v>542.42889145893275</v>
      </c>
      <c r="C5450" s="5">
        <f>'Solar Output'!E5454</f>
        <v>0</v>
      </c>
      <c r="D5450" s="5">
        <f>'Wind Output'!E5457</f>
        <v>873.33333333333337</v>
      </c>
      <c r="E5450" s="5">
        <f t="shared" si="342"/>
        <v>8306.8818185352702</v>
      </c>
      <c r="F5450" s="10">
        <f t="shared" si="340"/>
        <v>330.90444187440062</v>
      </c>
      <c r="G5450" s="10">
        <f>IF(F5450&gt;0,MIN('Hourly Model'!$E$8*1000-E5450,F5450),MAX(-E5450,F5450))</f>
        <v>330.90444187440062</v>
      </c>
      <c r="I5450" s="10">
        <f t="shared" si="343"/>
        <v>0</v>
      </c>
    </row>
    <row r="5451" spans="1:9" x14ac:dyDescent="0.2">
      <c r="A5451" s="11">
        <f t="shared" si="341"/>
        <v>43693.041666653451</v>
      </c>
      <c r="B5451" s="5">
        <f>'Load Profile'!E5454</f>
        <v>491.68453028151259</v>
      </c>
      <c r="C5451" s="5">
        <f>'Solar Output'!E5455</f>
        <v>0</v>
      </c>
      <c r="D5451" s="5">
        <f>'Wind Output'!E5458</f>
        <v>286.66666666666669</v>
      </c>
      <c r="E5451" s="5">
        <f t="shared" si="342"/>
        <v>8637.7862604096699</v>
      </c>
      <c r="F5451" s="10">
        <f t="shared" si="340"/>
        <v>-205.01786361484591</v>
      </c>
      <c r="G5451" s="10">
        <f>IF(F5451&gt;0,MIN('Hourly Model'!$E$8*1000-E5451,F5451),MAX(-E5451,F5451))</f>
        <v>-205.01786361484591</v>
      </c>
      <c r="I5451" s="10">
        <f t="shared" si="343"/>
        <v>0</v>
      </c>
    </row>
    <row r="5452" spans="1:9" x14ac:dyDescent="0.2">
      <c r="A5452" s="11">
        <f t="shared" si="341"/>
        <v>43693.083333320115</v>
      </c>
      <c r="B5452" s="5">
        <f>'Load Profile'!E5455</f>
        <v>485.3682643690928</v>
      </c>
      <c r="C5452" s="5">
        <f>'Solar Output'!E5456</f>
        <v>0</v>
      </c>
      <c r="D5452" s="5">
        <f>'Wind Output'!E5459</f>
        <v>286.66666666666669</v>
      </c>
      <c r="E5452" s="5">
        <f t="shared" si="342"/>
        <v>8432.7683967948233</v>
      </c>
      <c r="F5452" s="10">
        <f t="shared" si="340"/>
        <v>-198.70159770242611</v>
      </c>
      <c r="G5452" s="10">
        <f>IF(F5452&gt;0,MIN('Hourly Model'!$E$8*1000-E5452,F5452),MAX(-E5452,F5452))</f>
        <v>-198.70159770242611</v>
      </c>
      <c r="I5452" s="10">
        <f t="shared" si="343"/>
        <v>0</v>
      </c>
    </row>
    <row r="5453" spans="1:9" x14ac:dyDescent="0.2">
      <c r="A5453" s="11">
        <f t="shared" si="341"/>
        <v>43693.12499998678</v>
      </c>
      <c r="B5453" s="5">
        <f>'Load Profile'!E5456</f>
        <v>477.35435495093651</v>
      </c>
      <c r="C5453" s="5">
        <f>'Solar Output'!E5457</f>
        <v>0</v>
      </c>
      <c r="D5453" s="5">
        <f>'Wind Output'!E5460</f>
        <v>286.66666666666669</v>
      </c>
      <c r="E5453" s="5">
        <f t="shared" si="342"/>
        <v>8234.0667990923976</v>
      </c>
      <c r="F5453" s="10">
        <f t="shared" si="340"/>
        <v>-190.68768828426983</v>
      </c>
      <c r="G5453" s="10">
        <f>IF(F5453&gt;0,MIN('Hourly Model'!$E$8*1000-E5453,F5453),MAX(-E5453,F5453))</f>
        <v>-190.68768828426983</v>
      </c>
      <c r="I5453" s="10">
        <f t="shared" si="343"/>
        <v>0</v>
      </c>
    </row>
    <row r="5454" spans="1:9" x14ac:dyDescent="0.2">
      <c r="A5454" s="11">
        <f t="shared" si="341"/>
        <v>43693.166666653444</v>
      </c>
      <c r="B5454" s="5">
        <f>'Load Profile'!E5457</f>
        <v>522.49448337463991</v>
      </c>
      <c r="C5454" s="5">
        <f>'Solar Output'!E5458</f>
        <v>0</v>
      </c>
      <c r="D5454" s="5">
        <f>'Wind Output'!E5461</f>
        <v>286.66666666666669</v>
      </c>
      <c r="E5454" s="5">
        <f t="shared" si="342"/>
        <v>8043.3791108081277</v>
      </c>
      <c r="F5454" s="10">
        <f t="shared" si="340"/>
        <v>-235.82781670797323</v>
      </c>
      <c r="G5454" s="10">
        <f>IF(F5454&gt;0,MIN('Hourly Model'!$E$8*1000-E5454,F5454),MAX(-E5454,F5454))</f>
        <v>-235.82781670797323</v>
      </c>
      <c r="I5454" s="10">
        <f t="shared" si="343"/>
        <v>0</v>
      </c>
    </row>
    <row r="5455" spans="1:9" x14ac:dyDescent="0.2">
      <c r="A5455" s="11">
        <f t="shared" si="341"/>
        <v>43693.208333320108</v>
      </c>
      <c r="B5455" s="5">
        <f>'Load Profile'!E5458</f>
        <v>652.8606546665801</v>
      </c>
      <c r="C5455" s="5">
        <f>'Solar Output'!E5459</f>
        <v>0</v>
      </c>
      <c r="D5455" s="5">
        <f>'Wind Output'!E5462</f>
        <v>286.66666666666669</v>
      </c>
      <c r="E5455" s="5">
        <f t="shared" si="342"/>
        <v>7807.5512941001543</v>
      </c>
      <c r="F5455" s="10">
        <f t="shared" si="340"/>
        <v>-366.19398799991342</v>
      </c>
      <c r="G5455" s="10">
        <f>IF(F5455&gt;0,MIN('Hourly Model'!$E$8*1000-E5455,F5455),MAX(-E5455,F5455))</f>
        <v>-366.19398799991342</v>
      </c>
      <c r="I5455" s="10">
        <f t="shared" si="343"/>
        <v>0</v>
      </c>
    </row>
    <row r="5456" spans="1:9" x14ac:dyDescent="0.2">
      <c r="A5456" s="11">
        <f t="shared" si="341"/>
        <v>43693.249999986772</v>
      </c>
      <c r="B5456" s="5">
        <f>'Load Profile'!E5459</f>
        <v>833.51823826668942</v>
      </c>
      <c r="C5456" s="5">
        <f>'Solar Output'!E5460</f>
        <v>735.10989999999993</v>
      </c>
      <c r="D5456" s="5">
        <f>'Wind Output'!E5463</f>
        <v>286.66666666666669</v>
      </c>
      <c r="E5456" s="5">
        <f t="shared" si="342"/>
        <v>7441.3573061002407</v>
      </c>
      <c r="F5456" s="10">
        <f t="shared" si="340"/>
        <v>188.25832839997724</v>
      </c>
      <c r="G5456" s="10">
        <f>IF(F5456&gt;0,MIN('Hourly Model'!$E$8*1000-E5456,F5456),MAX(-E5456,F5456))</f>
        <v>188.25832839997724</v>
      </c>
      <c r="I5456" s="10">
        <f t="shared" si="343"/>
        <v>0</v>
      </c>
    </row>
    <row r="5457" spans="1:9" x14ac:dyDescent="0.2">
      <c r="A5457" s="11">
        <f t="shared" si="341"/>
        <v>43693.291666653437</v>
      </c>
      <c r="B5457" s="5">
        <f>'Load Profile'!E5460</f>
        <v>702.59870436803146</v>
      </c>
      <c r="C5457" s="5">
        <f>'Solar Output'!E5461</f>
        <v>963.73564999999985</v>
      </c>
      <c r="D5457" s="5">
        <f>'Wind Output'!E5464</f>
        <v>873.33333333333337</v>
      </c>
      <c r="E5457" s="5">
        <f t="shared" si="342"/>
        <v>7629.6156345002182</v>
      </c>
      <c r="F5457" s="10">
        <f t="shared" si="340"/>
        <v>1134.4702789653015</v>
      </c>
      <c r="G5457" s="10">
        <f>IF(F5457&gt;0,MIN('Hourly Model'!$E$8*1000-E5457,F5457),MAX(-E5457,F5457))</f>
        <v>1134.4702789653015</v>
      </c>
      <c r="I5457" s="10">
        <f t="shared" si="343"/>
        <v>0</v>
      </c>
    </row>
    <row r="5458" spans="1:9" x14ac:dyDescent="0.2">
      <c r="A5458" s="11">
        <f t="shared" si="341"/>
        <v>43693.333333320101</v>
      </c>
      <c r="B5458" s="5">
        <f>'Load Profile'!E5461</f>
        <v>551.99918328827914</v>
      </c>
      <c r="C5458" s="5">
        <f>'Solar Output'!E5462</f>
        <v>4276.2186499999998</v>
      </c>
      <c r="D5458" s="5">
        <f>'Wind Output'!E5465</f>
        <v>1666.6666666666667</v>
      </c>
      <c r="E5458" s="5">
        <f t="shared" si="342"/>
        <v>8764.0859134655202</v>
      </c>
      <c r="F5458" s="10">
        <f t="shared" si="340"/>
        <v>5390.886133378388</v>
      </c>
      <c r="G5458" s="10">
        <f>IF(F5458&gt;0,MIN('Hourly Model'!$E$8*1000-E5458,F5458),MAX(-E5458,F5458))</f>
        <v>1235.9140865344798</v>
      </c>
      <c r="I5458" s="10">
        <f t="shared" si="343"/>
        <v>0</v>
      </c>
    </row>
    <row r="5459" spans="1:9" x14ac:dyDescent="0.2">
      <c r="A5459" s="11">
        <f t="shared" si="341"/>
        <v>43693.374999986765</v>
      </c>
      <c r="B5459" s="5">
        <f>'Load Profile'!E5462</f>
        <v>582.28560191184636</v>
      </c>
      <c r="C5459" s="5">
        <f>'Solar Output'!E5463</f>
        <v>5413.6100499999993</v>
      </c>
      <c r="D5459" s="5">
        <f>'Wind Output'!E5466</f>
        <v>2773.3333333333335</v>
      </c>
      <c r="E5459" s="5">
        <f t="shared" si="342"/>
        <v>10000</v>
      </c>
      <c r="F5459" s="10">
        <f t="shared" si="340"/>
        <v>7604.657781421487</v>
      </c>
      <c r="G5459" s="10">
        <f>IF(F5459&gt;0,MIN('Hourly Model'!$E$8*1000-E5459,F5459),MAX(-E5459,F5459))</f>
        <v>0</v>
      </c>
      <c r="I5459" s="10">
        <f t="shared" si="343"/>
        <v>0</v>
      </c>
    </row>
    <row r="5460" spans="1:9" x14ac:dyDescent="0.2">
      <c r="A5460" s="11">
        <f t="shared" si="341"/>
        <v>43693.416666653429</v>
      </c>
      <c r="B5460" s="5">
        <f>'Load Profile'!E5463</f>
        <v>714.41897352376407</v>
      </c>
      <c r="C5460" s="5">
        <f>'Solar Output'!E5464</f>
        <v>7006.2289499999988</v>
      </c>
      <c r="D5460" s="5">
        <f>'Wind Output'!E5467</f>
        <v>2773.3333333333335</v>
      </c>
      <c r="E5460" s="5">
        <f t="shared" si="342"/>
        <v>10000</v>
      </c>
      <c r="F5460" s="10">
        <f t="shared" si="340"/>
        <v>9065.1433098095695</v>
      </c>
      <c r="G5460" s="10">
        <f>IF(F5460&gt;0,MIN('Hourly Model'!$E$8*1000-E5460,F5460),MAX(-E5460,F5460))</f>
        <v>0</v>
      </c>
      <c r="I5460" s="10">
        <f t="shared" si="343"/>
        <v>0</v>
      </c>
    </row>
    <row r="5461" spans="1:9" x14ac:dyDescent="0.2">
      <c r="A5461" s="11">
        <f t="shared" si="341"/>
        <v>43693.458333320094</v>
      </c>
      <c r="B5461" s="5">
        <f>'Load Profile'!E5464</f>
        <v>876.71968648855398</v>
      </c>
      <c r="C5461" s="5">
        <f>'Solar Output'!E5465</f>
        <v>7304.655099999999</v>
      </c>
      <c r="D5461" s="5">
        <f>'Wind Output'!E5468</f>
        <v>873.33333333333337</v>
      </c>
      <c r="E5461" s="5">
        <f t="shared" si="342"/>
        <v>10000</v>
      </c>
      <c r="F5461" s="10">
        <f t="shared" si="340"/>
        <v>7301.2687468447784</v>
      </c>
      <c r="G5461" s="10">
        <f>IF(F5461&gt;0,MIN('Hourly Model'!$E$8*1000-E5461,F5461),MAX(-E5461,F5461))</f>
        <v>0</v>
      </c>
      <c r="I5461" s="10">
        <f t="shared" si="343"/>
        <v>0</v>
      </c>
    </row>
    <row r="5462" spans="1:9" x14ac:dyDescent="0.2">
      <c r="A5462" s="11">
        <f t="shared" si="341"/>
        <v>43693.499999986758</v>
      </c>
      <c r="B5462" s="5">
        <f>'Load Profile'!E5465</f>
        <v>1075.7252623113152</v>
      </c>
      <c r="C5462" s="5">
        <f>'Solar Output'!E5466</f>
        <v>7212.5883999999987</v>
      </c>
      <c r="D5462" s="5">
        <f>'Wind Output'!E5469</f>
        <v>4266.666666666667</v>
      </c>
      <c r="E5462" s="5">
        <f t="shared" si="342"/>
        <v>10000</v>
      </c>
      <c r="F5462" s="10">
        <f t="shared" si="340"/>
        <v>10403.52980435535</v>
      </c>
      <c r="G5462" s="10">
        <f>IF(F5462&gt;0,MIN('Hourly Model'!$E$8*1000-E5462,F5462),MAX(-E5462,F5462))</f>
        <v>0</v>
      </c>
      <c r="I5462" s="10">
        <f t="shared" si="343"/>
        <v>0</v>
      </c>
    </row>
    <row r="5463" spans="1:9" x14ac:dyDescent="0.2">
      <c r="A5463" s="11">
        <f t="shared" si="341"/>
        <v>43693.541666653422</v>
      </c>
      <c r="B5463" s="5">
        <f>'Load Profile'!E5466</f>
        <v>1292.7083819175859</v>
      </c>
      <c r="C5463" s="5">
        <f>'Solar Output'!E5467</f>
        <v>6645.1565499999997</v>
      </c>
      <c r="D5463" s="5">
        <f>'Wind Output'!E5470</f>
        <v>2773.3333333333335</v>
      </c>
      <c r="E5463" s="5">
        <f t="shared" si="342"/>
        <v>10000</v>
      </c>
      <c r="F5463" s="10">
        <f t="shared" si="340"/>
        <v>8125.7815014157477</v>
      </c>
      <c r="G5463" s="10">
        <f>IF(F5463&gt;0,MIN('Hourly Model'!$E$8*1000-E5463,F5463),MAX(-E5463,F5463))</f>
        <v>0</v>
      </c>
      <c r="I5463" s="10">
        <f t="shared" si="343"/>
        <v>0</v>
      </c>
    </row>
    <row r="5464" spans="1:9" x14ac:dyDescent="0.2">
      <c r="A5464" s="11">
        <f t="shared" si="341"/>
        <v>43693.583333320086</v>
      </c>
      <c r="B5464" s="5">
        <f>'Load Profile'!E5467</f>
        <v>1441.1681256387812</v>
      </c>
      <c r="C5464" s="5">
        <f>'Solar Output'!E5468</f>
        <v>5192.5098999999991</v>
      </c>
      <c r="D5464" s="5">
        <f>'Wind Output'!E5471</f>
        <v>1666.6666666666667</v>
      </c>
      <c r="E5464" s="5">
        <f t="shared" si="342"/>
        <v>10000</v>
      </c>
      <c r="F5464" s="10">
        <f t="shared" si="340"/>
        <v>5418.0084410278851</v>
      </c>
      <c r="G5464" s="10">
        <f>IF(F5464&gt;0,MIN('Hourly Model'!$E$8*1000-E5464,F5464),MAX(-E5464,F5464))</f>
        <v>0</v>
      </c>
      <c r="I5464" s="10">
        <f t="shared" si="343"/>
        <v>0</v>
      </c>
    </row>
    <row r="5465" spans="1:9" x14ac:dyDescent="0.2">
      <c r="A5465" s="11">
        <f t="shared" si="341"/>
        <v>43693.62499998675</v>
      </c>
      <c r="B5465" s="5">
        <f>'Load Profile'!E5468</f>
        <v>1595.3429035939807</v>
      </c>
      <c r="C5465" s="5">
        <f>'Solar Output'!E5469</f>
        <v>3859.0549999999994</v>
      </c>
      <c r="D5465" s="5">
        <f>'Wind Output'!E5472</f>
        <v>4266.666666666667</v>
      </c>
      <c r="E5465" s="5">
        <f t="shared" si="342"/>
        <v>10000</v>
      </c>
      <c r="F5465" s="10">
        <f t="shared" si="340"/>
        <v>6530.3787630726856</v>
      </c>
      <c r="G5465" s="10">
        <f>IF(F5465&gt;0,MIN('Hourly Model'!$E$8*1000-E5465,F5465),MAX(-E5465,F5465))</f>
        <v>0</v>
      </c>
      <c r="I5465" s="10">
        <f t="shared" si="343"/>
        <v>0</v>
      </c>
    </row>
    <row r="5466" spans="1:9" x14ac:dyDescent="0.2">
      <c r="A5466" s="11">
        <f t="shared" si="341"/>
        <v>43693.666666653415</v>
      </c>
      <c r="B5466" s="5">
        <f>'Load Profile'!E5469</f>
        <v>1736.9376866214986</v>
      </c>
      <c r="C5466" s="5">
        <f>'Solar Output'!E5470</f>
        <v>2317.5007000000001</v>
      </c>
      <c r="D5466" s="5">
        <f>'Wind Output'!E5473</f>
        <v>4266.666666666667</v>
      </c>
      <c r="E5466" s="5">
        <f t="shared" si="342"/>
        <v>10000</v>
      </c>
      <c r="F5466" s="10">
        <f t="shared" si="340"/>
        <v>4847.2296800451677</v>
      </c>
      <c r="G5466" s="10">
        <f>IF(F5466&gt;0,MIN('Hourly Model'!$E$8*1000-E5466,F5466),MAX(-E5466,F5466))</f>
        <v>0</v>
      </c>
      <c r="I5466" s="10">
        <f t="shared" si="343"/>
        <v>0</v>
      </c>
    </row>
    <row r="5467" spans="1:9" x14ac:dyDescent="0.2">
      <c r="A5467" s="11">
        <f t="shared" si="341"/>
        <v>43693.708333320079</v>
      </c>
      <c r="B5467" s="5">
        <f>'Load Profile'!E5470</f>
        <v>1675.0803283982559</v>
      </c>
      <c r="C5467" s="5">
        <f>'Solar Output'!E5471</f>
        <v>864.06054999999992</v>
      </c>
      <c r="D5467" s="5">
        <f>'Wind Output'!E5474</f>
        <v>4266.666666666667</v>
      </c>
      <c r="E5467" s="5">
        <f t="shared" si="342"/>
        <v>10000</v>
      </c>
      <c r="F5467" s="10">
        <f t="shared" si="340"/>
        <v>3455.6468882684112</v>
      </c>
      <c r="G5467" s="10">
        <f>IF(F5467&gt;0,MIN('Hourly Model'!$E$8*1000-E5467,F5467),MAX(-E5467,F5467))</f>
        <v>0</v>
      </c>
      <c r="I5467" s="10">
        <f t="shared" si="343"/>
        <v>0</v>
      </c>
    </row>
    <row r="5468" spans="1:9" x14ac:dyDescent="0.2">
      <c r="A5468" s="11">
        <f t="shared" si="341"/>
        <v>43693.749999986743</v>
      </c>
      <c r="B5468" s="5">
        <f>'Load Profile'!E5471</f>
        <v>1587.7109312809584</v>
      </c>
      <c r="C5468" s="5">
        <f>'Solar Output'!E5472</f>
        <v>0</v>
      </c>
      <c r="D5468" s="5">
        <f>'Wind Output'!E5475</f>
        <v>873.33333333333337</v>
      </c>
      <c r="E5468" s="5">
        <f t="shared" si="342"/>
        <v>10000</v>
      </c>
      <c r="F5468" s="10">
        <f t="shared" si="340"/>
        <v>-714.37759794762508</v>
      </c>
      <c r="G5468" s="10">
        <f>IF(F5468&gt;0,MIN('Hourly Model'!$E$8*1000-E5468,F5468),MAX(-E5468,F5468))</f>
        <v>-714.37759794762508</v>
      </c>
      <c r="I5468" s="10">
        <f t="shared" si="343"/>
        <v>0</v>
      </c>
    </row>
    <row r="5469" spans="1:9" x14ac:dyDescent="0.2">
      <c r="A5469" s="11">
        <f t="shared" si="341"/>
        <v>43693.791666653407</v>
      </c>
      <c r="B5469" s="5">
        <f>'Load Profile'!E5472</f>
        <v>1788.539055448266</v>
      </c>
      <c r="C5469" s="5">
        <f>'Solar Output'!E5473</f>
        <v>0</v>
      </c>
      <c r="D5469" s="5">
        <f>'Wind Output'!E5476</f>
        <v>286.66666666666669</v>
      </c>
      <c r="E5469" s="5">
        <f t="shared" si="342"/>
        <v>9285.622402052375</v>
      </c>
      <c r="F5469" s="10">
        <f t="shared" si="340"/>
        <v>-1501.8723887815993</v>
      </c>
      <c r="G5469" s="10">
        <f>IF(F5469&gt;0,MIN('Hourly Model'!$E$8*1000-E5469,F5469),MAX(-E5469,F5469))</f>
        <v>-1501.8723887815993</v>
      </c>
      <c r="I5469" s="10">
        <f t="shared" si="343"/>
        <v>0</v>
      </c>
    </row>
    <row r="5470" spans="1:9" x14ac:dyDescent="0.2">
      <c r="A5470" s="11">
        <f t="shared" si="341"/>
        <v>43693.833333320072</v>
      </c>
      <c r="B5470" s="5">
        <f>'Load Profile'!E5473</f>
        <v>1877.0650533719593</v>
      </c>
      <c r="C5470" s="5">
        <f>'Solar Output'!E5474</f>
        <v>0</v>
      </c>
      <c r="D5470" s="5">
        <f>'Wind Output'!E5477</f>
        <v>0</v>
      </c>
      <c r="E5470" s="5">
        <f t="shared" si="342"/>
        <v>7783.7500132707755</v>
      </c>
      <c r="F5470" s="10">
        <f t="shared" si="340"/>
        <v>-1877.0650533719593</v>
      </c>
      <c r="G5470" s="10">
        <f>IF(F5470&gt;0,MIN('Hourly Model'!$E$8*1000-E5470,F5470),MAX(-E5470,F5470))</f>
        <v>-1877.0650533719593</v>
      </c>
      <c r="I5470" s="10">
        <f t="shared" si="343"/>
        <v>0</v>
      </c>
    </row>
    <row r="5471" spans="1:9" x14ac:dyDescent="0.2">
      <c r="A5471" s="11">
        <f t="shared" si="341"/>
        <v>43693.874999986736</v>
      </c>
      <c r="B5471" s="5">
        <f>'Load Profile'!E5474</f>
        <v>1455.8217903741004</v>
      </c>
      <c r="C5471" s="5">
        <f>'Solar Output'!E5475</f>
        <v>0</v>
      </c>
      <c r="D5471" s="5">
        <f>'Wind Output'!E5478</f>
        <v>873.33333333333337</v>
      </c>
      <c r="E5471" s="5">
        <f t="shared" si="342"/>
        <v>5906.6849598988165</v>
      </c>
      <c r="F5471" s="10">
        <f t="shared" si="340"/>
        <v>-582.488457040767</v>
      </c>
      <c r="G5471" s="10">
        <f>IF(F5471&gt;0,MIN('Hourly Model'!$E$8*1000-E5471,F5471),MAX(-E5471,F5471))</f>
        <v>-582.488457040767</v>
      </c>
      <c r="I5471" s="10">
        <f t="shared" si="343"/>
        <v>0</v>
      </c>
    </row>
    <row r="5472" spans="1:9" x14ac:dyDescent="0.2">
      <c r="A5472" s="11">
        <f t="shared" si="341"/>
        <v>43693.9166666534</v>
      </c>
      <c r="B5472" s="5">
        <f>'Load Profile'!E5475</f>
        <v>1067.345255986025</v>
      </c>
      <c r="C5472" s="5">
        <f>'Solar Output'!E5476</f>
        <v>0</v>
      </c>
      <c r="D5472" s="5">
        <f>'Wind Output'!E5479</f>
        <v>873.33333333333337</v>
      </c>
      <c r="E5472" s="5">
        <f t="shared" si="342"/>
        <v>5324.1965028580498</v>
      </c>
      <c r="F5472" s="10">
        <f t="shared" si="340"/>
        <v>-194.01192265269162</v>
      </c>
      <c r="G5472" s="10">
        <f>IF(F5472&gt;0,MIN('Hourly Model'!$E$8*1000-E5472,F5472),MAX(-E5472,F5472))</f>
        <v>-194.01192265269162</v>
      </c>
      <c r="I5472" s="10">
        <f t="shared" si="343"/>
        <v>0</v>
      </c>
    </row>
    <row r="5473" spans="1:9" x14ac:dyDescent="0.2">
      <c r="A5473" s="11">
        <f t="shared" si="341"/>
        <v>43693.958333320064</v>
      </c>
      <c r="B5473" s="5">
        <f>'Load Profile'!E5476</f>
        <v>678.75285609303705</v>
      </c>
      <c r="C5473" s="5">
        <f>'Solar Output'!E5477</f>
        <v>0</v>
      </c>
      <c r="D5473" s="5">
        <f>'Wind Output'!E5480</f>
        <v>873.33333333333337</v>
      </c>
      <c r="E5473" s="5">
        <f t="shared" si="342"/>
        <v>5130.1845802053585</v>
      </c>
      <c r="F5473" s="10">
        <f t="shared" si="340"/>
        <v>194.58047724029632</v>
      </c>
      <c r="G5473" s="10">
        <f>IF(F5473&gt;0,MIN('Hourly Model'!$E$8*1000-E5473,F5473),MAX(-E5473,F5473))</f>
        <v>194.58047724029632</v>
      </c>
      <c r="I5473" s="10">
        <f t="shared" si="343"/>
        <v>0</v>
      </c>
    </row>
    <row r="5474" spans="1:9" x14ac:dyDescent="0.2">
      <c r="A5474" s="11">
        <f t="shared" si="341"/>
        <v>43693.999999986729</v>
      </c>
      <c r="B5474" s="5">
        <f>'Load Profile'!E5477</f>
        <v>542.42889145893275</v>
      </c>
      <c r="C5474" s="5">
        <f>'Solar Output'!E5478</f>
        <v>0</v>
      </c>
      <c r="D5474" s="5">
        <f>'Wind Output'!E5481</f>
        <v>873.33333333333337</v>
      </c>
      <c r="E5474" s="5">
        <f t="shared" si="342"/>
        <v>5324.7650574456547</v>
      </c>
      <c r="F5474" s="10">
        <f t="shared" si="340"/>
        <v>330.90444187440062</v>
      </c>
      <c r="G5474" s="10">
        <f>IF(F5474&gt;0,MIN('Hourly Model'!$E$8*1000-E5474,F5474),MAX(-E5474,F5474))</f>
        <v>330.90444187440062</v>
      </c>
      <c r="I5474" s="10">
        <f t="shared" si="343"/>
        <v>0</v>
      </c>
    </row>
    <row r="5475" spans="1:9" x14ac:dyDescent="0.2">
      <c r="A5475" s="11">
        <f t="shared" si="341"/>
        <v>43694.041666653393</v>
      </c>
      <c r="B5475" s="5">
        <f>'Load Profile'!E5478</f>
        <v>491.68453028151259</v>
      </c>
      <c r="C5475" s="5">
        <f>'Solar Output'!E5479</f>
        <v>0</v>
      </c>
      <c r="D5475" s="5">
        <f>'Wind Output'!E5482</f>
        <v>873.33333333333337</v>
      </c>
      <c r="E5475" s="5">
        <f t="shared" si="342"/>
        <v>5655.6694993200554</v>
      </c>
      <c r="F5475" s="10">
        <f t="shared" si="340"/>
        <v>381.64880305182078</v>
      </c>
      <c r="G5475" s="10">
        <f>IF(F5475&gt;0,MIN('Hourly Model'!$E$8*1000-E5475,F5475),MAX(-E5475,F5475))</f>
        <v>381.64880305182078</v>
      </c>
      <c r="I5475" s="10">
        <f t="shared" si="343"/>
        <v>0</v>
      </c>
    </row>
    <row r="5476" spans="1:9" x14ac:dyDescent="0.2">
      <c r="A5476" s="11">
        <f t="shared" si="341"/>
        <v>43694.083333320057</v>
      </c>
      <c r="B5476" s="5">
        <f>'Load Profile'!E5479</f>
        <v>485.3682643690928</v>
      </c>
      <c r="C5476" s="5">
        <f>'Solar Output'!E5480</f>
        <v>0</v>
      </c>
      <c r="D5476" s="5">
        <f>'Wind Output'!E5483</f>
        <v>286.66666666666669</v>
      </c>
      <c r="E5476" s="5">
        <f t="shared" si="342"/>
        <v>6037.3183023718757</v>
      </c>
      <c r="F5476" s="10">
        <f t="shared" si="340"/>
        <v>-198.70159770242611</v>
      </c>
      <c r="G5476" s="10">
        <f>IF(F5476&gt;0,MIN('Hourly Model'!$E$8*1000-E5476,F5476),MAX(-E5476,F5476))</f>
        <v>-198.70159770242611</v>
      </c>
      <c r="I5476" s="10">
        <f t="shared" si="343"/>
        <v>0</v>
      </c>
    </row>
    <row r="5477" spans="1:9" x14ac:dyDescent="0.2">
      <c r="A5477" s="11">
        <f t="shared" si="341"/>
        <v>43694.124999986721</v>
      </c>
      <c r="B5477" s="5">
        <f>'Load Profile'!E5480</f>
        <v>477.35435495093651</v>
      </c>
      <c r="C5477" s="5">
        <f>'Solar Output'!E5481</f>
        <v>0</v>
      </c>
      <c r="D5477" s="5">
        <f>'Wind Output'!E5484</f>
        <v>286.66666666666669</v>
      </c>
      <c r="E5477" s="5">
        <f t="shared" si="342"/>
        <v>5838.61670466945</v>
      </c>
      <c r="F5477" s="10">
        <f t="shared" si="340"/>
        <v>-190.68768828426983</v>
      </c>
      <c r="G5477" s="10">
        <f>IF(F5477&gt;0,MIN('Hourly Model'!$E$8*1000-E5477,F5477),MAX(-E5477,F5477))</f>
        <v>-190.68768828426983</v>
      </c>
      <c r="I5477" s="10">
        <f t="shared" si="343"/>
        <v>0</v>
      </c>
    </row>
    <row r="5478" spans="1:9" x14ac:dyDescent="0.2">
      <c r="A5478" s="11">
        <f t="shared" si="341"/>
        <v>43694.166666653386</v>
      </c>
      <c r="B5478" s="5">
        <f>'Load Profile'!E5481</f>
        <v>522.49448337463991</v>
      </c>
      <c r="C5478" s="5">
        <f>'Solar Output'!E5482</f>
        <v>0</v>
      </c>
      <c r="D5478" s="5">
        <f>'Wind Output'!E5485</f>
        <v>0</v>
      </c>
      <c r="E5478" s="5">
        <f t="shared" si="342"/>
        <v>5647.9290163851801</v>
      </c>
      <c r="F5478" s="10">
        <f t="shared" si="340"/>
        <v>-522.49448337463991</v>
      </c>
      <c r="G5478" s="10">
        <f>IF(F5478&gt;0,MIN('Hourly Model'!$E$8*1000-E5478,F5478),MAX(-E5478,F5478))</f>
        <v>-522.49448337463991</v>
      </c>
      <c r="I5478" s="10">
        <f t="shared" si="343"/>
        <v>0</v>
      </c>
    </row>
    <row r="5479" spans="1:9" x14ac:dyDescent="0.2">
      <c r="A5479" s="11">
        <f t="shared" si="341"/>
        <v>43694.20833332005</v>
      </c>
      <c r="B5479" s="5">
        <f>'Load Profile'!E5482</f>
        <v>652.8606546665801</v>
      </c>
      <c r="C5479" s="5">
        <f>'Solar Output'!E5483</f>
        <v>229.04204999999996</v>
      </c>
      <c r="D5479" s="5">
        <f>'Wind Output'!E5486</f>
        <v>0</v>
      </c>
      <c r="E5479" s="5">
        <f t="shared" si="342"/>
        <v>5125.4345330105407</v>
      </c>
      <c r="F5479" s="10">
        <f t="shared" si="340"/>
        <v>-423.81860466658014</v>
      </c>
      <c r="G5479" s="10">
        <f>IF(F5479&gt;0,MIN('Hourly Model'!$E$8*1000-E5479,F5479),MAX(-E5479,F5479))</f>
        <v>-423.81860466658014</v>
      </c>
      <c r="I5479" s="10">
        <f t="shared" si="343"/>
        <v>0</v>
      </c>
    </row>
    <row r="5480" spans="1:9" x14ac:dyDescent="0.2">
      <c r="A5480" s="11">
        <f t="shared" si="341"/>
        <v>43694.249999986714</v>
      </c>
      <c r="B5480" s="5">
        <f>'Load Profile'!E5483</f>
        <v>833.51823826668942</v>
      </c>
      <c r="C5480" s="5">
        <f>'Solar Output'!E5484</f>
        <v>835.22659999999996</v>
      </c>
      <c r="D5480" s="5">
        <f>'Wind Output'!E5487</f>
        <v>286.66666666666669</v>
      </c>
      <c r="E5480" s="5">
        <f t="shared" si="342"/>
        <v>4701.6159283439601</v>
      </c>
      <c r="F5480" s="10">
        <f t="shared" si="340"/>
        <v>288.37502839997728</v>
      </c>
      <c r="G5480" s="10">
        <f>IF(F5480&gt;0,MIN('Hourly Model'!$E$8*1000-E5480,F5480),MAX(-E5480,F5480))</f>
        <v>288.37502839997728</v>
      </c>
      <c r="I5480" s="10">
        <f t="shared" si="343"/>
        <v>0</v>
      </c>
    </row>
    <row r="5481" spans="1:9" x14ac:dyDescent="0.2">
      <c r="A5481" s="11">
        <f t="shared" si="341"/>
        <v>43694.291666653378</v>
      </c>
      <c r="B5481" s="5">
        <f>'Load Profile'!E5484</f>
        <v>702.59870436803146</v>
      </c>
      <c r="C5481" s="5">
        <f>'Solar Output'!E5485</f>
        <v>1331.61835</v>
      </c>
      <c r="D5481" s="5">
        <f>'Wind Output'!E5488</f>
        <v>286.66666666666669</v>
      </c>
      <c r="E5481" s="5">
        <f t="shared" si="342"/>
        <v>4989.9909567439372</v>
      </c>
      <c r="F5481" s="10">
        <f t="shared" si="340"/>
        <v>915.68631229863524</v>
      </c>
      <c r="G5481" s="10">
        <f>IF(F5481&gt;0,MIN('Hourly Model'!$E$8*1000-E5481,F5481),MAX(-E5481,F5481))</f>
        <v>915.68631229863524</v>
      </c>
      <c r="I5481" s="10">
        <f t="shared" si="343"/>
        <v>0</v>
      </c>
    </row>
    <row r="5482" spans="1:9" x14ac:dyDescent="0.2">
      <c r="A5482" s="11">
        <f t="shared" si="341"/>
        <v>43694.333333320043</v>
      </c>
      <c r="B5482" s="5">
        <f>'Load Profile'!E5485</f>
        <v>551.99918328827914</v>
      </c>
      <c r="C5482" s="5">
        <f>'Solar Output'!E5486</f>
        <v>2018.3236000000002</v>
      </c>
      <c r="D5482" s="5">
        <f>'Wind Output'!E5489</f>
        <v>0</v>
      </c>
      <c r="E5482" s="5">
        <f t="shared" si="342"/>
        <v>5905.6772690425723</v>
      </c>
      <c r="F5482" s="10">
        <f t="shared" si="340"/>
        <v>1466.3244167117209</v>
      </c>
      <c r="G5482" s="10">
        <f>IF(F5482&gt;0,MIN('Hourly Model'!$E$8*1000-E5482,F5482),MAX(-E5482,F5482))</f>
        <v>1466.3244167117209</v>
      </c>
      <c r="I5482" s="10">
        <f t="shared" si="343"/>
        <v>0</v>
      </c>
    </row>
    <row r="5483" spans="1:9" x14ac:dyDescent="0.2">
      <c r="A5483" s="11">
        <f t="shared" si="341"/>
        <v>43694.374999986707</v>
      </c>
      <c r="B5483" s="5">
        <f>'Load Profile'!E5486</f>
        <v>528.65456469062133</v>
      </c>
      <c r="C5483" s="5">
        <f>'Solar Output'!E5487</f>
        <v>1748.9108000000001</v>
      </c>
      <c r="D5483" s="5">
        <f>'Wind Output'!E5490</f>
        <v>0</v>
      </c>
      <c r="E5483" s="5">
        <f t="shared" si="342"/>
        <v>7372.0016857542932</v>
      </c>
      <c r="F5483" s="10">
        <f t="shared" si="340"/>
        <v>1220.2562353093788</v>
      </c>
      <c r="G5483" s="10">
        <f>IF(F5483&gt;0,MIN('Hourly Model'!$E$8*1000-E5483,F5483),MAX(-E5483,F5483))</f>
        <v>1220.2562353093788</v>
      </c>
      <c r="I5483" s="10">
        <f t="shared" si="343"/>
        <v>0</v>
      </c>
    </row>
    <row r="5484" spans="1:9" x14ac:dyDescent="0.2">
      <c r="A5484" s="11">
        <f t="shared" si="341"/>
        <v>43694.416666653371</v>
      </c>
      <c r="B5484" s="5">
        <f>'Load Profile'!E5487</f>
        <v>538.39018921085835</v>
      </c>
      <c r="C5484" s="5">
        <f>'Solar Output'!E5488</f>
        <v>1623.3250499999999</v>
      </c>
      <c r="D5484" s="5">
        <f>'Wind Output'!E5491</f>
        <v>0</v>
      </c>
      <c r="E5484" s="5">
        <f t="shared" si="342"/>
        <v>8592.2579210636723</v>
      </c>
      <c r="F5484" s="10">
        <f t="shared" si="340"/>
        <v>1084.9348607891416</v>
      </c>
      <c r="G5484" s="10">
        <f>IF(F5484&gt;0,MIN('Hourly Model'!$E$8*1000-E5484,F5484),MAX(-E5484,F5484))</f>
        <v>1084.9348607891416</v>
      </c>
      <c r="I5484" s="10">
        <f t="shared" si="343"/>
        <v>0</v>
      </c>
    </row>
    <row r="5485" spans="1:9" x14ac:dyDescent="0.2">
      <c r="A5485" s="11">
        <f t="shared" si="341"/>
        <v>43694.458333320035</v>
      </c>
      <c r="B5485" s="5">
        <f>'Load Profile'!E5488</f>
        <v>546.97747317788469</v>
      </c>
      <c r="C5485" s="5">
        <f>'Solar Output'!E5489</f>
        <v>1483.6678999999999</v>
      </c>
      <c r="D5485" s="5">
        <f>'Wind Output'!E5492</f>
        <v>286.66666666666669</v>
      </c>
      <c r="E5485" s="5">
        <f t="shared" si="342"/>
        <v>9677.1927818528129</v>
      </c>
      <c r="F5485" s="10">
        <f t="shared" si="340"/>
        <v>1223.3570934887821</v>
      </c>
      <c r="G5485" s="10">
        <f>IF(F5485&gt;0,MIN('Hourly Model'!$E$8*1000-E5485,F5485),MAX(-E5485,F5485))</f>
        <v>322.80721814718709</v>
      </c>
      <c r="I5485" s="10">
        <f t="shared" si="343"/>
        <v>0</v>
      </c>
    </row>
    <row r="5486" spans="1:9" x14ac:dyDescent="0.2">
      <c r="A5486" s="11">
        <f t="shared" si="341"/>
        <v>43694.4999999867</v>
      </c>
      <c r="B5486" s="5">
        <f>'Load Profile'!E5489</f>
        <v>617.68116858316125</v>
      </c>
      <c r="C5486" s="5">
        <f>'Solar Output'!E5490</f>
        <v>2067.8506499999999</v>
      </c>
      <c r="D5486" s="5">
        <f>'Wind Output'!E5493</f>
        <v>286.66666666666669</v>
      </c>
      <c r="E5486" s="5">
        <f t="shared" si="342"/>
        <v>10000</v>
      </c>
      <c r="F5486" s="10">
        <f t="shared" si="340"/>
        <v>1736.8361480835051</v>
      </c>
      <c r="G5486" s="10">
        <f>IF(F5486&gt;0,MIN('Hourly Model'!$E$8*1000-E5486,F5486),MAX(-E5486,F5486))</f>
        <v>0</v>
      </c>
      <c r="I5486" s="10">
        <f t="shared" si="343"/>
        <v>0</v>
      </c>
    </row>
    <row r="5487" spans="1:9" x14ac:dyDescent="0.2">
      <c r="A5487" s="11">
        <f t="shared" si="341"/>
        <v>43694.541666653364</v>
      </c>
      <c r="B5487" s="5">
        <f>'Load Profile'!E5490</f>
        <v>734.28356953945161</v>
      </c>
      <c r="C5487" s="5">
        <f>'Solar Output'!E5491</f>
        <v>1339.7476999999999</v>
      </c>
      <c r="D5487" s="5">
        <f>'Wind Output'!E5494</f>
        <v>873.33333333333337</v>
      </c>
      <c r="E5487" s="5">
        <f t="shared" si="342"/>
        <v>10000</v>
      </c>
      <c r="F5487" s="10">
        <f t="shared" si="340"/>
        <v>1478.7974637938819</v>
      </c>
      <c r="G5487" s="10">
        <f>IF(F5487&gt;0,MIN('Hourly Model'!$E$8*1000-E5487,F5487),MAX(-E5487,F5487))</f>
        <v>0</v>
      </c>
      <c r="I5487" s="10">
        <f t="shared" si="343"/>
        <v>0</v>
      </c>
    </row>
    <row r="5488" spans="1:9" x14ac:dyDescent="0.2">
      <c r="A5488" s="11">
        <f t="shared" si="341"/>
        <v>43694.583333320028</v>
      </c>
      <c r="B5488" s="5">
        <f>'Load Profile'!E5491</f>
        <v>843.11647046070016</v>
      </c>
      <c r="C5488" s="5">
        <f>'Solar Output'!E5492</f>
        <v>1610.68425</v>
      </c>
      <c r="D5488" s="5">
        <f>'Wind Output'!E5495</f>
        <v>873.33333333333337</v>
      </c>
      <c r="E5488" s="5">
        <f t="shared" si="342"/>
        <v>10000</v>
      </c>
      <c r="F5488" s="10">
        <f t="shared" si="340"/>
        <v>1640.9011128726331</v>
      </c>
      <c r="G5488" s="10">
        <f>IF(F5488&gt;0,MIN('Hourly Model'!$E$8*1000-E5488,F5488),MAX(-E5488,F5488))</f>
        <v>0</v>
      </c>
      <c r="I5488" s="10">
        <f t="shared" si="343"/>
        <v>0</v>
      </c>
    </row>
    <row r="5489" spans="1:9" x14ac:dyDescent="0.2">
      <c r="A5489" s="11">
        <f t="shared" si="341"/>
        <v>43694.624999986692</v>
      </c>
      <c r="B5489" s="5">
        <f>'Load Profile'!E5492</f>
        <v>1006.1235255216733</v>
      </c>
      <c r="C5489" s="5">
        <f>'Solar Output'!E5493</f>
        <v>1329.8691999999999</v>
      </c>
      <c r="D5489" s="5">
        <f>'Wind Output'!E5496</f>
        <v>873.33333333333337</v>
      </c>
      <c r="E5489" s="5">
        <f t="shared" si="342"/>
        <v>10000</v>
      </c>
      <c r="F5489" s="10">
        <f t="shared" si="340"/>
        <v>1197.0790078116597</v>
      </c>
      <c r="G5489" s="10">
        <f>IF(F5489&gt;0,MIN('Hourly Model'!$E$8*1000-E5489,F5489),MAX(-E5489,F5489))</f>
        <v>0</v>
      </c>
      <c r="I5489" s="10">
        <f t="shared" si="343"/>
        <v>0</v>
      </c>
    </row>
    <row r="5490" spans="1:9" x14ac:dyDescent="0.2">
      <c r="A5490" s="11">
        <f t="shared" si="341"/>
        <v>43694.666666653357</v>
      </c>
      <c r="B5490" s="5">
        <f>'Load Profile'!E5493</f>
        <v>1162.7625990262407</v>
      </c>
      <c r="C5490" s="5">
        <f>'Solar Output'!E5494</f>
        <v>1073.8998999999999</v>
      </c>
      <c r="D5490" s="5">
        <f>'Wind Output'!E5497</f>
        <v>873.33333333333337</v>
      </c>
      <c r="E5490" s="5">
        <f t="shared" si="342"/>
        <v>10000</v>
      </c>
      <c r="F5490" s="10">
        <f t="shared" si="340"/>
        <v>784.47063430709272</v>
      </c>
      <c r="G5490" s="10">
        <f>IF(F5490&gt;0,MIN('Hourly Model'!$E$8*1000-E5490,F5490),MAX(-E5490,F5490))</f>
        <v>0</v>
      </c>
      <c r="I5490" s="10">
        <f t="shared" si="343"/>
        <v>0</v>
      </c>
    </row>
    <row r="5491" spans="1:9" x14ac:dyDescent="0.2">
      <c r="A5491" s="11">
        <f t="shared" si="341"/>
        <v>43694.708333320021</v>
      </c>
      <c r="B5491" s="5">
        <f>'Load Profile'!E5494</f>
        <v>1305.7673017303807</v>
      </c>
      <c r="C5491" s="5">
        <f>'Solar Output'!E5495</f>
        <v>590.88724999999999</v>
      </c>
      <c r="D5491" s="5">
        <f>'Wind Output'!E5498</f>
        <v>286.66666666666669</v>
      </c>
      <c r="E5491" s="5">
        <f t="shared" si="342"/>
        <v>10000</v>
      </c>
      <c r="F5491" s="10">
        <f t="shared" si="340"/>
        <v>-428.21338506371399</v>
      </c>
      <c r="G5491" s="10">
        <f>IF(F5491&gt;0,MIN('Hourly Model'!$E$8*1000-E5491,F5491),MAX(-E5491,F5491))</f>
        <v>-428.21338506371399</v>
      </c>
      <c r="I5491" s="10">
        <f t="shared" si="343"/>
        <v>0</v>
      </c>
    </row>
    <row r="5492" spans="1:9" x14ac:dyDescent="0.2">
      <c r="A5492" s="11">
        <f t="shared" si="341"/>
        <v>43694.749999986685</v>
      </c>
      <c r="B5492" s="5">
        <f>'Load Profile'!E5495</f>
        <v>1301.4915325464679</v>
      </c>
      <c r="C5492" s="5">
        <f>'Solar Output'!E5496</f>
        <v>0</v>
      </c>
      <c r="D5492" s="5">
        <f>'Wind Output'!E5499</f>
        <v>873.33333333333337</v>
      </c>
      <c r="E5492" s="5">
        <f t="shared" si="342"/>
        <v>9571.7866149362853</v>
      </c>
      <c r="F5492" s="10">
        <f t="shared" si="340"/>
        <v>-428.15819921313448</v>
      </c>
      <c r="G5492" s="10">
        <f>IF(F5492&gt;0,MIN('Hourly Model'!$E$8*1000-E5492,F5492),MAX(-E5492,F5492))</f>
        <v>-428.15819921313448</v>
      </c>
      <c r="I5492" s="10">
        <f t="shared" si="343"/>
        <v>0</v>
      </c>
    </row>
    <row r="5493" spans="1:9" x14ac:dyDescent="0.2">
      <c r="A5493" s="11">
        <f t="shared" si="341"/>
        <v>43694.791666653349</v>
      </c>
      <c r="B5493" s="5">
        <f>'Load Profile'!E5496</f>
        <v>1526.9762239238739</v>
      </c>
      <c r="C5493" s="5">
        <f>'Solar Output'!E5497</f>
        <v>0</v>
      </c>
      <c r="D5493" s="5">
        <f>'Wind Output'!E5500</f>
        <v>873.33333333333337</v>
      </c>
      <c r="E5493" s="5">
        <f t="shared" si="342"/>
        <v>9143.6284157231512</v>
      </c>
      <c r="F5493" s="10">
        <f t="shared" si="340"/>
        <v>-653.64289059054056</v>
      </c>
      <c r="G5493" s="10">
        <f>IF(F5493&gt;0,MIN('Hourly Model'!$E$8*1000-E5493,F5493),MAX(-E5493,F5493))</f>
        <v>-653.64289059054056</v>
      </c>
      <c r="I5493" s="10">
        <f t="shared" si="343"/>
        <v>0</v>
      </c>
    </row>
    <row r="5494" spans="1:9" x14ac:dyDescent="0.2">
      <c r="A5494" s="11">
        <f t="shared" si="341"/>
        <v>43694.833333320013</v>
      </c>
      <c r="B5494" s="5">
        <f>'Load Profile'!E5497</f>
        <v>1623.2618624053421</v>
      </c>
      <c r="C5494" s="5">
        <f>'Solar Output'!E5498</f>
        <v>0</v>
      </c>
      <c r="D5494" s="5">
        <f>'Wind Output'!E5501</f>
        <v>873.33333333333337</v>
      </c>
      <c r="E5494" s="5">
        <f t="shared" si="342"/>
        <v>8489.9855251326098</v>
      </c>
      <c r="F5494" s="10">
        <f t="shared" si="340"/>
        <v>-749.9285290720087</v>
      </c>
      <c r="G5494" s="10">
        <f>IF(F5494&gt;0,MIN('Hourly Model'!$E$8*1000-E5494,F5494),MAX(-E5494,F5494))</f>
        <v>-749.9285290720087</v>
      </c>
      <c r="I5494" s="10">
        <f t="shared" si="343"/>
        <v>0</v>
      </c>
    </row>
    <row r="5495" spans="1:9" x14ac:dyDescent="0.2">
      <c r="A5495" s="11">
        <f t="shared" si="341"/>
        <v>43694.874999986678</v>
      </c>
      <c r="B5495" s="5">
        <f>'Load Profile'!E5498</f>
        <v>1222.5413577032125</v>
      </c>
      <c r="C5495" s="5">
        <f>'Solar Output'!E5499</f>
        <v>0</v>
      </c>
      <c r="D5495" s="5">
        <f>'Wind Output'!E5502</f>
        <v>286.66666666666669</v>
      </c>
      <c r="E5495" s="5">
        <f t="shared" si="342"/>
        <v>7740.0569960606008</v>
      </c>
      <c r="F5495" s="10">
        <f t="shared" si="340"/>
        <v>-935.87469103654576</v>
      </c>
      <c r="G5495" s="10">
        <f>IF(F5495&gt;0,MIN('Hourly Model'!$E$8*1000-E5495,F5495),MAX(-E5495,F5495))</f>
        <v>-935.87469103654576</v>
      </c>
      <c r="I5495" s="10">
        <f t="shared" si="343"/>
        <v>0</v>
      </c>
    </row>
    <row r="5496" spans="1:9" x14ac:dyDescent="0.2">
      <c r="A5496" s="11">
        <f t="shared" si="341"/>
        <v>43694.916666653342</v>
      </c>
      <c r="B5496" s="5">
        <f>'Load Profile'!E5499</f>
        <v>943.03926389112939</v>
      </c>
      <c r="C5496" s="5">
        <f>'Solar Output'!E5500</f>
        <v>0</v>
      </c>
      <c r="D5496" s="5">
        <f>'Wind Output'!E5503</f>
        <v>286.66666666666669</v>
      </c>
      <c r="E5496" s="5">
        <f t="shared" si="342"/>
        <v>6804.1823050240546</v>
      </c>
      <c r="F5496" s="10">
        <f t="shared" si="340"/>
        <v>-656.37259722446265</v>
      </c>
      <c r="G5496" s="10">
        <f>IF(F5496&gt;0,MIN('Hourly Model'!$E$8*1000-E5496,F5496),MAX(-E5496,F5496))</f>
        <v>-656.37259722446265</v>
      </c>
      <c r="I5496" s="10">
        <f t="shared" si="343"/>
        <v>0</v>
      </c>
    </row>
    <row r="5497" spans="1:9" x14ac:dyDescent="0.2">
      <c r="A5497" s="11">
        <f t="shared" si="341"/>
        <v>43694.958333320006</v>
      </c>
      <c r="B5497" s="5">
        <f>'Load Profile'!E5500</f>
        <v>658.40298712717981</v>
      </c>
      <c r="C5497" s="5">
        <f>'Solar Output'!E5501</f>
        <v>0</v>
      </c>
      <c r="D5497" s="5">
        <f>'Wind Output'!E5504</f>
        <v>0</v>
      </c>
      <c r="E5497" s="5">
        <f t="shared" si="342"/>
        <v>6147.8097077995917</v>
      </c>
      <c r="F5497" s="10">
        <f t="shared" si="340"/>
        <v>-658.40298712717981</v>
      </c>
      <c r="G5497" s="10">
        <f>IF(F5497&gt;0,MIN('Hourly Model'!$E$8*1000-E5497,F5497),MAX(-E5497,F5497))</f>
        <v>-658.40298712717981</v>
      </c>
      <c r="I5497" s="10">
        <f t="shared" si="343"/>
        <v>0</v>
      </c>
    </row>
    <row r="5498" spans="1:9" x14ac:dyDescent="0.2">
      <c r="A5498" s="11">
        <f t="shared" si="341"/>
        <v>43694.99999998667</v>
      </c>
      <c r="B5498" s="5">
        <f>'Load Profile'!E5501</f>
        <v>542.42889145893275</v>
      </c>
      <c r="C5498" s="5">
        <f>'Solar Output'!E5502</f>
        <v>0</v>
      </c>
      <c r="D5498" s="5">
        <f>'Wind Output'!E5505</f>
        <v>286.66666666666669</v>
      </c>
      <c r="E5498" s="5">
        <f t="shared" si="342"/>
        <v>5489.4067206724121</v>
      </c>
      <c r="F5498" s="10">
        <f t="shared" si="340"/>
        <v>-255.76222479226607</v>
      </c>
      <c r="G5498" s="10">
        <f>IF(F5498&gt;0,MIN('Hourly Model'!$E$8*1000-E5498,F5498),MAX(-E5498,F5498))</f>
        <v>-255.76222479226607</v>
      </c>
      <c r="I5498" s="10">
        <f t="shared" si="343"/>
        <v>0</v>
      </c>
    </row>
    <row r="5499" spans="1:9" x14ac:dyDescent="0.2">
      <c r="A5499" s="11">
        <f t="shared" si="341"/>
        <v>43695.041666653335</v>
      </c>
      <c r="B5499" s="5">
        <f>'Load Profile'!E5502</f>
        <v>491.68453028151259</v>
      </c>
      <c r="C5499" s="5">
        <f>'Solar Output'!E5503</f>
        <v>0</v>
      </c>
      <c r="D5499" s="5">
        <f>'Wind Output'!E5506</f>
        <v>286.66666666666669</v>
      </c>
      <c r="E5499" s="5">
        <f t="shared" si="342"/>
        <v>5233.6444958801458</v>
      </c>
      <c r="F5499" s="10">
        <f t="shared" si="340"/>
        <v>-205.01786361484591</v>
      </c>
      <c r="G5499" s="10">
        <f>IF(F5499&gt;0,MIN('Hourly Model'!$E$8*1000-E5499,F5499),MAX(-E5499,F5499))</f>
        <v>-205.01786361484591</v>
      </c>
      <c r="I5499" s="10">
        <f t="shared" si="343"/>
        <v>0</v>
      </c>
    </row>
    <row r="5500" spans="1:9" x14ac:dyDescent="0.2">
      <c r="A5500" s="11">
        <f t="shared" si="341"/>
        <v>43695.083333319999</v>
      </c>
      <c r="B5500" s="5">
        <f>'Load Profile'!E5503</f>
        <v>485.3682643690928</v>
      </c>
      <c r="C5500" s="5">
        <f>'Solar Output'!E5504</f>
        <v>0</v>
      </c>
      <c r="D5500" s="5">
        <f>'Wind Output'!E5507</f>
        <v>286.66666666666669</v>
      </c>
      <c r="E5500" s="5">
        <f t="shared" si="342"/>
        <v>5028.6266322653</v>
      </c>
      <c r="F5500" s="10">
        <f t="shared" si="340"/>
        <v>-198.70159770242611</v>
      </c>
      <c r="G5500" s="10">
        <f>IF(F5500&gt;0,MIN('Hourly Model'!$E$8*1000-E5500,F5500),MAX(-E5500,F5500))</f>
        <v>-198.70159770242611</v>
      </c>
      <c r="I5500" s="10">
        <f t="shared" si="343"/>
        <v>0</v>
      </c>
    </row>
    <row r="5501" spans="1:9" x14ac:dyDescent="0.2">
      <c r="A5501" s="11">
        <f t="shared" si="341"/>
        <v>43695.124999986663</v>
      </c>
      <c r="B5501" s="5">
        <f>'Load Profile'!E5504</f>
        <v>477.35435495093651</v>
      </c>
      <c r="C5501" s="5">
        <f>'Solar Output'!E5505</f>
        <v>0</v>
      </c>
      <c r="D5501" s="5">
        <f>'Wind Output'!E5508</f>
        <v>0</v>
      </c>
      <c r="E5501" s="5">
        <f t="shared" si="342"/>
        <v>4829.9250345628743</v>
      </c>
      <c r="F5501" s="10">
        <f t="shared" si="340"/>
        <v>-477.35435495093651</v>
      </c>
      <c r="G5501" s="10">
        <f>IF(F5501&gt;0,MIN('Hourly Model'!$E$8*1000-E5501,F5501),MAX(-E5501,F5501))</f>
        <v>-477.35435495093651</v>
      </c>
      <c r="I5501" s="10">
        <f t="shared" si="343"/>
        <v>0</v>
      </c>
    </row>
    <row r="5502" spans="1:9" x14ac:dyDescent="0.2">
      <c r="A5502" s="11">
        <f t="shared" si="341"/>
        <v>43695.166666653327</v>
      </c>
      <c r="B5502" s="5">
        <f>'Load Profile'!E5505</f>
        <v>522.49448337463991</v>
      </c>
      <c r="C5502" s="5">
        <f>'Solar Output'!E5506</f>
        <v>0</v>
      </c>
      <c r="D5502" s="5">
        <f>'Wind Output'!E5509</f>
        <v>0</v>
      </c>
      <c r="E5502" s="5">
        <f t="shared" si="342"/>
        <v>4352.5706796119375</v>
      </c>
      <c r="F5502" s="10">
        <f t="shared" si="340"/>
        <v>-522.49448337463991</v>
      </c>
      <c r="G5502" s="10">
        <f>IF(F5502&gt;0,MIN('Hourly Model'!$E$8*1000-E5502,F5502),MAX(-E5502,F5502))</f>
        <v>-522.49448337463991</v>
      </c>
      <c r="I5502" s="10">
        <f t="shared" si="343"/>
        <v>0</v>
      </c>
    </row>
    <row r="5503" spans="1:9" x14ac:dyDescent="0.2">
      <c r="A5503" s="11">
        <f t="shared" si="341"/>
        <v>43695.208333319992</v>
      </c>
      <c r="B5503" s="5">
        <f>'Load Profile'!E5506</f>
        <v>652.8606546665801</v>
      </c>
      <c r="C5503" s="5">
        <f>'Solar Output'!E5507</f>
        <v>227.61835000000002</v>
      </c>
      <c r="D5503" s="5">
        <f>'Wind Output'!E5510</f>
        <v>0</v>
      </c>
      <c r="E5503" s="5">
        <f t="shared" si="342"/>
        <v>3830.0761962372976</v>
      </c>
      <c r="F5503" s="10">
        <f t="shared" si="340"/>
        <v>-425.24230466658008</v>
      </c>
      <c r="G5503" s="10">
        <f>IF(F5503&gt;0,MIN('Hourly Model'!$E$8*1000-E5503,F5503),MAX(-E5503,F5503))</f>
        <v>-425.24230466658008</v>
      </c>
      <c r="I5503" s="10">
        <f t="shared" si="343"/>
        <v>0</v>
      </c>
    </row>
    <row r="5504" spans="1:9" x14ac:dyDescent="0.2">
      <c r="A5504" s="11">
        <f t="shared" si="341"/>
        <v>43695.249999986656</v>
      </c>
      <c r="B5504" s="5">
        <f>'Load Profile'!E5507</f>
        <v>833.51823826668942</v>
      </c>
      <c r="C5504" s="5">
        <f>'Solar Output'!E5508</f>
        <v>1574.79045</v>
      </c>
      <c r="D5504" s="5">
        <f>'Wind Output'!E5511</f>
        <v>286.66666666666669</v>
      </c>
      <c r="E5504" s="5">
        <f t="shared" si="342"/>
        <v>3404.8338915707177</v>
      </c>
      <c r="F5504" s="10">
        <f t="shared" si="340"/>
        <v>1027.9388783999773</v>
      </c>
      <c r="G5504" s="10">
        <f>IF(F5504&gt;0,MIN('Hourly Model'!$E$8*1000-E5504,F5504),MAX(-E5504,F5504))</f>
        <v>1027.9388783999773</v>
      </c>
      <c r="I5504" s="10">
        <f t="shared" si="343"/>
        <v>0</v>
      </c>
    </row>
    <row r="5505" spans="1:9" x14ac:dyDescent="0.2">
      <c r="A5505" s="11">
        <f t="shared" si="341"/>
        <v>43695.29166665332</v>
      </c>
      <c r="B5505" s="5">
        <f>'Load Profile'!E5508</f>
        <v>702.59870436803146</v>
      </c>
      <c r="C5505" s="5">
        <f>'Solar Output'!E5509</f>
        <v>3522.8869999999997</v>
      </c>
      <c r="D5505" s="5">
        <f>'Wind Output'!E5512</f>
        <v>286.66666666666669</v>
      </c>
      <c r="E5505" s="5">
        <f t="shared" si="342"/>
        <v>4432.7727699706948</v>
      </c>
      <c r="F5505" s="10">
        <f t="shared" si="340"/>
        <v>3106.9549622986347</v>
      </c>
      <c r="G5505" s="10">
        <f>IF(F5505&gt;0,MIN('Hourly Model'!$E$8*1000-E5505,F5505),MAX(-E5505,F5505))</f>
        <v>3106.9549622986347</v>
      </c>
      <c r="I5505" s="10">
        <f t="shared" si="343"/>
        <v>0</v>
      </c>
    </row>
    <row r="5506" spans="1:9" x14ac:dyDescent="0.2">
      <c r="A5506" s="11">
        <f t="shared" si="341"/>
        <v>43695.333333319984</v>
      </c>
      <c r="B5506" s="5">
        <f>'Load Profile'!E5509</f>
        <v>551.99918328827914</v>
      </c>
      <c r="C5506" s="5">
        <f>'Solar Output'!E5510</f>
        <v>5219.6211499999999</v>
      </c>
      <c r="D5506" s="5">
        <f>'Wind Output'!E5513</f>
        <v>286.66666666666669</v>
      </c>
      <c r="E5506" s="5">
        <f t="shared" si="342"/>
        <v>7539.7277322693299</v>
      </c>
      <c r="F5506" s="10">
        <f t="shared" ref="F5506:F5569" si="344">D5506+C5506-B5506</f>
        <v>4954.2886333783881</v>
      </c>
      <c r="G5506" s="10">
        <f>IF(F5506&gt;0,MIN('Hourly Model'!$E$8*1000-E5506,F5506),MAX(-E5506,F5506))</f>
        <v>2460.2722677306701</v>
      </c>
      <c r="I5506" s="10">
        <f t="shared" si="343"/>
        <v>0</v>
      </c>
    </row>
    <row r="5507" spans="1:9" x14ac:dyDescent="0.2">
      <c r="A5507" s="11">
        <f t="shared" ref="A5507:A5570" si="345">A5506+1/24</f>
        <v>43695.374999986649</v>
      </c>
      <c r="B5507" s="5">
        <f>'Load Profile'!E5510</f>
        <v>528.65456469062133</v>
      </c>
      <c r="C5507" s="5">
        <f>'Solar Output'!E5511</f>
        <v>6439.9183499999999</v>
      </c>
      <c r="D5507" s="5">
        <f>'Wind Output'!E5514</f>
        <v>1666.6666666666667</v>
      </c>
      <c r="E5507" s="5">
        <f t="shared" ref="E5507:E5570" si="346">E5506+G5506</f>
        <v>10000</v>
      </c>
      <c r="F5507" s="10">
        <f t="shared" si="344"/>
        <v>7577.9304519760453</v>
      </c>
      <c r="G5507" s="10">
        <f>IF(F5507&gt;0,MIN('Hourly Model'!$E$8*1000-E5507,F5507),MAX(-E5507,F5507))</f>
        <v>0</v>
      </c>
      <c r="I5507" s="10">
        <f t="shared" ref="I5507:I5570" si="347">MIN(I5506+F5507+E5507,0)</f>
        <v>0</v>
      </c>
    </row>
    <row r="5508" spans="1:9" x14ac:dyDescent="0.2">
      <c r="A5508" s="11">
        <f t="shared" si="345"/>
        <v>43695.416666653313</v>
      </c>
      <c r="B5508" s="5">
        <f>'Load Profile'!E5511</f>
        <v>538.39018921085835</v>
      </c>
      <c r="C5508" s="5">
        <f>'Solar Output'!E5512</f>
        <v>7135.5004499999995</v>
      </c>
      <c r="D5508" s="5">
        <f>'Wind Output'!E5515</f>
        <v>2773.3333333333335</v>
      </c>
      <c r="E5508" s="5">
        <f t="shared" si="346"/>
        <v>10000</v>
      </c>
      <c r="F5508" s="10">
        <f t="shared" si="344"/>
        <v>9370.4435941224747</v>
      </c>
      <c r="G5508" s="10">
        <f>IF(F5508&gt;0,MIN('Hourly Model'!$E$8*1000-E5508,F5508),MAX(-E5508,F5508))</f>
        <v>0</v>
      </c>
      <c r="I5508" s="10">
        <f t="shared" si="347"/>
        <v>0</v>
      </c>
    </row>
    <row r="5509" spans="1:9" x14ac:dyDescent="0.2">
      <c r="A5509" s="11">
        <f t="shared" si="345"/>
        <v>43695.458333319977</v>
      </c>
      <c r="B5509" s="5">
        <f>'Load Profile'!E5512</f>
        <v>546.03218747138521</v>
      </c>
      <c r="C5509" s="5">
        <f>'Solar Output'!E5513</f>
        <v>7425.7305499999984</v>
      </c>
      <c r="D5509" s="5">
        <f>'Wind Output'!E5516</f>
        <v>4266.666666666667</v>
      </c>
      <c r="E5509" s="5">
        <f t="shared" si="346"/>
        <v>10000</v>
      </c>
      <c r="F5509" s="10">
        <f t="shared" si="344"/>
        <v>11146.36502919528</v>
      </c>
      <c r="G5509" s="10">
        <f>IF(F5509&gt;0,MIN('Hourly Model'!$E$8*1000-E5509,F5509),MAX(-E5509,F5509))</f>
        <v>0</v>
      </c>
      <c r="I5509" s="10">
        <f t="shared" si="347"/>
        <v>0</v>
      </c>
    </row>
    <row r="5510" spans="1:9" x14ac:dyDescent="0.2">
      <c r="A5510" s="11">
        <f t="shared" si="345"/>
        <v>43695.499999986641</v>
      </c>
      <c r="B5510" s="5">
        <f>'Load Profile'!E5513</f>
        <v>541.98977071741115</v>
      </c>
      <c r="C5510" s="5">
        <f>'Solar Output'!E5514</f>
        <v>7288.8552499999987</v>
      </c>
      <c r="D5510" s="5">
        <f>'Wind Output'!E5517</f>
        <v>7873.333333333333</v>
      </c>
      <c r="E5510" s="5">
        <f t="shared" si="346"/>
        <v>10000</v>
      </c>
      <c r="F5510" s="10">
        <f t="shared" si="344"/>
        <v>14620.198812615921</v>
      </c>
      <c r="G5510" s="10">
        <f>IF(F5510&gt;0,MIN('Hourly Model'!$E$8*1000-E5510,F5510),MAX(-E5510,F5510))</f>
        <v>0</v>
      </c>
      <c r="I5510" s="10">
        <f t="shared" si="347"/>
        <v>0</v>
      </c>
    </row>
    <row r="5511" spans="1:9" x14ac:dyDescent="0.2">
      <c r="A5511" s="11">
        <f t="shared" si="345"/>
        <v>43695.541666653306</v>
      </c>
      <c r="B5511" s="5">
        <f>'Load Profile'!E5514</f>
        <v>555.76906051840365</v>
      </c>
      <c r="C5511" s="5">
        <f>'Solar Output'!E5515</f>
        <v>3174.3645499999998</v>
      </c>
      <c r="D5511" s="5">
        <f>'Wind Output'!E5518</f>
        <v>9060</v>
      </c>
      <c r="E5511" s="5">
        <f t="shared" si="346"/>
        <v>10000</v>
      </c>
      <c r="F5511" s="10">
        <f t="shared" si="344"/>
        <v>11678.595489481597</v>
      </c>
      <c r="G5511" s="10">
        <f>IF(F5511&gt;0,MIN('Hourly Model'!$E$8*1000-E5511,F5511),MAX(-E5511,F5511))</f>
        <v>0</v>
      </c>
      <c r="I5511" s="10">
        <f t="shared" si="347"/>
        <v>0</v>
      </c>
    </row>
    <row r="5512" spans="1:9" x14ac:dyDescent="0.2">
      <c r="A5512" s="11">
        <f t="shared" si="345"/>
        <v>43695.58333331997</v>
      </c>
      <c r="B5512" s="5">
        <f>'Load Profile'!E5515</f>
        <v>592.34280475849971</v>
      </c>
      <c r="C5512" s="5">
        <f>'Solar Output'!E5516</f>
        <v>3092.2487999999994</v>
      </c>
      <c r="D5512" s="5">
        <f>'Wind Output'!E5519</f>
        <v>6160</v>
      </c>
      <c r="E5512" s="5">
        <f t="shared" si="346"/>
        <v>10000</v>
      </c>
      <c r="F5512" s="10">
        <f t="shared" si="344"/>
        <v>8659.9059952414991</v>
      </c>
      <c r="G5512" s="10">
        <f>IF(F5512&gt;0,MIN('Hourly Model'!$E$8*1000-E5512,F5512),MAX(-E5512,F5512))</f>
        <v>0</v>
      </c>
      <c r="I5512" s="10">
        <f t="shared" si="347"/>
        <v>0</v>
      </c>
    </row>
    <row r="5513" spans="1:9" x14ac:dyDescent="0.2">
      <c r="A5513" s="11">
        <f t="shared" si="345"/>
        <v>43695.624999986634</v>
      </c>
      <c r="B5513" s="5">
        <f>'Load Profile'!E5516</f>
        <v>712.90639276146851</v>
      </c>
      <c r="C5513" s="5">
        <f>'Solar Output'!E5517</f>
        <v>1395.95625</v>
      </c>
      <c r="D5513" s="5">
        <f>'Wind Output'!E5520</f>
        <v>4266.666666666667</v>
      </c>
      <c r="E5513" s="5">
        <f t="shared" si="346"/>
        <v>10000</v>
      </c>
      <c r="F5513" s="10">
        <f t="shared" si="344"/>
        <v>4949.7165239051983</v>
      </c>
      <c r="G5513" s="10">
        <f>IF(F5513&gt;0,MIN('Hourly Model'!$E$8*1000-E5513,F5513),MAX(-E5513,F5513))</f>
        <v>0</v>
      </c>
      <c r="I5513" s="10">
        <f t="shared" si="347"/>
        <v>0</v>
      </c>
    </row>
    <row r="5514" spans="1:9" x14ac:dyDescent="0.2">
      <c r="A5514" s="11">
        <f t="shared" si="345"/>
        <v>43695.666666653298</v>
      </c>
      <c r="B5514" s="5">
        <f>'Load Profile'!E5517</f>
        <v>912.69746172934299</v>
      </c>
      <c r="C5514" s="5">
        <f>'Solar Output'!E5518</f>
        <v>1117.5331999999999</v>
      </c>
      <c r="D5514" s="5">
        <f>'Wind Output'!E5521</f>
        <v>4266.666666666667</v>
      </c>
      <c r="E5514" s="5">
        <f t="shared" si="346"/>
        <v>10000</v>
      </c>
      <c r="F5514" s="10">
        <f t="shared" si="344"/>
        <v>4471.5024049373242</v>
      </c>
      <c r="G5514" s="10">
        <f>IF(F5514&gt;0,MIN('Hourly Model'!$E$8*1000-E5514,F5514),MAX(-E5514,F5514))</f>
        <v>0</v>
      </c>
      <c r="I5514" s="10">
        <f t="shared" si="347"/>
        <v>0</v>
      </c>
    </row>
    <row r="5515" spans="1:9" x14ac:dyDescent="0.2">
      <c r="A5515" s="11">
        <f t="shared" si="345"/>
        <v>43695.708333319963</v>
      </c>
      <c r="B5515" s="5">
        <f>'Load Profile'!E5518</f>
        <v>1022.2799248596398</v>
      </c>
      <c r="C5515" s="5">
        <f>'Solar Output'!E5519</f>
        <v>612.15189999999996</v>
      </c>
      <c r="D5515" s="5">
        <f>'Wind Output'!E5522</f>
        <v>2773.3333333333335</v>
      </c>
      <c r="E5515" s="5">
        <f t="shared" si="346"/>
        <v>10000</v>
      </c>
      <c r="F5515" s="10">
        <f t="shared" si="344"/>
        <v>2363.2053084736935</v>
      </c>
      <c r="G5515" s="10">
        <f>IF(F5515&gt;0,MIN('Hourly Model'!$E$8*1000-E5515,F5515),MAX(-E5515,F5515))</f>
        <v>0</v>
      </c>
      <c r="I5515" s="10">
        <f t="shared" si="347"/>
        <v>0</v>
      </c>
    </row>
    <row r="5516" spans="1:9" x14ac:dyDescent="0.2">
      <c r="A5516" s="11">
        <f t="shared" si="345"/>
        <v>43695.749999986627</v>
      </c>
      <c r="B5516" s="5">
        <f>'Load Profile'!E5519</f>
        <v>1105.5251317128914</v>
      </c>
      <c r="C5516" s="5">
        <f>'Solar Output'!E5520</f>
        <v>0</v>
      </c>
      <c r="D5516" s="5">
        <f>'Wind Output'!E5523</f>
        <v>2773.3333333333335</v>
      </c>
      <c r="E5516" s="5">
        <f t="shared" si="346"/>
        <v>10000</v>
      </c>
      <c r="F5516" s="10">
        <f t="shared" si="344"/>
        <v>1667.8082016204421</v>
      </c>
      <c r="G5516" s="10">
        <f>IF(F5516&gt;0,MIN('Hourly Model'!$E$8*1000-E5516,F5516),MAX(-E5516,F5516))</f>
        <v>0</v>
      </c>
      <c r="I5516" s="10">
        <f t="shared" si="347"/>
        <v>0</v>
      </c>
    </row>
    <row r="5517" spans="1:9" x14ac:dyDescent="0.2">
      <c r="A5517" s="11">
        <f t="shared" si="345"/>
        <v>43695.791666653291</v>
      </c>
      <c r="B5517" s="5">
        <f>'Load Profile'!E5520</f>
        <v>1348.8567643136682</v>
      </c>
      <c r="C5517" s="5">
        <f>'Solar Output'!E5521</f>
        <v>0</v>
      </c>
      <c r="D5517" s="5">
        <f>'Wind Output'!E5524</f>
        <v>1666.6666666666667</v>
      </c>
      <c r="E5517" s="5">
        <f t="shared" si="346"/>
        <v>10000</v>
      </c>
      <c r="F5517" s="10">
        <f t="shared" si="344"/>
        <v>317.80990235299851</v>
      </c>
      <c r="G5517" s="10">
        <f>IF(F5517&gt;0,MIN('Hourly Model'!$E$8*1000-E5517,F5517),MAX(-E5517,F5517))</f>
        <v>0</v>
      </c>
      <c r="I5517" s="10">
        <f t="shared" si="347"/>
        <v>0</v>
      </c>
    </row>
    <row r="5518" spans="1:9" x14ac:dyDescent="0.2">
      <c r="A5518" s="11">
        <f t="shared" si="345"/>
        <v>43695.833333319955</v>
      </c>
      <c r="B5518" s="5">
        <f>'Load Profile'!E5521</f>
        <v>1497.9841202753882</v>
      </c>
      <c r="C5518" s="5">
        <f>'Solar Output'!E5522</f>
        <v>0</v>
      </c>
      <c r="D5518" s="5">
        <f>'Wind Output'!E5525</f>
        <v>873.33333333333337</v>
      </c>
      <c r="E5518" s="5">
        <f t="shared" si="346"/>
        <v>10000</v>
      </c>
      <c r="F5518" s="10">
        <f t="shared" si="344"/>
        <v>-624.65078694205488</v>
      </c>
      <c r="G5518" s="10">
        <f>IF(F5518&gt;0,MIN('Hourly Model'!$E$8*1000-E5518,F5518),MAX(-E5518,F5518))</f>
        <v>-624.65078694205488</v>
      </c>
      <c r="I5518" s="10">
        <f t="shared" si="347"/>
        <v>0</v>
      </c>
    </row>
    <row r="5519" spans="1:9" x14ac:dyDescent="0.2">
      <c r="A5519" s="11">
        <f t="shared" si="345"/>
        <v>43695.87499998662</v>
      </c>
      <c r="B5519" s="5">
        <f>'Load Profile'!E5522</f>
        <v>1202.0895190580684</v>
      </c>
      <c r="C5519" s="5">
        <f>'Solar Output'!E5523</f>
        <v>0</v>
      </c>
      <c r="D5519" s="5">
        <f>'Wind Output'!E5526</f>
        <v>286.66666666666669</v>
      </c>
      <c r="E5519" s="5">
        <f t="shared" si="346"/>
        <v>9375.3492130579452</v>
      </c>
      <c r="F5519" s="10">
        <f t="shared" si="344"/>
        <v>-915.42285239140165</v>
      </c>
      <c r="G5519" s="10">
        <f>IF(F5519&gt;0,MIN('Hourly Model'!$E$8*1000-E5519,F5519),MAX(-E5519,F5519))</f>
        <v>-915.42285239140165</v>
      </c>
      <c r="I5519" s="10">
        <f t="shared" si="347"/>
        <v>0</v>
      </c>
    </row>
    <row r="5520" spans="1:9" x14ac:dyDescent="0.2">
      <c r="A5520" s="11">
        <f t="shared" si="345"/>
        <v>43695.916666653284</v>
      </c>
      <c r="B5520" s="5">
        <f>'Load Profile'!E5523</f>
        <v>943.03926389112939</v>
      </c>
      <c r="C5520" s="5">
        <f>'Solar Output'!E5524</f>
        <v>0</v>
      </c>
      <c r="D5520" s="5">
        <f>'Wind Output'!E5527</f>
        <v>286.66666666666669</v>
      </c>
      <c r="E5520" s="5">
        <f t="shared" si="346"/>
        <v>8459.9263606665445</v>
      </c>
      <c r="F5520" s="10">
        <f t="shared" si="344"/>
        <v>-656.37259722446265</v>
      </c>
      <c r="G5520" s="10">
        <f>IF(F5520&gt;0,MIN('Hourly Model'!$E$8*1000-E5520,F5520),MAX(-E5520,F5520))</f>
        <v>-656.37259722446265</v>
      </c>
      <c r="I5520" s="10">
        <f t="shared" si="347"/>
        <v>0</v>
      </c>
    </row>
    <row r="5521" spans="1:9" x14ac:dyDescent="0.2">
      <c r="A5521" s="11">
        <f t="shared" si="345"/>
        <v>43695.958333319948</v>
      </c>
      <c r="B5521" s="5">
        <f>'Load Profile'!E5524</f>
        <v>658.40298712717981</v>
      </c>
      <c r="C5521" s="5">
        <f>'Solar Output'!E5525</f>
        <v>0</v>
      </c>
      <c r="D5521" s="5">
        <f>'Wind Output'!E5528</f>
        <v>286.66666666666669</v>
      </c>
      <c r="E5521" s="5">
        <f t="shared" si="346"/>
        <v>7803.5537634420816</v>
      </c>
      <c r="F5521" s="10">
        <f t="shared" si="344"/>
        <v>-371.73632046051313</v>
      </c>
      <c r="G5521" s="10">
        <f>IF(F5521&gt;0,MIN('Hourly Model'!$E$8*1000-E5521,F5521),MAX(-E5521,F5521))</f>
        <v>-371.73632046051313</v>
      </c>
      <c r="I5521" s="10">
        <f t="shared" si="347"/>
        <v>0</v>
      </c>
    </row>
    <row r="5522" spans="1:9" x14ac:dyDescent="0.2">
      <c r="A5522" s="11">
        <f t="shared" si="345"/>
        <v>43695.999999986612</v>
      </c>
      <c r="B5522" s="5">
        <f>'Load Profile'!E5525</f>
        <v>567.68294809650763</v>
      </c>
      <c r="C5522" s="5">
        <f>'Solar Output'!E5526</f>
        <v>0</v>
      </c>
      <c r="D5522" s="5">
        <f>'Wind Output'!E5529</f>
        <v>0</v>
      </c>
      <c r="E5522" s="5">
        <f t="shared" si="346"/>
        <v>7431.8174429815681</v>
      </c>
      <c r="F5522" s="10">
        <f t="shared" si="344"/>
        <v>-567.68294809650763</v>
      </c>
      <c r="G5522" s="10">
        <f>IF(F5522&gt;0,MIN('Hourly Model'!$E$8*1000-E5522,F5522),MAX(-E5522,F5522))</f>
        <v>-567.68294809650763</v>
      </c>
      <c r="I5522" s="10">
        <f t="shared" si="347"/>
        <v>0</v>
      </c>
    </row>
    <row r="5523" spans="1:9" x14ac:dyDescent="0.2">
      <c r="A5523" s="11">
        <f t="shared" si="345"/>
        <v>43696.041666653276</v>
      </c>
      <c r="B5523" s="5">
        <f>'Load Profile'!E5526</f>
        <v>508.50292182478563</v>
      </c>
      <c r="C5523" s="5">
        <f>'Solar Output'!E5527</f>
        <v>0</v>
      </c>
      <c r="D5523" s="5">
        <f>'Wind Output'!E5530</f>
        <v>0</v>
      </c>
      <c r="E5523" s="5">
        <f t="shared" si="346"/>
        <v>6864.1344948850601</v>
      </c>
      <c r="F5523" s="10">
        <f t="shared" si="344"/>
        <v>-508.50292182478563</v>
      </c>
      <c r="G5523" s="10">
        <f>IF(F5523&gt;0,MIN('Hourly Model'!$E$8*1000-E5523,F5523),MAX(-E5523,F5523))</f>
        <v>-508.50292182478563</v>
      </c>
      <c r="I5523" s="10">
        <f t="shared" si="347"/>
        <v>0</v>
      </c>
    </row>
    <row r="5524" spans="1:9" x14ac:dyDescent="0.2">
      <c r="A5524" s="11">
        <f t="shared" si="345"/>
        <v>43696.083333319941</v>
      </c>
      <c r="B5524" s="5">
        <f>'Load Profile'!E5527</f>
        <v>494.29952689769527</v>
      </c>
      <c r="C5524" s="5">
        <f>'Solar Output'!E5528</f>
        <v>0</v>
      </c>
      <c r="D5524" s="5">
        <f>'Wind Output'!E5531</f>
        <v>0</v>
      </c>
      <c r="E5524" s="5">
        <f t="shared" si="346"/>
        <v>6355.6315730602746</v>
      </c>
      <c r="F5524" s="10">
        <f t="shared" si="344"/>
        <v>-494.29952689769527</v>
      </c>
      <c r="G5524" s="10">
        <f>IF(F5524&gt;0,MIN('Hourly Model'!$E$8*1000-E5524,F5524),MAX(-E5524,F5524))</f>
        <v>-494.29952689769527</v>
      </c>
      <c r="I5524" s="10">
        <f t="shared" si="347"/>
        <v>0</v>
      </c>
    </row>
    <row r="5525" spans="1:9" x14ac:dyDescent="0.2">
      <c r="A5525" s="11">
        <f t="shared" si="345"/>
        <v>43696.124999986605</v>
      </c>
      <c r="B5525" s="5">
        <f>'Load Profile'!E5528</f>
        <v>494.22130142328609</v>
      </c>
      <c r="C5525" s="5">
        <f>'Solar Output'!E5529</f>
        <v>0</v>
      </c>
      <c r="D5525" s="5">
        <f>'Wind Output'!E5532</f>
        <v>873.33333333333337</v>
      </c>
      <c r="E5525" s="5">
        <f t="shared" si="346"/>
        <v>5861.332046162579</v>
      </c>
      <c r="F5525" s="10">
        <f t="shared" si="344"/>
        <v>379.11203191004728</v>
      </c>
      <c r="G5525" s="10">
        <f>IF(F5525&gt;0,MIN('Hourly Model'!$E$8*1000-E5525,F5525),MAX(-E5525,F5525))</f>
        <v>379.11203191004728</v>
      </c>
      <c r="I5525" s="10">
        <f t="shared" si="347"/>
        <v>0</v>
      </c>
    </row>
    <row r="5526" spans="1:9" x14ac:dyDescent="0.2">
      <c r="A5526" s="11">
        <f t="shared" si="345"/>
        <v>43696.166666653269</v>
      </c>
      <c r="B5526" s="5">
        <f>'Load Profile'!E5529</f>
        <v>549.29118751900864</v>
      </c>
      <c r="C5526" s="5">
        <f>'Solar Output'!E5530</f>
        <v>0</v>
      </c>
      <c r="D5526" s="5">
        <f>'Wind Output'!E5533</f>
        <v>286.66666666666669</v>
      </c>
      <c r="E5526" s="5">
        <f t="shared" si="346"/>
        <v>6240.4440780726263</v>
      </c>
      <c r="F5526" s="10">
        <f t="shared" si="344"/>
        <v>-262.62452085234196</v>
      </c>
      <c r="G5526" s="10">
        <f>IF(F5526&gt;0,MIN('Hourly Model'!$E$8*1000-E5526,F5526),MAX(-E5526,F5526))</f>
        <v>-262.62452085234196</v>
      </c>
      <c r="I5526" s="10">
        <f t="shared" si="347"/>
        <v>0</v>
      </c>
    </row>
    <row r="5527" spans="1:9" x14ac:dyDescent="0.2">
      <c r="A5527" s="11">
        <f t="shared" si="345"/>
        <v>43696.208333319933</v>
      </c>
      <c r="B5527" s="5">
        <f>'Load Profile'!E5530</f>
        <v>721.23713388466888</v>
      </c>
      <c r="C5527" s="5">
        <f>'Solar Output'!E5531</f>
        <v>180.78344999999999</v>
      </c>
      <c r="D5527" s="5">
        <f>'Wind Output'!E5534</f>
        <v>286.66666666666669</v>
      </c>
      <c r="E5527" s="5">
        <f t="shared" si="346"/>
        <v>5977.819557220284</v>
      </c>
      <c r="F5527" s="10">
        <f t="shared" si="344"/>
        <v>-253.78701721800223</v>
      </c>
      <c r="G5527" s="10">
        <f>IF(F5527&gt;0,MIN('Hourly Model'!$E$8*1000-E5527,F5527),MAX(-E5527,F5527))</f>
        <v>-253.78701721800223</v>
      </c>
      <c r="I5527" s="10">
        <f t="shared" si="347"/>
        <v>0</v>
      </c>
    </row>
    <row r="5528" spans="1:9" x14ac:dyDescent="0.2">
      <c r="A5528" s="11">
        <f t="shared" si="345"/>
        <v>43696.249999986598</v>
      </c>
      <c r="B5528" s="5">
        <f>'Load Profile'!E5531</f>
        <v>967.82715836180125</v>
      </c>
      <c r="C5528" s="5">
        <f>'Solar Output'!E5532</f>
        <v>1719.1556999999998</v>
      </c>
      <c r="D5528" s="5">
        <f>'Wind Output'!E5535</f>
        <v>0</v>
      </c>
      <c r="E5528" s="5">
        <f t="shared" si="346"/>
        <v>5724.0325400022821</v>
      </c>
      <c r="F5528" s="10">
        <f t="shared" si="344"/>
        <v>751.32854163819854</v>
      </c>
      <c r="G5528" s="10">
        <f>IF(F5528&gt;0,MIN('Hourly Model'!$E$8*1000-E5528,F5528),MAX(-E5528,F5528))</f>
        <v>751.32854163819854</v>
      </c>
      <c r="I5528" s="10">
        <f t="shared" si="347"/>
        <v>0</v>
      </c>
    </row>
    <row r="5529" spans="1:9" x14ac:dyDescent="0.2">
      <c r="A5529" s="11">
        <f t="shared" si="345"/>
        <v>43696.291666653262</v>
      </c>
      <c r="B5529" s="5">
        <f>'Load Profile'!E5532</f>
        <v>910.50685323866207</v>
      </c>
      <c r="C5529" s="5">
        <f>'Solar Output'!E5533</f>
        <v>2718.1411499999999</v>
      </c>
      <c r="D5529" s="5">
        <f>'Wind Output'!E5536</f>
        <v>0</v>
      </c>
      <c r="E5529" s="5">
        <f t="shared" si="346"/>
        <v>6475.3610816404807</v>
      </c>
      <c r="F5529" s="10">
        <f t="shared" si="344"/>
        <v>1807.6342967613377</v>
      </c>
      <c r="G5529" s="10">
        <f>IF(F5529&gt;0,MIN('Hourly Model'!$E$8*1000-E5529,F5529),MAX(-E5529,F5529))</f>
        <v>1807.6342967613377</v>
      </c>
      <c r="I5529" s="10">
        <f t="shared" si="347"/>
        <v>0</v>
      </c>
    </row>
    <row r="5530" spans="1:9" x14ac:dyDescent="0.2">
      <c r="A5530" s="11">
        <f t="shared" si="345"/>
        <v>43696.333333319926</v>
      </c>
      <c r="B5530" s="5">
        <f>'Load Profile'!E5533</f>
        <v>837.71178114148483</v>
      </c>
      <c r="C5530" s="5">
        <f>'Solar Output'!E5534</f>
        <v>5779.7642999999989</v>
      </c>
      <c r="D5530" s="5">
        <f>'Wind Output'!E5537</f>
        <v>0</v>
      </c>
      <c r="E5530" s="5">
        <f t="shared" si="346"/>
        <v>8282.995378401818</v>
      </c>
      <c r="F5530" s="10">
        <f t="shared" si="344"/>
        <v>4942.0525188585143</v>
      </c>
      <c r="G5530" s="10">
        <f>IF(F5530&gt;0,MIN('Hourly Model'!$E$8*1000-E5530,F5530),MAX(-E5530,F5530))</f>
        <v>1717.004621598182</v>
      </c>
      <c r="I5530" s="10">
        <f t="shared" si="347"/>
        <v>0</v>
      </c>
    </row>
    <row r="5531" spans="1:9" x14ac:dyDescent="0.2">
      <c r="A5531" s="11">
        <f t="shared" si="345"/>
        <v>43696.37499998659</v>
      </c>
      <c r="B5531" s="5">
        <f>'Load Profile'!E5534</f>
        <v>848.55067384322501</v>
      </c>
      <c r="C5531" s="5">
        <f>'Solar Output'!E5535</f>
        <v>7090.0282999999999</v>
      </c>
      <c r="D5531" s="5">
        <f>'Wind Output'!E5538</f>
        <v>286.66666666666669</v>
      </c>
      <c r="E5531" s="5">
        <f t="shared" si="346"/>
        <v>10000</v>
      </c>
      <c r="F5531" s="10">
        <f t="shared" si="344"/>
        <v>6528.1442928234419</v>
      </c>
      <c r="G5531" s="10">
        <f>IF(F5531&gt;0,MIN('Hourly Model'!$E$8*1000-E5531,F5531),MAX(-E5531,F5531))</f>
        <v>0</v>
      </c>
      <c r="I5531" s="10">
        <f t="shared" si="347"/>
        <v>0</v>
      </c>
    </row>
    <row r="5532" spans="1:9" x14ac:dyDescent="0.2">
      <c r="A5532" s="11">
        <f t="shared" si="345"/>
        <v>43696.416666653255</v>
      </c>
      <c r="B5532" s="5">
        <f>'Load Profile'!E5535</f>
        <v>866.25980212556908</v>
      </c>
      <c r="C5532" s="5">
        <f>'Solar Output'!E5536</f>
        <v>7891.1182999999992</v>
      </c>
      <c r="D5532" s="5">
        <f>'Wind Output'!E5539</f>
        <v>286.66666666666669</v>
      </c>
      <c r="E5532" s="5">
        <f t="shared" si="346"/>
        <v>10000</v>
      </c>
      <c r="F5532" s="10">
        <f t="shared" si="344"/>
        <v>7311.5251645410972</v>
      </c>
      <c r="G5532" s="10">
        <f>IF(F5532&gt;0,MIN('Hourly Model'!$E$8*1000-E5532,F5532),MAX(-E5532,F5532))</f>
        <v>0</v>
      </c>
      <c r="I5532" s="10">
        <f t="shared" si="347"/>
        <v>0</v>
      </c>
    </row>
    <row r="5533" spans="1:9" x14ac:dyDescent="0.2">
      <c r="A5533" s="11">
        <f t="shared" si="345"/>
        <v>43696.458333319919</v>
      </c>
      <c r="B5533" s="5">
        <f>'Load Profile'!E5536</f>
        <v>844.20185197008323</v>
      </c>
      <c r="C5533" s="5">
        <f>'Solar Output'!E5537</f>
        <v>8252.7737499999985</v>
      </c>
      <c r="D5533" s="5">
        <f>'Wind Output'!E5540</f>
        <v>873.33333333333337</v>
      </c>
      <c r="E5533" s="5">
        <f t="shared" si="346"/>
        <v>10000</v>
      </c>
      <c r="F5533" s="10">
        <f t="shared" si="344"/>
        <v>8281.9052313632492</v>
      </c>
      <c r="G5533" s="10">
        <f>IF(F5533&gt;0,MIN('Hourly Model'!$E$8*1000-E5533,F5533),MAX(-E5533,F5533))</f>
        <v>0</v>
      </c>
      <c r="I5533" s="10">
        <f t="shared" si="347"/>
        <v>0</v>
      </c>
    </row>
    <row r="5534" spans="1:9" x14ac:dyDescent="0.2">
      <c r="A5534" s="11">
        <f t="shared" si="345"/>
        <v>43696.499999986583</v>
      </c>
      <c r="B5534" s="5">
        <f>'Load Profile'!E5537</f>
        <v>815.44790175318656</v>
      </c>
      <c r="C5534" s="5">
        <f>'Solar Output'!E5538</f>
        <v>8081.1649999999991</v>
      </c>
      <c r="D5534" s="5">
        <f>'Wind Output'!E5541</f>
        <v>2773.3333333333335</v>
      </c>
      <c r="E5534" s="5">
        <f t="shared" si="346"/>
        <v>10000</v>
      </c>
      <c r="F5534" s="10">
        <f t="shared" si="344"/>
        <v>10039.050431580146</v>
      </c>
      <c r="G5534" s="10">
        <f>IF(F5534&gt;0,MIN('Hourly Model'!$E$8*1000-E5534,F5534),MAX(-E5534,F5534))</f>
        <v>0</v>
      </c>
      <c r="I5534" s="10">
        <f t="shared" si="347"/>
        <v>0</v>
      </c>
    </row>
    <row r="5535" spans="1:9" x14ac:dyDescent="0.2">
      <c r="A5535" s="11">
        <f t="shared" si="345"/>
        <v>43696.541666653247</v>
      </c>
      <c r="B5535" s="5">
        <f>'Load Profile'!E5538</f>
        <v>800.52313135766371</v>
      </c>
      <c r="C5535" s="5">
        <f>'Solar Output'!E5539</f>
        <v>7487.8040999999994</v>
      </c>
      <c r="D5535" s="5">
        <f>'Wind Output'!E5542</f>
        <v>1666.6666666666667</v>
      </c>
      <c r="E5535" s="5">
        <f t="shared" si="346"/>
        <v>10000</v>
      </c>
      <c r="F5535" s="10">
        <f t="shared" si="344"/>
        <v>8353.9476353090013</v>
      </c>
      <c r="G5535" s="10">
        <f>IF(F5535&gt;0,MIN('Hourly Model'!$E$8*1000-E5535,F5535),MAX(-E5535,F5535))</f>
        <v>0</v>
      </c>
      <c r="I5535" s="10">
        <f t="shared" si="347"/>
        <v>0</v>
      </c>
    </row>
    <row r="5536" spans="1:9" x14ac:dyDescent="0.2">
      <c r="A5536" s="11">
        <f t="shared" si="345"/>
        <v>43696.583333319912</v>
      </c>
      <c r="B5536" s="5">
        <f>'Load Profile'!E5539</f>
        <v>824.21970244127465</v>
      </c>
      <c r="C5536" s="5">
        <f>'Solar Output'!E5540</f>
        <v>6410.9958500000002</v>
      </c>
      <c r="D5536" s="5">
        <f>'Wind Output'!E5543</f>
        <v>286.66666666666669</v>
      </c>
      <c r="E5536" s="5">
        <f t="shared" si="346"/>
        <v>10000</v>
      </c>
      <c r="F5536" s="10">
        <f t="shared" si="344"/>
        <v>5873.4428142253928</v>
      </c>
      <c r="G5536" s="10">
        <f>IF(F5536&gt;0,MIN('Hourly Model'!$E$8*1000-E5536,F5536),MAX(-E5536,F5536))</f>
        <v>0</v>
      </c>
      <c r="I5536" s="10">
        <f t="shared" si="347"/>
        <v>0</v>
      </c>
    </row>
    <row r="5537" spans="1:9" x14ac:dyDescent="0.2">
      <c r="A5537" s="11">
        <f t="shared" si="345"/>
        <v>43696.624999986576</v>
      </c>
      <c r="B5537" s="5">
        <f>'Load Profile'!E5540</f>
        <v>938.1660008405338</v>
      </c>
      <c r="C5537" s="5">
        <f>'Solar Output'!E5541</f>
        <v>4890.67515</v>
      </c>
      <c r="D5537" s="5">
        <f>'Wind Output'!E5544</f>
        <v>873.33333333333337</v>
      </c>
      <c r="E5537" s="5">
        <f t="shared" si="346"/>
        <v>10000</v>
      </c>
      <c r="F5537" s="10">
        <f t="shared" si="344"/>
        <v>4825.8424824927988</v>
      </c>
      <c r="G5537" s="10">
        <f>IF(F5537&gt;0,MIN('Hourly Model'!$E$8*1000-E5537,F5537),MAX(-E5537,F5537))</f>
        <v>0</v>
      </c>
      <c r="I5537" s="10">
        <f t="shared" si="347"/>
        <v>0</v>
      </c>
    </row>
    <row r="5538" spans="1:9" x14ac:dyDescent="0.2">
      <c r="A5538" s="11">
        <f t="shared" si="345"/>
        <v>43696.66666665324</v>
      </c>
      <c r="B5538" s="5">
        <f>'Load Profile'!E5541</f>
        <v>1136.7338453933558</v>
      </c>
      <c r="C5538" s="5">
        <f>'Solar Output'!E5542</f>
        <v>2895.0421999999999</v>
      </c>
      <c r="D5538" s="5">
        <f>'Wind Output'!E5545</f>
        <v>286.66666666666669</v>
      </c>
      <c r="E5538" s="5">
        <f t="shared" si="346"/>
        <v>10000</v>
      </c>
      <c r="F5538" s="10">
        <f t="shared" si="344"/>
        <v>2044.9750212733106</v>
      </c>
      <c r="G5538" s="10">
        <f>IF(F5538&gt;0,MIN('Hourly Model'!$E$8*1000-E5538,F5538),MAX(-E5538,F5538))</f>
        <v>0</v>
      </c>
      <c r="I5538" s="10">
        <f t="shared" si="347"/>
        <v>0</v>
      </c>
    </row>
    <row r="5539" spans="1:9" x14ac:dyDescent="0.2">
      <c r="A5539" s="11">
        <f t="shared" si="345"/>
        <v>43696.708333319904</v>
      </c>
      <c r="B5539" s="5">
        <f>'Load Profile'!E5542</f>
        <v>1256.8128751583745</v>
      </c>
      <c r="C5539" s="5">
        <f>'Solar Output'!E5543</f>
        <v>863.78224999999998</v>
      </c>
      <c r="D5539" s="5">
        <f>'Wind Output'!E5546</f>
        <v>0</v>
      </c>
      <c r="E5539" s="5">
        <f t="shared" si="346"/>
        <v>10000</v>
      </c>
      <c r="F5539" s="10">
        <f t="shared" si="344"/>
        <v>-393.03062515837451</v>
      </c>
      <c r="G5539" s="10">
        <f>IF(F5539&gt;0,MIN('Hourly Model'!$E$8*1000-E5539,F5539),MAX(-E5539,F5539))</f>
        <v>-393.03062515837451</v>
      </c>
      <c r="I5539" s="10">
        <f t="shared" si="347"/>
        <v>0</v>
      </c>
    </row>
    <row r="5540" spans="1:9" x14ac:dyDescent="0.2">
      <c r="A5540" s="11">
        <f t="shared" si="345"/>
        <v>43696.749999986569</v>
      </c>
      <c r="B5540" s="5">
        <f>'Load Profile'!E5543</f>
        <v>1334.2385089076697</v>
      </c>
      <c r="C5540" s="5">
        <f>'Solar Output'!E5544</f>
        <v>0</v>
      </c>
      <c r="D5540" s="5">
        <f>'Wind Output'!E5547</f>
        <v>0</v>
      </c>
      <c r="E5540" s="5">
        <f t="shared" si="346"/>
        <v>9606.9693748416248</v>
      </c>
      <c r="F5540" s="10">
        <f t="shared" si="344"/>
        <v>-1334.2385089076697</v>
      </c>
      <c r="G5540" s="10">
        <f>IF(F5540&gt;0,MIN('Hourly Model'!$E$8*1000-E5540,F5540),MAX(-E5540,F5540))</f>
        <v>-1334.2385089076697</v>
      </c>
      <c r="I5540" s="10">
        <f t="shared" si="347"/>
        <v>0</v>
      </c>
    </row>
    <row r="5541" spans="1:9" x14ac:dyDescent="0.2">
      <c r="A5541" s="11">
        <f t="shared" si="345"/>
        <v>43696.791666653233</v>
      </c>
      <c r="B5541" s="5">
        <f>'Load Profile'!E5544</f>
        <v>1577.4792065863037</v>
      </c>
      <c r="C5541" s="5">
        <f>'Solar Output'!E5545</f>
        <v>0</v>
      </c>
      <c r="D5541" s="5">
        <f>'Wind Output'!E5548</f>
        <v>0</v>
      </c>
      <c r="E5541" s="5">
        <f t="shared" si="346"/>
        <v>8272.7308659339542</v>
      </c>
      <c r="F5541" s="10">
        <f t="shared" si="344"/>
        <v>-1577.4792065863037</v>
      </c>
      <c r="G5541" s="10">
        <f>IF(F5541&gt;0,MIN('Hourly Model'!$E$8*1000-E5541,F5541),MAX(-E5541,F5541))</f>
        <v>-1577.4792065863037</v>
      </c>
      <c r="I5541" s="10">
        <f t="shared" si="347"/>
        <v>0</v>
      </c>
    </row>
    <row r="5542" spans="1:9" x14ac:dyDescent="0.2">
      <c r="A5542" s="11">
        <f t="shared" si="345"/>
        <v>43696.833333319897</v>
      </c>
      <c r="B5542" s="5">
        <f>'Load Profile'!E5545</f>
        <v>1726.7387277087926</v>
      </c>
      <c r="C5542" s="5">
        <f>'Solar Output'!E5546</f>
        <v>0</v>
      </c>
      <c r="D5542" s="5">
        <f>'Wind Output'!E5549</f>
        <v>0</v>
      </c>
      <c r="E5542" s="5">
        <f t="shared" si="346"/>
        <v>6695.2516593476503</v>
      </c>
      <c r="F5542" s="10">
        <f t="shared" si="344"/>
        <v>-1726.7387277087926</v>
      </c>
      <c r="G5542" s="10">
        <f>IF(F5542&gt;0,MIN('Hourly Model'!$E$8*1000-E5542,F5542),MAX(-E5542,F5542))</f>
        <v>-1726.7387277087926</v>
      </c>
      <c r="I5542" s="10">
        <f t="shared" si="347"/>
        <v>0</v>
      </c>
    </row>
    <row r="5543" spans="1:9" x14ac:dyDescent="0.2">
      <c r="A5543" s="11">
        <f t="shared" si="345"/>
        <v>43696.874999986561</v>
      </c>
      <c r="B5543" s="5">
        <f>'Load Profile'!E5546</f>
        <v>1382.2761627954576</v>
      </c>
      <c r="C5543" s="5">
        <f>'Solar Output'!E5547</f>
        <v>0</v>
      </c>
      <c r="D5543" s="5">
        <f>'Wind Output'!E5550</f>
        <v>0</v>
      </c>
      <c r="E5543" s="5">
        <f t="shared" si="346"/>
        <v>4968.5129316388575</v>
      </c>
      <c r="F5543" s="10">
        <f t="shared" si="344"/>
        <v>-1382.2761627954576</v>
      </c>
      <c r="G5543" s="10">
        <f>IF(F5543&gt;0,MIN('Hourly Model'!$E$8*1000-E5543,F5543),MAX(-E5543,F5543))</f>
        <v>-1382.2761627954576</v>
      </c>
      <c r="I5543" s="10">
        <f t="shared" si="347"/>
        <v>0</v>
      </c>
    </row>
    <row r="5544" spans="1:9" x14ac:dyDescent="0.2">
      <c r="A5544" s="11">
        <f t="shared" si="345"/>
        <v>43696.916666653226</v>
      </c>
      <c r="B5544" s="5">
        <f>'Load Profile'!E5547</f>
        <v>1043.1531141033518</v>
      </c>
      <c r="C5544" s="5">
        <f>'Solar Output'!E5548</f>
        <v>0</v>
      </c>
      <c r="D5544" s="5">
        <f>'Wind Output'!E5551</f>
        <v>0</v>
      </c>
      <c r="E5544" s="5">
        <f t="shared" si="346"/>
        <v>3586.2367688433997</v>
      </c>
      <c r="F5544" s="10">
        <f t="shared" si="344"/>
        <v>-1043.1531141033518</v>
      </c>
      <c r="G5544" s="10">
        <f>IF(F5544&gt;0,MIN('Hourly Model'!$E$8*1000-E5544,F5544),MAX(-E5544,F5544))</f>
        <v>-1043.1531141033518</v>
      </c>
      <c r="I5544" s="10">
        <f t="shared" si="347"/>
        <v>0</v>
      </c>
    </row>
    <row r="5545" spans="1:9" x14ac:dyDescent="0.2">
      <c r="A5545" s="11">
        <f t="shared" si="345"/>
        <v>43696.95833331989</v>
      </c>
      <c r="B5545" s="5">
        <f>'Load Profile'!E5548</f>
        <v>701.20405001218887</v>
      </c>
      <c r="C5545" s="5">
        <f>'Solar Output'!E5549</f>
        <v>0</v>
      </c>
      <c r="D5545" s="5">
        <f>'Wind Output'!E5552</f>
        <v>286.66666666666669</v>
      </c>
      <c r="E5545" s="5">
        <f t="shared" si="346"/>
        <v>2543.0836547400477</v>
      </c>
      <c r="F5545" s="10">
        <f t="shared" si="344"/>
        <v>-414.53738334552219</v>
      </c>
      <c r="G5545" s="10">
        <f>IF(F5545&gt;0,MIN('Hourly Model'!$E$8*1000-E5545,F5545),MAX(-E5545,F5545))</f>
        <v>-414.53738334552219</v>
      </c>
      <c r="I5545" s="10">
        <f t="shared" si="347"/>
        <v>0</v>
      </c>
    </row>
    <row r="5546" spans="1:9" x14ac:dyDescent="0.2">
      <c r="A5546" s="11">
        <f t="shared" si="345"/>
        <v>43696.999999986554</v>
      </c>
      <c r="B5546" s="5">
        <f>'Load Profile'!E5549</f>
        <v>567.68294809650763</v>
      </c>
      <c r="C5546" s="5">
        <f>'Solar Output'!E5550</f>
        <v>0</v>
      </c>
      <c r="D5546" s="5">
        <f>'Wind Output'!E5553</f>
        <v>286.66666666666669</v>
      </c>
      <c r="E5546" s="5">
        <f t="shared" si="346"/>
        <v>2128.5462713945253</v>
      </c>
      <c r="F5546" s="10">
        <f t="shared" si="344"/>
        <v>-281.01628142984094</v>
      </c>
      <c r="G5546" s="10">
        <f>IF(F5546&gt;0,MIN('Hourly Model'!$E$8*1000-E5546,F5546),MAX(-E5546,F5546))</f>
        <v>-281.01628142984094</v>
      </c>
      <c r="I5546" s="10">
        <f t="shared" si="347"/>
        <v>0</v>
      </c>
    </row>
    <row r="5547" spans="1:9" x14ac:dyDescent="0.2">
      <c r="A5547" s="11">
        <f t="shared" si="345"/>
        <v>43697.041666653218</v>
      </c>
      <c r="B5547" s="5">
        <f>'Load Profile'!E5550</f>
        <v>508.50292182478563</v>
      </c>
      <c r="C5547" s="5">
        <f>'Solar Output'!E5551</f>
        <v>0</v>
      </c>
      <c r="D5547" s="5">
        <f>'Wind Output'!E5554</f>
        <v>286.66666666666669</v>
      </c>
      <c r="E5547" s="5">
        <f t="shared" si="346"/>
        <v>1847.5299899646843</v>
      </c>
      <c r="F5547" s="10">
        <f t="shared" si="344"/>
        <v>-221.83625515811895</v>
      </c>
      <c r="G5547" s="10">
        <f>IF(F5547&gt;0,MIN('Hourly Model'!$E$8*1000-E5547,F5547),MAX(-E5547,F5547))</f>
        <v>-221.83625515811895</v>
      </c>
      <c r="I5547" s="10">
        <f t="shared" si="347"/>
        <v>0</v>
      </c>
    </row>
    <row r="5548" spans="1:9" x14ac:dyDescent="0.2">
      <c r="A5548" s="11">
        <f t="shared" si="345"/>
        <v>43697.083333319883</v>
      </c>
      <c r="B5548" s="5">
        <f>'Load Profile'!E5551</f>
        <v>494.29952689769527</v>
      </c>
      <c r="C5548" s="5">
        <f>'Solar Output'!E5552</f>
        <v>0</v>
      </c>
      <c r="D5548" s="5">
        <f>'Wind Output'!E5555</f>
        <v>873.33333333333337</v>
      </c>
      <c r="E5548" s="5">
        <f t="shared" si="346"/>
        <v>1625.6937348065653</v>
      </c>
      <c r="F5548" s="10">
        <f t="shared" si="344"/>
        <v>379.0338064356381</v>
      </c>
      <c r="G5548" s="10">
        <f>IF(F5548&gt;0,MIN('Hourly Model'!$E$8*1000-E5548,F5548),MAX(-E5548,F5548))</f>
        <v>379.0338064356381</v>
      </c>
      <c r="I5548" s="10">
        <f t="shared" si="347"/>
        <v>0</v>
      </c>
    </row>
    <row r="5549" spans="1:9" x14ac:dyDescent="0.2">
      <c r="A5549" s="11">
        <f t="shared" si="345"/>
        <v>43697.124999986547</v>
      </c>
      <c r="B5549" s="5">
        <f>'Load Profile'!E5552</f>
        <v>494.22130142328609</v>
      </c>
      <c r="C5549" s="5">
        <f>'Solar Output'!E5553</f>
        <v>0</v>
      </c>
      <c r="D5549" s="5">
        <f>'Wind Output'!E5556</f>
        <v>286.66666666666669</v>
      </c>
      <c r="E5549" s="5">
        <f t="shared" si="346"/>
        <v>2004.7275412422034</v>
      </c>
      <c r="F5549" s="10">
        <f t="shared" si="344"/>
        <v>-207.55463475661941</v>
      </c>
      <c r="G5549" s="10">
        <f>IF(F5549&gt;0,MIN('Hourly Model'!$E$8*1000-E5549,F5549),MAX(-E5549,F5549))</f>
        <v>-207.55463475661941</v>
      </c>
      <c r="I5549" s="10">
        <f t="shared" si="347"/>
        <v>0</v>
      </c>
    </row>
    <row r="5550" spans="1:9" x14ac:dyDescent="0.2">
      <c r="A5550" s="11">
        <f t="shared" si="345"/>
        <v>43697.166666653211</v>
      </c>
      <c r="B5550" s="5">
        <f>'Load Profile'!E5553</f>
        <v>549.29118751900864</v>
      </c>
      <c r="C5550" s="5">
        <f>'Solar Output'!E5554</f>
        <v>0</v>
      </c>
      <c r="D5550" s="5">
        <f>'Wind Output'!E5557</f>
        <v>873.33333333333337</v>
      </c>
      <c r="E5550" s="5">
        <f t="shared" si="346"/>
        <v>1797.172906485584</v>
      </c>
      <c r="F5550" s="10">
        <f t="shared" si="344"/>
        <v>324.04214581432473</v>
      </c>
      <c r="G5550" s="10">
        <f>IF(F5550&gt;0,MIN('Hourly Model'!$E$8*1000-E5550,F5550),MAX(-E5550,F5550))</f>
        <v>324.04214581432473</v>
      </c>
      <c r="I5550" s="10">
        <f t="shared" si="347"/>
        <v>0</v>
      </c>
    </row>
    <row r="5551" spans="1:9" x14ac:dyDescent="0.2">
      <c r="A5551" s="11">
        <f t="shared" si="345"/>
        <v>43697.208333319875</v>
      </c>
      <c r="B5551" s="5">
        <f>'Load Profile'!E5554</f>
        <v>721.23713388466888</v>
      </c>
      <c r="C5551" s="5">
        <f>'Solar Output'!E5555</f>
        <v>182.42334999999997</v>
      </c>
      <c r="D5551" s="5">
        <f>'Wind Output'!E5558</f>
        <v>873.33333333333337</v>
      </c>
      <c r="E5551" s="5">
        <f t="shared" si="346"/>
        <v>2121.2150522999086</v>
      </c>
      <c r="F5551" s="10">
        <f t="shared" si="344"/>
        <v>334.51954944866441</v>
      </c>
      <c r="G5551" s="10">
        <f>IF(F5551&gt;0,MIN('Hourly Model'!$E$8*1000-E5551,F5551),MAX(-E5551,F5551))</f>
        <v>334.51954944866441</v>
      </c>
      <c r="I5551" s="10">
        <f t="shared" si="347"/>
        <v>0</v>
      </c>
    </row>
    <row r="5552" spans="1:9" x14ac:dyDescent="0.2">
      <c r="A5552" s="11">
        <f t="shared" si="345"/>
        <v>43697.249999986539</v>
      </c>
      <c r="B5552" s="5">
        <f>'Load Profile'!E5555</f>
        <v>967.82715836180125</v>
      </c>
      <c r="C5552" s="5">
        <f>'Solar Output'!E5556</f>
        <v>1706.9300499999997</v>
      </c>
      <c r="D5552" s="5">
        <f>'Wind Output'!E5559</f>
        <v>4266.666666666667</v>
      </c>
      <c r="E5552" s="5">
        <f t="shared" si="346"/>
        <v>2455.7346017485729</v>
      </c>
      <c r="F5552" s="10">
        <f t="shared" si="344"/>
        <v>5005.7695583048653</v>
      </c>
      <c r="G5552" s="10">
        <f>IF(F5552&gt;0,MIN('Hourly Model'!$E$8*1000-E5552,F5552),MAX(-E5552,F5552))</f>
        <v>5005.7695583048653</v>
      </c>
      <c r="I5552" s="10">
        <f t="shared" si="347"/>
        <v>0</v>
      </c>
    </row>
    <row r="5553" spans="1:9" x14ac:dyDescent="0.2">
      <c r="A5553" s="11">
        <f t="shared" si="345"/>
        <v>43697.291666653204</v>
      </c>
      <c r="B5553" s="5">
        <f>'Load Profile'!E5556</f>
        <v>910.50685323866207</v>
      </c>
      <c r="C5553" s="5">
        <f>'Solar Output'!E5557</f>
        <v>3868.5034000000001</v>
      </c>
      <c r="D5553" s="5">
        <f>'Wind Output'!E5560</f>
        <v>2773.3333333333335</v>
      </c>
      <c r="E5553" s="5">
        <f t="shared" si="346"/>
        <v>7461.5041600534387</v>
      </c>
      <c r="F5553" s="10">
        <f t="shared" si="344"/>
        <v>5731.3298800946714</v>
      </c>
      <c r="G5553" s="10">
        <f>IF(F5553&gt;0,MIN('Hourly Model'!$E$8*1000-E5553,F5553),MAX(-E5553,F5553))</f>
        <v>2538.4958399465613</v>
      </c>
      <c r="I5553" s="10">
        <f t="shared" si="347"/>
        <v>0</v>
      </c>
    </row>
    <row r="5554" spans="1:9" x14ac:dyDescent="0.2">
      <c r="A5554" s="11">
        <f t="shared" si="345"/>
        <v>43697.333333319868</v>
      </c>
      <c r="B5554" s="5">
        <f>'Load Profile'!E5557</f>
        <v>837.71178114148483</v>
      </c>
      <c r="C5554" s="5">
        <f>'Solar Output'!E5558</f>
        <v>5681.7095499999996</v>
      </c>
      <c r="D5554" s="5">
        <f>'Wind Output'!E5561</f>
        <v>6160</v>
      </c>
      <c r="E5554" s="5">
        <f t="shared" si="346"/>
        <v>10000</v>
      </c>
      <c r="F5554" s="10">
        <f t="shared" si="344"/>
        <v>11003.997768858515</v>
      </c>
      <c r="G5554" s="10">
        <f>IF(F5554&gt;0,MIN('Hourly Model'!$E$8*1000-E5554,F5554),MAX(-E5554,F5554))</f>
        <v>0</v>
      </c>
      <c r="I5554" s="10">
        <f t="shared" si="347"/>
        <v>0</v>
      </c>
    </row>
    <row r="5555" spans="1:9" x14ac:dyDescent="0.2">
      <c r="A5555" s="11">
        <f t="shared" si="345"/>
        <v>43697.374999986532</v>
      </c>
      <c r="B5555" s="5">
        <f>'Load Profile'!E5558</f>
        <v>848.55067384322501</v>
      </c>
      <c r="C5555" s="5">
        <f>'Solar Output'!E5559</f>
        <v>6998.7918999999993</v>
      </c>
      <c r="D5555" s="5">
        <f>'Wind Output'!E5562</f>
        <v>2773.3333333333335</v>
      </c>
      <c r="E5555" s="5">
        <f t="shared" si="346"/>
        <v>10000</v>
      </c>
      <c r="F5555" s="10">
        <f t="shared" si="344"/>
        <v>8923.5745594901073</v>
      </c>
      <c r="G5555" s="10">
        <f>IF(F5555&gt;0,MIN('Hourly Model'!$E$8*1000-E5555,F5555),MAX(-E5555,F5555))</f>
        <v>0</v>
      </c>
      <c r="I5555" s="10">
        <f t="shared" si="347"/>
        <v>0</v>
      </c>
    </row>
    <row r="5556" spans="1:9" x14ac:dyDescent="0.2">
      <c r="A5556" s="11">
        <f t="shared" si="345"/>
        <v>43697.416666653196</v>
      </c>
      <c r="B5556" s="5">
        <f>'Load Profile'!E5559</f>
        <v>866.25980212556908</v>
      </c>
      <c r="C5556" s="5">
        <f>'Solar Output'!E5560</f>
        <v>7798.9457999999995</v>
      </c>
      <c r="D5556" s="5">
        <f>'Wind Output'!E5563</f>
        <v>1666.6666666666667</v>
      </c>
      <c r="E5556" s="5">
        <f t="shared" si="346"/>
        <v>10000</v>
      </c>
      <c r="F5556" s="10">
        <f t="shared" si="344"/>
        <v>8599.3526645410966</v>
      </c>
      <c r="G5556" s="10">
        <f>IF(F5556&gt;0,MIN('Hourly Model'!$E$8*1000-E5556,F5556),MAX(-E5556,F5556))</f>
        <v>0</v>
      </c>
      <c r="I5556" s="10">
        <f t="shared" si="347"/>
        <v>0</v>
      </c>
    </row>
    <row r="5557" spans="1:9" x14ac:dyDescent="0.2">
      <c r="A5557" s="11">
        <f t="shared" si="345"/>
        <v>43697.458333319861</v>
      </c>
      <c r="B5557" s="5">
        <f>'Load Profile'!E5560</f>
        <v>844.20185197008323</v>
      </c>
      <c r="C5557" s="5">
        <f>'Solar Output'!E5561</f>
        <v>8114.64725</v>
      </c>
      <c r="D5557" s="5">
        <f>'Wind Output'!E5564</f>
        <v>2773.3333333333335</v>
      </c>
      <c r="E5557" s="5">
        <f t="shared" si="346"/>
        <v>10000</v>
      </c>
      <c r="F5557" s="10">
        <f t="shared" si="344"/>
        <v>10043.778731363251</v>
      </c>
      <c r="G5557" s="10">
        <f>IF(F5557&gt;0,MIN('Hourly Model'!$E$8*1000-E5557,F5557),MAX(-E5557,F5557))</f>
        <v>0</v>
      </c>
      <c r="I5557" s="10">
        <f t="shared" si="347"/>
        <v>0</v>
      </c>
    </row>
    <row r="5558" spans="1:9" x14ac:dyDescent="0.2">
      <c r="A5558" s="11">
        <f t="shared" si="345"/>
        <v>43697.499999986525</v>
      </c>
      <c r="B5558" s="5">
        <f>'Load Profile'!E5561</f>
        <v>832.40855876143883</v>
      </c>
      <c r="C5558" s="5">
        <f>'Solar Output'!E5562</f>
        <v>7988.1633499999998</v>
      </c>
      <c r="D5558" s="5">
        <f>'Wind Output'!E5565</f>
        <v>2773.3333333333335</v>
      </c>
      <c r="E5558" s="5">
        <f t="shared" si="346"/>
        <v>10000</v>
      </c>
      <c r="F5558" s="10">
        <f t="shared" si="344"/>
        <v>9929.0881245718938</v>
      </c>
      <c r="G5558" s="10">
        <f>IF(F5558&gt;0,MIN('Hourly Model'!$E$8*1000-E5558,F5558),MAX(-E5558,F5558))</f>
        <v>0</v>
      </c>
      <c r="I5558" s="10">
        <f t="shared" si="347"/>
        <v>0</v>
      </c>
    </row>
    <row r="5559" spans="1:9" x14ac:dyDescent="0.2">
      <c r="A5559" s="11">
        <f t="shared" si="345"/>
        <v>43697.541666653189</v>
      </c>
      <c r="B5559" s="5">
        <f>'Load Profile'!E5562</f>
        <v>951.44523180486067</v>
      </c>
      <c r="C5559" s="5">
        <f>'Solar Output'!E5563</f>
        <v>7386.3464999999997</v>
      </c>
      <c r="D5559" s="5">
        <f>'Wind Output'!E5566</f>
        <v>2773.3333333333335</v>
      </c>
      <c r="E5559" s="5">
        <f t="shared" si="346"/>
        <v>10000</v>
      </c>
      <c r="F5559" s="10">
        <f t="shared" si="344"/>
        <v>9208.2346015284729</v>
      </c>
      <c r="G5559" s="10">
        <f>IF(F5559&gt;0,MIN('Hourly Model'!$E$8*1000-E5559,F5559),MAX(-E5559,F5559))</f>
        <v>0</v>
      </c>
      <c r="I5559" s="10">
        <f t="shared" si="347"/>
        <v>0</v>
      </c>
    </row>
    <row r="5560" spans="1:9" x14ac:dyDescent="0.2">
      <c r="A5560" s="11">
        <f t="shared" si="345"/>
        <v>43697.583333319853</v>
      </c>
      <c r="B5560" s="5">
        <f>'Load Profile'!E5563</f>
        <v>1133.2536774273781</v>
      </c>
      <c r="C5560" s="5">
        <f>'Solar Output'!E5564</f>
        <v>6312.3051500000001</v>
      </c>
      <c r="D5560" s="5">
        <f>'Wind Output'!E5567</f>
        <v>2773.3333333333335</v>
      </c>
      <c r="E5560" s="5">
        <f t="shared" si="346"/>
        <v>10000</v>
      </c>
      <c r="F5560" s="10">
        <f t="shared" si="344"/>
        <v>7952.3848059059565</v>
      </c>
      <c r="G5560" s="10">
        <f>IF(F5560&gt;0,MIN('Hourly Model'!$E$8*1000-E5560,F5560),MAX(-E5560,F5560))</f>
        <v>0</v>
      </c>
      <c r="I5560" s="10">
        <f t="shared" si="347"/>
        <v>0</v>
      </c>
    </row>
    <row r="5561" spans="1:9" x14ac:dyDescent="0.2">
      <c r="A5561" s="11">
        <f t="shared" si="345"/>
        <v>43697.624999986518</v>
      </c>
      <c r="B5561" s="5">
        <f>'Load Profile'!E5564</f>
        <v>1364.2685134243945</v>
      </c>
      <c r="C5561" s="5">
        <f>'Solar Output'!E5565</f>
        <v>4769.3478499999992</v>
      </c>
      <c r="D5561" s="5">
        <f>'Wind Output'!E5568</f>
        <v>4266.666666666667</v>
      </c>
      <c r="E5561" s="5">
        <f t="shared" si="346"/>
        <v>10000</v>
      </c>
      <c r="F5561" s="10">
        <f t="shared" si="344"/>
        <v>7671.7460032422714</v>
      </c>
      <c r="G5561" s="10">
        <f>IF(F5561&gt;0,MIN('Hourly Model'!$E$8*1000-E5561,F5561),MAX(-E5561,F5561))</f>
        <v>0</v>
      </c>
      <c r="I5561" s="10">
        <f t="shared" si="347"/>
        <v>0</v>
      </c>
    </row>
    <row r="5562" spans="1:9" x14ac:dyDescent="0.2">
      <c r="A5562" s="11">
        <f t="shared" si="345"/>
        <v>43697.666666653182</v>
      </c>
      <c r="B5562" s="5">
        <f>'Load Profile'!E5565</f>
        <v>1652.230311742878</v>
      </c>
      <c r="C5562" s="5">
        <f>'Solar Output'!E5566</f>
        <v>2807.0671999999995</v>
      </c>
      <c r="D5562" s="5">
        <f>'Wind Output'!E5569</f>
        <v>4266.666666666667</v>
      </c>
      <c r="E5562" s="5">
        <f t="shared" si="346"/>
        <v>10000</v>
      </c>
      <c r="F5562" s="10">
        <f t="shared" si="344"/>
        <v>5421.5035549237882</v>
      </c>
      <c r="G5562" s="10">
        <f>IF(F5562&gt;0,MIN('Hourly Model'!$E$8*1000-E5562,F5562),MAX(-E5562,F5562))</f>
        <v>0</v>
      </c>
      <c r="I5562" s="10">
        <f t="shared" si="347"/>
        <v>0</v>
      </c>
    </row>
    <row r="5563" spans="1:9" x14ac:dyDescent="0.2">
      <c r="A5563" s="11">
        <f t="shared" si="345"/>
        <v>43697.708333319846</v>
      </c>
      <c r="B5563" s="5">
        <f>'Load Profile'!E5566</f>
        <v>1755.497872906901</v>
      </c>
      <c r="C5563" s="5">
        <f>'Solar Output'!E5567</f>
        <v>828.10464999999999</v>
      </c>
      <c r="D5563" s="5">
        <f>'Wind Output'!E5570</f>
        <v>2773.3333333333335</v>
      </c>
      <c r="E5563" s="5">
        <f t="shared" si="346"/>
        <v>10000</v>
      </c>
      <c r="F5563" s="10">
        <f t="shared" si="344"/>
        <v>1845.9401104264323</v>
      </c>
      <c r="G5563" s="10">
        <f>IF(F5563&gt;0,MIN('Hourly Model'!$E$8*1000-E5563,F5563),MAX(-E5563,F5563))</f>
        <v>0</v>
      </c>
      <c r="I5563" s="10">
        <f t="shared" si="347"/>
        <v>0</v>
      </c>
    </row>
    <row r="5564" spans="1:9" x14ac:dyDescent="0.2">
      <c r="A5564" s="11">
        <f t="shared" si="345"/>
        <v>43697.74999998651</v>
      </c>
      <c r="B5564" s="5">
        <f>'Load Profile'!E5567</f>
        <v>1783.7771887316067</v>
      </c>
      <c r="C5564" s="5">
        <f>'Solar Output'!E5568</f>
        <v>0</v>
      </c>
      <c r="D5564" s="5">
        <f>'Wind Output'!E5571</f>
        <v>286.66666666666669</v>
      </c>
      <c r="E5564" s="5">
        <f t="shared" si="346"/>
        <v>10000</v>
      </c>
      <c r="F5564" s="10">
        <f t="shared" si="344"/>
        <v>-1497.1105220649399</v>
      </c>
      <c r="G5564" s="10">
        <f>IF(F5564&gt;0,MIN('Hourly Model'!$E$8*1000-E5564,F5564),MAX(-E5564,F5564))</f>
        <v>-1497.1105220649399</v>
      </c>
      <c r="I5564" s="10">
        <f t="shared" si="347"/>
        <v>0</v>
      </c>
    </row>
    <row r="5565" spans="1:9" x14ac:dyDescent="0.2">
      <c r="A5565" s="11">
        <f t="shared" si="345"/>
        <v>43697.791666653175</v>
      </c>
      <c r="B5565" s="5">
        <f>'Load Profile'!E5568</f>
        <v>1993.5834179327496</v>
      </c>
      <c r="C5565" s="5">
        <f>'Solar Output'!E5569</f>
        <v>0</v>
      </c>
      <c r="D5565" s="5">
        <f>'Wind Output'!E5572</f>
        <v>286.66666666666669</v>
      </c>
      <c r="E5565" s="5">
        <f t="shared" si="346"/>
        <v>8502.8894779350594</v>
      </c>
      <c r="F5565" s="10">
        <f t="shared" si="344"/>
        <v>-1706.9167512660829</v>
      </c>
      <c r="G5565" s="10">
        <f>IF(F5565&gt;0,MIN('Hourly Model'!$E$8*1000-E5565,F5565),MAX(-E5565,F5565))</f>
        <v>-1706.9167512660829</v>
      </c>
      <c r="I5565" s="10">
        <f t="shared" si="347"/>
        <v>0</v>
      </c>
    </row>
    <row r="5566" spans="1:9" x14ac:dyDescent="0.2">
      <c r="A5566" s="11">
        <f t="shared" si="345"/>
        <v>43697.833333319839</v>
      </c>
      <c r="B5566" s="5">
        <f>'Load Profile'!E5569</f>
        <v>2104.3253917691941</v>
      </c>
      <c r="C5566" s="5">
        <f>'Solar Output'!E5570</f>
        <v>0</v>
      </c>
      <c r="D5566" s="5">
        <f>'Wind Output'!E5573</f>
        <v>286.66666666666669</v>
      </c>
      <c r="E5566" s="5">
        <f t="shared" si="346"/>
        <v>6795.972726668977</v>
      </c>
      <c r="F5566" s="10">
        <f t="shared" si="344"/>
        <v>-1817.6587251025273</v>
      </c>
      <c r="G5566" s="10">
        <f>IF(F5566&gt;0,MIN('Hourly Model'!$E$8*1000-E5566,F5566),MAX(-E5566,F5566))</f>
        <v>-1817.6587251025273</v>
      </c>
      <c r="I5566" s="10">
        <f t="shared" si="347"/>
        <v>0</v>
      </c>
    </row>
    <row r="5567" spans="1:9" x14ac:dyDescent="0.2">
      <c r="A5567" s="11">
        <f t="shared" si="345"/>
        <v>43697.874999986503</v>
      </c>
      <c r="B5567" s="5">
        <f>'Load Profile'!E5570</f>
        <v>1658.4039159911536</v>
      </c>
      <c r="C5567" s="5">
        <f>'Solar Output'!E5571</f>
        <v>0</v>
      </c>
      <c r="D5567" s="5">
        <f>'Wind Output'!E5574</f>
        <v>0</v>
      </c>
      <c r="E5567" s="5">
        <f t="shared" si="346"/>
        <v>4978.3140015664494</v>
      </c>
      <c r="F5567" s="10">
        <f t="shared" si="344"/>
        <v>-1658.4039159911536</v>
      </c>
      <c r="G5567" s="10">
        <f>IF(F5567&gt;0,MIN('Hourly Model'!$E$8*1000-E5567,F5567),MAX(-E5567,F5567))</f>
        <v>-1658.4039159911536</v>
      </c>
      <c r="I5567" s="10">
        <f t="shared" si="347"/>
        <v>0</v>
      </c>
    </row>
    <row r="5568" spans="1:9" x14ac:dyDescent="0.2">
      <c r="A5568" s="11">
        <f t="shared" si="345"/>
        <v>43697.916666653167</v>
      </c>
      <c r="B5568" s="5">
        <f>'Load Profile'!E5571</f>
        <v>1211.8635760071395</v>
      </c>
      <c r="C5568" s="5">
        <f>'Solar Output'!E5572</f>
        <v>0</v>
      </c>
      <c r="D5568" s="5">
        <f>'Wind Output'!E5575</f>
        <v>0</v>
      </c>
      <c r="E5568" s="5">
        <f t="shared" si="346"/>
        <v>3319.9100855752959</v>
      </c>
      <c r="F5568" s="10">
        <f t="shared" si="344"/>
        <v>-1211.8635760071395</v>
      </c>
      <c r="G5568" s="10">
        <f>IF(F5568&gt;0,MIN('Hourly Model'!$E$8*1000-E5568,F5568),MAX(-E5568,F5568))</f>
        <v>-1211.8635760071395</v>
      </c>
      <c r="I5568" s="10">
        <f t="shared" si="347"/>
        <v>0</v>
      </c>
    </row>
    <row r="5569" spans="1:9" x14ac:dyDescent="0.2">
      <c r="A5569" s="11">
        <f t="shared" si="345"/>
        <v>43697.958333319832</v>
      </c>
      <c r="B5569" s="5">
        <f>'Load Profile'!E5572</f>
        <v>748.95684113934499</v>
      </c>
      <c r="C5569" s="5">
        <f>'Solar Output'!E5573</f>
        <v>0</v>
      </c>
      <c r="D5569" s="5">
        <f>'Wind Output'!E5576</f>
        <v>0</v>
      </c>
      <c r="E5569" s="5">
        <f t="shared" si="346"/>
        <v>2108.0465095681566</v>
      </c>
      <c r="F5569" s="10">
        <f t="shared" si="344"/>
        <v>-748.95684113934499</v>
      </c>
      <c r="G5569" s="10">
        <f>IF(F5569&gt;0,MIN('Hourly Model'!$E$8*1000-E5569,F5569),MAX(-E5569,F5569))</f>
        <v>-748.95684113934499</v>
      </c>
      <c r="I5569" s="10">
        <f t="shared" si="347"/>
        <v>0</v>
      </c>
    </row>
    <row r="5570" spans="1:9" x14ac:dyDescent="0.2">
      <c r="A5570" s="11">
        <f t="shared" si="345"/>
        <v>43697.999999986496</v>
      </c>
      <c r="B5570" s="5">
        <f>'Load Profile'!E5573</f>
        <v>563.30253461149209</v>
      </c>
      <c r="C5570" s="5">
        <f>'Solar Output'!E5574</f>
        <v>0</v>
      </c>
      <c r="D5570" s="5">
        <f>'Wind Output'!E5577</f>
        <v>286.66666666666669</v>
      </c>
      <c r="E5570" s="5">
        <f t="shared" si="346"/>
        <v>1359.0896684288116</v>
      </c>
      <c r="F5570" s="10">
        <f t="shared" ref="F5570:F5633" si="348">D5570+C5570-B5570</f>
        <v>-276.63586794482541</v>
      </c>
      <c r="G5570" s="10">
        <f>IF(F5570&gt;0,MIN('Hourly Model'!$E$8*1000-E5570,F5570),MAX(-E5570,F5570))</f>
        <v>-276.63586794482541</v>
      </c>
      <c r="I5570" s="10">
        <f t="shared" si="347"/>
        <v>0</v>
      </c>
    </row>
    <row r="5571" spans="1:9" x14ac:dyDescent="0.2">
      <c r="A5571" s="11">
        <f t="shared" ref="A5571:A5634" si="349">A5570+1/24</f>
        <v>43698.04166665316</v>
      </c>
      <c r="B5571" s="5">
        <f>'Load Profile'!E5574</f>
        <v>505.60496575768684</v>
      </c>
      <c r="C5571" s="5">
        <f>'Solar Output'!E5575</f>
        <v>0</v>
      </c>
      <c r="D5571" s="5">
        <f>'Wind Output'!E5578</f>
        <v>286.66666666666669</v>
      </c>
      <c r="E5571" s="5">
        <f t="shared" ref="E5571:E5634" si="350">E5570+G5570</f>
        <v>1082.4538004839862</v>
      </c>
      <c r="F5571" s="10">
        <f t="shared" si="348"/>
        <v>-218.93829909102016</v>
      </c>
      <c r="G5571" s="10">
        <f>IF(F5571&gt;0,MIN('Hourly Model'!$E$8*1000-E5571,F5571),MAX(-E5571,F5571))</f>
        <v>-218.93829909102016</v>
      </c>
      <c r="I5571" s="10">
        <f t="shared" ref="I5571:I5634" si="351">MIN(I5570+F5571+E5571,0)</f>
        <v>0</v>
      </c>
    </row>
    <row r="5572" spans="1:9" x14ac:dyDescent="0.2">
      <c r="A5572" s="11">
        <f t="shared" si="349"/>
        <v>43698.083333319824</v>
      </c>
      <c r="B5572" s="5">
        <f>'Load Profile'!E5575</f>
        <v>492.78419937648073</v>
      </c>
      <c r="C5572" s="5">
        <f>'Solar Output'!E5576</f>
        <v>0</v>
      </c>
      <c r="D5572" s="5">
        <f>'Wind Output'!E5579</f>
        <v>873.33333333333337</v>
      </c>
      <c r="E5572" s="5">
        <f t="shared" si="350"/>
        <v>863.51550139296614</v>
      </c>
      <c r="F5572" s="10">
        <f t="shared" si="348"/>
        <v>380.54913395685264</v>
      </c>
      <c r="G5572" s="10">
        <f>IF(F5572&gt;0,MIN('Hourly Model'!$E$8*1000-E5572,F5572),MAX(-E5572,F5572))</f>
        <v>380.54913395685264</v>
      </c>
      <c r="I5572" s="10">
        <f t="shared" si="351"/>
        <v>0</v>
      </c>
    </row>
    <row r="5573" spans="1:9" x14ac:dyDescent="0.2">
      <c r="A5573" s="11">
        <f t="shared" si="349"/>
        <v>43698.124999986489</v>
      </c>
      <c r="B5573" s="5">
        <f>'Load Profile'!E5576</f>
        <v>491.25684937471294</v>
      </c>
      <c r="C5573" s="5">
        <f>'Solar Output'!E5577</f>
        <v>0</v>
      </c>
      <c r="D5573" s="5">
        <f>'Wind Output'!E5580</f>
        <v>286.66666666666669</v>
      </c>
      <c r="E5573" s="5">
        <f t="shared" si="350"/>
        <v>1244.0646353498187</v>
      </c>
      <c r="F5573" s="10">
        <f t="shared" si="348"/>
        <v>-204.59018270804626</v>
      </c>
      <c r="G5573" s="10">
        <f>IF(F5573&gt;0,MIN('Hourly Model'!$E$8*1000-E5573,F5573),MAX(-E5573,F5573))</f>
        <v>-204.59018270804626</v>
      </c>
      <c r="I5573" s="10">
        <f t="shared" si="351"/>
        <v>0</v>
      </c>
    </row>
    <row r="5574" spans="1:9" x14ac:dyDescent="0.2">
      <c r="A5574" s="11">
        <f t="shared" si="349"/>
        <v>43698.166666653153</v>
      </c>
      <c r="B5574" s="5">
        <f>'Load Profile'!E5577</f>
        <v>544.74467114080346</v>
      </c>
      <c r="C5574" s="5">
        <f>'Solar Output'!E5578</f>
        <v>0</v>
      </c>
      <c r="D5574" s="5">
        <f>'Wind Output'!E5581</f>
        <v>286.66666666666669</v>
      </c>
      <c r="E5574" s="5">
        <f t="shared" si="350"/>
        <v>1039.4744526417724</v>
      </c>
      <c r="F5574" s="10">
        <f t="shared" si="348"/>
        <v>-258.07800447413678</v>
      </c>
      <c r="G5574" s="10">
        <f>IF(F5574&gt;0,MIN('Hourly Model'!$E$8*1000-E5574,F5574),MAX(-E5574,F5574))</f>
        <v>-258.07800447413678</v>
      </c>
      <c r="I5574" s="10">
        <f t="shared" si="351"/>
        <v>0</v>
      </c>
    </row>
    <row r="5575" spans="1:9" x14ac:dyDescent="0.2">
      <c r="A5575" s="11">
        <f t="shared" si="349"/>
        <v>43698.208333319817</v>
      </c>
      <c r="B5575" s="5">
        <f>'Load Profile'!E5578</f>
        <v>709.4449238423698</v>
      </c>
      <c r="C5575" s="5">
        <f>'Solar Output'!E5579</f>
        <v>189.70169999999999</v>
      </c>
      <c r="D5575" s="5">
        <f>'Wind Output'!E5582</f>
        <v>286.66666666666669</v>
      </c>
      <c r="E5575" s="5">
        <f t="shared" si="350"/>
        <v>781.39644816763553</v>
      </c>
      <c r="F5575" s="10">
        <f t="shared" si="348"/>
        <v>-233.0765571757031</v>
      </c>
      <c r="G5575" s="10">
        <f>IF(F5575&gt;0,MIN('Hourly Model'!$E$8*1000-E5575,F5575),MAX(-E5575,F5575))</f>
        <v>-233.0765571757031</v>
      </c>
      <c r="I5575" s="10">
        <f t="shared" si="351"/>
        <v>0</v>
      </c>
    </row>
    <row r="5576" spans="1:9" x14ac:dyDescent="0.2">
      <c r="A5576" s="11">
        <f t="shared" si="349"/>
        <v>43698.249999986481</v>
      </c>
      <c r="B5576" s="5">
        <f>'Load Profile'!E5579</f>
        <v>944.34224530677625</v>
      </c>
      <c r="C5576" s="5">
        <f>'Solar Output'!E5580</f>
        <v>1599.2014999999997</v>
      </c>
      <c r="D5576" s="5">
        <f>'Wind Output'!E5583</f>
        <v>286.66666666666669</v>
      </c>
      <c r="E5576" s="5">
        <f t="shared" si="350"/>
        <v>548.31989099193243</v>
      </c>
      <c r="F5576" s="10">
        <f t="shared" si="348"/>
        <v>941.52592135989016</v>
      </c>
      <c r="G5576" s="10">
        <f>IF(F5576&gt;0,MIN('Hourly Model'!$E$8*1000-E5576,F5576),MAX(-E5576,F5576))</f>
        <v>941.52592135989016</v>
      </c>
      <c r="I5576" s="10">
        <f t="shared" si="351"/>
        <v>0</v>
      </c>
    </row>
    <row r="5577" spans="1:9" x14ac:dyDescent="0.2">
      <c r="A5577" s="11">
        <f t="shared" si="349"/>
        <v>43698.291666653146</v>
      </c>
      <c r="B5577" s="5">
        <f>'Load Profile'!E5580</f>
        <v>874.50788522683592</v>
      </c>
      <c r="C5577" s="5">
        <f>'Solar Output'!E5581</f>
        <v>2380.0215999999996</v>
      </c>
      <c r="D5577" s="5">
        <f>'Wind Output'!E5584</f>
        <v>0</v>
      </c>
      <c r="E5577" s="5">
        <f t="shared" si="350"/>
        <v>1489.8458123518226</v>
      </c>
      <c r="F5577" s="10">
        <f t="shared" si="348"/>
        <v>1505.5137147731637</v>
      </c>
      <c r="G5577" s="10">
        <f>IF(F5577&gt;0,MIN('Hourly Model'!$E$8*1000-E5577,F5577),MAX(-E5577,F5577))</f>
        <v>1505.5137147731637</v>
      </c>
      <c r="I5577" s="10">
        <f t="shared" si="351"/>
        <v>0</v>
      </c>
    </row>
    <row r="5578" spans="1:9" x14ac:dyDescent="0.2">
      <c r="A5578" s="11">
        <f t="shared" si="349"/>
        <v>43698.33333331981</v>
      </c>
      <c r="B5578" s="5">
        <f>'Load Profile'!E5581</f>
        <v>787.73624166979164</v>
      </c>
      <c r="C5578" s="5">
        <f>'Solar Output'!E5582</f>
        <v>4029.0870999999997</v>
      </c>
      <c r="D5578" s="5">
        <f>'Wind Output'!E5585</f>
        <v>286.66666666666669</v>
      </c>
      <c r="E5578" s="5">
        <f t="shared" si="350"/>
        <v>2995.359527124986</v>
      </c>
      <c r="F5578" s="10">
        <f t="shared" si="348"/>
        <v>3528.0175249968752</v>
      </c>
      <c r="G5578" s="10">
        <f>IF(F5578&gt;0,MIN('Hourly Model'!$E$8*1000-E5578,F5578),MAX(-E5578,F5578))</f>
        <v>3528.0175249968752</v>
      </c>
      <c r="I5578" s="10">
        <f t="shared" si="351"/>
        <v>0</v>
      </c>
    </row>
    <row r="5579" spans="1:9" x14ac:dyDescent="0.2">
      <c r="A5579" s="11">
        <f t="shared" si="349"/>
        <v>43698.374999986474</v>
      </c>
      <c r="B5579" s="5">
        <f>'Load Profile'!E5582</f>
        <v>1033.5821907969041</v>
      </c>
      <c r="C5579" s="5">
        <f>'Solar Output'!E5583</f>
        <v>2181.7960999999996</v>
      </c>
      <c r="D5579" s="5">
        <f>'Wind Output'!E5586</f>
        <v>0</v>
      </c>
      <c r="E5579" s="5">
        <f t="shared" si="350"/>
        <v>6523.3770521218612</v>
      </c>
      <c r="F5579" s="10">
        <f t="shared" si="348"/>
        <v>1148.2139092030955</v>
      </c>
      <c r="G5579" s="10">
        <f>IF(F5579&gt;0,MIN('Hourly Model'!$E$8*1000-E5579,F5579),MAX(-E5579,F5579))</f>
        <v>1148.2139092030955</v>
      </c>
      <c r="I5579" s="10">
        <f t="shared" si="351"/>
        <v>0</v>
      </c>
    </row>
    <row r="5580" spans="1:9" x14ac:dyDescent="0.2">
      <c r="A5580" s="11">
        <f t="shared" si="349"/>
        <v>43698.416666653138</v>
      </c>
      <c r="B5580" s="5">
        <f>'Load Profile'!E5583</f>
        <v>1107.4956044006908</v>
      </c>
      <c r="C5580" s="5">
        <f>'Solar Output'!E5584</f>
        <v>5756.3249999999998</v>
      </c>
      <c r="D5580" s="5">
        <f>'Wind Output'!E5587</f>
        <v>0</v>
      </c>
      <c r="E5580" s="5">
        <f t="shared" si="350"/>
        <v>7671.5909613249569</v>
      </c>
      <c r="F5580" s="10">
        <f t="shared" si="348"/>
        <v>4648.8293955993086</v>
      </c>
      <c r="G5580" s="10">
        <f>IF(F5580&gt;0,MIN('Hourly Model'!$E$8*1000-E5580,F5580),MAX(-E5580,F5580))</f>
        <v>2328.4090386750431</v>
      </c>
      <c r="I5580" s="10">
        <f t="shared" si="351"/>
        <v>0</v>
      </c>
    </row>
    <row r="5581" spans="1:9" x14ac:dyDescent="0.2">
      <c r="A5581" s="11">
        <f t="shared" si="349"/>
        <v>43698.458333319802</v>
      </c>
      <c r="B5581" s="5">
        <f>'Load Profile'!E5584</f>
        <v>1239.6206613791455</v>
      </c>
      <c r="C5581" s="5">
        <f>'Solar Output'!E5585</f>
        <v>7836.2782500000003</v>
      </c>
      <c r="D5581" s="5">
        <f>'Wind Output'!E5588</f>
        <v>286.66666666666669</v>
      </c>
      <c r="E5581" s="5">
        <f t="shared" si="350"/>
        <v>10000</v>
      </c>
      <c r="F5581" s="10">
        <f t="shared" si="348"/>
        <v>6883.3242552875217</v>
      </c>
      <c r="G5581" s="10">
        <f>IF(F5581&gt;0,MIN('Hourly Model'!$E$8*1000-E5581,F5581),MAX(-E5581,F5581))</f>
        <v>0</v>
      </c>
      <c r="I5581" s="10">
        <f t="shared" si="351"/>
        <v>0</v>
      </c>
    </row>
    <row r="5582" spans="1:9" x14ac:dyDescent="0.2">
      <c r="A5582" s="11">
        <f t="shared" si="349"/>
        <v>43698.499999986467</v>
      </c>
      <c r="B5582" s="5">
        <f>'Load Profile'!E5585</f>
        <v>1398.6519565888484</v>
      </c>
      <c r="C5582" s="5">
        <f>'Solar Output'!E5586</f>
        <v>7623.8962499999998</v>
      </c>
      <c r="D5582" s="5">
        <f>'Wind Output'!E5589</f>
        <v>1666.6666666666667</v>
      </c>
      <c r="E5582" s="5">
        <f t="shared" si="350"/>
        <v>10000</v>
      </c>
      <c r="F5582" s="10">
        <f t="shared" si="348"/>
        <v>7891.9109600778174</v>
      </c>
      <c r="G5582" s="10">
        <f>IF(F5582&gt;0,MIN('Hourly Model'!$E$8*1000-E5582,F5582),MAX(-E5582,F5582))</f>
        <v>0</v>
      </c>
      <c r="I5582" s="10">
        <f t="shared" si="351"/>
        <v>0</v>
      </c>
    </row>
    <row r="5583" spans="1:9" x14ac:dyDescent="0.2">
      <c r="A5583" s="11">
        <f t="shared" si="349"/>
        <v>43698.541666653131</v>
      </c>
      <c r="B5583" s="5">
        <f>'Load Profile'!E5586</f>
        <v>1525.7171751137084</v>
      </c>
      <c r="C5583" s="5">
        <f>'Solar Output'!E5587</f>
        <v>7064.9421999999995</v>
      </c>
      <c r="D5583" s="5">
        <f>'Wind Output'!E5590</f>
        <v>1666.6666666666667</v>
      </c>
      <c r="E5583" s="5">
        <f t="shared" si="350"/>
        <v>10000</v>
      </c>
      <c r="F5583" s="10">
        <f t="shared" si="348"/>
        <v>7205.8916915529571</v>
      </c>
      <c r="G5583" s="10">
        <f>IF(F5583&gt;0,MIN('Hourly Model'!$E$8*1000-E5583,F5583),MAX(-E5583,F5583))</f>
        <v>0</v>
      </c>
      <c r="I5583" s="10">
        <f t="shared" si="351"/>
        <v>0</v>
      </c>
    </row>
    <row r="5584" spans="1:9" x14ac:dyDescent="0.2">
      <c r="A5584" s="11">
        <f t="shared" si="349"/>
        <v>43698.583333319795</v>
      </c>
      <c r="B5584" s="5">
        <f>'Load Profile'!E5587</f>
        <v>1636.1137409641376</v>
      </c>
      <c r="C5584" s="5">
        <f>'Solar Output'!E5588</f>
        <v>6012.2413999999999</v>
      </c>
      <c r="D5584" s="5">
        <f>'Wind Output'!E5591</f>
        <v>2773.3333333333335</v>
      </c>
      <c r="E5584" s="5">
        <f t="shared" si="350"/>
        <v>10000</v>
      </c>
      <c r="F5584" s="10">
        <f t="shared" si="348"/>
        <v>7149.4609923691951</v>
      </c>
      <c r="G5584" s="10">
        <f>IF(F5584&gt;0,MIN('Hourly Model'!$E$8*1000-E5584,F5584),MAX(-E5584,F5584))</f>
        <v>0</v>
      </c>
      <c r="I5584" s="10">
        <f t="shared" si="351"/>
        <v>0</v>
      </c>
    </row>
    <row r="5585" spans="1:9" x14ac:dyDescent="0.2">
      <c r="A5585" s="11">
        <f t="shared" si="349"/>
        <v>43698.624999986459</v>
      </c>
      <c r="B5585" s="5">
        <f>'Load Profile'!E5588</f>
        <v>1484.4890983813791</v>
      </c>
      <c r="C5585" s="5">
        <f>'Solar Output'!E5589</f>
        <v>1717.8688499999996</v>
      </c>
      <c r="D5585" s="5">
        <f>'Wind Output'!E5592</f>
        <v>873.33333333333337</v>
      </c>
      <c r="E5585" s="5">
        <f t="shared" si="350"/>
        <v>10000</v>
      </c>
      <c r="F5585" s="10">
        <f t="shared" si="348"/>
        <v>1106.7130849519538</v>
      </c>
      <c r="G5585" s="10">
        <f>IF(F5585&gt;0,MIN('Hourly Model'!$E$8*1000-E5585,F5585),MAX(-E5585,F5585))</f>
        <v>0</v>
      </c>
      <c r="I5585" s="10">
        <f t="shared" si="351"/>
        <v>0</v>
      </c>
    </row>
    <row r="5586" spans="1:9" x14ac:dyDescent="0.2">
      <c r="A5586" s="11">
        <f t="shared" si="349"/>
        <v>43698.666666653124</v>
      </c>
      <c r="B5586" s="5">
        <f>'Load Profile'!E5589</f>
        <v>1858.2802920773411</v>
      </c>
      <c r="C5586" s="5">
        <f>'Solar Output'!E5590</f>
        <v>2660.1386000000002</v>
      </c>
      <c r="D5586" s="5">
        <f>'Wind Output'!E5593</f>
        <v>873.33333333333337</v>
      </c>
      <c r="E5586" s="5">
        <f t="shared" si="350"/>
        <v>10000</v>
      </c>
      <c r="F5586" s="10">
        <f t="shared" si="348"/>
        <v>1675.1916412559926</v>
      </c>
      <c r="G5586" s="10">
        <f>IF(F5586&gt;0,MIN('Hourly Model'!$E$8*1000-E5586,F5586),MAX(-E5586,F5586))</f>
        <v>0</v>
      </c>
      <c r="I5586" s="10">
        <f t="shared" si="351"/>
        <v>0</v>
      </c>
    </row>
    <row r="5587" spans="1:9" x14ac:dyDescent="0.2">
      <c r="A5587" s="11">
        <f t="shared" si="349"/>
        <v>43698.708333319788</v>
      </c>
      <c r="B5587" s="5">
        <f>'Load Profile'!E5590</f>
        <v>1916.2542459174829</v>
      </c>
      <c r="C5587" s="5">
        <f>'Solar Output'!E5591</f>
        <v>639.38389999999993</v>
      </c>
      <c r="D5587" s="5">
        <f>'Wind Output'!E5594</f>
        <v>1666.6666666666667</v>
      </c>
      <c r="E5587" s="5">
        <f t="shared" si="350"/>
        <v>10000</v>
      </c>
      <c r="F5587" s="10">
        <f t="shared" si="348"/>
        <v>389.79632074918391</v>
      </c>
      <c r="G5587" s="10">
        <f>IF(F5587&gt;0,MIN('Hourly Model'!$E$8*1000-E5587,F5587),MAX(-E5587,F5587))</f>
        <v>0</v>
      </c>
      <c r="I5587" s="10">
        <f t="shared" si="351"/>
        <v>0</v>
      </c>
    </row>
    <row r="5588" spans="1:9" x14ac:dyDescent="0.2">
      <c r="A5588" s="11">
        <f t="shared" si="349"/>
        <v>43698.749999986452</v>
      </c>
      <c r="B5588" s="5">
        <f>'Load Profile'!E5591</f>
        <v>1904.8502089554149</v>
      </c>
      <c r="C5588" s="5">
        <f>'Solar Output'!E5592</f>
        <v>0</v>
      </c>
      <c r="D5588" s="5">
        <f>'Wind Output'!E5595</f>
        <v>873.33333333333337</v>
      </c>
      <c r="E5588" s="5">
        <f t="shared" si="350"/>
        <v>10000</v>
      </c>
      <c r="F5588" s="10">
        <f t="shared" si="348"/>
        <v>-1031.5168756220814</v>
      </c>
      <c r="G5588" s="10">
        <f>IF(F5588&gt;0,MIN('Hourly Model'!$E$8*1000-E5588,F5588),MAX(-E5588,F5588))</f>
        <v>-1031.5168756220814</v>
      </c>
      <c r="I5588" s="10">
        <f t="shared" si="351"/>
        <v>0</v>
      </c>
    </row>
    <row r="5589" spans="1:9" x14ac:dyDescent="0.2">
      <c r="A5589" s="11">
        <f t="shared" si="349"/>
        <v>43698.791666653116</v>
      </c>
      <c r="B5589" s="5">
        <f>'Load Profile'!E5592</f>
        <v>2082.5562730248025</v>
      </c>
      <c r="C5589" s="5">
        <f>'Solar Output'!E5593</f>
        <v>0</v>
      </c>
      <c r="D5589" s="5">
        <f>'Wind Output'!E5596</f>
        <v>873.33333333333337</v>
      </c>
      <c r="E5589" s="5">
        <f t="shared" si="350"/>
        <v>8968.483124377919</v>
      </c>
      <c r="F5589" s="10">
        <f t="shared" si="348"/>
        <v>-1209.222939691469</v>
      </c>
      <c r="G5589" s="10">
        <f>IF(F5589&gt;0,MIN('Hourly Model'!$E$8*1000-E5589,F5589),MAX(-E5589,F5589))</f>
        <v>-1209.222939691469</v>
      </c>
      <c r="I5589" s="10">
        <f t="shared" si="351"/>
        <v>0</v>
      </c>
    </row>
    <row r="5590" spans="1:9" x14ac:dyDescent="0.2">
      <c r="A5590" s="11">
        <f t="shared" si="349"/>
        <v>43698.833333319781</v>
      </c>
      <c r="B5590" s="5">
        <f>'Load Profile'!E5593</f>
        <v>2164.3519214182766</v>
      </c>
      <c r="C5590" s="5">
        <f>'Solar Output'!E5594</f>
        <v>0</v>
      </c>
      <c r="D5590" s="5">
        <f>'Wind Output'!E5597</f>
        <v>2773.3333333333335</v>
      </c>
      <c r="E5590" s="5">
        <f t="shared" si="350"/>
        <v>7759.26018468645</v>
      </c>
      <c r="F5590" s="10">
        <f t="shared" si="348"/>
        <v>608.98141191505692</v>
      </c>
      <c r="G5590" s="10">
        <f>IF(F5590&gt;0,MIN('Hourly Model'!$E$8*1000-E5590,F5590),MAX(-E5590,F5590))</f>
        <v>608.98141191505692</v>
      </c>
      <c r="I5590" s="10">
        <f t="shared" si="351"/>
        <v>0</v>
      </c>
    </row>
    <row r="5591" spans="1:9" x14ac:dyDescent="0.2">
      <c r="A5591" s="11">
        <f t="shared" si="349"/>
        <v>43698.874999986445</v>
      </c>
      <c r="B5591" s="5">
        <f>'Load Profile'!E5594</f>
        <v>1738.9958724774435</v>
      </c>
      <c r="C5591" s="5">
        <f>'Solar Output'!E5595</f>
        <v>0</v>
      </c>
      <c r="D5591" s="5">
        <f>'Wind Output'!E5598</f>
        <v>4266.666666666667</v>
      </c>
      <c r="E5591" s="5">
        <f t="shared" si="350"/>
        <v>8368.2415966015069</v>
      </c>
      <c r="F5591" s="10">
        <f t="shared" si="348"/>
        <v>2527.6707941892237</v>
      </c>
      <c r="G5591" s="10">
        <f>IF(F5591&gt;0,MIN('Hourly Model'!$E$8*1000-E5591,F5591),MAX(-E5591,F5591))</f>
        <v>1631.7584033984931</v>
      </c>
      <c r="I5591" s="10">
        <f t="shared" si="351"/>
        <v>0</v>
      </c>
    </row>
    <row r="5592" spans="1:9" x14ac:dyDescent="0.2">
      <c r="A5592" s="11">
        <f t="shared" si="349"/>
        <v>43698.916666653109</v>
      </c>
      <c r="B5592" s="5">
        <f>'Load Profile'!E5595</f>
        <v>1252.8075879261755</v>
      </c>
      <c r="C5592" s="5">
        <f>'Solar Output'!E5596</f>
        <v>0</v>
      </c>
      <c r="D5592" s="5">
        <f>'Wind Output'!E5599</f>
        <v>1666.6666666666667</v>
      </c>
      <c r="E5592" s="5">
        <f t="shared" si="350"/>
        <v>10000</v>
      </c>
      <c r="F5592" s="10">
        <f t="shared" si="348"/>
        <v>413.85907874049121</v>
      </c>
      <c r="G5592" s="10">
        <f>IF(F5592&gt;0,MIN('Hourly Model'!$E$8*1000-E5592,F5592),MAX(-E5592,F5592))</f>
        <v>0</v>
      </c>
      <c r="I5592" s="10">
        <f t="shared" si="351"/>
        <v>0</v>
      </c>
    </row>
    <row r="5593" spans="1:9" x14ac:dyDescent="0.2">
      <c r="A5593" s="11">
        <f t="shared" si="349"/>
        <v>43698.958333319773</v>
      </c>
      <c r="B5593" s="5">
        <f>'Load Profile'!E5596</f>
        <v>822.43108184093546</v>
      </c>
      <c r="C5593" s="5">
        <f>'Solar Output'!E5597</f>
        <v>0</v>
      </c>
      <c r="D5593" s="5">
        <f>'Wind Output'!E5600</f>
        <v>1666.6666666666667</v>
      </c>
      <c r="E5593" s="5">
        <f t="shared" si="350"/>
        <v>10000</v>
      </c>
      <c r="F5593" s="10">
        <f t="shared" si="348"/>
        <v>844.23558482573128</v>
      </c>
      <c r="G5593" s="10">
        <f>IF(F5593&gt;0,MIN('Hourly Model'!$E$8*1000-E5593,F5593),MAX(-E5593,F5593))</f>
        <v>0</v>
      </c>
      <c r="I5593" s="10">
        <f t="shared" si="351"/>
        <v>0</v>
      </c>
    </row>
    <row r="5594" spans="1:9" x14ac:dyDescent="0.2">
      <c r="A5594" s="11">
        <f t="shared" si="349"/>
        <v>43698.999999986438</v>
      </c>
      <c r="B5594" s="5">
        <f>'Load Profile'!E5597</f>
        <v>609.36972247029041</v>
      </c>
      <c r="C5594" s="5">
        <f>'Solar Output'!E5598</f>
        <v>0</v>
      </c>
      <c r="D5594" s="5">
        <f>'Wind Output'!E5601</f>
        <v>873.33333333333337</v>
      </c>
      <c r="E5594" s="5">
        <f t="shared" si="350"/>
        <v>10000</v>
      </c>
      <c r="F5594" s="10">
        <f t="shared" si="348"/>
        <v>263.96361086304296</v>
      </c>
      <c r="G5594" s="10">
        <f>IF(F5594&gt;0,MIN('Hourly Model'!$E$8*1000-E5594,F5594),MAX(-E5594,F5594))</f>
        <v>0</v>
      </c>
      <c r="I5594" s="10">
        <f t="shared" si="351"/>
        <v>0</v>
      </c>
    </row>
    <row r="5595" spans="1:9" x14ac:dyDescent="0.2">
      <c r="A5595" s="11">
        <f t="shared" si="349"/>
        <v>43699.041666653102</v>
      </c>
      <c r="B5595" s="5">
        <f>'Load Profile'!E5598</f>
        <v>505.60496575768684</v>
      </c>
      <c r="C5595" s="5">
        <f>'Solar Output'!E5599</f>
        <v>0</v>
      </c>
      <c r="D5595" s="5">
        <f>'Wind Output'!E5602</f>
        <v>873.33333333333337</v>
      </c>
      <c r="E5595" s="5">
        <f t="shared" si="350"/>
        <v>10000</v>
      </c>
      <c r="F5595" s="10">
        <f t="shared" si="348"/>
        <v>367.72836757564653</v>
      </c>
      <c r="G5595" s="10">
        <f>IF(F5595&gt;0,MIN('Hourly Model'!$E$8*1000-E5595,F5595),MAX(-E5595,F5595))</f>
        <v>0</v>
      </c>
      <c r="I5595" s="10">
        <f t="shared" si="351"/>
        <v>0</v>
      </c>
    </row>
    <row r="5596" spans="1:9" x14ac:dyDescent="0.2">
      <c r="A5596" s="11">
        <f t="shared" si="349"/>
        <v>43699.083333319766</v>
      </c>
      <c r="B5596" s="5">
        <f>'Load Profile'!E5599</f>
        <v>492.78419937648073</v>
      </c>
      <c r="C5596" s="5">
        <f>'Solar Output'!E5600</f>
        <v>0</v>
      </c>
      <c r="D5596" s="5">
        <f>'Wind Output'!E5603</f>
        <v>0</v>
      </c>
      <c r="E5596" s="5">
        <f t="shared" si="350"/>
        <v>10000</v>
      </c>
      <c r="F5596" s="10">
        <f t="shared" si="348"/>
        <v>-492.78419937648073</v>
      </c>
      <c r="G5596" s="10">
        <f>IF(F5596&gt;0,MIN('Hourly Model'!$E$8*1000-E5596,F5596),MAX(-E5596,F5596))</f>
        <v>-492.78419937648073</v>
      </c>
      <c r="I5596" s="10">
        <f t="shared" si="351"/>
        <v>0</v>
      </c>
    </row>
    <row r="5597" spans="1:9" x14ac:dyDescent="0.2">
      <c r="A5597" s="11">
        <f t="shared" si="349"/>
        <v>43699.12499998643</v>
      </c>
      <c r="B5597" s="5">
        <f>'Load Profile'!E5600</f>
        <v>491.25684937471294</v>
      </c>
      <c r="C5597" s="5">
        <f>'Solar Output'!E5601</f>
        <v>0</v>
      </c>
      <c r="D5597" s="5">
        <f>'Wind Output'!E5604</f>
        <v>286.66666666666669</v>
      </c>
      <c r="E5597" s="5">
        <f t="shared" si="350"/>
        <v>9507.2158006235186</v>
      </c>
      <c r="F5597" s="10">
        <f t="shared" si="348"/>
        <v>-204.59018270804626</v>
      </c>
      <c r="G5597" s="10">
        <f>IF(F5597&gt;0,MIN('Hourly Model'!$E$8*1000-E5597,F5597),MAX(-E5597,F5597))</f>
        <v>-204.59018270804626</v>
      </c>
      <c r="I5597" s="10">
        <f t="shared" si="351"/>
        <v>0</v>
      </c>
    </row>
    <row r="5598" spans="1:9" x14ac:dyDescent="0.2">
      <c r="A5598" s="11">
        <f t="shared" si="349"/>
        <v>43699.166666653095</v>
      </c>
      <c r="B5598" s="5">
        <f>'Load Profile'!E5601</f>
        <v>544.74467114080346</v>
      </c>
      <c r="C5598" s="5">
        <f>'Solar Output'!E5602</f>
        <v>0</v>
      </c>
      <c r="D5598" s="5">
        <f>'Wind Output'!E5605</f>
        <v>286.66666666666669</v>
      </c>
      <c r="E5598" s="5">
        <f t="shared" si="350"/>
        <v>9302.6256179154716</v>
      </c>
      <c r="F5598" s="10">
        <f t="shared" si="348"/>
        <v>-258.07800447413678</v>
      </c>
      <c r="G5598" s="10">
        <f>IF(F5598&gt;0,MIN('Hourly Model'!$E$8*1000-E5598,F5598),MAX(-E5598,F5598))</f>
        <v>-258.07800447413678</v>
      </c>
      <c r="I5598" s="10">
        <f t="shared" si="351"/>
        <v>0</v>
      </c>
    </row>
    <row r="5599" spans="1:9" x14ac:dyDescent="0.2">
      <c r="A5599" s="11">
        <f t="shared" si="349"/>
        <v>43699.208333319759</v>
      </c>
      <c r="B5599" s="5">
        <f>'Load Profile'!E5602</f>
        <v>709.4449238423698</v>
      </c>
      <c r="C5599" s="5">
        <f>'Solar Output'!E5603</f>
        <v>184.56234999999998</v>
      </c>
      <c r="D5599" s="5">
        <f>'Wind Output'!E5606</f>
        <v>0</v>
      </c>
      <c r="E5599" s="5">
        <f t="shared" si="350"/>
        <v>9044.5476134413348</v>
      </c>
      <c r="F5599" s="10">
        <f t="shared" si="348"/>
        <v>-524.88257384236977</v>
      </c>
      <c r="G5599" s="10">
        <f>IF(F5599&gt;0,MIN('Hourly Model'!$E$8*1000-E5599,F5599),MAX(-E5599,F5599))</f>
        <v>-524.88257384236977</v>
      </c>
      <c r="I5599" s="10">
        <f t="shared" si="351"/>
        <v>0</v>
      </c>
    </row>
    <row r="5600" spans="1:9" x14ac:dyDescent="0.2">
      <c r="A5600" s="11">
        <f t="shared" si="349"/>
        <v>43699.249999986423</v>
      </c>
      <c r="B5600" s="5">
        <f>'Load Profile'!E5603</f>
        <v>944.34224530677625</v>
      </c>
      <c r="C5600" s="5">
        <f>'Solar Output'!E5604</f>
        <v>1587.5554499999998</v>
      </c>
      <c r="D5600" s="5">
        <f>'Wind Output'!E5607</f>
        <v>0</v>
      </c>
      <c r="E5600" s="5">
        <f t="shared" si="350"/>
        <v>8519.6650395989654</v>
      </c>
      <c r="F5600" s="10">
        <f t="shared" si="348"/>
        <v>643.21320469322359</v>
      </c>
      <c r="G5600" s="10">
        <f>IF(F5600&gt;0,MIN('Hourly Model'!$E$8*1000-E5600,F5600),MAX(-E5600,F5600))</f>
        <v>643.21320469322359</v>
      </c>
      <c r="I5600" s="10">
        <f t="shared" si="351"/>
        <v>0</v>
      </c>
    </row>
    <row r="5601" spans="1:9" x14ac:dyDescent="0.2">
      <c r="A5601" s="11">
        <f t="shared" si="349"/>
        <v>43699.291666653087</v>
      </c>
      <c r="B5601" s="5">
        <f>'Load Profile'!E5604</f>
        <v>874.50788522683592</v>
      </c>
      <c r="C5601" s="5">
        <f>'Solar Output'!E5605</f>
        <v>3622.5942999999997</v>
      </c>
      <c r="D5601" s="5">
        <f>'Wind Output'!E5608</f>
        <v>286.66666666666669</v>
      </c>
      <c r="E5601" s="5">
        <f t="shared" si="350"/>
        <v>9162.8782442921893</v>
      </c>
      <c r="F5601" s="10">
        <f t="shared" si="348"/>
        <v>3034.7530814398306</v>
      </c>
      <c r="G5601" s="10">
        <f>IF(F5601&gt;0,MIN('Hourly Model'!$E$8*1000-E5601,F5601),MAX(-E5601,F5601))</f>
        <v>837.12175570781073</v>
      </c>
      <c r="I5601" s="10">
        <f t="shared" si="351"/>
        <v>0</v>
      </c>
    </row>
    <row r="5602" spans="1:9" x14ac:dyDescent="0.2">
      <c r="A5602" s="11">
        <f t="shared" si="349"/>
        <v>43699.333333319752</v>
      </c>
      <c r="B5602" s="5">
        <f>'Load Profile'!E5605</f>
        <v>819.83832342888149</v>
      </c>
      <c r="C5602" s="5">
        <f>'Solar Output'!E5606</f>
        <v>5398.0723999999991</v>
      </c>
      <c r="D5602" s="5">
        <f>'Wind Output'!E5609</f>
        <v>2773.3333333333335</v>
      </c>
      <c r="E5602" s="5">
        <f t="shared" si="350"/>
        <v>10000</v>
      </c>
      <c r="F5602" s="10">
        <f t="shared" si="348"/>
        <v>7351.5674099044518</v>
      </c>
      <c r="G5602" s="10">
        <f>IF(F5602&gt;0,MIN('Hourly Model'!$E$8*1000-E5602,F5602),MAX(-E5602,F5602))</f>
        <v>0</v>
      </c>
      <c r="I5602" s="10">
        <f t="shared" si="351"/>
        <v>0</v>
      </c>
    </row>
    <row r="5603" spans="1:9" x14ac:dyDescent="0.2">
      <c r="A5603" s="11">
        <f t="shared" si="349"/>
        <v>43699.374999986416</v>
      </c>
      <c r="B5603" s="5">
        <f>'Load Profile'!E5606</f>
        <v>964.80658031774954</v>
      </c>
      <c r="C5603" s="5">
        <f>'Solar Output'!E5607</f>
        <v>6696.7213999999994</v>
      </c>
      <c r="D5603" s="5">
        <f>'Wind Output'!E5610</f>
        <v>2773.3333333333335</v>
      </c>
      <c r="E5603" s="5">
        <f t="shared" si="350"/>
        <v>10000</v>
      </c>
      <c r="F5603" s="10">
        <f t="shared" si="348"/>
        <v>8505.2481530155837</v>
      </c>
      <c r="G5603" s="10">
        <f>IF(F5603&gt;0,MIN('Hourly Model'!$E$8*1000-E5603,F5603),MAX(-E5603,F5603))</f>
        <v>0</v>
      </c>
      <c r="I5603" s="10">
        <f t="shared" si="351"/>
        <v>0</v>
      </c>
    </row>
    <row r="5604" spans="1:9" x14ac:dyDescent="0.2">
      <c r="A5604" s="11">
        <f t="shared" si="349"/>
        <v>43699.41666665308</v>
      </c>
      <c r="B5604" s="5">
        <f>'Load Profile'!E5607</f>
        <v>1078.9074285757149</v>
      </c>
      <c r="C5604" s="5">
        <f>'Solar Output'!E5608</f>
        <v>7499.7077499999987</v>
      </c>
      <c r="D5604" s="5">
        <f>'Wind Output'!E5611</f>
        <v>1666.6666666666667</v>
      </c>
      <c r="E5604" s="5">
        <f t="shared" si="350"/>
        <v>10000</v>
      </c>
      <c r="F5604" s="10">
        <f t="shared" si="348"/>
        <v>8087.4669880909505</v>
      </c>
      <c r="G5604" s="10">
        <f>IF(F5604&gt;0,MIN('Hourly Model'!$E$8*1000-E5604,F5604),MAX(-E5604,F5604))</f>
        <v>0</v>
      </c>
      <c r="I5604" s="10">
        <f t="shared" si="351"/>
        <v>0</v>
      </c>
    </row>
    <row r="5605" spans="1:9" x14ac:dyDescent="0.2">
      <c r="A5605" s="11">
        <f t="shared" si="349"/>
        <v>43699.458333319744</v>
      </c>
      <c r="B5605" s="5">
        <f>'Load Profile'!E5608</f>
        <v>1170.9144112793517</v>
      </c>
      <c r="C5605" s="5">
        <f>'Solar Output'!E5609</f>
        <v>7849.5434999999979</v>
      </c>
      <c r="D5605" s="5">
        <f>'Wind Output'!E5612</f>
        <v>2773.3333333333335</v>
      </c>
      <c r="E5605" s="5">
        <f t="shared" si="350"/>
        <v>10000</v>
      </c>
      <c r="F5605" s="10">
        <f t="shared" si="348"/>
        <v>9451.9624220539808</v>
      </c>
      <c r="G5605" s="10">
        <f>IF(F5605&gt;0,MIN('Hourly Model'!$E$8*1000-E5605,F5605),MAX(-E5605,F5605))</f>
        <v>0</v>
      </c>
      <c r="I5605" s="10">
        <f t="shared" si="351"/>
        <v>0</v>
      </c>
    </row>
    <row r="5606" spans="1:9" x14ac:dyDescent="0.2">
      <c r="A5606" s="11">
        <f t="shared" si="349"/>
        <v>43699.499999986409</v>
      </c>
      <c r="B5606" s="5">
        <f>'Load Profile'!E5609</f>
        <v>1254.9110425887086</v>
      </c>
      <c r="C5606" s="5">
        <f>'Solar Output'!E5610</f>
        <v>7696.9419499999985</v>
      </c>
      <c r="D5606" s="5">
        <f>'Wind Output'!E5613</f>
        <v>4266.666666666667</v>
      </c>
      <c r="E5606" s="5">
        <f t="shared" si="350"/>
        <v>10000</v>
      </c>
      <c r="F5606" s="10">
        <f t="shared" si="348"/>
        <v>10708.697574077956</v>
      </c>
      <c r="G5606" s="10">
        <f>IF(F5606&gt;0,MIN('Hourly Model'!$E$8*1000-E5606,F5606),MAX(-E5606,F5606))</f>
        <v>0</v>
      </c>
      <c r="I5606" s="10">
        <f t="shared" si="351"/>
        <v>0</v>
      </c>
    </row>
    <row r="5607" spans="1:9" x14ac:dyDescent="0.2">
      <c r="A5607" s="11">
        <f t="shared" si="349"/>
        <v>43699.541666653073</v>
      </c>
      <c r="B5607" s="5">
        <f>'Load Profile'!E5610</f>
        <v>1421.8858491727262</v>
      </c>
      <c r="C5607" s="5">
        <f>'Solar Output'!E5611</f>
        <v>7084.0517500000005</v>
      </c>
      <c r="D5607" s="5">
        <f>'Wind Output'!E5614</f>
        <v>4266.666666666667</v>
      </c>
      <c r="E5607" s="5">
        <f t="shared" si="350"/>
        <v>10000</v>
      </c>
      <c r="F5607" s="10">
        <f t="shared" si="348"/>
        <v>9928.8325674939406</v>
      </c>
      <c r="G5607" s="10">
        <f>IF(F5607&gt;0,MIN('Hourly Model'!$E$8*1000-E5607,F5607),MAX(-E5607,F5607))</f>
        <v>0</v>
      </c>
      <c r="I5607" s="10">
        <f t="shared" si="351"/>
        <v>0</v>
      </c>
    </row>
    <row r="5608" spans="1:9" x14ac:dyDescent="0.2">
      <c r="A5608" s="11">
        <f t="shared" si="349"/>
        <v>43699.583333319737</v>
      </c>
      <c r="B5608" s="5">
        <f>'Load Profile'!E5611</f>
        <v>1513.5739215129531</v>
      </c>
      <c r="C5608" s="5">
        <f>'Solar Output'!E5612</f>
        <v>6075.8950499999992</v>
      </c>
      <c r="D5608" s="5">
        <f>'Wind Output'!E5615</f>
        <v>7873.333333333333</v>
      </c>
      <c r="E5608" s="5">
        <f t="shared" si="350"/>
        <v>10000</v>
      </c>
      <c r="F5608" s="10">
        <f t="shared" si="348"/>
        <v>12435.654461820379</v>
      </c>
      <c r="G5608" s="10">
        <f>IF(F5608&gt;0,MIN('Hourly Model'!$E$8*1000-E5608,F5608),MAX(-E5608,F5608))</f>
        <v>0</v>
      </c>
      <c r="I5608" s="10">
        <f t="shared" si="351"/>
        <v>0</v>
      </c>
    </row>
    <row r="5609" spans="1:9" x14ac:dyDescent="0.2">
      <c r="A5609" s="11">
        <f t="shared" si="349"/>
        <v>43699.624999986401</v>
      </c>
      <c r="B5609" s="5">
        <f>'Load Profile'!E5612</f>
        <v>1706.0534800338289</v>
      </c>
      <c r="C5609" s="5">
        <f>'Solar Output'!E5613</f>
        <v>4522.2691999999997</v>
      </c>
      <c r="D5609" s="5">
        <f>'Wind Output'!E5616</f>
        <v>4266.666666666667</v>
      </c>
      <c r="E5609" s="5">
        <f t="shared" si="350"/>
        <v>10000</v>
      </c>
      <c r="F5609" s="10">
        <f t="shared" si="348"/>
        <v>7082.8823866328376</v>
      </c>
      <c r="G5609" s="10">
        <f>IF(F5609&gt;0,MIN('Hourly Model'!$E$8*1000-E5609,F5609),MAX(-E5609,F5609))</f>
        <v>0</v>
      </c>
      <c r="I5609" s="10">
        <f t="shared" si="351"/>
        <v>0</v>
      </c>
    </row>
    <row r="5610" spans="1:9" x14ac:dyDescent="0.2">
      <c r="A5610" s="11">
        <f t="shared" si="349"/>
        <v>43699.666666653065</v>
      </c>
      <c r="B5610" s="5">
        <f>'Load Profile'!E5613</f>
        <v>1686.8442851118441</v>
      </c>
      <c r="C5610" s="5">
        <f>'Solar Output'!E5614</f>
        <v>2607.9607999999998</v>
      </c>
      <c r="D5610" s="5">
        <f>'Wind Output'!E5617</f>
        <v>7873.333333333333</v>
      </c>
      <c r="E5610" s="5">
        <f t="shared" si="350"/>
        <v>10000</v>
      </c>
      <c r="F5610" s="10">
        <f t="shared" si="348"/>
        <v>8794.4498482214894</v>
      </c>
      <c r="G5610" s="10">
        <f>IF(F5610&gt;0,MIN('Hourly Model'!$E$8*1000-E5610,F5610),MAX(-E5610,F5610))</f>
        <v>0</v>
      </c>
      <c r="I5610" s="10">
        <f t="shared" si="351"/>
        <v>0</v>
      </c>
    </row>
    <row r="5611" spans="1:9" x14ac:dyDescent="0.2">
      <c r="A5611" s="11">
        <f t="shared" si="349"/>
        <v>43699.70833331973</v>
      </c>
      <c r="B5611" s="5">
        <f>'Load Profile'!E5614</f>
        <v>1761.2178768323961</v>
      </c>
      <c r="C5611" s="5">
        <f>'Solar Output'!E5615</f>
        <v>759.74405000000002</v>
      </c>
      <c r="D5611" s="5">
        <f>'Wind Output'!E5618</f>
        <v>6160</v>
      </c>
      <c r="E5611" s="5">
        <f t="shared" si="350"/>
        <v>10000</v>
      </c>
      <c r="F5611" s="10">
        <f t="shared" si="348"/>
        <v>5158.5261731676037</v>
      </c>
      <c r="G5611" s="10">
        <f>IF(F5611&gt;0,MIN('Hourly Model'!$E$8*1000-E5611,F5611),MAX(-E5611,F5611))</f>
        <v>0</v>
      </c>
      <c r="I5611" s="10">
        <f t="shared" si="351"/>
        <v>0</v>
      </c>
    </row>
    <row r="5612" spans="1:9" x14ac:dyDescent="0.2">
      <c r="A5612" s="11">
        <f t="shared" si="349"/>
        <v>43699.749999986394</v>
      </c>
      <c r="B5612" s="5">
        <f>'Load Profile'!E5615</f>
        <v>1757.943138688518</v>
      </c>
      <c r="C5612" s="5">
        <f>'Solar Output'!E5616</f>
        <v>0</v>
      </c>
      <c r="D5612" s="5">
        <f>'Wind Output'!E5619</f>
        <v>6160</v>
      </c>
      <c r="E5612" s="5">
        <f t="shared" si="350"/>
        <v>10000</v>
      </c>
      <c r="F5612" s="10">
        <f t="shared" si="348"/>
        <v>4402.056861311482</v>
      </c>
      <c r="G5612" s="10">
        <f>IF(F5612&gt;0,MIN('Hourly Model'!$E$8*1000-E5612,F5612),MAX(-E5612,F5612))</f>
        <v>0</v>
      </c>
      <c r="I5612" s="10">
        <f t="shared" si="351"/>
        <v>0</v>
      </c>
    </row>
    <row r="5613" spans="1:9" x14ac:dyDescent="0.2">
      <c r="A5613" s="11">
        <f t="shared" si="349"/>
        <v>43699.791666653058</v>
      </c>
      <c r="B5613" s="5">
        <f>'Load Profile'!E5616</f>
        <v>1921.7865735168077</v>
      </c>
      <c r="C5613" s="5">
        <f>'Solar Output'!E5617</f>
        <v>0</v>
      </c>
      <c r="D5613" s="5">
        <f>'Wind Output'!E5620</f>
        <v>4266.666666666667</v>
      </c>
      <c r="E5613" s="5">
        <f t="shared" si="350"/>
        <v>10000</v>
      </c>
      <c r="F5613" s="10">
        <f t="shared" si="348"/>
        <v>2344.880093149859</v>
      </c>
      <c r="G5613" s="10">
        <f>IF(F5613&gt;0,MIN('Hourly Model'!$E$8*1000-E5613,F5613),MAX(-E5613,F5613))</f>
        <v>0</v>
      </c>
      <c r="I5613" s="10">
        <f t="shared" si="351"/>
        <v>0</v>
      </c>
    </row>
    <row r="5614" spans="1:9" x14ac:dyDescent="0.2">
      <c r="A5614" s="11">
        <f t="shared" si="349"/>
        <v>43699.833333319722</v>
      </c>
      <c r="B5614" s="5">
        <f>'Load Profile'!E5617</f>
        <v>2019.7109649927893</v>
      </c>
      <c r="C5614" s="5">
        <f>'Solar Output'!E5618</f>
        <v>0</v>
      </c>
      <c r="D5614" s="5">
        <f>'Wind Output'!E5621</f>
        <v>4266.666666666667</v>
      </c>
      <c r="E5614" s="5">
        <f t="shared" si="350"/>
        <v>10000</v>
      </c>
      <c r="F5614" s="10">
        <f t="shared" si="348"/>
        <v>2246.9557016738777</v>
      </c>
      <c r="G5614" s="10">
        <f>IF(F5614&gt;0,MIN('Hourly Model'!$E$8*1000-E5614,F5614),MAX(-E5614,F5614))</f>
        <v>0</v>
      </c>
      <c r="I5614" s="10">
        <f t="shared" si="351"/>
        <v>0</v>
      </c>
    </row>
    <row r="5615" spans="1:9" x14ac:dyDescent="0.2">
      <c r="A5615" s="11">
        <f t="shared" si="349"/>
        <v>43699.874999986387</v>
      </c>
      <c r="B5615" s="5">
        <f>'Load Profile'!E5618</f>
        <v>1577.2500924886117</v>
      </c>
      <c r="C5615" s="5">
        <f>'Solar Output'!E5619</f>
        <v>0</v>
      </c>
      <c r="D5615" s="5">
        <f>'Wind Output'!E5622</f>
        <v>2773.3333333333335</v>
      </c>
      <c r="E5615" s="5">
        <f t="shared" si="350"/>
        <v>10000</v>
      </c>
      <c r="F5615" s="10">
        <f t="shared" si="348"/>
        <v>1196.0832408447218</v>
      </c>
      <c r="G5615" s="10">
        <f>IF(F5615&gt;0,MIN('Hourly Model'!$E$8*1000-E5615,F5615),MAX(-E5615,F5615))</f>
        <v>0</v>
      </c>
      <c r="I5615" s="10">
        <f t="shared" si="351"/>
        <v>0</v>
      </c>
    </row>
    <row r="5616" spans="1:9" x14ac:dyDescent="0.2">
      <c r="A5616" s="11">
        <f t="shared" si="349"/>
        <v>43699.916666653051</v>
      </c>
      <c r="B5616" s="5">
        <f>'Load Profile'!E5619</f>
        <v>1117.2839611431643</v>
      </c>
      <c r="C5616" s="5">
        <f>'Solar Output'!E5620</f>
        <v>0</v>
      </c>
      <c r="D5616" s="5">
        <f>'Wind Output'!E5623</f>
        <v>4266.666666666667</v>
      </c>
      <c r="E5616" s="5">
        <f t="shared" si="350"/>
        <v>10000</v>
      </c>
      <c r="F5616" s="10">
        <f t="shared" si="348"/>
        <v>3149.3827055235024</v>
      </c>
      <c r="G5616" s="10">
        <f>IF(F5616&gt;0,MIN('Hourly Model'!$E$8*1000-E5616,F5616),MAX(-E5616,F5616))</f>
        <v>0</v>
      </c>
      <c r="I5616" s="10">
        <f t="shared" si="351"/>
        <v>0</v>
      </c>
    </row>
    <row r="5617" spans="1:9" x14ac:dyDescent="0.2">
      <c r="A5617" s="11">
        <f t="shared" si="349"/>
        <v>43699.958333319715</v>
      </c>
      <c r="B5617" s="5">
        <f>'Load Profile'!E5620</f>
        <v>693.90856620985642</v>
      </c>
      <c r="C5617" s="5">
        <f>'Solar Output'!E5621</f>
        <v>0</v>
      </c>
      <c r="D5617" s="5">
        <f>'Wind Output'!E5624</f>
        <v>2773.3333333333335</v>
      </c>
      <c r="E5617" s="5">
        <f t="shared" si="350"/>
        <v>10000</v>
      </c>
      <c r="F5617" s="10">
        <f t="shared" si="348"/>
        <v>2079.4247671234771</v>
      </c>
      <c r="G5617" s="10">
        <f>IF(F5617&gt;0,MIN('Hourly Model'!$E$8*1000-E5617,F5617),MAX(-E5617,F5617))</f>
        <v>0</v>
      </c>
      <c r="I5617" s="10">
        <f t="shared" si="351"/>
        <v>0</v>
      </c>
    </row>
    <row r="5618" spans="1:9" x14ac:dyDescent="0.2">
      <c r="A5618" s="11">
        <f t="shared" si="349"/>
        <v>43699.999999986379</v>
      </c>
      <c r="B5618" s="5">
        <f>'Load Profile'!E5621</f>
        <v>563.30253461149209</v>
      </c>
      <c r="C5618" s="5">
        <f>'Solar Output'!E5622</f>
        <v>0</v>
      </c>
      <c r="D5618" s="5">
        <f>'Wind Output'!E5625</f>
        <v>873.33333333333337</v>
      </c>
      <c r="E5618" s="5">
        <f t="shared" si="350"/>
        <v>10000</v>
      </c>
      <c r="F5618" s="10">
        <f t="shared" si="348"/>
        <v>310.03079872184128</v>
      </c>
      <c r="G5618" s="10">
        <f>IF(F5618&gt;0,MIN('Hourly Model'!$E$8*1000-E5618,F5618),MAX(-E5618,F5618))</f>
        <v>0</v>
      </c>
      <c r="I5618" s="10">
        <f t="shared" si="351"/>
        <v>0</v>
      </c>
    </row>
    <row r="5619" spans="1:9" x14ac:dyDescent="0.2">
      <c r="A5619" s="11">
        <f t="shared" si="349"/>
        <v>43700.041666653044</v>
      </c>
      <c r="B5619" s="5">
        <f>'Load Profile'!E5622</f>
        <v>505.60496575768684</v>
      </c>
      <c r="C5619" s="5">
        <f>'Solar Output'!E5623</f>
        <v>0</v>
      </c>
      <c r="D5619" s="5">
        <f>'Wind Output'!E5626</f>
        <v>2773.3333333333335</v>
      </c>
      <c r="E5619" s="5">
        <f t="shared" si="350"/>
        <v>10000</v>
      </c>
      <c r="F5619" s="10">
        <f t="shared" si="348"/>
        <v>2267.7283675756466</v>
      </c>
      <c r="G5619" s="10">
        <f>IF(F5619&gt;0,MIN('Hourly Model'!$E$8*1000-E5619,F5619),MAX(-E5619,F5619))</f>
        <v>0</v>
      </c>
      <c r="I5619" s="10">
        <f t="shared" si="351"/>
        <v>0</v>
      </c>
    </row>
    <row r="5620" spans="1:9" x14ac:dyDescent="0.2">
      <c r="A5620" s="11">
        <f t="shared" si="349"/>
        <v>43700.083333319708</v>
      </c>
      <c r="B5620" s="5">
        <f>'Load Profile'!E5623</f>
        <v>492.78419937648073</v>
      </c>
      <c r="C5620" s="5">
        <f>'Solar Output'!E5624</f>
        <v>0</v>
      </c>
      <c r="D5620" s="5">
        <f>'Wind Output'!E5627</f>
        <v>873.33333333333337</v>
      </c>
      <c r="E5620" s="5">
        <f t="shared" si="350"/>
        <v>10000</v>
      </c>
      <c r="F5620" s="10">
        <f t="shared" si="348"/>
        <v>380.54913395685264</v>
      </c>
      <c r="G5620" s="10">
        <f>IF(F5620&gt;0,MIN('Hourly Model'!$E$8*1000-E5620,F5620),MAX(-E5620,F5620))</f>
        <v>0</v>
      </c>
      <c r="I5620" s="10">
        <f t="shared" si="351"/>
        <v>0</v>
      </c>
    </row>
    <row r="5621" spans="1:9" x14ac:dyDescent="0.2">
      <c r="A5621" s="11">
        <f t="shared" si="349"/>
        <v>43700.124999986372</v>
      </c>
      <c r="B5621" s="5">
        <f>'Load Profile'!E5624</f>
        <v>491.25684937471294</v>
      </c>
      <c r="C5621" s="5">
        <f>'Solar Output'!E5625</f>
        <v>0</v>
      </c>
      <c r="D5621" s="5">
        <f>'Wind Output'!E5628</f>
        <v>2773.3333333333335</v>
      </c>
      <c r="E5621" s="5">
        <f t="shared" si="350"/>
        <v>10000</v>
      </c>
      <c r="F5621" s="10">
        <f t="shared" si="348"/>
        <v>2282.0764839586204</v>
      </c>
      <c r="G5621" s="10">
        <f>IF(F5621&gt;0,MIN('Hourly Model'!$E$8*1000-E5621,F5621),MAX(-E5621,F5621))</f>
        <v>0</v>
      </c>
      <c r="I5621" s="10">
        <f t="shared" si="351"/>
        <v>0</v>
      </c>
    </row>
    <row r="5622" spans="1:9" x14ac:dyDescent="0.2">
      <c r="A5622" s="11">
        <f t="shared" si="349"/>
        <v>43700.166666653036</v>
      </c>
      <c r="B5622" s="5">
        <f>'Load Profile'!E5625</f>
        <v>544.74467114080346</v>
      </c>
      <c r="C5622" s="5">
        <f>'Solar Output'!E5626</f>
        <v>0</v>
      </c>
      <c r="D5622" s="5">
        <f>'Wind Output'!E5629</f>
        <v>1666.6666666666667</v>
      </c>
      <c r="E5622" s="5">
        <f t="shared" si="350"/>
        <v>10000</v>
      </c>
      <c r="F5622" s="10">
        <f t="shared" si="348"/>
        <v>1121.9219955258632</v>
      </c>
      <c r="G5622" s="10">
        <f>IF(F5622&gt;0,MIN('Hourly Model'!$E$8*1000-E5622,F5622),MAX(-E5622,F5622))</f>
        <v>0</v>
      </c>
      <c r="I5622" s="10">
        <f t="shared" si="351"/>
        <v>0</v>
      </c>
    </row>
    <row r="5623" spans="1:9" x14ac:dyDescent="0.2">
      <c r="A5623" s="11">
        <f t="shared" si="349"/>
        <v>43700.208333319701</v>
      </c>
      <c r="B5623" s="5">
        <f>'Load Profile'!E5626</f>
        <v>709.4449238423698</v>
      </c>
      <c r="C5623" s="5">
        <f>'Solar Output'!E5627</f>
        <v>173.7765</v>
      </c>
      <c r="D5623" s="5">
        <f>'Wind Output'!E5630</f>
        <v>1666.6666666666667</v>
      </c>
      <c r="E5623" s="5">
        <f t="shared" si="350"/>
        <v>10000</v>
      </c>
      <c r="F5623" s="10">
        <f t="shared" si="348"/>
        <v>1130.998242824297</v>
      </c>
      <c r="G5623" s="10">
        <f>IF(F5623&gt;0,MIN('Hourly Model'!$E$8*1000-E5623,F5623),MAX(-E5623,F5623))</f>
        <v>0</v>
      </c>
      <c r="I5623" s="10">
        <f t="shared" si="351"/>
        <v>0</v>
      </c>
    </row>
    <row r="5624" spans="1:9" x14ac:dyDescent="0.2">
      <c r="A5624" s="11">
        <f t="shared" si="349"/>
        <v>43700.249999986365</v>
      </c>
      <c r="B5624" s="5">
        <f>'Load Profile'!E5627</f>
        <v>944.34224530677625</v>
      </c>
      <c r="C5624" s="5">
        <f>'Solar Output'!E5628</f>
        <v>747.73574999999994</v>
      </c>
      <c r="D5624" s="5">
        <f>'Wind Output'!E5631</f>
        <v>1666.6666666666667</v>
      </c>
      <c r="E5624" s="5">
        <f t="shared" si="350"/>
        <v>10000</v>
      </c>
      <c r="F5624" s="10">
        <f t="shared" si="348"/>
        <v>1470.0601713598905</v>
      </c>
      <c r="G5624" s="10">
        <f>IF(F5624&gt;0,MIN('Hourly Model'!$E$8*1000-E5624,F5624),MAX(-E5624,F5624))</f>
        <v>0</v>
      </c>
      <c r="I5624" s="10">
        <f t="shared" si="351"/>
        <v>0</v>
      </c>
    </row>
    <row r="5625" spans="1:9" x14ac:dyDescent="0.2">
      <c r="A5625" s="11">
        <f t="shared" si="349"/>
        <v>43700.291666653029</v>
      </c>
      <c r="B5625" s="5">
        <f>'Load Profile'!E5628</f>
        <v>874.50788522683592</v>
      </c>
      <c r="C5625" s="5">
        <f>'Solar Output'!E5629</f>
        <v>1573.5909999999999</v>
      </c>
      <c r="D5625" s="5">
        <f>'Wind Output'!E5632</f>
        <v>873.33333333333337</v>
      </c>
      <c r="E5625" s="5">
        <f t="shared" si="350"/>
        <v>10000</v>
      </c>
      <c r="F5625" s="10">
        <f t="shared" si="348"/>
        <v>1572.4164481064975</v>
      </c>
      <c r="G5625" s="10">
        <f>IF(F5625&gt;0,MIN('Hourly Model'!$E$8*1000-E5625,F5625),MAX(-E5625,F5625))</f>
        <v>0</v>
      </c>
      <c r="I5625" s="10">
        <f t="shared" si="351"/>
        <v>0</v>
      </c>
    </row>
    <row r="5626" spans="1:9" x14ac:dyDescent="0.2">
      <c r="A5626" s="11">
        <f t="shared" si="349"/>
        <v>43700.333333319693</v>
      </c>
      <c r="B5626" s="5">
        <f>'Load Profile'!E5629</f>
        <v>787.73624166979164</v>
      </c>
      <c r="C5626" s="5">
        <f>'Solar Output'!E5630</f>
        <v>1698.6339499999999</v>
      </c>
      <c r="D5626" s="5">
        <f>'Wind Output'!E5633</f>
        <v>2773.3333333333335</v>
      </c>
      <c r="E5626" s="5">
        <f t="shared" si="350"/>
        <v>10000</v>
      </c>
      <c r="F5626" s="10">
        <f t="shared" si="348"/>
        <v>3684.2310416635419</v>
      </c>
      <c r="G5626" s="10">
        <f>IF(F5626&gt;0,MIN('Hourly Model'!$E$8*1000-E5626,F5626),MAX(-E5626,F5626))</f>
        <v>0</v>
      </c>
      <c r="I5626" s="10">
        <f t="shared" si="351"/>
        <v>0</v>
      </c>
    </row>
    <row r="5627" spans="1:9" x14ac:dyDescent="0.2">
      <c r="A5627" s="11">
        <f t="shared" si="349"/>
        <v>43700.374999986358</v>
      </c>
      <c r="B5627" s="5">
        <f>'Load Profile'!E5630</f>
        <v>792.04376227700641</v>
      </c>
      <c r="C5627" s="5">
        <f>'Solar Output'!E5631</f>
        <v>2404.2244999999998</v>
      </c>
      <c r="D5627" s="5">
        <f>'Wind Output'!E5634</f>
        <v>2773.3333333333335</v>
      </c>
      <c r="E5627" s="5">
        <f t="shared" si="350"/>
        <v>10000</v>
      </c>
      <c r="F5627" s="10">
        <f t="shared" si="348"/>
        <v>4385.5140710563264</v>
      </c>
      <c r="G5627" s="10">
        <f>IF(F5627&gt;0,MIN('Hourly Model'!$E$8*1000-E5627,F5627),MAX(-E5627,F5627))</f>
        <v>0</v>
      </c>
      <c r="I5627" s="10">
        <f t="shared" si="351"/>
        <v>0</v>
      </c>
    </row>
    <row r="5628" spans="1:9" x14ac:dyDescent="0.2">
      <c r="A5628" s="11">
        <f t="shared" si="349"/>
        <v>43700.416666653022</v>
      </c>
      <c r="B5628" s="5">
        <f>'Load Profile'!E5631</f>
        <v>834.63374755965776</v>
      </c>
      <c r="C5628" s="5">
        <f>'Solar Output'!E5632</f>
        <v>4282.8127500000001</v>
      </c>
      <c r="D5628" s="5">
        <f>'Wind Output'!E5635</f>
        <v>2773.3333333333335</v>
      </c>
      <c r="E5628" s="5">
        <f t="shared" si="350"/>
        <v>10000</v>
      </c>
      <c r="F5628" s="10">
        <f t="shared" si="348"/>
        <v>6221.5123357736757</v>
      </c>
      <c r="G5628" s="10">
        <f>IF(F5628&gt;0,MIN('Hourly Model'!$E$8*1000-E5628,F5628),MAX(-E5628,F5628))</f>
        <v>0</v>
      </c>
      <c r="I5628" s="10">
        <f t="shared" si="351"/>
        <v>0</v>
      </c>
    </row>
    <row r="5629" spans="1:9" x14ac:dyDescent="0.2">
      <c r="A5629" s="11">
        <f t="shared" si="349"/>
        <v>43700.458333319686</v>
      </c>
      <c r="B5629" s="5">
        <f>'Load Profile'!E5632</f>
        <v>905.50934346159568</v>
      </c>
      <c r="C5629" s="5">
        <f>'Solar Output'!E5633</f>
        <v>4178.7791499999994</v>
      </c>
      <c r="D5629" s="5">
        <f>'Wind Output'!E5636</f>
        <v>4266.666666666667</v>
      </c>
      <c r="E5629" s="5">
        <f t="shared" si="350"/>
        <v>10000</v>
      </c>
      <c r="F5629" s="10">
        <f t="shared" si="348"/>
        <v>7539.9364732050708</v>
      </c>
      <c r="G5629" s="10">
        <f>IF(F5629&gt;0,MIN('Hourly Model'!$E$8*1000-E5629,F5629),MAX(-E5629,F5629))</f>
        <v>0</v>
      </c>
      <c r="I5629" s="10">
        <f t="shared" si="351"/>
        <v>0</v>
      </c>
    </row>
    <row r="5630" spans="1:9" x14ac:dyDescent="0.2">
      <c r="A5630" s="11">
        <f t="shared" si="349"/>
        <v>43700.49999998635</v>
      </c>
      <c r="B5630" s="5">
        <f>'Load Profile'!E5633</f>
        <v>1014.9819373449351</v>
      </c>
      <c r="C5630" s="5">
        <f>'Solar Output'!E5634</f>
        <v>3607.1095500000001</v>
      </c>
      <c r="D5630" s="5">
        <f>'Wind Output'!E5637</f>
        <v>1666.6666666666667</v>
      </c>
      <c r="E5630" s="5">
        <f t="shared" si="350"/>
        <v>10000</v>
      </c>
      <c r="F5630" s="10">
        <f t="shared" si="348"/>
        <v>4258.7942793217317</v>
      </c>
      <c r="G5630" s="10">
        <f>IF(F5630&gt;0,MIN('Hourly Model'!$E$8*1000-E5630,F5630),MAX(-E5630,F5630))</f>
        <v>0</v>
      </c>
      <c r="I5630" s="10">
        <f t="shared" si="351"/>
        <v>0</v>
      </c>
    </row>
    <row r="5631" spans="1:9" x14ac:dyDescent="0.2">
      <c r="A5631" s="11">
        <f t="shared" si="349"/>
        <v>43700.541666653015</v>
      </c>
      <c r="B5631" s="5">
        <f>'Load Profile'!E5634</f>
        <v>1246.6308196335858</v>
      </c>
      <c r="C5631" s="5">
        <f>'Solar Output'!E5635</f>
        <v>4527.9133999999995</v>
      </c>
      <c r="D5631" s="5">
        <f>'Wind Output'!E5638</f>
        <v>2773.3333333333335</v>
      </c>
      <c r="E5631" s="5">
        <f t="shared" si="350"/>
        <v>10000</v>
      </c>
      <c r="F5631" s="10">
        <f t="shared" si="348"/>
        <v>6054.6159136997476</v>
      </c>
      <c r="G5631" s="10">
        <f>IF(F5631&gt;0,MIN('Hourly Model'!$E$8*1000-E5631,F5631),MAX(-E5631,F5631))</f>
        <v>0</v>
      </c>
      <c r="I5631" s="10">
        <f t="shared" si="351"/>
        <v>0</v>
      </c>
    </row>
    <row r="5632" spans="1:9" x14ac:dyDescent="0.2">
      <c r="A5632" s="11">
        <f t="shared" si="349"/>
        <v>43700.583333319679</v>
      </c>
      <c r="B5632" s="5">
        <f>'Load Profile'!E5635</f>
        <v>1374.1412949929224</v>
      </c>
      <c r="C5632" s="5">
        <f>'Solar Output'!E5636</f>
        <v>4460.7338499999996</v>
      </c>
      <c r="D5632" s="5">
        <f>'Wind Output'!E5639</f>
        <v>2773.3333333333335</v>
      </c>
      <c r="E5632" s="5">
        <f t="shared" si="350"/>
        <v>10000</v>
      </c>
      <c r="F5632" s="10">
        <f t="shared" si="348"/>
        <v>5859.92588834041</v>
      </c>
      <c r="G5632" s="10">
        <f>IF(F5632&gt;0,MIN('Hourly Model'!$E$8*1000-E5632,F5632),MAX(-E5632,F5632))</f>
        <v>0</v>
      </c>
      <c r="I5632" s="10">
        <f t="shared" si="351"/>
        <v>0</v>
      </c>
    </row>
    <row r="5633" spans="1:9" x14ac:dyDescent="0.2">
      <c r="A5633" s="11">
        <f t="shared" si="349"/>
        <v>43700.624999986343</v>
      </c>
      <c r="B5633" s="5">
        <f>'Load Profile'!E5636</f>
        <v>1614.2242287243728</v>
      </c>
      <c r="C5633" s="5">
        <f>'Solar Output'!E5637</f>
        <v>1360.7765999999999</v>
      </c>
      <c r="D5633" s="5">
        <f>'Wind Output'!E5640</f>
        <v>4266.666666666667</v>
      </c>
      <c r="E5633" s="5">
        <f t="shared" si="350"/>
        <v>10000</v>
      </c>
      <c r="F5633" s="10">
        <f t="shared" si="348"/>
        <v>4013.2190379422946</v>
      </c>
      <c r="G5633" s="10">
        <f>IF(F5633&gt;0,MIN('Hourly Model'!$E$8*1000-E5633,F5633),MAX(-E5633,F5633))</f>
        <v>0</v>
      </c>
      <c r="I5633" s="10">
        <f t="shared" si="351"/>
        <v>0</v>
      </c>
    </row>
    <row r="5634" spans="1:9" x14ac:dyDescent="0.2">
      <c r="A5634" s="11">
        <f t="shared" si="349"/>
        <v>43700.666666653007</v>
      </c>
      <c r="B5634" s="5">
        <f>'Load Profile'!E5637</f>
        <v>1666.7549320794815</v>
      </c>
      <c r="C5634" s="5">
        <f>'Solar Output'!E5638</f>
        <v>1170.8334</v>
      </c>
      <c r="D5634" s="5">
        <f>'Wind Output'!E5641</f>
        <v>2773.3333333333335</v>
      </c>
      <c r="E5634" s="5">
        <f t="shared" si="350"/>
        <v>10000</v>
      </c>
      <c r="F5634" s="10">
        <f t="shared" ref="F5634:F5697" si="352">D5634+C5634-B5634</f>
        <v>2277.411801253852</v>
      </c>
      <c r="G5634" s="10">
        <f>IF(F5634&gt;0,MIN('Hourly Model'!$E$8*1000-E5634,F5634),MAX(-E5634,F5634))</f>
        <v>0</v>
      </c>
      <c r="I5634" s="10">
        <f t="shared" si="351"/>
        <v>0</v>
      </c>
    </row>
    <row r="5635" spans="1:9" x14ac:dyDescent="0.2">
      <c r="A5635" s="11">
        <f t="shared" ref="A5635:A5698" si="353">A5634+1/24</f>
        <v>43700.708333319672</v>
      </c>
      <c r="B5635" s="5">
        <f>'Load Profile'!E5638</f>
        <v>1745.6784772337426</v>
      </c>
      <c r="C5635" s="5">
        <f>'Solar Output'!E5639</f>
        <v>545.24604999999997</v>
      </c>
      <c r="D5635" s="5">
        <f>'Wind Output'!E5642</f>
        <v>2773.3333333333335</v>
      </c>
      <c r="E5635" s="5">
        <f t="shared" ref="E5635:E5698" si="354">E5634+G5634</f>
        <v>10000</v>
      </c>
      <c r="F5635" s="10">
        <f t="shared" si="352"/>
        <v>1572.9009060995911</v>
      </c>
      <c r="G5635" s="10">
        <f>IF(F5635&gt;0,MIN('Hourly Model'!$E$8*1000-E5635,F5635),MAX(-E5635,F5635))</f>
        <v>0</v>
      </c>
      <c r="I5635" s="10">
        <f t="shared" ref="I5635:I5698" si="355">MIN(I5634+F5635+E5635,0)</f>
        <v>0</v>
      </c>
    </row>
    <row r="5636" spans="1:9" x14ac:dyDescent="0.2">
      <c r="A5636" s="11">
        <f t="shared" si="353"/>
        <v>43700.749999986336</v>
      </c>
      <c r="B5636" s="5">
        <f>'Load Profile'!E5639</f>
        <v>1762.8043481841157</v>
      </c>
      <c r="C5636" s="5">
        <f>'Solar Output'!E5640</f>
        <v>0</v>
      </c>
      <c r="D5636" s="5">
        <f>'Wind Output'!E5643</f>
        <v>873.33333333333337</v>
      </c>
      <c r="E5636" s="5">
        <f t="shared" si="354"/>
        <v>10000</v>
      </c>
      <c r="F5636" s="10">
        <f t="shared" si="352"/>
        <v>-889.47101485078235</v>
      </c>
      <c r="G5636" s="10">
        <f>IF(F5636&gt;0,MIN('Hourly Model'!$E$8*1000-E5636,F5636),MAX(-E5636,F5636))</f>
        <v>-889.47101485078235</v>
      </c>
      <c r="I5636" s="10">
        <f t="shared" si="355"/>
        <v>0</v>
      </c>
    </row>
    <row r="5637" spans="1:9" x14ac:dyDescent="0.2">
      <c r="A5637" s="11">
        <f t="shared" si="353"/>
        <v>43700.791666653</v>
      </c>
      <c r="B5637" s="5">
        <f>'Load Profile'!E5640</f>
        <v>1919.1094446589771</v>
      </c>
      <c r="C5637" s="5">
        <f>'Solar Output'!E5641</f>
        <v>0</v>
      </c>
      <c r="D5637" s="5">
        <f>'Wind Output'!E5644</f>
        <v>873.33333333333337</v>
      </c>
      <c r="E5637" s="5">
        <f t="shared" si="354"/>
        <v>9110.528985149218</v>
      </c>
      <c r="F5637" s="10">
        <f t="shared" si="352"/>
        <v>-1045.7761113256438</v>
      </c>
      <c r="G5637" s="10">
        <f>IF(F5637&gt;0,MIN('Hourly Model'!$E$8*1000-E5637,F5637),MAX(-E5637,F5637))</f>
        <v>-1045.7761113256438</v>
      </c>
      <c r="I5637" s="10">
        <f t="shared" si="355"/>
        <v>0</v>
      </c>
    </row>
    <row r="5638" spans="1:9" x14ac:dyDescent="0.2">
      <c r="A5638" s="11">
        <f t="shared" si="353"/>
        <v>43700.833333319664</v>
      </c>
      <c r="B5638" s="5">
        <f>'Load Profile'!E5641</f>
        <v>1972.2261365677527</v>
      </c>
      <c r="C5638" s="5">
        <f>'Solar Output'!E5642</f>
        <v>0</v>
      </c>
      <c r="D5638" s="5">
        <f>'Wind Output'!E5645</f>
        <v>286.66666666666669</v>
      </c>
      <c r="E5638" s="5">
        <f t="shared" si="354"/>
        <v>8064.7528738235742</v>
      </c>
      <c r="F5638" s="10">
        <f t="shared" si="352"/>
        <v>-1685.559469901086</v>
      </c>
      <c r="G5638" s="10">
        <f>IF(F5638&gt;0,MIN('Hourly Model'!$E$8*1000-E5638,F5638),MAX(-E5638,F5638))</f>
        <v>-1685.559469901086</v>
      </c>
      <c r="I5638" s="10">
        <f t="shared" si="355"/>
        <v>0</v>
      </c>
    </row>
    <row r="5639" spans="1:9" x14ac:dyDescent="0.2">
      <c r="A5639" s="11">
        <f t="shared" si="353"/>
        <v>43700.874999986328</v>
      </c>
      <c r="B5639" s="5">
        <f>'Load Profile'!E5642</f>
        <v>1350.8763113176847</v>
      </c>
      <c r="C5639" s="5">
        <f>'Solar Output'!E5643</f>
        <v>0</v>
      </c>
      <c r="D5639" s="5">
        <f>'Wind Output'!E5646</f>
        <v>873.33333333333337</v>
      </c>
      <c r="E5639" s="5">
        <f t="shared" si="354"/>
        <v>6379.193403922488</v>
      </c>
      <c r="F5639" s="10">
        <f t="shared" si="352"/>
        <v>-477.5429779843513</v>
      </c>
      <c r="G5639" s="10">
        <f>IF(F5639&gt;0,MIN('Hourly Model'!$E$8*1000-E5639,F5639),MAX(-E5639,F5639))</f>
        <v>-477.5429779843513</v>
      </c>
      <c r="I5639" s="10">
        <f t="shared" si="355"/>
        <v>0</v>
      </c>
    </row>
    <row r="5640" spans="1:9" x14ac:dyDescent="0.2">
      <c r="A5640" s="11">
        <f t="shared" si="353"/>
        <v>43700.916666652993</v>
      </c>
      <c r="B5640" s="5">
        <f>'Load Profile'!E5643</f>
        <v>1025.912518524093</v>
      </c>
      <c r="C5640" s="5">
        <f>'Solar Output'!E5644</f>
        <v>0</v>
      </c>
      <c r="D5640" s="5">
        <f>'Wind Output'!E5647</f>
        <v>873.33333333333337</v>
      </c>
      <c r="E5640" s="5">
        <f t="shared" si="354"/>
        <v>5901.6504259381363</v>
      </c>
      <c r="F5640" s="10">
        <f t="shared" si="352"/>
        <v>-152.57918519075963</v>
      </c>
      <c r="G5640" s="10">
        <f>IF(F5640&gt;0,MIN('Hourly Model'!$E$8*1000-E5640,F5640),MAX(-E5640,F5640))</f>
        <v>-152.57918519075963</v>
      </c>
      <c r="I5640" s="10">
        <f t="shared" si="355"/>
        <v>0</v>
      </c>
    </row>
    <row r="5641" spans="1:9" x14ac:dyDescent="0.2">
      <c r="A5641" s="11">
        <f t="shared" si="353"/>
        <v>43700.958333319657</v>
      </c>
      <c r="B5641" s="5">
        <f>'Load Profile'!E5644</f>
        <v>693.90856620985642</v>
      </c>
      <c r="C5641" s="5">
        <f>'Solar Output'!E5645</f>
        <v>0</v>
      </c>
      <c r="D5641" s="5">
        <f>'Wind Output'!E5648</f>
        <v>873.33333333333337</v>
      </c>
      <c r="E5641" s="5">
        <f t="shared" si="354"/>
        <v>5749.0712407473766</v>
      </c>
      <c r="F5641" s="10">
        <f t="shared" si="352"/>
        <v>179.42476712347695</v>
      </c>
      <c r="G5641" s="10">
        <f>IF(F5641&gt;0,MIN('Hourly Model'!$E$8*1000-E5641,F5641),MAX(-E5641,F5641))</f>
        <v>179.42476712347695</v>
      </c>
      <c r="I5641" s="10">
        <f t="shared" si="355"/>
        <v>0</v>
      </c>
    </row>
    <row r="5642" spans="1:9" x14ac:dyDescent="0.2">
      <c r="A5642" s="11">
        <f t="shared" si="353"/>
        <v>43700.999999986321</v>
      </c>
      <c r="B5642" s="5">
        <f>'Load Profile'!E5645</f>
        <v>563.30253461149209</v>
      </c>
      <c r="C5642" s="5">
        <f>'Solar Output'!E5646</f>
        <v>0</v>
      </c>
      <c r="D5642" s="5">
        <f>'Wind Output'!E5649</f>
        <v>873.33333333333337</v>
      </c>
      <c r="E5642" s="5">
        <f t="shared" si="354"/>
        <v>5928.4960078708536</v>
      </c>
      <c r="F5642" s="10">
        <f t="shared" si="352"/>
        <v>310.03079872184128</v>
      </c>
      <c r="G5642" s="10">
        <f>IF(F5642&gt;0,MIN('Hourly Model'!$E$8*1000-E5642,F5642),MAX(-E5642,F5642))</f>
        <v>310.03079872184128</v>
      </c>
      <c r="I5642" s="10">
        <f t="shared" si="355"/>
        <v>0</v>
      </c>
    </row>
    <row r="5643" spans="1:9" x14ac:dyDescent="0.2">
      <c r="A5643" s="11">
        <f t="shared" si="353"/>
        <v>43701.041666652985</v>
      </c>
      <c r="B5643" s="5">
        <f>'Load Profile'!E5646</f>
        <v>505.60496575768684</v>
      </c>
      <c r="C5643" s="5">
        <f>'Solar Output'!E5647</f>
        <v>0</v>
      </c>
      <c r="D5643" s="5">
        <f>'Wind Output'!E5650</f>
        <v>286.66666666666669</v>
      </c>
      <c r="E5643" s="5">
        <f t="shared" si="354"/>
        <v>6238.5268065926948</v>
      </c>
      <c r="F5643" s="10">
        <f t="shared" si="352"/>
        <v>-218.93829909102016</v>
      </c>
      <c r="G5643" s="10">
        <f>IF(F5643&gt;0,MIN('Hourly Model'!$E$8*1000-E5643,F5643),MAX(-E5643,F5643))</f>
        <v>-218.93829909102016</v>
      </c>
      <c r="I5643" s="10">
        <f t="shared" si="355"/>
        <v>0</v>
      </c>
    </row>
    <row r="5644" spans="1:9" x14ac:dyDescent="0.2">
      <c r="A5644" s="11">
        <f t="shared" si="353"/>
        <v>43701.08333331965</v>
      </c>
      <c r="B5644" s="5">
        <f>'Load Profile'!E5647</f>
        <v>492.78419937648073</v>
      </c>
      <c r="C5644" s="5">
        <f>'Solar Output'!E5648</f>
        <v>0</v>
      </c>
      <c r="D5644" s="5">
        <f>'Wind Output'!E5651</f>
        <v>286.66666666666669</v>
      </c>
      <c r="E5644" s="5">
        <f t="shared" si="354"/>
        <v>6019.5885075016749</v>
      </c>
      <c r="F5644" s="10">
        <f t="shared" si="352"/>
        <v>-206.11753270981404</v>
      </c>
      <c r="G5644" s="10">
        <f>IF(F5644&gt;0,MIN('Hourly Model'!$E$8*1000-E5644,F5644),MAX(-E5644,F5644))</f>
        <v>-206.11753270981404</v>
      </c>
      <c r="I5644" s="10">
        <f t="shared" si="355"/>
        <v>0</v>
      </c>
    </row>
    <row r="5645" spans="1:9" x14ac:dyDescent="0.2">
      <c r="A5645" s="11">
        <f t="shared" si="353"/>
        <v>43701.124999986314</v>
      </c>
      <c r="B5645" s="5">
        <f>'Load Profile'!E5648</f>
        <v>491.25684937471294</v>
      </c>
      <c r="C5645" s="5">
        <f>'Solar Output'!E5649</f>
        <v>0</v>
      </c>
      <c r="D5645" s="5">
        <f>'Wind Output'!E5652</f>
        <v>873.33333333333337</v>
      </c>
      <c r="E5645" s="5">
        <f t="shared" si="354"/>
        <v>5813.4709747918605</v>
      </c>
      <c r="F5645" s="10">
        <f t="shared" si="352"/>
        <v>382.07648395862043</v>
      </c>
      <c r="G5645" s="10">
        <f>IF(F5645&gt;0,MIN('Hourly Model'!$E$8*1000-E5645,F5645),MAX(-E5645,F5645))</f>
        <v>382.07648395862043</v>
      </c>
      <c r="I5645" s="10">
        <f t="shared" si="355"/>
        <v>0</v>
      </c>
    </row>
    <row r="5646" spans="1:9" x14ac:dyDescent="0.2">
      <c r="A5646" s="11">
        <f t="shared" si="353"/>
        <v>43701.166666652978</v>
      </c>
      <c r="B5646" s="5">
        <f>'Load Profile'!E5649</f>
        <v>544.74467114080346</v>
      </c>
      <c r="C5646" s="5">
        <f>'Solar Output'!E5650</f>
        <v>0</v>
      </c>
      <c r="D5646" s="5">
        <f>'Wind Output'!E5653</f>
        <v>286.66666666666669</v>
      </c>
      <c r="E5646" s="5">
        <f t="shared" si="354"/>
        <v>6195.5474587504814</v>
      </c>
      <c r="F5646" s="10">
        <f t="shared" si="352"/>
        <v>-258.07800447413678</v>
      </c>
      <c r="G5646" s="10">
        <f>IF(F5646&gt;0,MIN('Hourly Model'!$E$8*1000-E5646,F5646),MAX(-E5646,F5646))</f>
        <v>-258.07800447413678</v>
      </c>
      <c r="I5646" s="10">
        <f t="shared" si="355"/>
        <v>0</v>
      </c>
    </row>
    <row r="5647" spans="1:9" x14ac:dyDescent="0.2">
      <c r="A5647" s="11">
        <f t="shared" si="353"/>
        <v>43701.208333319642</v>
      </c>
      <c r="B5647" s="5">
        <f>'Load Profile'!E5650</f>
        <v>709.4449238423698</v>
      </c>
      <c r="C5647" s="5">
        <f>'Solar Output'!E5651</f>
        <v>185.26039999999998</v>
      </c>
      <c r="D5647" s="5">
        <f>'Wind Output'!E5654</f>
        <v>0</v>
      </c>
      <c r="E5647" s="5">
        <f t="shared" si="354"/>
        <v>5937.4694542763445</v>
      </c>
      <c r="F5647" s="10">
        <f t="shared" si="352"/>
        <v>-524.1845238423698</v>
      </c>
      <c r="G5647" s="10">
        <f>IF(F5647&gt;0,MIN('Hourly Model'!$E$8*1000-E5647,F5647),MAX(-E5647,F5647))</f>
        <v>-524.1845238423698</v>
      </c>
      <c r="I5647" s="10">
        <f t="shared" si="355"/>
        <v>0</v>
      </c>
    </row>
    <row r="5648" spans="1:9" x14ac:dyDescent="0.2">
      <c r="A5648" s="11">
        <f t="shared" si="353"/>
        <v>43701.249999986307</v>
      </c>
      <c r="B5648" s="5">
        <f>'Load Profile'!E5651</f>
        <v>944.34224530677625</v>
      </c>
      <c r="C5648" s="5">
        <f>'Solar Output'!E5652</f>
        <v>1488.0355999999999</v>
      </c>
      <c r="D5648" s="5">
        <f>'Wind Output'!E5655</f>
        <v>0</v>
      </c>
      <c r="E5648" s="5">
        <f t="shared" si="354"/>
        <v>5413.2849304339743</v>
      </c>
      <c r="F5648" s="10">
        <f t="shared" si="352"/>
        <v>543.69335469322368</v>
      </c>
      <c r="G5648" s="10">
        <f>IF(F5648&gt;0,MIN('Hourly Model'!$E$8*1000-E5648,F5648),MAX(-E5648,F5648))</f>
        <v>543.69335469322368</v>
      </c>
      <c r="I5648" s="10">
        <f t="shared" si="355"/>
        <v>0</v>
      </c>
    </row>
    <row r="5649" spans="1:9" x14ac:dyDescent="0.2">
      <c r="A5649" s="11">
        <f t="shared" si="353"/>
        <v>43701.291666652971</v>
      </c>
      <c r="B5649" s="5">
        <f>'Load Profile'!E5652</f>
        <v>874.50788522683592</v>
      </c>
      <c r="C5649" s="5">
        <f>'Solar Output'!E5653</f>
        <v>3416.6074500000004</v>
      </c>
      <c r="D5649" s="5">
        <f>'Wind Output'!E5656</f>
        <v>286.66666666666669</v>
      </c>
      <c r="E5649" s="5">
        <f t="shared" si="354"/>
        <v>5956.9782851271975</v>
      </c>
      <c r="F5649" s="10">
        <f t="shared" si="352"/>
        <v>2828.7662314398312</v>
      </c>
      <c r="G5649" s="10">
        <f>IF(F5649&gt;0,MIN('Hourly Model'!$E$8*1000-E5649,F5649),MAX(-E5649,F5649))</f>
        <v>2828.7662314398312</v>
      </c>
      <c r="I5649" s="10">
        <f t="shared" si="355"/>
        <v>0</v>
      </c>
    </row>
    <row r="5650" spans="1:9" x14ac:dyDescent="0.2">
      <c r="A5650" s="11">
        <f t="shared" si="353"/>
        <v>43701.333333319635</v>
      </c>
      <c r="B5650" s="5">
        <f>'Load Profile'!E5653</f>
        <v>787.73624166979164</v>
      </c>
      <c r="C5650" s="5">
        <f>'Solar Output'!E5654</f>
        <v>5148.0842499999999</v>
      </c>
      <c r="D5650" s="5">
        <f>'Wind Output'!E5657</f>
        <v>873.33333333333337</v>
      </c>
      <c r="E5650" s="5">
        <f t="shared" si="354"/>
        <v>8785.7445165670288</v>
      </c>
      <c r="F5650" s="10">
        <f t="shared" si="352"/>
        <v>5233.6813416635414</v>
      </c>
      <c r="G5650" s="10">
        <f>IF(F5650&gt;0,MIN('Hourly Model'!$E$8*1000-E5650,F5650),MAX(-E5650,F5650))</f>
        <v>1214.2554834329712</v>
      </c>
      <c r="I5650" s="10">
        <f t="shared" si="355"/>
        <v>0</v>
      </c>
    </row>
    <row r="5651" spans="1:9" x14ac:dyDescent="0.2">
      <c r="A5651" s="11">
        <f t="shared" si="353"/>
        <v>43701.374999986299</v>
      </c>
      <c r="B5651" s="5">
        <f>'Load Profile'!E5654</f>
        <v>792.04376227700641</v>
      </c>
      <c r="C5651" s="5">
        <f>'Solar Output'!E5655</f>
        <v>6427.4615499999991</v>
      </c>
      <c r="D5651" s="5">
        <f>'Wind Output'!E5658</f>
        <v>873.33333333333337</v>
      </c>
      <c r="E5651" s="5">
        <f t="shared" si="354"/>
        <v>10000</v>
      </c>
      <c r="F5651" s="10">
        <f t="shared" si="352"/>
        <v>6508.7511210563262</v>
      </c>
      <c r="G5651" s="10">
        <f>IF(F5651&gt;0,MIN('Hourly Model'!$E$8*1000-E5651,F5651),MAX(-E5651,F5651))</f>
        <v>0</v>
      </c>
      <c r="I5651" s="10">
        <f t="shared" si="355"/>
        <v>0</v>
      </c>
    </row>
    <row r="5652" spans="1:9" x14ac:dyDescent="0.2">
      <c r="A5652" s="11">
        <f t="shared" si="353"/>
        <v>43701.416666652964</v>
      </c>
      <c r="B5652" s="5">
        <f>'Load Profile'!E5655</f>
        <v>808.00769316556591</v>
      </c>
      <c r="C5652" s="5">
        <f>'Solar Output'!E5656</f>
        <v>7189.6631499999985</v>
      </c>
      <c r="D5652" s="5">
        <f>'Wind Output'!E5659</f>
        <v>1666.6666666666667</v>
      </c>
      <c r="E5652" s="5">
        <f t="shared" si="354"/>
        <v>10000</v>
      </c>
      <c r="F5652" s="10">
        <f t="shared" si="352"/>
        <v>8048.3221235010988</v>
      </c>
      <c r="G5652" s="10">
        <f>IF(F5652&gt;0,MIN('Hourly Model'!$E$8*1000-E5652,F5652),MAX(-E5652,F5652))</f>
        <v>0</v>
      </c>
      <c r="I5652" s="10">
        <f t="shared" si="355"/>
        <v>0</v>
      </c>
    </row>
    <row r="5653" spans="1:9" x14ac:dyDescent="0.2">
      <c r="A5653" s="11">
        <f t="shared" si="353"/>
        <v>43701.458333319628</v>
      </c>
      <c r="B5653" s="5">
        <f>'Load Profile'!E5656</f>
        <v>791.14167670694326</v>
      </c>
      <c r="C5653" s="5">
        <f>'Solar Output'!E5657</f>
        <v>6599.1576999999988</v>
      </c>
      <c r="D5653" s="5">
        <f>'Wind Output'!E5660</f>
        <v>2773.3333333333335</v>
      </c>
      <c r="E5653" s="5">
        <f t="shared" si="354"/>
        <v>10000</v>
      </c>
      <c r="F5653" s="10">
        <f t="shared" si="352"/>
        <v>8581.3493566263878</v>
      </c>
      <c r="G5653" s="10">
        <f>IF(F5653&gt;0,MIN('Hourly Model'!$E$8*1000-E5653,F5653),MAX(-E5653,F5653))</f>
        <v>0</v>
      </c>
      <c r="I5653" s="10">
        <f t="shared" si="355"/>
        <v>0</v>
      </c>
    </row>
    <row r="5654" spans="1:9" x14ac:dyDescent="0.2">
      <c r="A5654" s="11">
        <f t="shared" si="353"/>
        <v>43701.499999986292</v>
      </c>
      <c r="B5654" s="5">
        <f>'Load Profile'!E5657</f>
        <v>795.30471779501988</v>
      </c>
      <c r="C5654" s="5">
        <f>'Solar Output'!E5658</f>
        <v>7265.0261</v>
      </c>
      <c r="D5654" s="5">
        <f>'Wind Output'!E5661</f>
        <v>2773.3333333333335</v>
      </c>
      <c r="E5654" s="5">
        <f t="shared" si="354"/>
        <v>10000</v>
      </c>
      <c r="F5654" s="10">
        <f t="shared" si="352"/>
        <v>9243.0547155383138</v>
      </c>
      <c r="G5654" s="10">
        <f>IF(F5654&gt;0,MIN('Hourly Model'!$E$8*1000-E5654,F5654),MAX(-E5654,F5654))</f>
        <v>0</v>
      </c>
      <c r="I5654" s="10">
        <f t="shared" si="355"/>
        <v>0</v>
      </c>
    </row>
    <row r="5655" spans="1:9" x14ac:dyDescent="0.2">
      <c r="A5655" s="11">
        <f t="shared" si="353"/>
        <v>43701.541666652956</v>
      </c>
      <c r="B5655" s="5">
        <f>'Load Profile'!E5658</f>
        <v>898.11989053959132</v>
      </c>
      <c r="C5655" s="5">
        <f>'Solar Output'!E5659</f>
        <v>6053.9656999999997</v>
      </c>
      <c r="D5655" s="5">
        <f>'Wind Output'!E5662</f>
        <v>2773.3333333333335</v>
      </c>
      <c r="E5655" s="5">
        <f t="shared" si="354"/>
        <v>10000</v>
      </c>
      <c r="F5655" s="10">
        <f t="shared" si="352"/>
        <v>7929.1791427937414</v>
      </c>
      <c r="G5655" s="10">
        <f>IF(F5655&gt;0,MIN('Hourly Model'!$E$8*1000-E5655,F5655),MAX(-E5655,F5655))</f>
        <v>0</v>
      </c>
      <c r="I5655" s="10">
        <f t="shared" si="355"/>
        <v>0</v>
      </c>
    </row>
    <row r="5656" spans="1:9" x14ac:dyDescent="0.2">
      <c r="A5656" s="11">
        <f t="shared" si="353"/>
        <v>43701.583333319621</v>
      </c>
      <c r="B5656" s="5">
        <f>'Load Profile'!E5659</f>
        <v>1032.0594231658743</v>
      </c>
      <c r="C5656" s="5">
        <f>'Solar Output'!E5660</f>
        <v>5573.6348499999995</v>
      </c>
      <c r="D5656" s="5">
        <f>'Wind Output'!E5663</f>
        <v>1666.6666666666667</v>
      </c>
      <c r="E5656" s="5">
        <f t="shared" si="354"/>
        <v>10000</v>
      </c>
      <c r="F5656" s="10">
        <f t="shared" si="352"/>
        <v>6208.2420935007922</v>
      </c>
      <c r="G5656" s="10">
        <f>IF(F5656&gt;0,MIN('Hourly Model'!$E$8*1000-E5656,F5656),MAX(-E5656,F5656))</f>
        <v>0</v>
      </c>
      <c r="I5656" s="10">
        <f t="shared" si="355"/>
        <v>0</v>
      </c>
    </row>
    <row r="5657" spans="1:9" x14ac:dyDescent="0.2">
      <c r="A5657" s="11">
        <f t="shared" si="353"/>
        <v>43701.624999986285</v>
      </c>
      <c r="B5657" s="5">
        <f>'Load Profile'!E5660</f>
        <v>1225.5568517462104</v>
      </c>
      <c r="C5657" s="5">
        <f>'Solar Output'!E5661</f>
        <v>2878.28325</v>
      </c>
      <c r="D5657" s="5">
        <f>'Wind Output'!E5664</f>
        <v>0</v>
      </c>
      <c r="E5657" s="5">
        <f t="shared" si="354"/>
        <v>10000</v>
      </c>
      <c r="F5657" s="10">
        <f t="shared" si="352"/>
        <v>1652.7263982537895</v>
      </c>
      <c r="G5657" s="10">
        <f>IF(F5657&gt;0,MIN('Hourly Model'!$E$8*1000-E5657,F5657),MAX(-E5657,F5657))</f>
        <v>0</v>
      </c>
      <c r="I5657" s="10">
        <f t="shared" si="355"/>
        <v>0</v>
      </c>
    </row>
    <row r="5658" spans="1:9" x14ac:dyDescent="0.2">
      <c r="A5658" s="11">
        <f t="shared" si="353"/>
        <v>43701.666666652949</v>
      </c>
      <c r="B5658" s="5">
        <f>'Load Profile'!E5661</f>
        <v>1481.2755202929618</v>
      </c>
      <c r="C5658" s="5">
        <f>'Solar Output'!E5662</f>
        <v>1344.9871000000001</v>
      </c>
      <c r="D5658" s="5">
        <f>'Wind Output'!E5665</f>
        <v>0</v>
      </c>
      <c r="E5658" s="5">
        <f t="shared" si="354"/>
        <v>10000</v>
      </c>
      <c r="F5658" s="10">
        <f t="shared" si="352"/>
        <v>-136.28842029296175</v>
      </c>
      <c r="G5658" s="10">
        <f>IF(F5658&gt;0,MIN('Hourly Model'!$E$8*1000-E5658,F5658),MAX(-E5658,F5658))</f>
        <v>-136.28842029296175</v>
      </c>
      <c r="I5658" s="10">
        <f t="shared" si="355"/>
        <v>0</v>
      </c>
    </row>
    <row r="5659" spans="1:9" x14ac:dyDescent="0.2">
      <c r="A5659" s="11">
        <f t="shared" si="353"/>
        <v>43701.708333319613</v>
      </c>
      <c r="B5659" s="5">
        <f>'Load Profile'!E5662</f>
        <v>1564.7310145698441</v>
      </c>
      <c r="C5659" s="5">
        <f>'Solar Output'!E5663</f>
        <v>61.58135</v>
      </c>
      <c r="D5659" s="5">
        <f>'Wind Output'!E5666</f>
        <v>873.33333333333337</v>
      </c>
      <c r="E5659" s="5">
        <f t="shared" si="354"/>
        <v>9863.7115797070383</v>
      </c>
      <c r="F5659" s="10">
        <f t="shared" si="352"/>
        <v>-629.81633123651068</v>
      </c>
      <c r="G5659" s="10">
        <f>IF(F5659&gt;0,MIN('Hourly Model'!$E$8*1000-E5659,F5659),MAX(-E5659,F5659))</f>
        <v>-629.81633123651068</v>
      </c>
      <c r="I5659" s="10">
        <f t="shared" si="355"/>
        <v>0</v>
      </c>
    </row>
    <row r="5660" spans="1:9" x14ac:dyDescent="0.2">
      <c r="A5660" s="11">
        <f t="shared" si="353"/>
        <v>43701.749999986278</v>
      </c>
      <c r="B5660" s="5">
        <f>'Load Profile'!E5663</f>
        <v>1571.8450768877312</v>
      </c>
      <c r="C5660" s="5">
        <f>'Solar Output'!E5664</f>
        <v>0</v>
      </c>
      <c r="D5660" s="5">
        <f>'Wind Output'!E5667</f>
        <v>0</v>
      </c>
      <c r="E5660" s="5">
        <f t="shared" si="354"/>
        <v>9233.8952484705278</v>
      </c>
      <c r="F5660" s="10">
        <f t="shared" si="352"/>
        <v>-1571.8450768877312</v>
      </c>
      <c r="G5660" s="10">
        <f>IF(F5660&gt;0,MIN('Hourly Model'!$E$8*1000-E5660,F5660),MAX(-E5660,F5660))</f>
        <v>-1571.8450768877312</v>
      </c>
      <c r="I5660" s="10">
        <f t="shared" si="355"/>
        <v>0</v>
      </c>
    </row>
    <row r="5661" spans="1:9" x14ac:dyDescent="0.2">
      <c r="A5661" s="11">
        <f t="shared" si="353"/>
        <v>43701.791666652942</v>
      </c>
      <c r="B5661" s="5">
        <f>'Load Profile'!E5664</f>
        <v>1713.4076945359561</v>
      </c>
      <c r="C5661" s="5">
        <f>'Solar Output'!E5665</f>
        <v>0</v>
      </c>
      <c r="D5661" s="5">
        <f>'Wind Output'!E5668</f>
        <v>0</v>
      </c>
      <c r="E5661" s="5">
        <f t="shared" si="354"/>
        <v>7662.0501715827968</v>
      </c>
      <c r="F5661" s="10">
        <f t="shared" si="352"/>
        <v>-1713.4076945359561</v>
      </c>
      <c r="G5661" s="10">
        <f>IF(F5661&gt;0,MIN('Hourly Model'!$E$8*1000-E5661,F5661),MAX(-E5661,F5661))</f>
        <v>-1713.4076945359561</v>
      </c>
      <c r="I5661" s="10">
        <f t="shared" si="355"/>
        <v>0</v>
      </c>
    </row>
    <row r="5662" spans="1:9" x14ac:dyDescent="0.2">
      <c r="A5662" s="11">
        <f t="shared" si="353"/>
        <v>43701.833333319606</v>
      </c>
      <c r="B5662" s="5">
        <f>'Load Profile'!E5665</f>
        <v>1782.2690915677083</v>
      </c>
      <c r="C5662" s="5">
        <f>'Solar Output'!E5666</f>
        <v>0</v>
      </c>
      <c r="D5662" s="5">
        <f>'Wind Output'!E5669</f>
        <v>0</v>
      </c>
      <c r="E5662" s="5">
        <f t="shared" si="354"/>
        <v>5948.6424770468402</v>
      </c>
      <c r="F5662" s="10">
        <f t="shared" si="352"/>
        <v>-1782.2690915677083</v>
      </c>
      <c r="G5662" s="10">
        <f>IF(F5662&gt;0,MIN('Hourly Model'!$E$8*1000-E5662,F5662),MAX(-E5662,F5662))</f>
        <v>-1782.2690915677083</v>
      </c>
      <c r="I5662" s="10">
        <f t="shared" si="355"/>
        <v>0</v>
      </c>
    </row>
    <row r="5663" spans="1:9" x14ac:dyDescent="0.2">
      <c r="A5663" s="11">
        <f t="shared" si="353"/>
        <v>43701.87499998627</v>
      </c>
      <c r="B5663" s="5">
        <f>'Load Profile'!E5666</f>
        <v>1350.8763113176847</v>
      </c>
      <c r="C5663" s="5">
        <f>'Solar Output'!E5667</f>
        <v>0</v>
      </c>
      <c r="D5663" s="5">
        <f>'Wind Output'!E5670</f>
        <v>0</v>
      </c>
      <c r="E5663" s="5">
        <f t="shared" si="354"/>
        <v>4166.3733854791317</v>
      </c>
      <c r="F5663" s="10">
        <f t="shared" si="352"/>
        <v>-1350.8763113176847</v>
      </c>
      <c r="G5663" s="10">
        <f>IF(F5663&gt;0,MIN('Hourly Model'!$E$8*1000-E5663,F5663),MAX(-E5663,F5663))</f>
        <v>-1350.8763113176847</v>
      </c>
      <c r="I5663" s="10">
        <f t="shared" si="355"/>
        <v>0</v>
      </c>
    </row>
    <row r="5664" spans="1:9" x14ac:dyDescent="0.2">
      <c r="A5664" s="11">
        <f t="shared" si="353"/>
        <v>43701.916666652935</v>
      </c>
      <c r="B5664" s="5">
        <f>'Load Profile'!E5667</f>
        <v>1025.912518524093</v>
      </c>
      <c r="C5664" s="5">
        <f>'Solar Output'!E5668</f>
        <v>0</v>
      </c>
      <c r="D5664" s="5">
        <f>'Wind Output'!E5671</f>
        <v>0</v>
      </c>
      <c r="E5664" s="5">
        <f t="shared" si="354"/>
        <v>2815.497074161447</v>
      </c>
      <c r="F5664" s="10">
        <f t="shared" si="352"/>
        <v>-1025.912518524093</v>
      </c>
      <c r="G5664" s="10">
        <f>IF(F5664&gt;0,MIN('Hourly Model'!$E$8*1000-E5664,F5664),MAX(-E5664,F5664))</f>
        <v>-1025.912518524093</v>
      </c>
      <c r="I5664" s="10">
        <f t="shared" si="355"/>
        <v>0</v>
      </c>
    </row>
    <row r="5665" spans="1:9" x14ac:dyDescent="0.2">
      <c r="A5665" s="11">
        <f t="shared" si="353"/>
        <v>43701.958333319599</v>
      </c>
      <c r="B5665" s="5">
        <f>'Load Profile'!E5668</f>
        <v>693.90856620985642</v>
      </c>
      <c r="C5665" s="5">
        <f>'Solar Output'!E5669</f>
        <v>0</v>
      </c>
      <c r="D5665" s="5">
        <f>'Wind Output'!E5672</f>
        <v>873.33333333333337</v>
      </c>
      <c r="E5665" s="5">
        <f t="shared" si="354"/>
        <v>1789.584555637354</v>
      </c>
      <c r="F5665" s="10">
        <f t="shared" si="352"/>
        <v>179.42476712347695</v>
      </c>
      <c r="G5665" s="10">
        <f>IF(F5665&gt;0,MIN('Hourly Model'!$E$8*1000-E5665,F5665),MAX(-E5665,F5665))</f>
        <v>179.42476712347695</v>
      </c>
      <c r="I5665" s="10">
        <f t="shared" si="355"/>
        <v>0</v>
      </c>
    </row>
    <row r="5666" spans="1:9" x14ac:dyDescent="0.2">
      <c r="A5666" s="11">
        <f t="shared" si="353"/>
        <v>43701.999999986263</v>
      </c>
      <c r="B5666" s="5">
        <f>'Load Profile'!E5669</f>
        <v>563.30253461149209</v>
      </c>
      <c r="C5666" s="5">
        <f>'Solar Output'!E5670</f>
        <v>0</v>
      </c>
      <c r="D5666" s="5">
        <f>'Wind Output'!E5673</f>
        <v>286.66666666666669</v>
      </c>
      <c r="E5666" s="5">
        <f t="shared" si="354"/>
        <v>1969.0093227608309</v>
      </c>
      <c r="F5666" s="10">
        <f t="shared" si="352"/>
        <v>-276.63586794482541</v>
      </c>
      <c r="G5666" s="10">
        <f>IF(F5666&gt;0,MIN('Hourly Model'!$E$8*1000-E5666,F5666),MAX(-E5666,F5666))</f>
        <v>-276.63586794482541</v>
      </c>
      <c r="I5666" s="10">
        <f t="shared" si="355"/>
        <v>0</v>
      </c>
    </row>
    <row r="5667" spans="1:9" x14ac:dyDescent="0.2">
      <c r="A5667" s="11">
        <f t="shared" si="353"/>
        <v>43702.041666652927</v>
      </c>
      <c r="B5667" s="5">
        <f>'Load Profile'!E5670</f>
        <v>505.60496575768684</v>
      </c>
      <c r="C5667" s="5">
        <f>'Solar Output'!E5671</f>
        <v>0</v>
      </c>
      <c r="D5667" s="5">
        <f>'Wind Output'!E5674</f>
        <v>286.66666666666669</v>
      </c>
      <c r="E5667" s="5">
        <f t="shared" si="354"/>
        <v>1692.3734548160055</v>
      </c>
      <c r="F5667" s="10">
        <f t="shared" si="352"/>
        <v>-218.93829909102016</v>
      </c>
      <c r="G5667" s="10">
        <f>IF(F5667&gt;0,MIN('Hourly Model'!$E$8*1000-E5667,F5667),MAX(-E5667,F5667))</f>
        <v>-218.93829909102016</v>
      </c>
      <c r="I5667" s="10">
        <f t="shared" si="355"/>
        <v>0</v>
      </c>
    </row>
    <row r="5668" spans="1:9" x14ac:dyDescent="0.2">
      <c r="A5668" s="11">
        <f t="shared" si="353"/>
        <v>43702.083333319591</v>
      </c>
      <c r="B5668" s="5">
        <f>'Load Profile'!E5671</f>
        <v>492.78419937648073</v>
      </c>
      <c r="C5668" s="5">
        <f>'Solar Output'!E5672</f>
        <v>0</v>
      </c>
      <c r="D5668" s="5">
        <f>'Wind Output'!E5675</f>
        <v>286.66666666666669</v>
      </c>
      <c r="E5668" s="5">
        <f t="shared" si="354"/>
        <v>1473.4351557249854</v>
      </c>
      <c r="F5668" s="10">
        <f t="shared" si="352"/>
        <v>-206.11753270981404</v>
      </c>
      <c r="G5668" s="10">
        <f>IF(F5668&gt;0,MIN('Hourly Model'!$E$8*1000-E5668,F5668),MAX(-E5668,F5668))</f>
        <v>-206.11753270981404</v>
      </c>
      <c r="I5668" s="10">
        <f t="shared" si="355"/>
        <v>0</v>
      </c>
    </row>
    <row r="5669" spans="1:9" x14ac:dyDescent="0.2">
      <c r="A5669" s="11">
        <f t="shared" si="353"/>
        <v>43702.124999986256</v>
      </c>
      <c r="B5669" s="5">
        <f>'Load Profile'!E5672</f>
        <v>491.25684937471294</v>
      </c>
      <c r="C5669" s="5">
        <f>'Solar Output'!E5673</f>
        <v>0</v>
      </c>
      <c r="D5669" s="5">
        <f>'Wind Output'!E5676</f>
        <v>286.66666666666669</v>
      </c>
      <c r="E5669" s="5">
        <f t="shared" si="354"/>
        <v>1267.3176230151714</v>
      </c>
      <c r="F5669" s="10">
        <f t="shared" si="352"/>
        <v>-204.59018270804626</v>
      </c>
      <c r="G5669" s="10">
        <f>IF(F5669&gt;0,MIN('Hourly Model'!$E$8*1000-E5669,F5669),MAX(-E5669,F5669))</f>
        <v>-204.59018270804626</v>
      </c>
      <c r="I5669" s="10">
        <f t="shared" si="355"/>
        <v>0</v>
      </c>
    </row>
    <row r="5670" spans="1:9" x14ac:dyDescent="0.2">
      <c r="A5670" s="11">
        <f t="shared" si="353"/>
        <v>43702.16666665292</v>
      </c>
      <c r="B5670" s="5">
        <f>'Load Profile'!E5673</f>
        <v>544.74467114080346</v>
      </c>
      <c r="C5670" s="5">
        <f>'Solar Output'!E5674</f>
        <v>0</v>
      </c>
      <c r="D5670" s="5">
        <f>'Wind Output'!E5677</f>
        <v>286.66666666666669</v>
      </c>
      <c r="E5670" s="5">
        <f t="shared" si="354"/>
        <v>1062.7274403071251</v>
      </c>
      <c r="F5670" s="10">
        <f t="shared" si="352"/>
        <v>-258.07800447413678</v>
      </c>
      <c r="G5670" s="10">
        <f>IF(F5670&gt;0,MIN('Hourly Model'!$E$8*1000-E5670,F5670),MAX(-E5670,F5670))</f>
        <v>-258.07800447413678</v>
      </c>
      <c r="I5670" s="10">
        <f t="shared" si="355"/>
        <v>0</v>
      </c>
    </row>
    <row r="5671" spans="1:9" x14ac:dyDescent="0.2">
      <c r="A5671" s="11">
        <f t="shared" si="353"/>
        <v>43702.208333319584</v>
      </c>
      <c r="B5671" s="5">
        <f>'Load Profile'!E5674</f>
        <v>709.4449238423698</v>
      </c>
      <c r="C5671" s="5">
        <f>'Solar Output'!E5675</f>
        <v>8.0695499999999996</v>
      </c>
      <c r="D5671" s="5">
        <f>'Wind Output'!E5678</f>
        <v>873.33333333333337</v>
      </c>
      <c r="E5671" s="5">
        <f t="shared" si="354"/>
        <v>804.64943583298827</v>
      </c>
      <c r="F5671" s="10">
        <f t="shared" si="352"/>
        <v>171.95795949096362</v>
      </c>
      <c r="G5671" s="10">
        <f>IF(F5671&gt;0,MIN('Hourly Model'!$E$8*1000-E5671,F5671),MAX(-E5671,F5671))</f>
        <v>171.95795949096362</v>
      </c>
      <c r="I5671" s="10">
        <f t="shared" si="355"/>
        <v>0</v>
      </c>
    </row>
    <row r="5672" spans="1:9" x14ac:dyDescent="0.2">
      <c r="A5672" s="11">
        <f t="shared" si="353"/>
        <v>43702.249999986248</v>
      </c>
      <c r="B5672" s="5">
        <f>'Load Profile'!E5675</f>
        <v>944.34224530677625</v>
      </c>
      <c r="C5672" s="5">
        <f>'Solar Output'!E5676</f>
        <v>839.51724999999988</v>
      </c>
      <c r="D5672" s="5">
        <f>'Wind Output'!E5679</f>
        <v>286.66666666666669</v>
      </c>
      <c r="E5672" s="5">
        <f t="shared" si="354"/>
        <v>976.60739532395189</v>
      </c>
      <c r="F5672" s="10">
        <f t="shared" si="352"/>
        <v>181.84167135989037</v>
      </c>
      <c r="G5672" s="10">
        <f>IF(F5672&gt;0,MIN('Hourly Model'!$E$8*1000-E5672,F5672),MAX(-E5672,F5672))</f>
        <v>181.84167135989037</v>
      </c>
      <c r="I5672" s="10">
        <f t="shared" si="355"/>
        <v>0</v>
      </c>
    </row>
    <row r="5673" spans="1:9" x14ac:dyDescent="0.2">
      <c r="A5673" s="11">
        <f t="shared" si="353"/>
        <v>43702.291666652913</v>
      </c>
      <c r="B5673" s="5">
        <f>'Load Profile'!E5676</f>
        <v>874.50788522683592</v>
      </c>
      <c r="C5673" s="5">
        <f>'Solar Output'!E5677</f>
        <v>3389.2811499999998</v>
      </c>
      <c r="D5673" s="5">
        <f>'Wind Output'!E5680</f>
        <v>873.33333333333337</v>
      </c>
      <c r="E5673" s="5">
        <f t="shared" si="354"/>
        <v>1158.4490666838424</v>
      </c>
      <c r="F5673" s="10">
        <f t="shared" si="352"/>
        <v>3388.1065981064967</v>
      </c>
      <c r="G5673" s="10">
        <f>IF(F5673&gt;0,MIN('Hourly Model'!$E$8*1000-E5673,F5673),MAX(-E5673,F5673))</f>
        <v>3388.1065981064967</v>
      </c>
      <c r="I5673" s="10">
        <f t="shared" si="355"/>
        <v>0</v>
      </c>
    </row>
    <row r="5674" spans="1:9" x14ac:dyDescent="0.2">
      <c r="A5674" s="11">
        <f t="shared" si="353"/>
        <v>43702.333333319577</v>
      </c>
      <c r="B5674" s="5">
        <f>'Load Profile'!E5677</f>
        <v>787.73624166979164</v>
      </c>
      <c r="C5674" s="5">
        <f>'Solar Output'!E5678</f>
        <v>5067.3278</v>
      </c>
      <c r="D5674" s="5">
        <f>'Wind Output'!E5681</f>
        <v>286.66666666666669</v>
      </c>
      <c r="E5674" s="5">
        <f t="shared" si="354"/>
        <v>4546.5556647903395</v>
      </c>
      <c r="F5674" s="10">
        <f t="shared" si="352"/>
        <v>4566.2582249968755</v>
      </c>
      <c r="G5674" s="10">
        <f>IF(F5674&gt;0,MIN('Hourly Model'!$E$8*1000-E5674,F5674),MAX(-E5674,F5674))</f>
        <v>4566.2582249968755</v>
      </c>
      <c r="I5674" s="10">
        <f t="shared" si="355"/>
        <v>0</v>
      </c>
    </row>
    <row r="5675" spans="1:9" x14ac:dyDescent="0.2">
      <c r="A5675" s="11">
        <f t="shared" si="353"/>
        <v>43702.374999986241</v>
      </c>
      <c r="B5675" s="5">
        <f>'Load Profile'!E5678</f>
        <v>792.04376227700641</v>
      </c>
      <c r="C5675" s="5">
        <f>'Solar Output'!E5679</f>
        <v>2623.4087499999996</v>
      </c>
      <c r="D5675" s="5">
        <f>'Wind Output'!E5682</f>
        <v>873.33333333333337</v>
      </c>
      <c r="E5675" s="5">
        <f t="shared" si="354"/>
        <v>9112.8138897872159</v>
      </c>
      <c r="F5675" s="10">
        <f t="shared" si="352"/>
        <v>2704.6983210563267</v>
      </c>
      <c r="G5675" s="10">
        <f>IF(F5675&gt;0,MIN('Hourly Model'!$E$8*1000-E5675,F5675),MAX(-E5675,F5675))</f>
        <v>887.18611021278411</v>
      </c>
      <c r="I5675" s="10">
        <f t="shared" si="355"/>
        <v>0</v>
      </c>
    </row>
    <row r="5676" spans="1:9" x14ac:dyDescent="0.2">
      <c r="A5676" s="11">
        <f t="shared" si="353"/>
        <v>43702.416666652905</v>
      </c>
      <c r="B5676" s="5">
        <f>'Load Profile'!E5679</f>
        <v>808.00769316556591</v>
      </c>
      <c r="C5676" s="5">
        <f>'Solar Output'!E5680</f>
        <v>1437.7725499999999</v>
      </c>
      <c r="D5676" s="5">
        <f>'Wind Output'!E5683</f>
        <v>873.33333333333337</v>
      </c>
      <c r="E5676" s="5">
        <f t="shared" si="354"/>
        <v>10000</v>
      </c>
      <c r="F5676" s="10">
        <f t="shared" si="352"/>
        <v>1503.0981901677674</v>
      </c>
      <c r="G5676" s="10">
        <f>IF(F5676&gt;0,MIN('Hourly Model'!$E$8*1000-E5676,F5676),MAX(-E5676,F5676))</f>
        <v>0</v>
      </c>
      <c r="I5676" s="10">
        <f t="shared" si="355"/>
        <v>0</v>
      </c>
    </row>
    <row r="5677" spans="1:9" x14ac:dyDescent="0.2">
      <c r="A5677" s="11">
        <f t="shared" si="353"/>
        <v>43702.45833331957</v>
      </c>
      <c r="B5677" s="5">
        <f>'Load Profile'!E5680</f>
        <v>791.14167670694326</v>
      </c>
      <c r="C5677" s="5">
        <f>'Solar Output'!E5681</f>
        <v>1833.0585999999998</v>
      </c>
      <c r="D5677" s="5">
        <f>'Wind Output'!E5684</f>
        <v>286.66666666666669</v>
      </c>
      <c r="E5677" s="5">
        <f t="shared" si="354"/>
        <v>10000</v>
      </c>
      <c r="F5677" s="10">
        <f t="shared" si="352"/>
        <v>1328.5835899597232</v>
      </c>
      <c r="G5677" s="10">
        <f>IF(F5677&gt;0,MIN('Hourly Model'!$E$8*1000-E5677,F5677),MAX(-E5677,F5677))</f>
        <v>0</v>
      </c>
      <c r="I5677" s="10">
        <f t="shared" si="355"/>
        <v>0</v>
      </c>
    </row>
    <row r="5678" spans="1:9" x14ac:dyDescent="0.2">
      <c r="A5678" s="11">
        <f t="shared" si="353"/>
        <v>43702.499999986234</v>
      </c>
      <c r="B5678" s="5">
        <f>'Load Profile'!E5681</f>
        <v>767.07383482121668</v>
      </c>
      <c r="C5678" s="5">
        <f>'Solar Output'!E5682</f>
        <v>5345.3264999999992</v>
      </c>
      <c r="D5678" s="5">
        <f>'Wind Output'!E5685</f>
        <v>873.33333333333337</v>
      </c>
      <c r="E5678" s="5">
        <f t="shared" si="354"/>
        <v>10000</v>
      </c>
      <c r="F5678" s="10">
        <f t="shared" si="352"/>
        <v>5451.5859985121151</v>
      </c>
      <c r="G5678" s="10">
        <f>IF(F5678&gt;0,MIN('Hourly Model'!$E$8*1000-E5678,F5678),MAX(-E5678,F5678))</f>
        <v>0</v>
      </c>
      <c r="I5678" s="10">
        <f t="shared" si="355"/>
        <v>0</v>
      </c>
    </row>
    <row r="5679" spans="1:9" x14ac:dyDescent="0.2">
      <c r="A5679" s="11">
        <f t="shared" si="353"/>
        <v>43702.541666652898</v>
      </c>
      <c r="B5679" s="5">
        <f>'Load Profile'!E5682</f>
        <v>757.10150959966347</v>
      </c>
      <c r="C5679" s="5">
        <f>'Solar Output'!E5683</f>
        <v>6749.9250000000002</v>
      </c>
      <c r="D5679" s="5">
        <f>'Wind Output'!E5686</f>
        <v>286.66666666666669</v>
      </c>
      <c r="E5679" s="5">
        <f t="shared" si="354"/>
        <v>10000</v>
      </c>
      <c r="F5679" s="10">
        <f t="shared" si="352"/>
        <v>6279.4901570670036</v>
      </c>
      <c r="G5679" s="10">
        <f>IF(F5679&gt;0,MIN('Hourly Model'!$E$8*1000-E5679,F5679),MAX(-E5679,F5679))</f>
        <v>0</v>
      </c>
      <c r="I5679" s="10">
        <f t="shared" si="355"/>
        <v>0</v>
      </c>
    </row>
    <row r="5680" spans="1:9" x14ac:dyDescent="0.2">
      <c r="A5680" s="11">
        <f t="shared" si="353"/>
        <v>43702.583333319562</v>
      </c>
      <c r="B5680" s="5">
        <f>'Load Profile'!E5683</f>
        <v>783.09159552577853</v>
      </c>
      <c r="C5680" s="5">
        <f>'Solar Output'!E5684</f>
        <v>2026.4782499999997</v>
      </c>
      <c r="D5680" s="5">
        <f>'Wind Output'!E5687</f>
        <v>286.66666666666669</v>
      </c>
      <c r="E5680" s="5">
        <f t="shared" si="354"/>
        <v>10000</v>
      </c>
      <c r="F5680" s="10">
        <f t="shared" si="352"/>
        <v>1530.0533211408876</v>
      </c>
      <c r="G5680" s="10">
        <f>IF(F5680&gt;0,MIN('Hourly Model'!$E$8*1000-E5680,F5680),MAX(-E5680,F5680))</f>
        <v>0</v>
      </c>
      <c r="I5680" s="10">
        <f t="shared" si="355"/>
        <v>0</v>
      </c>
    </row>
    <row r="5681" spans="1:9" x14ac:dyDescent="0.2">
      <c r="A5681" s="11">
        <f t="shared" si="353"/>
        <v>43702.624999986227</v>
      </c>
      <c r="B5681" s="5">
        <f>'Load Profile'!E5684</f>
        <v>898.30423746101098</v>
      </c>
      <c r="C5681" s="5">
        <f>'Solar Output'!E5685</f>
        <v>3200.5972000000002</v>
      </c>
      <c r="D5681" s="5">
        <f>'Wind Output'!E5688</f>
        <v>286.66666666666669</v>
      </c>
      <c r="E5681" s="5">
        <f t="shared" si="354"/>
        <v>10000</v>
      </c>
      <c r="F5681" s="10">
        <f t="shared" si="352"/>
        <v>2588.9596292056558</v>
      </c>
      <c r="G5681" s="10">
        <f>IF(F5681&gt;0,MIN('Hourly Model'!$E$8*1000-E5681,F5681),MAX(-E5681,F5681))</f>
        <v>0</v>
      </c>
      <c r="I5681" s="10">
        <f t="shared" si="355"/>
        <v>0</v>
      </c>
    </row>
    <row r="5682" spans="1:9" x14ac:dyDescent="0.2">
      <c r="A5682" s="11">
        <f t="shared" si="353"/>
        <v>43702.666666652891</v>
      </c>
      <c r="B5682" s="5">
        <f>'Load Profile'!E5685</f>
        <v>1097.5002163924325</v>
      </c>
      <c r="C5682" s="5">
        <f>'Solar Output'!E5686</f>
        <v>1617.6900499999997</v>
      </c>
      <c r="D5682" s="5">
        <f>'Wind Output'!E5689</f>
        <v>0</v>
      </c>
      <c r="E5682" s="5">
        <f t="shared" si="354"/>
        <v>10000</v>
      </c>
      <c r="F5682" s="10">
        <f t="shared" si="352"/>
        <v>520.18983360756715</v>
      </c>
      <c r="G5682" s="10">
        <f>IF(F5682&gt;0,MIN('Hourly Model'!$E$8*1000-E5682,F5682),MAX(-E5682,F5682))</f>
        <v>0</v>
      </c>
      <c r="I5682" s="10">
        <f t="shared" si="355"/>
        <v>0</v>
      </c>
    </row>
    <row r="5683" spans="1:9" x14ac:dyDescent="0.2">
      <c r="A5683" s="11">
        <f t="shared" si="353"/>
        <v>43702.708333319555</v>
      </c>
      <c r="B5683" s="5">
        <f>'Load Profile'!E5686</f>
        <v>1208.8791220046285</v>
      </c>
      <c r="C5683" s="5">
        <f>'Solar Output'!E5687</f>
        <v>491.93549999999993</v>
      </c>
      <c r="D5683" s="5">
        <f>'Wind Output'!E5690</f>
        <v>0</v>
      </c>
      <c r="E5683" s="5">
        <f t="shared" si="354"/>
        <v>10000</v>
      </c>
      <c r="F5683" s="10">
        <f t="shared" si="352"/>
        <v>-716.94362200462854</v>
      </c>
      <c r="G5683" s="10">
        <f>IF(F5683&gt;0,MIN('Hourly Model'!$E$8*1000-E5683,F5683),MAX(-E5683,F5683))</f>
        <v>-716.94362200462854</v>
      </c>
      <c r="I5683" s="10">
        <f t="shared" si="355"/>
        <v>0</v>
      </c>
    </row>
    <row r="5684" spans="1:9" x14ac:dyDescent="0.2">
      <c r="A5684" s="11">
        <f t="shared" si="353"/>
        <v>43702.749999986219</v>
      </c>
      <c r="B5684" s="5">
        <f>'Load Profile'!E5687</f>
        <v>1296.2336266944778</v>
      </c>
      <c r="C5684" s="5">
        <f>'Solar Output'!E5688</f>
        <v>0</v>
      </c>
      <c r="D5684" s="5">
        <f>'Wind Output'!E5691</f>
        <v>873.33333333333337</v>
      </c>
      <c r="E5684" s="5">
        <f t="shared" si="354"/>
        <v>9283.0563779953718</v>
      </c>
      <c r="F5684" s="10">
        <f t="shared" si="352"/>
        <v>-422.90029336114446</v>
      </c>
      <c r="G5684" s="10">
        <f>IF(F5684&gt;0,MIN('Hourly Model'!$E$8*1000-E5684,F5684),MAX(-E5684,F5684))</f>
        <v>-422.90029336114446</v>
      </c>
      <c r="I5684" s="10">
        <f t="shared" si="355"/>
        <v>0</v>
      </c>
    </row>
    <row r="5685" spans="1:9" x14ac:dyDescent="0.2">
      <c r="A5685" s="11">
        <f t="shared" si="353"/>
        <v>43702.791666652884</v>
      </c>
      <c r="B5685" s="5">
        <f>'Load Profile'!E5688</f>
        <v>1538.7966606596456</v>
      </c>
      <c r="C5685" s="5">
        <f>'Solar Output'!E5689</f>
        <v>0</v>
      </c>
      <c r="D5685" s="5">
        <f>'Wind Output'!E5692</f>
        <v>286.66666666666669</v>
      </c>
      <c r="E5685" s="5">
        <f t="shared" si="354"/>
        <v>8860.1560846342272</v>
      </c>
      <c r="F5685" s="10">
        <f t="shared" si="352"/>
        <v>-1252.1299939929788</v>
      </c>
      <c r="G5685" s="10">
        <f>IF(F5685&gt;0,MIN('Hourly Model'!$E$8*1000-E5685,F5685),MAX(-E5685,F5685))</f>
        <v>-1252.1299939929788</v>
      </c>
      <c r="I5685" s="10">
        <f t="shared" si="355"/>
        <v>0</v>
      </c>
    </row>
    <row r="5686" spans="1:9" x14ac:dyDescent="0.2">
      <c r="A5686" s="11">
        <f t="shared" si="353"/>
        <v>43702.833333319548</v>
      </c>
      <c r="B5686" s="5">
        <f>'Load Profile'!E5689</f>
        <v>1687.2221803196112</v>
      </c>
      <c r="C5686" s="5">
        <f>'Solar Output'!E5690</f>
        <v>0</v>
      </c>
      <c r="D5686" s="5">
        <f>'Wind Output'!E5693</f>
        <v>286.66666666666669</v>
      </c>
      <c r="E5686" s="5">
        <f t="shared" si="354"/>
        <v>7608.0260906412486</v>
      </c>
      <c r="F5686" s="10">
        <f t="shared" si="352"/>
        <v>-1400.5555136529445</v>
      </c>
      <c r="G5686" s="10">
        <f>IF(F5686&gt;0,MIN('Hourly Model'!$E$8*1000-E5686,F5686),MAX(-E5686,F5686))</f>
        <v>-1400.5555136529445</v>
      </c>
      <c r="I5686" s="10">
        <f t="shared" si="355"/>
        <v>0</v>
      </c>
    </row>
    <row r="5687" spans="1:9" x14ac:dyDescent="0.2">
      <c r="A5687" s="11">
        <f t="shared" si="353"/>
        <v>43702.874999986212</v>
      </c>
      <c r="B5687" s="5">
        <f>'Load Profile'!E5690</f>
        <v>1350.8763113176847</v>
      </c>
      <c r="C5687" s="5">
        <f>'Solar Output'!E5691</f>
        <v>0</v>
      </c>
      <c r="D5687" s="5">
        <f>'Wind Output'!E5694</f>
        <v>286.66666666666669</v>
      </c>
      <c r="E5687" s="5">
        <f t="shared" si="354"/>
        <v>6207.4705769883039</v>
      </c>
      <c r="F5687" s="10">
        <f t="shared" si="352"/>
        <v>-1064.2096446510179</v>
      </c>
      <c r="G5687" s="10">
        <f>IF(F5687&gt;0,MIN('Hourly Model'!$E$8*1000-E5687,F5687),MAX(-E5687,F5687))</f>
        <v>-1064.2096446510179</v>
      </c>
      <c r="I5687" s="10">
        <f t="shared" si="355"/>
        <v>0</v>
      </c>
    </row>
    <row r="5688" spans="1:9" x14ac:dyDescent="0.2">
      <c r="A5688" s="11">
        <f t="shared" si="353"/>
        <v>43702.916666652876</v>
      </c>
      <c r="B5688" s="5">
        <f>'Load Profile'!E5691</f>
        <v>1025.912518524093</v>
      </c>
      <c r="C5688" s="5">
        <f>'Solar Output'!E5692</f>
        <v>0</v>
      </c>
      <c r="D5688" s="5">
        <f>'Wind Output'!E5695</f>
        <v>286.66666666666669</v>
      </c>
      <c r="E5688" s="5">
        <f t="shared" si="354"/>
        <v>5143.2609323372862</v>
      </c>
      <c r="F5688" s="10">
        <f t="shared" si="352"/>
        <v>-739.24585185742626</v>
      </c>
      <c r="G5688" s="10">
        <f>IF(F5688&gt;0,MIN('Hourly Model'!$E$8*1000-E5688,F5688),MAX(-E5688,F5688))</f>
        <v>-739.24585185742626</v>
      </c>
      <c r="I5688" s="10">
        <f t="shared" si="355"/>
        <v>0</v>
      </c>
    </row>
    <row r="5689" spans="1:9" x14ac:dyDescent="0.2">
      <c r="A5689" s="11">
        <f t="shared" si="353"/>
        <v>43702.958333319541</v>
      </c>
      <c r="B5689" s="5">
        <f>'Load Profile'!E5692</f>
        <v>693.90856620985642</v>
      </c>
      <c r="C5689" s="5">
        <f>'Solar Output'!E5693</f>
        <v>0</v>
      </c>
      <c r="D5689" s="5">
        <f>'Wind Output'!E5696</f>
        <v>286.66666666666669</v>
      </c>
      <c r="E5689" s="5">
        <f t="shared" si="354"/>
        <v>4404.0150804798595</v>
      </c>
      <c r="F5689" s="10">
        <f t="shared" si="352"/>
        <v>-407.24189954318973</v>
      </c>
      <c r="G5689" s="10">
        <f>IF(F5689&gt;0,MIN('Hourly Model'!$E$8*1000-E5689,F5689),MAX(-E5689,F5689))</f>
        <v>-407.24189954318973</v>
      </c>
      <c r="I5689" s="10">
        <f t="shared" si="355"/>
        <v>0</v>
      </c>
    </row>
    <row r="5690" spans="1:9" x14ac:dyDescent="0.2">
      <c r="A5690" s="11">
        <f t="shared" si="353"/>
        <v>43702.999999986205</v>
      </c>
      <c r="B5690" s="5">
        <f>'Load Profile'!E5693</f>
        <v>567.68294809650763</v>
      </c>
      <c r="C5690" s="5">
        <f>'Solar Output'!E5694</f>
        <v>0</v>
      </c>
      <c r="D5690" s="5">
        <f>'Wind Output'!E5697</f>
        <v>286.66666666666669</v>
      </c>
      <c r="E5690" s="5">
        <f t="shared" si="354"/>
        <v>3996.7731809366696</v>
      </c>
      <c r="F5690" s="10">
        <f t="shared" si="352"/>
        <v>-281.01628142984094</v>
      </c>
      <c r="G5690" s="10">
        <f>IF(F5690&gt;0,MIN('Hourly Model'!$E$8*1000-E5690,F5690),MAX(-E5690,F5690))</f>
        <v>-281.01628142984094</v>
      </c>
      <c r="I5690" s="10">
        <f t="shared" si="355"/>
        <v>0</v>
      </c>
    </row>
    <row r="5691" spans="1:9" x14ac:dyDescent="0.2">
      <c r="A5691" s="11">
        <f t="shared" si="353"/>
        <v>43703.041666652869</v>
      </c>
      <c r="B5691" s="5">
        <f>'Load Profile'!E5694</f>
        <v>508.50292182478563</v>
      </c>
      <c r="C5691" s="5">
        <f>'Solar Output'!E5695</f>
        <v>0</v>
      </c>
      <c r="D5691" s="5">
        <f>'Wind Output'!E5698</f>
        <v>286.66666666666669</v>
      </c>
      <c r="E5691" s="5">
        <f t="shared" si="354"/>
        <v>3715.7568995068286</v>
      </c>
      <c r="F5691" s="10">
        <f t="shared" si="352"/>
        <v>-221.83625515811895</v>
      </c>
      <c r="G5691" s="10">
        <f>IF(F5691&gt;0,MIN('Hourly Model'!$E$8*1000-E5691,F5691),MAX(-E5691,F5691))</f>
        <v>-221.83625515811895</v>
      </c>
      <c r="I5691" s="10">
        <f t="shared" si="355"/>
        <v>0</v>
      </c>
    </row>
    <row r="5692" spans="1:9" x14ac:dyDescent="0.2">
      <c r="A5692" s="11">
        <f t="shared" si="353"/>
        <v>43703.083333319533</v>
      </c>
      <c r="B5692" s="5">
        <f>'Load Profile'!E5695</f>
        <v>494.29952689769527</v>
      </c>
      <c r="C5692" s="5">
        <f>'Solar Output'!E5696</f>
        <v>0</v>
      </c>
      <c r="D5692" s="5">
        <f>'Wind Output'!E5699</f>
        <v>286.66666666666669</v>
      </c>
      <c r="E5692" s="5">
        <f t="shared" si="354"/>
        <v>3493.9206443487096</v>
      </c>
      <c r="F5692" s="10">
        <f t="shared" si="352"/>
        <v>-207.63286023102859</v>
      </c>
      <c r="G5692" s="10">
        <f>IF(F5692&gt;0,MIN('Hourly Model'!$E$8*1000-E5692,F5692),MAX(-E5692,F5692))</f>
        <v>-207.63286023102859</v>
      </c>
      <c r="I5692" s="10">
        <f t="shared" si="355"/>
        <v>0</v>
      </c>
    </row>
    <row r="5693" spans="1:9" x14ac:dyDescent="0.2">
      <c r="A5693" s="11">
        <f t="shared" si="353"/>
        <v>43703.124999986198</v>
      </c>
      <c r="B5693" s="5">
        <f>'Load Profile'!E5696</f>
        <v>494.22130142328609</v>
      </c>
      <c r="C5693" s="5">
        <f>'Solar Output'!E5697</f>
        <v>0</v>
      </c>
      <c r="D5693" s="5">
        <f>'Wind Output'!E5700</f>
        <v>286.66666666666669</v>
      </c>
      <c r="E5693" s="5">
        <f t="shared" si="354"/>
        <v>3286.287784117681</v>
      </c>
      <c r="F5693" s="10">
        <f t="shared" si="352"/>
        <v>-207.55463475661941</v>
      </c>
      <c r="G5693" s="10">
        <f>IF(F5693&gt;0,MIN('Hourly Model'!$E$8*1000-E5693,F5693),MAX(-E5693,F5693))</f>
        <v>-207.55463475661941</v>
      </c>
      <c r="I5693" s="10">
        <f t="shared" si="355"/>
        <v>0</v>
      </c>
    </row>
    <row r="5694" spans="1:9" x14ac:dyDescent="0.2">
      <c r="A5694" s="11">
        <f t="shared" si="353"/>
        <v>43703.166666652862</v>
      </c>
      <c r="B5694" s="5">
        <f>'Load Profile'!E5697</f>
        <v>549.29118751900864</v>
      </c>
      <c r="C5694" s="5">
        <f>'Solar Output'!E5698</f>
        <v>0</v>
      </c>
      <c r="D5694" s="5">
        <f>'Wind Output'!E5701</f>
        <v>286.66666666666669</v>
      </c>
      <c r="E5694" s="5">
        <f t="shared" si="354"/>
        <v>3078.7331493610618</v>
      </c>
      <c r="F5694" s="10">
        <f t="shared" si="352"/>
        <v>-262.62452085234196</v>
      </c>
      <c r="G5694" s="10">
        <f>IF(F5694&gt;0,MIN('Hourly Model'!$E$8*1000-E5694,F5694),MAX(-E5694,F5694))</f>
        <v>-262.62452085234196</v>
      </c>
      <c r="I5694" s="10">
        <f t="shared" si="355"/>
        <v>0</v>
      </c>
    </row>
    <row r="5695" spans="1:9" x14ac:dyDescent="0.2">
      <c r="A5695" s="11">
        <f t="shared" si="353"/>
        <v>43703.208333319526</v>
      </c>
      <c r="B5695" s="5">
        <f>'Load Profile'!E5698</f>
        <v>721.23713388466888</v>
      </c>
      <c r="C5695" s="5">
        <f>'Solar Output'!E5699</f>
        <v>0</v>
      </c>
      <c r="D5695" s="5">
        <f>'Wind Output'!E5702</f>
        <v>286.66666666666669</v>
      </c>
      <c r="E5695" s="5">
        <f t="shared" si="354"/>
        <v>2816.1086285087199</v>
      </c>
      <c r="F5695" s="10">
        <f t="shared" si="352"/>
        <v>-434.57046721800219</v>
      </c>
      <c r="G5695" s="10">
        <f>IF(F5695&gt;0,MIN('Hourly Model'!$E$8*1000-E5695,F5695),MAX(-E5695,F5695))</f>
        <v>-434.57046721800219</v>
      </c>
      <c r="I5695" s="10">
        <f t="shared" si="355"/>
        <v>0</v>
      </c>
    </row>
    <row r="5696" spans="1:9" x14ac:dyDescent="0.2">
      <c r="A5696" s="11">
        <f t="shared" si="353"/>
        <v>43703.24999998619</v>
      </c>
      <c r="B5696" s="5">
        <f>'Load Profile'!E5699</f>
        <v>967.82715836180125</v>
      </c>
      <c r="C5696" s="5">
        <f>'Solar Output'!E5700</f>
        <v>499.93029999999987</v>
      </c>
      <c r="D5696" s="5">
        <f>'Wind Output'!E5703</f>
        <v>873.33333333333337</v>
      </c>
      <c r="E5696" s="5">
        <f t="shared" si="354"/>
        <v>2381.5381612907177</v>
      </c>
      <c r="F5696" s="10">
        <f t="shared" si="352"/>
        <v>405.43647497153199</v>
      </c>
      <c r="G5696" s="10">
        <f>IF(F5696&gt;0,MIN('Hourly Model'!$E$8*1000-E5696,F5696),MAX(-E5696,F5696))</f>
        <v>405.43647497153199</v>
      </c>
      <c r="I5696" s="10">
        <f t="shared" si="355"/>
        <v>0</v>
      </c>
    </row>
    <row r="5697" spans="1:9" x14ac:dyDescent="0.2">
      <c r="A5697" s="11">
        <f t="shared" si="353"/>
        <v>43703.291666652854</v>
      </c>
      <c r="B5697" s="5">
        <f>'Load Profile'!E5700</f>
        <v>910.50685323866207</v>
      </c>
      <c r="C5697" s="5">
        <f>'Solar Output'!E5701</f>
        <v>2253.4859499999998</v>
      </c>
      <c r="D5697" s="5">
        <f>'Wind Output'!E5704</f>
        <v>873.33333333333337</v>
      </c>
      <c r="E5697" s="5">
        <f t="shared" si="354"/>
        <v>2786.9746362622495</v>
      </c>
      <c r="F5697" s="10">
        <f t="shared" si="352"/>
        <v>2216.3124300946711</v>
      </c>
      <c r="G5697" s="10">
        <f>IF(F5697&gt;0,MIN('Hourly Model'!$E$8*1000-E5697,F5697),MAX(-E5697,F5697))</f>
        <v>2216.3124300946711</v>
      </c>
      <c r="I5697" s="10">
        <f t="shared" si="355"/>
        <v>0</v>
      </c>
    </row>
    <row r="5698" spans="1:9" x14ac:dyDescent="0.2">
      <c r="A5698" s="11">
        <f t="shared" si="353"/>
        <v>43703.333333319519</v>
      </c>
      <c r="B5698" s="5">
        <f>'Load Profile'!E5701</f>
        <v>837.71178114148483</v>
      </c>
      <c r="C5698" s="5">
        <f>'Solar Output'!E5702</f>
        <v>1766.5391500000001</v>
      </c>
      <c r="D5698" s="5">
        <f>'Wind Output'!E5705</f>
        <v>286.66666666666669</v>
      </c>
      <c r="E5698" s="5">
        <f t="shared" si="354"/>
        <v>5003.2870663569211</v>
      </c>
      <c r="F5698" s="10">
        <f t="shared" ref="F5698:F5761" si="356">D5698+C5698-B5698</f>
        <v>1215.4940355251817</v>
      </c>
      <c r="G5698" s="10">
        <f>IF(F5698&gt;0,MIN('Hourly Model'!$E$8*1000-E5698,F5698),MAX(-E5698,F5698))</f>
        <v>1215.4940355251817</v>
      </c>
      <c r="I5698" s="10">
        <f t="shared" si="355"/>
        <v>0</v>
      </c>
    </row>
    <row r="5699" spans="1:9" x14ac:dyDescent="0.2">
      <c r="A5699" s="11">
        <f t="shared" ref="A5699:A5762" si="357">A5698+1/24</f>
        <v>43703.374999986183</v>
      </c>
      <c r="B5699" s="5">
        <f>'Load Profile'!E5702</f>
        <v>848.55067384322501</v>
      </c>
      <c r="C5699" s="5">
        <f>'Solar Output'!E5703</f>
        <v>2032.7100999999998</v>
      </c>
      <c r="D5699" s="5">
        <f>'Wind Output'!E5706</f>
        <v>873.33333333333337</v>
      </c>
      <c r="E5699" s="5">
        <f t="shared" ref="E5699:E5762" si="358">E5698+G5698</f>
        <v>6218.781101882103</v>
      </c>
      <c r="F5699" s="10">
        <f t="shared" si="356"/>
        <v>2057.4927594901083</v>
      </c>
      <c r="G5699" s="10">
        <f>IF(F5699&gt;0,MIN('Hourly Model'!$E$8*1000-E5699,F5699),MAX(-E5699,F5699))</f>
        <v>2057.4927594901083</v>
      </c>
      <c r="I5699" s="10">
        <f t="shared" ref="I5699:I5762" si="359">MIN(I5698+F5699+E5699,0)</f>
        <v>0</v>
      </c>
    </row>
    <row r="5700" spans="1:9" x14ac:dyDescent="0.2">
      <c r="A5700" s="11">
        <f t="shared" si="357"/>
        <v>43703.416666652847</v>
      </c>
      <c r="B5700" s="5">
        <f>'Load Profile'!E5703</f>
        <v>866.25980212556908</v>
      </c>
      <c r="C5700" s="5">
        <f>'Solar Output'!E5704</f>
        <v>6502.2667499999998</v>
      </c>
      <c r="D5700" s="5">
        <f>'Wind Output'!E5707</f>
        <v>873.33333333333337</v>
      </c>
      <c r="E5700" s="5">
        <f t="shared" si="358"/>
        <v>8276.2738613722104</v>
      </c>
      <c r="F5700" s="10">
        <f t="shared" si="356"/>
        <v>6509.3402812077638</v>
      </c>
      <c r="G5700" s="10">
        <f>IF(F5700&gt;0,MIN('Hourly Model'!$E$8*1000-E5700,F5700),MAX(-E5700,F5700))</f>
        <v>1723.7261386277896</v>
      </c>
      <c r="I5700" s="10">
        <f t="shared" si="359"/>
        <v>0</v>
      </c>
    </row>
    <row r="5701" spans="1:9" x14ac:dyDescent="0.2">
      <c r="A5701" s="11">
        <f t="shared" si="357"/>
        <v>43703.458333319511</v>
      </c>
      <c r="B5701" s="5">
        <f>'Load Profile'!E5704</f>
        <v>844.20185197008323</v>
      </c>
      <c r="C5701" s="5">
        <f>'Solar Output'!E5705</f>
        <v>1591.1158499999999</v>
      </c>
      <c r="D5701" s="5">
        <f>'Wind Output'!E5708</f>
        <v>286.66666666666669</v>
      </c>
      <c r="E5701" s="5">
        <f t="shared" si="358"/>
        <v>10000</v>
      </c>
      <c r="F5701" s="10">
        <f t="shared" si="356"/>
        <v>1033.5806646965834</v>
      </c>
      <c r="G5701" s="10">
        <f>IF(F5701&gt;0,MIN('Hourly Model'!$E$8*1000-E5701,F5701),MAX(-E5701,F5701))</f>
        <v>0</v>
      </c>
      <c r="I5701" s="10">
        <f t="shared" si="359"/>
        <v>0</v>
      </c>
    </row>
    <row r="5702" spans="1:9" x14ac:dyDescent="0.2">
      <c r="A5702" s="11">
        <f t="shared" si="357"/>
        <v>43703.499999986176</v>
      </c>
      <c r="B5702" s="5">
        <f>'Load Profile'!E5705</f>
        <v>815.44790175318656</v>
      </c>
      <c r="C5702" s="5">
        <f>'Solar Output'!E5706</f>
        <v>3584.8087499999992</v>
      </c>
      <c r="D5702" s="5">
        <f>'Wind Output'!E5709</f>
        <v>873.33333333333337</v>
      </c>
      <c r="E5702" s="5">
        <f t="shared" si="358"/>
        <v>10000</v>
      </c>
      <c r="F5702" s="10">
        <f t="shared" si="356"/>
        <v>3642.6941815801456</v>
      </c>
      <c r="G5702" s="10">
        <f>IF(F5702&gt;0,MIN('Hourly Model'!$E$8*1000-E5702,F5702),MAX(-E5702,F5702))</f>
        <v>0</v>
      </c>
      <c r="I5702" s="10">
        <f t="shared" si="359"/>
        <v>0</v>
      </c>
    </row>
    <row r="5703" spans="1:9" x14ac:dyDescent="0.2">
      <c r="A5703" s="11">
        <f t="shared" si="357"/>
        <v>43703.54166665284</v>
      </c>
      <c r="B5703" s="5">
        <f>'Load Profile'!E5706</f>
        <v>800.52313135766371</v>
      </c>
      <c r="C5703" s="5">
        <f>'Solar Output'!E5707</f>
        <v>4025.5795999999996</v>
      </c>
      <c r="D5703" s="5">
        <f>'Wind Output'!E5710</f>
        <v>286.66666666666669</v>
      </c>
      <c r="E5703" s="5">
        <f t="shared" si="358"/>
        <v>10000</v>
      </c>
      <c r="F5703" s="10">
        <f t="shared" si="356"/>
        <v>3511.7231353090024</v>
      </c>
      <c r="G5703" s="10">
        <f>IF(F5703&gt;0,MIN('Hourly Model'!$E$8*1000-E5703,F5703),MAX(-E5703,F5703))</f>
        <v>0</v>
      </c>
      <c r="I5703" s="10">
        <f t="shared" si="359"/>
        <v>0</v>
      </c>
    </row>
    <row r="5704" spans="1:9" x14ac:dyDescent="0.2">
      <c r="A5704" s="11">
        <f t="shared" si="357"/>
        <v>43703.583333319504</v>
      </c>
      <c r="B5704" s="5">
        <f>'Load Profile'!E5707</f>
        <v>824.21970244127465</v>
      </c>
      <c r="C5704" s="5">
        <f>'Solar Output'!E5708</f>
        <v>3980.9423499999989</v>
      </c>
      <c r="D5704" s="5">
        <f>'Wind Output'!E5711</f>
        <v>873.33333333333337</v>
      </c>
      <c r="E5704" s="5">
        <f t="shared" si="358"/>
        <v>10000</v>
      </c>
      <c r="F5704" s="10">
        <f t="shared" si="356"/>
        <v>4030.055980892058</v>
      </c>
      <c r="G5704" s="10">
        <f>IF(F5704&gt;0,MIN('Hourly Model'!$E$8*1000-E5704,F5704),MAX(-E5704,F5704))</f>
        <v>0</v>
      </c>
      <c r="I5704" s="10">
        <f t="shared" si="359"/>
        <v>0</v>
      </c>
    </row>
    <row r="5705" spans="1:9" x14ac:dyDescent="0.2">
      <c r="A5705" s="11">
        <f t="shared" si="357"/>
        <v>43703.624999986168</v>
      </c>
      <c r="B5705" s="5">
        <f>'Load Profile'!E5708</f>
        <v>938.1660008405338</v>
      </c>
      <c r="C5705" s="5">
        <f>'Solar Output'!E5709</f>
        <v>2787.9657000000002</v>
      </c>
      <c r="D5705" s="5">
        <f>'Wind Output'!E5712</f>
        <v>873.33333333333337</v>
      </c>
      <c r="E5705" s="5">
        <f t="shared" si="358"/>
        <v>10000</v>
      </c>
      <c r="F5705" s="10">
        <f t="shared" si="356"/>
        <v>2723.1330324927999</v>
      </c>
      <c r="G5705" s="10">
        <f>IF(F5705&gt;0,MIN('Hourly Model'!$E$8*1000-E5705,F5705),MAX(-E5705,F5705))</f>
        <v>0</v>
      </c>
      <c r="I5705" s="10">
        <f t="shared" si="359"/>
        <v>0</v>
      </c>
    </row>
    <row r="5706" spans="1:9" x14ac:dyDescent="0.2">
      <c r="A5706" s="11">
        <f t="shared" si="357"/>
        <v>43703.666666652833</v>
      </c>
      <c r="B5706" s="5">
        <f>'Load Profile'!E5709</f>
        <v>1136.7338453933558</v>
      </c>
      <c r="C5706" s="5">
        <f>'Solar Output'!E5710</f>
        <v>1764.0125999999996</v>
      </c>
      <c r="D5706" s="5">
        <f>'Wind Output'!E5713</f>
        <v>1666.6666666666667</v>
      </c>
      <c r="E5706" s="5">
        <f t="shared" si="358"/>
        <v>10000</v>
      </c>
      <c r="F5706" s="10">
        <f t="shared" si="356"/>
        <v>2293.9454212733103</v>
      </c>
      <c r="G5706" s="10">
        <f>IF(F5706&gt;0,MIN('Hourly Model'!$E$8*1000-E5706,F5706),MAX(-E5706,F5706))</f>
        <v>0</v>
      </c>
      <c r="I5706" s="10">
        <f t="shared" si="359"/>
        <v>0</v>
      </c>
    </row>
    <row r="5707" spans="1:9" x14ac:dyDescent="0.2">
      <c r="A5707" s="11">
        <f t="shared" si="357"/>
        <v>43703.708333319497</v>
      </c>
      <c r="B5707" s="5">
        <f>'Load Profile'!E5710</f>
        <v>1246.9567650292329</v>
      </c>
      <c r="C5707" s="5">
        <f>'Solar Output'!E5711</f>
        <v>406.62045000000001</v>
      </c>
      <c r="D5707" s="5">
        <f>'Wind Output'!E5714</f>
        <v>873.33333333333337</v>
      </c>
      <c r="E5707" s="5">
        <f t="shared" si="358"/>
        <v>10000</v>
      </c>
      <c r="F5707" s="10">
        <f t="shared" si="356"/>
        <v>32.997018304100493</v>
      </c>
      <c r="G5707" s="10">
        <f>IF(F5707&gt;0,MIN('Hourly Model'!$E$8*1000-E5707,F5707),MAX(-E5707,F5707))</f>
        <v>0</v>
      </c>
      <c r="I5707" s="10">
        <f t="shared" si="359"/>
        <v>0</v>
      </c>
    </row>
    <row r="5708" spans="1:9" x14ac:dyDescent="0.2">
      <c r="A5708" s="11">
        <f t="shared" si="357"/>
        <v>43703.749999986161</v>
      </c>
      <c r="B5708" s="5">
        <f>'Load Profile'!E5711</f>
        <v>1334.2385089076697</v>
      </c>
      <c r="C5708" s="5">
        <f>'Solar Output'!E5712</f>
        <v>0</v>
      </c>
      <c r="D5708" s="5">
        <f>'Wind Output'!E5715</f>
        <v>286.66666666666669</v>
      </c>
      <c r="E5708" s="5">
        <f t="shared" si="358"/>
        <v>10000</v>
      </c>
      <c r="F5708" s="10">
        <f t="shared" si="356"/>
        <v>-1047.571842241003</v>
      </c>
      <c r="G5708" s="10">
        <f>IF(F5708&gt;0,MIN('Hourly Model'!$E$8*1000-E5708,F5708),MAX(-E5708,F5708))</f>
        <v>-1047.571842241003</v>
      </c>
      <c r="I5708" s="10">
        <f t="shared" si="359"/>
        <v>0</v>
      </c>
    </row>
    <row r="5709" spans="1:9" x14ac:dyDescent="0.2">
      <c r="A5709" s="11">
        <f t="shared" si="357"/>
        <v>43703.791666652825</v>
      </c>
      <c r="B5709" s="5">
        <f>'Load Profile'!E5712</f>
        <v>1577.4792065863037</v>
      </c>
      <c r="C5709" s="5">
        <f>'Solar Output'!E5713</f>
        <v>0</v>
      </c>
      <c r="D5709" s="5">
        <f>'Wind Output'!E5716</f>
        <v>0</v>
      </c>
      <c r="E5709" s="5">
        <f t="shared" si="358"/>
        <v>8952.4281577589973</v>
      </c>
      <c r="F5709" s="10">
        <f t="shared" si="356"/>
        <v>-1577.4792065863037</v>
      </c>
      <c r="G5709" s="10">
        <f>IF(F5709&gt;0,MIN('Hourly Model'!$E$8*1000-E5709,F5709),MAX(-E5709,F5709))</f>
        <v>-1577.4792065863037</v>
      </c>
      <c r="I5709" s="10">
        <f t="shared" si="359"/>
        <v>0</v>
      </c>
    </row>
    <row r="5710" spans="1:9" x14ac:dyDescent="0.2">
      <c r="A5710" s="11">
        <f t="shared" si="357"/>
        <v>43703.83333331949</v>
      </c>
      <c r="B5710" s="5">
        <f>'Load Profile'!E5713</f>
        <v>1726.7387277087926</v>
      </c>
      <c r="C5710" s="5">
        <f>'Solar Output'!E5714</f>
        <v>0</v>
      </c>
      <c r="D5710" s="5">
        <f>'Wind Output'!E5717</f>
        <v>0</v>
      </c>
      <c r="E5710" s="5">
        <f t="shared" si="358"/>
        <v>7374.9489511726933</v>
      </c>
      <c r="F5710" s="10">
        <f t="shared" si="356"/>
        <v>-1726.7387277087926</v>
      </c>
      <c r="G5710" s="10">
        <f>IF(F5710&gt;0,MIN('Hourly Model'!$E$8*1000-E5710,F5710),MAX(-E5710,F5710))</f>
        <v>-1726.7387277087926</v>
      </c>
      <c r="I5710" s="10">
        <f t="shared" si="359"/>
        <v>0</v>
      </c>
    </row>
    <row r="5711" spans="1:9" x14ac:dyDescent="0.2">
      <c r="A5711" s="11">
        <f t="shared" si="357"/>
        <v>43703.874999986154</v>
      </c>
      <c r="B5711" s="5">
        <f>'Load Profile'!E5714</f>
        <v>1382.2761627954576</v>
      </c>
      <c r="C5711" s="5">
        <f>'Solar Output'!E5715</f>
        <v>0</v>
      </c>
      <c r="D5711" s="5">
        <f>'Wind Output'!E5718</f>
        <v>0</v>
      </c>
      <c r="E5711" s="5">
        <f t="shared" si="358"/>
        <v>5648.2102234639005</v>
      </c>
      <c r="F5711" s="10">
        <f t="shared" si="356"/>
        <v>-1382.2761627954576</v>
      </c>
      <c r="G5711" s="10">
        <f>IF(F5711&gt;0,MIN('Hourly Model'!$E$8*1000-E5711,F5711),MAX(-E5711,F5711))</f>
        <v>-1382.2761627954576</v>
      </c>
      <c r="I5711" s="10">
        <f t="shared" si="359"/>
        <v>0</v>
      </c>
    </row>
    <row r="5712" spans="1:9" x14ac:dyDescent="0.2">
      <c r="A5712" s="11">
        <f t="shared" si="357"/>
        <v>43703.916666652818</v>
      </c>
      <c r="B5712" s="5">
        <f>'Load Profile'!E5715</f>
        <v>1043.1531141033518</v>
      </c>
      <c r="C5712" s="5">
        <f>'Solar Output'!E5716</f>
        <v>0</v>
      </c>
      <c r="D5712" s="5">
        <f>'Wind Output'!E5719</f>
        <v>0</v>
      </c>
      <c r="E5712" s="5">
        <f t="shared" si="358"/>
        <v>4265.9340606684427</v>
      </c>
      <c r="F5712" s="10">
        <f t="shared" si="356"/>
        <v>-1043.1531141033518</v>
      </c>
      <c r="G5712" s="10">
        <f>IF(F5712&gt;0,MIN('Hourly Model'!$E$8*1000-E5712,F5712),MAX(-E5712,F5712))</f>
        <v>-1043.1531141033518</v>
      </c>
      <c r="I5712" s="10">
        <f t="shared" si="359"/>
        <v>0</v>
      </c>
    </row>
    <row r="5713" spans="1:9" x14ac:dyDescent="0.2">
      <c r="A5713" s="11">
        <f t="shared" si="357"/>
        <v>43703.958333319482</v>
      </c>
      <c r="B5713" s="5">
        <f>'Load Profile'!E5716</f>
        <v>701.20405001218887</v>
      </c>
      <c r="C5713" s="5">
        <f>'Solar Output'!E5717</f>
        <v>0</v>
      </c>
      <c r="D5713" s="5">
        <f>'Wind Output'!E5720</f>
        <v>0</v>
      </c>
      <c r="E5713" s="5">
        <f t="shared" si="358"/>
        <v>3222.7809465650907</v>
      </c>
      <c r="F5713" s="10">
        <f t="shared" si="356"/>
        <v>-701.20405001218887</v>
      </c>
      <c r="G5713" s="10">
        <f>IF(F5713&gt;0,MIN('Hourly Model'!$E$8*1000-E5713,F5713),MAX(-E5713,F5713))</f>
        <v>-701.20405001218887</v>
      </c>
      <c r="I5713" s="10">
        <f t="shared" si="359"/>
        <v>0</v>
      </c>
    </row>
    <row r="5714" spans="1:9" x14ac:dyDescent="0.2">
      <c r="A5714" s="11">
        <f t="shared" si="357"/>
        <v>43703.999999986147</v>
      </c>
      <c r="B5714" s="5">
        <f>'Load Profile'!E5717</f>
        <v>567.68294809650763</v>
      </c>
      <c r="C5714" s="5">
        <f>'Solar Output'!E5718</f>
        <v>0</v>
      </c>
      <c r="D5714" s="5">
        <f>'Wind Output'!E5721</f>
        <v>0</v>
      </c>
      <c r="E5714" s="5">
        <f t="shared" si="358"/>
        <v>2521.5768965529019</v>
      </c>
      <c r="F5714" s="10">
        <f t="shared" si="356"/>
        <v>-567.68294809650763</v>
      </c>
      <c r="G5714" s="10">
        <f>IF(F5714&gt;0,MIN('Hourly Model'!$E$8*1000-E5714,F5714),MAX(-E5714,F5714))</f>
        <v>-567.68294809650763</v>
      </c>
      <c r="I5714" s="10">
        <f t="shared" si="359"/>
        <v>0</v>
      </c>
    </row>
    <row r="5715" spans="1:9" x14ac:dyDescent="0.2">
      <c r="A5715" s="11">
        <f t="shared" si="357"/>
        <v>43704.041666652811</v>
      </c>
      <c r="B5715" s="5">
        <f>'Load Profile'!E5718</f>
        <v>508.50292182478563</v>
      </c>
      <c r="C5715" s="5">
        <f>'Solar Output'!E5719</f>
        <v>0</v>
      </c>
      <c r="D5715" s="5">
        <f>'Wind Output'!E5722</f>
        <v>0</v>
      </c>
      <c r="E5715" s="5">
        <f t="shared" si="358"/>
        <v>1953.8939484563944</v>
      </c>
      <c r="F5715" s="10">
        <f t="shared" si="356"/>
        <v>-508.50292182478563</v>
      </c>
      <c r="G5715" s="10">
        <f>IF(F5715&gt;0,MIN('Hourly Model'!$E$8*1000-E5715,F5715),MAX(-E5715,F5715))</f>
        <v>-508.50292182478563</v>
      </c>
      <c r="I5715" s="10">
        <f t="shared" si="359"/>
        <v>0</v>
      </c>
    </row>
    <row r="5716" spans="1:9" x14ac:dyDescent="0.2">
      <c r="A5716" s="11">
        <f t="shared" si="357"/>
        <v>43704.083333319475</v>
      </c>
      <c r="B5716" s="5">
        <f>'Load Profile'!E5719</f>
        <v>494.29952689769527</v>
      </c>
      <c r="C5716" s="5">
        <f>'Solar Output'!E5720</f>
        <v>0</v>
      </c>
      <c r="D5716" s="5">
        <f>'Wind Output'!E5723</f>
        <v>286.66666666666669</v>
      </c>
      <c r="E5716" s="5">
        <f t="shared" si="358"/>
        <v>1445.3910266316088</v>
      </c>
      <c r="F5716" s="10">
        <f t="shared" si="356"/>
        <v>-207.63286023102859</v>
      </c>
      <c r="G5716" s="10">
        <f>IF(F5716&gt;0,MIN('Hourly Model'!$E$8*1000-E5716,F5716),MAX(-E5716,F5716))</f>
        <v>-207.63286023102859</v>
      </c>
      <c r="I5716" s="10">
        <f t="shared" si="359"/>
        <v>0</v>
      </c>
    </row>
    <row r="5717" spans="1:9" x14ac:dyDescent="0.2">
      <c r="A5717" s="11">
        <f t="shared" si="357"/>
        <v>43704.124999986139</v>
      </c>
      <c r="B5717" s="5">
        <f>'Load Profile'!E5720</f>
        <v>494.22130142328609</v>
      </c>
      <c r="C5717" s="5">
        <f>'Solar Output'!E5721</f>
        <v>0</v>
      </c>
      <c r="D5717" s="5">
        <f>'Wind Output'!E5724</f>
        <v>873.33333333333337</v>
      </c>
      <c r="E5717" s="5">
        <f t="shared" si="358"/>
        <v>1237.7581664005802</v>
      </c>
      <c r="F5717" s="10">
        <f t="shared" si="356"/>
        <v>379.11203191004728</v>
      </c>
      <c r="G5717" s="10">
        <f>IF(F5717&gt;0,MIN('Hourly Model'!$E$8*1000-E5717,F5717),MAX(-E5717,F5717))</f>
        <v>379.11203191004728</v>
      </c>
      <c r="I5717" s="10">
        <f t="shared" si="359"/>
        <v>0</v>
      </c>
    </row>
    <row r="5718" spans="1:9" x14ac:dyDescent="0.2">
      <c r="A5718" s="11">
        <f t="shared" si="357"/>
        <v>43704.166666652804</v>
      </c>
      <c r="B5718" s="5">
        <f>'Load Profile'!E5721</f>
        <v>549.29118751900864</v>
      </c>
      <c r="C5718" s="5">
        <f>'Solar Output'!E5722</f>
        <v>0</v>
      </c>
      <c r="D5718" s="5">
        <f>'Wind Output'!E5725</f>
        <v>286.66666666666669</v>
      </c>
      <c r="E5718" s="5">
        <f t="shared" si="358"/>
        <v>1616.8701983106275</v>
      </c>
      <c r="F5718" s="10">
        <f t="shared" si="356"/>
        <v>-262.62452085234196</v>
      </c>
      <c r="G5718" s="10">
        <f>IF(F5718&gt;0,MIN('Hourly Model'!$E$8*1000-E5718,F5718),MAX(-E5718,F5718))</f>
        <v>-262.62452085234196</v>
      </c>
      <c r="I5718" s="10">
        <f t="shared" si="359"/>
        <v>0</v>
      </c>
    </row>
    <row r="5719" spans="1:9" x14ac:dyDescent="0.2">
      <c r="A5719" s="11">
        <f t="shared" si="357"/>
        <v>43704.208333319468</v>
      </c>
      <c r="B5719" s="5">
        <f>'Load Profile'!E5722</f>
        <v>721.23713388466888</v>
      </c>
      <c r="C5719" s="5">
        <f>'Solar Output'!E5723</f>
        <v>161.40710000000001</v>
      </c>
      <c r="D5719" s="5">
        <f>'Wind Output'!E5726</f>
        <v>286.66666666666669</v>
      </c>
      <c r="E5719" s="5">
        <f t="shared" si="358"/>
        <v>1354.2456774582856</v>
      </c>
      <c r="F5719" s="10">
        <f t="shared" si="356"/>
        <v>-273.16336721800218</v>
      </c>
      <c r="G5719" s="10">
        <f>IF(F5719&gt;0,MIN('Hourly Model'!$E$8*1000-E5719,F5719),MAX(-E5719,F5719))</f>
        <v>-273.16336721800218</v>
      </c>
      <c r="I5719" s="10">
        <f t="shared" si="359"/>
        <v>0</v>
      </c>
    </row>
    <row r="5720" spans="1:9" x14ac:dyDescent="0.2">
      <c r="A5720" s="11">
        <f t="shared" si="357"/>
        <v>43704.249999986132</v>
      </c>
      <c r="B5720" s="5">
        <f>'Load Profile'!E5723</f>
        <v>967.82715836180125</v>
      </c>
      <c r="C5720" s="5">
        <f>'Solar Output'!E5724</f>
        <v>1145.6610499999999</v>
      </c>
      <c r="D5720" s="5">
        <f>'Wind Output'!E5727</f>
        <v>286.66666666666669</v>
      </c>
      <c r="E5720" s="5">
        <f t="shared" si="358"/>
        <v>1081.0823102402835</v>
      </c>
      <c r="F5720" s="10">
        <f t="shared" si="356"/>
        <v>464.50055830486542</v>
      </c>
      <c r="G5720" s="10">
        <f>IF(F5720&gt;0,MIN('Hourly Model'!$E$8*1000-E5720,F5720),MAX(-E5720,F5720))</f>
        <v>464.50055830486542</v>
      </c>
      <c r="I5720" s="10">
        <f t="shared" si="359"/>
        <v>0</v>
      </c>
    </row>
    <row r="5721" spans="1:9" x14ac:dyDescent="0.2">
      <c r="A5721" s="11">
        <f t="shared" si="357"/>
        <v>43704.291666652796</v>
      </c>
      <c r="B5721" s="5">
        <f>'Load Profile'!E5724</f>
        <v>910.50685323866207</v>
      </c>
      <c r="C5721" s="5">
        <f>'Solar Output'!E5725</f>
        <v>3284.6069999999991</v>
      </c>
      <c r="D5721" s="5">
        <f>'Wind Output'!E5728</f>
        <v>0</v>
      </c>
      <c r="E5721" s="5">
        <f t="shared" si="358"/>
        <v>1545.5828685451488</v>
      </c>
      <c r="F5721" s="10">
        <f t="shared" si="356"/>
        <v>2374.1001467613369</v>
      </c>
      <c r="G5721" s="10">
        <f>IF(F5721&gt;0,MIN('Hourly Model'!$E$8*1000-E5721,F5721),MAX(-E5721,F5721))</f>
        <v>2374.1001467613369</v>
      </c>
      <c r="I5721" s="10">
        <f t="shared" si="359"/>
        <v>0</v>
      </c>
    </row>
    <row r="5722" spans="1:9" x14ac:dyDescent="0.2">
      <c r="A5722" s="11">
        <f t="shared" si="357"/>
        <v>43704.333333319461</v>
      </c>
      <c r="B5722" s="5">
        <f>'Load Profile'!E5725</f>
        <v>837.71178114148483</v>
      </c>
      <c r="C5722" s="5">
        <f>'Solar Output'!E5726</f>
        <v>5357.4923499999995</v>
      </c>
      <c r="D5722" s="5">
        <f>'Wind Output'!E5729</f>
        <v>0</v>
      </c>
      <c r="E5722" s="5">
        <f t="shared" si="358"/>
        <v>3919.6830153064857</v>
      </c>
      <c r="F5722" s="10">
        <f t="shared" si="356"/>
        <v>4519.7805688585149</v>
      </c>
      <c r="G5722" s="10">
        <f>IF(F5722&gt;0,MIN('Hourly Model'!$E$8*1000-E5722,F5722),MAX(-E5722,F5722))</f>
        <v>4519.7805688585149</v>
      </c>
      <c r="I5722" s="10">
        <f t="shared" si="359"/>
        <v>0</v>
      </c>
    </row>
    <row r="5723" spans="1:9" x14ac:dyDescent="0.2">
      <c r="A5723" s="11">
        <f t="shared" si="357"/>
        <v>43704.374999986125</v>
      </c>
      <c r="B5723" s="5">
        <f>'Load Profile'!E5726</f>
        <v>848.55067384322501</v>
      </c>
      <c r="C5723" s="5">
        <f>'Solar Output'!E5727</f>
        <v>6631.0713500000002</v>
      </c>
      <c r="D5723" s="5">
        <f>'Wind Output'!E5730</f>
        <v>286.66666666666669</v>
      </c>
      <c r="E5723" s="5">
        <f t="shared" si="358"/>
        <v>8439.4635841650015</v>
      </c>
      <c r="F5723" s="10">
        <f t="shared" si="356"/>
        <v>6069.1873428234421</v>
      </c>
      <c r="G5723" s="10">
        <f>IF(F5723&gt;0,MIN('Hourly Model'!$E$8*1000-E5723,F5723),MAX(-E5723,F5723))</f>
        <v>1560.5364158349985</v>
      </c>
      <c r="I5723" s="10">
        <f t="shared" si="359"/>
        <v>0</v>
      </c>
    </row>
    <row r="5724" spans="1:9" x14ac:dyDescent="0.2">
      <c r="A5724" s="11">
        <f t="shared" si="357"/>
        <v>43704.416666652789</v>
      </c>
      <c r="B5724" s="5">
        <f>'Load Profile'!E5727</f>
        <v>866.25980212556908</v>
      </c>
      <c r="C5724" s="5">
        <f>'Solar Output'!E5728</f>
        <v>7413.5209999999988</v>
      </c>
      <c r="D5724" s="5">
        <f>'Wind Output'!E5731</f>
        <v>286.66666666666669</v>
      </c>
      <c r="E5724" s="5">
        <f t="shared" si="358"/>
        <v>10000</v>
      </c>
      <c r="F5724" s="10">
        <f t="shared" si="356"/>
        <v>6833.9278645410968</v>
      </c>
      <c r="G5724" s="10">
        <f>IF(F5724&gt;0,MIN('Hourly Model'!$E$8*1000-E5724,F5724),MAX(-E5724,F5724))</f>
        <v>0</v>
      </c>
      <c r="I5724" s="10">
        <f t="shared" si="359"/>
        <v>0</v>
      </c>
    </row>
    <row r="5725" spans="1:9" x14ac:dyDescent="0.2">
      <c r="A5725" s="11">
        <f t="shared" si="357"/>
        <v>43704.458333319453</v>
      </c>
      <c r="B5725" s="5">
        <f>'Load Profile'!E5728</f>
        <v>844.20185197008323</v>
      </c>
      <c r="C5725" s="5">
        <f>'Solar Output'!E5729</f>
        <v>7707.8818999999985</v>
      </c>
      <c r="D5725" s="5">
        <f>'Wind Output'!E5732</f>
        <v>873.33333333333337</v>
      </c>
      <c r="E5725" s="5">
        <f t="shared" si="358"/>
        <v>10000</v>
      </c>
      <c r="F5725" s="10">
        <f t="shared" si="356"/>
        <v>7737.0133813632492</v>
      </c>
      <c r="G5725" s="10">
        <f>IF(F5725&gt;0,MIN('Hourly Model'!$E$8*1000-E5725,F5725),MAX(-E5725,F5725))</f>
        <v>0</v>
      </c>
      <c r="I5725" s="10">
        <f t="shared" si="359"/>
        <v>0</v>
      </c>
    </row>
    <row r="5726" spans="1:9" x14ac:dyDescent="0.2">
      <c r="A5726" s="11">
        <f t="shared" si="357"/>
        <v>43704.499999986117</v>
      </c>
      <c r="B5726" s="5">
        <f>'Load Profile'!E5729</f>
        <v>815.44790175318656</v>
      </c>
      <c r="C5726" s="5">
        <f>'Solar Output'!E5730</f>
        <v>7537.6220999999987</v>
      </c>
      <c r="D5726" s="5">
        <f>'Wind Output'!E5733</f>
        <v>2773.3333333333335</v>
      </c>
      <c r="E5726" s="5">
        <f t="shared" si="358"/>
        <v>10000</v>
      </c>
      <c r="F5726" s="10">
        <f t="shared" si="356"/>
        <v>9495.507531580146</v>
      </c>
      <c r="G5726" s="10">
        <f>IF(F5726&gt;0,MIN('Hourly Model'!$E$8*1000-E5726,F5726),MAX(-E5726,F5726))</f>
        <v>0</v>
      </c>
      <c r="I5726" s="10">
        <f t="shared" si="359"/>
        <v>0</v>
      </c>
    </row>
    <row r="5727" spans="1:9" x14ac:dyDescent="0.2">
      <c r="A5727" s="11">
        <f t="shared" si="357"/>
        <v>43704.541666652782</v>
      </c>
      <c r="B5727" s="5">
        <f>'Load Profile'!E5730</f>
        <v>800.52313135766371</v>
      </c>
      <c r="C5727" s="5">
        <f>'Solar Output'!E5731</f>
        <v>6945.4364999999989</v>
      </c>
      <c r="D5727" s="5">
        <f>'Wind Output'!E5734</f>
        <v>2773.3333333333335</v>
      </c>
      <c r="E5727" s="5">
        <f t="shared" si="358"/>
        <v>10000</v>
      </c>
      <c r="F5727" s="10">
        <f t="shared" si="356"/>
        <v>8918.2467019756677</v>
      </c>
      <c r="G5727" s="10">
        <f>IF(F5727&gt;0,MIN('Hourly Model'!$E$8*1000-E5727,F5727),MAX(-E5727,F5727))</f>
        <v>0</v>
      </c>
      <c r="I5727" s="10">
        <f t="shared" si="359"/>
        <v>0</v>
      </c>
    </row>
    <row r="5728" spans="1:9" x14ac:dyDescent="0.2">
      <c r="A5728" s="11">
        <f t="shared" si="357"/>
        <v>43704.583333319446</v>
      </c>
      <c r="B5728" s="5">
        <f>'Load Profile'!E5731</f>
        <v>824.21970244127465</v>
      </c>
      <c r="C5728" s="5">
        <f>'Solar Output'!E5732</f>
        <v>5952.3240999999998</v>
      </c>
      <c r="D5728" s="5">
        <f>'Wind Output'!E5735</f>
        <v>4266.666666666667</v>
      </c>
      <c r="E5728" s="5">
        <f t="shared" si="358"/>
        <v>10000</v>
      </c>
      <c r="F5728" s="10">
        <f t="shared" si="356"/>
        <v>9394.7710642253915</v>
      </c>
      <c r="G5728" s="10">
        <f>IF(F5728&gt;0,MIN('Hourly Model'!$E$8*1000-E5728,F5728),MAX(-E5728,F5728))</f>
        <v>0</v>
      </c>
      <c r="I5728" s="10">
        <f t="shared" si="359"/>
        <v>0</v>
      </c>
    </row>
    <row r="5729" spans="1:9" x14ac:dyDescent="0.2">
      <c r="A5729" s="11">
        <f t="shared" si="357"/>
        <v>43704.62499998611</v>
      </c>
      <c r="B5729" s="5">
        <f>'Load Profile'!E5732</f>
        <v>938.1660008405338</v>
      </c>
      <c r="C5729" s="5">
        <f>'Solar Output'!E5733</f>
        <v>4407.5417499999994</v>
      </c>
      <c r="D5729" s="5">
        <f>'Wind Output'!E5736</f>
        <v>2773.3333333333335</v>
      </c>
      <c r="E5729" s="5">
        <f t="shared" si="358"/>
        <v>10000</v>
      </c>
      <c r="F5729" s="10">
        <f t="shared" si="356"/>
        <v>6242.7090824927982</v>
      </c>
      <c r="G5729" s="10">
        <f>IF(F5729&gt;0,MIN('Hourly Model'!$E$8*1000-E5729,F5729),MAX(-E5729,F5729))</f>
        <v>0</v>
      </c>
      <c r="I5729" s="10">
        <f t="shared" si="359"/>
        <v>0</v>
      </c>
    </row>
    <row r="5730" spans="1:9" x14ac:dyDescent="0.2">
      <c r="A5730" s="11">
        <f t="shared" si="357"/>
        <v>43704.666666652774</v>
      </c>
      <c r="B5730" s="5">
        <f>'Load Profile'!E5733</f>
        <v>1136.7338453933558</v>
      </c>
      <c r="C5730" s="5">
        <f>'Solar Output'!E5734</f>
        <v>2482.6268999999998</v>
      </c>
      <c r="D5730" s="5">
        <f>'Wind Output'!E5737</f>
        <v>1666.6666666666667</v>
      </c>
      <c r="E5730" s="5">
        <f t="shared" si="358"/>
        <v>10000</v>
      </c>
      <c r="F5730" s="10">
        <f t="shared" si="356"/>
        <v>3012.5597212733105</v>
      </c>
      <c r="G5730" s="10">
        <f>IF(F5730&gt;0,MIN('Hourly Model'!$E$8*1000-E5730,F5730),MAX(-E5730,F5730))</f>
        <v>0</v>
      </c>
      <c r="I5730" s="10">
        <f t="shared" si="359"/>
        <v>0</v>
      </c>
    </row>
    <row r="5731" spans="1:9" x14ac:dyDescent="0.2">
      <c r="A5731" s="11">
        <f t="shared" si="357"/>
        <v>43704.708333319439</v>
      </c>
      <c r="B5731" s="5">
        <f>'Load Profile'!E5734</f>
        <v>1246.9567650292329</v>
      </c>
      <c r="C5731" s="5">
        <f>'Solar Output'!E5735</f>
        <v>633.17504999999994</v>
      </c>
      <c r="D5731" s="5">
        <f>'Wind Output'!E5738</f>
        <v>286.66666666666669</v>
      </c>
      <c r="E5731" s="5">
        <f t="shared" si="358"/>
        <v>10000</v>
      </c>
      <c r="F5731" s="10">
        <f t="shared" si="356"/>
        <v>-327.11504836256631</v>
      </c>
      <c r="G5731" s="10">
        <f>IF(F5731&gt;0,MIN('Hourly Model'!$E$8*1000-E5731,F5731),MAX(-E5731,F5731))</f>
        <v>-327.11504836256631</v>
      </c>
      <c r="I5731" s="10">
        <f t="shared" si="359"/>
        <v>0</v>
      </c>
    </row>
    <row r="5732" spans="1:9" x14ac:dyDescent="0.2">
      <c r="A5732" s="11">
        <f t="shared" si="357"/>
        <v>43704.749999986103</v>
      </c>
      <c r="B5732" s="5">
        <f>'Load Profile'!E5735</f>
        <v>1334.2385089076697</v>
      </c>
      <c r="C5732" s="5">
        <f>'Solar Output'!E5736</f>
        <v>0</v>
      </c>
      <c r="D5732" s="5">
        <f>'Wind Output'!E5739</f>
        <v>0</v>
      </c>
      <c r="E5732" s="5">
        <f t="shared" si="358"/>
        <v>9672.8849516374339</v>
      </c>
      <c r="F5732" s="10">
        <f t="shared" si="356"/>
        <v>-1334.2385089076697</v>
      </c>
      <c r="G5732" s="10">
        <f>IF(F5732&gt;0,MIN('Hourly Model'!$E$8*1000-E5732,F5732),MAX(-E5732,F5732))</f>
        <v>-1334.2385089076697</v>
      </c>
      <c r="I5732" s="10">
        <f t="shared" si="359"/>
        <v>0</v>
      </c>
    </row>
    <row r="5733" spans="1:9" x14ac:dyDescent="0.2">
      <c r="A5733" s="11">
        <f t="shared" si="357"/>
        <v>43704.791666652767</v>
      </c>
      <c r="B5733" s="5">
        <f>'Load Profile'!E5736</f>
        <v>1577.4792065863037</v>
      </c>
      <c r="C5733" s="5">
        <f>'Solar Output'!E5737</f>
        <v>0</v>
      </c>
      <c r="D5733" s="5">
        <f>'Wind Output'!E5740</f>
        <v>0</v>
      </c>
      <c r="E5733" s="5">
        <f t="shared" si="358"/>
        <v>8338.6464427297651</v>
      </c>
      <c r="F5733" s="10">
        <f t="shared" si="356"/>
        <v>-1577.4792065863037</v>
      </c>
      <c r="G5733" s="10">
        <f>IF(F5733&gt;0,MIN('Hourly Model'!$E$8*1000-E5733,F5733),MAX(-E5733,F5733))</f>
        <v>-1577.4792065863037</v>
      </c>
      <c r="I5733" s="10">
        <f t="shared" si="359"/>
        <v>0</v>
      </c>
    </row>
    <row r="5734" spans="1:9" x14ac:dyDescent="0.2">
      <c r="A5734" s="11">
        <f t="shared" si="357"/>
        <v>43704.833333319431</v>
      </c>
      <c r="B5734" s="5">
        <f>'Load Profile'!E5737</f>
        <v>1726.7387277087926</v>
      </c>
      <c r="C5734" s="5">
        <f>'Solar Output'!E5738</f>
        <v>0</v>
      </c>
      <c r="D5734" s="5">
        <f>'Wind Output'!E5741</f>
        <v>0</v>
      </c>
      <c r="E5734" s="5">
        <f t="shared" si="358"/>
        <v>6761.1672361434612</v>
      </c>
      <c r="F5734" s="10">
        <f t="shared" si="356"/>
        <v>-1726.7387277087926</v>
      </c>
      <c r="G5734" s="10">
        <f>IF(F5734&gt;0,MIN('Hourly Model'!$E$8*1000-E5734,F5734),MAX(-E5734,F5734))</f>
        <v>-1726.7387277087926</v>
      </c>
      <c r="I5734" s="10">
        <f t="shared" si="359"/>
        <v>0</v>
      </c>
    </row>
    <row r="5735" spans="1:9" x14ac:dyDescent="0.2">
      <c r="A5735" s="11">
        <f t="shared" si="357"/>
        <v>43704.874999986096</v>
      </c>
      <c r="B5735" s="5">
        <f>'Load Profile'!E5738</f>
        <v>1382.2761627954576</v>
      </c>
      <c r="C5735" s="5">
        <f>'Solar Output'!E5739</f>
        <v>0</v>
      </c>
      <c r="D5735" s="5">
        <f>'Wind Output'!E5742</f>
        <v>0</v>
      </c>
      <c r="E5735" s="5">
        <f t="shared" si="358"/>
        <v>5034.4285084346684</v>
      </c>
      <c r="F5735" s="10">
        <f t="shared" si="356"/>
        <v>-1382.2761627954576</v>
      </c>
      <c r="G5735" s="10">
        <f>IF(F5735&gt;0,MIN('Hourly Model'!$E$8*1000-E5735,F5735),MAX(-E5735,F5735))</f>
        <v>-1382.2761627954576</v>
      </c>
      <c r="I5735" s="10">
        <f t="shared" si="359"/>
        <v>0</v>
      </c>
    </row>
    <row r="5736" spans="1:9" x14ac:dyDescent="0.2">
      <c r="A5736" s="11">
        <f t="shared" si="357"/>
        <v>43704.91666665276</v>
      </c>
      <c r="B5736" s="5">
        <f>'Load Profile'!E5739</f>
        <v>1043.1531141033518</v>
      </c>
      <c r="C5736" s="5">
        <f>'Solar Output'!E5740</f>
        <v>0</v>
      </c>
      <c r="D5736" s="5">
        <f>'Wind Output'!E5743</f>
        <v>0</v>
      </c>
      <c r="E5736" s="5">
        <f t="shared" si="358"/>
        <v>3652.1523456392106</v>
      </c>
      <c r="F5736" s="10">
        <f t="shared" si="356"/>
        <v>-1043.1531141033518</v>
      </c>
      <c r="G5736" s="10">
        <f>IF(F5736&gt;0,MIN('Hourly Model'!$E$8*1000-E5736,F5736),MAX(-E5736,F5736))</f>
        <v>-1043.1531141033518</v>
      </c>
      <c r="I5736" s="10">
        <f t="shared" si="359"/>
        <v>0</v>
      </c>
    </row>
    <row r="5737" spans="1:9" x14ac:dyDescent="0.2">
      <c r="A5737" s="11">
        <f t="shared" si="357"/>
        <v>43704.958333319424</v>
      </c>
      <c r="B5737" s="5">
        <f>'Load Profile'!E5740</f>
        <v>701.20405001218887</v>
      </c>
      <c r="C5737" s="5">
        <f>'Solar Output'!E5741</f>
        <v>0</v>
      </c>
      <c r="D5737" s="5">
        <f>'Wind Output'!E5744</f>
        <v>0</v>
      </c>
      <c r="E5737" s="5">
        <f t="shared" si="358"/>
        <v>2608.9992315358586</v>
      </c>
      <c r="F5737" s="10">
        <f t="shared" si="356"/>
        <v>-701.20405001218887</v>
      </c>
      <c r="G5737" s="10">
        <f>IF(F5737&gt;0,MIN('Hourly Model'!$E$8*1000-E5737,F5737),MAX(-E5737,F5737))</f>
        <v>-701.20405001218887</v>
      </c>
      <c r="I5737" s="10">
        <f t="shared" si="359"/>
        <v>0</v>
      </c>
    </row>
    <row r="5738" spans="1:9" x14ac:dyDescent="0.2">
      <c r="A5738" s="11">
        <f t="shared" si="357"/>
        <v>43704.999999986088</v>
      </c>
      <c r="B5738" s="5">
        <f>'Load Profile'!E5741</f>
        <v>563.30253461149209</v>
      </c>
      <c r="C5738" s="5">
        <f>'Solar Output'!E5742</f>
        <v>0</v>
      </c>
      <c r="D5738" s="5">
        <f>'Wind Output'!E5745</f>
        <v>0</v>
      </c>
      <c r="E5738" s="5">
        <f t="shared" si="358"/>
        <v>1907.7951815236697</v>
      </c>
      <c r="F5738" s="10">
        <f t="shared" si="356"/>
        <v>-563.30253461149209</v>
      </c>
      <c r="G5738" s="10">
        <f>IF(F5738&gt;0,MIN('Hourly Model'!$E$8*1000-E5738,F5738),MAX(-E5738,F5738))</f>
        <v>-563.30253461149209</v>
      </c>
      <c r="I5738" s="10">
        <f t="shared" si="359"/>
        <v>0</v>
      </c>
    </row>
    <row r="5739" spans="1:9" x14ac:dyDescent="0.2">
      <c r="A5739" s="11">
        <f t="shared" si="357"/>
        <v>43705.041666652753</v>
      </c>
      <c r="B5739" s="5">
        <f>'Load Profile'!E5742</f>
        <v>505.60496575768684</v>
      </c>
      <c r="C5739" s="5">
        <f>'Solar Output'!E5743</f>
        <v>0</v>
      </c>
      <c r="D5739" s="5">
        <f>'Wind Output'!E5746</f>
        <v>0</v>
      </c>
      <c r="E5739" s="5">
        <f t="shared" si="358"/>
        <v>1344.4926469121776</v>
      </c>
      <c r="F5739" s="10">
        <f t="shared" si="356"/>
        <v>-505.60496575768684</v>
      </c>
      <c r="G5739" s="10">
        <f>IF(F5739&gt;0,MIN('Hourly Model'!$E$8*1000-E5739,F5739),MAX(-E5739,F5739))</f>
        <v>-505.60496575768684</v>
      </c>
      <c r="I5739" s="10">
        <f t="shared" si="359"/>
        <v>0</v>
      </c>
    </row>
    <row r="5740" spans="1:9" x14ac:dyDescent="0.2">
      <c r="A5740" s="11">
        <f t="shared" si="357"/>
        <v>43705.083333319417</v>
      </c>
      <c r="B5740" s="5">
        <f>'Load Profile'!E5743</f>
        <v>492.78419937648073</v>
      </c>
      <c r="C5740" s="5">
        <f>'Solar Output'!E5744</f>
        <v>0</v>
      </c>
      <c r="D5740" s="5">
        <f>'Wind Output'!E5747</f>
        <v>0</v>
      </c>
      <c r="E5740" s="5">
        <f t="shared" si="358"/>
        <v>838.88768115449079</v>
      </c>
      <c r="F5740" s="10">
        <f t="shared" si="356"/>
        <v>-492.78419937648073</v>
      </c>
      <c r="G5740" s="10">
        <f>IF(F5740&gt;0,MIN('Hourly Model'!$E$8*1000-E5740,F5740),MAX(-E5740,F5740))</f>
        <v>-492.78419937648073</v>
      </c>
      <c r="I5740" s="10">
        <f t="shared" si="359"/>
        <v>0</v>
      </c>
    </row>
    <row r="5741" spans="1:9" x14ac:dyDescent="0.2">
      <c r="A5741" s="11">
        <f t="shared" si="357"/>
        <v>43705.124999986081</v>
      </c>
      <c r="B5741" s="5">
        <f>'Load Profile'!E5744</f>
        <v>491.25684937471294</v>
      </c>
      <c r="C5741" s="5">
        <f>'Solar Output'!E5745</f>
        <v>0</v>
      </c>
      <c r="D5741" s="5">
        <f>'Wind Output'!E5748</f>
        <v>0</v>
      </c>
      <c r="E5741" s="5">
        <f t="shared" si="358"/>
        <v>346.10348177801006</v>
      </c>
      <c r="F5741" s="10">
        <f t="shared" si="356"/>
        <v>-491.25684937471294</v>
      </c>
      <c r="G5741" s="10">
        <f>IF(F5741&gt;0,MIN('Hourly Model'!$E$8*1000-E5741,F5741),MAX(-E5741,F5741))</f>
        <v>-346.10348177801006</v>
      </c>
      <c r="I5741" s="10">
        <f t="shared" si="359"/>
        <v>-145.15336759670288</v>
      </c>
    </row>
    <row r="5742" spans="1:9" x14ac:dyDescent="0.2">
      <c r="A5742" s="11">
        <f t="shared" si="357"/>
        <v>43705.166666652745</v>
      </c>
      <c r="B5742" s="5">
        <f>'Load Profile'!E5745</f>
        <v>544.74467114080346</v>
      </c>
      <c r="C5742" s="5">
        <f>'Solar Output'!E5746</f>
        <v>0</v>
      </c>
      <c r="D5742" s="5">
        <f>'Wind Output'!E5749</f>
        <v>0</v>
      </c>
      <c r="E5742" s="5">
        <f t="shared" si="358"/>
        <v>0</v>
      </c>
      <c r="F5742" s="10">
        <f t="shared" si="356"/>
        <v>-544.74467114080346</v>
      </c>
      <c r="G5742" s="10">
        <f>IF(F5742&gt;0,MIN('Hourly Model'!$E$8*1000-E5742,F5742),MAX(-E5742,F5742))</f>
        <v>0</v>
      </c>
      <c r="I5742" s="10">
        <f t="shared" si="359"/>
        <v>-689.89803873750634</v>
      </c>
    </row>
    <row r="5743" spans="1:9" x14ac:dyDescent="0.2">
      <c r="A5743" s="11">
        <f t="shared" si="357"/>
        <v>43705.20833331941</v>
      </c>
      <c r="B5743" s="5">
        <f>'Load Profile'!E5746</f>
        <v>709.4449238423698</v>
      </c>
      <c r="C5743" s="5">
        <f>'Solar Output'!E5747</f>
        <v>131.24144999999999</v>
      </c>
      <c r="D5743" s="5">
        <f>'Wind Output'!E5750</f>
        <v>0</v>
      </c>
      <c r="E5743" s="5">
        <f t="shared" si="358"/>
        <v>0</v>
      </c>
      <c r="F5743" s="10">
        <f t="shared" si="356"/>
        <v>-578.20347384236982</v>
      </c>
      <c r="G5743" s="10">
        <f>IF(F5743&gt;0,MIN('Hourly Model'!$E$8*1000-E5743,F5743),MAX(-E5743,F5743))</f>
        <v>0</v>
      </c>
      <c r="I5743" s="10">
        <f t="shared" si="359"/>
        <v>-1268.1015125798763</v>
      </c>
    </row>
    <row r="5744" spans="1:9" x14ac:dyDescent="0.2">
      <c r="A5744" s="11">
        <f t="shared" si="357"/>
        <v>43705.249999986074</v>
      </c>
      <c r="B5744" s="5">
        <f>'Load Profile'!E5747</f>
        <v>944.34224530677625</v>
      </c>
      <c r="C5744" s="5">
        <f>'Solar Output'!E5748</f>
        <v>1517.00065</v>
      </c>
      <c r="D5744" s="5">
        <f>'Wind Output'!E5751</f>
        <v>0</v>
      </c>
      <c r="E5744" s="5">
        <f t="shared" si="358"/>
        <v>0</v>
      </c>
      <c r="F5744" s="10">
        <f t="shared" si="356"/>
        <v>572.6584046932237</v>
      </c>
      <c r="G5744" s="10">
        <f>IF(F5744&gt;0,MIN('Hourly Model'!$E$8*1000-E5744,F5744),MAX(-E5744,F5744))</f>
        <v>572.6584046932237</v>
      </c>
      <c r="I5744" s="10">
        <f t="shared" si="359"/>
        <v>-695.44310788665257</v>
      </c>
    </row>
    <row r="5745" spans="1:9" x14ac:dyDescent="0.2">
      <c r="A5745" s="11">
        <f t="shared" si="357"/>
        <v>43705.291666652738</v>
      </c>
      <c r="B5745" s="5">
        <f>'Load Profile'!E5748</f>
        <v>874.50788522683592</v>
      </c>
      <c r="C5745" s="5">
        <f>'Solar Output'!E5749</f>
        <v>3601.1088499999996</v>
      </c>
      <c r="D5745" s="5">
        <f>'Wind Output'!E5752</f>
        <v>0</v>
      </c>
      <c r="E5745" s="5">
        <f t="shared" si="358"/>
        <v>572.6584046932237</v>
      </c>
      <c r="F5745" s="10">
        <f t="shared" si="356"/>
        <v>2726.6009647731635</v>
      </c>
      <c r="G5745" s="10">
        <f>IF(F5745&gt;0,MIN('Hourly Model'!$E$8*1000-E5745,F5745),MAX(-E5745,F5745))</f>
        <v>2726.6009647731635</v>
      </c>
      <c r="I5745" s="10">
        <f t="shared" si="359"/>
        <v>0</v>
      </c>
    </row>
    <row r="5746" spans="1:9" x14ac:dyDescent="0.2">
      <c r="A5746" s="11">
        <f t="shared" si="357"/>
        <v>43705.333333319402</v>
      </c>
      <c r="B5746" s="5">
        <f>'Load Profile'!E5749</f>
        <v>787.73624166979164</v>
      </c>
      <c r="C5746" s="5">
        <f>'Solar Output'!E5750</f>
        <v>5343.9936499999994</v>
      </c>
      <c r="D5746" s="5">
        <f>'Wind Output'!E5753</f>
        <v>286.66666666666669</v>
      </c>
      <c r="E5746" s="5">
        <f t="shared" si="358"/>
        <v>3299.2593694663874</v>
      </c>
      <c r="F5746" s="10">
        <f t="shared" si="356"/>
        <v>4842.9240749968749</v>
      </c>
      <c r="G5746" s="10">
        <f>IF(F5746&gt;0,MIN('Hourly Model'!$E$8*1000-E5746,F5746),MAX(-E5746,F5746))</f>
        <v>4842.9240749968749</v>
      </c>
      <c r="I5746" s="10">
        <f t="shared" si="359"/>
        <v>0</v>
      </c>
    </row>
    <row r="5747" spans="1:9" x14ac:dyDescent="0.2">
      <c r="A5747" s="11">
        <f t="shared" si="357"/>
        <v>43705.374999986067</v>
      </c>
      <c r="B5747" s="5">
        <f>'Load Profile'!E5750</f>
        <v>792.04376227700641</v>
      </c>
      <c r="C5747" s="5">
        <f>'Solar Output'!E5751</f>
        <v>6587.481749999999</v>
      </c>
      <c r="D5747" s="5">
        <f>'Wind Output'!E5754</f>
        <v>286.66666666666669</v>
      </c>
      <c r="E5747" s="5">
        <f t="shared" si="358"/>
        <v>8142.1834444632623</v>
      </c>
      <c r="F5747" s="10">
        <f t="shared" si="356"/>
        <v>6082.1046543896591</v>
      </c>
      <c r="G5747" s="10">
        <f>IF(F5747&gt;0,MIN('Hourly Model'!$E$8*1000-E5747,F5747),MAX(-E5747,F5747))</f>
        <v>1857.8165555367377</v>
      </c>
      <c r="I5747" s="10">
        <f t="shared" si="359"/>
        <v>0</v>
      </c>
    </row>
    <row r="5748" spans="1:9" x14ac:dyDescent="0.2">
      <c r="A5748" s="11">
        <f t="shared" si="357"/>
        <v>43705.416666652731</v>
      </c>
      <c r="B5748" s="5">
        <f>'Load Profile'!E5751</f>
        <v>808.00769316556591</v>
      </c>
      <c r="C5748" s="5">
        <f>'Solar Output'!E5752</f>
        <v>7367.6187499999996</v>
      </c>
      <c r="D5748" s="5">
        <f>'Wind Output'!E5755</f>
        <v>873.33333333333337</v>
      </c>
      <c r="E5748" s="5">
        <f t="shared" si="358"/>
        <v>10000</v>
      </c>
      <c r="F5748" s="10">
        <f t="shared" si="356"/>
        <v>7432.9443901677678</v>
      </c>
      <c r="G5748" s="10">
        <f>IF(F5748&gt;0,MIN('Hourly Model'!$E$8*1000-E5748,F5748),MAX(-E5748,F5748))</f>
        <v>0</v>
      </c>
      <c r="I5748" s="10">
        <f t="shared" si="359"/>
        <v>0</v>
      </c>
    </row>
    <row r="5749" spans="1:9" x14ac:dyDescent="0.2">
      <c r="A5749" s="11">
        <f t="shared" si="357"/>
        <v>43705.458333319395</v>
      </c>
      <c r="B5749" s="5">
        <f>'Load Profile'!E5752</f>
        <v>791.14167670694326</v>
      </c>
      <c r="C5749" s="5">
        <f>'Solar Output'!E5753</f>
        <v>7635.7366499999989</v>
      </c>
      <c r="D5749" s="5">
        <f>'Wind Output'!E5756</f>
        <v>2773.3333333333335</v>
      </c>
      <c r="E5749" s="5">
        <f t="shared" si="358"/>
        <v>10000</v>
      </c>
      <c r="F5749" s="10">
        <f t="shared" si="356"/>
        <v>9617.9283066263888</v>
      </c>
      <c r="G5749" s="10">
        <f>IF(F5749&gt;0,MIN('Hourly Model'!$E$8*1000-E5749,F5749),MAX(-E5749,F5749))</f>
        <v>0</v>
      </c>
      <c r="I5749" s="10">
        <f t="shared" si="359"/>
        <v>0</v>
      </c>
    </row>
    <row r="5750" spans="1:9" x14ac:dyDescent="0.2">
      <c r="A5750" s="11">
        <f t="shared" si="357"/>
        <v>43705.499999986059</v>
      </c>
      <c r="B5750" s="5">
        <f>'Load Profile'!E5753</f>
        <v>767.07383482121668</v>
      </c>
      <c r="C5750" s="5">
        <f>'Solar Output'!E5754</f>
        <v>7512.1392499999984</v>
      </c>
      <c r="D5750" s="5">
        <f>'Wind Output'!E5757</f>
        <v>2773.3333333333335</v>
      </c>
      <c r="E5750" s="5">
        <f t="shared" si="358"/>
        <v>10000</v>
      </c>
      <c r="F5750" s="10">
        <f t="shared" si="356"/>
        <v>9518.3987485121161</v>
      </c>
      <c r="G5750" s="10">
        <f>IF(F5750&gt;0,MIN('Hourly Model'!$E$8*1000-E5750,F5750),MAX(-E5750,F5750))</f>
        <v>0</v>
      </c>
      <c r="I5750" s="10">
        <f t="shared" si="359"/>
        <v>0</v>
      </c>
    </row>
    <row r="5751" spans="1:9" x14ac:dyDescent="0.2">
      <c r="A5751" s="11">
        <f t="shared" si="357"/>
        <v>43705.541666652724</v>
      </c>
      <c r="B5751" s="5">
        <f>'Load Profile'!E5754</f>
        <v>757.10150959966347</v>
      </c>
      <c r="C5751" s="5">
        <f>'Solar Output'!E5755</f>
        <v>6920.8368499999979</v>
      </c>
      <c r="D5751" s="5">
        <f>'Wind Output'!E5758</f>
        <v>2773.3333333333335</v>
      </c>
      <c r="E5751" s="5">
        <f t="shared" si="358"/>
        <v>10000</v>
      </c>
      <c r="F5751" s="10">
        <f t="shared" si="356"/>
        <v>8937.0686737336691</v>
      </c>
      <c r="G5751" s="10">
        <f>IF(F5751&gt;0,MIN('Hourly Model'!$E$8*1000-E5751,F5751),MAX(-E5751,F5751))</f>
        <v>0</v>
      </c>
      <c r="I5751" s="10">
        <f t="shared" si="359"/>
        <v>0</v>
      </c>
    </row>
    <row r="5752" spans="1:9" x14ac:dyDescent="0.2">
      <c r="A5752" s="11">
        <f t="shared" si="357"/>
        <v>43705.583333319388</v>
      </c>
      <c r="B5752" s="5">
        <f>'Load Profile'!E5755</f>
        <v>783.09159552577853</v>
      </c>
      <c r="C5752" s="5">
        <f>'Solar Output'!E5756</f>
        <v>3275.6691999999998</v>
      </c>
      <c r="D5752" s="5">
        <f>'Wind Output'!E5759</f>
        <v>1666.6666666666667</v>
      </c>
      <c r="E5752" s="5">
        <f t="shared" si="358"/>
        <v>10000</v>
      </c>
      <c r="F5752" s="10">
        <f t="shared" si="356"/>
        <v>4159.2442711408876</v>
      </c>
      <c r="G5752" s="10">
        <f>IF(F5752&gt;0,MIN('Hourly Model'!$E$8*1000-E5752,F5752),MAX(-E5752,F5752))</f>
        <v>0</v>
      </c>
      <c r="I5752" s="10">
        <f t="shared" si="359"/>
        <v>0</v>
      </c>
    </row>
    <row r="5753" spans="1:9" x14ac:dyDescent="0.2">
      <c r="A5753" s="11">
        <f t="shared" si="357"/>
        <v>43705.624999986052</v>
      </c>
      <c r="B5753" s="5">
        <f>'Load Profile'!E5756</f>
        <v>898.30423746101098</v>
      </c>
      <c r="C5753" s="5">
        <f>'Solar Output'!E5757</f>
        <v>3763.7269000000001</v>
      </c>
      <c r="D5753" s="5">
        <f>'Wind Output'!E5760</f>
        <v>873.33333333333337</v>
      </c>
      <c r="E5753" s="5">
        <f t="shared" si="358"/>
        <v>10000</v>
      </c>
      <c r="F5753" s="10">
        <f t="shared" si="356"/>
        <v>3738.7559958723227</v>
      </c>
      <c r="G5753" s="10">
        <f>IF(F5753&gt;0,MIN('Hourly Model'!$E$8*1000-E5753,F5753),MAX(-E5753,F5753))</f>
        <v>0</v>
      </c>
      <c r="I5753" s="10">
        <f t="shared" si="359"/>
        <v>0</v>
      </c>
    </row>
    <row r="5754" spans="1:9" x14ac:dyDescent="0.2">
      <c r="A5754" s="11">
        <f t="shared" si="357"/>
        <v>43705.666666652716</v>
      </c>
      <c r="B5754" s="5">
        <f>'Load Profile'!E5757</f>
        <v>1097.5002163924325</v>
      </c>
      <c r="C5754" s="5">
        <f>'Solar Output'!E5758</f>
        <v>2417.7565499999996</v>
      </c>
      <c r="D5754" s="5">
        <f>'Wind Output'!E5761</f>
        <v>873.33333333333337</v>
      </c>
      <c r="E5754" s="5">
        <f t="shared" si="358"/>
        <v>10000</v>
      </c>
      <c r="F5754" s="10">
        <f t="shared" si="356"/>
        <v>2193.5896669409003</v>
      </c>
      <c r="G5754" s="10">
        <f>IF(F5754&gt;0,MIN('Hourly Model'!$E$8*1000-E5754,F5754),MAX(-E5754,F5754))</f>
        <v>0</v>
      </c>
      <c r="I5754" s="10">
        <f t="shared" si="359"/>
        <v>0</v>
      </c>
    </row>
    <row r="5755" spans="1:9" x14ac:dyDescent="0.2">
      <c r="A5755" s="11">
        <f t="shared" si="357"/>
        <v>43705.70833331938</v>
      </c>
      <c r="B5755" s="5">
        <f>'Load Profile'!E5758</f>
        <v>1208.8791220046285</v>
      </c>
      <c r="C5755" s="5">
        <f>'Solar Output'!E5759</f>
        <v>612.0058499999999</v>
      </c>
      <c r="D5755" s="5">
        <f>'Wind Output'!E5762</f>
        <v>0</v>
      </c>
      <c r="E5755" s="5">
        <f t="shared" si="358"/>
        <v>10000</v>
      </c>
      <c r="F5755" s="10">
        <f t="shared" si="356"/>
        <v>-596.87327200462857</v>
      </c>
      <c r="G5755" s="10">
        <f>IF(F5755&gt;0,MIN('Hourly Model'!$E$8*1000-E5755,F5755),MAX(-E5755,F5755))</f>
        <v>-596.87327200462857</v>
      </c>
      <c r="I5755" s="10">
        <f t="shared" si="359"/>
        <v>0</v>
      </c>
    </row>
    <row r="5756" spans="1:9" x14ac:dyDescent="0.2">
      <c r="A5756" s="11">
        <f t="shared" si="357"/>
        <v>43705.749999986045</v>
      </c>
      <c r="B5756" s="5">
        <f>'Load Profile'!E5759</f>
        <v>1296.2336266944778</v>
      </c>
      <c r="C5756" s="5">
        <f>'Solar Output'!E5760</f>
        <v>0</v>
      </c>
      <c r="D5756" s="5">
        <f>'Wind Output'!E5763</f>
        <v>0</v>
      </c>
      <c r="E5756" s="5">
        <f t="shared" si="358"/>
        <v>9403.1267279953718</v>
      </c>
      <c r="F5756" s="10">
        <f t="shared" si="356"/>
        <v>-1296.2336266944778</v>
      </c>
      <c r="G5756" s="10">
        <f>IF(F5756&gt;0,MIN('Hourly Model'!$E$8*1000-E5756,F5756),MAX(-E5756,F5756))</f>
        <v>-1296.2336266944778</v>
      </c>
      <c r="I5756" s="10">
        <f t="shared" si="359"/>
        <v>0</v>
      </c>
    </row>
    <row r="5757" spans="1:9" x14ac:dyDescent="0.2">
      <c r="A5757" s="11">
        <f t="shared" si="357"/>
        <v>43705.791666652709</v>
      </c>
      <c r="B5757" s="5">
        <f>'Load Profile'!E5760</f>
        <v>1538.7966606596456</v>
      </c>
      <c r="C5757" s="5">
        <f>'Solar Output'!E5761</f>
        <v>0</v>
      </c>
      <c r="D5757" s="5">
        <f>'Wind Output'!E5764</f>
        <v>0</v>
      </c>
      <c r="E5757" s="5">
        <f t="shared" si="358"/>
        <v>8106.8931013008942</v>
      </c>
      <c r="F5757" s="10">
        <f t="shared" si="356"/>
        <v>-1538.7966606596456</v>
      </c>
      <c r="G5757" s="10">
        <f>IF(F5757&gt;0,MIN('Hourly Model'!$E$8*1000-E5757,F5757),MAX(-E5757,F5757))</f>
        <v>-1538.7966606596456</v>
      </c>
      <c r="I5757" s="10">
        <f t="shared" si="359"/>
        <v>0</v>
      </c>
    </row>
    <row r="5758" spans="1:9" x14ac:dyDescent="0.2">
      <c r="A5758" s="11">
        <f t="shared" si="357"/>
        <v>43705.833333319373</v>
      </c>
      <c r="B5758" s="5">
        <f>'Load Profile'!E5761</f>
        <v>1687.2221803196112</v>
      </c>
      <c r="C5758" s="5">
        <f>'Solar Output'!E5762</f>
        <v>0</v>
      </c>
      <c r="D5758" s="5">
        <f>'Wind Output'!E5765</f>
        <v>0</v>
      </c>
      <c r="E5758" s="5">
        <f t="shared" si="358"/>
        <v>6568.0964406412486</v>
      </c>
      <c r="F5758" s="10">
        <f t="shared" si="356"/>
        <v>-1687.2221803196112</v>
      </c>
      <c r="G5758" s="10">
        <f>IF(F5758&gt;0,MIN('Hourly Model'!$E$8*1000-E5758,F5758),MAX(-E5758,F5758))</f>
        <v>-1687.2221803196112</v>
      </c>
      <c r="I5758" s="10">
        <f t="shared" si="359"/>
        <v>0</v>
      </c>
    </row>
    <row r="5759" spans="1:9" x14ac:dyDescent="0.2">
      <c r="A5759" s="11">
        <f t="shared" si="357"/>
        <v>43705.874999986037</v>
      </c>
      <c r="B5759" s="5">
        <f>'Load Profile'!E5762</f>
        <v>1350.8763113176847</v>
      </c>
      <c r="C5759" s="5">
        <f>'Solar Output'!E5763</f>
        <v>0</v>
      </c>
      <c r="D5759" s="5">
        <f>'Wind Output'!E5766</f>
        <v>0</v>
      </c>
      <c r="E5759" s="5">
        <f t="shared" si="358"/>
        <v>4880.8742603216378</v>
      </c>
      <c r="F5759" s="10">
        <f t="shared" si="356"/>
        <v>-1350.8763113176847</v>
      </c>
      <c r="G5759" s="10">
        <f>IF(F5759&gt;0,MIN('Hourly Model'!$E$8*1000-E5759,F5759),MAX(-E5759,F5759))</f>
        <v>-1350.8763113176847</v>
      </c>
      <c r="I5759" s="10">
        <f t="shared" si="359"/>
        <v>0</v>
      </c>
    </row>
    <row r="5760" spans="1:9" x14ac:dyDescent="0.2">
      <c r="A5760" s="11">
        <f t="shared" si="357"/>
        <v>43705.916666652702</v>
      </c>
      <c r="B5760" s="5">
        <f>'Load Profile'!E5763</f>
        <v>1025.912518524093</v>
      </c>
      <c r="C5760" s="5">
        <f>'Solar Output'!E5764</f>
        <v>0</v>
      </c>
      <c r="D5760" s="5">
        <f>'Wind Output'!E5767</f>
        <v>0</v>
      </c>
      <c r="E5760" s="5">
        <f t="shared" si="358"/>
        <v>3529.9979490039532</v>
      </c>
      <c r="F5760" s="10">
        <f t="shared" si="356"/>
        <v>-1025.912518524093</v>
      </c>
      <c r="G5760" s="10">
        <f>IF(F5760&gt;0,MIN('Hourly Model'!$E$8*1000-E5760,F5760),MAX(-E5760,F5760))</f>
        <v>-1025.912518524093</v>
      </c>
      <c r="I5760" s="10">
        <f t="shared" si="359"/>
        <v>0</v>
      </c>
    </row>
    <row r="5761" spans="1:9" x14ac:dyDescent="0.2">
      <c r="A5761" s="11">
        <f t="shared" si="357"/>
        <v>43705.958333319366</v>
      </c>
      <c r="B5761" s="5">
        <f>'Load Profile'!E5764</f>
        <v>693.90856620985642</v>
      </c>
      <c r="C5761" s="5">
        <f>'Solar Output'!E5765</f>
        <v>0</v>
      </c>
      <c r="D5761" s="5">
        <f>'Wind Output'!E5768</f>
        <v>0</v>
      </c>
      <c r="E5761" s="5">
        <f t="shared" si="358"/>
        <v>2504.0854304798604</v>
      </c>
      <c r="F5761" s="10">
        <f t="shared" si="356"/>
        <v>-693.90856620985642</v>
      </c>
      <c r="G5761" s="10">
        <f>IF(F5761&gt;0,MIN('Hourly Model'!$E$8*1000-E5761,F5761),MAX(-E5761,F5761))</f>
        <v>-693.90856620985642</v>
      </c>
      <c r="I5761" s="10">
        <f t="shared" si="359"/>
        <v>0</v>
      </c>
    </row>
    <row r="5762" spans="1:9" x14ac:dyDescent="0.2">
      <c r="A5762" s="11">
        <f t="shared" si="357"/>
        <v>43705.99999998603</v>
      </c>
      <c r="B5762" s="5">
        <f>'Load Profile'!E5765</f>
        <v>563.30253461149209</v>
      </c>
      <c r="C5762" s="5">
        <f>'Solar Output'!E5766</f>
        <v>0</v>
      </c>
      <c r="D5762" s="5">
        <f>'Wind Output'!E5769</f>
        <v>0</v>
      </c>
      <c r="E5762" s="5">
        <f t="shared" si="358"/>
        <v>1810.176864270004</v>
      </c>
      <c r="F5762" s="10">
        <f t="shared" ref="F5762:F5825" si="360">D5762+C5762-B5762</f>
        <v>-563.30253461149209</v>
      </c>
      <c r="G5762" s="10">
        <f>IF(F5762&gt;0,MIN('Hourly Model'!$E$8*1000-E5762,F5762),MAX(-E5762,F5762))</f>
        <v>-563.30253461149209</v>
      </c>
      <c r="I5762" s="10">
        <f t="shared" si="359"/>
        <v>0</v>
      </c>
    </row>
    <row r="5763" spans="1:9" x14ac:dyDescent="0.2">
      <c r="A5763" s="11">
        <f t="shared" ref="A5763:A5826" si="361">A5762+1/24</f>
        <v>43706.041666652694</v>
      </c>
      <c r="B5763" s="5">
        <f>'Load Profile'!E5766</f>
        <v>505.60496575768684</v>
      </c>
      <c r="C5763" s="5">
        <f>'Solar Output'!E5767</f>
        <v>0</v>
      </c>
      <c r="D5763" s="5">
        <f>'Wind Output'!E5770</f>
        <v>0</v>
      </c>
      <c r="E5763" s="5">
        <f t="shared" ref="E5763:E5826" si="362">E5762+G5762</f>
        <v>1246.8743296585119</v>
      </c>
      <c r="F5763" s="10">
        <f t="shared" si="360"/>
        <v>-505.60496575768684</v>
      </c>
      <c r="G5763" s="10">
        <f>IF(F5763&gt;0,MIN('Hourly Model'!$E$8*1000-E5763,F5763),MAX(-E5763,F5763))</f>
        <v>-505.60496575768684</v>
      </c>
      <c r="I5763" s="10">
        <f t="shared" ref="I5763:I5826" si="363">MIN(I5762+F5763+E5763,0)</f>
        <v>0</v>
      </c>
    </row>
    <row r="5764" spans="1:9" x14ac:dyDescent="0.2">
      <c r="A5764" s="11">
        <f t="shared" si="361"/>
        <v>43706.083333319359</v>
      </c>
      <c r="B5764" s="5">
        <f>'Load Profile'!E5767</f>
        <v>492.78419937648073</v>
      </c>
      <c r="C5764" s="5">
        <f>'Solar Output'!E5768</f>
        <v>0</v>
      </c>
      <c r="D5764" s="5">
        <f>'Wind Output'!E5771</f>
        <v>0</v>
      </c>
      <c r="E5764" s="5">
        <f t="shared" si="362"/>
        <v>741.26936390082506</v>
      </c>
      <c r="F5764" s="10">
        <f t="shared" si="360"/>
        <v>-492.78419937648073</v>
      </c>
      <c r="G5764" s="10">
        <f>IF(F5764&gt;0,MIN('Hourly Model'!$E$8*1000-E5764,F5764),MAX(-E5764,F5764))</f>
        <v>-492.78419937648073</v>
      </c>
      <c r="I5764" s="10">
        <f t="shared" si="363"/>
        <v>0</v>
      </c>
    </row>
    <row r="5765" spans="1:9" x14ac:dyDescent="0.2">
      <c r="A5765" s="11">
        <f t="shared" si="361"/>
        <v>43706.124999986023</v>
      </c>
      <c r="B5765" s="5">
        <f>'Load Profile'!E5768</f>
        <v>491.25684937471294</v>
      </c>
      <c r="C5765" s="5">
        <f>'Solar Output'!E5769</f>
        <v>0</v>
      </c>
      <c r="D5765" s="5">
        <f>'Wind Output'!E5772</f>
        <v>0</v>
      </c>
      <c r="E5765" s="5">
        <f t="shared" si="362"/>
        <v>248.48516452434433</v>
      </c>
      <c r="F5765" s="10">
        <f t="shared" si="360"/>
        <v>-491.25684937471294</v>
      </c>
      <c r="G5765" s="10">
        <f>IF(F5765&gt;0,MIN('Hourly Model'!$E$8*1000-E5765,F5765),MAX(-E5765,F5765))</f>
        <v>-248.48516452434433</v>
      </c>
      <c r="I5765" s="10">
        <f t="shared" si="363"/>
        <v>-242.77168485036862</v>
      </c>
    </row>
    <row r="5766" spans="1:9" x14ac:dyDescent="0.2">
      <c r="A5766" s="11">
        <f t="shared" si="361"/>
        <v>43706.166666652687</v>
      </c>
      <c r="B5766" s="5">
        <f>'Load Profile'!E5769</f>
        <v>544.74467114080346</v>
      </c>
      <c r="C5766" s="5">
        <f>'Solar Output'!E5770</f>
        <v>0</v>
      </c>
      <c r="D5766" s="5">
        <f>'Wind Output'!E5773</f>
        <v>0</v>
      </c>
      <c r="E5766" s="5">
        <f t="shared" si="362"/>
        <v>0</v>
      </c>
      <c r="F5766" s="10">
        <f t="shared" si="360"/>
        <v>-544.74467114080346</v>
      </c>
      <c r="G5766" s="10">
        <f>IF(F5766&gt;0,MIN('Hourly Model'!$E$8*1000-E5766,F5766),MAX(-E5766,F5766))</f>
        <v>0</v>
      </c>
      <c r="I5766" s="10">
        <f t="shared" si="363"/>
        <v>-787.51635599117208</v>
      </c>
    </row>
    <row r="5767" spans="1:9" x14ac:dyDescent="0.2">
      <c r="A5767" s="11">
        <f t="shared" si="361"/>
        <v>43706.208333319351</v>
      </c>
      <c r="B5767" s="5">
        <f>'Load Profile'!E5770</f>
        <v>709.4449238423698</v>
      </c>
      <c r="C5767" s="5">
        <f>'Solar Output'!E5771</f>
        <v>0</v>
      </c>
      <c r="D5767" s="5">
        <f>'Wind Output'!E5774</f>
        <v>0</v>
      </c>
      <c r="E5767" s="5">
        <f t="shared" si="362"/>
        <v>0</v>
      </c>
      <c r="F5767" s="10">
        <f t="shared" si="360"/>
        <v>-709.4449238423698</v>
      </c>
      <c r="G5767" s="10">
        <f>IF(F5767&gt;0,MIN('Hourly Model'!$E$8*1000-E5767,F5767),MAX(-E5767,F5767))</f>
        <v>0</v>
      </c>
      <c r="I5767" s="10">
        <f t="shared" si="363"/>
        <v>-1496.961279833542</v>
      </c>
    </row>
    <row r="5768" spans="1:9" x14ac:dyDescent="0.2">
      <c r="A5768" s="11">
        <f t="shared" si="361"/>
        <v>43706.249999986016</v>
      </c>
      <c r="B5768" s="5">
        <f>'Load Profile'!E5771</f>
        <v>944.34224530677625</v>
      </c>
      <c r="C5768" s="5">
        <f>'Solar Output'!E5772</f>
        <v>259.5711</v>
      </c>
      <c r="D5768" s="5">
        <f>'Wind Output'!E5775</f>
        <v>286.66666666666669</v>
      </c>
      <c r="E5768" s="5">
        <f t="shared" si="362"/>
        <v>0</v>
      </c>
      <c r="F5768" s="10">
        <f t="shared" si="360"/>
        <v>-398.10447864010962</v>
      </c>
      <c r="G5768" s="10">
        <f>IF(F5768&gt;0,MIN('Hourly Model'!$E$8*1000-E5768,F5768),MAX(-E5768,F5768))</f>
        <v>0</v>
      </c>
      <c r="I5768" s="10">
        <f t="shared" si="363"/>
        <v>-1895.0657584736516</v>
      </c>
    </row>
    <row r="5769" spans="1:9" x14ac:dyDescent="0.2">
      <c r="A5769" s="11">
        <f t="shared" si="361"/>
        <v>43706.29166665268</v>
      </c>
      <c r="B5769" s="5">
        <f>'Load Profile'!E5772</f>
        <v>874.50788522683592</v>
      </c>
      <c r="C5769" s="5">
        <f>'Solar Output'!E5773</f>
        <v>400.33569999999997</v>
      </c>
      <c r="D5769" s="5">
        <f>'Wind Output'!E5776</f>
        <v>0</v>
      </c>
      <c r="E5769" s="5">
        <f t="shared" si="362"/>
        <v>0</v>
      </c>
      <c r="F5769" s="10">
        <f t="shared" si="360"/>
        <v>-474.17218522683595</v>
      </c>
      <c r="G5769" s="10">
        <f>IF(F5769&gt;0,MIN('Hourly Model'!$E$8*1000-E5769,F5769),MAX(-E5769,F5769))</f>
        <v>0</v>
      </c>
      <c r="I5769" s="10">
        <f t="shared" si="363"/>
        <v>-2369.2379437004874</v>
      </c>
    </row>
    <row r="5770" spans="1:9" x14ac:dyDescent="0.2">
      <c r="A5770" s="11">
        <f t="shared" si="361"/>
        <v>43706.333333319344</v>
      </c>
      <c r="B5770" s="5">
        <f>'Load Profile'!E5773</f>
        <v>787.73624166979164</v>
      </c>
      <c r="C5770" s="5">
        <f>'Solar Output'!E5774</f>
        <v>1312.2638499999998</v>
      </c>
      <c r="D5770" s="5">
        <f>'Wind Output'!E5777</f>
        <v>286.66666666666669</v>
      </c>
      <c r="E5770" s="5">
        <f t="shared" si="362"/>
        <v>0</v>
      </c>
      <c r="F5770" s="10">
        <f t="shared" si="360"/>
        <v>811.19427499687492</v>
      </c>
      <c r="G5770" s="10">
        <f>IF(F5770&gt;0,MIN('Hourly Model'!$E$8*1000-E5770,F5770),MAX(-E5770,F5770))</f>
        <v>811.19427499687492</v>
      </c>
      <c r="I5770" s="10">
        <f t="shared" si="363"/>
        <v>-1558.0436687036126</v>
      </c>
    </row>
    <row r="5771" spans="1:9" x14ac:dyDescent="0.2">
      <c r="A5771" s="11">
        <f t="shared" si="361"/>
        <v>43706.374999986008</v>
      </c>
      <c r="B5771" s="5">
        <f>'Load Profile'!E5774</f>
        <v>792.04376227700641</v>
      </c>
      <c r="C5771" s="5">
        <f>'Solar Output'!E5775</f>
        <v>1758.7858499999998</v>
      </c>
      <c r="D5771" s="5">
        <f>'Wind Output'!E5778</f>
        <v>1666.6666666666667</v>
      </c>
      <c r="E5771" s="5">
        <f t="shared" si="362"/>
        <v>811.19427499687492</v>
      </c>
      <c r="F5771" s="10">
        <f t="shared" si="360"/>
        <v>2633.4087543896599</v>
      </c>
      <c r="G5771" s="10">
        <f>IF(F5771&gt;0,MIN('Hourly Model'!$E$8*1000-E5771,F5771),MAX(-E5771,F5771))</f>
        <v>2633.4087543896599</v>
      </c>
      <c r="I5771" s="10">
        <f t="shared" si="363"/>
        <v>0</v>
      </c>
    </row>
    <row r="5772" spans="1:9" x14ac:dyDescent="0.2">
      <c r="A5772" s="11">
        <f t="shared" si="361"/>
        <v>43706.416666652673</v>
      </c>
      <c r="B5772" s="5">
        <f>'Load Profile'!E5775</f>
        <v>808.00769316556591</v>
      </c>
      <c r="C5772" s="5">
        <f>'Solar Output'!E5776</f>
        <v>2199.3531499999999</v>
      </c>
      <c r="D5772" s="5">
        <f>'Wind Output'!E5779</f>
        <v>1666.6666666666667</v>
      </c>
      <c r="E5772" s="5">
        <f t="shared" si="362"/>
        <v>3444.6030293865347</v>
      </c>
      <c r="F5772" s="10">
        <f t="shared" si="360"/>
        <v>3058.0121235011011</v>
      </c>
      <c r="G5772" s="10">
        <f>IF(F5772&gt;0,MIN('Hourly Model'!$E$8*1000-E5772,F5772),MAX(-E5772,F5772))</f>
        <v>3058.0121235011011</v>
      </c>
      <c r="I5772" s="10">
        <f t="shared" si="363"/>
        <v>0</v>
      </c>
    </row>
    <row r="5773" spans="1:9" x14ac:dyDescent="0.2">
      <c r="A5773" s="11">
        <f t="shared" si="361"/>
        <v>43706.458333319337</v>
      </c>
      <c r="B5773" s="5">
        <f>'Load Profile'!E5776</f>
        <v>791.14167670694326</v>
      </c>
      <c r="C5773" s="5">
        <f>'Solar Output'!E5777</f>
        <v>1434.90905</v>
      </c>
      <c r="D5773" s="5">
        <f>'Wind Output'!E5780</f>
        <v>2773.3333333333335</v>
      </c>
      <c r="E5773" s="5">
        <f t="shared" si="362"/>
        <v>6502.6151528876362</v>
      </c>
      <c r="F5773" s="10">
        <f t="shared" si="360"/>
        <v>3417.1007066263901</v>
      </c>
      <c r="G5773" s="10">
        <f>IF(F5773&gt;0,MIN('Hourly Model'!$E$8*1000-E5773,F5773),MAX(-E5773,F5773))</f>
        <v>3417.1007066263901</v>
      </c>
      <c r="I5773" s="10">
        <f t="shared" si="363"/>
        <v>0</v>
      </c>
    </row>
    <row r="5774" spans="1:9" x14ac:dyDescent="0.2">
      <c r="A5774" s="11">
        <f t="shared" si="361"/>
        <v>43706.499999986001</v>
      </c>
      <c r="B5774" s="5">
        <f>'Load Profile'!E5777</f>
        <v>767.07383482121668</v>
      </c>
      <c r="C5774" s="5">
        <f>'Solar Output'!E5778</f>
        <v>4249.3281999999999</v>
      </c>
      <c r="D5774" s="5">
        <f>'Wind Output'!E5781</f>
        <v>873.33333333333337</v>
      </c>
      <c r="E5774" s="5">
        <f t="shared" si="362"/>
        <v>9919.7158595140263</v>
      </c>
      <c r="F5774" s="10">
        <f t="shared" si="360"/>
        <v>4355.5876985121158</v>
      </c>
      <c r="G5774" s="10">
        <f>IF(F5774&gt;0,MIN('Hourly Model'!$E$8*1000-E5774,F5774),MAX(-E5774,F5774))</f>
        <v>80.284140485973694</v>
      </c>
      <c r="I5774" s="10">
        <f t="shared" si="363"/>
        <v>0</v>
      </c>
    </row>
    <row r="5775" spans="1:9" x14ac:dyDescent="0.2">
      <c r="A5775" s="11">
        <f t="shared" si="361"/>
        <v>43706.541666652665</v>
      </c>
      <c r="B5775" s="5">
        <f>'Load Profile'!E5778</f>
        <v>757.10150959966347</v>
      </c>
      <c r="C5775" s="5">
        <f>'Solar Output'!E5779</f>
        <v>2551.1990999999998</v>
      </c>
      <c r="D5775" s="5">
        <f>'Wind Output'!E5782</f>
        <v>1666.6666666666667</v>
      </c>
      <c r="E5775" s="5">
        <f t="shared" si="362"/>
        <v>10000</v>
      </c>
      <c r="F5775" s="10">
        <f t="shared" si="360"/>
        <v>3460.7642570670032</v>
      </c>
      <c r="G5775" s="10">
        <f>IF(F5775&gt;0,MIN('Hourly Model'!$E$8*1000-E5775,F5775),MAX(-E5775,F5775))</f>
        <v>0</v>
      </c>
      <c r="I5775" s="10">
        <f t="shared" si="363"/>
        <v>0</v>
      </c>
    </row>
    <row r="5776" spans="1:9" x14ac:dyDescent="0.2">
      <c r="A5776" s="11">
        <f t="shared" si="361"/>
        <v>43706.58333331933</v>
      </c>
      <c r="B5776" s="5">
        <f>'Load Profile'!E5779</f>
        <v>783.09159552577853</v>
      </c>
      <c r="C5776" s="5">
        <f>'Solar Output'!E5780</f>
        <v>4581.3435499999996</v>
      </c>
      <c r="D5776" s="5">
        <f>'Wind Output'!E5783</f>
        <v>873.33333333333337</v>
      </c>
      <c r="E5776" s="5">
        <f t="shared" si="362"/>
        <v>10000</v>
      </c>
      <c r="F5776" s="10">
        <f t="shared" si="360"/>
        <v>4671.5852878075539</v>
      </c>
      <c r="G5776" s="10">
        <f>IF(F5776&gt;0,MIN('Hourly Model'!$E$8*1000-E5776,F5776),MAX(-E5776,F5776))</f>
        <v>0</v>
      </c>
      <c r="I5776" s="10">
        <f t="shared" si="363"/>
        <v>0</v>
      </c>
    </row>
    <row r="5777" spans="1:9" x14ac:dyDescent="0.2">
      <c r="A5777" s="11">
        <f t="shared" si="361"/>
        <v>43706.624999985994</v>
      </c>
      <c r="B5777" s="5">
        <f>'Load Profile'!E5780</f>
        <v>898.30423746101098</v>
      </c>
      <c r="C5777" s="5">
        <f>'Solar Output'!E5781</f>
        <v>3813.2033499999998</v>
      </c>
      <c r="D5777" s="5">
        <f>'Wind Output'!E5784</f>
        <v>873.33333333333337</v>
      </c>
      <c r="E5777" s="5">
        <f t="shared" si="362"/>
        <v>10000</v>
      </c>
      <c r="F5777" s="10">
        <f t="shared" si="360"/>
        <v>3788.2324458723219</v>
      </c>
      <c r="G5777" s="10">
        <f>IF(F5777&gt;0,MIN('Hourly Model'!$E$8*1000-E5777,F5777),MAX(-E5777,F5777))</f>
        <v>0</v>
      </c>
      <c r="I5777" s="10">
        <f t="shared" si="363"/>
        <v>0</v>
      </c>
    </row>
    <row r="5778" spans="1:9" x14ac:dyDescent="0.2">
      <c r="A5778" s="11">
        <f t="shared" si="361"/>
        <v>43706.666666652658</v>
      </c>
      <c r="B5778" s="5">
        <f>'Load Profile'!E5781</f>
        <v>1097.5002163924325</v>
      </c>
      <c r="C5778" s="5">
        <f>'Solar Output'!E5782</f>
        <v>87.603549999999998</v>
      </c>
      <c r="D5778" s="5">
        <f>'Wind Output'!E5785</f>
        <v>873.33333333333337</v>
      </c>
      <c r="E5778" s="5">
        <f t="shared" si="362"/>
        <v>10000</v>
      </c>
      <c r="F5778" s="10">
        <f t="shared" si="360"/>
        <v>-136.56333305909914</v>
      </c>
      <c r="G5778" s="10">
        <f>IF(F5778&gt;0,MIN('Hourly Model'!$E$8*1000-E5778,F5778),MAX(-E5778,F5778))</f>
        <v>-136.56333305909914</v>
      </c>
      <c r="I5778" s="10">
        <f t="shared" si="363"/>
        <v>0</v>
      </c>
    </row>
    <row r="5779" spans="1:9" x14ac:dyDescent="0.2">
      <c r="A5779" s="11">
        <f t="shared" si="361"/>
        <v>43706.708333319322</v>
      </c>
      <c r="B5779" s="5">
        <f>'Load Profile'!E5782</f>
        <v>1208.8791220046285</v>
      </c>
      <c r="C5779" s="5">
        <f>'Solar Output'!E5783</f>
        <v>621.40824999999995</v>
      </c>
      <c r="D5779" s="5">
        <f>'Wind Output'!E5786</f>
        <v>873.33333333333337</v>
      </c>
      <c r="E5779" s="5">
        <f t="shared" si="362"/>
        <v>9863.436666940901</v>
      </c>
      <c r="F5779" s="10">
        <f t="shared" si="360"/>
        <v>285.86246132870497</v>
      </c>
      <c r="G5779" s="10">
        <f>IF(F5779&gt;0,MIN('Hourly Model'!$E$8*1000-E5779,F5779),MAX(-E5779,F5779))</f>
        <v>136.56333305909902</v>
      </c>
      <c r="I5779" s="10">
        <f t="shared" si="363"/>
        <v>0</v>
      </c>
    </row>
    <row r="5780" spans="1:9" x14ac:dyDescent="0.2">
      <c r="A5780" s="11">
        <f t="shared" si="361"/>
        <v>43706.749999985987</v>
      </c>
      <c r="B5780" s="5">
        <f>'Load Profile'!E5783</f>
        <v>1296.2336266944778</v>
      </c>
      <c r="C5780" s="5">
        <f>'Solar Output'!E5784</f>
        <v>0</v>
      </c>
      <c r="D5780" s="5">
        <f>'Wind Output'!E5787</f>
        <v>286.66666666666669</v>
      </c>
      <c r="E5780" s="5">
        <f t="shared" si="362"/>
        <v>10000</v>
      </c>
      <c r="F5780" s="10">
        <f t="shared" si="360"/>
        <v>-1009.5669600278111</v>
      </c>
      <c r="G5780" s="10">
        <f>IF(F5780&gt;0,MIN('Hourly Model'!$E$8*1000-E5780,F5780),MAX(-E5780,F5780))</f>
        <v>-1009.5669600278111</v>
      </c>
      <c r="I5780" s="10">
        <f t="shared" si="363"/>
        <v>0</v>
      </c>
    </row>
    <row r="5781" spans="1:9" x14ac:dyDescent="0.2">
      <c r="A5781" s="11">
        <f t="shared" si="361"/>
        <v>43706.791666652651</v>
      </c>
      <c r="B5781" s="5">
        <f>'Load Profile'!E5784</f>
        <v>1538.7966606596456</v>
      </c>
      <c r="C5781" s="5">
        <f>'Solar Output'!E5785</f>
        <v>0</v>
      </c>
      <c r="D5781" s="5">
        <f>'Wind Output'!E5788</f>
        <v>286.66666666666669</v>
      </c>
      <c r="E5781" s="5">
        <f t="shared" si="362"/>
        <v>8990.4330399721894</v>
      </c>
      <c r="F5781" s="10">
        <f t="shared" si="360"/>
        <v>-1252.1299939929788</v>
      </c>
      <c r="G5781" s="10">
        <f>IF(F5781&gt;0,MIN('Hourly Model'!$E$8*1000-E5781,F5781),MAX(-E5781,F5781))</f>
        <v>-1252.1299939929788</v>
      </c>
      <c r="I5781" s="10">
        <f t="shared" si="363"/>
        <v>0</v>
      </c>
    </row>
    <row r="5782" spans="1:9" x14ac:dyDescent="0.2">
      <c r="A5782" s="11">
        <f t="shared" si="361"/>
        <v>43706.833333319315</v>
      </c>
      <c r="B5782" s="5">
        <f>'Load Profile'!E5785</f>
        <v>1687.2221803196112</v>
      </c>
      <c r="C5782" s="5">
        <f>'Solar Output'!E5786</f>
        <v>0</v>
      </c>
      <c r="D5782" s="5">
        <f>'Wind Output'!E5789</f>
        <v>873.33333333333337</v>
      </c>
      <c r="E5782" s="5">
        <f t="shared" si="362"/>
        <v>7738.3030459792108</v>
      </c>
      <c r="F5782" s="10">
        <f t="shared" si="360"/>
        <v>-813.88884698627783</v>
      </c>
      <c r="G5782" s="10">
        <f>IF(F5782&gt;0,MIN('Hourly Model'!$E$8*1000-E5782,F5782),MAX(-E5782,F5782))</f>
        <v>-813.88884698627783</v>
      </c>
      <c r="I5782" s="10">
        <f t="shared" si="363"/>
        <v>0</v>
      </c>
    </row>
    <row r="5783" spans="1:9" x14ac:dyDescent="0.2">
      <c r="A5783" s="11">
        <f t="shared" si="361"/>
        <v>43706.874999985979</v>
      </c>
      <c r="B5783" s="5">
        <f>'Load Profile'!E5786</f>
        <v>1350.8763113176847</v>
      </c>
      <c r="C5783" s="5">
        <f>'Solar Output'!E5787</f>
        <v>0</v>
      </c>
      <c r="D5783" s="5">
        <f>'Wind Output'!E5790</f>
        <v>286.66666666666669</v>
      </c>
      <c r="E5783" s="5">
        <f t="shared" si="362"/>
        <v>6924.4141989929331</v>
      </c>
      <c r="F5783" s="10">
        <f t="shared" si="360"/>
        <v>-1064.2096446510179</v>
      </c>
      <c r="G5783" s="10">
        <f>IF(F5783&gt;0,MIN('Hourly Model'!$E$8*1000-E5783,F5783),MAX(-E5783,F5783))</f>
        <v>-1064.2096446510179</v>
      </c>
      <c r="I5783" s="10">
        <f t="shared" si="363"/>
        <v>0</v>
      </c>
    </row>
    <row r="5784" spans="1:9" x14ac:dyDescent="0.2">
      <c r="A5784" s="11">
        <f t="shared" si="361"/>
        <v>43706.916666652643</v>
      </c>
      <c r="B5784" s="5">
        <f>'Load Profile'!E5787</f>
        <v>1025.912518524093</v>
      </c>
      <c r="C5784" s="5">
        <f>'Solar Output'!E5788</f>
        <v>0</v>
      </c>
      <c r="D5784" s="5">
        <f>'Wind Output'!E5791</f>
        <v>286.66666666666669</v>
      </c>
      <c r="E5784" s="5">
        <f t="shared" si="362"/>
        <v>5860.2045543419154</v>
      </c>
      <c r="F5784" s="10">
        <f t="shared" si="360"/>
        <v>-739.24585185742626</v>
      </c>
      <c r="G5784" s="10">
        <f>IF(F5784&gt;0,MIN('Hourly Model'!$E$8*1000-E5784,F5784),MAX(-E5784,F5784))</f>
        <v>-739.24585185742626</v>
      </c>
      <c r="I5784" s="10">
        <f t="shared" si="363"/>
        <v>0</v>
      </c>
    </row>
    <row r="5785" spans="1:9" x14ac:dyDescent="0.2">
      <c r="A5785" s="11">
        <f t="shared" si="361"/>
        <v>43706.958333319308</v>
      </c>
      <c r="B5785" s="5">
        <f>'Load Profile'!E5788</f>
        <v>693.90856620985642</v>
      </c>
      <c r="C5785" s="5">
        <f>'Solar Output'!E5789</f>
        <v>0</v>
      </c>
      <c r="D5785" s="5">
        <f>'Wind Output'!E5792</f>
        <v>0</v>
      </c>
      <c r="E5785" s="5">
        <f t="shared" si="362"/>
        <v>5120.9587024844895</v>
      </c>
      <c r="F5785" s="10">
        <f t="shared" si="360"/>
        <v>-693.90856620985642</v>
      </c>
      <c r="G5785" s="10">
        <f>IF(F5785&gt;0,MIN('Hourly Model'!$E$8*1000-E5785,F5785),MAX(-E5785,F5785))</f>
        <v>-693.90856620985642</v>
      </c>
      <c r="I5785" s="10">
        <f t="shared" si="363"/>
        <v>0</v>
      </c>
    </row>
    <row r="5786" spans="1:9" x14ac:dyDescent="0.2">
      <c r="A5786" s="11">
        <f t="shared" si="361"/>
        <v>43706.999999985972</v>
      </c>
      <c r="B5786" s="5">
        <f>'Load Profile'!E5789</f>
        <v>563.30253461149209</v>
      </c>
      <c r="C5786" s="5">
        <f>'Solar Output'!E5790</f>
        <v>0</v>
      </c>
      <c r="D5786" s="5">
        <f>'Wind Output'!E5793</f>
        <v>0</v>
      </c>
      <c r="E5786" s="5">
        <f t="shared" si="362"/>
        <v>4427.0501362746327</v>
      </c>
      <c r="F5786" s="10">
        <f t="shared" si="360"/>
        <v>-563.30253461149209</v>
      </c>
      <c r="G5786" s="10">
        <f>IF(F5786&gt;0,MIN('Hourly Model'!$E$8*1000-E5786,F5786),MAX(-E5786,F5786))</f>
        <v>-563.30253461149209</v>
      </c>
      <c r="I5786" s="10">
        <f t="shared" si="363"/>
        <v>0</v>
      </c>
    </row>
    <row r="5787" spans="1:9" x14ac:dyDescent="0.2">
      <c r="A5787" s="11">
        <f t="shared" si="361"/>
        <v>43707.041666652636</v>
      </c>
      <c r="B5787" s="5">
        <f>'Load Profile'!E5790</f>
        <v>505.60496575768684</v>
      </c>
      <c r="C5787" s="5">
        <f>'Solar Output'!E5791</f>
        <v>0</v>
      </c>
      <c r="D5787" s="5">
        <f>'Wind Output'!E5794</f>
        <v>286.66666666666669</v>
      </c>
      <c r="E5787" s="5">
        <f t="shared" si="362"/>
        <v>3863.7476016631408</v>
      </c>
      <c r="F5787" s="10">
        <f t="shared" si="360"/>
        <v>-218.93829909102016</v>
      </c>
      <c r="G5787" s="10">
        <f>IF(F5787&gt;0,MIN('Hourly Model'!$E$8*1000-E5787,F5787),MAX(-E5787,F5787))</f>
        <v>-218.93829909102016</v>
      </c>
      <c r="I5787" s="10">
        <f t="shared" si="363"/>
        <v>0</v>
      </c>
    </row>
    <row r="5788" spans="1:9" x14ac:dyDescent="0.2">
      <c r="A5788" s="11">
        <f t="shared" si="361"/>
        <v>43707.0833333193</v>
      </c>
      <c r="B5788" s="5">
        <f>'Load Profile'!E5791</f>
        <v>492.78419937648073</v>
      </c>
      <c r="C5788" s="5">
        <f>'Solar Output'!E5792</f>
        <v>0</v>
      </c>
      <c r="D5788" s="5">
        <f>'Wind Output'!E5795</f>
        <v>286.66666666666669</v>
      </c>
      <c r="E5788" s="5">
        <f t="shared" si="362"/>
        <v>3644.8093025721205</v>
      </c>
      <c r="F5788" s="10">
        <f t="shared" si="360"/>
        <v>-206.11753270981404</v>
      </c>
      <c r="G5788" s="10">
        <f>IF(F5788&gt;0,MIN('Hourly Model'!$E$8*1000-E5788,F5788),MAX(-E5788,F5788))</f>
        <v>-206.11753270981404</v>
      </c>
      <c r="I5788" s="10">
        <f t="shared" si="363"/>
        <v>0</v>
      </c>
    </row>
    <row r="5789" spans="1:9" x14ac:dyDescent="0.2">
      <c r="A5789" s="11">
        <f t="shared" si="361"/>
        <v>43707.124999985965</v>
      </c>
      <c r="B5789" s="5">
        <f>'Load Profile'!E5792</f>
        <v>491.25684937471294</v>
      </c>
      <c r="C5789" s="5">
        <f>'Solar Output'!E5793</f>
        <v>0</v>
      </c>
      <c r="D5789" s="5">
        <f>'Wind Output'!E5796</f>
        <v>286.66666666666669</v>
      </c>
      <c r="E5789" s="5">
        <f t="shared" si="362"/>
        <v>3438.6917698623065</v>
      </c>
      <c r="F5789" s="10">
        <f t="shared" si="360"/>
        <v>-204.59018270804626</v>
      </c>
      <c r="G5789" s="10">
        <f>IF(F5789&gt;0,MIN('Hourly Model'!$E$8*1000-E5789,F5789),MAX(-E5789,F5789))</f>
        <v>-204.59018270804626</v>
      </c>
      <c r="I5789" s="10">
        <f t="shared" si="363"/>
        <v>0</v>
      </c>
    </row>
    <row r="5790" spans="1:9" x14ac:dyDescent="0.2">
      <c r="A5790" s="11">
        <f t="shared" si="361"/>
        <v>43707.166666652629</v>
      </c>
      <c r="B5790" s="5">
        <f>'Load Profile'!E5793</f>
        <v>544.74467114080346</v>
      </c>
      <c r="C5790" s="5">
        <f>'Solar Output'!E5794</f>
        <v>0</v>
      </c>
      <c r="D5790" s="5">
        <f>'Wind Output'!E5797</f>
        <v>873.33333333333337</v>
      </c>
      <c r="E5790" s="5">
        <f t="shared" si="362"/>
        <v>3234.1015871542604</v>
      </c>
      <c r="F5790" s="10">
        <f t="shared" si="360"/>
        <v>328.58866219252991</v>
      </c>
      <c r="G5790" s="10">
        <f>IF(F5790&gt;0,MIN('Hourly Model'!$E$8*1000-E5790,F5790),MAX(-E5790,F5790))</f>
        <v>328.58866219252991</v>
      </c>
      <c r="I5790" s="10">
        <f t="shared" si="363"/>
        <v>0</v>
      </c>
    </row>
    <row r="5791" spans="1:9" x14ac:dyDescent="0.2">
      <c r="A5791" s="11">
        <f t="shared" si="361"/>
        <v>43707.208333319293</v>
      </c>
      <c r="B5791" s="5">
        <f>'Load Profile'!E5794</f>
        <v>709.4449238423698</v>
      </c>
      <c r="C5791" s="5">
        <f>'Solar Output'!E5795</f>
        <v>129.21974999999998</v>
      </c>
      <c r="D5791" s="5">
        <f>'Wind Output'!E5798</f>
        <v>873.33333333333337</v>
      </c>
      <c r="E5791" s="5">
        <f t="shared" si="362"/>
        <v>3562.6902493467906</v>
      </c>
      <c r="F5791" s="10">
        <f t="shared" si="360"/>
        <v>293.10815949096354</v>
      </c>
      <c r="G5791" s="10">
        <f>IF(F5791&gt;0,MIN('Hourly Model'!$E$8*1000-E5791,F5791),MAX(-E5791,F5791))</f>
        <v>293.10815949096354</v>
      </c>
      <c r="I5791" s="10">
        <f t="shared" si="363"/>
        <v>0</v>
      </c>
    </row>
    <row r="5792" spans="1:9" x14ac:dyDescent="0.2">
      <c r="A5792" s="11">
        <f t="shared" si="361"/>
        <v>43707.249999985957</v>
      </c>
      <c r="B5792" s="5">
        <f>'Load Profile'!E5795</f>
        <v>944.34224530677625</v>
      </c>
      <c r="C5792" s="5">
        <f>'Solar Output'!E5796</f>
        <v>1433.7027</v>
      </c>
      <c r="D5792" s="5">
        <f>'Wind Output'!E5799</f>
        <v>1666.6666666666667</v>
      </c>
      <c r="E5792" s="5">
        <f t="shared" si="362"/>
        <v>3855.7984088377543</v>
      </c>
      <c r="F5792" s="10">
        <f t="shared" si="360"/>
        <v>2156.0271213598908</v>
      </c>
      <c r="G5792" s="10">
        <f>IF(F5792&gt;0,MIN('Hourly Model'!$E$8*1000-E5792,F5792),MAX(-E5792,F5792))</f>
        <v>2156.0271213598908</v>
      </c>
      <c r="I5792" s="10">
        <f t="shared" si="363"/>
        <v>0</v>
      </c>
    </row>
    <row r="5793" spans="1:9" x14ac:dyDescent="0.2">
      <c r="A5793" s="11">
        <f t="shared" si="361"/>
        <v>43707.291666652622</v>
      </c>
      <c r="B5793" s="5">
        <f>'Load Profile'!E5796</f>
        <v>874.50788522683592</v>
      </c>
      <c r="C5793" s="5">
        <f>'Solar Output'!E5797</f>
        <v>3382.6410499999997</v>
      </c>
      <c r="D5793" s="5">
        <f>'Wind Output'!E5800</f>
        <v>1666.6666666666667</v>
      </c>
      <c r="E5793" s="5">
        <f t="shared" si="362"/>
        <v>6011.8255301976451</v>
      </c>
      <c r="F5793" s="10">
        <f t="shared" si="360"/>
        <v>4174.7998314398301</v>
      </c>
      <c r="G5793" s="10">
        <f>IF(F5793&gt;0,MIN('Hourly Model'!$E$8*1000-E5793,F5793),MAX(-E5793,F5793))</f>
        <v>3988.1744698023549</v>
      </c>
      <c r="I5793" s="10">
        <f t="shared" si="363"/>
        <v>0</v>
      </c>
    </row>
    <row r="5794" spans="1:9" x14ac:dyDescent="0.2">
      <c r="A5794" s="11">
        <f t="shared" si="361"/>
        <v>43707.333333319286</v>
      </c>
      <c r="B5794" s="5">
        <f>'Load Profile'!E5797</f>
        <v>787.73624166979164</v>
      </c>
      <c r="C5794" s="5">
        <f>'Solar Output'!E5798</f>
        <v>5084.1741499999989</v>
      </c>
      <c r="D5794" s="5">
        <f>'Wind Output'!E5801</f>
        <v>4266.666666666667</v>
      </c>
      <c r="E5794" s="5">
        <f t="shared" si="362"/>
        <v>10000</v>
      </c>
      <c r="F5794" s="10">
        <f t="shared" si="360"/>
        <v>8563.1045749968744</v>
      </c>
      <c r="G5794" s="10">
        <f>IF(F5794&gt;0,MIN('Hourly Model'!$E$8*1000-E5794,F5794),MAX(-E5794,F5794))</f>
        <v>0</v>
      </c>
      <c r="I5794" s="10">
        <f t="shared" si="363"/>
        <v>0</v>
      </c>
    </row>
    <row r="5795" spans="1:9" x14ac:dyDescent="0.2">
      <c r="A5795" s="11">
        <f t="shared" si="361"/>
        <v>43707.37499998595</v>
      </c>
      <c r="B5795" s="5">
        <f>'Load Profile'!E5798</f>
        <v>792.04376227700641</v>
      </c>
      <c r="C5795" s="5">
        <f>'Solar Output'!E5799</f>
        <v>3387.0259999999994</v>
      </c>
      <c r="D5795" s="5">
        <f>'Wind Output'!E5802</f>
        <v>873.33333333333337</v>
      </c>
      <c r="E5795" s="5">
        <f t="shared" si="362"/>
        <v>10000</v>
      </c>
      <c r="F5795" s="10">
        <f t="shared" si="360"/>
        <v>3468.3155710563265</v>
      </c>
      <c r="G5795" s="10">
        <f>IF(F5795&gt;0,MIN('Hourly Model'!$E$8*1000-E5795,F5795),MAX(-E5795,F5795))</f>
        <v>0</v>
      </c>
      <c r="I5795" s="10">
        <f t="shared" si="363"/>
        <v>0</v>
      </c>
    </row>
    <row r="5796" spans="1:9" x14ac:dyDescent="0.2">
      <c r="A5796" s="11">
        <f t="shared" si="361"/>
        <v>43707.416666652614</v>
      </c>
      <c r="B5796" s="5">
        <f>'Load Profile'!E5799</f>
        <v>808.00769316556591</v>
      </c>
      <c r="C5796" s="5">
        <f>'Solar Output'!E5800</f>
        <v>5086.7984499999993</v>
      </c>
      <c r="D5796" s="5">
        <f>'Wind Output'!E5803</f>
        <v>1666.6666666666667</v>
      </c>
      <c r="E5796" s="5">
        <f t="shared" si="362"/>
        <v>10000</v>
      </c>
      <c r="F5796" s="10">
        <f t="shared" si="360"/>
        <v>5945.4574235011005</v>
      </c>
      <c r="G5796" s="10">
        <f>IF(F5796&gt;0,MIN('Hourly Model'!$E$8*1000-E5796,F5796),MAX(-E5796,F5796))</f>
        <v>0</v>
      </c>
      <c r="I5796" s="10">
        <f t="shared" si="363"/>
        <v>0</v>
      </c>
    </row>
    <row r="5797" spans="1:9" x14ac:dyDescent="0.2">
      <c r="A5797" s="11">
        <f t="shared" si="361"/>
        <v>43707.458333319279</v>
      </c>
      <c r="B5797" s="5">
        <f>'Load Profile'!E5800</f>
        <v>793.80113086475637</v>
      </c>
      <c r="C5797" s="5">
        <f>'Solar Output'!E5801</f>
        <v>5750.5519999999988</v>
      </c>
      <c r="D5797" s="5">
        <f>'Wind Output'!E5804</f>
        <v>2773.3333333333335</v>
      </c>
      <c r="E5797" s="5">
        <f t="shared" si="362"/>
        <v>10000</v>
      </c>
      <c r="F5797" s="10">
        <f t="shared" si="360"/>
        <v>7730.0842024685753</v>
      </c>
      <c r="G5797" s="10">
        <f>IF(F5797&gt;0,MIN('Hourly Model'!$E$8*1000-E5797,F5797),MAX(-E5797,F5797))</f>
        <v>0</v>
      </c>
      <c r="I5797" s="10">
        <f t="shared" si="363"/>
        <v>0</v>
      </c>
    </row>
    <row r="5798" spans="1:9" x14ac:dyDescent="0.2">
      <c r="A5798" s="11">
        <f t="shared" si="361"/>
        <v>43707.499999985943</v>
      </c>
      <c r="B5798" s="5">
        <f>'Load Profile'!E5801</f>
        <v>958.70374145763981</v>
      </c>
      <c r="C5798" s="5">
        <f>'Solar Output'!E5802</f>
        <v>4710.3827499999998</v>
      </c>
      <c r="D5798" s="5">
        <f>'Wind Output'!E5805</f>
        <v>873.33333333333337</v>
      </c>
      <c r="E5798" s="5">
        <f t="shared" si="362"/>
        <v>10000</v>
      </c>
      <c r="F5798" s="10">
        <f t="shared" si="360"/>
        <v>4625.012341875693</v>
      </c>
      <c r="G5798" s="10">
        <f>IF(F5798&gt;0,MIN('Hourly Model'!$E$8*1000-E5798,F5798),MAX(-E5798,F5798))</f>
        <v>0</v>
      </c>
      <c r="I5798" s="10">
        <f t="shared" si="363"/>
        <v>0</v>
      </c>
    </row>
    <row r="5799" spans="1:9" x14ac:dyDescent="0.2">
      <c r="A5799" s="11">
        <f t="shared" si="361"/>
        <v>43707.541666652607</v>
      </c>
      <c r="B5799" s="5">
        <f>'Load Profile'!E5802</f>
        <v>1142.6456086050459</v>
      </c>
      <c r="C5799" s="5">
        <f>'Solar Output'!E5803</f>
        <v>4556.67605</v>
      </c>
      <c r="D5799" s="5">
        <f>'Wind Output'!E5806</f>
        <v>873.33333333333337</v>
      </c>
      <c r="E5799" s="5">
        <f t="shared" si="362"/>
        <v>10000</v>
      </c>
      <c r="F5799" s="10">
        <f t="shared" si="360"/>
        <v>4287.3637747282874</v>
      </c>
      <c r="G5799" s="10">
        <f>IF(F5799&gt;0,MIN('Hourly Model'!$E$8*1000-E5799,F5799),MAX(-E5799,F5799))</f>
        <v>0</v>
      </c>
      <c r="I5799" s="10">
        <f t="shared" si="363"/>
        <v>0</v>
      </c>
    </row>
    <row r="5800" spans="1:9" x14ac:dyDescent="0.2">
      <c r="A5800" s="11">
        <f t="shared" si="361"/>
        <v>43707.583333319271</v>
      </c>
      <c r="B5800" s="5">
        <f>'Load Profile'!E5803</f>
        <v>1263.1965104661147</v>
      </c>
      <c r="C5800" s="5">
        <f>'Solar Output'!E5804</f>
        <v>5361.5783000000001</v>
      </c>
      <c r="D5800" s="5">
        <f>'Wind Output'!E5807</f>
        <v>2773.3333333333335</v>
      </c>
      <c r="E5800" s="5">
        <f t="shared" si="362"/>
        <v>10000</v>
      </c>
      <c r="F5800" s="10">
        <f t="shared" si="360"/>
        <v>6871.7151228672183</v>
      </c>
      <c r="G5800" s="10">
        <f>IF(F5800&gt;0,MIN('Hourly Model'!$E$8*1000-E5800,F5800),MAX(-E5800,F5800))</f>
        <v>0</v>
      </c>
      <c r="I5800" s="10">
        <f t="shared" si="363"/>
        <v>0</v>
      </c>
    </row>
    <row r="5801" spans="1:9" x14ac:dyDescent="0.2">
      <c r="A5801" s="11">
        <f t="shared" si="361"/>
        <v>43707.624999985936</v>
      </c>
      <c r="B5801" s="5">
        <f>'Load Profile'!E5804</f>
        <v>1433.1599272595734</v>
      </c>
      <c r="C5801" s="5">
        <f>'Solar Output'!E5805</f>
        <v>3890.4281499999997</v>
      </c>
      <c r="D5801" s="5">
        <f>'Wind Output'!E5808</f>
        <v>2773.3333333333335</v>
      </c>
      <c r="E5801" s="5">
        <f t="shared" si="362"/>
        <v>10000</v>
      </c>
      <c r="F5801" s="10">
        <f t="shared" si="360"/>
        <v>5230.6015560737605</v>
      </c>
      <c r="G5801" s="10">
        <f>IF(F5801&gt;0,MIN('Hourly Model'!$E$8*1000-E5801,F5801),MAX(-E5801,F5801))</f>
        <v>0</v>
      </c>
      <c r="I5801" s="10">
        <f t="shared" si="363"/>
        <v>0</v>
      </c>
    </row>
    <row r="5802" spans="1:9" x14ac:dyDescent="0.2">
      <c r="A5802" s="11">
        <f t="shared" si="361"/>
        <v>43707.6666666526</v>
      </c>
      <c r="B5802" s="5">
        <f>'Load Profile'!E5805</f>
        <v>1774.5914065274646</v>
      </c>
      <c r="C5802" s="5">
        <f>'Solar Output'!E5806</f>
        <v>2145.0432500000002</v>
      </c>
      <c r="D5802" s="5">
        <f>'Wind Output'!E5809</f>
        <v>873.33333333333337</v>
      </c>
      <c r="E5802" s="5">
        <f t="shared" si="362"/>
        <v>10000</v>
      </c>
      <c r="F5802" s="10">
        <f t="shared" si="360"/>
        <v>1243.785176805869</v>
      </c>
      <c r="G5802" s="10">
        <f>IF(F5802&gt;0,MIN('Hourly Model'!$E$8*1000-E5802,F5802),MAX(-E5802,F5802))</f>
        <v>0</v>
      </c>
      <c r="I5802" s="10">
        <f t="shared" si="363"/>
        <v>0</v>
      </c>
    </row>
    <row r="5803" spans="1:9" x14ac:dyDescent="0.2">
      <c r="A5803" s="11">
        <f t="shared" si="361"/>
        <v>43707.708333319264</v>
      </c>
      <c r="B5803" s="5">
        <f>'Load Profile'!E5806</f>
        <v>1788.6355693429684</v>
      </c>
      <c r="C5803" s="5">
        <f>'Solar Output'!E5807</f>
        <v>579.7920499999999</v>
      </c>
      <c r="D5803" s="5">
        <f>'Wind Output'!E5810</f>
        <v>0</v>
      </c>
      <c r="E5803" s="5">
        <f t="shared" si="362"/>
        <v>10000</v>
      </c>
      <c r="F5803" s="10">
        <f t="shared" si="360"/>
        <v>-1208.8435193429686</v>
      </c>
      <c r="G5803" s="10">
        <f>IF(F5803&gt;0,MIN('Hourly Model'!$E$8*1000-E5803,F5803),MAX(-E5803,F5803))</f>
        <v>-1208.8435193429686</v>
      </c>
      <c r="I5803" s="10">
        <f t="shared" si="363"/>
        <v>0</v>
      </c>
    </row>
    <row r="5804" spans="1:9" x14ac:dyDescent="0.2">
      <c r="A5804" s="11">
        <f t="shared" si="361"/>
        <v>43707.749999985928</v>
      </c>
      <c r="B5804" s="5">
        <f>'Load Profile'!E5807</f>
        <v>1739.8305131856785</v>
      </c>
      <c r="C5804" s="5">
        <f>'Solar Output'!E5808</f>
        <v>0</v>
      </c>
      <c r="D5804" s="5">
        <f>'Wind Output'!E5811</f>
        <v>0</v>
      </c>
      <c r="E5804" s="5">
        <f t="shared" si="362"/>
        <v>8791.1564806570314</v>
      </c>
      <c r="F5804" s="10">
        <f t="shared" si="360"/>
        <v>-1739.8305131856785</v>
      </c>
      <c r="G5804" s="10">
        <f>IF(F5804&gt;0,MIN('Hourly Model'!$E$8*1000-E5804,F5804),MAX(-E5804,F5804))</f>
        <v>-1739.8305131856785</v>
      </c>
      <c r="I5804" s="10">
        <f t="shared" si="363"/>
        <v>0</v>
      </c>
    </row>
    <row r="5805" spans="1:9" x14ac:dyDescent="0.2">
      <c r="A5805" s="11">
        <f t="shared" si="361"/>
        <v>43707.791666652593</v>
      </c>
      <c r="B5805" s="5">
        <f>'Load Profile'!E5808</f>
        <v>1751.9435424501107</v>
      </c>
      <c r="C5805" s="5">
        <f>'Solar Output'!E5809</f>
        <v>0</v>
      </c>
      <c r="D5805" s="5">
        <f>'Wind Output'!E5812</f>
        <v>0</v>
      </c>
      <c r="E5805" s="5">
        <f t="shared" si="362"/>
        <v>7051.3259674713527</v>
      </c>
      <c r="F5805" s="10">
        <f t="shared" si="360"/>
        <v>-1751.9435424501107</v>
      </c>
      <c r="G5805" s="10">
        <f>IF(F5805&gt;0,MIN('Hourly Model'!$E$8*1000-E5805,F5805),MAX(-E5805,F5805))</f>
        <v>-1751.9435424501107</v>
      </c>
      <c r="I5805" s="10">
        <f t="shared" si="363"/>
        <v>0</v>
      </c>
    </row>
    <row r="5806" spans="1:9" x14ac:dyDescent="0.2">
      <c r="A5806" s="11">
        <f t="shared" si="361"/>
        <v>43707.833333319257</v>
      </c>
      <c r="B5806" s="5">
        <f>'Load Profile'!E5809</f>
        <v>1687.2221803196112</v>
      </c>
      <c r="C5806" s="5">
        <f>'Solar Output'!E5810</f>
        <v>0</v>
      </c>
      <c r="D5806" s="5">
        <f>'Wind Output'!E5813</f>
        <v>286.66666666666669</v>
      </c>
      <c r="E5806" s="5">
        <f t="shared" si="362"/>
        <v>5299.3824250212419</v>
      </c>
      <c r="F5806" s="10">
        <f t="shared" si="360"/>
        <v>-1400.5555136529445</v>
      </c>
      <c r="G5806" s="10">
        <f>IF(F5806&gt;0,MIN('Hourly Model'!$E$8*1000-E5806,F5806),MAX(-E5806,F5806))</f>
        <v>-1400.5555136529445</v>
      </c>
      <c r="I5806" s="10">
        <f t="shared" si="363"/>
        <v>0</v>
      </c>
    </row>
    <row r="5807" spans="1:9" x14ac:dyDescent="0.2">
      <c r="A5807" s="11">
        <f t="shared" si="361"/>
        <v>43707.874999985921</v>
      </c>
      <c r="B5807" s="5">
        <f>'Load Profile'!E5810</f>
        <v>1350.8763113176847</v>
      </c>
      <c r="C5807" s="5">
        <f>'Solar Output'!E5811</f>
        <v>0</v>
      </c>
      <c r="D5807" s="5">
        <f>'Wind Output'!E5814</f>
        <v>0</v>
      </c>
      <c r="E5807" s="5">
        <f t="shared" si="362"/>
        <v>3898.8269113682973</v>
      </c>
      <c r="F5807" s="10">
        <f t="shared" si="360"/>
        <v>-1350.8763113176847</v>
      </c>
      <c r="G5807" s="10">
        <f>IF(F5807&gt;0,MIN('Hourly Model'!$E$8*1000-E5807,F5807),MAX(-E5807,F5807))</f>
        <v>-1350.8763113176847</v>
      </c>
      <c r="I5807" s="10">
        <f t="shared" si="363"/>
        <v>0</v>
      </c>
    </row>
    <row r="5808" spans="1:9" x14ac:dyDescent="0.2">
      <c r="A5808" s="11">
        <f t="shared" si="361"/>
        <v>43707.916666652585</v>
      </c>
      <c r="B5808" s="5">
        <f>'Load Profile'!E5811</f>
        <v>1025.912518524093</v>
      </c>
      <c r="C5808" s="5">
        <f>'Solar Output'!E5812</f>
        <v>0</v>
      </c>
      <c r="D5808" s="5">
        <f>'Wind Output'!E5815</f>
        <v>286.66666666666669</v>
      </c>
      <c r="E5808" s="5">
        <f t="shared" si="362"/>
        <v>2547.9506000506126</v>
      </c>
      <c r="F5808" s="10">
        <f t="shared" si="360"/>
        <v>-739.24585185742626</v>
      </c>
      <c r="G5808" s="10">
        <f>IF(F5808&gt;0,MIN('Hourly Model'!$E$8*1000-E5808,F5808),MAX(-E5808,F5808))</f>
        <v>-739.24585185742626</v>
      </c>
      <c r="I5808" s="10">
        <f t="shared" si="363"/>
        <v>0</v>
      </c>
    </row>
    <row r="5809" spans="1:9" x14ac:dyDescent="0.2">
      <c r="A5809" s="11">
        <f t="shared" si="361"/>
        <v>43707.95833331925</v>
      </c>
      <c r="B5809" s="5">
        <f>'Load Profile'!E5812</f>
        <v>693.90856620985642</v>
      </c>
      <c r="C5809" s="5">
        <f>'Solar Output'!E5813</f>
        <v>0</v>
      </c>
      <c r="D5809" s="5">
        <f>'Wind Output'!E5816</f>
        <v>0</v>
      </c>
      <c r="E5809" s="5">
        <f t="shared" si="362"/>
        <v>1808.7047481931863</v>
      </c>
      <c r="F5809" s="10">
        <f t="shared" si="360"/>
        <v>-693.90856620985642</v>
      </c>
      <c r="G5809" s="10">
        <f>IF(F5809&gt;0,MIN('Hourly Model'!$E$8*1000-E5809,F5809),MAX(-E5809,F5809))</f>
        <v>-693.90856620985642</v>
      </c>
      <c r="I5809" s="10">
        <f t="shared" si="363"/>
        <v>0</v>
      </c>
    </row>
    <row r="5810" spans="1:9" x14ac:dyDescent="0.2">
      <c r="A5810" s="11">
        <f t="shared" si="361"/>
        <v>43707.999999985914</v>
      </c>
      <c r="B5810" s="5">
        <f>'Load Profile'!E5813</f>
        <v>563.30253461149209</v>
      </c>
      <c r="C5810" s="5">
        <f>'Solar Output'!E5814</f>
        <v>0</v>
      </c>
      <c r="D5810" s="5">
        <f>'Wind Output'!E5817</f>
        <v>286.66666666666669</v>
      </c>
      <c r="E5810" s="5">
        <f t="shared" si="362"/>
        <v>1114.7961819833299</v>
      </c>
      <c r="F5810" s="10">
        <f t="shared" si="360"/>
        <v>-276.63586794482541</v>
      </c>
      <c r="G5810" s="10">
        <f>IF(F5810&gt;0,MIN('Hourly Model'!$E$8*1000-E5810,F5810),MAX(-E5810,F5810))</f>
        <v>-276.63586794482541</v>
      </c>
      <c r="I5810" s="10">
        <f t="shared" si="363"/>
        <v>0</v>
      </c>
    </row>
    <row r="5811" spans="1:9" x14ac:dyDescent="0.2">
      <c r="A5811" s="11">
        <f t="shared" si="361"/>
        <v>43708.041666652578</v>
      </c>
      <c r="B5811" s="5">
        <f>'Load Profile'!E5814</f>
        <v>505.60496575768684</v>
      </c>
      <c r="C5811" s="5">
        <f>'Solar Output'!E5815</f>
        <v>0</v>
      </c>
      <c r="D5811" s="5">
        <f>'Wind Output'!E5818</f>
        <v>286.66666666666669</v>
      </c>
      <c r="E5811" s="5">
        <f t="shared" si="362"/>
        <v>838.16031403850457</v>
      </c>
      <c r="F5811" s="10">
        <f t="shared" si="360"/>
        <v>-218.93829909102016</v>
      </c>
      <c r="G5811" s="10">
        <f>IF(F5811&gt;0,MIN('Hourly Model'!$E$8*1000-E5811,F5811),MAX(-E5811,F5811))</f>
        <v>-218.93829909102016</v>
      </c>
      <c r="I5811" s="10">
        <f t="shared" si="363"/>
        <v>0</v>
      </c>
    </row>
    <row r="5812" spans="1:9" x14ac:dyDescent="0.2">
      <c r="A5812" s="11">
        <f t="shared" si="361"/>
        <v>43708.083333319242</v>
      </c>
      <c r="B5812" s="5">
        <f>'Load Profile'!E5815</f>
        <v>492.78419937648073</v>
      </c>
      <c r="C5812" s="5">
        <f>'Solar Output'!E5816</f>
        <v>0</v>
      </c>
      <c r="D5812" s="5">
        <f>'Wind Output'!E5819</f>
        <v>873.33333333333337</v>
      </c>
      <c r="E5812" s="5">
        <f t="shared" si="362"/>
        <v>619.22201494748447</v>
      </c>
      <c r="F5812" s="10">
        <f t="shared" si="360"/>
        <v>380.54913395685264</v>
      </c>
      <c r="G5812" s="10">
        <f>IF(F5812&gt;0,MIN('Hourly Model'!$E$8*1000-E5812,F5812),MAX(-E5812,F5812))</f>
        <v>380.54913395685264</v>
      </c>
      <c r="I5812" s="10">
        <f t="shared" si="363"/>
        <v>0</v>
      </c>
    </row>
    <row r="5813" spans="1:9" x14ac:dyDescent="0.2">
      <c r="A5813" s="11">
        <f t="shared" si="361"/>
        <v>43708.124999985906</v>
      </c>
      <c r="B5813" s="5">
        <f>'Load Profile'!E5816</f>
        <v>491.25684937471294</v>
      </c>
      <c r="C5813" s="5">
        <f>'Solar Output'!E5817</f>
        <v>0</v>
      </c>
      <c r="D5813" s="5">
        <f>'Wind Output'!E5820</f>
        <v>873.33333333333337</v>
      </c>
      <c r="E5813" s="5">
        <f t="shared" si="362"/>
        <v>999.77114890433711</v>
      </c>
      <c r="F5813" s="10">
        <f t="shared" si="360"/>
        <v>382.07648395862043</v>
      </c>
      <c r="G5813" s="10">
        <f>IF(F5813&gt;0,MIN('Hourly Model'!$E$8*1000-E5813,F5813),MAX(-E5813,F5813))</f>
        <v>382.07648395862043</v>
      </c>
      <c r="I5813" s="10">
        <f t="shared" si="363"/>
        <v>0</v>
      </c>
    </row>
    <row r="5814" spans="1:9" x14ac:dyDescent="0.2">
      <c r="A5814" s="11">
        <f t="shared" si="361"/>
        <v>43708.166666652571</v>
      </c>
      <c r="B5814" s="5">
        <f>'Load Profile'!E5817</f>
        <v>544.74467114080346</v>
      </c>
      <c r="C5814" s="5">
        <f>'Solar Output'!E5818</f>
        <v>0</v>
      </c>
      <c r="D5814" s="5">
        <f>'Wind Output'!E5821</f>
        <v>873.33333333333337</v>
      </c>
      <c r="E5814" s="5">
        <f t="shared" si="362"/>
        <v>1381.8476328629577</v>
      </c>
      <c r="F5814" s="10">
        <f t="shared" si="360"/>
        <v>328.58866219252991</v>
      </c>
      <c r="G5814" s="10">
        <f>IF(F5814&gt;0,MIN('Hourly Model'!$E$8*1000-E5814,F5814),MAX(-E5814,F5814))</f>
        <v>328.58866219252991</v>
      </c>
      <c r="I5814" s="10">
        <f t="shared" si="363"/>
        <v>0</v>
      </c>
    </row>
    <row r="5815" spans="1:9" x14ac:dyDescent="0.2">
      <c r="A5815" s="11">
        <f t="shared" si="361"/>
        <v>43708.208333319235</v>
      </c>
      <c r="B5815" s="5">
        <f>'Load Profile'!E5818</f>
        <v>709.4449238423698</v>
      </c>
      <c r="C5815" s="5">
        <f>'Solar Output'!E5819</f>
        <v>87.769149999999996</v>
      </c>
      <c r="D5815" s="5">
        <f>'Wind Output'!E5822</f>
        <v>873.33333333333337</v>
      </c>
      <c r="E5815" s="5">
        <f t="shared" si="362"/>
        <v>1710.4362950554876</v>
      </c>
      <c r="F5815" s="10">
        <f t="shared" si="360"/>
        <v>251.65755949096354</v>
      </c>
      <c r="G5815" s="10">
        <f>IF(F5815&gt;0,MIN('Hourly Model'!$E$8*1000-E5815,F5815),MAX(-E5815,F5815))</f>
        <v>251.65755949096354</v>
      </c>
      <c r="I5815" s="10">
        <f t="shared" si="363"/>
        <v>0</v>
      </c>
    </row>
    <row r="5816" spans="1:9" x14ac:dyDescent="0.2">
      <c r="A5816" s="11">
        <f t="shared" si="361"/>
        <v>43708.249999985899</v>
      </c>
      <c r="B5816" s="5">
        <f>'Load Profile'!E5819</f>
        <v>944.34224530677625</v>
      </c>
      <c r="C5816" s="5">
        <f>'Solar Output'!E5820</f>
        <v>481.96499999999997</v>
      </c>
      <c r="D5816" s="5">
        <f>'Wind Output'!E5823</f>
        <v>873.33333333333337</v>
      </c>
      <c r="E5816" s="5">
        <f t="shared" si="362"/>
        <v>1962.093854546451</v>
      </c>
      <c r="F5816" s="10">
        <f t="shared" si="360"/>
        <v>410.95608802655715</v>
      </c>
      <c r="G5816" s="10">
        <f>IF(F5816&gt;0,MIN('Hourly Model'!$E$8*1000-E5816,F5816),MAX(-E5816,F5816))</f>
        <v>410.95608802655715</v>
      </c>
      <c r="I5816" s="10">
        <f t="shared" si="363"/>
        <v>0</v>
      </c>
    </row>
    <row r="5817" spans="1:9" x14ac:dyDescent="0.2">
      <c r="A5817" s="11">
        <f t="shared" si="361"/>
        <v>43708.291666652563</v>
      </c>
      <c r="B5817" s="5">
        <f>'Load Profile'!E5820</f>
        <v>874.50788522683592</v>
      </c>
      <c r="C5817" s="5">
        <f>'Solar Output'!E5821</f>
        <v>794.79489999999987</v>
      </c>
      <c r="D5817" s="5">
        <f>'Wind Output'!E5824</f>
        <v>873.33333333333337</v>
      </c>
      <c r="E5817" s="5">
        <f t="shared" si="362"/>
        <v>2373.0499425730081</v>
      </c>
      <c r="F5817" s="10">
        <f t="shared" si="360"/>
        <v>793.62034810649743</v>
      </c>
      <c r="G5817" s="10">
        <f>IF(F5817&gt;0,MIN('Hourly Model'!$E$8*1000-E5817,F5817),MAX(-E5817,F5817))</f>
        <v>793.62034810649743</v>
      </c>
      <c r="I5817" s="10">
        <f t="shared" si="363"/>
        <v>0</v>
      </c>
    </row>
    <row r="5818" spans="1:9" x14ac:dyDescent="0.2">
      <c r="A5818" s="11">
        <f t="shared" si="361"/>
        <v>43708.333333319228</v>
      </c>
      <c r="B5818" s="5">
        <f>'Load Profile'!E5821</f>
        <v>787.73624166979164</v>
      </c>
      <c r="C5818" s="5">
        <f>'Solar Output'!E5822</f>
        <v>848.72299999999996</v>
      </c>
      <c r="D5818" s="5">
        <f>'Wind Output'!E5825</f>
        <v>1666.6666666666667</v>
      </c>
      <c r="E5818" s="5">
        <f t="shared" si="362"/>
        <v>3166.6702906795053</v>
      </c>
      <c r="F5818" s="10">
        <f t="shared" si="360"/>
        <v>1727.6534249968754</v>
      </c>
      <c r="G5818" s="10">
        <f>IF(F5818&gt;0,MIN('Hourly Model'!$E$8*1000-E5818,F5818),MAX(-E5818,F5818))</f>
        <v>1727.6534249968754</v>
      </c>
      <c r="I5818" s="10">
        <f t="shared" si="363"/>
        <v>0</v>
      </c>
    </row>
    <row r="5819" spans="1:9" x14ac:dyDescent="0.2">
      <c r="A5819" s="11">
        <f t="shared" si="361"/>
        <v>43708.374999985892</v>
      </c>
      <c r="B5819" s="5">
        <f>'Load Profile'!E5822</f>
        <v>792.04376227700641</v>
      </c>
      <c r="C5819" s="5">
        <f>'Solar Output'!E5823</f>
        <v>1621.0595499999997</v>
      </c>
      <c r="D5819" s="5">
        <f>'Wind Output'!E5826</f>
        <v>873.33333333333337</v>
      </c>
      <c r="E5819" s="5">
        <f t="shared" si="362"/>
        <v>4894.3237156763807</v>
      </c>
      <c r="F5819" s="10">
        <f t="shared" si="360"/>
        <v>1702.3491210563266</v>
      </c>
      <c r="G5819" s="10">
        <f>IF(F5819&gt;0,MIN('Hourly Model'!$E$8*1000-E5819,F5819),MAX(-E5819,F5819))</f>
        <v>1702.3491210563266</v>
      </c>
      <c r="I5819" s="10">
        <f t="shared" si="363"/>
        <v>0</v>
      </c>
    </row>
    <row r="5820" spans="1:9" x14ac:dyDescent="0.2">
      <c r="A5820" s="11">
        <f t="shared" si="361"/>
        <v>43708.416666652556</v>
      </c>
      <c r="B5820" s="5">
        <f>'Load Profile'!E5823</f>
        <v>808.00769316556591</v>
      </c>
      <c r="C5820" s="5">
        <f>'Solar Output'!E5824</f>
        <v>2892.9123999999997</v>
      </c>
      <c r="D5820" s="5">
        <f>'Wind Output'!E5827</f>
        <v>1666.6666666666667</v>
      </c>
      <c r="E5820" s="5">
        <f t="shared" si="362"/>
        <v>6596.6728367327069</v>
      </c>
      <c r="F5820" s="10">
        <f t="shared" si="360"/>
        <v>3751.5713735011004</v>
      </c>
      <c r="G5820" s="10">
        <f>IF(F5820&gt;0,MIN('Hourly Model'!$E$8*1000-E5820,F5820),MAX(-E5820,F5820))</f>
        <v>3403.3271632672931</v>
      </c>
      <c r="I5820" s="10">
        <f t="shared" si="363"/>
        <v>0</v>
      </c>
    </row>
    <row r="5821" spans="1:9" x14ac:dyDescent="0.2">
      <c r="A5821" s="11">
        <f t="shared" si="361"/>
        <v>43708.45833331922</v>
      </c>
      <c r="B5821" s="5">
        <f>'Load Profile'!E5824</f>
        <v>791.14167670694326</v>
      </c>
      <c r="C5821" s="5">
        <f>'Solar Output'!E5825</f>
        <v>3671.0943999999995</v>
      </c>
      <c r="D5821" s="5">
        <f>'Wind Output'!E5828</f>
        <v>4266.666666666667</v>
      </c>
      <c r="E5821" s="5">
        <f t="shared" si="362"/>
        <v>10000</v>
      </c>
      <c r="F5821" s="10">
        <f t="shared" si="360"/>
        <v>7146.6193899597229</v>
      </c>
      <c r="G5821" s="10">
        <f>IF(F5821&gt;0,MIN('Hourly Model'!$E$8*1000-E5821,F5821),MAX(-E5821,F5821))</f>
        <v>0</v>
      </c>
      <c r="I5821" s="10">
        <f t="shared" si="363"/>
        <v>0</v>
      </c>
    </row>
    <row r="5822" spans="1:9" x14ac:dyDescent="0.2">
      <c r="A5822" s="11">
        <f t="shared" si="361"/>
        <v>43708.499999985885</v>
      </c>
      <c r="B5822" s="5">
        <f>'Load Profile'!E5825</f>
        <v>767.07383482121668</v>
      </c>
      <c r="C5822" s="5">
        <f>'Solar Output'!E5826</f>
        <v>4007.6568499999994</v>
      </c>
      <c r="D5822" s="5">
        <f>'Wind Output'!E5829</f>
        <v>4266.666666666667</v>
      </c>
      <c r="E5822" s="5">
        <f t="shared" si="362"/>
        <v>10000</v>
      </c>
      <c r="F5822" s="10">
        <f t="shared" si="360"/>
        <v>7507.2496818454511</v>
      </c>
      <c r="G5822" s="10">
        <f>IF(F5822&gt;0,MIN('Hourly Model'!$E$8*1000-E5822,F5822),MAX(-E5822,F5822))</f>
        <v>0</v>
      </c>
      <c r="I5822" s="10">
        <f t="shared" si="363"/>
        <v>0</v>
      </c>
    </row>
    <row r="5823" spans="1:9" x14ac:dyDescent="0.2">
      <c r="A5823" s="11">
        <f t="shared" si="361"/>
        <v>43708.541666652549</v>
      </c>
      <c r="B5823" s="5">
        <f>'Load Profile'!E5826</f>
        <v>807.38447409817957</v>
      </c>
      <c r="C5823" s="5">
        <f>'Solar Output'!E5827</f>
        <v>6601.7348499999989</v>
      </c>
      <c r="D5823" s="5">
        <f>'Wind Output'!E5830</f>
        <v>2773.3333333333335</v>
      </c>
      <c r="E5823" s="5">
        <f t="shared" si="362"/>
        <v>10000</v>
      </c>
      <c r="F5823" s="10">
        <f t="shared" si="360"/>
        <v>8567.6837092351525</v>
      </c>
      <c r="G5823" s="10">
        <f>IF(F5823&gt;0,MIN('Hourly Model'!$E$8*1000-E5823,F5823),MAX(-E5823,F5823))</f>
        <v>0</v>
      </c>
      <c r="I5823" s="10">
        <f t="shared" si="363"/>
        <v>0</v>
      </c>
    </row>
    <row r="5824" spans="1:9" x14ac:dyDescent="0.2">
      <c r="A5824" s="11">
        <f t="shared" si="361"/>
        <v>43708.583333319213</v>
      </c>
      <c r="B5824" s="5">
        <f>'Load Profile'!E5827</f>
        <v>887.17976617661748</v>
      </c>
      <c r="C5824" s="5">
        <f>'Solar Output'!E5828</f>
        <v>5486.6545999999998</v>
      </c>
      <c r="D5824" s="5">
        <f>'Wind Output'!E5831</f>
        <v>2773.3333333333335</v>
      </c>
      <c r="E5824" s="5">
        <f t="shared" si="362"/>
        <v>10000</v>
      </c>
      <c r="F5824" s="10">
        <f t="shared" si="360"/>
        <v>7372.8081671567161</v>
      </c>
      <c r="G5824" s="10">
        <f>IF(F5824&gt;0,MIN('Hourly Model'!$E$8*1000-E5824,F5824),MAX(-E5824,F5824))</f>
        <v>0</v>
      </c>
      <c r="I5824" s="10">
        <f t="shared" si="363"/>
        <v>0</v>
      </c>
    </row>
    <row r="5825" spans="1:9" x14ac:dyDescent="0.2">
      <c r="A5825" s="11">
        <f t="shared" si="361"/>
        <v>43708.624999985877</v>
      </c>
      <c r="B5825" s="5">
        <f>'Load Profile'!E5828</f>
        <v>1066.8808584036394</v>
      </c>
      <c r="C5825" s="5">
        <f>'Solar Output'!E5829</f>
        <v>4055.2725999999993</v>
      </c>
      <c r="D5825" s="5">
        <f>'Wind Output'!E5832</f>
        <v>2773.3333333333335</v>
      </c>
      <c r="E5825" s="5">
        <f t="shared" si="362"/>
        <v>10000</v>
      </c>
      <c r="F5825" s="10">
        <f t="shared" si="360"/>
        <v>5761.7250749296927</v>
      </c>
      <c r="G5825" s="10">
        <f>IF(F5825&gt;0,MIN('Hourly Model'!$E$8*1000-E5825,F5825),MAX(-E5825,F5825))</f>
        <v>0</v>
      </c>
      <c r="I5825" s="10">
        <f t="shared" si="363"/>
        <v>0</v>
      </c>
    </row>
    <row r="5826" spans="1:9" x14ac:dyDescent="0.2">
      <c r="A5826" s="11">
        <f t="shared" si="361"/>
        <v>43708.666666652542</v>
      </c>
      <c r="B5826" s="5">
        <f>'Load Profile'!E5829</f>
        <v>1305.285531314008</v>
      </c>
      <c r="C5826" s="5">
        <f>'Solar Output'!E5830</f>
        <v>2265.3677499999999</v>
      </c>
      <c r="D5826" s="5">
        <f>'Wind Output'!E5833</f>
        <v>2773.3333333333335</v>
      </c>
      <c r="E5826" s="5">
        <f t="shared" si="362"/>
        <v>10000</v>
      </c>
      <c r="F5826" s="10">
        <f t="shared" ref="F5826:F5889" si="364">D5826+C5826-B5826</f>
        <v>3733.4155520193253</v>
      </c>
      <c r="G5826" s="10">
        <f>IF(F5826&gt;0,MIN('Hourly Model'!$E$8*1000-E5826,F5826),MAX(-E5826,F5826))</f>
        <v>0</v>
      </c>
      <c r="I5826" s="10">
        <f t="shared" si="363"/>
        <v>0</v>
      </c>
    </row>
    <row r="5827" spans="1:9" x14ac:dyDescent="0.2">
      <c r="A5827" s="11">
        <f t="shared" ref="A5827:A5890" si="365">A5826+1/24</f>
        <v>43708.708333319206</v>
      </c>
      <c r="B5827" s="5">
        <f>'Load Profile'!E5830</f>
        <v>1413.804671351194</v>
      </c>
      <c r="C5827" s="5">
        <f>'Solar Output'!E5831</f>
        <v>557.64419999999996</v>
      </c>
      <c r="D5827" s="5">
        <f>'Wind Output'!E5834</f>
        <v>4266.666666666667</v>
      </c>
      <c r="E5827" s="5">
        <f t="shared" ref="E5827:E5890" si="366">E5826+G5826</f>
        <v>10000</v>
      </c>
      <c r="F5827" s="10">
        <f t="shared" si="364"/>
        <v>3410.5061953154727</v>
      </c>
      <c r="G5827" s="10">
        <f>IF(F5827&gt;0,MIN('Hourly Model'!$E$8*1000-E5827,F5827),MAX(-E5827,F5827))</f>
        <v>0</v>
      </c>
      <c r="I5827" s="10">
        <f t="shared" ref="I5827:I5890" si="367">MIN(I5826+F5827+E5827,0)</f>
        <v>0</v>
      </c>
    </row>
    <row r="5828" spans="1:9" x14ac:dyDescent="0.2">
      <c r="A5828" s="11">
        <f t="shared" si="365"/>
        <v>43708.74999998587</v>
      </c>
      <c r="B5828" s="5">
        <f>'Load Profile'!E5831</f>
        <v>1465.8874110657641</v>
      </c>
      <c r="C5828" s="5">
        <f>'Solar Output'!E5832</f>
        <v>0</v>
      </c>
      <c r="D5828" s="5">
        <f>'Wind Output'!E5835</f>
        <v>873.33333333333337</v>
      </c>
      <c r="E5828" s="5">
        <f t="shared" si="366"/>
        <v>10000</v>
      </c>
      <c r="F5828" s="10">
        <f t="shared" si="364"/>
        <v>-592.55407773243076</v>
      </c>
      <c r="G5828" s="10">
        <f>IF(F5828&gt;0,MIN('Hourly Model'!$E$8*1000-E5828,F5828),MAX(-E5828,F5828))</f>
        <v>-592.55407773243076</v>
      </c>
      <c r="I5828" s="10">
        <f t="shared" si="367"/>
        <v>0</v>
      </c>
    </row>
    <row r="5829" spans="1:9" x14ac:dyDescent="0.2">
      <c r="A5829" s="11">
        <f t="shared" si="365"/>
        <v>43708.791666652534</v>
      </c>
      <c r="B5829" s="5">
        <f>'Load Profile'!E5832</f>
        <v>1698.2568087266202</v>
      </c>
      <c r="C5829" s="5">
        <f>'Solar Output'!E5833</f>
        <v>0</v>
      </c>
      <c r="D5829" s="5">
        <f>'Wind Output'!E5836</f>
        <v>873.33333333333337</v>
      </c>
      <c r="E5829" s="5">
        <f t="shared" si="366"/>
        <v>9407.4459222675687</v>
      </c>
      <c r="F5829" s="10">
        <f t="shared" si="364"/>
        <v>-824.92347539328682</v>
      </c>
      <c r="G5829" s="10">
        <f>IF(F5829&gt;0,MIN('Hourly Model'!$E$8*1000-E5829,F5829),MAX(-E5829,F5829))</f>
        <v>-824.92347539328682</v>
      </c>
      <c r="I5829" s="10">
        <f t="shared" si="367"/>
        <v>0</v>
      </c>
    </row>
    <row r="5830" spans="1:9" x14ac:dyDescent="0.2">
      <c r="A5830" s="11">
        <f t="shared" si="365"/>
        <v>43708.833333319199</v>
      </c>
      <c r="B5830" s="5">
        <f>'Load Profile'!E5833</f>
        <v>1759.9232744187038</v>
      </c>
      <c r="C5830" s="5">
        <f>'Solar Output'!E5834</f>
        <v>0</v>
      </c>
      <c r="D5830" s="5">
        <f>'Wind Output'!E5837</f>
        <v>873.33333333333337</v>
      </c>
      <c r="E5830" s="5">
        <f t="shared" si="366"/>
        <v>8582.5224468742817</v>
      </c>
      <c r="F5830" s="10">
        <f t="shared" si="364"/>
        <v>-886.58994108537047</v>
      </c>
      <c r="G5830" s="10">
        <f>IF(F5830&gt;0,MIN('Hourly Model'!$E$8*1000-E5830,F5830),MAX(-E5830,F5830))</f>
        <v>-886.58994108537047</v>
      </c>
      <c r="I5830" s="10">
        <f t="shared" si="367"/>
        <v>0</v>
      </c>
    </row>
    <row r="5831" spans="1:9" x14ac:dyDescent="0.2">
      <c r="A5831" s="11">
        <f t="shared" si="365"/>
        <v>43708.874999985863</v>
      </c>
      <c r="B5831" s="5">
        <f>'Load Profile'!E5834</f>
        <v>1350.8763113176847</v>
      </c>
      <c r="C5831" s="5">
        <f>'Solar Output'!E5835</f>
        <v>0</v>
      </c>
      <c r="D5831" s="5">
        <f>'Wind Output'!E5838</f>
        <v>873.33333333333337</v>
      </c>
      <c r="E5831" s="5">
        <f t="shared" si="366"/>
        <v>7695.9325057889109</v>
      </c>
      <c r="F5831" s="10">
        <f t="shared" si="364"/>
        <v>-477.5429779843513</v>
      </c>
      <c r="G5831" s="10">
        <f>IF(F5831&gt;0,MIN('Hourly Model'!$E$8*1000-E5831,F5831),MAX(-E5831,F5831))</f>
        <v>-477.5429779843513</v>
      </c>
      <c r="I5831" s="10">
        <f t="shared" si="367"/>
        <v>0</v>
      </c>
    </row>
    <row r="5832" spans="1:9" x14ac:dyDescent="0.2">
      <c r="A5832" s="11">
        <f t="shared" si="365"/>
        <v>43708.916666652527</v>
      </c>
      <c r="B5832" s="5">
        <f>'Load Profile'!E5835</f>
        <v>1025.912518524093</v>
      </c>
      <c r="C5832" s="5">
        <f>'Solar Output'!E5836</f>
        <v>0</v>
      </c>
      <c r="D5832" s="5">
        <f>'Wind Output'!E5839</f>
        <v>2773.3333333333335</v>
      </c>
      <c r="E5832" s="5">
        <f t="shared" si="366"/>
        <v>7218.3895278045593</v>
      </c>
      <c r="F5832" s="10">
        <f t="shared" si="364"/>
        <v>1747.4208148092405</v>
      </c>
      <c r="G5832" s="10">
        <f>IF(F5832&gt;0,MIN('Hourly Model'!$E$8*1000-E5832,F5832),MAX(-E5832,F5832))</f>
        <v>1747.4208148092405</v>
      </c>
      <c r="I5832" s="10">
        <f t="shared" si="367"/>
        <v>0</v>
      </c>
    </row>
    <row r="5833" spans="1:9" x14ac:dyDescent="0.2">
      <c r="A5833" s="11">
        <f t="shared" si="365"/>
        <v>43708.958333319191</v>
      </c>
      <c r="B5833" s="5">
        <f>'Load Profile'!E5836</f>
        <v>693.90856620985642</v>
      </c>
      <c r="C5833" s="5">
        <f>'Solar Output'!E5837</f>
        <v>0</v>
      </c>
      <c r="D5833" s="5">
        <f>'Wind Output'!E5840</f>
        <v>6160</v>
      </c>
      <c r="E5833" s="5">
        <f t="shared" si="366"/>
        <v>8965.8103426138005</v>
      </c>
      <c r="F5833" s="10">
        <f t="shared" si="364"/>
        <v>5466.0914337901431</v>
      </c>
      <c r="G5833" s="10">
        <f>IF(F5833&gt;0,MIN('Hourly Model'!$E$8*1000-E5833,F5833),MAX(-E5833,F5833))</f>
        <v>1034.1896573861995</v>
      </c>
      <c r="I5833" s="10">
        <f t="shared" si="367"/>
        <v>0</v>
      </c>
    </row>
    <row r="5834" spans="1:9" x14ac:dyDescent="0.2">
      <c r="A5834" s="11">
        <f t="shared" si="365"/>
        <v>43708.999999985856</v>
      </c>
      <c r="B5834" s="5">
        <f>'Load Profile'!E5837</f>
        <v>566.59414728844615</v>
      </c>
      <c r="C5834" s="5">
        <f>'Solar Output'!E5838</f>
        <v>0</v>
      </c>
      <c r="D5834" s="5">
        <f>'Wind Output'!E5841</f>
        <v>4266.666666666667</v>
      </c>
      <c r="E5834" s="5">
        <f t="shared" si="366"/>
        <v>10000</v>
      </c>
      <c r="F5834" s="10">
        <f t="shared" si="364"/>
        <v>3700.0725193782209</v>
      </c>
      <c r="G5834" s="10">
        <f>IF(F5834&gt;0,MIN('Hourly Model'!$E$8*1000-E5834,F5834),MAX(-E5834,F5834))</f>
        <v>0</v>
      </c>
      <c r="I5834" s="10">
        <f t="shared" si="367"/>
        <v>0</v>
      </c>
    </row>
    <row r="5835" spans="1:9" x14ac:dyDescent="0.2">
      <c r="A5835" s="11">
        <f t="shared" si="365"/>
        <v>43709.04166665252</v>
      </c>
      <c r="B5835" s="5">
        <f>'Load Profile'!E5838</f>
        <v>506.58266654883488</v>
      </c>
      <c r="C5835" s="5">
        <f>'Solar Output'!E5839</f>
        <v>0</v>
      </c>
      <c r="D5835" s="5">
        <f>'Wind Output'!E5842</f>
        <v>4266.666666666667</v>
      </c>
      <c r="E5835" s="5">
        <f t="shared" si="366"/>
        <v>10000</v>
      </c>
      <c r="F5835" s="10">
        <f t="shared" si="364"/>
        <v>3760.0840001178321</v>
      </c>
      <c r="G5835" s="10">
        <f>IF(F5835&gt;0,MIN('Hourly Model'!$E$8*1000-E5835,F5835),MAX(-E5835,F5835))</f>
        <v>0</v>
      </c>
      <c r="I5835" s="10">
        <f t="shared" si="367"/>
        <v>0</v>
      </c>
    </row>
    <row r="5836" spans="1:9" x14ac:dyDescent="0.2">
      <c r="A5836" s="11">
        <f t="shared" si="365"/>
        <v>43709.083333319184</v>
      </c>
      <c r="B5836" s="5">
        <f>'Load Profile'!E5839</f>
        <v>493.7415208811525</v>
      </c>
      <c r="C5836" s="5">
        <f>'Solar Output'!E5840</f>
        <v>0</v>
      </c>
      <c r="D5836" s="5">
        <f>'Wind Output'!E5843</f>
        <v>4266.666666666667</v>
      </c>
      <c r="E5836" s="5">
        <f t="shared" si="366"/>
        <v>10000</v>
      </c>
      <c r="F5836" s="10">
        <f t="shared" si="364"/>
        <v>3772.9251457855144</v>
      </c>
      <c r="G5836" s="10">
        <f>IF(F5836&gt;0,MIN('Hourly Model'!$E$8*1000-E5836,F5836),MAX(-E5836,F5836))</f>
        <v>0</v>
      </c>
      <c r="I5836" s="10">
        <f t="shared" si="367"/>
        <v>0</v>
      </c>
    </row>
    <row r="5837" spans="1:9" x14ac:dyDescent="0.2">
      <c r="A5837" s="11">
        <f t="shared" si="365"/>
        <v>43709.124999985848</v>
      </c>
      <c r="B5837" s="5">
        <f>'Load Profile'!E5840</f>
        <v>492.12421591204026</v>
      </c>
      <c r="C5837" s="5">
        <f>'Solar Output'!E5841</f>
        <v>0</v>
      </c>
      <c r="D5837" s="5">
        <f>'Wind Output'!E5844</f>
        <v>4266.666666666667</v>
      </c>
      <c r="E5837" s="5">
        <f t="shared" si="366"/>
        <v>10000</v>
      </c>
      <c r="F5837" s="10">
        <f t="shared" si="364"/>
        <v>3774.5424507546268</v>
      </c>
      <c r="G5837" s="10">
        <f>IF(F5837&gt;0,MIN('Hourly Model'!$E$8*1000-E5837,F5837),MAX(-E5837,F5837))</f>
        <v>0</v>
      </c>
      <c r="I5837" s="10">
        <f t="shared" si="367"/>
        <v>0</v>
      </c>
    </row>
    <row r="5838" spans="1:9" x14ac:dyDescent="0.2">
      <c r="A5838" s="11">
        <f t="shared" si="365"/>
        <v>43709.166666652513</v>
      </c>
      <c r="B5838" s="5">
        <f>'Load Profile'!E5841</f>
        <v>546.79715594601453</v>
      </c>
      <c r="C5838" s="5">
        <f>'Solar Output'!E5842</f>
        <v>0</v>
      </c>
      <c r="D5838" s="5">
        <f>'Wind Output'!E5845</f>
        <v>4266.666666666667</v>
      </c>
      <c r="E5838" s="5">
        <f t="shared" si="366"/>
        <v>10000</v>
      </c>
      <c r="F5838" s="10">
        <f t="shared" si="364"/>
        <v>3719.8695107206522</v>
      </c>
      <c r="G5838" s="10">
        <f>IF(F5838&gt;0,MIN('Hourly Model'!$E$8*1000-E5838,F5838),MAX(-E5838,F5838))</f>
        <v>0</v>
      </c>
      <c r="I5838" s="10">
        <f t="shared" si="367"/>
        <v>0</v>
      </c>
    </row>
    <row r="5839" spans="1:9" x14ac:dyDescent="0.2">
      <c r="A5839" s="11">
        <f t="shared" si="365"/>
        <v>43709.208333319177</v>
      </c>
      <c r="B5839" s="5">
        <f>'Load Profile'!E5842</f>
        <v>735.59540606193252</v>
      </c>
      <c r="C5839" s="5">
        <f>'Solar Output'!E5843</f>
        <v>121.33074999999999</v>
      </c>
      <c r="D5839" s="5">
        <f>'Wind Output'!E5846</f>
        <v>4266.666666666667</v>
      </c>
      <c r="E5839" s="5">
        <f t="shared" si="366"/>
        <v>10000</v>
      </c>
      <c r="F5839" s="10">
        <f t="shared" si="364"/>
        <v>3652.4020106047346</v>
      </c>
      <c r="G5839" s="10">
        <f>IF(F5839&gt;0,MIN('Hourly Model'!$E$8*1000-E5839,F5839),MAX(-E5839,F5839))</f>
        <v>0</v>
      </c>
      <c r="I5839" s="10">
        <f t="shared" si="367"/>
        <v>0</v>
      </c>
    </row>
    <row r="5840" spans="1:9" x14ac:dyDescent="0.2">
      <c r="A5840" s="11">
        <f t="shared" si="365"/>
        <v>43709.249999985841</v>
      </c>
      <c r="B5840" s="5">
        <f>'Load Profile'!E5843</f>
        <v>1012.2695722868307</v>
      </c>
      <c r="C5840" s="5">
        <f>'Solar Output'!E5844</f>
        <v>1557.6450999999997</v>
      </c>
      <c r="D5840" s="5">
        <f>'Wind Output'!E5847</f>
        <v>4266.666666666667</v>
      </c>
      <c r="E5840" s="5">
        <f t="shared" si="366"/>
        <v>10000</v>
      </c>
      <c r="F5840" s="10">
        <f t="shared" si="364"/>
        <v>4812.0421943798356</v>
      </c>
      <c r="G5840" s="10">
        <f>IF(F5840&gt;0,MIN('Hourly Model'!$E$8*1000-E5840,F5840),MAX(-E5840,F5840))</f>
        <v>0</v>
      </c>
      <c r="I5840" s="10">
        <f t="shared" si="367"/>
        <v>0</v>
      </c>
    </row>
    <row r="5841" spans="1:9" x14ac:dyDescent="0.2">
      <c r="A5841" s="11">
        <f t="shared" si="365"/>
        <v>43709.291666652505</v>
      </c>
      <c r="B5841" s="5">
        <f>'Load Profile'!E5844</f>
        <v>942.75179975558592</v>
      </c>
      <c r="C5841" s="5">
        <f>'Solar Output'!E5845</f>
        <v>3747.9845500000001</v>
      </c>
      <c r="D5841" s="5">
        <f>'Wind Output'!E5848</f>
        <v>2773.3333333333335</v>
      </c>
      <c r="E5841" s="5">
        <f t="shared" si="366"/>
        <v>10000</v>
      </c>
      <c r="F5841" s="10">
        <f t="shared" si="364"/>
        <v>5578.5660835777471</v>
      </c>
      <c r="G5841" s="10">
        <f>IF(F5841&gt;0,MIN('Hourly Model'!$E$8*1000-E5841,F5841),MAX(-E5841,F5841))</f>
        <v>0</v>
      </c>
      <c r="I5841" s="10">
        <f t="shared" si="367"/>
        <v>0</v>
      </c>
    </row>
    <row r="5842" spans="1:9" x14ac:dyDescent="0.2">
      <c r="A5842" s="11">
        <f t="shared" si="365"/>
        <v>43709.333333319169</v>
      </c>
      <c r="B5842" s="5">
        <f>'Load Profile'!E5845</f>
        <v>822.16113814298956</v>
      </c>
      <c r="C5842" s="5">
        <f>'Solar Output'!E5846</f>
        <v>5617.4176499999994</v>
      </c>
      <c r="D5842" s="5">
        <f>'Wind Output'!E5849</f>
        <v>4266.666666666667</v>
      </c>
      <c r="E5842" s="5">
        <f t="shared" si="366"/>
        <v>10000</v>
      </c>
      <c r="F5842" s="10">
        <f t="shared" si="364"/>
        <v>9061.9231785236771</v>
      </c>
      <c r="G5842" s="10">
        <f>IF(F5842&gt;0,MIN('Hourly Model'!$E$8*1000-E5842,F5842),MAX(-E5842,F5842))</f>
        <v>0</v>
      </c>
      <c r="I5842" s="10">
        <f t="shared" si="367"/>
        <v>0</v>
      </c>
    </row>
    <row r="5843" spans="1:9" x14ac:dyDescent="0.2">
      <c r="A5843" s="11">
        <f t="shared" si="365"/>
        <v>43709.374999985834</v>
      </c>
      <c r="B5843" s="5">
        <f>'Load Profile'!E5846</f>
        <v>816.14891791157106</v>
      </c>
      <c r="C5843" s="5">
        <f>'Solar Output'!E5847</f>
        <v>6937.2726500000008</v>
      </c>
      <c r="D5843" s="5">
        <f>'Wind Output'!E5850</f>
        <v>9060</v>
      </c>
      <c r="E5843" s="5">
        <f t="shared" si="366"/>
        <v>10000</v>
      </c>
      <c r="F5843" s="10">
        <f t="shared" si="364"/>
        <v>15181.12373208843</v>
      </c>
      <c r="G5843" s="10">
        <f>IF(F5843&gt;0,MIN('Hourly Model'!$E$8*1000-E5843,F5843),MAX(-E5843,F5843))</f>
        <v>0</v>
      </c>
      <c r="I5843" s="10">
        <f t="shared" si="367"/>
        <v>0</v>
      </c>
    </row>
    <row r="5844" spans="1:9" x14ac:dyDescent="0.2">
      <c r="A5844" s="11">
        <f t="shared" si="365"/>
        <v>43709.416666652498</v>
      </c>
      <c r="B5844" s="5">
        <f>'Load Profile'!E5847</f>
        <v>832.04130655085669</v>
      </c>
      <c r="C5844" s="5">
        <f>'Solar Output'!E5848</f>
        <v>7791.586949999999</v>
      </c>
      <c r="D5844" s="5">
        <f>'Wind Output'!E5851</f>
        <v>7873.333333333333</v>
      </c>
      <c r="E5844" s="5">
        <f t="shared" si="366"/>
        <v>10000</v>
      </c>
      <c r="F5844" s="10">
        <f t="shared" si="364"/>
        <v>14832.878976782476</v>
      </c>
      <c r="G5844" s="10">
        <f>IF(F5844&gt;0,MIN('Hourly Model'!$E$8*1000-E5844,F5844),MAX(-E5844,F5844))</f>
        <v>0</v>
      </c>
      <c r="I5844" s="10">
        <f t="shared" si="367"/>
        <v>0</v>
      </c>
    </row>
    <row r="5845" spans="1:9" x14ac:dyDescent="0.2">
      <c r="A5845" s="11">
        <f t="shared" si="365"/>
        <v>43709.458333319162</v>
      </c>
      <c r="B5845" s="5">
        <f>'Load Profile'!E5848</f>
        <v>815.07997145383695</v>
      </c>
      <c r="C5845" s="5">
        <f>'Solar Output'!E5849</f>
        <v>8084.476999999999</v>
      </c>
      <c r="D5845" s="5">
        <f>'Wind Output'!E5852</f>
        <v>7873.333333333333</v>
      </c>
      <c r="E5845" s="5">
        <f t="shared" si="366"/>
        <v>10000</v>
      </c>
      <c r="F5845" s="10">
        <f t="shared" si="364"/>
        <v>15142.730361879494</v>
      </c>
      <c r="G5845" s="10">
        <f>IF(F5845&gt;0,MIN('Hourly Model'!$E$8*1000-E5845,F5845),MAX(-E5845,F5845))</f>
        <v>0</v>
      </c>
      <c r="I5845" s="10">
        <f t="shared" si="367"/>
        <v>0</v>
      </c>
    </row>
    <row r="5846" spans="1:9" x14ac:dyDescent="0.2">
      <c r="A5846" s="11">
        <f t="shared" si="365"/>
        <v>43709.499999985826</v>
      </c>
      <c r="B5846" s="5">
        <f>'Load Profile'!E5849</f>
        <v>791.1672576334413</v>
      </c>
      <c r="C5846" s="5">
        <f>'Solar Output'!E5850</f>
        <v>7935.5255500000003</v>
      </c>
      <c r="D5846" s="5">
        <f>'Wind Output'!E5853</f>
        <v>6160</v>
      </c>
      <c r="E5846" s="5">
        <f t="shared" si="366"/>
        <v>10000</v>
      </c>
      <c r="F5846" s="10">
        <f t="shared" si="364"/>
        <v>13304.35829236656</v>
      </c>
      <c r="G5846" s="10">
        <f>IF(F5846&gt;0,MIN('Hourly Model'!$E$8*1000-E5846,F5846),MAX(-E5846,F5846))</f>
        <v>0</v>
      </c>
      <c r="I5846" s="10">
        <f t="shared" si="367"/>
        <v>0</v>
      </c>
    </row>
    <row r="5847" spans="1:9" x14ac:dyDescent="0.2">
      <c r="A5847" s="11">
        <f t="shared" si="365"/>
        <v>43709.541666652491</v>
      </c>
      <c r="B5847" s="5">
        <f>'Load Profile'!E5850</f>
        <v>798.64843565631554</v>
      </c>
      <c r="C5847" s="5">
        <f>'Solar Output'!E5851</f>
        <v>7231.46335</v>
      </c>
      <c r="D5847" s="5">
        <f>'Wind Output'!E5854</f>
        <v>6160</v>
      </c>
      <c r="E5847" s="5">
        <f t="shared" si="366"/>
        <v>10000</v>
      </c>
      <c r="F5847" s="10">
        <f t="shared" si="364"/>
        <v>12592.814914343684</v>
      </c>
      <c r="G5847" s="10">
        <f>IF(F5847&gt;0,MIN('Hourly Model'!$E$8*1000-E5847,F5847),MAX(-E5847,F5847))</f>
        <v>0</v>
      </c>
      <c r="I5847" s="10">
        <f t="shared" si="367"/>
        <v>0</v>
      </c>
    </row>
    <row r="5848" spans="1:9" x14ac:dyDescent="0.2">
      <c r="A5848" s="11">
        <f t="shared" si="365"/>
        <v>43709.583333319155</v>
      </c>
      <c r="B5848" s="5">
        <f>'Load Profile'!E5851</f>
        <v>840.99371523882974</v>
      </c>
      <c r="C5848" s="5">
        <f>'Solar Output'!E5852</f>
        <v>6145.4481999999998</v>
      </c>
      <c r="D5848" s="5">
        <f>'Wind Output'!E5855</f>
        <v>6160</v>
      </c>
      <c r="E5848" s="5">
        <f t="shared" si="366"/>
        <v>10000</v>
      </c>
      <c r="F5848" s="10">
        <f t="shared" si="364"/>
        <v>11464.454484761169</v>
      </c>
      <c r="G5848" s="10">
        <f>IF(F5848&gt;0,MIN('Hourly Model'!$E$8*1000-E5848,F5848),MAX(-E5848,F5848))</f>
        <v>0</v>
      </c>
      <c r="I5848" s="10">
        <f t="shared" si="367"/>
        <v>0</v>
      </c>
    </row>
    <row r="5849" spans="1:9" x14ac:dyDescent="0.2">
      <c r="A5849" s="11">
        <f t="shared" si="365"/>
        <v>43709.624999985819</v>
      </c>
      <c r="B5849" s="5">
        <f>'Load Profile'!E5852</f>
        <v>1042.8724275260781</v>
      </c>
      <c r="C5849" s="5">
        <f>'Solar Output'!E5853</f>
        <v>4481.4556999999995</v>
      </c>
      <c r="D5849" s="5">
        <f>'Wind Output'!E5856</f>
        <v>6160</v>
      </c>
      <c r="E5849" s="5">
        <f t="shared" si="366"/>
        <v>10000</v>
      </c>
      <c r="F5849" s="10">
        <f t="shared" si="364"/>
        <v>9598.5832724739212</v>
      </c>
      <c r="G5849" s="10">
        <f>IF(F5849&gt;0,MIN('Hourly Model'!$E$8*1000-E5849,F5849),MAX(-E5849,F5849))</f>
        <v>0</v>
      </c>
      <c r="I5849" s="10">
        <f t="shared" si="367"/>
        <v>0</v>
      </c>
    </row>
    <row r="5850" spans="1:9" x14ac:dyDescent="0.2">
      <c r="A5850" s="11">
        <f t="shared" si="365"/>
        <v>43709.666666652483</v>
      </c>
      <c r="B5850" s="5">
        <f>'Load Profile'!E5853</f>
        <v>1158.564661337175</v>
      </c>
      <c r="C5850" s="5">
        <f>'Solar Output'!E5854</f>
        <v>2431.90155</v>
      </c>
      <c r="D5850" s="5">
        <f>'Wind Output'!E5857</f>
        <v>6160</v>
      </c>
      <c r="E5850" s="5">
        <f t="shared" si="366"/>
        <v>10000</v>
      </c>
      <c r="F5850" s="10">
        <f t="shared" si="364"/>
        <v>7433.336888662825</v>
      </c>
      <c r="G5850" s="10">
        <f>IF(F5850&gt;0,MIN('Hourly Model'!$E$8*1000-E5850,F5850),MAX(-E5850,F5850))</f>
        <v>0</v>
      </c>
      <c r="I5850" s="10">
        <f t="shared" si="367"/>
        <v>0</v>
      </c>
    </row>
    <row r="5851" spans="1:9" x14ac:dyDescent="0.2">
      <c r="A5851" s="11">
        <f t="shared" si="365"/>
        <v>43709.708333319148</v>
      </c>
      <c r="B5851" s="5">
        <f>'Load Profile'!E5854</f>
        <v>1474.6891608593824</v>
      </c>
      <c r="C5851" s="5">
        <f>'Solar Output'!E5855</f>
        <v>533.25154999999995</v>
      </c>
      <c r="D5851" s="5">
        <f>'Wind Output'!E5858</f>
        <v>2773.3333333333335</v>
      </c>
      <c r="E5851" s="5">
        <f t="shared" si="366"/>
        <v>10000</v>
      </c>
      <c r="F5851" s="10">
        <f t="shared" si="364"/>
        <v>1831.8957224739511</v>
      </c>
      <c r="G5851" s="10">
        <f>IF(F5851&gt;0,MIN('Hourly Model'!$E$8*1000-E5851,F5851),MAX(-E5851,F5851))</f>
        <v>0</v>
      </c>
      <c r="I5851" s="10">
        <f t="shared" si="367"/>
        <v>0</v>
      </c>
    </row>
    <row r="5852" spans="1:9" x14ac:dyDescent="0.2">
      <c r="A5852" s="11">
        <f t="shared" si="365"/>
        <v>43709.749999985812</v>
      </c>
      <c r="B5852" s="5">
        <f>'Load Profile'!E5855</f>
        <v>1674.6483203750824</v>
      </c>
      <c r="C5852" s="5">
        <f>'Solar Output'!E5856</f>
        <v>0</v>
      </c>
      <c r="D5852" s="5">
        <f>'Wind Output'!E5859</f>
        <v>873.33333333333337</v>
      </c>
      <c r="E5852" s="5">
        <f t="shared" si="366"/>
        <v>10000</v>
      </c>
      <c r="F5852" s="10">
        <f t="shared" si="364"/>
        <v>-801.31498704174908</v>
      </c>
      <c r="G5852" s="10">
        <f>IF(F5852&gt;0,MIN('Hourly Model'!$E$8*1000-E5852,F5852),MAX(-E5852,F5852))</f>
        <v>-801.31498704174908</v>
      </c>
      <c r="I5852" s="10">
        <f t="shared" si="367"/>
        <v>0</v>
      </c>
    </row>
    <row r="5853" spans="1:9" x14ac:dyDescent="0.2">
      <c r="A5853" s="11">
        <f t="shared" si="365"/>
        <v>43709.791666652476</v>
      </c>
      <c r="B5853" s="5">
        <f>'Load Profile'!E5856</f>
        <v>1940.966973526909</v>
      </c>
      <c r="C5853" s="5">
        <f>'Solar Output'!E5857</f>
        <v>0</v>
      </c>
      <c r="D5853" s="5">
        <f>'Wind Output'!E5860</f>
        <v>873.33333333333337</v>
      </c>
      <c r="E5853" s="5">
        <f t="shared" si="366"/>
        <v>9198.6850129582508</v>
      </c>
      <c r="F5853" s="10">
        <f t="shared" si="364"/>
        <v>-1067.6336401935755</v>
      </c>
      <c r="G5853" s="10">
        <f>IF(F5853&gt;0,MIN('Hourly Model'!$E$8*1000-E5853,F5853),MAX(-E5853,F5853))</f>
        <v>-1067.6336401935755</v>
      </c>
      <c r="I5853" s="10">
        <f t="shared" si="367"/>
        <v>0</v>
      </c>
    </row>
    <row r="5854" spans="1:9" x14ac:dyDescent="0.2">
      <c r="A5854" s="11">
        <f t="shared" si="365"/>
        <v>43709.83333331914</v>
      </c>
      <c r="B5854" s="5">
        <f>'Load Profile'!E5857</f>
        <v>1804.9698498983296</v>
      </c>
      <c r="C5854" s="5">
        <f>'Solar Output'!E5858</f>
        <v>0</v>
      </c>
      <c r="D5854" s="5">
        <f>'Wind Output'!E5861</f>
        <v>0</v>
      </c>
      <c r="E5854" s="5">
        <f t="shared" si="366"/>
        <v>8131.0513727646758</v>
      </c>
      <c r="F5854" s="10">
        <f t="shared" si="364"/>
        <v>-1804.9698498983296</v>
      </c>
      <c r="G5854" s="10">
        <f>IF(F5854&gt;0,MIN('Hourly Model'!$E$8*1000-E5854,F5854),MAX(-E5854,F5854))</f>
        <v>-1804.9698498983296</v>
      </c>
      <c r="I5854" s="10">
        <f t="shared" si="367"/>
        <v>0</v>
      </c>
    </row>
    <row r="5855" spans="1:9" x14ac:dyDescent="0.2">
      <c r="A5855" s="11">
        <f t="shared" si="365"/>
        <v>43709.874999985805</v>
      </c>
      <c r="B5855" s="5">
        <f>'Load Profile'!E5858</f>
        <v>1381.7069599907397</v>
      </c>
      <c r="C5855" s="5">
        <f>'Solar Output'!E5859</f>
        <v>0</v>
      </c>
      <c r="D5855" s="5">
        <f>'Wind Output'!E5862</f>
        <v>873.33333333333337</v>
      </c>
      <c r="E5855" s="5">
        <f t="shared" si="366"/>
        <v>6326.0815228663459</v>
      </c>
      <c r="F5855" s="10">
        <f t="shared" si="364"/>
        <v>-508.37362665740636</v>
      </c>
      <c r="G5855" s="10">
        <f>IF(F5855&gt;0,MIN('Hourly Model'!$E$8*1000-E5855,F5855),MAX(-E5855,F5855))</f>
        <v>-508.37362665740636</v>
      </c>
      <c r="I5855" s="10">
        <f t="shared" si="367"/>
        <v>0</v>
      </c>
    </row>
    <row r="5856" spans="1:9" x14ac:dyDescent="0.2">
      <c r="A5856" s="11">
        <f t="shared" si="365"/>
        <v>43709.916666652469</v>
      </c>
      <c r="B5856" s="5">
        <f>'Load Profile'!E5859</f>
        <v>1034.6952907106349</v>
      </c>
      <c r="C5856" s="5">
        <f>'Solar Output'!E5860</f>
        <v>0</v>
      </c>
      <c r="D5856" s="5">
        <f>'Wind Output'!E5863</f>
        <v>873.33333333333337</v>
      </c>
      <c r="E5856" s="5">
        <f t="shared" si="366"/>
        <v>5817.7078962089399</v>
      </c>
      <c r="F5856" s="10">
        <f t="shared" si="364"/>
        <v>-161.36195737730156</v>
      </c>
      <c r="G5856" s="10">
        <f>IF(F5856&gt;0,MIN('Hourly Model'!$E$8*1000-E5856,F5856),MAX(-E5856,F5856))</f>
        <v>-161.36195737730156</v>
      </c>
      <c r="I5856" s="10">
        <f t="shared" si="367"/>
        <v>0</v>
      </c>
    </row>
    <row r="5857" spans="1:9" x14ac:dyDescent="0.2">
      <c r="A5857" s="11">
        <f t="shared" si="365"/>
        <v>43709.958333319133</v>
      </c>
      <c r="B5857" s="5">
        <f>'Load Profile'!E5860</f>
        <v>696.89207910062476</v>
      </c>
      <c r="C5857" s="5">
        <f>'Solar Output'!E5861</f>
        <v>0</v>
      </c>
      <c r="D5857" s="5">
        <f>'Wind Output'!E5864</f>
        <v>873.33333333333337</v>
      </c>
      <c r="E5857" s="5">
        <f t="shared" si="366"/>
        <v>5656.3459388316387</v>
      </c>
      <c r="F5857" s="10">
        <f t="shared" si="364"/>
        <v>176.44125423270862</v>
      </c>
      <c r="G5857" s="10">
        <f>IF(F5857&gt;0,MIN('Hourly Model'!$E$8*1000-E5857,F5857),MAX(-E5857,F5857))</f>
        <v>176.44125423270862</v>
      </c>
      <c r="I5857" s="10">
        <f t="shared" si="367"/>
        <v>0</v>
      </c>
    </row>
    <row r="5858" spans="1:9" x14ac:dyDescent="0.2">
      <c r="A5858" s="11">
        <f t="shared" si="365"/>
        <v>43709.999999985797</v>
      </c>
      <c r="B5858" s="5">
        <f>'Load Profile'!E5861</f>
        <v>570.97456077346158</v>
      </c>
      <c r="C5858" s="5">
        <f>'Solar Output'!E5862</f>
        <v>0</v>
      </c>
      <c r="D5858" s="5">
        <f>'Wind Output'!E5865</f>
        <v>873.33333333333337</v>
      </c>
      <c r="E5858" s="5">
        <f t="shared" si="366"/>
        <v>5832.7871930643469</v>
      </c>
      <c r="F5858" s="10">
        <f t="shared" si="364"/>
        <v>302.3587725598718</v>
      </c>
      <c r="G5858" s="10">
        <f>IF(F5858&gt;0,MIN('Hourly Model'!$E$8*1000-E5858,F5858),MAX(-E5858,F5858))</f>
        <v>302.3587725598718</v>
      </c>
      <c r="I5858" s="10">
        <f t="shared" si="367"/>
        <v>0</v>
      </c>
    </row>
    <row r="5859" spans="1:9" x14ac:dyDescent="0.2">
      <c r="A5859" s="11">
        <f t="shared" si="365"/>
        <v>43710.041666652462</v>
      </c>
      <c r="B5859" s="5">
        <f>'Load Profile'!E5862</f>
        <v>509.48062261593384</v>
      </c>
      <c r="C5859" s="5">
        <f>'Solar Output'!E5863</f>
        <v>0</v>
      </c>
      <c r="D5859" s="5">
        <f>'Wind Output'!E5866</f>
        <v>873.33333333333337</v>
      </c>
      <c r="E5859" s="5">
        <f t="shared" si="366"/>
        <v>6135.1459656242187</v>
      </c>
      <c r="F5859" s="10">
        <f t="shared" si="364"/>
        <v>363.85271071739953</v>
      </c>
      <c r="G5859" s="10">
        <f>IF(F5859&gt;0,MIN('Hourly Model'!$E$8*1000-E5859,F5859),MAX(-E5859,F5859))</f>
        <v>363.85271071739953</v>
      </c>
      <c r="I5859" s="10">
        <f t="shared" si="367"/>
        <v>0</v>
      </c>
    </row>
    <row r="5860" spans="1:9" x14ac:dyDescent="0.2">
      <c r="A5860" s="11">
        <f t="shared" si="365"/>
        <v>43710.083333319126</v>
      </c>
      <c r="B5860" s="5">
        <f>'Load Profile'!E5863</f>
        <v>495.25684840236693</v>
      </c>
      <c r="C5860" s="5">
        <f>'Solar Output'!E5864</f>
        <v>0</v>
      </c>
      <c r="D5860" s="5">
        <f>'Wind Output'!E5867</f>
        <v>873.33333333333337</v>
      </c>
      <c r="E5860" s="5">
        <f t="shared" si="366"/>
        <v>6498.9986763416182</v>
      </c>
      <c r="F5860" s="10">
        <f t="shared" si="364"/>
        <v>378.07648493096644</v>
      </c>
      <c r="G5860" s="10">
        <f>IF(F5860&gt;0,MIN('Hourly Model'!$E$8*1000-E5860,F5860),MAX(-E5860,F5860))</f>
        <v>378.07648493096644</v>
      </c>
      <c r="I5860" s="10">
        <f t="shared" si="367"/>
        <v>0</v>
      </c>
    </row>
    <row r="5861" spans="1:9" x14ac:dyDescent="0.2">
      <c r="A5861" s="11">
        <f t="shared" si="365"/>
        <v>43710.12499998579</v>
      </c>
      <c r="B5861" s="5">
        <f>'Load Profile'!E5864</f>
        <v>495.08866796061324</v>
      </c>
      <c r="C5861" s="5">
        <f>'Solar Output'!E5865</f>
        <v>0</v>
      </c>
      <c r="D5861" s="5">
        <f>'Wind Output'!E5868</f>
        <v>2773.3333333333335</v>
      </c>
      <c r="E5861" s="5">
        <f t="shared" si="366"/>
        <v>6877.0751612725844</v>
      </c>
      <c r="F5861" s="10">
        <f t="shared" si="364"/>
        <v>2278.2446653727202</v>
      </c>
      <c r="G5861" s="10">
        <f>IF(F5861&gt;0,MIN('Hourly Model'!$E$8*1000-E5861,F5861),MAX(-E5861,F5861))</f>
        <v>2278.2446653727202</v>
      </c>
      <c r="I5861" s="10">
        <f t="shared" si="367"/>
        <v>0</v>
      </c>
    </row>
    <row r="5862" spans="1:9" x14ac:dyDescent="0.2">
      <c r="A5862" s="11">
        <f t="shared" si="365"/>
        <v>43710.166666652454</v>
      </c>
      <c r="B5862" s="5">
        <f>'Load Profile'!E5865</f>
        <v>551.34367232421982</v>
      </c>
      <c r="C5862" s="5">
        <f>'Solar Output'!E5866</f>
        <v>0</v>
      </c>
      <c r="D5862" s="5">
        <f>'Wind Output'!E5869</f>
        <v>1666.6666666666667</v>
      </c>
      <c r="E5862" s="5">
        <f t="shared" si="366"/>
        <v>9155.3198266453037</v>
      </c>
      <c r="F5862" s="10">
        <f t="shared" si="364"/>
        <v>1115.3229943424469</v>
      </c>
      <c r="G5862" s="10">
        <f>IF(F5862&gt;0,MIN('Hourly Model'!$E$8*1000-E5862,F5862),MAX(-E5862,F5862))</f>
        <v>844.68017335469631</v>
      </c>
      <c r="I5862" s="10">
        <f t="shared" si="367"/>
        <v>0</v>
      </c>
    </row>
    <row r="5863" spans="1:9" x14ac:dyDescent="0.2">
      <c r="A5863" s="11">
        <f t="shared" si="365"/>
        <v>43710.208333319119</v>
      </c>
      <c r="B5863" s="5">
        <f>'Load Profile'!E5866</f>
        <v>747.38761610423148</v>
      </c>
      <c r="C5863" s="5">
        <f>'Solar Output'!E5867</f>
        <v>102.43049999999998</v>
      </c>
      <c r="D5863" s="5">
        <f>'Wind Output'!E5870</f>
        <v>2773.3333333333335</v>
      </c>
      <c r="E5863" s="5">
        <f t="shared" si="366"/>
        <v>10000</v>
      </c>
      <c r="F5863" s="10">
        <f t="shared" si="364"/>
        <v>2128.3762172291017</v>
      </c>
      <c r="G5863" s="10">
        <f>IF(F5863&gt;0,MIN('Hourly Model'!$E$8*1000-E5863,F5863),MAX(-E5863,F5863))</f>
        <v>0</v>
      </c>
      <c r="I5863" s="10">
        <f t="shared" si="367"/>
        <v>0</v>
      </c>
    </row>
    <row r="5864" spans="1:9" x14ac:dyDescent="0.2">
      <c r="A5864" s="11">
        <f t="shared" si="365"/>
        <v>43710.249999985783</v>
      </c>
      <c r="B5864" s="5">
        <f>'Load Profile'!E5867</f>
        <v>1035.7544853418556</v>
      </c>
      <c r="C5864" s="5">
        <f>'Solar Output'!E5868</f>
        <v>1514.8972999999999</v>
      </c>
      <c r="D5864" s="5">
        <f>'Wind Output'!E5871</f>
        <v>2773.3333333333335</v>
      </c>
      <c r="E5864" s="5">
        <f t="shared" si="366"/>
        <v>10000</v>
      </c>
      <c r="F5864" s="10">
        <f t="shared" si="364"/>
        <v>3252.4761479914778</v>
      </c>
      <c r="G5864" s="10">
        <f>IF(F5864&gt;0,MIN('Hourly Model'!$E$8*1000-E5864,F5864),MAX(-E5864,F5864))</f>
        <v>0</v>
      </c>
      <c r="I5864" s="10">
        <f t="shared" si="367"/>
        <v>0</v>
      </c>
    </row>
    <row r="5865" spans="1:9" x14ac:dyDescent="0.2">
      <c r="A5865" s="11">
        <f t="shared" si="365"/>
        <v>43710.291666652447</v>
      </c>
      <c r="B5865" s="5">
        <f>'Load Profile'!E5868</f>
        <v>978.75076776741207</v>
      </c>
      <c r="C5865" s="5">
        <f>'Solar Output'!E5869</f>
        <v>3635.6732499999998</v>
      </c>
      <c r="D5865" s="5">
        <f>'Wind Output'!E5872</f>
        <v>1666.6666666666667</v>
      </c>
      <c r="E5865" s="5">
        <f t="shared" si="366"/>
        <v>10000</v>
      </c>
      <c r="F5865" s="10">
        <f t="shared" si="364"/>
        <v>4323.5891488992547</v>
      </c>
      <c r="G5865" s="10">
        <f>IF(F5865&gt;0,MIN('Hourly Model'!$E$8*1000-E5865,F5865),MAX(-E5865,F5865))</f>
        <v>0</v>
      </c>
      <c r="I5865" s="10">
        <f t="shared" si="367"/>
        <v>0</v>
      </c>
    </row>
    <row r="5866" spans="1:9" x14ac:dyDescent="0.2">
      <c r="A5866" s="11">
        <f t="shared" si="365"/>
        <v>43710.333333319111</v>
      </c>
      <c r="B5866" s="5">
        <f>'Load Profile'!E5869</f>
        <v>872.13667872448411</v>
      </c>
      <c r="C5866" s="5">
        <f>'Solar Output'!E5870</f>
        <v>5489.0580999999993</v>
      </c>
      <c r="D5866" s="5">
        <f>'Wind Output'!E5873</f>
        <v>873.33333333333337</v>
      </c>
      <c r="E5866" s="5">
        <f t="shared" si="366"/>
        <v>10000</v>
      </c>
      <c r="F5866" s="10">
        <f t="shared" si="364"/>
        <v>5490.2547546088481</v>
      </c>
      <c r="G5866" s="10">
        <f>IF(F5866&gt;0,MIN('Hourly Model'!$E$8*1000-E5866,F5866),MAX(-E5866,F5866))</f>
        <v>0</v>
      </c>
      <c r="I5866" s="10">
        <f t="shared" si="367"/>
        <v>0</v>
      </c>
    </row>
    <row r="5867" spans="1:9" x14ac:dyDescent="0.2">
      <c r="A5867" s="11">
        <f t="shared" si="365"/>
        <v>43710.374999985776</v>
      </c>
      <c r="B5867" s="5">
        <f>'Load Profile'!E5870</f>
        <v>872.65582947778978</v>
      </c>
      <c r="C5867" s="5">
        <f>'Solar Output'!E5871</f>
        <v>6831.7486499999995</v>
      </c>
      <c r="D5867" s="5">
        <f>'Wind Output'!E5874</f>
        <v>873.33333333333337</v>
      </c>
      <c r="E5867" s="5">
        <f t="shared" si="366"/>
        <v>10000</v>
      </c>
      <c r="F5867" s="10">
        <f t="shared" si="364"/>
        <v>6832.4261538555429</v>
      </c>
      <c r="G5867" s="10">
        <f>IF(F5867&gt;0,MIN('Hourly Model'!$E$8*1000-E5867,F5867),MAX(-E5867,F5867))</f>
        <v>0</v>
      </c>
      <c r="I5867" s="10">
        <f t="shared" si="367"/>
        <v>0</v>
      </c>
    </row>
    <row r="5868" spans="1:9" x14ac:dyDescent="0.2">
      <c r="A5868" s="11">
        <f t="shared" si="365"/>
        <v>43710.41666665244</v>
      </c>
      <c r="B5868" s="5">
        <f>'Load Profile'!E5871</f>
        <v>890.29341551085986</v>
      </c>
      <c r="C5868" s="5">
        <f>'Solar Output'!E5872</f>
        <v>7637.7445500000003</v>
      </c>
      <c r="D5868" s="5">
        <f>'Wind Output'!E5875</f>
        <v>286.66666666666669</v>
      </c>
      <c r="E5868" s="5">
        <f t="shared" si="366"/>
        <v>10000</v>
      </c>
      <c r="F5868" s="10">
        <f t="shared" si="364"/>
        <v>7034.1178011558077</v>
      </c>
      <c r="G5868" s="10">
        <f>IF(F5868&gt;0,MIN('Hourly Model'!$E$8*1000-E5868,F5868),MAX(-E5868,F5868))</f>
        <v>0</v>
      </c>
      <c r="I5868" s="10">
        <f t="shared" si="367"/>
        <v>0</v>
      </c>
    </row>
    <row r="5869" spans="1:9" x14ac:dyDescent="0.2">
      <c r="A5869" s="11">
        <f t="shared" si="365"/>
        <v>43710.458333319104</v>
      </c>
      <c r="B5869" s="5">
        <f>'Load Profile'!E5872</f>
        <v>868.14014782677839</v>
      </c>
      <c r="C5869" s="5">
        <f>'Solar Output'!E5873</f>
        <v>7930.3402000000006</v>
      </c>
      <c r="D5869" s="5">
        <f>'Wind Output'!E5876</f>
        <v>1666.6666666666667</v>
      </c>
      <c r="E5869" s="5">
        <f t="shared" si="366"/>
        <v>10000</v>
      </c>
      <c r="F5869" s="10">
        <f t="shared" si="364"/>
        <v>8728.8667188398886</v>
      </c>
      <c r="G5869" s="10">
        <f>IF(F5869&gt;0,MIN('Hourly Model'!$E$8*1000-E5869,F5869),MAX(-E5869,F5869))</f>
        <v>0</v>
      </c>
      <c r="I5869" s="10">
        <f t="shared" si="367"/>
        <v>0</v>
      </c>
    </row>
    <row r="5870" spans="1:9" x14ac:dyDescent="0.2">
      <c r="A5870" s="11">
        <f t="shared" si="365"/>
        <v>43710.499999985768</v>
      </c>
      <c r="B5870" s="5">
        <f>'Load Profile'!E5873</f>
        <v>839.54132567521287</v>
      </c>
      <c r="C5870" s="5">
        <f>'Solar Output'!E5874</f>
        <v>7782.0097499999993</v>
      </c>
      <c r="D5870" s="5">
        <f>'Wind Output'!E5877</f>
        <v>873.33333333333337</v>
      </c>
      <c r="E5870" s="5">
        <f t="shared" si="366"/>
        <v>10000</v>
      </c>
      <c r="F5870" s="10">
        <f t="shared" si="364"/>
        <v>7815.8017576581206</v>
      </c>
      <c r="G5870" s="10">
        <f>IF(F5870&gt;0,MIN('Hourly Model'!$E$8*1000-E5870,F5870),MAX(-E5870,F5870))</f>
        <v>0</v>
      </c>
      <c r="I5870" s="10">
        <f t="shared" si="367"/>
        <v>0</v>
      </c>
    </row>
    <row r="5871" spans="1:9" x14ac:dyDescent="0.2">
      <c r="A5871" s="11">
        <f t="shared" si="365"/>
        <v>43710.541666652432</v>
      </c>
      <c r="B5871" s="5">
        <f>'Load Profile'!E5874</f>
        <v>824.71752946695619</v>
      </c>
      <c r="C5871" s="5">
        <f>'Solar Output'!E5875</f>
        <v>7123.9728500000001</v>
      </c>
      <c r="D5871" s="5">
        <f>'Wind Output'!E5878</f>
        <v>873.33333333333337</v>
      </c>
      <c r="E5871" s="5">
        <f t="shared" si="366"/>
        <v>10000</v>
      </c>
      <c r="F5871" s="10">
        <f t="shared" si="364"/>
        <v>7172.5886538663772</v>
      </c>
      <c r="G5871" s="10">
        <f>IF(F5871&gt;0,MIN('Hourly Model'!$E$8*1000-E5871,F5871),MAX(-E5871,F5871))</f>
        <v>0</v>
      </c>
      <c r="I5871" s="10">
        <f t="shared" si="367"/>
        <v>0</v>
      </c>
    </row>
    <row r="5872" spans="1:9" x14ac:dyDescent="0.2">
      <c r="A5872" s="11">
        <f t="shared" si="365"/>
        <v>43710.583333319097</v>
      </c>
      <c r="B5872" s="5">
        <f>'Load Profile'!E5875</f>
        <v>848.36731131581007</v>
      </c>
      <c r="C5872" s="5">
        <f>'Solar Output'!E5876</f>
        <v>5980.4059499999994</v>
      </c>
      <c r="D5872" s="5">
        <f>'Wind Output'!E5879</f>
        <v>873.33333333333337</v>
      </c>
      <c r="E5872" s="5">
        <f t="shared" si="366"/>
        <v>10000</v>
      </c>
      <c r="F5872" s="10">
        <f t="shared" si="364"/>
        <v>6005.3719720175222</v>
      </c>
      <c r="G5872" s="10">
        <f>IF(F5872&gt;0,MIN('Hourly Model'!$E$8*1000-E5872,F5872),MAX(-E5872,F5872))</f>
        <v>0</v>
      </c>
      <c r="I5872" s="10">
        <f t="shared" si="367"/>
        <v>0</v>
      </c>
    </row>
    <row r="5873" spans="1:9" x14ac:dyDescent="0.2">
      <c r="A5873" s="11">
        <f t="shared" si="365"/>
        <v>43710.624999985761</v>
      </c>
      <c r="B5873" s="5">
        <f>'Load Profile'!E5876</f>
        <v>969.46480044492955</v>
      </c>
      <c r="C5873" s="5">
        <f>'Solar Output'!E5877</f>
        <v>4351.1204499999994</v>
      </c>
      <c r="D5873" s="5">
        <f>'Wind Output'!E5880</f>
        <v>873.33333333333337</v>
      </c>
      <c r="E5873" s="5">
        <f t="shared" si="366"/>
        <v>10000</v>
      </c>
      <c r="F5873" s="10">
        <f t="shared" si="364"/>
        <v>4254.9889828884025</v>
      </c>
      <c r="G5873" s="10">
        <f>IF(F5873&gt;0,MIN('Hourly Model'!$E$8*1000-E5873,F5873),MAX(-E5873,F5873))</f>
        <v>0</v>
      </c>
      <c r="I5873" s="10">
        <f t="shared" si="367"/>
        <v>0</v>
      </c>
    </row>
    <row r="5874" spans="1:9" x14ac:dyDescent="0.2">
      <c r="A5874" s="11">
        <f t="shared" si="365"/>
        <v>43710.666666652425</v>
      </c>
      <c r="B5874" s="5">
        <f>'Load Profile'!E5877</f>
        <v>1200.6209030855005</v>
      </c>
      <c r="C5874" s="5">
        <f>'Solar Output'!E5878</f>
        <v>2332.2908499999999</v>
      </c>
      <c r="D5874" s="5">
        <f>'Wind Output'!E5881</f>
        <v>873.33333333333337</v>
      </c>
      <c r="E5874" s="5">
        <f t="shared" si="366"/>
        <v>10000</v>
      </c>
      <c r="F5874" s="10">
        <f t="shared" si="364"/>
        <v>2005.0032802478329</v>
      </c>
      <c r="G5874" s="10">
        <f>IF(F5874&gt;0,MIN('Hourly Model'!$E$8*1000-E5874,F5874),MAX(-E5874,F5874))</f>
        <v>0</v>
      </c>
      <c r="I5874" s="10">
        <f t="shared" si="367"/>
        <v>0</v>
      </c>
    </row>
    <row r="5875" spans="1:9" x14ac:dyDescent="0.2">
      <c r="A5875" s="11">
        <f t="shared" si="365"/>
        <v>43710.708333319089</v>
      </c>
      <c r="B5875" s="5">
        <f>'Load Profile'!E5878</f>
        <v>1379.9369918256132</v>
      </c>
      <c r="C5875" s="5">
        <f>'Solar Output'!E5879</f>
        <v>508.18959999999998</v>
      </c>
      <c r="D5875" s="5">
        <f>'Wind Output'!E5882</f>
        <v>286.66666666666669</v>
      </c>
      <c r="E5875" s="5">
        <f t="shared" si="366"/>
        <v>10000</v>
      </c>
      <c r="F5875" s="10">
        <f t="shared" si="364"/>
        <v>-585.08072515894651</v>
      </c>
      <c r="G5875" s="10">
        <f>IF(F5875&gt;0,MIN('Hourly Model'!$E$8*1000-E5875,F5875),MAX(-E5875,F5875))</f>
        <v>-585.08072515894651</v>
      </c>
      <c r="I5875" s="10">
        <f t="shared" si="367"/>
        <v>0</v>
      </c>
    </row>
    <row r="5876" spans="1:9" x14ac:dyDescent="0.2">
      <c r="A5876" s="11">
        <f t="shared" si="365"/>
        <v>43710.749999985754</v>
      </c>
      <c r="B5876" s="5">
        <f>'Load Profile'!E5879</f>
        <v>1554.3325055638272</v>
      </c>
      <c r="C5876" s="5">
        <f>'Solar Output'!E5880</f>
        <v>0</v>
      </c>
      <c r="D5876" s="5">
        <f>'Wind Output'!E5883</f>
        <v>873.33333333333337</v>
      </c>
      <c r="E5876" s="5">
        <f t="shared" si="366"/>
        <v>9414.9192748410533</v>
      </c>
      <c r="F5876" s="10">
        <f t="shared" si="364"/>
        <v>-680.99917223049385</v>
      </c>
      <c r="G5876" s="10">
        <f>IF(F5876&gt;0,MIN('Hourly Model'!$E$8*1000-E5876,F5876),MAX(-E5876,F5876))</f>
        <v>-680.99917223049385</v>
      </c>
      <c r="I5876" s="10">
        <f t="shared" si="367"/>
        <v>0</v>
      </c>
    </row>
    <row r="5877" spans="1:9" x14ac:dyDescent="0.2">
      <c r="A5877" s="11">
        <f t="shared" si="365"/>
        <v>43710.791666652418</v>
      </c>
      <c r="B5877" s="5">
        <f>'Load Profile'!E5880</f>
        <v>1827.4188497397508</v>
      </c>
      <c r="C5877" s="5">
        <f>'Solar Output'!E5881</f>
        <v>0</v>
      </c>
      <c r="D5877" s="5">
        <f>'Wind Output'!E5884</f>
        <v>873.33333333333337</v>
      </c>
      <c r="E5877" s="5">
        <f t="shared" si="366"/>
        <v>8733.9201026105602</v>
      </c>
      <c r="F5877" s="10">
        <f t="shared" si="364"/>
        <v>-954.08551640641747</v>
      </c>
      <c r="G5877" s="10">
        <f>IF(F5877&gt;0,MIN('Hourly Model'!$E$8*1000-E5877,F5877),MAX(-E5877,F5877))</f>
        <v>-954.08551640641747</v>
      </c>
      <c r="I5877" s="10">
        <f t="shared" si="367"/>
        <v>0</v>
      </c>
    </row>
    <row r="5878" spans="1:9" x14ac:dyDescent="0.2">
      <c r="A5878" s="11">
        <f t="shared" si="365"/>
        <v>43710.833333319082</v>
      </c>
      <c r="B5878" s="5">
        <f>'Load Profile'!E5881</f>
        <v>1736.6081032962607</v>
      </c>
      <c r="C5878" s="5">
        <f>'Solar Output'!E5882</f>
        <v>0</v>
      </c>
      <c r="D5878" s="5">
        <f>'Wind Output'!E5885</f>
        <v>873.33333333333337</v>
      </c>
      <c r="E5878" s="5">
        <f t="shared" si="366"/>
        <v>7779.8345862041424</v>
      </c>
      <c r="F5878" s="10">
        <f t="shared" si="364"/>
        <v>-863.27476996292728</v>
      </c>
      <c r="G5878" s="10">
        <f>IF(F5878&gt;0,MIN('Hourly Model'!$E$8*1000-E5878,F5878),MAX(-E5878,F5878))</f>
        <v>-863.27476996292728</v>
      </c>
      <c r="I5878" s="10">
        <f t="shared" si="367"/>
        <v>0</v>
      </c>
    </row>
    <row r="5879" spans="1:9" x14ac:dyDescent="0.2">
      <c r="A5879" s="11">
        <f t="shared" si="365"/>
        <v>43710.874999985746</v>
      </c>
      <c r="B5879" s="5">
        <f>'Load Profile'!E5882</f>
        <v>1392.5539154009837</v>
      </c>
      <c r="C5879" s="5">
        <f>'Solar Output'!E5883</f>
        <v>0</v>
      </c>
      <c r="D5879" s="5">
        <f>'Wind Output'!E5886</f>
        <v>286.66666666666669</v>
      </c>
      <c r="E5879" s="5">
        <f t="shared" si="366"/>
        <v>6916.5598162412152</v>
      </c>
      <c r="F5879" s="10">
        <f t="shared" si="364"/>
        <v>-1105.8872487343169</v>
      </c>
      <c r="G5879" s="10">
        <f>IF(F5879&gt;0,MIN('Hourly Model'!$E$8*1000-E5879,F5879),MAX(-E5879,F5879))</f>
        <v>-1105.8872487343169</v>
      </c>
      <c r="I5879" s="10">
        <f t="shared" si="367"/>
        <v>0</v>
      </c>
    </row>
    <row r="5880" spans="1:9" x14ac:dyDescent="0.2">
      <c r="A5880" s="11">
        <f t="shared" si="365"/>
        <v>43710.916666652411</v>
      </c>
      <c r="B5880" s="5">
        <f>'Load Profile'!E5883</f>
        <v>1055.6226504794354</v>
      </c>
      <c r="C5880" s="5">
        <f>'Solar Output'!E5884</f>
        <v>0</v>
      </c>
      <c r="D5880" s="5">
        <f>'Wind Output'!E5887</f>
        <v>0</v>
      </c>
      <c r="E5880" s="5">
        <f t="shared" si="366"/>
        <v>5810.6725675068983</v>
      </c>
      <c r="F5880" s="10">
        <f t="shared" si="364"/>
        <v>-1055.6226504794354</v>
      </c>
      <c r="G5880" s="10">
        <f>IF(F5880&gt;0,MIN('Hourly Model'!$E$8*1000-E5880,F5880),MAX(-E5880,F5880))</f>
        <v>-1055.6226504794354</v>
      </c>
      <c r="I5880" s="10">
        <f t="shared" si="367"/>
        <v>0</v>
      </c>
    </row>
    <row r="5881" spans="1:9" x14ac:dyDescent="0.2">
      <c r="A5881" s="11">
        <f t="shared" si="365"/>
        <v>43710.958333319075</v>
      </c>
      <c r="B5881" s="5">
        <f>'Load Profile'!E5884</f>
        <v>720.15269903603632</v>
      </c>
      <c r="C5881" s="5">
        <f>'Solar Output'!E5885</f>
        <v>0</v>
      </c>
      <c r="D5881" s="5">
        <f>'Wind Output'!E5888</f>
        <v>0</v>
      </c>
      <c r="E5881" s="5">
        <f t="shared" si="366"/>
        <v>4755.0499170274634</v>
      </c>
      <c r="F5881" s="10">
        <f t="shared" si="364"/>
        <v>-720.15269903603632</v>
      </c>
      <c r="G5881" s="10">
        <f>IF(F5881&gt;0,MIN('Hourly Model'!$E$8*1000-E5881,F5881),MAX(-E5881,F5881))</f>
        <v>-720.15269903603632</v>
      </c>
      <c r="I5881" s="10">
        <f t="shared" si="367"/>
        <v>0</v>
      </c>
    </row>
    <row r="5882" spans="1:9" x14ac:dyDescent="0.2">
      <c r="A5882" s="11">
        <f t="shared" si="365"/>
        <v>43710.999999985739</v>
      </c>
      <c r="B5882" s="5">
        <f>'Load Profile'!E5885</f>
        <v>597.95174085132703</v>
      </c>
      <c r="C5882" s="5">
        <f>'Solar Output'!E5886</f>
        <v>0</v>
      </c>
      <c r="D5882" s="5">
        <f>'Wind Output'!E5889</f>
        <v>0</v>
      </c>
      <c r="E5882" s="5">
        <f t="shared" si="366"/>
        <v>4034.8972179914272</v>
      </c>
      <c r="F5882" s="10">
        <f t="shared" si="364"/>
        <v>-597.95174085132703</v>
      </c>
      <c r="G5882" s="10">
        <f>IF(F5882&gt;0,MIN('Hourly Model'!$E$8*1000-E5882,F5882),MAX(-E5882,F5882))</f>
        <v>-597.95174085132703</v>
      </c>
      <c r="I5882" s="10">
        <f t="shared" si="367"/>
        <v>0</v>
      </c>
    </row>
    <row r="5883" spans="1:9" x14ac:dyDescent="0.2">
      <c r="A5883" s="11">
        <f t="shared" si="365"/>
        <v>43711.041666652403</v>
      </c>
      <c r="B5883" s="5">
        <f>'Load Profile'!E5886</f>
        <v>544.60312926645656</v>
      </c>
      <c r="C5883" s="5">
        <f>'Solar Output'!E5887</f>
        <v>0</v>
      </c>
      <c r="D5883" s="5">
        <f>'Wind Output'!E5890</f>
        <v>0</v>
      </c>
      <c r="E5883" s="5">
        <f t="shared" si="366"/>
        <v>3436.9454771401001</v>
      </c>
      <c r="F5883" s="10">
        <f t="shared" si="364"/>
        <v>-544.60312926645656</v>
      </c>
      <c r="G5883" s="10">
        <f>IF(F5883&gt;0,MIN('Hourly Model'!$E$8*1000-E5883,F5883),MAX(-E5883,F5883))</f>
        <v>-544.60312926645656</v>
      </c>
      <c r="I5883" s="10">
        <f t="shared" si="367"/>
        <v>0</v>
      </c>
    </row>
    <row r="5884" spans="1:9" x14ac:dyDescent="0.2">
      <c r="A5884" s="11">
        <f t="shared" si="365"/>
        <v>43711.083333319068</v>
      </c>
      <c r="B5884" s="5">
        <f>'Load Profile'!E5887</f>
        <v>536.87630998071018</v>
      </c>
      <c r="C5884" s="5">
        <f>'Solar Output'!E5888</f>
        <v>0</v>
      </c>
      <c r="D5884" s="5">
        <f>'Wind Output'!E5891</f>
        <v>873.33333333333337</v>
      </c>
      <c r="E5884" s="5">
        <f t="shared" si="366"/>
        <v>2892.3423478736436</v>
      </c>
      <c r="F5884" s="10">
        <f t="shared" si="364"/>
        <v>336.4570233526232</v>
      </c>
      <c r="G5884" s="10">
        <f>IF(F5884&gt;0,MIN('Hourly Model'!$E$8*1000-E5884,F5884),MAX(-E5884,F5884))</f>
        <v>336.4570233526232</v>
      </c>
      <c r="I5884" s="10">
        <f t="shared" si="367"/>
        <v>0</v>
      </c>
    </row>
    <row r="5885" spans="1:9" x14ac:dyDescent="0.2">
      <c r="A5885" s="11">
        <f t="shared" si="365"/>
        <v>43711.124999985732</v>
      </c>
      <c r="B5885" s="5">
        <f>'Load Profile'!E5888</f>
        <v>543.45960747172103</v>
      </c>
      <c r="C5885" s="5">
        <f>'Solar Output'!E5889</f>
        <v>0</v>
      </c>
      <c r="D5885" s="5">
        <f>'Wind Output'!E5892</f>
        <v>2773.3333333333335</v>
      </c>
      <c r="E5885" s="5">
        <f t="shared" si="366"/>
        <v>3228.7993712262669</v>
      </c>
      <c r="F5885" s="10">
        <f t="shared" si="364"/>
        <v>2229.8737258616125</v>
      </c>
      <c r="G5885" s="10">
        <f>IF(F5885&gt;0,MIN('Hourly Model'!$E$8*1000-E5885,F5885),MAX(-E5885,F5885))</f>
        <v>2229.8737258616125</v>
      </c>
      <c r="I5885" s="10">
        <f t="shared" si="367"/>
        <v>0</v>
      </c>
    </row>
    <row r="5886" spans="1:9" x14ac:dyDescent="0.2">
      <c r="A5886" s="11">
        <f t="shared" si="365"/>
        <v>43711.166666652396</v>
      </c>
      <c r="B5886" s="5">
        <f>'Load Profile'!E5889</f>
        <v>602.54304549203448</v>
      </c>
      <c r="C5886" s="5">
        <f>'Solar Output'!E5890</f>
        <v>0</v>
      </c>
      <c r="D5886" s="5">
        <f>'Wind Output'!E5893</f>
        <v>2773.3333333333335</v>
      </c>
      <c r="E5886" s="5">
        <f t="shared" si="366"/>
        <v>5458.6730970878798</v>
      </c>
      <c r="F5886" s="10">
        <f t="shared" si="364"/>
        <v>2170.7902878412988</v>
      </c>
      <c r="G5886" s="10">
        <f>IF(F5886&gt;0,MIN('Hourly Model'!$E$8*1000-E5886,F5886),MAX(-E5886,F5886))</f>
        <v>2170.7902878412988</v>
      </c>
      <c r="I5886" s="10">
        <f t="shared" si="367"/>
        <v>0</v>
      </c>
    </row>
    <row r="5887" spans="1:9" x14ac:dyDescent="0.2">
      <c r="A5887" s="11">
        <f t="shared" si="365"/>
        <v>43711.20833331906</v>
      </c>
      <c r="B5887" s="5">
        <f>'Load Profile'!E5890</f>
        <v>794.91318867480027</v>
      </c>
      <c r="C5887" s="5">
        <f>'Solar Output'!E5891</f>
        <v>147.52544999999998</v>
      </c>
      <c r="D5887" s="5">
        <f>'Wind Output'!E5894</f>
        <v>286.66666666666669</v>
      </c>
      <c r="E5887" s="5">
        <f t="shared" si="366"/>
        <v>7629.4633849291786</v>
      </c>
      <c r="F5887" s="10">
        <f t="shared" si="364"/>
        <v>-360.7210720081336</v>
      </c>
      <c r="G5887" s="10">
        <f>IF(F5887&gt;0,MIN('Hourly Model'!$E$8*1000-E5887,F5887),MAX(-E5887,F5887))</f>
        <v>-360.7210720081336</v>
      </c>
      <c r="I5887" s="10">
        <f t="shared" si="367"/>
        <v>0</v>
      </c>
    </row>
    <row r="5888" spans="1:9" x14ac:dyDescent="0.2">
      <c r="A5888" s="11">
        <f t="shared" si="365"/>
        <v>43711.249999985725</v>
      </c>
      <c r="B5888" s="5">
        <f>'Load Profile'!E5891</f>
        <v>1075.4681334922529</v>
      </c>
      <c r="C5888" s="5">
        <f>'Solar Output'!E5892</f>
        <v>1460.4585999999999</v>
      </c>
      <c r="D5888" s="5">
        <f>'Wind Output'!E5895</f>
        <v>1666.6666666666667</v>
      </c>
      <c r="E5888" s="5">
        <f t="shared" si="366"/>
        <v>7268.7423129210447</v>
      </c>
      <c r="F5888" s="10">
        <f t="shared" si="364"/>
        <v>2051.657133174414</v>
      </c>
      <c r="G5888" s="10">
        <f>IF(F5888&gt;0,MIN('Hourly Model'!$E$8*1000-E5888,F5888),MAX(-E5888,F5888))</f>
        <v>2051.657133174414</v>
      </c>
      <c r="I5888" s="10">
        <f t="shared" si="367"/>
        <v>0</v>
      </c>
    </row>
    <row r="5889" spans="1:9" x14ac:dyDescent="0.2">
      <c r="A5889" s="11">
        <f t="shared" si="365"/>
        <v>43711.291666652389</v>
      </c>
      <c r="B5889" s="5">
        <f>'Load Profile'!E5892</f>
        <v>1015.1178247802144</v>
      </c>
      <c r="C5889" s="5">
        <f>'Solar Output'!E5893</f>
        <v>3324.5154499999999</v>
      </c>
      <c r="D5889" s="5">
        <f>'Wind Output'!E5896</f>
        <v>1666.6666666666667</v>
      </c>
      <c r="E5889" s="5">
        <f t="shared" si="366"/>
        <v>9320.3994460954582</v>
      </c>
      <c r="F5889" s="10">
        <f t="shared" si="364"/>
        <v>3976.0642918864523</v>
      </c>
      <c r="G5889" s="10">
        <f>IF(F5889&gt;0,MIN('Hourly Model'!$E$8*1000-E5889,F5889),MAX(-E5889,F5889))</f>
        <v>679.60055390454181</v>
      </c>
      <c r="I5889" s="10">
        <f t="shared" si="367"/>
        <v>0</v>
      </c>
    </row>
    <row r="5890" spans="1:9" x14ac:dyDescent="0.2">
      <c r="A5890" s="11">
        <f t="shared" si="365"/>
        <v>43711.333333319053</v>
      </c>
      <c r="B5890" s="5">
        <f>'Load Profile'!E5893</f>
        <v>897.12756589297851</v>
      </c>
      <c r="C5890" s="5">
        <f>'Solar Output'!E5894</f>
        <v>4696.9530499999992</v>
      </c>
      <c r="D5890" s="5">
        <f>'Wind Output'!E5897</f>
        <v>7873.333333333333</v>
      </c>
      <c r="E5890" s="5">
        <f t="shared" si="366"/>
        <v>10000</v>
      </c>
      <c r="F5890" s="10">
        <f t="shared" ref="F5890:F5953" si="368">D5890+C5890-B5890</f>
        <v>11673.158817440353</v>
      </c>
      <c r="G5890" s="10">
        <f>IF(F5890&gt;0,MIN('Hourly Model'!$E$8*1000-E5890,F5890),MAX(-E5890,F5890))</f>
        <v>0</v>
      </c>
      <c r="I5890" s="10">
        <f t="shared" si="367"/>
        <v>0</v>
      </c>
    </row>
    <row r="5891" spans="1:9" x14ac:dyDescent="0.2">
      <c r="A5891" s="11">
        <f t="shared" ref="A5891:A5954" si="369">A5890+1/24</f>
        <v>43711.374999985717</v>
      </c>
      <c r="B5891" s="5">
        <f>'Load Profile'!E5894</f>
        <v>889.53362537041869</v>
      </c>
      <c r="C5891" s="5">
        <f>'Solar Output'!E5895</f>
        <v>5843.3202000000001</v>
      </c>
      <c r="D5891" s="5">
        <f>'Wind Output'!E5898</f>
        <v>9573.3333333333339</v>
      </c>
      <c r="E5891" s="5">
        <f t="shared" ref="E5891:E5954" si="370">E5890+G5890</f>
        <v>10000</v>
      </c>
      <c r="F5891" s="10">
        <f t="shared" si="368"/>
        <v>14527.119907962915</v>
      </c>
      <c r="G5891" s="10">
        <f>IF(F5891&gt;0,MIN('Hourly Model'!$E$8*1000-E5891,F5891),MAX(-E5891,F5891))</f>
        <v>0</v>
      </c>
      <c r="I5891" s="10">
        <f t="shared" ref="I5891:I5954" si="371">MIN(I5890+F5891+E5891,0)</f>
        <v>0</v>
      </c>
    </row>
    <row r="5892" spans="1:9" x14ac:dyDescent="0.2">
      <c r="A5892" s="11">
        <f t="shared" si="369"/>
        <v>43711.416666652382</v>
      </c>
      <c r="B5892" s="5">
        <f>'Load Profile'!E5895</f>
        <v>890.29341551085986</v>
      </c>
      <c r="C5892" s="5">
        <f>'Solar Output'!E5896</f>
        <v>4782.1093999999994</v>
      </c>
      <c r="D5892" s="5">
        <f>'Wind Output'!E5899</f>
        <v>9060</v>
      </c>
      <c r="E5892" s="5">
        <f t="shared" si="370"/>
        <v>10000</v>
      </c>
      <c r="F5892" s="10">
        <f t="shared" si="368"/>
        <v>12951.81598448914</v>
      </c>
      <c r="G5892" s="10">
        <f>IF(F5892&gt;0,MIN('Hourly Model'!$E$8*1000-E5892,F5892),MAX(-E5892,F5892))</f>
        <v>0</v>
      </c>
      <c r="I5892" s="10">
        <f t="shared" si="371"/>
        <v>0</v>
      </c>
    </row>
    <row r="5893" spans="1:9" x14ac:dyDescent="0.2">
      <c r="A5893" s="11">
        <f t="shared" si="369"/>
        <v>43711.458333319046</v>
      </c>
      <c r="B5893" s="5">
        <f>'Load Profile'!E5896</f>
        <v>868.14014782677839</v>
      </c>
      <c r="C5893" s="5">
        <f>'Solar Output'!E5897</f>
        <v>6070.1726499999995</v>
      </c>
      <c r="D5893" s="5">
        <f>'Wind Output'!E5900</f>
        <v>7873.333333333333</v>
      </c>
      <c r="E5893" s="5">
        <f t="shared" si="370"/>
        <v>10000</v>
      </c>
      <c r="F5893" s="10">
        <f t="shared" si="368"/>
        <v>13075.365835506555</v>
      </c>
      <c r="G5893" s="10">
        <f>IF(F5893&gt;0,MIN('Hourly Model'!$E$8*1000-E5893,F5893),MAX(-E5893,F5893))</f>
        <v>0</v>
      </c>
      <c r="I5893" s="10">
        <f t="shared" si="371"/>
        <v>0</v>
      </c>
    </row>
    <row r="5894" spans="1:9" x14ac:dyDescent="0.2">
      <c r="A5894" s="11">
        <f t="shared" si="369"/>
        <v>43711.49999998571</v>
      </c>
      <c r="B5894" s="5">
        <f>'Load Profile'!E5897</f>
        <v>839.54132567521287</v>
      </c>
      <c r="C5894" s="5">
        <f>'Solar Output'!E5898</f>
        <v>4758.1399499999998</v>
      </c>
      <c r="D5894" s="5">
        <f>'Wind Output'!E5901</f>
        <v>2773.3333333333335</v>
      </c>
      <c r="E5894" s="5">
        <f t="shared" si="370"/>
        <v>10000</v>
      </c>
      <c r="F5894" s="10">
        <f t="shared" si="368"/>
        <v>6691.9319576581202</v>
      </c>
      <c r="G5894" s="10">
        <f>IF(F5894&gt;0,MIN('Hourly Model'!$E$8*1000-E5894,F5894),MAX(-E5894,F5894))</f>
        <v>0</v>
      </c>
      <c r="I5894" s="10">
        <f t="shared" si="371"/>
        <v>0</v>
      </c>
    </row>
    <row r="5895" spans="1:9" x14ac:dyDescent="0.2">
      <c r="A5895" s="11">
        <f t="shared" si="369"/>
        <v>43711.541666652374</v>
      </c>
      <c r="B5895" s="5">
        <f>'Load Profile'!E5898</f>
        <v>824.71752946695619</v>
      </c>
      <c r="C5895" s="5">
        <f>'Solar Output'!E5899</f>
        <v>7154.5547999999999</v>
      </c>
      <c r="D5895" s="5">
        <f>'Wind Output'!E5902</f>
        <v>286.66666666666669</v>
      </c>
      <c r="E5895" s="5">
        <f t="shared" si="370"/>
        <v>10000</v>
      </c>
      <c r="F5895" s="10">
        <f t="shared" si="368"/>
        <v>6616.5039371997109</v>
      </c>
      <c r="G5895" s="10">
        <f>IF(F5895&gt;0,MIN('Hourly Model'!$E$8*1000-E5895,F5895),MAX(-E5895,F5895))</f>
        <v>0</v>
      </c>
      <c r="I5895" s="10">
        <f t="shared" si="371"/>
        <v>0</v>
      </c>
    </row>
    <row r="5896" spans="1:9" x14ac:dyDescent="0.2">
      <c r="A5896" s="11">
        <f t="shared" si="369"/>
        <v>43711.583333319039</v>
      </c>
      <c r="B5896" s="5">
        <f>'Load Profile'!E5899</f>
        <v>848.36731131581007</v>
      </c>
      <c r="C5896" s="5">
        <f>'Solar Output'!E5900</f>
        <v>5981.375399999999</v>
      </c>
      <c r="D5896" s="5">
        <f>'Wind Output'!E5903</f>
        <v>873.33333333333337</v>
      </c>
      <c r="E5896" s="5">
        <f t="shared" si="370"/>
        <v>10000</v>
      </c>
      <c r="F5896" s="10">
        <f t="shared" si="368"/>
        <v>6006.3414220175218</v>
      </c>
      <c r="G5896" s="10">
        <f>IF(F5896&gt;0,MIN('Hourly Model'!$E$8*1000-E5896,F5896),MAX(-E5896,F5896))</f>
        <v>0</v>
      </c>
      <c r="I5896" s="10">
        <f t="shared" si="371"/>
        <v>0</v>
      </c>
    </row>
    <row r="5897" spans="1:9" x14ac:dyDescent="0.2">
      <c r="A5897" s="11">
        <f t="shared" si="369"/>
        <v>43711.624999985703</v>
      </c>
      <c r="B5897" s="5">
        <f>'Load Profile'!E5900</f>
        <v>969.46480044492955</v>
      </c>
      <c r="C5897" s="5">
        <f>'Solar Output'!E5901</f>
        <v>4361.2105499999998</v>
      </c>
      <c r="D5897" s="5">
        <f>'Wind Output'!E5904</f>
        <v>873.33333333333337</v>
      </c>
      <c r="E5897" s="5">
        <f t="shared" si="370"/>
        <v>10000</v>
      </c>
      <c r="F5897" s="10">
        <f t="shared" si="368"/>
        <v>4265.0790828884037</v>
      </c>
      <c r="G5897" s="10">
        <f>IF(F5897&gt;0,MIN('Hourly Model'!$E$8*1000-E5897,F5897),MAX(-E5897,F5897))</f>
        <v>0</v>
      </c>
      <c r="I5897" s="10">
        <f t="shared" si="371"/>
        <v>0</v>
      </c>
    </row>
    <row r="5898" spans="1:9" x14ac:dyDescent="0.2">
      <c r="A5898" s="11">
        <f t="shared" si="369"/>
        <v>43711.666666652367</v>
      </c>
      <c r="B5898" s="5">
        <f>'Load Profile'!E5901</f>
        <v>1197.7982892282969</v>
      </c>
      <c r="C5898" s="5">
        <f>'Solar Output'!E5902</f>
        <v>2182.0663500000001</v>
      </c>
      <c r="D5898" s="5">
        <f>'Wind Output'!E5905</f>
        <v>286.66666666666669</v>
      </c>
      <c r="E5898" s="5">
        <f t="shared" si="370"/>
        <v>10000</v>
      </c>
      <c r="F5898" s="10">
        <f t="shared" si="368"/>
        <v>1270.9347274383697</v>
      </c>
      <c r="G5898" s="10">
        <f>IF(F5898&gt;0,MIN('Hourly Model'!$E$8*1000-E5898,F5898),MAX(-E5898,F5898))</f>
        <v>0</v>
      </c>
      <c r="I5898" s="10">
        <f t="shared" si="371"/>
        <v>0</v>
      </c>
    </row>
    <row r="5899" spans="1:9" x14ac:dyDescent="0.2">
      <c r="A5899" s="11">
        <f t="shared" si="369"/>
        <v>43711.708333319031</v>
      </c>
      <c r="B5899" s="5">
        <f>'Load Profile'!E5902</f>
        <v>1379.9369918256132</v>
      </c>
      <c r="C5899" s="5">
        <f>'Solar Output'!E5903</f>
        <v>467.20244999999994</v>
      </c>
      <c r="D5899" s="5">
        <f>'Wind Output'!E5906</f>
        <v>4266.666666666667</v>
      </c>
      <c r="E5899" s="5">
        <f t="shared" si="370"/>
        <v>10000</v>
      </c>
      <c r="F5899" s="10">
        <f t="shared" si="368"/>
        <v>3353.9321248410533</v>
      </c>
      <c r="G5899" s="10">
        <f>IF(F5899&gt;0,MIN('Hourly Model'!$E$8*1000-E5899,F5899),MAX(-E5899,F5899))</f>
        <v>0</v>
      </c>
      <c r="I5899" s="10">
        <f t="shared" si="371"/>
        <v>0</v>
      </c>
    </row>
    <row r="5900" spans="1:9" x14ac:dyDescent="0.2">
      <c r="A5900" s="11">
        <f t="shared" si="369"/>
        <v>43711.749999985695</v>
      </c>
      <c r="B5900" s="5">
        <f>'Load Profile'!E5903</f>
        <v>1554.3325055638272</v>
      </c>
      <c r="C5900" s="5">
        <f>'Solar Output'!E5904</f>
        <v>0</v>
      </c>
      <c r="D5900" s="5">
        <f>'Wind Output'!E5907</f>
        <v>2773.3333333333335</v>
      </c>
      <c r="E5900" s="5">
        <f t="shared" si="370"/>
        <v>10000</v>
      </c>
      <c r="F5900" s="10">
        <f t="shared" si="368"/>
        <v>1219.0008277695063</v>
      </c>
      <c r="G5900" s="10">
        <f>IF(F5900&gt;0,MIN('Hourly Model'!$E$8*1000-E5900,F5900),MAX(-E5900,F5900))</f>
        <v>0</v>
      </c>
      <c r="I5900" s="10">
        <f t="shared" si="371"/>
        <v>0</v>
      </c>
    </row>
    <row r="5901" spans="1:9" x14ac:dyDescent="0.2">
      <c r="A5901" s="11">
        <f t="shared" si="369"/>
        <v>43711.79166665236</v>
      </c>
      <c r="B5901" s="5">
        <f>'Load Profile'!E5904</f>
        <v>1827.4188497397508</v>
      </c>
      <c r="C5901" s="5">
        <f>'Solar Output'!E5905</f>
        <v>0</v>
      </c>
      <c r="D5901" s="5">
        <f>'Wind Output'!E5908</f>
        <v>4266.666666666667</v>
      </c>
      <c r="E5901" s="5">
        <f t="shared" si="370"/>
        <v>10000</v>
      </c>
      <c r="F5901" s="10">
        <f t="shared" si="368"/>
        <v>2439.2478169269161</v>
      </c>
      <c r="G5901" s="10">
        <f>IF(F5901&gt;0,MIN('Hourly Model'!$E$8*1000-E5901,F5901),MAX(-E5901,F5901))</f>
        <v>0</v>
      </c>
      <c r="I5901" s="10">
        <f t="shared" si="371"/>
        <v>0</v>
      </c>
    </row>
    <row r="5902" spans="1:9" x14ac:dyDescent="0.2">
      <c r="A5902" s="11">
        <f t="shared" si="369"/>
        <v>43711.833333319024</v>
      </c>
      <c r="B5902" s="5">
        <f>'Load Profile'!E5905</f>
        <v>1736.6081032962607</v>
      </c>
      <c r="C5902" s="5">
        <f>'Solar Output'!E5906</f>
        <v>0</v>
      </c>
      <c r="D5902" s="5">
        <f>'Wind Output'!E5909</f>
        <v>4266.666666666667</v>
      </c>
      <c r="E5902" s="5">
        <f t="shared" si="370"/>
        <v>10000</v>
      </c>
      <c r="F5902" s="10">
        <f t="shared" si="368"/>
        <v>2530.0585633704063</v>
      </c>
      <c r="G5902" s="10">
        <f>IF(F5902&gt;0,MIN('Hourly Model'!$E$8*1000-E5902,F5902),MAX(-E5902,F5902))</f>
        <v>0</v>
      </c>
      <c r="I5902" s="10">
        <f t="shared" si="371"/>
        <v>0</v>
      </c>
    </row>
    <row r="5903" spans="1:9" x14ac:dyDescent="0.2">
      <c r="A5903" s="11">
        <f t="shared" si="369"/>
        <v>43711.874999985688</v>
      </c>
      <c r="B5903" s="5">
        <f>'Load Profile'!E5906</f>
        <v>1392.5539154009837</v>
      </c>
      <c r="C5903" s="5">
        <f>'Solar Output'!E5907</f>
        <v>0</v>
      </c>
      <c r="D5903" s="5">
        <f>'Wind Output'!E5910</f>
        <v>4266.666666666667</v>
      </c>
      <c r="E5903" s="5">
        <f t="shared" si="370"/>
        <v>10000</v>
      </c>
      <c r="F5903" s="10">
        <f t="shared" si="368"/>
        <v>2874.1127512656831</v>
      </c>
      <c r="G5903" s="10">
        <f>IF(F5903&gt;0,MIN('Hourly Model'!$E$8*1000-E5903,F5903),MAX(-E5903,F5903))</f>
        <v>0</v>
      </c>
      <c r="I5903" s="10">
        <f t="shared" si="371"/>
        <v>0</v>
      </c>
    </row>
    <row r="5904" spans="1:9" x14ac:dyDescent="0.2">
      <c r="A5904" s="11">
        <f t="shared" si="369"/>
        <v>43711.916666652352</v>
      </c>
      <c r="B5904" s="5">
        <f>'Load Profile'!E5907</f>
        <v>1051.9358873996948</v>
      </c>
      <c r="C5904" s="5">
        <f>'Solar Output'!E5908</f>
        <v>0</v>
      </c>
      <c r="D5904" s="5">
        <f>'Wind Output'!E5911</f>
        <v>4266.666666666667</v>
      </c>
      <c r="E5904" s="5">
        <f t="shared" si="370"/>
        <v>10000</v>
      </c>
      <c r="F5904" s="10">
        <f t="shared" si="368"/>
        <v>3214.7307792669721</v>
      </c>
      <c r="G5904" s="10">
        <f>IF(F5904&gt;0,MIN('Hourly Model'!$E$8*1000-E5904,F5904),MAX(-E5904,F5904))</f>
        <v>0</v>
      </c>
      <c r="I5904" s="10">
        <f t="shared" si="371"/>
        <v>0</v>
      </c>
    </row>
    <row r="5905" spans="1:9" x14ac:dyDescent="0.2">
      <c r="A5905" s="11">
        <f t="shared" si="369"/>
        <v>43711.958333319017</v>
      </c>
      <c r="B5905" s="5">
        <f>'Load Profile'!E5908</f>
        <v>704.18756290295721</v>
      </c>
      <c r="C5905" s="5">
        <f>'Solar Output'!E5909</f>
        <v>0</v>
      </c>
      <c r="D5905" s="5">
        <f>'Wind Output'!E5912</f>
        <v>6160</v>
      </c>
      <c r="E5905" s="5">
        <f t="shared" si="370"/>
        <v>10000</v>
      </c>
      <c r="F5905" s="10">
        <f t="shared" si="368"/>
        <v>5455.8124370970427</v>
      </c>
      <c r="G5905" s="10">
        <f>IF(F5905&gt;0,MIN('Hourly Model'!$E$8*1000-E5905,F5905),MAX(-E5905,F5905))</f>
        <v>0</v>
      </c>
      <c r="I5905" s="10">
        <f t="shared" si="371"/>
        <v>0</v>
      </c>
    </row>
    <row r="5906" spans="1:9" x14ac:dyDescent="0.2">
      <c r="A5906" s="11">
        <f t="shared" si="369"/>
        <v>43711.999999985681</v>
      </c>
      <c r="B5906" s="5">
        <f>'Load Profile'!E5909</f>
        <v>567.42464177796558</v>
      </c>
      <c r="C5906" s="5">
        <f>'Solar Output'!E5910</f>
        <v>0</v>
      </c>
      <c r="D5906" s="5">
        <f>'Wind Output'!E5913</f>
        <v>2773.3333333333335</v>
      </c>
      <c r="E5906" s="5">
        <f t="shared" si="370"/>
        <v>10000</v>
      </c>
      <c r="F5906" s="10">
        <f t="shared" si="368"/>
        <v>2205.908691555368</v>
      </c>
      <c r="G5906" s="10">
        <f>IF(F5906&gt;0,MIN('Hourly Model'!$E$8*1000-E5906,F5906),MAX(-E5906,F5906))</f>
        <v>0</v>
      </c>
      <c r="I5906" s="10">
        <f t="shared" si="371"/>
        <v>0</v>
      </c>
    </row>
    <row r="5907" spans="1:9" x14ac:dyDescent="0.2">
      <c r="A5907" s="11">
        <f t="shared" si="369"/>
        <v>43712.041666652345</v>
      </c>
      <c r="B5907" s="5">
        <f>'Load Profile'!E5910</f>
        <v>517.16323295560449</v>
      </c>
      <c r="C5907" s="5">
        <f>'Solar Output'!E5911</f>
        <v>0</v>
      </c>
      <c r="D5907" s="5">
        <f>'Wind Output'!E5914</f>
        <v>4266.666666666667</v>
      </c>
      <c r="E5907" s="5">
        <f t="shared" si="370"/>
        <v>10000</v>
      </c>
      <c r="F5907" s="10">
        <f t="shared" si="368"/>
        <v>3749.5034337110624</v>
      </c>
      <c r="G5907" s="10">
        <f>IF(F5907&gt;0,MIN('Hourly Model'!$E$8*1000-E5907,F5907),MAX(-E5907,F5907))</f>
        <v>0</v>
      </c>
      <c r="I5907" s="10">
        <f t="shared" si="371"/>
        <v>0</v>
      </c>
    </row>
    <row r="5908" spans="1:9" x14ac:dyDescent="0.2">
      <c r="A5908" s="11">
        <f t="shared" si="369"/>
        <v>43712.083333319009</v>
      </c>
      <c r="B5908" s="5">
        <f>'Load Profile'!E5911</f>
        <v>514.49862154983339</v>
      </c>
      <c r="C5908" s="5">
        <f>'Solar Output'!E5912</f>
        <v>0</v>
      </c>
      <c r="D5908" s="5">
        <f>'Wind Output'!E5915</f>
        <v>2773.3333333333335</v>
      </c>
      <c r="E5908" s="5">
        <f t="shared" si="370"/>
        <v>10000</v>
      </c>
      <c r="F5908" s="10">
        <f t="shared" si="368"/>
        <v>2258.8347117835001</v>
      </c>
      <c r="G5908" s="10">
        <f>IF(F5908&gt;0,MIN('Hourly Model'!$E$8*1000-E5908,F5908),MAX(-E5908,F5908))</f>
        <v>0</v>
      </c>
      <c r="I5908" s="10">
        <f t="shared" si="371"/>
        <v>0</v>
      </c>
    </row>
    <row r="5909" spans="1:9" x14ac:dyDescent="0.2">
      <c r="A5909" s="11">
        <f t="shared" si="369"/>
        <v>43712.124999985674</v>
      </c>
      <c r="B5909" s="5">
        <f>'Load Profile'!E5912</f>
        <v>520.20148015066582</v>
      </c>
      <c r="C5909" s="5">
        <f>'Solar Output'!E5913</f>
        <v>0</v>
      </c>
      <c r="D5909" s="5">
        <f>'Wind Output'!E5916</f>
        <v>2773.3333333333335</v>
      </c>
      <c r="E5909" s="5">
        <f t="shared" si="370"/>
        <v>10000</v>
      </c>
      <c r="F5909" s="10">
        <f t="shared" si="368"/>
        <v>2253.1318531826678</v>
      </c>
      <c r="G5909" s="10">
        <f>IF(F5909&gt;0,MIN('Hourly Model'!$E$8*1000-E5909,F5909),MAX(-E5909,F5909))</f>
        <v>0</v>
      </c>
      <c r="I5909" s="10">
        <f t="shared" si="371"/>
        <v>0</v>
      </c>
    </row>
    <row r="5910" spans="1:9" x14ac:dyDescent="0.2">
      <c r="A5910" s="11">
        <f t="shared" si="369"/>
        <v>43712.166666652338</v>
      </c>
      <c r="B5910" s="5">
        <f>'Load Profile'!E5913</f>
        <v>579.46222229155035</v>
      </c>
      <c r="C5910" s="5">
        <f>'Solar Output'!E5914</f>
        <v>0</v>
      </c>
      <c r="D5910" s="5">
        <f>'Wind Output'!E5917</f>
        <v>1666.6666666666667</v>
      </c>
      <c r="E5910" s="5">
        <f t="shared" si="370"/>
        <v>10000</v>
      </c>
      <c r="F5910" s="10">
        <f t="shared" si="368"/>
        <v>1087.2044443751165</v>
      </c>
      <c r="G5910" s="10">
        <f>IF(F5910&gt;0,MIN('Hourly Model'!$E$8*1000-E5910,F5910),MAX(-E5910,F5910))</f>
        <v>0</v>
      </c>
      <c r="I5910" s="10">
        <f t="shared" si="371"/>
        <v>0</v>
      </c>
    </row>
    <row r="5911" spans="1:9" x14ac:dyDescent="0.2">
      <c r="A5911" s="11">
        <f t="shared" si="369"/>
        <v>43712.208333319002</v>
      </c>
      <c r="B5911" s="5">
        <f>'Load Profile'!E5914</f>
        <v>774.25388372165082</v>
      </c>
      <c r="C5911" s="5">
        <f>'Solar Output'!E5915</f>
        <v>73.402199999999993</v>
      </c>
      <c r="D5911" s="5">
        <f>'Wind Output'!E5918</f>
        <v>4266.666666666667</v>
      </c>
      <c r="E5911" s="5">
        <f t="shared" si="370"/>
        <v>10000</v>
      </c>
      <c r="F5911" s="10">
        <f t="shared" si="368"/>
        <v>3565.8149829450158</v>
      </c>
      <c r="G5911" s="10">
        <f>IF(F5911&gt;0,MIN('Hourly Model'!$E$8*1000-E5911,F5911),MAX(-E5911,F5911))</f>
        <v>0</v>
      </c>
      <c r="I5911" s="10">
        <f t="shared" si="371"/>
        <v>0</v>
      </c>
    </row>
    <row r="5912" spans="1:9" x14ac:dyDescent="0.2">
      <c r="A5912" s="11">
        <f t="shared" si="369"/>
        <v>43712.249999985666</v>
      </c>
      <c r="B5912" s="5">
        <f>'Load Profile'!E5915</f>
        <v>1040.2518308511055</v>
      </c>
      <c r="C5912" s="5">
        <f>'Solar Output'!E5916</f>
        <v>1447.1393</v>
      </c>
      <c r="D5912" s="5">
        <f>'Wind Output'!E5919</f>
        <v>4266.666666666667</v>
      </c>
      <c r="E5912" s="5">
        <f t="shared" si="370"/>
        <v>10000</v>
      </c>
      <c r="F5912" s="10">
        <f t="shared" si="368"/>
        <v>4673.5541358155615</v>
      </c>
      <c r="G5912" s="10">
        <f>IF(F5912&gt;0,MIN('Hourly Model'!$E$8*1000-E5912,F5912),MAX(-E5912,F5912))</f>
        <v>0</v>
      </c>
      <c r="I5912" s="10">
        <f t="shared" si="371"/>
        <v>0</v>
      </c>
    </row>
    <row r="5913" spans="1:9" x14ac:dyDescent="0.2">
      <c r="A5913" s="11">
        <f t="shared" si="369"/>
        <v>43712.291666652331</v>
      </c>
      <c r="B5913" s="5">
        <f>'Load Profile'!E5916</f>
        <v>964.63450447243804</v>
      </c>
      <c r="C5913" s="5">
        <f>'Solar Output'!E5917</f>
        <v>3552.7294999999999</v>
      </c>
      <c r="D5913" s="5">
        <f>'Wind Output'!E5920</f>
        <v>4266.666666666667</v>
      </c>
      <c r="E5913" s="5">
        <f t="shared" si="370"/>
        <v>10000</v>
      </c>
      <c r="F5913" s="10">
        <f t="shared" si="368"/>
        <v>6854.7616621942288</v>
      </c>
      <c r="G5913" s="10">
        <f>IF(F5913&gt;0,MIN('Hourly Model'!$E$8*1000-E5913,F5913),MAX(-E5913,F5913))</f>
        <v>0</v>
      </c>
      <c r="I5913" s="10">
        <f t="shared" si="371"/>
        <v>0</v>
      </c>
    </row>
    <row r="5914" spans="1:9" x14ac:dyDescent="0.2">
      <c r="A5914" s="11">
        <f t="shared" si="369"/>
        <v>43712.333333318995</v>
      </c>
      <c r="B5914" s="5">
        <f>'Load Profile'!E5917</f>
        <v>830.64160481741283</v>
      </c>
      <c r="C5914" s="5">
        <f>'Solar Output'!E5918</f>
        <v>5379.5792499999998</v>
      </c>
      <c r="D5914" s="5">
        <f>'Wind Output'!E5921</f>
        <v>1666.6666666666667</v>
      </c>
      <c r="E5914" s="5">
        <f t="shared" si="370"/>
        <v>10000</v>
      </c>
      <c r="F5914" s="10">
        <f t="shared" si="368"/>
        <v>6215.6043118492544</v>
      </c>
      <c r="G5914" s="10">
        <f>IF(F5914&gt;0,MIN('Hourly Model'!$E$8*1000-E5914,F5914),MAX(-E5914,F5914))</f>
        <v>0</v>
      </c>
      <c r="I5914" s="10">
        <f t="shared" si="371"/>
        <v>0</v>
      </c>
    </row>
    <row r="5915" spans="1:9" x14ac:dyDescent="0.2">
      <c r="A5915" s="11">
        <f t="shared" si="369"/>
        <v>43712.374999985659</v>
      </c>
      <c r="B5915" s="5">
        <f>'Load Profile'!E5918</f>
        <v>816.14891791157106</v>
      </c>
      <c r="C5915" s="5">
        <f>'Solar Output'!E5919</f>
        <v>6672.073449999999</v>
      </c>
      <c r="D5915" s="5">
        <f>'Wind Output'!E5922</f>
        <v>2773.3333333333335</v>
      </c>
      <c r="E5915" s="5">
        <f t="shared" si="370"/>
        <v>10000</v>
      </c>
      <c r="F5915" s="10">
        <f t="shared" si="368"/>
        <v>8629.2578654217614</v>
      </c>
      <c r="G5915" s="10">
        <f>IF(F5915&gt;0,MIN('Hourly Model'!$E$8*1000-E5915,F5915),MAX(-E5915,F5915))</f>
        <v>0</v>
      </c>
      <c r="I5915" s="10">
        <f t="shared" si="371"/>
        <v>0</v>
      </c>
    </row>
    <row r="5916" spans="1:9" x14ac:dyDescent="0.2">
      <c r="A5916" s="11">
        <f t="shared" si="369"/>
        <v>43712.416666652323</v>
      </c>
      <c r="B5916" s="5">
        <f>'Load Profile'!E5919</f>
        <v>832.04130655085669</v>
      </c>
      <c r="C5916" s="5">
        <f>'Solar Output'!E5920</f>
        <v>7498.0275999999994</v>
      </c>
      <c r="D5916" s="5">
        <f>'Wind Output'!E5923</f>
        <v>1666.6666666666667</v>
      </c>
      <c r="E5916" s="5">
        <f t="shared" si="370"/>
        <v>10000</v>
      </c>
      <c r="F5916" s="10">
        <f t="shared" si="368"/>
        <v>8332.652960115809</v>
      </c>
      <c r="G5916" s="10">
        <f>IF(F5916&gt;0,MIN('Hourly Model'!$E$8*1000-E5916,F5916),MAX(-E5916,F5916))</f>
        <v>0</v>
      </c>
      <c r="I5916" s="10">
        <f t="shared" si="371"/>
        <v>0</v>
      </c>
    </row>
    <row r="5917" spans="1:9" x14ac:dyDescent="0.2">
      <c r="A5917" s="11">
        <f t="shared" si="369"/>
        <v>43712.458333318988</v>
      </c>
      <c r="B5917" s="5">
        <f>'Load Profile'!E5920</f>
        <v>815.07997145383695</v>
      </c>
      <c r="C5917" s="5">
        <f>'Solar Output'!E5921</f>
        <v>7827.8303499999993</v>
      </c>
      <c r="D5917" s="5">
        <f>'Wind Output'!E5924</f>
        <v>4266.666666666667</v>
      </c>
      <c r="E5917" s="5">
        <f t="shared" si="370"/>
        <v>10000</v>
      </c>
      <c r="F5917" s="10">
        <f t="shared" si="368"/>
        <v>11279.417045212829</v>
      </c>
      <c r="G5917" s="10">
        <f>IF(F5917&gt;0,MIN('Hourly Model'!$E$8*1000-E5917,F5917),MAX(-E5917,F5917))</f>
        <v>0</v>
      </c>
      <c r="I5917" s="10">
        <f t="shared" si="371"/>
        <v>0</v>
      </c>
    </row>
    <row r="5918" spans="1:9" x14ac:dyDescent="0.2">
      <c r="A5918" s="11">
        <f t="shared" si="369"/>
        <v>43712.499999985652</v>
      </c>
      <c r="B5918" s="5">
        <f>'Load Profile'!E5921</f>
        <v>791.1672576334413</v>
      </c>
      <c r="C5918" s="5">
        <f>'Solar Output'!E5922</f>
        <v>7619.3514499999992</v>
      </c>
      <c r="D5918" s="5">
        <f>'Wind Output'!E5925</f>
        <v>2773.3333333333335</v>
      </c>
      <c r="E5918" s="5">
        <f t="shared" si="370"/>
        <v>10000</v>
      </c>
      <c r="F5918" s="10">
        <f t="shared" si="368"/>
        <v>9601.5175256998918</v>
      </c>
      <c r="G5918" s="10">
        <f>IF(F5918&gt;0,MIN('Hourly Model'!$E$8*1000-E5918,F5918),MAX(-E5918,F5918))</f>
        <v>0</v>
      </c>
      <c r="I5918" s="10">
        <f t="shared" si="371"/>
        <v>0</v>
      </c>
    </row>
    <row r="5919" spans="1:9" x14ac:dyDescent="0.2">
      <c r="A5919" s="11">
        <f t="shared" si="369"/>
        <v>43712.541666652316</v>
      </c>
      <c r="B5919" s="5">
        <f>'Load Profile'!E5922</f>
        <v>781.29590770895607</v>
      </c>
      <c r="C5919" s="5">
        <f>'Solar Output'!E5923</f>
        <v>6903.7467000000006</v>
      </c>
      <c r="D5919" s="5">
        <f>'Wind Output'!E5926</f>
        <v>2773.3333333333335</v>
      </c>
      <c r="E5919" s="5">
        <f t="shared" si="370"/>
        <v>10000</v>
      </c>
      <c r="F5919" s="10">
        <f t="shared" si="368"/>
        <v>8895.7841256243773</v>
      </c>
      <c r="G5919" s="10">
        <f>IF(F5919&gt;0,MIN('Hourly Model'!$E$8*1000-E5919,F5919),MAX(-E5919,F5919))</f>
        <v>0</v>
      </c>
      <c r="I5919" s="10">
        <f t="shared" si="371"/>
        <v>0</v>
      </c>
    </row>
    <row r="5920" spans="1:9" x14ac:dyDescent="0.2">
      <c r="A5920" s="11">
        <f t="shared" si="369"/>
        <v>43712.58333331898</v>
      </c>
      <c r="B5920" s="5">
        <f>'Load Profile'!E5923</f>
        <v>807.23920440031384</v>
      </c>
      <c r="C5920" s="5">
        <f>'Solar Output'!E5924</f>
        <v>5777.5563000000002</v>
      </c>
      <c r="D5920" s="5">
        <f>'Wind Output'!E5927</f>
        <v>6160</v>
      </c>
      <c r="E5920" s="5">
        <f t="shared" si="370"/>
        <v>10000</v>
      </c>
      <c r="F5920" s="10">
        <f t="shared" si="368"/>
        <v>11130.317095599687</v>
      </c>
      <c r="G5920" s="10">
        <f>IF(F5920&gt;0,MIN('Hourly Model'!$E$8*1000-E5920,F5920),MAX(-E5920,F5920))</f>
        <v>0</v>
      </c>
      <c r="I5920" s="10">
        <f t="shared" si="371"/>
        <v>0</v>
      </c>
    </row>
    <row r="5921" spans="1:9" x14ac:dyDescent="0.2">
      <c r="A5921" s="11">
        <f t="shared" si="369"/>
        <v>43712.624999985645</v>
      </c>
      <c r="B5921" s="5">
        <f>'Load Profile'!E5924</f>
        <v>929.60303706540674</v>
      </c>
      <c r="C5921" s="5">
        <f>'Solar Output'!E5925</f>
        <v>4168.030099999999</v>
      </c>
      <c r="D5921" s="5">
        <f>'Wind Output'!E5928</f>
        <v>7873.333333333333</v>
      </c>
      <c r="E5921" s="5">
        <f t="shared" si="370"/>
        <v>10000</v>
      </c>
      <c r="F5921" s="10">
        <f t="shared" si="368"/>
        <v>11111.760396267926</v>
      </c>
      <c r="G5921" s="10">
        <f>IF(F5921&gt;0,MIN('Hourly Model'!$E$8*1000-E5921,F5921),MAX(-E5921,F5921))</f>
        <v>0</v>
      </c>
      <c r="I5921" s="10">
        <f t="shared" si="371"/>
        <v>0</v>
      </c>
    </row>
    <row r="5922" spans="1:9" x14ac:dyDescent="0.2">
      <c r="A5922" s="11">
        <f t="shared" si="369"/>
        <v>43712.666666652309</v>
      </c>
      <c r="B5922" s="5">
        <f>'Load Profile'!E5925</f>
        <v>1158.564661337175</v>
      </c>
      <c r="C5922" s="5">
        <f>'Solar Output'!E5926</f>
        <v>2211.7777499999997</v>
      </c>
      <c r="D5922" s="5">
        <f>'Wind Output'!E5929</f>
        <v>6160</v>
      </c>
      <c r="E5922" s="5">
        <f t="shared" si="370"/>
        <v>10000</v>
      </c>
      <c r="F5922" s="10">
        <f t="shared" si="368"/>
        <v>7213.2130886628238</v>
      </c>
      <c r="G5922" s="10">
        <f>IF(F5922&gt;0,MIN('Hourly Model'!$E$8*1000-E5922,F5922),MAX(-E5922,F5922))</f>
        <v>0</v>
      </c>
      <c r="I5922" s="10">
        <f t="shared" si="371"/>
        <v>0</v>
      </c>
    </row>
    <row r="5923" spans="1:9" x14ac:dyDescent="0.2">
      <c r="A5923" s="11">
        <f t="shared" si="369"/>
        <v>43712.708333318973</v>
      </c>
      <c r="B5923" s="5">
        <f>'Load Profile'!E5926</f>
        <v>1341.8593488010085</v>
      </c>
      <c r="C5923" s="5">
        <f>'Solar Output'!E5927</f>
        <v>451.17719999999991</v>
      </c>
      <c r="D5923" s="5">
        <f>'Wind Output'!E5930</f>
        <v>4266.666666666667</v>
      </c>
      <c r="E5923" s="5">
        <f t="shared" si="370"/>
        <v>10000</v>
      </c>
      <c r="F5923" s="10">
        <f t="shared" si="368"/>
        <v>3375.9845178656587</v>
      </c>
      <c r="G5923" s="10">
        <f>IF(F5923&gt;0,MIN('Hourly Model'!$E$8*1000-E5923,F5923),MAX(-E5923,F5923))</f>
        <v>0</v>
      </c>
      <c r="I5923" s="10">
        <f t="shared" si="371"/>
        <v>0</v>
      </c>
    </row>
    <row r="5924" spans="1:9" x14ac:dyDescent="0.2">
      <c r="A5924" s="11">
        <f t="shared" si="369"/>
        <v>43712.749999985637</v>
      </c>
      <c r="B5924" s="5">
        <f>'Load Profile'!E5927</f>
        <v>1516.3276233506353</v>
      </c>
      <c r="C5924" s="5">
        <f>'Solar Output'!E5928</f>
        <v>0</v>
      </c>
      <c r="D5924" s="5">
        <f>'Wind Output'!E5931</f>
        <v>4266.666666666667</v>
      </c>
      <c r="E5924" s="5">
        <f t="shared" si="370"/>
        <v>10000</v>
      </c>
      <c r="F5924" s="10">
        <f t="shared" si="368"/>
        <v>2750.3390433160316</v>
      </c>
      <c r="G5924" s="10">
        <f>IF(F5924&gt;0,MIN('Hourly Model'!$E$8*1000-E5924,F5924),MAX(-E5924,F5924))</f>
        <v>0</v>
      </c>
      <c r="I5924" s="10">
        <f t="shared" si="371"/>
        <v>0</v>
      </c>
    </row>
    <row r="5925" spans="1:9" x14ac:dyDescent="0.2">
      <c r="A5925" s="11">
        <f t="shared" si="369"/>
        <v>43712.791666652302</v>
      </c>
      <c r="B5925" s="5">
        <f>'Load Profile'!E5928</f>
        <v>1788.7363049228943</v>
      </c>
      <c r="C5925" s="5">
        <f>'Solar Output'!E5929</f>
        <v>0</v>
      </c>
      <c r="D5925" s="5">
        <f>'Wind Output'!E5932</f>
        <v>4266.666666666667</v>
      </c>
      <c r="E5925" s="5">
        <f t="shared" si="370"/>
        <v>10000</v>
      </c>
      <c r="F5925" s="10">
        <f t="shared" si="368"/>
        <v>2477.9303617437727</v>
      </c>
      <c r="G5925" s="10">
        <f>IF(F5925&gt;0,MIN('Hourly Model'!$E$8*1000-E5925,F5925),MAX(-E5925,F5925))</f>
        <v>0</v>
      </c>
      <c r="I5925" s="10">
        <f t="shared" si="371"/>
        <v>0</v>
      </c>
    </row>
    <row r="5926" spans="1:9" x14ac:dyDescent="0.2">
      <c r="A5926" s="11">
        <f t="shared" si="369"/>
        <v>43712.833333318966</v>
      </c>
      <c r="B5926" s="5">
        <f>'Load Profile'!E5929</f>
        <v>1697.0915570168813</v>
      </c>
      <c r="C5926" s="5">
        <f>'Solar Output'!E5930</f>
        <v>0</v>
      </c>
      <c r="D5926" s="5">
        <f>'Wind Output'!E5933</f>
        <v>1666.6666666666667</v>
      </c>
      <c r="E5926" s="5">
        <f t="shared" si="370"/>
        <v>10000</v>
      </c>
      <c r="F5926" s="10">
        <f t="shared" si="368"/>
        <v>-30.424890350214582</v>
      </c>
      <c r="G5926" s="10">
        <f>IF(F5926&gt;0,MIN('Hourly Model'!$E$8*1000-E5926,F5926),MAX(-E5926,F5926))</f>
        <v>-30.424890350214582</v>
      </c>
      <c r="I5926" s="10">
        <f t="shared" si="371"/>
        <v>0</v>
      </c>
    </row>
    <row r="5927" spans="1:9" x14ac:dyDescent="0.2">
      <c r="A5927" s="11">
        <f t="shared" si="369"/>
        <v>43712.87499998563</v>
      </c>
      <c r="B5927" s="5">
        <f>'Load Profile'!E5930</f>
        <v>1361.1540639232105</v>
      </c>
      <c r="C5927" s="5">
        <f>'Solar Output'!E5931</f>
        <v>0</v>
      </c>
      <c r="D5927" s="5">
        <f>'Wind Output'!E5934</f>
        <v>1666.6666666666667</v>
      </c>
      <c r="E5927" s="5">
        <f t="shared" si="370"/>
        <v>9969.5751096497861</v>
      </c>
      <c r="F5927" s="10">
        <f t="shared" si="368"/>
        <v>305.51260274345623</v>
      </c>
      <c r="G5927" s="10">
        <f>IF(F5927&gt;0,MIN('Hourly Model'!$E$8*1000-E5927,F5927),MAX(-E5927,F5927))</f>
        <v>30.4248903502139</v>
      </c>
      <c r="I5927" s="10">
        <f t="shared" si="371"/>
        <v>0</v>
      </c>
    </row>
    <row r="5928" spans="1:9" x14ac:dyDescent="0.2">
      <c r="A5928" s="11">
        <f t="shared" si="369"/>
        <v>43712.916666652294</v>
      </c>
      <c r="B5928" s="5">
        <f>'Load Profile'!E5931</f>
        <v>1034.6952907106349</v>
      </c>
      <c r="C5928" s="5">
        <f>'Solar Output'!E5932</f>
        <v>0</v>
      </c>
      <c r="D5928" s="5">
        <f>'Wind Output'!E5935</f>
        <v>2773.3333333333335</v>
      </c>
      <c r="E5928" s="5">
        <f t="shared" si="370"/>
        <v>10000</v>
      </c>
      <c r="F5928" s="10">
        <f t="shared" si="368"/>
        <v>1738.6380426226985</v>
      </c>
      <c r="G5928" s="10">
        <f>IF(F5928&gt;0,MIN('Hourly Model'!$E$8*1000-E5928,F5928),MAX(-E5928,F5928))</f>
        <v>0</v>
      </c>
      <c r="I5928" s="10">
        <f t="shared" si="371"/>
        <v>0</v>
      </c>
    </row>
    <row r="5929" spans="1:9" x14ac:dyDescent="0.2">
      <c r="A5929" s="11">
        <f t="shared" si="369"/>
        <v>43712.958333318958</v>
      </c>
      <c r="B5929" s="5">
        <f>'Load Profile'!E5932</f>
        <v>696.89207910062476</v>
      </c>
      <c r="C5929" s="5">
        <f>'Solar Output'!E5933</f>
        <v>0</v>
      </c>
      <c r="D5929" s="5">
        <f>'Wind Output'!E5936</f>
        <v>2773.3333333333335</v>
      </c>
      <c r="E5929" s="5">
        <f t="shared" si="370"/>
        <v>10000</v>
      </c>
      <c r="F5929" s="10">
        <f t="shared" si="368"/>
        <v>2076.4412542327086</v>
      </c>
      <c r="G5929" s="10">
        <f>IF(F5929&gt;0,MIN('Hourly Model'!$E$8*1000-E5929,F5929),MAX(-E5929,F5929))</f>
        <v>0</v>
      </c>
      <c r="I5929" s="10">
        <f t="shared" si="371"/>
        <v>0</v>
      </c>
    </row>
    <row r="5930" spans="1:9" x14ac:dyDescent="0.2">
      <c r="A5930" s="11">
        <f t="shared" si="369"/>
        <v>43712.999999985623</v>
      </c>
      <c r="B5930" s="5">
        <f>'Load Profile'!E5933</f>
        <v>566.59414728844615</v>
      </c>
      <c r="C5930" s="5">
        <f>'Solar Output'!E5934</f>
        <v>0</v>
      </c>
      <c r="D5930" s="5">
        <f>'Wind Output'!E5937</f>
        <v>2773.3333333333335</v>
      </c>
      <c r="E5930" s="5">
        <f t="shared" si="370"/>
        <v>10000</v>
      </c>
      <c r="F5930" s="10">
        <f t="shared" si="368"/>
        <v>2206.7391860448874</v>
      </c>
      <c r="G5930" s="10">
        <f>IF(F5930&gt;0,MIN('Hourly Model'!$E$8*1000-E5930,F5930),MAX(-E5930,F5930))</f>
        <v>0</v>
      </c>
      <c r="I5930" s="10">
        <f t="shared" si="371"/>
        <v>0</v>
      </c>
    </row>
    <row r="5931" spans="1:9" x14ac:dyDescent="0.2">
      <c r="A5931" s="11">
        <f t="shared" si="369"/>
        <v>43713.041666652287</v>
      </c>
      <c r="B5931" s="5">
        <f>'Load Profile'!E5934</f>
        <v>506.58266654883488</v>
      </c>
      <c r="C5931" s="5">
        <f>'Solar Output'!E5935</f>
        <v>0</v>
      </c>
      <c r="D5931" s="5">
        <f>'Wind Output'!E5938</f>
        <v>2773.3333333333335</v>
      </c>
      <c r="E5931" s="5">
        <f t="shared" si="370"/>
        <v>10000</v>
      </c>
      <c r="F5931" s="10">
        <f t="shared" si="368"/>
        <v>2266.7506667844987</v>
      </c>
      <c r="G5931" s="10">
        <f>IF(F5931&gt;0,MIN('Hourly Model'!$E$8*1000-E5931,F5931),MAX(-E5931,F5931))</f>
        <v>0</v>
      </c>
      <c r="I5931" s="10">
        <f t="shared" si="371"/>
        <v>0</v>
      </c>
    </row>
    <row r="5932" spans="1:9" x14ac:dyDescent="0.2">
      <c r="A5932" s="11">
        <f t="shared" si="369"/>
        <v>43713.083333318951</v>
      </c>
      <c r="B5932" s="5">
        <f>'Load Profile'!E5935</f>
        <v>493.7415208811525</v>
      </c>
      <c r="C5932" s="5">
        <f>'Solar Output'!E5936</f>
        <v>0</v>
      </c>
      <c r="D5932" s="5">
        <f>'Wind Output'!E5939</f>
        <v>2773.3333333333335</v>
      </c>
      <c r="E5932" s="5">
        <f t="shared" si="370"/>
        <v>10000</v>
      </c>
      <c r="F5932" s="10">
        <f t="shared" si="368"/>
        <v>2279.5918124521809</v>
      </c>
      <c r="G5932" s="10">
        <f>IF(F5932&gt;0,MIN('Hourly Model'!$E$8*1000-E5932,F5932),MAX(-E5932,F5932))</f>
        <v>0</v>
      </c>
      <c r="I5932" s="10">
        <f t="shared" si="371"/>
        <v>0</v>
      </c>
    </row>
    <row r="5933" spans="1:9" x14ac:dyDescent="0.2">
      <c r="A5933" s="11">
        <f t="shared" si="369"/>
        <v>43713.124999985615</v>
      </c>
      <c r="B5933" s="5">
        <f>'Load Profile'!E5936</f>
        <v>492.12421591204026</v>
      </c>
      <c r="C5933" s="5">
        <f>'Solar Output'!E5937</f>
        <v>0</v>
      </c>
      <c r="D5933" s="5">
        <f>'Wind Output'!E5940</f>
        <v>4266.666666666667</v>
      </c>
      <c r="E5933" s="5">
        <f t="shared" si="370"/>
        <v>10000</v>
      </c>
      <c r="F5933" s="10">
        <f t="shared" si="368"/>
        <v>3774.5424507546268</v>
      </c>
      <c r="G5933" s="10">
        <f>IF(F5933&gt;0,MIN('Hourly Model'!$E$8*1000-E5933,F5933),MAX(-E5933,F5933))</f>
        <v>0</v>
      </c>
      <c r="I5933" s="10">
        <f t="shared" si="371"/>
        <v>0</v>
      </c>
    </row>
    <row r="5934" spans="1:9" x14ac:dyDescent="0.2">
      <c r="A5934" s="11">
        <f t="shared" si="369"/>
        <v>43713.16666665228</v>
      </c>
      <c r="B5934" s="5">
        <f>'Load Profile'!E5937</f>
        <v>546.79715594601453</v>
      </c>
      <c r="C5934" s="5">
        <f>'Solar Output'!E5938</f>
        <v>0</v>
      </c>
      <c r="D5934" s="5">
        <f>'Wind Output'!E5941</f>
        <v>4266.666666666667</v>
      </c>
      <c r="E5934" s="5">
        <f t="shared" si="370"/>
        <v>10000</v>
      </c>
      <c r="F5934" s="10">
        <f t="shared" si="368"/>
        <v>3719.8695107206522</v>
      </c>
      <c r="G5934" s="10">
        <f>IF(F5934&gt;0,MIN('Hourly Model'!$E$8*1000-E5934,F5934),MAX(-E5934,F5934))</f>
        <v>0</v>
      </c>
      <c r="I5934" s="10">
        <f t="shared" si="371"/>
        <v>0</v>
      </c>
    </row>
    <row r="5935" spans="1:9" x14ac:dyDescent="0.2">
      <c r="A5935" s="11">
        <f t="shared" si="369"/>
        <v>43713.208333318944</v>
      </c>
      <c r="B5935" s="5">
        <f>'Load Profile'!E5938</f>
        <v>735.59540606193252</v>
      </c>
      <c r="C5935" s="5">
        <f>'Solar Output'!E5939</f>
        <v>72.455749999999995</v>
      </c>
      <c r="D5935" s="5">
        <f>'Wind Output'!E5942</f>
        <v>4266.666666666667</v>
      </c>
      <c r="E5935" s="5">
        <f t="shared" si="370"/>
        <v>10000</v>
      </c>
      <c r="F5935" s="10">
        <f t="shared" si="368"/>
        <v>3603.5270106047346</v>
      </c>
      <c r="G5935" s="10">
        <f>IF(F5935&gt;0,MIN('Hourly Model'!$E$8*1000-E5935,F5935),MAX(-E5935,F5935))</f>
        <v>0</v>
      </c>
      <c r="I5935" s="10">
        <f t="shared" si="371"/>
        <v>0</v>
      </c>
    </row>
    <row r="5936" spans="1:9" x14ac:dyDescent="0.2">
      <c r="A5936" s="11">
        <f t="shared" si="369"/>
        <v>43713.249999985608</v>
      </c>
      <c r="B5936" s="5">
        <f>'Load Profile'!E5939</f>
        <v>1012.2695722868307</v>
      </c>
      <c r="C5936" s="5">
        <f>'Solar Output'!E5940</f>
        <v>381.87014999999997</v>
      </c>
      <c r="D5936" s="5">
        <f>'Wind Output'!E5943</f>
        <v>6160</v>
      </c>
      <c r="E5936" s="5">
        <f t="shared" si="370"/>
        <v>10000</v>
      </c>
      <c r="F5936" s="10">
        <f t="shared" si="368"/>
        <v>5529.6005777131686</v>
      </c>
      <c r="G5936" s="10">
        <f>IF(F5936&gt;0,MIN('Hourly Model'!$E$8*1000-E5936,F5936),MAX(-E5936,F5936))</f>
        <v>0</v>
      </c>
      <c r="I5936" s="10">
        <f t="shared" si="371"/>
        <v>0</v>
      </c>
    </row>
    <row r="5937" spans="1:9" x14ac:dyDescent="0.2">
      <c r="A5937" s="11">
        <f t="shared" si="369"/>
        <v>43713.291666652272</v>
      </c>
      <c r="B5937" s="5">
        <f>'Load Profile'!E5940</f>
        <v>942.75179975558592</v>
      </c>
      <c r="C5937" s="5">
        <f>'Solar Output'!E5941</f>
        <v>2032.3846499999995</v>
      </c>
      <c r="D5937" s="5">
        <f>'Wind Output'!E5944</f>
        <v>6160</v>
      </c>
      <c r="E5937" s="5">
        <f t="shared" si="370"/>
        <v>10000</v>
      </c>
      <c r="F5937" s="10">
        <f t="shared" si="368"/>
        <v>7249.6328502444139</v>
      </c>
      <c r="G5937" s="10">
        <f>IF(F5937&gt;0,MIN('Hourly Model'!$E$8*1000-E5937,F5937),MAX(-E5937,F5937))</f>
        <v>0</v>
      </c>
      <c r="I5937" s="10">
        <f t="shared" si="371"/>
        <v>0</v>
      </c>
    </row>
    <row r="5938" spans="1:9" x14ac:dyDescent="0.2">
      <c r="A5938" s="11">
        <f t="shared" si="369"/>
        <v>43713.333333318937</v>
      </c>
      <c r="B5938" s="5">
        <f>'Load Profile'!E5941</f>
        <v>822.16113814298956</v>
      </c>
      <c r="C5938" s="5">
        <f>'Solar Output'!E5942</f>
        <v>5237.1206999999995</v>
      </c>
      <c r="D5938" s="5">
        <f>'Wind Output'!E5945</f>
        <v>7873.333333333333</v>
      </c>
      <c r="E5938" s="5">
        <f t="shared" si="370"/>
        <v>10000</v>
      </c>
      <c r="F5938" s="10">
        <f t="shared" si="368"/>
        <v>12288.292895190341</v>
      </c>
      <c r="G5938" s="10">
        <f>IF(F5938&gt;0,MIN('Hourly Model'!$E$8*1000-E5938,F5938),MAX(-E5938,F5938))</f>
        <v>0</v>
      </c>
      <c r="I5938" s="10">
        <f t="shared" si="371"/>
        <v>0</v>
      </c>
    </row>
    <row r="5939" spans="1:9" x14ac:dyDescent="0.2">
      <c r="A5939" s="11">
        <f t="shared" si="369"/>
        <v>43713.374999985601</v>
      </c>
      <c r="B5939" s="5">
        <f>'Load Profile'!E5942</f>
        <v>816.14891791157106</v>
      </c>
      <c r="C5939" s="5">
        <f>'Solar Output'!E5943</f>
        <v>4006.6655499999993</v>
      </c>
      <c r="D5939" s="5">
        <f>'Wind Output'!E5946</f>
        <v>2773.3333333333335</v>
      </c>
      <c r="E5939" s="5">
        <f t="shared" si="370"/>
        <v>10000</v>
      </c>
      <c r="F5939" s="10">
        <f t="shared" si="368"/>
        <v>5963.8499654217612</v>
      </c>
      <c r="G5939" s="10">
        <f>IF(F5939&gt;0,MIN('Hourly Model'!$E$8*1000-E5939,F5939),MAX(-E5939,F5939))</f>
        <v>0</v>
      </c>
      <c r="I5939" s="10">
        <f t="shared" si="371"/>
        <v>0</v>
      </c>
    </row>
    <row r="5940" spans="1:9" x14ac:dyDescent="0.2">
      <c r="A5940" s="11">
        <f t="shared" si="369"/>
        <v>43713.416666652265</v>
      </c>
      <c r="B5940" s="5">
        <f>'Load Profile'!E5943</f>
        <v>832.04130655085669</v>
      </c>
      <c r="C5940" s="5">
        <f>'Solar Output'!E5944</f>
        <v>7331.4684999999999</v>
      </c>
      <c r="D5940" s="5">
        <f>'Wind Output'!E5947</f>
        <v>2773.3333333333335</v>
      </c>
      <c r="E5940" s="5">
        <f t="shared" si="370"/>
        <v>10000</v>
      </c>
      <c r="F5940" s="10">
        <f t="shared" si="368"/>
        <v>9272.7605267824765</v>
      </c>
      <c r="G5940" s="10">
        <f>IF(F5940&gt;0,MIN('Hourly Model'!$E$8*1000-E5940,F5940),MAX(-E5940,F5940))</f>
        <v>0</v>
      </c>
      <c r="I5940" s="10">
        <f t="shared" si="371"/>
        <v>0</v>
      </c>
    </row>
    <row r="5941" spans="1:9" x14ac:dyDescent="0.2">
      <c r="A5941" s="11">
        <f t="shared" si="369"/>
        <v>43713.458333318929</v>
      </c>
      <c r="B5941" s="5">
        <f>'Load Profile'!E5944</f>
        <v>815.07997145383695</v>
      </c>
      <c r="C5941" s="5">
        <f>'Solar Output'!E5945</f>
        <v>7593.9019499999995</v>
      </c>
      <c r="D5941" s="5">
        <f>'Wind Output'!E5948</f>
        <v>9060</v>
      </c>
      <c r="E5941" s="5">
        <f t="shared" si="370"/>
        <v>10000</v>
      </c>
      <c r="F5941" s="10">
        <f t="shared" si="368"/>
        <v>15838.821978546162</v>
      </c>
      <c r="G5941" s="10">
        <f>IF(F5941&gt;0,MIN('Hourly Model'!$E$8*1000-E5941,F5941),MAX(-E5941,F5941))</f>
        <v>0</v>
      </c>
      <c r="I5941" s="10">
        <f t="shared" si="371"/>
        <v>0</v>
      </c>
    </row>
    <row r="5942" spans="1:9" x14ac:dyDescent="0.2">
      <c r="A5942" s="11">
        <f t="shared" si="369"/>
        <v>43713.499999985594</v>
      </c>
      <c r="B5942" s="5">
        <f>'Load Profile'!E5945</f>
        <v>791.1672576334413</v>
      </c>
      <c r="C5942" s="5">
        <f>'Solar Output'!E5946</f>
        <v>7422.5715</v>
      </c>
      <c r="D5942" s="5">
        <f>'Wind Output'!E5949</f>
        <v>6160</v>
      </c>
      <c r="E5942" s="5">
        <f t="shared" si="370"/>
        <v>10000</v>
      </c>
      <c r="F5942" s="10">
        <f t="shared" si="368"/>
        <v>12791.40424236656</v>
      </c>
      <c r="G5942" s="10">
        <f>IF(F5942&gt;0,MIN('Hourly Model'!$E$8*1000-E5942,F5942),MAX(-E5942,F5942))</f>
        <v>0</v>
      </c>
      <c r="I5942" s="10">
        <f t="shared" si="371"/>
        <v>0</v>
      </c>
    </row>
    <row r="5943" spans="1:9" x14ac:dyDescent="0.2">
      <c r="A5943" s="11">
        <f t="shared" si="369"/>
        <v>43713.541666652258</v>
      </c>
      <c r="B5943" s="5">
        <f>'Load Profile'!E5946</f>
        <v>781.29590770895607</v>
      </c>
      <c r="C5943" s="5">
        <f>'Solar Output'!E5947</f>
        <v>6738.1397999999999</v>
      </c>
      <c r="D5943" s="5">
        <f>'Wind Output'!E5950</f>
        <v>7873.333333333333</v>
      </c>
      <c r="E5943" s="5">
        <f t="shared" si="370"/>
        <v>10000</v>
      </c>
      <c r="F5943" s="10">
        <f t="shared" si="368"/>
        <v>13830.177225624377</v>
      </c>
      <c r="G5943" s="10">
        <f>IF(F5943&gt;0,MIN('Hourly Model'!$E$8*1000-E5943,F5943),MAX(-E5943,F5943))</f>
        <v>0</v>
      </c>
      <c r="I5943" s="10">
        <f t="shared" si="371"/>
        <v>0</v>
      </c>
    </row>
    <row r="5944" spans="1:9" x14ac:dyDescent="0.2">
      <c r="A5944" s="11">
        <f t="shared" si="369"/>
        <v>43713.583333318922</v>
      </c>
      <c r="B5944" s="5">
        <f>'Load Profile'!E5947</f>
        <v>807.23920440031384</v>
      </c>
      <c r="C5944" s="5">
        <f>'Solar Output'!E5948</f>
        <v>5609.7356499999996</v>
      </c>
      <c r="D5944" s="5">
        <f>'Wind Output'!E5951</f>
        <v>7873.333333333333</v>
      </c>
      <c r="E5944" s="5">
        <f t="shared" si="370"/>
        <v>10000</v>
      </c>
      <c r="F5944" s="10">
        <f t="shared" si="368"/>
        <v>12675.829778933019</v>
      </c>
      <c r="G5944" s="10">
        <f>IF(F5944&gt;0,MIN('Hourly Model'!$E$8*1000-E5944,F5944),MAX(-E5944,F5944))</f>
        <v>0</v>
      </c>
      <c r="I5944" s="10">
        <f t="shared" si="371"/>
        <v>0</v>
      </c>
    </row>
    <row r="5945" spans="1:9" x14ac:dyDescent="0.2">
      <c r="A5945" s="11">
        <f t="shared" si="369"/>
        <v>43713.624999985586</v>
      </c>
      <c r="B5945" s="5">
        <f>'Load Profile'!E5948</f>
        <v>929.60303706540674</v>
      </c>
      <c r="C5945" s="5">
        <f>'Solar Output'!E5949</f>
        <v>4022.0824500000003</v>
      </c>
      <c r="D5945" s="5">
        <f>'Wind Output'!E5952</f>
        <v>7873.333333333333</v>
      </c>
      <c r="E5945" s="5">
        <f t="shared" si="370"/>
        <v>10000</v>
      </c>
      <c r="F5945" s="10">
        <f t="shared" si="368"/>
        <v>10965.812746267928</v>
      </c>
      <c r="G5945" s="10">
        <f>IF(F5945&gt;0,MIN('Hourly Model'!$E$8*1000-E5945,F5945),MAX(-E5945,F5945))</f>
        <v>0</v>
      </c>
      <c r="I5945" s="10">
        <f t="shared" si="371"/>
        <v>0</v>
      </c>
    </row>
    <row r="5946" spans="1:9" x14ac:dyDescent="0.2">
      <c r="A5946" s="11">
        <f t="shared" si="369"/>
        <v>43713.666666652251</v>
      </c>
      <c r="B5946" s="5">
        <f>'Load Profile'!E5949</f>
        <v>1158.564661337175</v>
      </c>
      <c r="C5946" s="5">
        <f>'Solar Output'!E5950</f>
        <v>2124.3317499999998</v>
      </c>
      <c r="D5946" s="5">
        <f>'Wind Output'!E5953</f>
        <v>7873.333333333333</v>
      </c>
      <c r="E5946" s="5">
        <f t="shared" si="370"/>
        <v>10000</v>
      </c>
      <c r="F5946" s="10">
        <f t="shared" si="368"/>
        <v>8839.1004219961578</v>
      </c>
      <c r="G5946" s="10">
        <f>IF(F5946&gt;0,MIN('Hourly Model'!$E$8*1000-E5946,F5946),MAX(-E5946,F5946))</f>
        <v>0</v>
      </c>
      <c r="I5946" s="10">
        <f t="shared" si="371"/>
        <v>0</v>
      </c>
    </row>
    <row r="5947" spans="1:9" x14ac:dyDescent="0.2">
      <c r="A5947" s="11">
        <f t="shared" si="369"/>
        <v>43713.708333318915</v>
      </c>
      <c r="B5947" s="5">
        <f>'Load Profile'!E5950</f>
        <v>1341.8593488010085</v>
      </c>
      <c r="C5947" s="5">
        <f>'Solar Output'!E5951</f>
        <v>418.71154999999987</v>
      </c>
      <c r="D5947" s="5">
        <f>'Wind Output'!E5954</f>
        <v>9060</v>
      </c>
      <c r="E5947" s="5">
        <f t="shared" si="370"/>
        <v>10000</v>
      </c>
      <c r="F5947" s="10">
        <f t="shared" si="368"/>
        <v>8136.8522011989917</v>
      </c>
      <c r="G5947" s="10">
        <f>IF(F5947&gt;0,MIN('Hourly Model'!$E$8*1000-E5947,F5947),MAX(-E5947,F5947))</f>
        <v>0</v>
      </c>
      <c r="I5947" s="10">
        <f t="shared" si="371"/>
        <v>0</v>
      </c>
    </row>
    <row r="5948" spans="1:9" x14ac:dyDescent="0.2">
      <c r="A5948" s="11">
        <f t="shared" si="369"/>
        <v>43713.749999985579</v>
      </c>
      <c r="B5948" s="5">
        <f>'Load Profile'!E5951</f>
        <v>1516.3276233506353</v>
      </c>
      <c r="C5948" s="5">
        <f>'Solar Output'!E5952</f>
        <v>0</v>
      </c>
      <c r="D5948" s="5">
        <f>'Wind Output'!E5955</f>
        <v>9060</v>
      </c>
      <c r="E5948" s="5">
        <f t="shared" si="370"/>
        <v>10000</v>
      </c>
      <c r="F5948" s="10">
        <f t="shared" si="368"/>
        <v>7543.6723766493651</v>
      </c>
      <c r="G5948" s="10">
        <f>IF(F5948&gt;0,MIN('Hourly Model'!$E$8*1000-E5948,F5948),MAX(-E5948,F5948))</f>
        <v>0</v>
      </c>
      <c r="I5948" s="10">
        <f t="shared" si="371"/>
        <v>0</v>
      </c>
    </row>
    <row r="5949" spans="1:9" x14ac:dyDescent="0.2">
      <c r="A5949" s="11">
        <f t="shared" si="369"/>
        <v>43713.791666652243</v>
      </c>
      <c r="B5949" s="5">
        <f>'Load Profile'!E5952</f>
        <v>1788.7363049228943</v>
      </c>
      <c r="C5949" s="5">
        <f>'Solar Output'!E5953</f>
        <v>0</v>
      </c>
      <c r="D5949" s="5">
        <f>'Wind Output'!E5956</f>
        <v>9060</v>
      </c>
      <c r="E5949" s="5">
        <f t="shared" si="370"/>
        <v>10000</v>
      </c>
      <c r="F5949" s="10">
        <f t="shared" si="368"/>
        <v>7271.2636950771057</v>
      </c>
      <c r="G5949" s="10">
        <f>IF(F5949&gt;0,MIN('Hourly Model'!$E$8*1000-E5949,F5949),MAX(-E5949,F5949))</f>
        <v>0</v>
      </c>
      <c r="I5949" s="10">
        <f t="shared" si="371"/>
        <v>0</v>
      </c>
    </row>
    <row r="5950" spans="1:9" x14ac:dyDescent="0.2">
      <c r="A5950" s="11">
        <f t="shared" si="369"/>
        <v>43713.833333318908</v>
      </c>
      <c r="B5950" s="5">
        <f>'Load Profile'!E5953</f>
        <v>1697.0915570168813</v>
      </c>
      <c r="C5950" s="5">
        <f>'Solar Output'!E5954</f>
        <v>0</v>
      </c>
      <c r="D5950" s="5">
        <f>'Wind Output'!E5957</f>
        <v>4266.666666666667</v>
      </c>
      <c r="E5950" s="5">
        <f t="shared" si="370"/>
        <v>10000</v>
      </c>
      <c r="F5950" s="10">
        <f t="shared" si="368"/>
        <v>2569.5751096497856</v>
      </c>
      <c r="G5950" s="10">
        <f>IF(F5950&gt;0,MIN('Hourly Model'!$E$8*1000-E5950,F5950),MAX(-E5950,F5950))</f>
        <v>0</v>
      </c>
      <c r="I5950" s="10">
        <f t="shared" si="371"/>
        <v>0</v>
      </c>
    </row>
    <row r="5951" spans="1:9" x14ac:dyDescent="0.2">
      <c r="A5951" s="11">
        <f t="shared" si="369"/>
        <v>43713.874999985572</v>
      </c>
      <c r="B5951" s="5">
        <f>'Load Profile'!E5954</f>
        <v>1361.1540639232105</v>
      </c>
      <c r="C5951" s="5">
        <f>'Solar Output'!E5955</f>
        <v>0</v>
      </c>
      <c r="D5951" s="5">
        <f>'Wind Output'!E5958</f>
        <v>2773.3333333333335</v>
      </c>
      <c r="E5951" s="5">
        <f t="shared" si="370"/>
        <v>10000</v>
      </c>
      <c r="F5951" s="10">
        <f t="shared" si="368"/>
        <v>1412.179269410123</v>
      </c>
      <c r="G5951" s="10">
        <f>IF(F5951&gt;0,MIN('Hourly Model'!$E$8*1000-E5951,F5951),MAX(-E5951,F5951))</f>
        <v>0</v>
      </c>
      <c r="I5951" s="10">
        <f t="shared" si="371"/>
        <v>0</v>
      </c>
    </row>
    <row r="5952" spans="1:9" x14ac:dyDescent="0.2">
      <c r="A5952" s="11">
        <f t="shared" si="369"/>
        <v>43713.916666652236</v>
      </c>
      <c r="B5952" s="5">
        <f>'Load Profile'!E5955</f>
        <v>1034.6952907106349</v>
      </c>
      <c r="C5952" s="5">
        <f>'Solar Output'!E5956</f>
        <v>0</v>
      </c>
      <c r="D5952" s="5">
        <f>'Wind Output'!E5959</f>
        <v>2773.3333333333335</v>
      </c>
      <c r="E5952" s="5">
        <f t="shared" si="370"/>
        <v>10000</v>
      </c>
      <c r="F5952" s="10">
        <f t="shared" si="368"/>
        <v>1738.6380426226985</v>
      </c>
      <c r="G5952" s="10">
        <f>IF(F5952&gt;0,MIN('Hourly Model'!$E$8*1000-E5952,F5952),MAX(-E5952,F5952))</f>
        <v>0</v>
      </c>
      <c r="I5952" s="10">
        <f t="shared" si="371"/>
        <v>0</v>
      </c>
    </row>
    <row r="5953" spans="1:9" x14ac:dyDescent="0.2">
      <c r="A5953" s="11">
        <f t="shared" si="369"/>
        <v>43713.9583333189</v>
      </c>
      <c r="B5953" s="5">
        <f>'Load Profile'!E5956</f>
        <v>696.89207910062476</v>
      </c>
      <c r="C5953" s="5">
        <f>'Solar Output'!E5957</f>
        <v>0</v>
      </c>
      <c r="D5953" s="5">
        <f>'Wind Output'!E5960</f>
        <v>1666.6666666666667</v>
      </c>
      <c r="E5953" s="5">
        <f t="shared" si="370"/>
        <v>10000</v>
      </c>
      <c r="F5953" s="10">
        <f t="shared" si="368"/>
        <v>969.77458756604199</v>
      </c>
      <c r="G5953" s="10">
        <f>IF(F5953&gt;0,MIN('Hourly Model'!$E$8*1000-E5953,F5953),MAX(-E5953,F5953))</f>
        <v>0</v>
      </c>
      <c r="I5953" s="10">
        <f t="shared" si="371"/>
        <v>0</v>
      </c>
    </row>
    <row r="5954" spans="1:9" x14ac:dyDescent="0.2">
      <c r="A5954" s="11">
        <f t="shared" si="369"/>
        <v>43713.999999985565</v>
      </c>
      <c r="B5954" s="5">
        <f>'Load Profile'!E5957</f>
        <v>566.59414728844615</v>
      </c>
      <c r="C5954" s="5">
        <f>'Solar Output'!E5958</f>
        <v>0</v>
      </c>
      <c r="D5954" s="5">
        <f>'Wind Output'!E5961</f>
        <v>1666.6666666666667</v>
      </c>
      <c r="E5954" s="5">
        <f t="shared" si="370"/>
        <v>10000</v>
      </c>
      <c r="F5954" s="10">
        <f t="shared" ref="F5954:F6017" si="372">D5954+C5954-B5954</f>
        <v>1100.0725193782205</v>
      </c>
      <c r="G5954" s="10">
        <f>IF(F5954&gt;0,MIN('Hourly Model'!$E$8*1000-E5954,F5954),MAX(-E5954,F5954))</f>
        <v>0</v>
      </c>
      <c r="I5954" s="10">
        <f t="shared" si="371"/>
        <v>0</v>
      </c>
    </row>
    <row r="5955" spans="1:9" x14ac:dyDescent="0.2">
      <c r="A5955" s="11">
        <f t="shared" ref="A5955:A6018" si="373">A5954+1/24</f>
        <v>43714.041666652229</v>
      </c>
      <c r="B5955" s="5">
        <f>'Load Profile'!E5958</f>
        <v>506.58266654883488</v>
      </c>
      <c r="C5955" s="5">
        <f>'Solar Output'!E5959</f>
        <v>0</v>
      </c>
      <c r="D5955" s="5">
        <f>'Wind Output'!E5962</f>
        <v>1666.6666666666667</v>
      </c>
      <c r="E5955" s="5">
        <f t="shared" ref="E5955:E6018" si="374">E5954+G5954</f>
        <v>10000</v>
      </c>
      <c r="F5955" s="10">
        <f t="shared" si="372"/>
        <v>1160.0840001178319</v>
      </c>
      <c r="G5955" s="10">
        <f>IF(F5955&gt;0,MIN('Hourly Model'!$E$8*1000-E5955,F5955),MAX(-E5955,F5955))</f>
        <v>0</v>
      </c>
      <c r="I5955" s="10">
        <f t="shared" ref="I5955:I6018" si="375">MIN(I5954+F5955+E5955,0)</f>
        <v>0</v>
      </c>
    </row>
    <row r="5956" spans="1:9" x14ac:dyDescent="0.2">
      <c r="A5956" s="11">
        <f t="shared" si="373"/>
        <v>43714.083333318893</v>
      </c>
      <c r="B5956" s="5">
        <f>'Load Profile'!E5959</f>
        <v>500.20254931211423</v>
      </c>
      <c r="C5956" s="5">
        <f>'Solar Output'!E5960</f>
        <v>0</v>
      </c>
      <c r="D5956" s="5">
        <f>'Wind Output'!E5963</f>
        <v>0</v>
      </c>
      <c r="E5956" s="5">
        <f t="shared" si="374"/>
        <v>10000</v>
      </c>
      <c r="F5956" s="10">
        <f t="shared" si="372"/>
        <v>-500.20254931211423</v>
      </c>
      <c r="G5956" s="10">
        <f>IF(F5956&gt;0,MIN('Hourly Model'!$E$8*1000-E5956,F5956),MAX(-E5956,F5956))</f>
        <v>-500.20254931211423</v>
      </c>
      <c r="I5956" s="10">
        <f t="shared" si="375"/>
        <v>0</v>
      </c>
    </row>
    <row r="5957" spans="1:9" x14ac:dyDescent="0.2">
      <c r="A5957" s="11">
        <f t="shared" si="373"/>
        <v>43714.124999985557</v>
      </c>
      <c r="B5957" s="5">
        <f>'Load Profile'!E5960</f>
        <v>508.28128778976628</v>
      </c>
      <c r="C5957" s="5">
        <f>'Solar Output'!E5961</f>
        <v>0</v>
      </c>
      <c r="D5957" s="5">
        <f>'Wind Output'!E5964</f>
        <v>873.33333333333337</v>
      </c>
      <c r="E5957" s="5">
        <f t="shared" si="374"/>
        <v>9499.7974506878854</v>
      </c>
      <c r="F5957" s="10">
        <f t="shared" si="372"/>
        <v>365.05204554356709</v>
      </c>
      <c r="G5957" s="10">
        <f>IF(F5957&gt;0,MIN('Hourly Model'!$E$8*1000-E5957,F5957),MAX(-E5957,F5957))</f>
        <v>365.05204554356709</v>
      </c>
      <c r="I5957" s="10">
        <f t="shared" si="375"/>
        <v>0</v>
      </c>
    </row>
    <row r="5958" spans="1:9" x14ac:dyDescent="0.2">
      <c r="A5958" s="11">
        <f t="shared" si="373"/>
        <v>43714.166666652221</v>
      </c>
      <c r="B5958" s="5">
        <f>'Load Profile'!E5961</f>
        <v>569.95747756332423</v>
      </c>
      <c r="C5958" s="5">
        <f>'Solar Output'!E5962</f>
        <v>0</v>
      </c>
      <c r="D5958" s="5">
        <f>'Wind Output'!E5965</f>
        <v>286.66666666666669</v>
      </c>
      <c r="E5958" s="5">
        <f t="shared" si="374"/>
        <v>9864.8494962314526</v>
      </c>
      <c r="F5958" s="10">
        <f t="shared" si="372"/>
        <v>-283.29081089665755</v>
      </c>
      <c r="G5958" s="10">
        <f>IF(F5958&gt;0,MIN('Hourly Model'!$E$8*1000-E5958,F5958),MAX(-E5958,F5958))</f>
        <v>-283.29081089665755</v>
      </c>
      <c r="I5958" s="10">
        <f t="shared" si="375"/>
        <v>0</v>
      </c>
    </row>
    <row r="5959" spans="1:9" x14ac:dyDescent="0.2">
      <c r="A5959" s="11">
        <f t="shared" si="373"/>
        <v>43714.208333318886</v>
      </c>
      <c r="B5959" s="5">
        <f>'Load Profile'!E5962</f>
        <v>759.51037943835195</v>
      </c>
      <c r="C5959" s="5">
        <f>'Solar Output'!E5963</f>
        <v>76.515249999999995</v>
      </c>
      <c r="D5959" s="5">
        <f>'Wind Output'!E5966</f>
        <v>286.66666666666669</v>
      </c>
      <c r="E5959" s="5">
        <f t="shared" si="374"/>
        <v>9581.5586853347959</v>
      </c>
      <c r="F5959" s="10">
        <f t="shared" si="372"/>
        <v>-396.32846277168528</v>
      </c>
      <c r="G5959" s="10">
        <f>IF(F5959&gt;0,MIN('Hourly Model'!$E$8*1000-E5959,F5959),MAX(-E5959,F5959))</f>
        <v>-396.32846277168528</v>
      </c>
      <c r="I5959" s="10">
        <f t="shared" si="375"/>
        <v>0</v>
      </c>
    </row>
    <row r="5960" spans="1:9" x14ac:dyDescent="0.2">
      <c r="A5960" s="11">
        <f t="shared" si="373"/>
        <v>43714.24999998555</v>
      </c>
      <c r="B5960" s="5">
        <f>'Load Profile'!E5963</f>
        <v>1036.2042557393715</v>
      </c>
      <c r="C5960" s="5">
        <f>'Solar Output'!E5964</f>
        <v>1455.9298999999999</v>
      </c>
      <c r="D5960" s="5">
        <f>'Wind Output'!E5967</f>
        <v>0</v>
      </c>
      <c r="E5960" s="5">
        <f t="shared" si="374"/>
        <v>9185.2302225631101</v>
      </c>
      <c r="F5960" s="10">
        <f t="shared" si="372"/>
        <v>419.72564426062831</v>
      </c>
      <c r="G5960" s="10">
        <f>IF(F5960&gt;0,MIN('Hourly Model'!$E$8*1000-E5960,F5960),MAX(-E5960,F5960))</f>
        <v>419.72564426062831</v>
      </c>
      <c r="I5960" s="10">
        <f t="shared" si="375"/>
        <v>0</v>
      </c>
    </row>
    <row r="5961" spans="1:9" x14ac:dyDescent="0.2">
      <c r="A5961" s="11">
        <f t="shared" si="373"/>
        <v>43714.291666652214</v>
      </c>
      <c r="B5961" s="5">
        <f>'Load Profile'!E5964</f>
        <v>966.60751527645834</v>
      </c>
      <c r="C5961" s="5">
        <f>'Solar Output'!E5965</f>
        <v>3676.55</v>
      </c>
      <c r="D5961" s="5">
        <f>'Wind Output'!E5968</f>
        <v>0</v>
      </c>
      <c r="E5961" s="5">
        <f t="shared" si="374"/>
        <v>9604.9558668237387</v>
      </c>
      <c r="F5961" s="10">
        <f t="shared" si="372"/>
        <v>2709.9424847235418</v>
      </c>
      <c r="G5961" s="10">
        <f>IF(F5961&gt;0,MIN('Hourly Model'!$E$8*1000-E5961,F5961),MAX(-E5961,F5961))</f>
        <v>395.04413317626131</v>
      </c>
      <c r="I5961" s="10">
        <f t="shared" si="375"/>
        <v>0</v>
      </c>
    </row>
    <row r="5962" spans="1:9" x14ac:dyDescent="0.2">
      <c r="A5962" s="11">
        <f t="shared" si="373"/>
        <v>43714.333333318878</v>
      </c>
      <c r="B5962" s="5">
        <f>'Load Profile'!E5965</f>
        <v>837.30739386011965</v>
      </c>
      <c r="C5962" s="5">
        <f>'Solar Output'!E5966</f>
        <v>5602.75515</v>
      </c>
      <c r="D5962" s="5">
        <f>'Wind Output'!E5969</f>
        <v>286.66666666666669</v>
      </c>
      <c r="E5962" s="5">
        <f t="shared" si="374"/>
        <v>10000</v>
      </c>
      <c r="F5962" s="10">
        <f t="shared" si="372"/>
        <v>5052.1144228065477</v>
      </c>
      <c r="G5962" s="10">
        <f>IF(F5962&gt;0,MIN('Hourly Model'!$E$8*1000-E5962,F5962),MAX(-E5962,F5962))</f>
        <v>0</v>
      </c>
      <c r="I5962" s="10">
        <f t="shared" si="375"/>
        <v>0</v>
      </c>
    </row>
    <row r="5963" spans="1:9" x14ac:dyDescent="0.2">
      <c r="A5963" s="11">
        <f t="shared" si="373"/>
        <v>43714.374999985543</v>
      </c>
      <c r="B5963" s="5">
        <f>'Load Profile'!E5966</f>
        <v>828.73992096115899</v>
      </c>
      <c r="C5963" s="5">
        <f>'Solar Output'!E5967</f>
        <v>6945.4732999999997</v>
      </c>
      <c r="D5963" s="5">
        <f>'Wind Output'!E5970</f>
        <v>1666.6666666666667</v>
      </c>
      <c r="E5963" s="5">
        <f t="shared" si="374"/>
        <v>10000</v>
      </c>
      <c r="F5963" s="10">
        <f t="shared" si="372"/>
        <v>7783.4000457055063</v>
      </c>
      <c r="G5963" s="10">
        <f>IF(F5963&gt;0,MIN('Hourly Model'!$E$8*1000-E5963,F5963),MAX(-E5963,F5963))</f>
        <v>0</v>
      </c>
      <c r="I5963" s="10">
        <f t="shared" si="375"/>
        <v>0</v>
      </c>
    </row>
    <row r="5964" spans="1:9" x14ac:dyDescent="0.2">
      <c r="A5964" s="11">
        <f t="shared" si="373"/>
        <v>43714.416666652207</v>
      </c>
      <c r="B5964" s="5">
        <f>'Load Profile'!E5967</f>
        <v>832.04130655085669</v>
      </c>
      <c r="C5964" s="5">
        <f>'Solar Output'!E5968</f>
        <v>7782.2144499999995</v>
      </c>
      <c r="D5964" s="5">
        <f>'Wind Output'!E5971</f>
        <v>1666.6666666666667</v>
      </c>
      <c r="E5964" s="5">
        <f t="shared" si="374"/>
        <v>10000</v>
      </c>
      <c r="F5964" s="10">
        <f t="shared" si="372"/>
        <v>8616.8398101158091</v>
      </c>
      <c r="G5964" s="10">
        <f>IF(F5964&gt;0,MIN('Hourly Model'!$E$8*1000-E5964,F5964),MAX(-E5964,F5964))</f>
        <v>0</v>
      </c>
      <c r="I5964" s="10">
        <f t="shared" si="375"/>
        <v>0</v>
      </c>
    </row>
    <row r="5965" spans="1:9" x14ac:dyDescent="0.2">
      <c r="A5965" s="11">
        <f t="shared" si="373"/>
        <v>43714.458333318871</v>
      </c>
      <c r="B5965" s="5">
        <f>'Load Profile'!E5968</f>
        <v>815.07997145383695</v>
      </c>
      <c r="C5965" s="5">
        <f>'Solar Output'!E5969</f>
        <v>8124.030099999999</v>
      </c>
      <c r="D5965" s="5">
        <f>'Wind Output'!E5972</f>
        <v>2773.3333333333335</v>
      </c>
      <c r="E5965" s="5">
        <f t="shared" si="374"/>
        <v>10000</v>
      </c>
      <c r="F5965" s="10">
        <f t="shared" si="372"/>
        <v>10082.283461879495</v>
      </c>
      <c r="G5965" s="10">
        <f>IF(F5965&gt;0,MIN('Hourly Model'!$E$8*1000-E5965,F5965),MAX(-E5965,F5965))</f>
        <v>0</v>
      </c>
      <c r="I5965" s="10">
        <f t="shared" si="375"/>
        <v>0</v>
      </c>
    </row>
    <row r="5966" spans="1:9" x14ac:dyDescent="0.2">
      <c r="A5966" s="11">
        <f t="shared" si="373"/>
        <v>43714.499999985535</v>
      </c>
      <c r="B5966" s="5">
        <f>'Load Profile'!E5969</f>
        <v>791.1672576334413</v>
      </c>
      <c r="C5966" s="5">
        <f>'Solar Output'!E5970</f>
        <v>7964.5193499999996</v>
      </c>
      <c r="D5966" s="5">
        <f>'Wind Output'!E5973</f>
        <v>873.33333333333337</v>
      </c>
      <c r="E5966" s="5">
        <f t="shared" si="374"/>
        <v>10000</v>
      </c>
      <c r="F5966" s="10">
        <f t="shared" si="372"/>
        <v>8046.6854256998913</v>
      </c>
      <c r="G5966" s="10">
        <f>IF(F5966&gt;0,MIN('Hourly Model'!$E$8*1000-E5966,F5966),MAX(-E5966,F5966))</f>
        <v>0</v>
      </c>
      <c r="I5966" s="10">
        <f t="shared" si="375"/>
        <v>0</v>
      </c>
    </row>
    <row r="5967" spans="1:9" x14ac:dyDescent="0.2">
      <c r="A5967" s="11">
        <f t="shared" si="373"/>
        <v>43714.5416666522</v>
      </c>
      <c r="B5967" s="5">
        <f>'Load Profile'!E5970</f>
        <v>781.29590770895607</v>
      </c>
      <c r="C5967" s="5">
        <f>'Solar Output'!E5971</f>
        <v>7290.6250999999993</v>
      </c>
      <c r="D5967" s="5">
        <f>'Wind Output'!E5974</f>
        <v>873.33333333333337</v>
      </c>
      <c r="E5967" s="5">
        <f t="shared" si="374"/>
        <v>10000</v>
      </c>
      <c r="F5967" s="10">
        <f t="shared" si="372"/>
        <v>7382.662525624376</v>
      </c>
      <c r="G5967" s="10">
        <f>IF(F5967&gt;0,MIN('Hourly Model'!$E$8*1000-E5967,F5967),MAX(-E5967,F5967))</f>
        <v>0</v>
      </c>
      <c r="I5967" s="10">
        <f t="shared" si="375"/>
        <v>0</v>
      </c>
    </row>
    <row r="5968" spans="1:9" x14ac:dyDescent="0.2">
      <c r="A5968" s="11">
        <f t="shared" si="373"/>
        <v>43714.583333318864</v>
      </c>
      <c r="B5968" s="5">
        <f>'Load Profile'!E5971</f>
        <v>807.23920440031384</v>
      </c>
      <c r="C5968" s="5">
        <f>'Solar Output'!E5972</f>
        <v>6144.71335</v>
      </c>
      <c r="D5968" s="5">
        <f>'Wind Output'!E5975</f>
        <v>0</v>
      </c>
      <c r="E5968" s="5">
        <f t="shared" si="374"/>
        <v>10000</v>
      </c>
      <c r="F5968" s="10">
        <f t="shared" si="372"/>
        <v>5337.4741455996864</v>
      </c>
      <c r="G5968" s="10">
        <f>IF(F5968&gt;0,MIN('Hourly Model'!$E$8*1000-E5968,F5968),MAX(-E5968,F5968))</f>
        <v>0</v>
      </c>
      <c r="I5968" s="10">
        <f t="shared" si="375"/>
        <v>0</v>
      </c>
    </row>
    <row r="5969" spans="1:9" x14ac:dyDescent="0.2">
      <c r="A5969" s="11">
        <f t="shared" si="373"/>
        <v>43714.624999985528</v>
      </c>
      <c r="B5969" s="5">
        <f>'Load Profile'!E5972</f>
        <v>929.60303706540674</v>
      </c>
      <c r="C5969" s="5">
        <f>'Solar Output'!E5973</f>
        <v>4474.5073999999995</v>
      </c>
      <c r="D5969" s="5">
        <f>'Wind Output'!E5976</f>
        <v>0</v>
      </c>
      <c r="E5969" s="5">
        <f t="shared" si="374"/>
        <v>10000</v>
      </c>
      <c r="F5969" s="10">
        <f t="shared" si="372"/>
        <v>3544.9043629345929</v>
      </c>
      <c r="G5969" s="10">
        <f>IF(F5969&gt;0,MIN('Hourly Model'!$E$8*1000-E5969,F5969),MAX(-E5969,F5969))</f>
        <v>0</v>
      </c>
      <c r="I5969" s="10">
        <f t="shared" si="375"/>
        <v>0</v>
      </c>
    </row>
    <row r="5970" spans="1:9" x14ac:dyDescent="0.2">
      <c r="A5970" s="11">
        <f t="shared" si="373"/>
        <v>43714.666666652192</v>
      </c>
      <c r="B5970" s="5">
        <f>'Load Profile'!E5973</f>
        <v>1158.564661337175</v>
      </c>
      <c r="C5970" s="5">
        <f>'Solar Output'!E5974</f>
        <v>2341.7530499999998</v>
      </c>
      <c r="D5970" s="5">
        <f>'Wind Output'!E5977</f>
        <v>0</v>
      </c>
      <c r="E5970" s="5">
        <f t="shared" si="374"/>
        <v>10000</v>
      </c>
      <c r="F5970" s="10">
        <f t="shared" si="372"/>
        <v>1183.1883886628248</v>
      </c>
      <c r="G5970" s="10">
        <f>IF(F5970&gt;0,MIN('Hourly Model'!$E$8*1000-E5970,F5970),MAX(-E5970,F5970))</f>
        <v>0</v>
      </c>
      <c r="I5970" s="10">
        <f t="shared" si="375"/>
        <v>0</v>
      </c>
    </row>
    <row r="5971" spans="1:9" x14ac:dyDescent="0.2">
      <c r="A5971" s="11">
        <f t="shared" si="373"/>
        <v>43714.708333318857</v>
      </c>
      <c r="B5971" s="5">
        <f>'Load Profile'!E5974</f>
        <v>1341.8593488010085</v>
      </c>
      <c r="C5971" s="5">
        <f>'Solar Output'!E5975</f>
        <v>413.98619999999994</v>
      </c>
      <c r="D5971" s="5">
        <f>'Wind Output'!E5978</f>
        <v>0</v>
      </c>
      <c r="E5971" s="5">
        <f t="shared" si="374"/>
        <v>10000</v>
      </c>
      <c r="F5971" s="10">
        <f t="shared" si="372"/>
        <v>-927.8731488010086</v>
      </c>
      <c r="G5971" s="10">
        <f>IF(F5971&gt;0,MIN('Hourly Model'!$E$8*1000-E5971,F5971),MAX(-E5971,F5971))</f>
        <v>-927.8731488010086</v>
      </c>
      <c r="I5971" s="10">
        <f t="shared" si="375"/>
        <v>0</v>
      </c>
    </row>
    <row r="5972" spans="1:9" x14ac:dyDescent="0.2">
      <c r="A5972" s="11">
        <f t="shared" si="373"/>
        <v>43714.749999985521</v>
      </c>
      <c r="B5972" s="5">
        <f>'Load Profile'!E5975</f>
        <v>1516.3276233506353</v>
      </c>
      <c r="C5972" s="5">
        <f>'Solar Output'!E5976</f>
        <v>0</v>
      </c>
      <c r="D5972" s="5">
        <f>'Wind Output'!E5979</f>
        <v>0</v>
      </c>
      <c r="E5972" s="5">
        <f t="shared" si="374"/>
        <v>9072.1268511989911</v>
      </c>
      <c r="F5972" s="10">
        <f t="shared" si="372"/>
        <v>-1516.3276233506353</v>
      </c>
      <c r="G5972" s="10">
        <f>IF(F5972&gt;0,MIN('Hourly Model'!$E$8*1000-E5972,F5972),MAX(-E5972,F5972))</f>
        <v>-1516.3276233506353</v>
      </c>
      <c r="I5972" s="10">
        <f t="shared" si="375"/>
        <v>0</v>
      </c>
    </row>
    <row r="5973" spans="1:9" x14ac:dyDescent="0.2">
      <c r="A5973" s="11">
        <f t="shared" si="373"/>
        <v>43714.791666652185</v>
      </c>
      <c r="B5973" s="5">
        <f>'Load Profile'!E5976</f>
        <v>1788.7363049228943</v>
      </c>
      <c r="C5973" s="5">
        <f>'Solar Output'!E5977</f>
        <v>0</v>
      </c>
      <c r="D5973" s="5">
        <f>'Wind Output'!E5980</f>
        <v>286.66666666666669</v>
      </c>
      <c r="E5973" s="5">
        <f t="shared" si="374"/>
        <v>7555.7992278483562</v>
      </c>
      <c r="F5973" s="10">
        <f t="shared" si="372"/>
        <v>-1502.0696382562276</v>
      </c>
      <c r="G5973" s="10">
        <f>IF(F5973&gt;0,MIN('Hourly Model'!$E$8*1000-E5973,F5973),MAX(-E5973,F5973))</f>
        <v>-1502.0696382562276</v>
      </c>
      <c r="I5973" s="10">
        <f t="shared" si="375"/>
        <v>0</v>
      </c>
    </row>
    <row r="5974" spans="1:9" x14ac:dyDescent="0.2">
      <c r="A5974" s="11">
        <f t="shared" si="373"/>
        <v>43714.833333318849</v>
      </c>
      <c r="B5974" s="5">
        <f>'Load Profile'!E5977</f>
        <v>1697.0915570168813</v>
      </c>
      <c r="C5974" s="5">
        <f>'Solar Output'!E5978</f>
        <v>0</v>
      </c>
      <c r="D5974" s="5">
        <f>'Wind Output'!E5981</f>
        <v>873.33333333333337</v>
      </c>
      <c r="E5974" s="5">
        <f t="shared" si="374"/>
        <v>6053.7295895921288</v>
      </c>
      <c r="F5974" s="10">
        <f t="shared" si="372"/>
        <v>-823.75822368354795</v>
      </c>
      <c r="G5974" s="10">
        <f>IF(F5974&gt;0,MIN('Hourly Model'!$E$8*1000-E5974,F5974),MAX(-E5974,F5974))</f>
        <v>-823.75822368354795</v>
      </c>
      <c r="I5974" s="10">
        <f t="shared" si="375"/>
        <v>0</v>
      </c>
    </row>
    <row r="5975" spans="1:9" x14ac:dyDescent="0.2">
      <c r="A5975" s="11">
        <f t="shared" si="373"/>
        <v>43714.874999985514</v>
      </c>
      <c r="B5975" s="5">
        <f>'Load Profile'!E5978</f>
        <v>1361.1540639232105</v>
      </c>
      <c r="C5975" s="5">
        <f>'Solar Output'!E5979</f>
        <v>0</v>
      </c>
      <c r="D5975" s="5">
        <f>'Wind Output'!E5982</f>
        <v>286.66666666666669</v>
      </c>
      <c r="E5975" s="5">
        <f t="shared" si="374"/>
        <v>5229.971365908581</v>
      </c>
      <c r="F5975" s="10">
        <f t="shared" si="372"/>
        <v>-1074.4873972565438</v>
      </c>
      <c r="G5975" s="10">
        <f>IF(F5975&gt;0,MIN('Hourly Model'!$E$8*1000-E5975,F5975),MAX(-E5975,F5975))</f>
        <v>-1074.4873972565438</v>
      </c>
      <c r="I5975" s="10">
        <f t="shared" si="375"/>
        <v>0</v>
      </c>
    </row>
    <row r="5976" spans="1:9" x14ac:dyDescent="0.2">
      <c r="A5976" s="11">
        <f t="shared" si="373"/>
        <v>43714.916666652178</v>
      </c>
      <c r="B5976" s="5">
        <f>'Load Profile'!E5979</f>
        <v>1034.6952907106349</v>
      </c>
      <c r="C5976" s="5">
        <f>'Solar Output'!E5980</f>
        <v>0</v>
      </c>
      <c r="D5976" s="5">
        <f>'Wind Output'!E5983</f>
        <v>0</v>
      </c>
      <c r="E5976" s="5">
        <f t="shared" si="374"/>
        <v>4155.4839686520372</v>
      </c>
      <c r="F5976" s="10">
        <f t="shared" si="372"/>
        <v>-1034.6952907106349</v>
      </c>
      <c r="G5976" s="10">
        <f>IF(F5976&gt;0,MIN('Hourly Model'!$E$8*1000-E5976,F5976),MAX(-E5976,F5976))</f>
        <v>-1034.6952907106349</v>
      </c>
      <c r="I5976" s="10">
        <f t="shared" si="375"/>
        <v>0</v>
      </c>
    </row>
    <row r="5977" spans="1:9" x14ac:dyDescent="0.2">
      <c r="A5977" s="11">
        <f t="shared" si="373"/>
        <v>43714.958333318842</v>
      </c>
      <c r="B5977" s="5">
        <f>'Load Profile'!E5980</f>
        <v>696.89207910062476</v>
      </c>
      <c r="C5977" s="5">
        <f>'Solar Output'!E5981</f>
        <v>0</v>
      </c>
      <c r="D5977" s="5">
        <f>'Wind Output'!E5984</f>
        <v>286.66666666666669</v>
      </c>
      <c r="E5977" s="5">
        <f t="shared" si="374"/>
        <v>3120.7886779414021</v>
      </c>
      <c r="F5977" s="10">
        <f t="shared" si="372"/>
        <v>-410.22541243395807</v>
      </c>
      <c r="G5977" s="10">
        <f>IF(F5977&gt;0,MIN('Hourly Model'!$E$8*1000-E5977,F5977),MAX(-E5977,F5977))</f>
        <v>-410.22541243395807</v>
      </c>
      <c r="I5977" s="10">
        <f t="shared" si="375"/>
        <v>0</v>
      </c>
    </row>
    <row r="5978" spans="1:9" x14ac:dyDescent="0.2">
      <c r="A5978" s="11">
        <f t="shared" si="373"/>
        <v>43714.999999985506</v>
      </c>
      <c r="B5978" s="5">
        <f>'Load Profile'!E5981</f>
        <v>574.18774599211827</v>
      </c>
      <c r="C5978" s="5">
        <f>'Solar Output'!E5982</f>
        <v>0</v>
      </c>
      <c r="D5978" s="5">
        <f>'Wind Output'!E5985</f>
        <v>286.66666666666669</v>
      </c>
      <c r="E5978" s="5">
        <f t="shared" si="374"/>
        <v>2710.5632655074442</v>
      </c>
      <c r="F5978" s="10">
        <f t="shared" si="372"/>
        <v>-287.52107932545158</v>
      </c>
      <c r="G5978" s="10">
        <f>IF(F5978&gt;0,MIN('Hourly Model'!$E$8*1000-E5978,F5978),MAX(-E5978,F5978))</f>
        <v>-287.52107932545158</v>
      </c>
      <c r="I5978" s="10">
        <f t="shared" si="375"/>
        <v>0</v>
      </c>
    </row>
    <row r="5979" spans="1:9" x14ac:dyDescent="0.2">
      <c r="A5979" s="11">
        <f t="shared" si="373"/>
        <v>43715.041666652171</v>
      </c>
      <c r="B5979" s="5">
        <f>'Load Profile'!E5982</f>
        <v>529.35890137534341</v>
      </c>
      <c r="C5979" s="5">
        <f>'Solar Output'!E5983</f>
        <v>0</v>
      </c>
      <c r="D5979" s="5">
        <f>'Wind Output'!E5986</f>
        <v>873.33333333333337</v>
      </c>
      <c r="E5979" s="5">
        <f t="shared" si="374"/>
        <v>2423.0421861819927</v>
      </c>
      <c r="F5979" s="10">
        <f t="shared" si="372"/>
        <v>343.97443195798996</v>
      </c>
      <c r="G5979" s="10">
        <f>IF(F5979&gt;0,MIN('Hourly Model'!$E$8*1000-E5979,F5979),MAX(-E5979,F5979))</f>
        <v>343.97443195798996</v>
      </c>
      <c r="I5979" s="10">
        <f t="shared" si="375"/>
        <v>0</v>
      </c>
    </row>
    <row r="5980" spans="1:9" x14ac:dyDescent="0.2">
      <c r="A5980" s="11">
        <f t="shared" si="373"/>
        <v>43715.083333318835</v>
      </c>
      <c r="B5980" s="5">
        <f>'Load Profile'!E5983</f>
        <v>524.65145821853366</v>
      </c>
      <c r="C5980" s="5">
        <f>'Solar Output'!E5984</f>
        <v>0</v>
      </c>
      <c r="D5980" s="5">
        <f>'Wind Output'!E5987</f>
        <v>286.66666666666669</v>
      </c>
      <c r="E5980" s="5">
        <f t="shared" si="374"/>
        <v>2767.0166181399827</v>
      </c>
      <c r="F5980" s="10">
        <f t="shared" si="372"/>
        <v>-237.98479155186698</v>
      </c>
      <c r="G5980" s="10">
        <f>IF(F5980&gt;0,MIN('Hourly Model'!$E$8*1000-E5980,F5980),MAX(-E5980,F5980))</f>
        <v>-237.98479155186698</v>
      </c>
      <c r="I5980" s="10">
        <f t="shared" si="375"/>
        <v>0</v>
      </c>
    </row>
    <row r="5981" spans="1:9" x14ac:dyDescent="0.2">
      <c r="A5981" s="11">
        <f t="shared" si="373"/>
        <v>43715.124999985499</v>
      </c>
      <c r="B5981" s="5">
        <f>'Load Profile'!E5984</f>
        <v>530.33599399522382</v>
      </c>
      <c r="C5981" s="5">
        <f>'Solar Output'!E5985</f>
        <v>0</v>
      </c>
      <c r="D5981" s="5">
        <f>'Wind Output'!E5988</f>
        <v>2773.3333333333335</v>
      </c>
      <c r="E5981" s="5">
        <f t="shared" si="374"/>
        <v>2529.0318265881156</v>
      </c>
      <c r="F5981" s="10">
        <f t="shared" si="372"/>
        <v>2242.9973393381097</v>
      </c>
      <c r="G5981" s="10">
        <f>IF(F5981&gt;0,MIN('Hourly Model'!$E$8*1000-E5981,F5981),MAX(-E5981,F5981))</f>
        <v>2242.9973393381097</v>
      </c>
      <c r="I5981" s="10">
        <f t="shared" si="375"/>
        <v>0</v>
      </c>
    </row>
    <row r="5982" spans="1:9" x14ac:dyDescent="0.2">
      <c r="A5982" s="11">
        <f t="shared" si="373"/>
        <v>43715.166666652163</v>
      </c>
      <c r="B5982" s="5">
        <f>'Load Profile'!E5985</f>
        <v>594.08148872679124</v>
      </c>
      <c r="C5982" s="5">
        <f>'Solar Output'!E5986</f>
        <v>0</v>
      </c>
      <c r="D5982" s="5">
        <f>'Wind Output'!E5989</f>
        <v>1666.6666666666667</v>
      </c>
      <c r="E5982" s="5">
        <f t="shared" si="374"/>
        <v>4772.0291659262257</v>
      </c>
      <c r="F5982" s="10">
        <f t="shared" si="372"/>
        <v>1072.5851779398754</v>
      </c>
      <c r="G5982" s="10">
        <f>IF(F5982&gt;0,MIN('Hourly Model'!$E$8*1000-E5982,F5982),MAX(-E5982,F5982))</f>
        <v>1072.5851779398754</v>
      </c>
      <c r="I5982" s="10">
        <f t="shared" si="375"/>
        <v>0</v>
      </c>
    </row>
    <row r="5983" spans="1:9" x14ac:dyDescent="0.2">
      <c r="A5983" s="11">
        <f t="shared" si="373"/>
        <v>43715.208333318827</v>
      </c>
      <c r="B5983" s="5">
        <f>'Load Profile'!E5986</f>
        <v>780.28317381122395</v>
      </c>
      <c r="C5983" s="5">
        <f>'Solar Output'!E5987</f>
        <v>65.155549999999991</v>
      </c>
      <c r="D5983" s="5">
        <f>'Wind Output'!E5990</f>
        <v>0</v>
      </c>
      <c r="E5983" s="5">
        <f t="shared" si="374"/>
        <v>5844.6143438661011</v>
      </c>
      <c r="F5983" s="10">
        <f t="shared" si="372"/>
        <v>-715.127623811224</v>
      </c>
      <c r="G5983" s="10">
        <f>IF(F5983&gt;0,MIN('Hourly Model'!$E$8*1000-E5983,F5983),MAX(-E5983,F5983))</f>
        <v>-715.127623811224</v>
      </c>
      <c r="I5983" s="10">
        <f t="shared" si="375"/>
        <v>0</v>
      </c>
    </row>
    <row r="5984" spans="1:9" x14ac:dyDescent="0.2">
      <c r="A5984" s="11">
        <f t="shared" si="373"/>
        <v>43715.249999985492</v>
      </c>
      <c r="B5984" s="5">
        <f>'Load Profile'!E5987</f>
        <v>1050.2159457605444</v>
      </c>
      <c r="C5984" s="5">
        <f>'Solar Output'!E5988</f>
        <v>1064.5871999999999</v>
      </c>
      <c r="D5984" s="5">
        <f>'Wind Output'!E5991</f>
        <v>1666.6666666666667</v>
      </c>
      <c r="E5984" s="5">
        <f t="shared" si="374"/>
        <v>5129.486720054877</v>
      </c>
      <c r="F5984" s="10">
        <f t="shared" si="372"/>
        <v>1681.0379209061225</v>
      </c>
      <c r="G5984" s="10">
        <f>IF(F5984&gt;0,MIN('Hourly Model'!$E$8*1000-E5984,F5984),MAX(-E5984,F5984))</f>
        <v>1681.0379209061225</v>
      </c>
      <c r="I5984" s="10">
        <f t="shared" si="375"/>
        <v>0</v>
      </c>
    </row>
    <row r="5985" spans="1:9" x14ac:dyDescent="0.2">
      <c r="A5985" s="11">
        <f t="shared" si="373"/>
        <v>43715.291666652156</v>
      </c>
      <c r="B5985" s="5">
        <f>'Load Profile'!E5988</f>
        <v>972.96034693144907</v>
      </c>
      <c r="C5985" s="5">
        <f>'Solar Output'!E5989</f>
        <v>3605.5110499999996</v>
      </c>
      <c r="D5985" s="5">
        <f>'Wind Output'!E5992</f>
        <v>873.33333333333337</v>
      </c>
      <c r="E5985" s="5">
        <f t="shared" si="374"/>
        <v>6810.524640960999</v>
      </c>
      <c r="F5985" s="10">
        <f t="shared" si="372"/>
        <v>3505.8840364018843</v>
      </c>
      <c r="G5985" s="10">
        <f>IF(F5985&gt;0,MIN('Hourly Model'!$E$8*1000-E5985,F5985),MAX(-E5985,F5985))</f>
        <v>3189.475359039001</v>
      </c>
      <c r="I5985" s="10">
        <f t="shared" si="375"/>
        <v>0</v>
      </c>
    </row>
    <row r="5986" spans="1:9" x14ac:dyDescent="0.2">
      <c r="A5986" s="11">
        <f t="shared" si="373"/>
        <v>43715.33333331882</v>
      </c>
      <c r="B5986" s="5">
        <f>'Load Profile'!E5989</f>
        <v>839.2190404051878</v>
      </c>
      <c r="C5986" s="5">
        <f>'Solar Output'!E5990</f>
        <v>5478.7368499999993</v>
      </c>
      <c r="D5986" s="5">
        <f>'Wind Output'!E5993</f>
        <v>873.33333333333337</v>
      </c>
      <c r="E5986" s="5">
        <f t="shared" si="374"/>
        <v>10000</v>
      </c>
      <c r="F5986" s="10">
        <f t="shared" si="372"/>
        <v>5512.8511429281443</v>
      </c>
      <c r="G5986" s="10">
        <f>IF(F5986&gt;0,MIN('Hourly Model'!$E$8*1000-E5986,F5986),MAX(-E5986,F5986))</f>
        <v>0</v>
      </c>
      <c r="I5986" s="10">
        <f t="shared" si="375"/>
        <v>0</v>
      </c>
    </row>
    <row r="5987" spans="1:9" x14ac:dyDescent="0.2">
      <c r="A5987" s="11">
        <f t="shared" si="373"/>
        <v>43715.374999985484</v>
      </c>
      <c r="B5987" s="5">
        <f>'Load Profile'!E5990</f>
        <v>821.99409191845405</v>
      </c>
      <c r="C5987" s="5">
        <f>'Solar Output'!E5991</f>
        <v>5794.5164999999997</v>
      </c>
      <c r="D5987" s="5">
        <f>'Wind Output'!E5994</f>
        <v>873.33333333333337</v>
      </c>
      <c r="E5987" s="5">
        <f t="shared" si="374"/>
        <v>10000</v>
      </c>
      <c r="F5987" s="10">
        <f t="shared" si="372"/>
        <v>5845.855741414879</v>
      </c>
      <c r="G5987" s="10">
        <f>IF(F5987&gt;0,MIN('Hourly Model'!$E$8*1000-E5987,F5987),MAX(-E5987,F5987))</f>
        <v>0</v>
      </c>
      <c r="I5987" s="10">
        <f t="shared" si="375"/>
        <v>0</v>
      </c>
    </row>
    <row r="5988" spans="1:9" x14ac:dyDescent="0.2">
      <c r="A5988" s="11">
        <f t="shared" si="373"/>
        <v>43715.416666652149</v>
      </c>
      <c r="B5988" s="5">
        <f>'Load Profile'!E5991</f>
        <v>832.04130655085669</v>
      </c>
      <c r="C5988" s="5">
        <f>'Solar Output'!E5992</f>
        <v>6553.1990999999998</v>
      </c>
      <c r="D5988" s="5">
        <f>'Wind Output'!E5995</f>
        <v>2773.3333333333335</v>
      </c>
      <c r="E5988" s="5">
        <f t="shared" si="374"/>
        <v>10000</v>
      </c>
      <c r="F5988" s="10">
        <f t="shared" si="372"/>
        <v>8494.4911267824773</v>
      </c>
      <c r="G5988" s="10">
        <f>IF(F5988&gt;0,MIN('Hourly Model'!$E$8*1000-E5988,F5988),MAX(-E5988,F5988))</f>
        <v>0</v>
      </c>
      <c r="I5988" s="10">
        <f t="shared" si="375"/>
        <v>0</v>
      </c>
    </row>
    <row r="5989" spans="1:9" x14ac:dyDescent="0.2">
      <c r="A5989" s="11">
        <f t="shared" si="373"/>
        <v>43715.458333318813</v>
      </c>
      <c r="B5989" s="5">
        <f>'Load Profile'!E5992</f>
        <v>815.07997145383695</v>
      </c>
      <c r="C5989" s="5">
        <f>'Solar Output'!E5993</f>
        <v>6430.7217999999993</v>
      </c>
      <c r="D5989" s="5">
        <f>'Wind Output'!E5996</f>
        <v>2773.3333333333335</v>
      </c>
      <c r="E5989" s="5">
        <f t="shared" si="374"/>
        <v>10000</v>
      </c>
      <c r="F5989" s="10">
        <f t="shared" si="372"/>
        <v>8388.9751618794962</v>
      </c>
      <c r="G5989" s="10">
        <f>IF(F5989&gt;0,MIN('Hourly Model'!$E$8*1000-E5989,F5989),MAX(-E5989,F5989))</f>
        <v>0</v>
      </c>
      <c r="I5989" s="10">
        <f t="shared" si="375"/>
        <v>0</v>
      </c>
    </row>
    <row r="5990" spans="1:9" x14ac:dyDescent="0.2">
      <c r="A5990" s="11">
        <f t="shared" si="373"/>
        <v>43715.499999985477</v>
      </c>
      <c r="B5990" s="5">
        <f>'Load Profile'!E5993</f>
        <v>791.1672576334413</v>
      </c>
      <c r="C5990" s="5">
        <f>'Solar Output'!E5994</f>
        <v>6584.2812999999996</v>
      </c>
      <c r="D5990" s="5">
        <f>'Wind Output'!E5997</f>
        <v>4266.666666666667</v>
      </c>
      <c r="E5990" s="5">
        <f t="shared" si="374"/>
        <v>10000</v>
      </c>
      <c r="F5990" s="10">
        <f t="shared" si="372"/>
        <v>10059.780709033224</v>
      </c>
      <c r="G5990" s="10">
        <f>IF(F5990&gt;0,MIN('Hourly Model'!$E$8*1000-E5990,F5990),MAX(-E5990,F5990))</f>
        <v>0</v>
      </c>
      <c r="I5990" s="10">
        <f t="shared" si="375"/>
        <v>0</v>
      </c>
    </row>
    <row r="5991" spans="1:9" x14ac:dyDescent="0.2">
      <c r="A5991" s="11">
        <f t="shared" si="373"/>
        <v>43715.541666652141</v>
      </c>
      <c r="B5991" s="5">
        <f>'Load Profile'!E5994</f>
        <v>781.29590770895607</v>
      </c>
      <c r="C5991" s="5">
        <f>'Solar Output'!E5995</f>
        <v>5500.4131999999991</v>
      </c>
      <c r="D5991" s="5">
        <f>'Wind Output'!E5998</f>
        <v>4266.666666666667</v>
      </c>
      <c r="E5991" s="5">
        <f t="shared" si="374"/>
        <v>10000</v>
      </c>
      <c r="F5991" s="10">
        <f t="shared" si="372"/>
        <v>8985.7839589577106</v>
      </c>
      <c r="G5991" s="10">
        <f>IF(F5991&gt;0,MIN('Hourly Model'!$E$8*1000-E5991,F5991),MAX(-E5991,F5991))</f>
        <v>0</v>
      </c>
      <c r="I5991" s="10">
        <f t="shared" si="375"/>
        <v>0</v>
      </c>
    </row>
    <row r="5992" spans="1:9" x14ac:dyDescent="0.2">
      <c r="A5992" s="11">
        <f t="shared" si="373"/>
        <v>43715.583333318806</v>
      </c>
      <c r="B5992" s="5">
        <f>'Load Profile'!E5995</f>
        <v>807.23920440031384</v>
      </c>
      <c r="C5992" s="5">
        <f>'Solar Output'!E5996</f>
        <v>5474.7509499999996</v>
      </c>
      <c r="D5992" s="5">
        <f>'Wind Output'!E5999</f>
        <v>1666.6666666666667</v>
      </c>
      <c r="E5992" s="5">
        <f t="shared" si="374"/>
        <v>10000</v>
      </c>
      <c r="F5992" s="10">
        <f t="shared" si="372"/>
        <v>6334.178412266353</v>
      </c>
      <c r="G5992" s="10">
        <f>IF(F5992&gt;0,MIN('Hourly Model'!$E$8*1000-E5992,F5992),MAX(-E5992,F5992))</f>
        <v>0</v>
      </c>
      <c r="I5992" s="10">
        <f t="shared" si="375"/>
        <v>0</v>
      </c>
    </row>
    <row r="5993" spans="1:9" x14ac:dyDescent="0.2">
      <c r="A5993" s="11">
        <f t="shared" si="373"/>
        <v>43715.62499998547</v>
      </c>
      <c r="B5993" s="5">
        <f>'Load Profile'!E5996</f>
        <v>929.60303706540674</v>
      </c>
      <c r="C5993" s="5">
        <f>'Solar Output'!E5997</f>
        <v>4005.5097999999998</v>
      </c>
      <c r="D5993" s="5">
        <f>'Wind Output'!E6000</f>
        <v>1666.6666666666667</v>
      </c>
      <c r="E5993" s="5">
        <f t="shared" si="374"/>
        <v>10000</v>
      </c>
      <c r="F5993" s="10">
        <f t="shared" si="372"/>
        <v>4742.5734296012597</v>
      </c>
      <c r="G5993" s="10">
        <f>IF(F5993&gt;0,MIN('Hourly Model'!$E$8*1000-E5993,F5993),MAX(-E5993,F5993))</f>
        <v>0</v>
      </c>
      <c r="I5993" s="10">
        <f t="shared" si="375"/>
        <v>0</v>
      </c>
    </row>
    <row r="5994" spans="1:9" x14ac:dyDescent="0.2">
      <c r="A5994" s="11">
        <f t="shared" si="373"/>
        <v>43715.666666652134</v>
      </c>
      <c r="B5994" s="5">
        <f>'Load Profile'!E5997</f>
        <v>1158.564661337175</v>
      </c>
      <c r="C5994" s="5">
        <f>'Solar Output'!E5998</f>
        <v>2013.8949499999999</v>
      </c>
      <c r="D5994" s="5">
        <f>'Wind Output'!E6001</f>
        <v>2773.3333333333335</v>
      </c>
      <c r="E5994" s="5">
        <f t="shared" si="374"/>
        <v>10000</v>
      </c>
      <c r="F5994" s="10">
        <f t="shared" si="372"/>
        <v>3628.6636219961588</v>
      </c>
      <c r="G5994" s="10">
        <f>IF(F5994&gt;0,MIN('Hourly Model'!$E$8*1000-E5994,F5994),MAX(-E5994,F5994))</f>
        <v>0</v>
      </c>
      <c r="I5994" s="10">
        <f t="shared" si="375"/>
        <v>0</v>
      </c>
    </row>
    <row r="5995" spans="1:9" x14ac:dyDescent="0.2">
      <c r="A5995" s="11">
        <f t="shared" si="373"/>
        <v>43715.708333318798</v>
      </c>
      <c r="B5995" s="5">
        <f>'Load Profile'!E5998</f>
        <v>1341.8593488010085</v>
      </c>
      <c r="C5995" s="5">
        <f>'Solar Output'!E5999</f>
        <v>377.23219999999998</v>
      </c>
      <c r="D5995" s="5">
        <f>'Wind Output'!E6002</f>
        <v>873.33333333333337</v>
      </c>
      <c r="E5995" s="5">
        <f t="shared" si="374"/>
        <v>10000</v>
      </c>
      <c r="F5995" s="10">
        <f t="shared" si="372"/>
        <v>-91.293815467675131</v>
      </c>
      <c r="G5995" s="10">
        <f>IF(F5995&gt;0,MIN('Hourly Model'!$E$8*1000-E5995,F5995),MAX(-E5995,F5995))</f>
        <v>-91.293815467675131</v>
      </c>
      <c r="I5995" s="10">
        <f t="shared" si="375"/>
        <v>0</v>
      </c>
    </row>
    <row r="5996" spans="1:9" x14ac:dyDescent="0.2">
      <c r="A5996" s="11">
        <f t="shared" si="373"/>
        <v>43715.749999985463</v>
      </c>
      <c r="B5996" s="5">
        <f>'Load Profile'!E5999</f>
        <v>1516.3276233506353</v>
      </c>
      <c r="C5996" s="5">
        <f>'Solar Output'!E6000</f>
        <v>0</v>
      </c>
      <c r="D5996" s="5">
        <f>'Wind Output'!E6003</f>
        <v>2773.3333333333335</v>
      </c>
      <c r="E5996" s="5">
        <f t="shared" si="374"/>
        <v>9908.7061845323242</v>
      </c>
      <c r="F5996" s="10">
        <f t="shared" si="372"/>
        <v>1257.0057099826981</v>
      </c>
      <c r="G5996" s="10">
        <f>IF(F5996&gt;0,MIN('Hourly Model'!$E$8*1000-E5996,F5996),MAX(-E5996,F5996))</f>
        <v>91.293815467675813</v>
      </c>
      <c r="I5996" s="10">
        <f t="shared" si="375"/>
        <v>0</v>
      </c>
    </row>
    <row r="5997" spans="1:9" x14ac:dyDescent="0.2">
      <c r="A5997" s="11">
        <f t="shared" si="373"/>
        <v>43715.791666652127</v>
      </c>
      <c r="B5997" s="5">
        <f>'Load Profile'!E6000</f>
        <v>1788.7363049228943</v>
      </c>
      <c r="C5997" s="5">
        <f>'Solar Output'!E6001</f>
        <v>0</v>
      </c>
      <c r="D5997" s="5">
        <f>'Wind Output'!E6004</f>
        <v>4266.666666666667</v>
      </c>
      <c r="E5997" s="5">
        <f t="shared" si="374"/>
        <v>10000</v>
      </c>
      <c r="F5997" s="10">
        <f t="shared" si="372"/>
        <v>2477.9303617437727</v>
      </c>
      <c r="G5997" s="10">
        <f>IF(F5997&gt;0,MIN('Hourly Model'!$E$8*1000-E5997,F5997),MAX(-E5997,F5997))</f>
        <v>0</v>
      </c>
      <c r="I5997" s="10">
        <f t="shared" si="375"/>
        <v>0</v>
      </c>
    </row>
    <row r="5998" spans="1:9" x14ac:dyDescent="0.2">
      <c r="A5998" s="11">
        <f t="shared" si="373"/>
        <v>43715.833333318791</v>
      </c>
      <c r="B5998" s="5">
        <f>'Load Profile'!E6001</f>
        <v>1697.0915570168813</v>
      </c>
      <c r="C5998" s="5">
        <f>'Solar Output'!E6002</f>
        <v>0</v>
      </c>
      <c r="D5998" s="5">
        <f>'Wind Output'!E6005</f>
        <v>0</v>
      </c>
      <c r="E5998" s="5">
        <f t="shared" si="374"/>
        <v>10000</v>
      </c>
      <c r="F5998" s="10">
        <f t="shared" si="372"/>
        <v>-1697.0915570168813</v>
      </c>
      <c r="G5998" s="10">
        <f>IF(F5998&gt;0,MIN('Hourly Model'!$E$8*1000-E5998,F5998),MAX(-E5998,F5998))</f>
        <v>-1697.0915570168813</v>
      </c>
      <c r="I5998" s="10">
        <f t="shared" si="375"/>
        <v>0</v>
      </c>
    </row>
    <row r="5999" spans="1:9" x14ac:dyDescent="0.2">
      <c r="A5999" s="11">
        <f t="shared" si="373"/>
        <v>43715.874999985455</v>
      </c>
      <c r="B5999" s="5">
        <f>'Load Profile'!E6002</f>
        <v>1361.1540639232105</v>
      </c>
      <c r="C5999" s="5">
        <f>'Solar Output'!E6003</f>
        <v>0</v>
      </c>
      <c r="D5999" s="5">
        <f>'Wind Output'!E6006</f>
        <v>286.66666666666669</v>
      </c>
      <c r="E5999" s="5">
        <f t="shared" si="374"/>
        <v>8302.9084429831182</v>
      </c>
      <c r="F5999" s="10">
        <f t="shared" si="372"/>
        <v>-1074.4873972565438</v>
      </c>
      <c r="G5999" s="10">
        <f>IF(F5999&gt;0,MIN('Hourly Model'!$E$8*1000-E5999,F5999),MAX(-E5999,F5999))</f>
        <v>-1074.4873972565438</v>
      </c>
      <c r="I5999" s="10">
        <f t="shared" si="375"/>
        <v>0</v>
      </c>
    </row>
    <row r="6000" spans="1:9" x14ac:dyDescent="0.2">
      <c r="A6000" s="11">
        <f t="shared" si="373"/>
        <v>43715.91666665212</v>
      </c>
      <c r="B6000" s="5">
        <f>'Load Profile'!E6003</f>
        <v>1034.6952907106349</v>
      </c>
      <c r="C6000" s="5">
        <f>'Solar Output'!E6004</f>
        <v>0</v>
      </c>
      <c r="D6000" s="5">
        <f>'Wind Output'!E6007</f>
        <v>286.66666666666669</v>
      </c>
      <c r="E6000" s="5">
        <f t="shared" si="374"/>
        <v>7228.4210457265744</v>
      </c>
      <c r="F6000" s="10">
        <f t="shared" si="372"/>
        <v>-748.02862404396819</v>
      </c>
      <c r="G6000" s="10">
        <f>IF(F6000&gt;0,MIN('Hourly Model'!$E$8*1000-E6000,F6000),MAX(-E6000,F6000))</f>
        <v>-748.02862404396819</v>
      </c>
      <c r="I6000" s="10">
        <f t="shared" si="375"/>
        <v>0</v>
      </c>
    </row>
    <row r="6001" spans="1:9" x14ac:dyDescent="0.2">
      <c r="A6001" s="11">
        <f t="shared" si="373"/>
        <v>43715.958333318784</v>
      </c>
      <c r="B6001" s="5">
        <f>'Load Profile'!E6004</f>
        <v>696.89207910062476</v>
      </c>
      <c r="C6001" s="5">
        <f>'Solar Output'!E6005</f>
        <v>0</v>
      </c>
      <c r="D6001" s="5">
        <f>'Wind Output'!E6008</f>
        <v>873.33333333333337</v>
      </c>
      <c r="E6001" s="5">
        <f t="shared" si="374"/>
        <v>6480.3924216826063</v>
      </c>
      <c r="F6001" s="10">
        <f t="shared" si="372"/>
        <v>176.44125423270862</v>
      </c>
      <c r="G6001" s="10">
        <f>IF(F6001&gt;0,MIN('Hourly Model'!$E$8*1000-E6001,F6001),MAX(-E6001,F6001))</f>
        <v>176.44125423270862</v>
      </c>
      <c r="I6001" s="10">
        <f t="shared" si="375"/>
        <v>0</v>
      </c>
    </row>
    <row r="6002" spans="1:9" x14ac:dyDescent="0.2">
      <c r="A6002" s="11">
        <f t="shared" si="373"/>
        <v>43715.999999985448</v>
      </c>
      <c r="B6002" s="5">
        <f>'Load Profile'!E6005</f>
        <v>566.59414728844615</v>
      </c>
      <c r="C6002" s="5">
        <f>'Solar Output'!E6006</f>
        <v>0</v>
      </c>
      <c r="D6002" s="5">
        <f>'Wind Output'!E6009</f>
        <v>873.33333333333337</v>
      </c>
      <c r="E6002" s="5">
        <f t="shared" si="374"/>
        <v>6656.8336759153153</v>
      </c>
      <c r="F6002" s="10">
        <f t="shared" si="372"/>
        <v>306.73918604488722</v>
      </c>
      <c r="G6002" s="10">
        <f>IF(F6002&gt;0,MIN('Hourly Model'!$E$8*1000-E6002,F6002),MAX(-E6002,F6002))</f>
        <v>306.73918604488722</v>
      </c>
      <c r="I6002" s="10">
        <f t="shared" si="375"/>
        <v>0</v>
      </c>
    </row>
    <row r="6003" spans="1:9" x14ac:dyDescent="0.2">
      <c r="A6003" s="11">
        <f t="shared" si="373"/>
        <v>43716.041666652112</v>
      </c>
      <c r="B6003" s="5">
        <f>'Load Profile'!E6006</f>
        <v>506.58266654883488</v>
      </c>
      <c r="C6003" s="5">
        <f>'Solar Output'!E6007</f>
        <v>0</v>
      </c>
      <c r="D6003" s="5">
        <f>'Wind Output'!E6010</f>
        <v>873.33333333333337</v>
      </c>
      <c r="E6003" s="5">
        <f t="shared" si="374"/>
        <v>6963.5728619602023</v>
      </c>
      <c r="F6003" s="10">
        <f t="shared" si="372"/>
        <v>366.75066678449849</v>
      </c>
      <c r="G6003" s="10">
        <f>IF(F6003&gt;0,MIN('Hourly Model'!$E$8*1000-E6003,F6003),MAX(-E6003,F6003))</f>
        <v>366.75066678449849</v>
      </c>
      <c r="I6003" s="10">
        <f t="shared" si="375"/>
        <v>0</v>
      </c>
    </row>
    <row r="6004" spans="1:9" x14ac:dyDescent="0.2">
      <c r="A6004" s="11">
        <f t="shared" si="373"/>
        <v>43716.083333318777</v>
      </c>
      <c r="B6004" s="5">
        <f>'Load Profile'!E6007</f>
        <v>493.7415208811525</v>
      </c>
      <c r="C6004" s="5">
        <f>'Solar Output'!E6008</f>
        <v>0</v>
      </c>
      <c r="D6004" s="5">
        <f>'Wind Output'!E6011</f>
        <v>1666.6666666666667</v>
      </c>
      <c r="E6004" s="5">
        <f t="shared" si="374"/>
        <v>7330.3235287447005</v>
      </c>
      <c r="F6004" s="10">
        <f t="shared" si="372"/>
        <v>1172.9251457855144</v>
      </c>
      <c r="G6004" s="10">
        <f>IF(F6004&gt;0,MIN('Hourly Model'!$E$8*1000-E6004,F6004),MAX(-E6004,F6004))</f>
        <v>1172.9251457855144</v>
      </c>
      <c r="I6004" s="10">
        <f t="shared" si="375"/>
        <v>0</v>
      </c>
    </row>
    <row r="6005" spans="1:9" x14ac:dyDescent="0.2">
      <c r="A6005" s="11">
        <f t="shared" si="373"/>
        <v>43716.124999985441</v>
      </c>
      <c r="B6005" s="5">
        <f>'Load Profile'!E6008</f>
        <v>493.7194480374597</v>
      </c>
      <c r="C6005" s="5">
        <f>'Solar Output'!E6009</f>
        <v>0</v>
      </c>
      <c r="D6005" s="5">
        <f>'Wind Output'!E6012</f>
        <v>286.66666666666669</v>
      </c>
      <c r="E6005" s="5">
        <f t="shared" si="374"/>
        <v>8503.2486745302158</v>
      </c>
      <c r="F6005" s="10">
        <f t="shared" si="372"/>
        <v>-207.05278137079301</v>
      </c>
      <c r="G6005" s="10">
        <f>IF(F6005&gt;0,MIN('Hourly Model'!$E$8*1000-E6005,F6005),MAX(-E6005,F6005))</f>
        <v>-207.05278137079301</v>
      </c>
      <c r="I6005" s="10">
        <f t="shared" si="375"/>
        <v>0</v>
      </c>
    </row>
    <row r="6006" spans="1:9" x14ac:dyDescent="0.2">
      <c r="A6006" s="11">
        <f t="shared" si="373"/>
        <v>43716.166666652105</v>
      </c>
      <c r="B6006" s="5">
        <f>'Load Profile'!E6009</f>
        <v>554.78639669457436</v>
      </c>
      <c r="C6006" s="5">
        <f>'Solar Output'!E6010</f>
        <v>0</v>
      </c>
      <c r="D6006" s="5">
        <f>'Wind Output'!E6013</f>
        <v>286.66666666666669</v>
      </c>
      <c r="E6006" s="5">
        <f t="shared" si="374"/>
        <v>8296.1958931594236</v>
      </c>
      <c r="F6006" s="10">
        <f t="shared" si="372"/>
        <v>-268.11973002790768</v>
      </c>
      <c r="G6006" s="10">
        <f>IF(F6006&gt;0,MIN('Hourly Model'!$E$8*1000-E6006,F6006),MAX(-E6006,F6006))</f>
        <v>-268.11973002790768</v>
      </c>
      <c r="I6006" s="10">
        <f t="shared" si="375"/>
        <v>0</v>
      </c>
    </row>
    <row r="6007" spans="1:9" x14ac:dyDescent="0.2">
      <c r="A6007" s="11">
        <f t="shared" si="373"/>
        <v>43716.208333318769</v>
      </c>
      <c r="B6007" s="5">
        <f>'Load Profile'!E6010</f>
        <v>751.67341012584734</v>
      </c>
      <c r="C6007" s="5">
        <f>'Solar Output'!E6011</f>
        <v>0.19089999999999999</v>
      </c>
      <c r="D6007" s="5">
        <f>'Wind Output'!E6014</f>
        <v>873.33333333333337</v>
      </c>
      <c r="E6007" s="5">
        <f t="shared" si="374"/>
        <v>8028.0761631315163</v>
      </c>
      <c r="F6007" s="10">
        <f t="shared" si="372"/>
        <v>121.85082320748609</v>
      </c>
      <c r="G6007" s="10">
        <f>IF(F6007&gt;0,MIN('Hourly Model'!$E$8*1000-E6007,F6007),MAX(-E6007,F6007))</f>
        <v>121.85082320748609</v>
      </c>
      <c r="I6007" s="10">
        <f t="shared" si="375"/>
        <v>0</v>
      </c>
    </row>
    <row r="6008" spans="1:9" x14ac:dyDescent="0.2">
      <c r="A6008" s="11">
        <f t="shared" si="373"/>
        <v>43716.249999985434</v>
      </c>
      <c r="B6008" s="5">
        <f>'Load Profile'!E6011</f>
        <v>1019.9165801917051</v>
      </c>
      <c r="C6008" s="5">
        <f>'Solar Output'!E6012</f>
        <v>990.07294999999999</v>
      </c>
      <c r="D6008" s="5">
        <f>'Wind Output'!E6015</f>
        <v>873.33333333333337</v>
      </c>
      <c r="E6008" s="5">
        <f t="shared" si="374"/>
        <v>8149.9269863390027</v>
      </c>
      <c r="F6008" s="10">
        <f t="shared" si="372"/>
        <v>843.48970314162818</v>
      </c>
      <c r="G6008" s="10">
        <f>IF(F6008&gt;0,MIN('Hourly Model'!$E$8*1000-E6008,F6008),MAX(-E6008,F6008))</f>
        <v>843.48970314162818</v>
      </c>
      <c r="I6008" s="10">
        <f t="shared" si="375"/>
        <v>0</v>
      </c>
    </row>
    <row r="6009" spans="1:9" x14ac:dyDescent="0.2">
      <c r="A6009" s="11">
        <f t="shared" si="373"/>
        <v>43716.291666652098</v>
      </c>
      <c r="B6009" s="5">
        <f>'Load Profile'!E6012</f>
        <v>945.01466964696681</v>
      </c>
      <c r="C6009" s="5">
        <f>'Solar Output'!E6013</f>
        <v>2473.0255499999998</v>
      </c>
      <c r="D6009" s="5">
        <f>'Wind Output'!E6016</f>
        <v>873.33333333333337</v>
      </c>
      <c r="E6009" s="5">
        <f t="shared" si="374"/>
        <v>8993.4166894806312</v>
      </c>
      <c r="F6009" s="10">
        <f t="shared" si="372"/>
        <v>2401.3442136863664</v>
      </c>
      <c r="G6009" s="10">
        <f>IF(F6009&gt;0,MIN('Hourly Model'!$E$8*1000-E6009,F6009),MAX(-E6009,F6009))</f>
        <v>1006.5833105193688</v>
      </c>
      <c r="I6009" s="10">
        <f t="shared" si="375"/>
        <v>0</v>
      </c>
    </row>
    <row r="6010" spans="1:9" x14ac:dyDescent="0.2">
      <c r="A6010" s="11">
        <f t="shared" si="373"/>
        <v>43716.333333318762</v>
      </c>
      <c r="B6010" s="5">
        <f>'Load Profile'!E6013</f>
        <v>822.16113814298956</v>
      </c>
      <c r="C6010" s="5">
        <f>'Solar Output'!E6014</f>
        <v>3326.9258499999996</v>
      </c>
      <c r="D6010" s="5">
        <f>'Wind Output'!E6017</f>
        <v>2773.3333333333335</v>
      </c>
      <c r="E6010" s="5">
        <f t="shared" si="374"/>
        <v>10000</v>
      </c>
      <c r="F6010" s="10">
        <f t="shared" si="372"/>
        <v>5278.0980451903442</v>
      </c>
      <c r="G6010" s="10">
        <f>IF(F6010&gt;0,MIN('Hourly Model'!$E$8*1000-E6010,F6010),MAX(-E6010,F6010))</f>
        <v>0</v>
      </c>
      <c r="I6010" s="10">
        <f t="shared" si="375"/>
        <v>0</v>
      </c>
    </row>
    <row r="6011" spans="1:9" x14ac:dyDescent="0.2">
      <c r="A6011" s="11">
        <f t="shared" si="373"/>
        <v>43716.374999985426</v>
      </c>
      <c r="B6011" s="5">
        <f>'Load Profile'!E6014</f>
        <v>816.14891791157106</v>
      </c>
      <c r="C6011" s="5">
        <f>'Solar Output'!E6015</f>
        <v>4720.4716999999991</v>
      </c>
      <c r="D6011" s="5">
        <f>'Wind Output'!E6018</f>
        <v>873.33333333333337</v>
      </c>
      <c r="E6011" s="5">
        <f t="shared" si="374"/>
        <v>10000</v>
      </c>
      <c r="F6011" s="10">
        <f t="shared" si="372"/>
        <v>4777.6561154217616</v>
      </c>
      <c r="G6011" s="10">
        <f>IF(F6011&gt;0,MIN('Hourly Model'!$E$8*1000-E6011,F6011),MAX(-E6011,F6011))</f>
        <v>0</v>
      </c>
      <c r="I6011" s="10">
        <f t="shared" si="375"/>
        <v>0</v>
      </c>
    </row>
    <row r="6012" spans="1:9" x14ac:dyDescent="0.2">
      <c r="A6012" s="11">
        <f t="shared" si="373"/>
        <v>43716.41666665209</v>
      </c>
      <c r="B6012" s="5">
        <f>'Load Profile'!E6015</f>
        <v>832.04130655085669</v>
      </c>
      <c r="C6012" s="5">
        <f>'Solar Output'!E6016</f>
        <v>6159.9473999999991</v>
      </c>
      <c r="D6012" s="5">
        <f>'Wind Output'!E6019</f>
        <v>873.33333333333337</v>
      </c>
      <c r="E6012" s="5">
        <f t="shared" si="374"/>
        <v>10000</v>
      </c>
      <c r="F6012" s="10">
        <f t="shared" si="372"/>
        <v>6201.2394267824757</v>
      </c>
      <c r="G6012" s="10">
        <f>IF(F6012&gt;0,MIN('Hourly Model'!$E$8*1000-E6012,F6012),MAX(-E6012,F6012))</f>
        <v>0</v>
      </c>
      <c r="I6012" s="10">
        <f t="shared" si="375"/>
        <v>0</v>
      </c>
    </row>
    <row r="6013" spans="1:9" x14ac:dyDescent="0.2">
      <c r="A6013" s="11">
        <f t="shared" si="373"/>
        <v>43716.458333318755</v>
      </c>
      <c r="B6013" s="5">
        <f>'Load Profile'!E6016</f>
        <v>815.07997145383695</v>
      </c>
      <c r="C6013" s="5">
        <f>'Solar Output'!E6017</f>
        <v>6192.9201999999996</v>
      </c>
      <c r="D6013" s="5">
        <f>'Wind Output'!E6020</f>
        <v>1666.6666666666667</v>
      </c>
      <c r="E6013" s="5">
        <f t="shared" si="374"/>
        <v>10000</v>
      </c>
      <c r="F6013" s="10">
        <f t="shared" si="372"/>
        <v>7044.5068952128295</v>
      </c>
      <c r="G6013" s="10">
        <f>IF(F6013&gt;0,MIN('Hourly Model'!$E$8*1000-E6013,F6013),MAX(-E6013,F6013))</f>
        <v>0</v>
      </c>
      <c r="I6013" s="10">
        <f t="shared" si="375"/>
        <v>0</v>
      </c>
    </row>
    <row r="6014" spans="1:9" x14ac:dyDescent="0.2">
      <c r="A6014" s="11">
        <f t="shared" si="373"/>
        <v>43716.499999985419</v>
      </c>
      <c r="B6014" s="5">
        <f>'Load Profile'!E6017</f>
        <v>791.1672576334413</v>
      </c>
      <c r="C6014" s="5">
        <f>'Solar Output'!E6018</f>
        <v>6323.8246999999992</v>
      </c>
      <c r="D6014" s="5">
        <f>'Wind Output'!E6021</f>
        <v>4266.666666666667</v>
      </c>
      <c r="E6014" s="5">
        <f t="shared" si="374"/>
        <v>10000</v>
      </c>
      <c r="F6014" s="10">
        <f t="shared" si="372"/>
        <v>9799.3241090332231</v>
      </c>
      <c r="G6014" s="10">
        <f>IF(F6014&gt;0,MIN('Hourly Model'!$E$8*1000-E6014,F6014),MAX(-E6014,F6014))</f>
        <v>0</v>
      </c>
      <c r="I6014" s="10">
        <f t="shared" si="375"/>
        <v>0</v>
      </c>
    </row>
    <row r="6015" spans="1:9" x14ac:dyDescent="0.2">
      <c r="A6015" s="11">
        <f t="shared" si="373"/>
        <v>43716.541666652083</v>
      </c>
      <c r="B6015" s="5">
        <f>'Load Profile'!E6018</f>
        <v>781.29590770895607</v>
      </c>
      <c r="C6015" s="5">
        <f>'Solar Output'!E6019</f>
        <v>5537.945749999999</v>
      </c>
      <c r="D6015" s="5">
        <f>'Wind Output'!E6022</f>
        <v>1666.6666666666667</v>
      </c>
      <c r="E6015" s="5">
        <f t="shared" si="374"/>
        <v>10000</v>
      </c>
      <c r="F6015" s="10">
        <f t="shared" si="372"/>
        <v>6423.3165089577096</v>
      </c>
      <c r="G6015" s="10">
        <f>IF(F6015&gt;0,MIN('Hourly Model'!$E$8*1000-E6015,F6015),MAX(-E6015,F6015))</f>
        <v>0</v>
      </c>
      <c r="I6015" s="10">
        <f t="shared" si="375"/>
        <v>0</v>
      </c>
    </row>
    <row r="6016" spans="1:9" x14ac:dyDescent="0.2">
      <c r="A6016" s="11">
        <f t="shared" si="373"/>
        <v>43716.583333318747</v>
      </c>
      <c r="B6016" s="5">
        <f>'Load Profile'!E6019</f>
        <v>807.23920440031384</v>
      </c>
      <c r="C6016" s="5">
        <f>'Solar Output'!E6020</f>
        <v>4298.0145999999995</v>
      </c>
      <c r="D6016" s="5">
        <f>'Wind Output'!E6023</f>
        <v>1666.6666666666667</v>
      </c>
      <c r="E6016" s="5">
        <f t="shared" si="374"/>
        <v>10000</v>
      </c>
      <c r="F6016" s="10">
        <f t="shared" si="372"/>
        <v>5157.4420622663529</v>
      </c>
      <c r="G6016" s="10">
        <f>IF(F6016&gt;0,MIN('Hourly Model'!$E$8*1000-E6016,F6016),MAX(-E6016,F6016))</f>
        <v>0</v>
      </c>
      <c r="I6016" s="10">
        <f t="shared" si="375"/>
        <v>0</v>
      </c>
    </row>
    <row r="6017" spans="1:9" x14ac:dyDescent="0.2">
      <c r="A6017" s="11">
        <f t="shared" si="373"/>
        <v>43716.624999985412</v>
      </c>
      <c r="B6017" s="5">
        <f>'Load Profile'!E6020</f>
        <v>929.60303706540674</v>
      </c>
      <c r="C6017" s="5">
        <f>'Solar Output'!E6021</f>
        <v>3572.3967999999995</v>
      </c>
      <c r="D6017" s="5">
        <f>'Wind Output'!E6024</f>
        <v>873.33333333333337</v>
      </c>
      <c r="E6017" s="5">
        <f t="shared" si="374"/>
        <v>10000</v>
      </c>
      <c r="F6017" s="10">
        <f t="shared" si="372"/>
        <v>3516.1270962679259</v>
      </c>
      <c r="G6017" s="10">
        <f>IF(F6017&gt;0,MIN('Hourly Model'!$E$8*1000-E6017,F6017),MAX(-E6017,F6017))</f>
        <v>0</v>
      </c>
      <c r="I6017" s="10">
        <f t="shared" si="375"/>
        <v>0</v>
      </c>
    </row>
    <row r="6018" spans="1:9" x14ac:dyDescent="0.2">
      <c r="A6018" s="11">
        <f t="shared" si="373"/>
        <v>43716.666666652076</v>
      </c>
      <c r="B6018" s="5">
        <f>'Load Profile'!E6021</f>
        <v>1158.564661337175</v>
      </c>
      <c r="C6018" s="5">
        <f>'Solar Output'!E6022</f>
        <v>888.41524999999979</v>
      </c>
      <c r="D6018" s="5">
        <f>'Wind Output'!E6025</f>
        <v>873.33333333333337</v>
      </c>
      <c r="E6018" s="5">
        <f t="shared" si="374"/>
        <v>10000</v>
      </c>
      <c r="F6018" s="10">
        <f t="shared" ref="F6018:F6081" si="376">D6018+C6018-B6018</f>
        <v>603.18392199615801</v>
      </c>
      <c r="G6018" s="10">
        <f>IF(F6018&gt;0,MIN('Hourly Model'!$E$8*1000-E6018,F6018),MAX(-E6018,F6018))</f>
        <v>0</v>
      </c>
      <c r="I6018" s="10">
        <f t="shared" si="375"/>
        <v>0</v>
      </c>
    </row>
    <row r="6019" spans="1:9" x14ac:dyDescent="0.2">
      <c r="A6019" s="11">
        <f t="shared" ref="A6019:A6082" si="377">A6018+1/24</f>
        <v>43716.70833331874</v>
      </c>
      <c r="B6019" s="5">
        <f>'Load Profile'!E6022</f>
        <v>1341.8593488010085</v>
      </c>
      <c r="C6019" s="5">
        <f>'Solar Output'!E6023</f>
        <v>299.23689999999999</v>
      </c>
      <c r="D6019" s="5">
        <f>'Wind Output'!E6026</f>
        <v>1666.6666666666667</v>
      </c>
      <c r="E6019" s="5">
        <f t="shared" ref="E6019:E6082" si="378">E6018+G6018</f>
        <v>10000</v>
      </c>
      <c r="F6019" s="10">
        <f t="shared" si="376"/>
        <v>624.04421786565831</v>
      </c>
      <c r="G6019" s="10">
        <f>IF(F6019&gt;0,MIN('Hourly Model'!$E$8*1000-E6019,F6019),MAX(-E6019,F6019))</f>
        <v>0</v>
      </c>
      <c r="I6019" s="10">
        <f t="shared" ref="I6019:I6082" si="379">MIN(I6018+F6019+E6019,0)</f>
        <v>0</v>
      </c>
    </row>
    <row r="6020" spans="1:9" x14ac:dyDescent="0.2">
      <c r="A6020" s="11">
        <f t="shared" si="377"/>
        <v>43716.749999985404</v>
      </c>
      <c r="B6020" s="5">
        <f>'Load Profile'!E6023</f>
        <v>1516.3276233506353</v>
      </c>
      <c r="C6020" s="5">
        <f>'Solar Output'!E6024</f>
        <v>0</v>
      </c>
      <c r="D6020" s="5">
        <f>'Wind Output'!E6027</f>
        <v>1666.6666666666667</v>
      </c>
      <c r="E6020" s="5">
        <f t="shared" si="378"/>
        <v>10000</v>
      </c>
      <c r="F6020" s="10">
        <f t="shared" si="376"/>
        <v>150.33904331603139</v>
      </c>
      <c r="G6020" s="10">
        <f>IF(F6020&gt;0,MIN('Hourly Model'!$E$8*1000-E6020,F6020),MAX(-E6020,F6020))</f>
        <v>0</v>
      </c>
      <c r="I6020" s="10">
        <f t="shared" si="379"/>
        <v>0</v>
      </c>
    </row>
    <row r="6021" spans="1:9" x14ac:dyDescent="0.2">
      <c r="A6021" s="11">
        <f t="shared" si="377"/>
        <v>43716.791666652069</v>
      </c>
      <c r="B6021" s="5">
        <f>'Load Profile'!E6024</f>
        <v>1788.7363049228943</v>
      </c>
      <c r="C6021" s="5">
        <f>'Solar Output'!E6025</f>
        <v>0</v>
      </c>
      <c r="D6021" s="5">
        <f>'Wind Output'!E6028</f>
        <v>1666.6666666666667</v>
      </c>
      <c r="E6021" s="5">
        <f t="shared" si="378"/>
        <v>10000</v>
      </c>
      <c r="F6021" s="10">
        <f t="shared" si="376"/>
        <v>-122.06963825622756</v>
      </c>
      <c r="G6021" s="10">
        <f>IF(F6021&gt;0,MIN('Hourly Model'!$E$8*1000-E6021,F6021),MAX(-E6021,F6021))</f>
        <v>-122.06963825622756</v>
      </c>
      <c r="I6021" s="10">
        <f t="shared" si="379"/>
        <v>0</v>
      </c>
    </row>
    <row r="6022" spans="1:9" x14ac:dyDescent="0.2">
      <c r="A6022" s="11">
        <f t="shared" si="377"/>
        <v>43716.833333318733</v>
      </c>
      <c r="B6022" s="5">
        <f>'Load Profile'!E6025</f>
        <v>1697.0915570168813</v>
      </c>
      <c r="C6022" s="5">
        <f>'Solar Output'!E6026</f>
        <v>0</v>
      </c>
      <c r="D6022" s="5">
        <f>'Wind Output'!E6029</f>
        <v>873.33333333333337</v>
      </c>
      <c r="E6022" s="5">
        <f t="shared" si="378"/>
        <v>9877.9303617437727</v>
      </c>
      <c r="F6022" s="10">
        <f t="shared" si="376"/>
        <v>-823.75822368354795</v>
      </c>
      <c r="G6022" s="10">
        <f>IF(F6022&gt;0,MIN('Hourly Model'!$E$8*1000-E6022,F6022),MAX(-E6022,F6022))</f>
        <v>-823.75822368354795</v>
      </c>
      <c r="I6022" s="10">
        <f t="shared" si="379"/>
        <v>0</v>
      </c>
    </row>
    <row r="6023" spans="1:9" x14ac:dyDescent="0.2">
      <c r="A6023" s="11">
        <f t="shared" si="377"/>
        <v>43716.874999985397</v>
      </c>
      <c r="B6023" s="5">
        <f>'Load Profile'!E6026</f>
        <v>1361.1540639232105</v>
      </c>
      <c r="C6023" s="5">
        <f>'Solar Output'!E6027</f>
        <v>0</v>
      </c>
      <c r="D6023" s="5">
        <f>'Wind Output'!E6030</f>
        <v>286.66666666666669</v>
      </c>
      <c r="E6023" s="5">
        <f t="shared" si="378"/>
        <v>9054.1721380602248</v>
      </c>
      <c r="F6023" s="10">
        <f t="shared" si="376"/>
        <v>-1074.4873972565438</v>
      </c>
      <c r="G6023" s="10">
        <f>IF(F6023&gt;0,MIN('Hourly Model'!$E$8*1000-E6023,F6023),MAX(-E6023,F6023))</f>
        <v>-1074.4873972565438</v>
      </c>
      <c r="I6023" s="10">
        <f t="shared" si="379"/>
        <v>0</v>
      </c>
    </row>
    <row r="6024" spans="1:9" x14ac:dyDescent="0.2">
      <c r="A6024" s="11">
        <f t="shared" si="377"/>
        <v>43716.916666652061</v>
      </c>
      <c r="B6024" s="5">
        <f>'Load Profile'!E6027</f>
        <v>1034.6952907106349</v>
      </c>
      <c r="C6024" s="5">
        <f>'Solar Output'!E6028</f>
        <v>0</v>
      </c>
      <c r="D6024" s="5">
        <f>'Wind Output'!E6031</f>
        <v>286.66666666666669</v>
      </c>
      <c r="E6024" s="5">
        <f t="shared" si="378"/>
        <v>7979.6847408036811</v>
      </c>
      <c r="F6024" s="10">
        <f t="shared" si="376"/>
        <v>-748.02862404396819</v>
      </c>
      <c r="G6024" s="10">
        <f>IF(F6024&gt;0,MIN('Hourly Model'!$E$8*1000-E6024,F6024),MAX(-E6024,F6024))</f>
        <v>-748.02862404396819</v>
      </c>
      <c r="I6024" s="10">
        <f t="shared" si="379"/>
        <v>0</v>
      </c>
    </row>
    <row r="6025" spans="1:9" x14ac:dyDescent="0.2">
      <c r="A6025" s="11">
        <f t="shared" si="377"/>
        <v>43716.958333318726</v>
      </c>
      <c r="B6025" s="5">
        <f>'Load Profile'!E6028</f>
        <v>696.89207910062476</v>
      </c>
      <c r="C6025" s="5">
        <f>'Solar Output'!E6029</f>
        <v>0</v>
      </c>
      <c r="D6025" s="5">
        <f>'Wind Output'!E6032</f>
        <v>286.66666666666669</v>
      </c>
      <c r="E6025" s="5">
        <f t="shared" si="378"/>
        <v>7231.6561167597129</v>
      </c>
      <c r="F6025" s="10">
        <f t="shared" si="376"/>
        <v>-410.22541243395807</v>
      </c>
      <c r="G6025" s="10">
        <f>IF(F6025&gt;0,MIN('Hourly Model'!$E$8*1000-E6025,F6025),MAX(-E6025,F6025))</f>
        <v>-410.22541243395807</v>
      </c>
      <c r="I6025" s="10">
        <f t="shared" si="379"/>
        <v>0</v>
      </c>
    </row>
    <row r="6026" spans="1:9" x14ac:dyDescent="0.2">
      <c r="A6026" s="11">
        <f t="shared" si="377"/>
        <v>43716.99999998539</v>
      </c>
      <c r="B6026" s="5">
        <f>'Load Profile'!E6029</f>
        <v>572.63713454916183</v>
      </c>
      <c r="C6026" s="5">
        <f>'Solar Output'!E6030</f>
        <v>0</v>
      </c>
      <c r="D6026" s="5">
        <f>'Wind Output'!E6033</f>
        <v>1666.6666666666667</v>
      </c>
      <c r="E6026" s="5">
        <f t="shared" si="378"/>
        <v>6821.430704325755</v>
      </c>
      <c r="F6026" s="10">
        <f t="shared" si="376"/>
        <v>1094.0295321175049</v>
      </c>
      <c r="G6026" s="10">
        <f>IF(F6026&gt;0,MIN('Hourly Model'!$E$8*1000-E6026,F6026),MAX(-E6026,F6026))</f>
        <v>1094.0295321175049</v>
      </c>
      <c r="I6026" s="10">
        <f t="shared" si="379"/>
        <v>0</v>
      </c>
    </row>
    <row r="6027" spans="1:9" x14ac:dyDescent="0.2">
      <c r="A6027" s="11">
        <f t="shared" si="377"/>
        <v>43717.041666652054</v>
      </c>
      <c r="B6027" s="5">
        <f>'Load Profile'!E6030</f>
        <v>519.32667905253129</v>
      </c>
      <c r="C6027" s="5">
        <f>'Solar Output'!E6031</f>
        <v>0</v>
      </c>
      <c r="D6027" s="5">
        <f>'Wind Output'!E6034</f>
        <v>873.33333333333337</v>
      </c>
      <c r="E6027" s="5">
        <f t="shared" si="378"/>
        <v>7915.4602364432594</v>
      </c>
      <c r="F6027" s="10">
        <f t="shared" si="376"/>
        <v>354.00665428080208</v>
      </c>
      <c r="G6027" s="10">
        <f>IF(F6027&gt;0,MIN('Hourly Model'!$E$8*1000-E6027,F6027),MAX(-E6027,F6027))</f>
        <v>354.00665428080208</v>
      </c>
      <c r="I6027" s="10">
        <f t="shared" si="379"/>
        <v>0</v>
      </c>
    </row>
    <row r="6028" spans="1:9" x14ac:dyDescent="0.2">
      <c r="A6028" s="11">
        <f t="shared" si="377"/>
        <v>43717.083333318718</v>
      </c>
      <c r="B6028" s="5">
        <f>'Load Profile'!E6031</f>
        <v>519.02037492530758</v>
      </c>
      <c r="C6028" s="5">
        <f>'Solar Output'!E6032</f>
        <v>0</v>
      </c>
      <c r="D6028" s="5">
        <f>'Wind Output'!E6035</f>
        <v>873.33333333333337</v>
      </c>
      <c r="E6028" s="5">
        <f t="shared" si="378"/>
        <v>8269.4668907240612</v>
      </c>
      <c r="F6028" s="10">
        <f t="shared" si="376"/>
        <v>354.31295840802579</v>
      </c>
      <c r="G6028" s="10">
        <f>IF(F6028&gt;0,MIN('Hourly Model'!$E$8*1000-E6028,F6028),MAX(-E6028,F6028))</f>
        <v>354.31295840802579</v>
      </c>
      <c r="I6028" s="10">
        <f t="shared" si="379"/>
        <v>0</v>
      </c>
    </row>
    <row r="6029" spans="1:9" x14ac:dyDescent="0.2">
      <c r="A6029" s="11">
        <f t="shared" si="377"/>
        <v>43717.124999985383</v>
      </c>
      <c r="B6029" s="5">
        <f>'Load Profile'!E6032</f>
        <v>529.86318744624043</v>
      </c>
      <c r="C6029" s="5">
        <f>'Solar Output'!E6033</f>
        <v>0</v>
      </c>
      <c r="D6029" s="5">
        <f>'Wind Output'!E6036</f>
        <v>873.33333333333337</v>
      </c>
      <c r="E6029" s="5">
        <f t="shared" si="378"/>
        <v>8623.7798491320864</v>
      </c>
      <c r="F6029" s="10">
        <f t="shared" si="376"/>
        <v>343.47014588709294</v>
      </c>
      <c r="G6029" s="10">
        <f>IF(F6029&gt;0,MIN('Hourly Model'!$E$8*1000-E6029,F6029),MAX(-E6029,F6029))</f>
        <v>343.47014588709294</v>
      </c>
      <c r="I6029" s="10">
        <f t="shared" si="379"/>
        <v>0</v>
      </c>
    </row>
    <row r="6030" spans="1:9" x14ac:dyDescent="0.2">
      <c r="A6030" s="11">
        <f t="shared" si="377"/>
        <v>43717.166666652047</v>
      </c>
      <c r="B6030" s="5">
        <f>'Load Profile'!E6033</f>
        <v>591.31111433992123</v>
      </c>
      <c r="C6030" s="5">
        <f>'Solar Output'!E6034</f>
        <v>0</v>
      </c>
      <c r="D6030" s="5">
        <f>'Wind Output'!E6037</f>
        <v>286.66666666666669</v>
      </c>
      <c r="E6030" s="5">
        <f t="shared" si="378"/>
        <v>8967.2499950191796</v>
      </c>
      <c r="F6030" s="10">
        <f t="shared" si="376"/>
        <v>-304.64444767325455</v>
      </c>
      <c r="G6030" s="10">
        <f>IF(F6030&gt;0,MIN('Hourly Model'!$E$8*1000-E6030,F6030),MAX(-E6030,F6030))</f>
        <v>-304.64444767325455</v>
      </c>
      <c r="I6030" s="10">
        <f t="shared" si="379"/>
        <v>0</v>
      </c>
    </row>
    <row r="6031" spans="1:9" x14ac:dyDescent="0.2">
      <c r="A6031" s="11">
        <f t="shared" si="377"/>
        <v>43717.208333318711</v>
      </c>
      <c r="B6031" s="5">
        <f>'Load Profile'!E6034</f>
        <v>786.24794669554626</v>
      </c>
      <c r="C6031" s="5">
        <f>'Solar Output'!E6035</f>
        <v>0</v>
      </c>
      <c r="D6031" s="5">
        <f>'Wind Output'!E6038</f>
        <v>873.33333333333337</v>
      </c>
      <c r="E6031" s="5">
        <f t="shared" si="378"/>
        <v>8662.6055473459255</v>
      </c>
      <c r="F6031" s="10">
        <f t="shared" si="376"/>
        <v>87.08538663778711</v>
      </c>
      <c r="G6031" s="10">
        <f>IF(F6031&gt;0,MIN('Hourly Model'!$E$8*1000-E6031,F6031),MAX(-E6031,F6031))</f>
        <v>87.08538663778711</v>
      </c>
      <c r="I6031" s="10">
        <f t="shared" si="379"/>
        <v>0</v>
      </c>
    </row>
    <row r="6032" spans="1:9" x14ac:dyDescent="0.2">
      <c r="A6032" s="11">
        <f t="shared" si="377"/>
        <v>43717.249999985375</v>
      </c>
      <c r="B6032" s="5">
        <f>'Load Profile'!E6035</f>
        <v>1069.5568608128629</v>
      </c>
      <c r="C6032" s="5">
        <f>'Solar Output'!E6036</f>
        <v>405.67514999999997</v>
      </c>
      <c r="D6032" s="5">
        <f>'Wind Output'!E6039</f>
        <v>873.33333333333337</v>
      </c>
      <c r="E6032" s="5">
        <f t="shared" si="378"/>
        <v>8749.690933983713</v>
      </c>
      <c r="F6032" s="10">
        <f t="shared" si="376"/>
        <v>209.45162252047044</v>
      </c>
      <c r="G6032" s="10">
        <f>IF(F6032&gt;0,MIN('Hourly Model'!$E$8*1000-E6032,F6032),MAX(-E6032,F6032))</f>
        <v>209.45162252047044</v>
      </c>
      <c r="I6032" s="10">
        <f t="shared" si="379"/>
        <v>0</v>
      </c>
    </row>
    <row r="6033" spans="1:9" x14ac:dyDescent="0.2">
      <c r="A6033" s="11">
        <f t="shared" si="377"/>
        <v>43717.29166665204</v>
      </c>
      <c r="B6033" s="5">
        <f>'Load Profile'!E6036</f>
        <v>1003.67350313047</v>
      </c>
      <c r="C6033" s="5">
        <f>'Solar Output'!E6037</f>
        <v>1310.9884999999999</v>
      </c>
      <c r="D6033" s="5">
        <f>'Wind Output'!E6040</f>
        <v>873.33333333333337</v>
      </c>
      <c r="E6033" s="5">
        <f t="shared" si="378"/>
        <v>8959.1425565041827</v>
      </c>
      <c r="F6033" s="10">
        <f t="shared" si="376"/>
        <v>1180.6483302028635</v>
      </c>
      <c r="G6033" s="10">
        <f>IF(F6033&gt;0,MIN('Hourly Model'!$E$8*1000-E6033,F6033),MAX(-E6033,F6033))</f>
        <v>1040.8574434958173</v>
      </c>
      <c r="I6033" s="10">
        <f t="shared" si="379"/>
        <v>0</v>
      </c>
    </row>
    <row r="6034" spans="1:9" x14ac:dyDescent="0.2">
      <c r="A6034" s="11">
        <f t="shared" si="377"/>
        <v>43717.333333318704</v>
      </c>
      <c r="B6034" s="5">
        <f>'Load Profile'!E6037</f>
        <v>885.03267744522896</v>
      </c>
      <c r="C6034" s="5">
        <f>'Solar Output'!E6038</f>
        <v>4090.7087000000001</v>
      </c>
      <c r="D6034" s="5">
        <f>'Wind Output'!E6041</f>
        <v>286.66666666666669</v>
      </c>
      <c r="E6034" s="5">
        <f t="shared" si="378"/>
        <v>10000</v>
      </c>
      <c r="F6034" s="10">
        <f t="shared" si="376"/>
        <v>3492.3426892214384</v>
      </c>
      <c r="G6034" s="10">
        <f>IF(F6034&gt;0,MIN('Hourly Model'!$E$8*1000-E6034,F6034),MAX(-E6034,F6034))</f>
        <v>0</v>
      </c>
      <c r="I6034" s="10">
        <f t="shared" si="379"/>
        <v>0</v>
      </c>
    </row>
    <row r="6035" spans="1:9" x14ac:dyDescent="0.2">
      <c r="A6035" s="11">
        <f t="shared" si="377"/>
        <v>43717.374999985368</v>
      </c>
      <c r="B6035" s="5">
        <f>'Load Profile'!E6038</f>
        <v>877.5490689568868</v>
      </c>
      <c r="C6035" s="5">
        <f>'Solar Output'!E6039</f>
        <v>2930.2298999999998</v>
      </c>
      <c r="D6035" s="5">
        <f>'Wind Output'!E6042</f>
        <v>873.33333333333337</v>
      </c>
      <c r="E6035" s="5">
        <f t="shared" si="378"/>
        <v>10000</v>
      </c>
      <c r="F6035" s="10">
        <f t="shared" si="376"/>
        <v>2926.0141643764464</v>
      </c>
      <c r="G6035" s="10">
        <f>IF(F6035&gt;0,MIN('Hourly Model'!$E$8*1000-E6035,F6035),MAX(-E6035,F6035))</f>
        <v>0</v>
      </c>
      <c r="I6035" s="10">
        <f t="shared" si="379"/>
        <v>0</v>
      </c>
    </row>
    <row r="6036" spans="1:9" x14ac:dyDescent="0.2">
      <c r="A6036" s="11">
        <f t="shared" si="377"/>
        <v>43717.416666652032</v>
      </c>
      <c r="B6036" s="5">
        <f>'Load Profile'!E6039</f>
        <v>890.29341551085986</v>
      </c>
      <c r="C6036" s="5">
        <f>'Solar Output'!E6040</f>
        <v>6043.1487999999999</v>
      </c>
      <c r="D6036" s="5">
        <f>'Wind Output'!E6043</f>
        <v>873.33333333333337</v>
      </c>
      <c r="E6036" s="5">
        <f t="shared" si="378"/>
        <v>10000</v>
      </c>
      <c r="F6036" s="10">
        <f t="shared" si="376"/>
        <v>6026.1887178224733</v>
      </c>
      <c r="G6036" s="10">
        <f>IF(F6036&gt;0,MIN('Hourly Model'!$E$8*1000-E6036,F6036),MAX(-E6036,F6036))</f>
        <v>0</v>
      </c>
      <c r="I6036" s="10">
        <f t="shared" si="379"/>
        <v>0</v>
      </c>
    </row>
    <row r="6037" spans="1:9" x14ac:dyDescent="0.2">
      <c r="A6037" s="11">
        <f t="shared" si="377"/>
        <v>43717.458333318697</v>
      </c>
      <c r="B6037" s="5">
        <f>'Load Profile'!E6040</f>
        <v>868.14014782677839</v>
      </c>
      <c r="C6037" s="5">
        <f>'Solar Output'!E6041</f>
        <v>6179.1995499999994</v>
      </c>
      <c r="D6037" s="5">
        <f>'Wind Output'!E6044</f>
        <v>1666.6666666666667</v>
      </c>
      <c r="E6037" s="5">
        <f t="shared" si="378"/>
        <v>10000</v>
      </c>
      <c r="F6037" s="10">
        <f t="shared" si="376"/>
        <v>6977.7260688398883</v>
      </c>
      <c r="G6037" s="10">
        <f>IF(F6037&gt;0,MIN('Hourly Model'!$E$8*1000-E6037,F6037),MAX(-E6037,F6037))</f>
        <v>0</v>
      </c>
      <c r="I6037" s="10">
        <f t="shared" si="379"/>
        <v>0</v>
      </c>
    </row>
    <row r="6038" spans="1:9" x14ac:dyDescent="0.2">
      <c r="A6038" s="11">
        <f t="shared" si="377"/>
        <v>43717.499999985361</v>
      </c>
      <c r="B6038" s="5">
        <f>'Load Profile'!E6041</f>
        <v>839.54132567521287</v>
      </c>
      <c r="C6038" s="5">
        <f>'Solar Output'!E6042</f>
        <v>6708.9987999999994</v>
      </c>
      <c r="D6038" s="5">
        <f>'Wind Output'!E6045</f>
        <v>873.33333333333337</v>
      </c>
      <c r="E6038" s="5">
        <f t="shared" si="378"/>
        <v>10000</v>
      </c>
      <c r="F6038" s="10">
        <f t="shared" si="376"/>
        <v>6742.7908076581198</v>
      </c>
      <c r="G6038" s="10">
        <f>IF(F6038&gt;0,MIN('Hourly Model'!$E$8*1000-E6038,F6038),MAX(-E6038,F6038))</f>
        <v>0</v>
      </c>
      <c r="I6038" s="10">
        <f t="shared" si="379"/>
        <v>0</v>
      </c>
    </row>
    <row r="6039" spans="1:9" x14ac:dyDescent="0.2">
      <c r="A6039" s="11">
        <f t="shared" si="377"/>
        <v>43717.541666652025</v>
      </c>
      <c r="B6039" s="5">
        <f>'Load Profile'!E6042</f>
        <v>824.71752946695619</v>
      </c>
      <c r="C6039" s="5">
        <f>'Solar Output'!E6043</f>
        <v>6767.4740000000002</v>
      </c>
      <c r="D6039" s="5">
        <f>'Wind Output'!E6046</f>
        <v>873.33333333333337</v>
      </c>
      <c r="E6039" s="5">
        <f t="shared" si="378"/>
        <v>10000</v>
      </c>
      <c r="F6039" s="10">
        <f t="shared" si="376"/>
        <v>6816.0898038663772</v>
      </c>
      <c r="G6039" s="10">
        <f>IF(F6039&gt;0,MIN('Hourly Model'!$E$8*1000-E6039,F6039),MAX(-E6039,F6039))</f>
        <v>0</v>
      </c>
      <c r="I6039" s="10">
        <f t="shared" si="379"/>
        <v>0</v>
      </c>
    </row>
    <row r="6040" spans="1:9" x14ac:dyDescent="0.2">
      <c r="A6040" s="11">
        <f t="shared" si="377"/>
        <v>43717.583333318689</v>
      </c>
      <c r="B6040" s="5">
        <f>'Load Profile'!E6043</f>
        <v>848.36731131581007</v>
      </c>
      <c r="C6040" s="5">
        <f>'Solar Output'!E6044</f>
        <v>5379.9529999999995</v>
      </c>
      <c r="D6040" s="5">
        <f>'Wind Output'!E6047</f>
        <v>873.33333333333337</v>
      </c>
      <c r="E6040" s="5">
        <f t="shared" si="378"/>
        <v>10000</v>
      </c>
      <c r="F6040" s="10">
        <f t="shared" si="376"/>
        <v>5404.9190220175224</v>
      </c>
      <c r="G6040" s="10">
        <f>IF(F6040&gt;0,MIN('Hourly Model'!$E$8*1000-E6040,F6040),MAX(-E6040,F6040))</f>
        <v>0</v>
      </c>
      <c r="I6040" s="10">
        <f t="shared" si="379"/>
        <v>0</v>
      </c>
    </row>
    <row r="6041" spans="1:9" x14ac:dyDescent="0.2">
      <c r="A6041" s="11">
        <f t="shared" si="377"/>
        <v>43717.624999985353</v>
      </c>
      <c r="B6041" s="5">
        <f>'Load Profile'!E6044</f>
        <v>969.46480044492955</v>
      </c>
      <c r="C6041" s="5">
        <f>'Solar Output'!E6045</f>
        <v>3872.9711499999989</v>
      </c>
      <c r="D6041" s="5">
        <f>'Wind Output'!E6048</f>
        <v>286.66666666666669</v>
      </c>
      <c r="E6041" s="5">
        <f t="shared" si="378"/>
        <v>10000</v>
      </c>
      <c r="F6041" s="10">
        <f t="shared" si="376"/>
        <v>3190.1730162217359</v>
      </c>
      <c r="G6041" s="10">
        <f>IF(F6041&gt;0,MIN('Hourly Model'!$E$8*1000-E6041,F6041),MAX(-E6041,F6041))</f>
        <v>0</v>
      </c>
      <c r="I6041" s="10">
        <f t="shared" si="379"/>
        <v>0</v>
      </c>
    </row>
    <row r="6042" spans="1:9" x14ac:dyDescent="0.2">
      <c r="A6042" s="11">
        <f t="shared" si="377"/>
        <v>43717.666666652018</v>
      </c>
      <c r="B6042" s="5">
        <f>'Load Profile'!E6045</f>
        <v>1197.7982892282969</v>
      </c>
      <c r="C6042" s="5">
        <f>'Solar Output'!E6046</f>
        <v>1711.2712999999997</v>
      </c>
      <c r="D6042" s="5">
        <f>'Wind Output'!E6049</f>
        <v>0</v>
      </c>
      <c r="E6042" s="5">
        <f t="shared" si="378"/>
        <v>10000</v>
      </c>
      <c r="F6042" s="10">
        <f t="shared" si="376"/>
        <v>513.47301077170277</v>
      </c>
      <c r="G6042" s="10">
        <f>IF(F6042&gt;0,MIN('Hourly Model'!$E$8*1000-E6042,F6042),MAX(-E6042,F6042))</f>
        <v>0</v>
      </c>
      <c r="I6042" s="10">
        <f t="shared" si="379"/>
        <v>0</v>
      </c>
    </row>
    <row r="6043" spans="1:9" x14ac:dyDescent="0.2">
      <c r="A6043" s="11">
        <f t="shared" si="377"/>
        <v>43717.708333318682</v>
      </c>
      <c r="B6043" s="5">
        <f>'Load Profile'!E6046</f>
        <v>1379.9369918256132</v>
      </c>
      <c r="C6043" s="5">
        <f>'Solar Output'!E6047</f>
        <v>365.18019999999996</v>
      </c>
      <c r="D6043" s="5">
        <f>'Wind Output'!E6050</f>
        <v>0</v>
      </c>
      <c r="E6043" s="5">
        <f t="shared" si="378"/>
        <v>10000</v>
      </c>
      <c r="F6043" s="10">
        <f t="shared" si="376"/>
        <v>-1014.7567918256132</v>
      </c>
      <c r="G6043" s="10">
        <f>IF(F6043&gt;0,MIN('Hourly Model'!$E$8*1000-E6043,F6043),MAX(-E6043,F6043))</f>
        <v>-1014.7567918256132</v>
      </c>
      <c r="I6043" s="10">
        <f t="shared" si="379"/>
        <v>0</v>
      </c>
    </row>
    <row r="6044" spans="1:9" x14ac:dyDescent="0.2">
      <c r="A6044" s="11">
        <f t="shared" si="377"/>
        <v>43717.749999985346</v>
      </c>
      <c r="B6044" s="5">
        <f>'Load Profile'!E6047</f>
        <v>1554.3325055638272</v>
      </c>
      <c r="C6044" s="5">
        <f>'Solar Output'!E6048</f>
        <v>0</v>
      </c>
      <c r="D6044" s="5">
        <f>'Wind Output'!E6051</f>
        <v>0</v>
      </c>
      <c r="E6044" s="5">
        <f t="shared" si="378"/>
        <v>8985.2432081743864</v>
      </c>
      <c r="F6044" s="10">
        <f t="shared" si="376"/>
        <v>-1554.3325055638272</v>
      </c>
      <c r="G6044" s="10">
        <f>IF(F6044&gt;0,MIN('Hourly Model'!$E$8*1000-E6044,F6044),MAX(-E6044,F6044))</f>
        <v>-1554.3325055638272</v>
      </c>
      <c r="I6044" s="10">
        <f t="shared" si="379"/>
        <v>0</v>
      </c>
    </row>
    <row r="6045" spans="1:9" x14ac:dyDescent="0.2">
      <c r="A6045" s="11">
        <f t="shared" si="377"/>
        <v>43717.79166665201</v>
      </c>
      <c r="B6045" s="5">
        <f>'Load Profile'!E6048</f>
        <v>1827.4188497397508</v>
      </c>
      <c r="C6045" s="5">
        <f>'Solar Output'!E6049</f>
        <v>0</v>
      </c>
      <c r="D6045" s="5">
        <f>'Wind Output'!E6052</f>
        <v>0</v>
      </c>
      <c r="E6045" s="5">
        <f t="shared" si="378"/>
        <v>7430.9107026105594</v>
      </c>
      <c r="F6045" s="10">
        <f t="shared" si="376"/>
        <v>-1827.4188497397508</v>
      </c>
      <c r="G6045" s="10">
        <f>IF(F6045&gt;0,MIN('Hourly Model'!$E$8*1000-E6045,F6045),MAX(-E6045,F6045))</f>
        <v>-1827.4188497397508</v>
      </c>
      <c r="I6045" s="10">
        <f t="shared" si="379"/>
        <v>0</v>
      </c>
    </row>
    <row r="6046" spans="1:9" x14ac:dyDescent="0.2">
      <c r="A6046" s="11">
        <f t="shared" si="377"/>
        <v>43717.833333318675</v>
      </c>
      <c r="B6046" s="5">
        <f>'Load Profile'!E6049</f>
        <v>1736.6081032962607</v>
      </c>
      <c r="C6046" s="5">
        <f>'Solar Output'!E6050</f>
        <v>0</v>
      </c>
      <c r="D6046" s="5">
        <f>'Wind Output'!E6053</f>
        <v>286.66666666666669</v>
      </c>
      <c r="E6046" s="5">
        <f t="shared" si="378"/>
        <v>5603.4918528708085</v>
      </c>
      <c r="F6046" s="10">
        <f t="shared" si="376"/>
        <v>-1449.9414366295939</v>
      </c>
      <c r="G6046" s="10">
        <f>IF(F6046&gt;0,MIN('Hourly Model'!$E$8*1000-E6046,F6046),MAX(-E6046,F6046))</f>
        <v>-1449.9414366295939</v>
      </c>
      <c r="I6046" s="10">
        <f t="shared" si="379"/>
        <v>0</v>
      </c>
    </row>
    <row r="6047" spans="1:9" x14ac:dyDescent="0.2">
      <c r="A6047" s="11">
        <f t="shared" si="377"/>
        <v>43717.874999985339</v>
      </c>
      <c r="B6047" s="5">
        <f>'Load Profile'!E6050</f>
        <v>1392.5539154009837</v>
      </c>
      <c r="C6047" s="5">
        <f>'Solar Output'!E6051</f>
        <v>0</v>
      </c>
      <c r="D6047" s="5">
        <f>'Wind Output'!E6054</f>
        <v>873.33333333333337</v>
      </c>
      <c r="E6047" s="5">
        <f t="shared" si="378"/>
        <v>4153.5504162412144</v>
      </c>
      <c r="F6047" s="10">
        <f t="shared" si="376"/>
        <v>-519.2205820676503</v>
      </c>
      <c r="G6047" s="10">
        <f>IF(F6047&gt;0,MIN('Hourly Model'!$E$8*1000-E6047,F6047),MAX(-E6047,F6047))</f>
        <v>-519.2205820676503</v>
      </c>
      <c r="I6047" s="10">
        <f t="shared" si="379"/>
        <v>0</v>
      </c>
    </row>
    <row r="6048" spans="1:9" x14ac:dyDescent="0.2">
      <c r="A6048" s="11">
        <f t="shared" si="377"/>
        <v>43717.916666652003</v>
      </c>
      <c r="B6048" s="5">
        <f>'Load Profile'!E6051</f>
        <v>1051.9358873996948</v>
      </c>
      <c r="C6048" s="5">
        <f>'Solar Output'!E6052</f>
        <v>0</v>
      </c>
      <c r="D6048" s="5">
        <f>'Wind Output'!E6055</f>
        <v>286.66666666666669</v>
      </c>
      <c r="E6048" s="5">
        <f t="shared" si="378"/>
        <v>3634.329834173564</v>
      </c>
      <c r="F6048" s="10">
        <f t="shared" si="376"/>
        <v>-765.26922073302808</v>
      </c>
      <c r="G6048" s="10">
        <f>IF(F6048&gt;0,MIN('Hourly Model'!$E$8*1000-E6048,F6048),MAX(-E6048,F6048))</f>
        <v>-765.26922073302808</v>
      </c>
      <c r="I6048" s="10">
        <f t="shared" si="379"/>
        <v>0</v>
      </c>
    </row>
    <row r="6049" spans="1:9" x14ac:dyDescent="0.2">
      <c r="A6049" s="11">
        <f t="shared" si="377"/>
        <v>43717.958333318667</v>
      </c>
      <c r="B6049" s="5">
        <f>'Load Profile'!E6052</f>
        <v>704.18756290295721</v>
      </c>
      <c r="C6049" s="5">
        <f>'Solar Output'!E6053</f>
        <v>0</v>
      </c>
      <c r="D6049" s="5">
        <f>'Wind Output'!E6056</f>
        <v>873.33333333333337</v>
      </c>
      <c r="E6049" s="5">
        <f t="shared" si="378"/>
        <v>2869.0606134405361</v>
      </c>
      <c r="F6049" s="10">
        <f t="shared" si="376"/>
        <v>169.14577043037616</v>
      </c>
      <c r="G6049" s="10">
        <f>IF(F6049&gt;0,MIN('Hourly Model'!$E$8*1000-E6049,F6049),MAX(-E6049,F6049))</f>
        <v>169.14577043037616</v>
      </c>
      <c r="I6049" s="10">
        <f t="shared" si="379"/>
        <v>0</v>
      </c>
    </row>
    <row r="6050" spans="1:9" x14ac:dyDescent="0.2">
      <c r="A6050" s="11">
        <f t="shared" si="377"/>
        <v>43717.999999985332</v>
      </c>
      <c r="B6050" s="5">
        <f>'Load Profile'!E6053</f>
        <v>570.97456077346158</v>
      </c>
      <c r="C6050" s="5">
        <f>'Solar Output'!E6054</f>
        <v>0</v>
      </c>
      <c r="D6050" s="5">
        <f>'Wind Output'!E6057</f>
        <v>286.66666666666669</v>
      </c>
      <c r="E6050" s="5">
        <f t="shared" si="378"/>
        <v>3038.2063838709123</v>
      </c>
      <c r="F6050" s="10">
        <f t="shared" si="376"/>
        <v>-284.30789410679489</v>
      </c>
      <c r="G6050" s="10">
        <f>IF(F6050&gt;0,MIN('Hourly Model'!$E$8*1000-E6050,F6050),MAX(-E6050,F6050))</f>
        <v>-284.30789410679489</v>
      </c>
      <c r="I6050" s="10">
        <f t="shared" si="379"/>
        <v>0</v>
      </c>
    </row>
    <row r="6051" spans="1:9" x14ac:dyDescent="0.2">
      <c r="A6051" s="11">
        <f t="shared" si="377"/>
        <v>43718.041666651996</v>
      </c>
      <c r="B6051" s="5">
        <f>'Load Profile'!E6054</f>
        <v>509.48062261593384</v>
      </c>
      <c r="C6051" s="5">
        <f>'Solar Output'!E6055</f>
        <v>0</v>
      </c>
      <c r="D6051" s="5">
        <f>'Wind Output'!E6058</f>
        <v>873.33333333333337</v>
      </c>
      <c r="E6051" s="5">
        <f t="shared" si="378"/>
        <v>2753.8984897641176</v>
      </c>
      <c r="F6051" s="10">
        <f t="shared" si="376"/>
        <v>363.85271071739953</v>
      </c>
      <c r="G6051" s="10">
        <f>IF(F6051&gt;0,MIN('Hourly Model'!$E$8*1000-E6051,F6051),MAX(-E6051,F6051))</f>
        <v>363.85271071739953</v>
      </c>
      <c r="I6051" s="10">
        <f t="shared" si="379"/>
        <v>0</v>
      </c>
    </row>
    <row r="6052" spans="1:9" x14ac:dyDescent="0.2">
      <c r="A6052" s="11">
        <f t="shared" si="377"/>
        <v>43718.08333331866</v>
      </c>
      <c r="B6052" s="5">
        <f>'Load Profile'!E6055</f>
        <v>501.98282642414927</v>
      </c>
      <c r="C6052" s="5">
        <f>'Solar Output'!E6056</f>
        <v>0</v>
      </c>
      <c r="D6052" s="5">
        <f>'Wind Output'!E6059</f>
        <v>286.66666666666669</v>
      </c>
      <c r="E6052" s="5">
        <f t="shared" si="378"/>
        <v>3117.7512004815171</v>
      </c>
      <c r="F6052" s="10">
        <f t="shared" si="376"/>
        <v>-215.31615975748258</v>
      </c>
      <c r="G6052" s="10">
        <f>IF(F6052&gt;0,MIN('Hourly Model'!$E$8*1000-E6052,F6052),MAX(-E6052,F6052))</f>
        <v>-215.31615975748258</v>
      </c>
      <c r="I6052" s="10">
        <f t="shared" si="379"/>
        <v>0</v>
      </c>
    </row>
    <row r="6053" spans="1:9" x14ac:dyDescent="0.2">
      <c r="A6053" s="11">
        <f t="shared" si="377"/>
        <v>43718.124999985324</v>
      </c>
      <c r="B6053" s="5">
        <f>'Load Profile'!E6056</f>
        <v>509.84179866284677</v>
      </c>
      <c r="C6053" s="5">
        <f>'Solar Output'!E6057</f>
        <v>0</v>
      </c>
      <c r="D6053" s="5">
        <f>'Wind Output'!E6060</f>
        <v>873.33333333333337</v>
      </c>
      <c r="E6053" s="5">
        <f t="shared" si="378"/>
        <v>2902.4350407240345</v>
      </c>
      <c r="F6053" s="10">
        <f t="shared" si="376"/>
        <v>363.4915346704866</v>
      </c>
      <c r="G6053" s="10">
        <f>IF(F6053&gt;0,MIN('Hourly Model'!$E$8*1000-E6053,F6053),MAX(-E6053,F6053))</f>
        <v>363.4915346704866</v>
      </c>
      <c r="I6053" s="10">
        <f t="shared" si="379"/>
        <v>0</v>
      </c>
    </row>
    <row r="6054" spans="1:9" x14ac:dyDescent="0.2">
      <c r="A6054" s="11">
        <f t="shared" si="377"/>
        <v>43718.166666651989</v>
      </c>
      <c r="B6054" s="5">
        <f>'Load Profile'!E6057</f>
        <v>569.78530183587009</v>
      </c>
      <c r="C6054" s="5">
        <f>'Solar Output'!E6058</f>
        <v>0</v>
      </c>
      <c r="D6054" s="5">
        <f>'Wind Output'!E6061</f>
        <v>873.33333333333337</v>
      </c>
      <c r="E6054" s="5">
        <f t="shared" si="378"/>
        <v>3265.926575394521</v>
      </c>
      <c r="F6054" s="10">
        <f t="shared" si="376"/>
        <v>303.54803149746328</v>
      </c>
      <c r="G6054" s="10">
        <f>IF(F6054&gt;0,MIN('Hourly Model'!$E$8*1000-E6054,F6054),MAX(-E6054,F6054))</f>
        <v>303.54803149746328</v>
      </c>
      <c r="I6054" s="10">
        <f t="shared" si="379"/>
        <v>0</v>
      </c>
    </row>
    <row r="6055" spans="1:9" x14ac:dyDescent="0.2">
      <c r="A6055" s="11">
        <f t="shared" si="377"/>
        <v>43718.208333318653</v>
      </c>
      <c r="B6055" s="5">
        <f>'Load Profile'!E6058</f>
        <v>765.05550083033063</v>
      </c>
      <c r="C6055" s="5">
        <f>'Solar Output'!E6059</f>
        <v>50.994450000000001</v>
      </c>
      <c r="D6055" s="5">
        <f>'Wind Output'!E6062</f>
        <v>286.66666666666669</v>
      </c>
      <c r="E6055" s="5">
        <f t="shared" si="378"/>
        <v>3569.4746068919844</v>
      </c>
      <c r="F6055" s="10">
        <f t="shared" si="376"/>
        <v>-427.39438416366397</v>
      </c>
      <c r="G6055" s="10">
        <f>IF(F6055&gt;0,MIN('Hourly Model'!$E$8*1000-E6055,F6055),MAX(-E6055,F6055))</f>
        <v>-427.39438416366397</v>
      </c>
      <c r="I6055" s="10">
        <f t="shared" si="379"/>
        <v>0</v>
      </c>
    </row>
    <row r="6056" spans="1:9" x14ac:dyDescent="0.2">
      <c r="A6056" s="11">
        <f t="shared" si="377"/>
        <v>43718.249999985317</v>
      </c>
      <c r="B6056" s="5">
        <f>'Load Profile'!E6059</f>
        <v>1048.0804877497501</v>
      </c>
      <c r="C6056" s="5">
        <f>'Solar Output'!E6060</f>
        <v>1400.4757500000001</v>
      </c>
      <c r="D6056" s="5">
        <f>'Wind Output'!E6063</f>
        <v>873.33333333333337</v>
      </c>
      <c r="E6056" s="5">
        <f t="shared" si="378"/>
        <v>3142.0802227283202</v>
      </c>
      <c r="F6056" s="10">
        <f t="shared" si="376"/>
        <v>1225.7285955835835</v>
      </c>
      <c r="G6056" s="10">
        <f>IF(F6056&gt;0,MIN('Hourly Model'!$E$8*1000-E6056,F6056),MAX(-E6056,F6056))</f>
        <v>1225.7285955835835</v>
      </c>
      <c r="I6056" s="10">
        <f t="shared" si="379"/>
        <v>0</v>
      </c>
    </row>
    <row r="6057" spans="1:9" x14ac:dyDescent="0.2">
      <c r="A6057" s="11">
        <f t="shared" si="377"/>
        <v>43718.291666651981</v>
      </c>
      <c r="B6057" s="5">
        <f>'Load Profile'!E6060</f>
        <v>985.58949719086388</v>
      </c>
      <c r="C6057" s="5">
        <f>'Solar Output'!E6061</f>
        <v>2238.5025999999998</v>
      </c>
      <c r="D6057" s="5">
        <f>'Wind Output'!E6064</f>
        <v>873.33333333333337</v>
      </c>
      <c r="E6057" s="5">
        <f t="shared" si="378"/>
        <v>4367.8088183119035</v>
      </c>
      <c r="F6057" s="10">
        <f t="shared" si="376"/>
        <v>2126.2464361424695</v>
      </c>
      <c r="G6057" s="10">
        <f>IF(F6057&gt;0,MIN('Hourly Model'!$E$8*1000-E6057,F6057),MAX(-E6057,F6057))</f>
        <v>2126.2464361424695</v>
      </c>
      <c r="I6057" s="10">
        <f t="shared" si="379"/>
        <v>0</v>
      </c>
    </row>
    <row r="6058" spans="1:9" x14ac:dyDescent="0.2">
      <c r="A6058" s="11">
        <f t="shared" si="377"/>
        <v>43718.333333318646</v>
      </c>
      <c r="B6058" s="5">
        <f>'Load Profile'!E6061</f>
        <v>872.13667872448411</v>
      </c>
      <c r="C6058" s="5">
        <f>'Solar Output'!E6062</f>
        <v>4954.1470999999992</v>
      </c>
      <c r="D6058" s="5">
        <f>'Wind Output'!E6065</f>
        <v>1666.6666666666667</v>
      </c>
      <c r="E6058" s="5">
        <f t="shared" si="378"/>
        <v>6494.0552544543734</v>
      </c>
      <c r="F6058" s="10">
        <f t="shared" si="376"/>
        <v>5748.677087942182</v>
      </c>
      <c r="G6058" s="10">
        <f>IF(F6058&gt;0,MIN('Hourly Model'!$E$8*1000-E6058,F6058),MAX(-E6058,F6058))</f>
        <v>3505.9447455456266</v>
      </c>
      <c r="I6058" s="10">
        <f t="shared" si="379"/>
        <v>0</v>
      </c>
    </row>
    <row r="6059" spans="1:9" x14ac:dyDescent="0.2">
      <c r="A6059" s="11">
        <f t="shared" si="377"/>
        <v>43718.37499998531</v>
      </c>
      <c r="B6059" s="5">
        <f>'Load Profile'!E6062</f>
        <v>872.65582947778978</v>
      </c>
      <c r="C6059" s="5">
        <f>'Solar Output'!E6063</f>
        <v>5737.3281499999994</v>
      </c>
      <c r="D6059" s="5">
        <f>'Wind Output'!E6066</f>
        <v>1666.6666666666667</v>
      </c>
      <c r="E6059" s="5">
        <f t="shared" si="378"/>
        <v>10000</v>
      </c>
      <c r="F6059" s="10">
        <f t="shared" si="376"/>
        <v>6531.3389871888767</v>
      </c>
      <c r="G6059" s="10">
        <f>IF(F6059&gt;0,MIN('Hourly Model'!$E$8*1000-E6059,F6059),MAX(-E6059,F6059))</f>
        <v>0</v>
      </c>
      <c r="I6059" s="10">
        <f t="shared" si="379"/>
        <v>0</v>
      </c>
    </row>
    <row r="6060" spans="1:9" x14ac:dyDescent="0.2">
      <c r="A6060" s="11">
        <f t="shared" si="377"/>
        <v>43718.416666651974</v>
      </c>
      <c r="B6060" s="5">
        <f>'Load Profile'!E6063</f>
        <v>890.29341551085986</v>
      </c>
      <c r="C6060" s="5">
        <f>'Solar Output'!E6064</f>
        <v>5811.8975999999993</v>
      </c>
      <c r="D6060" s="5">
        <f>'Wind Output'!E6067</f>
        <v>873.33333333333337</v>
      </c>
      <c r="E6060" s="5">
        <f t="shared" si="378"/>
        <v>10000</v>
      </c>
      <c r="F6060" s="10">
        <f t="shared" si="376"/>
        <v>5794.9375178224727</v>
      </c>
      <c r="G6060" s="10">
        <f>IF(F6060&gt;0,MIN('Hourly Model'!$E$8*1000-E6060,F6060),MAX(-E6060,F6060))</f>
        <v>0</v>
      </c>
      <c r="I6060" s="10">
        <f t="shared" si="379"/>
        <v>0</v>
      </c>
    </row>
    <row r="6061" spans="1:9" x14ac:dyDescent="0.2">
      <c r="A6061" s="11">
        <f t="shared" si="377"/>
        <v>43718.458333318638</v>
      </c>
      <c r="B6061" s="5">
        <f>'Load Profile'!E6064</f>
        <v>868.14014782677839</v>
      </c>
      <c r="C6061" s="5">
        <f>'Solar Output'!E6065</f>
        <v>6288.5208499999999</v>
      </c>
      <c r="D6061" s="5">
        <f>'Wind Output'!E6068</f>
        <v>2773.3333333333335</v>
      </c>
      <c r="E6061" s="5">
        <f t="shared" si="378"/>
        <v>10000</v>
      </c>
      <c r="F6061" s="10">
        <f t="shared" si="376"/>
        <v>8193.7140355065549</v>
      </c>
      <c r="G6061" s="10">
        <f>IF(F6061&gt;0,MIN('Hourly Model'!$E$8*1000-E6061,F6061),MAX(-E6061,F6061))</f>
        <v>0</v>
      </c>
      <c r="I6061" s="10">
        <f t="shared" si="379"/>
        <v>0</v>
      </c>
    </row>
    <row r="6062" spans="1:9" x14ac:dyDescent="0.2">
      <c r="A6062" s="11">
        <f t="shared" si="377"/>
        <v>43718.499999985303</v>
      </c>
      <c r="B6062" s="5">
        <f>'Load Profile'!E6065</f>
        <v>839.54132567521287</v>
      </c>
      <c r="C6062" s="5">
        <f>'Solar Output'!E6066</f>
        <v>6214.9438499999997</v>
      </c>
      <c r="D6062" s="5">
        <f>'Wind Output'!E6069</f>
        <v>1666.6666666666667</v>
      </c>
      <c r="E6062" s="5">
        <f t="shared" si="378"/>
        <v>10000</v>
      </c>
      <c r="F6062" s="10">
        <f t="shared" si="376"/>
        <v>7042.069190991454</v>
      </c>
      <c r="G6062" s="10">
        <f>IF(F6062&gt;0,MIN('Hourly Model'!$E$8*1000-E6062,F6062),MAX(-E6062,F6062))</f>
        <v>0</v>
      </c>
      <c r="I6062" s="10">
        <f t="shared" si="379"/>
        <v>0</v>
      </c>
    </row>
    <row r="6063" spans="1:9" x14ac:dyDescent="0.2">
      <c r="A6063" s="11">
        <f t="shared" si="377"/>
        <v>43718.541666651967</v>
      </c>
      <c r="B6063" s="5">
        <f>'Load Profile'!E6066</f>
        <v>824.71752946695619</v>
      </c>
      <c r="C6063" s="5">
        <f>'Solar Output'!E6067</f>
        <v>4942.7011499999999</v>
      </c>
      <c r="D6063" s="5">
        <f>'Wind Output'!E6070</f>
        <v>873.33333333333337</v>
      </c>
      <c r="E6063" s="5">
        <f t="shared" si="378"/>
        <v>10000</v>
      </c>
      <c r="F6063" s="10">
        <f t="shared" si="376"/>
        <v>4991.3169538663769</v>
      </c>
      <c r="G6063" s="10">
        <f>IF(F6063&gt;0,MIN('Hourly Model'!$E$8*1000-E6063,F6063),MAX(-E6063,F6063))</f>
        <v>0</v>
      </c>
      <c r="I6063" s="10">
        <f t="shared" si="379"/>
        <v>0</v>
      </c>
    </row>
    <row r="6064" spans="1:9" x14ac:dyDescent="0.2">
      <c r="A6064" s="11">
        <f t="shared" si="377"/>
        <v>43718.583333318631</v>
      </c>
      <c r="B6064" s="5">
        <f>'Load Profile'!E6067</f>
        <v>848.36731131581007</v>
      </c>
      <c r="C6064" s="5">
        <f>'Solar Output'!E6068</f>
        <v>4655.1390499999998</v>
      </c>
      <c r="D6064" s="5">
        <f>'Wind Output'!E6071</f>
        <v>0</v>
      </c>
      <c r="E6064" s="5">
        <f t="shared" si="378"/>
        <v>10000</v>
      </c>
      <c r="F6064" s="10">
        <f t="shared" si="376"/>
        <v>3806.7717386841896</v>
      </c>
      <c r="G6064" s="10">
        <f>IF(F6064&gt;0,MIN('Hourly Model'!$E$8*1000-E6064,F6064),MAX(-E6064,F6064))</f>
        <v>0</v>
      </c>
      <c r="I6064" s="10">
        <f t="shared" si="379"/>
        <v>0</v>
      </c>
    </row>
    <row r="6065" spans="1:9" x14ac:dyDescent="0.2">
      <c r="A6065" s="11">
        <f t="shared" si="377"/>
        <v>43718.624999985295</v>
      </c>
      <c r="B6065" s="5">
        <f>'Load Profile'!E6068</f>
        <v>969.46480044492955</v>
      </c>
      <c r="C6065" s="5">
        <f>'Solar Output'!E6069</f>
        <v>3423.6282000000001</v>
      </c>
      <c r="D6065" s="5">
        <f>'Wind Output'!E6072</f>
        <v>286.66666666666669</v>
      </c>
      <c r="E6065" s="5">
        <f t="shared" si="378"/>
        <v>10000</v>
      </c>
      <c r="F6065" s="10">
        <f t="shared" si="376"/>
        <v>2740.8300662217371</v>
      </c>
      <c r="G6065" s="10">
        <f>IF(F6065&gt;0,MIN('Hourly Model'!$E$8*1000-E6065,F6065),MAX(-E6065,F6065))</f>
        <v>0</v>
      </c>
      <c r="I6065" s="10">
        <f t="shared" si="379"/>
        <v>0</v>
      </c>
    </row>
    <row r="6066" spans="1:9" x14ac:dyDescent="0.2">
      <c r="A6066" s="11">
        <f t="shared" si="377"/>
        <v>43718.66666665196</v>
      </c>
      <c r="B6066" s="5">
        <f>'Load Profile'!E6069</f>
        <v>1197.7982892282969</v>
      </c>
      <c r="C6066" s="5">
        <f>'Solar Output'!E6070</f>
        <v>1780.8232999999996</v>
      </c>
      <c r="D6066" s="5">
        <f>'Wind Output'!E6073</f>
        <v>0</v>
      </c>
      <c r="E6066" s="5">
        <f t="shared" si="378"/>
        <v>10000</v>
      </c>
      <c r="F6066" s="10">
        <f t="shared" si="376"/>
        <v>583.02501077170268</v>
      </c>
      <c r="G6066" s="10">
        <f>IF(F6066&gt;0,MIN('Hourly Model'!$E$8*1000-E6066,F6066),MAX(-E6066,F6066))</f>
        <v>0</v>
      </c>
      <c r="I6066" s="10">
        <f t="shared" si="379"/>
        <v>0</v>
      </c>
    </row>
    <row r="6067" spans="1:9" x14ac:dyDescent="0.2">
      <c r="A6067" s="11">
        <f t="shared" si="377"/>
        <v>43718.708333318624</v>
      </c>
      <c r="B6067" s="5">
        <f>'Load Profile'!E6070</f>
        <v>1379.9369918256132</v>
      </c>
      <c r="C6067" s="5">
        <f>'Solar Output'!E6071</f>
        <v>291.61700000000002</v>
      </c>
      <c r="D6067" s="5">
        <f>'Wind Output'!E6074</f>
        <v>0</v>
      </c>
      <c r="E6067" s="5">
        <f t="shared" si="378"/>
        <v>10000</v>
      </c>
      <c r="F6067" s="10">
        <f t="shared" si="376"/>
        <v>-1088.3199918256132</v>
      </c>
      <c r="G6067" s="10">
        <f>IF(F6067&gt;0,MIN('Hourly Model'!$E$8*1000-E6067,F6067),MAX(-E6067,F6067))</f>
        <v>-1088.3199918256132</v>
      </c>
      <c r="I6067" s="10">
        <f t="shared" si="379"/>
        <v>0</v>
      </c>
    </row>
    <row r="6068" spans="1:9" x14ac:dyDescent="0.2">
      <c r="A6068" s="11">
        <f t="shared" si="377"/>
        <v>43718.749999985288</v>
      </c>
      <c r="B6068" s="5">
        <f>'Load Profile'!E6071</f>
        <v>1554.3325055638272</v>
      </c>
      <c r="C6068" s="5">
        <f>'Solar Output'!E6072</f>
        <v>0</v>
      </c>
      <c r="D6068" s="5">
        <f>'Wind Output'!E6075</f>
        <v>0</v>
      </c>
      <c r="E6068" s="5">
        <f t="shared" si="378"/>
        <v>8911.6800081743859</v>
      </c>
      <c r="F6068" s="10">
        <f t="shared" si="376"/>
        <v>-1554.3325055638272</v>
      </c>
      <c r="G6068" s="10">
        <f>IF(F6068&gt;0,MIN('Hourly Model'!$E$8*1000-E6068,F6068),MAX(-E6068,F6068))</f>
        <v>-1554.3325055638272</v>
      </c>
      <c r="I6068" s="10">
        <f t="shared" si="379"/>
        <v>0</v>
      </c>
    </row>
    <row r="6069" spans="1:9" x14ac:dyDescent="0.2">
      <c r="A6069" s="11">
        <f t="shared" si="377"/>
        <v>43718.791666651952</v>
      </c>
      <c r="B6069" s="5">
        <f>'Load Profile'!E6072</f>
        <v>1827.4188497397508</v>
      </c>
      <c r="C6069" s="5">
        <f>'Solar Output'!E6073</f>
        <v>0</v>
      </c>
      <c r="D6069" s="5">
        <f>'Wind Output'!E6076</f>
        <v>0</v>
      </c>
      <c r="E6069" s="5">
        <f t="shared" si="378"/>
        <v>7357.3475026105589</v>
      </c>
      <c r="F6069" s="10">
        <f t="shared" si="376"/>
        <v>-1827.4188497397508</v>
      </c>
      <c r="G6069" s="10">
        <f>IF(F6069&gt;0,MIN('Hourly Model'!$E$8*1000-E6069,F6069),MAX(-E6069,F6069))</f>
        <v>-1827.4188497397508</v>
      </c>
      <c r="I6069" s="10">
        <f t="shared" si="379"/>
        <v>0</v>
      </c>
    </row>
    <row r="6070" spans="1:9" x14ac:dyDescent="0.2">
      <c r="A6070" s="11">
        <f t="shared" si="377"/>
        <v>43718.833333318616</v>
      </c>
      <c r="B6070" s="5">
        <f>'Load Profile'!E6073</f>
        <v>1736.6081032962607</v>
      </c>
      <c r="C6070" s="5">
        <f>'Solar Output'!E6074</f>
        <v>0</v>
      </c>
      <c r="D6070" s="5">
        <f>'Wind Output'!E6077</f>
        <v>286.66666666666669</v>
      </c>
      <c r="E6070" s="5">
        <f t="shared" si="378"/>
        <v>5529.928652870808</v>
      </c>
      <c r="F6070" s="10">
        <f t="shared" si="376"/>
        <v>-1449.9414366295939</v>
      </c>
      <c r="G6070" s="10">
        <f>IF(F6070&gt;0,MIN('Hourly Model'!$E$8*1000-E6070,F6070),MAX(-E6070,F6070))</f>
        <v>-1449.9414366295939</v>
      </c>
      <c r="I6070" s="10">
        <f t="shared" si="379"/>
        <v>0</v>
      </c>
    </row>
    <row r="6071" spans="1:9" x14ac:dyDescent="0.2">
      <c r="A6071" s="11">
        <f t="shared" si="377"/>
        <v>43718.874999985281</v>
      </c>
      <c r="B6071" s="5">
        <f>'Load Profile'!E6074</f>
        <v>1392.5539154009837</v>
      </c>
      <c r="C6071" s="5">
        <f>'Solar Output'!E6075</f>
        <v>0</v>
      </c>
      <c r="D6071" s="5">
        <f>'Wind Output'!E6078</f>
        <v>873.33333333333337</v>
      </c>
      <c r="E6071" s="5">
        <f t="shared" si="378"/>
        <v>4079.9872162412139</v>
      </c>
      <c r="F6071" s="10">
        <f t="shared" si="376"/>
        <v>-519.2205820676503</v>
      </c>
      <c r="G6071" s="10">
        <f>IF(F6071&gt;0,MIN('Hourly Model'!$E$8*1000-E6071,F6071),MAX(-E6071,F6071))</f>
        <v>-519.2205820676503</v>
      </c>
      <c r="I6071" s="10">
        <f t="shared" si="379"/>
        <v>0</v>
      </c>
    </row>
    <row r="6072" spans="1:9" x14ac:dyDescent="0.2">
      <c r="A6072" s="11">
        <f t="shared" si="377"/>
        <v>43718.916666651945</v>
      </c>
      <c r="B6072" s="5">
        <f>'Load Profile'!E6075</f>
        <v>1051.9358873996948</v>
      </c>
      <c r="C6072" s="5">
        <f>'Solar Output'!E6076</f>
        <v>0</v>
      </c>
      <c r="D6072" s="5">
        <f>'Wind Output'!E6079</f>
        <v>873.33333333333337</v>
      </c>
      <c r="E6072" s="5">
        <f t="shared" si="378"/>
        <v>3560.7666341735635</v>
      </c>
      <c r="F6072" s="10">
        <f t="shared" si="376"/>
        <v>-178.60255406636145</v>
      </c>
      <c r="G6072" s="10">
        <f>IF(F6072&gt;0,MIN('Hourly Model'!$E$8*1000-E6072,F6072),MAX(-E6072,F6072))</f>
        <v>-178.60255406636145</v>
      </c>
      <c r="I6072" s="10">
        <f t="shared" si="379"/>
        <v>0</v>
      </c>
    </row>
    <row r="6073" spans="1:9" x14ac:dyDescent="0.2">
      <c r="A6073" s="11">
        <f t="shared" si="377"/>
        <v>43718.958333318609</v>
      </c>
      <c r="B6073" s="5">
        <f>'Load Profile'!E6076</f>
        <v>704.18756290295721</v>
      </c>
      <c r="C6073" s="5">
        <f>'Solar Output'!E6077</f>
        <v>0</v>
      </c>
      <c r="D6073" s="5">
        <f>'Wind Output'!E6080</f>
        <v>2773.3333333333335</v>
      </c>
      <c r="E6073" s="5">
        <f t="shared" si="378"/>
        <v>3382.1640801072022</v>
      </c>
      <c r="F6073" s="10">
        <f t="shared" si="376"/>
        <v>2069.1457704303762</v>
      </c>
      <c r="G6073" s="10">
        <f>IF(F6073&gt;0,MIN('Hourly Model'!$E$8*1000-E6073,F6073),MAX(-E6073,F6073))</f>
        <v>2069.1457704303762</v>
      </c>
      <c r="I6073" s="10">
        <f t="shared" si="379"/>
        <v>0</v>
      </c>
    </row>
    <row r="6074" spans="1:9" x14ac:dyDescent="0.2">
      <c r="A6074" s="11">
        <f t="shared" si="377"/>
        <v>43718.999999985273</v>
      </c>
      <c r="B6074" s="5">
        <f>'Load Profile'!E6077</f>
        <v>566.59414728844615</v>
      </c>
      <c r="C6074" s="5">
        <f>'Solar Output'!E6078</f>
        <v>0</v>
      </c>
      <c r="D6074" s="5">
        <f>'Wind Output'!E6081</f>
        <v>1666.6666666666667</v>
      </c>
      <c r="E6074" s="5">
        <f t="shared" si="378"/>
        <v>5451.3098505375783</v>
      </c>
      <c r="F6074" s="10">
        <f t="shared" si="376"/>
        <v>1100.0725193782205</v>
      </c>
      <c r="G6074" s="10">
        <f>IF(F6074&gt;0,MIN('Hourly Model'!$E$8*1000-E6074,F6074),MAX(-E6074,F6074))</f>
        <v>1100.0725193782205</v>
      </c>
      <c r="I6074" s="10">
        <f t="shared" si="379"/>
        <v>0</v>
      </c>
    </row>
    <row r="6075" spans="1:9" x14ac:dyDescent="0.2">
      <c r="A6075" s="11">
        <f t="shared" si="377"/>
        <v>43719.041666651938</v>
      </c>
      <c r="B6075" s="5">
        <f>'Load Profile'!E6078</f>
        <v>506.58266654883488</v>
      </c>
      <c r="C6075" s="5">
        <f>'Solar Output'!E6079</f>
        <v>0</v>
      </c>
      <c r="D6075" s="5">
        <f>'Wind Output'!E6082</f>
        <v>1666.6666666666667</v>
      </c>
      <c r="E6075" s="5">
        <f t="shared" si="378"/>
        <v>6551.3823699157983</v>
      </c>
      <c r="F6075" s="10">
        <f t="shared" si="376"/>
        <v>1160.0840001178319</v>
      </c>
      <c r="G6075" s="10">
        <f>IF(F6075&gt;0,MIN('Hourly Model'!$E$8*1000-E6075,F6075),MAX(-E6075,F6075))</f>
        <v>1160.0840001178319</v>
      </c>
      <c r="I6075" s="10">
        <f t="shared" si="379"/>
        <v>0</v>
      </c>
    </row>
    <row r="6076" spans="1:9" x14ac:dyDescent="0.2">
      <c r="A6076" s="11">
        <f t="shared" si="377"/>
        <v>43719.083333318602</v>
      </c>
      <c r="B6076" s="5">
        <f>'Load Profile'!E6079</f>
        <v>493.7415208811525</v>
      </c>
      <c r="C6076" s="5">
        <f>'Solar Output'!E6080</f>
        <v>0</v>
      </c>
      <c r="D6076" s="5">
        <f>'Wind Output'!E6083</f>
        <v>1666.6666666666667</v>
      </c>
      <c r="E6076" s="5">
        <f t="shared" si="378"/>
        <v>7711.4663700336305</v>
      </c>
      <c r="F6076" s="10">
        <f t="shared" si="376"/>
        <v>1172.9251457855144</v>
      </c>
      <c r="G6076" s="10">
        <f>IF(F6076&gt;0,MIN('Hourly Model'!$E$8*1000-E6076,F6076),MAX(-E6076,F6076))</f>
        <v>1172.9251457855144</v>
      </c>
      <c r="I6076" s="10">
        <f t="shared" si="379"/>
        <v>0</v>
      </c>
    </row>
    <row r="6077" spans="1:9" x14ac:dyDescent="0.2">
      <c r="A6077" s="11">
        <f t="shared" si="377"/>
        <v>43719.124999985266</v>
      </c>
      <c r="B6077" s="5">
        <f>'Load Profile'!E6080</f>
        <v>492.12421591204026</v>
      </c>
      <c r="C6077" s="5">
        <f>'Solar Output'!E6081</f>
        <v>0</v>
      </c>
      <c r="D6077" s="5">
        <f>'Wind Output'!E6084</f>
        <v>2773.3333333333335</v>
      </c>
      <c r="E6077" s="5">
        <f t="shared" si="378"/>
        <v>8884.3915158191448</v>
      </c>
      <c r="F6077" s="10">
        <f t="shared" si="376"/>
        <v>2281.2091174212933</v>
      </c>
      <c r="G6077" s="10">
        <f>IF(F6077&gt;0,MIN('Hourly Model'!$E$8*1000-E6077,F6077),MAX(-E6077,F6077))</f>
        <v>1115.6084841808552</v>
      </c>
      <c r="I6077" s="10">
        <f t="shared" si="379"/>
        <v>0</v>
      </c>
    </row>
    <row r="6078" spans="1:9" x14ac:dyDescent="0.2">
      <c r="A6078" s="11">
        <f t="shared" si="377"/>
        <v>43719.16666665193</v>
      </c>
      <c r="B6078" s="5">
        <f>'Load Profile'!E6081</f>
        <v>546.79715594601453</v>
      </c>
      <c r="C6078" s="5">
        <f>'Solar Output'!E6082</f>
        <v>0</v>
      </c>
      <c r="D6078" s="5">
        <f>'Wind Output'!E6085</f>
        <v>1666.6666666666667</v>
      </c>
      <c r="E6078" s="5">
        <f t="shared" si="378"/>
        <v>10000</v>
      </c>
      <c r="F6078" s="10">
        <f t="shared" si="376"/>
        <v>1119.8695107206522</v>
      </c>
      <c r="G6078" s="10">
        <f>IF(F6078&gt;0,MIN('Hourly Model'!$E$8*1000-E6078,F6078),MAX(-E6078,F6078))</f>
        <v>0</v>
      </c>
      <c r="I6078" s="10">
        <f t="shared" si="379"/>
        <v>0</v>
      </c>
    </row>
    <row r="6079" spans="1:9" x14ac:dyDescent="0.2">
      <c r="A6079" s="11">
        <f t="shared" si="377"/>
        <v>43719.208333318595</v>
      </c>
      <c r="B6079" s="5">
        <f>'Load Profile'!E6082</f>
        <v>740.68543222839787</v>
      </c>
      <c r="C6079" s="5">
        <f>'Solar Output'!E6083</f>
        <v>0</v>
      </c>
      <c r="D6079" s="5">
        <f>'Wind Output'!E6086</f>
        <v>873.33333333333337</v>
      </c>
      <c r="E6079" s="5">
        <f t="shared" si="378"/>
        <v>10000</v>
      </c>
      <c r="F6079" s="10">
        <f t="shared" si="376"/>
        <v>132.6479011049355</v>
      </c>
      <c r="G6079" s="10">
        <f>IF(F6079&gt;0,MIN('Hourly Model'!$E$8*1000-E6079,F6079),MAX(-E6079,F6079))</f>
        <v>0</v>
      </c>
      <c r="I6079" s="10">
        <f t="shared" si="379"/>
        <v>0</v>
      </c>
    </row>
    <row r="6080" spans="1:9" x14ac:dyDescent="0.2">
      <c r="A6080" s="11">
        <f t="shared" si="377"/>
        <v>43719.249999985259</v>
      </c>
      <c r="B6080" s="5">
        <f>'Load Profile'!E6083</f>
        <v>1012.2695722868307</v>
      </c>
      <c r="C6080" s="5">
        <f>'Solar Output'!E6084</f>
        <v>59.01455</v>
      </c>
      <c r="D6080" s="5">
        <f>'Wind Output'!E6087</f>
        <v>2773.3333333333335</v>
      </c>
      <c r="E6080" s="5">
        <f t="shared" si="378"/>
        <v>10000</v>
      </c>
      <c r="F6080" s="10">
        <f t="shared" si="376"/>
        <v>1820.0783110465027</v>
      </c>
      <c r="G6080" s="10">
        <f>IF(F6080&gt;0,MIN('Hourly Model'!$E$8*1000-E6080,F6080),MAX(-E6080,F6080))</f>
        <v>0</v>
      </c>
      <c r="I6080" s="10">
        <f t="shared" si="379"/>
        <v>0</v>
      </c>
    </row>
    <row r="6081" spans="1:9" x14ac:dyDescent="0.2">
      <c r="A6081" s="11">
        <f t="shared" si="377"/>
        <v>43719.291666651923</v>
      </c>
      <c r="B6081" s="5">
        <f>'Load Profile'!E6084</f>
        <v>942.75179975558592</v>
      </c>
      <c r="C6081" s="5">
        <f>'Solar Output'!E6085</f>
        <v>532.41204999999991</v>
      </c>
      <c r="D6081" s="5">
        <f>'Wind Output'!E6088</f>
        <v>2773.3333333333335</v>
      </c>
      <c r="E6081" s="5">
        <f t="shared" si="378"/>
        <v>10000</v>
      </c>
      <c r="F6081" s="10">
        <f t="shared" si="376"/>
        <v>2362.9935835777474</v>
      </c>
      <c r="G6081" s="10">
        <f>IF(F6081&gt;0,MIN('Hourly Model'!$E$8*1000-E6081,F6081),MAX(-E6081,F6081))</f>
        <v>0</v>
      </c>
      <c r="I6081" s="10">
        <f t="shared" si="379"/>
        <v>0</v>
      </c>
    </row>
    <row r="6082" spans="1:9" x14ac:dyDescent="0.2">
      <c r="A6082" s="11">
        <f t="shared" si="377"/>
        <v>43719.333333318587</v>
      </c>
      <c r="B6082" s="5">
        <f>'Load Profile'!E6085</f>
        <v>822.16113814298956</v>
      </c>
      <c r="C6082" s="5">
        <f>'Solar Output'!E6086</f>
        <v>622.67325000000005</v>
      </c>
      <c r="D6082" s="5">
        <f>'Wind Output'!E6089</f>
        <v>1666.6666666666667</v>
      </c>
      <c r="E6082" s="5">
        <f t="shared" si="378"/>
        <v>10000</v>
      </c>
      <c r="F6082" s="10">
        <f t="shared" ref="F6082:F6145" si="380">D6082+C6082-B6082</f>
        <v>1467.1787785236772</v>
      </c>
      <c r="G6082" s="10">
        <f>IF(F6082&gt;0,MIN('Hourly Model'!$E$8*1000-E6082,F6082),MAX(-E6082,F6082))</f>
        <v>0</v>
      </c>
      <c r="I6082" s="10">
        <f t="shared" si="379"/>
        <v>0</v>
      </c>
    </row>
    <row r="6083" spans="1:9" x14ac:dyDescent="0.2">
      <c r="A6083" s="11">
        <f t="shared" ref="A6083:A6146" si="381">A6082+1/24</f>
        <v>43719.374999985252</v>
      </c>
      <c r="B6083" s="5">
        <f>'Load Profile'!E6086</f>
        <v>816.14891791157106</v>
      </c>
      <c r="C6083" s="5">
        <f>'Solar Output'!E6087</f>
        <v>791.89919999999984</v>
      </c>
      <c r="D6083" s="5">
        <f>'Wind Output'!E6090</f>
        <v>1666.6666666666667</v>
      </c>
      <c r="E6083" s="5">
        <f t="shared" ref="E6083:E6146" si="382">E6082+G6082</f>
        <v>10000</v>
      </c>
      <c r="F6083" s="10">
        <f t="shared" si="380"/>
        <v>1642.4169487550957</v>
      </c>
      <c r="G6083" s="10">
        <f>IF(F6083&gt;0,MIN('Hourly Model'!$E$8*1000-E6083,F6083),MAX(-E6083,F6083))</f>
        <v>0</v>
      </c>
      <c r="I6083" s="10">
        <f t="shared" ref="I6083:I6146" si="383">MIN(I6082+F6083+E6083,0)</f>
        <v>0</v>
      </c>
    </row>
    <row r="6084" spans="1:9" x14ac:dyDescent="0.2">
      <c r="A6084" s="11">
        <f t="shared" si="381"/>
        <v>43719.416666651916</v>
      </c>
      <c r="B6084" s="5">
        <f>'Load Profile'!E6087</f>
        <v>832.04130655085669</v>
      </c>
      <c r="C6084" s="5">
        <f>'Solar Output'!E6088</f>
        <v>1537.27055</v>
      </c>
      <c r="D6084" s="5">
        <f>'Wind Output'!E6091</f>
        <v>873.33333333333337</v>
      </c>
      <c r="E6084" s="5">
        <f t="shared" si="382"/>
        <v>10000</v>
      </c>
      <c r="F6084" s="10">
        <f t="shared" si="380"/>
        <v>1578.5625767824765</v>
      </c>
      <c r="G6084" s="10">
        <f>IF(F6084&gt;0,MIN('Hourly Model'!$E$8*1000-E6084,F6084),MAX(-E6084,F6084))</f>
        <v>0</v>
      </c>
      <c r="I6084" s="10">
        <f t="shared" si="383"/>
        <v>0</v>
      </c>
    </row>
    <row r="6085" spans="1:9" x14ac:dyDescent="0.2">
      <c r="A6085" s="11">
        <f t="shared" si="381"/>
        <v>43719.45833331858</v>
      </c>
      <c r="B6085" s="5">
        <f>'Load Profile'!E6088</f>
        <v>815.07997145383695</v>
      </c>
      <c r="C6085" s="5">
        <f>'Solar Output'!E6089</f>
        <v>2054.1587499999996</v>
      </c>
      <c r="D6085" s="5">
        <f>'Wind Output'!E6092</f>
        <v>286.66666666666669</v>
      </c>
      <c r="E6085" s="5">
        <f t="shared" si="382"/>
        <v>10000</v>
      </c>
      <c r="F6085" s="10">
        <f t="shared" si="380"/>
        <v>1525.7454452128291</v>
      </c>
      <c r="G6085" s="10">
        <f>IF(F6085&gt;0,MIN('Hourly Model'!$E$8*1000-E6085,F6085),MAX(-E6085,F6085))</f>
        <v>0</v>
      </c>
      <c r="I6085" s="10">
        <f t="shared" si="383"/>
        <v>0</v>
      </c>
    </row>
    <row r="6086" spans="1:9" x14ac:dyDescent="0.2">
      <c r="A6086" s="11">
        <f t="shared" si="381"/>
        <v>43719.499999985244</v>
      </c>
      <c r="B6086" s="5">
        <f>'Load Profile'!E6089</f>
        <v>791.1672576334413</v>
      </c>
      <c r="C6086" s="5">
        <f>'Solar Output'!E6090</f>
        <v>2680.0462499999999</v>
      </c>
      <c r="D6086" s="5">
        <f>'Wind Output'!E6093</f>
        <v>0</v>
      </c>
      <c r="E6086" s="5">
        <f t="shared" si="382"/>
        <v>10000</v>
      </c>
      <c r="F6086" s="10">
        <f t="shared" si="380"/>
        <v>1888.8789923665586</v>
      </c>
      <c r="G6086" s="10">
        <f>IF(F6086&gt;0,MIN('Hourly Model'!$E$8*1000-E6086,F6086),MAX(-E6086,F6086))</f>
        <v>0</v>
      </c>
      <c r="I6086" s="10">
        <f t="shared" si="383"/>
        <v>0</v>
      </c>
    </row>
    <row r="6087" spans="1:9" x14ac:dyDescent="0.2">
      <c r="A6087" s="11">
        <f t="shared" si="381"/>
        <v>43719.541666651909</v>
      </c>
      <c r="B6087" s="5">
        <f>'Load Profile'!E6090</f>
        <v>781.29590770895607</v>
      </c>
      <c r="C6087" s="5">
        <f>'Solar Output'!E6091</f>
        <v>2359.6849999999999</v>
      </c>
      <c r="D6087" s="5">
        <f>'Wind Output'!E6094</f>
        <v>0</v>
      </c>
      <c r="E6087" s="5">
        <f t="shared" si="382"/>
        <v>10000</v>
      </c>
      <c r="F6087" s="10">
        <f t="shared" si="380"/>
        <v>1578.3890922910439</v>
      </c>
      <c r="G6087" s="10">
        <f>IF(F6087&gt;0,MIN('Hourly Model'!$E$8*1000-E6087,F6087),MAX(-E6087,F6087))</f>
        <v>0</v>
      </c>
      <c r="I6087" s="10">
        <f t="shared" si="383"/>
        <v>0</v>
      </c>
    </row>
    <row r="6088" spans="1:9" x14ac:dyDescent="0.2">
      <c r="A6088" s="11">
        <f t="shared" si="381"/>
        <v>43719.583333318573</v>
      </c>
      <c r="B6088" s="5">
        <f>'Load Profile'!E6091</f>
        <v>807.23920440031384</v>
      </c>
      <c r="C6088" s="5">
        <f>'Solar Output'!E6092</f>
        <v>1963.1902999999998</v>
      </c>
      <c r="D6088" s="5">
        <f>'Wind Output'!E6095</f>
        <v>286.66666666666669</v>
      </c>
      <c r="E6088" s="5">
        <f t="shared" si="382"/>
        <v>10000</v>
      </c>
      <c r="F6088" s="10">
        <f t="shared" si="380"/>
        <v>1442.6177622663524</v>
      </c>
      <c r="G6088" s="10">
        <f>IF(F6088&gt;0,MIN('Hourly Model'!$E$8*1000-E6088,F6088),MAX(-E6088,F6088))</f>
        <v>0</v>
      </c>
      <c r="I6088" s="10">
        <f t="shared" si="383"/>
        <v>0</v>
      </c>
    </row>
    <row r="6089" spans="1:9" x14ac:dyDescent="0.2">
      <c r="A6089" s="11">
        <f t="shared" si="381"/>
        <v>43719.624999985237</v>
      </c>
      <c r="B6089" s="5">
        <f>'Load Profile'!E6092</f>
        <v>929.60303706540674</v>
      </c>
      <c r="C6089" s="5">
        <f>'Solar Output'!E6093</f>
        <v>389.15999999999997</v>
      </c>
      <c r="D6089" s="5">
        <f>'Wind Output'!E6096</f>
        <v>873.33333333333337</v>
      </c>
      <c r="E6089" s="5">
        <f t="shared" si="382"/>
        <v>10000</v>
      </c>
      <c r="F6089" s="10">
        <f t="shared" si="380"/>
        <v>332.8902962679266</v>
      </c>
      <c r="G6089" s="10">
        <f>IF(F6089&gt;0,MIN('Hourly Model'!$E$8*1000-E6089,F6089),MAX(-E6089,F6089))</f>
        <v>0</v>
      </c>
      <c r="I6089" s="10">
        <f t="shared" si="383"/>
        <v>0</v>
      </c>
    </row>
    <row r="6090" spans="1:9" x14ac:dyDescent="0.2">
      <c r="A6090" s="11">
        <f t="shared" si="381"/>
        <v>43719.666666651901</v>
      </c>
      <c r="B6090" s="5">
        <f>'Load Profile'!E6093</f>
        <v>1158.564661337175</v>
      </c>
      <c r="C6090" s="5">
        <f>'Solar Output'!E6094</f>
        <v>76.989049999999992</v>
      </c>
      <c r="D6090" s="5">
        <f>'Wind Output'!E6097</f>
        <v>873.33333333333337</v>
      </c>
      <c r="E6090" s="5">
        <f t="shared" si="382"/>
        <v>10000</v>
      </c>
      <c r="F6090" s="10">
        <f t="shared" si="380"/>
        <v>-208.24227800384165</v>
      </c>
      <c r="G6090" s="10">
        <f>IF(F6090&gt;0,MIN('Hourly Model'!$E$8*1000-E6090,F6090),MAX(-E6090,F6090))</f>
        <v>-208.24227800384165</v>
      </c>
      <c r="I6090" s="10">
        <f t="shared" si="383"/>
        <v>0</v>
      </c>
    </row>
    <row r="6091" spans="1:9" x14ac:dyDescent="0.2">
      <c r="A6091" s="11">
        <f t="shared" si="381"/>
        <v>43719.708333318566</v>
      </c>
      <c r="B6091" s="5">
        <f>'Load Profile'!E6094</f>
        <v>1341.8593488010085</v>
      </c>
      <c r="C6091" s="5">
        <f>'Solar Output'!E6095</f>
        <v>38.904499999999992</v>
      </c>
      <c r="D6091" s="5">
        <f>'Wind Output'!E6098</f>
        <v>873.33333333333337</v>
      </c>
      <c r="E6091" s="5">
        <f t="shared" si="382"/>
        <v>9791.7577219961586</v>
      </c>
      <c r="F6091" s="10">
        <f t="shared" si="380"/>
        <v>-429.62151546767518</v>
      </c>
      <c r="G6091" s="10">
        <f>IF(F6091&gt;0,MIN('Hourly Model'!$E$8*1000-E6091,F6091),MAX(-E6091,F6091))</f>
        <v>-429.62151546767518</v>
      </c>
      <c r="I6091" s="10">
        <f t="shared" si="383"/>
        <v>0</v>
      </c>
    </row>
    <row r="6092" spans="1:9" x14ac:dyDescent="0.2">
      <c r="A6092" s="11">
        <f t="shared" si="381"/>
        <v>43719.74999998523</v>
      </c>
      <c r="B6092" s="5">
        <f>'Load Profile'!E6095</f>
        <v>1516.3276233506353</v>
      </c>
      <c r="C6092" s="5">
        <f>'Solar Output'!E6096</f>
        <v>0</v>
      </c>
      <c r="D6092" s="5">
        <f>'Wind Output'!E6099</f>
        <v>873.33333333333337</v>
      </c>
      <c r="E6092" s="5">
        <f t="shared" si="382"/>
        <v>9362.1362065284829</v>
      </c>
      <c r="F6092" s="10">
        <f t="shared" si="380"/>
        <v>-642.99429001730198</v>
      </c>
      <c r="G6092" s="10">
        <f>IF(F6092&gt;0,MIN('Hourly Model'!$E$8*1000-E6092,F6092),MAX(-E6092,F6092))</f>
        <v>-642.99429001730198</v>
      </c>
      <c r="I6092" s="10">
        <f t="shared" si="383"/>
        <v>0</v>
      </c>
    </row>
    <row r="6093" spans="1:9" x14ac:dyDescent="0.2">
      <c r="A6093" s="11">
        <f t="shared" si="381"/>
        <v>43719.791666651894</v>
      </c>
      <c r="B6093" s="5">
        <f>'Load Profile'!E6096</f>
        <v>1788.7363049228943</v>
      </c>
      <c r="C6093" s="5">
        <f>'Solar Output'!E6097</f>
        <v>0</v>
      </c>
      <c r="D6093" s="5">
        <f>'Wind Output'!E6100</f>
        <v>873.33333333333337</v>
      </c>
      <c r="E6093" s="5">
        <f t="shared" si="382"/>
        <v>8719.1419165111802</v>
      </c>
      <c r="F6093" s="10">
        <f t="shared" si="380"/>
        <v>-915.40297158956093</v>
      </c>
      <c r="G6093" s="10">
        <f>IF(F6093&gt;0,MIN('Hourly Model'!$E$8*1000-E6093,F6093),MAX(-E6093,F6093))</f>
        <v>-915.40297158956093</v>
      </c>
      <c r="I6093" s="10">
        <f t="shared" si="383"/>
        <v>0</v>
      </c>
    </row>
    <row r="6094" spans="1:9" x14ac:dyDescent="0.2">
      <c r="A6094" s="11">
        <f t="shared" si="381"/>
        <v>43719.833333318558</v>
      </c>
      <c r="B6094" s="5">
        <f>'Load Profile'!E6097</f>
        <v>1697.0915570168813</v>
      </c>
      <c r="C6094" s="5">
        <f>'Solar Output'!E6098</f>
        <v>0</v>
      </c>
      <c r="D6094" s="5">
        <f>'Wind Output'!E6101</f>
        <v>286.66666666666669</v>
      </c>
      <c r="E6094" s="5">
        <f t="shared" si="382"/>
        <v>7803.7389449216189</v>
      </c>
      <c r="F6094" s="10">
        <f t="shared" si="380"/>
        <v>-1410.4248903502146</v>
      </c>
      <c r="G6094" s="10">
        <f>IF(F6094&gt;0,MIN('Hourly Model'!$E$8*1000-E6094,F6094),MAX(-E6094,F6094))</f>
        <v>-1410.4248903502146</v>
      </c>
      <c r="I6094" s="10">
        <f t="shared" si="383"/>
        <v>0</v>
      </c>
    </row>
    <row r="6095" spans="1:9" x14ac:dyDescent="0.2">
      <c r="A6095" s="11">
        <f t="shared" si="381"/>
        <v>43719.874999985223</v>
      </c>
      <c r="B6095" s="5">
        <f>'Load Profile'!E6098</f>
        <v>1361.1540639232105</v>
      </c>
      <c r="C6095" s="5">
        <f>'Solar Output'!E6099</f>
        <v>0</v>
      </c>
      <c r="D6095" s="5">
        <f>'Wind Output'!E6102</f>
        <v>286.66666666666669</v>
      </c>
      <c r="E6095" s="5">
        <f t="shared" si="382"/>
        <v>6393.3140545714041</v>
      </c>
      <c r="F6095" s="10">
        <f t="shared" si="380"/>
        <v>-1074.4873972565438</v>
      </c>
      <c r="G6095" s="10">
        <f>IF(F6095&gt;0,MIN('Hourly Model'!$E$8*1000-E6095,F6095),MAX(-E6095,F6095))</f>
        <v>-1074.4873972565438</v>
      </c>
      <c r="I6095" s="10">
        <f t="shared" si="383"/>
        <v>0</v>
      </c>
    </row>
    <row r="6096" spans="1:9" x14ac:dyDescent="0.2">
      <c r="A6096" s="11">
        <f t="shared" si="381"/>
        <v>43719.916666651887</v>
      </c>
      <c r="B6096" s="5">
        <f>'Load Profile'!E6099</f>
        <v>1034.6952907106349</v>
      </c>
      <c r="C6096" s="5">
        <f>'Solar Output'!E6100</f>
        <v>0</v>
      </c>
      <c r="D6096" s="5">
        <f>'Wind Output'!E6103</f>
        <v>286.66666666666669</v>
      </c>
      <c r="E6096" s="5">
        <f t="shared" si="382"/>
        <v>5318.8266573148603</v>
      </c>
      <c r="F6096" s="10">
        <f t="shared" si="380"/>
        <v>-748.02862404396819</v>
      </c>
      <c r="G6096" s="10">
        <f>IF(F6096&gt;0,MIN('Hourly Model'!$E$8*1000-E6096,F6096),MAX(-E6096,F6096))</f>
        <v>-748.02862404396819</v>
      </c>
      <c r="I6096" s="10">
        <f t="shared" si="383"/>
        <v>0</v>
      </c>
    </row>
    <row r="6097" spans="1:9" x14ac:dyDescent="0.2">
      <c r="A6097" s="11">
        <f t="shared" si="381"/>
        <v>43719.958333318551</v>
      </c>
      <c r="B6097" s="5">
        <f>'Load Profile'!E6100</f>
        <v>696.89207910062476</v>
      </c>
      <c r="C6097" s="5">
        <f>'Solar Output'!E6101</f>
        <v>0</v>
      </c>
      <c r="D6097" s="5">
        <f>'Wind Output'!E6104</f>
        <v>286.66666666666669</v>
      </c>
      <c r="E6097" s="5">
        <f t="shared" si="382"/>
        <v>4570.7980332708921</v>
      </c>
      <c r="F6097" s="10">
        <f t="shared" si="380"/>
        <v>-410.22541243395807</v>
      </c>
      <c r="G6097" s="10">
        <f>IF(F6097&gt;0,MIN('Hourly Model'!$E$8*1000-E6097,F6097),MAX(-E6097,F6097))</f>
        <v>-410.22541243395807</v>
      </c>
      <c r="I6097" s="10">
        <f t="shared" si="383"/>
        <v>0</v>
      </c>
    </row>
    <row r="6098" spans="1:9" x14ac:dyDescent="0.2">
      <c r="A6098" s="11">
        <f t="shared" si="381"/>
        <v>43719.999999985215</v>
      </c>
      <c r="B6098" s="5">
        <f>'Load Profile'!E6101</f>
        <v>566.59414728844615</v>
      </c>
      <c r="C6098" s="5">
        <f>'Solar Output'!E6102</f>
        <v>0</v>
      </c>
      <c r="D6098" s="5">
        <f>'Wind Output'!E6105</f>
        <v>0</v>
      </c>
      <c r="E6098" s="5">
        <f t="shared" si="382"/>
        <v>4160.5726208369342</v>
      </c>
      <c r="F6098" s="10">
        <f t="shared" si="380"/>
        <v>-566.59414728844615</v>
      </c>
      <c r="G6098" s="10">
        <f>IF(F6098&gt;0,MIN('Hourly Model'!$E$8*1000-E6098,F6098),MAX(-E6098,F6098))</f>
        <v>-566.59414728844615</v>
      </c>
      <c r="I6098" s="10">
        <f t="shared" si="383"/>
        <v>0</v>
      </c>
    </row>
    <row r="6099" spans="1:9" x14ac:dyDescent="0.2">
      <c r="A6099" s="11">
        <f t="shared" si="381"/>
        <v>43720.041666651879</v>
      </c>
      <c r="B6099" s="5">
        <f>'Load Profile'!E6102</f>
        <v>514.95651458513851</v>
      </c>
      <c r="C6099" s="5">
        <f>'Solar Output'!E6103</f>
        <v>0</v>
      </c>
      <c r="D6099" s="5">
        <f>'Wind Output'!E6106</f>
        <v>0</v>
      </c>
      <c r="E6099" s="5">
        <f t="shared" si="382"/>
        <v>3593.9784735484882</v>
      </c>
      <c r="F6099" s="10">
        <f t="shared" si="380"/>
        <v>-514.95651458513851</v>
      </c>
      <c r="G6099" s="10">
        <f>IF(F6099&gt;0,MIN('Hourly Model'!$E$8*1000-E6099,F6099),MAX(-E6099,F6099))</f>
        <v>-514.95651458513851</v>
      </c>
      <c r="I6099" s="10">
        <f t="shared" si="383"/>
        <v>0</v>
      </c>
    </row>
    <row r="6100" spans="1:9" x14ac:dyDescent="0.2">
      <c r="A6100" s="11">
        <f t="shared" si="381"/>
        <v>43720.083333318544</v>
      </c>
      <c r="B6100" s="5">
        <f>'Load Profile'!E6103</f>
        <v>509.92562308624446</v>
      </c>
      <c r="C6100" s="5">
        <f>'Solar Output'!E6104</f>
        <v>0</v>
      </c>
      <c r="D6100" s="5">
        <f>'Wind Output'!E6107</f>
        <v>0</v>
      </c>
      <c r="E6100" s="5">
        <f t="shared" si="382"/>
        <v>3079.0219589633498</v>
      </c>
      <c r="F6100" s="10">
        <f t="shared" si="380"/>
        <v>-509.92562308624446</v>
      </c>
      <c r="G6100" s="10">
        <f>IF(F6100&gt;0,MIN('Hourly Model'!$E$8*1000-E6100,F6100),MAX(-E6100,F6100))</f>
        <v>-509.92562308624446</v>
      </c>
      <c r="I6100" s="10">
        <f t="shared" si="383"/>
        <v>0</v>
      </c>
    </row>
    <row r="6101" spans="1:9" x14ac:dyDescent="0.2">
      <c r="A6101" s="11">
        <f t="shared" si="381"/>
        <v>43720.124999985208</v>
      </c>
      <c r="B6101" s="5">
        <f>'Load Profile'!E6104</f>
        <v>517.02039594280984</v>
      </c>
      <c r="C6101" s="5">
        <f>'Solar Output'!E6105</f>
        <v>0</v>
      </c>
      <c r="D6101" s="5">
        <f>'Wind Output'!E6108</f>
        <v>286.66666666666669</v>
      </c>
      <c r="E6101" s="5">
        <f t="shared" si="382"/>
        <v>2569.0963358771055</v>
      </c>
      <c r="F6101" s="10">
        <f t="shared" si="380"/>
        <v>-230.35372927614316</v>
      </c>
      <c r="G6101" s="10">
        <f>IF(F6101&gt;0,MIN('Hourly Model'!$E$8*1000-E6101,F6101),MAX(-E6101,F6101))</f>
        <v>-230.35372927614316</v>
      </c>
      <c r="I6101" s="10">
        <f t="shared" si="383"/>
        <v>0</v>
      </c>
    </row>
    <row r="6102" spans="1:9" x14ac:dyDescent="0.2">
      <c r="A6102" s="11">
        <f t="shared" si="381"/>
        <v>43720.166666651872</v>
      </c>
      <c r="B6102" s="5">
        <f>'Load Profile'!E6105</f>
        <v>577.59285696720747</v>
      </c>
      <c r="C6102" s="5">
        <f>'Solar Output'!E6106</f>
        <v>0</v>
      </c>
      <c r="D6102" s="5">
        <f>'Wind Output'!E6109</f>
        <v>286.66666666666669</v>
      </c>
      <c r="E6102" s="5">
        <f t="shared" si="382"/>
        <v>2338.7426066009625</v>
      </c>
      <c r="F6102" s="10">
        <f t="shared" si="380"/>
        <v>-290.92619030054078</v>
      </c>
      <c r="G6102" s="10">
        <f>IF(F6102&gt;0,MIN('Hourly Model'!$E$8*1000-E6102,F6102),MAX(-E6102,F6102))</f>
        <v>-290.92619030054078</v>
      </c>
      <c r="I6102" s="10">
        <f t="shared" si="383"/>
        <v>0</v>
      </c>
    </row>
    <row r="6103" spans="1:9" x14ac:dyDescent="0.2">
      <c r="A6103" s="11">
        <f t="shared" si="381"/>
        <v>43720.208333318536</v>
      </c>
      <c r="B6103" s="5">
        <f>'Load Profile'!E6106</f>
        <v>765.40758760227538</v>
      </c>
      <c r="C6103" s="5">
        <f>'Solar Output'!E6107</f>
        <v>0</v>
      </c>
      <c r="D6103" s="5">
        <f>'Wind Output'!E6110</f>
        <v>286.66666666666669</v>
      </c>
      <c r="E6103" s="5">
        <f t="shared" si="382"/>
        <v>2047.8164163004217</v>
      </c>
      <c r="F6103" s="10">
        <f t="shared" si="380"/>
        <v>-478.7409209356087</v>
      </c>
      <c r="G6103" s="10">
        <f>IF(F6103&gt;0,MIN('Hourly Model'!$E$8*1000-E6103,F6103),MAX(-E6103,F6103))</f>
        <v>-478.7409209356087</v>
      </c>
      <c r="I6103" s="10">
        <f t="shared" si="383"/>
        <v>0</v>
      </c>
    </row>
    <row r="6104" spans="1:9" x14ac:dyDescent="0.2">
      <c r="A6104" s="11">
        <f t="shared" si="381"/>
        <v>43720.249999985201</v>
      </c>
      <c r="B6104" s="5">
        <f>'Load Profile'!E6107</f>
        <v>1041.0380842103034</v>
      </c>
      <c r="C6104" s="5">
        <f>'Solar Output'!E6108</f>
        <v>895.04040000000009</v>
      </c>
      <c r="D6104" s="5">
        <f>'Wind Output'!E6111</f>
        <v>0</v>
      </c>
      <c r="E6104" s="5">
        <f t="shared" si="382"/>
        <v>1569.0754953648129</v>
      </c>
      <c r="F6104" s="10">
        <f t="shared" si="380"/>
        <v>-145.99768421030331</v>
      </c>
      <c r="G6104" s="10">
        <f>IF(F6104&gt;0,MIN('Hourly Model'!$E$8*1000-E6104,F6104),MAX(-E6104,F6104))</f>
        <v>-145.99768421030331</v>
      </c>
      <c r="I6104" s="10">
        <f t="shared" si="383"/>
        <v>0</v>
      </c>
    </row>
    <row r="6105" spans="1:9" x14ac:dyDescent="0.2">
      <c r="A6105" s="11">
        <f t="shared" si="381"/>
        <v>43720.291666651865</v>
      </c>
      <c r="B6105" s="5">
        <f>'Load Profile'!E6108</f>
        <v>968.0567685408007</v>
      </c>
      <c r="C6105" s="5">
        <f>'Solar Output'!E6109</f>
        <v>428.10819999999995</v>
      </c>
      <c r="D6105" s="5">
        <f>'Wind Output'!E6112</f>
        <v>0</v>
      </c>
      <c r="E6105" s="5">
        <f t="shared" si="382"/>
        <v>1423.0778111545096</v>
      </c>
      <c r="F6105" s="10">
        <f t="shared" si="380"/>
        <v>-539.94856854080081</v>
      </c>
      <c r="G6105" s="10">
        <f>IF(F6105&gt;0,MIN('Hourly Model'!$E$8*1000-E6105,F6105),MAX(-E6105,F6105))</f>
        <v>-539.94856854080081</v>
      </c>
      <c r="I6105" s="10">
        <f t="shared" si="383"/>
        <v>0</v>
      </c>
    </row>
    <row r="6106" spans="1:9" x14ac:dyDescent="0.2">
      <c r="A6106" s="11">
        <f t="shared" si="381"/>
        <v>43720.333333318529</v>
      </c>
      <c r="B6106" s="5">
        <f>'Load Profile'!E6109</f>
        <v>836.36397483988344</v>
      </c>
      <c r="C6106" s="5">
        <f>'Solar Output'!E6110</f>
        <v>47.164949999999997</v>
      </c>
      <c r="D6106" s="5">
        <f>'Wind Output'!E6113</f>
        <v>286.66666666666669</v>
      </c>
      <c r="E6106" s="5">
        <f t="shared" si="382"/>
        <v>883.12924261370881</v>
      </c>
      <c r="F6106" s="10">
        <f t="shared" si="380"/>
        <v>-502.53235817321678</v>
      </c>
      <c r="G6106" s="10">
        <f>IF(F6106&gt;0,MIN('Hourly Model'!$E$8*1000-E6106,F6106),MAX(-E6106,F6106))</f>
        <v>-502.53235817321678</v>
      </c>
      <c r="I6106" s="10">
        <f t="shared" si="383"/>
        <v>0</v>
      </c>
    </row>
    <row r="6107" spans="1:9" x14ac:dyDescent="0.2">
      <c r="A6107" s="11">
        <f t="shared" si="381"/>
        <v>43720.374999985193</v>
      </c>
      <c r="B6107" s="5">
        <f>'Load Profile'!E6110</f>
        <v>822.16137009152055</v>
      </c>
      <c r="C6107" s="5">
        <f>'Solar Output'!E6111</f>
        <v>75.77924999999999</v>
      </c>
      <c r="D6107" s="5">
        <f>'Wind Output'!E6114</f>
        <v>0</v>
      </c>
      <c r="E6107" s="5">
        <f t="shared" si="382"/>
        <v>380.59688444049203</v>
      </c>
      <c r="F6107" s="10">
        <f t="shared" si="380"/>
        <v>-746.38212009152062</v>
      </c>
      <c r="G6107" s="10">
        <f>IF(F6107&gt;0,MIN('Hourly Model'!$E$8*1000-E6107,F6107),MAX(-E6107,F6107))</f>
        <v>-380.59688444049203</v>
      </c>
      <c r="I6107" s="10">
        <f t="shared" si="383"/>
        <v>-365.78523565102859</v>
      </c>
    </row>
    <row r="6108" spans="1:9" x14ac:dyDescent="0.2">
      <c r="A6108" s="11">
        <f t="shared" si="381"/>
        <v>43720.416666651858</v>
      </c>
      <c r="B6108" s="5">
        <f>'Load Profile'!E6111</f>
        <v>832.04130655085669</v>
      </c>
      <c r="C6108" s="5">
        <f>'Solar Output'!E6112</f>
        <v>719.30889999999988</v>
      </c>
      <c r="D6108" s="5">
        <f>'Wind Output'!E6115</f>
        <v>0</v>
      </c>
      <c r="E6108" s="5">
        <f t="shared" si="382"/>
        <v>0</v>
      </c>
      <c r="F6108" s="10">
        <f t="shared" si="380"/>
        <v>-112.73240655085681</v>
      </c>
      <c r="G6108" s="10">
        <f>IF(F6108&gt;0,MIN('Hourly Model'!$E$8*1000-E6108,F6108),MAX(-E6108,F6108))</f>
        <v>0</v>
      </c>
      <c r="I6108" s="10">
        <f t="shared" si="383"/>
        <v>-478.51764220188539</v>
      </c>
    </row>
    <row r="6109" spans="1:9" x14ac:dyDescent="0.2">
      <c r="A6109" s="11">
        <f t="shared" si="381"/>
        <v>43720.458333318522</v>
      </c>
      <c r="B6109" s="5">
        <f>'Load Profile'!E6112</f>
        <v>815.07997145383695</v>
      </c>
      <c r="C6109" s="5">
        <f>'Solar Output'!E6113</f>
        <v>665.32099999999991</v>
      </c>
      <c r="D6109" s="5">
        <f>'Wind Output'!E6116</f>
        <v>286.66666666666669</v>
      </c>
      <c r="E6109" s="5">
        <f t="shared" si="382"/>
        <v>0</v>
      </c>
      <c r="F6109" s="10">
        <f t="shared" si="380"/>
        <v>136.90769521282971</v>
      </c>
      <c r="G6109" s="10">
        <f>IF(F6109&gt;0,MIN('Hourly Model'!$E$8*1000-E6109,F6109),MAX(-E6109,F6109))</f>
        <v>136.90769521282971</v>
      </c>
      <c r="I6109" s="10">
        <f t="shared" si="383"/>
        <v>-341.60994698905569</v>
      </c>
    </row>
    <row r="6110" spans="1:9" x14ac:dyDescent="0.2">
      <c r="A6110" s="11">
        <f t="shared" si="381"/>
        <v>43720.499999985186</v>
      </c>
      <c r="B6110" s="5">
        <f>'Load Profile'!E6113</f>
        <v>791.1672576334413</v>
      </c>
      <c r="C6110" s="5">
        <f>'Solar Output'!E6114</f>
        <v>924.85989999999981</v>
      </c>
      <c r="D6110" s="5">
        <f>'Wind Output'!E6117</f>
        <v>873.33333333333337</v>
      </c>
      <c r="E6110" s="5">
        <f t="shared" si="382"/>
        <v>136.90769521282971</v>
      </c>
      <c r="F6110" s="10">
        <f t="shared" si="380"/>
        <v>1007.0259756998919</v>
      </c>
      <c r="G6110" s="10">
        <f>IF(F6110&gt;0,MIN('Hourly Model'!$E$8*1000-E6110,F6110),MAX(-E6110,F6110))</f>
        <v>1007.0259756998919</v>
      </c>
      <c r="I6110" s="10">
        <f t="shared" si="383"/>
        <v>0</v>
      </c>
    </row>
    <row r="6111" spans="1:9" x14ac:dyDescent="0.2">
      <c r="A6111" s="11">
        <f t="shared" si="381"/>
        <v>43720.54166665185</v>
      </c>
      <c r="B6111" s="5">
        <f>'Load Profile'!E6114</f>
        <v>781.29590770895607</v>
      </c>
      <c r="C6111" s="5">
        <f>'Solar Output'!E6115</f>
        <v>1095.6004</v>
      </c>
      <c r="D6111" s="5">
        <f>'Wind Output'!E6118</f>
        <v>873.33333333333337</v>
      </c>
      <c r="E6111" s="5">
        <f t="shared" si="382"/>
        <v>1143.9336709127215</v>
      </c>
      <c r="F6111" s="10">
        <f t="shared" si="380"/>
        <v>1187.6378256243772</v>
      </c>
      <c r="G6111" s="10">
        <f>IF(F6111&gt;0,MIN('Hourly Model'!$E$8*1000-E6111,F6111),MAX(-E6111,F6111))</f>
        <v>1187.6378256243772</v>
      </c>
      <c r="I6111" s="10">
        <f t="shared" si="383"/>
        <v>0</v>
      </c>
    </row>
    <row r="6112" spans="1:9" x14ac:dyDescent="0.2">
      <c r="A6112" s="11">
        <f t="shared" si="381"/>
        <v>43720.583333318515</v>
      </c>
      <c r="B6112" s="5">
        <f>'Load Profile'!E6115</f>
        <v>807.23920440031384</v>
      </c>
      <c r="C6112" s="5">
        <f>'Solar Output'!E6116</f>
        <v>1029.53405</v>
      </c>
      <c r="D6112" s="5">
        <f>'Wind Output'!E6119</f>
        <v>2773.3333333333335</v>
      </c>
      <c r="E6112" s="5">
        <f t="shared" si="382"/>
        <v>2331.5714965370989</v>
      </c>
      <c r="F6112" s="10">
        <f t="shared" si="380"/>
        <v>2995.6281789330196</v>
      </c>
      <c r="G6112" s="10">
        <f>IF(F6112&gt;0,MIN('Hourly Model'!$E$8*1000-E6112,F6112),MAX(-E6112,F6112))</f>
        <v>2995.6281789330196</v>
      </c>
      <c r="I6112" s="10">
        <f t="shared" si="383"/>
        <v>0</v>
      </c>
    </row>
    <row r="6113" spans="1:9" x14ac:dyDescent="0.2">
      <c r="A6113" s="11">
        <f t="shared" si="381"/>
        <v>43720.624999985179</v>
      </c>
      <c r="B6113" s="5">
        <f>'Load Profile'!E6116</f>
        <v>929.60303706540674</v>
      </c>
      <c r="C6113" s="5">
        <f>'Solar Output'!E6117</f>
        <v>510.01810000000006</v>
      </c>
      <c r="D6113" s="5">
        <f>'Wind Output'!E6120</f>
        <v>2773.3333333333335</v>
      </c>
      <c r="E6113" s="5">
        <f t="shared" si="382"/>
        <v>5327.1996754701186</v>
      </c>
      <c r="F6113" s="10">
        <f t="shared" si="380"/>
        <v>2353.7483962679271</v>
      </c>
      <c r="G6113" s="10">
        <f>IF(F6113&gt;0,MIN('Hourly Model'!$E$8*1000-E6113,F6113),MAX(-E6113,F6113))</f>
        <v>2353.7483962679271</v>
      </c>
      <c r="I6113" s="10">
        <f t="shared" si="383"/>
        <v>0</v>
      </c>
    </row>
    <row r="6114" spans="1:9" x14ac:dyDescent="0.2">
      <c r="A6114" s="11">
        <f t="shared" si="381"/>
        <v>43720.666666651843</v>
      </c>
      <c r="B6114" s="5">
        <f>'Load Profile'!E6117</f>
        <v>1158.564661337175</v>
      </c>
      <c r="C6114" s="5">
        <f>'Solar Output'!E6118</f>
        <v>76.248449999999991</v>
      </c>
      <c r="D6114" s="5">
        <f>'Wind Output'!E6121</f>
        <v>4266.666666666667</v>
      </c>
      <c r="E6114" s="5">
        <f t="shared" si="382"/>
        <v>7680.9480717380457</v>
      </c>
      <c r="F6114" s="10">
        <f t="shared" si="380"/>
        <v>3184.350455329492</v>
      </c>
      <c r="G6114" s="10">
        <f>IF(F6114&gt;0,MIN('Hourly Model'!$E$8*1000-E6114,F6114),MAX(-E6114,F6114))</f>
        <v>2319.0519282619543</v>
      </c>
      <c r="I6114" s="10">
        <f t="shared" si="383"/>
        <v>0</v>
      </c>
    </row>
    <row r="6115" spans="1:9" x14ac:dyDescent="0.2">
      <c r="A6115" s="11">
        <f t="shared" si="381"/>
        <v>43720.708333318507</v>
      </c>
      <c r="B6115" s="5">
        <f>'Load Profile'!E6118</f>
        <v>1341.8593488010085</v>
      </c>
      <c r="C6115" s="5">
        <f>'Solar Output'!E6119</f>
        <v>0</v>
      </c>
      <c r="D6115" s="5">
        <f>'Wind Output'!E6122</f>
        <v>873.33333333333337</v>
      </c>
      <c r="E6115" s="5">
        <f t="shared" si="382"/>
        <v>10000</v>
      </c>
      <c r="F6115" s="10">
        <f t="shared" si="380"/>
        <v>-468.52601546767517</v>
      </c>
      <c r="G6115" s="10">
        <f>IF(F6115&gt;0,MIN('Hourly Model'!$E$8*1000-E6115,F6115),MAX(-E6115,F6115))</f>
        <v>-468.52601546767517</v>
      </c>
      <c r="I6115" s="10">
        <f t="shared" si="383"/>
        <v>0</v>
      </c>
    </row>
    <row r="6116" spans="1:9" x14ac:dyDescent="0.2">
      <c r="A6116" s="11">
        <f t="shared" si="381"/>
        <v>43720.749999985172</v>
      </c>
      <c r="B6116" s="5">
        <f>'Load Profile'!E6119</f>
        <v>1516.3276233506353</v>
      </c>
      <c r="C6116" s="5">
        <f>'Solar Output'!E6120</f>
        <v>0</v>
      </c>
      <c r="D6116" s="5">
        <f>'Wind Output'!E6123</f>
        <v>873.33333333333337</v>
      </c>
      <c r="E6116" s="5">
        <f t="shared" si="382"/>
        <v>9531.4739845323256</v>
      </c>
      <c r="F6116" s="10">
        <f t="shared" si="380"/>
        <v>-642.99429001730198</v>
      </c>
      <c r="G6116" s="10">
        <f>IF(F6116&gt;0,MIN('Hourly Model'!$E$8*1000-E6116,F6116),MAX(-E6116,F6116))</f>
        <v>-642.99429001730198</v>
      </c>
      <c r="I6116" s="10">
        <f t="shared" si="383"/>
        <v>0</v>
      </c>
    </row>
    <row r="6117" spans="1:9" x14ac:dyDescent="0.2">
      <c r="A6117" s="11">
        <f t="shared" si="381"/>
        <v>43720.791666651836</v>
      </c>
      <c r="B6117" s="5">
        <f>'Load Profile'!E6120</f>
        <v>1788.7363049228943</v>
      </c>
      <c r="C6117" s="5">
        <f>'Solar Output'!E6121</f>
        <v>0</v>
      </c>
      <c r="D6117" s="5">
        <f>'Wind Output'!E6124</f>
        <v>873.33333333333337</v>
      </c>
      <c r="E6117" s="5">
        <f t="shared" si="382"/>
        <v>8888.4796945150229</v>
      </c>
      <c r="F6117" s="10">
        <f t="shared" si="380"/>
        <v>-915.40297158956093</v>
      </c>
      <c r="G6117" s="10">
        <f>IF(F6117&gt;0,MIN('Hourly Model'!$E$8*1000-E6117,F6117),MAX(-E6117,F6117))</f>
        <v>-915.40297158956093</v>
      </c>
      <c r="I6117" s="10">
        <f t="shared" si="383"/>
        <v>0</v>
      </c>
    </row>
    <row r="6118" spans="1:9" x14ac:dyDescent="0.2">
      <c r="A6118" s="11">
        <f t="shared" si="381"/>
        <v>43720.8333333185</v>
      </c>
      <c r="B6118" s="5">
        <f>'Load Profile'!E6121</f>
        <v>1697.0915570168813</v>
      </c>
      <c r="C6118" s="5">
        <f>'Solar Output'!E6122</f>
        <v>0</v>
      </c>
      <c r="D6118" s="5">
        <f>'Wind Output'!E6125</f>
        <v>1666.6666666666667</v>
      </c>
      <c r="E6118" s="5">
        <f t="shared" si="382"/>
        <v>7973.0767229254616</v>
      </c>
      <c r="F6118" s="10">
        <f t="shared" si="380"/>
        <v>-30.424890350214582</v>
      </c>
      <c r="G6118" s="10">
        <f>IF(F6118&gt;0,MIN('Hourly Model'!$E$8*1000-E6118,F6118),MAX(-E6118,F6118))</f>
        <v>-30.424890350214582</v>
      </c>
      <c r="I6118" s="10">
        <f t="shared" si="383"/>
        <v>0</v>
      </c>
    </row>
    <row r="6119" spans="1:9" x14ac:dyDescent="0.2">
      <c r="A6119" s="11">
        <f t="shared" si="381"/>
        <v>43720.874999985164</v>
      </c>
      <c r="B6119" s="5">
        <f>'Load Profile'!E6122</f>
        <v>1361.1540639232105</v>
      </c>
      <c r="C6119" s="5">
        <f>'Solar Output'!E6123</f>
        <v>0</v>
      </c>
      <c r="D6119" s="5">
        <f>'Wind Output'!E6126</f>
        <v>286.66666666666669</v>
      </c>
      <c r="E6119" s="5">
        <f t="shared" si="382"/>
        <v>7942.6518325752468</v>
      </c>
      <c r="F6119" s="10">
        <f t="shared" si="380"/>
        <v>-1074.4873972565438</v>
      </c>
      <c r="G6119" s="10">
        <f>IF(F6119&gt;0,MIN('Hourly Model'!$E$8*1000-E6119,F6119),MAX(-E6119,F6119))</f>
        <v>-1074.4873972565438</v>
      </c>
      <c r="I6119" s="10">
        <f t="shared" si="383"/>
        <v>0</v>
      </c>
    </row>
    <row r="6120" spans="1:9" x14ac:dyDescent="0.2">
      <c r="A6120" s="11">
        <f t="shared" si="381"/>
        <v>43720.916666651829</v>
      </c>
      <c r="B6120" s="5">
        <f>'Load Profile'!E6123</f>
        <v>1034.6952907106349</v>
      </c>
      <c r="C6120" s="5">
        <f>'Solar Output'!E6124</f>
        <v>0</v>
      </c>
      <c r="D6120" s="5">
        <f>'Wind Output'!E6127</f>
        <v>286.66666666666669</v>
      </c>
      <c r="E6120" s="5">
        <f t="shared" si="382"/>
        <v>6868.164435318703</v>
      </c>
      <c r="F6120" s="10">
        <f t="shared" si="380"/>
        <v>-748.02862404396819</v>
      </c>
      <c r="G6120" s="10">
        <f>IF(F6120&gt;0,MIN('Hourly Model'!$E$8*1000-E6120,F6120),MAX(-E6120,F6120))</f>
        <v>-748.02862404396819</v>
      </c>
      <c r="I6120" s="10">
        <f t="shared" si="383"/>
        <v>0</v>
      </c>
    </row>
    <row r="6121" spans="1:9" x14ac:dyDescent="0.2">
      <c r="A6121" s="11">
        <f t="shared" si="381"/>
        <v>43720.958333318493</v>
      </c>
      <c r="B6121" s="5">
        <f>'Load Profile'!E6124</f>
        <v>696.89207910062476</v>
      </c>
      <c r="C6121" s="5">
        <f>'Solar Output'!E6125</f>
        <v>0</v>
      </c>
      <c r="D6121" s="5">
        <f>'Wind Output'!E6128</f>
        <v>873.33333333333337</v>
      </c>
      <c r="E6121" s="5">
        <f t="shared" si="382"/>
        <v>6120.1358112747348</v>
      </c>
      <c r="F6121" s="10">
        <f t="shared" si="380"/>
        <v>176.44125423270862</v>
      </c>
      <c r="G6121" s="10">
        <f>IF(F6121&gt;0,MIN('Hourly Model'!$E$8*1000-E6121,F6121),MAX(-E6121,F6121))</f>
        <v>176.44125423270862</v>
      </c>
      <c r="I6121" s="10">
        <f t="shared" si="383"/>
        <v>0</v>
      </c>
    </row>
    <row r="6122" spans="1:9" x14ac:dyDescent="0.2">
      <c r="A6122" s="11">
        <f t="shared" si="381"/>
        <v>43720.999999985157</v>
      </c>
      <c r="B6122" s="5">
        <f>'Load Profile'!E6125</f>
        <v>566.59414728844615</v>
      </c>
      <c r="C6122" s="5">
        <f>'Solar Output'!E6126</f>
        <v>0</v>
      </c>
      <c r="D6122" s="5">
        <f>'Wind Output'!E6129</f>
        <v>286.66666666666669</v>
      </c>
      <c r="E6122" s="5">
        <f t="shared" si="382"/>
        <v>6296.577065507443</v>
      </c>
      <c r="F6122" s="10">
        <f t="shared" si="380"/>
        <v>-279.92748062177947</v>
      </c>
      <c r="G6122" s="10">
        <f>IF(F6122&gt;0,MIN('Hourly Model'!$E$8*1000-E6122,F6122),MAX(-E6122,F6122))</f>
        <v>-279.92748062177947</v>
      </c>
      <c r="I6122" s="10">
        <f t="shared" si="383"/>
        <v>0</v>
      </c>
    </row>
    <row r="6123" spans="1:9" x14ac:dyDescent="0.2">
      <c r="A6123" s="11">
        <f t="shared" si="381"/>
        <v>43721.041666651821</v>
      </c>
      <c r="B6123" s="5">
        <f>'Load Profile'!E6126</f>
        <v>506.58266654883488</v>
      </c>
      <c r="C6123" s="5">
        <f>'Solar Output'!E6127</f>
        <v>0</v>
      </c>
      <c r="D6123" s="5">
        <f>'Wind Output'!E6130</f>
        <v>873.33333333333337</v>
      </c>
      <c r="E6123" s="5">
        <f t="shared" si="382"/>
        <v>6016.6495848856639</v>
      </c>
      <c r="F6123" s="10">
        <f t="shared" si="380"/>
        <v>366.75066678449849</v>
      </c>
      <c r="G6123" s="10">
        <f>IF(F6123&gt;0,MIN('Hourly Model'!$E$8*1000-E6123,F6123),MAX(-E6123,F6123))</f>
        <v>366.75066678449849</v>
      </c>
      <c r="I6123" s="10">
        <f t="shared" si="383"/>
        <v>0</v>
      </c>
    </row>
    <row r="6124" spans="1:9" x14ac:dyDescent="0.2">
      <c r="A6124" s="11">
        <f t="shared" si="381"/>
        <v>43721.083333318486</v>
      </c>
      <c r="B6124" s="5">
        <f>'Load Profile'!E6127</f>
        <v>493.7415208811525</v>
      </c>
      <c r="C6124" s="5">
        <f>'Solar Output'!E6128</f>
        <v>0</v>
      </c>
      <c r="D6124" s="5">
        <f>'Wind Output'!E6131</f>
        <v>873.33333333333337</v>
      </c>
      <c r="E6124" s="5">
        <f t="shared" si="382"/>
        <v>6383.4002516701621</v>
      </c>
      <c r="F6124" s="10">
        <f t="shared" si="380"/>
        <v>379.59181245218087</v>
      </c>
      <c r="G6124" s="10">
        <f>IF(F6124&gt;0,MIN('Hourly Model'!$E$8*1000-E6124,F6124),MAX(-E6124,F6124))</f>
        <v>379.59181245218087</v>
      </c>
      <c r="I6124" s="10">
        <f t="shared" si="383"/>
        <v>0</v>
      </c>
    </row>
    <row r="6125" spans="1:9" x14ac:dyDescent="0.2">
      <c r="A6125" s="11">
        <f t="shared" si="381"/>
        <v>43721.12499998515</v>
      </c>
      <c r="B6125" s="5">
        <f>'Load Profile'!E6128</f>
        <v>495.74917636120273</v>
      </c>
      <c r="C6125" s="5">
        <f>'Solar Output'!E6129</f>
        <v>0</v>
      </c>
      <c r="D6125" s="5">
        <f>'Wind Output'!E6132</f>
        <v>873.33333333333337</v>
      </c>
      <c r="E6125" s="5">
        <f t="shared" si="382"/>
        <v>6762.9920641223434</v>
      </c>
      <c r="F6125" s="10">
        <f t="shared" si="380"/>
        <v>377.58415697213064</v>
      </c>
      <c r="G6125" s="10">
        <f>IF(F6125&gt;0,MIN('Hourly Model'!$E$8*1000-E6125,F6125),MAX(-E6125,F6125))</f>
        <v>377.58415697213064</v>
      </c>
      <c r="I6125" s="10">
        <f t="shared" si="383"/>
        <v>0</v>
      </c>
    </row>
    <row r="6126" spans="1:9" x14ac:dyDescent="0.2">
      <c r="A6126" s="11">
        <f t="shared" si="381"/>
        <v>43721.166666651814</v>
      </c>
      <c r="B6126" s="5">
        <f>'Load Profile'!E6129</f>
        <v>557.56218025436203</v>
      </c>
      <c r="C6126" s="5">
        <f>'Solar Output'!E6130</f>
        <v>0</v>
      </c>
      <c r="D6126" s="5">
        <f>'Wind Output'!E6133</f>
        <v>873.33333333333337</v>
      </c>
      <c r="E6126" s="5">
        <f t="shared" si="382"/>
        <v>7140.576221094474</v>
      </c>
      <c r="F6126" s="10">
        <f t="shared" si="380"/>
        <v>315.77115307897134</v>
      </c>
      <c r="G6126" s="10">
        <f>IF(F6126&gt;0,MIN('Hourly Model'!$E$8*1000-E6126,F6126),MAX(-E6126,F6126))</f>
        <v>315.77115307897134</v>
      </c>
      <c r="I6126" s="10">
        <f t="shared" si="383"/>
        <v>0</v>
      </c>
    </row>
    <row r="6127" spans="1:9" x14ac:dyDescent="0.2">
      <c r="A6127" s="11">
        <f t="shared" si="381"/>
        <v>43721.208333318478</v>
      </c>
      <c r="B6127" s="5">
        <f>'Load Profile'!E6130</f>
        <v>746.99508816258674</v>
      </c>
      <c r="C6127" s="5">
        <f>'Solar Output'!E6131</f>
        <v>0</v>
      </c>
      <c r="D6127" s="5">
        <f>'Wind Output'!E6134</f>
        <v>873.33333333333337</v>
      </c>
      <c r="E6127" s="5">
        <f t="shared" si="382"/>
        <v>7456.3473741734451</v>
      </c>
      <c r="F6127" s="10">
        <f t="shared" si="380"/>
        <v>126.33824517074663</v>
      </c>
      <c r="G6127" s="10">
        <f>IF(F6127&gt;0,MIN('Hourly Model'!$E$8*1000-E6127,F6127),MAX(-E6127,F6127))</f>
        <v>126.33824517074663</v>
      </c>
      <c r="I6127" s="10">
        <f t="shared" si="383"/>
        <v>0</v>
      </c>
    </row>
    <row r="6128" spans="1:9" x14ac:dyDescent="0.2">
      <c r="A6128" s="11">
        <f t="shared" si="381"/>
        <v>43721.249999985142</v>
      </c>
      <c r="B6128" s="5">
        <f>'Load Profile'!E6131</f>
        <v>1019.6269819077169</v>
      </c>
      <c r="C6128" s="5">
        <f>'Solar Output'!E6132</f>
        <v>562.82954999999993</v>
      </c>
      <c r="D6128" s="5">
        <f>'Wind Output'!E6135</f>
        <v>0</v>
      </c>
      <c r="E6128" s="5">
        <f t="shared" si="382"/>
        <v>7582.6856193441918</v>
      </c>
      <c r="F6128" s="10">
        <f t="shared" si="380"/>
        <v>-456.79743190771694</v>
      </c>
      <c r="G6128" s="10">
        <f>IF(F6128&gt;0,MIN('Hourly Model'!$E$8*1000-E6128,F6128),MAX(-E6128,F6128))</f>
        <v>-456.79743190771694</v>
      </c>
      <c r="I6128" s="10">
        <f t="shared" si="383"/>
        <v>0</v>
      </c>
    </row>
    <row r="6129" spans="1:9" x14ac:dyDescent="0.2">
      <c r="A6129" s="11">
        <f t="shared" si="381"/>
        <v>43721.291666651807</v>
      </c>
      <c r="B6129" s="5">
        <f>'Load Profile'!E6132</f>
        <v>946.89227635786824</v>
      </c>
      <c r="C6129" s="5">
        <f>'Solar Output'!E6133</f>
        <v>1497.4977999999999</v>
      </c>
      <c r="D6129" s="5">
        <f>'Wind Output'!E6136</f>
        <v>0</v>
      </c>
      <c r="E6129" s="5">
        <f t="shared" si="382"/>
        <v>7125.8881874364752</v>
      </c>
      <c r="F6129" s="10">
        <f t="shared" si="380"/>
        <v>550.60552364213163</v>
      </c>
      <c r="G6129" s="10">
        <f>IF(F6129&gt;0,MIN('Hourly Model'!$E$8*1000-E6129,F6129),MAX(-E6129,F6129))</f>
        <v>550.60552364213163</v>
      </c>
      <c r="I6129" s="10">
        <f t="shared" si="383"/>
        <v>0</v>
      </c>
    </row>
    <row r="6130" spans="1:9" x14ac:dyDescent="0.2">
      <c r="A6130" s="11">
        <f t="shared" si="381"/>
        <v>43721.333333318471</v>
      </c>
      <c r="B6130" s="5">
        <f>'Load Profile'!E6133</f>
        <v>822.16113814298956</v>
      </c>
      <c r="C6130" s="5">
        <f>'Solar Output'!E6134</f>
        <v>1992.4244499999998</v>
      </c>
      <c r="D6130" s="5">
        <f>'Wind Output'!E6137</f>
        <v>0</v>
      </c>
      <c r="E6130" s="5">
        <f t="shared" si="382"/>
        <v>7676.4937110786068</v>
      </c>
      <c r="F6130" s="10">
        <f t="shared" si="380"/>
        <v>1170.2633118570102</v>
      </c>
      <c r="G6130" s="10">
        <f>IF(F6130&gt;0,MIN('Hourly Model'!$E$8*1000-E6130,F6130),MAX(-E6130,F6130))</f>
        <v>1170.2633118570102</v>
      </c>
      <c r="I6130" s="10">
        <f t="shared" si="383"/>
        <v>0</v>
      </c>
    </row>
    <row r="6131" spans="1:9" x14ac:dyDescent="0.2">
      <c r="A6131" s="11">
        <f t="shared" si="381"/>
        <v>43721.374999985135</v>
      </c>
      <c r="B6131" s="5">
        <f>'Load Profile'!E6134</f>
        <v>816.14891791157106</v>
      </c>
      <c r="C6131" s="5">
        <f>'Solar Output'!E6135</f>
        <v>6537.4233999999997</v>
      </c>
      <c r="D6131" s="5">
        <f>'Wind Output'!E6138</f>
        <v>286.66666666666669</v>
      </c>
      <c r="E6131" s="5">
        <f t="shared" si="382"/>
        <v>8846.757022935617</v>
      </c>
      <c r="F6131" s="10">
        <f t="shared" si="380"/>
        <v>6007.9411487550951</v>
      </c>
      <c r="G6131" s="10">
        <f>IF(F6131&gt;0,MIN('Hourly Model'!$E$8*1000-E6131,F6131),MAX(-E6131,F6131))</f>
        <v>1153.242977064383</v>
      </c>
      <c r="I6131" s="10">
        <f t="shared" si="383"/>
        <v>0</v>
      </c>
    </row>
    <row r="6132" spans="1:9" x14ac:dyDescent="0.2">
      <c r="A6132" s="11">
        <f t="shared" si="381"/>
        <v>43721.416666651799</v>
      </c>
      <c r="B6132" s="5">
        <f>'Load Profile'!E6135</f>
        <v>832.04130655085669</v>
      </c>
      <c r="C6132" s="5">
        <f>'Solar Output'!E6136</f>
        <v>7223.0016500000002</v>
      </c>
      <c r="D6132" s="5">
        <f>'Wind Output'!E6139</f>
        <v>286.66666666666669</v>
      </c>
      <c r="E6132" s="5">
        <f t="shared" si="382"/>
        <v>10000</v>
      </c>
      <c r="F6132" s="10">
        <f t="shared" si="380"/>
        <v>6677.6270101158107</v>
      </c>
      <c r="G6132" s="10">
        <f>IF(F6132&gt;0,MIN('Hourly Model'!$E$8*1000-E6132,F6132),MAX(-E6132,F6132))</f>
        <v>0</v>
      </c>
      <c r="I6132" s="10">
        <f t="shared" si="383"/>
        <v>0</v>
      </c>
    </row>
    <row r="6133" spans="1:9" x14ac:dyDescent="0.2">
      <c r="A6133" s="11">
        <f t="shared" si="381"/>
        <v>43721.458333318464</v>
      </c>
      <c r="B6133" s="5">
        <f>'Load Profile'!E6136</f>
        <v>815.07997145383695</v>
      </c>
      <c r="C6133" s="5">
        <f>'Solar Output'!E6137</f>
        <v>7499.5823999999993</v>
      </c>
      <c r="D6133" s="5">
        <f>'Wind Output'!E6140</f>
        <v>873.33333333333337</v>
      </c>
      <c r="E6133" s="5">
        <f t="shared" si="382"/>
        <v>10000</v>
      </c>
      <c r="F6133" s="10">
        <f t="shared" si="380"/>
        <v>7557.8357618794962</v>
      </c>
      <c r="G6133" s="10">
        <f>IF(F6133&gt;0,MIN('Hourly Model'!$E$8*1000-E6133,F6133),MAX(-E6133,F6133))</f>
        <v>0</v>
      </c>
      <c r="I6133" s="10">
        <f t="shared" si="383"/>
        <v>0</v>
      </c>
    </row>
    <row r="6134" spans="1:9" x14ac:dyDescent="0.2">
      <c r="A6134" s="11">
        <f t="shared" si="381"/>
        <v>43721.499999985128</v>
      </c>
      <c r="B6134" s="5">
        <f>'Load Profile'!E6137</f>
        <v>791.1672576334413</v>
      </c>
      <c r="C6134" s="5">
        <f>'Solar Output'!E6138</f>
        <v>7320.4779499999986</v>
      </c>
      <c r="D6134" s="5">
        <f>'Wind Output'!E6141</f>
        <v>873.33333333333337</v>
      </c>
      <c r="E6134" s="5">
        <f t="shared" si="382"/>
        <v>10000</v>
      </c>
      <c r="F6134" s="10">
        <f t="shared" si="380"/>
        <v>7402.6440256998912</v>
      </c>
      <c r="G6134" s="10">
        <f>IF(F6134&gt;0,MIN('Hourly Model'!$E$8*1000-E6134,F6134),MAX(-E6134,F6134))</f>
        <v>0</v>
      </c>
      <c r="I6134" s="10">
        <f t="shared" si="383"/>
        <v>0</v>
      </c>
    </row>
    <row r="6135" spans="1:9" x14ac:dyDescent="0.2">
      <c r="A6135" s="11">
        <f t="shared" si="381"/>
        <v>43721.541666651792</v>
      </c>
      <c r="B6135" s="5">
        <f>'Load Profile'!E6138</f>
        <v>781.29590770895607</v>
      </c>
      <c r="C6135" s="5">
        <f>'Solar Output'!E6139</f>
        <v>6654.5094999999983</v>
      </c>
      <c r="D6135" s="5">
        <f>'Wind Output'!E6142</f>
        <v>873.33333333333337</v>
      </c>
      <c r="E6135" s="5">
        <f t="shared" si="382"/>
        <v>10000</v>
      </c>
      <c r="F6135" s="10">
        <f t="shared" si="380"/>
        <v>6746.546925624375</v>
      </c>
      <c r="G6135" s="10">
        <f>IF(F6135&gt;0,MIN('Hourly Model'!$E$8*1000-E6135,F6135),MAX(-E6135,F6135))</f>
        <v>0</v>
      </c>
      <c r="I6135" s="10">
        <f t="shared" si="383"/>
        <v>0</v>
      </c>
    </row>
    <row r="6136" spans="1:9" x14ac:dyDescent="0.2">
      <c r="A6136" s="11">
        <f t="shared" si="381"/>
        <v>43721.583333318456</v>
      </c>
      <c r="B6136" s="5">
        <f>'Load Profile'!E6139</f>
        <v>807.23920440031384</v>
      </c>
      <c r="C6136" s="5">
        <f>'Solar Output'!E6140</f>
        <v>5452.6778499999991</v>
      </c>
      <c r="D6136" s="5">
        <f>'Wind Output'!E6143</f>
        <v>1666.6666666666667</v>
      </c>
      <c r="E6136" s="5">
        <f t="shared" si="382"/>
        <v>10000</v>
      </c>
      <c r="F6136" s="10">
        <f t="shared" si="380"/>
        <v>6312.1053122663525</v>
      </c>
      <c r="G6136" s="10">
        <f>IF(F6136&gt;0,MIN('Hourly Model'!$E$8*1000-E6136,F6136),MAX(-E6136,F6136))</f>
        <v>0</v>
      </c>
      <c r="I6136" s="10">
        <f t="shared" si="383"/>
        <v>0</v>
      </c>
    </row>
    <row r="6137" spans="1:9" x14ac:dyDescent="0.2">
      <c r="A6137" s="11">
        <f t="shared" si="381"/>
        <v>43721.624999985121</v>
      </c>
      <c r="B6137" s="5">
        <f>'Load Profile'!E6140</f>
        <v>1012.7041550496776</v>
      </c>
      <c r="C6137" s="5">
        <f>'Solar Output'!E6141</f>
        <v>2094.6145999999999</v>
      </c>
      <c r="D6137" s="5">
        <f>'Wind Output'!E6144</f>
        <v>873.33333333333337</v>
      </c>
      <c r="E6137" s="5">
        <f t="shared" si="382"/>
        <v>10000</v>
      </c>
      <c r="F6137" s="10">
        <f t="shared" si="380"/>
        <v>1955.2437782836557</v>
      </c>
      <c r="G6137" s="10">
        <f>IF(F6137&gt;0,MIN('Hourly Model'!$E$8*1000-E6137,F6137),MAX(-E6137,F6137))</f>
        <v>0</v>
      </c>
      <c r="I6137" s="10">
        <f t="shared" si="383"/>
        <v>0</v>
      </c>
    </row>
    <row r="6138" spans="1:9" x14ac:dyDescent="0.2">
      <c r="A6138" s="11">
        <f t="shared" si="381"/>
        <v>43721.666666651785</v>
      </c>
      <c r="B6138" s="5">
        <f>'Load Profile'!E6141</f>
        <v>1385.2061122226037</v>
      </c>
      <c r="C6138" s="5">
        <f>'Solar Output'!E6142</f>
        <v>602.06869999999992</v>
      </c>
      <c r="D6138" s="5">
        <f>'Wind Output'!E6145</f>
        <v>286.66666666666669</v>
      </c>
      <c r="E6138" s="5">
        <f t="shared" si="382"/>
        <v>10000</v>
      </c>
      <c r="F6138" s="10">
        <f t="shared" si="380"/>
        <v>-496.47074555593713</v>
      </c>
      <c r="G6138" s="10">
        <f>IF(F6138&gt;0,MIN('Hourly Model'!$E$8*1000-E6138,F6138),MAX(-E6138,F6138))</f>
        <v>-496.47074555593713</v>
      </c>
      <c r="I6138" s="10">
        <f t="shared" si="383"/>
        <v>0</v>
      </c>
    </row>
    <row r="6139" spans="1:9" x14ac:dyDescent="0.2">
      <c r="A6139" s="11">
        <f t="shared" si="381"/>
        <v>43721.708333318449</v>
      </c>
      <c r="B6139" s="5">
        <f>'Load Profile'!E6142</f>
        <v>1572.997783400371</v>
      </c>
      <c r="C6139" s="5">
        <f>'Solar Output'!E6143</f>
        <v>65.366</v>
      </c>
      <c r="D6139" s="5">
        <f>'Wind Output'!E6146</f>
        <v>0</v>
      </c>
      <c r="E6139" s="5">
        <f t="shared" si="382"/>
        <v>9503.5292544440636</v>
      </c>
      <c r="F6139" s="10">
        <f t="shared" si="380"/>
        <v>-1507.631783400371</v>
      </c>
      <c r="G6139" s="10">
        <f>IF(F6139&gt;0,MIN('Hourly Model'!$E$8*1000-E6139,F6139),MAX(-E6139,F6139))</f>
        <v>-1507.631783400371</v>
      </c>
      <c r="I6139" s="10">
        <f t="shared" si="383"/>
        <v>0</v>
      </c>
    </row>
    <row r="6140" spans="1:9" x14ac:dyDescent="0.2">
      <c r="A6140" s="11">
        <f t="shared" si="381"/>
        <v>43721.749999985113</v>
      </c>
      <c r="B6140" s="5">
        <f>'Load Profile'!E6143</f>
        <v>1739.1108634587085</v>
      </c>
      <c r="C6140" s="5">
        <f>'Solar Output'!E6144</f>
        <v>0</v>
      </c>
      <c r="D6140" s="5">
        <f>'Wind Output'!E6147</f>
        <v>0</v>
      </c>
      <c r="E6140" s="5">
        <f t="shared" si="382"/>
        <v>7995.8974710436923</v>
      </c>
      <c r="F6140" s="10">
        <f t="shared" si="380"/>
        <v>-1739.1108634587085</v>
      </c>
      <c r="G6140" s="10">
        <f>IF(F6140&gt;0,MIN('Hourly Model'!$E$8*1000-E6140,F6140),MAX(-E6140,F6140))</f>
        <v>-1739.1108634587085</v>
      </c>
      <c r="I6140" s="10">
        <f t="shared" si="383"/>
        <v>0</v>
      </c>
    </row>
    <row r="6141" spans="1:9" x14ac:dyDescent="0.2">
      <c r="A6141" s="11">
        <f t="shared" si="381"/>
        <v>43721.791666651778</v>
      </c>
      <c r="B6141" s="5">
        <f>'Load Profile'!E6144</f>
        <v>1992.4793629019239</v>
      </c>
      <c r="C6141" s="5">
        <f>'Solar Output'!E6145</f>
        <v>0</v>
      </c>
      <c r="D6141" s="5">
        <f>'Wind Output'!E6148</f>
        <v>286.66666666666669</v>
      </c>
      <c r="E6141" s="5">
        <f t="shared" si="382"/>
        <v>6256.7866075849834</v>
      </c>
      <c r="F6141" s="10">
        <f t="shared" si="380"/>
        <v>-1705.8126962352571</v>
      </c>
      <c r="G6141" s="10">
        <f>IF(F6141&gt;0,MIN('Hourly Model'!$E$8*1000-E6141,F6141),MAX(-E6141,F6141))</f>
        <v>-1705.8126962352571</v>
      </c>
      <c r="I6141" s="10">
        <f t="shared" si="383"/>
        <v>0</v>
      </c>
    </row>
    <row r="6142" spans="1:9" x14ac:dyDescent="0.2">
      <c r="A6142" s="11">
        <f t="shared" si="381"/>
        <v>43721.833333318442</v>
      </c>
      <c r="B6142" s="5">
        <f>'Load Profile'!E6145</f>
        <v>1831.4478378945655</v>
      </c>
      <c r="C6142" s="5">
        <f>'Solar Output'!E6146</f>
        <v>0</v>
      </c>
      <c r="D6142" s="5">
        <f>'Wind Output'!E6149</f>
        <v>2773.3333333333335</v>
      </c>
      <c r="E6142" s="5">
        <f t="shared" si="382"/>
        <v>4550.9739113497262</v>
      </c>
      <c r="F6142" s="10">
        <f t="shared" si="380"/>
        <v>941.88549543876798</v>
      </c>
      <c r="G6142" s="10">
        <f>IF(F6142&gt;0,MIN('Hourly Model'!$E$8*1000-E6142,F6142),MAX(-E6142,F6142))</f>
        <v>941.88549543876798</v>
      </c>
      <c r="I6142" s="10">
        <f t="shared" si="383"/>
        <v>0</v>
      </c>
    </row>
    <row r="6143" spans="1:9" x14ac:dyDescent="0.2">
      <c r="A6143" s="11">
        <f t="shared" si="381"/>
        <v>43721.874999985106</v>
      </c>
      <c r="B6143" s="5">
        <f>'Load Profile'!E6146</f>
        <v>1395.8203389113985</v>
      </c>
      <c r="C6143" s="5">
        <f>'Solar Output'!E6147</f>
        <v>0</v>
      </c>
      <c r="D6143" s="5">
        <f>'Wind Output'!E6150</f>
        <v>286.66666666666669</v>
      </c>
      <c r="E6143" s="5">
        <f t="shared" si="382"/>
        <v>5492.8594067884942</v>
      </c>
      <c r="F6143" s="10">
        <f t="shared" si="380"/>
        <v>-1109.1536722447318</v>
      </c>
      <c r="G6143" s="10">
        <f>IF(F6143&gt;0,MIN('Hourly Model'!$E$8*1000-E6143,F6143),MAX(-E6143,F6143))</f>
        <v>-1109.1536722447318</v>
      </c>
      <c r="I6143" s="10">
        <f t="shared" si="383"/>
        <v>0</v>
      </c>
    </row>
    <row r="6144" spans="1:9" x14ac:dyDescent="0.2">
      <c r="A6144" s="11">
        <f t="shared" si="381"/>
        <v>43721.91666665177</v>
      </c>
      <c r="B6144" s="5">
        <f>'Load Profile'!E6147</f>
        <v>1034.6952907106349</v>
      </c>
      <c r="C6144" s="5">
        <f>'Solar Output'!E6148</f>
        <v>0</v>
      </c>
      <c r="D6144" s="5">
        <f>'Wind Output'!E6151</f>
        <v>873.33333333333337</v>
      </c>
      <c r="E6144" s="5">
        <f t="shared" si="382"/>
        <v>4383.7057345437624</v>
      </c>
      <c r="F6144" s="10">
        <f t="shared" si="380"/>
        <v>-161.36195737730156</v>
      </c>
      <c r="G6144" s="10">
        <f>IF(F6144&gt;0,MIN('Hourly Model'!$E$8*1000-E6144,F6144),MAX(-E6144,F6144))</f>
        <v>-161.36195737730156</v>
      </c>
      <c r="I6144" s="10">
        <f t="shared" si="383"/>
        <v>0</v>
      </c>
    </row>
    <row r="6145" spans="1:9" x14ac:dyDescent="0.2">
      <c r="A6145" s="11">
        <f t="shared" si="381"/>
        <v>43721.958333318435</v>
      </c>
      <c r="B6145" s="5">
        <f>'Load Profile'!E6148</f>
        <v>696.89207910062476</v>
      </c>
      <c r="C6145" s="5">
        <f>'Solar Output'!E6149</f>
        <v>0</v>
      </c>
      <c r="D6145" s="5">
        <f>'Wind Output'!E6152</f>
        <v>873.33333333333337</v>
      </c>
      <c r="E6145" s="5">
        <f t="shared" si="382"/>
        <v>4222.3437771664612</v>
      </c>
      <c r="F6145" s="10">
        <f t="shared" si="380"/>
        <v>176.44125423270862</v>
      </c>
      <c r="G6145" s="10">
        <f>IF(F6145&gt;0,MIN('Hourly Model'!$E$8*1000-E6145,F6145),MAX(-E6145,F6145))</f>
        <v>176.44125423270862</v>
      </c>
      <c r="I6145" s="10">
        <f t="shared" si="383"/>
        <v>0</v>
      </c>
    </row>
    <row r="6146" spans="1:9" x14ac:dyDescent="0.2">
      <c r="A6146" s="11">
        <f t="shared" si="381"/>
        <v>43721.999999985099</v>
      </c>
      <c r="B6146" s="5">
        <f>'Load Profile'!E6149</f>
        <v>566.59414728844615</v>
      </c>
      <c r="C6146" s="5">
        <f>'Solar Output'!E6150</f>
        <v>0</v>
      </c>
      <c r="D6146" s="5">
        <f>'Wind Output'!E6153</f>
        <v>4266.666666666667</v>
      </c>
      <c r="E6146" s="5">
        <f t="shared" si="382"/>
        <v>4398.7850313991694</v>
      </c>
      <c r="F6146" s="10">
        <f t="shared" ref="F6146:F6209" si="384">D6146+C6146-B6146</f>
        <v>3700.0725193782209</v>
      </c>
      <c r="G6146" s="10">
        <f>IF(F6146&gt;0,MIN('Hourly Model'!$E$8*1000-E6146,F6146),MAX(-E6146,F6146))</f>
        <v>3700.0725193782209</v>
      </c>
      <c r="I6146" s="10">
        <f t="shared" si="383"/>
        <v>0</v>
      </c>
    </row>
    <row r="6147" spans="1:9" x14ac:dyDescent="0.2">
      <c r="A6147" s="11">
        <f t="shared" ref="A6147:A6210" si="385">A6146+1/24</f>
        <v>43722.041666651763</v>
      </c>
      <c r="B6147" s="5">
        <f>'Load Profile'!E6150</f>
        <v>506.58266654883488</v>
      </c>
      <c r="C6147" s="5">
        <f>'Solar Output'!E6151</f>
        <v>0</v>
      </c>
      <c r="D6147" s="5">
        <f>'Wind Output'!E6154</f>
        <v>1666.6666666666667</v>
      </c>
      <c r="E6147" s="5">
        <f t="shared" ref="E6147:E6210" si="386">E6146+G6146</f>
        <v>8098.8575507773903</v>
      </c>
      <c r="F6147" s="10">
        <f t="shared" si="384"/>
        <v>1160.0840001178319</v>
      </c>
      <c r="G6147" s="10">
        <f>IF(F6147&gt;0,MIN('Hourly Model'!$E$8*1000-E6147,F6147),MAX(-E6147,F6147))</f>
        <v>1160.0840001178319</v>
      </c>
      <c r="I6147" s="10">
        <f t="shared" ref="I6147:I6210" si="387">MIN(I6146+F6147+E6147,0)</f>
        <v>0</v>
      </c>
    </row>
    <row r="6148" spans="1:9" x14ac:dyDescent="0.2">
      <c r="A6148" s="11">
        <f t="shared" si="385"/>
        <v>43722.083333318427</v>
      </c>
      <c r="B6148" s="5">
        <f>'Load Profile'!E6151</f>
        <v>493.7415208811525</v>
      </c>
      <c r="C6148" s="5">
        <f>'Solar Output'!E6152</f>
        <v>0</v>
      </c>
      <c r="D6148" s="5">
        <f>'Wind Output'!E6155</f>
        <v>2773.3333333333335</v>
      </c>
      <c r="E6148" s="5">
        <f t="shared" si="386"/>
        <v>9258.9415508952225</v>
      </c>
      <c r="F6148" s="10">
        <f t="shared" si="384"/>
        <v>2279.5918124521809</v>
      </c>
      <c r="G6148" s="10">
        <f>IF(F6148&gt;0,MIN('Hourly Model'!$E$8*1000-E6148,F6148),MAX(-E6148,F6148))</f>
        <v>741.05844910477754</v>
      </c>
      <c r="I6148" s="10">
        <f t="shared" si="387"/>
        <v>0</v>
      </c>
    </row>
    <row r="6149" spans="1:9" x14ac:dyDescent="0.2">
      <c r="A6149" s="11">
        <f t="shared" si="385"/>
        <v>43722.124999985092</v>
      </c>
      <c r="B6149" s="5">
        <f>'Load Profile'!E6152</f>
        <v>492.12421591204026</v>
      </c>
      <c r="C6149" s="5">
        <f>'Solar Output'!E6153</f>
        <v>0</v>
      </c>
      <c r="D6149" s="5">
        <f>'Wind Output'!E6156</f>
        <v>0</v>
      </c>
      <c r="E6149" s="5">
        <f t="shared" si="386"/>
        <v>10000</v>
      </c>
      <c r="F6149" s="10">
        <f t="shared" si="384"/>
        <v>-492.12421591204026</v>
      </c>
      <c r="G6149" s="10">
        <f>IF(F6149&gt;0,MIN('Hourly Model'!$E$8*1000-E6149,F6149),MAX(-E6149,F6149))</f>
        <v>-492.12421591204026</v>
      </c>
      <c r="I6149" s="10">
        <f t="shared" si="387"/>
        <v>0</v>
      </c>
    </row>
    <row r="6150" spans="1:9" x14ac:dyDescent="0.2">
      <c r="A6150" s="11">
        <f t="shared" si="385"/>
        <v>43722.166666651756</v>
      </c>
      <c r="B6150" s="5">
        <f>'Load Profile'!E6153</f>
        <v>546.79715594601453</v>
      </c>
      <c r="C6150" s="5">
        <f>'Solar Output'!E6154</f>
        <v>0</v>
      </c>
      <c r="D6150" s="5">
        <f>'Wind Output'!E6157</f>
        <v>0</v>
      </c>
      <c r="E6150" s="5">
        <f t="shared" si="386"/>
        <v>9507.8757840879589</v>
      </c>
      <c r="F6150" s="10">
        <f t="shared" si="384"/>
        <v>-546.79715594601453</v>
      </c>
      <c r="G6150" s="10">
        <f>IF(F6150&gt;0,MIN('Hourly Model'!$E$8*1000-E6150,F6150),MAX(-E6150,F6150))</f>
        <v>-546.79715594601453</v>
      </c>
      <c r="I6150" s="10">
        <f t="shared" si="387"/>
        <v>0</v>
      </c>
    </row>
    <row r="6151" spans="1:9" x14ac:dyDescent="0.2">
      <c r="A6151" s="11">
        <f t="shared" si="385"/>
        <v>43722.20833331842</v>
      </c>
      <c r="B6151" s="5">
        <f>'Load Profile'!E6154</f>
        <v>735.59540606193252</v>
      </c>
      <c r="C6151" s="5">
        <f>'Solar Output'!E6155</f>
        <v>0</v>
      </c>
      <c r="D6151" s="5">
        <f>'Wind Output'!E6158</f>
        <v>873.33333333333337</v>
      </c>
      <c r="E6151" s="5">
        <f t="shared" si="386"/>
        <v>8961.0786281419441</v>
      </c>
      <c r="F6151" s="10">
        <f t="shared" si="384"/>
        <v>137.73792727140085</v>
      </c>
      <c r="G6151" s="10">
        <f>IF(F6151&gt;0,MIN('Hourly Model'!$E$8*1000-E6151,F6151),MAX(-E6151,F6151))</f>
        <v>137.73792727140085</v>
      </c>
      <c r="I6151" s="10">
        <f t="shared" si="387"/>
        <v>0</v>
      </c>
    </row>
    <row r="6152" spans="1:9" x14ac:dyDescent="0.2">
      <c r="A6152" s="11">
        <f t="shared" si="385"/>
        <v>43722.249999985084</v>
      </c>
      <c r="B6152" s="5">
        <f>'Load Profile'!E6155</f>
        <v>1012.2695722868307</v>
      </c>
      <c r="C6152" s="5">
        <f>'Solar Output'!E6156</f>
        <v>938.64610000000016</v>
      </c>
      <c r="D6152" s="5">
        <f>'Wind Output'!E6159</f>
        <v>873.33333333333337</v>
      </c>
      <c r="E6152" s="5">
        <f t="shared" si="386"/>
        <v>9098.8165554133448</v>
      </c>
      <c r="F6152" s="10">
        <f t="shared" si="384"/>
        <v>799.70986104650274</v>
      </c>
      <c r="G6152" s="10">
        <f>IF(F6152&gt;0,MIN('Hourly Model'!$E$8*1000-E6152,F6152),MAX(-E6152,F6152))</f>
        <v>799.70986104650274</v>
      </c>
      <c r="I6152" s="10">
        <f t="shared" si="387"/>
        <v>0</v>
      </c>
    </row>
    <row r="6153" spans="1:9" x14ac:dyDescent="0.2">
      <c r="A6153" s="11">
        <f t="shared" si="385"/>
        <v>43722.291666651749</v>
      </c>
      <c r="B6153" s="5">
        <f>'Load Profile'!E6156</f>
        <v>942.75179975558592</v>
      </c>
      <c r="C6153" s="5">
        <f>'Solar Output'!E6157</f>
        <v>2991.1810499999997</v>
      </c>
      <c r="D6153" s="5">
        <f>'Wind Output'!E6160</f>
        <v>873.33333333333337</v>
      </c>
      <c r="E6153" s="5">
        <f t="shared" si="386"/>
        <v>9898.5264164598484</v>
      </c>
      <c r="F6153" s="10">
        <f t="shared" si="384"/>
        <v>2921.7625835777471</v>
      </c>
      <c r="G6153" s="10">
        <f>IF(F6153&gt;0,MIN('Hourly Model'!$E$8*1000-E6153,F6153),MAX(-E6153,F6153))</f>
        <v>101.47358354015159</v>
      </c>
      <c r="I6153" s="10">
        <f t="shared" si="387"/>
        <v>0</v>
      </c>
    </row>
    <row r="6154" spans="1:9" x14ac:dyDescent="0.2">
      <c r="A6154" s="11">
        <f t="shared" si="385"/>
        <v>43722.333333318413</v>
      </c>
      <c r="B6154" s="5">
        <f>'Load Profile'!E6157</f>
        <v>822.16113814298956</v>
      </c>
      <c r="C6154" s="5">
        <f>'Solar Output'!E6158</f>
        <v>5285.6530000000002</v>
      </c>
      <c r="D6154" s="5">
        <f>'Wind Output'!E6161</f>
        <v>2773.3333333333335</v>
      </c>
      <c r="E6154" s="5">
        <f t="shared" si="386"/>
        <v>10000</v>
      </c>
      <c r="F6154" s="10">
        <f t="shared" si="384"/>
        <v>7236.8251951903449</v>
      </c>
      <c r="G6154" s="10">
        <f>IF(F6154&gt;0,MIN('Hourly Model'!$E$8*1000-E6154,F6154),MAX(-E6154,F6154))</f>
        <v>0</v>
      </c>
      <c r="I6154" s="10">
        <f t="shared" si="387"/>
        <v>0</v>
      </c>
    </row>
    <row r="6155" spans="1:9" x14ac:dyDescent="0.2">
      <c r="A6155" s="11">
        <f t="shared" si="385"/>
        <v>43722.374999985077</v>
      </c>
      <c r="B6155" s="5">
        <f>'Load Profile'!E6158</f>
        <v>816.14891791157106</v>
      </c>
      <c r="C6155" s="5">
        <f>'Solar Output'!E6159</f>
        <v>6605.8966999999993</v>
      </c>
      <c r="D6155" s="5">
        <f>'Wind Output'!E6162</f>
        <v>4266.666666666667</v>
      </c>
      <c r="E6155" s="5">
        <f t="shared" si="386"/>
        <v>10000</v>
      </c>
      <c r="F6155" s="10">
        <f t="shared" si="384"/>
        <v>10056.414448755095</v>
      </c>
      <c r="G6155" s="10">
        <f>IF(F6155&gt;0,MIN('Hourly Model'!$E$8*1000-E6155,F6155),MAX(-E6155,F6155))</f>
        <v>0</v>
      </c>
      <c r="I6155" s="10">
        <f t="shared" si="387"/>
        <v>0</v>
      </c>
    </row>
    <row r="6156" spans="1:9" x14ac:dyDescent="0.2">
      <c r="A6156" s="11">
        <f t="shared" si="385"/>
        <v>43722.416666651741</v>
      </c>
      <c r="B6156" s="5">
        <f>'Load Profile'!E6159</f>
        <v>832.04130655085669</v>
      </c>
      <c r="C6156" s="5">
        <f>'Solar Output'!E6160</f>
        <v>7364.0100499999999</v>
      </c>
      <c r="D6156" s="5">
        <f>'Wind Output'!E6163</f>
        <v>2773.3333333333335</v>
      </c>
      <c r="E6156" s="5">
        <f t="shared" si="386"/>
        <v>10000</v>
      </c>
      <c r="F6156" s="10">
        <f t="shared" si="384"/>
        <v>9305.3020767824764</v>
      </c>
      <c r="G6156" s="10">
        <f>IF(F6156&gt;0,MIN('Hourly Model'!$E$8*1000-E6156,F6156),MAX(-E6156,F6156))</f>
        <v>0</v>
      </c>
      <c r="I6156" s="10">
        <f t="shared" si="387"/>
        <v>0</v>
      </c>
    </row>
    <row r="6157" spans="1:9" x14ac:dyDescent="0.2">
      <c r="A6157" s="11">
        <f t="shared" si="385"/>
        <v>43722.458333318405</v>
      </c>
      <c r="B6157" s="5">
        <f>'Load Profile'!E6160</f>
        <v>865.80438172819163</v>
      </c>
      <c r="C6157" s="5">
        <f>'Solar Output'!E6161</f>
        <v>7627.1116499999989</v>
      </c>
      <c r="D6157" s="5">
        <f>'Wind Output'!E6164</f>
        <v>6160</v>
      </c>
      <c r="E6157" s="5">
        <f t="shared" si="386"/>
        <v>10000</v>
      </c>
      <c r="F6157" s="10">
        <f t="shared" si="384"/>
        <v>12921.307268271807</v>
      </c>
      <c r="G6157" s="10">
        <f>IF(F6157&gt;0,MIN('Hourly Model'!$E$8*1000-E6157,F6157),MAX(-E6157,F6157))</f>
        <v>0</v>
      </c>
      <c r="I6157" s="10">
        <f t="shared" si="387"/>
        <v>0</v>
      </c>
    </row>
    <row r="6158" spans="1:9" x14ac:dyDescent="0.2">
      <c r="A6158" s="11">
        <f t="shared" si="385"/>
        <v>43722.49999998507</v>
      </c>
      <c r="B6158" s="5">
        <f>'Load Profile'!E6161</f>
        <v>1044.4540046528152</v>
      </c>
      <c r="C6158" s="5">
        <f>'Solar Output'!E6162</f>
        <v>7409.1084499999997</v>
      </c>
      <c r="D6158" s="5">
        <f>'Wind Output'!E6165</f>
        <v>4266.666666666667</v>
      </c>
      <c r="E6158" s="5">
        <f t="shared" si="386"/>
        <v>10000</v>
      </c>
      <c r="F6158" s="10">
        <f t="shared" si="384"/>
        <v>10631.321112013853</v>
      </c>
      <c r="G6158" s="10">
        <f>IF(F6158&gt;0,MIN('Hourly Model'!$E$8*1000-E6158,F6158),MAX(-E6158,F6158))</f>
        <v>0</v>
      </c>
      <c r="I6158" s="10">
        <f t="shared" si="387"/>
        <v>0</v>
      </c>
    </row>
    <row r="6159" spans="1:9" x14ac:dyDescent="0.2">
      <c r="A6159" s="11">
        <f t="shared" si="385"/>
        <v>43722.541666651734</v>
      </c>
      <c r="B6159" s="5">
        <f>'Load Profile'!E6162</f>
        <v>1263.7279012210838</v>
      </c>
      <c r="C6159" s="5">
        <f>'Solar Output'!E6163</f>
        <v>6754.9573999999993</v>
      </c>
      <c r="D6159" s="5">
        <f>'Wind Output'!E6166</f>
        <v>4266.666666666667</v>
      </c>
      <c r="E6159" s="5">
        <f t="shared" si="386"/>
        <v>10000</v>
      </c>
      <c r="F6159" s="10">
        <f t="shared" si="384"/>
        <v>9757.8961654455834</v>
      </c>
      <c r="G6159" s="10">
        <f>IF(F6159&gt;0,MIN('Hourly Model'!$E$8*1000-E6159,F6159),MAX(-E6159,F6159))</f>
        <v>0</v>
      </c>
      <c r="I6159" s="10">
        <f t="shared" si="387"/>
        <v>0</v>
      </c>
    </row>
    <row r="6160" spans="1:9" x14ac:dyDescent="0.2">
      <c r="A6160" s="11">
        <f t="shared" si="385"/>
        <v>43722.583333318398</v>
      </c>
      <c r="B6160" s="5">
        <f>'Load Profile'!E6163</f>
        <v>1427.2646712366352</v>
      </c>
      <c r="C6160" s="5">
        <f>'Solar Output'!E6164</f>
        <v>5575.0896000000002</v>
      </c>
      <c r="D6160" s="5">
        <f>'Wind Output'!E6167</f>
        <v>1666.6666666666667</v>
      </c>
      <c r="E6160" s="5">
        <f t="shared" si="386"/>
        <v>10000</v>
      </c>
      <c r="F6160" s="10">
        <f t="shared" si="384"/>
        <v>5814.4915954300322</v>
      </c>
      <c r="G6160" s="10">
        <f>IF(F6160&gt;0,MIN('Hourly Model'!$E$8*1000-E6160,F6160),MAX(-E6160,F6160))</f>
        <v>0</v>
      </c>
      <c r="I6160" s="10">
        <f t="shared" si="387"/>
        <v>0</v>
      </c>
    </row>
    <row r="6161" spans="1:9" x14ac:dyDescent="0.2">
      <c r="A6161" s="11">
        <f t="shared" si="385"/>
        <v>43722.624999985062</v>
      </c>
      <c r="B6161" s="5">
        <f>'Load Profile'!E6164</f>
        <v>1586.2998929243402</v>
      </c>
      <c r="C6161" s="5">
        <f>'Solar Output'!E6165</f>
        <v>2797.8372999999997</v>
      </c>
      <c r="D6161" s="5">
        <f>'Wind Output'!E6168</f>
        <v>1666.6666666666667</v>
      </c>
      <c r="E6161" s="5">
        <f t="shared" si="386"/>
        <v>10000</v>
      </c>
      <c r="F6161" s="10">
        <f t="shared" si="384"/>
        <v>2878.2040737423258</v>
      </c>
      <c r="G6161" s="10">
        <f>IF(F6161&gt;0,MIN('Hourly Model'!$E$8*1000-E6161,F6161),MAX(-E6161,F6161))</f>
        <v>0</v>
      </c>
      <c r="I6161" s="10">
        <f t="shared" si="387"/>
        <v>0</v>
      </c>
    </row>
    <row r="6162" spans="1:9" x14ac:dyDescent="0.2">
      <c r="A6162" s="11">
        <f t="shared" si="385"/>
        <v>43722.666666651727</v>
      </c>
      <c r="B6162" s="5">
        <f>'Load Profile'!E6165</f>
        <v>1932.78184946947</v>
      </c>
      <c r="C6162" s="5">
        <f>'Solar Output'!E6166</f>
        <v>1761.1053999999999</v>
      </c>
      <c r="D6162" s="5">
        <f>'Wind Output'!E6169</f>
        <v>1666.6666666666667</v>
      </c>
      <c r="E6162" s="5">
        <f t="shared" si="386"/>
        <v>10000</v>
      </c>
      <c r="F6162" s="10">
        <f t="shared" si="384"/>
        <v>1494.9902171971964</v>
      </c>
      <c r="G6162" s="10">
        <f>IF(F6162&gt;0,MIN('Hourly Model'!$E$8*1000-E6162,F6162),MAX(-E6162,F6162))</f>
        <v>0</v>
      </c>
      <c r="I6162" s="10">
        <f t="shared" si="387"/>
        <v>0</v>
      </c>
    </row>
    <row r="6163" spans="1:9" x14ac:dyDescent="0.2">
      <c r="A6163" s="11">
        <f t="shared" si="385"/>
        <v>43722.708333318391</v>
      </c>
      <c r="B6163" s="5">
        <f>'Load Profile'!E6166</f>
        <v>1925.6861410501697</v>
      </c>
      <c r="C6163" s="5">
        <f>'Solar Output'!E6167</f>
        <v>218.13200000000001</v>
      </c>
      <c r="D6163" s="5">
        <f>'Wind Output'!E6170</f>
        <v>7873.333333333333</v>
      </c>
      <c r="E6163" s="5">
        <f t="shared" si="386"/>
        <v>10000</v>
      </c>
      <c r="F6163" s="10">
        <f t="shared" si="384"/>
        <v>6165.779192283163</v>
      </c>
      <c r="G6163" s="10">
        <f>IF(F6163&gt;0,MIN('Hourly Model'!$E$8*1000-E6163,F6163),MAX(-E6163,F6163))</f>
        <v>0</v>
      </c>
      <c r="I6163" s="10">
        <f t="shared" si="387"/>
        <v>0</v>
      </c>
    </row>
    <row r="6164" spans="1:9" x14ac:dyDescent="0.2">
      <c r="A6164" s="11">
        <f t="shared" si="385"/>
        <v>43722.749999985055</v>
      </c>
      <c r="B6164" s="5">
        <f>'Load Profile'!E6167</f>
        <v>1980.5814309411846</v>
      </c>
      <c r="C6164" s="5">
        <f>'Solar Output'!E6168</f>
        <v>0</v>
      </c>
      <c r="D6164" s="5">
        <f>'Wind Output'!E6171</f>
        <v>1666.6666666666667</v>
      </c>
      <c r="E6164" s="5">
        <f t="shared" si="386"/>
        <v>10000</v>
      </c>
      <c r="F6164" s="10">
        <f t="shared" si="384"/>
        <v>-313.91476427451789</v>
      </c>
      <c r="G6164" s="10">
        <f>IF(F6164&gt;0,MIN('Hourly Model'!$E$8*1000-E6164,F6164),MAX(-E6164,F6164))</f>
        <v>-313.91476427451789</v>
      </c>
      <c r="I6164" s="10">
        <f t="shared" si="387"/>
        <v>0</v>
      </c>
    </row>
    <row r="6165" spans="1:9" x14ac:dyDescent="0.2">
      <c r="A6165" s="11">
        <f t="shared" si="385"/>
        <v>43722.791666651719</v>
      </c>
      <c r="B6165" s="5">
        <f>'Load Profile'!E6168</f>
        <v>2198.8693919905559</v>
      </c>
      <c r="C6165" s="5">
        <f>'Solar Output'!E6169</f>
        <v>0</v>
      </c>
      <c r="D6165" s="5">
        <f>'Wind Output'!E6172</f>
        <v>873.33333333333337</v>
      </c>
      <c r="E6165" s="5">
        <f t="shared" si="386"/>
        <v>9686.0852357254826</v>
      </c>
      <c r="F6165" s="10">
        <f t="shared" si="384"/>
        <v>-1325.5360586572224</v>
      </c>
      <c r="G6165" s="10">
        <f>IF(F6165&gt;0,MIN('Hourly Model'!$E$8*1000-E6165,F6165),MAX(-E6165,F6165))</f>
        <v>-1325.5360586572224</v>
      </c>
      <c r="I6165" s="10">
        <f t="shared" si="387"/>
        <v>0</v>
      </c>
    </row>
    <row r="6166" spans="1:9" x14ac:dyDescent="0.2">
      <c r="A6166" s="11">
        <f t="shared" si="385"/>
        <v>43722.833333318384</v>
      </c>
      <c r="B6166" s="5">
        <f>'Load Profile'!E6169</f>
        <v>2004.0053504109862</v>
      </c>
      <c r="C6166" s="5">
        <f>'Solar Output'!E6170</f>
        <v>0</v>
      </c>
      <c r="D6166" s="5">
        <f>'Wind Output'!E6173</f>
        <v>0</v>
      </c>
      <c r="E6166" s="5">
        <f t="shared" si="386"/>
        <v>8360.5491770682602</v>
      </c>
      <c r="F6166" s="10">
        <f t="shared" si="384"/>
        <v>-2004.0053504109862</v>
      </c>
      <c r="G6166" s="10">
        <f>IF(F6166&gt;0,MIN('Hourly Model'!$E$8*1000-E6166,F6166),MAX(-E6166,F6166))</f>
        <v>-2004.0053504109862</v>
      </c>
      <c r="I6166" s="10">
        <f t="shared" si="387"/>
        <v>0</v>
      </c>
    </row>
    <row r="6167" spans="1:9" x14ac:dyDescent="0.2">
      <c r="A6167" s="11">
        <f t="shared" si="385"/>
        <v>43722.874999985048</v>
      </c>
      <c r="B6167" s="5">
        <f>'Load Profile'!E6170</f>
        <v>1549.2908822836216</v>
      </c>
      <c r="C6167" s="5">
        <f>'Solar Output'!E6171</f>
        <v>0</v>
      </c>
      <c r="D6167" s="5">
        <f>'Wind Output'!E6174</f>
        <v>0</v>
      </c>
      <c r="E6167" s="5">
        <f t="shared" si="386"/>
        <v>6356.5438266572737</v>
      </c>
      <c r="F6167" s="10">
        <f t="shared" si="384"/>
        <v>-1549.2908822836216</v>
      </c>
      <c r="G6167" s="10">
        <f>IF(F6167&gt;0,MIN('Hourly Model'!$E$8*1000-E6167,F6167),MAX(-E6167,F6167))</f>
        <v>-1549.2908822836216</v>
      </c>
      <c r="I6167" s="10">
        <f t="shared" si="387"/>
        <v>0</v>
      </c>
    </row>
    <row r="6168" spans="1:9" x14ac:dyDescent="0.2">
      <c r="A6168" s="11">
        <f t="shared" si="385"/>
        <v>43722.916666651712</v>
      </c>
      <c r="B6168" s="5">
        <f>'Load Profile'!E6171</f>
        <v>1125.6211335665405</v>
      </c>
      <c r="C6168" s="5">
        <f>'Solar Output'!E6172</f>
        <v>0</v>
      </c>
      <c r="D6168" s="5">
        <f>'Wind Output'!E6175</f>
        <v>286.66666666666669</v>
      </c>
      <c r="E6168" s="5">
        <f t="shared" si="386"/>
        <v>4807.2529443736521</v>
      </c>
      <c r="F6168" s="10">
        <f t="shared" si="384"/>
        <v>-838.95446689987375</v>
      </c>
      <c r="G6168" s="10">
        <f>IF(F6168&gt;0,MIN('Hourly Model'!$E$8*1000-E6168,F6168),MAX(-E6168,F6168))</f>
        <v>-838.95446689987375</v>
      </c>
      <c r="I6168" s="10">
        <f t="shared" si="387"/>
        <v>0</v>
      </c>
    </row>
    <row r="6169" spans="1:9" x14ac:dyDescent="0.2">
      <c r="A6169" s="11">
        <f t="shared" si="385"/>
        <v>43722.958333318376</v>
      </c>
      <c r="B6169" s="5">
        <f>'Load Profile'!E6172</f>
        <v>696.89207910062476</v>
      </c>
      <c r="C6169" s="5">
        <f>'Solar Output'!E6173</f>
        <v>0</v>
      </c>
      <c r="D6169" s="5">
        <f>'Wind Output'!E6176</f>
        <v>286.66666666666669</v>
      </c>
      <c r="E6169" s="5">
        <f t="shared" si="386"/>
        <v>3968.2984774737783</v>
      </c>
      <c r="F6169" s="10">
        <f t="shared" si="384"/>
        <v>-410.22541243395807</v>
      </c>
      <c r="G6169" s="10">
        <f>IF(F6169&gt;0,MIN('Hourly Model'!$E$8*1000-E6169,F6169),MAX(-E6169,F6169))</f>
        <v>-410.22541243395807</v>
      </c>
      <c r="I6169" s="10">
        <f t="shared" si="387"/>
        <v>0</v>
      </c>
    </row>
    <row r="6170" spans="1:9" x14ac:dyDescent="0.2">
      <c r="A6170" s="11">
        <f t="shared" si="385"/>
        <v>43722.999999985041</v>
      </c>
      <c r="B6170" s="5">
        <f>'Load Profile'!E6173</f>
        <v>566.59414728844615</v>
      </c>
      <c r="C6170" s="5">
        <f>'Solar Output'!E6174</f>
        <v>0</v>
      </c>
      <c r="D6170" s="5">
        <f>'Wind Output'!E6177</f>
        <v>0</v>
      </c>
      <c r="E6170" s="5">
        <f t="shared" si="386"/>
        <v>3558.0730650398204</v>
      </c>
      <c r="F6170" s="10">
        <f t="shared" si="384"/>
        <v>-566.59414728844615</v>
      </c>
      <c r="G6170" s="10">
        <f>IF(F6170&gt;0,MIN('Hourly Model'!$E$8*1000-E6170,F6170),MAX(-E6170,F6170))</f>
        <v>-566.59414728844615</v>
      </c>
      <c r="I6170" s="10">
        <f t="shared" si="387"/>
        <v>0</v>
      </c>
    </row>
    <row r="6171" spans="1:9" x14ac:dyDescent="0.2">
      <c r="A6171" s="11">
        <f t="shared" si="385"/>
        <v>43723.041666651705</v>
      </c>
      <c r="B6171" s="5">
        <f>'Load Profile'!E6174</f>
        <v>506.58266654883488</v>
      </c>
      <c r="C6171" s="5">
        <f>'Solar Output'!E6175</f>
        <v>0</v>
      </c>
      <c r="D6171" s="5">
        <f>'Wind Output'!E6178</f>
        <v>0</v>
      </c>
      <c r="E6171" s="5">
        <f t="shared" si="386"/>
        <v>2991.4789177513744</v>
      </c>
      <c r="F6171" s="10">
        <f t="shared" si="384"/>
        <v>-506.58266654883488</v>
      </c>
      <c r="G6171" s="10">
        <f>IF(F6171&gt;0,MIN('Hourly Model'!$E$8*1000-E6171,F6171),MAX(-E6171,F6171))</f>
        <v>-506.58266654883488</v>
      </c>
      <c r="I6171" s="10">
        <f t="shared" si="387"/>
        <v>0</v>
      </c>
    </row>
    <row r="6172" spans="1:9" x14ac:dyDescent="0.2">
      <c r="A6172" s="11">
        <f t="shared" si="385"/>
        <v>43723.083333318369</v>
      </c>
      <c r="B6172" s="5">
        <f>'Load Profile'!E6175</f>
        <v>493.7415208811525</v>
      </c>
      <c r="C6172" s="5">
        <f>'Solar Output'!E6176</f>
        <v>0</v>
      </c>
      <c r="D6172" s="5">
        <f>'Wind Output'!E6179</f>
        <v>0</v>
      </c>
      <c r="E6172" s="5">
        <f t="shared" si="386"/>
        <v>2484.8962512025396</v>
      </c>
      <c r="F6172" s="10">
        <f t="shared" si="384"/>
        <v>-493.7415208811525</v>
      </c>
      <c r="G6172" s="10">
        <f>IF(F6172&gt;0,MIN('Hourly Model'!$E$8*1000-E6172,F6172),MAX(-E6172,F6172))</f>
        <v>-493.7415208811525</v>
      </c>
      <c r="I6172" s="10">
        <f t="shared" si="387"/>
        <v>0</v>
      </c>
    </row>
    <row r="6173" spans="1:9" x14ac:dyDescent="0.2">
      <c r="A6173" s="11">
        <f t="shared" si="385"/>
        <v>43723.124999985033</v>
      </c>
      <c r="B6173" s="5">
        <f>'Load Profile'!E6176</f>
        <v>492.12421591204026</v>
      </c>
      <c r="C6173" s="5">
        <f>'Solar Output'!E6177</f>
        <v>0</v>
      </c>
      <c r="D6173" s="5">
        <f>'Wind Output'!E6180</f>
        <v>0</v>
      </c>
      <c r="E6173" s="5">
        <f t="shared" si="386"/>
        <v>1991.154730321387</v>
      </c>
      <c r="F6173" s="10">
        <f t="shared" si="384"/>
        <v>-492.12421591204026</v>
      </c>
      <c r="G6173" s="10">
        <f>IF(F6173&gt;0,MIN('Hourly Model'!$E$8*1000-E6173,F6173),MAX(-E6173,F6173))</f>
        <v>-492.12421591204026</v>
      </c>
      <c r="I6173" s="10">
        <f t="shared" si="387"/>
        <v>0</v>
      </c>
    </row>
    <row r="6174" spans="1:9" x14ac:dyDescent="0.2">
      <c r="A6174" s="11">
        <f t="shared" si="385"/>
        <v>43723.166666651698</v>
      </c>
      <c r="B6174" s="5">
        <f>'Load Profile'!E6177</f>
        <v>546.79715594601453</v>
      </c>
      <c r="C6174" s="5">
        <f>'Solar Output'!E6178</f>
        <v>0</v>
      </c>
      <c r="D6174" s="5">
        <f>'Wind Output'!E6181</f>
        <v>0</v>
      </c>
      <c r="E6174" s="5">
        <f t="shared" si="386"/>
        <v>1499.0305144093468</v>
      </c>
      <c r="F6174" s="10">
        <f t="shared" si="384"/>
        <v>-546.79715594601453</v>
      </c>
      <c r="G6174" s="10">
        <f>IF(F6174&gt;0,MIN('Hourly Model'!$E$8*1000-E6174,F6174),MAX(-E6174,F6174))</f>
        <v>-546.79715594601453</v>
      </c>
      <c r="I6174" s="10">
        <f t="shared" si="387"/>
        <v>0</v>
      </c>
    </row>
    <row r="6175" spans="1:9" x14ac:dyDescent="0.2">
      <c r="A6175" s="11">
        <f t="shared" si="385"/>
        <v>43723.208333318362</v>
      </c>
      <c r="B6175" s="5">
        <f>'Load Profile'!E6178</f>
        <v>735.59540606193252</v>
      </c>
      <c r="C6175" s="5">
        <f>'Solar Output'!E6179</f>
        <v>0</v>
      </c>
      <c r="D6175" s="5">
        <f>'Wind Output'!E6182</f>
        <v>0</v>
      </c>
      <c r="E6175" s="5">
        <f t="shared" si="386"/>
        <v>952.23335846333225</v>
      </c>
      <c r="F6175" s="10">
        <f t="shared" si="384"/>
        <v>-735.59540606193252</v>
      </c>
      <c r="G6175" s="10">
        <f>IF(F6175&gt;0,MIN('Hourly Model'!$E$8*1000-E6175,F6175),MAX(-E6175,F6175))</f>
        <v>-735.59540606193252</v>
      </c>
      <c r="I6175" s="10">
        <f t="shared" si="387"/>
        <v>0</v>
      </c>
    </row>
    <row r="6176" spans="1:9" x14ac:dyDescent="0.2">
      <c r="A6176" s="11">
        <f t="shared" si="385"/>
        <v>43723.249999985026</v>
      </c>
      <c r="B6176" s="5">
        <f>'Load Profile'!E6179</f>
        <v>1012.2695722868307</v>
      </c>
      <c r="C6176" s="5">
        <f>'Solar Output'!E6180</f>
        <v>1246.7793999999999</v>
      </c>
      <c r="D6176" s="5">
        <f>'Wind Output'!E6183</f>
        <v>286.66666666666669</v>
      </c>
      <c r="E6176" s="5">
        <f t="shared" si="386"/>
        <v>216.63795240139973</v>
      </c>
      <c r="F6176" s="10">
        <f t="shared" si="384"/>
        <v>521.17649437983596</v>
      </c>
      <c r="G6176" s="10">
        <f>IF(F6176&gt;0,MIN('Hourly Model'!$E$8*1000-E6176,F6176),MAX(-E6176,F6176))</f>
        <v>521.17649437983596</v>
      </c>
      <c r="I6176" s="10">
        <f t="shared" si="387"/>
        <v>0</v>
      </c>
    </row>
    <row r="6177" spans="1:9" x14ac:dyDescent="0.2">
      <c r="A6177" s="11">
        <f t="shared" si="385"/>
        <v>43723.29166665169</v>
      </c>
      <c r="B6177" s="5">
        <f>'Load Profile'!E6180</f>
        <v>942.75179975558592</v>
      </c>
      <c r="C6177" s="5">
        <f>'Solar Output'!E6181</f>
        <v>3364.9425499999988</v>
      </c>
      <c r="D6177" s="5">
        <f>'Wind Output'!E6184</f>
        <v>286.66666666666669</v>
      </c>
      <c r="E6177" s="5">
        <f t="shared" si="386"/>
        <v>737.81444678123569</v>
      </c>
      <c r="F6177" s="10">
        <f t="shared" si="384"/>
        <v>2708.8574169110793</v>
      </c>
      <c r="G6177" s="10">
        <f>IF(F6177&gt;0,MIN('Hourly Model'!$E$8*1000-E6177,F6177),MAX(-E6177,F6177))</f>
        <v>2708.8574169110793</v>
      </c>
      <c r="I6177" s="10">
        <f t="shared" si="387"/>
        <v>0</v>
      </c>
    </row>
    <row r="6178" spans="1:9" x14ac:dyDescent="0.2">
      <c r="A6178" s="11">
        <f t="shared" si="385"/>
        <v>43723.333333318355</v>
      </c>
      <c r="B6178" s="5">
        <f>'Load Profile'!E6181</f>
        <v>822.16113814298956</v>
      </c>
      <c r="C6178" s="5">
        <f>'Solar Output'!E6182</f>
        <v>5208.5317000000005</v>
      </c>
      <c r="D6178" s="5">
        <f>'Wind Output'!E6185</f>
        <v>0</v>
      </c>
      <c r="E6178" s="5">
        <f t="shared" si="386"/>
        <v>3446.6718636923151</v>
      </c>
      <c r="F6178" s="10">
        <f t="shared" si="384"/>
        <v>4386.3705618570111</v>
      </c>
      <c r="G6178" s="10">
        <f>IF(F6178&gt;0,MIN('Hourly Model'!$E$8*1000-E6178,F6178),MAX(-E6178,F6178))</f>
        <v>4386.3705618570111</v>
      </c>
      <c r="I6178" s="10">
        <f t="shared" si="387"/>
        <v>0</v>
      </c>
    </row>
    <row r="6179" spans="1:9" x14ac:dyDescent="0.2">
      <c r="A6179" s="11">
        <f t="shared" si="385"/>
        <v>43723.374999985019</v>
      </c>
      <c r="B6179" s="5">
        <f>'Load Profile'!E6182</f>
        <v>816.14891791157106</v>
      </c>
      <c r="C6179" s="5">
        <f>'Solar Output'!E6183</f>
        <v>6556.3386</v>
      </c>
      <c r="D6179" s="5">
        <f>'Wind Output'!E6186</f>
        <v>286.66666666666669</v>
      </c>
      <c r="E6179" s="5">
        <f t="shared" si="386"/>
        <v>7833.0424255493263</v>
      </c>
      <c r="F6179" s="10">
        <f t="shared" si="384"/>
        <v>6026.8563487550964</v>
      </c>
      <c r="G6179" s="10">
        <f>IF(F6179&gt;0,MIN('Hourly Model'!$E$8*1000-E6179,F6179),MAX(-E6179,F6179))</f>
        <v>2166.9575744506737</v>
      </c>
      <c r="I6179" s="10">
        <f t="shared" si="387"/>
        <v>0</v>
      </c>
    </row>
    <row r="6180" spans="1:9" x14ac:dyDescent="0.2">
      <c r="A6180" s="11">
        <f t="shared" si="385"/>
        <v>43723.416666651683</v>
      </c>
      <c r="B6180" s="5">
        <f>'Load Profile'!E6183</f>
        <v>832.04130655085669</v>
      </c>
      <c r="C6180" s="5">
        <f>'Solar Output'!E6184</f>
        <v>7335.9695999999994</v>
      </c>
      <c r="D6180" s="5">
        <f>'Wind Output'!E6187</f>
        <v>286.66666666666669</v>
      </c>
      <c r="E6180" s="5">
        <f t="shared" si="386"/>
        <v>10000</v>
      </c>
      <c r="F6180" s="10">
        <f t="shared" si="384"/>
        <v>6790.59496011581</v>
      </c>
      <c r="G6180" s="10">
        <f>IF(F6180&gt;0,MIN('Hourly Model'!$E$8*1000-E6180,F6180),MAX(-E6180,F6180))</f>
        <v>0</v>
      </c>
      <c r="I6180" s="10">
        <f t="shared" si="387"/>
        <v>0</v>
      </c>
    </row>
    <row r="6181" spans="1:9" x14ac:dyDescent="0.2">
      <c r="A6181" s="11">
        <f t="shared" si="385"/>
        <v>43723.458333318347</v>
      </c>
      <c r="B6181" s="5">
        <f>'Load Profile'!E6184</f>
        <v>815.07997145383695</v>
      </c>
      <c r="C6181" s="5">
        <f>'Solar Output'!E6185</f>
        <v>7665.2099999999991</v>
      </c>
      <c r="D6181" s="5">
        <f>'Wind Output'!E6188</f>
        <v>1666.6666666666667</v>
      </c>
      <c r="E6181" s="5">
        <f t="shared" si="386"/>
        <v>10000</v>
      </c>
      <c r="F6181" s="10">
        <f t="shared" si="384"/>
        <v>8516.7966952128281</v>
      </c>
      <c r="G6181" s="10">
        <f>IF(F6181&gt;0,MIN('Hourly Model'!$E$8*1000-E6181,F6181),MAX(-E6181,F6181))</f>
        <v>0</v>
      </c>
      <c r="I6181" s="10">
        <f t="shared" si="387"/>
        <v>0</v>
      </c>
    </row>
    <row r="6182" spans="1:9" x14ac:dyDescent="0.2">
      <c r="A6182" s="11">
        <f t="shared" si="385"/>
        <v>43723.499999985012</v>
      </c>
      <c r="B6182" s="5">
        <f>'Load Profile'!E6185</f>
        <v>791.1672576334413</v>
      </c>
      <c r="C6182" s="5">
        <f>'Solar Output'!E6186</f>
        <v>7474.2030499999992</v>
      </c>
      <c r="D6182" s="5">
        <f>'Wind Output'!E6189</f>
        <v>1666.6666666666667</v>
      </c>
      <c r="E6182" s="5">
        <f t="shared" si="386"/>
        <v>10000</v>
      </c>
      <c r="F6182" s="10">
        <f t="shared" si="384"/>
        <v>8349.7024590332258</v>
      </c>
      <c r="G6182" s="10">
        <f>IF(F6182&gt;0,MIN('Hourly Model'!$E$8*1000-E6182,F6182),MAX(-E6182,F6182))</f>
        <v>0</v>
      </c>
      <c r="I6182" s="10">
        <f t="shared" si="387"/>
        <v>0</v>
      </c>
    </row>
    <row r="6183" spans="1:9" x14ac:dyDescent="0.2">
      <c r="A6183" s="11">
        <f t="shared" si="385"/>
        <v>43723.541666651676</v>
      </c>
      <c r="B6183" s="5">
        <f>'Load Profile'!E6186</f>
        <v>846.4902983487558</v>
      </c>
      <c r="C6183" s="5">
        <f>'Solar Output'!E6187</f>
        <v>6780.1780499999995</v>
      </c>
      <c r="D6183" s="5">
        <f>'Wind Output'!E6190</f>
        <v>1666.6666666666667</v>
      </c>
      <c r="E6183" s="5">
        <f t="shared" si="386"/>
        <v>10000</v>
      </c>
      <c r="F6183" s="10">
        <f t="shared" si="384"/>
        <v>7600.354418317911</v>
      </c>
      <c r="G6183" s="10">
        <f>IF(F6183&gt;0,MIN('Hourly Model'!$E$8*1000-E6183,F6183),MAX(-E6183,F6183))</f>
        <v>0</v>
      </c>
      <c r="I6183" s="10">
        <f t="shared" si="387"/>
        <v>0</v>
      </c>
    </row>
    <row r="6184" spans="1:9" x14ac:dyDescent="0.2">
      <c r="A6184" s="11">
        <f t="shared" si="385"/>
        <v>43723.58333331834</v>
      </c>
      <c r="B6184" s="5">
        <f>'Load Profile'!E6187</f>
        <v>943.75947073849454</v>
      </c>
      <c r="C6184" s="5">
        <f>'Solar Output'!E6188</f>
        <v>5623.9806999999992</v>
      </c>
      <c r="D6184" s="5">
        <f>'Wind Output'!E6191</f>
        <v>1666.6666666666667</v>
      </c>
      <c r="E6184" s="5">
        <f t="shared" si="386"/>
        <v>10000</v>
      </c>
      <c r="F6184" s="10">
        <f t="shared" si="384"/>
        <v>6346.8878959281719</v>
      </c>
      <c r="G6184" s="10">
        <f>IF(F6184&gt;0,MIN('Hourly Model'!$E$8*1000-E6184,F6184),MAX(-E6184,F6184))</f>
        <v>0</v>
      </c>
      <c r="I6184" s="10">
        <f t="shared" si="387"/>
        <v>0</v>
      </c>
    </row>
    <row r="6185" spans="1:9" x14ac:dyDescent="0.2">
      <c r="A6185" s="11">
        <f t="shared" si="385"/>
        <v>43723.624999985004</v>
      </c>
      <c r="B6185" s="5">
        <f>'Load Profile'!E6188</f>
        <v>1119.2132124707502</v>
      </c>
      <c r="C6185" s="5">
        <f>'Solar Output'!E6189</f>
        <v>3925.1075499999997</v>
      </c>
      <c r="D6185" s="5">
        <f>'Wind Output'!E6192</f>
        <v>0</v>
      </c>
      <c r="E6185" s="5">
        <f t="shared" si="386"/>
        <v>10000</v>
      </c>
      <c r="F6185" s="10">
        <f t="shared" si="384"/>
        <v>2805.8943375292492</v>
      </c>
      <c r="G6185" s="10">
        <f>IF(F6185&gt;0,MIN('Hourly Model'!$E$8*1000-E6185,F6185),MAX(-E6185,F6185))</f>
        <v>0</v>
      </c>
      <c r="I6185" s="10">
        <f t="shared" si="387"/>
        <v>0</v>
      </c>
    </row>
    <row r="6186" spans="1:9" x14ac:dyDescent="0.2">
      <c r="A6186" s="11">
        <f t="shared" si="385"/>
        <v>43723.666666651668</v>
      </c>
      <c r="B6186" s="5">
        <f>'Load Profile'!E6189</f>
        <v>1415.0177399719562</v>
      </c>
      <c r="C6186" s="5">
        <f>'Solar Output'!E6190</f>
        <v>1843.9950999999996</v>
      </c>
      <c r="D6186" s="5">
        <f>'Wind Output'!E6193</f>
        <v>0</v>
      </c>
      <c r="E6186" s="5">
        <f t="shared" si="386"/>
        <v>10000</v>
      </c>
      <c r="F6186" s="10">
        <f t="shared" si="384"/>
        <v>428.97736002804345</v>
      </c>
      <c r="G6186" s="10">
        <f>IF(F6186&gt;0,MIN('Hourly Model'!$E$8*1000-E6186,F6186),MAX(-E6186,F6186))</f>
        <v>0</v>
      </c>
      <c r="I6186" s="10">
        <f t="shared" si="387"/>
        <v>0</v>
      </c>
    </row>
    <row r="6187" spans="1:9" x14ac:dyDescent="0.2">
      <c r="A6187" s="11">
        <f t="shared" si="385"/>
        <v>43723.708333318333</v>
      </c>
      <c r="B6187" s="5">
        <f>'Load Profile'!E6190</f>
        <v>1599.6242417622393</v>
      </c>
      <c r="C6187" s="5">
        <f>'Solar Output'!E6191</f>
        <v>218.87604999999999</v>
      </c>
      <c r="D6187" s="5">
        <f>'Wind Output'!E6194</f>
        <v>873.33333333333337</v>
      </c>
      <c r="E6187" s="5">
        <f t="shared" si="386"/>
        <v>10000</v>
      </c>
      <c r="F6187" s="10">
        <f t="shared" si="384"/>
        <v>-507.41485842890597</v>
      </c>
      <c r="G6187" s="10">
        <f>IF(F6187&gt;0,MIN('Hourly Model'!$E$8*1000-E6187,F6187),MAX(-E6187,F6187))</f>
        <v>-507.41485842890597</v>
      </c>
      <c r="I6187" s="10">
        <f t="shared" si="387"/>
        <v>0</v>
      </c>
    </row>
    <row r="6188" spans="1:9" x14ac:dyDescent="0.2">
      <c r="A6188" s="11">
        <f t="shared" si="385"/>
        <v>43723.749999984997</v>
      </c>
      <c r="B6188" s="5">
        <f>'Load Profile'!E6191</f>
        <v>1764.50415580294</v>
      </c>
      <c r="C6188" s="5">
        <f>'Solar Output'!E6192</f>
        <v>0</v>
      </c>
      <c r="D6188" s="5">
        <f>'Wind Output'!E6195</f>
        <v>0</v>
      </c>
      <c r="E6188" s="5">
        <f t="shared" si="386"/>
        <v>9492.5851415710931</v>
      </c>
      <c r="F6188" s="10">
        <f t="shared" si="384"/>
        <v>-1764.50415580294</v>
      </c>
      <c r="G6188" s="10">
        <f>IF(F6188&gt;0,MIN('Hourly Model'!$E$8*1000-E6188,F6188),MAX(-E6188,F6188))</f>
        <v>-1764.50415580294</v>
      </c>
      <c r="I6188" s="10">
        <f t="shared" si="387"/>
        <v>0</v>
      </c>
    </row>
    <row r="6189" spans="1:9" x14ac:dyDescent="0.2">
      <c r="A6189" s="11">
        <f t="shared" si="385"/>
        <v>43723.791666651661</v>
      </c>
      <c r="B6189" s="5">
        <f>'Load Profile'!E6192</f>
        <v>2003.049330703572</v>
      </c>
      <c r="C6189" s="5">
        <f>'Solar Output'!E6193</f>
        <v>0</v>
      </c>
      <c r="D6189" s="5">
        <f>'Wind Output'!E6196</f>
        <v>0</v>
      </c>
      <c r="E6189" s="5">
        <f t="shared" si="386"/>
        <v>7728.0809857681534</v>
      </c>
      <c r="F6189" s="10">
        <f t="shared" si="384"/>
        <v>-2003.049330703572</v>
      </c>
      <c r="G6189" s="10">
        <f>IF(F6189&gt;0,MIN('Hourly Model'!$E$8*1000-E6189,F6189),MAX(-E6189,F6189))</f>
        <v>-2003.049330703572</v>
      </c>
      <c r="I6189" s="10">
        <f t="shared" si="387"/>
        <v>0</v>
      </c>
    </row>
    <row r="6190" spans="1:9" x14ac:dyDescent="0.2">
      <c r="A6190" s="11">
        <f t="shared" si="385"/>
        <v>43723.833333318325</v>
      </c>
      <c r="B6190" s="5">
        <f>'Load Profile'!E6193</f>
        <v>1875.3265625091435</v>
      </c>
      <c r="C6190" s="5">
        <f>'Solar Output'!E6194</f>
        <v>0</v>
      </c>
      <c r="D6190" s="5">
        <f>'Wind Output'!E6197</f>
        <v>0</v>
      </c>
      <c r="E6190" s="5">
        <f t="shared" si="386"/>
        <v>5725.0316550645812</v>
      </c>
      <c r="F6190" s="10">
        <f t="shared" si="384"/>
        <v>-1875.3265625091435</v>
      </c>
      <c r="G6190" s="10">
        <f>IF(F6190&gt;0,MIN('Hourly Model'!$E$8*1000-E6190,F6190),MAX(-E6190,F6190))</f>
        <v>-1875.3265625091435</v>
      </c>
      <c r="I6190" s="10">
        <f t="shared" si="387"/>
        <v>0</v>
      </c>
    </row>
    <row r="6191" spans="1:9" x14ac:dyDescent="0.2">
      <c r="A6191" s="11">
        <f t="shared" si="385"/>
        <v>43723.87499998499</v>
      </c>
      <c r="B6191" s="5">
        <f>'Load Profile'!E6194</f>
        <v>1444.8648136740821</v>
      </c>
      <c r="C6191" s="5">
        <f>'Solar Output'!E6195</f>
        <v>0</v>
      </c>
      <c r="D6191" s="5">
        <f>'Wind Output'!E6198</f>
        <v>0</v>
      </c>
      <c r="E6191" s="5">
        <f t="shared" si="386"/>
        <v>3849.7050925554377</v>
      </c>
      <c r="F6191" s="10">
        <f t="shared" si="384"/>
        <v>-1444.8648136740821</v>
      </c>
      <c r="G6191" s="10">
        <f>IF(F6191&gt;0,MIN('Hourly Model'!$E$8*1000-E6191,F6191),MAX(-E6191,F6191))</f>
        <v>-1444.8648136740821</v>
      </c>
      <c r="I6191" s="10">
        <f t="shared" si="387"/>
        <v>0</v>
      </c>
    </row>
    <row r="6192" spans="1:9" x14ac:dyDescent="0.2">
      <c r="A6192" s="11">
        <f t="shared" si="385"/>
        <v>43723.916666651654</v>
      </c>
      <c r="B6192" s="5">
        <f>'Load Profile'!E6195</f>
        <v>1034.6952907106349</v>
      </c>
      <c r="C6192" s="5">
        <f>'Solar Output'!E6196</f>
        <v>0</v>
      </c>
      <c r="D6192" s="5">
        <f>'Wind Output'!E6199</f>
        <v>0</v>
      </c>
      <c r="E6192" s="5">
        <f t="shared" si="386"/>
        <v>2404.8402788813555</v>
      </c>
      <c r="F6192" s="10">
        <f t="shared" si="384"/>
        <v>-1034.6952907106349</v>
      </c>
      <c r="G6192" s="10">
        <f>IF(F6192&gt;0,MIN('Hourly Model'!$E$8*1000-E6192,F6192),MAX(-E6192,F6192))</f>
        <v>-1034.6952907106349</v>
      </c>
      <c r="I6192" s="10">
        <f t="shared" si="387"/>
        <v>0</v>
      </c>
    </row>
    <row r="6193" spans="1:9" x14ac:dyDescent="0.2">
      <c r="A6193" s="11">
        <f t="shared" si="385"/>
        <v>43723.958333318318</v>
      </c>
      <c r="B6193" s="5">
        <f>'Load Profile'!E6196</f>
        <v>696.89207910062476</v>
      </c>
      <c r="C6193" s="5">
        <f>'Solar Output'!E6197</f>
        <v>0</v>
      </c>
      <c r="D6193" s="5">
        <f>'Wind Output'!E6200</f>
        <v>0</v>
      </c>
      <c r="E6193" s="5">
        <f t="shared" si="386"/>
        <v>1370.1449881707206</v>
      </c>
      <c r="F6193" s="10">
        <f t="shared" si="384"/>
        <v>-696.89207910062476</v>
      </c>
      <c r="G6193" s="10">
        <f>IF(F6193&gt;0,MIN('Hourly Model'!$E$8*1000-E6193,F6193),MAX(-E6193,F6193))</f>
        <v>-696.89207910062476</v>
      </c>
      <c r="I6193" s="10">
        <f t="shared" si="387"/>
        <v>0</v>
      </c>
    </row>
    <row r="6194" spans="1:9" x14ac:dyDescent="0.2">
      <c r="A6194" s="11">
        <f t="shared" si="385"/>
        <v>43723.999999984982</v>
      </c>
      <c r="B6194" s="5">
        <f>'Load Profile'!E6197</f>
        <v>570.97456077346158</v>
      </c>
      <c r="C6194" s="5">
        <f>'Solar Output'!E6198</f>
        <v>0</v>
      </c>
      <c r="D6194" s="5">
        <f>'Wind Output'!E6201</f>
        <v>0</v>
      </c>
      <c r="E6194" s="5">
        <f t="shared" si="386"/>
        <v>673.25290907009582</v>
      </c>
      <c r="F6194" s="10">
        <f t="shared" si="384"/>
        <v>-570.97456077346158</v>
      </c>
      <c r="G6194" s="10">
        <f>IF(F6194&gt;0,MIN('Hourly Model'!$E$8*1000-E6194,F6194),MAX(-E6194,F6194))</f>
        <v>-570.97456077346158</v>
      </c>
      <c r="I6194" s="10">
        <f t="shared" si="387"/>
        <v>0</v>
      </c>
    </row>
    <row r="6195" spans="1:9" x14ac:dyDescent="0.2">
      <c r="A6195" s="11">
        <f t="shared" si="385"/>
        <v>43724.041666651647</v>
      </c>
      <c r="B6195" s="5">
        <f>'Load Profile'!E6198</f>
        <v>509.48062261593384</v>
      </c>
      <c r="C6195" s="5">
        <f>'Solar Output'!E6199</f>
        <v>0</v>
      </c>
      <c r="D6195" s="5">
        <f>'Wind Output'!E6202</f>
        <v>0</v>
      </c>
      <c r="E6195" s="5">
        <f t="shared" si="386"/>
        <v>102.27834829663425</v>
      </c>
      <c r="F6195" s="10">
        <f t="shared" si="384"/>
        <v>-509.48062261593384</v>
      </c>
      <c r="G6195" s="10">
        <f>IF(F6195&gt;0,MIN('Hourly Model'!$E$8*1000-E6195,F6195),MAX(-E6195,F6195))</f>
        <v>-102.27834829663425</v>
      </c>
      <c r="I6195" s="10">
        <f t="shared" si="387"/>
        <v>-407.20227431929959</v>
      </c>
    </row>
    <row r="6196" spans="1:9" x14ac:dyDescent="0.2">
      <c r="A6196" s="11">
        <f t="shared" si="385"/>
        <v>43724.083333318311</v>
      </c>
      <c r="B6196" s="5">
        <f>'Load Profile'!E6199</f>
        <v>495.25684840236693</v>
      </c>
      <c r="C6196" s="5">
        <f>'Solar Output'!E6200</f>
        <v>0</v>
      </c>
      <c r="D6196" s="5">
        <f>'Wind Output'!E6203</f>
        <v>0</v>
      </c>
      <c r="E6196" s="5">
        <f t="shared" si="386"/>
        <v>0</v>
      </c>
      <c r="F6196" s="10">
        <f t="shared" si="384"/>
        <v>-495.25684840236693</v>
      </c>
      <c r="G6196" s="10">
        <f>IF(F6196&gt;0,MIN('Hourly Model'!$E$8*1000-E6196,F6196),MAX(-E6196,F6196))</f>
        <v>0</v>
      </c>
      <c r="I6196" s="10">
        <f t="shared" si="387"/>
        <v>-902.45912272166652</v>
      </c>
    </row>
    <row r="6197" spans="1:9" x14ac:dyDescent="0.2">
      <c r="A6197" s="11">
        <f t="shared" si="385"/>
        <v>43724.124999984975</v>
      </c>
      <c r="B6197" s="5">
        <f>'Load Profile'!E6200</f>
        <v>495.08866796061324</v>
      </c>
      <c r="C6197" s="5">
        <f>'Solar Output'!E6201</f>
        <v>0</v>
      </c>
      <c r="D6197" s="5">
        <f>'Wind Output'!E6204</f>
        <v>286.66666666666669</v>
      </c>
      <c r="E6197" s="5">
        <f t="shared" si="386"/>
        <v>0</v>
      </c>
      <c r="F6197" s="10">
        <f t="shared" si="384"/>
        <v>-208.42200129394655</v>
      </c>
      <c r="G6197" s="10">
        <f>IF(F6197&gt;0,MIN('Hourly Model'!$E$8*1000-E6197,F6197),MAX(-E6197,F6197))</f>
        <v>0</v>
      </c>
      <c r="I6197" s="10">
        <f t="shared" si="387"/>
        <v>-1110.8811240156131</v>
      </c>
    </row>
    <row r="6198" spans="1:9" x14ac:dyDescent="0.2">
      <c r="A6198" s="11">
        <f t="shared" si="385"/>
        <v>43724.166666651639</v>
      </c>
      <c r="B6198" s="5">
        <f>'Load Profile'!E6201</f>
        <v>551.34367232421982</v>
      </c>
      <c r="C6198" s="5">
        <f>'Solar Output'!E6202</f>
        <v>0</v>
      </c>
      <c r="D6198" s="5">
        <f>'Wind Output'!E6205</f>
        <v>0</v>
      </c>
      <c r="E6198" s="5">
        <f t="shared" si="386"/>
        <v>0</v>
      </c>
      <c r="F6198" s="10">
        <f t="shared" si="384"/>
        <v>-551.34367232421982</v>
      </c>
      <c r="G6198" s="10">
        <f>IF(F6198&gt;0,MIN('Hourly Model'!$E$8*1000-E6198,F6198),MAX(-E6198,F6198))</f>
        <v>0</v>
      </c>
      <c r="I6198" s="10">
        <f t="shared" si="387"/>
        <v>-1662.2247963398329</v>
      </c>
    </row>
    <row r="6199" spans="1:9" x14ac:dyDescent="0.2">
      <c r="A6199" s="11">
        <f t="shared" si="385"/>
        <v>43724.208333318304</v>
      </c>
      <c r="B6199" s="5">
        <f>'Load Profile'!E6202</f>
        <v>747.38761610423148</v>
      </c>
      <c r="C6199" s="5">
        <f>'Solar Output'!E6203</f>
        <v>0</v>
      </c>
      <c r="D6199" s="5">
        <f>'Wind Output'!E6206</f>
        <v>0</v>
      </c>
      <c r="E6199" s="5">
        <f t="shared" si="386"/>
        <v>0</v>
      </c>
      <c r="F6199" s="10">
        <f t="shared" si="384"/>
        <v>-747.38761610423148</v>
      </c>
      <c r="G6199" s="10">
        <f>IF(F6199&gt;0,MIN('Hourly Model'!$E$8*1000-E6199,F6199),MAX(-E6199,F6199))</f>
        <v>0</v>
      </c>
      <c r="I6199" s="10">
        <f t="shared" si="387"/>
        <v>-2409.6124124440644</v>
      </c>
    </row>
    <row r="6200" spans="1:9" x14ac:dyDescent="0.2">
      <c r="A6200" s="11">
        <f t="shared" si="385"/>
        <v>43724.249999984968</v>
      </c>
      <c r="B6200" s="5">
        <f>'Load Profile'!E6203</f>
        <v>1035.7544853418556</v>
      </c>
      <c r="C6200" s="5">
        <f>'Solar Output'!E6204</f>
        <v>652.45249999999999</v>
      </c>
      <c r="D6200" s="5">
        <f>'Wind Output'!E6207</f>
        <v>0</v>
      </c>
      <c r="E6200" s="5">
        <f t="shared" si="386"/>
        <v>0</v>
      </c>
      <c r="F6200" s="10">
        <f t="shared" si="384"/>
        <v>-383.30198534185558</v>
      </c>
      <c r="G6200" s="10">
        <f>IF(F6200&gt;0,MIN('Hourly Model'!$E$8*1000-E6200,F6200),MAX(-E6200,F6200))</f>
        <v>0</v>
      </c>
      <c r="I6200" s="10">
        <f t="shared" si="387"/>
        <v>-2792.9143977859198</v>
      </c>
    </row>
    <row r="6201" spans="1:9" x14ac:dyDescent="0.2">
      <c r="A6201" s="11">
        <f t="shared" si="385"/>
        <v>43724.291666651632</v>
      </c>
      <c r="B6201" s="5">
        <f>'Load Profile'!E6204</f>
        <v>978.75076776741207</v>
      </c>
      <c r="C6201" s="5">
        <f>'Solar Output'!E6205</f>
        <v>261.30759999999998</v>
      </c>
      <c r="D6201" s="5">
        <f>'Wind Output'!E6208</f>
        <v>0</v>
      </c>
      <c r="E6201" s="5">
        <f t="shared" si="386"/>
        <v>0</v>
      </c>
      <c r="F6201" s="10">
        <f t="shared" si="384"/>
        <v>-717.44316776741209</v>
      </c>
      <c r="G6201" s="10">
        <f>IF(F6201&gt;0,MIN('Hourly Model'!$E$8*1000-E6201,F6201),MAX(-E6201,F6201))</f>
        <v>0</v>
      </c>
      <c r="I6201" s="10">
        <f t="shared" si="387"/>
        <v>-3510.3575655533318</v>
      </c>
    </row>
    <row r="6202" spans="1:9" x14ac:dyDescent="0.2">
      <c r="A6202" s="11">
        <f t="shared" si="385"/>
        <v>43724.333333318296</v>
      </c>
      <c r="B6202" s="5">
        <f>'Load Profile'!E6205</f>
        <v>872.13667872448411</v>
      </c>
      <c r="C6202" s="5">
        <f>'Solar Output'!E6206</f>
        <v>633.59479999999996</v>
      </c>
      <c r="D6202" s="5">
        <f>'Wind Output'!E6209</f>
        <v>0</v>
      </c>
      <c r="E6202" s="5">
        <f t="shared" si="386"/>
        <v>0</v>
      </c>
      <c r="F6202" s="10">
        <f t="shared" si="384"/>
        <v>-238.54187872448415</v>
      </c>
      <c r="G6202" s="10">
        <f>IF(F6202&gt;0,MIN('Hourly Model'!$E$8*1000-E6202,F6202),MAX(-E6202,F6202))</f>
        <v>0</v>
      </c>
      <c r="I6202" s="10">
        <f t="shared" si="387"/>
        <v>-3748.8994442778157</v>
      </c>
    </row>
    <row r="6203" spans="1:9" x14ac:dyDescent="0.2">
      <c r="A6203" s="11">
        <f t="shared" si="385"/>
        <v>43724.374999984961</v>
      </c>
      <c r="B6203" s="5">
        <f>'Load Profile'!E6206</f>
        <v>872.65582947778978</v>
      </c>
      <c r="C6203" s="5">
        <f>'Solar Output'!E6207</f>
        <v>787.83394999999996</v>
      </c>
      <c r="D6203" s="5">
        <f>'Wind Output'!E6210</f>
        <v>0</v>
      </c>
      <c r="E6203" s="5">
        <f t="shared" si="386"/>
        <v>0</v>
      </c>
      <c r="F6203" s="10">
        <f t="shared" si="384"/>
        <v>-84.821879477789821</v>
      </c>
      <c r="G6203" s="10">
        <f>IF(F6203&gt;0,MIN('Hourly Model'!$E$8*1000-E6203,F6203),MAX(-E6203,F6203))</f>
        <v>0</v>
      </c>
      <c r="I6203" s="10">
        <f t="shared" si="387"/>
        <v>-3833.7213237556057</v>
      </c>
    </row>
    <row r="6204" spans="1:9" x14ac:dyDescent="0.2">
      <c r="A6204" s="11">
        <f t="shared" si="385"/>
        <v>43724.416666651625</v>
      </c>
      <c r="B6204" s="5">
        <f>'Load Profile'!E6207</f>
        <v>890.29341551085986</v>
      </c>
      <c r="C6204" s="5">
        <f>'Solar Output'!E6208</f>
        <v>2509.4540999999999</v>
      </c>
      <c r="D6204" s="5">
        <f>'Wind Output'!E6211</f>
        <v>0</v>
      </c>
      <c r="E6204" s="5">
        <f t="shared" si="386"/>
        <v>0</v>
      </c>
      <c r="F6204" s="10">
        <f t="shared" si="384"/>
        <v>1619.1606844891401</v>
      </c>
      <c r="G6204" s="10">
        <f>IF(F6204&gt;0,MIN('Hourly Model'!$E$8*1000-E6204,F6204),MAX(-E6204,F6204))</f>
        <v>1619.1606844891401</v>
      </c>
      <c r="I6204" s="10">
        <f t="shared" si="387"/>
        <v>-2214.5606392664658</v>
      </c>
    </row>
    <row r="6205" spans="1:9" x14ac:dyDescent="0.2">
      <c r="A6205" s="11">
        <f t="shared" si="385"/>
        <v>43724.458333318289</v>
      </c>
      <c r="B6205" s="5">
        <f>'Load Profile'!E6208</f>
        <v>868.14014782677839</v>
      </c>
      <c r="C6205" s="5">
        <f>'Solar Output'!E6209</f>
        <v>2623.3397499999996</v>
      </c>
      <c r="D6205" s="5">
        <f>'Wind Output'!E6212</f>
        <v>0</v>
      </c>
      <c r="E6205" s="5">
        <f t="shared" si="386"/>
        <v>1619.1606844891401</v>
      </c>
      <c r="F6205" s="10">
        <f t="shared" si="384"/>
        <v>1755.1996021732211</v>
      </c>
      <c r="G6205" s="10">
        <f>IF(F6205&gt;0,MIN('Hourly Model'!$E$8*1000-E6205,F6205),MAX(-E6205,F6205))</f>
        <v>1755.1996021732211</v>
      </c>
      <c r="I6205" s="10">
        <f t="shared" si="387"/>
        <v>0</v>
      </c>
    </row>
    <row r="6206" spans="1:9" x14ac:dyDescent="0.2">
      <c r="A6206" s="11">
        <f t="shared" si="385"/>
        <v>43724.499999984953</v>
      </c>
      <c r="B6206" s="5">
        <f>'Load Profile'!E6209</f>
        <v>839.54132567521287</v>
      </c>
      <c r="C6206" s="5">
        <f>'Solar Output'!E6210</f>
        <v>2327.1675999999998</v>
      </c>
      <c r="D6206" s="5">
        <f>'Wind Output'!E6213</f>
        <v>0</v>
      </c>
      <c r="E6206" s="5">
        <f t="shared" si="386"/>
        <v>3374.3602866623614</v>
      </c>
      <c r="F6206" s="10">
        <f t="shared" si="384"/>
        <v>1487.6262743247869</v>
      </c>
      <c r="G6206" s="10">
        <f>IF(F6206&gt;0,MIN('Hourly Model'!$E$8*1000-E6206,F6206),MAX(-E6206,F6206))</f>
        <v>1487.6262743247869</v>
      </c>
      <c r="I6206" s="10">
        <f t="shared" si="387"/>
        <v>0</v>
      </c>
    </row>
    <row r="6207" spans="1:9" x14ac:dyDescent="0.2">
      <c r="A6207" s="11">
        <f t="shared" si="385"/>
        <v>43724.541666651618</v>
      </c>
      <c r="B6207" s="5">
        <f>'Load Profile'!E6210</f>
        <v>824.71752946695619</v>
      </c>
      <c r="C6207" s="5">
        <f>'Solar Output'!E6211</f>
        <v>2077.0264999999999</v>
      </c>
      <c r="D6207" s="5">
        <f>'Wind Output'!E6214</f>
        <v>0</v>
      </c>
      <c r="E6207" s="5">
        <f t="shared" si="386"/>
        <v>4861.9865609871486</v>
      </c>
      <c r="F6207" s="10">
        <f t="shared" si="384"/>
        <v>1252.3089705330437</v>
      </c>
      <c r="G6207" s="10">
        <f>IF(F6207&gt;0,MIN('Hourly Model'!$E$8*1000-E6207,F6207),MAX(-E6207,F6207))</f>
        <v>1252.3089705330437</v>
      </c>
      <c r="I6207" s="10">
        <f t="shared" si="387"/>
        <v>0</v>
      </c>
    </row>
    <row r="6208" spans="1:9" x14ac:dyDescent="0.2">
      <c r="A6208" s="11">
        <f t="shared" si="385"/>
        <v>43724.583333318282</v>
      </c>
      <c r="B6208" s="5">
        <f>'Load Profile'!E6211</f>
        <v>848.36731131581007</v>
      </c>
      <c r="C6208" s="5">
        <f>'Solar Output'!E6212</f>
        <v>3231.4827500000001</v>
      </c>
      <c r="D6208" s="5">
        <f>'Wind Output'!E6215</f>
        <v>286.66666666666669</v>
      </c>
      <c r="E6208" s="5">
        <f t="shared" si="386"/>
        <v>6114.2955315201925</v>
      </c>
      <c r="F6208" s="10">
        <f t="shared" si="384"/>
        <v>2669.7821053508565</v>
      </c>
      <c r="G6208" s="10">
        <f>IF(F6208&gt;0,MIN('Hourly Model'!$E$8*1000-E6208,F6208),MAX(-E6208,F6208))</f>
        <v>2669.7821053508565</v>
      </c>
      <c r="I6208" s="10">
        <f t="shared" si="387"/>
        <v>0</v>
      </c>
    </row>
    <row r="6209" spans="1:9" x14ac:dyDescent="0.2">
      <c r="A6209" s="11">
        <f t="shared" si="385"/>
        <v>43724.624999984946</v>
      </c>
      <c r="B6209" s="5">
        <f>'Load Profile'!E6212</f>
        <v>969.46480044492955</v>
      </c>
      <c r="C6209" s="5">
        <f>'Solar Output'!E6213</f>
        <v>1826.0735</v>
      </c>
      <c r="D6209" s="5">
        <f>'Wind Output'!E6216</f>
        <v>286.66666666666669</v>
      </c>
      <c r="E6209" s="5">
        <f t="shared" si="386"/>
        <v>8784.0776368710485</v>
      </c>
      <c r="F6209" s="10">
        <f t="shared" si="384"/>
        <v>1143.2753662217369</v>
      </c>
      <c r="G6209" s="10">
        <f>IF(F6209&gt;0,MIN('Hourly Model'!$E$8*1000-E6209,F6209),MAX(-E6209,F6209))</f>
        <v>1143.2753662217369</v>
      </c>
      <c r="I6209" s="10">
        <f t="shared" si="387"/>
        <v>0</v>
      </c>
    </row>
    <row r="6210" spans="1:9" x14ac:dyDescent="0.2">
      <c r="A6210" s="11">
        <f t="shared" si="385"/>
        <v>43724.66666665161</v>
      </c>
      <c r="B6210" s="5">
        <f>'Load Profile'!E6213</f>
        <v>1197.7982892282969</v>
      </c>
      <c r="C6210" s="5">
        <f>'Solar Output'!E6214</f>
        <v>1199.9559999999999</v>
      </c>
      <c r="D6210" s="5">
        <f>'Wind Output'!E6217</f>
        <v>286.66666666666669</v>
      </c>
      <c r="E6210" s="5">
        <f t="shared" si="386"/>
        <v>9927.353003092785</v>
      </c>
      <c r="F6210" s="10">
        <f t="shared" ref="F6210:F6273" si="388">D6210+C6210-B6210</f>
        <v>288.82437743836977</v>
      </c>
      <c r="G6210" s="10">
        <f>IF(F6210&gt;0,MIN('Hourly Model'!$E$8*1000-E6210,F6210),MAX(-E6210,F6210))</f>
        <v>72.646996907214998</v>
      </c>
      <c r="I6210" s="10">
        <f t="shared" si="387"/>
        <v>0</v>
      </c>
    </row>
    <row r="6211" spans="1:9" x14ac:dyDescent="0.2">
      <c r="A6211" s="11">
        <f t="shared" ref="A6211:A6274" si="389">A6210+1/24</f>
        <v>43724.708333318275</v>
      </c>
      <c r="B6211" s="5">
        <f>'Load Profile'!E6214</f>
        <v>1379.9369918256132</v>
      </c>
      <c r="C6211" s="5">
        <f>'Solar Output'!E6215</f>
        <v>209.13324999999995</v>
      </c>
      <c r="D6211" s="5">
        <f>'Wind Output'!E6218</f>
        <v>0</v>
      </c>
      <c r="E6211" s="5">
        <f t="shared" ref="E6211:E6274" si="390">E6210+G6210</f>
        <v>10000</v>
      </c>
      <c r="F6211" s="10">
        <f t="shared" si="388"/>
        <v>-1170.8037418256133</v>
      </c>
      <c r="G6211" s="10">
        <f>IF(F6211&gt;0,MIN('Hourly Model'!$E$8*1000-E6211,F6211),MAX(-E6211,F6211))</f>
        <v>-1170.8037418256133</v>
      </c>
      <c r="I6211" s="10">
        <f t="shared" ref="I6211:I6274" si="391">MIN(I6210+F6211+E6211,0)</f>
        <v>0</v>
      </c>
    </row>
    <row r="6212" spans="1:9" x14ac:dyDescent="0.2">
      <c r="A6212" s="11">
        <f t="shared" si="389"/>
        <v>43724.749999984939</v>
      </c>
      <c r="B6212" s="5">
        <f>'Load Profile'!E6215</f>
        <v>1554.3325055638272</v>
      </c>
      <c r="C6212" s="5">
        <f>'Solar Output'!E6216</f>
        <v>0</v>
      </c>
      <c r="D6212" s="5">
        <f>'Wind Output'!E6219</f>
        <v>0</v>
      </c>
      <c r="E6212" s="5">
        <f t="shared" si="390"/>
        <v>8829.1962581743865</v>
      </c>
      <c r="F6212" s="10">
        <f t="shared" si="388"/>
        <v>-1554.3325055638272</v>
      </c>
      <c r="G6212" s="10">
        <f>IF(F6212&gt;0,MIN('Hourly Model'!$E$8*1000-E6212,F6212),MAX(-E6212,F6212))</f>
        <v>-1554.3325055638272</v>
      </c>
      <c r="I6212" s="10">
        <f t="shared" si="391"/>
        <v>0</v>
      </c>
    </row>
    <row r="6213" spans="1:9" x14ac:dyDescent="0.2">
      <c r="A6213" s="11">
        <f t="shared" si="389"/>
        <v>43724.791666651603</v>
      </c>
      <c r="B6213" s="5">
        <f>'Load Profile'!E6216</f>
        <v>1827.4188497397508</v>
      </c>
      <c r="C6213" s="5">
        <f>'Solar Output'!E6217</f>
        <v>0</v>
      </c>
      <c r="D6213" s="5">
        <f>'Wind Output'!E6220</f>
        <v>0</v>
      </c>
      <c r="E6213" s="5">
        <f t="shared" si="390"/>
        <v>7274.8637526105595</v>
      </c>
      <c r="F6213" s="10">
        <f t="shared" si="388"/>
        <v>-1827.4188497397508</v>
      </c>
      <c r="G6213" s="10">
        <f>IF(F6213&gt;0,MIN('Hourly Model'!$E$8*1000-E6213,F6213),MAX(-E6213,F6213))</f>
        <v>-1827.4188497397508</v>
      </c>
      <c r="I6213" s="10">
        <f t="shared" si="391"/>
        <v>0</v>
      </c>
    </row>
    <row r="6214" spans="1:9" x14ac:dyDescent="0.2">
      <c r="A6214" s="11">
        <f t="shared" si="389"/>
        <v>43724.833333318267</v>
      </c>
      <c r="B6214" s="5">
        <f>'Load Profile'!E6217</f>
        <v>1736.6081032962607</v>
      </c>
      <c r="C6214" s="5">
        <f>'Solar Output'!E6218</f>
        <v>0</v>
      </c>
      <c r="D6214" s="5">
        <f>'Wind Output'!E6221</f>
        <v>0</v>
      </c>
      <c r="E6214" s="5">
        <f t="shared" si="390"/>
        <v>5447.4449028708086</v>
      </c>
      <c r="F6214" s="10">
        <f t="shared" si="388"/>
        <v>-1736.6081032962607</v>
      </c>
      <c r="G6214" s="10">
        <f>IF(F6214&gt;0,MIN('Hourly Model'!$E$8*1000-E6214,F6214),MAX(-E6214,F6214))</f>
        <v>-1736.6081032962607</v>
      </c>
      <c r="I6214" s="10">
        <f t="shared" si="391"/>
        <v>0</v>
      </c>
    </row>
    <row r="6215" spans="1:9" x14ac:dyDescent="0.2">
      <c r="A6215" s="11">
        <f t="shared" si="389"/>
        <v>43724.874999984931</v>
      </c>
      <c r="B6215" s="5">
        <f>'Load Profile'!E6218</f>
        <v>1392.5539154009837</v>
      </c>
      <c r="C6215" s="5">
        <f>'Solar Output'!E6219</f>
        <v>0</v>
      </c>
      <c r="D6215" s="5">
        <f>'Wind Output'!E6222</f>
        <v>0</v>
      </c>
      <c r="E6215" s="5">
        <f t="shared" si="390"/>
        <v>3710.836799574548</v>
      </c>
      <c r="F6215" s="10">
        <f t="shared" si="388"/>
        <v>-1392.5539154009837</v>
      </c>
      <c r="G6215" s="10">
        <f>IF(F6215&gt;0,MIN('Hourly Model'!$E$8*1000-E6215,F6215),MAX(-E6215,F6215))</f>
        <v>-1392.5539154009837</v>
      </c>
      <c r="I6215" s="10">
        <f t="shared" si="391"/>
        <v>0</v>
      </c>
    </row>
    <row r="6216" spans="1:9" x14ac:dyDescent="0.2">
      <c r="A6216" s="11">
        <f t="shared" si="389"/>
        <v>43724.916666651596</v>
      </c>
      <c r="B6216" s="5">
        <f>'Load Profile'!E6219</f>
        <v>1051.9358873996948</v>
      </c>
      <c r="C6216" s="5">
        <f>'Solar Output'!E6220</f>
        <v>0</v>
      </c>
      <c r="D6216" s="5">
        <f>'Wind Output'!E6223</f>
        <v>0</v>
      </c>
      <c r="E6216" s="5">
        <f t="shared" si="390"/>
        <v>2318.2828841735645</v>
      </c>
      <c r="F6216" s="10">
        <f t="shared" si="388"/>
        <v>-1051.9358873996948</v>
      </c>
      <c r="G6216" s="10">
        <f>IF(F6216&gt;0,MIN('Hourly Model'!$E$8*1000-E6216,F6216),MAX(-E6216,F6216))</f>
        <v>-1051.9358873996948</v>
      </c>
      <c r="I6216" s="10">
        <f t="shared" si="391"/>
        <v>0</v>
      </c>
    </row>
    <row r="6217" spans="1:9" x14ac:dyDescent="0.2">
      <c r="A6217" s="11">
        <f t="shared" si="389"/>
        <v>43724.95833331826</v>
      </c>
      <c r="B6217" s="5">
        <f>'Load Profile'!E6220</f>
        <v>704.18756290295721</v>
      </c>
      <c r="C6217" s="5">
        <f>'Solar Output'!E6221</f>
        <v>0</v>
      </c>
      <c r="D6217" s="5">
        <f>'Wind Output'!E6224</f>
        <v>0</v>
      </c>
      <c r="E6217" s="5">
        <f t="shared" si="390"/>
        <v>1266.3469967738697</v>
      </c>
      <c r="F6217" s="10">
        <f t="shared" si="388"/>
        <v>-704.18756290295721</v>
      </c>
      <c r="G6217" s="10">
        <f>IF(F6217&gt;0,MIN('Hourly Model'!$E$8*1000-E6217,F6217),MAX(-E6217,F6217))</f>
        <v>-704.18756290295721</v>
      </c>
      <c r="I6217" s="10">
        <f t="shared" si="391"/>
        <v>0</v>
      </c>
    </row>
    <row r="6218" spans="1:9" x14ac:dyDescent="0.2">
      <c r="A6218" s="11">
        <f t="shared" si="389"/>
        <v>43724.999999984924</v>
      </c>
      <c r="B6218" s="5">
        <f>'Load Profile'!E6221</f>
        <v>570.97456077346158</v>
      </c>
      <c r="C6218" s="5">
        <f>'Solar Output'!E6222</f>
        <v>0</v>
      </c>
      <c r="D6218" s="5">
        <f>'Wind Output'!E6225</f>
        <v>0</v>
      </c>
      <c r="E6218" s="5">
        <f t="shared" si="390"/>
        <v>562.15943387091249</v>
      </c>
      <c r="F6218" s="10">
        <f t="shared" si="388"/>
        <v>-570.97456077346158</v>
      </c>
      <c r="G6218" s="10">
        <f>IF(F6218&gt;0,MIN('Hourly Model'!$E$8*1000-E6218,F6218),MAX(-E6218,F6218))</f>
        <v>-562.15943387091249</v>
      </c>
      <c r="I6218" s="10">
        <f t="shared" si="391"/>
        <v>-8.8151269025490819</v>
      </c>
    </row>
    <row r="6219" spans="1:9" x14ac:dyDescent="0.2">
      <c r="A6219" s="11">
        <f t="shared" si="389"/>
        <v>43725.041666651588</v>
      </c>
      <c r="B6219" s="5">
        <f>'Load Profile'!E6222</f>
        <v>509.48062261593384</v>
      </c>
      <c r="C6219" s="5">
        <f>'Solar Output'!E6223</f>
        <v>0</v>
      </c>
      <c r="D6219" s="5">
        <f>'Wind Output'!E6226</f>
        <v>0</v>
      </c>
      <c r="E6219" s="5">
        <f t="shared" si="390"/>
        <v>0</v>
      </c>
      <c r="F6219" s="10">
        <f t="shared" si="388"/>
        <v>-509.48062261593384</v>
      </c>
      <c r="G6219" s="10">
        <f>IF(F6219&gt;0,MIN('Hourly Model'!$E$8*1000-E6219,F6219),MAX(-E6219,F6219))</f>
        <v>0</v>
      </c>
      <c r="I6219" s="10">
        <f t="shared" si="391"/>
        <v>-518.29574951848292</v>
      </c>
    </row>
    <row r="6220" spans="1:9" x14ac:dyDescent="0.2">
      <c r="A6220" s="11">
        <f t="shared" si="389"/>
        <v>43725.083333318253</v>
      </c>
      <c r="B6220" s="5">
        <f>'Load Profile'!E6223</f>
        <v>495.25684840236693</v>
      </c>
      <c r="C6220" s="5">
        <f>'Solar Output'!E6224</f>
        <v>0</v>
      </c>
      <c r="D6220" s="5">
        <f>'Wind Output'!E6227</f>
        <v>0</v>
      </c>
      <c r="E6220" s="5">
        <f t="shared" si="390"/>
        <v>0</v>
      </c>
      <c r="F6220" s="10">
        <f t="shared" si="388"/>
        <v>-495.25684840236693</v>
      </c>
      <c r="G6220" s="10">
        <f>IF(F6220&gt;0,MIN('Hourly Model'!$E$8*1000-E6220,F6220),MAX(-E6220,F6220))</f>
        <v>0</v>
      </c>
      <c r="I6220" s="10">
        <f t="shared" si="391"/>
        <v>-1013.5525979208498</v>
      </c>
    </row>
    <row r="6221" spans="1:9" x14ac:dyDescent="0.2">
      <c r="A6221" s="11">
        <f t="shared" si="389"/>
        <v>43725.124999984917</v>
      </c>
      <c r="B6221" s="5">
        <f>'Load Profile'!E6224</f>
        <v>495.08866796061324</v>
      </c>
      <c r="C6221" s="5">
        <f>'Solar Output'!E6225</f>
        <v>0</v>
      </c>
      <c r="D6221" s="5">
        <f>'Wind Output'!E6228</f>
        <v>0</v>
      </c>
      <c r="E6221" s="5">
        <f t="shared" si="390"/>
        <v>0</v>
      </c>
      <c r="F6221" s="10">
        <f t="shared" si="388"/>
        <v>-495.08866796061324</v>
      </c>
      <c r="G6221" s="10">
        <f>IF(F6221&gt;0,MIN('Hourly Model'!$E$8*1000-E6221,F6221),MAX(-E6221,F6221))</f>
        <v>0</v>
      </c>
      <c r="I6221" s="10">
        <f t="shared" si="391"/>
        <v>-1508.6412658814631</v>
      </c>
    </row>
    <row r="6222" spans="1:9" x14ac:dyDescent="0.2">
      <c r="A6222" s="11">
        <f t="shared" si="389"/>
        <v>43725.166666651581</v>
      </c>
      <c r="B6222" s="5">
        <f>'Load Profile'!E6225</f>
        <v>551.34367232421982</v>
      </c>
      <c r="C6222" s="5">
        <f>'Solar Output'!E6226</f>
        <v>0</v>
      </c>
      <c r="D6222" s="5">
        <f>'Wind Output'!E6229</f>
        <v>0</v>
      </c>
      <c r="E6222" s="5">
        <f t="shared" si="390"/>
        <v>0</v>
      </c>
      <c r="F6222" s="10">
        <f t="shared" si="388"/>
        <v>-551.34367232421982</v>
      </c>
      <c r="G6222" s="10">
        <f>IF(F6222&gt;0,MIN('Hourly Model'!$E$8*1000-E6222,F6222),MAX(-E6222,F6222))</f>
        <v>0</v>
      </c>
      <c r="I6222" s="10">
        <f t="shared" si="391"/>
        <v>-2059.9849382056827</v>
      </c>
    </row>
    <row r="6223" spans="1:9" x14ac:dyDescent="0.2">
      <c r="A6223" s="11">
        <f t="shared" si="389"/>
        <v>43725.208333318245</v>
      </c>
      <c r="B6223" s="5">
        <f>'Load Profile'!E6226</f>
        <v>747.38761610423148</v>
      </c>
      <c r="C6223" s="5">
        <f>'Solar Output'!E6227</f>
        <v>0</v>
      </c>
      <c r="D6223" s="5">
        <f>'Wind Output'!E6230</f>
        <v>0</v>
      </c>
      <c r="E6223" s="5">
        <f t="shared" si="390"/>
        <v>0</v>
      </c>
      <c r="F6223" s="10">
        <f t="shared" si="388"/>
        <v>-747.38761610423148</v>
      </c>
      <c r="G6223" s="10">
        <f>IF(F6223&gt;0,MIN('Hourly Model'!$E$8*1000-E6223,F6223),MAX(-E6223,F6223))</f>
        <v>0</v>
      </c>
      <c r="I6223" s="10">
        <f t="shared" si="391"/>
        <v>-2807.3725543099144</v>
      </c>
    </row>
    <row r="6224" spans="1:9" x14ac:dyDescent="0.2">
      <c r="A6224" s="11">
        <f t="shared" si="389"/>
        <v>43725.24999998491</v>
      </c>
      <c r="B6224" s="5">
        <f>'Load Profile'!E6227</f>
        <v>1035.7544853418556</v>
      </c>
      <c r="C6224" s="5">
        <f>'Solar Output'!E6228</f>
        <v>217.99629999999996</v>
      </c>
      <c r="D6224" s="5">
        <f>'Wind Output'!E6231</f>
        <v>0</v>
      </c>
      <c r="E6224" s="5">
        <f t="shared" si="390"/>
        <v>0</v>
      </c>
      <c r="F6224" s="10">
        <f t="shared" si="388"/>
        <v>-817.75818534185555</v>
      </c>
      <c r="G6224" s="10">
        <f>IF(F6224&gt;0,MIN('Hourly Model'!$E$8*1000-E6224,F6224),MAX(-E6224,F6224))</f>
        <v>0</v>
      </c>
      <c r="I6224" s="10">
        <f t="shared" si="391"/>
        <v>-3625.13073965177</v>
      </c>
    </row>
    <row r="6225" spans="1:9" x14ac:dyDescent="0.2">
      <c r="A6225" s="11">
        <f t="shared" si="389"/>
        <v>43725.291666651574</v>
      </c>
      <c r="B6225" s="5">
        <f>'Load Profile'!E6228</f>
        <v>978.75076776741207</v>
      </c>
      <c r="C6225" s="5">
        <f>'Solar Output'!E6229</f>
        <v>850.03399999999988</v>
      </c>
      <c r="D6225" s="5">
        <f>'Wind Output'!E6232</f>
        <v>0</v>
      </c>
      <c r="E6225" s="5">
        <f t="shared" si="390"/>
        <v>0</v>
      </c>
      <c r="F6225" s="10">
        <f t="shared" si="388"/>
        <v>-128.71676776741219</v>
      </c>
      <c r="G6225" s="10">
        <f>IF(F6225&gt;0,MIN('Hourly Model'!$E$8*1000-E6225,F6225),MAX(-E6225,F6225))</f>
        <v>0</v>
      </c>
      <c r="I6225" s="10">
        <f t="shared" si="391"/>
        <v>-3753.847507419182</v>
      </c>
    </row>
    <row r="6226" spans="1:9" x14ac:dyDescent="0.2">
      <c r="A6226" s="11">
        <f t="shared" si="389"/>
        <v>43725.333333318238</v>
      </c>
      <c r="B6226" s="5">
        <f>'Load Profile'!E6229</f>
        <v>872.13667872448411</v>
      </c>
      <c r="C6226" s="5">
        <f>'Solar Output'!E6230</f>
        <v>1956.8583999999998</v>
      </c>
      <c r="D6226" s="5">
        <f>'Wind Output'!E6233</f>
        <v>0</v>
      </c>
      <c r="E6226" s="5">
        <f t="shared" si="390"/>
        <v>0</v>
      </c>
      <c r="F6226" s="10">
        <f t="shared" si="388"/>
        <v>1084.7217212755158</v>
      </c>
      <c r="G6226" s="10">
        <f>IF(F6226&gt;0,MIN('Hourly Model'!$E$8*1000-E6226,F6226),MAX(-E6226,F6226))</f>
        <v>1084.7217212755158</v>
      </c>
      <c r="I6226" s="10">
        <f t="shared" si="391"/>
        <v>-2669.1257861436661</v>
      </c>
    </row>
    <row r="6227" spans="1:9" x14ac:dyDescent="0.2">
      <c r="A6227" s="11">
        <f t="shared" si="389"/>
        <v>43725.374999984902</v>
      </c>
      <c r="B6227" s="5">
        <f>'Load Profile'!E6230</f>
        <v>872.75386823986776</v>
      </c>
      <c r="C6227" s="5">
        <f>'Solar Output'!E6231</f>
        <v>2422.7049999999995</v>
      </c>
      <c r="D6227" s="5">
        <f>'Wind Output'!E6234</f>
        <v>0</v>
      </c>
      <c r="E6227" s="5">
        <f t="shared" si="390"/>
        <v>1084.7217212755158</v>
      </c>
      <c r="F6227" s="10">
        <f t="shared" si="388"/>
        <v>1549.9511317601318</v>
      </c>
      <c r="G6227" s="10">
        <f>IF(F6227&gt;0,MIN('Hourly Model'!$E$8*1000-E6227,F6227),MAX(-E6227,F6227))</f>
        <v>1549.9511317601318</v>
      </c>
      <c r="I6227" s="10">
        <f t="shared" si="391"/>
        <v>-34.452933108018442</v>
      </c>
    </row>
    <row r="6228" spans="1:9" x14ac:dyDescent="0.2">
      <c r="A6228" s="11">
        <f t="shared" si="389"/>
        <v>43725.416666651567</v>
      </c>
      <c r="B6228" s="5">
        <f>'Load Profile'!E6231</f>
        <v>890.29341551085986</v>
      </c>
      <c r="C6228" s="5">
        <f>'Solar Output'!E6232</f>
        <v>2983.3299999999995</v>
      </c>
      <c r="D6228" s="5">
        <f>'Wind Output'!E6235</f>
        <v>0</v>
      </c>
      <c r="E6228" s="5">
        <f t="shared" si="390"/>
        <v>2634.6728530356477</v>
      </c>
      <c r="F6228" s="10">
        <f t="shared" si="388"/>
        <v>2093.0365844891394</v>
      </c>
      <c r="G6228" s="10">
        <f>IF(F6228&gt;0,MIN('Hourly Model'!$E$8*1000-E6228,F6228),MAX(-E6228,F6228))</f>
        <v>2093.0365844891394</v>
      </c>
      <c r="I6228" s="10">
        <f t="shared" si="391"/>
        <v>0</v>
      </c>
    </row>
    <row r="6229" spans="1:9" x14ac:dyDescent="0.2">
      <c r="A6229" s="11">
        <f t="shared" si="389"/>
        <v>43725.458333318231</v>
      </c>
      <c r="B6229" s="5">
        <f>'Load Profile'!E6232</f>
        <v>868.14014782677839</v>
      </c>
      <c r="C6229" s="5">
        <f>'Solar Output'!E6233</f>
        <v>3720.0430000000001</v>
      </c>
      <c r="D6229" s="5">
        <f>'Wind Output'!E6236</f>
        <v>0</v>
      </c>
      <c r="E6229" s="5">
        <f t="shared" si="390"/>
        <v>4727.7094375247871</v>
      </c>
      <c r="F6229" s="10">
        <f t="shared" si="388"/>
        <v>2851.9028521732216</v>
      </c>
      <c r="G6229" s="10">
        <f>IF(F6229&gt;0,MIN('Hourly Model'!$E$8*1000-E6229,F6229),MAX(-E6229,F6229))</f>
        <v>2851.9028521732216</v>
      </c>
      <c r="I6229" s="10">
        <f t="shared" si="391"/>
        <v>0</v>
      </c>
    </row>
    <row r="6230" spans="1:9" x14ac:dyDescent="0.2">
      <c r="A6230" s="11">
        <f t="shared" si="389"/>
        <v>43725.499999984895</v>
      </c>
      <c r="B6230" s="5">
        <f>'Load Profile'!E6233</f>
        <v>839.54132567521287</v>
      </c>
      <c r="C6230" s="5">
        <f>'Solar Output'!E6234</f>
        <v>2361.3904499999994</v>
      </c>
      <c r="D6230" s="5">
        <f>'Wind Output'!E6237</f>
        <v>286.66666666666669</v>
      </c>
      <c r="E6230" s="5">
        <f t="shared" si="390"/>
        <v>7579.6122896980087</v>
      </c>
      <c r="F6230" s="10">
        <f t="shared" si="388"/>
        <v>1808.5157909914531</v>
      </c>
      <c r="G6230" s="10">
        <f>IF(F6230&gt;0,MIN('Hourly Model'!$E$8*1000-E6230,F6230),MAX(-E6230,F6230))</f>
        <v>1808.5157909914531</v>
      </c>
      <c r="I6230" s="10">
        <f t="shared" si="391"/>
        <v>0</v>
      </c>
    </row>
    <row r="6231" spans="1:9" x14ac:dyDescent="0.2">
      <c r="A6231" s="11">
        <f t="shared" si="389"/>
        <v>43725.541666651559</v>
      </c>
      <c r="B6231" s="5">
        <f>'Load Profile'!E6234</f>
        <v>824.71752946695619</v>
      </c>
      <c r="C6231" s="5">
        <f>'Solar Output'!E6235</f>
        <v>1376.9156999999998</v>
      </c>
      <c r="D6231" s="5">
        <f>'Wind Output'!E6238</f>
        <v>286.66666666666669</v>
      </c>
      <c r="E6231" s="5">
        <f t="shared" si="390"/>
        <v>9388.1280806894611</v>
      </c>
      <c r="F6231" s="10">
        <f t="shared" si="388"/>
        <v>838.86483719971034</v>
      </c>
      <c r="G6231" s="10">
        <f>IF(F6231&gt;0,MIN('Hourly Model'!$E$8*1000-E6231,F6231),MAX(-E6231,F6231))</f>
        <v>611.87191931053894</v>
      </c>
      <c r="I6231" s="10">
        <f t="shared" si="391"/>
        <v>0</v>
      </c>
    </row>
    <row r="6232" spans="1:9" x14ac:dyDescent="0.2">
      <c r="A6232" s="11">
        <f t="shared" si="389"/>
        <v>43725.583333318224</v>
      </c>
      <c r="B6232" s="5">
        <f>'Load Profile'!E6235</f>
        <v>848.36731131581007</v>
      </c>
      <c r="C6232" s="5">
        <f>'Solar Output'!E6236</f>
        <v>2146.0264999999999</v>
      </c>
      <c r="D6232" s="5">
        <f>'Wind Output'!E6239</f>
        <v>873.33333333333337</v>
      </c>
      <c r="E6232" s="5">
        <f t="shared" si="390"/>
        <v>10000</v>
      </c>
      <c r="F6232" s="10">
        <f t="shared" si="388"/>
        <v>2170.9925220175232</v>
      </c>
      <c r="G6232" s="10">
        <f>IF(F6232&gt;0,MIN('Hourly Model'!$E$8*1000-E6232,F6232),MAX(-E6232,F6232))</f>
        <v>0</v>
      </c>
      <c r="I6232" s="10">
        <f t="shared" si="391"/>
        <v>0</v>
      </c>
    </row>
    <row r="6233" spans="1:9" x14ac:dyDescent="0.2">
      <c r="A6233" s="11">
        <f t="shared" si="389"/>
        <v>43725.624999984888</v>
      </c>
      <c r="B6233" s="5">
        <f>'Load Profile'!E6236</f>
        <v>969.46480044492955</v>
      </c>
      <c r="C6233" s="5">
        <f>'Solar Output'!E6237</f>
        <v>693.41319999999985</v>
      </c>
      <c r="D6233" s="5">
        <f>'Wind Output'!E6240</f>
        <v>873.33333333333337</v>
      </c>
      <c r="E6233" s="5">
        <f t="shared" si="390"/>
        <v>10000</v>
      </c>
      <c r="F6233" s="10">
        <f t="shared" si="388"/>
        <v>597.28173288840367</v>
      </c>
      <c r="G6233" s="10">
        <f>IF(F6233&gt;0,MIN('Hourly Model'!$E$8*1000-E6233,F6233),MAX(-E6233,F6233))</f>
        <v>0</v>
      </c>
      <c r="I6233" s="10">
        <f t="shared" si="391"/>
        <v>0</v>
      </c>
    </row>
    <row r="6234" spans="1:9" x14ac:dyDescent="0.2">
      <c r="A6234" s="11">
        <f t="shared" si="389"/>
        <v>43725.666666651552</v>
      </c>
      <c r="B6234" s="5">
        <f>'Load Profile'!E6237</f>
        <v>1197.7982892282969</v>
      </c>
      <c r="C6234" s="5">
        <f>'Solar Output'!E6238</f>
        <v>281.86270000000002</v>
      </c>
      <c r="D6234" s="5">
        <f>'Wind Output'!E6241</f>
        <v>873.33333333333337</v>
      </c>
      <c r="E6234" s="5">
        <f t="shared" si="390"/>
        <v>10000</v>
      </c>
      <c r="F6234" s="10">
        <f t="shared" si="388"/>
        <v>-42.602255894963491</v>
      </c>
      <c r="G6234" s="10">
        <f>IF(F6234&gt;0,MIN('Hourly Model'!$E$8*1000-E6234,F6234),MAX(-E6234,F6234))</f>
        <v>-42.602255894963491</v>
      </c>
      <c r="I6234" s="10">
        <f t="shared" si="391"/>
        <v>0</v>
      </c>
    </row>
    <row r="6235" spans="1:9" x14ac:dyDescent="0.2">
      <c r="A6235" s="11">
        <f t="shared" si="389"/>
        <v>43725.708333318216</v>
      </c>
      <c r="B6235" s="5">
        <f>'Load Profile'!E6238</f>
        <v>1379.9369918256132</v>
      </c>
      <c r="C6235" s="5">
        <f>'Solar Output'!E6239</f>
        <v>180.58449999999999</v>
      </c>
      <c r="D6235" s="5">
        <f>'Wind Output'!E6242</f>
        <v>286.66666666666669</v>
      </c>
      <c r="E6235" s="5">
        <f t="shared" si="390"/>
        <v>9957.3977441050374</v>
      </c>
      <c r="F6235" s="10">
        <f t="shared" si="388"/>
        <v>-912.6858251589465</v>
      </c>
      <c r="G6235" s="10">
        <f>IF(F6235&gt;0,MIN('Hourly Model'!$E$8*1000-E6235,F6235),MAX(-E6235,F6235))</f>
        <v>-912.6858251589465</v>
      </c>
      <c r="I6235" s="10">
        <f t="shared" si="391"/>
        <v>0</v>
      </c>
    </row>
    <row r="6236" spans="1:9" x14ac:dyDescent="0.2">
      <c r="A6236" s="11">
        <f t="shared" si="389"/>
        <v>43725.749999984881</v>
      </c>
      <c r="B6236" s="5">
        <f>'Load Profile'!E6239</f>
        <v>1554.3325055638272</v>
      </c>
      <c r="C6236" s="5">
        <f>'Solar Output'!E6240</f>
        <v>0</v>
      </c>
      <c r="D6236" s="5">
        <f>'Wind Output'!E6243</f>
        <v>0</v>
      </c>
      <c r="E6236" s="5">
        <f t="shared" si="390"/>
        <v>9044.71191894609</v>
      </c>
      <c r="F6236" s="10">
        <f t="shared" si="388"/>
        <v>-1554.3325055638272</v>
      </c>
      <c r="G6236" s="10">
        <f>IF(F6236&gt;0,MIN('Hourly Model'!$E$8*1000-E6236,F6236),MAX(-E6236,F6236))</f>
        <v>-1554.3325055638272</v>
      </c>
      <c r="I6236" s="10">
        <f t="shared" si="391"/>
        <v>0</v>
      </c>
    </row>
    <row r="6237" spans="1:9" x14ac:dyDescent="0.2">
      <c r="A6237" s="11">
        <f t="shared" si="389"/>
        <v>43725.791666651545</v>
      </c>
      <c r="B6237" s="5">
        <f>'Load Profile'!E6240</f>
        <v>1827.4188497397508</v>
      </c>
      <c r="C6237" s="5">
        <f>'Solar Output'!E6241</f>
        <v>0</v>
      </c>
      <c r="D6237" s="5">
        <f>'Wind Output'!E6244</f>
        <v>0</v>
      </c>
      <c r="E6237" s="5">
        <f t="shared" si="390"/>
        <v>7490.379413382263</v>
      </c>
      <c r="F6237" s="10">
        <f t="shared" si="388"/>
        <v>-1827.4188497397508</v>
      </c>
      <c r="G6237" s="10">
        <f>IF(F6237&gt;0,MIN('Hourly Model'!$E$8*1000-E6237,F6237),MAX(-E6237,F6237))</f>
        <v>-1827.4188497397508</v>
      </c>
      <c r="I6237" s="10">
        <f t="shared" si="391"/>
        <v>0</v>
      </c>
    </row>
    <row r="6238" spans="1:9" x14ac:dyDescent="0.2">
      <c r="A6238" s="11">
        <f t="shared" si="389"/>
        <v>43725.833333318209</v>
      </c>
      <c r="B6238" s="5">
        <f>'Load Profile'!E6241</f>
        <v>1736.6081032962607</v>
      </c>
      <c r="C6238" s="5">
        <f>'Solar Output'!E6242</f>
        <v>0</v>
      </c>
      <c r="D6238" s="5">
        <f>'Wind Output'!E6245</f>
        <v>0</v>
      </c>
      <c r="E6238" s="5">
        <f t="shared" si="390"/>
        <v>5662.9605636425122</v>
      </c>
      <c r="F6238" s="10">
        <f t="shared" si="388"/>
        <v>-1736.6081032962607</v>
      </c>
      <c r="G6238" s="10">
        <f>IF(F6238&gt;0,MIN('Hourly Model'!$E$8*1000-E6238,F6238),MAX(-E6238,F6238))</f>
        <v>-1736.6081032962607</v>
      </c>
      <c r="I6238" s="10">
        <f t="shared" si="391"/>
        <v>0</v>
      </c>
    </row>
    <row r="6239" spans="1:9" x14ac:dyDescent="0.2">
      <c r="A6239" s="11">
        <f t="shared" si="389"/>
        <v>43725.874999984873</v>
      </c>
      <c r="B6239" s="5">
        <f>'Load Profile'!E6242</f>
        <v>1392.5539154009837</v>
      </c>
      <c r="C6239" s="5">
        <f>'Solar Output'!E6243</f>
        <v>0</v>
      </c>
      <c r="D6239" s="5">
        <f>'Wind Output'!E6246</f>
        <v>0</v>
      </c>
      <c r="E6239" s="5">
        <f t="shared" si="390"/>
        <v>3926.3524603462515</v>
      </c>
      <c r="F6239" s="10">
        <f t="shared" si="388"/>
        <v>-1392.5539154009837</v>
      </c>
      <c r="G6239" s="10">
        <f>IF(F6239&gt;0,MIN('Hourly Model'!$E$8*1000-E6239,F6239),MAX(-E6239,F6239))</f>
        <v>-1392.5539154009837</v>
      </c>
      <c r="I6239" s="10">
        <f t="shared" si="391"/>
        <v>0</v>
      </c>
    </row>
    <row r="6240" spans="1:9" x14ac:dyDescent="0.2">
      <c r="A6240" s="11">
        <f t="shared" si="389"/>
        <v>43725.916666651538</v>
      </c>
      <c r="B6240" s="5">
        <f>'Load Profile'!E6243</f>
        <v>1051.9358873996948</v>
      </c>
      <c r="C6240" s="5">
        <f>'Solar Output'!E6244</f>
        <v>0</v>
      </c>
      <c r="D6240" s="5">
        <f>'Wind Output'!E6247</f>
        <v>0</v>
      </c>
      <c r="E6240" s="5">
        <f t="shared" si="390"/>
        <v>2533.7985449452681</v>
      </c>
      <c r="F6240" s="10">
        <f t="shared" si="388"/>
        <v>-1051.9358873996948</v>
      </c>
      <c r="G6240" s="10">
        <f>IF(F6240&gt;0,MIN('Hourly Model'!$E$8*1000-E6240,F6240),MAX(-E6240,F6240))</f>
        <v>-1051.9358873996948</v>
      </c>
      <c r="I6240" s="10">
        <f t="shared" si="391"/>
        <v>0</v>
      </c>
    </row>
    <row r="6241" spans="1:9" x14ac:dyDescent="0.2">
      <c r="A6241" s="11">
        <f t="shared" si="389"/>
        <v>43725.958333318202</v>
      </c>
      <c r="B6241" s="5">
        <f>'Load Profile'!E6244</f>
        <v>704.18756290295721</v>
      </c>
      <c r="C6241" s="5">
        <f>'Solar Output'!E6245</f>
        <v>0</v>
      </c>
      <c r="D6241" s="5">
        <f>'Wind Output'!E6248</f>
        <v>286.66666666666669</v>
      </c>
      <c r="E6241" s="5">
        <f t="shared" si="390"/>
        <v>1481.8626575455733</v>
      </c>
      <c r="F6241" s="10">
        <f t="shared" si="388"/>
        <v>-417.52089623629053</v>
      </c>
      <c r="G6241" s="10">
        <f>IF(F6241&gt;0,MIN('Hourly Model'!$E$8*1000-E6241,F6241),MAX(-E6241,F6241))</f>
        <v>-417.52089623629053</v>
      </c>
      <c r="I6241" s="10">
        <f t="shared" si="391"/>
        <v>0</v>
      </c>
    </row>
    <row r="6242" spans="1:9" x14ac:dyDescent="0.2">
      <c r="A6242" s="11">
        <f t="shared" si="389"/>
        <v>43725.999999984866</v>
      </c>
      <c r="B6242" s="5">
        <f>'Load Profile'!E6245</f>
        <v>566.59414728844615</v>
      </c>
      <c r="C6242" s="5">
        <f>'Solar Output'!E6246</f>
        <v>0</v>
      </c>
      <c r="D6242" s="5">
        <f>'Wind Output'!E6249</f>
        <v>0</v>
      </c>
      <c r="E6242" s="5">
        <f t="shared" si="390"/>
        <v>1064.3417613092827</v>
      </c>
      <c r="F6242" s="10">
        <f t="shared" si="388"/>
        <v>-566.59414728844615</v>
      </c>
      <c r="G6242" s="10">
        <f>IF(F6242&gt;0,MIN('Hourly Model'!$E$8*1000-E6242,F6242),MAX(-E6242,F6242))</f>
        <v>-566.59414728844615</v>
      </c>
      <c r="I6242" s="10">
        <f t="shared" si="391"/>
        <v>0</v>
      </c>
    </row>
    <row r="6243" spans="1:9" x14ac:dyDescent="0.2">
      <c r="A6243" s="11">
        <f t="shared" si="389"/>
        <v>43726.04166665153</v>
      </c>
      <c r="B6243" s="5">
        <f>'Load Profile'!E6246</f>
        <v>506.58266654883488</v>
      </c>
      <c r="C6243" s="5">
        <f>'Solar Output'!E6247</f>
        <v>0</v>
      </c>
      <c r="D6243" s="5">
        <f>'Wind Output'!E6250</f>
        <v>0</v>
      </c>
      <c r="E6243" s="5">
        <f t="shared" si="390"/>
        <v>497.74761402083652</v>
      </c>
      <c r="F6243" s="10">
        <f t="shared" si="388"/>
        <v>-506.58266654883488</v>
      </c>
      <c r="G6243" s="10">
        <f>IF(F6243&gt;0,MIN('Hourly Model'!$E$8*1000-E6243,F6243),MAX(-E6243,F6243))</f>
        <v>-497.74761402083652</v>
      </c>
      <c r="I6243" s="10">
        <f t="shared" si="391"/>
        <v>-8.8350525279983572</v>
      </c>
    </row>
    <row r="6244" spans="1:9" x14ac:dyDescent="0.2">
      <c r="A6244" s="11">
        <f t="shared" si="389"/>
        <v>43726.083333318194</v>
      </c>
      <c r="B6244" s="5">
        <f>'Load Profile'!E6247</f>
        <v>493.7415208811525</v>
      </c>
      <c r="C6244" s="5">
        <f>'Solar Output'!E6248</f>
        <v>0</v>
      </c>
      <c r="D6244" s="5">
        <f>'Wind Output'!E6251</f>
        <v>0</v>
      </c>
      <c r="E6244" s="5">
        <f t="shared" si="390"/>
        <v>0</v>
      </c>
      <c r="F6244" s="10">
        <f t="shared" si="388"/>
        <v>-493.7415208811525</v>
      </c>
      <c r="G6244" s="10">
        <f>IF(F6244&gt;0,MIN('Hourly Model'!$E$8*1000-E6244,F6244),MAX(-E6244,F6244))</f>
        <v>0</v>
      </c>
      <c r="I6244" s="10">
        <f t="shared" si="391"/>
        <v>-502.57657340915085</v>
      </c>
    </row>
    <row r="6245" spans="1:9" x14ac:dyDescent="0.2">
      <c r="A6245" s="11">
        <f t="shared" si="389"/>
        <v>43726.124999984859</v>
      </c>
      <c r="B6245" s="5">
        <f>'Load Profile'!E6248</f>
        <v>492.12421591204026</v>
      </c>
      <c r="C6245" s="5">
        <f>'Solar Output'!E6249</f>
        <v>0</v>
      </c>
      <c r="D6245" s="5">
        <f>'Wind Output'!E6252</f>
        <v>0</v>
      </c>
      <c r="E6245" s="5">
        <f t="shared" si="390"/>
        <v>0</v>
      </c>
      <c r="F6245" s="10">
        <f t="shared" si="388"/>
        <v>-492.12421591204026</v>
      </c>
      <c r="G6245" s="10">
        <f>IF(F6245&gt;0,MIN('Hourly Model'!$E$8*1000-E6245,F6245),MAX(-E6245,F6245))</f>
        <v>0</v>
      </c>
      <c r="I6245" s="10">
        <f t="shared" si="391"/>
        <v>-994.70078932119111</v>
      </c>
    </row>
    <row r="6246" spans="1:9" x14ac:dyDescent="0.2">
      <c r="A6246" s="11">
        <f t="shared" si="389"/>
        <v>43726.166666651523</v>
      </c>
      <c r="B6246" s="5">
        <f>'Load Profile'!E6249</f>
        <v>546.79715594601453</v>
      </c>
      <c r="C6246" s="5">
        <f>'Solar Output'!E6250</f>
        <v>0</v>
      </c>
      <c r="D6246" s="5">
        <f>'Wind Output'!E6253</f>
        <v>0</v>
      </c>
      <c r="E6246" s="5">
        <f t="shared" si="390"/>
        <v>0</v>
      </c>
      <c r="F6246" s="10">
        <f t="shared" si="388"/>
        <v>-546.79715594601453</v>
      </c>
      <c r="G6246" s="10">
        <f>IF(F6246&gt;0,MIN('Hourly Model'!$E$8*1000-E6246,F6246),MAX(-E6246,F6246))</f>
        <v>0</v>
      </c>
      <c r="I6246" s="10">
        <f t="shared" si="391"/>
        <v>-1541.4979452672055</v>
      </c>
    </row>
    <row r="6247" spans="1:9" x14ac:dyDescent="0.2">
      <c r="A6247" s="11">
        <f t="shared" si="389"/>
        <v>43726.208333318187</v>
      </c>
      <c r="B6247" s="5">
        <f>'Load Profile'!E6250</f>
        <v>735.59540606193252</v>
      </c>
      <c r="C6247" s="5">
        <f>'Solar Output'!E6251</f>
        <v>0</v>
      </c>
      <c r="D6247" s="5">
        <f>'Wind Output'!E6254</f>
        <v>0</v>
      </c>
      <c r="E6247" s="5">
        <f t="shared" si="390"/>
        <v>0</v>
      </c>
      <c r="F6247" s="10">
        <f t="shared" si="388"/>
        <v>-735.59540606193252</v>
      </c>
      <c r="G6247" s="10">
        <f>IF(F6247&gt;0,MIN('Hourly Model'!$E$8*1000-E6247,F6247),MAX(-E6247,F6247))</f>
        <v>0</v>
      </c>
      <c r="I6247" s="10">
        <f t="shared" si="391"/>
        <v>-2277.0933513291379</v>
      </c>
    </row>
    <row r="6248" spans="1:9" x14ac:dyDescent="0.2">
      <c r="A6248" s="11">
        <f t="shared" si="389"/>
        <v>43726.249999984851</v>
      </c>
      <c r="B6248" s="5">
        <f>'Load Profile'!E6251</f>
        <v>1012.2695722868307</v>
      </c>
      <c r="C6248" s="5">
        <f>'Solar Output'!E6252</f>
        <v>1266.1189499999998</v>
      </c>
      <c r="D6248" s="5">
        <f>'Wind Output'!E6255</f>
        <v>0</v>
      </c>
      <c r="E6248" s="5">
        <f t="shared" si="390"/>
        <v>0</v>
      </c>
      <c r="F6248" s="10">
        <f t="shared" si="388"/>
        <v>253.84937771316913</v>
      </c>
      <c r="G6248" s="10">
        <f>IF(F6248&gt;0,MIN('Hourly Model'!$E$8*1000-E6248,F6248),MAX(-E6248,F6248))</f>
        <v>253.84937771316913</v>
      </c>
      <c r="I6248" s="10">
        <f t="shared" si="391"/>
        <v>-2023.2439736159688</v>
      </c>
    </row>
    <row r="6249" spans="1:9" x14ac:dyDescent="0.2">
      <c r="A6249" s="11">
        <f t="shared" si="389"/>
        <v>43726.291666651516</v>
      </c>
      <c r="B6249" s="5">
        <f>'Load Profile'!E6252</f>
        <v>942.75179975558592</v>
      </c>
      <c r="C6249" s="5">
        <f>'Solar Output'!E6253</f>
        <v>3454.6287499999999</v>
      </c>
      <c r="D6249" s="5">
        <f>'Wind Output'!E6256</f>
        <v>0</v>
      </c>
      <c r="E6249" s="5">
        <f t="shared" si="390"/>
        <v>253.84937771316913</v>
      </c>
      <c r="F6249" s="10">
        <f t="shared" si="388"/>
        <v>2511.8769502444138</v>
      </c>
      <c r="G6249" s="10">
        <f>IF(F6249&gt;0,MIN('Hourly Model'!$E$8*1000-E6249,F6249),MAX(-E6249,F6249))</f>
        <v>2511.8769502444138</v>
      </c>
      <c r="I6249" s="10">
        <f t="shared" si="391"/>
        <v>0</v>
      </c>
    </row>
    <row r="6250" spans="1:9" x14ac:dyDescent="0.2">
      <c r="A6250" s="11">
        <f t="shared" si="389"/>
        <v>43726.33333331818</v>
      </c>
      <c r="B6250" s="5">
        <f>'Load Profile'!E6253</f>
        <v>822.16113814298956</v>
      </c>
      <c r="C6250" s="5">
        <f>'Solar Output'!E6254</f>
        <v>5322.4564499999997</v>
      </c>
      <c r="D6250" s="5">
        <f>'Wind Output'!E6257</f>
        <v>286.66666666666669</v>
      </c>
      <c r="E6250" s="5">
        <f t="shared" si="390"/>
        <v>2765.7263279575827</v>
      </c>
      <c r="F6250" s="10">
        <f t="shared" si="388"/>
        <v>4786.9619785236773</v>
      </c>
      <c r="G6250" s="10">
        <f>IF(F6250&gt;0,MIN('Hourly Model'!$E$8*1000-E6250,F6250),MAX(-E6250,F6250))</f>
        <v>4786.9619785236773</v>
      </c>
      <c r="I6250" s="10">
        <f t="shared" si="391"/>
        <v>0</v>
      </c>
    </row>
    <row r="6251" spans="1:9" x14ac:dyDescent="0.2">
      <c r="A6251" s="11">
        <f t="shared" si="389"/>
        <v>43726.374999984844</v>
      </c>
      <c r="B6251" s="5">
        <f>'Load Profile'!E6254</f>
        <v>816.14891791157106</v>
      </c>
      <c r="C6251" s="5">
        <f>'Solar Output'!E6255</f>
        <v>6680.4626999999991</v>
      </c>
      <c r="D6251" s="5">
        <f>'Wind Output'!E6258</f>
        <v>286.66666666666669</v>
      </c>
      <c r="E6251" s="5">
        <f t="shared" si="390"/>
        <v>7552.68830648126</v>
      </c>
      <c r="F6251" s="10">
        <f t="shared" si="388"/>
        <v>6150.9804487550955</v>
      </c>
      <c r="G6251" s="10">
        <f>IF(F6251&gt;0,MIN('Hourly Model'!$E$8*1000-E6251,F6251),MAX(-E6251,F6251))</f>
        <v>2447.31169351874</v>
      </c>
      <c r="I6251" s="10">
        <f t="shared" si="391"/>
        <v>0</v>
      </c>
    </row>
    <row r="6252" spans="1:9" x14ac:dyDescent="0.2">
      <c r="A6252" s="11">
        <f t="shared" si="389"/>
        <v>43726.416666651508</v>
      </c>
      <c r="B6252" s="5">
        <f>'Load Profile'!E6255</f>
        <v>832.04130655085669</v>
      </c>
      <c r="C6252" s="5">
        <f>'Solar Output'!E6256</f>
        <v>7421.6100999999999</v>
      </c>
      <c r="D6252" s="5">
        <f>'Wind Output'!E6259</f>
        <v>286.66666666666669</v>
      </c>
      <c r="E6252" s="5">
        <f t="shared" si="390"/>
        <v>10000</v>
      </c>
      <c r="F6252" s="10">
        <f t="shared" si="388"/>
        <v>6876.2354601158104</v>
      </c>
      <c r="G6252" s="10">
        <f>IF(F6252&gt;0,MIN('Hourly Model'!$E$8*1000-E6252,F6252),MAX(-E6252,F6252))</f>
        <v>0</v>
      </c>
      <c r="I6252" s="10">
        <f t="shared" si="391"/>
        <v>0</v>
      </c>
    </row>
    <row r="6253" spans="1:9" x14ac:dyDescent="0.2">
      <c r="A6253" s="11">
        <f t="shared" si="389"/>
        <v>43726.458333318173</v>
      </c>
      <c r="B6253" s="5">
        <f>'Load Profile'!E6256</f>
        <v>815.07997145383695</v>
      </c>
      <c r="C6253" s="5">
        <f>'Solar Output'!E6257</f>
        <v>7641.9362999999994</v>
      </c>
      <c r="D6253" s="5">
        <f>'Wind Output'!E6260</f>
        <v>873.33333333333337</v>
      </c>
      <c r="E6253" s="5">
        <f t="shared" si="390"/>
        <v>10000</v>
      </c>
      <c r="F6253" s="10">
        <f t="shared" si="388"/>
        <v>7700.1896618794963</v>
      </c>
      <c r="G6253" s="10">
        <f>IF(F6253&gt;0,MIN('Hourly Model'!$E$8*1000-E6253,F6253),MAX(-E6253,F6253))</f>
        <v>0</v>
      </c>
      <c r="I6253" s="10">
        <f t="shared" si="391"/>
        <v>0</v>
      </c>
    </row>
    <row r="6254" spans="1:9" x14ac:dyDescent="0.2">
      <c r="A6254" s="11">
        <f t="shared" si="389"/>
        <v>43726.499999984837</v>
      </c>
      <c r="B6254" s="5">
        <f>'Load Profile'!E6257</f>
        <v>791.1672576334413</v>
      </c>
      <c r="C6254" s="5">
        <f>'Solar Output'!E6258</f>
        <v>7342.9201999999987</v>
      </c>
      <c r="D6254" s="5">
        <f>'Wind Output'!E6261</f>
        <v>873.33333333333337</v>
      </c>
      <c r="E6254" s="5">
        <f t="shared" si="390"/>
        <v>10000</v>
      </c>
      <c r="F6254" s="10">
        <f t="shared" si="388"/>
        <v>7425.0862756998913</v>
      </c>
      <c r="G6254" s="10">
        <f>IF(F6254&gt;0,MIN('Hourly Model'!$E$8*1000-E6254,F6254),MAX(-E6254,F6254))</f>
        <v>0</v>
      </c>
      <c r="I6254" s="10">
        <f t="shared" si="391"/>
        <v>0</v>
      </c>
    </row>
    <row r="6255" spans="1:9" x14ac:dyDescent="0.2">
      <c r="A6255" s="11">
        <f t="shared" si="389"/>
        <v>43726.541666651501</v>
      </c>
      <c r="B6255" s="5">
        <f>'Load Profile'!E6258</f>
        <v>790.47690111926556</v>
      </c>
      <c r="C6255" s="5">
        <f>'Solar Output'!E6259</f>
        <v>6597.8225499999999</v>
      </c>
      <c r="D6255" s="5">
        <f>'Wind Output'!E6262</f>
        <v>873.33333333333337</v>
      </c>
      <c r="E6255" s="5">
        <f t="shared" si="390"/>
        <v>10000</v>
      </c>
      <c r="F6255" s="10">
        <f t="shared" si="388"/>
        <v>6680.6789822140672</v>
      </c>
      <c r="G6255" s="10">
        <f>IF(F6255&gt;0,MIN('Hourly Model'!$E$8*1000-E6255,F6255),MAX(-E6255,F6255))</f>
        <v>0</v>
      </c>
      <c r="I6255" s="10">
        <f t="shared" si="391"/>
        <v>0</v>
      </c>
    </row>
    <row r="6256" spans="1:9" x14ac:dyDescent="0.2">
      <c r="A6256" s="11">
        <f t="shared" si="389"/>
        <v>43726.583333318165</v>
      </c>
      <c r="B6256" s="5">
        <f>'Load Profile'!E6259</f>
        <v>904.15715455354143</v>
      </c>
      <c r="C6256" s="5">
        <f>'Solar Output'!E6260</f>
        <v>1607.7597999999998</v>
      </c>
      <c r="D6256" s="5">
        <f>'Wind Output'!E6263</f>
        <v>286.66666666666669</v>
      </c>
      <c r="E6256" s="5">
        <f t="shared" si="390"/>
        <v>10000</v>
      </c>
      <c r="F6256" s="10">
        <f t="shared" si="388"/>
        <v>990.26931211312512</v>
      </c>
      <c r="G6256" s="10">
        <f>IF(F6256&gt;0,MIN('Hourly Model'!$E$8*1000-E6256,F6256),MAX(-E6256,F6256))</f>
        <v>0</v>
      </c>
      <c r="I6256" s="10">
        <f t="shared" si="391"/>
        <v>0</v>
      </c>
    </row>
    <row r="6257" spans="1:9" x14ac:dyDescent="0.2">
      <c r="A6257" s="11">
        <f t="shared" si="389"/>
        <v>43726.62499998483</v>
      </c>
      <c r="B6257" s="5">
        <f>'Load Profile'!E6260</f>
        <v>1123.7580952210246</v>
      </c>
      <c r="C6257" s="5">
        <f>'Solar Output'!E6261</f>
        <v>1465.7382499999999</v>
      </c>
      <c r="D6257" s="5">
        <f>'Wind Output'!E6264</f>
        <v>0</v>
      </c>
      <c r="E6257" s="5">
        <f t="shared" si="390"/>
        <v>10000</v>
      </c>
      <c r="F6257" s="10">
        <f t="shared" si="388"/>
        <v>341.98015477897525</v>
      </c>
      <c r="G6257" s="10">
        <f>IF(F6257&gt;0,MIN('Hourly Model'!$E$8*1000-E6257,F6257),MAX(-E6257,F6257))</f>
        <v>0</v>
      </c>
      <c r="I6257" s="10">
        <f t="shared" si="391"/>
        <v>0</v>
      </c>
    </row>
    <row r="6258" spans="1:9" x14ac:dyDescent="0.2">
      <c r="A6258" s="11">
        <f t="shared" si="389"/>
        <v>43726.666666651494</v>
      </c>
      <c r="B6258" s="5">
        <f>'Load Profile'!E6261</f>
        <v>1365.4460539670667</v>
      </c>
      <c r="C6258" s="5">
        <f>'Solar Output'!E6262</f>
        <v>1768.3021000000001</v>
      </c>
      <c r="D6258" s="5">
        <f>'Wind Output'!E6265</f>
        <v>0</v>
      </c>
      <c r="E6258" s="5">
        <f t="shared" si="390"/>
        <v>10000</v>
      </c>
      <c r="F6258" s="10">
        <f t="shared" si="388"/>
        <v>402.85604603293336</v>
      </c>
      <c r="G6258" s="10">
        <f>IF(F6258&gt;0,MIN('Hourly Model'!$E$8*1000-E6258,F6258),MAX(-E6258,F6258))</f>
        <v>0</v>
      </c>
      <c r="I6258" s="10">
        <f t="shared" si="391"/>
        <v>0</v>
      </c>
    </row>
    <row r="6259" spans="1:9" x14ac:dyDescent="0.2">
      <c r="A6259" s="11">
        <f t="shared" si="389"/>
        <v>43726.708333318158</v>
      </c>
      <c r="B6259" s="5">
        <f>'Load Profile'!E6262</f>
        <v>1547.7030869386126</v>
      </c>
      <c r="C6259" s="5">
        <f>'Solar Output'!E6263</f>
        <v>161.94184999999999</v>
      </c>
      <c r="D6259" s="5">
        <f>'Wind Output'!E6266</f>
        <v>873.33333333333337</v>
      </c>
      <c r="E6259" s="5">
        <f t="shared" si="390"/>
        <v>10000</v>
      </c>
      <c r="F6259" s="10">
        <f t="shared" si="388"/>
        <v>-512.4279036052792</v>
      </c>
      <c r="G6259" s="10">
        <f>IF(F6259&gt;0,MIN('Hourly Model'!$E$8*1000-E6259,F6259),MAX(-E6259,F6259))</f>
        <v>-512.4279036052792</v>
      </c>
      <c r="I6259" s="10">
        <f t="shared" si="391"/>
        <v>0</v>
      </c>
    </row>
    <row r="6260" spans="1:9" x14ac:dyDescent="0.2">
      <c r="A6260" s="11">
        <f t="shared" si="389"/>
        <v>43726.749999984822</v>
      </c>
      <c r="B6260" s="5">
        <f>'Load Profile'!E6263</f>
        <v>1707.2966364853196</v>
      </c>
      <c r="C6260" s="5">
        <f>'Solar Output'!E6264</f>
        <v>0</v>
      </c>
      <c r="D6260" s="5">
        <f>'Wind Output'!E6267</f>
        <v>873.33333333333337</v>
      </c>
      <c r="E6260" s="5">
        <f t="shared" si="390"/>
        <v>9487.5720963947206</v>
      </c>
      <c r="F6260" s="10">
        <f t="shared" si="388"/>
        <v>-833.96330315198622</v>
      </c>
      <c r="G6260" s="10">
        <f>IF(F6260&gt;0,MIN('Hourly Model'!$E$8*1000-E6260,F6260),MAX(-E6260,F6260))</f>
        <v>-833.96330315198622</v>
      </c>
      <c r="I6260" s="10">
        <f t="shared" si="391"/>
        <v>0</v>
      </c>
    </row>
    <row r="6261" spans="1:9" x14ac:dyDescent="0.2">
      <c r="A6261" s="11">
        <f t="shared" si="389"/>
        <v>43726.791666651487</v>
      </c>
      <c r="B6261" s="5">
        <f>'Load Profile'!E6264</f>
        <v>1971.9988081408087</v>
      </c>
      <c r="C6261" s="5">
        <f>'Solar Output'!E6265</f>
        <v>0</v>
      </c>
      <c r="D6261" s="5">
        <f>'Wind Output'!E6268</f>
        <v>873.33333333333337</v>
      </c>
      <c r="E6261" s="5">
        <f t="shared" si="390"/>
        <v>8653.6087932427345</v>
      </c>
      <c r="F6261" s="10">
        <f t="shared" si="388"/>
        <v>-1098.6654748074752</v>
      </c>
      <c r="G6261" s="10">
        <f>IF(F6261&gt;0,MIN('Hourly Model'!$E$8*1000-E6261,F6261),MAX(-E6261,F6261))</f>
        <v>-1098.6654748074752</v>
      </c>
      <c r="I6261" s="10">
        <f t="shared" si="391"/>
        <v>0</v>
      </c>
    </row>
    <row r="6262" spans="1:9" x14ac:dyDescent="0.2">
      <c r="A6262" s="11">
        <f t="shared" si="389"/>
        <v>43726.833333318151</v>
      </c>
      <c r="B6262" s="5">
        <f>'Load Profile'!E6265</f>
        <v>1823.3740702182058</v>
      </c>
      <c r="C6262" s="5">
        <f>'Solar Output'!E6266</f>
        <v>0</v>
      </c>
      <c r="D6262" s="5">
        <f>'Wind Output'!E6269</f>
        <v>873.33333333333337</v>
      </c>
      <c r="E6262" s="5">
        <f t="shared" si="390"/>
        <v>7554.9433184352592</v>
      </c>
      <c r="F6262" s="10">
        <f t="shared" si="388"/>
        <v>-950.04073688487244</v>
      </c>
      <c r="G6262" s="10">
        <f>IF(F6262&gt;0,MIN('Hourly Model'!$E$8*1000-E6262,F6262),MAX(-E6262,F6262))</f>
        <v>-950.04073688487244</v>
      </c>
      <c r="I6262" s="10">
        <f t="shared" si="391"/>
        <v>0</v>
      </c>
    </row>
    <row r="6263" spans="1:9" x14ac:dyDescent="0.2">
      <c r="A6263" s="11">
        <f t="shared" si="389"/>
        <v>43726.874999984815</v>
      </c>
      <c r="B6263" s="5">
        <f>'Load Profile'!E6266</f>
        <v>1386.9388077015508</v>
      </c>
      <c r="C6263" s="5">
        <f>'Solar Output'!E6267</f>
        <v>0</v>
      </c>
      <c r="D6263" s="5">
        <f>'Wind Output'!E6270</f>
        <v>873.33333333333337</v>
      </c>
      <c r="E6263" s="5">
        <f t="shared" si="390"/>
        <v>6604.9025815503865</v>
      </c>
      <c r="F6263" s="10">
        <f t="shared" si="388"/>
        <v>-513.60547436821741</v>
      </c>
      <c r="G6263" s="10">
        <f>IF(F6263&gt;0,MIN('Hourly Model'!$E$8*1000-E6263,F6263),MAX(-E6263,F6263))</f>
        <v>-513.60547436821741</v>
      </c>
      <c r="I6263" s="10">
        <f t="shared" si="391"/>
        <v>0</v>
      </c>
    </row>
    <row r="6264" spans="1:9" x14ac:dyDescent="0.2">
      <c r="A6264" s="11">
        <f t="shared" si="389"/>
        <v>43726.916666651479</v>
      </c>
      <c r="B6264" s="5">
        <f>'Load Profile'!E6267</f>
        <v>1034.6952907106349</v>
      </c>
      <c r="C6264" s="5">
        <f>'Solar Output'!E6268</f>
        <v>0</v>
      </c>
      <c r="D6264" s="5">
        <f>'Wind Output'!E6271</f>
        <v>873.33333333333337</v>
      </c>
      <c r="E6264" s="5">
        <f t="shared" si="390"/>
        <v>6091.2971071821694</v>
      </c>
      <c r="F6264" s="10">
        <f t="shared" si="388"/>
        <v>-161.36195737730156</v>
      </c>
      <c r="G6264" s="10">
        <f>IF(F6264&gt;0,MIN('Hourly Model'!$E$8*1000-E6264,F6264),MAX(-E6264,F6264))</f>
        <v>-161.36195737730156</v>
      </c>
      <c r="I6264" s="10">
        <f t="shared" si="391"/>
        <v>0</v>
      </c>
    </row>
    <row r="6265" spans="1:9" x14ac:dyDescent="0.2">
      <c r="A6265" s="11">
        <f t="shared" si="389"/>
        <v>43726.958333318144</v>
      </c>
      <c r="B6265" s="5">
        <f>'Load Profile'!E6268</f>
        <v>696.89207910062476</v>
      </c>
      <c r="C6265" s="5">
        <f>'Solar Output'!E6269</f>
        <v>0</v>
      </c>
      <c r="D6265" s="5">
        <f>'Wind Output'!E6272</f>
        <v>873.33333333333337</v>
      </c>
      <c r="E6265" s="5">
        <f t="shared" si="390"/>
        <v>5929.9351498048682</v>
      </c>
      <c r="F6265" s="10">
        <f t="shared" si="388"/>
        <v>176.44125423270862</v>
      </c>
      <c r="G6265" s="10">
        <f>IF(F6265&gt;0,MIN('Hourly Model'!$E$8*1000-E6265,F6265),MAX(-E6265,F6265))</f>
        <v>176.44125423270862</v>
      </c>
      <c r="I6265" s="10">
        <f t="shared" si="391"/>
        <v>0</v>
      </c>
    </row>
    <row r="6266" spans="1:9" x14ac:dyDescent="0.2">
      <c r="A6266" s="11">
        <f t="shared" si="389"/>
        <v>43726.999999984808</v>
      </c>
      <c r="B6266" s="5">
        <f>'Load Profile'!E6269</f>
        <v>566.59414728844615</v>
      </c>
      <c r="C6266" s="5">
        <f>'Solar Output'!E6270</f>
        <v>0</v>
      </c>
      <c r="D6266" s="5">
        <f>'Wind Output'!E6273</f>
        <v>286.66666666666669</v>
      </c>
      <c r="E6266" s="5">
        <f t="shared" si="390"/>
        <v>6106.3764040375772</v>
      </c>
      <c r="F6266" s="10">
        <f t="shared" si="388"/>
        <v>-279.92748062177947</v>
      </c>
      <c r="G6266" s="10">
        <f>IF(F6266&gt;0,MIN('Hourly Model'!$E$8*1000-E6266,F6266),MAX(-E6266,F6266))</f>
        <v>-279.92748062177947</v>
      </c>
      <c r="I6266" s="10">
        <f t="shared" si="391"/>
        <v>0</v>
      </c>
    </row>
    <row r="6267" spans="1:9" x14ac:dyDescent="0.2">
      <c r="A6267" s="11">
        <f t="shared" si="389"/>
        <v>43727.041666651472</v>
      </c>
      <c r="B6267" s="5">
        <f>'Load Profile'!E6270</f>
        <v>506.58266654883488</v>
      </c>
      <c r="C6267" s="5">
        <f>'Solar Output'!E6271</f>
        <v>0</v>
      </c>
      <c r="D6267" s="5">
        <f>'Wind Output'!E6274</f>
        <v>286.66666666666669</v>
      </c>
      <c r="E6267" s="5">
        <f t="shared" si="390"/>
        <v>5826.4489234157982</v>
      </c>
      <c r="F6267" s="10">
        <f t="shared" si="388"/>
        <v>-219.91599988216819</v>
      </c>
      <c r="G6267" s="10">
        <f>IF(F6267&gt;0,MIN('Hourly Model'!$E$8*1000-E6267,F6267),MAX(-E6267,F6267))</f>
        <v>-219.91599988216819</v>
      </c>
      <c r="I6267" s="10">
        <f t="shared" si="391"/>
        <v>0</v>
      </c>
    </row>
    <row r="6268" spans="1:9" x14ac:dyDescent="0.2">
      <c r="A6268" s="11">
        <f t="shared" si="389"/>
        <v>43727.083333318136</v>
      </c>
      <c r="B6268" s="5">
        <f>'Load Profile'!E6271</f>
        <v>493.7415208811525</v>
      </c>
      <c r="C6268" s="5">
        <f>'Solar Output'!E6272</f>
        <v>0</v>
      </c>
      <c r="D6268" s="5">
        <f>'Wind Output'!E6275</f>
        <v>873.33333333333337</v>
      </c>
      <c r="E6268" s="5">
        <f t="shared" si="390"/>
        <v>5606.5329235336303</v>
      </c>
      <c r="F6268" s="10">
        <f t="shared" si="388"/>
        <v>379.59181245218087</v>
      </c>
      <c r="G6268" s="10">
        <f>IF(F6268&gt;0,MIN('Hourly Model'!$E$8*1000-E6268,F6268),MAX(-E6268,F6268))</f>
        <v>379.59181245218087</v>
      </c>
      <c r="I6268" s="10">
        <f t="shared" si="391"/>
        <v>0</v>
      </c>
    </row>
    <row r="6269" spans="1:9" x14ac:dyDescent="0.2">
      <c r="A6269" s="11">
        <f t="shared" si="389"/>
        <v>43727.124999984801</v>
      </c>
      <c r="B6269" s="5">
        <f>'Load Profile'!E6272</f>
        <v>492.12421591204026</v>
      </c>
      <c r="C6269" s="5">
        <f>'Solar Output'!E6273</f>
        <v>0</v>
      </c>
      <c r="D6269" s="5">
        <f>'Wind Output'!E6276</f>
        <v>1666.6666666666667</v>
      </c>
      <c r="E6269" s="5">
        <f t="shared" si="390"/>
        <v>5986.1247359858116</v>
      </c>
      <c r="F6269" s="10">
        <f t="shared" si="388"/>
        <v>1174.5424507546265</v>
      </c>
      <c r="G6269" s="10">
        <f>IF(F6269&gt;0,MIN('Hourly Model'!$E$8*1000-E6269,F6269),MAX(-E6269,F6269))</f>
        <v>1174.5424507546265</v>
      </c>
      <c r="I6269" s="10">
        <f t="shared" si="391"/>
        <v>0</v>
      </c>
    </row>
    <row r="6270" spans="1:9" x14ac:dyDescent="0.2">
      <c r="A6270" s="11">
        <f t="shared" si="389"/>
        <v>43727.166666651465</v>
      </c>
      <c r="B6270" s="5">
        <f>'Load Profile'!E6273</f>
        <v>546.79715594601453</v>
      </c>
      <c r="C6270" s="5">
        <f>'Solar Output'!E6274</f>
        <v>0</v>
      </c>
      <c r="D6270" s="5">
        <f>'Wind Output'!E6277</f>
        <v>873.33333333333337</v>
      </c>
      <c r="E6270" s="5">
        <f t="shared" si="390"/>
        <v>7160.6671867404384</v>
      </c>
      <c r="F6270" s="10">
        <f t="shared" si="388"/>
        <v>326.53617738731884</v>
      </c>
      <c r="G6270" s="10">
        <f>IF(F6270&gt;0,MIN('Hourly Model'!$E$8*1000-E6270,F6270),MAX(-E6270,F6270))</f>
        <v>326.53617738731884</v>
      </c>
      <c r="I6270" s="10">
        <f t="shared" si="391"/>
        <v>0</v>
      </c>
    </row>
    <row r="6271" spans="1:9" x14ac:dyDescent="0.2">
      <c r="A6271" s="11">
        <f t="shared" si="389"/>
        <v>43727.208333318129</v>
      </c>
      <c r="B6271" s="5">
        <f>'Load Profile'!E6274</f>
        <v>735.59540606193252</v>
      </c>
      <c r="C6271" s="5">
        <f>'Solar Output'!E6275</f>
        <v>0</v>
      </c>
      <c r="D6271" s="5">
        <f>'Wind Output'!E6278</f>
        <v>1666.6666666666667</v>
      </c>
      <c r="E6271" s="5">
        <f t="shared" si="390"/>
        <v>7487.2033641277576</v>
      </c>
      <c r="F6271" s="10">
        <f t="shared" si="388"/>
        <v>931.07126060473422</v>
      </c>
      <c r="G6271" s="10">
        <f>IF(F6271&gt;0,MIN('Hourly Model'!$E$8*1000-E6271,F6271),MAX(-E6271,F6271))</f>
        <v>931.07126060473422</v>
      </c>
      <c r="I6271" s="10">
        <f t="shared" si="391"/>
        <v>0</v>
      </c>
    </row>
    <row r="6272" spans="1:9" x14ac:dyDescent="0.2">
      <c r="A6272" s="11">
        <f t="shared" si="389"/>
        <v>43727.249999984793</v>
      </c>
      <c r="B6272" s="5">
        <f>'Load Profile'!E6275</f>
        <v>1012.2695722868307</v>
      </c>
      <c r="C6272" s="5">
        <f>'Solar Output'!E6276</f>
        <v>1339.2554999999998</v>
      </c>
      <c r="D6272" s="5">
        <f>'Wind Output'!E6279</f>
        <v>1666.6666666666667</v>
      </c>
      <c r="E6272" s="5">
        <f t="shared" si="390"/>
        <v>8418.2746247324922</v>
      </c>
      <c r="F6272" s="10">
        <f t="shared" si="388"/>
        <v>1993.6525943798356</v>
      </c>
      <c r="G6272" s="10">
        <f>IF(F6272&gt;0,MIN('Hourly Model'!$E$8*1000-E6272,F6272),MAX(-E6272,F6272))</f>
        <v>1581.7253752675078</v>
      </c>
      <c r="I6272" s="10">
        <f t="shared" si="391"/>
        <v>0</v>
      </c>
    </row>
    <row r="6273" spans="1:9" x14ac:dyDescent="0.2">
      <c r="A6273" s="11">
        <f t="shared" si="389"/>
        <v>43727.291666651457</v>
      </c>
      <c r="B6273" s="5">
        <f>'Load Profile'!E6276</f>
        <v>942.75179975558592</v>
      </c>
      <c r="C6273" s="5">
        <f>'Solar Output'!E6277</f>
        <v>3672.9228999999991</v>
      </c>
      <c r="D6273" s="5">
        <f>'Wind Output'!E6280</f>
        <v>1666.6666666666667</v>
      </c>
      <c r="E6273" s="5">
        <f t="shared" si="390"/>
        <v>10000</v>
      </c>
      <c r="F6273" s="10">
        <f t="shared" si="388"/>
        <v>4396.8377669110796</v>
      </c>
      <c r="G6273" s="10">
        <f>IF(F6273&gt;0,MIN('Hourly Model'!$E$8*1000-E6273,F6273),MAX(-E6273,F6273))</f>
        <v>0</v>
      </c>
      <c r="I6273" s="10">
        <f t="shared" si="391"/>
        <v>0</v>
      </c>
    </row>
    <row r="6274" spans="1:9" x14ac:dyDescent="0.2">
      <c r="A6274" s="11">
        <f t="shared" si="389"/>
        <v>43727.333333318122</v>
      </c>
      <c r="B6274" s="5">
        <f>'Load Profile'!E6277</f>
        <v>822.16113814298956</v>
      </c>
      <c r="C6274" s="5">
        <f>'Solar Output'!E6278</f>
        <v>5652.7582999999995</v>
      </c>
      <c r="D6274" s="5">
        <f>'Wind Output'!E6281</f>
        <v>1666.6666666666667</v>
      </c>
      <c r="E6274" s="5">
        <f t="shared" si="390"/>
        <v>10000</v>
      </c>
      <c r="F6274" s="10">
        <f t="shared" ref="F6274:F6337" si="392">D6274+C6274-B6274</f>
        <v>6497.2638285236771</v>
      </c>
      <c r="G6274" s="10">
        <f>IF(F6274&gt;0,MIN('Hourly Model'!$E$8*1000-E6274,F6274),MAX(-E6274,F6274))</f>
        <v>0</v>
      </c>
      <c r="I6274" s="10">
        <f t="shared" si="391"/>
        <v>0</v>
      </c>
    </row>
    <row r="6275" spans="1:9" x14ac:dyDescent="0.2">
      <c r="A6275" s="11">
        <f t="shared" ref="A6275:A6338" si="393">A6274+1/24</f>
        <v>43727.374999984786</v>
      </c>
      <c r="B6275" s="5">
        <f>'Load Profile'!E6278</f>
        <v>816.14891791157106</v>
      </c>
      <c r="C6275" s="5">
        <f>'Solar Output'!E6279</f>
        <v>7040.4494999999997</v>
      </c>
      <c r="D6275" s="5">
        <f>'Wind Output'!E6282</f>
        <v>4266.666666666667</v>
      </c>
      <c r="E6275" s="5">
        <f t="shared" ref="E6275:E6338" si="394">E6274+G6274</f>
        <v>10000</v>
      </c>
      <c r="F6275" s="10">
        <f t="shared" si="392"/>
        <v>10490.967248755096</v>
      </c>
      <c r="G6275" s="10">
        <f>IF(F6275&gt;0,MIN('Hourly Model'!$E$8*1000-E6275,F6275),MAX(-E6275,F6275))</f>
        <v>0</v>
      </c>
      <c r="I6275" s="10">
        <f t="shared" ref="I6275:I6338" si="395">MIN(I6274+F6275+E6275,0)</f>
        <v>0</v>
      </c>
    </row>
    <row r="6276" spans="1:9" x14ac:dyDescent="0.2">
      <c r="A6276" s="11">
        <f t="shared" si="393"/>
        <v>43727.41666665145</v>
      </c>
      <c r="B6276" s="5">
        <f>'Load Profile'!E6279</f>
        <v>832.04130655085669</v>
      </c>
      <c r="C6276" s="5">
        <f>'Solar Output'!E6280</f>
        <v>7862.2130500000003</v>
      </c>
      <c r="D6276" s="5">
        <f>'Wind Output'!E6283</f>
        <v>4266.666666666667</v>
      </c>
      <c r="E6276" s="5">
        <f t="shared" si="394"/>
        <v>10000</v>
      </c>
      <c r="F6276" s="10">
        <f t="shared" si="392"/>
        <v>11296.83841011581</v>
      </c>
      <c r="G6276" s="10">
        <f>IF(F6276&gt;0,MIN('Hourly Model'!$E$8*1000-E6276,F6276),MAX(-E6276,F6276))</f>
        <v>0</v>
      </c>
      <c r="I6276" s="10">
        <f t="shared" si="395"/>
        <v>0</v>
      </c>
    </row>
    <row r="6277" spans="1:9" x14ac:dyDescent="0.2">
      <c r="A6277" s="11">
        <f t="shared" si="393"/>
        <v>43727.458333318114</v>
      </c>
      <c r="B6277" s="5">
        <f>'Load Profile'!E6280</f>
        <v>817.14537434947908</v>
      </c>
      <c r="C6277" s="5">
        <f>'Solar Output'!E6281</f>
        <v>8123.9403999999995</v>
      </c>
      <c r="D6277" s="5">
        <f>'Wind Output'!E6284</f>
        <v>4266.666666666667</v>
      </c>
      <c r="E6277" s="5">
        <f t="shared" si="394"/>
        <v>10000</v>
      </c>
      <c r="F6277" s="10">
        <f t="shared" si="392"/>
        <v>11573.461692317189</v>
      </c>
      <c r="G6277" s="10">
        <f>IF(F6277&gt;0,MIN('Hourly Model'!$E$8*1000-E6277,F6277),MAX(-E6277,F6277))</f>
        <v>0</v>
      </c>
      <c r="I6277" s="10">
        <f t="shared" si="395"/>
        <v>0</v>
      </c>
    </row>
    <row r="6278" spans="1:9" x14ac:dyDescent="0.2">
      <c r="A6278" s="11">
        <f t="shared" si="393"/>
        <v>43727.499999984779</v>
      </c>
      <c r="B6278" s="5">
        <f>'Load Profile'!E6281</f>
        <v>940.19575025050699</v>
      </c>
      <c r="C6278" s="5">
        <f>'Solar Output'!E6282</f>
        <v>7859.6830499999978</v>
      </c>
      <c r="D6278" s="5">
        <f>'Wind Output'!E6285</f>
        <v>4266.666666666667</v>
      </c>
      <c r="E6278" s="5">
        <f t="shared" si="394"/>
        <v>10000</v>
      </c>
      <c r="F6278" s="10">
        <f t="shared" si="392"/>
        <v>11186.153966416157</v>
      </c>
      <c r="G6278" s="10">
        <f>IF(F6278&gt;0,MIN('Hourly Model'!$E$8*1000-E6278,F6278),MAX(-E6278,F6278))</f>
        <v>0</v>
      </c>
      <c r="I6278" s="10">
        <f t="shared" si="395"/>
        <v>0</v>
      </c>
    </row>
    <row r="6279" spans="1:9" x14ac:dyDescent="0.2">
      <c r="A6279" s="11">
        <f t="shared" si="393"/>
        <v>43727.541666651443</v>
      </c>
      <c r="B6279" s="5">
        <f>'Load Profile'!E6282</f>
        <v>1040.2721934905583</v>
      </c>
      <c r="C6279" s="5">
        <f>'Solar Output'!E6283</f>
        <v>7113.9137999999994</v>
      </c>
      <c r="D6279" s="5">
        <f>'Wind Output'!E6286</f>
        <v>4266.666666666667</v>
      </c>
      <c r="E6279" s="5">
        <f t="shared" si="394"/>
        <v>10000</v>
      </c>
      <c r="F6279" s="10">
        <f t="shared" si="392"/>
        <v>10340.308273176108</v>
      </c>
      <c r="G6279" s="10">
        <f>IF(F6279&gt;0,MIN('Hourly Model'!$E$8*1000-E6279,F6279),MAX(-E6279,F6279))</f>
        <v>0</v>
      </c>
      <c r="I6279" s="10">
        <f t="shared" si="395"/>
        <v>0</v>
      </c>
    </row>
    <row r="6280" spans="1:9" x14ac:dyDescent="0.2">
      <c r="A6280" s="11">
        <f t="shared" si="393"/>
        <v>43727.583333318107</v>
      </c>
      <c r="B6280" s="5">
        <f>'Load Profile'!E6283</f>
        <v>1099.5157337068997</v>
      </c>
      <c r="C6280" s="5">
        <f>'Solar Output'!E6284</f>
        <v>5834.3616999999995</v>
      </c>
      <c r="D6280" s="5">
        <f>'Wind Output'!E6287</f>
        <v>4266.666666666667</v>
      </c>
      <c r="E6280" s="5">
        <f t="shared" si="394"/>
        <v>10000</v>
      </c>
      <c r="F6280" s="10">
        <f t="shared" si="392"/>
        <v>9001.5126329597661</v>
      </c>
      <c r="G6280" s="10">
        <f>IF(F6280&gt;0,MIN('Hourly Model'!$E$8*1000-E6280,F6280),MAX(-E6280,F6280))</f>
        <v>0</v>
      </c>
      <c r="I6280" s="10">
        <f t="shared" si="395"/>
        <v>0</v>
      </c>
    </row>
    <row r="6281" spans="1:9" x14ac:dyDescent="0.2">
      <c r="A6281" s="11">
        <f t="shared" si="393"/>
        <v>43727.624999984771</v>
      </c>
      <c r="B6281" s="5">
        <f>'Load Profile'!E6284</f>
        <v>1281.9004848642692</v>
      </c>
      <c r="C6281" s="5">
        <f>'Solar Output'!E6285</f>
        <v>4021.2015499999993</v>
      </c>
      <c r="D6281" s="5">
        <f>'Wind Output'!E6288</f>
        <v>4266.666666666667</v>
      </c>
      <c r="E6281" s="5">
        <f t="shared" si="394"/>
        <v>10000</v>
      </c>
      <c r="F6281" s="10">
        <f t="shared" si="392"/>
        <v>7005.9677318023969</v>
      </c>
      <c r="G6281" s="10">
        <f>IF(F6281&gt;0,MIN('Hourly Model'!$E$8*1000-E6281,F6281),MAX(-E6281,F6281))</f>
        <v>0</v>
      </c>
      <c r="I6281" s="10">
        <f t="shared" si="395"/>
        <v>0</v>
      </c>
    </row>
    <row r="6282" spans="1:9" x14ac:dyDescent="0.2">
      <c r="A6282" s="11">
        <f t="shared" si="393"/>
        <v>43727.666666651436</v>
      </c>
      <c r="B6282" s="5">
        <f>'Load Profile'!E6285</f>
        <v>1541.8610447917979</v>
      </c>
      <c r="C6282" s="5">
        <f>'Solar Output'!E6286</f>
        <v>1814.3159000000001</v>
      </c>
      <c r="D6282" s="5">
        <f>'Wind Output'!E6289</f>
        <v>4266.666666666667</v>
      </c>
      <c r="E6282" s="5">
        <f t="shared" si="394"/>
        <v>10000</v>
      </c>
      <c r="F6282" s="10">
        <f t="shared" si="392"/>
        <v>4539.1215218748694</v>
      </c>
      <c r="G6282" s="10">
        <f>IF(F6282&gt;0,MIN('Hourly Model'!$E$8*1000-E6282,F6282),MAX(-E6282,F6282))</f>
        <v>0</v>
      </c>
      <c r="I6282" s="10">
        <f t="shared" si="395"/>
        <v>0</v>
      </c>
    </row>
    <row r="6283" spans="1:9" x14ac:dyDescent="0.2">
      <c r="A6283" s="11">
        <f t="shared" si="393"/>
        <v>43727.7083333181</v>
      </c>
      <c r="B6283" s="5">
        <f>'Load Profile'!E6286</f>
        <v>1694.1048989484254</v>
      </c>
      <c r="C6283" s="5">
        <f>'Solar Output'!E6287</f>
        <v>153.8631</v>
      </c>
      <c r="D6283" s="5">
        <f>'Wind Output'!E6290</f>
        <v>4266.666666666667</v>
      </c>
      <c r="E6283" s="5">
        <f t="shared" si="394"/>
        <v>10000</v>
      </c>
      <c r="F6283" s="10">
        <f t="shared" si="392"/>
        <v>2726.4248677182413</v>
      </c>
      <c r="G6283" s="10">
        <f>IF(F6283&gt;0,MIN('Hourly Model'!$E$8*1000-E6283,F6283),MAX(-E6283,F6283))</f>
        <v>0</v>
      </c>
      <c r="I6283" s="10">
        <f t="shared" si="395"/>
        <v>0</v>
      </c>
    </row>
    <row r="6284" spans="1:9" x14ac:dyDescent="0.2">
      <c r="A6284" s="11">
        <f t="shared" si="393"/>
        <v>43727.749999984764</v>
      </c>
      <c r="B6284" s="5">
        <f>'Load Profile'!E6287</f>
        <v>1805.3188292258405</v>
      </c>
      <c r="C6284" s="5">
        <f>'Solar Output'!E6288</f>
        <v>0</v>
      </c>
      <c r="D6284" s="5">
        <f>'Wind Output'!E6291</f>
        <v>2773.3333333333335</v>
      </c>
      <c r="E6284" s="5">
        <f t="shared" si="394"/>
        <v>10000</v>
      </c>
      <c r="F6284" s="10">
        <f t="shared" si="392"/>
        <v>968.01450410749294</v>
      </c>
      <c r="G6284" s="10">
        <f>IF(F6284&gt;0,MIN('Hourly Model'!$E$8*1000-E6284,F6284),MAX(-E6284,F6284))</f>
        <v>0</v>
      </c>
      <c r="I6284" s="10">
        <f t="shared" si="395"/>
        <v>0</v>
      </c>
    </row>
    <row r="6285" spans="1:9" x14ac:dyDescent="0.2">
      <c r="A6285" s="11">
        <f t="shared" si="393"/>
        <v>43727.791666651428</v>
      </c>
      <c r="B6285" s="5">
        <f>'Load Profile'!E6288</f>
        <v>2025.0993690835694</v>
      </c>
      <c r="C6285" s="5">
        <f>'Solar Output'!E6289</f>
        <v>0</v>
      </c>
      <c r="D6285" s="5">
        <f>'Wind Output'!E6292</f>
        <v>4266.666666666667</v>
      </c>
      <c r="E6285" s="5">
        <f t="shared" si="394"/>
        <v>10000</v>
      </c>
      <c r="F6285" s="10">
        <f t="shared" si="392"/>
        <v>2241.5672975830976</v>
      </c>
      <c r="G6285" s="10">
        <f>IF(F6285&gt;0,MIN('Hourly Model'!$E$8*1000-E6285,F6285),MAX(-E6285,F6285))</f>
        <v>0</v>
      </c>
      <c r="I6285" s="10">
        <f t="shared" si="395"/>
        <v>0</v>
      </c>
    </row>
    <row r="6286" spans="1:9" x14ac:dyDescent="0.2">
      <c r="A6286" s="11">
        <f t="shared" si="393"/>
        <v>43727.833333318093</v>
      </c>
      <c r="B6286" s="5">
        <f>'Load Profile'!E6289</f>
        <v>1889.7434943589008</v>
      </c>
      <c r="C6286" s="5">
        <f>'Solar Output'!E6290</f>
        <v>0</v>
      </c>
      <c r="D6286" s="5">
        <f>'Wind Output'!E6293</f>
        <v>4266.666666666667</v>
      </c>
      <c r="E6286" s="5">
        <f t="shared" si="394"/>
        <v>10000</v>
      </c>
      <c r="F6286" s="10">
        <f t="shared" si="392"/>
        <v>2376.9231723077664</v>
      </c>
      <c r="G6286" s="10">
        <f>IF(F6286&gt;0,MIN('Hourly Model'!$E$8*1000-E6286,F6286),MAX(-E6286,F6286))</f>
        <v>0</v>
      </c>
      <c r="I6286" s="10">
        <f t="shared" si="395"/>
        <v>0</v>
      </c>
    </row>
    <row r="6287" spans="1:9" x14ac:dyDescent="0.2">
      <c r="A6287" s="11">
        <f t="shared" si="393"/>
        <v>43727.874999984757</v>
      </c>
      <c r="B6287" s="5">
        <f>'Load Profile'!E6290</f>
        <v>1450.1478221280877</v>
      </c>
      <c r="C6287" s="5">
        <f>'Solar Output'!E6291</f>
        <v>0</v>
      </c>
      <c r="D6287" s="5">
        <f>'Wind Output'!E6294</f>
        <v>4266.666666666667</v>
      </c>
      <c r="E6287" s="5">
        <f t="shared" si="394"/>
        <v>10000</v>
      </c>
      <c r="F6287" s="10">
        <f t="shared" si="392"/>
        <v>2816.5188445385793</v>
      </c>
      <c r="G6287" s="10">
        <f>IF(F6287&gt;0,MIN('Hourly Model'!$E$8*1000-E6287,F6287),MAX(-E6287,F6287))</f>
        <v>0</v>
      </c>
      <c r="I6287" s="10">
        <f t="shared" si="395"/>
        <v>0</v>
      </c>
    </row>
    <row r="6288" spans="1:9" x14ac:dyDescent="0.2">
      <c r="A6288" s="11">
        <f t="shared" si="393"/>
        <v>43727.916666651421</v>
      </c>
      <c r="B6288" s="5">
        <f>'Load Profile'!E6291</f>
        <v>1034.6952907106349</v>
      </c>
      <c r="C6288" s="5">
        <f>'Solar Output'!E6292</f>
        <v>0</v>
      </c>
      <c r="D6288" s="5">
        <f>'Wind Output'!E6295</f>
        <v>4266.666666666667</v>
      </c>
      <c r="E6288" s="5">
        <f t="shared" si="394"/>
        <v>10000</v>
      </c>
      <c r="F6288" s="10">
        <f t="shared" si="392"/>
        <v>3231.9713759560318</v>
      </c>
      <c r="G6288" s="10">
        <f>IF(F6288&gt;0,MIN('Hourly Model'!$E$8*1000-E6288,F6288),MAX(-E6288,F6288))</f>
        <v>0</v>
      </c>
      <c r="I6288" s="10">
        <f t="shared" si="395"/>
        <v>0</v>
      </c>
    </row>
    <row r="6289" spans="1:9" x14ac:dyDescent="0.2">
      <c r="A6289" s="11">
        <f t="shared" si="393"/>
        <v>43727.958333318085</v>
      </c>
      <c r="B6289" s="5">
        <f>'Load Profile'!E6292</f>
        <v>696.89207910062476</v>
      </c>
      <c r="C6289" s="5">
        <f>'Solar Output'!E6293</f>
        <v>0</v>
      </c>
      <c r="D6289" s="5">
        <f>'Wind Output'!E6296</f>
        <v>4266.666666666667</v>
      </c>
      <c r="E6289" s="5">
        <f t="shared" si="394"/>
        <v>10000</v>
      </c>
      <c r="F6289" s="10">
        <f t="shared" si="392"/>
        <v>3569.7745875660421</v>
      </c>
      <c r="G6289" s="10">
        <f>IF(F6289&gt;0,MIN('Hourly Model'!$E$8*1000-E6289,F6289),MAX(-E6289,F6289))</f>
        <v>0</v>
      </c>
      <c r="I6289" s="10">
        <f t="shared" si="395"/>
        <v>0</v>
      </c>
    </row>
    <row r="6290" spans="1:9" x14ac:dyDescent="0.2">
      <c r="A6290" s="11">
        <f t="shared" si="393"/>
        <v>43727.99999998475</v>
      </c>
      <c r="B6290" s="5">
        <f>'Load Profile'!E6293</f>
        <v>566.59414728844615</v>
      </c>
      <c r="C6290" s="5">
        <f>'Solar Output'!E6294</f>
        <v>0</v>
      </c>
      <c r="D6290" s="5">
        <f>'Wind Output'!E6297</f>
        <v>4266.666666666667</v>
      </c>
      <c r="E6290" s="5">
        <f t="shared" si="394"/>
        <v>10000</v>
      </c>
      <c r="F6290" s="10">
        <f t="shared" si="392"/>
        <v>3700.0725193782209</v>
      </c>
      <c r="G6290" s="10">
        <f>IF(F6290&gt;0,MIN('Hourly Model'!$E$8*1000-E6290,F6290),MAX(-E6290,F6290))</f>
        <v>0</v>
      </c>
      <c r="I6290" s="10">
        <f t="shared" si="395"/>
        <v>0</v>
      </c>
    </row>
    <row r="6291" spans="1:9" x14ac:dyDescent="0.2">
      <c r="A6291" s="11">
        <f t="shared" si="393"/>
        <v>43728.041666651414</v>
      </c>
      <c r="B6291" s="5">
        <f>'Load Profile'!E6294</f>
        <v>506.58266654883488</v>
      </c>
      <c r="C6291" s="5">
        <f>'Solar Output'!E6295</f>
        <v>0</v>
      </c>
      <c r="D6291" s="5">
        <f>'Wind Output'!E6298</f>
        <v>4266.666666666667</v>
      </c>
      <c r="E6291" s="5">
        <f t="shared" si="394"/>
        <v>10000</v>
      </c>
      <c r="F6291" s="10">
        <f t="shared" si="392"/>
        <v>3760.0840001178321</v>
      </c>
      <c r="G6291" s="10">
        <f>IF(F6291&gt;0,MIN('Hourly Model'!$E$8*1000-E6291,F6291),MAX(-E6291,F6291))</f>
        <v>0</v>
      </c>
      <c r="I6291" s="10">
        <f t="shared" si="395"/>
        <v>0</v>
      </c>
    </row>
    <row r="6292" spans="1:9" x14ac:dyDescent="0.2">
      <c r="A6292" s="11">
        <f t="shared" si="393"/>
        <v>43728.083333318078</v>
      </c>
      <c r="B6292" s="5">
        <f>'Load Profile'!E6295</f>
        <v>493.7415208811525</v>
      </c>
      <c r="C6292" s="5">
        <f>'Solar Output'!E6296</f>
        <v>0</v>
      </c>
      <c r="D6292" s="5">
        <f>'Wind Output'!E6299</f>
        <v>6160</v>
      </c>
      <c r="E6292" s="5">
        <f t="shared" si="394"/>
        <v>10000</v>
      </c>
      <c r="F6292" s="10">
        <f t="shared" si="392"/>
        <v>5666.2584791188474</v>
      </c>
      <c r="G6292" s="10">
        <f>IF(F6292&gt;0,MIN('Hourly Model'!$E$8*1000-E6292,F6292),MAX(-E6292,F6292))</f>
        <v>0</v>
      </c>
      <c r="I6292" s="10">
        <f t="shared" si="395"/>
        <v>0</v>
      </c>
    </row>
    <row r="6293" spans="1:9" x14ac:dyDescent="0.2">
      <c r="A6293" s="11">
        <f t="shared" si="393"/>
        <v>43728.124999984742</v>
      </c>
      <c r="B6293" s="5">
        <f>'Load Profile'!E6296</f>
        <v>492.12421591204026</v>
      </c>
      <c r="C6293" s="5">
        <f>'Solar Output'!E6297</f>
        <v>0</v>
      </c>
      <c r="D6293" s="5">
        <f>'Wind Output'!E6300</f>
        <v>7873.333333333333</v>
      </c>
      <c r="E6293" s="5">
        <f t="shared" si="394"/>
        <v>10000</v>
      </c>
      <c r="F6293" s="10">
        <f t="shared" si="392"/>
        <v>7381.2091174212928</v>
      </c>
      <c r="G6293" s="10">
        <f>IF(F6293&gt;0,MIN('Hourly Model'!$E$8*1000-E6293,F6293),MAX(-E6293,F6293))</f>
        <v>0</v>
      </c>
      <c r="I6293" s="10">
        <f t="shared" si="395"/>
        <v>0</v>
      </c>
    </row>
    <row r="6294" spans="1:9" x14ac:dyDescent="0.2">
      <c r="A6294" s="11">
        <f t="shared" si="393"/>
        <v>43728.166666651407</v>
      </c>
      <c r="B6294" s="5">
        <f>'Load Profile'!E6297</f>
        <v>546.79715594601453</v>
      </c>
      <c r="C6294" s="5">
        <f>'Solar Output'!E6298</f>
        <v>0</v>
      </c>
      <c r="D6294" s="5">
        <f>'Wind Output'!E6301</f>
        <v>9060</v>
      </c>
      <c r="E6294" s="5">
        <f t="shared" si="394"/>
        <v>10000</v>
      </c>
      <c r="F6294" s="10">
        <f t="shared" si="392"/>
        <v>8513.2028440539852</v>
      </c>
      <c r="G6294" s="10">
        <f>IF(F6294&gt;0,MIN('Hourly Model'!$E$8*1000-E6294,F6294),MAX(-E6294,F6294))</f>
        <v>0</v>
      </c>
      <c r="I6294" s="10">
        <f t="shared" si="395"/>
        <v>0</v>
      </c>
    </row>
    <row r="6295" spans="1:9" x14ac:dyDescent="0.2">
      <c r="A6295" s="11">
        <f t="shared" si="393"/>
        <v>43728.208333318071</v>
      </c>
      <c r="B6295" s="5">
        <f>'Load Profile'!E6298</f>
        <v>735.59540606193252</v>
      </c>
      <c r="C6295" s="5">
        <f>'Solar Output'!E6299</f>
        <v>0</v>
      </c>
      <c r="D6295" s="5">
        <f>'Wind Output'!E6302</f>
        <v>7873.333333333333</v>
      </c>
      <c r="E6295" s="5">
        <f t="shared" si="394"/>
        <v>10000</v>
      </c>
      <c r="F6295" s="10">
        <f t="shared" si="392"/>
        <v>7137.7379272714006</v>
      </c>
      <c r="G6295" s="10">
        <f>IF(F6295&gt;0,MIN('Hourly Model'!$E$8*1000-E6295,F6295),MAX(-E6295,F6295))</f>
        <v>0</v>
      </c>
      <c r="I6295" s="10">
        <f t="shared" si="395"/>
        <v>0</v>
      </c>
    </row>
    <row r="6296" spans="1:9" x14ac:dyDescent="0.2">
      <c r="A6296" s="11">
        <f t="shared" si="393"/>
        <v>43728.249999984735</v>
      </c>
      <c r="B6296" s="5">
        <f>'Load Profile'!E6299</f>
        <v>1012.2695722868307</v>
      </c>
      <c r="C6296" s="5">
        <f>'Solar Output'!E6300</f>
        <v>1278.15715</v>
      </c>
      <c r="D6296" s="5">
        <f>'Wind Output'!E6303</f>
        <v>9573.3333333333339</v>
      </c>
      <c r="E6296" s="5">
        <f t="shared" si="394"/>
        <v>10000</v>
      </c>
      <c r="F6296" s="10">
        <f t="shared" si="392"/>
        <v>9839.2209110465046</v>
      </c>
      <c r="G6296" s="10">
        <f>IF(F6296&gt;0,MIN('Hourly Model'!$E$8*1000-E6296,F6296),MAX(-E6296,F6296))</f>
        <v>0</v>
      </c>
      <c r="I6296" s="10">
        <f t="shared" si="395"/>
        <v>0</v>
      </c>
    </row>
    <row r="6297" spans="1:9" x14ac:dyDescent="0.2">
      <c r="A6297" s="11">
        <f t="shared" si="393"/>
        <v>43728.291666651399</v>
      </c>
      <c r="B6297" s="5">
        <f>'Load Profile'!E6300</f>
        <v>942.75179975558592</v>
      </c>
      <c r="C6297" s="5">
        <f>'Solar Output'!E6301</f>
        <v>3572.7429499999998</v>
      </c>
      <c r="D6297" s="5">
        <f>'Wind Output'!E6304</f>
        <v>9573.3333333333339</v>
      </c>
      <c r="E6297" s="5">
        <f t="shared" si="394"/>
        <v>10000</v>
      </c>
      <c r="F6297" s="10">
        <f t="shared" si="392"/>
        <v>12203.324483577748</v>
      </c>
      <c r="G6297" s="10">
        <f>IF(F6297&gt;0,MIN('Hourly Model'!$E$8*1000-E6297,F6297),MAX(-E6297,F6297))</f>
        <v>0</v>
      </c>
      <c r="I6297" s="10">
        <f t="shared" si="395"/>
        <v>0</v>
      </c>
    </row>
    <row r="6298" spans="1:9" x14ac:dyDescent="0.2">
      <c r="A6298" s="11">
        <f t="shared" si="393"/>
        <v>43728.333333318064</v>
      </c>
      <c r="B6298" s="5">
        <f>'Load Profile'!E6301</f>
        <v>822.16113814298956</v>
      </c>
      <c r="C6298" s="5">
        <f>'Solar Output'!E6302</f>
        <v>5508.7460999999994</v>
      </c>
      <c r="D6298" s="5">
        <f>'Wind Output'!E6305</f>
        <v>9060</v>
      </c>
      <c r="E6298" s="5">
        <f t="shared" si="394"/>
        <v>10000</v>
      </c>
      <c r="F6298" s="10">
        <f t="shared" si="392"/>
        <v>13746.58496185701</v>
      </c>
      <c r="G6298" s="10">
        <f>IF(F6298&gt;0,MIN('Hourly Model'!$E$8*1000-E6298,F6298),MAX(-E6298,F6298))</f>
        <v>0</v>
      </c>
      <c r="I6298" s="10">
        <f t="shared" si="395"/>
        <v>0</v>
      </c>
    </row>
    <row r="6299" spans="1:9" x14ac:dyDescent="0.2">
      <c r="A6299" s="11">
        <f t="shared" si="393"/>
        <v>43728.374999984728</v>
      </c>
      <c r="B6299" s="5">
        <f>'Load Profile'!E6302</f>
        <v>816.14891791157106</v>
      </c>
      <c r="C6299" s="5">
        <f>'Solar Output'!E6303</f>
        <v>6838.9580000000005</v>
      </c>
      <c r="D6299" s="5">
        <f>'Wind Output'!E6306</f>
        <v>9060</v>
      </c>
      <c r="E6299" s="5">
        <f t="shared" si="394"/>
        <v>10000</v>
      </c>
      <c r="F6299" s="10">
        <f t="shared" si="392"/>
        <v>15082.80908208843</v>
      </c>
      <c r="G6299" s="10">
        <f>IF(F6299&gt;0,MIN('Hourly Model'!$E$8*1000-E6299,F6299),MAX(-E6299,F6299))</f>
        <v>0</v>
      </c>
      <c r="I6299" s="10">
        <f t="shared" si="395"/>
        <v>0</v>
      </c>
    </row>
    <row r="6300" spans="1:9" x14ac:dyDescent="0.2">
      <c r="A6300" s="11">
        <f t="shared" si="393"/>
        <v>43728.416666651392</v>
      </c>
      <c r="B6300" s="5">
        <f>'Load Profile'!E6303</f>
        <v>832.04130655085669</v>
      </c>
      <c r="C6300" s="5">
        <f>'Solar Output'!E6304</f>
        <v>7654.7265999999991</v>
      </c>
      <c r="D6300" s="5">
        <f>'Wind Output'!E6307</f>
        <v>9060</v>
      </c>
      <c r="E6300" s="5">
        <f t="shared" si="394"/>
        <v>10000</v>
      </c>
      <c r="F6300" s="10">
        <f t="shared" si="392"/>
        <v>15882.685293449142</v>
      </c>
      <c r="G6300" s="10">
        <f>IF(F6300&gt;0,MIN('Hourly Model'!$E$8*1000-E6300,F6300),MAX(-E6300,F6300))</f>
        <v>0</v>
      </c>
      <c r="I6300" s="10">
        <f t="shared" si="395"/>
        <v>0</v>
      </c>
    </row>
    <row r="6301" spans="1:9" x14ac:dyDescent="0.2">
      <c r="A6301" s="11">
        <f t="shared" si="393"/>
        <v>43728.458333318056</v>
      </c>
      <c r="B6301" s="5">
        <f>'Load Profile'!E6304</f>
        <v>867.94260758413509</v>
      </c>
      <c r="C6301" s="5">
        <f>'Solar Output'!E6305</f>
        <v>7929.1303999999991</v>
      </c>
      <c r="D6301" s="5">
        <f>'Wind Output'!E6308</f>
        <v>9573.3333333333339</v>
      </c>
      <c r="E6301" s="5">
        <f t="shared" si="394"/>
        <v>10000</v>
      </c>
      <c r="F6301" s="10">
        <f t="shared" si="392"/>
        <v>16634.521125749197</v>
      </c>
      <c r="G6301" s="10">
        <f>IF(F6301&gt;0,MIN('Hourly Model'!$E$8*1000-E6301,F6301),MAX(-E6301,F6301))</f>
        <v>0</v>
      </c>
      <c r="I6301" s="10">
        <f t="shared" si="395"/>
        <v>0</v>
      </c>
    </row>
    <row r="6302" spans="1:9" x14ac:dyDescent="0.2">
      <c r="A6302" s="11">
        <f t="shared" si="393"/>
        <v>43728.49999998472</v>
      </c>
      <c r="B6302" s="5">
        <f>'Load Profile'!E6305</f>
        <v>1054.9446283000577</v>
      </c>
      <c r="C6302" s="5">
        <f>'Solar Output'!E6306</f>
        <v>7673.6613499999994</v>
      </c>
      <c r="D6302" s="5">
        <f>'Wind Output'!E6309</f>
        <v>9573.3333333333339</v>
      </c>
      <c r="E6302" s="5">
        <f t="shared" si="394"/>
        <v>10000</v>
      </c>
      <c r="F6302" s="10">
        <f t="shared" si="392"/>
        <v>16192.050055033276</v>
      </c>
      <c r="G6302" s="10">
        <f>IF(F6302&gt;0,MIN('Hourly Model'!$E$8*1000-E6302,F6302),MAX(-E6302,F6302))</f>
        <v>0</v>
      </c>
      <c r="I6302" s="10">
        <f t="shared" si="395"/>
        <v>0</v>
      </c>
    </row>
    <row r="6303" spans="1:9" x14ac:dyDescent="0.2">
      <c r="A6303" s="11">
        <f t="shared" si="393"/>
        <v>43728.541666651385</v>
      </c>
      <c r="B6303" s="5">
        <f>'Load Profile'!E6306</f>
        <v>1147.7622655703071</v>
      </c>
      <c r="C6303" s="5">
        <f>'Solar Output'!E6307</f>
        <v>6904.7448999999997</v>
      </c>
      <c r="D6303" s="5">
        <f>'Wind Output'!E6310</f>
        <v>9573.3333333333339</v>
      </c>
      <c r="E6303" s="5">
        <f t="shared" si="394"/>
        <v>10000</v>
      </c>
      <c r="F6303" s="10">
        <f t="shared" si="392"/>
        <v>15330.315967763026</v>
      </c>
      <c r="G6303" s="10">
        <f>IF(F6303&gt;0,MIN('Hourly Model'!$E$8*1000-E6303,F6303),MAX(-E6303,F6303))</f>
        <v>0</v>
      </c>
      <c r="I6303" s="10">
        <f t="shared" si="395"/>
        <v>0</v>
      </c>
    </row>
    <row r="6304" spans="1:9" x14ac:dyDescent="0.2">
      <c r="A6304" s="11">
        <f t="shared" si="393"/>
        <v>43728.583333318049</v>
      </c>
      <c r="B6304" s="5">
        <f>'Load Profile'!E6307</f>
        <v>1235.3037096780749</v>
      </c>
      <c r="C6304" s="5">
        <f>'Solar Output'!E6308</f>
        <v>5641.1996499999996</v>
      </c>
      <c r="D6304" s="5">
        <f>'Wind Output'!E6311</f>
        <v>9573.3333333333339</v>
      </c>
      <c r="E6304" s="5">
        <f t="shared" si="394"/>
        <v>10000</v>
      </c>
      <c r="F6304" s="10">
        <f t="shared" si="392"/>
        <v>13979.229273655259</v>
      </c>
      <c r="G6304" s="10">
        <f>IF(F6304&gt;0,MIN('Hourly Model'!$E$8*1000-E6304,F6304),MAX(-E6304,F6304))</f>
        <v>0</v>
      </c>
      <c r="I6304" s="10">
        <f t="shared" si="395"/>
        <v>0</v>
      </c>
    </row>
    <row r="6305" spans="1:9" x14ac:dyDescent="0.2">
      <c r="A6305" s="11">
        <f t="shared" si="393"/>
        <v>43728.624999984713</v>
      </c>
      <c r="B6305" s="5">
        <f>'Load Profile'!E6308</f>
        <v>1377.8854170577004</v>
      </c>
      <c r="C6305" s="5">
        <f>'Solar Output'!E6309</f>
        <v>3874.9744500000002</v>
      </c>
      <c r="D6305" s="5">
        <f>'Wind Output'!E6312</f>
        <v>9573.3333333333339</v>
      </c>
      <c r="E6305" s="5">
        <f t="shared" si="394"/>
        <v>10000</v>
      </c>
      <c r="F6305" s="10">
        <f t="shared" si="392"/>
        <v>12070.422366275634</v>
      </c>
      <c r="G6305" s="10">
        <f>IF(F6305&gt;0,MIN('Hourly Model'!$E$8*1000-E6305,F6305),MAX(-E6305,F6305))</f>
        <v>0</v>
      </c>
      <c r="I6305" s="10">
        <f t="shared" si="395"/>
        <v>0</v>
      </c>
    </row>
    <row r="6306" spans="1:9" x14ac:dyDescent="0.2">
      <c r="A6306" s="11">
        <f t="shared" si="393"/>
        <v>43728.666666651377</v>
      </c>
      <c r="B6306" s="5">
        <f>'Load Profile'!E6309</f>
        <v>1632.3534490902891</v>
      </c>
      <c r="C6306" s="5">
        <f>'Solar Output'!E6310</f>
        <v>1714.1566499999997</v>
      </c>
      <c r="D6306" s="5">
        <f>'Wind Output'!E6313</f>
        <v>9060</v>
      </c>
      <c r="E6306" s="5">
        <f t="shared" si="394"/>
        <v>10000</v>
      </c>
      <c r="F6306" s="10">
        <f t="shared" si="392"/>
        <v>9141.8032009097096</v>
      </c>
      <c r="G6306" s="10">
        <f>IF(F6306&gt;0,MIN('Hourly Model'!$E$8*1000-E6306,F6306),MAX(-E6306,F6306))</f>
        <v>0</v>
      </c>
      <c r="I6306" s="10">
        <f t="shared" si="395"/>
        <v>0</v>
      </c>
    </row>
    <row r="6307" spans="1:9" x14ac:dyDescent="0.2">
      <c r="A6307" s="11">
        <f t="shared" si="393"/>
        <v>43728.708333318042</v>
      </c>
      <c r="B6307" s="5">
        <f>'Load Profile'!E6310</f>
        <v>1537.5972947590337</v>
      </c>
      <c r="C6307" s="5">
        <f>'Solar Output'!E6311</f>
        <v>122.50604999999999</v>
      </c>
      <c r="D6307" s="5">
        <f>'Wind Output'!E6314</f>
        <v>9573.3333333333339</v>
      </c>
      <c r="E6307" s="5">
        <f t="shared" si="394"/>
        <v>10000</v>
      </c>
      <c r="F6307" s="10">
        <f t="shared" si="392"/>
        <v>8158.2420885743004</v>
      </c>
      <c r="G6307" s="10">
        <f>IF(F6307&gt;0,MIN('Hourly Model'!$E$8*1000-E6307,F6307),MAX(-E6307,F6307))</f>
        <v>0</v>
      </c>
      <c r="I6307" s="10">
        <f t="shared" si="395"/>
        <v>0</v>
      </c>
    </row>
    <row r="6308" spans="1:9" x14ac:dyDescent="0.2">
      <c r="A6308" s="11">
        <f t="shared" si="393"/>
        <v>43728.749999984706</v>
      </c>
      <c r="B6308" s="5">
        <f>'Load Profile'!E6311</f>
        <v>1816.0377690234363</v>
      </c>
      <c r="C6308" s="5">
        <f>'Solar Output'!E6312</f>
        <v>0</v>
      </c>
      <c r="D6308" s="5">
        <f>'Wind Output'!E6315</f>
        <v>4266.666666666667</v>
      </c>
      <c r="E6308" s="5">
        <f t="shared" si="394"/>
        <v>10000</v>
      </c>
      <c r="F6308" s="10">
        <f t="shared" si="392"/>
        <v>2450.6288976432306</v>
      </c>
      <c r="G6308" s="10">
        <f>IF(F6308&gt;0,MIN('Hourly Model'!$E$8*1000-E6308,F6308),MAX(-E6308,F6308))</f>
        <v>0</v>
      </c>
      <c r="I6308" s="10">
        <f t="shared" si="395"/>
        <v>0</v>
      </c>
    </row>
    <row r="6309" spans="1:9" x14ac:dyDescent="0.2">
      <c r="A6309" s="11">
        <f t="shared" si="393"/>
        <v>43728.79166665137</v>
      </c>
      <c r="B6309" s="5">
        <f>'Load Profile'!E6312</f>
        <v>2082.6448718146125</v>
      </c>
      <c r="C6309" s="5">
        <f>'Solar Output'!E6313</f>
        <v>0</v>
      </c>
      <c r="D6309" s="5">
        <f>'Wind Output'!E6316</f>
        <v>2773.3333333333335</v>
      </c>
      <c r="E6309" s="5">
        <f t="shared" si="394"/>
        <v>10000</v>
      </c>
      <c r="F6309" s="10">
        <f t="shared" si="392"/>
        <v>690.68846151872094</v>
      </c>
      <c r="G6309" s="10">
        <f>IF(F6309&gt;0,MIN('Hourly Model'!$E$8*1000-E6309,F6309),MAX(-E6309,F6309))</f>
        <v>0</v>
      </c>
      <c r="I6309" s="10">
        <f t="shared" si="395"/>
        <v>0</v>
      </c>
    </row>
    <row r="6310" spans="1:9" x14ac:dyDescent="0.2">
      <c r="A6310" s="11">
        <f t="shared" si="393"/>
        <v>43728.833333318034</v>
      </c>
      <c r="B6310" s="5">
        <f>'Load Profile'!E6313</f>
        <v>1697.0915570168813</v>
      </c>
      <c r="C6310" s="5">
        <f>'Solar Output'!E6314</f>
        <v>0</v>
      </c>
      <c r="D6310" s="5">
        <f>'Wind Output'!E6317</f>
        <v>4266.666666666667</v>
      </c>
      <c r="E6310" s="5">
        <f t="shared" si="394"/>
        <v>10000</v>
      </c>
      <c r="F6310" s="10">
        <f t="shared" si="392"/>
        <v>2569.5751096497856</v>
      </c>
      <c r="G6310" s="10">
        <f>IF(F6310&gt;0,MIN('Hourly Model'!$E$8*1000-E6310,F6310),MAX(-E6310,F6310))</f>
        <v>0</v>
      </c>
      <c r="I6310" s="10">
        <f t="shared" si="395"/>
        <v>0</v>
      </c>
    </row>
    <row r="6311" spans="1:9" x14ac:dyDescent="0.2">
      <c r="A6311" s="11">
        <f t="shared" si="393"/>
        <v>43728.874999984699</v>
      </c>
      <c r="B6311" s="5">
        <f>'Load Profile'!E6314</f>
        <v>1429.1460102102615</v>
      </c>
      <c r="C6311" s="5">
        <f>'Solar Output'!E6315</f>
        <v>0</v>
      </c>
      <c r="D6311" s="5">
        <f>'Wind Output'!E6318</f>
        <v>7873.333333333333</v>
      </c>
      <c r="E6311" s="5">
        <f t="shared" si="394"/>
        <v>10000</v>
      </c>
      <c r="F6311" s="10">
        <f t="shared" si="392"/>
        <v>6444.1873231230711</v>
      </c>
      <c r="G6311" s="10">
        <f>IF(F6311&gt;0,MIN('Hourly Model'!$E$8*1000-E6311,F6311),MAX(-E6311,F6311))</f>
        <v>0</v>
      </c>
      <c r="I6311" s="10">
        <f t="shared" si="395"/>
        <v>0</v>
      </c>
    </row>
    <row r="6312" spans="1:9" x14ac:dyDescent="0.2">
      <c r="A6312" s="11">
        <f t="shared" si="393"/>
        <v>43728.916666651363</v>
      </c>
      <c r="B6312" s="5">
        <f>'Load Profile'!E6315</f>
        <v>1034.6952907106349</v>
      </c>
      <c r="C6312" s="5">
        <f>'Solar Output'!E6316</f>
        <v>0</v>
      </c>
      <c r="D6312" s="5">
        <f>'Wind Output'!E6319</f>
        <v>7873.333333333333</v>
      </c>
      <c r="E6312" s="5">
        <f t="shared" si="394"/>
        <v>10000</v>
      </c>
      <c r="F6312" s="10">
        <f t="shared" si="392"/>
        <v>6838.6380426226979</v>
      </c>
      <c r="G6312" s="10">
        <f>IF(F6312&gt;0,MIN('Hourly Model'!$E$8*1000-E6312,F6312),MAX(-E6312,F6312))</f>
        <v>0</v>
      </c>
      <c r="I6312" s="10">
        <f t="shared" si="395"/>
        <v>0</v>
      </c>
    </row>
    <row r="6313" spans="1:9" x14ac:dyDescent="0.2">
      <c r="A6313" s="11">
        <f t="shared" si="393"/>
        <v>43728.958333318027</v>
      </c>
      <c r="B6313" s="5">
        <f>'Load Profile'!E6316</f>
        <v>696.89207910062476</v>
      </c>
      <c r="C6313" s="5">
        <f>'Solar Output'!E6317</f>
        <v>0</v>
      </c>
      <c r="D6313" s="5">
        <f>'Wind Output'!E6320</f>
        <v>9060</v>
      </c>
      <c r="E6313" s="5">
        <f t="shared" si="394"/>
        <v>10000</v>
      </c>
      <c r="F6313" s="10">
        <f t="shared" si="392"/>
        <v>8363.107920899376</v>
      </c>
      <c r="G6313" s="10">
        <f>IF(F6313&gt;0,MIN('Hourly Model'!$E$8*1000-E6313,F6313),MAX(-E6313,F6313))</f>
        <v>0</v>
      </c>
      <c r="I6313" s="10">
        <f t="shared" si="395"/>
        <v>0</v>
      </c>
    </row>
    <row r="6314" spans="1:9" x14ac:dyDescent="0.2">
      <c r="A6314" s="11">
        <f t="shared" si="393"/>
        <v>43728.999999984691</v>
      </c>
      <c r="B6314" s="5">
        <f>'Load Profile'!E6317</f>
        <v>566.59414728844615</v>
      </c>
      <c r="C6314" s="5">
        <f>'Solar Output'!E6318</f>
        <v>0</v>
      </c>
      <c r="D6314" s="5">
        <f>'Wind Output'!E6321</f>
        <v>9060</v>
      </c>
      <c r="E6314" s="5">
        <f t="shared" si="394"/>
        <v>10000</v>
      </c>
      <c r="F6314" s="10">
        <f t="shared" si="392"/>
        <v>8493.405852711554</v>
      </c>
      <c r="G6314" s="10">
        <f>IF(F6314&gt;0,MIN('Hourly Model'!$E$8*1000-E6314,F6314),MAX(-E6314,F6314))</f>
        <v>0</v>
      </c>
      <c r="I6314" s="10">
        <f t="shared" si="395"/>
        <v>0</v>
      </c>
    </row>
    <row r="6315" spans="1:9" x14ac:dyDescent="0.2">
      <c r="A6315" s="11">
        <f t="shared" si="393"/>
        <v>43729.041666651356</v>
      </c>
      <c r="B6315" s="5">
        <f>'Load Profile'!E6318</f>
        <v>506.58266654883488</v>
      </c>
      <c r="C6315" s="5">
        <f>'Solar Output'!E6319</f>
        <v>0</v>
      </c>
      <c r="D6315" s="5">
        <f>'Wind Output'!E6322</f>
        <v>9060</v>
      </c>
      <c r="E6315" s="5">
        <f t="shared" si="394"/>
        <v>10000</v>
      </c>
      <c r="F6315" s="10">
        <f t="shared" si="392"/>
        <v>8553.4173334511652</v>
      </c>
      <c r="G6315" s="10">
        <f>IF(F6315&gt;0,MIN('Hourly Model'!$E$8*1000-E6315,F6315),MAX(-E6315,F6315))</f>
        <v>0</v>
      </c>
      <c r="I6315" s="10">
        <f t="shared" si="395"/>
        <v>0</v>
      </c>
    </row>
    <row r="6316" spans="1:9" x14ac:dyDescent="0.2">
      <c r="A6316" s="11">
        <f t="shared" si="393"/>
        <v>43729.08333331802</v>
      </c>
      <c r="B6316" s="5">
        <f>'Load Profile'!E6319</f>
        <v>493.7415208811525</v>
      </c>
      <c r="C6316" s="5">
        <f>'Solar Output'!E6320</f>
        <v>0</v>
      </c>
      <c r="D6316" s="5">
        <f>'Wind Output'!E6323</f>
        <v>9873.3333333333339</v>
      </c>
      <c r="E6316" s="5">
        <f t="shared" si="394"/>
        <v>10000</v>
      </c>
      <c r="F6316" s="10">
        <f t="shared" si="392"/>
        <v>9379.5918124521813</v>
      </c>
      <c r="G6316" s="10">
        <f>IF(F6316&gt;0,MIN('Hourly Model'!$E$8*1000-E6316,F6316),MAX(-E6316,F6316))</f>
        <v>0</v>
      </c>
      <c r="I6316" s="10">
        <f t="shared" si="395"/>
        <v>0</v>
      </c>
    </row>
    <row r="6317" spans="1:9" x14ac:dyDescent="0.2">
      <c r="A6317" s="11">
        <f t="shared" si="393"/>
        <v>43729.124999984684</v>
      </c>
      <c r="B6317" s="5">
        <f>'Load Profile'!E6320</f>
        <v>492.12421591204026</v>
      </c>
      <c r="C6317" s="5">
        <f>'Solar Output'!E6321</f>
        <v>0</v>
      </c>
      <c r="D6317" s="5">
        <f>'Wind Output'!E6324</f>
        <v>9573.3333333333339</v>
      </c>
      <c r="E6317" s="5">
        <f t="shared" si="394"/>
        <v>10000</v>
      </c>
      <c r="F6317" s="10">
        <f t="shared" si="392"/>
        <v>9081.2091174212928</v>
      </c>
      <c r="G6317" s="10">
        <f>IF(F6317&gt;0,MIN('Hourly Model'!$E$8*1000-E6317,F6317),MAX(-E6317,F6317))</f>
        <v>0</v>
      </c>
      <c r="I6317" s="10">
        <f t="shared" si="395"/>
        <v>0</v>
      </c>
    </row>
    <row r="6318" spans="1:9" x14ac:dyDescent="0.2">
      <c r="A6318" s="11">
        <f t="shared" si="393"/>
        <v>43729.166666651348</v>
      </c>
      <c r="B6318" s="5">
        <f>'Load Profile'!E6321</f>
        <v>546.79715594601453</v>
      </c>
      <c r="C6318" s="5">
        <f>'Solar Output'!E6322</f>
        <v>0</v>
      </c>
      <c r="D6318" s="5">
        <f>'Wind Output'!E6325</f>
        <v>9873.3333333333339</v>
      </c>
      <c r="E6318" s="5">
        <f t="shared" si="394"/>
        <v>10000</v>
      </c>
      <c r="F6318" s="10">
        <f t="shared" si="392"/>
        <v>9326.5361773873192</v>
      </c>
      <c r="G6318" s="10">
        <f>IF(F6318&gt;0,MIN('Hourly Model'!$E$8*1000-E6318,F6318),MAX(-E6318,F6318))</f>
        <v>0</v>
      </c>
      <c r="I6318" s="10">
        <f t="shared" si="395"/>
        <v>0</v>
      </c>
    </row>
    <row r="6319" spans="1:9" x14ac:dyDescent="0.2">
      <c r="A6319" s="11">
        <f t="shared" si="393"/>
        <v>43729.208333318013</v>
      </c>
      <c r="B6319" s="5">
        <f>'Load Profile'!E6322</f>
        <v>735.59540606193252</v>
      </c>
      <c r="C6319" s="5">
        <f>'Solar Output'!E6323</f>
        <v>0</v>
      </c>
      <c r="D6319" s="5">
        <f>'Wind Output'!E6326</f>
        <v>9873.3333333333339</v>
      </c>
      <c r="E6319" s="5">
        <f t="shared" si="394"/>
        <v>10000</v>
      </c>
      <c r="F6319" s="10">
        <f t="shared" si="392"/>
        <v>9137.7379272714006</v>
      </c>
      <c r="G6319" s="10">
        <f>IF(F6319&gt;0,MIN('Hourly Model'!$E$8*1000-E6319,F6319),MAX(-E6319,F6319))</f>
        <v>0</v>
      </c>
      <c r="I6319" s="10">
        <f t="shared" si="395"/>
        <v>0</v>
      </c>
    </row>
    <row r="6320" spans="1:9" x14ac:dyDescent="0.2">
      <c r="A6320" s="11">
        <f t="shared" si="393"/>
        <v>43729.249999984677</v>
      </c>
      <c r="B6320" s="5">
        <f>'Load Profile'!E6323</f>
        <v>1012.2695722868307</v>
      </c>
      <c r="C6320" s="5">
        <f>'Solar Output'!E6324</f>
        <v>1255.6780999999999</v>
      </c>
      <c r="D6320" s="5">
        <f>'Wind Output'!E6327</f>
        <v>9573.3333333333339</v>
      </c>
      <c r="E6320" s="5">
        <f t="shared" si="394"/>
        <v>10000</v>
      </c>
      <c r="F6320" s="10">
        <f t="shared" si="392"/>
        <v>9816.7418610465029</v>
      </c>
      <c r="G6320" s="10">
        <f>IF(F6320&gt;0,MIN('Hourly Model'!$E$8*1000-E6320,F6320),MAX(-E6320,F6320))</f>
        <v>0</v>
      </c>
      <c r="I6320" s="10">
        <f t="shared" si="395"/>
        <v>0</v>
      </c>
    </row>
    <row r="6321" spans="1:9" x14ac:dyDescent="0.2">
      <c r="A6321" s="11">
        <f t="shared" si="393"/>
        <v>43729.291666651341</v>
      </c>
      <c r="B6321" s="5">
        <f>'Load Profile'!E6324</f>
        <v>942.75179975558592</v>
      </c>
      <c r="C6321" s="5">
        <f>'Solar Output'!E6325</f>
        <v>3488.6894499999994</v>
      </c>
      <c r="D6321" s="5">
        <f>'Wind Output'!E6328</f>
        <v>9873.3333333333339</v>
      </c>
      <c r="E6321" s="5">
        <f t="shared" si="394"/>
        <v>10000</v>
      </c>
      <c r="F6321" s="10">
        <f t="shared" si="392"/>
        <v>12419.270983577748</v>
      </c>
      <c r="G6321" s="10">
        <f>IF(F6321&gt;0,MIN('Hourly Model'!$E$8*1000-E6321,F6321),MAX(-E6321,F6321))</f>
        <v>0</v>
      </c>
      <c r="I6321" s="10">
        <f t="shared" si="395"/>
        <v>0</v>
      </c>
    </row>
    <row r="6322" spans="1:9" x14ac:dyDescent="0.2">
      <c r="A6322" s="11">
        <f t="shared" si="393"/>
        <v>43729.333333318005</v>
      </c>
      <c r="B6322" s="5">
        <f>'Load Profile'!E6325</f>
        <v>822.16113814298956</v>
      </c>
      <c r="C6322" s="5">
        <f>'Solar Output'!E6326</f>
        <v>5426.4900499999994</v>
      </c>
      <c r="D6322" s="5">
        <f>'Wind Output'!E6329</f>
        <v>9873.3333333333339</v>
      </c>
      <c r="E6322" s="5">
        <f t="shared" si="394"/>
        <v>10000</v>
      </c>
      <c r="F6322" s="10">
        <f t="shared" si="392"/>
        <v>14477.662245190342</v>
      </c>
      <c r="G6322" s="10">
        <f>IF(F6322&gt;0,MIN('Hourly Model'!$E$8*1000-E6322,F6322),MAX(-E6322,F6322))</f>
        <v>0</v>
      </c>
      <c r="I6322" s="10">
        <f t="shared" si="395"/>
        <v>0</v>
      </c>
    </row>
    <row r="6323" spans="1:9" x14ac:dyDescent="0.2">
      <c r="A6323" s="11">
        <f t="shared" si="393"/>
        <v>43729.37499998467</v>
      </c>
      <c r="B6323" s="5">
        <f>'Load Profile'!E6326</f>
        <v>816.14891791157106</v>
      </c>
      <c r="C6323" s="5">
        <f>'Solar Output'!E6327</f>
        <v>6742.2257499999996</v>
      </c>
      <c r="D6323" s="5">
        <f>'Wind Output'!E6330</f>
        <v>9873.3333333333339</v>
      </c>
      <c r="E6323" s="5">
        <f t="shared" si="394"/>
        <v>10000</v>
      </c>
      <c r="F6323" s="10">
        <f t="shared" si="392"/>
        <v>15799.410165421763</v>
      </c>
      <c r="G6323" s="10">
        <f>IF(F6323&gt;0,MIN('Hourly Model'!$E$8*1000-E6323,F6323),MAX(-E6323,F6323))</f>
        <v>0</v>
      </c>
      <c r="I6323" s="10">
        <f t="shared" si="395"/>
        <v>0</v>
      </c>
    </row>
    <row r="6324" spans="1:9" x14ac:dyDescent="0.2">
      <c r="A6324" s="11">
        <f t="shared" si="393"/>
        <v>43729.416666651334</v>
      </c>
      <c r="B6324" s="5">
        <f>'Load Profile'!E6327</f>
        <v>832.04130655085669</v>
      </c>
      <c r="C6324" s="5">
        <f>'Solar Output'!E6328</f>
        <v>7466.6337499999991</v>
      </c>
      <c r="D6324" s="5">
        <f>'Wind Output'!E6331</f>
        <v>9960</v>
      </c>
      <c r="E6324" s="5">
        <f t="shared" si="394"/>
        <v>10000</v>
      </c>
      <c r="F6324" s="10">
        <f t="shared" si="392"/>
        <v>16594.592443449143</v>
      </c>
      <c r="G6324" s="10">
        <f>IF(F6324&gt;0,MIN('Hourly Model'!$E$8*1000-E6324,F6324),MAX(-E6324,F6324))</f>
        <v>0</v>
      </c>
      <c r="I6324" s="10">
        <f t="shared" si="395"/>
        <v>0</v>
      </c>
    </row>
    <row r="6325" spans="1:9" x14ac:dyDescent="0.2">
      <c r="A6325" s="11">
        <f t="shared" si="393"/>
        <v>43729.458333317998</v>
      </c>
      <c r="B6325" s="5">
        <f>'Load Profile'!E6328</f>
        <v>815.07997145383695</v>
      </c>
      <c r="C6325" s="5">
        <f>'Solar Output'!E6329</f>
        <v>7728.3794999999982</v>
      </c>
      <c r="D6325" s="5">
        <f>'Wind Output'!E6332</f>
        <v>9873.3333333333339</v>
      </c>
      <c r="E6325" s="5">
        <f t="shared" si="394"/>
        <v>10000</v>
      </c>
      <c r="F6325" s="10">
        <f t="shared" si="392"/>
        <v>16786.632861879494</v>
      </c>
      <c r="G6325" s="10">
        <f>IF(F6325&gt;0,MIN('Hourly Model'!$E$8*1000-E6325,F6325),MAX(-E6325,F6325))</f>
        <v>0</v>
      </c>
      <c r="I6325" s="10">
        <f t="shared" si="395"/>
        <v>0</v>
      </c>
    </row>
    <row r="6326" spans="1:9" x14ac:dyDescent="0.2">
      <c r="A6326" s="11">
        <f t="shared" si="393"/>
        <v>43729.499999984662</v>
      </c>
      <c r="B6326" s="5">
        <f>'Load Profile'!E6329</f>
        <v>791.1672576334413</v>
      </c>
      <c r="C6326" s="5">
        <f>'Solar Output'!E6330</f>
        <v>7515.7766999999994</v>
      </c>
      <c r="D6326" s="5">
        <f>'Wind Output'!E6333</f>
        <v>9960</v>
      </c>
      <c r="E6326" s="5">
        <f t="shared" si="394"/>
        <v>10000</v>
      </c>
      <c r="F6326" s="10">
        <f t="shared" si="392"/>
        <v>16684.609442366556</v>
      </c>
      <c r="G6326" s="10">
        <f>IF(F6326&gt;0,MIN('Hourly Model'!$E$8*1000-E6326,F6326),MAX(-E6326,F6326))</f>
        <v>0</v>
      </c>
      <c r="I6326" s="10">
        <f t="shared" si="395"/>
        <v>0</v>
      </c>
    </row>
    <row r="6327" spans="1:9" x14ac:dyDescent="0.2">
      <c r="A6327" s="11">
        <f t="shared" si="393"/>
        <v>43729.541666651327</v>
      </c>
      <c r="B6327" s="5">
        <f>'Load Profile'!E6330</f>
        <v>807.68097090881031</v>
      </c>
      <c r="C6327" s="5">
        <f>'Solar Output'!E6331</f>
        <v>6814.8379000000004</v>
      </c>
      <c r="D6327" s="5">
        <f>'Wind Output'!E6334</f>
        <v>9573.3333333333339</v>
      </c>
      <c r="E6327" s="5">
        <f t="shared" si="394"/>
        <v>10000</v>
      </c>
      <c r="F6327" s="10">
        <f t="shared" si="392"/>
        <v>15580.490262424524</v>
      </c>
      <c r="G6327" s="10">
        <f>IF(F6327&gt;0,MIN('Hourly Model'!$E$8*1000-E6327,F6327),MAX(-E6327,F6327))</f>
        <v>0</v>
      </c>
      <c r="I6327" s="10">
        <f t="shared" si="395"/>
        <v>0</v>
      </c>
    </row>
    <row r="6328" spans="1:9" x14ac:dyDescent="0.2">
      <c r="A6328" s="11">
        <f t="shared" si="393"/>
        <v>43729.583333317991</v>
      </c>
      <c r="B6328" s="5">
        <f>'Load Profile'!E6331</f>
        <v>841.80239879783028</v>
      </c>
      <c r="C6328" s="5">
        <f>'Solar Output'!E6332</f>
        <v>5574.2224999999989</v>
      </c>
      <c r="D6328" s="5">
        <f>'Wind Output'!E6335</f>
        <v>9573.3333333333339</v>
      </c>
      <c r="E6328" s="5">
        <f t="shared" si="394"/>
        <v>10000</v>
      </c>
      <c r="F6328" s="10">
        <f t="shared" si="392"/>
        <v>14305.753434535502</v>
      </c>
      <c r="G6328" s="10">
        <f>IF(F6328&gt;0,MIN('Hourly Model'!$E$8*1000-E6328,F6328),MAX(-E6328,F6328))</f>
        <v>0</v>
      </c>
      <c r="I6328" s="10">
        <f t="shared" si="395"/>
        <v>0</v>
      </c>
    </row>
    <row r="6329" spans="1:9" x14ac:dyDescent="0.2">
      <c r="A6329" s="11">
        <f t="shared" si="393"/>
        <v>43729.624999984655</v>
      </c>
      <c r="B6329" s="5">
        <f>'Load Profile'!E6332</f>
        <v>967.16599850768216</v>
      </c>
      <c r="C6329" s="5">
        <f>'Solar Output'!E6333</f>
        <v>3789.3305</v>
      </c>
      <c r="D6329" s="5">
        <f>'Wind Output'!E6336</f>
        <v>9060</v>
      </c>
      <c r="E6329" s="5">
        <f t="shared" si="394"/>
        <v>10000</v>
      </c>
      <c r="F6329" s="10">
        <f t="shared" si="392"/>
        <v>11882.164501492318</v>
      </c>
      <c r="G6329" s="10">
        <f>IF(F6329&gt;0,MIN('Hourly Model'!$E$8*1000-E6329,F6329),MAX(-E6329,F6329))</f>
        <v>0</v>
      </c>
      <c r="I6329" s="10">
        <f t="shared" si="395"/>
        <v>0</v>
      </c>
    </row>
    <row r="6330" spans="1:9" x14ac:dyDescent="0.2">
      <c r="A6330" s="11">
        <f t="shared" si="393"/>
        <v>43729.666666651319</v>
      </c>
      <c r="B6330" s="5">
        <f>'Load Profile'!E6333</f>
        <v>1158.564661337175</v>
      </c>
      <c r="C6330" s="5">
        <f>'Solar Output'!E6334</f>
        <v>1670.0748500000002</v>
      </c>
      <c r="D6330" s="5">
        <f>'Wind Output'!E6337</f>
        <v>7873.333333333333</v>
      </c>
      <c r="E6330" s="5">
        <f t="shared" si="394"/>
        <v>10000</v>
      </c>
      <c r="F6330" s="10">
        <f t="shared" si="392"/>
        <v>8384.8435219961575</v>
      </c>
      <c r="G6330" s="10">
        <f>IF(F6330&gt;0,MIN('Hourly Model'!$E$8*1000-E6330,F6330),MAX(-E6330,F6330))</f>
        <v>0</v>
      </c>
      <c r="I6330" s="10">
        <f t="shared" si="395"/>
        <v>0</v>
      </c>
    </row>
    <row r="6331" spans="1:9" x14ac:dyDescent="0.2">
      <c r="A6331" s="11">
        <f t="shared" si="393"/>
        <v>43729.708333317983</v>
      </c>
      <c r="B6331" s="5">
        <f>'Load Profile'!E6334</f>
        <v>1397.1041263086602</v>
      </c>
      <c r="C6331" s="5">
        <f>'Solar Output'!E6335</f>
        <v>104.08995</v>
      </c>
      <c r="D6331" s="5">
        <f>'Wind Output'!E6338</f>
        <v>4266.666666666667</v>
      </c>
      <c r="E6331" s="5">
        <f t="shared" si="394"/>
        <v>10000</v>
      </c>
      <c r="F6331" s="10">
        <f t="shared" si="392"/>
        <v>2973.6524903580066</v>
      </c>
      <c r="G6331" s="10">
        <f>IF(F6331&gt;0,MIN('Hourly Model'!$E$8*1000-E6331,F6331),MAX(-E6331,F6331))</f>
        <v>0</v>
      </c>
      <c r="I6331" s="10">
        <f t="shared" si="395"/>
        <v>0</v>
      </c>
    </row>
    <row r="6332" spans="1:9" x14ac:dyDescent="0.2">
      <c r="A6332" s="11">
        <f t="shared" si="393"/>
        <v>43729.749999984648</v>
      </c>
      <c r="B6332" s="5">
        <f>'Load Profile'!E6335</f>
        <v>1552.7149286933275</v>
      </c>
      <c r="C6332" s="5">
        <f>'Solar Output'!E6336</f>
        <v>0</v>
      </c>
      <c r="D6332" s="5">
        <f>'Wind Output'!E6339</f>
        <v>2773.3333333333335</v>
      </c>
      <c r="E6332" s="5">
        <f t="shared" si="394"/>
        <v>10000</v>
      </c>
      <c r="F6332" s="10">
        <f t="shared" si="392"/>
        <v>1220.618404640006</v>
      </c>
      <c r="G6332" s="10">
        <f>IF(F6332&gt;0,MIN('Hourly Model'!$E$8*1000-E6332,F6332),MAX(-E6332,F6332))</f>
        <v>0</v>
      </c>
      <c r="I6332" s="10">
        <f t="shared" si="395"/>
        <v>0</v>
      </c>
    </row>
    <row r="6333" spans="1:9" x14ac:dyDescent="0.2">
      <c r="A6333" s="11">
        <f t="shared" si="393"/>
        <v>43729.791666651312</v>
      </c>
      <c r="B6333" s="5">
        <f>'Load Profile'!E6336</f>
        <v>1803.0343215329876</v>
      </c>
      <c r="C6333" s="5">
        <f>'Solar Output'!E6337</f>
        <v>0</v>
      </c>
      <c r="D6333" s="5">
        <f>'Wind Output'!E6340</f>
        <v>4266.666666666667</v>
      </c>
      <c r="E6333" s="5">
        <f t="shared" si="394"/>
        <v>10000</v>
      </c>
      <c r="F6333" s="10">
        <f t="shared" si="392"/>
        <v>2463.6323451336793</v>
      </c>
      <c r="G6333" s="10">
        <f>IF(F6333&gt;0,MIN('Hourly Model'!$E$8*1000-E6333,F6333),MAX(-E6333,F6333))</f>
        <v>0</v>
      </c>
      <c r="I6333" s="10">
        <f t="shared" si="395"/>
        <v>0</v>
      </c>
    </row>
    <row r="6334" spans="1:9" x14ac:dyDescent="0.2">
      <c r="A6334" s="11">
        <f t="shared" si="393"/>
        <v>43729.833333317976</v>
      </c>
      <c r="B6334" s="5">
        <f>'Load Profile'!E6337</f>
        <v>1697.0915570168813</v>
      </c>
      <c r="C6334" s="5">
        <f>'Solar Output'!E6338</f>
        <v>0</v>
      </c>
      <c r="D6334" s="5">
        <f>'Wind Output'!E6341</f>
        <v>7873.333333333333</v>
      </c>
      <c r="E6334" s="5">
        <f t="shared" si="394"/>
        <v>10000</v>
      </c>
      <c r="F6334" s="10">
        <f t="shared" si="392"/>
        <v>6176.2417763164522</v>
      </c>
      <c r="G6334" s="10">
        <f>IF(F6334&gt;0,MIN('Hourly Model'!$E$8*1000-E6334,F6334),MAX(-E6334,F6334))</f>
        <v>0</v>
      </c>
      <c r="I6334" s="10">
        <f t="shared" si="395"/>
        <v>0</v>
      </c>
    </row>
    <row r="6335" spans="1:9" x14ac:dyDescent="0.2">
      <c r="A6335" s="11">
        <f t="shared" si="393"/>
        <v>43729.87499998464</v>
      </c>
      <c r="B6335" s="5">
        <f>'Load Profile'!E6338</f>
        <v>1361.1540639232105</v>
      </c>
      <c r="C6335" s="5">
        <f>'Solar Output'!E6339</f>
        <v>0</v>
      </c>
      <c r="D6335" s="5">
        <f>'Wind Output'!E6342</f>
        <v>9060</v>
      </c>
      <c r="E6335" s="5">
        <f t="shared" si="394"/>
        <v>10000</v>
      </c>
      <c r="F6335" s="10">
        <f t="shared" si="392"/>
        <v>7698.8459360767893</v>
      </c>
      <c r="G6335" s="10">
        <f>IF(F6335&gt;0,MIN('Hourly Model'!$E$8*1000-E6335,F6335),MAX(-E6335,F6335))</f>
        <v>0</v>
      </c>
      <c r="I6335" s="10">
        <f t="shared" si="395"/>
        <v>0</v>
      </c>
    </row>
    <row r="6336" spans="1:9" x14ac:dyDescent="0.2">
      <c r="A6336" s="11">
        <f t="shared" si="393"/>
        <v>43729.916666651305</v>
      </c>
      <c r="B6336" s="5">
        <f>'Load Profile'!E6339</f>
        <v>1034.6952907106349</v>
      </c>
      <c r="C6336" s="5">
        <f>'Solar Output'!E6340</f>
        <v>0</v>
      </c>
      <c r="D6336" s="5">
        <f>'Wind Output'!E6343</f>
        <v>9060</v>
      </c>
      <c r="E6336" s="5">
        <f t="shared" si="394"/>
        <v>10000</v>
      </c>
      <c r="F6336" s="10">
        <f t="shared" si="392"/>
        <v>8025.3047092893648</v>
      </c>
      <c r="G6336" s="10">
        <f>IF(F6336&gt;0,MIN('Hourly Model'!$E$8*1000-E6336,F6336),MAX(-E6336,F6336))</f>
        <v>0</v>
      </c>
      <c r="I6336" s="10">
        <f t="shared" si="395"/>
        <v>0</v>
      </c>
    </row>
    <row r="6337" spans="1:9" x14ac:dyDescent="0.2">
      <c r="A6337" s="11">
        <f t="shared" si="393"/>
        <v>43729.958333317969</v>
      </c>
      <c r="B6337" s="5">
        <f>'Load Profile'!E6340</f>
        <v>696.89207910062476</v>
      </c>
      <c r="C6337" s="5">
        <f>'Solar Output'!E6341</f>
        <v>0</v>
      </c>
      <c r="D6337" s="5">
        <f>'Wind Output'!E6344</f>
        <v>10000</v>
      </c>
      <c r="E6337" s="5">
        <f t="shared" si="394"/>
        <v>10000</v>
      </c>
      <c r="F6337" s="10">
        <f t="shared" si="392"/>
        <v>9303.107920899376</v>
      </c>
      <c r="G6337" s="10">
        <f>IF(F6337&gt;0,MIN('Hourly Model'!$E$8*1000-E6337,F6337),MAX(-E6337,F6337))</f>
        <v>0</v>
      </c>
      <c r="I6337" s="10">
        <f t="shared" si="395"/>
        <v>0</v>
      </c>
    </row>
    <row r="6338" spans="1:9" x14ac:dyDescent="0.2">
      <c r="A6338" s="11">
        <f t="shared" si="393"/>
        <v>43729.999999984633</v>
      </c>
      <c r="B6338" s="5">
        <f>'Load Profile'!E6341</f>
        <v>566.59414728844615</v>
      </c>
      <c r="C6338" s="5">
        <f>'Solar Output'!E6342</f>
        <v>0</v>
      </c>
      <c r="D6338" s="5">
        <f>'Wind Output'!E6345</f>
        <v>9573.3333333333339</v>
      </c>
      <c r="E6338" s="5">
        <f t="shared" si="394"/>
        <v>10000</v>
      </c>
      <c r="F6338" s="10">
        <f t="shared" ref="F6338:F6401" si="396">D6338+C6338-B6338</f>
        <v>9006.7391860448879</v>
      </c>
      <c r="G6338" s="10">
        <f>IF(F6338&gt;0,MIN('Hourly Model'!$E$8*1000-E6338,F6338),MAX(-E6338,F6338))</f>
        <v>0</v>
      </c>
      <c r="I6338" s="10">
        <f t="shared" si="395"/>
        <v>0</v>
      </c>
    </row>
    <row r="6339" spans="1:9" x14ac:dyDescent="0.2">
      <c r="A6339" s="11">
        <f t="shared" ref="A6339:A6402" si="397">A6338+1/24</f>
        <v>43730.041666651297</v>
      </c>
      <c r="B6339" s="5">
        <f>'Load Profile'!E6342</f>
        <v>506.58266654883488</v>
      </c>
      <c r="C6339" s="5">
        <f>'Solar Output'!E6343</f>
        <v>0</v>
      </c>
      <c r="D6339" s="5">
        <f>'Wind Output'!E6346</f>
        <v>9573.3333333333339</v>
      </c>
      <c r="E6339" s="5">
        <f t="shared" ref="E6339:E6402" si="398">E6338+G6338</f>
        <v>10000</v>
      </c>
      <c r="F6339" s="10">
        <f t="shared" si="396"/>
        <v>9066.7506667844991</v>
      </c>
      <c r="G6339" s="10">
        <f>IF(F6339&gt;0,MIN('Hourly Model'!$E$8*1000-E6339,F6339),MAX(-E6339,F6339))</f>
        <v>0</v>
      </c>
      <c r="I6339" s="10">
        <f t="shared" ref="I6339:I6402" si="399">MIN(I6338+F6339+E6339,0)</f>
        <v>0</v>
      </c>
    </row>
    <row r="6340" spans="1:9" x14ac:dyDescent="0.2">
      <c r="A6340" s="11">
        <f t="shared" si="397"/>
        <v>43730.083333317962</v>
      </c>
      <c r="B6340" s="5">
        <f>'Load Profile'!E6343</f>
        <v>493.7415208811525</v>
      </c>
      <c r="C6340" s="5">
        <f>'Solar Output'!E6344</f>
        <v>0</v>
      </c>
      <c r="D6340" s="5">
        <f>'Wind Output'!E6347</f>
        <v>9873.3333333333339</v>
      </c>
      <c r="E6340" s="5">
        <f t="shared" si="398"/>
        <v>10000</v>
      </c>
      <c r="F6340" s="10">
        <f t="shared" si="396"/>
        <v>9379.5918124521813</v>
      </c>
      <c r="G6340" s="10">
        <f>IF(F6340&gt;0,MIN('Hourly Model'!$E$8*1000-E6340,F6340),MAX(-E6340,F6340))</f>
        <v>0</v>
      </c>
      <c r="I6340" s="10">
        <f t="shared" si="399"/>
        <v>0</v>
      </c>
    </row>
    <row r="6341" spans="1:9" x14ac:dyDescent="0.2">
      <c r="A6341" s="11">
        <f t="shared" si="397"/>
        <v>43730.124999984626</v>
      </c>
      <c r="B6341" s="5">
        <f>'Load Profile'!E6344</f>
        <v>493.78624921436921</v>
      </c>
      <c r="C6341" s="5">
        <f>'Solar Output'!E6345</f>
        <v>0</v>
      </c>
      <c r="D6341" s="5">
        <f>'Wind Output'!E6348</f>
        <v>9060</v>
      </c>
      <c r="E6341" s="5">
        <f t="shared" si="398"/>
        <v>10000</v>
      </c>
      <c r="F6341" s="10">
        <f t="shared" si="396"/>
        <v>8566.2137507856314</v>
      </c>
      <c r="G6341" s="10">
        <f>IF(F6341&gt;0,MIN('Hourly Model'!$E$8*1000-E6341,F6341),MAX(-E6341,F6341))</f>
        <v>0</v>
      </c>
      <c r="I6341" s="10">
        <f t="shared" si="399"/>
        <v>0</v>
      </c>
    </row>
    <row r="6342" spans="1:9" x14ac:dyDescent="0.2">
      <c r="A6342" s="11">
        <f t="shared" si="397"/>
        <v>43730.16666665129</v>
      </c>
      <c r="B6342" s="5">
        <f>'Load Profile'!E6345</f>
        <v>557.08125217739121</v>
      </c>
      <c r="C6342" s="5">
        <f>'Solar Output'!E6346</f>
        <v>0</v>
      </c>
      <c r="D6342" s="5">
        <f>'Wind Output'!E6349</f>
        <v>9060</v>
      </c>
      <c r="E6342" s="5">
        <f t="shared" si="398"/>
        <v>10000</v>
      </c>
      <c r="F6342" s="10">
        <f t="shared" si="396"/>
        <v>8502.9187478226086</v>
      </c>
      <c r="G6342" s="10">
        <f>IF(F6342&gt;0,MIN('Hourly Model'!$E$8*1000-E6342,F6342),MAX(-E6342,F6342))</f>
        <v>0</v>
      </c>
      <c r="I6342" s="10">
        <f t="shared" si="399"/>
        <v>0</v>
      </c>
    </row>
    <row r="6343" spans="1:9" x14ac:dyDescent="0.2">
      <c r="A6343" s="11">
        <f t="shared" si="397"/>
        <v>43730.208333317954</v>
      </c>
      <c r="B6343" s="5">
        <f>'Load Profile'!E6346</f>
        <v>758.33353030206615</v>
      </c>
      <c r="C6343" s="5">
        <f>'Solar Output'!E6347</f>
        <v>0</v>
      </c>
      <c r="D6343" s="5">
        <f>'Wind Output'!E6350</f>
        <v>9060</v>
      </c>
      <c r="E6343" s="5">
        <f t="shared" si="398"/>
        <v>10000</v>
      </c>
      <c r="F6343" s="10">
        <f t="shared" si="396"/>
        <v>8301.6664696979333</v>
      </c>
      <c r="G6343" s="10">
        <f>IF(F6343&gt;0,MIN('Hourly Model'!$E$8*1000-E6343,F6343),MAX(-E6343,F6343))</f>
        <v>0</v>
      </c>
      <c r="I6343" s="10">
        <f t="shared" si="399"/>
        <v>0</v>
      </c>
    </row>
    <row r="6344" spans="1:9" x14ac:dyDescent="0.2">
      <c r="A6344" s="11">
        <f t="shared" si="397"/>
        <v>43730.249999984619</v>
      </c>
      <c r="B6344" s="5">
        <f>'Load Profile'!E6347</f>
        <v>1026.6890178371741</v>
      </c>
      <c r="C6344" s="5">
        <f>'Solar Output'!E6348</f>
        <v>233.64434999999997</v>
      </c>
      <c r="D6344" s="5">
        <f>'Wind Output'!E6351</f>
        <v>9060</v>
      </c>
      <c r="E6344" s="5">
        <f t="shared" si="398"/>
        <v>10000</v>
      </c>
      <c r="F6344" s="10">
        <f t="shared" si="396"/>
        <v>8266.9553321628264</v>
      </c>
      <c r="G6344" s="10">
        <f>IF(F6344&gt;0,MIN('Hourly Model'!$E$8*1000-E6344,F6344),MAX(-E6344,F6344))</f>
        <v>0</v>
      </c>
      <c r="I6344" s="10">
        <f t="shared" si="399"/>
        <v>0</v>
      </c>
    </row>
    <row r="6345" spans="1:9" x14ac:dyDescent="0.2">
      <c r="A6345" s="11">
        <f t="shared" si="397"/>
        <v>43730.291666651283</v>
      </c>
      <c r="B6345" s="5">
        <f>'Load Profile'!E6348</f>
        <v>954.43791720571585</v>
      </c>
      <c r="C6345" s="5">
        <f>'Solar Output'!E6349</f>
        <v>1593.8298500000001</v>
      </c>
      <c r="D6345" s="5">
        <f>'Wind Output'!E6352</f>
        <v>9573.3333333333339</v>
      </c>
      <c r="E6345" s="5">
        <f t="shared" si="398"/>
        <v>10000</v>
      </c>
      <c r="F6345" s="10">
        <f t="shared" si="396"/>
        <v>10212.725266127618</v>
      </c>
      <c r="G6345" s="10">
        <f>IF(F6345&gt;0,MIN('Hourly Model'!$E$8*1000-E6345,F6345),MAX(-E6345,F6345))</f>
        <v>0</v>
      </c>
      <c r="I6345" s="10">
        <f t="shared" si="399"/>
        <v>0</v>
      </c>
    </row>
    <row r="6346" spans="1:9" x14ac:dyDescent="0.2">
      <c r="A6346" s="11">
        <f t="shared" si="397"/>
        <v>43730.333333317947</v>
      </c>
      <c r="B6346" s="5">
        <f>'Load Profile'!E6349</f>
        <v>829.04821385282014</v>
      </c>
      <c r="C6346" s="5">
        <f>'Solar Output'!E6350</f>
        <v>3543.5743499999999</v>
      </c>
      <c r="D6346" s="5">
        <f>'Wind Output'!E6353</f>
        <v>9060</v>
      </c>
      <c r="E6346" s="5">
        <f t="shared" si="398"/>
        <v>10000</v>
      </c>
      <c r="F6346" s="10">
        <f t="shared" si="396"/>
        <v>11774.526136147178</v>
      </c>
      <c r="G6346" s="10">
        <f>IF(F6346&gt;0,MIN('Hourly Model'!$E$8*1000-E6346,F6346),MAX(-E6346,F6346))</f>
        <v>0</v>
      </c>
      <c r="I6346" s="10">
        <f t="shared" si="399"/>
        <v>0</v>
      </c>
    </row>
    <row r="6347" spans="1:9" x14ac:dyDescent="0.2">
      <c r="A6347" s="11">
        <f t="shared" si="397"/>
        <v>43730.374999984611</v>
      </c>
      <c r="B6347" s="5">
        <f>'Load Profile'!E6350</f>
        <v>821.3765339489446</v>
      </c>
      <c r="C6347" s="5">
        <f>'Solar Output'!E6351</f>
        <v>4862.36445</v>
      </c>
      <c r="D6347" s="5">
        <f>'Wind Output'!E6354</f>
        <v>9060</v>
      </c>
      <c r="E6347" s="5">
        <f t="shared" si="398"/>
        <v>10000</v>
      </c>
      <c r="F6347" s="10">
        <f t="shared" si="396"/>
        <v>13100.987916051057</v>
      </c>
      <c r="G6347" s="10">
        <f>IF(F6347&gt;0,MIN('Hourly Model'!$E$8*1000-E6347,F6347),MAX(-E6347,F6347))</f>
        <v>0</v>
      </c>
      <c r="I6347" s="10">
        <f t="shared" si="399"/>
        <v>0</v>
      </c>
    </row>
    <row r="6348" spans="1:9" x14ac:dyDescent="0.2">
      <c r="A6348" s="11">
        <f t="shared" si="397"/>
        <v>43730.416666651276</v>
      </c>
      <c r="B6348" s="5">
        <f>'Load Profile'!E6351</f>
        <v>832.04130655085669</v>
      </c>
      <c r="C6348" s="5">
        <f>'Solar Output'!E6352</f>
        <v>5864.5123999999996</v>
      </c>
      <c r="D6348" s="5">
        <f>'Wind Output'!E6355</f>
        <v>9573.3333333333339</v>
      </c>
      <c r="E6348" s="5">
        <f t="shared" si="398"/>
        <v>10000</v>
      </c>
      <c r="F6348" s="10">
        <f t="shared" si="396"/>
        <v>14605.804426782477</v>
      </c>
      <c r="G6348" s="10">
        <f>IF(F6348&gt;0,MIN('Hourly Model'!$E$8*1000-E6348,F6348),MAX(-E6348,F6348))</f>
        <v>0</v>
      </c>
      <c r="I6348" s="10">
        <f t="shared" si="399"/>
        <v>0</v>
      </c>
    </row>
    <row r="6349" spans="1:9" x14ac:dyDescent="0.2">
      <c r="A6349" s="11">
        <f t="shared" si="397"/>
        <v>43730.45833331794</v>
      </c>
      <c r="B6349" s="5">
        <f>'Load Profile'!E6352</f>
        <v>815.07997145383695</v>
      </c>
      <c r="C6349" s="5">
        <f>'Solar Output'!E6353</f>
        <v>5675.0154000000002</v>
      </c>
      <c r="D6349" s="5">
        <f>'Wind Output'!E6356</f>
        <v>9873.3333333333339</v>
      </c>
      <c r="E6349" s="5">
        <f t="shared" si="398"/>
        <v>10000</v>
      </c>
      <c r="F6349" s="10">
        <f t="shared" si="396"/>
        <v>14733.268761879497</v>
      </c>
      <c r="G6349" s="10">
        <f>IF(F6349&gt;0,MIN('Hourly Model'!$E$8*1000-E6349,F6349),MAX(-E6349,F6349))</f>
        <v>0</v>
      </c>
      <c r="I6349" s="10">
        <f t="shared" si="399"/>
        <v>0</v>
      </c>
    </row>
    <row r="6350" spans="1:9" x14ac:dyDescent="0.2">
      <c r="A6350" s="11">
        <f t="shared" si="397"/>
        <v>43730.499999984604</v>
      </c>
      <c r="B6350" s="5">
        <f>'Load Profile'!E6353</f>
        <v>791.1672576334413</v>
      </c>
      <c r="C6350" s="5">
        <f>'Solar Output'!E6354</f>
        <v>5098.9872999999998</v>
      </c>
      <c r="D6350" s="5">
        <f>'Wind Output'!E6357</f>
        <v>9573.3333333333339</v>
      </c>
      <c r="E6350" s="5">
        <f t="shared" si="398"/>
        <v>10000</v>
      </c>
      <c r="F6350" s="10">
        <f t="shared" si="396"/>
        <v>13881.153375699891</v>
      </c>
      <c r="G6350" s="10">
        <f>IF(F6350&gt;0,MIN('Hourly Model'!$E$8*1000-E6350,F6350),MAX(-E6350,F6350))</f>
        <v>0</v>
      </c>
      <c r="I6350" s="10">
        <f t="shared" si="399"/>
        <v>0</v>
      </c>
    </row>
    <row r="6351" spans="1:9" x14ac:dyDescent="0.2">
      <c r="A6351" s="11">
        <f t="shared" si="397"/>
        <v>43730.541666651268</v>
      </c>
      <c r="B6351" s="5">
        <f>'Load Profile'!E6354</f>
        <v>781.29590770895607</v>
      </c>
      <c r="C6351" s="5">
        <f>'Solar Output'!E6355</f>
        <v>2983.9176499999994</v>
      </c>
      <c r="D6351" s="5">
        <f>'Wind Output'!E6358</f>
        <v>9573.3333333333339</v>
      </c>
      <c r="E6351" s="5">
        <f t="shared" si="398"/>
        <v>10000</v>
      </c>
      <c r="F6351" s="10">
        <f t="shared" si="396"/>
        <v>11775.955075624377</v>
      </c>
      <c r="G6351" s="10">
        <f>IF(F6351&gt;0,MIN('Hourly Model'!$E$8*1000-E6351,F6351),MAX(-E6351,F6351))</f>
        <v>0</v>
      </c>
      <c r="I6351" s="10">
        <f t="shared" si="399"/>
        <v>0</v>
      </c>
    </row>
    <row r="6352" spans="1:9" x14ac:dyDescent="0.2">
      <c r="A6352" s="11">
        <f t="shared" si="397"/>
        <v>43730.583333317933</v>
      </c>
      <c r="B6352" s="5">
        <f>'Load Profile'!E6355</f>
        <v>807.23920440031384</v>
      </c>
      <c r="C6352" s="5">
        <f>'Solar Output'!E6356</f>
        <v>2242.62995</v>
      </c>
      <c r="D6352" s="5">
        <f>'Wind Output'!E6359</f>
        <v>9573.3333333333339</v>
      </c>
      <c r="E6352" s="5">
        <f t="shared" si="398"/>
        <v>10000</v>
      </c>
      <c r="F6352" s="10">
        <f t="shared" si="396"/>
        <v>11008.724078933021</v>
      </c>
      <c r="G6352" s="10">
        <f>IF(F6352&gt;0,MIN('Hourly Model'!$E$8*1000-E6352,F6352),MAX(-E6352,F6352))</f>
        <v>0</v>
      </c>
      <c r="I6352" s="10">
        <f t="shared" si="399"/>
        <v>0</v>
      </c>
    </row>
    <row r="6353" spans="1:9" x14ac:dyDescent="0.2">
      <c r="A6353" s="11">
        <f t="shared" si="397"/>
        <v>43730.624999984597</v>
      </c>
      <c r="B6353" s="5">
        <f>'Load Profile'!E6356</f>
        <v>929.60303706540674</v>
      </c>
      <c r="C6353" s="5">
        <f>'Solar Output'!E6357</f>
        <v>998.74739999999997</v>
      </c>
      <c r="D6353" s="5">
        <f>'Wind Output'!E6360</f>
        <v>9873.3333333333339</v>
      </c>
      <c r="E6353" s="5">
        <f t="shared" si="398"/>
        <v>10000</v>
      </c>
      <c r="F6353" s="10">
        <f t="shared" si="396"/>
        <v>9942.477696267928</v>
      </c>
      <c r="G6353" s="10">
        <f>IF(F6353&gt;0,MIN('Hourly Model'!$E$8*1000-E6353,F6353),MAX(-E6353,F6353))</f>
        <v>0</v>
      </c>
      <c r="I6353" s="10">
        <f t="shared" si="399"/>
        <v>0</v>
      </c>
    </row>
    <row r="6354" spans="1:9" x14ac:dyDescent="0.2">
      <c r="A6354" s="11">
        <f t="shared" si="397"/>
        <v>43730.666666651261</v>
      </c>
      <c r="B6354" s="5">
        <f>'Load Profile'!E6357</f>
        <v>1158.564661337175</v>
      </c>
      <c r="C6354" s="5">
        <f>'Solar Output'!E6358</f>
        <v>724.29875000000004</v>
      </c>
      <c r="D6354" s="5">
        <f>'Wind Output'!E6361</f>
        <v>9573.3333333333339</v>
      </c>
      <c r="E6354" s="5">
        <f t="shared" si="398"/>
        <v>10000</v>
      </c>
      <c r="F6354" s="10">
        <f t="shared" si="396"/>
        <v>9139.0674219961584</v>
      </c>
      <c r="G6354" s="10">
        <f>IF(F6354&gt;0,MIN('Hourly Model'!$E$8*1000-E6354,F6354),MAX(-E6354,F6354))</f>
        <v>0</v>
      </c>
      <c r="I6354" s="10">
        <f t="shared" si="399"/>
        <v>0</v>
      </c>
    </row>
    <row r="6355" spans="1:9" x14ac:dyDescent="0.2">
      <c r="A6355" s="11">
        <f t="shared" si="397"/>
        <v>43730.708333317925</v>
      </c>
      <c r="B6355" s="5">
        <f>'Load Profile'!E6358</f>
        <v>1341.8593488010085</v>
      </c>
      <c r="C6355" s="5">
        <f>'Solar Output'!E6359</f>
        <v>0</v>
      </c>
      <c r="D6355" s="5">
        <f>'Wind Output'!E6362</f>
        <v>9573.3333333333339</v>
      </c>
      <c r="E6355" s="5">
        <f t="shared" si="398"/>
        <v>10000</v>
      </c>
      <c r="F6355" s="10">
        <f t="shared" si="396"/>
        <v>8231.4739845323256</v>
      </c>
      <c r="G6355" s="10">
        <f>IF(F6355&gt;0,MIN('Hourly Model'!$E$8*1000-E6355,F6355),MAX(-E6355,F6355))</f>
        <v>0</v>
      </c>
      <c r="I6355" s="10">
        <f t="shared" si="399"/>
        <v>0</v>
      </c>
    </row>
    <row r="6356" spans="1:9" x14ac:dyDescent="0.2">
      <c r="A6356" s="11">
        <f t="shared" si="397"/>
        <v>43730.74999998459</v>
      </c>
      <c r="B6356" s="5">
        <f>'Load Profile'!E6359</f>
        <v>1516.3276233506353</v>
      </c>
      <c r="C6356" s="5">
        <f>'Solar Output'!E6360</f>
        <v>0</v>
      </c>
      <c r="D6356" s="5">
        <f>'Wind Output'!E6363</f>
        <v>9060</v>
      </c>
      <c r="E6356" s="5">
        <f t="shared" si="398"/>
        <v>10000</v>
      </c>
      <c r="F6356" s="10">
        <f t="shared" si="396"/>
        <v>7543.6723766493651</v>
      </c>
      <c r="G6356" s="10">
        <f>IF(F6356&gt;0,MIN('Hourly Model'!$E$8*1000-E6356,F6356),MAX(-E6356,F6356))</f>
        <v>0</v>
      </c>
      <c r="I6356" s="10">
        <f t="shared" si="399"/>
        <v>0</v>
      </c>
    </row>
    <row r="6357" spans="1:9" x14ac:dyDescent="0.2">
      <c r="A6357" s="11">
        <f t="shared" si="397"/>
        <v>43730.791666651254</v>
      </c>
      <c r="B6357" s="5">
        <f>'Load Profile'!E6360</f>
        <v>1788.7363049228943</v>
      </c>
      <c r="C6357" s="5">
        <f>'Solar Output'!E6361</f>
        <v>0</v>
      </c>
      <c r="D6357" s="5">
        <f>'Wind Output'!E6364</f>
        <v>9060</v>
      </c>
      <c r="E6357" s="5">
        <f t="shared" si="398"/>
        <v>10000</v>
      </c>
      <c r="F6357" s="10">
        <f t="shared" si="396"/>
        <v>7271.2636950771057</v>
      </c>
      <c r="G6357" s="10">
        <f>IF(F6357&gt;0,MIN('Hourly Model'!$E$8*1000-E6357,F6357),MAX(-E6357,F6357))</f>
        <v>0</v>
      </c>
      <c r="I6357" s="10">
        <f t="shared" si="399"/>
        <v>0</v>
      </c>
    </row>
    <row r="6358" spans="1:9" x14ac:dyDescent="0.2">
      <c r="A6358" s="11">
        <f t="shared" si="397"/>
        <v>43730.833333317918</v>
      </c>
      <c r="B6358" s="5">
        <f>'Load Profile'!E6361</f>
        <v>1697.0915570168813</v>
      </c>
      <c r="C6358" s="5">
        <f>'Solar Output'!E6362</f>
        <v>0</v>
      </c>
      <c r="D6358" s="5">
        <f>'Wind Output'!E6365</f>
        <v>9573.3333333333339</v>
      </c>
      <c r="E6358" s="5">
        <f t="shared" si="398"/>
        <v>10000</v>
      </c>
      <c r="F6358" s="10">
        <f t="shared" si="396"/>
        <v>7876.2417763164522</v>
      </c>
      <c r="G6358" s="10">
        <f>IF(F6358&gt;0,MIN('Hourly Model'!$E$8*1000-E6358,F6358),MAX(-E6358,F6358))</f>
        <v>0</v>
      </c>
      <c r="I6358" s="10">
        <f t="shared" si="399"/>
        <v>0</v>
      </c>
    </row>
    <row r="6359" spans="1:9" x14ac:dyDescent="0.2">
      <c r="A6359" s="11">
        <f t="shared" si="397"/>
        <v>43730.874999984582</v>
      </c>
      <c r="B6359" s="5">
        <f>'Load Profile'!E6362</f>
        <v>1361.1540639232105</v>
      </c>
      <c r="C6359" s="5">
        <f>'Solar Output'!E6363</f>
        <v>0</v>
      </c>
      <c r="D6359" s="5">
        <f>'Wind Output'!E6366</f>
        <v>6160</v>
      </c>
      <c r="E6359" s="5">
        <f t="shared" si="398"/>
        <v>10000</v>
      </c>
      <c r="F6359" s="10">
        <f t="shared" si="396"/>
        <v>4798.8459360767893</v>
      </c>
      <c r="G6359" s="10">
        <f>IF(F6359&gt;0,MIN('Hourly Model'!$E$8*1000-E6359,F6359),MAX(-E6359,F6359))</f>
        <v>0</v>
      </c>
      <c r="I6359" s="10">
        <f t="shared" si="399"/>
        <v>0</v>
      </c>
    </row>
    <row r="6360" spans="1:9" x14ac:dyDescent="0.2">
      <c r="A6360" s="11">
        <f t="shared" si="397"/>
        <v>43730.916666651246</v>
      </c>
      <c r="B6360" s="5">
        <f>'Load Profile'!E6363</f>
        <v>1034.6952907106349</v>
      </c>
      <c r="C6360" s="5">
        <f>'Solar Output'!E6364</f>
        <v>0</v>
      </c>
      <c r="D6360" s="5">
        <f>'Wind Output'!E6367</f>
        <v>6160</v>
      </c>
      <c r="E6360" s="5">
        <f t="shared" si="398"/>
        <v>10000</v>
      </c>
      <c r="F6360" s="10">
        <f t="shared" si="396"/>
        <v>5125.3047092893648</v>
      </c>
      <c r="G6360" s="10">
        <f>IF(F6360&gt;0,MIN('Hourly Model'!$E$8*1000-E6360,F6360),MAX(-E6360,F6360))</f>
        <v>0</v>
      </c>
      <c r="I6360" s="10">
        <f t="shared" si="399"/>
        <v>0</v>
      </c>
    </row>
    <row r="6361" spans="1:9" x14ac:dyDescent="0.2">
      <c r="A6361" s="11">
        <f t="shared" si="397"/>
        <v>43730.958333317911</v>
      </c>
      <c r="B6361" s="5">
        <f>'Load Profile'!E6364</f>
        <v>701.66878164485126</v>
      </c>
      <c r="C6361" s="5">
        <f>'Solar Output'!E6365</f>
        <v>0</v>
      </c>
      <c r="D6361" s="5">
        <f>'Wind Output'!E6368</f>
        <v>7873.333333333333</v>
      </c>
      <c r="E6361" s="5">
        <f t="shared" si="398"/>
        <v>10000</v>
      </c>
      <c r="F6361" s="10">
        <f t="shared" si="396"/>
        <v>7171.6645516884819</v>
      </c>
      <c r="G6361" s="10">
        <f>IF(F6361&gt;0,MIN('Hourly Model'!$E$8*1000-E6361,F6361),MAX(-E6361,F6361))</f>
        <v>0</v>
      </c>
      <c r="I6361" s="10">
        <f t="shared" si="399"/>
        <v>0</v>
      </c>
    </row>
    <row r="6362" spans="1:9" x14ac:dyDescent="0.2">
      <c r="A6362" s="11">
        <f t="shared" si="397"/>
        <v>43730.999999984575</v>
      </c>
      <c r="B6362" s="5">
        <f>'Load Profile'!E6365</f>
        <v>588.0832908383793</v>
      </c>
      <c r="C6362" s="5">
        <f>'Solar Output'!E6366</f>
        <v>0</v>
      </c>
      <c r="D6362" s="5">
        <f>'Wind Output'!E6369</f>
        <v>4266.666666666667</v>
      </c>
      <c r="E6362" s="5">
        <f t="shared" si="398"/>
        <v>10000</v>
      </c>
      <c r="F6362" s="10">
        <f t="shared" si="396"/>
        <v>3678.5833758282879</v>
      </c>
      <c r="G6362" s="10">
        <f>IF(F6362&gt;0,MIN('Hourly Model'!$E$8*1000-E6362,F6362),MAX(-E6362,F6362))</f>
        <v>0</v>
      </c>
      <c r="I6362" s="10">
        <f t="shared" si="399"/>
        <v>0</v>
      </c>
    </row>
    <row r="6363" spans="1:9" x14ac:dyDescent="0.2">
      <c r="A6363" s="11">
        <f t="shared" si="397"/>
        <v>43731.041666651239</v>
      </c>
      <c r="B6363" s="5">
        <f>'Load Profile'!E6366</f>
        <v>536.4438158644432</v>
      </c>
      <c r="C6363" s="5">
        <f>'Solar Output'!E6367</f>
        <v>0</v>
      </c>
      <c r="D6363" s="5">
        <f>'Wind Output'!E6370</f>
        <v>4266.666666666667</v>
      </c>
      <c r="E6363" s="5">
        <f t="shared" si="398"/>
        <v>10000</v>
      </c>
      <c r="F6363" s="10">
        <f t="shared" si="396"/>
        <v>3730.2228508022235</v>
      </c>
      <c r="G6363" s="10">
        <f>IF(F6363&gt;0,MIN('Hourly Model'!$E$8*1000-E6363,F6363),MAX(-E6363,F6363))</f>
        <v>0</v>
      </c>
      <c r="I6363" s="10">
        <f t="shared" si="399"/>
        <v>0</v>
      </c>
    </row>
    <row r="6364" spans="1:9" x14ac:dyDescent="0.2">
      <c r="A6364" s="11">
        <f t="shared" si="397"/>
        <v>43731.083333317903</v>
      </c>
      <c r="B6364" s="5">
        <f>'Load Profile'!E6367</f>
        <v>532.71785681237952</v>
      </c>
      <c r="C6364" s="5">
        <f>'Solar Output'!E6368</f>
        <v>0</v>
      </c>
      <c r="D6364" s="5">
        <f>'Wind Output'!E6371</f>
        <v>6160</v>
      </c>
      <c r="E6364" s="5">
        <f t="shared" si="398"/>
        <v>10000</v>
      </c>
      <c r="F6364" s="10">
        <f t="shared" si="396"/>
        <v>5627.28214318762</v>
      </c>
      <c r="G6364" s="10">
        <f>IF(F6364&gt;0,MIN('Hourly Model'!$E$8*1000-E6364,F6364),MAX(-E6364,F6364))</f>
        <v>0</v>
      </c>
      <c r="I6364" s="10">
        <f t="shared" si="399"/>
        <v>0</v>
      </c>
    </row>
    <row r="6365" spans="1:9" x14ac:dyDescent="0.2">
      <c r="A6365" s="11">
        <f t="shared" si="397"/>
        <v>43731.124999984568</v>
      </c>
      <c r="B6365" s="5">
        <f>'Load Profile'!E6368</f>
        <v>543.62773020379245</v>
      </c>
      <c r="C6365" s="5">
        <f>'Solar Output'!E6369</f>
        <v>0</v>
      </c>
      <c r="D6365" s="5">
        <f>'Wind Output'!E6372</f>
        <v>6160</v>
      </c>
      <c r="E6365" s="5">
        <f t="shared" si="398"/>
        <v>10000</v>
      </c>
      <c r="F6365" s="10">
        <f t="shared" si="396"/>
        <v>5616.3722697962075</v>
      </c>
      <c r="G6365" s="10">
        <f>IF(F6365&gt;0,MIN('Hourly Model'!$E$8*1000-E6365,F6365),MAX(-E6365,F6365))</f>
        <v>0</v>
      </c>
      <c r="I6365" s="10">
        <f t="shared" si="399"/>
        <v>0</v>
      </c>
    </row>
    <row r="6366" spans="1:9" x14ac:dyDescent="0.2">
      <c r="A6366" s="11">
        <f t="shared" si="397"/>
        <v>43731.166666651232</v>
      </c>
      <c r="B6366" s="5">
        <f>'Load Profile'!E6369</f>
        <v>605.15717979238684</v>
      </c>
      <c r="C6366" s="5">
        <f>'Solar Output'!E6370</f>
        <v>0</v>
      </c>
      <c r="D6366" s="5">
        <f>'Wind Output'!E6373</f>
        <v>2773.3333333333335</v>
      </c>
      <c r="E6366" s="5">
        <f t="shared" si="398"/>
        <v>10000</v>
      </c>
      <c r="F6366" s="10">
        <f t="shared" si="396"/>
        <v>2168.1761535409469</v>
      </c>
      <c r="G6366" s="10">
        <f>IF(F6366&gt;0,MIN('Hourly Model'!$E$8*1000-E6366,F6366),MAX(-E6366,F6366))</f>
        <v>0</v>
      </c>
      <c r="I6366" s="10">
        <f t="shared" si="399"/>
        <v>0</v>
      </c>
    </row>
    <row r="6367" spans="1:9" x14ac:dyDescent="0.2">
      <c r="A6367" s="11">
        <f t="shared" si="397"/>
        <v>43731.208333317896</v>
      </c>
      <c r="B6367" s="5">
        <f>'Load Profile'!E6370</f>
        <v>812.77067634261812</v>
      </c>
      <c r="C6367" s="5">
        <f>'Solar Output'!E6371</f>
        <v>0</v>
      </c>
      <c r="D6367" s="5">
        <f>'Wind Output'!E6374</f>
        <v>873.33333333333337</v>
      </c>
      <c r="E6367" s="5">
        <f t="shared" si="398"/>
        <v>10000</v>
      </c>
      <c r="F6367" s="10">
        <f t="shared" si="396"/>
        <v>60.562656990715254</v>
      </c>
      <c r="G6367" s="10">
        <f>IF(F6367&gt;0,MIN('Hourly Model'!$E$8*1000-E6367,F6367),MAX(-E6367,F6367))</f>
        <v>0</v>
      </c>
      <c r="I6367" s="10">
        <f t="shared" si="399"/>
        <v>0</v>
      </c>
    </row>
    <row r="6368" spans="1:9" x14ac:dyDescent="0.2">
      <c r="A6368" s="11">
        <f t="shared" si="397"/>
        <v>43731.24999998456</v>
      </c>
      <c r="B6368" s="5">
        <f>'Load Profile'!E6371</f>
        <v>1087.3991641754164</v>
      </c>
      <c r="C6368" s="5">
        <f>'Solar Output'!E6372</f>
        <v>1008.7362999999999</v>
      </c>
      <c r="D6368" s="5">
        <f>'Wind Output'!E6375</f>
        <v>2773.3333333333335</v>
      </c>
      <c r="E6368" s="5">
        <f t="shared" si="398"/>
        <v>10000</v>
      </c>
      <c r="F6368" s="10">
        <f t="shared" si="396"/>
        <v>2694.6704691579171</v>
      </c>
      <c r="G6368" s="10">
        <f>IF(F6368&gt;0,MIN('Hourly Model'!$E$8*1000-E6368,F6368),MAX(-E6368,F6368))</f>
        <v>0</v>
      </c>
      <c r="I6368" s="10">
        <f t="shared" si="399"/>
        <v>0</v>
      </c>
    </row>
    <row r="6369" spans="1:9" x14ac:dyDescent="0.2">
      <c r="A6369" s="11">
        <f t="shared" si="397"/>
        <v>43731.291666651225</v>
      </c>
      <c r="B6369" s="5">
        <f>'Load Profile'!E6372</f>
        <v>1019.0948997463612</v>
      </c>
      <c r="C6369" s="5">
        <f>'Solar Output'!E6373</f>
        <v>1615.0163</v>
      </c>
      <c r="D6369" s="5">
        <f>'Wind Output'!E6376</f>
        <v>2773.3333333333335</v>
      </c>
      <c r="E6369" s="5">
        <f t="shared" si="398"/>
        <v>10000</v>
      </c>
      <c r="F6369" s="10">
        <f t="shared" si="396"/>
        <v>3369.2547335869722</v>
      </c>
      <c r="G6369" s="10">
        <f>IF(F6369&gt;0,MIN('Hourly Model'!$E$8*1000-E6369,F6369),MAX(-E6369,F6369))</f>
        <v>0</v>
      </c>
      <c r="I6369" s="10">
        <f t="shared" si="399"/>
        <v>0</v>
      </c>
    </row>
    <row r="6370" spans="1:9" x14ac:dyDescent="0.2">
      <c r="A6370" s="11">
        <f t="shared" si="397"/>
        <v>43731.333333317889</v>
      </c>
      <c r="B6370" s="5">
        <f>'Load Profile'!E6373</f>
        <v>898.67200572932938</v>
      </c>
      <c r="C6370" s="5">
        <f>'Solar Output'!E6374</f>
        <v>1590.8248999999998</v>
      </c>
      <c r="D6370" s="5">
        <f>'Wind Output'!E6377</f>
        <v>873.33333333333337</v>
      </c>
      <c r="E6370" s="5">
        <f t="shared" si="398"/>
        <v>10000</v>
      </c>
      <c r="F6370" s="10">
        <f t="shared" si="396"/>
        <v>1565.4862276040037</v>
      </c>
      <c r="G6370" s="10">
        <f>IF(F6370&gt;0,MIN('Hourly Model'!$E$8*1000-E6370,F6370),MAX(-E6370,F6370))</f>
        <v>0</v>
      </c>
      <c r="I6370" s="10">
        <f t="shared" si="399"/>
        <v>0</v>
      </c>
    </row>
    <row r="6371" spans="1:9" x14ac:dyDescent="0.2">
      <c r="A6371" s="11">
        <f t="shared" si="397"/>
        <v>43731.374999984553</v>
      </c>
      <c r="B6371" s="5">
        <f>'Load Profile'!E6374</f>
        <v>893.12147627423462</v>
      </c>
      <c r="C6371" s="5">
        <f>'Solar Output'!E6375</f>
        <v>3810.4295499999998</v>
      </c>
      <c r="D6371" s="5">
        <f>'Wind Output'!E6378</f>
        <v>1666.6666666666667</v>
      </c>
      <c r="E6371" s="5">
        <f t="shared" si="398"/>
        <v>10000</v>
      </c>
      <c r="F6371" s="10">
        <f t="shared" si="396"/>
        <v>4583.9747403924321</v>
      </c>
      <c r="G6371" s="10">
        <f>IF(F6371&gt;0,MIN('Hourly Model'!$E$8*1000-E6371,F6371),MAX(-E6371,F6371))</f>
        <v>0</v>
      </c>
      <c r="I6371" s="10">
        <f t="shared" si="399"/>
        <v>0</v>
      </c>
    </row>
    <row r="6372" spans="1:9" x14ac:dyDescent="0.2">
      <c r="A6372" s="11">
        <f t="shared" si="397"/>
        <v>43731.416666651217</v>
      </c>
      <c r="B6372" s="5">
        <f>'Load Profile'!E6375</f>
        <v>890.29341551085986</v>
      </c>
      <c r="C6372" s="5">
        <f>'Solar Output'!E6376</f>
        <v>4827.8506500000003</v>
      </c>
      <c r="D6372" s="5">
        <f>'Wind Output'!E6379</f>
        <v>1666.6666666666667</v>
      </c>
      <c r="E6372" s="5">
        <f t="shared" si="398"/>
        <v>10000</v>
      </c>
      <c r="F6372" s="10">
        <f t="shared" si="396"/>
        <v>5604.2239011558077</v>
      </c>
      <c r="G6372" s="10">
        <f>IF(F6372&gt;0,MIN('Hourly Model'!$E$8*1000-E6372,F6372),MAX(-E6372,F6372))</f>
        <v>0</v>
      </c>
      <c r="I6372" s="10">
        <f t="shared" si="399"/>
        <v>0</v>
      </c>
    </row>
    <row r="6373" spans="1:9" x14ac:dyDescent="0.2">
      <c r="A6373" s="11">
        <f t="shared" si="397"/>
        <v>43731.458333317882</v>
      </c>
      <c r="B6373" s="5">
        <f>'Load Profile'!E6376</f>
        <v>868.14014782677839</v>
      </c>
      <c r="C6373" s="5">
        <f>'Solar Output'!E6377</f>
        <v>4859.9781999999996</v>
      </c>
      <c r="D6373" s="5">
        <f>'Wind Output'!E6380</f>
        <v>873.33333333333337</v>
      </c>
      <c r="E6373" s="5">
        <f t="shared" si="398"/>
        <v>10000</v>
      </c>
      <c r="F6373" s="10">
        <f t="shared" si="396"/>
        <v>4865.1713855065545</v>
      </c>
      <c r="G6373" s="10">
        <f>IF(F6373&gt;0,MIN('Hourly Model'!$E$8*1000-E6373,F6373),MAX(-E6373,F6373))</f>
        <v>0</v>
      </c>
      <c r="I6373" s="10">
        <f t="shared" si="399"/>
        <v>0</v>
      </c>
    </row>
    <row r="6374" spans="1:9" x14ac:dyDescent="0.2">
      <c r="A6374" s="11">
        <f t="shared" si="397"/>
        <v>43731.499999984546</v>
      </c>
      <c r="B6374" s="5">
        <f>'Load Profile'!E6377</f>
        <v>839.54132567521287</v>
      </c>
      <c r="C6374" s="5">
        <f>'Solar Output'!E6378</f>
        <v>5918.8935999999994</v>
      </c>
      <c r="D6374" s="5">
        <f>'Wind Output'!E6381</f>
        <v>2773.3333333333335</v>
      </c>
      <c r="E6374" s="5">
        <f t="shared" si="398"/>
        <v>10000</v>
      </c>
      <c r="F6374" s="10">
        <f t="shared" si="396"/>
        <v>7852.6856076581207</v>
      </c>
      <c r="G6374" s="10">
        <f>IF(F6374&gt;0,MIN('Hourly Model'!$E$8*1000-E6374,F6374),MAX(-E6374,F6374))</f>
        <v>0</v>
      </c>
      <c r="I6374" s="10">
        <f t="shared" si="399"/>
        <v>0</v>
      </c>
    </row>
    <row r="6375" spans="1:9" x14ac:dyDescent="0.2">
      <c r="A6375" s="11">
        <f t="shared" si="397"/>
        <v>43731.54166665121</v>
      </c>
      <c r="B6375" s="5">
        <f>'Load Profile'!E6378</f>
        <v>824.71752946695619</v>
      </c>
      <c r="C6375" s="5">
        <f>'Solar Output'!E6379</f>
        <v>6212.673749999999</v>
      </c>
      <c r="D6375" s="5">
        <f>'Wind Output'!E6382</f>
        <v>2773.3333333333335</v>
      </c>
      <c r="E6375" s="5">
        <f t="shared" si="398"/>
        <v>10000</v>
      </c>
      <c r="F6375" s="10">
        <f t="shared" si="396"/>
        <v>8161.2895538663761</v>
      </c>
      <c r="G6375" s="10">
        <f>IF(F6375&gt;0,MIN('Hourly Model'!$E$8*1000-E6375,F6375),MAX(-E6375,F6375))</f>
        <v>0</v>
      </c>
      <c r="I6375" s="10">
        <f t="shared" si="399"/>
        <v>0</v>
      </c>
    </row>
    <row r="6376" spans="1:9" x14ac:dyDescent="0.2">
      <c r="A6376" s="11">
        <f t="shared" si="397"/>
        <v>43731.583333317874</v>
      </c>
      <c r="B6376" s="5">
        <f>'Load Profile'!E6379</f>
        <v>848.36731131581007</v>
      </c>
      <c r="C6376" s="5">
        <f>'Solar Output'!E6380</f>
        <v>4228.8110499999993</v>
      </c>
      <c r="D6376" s="5">
        <f>'Wind Output'!E6383</f>
        <v>286.66666666666669</v>
      </c>
      <c r="E6376" s="5">
        <f t="shared" si="398"/>
        <v>10000</v>
      </c>
      <c r="F6376" s="10">
        <f t="shared" si="396"/>
        <v>3667.1104053508561</v>
      </c>
      <c r="G6376" s="10">
        <f>IF(F6376&gt;0,MIN('Hourly Model'!$E$8*1000-E6376,F6376),MAX(-E6376,F6376))</f>
        <v>0</v>
      </c>
      <c r="I6376" s="10">
        <f t="shared" si="399"/>
        <v>0</v>
      </c>
    </row>
    <row r="6377" spans="1:9" x14ac:dyDescent="0.2">
      <c r="A6377" s="11">
        <f t="shared" si="397"/>
        <v>43731.624999984539</v>
      </c>
      <c r="B6377" s="5">
        <f>'Load Profile'!E6380</f>
        <v>969.46480044492955</v>
      </c>
      <c r="C6377" s="5">
        <f>'Solar Output'!E6381</f>
        <v>3169.5333999999998</v>
      </c>
      <c r="D6377" s="5">
        <f>'Wind Output'!E6384</f>
        <v>286.66666666666669</v>
      </c>
      <c r="E6377" s="5">
        <f t="shared" si="398"/>
        <v>10000</v>
      </c>
      <c r="F6377" s="10">
        <f t="shared" si="396"/>
        <v>2486.7352662217368</v>
      </c>
      <c r="G6377" s="10">
        <f>IF(F6377&gt;0,MIN('Hourly Model'!$E$8*1000-E6377,F6377),MAX(-E6377,F6377))</f>
        <v>0</v>
      </c>
      <c r="I6377" s="10">
        <f t="shared" si="399"/>
        <v>0</v>
      </c>
    </row>
    <row r="6378" spans="1:9" x14ac:dyDescent="0.2">
      <c r="A6378" s="11">
        <f t="shared" si="397"/>
        <v>43731.666666651203</v>
      </c>
      <c r="B6378" s="5">
        <f>'Load Profile'!E6381</f>
        <v>1197.7982892282969</v>
      </c>
      <c r="C6378" s="5">
        <f>'Solar Output'!E6382</f>
        <v>217.36034999999998</v>
      </c>
      <c r="D6378" s="5">
        <f>'Wind Output'!E6385</f>
        <v>286.66666666666669</v>
      </c>
      <c r="E6378" s="5">
        <f t="shared" si="398"/>
        <v>10000</v>
      </c>
      <c r="F6378" s="10">
        <f t="shared" si="396"/>
        <v>-693.77127256163021</v>
      </c>
      <c r="G6378" s="10">
        <f>IF(F6378&gt;0,MIN('Hourly Model'!$E$8*1000-E6378,F6378),MAX(-E6378,F6378))</f>
        <v>-693.77127256163021</v>
      </c>
      <c r="I6378" s="10">
        <f t="shared" si="399"/>
        <v>0</v>
      </c>
    </row>
    <row r="6379" spans="1:9" x14ac:dyDescent="0.2">
      <c r="A6379" s="11">
        <f t="shared" si="397"/>
        <v>43731.708333317867</v>
      </c>
      <c r="B6379" s="5">
        <f>'Load Profile'!E6382</f>
        <v>1379.9369918256132</v>
      </c>
      <c r="C6379" s="5">
        <f>'Solar Output'!E6383</f>
        <v>0</v>
      </c>
      <c r="D6379" s="5">
        <f>'Wind Output'!E6386</f>
        <v>0</v>
      </c>
      <c r="E6379" s="5">
        <f t="shared" si="398"/>
        <v>9306.2287274383707</v>
      </c>
      <c r="F6379" s="10">
        <f t="shared" si="396"/>
        <v>-1379.9369918256132</v>
      </c>
      <c r="G6379" s="10">
        <f>IF(F6379&gt;0,MIN('Hourly Model'!$E$8*1000-E6379,F6379),MAX(-E6379,F6379))</f>
        <v>-1379.9369918256132</v>
      </c>
      <c r="I6379" s="10">
        <f t="shared" si="399"/>
        <v>0</v>
      </c>
    </row>
    <row r="6380" spans="1:9" x14ac:dyDescent="0.2">
      <c r="A6380" s="11">
        <f t="shared" si="397"/>
        <v>43731.749999984531</v>
      </c>
      <c r="B6380" s="5">
        <f>'Load Profile'!E6383</f>
        <v>1554.3325055638272</v>
      </c>
      <c r="C6380" s="5">
        <f>'Solar Output'!E6384</f>
        <v>0</v>
      </c>
      <c r="D6380" s="5">
        <f>'Wind Output'!E6387</f>
        <v>0</v>
      </c>
      <c r="E6380" s="5">
        <f t="shared" si="398"/>
        <v>7926.2917356127573</v>
      </c>
      <c r="F6380" s="10">
        <f t="shared" si="396"/>
        <v>-1554.3325055638272</v>
      </c>
      <c r="G6380" s="10">
        <f>IF(F6380&gt;0,MIN('Hourly Model'!$E$8*1000-E6380,F6380),MAX(-E6380,F6380))</f>
        <v>-1554.3325055638272</v>
      </c>
      <c r="I6380" s="10">
        <f t="shared" si="399"/>
        <v>0</v>
      </c>
    </row>
    <row r="6381" spans="1:9" x14ac:dyDescent="0.2">
      <c r="A6381" s="11">
        <f t="shared" si="397"/>
        <v>43731.791666651196</v>
      </c>
      <c r="B6381" s="5">
        <f>'Load Profile'!E6384</f>
        <v>1827.4188497397508</v>
      </c>
      <c r="C6381" s="5">
        <f>'Solar Output'!E6385</f>
        <v>0</v>
      </c>
      <c r="D6381" s="5">
        <f>'Wind Output'!E6388</f>
        <v>0</v>
      </c>
      <c r="E6381" s="5">
        <f t="shared" si="398"/>
        <v>6371.9592300489303</v>
      </c>
      <c r="F6381" s="10">
        <f t="shared" si="396"/>
        <v>-1827.4188497397508</v>
      </c>
      <c r="G6381" s="10">
        <f>IF(F6381&gt;0,MIN('Hourly Model'!$E$8*1000-E6381,F6381),MAX(-E6381,F6381))</f>
        <v>-1827.4188497397508</v>
      </c>
      <c r="I6381" s="10">
        <f t="shared" si="399"/>
        <v>0</v>
      </c>
    </row>
    <row r="6382" spans="1:9" x14ac:dyDescent="0.2">
      <c r="A6382" s="11">
        <f t="shared" si="397"/>
        <v>43731.83333331786</v>
      </c>
      <c r="B6382" s="5">
        <f>'Load Profile'!E6385</f>
        <v>1736.6081032962607</v>
      </c>
      <c r="C6382" s="5">
        <f>'Solar Output'!E6386</f>
        <v>0</v>
      </c>
      <c r="D6382" s="5">
        <f>'Wind Output'!E6389</f>
        <v>0</v>
      </c>
      <c r="E6382" s="5">
        <f t="shared" si="398"/>
        <v>4544.5403803091795</v>
      </c>
      <c r="F6382" s="10">
        <f t="shared" si="396"/>
        <v>-1736.6081032962607</v>
      </c>
      <c r="G6382" s="10">
        <f>IF(F6382&gt;0,MIN('Hourly Model'!$E$8*1000-E6382,F6382),MAX(-E6382,F6382))</f>
        <v>-1736.6081032962607</v>
      </c>
      <c r="I6382" s="10">
        <f t="shared" si="399"/>
        <v>0</v>
      </c>
    </row>
    <row r="6383" spans="1:9" x14ac:dyDescent="0.2">
      <c r="A6383" s="11">
        <f t="shared" si="397"/>
        <v>43731.874999984524</v>
      </c>
      <c r="B6383" s="5">
        <f>'Load Profile'!E6386</f>
        <v>1392.5539154009837</v>
      </c>
      <c r="C6383" s="5">
        <f>'Solar Output'!E6387</f>
        <v>0</v>
      </c>
      <c r="D6383" s="5">
        <f>'Wind Output'!E6390</f>
        <v>0</v>
      </c>
      <c r="E6383" s="5">
        <f t="shared" si="398"/>
        <v>2807.9322770129188</v>
      </c>
      <c r="F6383" s="10">
        <f t="shared" si="396"/>
        <v>-1392.5539154009837</v>
      </c>
      <c r="G6383" s="10">
        <f>IF(F6383&gt;0,MIN('Hourly Model'!$E$8*1000-E6383,F6383),MAX(-E6383,F6383))</f>
        <v>-1392.5539154009837</v>
      </c>
      <c r="I6383" s="10">
        <f t="shared" si="399"/>
        <v>0</v>
      </c>
    </row>
    <row r="6384" spans="1:9" x14ac:dyDescent="0.2">
      <c r="A6384" s="11">
        <f t="shared" si="397"/>
        <v>43731.916666651188</v>
      </c>
      <c r="B6384" s="5">
        <f>'Load Profile'!E6387</f>
        <v>1051.9358873996948</v>
      </c>
      <c r="C6384" s="5">
        <f>'Solar Output'!E6388</f>
        <v>0</v>
      </c>
      <c r="D6384" s="5">
        <f>'Wind Output'!E6391</f>
        <v>0</v>
      </c>
      <c r="E6384" s="5">
        <f t="shared" si="398"/>
        <v>1415.3783616119351</v>
      </c>
      <c r="F6384" s="10">
        <f t="shared" si="396"/>
        <v>-1051.9358873996948</v>
      </c>
      <c r="G6384" s="10">
        <f>IF(F6384&gt;0,MIN('Hourly Model'!$E$8*1000-E6384,F6384),MAX(-E6384,F6384))</f>
        <v>-1051.9358873996948</v>
      </c>
      <c r="I6384" s="10">
        <f t="shared" si="399"/>
        <v>0</v>
      </c>
    </row>
    <row r="6385" spans="1:9" x14ac:dyDescent="0.2">
      <c r="A6385" s="11">
        <f t="shared" si="397"/>
        <v>43731.958333317853</v>
      </c>
      <c r="B6385" s="5">
        <f>'Load Profile'!E6388</f>
        <v>704.18756290295721</v>
      </c>
      <c r="C6385" s="5">
        <f>'Solar Output'!E6389</f>
        <v>0</v>
      </c>
      <c r="D6385" s="5">
        <f>'Wind Output'!E6392</f>
        <v>0</v>
      </c>
      <c r="E6385" s="5">
        <f t="shared" si="398"/>
        <v>363.44247421224031</v>
      </c>
      <c r="F6385" s="10">
        <f t="shared" si="396"/>
        <v>-704.18756290295721</v>
      </c>
      <c r="G6385" s="10">
        <f>IF(F6385&gt;0,MIN('Hourly Model'!$E$8*1000-E6385,F6385),MAX(-E6385,F6385))</f>
        <v>-363.44247421224031</v>
      </c>
      <c r="I6385" s="10">
        <f t="shared" si="399"/>
        <v>-340.7450886907169</v>
      </c>
    </row>
    <row r="6386" spans="1:9" x14ac:dyDescent="0.2">
      <c r="A6386" s="11">
        <f t="shared" si="397"/>
        <v>43731.999999984517</v>
      </c>
      <c r="B6386" s="5">
        <f>'Load Profile'!E6389</f>
        <v>570.97456077346158</v>
      </c>
      <c r="C6386" s="5">
        <f>'Solar Output'!E6390</f>
        <v>0</v>
      </c>
      <c r="D6386" s="5">
        <f>'Wind Output'!E6393</f>
        <v>0</v>
      </c>
      <c r="E6386" s="5">
        <f t="shared" si="398"/>
        <v>0</v>
      </c>
      <c r="F6386" s="10">
        <f t="shared" si="396"/>
        <v>-570.97456077346158</v>
      </c>
      <c r="G6386" s="10">
        <f>IF(F6386&gt;0,MIN('Hourly Model'!$E$8*1000-E6386,F6386),MAX(-E6386,F6386))</f>
        <v>0</v>
      </c>
      <c r="I6386" s="10">
        <f t="shared" si="399"/>
        <v>-911.71964946417847</v>
      </c>
    </row>
    <row r="6387" spans="1:9" x14ac:dyDescent="0.2">
      <c r="A6387" s="11">
        <f t="shared" si="397"/>
        <v>43732.041666651181</v>
      </c>
      <c r="B6387" s="5">
        <f>'Load Profile'!E6390</f>
        <v>509.48062261593384</v>
      </c>
      <c r="C6387" s="5">
        <f>'Solar Output'!E6391</f>
        <v>0</v>
      </c>
      <c r="D6387" s="5">
        <f>'Wind Output'!E6394</f>
        <v>0</v>
      </c>
      <c r="E6387" s="5">
        <f t="shared" si="398"/>
        <v>0</v>
      </c>
      <c r="F6387" s="10">
        <f t="shared" si="396"/>
        <v>-509.48062261593384</v>
      </c>
      <c r="G6387" s="10">
        <f>IF(F6387&gt;0,MIN('Hourly Model'!$E$8*1000-E6387,F6387),MAX(-E6387,F6387))</f>
        <v>0</v>
      </c>
      <c r="I6387" s="10">
        <f t="shared" si="399"/>
        <v>-1421.2002720801124</v>
      </c>
    </row>
    <row r="6388" spans="1:9" x14ac:dyDescent="0.2">
      <c r="A6388" s="11">
        <f t="shared" si="397"/>
        <v>43732.083333317845</v>
      </c>
      <c r="B6388" s="5">
        <f>'Load Profile'!E6391</f>
        <v>495.25684840236693</v>
      </c>
      <c r="C6388" s="5">
        <f>'Solar Output'!E6392</f>
        <v>0</v>
      </c>
      <c r="D6388" s="5">
        <f>'Wind Output'!E6395</f>
        <v>0</v>
      </c>
      <c r="E6388" s="5">
        <f t="shared" si="398"/>
        <v>0</v>
      </c>
      <c r="F6388" s="10">
        <f t="shared" si="396"/>
        <v>-495.25684840236693</v>
      </c>
      <c r="G6388" s="10">
        <f>IF(F6388&gt;0,MIN('Hourly Model'!$E$8*1000-E6388,F6388),MAX(-E6388,F6388))</f>
        <v>0</v>
      </c>
      <c r="I6388" s="10">
        <f t="shared" si="399"/>
        <v>-1916.4571204824792</v>
      </c>
    </row>
    <row r="6389" spans="1:9" x14ac:dyDescent="0.2">
      <c r="A6389" s="11">
        <f t="shared" si="397"/>
        <v>43732.124999984509</v>
      </c>
      <c r="B6389" s="5">
        <f>'Load Profile'!E6392</f>
        <v>498.33169796345123</v>
      </c>
      <c r="C6389" s="5">
        <f>'Solar Output'!E6393</f>
        <v>0</v>
      </c>
      <c r="D6389" s="5">
        <f>'Wind Output'!E6396</f>
        <v>0</v>
      </c>
      <c r="E6389" s="5">
        <f t="shared" si="398"/>
        <v>0</v>
      </c>
      <c r="F6389" s="10">
        <f t="shared" si="396"/>
        <v>-498.33169796345123</v>
      </c>
      <c r="G6389" s="10">
        <f>IF(F6389&gt;0,MIN('Hourly Model'!$E$8*1000-E6389,F6389),MAX(-E6389,F6389))</f>
        <v>0</v>
      </c>
      <c r="I6389" s="10">
        <f t="shared" si="399"/>
        <v>-2414.7888184459307</v>
      </c>
    </row>
    <row r="6390" spans="1:9" x14ac:dyDescent="0.2">
      <c r="A6390" s="11">
        <f t="shared" si="397"/>
        <v>43732.166666651174</v>
      </c>
      <c r="B6390" s="5">
        <f>'Load Profile'!E6393</f>
        <v>561.39240405538692</v>
      </c>
      <c r="C6390" s="5">
        <f>'Solar Output'!E6394</f>
        <v>0</v>
      </c>
      <c r="D6390" s="5">
        <f>'Wind Output'!E6397</f>
        <v>0</v>
      </c>
      <c r="E6390" s="5">
        <f t="shared" si="398"/>
        <v>0</v>
      </c>
      <c r="F6390" s="10">
        <f t="shared" si="396"/>
        <v>-561.39240405538692</v>
      </c>
      <c r="G6390" s="10">
        <f>IF(F6390&gt;0,MIN('Hourly Model'!$E$8*1000-E6390,F6390),MAX(-E6390,F6390))</f>
        <v>0</v>
      </c>
      <c r="I6390" s="10">
        <f t="shared" si="399"/>
        <v>-2976.1812225013177</v>
      </c>
    </row>
    <row r="6391" spans="1:9" x14ac:dyDescent="0.2">
      <c r="A6391" s="11">
        <f t="shared" si="397"/>
        <v>43732.208333317838</v>
      </c>
      <c r="B6391" s="5">
        <f>'Load Profile'!E6394</f>
        <v>764.55159320177347</v>
      </c>
      <c r="C6391" s="5">
        <f>'Solar Output'!E6395</f>
        <v>0</v>
      </c>
      <c r="D6391" s="5">
        <f>'Wind Output'!E6398</f>
        <v>0</v>
      </c>
      <c r="E6391" s="5">
        <f t="shared" si="398"/>
        <v>0</v>
      </c>
      <c r="F6391" s="10">
        <f t="shared" si="396"/>
        <v>-764.55159320177347</v>
      </c>
      <c r="G6391" s="10">
        <f>IF(F6391&gt;0,MIN('Hourly Model'!$E$8*1000-E6391,F6391),MAX(-E6391,F6391))</f>
        <v>0</v>
      </c>
      <c r="I6391" s="10">
        <f t="shared" si="399"/>
        <v>-3740.7328157030911</v>
      </c>
    </row>
    <row r="6392" spans="1:9" x14ac:dyDescent="0.2">
      <c r="A6392" s="11">
        <f t="shared" si="397"/>
        <v>43732.249999984502</v>
      </c>
      <c r="B6392" s="5">
        <f>'Load Profile'!E6395</f>
        <v>1047.3208396639118</v>
      </c>
      <c r="C6392" s="5">
        <f>'Solar Output'!E6396</f>
        <v>1001.4706</v>
      </c>
      <c r="D6392" s="5">
        <f>'Wind Output'!E6399</f>
        <v>0</v>
      </c>
      <c r="E6392" s="5">
        <f t="shared" si="398"/>
        <v>0</v>
      </c>
      <c r="F6392" s="10">
        <f t="shared" si="396"/>
        <v>-45.850239663911793</v>
      </c>
      <c r="G6392" s="10">
        <f>IF(F6392&gt;0,MIN('Hourly Model'!$E$8*1000-E6392,F6392),MAX(-E6392,F6392))</f>
        <v>0</v>
      </c>
      <c r="I6392" s="10">
        <f t="shared" si="399"/>
        <v>-3786.583055367003</v>
      </c>
    </row>
    <row r="6393" spans="1:9" x14ac:dyDescent="0.2">
      <c r="A6393" s="11">
        <f t="shared" si="397"/>
        <v>43732.291666651166</v>
      </c>
      <c r="B6393" s="5">
        <f>'Load Profile'!E6396</f>
        <v>993.82564326629949</v>
      </c>
      <c r="C6393" s="5">
        <f>'Solar Output'!E6397</f>
        <v>3008.9623499999998</v>
      </c>
      <c r="D6393" s="5">
        <f>'Wind Output'!E6400</f>
        <v>0</v>
      </c>
      <c r="E6393" s="5">
        <f t="shared" si="398"/>
        <v>0</v>
      </c>
      <c r="F6393" s="10">
        <f t="shared" si="396"/>
        <v>2015.1367067337003</v>
      </c>
      <c r="G6393" s="10">
        <f>IF(F6393&gt;0,MIN('Hourly Model'!$E$8*1000-E6393,F6393),MAX(-E6393,F6393))</f>
        <v>2015.1367067337003</v>
      </c>
      <c r="I6393" s="10">
        <f t="shared" si="399"/>
        <v>-1771.4463486333027</v>
      </c>
    </row>
    <row r="6394" spans="1:9" x14ac:dyDescent="0.2">
      <c r="A6394" s="11">
        <f t="shared" si="397"/>
        <v>43732.333333317831</v>
      </c>
      <c r="B6394" s="5">
        <f>'Load Profile'!E6397</f>
        <v>890.66350881349558</v>
      </c>
      <c r="C6394" s="5">
        <f>'Solar Output'!E6398</f>
        <v>4880.9955999999993</v>
      </c>
      <c r="D6394" s="5">
        <f>'Wind Output'!E6401</f>
        <v>0</v>
      </c>
      <c r="E6394" s="5">
        <f t="shared" si="398"/>
        <v>2015.1367067337003</v>
      </c>
      <c r="F6394" s="10">
        <f t="shared" si="396"/>
        <v>3990.3320911865039</v>
      </c>
      <c r="G6394" s="10">
        <f>IF(F6394&gt;0,MIN('Hourly Model'!$E$8*1000-E6394,F6394),MAX(-E6394,F6394))</f>
        <v>3990.3320911865039</v>
      </c>
      <c r="I6394" s="10">
        <f t="shared" si="399"/>
        <v>0</v>
      </c>
    </row>
    <row r="6395" spans="1:9" x14ac:dyDescent="0.2">
      <c r="A6395" s="11">
        <f t="shared" si="397"/>
        <v>43732.374999984495</v>
      </c>
      <c r="B6395" s="5">
        <f>'Load Profile'!E6398</f>
        <v>898.63376973537561</v>
      </c>
      <c r="C6395" s="5">
        <f>'Solar Output'!E6399</f>
        <v>441.97374999999994</v>
      </c>
      <c r="D6395" s="5">
        <f>'Wind Output'!E6402</f>
        <v>0</v>
      </c>
      <c r="E6395" s="5">
        <f t="shared" si="398"/>
        <v>6005.4687979202045</v>
      </c>
      <c r="F6395" s="10">
        <f t="shared" si="396"/>
        <v>-456.66001973537567</v>
      </c>
      <c r="G6395" s="10">
        <f>IF(F6395&gt;0,MIN('Hourly Model'!$E$8*1000-E6395,F6395),MAX(-E6395,F6395))</f>
        <v>-456.66001973537567</v>
      </c>
      <c r="I6395" s="10">
        <f t="shared" si="399"/>
        <v>0</v>
      </c>
    </row>
    <row r="6396" spans="1:9" x14ac:dyDescent="0.2">
      <c r="A6396" s="11">
        <f t="shared" si="397"/>
        <v>43732.416666651159</v>
      </c>
      <c r="B6396" s="5">
        <f>'Load Profile'!E6399</f>
        <v>895.81894890489104</v>
      </c>
      <c r="C6396" s="5">
        <f>'Solar Output'!E6400</f>
        <v>2513.7608499999997</v>
      </c>
      <c r="D6396" s="5">
        <f>'Wind Output'!E6403</f>
        <v>0</v>
      </c>
      <c r="E6396" s="5">
        <f t="shared" si="398"/>
        <v>5548.808778184829</v>
      </c>
      <c r="F6396" s="10">
        <f t="shared" si="396"/>
        <v>1617.9419010951087</v>
      </c>
      <c r="G6396" s="10">
        <f>IF(F6396&gt;0,MIN('Hourly Model'!$E$8*1000-E6396,F6396),MAX(-E6396,F6396))</f>
        <v>1617.9419010951087</v>
      </c>
      <c r="I6396" s="10">
        <f t="shared" si="399"/>
        <v>0</v>
      </c>
    </row>
    <row r="6397" spans="1:9" x14ac:dyDescent="0.2">
      <c r="A6397" s="11">
        <f t="shared" si="397"/>
        <v>43732.458333317823</v>
      </c>
      <c r="B6397" s="5">
        <f>'Load Profile'!E6400</f>
        <v>868.14014782677839</v>
      </c>
      <c r="C6397" s="5">
        <f>'Solar Output'!E6401</f>
        <v>3530.6080999999999</v>
      </c>
      <c r="D6397" s="5">
        <f>'Wind Output'!E6404</f>
        <v>0</v>
      </c>
      <c r="E6397" s="5">
        <f t="shared" si="398"/>
        <v>7166.7506792799377</v>
      </c>
      <c r="F6397" s="10">
        <f t="shared" si="396"/>
        <v>2662.4679521732214</v>
      </c>
      <c r="G6397" s="10">
        <f>IF(F6397&gt;0,MIN('Hourly Model'!$E$8*1000-E6397,F6397),MAX(-E6397,F6397))</f>
        <v>2662.4679521732214</v>
      </c>
      <c r="I6397" s="10">
        <f t="shared" si="399"/>
        <v>0</v>
      </c>
    </row>
    <row r="6398" spans="1:9" x14ac:dyDescent="0.2">
      <c r="A6398" s="11">
        <f t="shared" si="397"/>
        <v>43732.499999984488</v>
      </c>
      <c r="B6398" s="5">
        <f>'Load Profile'!E6401</f>
        <v>839.54132567521287</v>
      </c>
      <c r="C6398" s="5">
        <f>'Solar Output'!E6402</f>
        <v>935.6135499999998</v>
      </c>
      <c r="D6398" s="5">
        <f>'Wind Output'!E6405</f>
        <v>286.66666666666669</v>
      </c>
      <c r="E6398" s="5">
        <f t="shared" si="398"/>
        <v>9829.2186314531591</v>
      </c>
      <c r="F6398" s="10">
        <f t="shared" si="396"/>
        <v>382.73889099145367</v>
      </c>
      <c r="G6398" s="10">
        <f>IF(F6398&gt;0,MIN('Hourly Model'!$E$8*1000-E6398,F6398),MAX(-E6398,F6398))</f>
        <v>170.78136854684089</v>
      </c>
      <c r="I6398" s="10">
        <f t="shared" si="399"/>
        <v>0</v>
      </c>
    </row>
    <row r="6399" spans="1:9" x14ac:dyDescent="0.2">
      <c r="A6399" s="11">
        <f t="shared" si="397"/>
        <v>43732.541666651152</v>
      </c>
      <c r="B6399" s="5">
        <f>'Load Profile'!E6402</f>
        <v>824.71752946695619</v>
      </c>
      <c r="C6399" s="5">
        <f>'Solar Output'!E6403</f>
        <v>2381.2601500000001</v>
      </c>
      <c r="D6399" s="5">
        <f>'Wind Output'!E6406</f>
        <v>286.66666666666669</v>
      </c>
      <c r="E6399" s="5">
        <f t="shared" si="398"/>
        <v>10000</v>
      </c>
      <c r="F6399" s="10">
        <f t="shared" si="396"/>
        <v>1843.2092871997104</v>
      </c>
      <c r="G6399" s="10">
        <f>IF(F6399&gt;0,MIN('Hourly Model'!$E$8*1000-E6399,F6399),MAX(-E6399,F6399))</f>
        <v>0</v>
      </c>
      <c r="I6399" s="10">
        <f t="shared" si="399"/>
        <v>0</v>
      </c>
    </row>
    <row r="6400" spans="1:9" x14ac:dyDescent="0.2">
      <c r="A6400" s="11">
        <f t="shared" si="397"/>
        <v>43732.583333317816</v>
      </c>
      <c r="B6400" s="5">
        <f>'Load Profile'!E6403</f>
        <v>848.36731131581007</v>
      </c>
      <c r="C6400" s="5">
        <f>'Solar Output'!E6404</f>
        <v>2492.3673999999996</v>
      </c>
      <c r="D6400" s="5">
        <f>'Wind Output'!E6407</f>
        <v>0</v>
      </c>
      <c r="E6400" s="5">
        <f t="shared" si="398"/>
        <v>10000</v>
      </c>
      <c r="F6400" s="10">
        <f t="shared" si="396"/>
        <v>1644.0000886841894</v>
      </c>
      <c r="G6400" s="10">
        <f>IF(F6400&gt;0,MIN('Hourly Model'!$E$8*1000-E6400,F6400),MAX(-E6400,F6400))</f>
        <v>0</v>
      </c>
      <c r="I6400" s="10">
        <f t="shared" si="399"/>
        <v>0</v>
      </c>
    </row>
    <row r="6401" spans="1:9" x14ac:dyDescent="0.2">
      <c r="A6401" s="11">
        <f t="shared" si="397"/>
        <v>43732.62499998448</v>
      </c>
      <c r="B6401" s="5">
        <f>'Load Profile'!E6404</f>
        <v>969.46480044492955</v>
      </c>
      <c r="C6401" s="5">
        <f>'Solar Output'!E6405</f>
        <v>3566.1523000000002</v>
      </c>
      <c r="D6401" s="5">
        <f>'Wind Output'!E6408</f>
        <v>0</v>
      </c>
      <c r="E6401" s="5">
        <f t="shared" si="398"/>
        <v>10000</v>
      </c>
      <c r="F6401" s="10">
        <f t="shared" si="396"/>
        <v>2596.6874995550706</v>
      </c>
      <c r="G6401" s="10">
        <f>IF(F6401&gt;0,MIN('Hourly Model'!$E$8*1000-E6401,F6401),MAX(-E6401,F6401))</f>
        <v>0</v>
      </c>
      <c r="I6401" s="10">
        <f t="shared" si="399"/>
        <v>0</v>
      </c>
    </row>
    <row r="6402" spans="1:9" x14ac:dyDescent="0.2">
      <c r="A6402" s="11">
        <f t="shared" si="397"/>
        <v>43732.666666651145</v>
      </c>
      <c r="B6402" s="5">
        <f>'Load Profile'!E6405</f>
        <v>1197.7982892282969</v>
      </c>
      <c r="C6402" s="5">
        <f>'Solar Output'!E6406</f>
        <v>1159.8060499999999</v>
      </c>
      <c r="D6402" s="5">
        <f>'Wind Output'!E6409</f>
        <v>0</v>
      </c>
      <c r="E6402" s="5">
        <f t="shared" si="398"/>
        <v>10000</v>
      </c>
      <c r="F6402" s="10">
        <f t="shared" ref="F6402:F6465" si="400">D6402+C6402-B6402</f>
        <v>-37.992239228296967</v>
      </c>
      <c r="G6402" s="10">
        <f>IF(F6402&gt;0,MIN('Hourly Model'!$E$8*1000-E6402,F6402),MAX(-E6402,F6402))</f>
        <v>-37.992239228296967</v>
      </c>
      <c r="I6402" s="10">
        <f t="shared" si="399"/>
        <v>0</v>
      </c>
    </row>
    <row r="6403" spans="1:9" x14ac:dyDescent="0.2">
      <c r="A6403" s="11">
        <f t="shared" ref="A6403:A6466" si="401">A6402+1/24</f>
        <v>43732.708333317809</v>
      </c>
      <c r="B6403" s="5">
        <f>'Load Profile'!E6406</f>
        <v>1379.9369918256132</v>
      </c>
      <c r="C6403" s="5">
        <f>'Solar Output'!E6407</f>
        <v>0</v>
      </c>
      <c r="D6403" s="5">
        <f>'Wind Output'!E6410</f>
        <v>0</v>
      </c>
      <c r="E6403" s="5">
        <f t="shared" ref="E6403:E6466" si="402">E6402+G6402</f>
        <v>9962.007760771703</v>
      </c>
      <c r="F6403" s="10">
        <f t="shared" si="400"/>
        <v>-1379.9369918256132</v>
      </c>
      <c r="G6403" s="10">
        <f>IF(F6403&gt;0,MIN('Hourly Model'!$E$8*1000-E6403,F6403),MAX(-E6403,F6403))</f>
        <v>-1379.9369918256132</v>
      </c>
      <c r="I6403" s="10">
        <f t="shared" ref="I6403:I6466" si="403">MIN(I6402+F6403+E6403,0)</f>
        <v>0</v>
      </c>
    </row>
    <row r="6404" spans="1:9" x14ac:dyDescent="0.2">
      <c r="A6404" s="11">
        <f t="shared" si="401"/>
        <v>43732.749999984473</v>
      </c>
      <c r="B6404" s="5">
        <f>'Load Profile'!E6407</f>
        <v>1554.3325055638272</v>
      </c>
      <c r="C6404" s="5">
        <f>'Solar Output'!E6408</f>
        <v>0</v>
      </c>
      <c r="D6404" s="5">
        <f>'Wind Output'!E6411</f>
        <v>0</v>
      </c>
      <c r="E6404" s="5">
        <f t="shared" si="402"/>
        <v>8582.0707689460905</v>
      </c>
      <c r="F6404" s="10">
        <f t="shared" si="400"/>
        <v>-1554.3325055638272</v>
      </c>
      <c r="G6404" s="10">
        <f>IF(F6404&gt;0,MIN('Hourly Model'!$E$8*1000-E6404,F6404),MAX(-E6404,F6404))</f>
        <v>-1554.3325055638272</v>
      </c>
      <c r="I6404" s="10">
        <f t="shared" si="403"/>
        <v>0</v>
      </c>
    </row>
    <row r="6405" spans="1:9" x14ac:dyDescent="0.2">
      <c r="A6405" s="11">
        <f t="shared" si="401"/>
        <v>43732.791666651137</v>
      </c>
      <c r="B6405" s="5">
        <f>'Load Profile'!E6408</f>
        <v>1827.4188497397508</v>
      </c>
      <c r="C6405" s="5">
        <f>'Solar Output'!E6409</f>
        <v>0</v>
      </c>
      <c r="D6405" s="5">
        <f>'Wind Output'!E6412</f>
        <v>0</v>
      </c>
      <c r="E6405" s="5">
        <f t="shared" si="402"/>
        <v>7027.7382633822635</v>
      </c>
      <c r="F6405" s="10">
        <f t="shared" si="400"/>
        <v>-1827.4188497397508</v>
      </c>
      <c r="G6405" s="10">
        <f>IF(F6405&gt;0,MIN('Hourly Model'!$E$8*1000-E6405,F6405),MAX(-E6405,F6405))</f>
        <v>-1827.4188497397508</v>
      </c>
      <c r="I6405" s="10">
        <f t="shared" si="403"/>
        <v>0</v>
      </c>
    </row>
    <row r="6406" spans="1:9" x14ac:dyDescent="0.2">
      <c r="A6406" s="11">
        <f t="shared" si="401"/>
        <v>43732.833333317802</v>
      </c>
      <c r="B6406" s="5">
        <f>'Load Profile'!E6409</f>
        <v>1736.6081032962607</v>
      </c>
      <c r="C6406" s="5">
        <f>'Solar Output'!E6410</f>
        <v>0</v>
      </c>
      <c r="D6406" s="5">
        <f>'Wind Output'!E6413</f>
        <v>0</v>
      </c>
      <c r="E6406" s="5">
        <f t="shared" si="402"/>
        <v>5200.3194136425127</v>
      </c>
      <c r="F6406" s="10">
        <f t="shared" si="400"/>
        <v>-1736.6081032962607</v>
      </c>
      <c r="G6406" s="10">
        <f>IF(F6406&gt;0,MIN('Hourly Model'!$E$8*1000-E6406,F6406),MAX(-E6406,F6406))</f>
        <v>-1736.6081032962607</v>
      </c>
      <c r="I6406" s="10">
        <f t="shared" si="403"/>
        <v>0</v>
      </c>
    </row>
    <row r="6407" spans="1:9" x14ac:dyDescent="0.2">
      <c r="A6407" s="11">
        <f t="shared" si="401"/>
        <v>43732.874999984466</v>
      </c>
      <c r="B6407" s="5">
        <f>'Load Profile'!E6410</f>
        <v>1392.5539154009837</v>
      </c>
      <c r="C6407" s="5">
        <f>'Solar Output'!E6411</f>
        <v>0</v>
      </c>
      <c r="D6407" s="5">
        <f>'Wind Output'!E6414</f>
        <v>0</v>
      </c>
      <c r="E6407" s="5">
        <f t="shared" si="402"/>
        <v>3463.711310346252</v>
      </c>
      <c r="F6407" s="10">
        <f t="shared" si="400"/>
        <v>-1392.5539154009837</v>
      </c>
      <c r="G6407" s="10">
        <f>IF(F6407&gt;0,MIN('Hourly Model'!$E$8*1000-E6407,F6407),MAX(-E6407,F6407))</f>
        <v>-1392.5539154009837</v>
      </c>
      <c r="I6407" s="10">
        <f t="shared" si="403"/>
        <v>0</v>
      </c>
    </row>
    <row r="6408" spans="1:9" x14ac:dyDescent="0.2">
      <c r="A6408" s="11">
        <f t="shared" si="401"/>
        <v>43732.91666665113</v>
      </c>
      <c r="B6408" s="5">
        <f>'Load Profile'!E6411</f>
        <v>1053.5998173529301</v>
      </c>
      <c r="C6408" s="5">
        <f>'Solar Output'!E6412</f>
        <v>0</v>
      </c>
      <c r="D6408" s="5">
        <f>'Wind Output'!E6415</f>
        <v>0</v>
      </c>
      <c r="E6408" s="5">
        <f t="shared" si="402"/>
        <v>2071.1573949452686</v>
      </c>
      <c r="F6408" s="10">
        <f t="shared" si="400"/>
        <v>-1053.5998173529301</v>
      </c>
      <c r="G6408" s="10">
        <f>IF(F6408&gt;0,MIN('Hourly Model'!$E$8*1000-E6408,F6408),MAX(-E6408,F6408))</f>
        <v>-1053.5998173529301</v>
      </c>
      <c r="I6408" s="10">
        <f t="shared" si="403"/>
        <v>0</v>
      </c>
    </row>
    <row r="6409" spans="1:9" x14ac:dyDescent="0.2">
      <c r="A6409" s="11">
        <f t="shared" si="401"/>
        <v>43732.958333317794</v>
      </c>
      <c r="B6409" s="5">
        <f>'Load Profile'!E6412</f>
        <v>722.69863269968243</v>
      </c>
      <c r="C6409" s="5">
        <f>'Solar Output'!E6413</f>
        <v>0</v>
      </c>
      <c r="D6409" s="5">
        <f>'Wind Output'!E6416</f>
        <v>0</v>
      </c>
      <c r="E6409" s="5">
        <f t="shared" si="402"/>
        <v>1017.5575775923385</v>
      </c>
      <c r="F6409" s="10">
        <f t="shared" si="400"/>
        <v>-722.69863269968243</v>
      </c>
      <c r="G6409" s="10">
        <f>IF(F6409&gt;0,MIN('Hourly Model'!$E$8*1000-E6409,F6409),MAX(-E6409,F6409))</f>
        <v>-722.69863269968243</v>
      </c>
      <c r="I6409" s="10">
        <f t="shared" si="403"/>
        <v>0</v>
      </c>
    </row>
    <row r="6410" spans="1:9" x14ac:dyDescent="0.2">
      <c r="A6410" s="11">
        <f t="shared" si="401"/>
        <v>43732.999999984459</v>
      </c>
      <c r="B6410" s="5">
        <f>'Load Profile'!E6413</f>
        <v>601.04283679779087</v>
      </c>
      <c r="C6410" s="5">
        <f>'Solar Output'!E6414</f>
        <v>0</v>
      </c>
      <c r="D6410" s="5">
        <f>'Wind Output'!E6417</f>
        <v>0</v>
      </c>
      <c r="E6410" s="5">
        <f t="shared" si="402"/>
        <v>294.85894489265604</v>
      </c>
      <c r="F6410" s="10">
        <f t="shared" si="400"/>
        <v>-601.04283679779087</v>
      </c>
      <c r="G6410" s="10">
        <f>IF(F6410&gt;0,MIN('Hourly Model'!$E$8*1000-E6410,F6410),MAX(-E6410,F6410))</f>
        <v>-294.85894489265604</v>
      </c>
      <c r="I6410" s="10">
        <f t="shared" si="403"/>
        <v>-306.18389190513483</v>
      </c>
    </row>
    <row r="6411" spans="1:9" x14ac:dyDescent="0.2">
      <c r="A6411" s="11">
        <f t="shared" si="401"/>
        <v>43733.041666651123</v>
      </c>
      <c r="B6411" s="5">
        <f>'Load Profile'!E6414</f>
        <v>555.13081362777609</v>
      </c>
      <c r="C6411" s="5">
        <f>'Solar Output'!E6415</f>
        <v>0</v>
      </c>
      <c r="D6411" s="5">
        <f>'Wind Output'!E6418</f>
        <v>0</v>
      </c>
      <c r="E6411" s="5">
        <f t="shared" si="402"/>
        <v>0</v>
      </c>
      <c r="F6411" s="10">
        <f t="shared" si="400"/>
        <v>-555.13081362777609</v>
      </c>
      <c r="G6411" s="10">
        <f>IF(F6411&gt;0,MIN('Hourly Model'!$E$8*1000-E6411,F6411),MAX(-E6411,F6411))</f>
        <v>0</v>
      </c>
      <c r="I6411" s="10">
        <f t="shared" si="403"/>
        <v>-861.31470553291092</v>
      </c>
    </row>
    <row r="6412" spans="1:9" x14ac:dyDescent="0.2">
      <c r="A6412" s="11">
        <f t="shared" si="401"/>
        <v>43733.083333317787</v>
      </c>
      <c r="B6412" s="5">
        <f>'Load Profile'!E6415</f>
        <v>556.18333613187713</v>
      </c>
      <c r="C6412" s="5">
        <f>'Solar Output'!E6416</f>
        <v>0</v>
      </c>
      <c r="D6412" s="5">
        <f>'Wind Output'!E6419</f>
        <v>0</v>
      </c>
      <c r="E6412" s="5">
        <f t="shared" si="402"/>
        <v>0</v>
      </c>
      <c r="F6412" s="10">
        <f t="shared" si="400"/>
        <v>-556.18333613187713</v>
      </c>
      <c r="G6412" s="10">
        <f>IF(F6412&gt;0,MIN('Hourly Model'!$E$8*1000-E6412,F6412),MAX(-E6412,F6412))</f>
        <v>0</v>
      </c>
      <c r="I6412" s="10">
        <f t="shared" si="403"/>
        <v>-1417.4980416647882</v>
      </c>
    </row>
    <row r="6413" spans="1:9" x14ac:dyDescent="0.2">
      <c r="A6413" s="11">
        <f t="shared" si="401"/>
        <v>43733.124999984451</v>
      </c>
      <c r="B6413" s="5">
        <f>'Load Profile'!E6416</f>
        <v>562.7862094130179</v>
      </c>
      <c r="C6413" s="5">
        <f>'Solar Output'!E6417</f>
        <v>0</v>
      </c>
      <c r="D6413" s="5">
        <f>'Wind Output'!E6420</f>
        <v>0</v>
      </c>
      <c r="E6413" s="5">
        <f t="shared" si="402"/>
        <v>0</v>
      </c>
      <c r="F6413" s="10">
        <f t="shared" si="400"/>
        <v>-562.7862094130179</v>
      </c>
      <c r="G6413" s="10">
        <f>IF(F6413&gt;0,MIN('Hourly Model'!$E$8*1000-E6413,F6413),MAX(-E6413,F6413))</f>
        <v>0</v>
      </c>
      <c r="I6413" s="10">
        <f t="shared" si="403"/>
        <v>-1980.2842510778059</v>
      </c>
    </row>
    <row r="6414" spans="1:9" x14ac:dyDescent="0.2">
      <c r="A6414" s="11">
        <f t="shared" si="401"/>
        <v>43733.166666651116</v>
      </c>
      <c r="B6414" s="5">
        <f>'Load Profile'!E6417</f>
        <v>621.51833752249513</v>
      </c>
      <c r="C6414" s="5">
        <f>'Solar Output'!E6418</f>
        <v>0</v>
      </c>
      <c r="D6414" s="5">
        <f>'Wind Output'!E6421</f>
        <v>0</v>
      </c>
      <c r="E6414" s="5">
        <f t="shared" si="402"/>
        <v>0</v>
      </c>
      <c r="F6414" s="10">
        <f t="shared" si="400"/>
        <v>-621.51833752249513</v>
      </c>
      <c r="G6414" s="10">
        <f>IF(F6414&gt;0,MIN('Hourly Model'!$E$8*1000-E6414,F6414),MAX(-E6414,F6414))</f>
        <v>0</v>
      </c>
      <c r="I6414" s="10">
        <f t="shared" si="403"/>
        <v>-2601.8025886003011</v>
      </c>
    </row>
    <row r="6415" spans="1:9" x14ac:dyDescent="0.2">
      <c r="A6415" s="11">
        <f t="shared" si="401"/>
        <v>43733.20833331778</v>
      </c>
      <c r="B6415" s="5">
        <f>'Load Profile'!E6418</f>
        <v>821.92411005020642</v>
      </c>
      <c r="C6415" s="5">
        <f>'Solar Output'!E6419</f>
        <v>0</v>
      </c>
      <c r="D6415" s="5">
        <f>'Wind Output'!E6422</f>
        <v>0</v>
      </c>
      <c r="E6415" s="5">
        <f t="shared" si="402"/>
        <v>0</v>
      </c>
      <c r="F6415" s="10">
        <f t="shared" si="400"/>
        <v>-821.92411005020642</v>
      </c>
      <c r="G6415" s="10">
        <f>IF(F6415&gt;0,MIN('Hourly Model'!$E$8*1000-E6415,F6415),MAX(-E6415,F6415))</f>
        <v>0</v>
      </c>
      <c r="I6415" s="10">
        <f t="shared" si="403"/>
        <v>-3423.7266986505074</v>
      </c>
    </row>
    <row r="6416" spans="1:9" x14ac:dyDescent="0.2">
      <c r="A6416" s="11">
        <f t="shared" si="401"/>
        <v>43733.249999984444</v>
      </c>
      <c r="B6416" s="5">
        <f>'Load Profile'!E6419</f>
        <v>1081.7552837601318</v>
      </c>
      <c r="C6416" s="5">
        <f>'Solar Output'!E6420</f>
        <v>1189.0240999999999</v>
      </c>
      <c r="D6416" s="5">
        <f>'Wind Output'!E6423</f>
        <v>0</v>
      </c>
      <c r="E6416" s="5">
        <f t="shared" si="402"/>
        <v>0</v>
      </c>
      <c r="F6416" s="10">
        <f t="shared" si="400"/>
        <v>107.2688162398681</v>
      </c>
      <c r="G6416" s="10">
        <f>IF(F6416&gt;0,MIN('Hourly Model'!$E$8*1000-E6416,F6416),MAX(-E6416,F6416))</f>
        <v>107.2688162398681</v>
      </c>
      <c r="I6416" s="10">
        <f t="shared" si="403"/>
        <v>-3316.4578824106393</v>
      </c>
    </row>
    <row r="6417" spans="1:9" x14ac:dyDescent="0.2">
      <c r="A6417" s="11">
        <f t="shared" si="401"/>
        <v>43733.291666651108</v>
      </c>
      <c r="B6417" s="5">
        <f>'Load Profile'!E6420</f>
        <v>1000.3734504124741</v>
      </c>
      <c r="C6417" s="5">
        <f>'Solar Output'!E6421</f>
        <v>3505.7301499999994</v>
      </c>
      <c r="D6417" s="5">
        <f>'Wind Output'!E6424</f>
        <v>0</v>
      </c>
      <c r="E6417" s="5">
        <f t="shared" si="402"/>
        <v>107.2688162398681</v>
      </c>
      <c r="F6417" s="10">
        <f t="shared" si="400"/>
        <v>2505.3566995875253</v>
      </c>
      <c r="G6417" s="10">
        <f>IF(F6417&gt;0,MIN('Hourly Model'!$E$8*1000-E6417,F6417),MAX(-E6417,F6417))</f>
        <v>2505.3566995875253</v>
      </c>
      <c r="I6417" s="10">
        <f t="shared" si="403"/>
        <v>-703.83236658324586</v>
      </c>
    </row>
    <row r="6418" spans="1:9" x14ac:dyDescent="0.2">
      <c r="A6418" s="11">
        <f t="shared" si="401"/>
        <v>43733.333333317772</v>
      </c>
      <c r="B6418" s="5">
        <f>'Load Profile'!E6421</f>
        <v>864.21400942390608</v>
      </c>
      <c r="C6418" s="5">
        <f>'Solar Output'!E6422</f>
        <v>5634.3755499999997</v>
      </c>
      <c r="D6418" s="5">
        <f>'Wind Output'!E6425</f>
        <v>0</v>
      </c>
      <c r="E6418" s="5">
        <f t="shared" si="402"/>
        <v>2612.6255158273934</v>
      </c>
      <c r="F6418" s="10">
        <f t="shared" si="400"/>
        <v>4770.161540576094</v>
      </c>
      <c r="G6418" s="10">
        <f>IF(F6418&gt;0,MIN('Hourly Model'!$E$8*1000-E6418,F6418),MAX(-E6418,F6418))</f>
        <v>4770.161540576094</v>
      </c>
      <c r="I6418" s="10">
        <f t="shared" si="403"/>
        <v>0</v>
      </c>
    </row>
    <row r="6419" spans="1:9" x14ac:dyDescent="0.2">
      <c r="A6419" s="11">
        <f t="shared" si="401"/>
        <v>43733.374999984437</v>
      </c>
      <c r="B6419" s="5">
        <f>'Load Profile'!E6422</f>
        <v>848.44133286182125</v>
      </c>
      <c r="C6419" s="5">
        <f>'Solar Output'!E6423</f>
        <v>6889.894949999999</v>
      </c>
      <c r="D6419" s="5">
        <f>'Wind Output'!E6426</f>
        <v>0</v>
      </c>
      <c r="E6419" s="5">
        <f t="shared" si="402"/>
        <v>7382.7870564034874</v>
      </c>
      <c r="F6419" s="10">
        <f t="shared" si="400"/>
        <v>6041.4536171381778</v>
      </c>
      <c r="G6419" s="10">
        <f>IF(F6419&gt;0,MIN('Hourly Model'!$E$8*1000-E6419,F6419),MAX(-E6419,F6419))</f>
        <v>2617.2129435965126</v>
      </c>
      <c r="I6419" s="10">
        <f t="shared" si="403"/>
        <v>0</v>
      </c>
    </row>
    <row r="6420" spans="1:9" x14ac:dyDescent="0.2">
      <c r="A6420" s="11">
        <f t="shared" si="401"/>
        <v>43733.416666651101</v>
      </c>
      <c r="B6420" s="5">
        <f>'Load Profile'!E6423</f>
        <v>836.60324362206359</v>
      </c>
      <c r="C6420" s="5">
        <f>'Solar Output'!E6424</f>
        <v>7686.8414999999995</v>
      </c>
      <c r="D6420" s="5">
        <f>'Wind Output'!E6427</f>
        <v>0</v>
      </c>
      <c r="E6420" s="5">
        <f t="shared" si="402"/>
        <v>10000</v>
      </c>
      <c r="F6420" s="10">
        <f t="shared" si="400"/>
        <v>6850.2382563779356</v>
      </c>
      <c r="G6420" s="10">
        <f>IF(F6420&gt;0,MIN('Hourly Model'!$E$8*1000-E6420,F6420),MAX(-E6420,F6420))</f>
        <v>0</v>
      </c>
      <c r="I6420" s="10">
        <f t="shared" si="403"/>
        <v>0</v>
      </c>
    </row>
    <row r="6421" spans="1:9" x14ac:dyDescent="0.2">
      <c r="A6421" s="11">
        <f t="shared" si="401"/>
        <v>43733.458333317765</v>
      </c>
      <c r="B6421" s="5">
        <f>'Load Profile'!E6424</f>
        <v>815.07997145383695</v>
      </c>
      <c r="C6421" s="5">
        <f>'Solar Output'!E6425</f>
        <v>5513.8428999999996</v>
      </c>
      <c r="D6421" s="5">
        <f>'Wind Output'!E6428</f>
        <v>286.66666666666669</v>
      </c>
      <c r="E6421" s="5">
        <f t="shared" si="402"/>
        <v>10000</v>
      </c>
      <c r="F6421" s="10">
        <f t="shared" si="400"/>
        <v>4985.4295952128296</v>
      </c>
      <c r="G6421" s="10">
        <f>IF(F6421&gt;0,MIN('Hourly Model'!$E$8*1000-E6421,F6421),MAX(-E6421,F6421))</f>
        <v>0</v>
      </c>
      <c r="I6421" s="10">
        <f t="shared" si="403"/>
        <v>0</v>
      </c>
    </row>
    <row r="6422" spans="1:9" x14ac:dyDescent="0.2">
      <c r="A6422" s="11">
        <f t="shared" si="401"/>
        <v>43733.499999984429</v>
      </c>
      <c r="B6422" s="5">
        <f>'Load Profile'!E6425</f>
        <v>791.1672576334413</v>
      </c>
      <c r="C6422" s="5">
        <f>'Solar Output'!E6426</f>
        <v>3321.4092999999993</v>
      </c>
      <c r="D6422" s="5">
        <f>'Wind Output'!E6429</f>
        <v>873.33333333333337</v>
      </c>
      <c r="E6422" s="5">
        <f t="shared" si="402"/>
        <v>10000</v>
      </c>
      <c r="F6422" s="10">
        <f t="shared" si="400"/>
        <v>3403.5753756998911</v>
      </c>
      <c r="G6422" s="10">
        <f>IF(F6422&gt;0,MIN('Hourly Model'!$E$8*1000-E6422,F6422),MAX(-E6422,F6422))</f>
        <v>0</v>
      </c>
      <c r="I6422" s="10">
        <f t="shared" si="403"/>
        <v>0</v>
      </c>
    </row>
    <row r="6423" spans="1:9" x14ac:dyDescent="0.2">
      <c r="A6423" s="11">
        <f t="shared" si="401"/>
        <v>43733.541666651094</v>
      </c>
      <c r="B6423" s="5">
        <f>'Load Profile'!E6426</f>
        <v>781.29590770895607</v>
      </c>
      <c r="C6423" s="5">
        <f>'Solar Output'!E6427</f>
        <v>7026.5770499999999</v>
      </c>
      <c r="D6423" s="5">
        <f>'Wind Output'!E6430</f>
        <v>873.33333333333337</v>
      </c>
      <c r="E6423" s="5">
        <f t="shared" si="402"/>
        <v>10000</v>
      </c>
      <c r="F6423" s="10">
        <f t="shared" si="400"/>
        <v>7118.6144756243766</v>
      </c>
      <c r="G6423" s="10">
        <f>IF(F6423&gt;0,MIN('Hourly Model'!$E$8*1000-E6423,F6423),MAX(-E6423,F6423))</f>
        <v>0</v>
      </c>
      <c r="I6423" s="10">
        <f t="shared" si="403"/>
        <v>0</v>
      </c>
    </row>
    <row r="6424" spans="1:9" x14ac:dyDescent="0.2">
      <c r="A6424" s="11">
        <f t="shared" si="401"/>
        <v>43733.583333317758</v>
      </c>
      <c r="B6424" s="5">
        <f>'Load Profile'!E6427</f>
        <v>807.23920440031384</v>
      </c>
      <c r="C6424" s="5">
        <f>'Solar Output'!E6428</f>
        <v>5650.6077999999998</v>
      </c>
      <c r="D6424" s="5">
        <f>'Wind Output'!E6431</f>
        <v>873.33333333333337</v>
      </c>
      <c r="E6424" s="5">
        <f t="shared" si="402"/>
        <v>10000</v>
      </c>
      <c r="F6424" s="10">
        <f t="shared" si="400"/>
        <v>5716.7019289330192</v>
      </c>
      <c r="G6424" s="10">
        <f>IF(F6424&gt;0,MIN('Hourly Model'!$E$8*1000-E6424,F6424),MAX(-E6424,F6424))</f>
        <v>0</v>
      </c>
      <c r="I6424" s="10">
        <f t="shared" si="403"/>
        <v>0</v>
      </c>
    </row>
    <row r="6425" spans="1:9" x14ac:dyDescent="0.2">
      <c r="A6425" s="11">
        <f t="shared" si="401"/>
        <v>43733.624999984422</v>
      </c>
      <c r="B6425" s="5">
        <f>'Load Profile'!E6428</f>
        <v>929.60303706540674</v>
      </c>
      <c r="C6425" s="5">
        <f>'Solar Output'!E6429</f>
        <v>3766.6547999999993</v>
      </c>
      <c r="D6425" s="5">
        <f>'Wind Output'!E6432</f>
        <v>286.66666666666669</v>
      </c>
      <c r="E6425" s="5">
        <f t="shared" si="402"/>
        <v>10000</v>
      </c>
      <c r="F6425" s="10">
        <f t="shared" si="400"/>
        <v>3123.7184296012592</v>
      </c>
      <c r="G6425" s="10">
        <f>IF(F6425&gt;0,MIN('Hourly Model'!$E$8*1000-E6425,F6425),MAX(-E6425,F6425))</f>
        <v>0</v>
      </c>
      <c r="I6425" s="10">
        <f t="shared" si="403"/>
        <v>0</v>
      </c>
    </row>
    <row r="6426" spans="1:9" x14ac:dyDescent="0.2">
      <c r="A6426" s="11">
        <f t="shared" si="401"/>
        <v>43733.666666651086</v>
      </c>
      <c r="B6426" s="5">
        <f>'Load Profile'!E6429</f>
        <v>1158.564661337175</v>
      </c>
      <c r="C6426" s="5">
        <f>'Solar Output'!E6430</f>
        <v>1561.5953500000001</v>
      </c>
      <c r="D6426" s="5">
        <f>'Wind Output'!E6433</f>
        <v>286.66666666666669</v>
      </c>
      <c r="E6426" s="5">
        <f t="shared" si="402"/>
        <v>10000</v>
      </c>
      <c r="F6426" s="10">
        <f t="shared" si="400"/>
        <v>689.69735532949176</v>
      </c>
      <c r="G6426" s="10">
        <f>IF(F6426&gt;0,MIN('Hourly Model'!$E$8*1000-E6426,F6426),MAX(-E6426,F6426))</f>
        <v>0</v>
      </c>
      <c r="I6426" s="10">
        <f t="shared" si="403"/>
        <v>0</v>
      </c>
    </row>
    <row r="6427" spans="1:9" x14ac:dyDescent="0.2">
      <c r="A6427" s="11">
        <f t="shared" si="401"/>
        <v>43733.708333317751</v>
      </c>
      <c r="B6427" s="5">
        <f>'Load Profile'!E6430</f>
        <v>1341.8593488010085</v>
      </c>
      <c r="C6427" s="5">
        <f>'Solar Output'!E6431</f>
        <v>0</v>
      </c>
      <c r="D6427" s="5">
        <f>'Wind Output'!E6434</f>
        <v>873.33333333333337</v>
      </c>
      <c r="E6427" s="5">
        <f t="shared" si="402"/>
        <v>10000</v>
      </c>
      <c r="F6427" s="10">
        <f t="shared" si="400"/>
        <v>-468.52601546767517</v>
      </c>
      <c r="G6427" s="10">
        <f>IF(F6427&gt;0,MIN('Hourly Model'!$E$8*1000-E6427,F6427),MAX(-E6427,F6427))</f>
        <v>-468.52601546767517</v>
      </c>
      <c r="I6427" s="10">
        <f t="shared" si="403"/>
        <v>0</v>
      </c>
    </row>
    <row r="6428" spans="1:9" x14ac:dyDescent="0.2">
      <c r="A6428" s="11">
        <f t="shared" si="401"/>
        <v>43733.749999984415</v>
      </c>
      <c r="B6428" s="5">
        <f>'Load Profile'!E6431</f>
        <v>1516.3276233506353</v>
      </c>
      <c r="C6428" s="5">
        <f>'Solar Output'!E6432</f>
        <v>0</v>
      </c>
      <c r="D6428" s="5">
        <f>'Wind Output'!E6435</f>
        <v>0</v>
      </c>
      <c r="E6428" s="5">
        <f t="shared" si="402"/>
        <v>9531.4739845323256</v>
      </c>
      <c r="F6428" s="10">
        <f t="shared" si="400"/>
        <v>-1516.3276233506353</v>
      </c>
      <c r="G6428" s="10">
        <f>IF(F6428&gt;0,MIN('Hourly Model'!$E$8*1000-E6428,F6428),MAX(-E6428,F6428))</f>
        <v>-1516.3276233506353</v>
      </c>
      <c r="I6428" s="10">
        <f t="shared" si="403"/>
        <v>0</v>
      </c>
    </row>
    <row r="6429" spans="1:9" x14ac:dyDescent="0.2">
      <c r="A6429" s="11">
        <f t="shared" si="401"/>
        <v>43733.791666651079</v>
      </c>
      <c r="B6429" s="5">
        <f>'Load Profile'!E6432</f>
        <v>1788.7363049228943</v>
      </c>
      <c r="C6429" s="5">
        <f>'Solar Output'!E6433</f>
        <v>0</v>
      </c>
      <c r="D6429" s="5">
        <f>'Wind Output'!E6436</f>
        <v>0</v>
      </c>
      <c r="E6429" s="5">
        <f t="shared" si="402"/>
        <v>8015.1463611816907</v>
      </c>
      <c r="F6429" s="10">
        <f t="shared" si="400"/>
        <v>-1788.7363049228943</v>
      </c>
      <c r="G6429" s="10">
        <f>IF(F6429&gt;0,MIN('Hourly Model'!$E$8*1000-E6429,F6429),MAX(-E6429,F6429))</f>
        <v>-1788.7363049228943</v>
      </c>
      <c r="I6429" s="10">
        <f t="shared" si="403"/>
        <v>0</v>
      </c>
    </row>
    <row r="6430" spans="1:9" x14ac:dyDescent="0.2">
      <c r="A6430" s="11">
        <f t="shared" si="401"/>
        <v>43733.833333317743</v>
      </c>
      <c r="B6430" s="5">
        <f>'Load Profile'!E6433</f>
        <v>1697.0915570168813</v>
      </c>
      <c r="C6430" s="5">
        <f>'Solar Output'!E6434</f>
        <v>0</v>
      </c>
      <c r="D6430" s="5">
        <f>'Wind Output'!E6437</f>
        <v>0</v>
      </c>
      <c r="E6430" s="5">
        <f t="shared" si="402"/>
        <v>6226.4100562587964</v>
      </c>
      <c r="F6430" s="10">
        <f t="shared" si="400"/>
        <v>-1697.0915570168813</v>
      </c>
      <c r="G6430" s="10">
        <f>IF(F6430&gt;0,MIN('Hourly Model'!$E$8*1000-E6430,F6430),MAX(-E6430,F6430))</f>
        <v>-1697.0915570168813</v>
      </c>
      <c r="I6430" s="10">
        <f t="shared" si="403"/>
        <v>0</v>
      </c>
    </row>
    <row r="6431" spans="1:9" x14ac:dyDescent="0.2">
      <c r="A6431" s="11">
        <f t="shared" si="401"/>
        <v>43733.874999984408</v>
      </c>
      <c r="B6431" s="5">
        <f>'Load Profile'!E6434</f>
        <v>1361.1540639232105</v>
      </c>
      <c r="C6431" s="5">
        <f>'Solar Output'!E6435</f>
        <v>0</v>
      </c>
      <c r="D6431" s="5">
        <f>'Wind Output'!E6438</f>
        <v>0</v>
      </c>
      <c r="E6431" s="5">
        <f t="shared" si="402"/>
        <v>4529.3184992419156</v>
      </c>
      <c r="F6431" s="10">
        <f t="shared" si="400"/>
        <v>-1361.1540639232105</v>
      </c>
      <c r="G6431" s="10">
        <f>IF(F6431&gt;0,MIN('Hourly Model'!$E$8*1000-E6431,F6431),MAX(-E6431,F6431))</f>
        <v>-1361.1540639232105</v>
      </c>
      <c r="I6431" s="10">
        <f t="shared" si="403"/>
        <v>0</v>
      </c>
    </row>
    <row r="6432" spans="1:9" x14ac:dyDescent="0.2">
      <c r="A6432" s="11">
        <f t="shared" si="401"/>
        <v>43733.916666651072</v>
      </c>
      <c r="B6432" s="5">
        <f>'Load Profile'!E6435</f>
        <v>1034.6952907106349</v>
      </c>
      <c r="C6432" s="5">
        <f>'Solar Output'!E6436</f>
        <v>0</v>
      </c>
      <c r="D6432" s="5">
        <f>'Wind Output'!E6439</f>
        <v>0</v>
      </c>
      <c r="E6432" s="5">
        <f t="shared" si="402"/>
        <v>3168.1644353187048</v>
      </c>
      <c r="F6432" s="10">
        <f t="shared" si="400"/>
        <v>-1034.6952907106349</v>
      </c>
      <c r="G6432" s="10">
        <f>IF(F6432&gt;0,MIN('Hourly Model'!$E$8*1000-E6432,F6432),MAX(-E6432,F6432))</f>
        <v>-1034.6952907106349</v>
      </c>
      <c r="I6432" s="10">
        <f t="shared" si="403"/>
        <v>0</v>
      </c>
    </row>
    <row r="6433" spans="1:9" x14ac:dyDescent="0.2">
      <c r="A6433" s="11">
        <f t="shared" si="401"/>
        <v>43733.958333317736</v>
      </c>
      <c r="B6433" s="5">
        <f>'Load Profile'!E6436</f>
        <v>704.47491827794556</v>
      </c>
      <c r="C6433" s="5">
        <f>'Solar Output'!E6437</f>
        <v>0</v>
      </c>
      <c r="D6433" s="5">
        <f>'Wind Output'!E6440</f>
        <v>0</v>
      </c>
      <c r="E6433" s="5">
        <f t="shared" si="402"/>
        <v>2133.4691446080697</v>
      </c>
      <c r="F6433" s="10">
        <f t="shared" si="400"/>
        <v>-704.47491827794556</v>
      </c>
      <c r="G6433" s="10">
        <f>IF(F6433&gt;0,MIN('Hourly Model'!$E$8*1000-E6433,F6433),MAX(-E6433,F6433))</f>
        <v>-704.47491827794556</v>
      </c>
      <c r="I6433" s="10">
        <f t="shared" si="403"/>
        <v>0</v>
      </c>
    </row>
    <row r="6434" spans="1:9" x14ac:dyDescent="0.2">
      <c r="A6434" s="11">
        <f t="shared" si="401"/>
        <v>43733.9999999844</v>
      </c>
      <c r="B6434" s="5">
        <f>'Load Profile'!E6437</f>
        <v>587.98865694755909</v>
      </c>
      <c r="C6434" s="5">
        <f>'Solar Output'!E6438</f>
        <v>0</v>
      </c>
      <c r="D6434" s="5">
        <f>'Wind Output'!E6441</f>
        <v>0</v>
      </c>
      <c r="E6434" s="5">
        <f t="shared" si="402"/>
        <v>1428.9942263301241</v>
      </c>
      <c r="F6434" s="10">
        <f t="shared" si="400"/>
        <v>-587.98865694755909</v>
      </c>
      <c r="G6434" s="10">
        <f>IF(F6434&gt;0,MIN('Hourly Model'!$E$8*1000-E6434,F6434),MAX(-E6434,F6434))</f>
        <v>-587.98865694755909</v>
      </c>
      <c r="I6434" s="10">
        <f t="shared" si="403"/>
        <v>0</v>
      </c>
    </row>
    <row r="6435" spans="1:9" x14ac:dyDescent="0.2">
      <c r="A6435" s="11">
        <f t="shared" si="401"/>
        <v>43734.041666651065</v>
      </c>
      <c r="B6435" s="5">
        <f>'Load Profile'!E6438</f>
        <v>537.52219341603336</v>
      </c>
      <c r="C6435" s="5">
        <f>'Solar Output'!E6439</f>
        <v>0</v>
      </c>
      <c r="D6435" s="5">
        <f>'Wind Output'!E6442</f>
        <v>0</v>
      </c>
      <c r="E6435" s="5">
        <f t="shared" si="402"/>
        <v>841.005569382565</v>
      </c>
      <c r="F6435" s="10">
        <f t="shared" si="400"/>
        <v>-537.52219341603336</v>
      </c>
      <c r="G6435" s="10">
        <f>IF(F6435&gt;0,MIN('Hourly Model'!$E$8*1000-E6435,F6435),MAX(-E6435,F6435))</f>
        <v>-537.52219341603336</v>
      </c>
      <c r="I6435" s="10">
        <f t="shared" si="403"/>
        <v>0</v>
      </c>
    </row>
    <row r="6436" spans="1:9" x14ac:dyDescent="0.2">
      <c r="A6436" s="11">
        <f t="shared" si="401"/>
        <v>43734.083333317729</v>
      </c>
      <c r="B6436" s="5">
        <f>'Load Profile'!E6439</f>
        <v>535.05872577864682</v>
      </c>
      <c r="C6436" s="5">
        <f>'Solar Output'!E6440</f>
        <v>0</v>
      </c>
      <c r="D6436" s="5">
        <f>'Wind Output'!E6443</f>
        <v>0</v>
      </c>
      <c r="E6436" s="5">
        <f t="shared" si="402"/>
        <v>303.48337596653164</v>
      </c>
      <c r="F6436" s="10">
        <f t="shared" si="400"/>
        <v>-535.05872577864682</v>
      </c>
      <c r="G6436" s="10">
        <f>IF(F6436&gt;0,MIN('Hourly Model'!$E$8*1000-E6436,F6436),MAX(-E6436,F6436))</f>
        <v>-303.48337596653164</v>
      </c>
      <c r="I6436" s="10">
        <f t="shared" si="403"/>
        <v>-231.57534981211518</v>
      </c>
    </row>
    <row r="6437" spans="1:9" x14ac:dyDescent="0.2">
      <c r="A6437" s="11">
        <f t="shared" si="401"/>
        <v>43734.124999984393</v>
      </c>
      <c r="B6437" s="5">
        <f>'Load Profile'!E6440</f>
        <v>541.60805890199856</v>
      </c>
      <c r="C6437" s="5">
        <f>'Solar Output'!E6441</f>
        <v>0</v>
      </c>
      <c r="D6437" s="5">
        <f>'Wind Output'!E6444</f>
        <v>0</v>
      </c>
      <c r="E6437" s="5">
        <f t="shared" si="402"/>
        <v>0</v>
      </c>
      <c r="F6437" s="10">
        <f t="shared" si="400"/>
        <v>-541.60805890199856</v>
      </c>
      <c r="G6437" s="10">
        <f>IF(F6437&gt;0,MIN('Hourly Model'!$E$8*1000-E6437,F6437),MAX(-E6437,F6437))</f>
        <v>0</v>
      </c>
      <c r="I6437" s="10">
        <f t="shared" si="403"/>
        <v>-773.18340871411374</v>
      </c>
    </row>
    <row r="6438" spans="1:9" x14ac:dyDescent="0.2">
      <c r="A6438" s="11">
        <f t="shared" si="401"/>
        <v>43734.166666651057</v>
      </c>
      <c r="B6438" s="5">
        <f>'Load Profile'!E6441</f>
        <v>599.62787085336856</v>
      </c>
      <c r="C6438" s="5">
        <f>'Solar Output'!E6442</f>
        <v>0</v>
      </c>
      <c r="D6438" s="5">
        <f>'Wind Output'!E6445</f>
        <v>0</v>
      </c>
      <c r="E6438" s="5">
        <f t="shared" si="402"/>
        <v>0</v>
      </c>
      <c r="F6438" s="10">
        <f t="shared" si="400"/>
        <v>-599.62787085336856</v>
      </c>
      <c r="G6438" s="10">
        <f>IF(F6438&gt;0,MIN('Hourly Model'!$E$8*1000-E6438,F6438),MAX(-E6438,F6438))</f>
        <v>0</v>
      </c>
      <c r="I6438" s="10">
        <f t="shared" si="403"/>
        <v>-1372.8112795674824</v>
      </c>
    </row>
    <row r="6439" spans="1:9" x14ac:dyDescent="0.2">
      <c r="A6439" s="11">
        <f t="shared" si="401"/>
        <v>43734.208333317722</v>
      </c>
      <c r="B6439" s="5">
        <f>'Load Profile'!E6442</f>
        <v>787.45943828825875</v>
      </c>
      <c r="C6439" s="5">
        <f>'Solar Output'!E6443</f>
        <v>0</v>
      </c>
      <c r="D6439" s="5">
        <f>'Wind Output'!E6446</f>
        <v>0</v>
      </c>
      <c r="E6439" s="5">
        <f t="shared" si="402"/>
        <v>0</v>
      </c>
      <c r="F6439" s="10">
        <f t="shared" si="400"/>
        <v>-787.45943828825875</v>
      </c>
      <c r="G6439" s="10">
        <f>IF(F6439&gt;0,MIN('Hourly Model'!$E$8*1000-E6439,F6439),MAX(-E6439,F6439))</f>
        <v>0</v>
      </c>
      <c r="I6439" s="10">
        <f t="shared" si="403"/>
        <v>-2160.2707178557412</v>
      </c>
    </row>
    <row r="6440" spans="1:9" x14ac:dyDescent="0.2">
      <c r="A6440" s="11">
        <f t="shared" si="401"/>
        <v>43734.249999984386</v>
      </c>
      <c r="B6440" s="5">
        <f>'Load Profile'!E6443</f>
        <v>1056.6491903088652</v>
      </c>
      <c r="C6440" s="5">
        <f>'Solar Output'!E6444</f>
        <v>1203.8821</v>
      </c>
      <c r="D6440" s="5">
        <f>'Wind Output'!E6447</f>
        <v>0</v>
      </c>
      <c r="E6440" s="5">
        <f t="shared" si="402"/>
        <v>0</v>
      </c>
      <c r="F6440" s="10">
        <f t="shared" si="400"/>
        <v>147.23290969113486</v>
      </c>
      <c r="G6440" s="10">
        <f>IF(F6440&gt;0,MIN('Hourly Model'!$E$8*1000-E6440,F6440),MAX(-E6440,F6440))</f>
        <v>147.23290969113486</v>
      </c>
      <c r="I6440" s="10">
        <f t="shared" si="403"/>
        <v>-2013.0378081646063</v>
      </c>
    </row>
    <row r="6441" spans="1:9" x14ac:dyDescent="0.2">
      <c r="A6441" s="11">
        <f t="shared" si="401"/>
        <v>43734.29166665105</v>
      </c>
      <c r="B6441" s="5">
        <f>'Load Profile'!E6444</f>
        <v>983.97078832274883</v>
      </c>
      <c r="C6441" s="5">
        <f>'Solar Output'!E6445</f>
        <v>3510.6383499999997</v>
      </c>
      <c r="D6441" s="5">
        <f>'Wind Output'!E6448</f>
        <v>0</v>
      </c>
      <c r="E6441" s="5">
        <f t="shared" si="402"/>
        <v>147.23290969113486</v>
      </c>
      <c r="F6441" s="10">
        <f t="shared" si="400"/>
        <v>2526.6675616772509</v>
      </c>
      <c r="G6441" s="10">
        <f>IF(F6441&gt;0,MIN('Hourly Model'!$E$8*1000-E6441,F6441),MAX(-E6441,F6441))</f>
        <v>2526.6675616772509</v>
      </c>
      <c r="I6441" s="10">
        <f t="shared" si="403"/>
        <v>0</v>
      </c>
    </row>
    <row r="6442" spans="1:9" x14ac:dyDescent="0.2">
      <c r="A6442" s="11">
        <f t="shared" si="401"/>
        <v>43734.333333317714</v>
      </c>
      <c r="B6442" s="5">
        <f>'Load Profile'!E6445</f>
        <v>851.48281734810143</v>
      </c>
      <c r="C6442" s="5">
        <f>'Solar Output'!E6446</f>
        <v>5509.8960999999999</v>
      </c>
      <c r="D6442" s="5">
        <f>'Wind Output'!E6449</f>
        <v>0</v>
      </c>
      <c r="E6442" s="5">
        <f t="shared" si="402"/>
        <v>2673.9004713683858</v>
      </c>
      <c r="F6442" s="10">
        <f t="shared" si="400"/>
        <v>4658.413282651898</v>
      </c>
      <c r="G6442" s="10">
        <f>IF(F6442&gt;0,MIN('Hourly Model'!$E$8*1000-E6442,F6442),MAX(-E6442,F6442))</f>
        <v>4658.413282651898</v>
      </c>
      <c r="I6442" s="10">
        <f t="shared" si="403"/>
        <v>0</v>
      </c>
    </row>
    <row r="6443" spans="1:9" x14ac:dyDescent="0.2">
      <c r="A6443" s="11">
        <f t="shared" si="401"/>
        <v>43734.374999984379</v>
      </c>
      <c r="B6443" s="5">
        <f>'Load Profile'!E6446</f>
        <v>846.03421872923798</v>
      </c>
      <c r="C6443" s="5">
        <f>'Solar Output'!E6447</f>
        <v>6895.6771500000004</v>
      </c>
      <c r="D6443" s="5">
        <f>'Wind Output'!E6450</f>
        <v>286.66666666666669</v>
      </c>
      <c r="E6443" s="5">
        <f t="shared" si="402"/>
        <v>7332.3137540202843</v>
      </c>
      <c r="F6443" s="10">
        <f t="shared" si="400"/>
        <v>6336.3095979374293</v>
      </c>
      <c r="G6443" s="10">
        <f>IF(F6443&gt;0,MIN('Hourly Model'!$E$8*1000-E6443,F6443),MAX(-E6443,F6443))</f>
        <v>2667.6862459797157</v>
      </c>
      <c r="I6443" s="10">
        <f t="shared" si="403"/>
        <v>0</v>
      </c>
    </row>
    <row r="6444" spans="1:9" x14ac:dyDescent="0.2">
      <c r="A6444" s="11">
        <f t="shared" si="401"/>
        <v>43734.416666651043</v>
      </c>
      <c r="B6444" s="5">
        <f>'Load Profile'!E6447</f>
        <v>837.77820609565754</v>
      </c>
      <c r="C6444" s="5">
        <f>'Solar Output'!E6448</f>
        <v>7714.3080999999993</v>
      </c>
      <c r="D6444" s="5">
        <f>'Wind Output'!E6451</f>
        <v>286.66666666666669</v>
      </c>
      <c r="E6444" s="5">
        <f t="shared" si="402"/>
        <v>10000</v>
      </c>
      <c r="F6444" s="10">
        <f t="shared" si="400"/>
        <v>7163.1965605710084</v>
      </c>
      <c r="G6444" s="10">
        <f>IF(F6444&gt;0,MIN('Hourly Model'!$E$8*1000-E6444,F6444),MAX(-E6444,F6444))</f>
        <v>0</v>
      </c>
      <c r="I6444" s="10">
        <f t="shared" si="403"/>
        <v>0</v>
      </c>
    </row>
    <row r="6445" spans="1:9" x14ac:dyDescent="0.2">
      <c r="A6445" s="11">
        <f t="shared" si="401"/>
        <v>43734.458333317707</v>
      </c>
      <c r="B6445" s="5">
        <f>'Load Profile'!E6448</f>
        <v>815.07997145383695</v>
      </c>
      <c r="C6445" s="5">
        <f>'Solar Output'!E6449</f>
        <v>7970.4751999999989</v>
      </c>
      <c r="D6445" s="5">
        <f>'Wind Output'!E6452</f>
        <v>873.33333333333337</v>
      </c>
      <c r="E6445" s="5">
        <f t="shared" si="402"/>
        <v>10000</v>
      </c>
      <c r="F6445" s="10">
        <f t="shared" si="400"/>
        <v>8028.7285618794958</v>
      </c>
      <c r="G6445" s="10">
        <f>IF(F6445&gt;0,MIN('Hourly Model'!$E$8*1000-E6445,F6445),MAX(-E6445,F6445))</f>
        <v>0</v>
      </c>
      <c r="I6445" s="10">
        <f t="shared" si="403"/>
        <v>0</v>
      </c>
    </row>
    <row r="6446" spans="1:9" x14ac:dyDescent="0.2">
      <c r="A6446" s="11">
        <f t="shared" si="401"/>
        <v>43734.499999984371</v>
      </c>
      <c r="B6446" s="5">
        <f>'Load Profile'!E6449</f>
        <v>791.1672576334413</v>
      </c>
      <c r="C6446" s="5">
        <f>'Solar Output'!E6450</f>
        <v>7726.0760500000006</v>
      </c>
      <c r="D6446" s="5">
        <f>'Wind Output'!E6453</f>
        <v>286.66666666666669</v>
      </c>
      <c r="E6446" s="5">
        <f t="shared" si="402"/>
        <v>10000</v>
      </c>
      <c r="F6446" s="10">
        <f t="shared" si="400"/>
        <v>7221.5754590332263</v>
      </c>
      <c r="G6446" s="10">
        <f>IF(F6446&gt;0,MIN('Hourly Model'!$E$8*1000-E6446,F6446),MAX(-E6446,F6446))</f>
        <v>0</v>
      </c>
      <c r="I6446" s="10">
        <f t="shared" si="403"/>
        <v>0</v>
      </c>
    </row>
    <row r="6447" spans="1:9" x14ac:dyDescent="0.2">
      <c r="A6447" s="11">
        <f t="shared" si="401"/>
        <v>43734.541666651035</v>
      </c>
      <c r="B6447" s="5">
        <f>'Load Profile'!E6450</f>
        <v>781.29590770895607</v>
      </c>
      <c r="C6447" s="5">
        <f>'Solar Output'!E6451</f>
        <v>6906.3916999999983</v>
      </c>
      <c r="D6447" s="5">
        <f>'Wind Output'!E6454</f>
        <v>286.66666666666669</v>
      </c>
      <c r="E6447" s="5">
        <f t="shared" si="402"/>
        <v>10000</v>
      </c>
      <c r="F6447" s="10">
        <f t="shared" si="400"/>
        <v>6411.762458957709</v>
      </c>
      <c r="G6447" s="10">
        <f>IF(F6447&gt;0,MIN('Hourly Model'!$E$8*1000-E6447,F6447),MAX(-E6447,F6447))</f>
        <v>0</v>
      </c>
      <c r="I6447" s="10">
        <f t="shared" si="403"/>
        <v>0</v>
      </c>
    </row>
    <row r="6448" spans="1:9" x14ac:dyDescent="0.2">
      <c r="A6448" s="11">
        <f t="shared" si="401"/>
        <v>43734.5833333177</v>
      </c>
      <c r="B6448" s="5">
        <f>'Load Profile'!E6451</f>
        <v>807.23920440031384</v>
      </c>
      <c r="C6448" s="5">
        <f>'Solar Output'!E6452</f>
        <v>5621.4104499999994</v>
      </c>
      <c r="D6448" s="5">
        <f>'Wind Output'!E6455</f>
        <v>286.66666666666669</v>
      </c>
      <c r="E6448" s="5">
        <f t="shared" si="402"/>
        <v>10000</v>
      </c>
      <c r="F6448" s="10">
        <f t="shared" si="400"/>
        <v>5100.8379122663528</v>
      </c>
      <c r="G6448" s="10">
        <f>IF(F6448&gt;0,MIN('Hourly Model'!$E$8*1000-E6448,F6448),MAX(-E6448,F6448))</f>
        <v>0</v>
      </c>
      <c r="I6448" s="10">
        <f t="shared" si="403"/>
        <v>0</v>
      </c>
    </row>
    <row r="6449" spans="1:9" x14ac:dyDescent="0.2">
      <c r="A6449" s="11">
        <f t="shared" si="401"/>
        <v>43734.624999984364</v>
      </c>
      <c r="B6449" s="5">
        <f>'Load Profile'!E6452</f>
        <v>929.60303706540674</v>
      </c>
      <c r="C6449" s="5">
        <f>'Solar Output'!E6453</f>
        <v>3731.00135</v>
      </c>
      <c r="D6449" s="5">
        <f>'Wind Output'!E6456</f>
        <v>286.66666666666669</v>
      </c>
      <c r="E6449" s="5">
        <f t="shared" si="402"/>
        <v>10000</v>
      </c>
      <c r="F6449" s="10">
        <f t="shared" si="400"/>
        <v>3088.0649796012599</v>
      </c>
      <c r="G6449" s="10">
        <f>IF(F6449&gt;0,MIN('Hourly Model'!$E$8*1000-E6449,F6449),MAX(-E6449,F6449))</f>
        <v>0</v>
      </c>
      <c r="I6449" s="10">
        <f t="shared" si="403"/>
        <v>0</v>
      </c>
    </row>
    <row r="6450" spans="1:9" x14ac:dyDescent="0.2">
      <c r="A6450" s="11">
        <f t="shared" si="401"/>
        <v>43734.666666651028</v>
      </c>
      <c r="B6450" s="5">
        <f>'Load Profile'!E6453</f>
        <v>1158.564661337175</v>
      </c>
      <c r="C6450" s="5">
        <f>'Solar Output'!E6454</f>
        <v>1514.4579999999999</v>
      </c>
      <c r="D6450" s="5">
        <f>'Wind Output'!E6457</f>
        <v>286.66666666666669</v>
      </c>
      <c r="E6450" s="5">
        <f t="shared" si="402"/>
        <v>10000</v>
      </c>
      <c r="F6450" s="10">
        <f t="shared" si="400"/>
        <v>642.56000532949156</v>
      </c>
      <c r="G6450" s="10">
        <f>IF(F6450&gt;0,MIN('Hourly Model'!$E$8*1000-E6450,F6450),MAX(-E6450,F6450))</f>
        <v>0</v>
      </c>
      <c r="I6450" s="10">
        <f t="shared" si="403"/>
        <v>0</v>
      </c>
    </row>
    <row r="6451" spans="1:9" x14ac:dyDescent="0.2">
      <c r="A6451" s="11">
        <f t="shared" si="401"/>
        <v>43734.708333317692</v>
      </c>
      <c r="B6451" s="5">
        <f>'Load Profile'!E6454</f>
        <v>1341.8593488010085</v>
      </c>
      <c r="C6451" s="5">
        <f>'Solar Output'!E6455</f>
        <v>0</v>
      </c>
      <c r="D6451" s="5">
        <f>'Wind Output'!E6458</f>
        <v>0</v>
      </c>
      <c r="E6451" s="5">
        <f t="shared" si="402"/>
        <v>10000</v>
      </c>
      <c r="F6451" s="10">
        <f t="shared" si="400"/>
        <v>-1341.8593488010085</v>
      </c>
      <c r="G6451" s="10">
        <f>IF(F6451&gt;0,MIN('Hourly Model'!$E$8*1000-E6451,F6451),MAX(-E6451,F6451))</f>
        <v>-1341.8593488010085</v>
      </c>
      <c r="I6451" s="10">
        <f t="shared" si="403"/>
        <v>0</v>
      </c>
    </row>
    <row r="6452" spans="1:9" x14ac:dyDescent="0.2">
      <c r="A6452" s="11">
        <f t="shared" si="401"/>
        <v>43734.749999984357</v>
      </c>
      <c r="B6452" s="5">
        <f>'Load Profile'!E6455</f>
        <v>1516.3276233506353</v>
      </c>
      <c r="C6452" s="5">
        <f>'Solar Output'!E6456</f>
        <v>0</v>
      </c>
      <c r="D6452" s="5">
        <f>'Wind Output'!E6459</f>
        <v>0</v>
      </c>
      <c r="E6452" s="5">
        <f t="shared" si="402"/>
        <v>8658.1406511989917</v>
      </c>
      <c r="F6452" s="10">
        <f t="shared" si="400"/>
        <v>-1516.3276233506353</v>
      </c>
      <c r="G6452" s="10">
        <f>IF(F6452&gt;0,MIN('Hourly Model'!$E$8*1000-E6452,F6452),MAX(-E6452,F6452))</f>
        <v>-1516.3276233506353</v>
      </c>
      <c r="I6452" s="10">
        <f t="shared" si="403"/>
        <v>0</v>
      </c>
    </row>
    <row r="6453" spans="1:9" x14ac:dyDescent="0.2">
      <c r="A6453" s="11">
        <f t="shared" si="401"/>
        <v>43734.791666651021</v>
      </c>
      <c r="B6453" s="5">
        <f>'Load Profile'!E6456</f>
        <v>1788.7363049228943</v>
      </c>
      <c r="C6453" s="5">
        <f>'Solar Output'!E6457</f>
        <v>0</v>
      </c>
      <c r="D6453" s="5">
        <f>'Wind Output'!E6460</f>
        <v>0</v>
      </c>
      <c r="E6453" s="5">
        <f t="shared" si="402"/>
        <v>7141.8130278483568</v>
      </c>
      <c r="F6453" s="10">
        <f t="shared" si="400"/>
        <v>-1788.7363049228943</v>
      </c>
      <c r="G6453" s="10">
        <f>IF(F6453&gt;0,MIN('Hourly Model'!$E$8*1000-E6453,F6453),MAX(-E6453,F6453))</f>
        <v>-1788.7363049228943</v>
      </c>
      <c r="I6453" s="10">
        <f t="shared" si="403"/>
        <v>0</v>
      </c>
    </row>
    <row r="6454" spans="1:9" x14ac:dyDescent="0.2">
      <c r="A6454" s="11">
        <f t="shared" si="401"/>
        <v>43734.833333317685</v>
      </c>
      <c r="B6454" s="5">
        <f>'Load Profile'!E6457</f>
        <v>1697.0915570168813</v>
      </c>
      <c r="C6454" s="5">
        <f>'Solar Output'!E6458</f>
        <v>0</v>
      </c>
      <c r="D6454" s="5">
        <f>'Wind Output'!E6461</f>
        <v>0</v>
      </c>
      <c r="E6454" s="5">
        <f t="shared" si="402"/>
        <v>5353.0767229254625</v>
      </c>
      <c r="F6454" s="10">
        <f t="shared" si="400"/>
        <v>-1697.0915570168813</v>
      </c>
      <c r="G6454" s="10">
        <f>IF(F6454&gt;0,MIN('Hourly Model'!$E$8*1000-E6454,F6454),MAX(-E6454,F6454))</f>
        <v>-1697.0915570168813</v>
      </c>
      <c r="I6454" s="10">
        <f t="shared" si="403"/>
        <v>0</v>
      </c>
    </row>
    <row r="6455" spans="1:9" x14ac:dyDescent="0.2">
      <c r="A6455" s="11">
        <f t="shared" si="401"/>
        <v>43734.874999984349</v>
      </c>
      <c r="B6455" s="5">
        <f>'Load Profile'!E6458</f>
        <v>1361.1540639232105</v>
      </c>
      <c r="C6455" s="5">
        <f>'Solar Output'!E6459</f>
        <v>0</v>
      </c>
      <c r="D6455" s="5">
        <f>'Wind Output'!E6462</f>
        <v>286.66666666666669</v>
      </c>
      <c r="E6455" s="5">
        <f t="shared" si="402"/>
        <v>3655.9851659085812</v>
      </c>
      <c r="F6455" s="10">
        <f t="shared" si="400"/>
        <v>-1074.4873972565438</v>
      </c>
      <c r="G6455" s="10">
        <f>IF(F6455&gt;0,MIN('Hourly Model'!$E$8*1000-E6455,F6455),MAX(-E6455,F6455))</f>
        <v>-1074.4873972565438</v>
      </c>
      <c r="I6455" s="10">
        <f t="shared" si="403"/>
        <v>0</v>
      </c>
    </row>
    <row r="6456" spans="1:9" x14ac:dyDescent="0.2">
      <c r="A6456" s="11">
        <f t="shared" si="401"/>
        <v>43734.916666651014</v>
      </c>
      <c r="B6456" s="5">
        <f>'Load Profile'!E6459</f>
        <v>1034.6952907106349</v>
      </c>
      <c r="C6456" s="5">
        <f>'Solar Output'!E6460</f>
        <v>0</v>
      </c>
      <c r="D6456" s="5">
        <f>'Wind Output'!E6463</f>
        <v>286.66666666666669</v>
      </c>
      <c r="E6456" s="5">
        <f t="shared" si="402"/>
        <v>2581.4977686520374</v>
      </c>
      <c r="F6456" s="10">
        <f t="shared" si="400"/>
        <v>-748.02862404396819</v>
      </c>
      <c r="G6456" s="10">
        <f>IF(F6456&gt;0,MIN('Hourly Model'!$E$8*1000-E6456,F6456),MAX(-E6456,F6456))</f>
        <v>-748.02862404396819</v>
      </c>
      <c r="I6456" s="10">
        <f t="shared" si="403"/>
        <v>0</v>
      </c>
    </row>
    <row r="6457" spans="1:9" x14ac:dyDescent="0.2">
      <c r="A6457" s="11">
        <f t="shared" si="401"/>
        <v>43734.958333317678</v>
      </c>
      <c r="B6457" s="5">
        <f>'Load Profile'!E6460</f>
        <v>696.89207910062476</v>
      </c>
      <c r="C6457" s="5">
        <f>'Solar Output'!E6461</f>
        <v>0</v>
      </c>
      <c r="D6457" s="5">
        <f>'Wind Output'!E6464</f>
        <v>286.66666666666669</v>
      </c>
      <c r="E6457" s="5">
        <f t="shared" si="402"/>
        <v>1833.4691446080692</v>
      </c>
      <c r="F6457" s="10">
        <f t="shared" si="400"/>
        <v>-410.22541243395807</v>
      </c>
      <c r="G6457" s="10">
        <f>IF(F6457&gt;0,MIN('Hourly Model'!$E$8*1000-E6457,F6457),MAX(-E6457,F6457))</f>
        <v>-410.22541243395807</v>
      </c>
      <c r="I6457" s="10">
        <f t="shared" si="403"/>
        <v>0</v>
      </c>
    </row>
    <row r="6458" spans="1:9" x14ac:dyDescent="0.2">
      <c r="A6458" s="11">
        <f t="shared" si="401"/>
        <v>43734.999999984342</v>
      </c>
      <c r="B6458" s="5">
        <f>'Load Profile'!E6461</f>
        <v>566.59414728844615</v>
      </c>
      <c r="C6458" s="5">
        <f>'Solar Output'!E6462</f>
        <v>0</v>
      </c>
      <c r="D6458" s="5">
        <f>'Wind Output'!E6465</f>
        <v>286.66666666666669</v>
      </c>
      <c r="E6458" s="5">
        <f t="shared" si="402"/>
        <v>1423.2437321741111</v>
      </c>
      <c r="F6458" s="10">
        <f t="shared" si="400"/>
        <v>-279.92748062177947</v>
      </c>
      <c r="G6458" s="10">
        <f>IF(F6458&gt;0,MIN('Hourly Model'!$E$8*1000-E6458,F6458),MAX(-E6458,F6458))</f>
        <v>-279.92748062177947</v>
      </c>
      <c r="I6458" s="10">
        <f t="shared" si="403"/>
        <v>0</v>
      </c>
    </row>
    <row r="6459" spans="1:9" x14ac:dyDescent="0.2">
      <c r="A6459" s="11">
        <f t="shared" si="401"/>
        <v>43735.041666651006</v>
      </c>
      <c r="B6459" s="5">
        <f>'Load Profile'!E6462</f>
        <v>507.68475168185012</v>
      </c>
      <c r="C6459" s="5">
        <f>'Solar Output'!E6463</f>
        <v>0</v>
      </c>
      <c r="D6459" s="5">
        <f>'Wind Output'!E6466</f>
        <v>0</v>
      </c>
      <c r="E6459" s="5">
        <f t="shared" si="402"/>
        <v>1143.3162515523316</v>
      </c>
      <c r="F6459" s="10">
        <f t="shared" si="400"/>
        <v>-507.68475168185012</v>
      </c>
      <c r="G6459" s="10">
        <f>IF(F6459&gt;0,MIN('Hourly Model'!$E$8*1000-E6459,F6459),MAX(-E6459,F6459))</f>
        <v>-507.68475168185012</v>
      </c>
      <c r="I6459" s="10">
        <f t="shared" si="403"/>
        <v>0</v>
      </c>
    </row>
    <row r="6460" spans="1:9" x14ac:dyDescent="0.2">
      <c r="A6460" s="11">
        <f t="shared" si="401"/>
        <v>43735.083333317671</v>
      </c>
      <c r="B6460" s="5">
        <f>'Load Profile'!E6463</f>
        <v>499.19087860429909</v>
      </c>
      <c r="C6460" s="5">
        <f>'Solar Output'!E6464</f>
        <v>0</v>
      </c>
      <c r="D6460" s="5">
        <f>'Wind Output'!E6467</f>
        <v>0</v>
      </c>
      <c r="E6460" s="5">
        <f t="shared" si="402"/>
        <v>635.63149987048143</v>
      </c>
      <c r="F6460" s="10">
        <f t="shared" si="400"/>
        <v>-499.19087860429909</v>
      </c>
      <c r="G6460" s="10">
        <f>IF(F6460&gt;0,MIN('Hourly Model'!$E$8*1000-E6460,F6460),MAX(-E6460,F6460))</f>
        <v>-499.19087860429909</v>
      </c>
      <c r="I6460" s="10">
        <f t="shared" si="403"/>
        <v>0</v>
      </c>
    </row>
    <row r="6461" spans="1:9" x14ac:dyDescent="0.2">
      <c r="A6461" s="11">
        <f t="shared" si="401"/>
        <v>43735.124999984335</v>
      </c>
      <c r="B6461" s="5">
        <f>'Load Profile'!E6464</f>
        <v>499.84174171932705</v>
      </c>
      <c r="C6461" s="5">
        <f>'Solar Output'!E6465</f>
        <v>0</v>
      </c>
      <c r="D6461" s="5">
        <f>'Wind Output'!E6468</f>
        <v>286.66666666666669</v>
      </c>
      <c r="E6461" s="5">
        <f t="shared" si="402"/>
        <v>136.44062126618235</v>
      </c>
      <c r="F6461" s="10">
        <f t="shared" si="400"/>
        <v>-213.17507505266036</v>
      </c>
      <c r="G6461" s="10">
        <f>IF(F6461&gt;0,MIN('Hourly Model'!$E$8*1000-E6461,F6461),MAX(-E6461,F6461))</f>
        <v>-136.44062126618235</v>
      </c>
      <c r="I6461" s="10">
        <f t="shared" si="403"/>
        <v>-76.734453786478014</v>
      </c>
    </row>
    <row r="6462" spans="1:9" x14ac:dyDescent="0.2">
      <c r="A6462" s="11">
        <f t="shared" si="401"/>
        <v>43735.166666650999</v>
      </c>
      <c r="B6462" s="5">
        <f>'Load Profile'!E6465</f>
        <v>554.92595868289652</v>
      </c>
      <c r="C6462" s="5">
        <f>'Solar Output'!E6466</f>
        <v>0</v>
      </c>
      <c r="D6462" s="5">
        <f>'Wind Output'!E6469</f>
        <v>0</v>
      </c>
      <c r="E6462" s="5">
        <f t="shared" si="402"/>
        <v>0</v>
      </c>
      <c r="F6462" s="10">
        <f t="shared" si="400"/>
        <v>-554.92595868289652</v>
      </c>
      <c r="G6462" s="10">
        <f>IF(F6462&gt;0,MIN('Hourly Model'!$E$8*1000-E6462,F6462),MAX(-E6462,F6462))</f>
        <v>0</v>
      </c>
      <c r="I6462" s="10">
        <f t="shared" si="403"/>
        <v>-631.66041246937448</v>
      </c>
    </row>
    <row r="6463" spans="1:9" x14ac:dyDescent="0.2">
      <c r="A6463" s="11">
        <f t="shared" si="401"/>
        <v>43735.208333317663</v>
      </c>
      <c r="B6463" s="5">
        <f>'Load Profile'!E6466</f>
        <v>740.2041146110713</v>
      </c>
      <c r="C6463" s="5">
        <f>'Solar Output'!E6467</f>
        <v>0</v>
      </c>
      <c r="D6463" s="5">
        <f>'Wind Output'!E6470</f>
        <v>286.66666666666669</v>
      </c>
      <c r="E6463" s="5">
        <f t="shared" si="402"/>
        <v>0</v>
      </c>
      <c r="F6463" s="10">
        <f t="shared" si="400"/>
        <v>-453.53744794440462</v>
      </c>
      <c r="G6463" s="10">
        <f>IF(F6463&gt;0,MIN('Hourly Model'!$E$8*1000-E6463,F6463),MAX(-E6463,F6463))</f>
        <v>0</v>
      </c>
      <c r="I6463" s="10">
        <f t="shared" si="403"/>
        <v>-1085.1978604137792</v>
      </c>
    </row>
    <row r="6464" spans="1:9" x14ac:dyDescent="0.2">
      <c r="A6464" s="11">
        <f t="shared" si="401"/>
        <v>43735.249999984328</v>
      </c>
      <c r="B6464" s="5">
        <f>'Load Profile'!E6467</f>
        <v>1012.2695722868307</v>
      </c>
      <c r="C6464" s="5">
        <f>'Solar Output'!E6468</f>
        <v>39.857849999999999</v>
      </c>
      <c r="D6464" s="5">
        <f>'Wind Output'!E6471</f>
        <v>0</v>
      </c>
      <c r="E6464" s="5">
        <f t="shared" si="402"/>
        <v>0</v>
      </c>
      <c r="F6464" s="10">
        <f t="shared" si="400"/>
        <v>-972.4117222868307</v>
      </c>
      <c r="G6464" s="10">
        <f>IF(F6464&gt;0,MIN('Hourly Model'!$E$8*1000-E6464,F6464),MAX(-E6464,F6464))</f>
        <v>0</v>
      </c>
      <c r="I6464" s="10">
        <f t="shared" si="403"/>
        <v>-2057.6095827006097</v>
      </c>
    </row>
    <row r="6465" spans="1:9" x14ac:dyDescent="0.2">
      <c r="A6465" s="11">
        <f t="shared" si="401"/>
        <v>43735.291666650992</v>
      </c>
      <c r="B6465" s="5">
        <f>'Load Profile'!E6468</f>
        <v>942.75179975558592</v>
      </c>
      <c r="C6465" s="5">
        <f>'Solar Output'!E6469</f>
        <v>29.659649999999999</v>
      </c>
      <c r="D6465" s="5">
        <f>'Wind Output'!E6472</f>
        <v>286.66666666666669</v>
      </c>
      <c r="E6465" s="5">
        <f t="shared" si="402"/>
        <v>0</v>
      </c>
      <c r="F6465" s="10">
        <f t="shared" si="400"/>
        <v>-626.42548308891924</v>
      </c>
      <c r="G6465" s="10">
        <f>IF(F6465&gt;0,MIN('Hourly Model'!$E$8*1000-E6465,F6465),MAX(-E6465,F6465))</f>
        <v>0</v>
      </c>
      <c r="I6465" s="10">
        <f t="shared" si="403"/>
        <v>-2684.0350657895287</v>
      </c>
    </row>
    <row r="6466" spans="1:9" x14ac:dyDescent="0.2">
      <c r="A6466" s="11">
        <f t="shared" si="401"/>
        <v>43735.333333317656</v>
      </c>
      <c r="B6466" s="5">
        <f>'Load Profile'!E6469</f>
        <v>822.16113814298956</v>
      </c>
      <c r="C6466" s="5">
        <f>'Solar Output'!E6470</f>
        <v>571.01639999999998</v>
      </c>
      <c r="D6466" s="5">
        <f>'Wind Output'!E6473</f>
        <v>0</v>
      </c>
      <c r="E6466" s="5">
        <f t="shared" si="402"/>
        <v>0</v>
      </c>
      <c r="F6466" s="10">
        <f t="shared" ref="F6466:F6529" si="404">D6466+C6466-B6466</f>
        <v>-251.14473814298958</v>
      </c>
      <c r="G6466" s="10">
        <f>IF(F6466&gt;0,MIN('Hourly Model'!$E$8*1000-E6466,F6466),MAX(-E6466,F6466))</f>
        <v>0</v>
      </c>
      <c r="I6466" s="10">
        <f t="shared" si="403"/>
        <v>-2935.1798039325186</v>
      </c>
    </row>
    <row r="6467" spans="1:9" x14ac:dyDescent="0.2">
      <c r="A6467" s="11">
        <f t="shared" ref="A6467:A6530" si="405">A6466+1/24</f>
        <v>43735.37499998432</v>
      </c>
      <c r="B6467" s="5">
        <f>'Load Profile'!E6470</f>
        <v>816.14891791157106</v>
      </c>
      <c r="C6467" s="5">
        <f>'Solar Output'!E6471</f>
        <v>939.63509999999985</v>
      </c>
      <c r="D6467" s="5">
        <f>'Wind Output'!E6474</f>
        <v>873.33333333333337</v>
      </c>
      <c r="E6467" s="5">
        <f t="shared" ref="E6467:E6530" si="406">E6466+G6466</f>
        <v>0</v>
      </c>
      <c r="F6467" s="10">
        <f t="shared" si="404"/>
        <v>996.81951542176216</v>
      </c>
      <c r="G6467" s="10">
        <f>IF(F6467&gt;0,MIN('Hourly Model'!$E$8*1000-E6467,F6467),MAX(-E6467,F6467))</f>
        <v>996.81951542176216</v>
      </c>
      <c r="I6467" s="10">
        <f t="shared" ref="I6467:I6530" si="407">MIN(I6466+F6467+E6467,0)</f>
        <v>-1938.3602885107564</v>
      </c>
    </row>
    <row r="6468" spans="1:9" x14ac:dyDescent="0.2">
      <c r="A6468" s="11">
        <f t="shared" si="405"/>
        <v>43735.416666650985</v>
      </c>
      <c r="B6468" s="5">
        <f>'Load Profile'!E6471</f>
        <v>832.04130655085669</v>
      </c>
      <c r="C6468" s="5">
        <f>'Solar Output'!E6472</f>
        <v>1513.5897499999999</v>
      </c>
      <c r="D6468" s="5">
        <f>'Wind Output'!E6475</f>
        <v>286.66666666666669</v>
      </c>
      <c r="E6468" s="5">
        <f t="shared" si="406"/>
        <v>996.81951542176216</v>
      </c>
      <c r="F6468" s="10">
        <f t="shared" si="404"/>
        <v>968.21511011580992</v>
      </c>
      <c r="G6468" s="10">
        <f>IF(F6468&gt;0,MIN('Hourly Model'!$E$8*1000-E6468,F6468),MAX(-E6468,F6468))</f>
        <v>968.21511011580992</v>
      </c>
      <c r="I6468" s="10">
        <f t="shared" si="407"/>
        <v>0</v>
      </c>
    </row>
    <row r="6469" spans="1:9" x14ac:dyDescent="0.2">
      <c r="A6469" s="11">
        <f t="shared" si="405"/>
        <v>43735.458333317649</v>
      </c>
      <c r="B6469" s="5">
        <f>'Load Profile'!E6472</f>
        <v>815.07997145383695</v>
      </c>
      <c r="C6469" s="5">
        <f>'Solar Output'!E6473</f>
        <v>1028.5841499999999</v>
      </c>
      <c r="D6469" s="5">
        <f>'Wind Output'!E6476</f>
        <v>1666.6666666666667</v>
      </c>
      <c r="E6469" s="5">
        <f t="shared" si="406"/>
        <v>1965.0346255375721</v>
      </c>
      <c r="F6469" s="10">
        <f t="shared" si="404"/>
        <v>1880.1708452128296</v>
      </c>
      <c r="G6469" s="10">
        <f>IF(F6469&gt;0,MIN('Hourly Model'!$E$8*1000-E6469,F6469),MAX(-E6469,F6469))</f>
        <v>1880.1708452128296</v>
      </c>
      <c r="I6469" s="10">
        <f t="shared" si="407"/>
        <v>0</v>
      </c>
    </row>
    <row r="6470" spans="1:9" x14ac:dyDescent="0.2">
      <c r="A6470" s="11">
        <f t="shared" si="405"/>
        <v>43735.499999984313</v>
      </c>
      <c r="B6470" s="5">
        <f>'Load Profile'!E6473</f>
        <v>791.1672576334413</v>
      </c>
      <c r="C6470" s="5">
        <f>'Solar Output'!E6474</f>
        <v>1183.3017</v>
      </c>
      <c r="D6470" s="5">
        <f>'Wind Output'!E6477</f>
        <v>286.66666666666669</v>
      </c>
      <c r="E6470" s="5">
        <f t="shared" si="406"/>
        <v>3845.2054707504017</v>
      </c>
      <c r="F6470" s="10">
        <f t="shared" si="404"/>
        <v>678.80110903322543</v>
      </c>
      <c r="G6470" s="10">
        <f>IF(F6470&gt;0,MIN('Hourly Model'!$E$8*1000-E6470,F6470),MAX(-E6470,F6470))</f>
        <v>678.80110903322543</v>
      </c>
      <c r="I6470" s="10">
        <f t="shared" si="407"/>
        <v>0</v>
      </c>
    </row>
    <row r="6471" spans="1:9" x14ac:dyDescent="0.2">
      <c r="A6471" s="11">
        <f t="shared" si="405"/>
        <v>43735.541666650977</v>
      </c>
      <c r="B6471" s="5">
        <f>'Load Profile'!E6474</f>
        <v>781.29590770895607</v>
      </c>
      <c r="C6471" s="5">
        <f>'Solar Output'!E6475</f>
        <v>775.10344999999995</v>
      </c>
      <c r="D6471" s="5">
        <f>'Wind Output'!E6478</f>
        <v>873.33333333333337</v>
      </c>
      <c r="E6471" s="5">
        <f t="shared" si="406"/>
        <v>4524.0065797836269</v>
      </c>
      <c r="F6471" s="10">
        <f t="shared" si="404"/>
        <v>867.14087562437726</v>
      </c>
      <c r="G6471" s="10">
        <f>IF(F6471&gt;0,MIN('Hourly Model'!$E$8*1000-E6471,F6471),MAX(-E6471,F6471))</f>
        <v>867.14087562437726</v>
      </c>
      <c r="I6471" s="10">
        <f t="shared" si="407"/>
        <v>0</v>
      </c>
    </row>
    <row r="6472" spans="1:9" x14ac:dyDescent="0.2">
      <c r="A6472" s="11">
        <f t="shared" si="405"/>
        <v>43735.583333317642</v>
      </c>
      <c r="B6472" s="5">
        <f>'Load Profile'!E6475</f>
        <v>807.23920440031384</v>
      </c>
      <c r="C6472" s="5">
        <f>'Solar Output'!E6476</f>
        <v>561.18964999999992</v>
      </c>
      <c r="D6472" s="5">
        <f>'Wind Output'!E6479</f>
        <v>1666.6666666666667</v>
      </c>
      <c r="E6472" s="5">
        <f t="shared" si="406"/>
        <v>5391.1474554080041</v>
      </c>
      <c r="F6472" s="10">
        <f t="shared" si="404"/>
        <v>1420.6171122663529</v>
      </c>
      <c r="G6472" s="10">
        <f>IF(F6472&gt;0,MIN('Hourly Model'!$E$8*1000-E6472,F6472),MAX(-E6472,F6472))</f>
        <v>1420.6171122663529</v>
      </c>
      <c r="I6472" s="10">
        <f t="shared" si="407"/>
        <v>0</v>
      </c>
    </row>
    <row r="6473" spans="1:9" x14ac:dyDescent="0.2">
      <c r="A6473" s="11">
        <f t="shared" si="405"/>
        <v>43735.624999984306</v>
      </c>
      <c r="B6473" s="5">
        <f>'Load Profile'!E6476</f>
        <v>929.60303706540674</v>
      </c>
      <c r="C6473" s="5">
        <f>'Solar Output'!E6477</f>
        <v>950.95339999999999</v>
      </c>
      <c r="D6473" s="5">
        <f>'Wind Output'!E6480</f>
        <v>2773.3333333333335</v>
      </c>
      <c r="E6473" s="5">
        <f t="shared" si="406"/>
        <v>6811.7645676743568</v>
      </c>
      <c r="F6473" s="10">
        <f t="shared" si="404"/>
        <v>2794.6836962679267</v>
      </c>
      <c r="G6473" s="10">
        <f>IF(F6473&gt;0,MIN('Hourly Model'!$E$8*1000-E6473,F6473),MAX(-E6473,F6473))</f>
        <v>2794.6836962679267</v>
      </c>
      <c r="I6473" s="10">
        <f t="shared" si="407"/>
        <v>0</v>
      </c>
    </row>
    <row r="6474" spans="1:9" x14ac:dyDescent="0.2">
      <c r="A6474" s="11">
        <f t="shared" si="405"/>
        <v>43735.66666665097</v>
      </c>
      <c r="B6474" s="5">
        <f>'Load Profile'!E6477</f>
        <v>1158.564661337175</v>
      </c>
      <c r="C6474" s="5">
        <f>'Solar Output'!E6478</f>
        <v>422.68709999999993</v>
      </c>
      <c r="D6474" s="5">
        <f>'Wind Output'!E6481</f>
        <v>2773.3333333333335</v>
      </c>
      <c r="E6474" s="5">
        <f t="shared" si="406"/>
        <v>9606.448263942284</v>
      </c>
      <c r="F6474" s="10">
        <f t="shared" si="404"/>
        <v>2037.4557719961585</v>
      </c>
      <c r="G6474" s="10">
        <f>IF(F6474&gt;0,MIN('Hourly Model'!$E$8*1000-E6474,F6474),MAX(-E6474,F6474))</f>
        <v>393.55173605771597</v>
      </c>
      <c r="I6474" s="10">
        <f t="shared" si="407"/>
        <v>0</v>
      </c>
    </row>
    <row r="6475" spans="1:9" x14ac:dyDescent="0.2">
      <c r="A6475" s="11">
        <f t="shared" si="405"/>
        <v>43735.708333317634</v>
      </c>
      <c r="B6475" s="5">
        <f>'Load Profile'!E6478</f>
        <v>1341.8593488010085</v>
      </c>
      <c r="C6475" s="5">
        <f>'Solar Output'!E6479</f>
        <v>0</v>
      </c>
      <c r="D6475" s="5">
        <f>'Wind Output'!E6482</f>
        <v>1666.6666666666667</v>
      </c>
      <c r="E6475" s="5">
        <f t="shared" si="406"/>
        <v>10000</v>
      </c>
      <c r="F6475" s="10">
        <f t="shared" si="404"/>
        <v>324.80731786565821</v>
      </c>
      <c r="G6475" s="10">
        <f>IF(F6475&gt;0,MIN('Hourly Model'!$E$8*1000-E6475,F6475),MAX(-E6475,F6475))</f>
        <v>0</v>
      </c>
      <c r="I6475" s="10">
        <f t="shared" si="407"/>
        <v>0</v>
      </c>
    </row>
    <row r="6476" spans="1:9" x14ac:dyDescent="0.2">
      <c r="A6476" s="11">
        <f t="shared" si="405"/>
        <v>43735.749999984298</v>
      </c>
      <c r="B6476" s="5">
        <f>'Load Profile'!E6479</f>
        <v>1516.3276233506353</v>
      </c>
      <c r="C6476" s="5">
        <f>'Solar Output'!E6480</f>
        <v>0</v>
      </c>
      <c r="D6476" s="5">
        <f>'Wind Output'!E6483</f>
        <v>873.33333333333337</v>
      </c>
      <c r="E6476" s="5">
        <f t="shared" si="406"/>
        <v>10000</v>
      </c>
      <c r="F6476" s="10">
        <f t="shared" si="404"/>
        <v>-642.99429001730198</v>
      </c>
      <c r="G6476" s="10">
        <f>IF(F6476&gt;0,MIN('Hourly Model'!$E$8*1000-E6476,F6476),MAX(-E6476,F6476))</f>
        <v>-642.99429001730198</v>
      </c>
      <c r="I6476" s="10">
        <f t="shared" si="407"/>
        <v>0</v>
      </c>
    </row>
    <row r="6477" spans="1:9" x14ac:dyDescent="0.2">
      <c r="A6477" s="11">
        <f t="shared" si="405"/>
        <v>43735.791666650963</v>
      </c>
      <c r="B6477" s="5">
        <f>'Load Profile'!E6480</f>
        <v>1788.7363049228943</v>
      </c>
      <c r="C6477" s="5">
        <f>'Solar Output'!E6481</f>
        <v>0</v>
      </c>
      <c r="D6477" s="5">
        <f>'Wind Output'!E6484</f>
        <v>873.33333333333337</v>
      </c>
      <c r="E6477" s="5">
        <f t="shared" si="406"/>
        <v>9357.0057099826972</v>
      </c>
      <c r="F6477" s="10">
        <f t="shared" si="404"/>
        <v>-915.40297158956093</v>
      </c>
      <c r="G6477" s="10">
        <f>IF(F6477&gt;0,MIN('Hourly Model'!$E$8*1000-E6477,F6477),MAX(-E6477,F6477))</f>
        <v>-915.40297158956093</v>
      </c>
      <c r="I6477" s="10">
        <f t="shared" si="407"/>
        <v>0</v>
      </c>
    </row>
    <row r="6478" spans="1:9" x14ac:dyDescent="0.2">
      <c r="A6478" s="11">
        <f t="shared" si="405"/>
        <v>43735.833333317627</v>
      </c>
      <c r="B6478" s="5">
        <f>'Load Profile'!E6481</f>
        <v>1697.0915570168813</v>
      </c>
      <c r="C6478" s="5">
        <f>'Solar Output'!E6482</f>
        <v>0</v>
      </c>
      <c r="D6478" s="5">
        <f>'Wind Output'!E6485</f>
        <v>873.33333333333337</v>
      </c>
      <c r="E6478" s="5">
        <f t="shared" si="406"/>
        <v>8441.602738393136</v>
      </c>
      <c r="F6478" s="10">
        <f t="shared" si="404"/>
        <v>-823.75822368354795</v>
      </c>
      <c r="G6478" s="10">
        <f>IF(F6478&gt;0,MIN('Hourly Model'!$E$8*1000-E6478,F6478),MAX(-E6478,F6478))</f>
        <v>-823.75822368354795</v>
      </c>
      <c r="I6478" s="10">
        <f t="shared" si="407"/>
        <v>0</v>
      </c>
    </row>
    <row r="6479" spans="1:9" x14ac:dyDescent="0.2">
      <c r="A6479" s="11">
        <f t="shared" si="405"/>
        <v>43735.874999984291</v>
      </c>
      <c r="B6479" s="5">
        <f>'Load Profile'!E6482</f>
        <v>1361.1540639232105</v>
      </c>
      <c r="C6479" s="5">
        <f>'Solar Output'!E6483</f>
        <v>0</v>
      </c>
      <c r="D6479" s="5">
        <f>'Wind Output'!E6486</f>
        <v>873.33333333333337</v>
      </c>
      <c r="E6479" s="5">
        <f t="shared" si="406"/>
        <v>7617.8445147095881</v>
      </c>
      <c r="F6479" s="10">
        <f t="shared" si="404"/>
        <v>-487.82073058987714</v>
      </c>
      <c r="G6479" s="10">
        <f>IF(F6479&gt;0,MIN('Hourly Model'!$E$8*1000-E6479,F6479),MAX(-E6479,F6479))</f>
        <v>-487.82073058987714</v>
      </c>
      <c r="I6479" s="10">
        <f t="shared" si="407"/>
        <v>0</v>
      </c>
    </row>
    <row r="6480" spans="1:9" x14ac:dyDescent="0.2">
      <c r="A6480" s="11">
        <f t="shared" si="405"/>
        <v>43735.916666650955</v>
      </c>
      <c r="B6480" s="5">
        <f>'Load Profile'!E6483</f>
        <v>1034.6952907106349</v>
      </c>
      <c r="C6480" s="5">
        <f>'Solar Output'!E6484</f>
        <v>0</v>
      </c>
      <c r="D6480" s="5">
        <f>'Wind Output'!E6487</f>
        <v>873.33333333333337</v>
      </c>
      <c r="E6480" s="5">
        <f t="shared" si="406"/>
        <v>7130.0237841197113</v>
      </c>
      <c r="F6480" s="10">
        <f t="shared" si="404"/>
        <v>-161.36195737730156</v>
      </c>
      <c r="G6480" s="10">
        <f>IF(F6480&gt;0,MIN('Hourly Model'!$E$8*1000-E6480,F6480),MAX(-E6480,F6480))</f>
        <v>-161.36195737730156</v>
      </c>
      <c r="I6480" s="10">
        <f t="shared" si="407"/>
        <v>0</v>
      </c>
    </row>
    <row r="6481" spans="1:9" x14ac:dyDescent="0.2">
      <c r="A6481" s="11">
        <f t="shared" si="405"/>
        <v>43735.95833331762</v>
      </c>
      <c r="B6481" s="5">
        <f>'Load Profile'!E6484</f>
        <v>696.89207910062476</v>
      </c>
      <c r="C6481" s="5">
        <f>'Solar Output'!E6485</f>
        <v>0</v>
      </c>
      <c r="D6481" s="5">
        <f>'Wind Output'!E6488</f>
        <v>286.66666666666669</v>
      </c>
      <c r="E6481" s="5">
        <f t="shared" si="406"/>
        <v>6968.6618267424101</v>
      </c>
      <c r="F6481" s="10">
        <f t="shared" si="404"/>
        <v>-410.22541243395807</v>
      </c>
      <c r="G6481" s="10">
        <f>IF(F6481&gt;0,MIN('Hourly Model'!$E$8*1000-E6481,F6481),MAX(-E6481,F6481))</f>
        <v>-410.22541243395807</v>
      </c>
      <c r="I6481" s="10">
        <f t="shared" si="407"/>
        <v>0</v>
      </c>
    </row>
    <row r="6482" spans="1:9" x14ac:dyDescent="0.2">
      <c r="A6482" s="11">
        <f t="shared" si="405"/>
        <v>43735.999999984284</v>
      </c>
      <c r="B6482" s="5">
        <f>'Load Profile'!E6485</f>
        <v>566.59414728844615</v>
      </c>
      <c r="C6482" s="5">
        <f>'Solar Output'!E6486</f>
        <v>0</v>
      </c>
      <c r="D6482" s="5">
        <f>'Wind Output'!E6489</f>
        <v>286.66666666666669</v>
      </c>
      <c r="E6482" s="5">
        <f t="shared" si="406"/>
        <v>6558.4364143084522</v>
      </c>
      <c r="F6482" s="10">
        <f t="shared" si="404"/>
        <v>-279.92748062177947</v>
      </c>
      <c r="G6482" s="10">
        <f>IF(F6482&gt;0,MIN('Hourly Model'!$E$8*1000-E6482,F6482),MAX(-E6482,F6482))</f>
        <v>-279.92748062177947</v>
      </c>
      <c r="I6482" s="10">
        <f t="shared" si="407"/>
        <v>0</v>
      </c>
    </row>
    <row r="6483" spans="1:9" x14ac:dyDescent="0.2">
      <c r="A6483" s="11">
        <f t="shared" si="405"/>
        <v>43736.041666650948</v>
      </c>
      <c r="B6483" s="5">
        <f>'Load Profile'!E6486</f>
        <v>513.47751974816219</v>
      </c>
      <c r="C6483" s="5">
        <f>'Solar Output'!E6487</f>
        <v>0</v>
      </c>
      <c r="D6483" s="5">
        <f>'Wind Output'!E6490</f>
        <v>0</v>
      </c>
      <c r="E6483" s="5">
        <f t="shared" si="406"/>
        <v>6278.5089336866731</v>
      </c>
      <c r="F6483" s="10">
        <f t="shared" si="404"/>
        <v>-513.47751974816219</v>
      </c>
      <c r="G6483" s="10">
        <f>IF(F6483&gt;0,MIN('Hourly Model'!$E$8*1000-E6483,F6483),MAX(-E6483,F6483))</f>
        <v>-513.47751974816219</v>
      </c>
      <c r="I6483" s="10">
        <f t="shared" si="407"/>
        <v>0</v>
      </c>
    </row>
    <row r="6484" spans="1:9" x14ac:dyDescent="0.2">
      <c r="A6484" s="11">
        <f t="shared" si="405"/>
        <v>43736.083333317612</v>
      </c>
      <c r="B6484" s="5">
        <f>'Load Profile'!E6487</f>
        <v>510.11322172630332</v>
      </c>
      <c r="C6484" s="5">
        <f>'Solar Output'!E6488</f>
        <v>0</v>
      </c>
      <c r="D6484" s="5">
        <f>'Wind Output'!E6491</f>
        <v>286.66666666666669</v>
      </c>
      <c r="E6484" s="5">
        <f t="shared" si="406"/>
        <v>5765.0314139385109</v>
      </c>
      <c r="F6484" s="10">
        <f t="shared" si="404"/>
        <v>-223.44655505963664</v>
      </c>
      <c r="G6484" s="10">
        <f>IF(F6484&gt;0,MIN('Hourly Model'!$E$8*1000-E6484,F6484),MAX(-E6484,F6484))</f>
        <v>-223.44655505963664</v>
      </c>
      <c r="I6484" s="10">
        <f t="shared" si="407"/>
        <v>0</v>
      </c>
    </row>
    <row r="6485" spans="1:9" x14ac:dyDescent="0.2">
      <c r="A6485" s="11">
        <f t="shared" si="405"/>
        <v>43736.124999984277</v>
      </c>
      <c r="B6485" s="5">
        <f>'Load Profile'!E6488</f>
        <v>515.4983452436029</v>
      </c>
      <c r="C6485" s="5">
        <f>'Solar Output'!E6489</f>
        <v>0</v>
      </c>
      <c r="D6485" s="5">
        <f>'Wind Output'!E6492</f>
        <v>0</v>
      </c>
      <c r="E6485" s="5">
        <f t="shared" si="406"/>
        <v>5541.584858878874</v>
      </c>
      <c r="F6485" s="10">
        <f t="shared" si="404"/>
        <v>-515.4983452436029</v>
      </c>
      <c r="G6485" s="10">
        <f>IF(F6485&gt;0,MIN('Hourly Model'!$E$8*1000-E6485,F6485),MAX(-E6485,F6485))</f>
        <v>-515.4983452436029</v>
      </c>
      <c r="I6485" s="10">
        <f t="shared" si="407"/>
        <v>0</v>
      </c>
    </row>
    <row r="6486" spans="1:9" x14ac:dyDescent="0.2">
      <c r="A6486" s="11">
        <f t="shared" si="405"/>
        <v>43736.166666650941</v>
      </c>
      <c r="B6486" s="5">
        <f>'Load Profile'!E6489</f>
        <v>575.77148279273672</v>
      </c>
      <c r="C6486" s="5">
        <f>'Solar Output'!E6490</f>
        <v>0</v>
      </c>
      <c r="D6486" s="5">
        <f>'Wind Output'!E6493</f>
        <v>0</v>
      </c>
      <c r="E6486" s="5">
        <f t="shared" si="406"/>
        <v>5026.0865136352713</v>
      </c>
      <c r="F6486" s="10">
        <f t="shared" si="404"/>
        <v>-575.77148279273672</v>
      </c>
      <c r="G6486" s="10">
        <f>IF(F6486&gt;0,MIN('Hourly Model'!$E$8*1000-E6486,F6486),MAX(-E6486,F6486))</f>
        <v>-575.77148279273672</v>
      </c>
      <c r="I6486" s="10">
        <f t="shared" si="407"/>
        <v>0</v>
      </c>
    </row>
    <row r="6487" spans="1:9" x14ac:dyDescent="0.2">
      <c r="A6487" s="11">
        <f t="shared" si="405"/>
        <v>43736.208333317605</v>
      </c>
      <c r="B6487" s="5">
        <f>'Load Profile'!E6490</f>
        <v>762.55131457284824</v>
      </c>
      <c r="C6487" s="5">
        <f>'Solar Output'!E6491</f>
        <v>0</v>
      </c>
      <c r="D6487" s="5">
        <f>'Wind Output'!E6494</f>
        <v>873.33333333333337</v>
      </c>
      <c r="E6487" s="5">
        <f t="shared" si="406"/>
        <v>4450.3150308425347</v>
      </c>
      <c r="F6487" s="10">
        <f t="shared" si="404"/>
        <v>110.78201876048513</v>
      </c>
      <c r="G6487" s="10">
        <f>IF(F6487&gt;0,MIN('Hourly Model'!$E$8*1000-E6487,F6487),MAX(-E6487,F6487))</f>
        <v>110.78201876048513</v>
      </c>
      <c r="I6487" s="10">
        <f t="shared" si="407"/>
        <v>0</v>
      </c>
    </row>
    <row r="6488" spans="1:9" x14ac:dyDescent="0.2">
      <c r="A6488" s="11">
        <f t="shared" si="405"/>
        <v>43736.249999984269</v>
      </c>
      <c r="B6488" s="5">
        <f>'Load Profile'!E6491</f>
        <v>1045.8102643130776</v>
      </c>
      <c r="C6488" s="5">
        <f>'Solar Output'!E6492</f>
        <v>1026.9660999999999</v>
      </c>
      <c r="D6488" s="5">
        <f>'Wind Output'!E6495</f>
        <v>873.33333333333337</v>
      </c>
      <c r="E6488" s="5">
        <f t="shared" si="406"/>
        <v>4561.0970496030195</v>
      </c>
      <c r="F6488" s="10">
        <f t="shared" si="404"/>
        <v>854.48916902025553</v>
      </c>
      <c r="G6488" s="10">
        <f>IF(F6488&gt;0,MIN('Hourly Model'!$E$8*1000-E6488,F6488),MAX(-E6488,F6488))</f>
        <v>854.48916902025553</v>
      </c>
      <c r="I6488" s="10">
        <f t="shared" si="407"/>
        <v>0</v>
      </c>
    </row>
    <row r="6489" spans="1:9" x14ac:dyDescent="0.2">
      <c r="A6489" s="11">
        <f t="shared" si="405"/>
        <v>43736.291666650934</v>
      </c>
      <c r="B6489" s="5">
        <f>'Load Profile'!E6492</f>
        <v>972.11901190006267</v>
      </c>
      <c r="C6489" s="5">
        <f>'Solar Output'!E6493</f>
        <v>3163.9754499999995</v>
      </c>
      <c r="D6489" s="5">
        <f>'Wind Output'!E6496</f>
        <v>2773.3333333333335</v>
      </c>
      <c r="E6489" s="5">
        <f t="shared" si="406"/>
        <v>5415.5862186232753</v>
      </c>
      <c r="F6489" s="10">
        <f t="shared" si="404"/>
        <v>4965.1897714332699</v>
      </c>
      <c r="G6489" s="10">
        <f>IF(F6489&gt;0,MIN('Hourly Model'!$E$8*1000-E6489,F6489),MAX(-E6489,F6489))</f>
        <v>4584.4137813767247</v>
      </c>
      <c r="I6489" s="10">
        <f t="shared" si="407"/>
        <v>0</v>
      </c>
    </row>
    <row r="6490" spans="1:9" x14ac:dyDescent="0.2">
      <c r="A6490" s="11">
        <f t="shared" si="405"/>
        <v>43736.333333317598</v>
      </c>
      <c r="B6490" s="5">
        <f>'Load Profile'!E6493</f>
        <v>840.45846570375511</v>
      </c>
      <c r="C6490" s="5">
        <f>'Solar Output'!E6494</f>
        <v>5050.7919499999998</v>
      </c>
      <c r="D6490" s="5">
        <f>'Wind Output'!E6497</f>
        <v>7873.333333333333</v>
      </c>
      <c r="E6490" s="5">
        <f t="shared" si="406"/>
        <v>10000</v>
      </c>
      <c r="F6490" s="10">
        <f t="shared" si="404"/>
        <v>12083.666817629577</v>
      </c>
      <c r="G6490" s="10">
        <f>IF(F6490&gt;0,MIN('Hourly Model'!$E$8*1000-E6490,F6490),MAX(-E6490,F6490))</f>
        <v>0</v>
      </c>
      <c r="I6490" s="10">
        <f t="shared" si="407"/>
        <v>0</v>
      </c>
    </row>
    <row r="6491" spans="1:9" x14ac:dyDescent="0.2">
      <c r="A6491" s="11">
        <f t="shared" si="405"/>
        <v>43736.374999984262</v>
      </c>
      <c r="B6491" s="5">
        <f>'Load Profile'!E6494</f>
        <v>829.58499824348473</v>
      </c>
      <c r="C6491" s="5">
        <f>'Solar Output'!E6495</f>
        <v>6399.2865499999989</v>
      </c>
      <c r="D6491" s="5">
        <f>'Wind Output'!E6498</f>
        <v>4266.666666666667</v>
      </c>
      <c r="E6491" s="5">
        <f t="shared" si="406"/>
        <v>10000</v>
      </c>
      <c r="F6491" s="10">
        <f t="shared" si="404"/>
        <v>9836.3682184231802</v>
      </c>
      <c r="G6491" s="10">
        <f>IF(F6491&gt;0,MIN('Hourly Model'!$E$8*1000-E6491,F6491),MAX(-E6491,F6491))</f>
        <v>0</v>
      </c>
      <c r="I6491" s="10">
        <f t="shared" si="407"/>
        <v>0</v>
      </c>
    </row>
    <row r="6492" spans="1:9" x14ac:dyDescent="0.2">
      <c r="A6492" s="11">
        <f t="shared" si="405"/>
        <v>43736.416666650926</v>
      </c>
      <c r="B6492" s="5">
        <f>'Load Profile'!E6495</f>
        <v>832.04130655085669</v>
      </c>
      <c r="C6492" s="5">
        <f>'Solar Output'!E6496</f>
        <v>7185.6024999999991</v>
      </c>
      <c r="D6492" s="5">
        <f>'Wind Output'!E6499</f>
        <v>4266.666666666667</v>
      </c>
      <c r="E6492" s="5">
        <f t="shared" si="406"/>
        <v>10000</v>
      </c>
      <c r="F6492" s="10">
        <f t="shared" si="404"/>
        <v>10620.227860115809</v>
      </c>
      <c r="G6492" s="10">
        <f>IF(F6492&gt;0,MIN('Hourly Model'!$E$8*1000-E6492,F6492),MAX(-E6492,F6492))</f>
        <v>0</v>
      </c>
      <c r="I6492" s="10">
        <f t="shared" si="407"/>
        <v>0</v>
      </c>
    </row>
    <row r="6493" spans="1:9" x14ac:dyDescent="0.2">
      <c r="A6493" s="11">
        <f t="shared" si="405"/>
        <v>43736.458333317591</v>
      </c>
      <c r="B6493" s="5">
        <f>'Load Profile'!E6496</f>
        <v>815.07997145383695</v>
      </c>
      <c r="C6493" s="5">
        <f>'Solar Output'!E6497</f>
        <v>7406.1011999999992</v>
      </c>
      <c r="D6493" s="5">
        <f>'Wind Output'!E6500</f>
        <v>873.33333333333337</v>
      </c>
      <c r="E6493" s="5">
        <f t="shared" si="406"/>
        <v>10000</v>
      </c>
      <c r="F6493" s="10">
        <f t="shared" si="404"/>
        <v>7464.354561879496</v>
      </c>
      <c r="G6493" s="10">
        <f>IF(F6493&gt;0,MIN('Hourly Model'!$E$8*1000-E6493,F6493),MAX(-E6493,F6493))</f>
        <v>0</v>
      </c>
      <c r="I6493" s="10">
        <f t="shared" si="407"/>
        <v>0</v>
      </c>
    </row>
    <row r="6494" spans="1:9" x14ac:dyDescent="0.2">
      <c r="A6494" s="11">
        <f t="shared" si="405"/>
        <v>43736.499999984255</v>
      </c>
      <c r="B6494" s="5">
        <f>'Load Profile'!E6497</f>
        <v>791.1672576334413</v>
      </c>
      <c r="C6494" s="5">
        <f>'Solar Output'!E6498</f>
        <v>7097.77585</v>
      </c>
      <c r="D6494" s="5">
        <f>'Wind Output'!E6501</f>
        <v>4266.666666666667</v>
      </c>
      <c r="E6494" s="5">
        <f t="shared" si="406"/>
        <v>10000</v>
      </c>
      <c r="F6494" s="10">
        <f t="shared" si="404"/>
        <v>10573.275259033224</v>
      </c>
      <c r="G6494" s="10">
        <f>IF(F6494&gt;0,MIN('Hourly Model'!$E$8*1000-E6494,F6494),MAX(-E6494,F6494))</f>
        <v>0</v>
      </c>
      <c r="I6494" s="10">
        <f t="shared" si="407"/>
        <v>0</v>
      </c>
    </row>
    <row r="6495" spans="1:9" x14ac:dyDescent="0.2">
      <c r="A6495" s="11">
        <f t="shared" si="405"/>
        <v>43736.541666650919</v>
      </c>
      <c r="B6495" s="5">
        <f>'Load Profile'!E6498</f>
        <v>781.29590770895607</v>
      </c>
      <c r="C6495" s="5">
        <f>'Solar Output'!E6499</f>
        <v>6362.5739499999991</v>
      </c>
      <c r="D6495" s="5">
        <f>'Wind Output'!E6502</f>
        <v>6160</v>
      </c>
      <c r="E6495" s="5">
        <f t="shared" si="406"/>
        <v>10000</v>
      </c>
      <c r="F6495" s="10">
        <f t="shared" si="404"/>
        <v>11741.278042291042</v>
      </c>
      <c r="G6495" s="10">
        <f>IF(F6495&gt;0,MIN('Hourly Model'!$E$8*1000-E6495,F6495),MAX(-E6495,F6495))</f>
        <v>0</v>
      </c>
      <c r="I6495" s="10">
        <f t="shared" si="407"/>
        <v>0</v>
      </c>
    </row>
    <row r="6496" spans="1:9" x14ac:dyDescent="0.2">
      <c r="A6496" s="11">
        <f t="shared" si="405"/>
        <v>43736.583333317583</v>
      </c>
      <c r="B6496" s="5">
        <f>'Load Profile'!E6499</f>
        <v>807.23920440031384</v>
      </c>
      <c r="C6496" s="5">
        <f>'Solar Output'!E6500</f>
        <v>5048.5414000000001</v>
      </c>
      <c r="D6496" s="5">
        <f>'Wind Output'!E6503</f>
        <v>6160</v>
      </c>
      <c r="E6496" s="5">
        <f t="shared" si="406"/>
        <v>10000</v>
      </c>
      <c r="F6496" s="10">
        <f t="shared" si="404"/>
        <v>10401.302195599686</v>
      </c>
      <c r="G6496" s="10">
        <f>IF(F6496&gt;0,MIN('Hourly Model'!$E$8*1000-E6496,F6496),MAX(-E6496,F6496))</f>
        <v>0</v>
      </c>
      <c r="I6496" s="10">
        <f t="shared" si="407"/>
        <v>0</v>
      </c>
    </row>
    <row r="6497" spans="1:9" x14ac:dyDescent="0.2">
      <c r="A6497" s="11">
        <f t="shared" si="405"/>
        <v>43736.624999984248</v>
      </c>
      <c r="B6497" s="5">
        <f>'Load Profile'!E6500</f>
        <v>929.60303706540674</v>
      </c>
      <c r="C6497" s="5">
        <f>'Solar Output'!E6501</f>
        <v>3213.1345000000001</v>
      </c>
      <c r="D6497" s="5">
        <f>'Wind Output'!E6504</f>
        <v>2773.3333333333335</v>
      </c>
      <c r="E6497" s="5">
        <f t="shared" si="406"/>
        <v>10000</v>
      </c>
      <c r="F6497" s="10">
        <f t="shared" si="404"/>
        <v>5056.864796267927</v>
      </c>
      <c r="G6497" s="10">
        <f>IF(F6497&gt;0,MIN('Hourly Model'!$E$8*1000-E6497,F6497),MAX(-E6497,F6497))</f>
        <v>0</v>
      </c>
      <c r="I6497" s="10">
        <f t="shared" si="407"/>
        <v>0</v>
      </c>
    </row>
    <row r="6498" spans="1:9" x14ac:dyDescent="0.2">
      <c r="A6498" s="11">
        <f t="shared" si="405"/>
        <v>43736.666666650912</v>
      </c>
      <c r="B6498" s="5">
        <f>'Load Profile'!E6501</f>
        <v>1158.564661337175</v>
      </c>
      <c r="C6498" s="5">
        <f>'Solar Output'!E6502</f>
        <v>1150.8613499999999</v>
      </c>
      <c r="D6498" s="5">
        <f>'Wind Output'!E6505</f>
        <v>4266.666666666667</v>
      </c>
      <c r="E6498" s="5">
        <f t="shared" si="406"/>
        <v>10000</v>
      </c>
      <c r="F6498" s="10">
        <f t="shared" si="404"/>
        <v>4258.9633553294916</v>
      </c>
      <c r="G6498" s="10">
        <f>IF(F6498&gt;0,MIN('Hourly Model'!$E$8*1000-E6498,F6498),MAX(-E6498,F6498))</f>
        <v>0</v>
      </c>
      <c r="I6498" s="10">
        <f t="shared" si="407"/>
        <v>0</v>
      </c>
    </row>
    <row r="6499" spans="1:9" x14ac:dyDescent="0.2">
      <c r="A6499" s="11">
        <f t="shared" si="405"/>
        <v>43736.708333317576</v>
      </c>
      <c r="B6499" s="5">
        <f>'Load Profile'!E6502</f>
        <v>1341.8593488010085</v>
      </c>
      <c r="C6499" s="5">
        <f>'Solar Output'!E6503</f>
        <v>0</v>
      </c>
      <c r="D6499" s="5">
        <f>'Wind Output'!E6506</f>
        <v>2773.3333333333335</v>
      </c>
      <c r="E6499" s="5">
        <f t="shared" si="406"/>
        <v>10000</v>
      </c>
      <c r="F6499" s="10">
        <f t="shared" si="404"/>
        <v>1431.4739845323249</v>
      </c>
      <c r="G6499" s="10">
        <f>IF(F6499&gt;0,MIN('Hourly Model'!$E$8*1000-E6499,F6499),MAX(-E6499,F6499))</f>
        <v>0</v>
      </c>
      <c r="I6499" s="10">
        <f t="shared" si="407"/>
        <v>0</v>
      </c>
    </row>
    <row r="6500" spans="1:9" x14ac:dyDescent="0.2">
      <c r="A6500" s="11">
        <f t="shared" si="405"/>
        <v>43736.74999998424</v>
      </c>
      <c r="B6500" s="5">
        <f>'Load Profile'!E6503</f>
        <v>1516.3276233506353</v>
      </c>
      <c r="C6500" s="5">
        <f>'Solar Output'!E6504</f>
        <v>0</v>
      </c>
      <c r="D6500" s="5">
        <f>'Wind Output'!E6507</f>
        <v>4266.666666666667</v>
      </c>
      <c r="E6500" s="5">
        <f t="shared" si="406"/>
        <v>10000</v>
      </c>
      <c r="F6500" s="10">
        <f t="shared" si="404"/>
        <v>2750.3390433160316</v>
      </c>
      <c r="G6500" s="10">
        <f>IF(F6500&gt;0,MIN('Hourly Model'!$E$8*1000-E6500,F6500),MAX(-E6500,F6500))</f>
        <v>0</v>
      </c>
      <c r="I6500" s="10">
        <f t="shared" si="407"/>
        <v>0</v>
      </c>
    </row>
    <row r="6501" spans="1:9" x14ac:dyDescent="0.2">
      <c r="A6501" s="11">
        <f t="shared" si="405"/>
        <v>43736.791666650905</v>
      </c>
      <c r="B6501" s="5">
        <f>'Load Profile'!E6504</f>
        <v>1788.7363049228943</v>
      </c>
      <c r="C6501" s="5">
        <f>'Solar Output'!E6505</f>
        <v>0</v>
      </c>
      <c r="D6501" s="5">
        <f>'Wind Output'!E6508</f>
        <v>6160</v>
      </c>
      <c r="E6501" s="5">
        <f t="shared" si="406"/>
        <v>10000</v>
      </c>
      <c r="F6501" s="10">
        <f t="shared" si="404"/>
        <v>4371.2636950771057</v>
      </c>
      <c r="G6501" s="10">
        <f>IF(F6501&gt;0,MIN('Hourly Model'!$E$8*1000-E6501,F6501),MAX(-E6501,F6501))</f>
        <v>0</v>
      </c>
      <c r="I6501" s="10">
        <f t="shared" si="407"/>
        <v>0</v>
      </c>
    </row>
    <row r="6502" spans="1:9" x14ac:dyDescent="0.2">
      <c r="A6502" s="11">
        <f t="shared" si="405"/>
        <v>43736.833333317569</v>
      </c>
      <c r="B6502" s="5">
        <f>'Load Profile'!E6505</f>
        <v>1697.0915570168813</v>
      </c>
      <c r="C6502" s="5">
        <f>'Solar Output'!E6506</f>
        <v>0</v>
      </c>
      <c r="D6502" s="5">
        <f>'Wind Output'!E6509</f>
        <v>2773.3333333333335</v>
      </c>
      <c r="E6502" s="5">
        <f t="shared" si="406"/>
        <v>10000</v>
      </c>
      <c r="F6502" s="10">
        <f t="shared" si="404"/>
        <v>1076.2417763164522</v>
      </c>
      <c r="G6502" s="10">
        <f>IF(F6502&gt;0,MIN('Hourly Model'!$E$8*1000-E6502,F6502),MAX(-E6502,F6502))</f>
        <v>0</v>
      </c>
      <c r="I6502" s="10">
        <f t="shared" si="407"/>
        <v>0</v>
      </c>
    </row>
    <row r="6503" spans="1:9" x14ac:dyDescent="0.2">
      <c r="A6503" s="11">
        <f t="shared" si="405"/>
        <v>43736.874999984233</v>
      </c>
      <c r="B6503" s="5">
        <f>'Load Profile'!E6506</f>
        <v>1361.1540639232105</v>
      </c>
      <c r="C6503" s="5">
        <f>'Solar Output'!E6507</f>
        <v>0</v>
      </c>
      <c r="D6503" s="5">
        <f>'Wind Output'!E6510</f>
        <v>2773.3333333333335</v>
      </c>
      <c r="E6503" s="5">
        <f t="shared" si="406"/>
        <v>10000</v>
      </c>
      <c r="F6503" s="10">
        <f t="shared" si="404"/>
        <v>1412.179269410123</v>
      </c>
      <c r="G6503" s="10">
        <f>IF(F6503&gt;0,MIN('Hourly Model'!$E$8*1000-E6503,F6503),MAX(-E6503,F6503))</f>
        <v>0</v>
      </c>
      <c r="I6503" s="10">
        <f t="shared" si="407"/>
        <v>0</v>
      </c>
    </row>
    <row r="6504" spans="1:9" x14ac:dyDescent="0.2">
      <c r="A6504" s="11">
        <f t="shared" si="405"/>
        <v>43736.916666650897</v>
      </c>
      <c r="B6504" s="5">
        <f>'Load Profile'!E6507</f>
        <v>1042.9632436994514</v>
      </c>
      <c r="C6504" s="5">
        <f>'Solar Output'!E6508</f>
        <v>0</v>
      </c>
      <c r="D6504" s="5">
        <f>'Wind Output'!E6511</f>
        <v>1666.6666666666667</v>
      </c>
      <c r="E6504" s="5">
        <f t="shared" si="406"/>
        <v>10000</v>
      </c>
      <c r="F6504" s="10">
        <f t="shared" si="404"/>
        <v>623.70342296721537</v>
      </c>
      <c r="G6504" s="10">
        <f>IF(F6504&gt;0,MIN('Hourly Model'!$E$8*1000-E6504,F6504),MAX(-E6504,F6504))</f>
        <v>0</v>
      </c>
      <c r="I6504" s="10">
        <f t="shared" si="407"/>
        <v>0</v>
      </c>
    </row>
    <row r="6505" spans="1:9" x14ac:dyDescent="0.2">
      <c r="A6505" s="11">
        <f t="shared" si="405"/>
        <v>43736.958333317561</v>
      </c>
      <c r="B6505" s="5">
        <f>'Load Profile'!E6508</f>
        <v>723.49498636309113</v>
      </c>
      <c r="C6505" s="5">
        <f>'Solar Output'!E6509</f>
        <v>0</v>
      </c>
      <c r="D6505" s="5">
        <f>'Wind Output'!E6512</f>
        <v>2773.3333333333335</v>
      </c>
      <c r="E6505" s="5">
        <f t="shared" si="406"/>
        <v>10000</v>
      </c>
      <c r="F6505" s="10">
        <f t="shared" si="404"/>
        <v>2049.8383469702421</v>
      </c>
      <c r="G6505" s="10">
        <f>IF(F6505&gt;0,MIN('Hourly Model'!$E$8*1000-E6505,F6505),MAX(-E6505,F6505))</f>
        <v>0</v>
      </c>
      <c r="I6505" s="10">
        <f t="shared" si="407"/>
        <v>0</v>
      </c>
    </row>
    <row r="6506" spans="1:9" x14ac:dyDescent="0.2">
      <c r="A6506" s="11">
        <f t="shared" si="405"/>
        <v>43736.999999984226</v>
      </c>
      <c r="B6506" s="5">
        <f>'Load Profile'!E6509</f>
        <v>611.85120329717756</v>
      </c>
      <c r="C6506" s="5">
        <f>'Solar Output'!E6510</f>
        <v>0</v>
      </c>
      <c r="D6506" s="5">
        <f>'Wind Output'!E6513</f>
        <v>2773.3333333333335</v>
      </c>
      <c r="E6506" s="5">
        <f t="shared" si="406"/>
        <v>10000</v>
      </c>
      <c r="F6506" s="10">
        <f t="shared" si="404"/>
        <v>2161.4821300361559</v>
      </c>
      <c r="G6506" s="10">
        <f>IF(F6506&gt;0,MIN('Hourly Model'!$E$8*1000-E6506,F6506),MAX(-E6506,F6506))</f>
        <v>0</v>
      </c>
      <c r="I6506" s="10">
        <f t="shared" si="407"/>
        <v>0</v>
      </c>
    </row>
    <row r="6507" spans="1:9" x14ac:dyDescent="0.2">
      <c r="A6507" s="11">
        <f t="shared" si="405"/>
        <v>43737.04166665089</v>
      </c>
      <c r="B6507" s="5">
        <f>'Load Profile'!E6510</f>
        <v>564.54329056215784</v>
      </c>
      <c r="C6507" s="5">
        <f>'Solar Output'!E6511</f>
        <v>0</v>
      </c>
      <c r="D6507" s="5">
        <f>'Wind Output'!E6514</f>
        <v>2773.3333333333335</v>
      </c>
      <c r="E6507" s="5">
        <f t="shared" si="406"/>
        <v>10000</v>
      </c>
      <c r="F6507" s="10">
        <f t="shared" si="404"/>
        <v>2208.7900427711756</v>
      </c>
      <c r="G6507" s="10">
        <f>IF(F6507&gt;0,MIN('Hourly Model'!$E$8*1000-E6507,F6507),MAX(-E6507,F6507))</f>
        <v>0</v>
      </c>
      <c r="I6507" s="10">
        <f t="shared" si="407"/>
        <v>0</v>
      </c>
    </row>
    <row r="6508" spans="1:9" x14ac:dyDescent="0.2">
      <c r="A6508" s="11">
        <f t="shared" si="405"/>
        <v>43737.083333317554</v>
      </c>
      <c r="B6508" s="5">
        <f>'Load Profile'!E6511</f>
        <v>562.20325061767358</v>
      </c>
      <c r="C6508" s="5">
        <f>'Solar Output'!E6512</f>
        <v>0</v>
      </c>
      <c r="D6508" s="5">
        <f>'Wind Output'!E6515</f>
        <v>873.33333333333337</v>
      </c>
      <c r="E6508" s="5">
        <f t="shared" si="406"/>
        <v>10000</v>
      </c>
      <c r="F6508" s="10">
        <f t="shared" si="404"/>
        <v>311.1300827156598</v>
      </c>
      <c r="G6508" s="10">
        <f>IF(F6508&gt;0,MIN('Hourly Model'!$E$8*1000-E6508,F6508),MAX(-E6508,F6508))</f>
        <v>0</v>
      </c>
      <c r="I6508" s="10">
        <f t="shared" si="407"/>
        <v>0</v>
      </c>
    </row>
    <row r="6509" spans="1:9" x14ac:dyDescent="0.2">
      <c r="A6509" s="11">
        <f t="shared" si="405"/>
        <v>43737.124999984218</v>
      </c>
      <c r="B6509" s="5">
        <f>'Load Profile'!E6512</f>
        <v>570.61932327482168</v>
      </c>
      <c r="C6509" s="5">
        <f>'Solar Output'!E6513</f>
        <v>0</v>
      </c>
      <c r="D6509" s="5">
        <f>'Wind Output'!E6516</f>
        <v>1666.6666666666667</v>
      </c>
      <c r="E6509" s="5">
        <f t="shared" si="406"/>
        <v>10000</v>
      </c>
      <c r="F6509" s="10">
        <f t="shared" si="404"/>
        <v>1096.0473433918451</v>
      </c>
      <c r="G6509" s="10">
        <f>IF(F6509&gt;0,MIN('Hourly Model'!$E$8*1000-E6509,F6509),MAX(-E6509,F6509))</f>
        <v>0</v>
      </c>
      <c r="I6509" s="10">
        <f t="shared" si="407"/>
        <v>0</v>
      </c>
    </row>
    <row r="6510" spans="1:9" x14ac:dyDescent="0.2">
      <c r="A6510" s="11">
        <f t="shared" si="405"/>
        <v>43737.166666650883</v>
      </c>
      <c r="B6510" s="5">
        <f>'Load Profile'!E6513</f>
        <v>628.00365396111022</v>
      </c>
      <c r="C6510" s="5">
        <f>'Solar Output'!E6514</f>
        <v>0</v>
      </c>
      <c r="D6510" s="5">
        <f>'Wind Output'!E6517</f>
        <v>1666.6666666666667</v>
      </c>
      <c r="E6510" s="5">
        <f t="shared" si="406"/>
        <v>10000</v>
      </c>
      <c r="F6510" s="10">
        <f t="shared" si="404"/>
        <v>1038.6630127055564</v>
      </c>
      <c r="G6510" s="10">
        <f>IF(F6510&gt;0,MIN('Hourly Model'!$E$8*1000-E6510,F6510),MAX(-E6510,F6510))</f>
        <v>0</v>
      </c>
      <c r="I6510" s="10">
        <f t="shared" si="407"/>
        <v>0</v>
      </c>
    </row>
    <row r="6511" spans="1:9" x14ac:dyDescent="0.2">
      <c r="A6511" s="11">
        <f t="shared" si="405"/>
        <v>43737.208333317547</v>
      </c>
      <c r="B6511" s="5">
        <f>'Load Profile'!E6514</f>
        <v>829.88148284629824</v>
      </c>
      <c r="C6511" s="5">
        <f>'Solar Output'!E6515</f>
        <v>0</v>
      </c>
      <c r="D6511" s="5">
        <f>'Wind Output'!E6518</f>
        <v>873.33333333333337</v>
      </c>
      <c r="E6511" s="5">
        <f t="shared" si="406"/>
        <v>10000</v>
      </c>
      <c r="F6511" s="10">
        <f t="shared" si="404"/>
        <v>43.451850487035131</v>
      </c>
      <c r="G6511" s="10">
        <f>IF(F6511&gt;0,MIN('Hourly Model'!$E$8*1000-E6511,F6511),MAX(-E6511,F6511))</f>
        <v>0</v>
      </c>
      <c r="I6511" s="10">
        <f t="shared" si="407"/>
        <v>0</v>
      </c>
    </row>
    <row r="6512" spans="1:9" x14ac:dyDescent="0.2">
      <c r="A6512" s="11">
        <f t="shared" si="405"/>
        <v>43737.249999984211</v>
      </c>
      <c r="B6512" s="5">
        <f>'Load Profile'!E6515</f>
        <v>1089.9549517673215</v>
      </c>
      <c r="C6512" s="5">
        <f>'Solar Output'!E6516</f>
        <v>1044.6392999999998</v>
      </c>
      <c r="D6512" s="5">
        <f>'Wind Output'!E6519</f>
        <v>873.33333333333337</v>
      </c>
      <c r="E6512" s="5">
        <f t="shared" si="406"/>
        <v>10000</v>
      </c>
      <c r="F6512" s="10">
        <f t="shared" si="404"/>
        <v>828.01768156601179</v>
      </c>
      <c r="G6512" s="10">
        <f>IF(F6512&gt;0,MIN('Hourly Model'!$E$8*1000-E6512,F6512),MAX(-E6512,F6512))</f>
        <v>0</v>
      </c>
      <c r="I6512" s="10">
        <f t="shared" si="407"/>
        <v>0</v>
      </c>
    </row>
    <row r="6513" spans="1:9" x14ac:dyDescent="0.2">
      <c r="A6513" s="11">
        <f t="shared" si="405"/>
        <v>43737.291666650875</v>
      </c>
      <c r="B6513" s="5">
        <f>'Load Profile'!E6516</f>
        <v>1011.538527117202</v>
      </c>
      <c r="C6513" s="5">
        <f>'Solar Output'!E6517</f>
        <v>3199.4299499999997</v>
      </c>
      <c r="D6513" s="5">
        <f>'Wind Output'!E6520</f>
        <v>873.33333333333337</v>
      </c>
      <c r="E6513" s="5">
        <f t="shared" si="406"/>
        <v>10000</v>
      </c>
      <c r="F6513" s="10">
        <f t="shared" si="404"/>
        <v>3061.224756216131</v>
      </c>
      <c r="G6513" s="10">
        <f>IF(F6513&gt;0,MIN('Hourly Model'!$E$8*1000-E6513,F6513),MAX(-E6513,F6513))</f>
        <v>0</v>
      </c>
      <c r="I6513" s="10">
        <f t="shared" si="407"/>
        <v>0</v>
      </c>
    </row>
    <row r="6514" spans="1:9" x14ac:dyDescent="0.2">
      <c r="A6514" s="11">
        <f t="shared" si="405"/>
        <v>43737.33333331754</v>
      </c>
      <c r="B6514" s="5">
        <f>'Load Profile'!E6517</f>
        <v>875.65949636531286</v>
      </c>
      <c r="C6514" s="5">
        <f>'Solar Output'!E6518</f>
        <v>5117.63915</v>
      </c>
      <c r="D6514" s="5">
        <f>'Wind Output'!E6521</f>
        <v>286.66666666666669</v>
      </c>
      <c r="E6514" s="5">
        <f t="shared" si="406"/>
        <v>10000</v>
      </c>
      <c r="F6514" s="10">
        <f t="shared" si="404"/>
        <v>4528.6463203013536</v>
      </c>
      <c r="G6514" s="10">
        <f>IF(F6514&gt;0,MIN('Hourly Model'!$E$8*1000-E6514,F6514),MAX(-E6514,F6514))</f>
        <v>0</v>
      </c>
      <c r="I6514" s="10">
        <f t="shared" si="407"/>
        <v>0</v>
      </c>
    </row>
    <row r="6515" spans="1:9" x14ac:dyDescent="0.2">
      <c r="A6515" s="11">
        <f t="shared" si="405"/>
        <v>43737.374999984204</v>
      </c>
      <c r="B6515" s="5">
        <f>'Load Profile'!E6518</f>
        <v>863.62815848563503</v>
      </c>
      <c r="C6515" s="5">
        <f>'Solar Output'!E6519</f>
        <v>6517.5203499999989</v>
      </c>
      <c r="D6515" s="5">
        <f>'Wind Output'!E6522</f>
        <v>0</v>
      </c>
      <c r="E6515" s="5">
        <f t="shared" si="406"/>
        <v>10000</v>
      </c>
      <c r="F6515" s="10">
        <f t="shared" si="404"/>
        <v>5653.8921915143637</v>
      </c>
      <c r="G6515" s="10">
        <f>IF(F6515&gt;0,MIN('Hourly Model'!$E$8*1000-E6515,F6515),MAX(-E6515,F6515))</f>
        <v>0</v>
      </c>
      <c r="I6515" s="10">
        <f t="shared" si="407"/>
        <v>0</v>
      </c>
    </row>
    <row r="6516" spans="1:9" x14ac:dyDescent="0.2">
      <c r="A6516" s="11">
        <f t="shared" si="405"/>
        <v>43737.416666650868</v>
      </c>
      <c r="B6516" s="5">
        <f>'Load Profile'!E6519</f>
        <v>847.58586561707159</v>
      </c>
      <c r="C6516" s="5">
        <f>'Solar Output'!E6520</f>
        <v>7315.0189</v>
      </c>
      <c r="D6516" s="5">
        <f>'Wind Output'!E6523</f>
        <v>0</v>
      </c>
      <c r="E6516" s="5">
        <f t="shared" si="406"/>
        <v>10000</v>
      </c>
      <c r="F6516" s="10">
        <f t="shared" si="404"/>
        <v>6467.4330343829288</v>
      </c>
      <c r="G6516" s="10">
        <f>IF(F6516&gt;0,MIN('Hourly Model'!$E$8*1000-E6516,F6516),MAX(-E6516,F6516))</f>
        <v>0</v>
      </c>
      <c r="I6516" s="10">
        <f t="shared" si="407"/>
        <v>0</v>
      </c>
    </row>
    <row r="6517" spans="1:9" x14ac:dyDescent="0.2">
      <c r="A6517" s="11">
        <f t="shared" si="405"/>
        <v>43737.458333317532</v>
      </c>
      <c r="B6517" s="5">
        <f>'Load Profile'!E6520</f>
        <v>815.07997145383695</v>
      </c>
      <c r="C6517" s="5">
        <f>'Solar Output'!E6521</f>
        <v>7557.1744000000008</v>
      </c>
      <c r="D6517" s="5">
        <f>'Wind Output'!E6524</f>
        <v>1666.6666666666667</v>
      </c>
      <c r="E6517" s="5">
        <f t="shared" si="406"/>
        <v>10000</v>
      </c>
      <c r="F6517" s="10">
        <f t="shared" si="404"/>
        <v>8408.7610952128307</v>
      </c>
      <c r="G6517" s="10">
        <f>IF(F6517&gt;0,MIN('Hourly Model'!$E$8*1000-E6517,F6517),MAX(-E6517,F6517))</f>
        <v>0</v>
      </c>
      <c r="I6517" s="10">
        <f t="shared" si="407"/>
        <v>0</v>
      </c>
    </row>
    <row r="6518" spans="1:9" x14ac:dyDescent="0.2">
      <c r="A6518" s="11">
        <f t="shared" si="405"/>
        <v>43737.499999984197</v>
      </c>
      <c r="B6518" s="5">
        <f>'Load Profile'!E6521</f>
        <v>791.1672576334413</v>
      </c>
      <c r="C6518" s="5">
        <f>'Solar Output'!E6522</f>
        <v>7319.1163499999993</v>
      </c>
      <c r="D6518" s="5">
        <f>'Wind Output'!E6525</f>
        <v>873.33333333333337</v>
      </c>
      <c r="E6518" s="5">
        <f t="shared" si="406"/>
        <v>10000</v>
      </c>
      <c r="F6518" s="10">
        <f t="shared" si="404"/>
        <v>7401.2824256998911</v>
      </c>
      <c r="G6518" s="10">
        <f>IF(F6518&gt;0,MIN('Hourly Model'!$E$8*1000-E6518,F6518),MAX(-E6518,F6518))</f>
        <v>0</v>
      </c>
      <c r="I6518" s="10">
        <f t="shared" si="407"/>
        <v>0</v>
      </c>
    </row>
    <row r="6519" spans="1:9" x14ac:dyDescent="0.2">
      <c r="A6519" s="11">
        <f t="shared" si="405"/>
        <v>43737.541666650861</v>
      </c>
      <c r="B6519" s="5">
        <f>'Load Profile'!E6522</f>
        <v>781.29590770895607</v>
      </c>
      <c r="C6519" s="5">
        <f>'Solar Output'!E6523</f>
        <v>4070.6250999999997</v>
      </c>
      <c r="D6519" s="5">
        <f>'Wind Output'!E6526</f>
        <v>873.33333333333337</v>
      </c>
      <c r="E6519" s="5">
        <f t="shared" si="406"/>
        <v>10000</v>
      </c>
      <c r="F6519" s="10">
        <f t="shared" si="404"/>
        <v>4162.6625256243769</v>
      </c>
      <c r="G6519" s="10">
        <f>IF(F6519&gt;0,MIN('Hourly Model'!$E$8*1000-E6519,F6519),MAX(-E6519,F6519))</f>
        <v>0</v>
      </c>
      <c r="I6519" s="10">
        <f t="shared" si="407"/>
        <v>0</v>
      </c>
    </row>
    <row r="6520" spans="1:9" x14ac:dyDescent="0.2">
      <c r="A6520" s="11">
        <f t="shared" si="405"/>
        <v>43737.583333317525</v>
      </c>
      <c r="B6520" s="5">
        <f>'Load Profile'!E6523</f>
        <v>807.23920440031384</v>
      </c>
      <c r="C6520" s="5">
        <f>'Solar Output'!E6524</f>
        <v>4707.4916499999999</v>
      </c>
      <c r="D6520" s="5">
        <f>'Wind Output'!E6527</f>
        <v>286.66666666666669</v>
      </c>
      <c r="E6520" s="5">
        <f t="shared" si="406"/>
        <v>10000</v>
      </c>
      <c r="F6520" s="10">
        <f t="shared" si="404"/>
        <v>4186.9191122663533</v>
      </c>
      <c r="G6520" s="10">
        <f>IF(F6520&gt;0,MIN('Hourly Model'!$E$8*1000-E6520,F6520),MAX(-E6520,F6520))</f>
        <v>0</v>
      </c>
      <c r="I6520" s="10">
        <f t="shared" si="407"/>
        <v>0</v>
      </c>
    </row>
    <row r="6521" spans="1:9" x14ac:dyDescent="0.2">
      <c r="A6521" s="11">
        <f t="shared" si="405"/>
        <v>43737.624999984189</v>
      </c>
      <c r="B6521" s="5">
        <f>'Load Profile'!E6524</f>
        <v>929.60303706540674</v>
      </c>
      <c r="C6521" s="5">
        <f>'Solar Output'!E6525</f>
        <v>583.24779999999998</v>
      </c>
      <c r="D6521" s="5">
        <f>'Wind Output'!E6528</f>
        <v>2773.3333333333335</v>
      </c>
      <c r="E6521" s="5">
        <f t="shared" si="406"/>
        <v>10000</v>
      </c>
      <c r="F6521" s="10">
        <f t="shared" si="404"/>
        <v>2426.978096267927</v>
      </c>
      <c r="G6521" s="10">
        <f>IF(F6521&gt;0,MIN('Hourly Model'!$E$8*1000-E6521,F6521),MAX(-E6521,F6521))</f>
        <v>0</v>
      </c>
      <c r="I6521" s="10">
        <f t="shared" si="407"/>
        <v>0</v>
      </c>
    </row>
    <row r="6522" spans="1:9" x14ac:dyDescent="0.2">
      <c r="A6522" s="11">
        <f t="shared" si="405"/>
        <v>43737.666666650854</v>
      </c>
      <c r="B6522" s="5">
        <f>'Load Profile'!E6525</f>
        <v>1158.564661337175</v>
      </c>
      <c r="C6522" s="5">
        <f>'Solar Output'!E6526</f>
        <v>387.62360000000001</v>
      </c>
      <c r="D6522" s="5">
        <f>'Wind Output'!E6529</f>
        <v>1666.6666666666667</v>
      </c>
      <c r="E6522" s="5">
        <f t="shared" si="406"/>
        <v>10000</v>
      </c>
      <c r="F6522" s="10">
        <f t="shared" si="404"/>
        <v>895.72560532949183</v>
      </c>
      <c r="G6522" s="10">
        <f>IF(F6522&gt;0,MIN('Hourly Model'!$E$8*1000-E6522,F6522),MAX(-E6522,F6522))</f>
        <v>0</v>
      </c>
      <c r="I6522" s="10">
        <f t="shared" si="407"/>
        <v>0</v>
      </c>
    </row>
    <row r="6523" spans="1:9" x14ac:dyDescent="0.2">
      <c r="A6523" s="11">
        <f t="shared" si="405"/>
        <v>43737.708333317518</v>
      </c>
      <c r="B6523" s="5">
        <f>'Load Profile'!E6526</f>
        <v>1341.8593488010085</v>
      </c>
      <c r="C6523" s="5">
        <f>'Solar Output'!E6527</f>
        <v>0</v>
      </c>
      <c r="D6523" s="5">
        <f>'Wind Output'!E6530</f>
        <v>1666.6666666666667</v>
      </c>
      <c r="E6523" s="5">
        <f t="shared" si="406"/>
        <v>10000</v>
      </c>
      <c r="F6523" s="10">
        <f t="shared" si="404"/>
        <v>324.80731786565821</v>
      </c>
      <c r="G6523" s="10">
        <f>IF(F6523&gt;0,MIN('Hourly Model'!$E$8*1000-E6523,F6523),MAX(-E6523,F6523))</f>
        <v>0</v>
      </c>
      <c r="I6523" s="10">
        <f t="shared" si="407"/>
        <v>0</v>
      </c>
    </row>
    <row r="6524" spans="1:9" x14ac:dyDescent="0.2">
      <c r="A6524" s="11">
        <f t="shared" si="405"/>
        <v>43737.749999984182</v>
      </c>
      <c r="B6524" s="5">
        <f>'Load Profile'!E6527</f>
        <v>1516.3276233506353</v>
      </c>
      <c r="C6524" s="5">
        <f>'Solar Output'!E6528</f>
        <v>0</v>
      </c>
      <c r="D6524" s="5">
        <f>'Wind Output'!E6531</f>
        <v>873.33333333333337</v>
      </c>
      <c r="E6524" s="5">
        <f t="shared" si="406"/>
        <v>10000</v>
      </c>
      <c r="F6524" s="10">
        <f t="shared" si="404"/>
        <v>-642.99429001730198</v>
      </c>
      <c r="G6524" s="10">
        <f>IF(F6524&gt;0,MIN('Hourly Model'!$E$8*1000-E6524,F6524),MAX(-E6524,F6524))</f>
        <v>-642.99429001730198</v>
      </c>
      <c r="I6524" s="10">
        <f t="shared" si="407"/>
        <v>0</v>
      </c>
    </row>
    <row r="6525" spans="1:9" x14ac:dyDescent="0.2">
      <c r="A6525" s="11">
        <f t="shared" si="405"/>
        <v>43737.791666650846</v>
      </c>
      <c r="B6525" s="5">
        <f>'Load Profile'!E6528</f>
        <v>1788.7363049228943</v>
      </c>
      <c r="C6525" s="5">
        <f>'Solar Output'!E6529</f>
        <v>0</v>
      </c>
      <c r="D6525" s="5">
        <f>'Wind Output'!E6532</f>
        <v>873.33333333333337</v>
      </c>
      <c r="E6525" s="5">
        <f t="shared" si="406"/>
        <v>9357.0057099826972</v>
      </c>
      <c r="F6525" s="10">
        <f t="shared" si="404"/>
        <v>-915.40297158956093</v>
      </c>
      <c r="G6525" s="10">
        <f>IF(F6525&gt;0,MIN('Hourly Model'!$E$8*1000-E6525,F6525),MAX(-E6525,F6525))</f>
        <v>-915.40297158956093</v>
      </c>
      <c r="I6525" s="10">
        <f t="shared" si="407"/>
        <v>0</v>
      </c>
    </row>
    <row r="6526" spans="1:9" x14ac:dyDescent="0.2">
      <c r="A6526" s="11">
        <f t="shared" si="405"/>
        <v>43737.833333317511</v>
      </c>
      <c r="B6526" s="5">
        <f>'Load Profile'!E6529</f>
        <v>1697.0915570168813</v>
      </c>
      <c r="C6526" s="5">
        <f>'Solar Output'!E6530</f>
        <v>0</v>
      </c>
      <c r="D6526" s="5">
        <f>'Wind Output'!E6533</f>
        <v>0</v>
      </c>
      <c r="E6526" s="5">
        <f t="shared" si="406"/>
        <v>8441.602738393136</v>
      </c>
      <c r="F6526" s="10">
        <f t="shared" si="404"/>
        <v>-1697.0915570168813</v>
      </c>
      <c r="G6526" s="10">
        <f>IF(F6526&gt;0,MIN('Hourly Model'!$E$8*1000-E6526,F6526),MAX(-E6526,F6526))</f>
        <v>-1697.0915570168813</v>
      </c>
      <c r="I6526" s="10">
        <f t="shared" si="407"/>
        <v>0</v>
      </c>
    </row>
    <row r="6527" spans="1:9" x14ac:dyDescent="0.2">
      <c r="A6527" s="11">
        <f t="shared" si="405"/>
        <v>43737.874999984175</v>
      </c>
      <c r="B6527" s="5">
        <f>'Load Profile'!E6530</f>
        <v>1361.1540639232105</v>
      </c>
      <c r="C6527" s="5">
        <f>'Solar Output'!E6531</f>
        <v>0</v>
      </c>
      <c r="D6527" s="5">
        <f>'Wind Output'!E6534</f>
        <v>0</v>
      </c>
      <c r="E6527" s="5">
        <f t="shared" si="406"/>
        <v>6744.5111813762542</v>
      </c>
      <c r="F6527" s="10">
        <f t="shared" si="404"/>
        <v>-1361.1540639232105</v>
      </c>
      <c r="G6527" s="10">
        <f>IF(F6527&gt;0,MIN('Hourly Model'!$E$8*1000-E6527,F6527),MAX(-E6527,F6527))</f>
        <v>-1361.1540639232105</v>
      </c>
      <c r="I6527" s="10">
        <f t="shared" si="407"/>
        <v>0</v>
      </c>
    </row>
    <row r="6528" spans="1:9" x14ac:dyDescent="0.2">
      <c r="A6528" s="11">
        <f t="shared" si="405"/>
        <v>43737.916666650839</v>
      </c>
      <c r="B6528" s="5">
        <f>'Load Profile'!E6531</f>
        <v>1041.8880457293978</v>
      </c>
      <c r="C6528" s="5">
        <f>'Solar Output'!E6532</f>
        <v>0</v>
      </c>
      <c r="D6528" s="5">
        <f>'Wind Output'!E6535</f>
        <v>0</v>
      </c>
      <c r="E6528" s="5">
        <f t="shared" si="406"/>
        <v>5383.3571174530434</v>
      </c>
      <c r="F6528" s="10">
        <f t="shared" si="404"/>
        <v>-1041.8880457293978</v>
      </c>
      <c r="G6528" s="10">
        <f>IF(F6528&gt;0,MIN('Hourly Model'!$E$8*1000-E6528,F6528),MAX(-E6528,F6528))</f>
        <v>-1041.8880457293978</v>
      </c>
      <c r="I6528" s="10">
        <f t="shared" si="407"/>
        <v>0</v>
      </c>
    </row>
    <row r="6529" spans="1:9" x14ac:dyDescent="0.2">
      <c r="A6529" s="11">
        <f t="shared" si="405"/>
        <v>43737.958333317503</v>
      </c>
      <c r="B6529" s="5">
        <f>'Load Profile'!E6532</f>
        <v>718.85593583866159</v>
      </c>
      <c r="C6529" s="5">
        <f>'Solar Output'!E6533</f>
        <v>0</v>
      </c>
      <c r="D6529" s="5">
        <f>'Wind Output'!E6536</f>
        <v>873.33333333333337</v>
      </c>
      <c r="E6529" s="5">
        <f t="shared" si="406"/>
        <v>4341.4690717236454</v>
      </c>
      <c r="F6529" s="10">
        <f t="shared" si="404"/>
        <v>154.47739749467178</v>
      </c>
      <c r="G6529" s="10">
        <f>IF(F6529&gt;0,MIN('Hourly Model'!$E$8*1000-E6529,F6529),MAX(-E6529,F6529))</f>
        <v>154.47739749467178</v>
      </c>
      <c r="I6529" s="10">
        <f t="shared" si="407"/>
        <v>0</v>
      </c>
    </row>
    <row r="6530" spans="1:9" x14ac:dyDescent="0.2">
      <c r="A6530" s="11">
        <f t="shared" si="405"/>
        <v>43737.999999984168</v>
      </c>
      <c r="B6530" s="5">
        <f>'Load Profile'!E6533</f>
        <v>604.88752353305097</v>
      </c>
      <c r="C6530" s="5">
        <f>'Solar Output'!E6534</f>
        <v>0</v>
      </c>
      <c r="D6530" s="5">
        <f>'Wind Output'!E6537</f>
        <v>286.66666666666669</v>
      </c>
      <c r="E6530" s="5">
        <f t="shared" si="406"/>
        <v>4495.9464692183174</v>
      </c>
      <c r="F6530" s="10">
        <f t="shared" ref="F6530:F6593" si="408">D6530+C6530-B6530</f>
        <v>-318.22085686638428</v>
      </c>
      <c r="G6530" s="10">
        <f>IF(F6530&gt;0,MIN('Hourly Model'!$E$8*1000-E6530,F6530),MAX(-E6530,F6530))</f>
        <v>-318.22085686638428</v>
      </c>
      <c r="I6530" s="10">
        <f t="shared" si="407"/>
        <v>0</v>
      </c>
    </row>
    <row r="6531" spans="1:9" x14ac:dyDescent="0.2">
      <c r="A6531" s="11">
        <f t="shared" ref="A6531:A6594" si="409">A6530+1/24</f>
        <v>43738.041666650832</v>
      </c>
      <c r="B6531" s="5">
        <f>'Load Profile'!E6534</f>
        <v>552.00907494979219</v>
      </c>
      <c r="C6531" s="5">
        <f>'Solar Output'!E6535</f>
        <v>0</v>
      </c>
      <c r="D6531" s="5">
        <f>'Wind Output'!E6538</f>
        <v>0</v>
      </c>
      <c r="E6531" s="5">
        <f t="shared" ref="E6531:E6594" si="410">E6530+G6530</f>
        <v>4177.7256123519328</v>
      </c>
      <c r="F6531" s="10">
        <f t="shared" si="408"/>
        <v>-552.00907494979219</v>
      </c>
      <c r="G6531" s="10">
        <f>IF(F6531&gt;0,MIN('Hourly Model'!$E$8*1000-E6531,F6531),MAX(-E6531,F6531))</f>
        <v>-552.00907494979219</v>
      </c>
      <c r="I6531" s="10">
        <f t="shared" ref="I6531:I6594" si="411">MIN(I6530+F6531+E6531,0)</f>
        <v>0</v>
      </c>
    </row>
    <row r="6532" spans="1:9" x14ac:dyDescent="0.2">
      <c r="A6532" s="11">
        <f t="shared" si="409"/>
        <v>43738.083333317496</v>
      </c>
      <c r="B6532" s="5">
        <f>'Load Profile'!E6535</f>
        <v>544.27007670146929</v>
      </c>
      <c r="C6532" s="5">
        <f>'Solar Output'!E6536</f>
        <v>0</v>
      </c>
      <c r="D6532" s="5">
        <f>'Wind Output'!E6539</f>
        <v>0</v>
      </c>
      <c r="E6532" s="5">
        <f t="shared" si="410"/>
        <v>3625.7165374021406</v>
      </c>
      <c r="F6532" s="10">
        <f t="shared" si="408"/>
        <v>-544.27007670146929</v>
      </c>
      <c r="G6532" s="10">
        <f>IF(F6532&gt;0,MIN('Hourly Model'!$E$8*1000-E6532,F6532),MAX(-E6532,F6532))</f>
        <v>-544.27007670146929</v>
      </c>
      <c r="I6532" s="10">
        <f t="shared" si="411"/>
        <v>0</v>
      </c>
    </row>
    <row r="6533" spans="1:9" x14ac:dyDescent="0.2">
      <c r="A6533" s="11">
        <f t="shared" si="409"/>
        <v>43738.12499998416</v>
      </c>
      <c r="B6533" s="5">
        <f>'Load Profile'!E6536</f>
        <v>551.87440496684985</v>
      </c>
      <c r="C6533" s="5">
        <f>'Solar Output'!E6537</f>
        <v>0</v>
      </c>
      <c r="D6533" s="5">
        <f>'Wind Output'!E6540</f>
        <v>0</v>
      </c>
      <c r="E6533" s="5">
        <f t="shared" si="410"/>
        <v>3081.4464607006712</v>
      </c>
      <c r="F6533" s="10">
        <f t="shared" si="408"/>
        <v>-551.87440496684985</v>
      </c>
      <c r="G6533" s="10">
        <f>IF(F6533&gt;0,MIN('Hourly Model'!$E$8*1000-E6533,F6533),MAX(-E6533,F6533))</f>
        <v>-551.87440496684985</v>
      </c>
      <c r="I6533" s="10">
        <f t="shared" si="411"/>
        <v>0</v>
      </c>
    </row>
    <row r="6534" spans="1:9" x14ac:dyDescent="0.2">
      <c r="A6534" s="11">
        <f t="shared" si="409"/>
        <v>43738.166666650824</v>
      </c>
      <c r="B6534" s="5">
        <f>'Load Profile'!E6537</f>
        <v>609.67876669762347</v>
      </c>
      <c r="C6534" s="5">
        <f>'Solar Output'!E6538</f>
        <v>0</v>
      </c>
      <c r="D6534" s="5">
        <f>'Wind Output'!E6541</f>
        <v>0</v>
      </c>
      <c r="E6534" s="5">
        <f t="shared" si="410"/>
        <v>2529.5720557338213</v>
      </c>
      <c r="F6534" s="10">
        <f t="shared" si="408"/>
        <v>-609.67876669762347</v>
      </c>
      <c r="G6534" s="10">
        <f>IF(F6534&gt;0,MIN('Hourly Model'!$E$8*1000-E6534,F6534),MAX(-E6534,F6534))</f>
        <v>-609.67876669762347</v>
      </c>
      <c r="I6534" s="10">
        <f t="shared" si="411"/>
        <v>0</v>
      </c>
    </row>
    <row r="6535" spans="1:9" x14ac:dyDescent="0.2">
      <c r="A6535" s="11">
        <f t="shared" si="409"/>
        <v>43738.208333317489</v>
      </c>
      <c r="B6535" s="5">
        <f>'Load Profile'!E6538</f>
        <v>802.18883477382906</v>
      </c>
      <c r="C6535" s="5">
        <f>'Solar Output'!E6539</f>
        <v>0</v>
      </c>
      <c r="D6535" s="5">
        <f>'Wind Output'!E6542</f>
        <v>873.33333333333337</v>
      </c>
      <c r="E6535" s="5">
        <f t="shared" si="410"/>
        <v>1919.893289036198</v>
      </c>
      <c r="F6535" s="10">
        <f t="shared" si="408"/>
        <v>71.144498559504314</v>
      </c>
      <c r="G6535" s="10">
        <f>IF(F6535&gt;0,MIN('Hourly Model'!$E$8*1000-E6535,F6535),MAX(-E6535,F6535))</f>
        <v>71.144498559504314</v>
      </c>
      <c r="I6535" s="10">
        <f t="shared" si="411"/>
        <v>0</v>
      </c>
    </row>
    <row r="6536" spans="1:9" x14ac:dyDescent="0.2">
      <c r="A6536" s="11">
        <f t="shared" si="409"/>
        <v>43738.249999984153</v>
      </c>
      <c r="B6536" s="5">
        <f>'Load Profile'!E6539</f>
        <v>1082.3612542913088</v>
      </c>
      <c r="C6536" s="5">
        <f>'Solar Output'!E6540</f>
        <v>40.768650000000001</v>
      </c>
      <c r="D6536" s="5">
        <f>'Wind Output'!E6543</f>
        <v>6160</v>
      </c>
      <c r="E6536" s="5">
        <f t="shared" si="410"/>
        <v>1991.0377875957024</v>
      </c>
      <c r="F6536" s="10">
        <f t="shared" si="408"/>
        <v>5118.4073957086912</v>
      </c>
      <c r="G6536" s="10">
        <f>IF(F6536&gt;0,MIN('Hourly Model'!$E$8*1000-E6536,F6536),MAX(-E6536,F6536))</f>
        <v>5118.4073957086912</v>
      </c>
      <c r="I6536" s="10">
        <f t="shared" si="411"/>
        <v>0</v>
      </c>
    </row>
    <row r="6537" spans="1:9" x14ac:dyDescent="0.2">
      <c r="A6537" s="11">
        <f t="shared" si="409"/>
        <v>43738.291666650817</v>
      </c>
      <c r="B6537" s="5">
        <f>'Load Profile'!E6540</f>
        <v>1015.498241457179</v>
      </c>
      <c r="C6537" s="5">
        <f>'Solar Output'!E6541</f>
        <v>197.0479</v>
      </c>
      <c r="D6537" s="5">
        <f>'Wind Output'!E6544</f>
        <v>7873.333333333333</v>
      </c>
      <c r="E6537" s="5">
        <f t="shared" si="410"/>
        <v>7109.4451833043931</v>
      </c>
      <c r="F6537" s="10">
        <f t="shared" si="408"/>
        <v>7054.8829918761539</v>
      </c>
      <c r="G6537" s="10">
        <f>IF(F6537&gt;0,MIN('Hourly Model'!$E$8*1000-E6537,F6537),MAX(-E6537,F6537))</f>
        <v>2890.5548166956069</v>
      </c>
      <c r="I6537" s="10">
        <f t="shared" si="411"/>
        <v>0</v>
      </c>
    </row>
    <row r="6538" spans="1:9" x14ac:dyDescent="0.2">
      <c r="A6538" s="11">
        <f t="shared" si="409"/>
        <v>43738.333333317481</v>
      </c>
      <c r="B6538" s="5">
        <f>'Load Profile'!E6541</f>
        <v>894.67838251177227</v>
      </c>
      <c r="C6538" s="5">
        <f>'Solar Output'!E6542</f>
        <v>302.81684999999999</v>
      </c>
      <c r="D6538" s="5">
        <f>'Wind Output'!E6545</f>
        <v>4266.666666666667</v>
      </c>
      <c r="E6538" s="5">
        <f t="shared" si="410"/>
        <v>10000</v>
      </c>
      <c r="F6538" s="10">
        <f t="shared" si="408"/>
        <v>3674.8051341548949</v>
      </c>
      <c r="G6538" s="10">
        <f>IF(F6538&gt;0,MIN('Hourly Model'!$E$8*1000-E6538,F6538),MAX(-E6538,F6538))</f>
        <v>0</v>
      </c>
      <c r="I6538" s="10">
        <f t="shared" si="411"/>
        <v>0</v>
      </c>
    </row>
    <row r="6539" spans="1:9" x14ac:dyDescent="0.2">
      <c r="A6539" s="11">
        <f t="shared" si="409"/>
        <v>43738.374999984146</v>
      </c>
      <c r="B6539" s="5">
        <f>'Load Profile'!E6542</f>
        <v>886.87802888290958</v>
      </c>
      <c r="C6539" s="5">
        <f>'Solar Output'!E6543</f>
        <v>2009.3420999999998</v>
      </c>
      <c r="D6539" s="5">
        <f>'Wind Output'!E6546</f>
        <v>2773.3333333333335</v>
      </c>
      <c r="E6539" s="5">
        <f t="shared" si="410"/>
        <v>10000</v>
      </c>
      <c r="F6539" s="10">
        <f t="shared" si="408"/>
        <v>3895.7974044504244</v>
      </c>
      <c r="G6539" s="10">
        <f>IF(F6539&gt;0,MIN('Hourly Model'!$E$8*1000-E6539,F6539),MAX(-E6539,F6539))</f>
        <v>0</v>
      </c>
      <c r="I6539" s="10">
        <f t="shared" si="411"/>
        <v>0</v>
      </c>
    </row>
    <row r="6540" spans="1:9" x14ac:dyDescent="0.2">
      <c r="A6540" s="11">
        <f t="shared" si="409"/>
        <v>43738.41666665081</v>
      </c>
      <c r="B6540" s="5">
        <f>'Load Profile'!E6543</f>
        <v>890.29341551085986</v>
      </c>
      <c r="C6540" s="5">
        <f>'Solar Output'!E6544</f>
        <v>1983.3566999999998</v>
      </c>
      <c r="D6540" s="5">
        <f>'Wind Output'!E6547</f>
        <v>2773.3333333333335</v>
      </c>
      <c r="E6540" s="5">
        <f t="shared" si="410"/>
        <v>10000</v>
      </c>
      <c r="F6540" s="10">
        <f t="shared" si="408"/>
        <v>3866.3966178224737</v>
      </c>
      <c r="G6540" s="10">
        <f>IF(F6540&gt;0,MIN('Hourly Model'!$E$8*1000-E6540,F6540),MAX(-E6540,F6540))</f>
        <v>0</v>
      </c>
      <c r="I6540" s="10">
        <f t="shared" si="411"/>
        <v>0</v>
      </c>
    </row>
    <row r="6541" spans="1:9" x14ac:dyDescent="0.2">
      <c r="A6541" s="11">
        <f t="shared" si="409"/>
        <v>43738.458333317474</v>
      </c>
      <c r="B6541" s="5">
        <f>'Load Profile'!E6544</f>
        <v>868.14014782677839</v>
      </c>
      <c r="C6541" s="5">
        <f>'Solar Output'!E6545</f>
        <v>7735.7394999999988</v>
      </c>
      <c r="D6541" s="5">
        <f>'Wind Output'!E6548</f>
        <v>873.33333333333337</v>
      </c>
      <c r="E6541" s="5">
        <f t="shared" si="410"/>
        <v>10000</v>
      </c>
      <c r="F6541" s="10">
        <f t="shared" si="408"/>
        <v>7740.9326855065538</v>
      </c>
      <c r="G6541" s="10">
        <f>IF(F6541&gt;0,MIN('Hourly Model'!$E$8*1000-E6541,F6541),MAX(-E6541,F6541))</f>
        <v>0</v>
      </c>
      <c r="I6541" s="10">
        <f t="shared" si="411"/>
        <v>0</v>
      </c>
    </row>
    <row r="6542" spans="1:9" x14ac:dyDescent="0.2">
      <c r="A6542" s="11">
        <f t="shared" si="409"/>
        <v>43738.499999984138</v>
      </c>
      <c r="B6542" s="5">
        <f>'Load Profile'!E6545</f>
        <v>839.54132567521287</v>
      </c>
      <c r="C6542" s="5">
        <f>'Solar Output'!E6546</f>
        <v>1965.6214</v>
      </c>
      <c r="D6542" s="5">
        <f>'Wind Output'!E6549</f>
        <v>4266.666666666667</v>
      </c>
      <c r="E6542" s="5">
        <f t="shared" si="410"/>
        <v>10000</v>
      </c>
      <c r="F6542" s="10">
        <f t="shared" si="408"/>
        <v>5392.7467409914543</v>
      </c>
      <c r="G6542" s="10">
        <f>IF(F6542&gt;0,MIN('Hourly Model'!$E$8*1000-E6542,F6542),MAX(-E6542,F6542))</f>
        <v>0</v>
      </c>
      <c r="I6542" s="10">
        <f t="shared" si="411"/>
        <v>0</v>
      </c>
    </row>
    <row r="6543" spans="1:9" x14ac:dyDescent="0.2">
      <c r="A6543" s="11">
        <f t="shared" si="409"/>
        <v>43738.541666650803</v>
      </c>
      <c r="B6543" s="5">
        <f>'Load Profile'!E6546</f>
        <v>824.71752946695619</v>
      </c>
      <c r="C6543" s="5">
        <f>'Solar Output'!E6547</f>
        <v>2030.8240999999998</v>
      </c>
      <c r="D6543" s="5">
        <f>'Wind Output'!E6550</f>
        <v>4266.666666666667</v>
      </c>
      <c r="E6543" s="5">
        <f t="shared" si="410"/>
        <v>10000</v>
      </c>
      <c r="F6543" s="10">
        <f t="shared" si="408"/>
        <v>5472.7732371997108</v>
      </c>
      <c r="G6543" s="10">
        <f>IF(F6543&gt;0,MIN('Hourly Model'!$E$8*1000-E6543,F6543),MAX(-E6543,F6543))</f>
        <v>0</v>
      </c>
      <c r="I6543" s="10">
        <f t="shared" si="411"/>
        <v>0</v>
      </c>
    </row>
    <row r="6544" spans="1:9" x14ac:dyDescent="0.2">
      <c r="A6544" s="11">
        <f t="shared" si="409"/>
        <v>43738.583333317467</v>
      </c>
      <c r="B6544" s="5">
        <f>'Load Profile'!E6547</f>
        <v>848.36731131581007</v>
      </c>
      <c r="C6544" s="5">
        <f>'Solar Output'!E6548</f>
        <v>2605.1570999999994</v>
      </c>
      <c r="D6544" s="5">
        <f>'Wind Output'!E6551</f>
        <v>6160</v>
      </c>
      <c r="E6544" s="5">
        <f t="shared" si="410"/>
        <v>10000</v>
      </c>
      <c r="F6544" s="10">
        <f t="shared" si="408"/>
        <v>7916.7897886841902</v>
      </c>
      <c r="G6544" s="10">
        <f>IF(F6544&gt;0,MIN('Hourly Model'!$E$8*1000-E6544,F6544),MAX(-E6544,F6544))</f>
        <v>0</v>
      </c>
      <c r="I6544" s="10">
        <f t="shared" si="411"/>
        <v>0</v>
      </c>
    </row>
    <row r="6545" spans="1:9" x14ac:dyDescent="0.2">
      <c r="A6545" s="11">
        <f t="shared" si="409"/>
        <v>43738.624999984131</v>
      </c>
      <c r="B6545" s="5">
        <f>'Load Profile'!E6548</f>
        <v>969.46480044492955</v>
      </c>
      <c r="C6545" s="5">
        <f>'Solar Output'!E6549</f>
        <v>711.92244999999991</v>
      </c>
      <c r="D6545" s="5">
        <f>'Wind Output'!E6552</f>
        <v>2773.3333333333335</v>
      </c>
      <c r="E6545" s="5">
        <f t="shared" si="410"/>
        <v>10000</v>
      </c>
      <c r="F6545" s="10">
        <f t="shared" si="408"/>
        <v>2515.790982888404</v>
      </c>
      <c r="G6545" s="10">
        <f>IF(F6545&gt;0,MIN('Hourly Model'!$E$8*1000-E6545,F6545),MAX(-E6545,F6545))</f>
        <v>0</v>
      </c>
      <c r="I6545" s="10">
        <f t="shared" si="411"/>
        <v>0</v>
      </c>
    </row>
    <row r="6546" spans="1:9" x14ac:dyDescent="0.2">
      <c r="A6546" s="11">
        <f t="shared" si="409"/>
        <v>43738.666666650795</v>
      </c>
      <c r="B6546" s="5">
        <f>'Load Profile'!E6549</f>
        <v>1197.7982892282969</v>
      </c>
      <c r="C6546" s="5">
        <f>'Solar Output'!E6550</f>
        <v>355.35344999999995</v>
      </c>
      <c r="D6546" s="5">
        <f>'Wind Output'!E6553</f>
        <v>2773.3333333333335</v>
      </c>
      <c r="E6546" s="5">
        <f t="shared" si="410"/>
        <v>10000</v>
      </c>
      <c r="F6546" s="10">
        <f t="shared" si="408"/>
        <v>1930.8884941050367</v>
      </c>
      <c r="G6546" s="10">
        <f>IF(F6546&gt;0,MIN('Hourly Model'!$E$8*1000-E6546,F6546),MAX(-E6546,F6546))</f>
        <v>0</v>
      </c>
      <c r="I6546" s="10">
        <f t="shared" si="411"/>
        <v>0</v>
      </c>
    </row>
    <row r="6547" spans="1:9" x14ac:dyDescent="0.2">
      <c r="A6547" s="11">
        <f t="shared" si="409"/>
        <v>43738.70833331746</v>
      </c>
      <c r="B6547" s="5">
        <f>'Load Profile'!E6550</f>
        <v>1379.9369918256132</v>
      </c>
      <c r="C6547" s="5">
        <f>'Solar Output'!E6551</f>
        <v>0</v>
      </c>
      <c r="D6547" s="5">
        <f>'Wind Output'!E6554</f>
        <v>873.33333333333337</v>
      </c>
      <c r="E6547" s="5">
        <f t="shared" si="410"/>
        <v>10000</v>
      </c>
      <c r="F6547" s="10">
        <f t="shared" si="408"/>
        <v>-506.60365849227981</v>
      </c>
      <c r="G6547" s="10">
        <f>IF(F6547&gt;0,MIN('Hourly Model'!$E$8*1000-E6547,F6547),MAX(-E6547,F6547))</f>
        <v>-506.60365849227981</v>
      </c>
      <c r="I6547" s="10">
        <f t="shared" si="411"/>
        <v>0</v>
      </c>
    </row>
    <row r="6548" spans="1:9" x14ac:dyDescent="0.2">
      <c r="A6548" s="11">
        <f t="shared" si="409"/>
        <v>43738.749999984124</v>
      </c>
      <c r="B6548" s="5">
        <f>'Load Profile'!E6551</f>
        <v>1554.3325055638272</v>
      </c>
      <c r="C6548" s="5">
        <f>'Solar Output'!E6552</f>
        <v>0</v>
      </c>
      <c r="D6548" s="5">
        <f>'Wind Output'!E6555</f>
        <v>873.33333333333337</v>
      </c>
      <c r="E6548" s="5">
        <f t="shared" si="410"/>
        <v>9493.3963415077196</v>
      </c>
      <c r="F6548" s="10">
        <f t="shared" si="408"/>
        <v>-680.99917223049385</v>
      </c>
      <c r="G6548" s="10">
        <f>IF(F6548&gt;0,MIN('Hourly Model'!$E$8*1000-E6548,F6548),MAX(-E6548,F6548))</f>
        <v>-680.99917223049385</v>
      </c>
      <c r="I6548" s="10">
        <f t="shared" si="411"/>
        <v>0</v>
      </c>
    </row>
    <row r="6549" spans="1:9" x14ac:dyDescent="0.2">
      <c r="A6549" s="11">
        <f t="shared" si="409"/>
        <v>43738.791666650788</v>
      </c>
      <c r="B6549" s="5">
        <f>'Load Profile'!E6552</f>
        <v>1827.4188497397508</v>
      </c>
      <c r="C6549" s="5">
        <f>'Solar Output'!E6553</f>
        <v>0</v>
      </c>
      <c r="D6549" s="5">
        <f>'Wind Output'!E6556</f>
        <v>286.66666666666669</v>
      </c>
      <c r="E6549" s="5">
        <f t="shared" si="410"/>
        <v>8812.3971692772266</v>
      </c>
      <c r="F6549" s="10">
        <f t="shared" si="408"/>
        <v>-1540.7521830730841</v>
      </c>
      <c r="G6549" s="10">
        <f>IF(F6549&gt;0,MIN('Hourly Model'!$E$8*1000-E6549,F6549),MAX(-E6549,F6549))</f>
        <v>-1540.7521830730841</v>
      </c>
      <c r="I6549" s="10">
        <f t="shared" si="411"/>
        <v>0</v>
      </c>
    </row>
    <row r="6550" spans="1:9" x14ac:dyDescent="0.2">
      <c r="A6550" s="11">
        <f t="shared" si="409"/>
        <v>43738.833333317452</v>
      </c>
      <c r="B6550" s="5">
        <f>'Load Profile'!E6553</f>
        <v>1736.6081032962607</v>
      </c>
      <c r="C6550" s="5">
        <f>'Solar Output'!E6554</f>
        <v>0</v>
      </c>
      <c r="D6550" s="5">
        <f>'Wind Output'!E6557</f>
        <v>286.66666666666669</v>
      </c>
      <c r="E6550" s="5">
        <f t="shared" si="410"/>
        <v>7271.6449862041427</v>
      </c>
      <c r="F6550" s="10">
        <f t="shared" si="408"/>
        <v>-1449.9414366295939</v>
      </c>
      <c r="G6550" s="10">
        <f>IF(F6550&gt;0,MIN('Hourly Model'!$E$8*1000-E6550,F6550),MAX(-E6550,F6550))</f>
        <v>-1449.9414366295939</v>
      </c>
      <c r="I6550" s="10">
        <f t="shared" si="411"/>
        <v>0</v>
      </c>
    </row>
    <row r="6551" spans="1:9" x14ac:dyDescent="0.2">
      <c r="A6551" s="11">
        <f t="shared" si="409"/>
        <v>43738.874999984117</v>
      </c>
      <c r="B6551" s="5">
        <f>'Load Profile'!E6554</f>
        <v>1392.5539154009837</v>
      </c>
      <c r="C6551" s="5">
        <f>'Solar Output'!E6555</f>
        <v>0</v>
      </c>
      <c r="D6551" s="5">
        <f>'Wind Output'!E6558</f>
        <v>873.33333333333337</v>
      </c>
      <c r="E6551" s="5">
        <f t="shared" si="410"/>
        <v>5821.7035495745486</v>
      </c>
      <c r="F6551" s="10">
        <f t="shared" si="408"/>
        <v>-519.2205820676503</v>
      </c>
      <c r="G6551" s="10">
        <f>IF(F6551&gt;0,MIN('Hourly Model'!$E$8*1000-E6551,F6551),MAX(-E6551,F6551))</f>
        <v>-519.2205820676503</v>
      </c>
      <c r="I6551" s="10">
        <f t="shared" si="411"/>
        <v>0</v>
      </c>
    </row>
    <row r="6552" spans="1:9" x14ac:dyDescent="0.2">
      <c r="A6552" s="11">
        <f t="shared" si="409"/>
        <v>43738.916666650781</v>
      </c>
      <c r="B6552" s="5">
        <f>'Load Profile'!E6555</f>
        <v>1051.9358873996948</v>
      </c>
      <c r="C6552" s="5">
        <f>'Solar Output'!E6556</f>
        <v>0</v>
      </c>
      <c r="D6552" s="5">
        <f>'Wind Output'!E6559</f>
        <v>286.66666666666669</v>
      </c>
      <c r="E6552" s="5">
        <f t="shared" si="410"/>
        <v>5302.4829675068986</v>
      </c>
      <c r="F6552" s="10">
        <f t="shared" si="408"/>
        <v>-765.26922073302808</v>
      </c>
      <c r="G6552" s="10">
        <f>IF(F6552&gt;0,MIN('Hourly Model'!$E$8*1000-E6552,F6552),MAX(-E6552,F6552))</f>
        <v>-765.26922073302808</v>
      </c>
      <c r="I6552" s="10">
        <f t="shared" si="411"/>
        <v>0</v>
      </c>
    </row>
    <row r="6553" spans="1:9" x14ac:dyDescent="0.2">
      <c r="A6553" s="11">
        <f t="shared" si="409"/>
        <v>43738.958333317445</v>
      </c>
      <c r="B6553" s="5">
        <f>'Load Profile'!E6556</f>
        <v>704.18756290295721</v>
      </c>
      <c r="C6553" s="5">
        <f>'Solar Output'!E6557</f>
        <v>0</v>
      </c>
      <c r="D6553" s="5">
        <f>'Wind Output'!E6560</f>
        <v>873.33333333333337</v>
      </c>
      <c r="E6553" s="5">
        <f t="shared" si="410"/>
        <v>4537.2137467738703</v>
      </c>
      <c r="F6553" s="10">
        <f t="shared" si="408"/>
        <v>169.14577043037616</v>
      </c>
      <c r="G6553" s="10">
        <f>IF(F6553&gt;0,MIN('Hourly Model'!$E$8*1000-E6553,F6553),MAX(-E6553,F6553))</f>
        <v>169.14577043037616</v>
      </c>
      <c r="I6553" s="10">
        <f t="shared" si="411"/>
        <v>0</v>
      </c>
    </row>
    <row r="6554" spans="1:9" x14ac:dyDescent="0.2">
      <c r="A6554" s="11">
        <f t="shared" si="409"/>
        <v>43738.999999984109</v>
      </c>
      <c r="B6554" s="5">
        <f>'Load Profile'!E6557</f>
        <v>599.65969996278125</v>
      </c>
      <c r="C6554" s="5">
        <f>'Solar Output'!E6558</f>
        <v>0</v>
      </c>
      <c r="D6554" s="5">
        <f>'Wind Output'!E6561</f>
        <v>286.66666666666669</v>
      </c>
      <c r="E6554" s="5">
        <f t="shared" si="410"/>
        <v>4706.359517204246</v>
      </c>
      <c r="F6554" s="10">
        <f t="shared" si="408"/>
        <v>-312.99303329611456</v>
      </c>
      <c r="G6554" s="10">
        <f>IF(F6554&gt;0,MIN('Hourly Model'!$E$8*1000-E6554,F6554),MAX(-E6554,F6554))</f>
        <v>-312.99303329611456</v>
      </c>
      <c r="I6554" s="10">
        <f t="shared" si="411"/>
        <v>0</v>
      </c>
    </row>
    <row r="6555" spans="1:9" x14ac:dyDescent="0.2">
      <c r="A6555" s="11">
        <f t="shared" si="409"/>
        <v>43739.041666650774</v>
      </c>
      <c r="B6555" s="5">
        <f>'Load Profile'!E6558</f>
        <v>535.82082319657979</v>
      </c>
      <c r="C6555" s="5">
        <f>'Solar Output'!E6559</f>
        <v>0</v>
      </c>
      <c r="D6555" s="5">
        <f>'Wind Output'!E6562</f>
        <v>286.66666666666669</v>
      </c>
      <c r="E6555" s="5">
        <f t="shared" si="410"/>
        <v>4393.3664839081312</v>
      </c>
      <c r="F6555" s="10">
        <f t="shared" si="408"/>
        <v>-249.15415652991311</v>
      </c>
      <c r="G6555" s="10">
        <f>IF(F6555&gt;0,MIN('Hourly Model'!$E$8*1000-E6555,F6555),MAX(-E6555,F6555))</f>
        <v>-249.15415652991311</v>
      </c>
      <c r="I6555" s="10">
        <f t="shared" si="411"/>
        <v>0</v>
      </c>
    </row>
    <row r="6556" spans="1:9" x14ac:dyDescent="0.2">
      <c r="A6556" s="11">
        <f t="shared" si="409"/>
        <v>43739.083333317438</v>
      </c>
      <c r="B6556" s="5">
        <f>'Load Profile'!E6559</f>
        <v>521.41567411023379</v>
      </c>
      <c r="C6556" s="5">
        <f>'Solar Output'!E6560</f>
        <v>0</v>
      </c>
      <c r="D6556" s="5">
        <f>'Wind Output'!E6563</f>
        <v>873.33333333333337</v>
      </c>
      <c r="E6556" s="5">
        <f t="shared" si="410"/>
        <v>4144.2123273782181</v>
      </c>
      <c r="F6556" s="10">
        <f t="shared" si="408"/>
        <v>351.91765922309958</v>
      </c>
      <c r="G6556" s="10">
        <f>IF(F6556&gt;0,MIN('Hourly Model'!$E$8*1000-E6556,F6556),MAX(-E6556,F6556))</f>
        <v>351.91765922309958</v>
      </c>
      <c r="I6556" s="10">
        <f t="shared" si="411"/>
        <v>0</v>
      </c>
    </row>
    <row r="6557" spans="1:9" x14ac:dyDescent="0.2">
      <c r="A6557" s="11">
        <f t="shared" si="409"/>
        <v>43739.124999984102</v>
      </c>
      <c r="B6557" s="5">
        <f>'Load Profile'!E6560</f>
        <v>521.2373711682377</v>
      </c>
      <c r="C6557" s="5">
        <f>'Solar Output'!E6561</f>
        <v>0</v>
      </c>
      <c r="D6557" s="5">
        <f>'Wind Output'!E6564</f>
        <v>873.33333333333337</v>
      </c>
      <c r="E6557" s="5">
        <f t="shared" si="410"/>
        <v>4496.1299866013178</v>
      </c>
      <c r="F6557" s="10">
        <f t="shared" si="408"/>
        <v>352.09596216509567</v>
      </c>
      <c r="G6557" s="10">
        <f>IF(F6557&gt;0,MIN('Hourly Model'!$E$8*1000-E6557,F6557),MAX(-E6557,F6557))</f>
        <v>352.09596216509567</v>
      </c>
      <c r="I6557" s="10">
        <f t="shared" si="411"/>
        <v>0</v>
      </c>
    </row>
    <row r="6558" spans="1:9" x14ac:dyDescent="0.2">
      <c r="A6558" s="11">
        <f t="shared" si="409"/>
        <v>43739.166666650766</v>
      </c>
      <c r="B6558" s="5">
        <f>'Load Profile'!E6561</f>
        <v>583.29782419104845</v>
      </c>
      <c r="C6558" s="5">
        <f>'Solar Output'!E6562</f>
        <v>0</v>
      </c>
      <c r="D6558" s="5">
        <f>'Wind Output'!E6565</f>
        <v>873.33333333333337</v>
      </c>
      <c r="E6558" s="5">
        <f t="shared" si="410"/>
        <v>4848.2259487664132</v>
      </c>
      <c r="F6558" s="10">
        <f t="shared" si="408"/>
        <v>290.03550914228492</v>
      </c>
      <c r="G6558" s="10">
        <f>IF(F6558&gt;0,MIN('Hourly Model'!$E$8*1000-E6558,F6558),MAX(-E6558,F6558))</f>
        <v>290.03550914228492</v>
      </c>
      <c r="I6558" s="10">
        <f t="shared" si="411"/>
        <v>0</v>
      </c>
    </row>
    <row r="6559" spans="1:9" x14ac:dyDescent="0.2">
      <c r="A6559" s="11">
        <f t="shared" si="409"/>
        <v>43739.208333317431</v>
      </c>
      <c r="B6559" s="5">
        <f>'Load Profile'!E6562</f>
        <v>811.65724459821399</v>
      </c>
      <c r="C6559" s="5">
        <f>'Solar Output'!E6563</f>
        <v>0</v>
      </c>
      <c r="D6559" s="5">
        <f>'Wind Output'!E6566</f>
        <v>873.33333333333337</v>
      </c>
      <c r="E6559" s="5">
        <f t="shared" si="410"/>
        <v>5138.2614579086985</v>
      </c>
      <c r="F6559" s="10">
        <f t="shared" si="408"/>
        <v>61.676088735119379</v>
      </c>
      <c r="G6559" s="10">
        <f>IF(F6559&gt;0,MIN('Hourly Model'!$E$8*1000-E6559,F6559),MAX(-E6559,F6559))</f>
        <v>61.676088735119379</v>
      </c>
      <c r="I6559" s="10">
        <f t="shared" si="411"/>
        <v>0</v>
      </c>
    </row>
    <row r="6560" spans="1:9" x14ac:dyDescent="0.2">
      <c r="A6560" s="11">
        <f t="shared" si="409"/>
        <v>43739.249999984095</v>
      </c>
      <c r="B6560" s="5">
        <f>'Load Profile'!E6563</f>
        <v>1159.7308086567916</v>
      </c>
      <c r="C6560" s="5">
        <f>'Solar Output'!E6564</f>
        <v>384.60485</v>
      </c>
      <c r="D6560" s="5">
        <f>'Wind Output'!E6567</f>
        <v>873.33333333333337</v>
      </c>
      <c r="E6560" s="5">
        <f t="shared" si="410"/>
        <v>5199.9375466438178</v>
      </c>
      <c r="F6560" s="10">
        <f t="shared" si="408"/>
        <v>98.207374676541804</v>
      </c>
      <c r="G6560" s="10">
        <f>IF(F6560&gt;0,MIN('Hourly Model'!$E$8*1000-E6560,F6560),MAX(-E6560,F6560))</f>
        <v>98.207374676541804</v>
      </c>
      <c r="I6560" s="10">
        <f t="shared" si="411"/>
        <v>0</v>
      </c>
    </row>
    <row r="6561" spans="1:9" x14ac:dyDescent="0.2">
      <c r="A6561" s="11">
        <f t="shared" si="409"/>
        <v>43739.291666650759</v>
      </c>
      <c r="B6561" s="5">
        <f>'Load Profile'!E6564</f>
        <v>1108.3050348561569</v>
      </c>
      <c r="C6561" s="5">
        <f>'Solar Output'!E6565</f>
        <v>820.41229999999996</v>
      </c>
      <c r="D6561" s="5">
        <f>'Wind Output'!E6568</f>
        <v>873.33333333333337</v>
      </c>
      <c r="E6561" s="5">
        <f t="shared" si="410"/>
        <v>5298.1449213203596</v>
      </c>
      <c r="F6561" s="10">
        <f t="shared" si="408"/>
        <v>585.44059847717654</v>
      </c>
      <c r="G6561" s="10">
        <f>IF(F6561&gt;0,MIN('Hourly Model'!$E$8*1000-E6561,F6561),MAX(-E6561,F6561))</f>
        <v>585.44059847717654</v>
      </c>
      <c r="I6561" s="10">
        <f t="shared" si="411"/>
        <v>0</v>
      </c>
    </row>
    <row r="6562" spans="1:9" x14ac:dyDescent="0.2">
      <c r="A6562" s="11">
        <f t="shared" si="409"/>
        <v>43739.333333317423</v>
      </c>
      <c r="B6562" s="5">
        <f>'Load Profile'!E6565</f>
        <v>948.09198629697107</v>
      </c>
      <c r="C6562" s="5">
        <f>'Solar Output'!E6566</f>
        <v>2337.7372499999997</v>
      </c>
      <c r="D6562" s="5">
        <f>'Wind Output'!E6569</f>
        <v>286.66666666666669</v>
      </c>
      <c r="E6562" s="5">
        <f t="shared" si="410"/>
        <v>5883.5855197975361</v>
      </c>
      <c r="F6562" s="10">
        <f t="shared" si="408"/>
        <v>1676.3119303696951</v>
      </c>
      <c r="G6562" s="10">
        <f>IF(F6562&gt;0,MIN('Hourly Model'!$E$8*1000-E6562,F6562),MAX(-E6562,F6562))</f>
        <v>1676.3119303696951</v>
      </c>
      <c r="I6562" s="10">
        <f t="shared" si="411"/>
        <v>0</v>
      </c>
    </row>
    <row r="6563" spans="1:9" x14ac:dyDescent="0.2">
      <c r="A6563" s="11">
        <f t="shared" si="409"/>
        <v>43739.374999984087</v>
      </c>
      <c r="B6563" s="5">
        <f>'Load Profile'!E6566</f>
        <v>941.91128264796657</v>
      </c>
      <c r="C6563" s="5">
        <f>'Solar Output'!E6567</f>
        <v>3292.9996999999994</v>
      </c>
      <c r="D6563" s="5">
        <f>'Wind Output'!E6570</f>
        <v>286.66666666666669</v>
      </c>
      <c r="E6563" s="5">
        <f t="shared" si="410"/>
        <v>7559.897450167231</v>
      </c>
      <c r="F6563" s="10">
        <f t="shared" si="408"/>
        <v>2637.7550840186996</v>
      </c>
      <c r="G6563" s="10">
        <f>IF(F6563&gt;0,MIN('Hourly Model'!$E$8*1000-E6563,F6563),MAX(-E6563,F6563))</f>
        <v>2440.102549832769</v>
      </c>
      <c r="I6563" s="10">
        <f t="shared" si="411"/>
        <v>0</v>
      </c>
    </row>
    <row r="6564" spans="1:9" x14ac:dyDescent="0.2">
      <c r="A6564" s="11">
        <f t="shared" si="409"/>
        <v>43739.416666650752</v>
      </c>
      <c r="B6564" s="5">
        <f>'Load Profile'!E6567</f>
        <v>961.66008196643941</v>
      </c>
      <c r="C6564" s="5">
        <f>'Solar Output'!E6568</f>
        <v>4326.4632999999994</v>
      </c>
      <c r="D6564" s="5">
        <f>'Wind Output'!E6571</f>
        <v>873.33333333333337</v>
      </c>
      <c r="E6564" s="5">
        <f t="shared" si="410"/>
        <v>10000</v>
      </c>
      <c r="F6564" s="10">
        <f t="shared" si="408"/>
        <v>4238.1365513668934</v>
      </c>
      <c r="G6564" s="10">
        <f>IF(F6564&gt;0,MIN('Hourly Model'!$E$8*1000-E6564,F6564),MAX(-E6564,F6564))</f>
        <v>0</v>
      </c>
      <c r="I6564" s="10">
        <f t="shared" si="411"/>
        <v>0</v>
      </c>
    </row>
    <row r="6565" spans="1:9" x14ac:dyDescent="0.2">
      <c r="A6565" s="11">
        <f t="shared" si="409"/>
        <v>43739.458333317416</v>
      </c>
      <c r="B6565" s="5">
        <f>'Load Profile'!E6568</f>
        <v>940.61229207881388</v>
      </c>
      <c r="C6565" s="5">
        <f>'Solar Output'!E6569</f>
        <v>2538.2201999999997</v>
      </c>
      <c r="D6565" s="5">
        <f>'Wind Output'!E6572</f>
        <v>0</v>
      </c>
      <c r="E6565" s="5">
        <f t="shared" si="410"/>
        <v>10000</v>
      </c>
      <c r="F6565" s="10">
        <f t="shared" si="408"/>
        <v>1597.6079079211859</v>
      </c>
      <c r="G6565" s="10">
        <f>IF(F6565&gt;0,MIN('Hourly Model'!$E$8*1000-E6565,F6565),MAX(-E6565,F6565))</f>
        <v>0</v>
      </c>
      <c r="I6565" s="10">
        <f t="shared" si="411"/>
        <v>0</v>
      </c>
    </row>
    <row r="6566" spans="1:9" x14ac:dyDescent="0.2">
      <c r="A6566" s="11">
        <f t="shared" si="409"/>
        <v>43739.49999998408</v>
      </c>
      <c r="B6566" s="5">
        <f>'Load Profile'!E6569</f>
        <v>909.90791773972251</v>
      </c>
      <c r="C6566" s="5">
        <f>'Solar Output'!E6570</f>
        <v>3674.9445999999998</v>
      </c>
      <c r="D6566" s="5">
        <f>'Wind Output'!E6573</f>
        <v>286.66666666666669</v>
      </c>
      <c r="E6566" s="5">
        <f t="shared" si="410"/>
        <v>10000</v>
      </c>
      <c r="F6566" s="10">
        <f t="shared" si="408"/>
        <v>3051.7033489269438</v>
      </c>
      <c r="G6566" s="10">
        <f>IF(F6566&gt;0,MIN('Hourly Model'!$E$8*1000-E6566,F6566),MAX(-E6566,F6566))</f>
        <v>0</v>
      </c>
      <c r="I6566" s="10">
        <f t="shared" si="411"/>
        <v>0</v>
      </c>
    </row>
    <row r="6567" spans="1:9" x14ac:dyDescent="0.2">
      <c r="A6567" s="11">
        <f t="shared" si="409"/>
        <v>43739.541666650744</v>
      </c>
      <c r="B6567" s="5">
        <f>'Load Profile'!E6570</f>
        <v>896.35525275147006</v>
      </c>
      <c r="C6567" s="5">
        <f>'Solar Output'!E6571</f>
        <v>2688.1997499999998</v>
      </c>
      <c r="D6567" s="5">
        <f>'Wind Output'!E6574</f>
        <v>286.66666666666669</v>
      </c>
      <c r="E6567" s="5">
        <f t="shared" si="410"/>
        <v>10000</v>
      </c>
      <c r="F6567" s="10">
        <f t="shared" si="408"/>
        <v>2078.5111639151964</v>
      </c>
      <c r="G6567" s="10">
        <f>IF(F6567&gt;0,MIN('Hourly Model'!$E$8*1000-E6567,F6567),MAX(-E6567,F6567))</f>
        <v>0</v>
      </c>
      <c r="I6567" s="10">
        <f t="shared" si="411"/>
        <v>0</v>
      </c>
    </row>
    <row r="6568" spans="1:9" x14ac:dyDescent="0.2">
      <c r="A6568" s="11">
        <f t="shared" si="409"/>
        <v>43739.583333317409</v>
      </c>
      <c r="B6568" s="5">
        <f>'Load Profile'!E6571</f>
        <v>932.87203198609041</v>
      </c>
      <c r="C6568" s="5">
        <f>'Solar Output'!E6572</f>
        <v>2911.7551499999995</v>
      </c>
      <c r="D6568" s="5">
        <f>'Wind Output'!E6575</f>
        <v>0</v>
      </c>
      <c r="E6568" s="5">
        <f t="shared" si="410"/>
        <v>10000</v>
      </c>
      <c r="F6568" s="10">
        <f t="shared" si="408"/>
        <v>1978.8831180139091</v>
      </c>
      <c r="G6568" s="10">
        <f>IF(F6568&gt;0,MIN('Hourly Model'!$E$8*1000-E6568,F6568),MAX(-E6568,F6568))</f>
        <v>0</v>
      </c>
      <c r="I6568" s="10">
        <f t="shared" si="411"/>
        <v>0</v>
      </c>
    </row>
    <row r="6569" spans="1:9" x14ac:dyDescent="0.2">
      <c r="A6569" s="11">
        <f t="shared" si="409"/>
        <v>43739.624999984073</v>
      </c>
      <c r="B6569" s="5">
        <f>'Load Profile'!E6572</f>
        <v>1094.8807794601146</v>
      </c>
      <c r="C6569" s="5">
        <f>'Solar Output'!E6573</f>
        <v>363.91404999999997</v>
      </c>
      <c r="D6569" s="5">
        <f>'Wind Output'!E6576</f>
        <v>286.66666666666669</v>
      </c>
      <c r="E6569" s="5">
        <f t="shared" si="410"/>
        <v>10000</v>
      </c>
      <c r="F6569" s="10">
        <f t="shared" si="408"/>
        <v>-444.30006279344798</v>
      </c>
      <c r="G6569" s="10">
        <f>IF(F6569&gt;0,MIN('Hourly Model'!$E$8*1000-E6569,F6569),MAX(-E6569,F6569))</f>
        <v>-444.30006279344798</v>
      </c>
      <c r="I6569" s="10">
        <f t="shared" si="411"/>
        <v>0</v>
      </c>
    </row>
    <row r="6570" spans="1:9" x14ac:dyDescent="0.2">
      <c r="A6570" s="11">
        <f t="shared" si="409"/>
        <v>43739.666666650737</v>
      </c>
      <c r="B6570" s="5">
        <f>'Load Profile'!E6573</f>
        <v>1410.8664960747117</v>
      </c>
      <c r="C6570" s="5">
        <f>'Solar Output'!E6574</f>
        <v>449.02899999999988</v>
      </c>
      <c r="D6570" s="5">
        <f>'Wind Output'!E6577</f>
        <v>286.66666666666669</v>
      </c>
      <c r="E6570" s="5">
        <f t="shared" si="410"/>
        <v>9555.6999372065511</v>
      </c>
      <c r="F6570" s="10">
        <f t="shared" si="408"/>
        <v>-675.17082940804517</v>
      </c>
      <c r="G6570" s="10">
        <f>IF(F6570&gt;0,MIN('Hourly Model'!$E$8*1000-E6570,F6570),MAX(-E6570,F6570))</f>
        <v>-675.17082940804517</v>
      </c>
      <c r="I6570" s="10">
        <f t="shared" si="411"/>
        <v>0</v>
      </c>
    </row>
    <row r="6571" spans="1:9" x14ac:dyDescent="0.2">
      <c r="A6571" s="11">
        <f t="shared" si="409"/>
        <v>43739.708333317401</v>
      </c>
      <c r="B6571" s="5">
        <f>'Load Profile'!E6574</f>
        <v>1689.9705528900897</v>
      </c>
      <c r="C6571" s="5">
        <f>'Solar Output'!E6575</f>
        <v>0</v>
      </c>
      <c r="D6571" s="5">
        <f>'Wind Output'!E6578</f>
        <v>286.66666666666669</v>
      </c>
      <c r="E6571" s="5">
        <f t="shared" si="410"/>
        <v>8880.5291077985057</v>
      </c>
      <c r="F6571" s="10">
        <f t="shared" si="408"/>
        <v>-1403.303886223423</v>
      </c>
      <c r="G6571" s="10">
        <f>IF(F6571&gt;0,MIN('Hourly Model'!$E$8*1000-E6571,F6571),MAX(-E6571,F6571))</f>
        <v>-1403.303886223423</v>
      </c>
      <c r="I6571" s="10">
        <f t="shared" si="411"/>
        <v>0</v>
      </c>
    </row>
    <row r="6572" spans="1:9" x14ac:dyDescent="0.2">
      <c r="A6572" s="11">
        <f t="shared" si="409"/>
        <v>43739.749999984066</v>
      </c>
      <c r="B6572" s="5">
        <f>'Load Profile'!E6575</f>
        <v>1901.8268486387935</v>
      </c>
      <c r="C6572" s="5">
        <f>'Solar Output'!E6576</f>
        <v>0</v>
      </c>
      <c r="D6572" s="5">
        <f>'Wind Output'!E6579</f>
        <v>286.66666666666669</v>
      </c>
      <c r="E6572" s="5">
        <f t="shared" si="410"/>
        <v>7477.2252215750832</v>
      </c>
      <c r="F6572" s="10">
        <f t="shared" si="408"/>
        <v>-1615.1601819721268</v>
      </c>
      <c r="G6572" s="10">
        <f>IF(F6572&gt;0,MIN('Hourly Model'!$E$8*1000-E6572,F6572),MAX(-E6572,F6572))</f>
        <v>-1615.1601819721268</v>
      </c>
      <c r="I6572" s="10">
        <f t="shared" si="411"/>
        <v>0</v>
      </c>
    </row>
    <row r="6573" spans="1:9" x14ac:dyDescent="0.2">
      <c r="A6573" s="11">
        <f t="shared" si="409"/>
        <v>43739.79166665073</v>
      </c>
      <c r="B6573" s="5">
        <f>'Load Profile'!E6576</f>
        <v>1968.7329639468205</v>
      </c>
      <c r="C6573" s="5">
        <f>'Solar Output'!E6577</f>
        <v>0</v>
      </c>
      <c r="D6573" s="5">
        <f>'Wind Output'!E6580</f>
        <v>286.66666666666669</v>
      </c>
      <c r="E6573" s="5">
        <f t="shared" si="410"/>
        <v>5862.0650396029559</v>
      </c>
      <c r="F6573" s="10">
        <f t="shared" si="408"/>
        <v>-1682.0662972801538</v>
      </c>
      <c r="G6573" s="10">
        <f>IF(F6573&gt;0,MIN('Hourly Model'!$E$8*1000-E6573,F6573),MAX(-E6573,F6573))</f>
        <v>-1682.0662972801538</v>
      </c>
      <c r="I6573" s="10">
        <f t="shared" si="411"/>
        <v>0</v>
      </c>
    </row>
    <row r="6574" spans="1:9" x14ac:dyDescent="0.2">
      <c r="A6574" s="11">
        <f t="shared" si="409"/>
        <v>43739.833333317394</v>
      </c>
      <c r="B6574" s="5">
        <f>'Load Profile'!E6577</f>
        <v>1780.350699648616</v>
      </c>
      <c r="C6574" s="5">
        <f>'Solar Output'!E6578</f>
        <v>0</v>
      </c>
      <c r="D6574" s="5">
        <f>'Wind Output'!E6581</f>
        <v>873.33333333333337</v>
      </c>
      <c r="E6574" s="5">
        <f t="shared" si="410"/>
        <v>4179.9987423228022</v>
      </c>
      <c r="F6574" s="10">
        <f t="shared" si="408"/>
        <v>-907.01736631528263</v>
      </c>
      <c r="G6574" s="10">
        <f>IF(F6574&gt;0,MIN('Hourly Model'!$E$8*1000-E6574,F6574),MAX(-E6574,F6574))</f>
        <v>-907.01736631528263</v>
      </c>
      <c r="I6574" s="10">
        <f t="shared" si="411"/>
        <v>0</v>
      </c>
    </row>
    <row r="6575" spans="1:9" x14ac:dyDescent="0.2">
      <c r="A6575" s="11">
        <f t="shared" si="409"/>
        <v>43739.874999984058</v>
      </c>
      <c r="B6575" s="5">
        <f>'Load Profile'!E6578</f>
        <v>1430.5825640150847</v>
      </c>
      <c r="C6575" s="5">
        <f>'Solar Output'!E6579</f>
        <v>0</v>
      </c>
      <c r="D6575" s="5">
        <f>'Wind Output'!E6582</f>
        <v>286.66666666666669</v>
      </c>
      <c r="E6575" s="5">
        <f t="shared" si="410"/>
        <v>3272.9813760075194</v>
      </c>
      <c r="F6575" s="10">
        <f t="shared" si="408"/>
        <v>-1143.915897348418</v>
      </c>
      <c r="G6575" s="10">
        <f>IF(F6575&gt;0,MIN('Hourly Model'!$E$8*1000-E6575,F6575),MAX(-E6575,F6575))</f>
        <v>-1143.915897348418</v>
      </c>
      <c r="I6575" s="10">
        <f t="shared" si="411"/>
        <v>0</v>
      </c>
    </row>
    <row r="6576" spans="1:9" x14ac:dyDescent="0.2">
      <c r="A6576" s="11">
        <f t="shared" si="409"/>
        <v>43739.916666650723</v>
      </c>
      <c r="B6576" s="5">
        <f>'Load Profile'!E6579</f>
        <v>1083.1953012556967</v>
      </c>
      <c r="C6576" s="5">
        <f>'Solar Output'!E6580</f>
        <v>0</v>
      </c>
      <c r="D6576" s="5">
        <f>'Wind Output'!E6583</f>
        <v>286.66666666666669</v>
      </c>
      <c r="E6576" s="5">
        <f t="shared" si="410"/>
        <v>2129.0654786591012</v>
      </c>
      <c r="F6576" s="10">
        <f t="shared" si="408"/>
        <v>-796.52863458902993</v>
      </c>
      <c r="G6576" s="10">
        <f>IF(F6576&gt;0,MIN('Hourly Model'!$E$8*1000-E6576,F6576),MAX(-E6576,F6576))</f>
        <v>-796.52863458902993</v>
      </c>
      <c r="I6576" s="10">
        <f t="shared" si="411"/>
        <v>0</v>
      </c>
    </row>
    <row r="6577" spans="1:9" x14ac:dyDescent="0.2">
      <c r="A6577" s="11">
        <f t="shared" si="409"/>
        <v>43739.958333317387</v>
      </c>
      <c r="B6577" s="5">
        <f>'Load Profile'!E6580</f>
        <v>730.33472126677771</v>
      </c>
      <c r="C6577" s="5">
        <f>'Solar Output'!E6581</f>
        <v>0</v>
      </c>
      <c r="D6577" s="5">
        <f>'Wind Output'!E6584</f>
        <v>1666.6666666666667</v>
      </c>
      <c r="E6577" s="5">
        <f t="shared" si="410"/>
        <v>1332.5368440700713</v>
      </c>
      <c r="F6577" s="10">
        <f t="shared" si="408"/>
        <v>936.33194539988904</v>
      </c>
      <c r="G6577" s="10">
        <f>IF(F6577&gt;0,MIN('Hourly Model'!$E$8*1000-E6577,F6577),MAX(-E6577,F6577))</f>
        <v>936.33194539988904</v>
      </c>
      <c r="I6577" s="10">
        <f t="shared" si="411"/>
        <v>0</v>
      </c>
    </row>
    <row r="6578" spans="1:9" x14ac:dyDescent="0.2">
      <c r="A6578" s="11">
        <f t="shared" si="409"/>
        <v>43739.999999984051</v>
      </c>
      <c r="B6578" s="5">
        <f>'Load Profile'!E6581</f>
        <v>595.27928647776582</v>
      </c>
      <c r="C6578" s="5">
        <f>'Solar Output'!E6582</f>
        <v>0</v>
      </c>
      <c r="D6578" s="5">
        <f>'Wind Output'!E6585</f>
        <v>873.33333333333337</v>
      </c>
      <c r="E6578" s="5">
        <f t="shared" si="410"/>
        <v>2268.8687894699606</v>
      </c>
      <c r="F6578" s="10">
        <f t="shared" si="408"/>
        <v>278.05404685556755</v>
      </c>
      <c r="G6578" s="10">
        <f>IF(F6578&gt;0,MIN('Hourly Model'!$E$8*1000-E6578,F6578),MAX(-E6578,F6578))</f>
        <v>278.05404685556755</v>
      </c>
      <c r="I6578" s="10">
        <f t="shared" si="411"/>
        <v>0</v>
      </c>
    </row>
    <row r="6579" spans="1:9" x14ac:dyDescent="0.2">
      <c r="A6579" s="11">
        <f t="shared" si="409"/>
        <v>43740.041666650715</v>
      </c>
      <c r="B6579" s="5">
        <f>'Load Profile'!E6582</f>
        <v>532.92286712948089</v>
      </c>
      <c r="C6579" s="5">
        <f>'Solar Output'!E6583</f>
        <v>0</v>
      </c>
      <c r="D6579" s="5">
        <f>'Wind Output'!E6586</f>
        <v>873.33333333333337</v>
      </c>
      <c r="E6579" s="5">
        <f t="shared" si="410"/>
        <v>2546.9228363255279</v>
      </c>
      <c r="F6579" s="10">
        <f t="shared" si="408"/>
        <v>340.41046620385248</v>
      </c>
      <c r="G6579" s="10">
        <f>IF(F6579&gt;0,MIN('Hourly Model'!$E$8*1000-E6579,F6579),MAX(-E6579,F6579))</f>
        <v>340.41046620385248</v>
      </c>
      <c r="I6579" s="10">
        <f t="shared" si="411"/>
        <v>0</v>
      </c>
    </row>
    <row r="6580" spans="1:9" x14ac:dyDescent="0.2">
      <c r="A6580" s="11">
        <f t="shared" si="409"/>
        <v>43740.08333331738</v>
      </c>
      <c r="B6580" s="5">
        <f>'Load Profile'!E6583</f>
        <v>519.90034658901925</v>
      </c>
      <c r="C6580" s="5">
        <f>'Solar Output'!E6584</f>
        <v>0</v>
      </c>
      <c r="D6580" s="5">
        <f>'Wind Output'!E6587</f>
        <v>873.33333333333337</v>
      </c>
      <c r="E6580" s="5">
        <f t="shared" si="410"/>
        <v>2887.3333025293805</v>
      </c>
      <c r="F6580" s="10">
        <f t="shared" si="408"/>
        <v>353.43298674431412</v>
      </c>
      <c r="G6580" s="10">
        <f>IF(F6580&gt;0,MIN('Hourly Model'!$E$8*1000-E6580,F6580),MAX(-E6580,F6580))</f>
        <v>353.43298674431412</v>
      </c>
      <c r="I6580" s="10">
        <f t="shared" si="411"/>
        <v>0</v>
      </c>
    </row>
    <row r="6581" spans="1:9" x14ac:dyDescent="0.2">
      <c r="A6581" s="11">
        <f t="shared" si="409"/>
        <v>43740.124999984044</v>
      </c>
      <c r="B6581" s="5">
        <f>'Load Profile'!E6584</f>
        <v>518.27291800986313</v>
      </c>
      <c r="C6581" s="5">
        <f>'Solar Output'!E6585</f>
        <v>0</v>
      </c>
      <c r="D6581" s="5">
        <f>'Wind Output'!E6588</f>
        <v>286.66666666666669</v>
      </c>
      <c r="E6581" s="5">
        <f t="shared" si="410"/>
        <v>3240.7662892736944</v>
      </c>
      <c r="F6581" s="10">
        <f t="shared" si="408"/>
        <v>-231.60625134319645</v>
      </c>
      <c r="G6581" s="10">
        <f>IF(F6581&gt;0,MIN('Hourly Model'!$E$8*1000-E6581,F6581),MAX(-E6581,F6581))</f>
        <v>-231.60625134319645</v>
      </c>
      <c r="I6581" s="10">
        <f t="shared" si="411"/>
        <v>0</v>
      </c>
    </row>
    <row r="6582" spans="1:9" x14ac:dyDescent="0.2">
      <c r="A6582" s="11">
        <f t="shared" si="409"/>
        <v>43740.166666650708</v>
      </c>
      <c r="B6582" s="5">
        <f>'Load Profile'!E6585</f>
        <v>578.75130781284327</v>
      </c>
      <c r="C6582" s="5">
        <f>'Solar Output'!E6586</f>
        <v>0</v>
      </c>
      <c r="D6582" s="5">
        <f>'Wind Output'!E6589</f>
        <v>286.66666666666669</v>
      </c>
      <c r="E6582" s="5">
        <f t="shared" si="410"/>
        <v>3009.1600379304978</v>
      </c>
      <c r="F6582" s="10">
        <f t="shared" si="408"/>
        <v>-292.08464114617658</v>
      </c>
      <c r="G6582" s="10">
        <f>IF(F6582&gt;0,MIN('Hourly Model'!$E$8*1000-E6582,F6582),MAX(-E6582,F6582))</f>
        <v>-292.08464114617658</v>
      </c>
      <c r="I6582" s="10">
        <f t="shared" si="411"/>
        <v>0</v>
      </c>
    </row>
    <row r="6583" spans="1:9" x14ac:dyDescent="0.2">
      <c r="A6583" s="11">
        <f t="shared" si="409"/>
        <v>43740.208333317372</v>
      </c>
      <c r="B6583" s="5">
        <f>'Load Profile'!E6586</f>
        <v>799.86503455591492</v>
      </c>
      <c r="C6583" s="5">
        <f>'Solar Output'!E6587</f>
        <v>0</v>
      </c>
      <c r="D6583" s="5">
        <f>'Wind Output'!E6590</f>
        <v>286.66666666666669</v>
      </c>
      <c r="E6583" s="5">
        <f t="shared" si="410"/>
        <v>2717.0753967843211</v>
      </c>
      <c r="F6583" s="10">
        <f t="shared" si="408"/>
        <v>-513.19836788924817</v>
      </c>
      <c r="G6583" s="10">
        <f>IF(F6583&gt;0,MIN('Hourly Model'!$E$8*1000-E6583,F6583),MAX(-E6583,F6583))</f>
        <v>-513.19836788924817</v>
      </c>
      <c r="I6583" s="10">
        <f t="shared" si="411"/>
        <v>0</v>
      </c>
    </row>
    <row r="6584" spans="1:9" x14ac:dyDescent="0.2">
      <c r="A6584" s="11">
        <f t="shared" si="409"/>
        <v>43740.249999984037</v>
      </c>
      <c r="B6584" s="5">
        <f>'Load Profile'!E6587</f>
        <v>1136.2458967115685</v>
      </c>
      <c r="C6584" s="5">
        <f>'Solar Output'!E6588</f>
        <v>120.72929999999999</v>
      </c>
      <c r="D6584" s="5">
        <f>'Wind Output'!E6591</f>
        <v>873.33333333333337</v>
      </c>
      <c r="E6584" s="5">
        <f t="shared" si="410"/>
        <v>2203.8770288950727</v>
      </c>
      <c r="F6584" s="10">
        <f t="shared" si="408"/>
        <v>-142.18326337823521</v>
      </c>
      <c r="G6584" s="10">
        <f>IF(F6584&gt;0,MIN('Hourly Model'!$E$8*1000-E6584,F6584),MAX(-E6584,F6584))</f>
        <v>-142.18326337823521</v>
      </c>
      <c r="I6584" s="10">
        <f t="shared" si="411"/>
        <v>0</v>
      </c>
    </row>
    <row r="6585" spans="1:9" x14ac:dyDescent="0.2">
      <c r="A6585" s="11">
        <f t="shared" si="409"/>
        <v>43740.291666650701</v>
      </c>
      <c r="B6585" s="5">
        <f>'Load Profile'!E6588</f>
        <v>1072.3060668443306</v>
      </c>
      <c r="C6585" s="5">
        <f>'Solar Output'!E6589</f>
        <v>358.83564999999999</v>
      </c>
      <c r="D6585" s="5">
        <f>'Wind Output'!E6592</f>
        <v>286.66666666666669</v>
      </c>
      <c r="E6585" s="5">
        <f t="shared" si="410"/>
        <v>2061.6937655168376</v>
      </c>
      <c r="F6585" s="10">
        <f t="shared" si="408"/>
        <v>-426.80375017766391</v>
      </c>
      <c r="G6585" s="10">
        <f>IF(F6585&gt;0,MIN('Hourly Model'!$E$8*1000-E6585,F6585),MAX(-E6585,F6585))</f>
        <v>-426.80375017766391</v>
      </c>
      <c r="I6585" s="10">
        <f t="shared" si="411"/>
        <v>0</v>
      </c>
    </row>
    <row r="6586" spans="1:9" x14ac:dyDescent="0.2">
      <c r="A6586" s="11">
        <f t="shared" si="409"/>
        <v>43740.333333317365</v>
      </c>
      <c r="B6586" s="5">
        <f>'Load Profile'!E6589</f>
        <v>898.1164468252781</v>
      </c>
      <c r="C6586" s="5">
        <f>'Solar Output'!E6590</f>
        <v>1643.37185</v>
      </c>
      <c r="D6586" s="5">
        <f>'Wind Output'!E6593</f>
        <v>873.33333333333337</v>
      </c>
      <c r="E6586" s="5">
        <f t="shared" si="410"/>
        <v>1634.8900153391737</v>
      </c>
      <c r="F6586" s="10">
        <f t="shared" si="408"/>
        <v>1618.5887365080553</v>
      </c>
      <c r="G6586" s="10">
        <f>IF(F6586&gt;0,MIN('Hourly Model'!$E$8*1000-E6586,F6586),MAX(-E6586,F6586))</f>
        <v>1618.5887365080553</v>
      </c>
      <c r="I6586" s="10">
        <f t="shared" si="411"/>
        <v>0</v>
      </c>
    </row>
    <row r="6587" spans="1:9" x14ac:dyDescent="0.2">
      <c r="A6587" s="11">
        <f t="shared" si="409"/>
        <v>43740.374999984029</v>
      </c>
      <c r="B6587" s="5">
        <f>'Load Profile'!E6590</f>
        <v>885.40437108174797</v>
      </c>
      <c r="C6587" s="5">
        <f>'Solar Output'!E6591</f>
        <v>723.75939999999991</v>
      </c>
      <c r="D6587" s="5">
        <f>'Wind Output'!E6594</f>
        <v>873.33333333333337</v>
      </c>
      <c r="E6587" s="5">
        <f t="shared" si="410"/>
        <v>3253.478751847229</v>
      </c>
      <c r="F6587" s="10">
        <f t="shared" si="408"/>
        <v>711.68836225158543</v>
      </c>
      <c r="G6587" s="10">
        <f>IF(F6587&gt;0,MIN('Hourly Model'!$E$8*1000-E6587,F6587),MAX(-E6587,F6587))</f>
        <v>711.68836225158543</v>
      </c>
      <c r="I6587" s="10">
        <f t="shared" si="411"/>
        <v>0</v>
      </c>
    </row>
    <row r="6588" spans="1:9" x14ac:dyDescent="0.2">
      <c r="A6588" s="11">
        <f t="shared" si="409"/>
        <v>43740.416666650694</v>
      </c>
      <c r="B6588" s="5">
        <f>'Load Profile'!E6591</f>
        <v>903.40797411623782</v>
      </c>
      <c r="C6588" s="5">
        <f>'Solar Output'!E6592</f>
        <v>1367.0981499999998</v>
      </c>
      <c r="D6588" s="5">
        <f>'Wind Output'!E6595</f>
        <v>873.33333333333337</v>
      </c>
      <c r="E6588" s="5">
        <f t="shared" si="410"/>
        <v>3965.1671140988146</v>
      </c>
      <c r="F6588" s="10">
        <f t="shared" si="408"/>
        <v>1337.0235092170956</v>
      </c>
      <c r="G6588" s="10">
        <f>IF(F6588&gt;0,MIN('Hourly Model'!$E$8*1000-E6588,F6588),MAX(-E6588,F6588))</f>
        <v>1337.0235092170956</v>
      </c>
      <c r="I6588" s="10">
        <f t="shared" si="411"/>
        <v>0</v>
      </c>
    </row>
    <row r="6589" spans="1:9" x14ac:dyDescent="0.2">
      <c r="A6589" s="11">
        <f t="shared" si="409"/>
        <v>43740.458333317358</v>
      </c>
      <c r="B6589" s="5">
        <f>'Load Profile'!E6592</f>
        <v>887.55211681567391</v>
      </c>
      <c r="C6589" s="5">
        <f>'Solar Output'!E6593</f>
        <v>2441.6155999999996</v>
      </c>
      <c r="D6589" s="5">
        <f>'Wind Output'!E6596</f>
        <v>2773.3333333333335</v>
      </c>
      <c r="E6589" s="5">
        <f t="shared" si="410"/>
        <v>5302.1906233159098</v>
      </c>
      <c r="F6589" s="10">
        <f t="shared" si="408"/>
        <v>4327.3968165176593</v>
      </c>
      <c r="G6589" s="10">
        <f>IF(F6589&gt;0,MIN('Hourly Model'!$E$8*1000-E6589,F6589),MAX(-E6589,F6589))</f>
        <v>4327.3968165176593</v>
      </c>
      <c r="I6589" s="10">
        <f t="shared" si="411"/>
        <v>0</v>
      </c>
    </row>
    <row r="6590" spans="1:9" x14ac:dyDescent="0.2">
      <c r="A6590" s="11">
        <f t="shared" si="409"/>
        <v>43740.499999984022</v>
      </c>
      <c r="B6590" s="5">
        <f>'Load Profile'!E6593</f>
        <v>861.53384969795104</v>
      </c>
      <c r="C6590" s="5">
        <f>'Solar Output'!E6594</f>
        <v>1529.5851</v>
      </c>
      <c r="D6590" s="5">
        <f>'Wind Output'!E6597</f>
        <v>2773.3333333333335</v>
      </c>
      <c r="E6590" s="5">
        <f t="shared" si="410"/>
        <v>9629.5874398335691</v>
      </c>
      <c r="F6590" s="10">
        <f t="shared" si="408"/>
        <v>3441.3845836353821</v>
      </c>
      <c r="G6590" s="10">
        <f>IF(F6590&gt;0,MIN('Hourly Model'!$E$8*1000-E6590,F6590),MAX(-E6590,F6590))</f>
        <v>370.41256016643092</v>
      </c>
      <c r="I6590" s="10">
        <f t="shared" si="411"/>
        <v>0</v>
      </c>
    </row>
    <row r="6591" spans="1:9" x14ac:dyDescent="0.2">
      <c r="A6591" s="11">
        <f t="shared" si="409"/>
        <v>43740.541666650686</v>
      </c>
      <c r="B6591" s="5">
        <f>'Load Profile'!E6594</f>
        <v>852.93363099346993</v>
      </c>
      <c r="C6591" s="5">
        <f>'Solar Output'!E6595</f>
        <v>1587.0506</v>
      </c>
      <c r="D6591" s="5">
        <f>'Wind Output'!E6598</f>
        <v>2773.3333333333335</v>
      </c>
      <c r="E6591" s="5">
        <f t="shared" si="410"/>
        <v>10000</v>
      </c>
      <c r="F6591" s="10">
        <f t="shared" si="408"/>
        <v>3507.4503023398638</v>
      </c>
      <c r="G6591" s="10">
        <f>IF(F6591&gt;0,MIN('Hourly Model'!$E$8*1000-E6591,F6591),MAX(-E6591,F6591))</f>
        <v>0</v>
      </c>
      <c r="I6591" s="10">
        <f t="shared" si="411"/>
        <v>0</v>
      </c>
    </row>
    <row r="6592" spans="1:9" x14ac:dyDescent="0.2">
      <c r="A6592" s="11">
        <f t="shared" si="409"/>
        <v>43740.58333331735</v>
      </c>
      <c r="B6592" s="5">
        <f>'Load Profile'!E6595</f>
        <v>891.7439250705944</v>
      </c>
      <c r="C6592" s="5">
        <f>'Solar Output'!E6596</f>
        <v>1526.2615999999998</v>
      </c>
      <c r="D6592" s="5">
        <f>'Wind Output'!E6599</f>
        <v>4266.666666666667</v>
      </c>
      <c r="E6592" s="5">
        <f t="shared" si="410"/>
        <v>10000</v>
      </c>
      <c r="F6592" s="10">
        <f t="shared" si="408"/>
        <v>4901.184341596072</v>
      </c>
      <c r="G6592" s="10">
        <f>IF(F6592&gt;0,MIN('Hourly Model'!$E$8*1000-E6592,F6592),MAX(-E6592,F6592))</f>
        <v>0</v>
      </c>
      <c r="I6592" s="10">
        <f t="shared" si="411"/>
        <v>0</v>
      </c>
    </row>
    <row r="6593" spans="1:9" x14ac:dyDescent="0.2">
      <c r="A6593" s="11">
        <f t="shared" si="409"/>
        <v>43740.624999984015</v>
      </c>
      <c r="B6593" s="5">
        <f>'Load Profile'!E6596</f>
        <v>1055.0190160805917</v>
      </c>
      <c r="C6593" s="5">
        <f>'Solar Output'!E6597</f>
        <v>1476.9288999999999</v>
      </c>
      <c r="D6593" s="5">
        <f>'Wind Output'!E6600</f>
        <v>1666.6666666666667</v>
      </c>
      <c r="E6593" s="5">
        <f t="shared" si="410"/>
        <v>10000</v>
      </c>
      <c r="F6593" s="10">
        <f t="shared" si="408"/>
        <v>2088.5765505860754</v>
      </c>
      <c r="G6593" s="10">
        <f>IF(F6593&gt;0,MIN('Hourly Model'!$E$8*1000-E6593,F6593),MAX(-E6593,F6593))</f>
        <v>0</v>
      </c>
      <c r="I6593" s="10">
        <f t="shared" si="411"/>
        <v>0</v>
      </c>
    </row>
    <row r="6594" spans="1:9" x14ac:dyDescent="0.2">
      <c r="A6594" s="11">
        <f t="shared" si="409"/>
        <v>43740.666666650679</v>
      </c>
      <c r="B6594" s="5">
        <f>'Load Profile'!E6597</f>
        <v>1371.6328681835896</v>
      </c>
      <c r="C6594" s="5">
        <f>'Solar Output'!E6598</f>
        <v>109.35464999999996</v>
      </c>
      <c r="D6594" s="5">
        <f>'Wind Output'!E6601</f>
        <v>873.33333333333337</v>
      </c>
      <c r="E6594" s="5">
        <f t="shared" si="410"/>
        <v>10000</v>
      </c>
      <c r="F6594" s="10">
        <f t="shared" ref="F6594:F6657" si="412">D6594+C6594-B6594</f>
        <v>-388.94488485025624</v>
      </c>
      <c r="G6594" s="10">
        <f>IF(F6594&gt;0,MIN('Hourly Model'!$E$8*1000-E6594,F6594),MAX(-E6594,F6594))</f>
        <v>-388.94488485025624</v>
      </c>
      <c r="I6594" s="10">
        <f t="shared" si="411"/>
        <v>0</v>
      </c>
    </row>
    <row r="6595" spans="1:9" x14ac:dyDescent="0.2">
      <c r="A6595" s="11">
        <f t="shared" ref="A6595:A6658" si="413">A6594+1/24</f>
        <v>43740.708333317343</v>
      </c>
      <c r="B6595" s="5">
        <f>'Load Profile'!E6598</f>
        <v>1651.8929098654853</v>
      </c>
      <c r="C6595" s="5">
        <f>'Solar Output'!E6599</f>
        <v>0</v>
      </c>
      <c r="D6595" s="5">
        <f>'Wind Output'!E6602</f>
        <v>286.66666666666669</v>
      </c>
      <c r="E6595" s="5">
        <f t="shared" ref="E6595:E6658" si="414">E6594+G6594</f>
        <v>9611.0551151497439</v>
      </c>
      <c r="F6595" s="10">
        <f t="shared" si="412"/>
        <v>-1365.2262431988186</v>
      </c>
      <c r="G6595" s="10">
        <f>IF(F6595&gt;0,MIN('Hourly Model'!$E$8*1000-E6595,F6595),MAX(-E6595,F6595))</f>
        <v>-1365.2262431988186</v>
      </c>
      <c r="I6595" s="10">
        <f t="shared" ref="I6595:I6658" si="415">MIN(I6594+F6595+E6595,0)</f>
        <v>0</v>
      </c>
    </row>
    <row r="6596" spans="1:9" x14ac:dyDescent="0.2">
      <c r="A6596" s="11">
        <f t="shared" si="413"/>
        <v>43740.749999984007</v>
      </c>
      <c r="B6596" s="5">
        <f>'Load Profile'!E6599</f>
        <v>1863.8219653157998</v>
      </c>
      <c r="C6596" s="5">
        <f>'Solar Output'!E6600</f>
        <v>0</v>
      </c>
      <c r="D6596" s="5">
        <f>'Wind Output'!E6603</f>
        <v>0</v>
      </c>
      <c r="E6596" s="5">
        <f t="shared" si="414"/>
        <v>8245.8288719509255</v>
      </c>
      <c r="F6596" s="10">
        <f t="shared" si="412"/>
        <v>-1863.8219653157998</v>
      </c>
      <c r="G6596" s="10">
        <f>IF(F6596&gt;0,MIN('Hourly Model'!$E$8*1000-E6596,F6596),MAX(-E6596,F6596))</f>
        <v>-1863.8219653157998</v>
      </c>
      <c r="I6596" s="10">
        <f t="shared" si="415"/>
        <v>0</v>
      </c>
    </row>
    <row r="6597" spans="1:9" x14ac:dyDescent="0.2">
      <c r="A6597" s="11">
        <f t="shared" si="413"/>
        <v>43740.791666650672</v>
      </c>
      <c r="B6597" s="5">
        <f>'Load Profile'!E6600</f>
        <v>1930.0504191299635</v>
      </c>
      <c r="C6597" s="5">
        <f>'Solar Output'!E6601</f>
        <v>0</v>
      </c>
      <c r="D6597" s="5">
        <f>'Wind Output'!E6604</f>
        <v>0</v>
      </c>
      <c r="E6597" s="5">
        <f t="shared" si="414"/>
        <v>6382.0069066351261</v>
      </c>
      <c r="F6597" s="10">
        <f t="shared" si="412"/>
        <v>-1930.0504191299635</v>
      </c>
      <c r="G6597" s="10">
        <f>IF(F6597&gt;0,MIN('Hourly Model'!$E$8*1000-E6597,F6597),MAX(-E6597,F6597))</f>
        <v>-1930.0504191299635</v>
      </c>
      <c r="I6597" s="10">
        <f t="shared" si="415"/>
        <v>0</v>
      </c>
    </row>
    <row r="6598" spans="1:9" x14ac:dyDescent="0.2">
      <c r="A6598" s="11">
        <f t="shared" si="413"/>
        <v>43740.833333317336</v>
      </c>
      <c r="B6598" s="5">
        <f>'Load Profile'!E6601</f>
        <v>1740.8341533692362</v>
      </c>
      <c r="C6598" s="5">
        <f>'Solar Output'!E6602</f>
        <v>0</v>
      </c>
      <c r="D6598" s="5">
        <f>'Wind Output'!E6605</f>
        <v>0</v>
      </c>
      <c r="E6598" s="5">
        <f t="shared" si="414"/>
        <v>4451.9564875051628</v>
      </c>
      <c r="F6598" s="10">
        <f t="shared" si="412"/>
        <v>-1740.8341533692362</v>
      </c>
      <c r="G6598" s="10">
        <f>IF(F6598&gt;0,MIN('Hourly Model'!$E$8*1000-E6598,F6598),MAX(-E6598,F6598))</f>
        <v>-1740.8341533692362</v>
      </c>
      <c r="I6598" s="10">
        <f t="shared" si="415"/>
        <v>0</v>
      </c>
    </row>
    <row r="6599" spans="1:9" x14ac:dyDescent="0.2">
      <c r="A6599" s="11">
        <f t="shared" si="413"/>
        <v>43740.874999984</v>
      </c>
      <c r="B6599" s="5">
        <f>'Load Profile'!E6602</f>
        <v>1399.1827125373118</v>
      </c>
      <c r="C6599" s="5">
        <f>'Solar Output'!E6603</f>
        <v>0</v>
      </c>
      <c r="D6599" s="5">
        <f>'Wind Output'!E6606</f>
        <v>0</v>
      </c>
      <c r="E6599" s="5">
        <f t="shared" si="414"/>
        <v>2711.1223341359264</v>
      </c>
      <c r="F6599" s="10">
        <f t="shared" si="412"/>
        <v>-1399.1827125373118</v>
      </c>
      <c r="G6599" s="10">
        <f>IF(F6599&gt;0,MIN('Hourly Model'!$E$8*1000-E6599,F6599),MAX(-E6599,F6599))</f>
        <v>-1399.1827125373118</v>
      </c>
      <c r="I6599" s="10">
        <f t="shared" si="415"/>
        <v>0</v>
      </c>
    </row>
    <row r="6600" spans="1:9" x14ac:dyDescent="0.2">
      <c r="A6600" s="11">
        <f t="shared" si="413"/>
        <v>43740.916666650664</v>
      </c>
      <c r="B6600" s="5">
        <f>'Load Profile'!E6603</f>
        <v>1072.6758072300629</v>
      </c>
      <c r="C6600" s="5">
        <f>'Solar Output'!E6604</f>
        <v>0</v>
      </c>
      <c r="D6600" s="5">
        <f>'Wind Output'!E6607</f>
        <v>0</v>
      </c>
      <c r="E6600" s="5">
        <f t="shared" si="414"/>
        <v>1311.9396215986146</v>
      </c>
      <c r="F6600" s="10">
        <f t="shared" si="412"/>
        <v>-1072.6758072300629</v>
      </c>
      <c r="G6600" s="10">
        <f>IF(F6600&gt;0,MIN('Hourly Model'!$E$8*1000-E6600,F6600),MAX(-E6600,F6600))</f>
        <v>-1072.6758072300629</v>
      </c>
      <c r="I6600" s="10">
        <f t="shared" si="415"/>
        <v>0</v>
      </c>
    </row>
    <row r="6601" spans="1:9" x14ac:dyDescent="0.2">
      <c r="A6601" s="11">
        <f t="shared" si="413"/>
        <v>43740.958333317329</v>
      </c>
      <c r="B6601" s="5">
        <f>'Load Profile'!E6604</f>
        <v>744.73712470400619</v>
      </c>
      <c r="C6601" s="5">
        <f>'Solar Output'!E6605</f>
        <v>0</v>
      </c>
      <c r="D6601" s="5">
        <f>'Wind Output'!E6608</f>
        <v>0</v>
      </c>
      <c r="E6601" s="5">
        <f t="shared" si="414"/>
        <v>239.26381436855172</v>
      </c>
      <c r="F6601" s="10">
        <f t="shared" si="412"/>
        <v>-744.73712470400619</v>
      </c>
      <c r="G6601" s="10">
        <f>IF(F6601&gt;0,MIN('Hourly Model'!$E$8*1000-E6601,F6601),MAX(-E6601,F6601))</f>
        <v>-239.26381436855172</v>
      </c>
      <c r="I6601" s="10">
        <f t="shared" si="415"/>
        <v>-505.47331033545447</v>
      </c>
    </row>
    <row r="6602" spans="1:9" x14ac:dyDescent="0.2">
      <c r="A6602" s="11">
        <f t="shared" si="413"/>
        <v>43740.999999983993</v>
      </c>
      <c r="B6602" s="5">
        <f>'Load Profile'!E6605</f>
        <v>628.37140114319857</v>
      </c>
      <c r="C6602" s="5">
        <f>'Solar Output'!E6606</f>
        <v>0</v>
      </c>
      <c r="D6602" s="5">
        <f>'Wind Output'!E6609</f>
        <v>0</v>
      </c>
      <c r="E6602" s="5">
        <f t="shared" si="414"/>
        <v>0</v>
      </c>
      <c r="F6602" s="10">
        <f t="shared" si="412"/>
        <v>-628.37140114319857</v>
      </c>
      <c r="G6602" s="10">
        <f>IF(F6602&gt;0,MIN('Hourly Model'!$E$8*1000-E6602,F6602),MAX(-E6602,F6602))</f>
        <v>0</v>
      </c>
      <c r="I6602" s="10">
        <f t="shared" si="415"/>
        <v>-1133.8447114786532</v>
      </c>
    </row>
    <row r="6603" spans="1:9" x14ac:dyDescent="0.2">
      <c r="A6603" s="11">
        <f t="shared" si="413"/>
        <v>43741.041666650657</v>
      </c>
      <c r="B6603" s="5">
        <f>'Load Profile'!E6606</f>
        <v>575.33782893381499</v>
      </c>
      <c r="C6603" s="5">
        <f>'Solar Output'!E6607</f>
        <v>0</v>
      </c>
      <c r="D6603" s="5">
        <f>'Wind Output'!E6610</f>
        <v>0</v>
      </c>
      <c r="E6603" s="5">
        <f t="shared" si="414"/>
        <v>0</v>
      </c>
      <c r="F6603" s="10">
        <f t="shared" si="412"/>
        <v>-575.33782893381499</v>
      </c>
      <c r="G6603" s="10">
        <f>IF(F6603&gt;0,MIN('Hourly Model'!$E$8*1000-E6603,F6603),MAX(-E6603,F6603))</f>
        <v>0</v>
      </c>
      <c r="I6603" s="10">
        <f t="shared" si="415"/>
        <v>-1709.1825404124681</v>
      </c>
    </row>
    <row r="6604" spans="1:9" x14ac:dyDescent="0.2">
      <c r="A6604" s="11">
        <f t="shared" si="413"/>
        <v>43741.083333317321</v>
      </c>
      <c r="B6604" s="5">
        <f>'Load Profile'!E6607</f>
        <v>568.63194830890689</v>
      </c>
      <c r="C6604" s="5">
        <f>'Solar Output'!E6608</f>
        <v>0</v>
      </c>
      <c r="D6604" s="5">
        <f>'Wind Output'!E6611</f>
        <v>0</v>
      </c>
      <c r="E6604" s="5">
        <f t="shared" si="414"/>
        <v>0</v>
      </c>
      <c r="F6604" s="10">
        <f t="shared" si="412"/>
        <v>-568.63194830890689</v>
      </c>
      <c r="G6604" s="10">
        <f>IF(F6604&gt;0,MIN('Hourly Model'!$E$8*1000-E6604,F6604),MAX(-E6604,F6604))</f>
        <v>0</v>
      </c>
      <c r="I6604" s="10">
        <f t="shared" si="415"/>
        <v>-2277.8144887213748</v>
      </c>
    </row>
    <row r="6605" spans="1:9" x14ac:dyDescent="0.2">
      <c r="A6605" s="11">
        <f t="shared" si="413"/>
        <v>43741.124999983986</v>
      </c>
      <c r="B6605" s="5">
        <f>'Load Profile'!E6608</f>
        <v>574.48391097207571</v>
      </c>
      <c r="C6605" s="5">
        <f>'Solar Output'!E6609</f>
        <v>0</v>
      </c>
      <c r="D6605" s="5">
        <f>'Wind Output'!E6612</f>
        <v>0</v>
      </c>
      <c r="E6605" s="5">
        <f t="shared" si="414"/>
        <v>0</v>
      </c>
      <c r="F6605" s="10">
        <f t="shared" si="412"/>
        <v>-574.48391097207571</v>
      </c>
      <c r="G6605" s="10">
        <f>IF(F6605&gt;0,MIN('Hourly Model'!$E$8*1000-E6605,F6605),MAX(-E6605,F6605))</f>
        <v>0</v>
      </c>
      <c r="I6605" s="10">
        <f t="shared" si="415"/>
        <v>-2852.2983996934504</v>
      </c>
    </row>
    <row r="6606" spans="1:9" x14ac:dyDescent="0.2">
      <c r="A6606" s="11">
        <f t="shared" si="413"/>
        <v>43741.16666665065</v>
      </c>
      <c r="B6606" s="5">
        <f>'Load Profile'!E6609</f>
        <v>637.61502509606703</v>
      </c>
      <c r="C6606" s="5">
        <f>'Solar Output'!E6610</f>
        <v>0</v>
      </c>
      <c r="D6606" s="5">
        <f>'Wind Output'!E6613</f>
        <v>0</v>
      </c>
      <c r="E6606" s="5">
        <f t="shared" si="414"/>
        <v>0</v>
      </c>
      <c r="F6606" s="10">
        <f t="shared" si="412"/>
        <v>-637.61502509606703</v>
      </c>
      <c r="G6606" s="10">
        <f>IF(F6606&gt;0,MIN('Hourly Model'!$E$8*1000-E6606,F6606),MAX(-E6606,F6606))</f>
        <v>0</v>
      </c>
      <c r="I6606" s="10">
        <f t="shared" si="415"/>
        <v>-3489.9134247895172</v>
      </c>
    </row>
    <row r="6607" spans="1:9" x14ac:dyDescent="0.2">
      <c r="A6607" s="11">
        <f t="shared" si="413"/>
        <v>43741.208333317314</v>
      </c>
      <c r="B6607" s="5">
        <f>'Load Profile'!E6610</f>
        <v>869.51598327717056</v>
      </c>
      <c r="C6607" s="5">
        <f>'Solar Output'!E6611</f>
        <v>0</v>
      </c>
      <c r="D6607" s="5">
        <f>'Wind Output'!E6614</f>
        <v>0</v>
      </c>
      <c r="E6607" s="5">
        <f t="shared" si="414"/>
        <v>0</v>
      </c>
      <c r="F6607" s="10">
        <f t="shared" si="412"/>
        <v>-869.51598327717056</v>
      </c>
      <c r="G6607" s="10">
        <f>IF(F6607&gt;0,MIN('Hourly Model'!$E$8*1000-E6607,F6607),MAX(-E6607,F6607))</f>
        <v>0</v>
      </c>
      <c r="I6607" s="10">
        <f t="shared" si="415"/>
        <v>-4359.4294080666878</v>
      </c>
    </row>
    <row r="6608" spans="1:9" x14ac:dyDescent="0.2">
      <c r="A6608" s="11">
        <f t="shared" si="413"/>
        <v>43741.249999983978</v>
      </c>
      <c r="B6608" s="5">
        <f>'Load Profile'!E6611</f>
        <v>1186.3390829197156</v>
      </c>
      <c r="C6608" s="5">
        <f>'Solar Output'!E6612</f>
        <v>71.488599999999991</v>
      </c>
      <c r="D6608" s="5">
        <f>'Wind Output'!E6615</f>
        <v>0</v>
      </c>
      <c r="E6608" s="5">
        <f t="shared" si="414"/>
        <v>0</v>
      </c>
      <c r="F6608" s="10">
        <f t="shared" si="412"/>
        <v>-1114.8504829197157</v>
      </c>
      <c r="G6608" s="10">
        <f>IF(F6608&gt;0,MIN('Hourly Model'!$E$8*1000-E6608,F6608),MAX(-E6608,F6608))</f>
        <v>0</v>
      </c>
      <c r="I6608" s="10">
        <f t="shared" si="415"/>
        <v>-5474.2798909864032</v>
      </c>
    </row>
    <row r="6609" spans="1:9" x14ac:dyDescent="0.2">
      <c r="A6609" s="11">
        <f t="shared" si="413"/>
        <v>43741.291666650643</v>
      </c>
      <c r="B6609" s="5">
        <f>'Load Profile'!E6612</f>
        <v>1114.0419488283783</v>
      </c>
      <c r="C6609" s="5">
        <f>'Solar Output'!E6613</f>
        <v>428.14614999999992</v>
      </c>
      <c r="D6609" s="5">
        <f>'Wind Output'!E6616</f>
        <v>0</v>
      </c>
      <c r="E6609" s="5">
        <f t="shared" si="414"/>
        <v>0</v>
      </c>
      <c r="F6609" s="10">
        <f t="shared" si="412"/>
        <v>-685.89579882837836</v>
      </c>
      <c r="G6609" s="10">
        <f>IF(F6609&gt;0,MIN('Hourly Model'!$E$8*1000-E6609,F6609),MAX(-E6609,F6609))</f>
        <v>0</v>
      </c>
      <c r="I6609" s="10">
        <f t="shared" si="415"/>
        <v>-6160.1756898147814</v>
      </c>
    </row>
    <row r="6610" spans="1:9" x14ac:dyDescent="0.2">
      <c r="A6610" s="11">
        <f t="shared" si="413"/>
        <v>43741.333333317307</v>
      </c>
      <c r="B6610" s="5">
        <f>'Load Profile'!E6613</f>
        <v>935.90182138328441</v>
      </c>
      <c r="C6610" s="5">
        <f>'Solar Output'!E6614</f>
        <v>812.84989999999993</v>
      </c>
      <c r="D6610" s="5">
        <f>'Wind Output'!E6617</f>
        <v>0</v>
      </c>
      <c r="E6610" s="5">
        <f t="shared" si="414"/>
        <v>0</v>
      </c>
      <c r="F6610" s="10">
        <f t="shared" si="412"/>
        <v>-123.05192138328448</v>
      </c>
      <c r="G6610" s="10">
        <f>IF(F6610&gt;0,MIN('Hourly Model'!$E$8*1000-E6610,F6610),MAX(-E6610,F6610))</f>
        <v>0</v>
      </c>
      <c r="I6610" s="10">
        <f t="shared" si="415"/>
        <v>-6283.2276111980664</v>
      </c>
    </row>
    <row r="6611" spans="1:9" x14ac:dyDescent="0.2">
      <c r="A6611" s="11">
        <f t="shared" si="413"/>
        <v>43741.374999983971</v>
      </c>
      <c r="B6611" s="5">
        <f>'Load Profile'!E6614</f>
        <v>926.94281159549314</v>
      </c>
      <c r="C6611" s="5">
        <f>'Solar Output'!E6615</f>
        <v>1191.1631</v>
      </c>
      <c r="D6611" s="5">
        <f>'Wind Output'!E6618</f>
        <v>0</v>
      </c>
      <c r="E6611" s="5">
        <f t="shared" si="414"/>
        <v>0</v>
      </c>
      <c r="F6611" s="10">
        <f t="shared" si="412"/>
        <v>264.22028840450685</v>
      </c>
      <c r="G6611" s="10">
        <f>IF(F6611&gt;0,MIN('Hourly Model'!$E$8*1000-E6611,F6611),MAX(-E6611,F6611))</f>
        <v>264.22028840450685</v>
      </c>
      <c r="I6611" s="10">
        <f t="shared" si="415"/>
        <v>-6019.0073227935591</v>
      </c>
    </row>
    <row r="6612" spans="1:9" x14ac:dyDescent="0.2">
      <c r="A6612" s="11">
        <f t="shared" si="413"/>
        <v>43741.416666650635</v>
      </c>
      <c r="B6612" s="5">
        <f>'Load Profile'!E6615</f>
        <v>927.00360652623317</v>
      </c>
      <c r="C6612" s="5">
        <f>'Solar Output'!E6616</f>
        <v>1592.5763499999998</v>
      </c>
      <c r="D6612" s="5">
        <f>'Wind Output'!E6619</f>
        <v>286.66666666666669</v>
      </c>
      <c r="E6612" s="5">
        <f t="shared" si="414"/>
        <v>264.22028840450685</v>
      </c>
      <c r="F6612" s="10">
        <f t="shared" si="412"/>
        <v>952.23941014043339</v>
      </c>
      <c r="G6612" s="10">
        <f>IF(F6612&gt;0,MIN('Hourly Model'!$E$8*1000-E6612,F6612),MAX(-E6612,F6612))</f>
        <v>952.23941014043339</v>
      </c>
      <c r="I6612" s="10">
        <f t="shared" si="415"/>
        <v>-4802.5476242486184</v>
      </c>
    </row>
    <row r="6613" spans="1:9" x14ac:dyDescent="0.2">
      <c r="A6613" s="11">
        <f t="shared" si="413"/>
        <v>43741.4583333173</v>
      </c>
      <c r="B6613" s="5">
        <f>'Load Profile'!E6616</f>
        <v>902.51559376102193</v>
      </c>
      <c r="C6613" s="5">
        <f>'Solar Output'!E6617</f>
        <v>1290.5208</v>
      </c>
      <c r="D6613" s="5">
        <f>'Wind Output'!E6620</f>
        <v>873.33333333333337</v>
      </c>
      <c r="E6613" s="5">
        <f t="shared" si="414"/>
        <v>1216.4596985449402</v>
      </c>
      <c r="F6613" s="10">
        <f t="shared" si="412"/>
        <v>1261.3385395723112</v>
      </c>
      <c r="G6613" s="10">
        <f>IF(F6613&gt;0,MIN('Hourly Model'!$E$8*1000-E6613,F6613),MAX(-E6613,F6613))</f>
        <v>1261.3385395723112</v>
      </c>
      <c r="I6613" s="10">
        <f t="shared" si="415"/>
        <v>-2324.7493861313669</v>
      </c>
    </row>
    <row r="6614" spans="1:9" x14ac:dyDescent="0.2">
      <c r="A6614" s="11">
        <f t="shared" si="413"/>
        <v>43741.499999983964</v>
      </c>
      <c r="B6614" s="5">
        <f>'Load Profile'!E6617</f>
        <v>871.0924675244413</v>
      </c>
      <c r="C6614" s="5">
        <f>'Solar Output'!E6618</f>
        <v>2092.4560499999998</v>
      </c>
      <c r="D6614" s="5">
        <f>'Wind Output'!E6621</f>
        <v>2773.3333333333335</v>
      </c>
      <c r="E6614" s="5">
        <f t="shared" si="414"/>
        <v>2477.7982381172515</v>
      </c>
      <c r="F6614" s="10">
        <f t="shared" si="412"/>
        <v>3994.6969158088914</v>
      </c>
      <c r="G6614" s="10">
        <f>IF(F6614&gt;0,MIN('Hourly Model'!$E$8*1000-E6614,F6614),MAX(-E6614,F6614))</f>
        <v>3994.6969158088914</v>
      </c>
      <c r="I6614" s="10">
        <f t="shared" si="415"/>
        <v>0</v>
      </c>
    </row>
    <row r="6615" spans="1:9" x14ac:dyDescent="0.2">
      <c r="A6615" s="11">
        <f t="shared" si="413"/>
        <v>43741.541666650628</v>
      </c>
      <c r="B6615" s="5">
        <f>'Load Profile'!E6618</f>
        <v>863.51429839218349</v>
      </c>
      <c r="C6615" s="5">
        <f>'Solar Output'!E6619</f>
        <v>1890.24235</v>
      </c>
      <c r="D6615" s="5">
        <f>'Wind Output'!E6622</f>
        <v>2773.3333333333335</v>
      </c>
      <c r="E6615" s="5">
        <f t="shared" si="414"/>
        <v>6472.4951539261428</v>
      </c>
      <c r="F6615" s="10">
        <f t="shared" si="412"/>
        <v>3800.0613849411502</v>
      </c>
      <c r="G6615" s="10">
        <f>IF(F6615&gt;0,MIN('Hourly Model'!$E$8*1000-E6615,F6615),MAX(-E6615,F6615))</f>
        <v>3527.5048460738572</v>
      </c>
      <c r="I6615" s="10">
        <f t="shared" si="415"/>
        <v>0</v>
      </c>
    </row>
    <row r="6616" spans="1:9" x14ac:dyDescent="0.2">
      <c r="A6616" s="11">
        <f t="shared" si="413"/>
        <v>43741.583333317292</v>
      </c>
      <c r="B6616" s="5">
        <f>'Load Profile'!E6619</f>
        <v>903.27906955252149</v>
      </c>
      <c r="C6616" s="5">
        <f>'Solar Output'!E6620</f>
        <v>1753.1151999999997</v>
      </c>
      <c r="D6616" s="5">
        <f>'Wind Output'!E6623</f>
        <v>6160</v>
      </c>
      <c r="E6616" s="5">
        <f t="shared" si="414"/>
        <v>10000</v>
      </c>
      <c r="F6616" s="10">
        <f t="shared" si="412"/>
        <v>7009.8361304474784</v>
      </c>
      <c r="G6616" s="10">
        <f>IF(F6616&gt;0,MIN('Hourly Model'!$E$8*1000-E6616,F6616),MAX(-E6616,F6616))</f>
        <v>0</v>
      </c>
      <c r="I6616" s="10">
        <f t="shared" si="415"/>
        <v>0</v>
      </c>
    </row>
    <row r="6617" spans="1:9" x14ac:dyDescent="0.2">
      <c r="A6617" s="11">
        <f t="shared" si="413"/>
        <v>43741.624999983957</v>
      </c>
      <c r="B6617" s="5">
        <f>'Load Profile'!E6620</f>
        <v>1066.4118906583333</v>
      </c>
      <c r="C6617" s="5">
        <f>'Solar Output'!E6621</f>
        <v>739.64779999999996</v>
      </c>
      <c r="D6617" s="5">
        <f>'Wind Output'!E6624</f>
        <v>4266.666666666667</v>
      </c>
      <c r="E6617" s="5">
        <f t="shared" si="414"/>
        <v>10000</v>
      </c>
      <c r="F6617" s="10">
        <f t="shared" si="412"/>
        <v>3939.9025760083332</v>
      </c>
      <c r="G6617" s="10">
        <f>IF(F6617&gt;0,MIN('Hourly Model'!$E$8*1000-E6617,F6617),MAX(-E6617,F6617))</f>
        <v>0</v>
      </c>
      <c r="I6617" s="10">
        <f t="shared" si="415"/>
        <v>0</v>
      </c>
    </row>
    <row r="6618" spans="1:9" x14ac:dyDescent="0.2">
      <c r="A6618" s="11">
        <f t="shared" si="413"/>
        <v>43741.666666650621</v>
      </c>
      <c r="B6618" s="5">
        <f>'Load Profile'!E6621</f>
        <v>1393.8697216837286</v>
      </c>
      <c r="C6618" s="5">
        <f>'Solar Output'!E6622</f>
        <v>1119.4238</v>
      </c>
      <c r="D6618" s="5">
        <f>'Wind Output'!E6625</f>
        <v>4266.666666666667</v>
      </c>
      <c r="E6618" s="5">
        <f t="shared" si="414"/>
        <v>10000</v>
      </c>
      <c r="F6618" s="10">
        <f t="shared" si="412"/>
        <v>3992.220744982938</v>
      </c>
      <c r="G6618" s="10">
        <f>IF(F6618&gt;0,MIN('Hourly Model'!$E$8*1000-E6618,F6618),MAX(-E6618,F6618))</f>
        <v>0</v>
      </c>
      <c r="I6618" s="10">
        <f t="shared" si="415"/>
        <v>0</v>
      </c>
    </row>
    <row r="6619" spans="1:9" x14ac:dyDescent="0.2">
      <c r="A6619" s="11">
        <f t="shared" si="413"/>
        <v>43741.708333317285</v>
      </c>
      <c r="B6619" s="5">
        <f>'Load Profile'!E6622</f>
        <v>1658.4992512765743</v>
      </c>
      <c r="C6619" s="5">
        <f>'Solar Output'!E6623</f>
        <v>0</v>
      </c>
      <c r="D6619" s="5">
        <f>'Wind Output'!E6626</f>
        <v>2773.3333333333335</v>
      </c>
      <c r="E6619" s="5">
        <f t="shared" si="414"/>
        <v>10000</v>
      </c>
      <c r="F6619" s="10">
        <f t="shared" si="412"/>
        <v>1114.8340820567591</v>
      </c>
      <c r="G6619" s="10">
        <f>IF(F6619&gt;0,MIN('Hourly Model'!$E$8*1000-E6619,F6619),MAX(-E6619,F6619))</f>
        <v>0</v>
      </c>
      <c r="I6619" s="10">
        <f t="shared" si="415"/>
        <v>0</v>
      </c>
    </row>
    <row r="6620" spans="1:9" x14ac:dyDescent="0.2">
      <c r="A6620" s="11">
        <f t="shared" si="413"/>
        <v>43741.749999983949</v>
      </c>
      <c r="B6620" s="5">
        <f>'Load Profile'!E6623</f>
        <v>1867.7099143363853</v>
      </c>
      <c r="C6620" s="5">
        <f>'Solar Output'!E6624</f>
        <v>0</v>
      </c>
      <c r="D6620" s="5">
        <f>'Wind Output'!E6627</f>
        <v>4266.666666666667</v>
      </c>
      <c r="E6620" s="5">
        <f t="shared" si="414"/>
        <v>10000</v>
      </c>
      <c r="F6620" s="10">
        <f t="shared" si="412"/>
        <v>2398.9567523302817</v>
      </c>
      <c r="G6620" s="10">
        <f>IF(F6620&gt;0,MIN('Hourly Model'!$E$8*1000-E6620,F6620),MAX(-E6620,F6620))</f>
        <v>0</v>
      </c>
      <c r="I6620" s="10">
        <f t="shared" si="415"/>
        <v>0</v>
      </c>
    </row>
    <row r="6621" spans="1:9" x14ac:dyDescent="0.2">
      <c r="A6621" s="11">
        <f t="shared" si="413"/>
        <v>43741.791666650613</v>
      </c>
      <c r="B6621" s="5">
        <f>'Load Profile'!E6624</f>
        <v>1932.8788194926231</v>
      </c>
      <c r="C6621" s="5">
        <f>'Solar Output'!E6625</f>
        <v>0</v>
      </c>
      <c r="D6621" s="5">
        <f>'Wind Output'!E6628</f>
        <v>4266.666666666667</v>
      </c>
      <c r="E6621" s="5">
        <f t="shared" si="414"/>
        <v>10000</v>
      </c>
      <c r="F6621" s="10">
        <f t="shared" si="412"/>
        <v>2333.7878471740441</v>
      </c>
      <c r="G6621" s="10">
        <f>IF(F6621&gt;0,MIN('Hourly Model'!$E$8*1000-E6621,F6621),MAX(-E6621,F6621))</f>
        <v>0</v>
      </c>
      <c r="I6621" s="10">
        <f t="shared" si="415"/>
        <v>0</v>
      </c>
    </row>
    <row r="6622" spans="1:9" x14ac:dyDescent="0.2">
      <c r="A6622" s="11">
        <f t="shared" si="413"/>
        <v>43741.833333317278</v>
      </c>
      <c r="B6622" s="5">
        <f>'Load Profile'!E6625</f>
        <v>1747.3135590046181</v>
      </c>
      <c r="C6622" s="5">
        <f>'Solar Output'!E6626</f>
        <v>0</v>
      </c>
      <c r="D6622" s="5">
        <f>'Wind Output'!E6629</f>
        <v>4266.666666666667</v>
      </c>
      <c r="E6622" s="5">
        <f t="shared" si="414"/>
        <v>10000</v>
      </c>
      <c r="F6622" s="10">
        <f t="shared" si="412"/>
        <v>2519.3531076620488</v>
      </c>
      <c r="G6622" s="10">
        <f>IF(F6622&gt;0,MIN('Hourly Model'!$E$8*1000-E6622,F6622),MAX(-E6622,F6622))</f>
        <v>0</v>
      </c>
      <c r="I6622" s="10">
        <f t="shared" si="415"/>
        <v>0</v>
      </c>
    </row>
    <row r="6623" spans="1:9" x14ac:dyDescent="0.2">
      <c r="A6623" s="11">
        <f t="shared" si="413"/>
        <v>43741.874999983942</v>
      </c>
      <c r="B6623" s="5">
        <f>'Load Profile'!E6626</f>
        <v>1413.3975928009888</v>
      </c>
      <c r="C6623" s="5">
        <f>'Solar Output'!E6627</f>
        <v>0</v>
      </c>
      <c r="D6623" s="5">
        <f>'Wind Output'!E6630</f>
        <v>6160</v>
      </c>
      <c r="E6623" s="5">
        <f t="shared" si="414"/>
        <v>10000</v>
      </c>
      <c r="F6623" s="10">
        <f t="shared" si="412"/>
        <v>4746.6024071990114</v>
      </c>
      <c r="G6623" s="10">
        <f>IF(F6623&gt;0,MIN('Hourly Model'!$E$8*1000-E6623,F6623),MAX(-E6623,F6623))</f>
        <v>0</v>
      </c>
      <c r="I6623" s="10">
        <f t="shared" si="415"/>
        <v>0</v>
      </c>
    </row>
    <row r="6624" spans="1:9" x14ac:dyDescent="0.2">
      <c r="A6624" s="11">
        <f t="shared" si="413"/>
        <v>43741.916666650606</v>
      </c>
      <c r="B6624" s="5">
        <f>'Load Profile'!E6627</f>
        <v>1088.0244541325574</v>
      </c>
      <c r="C6624" s="5">
        <f>'Solar Output'!E6628</f>
        <v>0</v>
      </c>
      <c r="D6624" s="5">
        <f>'Wind Output'!E6631</f>
        <v>4266.666666666667</v>
      </c>
      <c r="E6624" s="5">
        <f t="shared" si="414"/>
        <v>10000</v>
      </c>
      <c r="F6624" s="10">
        <f t="shared" si="412"/>
        <v>3178.6422125341096</v>
      </c>
      <c r="G6624" s="10">
        <f>IF(F6624&gt;0,MIN('Hourly Model'!$E$8*1000-E6624,F6624),MAX(-E6624,F6624))</f>
        <v>0</v>
      </c>
      <c r="I6624" s="10">
        <f t="shared" si="415"/>
        <v>0</v>
      </c>
    </row>
    <row r="6625" spans="1:9" x14ac:dyDescent="0.2">
      <c r="A6625" s="11">
        <f t="shared" si="413"/>
        <v>43741.95833331727</v>
      </c>
      <c r="B6625" s="5">
        <f>'Load Profile'!E6628</f>
        <v>752.99859756137687</v>
      </c>
      <c r="C6625" s="5">
        <f>'Solar Output'!E6629</f>
        <v>0</v>
      </c>
      <c r="D6625" s="5">
        <f>'Wind Output'!E6632</f>
        <v>873.33333333333337</v>
      </c>
      <c r="E6625" s="5">
        <f t="shared" si="414"/>
        <v>10000</v>
      </c>
      <c r="F6625" s="10">
        <f t="shared" si="412"/>
        <v>120.3347357719565</v>
      </c>
      <c r="G6625" s="10">
        <f>IF(F6625&gt;0,MIN('Hourly Model'!$E$8*1000-E6625,F6625),MAX(-E6625,F6625))</f>
        <v>0</v>
      </c>
      <c r="I6625" s="10">
        <f t="shared" si="415"/>
        <v>0</v>
      </c>
    </row>
    <row r="6626" spans="1:9" x14ac:dyDescent="0.2">
      <c r="A6626" s="11">
        <f t="shared" si="413"/>
        <v>43741.999999983935</v>
      </c>
      <c r="B6626" s="5">
        <f>'Load Profile'!E6629</f>
        <v>630.1286609703933</v>
      </c>
      <c r="C6626" s="5">
        <f>'Solar Output'!E6630</f>
        <v>0</v>
      </c>
      <c r="D6626" s="5">
        <f>'Wind Output'!E6633</f>
        <v>873.33333333333337</v>
      </c>
      <c r="E6626" s="5">
        <f t="shared" si="414"/>
        <v>10000</v>
      </c>
      <c r="F6626" s="10">
        <f t="shared" si="412"/>
        <v>243.20467236294007</v>
      </c>
      <c r="G6626" s="10">
        <f>IF(F6626&gt;0,MIN('Hourly Model'!$E$8*1000-E6626,F6626),MAX(-E6626,F6626))</f>
        <v>0</v>
      </c>
      <c r="I6626" s="10">
        <f t="shared" si="415"/>
        <v>0</v>
      </c>
    </row>
    <row r="6627" spans="1:9" x14ac:dyDescent="0.2">
      <c r="A6627" s="11">
        <f t="shared" si="413"/>
        <v>43742.041666650599</v>
      </c>
      <c r="B6627" s="5">
        <f>'Load Profile'!E6630</f>
        <v>570.94567818725307</v>
      </c>
      <c r="C6627" s="5">
        <f>'Solar Output'!E6631</f>
        <v>0</v>
      </c>
      <c r="D6627" s="5">
        <f>'Wind Output'!E6634</f>
        <v>1666.6666666666667</v>
      </c>
      <c r="E6627" s="5">
        <f t="shared" si="414"/>
        <v>10000</v>
      </c>
      <c r="F6627" s="10">
        <f t="shared" si="412"/>
        <v>1095.7209884794138</v>
      </c>
      <c r="G6627" s="10">
        <f>IF(F6627&gt;0,MIN('Hourly Model'!$E$8*1000-E6627,F6627),MAX(-E6627,F6627))</f>
        <v>0</v>
      </c>
      <c r="I6627" s="10">
        <f t="shared" si="415"/>
        <v>0</v>
      </c>
    </row>
    <row r="6628" spans="1:9" x14ac:dyDescent="0.2">
      <c r="A6628" s="11">
        <f t="shared" si="413"/>
        <v>43742.083333317263</v>
      </c>
      <c r="B6628" s="5">
        <f>'Load Profile'!E6631</f>
        <v>560.38756750572247</v>
      </c>
      <c r="C6628" s="5">
        <f>'Solar Output'!E6632</f>
        <v>0</v>
      </c>
      <c r="D6628" s="5">
        <f>'Wind Output'!E6635</f>
        <v>1666.6666666666667</v>
      </c>
      <c r="E6628" s="5">
        <f t="shared" si="414"/>
        <v>10000</v>
      </c>
      <c r="F6628" s="10">
        <f t="shared" si="412"/>
        <v>1106.2790991609443</v>
      </c>
      <c r="G6628" s="10">
        <f>IF(F6628&gt;0,MIN('Hourly Model'!$E$8*1000-E6628,F6628),MAX(-E6628,F6628))</f>
        <v>0</v>
      </c>
      <c r="I6628" s="10">
        <f t="shared" si="415"/>
        <v>0</v>
      </c>
    </row>
    <row r="6629" spans="1:9" x14ac:dyDescent="0.2">
      <c r="A6629" s="11">
        <f t="shared" si="413"/>
        <v>43742.124999983927</v>
      </c>
      <c r="B6629" s="5">
        <f>'Load Profile'!E6632</f>
        <v>559.09565969027506</v>
      </c>
      <c r="C6629" s="5">
        <f>'Solar Output'!E6633</f>
        <v>0</v>
      </c>
      <c r="D6629" s="5">
        <f>'Wind Output'!E6636</f>
        <v>4266.666666666667</v>
      </c>
      <c r="E6629" s="5">
        <f t="shared" si="414"/>
        <v>10000</v>
      </c>
      <c r="F6629" s="10">
        <f t="shared" si="412"/>
        <v>3707.5710069763918</v>
      </c>
      <c r="G6629" s="10">
        <f>IF(F6629&gt;0,MIN('Hourly Model'!$E$8*1000-E6629,F6629),MAX(-E6629,F6629))</f>
        <v>0</v>
      </c>
      <c r="I6629" s="10">
        <f t="shared" si="415"/>
        <v>0</v>
      </c>
    </row>
    <row r="6630" spans="1:9" x14ac:dyDescent="0.2">
      <c r="A6630" s="11">
        <f t="shared" si="413"/>
        <v>43742.166666650592</v>
      </c>
      <c r="B6630" s="5">
        <f>'Load Profile'!E6633</f>
        <v>617.39486862947876</v>
      </c>
      <c r="C6630" s="5">
        <f>'Solar Output'!E6634</f>
        <v>0</v>
      </c>
      <c r="D6630" s="5">
        <f>'Wind Output'!E6637</f>
        <v>1666.6666666666667</v>
      </c>
      <c r="E6630" s="5">
        <f t="shared" si="414"/>
        <v>10000</v>
      </c>
      <c r="F6630" s="10">
        <f t="shared" si="412"/>
        <v>1049.2717980371881</v>
      </c>
      <c r="G6630" s="10">
        <f>IF(F6630&gt;0,MIN('Hourly Model'!$E$8*1000-E6630,F6630),MAX(-E6630,F6630))</f>
        <v>0</v>
      </c>
      <c r="I6630" s="10">
        <f t="shared" si="415"/>
        <v>0</v>
      </c>
    </row>
    <row r="6631" spans="1:9" x14ac:dyDescent="0.2">
      <c r="A6631" s="11">
        <f t="shared" si="413"/>
        <v>43742.208333317256</v>
      </c>
      <c r="B6631" s="5">
        <f>'Load Profile'!E6634</f>
        <v>830.39071419305117</v>
      </c>
      <c r="C6631" s="5">
        <f>'Solar Output'!E6635</f>
        <v>0</v>
      </c>
      <c r="D6631" s="5">
        <f>'Wind Output'!E6638</f>
        <v>2773.3333333333335</v>
      </c>
      <c r="E6631" s="5">
        <f t="shared" si="414"/>
        <v>10000</v>
      </c>
      <c r="F6631" s="10">
        <f t="shared" si="412"/>
        <v>1942.9426191402822</v>
      </c>
      <c r="G6631" s="10">
        <f>IF(F6631&gt;0,MIN('Hourly Model'!$E$8*1000-E6631,F6631),MAX(-E6631,F6631))</f>
        <v>0</v>
      </c>
      <c r="I6631" s="10">
        <f t="shared" si="415"/>
        <v>0</v>
      </c>
    </row>
    <row r="6632" spans="1:9" x14ac:dyDescent="0.2">
      <c r="A6632" s="11">
        <f t="shared" si="413"/>
        <v>43742.24999998392</v>
      </c>
      <c r="B6632" s="5">
        <f>'Load Profile'!E6635</f>
        <v>1161.0536810462183</v>
      </c>
      <c r="C6632" s="5">
        <f>'Solar Output'!E6636</f>
        <v>335.70339999999999</v>
      </c>
      <c r="D6632" s="5">
        <f>'Wind Output'!E6639</f>
        <v>1666.6666666666667</v>
      </c>
      <c r="E6632" s="5">
        <f t="shared" si="414"/>
        <v>10000</v>
      </c>
      <c r="F6632" s="10">
        <f t="shared" si="412"/>
        <v>841.3163856204485</v>
      </c>
      <c r="G6632" s="10">
        <f>IF(F6632&gt;0,MIN('Hourly Model'!$E$8*1000-E6632,F6632),MAX(-E6632,F6632))</f>
        <v>0</v>
      </c>
      <c r="I6632" s="10">
        <f t="shared" si="415"/>
        <v>0</v>
      </c>
    </row>
    <row r="6633" spans="1:9" x14ac:dyDescent="0.2">
      <c r="A6633" s="11">
        <f t="shared" si="413"/>
        <v>43742.291666650584</v>
      </c>
      <c r="B6633" s="5">
        <f>'Load Profile'!E6636</f>
        <v>1097.7126002312539</v>
      </c>
      <c r="C6633" s="5">
        <f>'Solar Output'!E6637</f>
        <v>3230.9249999999997</v>
      </c>
      <c r="D6633" s="5">
        <f>'Wind Output'!E6640</f>
        <v>1666.6666666666667</v>
      </c>
      <c r="E6633" s="5">
        <f t="shared" si="414"/>
        <v>10000</v>
      </c>
      <c r="F6633" s="10">
        <f t="shared" si="412"/>
        <v>3799.8790664354124</v>
      </c>
      <c r="G6633" s="10">
        <f>IF(F6633&gt;0,MIN('Hourly Model'!$E$8*1000-E6633,F6633),MAX(-E6633,F6633))</f>
        <v>0</v>
      </c>
      <c r="I6633" s="10">
        <f t="shared" si="415"/>
        <v>0</v>
      </c>
    </row>
    <row r="6634" spans="1:9" x14ac:dyDescent="0.2">
      <c r="A6634" s="11">
        <f t="shared" si="413"/>
        <v>43742.333333317249</v>
      </c>
      <c r="B6634" s="5">
        <f>'Load Profile'!E6637</f>
        <v>917.53333778419608</v>
      </c>
      <c r="C6634" s="5">
        <f>'Solar Output'!E6638</f>
        <v>3806.3320999999996</v>
      </c>
      <c r="D6634" s="5">
        <f>'Wind Output'!E6641</f>
        <v>2773.3333333333335</v>
      </c>
      <c r="E6634" s="5">
        <f t="shared" si="414"/>
        <v>10000</v>
      </c>
      <c r="F6634" s="10">
        <f t="shared" si="412"/>
        <v>5662.1320955491374</v>
      </c>
      <c r="G6634" s="10">
        <f>IF(F6634&gt;0,MIN('Hourly Model'!$E$8*1000-E6634,F6634),MAX(-E6634,F6634))</f>
        <v>0</v>
      </c>
      <c r="I6634" s="10">
        <f t="shared" si="415"/>
        <v>0</v>
      </c>
    </row>
    <row r="6635" spans="1:9" x14ac:dyDescent="0.2">
      <c r="A6635" s="11">
        <f t="shared" si="413"/>
        <v>43742.374999983913</v>
      </c>
      <c r="B6635" s="5">
        <f>'Load Profile'!E6638</f>
        <v>893.02103812113319</v>
      </c>
      <c r="C6635" s="5">
        <f>'Solar Output'!E6639</f>
        <v>4913.9488499999998</v>
      </c>
      <c r="D6635" s="5">
        <f>'Wind Output'!E6642</f>
        <v>2773.3333333333335</v>
      </c>
      <c r="E6635" s="5">
        <f t="shared" si="414"/>
        <v>10000</v>
      </c>
      <c r="F6635" s="10">
        <f t="shared" si="412"/>
        <v>6794.2611452122001</v>
      </c>
      <c r="G6635" s="10">
        <f>IF(F6635&gt;0,MIN('Hourly Model'!$E$8*1000-E6635,F6635),MAX(-E6635,F6635))</f>
        <v>0</v>
      </c>
      <c r="I6635" s="10">
        <f t="shared" si="415"/>
        <v>0</v>
      </c>
    </row>
    <row r="6636" spans="1:9" x14ac:dyDescent="0.2">
      <c r="A6636" s="11">
        <f t="shared" si="413"/>
        <v>43742.416666650577</v>
      </c>
      <c r="B6636" s="5">
        <f>'Load Profile'!E6639</f>
        <v>903.40797411623782</v>
      </c>
      <c r="C6636" s="5">
        <f>'Solar Output'!E6640</f>
        <v>3381.4139999999998</v>
      </c>
      <c r="D6636" s="5">
        <f>'Wind Output'!E6643</f>
        <v>2773.3333333333335</v>
      </c>
      <c r="E6636" s="5">
        <f t="shared" si="414"/>
        <v>10000</v>
      </c>
      <c r="F6636" s="10">
        <f t="shared" si="412"/>
        <v>5251.3393592170951</v>
      </c>
      <c r="G6636" s="10">
        <f>IF(F6636&gt;0,MIN('Hourly Model'!$E$8*1000-E6636,F6636),MAX(-E6636,F6636))</f>
        <v>0</v>
      </c>
      <c r="I6636" s="10">
        <f t="shared" si="415"/>
        <v>0</v>
      </c>
    </row>
    <row r="6637" spans="1:9" x14ac:dyDescent="0.2">
      <c r="A6637" s="11">
        <f t="shared" si="413"/>
        <v>43742.458333317241</v>
      </c>
      <c r="B6637" s="5">
        <f>'Load Profile'!E6640</f>
        <v>887.55211681567391</v>
      </c>
      <c r="C6637" s="5">
        <f>'Solar Output'!E6641</f>
        <v>3563.6004499999995</v>
      </c>
      <c r="D6637" s="5">
        <f>'Wind Output'!E6644</f>
        <v>4266.666666666667</v>
      </c>
      <c r="E6637" s="5">
        <f t="shared" si="414"/>
        <v>10000</v>
      </c>
      <c r="F6637" s="10">
        <f t="shared" si="412"/>
        <v>6942.7149998509922</v>
      </c>
      <c r="G6637" s="10">
        <f>IF(F6637&gt;0,MIN('Hourly Model'!$E$8*1000-E6637,F6637),MAX(-E6637,F6637))</f>
        <v>0</v>
      </c>
      <c r="I6637" s="10">
        <f t="shared" si="415"/>
        <v>0</v>
      </c>
    </row>
    <row r="6638" spans="1:9" x14ac:dyDescent="0.2">
      <c r="A6638" s="11">
        <f t="shared" si="413"/>
        <v>43742.499999983906</v>
      </c>
      <c r="B6638" s="5">
        <f>'Load Profile'!E6641</f>
        <v>861.53384969795104</v>
      </c>
      <c r="C6638" s="5">
        <f>'Solar Output'!E6642</f>
        <v>2471.5868999999998</v>
      </c>
      <c r="D6638" s="5">
        <f>'Wind Output'!E6645</f>
        <v>6160</v>
      </c>
      <c r="E6638" s="5">
        <f t="shared" si="414"/>
        <v>10000</v>
      </c>
      <c r="F6638" s="10">
        <f t="shared" si="412"/>
        <v>7770.0530503020491</v>
      </c>
      <c r="G6638" s="10">
        <f>IF(F6638&gt;0,MIN('Hourly Model'!$E$8*1000-E6638,F6638),MAX(-E6638,F6638))</f>
        <v>0</v>
      </c>
      <c r="I6638" s="10">
        <f t="shared" si="415"/>
        <v>0</v>
      </c>
    </row>
    <row r="6639" spans="1:9" x14ac:dyDescent="0.2">
      <c r="A6639" s="11">
        <f t="shared" si="413"/>
        <v>43742.54166665057</v>
      </c>
      <c r="B6639" s="5">
        <f>'Load Profile'!E6642</f>
        <v>852.93363099346993</v>
      </c>
      <c r="C6639" s="5">
        <f>'Solar Output'!E6643</f>
        <v>1433.7866499999998</v>
      </c>
      <c r="D6639" s="5">
        <f>'Wind Output'!E6646</f>
        <v>4266.666666666667</v>
      </c>
      <c r="E6639" s="5">
        <f t="shared" si="414"/>
        <v>10000</v>
      </c>
      <c r="F6639" s="10">
        <f t="shared" si="412"/>
        <v>4847.5196856731973</v>
      </c>
      <c r="G6639" s="10">
        <f>IF(F6639&gt;0,MIN('Hourly Model'!$E$8*1000-E6639,F6639),MAX(-E6639,F6639))</f>
        <v>0</v>
      </c>
      <c r="I6639" s="10">
        <f t="shared" si="415"/>
        <v>0</v>
      </c>
    </row>
    <row r="6640" spans="1:9" x14ac:dyDescent="0.2">
      <c r="A6640" s="11">
        <f t="shared" si="413"/>
        <v>43742.583333317234</v>
      </c>
      <c r="B6640" s="5">
        <f>'Load Profile'!E6643</f>
        <v>891.7439250705944</v>
      </c>
      <c r="C6640" s="5">
        <f>'Solar Output'!E6644</f>
        <v>1370.2319</v>
      </c>
      <c r="D6640" s="5">
        <f>'Wind Output'!E6647</f>
        <v>6160</v>
      </c>
      <c r="E6640" s="5">
        <f t="shared" si="414"/>
        <v>10000</v>
      </c>
      <c r="F6640" s="10">
        <f t="shared" si="412"/>
        <v>6638.487974929405</v>
      </c>
      <c r="G6640" s="10">
        <f>IF(F6640&gt;0,MIN('Hourly Model'!$E$8*1000-E6640,F6640),MAX(-E6640,F6640))</f>
        <v>0</v>
      </c>
      <c r="I6640" s="10">
        <f t="shared" si="415"/>
        <v>0</v>
      </c>
    </row>
    <row r="6641" spans="1:9" x14ac:dyDescent="0.2">
      <c r="A6641" s="11">
        <f t="shared" si="413"/>
        <v>43742.624999983898</v>
      </c>
      <c r="B6641" s="5">
        <f>'Load Profile'!E6644</f>
        <v>1055.0190160805917</v>
      </c>
      <c r="C6641" s="5">
        <f>'Solar Output'!E6645</f>
        <v>1948.7727499999996</v>
      </c>
      <c r="D6641" s="5">
        <f>'Wind Output'!E6648</f>
        <v>7873.333333333333</v>
      </c>
      <c r="E6641" s="5">
        <f t="shared" si="414"/>
        <v>10000</v>
      </c>
      <c r="F6641" s="10">
        <f t="shared" si="412"/>
        <v>8767.0870672527399</v>
      </c>
      <c r="G6641" s="10">
        <f>IF(F6641&gt;0,MIN('Hourly Model'!$E$8*1000-E6641,F6641),MAX(-E6641,F6641))</f>
        <v>0</v>
      </c>
      <c r="I6641" s="10">
        <f t="shared" si="415"/>
        <v>0</v>
      </c>
    </row>
    <row r="6642" spans="1:9" x14ac:dyDescent="0.2">
      <c r="A6642" s="11">
        <f t="shared" si="413"/>
        <v>43742.666666650563</v>
      </c>
      <c r="B6642" s="5">
        <f>'Load Profile'!E6645</f>
        <v>1371.6328681835896</v>
      </c>
      <c r="C6642" s="5">
        <f>'Solar Output'!E6646</f>
        <v>412.00130000000001</v>
      </c>
      <c r="D6642" s="5">
        <f>'Wind Output'!E6649</f>
        <v>6160</v>
      </c>
      <c r="E6642" s="5">
        <f t="shared" si="414"/>
        <v>10000</v>
      </c>
      <c r="F6642" s="10">
        <f t="shared" si="412"/>
        <v>5200.3684318164105</v>
      </c>
      <c r="G6642" s="10">
        <f>IF(F6642&gt;0,MIN('Hourly Model'!$E$8*1000-E6642,F6642),MAX(-E6642,F6642))</f>
        <v>0</v>
      </c>
      <c r="I6642" s="10">
        <f t="shared" si="415"/>
        <v>0</v>
      </c>
    </row>
    <row r="6643" spans="1:9" x14ac:dyDescent="0.2">
      <c r="A6643" s="11">
        <f t="shared" si="413"/>
        <v>43742.708333317227</v>
      </c>
      <c r="B6643" s="5">
        <f>'Load Profile'!E6646</f>
        <v>1651.8929098654853</v>
      </c>
      <c r="C6643" s="5">
        <f>'Solar Output'!E6647</f>
        <v>0</v>
      </c>
      <c r="D6643" s="5">
        <f>'Wind Output'!E6650</f>
        <v>6160</v>
      </c>
      <c r="E6643" s="5">
        <f t="shared" si="414"/>
        <v>10000</v>
      </c>
      <c r="F6643" s="10">
        <f t="shared" si="412"/>
        <v>4508.1070901345147</v>
      </c>
      <c r="G6643" s="10">
        <f>IF(F6643&gt;0,MIN('Hourly Model'!$E$8*1000-E6643,F6643),MAX(-E6643,F6643))</f>
        <v>0</v>
      </c>
      <c r="I6643" s="10">
        <f t="shared" si="415"/>
        <v>0</v>
      </c>
    </row>
    <row r="6644" spans="1:9" x14ac:dyDescent="0.2">
      <c r="A6644" s="11">
        <f t="shared" si="413"/>
        <v>43742.749999983891</v>
      </c>
      <c r="B6644" s="5">
        <f>'Load Profile'!E6647</f>
        <v>1863.8219653157998</v>
      </c>
      <c r="C6644" s="5">
        <f>'Solar Output'!E6648</f>
        <v>0</v>
      </c>
      <c r="D6644" s="5">
        <f>'Wind Output'!E6651</f>
        <v>6160</v>
      </c>
      <c r="E6644" s="5">
        <f t="shared" si="414"/>
        <v>10000</v>
      </c>
      <c r="F6644" s="10">
        <f t="shared" si="412"/>
        <v>4296.1780346842006</v>
      </c>
      <c r="G6644" s="10">
        <f>IF(F6644&gt;0,MIN('Hourly Model'!$E$8*1000-E6644,F6644),MAX(-E6644,F6644))</f>
        <v>0</v>
      </c>
      <c r="I6644" s="10">
        <f t="shared" si="415"/>
        <v>0</v>
      </c>
    </row>
    <row r="6645" spans="1:9" x14ac:dyDescent="0.2">
      <c r="A6645" s="11">
        <f t="shared" si="413"/>
        <v>43742.791666650555</v>
      </c>
      <c r="B6645" s="5">
        <f>'Load Profile'!E6648</f>
        <v>1930.0504191299635</v>
      </c>
      <c r="C6645" s="5">
        <f>'Solar Output'!E6649</f>
        <v>0</v>
      </c>
      <c r="D6645" s="5">
        <f>'Wind Output'!E6652</f>
        <v>6160</v>
      </c>
      <c r="E6645" s="5">
        <f t="shared" si="414"/>
        <v>10000</v>
      </c>
      <c r="F6645" s="10">
        <f t="shared" si="412"/>
        <v>4229.9495808700367</v>
      </c>
      <c r="G6645" s="10">
        <f>IF(F6645&gt;0,MIN('Hourly Model'!$E$8*1000-E6645,F6645),MAX(-E6645,F6645))</f>
        <v>0</v>
      </c>
      <c r="I6645" s="10">
        <f t="shared" si="415"/>
        <v>0</v>
      </c>
    </row>
    <row r="6646" spans="1:9" x14ac:dyDescent="0.2">
      <c r="A6646" s="11">
        <f t="shared" si="413"/>
        <v>43742.83333331722</v>
      </c>
      <c r="B6646" s="5">
        <f>'Load Profile'!E6649</f>
        <v>1740.8341533692362</v>
      </c>
      <c r="C6646" s="5">
        <f>'Solar Output'!E6650</f>
        <v>0</v>
      </c>
      <c r="D6646" s="5">
        <f>'Wind Output'!E6653</f>
        <v>7873.333333333333</v>
      </c>
      <c r="E6646" s="5">
        <f t="shared" si="414"/>
        <v>10000</v>
      </c>
      <c r="F6646" s="10">
        <f t="shared" si="412"/>
        <v>6132.4991799640966</v>
      </c>
      <c r="G6646" s="10">
        <f>IF(F6646&gt;0,MIN('Hourly Model'!$E$8*1000-E6646,F6646),MAX(-E6646,F6646))</f>
        <v>0</v>
      </c>
      <c r="I6646" s="10">
        <f t="shared" si="415"/>
        <v>0</v>
      </c>
    </row>
    <row r="6647" spans="1:9" x14ac:dyDescent="0.2">
      <c r="A6647" s="11">
        <f t="shared" si="413"/>
        <v>43742.874999983884</v>
      </c>
      <c r="B6647" s="5">
        <f>'Load Profile'!E6650</f>
        <v>1399.1827125373118</v>
      </c>
      <c r="C6647" s="5">
        <f>'Solar Output'!E6651</f>
        <v>0</v>
      </c>
      <c r="D6647" s="5">
        <f>'Wind Output'!E6654</f>
        <v>9060</v>
      </c>
      <c r="E6647" s="5">
        <f t="shared" si="414"/>
        <v>10000</v>
      </c>
      <c r="F6647" s="10">
        <f t="shared" si="412"/>
        <v>7660.817287462688</v>
      </c>
      <c r="G6647" s="10">
        <f>IF(F6647&gt;0,MIN('Hourly Model'!$E$8*1000-E6647,F6647),MAX(-E6647,F6647))</f>
        <v>0</v>
      </c>
      <c r="I6647" s="10">
        <f t="shared" si="415"/>
        <v>0</v>
      </c>
    </row>
    <row r="6648" spans="1:9" x14ac:dyDescent="0.2">
      <c r="A6648" s="11">
        <f t="shared" si="413"/>
        <v>43742.916666650548</v>
      </c>
      <c r="B6648" s="5">
        <f>'Load Profile'!E6651</f>
        <v>1065.9547045666368</v>
      </c>
      <c r="C6648" s="5">
        <f>'Solar Output'!E6652</f>
        <v>0</v>
      </c>
      <c r="D6648" s="5">
        <f>'Wind Output'!E6655</f>
        <v>9573.3333333333339</v>
      </c>
      <c r="E6648" s="5">
        <f t="shared" si="414"/>
        <v>10000</v>
      </c>
      <c r="F6648" s="10">
        <f t="shared" si="412"/>
        <v>8507.3786287666971</v>
      </c>
      <c r="G6648" s="10">
        <f>IF(F6648&gt;0,MIN('Hourly Model'!$E$8*1000-E6648,F6648),MAX(-E6648,F6648))</f>
        <v>0</v>
      </c>
      <c r="I6648" s="10">
        <f t="shared" si="415"/>
        <v>0</v>
      </c>
    </row>
    <row r="6649" spans="1:9" x14ac:dyDescent="0.2">
      <c r="A6649" s="11">
        <f t="shared" si="413"/>
        <v>43742.958333317212</v>
      </c>
      <c r="B6649" s="5">
        <f>'Load Profile'!E6652</f>
        <v>724.81916387917977</v>
      </c>
      <c r="C6649" s="5">
        <f>'Solar Output'!E6653</f>
        <v>0</v>
      </c>
      <c r="D6649" s="5">
        <f>'Wind Output'!E6656</f>
        <v>9060</v>
      </c>
      <c r="E6649" s="5">
        <f t="shared" si="414"/>
        <v>10000</v>
      </c>
      <c r="F6649" s="10">
        <f t="shared" si="412"/>
        <v>8335.1808361208205</v>
      </c>
      <c r="G6649" s="10">
        <f>IF(F6649&gt;0,MIN('Hourly Model'!$E$8*1000-E6649,F6649),MAX(-E6649,F6649))</f>
        <v>0</v>
      </c>
      <c r="I6649" s="10">
        <f t="shared" si="415"/>
        <v>0</v>
      </c>
    </row>
    <row r="6650" spans="1:9" x14ac:dyDescent="0.2">
      <c r="A6650" s="11">
        <f t="shared" si="413"/>
        <v>43742.999999983876</v>
      </c>
      <c r="B6650" s="5">
        <f>'Load Profile'!E6653</f>
        <v>606.04361605032204</v>
      </c>
      <c r="C6650" s="5">
        <f>'Solar Output'!E6654</f>
        <v>0</v>
      </c>
      <c r="D6650" s="5">
        <f>'Wind Output'!E6657</f>
        <v>7873.333333333333</v>
      </c>
      <c r="E6650" s="5">
        <f t="shared" si="414"/>
        <v>10000</v>
      </c>
      <c r="F6650" s="10">
        <f t="shared" si="412"/>
        <v>7267.2897172830108</v>
      </c>
      <c r="G6650" s="10">
        <f>IF(F6650&gt;0,MIN('Hourly Model'!$E$8*1000-E6650,F6650),MAX(-E6650,F6650))</f>
        <v>0</v>
      </c>
      <c r="I6650" s="10">
        <f t="shared" si="415"/>
        <v>0</v>
      </c>
    </row>
    <row r="6651" spans="1:9" x14ac:dyDescent="0.2">
      <c r="A6651" s="11">
        <f t="shared" si="413"/>
        <v>43743.041666650541</v>
      </c>
      <c r="B6651" s="5">
        <f>'Load Profile'!E6654</f>
        <v>558.45483251096596</v>
      </c>
      <c r="C6651" s="5">
        <f>'Solar Output'!E6655</f>
        <v>0</v>
      </c>
      <c r="D6651" s="5">
        <f>'Wind Output'!E6658</f>
        <v>7873.333333333333</v>
      </c>
      <c r="E6651" s="5">
        <f t="shared" si="414"/>
        <v>10000</v>
      </c>
      <c r="F6651" s="10">
        <f t="shared" si="412"/>
        <v>7314.8785008223667</v>
      </c>
      <c r="G6651" s="10">
        <f>IF(F6651&gt;0,MIN('Hourly Model'!$E$8*1000-E6651,F6651),MAX(-E6651,F6651))</f>
        <v>0</v>
      </c>
      <c r="I6651" s="10">
        <f t="shared" si="415"/>
        <v>0</v>
      </c>
    </row>
    <row r="6652" spans="1:9" x14ac:dyDescent="0.2">
      <c r="A6652" s="11">
        <f t="shared" si="413"/>
        <v>43743.083333317205</v>
      </c>
      <c r="B6652" s="5">
        <f>'Load Profile'!E6655</f>
        <v>554.11380477434454</v>
      </c>
      <c r="C6652" s="5">
        <f>'Solar Output'!E6656</f>
        <v>0</v>
      </c>
      <c r="D6652" s="5">
        <f>'Wind Output'!E6659</f>
        <v>4266.666666666667</v>
      </c>
      <c r="E6652" s="5">
        <f t="shared" si="414"/>
        <v>10000</v>
      </c>
      <c r="F6652" s="10">
        <f t="shared" si="412"/>
        <v>3712.5528618923227</v>
      </c>
      <c r="G6652" s="10">
        <f>IF(F6652&gt;0,MIN('Hourly Model'!$E$8*1000-E6652,F6652),MAX(-E6652,F6652))</f>
        <v>0</v>
      </c>
      <c r="I6652" s="10">
        <f t="shared" si="415"/>
        <v>0</v>
      </c>
    </row>
    <row r="6653" spans="1:9" x14ac:dyDescent="0.2">
      <c r="A6653" s="11">
        <f t="shared" si="413"/>
        <v>43743.124999983869</v>
      </c>
      <c r="B6653" s="5">
        <f>'Load Profile'!E6656</f>
        <v>561.80644883013099</v>
      </c>
      <c r="C6653" s="5">
        <f>'Solar Output'!E6657</f>
        <v>0</v>
      </c>
      <c r="D6653" s="5">
        <f>'Wind Output'!E6660</f>
        <v>1666.6666666666667</v>
      </c>
      <c r="E6653" s="5">
        <f t="shared" si="414"/>
        <v>10000</v>
      </c>
      <c r="F6653" s="10">
        <f t="shared" si="412"/>
        <v>1104.8602178365359</v>
      </c>
      <c r="G6653" s="10">
        <f>IF(F6653&gt;0,MIN('Hourly Model'!$E$8*1000-E6653,F6653),MAX(-E6653,F6653))</f>
        <v>0</v>
      </c>
      <c r="I6653" s="10">
        <f t="shared" si="415"/>
        <v>0</v>
      </c>
    </row>
    <row r="6654" spans="1:9" x14ac:dyDescent="0.2">
      <c r="A6654" s="11">
        <f t="shared" si="413"/>
        <v>43743.166666650533</v>
      </c>
      <c r="B6654" s="5">
        <f>'Load Profile'!E6657</f>
        <v>626.57027307901421</v>
      </c>
      <c r="C6654" s="5">
        <f>'Solar Output'!E6658</f>
        <v>0</v>
      </c>
      <c r="D6654" s="5">
        <f>'Wind Output'!E6661</f>
        <v>1666.6666666666667</v>
      </c>
      <c r="E6654" s="5">
        <f t="shared" si="414"/>
        <v>10000</v>
      </c>
      <c r="F6654" s="10">
        <f t="shared" si="412"/>
        <v>1040.0963935876525</v>
      </c>
      <c r="G6654" s="10">
        <f>IF(F6654&gt;0,MIN('Hourly Model'!$E$8*1000-E6654,F6654),MAX(-E6654,F6654))</f>
        <v>0</v>
      </c>
      <c r="I6654" s="10">
        <f t="shared" si="415"/>
        <v>0</v>
      </c>
    </row>
    <row r="6655" spans="1:9" x14ac:dyDescent="0.2">
      <c r="A6655" s="11">
        <f t="shared" si="413"/>
        <v>43743.208333317198</v>
      </c>
      <c r="B6655" s="5">
        <f>'Load Profile'!E6658</f>
        <v>843.44434469149928</v>
      </c>
      <c r="C6655" s="5">
        <f>'Solar Output'!E6659</f>
        <v>0</v>
      </c>
      <c r="D6655" s="5">
        <f>'Wind Output'!E6662</f>
        <v>873.33333333333337</v>
      </c>
      <c r="E6655" s="5">
        <f t="shared" si="414"/>
        <v>10000</v>
      </c>
      <c r="F6655" s="10">
        <f t="shared" si="412"/>
        <v>29.888988641834089</v>
      </c>
      <c r="G6655" s="10">
        <f>IF(F6655&gt;0,MIN('Hourly Model'!$E$8*1000-E6655,F6655),MAX(-E6655,F6655))</f>
        <v>0</v>
      </c>
      <c r="I6655" s="10">
        <f t="shared" si="415"/>
        <v>0</v>
      </c>
    </row>
    <row r="6656" spans="1:9" x14ac:dyDescent="0.2">
      <c r="A6656" s="11">
        <f t="shared" si="413"/>
        <v>43743.249999983862</v>
      </c>
      <c r="B6656" s="5">
        <f>'Load Profile'!E6659</f>
        <v>1180.2556689167204</v>
      </c>
      <c r="C6656" s="5">
        <f>'Solar Output'!E6660</f>
        <v>883.45875000000001</v>
      </c>
      <c r="D6656" s="5">
        <f>'Wind Output'!E6663</f>
        <v>1666.6666666666667</v>
      </c>
      <c r="E6656" s="5">
        <f t="shared" si="414"/>
        <v>10000</v>
      </c>
      <c r="F6656" s="10">
        <f t="shared" si="412"/>
        <v>1369.8697477499463</v>
      </c>
      <c r="G6656" s="10">
        <f>IF(F6656&gt;0,MIN('Hourly Model'!$E$8*1000-E6656,F6656),MAX(-E6656,F6656))</f>
        <v>0</v>
      </c>
      <c r="I6656" s="10">
        <f t="shared" si="415"/>
        <v>0</v>
      </c>
    </row>
    <row r="6657" spans="1:9" x14ac:dyDescent="0.2">
      <c r="A6657" s="11">
        <f t="shared" si="413"/>
        <v>43743.291666650526</v>
      </c>
      <c r="B6657" s="5">
        <f>'Load Profile'!E6660</f>
        <v>1116.5552654234875</v>
      </c>
      <c r="C6657" s="5">
        <f>'Solar Output'!E6661</f>
        <v>3089.7820499999993</v>
      </c>
      <c r="D6657" s="5">
        <f>'Wind Output'!E6664</f>
        <v>1666.6666666666667</v>
      </c>
      <c r="E6657" s="5">
        <f t="shared" si="414"/>
        <v>10000</v>
      </c>
      <c r="F6657" s="10">
        <f t="shared" si="412"/>
        <v>3639.8934512431783</v>
      </c>
      <c r="G6657" s="10">
        <f>IF(F6657&gt;0,MIN('Hourly Model'!$E$8*1000-E6657,F6657),MAX(-E6657,F6657))</f>
        <v>0</v>
      </c>
      <c r="I6657" s="10">
        <f t="shared" si="415"/>
        <v>0</v>
      </c>
    </row>
    <row r="6658" spans="1:9" x14ac:dyDescent="0.2">
      <c r="A6658" s="11">
        <f t="shared" si="413"/>
        <v>43743.33333331719</v>
      </c>
      <c r="B6658" s="5">
        <f>'Load Profile'!E6661</f>
        <v>938.24704410116362</v>
      </c>
      <c r="C6658" s="5">
        <f>'Solar Output'!E6662</f>
        <v>5044.3990999999996</v>
      </c>
      <c r="D6658" s="5">
        <f>'Wind Output'!E6665</f>
        <v>873.33333333333337</v>
      </c>
      <c r="E6658" s="5">
        <f t="shared" si="414"/>
        <v>10000</v>
      </c>
      <c r="F6658" s="10">
        <f t="shared" ref="F6658:F6721" si="416">D6658+C6658-B6658</f>
        <v>4979.4853892321689</v>
      </c>
      <c r="G6658" s="10">
        <f>IF(F6658&gt;0,MIN('Hourly Model'!$E$8*1000-E6658,F6658),MAX(-E6658,F6658))</f>
        <v>0</v>
      </c>
      <c r="I6658" s="10">
        <f t="shared" si="415"/>
        <v>0</v>
      </c>
    </row>
    <row r="6659" spans="1:9" x14ac:dyDescent="0.2">
      <c r="A6659" s="11">
        <f t="shared" ref="A6659:A6722" si="417">A6658+1/24</f>
        <v>43743.374999983855</v>
      </c>
      <c r="B6659" s="5">
        <f>'Load Profile'!E6662</f>
        <v>925.80383110883702</v>
      </c>
      <c r="C6659" s="5">
        <f>'Solar Output'!E6663</f>
        <v>4927.8063499999998</v>
      </c>
      <c r="D6659" s="5">
        <f>'Wind Output'!E6666</f>
        <v>873.33333333333337</v>
      </c>
      <c r="E6659" s="5">
        <f t="shared" ref="E6659:E6722" si="418">E6658+G6658</f>
        <v>10000</v>
      </c>
      <c r="F6659" s="10">
        <f t="shared" si="416"/>
        <v>4875.3358522244962</v>
      </c>
      <c r="G6659" s="10">
        <f>IF(F6659&gt;0,MIN('Hourly Model'!$E$8*1000-E6659,F6659),MAX(-E6659,F6659))</f>
        <v>0</v>
      </c>
      <c r="I6659" s="10">
        <f t="shared" ref="I6659:I6722" si="419">MIN(I6658+F6659+E6659,0)</f>
        <v>0</v>
      </c>
    </row>
    <row r="6660" spans="1:9" x14ac:dyDescent="0.2">
      <c r="A6660" s="11">
        <f t="shared" si="417"/>
        <v>43743.416666650519</v>
      </c>
      <c r="B6660" s="5">
        <f>'Load Profile'!E6663</f>
        <v>933.09875113196517</v>
      </c>
      <c r="C6660" s="5">
        <f>'Solar Output'!E6664</f>
        <v>4255.3737499999997</v>
      </c>
      <c r="D6660" s="5">
        <f>'Wind Output'!E6667</f>
        <v>873.33333333333337</v>
      </c>
      <c r="E6660" s="5">
        <f t="shared" si="418"/>
        <v>10000</v>
      </c>
      <c r="F6660" s="10">
        <f t="shared" si="416"/>
        <v>4195.6083322013674</v>
      </c>
      <c r="G6660" s="10">
        <f>IF(F6660&gt;0,MIN('Hourly Model'!$E$8*1000-E6660,F6660),MAX(-E6660,F6660))</f>
        <v>0</v>
      </c>
      <c r="I6660" s="10">
        <f t="shared" si="419"/>
        <v>0</v>
      </c>
    </row>
    <row r="6661" spans="1:9" x14ac:dyDescent="0.2">
      <c r="A6661" s="11">
        <f t="shared" si="417"/>
        <v>43743.458333317183</v>
      </c>
      <c r="B6661" s="5">
        <f>'Load Profile'!E6664</f>
        <v>909.47316184782846</v>
      </c>
      <c r="C6661" s="5">
        <f>'Solar Output'!E6665</f>
        <v>4296.4045999999998</v>
      </c>
      <c r="D6661" s="5">
        <f>'Wind Output'!E6668</f>
        <v>873.33333333333337</v>
      </c>
      <c r="E6661" s="5">
        <f t="shared" si="418"/>
        <v>10000</v>
      </c>
      <c r="F6661" s="10">
        <f t="shared" si="416"/>
        <v>4260.2647714855048</v>
      </c>
      <c r="G6661" s="10">
        <f>IF(F6661&gt;0,MIN('Hourly Model'!$E$8*1000-E6661,F6661),MAX(-E6661,F6661))</f>
        <v>0</v>
      </c>
      <c r="I6661" s="10">
        <f t="shared" si="419"/>
        <v>0</v>
      </c>
    </row>
    <row r="6662" spans="1:9" x14ac:dyDescent="0.2">
      <c r="A6662" s="11">
        <f t="shared" si="417"/>
        <v>43743.499999983847</v>
      </c>
      <c r="B6662" s="5">
        <f>'Load Profile'!E6665</f>
        <v>875.09313909185494</v>
      </c>
      <c r="C6662" s="5">
        <f>'Solar Output'!E6666</f>
        <v>2901.9893499999998</v>
      </c>
      <c r="D6662" s="5">
        <f>'Wind Output'!E6669</f>
        <v>2773.3333333333335</v>
      </c>
      <c r="E6662" s="5">
        <f t="shared" si="418"/>
        <v>10000</v>
      </c>
      <c r="F6662" s="10">
        <f t="shared" si="416"/>
        <v>4800.2295442414788</v>
      </c>
      <c r="G6662" s="10">
        <f>IF(F6662&gt;0,MIN('Hourly Model'!$E$8*1000-E6662,F6662),MAX(-E6662,F6662))</f>
        <v>0</v>
      </c>
      <c r="I6662" s="10">
        <f t="shared" si="419"/>
        <v>0</v>
      </c>
    </row>
    <row r="6663" spans="1:9" x14ac:dyDescent="0.2">
      <c r="A6663" s="11">
        <f t="shared" si="417"/>
        <v>43743.541666650512</v>
      </c>
      <c r="B6663" s="5">
        <f>'Load Profile'!E6666</f>
        <v>865.84425467948097</v>
      </c>
      <c r="C6663" s="5">
        <f>'Solar Output'!E6667</f>
        <v>2542.3728499999997</v>
      </c>
      <c r="D6663" s="5">
        <f>'Wind Output'!E6670</f>
        <v>2773.3333333333335</v>
      </c>
      <c r="E6663" s="5">
        <f t="shared" si="418"/>
        <v>10000</v>
      </c>
      <c r="F6663" s="10">
        <f t="shared" si="416"/>
        <v>4449.8619286538524</v>
      </c>
      <c r="G6663" s="10">
        <f>IF(F6663&gt;0,MIN('Hourly Model'!$E$8*1000-E6663,F6663),MAX(-E6663,F6663))</f>
        <v>0</v>
      </c>
      <c r="I6663" s="10">
        <f t="shared" si="419"/>
        <v>0</v>
      </c>
    </row>
    <row r="6664" spans="1:9" x14ac:dyDescent="0.2">
      <c r="A6664" s="11">
        <f t="shared" si="417"/>
        <v>43743.583333317176</v>
      </c>
      <c r="B6664" s="5">
        <f>'Load Profile'!E6667</f>
        <v>904.97519928889812</v>
      </c>
      <c r="C6664" s="5">
        <f>'Solar Output'!E6668</f>
        <v>1142.6951999999999</v>
      </c>
      <c r="D6664" s="5">
        <f>'Wind Output'!E6671</f>
        <v>1666.6666666666667</v>
      </c>
      <c r="E6664" s="5">
        <f t="shared" si="418"/>
        <v>10000</v>
      </c>
      <c r="F6664" s="10">
        <f t="shared" si="416"/>
        <v>1904.3866673777684</v>
      </c>
      <c r="G6664" s="10">
        <f>IF(F6664&gt;0,MIN('Hourly Model'!$E$8*1000-E6664,F6664),MAX(-E6664,F6664))</f>
        <v>0</v>
      </c>
      <c r="I6664" s="10">
        <f t="shared" si="419"/>
        <v>0</v>
      </c>
    </row>
    <row r="6665" spans="1:9" x14ac:dyDescent="0.2">
      <c r="A6665" s="11">
        <f t="shared" si="417"/>
        <v>43743.62499998384</v>
      </c>
      <c r="B6665" s="5">
        <f>'Load Profile'!E6668</f>
        <v>1068.3771805727376</v>
      </c>
      <c r="C6665" s="5">
        <f>'Solar Output'!E6669</f>
        <v>1624.7648499999998</v>
      </c>
      <c r="D6665" s="5">
        <f>'Wind Output'!E6672</f>
        <v>2773.3333333333335</v>
      </c>
      <c r="E6665" s="5">
        <f t="shared" si="418"/>
        <v>10000</v>
      </c>
      <c r="F6665" s="10">
        <f t="shared" si="416"/>
        <v>3329.7210027605961</v>
      </c>
      <c r="G6665" s="10">
        <f>IF(F6665&gt;0,MIN('Hourly Model'!$E$8*1000-E6665,F6665),MAX(-E6665,F6665))</f>
        <v>0</v>
      </c>
      <c r="I6665" s="10">
        <f t="shared" si="419"/>
        <v>0</v>
      </c>
    </row>
    <row r="6666" spans="1:9" x14ac:dyDescent="0.2">
      <c r="A6666" s="11">
        <f t="shared" si="417"/>
        <v>43743.666666650504</v>
      </c>
      <c r="B6666" s="5">
        <f>'Load Profile'!E6669</f>
        <v>1394.1943919173564</v>
      </c>
      <c r="C6666" s="5">
        <f>'Solar Output'!E6670</f>
        <v>174.33194999999998</v>
      </c>
      <c r="D6666" s="5">
        <f>'Wind Output'!E6673</f>
        <v>1666.6666666666667</v>
      </c>
      <c r="E6666" s="5">
        <f t="shared" si="418"/>
        <v>10000</v>
      </c>
      <c r="F6666" s="10">
        <f t="shared" si="416"/>
        <v>446.80422474931038</v>
      </c>
      <c r="G6666" s="10">
        <f>IF(F6666&gt;0,MIN('Hourly Model'!$E$8*1000-E6666,F6666),MAX(-E6666,F6666))</f>
        <v>0</v>
      </c>
      <c r="I6666" s="10">
        <f t="shared" si="419"/>
        <v>0</v>
      </c>
    </row>
    <row r="6667" spans="1:9" x14ac:dyDescent="0.2">
      <c r="A6667" s="11">
        <f t="shared" si="417"/>
        <v>43743.708333317169</v>
      </c>
      <c r="B6667" s="5">
        <f>'Load Profile'!E6670</f>
        <v>1660.490281928905</v>
      </c>
      <c r="C6667" s="5">
        <f>'Solar Output'!E6671</f>
        <v>0</v>
      </c>
      <c r="D6667" s="5">
        <f>'Wind Output'!E6674</f>
        <v>873.33333333333337</v>
      </c>
      <c r="E6667" s="5">
        <f t="shared" si="418"/>
        <v>10000</v>
      </c>
      <c r="F6667" s="10">
        <f t="shared" si="416"/>
        <v>-787.15694859557163</v>
      </c>
      <c r="G6667" s="10">
        <f>IF(F6667&gt;0,MIN('Hourly Model'!$E$8*1000-E6667,F6667),MAX(-E6667,F6667))</f>
        <v>-787.15694859557163</v>
      </c>
      <c r="I6667" s="10">
        <f t="shared" si="419"/>
        <v>0</v>
      </c>
    </row>
    <row r="6668" spans="1:9" x14ac:dyDescent="0.2">
      <c r="A6668" s="11">
        <f t="shared" si="417"/>
        <v>43743.749999983833</v>
      </c>
      <c r="B6668" s="5">
        <f>'Load Profile'!E6671</f>
        <v>1872.5686744998889</v>
      </c>
      <c r="C6668" s="5">
        <f>'Solar Output'!E6672</f>
        <v>0</v>
      </c>
      <c r="D6668" s="5">
        <f>'Wind Output'!E6675</f>
        <v>286.66666666666669</v>
      </c>
      <c r="E6668" s="5">
        <f t="shared" si="418"/>
        <v>9212.8430514044285</v>
      </c>
      <c r="F6668" s="10">
        <f t="shared" si="416"/>
        <v>-1585.9020078332221</v>
      </c>
      <c r="G6668" s="10">
        <f>IF(F6668&gt;0,MIN('Hourly Model'!$E$8*1000-E6668,F6668),MAX(-E6668,F6668))</f>
        <v>-1585.9020078332221</v>
      </c>
      <c r="I6668" s="10">
        <f t="shared" si="419"/>
        <v>0</v>
      </c>
    </row>
    <row r="6669" spans="1:9" x14ac:dyDescent="0.2">
      <c r="A6669" s="11">
        <f t="shared" si="417"/>
        <v>43743.791666650497</v>
      </c>
      <c r="B6669" s="5">
        <f>'Load Profile'!E6672</f>
        <v>1945.9662467786914</v>
      </c>
      <c r="C6669" s="5">
        <f>'Solar Output'!E6673</f>
        <v>0</v>
      </c>
      <c r="D6669" s="5">
        <f>'Wind Output'!E6676</f>
        <v>0</v>
      </c>
      <c r="E6669" s="5">
        <f t="shared" si="418"/>
        <v>7626.9410435712061</v>
      </c>
      <c r="F6669" s="10">
        <f t="shared" si="416"/>
        <v>-1945.9662467786914</v>
      </c>
      <c r="G6669" s="10">
        <f>IF(F6669&gt;0,MIN('Hourly Model'!$E$8*1000-E6669,F6669),MAX(-E6669,F6669))</f>
        <v>-1945.9662467786914</v>
      </c>
      <c r="I6669" s="10">
        <f t="shared" si="419"/>
        <v>0</v>
      </c>
    </row>
    <row r="6670" spans="1:9" x14ac:dyDescent="0.2">
      <c r="A6670" s="11">
        <f t="shared" si="417"/>
        <v>43743.833333317161</v>
      </c>
      <c r="B6670" s="5">
        <f>'Load Profile'!E6673</f>
        <v>1763.7505428181123</v>
      </c>
      <c r="C6670" s="5">
        <f>'Solar Output'!E6674</f>
        <v>0</v>
      </c>
      <c r="D6670" s="5">
        <f>'Wind Output'!E6677</f>
        <v>0</v>
      </c>
      <c r="E6670" s="5">
        <f t="shared" si="418"/>
        <v>5680.974796792515</v>
      </c>
      <c r="F6670" s="10">
        <f t="shared" si="416"/>
        <v>-1763.7505428181123</v>
      </c>
      <c r="G6670" s="10">
        <f>IF(F6670&gt;0,MIN('Hourly Model'!$E$8*1000-E6670,F6670),MAX(-E6670,F6670))</f>
        <v>-1763.7505428181123</v>
      </c>
      <c r="I6670" s="10">
        <f t="shared" si="419"/>
        <v>0</v>
      </c>
    </row>
    <row r="6671" spans="1:9" x14ac:dyDescent="0.2">
      <c r="A6671" s="11">
        <f t="shared" si="417"/>
        <v>43743.874999983826</v>
      </c>
      <c r="B6671" s="5">
        <f>'Load Profile'!E6674</f>
        <v>1434.3670684300785</v>
      </c>
      <c r="C6671" s="5">
        <f>'Solar Output'!E6675</f>
        <v>0</v>
      </c>
      <c r="D6671" s="5">
        <f>'Wind Output'!E6678</f>
        <v>0</v>
      </c>
      <c r="E6671" s="5">
        <f t="shared" si="418"/>
        <v>3917.2242539744029</v>
      </c>
      <c r="F6671" s="10">
        <f t="shared" si="416"/>
        <v>-1434.3670684300785</v>
      </c>
      <c r="G6671" s="10">
        <f>IF(F6671&gt;0,MIN('Hourly Model'!$E$8*1000-E6671,F6671),MAX(-E6671,F6671))</f>
        <v>-1434.3670684300785</v>
      </c>
      <c r="I6671" s="10">
        <f t="shared" si="419"/>
        <v>0</v>
      </c>
    </row>
    <row r="6672" spans="1:9" x14ac:dyDescent="0.2">
      <c r="A6672" s="11">
        <f t="shared" si="417"/>
        <v>43743.91666665049</v>
      </c>
      <c r="B6672" s="5">
        <f>'Load Profile'!E6675</f>
        <v>1115.1234748870606</v>
      </c>
      <c r="C6672" s="5">
        <f>'Solar Output'!E6676</f>
        <v>0</v>
      </c>
      <c r="D6672" s="5">
        <f>'Wind Output'!E6679</f>
        <v>286.66666666666669</v>
      </c>
      <c r="E6672" s="5">
        <f t="shared" si="418"/>
        <v>2482.8571855443242</v>
      </c>
      <c r="F6672" s="10">
        <f t="shared" si="416"/>
        <v>-828.4568082203939</v>
      </c>
      <c r="G6672" s="10">
        <f>IF(F6672&gt;0,MIN('Hourly Model'!$E$8*1000-E6672,F6672),MAX(-E6672,F6672))</f>
        <v>-828.4568082203939</v>
      </c>
      <c r="I6672" s="10">
        <f t="shared" si="419"/>
        <v>0</v>
      </c>
    </row>
    <row r="6673" spans="1:9" x14ac:dyDescent="0.2">
      <c r="A6673" s="11">
        <f t="shared" si="417"/>
        <v>43743.958333317154</v>
      </c>
      <c r="B6673" s="5">
        <f>'Load Profile'!E6676</f>
        <v>782.63644259058287</v>
      </c>
      <c r="C6673" s="5">
        <f>'Solar Output'!E6677</f>
        <v>0</v>
      </c>
      <c r="D6673" s="5">
        <f>'Wind Output'!E6680</f>
        <v>286.66666666666669</v>
      </c>
      <c r="E6673" s="5">
        <f t="shared" si="418"/>
        <v>1654.4003773239303</v>
      </c>
      <c r="F6673" s="10">
        <f t="shared" si="416"/>
        <v>-495.96977592391619</v>
      </c>
      <c r="G6673" s="10">
        <f>IF(F6673&gt;0,MIN('Hourly Model'!$E$8*1000-E6673,F6673),MAX(-E6673,F6673))</f>
        <v>-495.96977592391619</v>
      </c>
      <c r="I6673" s="10">
        <f t="shared" si="419"/>
        <v>0</v>
      </c>
    </row>
    <row r="6674" spans="1:9" x14ac:dyDescent="0.2">
      <c r="A6674" s="11">
        <f t="shared" si="417"/>
        <v>43743.999999983818</v>
      </c>
      <c r="B6674" s="5">
        <f>'Load Profile'!E6677</f>
        <v>665.63450196624365</v>
      </c>
      <c r="C6674" s="5">
        <f>'Solar Output'!E6678</f>
        <v>0</v>
      </c>
      <c r="D6674" s="5">
        <f>'Wind Output'!E6681</f>
        <v>0</v>
      </c>
      <c r="E6674" s="5">
        <f t="shared" si="418"/>
        <v>1158.4306014000142</v>
      </c>
      <c r="F6674" s="10">
        <f t="shared" si="416"/>
        <v>-665.63450196624365</v>
      </c>
      <c r="G6674" s="10">
        <f>IF(F6674&gt;0,MIN('Hourly Model'!$E$8*1000-E6674,F6674),MAX(-E6674,F6674))</f>
        <v>-665.63450196624365</v>
      </c>
      <c r="I6674" s="10">
        <f t="shared" si="419"/>
        <v>0</v>
      </c>
    </row>
    <row r="6675" spans="1:9" x14ac:dyDescent="0.2">
      <c r="A6675" s="11">
        <f t="shared" si="417"/>
        <v>43744.041666650483</v>
      </c>
      <c r="B6675" s="5">
        <f>'Load Profile'!E6678</f>
        <v>616.15702035896163</v>
      </c>
      <c r="C6675" s="5">
        <f>'Solar Output'!E6679</f>
        <v>0</v>
      </c>
      <c r="D6675" s="5">
        <f>'Wind Output'!E6682</f>
        <v>0</v>
      </c>
      <c r="E6675" s="5">
        <f t="shared" si="418"/>
        <v>492.79609943377056</v>
      </c>
      <c r="F6675" s="10">
        <f t="shared" si="416"/>
        <v>-616.15702035896163</v>
      </c>
      <c r="G6675" s="10">
        <f>IF(F6675&gt;0,MIN('Hourly Model'!$E$8*1000-E6675,F6675),MAX(-E6675,F6675))</f>
        <v>-492.79609943377056</v>
      </c>
      <c r="I6675" s="10">
        <f t="shared" si="419"/>
        <v>-123.36092092519107</v>
      </c>
    </row>
    <row r="6676" spans="1:9" x14ac:dyDescent="0.2">
      <c r="A6676" s="11">
        <f t="shared" si="417"/>
        <v>43744.083333317147</v>
      </c>
      <c r="B6676" s="5">
        <f>'Load Profile'!E6679</f>
        <v>609.04455282595006</v>
      </c>
      <c r="C6676" s="5">
        <f>'Solar Output'!E6680</f>
        <v>0</v>
      </c>
      <c r="D6676" s="5">
        <f>'Wind Output'!E6683</f>
        <v>0</v>
      </c>
      <c r="E6676" s="5">
        <f t="shared" si="418"/>
        <v>0</v>
      </c>
      <c r="F6676" s="10">
        <f t="shared" si="416"/>
        <v>-609.04455282595006</v>
      </c>
      <c r="G6676" s="10">
        <f>IF(F6676&gt;0,MIN('Hourly Model'!$E$8*1000-E6676,F6676),MAX(-E6676,F6676))</f>
        <v>0</v>
      </c>
      <c r="I6676" s="10">
        <f t="shared" si="419"/>
        <v>-732.40547375114113</v>
      </c>
    </row>
    <row r="6677" spans="1:9" x14ac:dyDescent="0.2">
      <c r="A6677" s="11">
        <f t="shared" si="417"/>
        <v>43744.124999983811</v>
      </c>
      <c r="B6677" s="5">
        <f>'Load Profile'!E6680</f>
        <v>611.18360548407315</v>
      </c>
      <c r="C6677" s="5">
        <f>'Solar Output'!E6681</f>
        <v>0</v>
      </c>
      <c r="D6677" s="5">
        <f>'Wind Output'!E6684</f>
        <v>0</v>
      </c>
      <c r="E6677" s="5">
        <f t="shared" si="418"/>
        <v>0</v>
      </c>
      <c r="F6677" s="10">
        <f t="shared" si="416"/>
        <v>-611.18360548407315</v>
      </c>
      <c r="G6677" s="10">
        <f>IF(F6677&gt;0,MIN('Hourly Model'!$E$8*1000-E6677,F6677),MAX(-E6677,F6677))</f>
        <v>0</v>
      </c>
      <c r="I6677" s="10">
        <f t="shared" si="419"/>
        <v>-1343.5890792352143</v>
      </c>
    </row>
    <row r="6678" spans="1:9" x14ac:dyDescent="0.2">
      <c r="A6678" s="11">
        <f t="shared" si="417"/>
        <v>43744.166666650475</v>
      </c>
      <c r="B6678" s="5">
        <f>'Load Profile'!E6681</f>
        <v>670.37534904091297</v>
      </c>
      <c r="C6678" s="5">
        <f>'Solar Output'!E6682</f>
        <v>0</v>
      </c>
      <c r="D6678" s="5">
        <f>'Wind Output'!E6685</f>
        <v>0</v>
      </c>
      <c r="E6678" s="5">
        <f t="shared" si="418"/>
        <v>0</v>
      </c>
      <c r="F6678" s="10">
        <f t="shared" si="416"/>
        <v>-670.37534904091297</v>
      </c>
      <c r="G6678" s="10">
        <f>IF(F6678&gt;0,MIN('Hourly Model'!$E$8*1000-E6678,F6678),MAX(-E6678,F6678))</f>
        <v>0</v>
      </c>
      <c r="I6678" s="10">
        <f t="shared" si="419"/>
        <v>-2013.9644282761274</v>
      </c>
    </row>
    <row r="6679" spans="1:9" x14ac:dyDescent="0.2">
      <c r="A6679" s="11">
        <f t="shared" si="417"/>
        <v>43744.208333317139</v>
      </c>
      <c r="B6679" s="5">
        <f>'Load Profile'!E6682</f>
        <v>891.22600175784021</v>
      </c>
      <c r="C6679" s="5">
        <f>'Solar Output'!E6683</f>
        <v>0</v>
      </c>
      <c r="D6679" s="5">
        <f>'Wind Output'!E6686</f>
        <v>286.66666666666669</v>
      </c>
      <c r="E6679" s="5">
        <f t="shared" si="418"/>
        <v>0</v>
      </c>
      <c r="F6679" s="10">
        <f t="shared" si="416"/>
        <v>-604.55933509117358</v>
      </c>
      <c r="G6679" s="10">
        <f>IF(F6679&gt;0,MIN('Hourly Model'!$E$8*1000-E6679,F6679),MAX(-E6679,F6679))</f>
        <v>0</v>
      </c>
      <c r="I6679" s="10">
        <f t="shared" si="419"/>
        <v>-2618.5237633673009</v>
      </c>
    </row>
    <row r="6680" spans="1:9" x14ac:dyDescent="0.2">
      <c r="A6680" s="11">
        <f t="shared" si="417"/>
        <v>43744.249999983804</v>
      </c>
      <c r="B6680" s="5">
        <f>'Load Profile'!E6683</f>
        <v>1212.9401268253232</v>
      </c>
      <c r="C6680" s="5">
        <f>'Solar Output'!E6684</f>
        <v>948.67179999999985</v>
      </c>
      <c r="D6680" s="5">
        <f>'Wind Output'!E6687</f>
        <v>286.66666666666669</v>
      </c>
      <c r="E6680" s="5">
        <f t="shared" si="418"/>
        <v>0</v>
      </c>
      <c r="F6680" s="10">
        <f t="shared" si="416"/>
        <v>22.398339841343386</v>
      </c>
      <c r="G6680" s="10">
        <f>IF(F6680&gt;0,MIN('Hourly Model'!$E$8*1000-E6680,F6680),MAX(-E6680,F6680))</f>
        <v>22.398339841343386</v>
      </c>
      <c r="I6680" s="10">
        <f t="shared" si="419"/>
        <v>-2596.1254235259576</v>
      </c>
    </row>
    <row r="6681" spans="1:9" x14ac:dyDescent="0.2">
      <c r="A6681" s="11">
        <f t="shared" si="417"/>
        <v>43744.291666650468</v>
      </c>
      <c r="B6681" s="5">
        <f>'Load Profile'!E6684</f>
        <v>1145.961027635766</v>
      </c>
      <c r="C6681" s="5">
        <f>'Solar Output'!E6685</f>
        <v>3146.8254999999995</v>
      </c>
      <c r="D6681" s="5">
        <f>'Wind Output'!E6688</f>
        <v>286.66666666666669</v>
      </c>
      <c r="E6681" s="5">
        <f t="shared" si="418"/>
        <v>22.398339841343386</v>
      </c>
      <c r="F6681" s="10">
        <f t="shared" si="416"/>
        <v>2287.5311390308998</v>
      </c>
      <c r="G6681" s="10">
        <f>IF(F6681&gt;0,MIN('Hourly Model'!$E$8*1000-E6681,F6681),MAX(-E6681,F6681))</f>
        <v>2287.5311390308998</v>
      </c>
      <c r="I6681" s="10">
        <f t="shared" si="419"/>
        <v>-286.19594465371438</v>
      </c>
    </row>
    <row r="6682" spans="1:9" x14ac:dyDescent="0.2">
      <c r="A6682" s="11">
        <f t="shared" si="417"/>
        <v>43744.333333317132</v>
      </c>
      <c r="B6682" s="5">
        <f>'Load Profile'!E6685</f>
        <v>968.08801833378675</v>
      </c>
      <c r="C6682" s="5">
        <f>'Solar Output'!E6686</f>
        <v>5072.1255999999994</v>
      </c>
      <c r="D6682" s="5">
        <f>'Wind Output'!E6689</f>
        <v>0</v>
      </c>
      <c r="E6682" s="5">
        <f t="shared" si="418"/>
        <v>2309.9294788722432</v>
      </c>
      <c r="F6682" s="10">
        <f t="shared" si="416"/>
        <v>4104.0375816662126</v>
      </c>
      <c r="G6682" s="10">
        <f>IF(F6682&gt;0,MIN('Hourly Model'!$E$8*1000-E6682,F6682),MAX(-E6682,F6682))</f>
        <v>4104.0375816662126</v>
      </c>
      <c r="I6682" s="10">
        <f t="shared" si="419"/>
        <v>0</v>
      </c>
    </row>
    <row r="6683" spans="1:9" x14ac:dyDescent="0.2">
      <c r="A6683" s="11">
        <f t="shared" si="417"/>
        <v>43744.374999983796</v>
      </c>
      <c r="B6683" s="5">
        <f>'Load Profile'!E6686</f>
        <v>953.74745304078658</v>
      </c>
      <c r="C6683" s="5">
        <f>'Solar Output'!E6687</f>
        <v>6385.4865499999996</v>
      </c>
      <c r="D6683" s="5">
        <f>'Wind Output'!E6690</f>
        <v>873.33333333333337</v>
      </c>
      <c r="E6683" s="5">
        <f t="shared" si="418"/>
        <v>6413.9670605384563</v>
      </c>
      <c r="F6683" s="10">
        <f t="shared" si="416"/>
        <v>6305.0724302925464</v>
      </c>
      <c r="G6683" s="10">
        <f>IF(F6683&gt;0,MIN('Hourly Model'!$E$8*1000-E6683,F6683),MAX(-E6683,F6683))</f>
        <v>3586.0329394615437</v>
      </c>
      <c r="I6683" s="10">
        <f t="shared" si="419"/>
        <v>0</v>
      </c>
    </row>
    <row r="6684" spans="1:9" x14ac:dyDescent="0.2">
      <c r="A6684" s="11">
        <f t="shared" si="417"/>
        <v>43744.416666650461</v>
      </c>
      <c r="B6684" s="5">
        <f>'Load Profile'!E6687</f>
        <v>948.18538164922415</v>
      </c>
      <c r="C6684" s="5">
        <f>'Solar Output'!E6688</f>
        <v>7179.4051500000005</v>
      </c>
      <c r="D6684" s="5">
        <f>'Wind Output'!E6691</f>
        <v>286.66666666666669</v>
      </c>
      <c r="E6684" s="5">
        <f t="shared" si="418"/>
        <v>10000</v>
      </c>
      <c r="F6684" s="10">
        <f t="shared" si="416"/>
        <v>6517.8864350174435</v>
      </c>
      <c r="G6684" s="10">
        <f>IF(F6684&gt;0,MIN('Hourly Model'!$E$8*1000-E6684,F6684),MAX(-E6684,F6684))</f>
        <v>0</v>
      </c>
      <c r="I6684" s="10">
        <f t="shared" si="419"/>
        <v>0</v>
      </c>
    </row>
    <row r="6685" spans="1:9" x14ac:dyDescent="0.2">
      <c r="A6685" s="11">
        <f t="shared" si="417"/>
        <v>43744.458333317125</v>
      </c>
      <c r="B6685" s="5">
        <f>'Load Profile'!E6688</f>
        <v>923.84957817117947</v>
      </c>
      <c r="C6685" s="5">
        <f>'Solar Output'!E6689</f>
        <v>7464.5269499999995</v>
      </c>
      <c r="D6685" s="5">
        <f>'Wind Output'!E6692</f>
        <v>2773.3333333333335</v>
      </c>
      <c r="E6685" s="5">
        <f t="shared" si="418"/>
        <v>10000</v>
      </c>
      <c r="F6685" s="10">
        <f t="shared" si="416"/>
        <v>9314.0107051621544</v>
      </c>
      <c r="G6685" s="10">
        <f>IF(F6685&gt;0,MIN('Hourly Model'!$E$8*1000-E6685,F6685),MAX(-E6685,F6685))</f>
        <v>0</v>
      </c>
      <c r="I6685" s="10">
        <f t="shared" si="419"/>
        <v>0</v>
      </c>
    </row>
    <row r="6686" spans="1:9" x14ac:dyDescent="0.2">
      <c r="A6686" s="11">
        <f t="shared" si="417"/>
        <v>43744.499999983789</v>
      </c>
      <c r="B6686" s="5">
        <f>'Load Profile'!E6689</f>
        <v>890.86225208105532</v>
      </c>
      <c r="C6686" s="5">
        <f>'Solar Output'!E6690</f>
        <v>7176.3518999999987</v>
      </c>
      <c r="D6686" s="5">
        <f>'Wind Output'!E6693</f>
        <v>1666.6666666666667</v>
      </c>
      <c r="E6686" s="5">
        <f t="shared" si="418"/>
        <v>10000</v>
      </c>
      <c r="F6686" s="10">
        <f t="shared" si="416"/>
        <v>7952.1563145856107</v>
      </c>
      <c r="G6686" s="10">
        <f>IF(F6686&gt;0,MIN('Hourly Model'!$E$8*1000-E6686,F6686),MAX(-E6686,F6686))</f>
        <v>0</v>
      </c>
      <c r="I6686" s="10">
        <f t="shared" si="419"/>
        <v>0</v>
      </c>
    </row>
    <row r="6687" spans="1:9" x14ac:dyDescent="0.2">
      <c r="A6687" s="11">
        <f t="shared" si="417"/>
        <v>43744.541666650453</v>
      </c>
      <c r="B6687" s="5">
        <f>'Load Profile'!E6690</f>
        <v>879.39341047512653</v>
      </c>
      <c r="C6687" s="5">
        <f>'Solar Output'!E6691</f>
        <v>6359.3976499999999</v>
      </c>
      <c r="D6687" s="5">
        <f>'Wind Output'!E6694</f>
        <v>873.33333333333337</v>
      </c>
      <c r="E6687" s="5">
        <f t="shared" si="418"/>
        <v>10000</v>
      </c>
      <c r="F6687" s="10">
        <f t="shared" si="416"/>
        <v>6353.3375728582068</v>
      </c>
      <c r="G6687" s="10">
        <f>IF(F6687&gt;0,MIN('Hourly Model'!$E$8*1000-E6687,F6687),MAX(-E6687,F6687))</f>
        <v>0</v>
      </c>
      <c r="I6687" s="10">
        <f t="shared" si="419"/>
        <v>0</v>
      </c>
    </row>
    <row r="6688" spans="1:9" x14ac:dyDescent="0.2">
      <c r="A6688" s="11">
        <f t="shared" si="417"/>
        <v>43744.583333317118</v>
      </c>
      <c r="B6688" s="5">
        <f>'Load Profile'!E6691</f>
        <v>919.040216385956</v>
      </c>
      <c r="C6688" s="5">
        <f>'Solar Output'!E6692</f>
        <v>5079.4177499999996</v>
      </c>
      <c r="D6688" s="5">
        <f>'Wind Output'!E6695</f>
        <v>873.33333333333337</v>
      </c>
      <c r="E6688" s="5">
        <f t="shared" si="418"/>
        <v>10000</v>
      </c>
      <c r="F6688" s="10">
        <f t="shared" si="416"/>
        <v>5033.7108669473764</v>
      </c>
      <c r="G6688" s="10">
        <f>IF(F6688&gt;0,MIN('Hourly Model'!$E$8*1000-E6688,F6688),MAX(-E6688,F6688))</f>
        <v>0</v>
      </c>
      <c r="I6688" s="10">
        <f t="shared" si="419"/>
        <v>0</v>
      </c>
    </row>
    <row r="6689" spans="1:9" x14ac:dyDescent="0.2">
      <c r="A6689" s="11">
        <f t="shared" si="417"/>
        <v>43744.624999983782</v>
      </c>
      <c r="B6689" s="5">
        <f>'Load Profile'!E6692</f>
        <v>1089.0801728652186</v>
      </c>
      <c r="C6689" s="5">
        <f>'Solar Output'!E6693</f>
        <v>3194.3227999999999</v>
      </c>
      <c r="D6689" s="5">
        <f>'Wind Output'!E6696</f>
        <v>873.33333333333337</v>
      </c>
      <c r="E6689" s="5">
        <f t="shared" si="418"/>
        <v>10000</v>
      </c>
      <c r="F6689" s="10">
        <f t="shared" si="416"/>
        <v>2978.5759604681148</v>
      </c>
      <c r="G6689" s="10">
        <f>IF(F6689&gt;0,MIN('Hourly Model'!$E$8*1000-E6689,F6689),MAX(-E6689,F6689))</f>
        <v>0</v>
      </c>
      <c r="I6689" s="10">
        <f t="shared" si="419"/>
        <v>0</v>
      </c>
    </row>
    <row r="6690" spans="1:9" x14ac:dyDescent="0.2">
      <c r="A6690" s="11">
        <f t="shared" si="417"/>
        <v>43744.666666650446</v>
      </c>
      <c r="B6690" s="5">
        <f>'Load Profile'!E6693</f>
        <v>1428.9548502169214</v>
      </c>
      <c r="C6690" s="5">
        <f>'Solar Output'!E6694</f>
        <v>1051.8969499999998</v>
      </c>
      <c r="D6690" s="5">
        <f>'Wind Output'!E6697</f>
        <v>873.33333333333337</v>
      </c>
      <c r="E6690" s="5">
        <f t="shared" si="418"/>
        <v>10000</v>
      </c>
      <c r="F6690" s="10">
        <f t="shared" si="416"/>
        <v>496.27543311641193</v>
      </c>
      <c r="G6690" s="10">
        <f>IF(F6690&gt;0,MIN('Hourly Model'!$E$8*1000-E6690,F6690),MAX(-E6690,F6690))</f>
        <v>0</v>
      </c>
      <c r="I6690" s="10">
        <f t="shared" si="419"/>
        <v>0</v>
      </c>
    </row>
    <row r="6691" spans="1:9" x14ac:dyDescent="0.2">
      <c r="A6691" s="11">
        <f t="shared" si="417"/>
        <v>43744.70833331711</v>
      </c>
      <c r="B6691" s="5">
        <f>'Load Profile'!E6694</f>
        <v>1698.2178879850894</v>
      </c>
      <c r="C6691" s="5">
        <f>'Solar Output'!E6695</f>
        <v>0</v>
      </c>
      <c r="D6691" s="5">
        <f>'Wind Output'!E6698</f>
        <v>0</v>
      </c>
      <c r="E6691" s="5">
        <f t="shared" si="418"/>
        <v>10000</v>
      </c>
      <c r="F6691" s="10">
        <f t="shared" si="416"/>
        <v>-1698.2178879850894</v>
      </c>
      <c r="G6691" s="10">
        <f>IF(F6691&gt;0,MIN('Hourly Model'!$E$8*1000-E6691,F6691),MAX(-E6691,F6691))</f>
        <v>-1698.2178879850894</v>
      </c>
      <c r="I6691" s="10">
        <f t="shared" si="419"/>
        <v>0</v>
      </c>
    </row>
    <row r="6692" spans="1:9" x14ac:dyDescent="0.2">
      <c r="A6692" s="11">
        <f t="shared" si="417"/>
        <v>43744.749999983775</v>
      </c>
      <c r="B6692" s="5">
        <f>'Load Profile'!E6695</f>
        <v>1917.9176908874258</v>
      </c>
      <c r="C6692" s="5">
        <f>'Solar Output'!E6696</f>
        <v>0</v>
      </c>
      <c r="D6692" s="5">
        <f>'Wind Output'!E6699</f>
        <v>0</v>
      </c>
      <c r="E6692" s="5">
        <f t="shared" si="418"/>
        <v>8301.782112014911</v>
      </c>
      <c r="F6692" s="10">
        <f t="shared" si="416"/>
        <v>-1917.9176908874258</v>
      </c>
      <c r="G6692" s="10">
        <f>IF(F6692&gt;0,MIN('Hourly Model'!$E$8*1000-E6692,F6692),MAX(-E6692,F6692))</f>
        <v>-1917.9176908874258</v>
      </c>
      <c r="I6692" s="10">
        <f t="shared" si="419"/>
        <v>0</v>
      </c>
    </row>
    <row r="6693" spans="1:9" x14ac:dyDescent="0.2">
      <c r="A6693" s="11">
        <f t="shared" si="417"/>
        <v>43744.791666650439</v>
      </c>
      <c r="B6693" s="5">
        <f>'Load Profile'!E6696</f>
        <v>1993.3610758443199</v>
      </c>
      <c r="C6693" s="5">
        <f>'Solar Output'!E6697</f>
        <v>0</v>
      </c>
      <c r="D6693" s="5">
        <f>'Wind Output'!E6700</f>
        <v>0</v>
      </c>
      <c r="E6693" s="5">
        <f t="shared" si="418"/>
        <v>6383.864421127485</v>
      </c>
      <c r="F6693" s="10">
        <f t="shared" si="416"/>
        <v>-1993.3610758443199</v>
      </c>
      <c r="G6693" s="10">
        <f>IF(F6693&gt;0,MIN('Hourly Model'!$E$8*1000-E6693,F6693),MAX(-E6693,F6693))</f>
        <v>-1993.3610758443199</v>
      </c>
      <c r="I6693" s="10">
        <f t="shared" si="419"/>
        <v>0</v>
      </c>
    </row>
    <row r="6694" spans="1:9" x14ac:dyDescent="0.2">
      <c r="A6694" s="11">
        <f t="shared" si="417"/>
        <v>43744.833333317103</v>
      </c>
      <c r="B6694" s="5">
        <f>'Load Profile'!E6697</f>
        <v>1806.107513050506</v>
      </c>
      <c r="C6694" s="5">
        <f>'Solar Output'!E6698</f>
        <v>0</v>
      </c>
      <c r="D6694" s="5">
        <f>'Wind Output'!E6701</f>
        <v>0</v>
      </c>
      <c r="E6694" s="5">
        <f t="shared" si="418"/>
        <v>4390.5033452831649</v>
      </c>
      <c r="F6694" s="10">
        <f t="shared" si="416"/>
        <v>-1806.107513050506</v>
      </c>
      <c r="G6694" s="10">
        <f>IF(F6694&gt;0,MIN('Hourly Model'!$E$8*1000-E6694,F6694),MAX(-E6694,F6694))</f>
        <v>-1806.107513050506</v>
      </c>
      <c r="I6694" s="10">
        <f t="shared" si="419"/>
        <v>0</v>
      </c>
    </row>
    <row r="6695" spans="1:9" x14ac:dyDescent="0.2">
      <c r="A6695" s="11">
        <f t="shared" si="417"/>
        <v>43744.874999983767</v>
      </c>
      <c r="B6695" s="5">
        <f>'Load Profile'!E6698</f>
        <v>1479.9615207671948</v>
      </c>
      <c r="C6695" s="5">
        <f>'Solar Output'!E6699</f>
        <v>0</v>
      </c>
      <c r="D6695" s="5">
        <f>'Wind Output'!E6702</f>
        <v>0</v>
      </c>
      <c r="E6695" s="5">
        <f t="shared" si="418"/>
        <v>2584.3958322326589</v>
      </c>
      <c r="F6695" s="10">
        <f t="shared" si="416"/>
        <v>-1479.9615207671948</v>
      </c>
      <c r="G6695" s="10">
        <f>IF(F6695&gt;0,MIN('Hourly Model'!$E$8*1000-E6695,F6695),MAX(-E6695,F6695))</f>
        <v>-1479.9615207671948</v>
      </c>
      <c r="I6695" s="10">
        <f t="shared" si="419"/>
        <v>0</v>
      </c>
    </row>
    <row r="6696" spans="1:9" x14ac:dyDescent="0.2">
      <c r="A6696" s="11">
        <f t="shared" si="417"/>
        <v>43744.916666650432</v>
      </c>
      <c r="B6696" s="5">
        <f>'Load Profile'!E6699</f>
        <v>1160.5169920984899</v>
      </c>
      <c r="C6696" s="5">
        <f>'Solar Output'!E6700</f>
        <v>0</v>
      </c>
      <c r="D6696" s="5">
        <f>'Wind Output'!E6703</f>
        <v>0</v>
      </c>
      <c r="E6696" s="5">
        <f t="shared" si="418"/>
        <v>1104.4343114654641</v>
      </c>
      <c r="F6696" s="10">
        <f t="shared" si="416"/>
        <v>-1160.5169920984899</v>
      </c>
      <c r="G6696" s="10">
        <f>IF(F6696&gt;0,MIN('Hourly Model'!$E$8*1000-E6696,F6696),MAX(-E6696,F6696))</f>
        <v>-1104.4343114654641</v>
      </c>
      <c r="I6696" s="10">
        <f t="shared" si="419"/>
        <v>-56.082680633025802</v>
      </c>
    </row>
    <row r="6697" spans="1:9" x14ac:dyDescent="0.2">
      <c r="A6697" s="11">
        <f t="shared" si="417"/>
        <v>43744.958333317096</v>
      </c>
      <c r="B6697" s="5">
        <f>'Load Profile'!E6700</f>
        <v>831.97013386550998</v>
      </c>
      <c r="C6697" s="5">
        <f>'Solar Output'!E6701</f>
        <v>0</v>
      </c>
      <c r="D6697" s="5">
        <f>'Wind Output'!E6704</f>
        <v>0</v>
      </c>
      <c r="E6697" s="5">
        <f t="shared" si="418"/>
        <v>0</v>
      </c>
      <c r="F6697" s="10">
        <f t="shared" si="416"/>
        <v>-831.97013386550998</v>
      </c>
      <c r="G6697" s="10">
        <f>IF(F6697&gt;0,MIN('Hourly Model'!$E$8*1000-E6697,F6697),MAX(-E6697,F6697))</f>
        <v>0</v>
      </c>
      <c r="I6697" s="10">
        <f t="shared" si="419"/>
        <v>-888.05281449853578</v>
      </c>
    </row>
    <row r="6698" spans="1:9" x14ac:dyDescent="0.2">
      <c r="A6698" s="11">
        <f t="shared" si="417"/>
        <v>43744.99999998376</v>
      </c>
      <c r="B6698" s="5">
        <f>'Load Profile'!E6701</f>
        <v>723.82372179991899</v>
      </c>
      <c r="C6698" s="5">
        <f>'Solar Output'!E6702</f>
        <v>0</v>
      </c>
      <c r="D6698" s="5">
        <f>'Wind Output'!E6705</f>
        <v>0</v>
      </c>
      <c r="E6698" s="5">
        <f t="shared" si="418"/>
        <v>0</v>
      </c>
      <c r="F6698" s="10">
        <f t="shared" si="416"/>
        <v>-723.82372179991899</v>
      </c>
      <c r="G6698" s="10">
        <f>IF(F6698&gt;0,MIN('Hourly Model'!$E$8*1000-E6698,F6698),MAX(-E6698,F6698))</f>
        <v>0</v>
      </c>
      <c r="I6698" s="10">
        <f t="shared" si="419"/>
        <v>-1611.8765362984548</v>
      </c>
    </row>
    <row r="6699" spans="1:9" x14ac:dyDescent="0.2">
      <c r="A6699" s="11">
        <f t="shared" si="417"/>
        <v>43745.041666650424</v>
      </c>
      <c r="B6699" s="5">
        <f>'Load Profile'!E6702</f>
        <v>665.48976608293981</v>
      </c>
      <c r="C6699" s="5">
        <f>'Solar Output'!E6703</f>
        <v>0</v>
      </c>
      <c r="D6699" s="5">
        <f>'Wind Output'!E6706</f>
        <v>0</v>
      </c>
      <c r="E6699" s="5">
        <f t="shared" si="418"/>
        <v>0</v>
      </c>
      <c r="F6699" s="10">
        <f t="shared" si="416"/>
        <v>-665.48976608293981</v>
      </c>
      <c r="G6699" s="10">
        <f>IF(F6699&gt;0,MIN('Hourly Model'!$E$8*1000-E6699,F6699),MAX(-E6699,F6699))</f>
        <v>0</v>
      </c>
      <c r="I6699" s="10">
        <f t="shared" si="419"/>
        <v>-2277.3663023813947</v>
      </c>
    </row>
    <row r="6700" spans="1:9" x14ac:dyDescent="0.2">
      <c r="A6700" s="11">
        <f t="shared" si="417"/>
        <v>43745.083333317089</v>
      </c>
      <c r="B6700" s="5">
        <f>'Load Profile'!E6703</f>
        <v>660.60320871917645</v>
      </c>
      <c r="C6700" s="5">
        <f>'Solar Output'!E6704</f>
        <v>0</v>
      </c>
      <c r="D6700" s="5">
        <f>'Wind Output'!E6707</f>
        <v>0</v>
      </c>
      <c r="E6700" s="5">
        <f t="shared" si="418"/>
        <v>0</v>
      </c>
      <c r="F6700" s="10">
        <f t="shared" si="416"/>
        <v>-660.60320871917645</v>
      </c>
      <c r="G6700" s="10">
        <f>IF(F6700&gt;0,MIN('Hourly Model'!$E$8*1000-E6700,F6700),MAX(-E6700,F6700))</f>
        <v>0</v>
      </c>
      <c r="I6700" s="10">
        <f t="shared" si="419"/>
        <v>-2937.9695111005713</v>
      </c>
    </row>
    <row r="6701" spans="1:9" x14ac:dyDescent="0.2">
      <c r="A6701" s="11">
        <f t="shared" si="417"/>
        <v>43745.124999983753</v>
      </c>
      <c r="B6701" s="5">
        <f>'Load Profile'!E6704</f>
        <v>667.23661819088522</v>
      </c>
      <c r="C6701" s="5">
        <f>'Solar Output'!E6705</f>
        <v>0</v>
      </c>
      <c r="D6701" s="5">
        <f>'Wind Output'!E6708</f>
        <v>0</v>
      </c>
      <c r="E6701" s="5">
        <f t="shared" si="418"/>
        <v>0</v>
      </c>
      <c r="F6701" s="10">
        <f t="shared" si="416"/>
        <v>-667.23661819088522</v>
      </c>
      <c r="G6701" s="10">
        <f>IF(F6701&gt;0,MIN('Hourly Model'!$E$8*1000-E6701,F6701),MAX(-E6701,F6701))</f>
        <v>0</v>
      </c>
      <c r="I6701" s="10">
        <f t="shared" si="419"/>
        <v>-3605.2061292914564</v>
      </c>
    </row>
    <row r="6702" spans="1:9" x14ac:dyDescent="0.2">
      <c r="A6702" s="11">
        <f t="shared" si="417"/>
        <v>43745.166666650417</v>
      </c>
      <c r="B6702" s="5">
        <f>'Load Profile'!E6705</f>
        <v>729.27236481084583</v>
      </c>
      <c r="C6702" s="5">
        <f>'Solar Output'!E6706</f>
        <v>0</v>
      </c>
      <c r="D6702" s="5">
        <f>'Wind Output'!E6709</f>
        <v>0</v>
      </c>
      <c r="E6702" s="5">
        <f t="shared" si="418"/>
        <v>0</v>
      </c>
      <c r="F6702" s="10">
        <f t="shared" si="416"/>
        <v>-729.27236481084583</v>
      </c>
      <c r="G6702" s="10">
        <f>IF(F6702&gt;0,MIN('Hourly Model'!$E$8*1000-E6702,F6702),MAX(-E6702,F6702))</f>
        <v>0</v>
      </c>
      <c r="I6702" s="10">
        <f t="shared" si="419"/>
        <v>-4334.4784941023026</v>
      </c>
    </row>
    <row r="6703" spans="1:9" x14ac:dyDescent="0.2">
      <c r="A6703" s="11">
        <f t="shared" si="417"/>
        <v>43745.208333317081</v>
      </c>
      <c r="B6703" s="5">
        <f>'Load Profile'!E6706</f>
        <v>972.48664144318332</v>
      </c>
      <c r="C6703" s="5">
        <f>'Solar Output'!E6707</f>
        <v>0</v>
      </c>
      <c r="D6703" s="5">
        <f>'Wind Output'!E6710</f>
        <v>0</v>
      </c>
      <c r="E6703" s="5">
        <f t="shared" si="418"/>
        <v>0</v>
      </c>
      <c r="F6703" s="10">
        <f t="shared" si="416"/>
        <v>-972.48664144318332</v>
      </c>
      <c r="G6703" s="10">
        <f>IF(F6703&gt;0,MIN('Hourly Model'!$E$8*1000-E6703,F6703),MAX(-E6703,F6703))</f>
        <v>0</v>
      </c>
      <c r="I6703" s="10">
        <f t="shared" si="419"/>
        <v>-5306.9651355454862</v>
      </c>
    </row>
    <row r="6704" spans="1:9" x14ac:dyDescent="0.2">
      <c r="A6704" s="11">
        <f t="shared" si="417"/>
        <v>43745.249999983746</v>
      </c>
      <c r="B6704" s="5">
        <f>'Load Profile'!E6707</f>
        <v>1295.881294656383</v>
      </c>
      <c r="C6704" s="5">
        <f>'Solar Output'!E6708</f>
        <v>479.86624999999992</v>
      </c>
      <c r="D6704" s="5">
        <f>'Wind Output'!E6711</f>
        <v>0</v>
      </c>
      <c r="E6704" s="5">
        <f t="shared" si="418"/>
        <v>0</v>
      </c>
      <c r="F6704" s="10">
        <f t="shared" si="416"/>
        <v>-816.01504465638311</v>
      </c>
      <c r="G6704" s="10">
        <f>IF(F6704&gt;0,MIN('Hourly Model'!$E$8*1000-E6704,F6704),MAX(-E6704,F6704))</f>
        <v>0</v>
      </c>
      <c r="I6704" s="10">
        <f t="shared" si="419"/>
        <v>-6122.9801802018692</v>
      </c>
    </row>
    <row r="6705" spans="1:9" x14ac:dyDescent="0.2">
      <c r="A6705" s="11">
        <f t="shared" si="417"/>
        <v>43745.29166665041</v>
      </c>
      <c r="B6705" s="5">
        <f>'Load Profile'!E6708</f>
        <v>1229.7961528500919</v>
      </c>
      <c r="C6705" s="5">
        <f>'Solar Output'!E6709</f>
        <v>3050.1990500000002</v>
      </c>
      <c r="D6705" s="5">
        <f>'Wind Output'!E6712</f>
        <v>0</v>
      </c>
      <c r="E6705" s="5">
        <f t="shared" si="418"/>
        <v>0</v>
      </c>
      <c r="F6705" s="10">
        <f t="shared" si="416"/>
        <v>1820.4028971499083</v>
      </c>
      <c r="G6705" s="10">
        <f>IF(F6705&gt;0,MIN('Hourly Model'!$E$8*1000-E6705,F6705),MAX(-E6705,F6705))</f>
        <v>1820.4028971499083</v>
      </c>
      <c r="I6705" s="10">
        <f t="shared" si="419"/>
        <v>-4302.5772830519609</v>
      </c>
    </row>
    <row r="6706" spans="1:9" x14ac:dyDescent="0.2">
      <c r="A6706" s="11">
        <f t="shared" si="417"/>
        <v>43745.333333317074</v>
      </c>
      <c r="B6706" s="5">
        <f>'Load Profile'!E6709</f>
        <v>1054.533739801017</v>
      </c>
      <c r="C6706" s="5">
        <f>'Solar Output'!E6710</f>
        <v>4944.1466999999993</v>
      </c>
      <c r="D6706" s="5">
        <f>'Wind Output'!E6713</f>
        <v>286.66666666666669</v>
      </c>
      <c r="E6706" s="5">
        <f t="shared" si="418"/>
        <v>1820.4028971499083</v>
      </c>
      <c r="F6706" s="10">
        <f t="shared" si="416"/>
        <v>4176.2796268656493</v>
      </c>
      <c r="G6706" s="10">
        <f>IF(F6706&gt;0,MIN('Hourly Model'!$E$8*1000-E6706,F6706),MAX(-E6706,F6706))</f>
        <v>4176.2796268656493</v>
      </c>
      <c r="I6706" s="10">
        <f t="shared" si="419"/>
        <v>0</v>
      </c>
    </row>
    <row r="6707" spans="1:9" x14ac:dyDescent="0.2">
      <c r="A6707" s="11">
        <f t="shared" si="417"/>
        <v>43745.374999983738</v>
      </c>
      <c r="B6707" s="5">
        <f>'Load Profile'!E6710</f>
        <v>1047.1393926540297</v>
      </c>
      <c r="C6707" s="5">
        <f>'Solar Output'!E6711</f>
        <v>6316.7602499999994</v>
      </c>
      <c r="D6707" s="5">
        <f>'Wind Output'!E6714</f>
        <v>0</v>
      </c>
      <c r="E6707" s="5">
        <f t="shared" si="418"/>
        <v>5996.6825240155576</v>
      </c>
      <c r="F6707" s="10">
        <f t="shared" si="416"/>
        <v>5269.6208573459699</v>
      </c>
      <c r="G6707" s="10">
        <f>IF(F6707&gt;0,MIN('Hourly Model'!$E$8*1000-E6707,F6707),MAX(-E6707,F6707))</f>
        <v>4003.3174759844424</v>
      </c>
      <c r="I6707" s="10">
        <f t="shared" si="419"/>
        <v>0</v>
      </c>
    </row>
    <row r="6708" spans="1:9" x14ac:dyDescent="0.2">
      <c r="A6708" s="11">
        <f t="shared" si="417"/>
        <v>43745.416666650402</v>
      </c>
      <c r="B6708" s="5">
        <f>'Load Profile'!E6711</f>
        <v>1023.9947159096416</v>
      </c>
      <c r="C6708" s="5">
        <f>'Solar Output'!E6712</f>
        <v>7141.7863499999994</v>
      </c>
      <c r="D6708" s="5">
        <f>'Wind Output'!E6715</f>
        <v>0</v>
      </c>
      <c r="E6708" s="5">
        <f t="shared" si="418"/>
        <v>10000</v>
      </c>
      <c r="F6708" s="10">
        <f t="shared" si="416"/>
        <v>6117.7916340903575</v>
      </c>
      <c r="G6708" s="10">
        <f>IF(F6708&gt;0,MIN('Hourly Model'!$E$8*1000-E6708,F6708),MAX(-E6708,F6708))</f>
        <v>0</v>
      </c>
      <c r="I6708" s="10">
        <f t="shared" si="419"/>
        <v>0</v>
      </c>
    </row>
    <row r="6709" spans="1:9" x14ac:dyDescent="0.2">
      <c r="A6709" s="11">
        <f t="shared" si="417"/>
        <v>43745.458333317067</v>
      </c>
      <c r="B6709" s="5">
        <f>'Load Profile'!E6712</f>
        <v>981.66607669206951</v>
      </c>
      <c r="C6709" s="5">
        <f>'Solar Output'!E6713</f>
        <v>7365.3463499999998</v>
      </c>
      <c r="D6709" s="5">
        <f>'Wind Output'!E6716</f>
        <v>2773.3333333333335</v>
      </c>
      <c r="E6709" s="5">
        <f t="shared" si="418"/>
        <v>10000</v>
      </c>
      <c r="F6709" s="10">
        <f t="shared" si="416"/>
        <v>9157.0136066412633</v>
      </c>
      <c r="G6709" s="10">
        <f>IF(F6709&gt;0,MIN('Hourly Model'!$E$8*1000-E6709,F6709),MAX(-E6709,F6709))</f>
        <v>0</v>
      </c>
      <c r="I6709" s="10">
        <f t="shared" si="419"/>
        <v>0</v>
      </c>
    </row>
    <row r="6710" spans="1:9" x14ac:dyDescent="0.2">
      <c r="A6710" s="11">
        <f t="shared" si="417"/>
        <v>43745.499999983731</v>
      </c>
      <c r="B6710" s="5">
        <f>'Load Profile'!E6713</f>
        <v>935.80840716440446</v>
      </c>
      <c r="C6710" s="5">
        <f>'Solar Output'!E6714</f>
        <v>7059.7039499999983</v>
      </c>
      <c r="D6710" s="5">
        <f>'Wind Output'!E6717</f>
        <v>873.33333333333337</v>
      </c>
      <c r="E6710" s="5">
        <f t="shared" si="418"/>
        <v>10000</v>
      </c>
      <c r="F6710" s="10">
        <f t="shared" si="416"/>
        <v>6997.2288761689269</v>
      </c>
      <c r="G6710" s="10">
        <f>IF(F6710&gt;0,MIN('Hourly Model'!$E$8*1000-E6710,F6710),MAX(-E6710,F6710))</f>
        <v>0</v>
      </c>
      <c r="I6710" s="10">
        <f t="shared" si="419"/>
        <v>0</v>
      </c>
    </row>
    <row r="6711" spans="1:9" x14ac:dyDescent="0.2">
      <c r="A6711" s="11">
        <f t="shared" si="417"/>
        <v>43745.541666650395</v>
      </c>
      <c r="B6711" s="5">
        <f>'Load Profile'!E6714</f>
        <v>908.7158265884899</v>
      </c>
      <c r="C6711" s="5">
        <f>'Solar Output'!E6715</f>
        <v>6240.6785499999987</v>
      </c>
      <c r="D6711" s="5">
        <f>'Wind Output'!E6718</f>
        <v>873.33333333333337</v>
      </c>
      <c r="E6711" s="5">
        <f t="shared" si="418"/>
        <v>10000</v>
      </c>
      <c r="F6711" s="10">
        <f t="shared" si="416"/>
        <v>6205.2960567448417</v>
      </c>
      <c r="G6711" s="10">
        <f>IF(F6711&gt;0,MIN('Hourly Model'!$E$8*1000-E6711,F6711),MAX(-E6711,F6711))</f>
        <v>0</v>
      </c>
      <c r="I6711" s="10">
        <f t="shared" si="419"/>
        <v>0</v>
      </c>
    </row>
    <row r="6712" spans="1:9" x14ac:dyDescent="0.2">
      <c r="A6712" s="11">
        <f t="shared" si="417"/>
        <v>43745.583333317059</v>
      </c>
      <c r="B6712" s="5">
        <f>'Load Profile'!E6715</f>
        <v>946.00711193254779</v>
      </c>
      <c r="C6712" s="5">
        <f>'Solar Output'!E6716</f>
        <v>4953.4961999999996</v>
      </c>
      <c r="D6712" s="5">
        <f>'Wind Output'!E6719</f>
        <v>873.33333333333337</v>
      </c>
      <c r="E6712" s="5">
        <f t="shared" si="418"/>
        <v>10000</v>
      </c>
      <c r="F6712" s="10">
        <f t="shared" si="416"/>
        <v>4880.8224214007851</v>
      </c>
      <c r="G6712" s="10">
        <f>IF(F6712&gt;0,MIN('Hourly Model'!$E$8*1000-E6712,F6712),MAX(-E6712,F6712))</f>
        <v>0</v>
      </c>
      <c r="I6712" s="10">
        <f t="shared" si="419"/>
        <v>0</v>
      </c>
    </row>
    <row r="6713" spans="1:9" x14ac:dyDescent="0.2">
      <c r="A6713" s="11">
        <f t="shared" si="417"/>
        <v>43745.624999983724</v>
      </c>
      <c r="B6713" s="5">
        <f>'Load Profile'!E6716</f>
        <v>1105.2662682739544</v>
      </c>
      <c r="C6713" s="5">
        <f>'Solar Output'!E6717</f>
        <v>3075.0424999999996</v>
      </c>
      <c r="D6713" s="5">
        <f>'Wind Output'!E6720</f>
        <v>2773.3333333333335</v>
      </c>
      <c r="E6713" s="5">
        <f t="shared" si="418"/>
        <v>10000</v>
      </c>
      <c r="F6713" s="10">
        <f t="shared" si="416"/>
        <v>4743.1095650593788</v>
      </c>
      <c r="G6713" s="10">
        <f>IF(F6713&gt;0,MIN('Hourly Model'!$E$8*1000-E6713,F6713),MAX(-E6713,F6713))</f>
        <v>0</v>
      </c>
      <c r="I6713" s="10">
        <f t="shared" si="419"/>
        <v>0</v>
      </c>
    </row>
    <row r="6714" spans="1:9" x14ac:dyDescent="0.2">
      <c r="A6714" s="11">
        <f t="shared" si="417"/>
        <v>43745.666666650388</v>
      </c>
      <c r="B6714" s="5">
        <f>'Load Profile'!E6717</f>
        <v>1439.6872330410972</v>
      </c>
      <c r="C6714" s="5">
        <f>'Solar Output'!E6718</f>
        <v>976.43624999999997</v>
      </c>
      <c r="D6714" s="5">
        <f>'Wind Output'!E6721</f>
        <v>2773.3333333333335</v>
      </c>
      <c r="E6714" s="5">
        <f t="shared" si="418"/>
        <v>10000</v>
      </c>
      <c r="F6714" s="10">
        <f t="shared" si="416"/>
        <v>2310.0823502922367</v>
      </c>
      <c r="G6714" s="10">
        <f>IF(F6714&gt;0,MIN('Hourly Model'!$E$8*1000-E6714,F6714),MAX(-E6714,F6714))</f>
        <v>0</v>
      </c>
      <c r="I6714" s="10">
        <f t="shared" si="419"/>
        <v>0</v>
      </c>
    </row>
    <row r="6715" spans="1:9" x14ac:dyDescent="0.2">
      <c r="A6715" s="11">
        <f t="shared" si="417"/>
        <v>43745.708333317052</v>
      </c>
      <c r="B6715" s="5">
        <f>'Load Profile'!E6718</f>
        <v>1705.8379665545419</v>
      </c>
      <c r="C6715" s="5">
        <f>'Solar Output'!E6719</f>
        <v>0</v>
      </c>
      <c r="D6715" s="5">
        <f>'Wind Output'!E6722</f>
        <v>2773.3333333333335</v>
      </c>
      <c r="E6715" s="5">
        <f t="shared" si="418"/>
        <v>10000</v>
      </c>
      <c r="F6715" s="10">
        <f t="shared" si="416"/>
        <v>1067.4953667787915</v>
      </c>
      <c r="G6715" s="10">
        <f>IF(F6715&gt;0,MIN('Hourly Model'!$E$8*1000-E6715,F6715),MAX(-E6715,F6715))</f>
        <v>0</v>
      </c>
      <c r="I6715" s="10">
        <f t="shared" si="419"/>
        <v>0</v>
      </c>
    </row>
    <row r="6716" spans="1:9" x14ac:dyDescent="0.2">
      <c r="A6716" s="11">
        <f t="shared" si="417"/>
        <v>43745.749999983716</v>
      </c>
      <c r="B6716" s="5">
        <f>'Load Profile'!E6719</f>
        <v>1917.3662782020899</v>
      </c>
      <c r="C6716" s="5">
        <f>'Solar Output'!E6720</f>
        <v>0</v>
      </c>
      <c r="D6716" s="5">
        <f>'Wind Output'!E6723</f>
        <v>2773.3333333333335</v>
      </c>
      <c r="E6716" s="5">
        <f t="shared" si="418"/>
        <v>10000</v>
      </c>
      <c r="F6716" s="10">
        <f t="shared" si="416"/>
        <v>855.96705513124357</v>
      </c>
      <c r="G6716" s="10">
        <f>IF(F6716&gt;0,MIN('Hourly Model'!$E$8*1000-E6716,F6716),MAX(-E6716,F6716))</f>
        <v>0</v>
      </c>
      <c r="I6716" s="10">
        <f t="shared" si="419"/>
        <v>0</v>
      </c>
    </row>
    <row r="6717" spans="1:9" x14ac:dyDescent="0.2">
      <c r="A6717" s="11">
        <f t="shared" si="417"/>
        <v>43745.791666650381</v>
      </c>
      <c r="B6717" s="5">
        <f>'Load Profile'!E6720</f>
        <v>1991.1122416135647</v>
      </c>
      <c r="C6717" s="5">
        <f>'Solar Output'!E6721</f>
        <v>0</v>
      </c>
      <c r="D6717" s="5">
        <f>'Wind Output'!E6724</f>
        <v>2773.3333333333335</v>
      </c>
      <c r="E6717" s="5">
        <f t="shared" si="418"/>
        <v>10000</v>
      </c>
      <c r="F6717" s="10">
        <f t="shared" si="416"/>
        <v>782.22109171976876</v>
      </c>
      <c r="G6717" s="10">
        <f>IF(F6717&gt;0,MIN('Hourly Model'!$E$8*1000-E6717,F6717),MAX(-E6717,F6717))</f>
        <v>0</v>
      </c>
      <c r="I6717" s="10">
        <f t="shared" si="419"/>
        <v>0</v>
      </c>
    </row>
    <row r="6718" spans="1:9" x14ac:dyDescent="0.2">
      <c r="A6718" s="11">
        <f t="shared" si="417"/>
        <v>43745.833333317045</v>
      </c>
      <c r="B6718" s="5">
        <f>'Load Profile'!E6721</f>
        <v>1815.2970108703494</v>
      </c>
      <c r="C6718" s="5">
        <f>'Solar Output'!E6722</f>
        <v>0</v>
      </c>
      <c r="D6718" s="5">
        <f>'Wind Output'!E6725</f>
        <v>4266.666666666667</v>
      </c>
      <c r="E6718" s="5">
        <f t="shared" si="418"/>
        <v>10000</v>
      </c>
      <c r="F6718" s="10">
        <f t="shared" si="416"/>
        <v>2451.3696557963176</v>
      </c>
      <c r="G6718" s="10">
        <f>IF(F6718&gt;0,MIN('Hourly Model'!$E$8*1000-E6718,F6718),MAX(-E6718,F6718))</f>
        <v>0</v>
      </c>
      <c r="I6718" s="10">
        <f t="shared" si="419"/>
        <v>0</v>
      </c>
    </row>
    <row r="6719" spans="1:9" x14ac:dyDescent="0.2">
      <c r="A6719" s="11">
        <f t="shared" si="417"/>
        <v>43745.874999983709</v>
      </c>
      <c r="B6719" s="5">
        <f>'Load Profile'!E6722</f>
        <v>1483.6332637923053</v>
      </c>
      <c r="C6719" s="5">
        <f>'Solar Output'!E6723</f>
        <v>0</v>
      </c>
      <c r="D6719" s="5">
        <f>'Wind Output'!E6726</f>
        <v>2773.3333333333335</v>
      </c>
      <c r="E6719" s="5">
        <f t="shared" si="418"/>
        <v>10000</v>
      </c>
      <c r="F6719" s="10">
        <f t="shared" si="416"/>
        <v>1289.7000695410281</v>
      </c>
      <c r="G6719" s="10">
        <f>IF(F6719&gt;0,MIN('Hourly Model'!$E$8*1000-E6719,F6719),MAX(-E6719,F6719))</f>
        <v>0</v>
      </c>
      <c r="I6719" s="10">
        <f t="shared" si="419"/>
        <v>0</v>
      </c>
    </row>
    <row r="6720" spans="1:9" x14ac:dyDescent="0.2">
      <c r="A6720" s="11">
        <f t="shared" si="417"/>
        <v>43745.916666650373</v>
      </c>
      <c r="B6720" s="5">
        <f>'Load Profile'!E6723</f>
        <v>1153.3066711402646</v>
      </c>
      <c r="C6720" s="5">
        <f>'Solar Output'!E6724</f>
        <v>0</v>
      </c>
      <c r="D6720" s="5">
        <f>'Wind Output'!E6727</f>
        <v>4266.666666666667</v>
      </c>
      <c r="E6720" s="5">
        <f t="shared" si="418"/>
        <v>10000</v>
      </c>
      <c r="F6720" s="10">
        <f t="shared" si="416"/>
        <v>3113.3599955264026</v>
      </c>
      <c r="G6720" s="10">
        <f>IF(F6720&gt;0,MIN('Hourly Model'!$E$8*1000-E6720,F6720),MAX(-E6720,F6720))</f>
        <v>0</v>
      </c>
      <c r="I6720" s="10">
        <f t="shared" si="419"/>
        <v>0</v>
      </c>
    </row>
    <row r="6721" spans="1:9" x14ac:dyDescent="0.2">
      <c r="A6721" s="11">
        <f t="shared" si="417"/>
        <v>43745.958333317038</v>
      </c>
      <c r="B6721" s="5">
        <f>'Load Profile'!E6724</f>
        <v>815.99242700989544</v>
      </c>
      <c r="C6721" s="5">
        <f>'Solar Output'!E6725</f>
        <v>0</v>
      </c>
      <c r="D6721" s="5">
        <f>'Wind Output'!E6728</f>
        <v>1666.6666666666667</v>
      </c>
      <c r="E6721" s="5">
        <f t="shared" si="418"/>
        <v>10000</v>
      </c>
      <c r="F6721" s="10">
        <f t="shared" si="416"/>
        <v>850.67423965677131</v>
      </c>
      <c r="G6721" s="10">
        <f>IF(F6721&gt;0,MIN('Hourly Model'!$E$8*1000-E6721,F6721),MAX(-E6721,F6721))</f>
        <v>0</v>
      </c>
      <c r="I6721" s="10">
        <f t="shared" si="419"/>
        <v>0</v>
      </c>
    </row>
    <row r="6722" spans="1:9" x14ac:dyDescent="0.2">
      <c r="A6722" s="11">
        <f t="shared" si="417"/>
        <v>43745.999999983702</v>
      </c>
      <c r="B6722" s="5">
        <f>'Load Profile'!E6725</f>
        <v>701.91112457741735</v>
      </c>
      <c r="C6722" s="5">
        <f>'Solar Output'!E6726</f>
        <v>0</v>
      </c>
      <c r="D6722" s="5">
        <f>'Wind Output'!E6729</f>
        <v>4266.666666666667</v>
      </c>
      <c r="E6722" s="5">
        <f t="shared" si="418"/>
        <v>10000</v>
      </c>
      <c r="F6722" s="10">
        <f t="shared" ref="F6722:F6785" si="420">D6722+C6722-B6722</f>
        <v>3564.7555420892495</v>
      </c>
      <c r="G6722" s="10">
        <f>IF(F6722&gt;0,MIN('Hourly Model'!$E$8*1000-E6722,F6722),MAX(-E6722,F6722))</f>
        <v>0</v>
      </c>
      <c r="I6722" s="10">
        <f t="shared" si="419"/>
        <v>0</v>
      </c>
    </row>
    <row r="6723" spans="1:9" x14ac:dyDescent="0.2">
      <c r="A6723" s="11">
        <f t="shared" ref="A6723:A6786" si="421">A6722+1/24</f>
        <v>43746.041666650366</v>
      </c>
      <c r="B6723" s="5">
        <f>'Load Profile'!E6726</f>
        <v>648.76918801202339</v>
      </c>
      <c r="C6723" s="5">
        <f>'Solar Output'!E6727</f>
        <v>0</v>
      </c>
      <c r="D6723" s="5">
        <f>'Wind Output'!E6730</f>
        <v>4266.666666666667</v>
      </c>
      <c r="E6723" s="5">
        <f t="shared" ref="E6723:E6786" si="422">E6722+G6722</f>
        <v>10000</v>
      </c>
      <c r="F6723" s="10">
        <f t="shared" si="420"/>
        <v>3617.8974786546437</v>
      </c>
      <c r="G6723" s="10">
        <f>IF(F6723&gt;0,MIN('Hourly Model'!$E$8*1000-E6723,F6723),MAX(-E6723,F6723))</f>
        <v>0</v>
      </c>
      <c r="I6723" s="10">
        <f t="shared" ref="I6723:I6786" si="423">MIN(I6722+F6723+E6723,0)</f>
        <v>0</v>
      </c>
    </row>
    <row r="6724" spans="1:9" x14ac:dyDescent="0.2">
      <c r="A6724" s="11">
        <f t="shared" si="421"/>
        <v>43746.08333331703</v>
      </c>
      <c r="B6724" s="5">
        <f>'Load Profile'!E6727</f>
        <v>639.918714599488</v>
      </c>
      <c r="C6724" s="5">
        <f>'Solar Output'!E6728</f>
        <v>0</v>
      </c>
      <c r="D6724" s="5">
        <f>'Wind Output'!E6731</f>
        <v>4266.666666666667</v>
      </c>
      <c r="E6724" s="5">
        <f t="shared" si="422"/>
        <v>10000</v>
      </c>
      <c r="F6724" s="10">
        <f t="shared" si="420"/>
        <v>3626.7479520671791</v>
      </c>
      <c r="G6724" s="10">
        <f>IF(F6724&gt;0,MIN('Hourly Model'!$E$8*1000-E6724,F6724),MAX(-E6724,F6724))</f>
        <v>0</v>
      </c>
      <c r="I6724" s="10">
        <f t="shared" si="423"/>
        <v>0</v>
      </c>
    </row>
    <row r="6725" spans="1:9" x14ac:dyDescent="0.2">
      <c r="A6725" s="11">
        <f t="shared" si="421"/>
        <v>43746.124999983695</v>
      </c>
      <c r="B6725" s="5">
        <f>'Load Profile'!E6728</f>
        <v>644.31777608050993</v>
      </c>
      <c r="C6725" s="5">
        <f>'Solar Output'!E6729</f>
        <v>0</v>
      </c>
      <c r="D6725" s="5">
        <f>'Wind Output'!E6732</f>
        <v>4266.666666666667</v>
      </c>
      <c r="E6725" s="5">
        <f t="shared" si="422"/>
        <v>10000</v>
      </c>
      <c r="F6725" s="10">
        <f t="shared" si="420"/>
        <v>3622.3488905861568</v>
      </c>
      <c r="G6725" s="10">
        <f>IF(F6725&gt;0,MIN('Hourly Model'!$E$8*1000-E6725,F6725),MAX(-E6725,F6725))</f>
        <v>0</v>
      </c>
      <c r="I6725" s="10">
        <f t="shared" si="423"/>
        <v>0</v>
      </c>
    </row>
    <row r="6726" spans="1:9" x14ac:dyDescent="0.2">
      <c r="A6726" s="11">
        <f t="shared" si="421"/>
        <v>43746.166666650359</v>
      </c>
      <c r="B6726" s="5">
        <f>'Load Profile'!E6729</f>
        <v>704.42322926919758</v>
      </c>
      <c r="C6726" s="5">
        <f>'Solar Output'!E6730</f>
        <v>0</v>
      </c>
      <c r="D6726" s="5">
        <f>'Wind Output'!E6733</f>
        <v>4266.666666666667</v>
      </c>
      <c r="E6726" s="5">
        <f t="shared" si="422"/>
        <v>10000</v>
      </c>
      <c r="F6726" s="10">
        <f t="shared" si="420"/>
        <v>3562.2434373974693</v>
      </c>
      <c r="G6726" s="10">
        <f>IF(F6726&gt;0,MIN('Hourly Model'!$E$8*1000-E6726,F6726),MAX(-E6726,F6726))</f>
        <v>0</v>
      </c>
      <c r="I6726" s="10">
        <f t="shared" si="423"/>
        <v>0</v>
      </c>
    </row>
    <row r="6727" spans="1:9" x14ac:dyDescent="0.2">
      <c r="A6727" s="11">
        <f t="shared" si="421"/>
        <v>43746.208333317023</v>
      </c>
      <c r="B6727" s="5">
        <f>'Load Profile'!E6730</f>
        <v>935.14574685854461</v>
      </c>
      <c r="C6727" s="5">
        <f>'Solar Output'!E6731</f>
        <v>0</v>
      </c>
      <c r="D6727" s="5">
        <f>'Wind Output'!E6734</f>
        <v>6160</v>
      </c>
      <c r="E6727" s="5">
        <f t="shared" si="422"/>
        <v>10000</v>
      </c>
      <c r="F6727" s="10">
        <f t="shared" si="420"/>
        <v>5224.854253141455</v>
      </c>
      <c r="G6727" s="10">
        <f>IF(F6727&gt;0,MIN('Hourly Model'!$E$8*1000-E6727,F6727),MAX(-E6727,F6727))</f>
        <v>0</v>
      </c>
      <c r="I6727" s="10">
        <f t="shared" si="423"/>
        <v>0</v>
      </c>
    </row>
    <row r="6728" spans="1:9" x14ac:dyDescent="0.2">
      <c r="A6728" s="11">
        <f t="shared" si="421"/>
        <v>43746.249999983687</v>
      </c>
      <c r="B6728" s="5">
        <f>'Load Profile'!E6731</f>
        <v>1266.0925166118316</v>
      </c>
      <c r="C6728" s="5">
        <f>'Solar Output'!E6732</f>
        <v>942.18924999999979</v>
      </c>
      <c r="D6728" s="5">
        <f>'Wind Output'!E6735</f>
        <v>4266.666666666667</v>
      </c>
      <c r="E6728" s="5">
        <f t="shared" si="422"/>
        <v>10000</v>
      </c>
      <c r="F6728" s="10">
        <f t="shared" si="420"/>
        <v>3942.7634000548351</v>
      </c>
      <c r="G6728" s="10">
        <f>IF(F6728&gt;0,MIN('Hourly Model'!$E$8*1000-E6728,F6728),MAX(-E6728,F6728))</f>
        <v>0</v>
      </c>
      <c r="I6728" s="10">
        <f t="shared" si="423"/>
        <v>0</v>
      </c>
    </row>
    <row r="6729" spans="1:9" x14ac:dyDescent="0.2">
      <c r="A6729" s="11">
        <f t="shared" si="421"/>
        <v>43746.291666650352</v>
      </c>
      <c r="B6729" s="5">
        <f>'Load Profile'!E6732</f>
        <v>1189.2323323182991</v>
      </c>
      <c r="C6729" s="5">
        <f>'Solar Output'!E6733</f>
        <v>3213.2713499999995</v>
      </c>
      <c r="D6729" s="5">
        <f>'Wind Output'!E6736</f>
        <v>7873.333333333333</v>
      </c>
      <c r="E6729" s="5">
        <f t="shared" si="422"/>
        <v>10000</v>
      </c>
      <c r="F6729" s="10">
        <f t="shared" si="420"/>
        <v>9897.3723510150339</v>
      </c>
      <c r="G6729" s="10">
        <f>IF(F6729&gt;0,MIN('Hourly Model'!$E$8*1000-E6729,F6729),MAX(-E6729,F6729))</f>
        <v>0</v>
      </c>
      <c r="I6729" s="10">
        <f t="shared" si="423"/>
        <v>0</v>
      </c>
    </row>
    <row r="6730" spans="1:9" x14ac:dyDescent="0.2">
      <c r="A6730" s="11">
        <f t="shared" si="421"/>
        <v>43746.333333317016</v>
      </c>
      <c r="B6730" s="5">
        <f>'Load Profile'!E6733</f>
        <v>1001.936181998523</v>
      </c>
      <c r="C6730" s="5">
        <f>'Solar Output'!E6734</f>
        <v>5203.2439999999997</v>
      </c>
      <c r="D6730" s="5">
        <f>'Wind Output'!E6737</f>
        <v>4266.666666666667</v>
      </c>
      <c r="E6730" s="5">
        <f t="shared" si="422"/>
        <v>10000</v>
      </c>
      <c r="F6730" s="10">
        <f t="shared" si="420"/>
        <v>8467.9744846681442</v>
      </c>
      <c r="G6730" s="10">
        <f>IF(F6730&gt;0,MIN('Hourly Model'!$E$8*1000-E6730,F6730),MAX(-E6730,F6730))</f>
        <v>0</v>
      </c>
      <c r="I6730" s="10">
        <f t="shared" si="423"/>
        <v>0</v>
      </c>
    </row>
    <row r="6731" spans="1:9" x14ac:dyDescent="0.2">
      <c r="A6731" s="11">
        <f t="shared" si="421"/>
        <v>43746.37499998368</v>
      </c>
      <c r="B6731" s="5">
        <f>'Load Profile'!E6734</f>
        <v>979.85455866546101</v>
      </c>
      <c r="C6731" s="5">
        <f>'Solar Output'!E6735</f>
        <v>6604.5856999999987</v>
      </c>
      <c r="D6731" s="5">
        <f>'Wind Output'!E6738</f>
        <v>2773.3333333333335</v>
      </c>
      <c r="E6731" s="5">
        <f t="shared" si="422"/>
        <v>10000</v>
      </c>
      <c r="F6731" s="10">
        <f t="shared" si="420"/>
        <v>8398.0644746678699</v>
      </c>
      <c r="G6731" s="10">
        <f>IF(F6731&gt;0,MIN('Hourly Model'!$E$8*1000-E6731,F6731),MAX(-E6731,F6731))</f>
        <v>0</v>
      </c>
      <c r="I6731" s="10">
        <f t="shared" si="423"/>
        <v>0</v>
      </c>
    </row>
    <row r="6732" spans="1:9" x14ac:dyDescent="0.2">
      <c r="A6732" s="11">
        <f t="shared" si="421"/>
        <v>43746.416666650344</v>
      </c>
      <c r="B6732" s="5">
        <f>'Load Profile'!E6735</f>
        <v>968.4253236584417</v>
      </c>
      <c r="C6732" s="5">
        <f>'Solar Output'!E6736</f>
        <v>7398.5123499999991</v>
      </c>
      <c r="D6732" s="5">
        <f>'Wind Output'!E6739</f>
        <v>4266.666666666667</v>
      </c>
      <c r="E6732" s="5">
        <f t="shared" si="422"/>
        <v>10000</v>
      </c>
      <c r="F6732" s="10">
        <f t="shared" si="420"/>
        <v>10696.753693008224</v>
      </c>
      <c r="G6732" s="10">
        <f>IF(F6732&gt;0,MIN('Hourly Model'!$E$8*1000-E6732,F6732),MAX(-E6732,F6732))</f>
        <v>0</v>
      </c>
      <c r="I6732" s="10">
        <f t="shared" si="423"/>
        <v>0</v>
      </c>
    </row>
    <row r="6733" spans="1:9" x14ac:dyDescent="0.2">
      <c r="A6733" s="11">
        <f t="shared" si="421"/>
        <v>43746.458333317009</v>
      </c>
      <c r="B6733" s="5">
        <f>'Load Profile'!E6736</f>
        <v>940.61229207881388</v>
      </c>
      <c r="C6733" s="5">
        <f>'Solar Output'!E6737</f>
        <v>7618.8834000000006</v>
      </c>
      <c r="D6733" s="5">
        <f>'Wind Output'!E6740</f>
        <v>7873.333333333333</v>
      </c>
      <c r="E6733" s="5">
        <f t="shared" si="422"/>
        <v>10000</v>
      </c>
      <c r="F6733" s="10">
        <f t="shared" si="420"/>
        <v>14551.60444125452</v>
      </c>
      <c r="G6733" s="10">
        <f>IF(F6733&gt;0,MIN('Hourly Model'!$E$8*1000-E6733,F6733),MAX(-E6733,F6733))</f>
        <v>0</v>
      </c>
      <c r="I6733" s="10">
        <f t="shared" si="423"/>
        <v>0</v>
      </c>
    </row>
    <row r="6734" spans="1:9" x14ac:dyDescent="0.2">
      <c r="A6734" s="11">
        <f t="shared" si="421"/>
        <v>43746.499999983673</v>
      </c>
      <c r="B6734" s="5">
        <f>'Load Profile'!E6737</f>
        <v>909.90791773972251</v>
      </c>
      <c r="C6734" s="5">
        <f>'Solar Output'!E6738</f>
        <v>7324.6869500000003</v>
      </c>
      <c r="D6734" s="5">
        <f>'Wind Output'!E6741</f>
        <v>4266.666666666667</v>
      </c>
      <c r="E6734" s="5">
        <f t="shared" si="422"/>
        <v>10000</v>
      </c>
      <c r="F6734" s="10">
        <f t="shared" si="420"/>
        <v>10681.445698926946</v>
      </c>
      <c r="G6734" s="10">
        <f>IF(F6734&gt;0,MIN('Hourly Model'!$E$8*1000-E6734,F6734),MAX(-E6734,F6734))</f>
        <v>0</v>
      </c>
      <c r="I6734" s="10">
        <f t="shared" si="423"/>
        <v>0</v>
      </c>
    </row>
    <row r="6735" spans="1:9" x14ac:dyDescent="0.2">
      <c r="A6735" s="11">
        <f t="shared" si="421"/>
        <v>43746.541666650337</v>
      </c>
      <c r="B6735" s="5">
        <f>'Load Profile'!E6738</f>
        <v>896.35525275147006</v>
      </c>
      <c r="C6735" s="5">
        <f>'Solar Output'!E6739</f>
        <v>6449.7588999999998</v>
      </c>
      <c r="D6735" s="5">
        <f>'Wind Output'!E6742</f>
        <v>4266.666666666667</v>
      </c>
      <c r="E6735" s="5">
        <f t="shared" si="422"/>
        <v>10000</v>
      </c>
      <c r="F6735" s="10">
        <f t="shared" si="420"/>
        <v>9820.0703139151974</v>
      </c>
      <c r="G6735" s="10">
        <f>IF(F6735&gt;0,MIN('Hourly Model'!$E$8*1000-E6735,F6735),MAX(-E6735,F6735))</f>
        <v>0</v>
      </c>
      <c r="I6735" s="10">
        <f t="shared" si="423"/>
        <v>0</v>
      </c>
    </row>
    <row r="6736" spans="1:9" x14ac:dyDescent="0.2">
      <c r="A6736" s="11">
        <f t="shared" si="421"/>
        <v>43746.583333317001</v>
      </c>
      <c r="B6736" s="5">
        <f>'Load Profile'!E6739</f>
        <v>932.87203198609041</v>
      </c>
      <c r="C6736" s="5">
        <f>'Solar Output'!E6740</f>
        <v>5108.9785000000002</v>
      </c>
      <c r="D6736" s="5">
        <f>'Wind Output'!E6743</f>
        <v>4266.666666666667</v>
      </c>
      <c r="E6736" s="5">
        <f t="shared" si="422"/>
        <v>10000</v>
      </c>
      <c r="F6736" s="10">
        <f t="shared" si="420"/>
        <v>8442.7731346805776</v>
      </c>
      <c r="G6736" s="10">
        <f>IF(F6736&gt;0,MIN('Hourly Model'!$E$8*1000-E6736,F6736),MAX(-E6736,F6736))</f>
        <v>0</v>
      </c>
      <c r="I6736" s="10">
        <f t="shared" si="423"/>
        <v>0</v>
      </c>
    </row>
    <row r="6737" spans="1:9" x14ac:dyDescent="0.2">
      <c r="A6737" s="11">
        <f t="shared" si="421"/>
        <v>43746.624999983665</v>
      </c>
      <c r="B6737" s="5">
        <f>'Load Profile'!E6740</f>
        <v>1094.8807794601146</v>
      </c>
      <c r="C6737" s="5">
        <f>'Solar Output'!E6741</f>
        <v>3162.799</v>
      </c>
      <c r="D6737" s="5">
        <f>'Wind Output'!E6744</f>
        <v>2773.3333333333335</v>
      </c>
      <c r="E6737" s="5">
        <f t="shared" si="422"/>
        <v>10000</v>
      </c>
      <c r="F6737" s="10">
        <f t="shared" si="420"/>
        <v>4841.2515538732187</v>
      </c>
      <c r="G6737" s="10">
        <f>IF(F6737&gt;0,MIN('Hourly Model'!$E$8*1000-E6737,F6737),MAX(-E6737,F6737))</f>
        <v>0</v>
      </c>
      <c r="I6737" s="10">
        <f t="shared" si="423"/>
        <v>0</v>
      </c>
    </row>
    <row r="6738" spans="1:9" x14ac:dyDescent="0.2">
      <c r="A6738" s="11">
        <f t="shared" si="421"/>
        <v>43746.66666665033</v>
      </c>
      <c r="B6738" s="5">
        <f>'Load Profile'!E6741</f>
        <v>1410.8664960747117</v>
      </c>
      <c r="C6738" s="5">
        <f>'Solar Output'!E6742</f>
        <v>979.5170999999998</v>
      </c>
      <c r="D6738" s="5">
        <f>'Wind Output'!E6745</f>
        <v>2773.3333333333335</v>
      </c>
      <c r="E6738" s="5">
        <f t="shared" si="422"/>
        <v>10000</v>
      </c>
      <c r="F6738" s="10">
        <f t="shared" si="420"/>
        <v>2341.9839372586212</v>
      </c>
      <c r="G6738" s="10">
        <f>IF(F6738&gt;0,MIN('Hourly Model'!$E$8*1000-E6738,F6738),MAX(-E6738,F6738))</f>
        <v>0</v>
      </c>
      <c r="I6738" s="10">
        <f t="shared" si="423"/>
        <v>0</v>
      </c>
    </row>
    <row r="6739" spans="1:9" x14ac:dyDescent="0.2">
      <c r="A6739" s="11">
        <f t="shared" si="421"/>
        <v>43746.708333316994</v>
      </c>
      <c r="B6739" s="5">
        <f>'Load Profile'!E6742</f>
        <v>1689.9705528900897</v>
      </c>
      <c r="C6739" s="5">
        <f>'Solar Output'!E6743</f>
        <v>0</v>
      </c>
      <c r="D6739" s="5">
        <f>'Wind Output'!E6746</f>
        <v>1666.6666666666667</v>
      </c>
      <c r="E6739" s="5">
        <f t="shared" si="422"/>
        <v>10000</v>
      </c>
      <c r="F6739" s="10">
        <f t="shared" si="420"/>
        <v>-23.303886223422978</v>
      </c>
      <c r="G6739" s="10">
        <f>IF(F6739&gt;0,MIN('Hourly Model'!$E$8*1000-E6739,F6739),MAX(-E6739,F6739))</f>
        <v>-23.303886223422978</v>
      </c>
      <c r="I6739" s="10">
        <f t="shared" si="423"/>
        <v>0</v>
      </c>
    </row>
    <row r="6740" spans="1:9" x14ac:dyDescent="0.2">
      <c r="A6740" s="11">
        <f t="shared" si="421"/>
        <v>43746.749999983658</v>
      </c>
      <c r="B6740" s="5">
        <f>'Load Profile'!E6743</f>
        <v>1901.8268486387935</v>
      </c>
      <c r="C6740" s="5">
        <f>'Solar Output'!E6744</f>
        <v>0</v>
      </c>
      <c r="D6740" s="5">
        <f>'Wind Output'!E6747</f>
        <v>873.33333333333337</v>
      </c>
      <c r="E6740" s="5">
        <f t="shared" si="422"/>
        <v>9976.6961137765775</v>
      </c>
      <c r="F6740" s="10">
        <f t="shared" si="420"/>
        <v>-1028.4935153054603</v>
      </c>
      <c r="G6740" s="10">
        <f>IF(F6740&gt;0,MIN('Hourly Model'!$E$8*1000-E6740,F6740),MAX(-E6740,F6740))</f>
        <v>-1028.4935153054603</v>
      </c>
      <c r="I6740" s="10">
        <f t="shared" si="423"/>
        <v>0</v>
      </c>
    </row>
    <row r="6741" spans="1:9" x14ac:dyDescent="0.2">
      <c r="A6741" s="11">
        <f t="shared" si="421"/>
        <v>43746.791666650322</v>
      </c>
      <c r="B6741" s="5">
        <f>'Load Profile'!E6744</f>
        <v>1968.7329639468205</v>
      </c>
      <c r="C6741" s="5">
        <f>'Solar Output'!E6745</f>
        <v>0</v>
      </c>
      <c r="D6741" s="5">
        <f>'Wind Output'!E6748</f>
        <v>286.66666666666669</v>
      </c>
      <c r="E6741" s="5">
        <f t="shared" si="422"/>
        <v>8948.2025984711181</v>
      </c>
      <c r="F6741" s="10">
        <f t="shared" si="420"/>
        <v>-1682.0662972801538</v>
      </c>
      <c r="G6741" s="10">
        <f>IF(F6741&gt;0,MIN('Hourly Model'!$E$8*1000-E6741,F6741),MAX(-E6741,F6741))</f>
        <v>-1682.0662972801538</v>
      </c>
      <c r="I6741" s="10">
        <f t="shared" si="423"/>
        <v>0</v>
      </c>
    </row>
    <row r="6742" spans="1:9" x14ac:dyDescent="0.2">
      <c r="A6742" s="11">
        <f t="shared" si="421"/>
        <v>43746.833333316987</v>
      </c>
      <c r="B6742" s="5">
        <f>'Load Profile'!E6745</f>
        <v>1780.350699648616</v>
      </c>
      <c r="C6742" s="5">
        <f>'Solar Output'!E6746</f>
        <v>0</v>
      </c>
      <c r="D6742" s="5">
        <f>'Wind Output'!E6749</f>
        <v>286.66666666666669</v>
      </c>
      <c r="E6742" s="5">
        <f t="shared" si="422"/>
        <v>7266.1363011909643</v>
      </c>
      <c r="F6742" s="10">
        <f t="shared" si="420"/>
        <v>-1493.6840329819493</v>
      </c>
      <c r="G6742" s="10">
        <f>IF(F6742&gt;0,MIN('Hourly Model'!$E$8*1000-E6742,F6742),MAX(-E6742,F6742))</f>
        <v>-1493.6840329819493</v>
      </c>
      <c r="I6742" s="10">
        <f t="shared" si="423"/>
        <v>0</v>
      </c>
    </row>
    <row r="6743" spans="1:9" x14ac:dyDescent="0.2">
      <c r="A6743" s="11">
        <f t="shared" si="421"/>
        <v>43746.874999983651</v>
      </c>
      <c r="B6743" s="5">
        <f>'Load Profile'!E6746</f>
        <v>1430.5825640150847</v>
      </c>
      <c r="C6743" s="5">
        <f>'Solar Output'!E6747</f>
        <v>0</v>
      </c>
      <c r="D6743" s="5">
        <f>'Wind Output'!E6750</f>
        <v>286.66666666666669</v>
      </c>
      <c r="E6743" s="5">
        <f t="shared" si="422"/>
        <v>5772.4522682090155</v>
      </c>
      <c r="F6743" s="10">
        <f t="shared" si="420"/>
        <v>-1143.915897348418</v>
      </c>
      <c r="G6743" s="10">
        <f>IF(F6743&gt;0,MIN('Hourly Model'!$E$8*1000-E6743,F6743),MAX(-E6743,F6743))</f>
        <v>-1143.915897348418</v>
      </c>
      <c r="I6743" s="10">
        <f t="shared" si="423"/>
        <v>0</v>
      </c>
    </row>
    <row r="6744" spans="1:9" x14ac:dyDescent="0.2">
      <c r="A6744" s="11">
        <f t="shared" si="421"/>
        <v>43746.916666650315</v>
      </c>
      <c r="B6744" s="5">
        <f>'Load Profile'!E6747</f>
        <v>1085.3227354010428</v>
      </c>
      <c r="C6744" s="5">
        <f>'Solar Output'!E6748</f>
        <v>0</v>
      </c>
      <c r="D6744" s="5">
        <f>'Wind Output'!E6751</f>
        <v>286.66666666666669</v>
      </c>
      <c r="E6744" s="5">
        <f t="shared" si="422"/>
        <v>4628.5363708605973</v>
      </c>
      <c r="F6744" s="10">
        <f t="shared" si="420"/>
        <v>-798.65606873437605</v>
      </c>
      <c r="G6744" s="10">
        <f>IF(F6744&gt;0,MIN('Hourly Model'!$E$8*1000-E6744,F6744),MAX(-E6744,F6744))</f>
        <v>-798.65606873437605</v>
      </c>
      <c r="I6744" s="10">
        <f t="shared" si="423"/>
        <v>0</v>
      </c>
    </row>
    <row r="6745" spans="1:9" x14ac:dyDescent="0.2">
      <c r="A6745" s="11">
        <f t="shared" si="421"/>
        <v>43746.958333316979</v>
      </c>
      <c r="B6745" s="5">
        <f>'Load Profile'!E6748</f>
        <v>747.73394633536304</v>
      </c>
      <c r="C6745" s="5">
        <f>'Solar Output'!E6749</f>
        <v>0</v>
      </c>
      <c r="D6745" s="5">
        <f>'Wind Output'!E6752</f>
        <v>286.66666666666669</v>
      </c>
      <c r="E6745" s="5">
        <f t="shared" si="422"/>
        <v>3829.8803021262211</v>
      </c>
      <c r="F6745" s="10">
        <f t="shared" si="420"/>
        <v>-461.06727966869636</v>
      </c>
      <c r="G6745" s="10">
        <f>IF(F6745&gt;0,MIN('Hourly Model'!$E$8*1000-E6745,F6745),MAX(-E6745,F6745))</f>
        <v>-461.06727966869636</v>
      </c>
      <c r="I6745" s="10">
        <f t="shared" si="423"/>
        <v>0</v>
      </c>
    </row>
    <row r="6746" spans="1:9" x14ac:dyDescent="0.2">
      <c r="A6746" s="11">
        <f t="shared" si="421"/>
        <v>43746.999999983644</v>
      </c>
      <c r="B6746" s="5">
        <f>'Load Profile'!E6749</f>
        <v>624.42598437702054</v>
      </c>
      <c r="C6746" s="5">
        <f>'Solar Output'!E6750</f>
        <v>0</v>
      </c>
      <c r="D6746" s="5">
        <f>'Wind Output'!E6753</f>
        <v>286.66666666666669</v>
      </c>
      <c r="E6746" s="5">
        <f t="shared" si="422"/>
        <v>3368.8130224575248</v>
      </c>
      <c r="F6746" s="10">
        <f t="shared" si="420"/>
        <v>-337.75931771035386</v>
      </c>
      <c r="G6746" s="10">
        <f>IF(F6746&gt;0,MIN('Hourly Model'!$E$8*1000-E6746,F6746),MAX(-E6746,F6746))</f>
        <v>-337.75931771035386</v>
      </c>
      <c r="I6746" s="10">
        <f t="shared" si="423"/>
        <v>0</v>
      </c>
    </row>
    <row r="6747" spans="1:9" x14ac:dyDescent="0.2">
      <c r="A6747" s="11">
        <f t="shared" si="421"/>
        <v>43747.041666650308</v>
      </c>
      <c r="B6747" s="5">
        <f>'Load Profile'!E6750</f>
        <v>568.15303896101636</v>
      </c>
      <c r="C6747" s="5">
        <f>'Solar Output'!E6751</f>
        <v>0</v>
      </c>
      <c r="D6747" s="5">
        <f>'Wind Output'!E6754</f>
        <v>0</v>
      </c>
      <c r="E6747" s="5">
        <f t="shared" si="422"/>
        <v>3031.0537047471707</v>
      </c>
      <c r="F6747" s="10">
        <f t="shared" si="420"/>
        <v>-568.15303896101636</v>
      </c>
      <c r="G6747" s="10">
        <f>IF(F6747&gt;0,MIN('Hourly Model'!$E$8*1000-E6747,F6747),MAX(-E6747,F6747))</f>
        <v>-568.15303896101636</v>
      </c>
      <c r="I6747" s="10">
        <f t="shared" si="423"/>
        <v>0</v>
      </c>
    </row>
    <row r="6748" spans="1:9" x14ac:dyDescent="0.2">
      <c r="A6748" s="11">
        <f t="shared" si="421"/>
        <v>43747.083333316972</v>
      </c>
      <c r="B6748" s="5">
        <f>'Load Profile'!E6751</f>
        <v>559.29309894097435</v>
      </c>
      <c r="C6748" s="5">
        <f>'Solar Output'!E6752</f>
        <v>0</v>
      </c>
      <c r="D6748" s="5">
        <f>'Wind Output'!E6755</f>
        <v>286.66666666666669</v>
      </c>
      <c r="E6748" s="5">
        <f t="shared" si="422"/>
        <v>2462.9006657861546</v>
      </c>
      <c r="F6748" s="10">
        <f t="shared" si="420"/>
        <v>-272.62643227430766</v>
      </c>
      <c r="G6748" s="10">
        <f>IF(F6748&gt;0,MIN('Hourly Model'!$E$8*1000-E6748,F6748),MAX(-E6748,F6748))</f>
        <v>-272.62643227430766</v>
      </c>
      <c r="I6748" s="10">
        <f t="shared" si="423"/>
        <v>0</v>
      </c>
    </row>
    <row r="6749" spans="1:9" x14ac:dyDescent="0.2">
      <c r="A6749" s="11">
        <f t="shared" si="421"/>
        <v>43747.124999983636</v>
      </c>
      <c r="B6749" s="5">
        <f>'Load Profile'!E6752</f>
        <v>560.89318533851974</v>
      </c>
      <c r="C6749" s="5">
        <f>'Solar Output'!E6753</f>
        <v>0</v>
      </c>
      <c r="D6749" s="5">
        <f>'Wind Output'!E6756</f>
        <v>0</v>
      </c>
      <c r="E6749" s="5">
        <f t="shared" si="422"/>
        <v>2190.2742335118469</v>
      </c>
      <c r="F6749" s="10">
        <f t="shared" si="420"/>
        <v>-560.89318533851974</v>
      </c>
      <c r="G6749" s="10">
        <f>IF(F6749&gt;0,MIN('Hourly Model'!$E$8*1000-E6749,F6749),MAX(-E6749,F6749))</f>
        <v>-560.89318533851974</v>
      </c>
      <c r="I6749" s="10">
        <f t="shared" si="423"/>
        <v>0</v>
      </c>
    </row>
    <row r="6750" spans="1:9" x14ac:dyDescent="0.2">
      <c r="A6750" s="11">
        <f t="shared" si="421"/>
        <v>43747.166666650301</v>
      </c>
      <c r="B6750" s="5">
        <f>'Load Profile'!E6753</f>
        <v>622.74247419444919</v>
      </c>
      <c r="C6750" s="5">
        <f>'Solar Output'!E6754</f>
        <v>0</v>
      </c>
      <c r="D6750" s="5">
        <f>'Wind Output'!E6757</f>
        <v>0</v>
      </c>
      <c r="E6750" s="5">
        <f t="shared" si="422"/>
        <v>1629.3810481733271</v>
      </c>
      <c r="F6750" s="10">
        <f t="shared" si="420"/>
        <v>-622.74247419444919</v>
      </c>
      <c r="G6750" s="10">
        <f>IF(F6750&gt;0,MIN('Hourly Model'!$E$8*1000-E6750,F6750),MAX(-E6750,F6750))</f>
        <v>-622.74247419444919</v>
      </c>
      <c r="I6750" s="10">
        <f t="shared" si="423"/>
        <v>0</v>
      </c>
    </row>
    <row r="6751" spans="1:9" x14ac:dyDescent="0.2">
      <c r="A6751" s="11">
        <f t="shared" si="421"/>
        <v>43747.208333316965</v>
      </c>
      <c r="B6751" s="5">
        <f>'Load Profile'!E6754</f>
        <v>838.95508408678438</v>
      </c>
      <c r="C6751" s="5">
        <f>'Solar Output'!E6755</f>
        <v>0</v>
      </c>
      <c r="D6751" s="5">
        <f>'Wind Output'!E6758</f>
        <v>0</v>
      </c>
      <c r="E6751" s="5">
        <f t="shared" si="422"/>
        <v>1006.638573978878</v>
      </c>
      <c r="F6751" s="10">
        <f t="shared" si="420"/>
        <v>-838.95508408678438</v>
      </c>
      <c r="G6751" s="10">
        <f>IF(F6751&gt;0,MIN('Hourly Model'!$E$8*1000-E6751,F6751),MAX(-E6751,F6751))</f>
        <v>-838.95508408678438</v>
      </c>
      <c r="I6751" s="10">
        <f t="shared" si="423"/>
        <v>0</v>
      </c>
    </row>
    <row r="6752" spans="1:9" x14ac:dyDescent="0.2">
      <c r="A6752" s="11">
        <f t="shared" si="421"/>
        <v>43747.249999983629</v>
      </c>
      <c r="B6752" s="5">
        <f>'Load Profile'!E6755</f>
        <v>1168.0892382196967</v>
      </c>
      <c r="C6752" s="5">
        <f>'Solar Output'!E6756</f>
        <v>128.47915</v>
      </c>
      <c r="D6752" s="5">
        <f>'Wind Output'!E6759</f>
        <v>0</v>
      </c>
      <c r="E6752" s="5">
        <f t="shared" si="422"/>
        <v>167.68348989209358</v>
      </c>
      <c r="F6752" s="10">
        <f t="shared" si="420"/>
        <v>-1039.6100882196965</v>
      </c>
      <c r="G6752" s="10">
        <f>IF(F6752&gt;0,MIN('Hourly Model'!$E$8*1000-E6752,F6752),MAX(-E6752,F6752))</f>
        <v>-167.68348989209358</v>
      </c>
      <c r="I6752" s="10">
        <f t="shared" si="423"/>
        <v>-871.92659832760296</v>
      </c>
    </row>
    <row r="6753" spans="1:9" x14ac:dyDescent="0.2">
      <c r="A6753" s="11">
        <f t="shared" si="421"/>
        <v>43747.291666650293</v>
      </c>
      <c r="B6753" s="5">
        <f>'Load Profile'!E6756</f>
        <v>1092.3219865255212</v>
      </c>
      <c r="C6753" s="5">
        <f>'Solar Output'!E6757</f>
        <v>2572.4614499999993</v>
      </c>
      <c r="D6753" s="5">
        <f>'Wind Output'!E6760</f>
        <v>0</v>
      </c>
      <c r="E6753" s="5">
        <f t="shared" si="422"/>
        <v>0</v>
      </c>
      <c r="F6753" s="10">
        <f t="shared" si="420"/>
        <v>1480.1394634744781</v>
      </c>
      <c r="G6753" s="10">
        <f>IF(F6753&gt;0,MIN('Hourly Model'!$E$8*1000-E6753,F6753),MAX(-E6753,F6753))</f>
        <v>1480.1394634744781</v>
      </c>
      <c r="I6753" s="10">
        <f t="shared" si="423"/>
        <v>0</v>
      </c>
    </row>
    <row r="6754" spans="1:9" x14ac:dyDescent="0.2">
      <c r="A6754" s="11">
        <f t="shared" si="421"/>
        <v>43747.333333316958</v>
      </c>
      <c r="B6754" s="5">
        <f>'Load Profile'!E6757</f>
        <v>902.48125760983226</v>
      </c>
      <c r="C6754" s="5">
        <f>'Solar Output'!E6758</f>
        <v>4377.4013999999997</v>
      </c>
      <c r="D6754" s="5">
        <f>'Wind Output'!E6761</f>
        <v>873.33333333333337</v>
      </c>
      <c r="E6754" s="5">
        <f t="shared" si="422"/>
        <v>1480.1394634744781</v>
      </c>
      <c r="F6754" s="10">
        <f t="shared" si="420"/>
        <v>4348.2534757235007</v>
      </c>
      <c r="G6754" s="10">
        <f>IF(F6754&gt;0,MIN('Hourly Model'!$E$8*1000-E6754,F6754),MAX(-E6754,F6754))</f>
        <v>4348.2534757235007</v>
      </c>
      <c r="I6754" s="10">
        <f t="shared" si="423"/>
        <v>0</v>
      </c>
    </row>
    <row r="6755" spans="1:9" x14ac:dyDescent="0.2">
      <c r="A6755" s="11">
        <f t="shared" si="421"/>
        <v>43747.374999983622</v>
      </c>
      <c r="B6755" s="5">
        <f>'Load Profile'!E6758</f>
        <v>885.40437108174797</v>
      </c>
      <c r="C6755" s="5">
        <f>'Solar Output'!E6759</f>
        <v>2826.056</v>
      </c>
      <c r="D6755" s="5">
        <f>'Wind Output'!E6762</f>
        <v>286.66666666666669</v>
      </c>
      <c r="E6755" s="5">
        <f t="shared" si="422"/>
        <v>5828.3929391979791</v>
      </c>
      <c r="F6755" s="10">
        <f t="shared" si="420"/>
        <v>2227.3182955849188</v>
      </c>
      <c r="G6755" s="10">
        <f>IF(F6755&gt;0,MIN('Hourly Model'!$E$8*1000-E6755,F6755),MAX(-E6755,F6755))</f>
        <v>2227.3182955849188</v>
      </c>
      <c r="I6755" s="10">
        <f t="shared" si="423"/>
        <v>0</v>
      </c>
    </row>
    <row r="6756" spans="1:9" x14ac:dyDescent="0.2">
      <c r="A6756" s="11">
        <f t="shared" si="421"/>
        <v>43747.416666650286</v>
      </c>
      <c r="B6756" s="5">
        <f>'Load Profile'!E6759</f>
        <v>903.40797411623782</v>
      </c>
      <c r="C6756" s="5">
        <f>'Solar Output'!E6760</f>
        <v>1218.7654</v>
      </c>
      <c r="D6756" s="5">
        <f>'Wind Output'!E6763</f>
        <v>873.33333333333337</v>
      </c>
      <c r="E6756" s="5">
        <f t="shared" si="422"/>
        <v>8055.7112347828979</v>
      </c>
      <c r="F6756" s="10">
        <f t="shared" si="420"/>
        <v>1188.6907592170955</v>
      </c>
      <c r="G6756" s="10">
        <f>IF(F6756&gt;0,MIN('Hourly Model'!$E$8*1000-E6756,F6756),MAX(-E6756,F6756))</f>
        <v>1188.6907592170955</v>
      </c>
      <c r="I6756" s="10">
        <f t="shared" si="423"/>
        <v>0</v>
      </c>
    </row>
    <row r="6757" spans="1:9" x14ac:dyDescent="0.2">
      <c r="A6757" s="11">
        <f t="shared" si="421"/>
        <v>43747.45833331695</v>
      </c>
      <c r="B6757" s="5">
        <f>'Load Profile'!E6760</f>
        <v>887.55211681567391</v>
      </c>
      <c r="C6757" s="5">
        <f>'Solar Output'!E6761</f>
        <v>992.36604999999997</v>
      </c>
      <c r="D6757" s="5">
        <f>'Wind Output'!E6764</f>
        <v>1666.6666666666667</v>
      </c>
      <c r="E6757" s="5">
        <f t="shared" si="422"/>
        <v>9244.4019939999926</v>
      </c>
      <c r="F6757" s="10">
        <f t="shared" si="420"/>
        <v>1771.4805998509928</v>
      </c>
      <c r="G6757" s="10">
        <f>IF(F6757&gt;0,MIN('Hourly Model'!$E$8*1000-E6757,F6757),MAX(-E6757,F6757))</f>
        <v>755.59800600000744</v>
      </c>
      <c r="I6757" s="10">
        <f t="shared" si="423"/>
        <v>0</v>
      </c>
    </row>
    <row r="6758" spans="1:9" x14ac:dyDescent="0.2">
      <c r="A6758" s="11">
        <f t="shared" si="421"/>
        <v>43747.499999983615</v>
      </c>
      <c r="B6758" s="5">
        <f>'Load Profile'!E6761</f>
        <v>861.53384969795104</v>
      </c>
      <c r="C6758" s="5">
        <f>'Solar Output'!E6762</f>
        <v>2799.3035500000001</v>
      </c>
      <c r="D6758" s="5">
        <f>'Wind Output'!E6765</f>
        <v>2773.3333333333335</v>
      </c>
      <c r="E6758" s="5">
        <f t="shared" si="422"/>
        <v>10000</v>
      </c>
      <c r="F6758" s="10">
        <f t="shared" si="420"/>
        <v>4711.1030336353824</v>
      </c>
      <c r="G6758" s="10">
        <f>IF(F6758&gt;0,MIN('Hourly Model'!$E$8*1000-E6758,F6758),MAX(-E6758,F6758))</f>
        <v>0</v>
      </c>
      <c r="I6758" s="10">
        <f t="shared" si="423"/>
        <v>0</v>
      </c>
    </row>
    <row r="6759" spans="1:9" x14ac:dyDescent="0.2">
      <c r="A6759" s="11">
        <f t="shared" si="421"/>
        <v>43747.541666650279</v>
      </c>
      <c r="B6759" s="5">
        <f>'Load Profile'!E6762</f>
        <v>852.93363099346993</v>
      </c>
      <c r="C6759" s="5">
        <f>'Solar Output'!E6763</f>
        <v>2858.7539499999998</v>
      </c>
      <c r="D6759" s="5">
        <f>'Wind Output'!E6766</f>
        <v>2773.3333333333335</v>
      </c>
      <c r="E6759" s="5">
        <f t="shared" si="422"/>
        <v>10000</v>
      </c>
      <c r="F6759" s="10">
        <f t="shared" si="420"/>
        <v>4779.1536523398636</v>
      </c>
      <c r="G6759" s="10">
        <f>IF(F6759&gt;0,MIN('Hourly Model'!$E$8*1000-E6759,F6759),MAX(-E6759,F6759))</f>
        <v>0</v>
      </c>
      <c r="I6759" s="10">
        <f t="shared" si="423"/>
        <v>0</v>
      </c>
    </row>
    <row r="6760" spans="1:9" x14ac:dyDescent="0.2">
      <c r="A6760" s="11">
        <f t="shared" si="421"/>
        <v>43747.583333316943</v>
      </c>
      <c r="B6760" s="5">
        <f>'Load Profile'!E6763</f>
        <v>891.7439250705944</v>
      </c>
      <c r="C6760" s="5">
        <f>'Solar Output'!E6764</f>
        <v>1010.1392999999998</v>
      </c>
      <c r="D6760" s="5">
        <f>'Wind Output'!E6767</f>
        <v>2773.3333333333335</v>
      </c>
      <c r="E6760" s="5">
        <f t="shared" si="422"/>
        <v>10000</v>
      </c>
      <c r="F6760" s="10">
        <f t="shared" si="420"/>
        <v>2891.728708262739</v>
      </c>
      <c r="G6760" s="10">
        <f>IF(F6760&gt;0,MIN('Hourly Model'!$E$8*1000-E6760,F6760),MAX(-E6760,F6760))</f>
        <v>0</v>
      </c>
      <c r="I6760" s="10">
        <f t="shared" si="423"/>
        <v>0</v>
      </c>
    </row>
    <row r="6761" spans="1:9" x14ac:dyDescent="0.2">
      <c r="A6761" s="11">
        <f t="shared" si="421"/>
        <v>43747.624999983607</v>
      </c>
      <c r="B6761" s="5">
        <f>'Load Profile'!E6764</f>
        <v>1055.0190160805917</v>
      </c>
      <c r="C6761" s="5">
        <f>'Solar Output'!E6765</f>
        <v>246.17590000000001</v>
      </c>
      <c r="D6761" s="5">
        <f>'Wind Output'!E6768</f>
        <v>9060</v>
      </c>
      <c r="E6761" s="5">
        <f t="shared" si="422"/>
        <v>10000</v>
      </c>
      <c r="F6761" s="10">
        <f t="shared" si="420"/>
        <v>8251.1568839194078</v>
      </c>
      <c r="G6761" s="10">
        <f>IF(F6761&gt;0,MIN('Hourly Model'!$E$8*1000-E6761,F6761),MAX(-E6761,F6761))</f>
        <v>0</v>
      </c>
      <c r="I6761" s="10">
        <f t="shared" si="423"/>
        <v>0</v>
      </c>
    </row>
    <row r="6762" spans="1:9" x14ac:dyDescent="0.2">
      <c r="A6762" s="11">
        <f t="shared" si="421"/>
        <v>43747.666666650272</v>
      </c>
      <c r="B6762" s="5">
        <f>'Load Profile'!E6765</f>
        <v>1371.6328681835896</v>
      </c>
      <c r="C6762" s="5">
        <f>'Solar Output'!E6766</f>
        <v>316.70194999999995</v>
      </c>
      <c r="D6762" s="5">
        <f>'Wind Output'!E6769</f>
        <v>7873.333333333333</v>
      </c>
      <c r="E6762" s="5">
        <f t="shared" si="422"/>
        <v>10000</v>
      </c>
      <c r="F6762" s="10">
        <f t="shared" si="420"/>
        <v>6818.4024151497433</v>
      </c>
      <c r="G6762" s="10">
        <f>IF(F6762&gt;0,MIN('Hourly Model'!$E$8*1000-E6762,F6762),MAX(-E6762,F6762))</f>
        <v>0</v>
      </c>
      <c r="I6762" s="10">
        <f t="shared" si="423"/>
        <v>0</v>
      </c>
    </row>
    <row r="6763" spans="1:9" x14ac:dyDescent="0.2">
      <c r="A6763" s="11">
        <f t="shared" si="421"/>
        <v>43747.708333316936</v>
      </c>
      <c r="B6763" s="5">
        <f>'Load Profile'!E6766</f>
        <v>1651.8929098654853</v>
      </c>
      <c r="C6763" s="5">
        <f>'Solar Output'!E6767</f>
        <v>0</v>
      </c>
      <c r="D6763" s="5">
        <f>'Wind Output'!E6770</f>
        <v>9573.3333333333339</v>
      </c>
      <c r="E6763" s="5">
        <f t="shared" si="422"/>
        <v>10000</v>
      </c>
      <c r="F6763" s="10">
        <f t="shared" si="420"/>
        <v>7921.4404234678486</v>
      </c>
      <c r="G6763" s="10">
        <f>IF(F6763&gt;0,MIN('Hourly Model'!$E$8*1000-E6763,F6763),MAX(-E6763,F6763))</f>
        <v>0</v>
      </c>
      <c r="I6763" s="10">
        <f t="shared" si="423"/>
        <v>0</v>
      </c>
    </row>
    <row r="6764" spans="1:9" x14ac:dyDescent="0.2">
      <c r="A6764" s="11">
        <f t="shared" si="421"/>
        <v>43747.7499999836</v>
      </c>
      <c r="B6764" s="5">
        <f>'Load Profile'!E6767</f>
        <v>1863.8219653157998</v>
      </c>
      <c r="C6764" s="5">
        <f>'Solar Output'!E6768</f>
        <v>0</v>
      </c>
      <c r="D6764" s="5">
        <f>'Wind Output'!E6771</f>
        <v>6160</v>
      </c>
      <c r="E6764" s="5">
        <f t="shared" si="422"/>
        <v>10000</v>
      </c>
      <c r="F6764" s="10">
        <f t="shared" si="420"/>
        <v>4296.1780346842006</v>
      </c>
      <c r="G6764" s="10">
        <f>IF(F6764&gt;0,MIN('Hourly Model'!$E$8*1000-E6764,F6764),MAX(-E6764,F6764))</f>
        <v>0</v>
      </c>
      <c r="I6764" s="10">
        <f t="shared" si="423"/>
        <v>0</v>
      </c>
    </row>
    <row r="6765" spans="1:9" x14ac:dyDescent="0.2">
      <c r="A6765" s="11">
        <f t="shared" si="421"/>
        <v>43747.791666650264</v>
      </c>
      <c r="B6765" s="5">
        <f>'Load Profile'!E6768</f>
        <v>1930.0504191299635</v>
      </c>
      <c r="C6765" s="5">
        <f>'Solar Output'!E6769</f>
        <v>0</v>
      </c>
      <c r="D6765" s="5">
        <f>'Wind Output'!E6772</f>
        <v>6160</v>
      </c>
      <c r="E6765" s="5">
        <f t="shared" si="422"/>
        <v>10000</v>
      </c>
      <c r="F6765" s="10">
        <f t="shared" si="420"/>
        <v>4229.9495808700367</v>
      </c>
      <c r="G6765" s="10">
        <f>IF(F6765&gt;0,MIN('Hourly Model'!$E$8*1000-E6765,F6765),MAX(-E6765,F6765))</f>
        <v>0</v>
      </c>
      <c r="I6765" s="10">
        <f t="shared" si="423"/>
        <v>0</v>
      </c>
    </row>
    <row r="6766" spans="1:9" x14ac:dyDescent="0.2">
      <c r="A6766" s="11">
        <f t="shared" si="421"/>
        <v>43747.833333316928</v>
      </c>
      <c r="B6766" s="5">
        <f>'Load Profile'!E6769</f>
        <v>1740.8341533692362</v>
      </c>
      <c r="C6766" s="5">
        <f>'Solar Output'!E6770</f>
        <v>0</v>
      </c>
      <c r="D6766" s="5">
        <f>'Wind Output'!E6773</f>
        <v>2773.3333333333335</v>
      </c>
      <c r="E6766" s="5">
        <f t="shared" si="422"/>
        <v>10000</v>
      </c>
      <c r="F6766" s="10">
        <f t="shared" si="420"/>
        <v>1032.4991799640973</v>
      </c>
      <c r="G6766" s="10">
        <f>IF(F6766&gt;0,MIN('Hourly Model'!$E$8*1000-E6766,F6766),MAX(-E6766,F6766))</f>
        <v>0</v>
      </c>
      <c r="I6766" s="10">
        <f t="shared" si="423"/>
        <v>0</v>
      </c>
    </row>
    <row r="6767" spans="1:9" x14ac:dyDescent="0.2">
      <c r="A6767" s="11">
        <f t="shared" si="421"/>
        <v>43747.874999983593</v>
      </c>
      <c r="B6767" s="5">
        <f>'Load Profile'!E6770</f>
        <v>1399.1827125373118</v>
      </c>
      <c r="C6767" s="5">
        <f>'Solar Output'!E6771</f>
        <v>0</v>
      </c>
      <c r="D6767" s="5">
        <f>'Wind Output'!E6774</f>
        <v>4266.666666666667</v>
      </c>
      <c r="E6767" s="5">
        <f t="shared" si="422"/>
        <v>10000</v>
      </c>
      <c r="F6767" s="10">
        <f t="shared" si="420"/>
        <v>2867.483954129355</v>
      </c>
      <c r="G6767" s="10">
        <f>IF(F6767&gt;0,MIN('Hourly Model'!$E$8*1000-E6767,F6767),MAX(-E6767,F6767))</f>
        <v>0</v>
      </c>
      <c r="I6767" s="10">
        <f t="shared" si="423"/>
        <v>0</v>
      </c>
    </row>
    <row r="6768" spans="1:9" x14ac:dyDescent="0.2">
      <c r="A6768" s="11">
        <f t="shared" si="421"/>
        <v>43747.916666650257</v>
      </c>
      <c r="B6768" s="5">
        <f>'Load Profile'!E6771</f>
        <v>1079.4458410453024</v>
      </c>
      <c r="C6768" s="5">
        <f>'Solar Output'!E6772</f>
        <v>0</v>
      </c>
      <c r="D6768" s="5">
        <f>'Wind Output'!E6775</f>
        <v>2773.3333333333335</v>
      </c>
      <c r="E6768" s="5">
        <f t="shared" si="422"/>
        <v>10000</v>
      </c>
      <c r="F6768" s="10">
        <f t="shared" si="420"/>
        <v>1693.8874922880311</v>
      </c>
      <c r="G6768" s="10">
        <f>IF(F6768&gt;0,MIN('Hourly Model'!$E$8*1000-E6768,F6768),MAX(-E6768,F6768))</f>
        <v>0</v>
      </c>
      <c r="I6768" s="10">
        <f t="shared" si="423"/>
        <v>0</v>
      </c>
    </row>
    <row r="6769" spans="1:9" x14ac:dyDescent="0.2">
      <c r="A6769" s="11">
        <f t="shared" si="421"/>
        <v>43747.958333316921</v>
      </c>
      <c r="B6769" s="5">
        <f>'Load Profile'!E6772</f>
        <v>758.23892970529346</v>
      </c>
      <c r="C6769" s="5">
        <f>'Solar Output'!E6773</f>
        <v>0</v>
      </c>
      <c r="D6769" s="5">
        <f>'Wind Output'!E6776</f>
        <v>873.33333333333337</v>
      </c>
      <c r="E6769" s="5">
        <f t="shared" si="422"/>
        <v>10000</v>
      </c>
      <c r="F6769" s="10">
        <f t="shared" si="420"/>
        <v>115.09440362803991</v>
      </c>
      <c r="G6769" s="10">
        <f>IF(F6769&gt;0,MIN('Hourly Model'!$E$8*1000-E6769,F6769),MAX(-E6769,F6769))</f>
        <v>0</v>
      </c>
      <c r="I6769" s="10">
        <f t="shared" si="423"/>
        <v>0</v>
      </c>
    </row>
    <row r="6770" spans="1:9" x14ac:dyDescent="0.2">
      <c r="A6770" s="11">
        <f t="shared" si="421"/>
        <v>43747.999999983585</v>
      </c>
      <c r="B6770" s="5">
        <f>'Load Profile'!E6773</f>
        <v>656.05072604765871</v>
      </c>
      <c r="C6770" s="5">
        <f>'Solar Output'!E6774</f>
        <v>0</v>
      </c>
      <c r="D6770" s="5">
        <f>'Wind Output'!E6777</f>
        <v>873.33333333333337</v>
      </c>
      <c r="E6770" s="5">
        <f t="shared" si="422"/>
        <v>10000</v>
      </c>
      <c r="F6770" s="10">
        <f t="shared" si="420"/>
        <v>217.28260728567466</v>
      </c>
      <c r="G6770" s="10">
        <f>IF(F6770&gt;0,MIN('Hourly Model'!$E$8*1000-E6770,F6770),MAX(-E6770,F6770))</f>
        <v>0</v>
      </c>
      <c r="I6770" s="10">
        <f t="shared" si="423"/>
        <v>0</v>
      </c>
    </row>
    <row r="6771" spans="1:9" x14ac:dyDescent="0.2">
      <c r="A6771" s="11">
        <f t="shared" si="421"/>
        <v>43748.04166665025</v>
      </c>
      <c r="B6771" s="5">
        <f>'Load Profile'!E6774</f>
        <v>606.53868521906873</v>
      </c>
      <c r="C6771" s="5">
        <f>'Solar Output'!E6775</f>
        <v>0</v>
      </c>
      <c r="D6771" s="5">
        <f>'Wind Output'!E6778</f>
        <v>1666.6666666666667</v>
      </c>
      <c r="E6771" s="5">
        <f t="shared" si="422"/>
        <v>10000</v>
      </c>
      <c r="F6771" s="10">
        <f t="shared" si="420"/>
        <v>1060.1279814475979</v>
      </c>
      <c r="G6771" s="10">
        <f>IF(F6771&gt;0,MIN('Hourly Model'!$E$8*1000-E6771,F6771),MAX(-E6771,F6771))</f>
        <v>0</v>
      </c>
      <c r="I6771" s="10">
        <f t="shared" si="423"/>
        <v>0</v>
      </c>
    </row>
    <row r="6772" spans="1:9" x14ac:dyDescent="0.2">
      <c r="A6772" s="11">
        <f t="shared" si="421"/>
        <v>43748.083333316914</v>
      </c>
      <c r="B6772" s="5">
        <f>'Load Profile'!E6775</f>
        <v>609.43644152188267</v>
      </c>
      <c r="C6772" s="5">
        <f>'Solar Output'!E6776</f>
        <v>0</v>
      </c>
      <c r="D6772" s="5">
        <f>'Wind Output'!E6779</f>
        <v>1666.6666666666667</v>
      </c>
      <c r="E6772" s="5">
        <f t="shared" si="422"/>
        <v>10000</v>
      </c>
      <c r="F6772" s="10">
        <f t="shared" si="420"/>
        <v>1057.2302251447841</v>
      </c>
      <c r="G6772" s="10">
        <f>IF(F6772&gt;0,MIN('Hourly Model'!$E$8*1000-E6772,F6772),MAX(-E6772,F6772))</f>
        <v>0</v>
      </c>
      <c r="I6772" s="10">
        <f t="shared" si="423"/>
        <v>0</v>
      </c>
    </row>
    <row r="6773" spans="1:9" x14ac:dyDescent="0.2">
      <c r="A6773" s="11">
        <f t="shared" si="421"/>
        <v>43748.124999983578</v>
      </c>
      <c r="B6773" s="5">
        <f>'Load Profile'!E6776</f>
        <v>624.88350340919214</v>
      </c>
      <c r="C6773" s="5">
        <f>'Solar Output'!E6777</f>
        <v>0</v>
      </c>
      <c r="D6773" s="5">
        <f>'Wind Output'!E6780</f>
        <v>2773.3333333333335</v>
      </c>
      <c r="E6773" s="5">
        <f t="shared" si="422"/>
        <v>10000</v>
      </c>
      <c r="F6773" s="10">
        <f t="shared" si="420"/>
        <v>2148.4498299241413</v>
      </c>
      <c r="G6773" s="10">
        <f>IF(F6773&gt;0,MIN('Hourly Model'!$E$8*1000-E6773,F6773),MAX(-E6773,F6773))</f>
        <v>0</v>
      </c>
      <c r="I6773" s="10">
        <f t="shared" si="423"/>
        <v>0</v>
      </c>
    </row>
    <row r="6774" spans="1:9" x14ac:dyDescent="0.2">
      <c r="A6774" s="11">
        <f t="shared" si="421"/>
        <v>43748.166666650242</v>
      </c>
      <c r="B6774" s="5">
        <f>'Load Profile'!E6777</f>
        <v>691.91091781068394</v>
      </c>
      <c r="C6774" s="5">
        <f>'Solar Output'!E6778</f>
        <v>0</v>
      </c>
      <c r="D6774" s="5">
        <f>'Wind Output'!E6781</f>
        <v>1666.6666666666667</v>
      </c>
      <c r="E6774" s="5">
        <f t="shared" si="422"/>
        <v>10000</v>
      </c>
      <c r="F6774" s="10">
        <f t="shared" si="420"/>
        <v>974.7557488559828</v>
      </c>
      <c r="G6774" s="10">
        <f>IF(F6774&gt;0,MIN('Hourly Model'!$E$8*1000-E6774,F6774),MAX(-E6774,F6774))</f>
        <v>0</v>
      </c>
      <c r="I6774" s="10">
        <f t="shared" si="423"/>
        <v>0</v>
      </c>
    </row>
    <row r="6775" spans="1:9" x14ac:dyDescent="0.2">
      <c r="A6775" s="11">
        <f t="shared" si="421"/>
        <v>43748.208333316907</v>
      </c>
      <c r="B6775" s="5">
        <f>'Load Profile'!E6778</f>
        <v>931.59264495210721</v>
      </c>
      <c r="C6775" s="5">
        <f>'Solar Output'!E6779</f>
        <v>0</v>
      </c>
      <c r="D6775" s="5">
        <f>'Wind Output'!E6782</f>
        <v>2773.3333333333335</v>
      </c>
      <c r="E6775" s="5">
        <f t="shared" si="422"/>
        <v>10000</v>
      </c>
      <c r="F6775" s="10">
        <f t="shared" si="420"/>
        <v>1841.7406883812264</v>
      </c>
      <c r="G6775" s="10">
        <f>IF(F6775&gt;0,MIN('Hourly Model'!$E$8*1000-E6775,F6775),MAX(-E6775,F6775))</f>
        <v>0</v>
      </c>
      <c r="I6775" s="10">
        <f t="shared" si="423"/>
        <v>0</v>
      </c>
    </row>
    <row r="6776" spans="1:9" x14ac:dyDescent="0.2">
      <c r="A6776" s="11">
        <f t="shared" si="421"/>
        <v>43748.249999983571</v>
      </c>
      <c r="B6776" s="5">
        <f>'Load Profile'!E6779</f>
        <v>1257.5904332221664</v>
      </c>
      <c r="C6776" s="5">
        <f>'Solar Output'!E6780</f>
        <v>932.85470000000009</v>
      </c>
      <c r="D6776" s="5">
        <f>'Wind Output'!E6783</f>
        <v>4266.666666666667</v>
      </c>
      <c r="E6776" s="5">
        <f t="shared" si="422"/>
        <v>10000</v>
      </c>
      <c r="F6776" s="10">
        <f t="shared" si="420"/>
        <v>3941.9309334445006</v>
      </c>
      <c r="G6776" s="10">
        <f>IF(F6776&gt;0,MIN('Hourly Model'!$E$8*1000-E6776,F6776),MAX(-E6776,F6776))</f>
        <v>0</v>
      </c>
      <c r="I6776" s="10">
        <f t="shared" si="423"/>
        <v>0</v>
      </c>
    </row>
    <row r="6777" spans="1:9" x14ac:dyDescent="0.2">
      <c r="A6777" s="11">
        <f t="shared" si="421"/>
        <v>43748.291666650235</v>
      </c>
      <c r="B6777" s="5">
        <f>'Load Profile'!E6780</f>
        <v>1188.1095249701182</v>
      </c>
      <c r="C6777" s="5">
        <f>'Solar Output'!E6781</f>
        <v>3258.6445999999996</v>
      </c>
      <c r="D6777" s="5">
        <f>'Wind Output'!E6784</f>
        <v>1666.6666666666667</v>
      </c>
      <c r="E6777" s="5">
        <f t="shared" si="422"/>
        <v>10000</v>
      </c>
      <c r="F6777" s="10">
        <f t="shared" si="420"/>
        <v>3737.2017416965482</v>
      </c>
      <c r="G6777" s="10">
        <f>IF(F6777&gt;0,MIN('Hourly Model'!$E$8*1000-E6777,F6777),MAX(-E6777,F6777))</f>
        <v>0</v>
      </c>
      <c r="I6777" s="10">
        <f t="shared" si="423"/>
        <v>0</v>
      </c>
    </row>
    <row r="6778" spans="1:9" x14ac:dyDescent="0.2">
      <c r="A6778" s="11">
        <f t="shared" si="421"/>
        <v>43748.333333316899</v>
      </c>
      <c r="B6778" s="5">
        <f>'Load Profile'!E6781</f>
        <v>1001.1919668135038</v>
      </c>
      <c r="C6778" s="5">
        <f>'Solar Output'!E6782</f>
        <v>5343.9798499999997</v>
      </c>
      <c r="D6778" s="5">
        <f>'Wind Output'!E6785</f>
        <v>2773.3333333333335</v>
      </c>
      <c r="E6778" s="5">
        <f t="shared" si="422"/>
        <v>10000</v>
      </c>
      <c r="F6778" s="10">
        <f t="shared" si="420"/>
        <v>7116.1212165198303</v>
      </c>
      <c r="G6778" s="10">
        <f>IF(F6778&gt;0,MIN('Hourly Model'!$E$8*1000-E6778,F6778),MAX(-E6778,F6778))</f>
        <v>0</v>
      </c>
      <c r="I6778" s="10">
        <f t="shared" si="423"/>
        <v>0</v>
      </c>
    </row>
    <row r="6779" spans="1:9" x14ac:dyDescent="0.2">
      <c r="A6779" s="11">
        <f t="shared" si="421"/>
        <v>43748.374999983564</v>
      </c>
      <c r="B6779" s="5">
        <f>'Load Profile'!E6782</f>
        <v>993.41269386571832</v>
      </c>
      <c r="C6779" s="5">
        <f>'Solar Output'!E6783</f>
        <v>6712.0462999999991</v>
      </c>
      <c r="D6779" s="5">
        <f>'Wind Output'!E6786</f>
        <v>4266.666666666667</v>
      </c>
      <c r="E6779" s="5">
        <f t="shared" si="422"/>
        <v>10000</v>
      </c>
      <c r="F6779" s="10">
        <f t="shared" si="420"/>
        <v>9985.3002728009469</v>
      </c>
      <c r="G6779" s="10">
        <f>IF(F6779&gt;0,MIN('Hourly Model'!$E$8*1000-E6779,F6779),MAX(-E6779,F6779))</f>
        <v>0</v>
      </c>
      <c r="I6779" s="10">
        <f t="shared" si="423"/>
        <v>0</v>
      </c>
    </row>
    <row r="6780" spans="1:9" x14ac:dyDescent="0.2">
      <c r="A6780" s="11">
        <f t="shared" si="421"/>
        <v>43748.416666650228</v>
      </c>
      <c r="B6780" s="5">
        <f>'Load Profile'!E6783</f>
        <v>966.20467061929423</v>
      </c>
      <c r="C6780" s="5">
        <f>'Solar Output'!E6784</f>
        <v>7510.1543499999998</v>
      </c>
      <c r="D6780" s="5">
        <f>'Wind Output'!E6787</f>
        <v>2773.3333333333335</v>
      </c>
      <c r="E6780" s="5">
        <f t="shared" si="422"/>
        <v>10000</v>
      </c>
      <c r="F6780" s="10">
        <f t="shared" si="420"/>
        <v>9317.2830127140387</v>
      </c>
      <c r="G6780" s="10">
        <f>IF(F6780&gt;0,MIN('Hourly Model'!$E$8*1000-E6780,F6780),MAX(-E6780,F6780))</f>
        <v>0</v>
      </c>
      <c r="I6780" s="10">
        <f t="shared" si="423"/>
        <v>0</v>
      </c>
    </row>
    <row r="6781" spans="1:9" x14ac:dyDescent="0.2">
      <c r="A6781" s="11">
        <f t="shared" si="421"/>
        <v>43748.458333316892</v>
      </c>
      <c r="B6781" s="5">
        <f>'Load Profile'!E6784</f>
        <v>931.43780765479107</v>
      </c>
      <c r="C6781" s="5">
        <f>'Solar Output'!E6785</f>
        <v>7758.3783999999996</v>
      </c>
      <c r="D6781" s="5">
        <f>'Wind Output'!E6788</f>
        <v>1666.6666666666667</v>
      </c>
      <c r="E6781" s="5">
        <f t="shared" si="422"/>
        <v>10000</v>
      </c>
      <c r="F6781" s="10">
        <f t="shared" si="420"/>
        <v>8493.6072590118747</v>
      </c>
      <c r="G6781" s="10">
        <f>IF(F6781&gt;0,MIN('Hourly Model'!$E$8*1000-E6781,F6781),MAX(-E6781,F6781))</f>
        <v>0</v>
      </c>
      <c r="I6781" s="10">
        <f t="shared" si="423"/>
        <v>0</v>
      </c>
    </row>
    <row r="6782" spans="1:9" x14ac:dyDescent="0.2">
      <c r="A6782" s="11">
        <f t="shared" si="421"/>
        <v>43748.499999983556</v>
      </c>
      <c r="B6782" s="5">
        <f>'Load Profile'!E6785</f>
        <v>893.81286379408141</v>
      </c>
      <c r="C6782" s="5">
        <f>'Solar Output'!E6786</f>
        <v>7421.8377999999993</v>
      </c>
      <c r="D6782" s="5">
        <f>'Wind Output'!E6789</f>
        <v>873.33333333333337</v>
      </c>
      <c r="E6782" s="5">
        <f t="shared" si="422"/>
        <v>10000</v>
      </c>
      <c r="F6782" s="10">
        <f t="shared" si="420"/>
        <v>7401.3582695392515</v>
      </c>
      <c r="G6782" s="10">
        <f>IF(F6782&gt;0,MIN('Hourly Model'!$E$8*1000-E6782,F6782),MAX(-E6782,F6782))</f>
        <v>0</v>
      </c>
      <c r="I6782" s="10">
        <f t="shared" si="423"/>
        <v>0</v>
      </c>
    </row>
    <row r="6783" spans="1:9" x14ac:dyDescent="0.2">
      <c r="A6783" s="11">
        <f t="shared" si="421"/>
        <v>43748.541666650221</v>
      </c>
      <c r="B6783" s="5">
        <f>'Load Profile'!E6786</f>
        <v>878.57015633113735</v>
      </c>
      <c r="C6783" s="5">
        <f>'Solar Output'!E6787</f>
        <v>6503.2200999999995</v>
      </c>
      <c r="D6783" s="5">
        <f>'Wind Output'!E6790</f>
        <v>1666.6666666666667</v>
      </c>
      <c r="E6783" s="5">
        <f t="shared" si="422"/>
        <v>10000</v>
      </c>
      <c r="F6783" s="10">
        <f t="shared" si="420"/>
        <v>7291.3166103355288</v>
      </c>
      <c r="G6783" s="10">
        <f>IF(F6783&gt;0,MIN('Hourly Model'!$E$8*1000-E6783,F6783),MAX(-E6783,F6783))</f>
        <v>0</v>
      </c>
      <c r="I6783" s="10">
        <f t="shared" si="423"/>
        <v>0</v>
      </c>
    </row>
    <row r="6784" spans="1:9" x14ac:dyDescent="0.2">
      <c r="A6784" s="11">
        <f t="shared" si="421"/>
        <v>43748.583333316885</v>
      </c>
      <c r="B6784" s="5">
        <f>'Load Profile'!E6787</f>
        <v>918.9858938180505</v>
      </c>
      <c r="C6784" s="5">
        <f>'Solar Output'!E6788</f>
        <v>5099.8842999999997</v>
      </c>
      <c r="D6784" s="5">
        <f>'Wind Output'!E6791</f>
        <v>2773.3333333333335</v>
      </c>
      <c r="E6784" s="5">
        <f t="shared" si="422"/>
        <v>10000</v>
      </c>
      <c r="F6784" s="10">
        <f t="shared" si="420"/>
        <v>6954.2317395152832</v>
      </c>
      <c r="G6784" s="10">
        <f>IF(F6784&gt;0,MIN('Hourly Model'!$E$8*1000-E6784,F6784),MAX(-E6784,F6784))</f>
        <v>0</v>
      </c>
      <c r="I6784" s="10">
        <f t="shared" si="423"/>
        <v>0</v>
      </c>
    </row>
    <row r="6785" spans="1:9" x14ac:dyDescent="0.2">
      <c r="A6785" s="11">
        <f t="shared" si="421"/>
        <v>43748.624999983549</v>
      </c>
      <c r="B6785" s="5">
        <f>'Load Profile'!E6788</f>
        <v>1088.9769202553018</v>
      </c>
      <c r="C6785" s="5">
        <f>'Solar Output'!E6789</f>
        <v>3122.6766499999999</v>
      </c>
      <c r="D6785" s="5">
        <f>'Wind Output'!E6792</f>
        <v>873.33333333333337</v>
      </c>
      <c r="E6785" s="5">
        <f t="shared" si="422"/>
        <v>10000</v>
      </c>
      <c r="F6785" s="10">
        <f t="shared" si="420"/>
        <v>2907.0330630780318</v>
      </c>
      <c r="G6785" s="10">
        <f>IF(F6785&gt;0,MIN('Hourly Model'!$E$8*1000-E6785,F6785),MAX(-E6785,F6785))</f>
        <v>0</v>
      </c>
      <c r="I6785" s="10">
        <f t="shared" si="423"/>
        <v>0</v>
      </c>
    </row>
    <row r="6786" spans="1:9" x14ac:dyDescent="0.2">
      <c r="A6786" s="11">
        <f t="shared" si="421"/>
        <v>43748.666666650213</v>
      </c>
      <c r="B6786" s="5">
        <f>'Load Profile'!E6789</f>
        <v>1435.7016636536309</v>
      </c>
      <c r="C6786" s="5">
        <f>'Solar Output'!E6790</f>
        <v>935.64574999999991</v>
      </c>
      <c r="D6786" s="5">
        <f>'Wind Output'!E6793</f>
        <v>1666.6666666666667</v>
      </c>
      <c r="E6786" s="5">
        <f t="shared" si="422"/>
        <v>10000</v>
      </c>
      <c r="F6786" s="10">
        <f t="shared" ref="F6786:F6849" si="424">D6786+C6786-B6786</f>
        <v>1166.6107530130357</v>
      </c>
      <c r="G6786" s="10">
        <f>IF(F6786&gt;0,MIN('Hourly Model'!$E$8*1000-E6786,F6786),MAX(-E6786,F6786))</f>
        <v>0</v>
      </c>
      <c r="I6786" s="10">
        <f t="shared" si="423"/>
        <v>0</v>
      </c>
    </row>
    <row r="6787" spans="1:9" x14ac:dyDescent="0.2">
      <c r="A6787" s="11">
        <f t="shared" ref="A6787:A6850" si="425">A6786+1/24</f>
        <v>43748.708333316878</v>
      </c>
      <c r="B6787" s="5">
        <f>'Load Profile'!E6790</f>
        <v>1699.4669496908054</v>
      </c>
      <c r="C6787" s="5">
        <f>'Solar Output'!E6791</f>
        <v>0</v>
      </c>
      <c r="D6787" s="5">
        <f>'Wind Output'!E6794</f>
        <v>873.33333333333337</v>
      </c>
      <c r="E6787" s="5">
        <f t="shared" ref="E6787:E6850" si="426">E6786+G6786</f>
        <v>10000</v>
      </c>
      <c r="F6787" s="10">
        <f t="shared" si="424"/>
        <v>-826.13361635747208</v>
      </c>
      <c r="G6787" s="10">
        <f>IF(F6787&gt;0,MIN('Hourly Model'!$E$8*1000-E6787,F6787),MAX(-E6787,F6787))</f>
        <v>-826.13361635747208</v>
      </c>
      <c r="I6787" s="10">
        <f t="shared" ref="I6787:I6850" si="427">MIN(I6786+F6787+E6787,0)</f>
        <v>0</v>
      </c>
    </row>
    <row r="6788" spans="1:9" x14ac:dyDescent="0.2">
      <c r="A6788" s="11">
        <f t="shared" si="425"/>
        <v>43748.749999983542</v>
      </c>
      <c r="B6788" s="5">
        <f>'Load Profile'!E6791</f>
        <v>1913.1658035066048</v>
      </c>
      <c r="C6788" s="5">
        <f>'Solar Output'!E6792</f>
        <v>0</v>
      </c>
      <c r="D6788" s="5">
        <f>'Wind Output'!E6795</f>
        <v>0</v>
      </c>
      <c r="E6788" s="5">
        <f t="shared" si="426"/>
        <v>9173.8663836425276</v>
      </c>
      <c r="F6788" s="10">
        <f t="shared" si="424"/>
        <v>-1913.1658035066048</v>
      </c>
      <c r="G6788" s="10">
        <f>IF(F6788&gt;0,MIN('Hourly Model'!$E$8*1000-E6788,F6788),MAX(-E6788,F6788))</f>
        <v>-1913.1658035066048</v>
      </c>
      <c r="I6788" s="10">
        <f t="shared" si="427"/>
        <v>0</v>
      </c>
    </row>
    <row r="6789" spans="1:9" x14ac:dyDescent="0.2">
      <c r="A6789" s="11">
        <f t="shared" si="425"/>
        <v>43748.791666650206</v>
      </c>
      <c r="B6789" s="5">
        <f>'Load Profile'!E6792</f>
        <v>1985.1640647021209</v>
      </c>
      <c r="C6789" s="5">
        <f>'Solar Output'!E6793</f>
        <v>0</v>
      </c>
      <c r="D6789" s="5">
        <f>'Wind Output'!E6796</f>
        <v>286.66666666666669</v>
      </c>
      <c r="E6789" s="5">
        <f t="shared" si="426"/>
        <v>7260.7005801359228</v>
      </c>
      <c r="F6789" s="10">
        <f t="shared" si="424"/>
        <v>-1698.4973980354541</v>
      </c>
      <c r="G6789" s="10">
        <f>IF(F6789&gt;0,MIN('Hourly Model'!$E$8*1000-E6789,F6789),MAX(-E6789,F6789))</f>
        <v>-1698.4973980354541</v>
      </c>
      <c r="I6789" s="10">
        <f t="shared" si="427"/>
        <v>0</v>
      </c>
    </row>
    <row r="6790" spans="1:9" x14ac:dyDescent="0.2">
      <c r="A6790" s="11">
        <f t="shared" si="425"/>
        <v>43748.83333331687</v>
      </c>
      <c r="B6790" s="5">
        <f>'Load Profile'!E6793</f>
        <v>1806.4165594974422</v>
      </c>
      <c r="C6790" s="5">
        <f>'Solar Output'!E6794</f>
        <v>0</v>
      </c>
      <c r="D6790" s="5">
        <f>'Wind Output'!E6797</f>
        <v>0</v>
      </c>
      <c r="E6790" s="5">
        <f t="shared" si="426"/>
        <v>5562.2031821004684</v>
      </c>
      <c r="F6790" s="10">
        <f t="shared" si="424"/>
        <v>-1806.4165594974422</v>
      </c>
      <c r="G6790" s="10">
        <f>IF(F6790&gt;0,MIN('Hourly Model'!$E$8*1000-E6790,F6790),MAX(-E6790,F6790))</f>
        <v>-1806.4165594974422</v>
      </c>
      <c r="I6790" s="10">
        <f t="shared" si="427"/>
        <v>0</v>
      </c>
    </row>
    <row r="6791" spans="1:9" x14ac:dyDescent="0.2">
      <c r="A6791" s="11">
        <f t="shared" si="425"/>
        <v>43748.874999983535</v>
      </c>
      <c r="B6791" s="5">
        <f>'Load Profile'!E6794</f>
        <v>1478.1379880286443</v>
      </c>
      <c r="C6791" s="5">
        <f>'Solar Output'!E6795</f>
        <v>0</v>
      </c>
      <c r="D6791" s="5">
        <f>'Wind Output'!E6798</f>
        <v>286.66666666666669</v>
      </c>
      <c r="E6791" s="5">
        <f t="shared" si="426"/>
        <v>3755.7866226030264</v>
      </c>
      <c r="F6791" s="10">
        <f t="shared" si="424"/>
        <v>-1191.4713213619775</v>
      </c>
      <c r="G6791" s="10">
        <f>IF(F6791&gt;0,MIN('Hourly Model'!$E$8*1000-E6791,F6791),MAX(-E6791,F6791))</f>
        <v>-1191.4713213619775</v>
      </c>
      <c r="I6791" s="10">
        <f t="shared" si="427"/>
        <v>0</v>
      </c>
    </row>
    <row r="6792" spans="1:9" x14ac:dyDescent="0.2">
      <c r="A6792" s="11">
        <f t="shared" si="425"/>
        <v>43748.916666650199</v>
      </c>
      <c r="B6792" s="5">
        <f>'Load Profile'!E6795</f>
        <v>1160.4034105652356</v>
      </c>
      <c r="C6792" s="5">
        <f>'Solar Output'!E6796</f>
        <v>0</v>
      </c>
      <c r="D6792" s="5">
        <f>'Wind Output'!E6799</f>
        <v>286.66666666666669</v>
      </c>
      <c r="E6792" s="5">
        <f t="shared" si="426"/>
        <v>2564.3153012410489</v>
      </c>
      <c r="F6792" s="10">
        <f t="shared" si="424"/>
        <v>-873.73674389856888</v>
      </c>
      <c r="G6792" s="10">
        <f>IF(F6792&gt;0,MIN('Hourly Model'!$E$8*1000-E6792,F6792),MAX(-E6792,F6792))</f>
        <v>-873.73674389856888</v>
      </c>
      <c r="I6792" s="10">
        <f t="shared" si="427"/>
        <v>0</v>
      </c>
    </row>
    <row r="6793" spans="1:9" x14ac:dyDescent="0.2">
      <c r="A6793" s="11">
        <f t="shared" si="425"/>
        <v>43748.958333316863</v>
      </c>
      <c r="B6793" s="5">
        <f>'Load Profile'!E6796</f>
        <v>835.37482977480704</v>
      </c>
      <c r="C6793" s="5">
        <f>'Solar Output'!E6797</f>
        <v>0</v>
      </c>
      <c r="D6793" s="5">
        <f>'Wind Output'!E6800</f>
        <v>286.66666666666669</v>
      </c>
      <c r="E6793" s="5">
        <f t="shared" si="426"/>
        <v>1690.5785573424801</v>
      </c>
      <c r="F6793" s="10">
        <f t="shared" si="424"/>
        <v>-548.7081631081403</v>
      </c>
      <c r="G6793" s="10">
        <f>IF(F6793&gt;0,MIN('Hourly Model'!$E$8*1000-E6793,F6793),MAX(-E6793,F6793))</f>
        <v>-548.7081631081403</v>
      </c>
      <c r="I6793" s="10">
        <f t="shared" si="427"/>
        <v>0</v>
      </c>
    </row>
    <row r="6794" spans="1:9" x14ac:dyDescent="0.2">
      <c r="A6794" s="11">
        <f t="shared" si="425"/>
        <v>43748.999999983527</v>
      </c>
      <c r="B6794" s="5">
        <f>'Load Profile'!E6797</f>
        <v>716.29070494508278</v>
      </c>
      <c r="C6794" s="5">
        <f>'Solar Output'!E6798</f>
        <v>0</v>
      </c>
      <c r="D6794" s="5">
        <f>'Wind Output'!E6801</f>
        <v>873.33333333333337</v>
      </c>
      <c r="E6794" s="5">
        <f t="shared" si="426"/>
        <v>1141.8703942343398</v>
      </c>
      <c r="F6794" s="10">
        <f t="shared" si="424"/>
        <v>157.04262838825059</v>
      </c>
      <c r="G6794" s="10">
        <f>IF(F6794&gt;0,MIN('Hourly Model'!$E$8*1000-E6794,F6794),MAX(-E6794,F6794))</f>
        <v>157.04262838825059</v>
      </c>
      <c r="I6794" s="10">
        <f t="shared" si="427"/>
        <v>0</v>
      </c>
    </row>
    <row r="6795" spans="1:9" x14ac:dyDescent="0.2">
      <c r="A6795" s="11">
        <f t="shared" si="425"/>
        <v>43749.041666650191</v>
      </c>
      <c r="B6795" s="5">
        <f>'Load Profile'!E6798</f>
        <v>668.27124736405676</v>
      </c>
      <c r="C6795" s="5">
        <f>'Solar Output'!E6799</f>
        <v>0</v>
      </c>
      <c r="D6795" s="5">
        <f>'Wind Output'!E6802</f>
        <v>286.66666666666669</v>
      </c>
      <c r="E6795" s="5">
        <f t="shared" si="426"/>
        <v>1298.9130226225902</v>
      </c>
      <c r="F6795" s="10">
        <f t="shared" si="424"/>
        <v>-381.60458069739008</v>
      </c>
      <c r="G6795" s="10">
        <f>IF(F6795&gt;0,MIN('Hourly Model'!$E$8*1000-E6795,F6795),MAX(-E6795,F6795))</f>
        <v>-381.60458069739008</v>
      </c>
      <c r="I6795" s="10">
        <f t="shared" si="427"/>
        <v>0</v>
      </c>
    </row>
    <row r="6796" spans="1:9" x14ac:dyDescent="0.2">
      <c r="A6796" s="11">
        <f t="shared" si="425"/>
        <v>43749.083333316856</v>
      </c>
      <c r="B6796" s="5">
        <f>'Load Profile'!E6799</f>
        <v>664.32402495070255</v>
      </c>
      <c r="C6796" s="5">
        <f>'Solar Output'!E6800</f>
        <v>0</v>
      </c>
      <c r="D6796" s="5">
        <f>'Wind Output'!E6803</f>
        <v>286.66666666666669</v>
      </c>
      <c r="E6796" s="5">
        <f t="shared" si="426"/>
        <v>917.30844192520021</v>
      </c>
      <c r="F6796" s="10">
        <f t="shared" si="424"/>
        <v>-377.65735828403587</v>
      </c>
      <c r="G6796" s="10">
        <f>IF(F6796&gt;0,MIN('Hourly Model'!$E$8*1000-E6796,F6796),MAX(-E6796,F6796))</f>
        <v>-377.65735828403587</v>
      </c>
      <c r="I6796" s="10">
        <f t="shared" si="427"/>
        <v>0</v>
      </c>
    </row>
    <row r="6797" spans="1:9" x14ac:dyDescent="0.2">
      <c r="A6797" s="11">
        <f t="shared" si="425"/>
        <v>43749.12499998352</v>
      </c>
      <c r="B6797" s="5">
        <f>'Load Profile'!E6800</f>
        <v>667.7296619717423</v>
      </c>
      <c r="C6797" s="5">
        <f>'Solar Output'!E6801</f>
        <v>0</v>
      </c>
      <c r="D6797" s="5">
        <f>'Wind Output'!E6804</f>
        <v>286.66666666666669</v>
      </c>
      <c r="E6797" s="5">
        <f t="shared" si="426"/>
        <v>539.6510836411644</v>
      </c>
      <c r="F6797" s="10">
        <f t="shared" si="424"/>
        <v>-381.06299530507562</v>
      </c>
      <c r="G6797" s="10">
        <f>IF(F6797&gt;0,MIN('Hourly Model'!$E$8*1000-E6797,F6797),MAX(-E6797,F6797))</f>
        <v>-381.06299530507562</v>
      </c>
      <c r="I6797" s="10">
        <f t="shared" si="427"/>
        <v>0</v>
      </c>
    </row>
    <row r="6798" spans="1:9" x14ac:dyDescent="0.2">
      <c r="A6798" s="11">
        <f t="shared" si="425"/>
        <v>43749.166666650184</v>
      </c>
      <c r="B6798" s="5">
        <f>'Load Profile'!E6801</f>
        <v>727.35970279732874</v>
      </c>
      <c r="C6798" s="5">
        <f>'Solar Output'!E6802</f>
        <v>0</v>
      </c>
      <c r="D6798" s="5">
        <f>'Wind Output'!E6805</f>
        <v>286.66666666666669</v>
      </c>
      <c r="E6798" s="5">
        <f t="shared" si="426"/>
        <v>158.58808833608879</v>
      </c>
      <c r="F6798" s="10">
        <f t="shared" si="424"/>
        <v>-440.69303613066205</v>
      </c>
      <c r="G6798" s="10">
        <f>IF(F6798&gt;0,MIN('Hourly Model'!$E$8*1000-E6798,F6798),MAX(-E6798,F6798))</f>
        <v>-158.58808833608879</v>
      </c>
      <c r="I6798" s="10">
        <f t="shared" si="427"/>
        <v>-282.10494779457326</v>
      </c>
    </row>
    <row r="6799" spans="1:9" x14ac:dyDescent="0.2">
      <c r="A6799" s="11">
        <f t="shared" si="425"/>
        <v>43749.208333316848</v>
      </c>
      <c r="B6799" s="5">
        <f>'Load Profile'!E6802</f>
        <v>942.83272870665257</v>
      </c>
      <c r="C6799" s="5">
        <f>'Solar Output'!E6803</f>
        <v>0</v>
      </c>
      <c r="D6799" s="5">
        <f>'Wind Output'!E6806</f>
        <v>286.66666666666669</v>
      </c>
      <c r="E6799" s="5">
        <f t="shared" si="426"/>
        <v>0</v>
      </c>
      <c r="F6799" s="10">
        <f t="shared" si="424"/>
        <v>-656.16606203998595</v>
      </c>
      <c r="G6799" s="10">
        <f>IF(F6799&gt;0,MIN('Hourly Model'!$E$8*1000-E6799,F6799),MAX(-E6799,F6799))</f>
        <v>0</v>
      </c>
      <c r="I6799" s="10">
        <f t="shared" si="427"/>
        <v>-938.27100983455921</v>
      </c>
    </row>
    <row r="6800" spans="1:9" x14ac:dyDescent="0.2">
      <c r="A6800" s="11">
        <f t="shared" si="425"/>
        <v>43749.249999983513</v>
      </c>
      <c r="B6800" s="5">
        <f>'Load Profile'!E6803</f>
        <v>1269.5906034341754</v>
      </c>
      <c r="C6800" s="5">
        <f>'Solar Output'!E6804</f>
        <v>791.02404999999987</v>
      </c>
      <c r="D6800" s="5">
        <f>'Wind Output'!E6807</f>
        <v>286.66666666666669</v>
      </c>
      <c r="E6800" s="5">
        <f t="shared" si="426"/>
        <v>0</v>
      </c>
      <c r="F6800" s="10">
        <f t="shared" si="424"/>
        <v>-191.89988676750886</v>
      </c>
      <c r="G6800" s="10">
        <f>IF(F6800&gt;0,MIN('Hourly Model'!$E$8*1000-E6800,F6800),MAX(-E6800,F6800))</f>
        <v>0</v>
      </c>
      <c r="I6800" s="10">
        <f t="shared" si="427"/>
        <v>-1130.1708966020681</v>
      </c>
    </row>
    <row r="6801" spans="1:9" x14ac:dyDescent="0.2">
      <c r="A6801" s="11">
        <f t="shared" si="425"/>
        <v>43749.291666650177</v>
      </c>
      <c r="B6801" s="5">
        <f>'Load Profile'!E6804</f>
        <v>1196.0096497613308</v>
      </c>
      <c r="C6801" s="5">
        <f>'Solar Output'!E6805</f>
        <v>2243.1279</v>
      </c>
      <c r="D6801" s="5">
        <f>'Wind Output'!E6808</f>
        <v>286.66666666666669</v>
      </c>
      <c r="E6801" s="5">
        <f t="shared" si="426"/>
        <v>0</v>
      </c>
      <c r="F6801" s="10">
        <f t="shared" si="424"/>
        <v>1333.7849169053356</v>
      </c>
      <c r="G6801" s="10">
        <f>IF(F6801&gt;0,MIN('Hourly Model'!$E$8*1000-E6801,F6801),MAX(-E6801,F6801))</f>
        <v>1333.7849169053356</v>
      </c>
      <c r="I6801" s="10">
        <f t="shared" si="427"/>
        <v>0</v>
      </c>
    </row>
    <row r="6802" spans="1:9" x14ac:dyDescent="0.2">
      <c r="A6802" s="11">
        <f t="shared" si="425"/>
        <v>43749.333333316841</v>
      </c>
      <c r="B6802" s="5">
        <f>'Load Profile'!E6805</f>
        <v>1002.5765230847385</v>
      </c>
      <c r="C6802" s="5">
        <f>'Solar Output'!E6806</f>
        <v>4584.6693499999992</v>
      </c>
      <c r="D6802" s="5">
        <f>'Wind Output'!E6809</f>
        <v>1666.6666666666667</v>
      </c>
      <c r="E6802" s="5">
        <f t="shared" si="426"/>
        <v>1333.7849169053356</v>
      </c>
      <c r="F6802" s="10">
        <f t="shared" si="424"/>
        <v>5248.7594935819279</v>
      </c>
      <c r="G6802" s="10">
        <f>IF(F6802&gt;0,MIN('Hourly Model'!$E$8*1000-E6802,F6802),MAX(-E6802,F6802))</f>
        <v>5248.7594935819279</v>
      </c>
      <c r="I6802" s="10">
        <f t="shared" si="427"/>
        <v>0</v>
      </c>
    </row>
    <row r="6803" spans="1:9" x14ac:dyDescent="0.2">
      <c r="A6803" s="11">
        <f t="shared" si="425"/>
        <v>43749.374999983505</v>
      </c>
      <c r="B6803" s="5">
        <f>'Load Profile'!E6806</f>
        <v>991.56485647249065</v>
      </c>
      <c r="C6803" s="5">
        <f>'Solar Output'!E6807</f>
        <v>5177.1401499999993</v>
      </c>
      <c r="D6803" s="5">
        <f>'Wind Output'!E6810</f>
        <v>2773.3333333333335</v>
      </c>
      <c r="E6803" s="5">
        <f t="shared" si="426"/>
        <v>6582.544410487264</v>
      </c>
      <c r="F6803" s="10">
        <f t="shared" si="424"/>
        <v>6958.9086268608426</v>
      </c>
      <c r="G6803" s="10">
        <f>IF(F6803&gt;0,MIN('Hourly Model'!$E$8*1000-E6803,F6803),MAX(-E6803,F6803))</f>
        <v>3417.455589512736</v>
      </c>
      <c r="I6803" s="10">
        <f t="shared" si="427"/>
        <v>0</v>
      </c>
    </row>
    <row r="6804" spans="1:9" x14ac:dyDescent="0.2">
      <c r="A6804" s="11">
        <f t="shared" si="425"/>
        <v>43749.41666665017</v>
      </c>
      <c r="B6804" s="5">
        <f>'Load Profile'!E6807</f>
        <v>989.84377839651859</v>
      </c>
      <c r="C6804" s="5">
        <f>'Solar Output'!E6808</f>
        <v>7115.963099999999</v>
      </c>
      <c r="D6804" s="5">
        <f>'Wind Output'!E6811</f>
        <v>1666.6666666666667</v>
      </c>
      <c r="E6804" s="5">
        <f t="shared" si="426"/>
        <v>10000</v>
      </c>
      <c r="F6804" s="10">
        <f t="shared" si="424"/>
        <v>7792.7859882701468</v>
      </c>
      <c r="G6804" s="10">
        <f>IF(F6804&gt;0,MIN('Hourly Model'!$E$8*1000-E6804,F6804),MAX(-E6804,F6804))</f>
        <v>0</v>
      </c>
      <c r="I6804" s="10">
        <f t="shared" si="427"/>
        <v>0</v>
      </c>
    </row>
    <row r="6805" spans="1:9" x14ac:dyDescent="0.2">
      <c r="A6805" s="11">
        <f t="shared" si="425"/>
        <v>43749.458333316834</v>
      </c>
      <c r="B6805" s="5">
        <f>'Load Profile'!E6808</f>
        <v>948.8290532499916</v>
      </c>
      <c r="C6805" s="5">
        <f>'Solar Output'!E6809</f>
        <v>7324.7835500000001</v>
      </c>
      <c r="D6805" s="5">
        <f>'Wind Output'!E6812</f>
        <v>873.33333333333337</v>
      </c>
      <c r="E6805" s="5">
        <f t="shared" si="426"/>
        <v>10000</v>
      </c>
      <c r="F6805" s="10">
        <f t="shared" si="424"/>
        <v>7249.2878300833427</v>
      </c>
      <c r="G6805" s="10">
        <f>IF(F6805&gt;0,MIN('Hourly Model'!$E$8*1000-E6805,F6805),MAX(-E6805,F6805))</f>
        <v>0</v>
      </c>
      <c r="I6805" s="10">
        <f t="shared" si="427"/>
        <v>0</v>
      </c>
    </row>
    <row r="6806" spans="1:9" x14ac:dyDescent="0.2">
      <c r="A6806" s="11">
        <f t="shared" si="425"/>
        <v>43749.499999983498</v>
      </c>
      <c r="B6806" s="5">
        <f>'Load Profile'!E6809</f>
        <v>900.06586324763498</v>
      </c>
      <c r="C6806" s="5">
        <f>'Solar Output'!E6810</f>
        <v>6996.2848999999987</v>
      </c>
      <c r="D6806" s="5">
        <f>'Wind Output'!E6813</f>
        <v>1666.6666666666667</v>
      </c>
      <c r="E6806" s="5">
        <f t="shared" si="426"/>
        <v>10000</v>
      </c>
      <c r="F6806" s="10">
        <f t="shared" si="424"/>
        <v>7762.8857034190296</v>
      </c>
      <c r="G6806" s="10">
        <f>IF(F6806&gt;0,MIN('Hourly Model'!$E$8*1000-E6806,F6806),MAX(-E6806,F6806))</f>
        <v>0</v>
      </c>
      <c r="I6806" s="10">
        <f t="shared" si="427"/>
        <v>0</v>
      </c>
    </row>
    <row r="6807" spans="1:9" x14ac:dyDescent="0.2">
      <c r="A6807" s="11">
        <f t="shared" si="425"/>
        <v>43749.541666650162</v>
      </c>
      <c r="B6807" s="5">
        <f>'Load Profile'!E6810</f>
        <v>884.35842637163171</v>
      </c>
      <c r="C6807" s="5">
        <f>'Solar Output'!E6811</f>
        <v>6152.5172499999999</v>
      </c>
      <c r="D6807" s="5">
        <f>'Wind Output'!E6814</f>
        <v>1666.6666666666667</v>
      </c>
      <c r="E6807" s="5">
        <f t="shared" si="426"/>
        <v>10000</v>
      </c>
      <c r="F6807" s="10">
        <f t="shared" si="424"/>
        <v>6934.8254902950348</v>
      </c>
      <c r="G6807" s="10">
        <f>IF(F6807&gt;0,MIN('Hourly Model'!$E$8*1000-E6807,F6807),MAX(-E6807,F6807))</f>
        <v>0</v>
      </c>
      <c r="I6807" s="10">
        <f t="shared" si="427"/>
        <v>0</v>
      </c>
    </row>
    <row r="6808" spans="1:9" x14ac:dyDescent="0.2">
      <c r="A6808" s="11">
        <f t="shared" si="425"/>
        <v>43749.583333316827</v>
      </c>
      <c r="B6808" s="5">
        <f>'Load Profile'!E6811</f>
        <v>924.05145662821246</v>
      </c>
      <c r="C6808" s="5">
        <f>'Solar Output'!E6812</f>
        <v>4768.2967499999995</v>
      </c>
      <c r="D6808" s="5">
        <f>'Wind Output'!E6815</f>
        <v>2773.3333333333335</v>
      </c>
      <c r="E6808" s="5">
        <f t="shared" si="426"/>
        <v>10000</v>
      </c>
      <c r="F6808" s="10">
        <f t="shared" si="424"/>
        <v>6617.5786267051208</v>
      </c>
      <c r="G6808" s="10">
        <f>IF(F6808&gt;0,MIN('Hourly Model'!$E$8*1000-E6808,F6808),MAX(-E6808,F6808))</f>
        <v>0</v>
      </c>
      <c r="I6808" s="10">
        <f t="shared" si="427"/>
        <v>0</v>
      </c>
    </row>
    <row r="6809" spans="1:9" x14ac:dyDescent="0.2">
      <c r="A6809" s="11">
        <f t="shared" si="425"/>
        <v>43749.624999983491</v>
      </c>
      <c r="B6809" s="5">
        <f>'Load Profile'!E6812</f>
        <v>1086.9288535701942</v>
      </c>
      <c r="C6809" s="5">
        <f>'Solar Output'!E6813</f>
        <v>2876.6548499999994</v>
      </c>
      <c r="D6809" s="5">
        <f>'Wind Output'!E6816</f>
        <v>1666.6666666666667</v>
      </c>
      <c r="E6809" s="5">
        <f t="shared" si="426"/>
        <v>10000</v>
      </c>
      <c r="F6809" s="10">
        <f t="shared" si="424"/>
        <v>3456.3926630964716</v>
      </c>
      <c r="G6809" s="10">
        <f>IF(F6809&gt;0,MIN('Hourly Model'!$E$8*1000-E6809,F6809),MAX(-E6809,F6809))</f>
        <v>0</v>
      </c>
      <c r="I6809" s="10">
        <f t="shared" si="427"/>
        <v>0</v>
      </c>
    </row>
    <row r="6810" spans="1:9" x14ac:dyDescent="0.2">
      <c r="A6810" s="11">
        <f t="shared" si="425"/>
        <v>43749.666666650155</v>
      </c>
      <c r="B6810" s="5">
        <f>'Load Profile'!E6813</f>
        <v>1426.7677475894425</v>
      </c>
      <c r="C6810" s="5">
        <f>'Solar Output'!E6814</f>
        <v>790.63764999999989</v>
      </c>
      <c r="D6810" s="5">
        <f>'Wind Output'!E6817</f>
        <v>873.33333333333337</v>
      </c>
      <c r="E6810" s="5">
        <f t="shared" si="426"/>
        <v>10000</v>
      </c>
      <c r="F6810" s="10">
        <f t="shared" si="424"/>
        <v>237.20323574389067</v>
      </c>
      <c r="G6810" s="10">
        <f>IF(F6810&gt;0,MIN('Hourly Model'!$E$8*1000-E6810,F6810),MAX(-E6810,F6810))</f>
        <v>0</v>
      </c>
      <c r="I6810" s="10">
        <f t="shared" si="427"/>
        <v>0</v>
      </c>
    </row>
    <row r="6811" spans="1:9" x14ac:dyDescent="0.2">
      <c r="A6811" s="11">
        <f t="shared" si="425"/>
        <v>43749.708333316819</v>
      </c>
      <c r="B6811" s="5">
        <f>'Load Profile'!E6814</f>
        <v>1689.1668856342462</v>
      </c>
      <c r="C6811" s="5">
        <f>'Solar Output'!E6815</f>
        <v>0</v>
      </c>
      <c r="D6811" s="5">
        <f>'Wind Output'!E6818</f>
        <v>0</v>
      </c>
      <c r="E6811" s="5">
        <f t="shared" si="426"/>
        <v>10000</v>
      </c>
      <c r="F6811" s="10">
        <f t="shared" si="424"/>
        <v>-1689.1668856342462</v>
      </c>
      <c r="G6811" s="10">
        <f>IF(F6811&gt;0,MIN('Hourly Model'!$E$8*1000-E6811,F6811),MAX(-E6811,F6811))</f>
        <v>-1689.1668856342462</v>
      </c>
      <c r="I6811" s="10">
        <f t="shared" si="427"/>
        <v>0</v>
      </c>
    </row>
    <row r="6812" spans="1:9" x14ac:dyDescent="0.2">
      <c r="A6812" s="11">
        <f t="shared" si="425"/>
        <v>43749.749999983484</v>
      </c>
      <c r="B6812" s="5">
        <f>'Load Profile'!E6815</f>
        <v>1902.6506177307178</v>
      </c>
      <c r="C6812" s="5">
        <f>'Solar Output'!E6816</f>
        <v>0</v>
      </c>
      <c r="D6812" s="5">
        <f>'Wind Output'!E6819</f>
        <v>286.66666666666669</v>
      </c>
      <c r="E6812" s="5">
        <f t="shared" si="426"/>
        <v>8310.8331143657542</v>
      </c>
      <c r="F6812" s="10">
        <f t="shared" si="424"/>
        <v>-1615.9839510640511</v>
      </c>
      <c r="G6812" s="10">
        <f>IF(F6812&gt;0,MIN('Hourly Model'!$E$8*1000-E6812,F6812),MAX(-E6812,F6812))</f>
        <v>-1615.9839510640511</v>
      </c>
      <c r="I6812" s="10">
        <f t="shared" si="427"/>
        <v>0</v>
      </c>
    </row>
    <row r="6813" spans="1:9" x14ac:dyDescent="0.2">
      <c r="A6813" s="11">
        <f t="shared" si="425"/>
        <v>43749.791666650148</v>
      </c>
      <c r="B6813" s="5">
        <f>'Load Profile'!E6816</f>
        <v>1971.8584526443547</v>
      </c>
      <c r="C6813" s="5">
        <f>'Solar Output'!E6817</f>
        <v>0</v>
      </c>
      <c r="D6813" s="5">
        <f>'Wind Output'!E6820</f>
        <v>286.66666666666669</v>
      </c>
      <c r="E6813" s="5">
        <f t="shared" si="426"/>
        <v>6694.8491633017029</v>
      </c>
      <c r="F6813" s="10">
        <f t="shared" si="424"/>
        <v>-1685.1917859776879</v>
      </c>
      <c r="G6813" s="10">
        <f>IF(F6813&gt;0,MIN('Hourly Model'!$E$8*1000-E6813,F6813),MAX(-E6813,F6813))</f>
        <v>-1685.1917859776879</v>
      </c>
      <c r="I6813" s="10">
        <f t="shared" si="427"/>
        <v>0</v>
      </c>
    </row>
    <row r="6814" spans="1:9" x14ac:dyDescent="0.2">
      <c r="A6814" s="11">
        <f t="shared" si="425"/>
        <v>43749.833333316812</v>
      </c>
      <c r="B6814" s="5">
        <f>'Load Profile'!E6817</f>
        <v>1790.7448915264731</v>
      </c>
      <c r="C6814" s="5">
        <f>'Solar Output'!E6818</f>
        <v>0</v>
      </c>
      <c r="D6814" s="5">
        <f>'Wind Output'!E6821</f>
        <v>873.33333333333337</v>
      </c>
      <c r="E6814" s="5">
        <f t="shared" si="426"/>
        <v>5009.6573773240152</v>
      </c>
      <c r="F6814" s="10">
        <f t="shared" si="424"/>
        <v>-917.41155819313974</v>
      </c>
      <c r="G6814" s="10">
        <f>IF(F6814&gt;0,MIN('Hourly Model'!$E$8*1000-E6814,F6814),MAX(-E6814,F6814))</f>
        <v>-917.41155819313974</v>
      </c>
      <c r="I6814" s="10">
        <f t="shared" si="427"/>
        <v>0</v>
      </c>
    </row>
    <row r="6815" spans="1:9" x14ac:dyDescent="0.2">
      <c r="A6815" s="11">
        <f t="shared" si="425"/>
        <v>43749.874999983476</v>
      </c>
      <c r="B6815" s="5">
        <f>'Load Profile'!E6818</f>
        <v>1458.3767789088656</v>
      </c>
      <c r="C6815" s="5">
        <f>'Solar Output'!E6819</f>
        <v>0</v>
      </c>
      <c r="D6815" s="5">
        <f>'Wind Output'!E6822</f>
        <v>4266.666666666667</v>
      </c>
      <c r="E6815" s="5">
        <f t="shared" si="426"/>
        <v>4092.2458191308756</v>
      </c>
      <c r="F6815" s="10">
        <f t="shared" si="424"/>
        <v>2808.2898877578014</v>
      </c>
      <c r="G6815" s="10">
        <f>IF(F6815&gt;0,MIN('Hourly Model'!$E$8*1000-E6815,F6815),MAX(-E6815,F6815))</f>
        <v>2808.2898877578014</v>
      </c>
      <c r="I6815" s="10">
        <f t="shared" si="427"/>
        <v>0</v>
      </c>
    </row>
    <row r="6816" spans="1:9" x14ac:dyDescent="0.2">
      <c r="A6816" s="11">
        <f t="shared" si="425"/>
        <v>43749.916666650141</v>
      </c>
      <c r="B6816" s="5">
        <f>'Load Profile'!E6819</f>
        <v>1139.9520524641775</v>
      </c>
      <c r="C6816" s="5">
        <f>'Solar Output'!E6820</f>
        <v>0</v>
      </c>
      <c r="D6816" s="5">
        <f>'Wind Output'!E6823</f>
        <v>4266.666666666667</v>
      </c>
      <c r="E6816" s="5">
        <f t="shared" si="426"/>
        <v>6900.5357068886769</v>
      </c>
      <c r="F6816" s="10">
        <f t="shared" si="424"/>
        <v>3126.7146142024894</v>
      </c>
      <c r="G6816" s="10">
        <f>IF(F6816&gt;0,MIN('Hourly Model'!$E$8*1000-E6816,F6816),MAX(-E6816,F6816))</f>
        <v>3099.4642931113231</v>
      </c>
      <c r="I6816" s="10">
        <f t="shared" si="427"/>
        <v>0</v>
      </c>
    </row>
    <row r="6817" spans="1:9" x14ac:dyDescent="0.2">
      <c r="A6817" s="11">
        <f t="shared" si="425"/>
        <v>43749.958333316805</v>
      </c>
      <c r="B6817" s="5">
        <f>'Load Profile'!E6820</f>
        <v>806.59676578910569</v>
      </c>
      <c r="C6817" s="5">
        <f>'Solar Output'!E6821</f>
        <v>0</v>
      </c>
      <c r="D6817" s="5">
        <f>'Wind Output'!E6824</f>
        <v>6160</v>
      </c>
      <c r="E6817" s="5">
        <f t="shared" si="426"/>
        <v>10000</v>
      </c>
      <c r="F6817" s="10">
        <f t="shared" si="424"/>
        <v>5353.403234210894</v>
      </c>
      <c r="G6817" s="10">
        <f>IF(F6817&gt;0,MIN('Hourly Model'!$E$8*1000-E6817,F6817),MAX(-E6817,F6817))</f>
        <v>0</v>
      </c>
      <c r="I6817" s="10">
        <f t="shared" si="427"/>
        <v>0</v>
      </c>
    </row>
    <row r="6818" spans="1:9" x14ac:dyDescent="0.2">
      <c r="A6818" s="11">
        <f t="shared" si="425"/>
        <v>43749.999999983469</v>
      </c>
      <c r="B6818" s="5">
        <f>'Load Profile'!E6821</f>
        <v>685.76364027557054</v>
      </c>
      <c r="C6818" s="5">
        <f>'Solar Output'!E6822</f>
        <v>0</v>
      </c>
      <c r="D6818" s="5">
        <f>'Wind Output'!E6825</f>
        <v>2773.3333333333335</v>
      </c>
      <c r="E6818" s="5">
        <f t="shared" si="426"/>
        <v>10000</v>
      </c>
      <c r="F6818" s="10">
        <f t="shared" si="424"/>
        <v>2087.5696930577628</v>
      </c>
      <c r="G6818" s="10">
        <f>IF(F6818&gt;0,MIN('Hourly Model'!$E$8*1000-E6818,F6818),MAX(-E6818,F6818))</f>
        <v>0</v>
      </c>
      <c r="I6818" s="10">
        <f t="shared" si="427"/>
        <v>0</v>
      </c>
    </row>
    <row r="6819" spans="1:9" x14ac:dyDescent="0.2">
      <c r="A6819" s="11">
        <f t="shared" si="425"/>
        <v>43750.041666650133</v>
      </c>
      <c r="B6819" s="5">
        <f>'Load Profile'!E6822</f>
        <v>637.67952676409561</v>
      </c>
      <c r="C6819" s="5">
        <f>'Solar Output'!E6823</f>
        <v>0</v>
      </c>
      <c r="D6819" s="5">
        <f>'Wind Output'!E6826</f>
        <v>6160</v>
      </c>
      <c r="E6819" s="5">
        <f t="shared" si="426"/>
        <v>10000</v>
      </c>
      <c r="F6819" s="10">
        <f t="shared" si="424"/>
        <v>5522.3204732359045</v>
      </c>
      <c r="G6819" s="10">
        <f>IF(F6819&gt;0,MIN('Hourly Model'!$E$8*1000-E6819,F6819),MAX(-E6819,F6819))</f>
        <v>0</v>
      </c>
      <c r="I6819" s="10">
        <f t="shared" si="427"/>
        <v>0</v>
      </c>
    </row>
    <row r="6820" spans="1:9" x14ac:dyDescent="0.2">
      <c r="A6820" s="11">
        <f t="shared" si="425"/>
        <v>43750.083333316798</v>
      </c>
      <c r="B6820" s="5">
        <f>'Load Profile'!E6823</f>
        <v>630.73419756915109</v>
      </c>
      <c r="C6820" s="5">
        <f>'Solar Output'!E6824</f>
        <v>0</v>
      </c>
      <c r="D6820" s="5">
        <f>'Wind Output'!E6827</f>
        <v>6160</v>
      </c>
      <c r="E6820" s="5">
        <f t="shared" si="426"/>
        <v>10000</v>
      </c>
      <c r="F6820" s="10">
        <f t="shared" si="424"/>
        <v>5529.2658024308494</v>
      </c>
      <c r="G6820" s="10">
        <f>IF(F6820&gt;0,MIN('Hourly Model'!$E$8*1000-E6820,F6820),MAX(-E6820,F6820))</f>
        <v>0</v>
      </c>
      <c r="I6820" s="10">
        <f t="shared" si="427"/>
        <v>0</v>
      </c>
    </row>
    <row r="6821" spans="1:9" x14ac:dyDescent="0.2">
      <c r="A6821" s="11">
        <f t="shared" si="425"/>
        <v>43750.124999983462</v>
      </c>
      <c r="B6821" s="5">
        <f>'Load Profile'!E6824</f>
        <v>632.4084997279848</v>
      </c>
      <c r="C6821" s="5">
        <f>'Solar Output'!E6825</f>
        <v>0</v>
      </c>
      <c r="D6821" s="5">
        <f>'Wind Output'!E6828</f>
        <v>4266.666666666667</v>
      </c>
      <c r="E6821" s="5">
        <f t="shared" si="426"/>
        <v>10000</v>
      </c>
      <c r="F6821" s="10">
        <f t="shared" si="424"/>
        <v>3634.2581669386823</v>
      </c>
      <c r="G6821" s="10">
        <f>IF(F6821&gt;0,MIN('Hourly Model'!$E$8*1000-E6821,F6821),MAX(-E6821,F6821))</f>
        <v>0</v>
      </c>
      <c r="I6821" s="10">
        <f t="shared" si="427"/>
        <v>0</v>
      </c>
    </row>
    <row r="6822" spans="1:9" x14ac:dyDescent="0.2">
      <c r="A6822" s="11">
        <f t="shared" si="425"/>
        <v>43750.166666650126</v>
      </c>
      <c r="B6822" s="5">
        <f>'Load Profile'!E6825</f>
        <v>693.48383848507024</v>
      </c>
      <c r="C6822" s="5">
        <f>'Solar Output'!E6826</f>
        <v>0</v>
      </c>
      <c r="D6822" s="5">
        <f>'Wind Output'!E6829</f>
        <v>6160</v>
      </c>
      <c r="E6822" s="5">
        <f t="shared" si="426"/>
        <v>10000</v>
      </c>
      <c r="F6822" s="10">
        <f t="shared" si="424"/>
        <v>5466.51616151493</v>
      </c>
      <c r="G6822" s="10">
        <f>IF(F6822&gt;0,MIN('Hourly Model'!$E$8*1000-E6822,F6822),MAX(-E6822,F6822))</f>
        <v>0</v>
      </c>
      <c r="I6822" s="10">
        <f t="shared" si="427"/>
        <v>0</v>
      </c>
    </row>
    <row r="6823" spans="1:9" x14ac:dyDescent="0.2">
      <c r="A6823" s="11">
        <f t="shared" si="425"/>
        <v>43750.20833331679</v>
      </c>
      <c r="B6823" s="5">
        <f>'Load Profile'!E6826</f>
        <v>908.94428812285071</v>
      </c>
      <c r="C6823" s="5">
        <f>'Solar Output'!E6827</f>
        <v>0</v>
      </c>
      <c r="D6823" s="5">
        <f>'Wind Output'!E6830</f>
        <v>4266.666666666667</v>
      </c>
      <c r="E6823" s="5">
        <f t="shared" si="426"/>
        <v>10000</v>
      </c>
      <c r="F6823" s="10">
        <f t="shared" si="424"/>
        <v>3357.7223785438164</v>
      </c>
      <c r="G6823" s="10">
        <f>IF(F6823&gt;0,MIN('Hourly Model'!$E$8*1000-E6823,F6823),MAX(-E6823,F6823))</f>
        <v>0</v>
      </c>
      <c r="I6823" s="10">
        <f t="shared" si="427"/>
        <v>0</v>
      </c>
    </row>
    <row r="6824" spans="1:9" x14ac:dyDescent="0.2">
      <c r="A6824" s="11">
        <f t="shared" si="425"/>
        <v>43750.249999983454</v>
      </c>
      <c r="B6824" s="5">
        <f>'Load Profile'!E6827</f>
        <v>1251.7732528504234</v>
      </c>
      <c r="C6824" s="5">
        <f>'Solar Output'!E6828</f>
        <v>778.72595000000001</v>
      </c>
      <c r="D6824" s="5">
        <f>'Wind Output'!E6831</f>
        <v>4266.666666666667</v>
      </c>
      <c r="E6824" s="5">
        <f t="shared" si="426"/>
        <v>10000</v>
      </c>
      <c r="F6824" s="10">
        <f t="shared" si="424"/>
        <v>3793.6193638162435</v>
      </c>
      <c r="G6824" s="10">
        <f>IF(F6824&gt;0,MIN('Hourly Model'!$E$8*1000-E6824,F6824),MAX(-E6824,F6824))</f>
        <v>0</v>
      </c>
      <c r="I6824" s="10">
        <f t="shared" si="427"/>
        <v>0</v>
      </c>
    </row>
    <row r="6825" spans="1:9" x14ac:dyDescent="0.2">
      <c r="A6825" s="11">
        <f t="shared" si="425"/>
        <v>43750.291666650119</v>
      </c>
      <c r="B6825" s="5">
        <f>'Load Profile'!E6828</f>
        <v>1172.292127843428</v>
      </c>
      <c r="C6825" s="5">
        <f>'Solar Output'!E6829</f>
        <v>2963.1670499999996</v>
      </c>
      <c r="D6825" s="5">
        <f>'Wind Output'!E6832</f>
        <v>4266.666666666667</v>
      </c>
      <c r="E6825" s="5">
        <f t="shared" si="426"/>
        <v>10000</v>
      </c>
      <c r="F6825" s="10">
        <f t="shared" si="424"/>
        <v>6057.5415888232383</v>
      </c>
      <c r="G6825" s="10">
        <f>IF(F6825&gt;0,MIN('Hourly Model'!$E$8*1000-E6825,F6825),MAX(-E6825,F6825))</f>
        <v>0</v>
      </c>
      <c r="I6825" s="10">
        <f t="shared" si="427"/>
        <v>0</v>
      </c>
    </row>
    <row r="6826" spans="1:9" x14ac:dyDescent="0.2">
      <c r="A6826" s="11">
        <f t="shared" si="425"/>
        <v>43750.333333316783</v>
      </c>
      <c r="B6826" s="5">
        <f>'Load Profile'!E6829</f>
        <v>993.43002452724511</v>
      </c>
      <c r="C6826" s="5">
        <f>'Solar Output'!E6830</f>
        <v>4889.6723499999998</v>
      </c>
      <c r="D6826" s="5">
        <f>'Wind Output'!E6833</f>
        <v>6160</v>
      </c>
      <c r="E6826" s="5">
        <f t="shared" si="426"/>
        <v>10000</v>
      </c>
      <c r="F6826" s="10">
        <f t="shared" si="424"/>
        <v>10056.242325472756</v>
      </c>
      <c r="G6826" s="10">
        <f>IF(F6826&gt;0,MIN('Hourly Model'!$E$8*1000-E6826,F6826),MAX(-E6826,F6826))</f>
        <v>0</v>
      </c>
      <c r="I6826" s="10">
        <f t="shared" si="427"/>
        <v>0</v>
      </c>
    </row>
    <row r="6827" spans="1:9" x14ac:dyDescent="0.2">
      <c r="A6827" s="11">
        <f t="shared" si="425"/>
        <v>43750.374999983447</v>
      </c>
      <c r="B6827" s="5">
        <f>'Load Profile'!E6830</f>
        <v>997.73777042418101</v>
      </c>
      <c r="C6827" s="5">
        <f>'Solar Output'!E6831</f>
        <v>6170.3663999999999</v>
      </c>
      <c r="D6827" s="5">
        <f>'Wind Output'!E6834</f>
        <v>9060</v>
      </c>
      <c r="E6827" s="5">
        <f t="shared" si="426"/>
        <v>10000</v>
      </c>
      <c r="F6827" s="10">
        <f t="shared" si="424"/>
        <v>14232.628629575818</v>
      </c>
      <c r="G6827" s="10">
        <f>IF(F6827&gt;0,MIN('Hourly Model'!$E$8*1000-E6827,F6827),MAX(-E6827,F6827))</f>
        <v>0</v>
      </c>
      <c r="I6827" s="10">
        <f t="shared" si="427"/>
        <v>0</v>
      </c>
    </row>
    <row r="6828" spans="1:9" x14ac:dyDescent="0.2">
      <c r="A6828" s="11">
        <f t="shared" si="425"/>
        <v>43750.416666650111</v>
      </c>
      <c r="B6828" s="5">
        <f>'Load Profile'!E6831</f>
        <v>981.46332704079373</v>
      </c>
      <c r="C6828" s="5">
        <f>'Solar Output'!E6832</f>
        <v>6880.6949499999992</v>
      </c>
      <c r="D6828" s="5">
        <f>'Wind Output'!E6835</f>
        <v>7873.333333333333</v>
      </c>
      <c r="E6828" s="5">
        <f t="shared" si="426"/>
        <v>10000</v>
      </c>
      <c r="F6828" s="10">
        <f t="shared" si="424"/>
        <v>13772.564956292539</v>
      </c>
      <c r="G6828" s="10">
        <f>IF(F6828&gt;0,MIN('Hourly Model'!$E$8*1000-E6828,F6828),MAX(-E6828,F6828))</f>
        <v>0</v>
      </c>
      <c r="I6828" s="10">
        <f t="shared" si="427"/>
        <v>0</v>
      </c>
    </row>
    <row r="6829" spans="1:9" x14ac:dyDescent="0.2">
      <c r="A6829" s="11">
        <f t="shared" si="425"/>
        <v>43750.458333316776</v>
      </c>
      <c r="B6829" s="5">
        <f>'Load Profile'!E6832</f>
        <v>951.52081928090604</v>
      </c>
      <c r="C6829" s="5">
        <f>'Solar Output'!E6833</f>
        <v>7084.417449999999</v>
      </c>
      <c r="D6829" s="5">
        <f>'Wind Output'!E6836</f>
        <v>4266.666666666667</v>
      </c>
      <c r="E6829" s="5">
        <f t="shared" si="426"/>
        <v>10000</v>
      </c>
      <c r="F6829" s="10">
        <f t="shared" si="424"/>
        <v>10399.563297385759</v>
      </c>
      <c r="G6829" s="10">
        <f>IF(F6829&gt;0,MIN('Hourly Model'!$E$8*1000-E6829,F6829),MAX(-E6829,F6829))</f>
        <v>0</v>
      </c>
      <c r="I6829" s="10">
        <f t="shared" si="427"/>
        <v>0</v>
      </c>
    </row>
    <row r="6830" spans="1:9" x14ac:dyDescent="0.2">
      <c r="A6830" s="11">
        <f t="shared" si="425"/>
        <v>43750.49999998344</v>
      </c>
      <c r="B6830" s="5">
        <f>'Load Profile'!E6833</f>
        <v>915.43536554148523</v>
      </c>
      <c r="C6830" s="5">
        <f>'Solar Output'!E6834</f>
        <v>6796.5471500000003</v>
      </c>
      <c r="D6830" s="5">
        <f>'Wind Output'!E6837</f>
        <v>4266.666666666667</v>
      </c>
      <c r="E6830" s="5">
        <f t="shared" si="426"/>
        <v>10000</v>
      </c>
      <c r="F6830" s="10">
        <f t="shared" si="424"/>
        <v>10147.778451125181</v>
      </c>
      <c r="G6830" s="10">
        <f>IF(F6830&gt;0,MIN('Hourly Model'!$E$8*1000-E6830,F6830),MAX(-E6830,F6830))</f>
        <v>0</v>
      </c>
      <c r="I6830" s="10">
        <f t="shared" si="427"/>
        <v>0</v>
      </c>
    </row>
    <row r="6831" spans="1:9" x14ac:dyDescent="0.2">
      <c r="A6831" s="11">
        <f t="shared" si="425"/>
        <v>43750.541666650104</v>
      </c>
      <c r="B6831" s="5">
        <f>'Load Profile'!E6834</f>
        <v>894.58678725768743</v>
      </c>
      <c r="C6831" s="5">
        <f>'Solar Output'!E6835</f>
        <v>5963.3951499999994</v>
      </c>
      <c r="D6831" s="5">
        <f>'Wind Output'!E6838</f>
        <v>4266.666666666667</v>
      </c>
      <c r="E6831" s="5">
        <f t="shared" si="426"/>
        <v>10000</v>
      </c>
      <c r="F6831" s="10">
        <f t="shared" si="424"/>
        <v>9335.475029408979</v>
      </c>
      <c r="G6831" s="10">
        <f>IF(F6831&gt;0,MIN('Hourly Model'!$E$8*1000-E6831,F6831),MAX(-E6831,F6831))</f>
        <v>0</v>
      </c>
      <c r="I6831" s="10">
        <f t="shared" si="427"/>
        <v>0</v>
      </c>
    </row>
    <row r="6832" spans="1:9" x14ac:dyDescent="0.2">
      <c r="A6832" s="11">
        <f t="shared" si="425"/>
        <v>43750.583333316768</v>
      </c>
      <c r="B6832" s="5">
        <f>'Load Profile'!E6835</f>
        <v>931.82667214140884</v>
      </c>
      <c r="C6832" s="5">
        <f>'Solar Output'!E6836</f>
        <v>4627.8046999999997</v>
      </c>
      <c r="D6832" s="5">
        <f>'Wind Output'!E6839</f>
        <v>2773.3333333333335</v>
      </c>
      <c r="E6832" s="5">
        <f t="shared" si="426"/>
        <v>10000</v>
      </c>
      <c r="F6832" s="10">
        <f t="shared" si="424"/>
        <v>6469.3113611919234</v>
      </c>
      <c r="G6832" s="10">
        <f>IF(F6832&gt;0,MIN('Hourly Model'!$E$8*1000-E6832,F6832),MAX(-E6832,F6832))</f>
        <v>0</v>
      </c>
      <c r="I6832" s="10">
        <f t="shared" si="427"/>
        <v>0</v>
      </c>
    </row>
    <row r="6833" spans="1:9" x14ac:dyDescent="0.2">
      <c r="A6833" s="11">
        <f t="shared" si="425"/>
        <v>43750.624999983433</v>
      </c>
      <c r="B6833" s="5">
        <f>'Load Profile'!E6836</f>
        <v>1089.0789420952628</v>
      </c>
      <c r="C6833" s="5">
        <f>'Solar Output'!E6837</f>
        <v>2801.6288500000001</v>
      </c>
      <c r="D6833" s="5">
        <f>'Wind Output'!E6840</f>
        <v>2773.3333333333335</v>
      </c>
      <c r="E6833" s="5">
        <f t="shared" si="426"/>
        <v>10000</v>
      </c>
      <c r="F6833" s="10">
        <f t="shared" si="424"/>
        <v>4485.8832412380707</v>
      </c>
      <c r="G6833" s="10">
        <f>IF(F6833&gt;0,MIN('Hourly Model'!$E$8*1000-E6833,F6833),MAX(-E6833,F6833))</f>
        <v>0</v>
      </c>
      <c r="I6833" s="10">
        <f t="shared" si="427"/>
        <v>0</v>
      </c>
    </row>
    <row r="6834" spans="1:9" x14ac:dyDescent="0.2">
      <c r="A6834" s="11">
        <f t="shared" si="425"/>
        <v>43750.666666650097</v>
      </c>
      <c r="B6834" s="5">
        <f>'Load Profile'!E6837</f>
        <v>1420.8259120842463</v>
      </c>
      <c r="C6834" s="5">
        <f>'Solar Output'!E6838</f>
        <v>758.32609999999988</v>
      </c>
      <c r="D6834" s="5">
        <f>'Wind Output'!E6841</f>
        <v>1666.6666666666667</v>
      </c>
      <c r="E6834" s="5">
        <f t="shared" si="426"/>
        <v>10000</v>
      </c>
      <c r="F6834" s="10">
        <f t="shared" si="424"/>
        <v>1004.1668545824205</v>
      </c>
      <c r="G6834" s="10">
        <f>IF(F6834&gt;0,MIN('Hourly Model'!$E$8*1000-E6834,F6834),MAX(-E6834,F6834))</f>
        <v>0</v>
      </c>
      <c r="I6834" s="10">
        <f t="shared" si="427"/>
        <v>0</v>
      </c>
    </row>
    <row r="6835" spans="1:9" x14ac:dyDescent="0.2">
      <c r="A6835" s="11">
        <f t="shared" si="425"/>
        <v>43750.708333316761</v>
      </c>
      <c r="B6835" s="5">
        <f>'Load Profile'!E6838</f>
        <v>1681.2895173245022</v>
      </c>
      <c r="C6835" s="5">
        <f>'Solar Output'!E6839</f>
        <v>0</v>
      </c>
      <c r="D6835" s="5">
        <f>'Wind Output'!E6842</f>
        <v>873.33333333333337</v>
      </c>
      <c r="E6835" s="5">
        <f t="shared" si="426"/>
        <v>10000</v>
      </c>
      <c r="F6835" s="10">
        <f t="shared" si="424"/>
        <v>-807.95618399116881</v>
      </c>
      <c r="G6835" s="10">
        <f>IF(F6835&gt;0,MIN('Hourly Model'!$E$8*1000-E6835,F6835),MAX(-E6835,F6835))</f>
        <v>-807.95618399116881</v>
      </c>
      <c r="I6835" s="10">
        <f t="shared" si="427"/>
        <v>0</v>
      </c>
    </row>
    <row r="6836" spans="1:9" x14ac:dyDescent="0.2">
      <c r="A6836" s="11">
        <f t="shared" si="425"/>
        <v>43750.749999983425</v>
      </c>
      <c r="B6836" s="5">
        <f>'Load Profile'!E6839</f>
        <v>1889.1999324099661</v>
      </c>
      <c r="C6836" s="5">
        <f>'Solar Output'!E6840</f>
        <v>0</v>
      </c>
      <c r="D6836" s="5">
        <f>'Wind Output'!E6843</f>
        <v>873.33333333333337</v>
      </c>
      <c r="E6836" s="5">
        <f t="shared" si="426"/>
        <v>9192.0438160088306</v>
      </c>
      <c r="F6836" s="10">
        <f t="shared" si="424"/>
        <v>-1015.8665990766327</v>
      </c>
      <c r="G6836" s="10">
        <f>IF(F6836&gt;0,MIN('Hourly Model'!$E$8*1000-E6836,F6836),MAX(-E6836,F6836))</f>
        <v>-1015.8665990766327</v>
      </c>
      <c r="I6836" s="10">
        <f t="shared" si="427"/>
        <v>0</v>
      </c>
    </row>
    <row r="6837" spans="1:9" x14ac:dyDescent="0.2">
      <c r="A6837" s="11">
        <f t="shared" si="425"/>
        <v>43750.79166665009</v>
      </c>
      <c r="B6837" s="5">
        <f>'Load Profile'!E6840</f>
        <v>1958.4012627765226</v>
      </c>
      <c r="C6837" s="5">
        <f>'Solar Output'!E6841</f>
        <v>0</v>
      </c>
      <c r="D6837" s="5">
        <f>'Wind Output'!E6844</f>
        <v>873.33333333333337</v>
      </c>
      <c r="E6837" s="5">
        <f t="shared" si="426"/>
        <v>8176.1772169321976</v>
      </c>
      <c r="F6837" s="10">
        <f t="shared" si="424"/>
        <v>-1085.0679294431893</v>
      </c>
      <c r="G6837" s="10">
        <f>IF(F6837&gt;0,MIN('Hourly Model'!$E$8*1000-E6837,F6837),MAX(-E6837,F6837))</f>
        <v>-1085.0679294431893</v>
      </c>
      <c r="I6837" s="10">
        <f t="shared" si="427"/>
        <v>0</v>
      </c>
    </row>
    <row r="6838" spans="1:9" x14ac:dyDescent="0.2">
      <c r="A6838" s="11">
        <f t="shared" si="425"/>
        <v>43750.833333316754</v>
      </c>
      <c r="B6838" s="5">
        <f>'Load Profile'!E6841</f>
        <v>1772.7729855350074</v>
      </c>
      <c r="C6838" s="5">
        <f>'Solar Output'!E6842</f>
        <v>0</v>
      </c>
      <c r="D6838" s="5">
        <f>'Wind Output'!E6845</f>
        <v>0</v>
      </c>
      <c r="E6838" s="5">
        <f t="shared" si="426"/>
        <v>7091.1092874890082</v>
      </c>
      <c r="F6838" s="10">
        <f t="shared" si="424"/>
        <v>-1772.7729855350074</v>
      </c>
      <c r="G6838" s="10">
        <f>IF(F6838&gt;0,MIN('Hourly Model'!$E$8*1000-E6838,F6838),MAX(-E6838,F6838))</f>
        <v>-1772.7729855350074</v>
      </c>
      <c r="I6838" s="10">
        <f t="shared" si="427"/>
        <v>0</v>
      </c>
    </row>
    <row r="6839" spans="1:9" x14ac:dyDescent="0.2">
      <c r="A6839" s="11">
        <f t="shared" si="425"/>
        <v>43750.874999983418</v>
      </c>
      <c r="B6839" s="5">
        <f>'Load Profile'!E6842</f>
        <v>1439.4296791680288</v>
      </c>
      <c r="C6839" s="5">
        <f>'Solar Output'!E6843</f>
        <v>0</v>
      </c>
      <c r="D6839" s="5">
        <f>'Wind Output'!E6846</f>
        <v>0</v>
      </c>
      <c r="E6839" s="5">
        <f t="shared" si="426"/>
        <v>5318.3363019540011</v>
      </c>
      <c r="F6839" s="10">
        <f t="shared" si="424"/>
        <v>-1439.4296791680288</v>
      </c>
      <c r="G6839" s="10">
        <f>IF(F6839&gt;0,MIN('Hourly Model'!$E$8*1000-E6839,F6839),MAX(-E6839,F6839))</f>
        <v>-1439.4296791680288</v>
      </c>
      <c r="I6839" s="10">
        <f t="shared" si="427"/>
        <v>0</v>
      </c>
    </row>
    <row r="6840" spans="1:9" x14ac:dyDescent="0.2">
      <c r="A6840" s="11">
        <f t="shared" si="425"/>
        <v>43750.916666650082</v>
      </c>
      <c r="B6840" s="5">
        <f>'Load Profile'!E6843</f>
        <v>1117.8428106089104</v>
      </c>
      <c r="C6840" s="5">
        <f>'Solar Output'!E6844</f>
        <v>0</v>
      </c>
      <c r="D6840" s="5">
        <f>'Wind Output'!E6847</f>
        <v>0</v>
      </c>
      <c r="E6840" s="5">
        <f t="shared" si="426"/>
        <v>3878.9066227859721</v>
      </c>
      <c r="F6840" s="10">
        <f t="shared" si="424"/>
        <v>-1117.8428106089104</v>
      </c>
      <c r="G6840" s="10">
        <f>IF(F6840&gt;0,MIN('Hourly Model'!$E$8*1000-E6840,F6840),MAX(-E6840,F6840))</f>
        <v>-1117.8428106089104</v>
      </c>
      <c r="I6840" s="10">
        <f t="shared" si="427"/>
        <v>0</v>
      </c>
    </row>
    <row r="6841" spans="1:9" x14ac:dyDescent="0.2">
      <c r="A6841" s="11">
        <f t="shared" si="425"/>
        <v>43750.958333316747</v>
      </c>
      <c r="B6841" s="5">
        <f>'Load Profile'!E6844</f>
        <v>788.27464526096651</v>
      </c>
      <c r="C6841" s="5">
        <f>'Solar Output'!E6845</f>
        <v>0</v>
      </c>
      <c r="D6841" s="5">
        <f>'Wind Output'!E6848</f>
        <v>0</v>
      </c>
      <c r="E6841" s="5">
        <f t="shared" si="426"/>
        <v>2761.0638121770617</v>
      </c>
      <c r="F6841" s="10">
        <f t="shared" si="424"/>
        <v>-788.27464526096651</v>
      </c>
      <c r="G6841" s="10">
        <f>IF(F6841&gt;0,MIN('Hourly Model'!$E$8*1000-E6841,F6841),MAX(-E6841,F6841))</f>
        <v>-788.27464526096651</v>
      </c>
      <c r="I6841" s="10">
        <f t="shared" si="427"/>
        <v>0</v>
      </c>
    </row>
    <row r="6842" spans="1:9" x14ac:dyDescent="0.2">
      <c r="A6842" s="11">
        <f t="shared" si="425"/>
        <v>43750.999999983411</v>
      </c>
      <c r="B6842" s="5">
        <f>'Load Profile'!E6845</f>
        <v>666.17683425502389</v>
      </c>
      <c r="C6842" s="5">
        <f>'Solar Output'!E6846</f>
        <v>0</v>
      </c>
      <c r="D6842" s="5">
        <f>'Wind Output'!E6849</f>
        <v>286.66666666666669</v>
      </c>
      <c r="E6842" s="5">
        <f t="shared" si="426"/>
        <v>1972.7891669160952</v>
      </c>
      <c r="F6842" s="10">
        <f t="shared" si="424"/>
        <v>-379.51016758835721</v>
      </c>
      <c r="G6842" s="10">
        <f>IF(F6842&gt;0,MIN('Hourly Model'!$E$8*1000-E6842,F6842),MAX(-E6842,F6842))</f>
        <v>-379.51016758835721</v>
      </c>
      <c r="I6842" s="10">
        <f t="shared" si="427"/>
        <v>0</v>
      </c>
    </row>
    <row r="6843" spans="1:9" x14ac:dyDescent="0.2">
      <c r="A6843" s="11">
        <f t="shared" si="425"/>
        <v>43751.041666650075</v>
      </c>
      <c r="B6843" s="5">
        <f>'Load Profile'!E6846</f>
        <v>607.0842215050202</v>
      </c>
      <c r="C6843" s="5">
        <f>'Solar Output'!E6847</f>
        <v>0</v>
      </c>
      <c r="D6843" s="5">
        <f>'Wind Output'!E6850</f>
        <v>0</v>
      </c>
      <c r="E6843" s="5">
        <f t="shared" si="426"/>
        <v>1593.2789993277379</v>
      </c>
      <c r="F6843" s="10">
        <f t="shared" si="424"/>
        <v>-607.0842215050202</v>
      </c>
      <c r="G6843" s="10">
        <f>IF(F6843&gt;0,MIN('Hourly Model'!$E$8*1000-E6843,F6843),MAX(-E6843,F6843))</f>
        <v>-607.0842215050202</v>
      </c>
      <c r="I6843" s="10">
        <f t="shared" si="427"/>
        <v>0</v>
      </c>
    </row>
    <row r="6844" spans="1:9" x14ac:dyDescent="0.2">
      <c r="A6844" s="11">
        <f t="shared" si="425"/>
        <v>43751.083333316739</v>
      </c>
      <c r="B6844" s="5">
        <f>'Load Profile'!E6847</f>
        <v>600.44285364615655</v>
      </c>
      <c r="C6844" s="5">
        <f>'Solar Output'!E6848</f>
        <v>0</v>
      </c>
      <c r="D6844" s="5">
        <f>'Wind Output'!E6851</f>
        <v>0</v>
      </c>
      <c r="E6844" s="5">
        <f t="shared" si="426"/>
        <v>986.1947778227177</v>
      </c>
      <c r="F6844" s="10">
        <f t="shared" si="424"/>
        <v>-600.44285364615655</v>
      </c>
      <c r="G6844" s="10">
        <f>IF(F6844&gt;0,MIN('Hourly Model'!$E$8*1000-E6844,F6844),MAX(-E6844,F6844))</f>
        <v>-600.44285364615655</v>
      </c>
      <c r="I6844" s="10">
        <f t="shared" si="427"/>
        <v>0</v>
      </c>
    </row>
    <row r="6845" spans="1:9" x14ac:dyDescent="0.2">
      <c r="A6845" s="11">
        <f t="shared" si="425"/>
        <v>43751.124999983404</v>
      </c>
      <c r="B6845" s="5">
        <f>'Load Profile'!E6848</f>
        <v>598.55161080319976</v>
      </c>
      <c r="C6845" s="5">
        <f>'Solar Output'!E6849</f>
        <v>0</v>
      </c>
      <c r="D6845" s="5">
        <f>'Wind Output'!E6852</f>
        <v>0</v>
      </c>
      <c r="E6845" s="5">
        <f t="shared" si="426"/>
        <v>385.75192417656115</v>
      </c>
      <c r="F6845" s="10">
        <f t="shared" si="424"/>
        <v>-598.55161080319976</v>
      </c>
      <c r="G6845" s="10">
        <f>IF(F6845&gt;0,MIN('Hourly Model'!$E$8*1000-E6845,F6845),MAX(-E6845,F6845))</f>
        <v>-385.75192417656115</v>
      </c>
      <c r="I6845" s="10">
        <f t="shared" si="427"/>
        <v>-212.79968662663862</v>
      </c>
    </row>
    <row r="6846" spans="1:9" x14ac:dyDescent="0.2">
      <c r="A6846" s="11">
        <f t="shared" si="425"/>
        <v>43751.166666650068</v>
      </c>
      <c r="B6846" s="5">
        <f>'Load Profile'!E6849</f>
        <v>658.57253706408744</v>
      </c>
      <c r="C6846" s="5">
        <f>'Solar Output'!E6850</f>
        <v>0</v>
      </c>
      <c r="D6846" s="5">
        <f>'Wind Output'!E6853</f>
        <v>286.66666666666669</v>
      </c>
      <c r="E6846" s="5">
        <f t="shared" si="426"/>
        <v>0</v>
      </c>
      <c r="F6846" s="10">
        <f t="shared" si="424"/>
        <v>-371.90587039742076</v>
      </c>
      <c r="G6846" s="10">
        <f>IF(F6846&gt;0,MIN('Hourly Model'!$E$8*1000-E6846,F6846),MAX(-E6846,F6846))</f>
        <v>0</v>
      </c>
      <c r="I6846" s="10">
        <f t="shared" si="427"/>
        <v>-584.70555702405932</v>
      </c>
    </row>
    <row r="6847" spans="1:9" x14ac:dyDescent="0.2">
      <c r="A6847" s="11">
        <f t="shared" si="425"/>
        <v>43751.208333316732</v>
      </c>
      <c r="B6847" s="5">
        <f>'Load Profile'!E6850</f>
        <v>871.66762996366242</v>
      </c>
      <c r="C6847" s="5">
        <f>'Solar Output'!E6851</f>
        <v>0</v>
      </c>
      <c r="D6847" s="5">
        <f>'Wind Output'!E6854</f>
        <v>286.66666666666669</v>
      </c>
      <c r="E6847" s="5">
        <f t="shared" si="426"/>
        <v>0</v>
      </c>
      <c r="F6847" s="10">
        <f t="shared" si="424"/>
        <v>-585.00096329699568</v>
      </c>
      <c r="G6847" s="10">
        <f>IF(F6847&gt;0,MIN('Hourly Model'!$E$8*1000-E6847,F6847),MAX(-E6847,F6847))</f>
        <v>0</v>
      </c>
      <c r="I6847" s="10">
        <f t="shared" si="427"/>
        <v>-1169.706520321055</v>
      </c>
    </row>
    <row r="6848" spans="1:9" x14ac:dyDescent="0.2">
      <c r="A6848" s="11">
        <f t="shared" si="425"/>
        <v>43751.249999983396</v>
      </c>
      <c r="B6848" s="5">
        <f>'Load Profile'!E6851</f>
        <v>1197.2063033068728</v>
      </c>
      <c r="C6848" s="5">
        <f>'Solar Output'!E6852</f>
        <v>188.01925</v>
      </c>
      <c r="D6848" s="5">
        <f>'Wind Output'!E6855</f>
        <v>2773.3333333333335</v>
      </c>
      <c r="E6848" s="5">
        <f t="shared" si="426"/>
        <v>0</v>
      </c>
      <c r="F6848" s="10">
        <f t="shared" si="424"/>
        <v>1764.1462800264605</v>
      </c>
      <c r="G6848" s="10">
        <f>IF(F6848&gt;0,MIN('Hourly Model'!$E$8*1000-E6848,F6848),MAX(-E6848,F6848))</f>
        <v>1764.1462800264605</v>
      </c>
      <c r="I6848" s="10">
        <f t="shared" si="427"/>
        <v>0</v>
      </c>
    </row>
    <row r="6849" spans="1:9" x14ac:dyDescent="0.2">
      <c r="A6849" s="11">
        <f t="shared" si="425"/>
        <v>43751.291666650061</v>
      </c>
      <c r="B6849" s="5">
        <f>'Load Profile'!E6852</f>
        <v>1130.6660562868537</v>
      </c>
      <c r="C6849" s="5">
        <f>'Solar Output'!E6853</f>
        <v>1678.3628999999996</v>
      </c>
      <c r="D6849" s="5">
        <f>'Wind Output'!E6856</f>
        <v>2773.3333333333335</v>
      </c>
      <c r="E6849" s="5">
        <f t="shared" si="426"/>
        <v>1764.1462800264605</v>
      </c>
      <c r="F6849" s="10">
        <f t="shared" si="424"/>
        <v>3321.0301770464794</v>
      </c>
      <c r="G6849" s="10">
        <f>IF(F6849&gt;0,MIN('Hourly Model'!$E$8*1000-E6849,F6849),MAX(-E6849,F6849))</f>
        <v>3321.0301770464794</v>
      </c>
      <c r="I6849" s="10">
        <f t="shared" si="427"/>
        <v>0</v>
      </c>
    </row>
    <row r="6850" spans="1:9" x14ac:dyDescent="0.2">
      <c r="A6850" s="11">
        <f t="shared" si="425"/>
        <v>43751.333333316725</v>
      </c>
      <c r="B6850" s="5">
        <f>'Load Profile'!E6853</f>
        <v>942.62031379338657</v>
      </c>
      <c r="C6850" s="5">
        <f>'Solar Output'!E6854</f>
        <v>315.77734999999996</v>
      </c>
      <c r="D6850" s="5">
        <f>'Wind Output'!E6857</f>
        <v>2773.3333333333335</v>
      </c>
      <c r="E6850" s="5">
        <f t="shared" si="426"/>
        <v>5085.1764570729401</v>
      </c>
      <c r="F6850" s="10">
        <f t="shared" ref="F6850:F6913" si="428">D6850+C6850-B6850</f>
        <v>2146.4903695399466</v>
      </c>
      <c r="G6850" s="10">
        <f>IF(F6850&gt;0,MIN('Hourly Model'!$E$8*1000-E6850,F6850),MAX(-E6850,F6850))</f>
        <v>2146.4903695399466</v>
      </c>
      <c r="I6850" s="10">
        <f t="shared" si="427"/>
        <v>0</v>
      </c>
    </row>
    <row r="6851" spans="1:9" x14ac:dyDescent="0.2">
      <c r="A6851" s="11">
        <f t="shared" ref="A6851:A6914" si="429">A6850+1/24</f>
        <v>43751.374999983389</v>
      </c>
      <c r="B6851" s="5">
        <f>'Load Profile'!E6854</f>
        <v>939.91676721866418</v>
      </c>
      <c r="C6851" s="5">
        <f>'Solar Output'!E6855</f>
        <v>1995.8192499999998</v>
      </c>
      <c r="D6851" s="5">
        <f>'Wind Output'!E6858</f>
        <v>2773.3333333333335</v>
      </c>
      <c r="E6851" s="5">
        <f t="shared" ref="E6851:E6914" si="430">E6850+G6850</f>
        <v>7231.6668266128872</v>
      </c>
      <c r="F6851" s="10">
        <f t="shared" si="428"/>
        <v>3829.2358161146694</v>
      </c>
      <c r="G6851" s="10">
        <f>IF(F6851&gt;0,MIN('Hourly Model'!$E$8*1000-E6851,F6851),MAX(-E6851,F6851))</f>
        <v>2768.3331733871128</v>
      </c>
      <c r="I6851" s="10">
        <f t="shared" ref="I6851:I6914" si="431">MIN(I6850+F6851+E6851,0)</f>
        <v>0</v>
      </c>
    </row>
    <row r="6852" spans="1:9" x14ac:dyDescent="0.2">
      <c r="A6852" s="11">
        <f t="shared" si="429"/>
        <v>43751.416666650053</v>
      </c>
      <c r="B6852" s="5">
        <f>'Load Profile'!E6855</f>
        <v>934.94800352221148</v>
      </c>
      <c r="C6852" s="5">
        <f>'Solar Output'!E6856</f>
        <v>3970.0771499999996</v>
      </c>
      <c r="D6852" s="5">
        <f>'Wind Output'!E6859</f>
        <v>1666.6666666666667</v>
      </c>
      <c r="E6852" s="5">
        <f t="shared" si="430"/>
        <v>10000</v>
      </c>
      <c r="F6852" s="10">
        <f t="shared" si="428"/>
        <v>4701.7958131444548</v>
      </c>
      <c r="G6852" s="10">
        <f>IF(F6852&gt;0,MIN('Hourly Model'!$E$8*1000-E6852,F6852),MAX(-E6852,F6852))</f>
        <v>0</v>
      </c>
      <c r="I6852" s="10">
        <f t="shared" si="431"/>
        <v>0</v>
      </c>
    </row>
    <row r="6853" spans="1:9" x14ac:dyDescent="0.2">
      <c r="A6853" s="11">
        <f t="shared" si="429"/>
        <v>43751.458333316717</v>
      </c>
      <c r="B6853" s="5">
        <f>'Load Profile'!E6856</f>
        <v>902.81015729729438</v>
      </c>
      <c r="C6853" s="5">
        <f>'Solar Output'!E6857</f>
        <v>3992.5239999999999</v>
      </c>
      <c r="D6853" s="5">
        <f>'Wind Output'!E6860</f>
        <v>4266.666666666667</v>
      </c>
      <c r="E6853" s="5">
        <f t="shared" si="430"/>
        <v>10000</v>
      </c>
      <c r="F6853" s="10">
        <f t="shared" si="428"/>
        <v>7356.3805093693727</v>
      </c>
      <c r="G6853" s="10">
        <f>IF(F6853&gt;0,MIN('Hourly Model'!$E$8*1000-E6853,F6853),MAX(-E6853,F6853))</f>
        <v>0</v>
      </c>
      <c r="I6853" s="10">
        <f t="shared" si="431"/>
        <v>0</v>
      </c>
    </row>
    <row r="6854" spans="1:9" x14ac:dyDescent="0.2">
      <c r="A6854" s="11">
        <f t="shared" si="429"/>
        <v>43751.499999983382</v>
      </c>
      <c r="B6854" s="5">
        <f>'Load Profile'!E6857</f>
        <v>869.20655727809276</v>
      </c>
      <c r="C6854" s="5">
        <f>'Solar Output'!E6858</f>
        <v>4414.0990499999998</v>
      </c>
      <c r="D6854" s="5">
        <f>'Wind Output'!E6861</f>
        <v>4266.666666666667</v>
      </c>
      <c r="E6854" s="5">
        <f t="shared" si="430"/>
        <v>10000</v>
      </c>
      <c r="F6854" s="10">
        <f t="shared" si="428"/>
        <v>7811.5591593885738</v>
      </c>
      <c r="G6854" s="10">
        <f>IF(F6854&gt;0,MIN('Hourly Model'!$E$8*1000-E6854,F6854),MAX(-E6854,F6854))</f>
        <v>0</v>
      </c>
      <c r="I6854" s="10">
        <f t="shared" si="431"/>
        <v>0</v>
      </c>
    </row>
    <row r="6855" spans="1:9" x14ac:dyDescent="0.2">
      <c r="A6855" s="11">
        <f t="shared" si="429"/>
        <v>43751.541666650046</v>
      </c>
      <c r="B6855" s="5">
        <f>'Load Profile'!E6858</f>
        <v>859.83942461680647</v>
      </c>
      <c r="C6855" s="5">
        <f>'Solar Output'!E6859</f>
        <v>3012.7102</v>
      </c>
      <c r="D6855" s="5">
        <f>'Wind Output'!E6862</f>
        <v>4266.666666666667</v>
      </c>
      <c r="E6855" s="5">
        <f t="shared" si="430"/>
        <v>10000</v>
      </c>
      <c r="F6855" s="10">
        <f t="shared" si="428"/>
        <v>6419.5374420498611</v>
      </c>
      <c r="G6855" s="10">
        <f>IF(F6855&gt;0,MIN('Hourly Model'!$E$8*1000-E6855,F6855),MAX(-E6855,F6855))</f>
        <v>0</v>
      </c>
      <c r="I6855" s="10">
        <f t="shared" si="431"/>
        <v>0</v>
      </c>
    </row>
    <row r="6856" spans="1:9" x14ac:dyDescent="0.2">
      <c r="A6856" s="11">
        <f t="shared" si="429"/>
        <v>43751.58333331671</v>
      </c>
      <c r="B6856" s="5">
        <f>'Load Profile'!E6859</f>
        <v>895.04768563568052</v>
      </c>
      <c r="C6856" s="5">
        <f>'Solar Output'!E6860</f>
        <v>3624.5481499999996</v>
      </c>
      <c r="D6856" s="5">
        <f>'Wind Output'!E6863</f>
        <v>6160</v>
      </c>
      <c r="E6856" s="5">
        <f t="shared" si="430"/>
        <v>10000</v>
      </c>
      <c r="F6856" s="10">
        <f t="shared" si="428"/>
        <v>8889.5004643643188</v>
      </c>
      <c r="G6856" s="10">
        <f>IF(F6856&gt;0,MIN('Hourly Model'!$E$8*1000-E6856,F6856),MAX(-E6856,F6856))</f>
        <v>0</v>
      </c>
      <c r="I6856" s="10">
        <f t="shared" si="431"/>
        <v>0</v>
      </c>
    </row>
    <row r="6857" spans="1:9" x14ac:dyDescent="0.2">
      <c r="A6857" s="11">
        <f t="shared" si="429"/>
        <v>43751.624999983374</v>
      </c>
      <c r="B6857" s="5">
        <f>'Load Profile'!E6860</f>
        <v>1055.6608387519209</v>
      </c>
      <c r="C6857" s="5">
        <f>'Solar Output'!E6861</f>
        <v>1841.3627499999998</v>
      </c>
      <c r="D6857" s="5">
        <f>'Wind Output'!E6864</f>
        <v>6160</v>
      </c>
      <c r="E6857" s="5">
        <f t="shared" si="430"/>
        <v>10000</v>
      </c>
      <c r="F6857" s="10">
        <f t="shared" si="428"/>
        <v>6945.7019112480793</v>
      </c>
      <c r="G6857" s="10">
        <f>IF(F6857&gt;0,MIN('Hourly Model'!$E$8*1000-E6857,F6857),MAX(-E6857,F6857))</f>
        <v>0</v>
      </c>
      <c r="I6857" s="10">
        <f t="shared" si="431"/>
        <v>0</v>
      </c>
    </row>
    <row r="6858" spans="1:9" x14ac:dyDescent="0.2">
      <c r="A6858" s="11">
        <f t="shared" si="429"/>
        <v>43751.666666650039</v>
      </c>
      <c r="B6858" s="5">
        <f>'Load Profile'!E6861</f>
        <v>1376.6688470129425</v>
      </c>
      <c r="C6858" s="5">
        <f>'Solar Output'!E6862</f>
        <v>651.50374999999997</v>
      </c>
      <c r="D6858" s="5">
        <f>'Wind Output'!E6865</f>
        <v>4266.666666666667</v>
      </c>
      <c r="E6858" s="5">
        <f t="shared" si="430"/>
        <v>10000</v>
      </c>
      <c r="F6858" s="10">
        <f t="shared" si="428"/>
        <v>3541.5015696537243</v>
      </c>
      <c r="G6858" s="10">
        <f>IF(F6858&gt;0,MIN('Hourly Model'!$E$8*1000-E6858,F6858),MAX(-E6858,F6858))</f>
        <v>0</v>
      </c>
      <c r="I6858" s="10">
        <f t="shared" si="431"/>
        <v>0</v>
      </c>
    </row>
    <row r="6859" spans="1:9" x14ac:dyDescent="0.2">
      <c r="A6859" s="11">
        <f t="shared" si="429"/>
        <v>43751.708333316703</v>
      </c>
      <c r="B6859" s="5">
        <f>'Load Profile'!E6862</f>
        <v>1651.8929098654853</v>
      </c>
      <c r="C6859" s="5">
        <f>'Solar Output'!E6863</f>
        <v>0</v>
      </c>
      <c r="D6859" s="5">
        <f>'Wind Output'!E6866</f>
        <v>1666.6666666666667</v>
      </c>
      <c r="E6859" s="5">
        <f t="shared" si="430"/>
        <v>10000</v>
      </c>
      <c r="F6859" s="10">
        <f t="shared" si="428"/>
        <v>14.773756801181435</v>
      </c>
      <c r="G6859" s="10">
        <f>IF(F6859&gt;0,MIN('Hourly Model'!$E$8*1000-E6859,F6859),MAX(-E6859,F6859))</f>
        <v>0</v>
      </c>
      <c r="I6859" s="10">
        <f t="shared" si="431"/>
        <v>0</v>
      </c>
    </row>
    <row r="6860" spans="1:9" x14ac:dyDescent="0.2">
      <c r="A6860" s="11">
        <f t="shared" si="429"/>
        <v>43751.749999983367</v>
      </c>
      <c r="B6860" s="5">
        <f>'Load Profile'!E6863</f>
        <v>1863.8219653157998</v>
      </c>
      <c r="C6860" s="5">
        <f>'Solar Output'!E6864</f>
        <v>0</v>
      </c>
      <c r="D6860" s="5">
        <f>'Wind Output'!E6867</f>
        <v>873.33333333333337</v>
      </c>
      <c r="E6860" s="5">
        <f t="shared" si="430"/>
        <v>10000</v>
      </c>
      <c r="F6860" s="10">
        <f t="shared" si="428"/>
        <v>-990.48863198246647</v>
      </c>
      <c r="G6860" s="10">
        <f>IF(F6860&gt;0,MIN('Hourly Model'!$E$8*1000-E6860,F6860),MAX(-E6860,F6860))</f>
        <v>-990.48863198246647</v>
      </c>
      <c r="I6860" s="10">
        <f t="shared" si="431"/>
        <v>0</v>
      </c>
    </row>
    <row r="6861" spans="1:9" x14ac:dyDescent="0.2">
      <c r="A6861" s="11">
        <f t="shared" si="429"/>
        <v>43751.791666650031</v>
      </c>
      <c r="B6861" s="5">
        <f>'Load Profile'!E6864</f>
        <v>1930.0504191299635</v>
      </c>
      <c r="C6861" s="5">
        <f>'Solar Output'!E6865</f>
        <v>0</v>
      </c>
      <c r="D6861" s="5">
        <f>'Wind Output'!E6868</f>
        <v>873.33333333333337</v>
      </c>
      <c r="E6861" s="5">
        <f t="shared" si="430"/>
        <v>9009.5113680175327</v>
      </c>
      <c r="F6861" s="10">
        <f t="shared" si="428"/>
        <v>-1056.7170857966303</v>
      </c>
      <c r="G6861" s="10">
        <f>IF(F6861&gt;0,MIN('Hourly Model'!$E$8*1000-E6861,F6861),MAX(-E6861,F6861))</f>
        <v>-1056.7170857966303</v>
      </c>
      <c r="I6861" s="10">
        <f t="shared" si="431"/>
        <v>0</v>
      </c>
    </row>
    <row r="6862" spans="1:9" x14ac:dyDescent="0.2">
      <c r="A6862" s="11">
        <f t="shared" si="429"/>
        <v>43751.833333316696</v>
      </c>
      <c r="B6862" s="5">
        <f>'Load Profile'!E6865</f>
        <v>1740.8341533692362</v>
      </c>
      <c r="C6862" s="5">
        <f>'Solar Output'!E6866</f>
        <v>0</v>
      </c>
      <c r="D6862" s="5">
        <f>'Wind Output'!E6869</f>
        <v>0</v>
      </c>
      <c r="E6862" s="5">
        <f t="shared" si="430"/>
        <v>7952.7942822209025</v>
      </c>
      <c r="F6862" s="10">
        <f t="shared" si="428"/>
        <v>-1740.8341533692362</v>
      </c>
      <c r="G6862" s="10">
        <f>IF(F6862&gt;0,MIN('Hourly Model'!$E$8*1000-E6862,F6862),MAX(-E6862,F6862))</f>
        <v>-1740.8341533692362</v>
      </c>
      <c r="I6862" s="10">
        <f t="shared" si="431"/>
        <v>0</v>
      </c>
    </row>
    <row r="6863" spans="1:9" x14ac:dyDescent="0.2">
      <c r="A6863" s="11">
        <f t="shared" si="429"/>
        <v>43751.87499998336</v>
      </c>
      <c r="B6863" s="5">
        <f>'Load Profile'!E6866</f>
        <v>1400.9966077589118</v>
      </c>
      <c r="C6863" s="5">
        <f>'Solar Output'!E6867</f>
        <v>0</v>
      </c>
      <c r="D6863" s="5">
        <f>'Wind Output'!E6870</f>
        <v>0</v>
      </c>
      <c r="E6863" s="5">
        <f t="shared" si="430"/>
        <v>6211.960128851666</v>
      </c>
      <c r="F6863" s="10">
        <f t="shared" si="428"/>
        <v>-1400.9966077589118</v>
      </c>
      <c r="G6863" s="10">
        <f>IF(F6863&gt;0,MIN('Hourly Model'!$E$8*1000-E6863,F6863),MAX(-E6863,F6863))</f>
        <v>-1400.9966077589118</v>
      </c>
      <c r="I6863" s="10">
        <f t="shared" si="431"/>
        <v>0</v>
      </c>
    </row>
    <row r="6864" spans="1:9" x14ac:dyDescent="0.2">
      <c r="A6864" s="11">
        <f t="shared" si="429"/>
        <v>43751.916666650024</v>
      </c>
      <c r="B6864" s="5">
        <f>'Load Profile'!E6867</f>
        <v>1077.8677065230772</v>
      </c>
      <c r="C6864" s="5">
        <f>'Solar Output'!E6868</f>
        <v>0</v>
      </c>
      <c r="D6864" s="5">
        <f>'Wind Output'!E6871</f>
        <v>0</v>
      </c>
      <c r="E6864" s="5">
        <f t="shared" si="430"/>
        <v>4810.9635210927545</v>
      </c>
      <c r="F6864" s="10">
        <f t="shared" si="428"/>
        <v>-1077.8677065230772</v>
      </c>
      <c r="G6864" s="10">
        <f>IF(F6864&gt;0,MIN('Hourly Model'!$E$8*1000-E6864,F6864),MAX(-E6864,F6864))</f>
        <v>-1077.8677065230772</v>
      </c>
      <c r="I6864" s="10">
        <f t="shared" si="431"/>
        <v>0</v>
      </c>
    </row>
    <row r="6865" spans="1:9" x14ac:dyDescent="0.2">
      <c r="A6865" s="11">
        <f t="shared" si="429"/>
        <v>43751.958333316688</v>
      </c>
      <c r="B6865" s="5">
        <f>'Load Profile'!E6868</f>
        <v>744.71290328444786</v>
      </c>
      <c r="C6865" s="5">
        <f>'Solar Output'!E6869</f>
        <v>0</v>
      </c>
      <c r="D6865" s="5">
        <f>'Wind Output'!E6872</f>
        <v>0</v>
      </c>
      <c r="E6865" s="5">
        <f t="shared" si="430"/>
        <v>3733.0958145696773</v>
      </c>
      <c r="F6865" s="10">
        <f t="shared" si="428"/>
        <v>-744.71290328444786</v>
      </c>
      <c r="G6865" s="10">
        <f>IF(F6865&gt;0,MIN('Hourly Model'!$E$8*1000-E6865,F6865),MAX(-E6865,F6865))</f>
        <v>-744.71290328444786</v>
      </c>
      <c r="I6865" s="10">
        <f t="shared" si="431"/>
        <v>0</v>
      </c>
    </row>
    <row r="6866" spans="1:9" x14ac:dyDescent="0.2">
      <c r="A6866" s="11">
        <f t="shared" si="429"/>
        <v>43751.999999983353</v>
      </c>
      <c r="B6866" s="5">
        <f>'Load Profile'!E6869</f>
        <v>627.21975671067401</v>
      </c>
      <c r="C6866" s="5">
        <f>'Solar Output'!E6870</f>
        <v>0</v>
      </c>
      <c r="D6866" s="5">
        <f>'Wind Output'!E6873</f>
        <v>0</v>
      </c>
      <c r="E6866" s="5">
        <f t="shared" si="430"/>
        <v>2988.3829112852295</v>
      </c>
      <c r="F6866" s="10">
        <f t="shared" si="428"/>
        <v>-627.21975671067401</v>
      </c>
      <c r="G6866" s="10">
        <f>IF(F6866&gt;0,MIN('Hourly Model'!$E$8*1000-E6866,F6866),MAX(-E6866,F6866))</f>
        <v>-627.21975671067401</v>
      </c>
      <c r="I6866" s="10">
        <f t="shared" si="431"/>
        <v>0</v>
      </c>
    </row>
    <row r="6867" spans="1:9" x14ac:dyDescent="0.2">
      <c r="A6867" s="11">
        <f t="shared" si="429"/>
        <v>43752.041666650017</v>
      </c>
      <c r="B6867" s="5">
        <f>'Load Profile'!E6870</f>
        <v>568.88870201503391</v>
      </c>
      <c r="C6867" s="5">
        <f>'Solar Output'!E6871</f>
        <v>0</v>
      </c>
      <c r="D6867" s="5">
        <f>'Wind Output'!E6874</f>
        <v>0</v>
      </c>
      <c r="E6867" s="5">
        <f t="shared" si="430"/>
        <v>2361.1631545745554</v>
      </c>
      <c r="F6867" s="10">
        <f t="shared" si="428"/>
        <v>-568.88870201503391</v>
      </c>
      <c r="G6867" s="10">
        <f>IF(F6867&gt;0,MIN('Hourly Model'!$E$8*1000-E6867,F6867),MAX(-E6867,F6867))</f>
        <v>-568.88870201503391</v>
      </c>
      <c r="I6867" s="10">
        <f t="shared" si="431"/>
        <v>0</v>
      </c>
    </row>
    <row r="6868" spans="1:9" x14ac:dyDescent="0.2">
      <c r="A6868" s="11">
        <f t="shared" si="429"/>
        <v>43752.083333316681</v>
      </c>
      <c r="B6868" s="5">
        <f>'Load Profile'!E6871</f>
        <v>560.74547629677386</v>
      </c>
      <c r="C6868" s="5">
        <f>'Solar Output'!E6872</f>
        <v>0</v>
      </c>
      <c r="D6868" s="5">
        <f>'Wind Output'!E6875</f>
        <v>0</v>
      </c>
      <c r="E6868" s="5">
        <f t="shared" si="430"/>
        <v>1792.2744525595215</v>
      </c>
      <c r="F6868" s="10">
        <f t="shared" si="428"/>
        <v>-560.74547629677386</v>
      </c>
      <c r="G6868" s="10">
        <f>IF(F6868&gt;0,MIN('Hourly Model'!$E$8*1000-E6868,F6868),MAX(-E6868,F6868))</f>
        <v>-560.74547629677386</v>
      </c>
      <c r="I6868" s="10">
        <f t="shared" si="431"/>
        <v>0</v>
      </c>
    </row>
    <row r="6869" spans="1:9" x14ac:dyDescent="0.2">
      <c r="A6869" s="11">
        <f t="shared" si="429"/>
        <v>43752.124999983345</v>
      </c>
      <c r="B6869" s="5">
        <f>'Load Profile'!E6872</f>
        <v>562.27243231897944</v>
      </c>
      <c r="C6869" s="5">
        <f>'Solar Output'!E6873</f>
        <v>0</v>
      </c>
      <c r="D6869" s="5">
        <f>'Wind Output'!E6876</f>
        <v>0</v>
      </c>
      <c r="E6869" s="5">
        <f t="shared" si="430"/>
        <v>1231.5289762627476</v>
      </c>
      <c r="F6869" s="10">
        <f t="shared" si="428"/>
        <v>-562.27243231897944</v>
      </c>
      <c r="G6869" s="10">
        <f>IF(F6869&gt;0,MIN('Hourly Model'!$E$8*1000-E6869,F6869),MAX(-E6869,F6869))</f>
        <v>-562.27243231897944</v>
      </c>
      <c r="I6869" s="10">
        <f t="shared" si="431"/>
        <v>0</v>
      </c>
    </row>
    <row r="6870" spans="1:9" x14ac:dyDescent="0.2">
      <c r="A6870" s="11">
        <f t="shared" si="429"/>
        <v>43752.16666665001</v>
      </c>
      <c r="B6870" s="5">
        <f>'Load Profile'!E6873</f>
        <v>624.01271091437695</v>
      </c>
      <c r="C6870" s="5">
        <f>'Solar Output'!E6874</f>
        <v>0</v>
      </c>
      <c r="D6870" s="5">
        <f>'Wind Output'!E6877</f>
        <v>0</v>
      </c>
      <c r="E6870" s="5">
        <f t="shared" si="430"/>
        <v>669.25654394376818</v>
      </c>
      <c r="F6870" s="10">
        <f t="shared" si="428"/>
        <v>-624.01271091437695</v>
      </c>
      <c r="G6870" s="10">
        <f>IF(F6870&gt;0,MIN('Hourly Model'!$E$8*1000-E6870,F6870),MAX(-E6870,F6870))</f>
        <v>-624.01271091437695</v>
      </c>
      <c r="I6870" s="10">
        <f t="shared" si="431"/>
        <v>0</v>
      </c>
    </row>
    <row r="6871" spans="1:9" x14ac:dyDescent="0.2">
      <c r="A6871" s="11">
        <f t="shared" si="429"/>
        <v>43752.208333316674</v>
      </c>
      <c r="B6871" s="5">
        <f>'Load Profile'!E6874</f>
        <v>847.94795392088611</v>
      </c>
      <c r="C6871" s="5">
        <f>'Solar Output'!E6875</f>
        <v>0</v>
      </c>
      <c r="D6871" s="5">
        <f>'Wind Output'!E6878</f>
        <v>0</v>
      </c>
      <c r="E6871" s="5">
        <f t="shared" si="430"/>
        <v>45.243833029391226</v>
      </c>
      <c r="F6871" s="10">
        <f t="shared" si="428"/>
        <v>-847.94795392088611</v>
      </c>
      <c r="G6871" s="10">
        <f>IF(F6871&gt;0,MIN('Hourly Model'!$E$8*1000-E6871,F6871),MAX(-E6871,F6871))</f>
        <v>-45.243833029391226</v>
      </c>
      <c r="I6871" s="10">
        <f t="shared" si="431"/>
        <v>-802.70412089149488</v>
      </c>
    </row>
    <row r="6872" spans="1:9" x14ac:dyDescent="0.2">
      <c r="A6872" s="11">
        <f t="shared" si="429"/>
        <v>43752.249999983338</v>
      </c>
      <c r="B6872" s="5">
        <f>'Load Profile'!E6875</f>
        <v>1198.6704379006469</v>
      </c>
      <c r="C6872" s="5">
        <f>'Solar Output'!E6876</f>
        <v>752.90269999999987</v>
      </c>
      <c r="D6872" s="5">
        <f>'Wind Output'!E6879</f>
        <v>0</v>
      </c>
      <c r="E6872" s="5">
        <f t="shared" si="430"/>
        <v>0</v>
      </c>
      <c r="F6872" s="10">
        <f t="shared" si="428"/>
        <v>-445.76773790064703</v>
      </c>
      <c r="G6872" s="10">
        <f>IF(F6872&gt;0,MIN('Hourly Model'!$E$8*1000-E6872,F6872),MAX(-E6872,F6872))</f>
        <v>0</v>
      </c>
      <c r="I6872" s="10">
        <f t="shared" si="431"/>
        <v>-1248.471858792142</v>
      </c>
    </row>
    <row r="6873" spans="1:9" x14ac:dyDescent="0.2">
      <c r="A6873" s="11">
        <f t="shared" si="429"/>
        <v>43752.291666650002</v>
      </c>
      <c r="B6873" s="5">
        <f>'Load Profile'!E6876</f>
        <v>1141.7203248524847</v>
      </c>
      <c r="C6873" s="5">
        <f>'Solar Output'!E6877</f>
        <v>2310.1176999999998</v>
      </c>
      <c r="D6873" s="5">
        <f>'Wind Output'!E6880</f>
        <v>0</v>
      </c>
      <c r="E6873" s="5">
        <f t="shared" si="430"/>
        <v>0</v>
      </c>
      <c r="F6873" s="10">
        <f t="shared" si="428"/>
        <v>1168.397375147515</v>
      </c>
      <c r="G6873" s="10">
        <f>IF(F6873&gt;0,MIN('Hourly Model'!$E$8*1000-E6873,F6873),MAX(-E6873,F6873))</f>
        <v>1168.397375147515</v>
      </c>
      <c r="I6873" s="10">
        <f t="shared" si="431"/>
        <v>-80.07448364462698</v>
      </c>
    </row>
    <row r="6874" spans="1:9" x14ac:dyDescent="0.2">
      <c r="A6874" s="11">
        <f t="shared" si="429"/>
        <v>43752.333333316667</v>
      </c>
      <c r="B6874" s="5">
        <f>'Load Profile'!E6877</f>
        <v>985.26324327037685</v>
      </c>
      <c r="C6874" s="5">
        <f>'Solar Output'!E6878</f>
        <v>4823.2839999999997</v>
      </c>
      <c r="D6874" s="5">
        <f>'Wind Output'!E6881</f>
        <v>0</v>
      </c>
      <c r="E6874" s="5">
        <f t="shared" si="430"/>
        <v>1168.397375147515</v>
      </c>
      <c r="F6874" s="10">
        <f t="shared" si="428"/>
        <v>3838.0207567296229</v>
      </c>
      <c r="G6874" s="10">
        <f>IF(F6874&gt;0,MIN('Hourly Model'!$E$8*1000-E6874,F6874),MAX(-E6874,F6874))</f>
        <v>3838.0207567296229</v>
      </c>
      <c r="I6874" s="10">
        <f t="shared" si="431"/>
        <v>0</v>
      </c>
    </row>
    <row r="6875" spans="1:9" x14ac:dyDescent="0.2">
      <c r="A6875" s="11">
        <f t="shared" si="429"/>
        <v>43752.374999983331</v>
      </c>
      <c r="B6875" s="5">
        <f>'Load Profile'!E6878</f>
        <v>982.15238952632308</v>
      </c>
      <c r="C6875" s="5">
        <f>'Solar Output'!E6879</f>
        <v>6168.0192499999994</v>
      </c>
      <c r="D6875" s="5">
        <f>'Wind Output'!E6882</f>
        <v>0</v>
      </c>
      <c r="E6875" s="5">
        <f t="shared" si="430"/>
        <v>5006.418131877138</v>
      </c>
      <c r="F6875" s="10">
        <f t="shared" si="428"/>
        <v>5185.8668604736758</v>
      </c>
      <c r="G6875" s="10">
        <f>IF(F6875&gt;0,MIN('Hourly Model'!$E$8*1000-E6875,F6875),MAX(-E6875,F6875))</f>
        <v>4993.581868122862</v>
      </c>
      <c r="I6875" s="10">
        <f t="shared" si="431"/>
        <v>0</v>
      </c>
    </row>
    <row r="6876" spans="1:9" x14ac:dyDescent="0.2">
      <c r="A6876" s="11">
        <f t="shared" si="429"/>
        <v>43752.416666649995</v>
      </c>
      <c r="B6876" s="5">
        <f>'Load Profile'!E6879</f>
        <v>984.4630619013069</v>
      </c>
      <c r="C6876" s="5">
        <f>'Solar Output'!E6880</f>
        <v>5953.7144499999995</v>
      </c>
      <c r="D6876" s="5">
        <f>'Wind Output'!E6883</f>
        <v>0</v>
      </c>
      <c r="E6876" s="5">
        <f t="shared" si="430"/>
        <v>10000</v>
      </c>
      <c r="F6876" s="10">
        <f t="shared" si="428"/>
        <v>4969.2513880986926</v>
      </c>
      <c r="G6876" s="10">
        <f>IF(F6876&gt;0,MIN('Hourly Model'!$E$8*1000-E6876,F6876),MAX(-E6876,F6876))</f>
        <v>0</v>
      </c>
      <c r="I6876" s="10">
        <f t="shared" si="431"/>
        <v>0</v>
      </c>
    </row>
    <row r="6877" spans="1:9" x14ac:dyDescent="0.2">
      <c r="A6877" s="11">
        <f t="shared" si="429"/>
        <v>43752.458333316659</v>
      </c>
      <c r="B6877" s="5">
        <f>'Load Profile'!E6880</f>
        <v>953.65953899855401</v>
      </c>
      <c r="C6877" s="5">
        <f>'Solar Output'!E6881</f>
        <v>3039.2268999999997</v>
      </c>
      <c r="D6877" s="5">
        <f>'Wind Output'!E6884</f>
        <v>0</v>
      </c>
      <c r="E6877" s="5">
        <f t="shared" si="430"/>
        <v>10000</v>
      </c>
      <c r="F6877" s="10">
        <f t="shared" si="428"/>
        <v>2085.5673610014455</v>
      </c>
      <c r="G6877" s="10">
        <f>IF(F6877&gt;0,MIN('Hourly Model'!$E$8*1000-E6877,F6877),MAX(-E6877,F6877))</f>
        <v>0</v>
      </c>
      <c r="I6877" s="10">
        <f t="shared" si="431"/>
        <v>0</v>
      </c>
    </row>
    <row r="6878" spans="1:9" x14ac:dyDescent="0.2">
      <c r="A6878" s="11">
        <f t="shared" si="429"/>
        <v>43752.499999983324</v>
      </c>
      <c r="B6878" s="5">
        <f>'Load Profile'!E6881</f>
        <v>910.99637672889651</v>
      </c>
      <c r="C6878" s="5">
        <f>'Solar Output'!E6882</f>
        <v>4011.4713999999994</v>
      </c>
      <c r="D6878" s="5">
        <f>'Wind Output'!E6885</f>
        <v>0</v>
      </c>
      <c r="E6878" s="5">
        <f t="shared" si="430"/>
        <v>10000</v>
      </c>
      <c r="F6878" s="10">
        <f t="shared" si="428"/>
        <v>3100.4750232711031</v>
      </c>
      <c r="G6878" s="10">
        <f>IF(F6878&gt;0,MIN('Hourly Model'!$E$8*1000-E6878,F6878),MAX(-E6878,F6878))</f>
        <v>0</v>
      </c>
      <c r="I6878" s="10">
        <f t="shared" si="431"/>
        <v>0</v>
      </c>
    </row>
    <row r="6879" spans="1:9" x14ac:dyDescent="0.2">
      <c r="A6879" s="11">
        <f t="shared" si="429"/>
        <v>43752.541666649988</v>
      </c>
      <c r="B6879" s="5">
        <f>'Load Profile'!E6882</f>
        <v>896.35525275147006</v>
      </c>
      <c r="C6879" s="5">
        <f>'Solar Output'!E6883</f>
        <v>3520.9147499999999</v>
      </c>
      <c r="D6879" s="5">
        <f>'Wind Output'!E6886</f>
        <v>0</v>
      </c>
      <c r="E6879" s="5">
        <f t="shared" si="430"/>
        <v>10000</v>
      </c>
      <c r="F6879" s="10">
        <f t="shared" si="428"/>
        <v>2624.5594972485296</v>
      </c>
      <c r="G6879" s="10">
        <f>IF(F6879&gt;0,MIN('Hourly Model'!$E$8*1000-E6879,F6879),MAX(-E6879,F6879))</f>
        <v>0</v>
      </c>
      <c r="I6879" s="10">
        <f t="shared" si="431"/>
        <v>0</v>
      </c>
    </row>
    <row r="6880" spans="1:9" x14ac:dyDescent="0.2">
      <c r="A6880" s="11">
        <f t="shared" si="429"/>
        <v>43752.583333316652</v>
      </c>
      <c r="B6880" s="5">
        <f>'Load Profile'!E6883</f>
        <v>932.87203198609041</v>
      </c>
      <c r="C6880" s="5">
        <f>'Solar Output'!E6884</f>
        <v>4663.9997999999996</v>
      </c>
      <c r="D6880" s="5">
        <f>'Wind Output'!E6887</f>
        <v>0</v>
      </c>
      <c r="E6880" s="5">
        <f t="shared" si="430"/>
        <v>10000</v>
      </c>
      <c r="F6880" s="10">
        <f t="shared" si="428"/>
        <v>3731.1277680139092</v>
      </c>
      <c r="G6880" s="10">
        <f>IF(F6880&gt;0,MIN('Hourly Model'!$E$8*1000-E6880,F6880),MAX(-E6880,F6880))</f>
        <v>0</v>
      </c>
      <c r="I6880" s="10">
        <f t="shared" si="431"/>
        <v>0</v>
      </c>
    </row>
    <row r="6881" spans="1:9" x14ac:dyDescent="0.2">
      <c r="A6881" s="11">
        <f t="shared" si="429"/>
        <v>43752.624999983316</v>
      </c>
      <c r="B6881" s="5">
        <f>'Load Profile'!E6884</f>
        <v>1094.8807794601146</v>
      </c>
      <c r="C6881" s="5">
        <f>'Solar Output'!E6885</f>
        <v>2732.3068499999995</v>
      </c>
      <c r="D6881" s="5">
        <f>'Wind Output'!E6888</f>
        <v>286.66666666666669</v>
      </c>
      <c r="E6881" s="5">
        <f t="shared" si="430"/>
        <v>10000</v>
      </c>
      <c r="F6881" s="10">
        <f t="shared" si="428"/>
        <v>1924.0927372065514</v>
      </c>
      <c r="G6881" s="10">
        <f>IF(F6881&gt;0,MIN('Hourly Model'!$E$8*1000-E6881,F6881),MAX(-E6881,F6881))</f>
        <v>0</v>
      </c>
      <c r="I6881" s="10">
        <f t="shared" si="431"/>
        <v>0</v>
      </c>
    </row>
    <row r="6882" spans="1:9" x14ac:dyDescent="0.2">
      <c r="A6882" s="11">
        <f t="shared" si="429"/>
        <v>43752.66666664998</v>
      </c>
      <c r="B6882" s="5">
        <f>'Load Profile'!E6885</f>
        <v>1410.8664960747117</v>
      </c>
      <c r="C6882" s="5">
        <f>'Solar Output'!E6886</f>
        <v>699.66229999999996</v>
      </c>
      <c r="D6882" s="5">
        <f>'Wind Output'!E6889</f>
        <v>0</v>
      </c>
      <c r="E6882" s="5">
        <f t="shared" si="430"/>
        <v>10000</v>
      </c>
      <c r="F6882" s="10">
        <f t="shared" si="428"/>
        <v>-711.20419607471172</v>
      </c>
      <c r="G6882" s="10">
        <f>IF(F6882&gt;0,MIN('Hourly Model'!$E$8*1000-E6882,F6882),MAX(-E6882,F6882))</f>
        <v>-711.20419607471172</v>
      </c>
      <c r="I6882" s="10">
        <f t="shared" si="431"/>
        <v>0</v>
      </c>
    </row>
    <row r="6883" spans="1:9" x14ac:dyDescent="0.2">
      <c r="A6883" s="11">
        <f t="shared" si="429"/>
        <v>43752.708333316645</v>
      </c>
      <c r="B6883" s="5">
        <f>'Load Profile'!E6886</f>
        <v>1689.9705528900897</v>
      </c>
      <c r="C6883" s="5">
        <f>'Solar Output'!E6887</f>
        <v>0</v>
      </c>
      <c r="D6883" s="5">
        <f>'Wind Output'!E6890</f>
        <v>0</v>
      </c>
      <c r="E6883" s="5">
        <f t="shared" si="430"/>
        <v>9288.7958039252881</v>
      </c>
      <c r="F6883" s="10">
        <f t="shared" si="428"/>
        <v>-1689.9705528900897</v>
      </c>
      <c r="G6883" s="10">
        <f>IF(F6883&gt;0,MIN('Hourly Model'!$E$8*1000-E6883,F6883),MAX(-E6883,F6883))</f>
        <v>-1689.9705528900897</v>
      </c>
      <c r="I6883" s="10">
        <f t="shared" si="431"/>
        <v>0</v>
      </c>
    </row>
    <row r="6884" spans="1:9" x14ac:dyDescent="0.2">
      <c r="A6884" s="11">
        <f t="shared" si="429"/>
        <v>43752.749999983309</v>
      </c>
      <c r="B6884" s="5">
        <f>'Load Profile'!E6887</f>
        <v>1901.8268486387935</v>
      </c>
      <c r="C6884" s="5">
        <f>'Solar Output'!E6888</f>
        <v>0</v>
      </c>
      <c r="D6884" s="5">
        <f>'Wind Output'!E6891</f>
        <v>0</v>
      </c>
      <c r="E6884" s="5">
        <f t="shared" si="430"/>
        <v>7598.8252510351986</v>
      </c>
      <c r="F6884" s="10">
        <f t="shared" si="428"/>
        <v>-1901.8268486387935</v>
      </c>
      <c r="G6884" s="10">
        <f>IF(F6884&gt;0,MIN('Hourly Model'!$E$8*1000-E6884,F6884),MAX(-E6884,F6884))</f>
        <v>-1901.8268486387935</v>
      </c>
      <c r="I6884" s="10">
        <f t="shared" si="431"/>
        <v>0</v>
      </c>
    </row>
    <row r="6885" spans="1:9" x14ac:dyDescent="0.2">
      <c r="A6885" s="11">
        <f t="shared" si="429"/>
        <v>43752.791666649973</v>
      </c>
      <c r="B6885" s="5">
        <f>'Load Profile'!E6888</f>
        <v>1968.7329639468205</v>
      </c>
      <c r="C6885" s="5">
        <f>'Solar Output'!E6889</f>
        <v>0</v>
      </c>
      <c r="D6885" s="5">
        <f>'Wind Output'!E6892</f>
        <v>0</v>
      </c>
      <c r="E6885" s="5">
        <f t="shared" si="430"/>
        <v>5696.9984023964053</v>
      </c>
      <c r="F6885" s="10">
        <f t="shared" si="428"/>
        <v>-1968.7329639468205</v>
      </c>
      <c r="G6885" s="10">
        <f>IF(F6885&gt;0,MIN('Hourly Model'!$E$8*1000-E6885,F6885),MAX(-E6885,F6885))</f>
        <v>-1968.7329639468205</v>
      </c>
      <c r="I6885" s="10">
        <f t="shared" si="431"/>
        <v>0</v>
      </c>
    </row>
    <row r="6886" spans="1:9" x14ac:dyDescent="0.2">
      <c r="A6886" s="11">
        <f t="shared" si="429"/>
        <v>43752.833333316637</v>
      </c>
      <c r="B6886" s="5">
        <f>'Load Profile'!E6889</f>
        <v>1780.350699648616</v>
      </c>
      <c r="C6886" s="5">
        <f>'Solar Output'!E6890</f>
        <v>0</v>
      </c>
      <c r="D6886" s="5">
        <f>'Wind Output'!E6893</f>
        <v>0</v>
      </c>
      <c r="E6886" s="5">
        <f t="shared" si="430"/>
        <v>3728.2654384495845</v>
      </c>
      <c r="F6886" s="10">
        <f t="shared" si="428"/>
        <v>-1780.350699648616</v>
      </c>
      <c r="G6886" s="10">
        <f>IF(F6886&gt;0,MIN('Hourly Model'!$E$8*1000-E6886,F6886),MAX(-E6886,F6886))</f>
        <v>-1780.350699648616</v>
      </c>
      <c r="I6886" s="10">
        <f t="shared" si="431"/>
        <v>0</v>
      </c>
    </row>
    <row r="6887" spans="1:9" x14ac:dyDescent="0.2">
      <c r="A6887" s="11">
        <f t="shared" si="429"/>
        <v>43752.874999983302</v>
      </c>
      <c r="B6887" s="5">
        <f>'Load Profile'!E6890</f>
        <v>1430.5825640150847</v>
      </c>
      <c r="C6887" s="5">
        <f>'Solar Output'!E6891</f>
        <v>0</v>
      </c>
      <c r="D6887" s="5">
        <f>'Wind Output'!E6894</f>
        <v>0</v>
      </c>
      <c r="E6887" s="5">
        <f t="shared" si="430"/>
        <v>1947.9147388009685</v>
      </c>
      <c r="F6887" s="10">
        <f t="shared" si="428"/>
        <v>-1430.5825640150847</v>
      </c>
      <c r="G6887" s="10">
        <f>IF(F6887&gt;0,MIN('Hourly Model'!$E$8*1000-E6887,F6887),MAX(-E6887,F6887))</f>
        <v>-1430.5825640150847</v>
      </c>
      <c r="I6887" s="10">
        <f t="shared" si="431"/>
        <v>0</v>
      </c>
    </row>
    <row r="6888" spans="1:9" x14ac:dyDescent="0.2">
      <c r="A6888" s="11">
        <f t="shared" si="429"/>
        <v>43752.916666649966</v>
      </c>
      <c r="B6888" s="5">
        <f>'Load Profile'!E6891</f>
        <v>1083.1953012556967</v>
      </c>
      <c r="C6888" s="5">
        <f>'Solar Output'!E6892</f>
        <v>0</v>
      </c>
      <c r="D6888" s="5">
        <f>'Wind Output'!E6895</f>
        <v>0</v>
      </c>
      <c r="E6888" s="5">
        <f t="shared" si="430"/>
        <v>517.33217478588381</v>
      </c>
      <c r="F6888" s="10">
        <f t="shared" si="428"/>
        <v>-1083.1953012556967</v>
      </c>
      <c r="G6888" s="10">
        <f>IF(F6888&gt;0,MIN('Hourly Model'!$E$8*1000-E6888,F6888),MAX(-E6888,F6888))</f>
        <v>-517.33217478588381</v>
      </c>
      <c r="I6888" s="10">
        <f t="shared" si="431"/>
        <v>-565.86312646981287</v>
      </c>
    </row>
    <row r="6889" spans="1:9" x14ac:dyDescent="0.2">
      <c r="A6889" s="11">
        <f t="shared" si="429"/>
        <v>43752.95833331663</v>
      </c>
      <c r="B6889" s="5">
        <f>'Load Profile'!E6892</f>
        <v>731.66772503485925</v>
      </c>
      <c r="C6889" s="5">
        <f>'Solar Output'!E6893</f>
        <v>0</v>
      </c>
      <c r="D6889" s="5">
        <f>'Wind Output'!E6896</f>
        <v>0</v>
      </c>
      <c r="E6889" s="5">
        <f t="shared" si="430"/>
        <v>0</v>
      </c>
      <c r="F6889" s="10">
        <f t="shared" si="428"/>
        <v>-731.66772503485925</v>
      </c>
      <c r="G6889" s="10">
        <f>IF(F6889&gt;0,MIN('Hourly Model'!$E$8*1000-E6889,F6889),MAX(-E6889,F6889))</f>
        <v>0</v>
      </c>
      <c r="I6889" s="10">
        <f t="shared" si="431"/>
        <v>-1297.5308515046722</v>
      </c>
    </row>
    <row r="6890" spans="1:9" x14ac:dyDescent="0.2">
      <c r="A6890" s="11">
        <f t="shared" si="429"/>
        <v>43752.999999983294</v>
      </c>
      <c r="B6890" s="5">
        <f>'Load Profile'!E6893</f>
        <v>613.52781384330478</v>
      </c>
      <c r="C6890" s="5">
        <f>'Solar Output'!E6894</f>
        <v>0</v>
      </c>
      <c r="D6890" s="5">
        <f>'Wind Output'!E6897</f>
        <v>0</v>
      </c>
      <c r="E6890" s="5">
        <f t="shared" si="430"/>
        <v>0</v>
      </c>
      <c r="F6890" s="10">
        <f t="shared" si="428"/>
        <v>-613.52781384330478</v>
      </c>
      <c r="G6890" s="10">
        <f>IF(F6890&gt;0,MIN('Hourly Model'!$E$8*1000-E6890,F6890),MAX(-E6890,F6890))</f>
        <v>0</v>
      </c>
      <c r="I6890" s="10">
        <f t="shared" si="431"/>
        <v>-1911.058665347977</v>
      </c>
    </row>
    <row r="6891" spans="1:9" x14ac:dyDescent="0.2">
      <c r="A6891" s="11">
        <f t="shared" si="429"/>
        <v>43753.041666649959</v>
      </c>
      <c r="B6891" s="5">
        <f>'Load Profile'!E6894</f>
        <v>567.38513395139728</v>
      </c>
      <c r="C6891" s="5">
        <f>'Solar Output'!E6895</f>
        <v>0</v>
      </c>
      <c r="D6891" s="5">
        <f>'Wind Output'!E6898</f>
        <v>0</v>
      </c>
      <c r="E6891" s="5">
        <f t="shared" si="430"/>
        <v>0</v>
      </c>
      <c r="F6891" s="10">
        <f t="shared" si="428"/>
        <v>-567.38513395139728</v>
      </c>
      <c r="G6891" s="10">
        <f>IF(F6891&gt;0,MIN('Hourly Model'!$E$8*1000-E6891,F6891),MAX(-E6891,F6891))</f>
        <v>0</v>
      </c>
      <c r="I6891" s="10">
        <f t="shared" si="431"/>
        <v>-2478.4437992993744</v>
      </c>
    </row>
    <row r="6892" spans="1:9" x14ac:dyDescent="0.2">
      <c r="A6892" s="11">
        <f t="shared" si="429"/>
        <v>43753.083333316623</v>
      </c>
      <c r="B6892" s="5">
        <f>'Load Profile'!E6895</f>
        <v>563.47826725302116</v>
      </c>
      <c r="C6892" s="5">
        <f>'Solar Output'!E6896</f>
        <v>0</v>
      </c>
      <c r="D6892" s="5">
        <f>'Wind Output'!E6899</f>
        <v>0</v>
      </c>
      <c r="E6892" s="5">
        <f t="shared" si="430"/>
        <v>0</v>
      </c>
      <c r="F6892" s="10">
        <f t="shared" si="428"/>
        <v>-563.47826725302116</v>
      </c>
      <c r="G6892" s="10">
        <f>IF(F6892&gt;0,MIN('Hourly Model'!$E$8*1000-E6892,F6892),MAX(-E6892,F6892))</f>
        <v>0</v>
      </c>
      <c r="I6892" s="10">
        <f t="shared" si="431"/>
        <v>-3041.9220665523953</v>
      </c>
    </row>
    <row r="6893" spans="1:9" x14ac:dyDescent="0.2">
      <c r="A6893" s="11">
        <f t="shared" si="429"/>
        <v>43753.124999983287</v>
      </c>
      <c r="B6893" s="5">
        <f>'Load Profile'!E6896</f>
        <v>575.7094715194612</v>
      </c>
      <c r="C6893" s="5">
        <f>'Solar Output'!E6897</f>
        <v>0</v>
      </c>
      <c r="D6893" s="5">
        <f>'Wind Output'!E6900</f>
        <v>0</v>
      </c>
      <c r="E6893" s="5">
        <f t="shared" si="430"/>
        <v>0</v>
      </c>
      <c r="F6893" s="10">
        <f t="shared" si="428"/>
        <v>-575.7094715194612</v>
      </c>
      <c r="G6893" s="10">
        <f>IF(F6893&gt;0,MIN('Hourly Model'!$E$8*1000-E6893,F6893),MAX(-E6893,F6893))</f>
        <v>0</v>
      </c>
      <c r="I6893" s="10">
        <f t="shared" si="431"/>
        <v>-3617.6315380718565</v>
      </c>
    </row>
    <row r="6894" spans="1:9" x14ac:dyDescent="0.2">
      <c r="A6894" s="11">
        <f t="shared" si="429"/>
        <v>43753.166666649951</v>
      </c>
      <c r="B6894" s="5">
        <f>'Load Profile'!E6897</f>
        <v>646.89079667140254</v>
      </c>
      <c r="C6894" s="5">
        <f>'Solar Output'!E6898</f>
        <v>0</v>
      </c>
      <c r="D6894" s="5">
        <f>'Wind Output'!E6901</f>
        <v>0</v>
      </c>
      <c r="E6894" s="5">
        <f t="shared" si="430"/>
        <v>0</v>
      </c>
      <c r="F6894" s="10">
        <f t="shared" si="428"/>
        <v>-646.89079667140254</v>
      </c>
      <c r="G6894" s="10">
        <f>IF(F6894&gt;0,MIN('Hourly Model'!$E$8*1000-E6894,F6894),MAX(-E6894,F6894))</f>
        <v>0</v>
      </c>
      <c r="I6894" s="10">
        <f t="shared" si="431"/>
        <v>-4264.5223347432593</v>
      </c>
    </row>
    <row r="6895" spans="1:9" x14ac:dyDescent="0.2">
      <c r="A6895" s="11">
        <f t="shared" si="429"/>
        <v>43753.208333316616</v>
      </c>
      <c r="B6895" s="5">
        <f>'Load Profile'!E6898</f>
        <v>884.54835559501601</v>
      </c>
      <c r="C6895" s="5">
        <f>'Solar Output'!E6899</f>
        <v>0</v>
      </c>
      <c r="D6895" s="5">
        <f>'Wind Output'!E6902</f>
        <v>0</v>
      </c>
      <c r="E6895" s="5">
        <f t="shared" si="430"/>
        <v>0</v>
      </c>
      <c r="F6895" s="10">
        <f t="shared" si="428"/>
        <v>-884.54835559501601</v>
      </c>
      <c r="G6895" s="10">
        <f>IF(F6895&gt;0,MIN('Hourly Model'!$E$8*1000-E6895,F6895),MAX(-E6895,F6895))</f>
        <v>0</v>
      </c>
      <c r="I6895" s="10">
        <f t="shared" si="431"/>
        <v>-5149.0706903382752</v>
      </c>
    </row>
    <row r="6896" spans="1:9" x14ac:dyDescent="0.2">
      <c r="A6896" s="11">
        <f t="shared" si="429"/>
        <v>43753.24999998328</v>
      </c>
      <c r="B6896" s="5">
        <f>'Load Profile'!E6899</f>
        <v>1232.4542219755288</v>
      </c>
      <c r="C6896" s="5">
        <f>'Solar Output'!E6900</f>
        <v>816.56324999999993</v>
      </c>
      <c r="D6896" s="5">
        <f>'Wind Output'!E6903</f>
        <v>0</v>
      </c>
      <c r="E6896" s="5">
        <f t="shared" si="430"/>
        <v>0</v>
      </c>
      <c r="F6896" s="10">
        <f t="shared" si="428"/>
        <v>-415.89097197552883</v>
      </c>
      <c r="G6896" s="10">
        <f>IF(F6896&gt;0,MIN('Hourly Model'!$E$8*1000-E6896,F6896),MAX(-E6896,F6896))</f>
        <v>0</v>
      </c>
      <c r="I6896" s="10">
        <f t="shared" si="431"/>
        <v>-5564.9616623138045</v>
      </c>
    </row>
    <row r="6897" spans="1:9" x14ac:dyDescent="0.2">
      <c r="A6897" s="11">
        <f t="shared" si="429"/>
        <v>43753.291666649944</v>
      </c>
      <c r="B6897" s="5">
        <f>'Load Profile'!E6900</f>
        <v>1170.4707692061791</v>
      </c>
      <c r="C6897" s="5">
        <f>'Solar Output'!E6901</f>
        <v>3075.9268499999998</v>
      </c>
      <c r="D6897" s="5">
        <f>'Wind Output'!E6904</f>
        <v>0</v>
      </c>
      <c r="E6897" s="5">
        <f t="shared" si="430"/>
        <v>0</v>
      </c>
      <c r="F6897" s="10">
        <f t="shared" si="428"/>
        <v>1905.4560807938208</v>
      </c>
      <c r="G6897" s="10">
        <f>IF(F6897&gt;0,MIN('Hourly Model'!$E$8*1000-E6897,F6897),MAX(-E6897,F6897))</f>
        <v>1905.4560807938208</v>
      </c>
      <c r="I6897" s="10">
        <f t="shared" si="431"/>
        <v>-3659.5055815199839</v>
      </c>
    </row>
    <row r="6898" spans="1:9" x14ac:dyDescent="0.2">
      <c r="A6898" s="11">
        <f t="shared" si="429"/>
        <v>43753.333333316608</v>
      </c>
      <c r="B6898" s="5">
        <f>'Load Profile'!E6901</f>
        <v>994.38424302668943</v>
      </c>
      <c r="C6898" s="5">
        <f>'Solar Output'!E6902</f>
        <v>5108.0389500000001</v>
      </c>
      <c r="D6898" s="5">
        <f>'Wind Output'!E6905</f>
        <v>873.33333333333337</v>
      </c>
      <c r="E6898" s="5">
        <f t="shared" si="430"/>
        <v>1905.4560807938208</v>
      </c>
      <c r="F6898" s="10">
        <f t="shared" si="428"/>
        <v>4986.9880403066436</v>
      </c>
      <c r="G6898" s="10">
        <f>IF(F6898&gt;0,MIN('Hourly Model'!$E$8*1000-E6898,F6898),MAX(-E6898,F6898))</f>
        <v>4986.9880403066436</v>
      </c>
      <c r="I6898" s="10">
        <f t="shared" si="431"/>
        <v>0</v>
      </c>
    </row>
    <row r="6899" spans="1:9" x14ac:dyDescent="0.2">
      <c r="A6899" s="11">
        <f t="shared" si="429"/>
        <v>43753.374999983273</v>
      </c>
      <c r="B6899" s="5">
        <f>'Load Profile'!E6902</f>
        <v>987.65402889226323</v>
      </c>
      <c r="C6899" s="5">
        <f>'Solar Output'!E6903</f>
        <v>6475.6327499999989</v>
      </c>
      <c r="D6899" s="5">
        <f>'Wind Output'!E6906</f>
        <v>1666.6666666666667</v>
      </c>
      <c r="E6899" s="5">
        <f t="shared" si="430"/>
        <v>6892.4441211004641</v>
      </c>
      <c r="F6899" s="10">
        <f t="shared" si="428"/>
        <v>7154.6453877744025</v>
      </c>
      <c r="G6899" s="10">
        <f>IF(F6899&gt;0,MIN('Hourly Model'!$E$8*1000-E6899,F6899),MAX(-E6899,F6899))</f>
        <v>3107.5558788995359</v>
      </c>
      <c r="I6899" s="10">
        <f t="shared" si="431"/>
        <v>0</v>
      </c>
    </row>
    <row r="6900" spans="1:9" x14ac:dyDescent="0.2">
      <c r="A6900" s="11">
        <f t="shared" si="429"/>
        <v>43753.416666649937</v>
      </c>
      <c r="B6900" s="5">
        <f>'Load Profile'!E6903</f>
        <v>977.20882276502084</v>
      </c>
      <c r="C6900" s="5">
        <f>'Solar Output'!E6904</f>
        <v>7280.0335999999998</v>
      </c>
      <c r="D6900" s="5">
        <f>'Wind Output'!E6907</f>
        <v>2773.3333333333335</v>
      </c>
      <c r="E6900" s="5">
        <f t="shared" si="430"/>
        <v>10000</v>
      </c>
      <c r="F6900" s="10">
        <f t="shared" si="428"/>
        <v>9076.1581105683126</v>
      </c>
      <c r="G6900" s="10">
        <f>IF(F6900&gt;0,MIN('Hourly Model'!$E$8*1000-E6900,F6900),MAX(-E6900,F6900))</f>
        <v>0</v>
      </c>
      <c r="I6900" s="10">
        <f t="shared" si="431"/>
        <v>0</v>
      </c>
    </row>
    <row r="6901" spans="1:9" x14ac:dyDescent="0.2">
      <c r="A6901" s="11">
        <f t="shared" si="429"/>
        <v>43753.458333316601</v>
      </c>
      <c r="B6901" s="5">
        <f>'Load Profile'!E6904</f>
        <v>943.20468869555157</v>
      </c>
      <c r="C6901" s="5">
        <f>'Solar Output'!E6905</f>
        <v>7504.8505500000001</v>
      </c>
      <c r="D6901" s="5">
        <f>'Wind Output'!E6908</f>
        <v>2773.3333333333335</v>
      </c>
      <c r="E6901" s="5">
        <f t="shared" si="430"/>
        <v>10000</v>
      </c>
      <c r="F6901" s="10">
        <f t="shared" si="428"/>
        <v>9334.9791946377809</v>
      </c>
      <c r="G6901" s="10">
        <f>IF(F6901&gt;0,MIN('Hourly Model'!$E$8*1000-E6901,F6901),MAX(-E6901,F6901))</f>
        <v>0</v>
      </c>
      <c r="I6901" s="10">
        <f t="shared" si="431"/>
        <v>0</v>
      </c>
    </row>
    <row r="6902" spans="1:9" x14ac:dyDescent="0.2">
      <c r="A6902" s="11">
        <f t="shared" si="429"/>
        <v>43753.499999983265</v>
      </c>
      <c r="B6902" s="5">
        <f>'Load Profile'!E6905</f>
        <v>910.69199588781692</v>
      </c>
      <c r="C6902" s="5">
        <f>'Solar Output'!E6906</f>
        <v>7159.1628499999988</v>
      </c>
      <c r="D6902" s="5">
        <f>'Wind Output'!E6909</f>
        <v>6160</v>
      </c>
      <c r="E6902" s="5">
        <f t="shared" si="430"/>
        <v>10000</v>
      </c>
      <c r="F6902" s="10">
        <f t="shared" si="428"/>
        <v>12408.470854112182</v>
      </c>
      <c r="G6902" s="10">
        <f>IF(F6902&gt;0,MIN('Hourly Model'!$E$8*1000-E6902,F6902),MAX(-E6902,F6902))</f>
        <v>0</v>
      </c>
      <c r="I6902" s="10">
        <f t="shared" si="431"/>
        <v>0</v>
      </c>
    </row>
    <row r="6903" spans="1:9" x14ac:dyDescent="0.2">
      <c r="A6903" s="11">
        <f t="shared" si="429"/>
        <v>43753.54166664993</v>
      </c>
      <c r="B6903" s="5">
        <f>'Load Profile'!E6906</f>
        <v>896.35525275147006</v>
      </c>
      <c r="C6903" s="5">
        <f>'Solar Output'!E6907</f>
        <v>6299.0306999999993</v>
      </c>
      <c r="D6903" s="5">
        <f>'Wind Output'!E6910</f>
        <v>9060</v>
      </c>
      <c r="E6903" s="5">
        <f t="shared" si="430"/>
        <v>10000</v>
      </c>
      <c r="F6903" s="10">
        <f t="shared" si="428"/>
        <v>14462.67544724853</v>
      </c>
      <c r="G6903" s="10">
        <f>IF(F6903&gt;0,MIN('Hourly Model'!$E$8*1000-E6903,F6903),MAX(-E6903,F6903))</f>
        <v>0</v>
      </c>
      <c r="I6903" s="10">
        <f t="shared" si="431"/>
        <v>0</v>
      </c>
    </row>
    <row r="6904" spans="1:9" x14ac:dyDescent="0.2">
      <c r="A6904" s="11">
        <f t="shared" si="429"/>
        <v>43753.583333316594</v>
      </c>
      <c r="B6904" s="5">
        <f>'Load Profile'!E6907</f>
        <v>933.18397168575473</v>
      </c>
      <c r="C6904" s="5">
        <f>'Solar Output'!E6908</f>
        <v>4883.9671999999991</v>
      </c>
      <c r="D6904" s="5">
        <f>'Wind Output'!E6911</f>
        <v>9060</v>
      </c>
      <c r="E6904" s="5">
        <f t="shared" si="430"/>
        <v>10000</v>
      </c>
      <c r="F6904" s="10">
        <f t="shared" si="428"/>
        <v>13010.783228314245</v>
      </c>
      <c r="G6904" s="10">
        <f>IF(F6904&gt;0,MIN('Hourly Model'!$E$8*1000-E6904,F6904),MAX(-E6904,F6904))</f>
        <v>0</v>
      </c>
      <c r="I6904" s="10">
        <f t="shared" si="431"/>
        <v>0</v>
      </c>
    </row>
    <row r="6905" spans="1:9" x14ac:dyDescent="0.2">
      <c r="A6905" s="11">
        <f t="shared" si="429"/>
        <v>43753.624999983258</v>
      </c>
      <c r="B6905" s="5">
        <f>'Load Profile'!E6908</f>
        <v>1095.6869748439649</v>
      </c>
      <c r="C6905" s="5">
        <f>'Solar Output'!E6909</f>
        <v>2888.2181</v>
      </c>
      <c r="D6905" s="5">
        <f>'Wind Output'!E6912</f>
        <v>9060</v>
      </c>
      <c r="E6905" s="5">
        <f t="shared" si="430"/>
        <v>10000</v>
      </c>
      <c r="F6905" s="10">
        <f t="shared" si="428"/>
        <v>10852.531125156034</v>
      </c>
      <c r="G6905" s="10">
        <f>IF(F6905&gt;0,MIN('Hourly Model'!$E$8*1000-E6905,F6905),MAX(-E6905,F6905))</f>
        <v>0</v>
      </c>
      <c r="I6905" s="10">
        <f t="shared" si="431"/>
        <v>0</v>
      </c>
    </row>
    <row r="6906" spans="1:9" x14ac:dyDescent="0.2">
      <c r="A6906" s="11">
        <f t="shared" si="429"/>
        <v>43753.666666649922</v>
      </c>
      <c r="B6906" s="5">
        <f>'Load Profile'!E6909</f>
        <v>1431.5180146599519</v>
      </c>
      <c r="C6906" s="5">
        <f>'Solar Output'!E6910</f>
        <v>753.89859999999987</v>
      </c>
      <c r="D6906" s="5">
        <f>'Wind Output'!E6913</f>
        <v>7873.333333333333</v>
      </c>
      <c r="E6906" s="5">
        <f t="shared" si="430"/>
        <v>10000</v>
      </c>
      <c r="F6906" s="10">
        <f t="shared" si="428"/>
        <v>7195.7139186733802</v>
      </c>
      <c r="G6906" s="10">
        <f>IF(F6906&gt;0,MIN('Hourly Model'!$E$8*1000-E6906,F6906),MAX(-E6906,F6906))</f>
        <v>0</v>
      </c>
      <c r="I6906" s="10">
        <f t="shared" si="431"/>
        <v>0</v>
      </c>
    </row>
    <row r="6907" spans="1:9" x14ac:dyDescent="0.2">
      <c r="A6907" s="11">
        <f t="shared" si="429"/>
        <v>43753.708333316587</v>
      </c>
      <c r="B6907" s="5">
        <f>'Load Profile'!E6910</f>
        <v>1698.3481920086026</v>
      </c>
      <c r="C6907" s="5">
        <f>'Solar Output'!E6911</f>
        <v>0</v>
      </c>
      <c r="D6907" s="5">
        <f>'Wind Output'!E6914</f>
        <v>6160</v>
      </c>
      <c r="E6907" s="5">
        <f t="shared" si="430"/>
        <v>10000</v>
      </c>
      <c r="F6907" s="10">
        <f t="shared" si="428"/>
        <v>4461.6518079913976</v>
      </c>
      <c r="G6907" s="10">
        <f>IF(F6907&gt;0,MIN('Hourly Model'!$E$8*1000-E6907,F6907),MAX(-E6907,F6907))</f>
        <v>0</v>
      </c>
      <c r="I6907" s="10">
        <f t="shared" si="431"/>
        <v>0</v>
      </c>
    </row>
    <row r="6908" spans="1:9" x14ac:dyDescent="0.2">
      <c r="A6908" s="11">
        <f t="shared" si="429"/>
        <v>43753.749999983251</v>
      </c>
      <c r="B6908" s="5">
        <f>'Load Profile'!E6911</f>
        <v>1915.2883922582375</v>
      </c>
      <c r="C6908" s="5">
        <f>'Solar Output'!E6912</f>
        <v>0</v>
      </c>
      <c r="D6908" s="5">
        <f>'Wind Output'!E6915</f>
        <v>7873.333333333333</v>
      </c>
      <c r="E6908" s="5">
        <f t="shared" si="430"/>
        <v>10000</v>
      </c>
      <c r="F6908" s="10">
        <f t="shared" si="428"/>
        <v>5958.0449410750953</v>
      </c>
      <c r="G6908" s="10">
        <f>IF(F6908&gt;0,MIN('Hourly Model'!$E$8*1000-E6908,F6908),MAX(-E6908,F6908))</f>
        <v>0</v>
      </c>
      <c r="I6908" s="10">
        <f t="shared" si="431"/>
        <v>0</v>
      </c>
    </row>
    <row r="6909" spans="1:9" x14ac:dyDescent="0.2">
      <c r="A6909" s="11">
        <f t="shared" si="429"/>
        <v>43753.791666649915</v>
      </c>
      <c r="B6909" s="5">
        <f>'Load Profile'!E6912</f>
        <v>1988.5296711800463</v>
      </c>
      <c r="C6909" s="5">
        <f>'Solar Output'!E6913</f>
        <v>0</v>
      </c>
      <c r="D6909" s="5">
        <f>'Wind Output'!E6916</f>
        <v>9060</v>
      </c>
      <c r="E6909" s="5">
        <f t="shared" si="430"/>
        <v>10000</v>
      </c>
      <c r="F6909" s="10">
        <f t="shared" si="428"/>
        <v>7071.4703288199535</v>
      </c>
      <c r="G6909" s="10">
        <f>IF(F6909&gt;0,MIN('Hourly Model'!$E$8*1000-E6909,F6909),MAX(-E6909,F6909))</f>
        <v>0</v>
      </c>
      <c r="I6909" s="10">
        <f t="shared" si="431"/>
        <v>0</v>
      </c>
    </row>
    <row r="6910" spans="1:9" x14ac:dyDescent="0.2">
      <c r="A6910" s="11">
        <f t="shared" si="429"/>
        <v>43753.833333316579</v>
      </c>
      <c r="B6910" s="5">
        <f>'Load Profile'!E6913</f>
        <v>1811.6793395979867</v>
      </c>
      <c r="C6910" s="5">
        <f>'Solar Output'!E6914</f>
        <v>0</v>
      </c>
      <c r="D6910" s="5">
        <f>'Wind Output'!E6917</f>
        <v>9573.3333333333339</v>
      </c>
      <c r="E6910" s="5">
        <f t="shared" si="430"/>
        <v>10000</v>
      </c>
      <c r="F6910" s="10">
        <f t="shared" si="428"/>
        <v>7761.6539937353473</v>
      </c>
      <c r="G6910" s="10">
        <f>IF(F6910&gt;0,MIN('Hourly Model'!$E$8*1000-E6910,F6910),MAX(-E6910,F6910))</f>
        <v>0</v>
      </c>
      <c r="I6910" s="10">
        <f t="shared" si="431"/>
        <v>0</v>
      </c>
    </row>
    <row r="6911" spans="1:9" x14ac:dyDescent="0.2">
      <c r="A6911" s="11">
        <f t="shared" si="429"/>
        <v>43753.874999983243</v>
      </c>
      <c r="B6911" s="5">
        <f>'Load Profile'!E6914</f>
        <v>1475.6182834156209</v>
      </c>
      <c r="C6911" s="5">
        <f>'Solar Output'!E6915</f>
        <v>0</v>
      </c>
      <c r="D6911" s="5">
        <f>'Wind Output'!E6918</f>
        <v>9573.3333333333339</v>
      </c>
      <c r="E6911" s="5">
        <f t="shared" si="430"/>
        <v>10000</v>
      </c>
      <c r="F6911" s="10">
        <f t="shared" si="428"/>
        <v>8097.7150499177133</v>
      </c>
      <c r="G6911" s="10">
        <f>IF(F6911&gt;0,MIN('Hourly Model'!$E$8*1000-E6911,F6911),MAX(-E6911,F6911))</f>
        <v>0</v>
      </c>
      <c r="I6911" s="10">
        <f t="shared" si="431"/>
        <v>0</v>
      </c>
    </row>
    <row r="6912" spans="1:9" x14ac:dyDescent="0.2">
      <c r="A6912" s="11">
        <f t="shared" si="429"/>
        <v>43753.916666649908</v>
      </c>
      <c r="B6912" s="5">
        <f>'Load Profile'!E6915</f>
        <v>1145.0046072899802</v>
      </c>
      <c r="C6912" s="5">
        <f>'Solar Output'!E6916</f>
        <v>0</v>
      </c>
      <c r="D6912" s="5">
        <f>'Wind Output'!E6919</f>
        <v>9573.3333333333339</v>
      </c>
      <c r="E6912" s="5">
        <f t="shared" si="430"/>
        <v>10000</v>
      </c>
      <c r="F6912" s="10">
        <f t="shared" si="428"/>
        <v>8428.3287260433535</v>
      </c>
      <c r="G6912" s="10">
        <f>IF(F6912&gt;0,MIN('Hourly Model'!$E$8*1000-E6912,F6912),MAX(-E6912,F6912))</f>
        <v>0</v>
      </c>
      <c r="I6912" s="10">
        <f t="shared" si="431"/>
        <v>0</v>
      </c>
    </row>
    <row r="6913" spans="1:9" x14ac:dyDescent="0.2">
      <c r="A6913" s="11">
        <f t="shared" si="429"/>
        <v>43753.958333316572</v>
      </c>
      <c r="B6913" s="5">
        <f>'Load Profile'!E6916</f>
        <v>807.03688424225072</v>
      </c>
      <c r="C6913" s="5">
        <f>'Solar Output'!E6917</f>
        <v>0</v>
      </c>
      <c r="D6913" s="5">
        <f>'Wind Output'!E6920</f>
        <v>4266.666666666667</v>
      </c>
      <c r="E6913" s="5">
        <f t="shared" si="430"/>
        <v>10000</v>
      </c>
      <c r="F6913" s="10">
        <f t="shared" si="428"/>
        <v>3459.6297824244161</v>
      </c>
      <c r="G6913" s="10">
        <f>IF(F6913&gt;0,MIN('Hourly Model'!$E$8*1000-E6913,F6913),MAX(-E6913,F6913))</f>
        <v>0</v>
      </c>
      <c r="I6913" s="10">
        <f t="shared" si="431"/>
        <v>0</v>
      </c>
    </row>
    <row r="6914" spans="1:9" x14ac:dyDescent="0.2">
      <c r="A6914" s="11">
        <f t="shared" si="429"/>
        <v>43753.999999983236</v>
      </c>
      <c r="B6914" s="5">
        <f>'Load Profile'!E6917</f>
        <v>682.16597428655075</v>
      </c>
      <c r="C6914" s="5">
        <f>'Solar Output'!E6918</f>
        <v>0</v>
      </c>
      <c r="D6914" s="5">
        <f>'Wind Output'!E6921</f>
        <v>4266.666666666667</v>
      </c>
      <c r="E6914" s="5">
        <f t="shared" si="430"/>
        <v>10000</v>
      </c>
      <c r="F6914" s="10">
        <f t="shared" ref="F6914:F6977" si="432">D6914+C6914-B6914</f>
        <v>3584.5006923801161</v>
      </c>
      <c r="G6914" s="10">
        <f>IF(F6914&gt;0,MIN('Hourly Model'!$E$8*1000-E6914,F6914),MAX(-E6914,F6914))</f>
        <v>0</v>
      </c>
      <c r="I6914" s="10">
        <f t="shared" si="431"/>
        <v>0</v>
      </c>
    </row>
    <row r="6915" spans="1:9" x14ac:dyDescent="0.2">
      <c r="A6915" s="11">
        <f t="shared" ref="A6915:A6978" si="433">A6914+1/24</f>
        <v>43754.0416666499</v>
      </c>
      <c r="B6915" s="5">
        <f>'Load Profile'!E6918</f>
        <v>627.66290492214182</v>
      </c>
      <c r="C6915" s="5">
        <f>'Solar Output'!E6919</f>
        <v>0</v>
      </c>
      <c r="D6915" s="5">
        <f>'Wind Output'!E6922</f>
        <v>1666.6666666666667</v>
      </c>
      <c r="E6915" s="5">
        <f t="shared" ref="E6915:E6978" si="434">E6914+G6914</f>
        <v>10000</v>
      </c>
      <c r="F6915" s="10">
        <f t="shared" si="432"/>
        <v>1039.003761744525</v>
      </c>
      <c r="G6915" s="10">
        <f>IF(F6915&gt;0,MIN('Hourly Model'!$E$8*1000-E6915,F6915),MAX(-E6915,F6915))</f>
        <v>0</v>
      </c>
      <c r="I6915" s="10">
        <f t="shared" ref="I6915:I6978" si="435">MIN(I6914+F6915+E6915,0)</f>
        <v>0</v>
      </c>
    </row>
    <row r="6916" spans="1:9" x14ac:dyDescent="0.2">
      <c r="A6916" s="11">
        <f t="shared" si="433"/>
        <v>43754.083333316565</v>
      </c>
      <c r="B6916" s="5">
        <f>'Load Profile'!E6919</f>
        <v>623.00746262832502</v>
      </c>
      <c r="C6916" s="5">
        <f>'Solar Output'!E6920</f>
        <v>0</v>
      </c>
      <c r="D6916" s="5">
        <f>'Wind Output'!E6923</f>
        <v>1666.6666666666667</v>
      </c>
      <c r="E6916" s="5">
        <f t="shared" si="434"/>
        <v>10000</v>
      </c>
      <c r="F6916" s="10">
        <f t="shared" si="432"/>
        <v>1043.6592040383416</v>
      </c>
      <c r="G6916" s="10">
        <f>IF(F6916&gt;0,MIN('Hourly Model'!$E$8*1000-E6916,F6916),MAX(-E6916,F6916))</f>
        <v>0</v>
      </c>
      <c r="I6916" s="10">
        <f t="shared" si="435"/>
        <v>0</v>
      </c>
    </row>
    <row r="6917" spans="1:9" x14ac:dyDescent="0.2">
      <c r="A6917" s="11">
        <f t="shared" si="433"/>
        <v>43754.124999983229</v>
      </c>
      <c r="B6917" s="5">
        <f>'Load Profile'!E6920</f>
        <v>624.4553774719576</v>
      </c>
      <c r="C6917" s="5">
        <f>'Solar Output'!E6921</f>
        <v>0</v>
      </c>
      <c r="D6917" s="5">
        <f>'Wind Output'!E6924</f>
        <v>2773.3333333333335</v>
      </c>
      <c r="E6917" s="5">
        <f t="shared" si="434"/>
        <v>10000</v>
      </c>
      <c r="F6917" s="10">
        <f t="shared" si="432"/>
        <v>2148.877955861376</v>
      </c>
      <c r="G6917" s="10">
        <f>IF(F6917&gt;0,MIN('Hourly Model'!$E$8*1000-E6917,F6917),MAX(-E6917,F6917))</f>
        <v>0</v>
      </c>
      <c r="I6917" s="10">
        <f t="shared" si="435"/>
        <v>0</v>
      </c>
    </row>
    <row r="6918" spans="1:9" x14ac:dyDescent="0.2">
      <c r="A6918" s="11">
        <f t="shared" si="433"/>
        <v>43754.166666649893</v>
      </c>
      <c r="B6918" s="5">
        <f>'Load Profile'!E6921</f>
        <v>687.61217462419256</v>
      </c>
      <c r="C6918" s="5">
        <f>'Solar Output'!E6922</f>
        <v>0</v>
      </c>
      <c r="D6918" s="5">
        <f>'Wind Output'!E6925</f>
        <v>2773.3333333333335</v>
      </c>
      <c r="E6918" s="5">
        <f t="shared" si="434"/>
        <v>10000</v>
      </c>
      <c r="F6918" s="10">
        <f t="shared" si="432"/>
        <v>2085.721158709141</v>
      </c>
      <c r="G6918" s="10">
        <f>IF(F6918&gt;0,MIN('Hourly Model'!$E$8*1000-E6918,F6918),MAX(-E6918,F6918))</f>
        <v>0</v>
      </c>
      <c r="I6918" s="10">
        <f t="shared" si="435"/>
        <v>0</v>
      </c>
    </row>
    <row r="6919" spans="1:9" x14ac:dyDescent="0.2">
      <c r="A6919" s="11">
        <f t="shared" si="433"/>
        <v>43754.208333316557</v>
      </c>
      <c r="B6919" s="5">
        <f>'Load Profile'!E6922</f>
        <v>920.9291930140796</v>
      </c>
      <c r="C6919" s="5">
        <f>'Solar Output'!E6923</f>
        <v>0</v>
      </c>
      <c r="D6919" s="5">
        <f>'Wind Output'!E6926</f>
        <v>2773.3333333333335</v>
      </c>
      <c r="E6919" s="5">
        <f t="shared" si="434"/>
        <v>10000</v>
      </c>
      <c r="F6919" s="10">
        <f t="shared" si="432"/>
        <v>1852.4041403192539</v>
      </c>
      <c r="G6919" s="10">
        <f>IF(F6919&gt;0,MIN('Hourly Model'!$E$8*1000-E6919,F6919),MAX(-E6919,F6919))</f>
        <v>0</v>
      </c>
      <c r="I6919" s="10">
        <f t="shared" si="435"/>
        <v>0</v>
      </c>
    </row>
    <row r="6920" spans="1:9" x14ac:dyDescent="0.2">
      <c r="A6920" s="11">
        <f t="shared" si="433"/>
        <v>43754.249999983222</v>
      </c>
      <c r="B6920" s="5">
        <f>'Load Profile'!E6923</f>
        <v>1252.8427841735922</v>
      </c>
      <c r="C6920" s="5">
        <f>'Solar Output'!E6924</f>
        <v>41.002099999999999</v>
      </c>
      <c r="D6920" s="5">
        <f>'Wind Output'!E6927</f>
        <v>2773.3333333333335</v>
      </c>
      <c r="E6920" s="5">
        <f t="shared" si="434"/>
        <v>10000</v>
      </c>
      <c r="F6920" s="10">
        <f t="shared" si="432"/>
        <v>1561.4926491597414</v>
      </c>
      <c r="G6920" s="10">
        <f>IF(F6920&gt;0,MIN('Hourly Model'!$E$8*1000-E6920,F6920),MAX(-E6920,F6920))</f>
        <v>0</v>
      </c>
      <c r="I6920" s="10">
        <f t="shared" si="435"/>
        <v>0</v>
      </c>
    </row>
    <row r="6921" spans="1:9" x14ac:dyDescent="0.2">
      <c r="A6921" s="11">
        <f t="shared" si="433"/>
        <v>43754.291666649886</v>
      </c>
      <c r="B6921" s="5">
        <f>'Load Profile'!E6924</f>
        <v>1169.7140088240608</v>
      </c>
      <c r="C6921" s="5">
        <f>'Solar Output'!E6925</f>
        <v>1408.3785499999997</v>
      </c>
      <c r="D6921" s="5">
        <f>'Wind Output'!E6928</f>
        <v>1666.6666666666667</v>
      </c>
      <c r="E6921" s="5">
        <f t="shared" si="434"/>
        <v>10000</v>
      </c>
      <c r="F6921" s="10">
        <f t="shared" si="432"/>
        <v>1905.3312078426056</v>
      </c>
      <c r="G6921" s="10">
        <f>IF(F6921&gt;0,MIN('Hourly Model'!$E$8*1000-E6921,F6921),MAX(-E6921,F6921))</f>
        <v>0</v>
      </c>
      <c r="I6921" s="10">
        <f t="shared" si="435"/>
        <v>0</v>
      </c>
    </row>
    <row r="6922" spans="1:9" x14ac:dyDescent="0.2">
      <c r="A6922" s="11">
        <f t="shared" si="433"/>
        <v>43754.33333331655</v>
      </c>
      <c r="B6922" s="5">
        <f>'Load Profile'!E6925</f>
        <v>971.93742616498264</v>
      </c>
      <c r="C6922" s="5">
        <f>'Solar Output'!E6926</f>
        <v>668.80089999999996</v>
      </c>
      <c r="D6922" s="5">
        <f>'Wind Output'!E6929</f>
        <v>4266.666666666667</v>
      </c>
      <c r="E6922" s="5">
        <f t="shared" si="434"/>
        <v>10000</v>
      </c>
      <c r="F6922" s="10">
        <f t="shared" si="432"/>
        <v>3963.5301405016844</v>
      </c>
      <c r="G6922" s="10">
        <f>IF(F6922&gt;0,MIN('Hourly Model'!$E$8*1000-E6922,F6922),MAX(-E6922,F6922))</f>
        <v>0</v>
      </c>
      <c r="I6922" s="10">
        <f t="shared" si="435"/>
        <v>0</v>
      </c>
    </row>
    <row r="6923" spans="1:9" x14ac:dyDescent="0.2">
      <c r="A6923" s="11">
        <f t="shared" si="433"/>
        <v>43754.374999983214</v>
      </c>
      <c r="B6923" s="5">
        <f>'Load Profile'!E6926</f>
        <v>957.37198843594274</v>
      </c>
      <c r="C6923" s="5">
        <f>'Solar Output'!E6927</f>
        <v>1828.3113999999998</v>
      </c>
      <c r="D6923" s="5">
        <f>'Wind Output'!E6930</f>
        <v>873.33333333333337</v>
      </c>
      <c r="E6923" s="5">
        <f t="shared" si="434"/>
        <v>10000</v>
      </c>
      <c r="F6923" s="10">
        <f t="shared" si="432"/>
        <v>1744.2727448973903</v>
      </c>
      <c r="G6923" s="10">
        <f>IF(F6923&gt;0,MIN('Hourly Model'!$E$8*1000-E6923,F6923),MAX(-E6923,F6923))</f>
        <v>0</v>
      </c>
      <c r="I6923" s="10">
        <f t="shared" si="435"/>
        <v>0</v>
      </c>
    </row>
    <row r="6924" spans="1:9" x14ac:dyDescent="0.2">
      <c r="A6924" s="11">
        <f t="shared" si="433"/>
        <v>43754.416666649879</v>
      </c>
      <c r="B6924" s="5">
        <f>'Load Profile'!E6927</f>
        <v>941.00308207117882</v>
      </c>
      <c r="C6924" s="5">
        <f>'Solar Output'!E6928</f>
        <v>4892.7462999999998</v>
      </c>
      <c r="D6924" s="5">
        <f>'Wind Output'!E6931</f>
        <v>1666.6666666666667</v>
      </c>
      <c r="E6924" s="5">
        <f t="shared" si="434"/>
        <v>10000</v>
      </c>
      <c r="F6924" s="10">
        <f t="shared" si="432"/>
        <v>5618.4098845954877</v>
      </c>
      <c r="G6924" s="10">
        <f>IF(F6924&gt;0,MIN('Hourly Model'!$E$8*1000-E6924,F6924),MAX(-E6924,F6924))</f>
        <v>0</v>
      </c>
      <c r="I6924" s="10">
        <f t="shared" si="435"/>
        <v>0</v>
      </c>
    </row>
    <row r="6925" spans="1:9" x14ac:dyDescent="0.2">
      <c r="A6925" s="11">
        <f t="shared" si="433"/>
        <v>43754.458333316543</v>
      </c>
      <c r="B6925" s="5">
        <f>'Load Profile'!E6928</f>
        <v>907.58414748645123</v>
      </c>
      <c r="C6925" s="5">
        <f>'Solar Output'!E6929</f>
        <v>7390.8257500000009</v>
      </c>
      <c r="D6925" s="5">
        <f>'Wind Output'!E6932</f>
        <v>2773.3333333333335</v>
      </c>
      <c r="E6925" s="5">
        <f t="shared" si="434"/>
        <v>10000</v>
      </c>
      <c r="F6925" s="10">
        <f t="shared" si="432"/>
        <v>9256.574935846882</v>
      </c>
      <c r="G6925" s="10">
        <f>IF(F6925&gt;0,MIN('Hourly Model'!$E$8*1000-E6925,F6925),MAX(-E6925,F6925))</f>
        <v>0</v>
      </c>
      <c r="I6925" s="10">
        <f t="shared" si="435"/>
        <v>0</v>
      </c>
    </row>
    <row r="6926" spans="1:9" x14ac:dyDescent="0.2">
      <c r="A6926" s="11">
        <f t="shared" si="433"/>
        <v>43754.499999983207</v>
      </c>
      <c r="B6926" s="5">
        <f>'Load Profile'!E6929</f>
        <v>872.4995139247643</v>
      </c>
      <c r="C6926" s="5">
        <f>'Solar Output'!E6930</f>
        <v>7035.8218999999981</v>
      </c>
      <c r="D6926" s="5">
        <f>'Wind Output'!E6933</f>
        <v>4266.666666666667</v>
      </c>
      <c r="E6926" s="5">
        <f t="shared" si="434"/>
        <v>10000</v>
      </c>
      <c r="F6926" s="10">
        <f t="shared" si="432"/>
        <v>10429.989052741901</v>
      </c>
      <c r="G6926" s="10">
        <f>IF(F6926&gt;0,MIN('Hourly Model'!$E$8*1000-E6926,F6926),MAX(-E6926,F6926))</f>
        <v>0</v>
      </c>
      <c r="I6926" s="10">
        <f t="shared" si="435"/>
        <v>0</v>
      </c>
    </row>
    <row r="6927" spans="1:9" x14ac:dyDescent="0.2">
      <c r="A6927" s="11">
        <f t="shared" si="433"/>
        <v>43754.541666649871</v>
      </c>
      <c r="B6927" s="5">
        <f>'Load Profile'!E6930</f>
        <v>860.34595137710062</v>
      </c>
      <c r="C6927" s="5">
        <f>'Solar Output'!E6931</f>
        <v>3465.15355</v>
      </c>
      <c r="D6927" s="5">
        <f>'Wind Output'!E6934</f>
        <v>2773.3333333333335</v>
      </c>
      <c r="E6927" s="5">
        <f t="shared" si="434"/>
        <v>10000</v>
      </c>
      <c r="F6927" s="10">
        <f t="shared" si="432"/>
        <v>5378.1409319562326</v>
      </c>
      <c r="G6927" s="10">
        <f>IF(F6927&gt;0,MIN('Hourly Model'!$E$8*1000-E6927,F6927),MAX(-E6927,F6927))</f>
        <v>0</v>
      </c>
      <c r="I6927" s="10">
        <f t="shared" si="435"/>
        <v>0</v>
      </c>
    </row>
    <row r="6928" spans="1:9" x14ac:dyDescent="0.2">
      <c r="A6928" s="11">
        <f t="shared" si="433"/>
        <v>43754.583333316536</v>
      </c>
      <c r="B6928" s="5">
        <f>'Load Profile'!E6931</f>
        <v>899.50740110264132</v>
      </c>
      <c r="C6928" s="5">
        <f>'Solar Output'!E6932</f>
        <v>4845.1546999999991</v>
      </c>
      <c r="D6928" s="5">
        <f>'Wind Output'!E6935</f>
        <v>2773.3333333333335</v>
      </c>
      <c r="E6928" s="5">
        <f t="shared" si="434"/>
        <v>10000</v>
      </c>
      <c r="F6928" s="10">
        <f t="shared" si="432"/>
        <v>6718.9806322306922</v>
      </c>
      <c r="G6928" s="10">
        <f>IF(F6928&gt;0,MIN('Hourly Model'!$E$8*1000-E6928,F6928),MAX(-E6928,F6928))</f>
        <v>0</v>
      </c>
      <c r="I6928" s="10">
        <f t="shared" si="435"/>
        <v>0</v>
      </c>
    </row>
    <row r="6929" spans="1:9" x14ac:dyDescent="0.2">
      <c r="A6929" s="11">
        <f t="shared" si="433"/>
        <v>43754.6249999832</v>
      </c>
      <c r="B6929" s="5">
        <f>'Load Profile'!E6932</f>
        <v>1064.2638663642097</v>
      </c>
      <c r="C6929" s="5">
        <f>'Solar Output'!E6933</f>
        <v>2818.1037499999998</v>
      </c>
      <c r="D6929" s="5">
        <f>'Wind Output'!E6936</f>
        <v>2773.3333333333335</v>
      </c>
      <c r="E6929" s="5">
        <f t="shared" si="434"/>
        <v>10000</v>
      </c>
      <c r="F6929" s="10">
        <f t="shared" si="432"/>
        <v>4527.173216969124</v>
      </c>
      <c r="G6929" s="10">
        <f>IF(F6929&gt;0,MIN('Hourly Model'!$E$8*1000-E6929,F6929),MAX(-E6929,F6929))</f>
        <v>0</v>
      </c>
      <c r="I6929" s="10">
        <f t="shared" si="435"/>
        <v>0</v>
      </c>
    </row>
    <row r="6930" spans="1:9" x14ac:dyDescent="0.2">
      <c r="A6930" s="11">
        <f t="shared" si="433"/>
        <v>43754.666666649864</v>
      </c>
      <c r="B6930" s="5">
        <f>'Load Profile'!E6933</f>
        <v>1400.0899897591819</v>
      </c>
      <c r="C6930" s="5">
        <f>'Solar Output'!E6934</f>
        <v>722.7358999999999</v>
      </c>
      <c r="D6930" s="5">
        <f>'Wind Output'!E6937</f>
        <v>1666.6666666666667</v>
      </c>
      <c r="E6930" s="5">
        <f t="shared" si="434"/>
        <v>10000</v>
      </c>
      <c r="F6930" s="10">
        <f t="shared" si="432"/>
        <v>989.31257690748475</v>
      </c>
      <c r="G6930" s="10">
        <f>IF(F6930&gt;0,MIN('Hourly Model'!$E$8*1000-E6930,F6930),MAX(-E6930,F6930))</f>
        <v>0</v>
      </c>
      <c r="I6930" s="10">
        <f t="shared" si="435"/>
        <v>0</v>
      </c>
    </row>
    <row r="6931" spans="1:9" x14ac:dyDescent="0.2">
      <c r="A6931" s="11">
        <f t="shared" si="433"/>
        <v>43754.708333316528</v>
      </c>
      <c r="B6931" s="5">
        <f>'Load Profile'!E6934</f>
        <v>1667.0210980128372</v>
      </c>
      <c r="C6931" s="5">
        <f>'Solar Output'!E6935</f>
        <v>0</v>
      </c>
      <c r="D6931" s="5">
        <f>'Wind Output'!E6938</f>
        <v>7873.333333333333</v>
      </c>
      <c r="E6931" s="5">
        <f t="shared" si="434"/>
        <v>10000</v>
      </c>
      <c r="F6931" s="10">
        <f t="shared" si="432"/>
        <v>6206.3122353204963</v>
      </c>
      <c r="G6931" s="10">
        <f>IF(F6931&gt;0,MIN('Hourly Model'!$E$8*1000-E6931,F6931),MAX(-E6931,F6931))</f>
        <v>0</v>
      </c>
      <c r="I6931" s="10">
        <f t="shared" si="435"/>
        <v>0</v>
      </c>
    </row>
    <row r="6932" spans="1:9" x14ac:dyDescent="0.2">
      <c r="A6932" s="11">
        <f t="shared" si="433"/>
        <v>43754.749999983193</v>
      </c>
      <c r="B6932" s="5">
        <f>'Load Profile'!E6935</f>
        <v>1880.634032099849</v>
      </c>
      <c r="C6932" s="5">
        <f>'Solar Output'!E6936</f>
        <v>0</v>
      </c>
      <c r="D6932" s="5">
        <f>'Wind Output'!E6939</f>
        <v>2773.3333333333335</v>
      </c>
      <c r="E6932" s="5">
        <f t="shared" si="434"/>
        <v>10000</v>
      </c>
      <c r="F6932" s="10">
        <f t="shared" si="432"/>
        <v>892.69930123348445</v>
      </c>
      <c r="G6932" s="10">
        <f>IF(F6932&gt;0,MIN('Hourly Model'!$E$8*1000-E6932,F6932),MAX(-E6932,F6932))</f>
        <v>0</v>
      </c>
      <c r="I6932" s="10">
        <f t="shared" si="435"/>
        <v>0</v>
      </c>
    </row>
    <row r="6933" spans="1:9" x14ac:dyDescent="0.2">
      <c r="A6933" s="11">
        <f t="shared" si="433"/>
        <v>43754.791666649857</v>
      </c>
      <c r="B6933" s="5">
        <f>'Load Profile'!E6936</f>
        <v>1951.6825295394769</v>
      </c>
      <c r="C6933" s="5">
        <f>'Solar Output'!E6937</f>
        <v>0</v>
      </c>
      <c r="D6933" s="5">
        <f>'Wind Output'!E6940</f>
        <v>4266.666666666667</v>
      </c>
      <c r="E6933" s="5">
        <f t="shared" si="434"/>
        <v>10000</v>
      </c>
      <c r="F6933" s="10">
        <f t="shared" si="432"/>
        <v>2314.98413712719</v>
      </c>
      <c r="G6933" s="10">
        <f>IF(F6933&gt;0,MIN('Hourly Model'!$E$8*1000-E6933,F6933),MAX(-E6933,F6933))</f>
        <v>0</v>
      </c>
      <c r="I6933" s="10">
        <f t="shared" si="435"/>
        <v>0</v>
      </c>
    </row>
    <row r="6934" spans="1:9" x14ac:dyDescent="0.2">
      <c r="A6934" s="11">
        <f t="shared" si="433"/>
        <v>43754.833333316521</v>
      </c>
      <c r="B6934" s="5">
        <f>'Load Profile'!E6937</f>
        <v>1771.1417481168166</v>
      </c>
      <c r="C6934" s="5">
        <f>'Solar Output'!E6938</f>
        <v>0</v>
      </c>
      <c r="D6934" s="5">
        <f>'Wind Output'!E6941</f>
        <v>4266.666666666667</v>
      </c>
      <c r="E6934" s="5">
        <f t="shared" si="434"/>
        <v>10000</v>
      </c>
      <c r="F6934" s="10">
        <f t="shared" si="432"/>
        <v>2495.5249185498506</v>
      </c>
      <c r="G6934" s="10">
        <f>IF(F6934&gt;0,MIN('Hourly Model'!$E$8*1000-E6934,F6934),MAX(-E6934,F6934))</f>
        <v>0</v>
      </c>
      <c r="I6934" s="10">
        <f t="shared" si="435"/>
        <v>0</v>
      </c>
    </row>
    <row r="6935" spans="1:9" x14ac:dyDescent="0.2">
      <c r="A6935" s="11">
        <f t="shared" si="433"/>
        <v>43754.874999983185</v>
      </c>
      <c r="B6935" s="5">
        <f>'Load Profile'!E6938</f>
        <v>1442.5930021113436</v>
      </c>
      <c r="C6935" s="5">
        <f>'Solar Output'!E6939</f>
        <v>0</v>
      </c>
      <c r="D6935" s="5">
        <f>'Wind Output'!E6942</f>
        <v>4266.666666666667</v>
      </c>
      <c r="E6935" s="5">
        <f t="shared" si="434"/>
        <v>10000</v>
      </c>
      <c r="F6935" s="10">
        <f t="shared" si="432"/>
        <v>2824.0736645553234</v>
      </c>
      <c r="G6935" s="10">
        <f>IF(F6935&gt;0,MIN('Hourly Model'!$E$8*1000-E6935,F6935),MAX(-E6935,F6935))</f>
        <v>0</v>
      </c>
      <c r="I6935" s="10">
        <f t="shared" si="435"/>
        <v>0</v>
      </c>
    </row>
    <row r="6936" spans="1:9" x14ac:dyDescent="0.2">
      <c r="A6936" s="11">
        <f t="shared" si="433"/>
        <v>43754.91666664985</v>
      </c>
      <c r="B6936" s="5">
        <f>'Load Profile'!E6939</f>
        <v>1125.5542569231234</v>
      </c>
      <c r="C6936" s="5">
        <f>'Solar Output'!E6940</f>
        <v>0</v>
      </c>
      <c r="D6936" s="5">
        <f>'Wind Output'!E6943</f>
        <v>2773.3333333333335</v>
      </c>
      <c r="E6936" s="5">
        <f t="shared" si="434"/>
        <v>10000</v>
      </c>
      <c r="F6936" s="10">
        <f t="shared" si="432"/>
        <v>1647.7790764102101</v>
      </c>
      <c r="G6936" s="10">
        <f>IF(F6936&gt;0,MIN('Hourly Model'!$E$8*1000-E6936,F6936),MAX(-E6936,F6936))</f>
        <v>0</v>
      </c>
      <c r="I6936" s="10">
        <f t="shared" si="435"/>
        <v>0</v>
      </c>
    </row>
    <row r="6937" spans="1:9" x14ac:dyDescent="0.2">
      <c r="A6937" s="11">
        <f t="shared" si="433"/>
        <v>43754.958333316514</v>
      </c>
      <c r="B6937" s="5">
        <f>'Load Profile'!E6940</f>
        <v>798.12014013796272</v>
      </c>
      <c r="C6937" s="5">
        <f>'Solar Output'!E6941</f>
        <v>0</v>
      </c>
      <c r="D6937" s="5">
        <f>'Wind Output'!E6944</f>
        <v>873.33333333333337</v>
      </c>
      <c r="E6937" s="5">
        <f t="shared" si="434"/>
        <v>10000</v>
      </c>
      <c r="F6937" s="10">
        <f t="shared" si="432"/>
        <v>75.21319319537065</v>
      </c>
      <c r="G6937" s="10">
        <f>IF(F6937&gt;0,MIN('Hourly Model'!$E$8*1000-E6937,F6937),MAX(-E6937,F6937))</f>
        <v>0</v>
      </c>
      <c r="I6937" s="10">
        <f t="shared" si="435"/>
        <v>0</v>
      </c>
    </row>
    <row r="6938" spans="1:9" x14ac:dyDescent="0.2">
      <c r="A6938" s="11">
        <f t="shared" si="433"/>
        <v>43754.999999983178</v>
      </c>
      <c r="B6938" s="5">
        <f>'Load Profile'!E6941</f>
        <v>680.90203458080725</v>
      </c>
      <c r="C6938" s="5">
        <f>'Solar Output'!E6942</f>
        <v>0</v>
      </c>
      <c r="D6938" s="5">
        <f>'Wind Output'!E6945</f>
        <v>873.33333333333337</v>
      </c>
      <c r="E6938" s="5">
        <f t="shared" si="434"/>
        <v>10000</v>
      </c>
      <c r="F6938" s="10">
        <f t="shared" si="432"/>
        <v>192.43129875252612</v>
      </c>
      <c r="G6938" s="10">
        <f>IF(F6938&gt;0,MIN('Hourly Model'!$E$8*1000-E6938,F6938),MAX(-E6938,F6938))</f>
        <v>0</v>
      </c>
      <c r="I6938" s="10">
        <f t="shared" si="435"/>
        <v>0</v>
      </c>
    </row>
    <row r="6939" spans="1:9" x14ac:dyDescent="0.2">
      <c r="A6939" s="11">
        <f t="shared" si="433"/>
        <v>43755.041666649842</v>
      </c>
      <c r="B6939" s="5">
        <f>'Load Profile'!E6942</f>
        <v>628.79784462123268</v>
      </c>
      <c r="C6939" s="5">
        <f>'Solar Output'!E6943</f>
        <v>0</v>
      </c>
      <c r="D6939" s="5">
        <f>'Wind Output'!E6946</f>
        <v>1666.6666666666667</v>
      </c>
      <c r="E6939" s="5">
        <f t="shared" si="434"/>
        <v>10000</v>
      </c>
      <c r="F6939" s="10">
        <f t="shared" si="432"/>
        <v>1037.8688220454342</v>
      </c>
      <c r="G6939" s="10">
        <f>IF(F6939&gt;0,MIN('Hourly Model'!$E$8*1000-E6939,F6939),MAX(-E6939,F6939))</f>
        <v>0</v>
      </c>
      <c r="I6939" s="10">
        <f t="shared" si="435"/>
        <v>0</v>
      </c>
    </row>
    <row r="6940" spans="1:9" x14ac:dyDescent="0.2">
      <c r="A6940" s="11">
        <f t="shared" si="433"/>
        <v>43755.083333316506</v>
      </c>
      <c r="B6940" s="5">
        <f>'Load Profile'!E6943</f>
        <v>621.8120032292868</v>
      </c>
      <c r="C6940" s="5">
        <f>'Solar Output'!E6944</f>
        <v>0</v>
      </c>
      <c r="D6940" s="5">
        <f>'Wind Output'!E6947</f>
        <v>2773.3333333333335</v>
      </c>
      <c r="E6940" s="5">
        <f t="shared" si="434"/>
        <v>10000</v>
      </c>
      <c r="F6940" s="10">
        <f t="shared" si="432"/>
        <v>2151.5213301040467</v>
      </c>
      <c r="G6940" s="10">
        <f>IF(F6940&gt;0,MIN('Hourly Model'!$E$8*1000-E6940,F6940),MAX(-E6940,F6940))</f>
        <v>0</v>
      </c>
      <c r="I6940" s="10">
        <f t="shared" si="435"/>
        <v>0</v>
      </c>
    </row>
    <row r="6941" spans="1:9" x14ac:dyDescent="0.2">
      <c r="A6941" s="11">
        <f t="shared" si="433"/>
        <v>43755.124999983171</v>
      </c>
      <c r="B6941" s="5">
        <f>'Load Profile'!E6944</f>
        <v>625.25598500483557</v>
      </c>
      <c r="C6941" s="5">
        <f>'Solar Output'!E6945</f>
        <v>0</v>
      </c>
      <c r="D6941" s="5">
        <f>'Wind Output'!E6948</f>
        <v>2773.3333333333335</v>
      </c>
      <c r="E6941" s="5">
        <f t="shared" si="434"/>
        <v>10000</v>
      </c>
      <c r="F6941" s="10">
        <f t="shared" si="432"/>
        <v>2148.0773483284979</v>
      </c>
      <c r="G6941" s="10">
        <f>IF(F6941&gt;0,MIN('Hourly Model'!$E$8*1000-E6941,F6941),MAX(-E6941,F6941))</f>
        <v>0</v>
      </c>
      <c r="I6941" s="10">
        <f t="shared" si="435"/>
        <v>0</v>
      </c>
    </row>
    <row r="6942" spans="1:9" x14ac:dyDescent="0.2">
      <c r="A6942" s="11">
        <f t="shared" si="433"/>
        <v>43755.166666649835</v>
      </c>
      <c r="B6942" s="5">
        <f>'Load Profile'!E6945</f>
        <v>687.41059581358718</v>
      </c>
      <c r="C6942" s="5">
        <f>'Solar Output'!E6946</f>
        <v>0</v>
      </c>
      <c r="D6942" s="5">
        <f>'Wind Output'!E6949</f>
        <v>4266.666666666667</v>
      </c>
      <c r="E6942" s="5">
        <f t="shared" si="434"/>
        <v>10000</v>
      </c>
      <c r="F6942" s="10">
        <f t="shared" si="432"/>
        <v>3579.25607085308</v>
      </c>
      <c r="G6942" s="10">
        <f>IF(F6942&gt;0,MIN('Hourly Model'!$E$8*1000-E6942,F6942),MAX(-E6942,F6942))</f>
        <v>0</v>
      </c>
      <c r="I6942" s="10">
        <f t="shared" si="435"/>
        <v>0</v>
      </c>
    </row>
    <row r="6943" spans="1:9" x14ac:dyDescent="0.2">
      <c r="A6943" s="11">
        <f t="shared" si="433"/>
        <v>43755.208333316499</v>
      </c>
      <c r="B6943" s="5">
        <f>'Load Profile'!E6946</f>
        <v>921.58803338288919</v>
      </c>
      <c r="C6943" s="5">
        <f>'Solar Output'!E6947</f>
        <v>0</v>
      </c>
      <c r="D6943" s="5">
        <f>'Wind Output'!E6950</f>
        <v>873.33333333333337</v>
      </c>
      <c r="E6943" s="5">
        <f t="shared" si="434"/>
        <v>10000</v>
      </c>
      <c r="F6943" s="10">
        <f t="shared" si="432"/>
        <v>-48.254700049555822</v>
      </c>
      <c r="G6943" s="10">
        <f>IF(F6943&gt;0,MIN('Hourly Model'!$E$8*1000-E6943,F6943),MAX(-E6943,F6943))</f>
        <v>-48.254700049555822</v>
      </c>
      <c r="I6943" s="10">
        <f t="shared" si="435"/>
        <v>0</v>
      </c>
    </row>
    <row r="6944" spans="1:9" x14ac:dyDescent="0.2">
      <c r="A6944" s="11">
        <f t="shared" si="433"/>
        <v>43755.249999983163</v>
      </c>
      <c r="B6944" s="5">
        <f>'Load Profile'!E6947</f>
        <v>1255.5517454702403</v>
      </c>
      <c r="C6944" s="5">
        <f>'Solar Output'!E6948</f>
        <v>505.87924999999996</v>
      </c>
      <c r="D6944" s="5">
        <f>'Wind Output'!E6951</f>
        <v>873.33333333333337</v>
      </c>
      <c r="E6944" s="5">
        <f t="shared" si="434"/>
        <v>9951.745299950444</v>
      </c>
      <c r="F6944" s="10">
        <f t="shared" si="432"/>
        <v>123.66083786309309</v>
      </c>
      <c r="G6944" s="10">
        <f>IF(F6944&gt;0,MIN('Hourly Model'!$E$8*1000-E6944,F6944),MAX(-E6944,F6944))</f>
        <v>48.25470004955605</v>
      </c>
      <c r="I6944" s="10">
        <f t="shared" si="435"/>
        <v>0</v>
      </c>
    </row>
    <row r="6945" spans="1:9" x14ac:dyDescent="0.2">
      <c r="A6945" s="11">
        <f t="shared" si="433"/>
        <v>43755.291666649828</v>
      </c>
      <c r="B6945" s="5">
        <f>'Load Profile'!E6948</f>
        <v>1162.2309363698835</v>
      </c>
      <c r="C6945" s="5">
        <f>'Solar Output'!E6949</f>
        <v>2169.7417999999998</v>
      </c>
      <c r="D6945" s="5">
        <f>'Wind Output'!E6952</f>
        <v>873.33333333333337</v>
      </c>
      <c r="E6945" s="5">
        <f t="shared" si="434"/>
        <v>10000</v>
      </c>
      <c r="F6945" s="10">
        <f t="shared" si="432"/>
        <v>1880.8441969634498</v>
      </c>
      <c r="G6945" s="10">
        <f>IF(F6945&gt;0,MIN('Hourly Model'!$E$8*1000-E6945,F6945),MAX(-E6945,F6945))</f>
        <v>0</v>
      </c>
      <c r="I6945" s="10">
        <f t="shared" si="435"/>
        <v>0</v>
      </c>
    </row>
    <row r="6946" spans="1:9" x14ac:dyDescent="0.2">
      <c r="A6946" s="11">
        <f t="shared" si="433"/>
        <v>43755.333333316492</v>
      </c>
      <c r="B6946" s="5">
        <f>'Load Profile'!E6949</f>
        <v>972.12497597377205</v>
      </c>
      <c r="C6946" s="5">
        <f>'Solar Output'!E6950</f>
        <v>5043.7803999999996</v>
      </c>
      <c r="D6946" s="5">
        <f>'Wind Output'!E6953</f>
        <v>0</v>
      </c>
      <c r="E6946" s="5">
        <f t="shared" si="434"/>
        <v>10000</v>
      </c>
      <c r="F6946" s="10">
        <f t="shared" si="432"/>
        <v>4071.6554240262276</v>
      </c>
      <c r="G6946" s="10">
        <f>IF(F6946&gt;0,MIN('Hourly Model'!$E$8*1000-E6946,F6946),MAX(-E6946,F6946))</f>
        <v>0</v>
      </c>
      <c r="I6946" s="10">
        <f t="shared" si="435"/>
        <v>0</v>
      </c>
    </row>
    <row r="6947" spans="1:9" x14ac:dyDescent="0.2">
      <c r="A6947" s="11">
        <f t="shared" si="433"/>
        <v>43755.374999983156</v>
      </c>
      <c r="B6947" s="5">
        <f>'Load Profile'!E6950</f>
        <v>996.60554086055686</v>
      </c>
      <c r="C6947" s="5">
        <f>'Solar Output'!E6951</f>
        <v>6500.4152499999991</v>
      </c>
      <c r="D6947" s="5">
        <f>'Wind Output'!E6954</f>
        <v>286.66666666666669</v>
      </c>
      <c r="E6947" s="5">
        <f t="shared" si="434"/>
        <v>10000</v>
      </c>
      <c r="F6947" s="10">
        <f t="shared" si="432"/>
        <v>5790.476375806109</v>
      </c>
      <c r="G6947" s="10">
        <f>IF(F6947&gt;0,MIN('Hourly Model'!$E$8*1000-E6947,F6947),MAX(-E6947,F6947))</f>
        <v>0</v>
      </c>
      <c r="I6947" s="10">
        <f t="shared" si="435"/>
        <v>0</v>
      </c>
    </row>
    <row r="6948" spans="1:9" x14ac:dyDescent="0.2">
      <c r="A6948" s="11">
        <f t="shared" si="433"/>
        <v>43755.41666664982</v>
      </c>
      <c r="B6948" s="5">
        <f>'Load Profile'!E6951</f>
        <v>1020.0460329974038</v>
      </c>
      <c r="C6948" s="5">
        <f>'Solar Output'!E6952</f>
        <v>7364.7782500000003</v>
      </c>
      <c r="D6948" s="5">
        <f>'Wind Output'!E6955</f>
        <v>0</v>
      </c>
      <c r="E6948" s="5">
        <f t="shared" si="434"/>
        <v>10000</v>
      </c>
      <c r="F6948" s="10">
        <f t="shared" si="432"/>
        <v>6344.7322170025964</v>
      </c>
      <c r="G6948" s="10">
        <f>IF(F6948&gt;0,MIN('Hourly Model'!$E$8*1000-E6948,F6948),MAX(-E6948,F6948))</f>
        <v>0</v>
      </c>
      <c r="I6948" s="10">
        <f t="shared" si="435"/>
        <v>0</v>
      </c>
    </row>
    <row r="6949" spans="1:9" x14ac:dyDescent="0.2">
      <c r="A6949" s="11">
        <f t="shared" si="433"/>
        <v>43755.458333316485</v>
      </c>
      <c r="B6949" s="5">
        <f>'Load Profile'!E6952</f>
        <v>980.93356214514415</v>
      </c>
      <c r="C6949" s="5">
        <f>'Solar Output'!E6953</f>
        <v>7630.7640499999998</v>
      </c>
      <c r="D6949" s="5">
        <f>'Wind Output'!E6956</f>
        <v>0</v>
      </c>
      <c r="E6949" s="5">
        <f t="shared" si="434"/>
        <v>10000</v>
      </c>
      <c r="F6949" s="10">
        <f t="shared" si="432"/>
        <v>6649.8304878548552</v>
      </c>
      <c r="G6949" s="10">
        <f>IF(F6949&gt;0,MIN('Hourly Model'!$E$8*1000-E6949,F6949),MAX(-E6949,F6949))</f>
        <v>0</v>
      </c>
      <c r="I6949" s="10">
        <f t="shared" si="435"/>
        <v>0</v>
      </c>
    </row>
    <row r="6950" spans="1:9" x14ac:dyDescent="0.2">
      <c r="A6950" s="11">
        <f t="shared" si="433"/>
        <v>43755.499999983149</v>
      </c>
      <c r="B6950" s="5">
        <f>'Load Profile'!E6953</f>
        <v>945.58259063085598</v>
      </c>
      <c r="C6950" s="5">
        <f>'Solar Output'!E6954</f>
        <v>7315.5800999999992</v>
      </c>
      <c r="D6950" s="5">
        <f>'Wind Output'!E6957</f>
        <v>0</v>
      </c>
      <c r="E6950" s="5">
        <f t="shared" si="434"/>
        <v>10000</v>
      </c>
      <c r="F6950" s="10">
        <f t="shared" si="432"/>
        <v>6369.9975093691428</v>
      </c>
      <c r="G6950" s="10">
        <f>IF(F6950&gt;0,MIN('Hourly Model'!$E$8*1000-E6950,F6950),MAX(-E6950,F6950))</f>
        <v>0</v>
      </c>
      <c r="I6950" s="10">
        <f t="shared" si="435"/>
        <v>0</v>
      </c>
    </row>
    <row r="6951" spans="1:9" x14ac:dyDescent="0.2">
      <c r="A6951" s="11">
        <f t="shared" si="433"/>
        <v>43755.541666649813</v>
      </c>
      <c r="B6951" s="5">
        <f>'Load Profile'!E6954</f>
        <v>937.41554080200456</v>
      </c>
      <c r="C6951" s="5">
        <f>'Solar Output'!E6955</f>
        <v>1011.03745</v>
      </c>
      <c r="D6951" s="5">
        <f>'Wind Output'!E6958</f>
        <v>0</v>
      </c>
      <c r="E6951" s="5">
        <f t="shared" si="434"/>
        <v>10000</v>
      </c>
      <c r="F6951" s="10">
        <f t="shared" si="432"/>
        <v>73.621909197995478</v>
      </c>
      <c r="G6951" s="10">
        <f>IF(F6951&gt;0,MIN('Hourly Model'!$E$8*1000-E6951,F6951),MAX(-E6951,F6951))</f>
        <v>0</v>
      </c>
      <c r="I6951" s="10">
        <f t="shared" si="435"/>
        <v>0</v>
      </c>
    </row>
    <row r="6952" spans="1:9" x14ac:dyDescent="0.2">
      <c r="A6952" s="11">
        <f t="shared" si="433"/>
        <v>43755.583333316477</v>
      </c>
      <c r="B6952" s="5">
        <f>'Load Profile'!E6955</f>
        <v>975.83673400477403</v>
      </c>
      <c r="C6952" s="5">
        <f>'Solar Output'!E6956</f>
        <v>1324.0513499999997</v>
      </c>
      <c r="D6952" s="5">
        <f>'Wind Output'!E6959</f>
        <v>0</v>
      </c>
      <c r="E6952" s="5">
        <f t="shared" si="434"/>
        <v>10000</v>
      </c>
      <c r="F6952" s="10">
        <f t="shared" si="432"/>
        <v>348.2146159952257</v>
      </c>
      <c r="G6952" s="10">
        <f>IF(F6952&gt;0,MIN('Hourly Model'!$E$8*1000-E6952,F6952),MAX(-E6952,F6952))</f>
        <v>0</v>
      </c>
      <c r="I6952" s="10">
        <f t="shared" si="435"/>
        <v>0</v>
      </c>
    </row>
    <row r="6953" spans="1:9" x14ac:dyDescent="0.2">
      <c r="A6953" s="11">
        <f t="shared" si="433"/>
        <v>43755.624999983142</v>
      </c>
      <c r="B6953" s="5">
        <f>'Load Profile'!E6956</f>
        <v>1134.2854821555197</v>
      </c>
      <c r="C6953" s="5">
        <f>'Solar Output'!E6957</f>
        <v>1298.4558</v>
      </c>
      <c r="D6953" s="5">
        <f>'Wind Output'!E6960</f>
        <v>873.33333333333337</v>
      </c>
      <c r="E6953" s="5">
        <f t="shared" si="434"/>
        <v>10000</v>
      </c>
      <c r="F6953" s="10">
        <f t="shared" si="432"/>
        <v>1037.5036511778135</v>
      </c>
      <c r="G6953" s="10">
        <f>IF(F6953&gt;0,MIN('Hourly Model'!$E$8*1000-E6953,F6953),MAX(-E6953,F6953))</f>
        <v>0</v>
      </c>
      <c r="I6953" s="10">
        <f t="shared" si="435"/>
        <v>0</v>
      </c>
    </row>
    <row r="6954" spans="1:9" x14ac:dyDescent="0.2">
      <c r="A6954" s="11">
        <f t="shared" si="433"/>
        <v>43755.666666649806</v>
      </c>
      <c r="B6954" s="5">
        <f>'Load Profile'!E6957</f>
        <v>1473.4160808277977</v>
      </c>
      <c r="C6954" s="5">
        <f>'Solar Output'!E6958</f>
        <v>213.69529999999995</v>
      </c>
      <c r="D6954" s="5">
        <f>'Wind Output'!E6961</f>
        <v>873.33333333333337</v>
      </c>
      <c r="E6954" s="5">
        <f t="shared" si="434"/>
        <v>10000</v>
      </c>
      <c r="F6954" s="10">
        <f t="shared" si="432"/>
        <v>-386.38744749446437</v>
      </c>
      <c r="G6954" s="10">
        <f>IF(F6954&gt;0,MIN('Hourly Model'!$E$8*1000-E6954,F6954),MAX(-E6954,F6954))</f>
        <v>-386.38744749446437</v>
      </c>
      <c r="I6954" s="10">
        <f t="shared" si="435"/>
        <v>0</v>
      </c>
    </row>
    <row r="6955" spans="1:9" x14ac:dyDescent="0.2">
      <c r="A6955" s="11">
        <f t="shared" si="433"/>
        <v>43755.70833331647</v>
      </c>
      <c r="B6955" s="5">
        <f>'Load Profile'!E6958</f>
        <v>1728.2992396916745</v>
      </c>
      <c r="C6955" s="5">
        <f>'Solar Output'!E6959</f>
        <v>0</v>
      </c>
      <c r="D6955" s="5">
        <f>'Wind Output'!E6962</f>
        <v>873.33333333333337</v>
      </c>
      <c r="E6955" s="5">
        <f t="shared" si="434"/>
        <v>9613.6125525055359</v>
      </c>
      <c r="F6955" s="10">
        <f t="shared" si="432"/>
        <v>-854.96590635834116</v>
      </c>
      <c r="G6955" s="10">
        <f>IF(F6955&gt;0,MIN('Hourly Model'!$E$8*1000-E6955,F6955),MAX(-E6955,F6955))</f>
        <v>-854.96590635834116</v>
      </c>
      <c r="I6955" s="10">
        <f t="shared" si="435"/>
        <v>0</v>
      </c>
    </row>
    <row r="6956" spans="1:9" x14ac:dyDescent="0.2">
      <c r="A6956" s="11">
        <f t="shared" si="433"/>
        <v>43755.749999983134</v>
      </c>
      <c r="B6956" s="5">
        <f>'Load Profile'!E6959</f>
        <v>1937.7086759836877</v>
      </c>
      <c r="C6956" s="5">
        <f>'Solar Output'!E6960</f>
        <v>0</v>
      </c>
      <c r="D6956" s="5">
        <f>'Wind Output'!E6963</f>
        <v>2773.3333333333335</v>
      </c>
      <c r="E6956" s="5">
        <f t="shared" si="434"/>
        <v>8758.6466461471955</v>
      </c>
      <c r="F6956" s="10">
        <f t="shared" si="432"/>
        <v>835.62465734964576</v>
      </c>
      <c r="G6956" s="10">
        <f>IF(F6956&gt;0,MIN('Hourly Model'!$E$8*1000-E6956,F6956),MAX(-E6956,F6956))</f>
        <v>835.62465734964576</v>
      </c>
      <c r="I6956" s="10">
        <f t="shared" si="435"/>
        <v>0</v>
      </c>
    </row>
    <row r="6957" spans="1:9" x14ac:dyDescent="0.2">
      <c r="A6957" s="11">
        <f t="shared" si="433"/>
        <v>43755.791666649799</v>
      </c>
      <c r="B6957" s="5">
        <f>'Load Profile'!E6960</f>
        <v>2002.5121146000913</v>
      </c>
      <c r="C6957" s="5">
        <f>'Solar Output'!E6961</f>
        <v>0</v>
      </c>
      <c r="D6957" s="5">
        <f>'Wind Output'!E6964</f>
        <v>4266.666666666667</v>
      </c>
      <c r="E6957" s="5">
        <f t="shared" si="434"/>
        <v>9594.2713034968419</v>
      </c>
      <c r="F6957" s="10">
        <f t="shared" si="432"/>
        <v>2264.1545520665759</v>
      </c>
      <c r="G6957" s="10">
        <f>IF(F6957&gt;0,MIN('Hourly Model'!$E$8*1000-E6957,F6957),MAX(-E6957,F6957))</f>
        <v>405.72869650315806</v>
      </c>
      <c r="I6957" s="10">
        <f t="shared" si="435"/>
        <v>0</v>
      </c>
    </row>
    <row r="6958" spans="1:9" x14ac:dyDescent="0.2">
      <c r="A6958" s="11">
        <f t="shared" si="433"/>
        <v>43755.833333316463</v>
      </c>
      <c r="B6958" s="5">
        <f>'Load Profile'!E6961</f>
        <v>1823.2099161365963</v>
      </c>
      <c r="C6958" s="5">
        <f>'Solar Output'!E6962</f>
        <v>0</v>
      </c>
      <c r="D6958" s="5">
        <f>'Wind Output'!E6965</f>
        <v>4266.666666666667</v>
      </c>
      <c r="E6958" s="5">
        <f t="shared" si="434"/>
        <v>10000</v>
      </c>
      <c r="F6958" s="10">
        <f t="shared" si="432"/>
        <v>2443.4567505300706</v>
      </c>
      <c r="G6958" s="10">
        <f>IF(F6958&gt;0,MIN('Hourly Model'!$E$8*1000-E6958,F6958),MAX(-E6958,F6958))</f>
        <v>0</v>
      </c>
      <c r="I6958" s="10">
        <f t="shared" si="435"/>
        <v>0</v>
      </c>
    </row>
    <row r="6959" spans="1:9" x14ac:dyDescent="0.2">
      <c r="A6959" s="11">
        <f t="shared" si="433"/>
        <v>43755.874999983127</v>
      </c>
      <c r="B6959" s="5">
        <f>'Load Profile'!E6962</f>
        <v>1490.7347187642044</v>
      </c>
      <c r="C6959" s="5">
        <f>'Solar Output'!E6963</f>
        <v>0</v>
      </c>
      <c r="D6959" s="5">
        <f>'Wind Output'!E6966</f>
        <v>873.33333333333337</v>
      </c>
      <c r="E6959" s="5">
        <f t="shared" si="434"/>
        <v>10000</v>
      </c>
      <c r="F6959" s="10">
        <f t="shared" si="432"/>
        <v>-617.40138543087107</v>
      </c>
      <c r="G6959" s="10">
        <f>IF(F6959&gt;0,MIN('Hourly Model'!$E$8*1000-E6959,F6959),MAX(-E6959,F6959))</f>
        <v>-617.40138543087107</v>
      </c>
      <c r="I6959" s="10">
        <f t="shared" si="435"/>
        <v>0</v>
      </c>
    </row>
    <row r="6960" spans="1:9" x14ac:dyDescent="0.2">
      <c r="A6960" s="11">
        <f t="shared" si="433"/>
        <v>43755.916666649791</v>
      </c>
      <c r="B6960" s="5">
        <f>'Load Profile'!E6963</f>
        <v>1169.9879245018737</v>
      </c>
      <c r="C6960" s="5">
        <f>'Solar Output'!E6964</f>
        <v>0</v>
      </c>
      <c r="D6960" s="5">
        <f>'Wind Output'!E6967</f>
        <v>2773.3333333333335</v>
      </c>
      <c r="E6960" s="5">
        <f t="shared" si="434"/>
        <v>9382.5986145691295</v>
      </c>
      <c r="F6960" s="10">
        <f t="shared" si="432"/>
        <v>1603.3454088314597</v>
      </c>
      <c r="G6960" s="10">
        <f>IF(F6960&gt;0,MIN('Hourly Model'!$E$8*1000-E6960,F6960),MAX(-E6960,F6960))</f>
        <v>617.4013854308705</v>
      </c>
      <c r="I6960" s="10">
        <f t="shared" si="435"/>
        <v>0</v>
      </c>
    </row>
    <row r="6961" spans="1:9" x14ac:dyDescent="0.2">
      <c r="A6961" s="11">
        <f t="shared" si="433"/>
        <v>43755.958333316456</v>
      </c>
      <c r="B6961" s="5">
        <f>'Load Profile'!E6964</f>
        <v>838.22031109363684</v>
      </c>
      <c r="C6961" s="5">
        <f>'Solar Output'!E6965</f>
        <v>0</v>
      </c>
      <c r="D6961" s="5">
        <f>'Wind Output'!E6968</f>
        <v>2773.3333333333335</v>
      </c>
      <c r="E6961" s="5">
        <f t="shared" si="434"/>
        <v>10000</v>
      </c>
      <c r="F6961" s="10">
        <f t="shared" si="432"/>
        <v>1935.1130222396966</v>
      </c>
      <c r="G6961" s="10">
        <f>IF(F6961&gt;0,MIN('Hourly Model'!$E$8*1000-E6961,F6961),MAX(-E6961,F6961))</f>
        <v>0</v>
      </c>
      <c r="I6961" s="10">
        <f t="shared" si="435"/>
        <v>0</v>
      </c>
    </row>
    <row r="6962" spans="1:9" x14ac:dyDescent="0.2">
      <c r="A6962" s="11">
        <f t="shared" si="433"/>
        <v>43755.99999998312</v>
      </c>
      <c r="B6962" s="5">
        <f>'Load Profile'!E6965</f>
        <v>721.20845994115791</v>
      </c>
      <c r="C6962" s="5">
        <f>'Solar Output'!E6966</f>
        <v>0</v>
      </c>
      <c r="D6962" s="5">
        <f>'Wind Output'!E6969</f>
        <v>4266.666666666667</v>
      </c>
      <c r="E6962" s="5">
        <f t="shared" si="434"/>
        <v>10000</v>
      </c>
      <c r="F6962" s="10">
        <f t="shared" si="432"/>
        <v>3545.4582067255092</v>
      </c>
      <c r="G6962" s="10">
        <f>IF(F6962&gt;0,MIN('Hourly Model'!$E$8*1000-E6962,F6962),MAX(-E6962,F6962))</f>
        <v>0</v>
      </c>
      <c r="I6962" s="10">
        <f t="shared" si="435"/>
        <v>0</v>
      </c>
    </row>
    <row r="6963" spans="1:9" x14ac:dyDescent="0.2">
      <c r="A6963" s="11">
        <f t="shared" si="433"/>
        <v>43756.041666649784</v>
      </c>
      <c r="B6963" s="5">
        <f>'Load Profile'!E6966</f>
        <v>664.59229617766209</v>
      </c>
      <c r="C6963" s="5">
        <f>'Solar Output'!E6967</f>
        <v>0</v>
      </c>
      <c r="D6963" s="5">
        <f>'Wind Output'!E6970</f>
        <v>4266.666666666667</v>
      </c>
      <c r="E6963" s="5">
        <f t="shared" si="434"/>
        <v>10000</v>
      </c>
      <c r="F6963" s="10">
        <f t="shared" si="432"/>
        <v>3602.0743704890047</v>
      </c>
      <c r="G6963" s="10">
        <f>IF(F6963&gt;0,MIN('Hourly Model'!$E$8*1000-E6963,F6963),MAX(-E6963,F6963))</f>
        <v>0</v>
      </c>
      <c r="I6963" s="10">
        <f t="shared" si="435"/>
        <v>0</v>
      </c>
    </row>
    <row r="6964" spans="1:9" x14ac:dyDescent="0.2">
      <c r="A6964" s="11">
        <f t="shared" si="433"/>
        <v>43756.083333316448</v>
      </c>
      <c r="B6964" s="5">
        <f>'Load Profile'!E6967</f>
        <v>654.0135287592592</v>
      </c>
      <c r="C6964" s="5">
        <f>'Solar Output'!E6968</f>
        <v>0</v>
      </c>
      <c r="D6964" s="5">
        <f>'Wind Output'!E6971</f>
        <v>2773.3333333333335</v>
      </c>
      <c r="E6964" s="5">
        <f t="shared" si="434"/>
        <v>10000</v>
      </c>
      <c r="F6964" s="10">
        <f t="shared" si="432"/>
        <v>2119.3198045740742</v>
      </c>
      <c r="G6964" s="10">
        <f>IF(F6964&gt;0,MIN('Hourly Model'!$E$8*1000-E6964,F6964),MAX(-E6964,F6964))</f>
        <v>0</v>
      </c>
      <c r="I6964" s="10">
        <f t="shared" si="435"/>
        <v>0</v>
      </c>
    </row>
    <row r="6965" spans="1:9" x14ac:dyDescent="0.2">
      <c r="A6965" s="11">
        <f t="shared" si="433"/>
        <v>43756.124999983113</v>
      </c>
      <c r="B6965" s="5">
        <f>'Load Profile'!E6968</f>
        <v>653.43190949442601</v>
      </c>
      <c r="C6965" s="5">
        <f>'Solar Output'!E6969</f>
        <v>0</v>
      </c>
      <c r="D6965" s="5">
        <f>'Wind Output'!E6972</f>
        <v>2773.3333333333335</v>
      </c>
      <c r="E6965" s="5">
        <f t="shared" si="434"/>
        <v>10000</v>
      </c>
      <c r="F6965" s="10">
        <f t="shared" si="432"/>
        <v>2119.9014238389072</v>
      </c>
      <c r="G6965" s="10">
        <f>IF(F6965&gt;0,MIN('Hourly Model'!$E$8*1000-E6965,F6965),MAX(-E6965,F6965))</f>
        <v>0</v>
      </c>
      <c r="I6965" s="10">
        <f t="shared" si="435"/>
        <v>0</v>
      </c>
    </row>
    <row r="6966" spans="1:9" x14ac:dyDescent="0.2">
      <c r="A6966" s="11">
        <f t="shared" si="433"/>
        <v>43756.166666649777</v>
      </c>
      <c r="B6966" s="5">
        <f>'Load Profile'!E6969</f>
        <v>714.47651229665837</v>
      </c>
      <c r="C6966" s="5">
        <f>'Solar Output'!E6970</f>
        <v>0</v>
      </c>
      <c r="D6966" s="5">
        <f>'Wind Output'!E6973</f>
        <v>2773.3333333333335</v>
      </c>
      <c r="E6966" s="5">
        <f t="shared" si="434"/>
        <v>10000</v>
      </c>
      <c r="F6966" s="10">
        <f t="shared" si="432"/>
        <v>2058.8568210366752</v>
      </c>
      <c r="G6966" s="10">
        <f>IF(F6966&gt;0,MIN('Hourly Model'!$E$8*1000-E6966,F6966),MAX(-E6966,F6966))</f>
        <v>0</v>
      </c>
      <c r="I6966" s="10">
        <f t="shared" si="435"/>
        <v>0</v>
      </c>
    </row>
    <row r="6967" spans="1:9" x14ac:dyDescent="0.2">
      <c r="A6967" s="11">
        <f t="shared" si="433"/>
        <v>43756.208333316441</v>
      </c>
      <c r="B6967" s="5">
        <f>'Load Profile'!E6970</f>
        <v>927.97353648669423</v>
      </c>
      <c r="C6967" s="5">
        <f>'Solar Output'!E6971</f>
        <v>0</v>
      </c>
      <c r="D6967" s="5">
        <f>'Wind Output'!E6974</f>
        <v>2773.3333333333335</v>
      </c>
      <c r="E6967" s="5">
        <f t="shared" si="434"/>
        <v>10000</v>
      </c>
      <c r="F6967" s="10">
        <f t="shared" si="432"/>
        <v>1845.3597968466393</v>
      </c>
      <c r="G6967" s="10">
        <f>IF(F6967&gt;0,MIN('Hourly Model'!$E$8*1000-E6967,F6967),MAX(-E6967,F6967))</f>
        <v>0</v>
      </c>
      <c r="I6967" s="10">
        <f t="shared" si="435"/>
        <v>0</v>
      </c>
    </row>
    <row r="6968" spans="1:9" x14ac:dyDescent="0.2">
      <c r="A6968" s="11">
        <f t="shared" si="433"/>
        <v>43756.249999983105</v>
      </c>
      <c r="B6968" s="5">
        <f>'Load Profile'!E6971</f>
        <v>1271.6780447696613</v>
      </c>
      <c r="C6968" s="5">
        <f>'Solar Output'!E6972</f>
        <v>814.58409999999992</v>
      </c>
      <c r="D6968" s="5">
        <f>'Wind Output'!E6975</f>
        <v>1666.6666666666667</v>
      </c>
      <c r="E6968" s="5">
        <f t="shared" si="434"/>
        <v>10000</v>
      </c>
      <c r="F6968" s="10">
        <f t="shared" si="432"/>
        <v>1209.5727218970053</v>
      </c>
      <c r="G6968" s="10">
        <f>IF(F6968&gt;0,MIN('Hourly Model'!$E$8*1000-E6968,F6968),MAX(-E6968,F6968))</f>
        <v>0</v>
      </c>
      <c r="I6968" s="10">
        <f t="shared" si="435"/>
        <v>0</v>
      </c>
    </row>
    <row r="6969" spans="1:9" x14ac:dyDescent="0.2">
      <c r="A6969" s="11">
        <f t="shared" si="433"/>
        <v>43756.291666649769</v>
      </c>
      <c r="B6969" s="5">
        <f>'Load Profile'!E6972</f>
        <v>1187.1948575795038</v>
      </c>
      <c r="C6969" s="5">
        <f>'Solar Output'!E6973</f>
        <v>3161.1441499999996</v>
      </c>
      <c r="D6969" s="5">
        <f>'Wind Output'!E6976</f>
        <v>873.33333333333337</v>
      </c>
      <c r="E6969" s="5">
        <f t="shared" si="434"/>
        <v>10000</v>
      </c>
      <c r="F6969" s="10">
        <f t="shared" si="432"/>
        <v>2847.2826257538291</v>
      </c>
      <c r="G6969" s="10">
        <f>IF(F6969&gt;0,MIN('Hourly Model'!$E$8*1000-E6969,F6969),MAX(-E6969,F6969))</f>
        <v>0</v>
      </c>
      <c r="I6969" s="10">
        <f t="shared" si="435"/>
        <v>0</v>
      </c>
    </row>
    <row r="6970" spans="1:9" x14ac:dyDescent="0.2">
      <c r="A6970" s="11">
        <f t="shared" si="433"/>
        <v>43756.333333316434</v>
      </c>
      <c r="B6970" s="5">
        <f>'Load Profile'!E6973</f>
        <v>992.76855281888095</v>
      </c>
      <c r="C6970" s="5">
        <f>'Solar Output'!E6974</f>
        <v>5273.2053999999989</v>
      </c>
      <c r="D6970" s="5">
        <f>'Wind Output'!E6977</f>
        <v>873.33333333333337</v>
      </c>
      <c r="E6970" s="5">
        <f t="shared" si="434"/>
        <v>10000</v>
      </c>
      <c r="F6970" s="10">
        <f t="shared" si="432"/>
        <v>5153.7701805144507</v>
      </c>
      <c r="G6970" s="10">
        <f>IF(F6970&gt;0,MIN('Hourly Model'!$E$8*1000-E6970,F6970),MAX(-E6970,F6970))</f>
        <v>0</v>
      </c>
      <c r="I6970" s="10">
        <f t="shared" si="435"/>
        <v>0</v>
      </c>
    </row>
    <row r="6971" spans="1:9" x14ac:dyDescent="0.2">
      <c r="A6971" s="11">
        <f t="shared" si="433"/>
        <v>43756.374999983098</v>
      </c>
      <c r="B6971" s="5">
        <f>'Load Profile'!E6974</f>
        <v>990.16431794865287</v>
      </c>
      <c r="C6971" s="5">
        <f>'Solar Output'!E6975</f>
        <v>6764.0435499999994</v>
      </c>
      <c r="D6971" s="5">
        <f>'Wind Output'!E6978</f>
        <v>2773.3333333333335</v>
      </c>
      <c r="E6971" s="5">
        <f t="shared" si="434"/>
        <v>10000</v>
      </c>
      <c r="F6971" s="10">
        <f t="shared" si="432"/>
        <v>8547.2125653846797</v>
      </c>
      <c r="G6971" s="10">
        <f>IF(F6971&gt;0,MIN('Hourly Model'!$E$8*1000-E6971,F6971),MAX(-E6971,F6971))</f>
        <v>0</v>
      </c>
      <c r="I6971" s="10">
        <f t="shared" si="435"/>
        <v>0</v>
      </c>
    </row>
    <row r="6972" spans="1:9" x14ac:dyDescent="0.2">
      <c r="A6972" s="11">
        <f t="shared" si="433"/>
        <v>43756.416666649762</v>
      </c>
      <c r="B6972" s="5">
        <f>'Load Profile'!E6975</f>
        <v>970.53301665322192</v>
      </c>
      <c r="C6972" s="5">
        <f>'Solar Output'!E6976</f>
        <v>7599.8037499999991</v>
      </c>
      <c r="D6972" s="5">
        <f>'Wind Output'!E6979</f>
        <v>1666.6666666666667</v>
      </c>
      <c r="E6972" s="5">
        <f t="shared" si="434"/>
        <v>10000</v>
      </c>
      <c r="F6972" s="10">
        <f t="shared" si="432"/>
        <v>8295.937400013443</v>
      </c>
      <c r="G6972" s="10">
        <f>IF(F6972&gt;0,MIN('Hourly Model'!$E$8*1000-E6972,F6972),MAX(-E6972,F6972))</f>
        <v>0</v>
      </c>
      <c r="I6972" s="10">
        <f t="shared" si="435"/>
        <v>0</v>
      </c>
    </row>
    <row r="6973" spans="1:9" x14ac:dyDescent="0.2">
      <c r="A6973" s="11">
        <f t="shared" si="433"/>
        <v>43756.458333316426</v>
      </c>
      <c r="B6973" s="5">
        <f>'Load Profile'!E6976</f>
        <v>941.46252993850248</v>
      </c>
      <c r="C6973" s="5">
        <f>'Solar Output'!E6977</f>
        <v>7859.7393999999986</v>
      </c>
      <c r="D6973" s="5">
        <f>'Wind Output'!E6980</f>
        <v>286.66666666666669</v>
      </c>
      <c r="E6973" s="5">
        <f t="shared" si="434"/>
        <v>10000</v>
      </c>
      <c r="F6973" s="10">
        <f t="shared" si="432"/>
        <v>7204.9435367281631</v>
      </c>
      <c r="G6973" s="10">
        <f>IF(F6973&gt;0,MIN('Hourly Model'!$E$8*1000-E6973,F6973),MAX(-E6973,F6973))</f>
        <v>0</v>
      </c>
      <c r="I6973" s="10">
        <f t="shared" si="435"/>
        <v>0</v>
      </c>
    </row>
    <row r="6974" spans="1:9" x14ac:dyDescent="0.2">
      <c r="A6974" s="11">
        <f t="shared" si="433"/>
        <v>43756.499999983091</v>
      </c>
      <c r="B6974" s="5">
        <f>'Load Profile'!E6977</f>
        <v>907.90008691102196</v>
      </c>
      <c r="C6974" s="5">
        <f>'Solar Output'!E6978</f>
        <v>1673.0740499999999</v>
      </c>
      <c r="D6974" s="5">
        <f>'Wind Output'!E6981</f>
        <v>286.66666666666669</v>
      </c>
      <c r="E6974" s="5">
        <f t="shared" si="434"/>
        <v>10000</v>
      </c>
      <c r="F6974" s="10">
        <f t="shared" si="432"/>
        <v>1051.8406297556448</v>
      </c>
      <c r="G6974" s="10">
        <f>IF(F6974&gt;0,MIN('Hourly Model'!$E$8*1000-E6974,F6974),MAX(-E6974,F6974))</f>
        <v>0</v>
      </c>
      <c r="I6974" s="10">
        <f t="shared" si="435"/>
        <v>0</v>
      </c>
    </row>
    <row r="6975" spans="1:9" x14ac:dyDescent="0.2">
      <c r="A6975" s="11">
        <f t="shared" si="433"/>
        <v>43756.541666649755</v>
      </c>
      <c r="B6975" s="5">
        <f>'Load Profile'!E6978</f>
        <v>903.19812173482808</v>
      </c>
      <c r="C6975" s="5">
        <f>'Solar Output'!E6979</f>
        <v>2896.1116999999999</v>
      </c>
      <c r="D6975" s="5">
        <f>'Wind Output'!E6982</f>
        <v>873.33333333333337</v>
      </c>
      <c r="E6975" s="5">
        <f t="shared" si="434"/>
        <v>10000</v>
      </c>
      <c r="F6975" s="10">
        <f t="shared" si="432"/>
        <v>2866.2469115985054</v>
      </c>
      <c r="G6975" s="10">
        <f>IF(F6975&gt;0,MIN('Hourly Model'!$E$8*1000-E6975,F6975),MAX(-E6975,F6975))</f>
        <v>0</v>
      </c>
      <c r="I6975" s="10">
        <f t="shared" si="435"/>
        <v>0</v>
      </c>
    </row>
    <row r="6976" spans="1:9" x14ac:dyDescent="0.2">
      <c r="A6976" s="11">
        <f t="shared" si="433"/>
        <v>43756.583333316419</v>
      </c>
      <c r="B6976" s="5">
        <f>'Load Profile'!E6979</f>
        <v>943.07176775990467</v>
      </c>
      <c r="C6976" s="5">
        <f>'Solar Output'!E6980</f>
        <v>3420.6738500000001</v>
      </c>
      <c r="D6976" s="5">
        <f>'Wind Output'!E6983</f>
        <v>0</v>
      </c>
      <c r="E6976" s="5">
        <f t="shared" si="434"/>
        <v>10000</v>
      </c>
      <c r="F6976" s="10">
        <f t="shared" si="432"/>
        <v>2477.6020822400956</v>
      </c>
      <c r="G6976" s="10">
        <f>IF(F6976&gt;0,MIN('Hourly Model'!$E$8*1000-E6976,F6976),MAX(-E6976,F6976))</f>
        <v>0</v>
      </c>
      <c r="I6976" s="10">
        <f t="shared" si="435"/>
        <v>0</v>
      </c>
    </row>
    <row r="6977" spans="1:9" x14ac:dyDescent="0.2">
      <c r="A6977" s="11">
        <f t="shared" si="433"/>
        <v>43756.624999983083</v>
      </c>
      <c r="B6977" s="5">
        <f>'Load Profile'!E6980</f>
        <v>1106.4957020288662</v>
      </c>
      <c r="C6977" s="5">
        <f>'Solar Output'!E6981</f>
        <v>1719.2200999999998</v>
      </c>
      <c r="D6977" s="5">
        <f>'Wind Output'!E6984</f>
        <v>0</v>
      </c>
      <c r="E6977" s="5">
        <f t="shared" si="434"/>
        <v>10000</v>
      </c>
      <c r="F6977" s="10">
        <f t="shared" si="432"/>
        <v>612.72439797113361</v>
      </c>
      <c r="G6977" s="10">
        <f>IF(F6977&gt;0,MIN('Hourly Model'!$E$8*1000-E6977,F6977),MAX(-E6977,F6977))</f>
        <v>0</v>
      </c>
      <c r="I6977" s="10">
        <f t="shared" si="435"/>
        <v>0</v>
      </c>
    </row>
    <row r="6978" spans="1:9" x14ac:dyDescent="0.2">
      <c r="A6978" s="11">
        <f t="shared" si="433"/>
        <v>43756.666666649748</v>
      </c>
      <c r="B6978" s="5">
        <f>'Load Profile'!E6981</f>
        <v>1452.8034818742867</v>
      </c>
      <c r="C6978" s="5">
        <f>'Solar Output'!E6982</f>
        <v>680.67695000000003</v>
      </c>
      <c r="D6978" s="5">
        <f>'Wind Output'!E6985</f>
        <v>286.66666666666669</v>
      </c>
      <c r="E6978" s="5">
        <f t="shared" si="434"/>
        <v>10000</v>
      </c>
      <c r="F6978" s="10">
        <f t="shared" ref="F6978:F7041" si="436">D6978+C6978-B6978</f>
        <v>-485.45986520761994</v>
      </c>
      <c r="G6978" s="10">
        <f>IF(F6978&gt;0,MIN('Hourly Model'!$E$8*1000-E6978,F6978),MAX(-E6978,F6978))</f>
        <v>-485.45986520761994</v>
      </c>
      <c r="I6978" s="10">
        <f t="shared" si="435"/>
        <v>0</v>
      </c>
    </row>
    <row r="6979" spans="1:9" x14ac:dyDescent="0.2">
      <c r="A6979" s="11">
        <f t="shared" ref="A6979:A7042" si="437">A6978+1/24</f>
        <v>43756.708333316412</v>
      </c>
      <c r="B6979" s="5">
        <f>'Load Profile'!E6982</f>
        <v>1715.8498817279808</v>
      </c>
      <c r="C6979" s="5">
        <f>'Solar Output'!E6983</f>
        <v>0</v>
      </c>
      <c r="D6979" s="5">
        <f>'Wind Output'!E6986</f>
        <v>0</v>
      </c>
      <c r="E6979" s="5">
        <f t="shared" ref="E6979:E7042" si="438">E6978+G6978</f>
        <v>9514.5401347923798</v>
      </c>
      <c r="F6979" s="10">
        <f t="shared" si="436"/>
        <v>-1715.8498817279808</v>
      </c>
      <c r="G6979" s="10">
        <f>IF(F6979&gt;0,MIN('Hourly Model'!$E$8*1000-E6979,F6979),MAX(-E6979,F6979))</f>
        <v>-1715.8498817279808</v>
      </c>
      <c r="I6979" s="10">
        <f t="shared" ref="I6979:I7042" si="439">MIN(I6978+F6979+E6979,0)</f>
        <v>0</v>
      </c>
    </row>
    <row r="6980" spans="1:9" x14ac:dyDescent="0.2">
      <c r="A6980" s="11">
        <f t="shared" si="437"/>
        <v>43756.749999983076</v>
      </c>
      <c r="B6980" s="5">
        <f>'Load Profile'!E6983</f>
        <v>1928.3496570817781</v>
      </c>
      <c r="C6980" s="5">
        <f>'Solar Output'!E6984</f>
        <v>0</v>
      </c>
      <c r="D6980" s="5">
        <f>'Wind Output'!E6987</f>
        <v>0</v>
      </c>
      <c r="E6980" s="5">
        <f t="shared" si="438"/>
        <v>7798.6902530643993</v>
      </c>
      <c r="F6980" s="10">
        <f t="shared" si="436"/>
        <v>-1928.3496570817781</v>
      </c>
      <c r="G6980" s="10">
        <f>IF(F6980&gt;0,MIN('Hourly Model'!$E$8*1000-E6980,F6980),MAX(-E6980,F6980))</f>
        <v>-1928.3496570817781</v>
      </c>
      <c r="I6980" s="10">
        <f t="shared" si="439"/>
        <v>0</v>
      </c>
    </row>
    <row r="6981" spans="1:9" x14ac:dyDescent="0.2">
      <c r="A6981" s="11">
        <f t="shared" si="437"/>
        <v>43756.79166664974</v>
      </c>
      <c r="B6981" s="5">
        <f>'Load Profile'!E6984</f>
        <v>1999.1975889596458</v>
      </c>
      <c r="C6981" s="5">
        <f>'Solar Output'!E6985</f>
        <v>0</v>
      </c>
      <c r="D6981" s="5">
        <f>'Wind Output'!E6988</f>
        <v>0</v>
      </c>
      <c r="E6981" s="5">
        <f t="shared" si="438"/>
        <v>5870.3405959826214</v>
      </c>
      <c r="F6981" s="10">
        <f t="shared" si="436"/>
        <v>-1999.1975889596458</v>
      </c>
      <c r="G6981" s="10">
        <f>IF(F6981&gt;0,MIN('Hourly Model'!$E$8*1000-E6981,F6981),MAX(-E6981,F6981))</f>
        <v>-1999.1975889596458</v>
      </c>
      <c r="I6981" s="10">
        <f t="shared" si="439"/>
        <v>0</v>
      </c>
    </row>
    <row r="6982" spans="1:9" x14ac:dyDescent="0.2">
      <c r="A6982" s="11">
        <f t="shared" si="437"/>
        <v>43756.833333316405</v>
      </c>
      <c r="B6982" s="5">
        <f>'Load Profile'!E6985</f>
        <v>1816.3256604325893</v>
      </c>
      <c r="C6982" s="5">
        <f>'Solar Output'!E6986</f>
        <v>0</v>
      </c>
      <c r="D6982" s="5">
        <f>'Wind Output'!E6989</f>
        <v>0</v>
      </c>
      <c r="E6982" s="5">
        <f t="shared" si="438"/>
        <v>3871.1430070229753</v>
      </c>
      <c r="F6982" s="10">
        <f t="shared" si="436"/>
        <v>-1816.3256604325893</v>
      </c>
      <c r="G6982" s="10">
        <f>IF(F6982&gt;0,MIN('Hourly Model'!$E$8*1000-E6982,F6982),MAX(-E6982,F6982))</f>
        <v>-1816.3256604325893</v>
      </c>
      <c r="I6982" s="10">
        <f t="shared" si="439"/>
        <v>0</v>
      </c>
    </row>
    <row r="6983" spans="1:9" x14ac:dyDescent="0.2">
      <c r="A6983" s="11">
        <f t="shared" si="437"/>
        <v>43756.874999983069</v>
      </c>
      <c r="B6983" s="5">
        <f>'Load Profile'!E6986</f>
        <v>1489.3612993518591</v>
      </c>
      <c r="C6983" s="5">
        <f>'Solar Output'!E6987</f>
        <v>0</v>
      </c>
      <c r="D6983" s="5">
        <f>'Wind Output'!E6990</f>
        <v>0</v>
      </c>
      <c r="E6983" s="5">
        <f t="shared" si="438"/>
        <v>2054.817346590386</v>
      </c>
      <c r="F6983" s="10">
        <f t="shared" si="436"/>
        <v>-1489.3612993518591</v>
      </c>
      <c r="G6983" s="10">
        <f>IF(F6983&gt;0,MIN('Hourly Model'!$E$8*1000-E6983,F6983),MAX(-E6983,F6983))</f>
        <v>-1489.3612993518591</v>
      </c>
      <c r="I6983" s="10">
        <f t="shared" si="439"/>
        <v>0</v>
      </c>
    </row>
    <row r="6984" spans="1:9" x14ac:dyDescent="0.2">
      <c r="A6984" s="11">
        <f t="shared" si="437"/>
        <v>43756.916666649733</v>
      </c>
      <c r="B6984" s="5">
        <f>'Load Profile'!E6987</f>
        <v>1170.4216760233348</v>
      </c>
      <c r="C6984" s="5">
        <f>'Solar Output'!E6988</f>
        <v>0</v>
      </c>
      <c r="D6984" s="5">
        <f>'Wind Output'!E6991</f>
        <v>0</v>
      </c>
      <c r="E6984" s="5">
        <f t="shared" si="438"/>
        <v>565.45604723852693</v>
      </c>
      <c r="F6984" s="10">
        <f t="shared" si="436"/>
        <v>-1170.4216760233348</v>
      </c>
      <c r="G6984" s="10">
        <f>IF(F6984&gt;0,MIN('Hourly Model'!$E$8*1000-E6984,F6984),MAX(-E6984,F6984))</f>
        <v>-565.45604723852693</v>
      </c>
      <c r="I6984" s="10">
        <f t="shared" si="439"/>
        <v>-604.9656287848079</v>
      </c>
    </row>
    <row r="6985" spans="1:9" x14ac:dyDescent="0.2">
      <c r="A6985" s="11">
        <f t="shared" si="437"/>
        <v>43756.958333316397</v>
      </c>
      <c r="B6985" s="5">
        <f>'Load Profile'!E6988</f>
        <v>843.21188454203343</v>
      </c>
      <c r="C6985" s="5">
        <f>'Solar Output'!E6989</f>
        <v>0</v>
      </c>
      <c r="D6985" s="5">
        <f>'Wind Output'!E6992</f>
        <v>286.66666666666669</v>
      </c>
      <c r="E6985" s="5">
        <f t="shared" si="438"/>
        <v>0</v>
      </c>
      <c r="F6985" s="10">
        <f t="shared" si="436"/>
        <v>-556.54521787536669</v>
      </c>
      <c r="G6985" s="10">
        <f>IF(F6985&gt;0,MIN('Hourly Model'!$E$8*1000-E6985,F6985),MAX(-E6985,F6985))</f>
        <v>0</v>
      </c>
      <c r="I6985" s="10">
        <f t="shared" si="439"/>
        <v>-1161.5108466601746</v>
      </c>
    </row>
    <row r="6986" spans="1:9" x14ac:dyDescent="0.2">
      <c r="A6986" s="11">
        <f t="shared" si="437"/>
        <v>43756.999999983062</v>
      </c>
      <c r="B6986" s="5">
        <f>'Load Profile'!E6989</f>
        <v>726.72263562578439</v>
      </c>
      <c r="C6986" s="5">
        <f>'Solar Output'!E6990</f>
        <v>0</v>
      </c>
      <c r="D6986" s="5">
        <f>'Wind Output'!E6993</f>
        <v>873.33333333333337</v>
      </c>
      <c r="E6986" s="5">
        <f t="shared" si="438"/>
        <v>0</v>
      </c>
      <c r="F6986" s="10">
        <f t="shared" si="436"/>
        <v>146.61069770754898</v>
      </c>
      <c r="G6986" s="10">
        <f>IF(F6986&gt;0,MIN('Hourly Model'!$E$8*1000-E6986,F6986),MAX(-E6986,F6986))</f>
        <v>146.61069770754898</v>
      </c>
      <c r="I6986" s="10">
        <f t="shared" si="439"/>
        <v>-1014.9001489526256</v>
      </c>
    </row>
    <row r="6987" spans="1:9" x14ac:dyDescent="0.2">
      <c r="A6987" s="11">
        <f t="shared" si="437"/>
        <v>43757.041666649726</v>
      </c>
      <c r="B6987" s="5">
        <f>'Load Profile'!E6990</f>
        <v>674.5618835187089</v>
      </c>
      <c r="C6987" s="5">
        <f>'Solar Output'!E6991</f>
        <v>0</v>
      </c>
      <c r="D6987" s="5">
        <f>'Wind Output'!E6994</f>
        <v>286.66666666666669</v>
      </c>
      <c r="E6987" s="5">
        <f t="shared" si="438"/>
        <v>146.61069770754898</v>
      </c>
      <c r="F6987" s="10">
        <f t="shared" si="436"/>
        <v>-387.89521685204221</v>
      </c>
      <c r="G6987" s="10">
        <f>IF(F6987&gt;0,MIN('Hourly Model'!$E$8*1000-E6987,F6987),MAX(-E6987,F6987))</f>
        <v>-146.61069770754898</v>
      </c>
      <c r="I6987" s="10">
        <f t="shared" si="439"/>
        <v>-1256.1846680971189</v>
      </c>
    </row>
    <row r="6988" spans="1:9" x14ac:dyDescent="0.2">
      <c r="A6988" s="11">
        <f t="shared" si="437"/>
        <v>43757.08333331639</v>
      </c>
      <c r="B6988" s="5">
        <f>'Load Profile'!E6991</f>
        <v>668.41134982574988</v>
      </c>
      <c r="C6988" s="5">
        <f>'Solar Output'!E6992</f>
        <v>0</v>
      </c>
      <c r="D6988" s="5">
        <f>'Wind Output'!E6995</f>
        <v>0</v>
      </c>
      <c r="E6988" s="5">
        <f t="shared" si="438"/>
        <v>0</v>
      </c>
      <c r="F6988" s="10">
        <f t="shared" si="436"/>
        <v>-668.41134982574988</v>
      </c>
      <c r="G6988" s="10">
        <f>IF(F6988&gt;0,MIN('Hourly Model'!$E$8*1000-E6988,F6988),MAX(-E6988,F6988))</f>
        <v>0</v>
      </c>
      <c r="I6988" s="10">
        <f t="shared" si="439"/>
        <v>-1924.5960179228687</v>
      </c>
    </row>
    <row r="6989" spans="1:9" x14ac:dyDescent="0.2">
      <c r="A6989" s="11">
        <f t="shared" si="437"/>
        <v>43757.124999983054</v>
      </c>
      <c r="B6989" s="5">
        <f>'Load Profile'!E6992</f>
        <v>674.32891175071325</v>
      </c>
      <c r="C6989" s="5">
        <f>'Solar Output'!E6993</f>
        <v>0</v>
      </c>
      <c r="D6989" s="5">
        <f>'Wind Output'!E6996</f>
        <v>286.66666666666669</v>
      </c>
      <c r="E6989" s="5">
        <f t="shared" si="438"/>
        <v>0</v>
      </c>
      <c r="F6989" s="10">
        <f t="shared" si="436"/>
        <v>-387.66224508404656</v>
      </c>
      <c r="G6989" s="10">
        <f>IF(F6989&gt;0,MIN('Hourly Model'!$E$8*1000-E6989,F6989),MAX(-E6989,F6989))</f>
        <v>0</v>
      </c>
      <c r="I6989" s="10">
        <f t="shared" si="439"/>
        <v>-2312.2582630069151</v>
      </c>
    </row>
    <row r="6990" spans="1:9" x14ac:dyDescent="0.2">
      <c r="A6990" s="11">
        <f t="shared" si="437"/>
        <v>43757.166666649719</v>
      </c>
      <c r="B6990" s="5">
        <f>'Load Profile'!E6993</f>
        <v>737.23294937271999</v>
      </c>
      <c r="C6990" s="5">
        <f>'Solar Output'!E6994</f>
        <v>0</v>
      </c>
      <c r="D6990" s="5">
        <f>'Wind Output'!E6997</f>
        <v>0</v>
      </c>
      <c r="E6990" s="5">
        <f t="shared" si="438"/>
        <v>0</v>
      </c>
      <c r="F6990" s="10">
        <f t="shared" si="436"/>
        <v>-737.23294937271999</v>
      </c>
      <c r="G6990" s="10">
        <f>IF(F6990&gt;0,MIN('Hourly Model'!$E$8*1000-E6990,F6990),MAX(-E6990,F6990))</f>
        <v>0</v>
      </c>
      <c r="I6990" s="10">
        <f t="shared" si="439"/>
        <v>-3049.4912123796348</v>
      </c>
    </row>
    <row r="6991" spans="1:9" x14ac:dyDescent="0.2">
      <c r="A6991" s="11">
        <f t="shared" si="437"/>
        <v>43757.208333316383</v>
      </c>
      <c r="B6991" s="5">
        <f>'Load Profile'!E6994</f>
        <v>954.19093086332464</v>
      </c>
      <c r="C6991" s="5">
        <f>'Solar Output'!E6995</f>
        <v>0</v>
      </c>
      <c r="D6991" s="5">
        <f>'Wind Output'!E6998</f>
        <v>286.66666666666669</v>
      </c>
      <c r="E6991" s="5">
        <f t="shared" si="438"/>
        <v>0</v>
      </c>
      <c r="F6991" s="10">
        <f t="shared" si="436"/>
        <v>-667.5242641966579</v>
      </c>
      <c r="G6991" s="10">
        <f>IF(F6991&gt;0,MIN('Hourly Model'!$E$8*1000-E6991,F6991),MAX(-E6991,F6991))</f>
        <v>0</v>
      </c>
      <c r="I6991" s="10">
        <f t="shared" si="439"/>
        <v>-3717.0154765762927</v>
      </c>
    </row>
    <row r="6992" spans="1:9" x14ac:dyDescent="0.2">
      <c r="A6992" s="11">
        <f t="shared" si="437"/>
        <v>43757.249999983047</v>
      </c>
      <c r="B6992" s="5">
        <f>'Load Profile'!E6995</f>
        <v>1280.407899397102</v>
      </c>
      <c r="C6992" s="5">
        <f>'Solar Output'!E6996</f>
        <v>805.59799999999996</v>
      </c>
      <c r="D6992" s="5">
        <f>'Wind Output'!E6999</f>
        <v>0</v>
      </c>
      <c r="E6992" s="5">
        <f t="shared" si="438"/>
        <v>0</v>
      </c>
      <c r="F6992" s="10">
        <f t="shared" si="436"/>
        <v>-474.80989939710207</v>
      </c>
      <c r="G6992" s="10">
        <f>IF(F6992&gt;0,MIN('Hourly Model'!$E$8*1000-E6992,F6992),MAX(-E6992,F6992))</f>
        <v>0</v>
      </c>
      <c r="I6992" s="10">
        <f t="shared" si="439"/>
        <v>-4191.8253759733943</v>
      </c>
    </row>
    <row r="6993" spans="1:9" x14ac:dyDescent="0.2">
      <c r="A6993" s="11">
        <f t="shared" si="437"/>
        <v>43757.291666649711</v>
      </c>
      <c r="B6993" s="5">
        <f>'Load Profile'!E6996</f>
        <v>1198.8538614671493</v>
      </c>
      <c r="C6993" s="5">
        <f>'Solar Output'!E6997</f>
        <v>3147.5223999999998</v>
      </c>
      <c r="D6993" s="5">
        <f>'Wind Output'!E7000</f>
        <v>0</v>
      </c>
      <c r="E6993" s="5">
        <f t="shared" si="438"/>
        <v>0</v>
      </c>
      <c r="F6993" s="10">
        <f t="shared" si="436"/>
        <v>1948.6685385328506</v>
      </c>
      <c r="G6993" s="10">
        <f>IF(F6993&gt;0,MIN('Hourly Model'!$E$8*1000-E6993,F6993),MAX(-E6993,F6993))</f>
        <v>1948.6685385328506</v>
      </c>
      <c r="I6993" s="10">
        <f t="shared" si="439"/>
        <v>-2243.1568374405438</v>
      </c>
    </row>
    <row r="6994" spans="1:9" x14ac:dyDescent="0.2">
      <c r="A6994" s="11">
        <f t="shared" si="437"/>
        <v>43757.333333316376</v>
      </c>
      <c r="B6994" s="5">
        <f>'Load Profile'!E6997</f>
        <v>998.46977335257645</v>
      </c>
      <c r="C6994" s="5">
        <f>'Solar Output'!E6998</f>
        <v>5242.5578999999998</v>
      </c>
      <c r="D6994" s="5">
        <f>'Wind Output'!E7001</f>
        <v>2773.3333333333335</v>
      </c>
      <c r="E6994" s="5">
        <f t="shared" si="438"/>
        <v>1948.6685385328506</v>
      </c>
      <c r="F6994" s="10">
        <f t="shared" si="436"/>
        <v>7017.4214599807574</v>
      </c>
      <c r="G6994" s="10">
        <f>IF(F6994&gt;0,MIN('Hourly Model'!$E$8*1000-E6994,F6994),MAX(-E6994,F6994))</f>
        <v>7017.4214599807574</v>
      </c>
      <c r="I6994" s="10">
        <f t="shared" si="439"/>
        <v>0</v>
      </c>
    </row>
    <row r="6995" spans="1:9" x14ac:dyDescent="0.2">
      <c r="A6995" s="11">
        <f t="shared" si="437"/>
        <v>43757.37499998304</v>
      </c>
      <c r="B6995" s="5">
        <f>'Load Profile'!E6998</f>
        <v>981.72961838172853</v>
      </c>
      <c r="C6995" s="5">
        <f>'Solar Output'!E6999</f>
        <v>6712.5695499999983</v>
      </c>
      <c r="D6995" s="5">
        <f>'Wind Output'!E7002</f>
        <v>6160</v>
      </c>
      <c r="E6995" s="5">
        <f t="shared" si="438"/>
        <v>8966.0899985136075</v>
      </c>
      <c r="F6995" s="10">
        <f t="shared" si="436"/>
        <v>11890.839931618269</v>
      </c>
      <c r="G6995" s="10">
        <f>IF(F6995&gt;0,MIN('Hourly Model'!$E$8*1000-E6995,F6995),MAX(-E6995,F6995))</f>
        <v>1033.9100014863925</v>
      </c>
      <c r="I6995" s="10">
        <f t="shared" si="439"/>
        <v>0</v>
      </c>
    </row>
    <row r="6996" spans="1:9" x14ac:dyDescent="0.2">
      <c r="A6996" s="11">
        <f t="shared" si="437"/>
        <v>43757.416666649704</v>
      </c>
      <c r="B6996" s="5">
        <f>'Load Profile'!E6999</f>
        <v>957.25494876095456</v>
      </c>
      <c r="C6996" s="5">
        <f>'Solar Output'!E7000</f>
        <v>7529.8193499999998</v>
      </c>
      <c r="D6996" s="5">
        <f>'Wind Output'!E7003</f>
        <v>6160</v>
      </c>
      <c r="E6996" s="5">
        <f t="shared" si="438"/>
        <v>10000</v>
      </c>
      <c r="F6996" s="10">
        <f t="shared" si="436"/>
        <v>12732.564401239046</v>
      </c>
      <c r="G6996" s="10">
        <f>IF(F6996&gt;0,MIN('Hourly Model'!$E$8*1000-E6996,F6996),MAX(-E6996,F6996))</f>
        <v>0</v>
      </c>
      <c r="I6996" s="10">
        <f t="shared" si="439"/>
        <v>0</v>
      </c>
    </row>
    <row r="6997" spans="1:9" x14ac:dyDescent="0.2">
      <c r="A6997" s="11">
        <f t="shared" si="437"/>
        <v>43757.458333316368</v>
      </c>
      <c r="B6997" s="5">
        <f>'Load Profile'!E7000</f>
        <v>932.04112576018349</v>
      </c>
      <c r="C6997" s="5">
        <f>'Solar Output'!E7001</f>
        <v>7725.7505999999994</v>
      </c>
      <c r="D6997" s="5">
        <f>'Wind Output'!E7004</f>
        <v>6160</v>
      </c>
      <c r="E6997" s="5">
        <f t="shared" si="438"/>
        <v>10000</v>
      </c>
      <c r="F6997" s="10">
        <f t="shared" si="436"/>
        <v>12953.709474239817</v>
      </c>
      <c r="G6997" s="10">
        <f>IF(F6997&gt;0,MIN('Hourly Model'!$E$8*1000-E6997,F6997),MAX(-E6997,F6997))</f>
        <v>0</v>
      </c>
      <c r="I6997" s="10">
        <f t="shared" si="439"/>
        <v>0</v>
      </c>
    </row>
    <row r="6998" spans="1:9" x14ac:dyDescent="0.2">
      <c r="A6998" s="11">
        <f t="shared" si="437"/>
        <v>43757.499999983032</v>
      </c>
      <c r="B6998" s="5">
        <f>'Load Profile'!E7001</f>
        <v>893.66901797164735</v>
      </c>
      <c r="C6998" s="5">
        <f>'Solar Output'!E7002</f>
        <v>7344.6762499999995</v>
      </c>
      <c r="D6998" s="5">
        <f>'Wind Output'!E7005</f>
        <v>4266.666666666667</v>
      </c>
      <c r="E6998" s="5">
        <f t="shared" si="438"/>
        <v>10000</v>
      </c>
      <c r="F6998" s="10">
        <f t="shared" si="436"/>
        <v>10717.673898695019</v>
      </c>
      <c r="G6998" s="10">
        <f>IF(F6998&gt;0,MIN('Hourly Model'!$E$8*1000-E6998,F6998),MAX(-E6998,F6998))</f>
        <v>0</v>
      </c>
      <c r="I6998" s="10">
        <f t="shared" si="439"/>
        <v>0</v>
      </c>
    </row>
    <row r="6999" spans="1:9" x14ac:dyDescent="0.2">
      <c r="A6999" s="11">
        <f t="shared" si="437"/>
        <v>43757.541666649697</v>
      </c>
      <c r="B6999" s="5">
        <f>'Load Profile'!E7002</f>
        <v>873.52565644522724</v>
      </c>
      <c r="C6999" s="5">
        <f>'Solar Output'!E7003</f>
        <v>6395.3075499999995</v>
      </c>
      <c r="D6999" s="5">
        <f>'Wind Output'!E7006</f>
        <v>4266.666666666667</v>
      </c>
      <c r="E6999" s="5">
        <f t="shared" si="438"/>
        <v>10000</v>
      </c>
      <c r="F6999" s="10">
        <f t="shared" si="436"/>
        <v>9788.448560221439</v>
      </c>
      <c r="G6999" s="10">
        <f>IF(F6999&gt;0,MIN('Hourly Model'!$E$8*1000-E6999,F6999),MAX(-E6999,F6999))</f>
        <v>0</v>
      </c>
      <c r="I6999" s="10">
        <f t="shared" si="439"/>
        <v>0</v>
      </c>
    </row>
    <row r="7000" spans="1:9" x14ac:dyDescent="0.2">
      <c r="A7000" s="11">
        <f t="shared" si="437"/>
        <v>43757.583333316361</v>
      </c>
      <c r="B7000" s="5">
        <f>'Load Profile'!E7003</f>
        <v>905.98978211606823</v>
      </c>
      <c r="C7000" s="5">
        <f>'Solar Output'!E7004</f>
        <v>4897.0058999999992</v>
      </c>
      <c r="D7000" s="5">
        <f>'Wind Output'!E7007</f>
        <v>6160</v>
      </c>
      <c r="E7000" s="5">
        <f t="shared" si="438"/>
        <v>10000</v>
      </c>
      <c r="F7000" s="10">
        <f t="shared" si="436"/>
        <v>10151.016117883932</v>
      </c>
      <c r="G7000" s="10">
        <f>IF(F7000&gt;0,MIN('Hourly Model'!$E$8*1000-E7000,F7000),MAX(-E7000,F7000))</f>
        <v>0</v>
      </c>
      <c r="I7000" s="10">
        <f t="shared" si="439"/>
        <v>0</v>
      </c>
    </row>
    <row r="7001" spans="1:9" x14ac:dyDescent="0.2">
      <c r="A7001" s="11">
        <f t="shared" si="437"/>
        <v>43757.624999983025</v>
      </c>
      <c r="B7001" s="5">
        <f>'Load Profile'!E7004</f>
        <v>1067.1250191911993</v>
      </c>
      <c r="C7001" s="5">
        <f>'Solar Output'!E7005</f>
        <v>2810.0825</v>
      </c>
      <c r="D7001" s="5">
        <f>'Wind Output'!E7008</f>
        <v>9060</v>
      </c>
      <c r="E7001" s="5">
        <f t="shared" si="438"/>
        <v>10000</v>
      </c>
      <c r="F7001" s="10">
        <f t="shared" si="436"/>
        <v>10802.957480808802</v>
      </c>
      <c r="G7001" s="10">
        <f>IF(F7001&gt;0,MIN('Hourly Model'!$E$8*1000-E7001,F7001),MAX(-E7001,F7001))</f>
        <v>0</v>
      </c>
      <c r="I7001" s="10">
        <f t="shared" si="439"/>
        <v>0</v>
      </c>
    </row>
    <row r="7002" spans="1:9" x14ac:dyDescent="0.2">
      <c r="A7002" s="11">
        <f t="shared" si="437"/>
        <v>43757.666666649689</v>
      </c>
      <c r="B7002" s="5">
        <f>'Load Profile'!E7005</f>
        <v>1394.9619939511429</v>
      </c>
      <c r="C7002" s="5">
        <f>'Solar Output'!E7006</f>
        <v>656.59365000000003</v>
      </c>
      <c r="D7002" s="5">
        <f>'Wind Output'!E7009</f>
        <v>7873.333333333333</v>
      </c>
      <c r="E7002" s="5">
        <f t="shared" si="438"/>
        <v>10000</v>
      </c>
      <c r="F7002" s="10">
        <f t="shared" si="436"/>
        <v>7134.9649893821897</v>
      </c>
      <c r="G7002" s="10">
        <f>IF(F7002&gt;0,MIN('Hourly Model'!$E$8*1000-E7002,F7002),MAX(-E7002,F7002))</f>
        <v>0</v>
      </c>
      <c r="I7002" s="10">
        <f t="shared" si="439"/>
        <v>0</v>
      </c>
    </row>
    <row r="7003" spans="1:9" x14ac:dyDescent="0.2">
      <c r="A7003" s="11">
        <f t="shared" si="437"/>
        <v>43757.708333316354</v>
      </c>
      <c r="B7003" s="5">
        <f>'Load Profile'!E7006</f>
        <v>1662.9325723324766</v>
      </c>
      <c r="C7003" s="5">
        <f>'Solar Output'!E7007</f>
        <v>0</v>
      </c>
      <c r="D7003" s="5">
        <f>'Wind Output'!E7010</f>
        <v>2773.3333333333335</v>
      </c>
      <c r="E7003" s="5">
        <f t="shared" si="438"/>
        <v>10000</v>
      </c>
      <c r="F7003" s="10">
        <f t="shared" si="436"/>
        <v>1110.4007610008568</v>
      </c>
      <c r="G7003" s="10">
        <f>IF(F7003&gt;0,MIN('Hourly Model'!$E$8*1000-E7003,F7003),MAX(-E7003,F7003))</f>
        <v>0</v>
      </c>
      <c r="I7003" s="10">
        <f t="shared" si="439"/>
        <v>0</v>
      </c>
    </row>
    <row r="7004" spans="1:9" x14ac:dyDescent="0.2">
      <c r="A7004" s="11">
        <f t="shared" si="437"/>
        <v>43757.749999983018</v>
      </c>
      <c r="B7004" s="5">
        <f>'Load Profile'!E7007</f>
        <v>1877.5256243584854</v>
      </c>
      <c r="C7004" s="5">
        <f>'Solar Output'!E7008</f>
        <v>0</v>
      </c>
      <c r="D7004" s="5">
        <f>'Wind Output'!E7011</f>
        <v>4266.666666666667</v>
      </c>
      <c r="E7004" s="5">
        <f t="shared" si="438"/>
        <v>10000</v>
      </c>
      <c r="F7004" s="10">
        <f t="shared" si="436"/>
        <v>2389.1410423081816</v>
      </c>
      <c r="G7004" s="10">
        <f>IF(F7004&gt;0,MIN('Hourly Model'!$E$8*1000-E7004,F7004),MAX(-E7004,F7004))</f>
        <v>0</v>
      </c>
      <c r="I7004" s="10">
        <f t="shared" si="439"/>
        <v>0</v>
      </c>
    </row>
    <row r="7005" spans="1:9" x14ac:dyDescent="0.2">
      <c r="A7005" s="11">
        <f t="shared" si="437"/>
        <v>43757.791666649682</v>
      </c>
      <c r="B7005" s="5">
        <f>'Load Profile'!E7008</f>
        <v>1945.72910770575</v>
      </c>
      <c r="C7005" s="5">
        <f>'Solar Output'!E7009</f>
        <v>0</v>
      </c>
      <c r="D7005" s="5">
        <f>'Wind Output'!E7012</f>
        <v>7873.333333333333</v>
      </c>
      <c r="E7005" s="5">
        <f t="shared" si="438"/>
        <v>10000</v>
      </c>
      <c r="F7005" s="10">
        <f t="shared" si="436"/>
        <v>5927.6042256275832</v>
      </c>
      <c r="G7005" s="10">
        <f>IF(F7005&gt;0,MIN('Hourly Model'!$E$8*1000-E7005,F7005),MAX(-E7005,F7005))</f>
        <v>0</v>
      </c>
      <c r="I7005" s="10">
        <f t="shared" si="439"/>
        <v>0</v>
      </c>
    </row>
    <row r="7006" spans="1:9" x14ac:dyDescent="0.2">
      <c r="A7006" s="11">
        <f t="shared" si="437"/>
        <v>43757.833333316346</v>
      </c>
      <c r="B7006" s="5">
        <f>'Load Profile'!E7009</f>
        <v>1770.0132397179018</v>
      </c>
      <c r="C7006" s="5">
        <f>'Solar Output'!E7010</f>
        <v>0</v>
      </c>
      <c r="D7006" s="5">
        <f>'Wind Output'!E7013</f>
        <v>6160</v>
      </c>
      <c r="E7006" s="5">
        <f t="shared" si="438"/>
        <v>10000</v>
      </c>
      <c r="F7006" s="10">
        <f t="shared" si="436"/>
        <v>4389.9867602820977</v>
      </c>
      <c r="G7006" s="10">
        <f>IF(F7006&gt;0,MIN('Hourly Model'!$E$8*1000-E7006,F7006),MAX(-E7006,F7006))</f>
        <v>0</v>
      </c>
      <c r="I7006" s="10">
        <f t="shared" si="439"/>
        <v>0</v>
      </c>
    </row>
    <row r="7007" spans="1:9" x14ac:dyDescent="0.2">
      <c r="A7007" s="11">
        <f t="shared" si="437"/>
        <v>43757.874999983011</v>
      </c>
      <c r="B7007" s="5">
        <f>'Load Profile'!E7010</f>
        <v>1441.5226106919476</v>
      </c>
      <c r="C7007" s="5">
        <f>'Solar Output'!E7011</f>
        <v>0</v>
      </c>
      <c r="D7007" s="5">
        <f>'Wind Output'!E7014</f>
        <v>4266.666666666667</v>
      </c>
      <c r="E7007" s="5">
        <f t="shared" si="438"/>
        <v>10000</v>
      </c>
      <c r="F7007" s="10">
        <f t="shared" si="436"/>
        <v>2825.1440559747193</v>
      </c>
      <c r="G7007" s="10">
        <f>IF(F7007&gt;0,MIN('Hourly Model'!$E$8*1000-E7007,F7007),MAX(-E7007,F7007))</f>
        <v>0</v>
      </c>
      <c r="I7007" s="10">
        <f t="shared" si="439"/>
        <v>0</v>
      </c>
    </row>
    <row r="7008" spans="1:9" x14ac:dyDescent="0.2">
      <c r="A7008" s="11">
        <f t="shared" si="437"/>
        <v>43757.916666649675</v>
      </c>
      <c r="B7008" s="5">
        <f>'Load Profile'!E7011</f>
        <v>1121.7271483351431</v>
      </c>
      <c r="C7008" s="5">
        <f>'Solar Output'!E7012</f>
        <v>0</v>
      </c>
      <c r="D7008" s="5">
        <f>'Wind Output'!E7015</f>
        <v>4266.666666666667</v>
      </c>
      <c r="E7008" s="5">
        <f t="shared" si="438"/>
        <v>10000</v>
      </c>
      <c r="F7008" s="10">
        <f t="shared" si="436"/>
        <v>3144.9395183315237</v>
      </c>
      <c r="G7008" s="10">
        <f>IF(F7008&gt;0,MIN('Hourly Model'!$E$8*1000-E7008,F7008),MAX(-E7008,F7008))</f>
        <v>0</v>
      </c>
      <c r="I7008" s="10">
        <f t="shared" si="439"/>
        <v>0</v>
      </c>
    </row>
    <row r="7009" spans="1:9" x14ac:dyDescent="0.2">
      <c r="A7009" s="11">
        <f t="shared" si="437"/>
        <v>43757.958333316339</v>
      </c>
      <c r="B7009" s="5">
        <f>'Load Profile'!E7012</f>
        <v>794.23114013527811</v>
      </c>
      <c r="C7009" s="5">
        <f>'Solar Output'!E7013</f>
        <v>0</v>
      </c>
      <c r="D7009" s="5">
        <f>'Wind Output'!E7016</f>
        <v>1666.6666666666667</v>
      </c>
      <c r="E7009" s="5">
        <f t="shared" si="438"/>
        <v>10000</v>
      </c>
      <c r="F7009" s="10">
        <f t="shared" si="436"/>
        <v>872.43552653138863</v>
      </c>
      <c r="G7009" s="10">
        <f>IF(F7009&gt;0,MIN('Hourly Model'!$E$8*1000-E7009,F7009),MAX(-E7009,F7009))</f>
        <v>0</v>
      </c>
      <c r="I7009" s="10">
        <f t="shared" si="439"/>
        <v>0</v>
      </c>
    </row>
    <row r="7010" spans="1:9" x14ac:dyDescent="0.2">
      <c r="A7010" s="11">
        <f t="shared" si="437"/>
        <v>43757.999999983003</v>
      </c>
      <c r="B7010" s="5">
        <f>'Load Profile'!E7013</f>
        <v>677.59841939972864</v>
      </c>
      <c r="C7010" s="5">
        <f>'Solar Output'!E7014</f>
        <v>0</v>
      </c>
      <c r="D7010" s="5">
        <f>'Wind Output'!E7017</f>
        <v>2773.3333333333335</v>
      </c>
      <c r="E7010" s="5">
        <f t="shared" si="438"/>
        <v>10000</v>
      </c>
      <c r="F7010" s="10">
        <f t="shared" si="436"/>
        <v>2095.7349139336047</v>
      </c>
      <c r="G7010" s="10">
        <f>IF(F7010&gt;0,MIN('Hourly Model'!$E$8*1000-E7010,F7010),MAX(-E7010,F7010))</f>
        <v>0</v>
      </c>
      <c r="I7010" s="10">
        <f t="shared" si="439"/>
        <v>0</v>
      </c>
    </row>
    <row r="7011" spans="1:9" x14ac:dyDescent="0.2">
      <c r="A7011" s="11">
        <f t="shared" si="437"/>
        <v>43758.041666649668</v>
      </c>
      <c r="B7011" s="5">
        <f>'Load Profile'!E7014</f>
        <v>625.14708017545399</v>
      </c>
      <c r="C7011" s="5">
        <f>'Solar Output'!E7015</f>
        <v>0</v>
      </c>
      <c r="D7011" s="5">
        <f>'Wind Output'!E7018</f>
        <v>2773.3333333333335</v>
      </c>
      <c r="E7011" s="5">
        <f t="shared" si="438"/>
        <v>10000</v>
      </c>
      <c r="F7011" s="10">
        <f t="shared" si="436"/>
        <v>2148.1862531578795</v>
      </c>
      <c r="G7011" s="10">
        <f>IF(F7011&gt;0,MIN('Hourly Model'!$E$8*1000-E7011,F7011),MAX(-E7011,F7011))</f>
        <v>0</v>
      </c>
      <c r="I7011" s="10">
        <f t="shared" si="439"/>
        <v>0</v>
      </c>
    </row>
    <row r="7012" spans="1:9" x14ac:dyDescent="0.2">
      <c r="A7012" s="11">
        <f t="shared" si="437"/>
        <v>43758.083333316332</v>
      </c>
      <c r="B7012" s="5">
        <f>'Load Profile'!E7015</f>
        <v>618.64426327566991</v>
      </c>
      <c r="C7012" s="5">
        <f>'Solar Output'!E7016</f>
        <v>0</v>
      </c>
      <c r="D7012" s="5">
        <f>'Wind Output'!E7019</f>
        <v>4266.666666666667</v>
      </c>
      <c r="E7012" s="5">
        <f t="shared" si="438"/>
        <v>10000</v>
      </c>
      <c r="F7012" s="10">
        <f t="shared" si="436"/>
        <v>3648.0224033909972</v>
      </c>
      <c r="G7012" s="10">
        <f>IF(F7012&gt;0,MIN('Hourly Model'!$E$8*1000-E7012,F7012),MAX(-E7012,F7012))</f>
        <v>0</v>
      </c>
      <c r="I7012" s="10">
        <f t="shared" si="439"/>
        <v>0</v>
      </c>
    </row>
    <row r="7013" spans="1:9" x14ac:dyDescent="0.2">
      <c r="A7013" s="11">
        <f t="shared" si="437"/>
        <v>43758.124999982996</v>
      </c>
      <c r="B7013" s="5">
        <f>'Load Profile'!E7016</f>
        <v>621.16855136923289</v>
      </c>
      <c r="C7013" s="5">
        <f>'Solar Output'!E7017</f>
        <v>0</v>
      </c>
      <c r="D7013" s="5">
        <f>'Wind Output'!E7020</f>
        <v>2773.3333333333335</v>
      </c>
      <c r="E7013" s="5">
        <f t="shared" si="438"/>
        <v>10000</v>
      </c>
      <c r="F7013" s="10">
        <f t="shared" si="436"/>
        <v>2152.1647819641007</v>
      </c>
      <c r="G7013" s="10">
        <f>IF(F7013&gt;0,MIN('Hourly Model'!$E$8*1000-E7013,F7013),MAX(-E7013,F7013))</f>
        <v>0</v>
      </c>
      <c r="I7013" s="10">
        <f t="shared" si="439"/>
        <v>0</v>
      </c>
    </row>
    <row r="7014" spans="1:9" x14ac:dyDescent="0.2">
      <c r="A7014" s="11">
        <f t="shared" si="437"/>
        <v>43758.16666664966</v>
      </c>
      <c r="B7014" s="5">
        <f>'Load Profile'!E7017</f>
        <v>685.44438476386847</v>
      </c>
      <c r="C7014" s="5">
        <f>'Solar Output'!E7018</f>
        <v>0</v>
      </c>
      <c r="D7014" s="5">
        <f>'Wind Output'!E7021</f>
        <v>4266.666666666667</v>
      </c>
      <c r="E7014" s="5">
        <f t="shared" si="438"/>
        <v>10000</v>
      </c>
      <c r="F7014" s="10">
        <f t="shared" si="436"/>
        <v>3581.2222819027984</v>
      </c>
      <c r="G7014" s="10">
        <f>IF(F7014&gt;0,MIN('Hourly Model'!$E$8*1000-E7014,F7014),MAX(-E7014,F7014))</f>
        <v>0</v>
      </c>
      <c r="I7014" s="10">
        <f t="shared" si="439"/>
        <v>0</v>
      </c>
    </row>
    <row r="7015" spans="1:9" x14ac:dyDescent="0.2">
      <c r="A7015" s="11">
        <f t="shared" si="437"/>
        <v>43758.208333316325</v>
      </c>
      <c r="B7015" s="5">
        <f>'Load Profile'!E7018</f>
        <v>913.30817444268587</v>
      </c>
      <c r="C7015" s="5">
        <f>'Solar Output'!E7019</f>
        <v>0</v>
      </c>
      <c r="D7015" s="5">
        <f>'Wind Output'!E7022</f>
        <v>1666.6666666666667</v>
      </c>
      <c r="E7015" s="5">
        <f t="shared" si="438"/>
        <v>10000</v>
      </c>
      <c r="F7015" s="10">
        <f t="shared" si="436"/>
        <v>753.35849222398087</v>
      </c>
      <c r="G7015" s="10">
        <f>IF(F7015&gt;0,MIN('Hourly Model'!$E$8*1000-E7015,F7015),MAX(-E7015,F7015))</f>
        <v>0</v>
      </c>
      <c r="I7015" s="10">
        <f t="shared" si="439"/>
        <v>0</v>
      </c>
    </row>
    <row r="7016" spans="1:9" x14ac:dyDescent="0.2">
      <c r="A7016" s="11">
        <f t="shared" si="437"/>
        <v>43758.249999982989</v>
      </c>
      <c r="B7016" s="5">
        <f>'Load Profile'!E7019</f>
        <v>1232.6133564245761</v>
      </c>
      <c r="C7016" s="5">
        <f>'Solar Output'!E7020</f>
        <v>52.587199999999996</v>
      </c>
      <c r="D7016" s="5">
        <f>'Wind Output'!E7023</f>
        <v>873.33333333333337</v>
      </c>
      <c r="E7016" s="5">
        <f t="shared" si="438"/>
        <v>10000</v>
      </c>
      <c r="F7016" s="10">
        <f t="shared" si="436"/>
        <v>-306.69282309124264</v>
      </c>
      <c r="G7016" s="10">
        <f>IF(F7016&gt;0,MIN('Hourly Model'!$E$8*1000-E7016,F7016),MAX(-E7016,F7016))</f>
        <v>-306.69282309124264</v>
      </c>
      <c r="I7016" s="10">
        <f t="shared" si="439"/>
        <v>0</v>
      </c>
    </row>
    <row r="7017" spans="1:9" x14ac:dyDescent="0.2">
      <c r="A7017" s="11">
        <f t="shared" si="437"/>
        <v>43758.291666649653</v>
      </c>
      <c r="B7017" s="5">
        <f>'Load Profile'!E7020</f>
        <v>1155.5851037792499</v>
      </c>
      <c r="C7017" s="5">
        <f>'Solar Output'!E7021</f>
        <v>133.45175</v>
      </c>
      <c r="D7017" s="5">
        <f>'Wind Output'!E7024</f>
        <v>873.33333333333337</v>
      </c>
      <c r="E7017" s="5">
        <f t="shared" si="438"/>
        <v>9693.3071769087583</v>
      </c>
      <c r="F7017" s="10">
        <f t="shared" si="436"/>
        <v>-148.80002044591652</v>
      </c>
      <c r="G7017" s="10">
        <f>IF(F7017&gt;0,MIN('Hourly Model'!$E$8*1000-E7017,F7017),MAX(-E7017,F7017))</f>
        <v>-148.80002044591652</v>
      </c>
      <c r="I7017" s="10">
        <f t="shared" si="439"/>
        <v>0</v>
      </c>
    </row>
    <row r="7018" spans="1:9" x14ac:dyDescent="0.2">
      <c r="A7018" s="11">
        <f t="shared" si="437"/>
        <v>43758.333333316317</v>
      </c>
      <c r="B7018" s="5">
        <f>'Load Profile'!E7021</f>
        <v>958.20792983163369</v>
      </c>
      <c r="C7018" s="5">
        <f>'Solar Output'!E7022</f>
        <v>717.57469999999989</v>
      </c>
      <c r="D7018" s="5">
        <f>'Wind Output'!E7025</f>
        <v>6160</v>
      </c>
      <c r="E7018" s="5">
        <f t="shared" si="438"/>
        <v>9544.5071564628415</v>
      </c>
      <c r="F7018" s="10">
        <f t="shared" si="436"/>
        <v>5919.3667701683662</v>
      </c>
      <c r="G7018" s="10">
        <f>IF(F7018&gt;0,MIN('Hourly Model'!$E$8*1000-E7018,F7018),MAX(-E7018,F7018))</f>
        <v>455.49284353715848</v>
      </c>
      <c r="I7018" s="10">
        <f t="shared" si="439"/>
        <v>0</v>
      </c>
    </row>
    <row r="7019" spans="1:9" x14ac:dyDescent="0.2">
      <c r="A7019" s="11">
        <f t="shared" si="437"/>
        <v>43758.374999982982</v>
      </c>
      <c r="B7019" s="5">
        <f>'Load Profile'!E7022</f>
        <v>939.16749577763073</v>
      </c>
      <c r="C7019" s="5">
        <f>'Solar Output'!E7023</f>
        <v>2823.1073999999999</v>
      </c>
      <c r="D7019" s="5">
        <f>'Wind Output'!E7026</f>
        <v>2773.3333333333335</v>
      </c>
      <c r="E7019" s="5">
        <f t="shared" si="438"/>
        <v>10000</v>
      </c>
      <c r="F7019" s="10">
        <f t="shared" si="436"/>
        <v>4657.2732375557025</v>
      </c>
      <c r="G7019" s="10">
        <f>IF(F7019&gt;0,MIN('Hourly Model'!$E$8*1000-E7019,F7019),MAX(-E7019,F7019))</f>
        <v>0</v>
      </c>
      <c r="I7019" s="10">
        <f t="shared" si="439"/>
        <v>0</v>
      </c>
    </row>
    <row r="7020" spans="1:9" x14ac:dyDescent="0.2">
      <c r="A7020" s="11">
        <f t="shared" si="437"/>
        <v>43758.416666649646</v>
      </c>
      <c r="B7020" s="5">
        <f>'Load Profile'!E7023</f>
        <v>926.14347256582516</v>
      </c>
      <c r="C7020" s="5">
        <f>'Solar Output'!E7024</f>
        <v>3705.5898000000002</v>
      </c>
      <c r="D7020" s="5">
        <f>'Wind Output'!E7027</f>
        <v>2773.3333333333335</v>
      </c>
      <c r="E7020" s="5">
        <f t="shared" si="438"/>
        <v>10000</v>
      </c>
      <c r="F7020" s="10">
        <f t="shared" si="436"/>
        <v>5552.7796607675082</v>
      </c>
      <c r="G7020" s="10">
        <f>IF(F7020&gt;0,MIN('Hourly Model'!$E$8*1000-E7020,F7020),MAX(-E7020,F7020))</f>
        <v>0</v>
      </c>
      <c r="I7020" s="10">
        <f t="shared" si="439"/>
        <v>0</v>
      </c>
    </row>
    <row r="7021" spans="1:9" x14ac:dyDescent="0.2">
      <c r="A7021" s="11">
        <f t="shared" si="437"/>
        <v>43758.45833331631</v>
      </c>
      <c r="B7021" s="5">
        <f>'Load Profile'!E7024</f>
        <v>898.70550509012514</v>
      </c>
      <c r="C7021" s="5">
        <f>'Solar Output'!E7025</f>
        <v>2727.2433999999998</v>
      </c>
      <c r="D7021" s="5">
        <f>'Wind Output'!E7028</f>
        <v>4266.666666666667</v>
      </c>
      <c r="E7021" s="5">
        <f t="shared" si="438"/>
        <v>10000</v>
      </c>
      <c r="F7021" s="10">
        <f t="shared" si="436"/>
        <v>6095.2045615765419</v>
      </c>
      <c r="G7021" s="10">
        <f>IF(F7021&gt;0,MIN('Hourly Model'!$E$8*1000-E7021,F7021),MAX(-E7021,F7021))</f>
        <v>0</v>
      </c>
      <c r="I7021" s="10">
        <f t="shared" si="439"/>
        <v>0</v>
      </c>
    </row>
    <row r="7022" spans="1:9" x14ac:dyDescent="0.2">
      <c r="A7022" s="11">
        <f t="shared" si="437"/>
        <v>43758.499999982974</v>
      </c>
      <c r="B7022" s="5">
        <f>'Load Profile'!E7025</f>
        <v>866.2777187623318</v>
      </c>
      <c r="C7022" s="5">
        <f>'Solar Output'!E7026</f>
        <v>2269.6112499999999</v>
      </c>
      <c r="D7022" s="5">
        <f>'Wind Output'!E7029</f>
        <v>873.33333333333337</v>
      </c>
      <c r="E7022" s="5">
        <f t="shared" si="438"/>
        <v>10000</v>
      </c>
      <c r="F7022" s="10">
        <f t="shared" si="436"/>
        <v>2276.6668645710015</v>
      </c>
      <c r="G7022" s="10">
        <f>IF(F7022&gt;0,MIN('Hourly Model'!$E$8*1000-E7022,F7022),MAX(-E7022,F7022))</f>
        <v>0</v>
      </c>
      <c r="I7022" s="10">
        <f t="shared" si="439"/>
        <v>0</v>
      </c>
    </row>
    <row r="7023" spans="1:9" x14ac:dyDescent="0.2">
      <c r="A7023" s="11">
        <f t="shared" si="437"/>
        <v>43758.541666649639</v>
      </c>
      <c r="B7023" s="5">
        <f>'Load Profile'!E7026</f>
        <v>855.27096302209065</v>
      </c>
      <c r="C7023" s="5">
        <f>'Solar Output'!E7027</f>
        <v>1940.92975</v>
      </c>
      <c r="D7023" s="5">
        <f>'Wind Output'!E7030</f>
        <v>1666.6666666666667</v>
      </c>
      <c r="E7023" s="5">
        <f t="shared" si="438"/>
        <v>10000</v>
      </c>
      <c r="F7023" s="10">
        <f t="shared" si="436"/>
        <v>2752.3254536445761</v>
      </c>
      <c r="G7023" s="10">
        <f>IF(F7023&gt;0,MIN('Hourly Model'!$E$8*1000-E7023,F7023),MAX(-E7023,F7023))</f>
        <v>0</v>
      </c>
      <c r="I7023" s="10">
        <f t="shared" si="439"/>
        <v>0</v>
      </c>
    </row>
    <row r="7024" spans="1:9" x14ac:dyDescent="0.2">
      <c r="A7024" s="11">
        <f t="shared" si="437"/>
        <v>43758.583333316303</v>
      </c>
      <c r="B7024" s="5">
        <f>'Load Profile'!E7027</f>
        <v>898.29530355826432</v>
      </c>
      <c r="C7024" s="5">
        <f>'Solar Output'!E7028</f>
        <v>4247.3387000000002</v>
      </c>
      <c r="D7024" s="5">
        <f>'Wind Output'!E7031</f>
        <v>2773.3333333333335</v>
      </c>
      <c r="E7024" s="5">
        <f t="shared" si="438"/>
        <v>10000</v>
      </c>
      <c r="F7024" s="10">
        <f t="shared" si="436"/>
        <v>6122.3767297750701</v>
      </c>
      <c r="G7024" s="10">
        <f>IF(F7024&gt;0,MIN('Hourly Model'!$E$8*1000-E7024,F7024),MAX(-E7024,F7024))</f>
        <v>0</v>
      </c>
      <c r="I7024" s="10">
        <f t="shared" si="439"/>
        <v>0</v>
      </c>
    </row>
    <row r="7025" spans="1:9" x14ac:dyDescent="0.2">
      <c r="A7025" s="11">
        <f t="shared" si="437"/>
        <v>43758.624999982967</v>
      </c>
      <c r="B7025" s="5">
        <f>'Load Profile'!E7028</f>
        <v>1066.5952875895973</v>
      </c>
      <c r="C7025" s="5">
        <f>'Solar Output'!E7029</f>
        <v>1043.9286</v>
      </c>
      <c r="D7025" s="5">
        <f>'Wind Output'!E7032</f>
        <v>6160</v>
      </c>
      <c r="E7025" s="5">
        <f t="shared" si="438"/>
        <v>10000</v>
      </c>
      <c r="F7025" s="10">
        <f t="shared" si="436"/>
        <v>6137.3333124104029</v>
      </c>
      <c r="G7025" s="10">
        <f>IF(F7025&gt;0,MIN('Hourly Model'!$E$8*1000-E7025,F7025),MAX(-E7025,F7025))</f>
        <v>0</v>
      </c>
      <c r="I7025" s="10">
        <f t="shared" si="439"/>
        <v>0</v>
      </c>
    </row>
    <row r="7026" spans="1:9" x14ac:dyDescent="0.2">
      <c r="A7026" s="11">
        <f t="shared" si="437"/>
        <v>43758.666666649631</v>
      </c>
      <c r="B7026" s="5">
        <f>'Load Profile'!E7029</f>
        <v>1409.3389341008415</v>
      </c>
      <c r="C7026" s="5">
        <f>'Solar Output'!E7030</f>
        <v>404.04444999999998</v>
      </c>
      <c r="D7026" s="5">
        <f>'Wind Output'!E7033</f>
        <v>2773.3333333333335</v>
      </c>
      <c r="E7026" s="5">
        <f t="shared" si="438"/>
        <v>10000</v>
      </c>
      <c r="F7026" s="10">
        <f t="shared" si="436"/>
        <v>1768.0388492324919</v>
      </c>
      <c r="G7026" s="10">
        <f>IF(F7026&gt;0,MIN('Hourly Model'!$E$8*1000-E7026,F7026),MAX(-E7026,F7026))</f>
        <v>0</v>
      </c>
      <c r="I7026" s="10">
        <f t="shared" si="439"/>
        <v>0</v>
      </c>
    </row>
    <row r="7027" spans="1:9" x14ac:dyDescent="0.2">
      <c r="A7027" s="11">
        <f t="shared" si="437"/>
        <v>43758.708333316295</v>
      </c>
      <c r="B7027" s="5">
        <f>'Load Profile'!E7030</f>
        <v>1676.1782906183887</v>
      </c>
      <c r="C7027" s="5">
        <f>'Solar Output'!E7031</f>
        <v>0</v>
      </c>
      <c r="D7027" s="5">
        <f>'Wind Output'!E7034</f>
        <v>873.33333333333337</v>
      </c>
      <c r="E7027" s="5">
        <f t="shared" si="438"/>
        <v>10000</v>
      </c>
      <c r="F7027" s="10">
        <f t="shared" si="436"/>
        <v>-802.84495728505533</v>
      </c>
      <c r="G7027" s="10">
        <f>IF(F7027&gt;0,MIN('Hourly Model'!$E$8*1000-E7027,F7027),MAX(-E7027,F7027))</f>
        <v>-802.84495728505533</v>
      </c>
      <c r="I7027" s="10">
        <f t="shared" si="439"/>
        <v>0</v>
      </c>
    </row>
    <row r="7028" spans="1:9" x14ac:dyDescent="0.2">
      <c r="A7028" s="11">
        <f t="shared" si="437"/>
        <v>43758.74999998296</v>
      </c>
      <c r="B7028" s="5">
        <f>'Load Profile'!E7031</f>
        <v>1890.7677091540133</v>
      </c>
      <c r="C7028" s="5">
        <f>'Solar Output'!E7032</f>
        <v>0</v>
      </c>
      <c r="D7028" s="5">
        <f>'Wind Output'!E7035</f>
        <v>873.33333333333337</v>
      </c>
      <c r="E7028" s="5">
        <f t="shared" si="438"/>
        <v>9197.155042714945</v>
      </c>
      <c r="F7028" s="10">
        <f t="shared" si="436"/>
        <v>-1017.43437582068</v>
      </c>
      <c r="G7028" s="10">
        <f>IF(F7028&gt;0,MIN('Hourly Model'!$E$8*1000-E7028,F7028),MAX(-E7028,F7028))</f>
        <v>-1017.43437582068</v>
      </c>
      <c r="I7028" s="10">
        <f t="shared" si="439"/>
        <v>0</v>
      </c>
    </row>
    <row r="7029" spans="1:9" x14ac:dyDescent="0.2">
      <c r="A7029" s="11">
        <f t="shared" si="437"/>
        <v>43758.791666649624</v>
      </c>
      <c r="B7029" s="5">
        <f>'Load Profile'!E7032</f>
        <v>1965.3827814913009</v>
      </c>
      <c r="C7029" s="5">
        <f>'Solar Output'!E7033</f>
        <v>0</v>
      </c>
      <c r="D7029" s="5">
        <f>'Wind Output'!E7036</f>
        <v>1666.6666666666667</v>
      </c>
      <c r="E7029" s="5">
        <f t="shared" si="438"/>
        <v>8179.7206668942654</v>
      </c>
      <c r="F7029" s="10">
        <f t="shared" si="436"/>
        <v>-298.71611482463413</v>
      </c>
      <c r="G7029" s="10">
        <f>IF(F7029&gt;0,MIN('Hourly Model'!$E$8*1000-E7029,F7029),MAX(-E7029,F7029))</f>
        <v>-298.71611482463413</v>
      </c>
      <c r="I7029" s="10">
        <f t="shared" si="439"/>
        <v>0</v>
      </c>
    </row>
    <row r="7030" spans="1:9" x14ac:dyDescent="0.2">
      <c r="A7030" s="11">
        <f t="shared" si="437"/>
        <v>43758.833333316288</v>
      </c>
      <c r="B7030" s="5">
        <f>'Load Profile'!E7033</f>
        <v>1789.8106228202923</v>
      </c>
      <c r="C7030" s="5">
        <f>'Solar Output'!E7034</f>
        <v>0</v>
      </c>
      <c r="D7030" s="5">
        <f>'Wind Output'!E7037</f>
        <v>873.33333333333337</v>
      </c>
      <c r="E7030" s="5">
        <f t="shared" si="438"/>
        <v>7881.0045520696312</v>
      </c>
      <c r="F7030" s="10">
        <f t="shared" si="436"/>
        <v>-916.47728948695897</v>
      </c>
      <c r="G7030" s="10">
        <f>IF(F7030&gt;0,MIN('Hourly Model'!$E$8*1000-E7030,F7030),MAX(-E7030,F7030))</f>
        <v>-916.47728948695897</v>
      </c>
      <c r="I7030" s="10">
        <f t="shared" si="439"/>
        <v>0</v>
      </c>
    </row>
    <row r="7031" spans="1:9" x14ac:dyDescent="0.2">
      <c r="A7031" s="11">
        <f t="shared" si="437"/>
        <v>43758.874999982952</v>
      </c>
      <c r="B7031" s="5">
        <f>'Load Profile'!E7034</f>
        <v>1461.3721156257036</v>
      </c>
      <c r="C7031" s="5">
        <f>'Solar Output'!E7035</f>
        <v>0</v>
      </c>
      <c r="D7031" s="5">
        <f>'Wind Output'!E7038</f>
        <v>1666.6666666666667</v>
      </c>
      <c r="E7031" s="5">
        <f t="shared" si="438"/>
        <v>6964.5272625826719</v>
      </c>
      <c r="F7031" s="10">
        <f t="shared" si="436"/>
        <v>205.29455104096314</v>
      </c>
      <c r="G7031" s="10">
        <f>IF(F7031&gt;0,MIN('Hourly Model'!$E$8*1000-E7031,F7031),MAX(-E7031,F7031))</f>
        <v>205.29455104096314</v>
      </c>
      <c r="I7031" s="10">
        <f t="shared" si="439"/>
        <v>0</v>
      </c>
    </row>
    <row r="7032" spans="1:9" x14ac:dyDescent="0.2">
      <c r="A7032" s="11">
        <f t="shared" si="437"/>
        <v>43758.916666649617</v>
      </c>
      <c r="B7032" s="5">
        <f>'Load Profile'!E7035</f>
        <v>1143.6672664173104</v>
      </c>
      <c r="C7032" s="5">
        <f>'Solar Output'!E7036</f>
        <v>0</v>
      </c>
      <c r="D7032" s="5">
        <f>'Wind Output'!E7039</f>
        <v>873.33333333333337</v>
      </c>
      <c r="E7032" s="5">
        <f t="shared" si="438"/>
        <v>7169.8218136236355</v>
      </c>
      <c r="F7032" s="10">
        <f t="shared" si="436"/>
        <v>-270.33393308397706</v>
      </c>
      <c r="G7032" s="10">
        <f>IF(F7032&gt;0,MIN('Hourly Model'!$E$8*1000-E7032,F7032),MAX(-E7032,F7032))</f>
        <v>-270.33393308397706</v>
      </c>
      <c r="I7032" s="10">
        <f t="shared" si="439"/>
        <v>0</v>
      </c>
    </row>
    <row r="7033" spans="1:9" x14ac:dyDescent="0.2">
      <c r="A7033" s="11">
        <f t="shared" si="437"/>
        <v>43758.958333316281</v>
      </c>
      <c r="B7033" s="5">
        <f>'Load Profile'!E7036</f>
        <v>814.90019136593321</v>
      </c>
      <c r="C7033" s="5">
        <f>'Solar Output'!E7037</f>
        <v>0</v>
      </c>
      <c r="D7033" s="5">
        <f>'Wind Output'!E7040</f>
        <v>286.66666666666669</v>
      </c>
      <c r="E7033" s="5">
        <f t="shared" si="438"/>
        <v>6899.4878805396584</v>
      </c>
      <c r="F7033" s="10">
        <f t="shared" si="436"/>
        <v>-528.23352469926658</v>
      </c>
      <c r="G7033" s="10">
        <f>IF(F7033&gt;0,MIN('Hourly Model'!$E$8*1000-E7033,F7033),MAX(-E7033,F7033))</f>
        <v>-528.23352469926658</v>
      </c>
      <c r="I7033" s="10">
        <f t="shared" si="439"/>
        <v>0</v>
      </c>
    </row>
    <row r="7034" spans="1:9" x14ac:dyDescent="0.2">
      <c r="A7034" s="11">
        <f t="shared" si="437"/>
        <v>43758.999999982945</v>
      </c>
      <c r="B7034" s="5">
        <f>'Load Profile'!E7037</f>
        <v>703.91589901255713</v>
      </c>
      <c r="C7034" s="5">
        <f>'Solar Output'!E7038</f>
        <v>0</v>
      </c>
      <c r="D7034" s="5">
        <f>'Wind Output'!E7041</f>
        <v>0</v>
      </c>
      <c r="E7034" s="5">
        <f t="shared" si="438"/>
        <v>6371.2543558403922</v>
      </c>
      <c r="F7034" s="10">
        <f t="shared" si="436"/>
        <v>-703.91589901255713</v>
      </c>
      <c r="G7034" s="10">
        <f>IF(F7034&gt;0,MIN('Hourly Model'!$E$8*1000-E7034,F7034),MAX(-E7034,F7034))</f>
        <v>-703.91589901255713</v>
      </c>
      <c r="I7034" s="10">
        <f t="shared" si="439"/>
        <v>0</v>
      </c>
    </row>
    <row r="7035" spans="1:9" x14ac:dyDescent="0.2">
      <c r="A7035" s="11">
        <f t="shared" si="437"/>
        <v>43759.041666649609</v>
      </c>
      <c r="B7035" s="5">
        <f>'Load Profile'!E7038</f>
        <v>647.38825524295851</v>
      </c>
      <c r="C7035" s="5">
        <f>'Solar Output'!E7039</f>
        <v>0</v>
      </c>
      <c r="D7035" s="5">
        <f>'Wind Output'!E7042</f>
        <v>0</v>
      </c>
      <c r="E7035" s="5">
        <f t="shared" si="438"/>
        <v>5667.3384568278352</v>
      </c>
      <c r="F7035" s="10">
        <f t="shared" si="436"/>
        <v>-647.38825524295851</v>
      </c>
      <c r="G7035" s="10">
        <f>IF(F7035&gt;0,MIN('Hourly Model'!$E$8*1000-E7035,F7035),MAX(-E7035,F7035))</f>
        <v>-647.38825524295851</v>
      </c>
      <c r="I7035" s="10">
        <f t="shared" si="439"/>
        <v>0</v>
      </c>
    </row>
    <row r="7036" spans="1:9" x14ac:dyDescent="0.2">
      <c r="A7036" s="11">
        <f t="shared" si="437"/>
        <v>43759.083333316274</v>
      </c>
      <c r="B7036" s="5">
        <f>'Load Profile'!E7039</f>
        <v>637.52160310857596</v>
      </c>
      <c r="C7036" s="5">
        <f>'Solar Output'!E7040</f>
        <v>0</v>
      </c>
      <c r="D7036" s="5">
        <f>'Wind Output'!E7043</f>
        <v>0</v>
      </c>
      <c r="E7036" s="5">
        <f t="shared" si="438"/>
        <v>5019.9502015848766</v>
      </c>
      <c r="F7036" s="10">
        <f t="shared" si="436"/>
        <v>-637.52160310857596</v>
      </c>
      <c r="G7036" s="10">
        <f>IF(F7036&gt;0,MIN('Hourly Model'!$E$8*1000-E7036,F7036),MAX(-E7036,F7036))</f>
        <v>-637.52160310857596</v>
      </c>
      <c r="I7036" s="10">
        <f t="shared" si="439"/>
        <v>0</v>
      </c>
    </row>
    <row r="7037" spans="1:9" x14ac:dyDescent="0.2">
      <c r="A7037" s="11">
        <f t="shared" si="437"/>
        <v>43759.124999982938</v>
      </c>
      <c r="B7037" s="5">
        <f>'Load Profile'!E7040</f>
        <v>638.53133166362011</v>
      </c>
      <c r="C7037" s="5">
        <f>'Solar Output'!E7041</f>
        <v>0</v>
      </c>
      <c r="D7037" s="5">
        <f>'Wind Output'!E7044</f>
        <v>286.66666666666669</v>
      </c>
      <c r="E7037" s="5">
        <f t="shared" si="438"/>
        <v>4382.428598476301</v>
      </c>
      <c r="F7037" s="10">
        <f t="shared" si="436"/>
        <v>-351.86466499695342</v>
      </c>
      <c r="G7037" s="10">
        <f>IF(F7037&gt;0,MIN('Hourly Model'!$E$8*1000-E7037,F7037),MAX(-E7037,F7037))</f>
        <v>-351.86466499695342</v>
      </c>
      <c r="I7037" s="10">
        <f t="shared" si="439"/>
        <v>0</v>
      </c>
    </row>
    <row r="7038" spans="1:9" x14ac:dyDescent="0.2">
      <c r="A7038" s="11">
        <f t="shared" si="437"/>
        <v>43759.166666649602</v>
      </c>
      <c r="B7038" s="5">
        <f>'Load Profile'!E7041</f>
        <v>696.46082574252807</v>
      </c>
      <c r="C7038" s="5">
        <f>'Solar Output'!E7042</f>
        <v>0</v>
      </c>
      <c r="D7038" s="5">
        <f>'Wind Output'!E7045</f>
        <v>0</v>
      </c>
      <c r="E7038" s="5">
        <f t="shared" si="438"/>
        <v>4030.5639334793477</v>
      </c>
      <c r="F7038" s="10">
        <f t="shared" si="436"/>
        <v>-696.46082574252807</v>
      </c>
      <c r="G7038" s="10">
        <f>IF(F7038&gt;0,MIN('Hourly Model'!$E$8*1000-E7038,F7038),MAX(-E7038,F7038))</f>
        <v>-696.46082574252807</v>
      </c>
      <c r="I7038" s="10">
        <f t="shared" si="439"/>
        <v>0</v>
      </c>
    </row>
    <row r="7039" spans="1:9" x14ac:dyDescent="0.2">
      <c r="A7039" s="11">
        <f t="shared" si="437"/>
        <v>43759.208333316266</v>
      </c>
      <c r="B7039" s="5">
        <f>'Load Profile'!E7042</f>
        <v>927.26966369903391</v>
      </c>
      <c r="C7039" s="5">
        <f>'Solar Output'!E7043</f>
        <v>0</v>
      </c>
      <c r="D7039" s="5">
        <f>'Wind Output'!E7046</f>
        <v>0</v>
      </c>
      <c r="E7039" s="5">
        <f t="shared" si="438"/>
        <v>3334.1031077368198</v>
      </c>
      <c r="F7039" s="10">
        <f t="shared" si="436"/>
        <v>-927.26966369903391</v>
      </c>
      <c r="G7039" s="10">
        <f>IF(F7039&gt;0,MIN('Hourly Model'!$E$8*1000-E7039,F7039),MAX(-E7039,F7039))</f>
        <v>-927.26966369903391</v>
      </c>
      <c r="I7039" s="10">
        <f t="shared" si="439"/>
        <v>0</v>
      </c>
    </row>
    <row r="7040" spans="1:9" x14ac:dyDescent="0.2">
      <c r="A7040" s="11">
        <f t="shared" si="437"/>
        <v>43759.249999982931</v>
      </c>
      <c r="B7040" s="5">
        <f>'Load Profile'!E7043</f>
        <v>1259.7424183981409</v>
      </c>
      <c r="C7040" s="5">
        <f>'Solar Output'!E7044</f>
        <v>0</v>
      </c>
      <c r="D7040" s="5">
        <f>'Wind Output'!E7047</f>
        <v>0</v>
      </c>
      <c r="E7040" s="5">
        <f t="shared" si="438"/>
        <v>2406.8334440377857</v>
      </c>
      <c r="F7040" s="10">
        <f t="shared" si="436"/>
        <v>-1259.7424183981409</v>
      </c>
      <c r="G7040" s="10">
        <f>IF(F7040&gt;0,MIN('Hourly Model'!$E$8*1000-E7040,F7040),MAX(-E7040,F7040))</f>
        <v>-1259.7424183981409</v>
      </c>
      <c r="I7040" s="10">
        <f t="shared" si="439"/>
        <v>0</v>
      </c>
    </row>
    <row r="7041" spans="1:9" x14ac:dyDescent="0.2">
      <c r="A7041" s="11">
        <f t="shared" si="437"/>
        <v>43759.291666649595</v>
      </c>
      <c r="B7041" s="5">
        <f>'Load Profile'!E7044</f>
        <v>1202.4025274966575</v>
      </c>
      <c r="C7041" s="5">
        <f>'Solar Output'!E7045</f>
        <v>0.77510000000000001</v>
      </c>
      <c r="D7041" s="5">
        <f>'Wind Output'!E7048</f>
        <v>0</v>
      </c>
      <c r="E7041" s="5">
        <f t="shared" si="438"/>
        <v>1147.0910256396448</v>
      </c>
      <c r="F7041" s="10">
        <f t="shared" si="436"/>
        <v>-1201.6274274966574</v>
      </c>
      <c r="G7041" s="10">
        <f>IF(F7041&gt;0,MIN('Hourly Model'!$E$8*1000-E7041,F7041),MAX(-E7041,F7041))</f>
        <v>-1147.0910256396448</v>
      </c>
      <c r="I7041" s="10">
        <f t="shared" si="439"/>
        <v>-54.536401857012606</v>
      </c>
    </row>
    <row r="7042" spans="1:9" x14ac:dyDescent="0.2">
      <c r="A7042" s="11">
        <f t="shared" si="437"/>
        <v>43759.333333316259</v>
      </c>
      <c r="B7042" s="5">
        <f>'Load Profile'!E7045</f>
        <v>1020.7200332558428</v>
      </c>
      <c r="C7042" s="5">
        <f>'Solar Output'!E7046</f>
        <v>741.18420000000003</v>
      </c>
      <c r="D7042" s="5">
        <f>'Wind Output'!E7049</f>
        <v>0</v>
      </c>
      <c r="E7042" s="5">
        <f t="shared" si="438"/>
        <v>0</v>
      </c>
      <c r="F7042" s="10">
        <f t="shared" ref="F7042:F7105" si="440">D7042+C7042-B7042</f>
        <v>-279.53583325584282</v>
      </c>
      <c r="G7042" s="10">
        <f>IF(F7042&gt;0,MIN('Hourly Model'!$E$8*1000-E7042,F7042),MAX(-E7042,F7042))</f>
        <v>0</v>
      </c>
      <c r="I7042" s="10">
        <f t="shared" si="439"/>
        <v>-334.07223511285542</v>
      </c>
    </row>
    <row r="7043" spans="1:9" x14ac:dyDescent="0.2">
      <c r="A7043" s="11">
        <f t="shared" ref="A7043:A7106" si="441">A7042+1/24</f>
        <v>43759.374999982923</v>
      </c>
      <c r="B7043" s="5">
        <f>'Load Profile'!E7046</f>
        <v>1003.9811911802681</v>
      </c>
      <c r="C7043" s="5">
        <f>'Solar Output'!E7047</f>
        <v>982.49444999999992</v>
      </c>
      <c r="D7043" s="5">
        <f>'Wind Output'!E7050</f>
        <v>0</v>
      </c>
      <c r="E7043" s="5">
        <f t="shared" ref="E7043:E7106" si="442">E7042+G7042</f>
        <v>0</v>
      </c>
      <c r="F7043" s="10">
        <f t="shared" si="440"/>
        <v>-21.486741180268154</v>
      </c>
      <c r="G7043" s="10">
        <f>IF(F7043&gt;0,MIN('Hourly Model'!$E$8*1000-E7043,F7043),MAX(-E7043,F7043))</f>
        <v>0</v>
      </c>
      <c r="I7043" s="10">
        <f t="shared" ref="I7043:I7106" si="443">MIN(I7042+F7043+E7043,0)</f>
        <v>-355.55897629312358</v>
      </c>
    </row>
    <row r="7044" spans="1:9" x14ac:dyDescent="0.2">
      <c r="A7044" s="11">
        <f t="shared" si="441"/>
        <v>43759.416666649588</v>
      </c>
      <c r="B7044" s="5">
        <f>'Load Profile'!E7047</f>
        <v>986.8035002645596</v>
      </c>
      <c r="C7044" s="5">
        <f>'Solar Output'!E7048</f>
        <v>1128.5571</v>
      </c>
      <c r="D7044" s="5">
        <f>'Wind Output'!E7051</f>
        <v>0</v>
      </c>
      <c r="E7044" s="5">
        <f t="shared" si="442"/>
        <v>0</v>
      </c>
      <c r="F7044" s="10">
        <f t="shared" si="440"/>
        <v>141.75359973544039</v>
      </c>
      <c r="G7044" s="10">
        <f>IF(F7044&gt;0,MIN('Hourly Model'!$E$8*1000-E7044,F7044),MAX(-E7044,F7044))</f>
        <v>141.75359973544039</v>
      </c>
      <c r="I7044" s="10">
        <f t="shared" si="443"/>
        <v>-213.80537655768319</v>
      </c>
    </row>
    <row r="7045" spans="1:9" x14ac:dyDescent="0.2">
      <c r="A7045" s="11">
        <f t="shared" si="441"/>
        <v>43759.458333316252</v>
      </c>
      <c r="B7045" s="5">
        <f>'Load Profile'!E7048</f>
        <v>945.16101363276516</v>
      </c>
      <c r="C7045" s="5">
        <f>'Solar Output'!E7049</f>
        <v>2666.1438999999996</v>
      </c>
      <c r="D7045" s="5">
        <f>'Wind Output'!E7052</f>
        <v>286.66666666666669</v>
      </c>
      <c r="E7045" s="5">
        <f t="shared" si="442"/>
        <v>141.75359973544039</v>
      </c>
      <c r="F7045" s="10">
        <f t="shared" si="440"/>
        <v>2007.6495530339009</v>
      </c>
      <c r="G7045" s="10">
        <f>IF(F7045&gt;0,MIN('Hourly Model'!$E$8*1000-E7045,F7045),MAX(-E7045,F7045))</f>
        <v>2007.6495530339009</v>
      </c>
      <c r="I7045" s="10">
        <f t="shared" si="443"/>
        <v>0</v>
      </c>
    </row>
    <row r="7046" spans="1:9" x14ac:dyDescent="0.2">
      <c r="A7046" s="11">
        <f t="shared" si="441"/>
        <v>43759.499999982916</v>
      </c>
      <c r="B7046" s="5">
        <f>'Load Profile'!E7049</f>
        <v>909.90791773972251</v>
      </c>
      <c r="C7046" s="5">
        <f>'Solar Output'!E7050</f>
        <v>3036.5956999999999</v>
      </c>
      <c r="D7046" s="5">
        <f>'Wind Output'!E7053</f>
        <v>0</v>
      </c>
      <c r="E7046" s="5">
        <f t="shared" si="442"/>
        <v>2149.4031527693414</v>
      </c>
      <c r="F7046" s="10">
        <f t="shared" si="440"/>
        <v>2126.6877822602773</v>
      </c>
      <c r="G7046" s="10">
        <f>IF(F7046&gt;0,MIN('Hourly Model'!$E$8*1000-E7046,F7046),MAX(-E7046,F7046))</f>
        <v>2126.6877822602773</v>
      </c>
      <c r="I7046" s="10">
        <f t="shared" si="443"/>
        <v>0</v>
      </c>
    </row>
    <row r="7047" spans="1:9" x14ac:dyDescent="0.2">
      <c r="A7047" s="11">
        <f t="shared" si="441"/>
        <v>43759.54166664958</v>
      </c>
      <c r="B7047" s="5">
        <f>'Load Profile'!E7050</f>
        <v>896.35525275147006</v>
      </c>
      <c r="C7047" s="5">
        <f>'Solar Output'!E7051</f>
        <v>2293.44155</v>
      </c>
      <c r="D7047" s="5">
        <f>'Wind Output'!E7054</f>
        <v>286.66666666666669</v>
      </c>
      <c r="E7047" s="5">
        <f t="shared" si="442"/>
        <v>4276.0909350296188</v>
      </c>
      <c r="F7047" s="10">
        <f t="shared" si="440"/>
        <v>1683.7529639151965</v>
      </c>
      <c r="G7047" s="10">
        <f>IF(F7047&gt;0,MIN('Hourly Model'!$E$8*1000-E7047,F7047),MAX(-E7047,F7047))</f>
        <v>1683.7529639151965</v>
      </c>
      <c r="I7047" s="10">
        <f t="shared" si="443"/>
        <v>0</v>
      </c>
    </row>
    <row r="7048" spans="1:9" x14ac:dyDescent="0.2">
      <c r="A7048" s="11">
        <f t="shared" si="441"/>
        <v>43759.583333316245</v>
      </c>
      <c r="B7048" s="5">
        <f>'Load Profile'!E7051</f>
        <v>932.87203198609041</v>
      </c>
      <c r="C7048" s="5">
        <f>'Solar Output'!E7052</f>
        <v>1479.7590499999999</v>
      </c>
      <c r="D7048" s="5">
        <f>'Wind Output'!E7055</f>
        <v>1666.6666666666667</v>
      </c>
      <c r="E7048" s="5">
        <f t="shared" si="442"/>
        <v>5959.843898944815</v>
      </c>
      <c r="F7048" s="10">
        <f t="shared" si="440"/>
        <v>2213.5536846805762</v>
      </c>
      <c r="G7048" s="10">
        <f>IF(F7048&gt;0,MIN('Hourly Model'!$E$8*1000-E7048,F7048),MAX(-E7048,F7048))</f>
        <v>2213.5536846805762</v>
      </c>
      <c r="I7048" s="10">
        <f t="shared" si="443"/>
        <v>0</v>
      </c>
    </row>
    <row r="7049" spans="1:9" x14ac:dyDescent="0.2">
      <c r="A7049" s="11">
        <f t="shared" si="441"/>
        <v>43759.624999982909</v>
      </c>
      <c r="B7049" s="5">
        <f>'Load Profile'!E7052</f>
        <v>1094.8807794601146</v>
      </c>
      <c r="C7049" s="5">
        <f>'Solar Output'!E7053</f>
        <v>240.95604999999995</v>
      </c>
      <c r="D7049" s="5">
        <f>'Wind Output'!E7056</f>
        <v>1666.6666666666667</v>
      </c>
      <c r="E7049" s="5">
        <f t="shared" si="442"/>
        <v>8173.3975836253912</v>
      </c>
      <c r="F7049" s="10">
        <f t="shared" si="440"/>
        <v>812.74193720655217</v>
      </c>
      <c r="G7049" s="10">
        <f>IF(F7049&gt;0,MIN('Hourly Model'!$E$8*1000-E7049,F7049),MAX(-E7049,F7049))</f>
        <v>812.74193720655217</v>
      </c>
      <c r="I7049" s="10">
        <f t="shared" si="443"/>
        <v>0</v>
      </c>
    </row>
    <row r="7050" spans="1:9" x14ac:dyDescent="0.2">
      <c r="A7050" s="11">
        <f t="shared" si="441"/>
        <v>43759.666666649573</v>
      </c>
      <c r="B7050" s="5">
        <f>'Load Profile'!E7053</f>
        <v>1410.8664960747117</v>
      </c>
      <c r="C7050" s="5">
        <f>'Solar Output'!E7054</f>
        <v>0</v>
      </c>
      <c r="D7050" s="5">
        <f>'Wind Output'!E7057</f>
        <v>873.33333333333337</v>
      </c>
      <c r="E7050" s="5">
        <f t="shared" si="442"/>
        <v>8986.1395208319427</v>
      </c>
      <c r="F7050" s="10">
        <f t="shared" si="440"/>
        <v>-537.53316274137831</v>
      </c>
      <c r="G7050" s="10">
        <f>IF(F7050&gt;0,MIN('Hourly Model'!$E$8*1000-E7050,F7050),MAX(-E7050,F7050))</f>
        <v>-537.53316274137831</v>
      </c>
      <c r="I7050" s="10">
        <f t="shared" si="443"/>
        <v>0</v>
      </c>
    </row>
    <row r="7051" spans="1:9" x14ac:dyDescent="0.2">
      <c r="A7051" s="11">
        <f t="shared" si="441"/>
        <v>43759.708333316237</v>
      </c>
      <c r="B7051" s="5">
        <f>'Load Profile'!E7054</f>
        <v>1689.9705528900897</v>
      </c>
      <c r="C7051" s="5">
        <f>'Solar Output'!E7055</f>
        <v>0</v>
      </c>
      <c r="D7051" s="5">
        <f>'Wind Output'!E7058</f>
        <v>873.33333333333337</v>
      </c>
      <c r="E7051" s="5">
        <f t="shared" si="442"/>
        <v>8448.6063580905648</v>
      </c>
      <c r="F7051" s="10">
        <f t="shared" si="440"/>
        <v>-816.63721955675635</v>
      </c>
      <c r="G7051" s="10">
        <f>IF(F7051&gt;0,MIN('Hourly Model'!$E$8*1000-E7051,F7051),MAX(-E7051,F7051))</f>
        <v>-816.63721955675635</v>
      </c>
      <c r="I7051" s="10">
        <f t="shared" si="443"/>
        <v>0</v>
      </c>
    </row>
    <row r="7052" spans="1:9" x14ac:dyDescent="0.2">
      <c r="A7052" s="11">
        <f t="shared" si="441"/>
        <v>43759.749999982901</v>
      </c>
      <c r="B7052" s="5">
        <f>'Load Profile'!E7055</f>
        <v>1901.8268486387935</v>
      </c>
      <c r="C7052" s="5">
        <f>'Solar Output'!E7056</f>
        <v>0</v>
      </c>
      <c r="D7052" s="5">
        <f>'Wind Output'!E7059</f>
        <v>873.33333333333337</v>
      </c>
      <c r="E7052" s="5">
        <f t="shared" si="442"/>
        <v>7631.9691385338083</v>
      </c>
      <c r="F7052" s="10">
        <f t="shared" si="440"/>
        <v>-1028.4935153054603</v>
      </c>
      <c r="G7052" s="10">
        <f>IF(F7052&gt;0,MIN('Hourly Model'!$E$8*1000-E7052,F7052),MAX(-E7052,F7052))</f>
        <v>-1028.4935153054603</v>
      </c>
      <c r="I7052" s="10">
        <f t="shared" si="443"/>
        <v>0</v>
      </c>
    </row>
    <row r="7053" spans="1:9" x14ac:dyDescent="0.2">
      <c r="A7053" s="11">
        <f t="shared" si="441"/>
        <v>43759.791666649566</v>
      </c>
      <c r="B7053" s="5">
        <f>'Load Profile'!E7056</f>
        <v>1968.7329639468205</v>
      </c>
      <c r="C7053" s="5">
        <f>'Solar Output'!E7057</f>
        <v>0</v>
      </c>
      <c r="D7053" s="5">
        <f>'Wind Output'!E7060</f>
        <v>286.66666666666669</v>
      </c>
      <c r="E7053" s="5">
        <f t="shared" si="442"/>
        <v>6603.475623228348</v>
      </c>
      <c r="F7053" s="10">
        <f t="shared" si="440"/>
        <v>-1682.0662972801538</v>
      </c>
      <c r="G7053" s="10">
        <f>IF(F7053&gt;0,MIN('Hourly Model'!$E$8*1000-E7053,F7053),MAX(-E7053,F7053))</f>
        <v>-1682.0662972801538</v>
      </c>
      <c r="I7053" s="10">
        <f t="shared" si="443"/>
        <v>0</v>
      </c>
    </row>
    <row r="7054" spans="1:9" x14ac:dyDescent="0.2">
      <c r="A7054" s="11">
        <f t="shared" si="441"/>
        <v>43759.83333331623</v>
      </c>
      <c r="B7054" s="5">
        <f>'Load Profile'!E7057</f>
        <v>1780.350699648616</v>
      </c>
      <c r="C7054" s="5">
        <f>'Solar Output'!E7058</f>
        <v>0</v>
      </c>
      <c r="D7054" s="5">
        <f>'Wind Output'!E7061</f>
        <v>873.33333333333337</v>
      </c>
      <c r="E7054" s="5">
        <f t="shared" si="442"/>
        <v>4921.4093259481942</v>
      </c>
      <c r="F7054" s="10">
        <f t="shared" si="440"/>
        <v>-907.01736631528263</v>
      </c>
      <c r="G7054" s="10">
        <f>IF(F7054&gt;0,MIN('Hourly Model'!$E$8*1000-E7054,F7054),MAX(-E7054,F7054))</f>
        <v>-907.01736631528263</v>
      </c>
      <c r="I7054" s="10">
        <f t="shared" si="443"/>
        <v>0</v>
      </c>
    </row>
    <row r="7055" spans="1:9" x14ac:dyDescent="0.2">
      <c r="A7055" s="11">
        <f t="shared" si="441"/>
        <v>43759.874999982894</v>
      </c>
      <c r="B7055" s="5">
        <f>'Load Profile'!E7058</f>
        <v>1430.5825640150847</v>
      </c>
      <c r="C7055" s="5">
        <f>'Solar Output'!E7059</f>
        <v>0</v>
      </c>
      <c r="D7055" s="5">
        <f>'Wind Output'!E7062</f>
        <v>0</v>
      </c>
      <c r="E7055" s="5">
        <f t="shared" si="442"/>
        <v>4014.3919596329115</v>
      </c>
      <c r="F7055" s="10">
        <f t="shared" si="440"/>
        <v>-1430.5825640150847</v>
      </c>
      <c r="G7055" s="10">
        <f>IF(F7055&gt;0,MIN('Hourly Model'!$E$8*1000-E7055,F7055),MAX(-E7055,F7055))</f>
        <v>-1430.5825640150847</v>
      </c>
      <c r="I7055" s="10">
        <f t="shared" si="443"/>
        <v>0</v>
      </c>
    </row>
    <row r="7056" spans="1:9" x14ac:dyDescent="0.2">
      <c r="A7056" s="11">
        <f t="shared" si="441"/>
        <v>43759.916666649558</v>
      </c>
      <c r="B7056" s="5">
        <f>'Load Profile'!E7059</f>
        <v>1090.5825922842166</v>
      </c>
      <c r="C7056" s="5">
        <f>'Solar Output'!E7060</f>
        <v>0</v>
      </c>
      <c r="D7056" s="5">
        <f>'Wind Output'!E7063</f>
        <v>0</v>
      </c>
      <c r="E7056" s="5">
        <f t="shared" si="442"/>
        <v>2583.8093956178268</v>
      </c>
      <c r="F7056" s="10">
        <f t="shared" si="440"/>
        <v>-1090.5825922842166</v>
      </c>
      <c r="G7056" s="10">
        <f>IF(F7056&gt;0,MIN('Hourly Model'!$E$8*1000-E7056,F7056),MAX(-E7056,F7056))</f>
        <v>-1090.5825922842166</v>
      </c>
      <c r="I7056" s="10">
        <f t="shared" si="443"/>
        <v>0</v>
      </c>
    </row>
    <row r="7057" spans="1:9" x14ac:dyDescent="0.2">
      <c r="A7057" s="11">
        <f t="shared" si="441"/>
        <v>43759.958333316223</v>
      </c>
      <c r="B7057" s="5">
        <f>'Load Profile'!E7060</f>
        <v>752.34397887779073</v>
      </c>
      <c r="C7057" s="5">
        <f>'Solar Output'!E7061</f>
        <v>0</v>
      </c>
      <c r="D7057" s="5">
        <f>'Wind Output'!E7064</f>
        <v>0</v>
      </c>
      <c r="E7057" s="5">
        <f t="shared" si="442"/>
        <v>1493.2268033336102</v>
      </c>
      <c r="F7057" s="10">
        <f t="shared" si="440"/>
        <v>-752.34397887779073</v>
      </c>
      <c r="G7057" s="10">
        <f>IF(F7057&gt;0,MIN('Hourly Model'!$E$8*1000-E7057,F7057),MAX(-E7057,F7057))</f>
        <v>-752.34397887779073</v>
      </c>
      <c r="I7057" s="10">
        <f t="shared" si="443"/>
        <v>0</v>
      </c>
    </row>
    <row r="7058" spans="1:9" x14ac:dyDescent="0.2">
      <c r="A7058" s="11">
        <f t="shared" si="441"/>
        <v>43759.999999982887</v>
      </c>
      <c r="B7058" s="5">
        <f>'Load Profile'!E7061</f>
        <v>634.40059689963709</v>
      </c>
      <c r="C7058" s="5">
        <f>'Solar Output'!E7062</f>
        <v>0</v>
      </c>
      <c r="D7058" s="5">
        <f>'Wind Output'!E7065</f>
        <v>0</v>
      </c>
      <c r="E7058" s="5">
        <f t="shared" si="442"/>
        <v>740.88282445581945</v>
      </c>
      <c r="F7058" s="10">
        <f t="shared" si="440"/>
        <v>-634.40059689963709</v>
      </c>
      <c r="G7058" s="10">
        <f>IF(F7058&gt;0,MIN('Hourly Model'!$E$8*1000-E7058,F7058),MAX(-E7058,F7058))</f>
        <v>-634.40059689963709</v>
      </c>
      <c r="I7058" s="10">
        <f t="shared" si="443"/>
        <v>0</v>
      </c>
    </row>
    <row r="7059" spans="1:9" x14ac:dyDescent="0.2">
      <c r="A7059" s="11">
        <f t="shared" si="441"/>
        <v>43760.041666649551</v>
      </c>
      <c r="B7059" s="5">
        <f>'Load Profile'!E7062</f>
        <v>580.46577258117964</v>
      </c>
      <c r="C7059" s="5">
        <f>'Solar Output'!E7063</f>
        <v>0</v>
      </c>
      <c r="D7059" s="5">
        <f>'Wind Output'!E7066</f>
        <v>0</v>
      </c>
      <c r="E7059" s="5">
        <f t="shared" si="442"/>
        <v>106.48222755618235</v>
      </c>
      <c r="F7059" s="10">
        <f t="shared" si="440"/>
        <v>-580.46577258117964</v>
      </c>
      <c r="G7059" s="10">
        <f>IF(F7059&gt;0,MIN('Hourly Model'!$E$8*1000-E7059,F7059),MAX(-E7059,F7059))</f>
        <v>-106.48222755618235</v>
      </c>
      <c r="I7059" s="10">
        <f t="shared" si="443"/>
        <v>-473.98354502499728</v>
      </c>
    </row>
    <row r="7060" spans="1:9" x14ac:dyDescent="0.2">
      <c r="A7060" s="11">
        <f t="shared" si="441"/>
        <v>43760.083333316215</v>
      </c>
      <c r="B7060" s="5">
        <f>'Load Profile'!E7063</f>
        <v>574.95269116091436</v>
      </c>
      <c r="C7060" s="5">
        <f>'Solar Output'!E7064</f>
        <v>0</v>
      </c>
      <c r="D7060" s="5">
        <f>'Wind Output'!E7067</f>
        <v>0</v>
      </c>
      <c r="E7060" s="5">
        <f t="shared" si="442"/>
        <v>0</v>
      </c>
      <c r="F7060" s="10">
        <f t="shared" si="440"/>
        <v>-574.95269116091436</v>
      </c>
      <c r="G7060" s="10">
        <f>IF(F7060&gt;0,MIN('Hourly Model'!$E$8*1000-E7060,F7060),MAX(-E7060,F7060))</f>
        <v>0</v>
      </c>
      <c r="I7060" s="10">
        <f t="shared" si="443"/>
        <v>-1048.9362361859116</v>
      </c>
    </row>
    <row r="7061" spans="1:9" x14ac:dyDescent="0.2">
      <c r="A7061" s="11">
        <f t="shared" si="441"/>
        <v>43760.12499998288</v>
      </c>
      <c r="B7061" s="5">
        <f>'Load Profile'!E7064</f>
        <v>582.18932773428583</v>
      </c>
      <c r="C7061" s="5">
        <f>'Solar Output'!E7065</f>
        <v>0</v>
      </c>
      <c r="D7061" s="5">
        <f>'Wind Output'!E7068</f>
        <v>0</v>
      </c>
      <c r="E7061" s="5">
        <f t="shared" si="442"/>
        <v>0</v>
      </c>
      <c r="F7061" s="10">
        <f t="shared" si="440"/>
        <v>-582.18932773428583</v>
      </c>
      <c r="G7061" s="10">
        <f>IF(F7061&gt;0,MIN('Hourly Model'!$E$8*1000-E7061,F7061),MAX(-E7061,F7061))</f>
        <v>0</v>
      </c>
      <c r="I7061" s="10">
        <f t="shared" si="443"/>
        <v>-1631.1255639201975</v>
      </c>
    </row>
    <row r="7062" spans="1:9" x14ac:dyDescent="0.2">
      <c r="A7062" s="11">
        <f t="shared" si="441"/>
        <v>43760.166666649544</v>
      </c>
      <c r="B7062" s="5">
        <f>'Load Profile'!E7065</f>
        <v>650.18385431001809</v>
      </c>
      <c r="C7062" s="5">
        <f>'Solar Output'!E7066</f>
        <v>0</v>
      </c>
      <c r="D7062" s="5">
        <f>'Wind Output'!E7069</f>
        <v>0</v>
      </c>
      <c r="E7062" s="5">
        <f t="shared" si="442"/>
        <v>0</v>
      </c>
      <c r="F7062" s="10">
        <f t="shared" si="440"/>
        <v>-650.18385431001809</v>
      </c>
      <c r="G7062" s="10">
        <f>IF(F7062&gt;0,MIN('Hourly Model'!$E$8*1000-E7062,F7062),MAX(-E7062,F7062))</f>
        <v>0</v>
      </c>
      <c r="I7062" s="10">
        <f t="shared" si="443"/>
        <v>-2281.3094182302157</v>
      </c>
    </row>
    <row r="7063" spans="1:9" x14ac:dyDescent="0.2">
      <c r="A7063" s="11">
        <f t="shared" si="441"/>
        <v>43760.208333316208</v>
      </c>
      <c r="B7063" s="5">
        <f>'Load Profile'!E7066</f>
        <v>885.5958096352856</v>
      </c>
      <c r="C7063" s="5">
        <f>'Solar Output'!E7067</f>
        <v>0</v>
      </c>
      <c r="D7063" s="5">
        <f>'Wind Output'!E7070</f>
        <v>0</v>
      </c>
      <c r="E7063" s="5">
        <f t="shared" si="442"/>
        <v>0</v>
      </c>
      <c r="F7063" s="10">
        <f t="shared" si="440"/>
        <v>-885.5958096352856</v>
      </c>
      <c r="G7063" s="10">
        <f>IF(F7063&gt;0,MIN('Hourly Model'!$E$8*1000-E7063,F7063),MAX(-E7063,F7063))</f>
        <v>0</v>
      </c>
      <c r="I7063" s="10">
        <f t="shared" si="443"/>
        <v>-3166.9052278655013</v>
      </c>
    </row>
    <row r="7064" spans="1:9" x14ac:dyDescent="0.2">
      <c r="A7064" s="11">
        <f t="shared" si="441"/>
        <v>43760.249999982872</v>
      </c>
      <c r="B7064" s="5">
        <f>'Load Profile'!E7067</f>
        <v>1228.255338735514</v>
      </c>
      <c r="C7064" s="5">
        <f>'Solar Output'!E7068</f>
        <v>169.38579999999999</v>
      </c>
      <c r="D7064" s="5">
        <f>'Wind Output'!E7071</f>
        <v>0</v>
      </c>
      <c r="E7064" s="5">
        <f t="shared" si="442"/>
        <v>0</v>
      </c>
      <c r="F7064" s="10">
        <f t="shared" si="440"/>
        <v>-1058.869538735514</v>
      </c>
      <c r="G7064" s="10">
        <f>IF(F7064&gt;0,MIN('Hourly Model'!$E$8*1000-E7064,F7064),MAX(-E7064,F7064))</f>
        <v>0</v>
      </c>
      <c r="I7064" s="10">
        <f t="shared" si="443"/>
        <v>-4225.7747666010155</v>
      </c>
    </row>
    <row r="7065" spans="1:9" x14ac:dyDescent="0.2">
      <c r="A7065" s="11">
        <f t="shared" si="441"/>
        <v>43760.291666649537</v>
      </c>
      <c r="B7065" s="5">
        <f>'Load Profile'!E7068</f>
        <v>1156.7902872597622</v>
      </c>
      <c r="C7065" s="5">
        <f>'Solar Output'!E7069</f>
        <v>1861.2979999999995</v>
      </c>
      <c r="D7065" s="5">
        <f>'Wind Output'!E7072</f>
        <v>0</v>
      </c>
      <c r="E7065" s="5">
        <f t="shared" si="442"/>
        <v>0</v>
      </c>
      <c r="F7065" s="10">
        <f t="shared" si="440"/>
        <v>704.50771274023737</v>
      </c>
      <c r="G7065" s="10">
        <f>IF(F7065&gt;0,MIN('Hourly Model'!$E$8*1000-E7065,F7065),MAX(-E7065,F7065))</f>
        <v>704.50771274023737</v>
      </c>
      <c r="I7065" s="10">
        <f t="shared" si="443"/>
        <v>-3521.2670538607781</v>
      </c>
    </row>
    <row r="7066" spans="1:9" x14ac:dyDescent="0.2">
      <c r="A7066" s="11">
        <f t="shared" si="441"/>
        <v>43760.333333316201</v>
      </c>
      <c r="B7066" s="5">
        <f>'Load Profile'!E7069</f>
        <v>975.97575662952647</v>
      </c>
      <c r="C7066" s="5">
        <f>'Solar Output'!E7070</f>
        <v>3000.3638000000001</v>
      </c>
      <c r="D7066" s="5">
        <f>'Wind Output'!E7073</f>
        <v>0</v>
      </c>
      <c r="E7066" s="5">
        <f t="shared" si="442"/>
        <v>704.50771274023737</v>
      </c>
      <c r="F7066" s="10">
        <f t="shared" si="440"/>
        <v>2024.3880433704735</v>
      </c>
      <c r="G7066" s="10">
        <f>IF(F7066&gt;0,MIN('Hourly Model'!$E$8*1000-E7066,F7066),MAX(-E7066,F7066))</f>
        <v>2024.3880433704735</v>
      </c>
      <c r="I7066" s="10">
        <f t="shared" si="443"/>
        <v>-792.37129775006724</v>
      </c>
    </row>
    <row r="7067" spans="1:9" x14ac:dyDescent="0.2">
      <c r="A7067" s="11">
        <f t="shared" si="441"/>
        <v>43760.374999982865</v>
      </c>
      <c r="B7067" s="5">
        <f>'Load Profile'!E7070</f>
        <v>964.24619266700881</v>
      </c>
      <c r="C7067" s="5">
        <f>'Solar Output'!E7071</f>
        <v>1453.6643999999999</v>
      </c>
      <c r="D7067" s="5">
        <f>'Wind Output'!E7074</f>
        <v>0</v>
      </c>
      <c r="E7067" s="5">
        <f t="shared" si="442"/>
        <v>2728.8957561107109</v>
      </c>
      <c r="F7067" s="10">
        <f t="shared" si="440"/>
        <v>489.41820733299107</v>
      </c>
      <c r="G7067" s="10">
        <f>IF(F7067&gt;0,MIN('Hourly Model'!$E$8*1000-E7067,F7067),MAX(-E7067,F7067))</f>
        <v>489.41820733299107</v>
      </c>
      <c r="I7067" s="10">
        <f t="shared" si="443"/>
        <v>0</v>
      </c>
    </row>
    <row r="7068" spans="1:9" x14ac:dyDescent="0.2">
      <c r="A7068" s="11">
        <f t="shared" si="441"/>
        <v>43760.416666649529</v>
      </c>
      <c r="B7068" s="5">
        <f>'Load Profile'!E7071</f>
        <v>961.66008196643941</v>
      </c>
      <c r="C7068" s="5">
        <f>'Solar Output'!E7072</f>
        <v>5143.4428499999995</v>
      </c>
      <c r="D7068" s="5">
        <f>'Wind Output'!E7075</f>
        <v>0</v>
      </c>
      <c r="E7068" s="5">
        <f t="shared" si="442"/>
        <v>3218.3139634437021</v>
      </c>
      <c r="F7068" s="10">
        <f t="shared" si="440"/>
        <v>4181.7827680335604</v>
      </c>
      <c r="G7068" s="10">
        <f>IF(F7068&gt;0,MIN('Hourly Model'!$E$8*1000-E7068,F7068),MAX(-E7068,F7068))</f>
        <v>4181.7827680335604</v>
      </c>
      <c r="I7068" s="10">
        <f t="shared" si="443"/>
        <v>0</v>
      </c>
    </row>
    <row r="7069" spans="1:9" x14ac:dyDescent="0.2">
      <c r="A7069" s="11">
        <f t="shared" si="441"/>
        <v>43760.458333316194</v>
      </c>
      <c r="B7069" s="5">
        <f>'Load Profile'!E7072</f>
        <v>940.61229207881388</v>
      </c>
      <c r="C7069" s="5">
        <f>'Solar Output'!E7073</f>
        <v>3588.2633499999997</v>
      </c>
      <c r="D7069" s="5">
        <f>'Wind Output'!E7076</f>
        <v>873.33333333333337</v>
      </c>
      <c r="E7069" s="5">
        <f t="shared" si="442"/>
        <v>7400.0967314772624</v>
      </c>
      <c r="F7069" s="10">
        <f t="shared" si="440"/>
        <v>3520.9843912545193</v>
      </c>
      <c r="G7069" s="10">
        <f>IF(F7069&gt;0,MIN('Hourly Model'!$E$8*1000-E7069,F7069),MAX(-E7069,F7069))</f>
        <v>2599.9032685227376</v>
      </c>
      <c r="I7069" s="10">
        <f t="shared" si="443"/>
        <v>0</v>
      </c>
    </row>
    <row r="7070" spans="1:9" x14ac:dyDescent="0.2">
      <c r="A7070" s="11">
        <f t="shared" si="441"/>
        <v>43760.499999982858</v>
      </c>
      <c r="B7070" s="5">
        <f>'Load Profile'!E7073</f>
        <v>909.90791773972251</v>
      </c>
      <c r="C7070" s="5">
        <f>'Solar Output'!E7074</f>
        <v>5530.8168999999998</v>
      </c>
      <c r="D7070" s="5">
        <f>'Wind Output'!E7077</f>
        <v>1666.6666666666667</v>
      </c>
      <c r="E7070" s="5">
        <f t="shared" si="442"/>
        <v>10000</v>
      </c>
      <c r="F7070" s="10">
        <f t="shared" si="440"/>
        <v>6287.5756489269443</v>
      </c>
      <c r="G7070" s="10">
        <f>IF(F7070&gt;0,MIN('Hourly Model'!$E$8*1000-E7070,F7070),MAX(-E7070,F7070))</f>
        <v>0</v>
      </c>
      <c r="I7070" s="10">
        <f t="shared" si="443"/>
        <v>0</v>
      </c>
    </row>
    <row r="7071" spans="1:9" x14ac:dyDescent="0.2">
      <c r="A7071" s="11">
        <f t="shared" si="441"/>
        <v>43760.541666649522</v>
      </c>
      <c r="B7071" s="5">
        <f>'Load Profile'!E7074</f>
        <v>896.35525275147006</v>
      </c>
      <c r="C7071" s="5">
        <f>'Solar Output'!E7075</f>
        <v>4538.5209999999997</v>
      </c>
      <c r="D7071" s="5">
        <f>'Wind Output'!E7078</f>
        <v>1666.6666666666667</v>
      </c>
      <c r="E7071" s="5">
        <f t="shared" si="442"/>
        <v>10000</v>
      </c>
      <c r="F7071" s="10">
        <f t="shared" si="440"/>
        <v>5308.8324139151964</v>
      </c>
      <c r="G7071" s="10">
        <f>IF(F7071&gt;0,MIN('Hourly Model'!$E$8*1000-E7071,F7071),MAX(-E7071,F7071))</f>
        <v>0</v>
      </c>
      <c r="I7071" s="10">
        <f t="shared" si="443"/>
        <v>0</v>
      </c>
    </row>
    <row r="7072" spans="1:9" x14ac:dyDescent="0.2">
      <c r="A7072" s="11">
        <f t="shared" si="441"/>
        <v>43760.583333316186</v>
      </c>
      <c r="B7072" s="5">
        <f>'Load Profile'!E7075</f>
        <v>932.87203198609041</v>
      </c>
      <c r="C7072" s="5">
        <f>'Solar Output'!E7076</f>
        <v>2243.1554999999998</v>
      </c>
      <c r="D7072" s="5">
        <f>'Wind Output'!E7079</f>
        <v>873.33333333333337</v>
      </c>
      <c r="E7072" s="5">
        <f t="shared" si="442"/>
        <v>10000</v>
      </c>
      <c r="F7072" s="10">
        <f t="shared" si="440"/>
        <v>2183.6168013472429</v>
      </c>
      <c r="G7072" s="10">
        <f>IF(F7072&gt;0,MIN('Hourly Model'!$E$8*1000-E7072,F7072),MAX(-E7072,F7072))</f>
        <v>0</v>
      </c>
      <c r="I7072" s="10">
        <f t="shared" si="443"/>
        <v>0</v>
      </c>
    </row>
    <row r="7073" spans="1:9" x14ac:dyDescent="0.2">
      <c r="A7073" s="11">
        <f t="shared" si="441"/>
        <v>43760.624999982851</v>
      </c>
      <c r="B7073" s="5">
        <f>'Load Profile'!E7076</f>
        <v>1094.8807794601146</v>
      </c>
      <c r="C7073" s="5">
        <f>'Solar Output'!E7077</f>
        <v>943.66700000000003</v>
      </c>
      <c r="D7073" s="5">
        <f>'Wind Output'!E7080</f>
        <v>286.66666666666669</v>
      </c>
      <c r="E7073" s="5">
        <f t="shared" si="442"/>
        <v>10000</v>
      </c>
      <c r="F7073" s="10">
        <f t="shared" si="440"/>
        <v>135.45288720655208</v>
      </c>
      <c r="G7073" s="10">
        <f>IF(F7073&gt;0,MIN('Hourly Model'!$E$8*1000-E7073,F7073),MAX(-E7073,F7073))</f>
        <v>0</v>
      </c>
      <c r="I7073" s="10">
        <f t="shared" si="443"/>
        <v>0</v>
      </c>
    </row>
    <row r="7074" spans="1:9" x14ac:dyDescent="0.2">
      <c r="A7074" s="11">
        <f t="shared" si="441"/>
        <v>43760.666666649515</v>
      </c>
      <c r="B7074" s="5">
        <f>'Load Profile'!E7077</f>
        <v>1410.8664960747117</v>
      </c>
      <c r="C7074" s="5">
        <f>'Solar Output'!E7078</f>
        <v>66.289450000000002</v>
      </c>
      <c r="D7074" s="5">
        <f>'Wind Output'!E7081</f>
        <v>286.66666666666669</v>
      </c>
      <c r="E7074" s="5">
        <f t="shared" si="442"/>
        <v>10000</v>
      </c>
      <c r="F7074" s="10">
        <f t="shared" si="440"/>
        <v>-1057.9103794080449</v>
      </c>
      <c r="G7074" s="10">
        <f>IF(F7074&gt;0,MIN('Hourly Model'!$E$8*1000-E7074,F7074),MAX(-E7074,F7074))</f>
        <v>-1057.9103794080449</v>
      </c>
      <c r="I7074" s="10">
        <f t="shared" si="443"/>
        <v>0</v>
      </c>
    </row>
    <row r="7075" spans="1:9" x14ac:dyDescent="0.2">
      <c r="A7075" s="11">
        <f t="shared" si="441"/>
        <v>43760.708333316179</v>
      </c>
      <c r="B7075" s="5">
        <f>'Load Profile'!E7078</f>
        <v>1689.9705528900897</v>
      </c>
      <c r="C7075" s="5">
        <f>'Solar Output'!E7079</f>
        <v>0</v>
      </c>
      <c r="D7075" s="5">
        <f>'Wind Output'!E7082</f>
        <v>286.66666666666669</v>
      </c>
      <c r="E7075" s="5">
        <f t="shared" si="442"/>
        <v>8942.0896205919544</v>
      </c>
      <c r="F7075" s="10">
        <f t="shared" si="440"/>
        <v>-1403.303886223423</v>
      </c>
      <c r="G7075" s="10">
        <f>IF(F7075&gt;0,MIN('Hourly Model'!$E$8*1000-E7075,F7075),MAX(-E7075,F7075))</f>
        <v>-1403.303886223423</v>
      </c>
      <c r="I7075" s="10">
        <f t="shared" si="443"/>
        <v>0</v>
      </c>
    </row>
    <row r="7076" spans="1:9" x14ac:dyDescent="0.2">
      <c r="A7076" s="11">
        <f t="shared" si="441"/>
        <v>43760.749999982843</v>
      </c>
      <c r="B7076" s="5">
        <f>'Load Profile'!E7079</f>
        <v>1901.8268486387935</v>
      </c>
      <c r="C7076" s="5">
        <f>'Solar Output'!E7080</f>
        <v>0</v>
      </c>
      <c r="D7076" s="5">
        <f>'Wind Output'!E7083</f>
        <v>286.66666666666669</v>
      </c>
      <c r="E7076" s="5">
        <f t="shared" si="442"/>
        <v>7538.7857343685318</v>
      </c>
      <c r="F7076" s="10">
        <f t="shared" si="440"/>
        <v>-1615.1601819721268</v>
      </c>
      <c r="G7076" s="10">
        <f>IF(F7076&gt;0,MIN('Hourly Model'!$E$8*1000-E7076,F7076),MAX(-E7076,F7076))</f>
        <v>-1615.1601819721268</v>
      </c>
      <c r="I7076" s="10">
        <f t="shared" si="443"/>
        <v>0</v>
      </c>
    </row>
    <row r="7077" spans="1:9" x14ac:dyDescent="0.2">
      <c r="A7077" s="11">
        <f t="shared" si="441"/>
        <v>43760.791666649508</v>
      </c>
      <c r="B7077" s="5">
        <f>'Load Profile'!E7080</f>
        <v>1968.7329639468205</v>
      </c>
      <c r="C7077" s="5">
        <f>'Solar Output'!E7081</f>
        <v>0</v>
      </c>
      <c r="D7077" s="5">
        <f>'Wind Output'!E7084</f>
        <v>0</v>
      </c>
      <c r="E7077" s="5">
        <f t="shared" si="442"/>
        <v>5923.6255523964046</v>
      </c>
      <c r="F7077" s="10">
        <f t="shared" si="440"/>
        <v>-1968.7329639468205</v>
      </c>
      <c r="G7077" s="10">
        <f>IF(F7077&gt;0,MIN('Hourly Model'!$E$8*1000-E7077,F7077),MAX(-E7077,F7077))</f>
        <v>-1968.7329639468205</v>
      </c>
      <c r="I7077" s="10">
        <f t="shared" si="443"/>
        <v>0</v>
      </c>
    </row>
    <row r="7078" spans="1:9" x14ac:dyDescent="0.2">
      <c r="A7078" s="11">
        <f t="shared" si="441"/>
        <v>43760.833333316172</v>
      </c>
      <c r="B7078" s="5">
        <f>'Load Profile'!E7081</f>
        <v>1780.350699648616</v>
      </c>
      <c r="C7078" s="5">
        <f>'Solar Output'!E7082</f>
        <v>0</v>
      </c>
      <c r="D7078" s="5">
        <f>'Wind Output'!E7085</f>
        <v>0</v>
      </c>
      <c r="E7078" s="5">
        <f t="shared" si="442"/>
        <v>3954.8925884495839</v>
      </c>
      <c r="F7078" s="10">
        <f t="shared" si="440"/>
        <v>-1780.350699648616</v>
      </c>
      <c r="G7078" s="10">
        <f>IF(F7078&gt;0,MIN('Hourly Model'!$E$8*1000-E7078,F7078),MAX(-E7078,F7078))</f>
        <v>-1780.350699648616</v>
      </c>
      <c r="I7078" s="10">
        <f t="shared" si="443"/>
        <v>0</v>
      </c>
    </row>
    <row r="7079" spans="1:9" x14ac:dyDescent="0.2">
      <c r="A7079" s="11">
        <f t="shared" si="441"/>
        <v>43760.874999982836</v>
      </c>
      <c r="B7079" s="5">
        <f>'Load Profile'!E7082</f>
        <v>1430.5825640150847</v>
      </c>
      <c r="C7079" s="5">
        <f>'Solar Output'!E7083</f>
        <v>0</v>
      </c>
      <c r="D7079" s="5">
        <f>'Wind Output'!E7086</f>
        <v>0</v>
      </c>
      <c r="E7079" s="5">
        <f t="shared" si="442"/>
        <v>2174.5418888009681</v>
      </c>
      <c r="F7079" s="10">
        <f t="shared" si="440"/>
        <v>-1430.5825640150847</v>
      </c>
      <c r="G7079" s="10">
        <f>IF(F7079&gt;0,MIN('Hourly Model'!$E$8*1000-E7079,F7079),MAX(-E7079,F7079))</f>
        <v>-1430.5825640150847</v>
      </c>
      <c r="I7079" s="10">
        <f t="shared" si="443"/>
        <v>0</v>
      </c>
    </row>
    <row r="7080" spans="1:9" x14ac:dyDescent="0.2">
      <c r="A7080" s="11">
        <f t="shared" si="441"/>
        <v>43760.9166666495</v>
      </c>
      <c r="B7080" s="5">
        <f>'Load Profile'!E7083</f>
        <v>1091.0997620416956</v>
      </c>
      <c r="C7080" s="5">
        <f>'Solar Output'!E7084</f>
        <v>0</v>
      </c>
      <c r="D7080" s="5">
        <f>'Wind Output'!E7087</f>
        <v>0</v>
      </c>
      <c r="E7080" s="5">
        <f t="shared" si="442"/>
        <v>743.95932478588338</v>
      </c>
      <c r="F7080" s="10">
        <f t="shared" si="440"/>
        <v>-1091.0997620416956</v>
      </c>
      <c r="G7080" s="10">
        <f>IF(F7080&gt;0,MIN('Hourly Model'!$E$8*1000-E7080,F7080),MAX(-E7080,F7080))</f>
        <v>-743.95932478588338</v>
      </c>
      <c r="I7080" s="10">
        <f t="shared" si="443"/>
        <v>-347.14043725581223</v>
      </c>
    </row>
    <row r="7081" spans="1:9" x14ac:dyDescent="0.2">
      <c r="A7081" s="11">
        <f t="shared" si="441"/>
        <v>43760.958333316164</v>
      </c>
      <c r="B7081" s="5">
        <f>'Load Profile'!E7084</f>
        <v>757.61993676233669</v>
      </c>
      <c r="C7081" s="5">
        <f>'Solar Output'!E7085</f>
        <v>0</v>
      </c>
      <c r="D7081" s="5">
        <f>'Wind Output'!E7088</f>
        <v>0</v>
      </c>
      <c r="E7081" s="5">
        <f t="shared" si="442"/>
        <v>0</v>
      </c>
      <c r="F7081" s="10">
        <f t="shared" si="440"/>
        <v>-757.61993676233669</v>
      </c>
      <c r="G7081" s="10">
        <f>IF(F7081&gt;0,MIN('Hourly Model'!$E$8*1000-E7081,F7081),MAX(-E7081,F7081))</f>
        <v>0</v>
      </c>
      <c r="I7081" s="10">
        <f t="shared" si="443"/>
        <v>-1104.7603740181489</v>
      </c>
    </row>
    <row r="7082" spans="1:9" x14ac:dyDescent="0.2">
      <c r="A7082" s="11">
        <f t="shared" si="441"/>
        <v>43760.999999982829</v>
      </c>
      <c r="B7082" s="5">
        <f>'Load Profile'!E7085</f>
        <v>638.94140001929088</v>
      </c>
      <c r="C7082" s="5">
        <f>'Solar Output'!E7086</f>
        <v>0</v>
      </c>
      <c r="D7082" s="5">
        <f>'Wind Output'!E7089</f>
        <v>0</v>
      </c>
      <c r="E7082" s="5">
        <f t="shared" si="442"/>
        <v>0</v>
      </c>
      <c r="F7082" s="10">
        <f t="shared" si="440"/>
        <v>-638.94140001929088</v>
      </c>
      <c r="G7082" s="10">
        <f>IF(F7082&gt;0,MIN('Hourly Model'!$E$8*1000-E7082,F7082),MAX(-E7082,F7082))</f>
        <v>0</v>
      </c>
      <c r="I7082" s="10">
        <f t="shared" si="443"/>
        <v>-1743.7017740374399</v>
      </c>
    </row>
    <row r="7083" spans="1:9" x14ac:dyDescent="0.2">
      <c r="A7083" s="11">
        <f t="shared" si="441"/>
        <v>43761.041666649493</v>
      </c>
      <c r="B7083" s="5">
        <f>'Load Profile'!E7086</f>
        <v>589.04124271035039</v>
      </c>
      <c r="C7083" s="5">
        <f>'Solar Output'!E7087</f>
        <v>0</v>
      </c>
      <c r="D7083" s="5">
        <f>'Wind Output'!E7090</f>
        <v>0</v>
      </c>
      <c r="E7083" s="5">
        <f t="shared" si="442"/>
        <v>0</v>
      </c>
      <c r="F7083" s="10">
        <f t="shared" si="440"/>
        <v>-589.04124271035039</v>
      </c>
      <c r="G7083" s="10">
        <f>IF(F7083&gt;0,MIN('Hourly Model'!$E$8*1000-E7083,F7083),MAX(-E7083,F7083))</f>
        <v>0</v>
      </c>
      <c r="I7083" s="10">
        <f t="shared" si="443"/>
        <v>-2332.7430167477905</v>
      </c>
    </row>
    <row r="7084" spans="1:9" x14ac:dyDescent="0.2">
      <c r="A7084" s="11">
        <f t="shared" si="441"/>
        <v>43761.083333316157</v>
      </c>
      <c r="B7084" s="5">
        <f>'Load Profile'!E7087</f>
        <v>583.15966943113426</v>
      </c>
      <c r="C7084" s="5">
        <f>'Solar Output'!E7088</f>
        <v>0</v>
      </c>
      <c r="D7084" s="5">
        <f>'Wind Output'!E7091</f>
        <v>0</v>
      </c>
      <c r="E7084" s="5">
        <f t="shared" si="442"/>
        <v>0</v>
      </c>
      <c r="F7084" s="10">
        <f t="shared" si="440"/>
        <v>-583.15966943113426</v>
      </c>
      <c r="G7084" s="10">
        <f>IF(F7084&gt;0,MIN('Hourly Model'!$E$8*1000-E7084,F7084),MAX(-E7084,F7084))</f>
        <v>0</v>
      </c>
      <c r="I7084" s="10">
        <f t="shared" si="443"/>
        <v>-2915.9026861789248</v>
      </c>
    </row>
    <row r="7085" spans="1:9" x14ac:dyDescent="0.2">
      <c r="A7085" s="11">
        <f t="shared" si="441"/>
        <v>43761.124999982821</v>
      </c>
      <c r="B7085" s="5">
        <f>'Load Profile'!E7088</f>
        <v>590.01765502186015</v>
      </c>
      <c r="C7085" s="5">
        <f>'Solar Output'!E7089</f>
        <v>0</v>
      </c>
      <c r="D7085" s="5">
        <f>'Wind Output'!E7092</f>
        <v>0</v>
      </c>
      <c r="E7085" s="5">
        <f t="shared" si="442"/>
        <v>0</v>
      </c>
      <c r="F7085" s="10">
        <f t="shared" si="440"/>
        <v>-590.01765502186015</v>
      </c>
      <c r="G7085" s="10">
        <f>IF(F7085&gt;0,MIN('Hourly Model'!$E$8*1000-E7085,F7085),MAX(-E7085,F7085))</f>
        <v>0</v>
      </c>
      <c r="I7085" s="10">
        <f t="shared" si="443"/>
        <v>-3505.9203412007851</v>
      </c>
    </row>
    <row r="7086" spans="1:9" x14ac:dyDescent="0.2">
      <c r="A7086" s="11">
        <f t="shared" si="441"/>
        <v>43761.166666649486</v>
      </c>
      <c r="B7086" s="5">
        <f>'Load Profile'!E7089</f>
        <v>652.01260533561401</v>
      </c>
      <c r="C7086" s="5">
        <f>'Solar Output'!E7090</f>
        <v>0</v>
      </c>
      <c r="D7086" s="5">
        <f>'Wind Output'!E7093</f>
        <v>0</v>
      </c>
      <c r="E7086" s="5">
        <f t="shared" si="442"/>
        <v>0</v>
      </c>
      <c r="F7086" s="10">
        <f t="shared" si="440"/>
        <v>-652.01260533561401</v>
      </c>
      <c r="G7086" s="10">
        <f>IF(F7086&gt;0,MIN('Hourly Model'!$E$8*1000-E7086,F7086),MAX(-E7086,F7086))</f>
        <v>0</v>
      </c>
      <c r="I7086" s="10">
        <f t="shared" si="443"/>
        <v>-4157.932946536399</v>
      </c>
    </row>
    <row r="7087" spans="1:9" x14ac:dyDescent="0.2">
      <c r="A7087" s="11">
        <f t="shared" si="441"/>
        <v>43761.20833331615</v>
      </c>
      <c r="B7087" s="5">
        <f>'Load Profile'!E7090</f>
        <v>868.55204846486322</v>
      </c>
      <c r="C7087" s="5">
        <f>'Solar Output'!E7091</f>
        <v>0</v>
      </c>
      <c r="D7087" s="5">
        <f>'Wind Output'!E7094</f>
        <v>0</v>
      </c>
      <c r="E7087" s="5">
        <f t="shared" si="442"/>
        <v>0</v>
      </c>
      <c r="F7087" s="10">
        <f t="shared" si="440"/>
        <v>-868.55204846486322</v>
      </c>
      <c r="G7087" s="10">
        <f>IF(F7087&gt;0,MIN('Hourly Model'!$E$8*1000-E7087,F7087),MAX(-E7087,F7087))</f>
        <v>0</v>
      </c>
      <c r="I7087" s="10">
        <f t="shared" si="443"/>
        <v>-5026.4849950012622</v>
      </c>
    </row>
    <row r="7088" spans="1:9" x14ac:dyDescent="0.2">
      <c r="A7088" s="11">
        <f t="shared" si="441"/>
        <v>43761.249999982814</v>
      </c>
      <c r="B7088" s="5">
        <f>'Load Profile'!E7091</f>
        <v>1194.9321755882295</v>
      </c>
      <c r="C7088" s="5">
        <f>'Solar Output'!E7092</f>
        <v>601.00035000000003</v>
      </c>
      <c r="D7088" s="5">
        <f>'Wind Output'!E7095</f>
        <v>0</v>
      </c>
      <c r="E7088" s="5">
        <f t="shared" si="442"/>
        <v>0</v>
      </c>
      <c r="F7088" s="10">
        <f t="shared" si="440"/>
        <v>-593.93182558822946</v>
      </c>
      <c r="G7088" s="10">
        <f>IF(F7088&gt;0,MIN('Hourly Model'!$E$8*1000-E7088,F7088),MAX(-E7088,F7088))</f>
        <v>0</v>
      </c>
      <c r="I7088" s="10">
        <f t="shared" si="443"/>
        <v>-5620.4168205894912</v>
      </c>
    </row>
    <row r="7089" spans="1:9" x14ac:dyDescent="0.2">
      <c r="A7089" s="11">
        <f t="shared" si="441"/>
        <v>43761.291666649478</v>
      </c>
      <c r="B7089" s="5">
        <f>'Load Profile'!E7092</f>
        <v>1119.9875776353865</v>
      </c>
      <c r="C7089" s="5">
        <f>'Solar Output'!E7093</f>
        <v>2790.6026499999998</v>
      </c>
      <c r="D7089" s="5">
        <f>'Wind Output'!E7096</f>
        <v>0</v>
      </c>
      <c r="E7089" s="5">
        <f t="shared" si="442"/>
        <v>0</v>
      </c>
      <c r="F7089" s="10">
        <f t="shared" si="440"/>
        <v>1670.6150723646133</v>
      </c>
      <c r="G7089" s="10">
        <f>IF(F7089&gt;0,MIN('Hourly Model'!$E$8*1000-E7089,F7089),MAX(-E7089,F7089))</f>
        <v>1670.6150723646133</v>
      </c>
      <c r="I7089" s="10">
        <f t="shared" si="443"/>
        <v>-3949.8017482248779</v>
      </c>
    </row>
    <row r="7090" spans="1:9" x14ac:dyDescent="0.2">
      <c r="A7090" s="11">
        <f t="shared" si="441"/>
        <v>43761.333333316143</v>
      </c>
      <c r="B7090" s="5">
        <f>'Load Profile'!E7093</f>
        <v>928.61232607029604</v>
      </c>
      <c r="C7090" s="5">
        <f>'Solar Output'!E7094</f>
        <v>4882.0616499999996</v>
      </c>
      <c r="D7090" s="5">
        <f>'Wind Output'!E7097</f>
        <v>0</v>
      </c>
      <c r="E7090" s="5">
        <f t="shared" si="442"/>
        <v>1670.6150723646133</v>
      </c>
      <c r="F7090" s="10">
        <f t="shared" si="440"/>
        <v>3953.4493239297035</v>
      </c>
      <c r="G7090" s="10">
        <f>IF(F7090&gt;0,MIN('Hourly Model'!$E$8*1000-E7090,F7090),MAX(-E7090,F7090))</f>
        <v>3953.4493239297035</v>
      </c>
      <c r="I7090" s="10">
        <f t="shared" si="443"/>
        <v>0</v>
      </c>
    </row>
    <row r="7091" spans="1:9" x14ac:dyDescent="0.2">
      <c r="A7091" s="11">
        <f t="shared" si="441"/>
        <v>43761.374999982807</v>
      </c>
      <c r="B7091" s="5">
        <f>'Load Profile'!E7094</f>
        <v>901.69533608130791</v>
      </c>
      <c r="C7091" s="5">
        <f>'Solar Output'!E7095</f>
        <v>6347.6641999999993</v>
      </c>
      <c r="D7091" s="5">
        <f>'Wind Output'!E7098</f>
        <v>0</v>
      </c>
      <c r="E7091" s="5">
        <f t="shared" si="442"/>
        <v>5624.0643962943168</v>
      </c>
      <c r="F7091" s="10">
        <f t="shared" si="440"/>
        <v>5445.9688639186916</v>
      </c>
      <c r="G7091" s="10">
        <f>IF(F7091&gt;0,MIN('Hourly Model'!$E$8*1000-E7091,F7091),MAX(-E7091,F7091))</f>
        <v>4375.9356037056832</v>
      </c>
      <c r="I7091" s="10">
        <f t="shared" si="443"/>
        <v>0</v>
      </c>
    </row>
    <row r="7092" spans="1:9" x14ac:dyDescent="0.2">
      <c r="A7092" s="11">
        <f t="shared" si="441"/>
        <v>43761.416666649471</v>
      </c>
      <c r="B7092" s="5">
        <f>'Load Profile'!E7095</f>
        <v>903.40797411623782</v>
      </c>
      <c r="C7092" s="5">
        <f>'Solar Output'!E7096</f>
        <v>7161.5099999999993</v>
      </c>
      <c r="D7092" s="5">
        <f>'Wind Output'!E7099</f>
        <v>0</v>
      </c>
      <c r="E7092" s="5">
        <f t="shared" si="442"/>
        <v>10000</v>
      </c>
      <c r="F7092" s="10">
        <f t="shared" si="440"/>
        <v>6258.1020258837616</v>
      </c>
      <c r="G7092" s="10">
        <f>IF(F7092&gt;0,MIN('Hourly Model'!$E$8*1000-E7092,F7092),MAX(-E7092,F7092))</f>
        <v>0</v>
      </c>
      <c r="I7092" s="10">
        <f t="shared" si="443"/>
        <v>0</v>
      </c>
    </row>
    <row r="7093" spans="1:9" x14ac:dyDescent="0.2">
      <c r="A7093" s="11">
        <f t="shared" si="441"/>
        <v>43761.458333316135</v>
      </c>
      <c r="B7093" s="5">
        <f>'Load Profile'!E7096</f>
        <v>887.55211681567391</v>
      </c>
      <c r="C7093" s="5">
        <f>'Solar Output'!E7097</f>
        <v>7416.0785999999989</v>
      </c>
      <c r="D7093" s="5">
        <f>'Wind Output'!E7100</f>
        <v>0</v>
      </c>
      <c r="E7093" s="5">
        <f t="shared" si="442"/>
        <v>10000</v>
      </c>
      <c r="F7093" s="10">
        <f t="shared" si="440"/>
        <v>6528.5264831843251</v>
      </c>
      <c r="G7093" s="10">
        <f>IF(F7093&gt;0,MIN('Hourly Model'!$E$8*1000-E7093,F7093),MAX(-E7093,F7093))</f>
        <v>0</v>
      </c>
      <c r="I7093" s="10">
        <f t="shared" si="443"/>
        <v>0</v>
      </c>
    </row>
    <row r="7094" spans="1:9" x14ac:dyDescent="0.2">
      <c r="A7094" s="11">
        <f t="shared" si="441"/>
        <v>43761.4999999828</v>
      </c>
      <c r="B7094" s="5">
        <f>'Load Profile'!E7097</f>
        <v>861.53384969795104</v>
      </c>
      <c r="C7094" s="5">
        <f>'Solar Output'!E7098</f>
        <v>5960.7443999999996</v>
      </c>
      <c r="D7094" s="5">
        <f>'Wind Output'!E7101</f>
        <v>286.66666666666669</v>
      </c>
      <c r="E7094" s="5">
        <f t="shared" si="442"/>
        <v>10000</v>
      </c>
      <c r="F7094" s="10">
        <f t="shared" si="440"/>
        <v>5385.8772169687154</v>
      </c>
      <c r="G7094" s="10">
        <f>IF(F7094&gt;0,MIN('Hourly Model'!$E$8*1000-E7094,F7094),MAX(-E7094,F7094))</f>
        <v>0</v>
      </c>
      <c r="I7094" s="10">
        <f t="shared" si="443"/>
        <v>0</v>
      </c>
    </row>
    <row r="7095" spans="1:9" x14ac:dyDescent="0.2">
      <c r="A7095" s="11">
        <f t="shared" si="441"/>
        <v>43761.541666649464</v>
      </c>
      <c r="B7095" s="5">
        <f>'Load Profile'!E7098</f>
        <v>852.93363099346993</v>
      </c>
      <c r="C7095" s="5">
        <f>'Solar Output'!E7099</f>
        <v>6189.2378999999992</v>
      </c>
      <c r="D7095" s="5">
        <f>'Wind Output'!E7102</f>
        <v>286.66666666666669</v>
      </c>
      <c r="E7095" s="5">
        <f t="shared" si="442"/>
        <v>10000</v>
      </c>
      <c r="F7095" s="10">
        <f t="shared" si="440"/>
        <v>5622.9709356731964</v>
      </c>
      <c r="G7095" s="10">
        <f>IF(F7095&gt;0,MIN('Hourly Model'!$E$8*1000-E7095,F7095),MAX(-E7095,F7095))</f>
        <v>0</v>
      </c>
      <c r="I7095" s="10">
        <f t="shared" si="443"/>
        <v>0</v>
      </c>
    </row>
    <row r="7096" spans="1:9" x14ac:dyDescent="0.2">
      <c r="A7096" s="11">
        <f t="shared" si="441"/>
        <v>43761.583333316128</v>
      </c>
      <c r="B7096" s="5">
        <f>'Load Profile'!E7099</f>
        <v>891.7439250705944</v>
      </c>
      <c r="C7096" s="5">
        <f>'Solar Output'!E7100</f>
        <v>4653.1334499999994</v>
      </c>
      <c r="D7096" s="5">
        <f>'Wind Output'!E7103</f>
        <v>286.66666666666669</v>
      </c>
      <c r="E7096" s="5">
        <f t="shared" si="442"/>
        <v>10000</v>
      </c>
      <c r="F7096" s="10">
        <f t="shared" si="440"/>
        <v>4048.056191596072</v>
      </c>
      <c r="G7096" s="10">
        <f>IF(F7096&gt;0,MIN('Hourly Model'!$E$8*1000-E7096,F7096),MAX(-E7096,F7096))</f>
        <v>0</v>
      </c>
      <c r="I7096" s="10">
        <f t="shared" si="443"/>
        <v>0</v>
      </c>
    </row>
    <row r="7097" spans="1:9" x14ac:dyDescent="0.2">
      <c r="A7097" s="11">
        <f t="shared" si="441"/>
        <v>43761.624999982792</v>
      </c>
      <c r="B7097" s="5">
        <f>'Load Profile'!E7100</f>
        <v>1055.0190160805917</v>
      </c>
      <c r="C7097" s="5">
        <f>'Solar Output'!E7101</f>
        <v>2595.9847</v>
      </c>
      <c r="D7097" s="5">
        <f>'Wind Output'!E7104</f>
        <v>0</v>
      </c>
      <c r="E7097" s="5">
        <f t="shared" si="442"/>
        <v>10000</v>
      </c>
      <c r="F7097" s="10">
        <f t="shared" si="440"/>
        <v>1540.9656839194083</v>
      </c>
      <c r="G7097" s="10">
        <f>IF(F7097&gt;0,MIN('Hourly Model'!$E$8*1000-E7097,F7097),MAX(-E7097,F7097))</f>
        <v>0</v>
      </c>
      <c r="I7097" s="10">
        <f t="shared" si="443"/>
        <v>0</v>
      </c>
    </row>
    <row r="7098" spans="1:9" x14ac:dyDescent="0.2">
      <c r="A7098" s="11">
        <f t="shared" si="441"/>
        <v>43761.666666649457</v>
      </c>
      <c r="B7098" s="5">
        <f>'Load Profile'!E7101</f>
        <v>1371.6328681835896</v>
      </c>
      <c r="C7098" s="5">
        <f>'Solar Output'!E7102</f>
        <v>489.37559999999996</v>
      </c>
      <c r="D7098" s="5">
        <f>'Wind Output'!E7105</f>
        <v>0</v>
      </c>
      <c r="E7098" s="5">
        <f t="shared" si="442"/>
        <v>10000</v>
      </c>
      <c r="F7098" s="10">
        <f t="shared" si="440"/>
        <v>-882.25726818358964</v>
      </c>
      <c r="G7098" s="10">
        <f>IF(F7098&gt;0,MIN('Hourly Model'!$E$8*1000-E7098,F7098),MAX(-E7098,F7098))</f>
        <v>-882.25726818358964</v>
      </c>
      <c r="I7098" s="10">
        <f t="shared" si="443"/>
        <v>0</v>
      </c>
    </row>
    <row r="7099" spans="1:9" x14ac:dyDescent="0.2">
      <c r="A7099" s="11">
        <f t="shared" si="441"/>
        <v>43761.708333316121</v>
      </c>
      <c r="B7099" s="5">
        <f>'Load Profile'!E7102</f>
        <v>1651.8929098654853</v>
      </c>
      <c r="C7099" s="5">
        <f>'Solar Output'!E7103</f>
        <v>0</v>
      </c>
      <c r="D7099" s="5">
        <f>'Wind Output'!E7106</f>
        <v>0</v>
      </c>
      <c r="E7099" s="5">
        <f t="shared" si="442"/>
        <v>9117.74273181641</v>
      </c>
      <c r="F7099" s="10">
        <f t="shared" si="440"/>
        <v>-1651.8929098654853</v>
      </c>
      <c r="G7099" s="10">
        <f>IF(F7099&gt;0,MIN('Hourly Model'!$E$8*1000-E7099,F7099),MAX(-E7099,F7099))</f>
        <v>-1651.8929098654853</v>
      </c>
      <c r="I7099" s="10">
        <f t="shared" si="443"/>
        <v>0</v>
      </c>
    </row>
    <row r="7100" spans="1:9" x14ac:dyDescent="0.2">
      <c r="A7100" s="11">
        <f t="shared" si="441"/>
        <v>43761.749999982785</v>
      </c>
      <c r="B7100" s="5">
        <f>'Load Profile'!E7103</f>
        <v>1863.8219653157998</v>
      </c>
      <c r="C7100" s="5">
        <f>'Solar Output'!E7104</f>
        <v>0</v>
      </c>
      <c r="D7100" s="5">
        <f>'Wind Output'!E7107</f>
        <v>0</v>
      </c>
      <c r="E7100" s="5">
        <f t="shared" si="442"/>
        <v>7465.8498219509247</v>
      </c>
      <c r="F7100" s="10">
        <f t="shared" si="440"/>
        <v>-1863.8219653157998</v>
      </c>
      <c r="G7100" s="10">
        <f>IF(F7100&gt;0,MIN('Hourly Model'!$E$8*1000-E7100,F7100),MAX(-E7100,F7100))</f>
        <v>-1863.8219653157998</v>
      </c>
      <c r="I7100" s="10">
        <f t="shared" si="443"/>
        <v>0</v>
      </c>
    </row>
    <row r="7101" spans="1:9" x14ac:dyDescent="0.2">
      <c r="A7101" s="11">
        <f t="shared" si="441"/>
        <v>43761.791666649449</v>
      </c>
      <c r="B7101" s="5">
        <f>'Load Profile'!E7104</f>
        <v>1930.0504191299635</v>
      </c>
      <c r="C7101" s="5">
        <f>'Solar Output'!E7105</f>
        <v>0</v>
      </c>
      <c r="D7101" s="5">
        <f>'Wind Output'!E7108</f>
        <v>0</v>
      </c>
      <c r="E7101" s="5">
        <f t="shared" si="442"/>
        <v>5602.0278566351244</v>
      </c>
      <c r="F7101" s="10">
        <f t="shared" si="440"/>
        <v>-1930.0504191299635</v>
      </c>
      <c r="G7101" s="10">
        <f>IF(F7101&gt;0,MIN('Hourly Model'!$E$8*1000-E7101,F7101),MAX(-E7101,F7101))</f>
        <v>-1930.0504191299635</v>
      </c>
      <c r="I7101" s="10">
        <f t="shared" si="443"/>
        <v>0</v>
      </c>
    </row>
    <row r="7102" spans="1:9" x14ac:dyDescent="0.2">
      <c r="A7102" s="11">
        <f t="shared" si="441"/>
        <v>43761.833333316114</v>
      </c>
      <c r="B7102" s="5">
        <f>'Load Profile'!E7105</f>
        <v>1740.8341533692362</v>
      </c>
      <c r="C7102" s="5">
        <f>'Solar Output'!E7106</f>
        <v>0</v>
      </c>
      <c r="D7102" s="5">
        <f>'Wind Output'!E7109</f>
        <v>0</v>
      </c>
      <c r="E7102" s="5">
        <f t="shared" si="442"/>
        <v>3671.9774375051611</v>
      </c>
      <c r="F7102" s="10">
        <f t="shared" si="440"/>
        <v>-1740.8341533692362</v>
      </c>
      <c r="G7102" s="10">
        <f>IF(F7102&gt;0,MIN('Hourly Model'!$E$8*1000-E7102,F7102),MAX(-E7102,F7102))</f>
        <v>-1740.8341533692362</v>
      </c>
      <c r="I7102" s="10">
        <f t="shared" si="443"/>
        <v>0</v>
      </c>
    </row>
    <row r="7103" spans="1:9" x14ac:dyDescent="0.2">
      <c r="A7103" s="11">
        <f t="shared" si="441"/>
        <v>43761.874999982778</v>
      </c>
      <c r="B7103" s="5">
        <f>'Load Profile'!E7106</f>
        <v>1399.1827125373118</v>
      </c>
      <c r="C7103" s="5">
        <f>'Solar Output'!E7107</f>
        <v>0</v>
      </c>
      <c r="D7103" s="5">
        <f>'Wind Output'!E7110</f>
        <v>0</v>
      </c>
      <c r="E7103" s="5">
        <f t="shared" si="442"/>
        <v>1931.1432841359249</v>
      </c>
      <c r="F7103" s="10">
        <f t="shared" si="440"/>
        <v>-1399.1827125373118</v>
      </c>
      <c r="G7103" s="10">
        <f>IF(F7103&gt;0,MIN('Hourly Model'!$E$8*1000-E7103,F7103),MAX(-E7103,F7103))</f>
        <v>-1399.1827125373118</v>
      </c>
      <c r="I7103" s="10">
        <f t="shared" si="443"/>
        <v>0</v>
      </c>
    </row>
    <row r="7104" spans="1:9" x14ac:dyDescent="0.2">
      <c r="A7104" s="11">
        <f t="shared" si="441"/>
        <v>43761.916666649442</v>
      </c>
      <c r="B7104" s="5">
        <f>'Load Profile'!E7107</f>
        <v>1076.2286572115406</v>
      </c>
      <c r="C7104" s="5">
        <f>'Solar Output'!E7108</f>
        <v>0</v>
      </c>
      <c r="D7104" s="5">
        <f>'Wind Output'!E7111</f>
        <v>0</v>
      </c>
      <c r="E7104" s="5">
        <f t="shared" si="442"/>
        <v>531.96057159861311</v>
      </c>
      <c r="F7104" s="10">
        <f t="shared" si="440"/>
        <v>-1076.2286572115406</v>
      </c>
      <c r="G7104" s="10">
        <f>IF(F7104&gt;0,MIN('Hourly Model'!$E$8*1000-E7104,F7104),MAX(-E7104,F7104))</f>
        <v>-531.96057159861311</v>
      </c>
      <c r="I7104" s="10">
        <f t="shared" si="443"/>
        <v>-544.26808561292751</v>
      </c>
    </row>
    <row r="7105" spans="1:9" x14ac:dyDescent="0.2">
      <c r="A7105" s="11">
        <f t="shared" si="441"/>
        <v>43761.958333316106</v>
      </c>
      <c r="B7105" s="5">
        <f>'Load Profile'!E7108</f>
        <v>752.0947274303677</v>
      </c>
      <c r="C7105" s="5">
        <f>'Solar Output'!E7109</f>
        <v>0</v>
      </c>
      <c r="D7105" s="5">
        <f>'Wind Output'!E7112</f>
        <v>286.66666666666669</v>
      </c>
      <c r="E7105" s="5">
        <f t="shared" si="442"/>
        <v>0</v>
      </c>
      <c r="F7105" s="10">
        <f t="shared" si="440"/>
        <v>-465.42806076370101</v>
      </c>
      <c r="G7105" s="10">
        <f>IF(F7105&gt;0,MIN('Hourly Model'!$E$8*1000-E7105,F7105),MAX(-E7105,F7105))</f>
        <v>0</v>
      </c>
      <c r="I7105" s="10">
        <f t="shared" si="443"/>
        <v>-1009.6961463766286</v>
      </c>
    </row>
    <row r="7106" spans="1:9" x14ac:dyDescent="0.2">
      <c r="A7106" s="11">
        <f t="shared" si="441"/>
        <v>43761.999999982771</v>
      </c>
      <c r="B7106" s="5">
        <f>'Load Profile'!E7109</f>
        <v>642.48410974370097</v>
      </c>
      <c r="C7106" s="5">
        <f>'Solar Output'!E7110</f>
        <v>0</v>
      </c>
      <c r="D7106" s="5">
        <f>'Wind Output'!E7113</f>
        <v>873.33333333333337</v>
      </c>
      <c r="E7106" s="5">
        <f t="shared" si="442"/>
        <v>0</v>
      </c>
      <c r="F7106" s="10">
        <f t="shared" ref="F7106:F7169" si="444">D7106+C7106-B7106</f>
        <v>230.8492235896324</v>
      </c>
      <c r="G7106" s="10">
        <f>IF(F7106&gt;0,MIN('Hourly Model'!$E$8*1000-E7106,F7106),MAX(-E7106,F7106))</f>
        <v>230.8492235896324</v>
      </c>
      <c r="I7106" s="10">
        <f t="shared" si="443"/>
        <v>-778.84692278699617</v>
      </c>
    </row>
    <row r="7107" spans="1:9" x14ac:dyDescent="0.2">
      <c r="A7107" s="11">
        <f t="shared" ref="A7107:A7170" si="445">A7106+1/24</f>
        <v>43762.041666649435</v>
      </c>
      <c r="B7107" s="5">
        <f>'Load Profile'!E7110</f>
        <v>594.8671017304755</v>
      </c>
      <c r="C7107" s="5">
        <f>'Solar Output'!E7111</f>
        <v>0</v>
      </c>
      <c r="D7107" s="5">
        <f>'Wind Output'!E7114</f>
        <v>873.33333333333337</v>
      </c>
      <c r="E7107" s="5">
        <f t="shared" ref="E7107:E7170" si="446">E7106+G7106</f>
        <v>230.8492235896324</v>
      </c>
      <c r="F7107" s="10">
        <f t="shared" si="444"/>
        <v>278.46623160285787</v>
      </c>
      <c r="G7107" s="10">
        <f>IF(F7107&gt;0,MIN('Hourly Model'!$E$8*1000-E7107,F7107),MAX(-E7107,F7107))</f>
        <v>278.46623160285787</v>
      </c>
      <c r="I7107" s="10">
        <f t="shared" ref="I7107:I7170" si="447">MIN(I7106+F7107+E7107,0)</f>
        <v>-269.5314675945059</v>
      </c>
    </row>
    <row r="7108" spans="1:9" x14ac:dyDescent="0.2">
      <c r="A7108" s="11">
        <f t="shared" si="445"/>
        <v>43762.083333316099</v>
      </c>
      <c r="B7108" s="5">
        <f>'Load Profile'!E7111</f>
        <v>592.20482312763249</v>
      </c>
      <c r="C7108" s="5">
        <f>'Solar Output'!E7112</f>
        <v>0</v>
      </c>
      <c r="D7108" s="5">
        <f>'Wind Output'!E7115</f>
        <v>1666.6666666666667</v>
      </c>
      <c r="E7108" s="5">
        <f t="shared" si="446"/>
        <v>509.31545519249028</v>
      </c>
      <c r="F7108" s="10">
        <f t="shared" si="444"/>
        <v>1074.4618435390344</v>
      </c>
      <c r="G7108" s="10">
        <f>IF(F7108&gt;0,MIN('Hourly Model'!$E$8*1000-E7108,F7108),MAX(-E7108,F7108))</f>
        <v>1074.4618435390344</v>
      </c>
      <c r="I7108" s="10">
        <f t="shared" si="447"/>
        <v>0</v>
      </c>
    </row>
    <row r="7109" spans="1:9" x14ac:dyDescent="0.2">
      <c r="A7109" s="11">
        <f t="shared" si="445"/>
        <v>43762.124999982763</v>
      </c>
      <c r="B7109" s="5">
        <f>'Load Profile'!E7112</f>
        <v>601.0664422774704</v>
      </c>
      <c r="C7109" s="5">
        <f>'Solar Output'!E7113</f>
        <v>0</v>
      </c>
      <c r="D7109" s="5">
        <f>'Wind Output'!E7116</f>
        <v>1666.6666666666667</v>
      </c>
      <c r="E7109" s="5">
        <f t="shared" si="446"/>
        <v>1583.7772987315248</v>
      </c>
      <c r="F7109" s="10">
        <f t="shared" si="444"/>
        <v>1065.6002243891962</v>
      </c>
      <c r="G7109" s="10">
        <f>IF(F7109&gt;0,MIN('Hourly Model'!$E$8*1000-E7109,F7109),MAX(-E7109,F7109))</f>
        <v>1065.6002243891962</v>
      </c>
      <c r="I7109" s="10">
        <f t="shared" si="447"/>
        <v>0</v>
      </c>
    </row>
    <row r="7110" spans="1:9" x14ac:dyDescent="0.2">
      <c r="A7110" s="11">
        <f t="shared" si="445"/>
        <v>43762.166666649427</v>
      </c>
      <c r="B7110" s="5">
        <f>'Load Profile'!E7113</f>
        <v>665.63674598504531</v>
      </c>
      <c r="C7110" s="5">
        <f>'Solar Output'!E7114</f>
        <v>0</v>
      </c>
      <c r="D7110" s="5">
        <f>'Wind Output'!E7117</f>
        <v>1666.6666666666667</v>
      </c>
      <c r="E7110" s="5">
        <f t="shared" si="446"/>
        <v>2649.377523120721</v>
      </c>
      <c r="F7110" s="10">
        <f t="shared" si="444"/>
        <v>1001.0299206816214</v>
      </c>
      <c r="G7110" s="10">
        <f>IF(F7110&gt;0,MIN('Hourly Model'!$E$8*1000-E7110,F7110),MAX(-E7110,F7110))</f>
        <v>1001.0299206816214</v>
      </c>
      <c r="I7110" s="10">
        <f t="shared" si="447"/>
        <v>0</v>
      </c>
    </row>
    <row r="7111" spans="1:9" x14ac:dyDescent="0.2">
      <c r="A7111" s="11">
        <f t="shared" si="445"/>
        <v>43762.208333316092</v>
      </c>
      <c r="B7111" s="5">
        <f>'Load Profile'!E7114</f>
        <v>897.68636208824864</v>
      </c>
      <c r="C7111" s="5">
        <f>'Solar Output'!E7115</f>
        <v>0</v>
      </c>
      <c r="D7111" s="5">
        <f>'Wind Output'!E7118</f>
        <v>873.33333333333337</v>
      </c>
      <c r="E7111" s="5">
        <f t="shared" si="446"/>
        <v>3650.4074438023426</v>
      </c>
      <c r="F7111" s="10">
        <f t="shared" si="444"/>
        <v>-24.353028754915272</v>
      </c>
      <c r="G7111" s="10">
        <f>IF(F7111&gt;0,MIN('Hourly Model'!$E$8*1000-E7111,F7111),MAX(-E7111,F7111))</f>
        <v>-24.353028754915272</v>
      </c>
      <c r="I7111" s="10">
        <f t="shared" si="447"/>
        <v>0</v>
      </c>
    </row>
    <row r="7112" spans="1:9" x14ac:dyDescent="0.2">
      <c r="A7112" s="11">
        <f t="shared" si="445"/>
        <v>43762.249999982756</v>
      </c>
      <c r="B7112" s="5">
        <f>'Load Profile'!E7115</f>
        <v>1226.3503288039146</v>
      </c>
      <c r="C7112" s="5">
        <f>'Solar Output'!E7116</f>
        <v>0</v>
      </c>
      <c r="D7112" s="5">
        <f>'Wind Output'!E7119</f>
        <v>873.33333333333337</v>
      </c>
      <c r="E7112" s="5">
        <f t="shared" si="446"/>
        <v>3626.0544150474275</v>
      </c>
      <c r="F7112" s="10">
        <f t="shared" si="444"/>
        <v>-353.01699547058126</v>
      </c>
      <c r="G7112" s="10">
        <f>IF(F7112&gt;0,MIN('Hourly Model'!$E$8*1000-E7112,F7112),MAX(-E7112,F7112))</f>
        <v>-353.01699547058126</v>
      </c>
      <c r="I7112" s="10">
        <f t="shared" si="447"/>
        <v>0</v>
      </c>
    </row>
    <row r="7113" spans="1:9" x14ac:dyDescent="0.2">
      <c r="A7113" s="11">
        <f t="shared" si="445"/>
        <v>43762.29166664942</v>
      </c>
      <c r="B7113" s="5">
        <f>'Load Profile'!E7116</f>
        <v>1154.9817146465559</v>
      </c>
      <c r="C7113" s="5">
        <f>'Solar Output'!E7117</f>
        <v>537.71124999999995</v>
      </c>
      <c r="D7113" s="5">
        <f>'Wind Output'!E7120</f>
        <v>1666.6666666666667</v>
      </c>
      <c r="E7113" s="5">
        <f t="shared" si="446"/>
        <v>3273.0374195768463</v>
      </c>
      <c r="F7113" s="10">
        <f t="shared" si="444"/>
        <v>1049.3962020201109</v>
      </c>
      <c r="G7113" s="10">
        <f>IF(F7113&gt;0,MIN('Hourly Model'!$E$8*1000-E7113,F7113),MAX(-E7113,F7113))</f>
        <v>1049.3962020201109</v>
      </c>
      <c r="I7113" s="10">
        <f t="shared" si="447"/>
        <v>0</v>
      </c>
    </row>
    <row r="7114" spans="1:9" x14ac:dyDescent="0.2">
      <c r="A7114" s="11">
        <f t="shared" si="445"/>
        <v>43762.333333316084</v>
      </c>
      <c r="B7114" s="5">
        <f>'Load Profile'!E7117</f>
        <v>965.3326506839278</v>
      </c>
      <c r="C7114" s="5">
        <f>'Solar Output'!E7118</f>
        <v>1219.96255</v>
      </c>
      <c r="D7114" s="5">
        <f>'Wind Output'!E7121</f>
        <v>2773.3333333333335</v>
      </c>
      <c r="E7114" s="5">
        <f t="shared" si="446"/>
        <v>4322.433621596957</v>
      </c>
      <c r="F7114" s="10">
        <f t="shared" si="444"/>
        <v>3027.9632326494057</v>
      </c>
      <c r="G7114" s="10">
        <f>IF(F7114&gt;0,MIN('Hourly Model'!$E$8*1000-E7114,F7114),MAX(-E7114,F7114))</f>
        <v>3027.9632326494057</v>
      </c>
      <c r="I7114" s="10">
        <f t="shared" si="447"/>
        <v>0</v>
      </c>
    </row>
    <row r="7115" spans="1:9" x14ac:dyDescent="0.2">
      <c r="A7115" s="11">
        <f t="shared" si="445"/>
        <v>43762.374999982749</v>
      </c>
      <c r="B7115" s="5">
        <f>'Load Profile'!E7118</f>
        <v>953.84763482972221</v>
      </c>
      <c r="C7115" s="5">
        <f>'Solar Output'!E7119</f>
        <v>1510.0788</v>
      </c>
      <c r="D7115" s="5">
        <f>'Wind Output'!E7122</f>
        <v>7873.333333333333</v>
      </c>
      <c r="E7115" s="5">
        <f t="shared" si="446"/>
        <v>7350.3968542463626</v>
      </c>
      <c r="F7115" s="10">
        <f t="shared" si="444"/>
        <v>8429.5644985036106</v>
      </c>
      <c r="G7115" s="10">
        <f>IF(F7115&gt;0,MIN('Hourly Model'!$E$8*1000-E7115,F7115),MAX(-E7115,F7115))</f>
        <v>2649.6031457536374</v>
      </c>
      <c r="I7115" s="10">
        <f t="shared" si="447"/>
        <v>0</v>
      </c>
    </row>
    <row r="7116" spans="1:9" x14ac:dyDescent="0.2">
      <c r="A7116" s="11">
        <f t="shared" si="445"/>
        <v>43762.416666649413</v>
      </c>
      <c r="B7116" s="5">
        <f>'Load Profile'!E7119</f>
        <v>934.1292829176906</v>
      </c>
      <c r="C7116" s="5">
        <f>'Solar Output'!E7120</f>
        <v>1717.4571499999997</v>
      </c>
      <c r="D7116" s="5">
        <f>'Wind Output'!E7123</f>
        <v>7873.333333333333</v>
      </c>
      <c r="E7116" s="5">
        <f t="shared" si="446"/>
        <v>10000</v>
      </c>
      <c r="F7116" s="10">
        <f t="shared" si="444"/>
        <v>8656.6612004156414</v>
      </c>
      <c r="G7116" s="10">
        <f>IF(F7116&gt;0,MIN('Hourly Model'!$E$8*1000-E7116,F7116),MAX(-E7116,F7116))</f>
        <v>0</v>
      </c>
      <c r="I7116" s="10">
        <f t="shared" si="447"/>
        <v>0</v>
      </c>
    </row>
    <row r="7117" spans="1:9" x14ac:dyDescent="0.2">
      <c r="A7117" s="11">
        <f t="shared" si="445"/>
        <v>43762.458333316077</v>
      </c>
      <c r="B7117" s="5">
        <f>'Load Profile'!E7120</f>
        <v>902.60090864794608</v>
      </c>
      <c r="C7117" s="5">
        <f>'Solar Output'!E7121</f>
        <v>1006.9446</v>
      </c>
      <c r="D7117" s="5">
        <f>'Wind Output'!E7124</f>
        <v>9060</v>
      </c>
      <c r="E7117" s="5">
        <f t="shared" si="446"/>
        <v>10000</v>
      </c>
      <c r="F7117" s="10">
        <f t="shared" si="444"/>
        <v>9164.3436913520545</v>
      </c>
      <c r="G7117" s="10">
        <f>IF(F7117&gt;0,MIN('Hourly Model'!$E$8*1000-E7117,F7117),MAX(-E7117,F7117))</f>
        <v>0</v>
      </c>
      <c r="I7117" s="10">
        <f t="shared" si="447"/>
        <v>0</v>
      </c>
    </row>
    <row r="7118" spans="1:9" x14ac:dyDescent="0.2">
      <c r="A7118" s="11">
        <f t="shared" si="445"/>
        <v>43762.499999982741</v>
      </c>
      <c r="B7118" s="5">
        <f>'Load Profile'!E7121</f>
        <v>865.98768876552765</v>
      </c>
      <c r="C7118" s="5">
        <f>'Solar Output'!E7122</f>
        <v>2985.2263499999999</v>
      </c>
      <c r="D7118" s="5">
        <f>'Wind Output'!E7125</f>
        <v>9060</v>
      </c>
      <c r="E7118" s="5">
        <f t="shared" si="446"/>
        <v>10000</v>
      </c>
      <c r="F7118" s="10">
        <f t="shared" si="444"/>
        <v>11179.238661234473</v>
      </c>
      <c r="G7118" s="10">
        <f>IF(F7118&gt;0,MIN('Hourly Model'!$E$8*1000-E7118,F7118),MAX(-E7118,F7118))</f>
        <v>0</v>
      </c>
      <c r="I7118" s="10">
        <f t="shared" si="447"/>
        <v>0</v>
      </c>
    </row>
    <row r="7119" spans="1:9" x14ac:dyDescent="0.2">
      <c r="A7119" s="11">
        <f t="shared" si="445"/>
        <v>43762.541666649406</v>
      </c>
      <c r="B7119" s="5">
        <f>'Load Profile'!E7122</f>
        <v>852.93363099346993</v>
      </c>
      <c r="C7119" s="5">
        <f>'Solar Output'!E7123</f>
        <v>2121.1059999999998</v>
      </c>
      <c r="D7119" s="5">
        <f>'Wind Output'!E7126</f>
        <v>9060</v>
      </c>
      <c r="E7119" s="5">
        <f t="shared" si="446"/>
        <v>10000</v>
      </c>
      <c r="F7119" s="10">
        <f t="shared" si="444"/>
        <v>10328.17236900653</v>
      </c>
      <c r="G7119" s="10">
        <f>IF(F7119&gt;0,MIN('Hourly Model'!$E$8*1000-E7119,F7119),MAX(-E7119,F7119))</f>
        <v>0</v>
      </c>
      <c r="I7119" s="10">
        <f t="shared" si="447"/>
        <v>0</v>
      </c>
    </row>
    <row r="7120" spans="1:9" x14ac:dyDescent="0.2">
      <c r="A7120" s="11">
        <f t="shared" si="445"/>
        <v>43762.58333331607</v>
      </c>
      <c r="B7120" s="5">
        <f>'Load Profile'!E7123</f>
        <v>894.7920361821291</v>
      </c>
      <c r="C7120" s="5">
        <f>'Solar Output'!E7124</f>
        <v>1124.3676499999999</v>
      </c>
      <c r="D7120" s="5">
        <f>'Wind Output'!E7127</f>
        <v>9060</v>
      </c>
      <c r="E7120" s="5">
        <f t="shared" si="446"/>
        <v>10000</v>
      </c>
      <c r="F7120" s="10">
        <f t="shared" si="444"/>
        <v>9289.5756138178713</v>
      </c>
      <c r="G7120" s="10">
        <f>IF(F7120&gt;0,MIN('Hourly Model'!$E$8*1000-E7120,F7120),MAX(-E7120,F7120))</f>
        <v>0</v>
      </c>
      <c r="I7120" s="10">
        <f t="shared" si="447"/>
        <v>0</v>
      </c>
    </row>
    <row r="7121" spans="1:9" x14ac:dyDescent="0.2">
      <c r="A7121" s="11">
        <f t="shared" si="445"/>
        <v>43762.624999982734</v>
      </c>
      <c r="B7121" s="5">
        <f>'Load Profile'!E7124</f>
        <v>1064.66009882354</v>
      </c>
      <c r="C7121" s="5">
        <f>'Solar Output'!E7125</f>
        <v>580.81209999999987</v>
      </c>
      <c r="D7121" s="5">
        <f>'Wind Output'!E7128</f>
        <v>9573.3333333333339</v>
      </c>
      <c r="E7121" s="5">
        <f t="shared" si="446"/>
        <v>10000</v>
      </c>
      <c r="F7121" s="10">
        <f t="shared" si="444"/>
        <v>9089.4853345097927</v>
      </c>
      <c r="G7121" s="10">
        <f>IF(F7121&gt;0,MIN('Hourly Model'!$E$8*1000-E7121,F7121),MAX(-E7121,F7121))</f>
        <v>0</v>
      </c>
      <c r="I7121" s="10">
        <f t="shared" si="447"/>
        <v>0</v>
      </c>
    </row>
    <row r="7122" spans="1:9" x14ac:dyDescent="0.2">
      <c r="A7122" s="11">
        <f t="shared" si="445"/>
        <v>43762.666666649398</v>
      </c>
      <c r="B7122" s="5">
        <f>'Load Profile'!E7125</f>
        <v>1406.8838765398541</v>
      </c>
      <c r="C7122" s="5">
        <f>'Solar Output'!E7126</f>
        <v>22.056999999999999</v>
      </c>
      <c r="D7122" s="5">
        <f>'Wind Output'!E7129</f>
        <v>9573.3333333333339</v>
      </c>
      <c r="E7122" s="5">
        <f t="shared" si="446"/>
        <v>10000</v>
      </c>
      <c r="F7122" s="10">
        <f t="shared" si="444"/>
        <v>8188.5064567934805</v>
      </c>
      <c r="G7122" s="10">
        <f>IF(F7122&gt;0,MIN('Hourly Model'!$E$8*1000-E7122,F7122),MAX(-E7122,F7122))</f>
        <v>0</v>
      </c>
      <c r="I7122" s="10">
        <f t="shared" si="447"/>
        <v>0</v>
      </c>
    </row>
    <row r="7123" spans="1:9" x14ac:dyDescent="0.2">
      <c r="A7123" s="11">
        <f t="shared" si="445"/>
        <v>43762.708333316063</v>
      </c>
      <c r="B7123" s="5">
        <f>'Load Profile'!E7126</f>
        <v>1675.6853866725312</v>
      </c>
      <c r="C7123" s="5">
        <f>'Solar Output'!E7127</f>
        <v>0</v>
      </c>
      <c r="D7123" s="5">
        <f>'Wind Output'!E7130</f>
        <v>9873.3333333333339</v>
      </c>
      <c r="E7123" s="5">
        <f t="shared" si="446"/>
        <v>10000</v>
      </c>
      <c r="F7123" s="10">
        <f t="shared" si="444"/>
        <v>8197.6479466608034</v>
      </c>
      <c r="G7123" s="10">
        <f>IF(F7123&gt;0,MIN('Hourly Model'!$E$8*1000-E7123,F7123),MAX(-E7123,F7123))</f>
        <v>0</v>
      </c>
      <c r="I7123" s="10">
        <f t="shared" si="447"/>
        <v>0</v>
      </c>
    </row>
    <row r="7124" spans="1:9" x14ac:dyDescent="0.2">
      <c r="A7124" s="11">
        <f t="shared" si="445"/>
        <v>43762.749999982727</v>
      </c>
      <c r="B7124" s="5">
        <f>'Load Profile'!E7127</f>
        <v>1892.2445254504814</v>
      </c>
      <c r="C7124" s="5">
        <f>'Solar Output'!E7128</f>
        <v>0</v>
      </c>
      <c r="D7124" s="5">
        <f>'Wind Output'!E7131</f>
        <v>9960</v>
      </c>
      <c r="E7124" s="5">
        <f t="shared" si="446"/>
        <v>10000</v>
      </c>
      <c r="F7124" s="10">
        <f t="shared" si="444"/>
        <v>8067.7554745495181</v>
      </c>
      <c r="G7124" s="10">
        <f>IF(F7124&gt;0,MIN('Hourly Model'!$E$8*1000-E7124,F7124),MAX(-E7124,F7124))</f>
        <v>0</v>
      </c>
      <c r="I7124" s="10">
        <f t="shared" si="447"/>
        <v>0</v>
      </c>
    </row>
    <row r="7125" spans="1:9" x14ac:dyDescent="0.2">
      <c r="A7125" s="11">
        <f t="shared" si="445"/>
        <v>43762.791666649391</v>
      </c>
      <c r="B7125" s="5">
        <f>'Load Profile'!E7128</f>
        <v>1972.6713179357214</v>
      </c>
      <c r="C7125" s="5">
        <f>'Solar Output'!E7129</f>
        <v>0</v>
      </c>
      <c r="D7125" s="5">
        <f>'Wind Output'!E7132</f>
        <v>9960</v>
      </c>
      <c r="E7125" s="5">
        <f t="shared" si="446"/>
        <v>10000</v>
      </c>
      <c r="F7125" s="10">
        <f t="shared" si="444"/>
        <v>7987.3286820642788</v>
      </c>
      <c r="G7125" s="10">
        <f>IF(F7125&gt;0,MIN('Hourly Model'!$E$8*1000-E7125,F7125),MAX(-E7125,F7125))</f>
        <v>0</v>
      </c>
      <c r="I7125" s="10">
        <f t="shared" si="447"/>
        <v>0</v>
      </c>
    </row>
    <row r="7126" spans="1:9" x14ac:dyDescent="0.2">
      <c r="A7126" s="11">
        <f t="shared" si="445"/>
        <v>43762.833333316055</v>
      </c>
      <c r="B7126" s="5">
        <f>'Load Profile'!E7129</f>
        <v>1796.5553287437947</v>
      </c>
      <c r="C7126" s="5">
        <f>'Solar Output'!E7130</f>
        <v>0</v>
      </c>
      <c r="D7126" s="5">
        <f>'Wind Output'!E7133</f>
        <v>9573.3333333333339</v>
      </c>
      <c r="E7126" s="5">
        <f t="shared" si="446"/>
        <v>10000</v>
      </c>
      <c r="F7126" s="10">
        <f t="shared" si="444"/>
        <v>7776.7780045895397</v>
      </c>
      <c r="G7126" s="10">
        <f>IF(F7126&gt;0,MIN('Hourly Model'!$E$8*1000-E7126,F7126),MAX(-E7126,F7126))</f>
        <v>0</v>
      </c>
      <c r="I7126" s="10">
        <f t="shared" si="447"/>
        <v>0</v>
      </c>
    </row>
    <row r="7127" spans="1:9" x14ac:dyDescent="0.2">
      <c r="A7127" s="11">
        <f t="shared" si="445"/>
        <v>43762.87499998272</v>
      </c>
      <c r="B7127" s="5">
        <f>'Load Profile'!E7130</f>
        <v>1473.3178711562759</v>
      </c>
      <c r="C7127" s="5">
        <f>'Solar Output'!E7131</f>
        <v>0</v>
      </c>
      <c r="D7127" s="5">
        <f>'Wind Output'!E7134</f>
        <v>9060</v>
      </c>
      <c r="E7127" s="5">
        <f t="shared" si="446"/>
        <v>10000</v>
      </c>
      <c r="F7127" s="10">
        <f t="shared" si="444"/>
        <v>7586.6821288437241</v>
      </c>
      <c r="G7127" s="10">
        <f>IF(F7127&gt;0,MIN('Hourly Model'!$E$8*1000-E7127,F7127),MAX(-E7127,F7127))</f>
        <v>0</v>
      </c>
      <c r="I7127" s="10">
        <f t="shared" si="447"/>
        <v>0</v>
      </c>
    </row>
    <row r="7128" spans="1:9" x14ac:dyDescent="0.2">
      <c r="A7128" s="11">
        <f t="shared" si="445"/>
        <v>43762.916666649384</v>
      </c>
      <c r="B7128" s="5">
        <f>'Load Profile'!E7131</f>
        <v>1157.0102998746681</v>
      </c>
      <c r="C7128" s="5">
        <f>'Solar Output'!E7132</f>
        <v>0</v>
      </c>
      <c r="D7128" s="5">
        <f>'Wind Output'!E7135</f>
        <v>9573.3333333333339</v>
      </c>
      <c r="E7128" s="5">
        <f t="shared" si="446"/>
        <v>10000</v>
      </c>
      <c r="F7128" s="10">
        <f t="shared" si="444"/>
        <v>8416.323033458666</v>
      </c>
      <c r="G7128" s="10">
        <f>IF(F7128&gt;0,MIN('Hourly Model'!$E$8*1000-E7128,F7128),MAX(-E7128,F7128))</f>
        <v>0</v>
      </c>
      <c r="I7128" s="10">
        <f t="shared" si="447"/>
        <v>0</v>
      </c>
    </row>
    <row r="7129" spans="1:9" x14ac:dyDescent="0.2">
      <c r="A7129" s="11">
        <f t="shared" si="445"/>
        <v>43762.958333316048</v>
      </c>
      <c r="B7129" s="5">
        <f>'Load Profile'!E7132</f>
        <v>832.88305553823375</v>
      </c>
      <c r="C7129" s="5">
        <f>'Solar Output'!E7133</f>
        <v>0</v>
      </c>
      <c r="D7129" s="5">
        <f>'Wind Output'!E7136</f>
        <v>9573.3333333333339</v>
      </c>
      <c r="E7129" s="5">
        <f t="shared" si="446"/>
        <v>10000</v>
      </c>
      <c r="F7129" s="10">
        <f t="shared" si="444"/>
        <v>8740.4502777951002</v>
      </c>
      <c r="G7129" s="10">
        <f>IF(F7129&gt;0,MIN('Hourly Model'!$E$8*1000-E7129,F7129),MAX(-E7129,F7129))</f>
        <v>0</v>
      </c>
      <c r="I7129" s="10">
        <f t="shared" si="447"/>
        <v>0</v>
      </c>
    </row>
    <row r="7130" spans="1:9" x14ac:dyDescent="0.2">
      <c r="A7130" s="11">
        <f t="shared" si="445"/>
        <v>43762.999999982712</v>
      </c>
      <c r="B7130" s="5">
        <f>'Load Profile'!E7133</f>
        <v>717.78354788621721</v>
      </c>
      <c r="C7130" s="5">
        <f>'Solar Output'!E7134</f>
        <v>0</v>
      </c>
      <c r="D7130" s="5">
        <f>'Wind Output'!E7137</f>
        <v>9060</v>
      </c>
      <c r="E7130" s="5">
        <f t="shared" si="446"/>
        <v>10000</v>
      </c>
      <c r="F7130" s="10">
        <f t="shared" si="444"/>
        <v>8342.216452113782</v>
      </c>
      <c r="G7130" s="10">
        <f>IF(F7130&gt;0,MIN('Hourly Model'!$E$8*1000-E7130,F7130),MAX(-E7130,F7130))</f>
        <v>0</v>
      </c>
      <c r="I7130" s="10">
        <f t="shared" si="447"/>
        <v>0</v>
      </c>
    </row>
    <row r="7131" spans="1:9" x14ac:dyDescent="0.2">
      <c r="A7131" s="11">
        <f t="shared" si="445"/>
        <v>43763.041666649377</v>
      </c>
      <c r="B7131" s="5">
        <f>'Load Profile'!E7134</f>
        <v>668.18265412325502</v>
      </c>
      <c r="C7131" s="5">
        <f>'Solar Output'!E7135</f>
        <v>0</v>
      </c>
      <c r="D7131" s="5">
        <f>'Wind Output'!E7138</f>
        <v>9573.3333333333339</v>
      </c>
      <c r="E7131" s="5">
        <f t="shared" si="446"/>
        <v>10000</v>
      </c>
      <c r="F7131" s="10">
        <f t="shared" si="444"/>
        <v>8905.150679210079</v>
      </c>
      <c r="G7131" s="10">
        <f>IF(F7131&gt;0,MIN('Hourly Model'!$E$8*1000-E7131,F7131),MAX(-E7131,F7131))</f>
        <v>0</v>
      </c>
      <c r="I7131" s="10">
        <f t="shared" si="447"/>
        <v>0</v>
      </c>
    </row>
    <row r="7132" spans="1:9" x14ac:dyDescent="0.2">
      <c r="A7132" s="11">
        <f t="shared" si="445"/>
        <v>43763.083333316041</v>
      </c>
      <c r="B7132" s="5">
        <f>'Load Profile'!E7135</f>
        <v>661.40933418552709</v>
      </c>
      <c r="C7132" s="5">
        <f>'Solar Output'!E7136</f>
        <v>0</v>
      </c>
      <c r="D7132" s="5">
        <f>'Wind Output'!E7139</f>
        <v>9060</v>
      </c>
      <c r="E7132" s="5">
        <f t="shared" si="446"/>
        <v>10000</v>
      </c>
      <c r="F7132" s="10">
        <f t="shared" si="444"/>
        <v>8398.5906658144722</v>
      </c>
      <c r="G7132" s="10">
        <f>IF(F7132&gt;0,MIN('Hourly Model'!$E$8*1000-E7132,F7132),MAX(-E7132,F7132))</f>
        <v>0</v>
      </c>
      <c r="I7132" s="10">
        <f t="shared" si="447"/>
        <v>0</v>
      </c>
    </row>
    <row r="7133" spans="1:9" x14ac:dyDescent="0.2">
      <c r="A7133" s="11">
        <f t="shared" si="445"/>
        <v>43763.124999982705</v>
      </c>
      <c r="B7133" s="5">
        <f>'Load Profile'!E7136</f>
        <v>666.42609791026416</v>
      </c>
      <c r="C7133" s="5">
        <f>'Solar Output'!E7137</f>
        <v>0</v>
      </c>
      <c r="D7133" s="5">
        <f>'Wind Output'!E7140</f>
        <v>2773.3333333333335</v>
      </c>
      <c r="E7133" s="5">
        <f t="shared" si="446"/>
        <v>10000</v>
      </c>
      <c r="F7133" s="10">
        <f t="shared" si="444"/>
        <v>2106.9072354230693</v>
      </c>
      <c r="G7133" s="10">
        <f>IF(F7133&gt;0,MIN('Hourly Model'!$E$8*1000-E7133,F7133),MAX(-E7133,F7133))</f>
        <v>0</v>
      </c>
      <c r="I7133" s="10">
        <f t="shared" si="447"/>
        <v>0</v>
      </c>
    </row>
    <row r="7134" spans="1:9" x14ac:dyDescent="0.2">
      <c r="A7134" s="11">
        <f t="shared" si="445"/>
        <v>43763.166666649369</v>
      </c>
      <c r="B7134" s="5">
        <f>'Load Profile'!E7137</f>
        <v>730.58246338404717</v>
      </c>
      <c r="C7134" s="5">
        <f>'Solar Output'!E7138</f>
        <v>0</v>
      </c>
      <c r="D7134" s="5">
        <f>'Wind Output'!E7141</f>
        <v>873.33333333333337</v>
      </c>
      <c r="E7134" s="5">
        <f t="shared" si="446"/>
        <v>10000</v>
      </c>
      <c r="F7134" s="10">
        <f t="shared" si="444"/>
        <v>142.7508699492862</v>
      </c>
      <c r="G7134" s="10">
        <f>IF(F7134&gt;0,MIN('Hourly Model'!$E$8*1000-E7134,F7134),MAX(-E7134,F7134))</f>
        <v>0</v>
      </c>
      <c r="I7134" s="10">
        <f t="shared" si="447"/>
        <v>0</v>
      </c>
    </row>
    <row r="7135" spans="1:9" x14ac:dyDescent="0.2">
      <c r="A7135" s="11">
        <f t="shared" si="445"/>
        <v>43763.208333316034</v>
      </c>
      <c r="B7135" s="5">
        <f>'Load Profile'!E7138</f>
        <v>963.64842024012864</v>
      </c>
      <c r="C7135" s="5">
        <f>'Solar Output'!E7139</f>
        <v>0</v>
      </c>
      <c r="D7135" s="5">
        <f>'Wind Output'!E7142</f>
        <v>0</v>
      </c>
      <c r="E7135" s="5">
        <f t="shared" si="446"/>
        <v>10000</v>
      </c>
      <c r="F7135" s="10">
        <f t="shared" si="444"/>
        <v>-963.64842024012864</v>
      </c>
      <c r="G7135" s="10">
        <f>IF(F7135&gt;0,MIN('Hourly Model'!$E$8*1000-E7135,F7135),MAX(-E7135,F7135))</f>
        <v>-963.64842024012864</v>
      </c>
      <c r="I7135" s="10">
        <f t="shared" si="447"/>
        <v>0</v>
      </c>
    </row>
    <row r="7136" spans="1:9" x14ac:dyDescent="0.2">
      <c r="A7136" s="11">
        <f t="shared" si="445"/>
        <v>43763.249999982698</v>
      </c>
      <c r="B7136" s="5">
        <f>'Load Profile'!E7139</f>
        <v>1277.2179045923328</v>
      </c>
      <c r="C7136" s="5">
        <f>'Solar Output'!E7140</f>
        <v>0</v>
      </c>
      <c r="D7136" s="5">
        <f>'Wind Output'!E7143</f>
        <v>0</v>
      </c>
      <c r="E7136" s="5">
        <f t="shared" si="446"/>
        <v>9036.351579759872</v>
      </c>
      <c r="F7136" s="10">
        <f t="shared" si="444"/>
        <v>-1277.2179045923328</v>
      </c>
      <c r="G7136" s="10">
        <f>IF(F7136&gt;0,MIN('Hourly Model'!$E$8*1000-E7136,F7136),MAX(-E7136,F7136))</f>
        <v>-1277.2179045923328</v>
      </c>
      <c r="I7136" s="10">
        <f t="shared" si="447"/>
        <v>0</v>
      </c>
    </row>
    <row r="7137" spans="1:9" x14ac:dyDescent="0.2">
      <c r="A7137" s="11">
        <f t="shared" si="445"/>
        <v>43763.291666649362</v>
      </c>
      <c r="B7137" s="5">
        <f>'Load Profile'!E7140</f>
        <v>1196.5515947293582</v>
      </c>
      <c r="C7137" s="5">
        <f>'Solar Output'!E7141</f>
        <v>280.03994999999998</v>
      </c>
      <c r="D7137" s="5">
        <f>'Wind Output'!E7144</f>
        <v>286.66666666666669</v>
      </c>
      <c r="E7137" s="5">
        <f t="shared" si="446"/>
        <v>7759.133675167539</v>
      </c>
      <c r="F7137" s="10">
        <f t="shared" si="444"/>
        <v>-629.84497806269155</v>
      </c>
      <c r="G7137" s="10">
        <f>IF(F7137&gt;0,MIN('Hourly Model'!$E$8*1000-E7137,F7137),MAX(-E7137,F7137))</f>
        <v>-629.84497806269155</v>
      </c>
      <c r="I7137" s="10">
        <f t="shared" si="447"/>
        <v>0</v>
      </c>
    </row>
    <row r="7138" spans="1:9" x14ac:dyDescent="0.2">
      <c r="A7138" s="11">
        <f t="shared" si="445"/>
        <v>43763.333333316026</v>
      </c>
      <c r="B7138" s="5">
        <f>'Load Profile'!E7141</f>
        <v>994.53591073068333</v>
      </c>
      <c r="C7138" s="5">
        <f>'Solar Output'!E7142</f>
        <v>813.8572999999999</v>
      </c>
      <c r="D7138" s="5">
        <f>'Wind Output'!E7145</f>
        <v>2773.3333333333335</v>
      </c>
      <c r="E7138" s="5">
        <f t="shared" si="446"/>
        <v>7129.2886971048474</v>
      </c>
      <c r="F7138" s="10">
        <f t="shared" si="444"/>
        <v>2592.6547226026505</v>
      </c>
      <c r="G7138" s="10">
        <f>IF(F7138&gt;0,MIN('Hourly Model'!$E$8*1000-E7138,F7138),MAX(-E7138,F7138))</f>
        <v>2592.6547226026505</v>
      </c>
      <c r="I7138" s="10">
        <f t="shared" si="447"/>
        <v>0</v>
      </c>
    </row>
    <row r="7139" spans="1:9" x14ac:dyDescent="0.2">
      <c r="A7139" s="11">
        <f t="shared" si="445"/>
        <v>43763.37499998269</v>
      </c>
      <c r="B7139" s="5">
        <f>'Load Profile'!E7142</f>
        <v>982.23021547216229</v>
      </c>
      <c r="C7139" s="5">
        <f>'Solar Output'!E7143</f>
        <v>1343.1689499999998</v>
      </c>
      <c r="D7139" s="5">
        <f>'Wind Output'!E7146</f>
        <v>2773.3333333333335</v>
      </c>
      <c r="E7139" s="5">
        <f t="shared" si="446"/>
        <v>9721.9434197074988</v>
      </c>
      <c r="F7139" s="10">
        <f t="shared" si="444"/>
        <v>3134.2720678611709</v>
      </c>
      <c r="G7139" s="10">
        <f>IF(F7139&gt;0,MIN('Hourly Model'!$E$8*1000-E7139,F7139),MAX(-E7139,F7139))</f>
        <v>278.05658029250117</v>
      </c>
      <c r="I7139" s="10">
        <f t="shared" si="447"/>
        <v>0</v>
      </c>
    </row>
    <row r="7140" spans="1:9" x14ac:dyDescent="0.2">
      <c r="A7140" s="11">
        <f t="shared" si="445"/>
        <v>43763.416666649355</v>
      </c>
      <c r="B7140" s="5">
        <f>'Load Profile'!E7143</f>
        <v>959.12024666249442</v>
      </c>
      <c r="C7140" s="5">
        <f>'Solar Output'!E7144</f>
        <v>1219.7865999999999</v>
      </c>
      <c r="D7140" s="5">
        <f>'Wind Output'!E7147</f>
        <v>2773.3333333333335</v>
      </c>
      <c r="E7140" s="5">
        <f t="shared" si="446"/>
        <v>10000</v>
      </c>
      <c r="F7140" s="10">
        <f t="shared" si="444"/>
        <v>3033.9996866708389</v>
      </c>
      <c r="G7140" s="10">
        <f>IF(F7140&gt;0,MIN('Hourly Model'!$E$8*1000-E7140,F7140),MAX(-E7140,F7140))</f>
        <v>0</v>
      </c>
      <c r="I7140" s="10">
        <f t="shared" si="447"/>
        <v>0</v>
      </c>
    </row>
    <row r="7141" spans="1:9" x14ac:dyDescent="0.2">
      <c r="A7141" s="11">
        <f t="shared" si="445"/>
        <v>43763.458333316019</v>
      </c>
      <c r="B7141" s="5">
        <f>'Load Profile'!E7144</f>
        <v>919.782956644671</v>
      </c>
      <c r="C7141" s="5">
        <f>'Solar Output'!E7145</f>
        <v>1382.3793499999999</v>
      </c>
      <c r="D7141" s="5">
        <f>'Wind Output'!E7148</f>
        <v>6160</v>
      </c>
      <c r="E7141" s="5">
        <f t="shared" si="446"/>
        <v>10000</v>
      </c>
      <c r="F7141" s="10">
        <f t="shared" si="444"/>
        <v>6622.5963933553294</v>
      </c>
      <c r="G7141" s="10">
        <f>IF(F7141&gt;0,MIN('Hourly Model'!$E$8*1000-E7141,F7141),MAX(-E7141,F7141))</f>
        <v>0</v>
      </c>
      <c r="I7141" s="10">
        <f t="shared" si="447"/>
        <v>0</v>
      </c>
    </row>
    <row r="7142" spans="1:9" x14ac:dyDescent="0.2">
      <c r="A7142" s="11">
        <f t="shared" si="445"/>
        <v>43763.499999982683</v>
      </c>
      <c r="B7142" s="5">
        <f>'Load Profile'!E7145</f>
        <v>874.13377444246817</v>
      </c>
      <c r="C7142" s="5">
        <f>'Solar Output'!E7146</f>
        <v>2848.8029999999994</v>
      </c>
      <c r="D7142" s="5">
        <f>'Wind Output'!E7149</f>
        <v>1666.6666666666667</v>
      </c>
      <c r="E7142" s="5">
        <f t="shared" si="446"/>
        <v>10000</v>
      </c>
      <c r="F7142" s="10">
        <f t="shared" si="444"/>
        <v>3641.3358922241978</v>
      </c>
      <c r="G7142" s="10">
        <f>IF(F7142&gt;0,MIN('Hourly Model'!$E$8*1000-E7142,F7142),MAX(-E7142,F7142))</f>
        <v>0</v>
      </c>
      <c r="I7142" s="10">
        <f t="shared" si="447"/>
        <v>0</v>
      </c>
    </row>
    <row r="7143" spans="1:9" x14ac:dyDescent="0.2">
      <c r="A7143" s="11">
        <f t="shared" si="445"/>
        <v>43763.541666649347</v>
      </c>
      <c r="B7143" s="5">
        <f>'Load Profile'!E7146</f>
        <v>856.95762726076237</v>
      </c>
      <c r="C7143" s="5">
        <f>'Solar Output'!E7147</f>
        <v>1630.9909499999999</v>
      </c>
      <c r="D7143" s="5">
        <f>'Wind Output'!E7150</f>
        <v>1666.6666666666667</v>
      </c>
      <c r="E7143" s="5">
        <f t="shared" si="446"/>
        <v>10000</v>
      </c>
      <c r="F7143" s="10">
        <f t="shared" si="444"/>
        <v>2440.699989405904</v>
      </c>
      <c r="G7143" s="10">
        <f>IF(F7143&gt;0,MIN('Hourly Model'!$E$8*1000-E7143,F7143),MAX(-E7143,F7143))</f>
        <v>0</v>
      </c>
      <c r="I7143" s="10">
        <f t="shared" si="447"/>
        <v>0</v>
      </c>
    </row>
    <row r="7144" spans="1:9" x14ac:dyDescent="0.2">
      <c r="A7144" s="11">
        <f t="shared" si="445"/>
        <v>43763.583333316012</v>
      </c>
      <c r="B7144" s="5">
        <f>'Load Profile'!E7147</f>
        <v>892.40521366169708</v>
      </c>
      <c r="C7144" s="5">
        <f>'Solar Output'!E7148</f>
        <v>1862.7964500000003</v>
      </c>
      <c r="D7144" s="5">
        <f>'Wind Output'!E7151</f>
        <v>2773.3333333333335</v>
      </c>
      <c r="E7144" s="5">
        <f t="shared" si="446"/>
        <v>10000</v>
      </c>
      <c r="F7144" s="10">
        <f t="shared" si="444"/>
        <v>3743.7245696716368</v>
      </c>
      <c r="G7144" s="10">
        <f>IF(F7144&gt;0,MIN('Hourly Model'!$E$8*1000-E7144,F7144),MAX(-E7144,F7144))</f>
        <v>0</v>
      </c>
      <c r="I7144" s="10">
        <f t="shared" si="447"/>
        <v>0</v>
      </c>
    </row>
    <row r="7145" spans="1:9" x14ac:dyDescent="0.2">
      <c r="A7145" s="11">
        <f t="shared" si="445"/>
        <v>43763.624999982676</v>
      </c>
      <c r="B7145" s="5">
        <f>'Load Profile'!E7148</f>
        <v>1059.6378005183062</v>
      </c>
      <c r="C7145" s="5">
        <f>'Solar Output'!E7149</f>
        <v>435.39344999999992</v>
      </c>
      <c r="D7145" s="5">
        <f>'Wind Output'!E7152</f>
        <v>0</v>
      </c>
      <c r="E7145" s="5">
        <f t="shared" si="446"/>
        <v>10000</v>
      </c>
      <c r="F7145" s="10">
        <f t="shared" si="444"/>
        <v>-624.24435051830631</v>
      </c>
      <c r="G7145" s="10">
        <f>IF(F7145&gt;0,MIN('Hourly Model'!$E$8*1000-E7145,F7145),MAX(-E7145,F7145))</f>
        <v>-624.24435051830631</v>
      </c>
      <c r="I7145" s="10">
        <f t="shared" si="447"/>
        <v>0</v>
      </c>
    </row>
    <row r="7146" spans="1:9" x14ac:dyDescent="0.2">
      <c r="A7146" s="11">
        <f t="shared" si="445"/>
        <v>43763.66666664934</v>
      </c>
      <c r="B7146" s="5">
        <f>'Load Profile'!E7149</f>
        <v>1393.0423568346741</v>
      </c>
      <c r="C7146" s="5">
        <f>'Solar Output'!E7150</f>
        <v>0.29785</v>
      </c>
      <c r="D7146" s="5">
        <f>'Wind Output'!E7153</f>
        <v>873.33333333333337</v>
      </c>
      <c r="E7146" s="5">
        <f t="shared" si="446"/>
        <v>9375.7556494816945</v>
      </c>
      <c r="F7146" s="10">
        <f t="shared" si="444"/>
        <v>-519.41117350134073</v>
      </c>
      <c r="G7146" s="10">
        <f>IF(F7146&gt;0,MIN('Hourly Model'!$E$8*1000-E7146,F7146),MAX(-E7146,F7146))</f>
        <v>-519.41117350134073</v>
      </c>
      <c r="I7146" s="10">
        <f t="shared" si="447"/>
        <v>0</v>
      </c>
    </row>
    <row r="7147" spans="1:9" x14ac:dyDescent="0.2">
      <c r="A7147" s="11">
        <f t="shared" si="445"/>
        <v>43763.708333316004</v>
      </c>
      <c r="B7147" s="5">
        <f>'Load Profile'!E7150</f>
        <v>1667.7099429772563</v>
      </c>
      <c r="C7147" s="5">
        <f>'Solar Output'!E7151</f>
        <v>0</v>
      </c>
      <c r="D7147" s="5">
        <f>'Wind Output'!E7154</f>
        <v>2773.3333333333335</v>
      </c>
      <c r="E7147" s="5">
        <f t="shared" si="446"/>
        <v>8856.3444759803533</v>
      </c>
      <c r="F7147" s="10">
        <f t="shared" si="444"/>
        <v>1105.6233903560772</v>
      </c>
      <c r="G7147" s="10">
        <f>IF(F7147&gt;0,MIN('Hourly Model'!$E$8*1000-E7147,F7147),MAX(-E7147,F7147))</f>
        <v>1105.6233903560772</v>
      </c>
      <c r="I7147" s="10">
        <f t="shared" si="447"/>
        <v>0</v>
      </c>
    </row>
    <row r="7148" spans="1:9" x14ac:dyDescent="0.2">
      <c r="A7148" s="11">
        <f t="shared" si="445"/>
        <v>43763.749999982669</v>
      </c>
      <c r="B7148" s="5">
        <f>'Load Profile'!E7151</f>
        <v>1883.9699214207753</v>
      </c>
      <c r="C7148" s="5">
        <f>'Solar Output'!E7152</f>
        <v>0</v>
      </c>
      <c r="D7148" s="5">
        <f>'Wind Output'!E7155</f>
        <v>286.66666666666669</v>
      </c>
      <c r="E7148" s="5">
        <f t="shared" si="446"/>
        <v>9961.9678663364302</v>
      </c>
      <c r="F7148" s="10">
        <f t="shared" si="444"/>
        <v>-1597.3032547541086</v>
      </c>
      <c r="G7148" s="10">
        <f>IF(F7148&gt;0,MIN('Hourly Model'!$E$8*1000-E7148,F7148),MAX(-E7148,F7148))</f>
        <v>-1597.3032547541086</v>
      </c>
      <c r="I7148" s="10">
        <f t="shared" si="447"/>
        <v>0</v>
      </c>
    </row>
    <row r="7149" spans="1:9" x14ac:dyDescent="0.2">
      <c r="A7149" s="11">
        <f t="shared" si="445"/>
        <v>43763.791666649333</v>
      </c>
      <c r="B7149" s="5">
        <f>'Load Profile'!E7152</f>
        <v>1956.4951319453239</v>
      </c>
      <c r="C7149" s="5">
        <f>'Solar Output'!E7153</f>
        <v>0</v>
      </c>
      <c r="D7149" s="5">
        <f>'Wind Output'!E7156</f>
        <v>286.66666666666669</v>
      </c>
      <c r="E7149" s="5">
        <f t="shared" si="446"/>
        <v>8364.6646115823223</v>
      </c>
      <c r="F7149" s="10">
        <f t="shared" si="444"/>
        <v>-1669.8284652786572</v>
      </c>
      <c r="G7149" s="10">
        <f>IF(F7149&gt;0,MIN('Hourly Model'!$E$8*1000-E7149,F7149),MAX(-E7149,F7149))</f>
        <v>-1669.8284652786572</v>
      </c>
      <c r="I7149" s="10">
        <f t="shared" si="447"/>
        <v>0</v>
      </c>
    </row>
    <row r="7150" spans="1:9" x14ac:dyDescent="0.2">
      <c r="A7150" s="11">
        <f t="shared" si="445"/>
        <v>43763.833333315997</v>
      </c>
      <c r="B7150" s="5">
        <f>'Load Profile'!E7153</f>
        <v>1777.9403271385836</v>
      </c>
      <c r="C7150" s="5">
        <f>'Solar Output'!E7154</f>
        <v>0</v>
      </c>
      <c r="D7150" s="5">
        <f>'Wind Output'!E7157</f>
        <v>286.66666666666669</v>
      </c>
      <c r="E7150" s="5">
        <f t="shared" si="446"/>
        <v>6694.8361463036654</v>
      </c>
      <c r="F7150" s="10">
        <f t="shared" si="444"/>
        <v>-1491.2736604719169</v>
      </c>
      <c r="G7150" s="10">
        <f>IF(F7150&gt;0,MIN('Hourly Model'!$E$8*1000-E7150,F7150),MAX(-E7150,F7150))</f>
        <v>-1491.2736604719169</v>
      </c>
      <c r="I7150" s="10">
        <f t="shared" si="447"/>
        <v>0</v>
      </c>
    </row>
    <row r="7151" spans="1:9" x14ac:dyDescent="0.2">
      <c r="A7151" s="11">
        <f t="shared" si="445"/>
        <v>43763.874999982661</v>
      </c>
      <c r="B7151" s="5">
        <f>'Load Profile'!E7154</f>
        <v>1450.6109778425016</v>
      </c>
      <c r="C7151" s="5">
        <f>'Solar Output'!E7155</f>
        <v>0</v>
      </c>
      <c r="D7151" s="5">
        <f>'Wind Output'!E7158</f>
        <v>0</v>
      </c>
      <c r="E7151" s="5">
        <f t="shared" si="446"/>
        <v>5203.5624858317487</v>
      </c>
      <c r="F7151" s="10">
        <f t="shared" si="444"/>
        <v>-1450.6109778425016</v>
      </c>
      <c r="G7151" s="10">
        <f>IF(F7151&gt;0,MIN('Hourly Model'!$E$8*1000-E7151,F7151),MAX(-E7151,F7151))</f>
        <v>-1450.6109778425016</v>
      </c>
      <c r="I7151" s="10">
        <f t="shared" si="447"/>
        <v>0</v>
      </c>
    </row>
    <row r="7152" spans="1:9" x14ac:dyDescent="0.2">
      <c r="A7152" s="11">
        <f t="shared" si="445"/>
        <v>43763.916666649326</v>
      </c>
      <c r="B7152" s="5">
        <f>'Load Profile'!E7155</f>
        <v>1129.0450745450958</v>
      </c>
      <c r="C7152" s="5">
        <f>'Solar Output'!E7156</f>
        <v>0</v>
      </c>
      <c r="D7152" s="5">
        <f>'Wind Output'!E7159</f>
        <v>0</v>
      </c>
      <c r="E7152" s="5">
        <f t="shared" si="446"/>
        <v>3752.9515079892471</v>
      </c>
      <c r="F7152" s="10">
        <f t="shared" si="444"/>
        <v>-1129.0450745450958</v>
      </c>
      <c r="G7152" s="10">
        <f>IF(F7152&gt;0,MIN('Hourly Model'!$E$8*1000-E7152,F7152),MAX(-E7152,F7152))</f>
        <v>-1129.0450745450958</v>
      </c>
      <c r="I7152" s="10">
        <f t="shared" si="447"/>
        <v>0</v>
      </c>
    </row>
    <row r="7153" spans="1:9" x14ac:dyDescent="0.2">
      <c r="A7153" s="11">
        <f t="shared" si="445"/>
        <v>43763.95833331599</v>
      </c>
      <c r="B7153" s="5">
        <f>'Load Profile'!E7156</f>
        <v>800.91140432003749</v>
      </c>
      <c r="C7153" s="5">
        <f>'Solar Output'!E7157</f>
        <v>0</v>
      </c>
      <c r="D7153" s="5">
        <f>'Wind Output'!E7160</f>
        <v>286.66666666666669</v>
      </c>
      <c r="E7153" s="5">
        <f t="shared" si="446"/>
        <v>2623.9064334441514</v>
      </c>
      <c r="F7153" s="10">
        <f t="shared" si="444"/>
        <v>-514.24473765337075</v>
      </c>
      <c r="G7153" s="10">
        <f>IF(F7153&gt;0,MIN('Hourly Model'!$E$8*1000-E7153,F7153),MAX(-E7153,F7153))</f>
        <v>-514.24473765337075</v>
      </c>
      <c r="I7153" s="10">
        <f t="shared" si="447"/>
        <v>0</v>
      </c>
    </row>
    <row r="7154" spans="1:9" x14ac:dyDescent="0.2">
      <c r="A7154" s="11">
        <f t="shared" si="445"/>
        <v>43763.999999982654</v>
      </c>
      <c r="B7154" s="5">
        <f>'Load Profile'!E7157</f>
        <v>680.29141176139262</v>
      </c>
      <c r="C7154" s="5">
        <f>'Solar Output'!E7158</f>
        <v>0</v>
      </c>
      <c r="D7154" s="5">
        <f>'Wind Output'!E7161</f>
        <v>873.33333333333337</v>
      </c>
      <c r="E7154" s="5">
        <f t="shared" si="446"/>
        <v>2109.6616957907809</v>
      </c>
      <c r="F7154" s="10">
        <f t="shared" si="444"/>
        <v>193.04192157194075</v>
      </c>
      <c r="G7154" s="10">
        <f>IF(F7154&gt;0,MIN('Hourly Model'!$E$8*1000-E7154,F7154),MAX(-E7154,F7154))</f>
        <v>193.04192157194075</v>
      </c>
      <c r="I7154" s="10">
        <f t="shared" si="447"/>
        <v>0</v>
      </c>
    </row>
    <row r="7155" spans="1:9" x14ac:dyDescent="0.2">
      <c r="A7155" s="11">
        <f t="shared" si="445"/>
        <v>43764.041666649318</v>
      </c>
      <c r="B7155" s="5">
        <f>'Load Profile'!E7158</f>
        <v>625.76242853001077</v>
      </c>
      <c r="C7155" s="5">
        <f>'Solar Output'!E7159</f>
        <v>0</v>
      </c>
      <c r="D7155" s="5">
        <f>'Wind Output'!E7162</f>
        <v>873.33333333333337</v>
      </c>
      <c r="E7155" s="5">
        <f t="shared" si="446"/>
        <v>2302.7036173627216</v>
      </c>
      <c r="F7155" s="10">
        <f t="shared" si="444"/>
        <v>247.57090480332261</v>
      </c>
      <c r="G7155" s="10">
        <f>IF(F7155&gt;0,MIN('Hourly Model'!$E$8*1000-E7155,F7155),MAX(-E7155,F7155))</f>
        <v>247.57090480332261</v>
      </c>
      <c r="I7155" s="10">
        <f t="shared" si="447"/>
        <v>0</v>
      </c>
    </row>
    <row r="7156" spans="1:9" x14ac:dyDescent="0.2">
      <c r="A7156" s="11">
        <f t="shared" si="445"/>
        <v>43764.083333315983</v>
      </c>
      <c r="B7156" s="5">
        <f>'Load Profile'!E7159</f>
        <v>616.34465562247283</v>
      </c>
      <c r="C7156" s="5">
        <f>'Solar Output'!E7160</f>
        <v>0</v>
      </c>
      <c r="D7156" s="5">
        <f>'Wind Output'!E7163</f>
        <v>873.33333333333337</v>
      </c>
      <c r="E7156" s="5">
        <f t="shared" si="446"/>
        <v>2550.2745221660443</v>
      </c>
      <c r="F7156" s="10">
        <f t="shared" si="444"/>
        <v>256.98867771086054</v>
      </c>
      <c r="G7156" s="10">
        <f>IF(F7156&gt;0,MIN('Hourly Model'!$E$8*1000-E7156,F7156),MAX(-E7156,F7156))</f>
        <v>256.98867771086054</v>
      </c>
      <c r="I7156" s="10">
        <f t="shared" si="447"/>
        <v>0</v>
      </c>
    </row>
    <row r="7157" spans="1:9" x14ac:dyDescent="0.2">
      <c r="A7157" s="11">
        <f t="shared" si="445"/>
        <v>43764.124999982647</v>
      </c>
      <c r="B7157" s="5">
        <f>'Load Profile'!E7160</f>
        <v>615.10493955589084</v>
      </c>
      <c r="C7157" s="5">
        <f>'Solar Output'!E7161</f>
        <v>0</v>
      </c>
      <c r="D7157" s="5">
        <f>'Wind Output'!E7164</f>
        <v>0</v>
      </c>
      <c r="E7157" s="5">
        <f t="shared" si="446"/>
        <v>2807.2631998769048</v>
      </c>
      <c r="F7157" s="10">
        <f t="shared" si="444"/>
        <v>-615.10493955589084</v>
      </c>
      <c r="G7157" s="10">
        <f>IF(F7157&gt;0,MIN('Hourly Model'!$E$8*1000-E7157,F7157),MAX(-E7157,F7157))</f>
        <v>-615.10493955589084</v>
      </c>
      <c r="I7157" s="10">
        <f t="shared" si="447"/>
        <v>0</v>
      </c>
    </row>
    <row r="7158" spans="1:9" x14ac:dyDescent="0.2">
      <c r="A7158" s="11">
        <f t="shared" si="445"/>
        <v>43764.166666649311</v>
      </c>
      <c r="B7158" s="5">
        <f>'Load Profile'!E7161</f>
        <v>678.16322960977936</v>
      </c>
      <c r="C7158" s="5">
        <f>'Solar Output'!E7162</f>
        <v>0</v>
      </c>
      <c r="D7158" s="5">
        <f>'Wind Output'!E7165</f>
        <v>0</v>
      </c>
      <c r="E7158" s="5">
        <f t="shared" si="446"/>
        <v>2192.158260321014</v>
      </c>
      <c r="F7158" s="10">
        <f t="shared" si="444"/>
        <v>-678.16322960977936</v>
      </c>
      <c r="G7158" s="10">
        <f>IF(F7158&gt;0,MIN('Hourly Model'!$E$8*1000-E7158,F7158),MAX(-E7158,F7158))</f>
        <v>-678.16322960977936</v>
      </c>
      <c r="I7158" s="10">
        <f t="shared" si="447"/>
        <v>0</v>
      </c>
    </row>
    <row r="7159" spans="1:9" x14ac:dyDescent="0.2">
      <c r="A7159" s="11">
        <f t="shared" si="445"/>
        <v>43764.208333315975</v>
      </c>
      <c r="B7159" s="5">
        <f>'Load Profile'!E7162</f>
        <v>906.11445833575181</v>
      </c>
      <c r="C7159" s="5">
        <f>'Solar Output'!E7163</f>
        <v>0</v>
      </c>
      <c r="D7159" s="5">
        <f>'Wind Output'!E7166</f>
        <v>873.33333333333337</v>
      </c>
      <c r="E7159" s="5">
        <f t="shared" si="446"/>
        <v>1513.9950307112347</v>
      </c>
      <c r="F7159" s="10">
        <f t="shared" si="444"/>
        <v>-32.781125002418435</v>
      </c>
      <c r="G7159" s="10">
        <f>IF(F7159&gt;0,MIN('Hourly Model'!$E$8*1000-E7159,F7159),MAX(-E7159,F7159))</f>
        <v>-32.781125002418435</v>
      </c>
      <c r="I7159" s="10">
        <f t="shared" si="447"/>
        <v>0</v>
      </c>
    </row>
    <row r="7160" spans="1:9" x14ac:dyDescent="0.2">
      <c r="A7160" s="11">
        <f t="shared" si="445"/>
        <v>43764.24999998264</v>
      </c>
      <c r="B7160" s="5">
        <f>'Load Profile'!E7163</f>
        <v>1237.7870405442018</v>
      </c>
      <c r="C7160" s="5">
        <f>'Solar Output'!E7164</f>
        <v>573.33825000000002</v>
      </c>
      <c r="D7160" s="5">
        <f>'Wind Output'!E7167</f>
        <v>1666.6666666666667</v>
      </c>
      <c r="E7160" s="5">
        <f t="shared" si="446"/>
        <v>1481.2139057088161</v>
      </c>
      <c r="F7160" s="10">
        <f t="shared" si="444"/>
        <v>1002.217876122465</v>
      </c>
      <c r="G7160" s="10">
        <f>IF(F7160&gt;0,MIN('Hourly Model'!$E$8*1000-E7160,F7160),MAX(-E7160,F7160))</f>
        <v>1002.217876122465</v>
      </c>
      <c r="I7160" s="10">
        <f t="shared" si="447"/>
        <v>0</v>
      </c>
    </row>
    <row r="7161" spans="1:9" x14ac:dyDescent="0.2">
      <c r="A7161" s="11">
        <f t="shared" si="445"/>
        <v>43764.291666649304</v>
      </c>
      <c r="B7161" s="5">
        <f>'Load Profile'!E7164</f>
        <v>1161.1109501373276</v>
      </c>
      <c r="C7161" s="5">
        <f>'Solar Output'!E7165</f>
        <v>2763.4396499999998</v>
      </c>
      <c r="D7161" s="5">
        <f>'Wind Output'!E7168</f>
        <v>873.33333333333337</v>
      </c>
      <c r="E7161" s="5">
        <f t="shared" si="446"/>
        <v>2483.4317818312811</v>
      </c>
      <c r="F7161" s="10">
        <f t="shared" si="444"/>
        <v>2475.6620331960057</v>
      </c>
      <c r="G7161" s="10">
        <f>IF(F7161&gt;0,MIN('Hourly Model'!$E$8*1000-E7161,F7161),MAX(-E7161,F7161))</f>
        <v>2475.6620331960057</v>
      </c>
      <c r="I7161" s="10">
        <f t="shared" si="447"/>
        <v>0</v>
      </c>
    </row>
    <row r="7162" spans="1:9" x14ac:dyDescent="0.2">
      <c r="A7162" s="11">
        <f t="shared" si="445"/>
        <v>43764.333333315968</v>
      </c>
      <c r="B7162" s="5">
        <f>'Load Profile'!E7165</f>
        <v>987.26457621080635</v>
      </c>
      <c r="C7162" s="5">
        <f>'Solar Output'!E7166</f>
        <v>4867.0380500000001</v>
      </c>
      <c r="D7162" s="5">
        <f>'Wind Output'!E7169</f>
        <v>873.33333333333337</v>
      </c>
      <c r="E7162" s="5">
        <f t="shared" si="446"/>
        <v>4959.0938150272868</v>
      </c>
      <c r="F7162" s="10">
        <f t="shared" si="444"/>
        <v>4753.1068071225272</v>
      </c>
      <c r="G7162" s="10">
        <f>IF(F7162&gt;0,MIN('Hourly Model'!$E$8*1000-E7162,F7162),MAX(-E7162,F7162))</f>
        <v>4753.1068071225272</v>
      </c>
      <c r="I7162" s="10">
        <f t="shared" si="447"/>
        <v>0</v>
      </c>
    </row>
    <row r="7163" spans="1:9" x14ac:dyDescent="0.2">
      <c r="A7163" s="11">
        <f t="shared" si="445"/>
        <v>43764.374999982632</v>
      </c>
      <c r="B7163" s="5">
        <f>'Load Profile'!E7166</f>
        <v>1000.0890315724755</v>
      </c>
      <c r="C7163" s="5">
        <f>'Solar Output'!E7167</f>
        <v>6315.1571499999991</v>
      </c>
      <c r="D7163" s="5">
        <f>'Wind Output'!E7170</f>
        <v>286.66666666666669</v>
      </c>
      <c r="E7163" s="5">
        <f t="shared" si="446"/>
        <v>9712.2006221498141</v>
      </c>
      <c r="F7163" s="10">
        <f t="shared" si="444"/>
        <v>5601.7347850941906</v>
      </c>
      <c r="G7163" s="10">
        <f>IF(F7163&gt;0,MIN('Hourly Model'!$E$8*1000-E7163,F7163),MAX(-E7163,F7163))</f>
        <v>287.79937785018592</v>
      </c>
      <c r="I7163" s="10">
        <f t="shared" si="447"/>
        <v>0</v>
      </c>
    </row>
    <row r="7164" spans="1:9" x14ac:dyDescent="0.2">
      <c r="A7164" s="11">
        <f t="shared" si="445"/>
        <v>43764.416666649297</v>
      </c>
      <c r="B7164" s="5">
        <f>'Load Profile'!E7167</f>
        <v>995.41978556656397</v>
      </c>
      <c r="C7164" s="5">
        <f>'Solar Output'!E7168</f>
        <v>7193.0981999999985</v>
      </c>
      <c r="D7164" s="5">
        <f>'Wind Output'!E7171</f>
        <v>286.66666666666669</v>
      </c>
      <c r="E7164" s="5">
        <f t="shared" si="446"/>
        <v>10000</v>
      </c>
      <c r="F7164" s="10">
        <f t="shared" si="444"/>
        <v>6484.3450811001012</v>
      </c>
      <c r="G7164" s="10">
        <f>IF(F7164&gt;0,MIN('Hourly Model'!$E$8*1000-E7164,F7164),MAX(-E7164,F7164))</f>
        <v>0</v>
      </c>
      <c r="I7164" s="10">
        <f t="shared" si="447"/>
        <v>0</v>
      </c>
    </row>
    <row r="7165" spans="1:9" x14ac:dyDescent="0.2">
      <c r="A7165" s="11">
        <f t="shared" si="445"/>
        <v>43764.458333315961</v>
      </c>
      <c r="B7165" s="5">
        <f>'Load Profile'!E7168</f>
        <v>970.77750372244714</v>
      </c>
      <c r="C7165" s="5">
        <f>'Solar Output'!E7169</f>
        <v>7416.0889499999994</v>
      </c>
      <c r="D7165" s="5">
        <f>'Wind Output'!E7172</f>
        <v>1666.6666666666667</v>
      </c>
      <c r="E7165" s="5">
        <f t="shared" si="446"/>
        <v>10000</v>
      </c>
      <c r="F7165" s="10">
        <f t="shared" si="444"/>
        <v>8111.9781129442181</v>
      </c>
      <c r="G7165" s="10">
        <f>IF(F7165&gt;0,MIN('Hourly Model'!$E$8*1000-E7165,F7165),MAX(-E7165,F7165))</f>
        <v>0</v>
      </c>
      <c r="I7165" s="10">
        <f t="shared" si="447"/>
        <v>0</v>
      </c>
    </row>
    <row r="7166" spans="1:9" x14ac:dyDescent="0.2">
      <c r="A7166" s="11">
        <f t="shared" si="445"/>
        <v>43764.499999982625</v>
      </c>
      <c r="B7166" s="5">
        <f>'Load Profile'!E7169</f>
        <v>938.79211870965617</v>
      </c>
      <c r="C7166" s="5">
        <f>'Solar Output'!E7170</f>
        <v>7046.6249999999982</v>
      </c>
      <c r="D7166" s="5">
        <f>'Wind Output'!E7173</f>
        <v>286.66666666666669</v>
      </c>
      <c r="E7166" s="5">
        <f t="shared" si="446"/>
        <v>10000</v>
      </c>
      <c r="F7166" s="10">
        <f t="shared" si="444"/>
        <v>6394.4995479570089</v>
      </c>
      <c r="G7166" s="10">
        <f>IF(F7166&gt;0,MIN('Hourly Model'!$E$8*1000-E7166,F7166),MAX(-E7166,F7166))</f>
        <v>0</v>
      </c>
      <c r="I7166" s="10">
        <f t="shared" si="447"/>
        <v>0</v>
      </c>
    </row>
    <row r="7167" spans="1:9" x14ac:dyDescent="0.2">
      <c r="A7167" s="11">
        <f t="shared" si="445"/>
        <v>43764.541666649289</v>
      </c>
      <c r="B7167" s="5">
        <f>'Load Profile'!E7170</f>
        <v>924.69617366207137</v>
      </c>
      <c r="C7167" s="5">
        <f>'Solar Output'!E7171</f>
        <v>6095.1149999999998</v>
      </c>
      <c r="D7167" s="5">
        <f>'Wind Output'!E7174</f>
        <v>873.33333333333337</v>
      </c>
      <c r="E7167" s="5">
        <f t="shared" si="446"/>
        <v>10000</v>
      </c>
      <c r="F7167" s="10">
        <f t="shared" si="444"/>
        <v>6043.7521596712613</v>
      </c>
      <c r="G7167" s="10">
        <f>IF(F7167&gt;0,MIN('Hourly Model'!$E$8*1000-E7167,F7167),MAX(-E7167,F7167))</f>
        <v>0</v>
      </c>
      <c r="I7167" s="10">
        <f t="shared" si="447"/>
        <v>0</v>
      </c>
    </row>
    <row r="7168" spans="1:9" x14ac:dyDescent="0.2">
      <c r="A7168" s="11">
        <f t="shared" si="445"/>
        <v>43764.583333315953</v>
      </c>
      <c r="B7168" s="5">
        <f>'Load Profile'!E7171</f>
        <v>961.51042300331153</v>
      </c>
      <c r="C7168" s="5">
        <f>'Solar Output'!E7172</f>
        <v>4617.5225499999997</v>
      </c>
      <c r="D7168" s="5">
        <f>'Wind Output'!E7175</f>
        <v>4266.666666666667</v>
      </c>
      <c r="E7168" s="5">
        <f t="shared" si="446"/>
        <v>10000</v>
      </c>
      <c r="F7168" s="10">
        <f t="shared" si="444"/>
        <v>7922.6787936633546</v>
      </c>
      <c r="G7168" s="10">
        <f>IF(F7168&gt;0,MIN('Hourly Model'!$E$8*1000-E7168,F7168),MAX(-E7168,F7168))</f>
        <v>0</v>
      </c>
      <c r="I7168" s="10">
        <f t="shared" si="447"/>
        <v>0</v>
      </c>
    </row>
    <row r="7169" spans="1:9" x14ac:dyDescent="0.2">
      <c r="A7169" s="11">
        <f t="shared" si="445"/>
        <v>43764.624999982618</v>
      </c>
      <c r="B7169" s="5">
        <f>'Load Profile'!E7172</f>
        <v>1123.8369521725351</v>
      </c>
      <c r="C7169" s="5">
        <f>'Solar Output'!E7173</f>
        <v>2520.2951499999999</v>
      </c>
      <c r="D7169" s="5">
        <f>'Wind Output'!E7176</f>
        <v>4266.666666666667</v>
      </c>
      <c r="E7169" s="5">
        <f t="shared" si="446"/>
        <v>10000</v>
      </c>
      <c r="F7169" s="10">
        <f t="shared" si="444"/>
        <v>5663.1248644941315</v>
      </c>
      <c r="G7169" s="10">
        <f>IF(F7169&gt;0,MIN('Hourly Model'!$E$8*1000-E7169,F7169),MAX(-E7169,F7169))</f>
        <v>0</v>
      </c>
      <c r="I7169" s="10">
        <f t="shared" si="447"/>
        <v>0</v>
      </c>
    </row>
    <row r="7170" spans="1:9" x14ac:dyDescent="0.2">
      <c r="A7170" s="11">
        <f t="shared" si="445"/>
        <v>43764.666666649282</v>
      </c>
      <c r="B7170" s="5">
        <f>'Load Profile'!E7173</f>
        <v>1461.465366703751</v>
      </c>
      <c r="C7170" s="5">
        <f>'Solar Output'!E7174</f>
        <v>431.17294999999996</v>
      </c>
      <c r="D7170" s="5">
        <f>'Wind Output'!E7177</f>
        <v>2773.3333333333335</v>
      </c>
      <c r="E7170" s="5">
        <f t="shared" si="446"/>
        <v>10000</v>
      </c>
      <c r="F7170" s="10">
        <f t="shared" ref="F7170:F7233" si="448">D7170+C7170-B7170</f>
        <v>1743.0409166295826</v>
      </c>
      <c r="G7170" s="10">
        <f>IF(F7170&gt;0,MIN('Hourly Model'!$E$8*1000-E7170,F7170),MAX(-E7170,F7170))</f>
        <v>0</v>
      </c>
      <c r="I7170" s="10">
        <f t="shared" si="447"/>
        <v>0</v>
      </c>
    </row>
    <row r="7171" spans="1:9" x14ac:dyDescent="0.2">
      <c r="A7171" s="11">
        <f t="shared" ref="A7171:A7234" si="449">A7170+1/24</f>
        <v>43764.708333315946</v>
      </c>
      <c r="B7171" s="5">
        <f>'Load Profile'!E7174</f>
        <v>1721.9772216776478</v>
      </c>
      <c r="C7171" s="5">
        <f>'Solar Output'!E7175</f>
        <v>0</v>
      </c>
      <c r="D7171" s="5">
        <f>'Wind Output'!E7178</f>
        <v>4266.666666666667</v>
      </c>
      <c r="E7171" s="5">
        <f t="shared" ref="E7171:E7234" si="450">E7170+G7170</f>
        <v>10000</v>
      </c>
      <c r="F7171" s="10">
        <f t="shared" si="448"/>
        <v>2544.6894449890192</v>
      </c>
      <c r="G7171" s="10">
        <f>IF(F7171&gt;0,MIN('Hourly Model'!$E$8*1000-E7171,F7171),MAX(-E7171,F7171))</f>
        <v>0</v>
      </c>
      <c r="I7171" s="10">
        <f t="shared" ref="I7171:I7234" si="451">MIN(I7170+F7171+E7171,0)</f>
        <v>0</v>
      </c>
    </row>
    <row r="7172" spans="1:9" x14ac:dyDescent="0.2">
      <c r="A7172" s="11">
        <f t="shared" si="449"/>
        <v>43764.74999998261</v>
      </c>
      <c r="B7172" s="5">
        <f>'Load Profile'!E7175</f>
        <v>1929.728624392239</v>
      </c>
      <c r="C7172" s="5">
        <f>'Solar Output'!E7176</f>
        <v>0</v>
      </c>
      <c r="D7172" s="5">
        <f>'Wind Output'!E7179</f>
        <v>6160</v>
      </c>
      <c r="E7172" s="5">
        <f t="shared" si="450"/>
        <v>10000</v>
      </c>
      <c r="F7172" s="10">
        <f t="shared" si="448"/>
        <v>4230.271375607761</v>
      </c>
      <c r="G7172" s="10">
        <f>IF(F7172&gt;0,MIN('Hourly Model'!$E$8*1000-E7172,F7172),MAX(-E7172,F7172))</f>
        <v>0</v>
      </c>
      <c r="I7172" s="10">
        <f t="shared" si="451"/>
        <v>0</v>
      </c>
    </row>
    <row r="7173" spans="1:9" x14ac:dyDescent="0.2">
      <c r="A7173" s="11">
        <f t="shared" si="449"/>
        <v>43764.791666649275</v>
      </c>
      <c r="B7173" s="5">
        <f>'Load Profile'!E7176</f>
        <v>1994.1903817363434</v>
      </c>
      <c r="C7173" s="5">
        <f>'Solar Output'!E7177</f>
        <v>0</v>
      </c>
      <c r="D7173" s="5">
        <f>'Wind Output'!E7180</f>
        <v>7873.333333333333</v>
      </c>
      <c r="E7173" s="5">
        <f t="shared" si="450"/>
        <v>10000</v>
      </c>
      <c r="F7173" s="10">
        <f t="shared" si="448"/>
        <v>5879.1429515969894</v>
      </c>
      <c r="G7173" s="10">
        <f>IF(F7173&gt;0,MIN('Hourly Model'!$E$8*1000-E7173,F7173),MAX(-E7173,F7173))</f>
        <v>0</v>
      </c>
      <c r="I7173" s="10">
        <f t="shared" si="451"/>
        <v>0</v>
      </c>
    </row>
    <row r="7174" spans="1:9" x14ac:dyDescent="0.2">
      <c r="A7174" s="11">
        <f t="shared" si="449"/>
        <v>43764.833333315939</v>
      </c>
      <c r="B7174" s="5">
        <f>'Load Profile'!E7177</f>
        <v>1805.8637184974689</v>
      </c>
      <c r="C7174" s="5">
        <f>'Solar Output'!E7178</f>
        <v>0</v>
      </c>
      <c r="D7174" s="5">
        <f>'Wind Output'!E7181</f>
        <v>9060</v>
      </c>
      <c r="E7174" s="5">
        <f t="shared" si="450"/>
        <v>10000</v>
      </c>
      <c r="F7174" s="10">
        <f t="shared" si="448"/>
        <v>7254.1362815025313</v>
      </c>
      <c r="G7174" s="10">
        <f>IF(F7174&gt;0,MIN('Hourly Model'!$E$8*1000-E7174,F7174),MAX(-E7174,F7174))</f>
        <v>0</v>
      </c>
      <c r="I7174" s="10">
        <f t="shared" si="451"/>
        <v>0</v>
      </c>
    </row>
    <row r="7175" spans="1:9" x14ac:dyDescent="0.2">
      <c r="A7175" s="11">
        <f t="shared" si="449"/>
        <v>43764.874999982603</v>
      </c>
      <c r="B7175" s="5">
        <f>'Load Profile'!E7178</f>
        <v>1474.2680444289488</v>
      </c>
      <c r="C7175" s="5">
        <f>'Solar Output'!E7179</f>
        <v>0</v>
      </c>
      <c r="D7175" s="5">
        <f>'Wind Output'!E7182</f>
        <v>9060</v>
      </c>
      <c r="E7175" s="5">
        <f t="shared" si="450"/>
        <v>10000</v>
      </c>
      <c r="F7175" s="10">
        <f t="shared" si="448"/>
        <v>7585.731955571051</v>
      </c>
      <c r="G7175" s="10">
        <f>IF(F7175&gt;0,MIN('Hourly Model'!$E$8*1000-E7175,F7175),MAX(-E7175,F7175))</f>
        <v>0</v>
      </c>
      <c r="I7175" s="10">
        <f t="shared" si="451"/>
        <v>0</v>
      </c>
    </row>
    <row r="7176" spans="1:9" x14ac:dyDescent="0.2">
      <c r="A7176" s="11">
        <f t="shared" si="449"/>
        <v>43764.916666649267</v>
      </c>
      <c r="B7176" s="5">
        <f>'Load Profile'!E7179</f>
        <v>1156.3309825568429</v>
      </c>
      <c r="C7176" s="5">
        <f>'Solar Output'!E7180</f>
        <v>0</v>
      </c>
      <c r="D7176" s="5">
        <f>'Wind Output'!E7183</f>
        <v>9060</v>
      </c>
      <c r="E7176" s="5">
        <f t="shared" si="450"/>
        <v>10000</v>
      </c>
      <c r="F7176" s="10">
        <f t="shared" si="448"/>
        <v>7903.6690174431569</v>
      </c>
      <c r="G7176" s="10">
        <f>IF(F7176&gt;0,MIN('Hourly Model'!$E$8*1000-E7176,F7176),MAX(-E7176,F7176))</f>
        <v>0</v>
      </c>
      <c r="I7176" s="10">
        <f t="shared" si="451"/>
        <v>0</v>
      </c>
    </row>
    <row r="7177" spans="1:9" x14ac:dyDescent="0.2">
      <c r="A7177" s="11">
        <f t="shared" si="449"/>
        <v>43764.958333315932</v>
      </c>
      <c r="B7177" s="5">
        <f>'Load Profile'!E7180</f>
        <v>822.02134531593822</v>
      </c>
      <c r="C7177" s="5">
        <f>'Solar Output'!E7181</f>
        <v>0</v>
      </c>
      <c r="D7177" s="5">
        <f>'Wind Output'!E7184</f>
        <v>6160</v>
      </c>
      <c r="E7177" s="5">
        <f t="shared" si="450"/>
        <v>10000</v>
      </c>
      <c r="F7177" s="10">
        <f t="shared" si="448"/>
        <v>5337.9786546840614</v>
      </c>
      <c r="G7177" s="10">
        <f>IF(F7177&gt;0,MIN('Hourly Model'!$E$8*1000-E7177,F7177),MAX(-E7177,F7177))</f>
        <v>0</v>
      </c>
      <c r="I7177" s="10">
        <f t="shared" si="451"/>
        <v>0</v>
      </c>
    </row>
    <row r="7178" spans="1:9" x14ac:dyDescent="0.2">
      <c r="A7178" s="11">
        <f t="shared" si="449"/>
        <v>43764.999999982596</v>
      </c>
      <c r="B7178" s="5">
        <f>'Load Profile'!E7181</f>
        <v>698.9071791296966</v>
      </c>
      <c r="C7178" s="5">
        <f>'Solar Output'!E7182</f>
        <v>0</v>
      </c>
      <c r="D7178" s="5">
        <f>'Wind Output'!E7185</f>
        <v>6160</v>
      </c>
      <c r="E7178" s="5">
        <f t="shared" si="450"/>
        <v>10000</v>
      </c>
      <c r="F7178" s="10">
        <f t="shared" si="448"/>
        <v>5461.0928208703035</v>
      </c>
      <c r="G7178" s="10">
        <f>IF(F7178&gt;0,MIN('Hourly Model'!$E$8*1000-E7178,F7178),MAX(-E7178,F7178))</f>
        <v>0</v>
      </c>
      <c r="I7178" s="10">
        <f t="shared" si="451"/>
        <v>0</v>
      </c>
    </row>
    <row r="7179" spans="1:9" x14ac:dyDescent="0.2">
      <c r="A7179" s="11">
        <f t="shared" si="449"/>
        <v>43765.04166664926</v>
      </c>
      <c r="B7179" s="5">
        <f>'Load Profile'!E7182</f>
        <v>640.16606162739379</v>
      </c>
      <c r="C7179" s="5">
        <f>'Solar Output'!E7183</f>
        <v>0</v>
      </c>
      <c r="D7179" s="5">
        <f>'Wind Output'!E7186</f>
        <v>4266.666666666667</v>
      </c>
      <c r="E7179" s="5">
        <f t="shared" si="450"/>
        <v>10000</v>
      </c>
      <c r="F7179" s="10">
        <f t="shared" si="448"/>
        <v>3626.5006050392731</v>
      </c>
      <c r="G7179" s="10">
        <f>IF(F7179&gt;0,MIN('Hourly Model'!$E$8*1000-E7179,F7179),MAX(-E7179,F7179))</f>
        <v>0</v>
      </c>
      <c r="I7179" s="10">
        <f t="shared" si="451"/>
        <v>0</v>
      </c>
    </row>
    <row r="7180" spans="1:9" x14ac:dyDescent="0.2">
      <c r="A7180" s="11">
        <f t="shared" si="449"/>
        <v>43765.083333315924</v>
      </c>
      <c r="B7180" s="5">
        <f>'Load Profile'!E7183</f>
        <v>629.99820379426171</v>
      </c>
      <c r="C7180" s="5">
        <f>'Solar Output'!E7184</f>
        <v>0</v>
      </c>
      <c r="D7180" s="5">
        <f>'Wind Output'!E7187</f>
        <v>4266.666666666667</v>
      </c>
      <c r="E7180" s="5">
        <f t="shared" si="450"/>
        <v>10000</v>
      </c>
      <c r="F7180" s="10">
        <f t="shared" si="448"/>
        <v>3636.6684628724051</v>
      </c>
      <c r="G7180" s="10">
        <f>IF(F7180&gt;0,MIN('Hourly Model'!$E$8*1000-E7180,F7180),MAX(-E7180,F7180))</f>
        <v>0</v>
      </c>
      <c r="I7180" s="10">
        <f t="shared" si="451"/>
        <v>0</v>
      </c>
    </row>
    <row r="7181" spans="1:9" x14ac:dyDescent="0.2">
      <c r="A7181" s="11">
        <f t="shared" si="449"/>
        <v>43765.124999982589</v>
      </c>
      <c r="B7181" s="5">
        <f>'Load Profile'!E7184</f>
        <v>624.34554484845228</v>
      </c>
      <c r="C7181" s="5">
        <f>'Solar Output'!E7185</f>
        <v>0</v>
      </c>
      <c r="D7181" s="5">
        <f>'Wind Output'!E7188</f>
        <v>1666.6666666666667</v>
      </c>
      <c r="E7181" s="5">
        <f t="shared" si="450"/>
        <v>10000</v>
      </c>
      <c r="F7181" s="10">
        <f t="shared" si="448"/>
        <v>1042.3211218182146</v>
      </c>
      <c r="G7181" s="10">
        <f>IF(F7181&gt;0,MIN('Hourly Model'!$E$8*1000-E7181,F7181),MAX(-E7181,F7181))</f>
        <v>0</v>
      </c>
      <c r="I7181" s="10">
        <f t="shared" si="451"/>
        <v>0</v>
      </c>
    </row>
    <row r="7182" spans="1:9" x14ac:dyDescent="0.2">
      <c r="A7182" s="11">
        <f t="shared" si="449"/>
        <v>43765.166666649253</v>
      </c>
      <c r="B7182" s="5">
        <f>'Load Profile'!E7185</f>
        <v>683.06686681991164</v>
      </c>
      <c r="C7182" s="5">
        <f>'Solar Output'!E7186</f>
        <v>0</v>
      </c>
      <c r="D7182" s="5">
        <f>'Wind Output'!E7189</f>
        <v>2773.3333333333335</v>
      </c>
      <c r="E7182" s="5">
        <f t="shared" si="450"/>
        <v>10000</v>
      </c>
      <c r="F7182" s="10">
        <f t="shared" si="448"/>
        <v>2090.2664665134216</v>
      </c>
      <c r="G7182" s="10">
        <f>IF(F7182&gt;0,MIN('Hourly Model'!$E$8*1000-E7182,F7182),MAX(-E7182,F7182))</f>
        <v>0</v>
      </c>
      <c r="I7182" s="10">
        <f t="shared" si="451"/>
        <v>0</v>
      </c>
    </row>
    <row r="7183" spans="1:9" x14ac:dyDescent="0.2">
      <c r="A7183" s="11">
        <f t="shared" si="449"/>
        <v>43765.208333315917</v>
      </c>
      <c r="B7183" s="5">
        <f>'Load Profile'!E7186</f>
        <v>896.82811811993724</v>
      </c>
      <c r="C7183" s="5">
        <f>'Solar Output'!E7187</f>
        <v>0</v>
      </c>
      <c r="D7183" s="5">
        <f>'Wind Output'!E7190</f>
        <v>2773.3333333333335</v>
      </c>
      <c r="E7183" s="5">
        <f t="shared" si="450"/>
        <v>10000</v>
      </c>
      <c r="F7183" s="10">
        <f t="shared" si="448"/>
        <v>1876.5052152133962</v>
      </c>
      <c r="G7183" s="10">
        <f>IF(F7183&gt;0,MIN('Hourly Model'!$E$8*1000-E7183,F7183),MAX(-E7183,F7183))</f>
        <v>0</v>
      </c>
      <c r="I7183" s="10">
        <f t="shared" si="451"/>
        <v>0</v>
      </c>
    </row>
    <row r="7184" spans="1:9" x14ac:dyDescent="0.2">
      <c r="A7184" s="11">
        <f t="shared" si="449"/>
        <v>43765.249999982581</v>
      </c>
      <c r="B7184" s="5">
        <f>'Load Profile'!E7187</f>
        <v>1238.2457936757339</v>
      </c>
      <c r="C7184" s="5">
        <f>'Solar Output'!E7188</f>
        <v>514.16615000000002</v>
      </c>
      <c r="D7184" s="5">
        <f>'Wind Output'!E7191</f>
        <v>873.33333333333337</v>
      </c>
      <c r="E7184" s="5">
        <f t="shared" si="450"/>
        <v>10000</v>
      </c>
      <c r="F7184" s="10">
        <f t="shared" si="448"/>
        <v>149.25368965759958</v>
      </c>
      <c r="G7184" s="10">
        <f>IF(F7184&gt;0,MIN('Hourly Model'!$E$8*1000-E7184,F7184),MAX(-E7184,F7184))</f>
        <v>0</v>
      </c>
      <c r="I7184" s="10">
        <f t="shared" si="451"/>
        <v>0</v>
      </c>
    </row>
    <row r="7185" spans="1:9" x14ac:dyDescent="0.2">
      <c r="A7185" s="11">
        <f t="shared" si="449"/>
        <v>43765.291666649246</v>
      </c>
      <c r="B7185" s="5">
        <f>'Load Profile'!E7188</f>
        <v>1163.2937078916077</v>
      </c>
      <c r="C7185" s="5">
        <f>'Solar Output'!E7189</f>
        <v>2668.8383499999995</v>
      </c>
      <c r="D7185" s="5">
        <f>'Wind Output'!E7192</f>
        <v>873.33333333333337</v>
      </c>
      <c r="E7185" s="5">
        <f t="shared" si="450"/>
        <v>10000</v>
      </c>
      <c r="F7185" s="10">
        <f t="shared" si="448"/>
        <v>2378.8779754417255</v>
      </c>
      <c r="G7185" s="10">
        <f>IF(F7185&gt;0,MIN('Hourly Model'!$E$8*1000-E7185,F7185),MAX(-E7185,F7185))</f>
        <v>0</v>
      </c>
      <c r="I7185" s="10">
        <f t="shared" si="451"/>
        <v>0</v>
      </c>
    </row>
    <row r="7186" spans="1:9" x14ac:dyDescent="0.2">
      <c r="A7186" s="11">
        <f t="shared" si="449"/>
        <v>43765.33333331591</v>
      </c>
      <c r="B7186" s="5">
        <f>'Load Profile'!E7189</f>
        <v>988.93448022596488</v>
      </c>
      <c r="C7186" s="5">
        <f>'Solar Output'!E7190</f>
        <v>4713.6303499999995</v>
      </c>
      <c r="D7186" s="5">
        <f>'Wind Output'!E7193</f>
        <v>873.33333333333337</v>
      </c>
      <c r="E7186" s="5">
        <f t="shared" si="450"/>
        <v>10000</v>
      </c>
      <c r="F7186" s="10">
        <f t="shared" si="448"/>
        <v>4598.0292031073677</v>
      </c>
      <c r="G7186" s="10">
        <f>IF(F7186&gt;0,MIN('Hourly Model'!$E$8*1000-E7186,F7186),MAX(-E7186,F7186))</f>
        <v>0</v>
      </c>
      <c r="I7186" s="10">
        <f t="shared" si="451"/>
        <v>0</v>
      </c>
    </row>
    <row r="7187" spans="1:9" x14ac:dyDescent="0.2">
      <c r="A7187" s="11">
        <f t="shared" si="449"/>
        <v>43765.374999982574</v>
      </c>
      <c r="B7187" s="5">
        <f>'Load Profile'!E7190</f>
        <v>988.92210149910352</v>
      </c>
      <c r="C7187" s="5">
        <f>'Solar Output'!E7191</f>
        <v>4563.0286500000002</v>
      </c>
      <c r="D7187" s="5">
        <f>'Wind Output'!E7194</f>
        <v>1666.6666666666667</v>
      </c>
      <c r="E7187" s="5">
        <f t="shared" si="450"/>
        <v>10000</v>
      </c>
      <c r="F7187" s="10">
        <f t="shared" si="448"/>
        <v>5240.7732151675636</v>
      </c>
      <c r="G7187" s="10">
        <f>IF(F7187&gt;0,MIN('Hourly Model'!$E$8*1000-E7187,F7187),MAX(-E7187,F7187))</f>
        <v>0</v>
      </c>
      <c r="I7187" s="10">
        <f t="shared" si="451"/>
        <v>0</v>
      </c>
    </row>
    <row r="7188" spans="1:9" x14ac:dyDescent="0.2">
      <c r="A7188" s="11">
        <f t="shared" si="449"/>
        <v>43765.416666649238</v>
      </c>
      <c r="B7188" s="5">
        <f>'Load Profile'!E7191</f>
        <v>985.57459921440818</v>
      </c>
      <c r="C7188" s="5">
        <f>'Solar Output'!E7192</f>
        <v>6938.9964999999993</v>
      </c>
      <c r="D7188" s="5">
        <f>'Wind Output'!E7195</f>
        <v>873.33333333333337</v>
      </c>
      <c r="E7188" s="5">
        <f t="shared" si="450"/>
        <v>10000</v>
      </c>
      <c r="F7188" s="10">
        <f t="shared" si="448"/>
        <v>6826.7552341189239</v>
      </c>
      <c r="G7188" s="10">
        <f>IF(F7188&gt;0,MIN('Hourly Model'!$E$8*1000-E7188,F7188),MAX(-E7188,F7188))</f>
        <v>0</v>
      </c>
      <c r="I7188" s="10">
        <f t="shared" si="451"/>
        <v>0</v>
      </c>
    </row>
    <row r="7189" spans="1:9" x14ac:dyDescent="0.2">
      <c r="A7189" s="11">
        <f t="shared" si="449"/>
        <v>43765.458333315903</v>
      </c>
      <c r="B7189" s="5">
        <f>'Load Profile'!E7192</f>
        <v>957.70490671493837</v>
      </c>
      <c r="C7189" s="5">
        <f>'Solar Output'!E7193</f>
        <v>5529.0263500000001</v>
      </c>
      <c r="D7189" s="5">
        <f>'Wind Output'!E7196</f>
        <v>1666.6666666666667</v>
      </c>
      <c r="E7189" s="5">
        <f t="shared" si="450"/>
        <v>10000</v>
      </c>
      <c r="F7189" s="10">
        <f t="shared" si="448"/>
        <v>6237.9881099517288</v>
      </c>
      <c r="G7189" s="10">
        <f>IF(F7189&gt;0,MIN('Hourly Model'!$E$8*1000-E7189,F7189),MAX(-E7189,F7189))</f>
        <v>0</v>
      </c>
      <c r="I7189" s="10">
        <f t="shared" si="451"/>
        <v>0</v>
      </c>
    </row>
    <row r="7190" spans="1:9" x14ac:dyDescent="0.2">
      <c r="A7190" s="11">
        <f t="shared" si="449"/>
        <v>43765.499999982567</v>
      </c>
      <c r="B7190" s="5">
        <f>'Load Profile'!E7193</f>
        <v>925.89055211436732</v>
      </c>
      <c r="C7190" s="5">
        <f>'Solar Output'!E7194</f>
        <v>5579.6010500000002</v>
      </c>
      <c r="D7190" s="5">
        <f>'Wind Output'!E7197</f>
        <v>873.33333333333337</v>
      </c>
      <c r="E7190" s="5">
        <f t="shared" si="450"/>
        <v>10000</v>
      </c>
      <c r="F7190" s="10">
        <f t="shared" si="448"/>
        <v>5527.0438312189663</v>
      </c>
      <c r="G7190" s="10">
        <f>IF(F7190&gt;0,MIN('Hourly Model'!$E$8*1000-E7190,F7190),MAX(-E7190,F7190))</f>
        <v>0</v>
      </c>
      <c r="I7190" s="10">
        <f t="shared" si="451"/>
        <v>0</v>
      </c>
    </row>
    <row r="7191" spans="1:9" x14ac:dyDescent="0.2">
      <c r="A7191" s="11">
        <f t="shared" si="449"/>
        <v>43765.541666649231</v>
      </c>
      <c r="B7191" s="5">
        <f>'Load Profile'!E7194</f>
        <v>912.39842791229239</v>
      </c>
      <c r="C7191" s="5">
        <f>'Solar Output'!E7195</f>
        <v>5281.6705499999989</v>
      </c>
      <c r="D7191" s="5">
        <f>'Wind Output'!E7198</f>
        <v>286.66666666666669</v>
      </c>
      <c r="E7191" s="5">
        <f t="shared" si="450"/>
        <v>10000</v>
      </c>
      <c r="F7191" s="10">
        <f t="shared" si="448"/>
        <v>4655.9387887543735</v>
      </c>
      <c r="G7191" s="10">
        <f>IF(F7191&gt;0,MIN('Hourly Model'!$E$8*1000-E7191,F7191),MAX(-E7191,F7191))</f>
        <v>0</v>
      </c>
      <c r="I7191" s="10">
        <f t="shared" si="451"/>
        <v>0</v>
      </c>
    </row>
    <row r="7192" spans="1:9" x14ac:dyDescent="0.2">
      <c r="A7192" s="11">
        <f t="shared" si="449"/>
        <v>43765.583333315895</v>
      </c>
      <c r="B7192" s="5">
        <f>'Load Profile'!E7195</f>
        <v>950.59350237184367</v>
      </c>
      <c r="C7192" s="5">
        <f>'Solar Output'!E7196</f>
        <v>3821.5328</v>
      </c>
      <c r="D7192" s="5">
        <f>'Wind Output'!E7199</f>
        <v>873.33333333333337</v>
      </c>
      <c r="E7192" s="5">
        <f t="shared" si="450"/>
        <v>10000</v>
      </c>
      <c r="F7192" s="10">
        <f t="shared" si="448"/>
        <v>3744.2726309614891</v>
      </c>
      <c r="G7192" s="10">
        <f>IF(F7192&gt;0,MIN('Hourly Model'!$E$8*1000-E7192,F7192),MAX(-E7192,F7192))</f>
        <v>0</v>
      </c>
      <c r="I7192" s="10">
        <f t="shared" si="451"/>
        <v>0</v>
      </c>
    </row>
    <row r="7193" spans="1:9" x14ac:dyDescent="0.2">
      <c r="A7193" s="11">
        <f t="shared" si="449"/>
        <v>43765.62499998256</v>
      </c>
      <c r="B7193" s="5">
        <f>'Load Profile'!E7196</f>
        <v>1111.050773867478</v>
      </c>
      <c r="C7193" s="5">
        <f>'Solar Output'!E7197</f>
        <v>1632.1788999999999</v>
      </c>
      <c r="D7193" s="5">
        <f>'Wind Output'!E7200</f>
        <v>873.33333333333337</v>
      </c>
      <c r="E7193" s="5">
        <f t="shared" si="450"/>
        <v>10000</v>
      </c>
      <c r="F7193" s="10">
        <f t="shared" si="448"/>
        <v>1394.4614594658553</v>
      </c>
      <c r="G7193" s="10">
        <f>IF(F7193&gt;0,MIN('Hourly Model'!$E$8*1000-E7193,F7193),MAX(-E7193,F7193))</f>
        <v>0</v>
      </c>
      <c r="I7193" s="10">
        <f t="shared" si="451"/>
        <v>0</v>
      </c>
    </row>
    <row r="7194" spans="1:9" x14ac:dyDescent="0.2">
      <c r="A7194" s="11">
        <f t="shared" si="449"/>
        <v>43765.666666649224</v>
      </c>
      <c r="B7194" s="5">
        <f>'Load Profile'!E7197</f>
        <v>1446.1889734333454</v>
      </c>
      <c r="C7194" s="5">
        <f>'Solar Output'!E7198</f>
        <v>70.062599999999989</v>
      </c>
      <c r="D7194" s="5">
        <f>'Wind Output'!E7201</f>
        <v>286.66666666666669</v>
      </c>
      <c r="E7194" s="5">
        <f t="shared" si="450"/>
        <v>10000</v>
      </c>
      <c r="F7194" s="10">
        <f t="shared" si="448"/>
        <v>-1089.4597067666787</v>
      </c>
      <c r="G7194" s="10">
        <f>IF(F7194&gt;0,MIN('Hourly Model'!$E$8*1000-E7194,F7194),MAX(-E7194,F7194))</f>
        <v>-1089.4597067666787</v>
      </c>
      <c r="I7194" s="10">
        <f t="shared" si="451"/>
        <v>0</v>
      </c>
    </row>
    <row r="7195" spans="1:9" x14ac:dyDescent="0.2">
      <c r="A7195" s="11">
        <f t="shared" si="449"/>
        <v>43765.708333315888</v>
      </c>
      <c r="B7195" s="5">
        <f>'Load Profile'!E7198</f>
        <v>1704.1318963253827</v>
      </c>
      <c r="C7195" s="5">
        <f>'Solar Output'!E7199</f>
        <v>0</v>
      </c>
      <c r="D7195" s="5">
        <f>'Wind Output'!E7202</f>
        <v>286.66666666666669</v>
      </c>
      <c r="E7195" s="5">
        <f t="shared" si="450"/>
        <v>8910.5402932333218</v>
      </c>
      <c r="F7195" s="10">
        <f t="shared" si="448"/>
        <v>-1417.465229658716</v>
      </c>
      <c r="G7195" s="10">
        <f>IF(F7195&gt;0,MIN('Hourly Model'!$E$8*1000-E7195,F7195),MAX(-E7195,F7195))</f>
        <v>-1417.465229658716</v>
      </c>
      <c r="I7195" s="10">
        <f t="shared" si="451"/>
        <v>0</v>
      </c>
    </row>
    <row r="7196" spans="1:9" x14ac:dyDescent="0.2">
      <c r="A7196" s="11">
        <f t="shared" si="449"/>
        <v>43765.749999982552</v>
      </c>
      <c r="B7196" s="5">
        <f>'Load Profile'!E7199</f>
        <v>1911.7398926989667</v>
      </c>
      <c r="C7196" s="5">
        <f>'Solar Output'!E7200</f>
        <v>0</v>
      </c>
      <c r="D7196" s="5">
        <f>'Wind Output'!E7203</f>
        <v>286.66666666666669</v>
      </c>
      <c r="E7196" s="5">
        <f t="shared" si="450"/>
        <v>7493.0750635746062</v>
      </c>
      <c r="F7196" s="10">
        <f t="shared" si="448"/>
        <v>-1625.0732260323</v>
      </c>
      <c r="G7196" s="10">
        <f>IF(F7196&gt;0,MIN('Hourly Model'!$E$8*1000-E7196,F7196),MAX(-E7196,F7196))</f>
        <v>-1625.0732260323</v>
      </c>
      <c r="I7196" s="10">
        <f t="shared" si="451"/>
        <v>0</v>
      </c>
    </row>
    <row r="7197" spans="1:9" x14ac:dyDescent="0.2">
      <c r="A7197" s="11">
        <f t="shared" si="449"/>
        <v>43765.791666649216</v>
      </c>
      <c r="B7197" s="5">
        <f>'Load Profile'!E7200</f>
        <v>1978.9476254421302</v>
      </c>
      <c r="C7197" s="5">
        <f>'Solar Output'!E7201</f>
        <v>0</v>
      </c>
      <c r="D7197" s="5">
        <f>'Wind Output'!E7204</f>
        <v>0</v>
      </c>
      <c r="E7197" s="5">
        <f t="shared" si="450"/>
        <v>5868.001837542306</v>
      </c>
      <c r="F7197" s="10">
        <f t="shared" si="448"/>
        <v>-1978.9476254421302</v>
      </c>
      <c r="G7197" s="10">
        <f>IF(F7197&gt;0,MIN('Hourly Model'!$E$8*1000-E7197,F7197),MAX(-E7197,F7197))</f>
        <v>-1978.9476254421302</v>
      </c>
      <c r="I7197" s="10">
        <f t="shared" si="451"/>
        <v>0</v>
      </c>
    </row>
    <row r="7198" spans="1:9" x14ac:dyDescent="0.2">
      <c r="A7198" s="11">
        <f t="shared" si="449"/>
        <v>43765.833333315881</v>
      </c>
      <c r="B7198" s="5">
        <f>'Load Profile'!E7201</f>
        <v>1794.0952127071903</v>
      </c>
      <c r="C7198" s="5">
        <f>'Solar Output'!E7202</f>
        <v>0</v>
      </c>
      <c r="D7198" s="5">
        <f>'Wind Output'!E7205</f>
        <v>873.33333333333337</v>
      </c>
      <c r="E7198" s="5">
        <f t="shared" si="450"/>
        <v>3889.0542121001758</v>
      </c>
      <c r="F7198" s="10">
        <f t="shared" si="448"/>
        <v>-920.76187937385691</v>
      </c>
      <c r="G7198" s="10">
        <f>IF(F7198&gt;0,MIN('Hourly Model'!$E$8*1000-E7198,F7198),MAX(-E7198,F7198))</f>
        <v>-920.76187937385691</v>
      </c>
      <c r="I7198" s="10">
        <f t="shared" si="451"/>
        <v>0</v>
      </c>
    </row>
    <row r="7199" spans="1:9" x14ac:dyDescent="0.2">
      <c r="A7199" s="11">
        <f t="shared" si="449"/>
        <v>43765.874999982545</v>
      </c>
      <c r="B7199" s="5">
        <f>'Load Profile'!E7202</f>
        <v>1460.1559451095156</v>
      </c>
      <c r="C7199" s="5">
        <f>'Solar Output'!E7203</f>
        <v>0</v>
      </c>
      <c r="D7199" s="5">
        <f>'Wind Output'!E7206</f>
        <v>1666.6666666666667</v>
      </c>
      <c r="E7199" s="5">
        <f t="shared" si="450"/>
        <v>2968.2923327263188</v>
      </c>
      <c r="F7199" s="10">
        <f t="shared" si="448"/>
        <v>206.5107215571511</v>
      </c>
      <c r="G7199" s="10">
        <f>IF(F7199&gt;0,MIN('Hourly Model'!$E$8*1000-E7199,F7199),MAX(-E7199,F7199))</f>
        <v>206.5107215571511</v>
      </c>
      <c r="I7199" s="10">
        <f t="shared" si="451"/>
        <v>0</v>
      </c>
    </row>
    <row r="7200" spans="1:9" x14ac:dyDescent="0.2">
      <c r="A7200" s="11">
        <f t="shared" si="449"/>
        <v>43765.916666649209</v>
      </c>
      <c r="B7200" s="5">
        <f>'Load Profile'!E7203</f>
        <v>1135.4693008457496</v>
      </c>
      <c r="C7200" s="5">
        <f>'Solar Output'!E7204</f>
        <v>0</v>
      </c>
      <c r="D7200" s="5">
        <f>'Wind Output'!E7207</f>
        <v>873.33333333333337</v>
      </c>
      <c r="E7200" s="5">
        <f t="shared" si="450"/>
        <v>3174.8030542834699</v>
      </c>
      <c r="F7200" s="10">
        <f t="shared" si="448"/>
        <v>-262.13596751241619</v>
      </c>
      <c r="G7200" s="10">
        <f>IF(F7200&gt;0,MIN('Hourly Model'!$E$8*1000-E7200,F7200),MAX(-E7200,F7200))</f>
        <v>-262.13596751241619</v>
      </c>
      <c r="I7200" s="10">
        <f t="shared" si="451"/>
        <v>0</v>
      </c>
    </row>
    <row r="7201" spans="1:9" x14ac:dyDescent="0.2">
      <c r="A7201" s="11">
        <f t="shared" si="449"/>
        <v>43765.958333315873</v>
      </c>
      <c r="B7201" s="5">
        <f>'Load Profile'!E7204</f>
        <v>801.77012439322823</v>
      </c>
      <c r="C7201" s="5">
        <f>'Solar Output'!E7205</f>
        <v>0</v>
      </c>
      <c r="D7201" s="5">
        <f>'Wind Output'!E7208</f>
        <v>2773.3333333333335</v>
      </c>
      <c r="E7201" s="5">
        <f t="shared" si="450"/>
        <v>2912.6670867710536</v>
      </c>
      <c r="F7201" s="10">
        <f t="shared" si="448"/>
        <v>1971.5632089401051</v>
      </c>
      <c r="G7201" s="10">
        <f>IF(F7201&gt;0,MIN('Hourly Model'!$E$8*1000-E7201,F7201),MAX(-E7201,F7201))</f>
        <v>1971.5632089401051</v>
      </c>
      <c r="I7201" s="10">
        <f t="shared" si="451"/>
        <v>0</v>
      </c>
    </row>
    <row r="7202" spans="1:9" x14ac:dyDescent="0.2">
      <c r="A7202" s="11">
        <f t="shared" si="449"/>
        <v>43765.999999982538</v>
      </c>
      <c r="B7202" s="5">
        <f>'Load Profile'!E7205</f>
        <v>685.26492873802692</v>
      </c>
      <c r="C7202" s="5">
        <f>'Solar Output'!E7206</f>
        <v>0</v>
      </c>
      <c r="D7202" s="5">
        <f>'Wind Output'!E7209</f>
        <v>286.66666666666669</v>
      </c>
      <c r="E7202" s="5">
        <f t="shared" si="450"/>
        <v>4884.2302957111588</v>
      </c>
      <c r="F7202" s="10">
        <f t="shared" si="448"/>
        <v>-398.59826207136024</v>
      </c>
      <c r="G7202" s="10">
        <f>IF(F7202&gt;0,MIN('Hourly Model'!$E$8*1000-E7202,F7202),MAX(-E7202,F7202))</f>
        <v>-398.59826207136024</v>
      </c>
      <c r="I7202" s="10">
        <f t="shared" si="451"/>
        <v>0</v>
      </c>
    </row>
    <row r="7203" spans="1:9" x14ac:dyDescent="0.2">
      <c r="A7203" s="11">
        <f t="shared" si="449"/>
        <v>43766.041666649202</v>
      </c>
      <c r="B7203" s="5">
        <f>'Load Profile'!E7206</f>
        <v>624.16326659718436</v>
      </c>
      <c r="C7203" s="5">
        <f>'Solar Output'!E7207</f>
        <v>0</v>
      </c>
      <c r="D7203" s="5">
        <f>'Wind Output'!E7210</f>
        <v>286.66666666666669</v>
      </c>
      <c r="E7203" s="5">
        <f t="shared" si="450"/>
        <v>4485.6320336397985</v>
      </c>
      <c r="F7203" s="10">
        <f t="shared" si="448"/>
        <v>-337.49659993051768</v>
      </c>
      <c r="G7203" s="10">
        <f>IF(F7203&gt;0,MIN('Hourly Model'!$E$8*1000-E7203,F7203),MAX(-E7203,F7203))</f>
        <v>-337.49659993051768</v>
      </c>
      <c r="I7203" s="10">
        <f t="shared" si="451"/>
        <v>0</v>
      </c>
    </row>
    <row r="7204" spans="1:9" x14ac:dyDescent="0.2">
      <c r="A7204" s="11">
        <f t="shared" si="449"/>
        <v>43766.083333315866</v>
      </c>
      <c r="B7204" s="5">
        <f>'Load Profile'!E7207</f>
        <v>612.53522506391505</v>
      </c>
      <c r="C7204" s="5">
        <f>'Solar Output'!E7208</f>
        <v>0</v>
      </c>
      <c r="D7204" s="5">
        <f>'Wind Output'!E7211</f>
        <v>0</v>
      </c>
      <c r="E7204" s="5">
        <f t="shared" si="450"/>
        <v>4148.1354337092807</v>
      </c>
      <c r="F7204" s="10">
        <f t="shared" si="448"/>
        <v>-612.53522506391505</v>
      </c>
      <c r="G7204" s="10">
        <f>IF(F7204&gt;0,MIN('Hourly Model'!$E$8*1000-E7204,F7204),MAX(-E7204,F7204))</f>
        <v>-612.53522506391505</v>
      </c>
      <c r="I7204" s="10">
        <f t="shared" si="451"/>
        <v>0</v>
      </c>
    </row>
    <row r="7205" spans="1:9" x14ac:dyDescent="0.2">
      <c r="A7205" s="11">
        <f t="shared" si="449"/>
        <v>43766.12499998253</v>
      </c>
      <c r="B7205" s="5">
        <f>'Load Profile'!E7208</f>
        <v>613.07340891437616</v>
      </c>
      <c r="C7205" s="5">
        <f>'Solar Output'!E7209</f>
        <v>0</v>
      </c>
      <c r="D7205" s="5">
        <f>'Wind Output'!E7212</f>
        <v>0</v>
      </c>
      <c r="E7205" s="5">
        <f t="shared" si="450"/>
        <v>3535.6002086453655</v>
      </c>
      <c r="F7205" s="10">
        <f t="shared" si="448"/>
        <v>-613.07340891437616</v>
      </c>
      <c r="G7205" s="10">
        <f>IF(F7205&gt;0,MIN('Hourly Model'!$E$8*1000-E7205,F7205),MAX(-E7205,F7205))</f>
        <v>-613.07340891437616</v>
      </c>
      <c r="I7205" s="10">
        <f t="shared" si="451"/>
        <v>0</v>
      </c>
    </row>
    <row r="7206" spans="1:9" x14ac:dyDescent="0.2">
      <c r="A7206" s="11">
        <f t="shared" si="449"/>
        <v>43766.166666649195</v>
      </c>
      <c r="B7206" s="5">
        <f>'Load Profile'!E7209</f>
        <v>674.48741361285806</v>
      </c>
      <c r="C7206" s="5">
        <f>'Solar Output'!E7210</f>
        <v>0</v>
      </c>
      <c r="D7206" s="5">
        <f>'Wind Output'!E7213</f>
        <v>0</v>
      </c>
      <c r="E7206" s="5">
        <f t="shared" si="450"/>
        <v>2922.5267997309893</v>
      </c>
      <c r="F7206" s="10">
        <f t="shared" si="448"/>
        <v>-674.48741361285806</v>
      </c>
      <c r="G7206" s="10">
        <f>IF(F7206&gt;0,MIN('Hourly Model'!$E$8*1000-E7206,F7206),MAX(-E7206,F7206))</f>
        <v>-674.48741361285806</v>
      </c>
      <c r="I7206" s="10">
        <f t="shared" si="451"/>
        <v>0</v>
      </c>
    </row>
    <row r="7207" spans="1:9" x14ac:dyDescent="0.2">
      <c r="A7207" s="11">
        <f t="shared" si="449"/>
        <v>43766.208333315859</v>
      </c>
      <c r="B7207" s="5">
        <f>'Load Profile'!E7210</f>
        <v>894.72361247530455</v>
      </c>
      <c r="C7207" s="5">
        <f>'Solar Output'!E7211</f>
        <v>0</v>
      </c>
      <c r="D7207" s="5">
        <f>'Wind Output'!E7214</f>
        <v>0</v>
      </c>
      <c r="E7207" s="5">
        <f t="shared" si="450"/>
        <v>2248.039386118131</v>
      </c>
      <c r="F7207" s="10">
        <f t="shared" si="448"/>
        <v>-894.72361247530455</v>
      </c>
      <c r="G7207" s="10">
        <f>IF(F7207&gt;0,MIN('Hourly Model'!$E$8*1000-E7207,F7207),MAX(-E7207,F7207))</f>
        <v>-894.72361247530455</v>
      </c>
      <c r="I7207" s="10">
        <f t="shared" si="451"/>
        <v>0</v>
      </c>
    </row>
    <row r="7208" spans="1:9" x14ac:dyDescent="0.2">
      <c r="A7208" s="11">
        <f t="shared" si="449"/>
        <v>43766.249999982523</v>
      </c>
      <c r="B7208" s="5">
        <f>'Load Profile'!E7211</f>
        <v>1235.9838238334371</v>
      </c>
      <c r="C7208" s="5">
        <f>'Solar Output'!E7212</f>
        <v>72.920349999999999</v>
      </c>
      <c r="D7208" s="5">
        <f>'Wind Output'!E7215</f>
        <v>0</v>
      </c>
      <c r="E7208" s="5">
        <f t="shared" si="450"/>
        <v>1353.3157736428266</v>
      </c>
      <c r="F7208" s="10">
        <f t="shared" si="448"/>
        <v>-1163.063473833437</v>
      </c>
      <c r="G7208" s="10">
        <f>IF(F7208&gt;0,MIN('Hourly Model'!$E$8*1000-E7208,F7208),MAX(-E7208,F7208))</f>
        <v>-1163.063473833437</v>
      </c>
      <c r="I7208" s="10">
        <f t="shared" si="451"/>
        <v>0</v>
      </c>
    </row>
    <row r="7209" spans="1:9" x14ac:dyDescent="0.2">
      <c r="A7209" s="11">
        <f t="shared" si="449"/>
        <v>43766.291666649187</v>
      </c>
      <c r="B7209" s="5">
        <f>'Load Profile'!E7212</f>
        <v>1182.4754618596407</v>
      </c>
      <c r="C7209" s="5">
        <f>'Solar Output'!E7213</f>
        <v>692.02514999999994</v>
      </c>
      <c r="D7209" s="5">
        <f>'Wind Output'!E7216</f>
        <v>0</v>
      </c>
      <c r="E7209" s="5">
        <f t="shared" si="450"/>
        <v>190.25229980938957</v>
      </c>
      <c r="F7209" s="10">
        <f t="shared" si="448"/>
        <v>-490.45031185964081</v>
      </c>
      <c r="G7209" s="10">
        <f>IF(F7209&gt;0,MIN('Hourly Model'!$E$8*1000-E7209,F7209),MAX(-E7209,F7209))</f>
        <v>-190.25229980938957</v>
      </c>
      <c r="I7209" s="10">
        <f t="shared" si="451"/>
        <v>-300.19801205025124</v>
      </c>
    </row>
    <row r="7210" spans="1:9" x14ac:dyDescent="0.2">
      <c r="A7210" s="11">
        <f t="shared" si="449"/>
        <v>43766.333333315852</v>
      </c>
      <c r="B7210" s="5">
        <f>'Load Profile'!E7213</f>
        <v>1018.3651719112117</v>
      </c>
      <c r="C7210" s="5">
        <f>'Solar Output'!E7214</f>
        <v>1251.7565999999997</v>
      </c>
      <c r="D7210" s="5">
        <f>'Wind Output'!E7217</f>
        <v>0</v>
      </c>
      <c r="E7210" s="5">
        <f t="shared" si="450"/>
        <v>0</v>
      </c>
      <c r="F7210" s="10">
        <f t="shared" si="448"/>
        <v>233.39142808878796</v>
      </c>
      <c r="G7210" s="10">
        <f>IF(F7210&gt;0,MIN('Hourly Model'!$E$8*1000-E7210,F7210),MAX(-E7210,F7210))</f>
        <v>233.39142808878796</v>
      </c>
      <c r="I7210" s="10">
        <f t="shared" si="451"/>
        <v>-66.806583961463275</v>
      </c>
    </row>
    <row r="7211" spans="1:9" x14ac:dyDescent="0.2">
      <c r="A7211" s="11">
        <f t="shared" si="449"/>
        <v>43766.374999982516</v>
      </c>
      <c r="B7211" s="5">
        <f>'Load Profile'!E7214</f>
        <v>1018.1387035804951</v>
      </c>
      <c r="C7211" s="5">
        <f>'Solar Output'!E7215</f>
        <v>3393.9283000000005</v>
      </c>
      <c r="D7211" s="5">
        <f>'Wind Output'!E7218</f>
        <v>873.33333333333337</v>
      </c>
      <c r="E7211" s="5">
        <f t="shared" si="450"/>
        <v>233.39142808878796</v>
      </c>
      <c r="F7211" s="10">
        <f t="shared" si="448"/>
        <v>3249.1229297528384</v>
      </c>
      <c r="G7211" s="10">
        <f>IF(F7211&gt;0,MIN('Hourly Model'!$E$8*1000-E7211,F7211),MAX(-E7211,F7211))</f>
        <v>3249.1229297528384</v>
      </c>
      <c r="I7211" s="10">
        <f t="shared" si="451"/>
        <v>0</v>
      </c>
    </row>
    <row r="7212" spans="1:9" x14ac:dyDescent="0.2">
      <c r="A7212" s="11">
        <f t="shared" si="449"/>
        <v>43766.41666664918</v>
      </c>
      <c r="B7212" s="5">
        <f>'Load Profile'!E7215</f>
        <v>1006.0231206626194</v>
      </c>
      <c r="C7212" s="5">
        <f>'Solar Output'!E7216</f>
        <v>2991.6019499999998</v>
      </c>
      <c r="D7212" s="5">
        <f>'Wind Output'!E7219</f>
        <v>873.33333333333337</v>
      </c>
      <c r="E7212" s="5">
        <f t="shared" si="450"/>
        <v>3482.5143578416264</v>
      </c>
      <c r="F7212" s="10">
        <f t="shared" si="448"/>
        <v>2858.9121626707138</v>
      </c>
      <c r="G7212" s="10">
        <f>IF(F7212&gt;0,MIN('Hourly Model'!$E$8*1000-E7212,F7212),MAX(-E7212,F7212))</f>
        <v>2858.9121626707138</v>
      </c>
      <c r="I7212" s="10">
        <f t="shared" si="451"/>
        <v>0</v>
      </c>
    </row>
    <row r="7213" spans="1:9" x14ac:dyDescent="0.2">
      <c r="A7213" s="11">
        <f t="shared" si="449"/>
        <v>43766.458333315844</v>
      </c>
      <c r="B7213" s="5">
        <f>'Load Profile'!E7216</f>
        <v>978.48269075572955</v>
      </c>
      <c r="C7213" s="5">
        <f>'Solar Output'!E7217</f>
        <v>1900.2001999999998</v>
      </c>
      <c r="D7213" s="5">
        <f>'Wind Output'!E7220</f>
        <v>2773.3333333333335</v>
      </c>
      <c r="E7213" s="5">
        <f t="shared" si="450"/>
        <v>6341.4265205123402</v>
      </c>
      <c r="F7213" s="10">
        <f t="shared" si="448"/>
        <v>3695.0508425776038</v>
      </c>
      <c r="G7213" s="10">
        <f>IF(F7213&gt;0,MIN('Hourly Model'!$E$8*1000-E7213,F7213),MAX(-E7213,F7213))</f>
        <v>3658.5734794876598</v>
      </c>
      <c r="I7213" s="10">
        <f t="shared" si="451"/>
        <v>0</v>
      </c>
    </row>
    <row r="7214" spans="1:9" x14ac:dyDescent="0.2">
      <c r="A7214" s="11">
        <f t="shared" si="449"/>
        <v>43766.499999982509</v>
      </c>
      <c r="B7214" s="5">
        <f>'Load Profile'!E7217</f>
        <v>943.72767714273255</v>
      </c>
      <c r="C7214" s="5">
        <f>'Solar Output'!E7218</f>
        <v>714.24084999999991</v>
      </c>
      <c r="D7214" s="5">
        <f>'Wind Output'!E7221</f>
        <v>1666.6666666666667</v>
      </c>
      <c r="E7214" s="5">
        <f t="shared" si="450"/>
        <v>10000</v>
      </c>
      <c r="F7214" s="10">
        <f t="shared" si="448"/>
        <v>1437.1798395239341</v>
      </c>
      <c r="G7214" s="10">
        <f>IF(F7214&gt;0,MIN('Hourly Model'!$E$8*1000-E7214,F7214),MAX(-E7214,F7214))</f>
        <v>0</v>
      </c>
      <c r="I7214" s="10">
        <f t="shared" si="451"/>
        <v>0</v>
      </c>
    </row>
    <row r="7215" spans="1:9" x14ac:dyDescent="0.2">
      <c r="A7215" s="11">
        <f t="shared" si="449"/>
        <v>43766.541666649173</v>
      </c>
      <c r="B7215" s="5">
        <f>'Load Profile'!E7218</f>
        <v>918.66759051610688</v>
      </c>
      <c r="C7215" s="5">
        <f>'Solar Output'!E7219</f>
        <v>803.16689999999983</v>
      </c>
      <c r="D7215" s="5">
        <f>'Wind Output'!E7222</f>
        <v>2773.3333333333335</v>
      </c>
      <c r="E7215" s="5">
        <f t="shared" si="450"/>
        <v>10000</v>
      </c>
      <c r="F7215" s="10">
        <f t="shared" si="448"/>
        <v>2657.8326428172263</v>
      </c>
      <c r="G7215" s="10">
        <f>IF(F7215&gt;0,MIN('Hourly Model'!$E$8*1000-E7215,F7215),MAX(-E7215,F7215))</f>
        <v>0</v>
      </c>
      <c r="I7215" s="10">
        <f t="shared" si="451"/>
        <v>0</v>
      </c>
    </row>
    <row r="7216" spans="1:9" x14ac:dyDescent="0.2">
      <c r="A7216" s="11">
        <f t="shared" si="449"/>
        <v>43766.583333315837</v>
      </c>
      <c r="B7216" s="5">
        <f>'Load Profile'!E7219</f>
        <v>954.68504116350346</v>
      </c>
      <c r="C7216" s="5">
        <f>'Solar Output'!E7220</f>
        <v>865.46929999999998</v>
      </c>
      <c r="D7216" s="5">
        <f>'Wind Output'!E7223</f>
        <v>2773.3333333333335</v>
      </c>
      <c r="E7216" s="5">
        <f t="shared" si="450"/>
        <v>10000</v>
      </c>
      <c r="F7216" s="10">
        <f t="shared" si="448"/>
        <v>2684.1175921698305</v>
      </c>
      <c r="G7216" s="10">
        <f>IF(F7216&gt;0,MIN('Hourly Model'!$E$8*1000-E7216,F7216),MAX(-E7216,F7216))</f>
        <v>0</v>
      </c>
      <c r="I7216" s="10">
        <f t="shared" si="451"/>
        <v>0</v>
      </c>
    </row>
    <row r="7217" spans="1:9" x14ac:dyDescent="0.2">
      <c r="A7217" s="11">
        <f t="shared" si="449"/>
        <v>43766.624999982501</v>
      </c>
      <c r="B7217" s="5">
        <f>'Load Profile'!E7220</f>
        <v>1112.4628842924262</v>
      </c>
      <c r="C7217" s="5">
        <f>'Solar Output'!E7221</f>
        <v>345.16099999999994</v>
      </c>
      <c r="D7217" s="5">
        <f>'Wind Output'!E7224</f>
        <v>4266.666666666667</v>
      </c>
      <c r="E7217" s="5">
        <f t="shared" si="450"/>
        <v>10000</v>
      </c>
      <c r="F7217" s="10">
        <f t="shared" si="448"/>
        <v>3499.3647823742408</v>
      </c>
      <c r="G7217" s="10">
        <f>IF(F7217&gt;0,MIN('Hourly Model'!$E$8*1000-E7217,F7217),MAX(-E7217,F7217))</f>
        <v>0</v>
      </c>
      <c r="I7217" s="10">
        <f t="shared" si="451"/>
        <v>0</v>
      </c>
    </row>
    <row r="7218" spans="1:9" x14ac:dyDescent="0.2">
      <c r="A7218" s="11">
        <f t="shared" si="449"/>
        <v>43766.666666649166</v>
      </c>
      <c r="B7218" s="5">
        <f>'Load Profile'!E7221</f>
        <v>1433.4005666467087</v>
      </c>
      <c r="C7218" s="5">
        <f>'Solar Output'!E7222</f>
        <v>0</v>
      </c>
      <c r="D7218" s="5">
        <f>'Wind Output'!E7225</f>
        <v>2773.3333333333335</v>
      </c>
      <c r="E7218" s="5">
        <f t="shared" si="450"/>
        <v>10000</v>
      </c>
      <c r="F7218" s="10">
        <f t="shared" si="448"/>
        <v>1339.9327666866247</v>
      </c>
      <c r="G7218" s="10">
        <f>IF(F7218&gt;0,MIN('Hourly Model'!$E$8*1000-E7218,F7218),MAX(-E7218,F7218))</f>
        <v>0</v>
      </c>
      <c r="I7218" s="10">
        <f t="shared" si="451"/>
        <v>0</v>
      </c>
    </row>
    <row r="7219" spans="1:9" x14ac:dyDescent="0.2">
      <c r="A7219" s="11">
        <f t="shared" si="449"/>
        <v>43766.70833331583</v>
      </c>
      <c r="B7219" s="5">
        <f>'Load Profile'!E7222</f>
        <v>1702.8126973791975</v>
      </c>
      <c r="C7219" s="5">
        <f>'Solar Output'!E7223</f>
        <v>0</v>
      </c>
      <c r="D7219" s="5">
        <f>'Wind Output'!E7226</f>
        <v>2773.3333333333335</v>
      </c>
      <c r="E7219" s="5">
        <f t="shared" si="450"/>
        <v>10000</v>
      </c>
      <c r="F7219" s="10">
        <f t="shared" si="448"/>
        <v>1070.520635954136</v>
      </c>
      <c r="G7219" s="10">
        <f>IF(F7219&gt;0,MIN('Hourly Model'!$E$8*1000-E7219,F7219),MAX(-E7219,F7219))</f>
        <v>0</v>
      </c>
      <c r="I7219" s="10">
        <f t="shared" si="451"/>
        <v>0</v>
      </c>
    </row>
    <row r="7220" spans="1:9" x14ac:dyDescent="0.2">
      <c r="A7220" s="11">
        <f t="shared" si="449"/>
        <v>43766.749999982494</v>
      </c>
      <c r="B7220" s="5">
        <f>'Load Profile'!E7223</f>
        <v>1912.5940803424905</v>
      </c>
      <c r="C7220" s="5">
        <f>'Solar Output'!E7224</f>
        <v>0</v>
      </c>
      <c r="D7220" s="5">
        <f>'Wind Output'!E7227</f>
        <v>286.66666666666669</v>
      </c>
      <c r="E7220" s="5">
        <f t="shared" si="450"/>
        <v>10000</v>
      </c>
      <c r="F7220" s="10">
        <f t="shared" si="448"/>
        <v>-1625.9274136758238</v>
      </c>
      <c r="G7220" s="10">
        <f>IF(F7220&gt;0,MIN('Hourly Model'!$E$8*1000-E7220,F7220),MAX(-E7220,F7220))</f>
        <v>-1625.9274136758238</v>
      </c>
      <c r="I7220" s="10">
        <f t="shared" si="451"/>
        <v>0</v>
      </c>
    </row>
    <row r="7221" spans="1:9" x14ac:dyDescent="0.2">
      <c r="A7221" s="11">
        <f t="shared" si="449"/>
        <v>43766.791666649158</v>
      </c>
      <c r="B7221" s="5">
        <f>'Load Profile'!E7224</f>
        <v>1982.5376759726844</v>
      </c>
      <c r="C7221" s="5">
        <f>'Solar Output'!E7225</f>
        <v>0</v>
      </c>
      <c r="D7221" s="5">
        <f>'Wind Output'!E7228</f>
        <v>286.66666666666669</v>
      </c>
      <c r="E7221" s="5">
        <f t="shared" si="450"/>
        <v>8374.0725863241769</v>
      </c>
      <c r="F7221" s="10">
        <f t="shared" si="448"/>
        <v>-1695.8710093060176</v>
      </c>
      <c r="G7221" s="10">
        <f>IF(F7221&gt;0,MIN('Hourly Model'!$E$8*1000-E7221,F7221),MAX(-E7221,F7221))</f>
        <v>-1695.8710093060176</v>
      </c>
      <c r="I7221" s="10">
        <f t="shared" si="451"/>
        <v>0</v>
      </c>
    </row>
    <row r="7222" spans="1:9" x14ac:dyDescent="0.2">
      <c r="A7222" s="11">
        <f t="shared" si="449"/>
        <v>43766.833333315823</v>
      </c>
      <c r="B7222" s="5">
        <f>'Load Profile'!E7225</f>
        <v>1800.1256991628704</v>
      </c>
      <c r="C7222" s="5">
        <f>'Solar Output'!E7226</f>
        <v>0</v>
      </c>
      <c r="D7222" s="5">
        <f>'Wind Output'!E7229</f>
        <v>286.66666666666669</v>
      </c>
      <c r="E7222" s="5">
        <f t="shared" si="450"/>
        <v>6678.2015770181588</v>
      </c>
      <c r="F7222" s="10">
        <f t="shared" si="448"/>
        <v>-1513.4590324962037</v>
      </c>
      <c r="G7222" s="10">
        <f>IF(F7222&gt;0,MIN('Hourly Model'!$E$8*1000-E7222,F7222),MAX(-E7222,F7222))</f>
        <v>-1513.4590324962037</v>
      </c>
      <c r="I7222" s="10">
        <f t="shared" si="451"/>
        <v>0</v>
      </c>
    </row>
    <row r="7223" spans="1:9" x14ac:dyDescent="0.2">
      <c r="A7223" s="11">
        <f t="shared" si="449"/>
        <v>43766.874999982487</v>
      </c>
      <c r="B7223" s="5">
        <f>'Load Profile'!E7226</f>
        <v>1462.6728863165965</v>
      </c>
      <c r="C7223" s="5">
        <f>'Solar Output'!E7227</f>
        <v>0</v>
      </c>
      <c r="D7223" s="5">
        <f>'Wind Output'!E7230</f>
        <v>286.66666666666669</v>
      </c>
      <c r="E7223" s="5">
        <f t="shared" si="450"/>
        <v>5164.7425445219551</v>
      </c>
      <c r="F7223" s="10">
        <f t="shared" si="448"/>
        <v>-1176.0062196499298</v>
      </c>
      <c r="G7223" s="10">
        <f>IF(F7223&gt;0,MIN('Hourly Model'!$E$8*1000-E7223,F7223),MAX(-E7223,F7223))</f>
        <v>-1176.0062196499298</v>
      </c>
      <c r="I7223" s="10">
        <f t="shared" si="451"/>
        <v>0</v>
      </c>
    </row>
    <row r="7224" spans="1:9" x14ac:dyDescent="0.2">
      <c r="A7224" s="11">
        <f t="shared" si="449"/>
        <v>43766.916666649151</v>
      </c>
      <c r="B7224" s="5">
        <f>'Load Profile'!E7227</f>
        <v>1129.2028938792666</v>
      </c>
      <c r="C7224" s="5">
        <f>'Solar Output'!E7228</f>
        <v>0</v>
      </c>
      <c r="D7224" s="5">
        <f>'Wind Output'!E7231</f>
        <v>286.66666666666669</v>
      </c>
      <c r="E7224" s="5">
        <f t="shared" si="450"/>
        <v>3988.7363248720253</v>
      </c>
      <c r="F7224" s="10">
        <f t="shared" si="448"/>
        <v>-842.5362272125999</v>
      </c>
      <c r="G7224" s="10">
        <f>IF(F7224&gt;0,MIN('Hourly Model'!$E$8*1000-E7224,F7224),MAX(-E7224,F7224))</f>
        <v>-842.5362272125999</v>
      </c>
      <c r="I7224" s="10">
        <f t="shared" si="451"/>
        <v>0</v>
      </c>
    </row>
    <row r="7225" spans="1:9" x14ac:dyDescent="0.2">
      <c r="A7225" s="11">
        <f t="shared" si="449"/>
        <v>43766.958333315815</v>
      </c>
      <c r="B7225" s="5">
        <f>'Load Profile'!E7228</f>
        <v>791.1641091263491</v>
      </c>
      <c r="C7225" s="5">
        <f>'Solar Output'!E7229</f>
        <v>0</v>
      </c>
      <c r="D7225" s="5">
        <f>'Wind Output'!E7232</f>
        <v>286.66666666666669</v>
      </c>
      <c r="E7225" s="5">
        <f t="shared" si="450"/>
        <v>3146.2000976594254</v>
      </c>
      <c r="F7225" s="10">
        <f t="shared" si="448"/>
        <v>-504.49744245968242</v>
      </c>
      <c r="G7225" s="10">
        <f>IF(F7225&gt;0,MIN('Hourly Model'!$E$8*1000-E7225,F7225),MAX(-E7225,F7225))</f>
        <v>-504.49744245968242</v>
      </c>
      <c r="I7225" s="10">
        <f t="shared" si="451"/>
        <v>0</v>
      </c>
    </row>
    <row r="7226" spans="1:9" x14ac:dyDescent="0.2">
      <c r="A7226" s="11">
        <f t="shared" si="449"/>
        <v>43766.999999982479</v>
      </c>
      <c r="B7226" s="5">
        <f>'Load Profile'!E7229</f>
        <v>800.63882484333101</v>
      </c>
      <c r="C7226" s="5">
        <f>'Solar Output'!E7230</f>
        <v>0</v>
      </c>
      <c r="D7226" s="5">
        <f>'Wind Output'!E7233</f>
        <v>873.33333333333337</v>
      </c>
      <c r="E7226" s="5">
        <f t="shared" si="450"/>
        <v>2641.7026551997428</v>
      </c>
      <c r="F7226" s="10">
        <f t="shared" si="448"/>
        <v>72.694508490002363</v>
      </c>
      <c r="G7226" s="10">
        <f>IF(F7226&gt;0,MIN('Hourly Model'!$E$8*1000-E7226,F7226),MAX(-E7226,F7226))</f>
        <v>72.694508490002363</v>
      </c>
      <c r="I7226" s="10">
        <f t="shared" si="451"/>
        <v>0</v>
      </c>
    </row>
    <row r="7227" spans="1:9" x14ac:dyDescent="0.2">
      <c r="A7227" s="11">
        <f t="shared" si="449"/>
        <v>43767.041666649144</v>
      </c>
      <c r="B7227" s="5">
        <f>'Load Profile'!E7230</f>
        <v>679.67249206534052</v>
      </c>
      <c r="C7227" s="5">
        <f>'Solar Output'!E7231</f>
        <v>0</v>
      </c>
      <c r="D7227" s="5">
        <f>'Wind Output'!E7234</f>
        <v>873.33333333333337</v>
      </c>
      <c r="E7227" s="5">
        <f t="shared" si="450"/>
        <v>2714.397163689745</v>
      </c>
      <c r="F7227" s="10">
        <f t="shared" si="448"/>
        <v>193.66084126799285</v>
      </c>
      <c r="G7227" s="10">
        <f>IF(F7227&gt;0,MIN('Hourly Model'!$E$8*1000-E7227,F7227),MAX(-E7227,F7227))</f>
        <v>193.66084126799285</v>
      </c>
      <c r="I7227" s="10">
        <f t="shared" si="451"/>
        <v>0</v>
      </c>
    </row>
    <row r="7228" spans="1:9" x14ac:dyDescent="0.2">
      <c r="A7228" s="11">
        <f t="shared" si="449"/>
        <v>43767.083333315808</v>
      </c>
      <c r="B7228" s="5">
        <f>'Load Profile'!E7231</f>
        <v>626.8547407502823</v>
      </c>
      <c r="C7228" s="5">
        <f>'Solar Output'!E7232</f>
        <v>0</v>
      </c>
      <c r="D7228" s="5">
        <f>'Wind Output'!E7235</f>
        <v>873.33333333333337</v>
      </c>
      <c r="E7228" s="5">
        <f t="shared" si="450"/>
        <v>2908.0580049577379</v>
      </c>
      <c r="F7228" s="10">
        <f t="shared" si="448"/>
        <v>246.47859258305107</v>
      </c>
      <c r="G7228" s="10">
        <f>IF(F7228&gt;0,MIN('Hourly Model'!$E$8*1000-E7228,F7228),MAX(-E7228,F7228))</f>
        <v>246.47859258305107</v>
      </c>
      <c r="I7228" s="10">
        <f t="shared" si="451"/>
        <v>0</v>
      </c>
    </row>
    <row r="7229" spans="1:9" x14ac:dyDescent="0.2">
      <c r="A7229" s="11">
        <f t="shared" si="449"/>
        <v>43767.124999982472</v>
      </c>
      <c r="B7229" s="5">
        <f>'Load Profile'!E7232</f>
        <v>617.0886732628104</v>
      </c>
      <c r="C7229" s="5">
        <f>'Solar Output'!E7233</f>
        <v>0</v>
      </c>
      <c r="D7229" s="5">
        <f>'Wind Output'!E7236</f>
        <v>873.33333333333337</v>
      </c>
      <c r="E7229" s="5">
        <f t="shared" si="450"/>
        <v>3154.536597540789</v>
      </c>
      <c r="F7229" s="10">
        <f t="shared" si="448"/>
        <v>256.24466007052297</v>
      </c>
      <c r="G7229" s="10">
        <f>IF(F7229&gt;0,MIN('Hourly Model'!$E$8*1000-E7229,F7229),MAX(-E7229,F7229))</f>
        <v>256.24466007052297</v>
      </c>
      <c r="I7229" s="10">
        <f t="shared" si="451"/>
        <v>0</v>
      </c>
    </row>
    <row r="7230" spans="1:9" x14ac:dyDescent="0.2">
      <c r="A7230" s="11">
        <f t="shared" si="449"/>
        <v>43767.166666649136</v>
      </c>
      <c r="B7230" s="5">
        <f>'Load Profile'!E7233</f>
        <v>626.68594214904658</v>
      </c>
      <c r="C7230" s="5">
        <f>'Solar Output'!E7234</f>
        <v>0</v>
      </c>
      <c r="D7230" s="5">
        <f>'Wind Output'!E7237</f>
        <v>286.66666666666669</v>
      </c>
      <c r="E7230" s="5">
        <f t="shared" si="450"/>
        <v>3410.781257611312</v>
      </c>
      <c r="F7230" s="10">
        <f t="shared" si="448"/>
        <v>-340.0192754823799</v>
      </c>
      <c r="G7230" s="10">
        <f>IF(F7230&gt;0,MIN('Hourly Model'!$E$8*1000-E7230,F7230),MAX(-E7230,F7230))</f>
        <v>-340.0192754823799</v>
      </c>
      <c r="I7230" s="10">
        <f t="shared" si="451"/>
        <v>0</v>
      </c>
    </row>
    <row r="7231" spans="1:9" x14ac:dyDescent="0.2">
      <c r="A7231" s="11">
        <f t="shared" si="449"/>
        <v>43767.208333315801</v>
      </c>
      <c r="B7231" s="5">
        <f>'Load Profile'!E7234</f>
        <v>687.53058645098554</v>
      </c>
      <c r="C7231" s="5">
        <f>'Solar Output'!E7235</f>
        <v>0</v>
      </c>
      <c r="D7231" s="5">
        <f>'Wind Output'!E7238</f>
        <v>286.66666666666669</v>
      </c>
      <c r="E7231" s="5">
        <f t="shared" si="450"/>
        <v>3070.7619821289322</v>
      </c>
      <c r="F7231" s="10">
        <f t="shared" si="448"/>
        <v>-400.86391978431885</v>
      </c>
      <c r="G7231" s="10">
        <f>IF(F7231&gt;0,MIN('Hourly Model'!$E$8*1000-E7231,F7231),MAX(-E7231,F7231))</f>
        <v>-400.86391978431885</v>
      </c>
      <c r="I7231" s="10">
        <f t="shared" si="451"/>
        <v>0</v>
      </c>
    </row>
    <row r="7232" spans="1:9" x14ac:dyDescent="0.2">
      <c r="A7232" s="11">
        <f t="shared" si="449"/>
        <v>43767.249999982465</v>
      </c>
      <c r="B7232" s="5">
        <f>'Load Profile'!E7235</f>
        <v>910.12933314382997</v>
      </c>
      <c r="C7232" s="5">
        <f>'Solar Output'!E7236</f>
        <v>0</v>
      </c>
      <c r="D7232" s="5">
        <f>'Wind Output'!E7239</f>
        <v>1666.6666666666667</v>
      </c>
      <c r="E7232" s="5">
        <f t="shared" si="450"/>
        <v>2669.8980623446132</v>
      </c>
      <c r="F7232" s="10">
        <f t="shared" si="448"/>
        <v>756.53733352283678</v>
      </c>
      <c r="G7232" s="10">
        <f>IF(F7232&gt;0,MIN('Hourly Model'!$E$8*1000-E7232,F7232),MAX(-E7232,F7232))</f>
        <v>756.53733352283678</v>
      </c>
      <c r="I7232" s="10">
        <f t="shared" si="451"/>
        <v>0</v>
      </c>
    </row>
    <row r="7233" spans="1:9" x14ac:dyDescent="0.2">
      <c r="A7233" s="11">
        <f t="shared" si="449"/>
        <v>43767.291666649129</v>
      </c>
      <c r="B7233" s="5">
        <f>'Load Profile'!E7236</f>
        <v>1234.9678015936133</v>
      </c>
      <c r="C7233" s="5">
        <f>'Solar Output'!E7237</f>
        <v>76.032249999999991</v>
      </c>
      <c r="D7233" s="5">
        <f>'Wind Output'!E7240</f>
        <v>873.33333333333337</v>
      </c>
      <c r="E7233" s="5">
        <f t="shared" si="450"/>
        <v>3426.4353958674501</v>
      </c>
      <c r="F7233" s="10">
        <f t="shared" si="448"/>
        <v>-285.60221826027998</v>
      </c>
      <c r="G7233" s="10">
        <f>IF(F7233&gt;0,MIN('Hourly Model'!$E$8*1000-E7233,F7233),MAX(-E7233,F7233))</f>
        <v>-285.60221826027998</v>
      </c>
      <c r="I7233" s="10">
        <f t="shared" si="451"/>
        <v>0</v>
      </c>
    </row>
    <row r="7234" spans="1:9" x14ac:dyDescent="0.2">
      <c r="A7234" s="11">
        <f t="shared" si="449"/>
        <v>43767.333333315793</v>
      </c>
      <c r="B7234" s="5">
        <f>'Load Profile'!E7237</f>
        <v>1154.8451668793346</v>
      </c>
      <c r="C7234" s="5">
        <f>'Solar Output'!E7238</f>
        <v>1498.3993999999998</v>
      </c>
      <c r="D7234" s="5">
        <f>'Wind Output'!E7241</f>
        <v>2773.3333333333335</v>
      </c>
      <c r="E7234" s="5">
        <f t="shared" si="450"/>
        <v>3140.83317760717</v>
      </c>
      <c r="F7234" s="10">
        <f t="shared" ref="F7234:F7297" si="452">D7234+C7234-B7234</f>
        <v>3116.8875664539987</v>
      </c>
      <c r="G7234" s="10">
        <f>IF(F7234&gt;0,MIN('Hourly Model'!$E$8*1000-E7234,F7234),MAX(-E7234,F7234))</f>
        <v>3116.8875664539987</v>
      </c>
      <c r="I7234" s="10">
        <f t="shared" si="451"/>
        <v>0</v>
      </c>
    </row>
    <row r="7235" spans="1:9" x14ac:dyDescent="0.2">
      <c r="A7235" s="11">
        <f t="shared" ref="A7235:A7298" si="453">A7234+1/24</f>
        <v>43767.374999982458</v>
      </c>
      <c r="B7235" s="5">
        <f>'Load Profile'!E7238</f>
        <v>970.8839370237024</v>
      </c>
      <c r="C7235" s="5">
        <f>'Solar Output'!E7239</f>
        <v>3292.7236999999996</v>
      </c>
      <c r="D7235" s="5">
        <f>'Wind Output'!E7242</f>
        <v>873.33333333333337</v>
      </c>
      <c r="E7235" s="5">
        <f t="shared" ref="E7235:E7298" si="454">E7234+G7234</f>
        <v>6257.7207440611692</v>
      </c>
      <c r="F7235" s="10">
        <f t="shared" si="452"/>
        <v>3195.1730963096302</v>
      </c>
      <c r="G7235" s="10">
        <f>IF(F7235&gt;0,MIN('Hourly Model'!$E$8*1000-E7235,F7235),MAX(-E7235,F7235))</f>
        <v>3195.1730963096302</v>
      </c>
      <c r="I7235" s="10">
        <f t="shared" ref="I7235:I7298" si="455">MIN(I7234+F7235+E7235,0)</f>
        <v>0</v>
      </c>
    </row>
    <row r="7236" spans="1:9" x14ac:dyDescent="0.2">
      <c r="A7236" s="11">
        <f t="shared" si="453"/>
        <v>43767.416666649122</v>
      </c>
      <c r="B7236" s="5">
        <f>'Load Profile'!E7239</f>
        <v>947.88037820945624</v>
      </c>
      <c r="C7236" s="5">
        <f>'Solar Output'!E7240</f>
        <v>6288.2931499999995</v>
      </c>
      <c r="D7236" s="5">
        <f>'Wind Output'!E7243</f>
        <v>1666.6666666666667</v>
      </c>
      <c r="E7236" s="5">
        <f t="shared" si="454"/>
        <v>9452.8938403707998</v>
      </c>
      <c r="F7236" s="10">
        <f t="shared" si="452"/>
        <v>7007.07943845721</v>
      </c>
      <c r="G7236" s="10">
        <f>IF(F7236&gt;0,MIN('Hourly Model'!$E$8*1000-E7236,F7236),MAX(-E7236,F7236))</f>
        <v>547.10615962920019</v>
      </c>
      <c r="I7236" s="10">
        <f t="shared" si="455"/>
        <v>0</v>
      </c>
    </row>
    <row r="7237" spans="1:9" x14ac:dyDescent="0.2">
      <c r="A7237" s="11">
        <f t="shared" si="453"/>
        <v>43767.458333315786</v>
      </c>
      <c r="B7237" s="5">
        <f>'Load Profile'!E7240</f>
        <v>961.66008196643941</v>
      </c>
      <c r="C7237" s="5">
        <f>'Solar Output'!E7241</f>
        <v>6571.2656000000006</v>
      </c>
      <c r="D7237" s="5">
        <f>'Wind Output'!E7244</f>
        <v>6160</v>
      </c>
      <c r="E7237" s="5">
        <f t="shared" si="454"/>
        <v>10000</v>
      </c>
      <c r="F7237" s="10">
        <f t="shared" si="452"/>
        <v>11769.605518033561</v>
      </c>
      <c r="G7237" s="10">
        <f>IF(F7237&gt;0,MIN('Hourly Model'!$E$8*1000-E7237,F7237),MAX(-E7237,F7237))</f>
        <v>0</v>
      </c>
      <c r="I7237" s="10">
        <f t="shared" si="455"/>
        <v>0</v>
      </c>
    </row>
    <row r="7238" spans="1:9" x14ac:dyDescent="0.2">
      <c r="A7238" s="11">
        <f t="shared" si="453"/>
        <v>43767.49999998245</v>
      </c>
      <c r="B7238" s="5">
        <f>'Load Profile'!E7241</f>
        <v>940.61229207881388</v>
      </c>
      <c r="C7238" s="5">
        <f>'Solar Output'!E7242</f>
        <v>5139.6006999999991</v>
      </c>
      <c r="D7238" s="5">
        <f>'Wind Output'!E7245</f>
        <v>6160</v>
      </c>
      <c r="E7238" s="5">
        <f t="shared" si="454"/>
        <v>10000</v>
      </c>
      <c r="F7238" s="10">
        <f t="shared" si="452"/>
        <v>10358.988407921184</v>
      </c>
      <c r="G7238" s="10">
        <f>IF(F7238&gt;0,MIN('Hourly Model'!$E$8*1000-E7238,F7238),MAX(-E7238,F7238))</f>
        <v>0</v>
      </c>
      <c r="I7238" s="10">
        <f t="shared" si="455"/>
        <v>0</v>
      </c>
    </row>
    <row r="7239" spans="1:9" x14ac:dyDescent="0.2">
      <c r="A7239" s="11">
        <f t="shared" si="453"/>
        <v>43767.541666649115</v>
      </c>
      <c r="B7239" s="5">
        <f>'Load Profile'!E7242</f>
        <v>909.90791773972251</v>
      </c>
      <c r="C7239" s="5">
        <f>'Solar Output'!E7243</f>
        <v>4122.2439999999997</v>
      </c>
      <c r="D7239" s="5">
        <f>'Wind Output'!E7246</f>
        <v>6160</v>
      </c>
      <c r="E7239" s="5">
        <f t="shared" si="454"/>
        <v>10000</v>
      </c>
      <c r="F7239" s="10">
        <f t="shared" si="452"/>
        <v>9372.3360822602772</v>
      </c>
      <c r="G7239" s="10">
        <f>IF(F7239&gt;0,MIN('Hourly Model'!$E$8*1000-E7239,F7239),MAX(-E7239,F7239))</f>
        <v>0</v>
      </c>
      <c r="I7239" s="10">
        <f t="shared" si="455"/>
        <v>0</v>
      </c>
    </row>
    <row r="7240" spans="1:9" x14ac:dyDescent="0.2">
      <c r="A7240" s="11">
        <f t="shared" si="453"/>
        <v>43767.583333315779</v>
      </c>
      <c r="B7240" s="5">
        <f>'Load Profile'!E7243</f>
        <v>896.35525275147006</v>
      </c>
      <c r="C7240" s="5">
        <f>'Solar Output'!E7244</f>
        <v>2540.3959999999997</v>
      </c>
      <c r="D7240" s="5">
        <f>'Wind Output'!E7247</f>
        <v>4266.666666666667</v>
      </c>
      <c r="E7240" s="5">
        <f t="shared" si="454"/>
        <v>10000</v>
      </c>
      <c r="F7240" s="10">
        <f t="shared" si="452"/>
        <v>5910.7074139151964</v>
      </c>
      <c r="G7240" s="10">
        <f>IF(F7240&gt;0,MIN('Hourly Model'!$E$8*1000-E7240,F7240),MAX(-E7240,F7240))</f>
        <v>0</v>
      </c>
      <c r="I7240" s="10">
        <f t="shared" si="455"/>
        <v>0</v>
      </c>
    </row>
    <row r="7241" spans="1:9" x14ac:dyDescent="0.2">
      <c r="A7241" s="11">
        <f t="shared" si="453"/>
        <v>43767.624999982443</v>
      </c>
      <c r="B7241" s="5">
        <f>'Load Profile'!E7244</f>
        <v>932.87203198609041</v>
      </c>
      <c r="C7241" s="5">
        <f>'Solar Output'!E7245</f>
        <v>1739.3370500000001</v>
      </c>
      <c r="D7241" s="5">
        <f>'Wind Output'!E7248</f>
        <v>6160</v>
      </c>
      <c r="E7241" s="5">
        <f t="shared" si="454"/>
        <v>10000</v>
      </c>
      <c r="F7241" s="10">
        <f t="shared" si="452"/>
        <v>6966.4650180139097</v>
      </c>
      <c r="G7241" s="10">
        <f>IF(F7241&gt;0,MIN('Hourly Model'!$E$8*1000-E7241,F7241),MAX(-E7241,F7241))</f>
        <v>0</v>
      </c>
      <c r="I7241" s="10">
        <f t="shared" si="455"/>
        <v>0</v>
      </c>
    </row>
    <row r="7242" spans="1:9" x14ac:dyDescent="0.2">
      <c r="A7242" s="11">
        <f t="shared" si="453"/>
        <v>43767.666666649107</v>
      </c>
      <c r="B7242" s="5">
        <f>'Load Profile'!E7245</f>
        <v>1094.8807794601146</v>
      </c>
      <c r="C7242" s="5">
        <f>'Solar Output'!E7246</f>
        <v>46.155249999999995</v>
      </c>
      <c r="D7242" s="5">
        <f>'Wind Output'!E7249</f>
        <v>6160</v>
      </c>
      <c r="E7242" s="5">
        <f t="shared" si="454"/>
        <v>10000</v>
      </c>
      <c r="F7242" s="10">
        <f t="shared" si="452"/>
        <v>5111.2744705398854</v>
      </c>
      <c r="G7242" s="10">
        <f>IF(F7242&gt;0,MIN('Hourly Model'!$E$8*1000-E7242,F7242),MAX(-E7242,F7242))</f>
        <v>0</v>
      </c>
      <c r="I7242" s="10">
        <f t="shared" si="455"/>
        <v>0</v>
      </c>
    </row>
    <row r="7243" spans="1:9" x14ac:dyDescent="0.2">
      <c r="A7243" s="11">
        <f t="shared" si="453"/>
        <v>43767.708333315772</v>
      </c>
      <c r="B7243" s="5">
        <f>'Load Profile'!E7246</f>
        <v>1410.8664960747117</v>
      </c>
      <c r="C7243" s="5">
        <f>'Solar Output'!E7247</f>
        <v>0</v>
      </c>
      <c r="D7243" s="5">
        <f>'Wind Output'!E7250</f>
        <v>7873.333333333333</v>
      </c>
      <c r="E7243" s="5">
        <f t="shared" si="454"/>
        <v>10000</v>
      </c>
      <c r="F7243" s="10">
        <f t="shared" si="452"/>
        <v>6462.4668372586211</v>
      </c>
      <c r="G7243" s="10">
        <f>IF(F7243&gt;0,MIN('Hourly Model'!$E$8*1000-E7243,F7243),MAX(-E7243,F7243))</f>
        <v>0</v>
      </c>
      <c r="I7243" s="10">
        <f t="shared" si="455"/>
        <v>0</v>
      </c>
    </row>
    <row r="7244" spans="1:9" x14ac:dyDescent="0.2">
      <c r="A7244" s="11">
        <f t="shared" si="453"/>
        <v>43767.749999982436</v>
      </c>
      <c r="B7244" s="5">
        <f>'Load Profile'!E7247</f>
        <v>1689.9705528900897</v>
      </c>
      <c r="C7244" s="5">
        <f>'Solar Output'!E7248</f>
        <v>0</v>
      </c>
      <c r="D7244" s="5">
        <f>'Wind Output'!E7251</f>
        <v>9060</v>
      </c>
      <c r="E7244" s="5">
        <f t="shared" si="454"/>
        <v>10000</v>
      </c>
      <c r="F7244" s="10">
        <f t="shared" si="452"/>
        <v>7370.0294471099105</v>
      </c>
      <c r="G7244" s="10">
        <f>IF(F7244&gt;0,MIN('Hourly Model'!$E$8*1000-E7244,F7244),MAX(-E7244,F7244))</f>
        <v>0</v>
      </c>
      <c r="I7244" s="10">
        <f t="shared" si="455"/>
        <v>0</v>
      </c>
    </row>
    <row r="7245" spans="1:9" x14ac:dyDescent="0.2">
      <c r="A7245" s="11">
        <f t="shared" si="453"/>
        <v>43767.7916666491</v>
      </c>
      <c r="B7245" s="5">
        <f>'Load Profile'!E7248</f>
        <v>1901.8268486387935</v>
      </c>
      <c r="C7245" s="5">
        <f>'Solar Output'!E7249</f>
        <v>0</v>
      </c>
      <c r="D7245" s="5">
        <f>'Wind Output'!E7252</f>
        <v>7873.333333333333</v>
      </c>
      <c r="E7245" s="5">
        <f t="shared" si="454"/>
        <v>10000</v>
      </c>
      <c r="F7245" s="10">
        <f t="shared" si="452"/>
        <v>5971.5064846945397</v>
      </c>
      <c r="G7245" s="10">
        <f>IF(F7245&gt;0,MIN('Hourly Model'!$E$8*1000-E7245,F7245),MAX(-E7245,F7245))</f>
        <v>0</v>
      </c>
      <c r="I7245" s="10">
        <f t="shared" si="455"/>
        <v>0</v>
      </c>
    </row>
    <row r="7246" spans="1:9" x14ac:dyDescent="0.2">
      <c r="A7246" s="11">
        <f t="shared" si="453"/>
        <v>43767.833333315764</v>
      </c>
      <c r="B7246" s="5">
        <f>'Load Profile'!E7249</f>
        <v>1968.7329639468205</v>
      </c>
      <c r="C7246" s="5">
        <f>'Solar Output'!E7250</f>
        <v>0</v>
      </c>
      <c r="D7246" s="5">
        <f>'Wind Output'!E7253</f>
        <v>9060</v>
      </c>
      <c r="E7246" s="5">
        <f t="shared" si="454"/>
        <v>10000</v>
      </c>
      <c r="F7246" s="10">
        <f t="shared" si="452"/>
        <v>7091.2670360531793</v>
      </c>
      <c r="G7246" s="10">
        <f>IF(F7246&gt;0,MIN('Hourly Model'!$E$8*1000-E7246,F7246),MAX(-E7246,F7246))</f>
        <v>0</v>
      </c>
      <c r="I7246" s="10">
        <f t="shared" si="455"/>
        <v>0</v>
      </c>
    </row>
    <row r="7247" spans="1:9" x14ac:dyDescent="0.2">
      <c r="A7247" s="11">
        <f t="shared" si="453"/>
        <v>43767.874999982429</v>
      </c>
      <c r="B7247" s="5">
        <f>'Load Profile'!E7250</f>
        <v>1780.5874480713999</v>
      </c>
      <c r="C7247" s="5">
        <f>'Solar Output'!E7251</f>
        <v>0</v>
      </c>
      <c r="D7247" s="5">
        <f>'Wind Output'!E7254</f>
        <v>9873.3333333333339</v>
      </c>
      <c r="E7247" s="5">
        <f t="shared" si="454"/>
        <v>10000</v>
      </c>
      <c r="F7247" s="10">
        <f t="shared" si="452"/>
        <v>8092.7458852619338</v>
      </c>
      <c r="G7247" s="10">
        <f>IF(F7247&gt;0,MIN('Hourly Model'!$E$8*1000-E7247,F7247),MAX(-E7247,F7247))</f>
        <v>0</v>
      </c>
      <c r="I7247" s="10">
        <f t="shared" si="455"/>
        <v>0</v>
      </c>
    </row>
    <row r="7248" spans="1:9" x14ac:dyDescent="0.2">
      <c r="A7248" s="11">
        <f t="shared" si="453"/>
        <v>43767.916666649093</v>
      </c>
      <c r="B7248" s="5">
        <f>'Load Profile'!E7251</f>
        <v>1439.8092191017427</v>
      </c>
      <c r="C7248" s="5">
        <f>'Solar Output'!E7252</f>
        <v>0</v>
      </c>
      <c r="D7248" s="5">
        <f>'Wind Output'!E7255</f>
        <v>10000</v>
      </c>
      <c r="E7248" s="5">
        <f t="shared" si="454"/>
        <v>10000</v>
      </c>
      <c r="F7248" s="10">
        <f t="shared" si="452"/>
        <v>8560.1907808982578</v>
      </c>
      <c r="G7248" s="10">
        <f>IF(F7248&gt;0,MIN('Hourly Model'!$E$8*1000-E7248,F7248),MAX(-E7248,F7248))</f>
        <v>0</v>
      </c>
      <c r="I7248" s="10">
        <f t="shared" si="455"/>
        <v>0</v>
      </c>
    </row>
    <row r="7249" spans="1:9" x14ac:dyDescent="0.2">
      <c r="A7249" s="11">
        <f t="shared" si="453"/>
        <v>43767.958333315757</v>
      </c>
      <c r="B7249" s="5">
        <f>'Load Profile'!E7252</f>
        <v>1107.3472283681931</v>
      </c>
      <c r="C7249" s="5">
        <f>'Solar Output'!E7253</f>
        <v>0</v>
      </c>
      <c r="D7249" s="5">
        <f>'Wind Output'!E7256</f>
        <v>10000</v>
      </c>
      <c r="E7249" s="5">
        <f t="shared" si="454"/>
        <v>10000</v>
      </c>
      <c r="F7249" s="10">
        <f t="shared" si="452"/>
        <v>8892.6527716318069</v>
      </c>
      <c r="G7249" s="10">
        <f>IF(F7249&gt;0,MIN('Hourly Model'!$E$8*1000-E7249,F7249),MAX(-E7249,F7249))</f>
        <v>0</v>
      </c>
      <c r="I7249" s="10">
        <f t="shared" si="455"/>
        <v>0</v>
      </c>
    </row>
    <row r="7250" spans="1:9" x14ac:dyDescent="0.2">
      <c r="A7250" s="11">
        <f t="shared" si="453"/>
        <v>43767.999999982421</v>
      </c>
      <c r="B7250" s="5">
        <f>'Load Profile'!E7253</f>
        <v>762.18943380192991</v>
      </c>
      <c r="C7250" s="5">
        <f>'Solar Output'!E7254</f>
        <v>0</v>
      </c>
      <c r="D7250" s="5">
        <f>'Wind Output'!E7257</f>
        <v>10000</v>
      </c>
      <c r="E7250" s="5">
        <f t="shared" si="454"/>
        <v>10000</v>
      </c>
      <c r="F7250" s="10">
        <f t="shared" si="452"/>
        <v>9237.8105661980699</v>
      </c>
      <c r="G7250" s="10">
        <f>IF(F7250&gt;0,MIN('Hourly Model'!$E$8*1000-E7250,F7250),MAX(-E7250,F7250))</f>
        <v>0</v>
      </c>
      <c r="I7250" s="10">
        <f t="shared" si="455"/>
        <v>0</v>
      </c>
    </row>
    <row r="7251" spans="1:9" x14ac:dyDescent="0.2">
      <c r="A7251" s="11">
        <f t="shared" si="453"/>
        <v>43768.041666649086</v>
      </c>
      <c r="B7251" s="5">
        <f>'Load Profile'!E7254</f>
        <v>643.29481536118647</v>
      </c>
      <c r="C7251" s="5">
        <f>'Solar Output'!E7255</f>
        <v>0</v>
      </c>
      <c r="D7251" s="5">
        <f>'Wind Output'!E7258</f>
        <v>10000</v>
      </c>
      <c r="E7251" s="5">
        <f t="shared" si="454"/>
        <v>10000</v>
      </c>
      <c r="F7251" s="10">
        <f t="shared" si="452"/>
        <v>9356.7051846388131</v>
      </c>
      <c r="G7251" s="10">
        <f>IF(F7251&gt;0,MIN('Hourly Model'!$E$8*1000-E7251,F7251),MAX(-E7251,F7251))</f>
        <v>0</v>
      </c>
      <c r="I7251" s="10">
        <f t="shared" si="455"/>
        <v>0</v>
      </c>
    </row>
    <row r="7252" spans="1:9" x14ac:dyDescent="0.2">
      <c r="A7252" s="11">
        <f t="shared" si="453"/>
        <v>43768.08333331575</v>
      </c>
      <c r="B7252" s="5">
        <f>'Load Profile'!E7255</f>
        <v>588.63277690816608</v>
      </c>
      <c r="C7252" s="5">
        <f>'Solar Output'!E7256</f>
        <v>0</v>
      </c>
      <c r="D7252" s="5">
        <f>'Wind Output'!E7259</f>
        <v>10000</v>
      </c>
      <c r="E7252" s="5">
        <f t="shared" si="454"/>
        <v>10000</v>
      </c>
      <c r="F7252" s="10">
        <f t="shared" si="452"/>
        <v>9411.3672230918346</v>
      </c>
      <c r="G7252" s="10">
        <f>IF(F7252&gt;0,MIN('Hourly Model'!$E$8*1000-E7252,F7252),MAX(-E7252,F7252))</f>
        <v>0</v>
      </c>
      <c r="I7252" s="10">
        <f t="shared" si="455"/>
        <v>0</v>
      </c>
    </row>
    <row r="7253" spans="1:9" x14ac:dyDescent="0.2">
      <c r="A7253" s="11">
        <f t="shared" si="453"/>
        <v>43768.124999982414</v>
      </c>
      <c r="B7253" s="5">
        <f>'Load Profile'!E7256</f>
        <v>580.59673138762696</v>
      </c>
      <c r="C7253" s="5">
        <f>'Solar Output'!E7257</f>
        <v>0</v>
      </c>
      <c r="D7253" s="5">
        <f>'Wind Output'!E7260</f>
        <v>4266.666666666667</v>
      </c>
      <c r="E7253" s="5">
        <f t="shared" si="454"/>
        <v>10000</v>
      </c>
      <c r="F7253" s="10">
        <f t="shared" si="452"/>
        <v>3686.0699352790398</v>
      </c>
      <c r="G7253" s="10">
        <f>IF(F7253&gt;0,MIN('Hourly Model'!$E$8*1000-E7253,F7253),MAX(-E7253,F7253))</f>
        <v>0</v>
      </c>
      <c r="I7253" s="10">
        <f t="shared" si="455"/>
        <v>0</v>
      </c>
    </row>
    <row r="7254" spans="1:9" x14ac:dyDescent="0.2">
      <c r="A7254" s="11">
        <f t="shared" si="453"/>
        <v>43768.166666649078</v>
      </c>
      <c r="B7254" s="5">
        <f>'Load Profile'!E7257</f>
        <v>583.95163715868512</v>
      </c>
      <c r="C7254" s="5">
        <f>'Solar Output'!E7258</f>
        <v>0</v>
      </c>
      <c r="D7254" s="5">
        <f>'Wind Output'!E7261</f>
        <v>6160</v>
      </c>
      <c r="E7254" s="5">
        <f t="shared" si="454"/>
        <v>10000</v>
      </c>
      <c r="F7254" s="10">
        <f t="shared" si="452"/>
        <v>5576.0483628413149</v>
      </c>
      <c r="G7254" s="10">
        <f>IF(F7254&gt;0,MIN('Hourly Model'!$E$8*1000-E7254,F7254),MAX(-E7254,F7254))</f>
        <v>0</v>
      </c>
      <c r="I7254" s="10">
        <f t="shared" si="455"/>
        <v>0</v>
      </c>
    </row>
    <row r="7255" spans="1:9" x14ac:dyDescent="0.2">
      <c r="A7255" s="11">
        <f t="shared" si="453"/>
        <v>43768.208333315742</v>
      </c>
      <c r="B7255" s="5">
        <f>'Load Profile'!E7258</f>
        <v>644.93031774686222</v>
      </c>
      <c r="C7255" s="5">
        <f>'Solar Output'!E7259</f>
        <v>0</v>
      </c>
      <c r="D7255" s="5">
        <f>'Wind Output'!E7262</f>
        <v>6160</v>
      </c>
      <c r="E7255" s="5">
        <f t="shared" si="454"/>
        <v>10000</v>
      </c>
      <c r="F7255" s="10">
        <f t="shared" si="452"/>
        <v>5515.0696822531381</v>
      </c>
      <c r="G7255" s="10">
        <f>IF(F7255&gt;0,MIN('Hourly Model'!$E$8*1000-E7255,F7255),MAX(-E7255,F7255))</f>
        <v>0</v>
      </c>
      <c r="I7255" s="10">
        <f t="shared" si="455"/>
        <v>0</v>
      </c>
    </row>
    <row r="7256" spans="1:9" x14ac:dyDescent="0.2">
      <c r="A7256" s="11">
        <f t="shared" si="453"/>
        <v>43768.249999982407</v>
      </c>
      <c r="B7256" s="5">
        <f>'Load Profile'!E7259</f>
        <v>858.05505011732544</v>
      </c>
      <c r="C7256" s="5">
        <f>'Solar Output'!E7260</f>
        <v>377.70829999999995</v>
      </c>
      <c r="D7256" s="5">
        <f>'Wind Output'!E7263</f>
        <v>4266.666666666667</v>
      </c>
      <c r="E7256" s="5">
        <f t="shared" si="454"/>
        <v>10000</v>
      </c>
      <c r="F7256" s="10">
        <f t="shared" si="452"/>
        <v>3786.3199165493415</v>
      </c>
      <c r="G7256" s="10">
        <f>IF(F7256&gt;0,MIN('Hourly Model'!$E$8*1000-E7256,F7256),MAX(-E7256,F7256))</f>
        <v>0</v>
      </c>
      <c r="I7256" s="10">
        <f t="shared" si="455"/>
        <v>0</v>
      </c>
    </row>
    <row r="7257" spans="1:9" x14ac:dyDescent="0.2">
      <c r="A7257" s="11">
        <f t="shared" si="453"/>
        <v>43768.291666649071</v>
      </c>
      <c r="B7257" s="5">
        <f>'Load Profile'!E7260</f>
        <v>1177.6840611032433</v>
      </c>
      <c r="C7257" s="5">
        <f>'Solar Output'!E7261</f>
        <v>2464.4868000000001</v>
      </c>
      <c r="D7257" s="5">
        <f>'Wind Output'!E7264</f>
        <v>9060</v>
      </c>
      <c r="E7257" s="5">
        <f t="shared" si="454"/>
        <v>10000</v>
      </c>
      <c r="F7257" s="10">
        <f t="shared" si="452"/>
        <v>10346.802738896757</v>
      </c>
      <c r="G7257" s="10">
        <f>IF(F7257&gt;0,MIN('Hourly Model'!$E$8*1000-E7257,F7257),MAX(-E7257,F7257))</f>
        <v>0</v>
      </c>
      <c r="I7257" s="10">
        <f t="shared" si="455"/>
        <v>0</v>
      </c>
    </row>
    <row r="7258" spans="1:9" x14ac:dyDescent="0.2">
      <c r="A7258" s="11">
        <f t="shared" si="453"/>
        <v>43768.333333315735</v>
      </c>
      <c r="B7258" s="5">
        <f>'Load Profile'!E7261</f>
        <v>1088.7599218614962</v>
      </c>
      <c r="C7258" s="5">
        <f>'Solar Output'!E7262</f>
        <v>4490.7844999999998</v>
      </c>
      <c r="D7258" s="5">
        <f>'Wind Output'!E7265</f>
        <v>9960</v>
      </c>
      <c r="E7258" s="5">
        <f t="shared" si="454"/>
        <v>10000</v>
      </c>
      <c r="F7258" s="10">
        <f t="shared" si="452"/>
        <v>13362.024578138504</v>
      </c>
      <c r="G7258" s="10">
        <f>IF(F7258&gt;0,MIN('Hourly Model'!$E$8*1000-E7258,F7258),MAX(-E7258,F7258))</f>
        <v>0</v>
      </c>
      <c r="I7258" s="10">
        <f t="shared" si="455"/>
        <v>0</v>
      </c>
    </row>
    <row r="7259" spans="1:9" x14ac:dyDescent="0.2">
      <c r="A7259" s="11">
        <f t="shared" si="453"/>
        <v>43768.374999982399</v>
      </c>
      <c r="B7259" s="5">
        <f>'Load Profile'!E7262</f>
        <v>899.16204305769691</v>
      </c>
      <c r="C7259" s="5">
        <f>'Solar Output'!E7263</f>
        <v>5939.6004999999996</v>
      </c>
      <c r="D7259" s="5">
        <f>'Wind Output'!E7266</f>
        <v>10000</v>
      </c>
      <c r="E7259" s="5">
        <f t="shared" si="454"/>
        <v>10000</v>
      </c>
      <c r="F7259" s="10">
        <f t="shared" si="452"/>
        <v>15040.438456942304</v>
      </c>
      <c r="G7259" s="10">
        <f>IF(F7259&gt;0,MIN('Hourly Model'!$E$8*1000-E7259,F7259),MAX(-E7259,F7259))</f>
        <v>0</v>
      </c>
      <c r="I7259" s="10">
        <f t="shared" si="455"/>
        <v>0</v>
      </c>
    </row>
    <row r="7260" spans="1:9" x14ac:dyDescent="0.2">
      <c r="A7260" s="11">
        <f t="shared" si="453"/>
        <v>43768.416666649064</v>
      </c>
      <c r="B7260" s="5">
        <f>'Load Profile'!E7263</f>
        <v>885.40437108174797</v>
      </c>
      <c r="C7260" s="5">
        <f>'Solar Output'!E7264</f>
        <v>6910.6593499999999</v>
      </c>
      <c r="D7260" s="5">
        <f>'Wind Output'!E7267</f>
        <v>10000</v>
      </c>
      <c r="E7260" s="5">
        <f t="shared" si="454"/>
        <v>10000</v>
      </c>
      <c r="F7260" s="10">
        <f t="shared" si="452"/>
        <v>16025.254978918254</v>
      </c>
      <c r="G7260" s="10">
        <f>IF(F7260&gt;0,MIN('Hourly Model'!$E$8*1000-E7260,F7260),MAX(-E7260,F7260))</f>
        <v>0</v>
      </c>
      <c r="I7260" s="10">
        <f t="shared" si="455"/>
        <v>0</v>
      </c>
    </row>
    <row r="7261" spans="1:9" x14ac:dyDescent="0.2">
      <c r="A7261" s="11">
        <f t="shared" si="453"/>
        <v>43768.458333315728</v>
      </c>
      <c r="B7261" s="5">
        <f>'Load Profile'!E7264</f>
        <v>903.40797411623782</v>
      </c>
      <c r="C7261" s="5">
        <f>'Solar Output'!E7265</f>
        <v>7128.6234499999991</v>
      </c>
      <c r="D7261" s="5">
        <f>'Wind Output'!E7268</f>
        <v>9873.3333333333339</v>
      </c>
      <c r="E7261" s="5">
        <f t="shared" si="454"/>
        <v>10000</v>
      </c>
      <c r="F7261" s="10">
        <f t="shared" si="452"/>
        <v>16098.548809217096</v>
      </c>
      <c r="G7261" s="10">
        <f>IF(F7261&gt;0,MIN('Hourly Model'!$E$8*1000-E7261,F7261),MAX(-E7261,F7261))</f>
        <v>0</v>
      </c>
      <c r="I7261" s="10">
        <f t="shared" si="455"/>
        <v>0</v>
      </c>
    </row>
    <row r="7262" spans="1:9" x14ac:dyDescent="0.2">
      <c r="A7262" s="11">
        <f t="shared" si="453"/>
        <v>43768.499999982392</v>
      </c>
      <c r="B7262" s="5">
        <f>'Load Profile'!E7265</f>
        <v>887.55211681567391</v>
      </c>
      <c r="C7262" s="5">
        <f>'Solar Output'!E7266</f>
        <v>6764.7116999999998</v>
      </c>
      <c r="D7262" s="5">
        <f>'Wind Output'!E7269</f>
        <v>9873.3333333333339</v>
      </c>
      <c r="E7262" s="5">
        <f t="shared" si="454"/>
        <v>10000</v>
      </c>
      <c r="F7262" s="10">
        <f t="shared" si="452"/>
        <v>15750.492916517662</v>
      </c>
      <c r="G7262" s="10">
        <f>IF(F7262&gt;0,MIN('Hourly Model'!$E$8*1000-E7262,F7262),MAX(-E7262,F7262))</f>
        <v>0</v>
      </c>
      <c r="I7262" s="10">
        <f t="shared" si="455"/>
        <v>0</v>
      </c>
    </row>
    <row r="7263" spans="1:9" x14ac:dyDescent="0.2">
      <c r="A7263" s="11">
        <f t="shared" si="453"/>
        <v>43768.541666649056</v>
      </c>
      <c r="B7263" s="5">
        <f>'Load Profile'!E7266</f>
        <v>861.53384969795104</v>
      </c>
      <c r="C7263" s="5">
        <f>'Solar Output'!E7267</f>
        <v>5884.5591999999997</v>
      </c>
      <c r="D7263" s="5">
        <f>'Wind Output'!E7270</f>
        <v>9573.3333333333339</v>
      </c>
      <c r="E7263" s="5">
        <f t="shared" si="454"/>
        <v>10000</v>
      </c>
      <c r="F7263" s="10">
        <f t="shared" si="452"/>
        <v>14596.358683635382</v>
      </c>
      <c r="G7263" s="10">
        <f>IF(F7263&gt;0,MIN('Hourly Model'!$E$8*1000-E7263,F7263),MAX(-E7263,F7263))</f>
        <v>0</v>
      </c>
      <c r="I7263" s="10">
        <f t="shared" si="455"/>
        <v>0</v>
      </c>
    </row>
    <row r="7264" spans="1:9" x14ac:dyDescent="0.2">
      <c r="A7264" s="11">
        <f t="shared" si="453"/>
        <v>43768.583333315721</v>
      </c>
      <c r="B7264" s="5">
        <f>'Load Profile'!E7267</f>
        <v>852.93363099346993</v>
      </c>
      <c r="C7264" s="5">
        <f>'Solar Output'!E7268</f>
        <v>4408.1684999999998</v>
      </c>
      <c r="D7264" s="5">
        <f>'Wind Output'!E7271</f>
        <v>9060</v>
      </c>
      <c r="E7264" s="5">
        <f t="shared" si="454"/>
        <v>10000</v>
      </c>
      <c r="F7264" s="10">
        <f t="shared" si="452"/>
        <v>12615.23486900653</v>
      </c>
      <c r="G7264" s="10">
        <f>IF(F7264&gt;0,MIN('Hourly Model'!$E$8*1000-E7264,F7264),MAX(-E7264,F7264))</f>
        <v>0</v>
      </c>
      <c r="I7264" s="10">
        <f t="shared" si="455"/>
        <v>0</v>
      </c>
    </row>
    <row r="7265" spans="1:9" x14ac:dyDescent="0.2">
      <c r="A7265" s="11">
        <f t="shared" si="453"/>
        <v>43768.624999982385</v>
      </c>
      <c r="B7265" s="5">
        <f>'Load Profile'!E7268</f>
        <v>891.7439250705944</v>
      </c>
      <c r="C7265" s="5">
        <f>'Solar Output'!E7269</f>
        <v>2332.3885999999998</v>
      </c>
      <c r="D7265" s="5">
        <f>'Wind Output'!E7272</f>
        <v>9573.3333333333339</v>
      </c>
      <c r="E7265" s="5">
        <f t="shared" si="454"/>
        <v>10000</v>
      </c>
      <c r="F7265" s="10">
        <f t="shared" si="452"/>
        <v>11013.97800826274</v>
      </c>
      <c r="G7265" s="10">
        <f>IF(F7265&gt;0,MIN('Hourly Model'!$E$8*1000-E7265,F7265),MAX(-E7265,F7265))</f>
        <v>0</v>
      </c>
      <c r="I7265" s="10">
        <f t="shared" si="455"/>
        <v>0</v>
      </c>
    </row>
    <row r="7266" spans="1:9" x14ac:dyDescent="0.2">
      <c r="A7266" s="11">
        <f t="shared" si="453"/>
        <v>43768.666666649049</v>
      </c>
      <c r="B7266" s="5">
        <f>'Load Profile'!E7269</f>
        <v>1055.5408336871023</v>
      </c>
      <c r="C7266" s="5">
        <f>'Solar Output'!E7270</f>
        <v>292.95675</v>
      </c>
      <c r="D7266" s="5">
        <f>'Wind Output'!E7273</f>
        <v>9060</v>
      </c>
      <c r="E7266" s="5">
        <f t="shared" si="454"/>
        <v>10000</v>
      </c>
      <c r="F7266" s="10">
        <f t="shared" si="452"/>
        <v>8297.415916312897</v>
      </c>
      <c r="G7266" s="10">
        <f>IF(F7266&gt;0,MIN('Hourly Model'!$E$8*1000-E7266,F7266),MAX(-E7266,F7266))</f>
        <v>0</v>
      </c>
      <c r="I7266" s="10">
        <f t="shared" si="455"/>
        <v>0</v>
      </c>
    </row>
    <row r="7267" spans="1:9" x14ac:dyDescent="0.2">
      <c r="A7267" s="11">
        <f t="shared" si="453"/>
        <v>43768.708333315713</v>
      </c>
      <c r="B7267" s="5">
        <f>'Load Profile'!E7270</f>
        <v>1406.9190428226279</v>
      </c>
      <c r="C7267" s="5">
        <f>'Solar Output'!E7271</f>
        <v>0</v>
      </c>
      <c r="D7267" s="5">
        <f>'Wind Output'!E7274</f>
        <v>2773.3333333333335</v>
      </c>
      <c r="E7267" s="5">
        <f t="shared" si="454"/>
        <v>10000</v>
      </c>
      <c r="F7267" s="10">
        <f t="shared" si="452"/>
        <v>1366.4142905107055</v>
      </c>
      <c r="G7267" s="10">
        <f>IF(F7267&gt;0,MIN('Hourly Model'!$E$8*1000-E7267,F7267),MAX(-E7267,F7267))</f>
        <v>0</v>
      </c>
      <c r="I7267" s="10">
        <f t="shared" si="455"/>
        <v>0</v>
      </c>
    </row>
    <row r="7268" spans="1:9" x14ac:dyDescent="0.2">
      <c r="A7268" s="11">
        <f t="shared" si="453"/>
        <v>43768.749999982378</v>
      </c>
      <c r="B7268" s="5">
        <f>'Load Profile'!E7271</f>
        <v>1682.8902818108152</v>
      </c>
      <c r="C7268" s="5">
        <f>'Solar Output'!E7272</f>
        <v>0</v>
      </c>
      <c r="D7268" s="5">
        <f>'Wind Output'!E7275</f>
        <v>2773.3333333333335</v>
      </c>
      <c r="E7268" s="5">
        <f t="shared" si="454"/>
        <v>10000</v>
      </c>
      <c r="F7268" s="10">
        <f t="shared" si="452"/>
        <v>1090.4430515225183</v>
      </c>
      <c r="G7268" s="10">
        <f>IF(F7268&gt;0,MIN('Hourly Model'!$E$8*1000-E7268,F7268),MAX(-E7268,F7268))</f>
        <v>0</v>
      </c>
      <c r="I7268" s="10">
        <f t="shared" si="455"/>
        <v>0</v>
      </c>
    </row>
    <row r="7269" spans="1:9" x14ac:dyDescent="0.2">
      <c r="A7269" s="11">
        <f t="shared" si="453"/>
        <v>43768.791666649042</v>
      </c>
      <c r="B7269" s="5">
        <f>'Load Profile'!E7272</f>
        <v>1905.3156353238683</v>
      </c>
      <c r="C7269" s="5">
        <f>'Solar Output'!E7273</f>
        <v>0</v>
      </c>
      <c r="D7269" s="5">
        <f>'Wind Output'!E7276</f>
        <v>2773.3333333333335</v>
      </c>
      <c r="E7269" s="5">
        <f t="shared" si="454"/>
        <v>10000</v>
      </c>
      <c r="F7269" s="10">
        <f t="shared" si="452"/>
        <v>868.01769800946522</v>
      </c>
      <c r="G7269" s="10">
        <f>IF(F7269&gt;0,MIN('Hourly Model'!$E$8*1000-E7269,F7269),MAX(-E7269,F7269))</f>
        <v>0</v>
      </c>
      <c r="I7269" s="10">
        <f t="shared" si="455"/>
        <v>0</v>
      </c>
    </row>
    <row r="7270" spans="1:9" x14ac:dyDescent="0.2">
      <c r="A7270" s="11">
        <f t="shared" si="453"/>
        <v>43768.833333315706</v>
      </c>
      <c r="B7270" s="5">
        <f>'Load Profile'!E7273</f>
        <v>1984.1795397410363</v>
      </c>
      <c r="C7270" s="5">
        <f>'Solar Output'!E7274</f>
        <v>0</v>
      </c>
      <c r="D7270" s="5">
        <f>'Wind Output'!E7277</f>
        <v>2773.3333333333335</v>
      </c>
      <c r="E7270" s="5">
        <f t="shared" si="454"/>
        <v>10000</v>
      </c>
      <c r="F7270" s="10">
        <f t="shared" si="452"/>
        <v>789.15379359229723</v>
      </c>
      <c r="G7270" s="10">
        <f>IF(F7270&gt;0,MIN('Hourly Model'!$E$8*1000-E7270,F7270),MAX(-E7270,F7270))</f>
        <v>0</v>
      </c>
      <c r="I7270" s="10">
        <f t="shared" si="455"/>
        <v>0</v>
      </c>
    </row>
    <row r="7271" spans="1:9" x14ac:dyDescent="0.2">
      <c r="A7271" s="11">
        <f t="shared" si="453"/>
        <v>43768.87499998237</v>
      </c>
      <c r="B7271" s="5">
        <f>'Load Profile'!E7274</f>
        <v>1810.8811403345449</v>
      </c>
      <c r="C7271" s="5">
        <f>'Solar Output'!E7275</f>
        <v>0</v>
      </c>
      <c r="D7271" s="5">
        <f>'Wind Output'!E7278</f>
        <v>6160</v>
      </c>
      <c r="E7271" s="5">
        <f t="shared" si="454"/>
        <v>10000</v>
      </c>
      <c r="F7271" s="10">
        <f t="shared" si="452"/>
        <v>4349.1188596654556</v>
      </c>
      <c r="G7271" s="10">
        <f>IF(F7271&gt;0,MIN('Hourly Model'!$E$8*1000-E7271,F7271),MAX(-E7271,F7271))</f>
        <v>0</v>
      </c>
      <c r="I7271" s="10">
        <f t="shared" si="455"/>
        <v>0</v>
      </c>
    </row>
    <row r="7272" spans="1:9" x14ac:dyDescent="0.2">
      <c r="A7272" s="11">
        <f t="shared" si="453"/>
        <v>43768.916666649035</v>
      </c>
      <c r="B7272" s="5">
        <f>'Load Profile'!E7275</f>
        <v>1490.7682536386508</v>
      </c>
      <c r="C7272" s="5">
        <f>'Solar Output'!E7276</f>
        <v>0</v>
      </c>
      <c r="D7272" s="5">
        <f>'Wind Output'!E7279</f>
        <v>6160</v>
      </c>
      <c r="E7272" s="5">
        <f t="shared" si="454"/>
        <v>10000</v>
      </c>
      <c r="F7272" s="10">
        <f t="shared" si="452"/>
        <v>4669.231746361349</v>
      </c>
      <c r="G7272" s="10">
        <f>IF(F7272&gt;0,MIN('Hourly Model'!$E$8*1000-E7272,F7272),MAX(-E7272,F7272))</f>
        <v>0</v>
      </c>
      <c r="I7272" s="10">
        <f t="shared" si="455"/>
        <v>0</v>
      </c>
    </row>
    <row r="7273" spans="1:9" x14ac:dyDescent="0.2">
      <c r="A7273" s="11">
        <f t="shared" si="453"/>
        <v>43768.958333315699</v>
      </c>
      <c r="B7273" s="5">
        <f>'Load Profile'!E7276</f>
        <v>1176.0202221537379</v>
      </c>
      <c r="C7273" s="5">
        <f>'Solar Output'!E7277</f>
        <v>0</v>
      </c>
      <c r="D7273" s="5">
        <f>'Wind Output'!E7280</f>
        <v>2773.3333333333335</v>
      </c>
      <c r="E7273" s="5">
        <f t="shared" si="454"/>
        <v>10000</v>
      </c>
      <c r="F7273" s="10">
        <f t="shared" si="452"/>
        <v>1597.3131111795956</v>
      </c>
      <c r="G7273" s="10">
        <f>IF(F7273&gt;0,MIN('Hourly Model'!$E$8*1000-E7273,F7273),MAX(-E7273,F7273))</f>
        <v>0</v>
      </c>
      <c r="I7273" s="10">
        <f t="shared" si="455"/>
        <v>0</v>
      </c>
    </row>
    <row r="7274" spans="1:9" x14ac:dyDescent="0.2">
      <c r="A7274" s="11">
        <f t="shared" si="453"/>
        <v>43768.999999982363</v>
      </c>
      <c r="B7274" s="5">
        <f>'Load Profile'!E7277</f>
        <v>854.33919358907576</v>
      </c>
      <c r="C7274" s="5">
        <f>'Solar Output'!E7278</f>
        <v>0</v>
      </c>
      <c r="D7274" s="5">
        <f>'Wind Output'!E7281</f>
        <v>4266.666666666667</v>
      </c>
      <c r="E7274" s="5">
        <f t="shared" si="454"/>
        <v>10000</v>
      </c>
      <c r="F7274" s="10">
        <f t="shared" si="452"/>
        <v>3412.3274730775911</v>
      </c>
      <c r="G7274" s="10">
        <f>IF(F7274&gt;0,MIN('Hourly Model'!$E$8*1000-E7274,F7274),MAX(-E7274,F7274))</f>
        <v>0</v>
      </c>
      <c r="I7274" s="10">
        <f t="shared" si="455"/>
        <v>0</v>
      </c>
    </row>
    <row r="7275" spans="1:9" x14ac:dyDescent="0.2">
      <c r="A7275" s="11">
        <f t="shared" si="453"/>
        <v>43769.041666649027</v>
      </c>
      <c r="B7275" s="5">
        <f>'Load Profile'!E7278</f>
        <v>737.25987759834027</v>
      </c>
      <c r="C7275" s="5">
        <f>'Solar Output'!E7279</f>
        <v>0</v>
      </c>
      <c r="D7275" s="5">
        <f>'Wind Output'!E7282</f>
        <v>4266.666666666667</v>
      </c>
      <c r="E7275" s="5">
        <f t="shared" si="454"/>
        <v>10000</v>
      </c>
      <c r="F7275" s="10">
        <f t="shared" si="452"/>
        <v>3529.4067890683268</v>
      </c>
      <c r="G7275" s="10">
        <f>IF(F7275&gt;0,MIN('Hourly Model'!$E$8*1000-E7275,F7275),MAX(-E7275,F7275))</f>
        <v>0</v>
      </c>
      <c r="I7275" s="10">
        <f t="shared" si="455"/>
        <v>0</v>
      </c>
    </row>
    <row r="7276" spans="1:9" x14ac:dyDescent="0.2">
      <c r="A7276" s="11">
        <f t="shared" si="453"/>
        <v>43769.083333315692</v>
      </c>
      <c r="B7276" s="5">
        <f>'Load Profile'!E7279</f>
        <v>687.29808523886118</v>
      </c>
      <c r="C7276" s="5">
        <f>'Solar Output'!E7280</f>
        <v>0</v>
      </c>
      <c r="D7276" s="5">
        <f>'Wind Output'!E7283</f>
        <v>2773.3333333333335</v>
      </c>
      <c r="E7276" s="5">
        <f t="shared" si="454"/>
        <v>10000</v>
      </c>
      <c r="F7276" s="10">
        <f t="shared" si="452"/>
        <v>2086.0352480944721</v>
      </c>
      <c r="G7276" s="10">
        <f>IF(F7276&gt;0,MIN('Hourly Model'!$E$8*1000-E7276,F7276),MAX(-E7276,F7276))</f>
        <v>0</v>
      </c>
      <c r="I7276" s="10">
        <f t="shared" si="455"/>
        <v>0</v>
      </c>
    </row>
    <row r="7277" spans="1:9" x14ac:dyDescent="0.2">
      <c r="A7277" s="11">
        <f t="shared" si="453"/>
        <v>43769.124999982356</v>
      </c>
      <c r="B7277" s="5">
        <f>'Load Profile'!E7280</f>
        <v>682.47750779883552</v>
      </c>
      <c r="C7277" s="5">
        <f>'Solar Output'!E7281</f>
        <v>0</v>
      </c>
      <c r="D7277" s="5">
        <f>'Wind Output'!E7284</f>
        <v>2773.3333333333335</v>
      </c>
      <c r="E7277" s="5">
        <f t="shared" si="454"/>
        <v>10000</v>
      </c>
      <c r="F7277" s="10">
        <f t="shared" si="452"/>
        <v>2090.8558255344979</v>
      </c>
      <c r="G7277" s="10">
        <f>IF(F7277&gt;0,MIN('Hourly Model'!$E$8*1000-E7277,F7277),MAX(-E7277,F7277))</f>
        <v>0</v>
      </c>
      <c r="I7277" s="10">
        <f t="shared" si="455"/>
        <v>0</v>
      </c>
    </row>
    <row r="7278" spans="1:9" x14ac:dyDescent="0.2">
      <c r="A7278" s="11">
        <f t="shared" si="453"/>
        <v>43769.16666664902</v>
      </c>
      <c r="B7278" s="5">
        <f>'Load Profile'!E7281</f>
        <v>686.16277264643804</v>
      </c>
      <c r="C7278" s="5">
        <f>'Solar Output'!E7282</f>
        <v>0</v>
      </c>
      <c r="D7278" s="5">
        <f>'Wind Output'!E7285</f>
        <v>2773.3333333333335</v>
      </c>
      <c r="E7278" s="5">
        <f t="shared" si="454"/>
        <v>10000</v>
      </c>
      <c r="F7278" s="10">
        <f t="shared" si="452"/>
        <v>2087.1705606868954</v>
      </c>
      <c r="G7278" s="10">
        <f>IF(F7278&gt;0,MIN('Hourly Model'!$E$8*1000-E7278,F7278),MAX(-E7278,F7278))</f>
        <v>0</v>
      </c>
      <c r="I7278" s="10">
        <f t="shared" si="455"/>
        <v>0</v>
      </c>
    </row>
    <row r="7279" spans="1:9" x14ac:dyDescent="0.2">
      <c r="A7279" s="11">
        <f t="shared" si="453"/>
        <v>43769.208333315684</v>
      </c>
      <c r="B7279" s="5">
        <f>'Load Profile'!E7282</f>
        <v>752.06961151073324</v>
      </c>
      <c r="C7279" s="5">
        <f>'Solar Output'!E7283</f>
        <v>0</v>
      </c>
      <c r="D7279" s="5">
        <f>'Wind Output'!E7286</f>
        <v>2773.3333333333335</v>
      </c>
      <c r="E7279" s="5">
        <f t="shared" si="454"/>
        <v>10000</v>
      </c>
      <c r="F7279" s="10">
        <f t="shared" si="452"/>
        <v>2021.2637218226002</v>
      </c>
      <c r="G7279" s="10">
        <f>IF(F7279&gt;0,MIN('Hourly Model'!$E$8*1000-E7279,F7279),MAX(-E7279,F7279))</f>
        <v>0</v>
      </c>
      <c r="I7279" s="10">
        <f t="shared" si="455"/>
        <v>0</v>
      </c>
    </row>
    <row r="7280" spans="1:9" x14ac:dyDescent="0.2">
      <c r="A7280" s="11">
        <f t="shared" si="453"/>
        <v>43769.249999982349</v>
      </c>
      <c r="B7280" s="5">
        <f>'Load Profile'!E7283</f>
        <v>965.1758335005868</v>
      </c>
      <c r="C7280" s="5">
        <f>'Solar Output'!E7284</f>
        <v>408.4984</v>
      </c>
      <c r="D7280" s="5">
        <f>'Wind Output'!E7287</f>
        <v>2773.3333333333335</v>
      </c>
      <c r="E7280" s="5">
        <f t="shared" si="454"/>
        <v>10000</v>
      </c>
      <c r="F7280" s="10">
        <f t="shared" si="452"/>
        <v>2216.6558998327464</v>
      </c>
      <c r="G7280" s="10">
        <f>IF(F7280&gt;0,MIN('Hourly Model'!$E$8*1000-E7280,F7280),MAX(-E7280,F7280))</f>
        <v>0</v>
      </c>
      <c r="I7280" s="10">
        <f t="shared" si="455"/>
        <v>0</v>
      </c>
    </row>
    <row r="7281" spans="1:9" x14ac:dyDescent="0.2">
      <c r="A7281" s="11">
        <f t="shared" si="453"/>
        <v>43769.291666649013</v>
      </c>
      <c r="B7281" s="5">
        <f>'Load Profile'!E7284</f>
        <v>1276.3925518135495</v>
      </c>
      <c r="C7281" s="5">
        <f>'Solar Output'!E7285</f>
        <v>2587.2469999999998</v>
      </c>
      <c r="D7281" s="5">
        <f>'Wind Output'!E7288</f>
        <v>2773.3333333333335</v>
      </c>
      <c r="E7281" s="5">
        <f t="shared" si="454"/>
        <v>10000</v>
      </c>
      <c r="F7281" s="10">
        <f t="shared" si="452"/>
        <v>4084.187781519784</v>
      </c>
      <c r="G7281" s="10">
        <f>IF(F7281&gt;0,MIN('Hourly Model'!$E$8*1000-E7281,F7281),MAX(-E7281,F7281))</f>
        <v>0</v>
      </c>
      <c r="I7281" s="10">
        <f t="shared" si="455"/>
        <v>0</v>
      </c>
    </row>
    <row r="7282" spans="1:9" x14ac:dyDescent="0.2">
      <c r="A7282" s="11">
        <f t="shared" si="453"/>
        <v>43769.333333315677</v>
      </c>
      <c r="B7282" s="5">
        <f>'Load Profile'!E7285</f>
        <v>1181.0889512278175</v>
      </c>
      <c r="C7282" s="5">
        <f>'Solar Output'!E7286</f>
        <v>4690.7188999999998</v>
      </c>
      <c r="D7282" s="5">
        <f>'Wind Output'!E7289</f>
        <v>2773.3333333333335</v>
      </c>
      <c r="E7282" s="5">
        <f t="shared" si="454"/>
        <v>10000</v>
      </c>
      <c r="F7282" s="10">
        <f t="shared" si="452"/>
        <v>6282.9632821055166</v>
      </c>
      <c r="G7282" s="10">
        <f>IF(F7282&gt;0,MIN('Hourly Model'!$E$8*1000-E7282,F7282),MAX(-E7282,F7282))</f>
        <v>0</v>
      </c>
      <c r="I7282" s="10">
        <f t="shared" si="455"/>
        <v>0</v>
      </c>
    </row>
    <row r="7283" spans="1:9" x14ac:dyDescent="0.2">
      <c r="A7283" s="11">
        <f t="shared" si="453"/>
        <v>43769.374999982341</v>
      </c>
      <c r="B7283" s="5">
        <f>'Load Profile'!E7286</f>
        <v>981.34430193077276</v>
      </c>
      <c r="C7283" s="5">
        <f>'Solar Output'!E7287</f>
        <v>6113.2447499999989</v>
      </c>
      <c r="D7283" s="5">
        <f>'Wind Output'!E7290</f>
        <v>4266.666666666667</v>
      </c>
      <c r="E7283" s="5">
        <f t="shared" si="454"/>
        <v>10000</v>
      </c>
      <c r="F7283" s="10">
        <f t="shared" si="452"/>
        <v>9398.5671147358935</v>
      </c>
      <c r="G7283" s="10">
        <f>IF(F7283&gt;0,MIN('Hourly Model'!$E$8*1000-E7283,F7283),MAX(-E7283,F7283))</f>
        <v>0</v>
      </c>
      <c r="I7283" s="10">
        <f t="shared" si="455"/>
        <v>0</v>
      </c>
    </row>
    <row r="7284" spans="1:9" x14ac:dyDescent="0.2">
      <c r="A7284" s="11">
        <f t="shared" si="453"/>
        <v>43769.416666649005</v>
      </c>
      <c r="B7284" s="5">
        <f>'Load Profile'!E7287</f>
        <v>980.21765688871642</v>
      </c>
      <c r="C7284" s="5">
        <f>'Solar Output'!E7288</f>
        <v>6936.9310999999989</v>
      </c>
      <c r="D7284" s="5">
        <f>'Wind Output'!E7291</f>
        <v>2773.3333333333335</v>
      </c>
      <c r="E7284" s="5">
        <f t="shared" si="454"/>
        <v>10000</v>
      </c>
      <c r="F7284" s="10">
        <f t="shared" si="452"/>
        <v>8730.0467764446148</v>
      </c>
      <c r="G7284" s="10">
        <f>IF(F7284&gt;0,MIN('Hourly Model'!$E$8*1000-E7284,F7284),MAX(-E7284,F7284))</f>
        <v>0</v>
      </c>
      <c r="I7284" s="10">
        <f t="shared" si="455"/>
        <v>0</v>
      </c>
    </row>
    <row r="7285" spans="1:9" x14ac:dyDescent="0.2">
      <c r="A7285" s="11">
        <f t="shared" si="453"/>
        <v>43769.45833331567</v>
      </c>
      <c r="B7285" s="5">
        <f>'Load Profile'!E7288</f>
        <v>960.39161205063249</v>
      </c>
      <c r="C7285" s="5">
        <f>'Solar Output'!E7289</f>
        <v>7109.1596999999992</v>
      </c>
      <c r="D7285" s="5">
        <f>'Wind Output'!E7292</f>
        <v>4266.666666666667</v>
      </c>
      <c r="E7285" s="5">
        <f t="shared" si="454"/>
        <v>10000</v>
      </c>
      <c r="F7285" s="10">
        <f t="shared" si="452"/>
        <v>10415.434754616033</v>
      </c>
      <c r="G7285" s="10">
        <f>IF(F7285&gt;0,MIN('Hourly Model'!$E$8*1000-E7285,F7285),MAX(-E7285,F7285))</f>
        <v>0</v>
      </c>
      <c r="I7285" s="10">
        <f t="shared" si="455"/>
        <v>0</v>
      </c>
    </row>
    <row r="7286" spans="1:9" x14ac:dyDescent="0.2">
      <c r="A7286" s="11">
        <f t="shared" si="453"/>
        <v>43769.499999982334</v>
      </c>
      <c r="B7286" s="5">
        <f>'Load Profile'!E7289</f>
        <v>930.25952243525637</v>
      </c>
      <c r="C7286" s="5">
        <f>'Solar Output'!E7290</f>
        <v>6081.6519499999995</v>
      </c>
      <c r="D7286" s="5">
        <f>'Wind Output'!E7293</f>
        <v>9060</v>
      </c>
      <c r="E7286" s="5">
        <f t="shared" si="454"/>
        <v>10000</v>
      </c>
      <c r="F7286" s="10">
        <f t="shared" si="452"/>
        <v>14211.392427564742</v>
      </c>
      <c r="G7286" s="10">
        <f>IF(F7286&gt;0,MIN('Hourly Model'!$E$8*1000-E7286,F7286),MAX(-E7286,F7286))</f>
        <v>0</v>
      </c>
      <c r="I7286" s="10">
        <f t="shared" si="455"/>
        <v>0</v>
      </c>
    </row>
    <row r="7287" spans="1:9" x14ac:dyDescent="0.2">
      <c r="A7287" s="11">
        <f t="shared" si="453"/>
        <v>43769.541666648998</v>
      </c>
      <c r="B7287" s="5">
        <f>'Load Profile'!E7290</f>
        <v>897.1719934699662</v>
      </c>
      <c r="C7287" s="5">
        <f>'Solar Output'!E7291</f>
        <v>4607.7256999999991</v>
      </c>
      <c r="D7287" s="5">
        <f>'Wind Output'!E7294</f>
        <v>7873.333333333333</v>
      </c>
      <c r="E7287" s="5">
        <f t="shared" si="454"/>
        <v>10000</v>
      </c>
      <c r="F7287" s="10">
        <f t="shared" si="452"/>
        <v>11583.887039863364</v>
      </c>
      <c r="G7287" s="10">
        <f>IF(F7287&gt;0,MIN('Hourly Model'!$E$8*1000-E7287,F7287),MAX(-E7287,F7287))</f>
        <v>0</v>
      </c>
      <c r="I7287" s="10">
        <f t="shared" si="455"/>
        <v>0</v>
      </c>
    </row>
    <row r="7288" spans="1:9" x14ac:dyDescent="0.2">
      <c r="A7288" s="11">
        <f t="shared" si="453"/>
        <v>43769.583333315662</v>
      </c>
      <c r="B7288" s="5">
        <f>'Load Profile'!E7291</f>
        <v>892.72974960933323</v>
      </c>
      <c r="C7288" s="5">
        <f>'Solar Output'!E7292</f>
        <v>3630.9789499999997</v>
      </c>
      <c r="D7288" s="5">
        <f>'Wind Output'!E7295</f>
        <v>6160</v>
      </c>
      <c r="E7288" s="5">
        <f t="shared" si="454"/>
        <v>10000</v>
      </c>
      <c r="F7288" s="10">
        <f t="shared" si="452"/>
        <v>8898.2492003906682</v>
      </c>
      <c r="G7288" s="10">
        <f>IF(F7288&gt;0,MIN('Hourly Model'!$E$8*1000-E7288,F7288),MAX(-E7288,F7288))</f>
        <v>0</v>
      </c>
      <c r="I7288" s="10">
        <f t="shared" si="455"/>
        <v>0</v>
      </c>
    </row>
    <row r="7289" spans="1:9" x14ac:dyDescent="0.2">
      <c r="A7289" s="11">
        <f t="shared" si="453"/>
        <v>43769.624999982327</v>
      </c>
      <c r="B7289" s="5">
        <f>'Load Profile'!E7292</f>
        <v>944.62008191358348</v>
      </c>
      <c r="C7289" s="5">
        <f>'Solar Output'!E7293</f>
        <v>2227.5235499999999</v>
      </c>
      <c r="D7289" s="5">
        <f>'Wind Output'!E7296</f>
        <v>2773.3333333333335</v>
      </c>
      <c r="E7289" s="5">
        <f t="shared" si="454"/>
        <v>10000</v>
      </c>
      <c r="F7289" s="10">
        <f t="shared" si="452"/>
        <v>4056.2368014197505</v>
      </c>
      <c r="G7289" s="10">
        <f>IF(F7289&gt;0,MIN('Hourly Model'!$E$8*1000-E7289,F7289),MAX(-E7289,F7289))</f>
        <v>0</v>
      </c>
      <c r="I7289" s="10">
        <f t="shared" si="455"/>
        <v>0</v>
      </c>
    </row>
    <row r="7290" spans="1:9" x14ac:dyDescent="0.2">
      <c r="A7290" s="11">
        <f t="shared" si="453"/>
        <v>43769.666666648991</v>
      </c>
      <c r="B7290" s="5">
        <f>'Load Profile'!E7293</f>
        <v>1123.5200949420544</v>
      </c>
      <c r="C7290" s="5">
        <f>'Solar Output'!E7294</f>
        <v>0</v>
      </c>
      <c r="D7290" s="5">
        <f>'Wind Output'!E7297</f>
        <v>2773.3333333333335</v>
      </c>
      <c r="E7290" s="5">
        <f t="shared" si="454"/>
        <v>10000</v>
      </c>
      <c r="F7290" s="10">
        <f t="shared" si="452"/>
        <v>1649.8132383912791</v>
      </c>
      <c r="G7290" s="10">
        <f>IF(F7290&gt;0,MIN('Hourly Model'!$E$8*1000-E7290,F7290),MAX(-E7290,F7290))</f>
        <v>0</v>
      </c>
      <c r="I7290" s="10">
        <f t="shared" si="455"/>
        <v>0</v>
      </c>
    </row>
    <row r="7291" spans="1:9" x14ac:dyDescent="0.2">
      <c r="A7291" s="11">
        <f t="shared" si="453"/>
        <v>43769.708333315655</v>
      </c>
      <c r="B7291" s="5">
        <f>'Load Profile'!E7294</f>
        <v>1478.4338910954282</v>
      </c>
      <c r="C7291" s="5">
        <f>'Solar Output'!E7295</f>
        <v>0</v>
      </c>
      <c r="D7291" s="5">
        <f>'Wind Output'!E7298</f>
        <v>873.33333333333337</v>
      </c>
      <c r="E7291" s="5">
        <f t="shared" si="454"/>
        <v>10000</v>
      </c>
      <c r="F7291" s="10">
        <f t="shared" si="452"/>
        <v>-605.10055776209481</v>
      </c>
      <c r="G7291" s="10">
        <f>IF(F7291&gt;0,MIN('Hourly Model'!$E$8*1000-E7291,F7291),MAX(-E7291,F7291))</f>
        <v>-605.10055776209481</v>
      </c>
      <c r="I7291" s="10">
        <f t="shared" si="455"/>
        <v>0</v>
      </c>
    </row>
    <row r="7292" spans="1:9" x14ac:dyDescent="0.2">
      <c r="A7292" s="11">
        <f t="shared" si="453"/>
        <v>43769.749999982319</v>
      </c>
      <c r="B7292" s="5">
        <f>'Load Profile'!E7295</f>
        <v>1740.7818672872365</v>
      </c>
      <c r="C7292" s="5">
        <f>'Solar Output'!E7296</f>
        <v>0</v>
      </c>
      <c r="D7292" s="5">
        <f>'Wind Output'!E7299</f>
        <v>873.33333333333337</v>
      </c>
      <c r="E7292" s="5">
        <f t="shared" si="454"/>
        <v>9394.8994422379055</v>
      </c>
      <c r="F7292" s="10">
        <f t="shared" si="452"/>
        <v>-867.44853395390317</v>
      </c>
      <c r="G7292" s="10">
        <f>IF(F7292&gt;0,MIN('Hourly Model'!$E$8*1000-E7292,F7292),MAX(-E7292,F7292))</f>
        <v>-867.44853395390317</v>
      </c>
      <c r="I7292" s="10">
        <f t="shared" si="455"/>
        <v>0</v>
      </c>
    </row>
    <row r="7293" spans="1:9" x14ac:dyDescent="0.2">
      <c r="A7293" s="11">
        <f t="shared" si="453"/>
        <v>43769.791666648984</v>
      </c>
      <c r="B7293" s="5">
        <f>'Load Profile'!E7296</f>
        <v>1951.7704846443683</v>
      </c>
      <c r="C7293" s="5">
        <f>'Solar Output'!E7297</f>
        <v>0</v>
      </c>
      <c r="D7293" s="5">
        <f>'Wind Output'!E7300</f>
        <v>1666.6666666666667</v>
      </c>
      <c r="E7293" s="5">
        <f t="shared" si="454"/>
        <v>8527.4509082840032</v>
      </c>
      <c r="F7293" s="10">
        <f t="shared" si="452"/>
        <v>-285.10381797770151</v>
      </c>
      <c r="G7293" s="10">
        <f>IF(F7293&gt;0,MIN('Hourly Model'!$E$8*1000-E7293,F7293),MAX(-E7293,F7293))</f>
        <v>-285.10381797770151</v>
      </c>
      <c r="I7293" s="10">
        <f t="shared" si="455"/>
        <v>0</v>
      </c>
    </row>
    <row r="7294" spans="1:9" x14ac:dyDescent="0.2">
      <c r="A7294" s="11">
        <f t="shared" si="453"/>
        <v>43769.833333315648</v>
      </c>
      <c r="B7294" s="5">
        <f>'Load Profile'!E7297</f>
        <v>2027.3452068500496</v>
      </c>
      <c r="C7294" s="5">
        <f>'Solar Output'!E7298</f>
        <v>0</v>
      </c>
      <c r="D7294" s="5">
        <f>'Wind Output'!E7301</f>
        <v>286.66666666666669</v>
      </c>
      <c r="E7294" s="5">
        <f t="shared" si="454"/>
        <v>8242.3470903063026</v>
      </c>
      <c r="F7294" s="10">
        <f t="shared" si="452"/>
        <v>-1740.6785401833829</v>
      </c>
      <c r="G7294" s="10">
        <f>IF(F7294&gt;0,MIN('Hourly Model'!$E$8*1000-E7294,F7294),MAX(-E7294,F7294))</f>
        <v>-1740.6785401833829</v>
      </c>
      <c r="I7294" s="10">
        <f t="shared" si="455"/>
        <v>0</v>
      </c>
    </row>
    <row r="7295" spans="1:9" x14ac:dyDescent="0.2">
      <c r="A7295" s="11">
        <f t="shared" si="453"/>
        <v>43769.874999982312</v>
      </c>
      <c r="B7295" s="5">
        <f>'Load Profile'!E7298</f>
        <v>1844.7514889329339</v>
      </c>
      <c r="C7295" s="5">
        <f>'Solar Output'!E7299</f>
        <v>0</v>
      </c>
      <c r="D7295" s="5">
        <f>'Wind Output'!E7302</f>
        <v>0</v>
      </c>
      <c r="E7295" s="5">
        <f t="shared" si="454"/>
        <v>6501.6685501229194</v>
      </c>
      <c r="F7295" s="10">
        <f t="shared" si="452"/>
        <v>-1844.7514889329339</v>
      </c>
      <c r="G7295" s="10">
        <f>IF(F7295&gt;0,MIN('Hourly Model'!$E$8*1000-E7295,F7295),MAX(-E7295,F7295))</f>
        <v>-1844.7514889329339</v>
      </c>
      <c r="I7295" s="10">
        <f t="shared" si="455"/>
        <v>0</v>
      </c>
    </row>
    <row r="7296" spans="1:9" x14ac:dyDescent="0.2">
      <c r="A7296" s="11">
        <f t="shared" si="453"/>
        <v>43769.916666648976</v>
      </c>
      <c r="B7296" s="5">
        <f>'Load Profile'!E7299</f>
        <v>1509.5533267875139</v>
      </c>
      <c r="C7296" s="5">
        <f>'Solar Output'!E7300</f>
        <v>0</v>
      </c>
      <c r="D7296" s="5">
        <f>'Wind Output'!E7303</f>
        <v>0</v>
      </c>
      <c r="E7296" s="5">
        <f t="shared" si="454"/>
        <v>4656.9170611899854</v>
      </c>
      <c r="F7296" s="10">
        <f t="shared" si="452"/>
        <v>-1509.5533267875139</v>
      </c>
      <c r="G7296" s="10">
        <f>IF(F7296&gt;0,MIN('Hourly Model'!$E$8*1000-E7296,F7296),MAX(-E7296,F7296))</f>
        <v>-1509.5533267875139</v>
      </c>
      <c r="I7296" s="10">
        <f t="shared" si="455"/>
        <v>0</v>
      </c>
    </row>
    <row r="7297" spans="1:9" x14ac:dyDescent="0.2">
      <c r="A7297" s="11">
        <f t="shared" si="453"/>
        <v>43769.958333315641</v>
      </c>
      <c r="B7297" s="5">
        <f>'Load Profile'!E7300</f>
        <v>1181.9509363372665</v>
      </c>
      <c r="C7297" s="5">
        <f>'Solar Output'!E7301</f>
        <v>0</v>
      </c>
      <c r="D7297" s="5">
        <f>'Wind Output'!E7304</f>
        <v>0</v>
      </c>
      <c r="E7297" s="5">
        <f t="shared" si="454"/>
        <v>3147.3637344024714</v>
      </c>
      <c r="F7297" s="10">
        <f t="shared" si="452"/>
        <v>-1181.9509363372665</v>
      </c>
      <c r="G7297" s="10">
        <f>IF(F7297&gt;0,MIN('Hourly Model'!$E$8*1000-E7297,F7297),MAX(-E7297,F7297))</f>
        <v>-1181.9509363372665</v>
      </c>
      <c r="I7297" s="10">
        <f t="shared" si="455"/>
        <v>0</v>
      </c>
    </row>
    <row r="7298" spans="1:9" x14ac:dyDescent="0.2">
      <c r="A7298" s="11">
        <f t="shared" si="453"/>
        <v>43769.999999982305</v>
      </c>
      <c r="B7298" s="5">
        <f>'Load Profile'!E7301</f>
        <v>847.15515828135392</v>
      </c>
      <c r="C7298" s="5">
        <f>'Solar Output'!E7302</f>
        <v>0</v>
      </c>
      <c r="D7298" s="5">
        <f>'Wind Output'!E7305</f>
        <v>0</v>
      </c>
      <c r="E7298" s="5">
        <f t="shared" si="454"/>
        <v>1965.4127980652049</v>
      </c>
      <c r="F7298" s="10">
        <f t="shared" ref="F7298:F7361" si="456">D7298+C7298-B7298</f>
        <v>-847.15515828135392</v>
      </c>
      <c r="G7298" s="10">
        <f>IF(F7298&gt;0,MIN('Hourly Model'!$E$8*1000-E7298,F7298),MAX(-E7298,F7298))</f>
        <v>-847.15515828135392</v>
      </c>
      <c r="I7298" s="10">
        <f t="shared" si="455"/>
        <v>0</v>
      </c>
    </row>
    <row r="7299" spans="1:9" x14ac:dyDescent="0.2">
      <c r="A7299" s="11">
        <f t="shared" ref="A7299:A7362" si="457">A7298+1/24</f>
        <v>43770.041666648969</v>
      </c>
      <c r="B7299" s="5">
        <f>'Load Profile'!E7302</f>
        <v>715.21455698487387</v>
      </c>
      <c r="C7299" s="5">
        <f>'Solar Output'!E7303</f>
        <v>0</v>
      </c>
      <c r="D7299" s="5">
        <f>'Wind Output'!E7306</f>
        <v>0</v>
      </c>
      <c r="E7299" s="5">
        <f t="shared" ref="E7299:E7362" si="458">E7298+G7298</f>
        <v>1118.2576397838511</v>
      </c>
      <c r="F7299" s="10">
        <f t="shared" si="456"/>
        <v>-715.21455698487387</v>
      </c>
      <c r="G7299" s="10">
        <f>IF(F7299&gt;0,MIN('Hourly Model'!$E$8*1000-E7299,F7299),MAX(-E7299,F7299))</f>
        <v>-715.21455698487387</v>
      </c>
      <c r="I7299" s="10">
        <f t="shared" ref="I7299:I7362" si="459">MIN(I7298+F7299+E7299,0)</f>
        <v>0</v>
      </c>
    </row>
    <row r="7300" spans="1:9" x14ac:dyDescent="0.2">
      <c r="A7300" s="11">
        <f t="shared" si="457"/>
        <v>43770.083333315633</v>
      </c>
      <c r="B7300" s="5">
        <f>'Load Profile'!E7303</f>
        <v>652.73065472870087</v>
      </c>
      <c r="C7300" s="5">
        <f>'Solar Output'!E7304</f>
        <v>0</v>
      </c>
      <c r="D7300" s="5">
        <f>'Wind Output'!E7307</f>
        <v>873.33333333333337</v>
      </c>
      <c r="E7300" s="5">
        <f t="shared" si="458"/>
        <v>403.04308279897725</v>
      </c>
      <c r="F7300" s="10">
        <f t="shared" si="456"/>
        <v>220.6026786046325</v>
      </c>
      <c r="G7300" s="10">
        <f>IF(F7300&gt;0,MIN('Hourly Model'!$E$8*1000-E7300,F7300),MAX(-E7300,F7300))</f>
        <v>220.6026786046325</v>
      </c>
      <c r="I7300" s="10">
        <f t="shared" si="459"/>
        <v>0</v>
      </c>
    </row>
    <row r="7301" spans="1:9" x14ac:dyDescent="0.2">
      <c r="A7301" s="11">
        <f t="shared" si="457"/>
        <v>43770.124999982298</v>
      </c>
      <c r="B7301" s="5">
        <f>'Load Profile'!E7304</f>
        <v>637.27694180050207</v>
      </c>
      <c r="C7301" s="5">
        <f>'Solar Output'!E7305</f>
        <v>0</v>
      </c>
      <c r="D7301" s="5">
        <f>'Wind Output'!E7308</f>
        <v>873.33333333333337</v>
      </c>
      <c r="E7301" s="5">
        <f t="shared" si="458"/>
        <v>623.64576140360975</v>
      </c>
      <c r="F7301" s="10">
        <f t="shared" si="456"/>
        <v>236.0563915328313</v>
      </c>
      <c r="G7301" s="10">
        <f>IF(F7301&gt;0,MIN('Hourly Model'!$E$8*1000-E7301,F7301),MAX(-E7301,F7301))</f>
        <v>236.0563915328313</v>
      </c>
      <c r="I7301" s="10">
        <f t="shared" si="459"/>
        <v>0</v>
      </c>
    </row>
    <row r="7302" spans="1:9" x14ac:dyDescent="0.2">
      <c r="A7302" s="11">
        <f t="shared" si="457"/>
        <v>43770.166666648962</v>
      </c>
      <c r="B7302" s="5">
        <f>'Load Profile'!E7305</f>
        <v>636.19783288966846</v>
      </c>
      <c r="C7302" s="5">
        <f>'Solar Output'!E7306</f>
        <v>0</v>
      </c>
      <c r="D7302" s="5">
        <f>'Wind Output'!E7309</f>
        <v>286.66666666666669</v>
      </c>
      <c r="E7302" s="5">
        <f t="shared" si="458"/>
        <v>859.70215293644105</v>
      </c>
      <c r="F7302" s="10">
        <f t="shared" si="456"/>
        <v>-349.53116622300178</v>
      </c>
      <c r="G7302" s="10">
        <f>IF(F7302&gt;0,MIN('Hourly Model'!$E$8*1000-E7302,F7302),MAX(-E7302,F7302))</f>
        <v>-349.53116622300178</v>
      </c>
      <c r="I7302" s="10">
        <f t="shared" si="459"/>
        <v>0</v>
      </c>
    </row>
    <row r="7303" spans="1:9" x14ac:dyDescent="0.2">
      <c r="A7303" s="11">
        <f t="shared" si="457"/>
        <v>43770.208333315626</v>
      </c>
      <c r="B7303" s="5">
        <f>'Load Profile'!E7306</f>
        <v>698.09789072883325</v>
      </c>
      <c r="C7303" s="5">
        <f>'Solar Output'!E7307</f>
        <v>0</v>
      </c>
      <c r="D7303" s="5">
        <f>'Wind Output'!E7310</f>
        <v>0</v>
      </c>
      <c r="E7303" s="5">
        <f t="shared" si="458"/>
        <v>510.17098671343928</v>
      </c>
      <c r="F7303" s="10">
        <f t="shared" si="456"/>
        <v>-698.09789072883325</v>
      </c>
      <c r="G7303" s="10">
        <f>IF(F7303&gt;0,MIN('Hourly Model'!$E$8*1000-E7303,F7303),MAX(-E7303,F7303))</f>
        <v>-510.17098671343928</v>
      </c>
      <c r="I7303" s="10">
        <f t="shared" si="459"/>
        <v>-187.92690401539397</v>
      </c>
    </row>
    <row r="7304" spans="1:9" x14ac:dyDescent="0.2">
      <c r="A7304" s="11">
        <f t="shared" si="457"/>
        <v>43770.24999998229</v>
      </c>
      <c r="B7304" s="5">
        <f>'Load Profile'!E7307</f>
        <v>889.9735163142393</v>
      </c>
      <c r="C7304" s="5">
        <f>'Solar Output'!E7308</f>
        <v>20.936899999999998</v>
      </c>
      <c r="D7304" s="5">
        <f>'Wind Output'!E7311</f>
        <v>0</v>
      </c>
      <c r="E7304" s="5">
        <f t="shared" si="458"/>
        <v>0</v>
      </c>
      <c r="F7304" s="10">
        <f t="shared" si="456"/>
        <v>-869.03661631423927</v>
      </c>
      <c r="G7304" s="10">
        <f>IF(F7304&gt;0,MIN('Hourly Model'!$E$8*1000-E7304,F7304),MAX(-E7304,F7304))</f>
        <v>0</v>
      </c>
      <c r="I7304" s="10">
        <f t="shared" si="459"/>
        <v>-1056.9635203296332</v>
      </c>
    </row>
    <row r="7305" spans="1:9" x14ac:dyDescent="0.2">
      <c r="A7305" s="11">
        <f t="shared" si="457"/>
        <v>43770.291666648955</v>
      </c>
      <c r="B7305" s="5">
        <f>'Load Profile'!E7308</f>
        <v>1152.9104542181565</v>
      </c>
      <c r="C7305" s="5">
        <f>'Solar Output'!E7309</f>
        <v>1687.9608000000001</v>
      </c>
      <c r="D7305" s="5">
        <f>'Wind Output'!E7312</f>
        <v>0</v>
      </c>
      <c r="E7305" s="5">
        <f t="shared" si="458"/>
        <v>0</v>
      </c>
      <c r="F7305" s="10">
        <f t="shared" si="456"/>
        <v>535.05034578184359</v>
      </c>
      <c r="G7305" s="10">
        <f>IF(F7305&gt;0,MIN('Hourly Model'!$E$8*1000-E7305,F7305),MAX(-E7305,F7305))</f>
        <v>535.05034578184359</v>
      </c>
      <c r="I7305" s="10">
        <f t="shared" si="459"/>
        <v>-521.91317454778959</v>
      </c>
    </row>
    <row r="7306" spans="1:9" x14ac:dyDescent="0.2">
      <c r="A7306" s="11">
        <f t="shared" si="457"/>
        <v>43770.333333315619</v>
      </c>
      <c r="B7306" s="5">
        <f>'Load Profile'!E7309</f>
        <v>1099.3033876013319</v>
      </c>
      <c r="C7306" s="5">
        <f>'Solar Output'!E7310</f>
        <v>2286.8888499999998</v>
      </c>
      <c r="D7306" s="5">
        <f>'Wind Output'!E7313</f>
        <v>0</v>
      </c>
      <c r="E7306" s="5">
        <f t="shared" si="458"/>
        <v>535.05034578184359</v>
      </c>
      <c r="F7306" s="10">
        <f t="shared" si="456"/>
        <v>1187.5854623986679</v>
      </c>
      <c r="G7306" s="10">
        <f>IF(F7306&gt;0,MIN('Hourly Model'!$E$8*1000-E7306,F7306),MAX(-E7306,F7306))</f>
        <v>1187.5854623986679</v>
      </c>
      <c r="I7306" s="10">
        <f t="shared" si="459"/>
        <v>0</v>
      </c>
    </row>
    <row r="7307" spans="1:9" x14ac:dyDescent="0.2">
      <c r="A7307" s="11">
        <f t="shared" si="457"/>
        <v>43770.374999982283</v>
      </c>
      <c r="B7307" s="5">
        <f>'Load Profile'!E7310</f>
        <v>970.87544926119256</v>
      </c>
      <c r="C7307" s="5">
        <f>'Solar Output'!E7311</f>
        <v>4414.2819</v>
      </c>
      <c r="D7307" s="5">
        <f>'Wind Output'!E7314</f>
        <v>0</v>
      </c>
      <c r="E7307" s="5">
        <f t="shared" si="458"/>
        <v>1722.6358081805115</v>
      </c>
      <c r="F7307" s="10">
        <f t="shared" si="456"/>
        <v>3443.4064507388075</v>
      </c>
      <c r="G7307" s="10">
        <f>IF(F7307&gt;0,MIN('Hourly Model'!$E$8*1000-E7307,F7307),MAX(-E7307,F7307))</f>
        <v>3443.4064507388075</v>
      </c>
      <c r="I7307" s="10">
        <f t="shared" si="459"/>
        <v>0</v>
      </c>
    </row>
    <row r="7308" spans="1:9" x14ac:dyDescent="0.2">
      <c r="A7308" s="11">
        <f t="shared" si="457"/>
        <v>43770.416666648947</v>
      </c>
      <c r="B7308" s="5">
        <f>'Load Profile'!E7311</f>
        <v>971.27900974037789</v>
      </c>
      <c r="C7308" s="5">
        <f>'Solar Output'!E7312</f>
        <v>3831.4860499999995</v>
      </c>
      <c r="D7308" s="5">
        <f>'Wind Output'!E7315</f>
        <v>0</v>
      </c>
      <c r="E7308" s="5">
        <f t="shared" si="458"/>
        <v>5166.0422589193186</v>
      </c>
      <c r="F7308" s="10">
        <f t="shared" si="456"/>
        <v>2860.2070402596219</v>
      </c>
      <c r="G7308" s="10">
        <f>IF(F7308&gt;0,MIN('Hourly Model'!$E$8*1000-E7308,F7308),MAX(-E7308,F7308))</f>
        <v>2860.2070402596219</v>
      </c>
      <c r="I7308" s="10">
        <f t="shared" si="459"/>
        <v>0</v>
      </c>
    </row>
    <row r="7309" spans="1:9" x14ac:dyDescent="0.2">
      <c r="A7309" s="11">
        <f t="shared" si="457"/>
        <v>43770.458333315612</v>
      </c>
      <c r="B7309" s="5">
        <f>'Load Profile'!E7312</f>
        <v>954.73366490027786</v>
      </c>
      <c r="C7309" s="5">
        <f>'Solar Output'!E7313</f>
        <v>4416.6738999999998</v>
      </c>
      <c r="D7309" s="5">
        <f>'Wind Output'!E7316</f>
        <v>0</v>
      </c>
      <c r="E7309" s="5">
        <f t="shared" si="458"/>
        <v>8026.2492991789404</v>
      </c>
      <c r="F7309" s="10">
        <f t="shared" si="456"/>
        <v>3461.940235099722</v>
      </c>
      <c r="G7309" s="10">
        <f>IF(F7309&gt;0,MIN('Hourly Model'!$E$8*1000-E7309,F7309),MAX(-E7309,F7309))</f>
        <v>1973.7507008210596</v>
      </c>
      <c r="I7309" s="10">
        <f t="shared" si="459"/>
        <v>0</v>
      </c>
    </row>
    <row r="7310" spans="1:9" x14ac:dyDescent="0.2">
      <c r="A7310" s="11">
        <f t="shared" si="457"/>
        <v>43770.499999982276</v>
      </c>
      <c r="B7310" s="5">
        <f>'Load Profile'!E7313</f>
        <v>924.64846662140474</v>
      </c>
      <c r="C7310" s="5">
        <f>'Solar Output'!E7314</f>
        <v>4551.7862499999992</v>
      </c>
      <c r="D7310" s="5">
        <f>'Wind Output'!E7317</f>
        <v>286.66666666666669</v>
      </c>
      <c r="E7310" s="5">
        <f t="shared" si="458"/>
        <v>10000</v>
      </c>
      <c r="F7310" s="10">
        <f t="shared" si="456"/>
        <v>3913.8044500452615</v>
      </c>
      <c r="G7310" s="10">
        <f>IF(F7310&gt;0,MIN('Hourly Model'!$E$8*1000-E7310,F7310),MAX(-E7310,F7310))</f>
        <v>0</v>
      </c>
      <c r="I7310" s="10">
        <f t="shared" si="459"/>
        <v>0</v>
      </c>
    </row>
    <row r="7311" spans="1:9" x14ac:dyDescent="0.2">
      <c r="A7311" s="11">
        <f t="shared" si="457"/>
        <v>43770.54166664894</v>
      </c>
      <c r="B7311" s="5">
        <f>'Load Profile'!E7314</f>
        <v>894.49864237672534</v>
      </c>
      <c r="C7311" s="5">
        <f>'Solar Output'!E7315</f>
        <v>3348.9288000000001</v>
      </c>
      <c r="D7311" s="5">
        <f>'Wind Output'!E7318</f>
        <v>286.66666666666669</v>
      </c>
      <c r="E7311" s="5">
        <f t="shared" si="458"/>
        <v>10000</v>
      </c>
      <c r="F7311" s="10">
        <f t="shared" si="456"/>
        <v>2741.0968242899412</v>
      </c>
      <c r="G7311" s="10">
        <f>IF(F7311&gt;0,MIN('Hourly Model'!$E$8*1000-E7311,F7311),MAX(-E7311,F7311))</f>
        <v>0</v>
      </c>
      <c r="I7311" s="10">
        <f t="shared" si="459"/>
        <v>0</v>
      </c>
    </row>
    <row r="7312" spans="1:9" x14ac:dyDescent="0.2">
      <c r="A7312" s="11">
        <f t="shared" si="457"/>
        <v>43770.583333315604</v>
      </c>
      <c r="B7312" s="5">
        <f>'Load Profile'!E7315</f>
        <v>906.38955040324322</v>
      </c>
      <c r="C7312" s="5">
        <f>'Solar Output'!E7316</f>
        <v>2403.5471499999999</v>
      </c>
      <c r="D7312" s="5">
        <f>'Wind Output'!E7319</f>
        <v>286.66666666666669</v>
      </c>
      <c r="E7312" s="5">
        <f t="shared" si="458"/>
        <v>10000</v>
      </c>
      <c r="F7312" s="10">
        <f t="shared" si="456"/>
        <v>1783.8242662634232</v>
      </c>
      <c r="G7312" s="10">
        <f>IF(F7312&gt;0,MIN('Hourly Model'!$E$8*1000-E7312,F7312),MAX(-E7312,F7312))</f>
        <v>0</v>
      </c>
      <c r="I7312" s="10">
        <f t="shared" si="459"/>
        <v>0</v>
      </c>
    </row>
    <row r="7313" spans="1:9" x14ac:dyDescent="0.2">
      <c r="A7313" s="11">
        <f t="shared" si="457"/>
        <v>43770.624999982268</v>
      </c>
      <c r="B7313" s="5">
        <f>'Load Profile'!E7316</f>
        <v>1017.1961002644225</v>
      </c>
      <c r="C7313" s="5">
        <f>'Solar Output'!E7317</f>
        <v>779.02724999999987</v>
      </c>
      <c r="D7313" s="5">
        <f>'Wind Output'!E7320</f>
        <v>286.66666666666669</v>
      </c>
      <c r="E7313" s="5">
        <f t="shared" si="458"/>
        <v>10000</v>
      </c>
      <c r="F7313" s="10">
        <f t="shared" si="456"/>
        <v>48.497816402244098</v>
      </c>
      <c r="G7313" s="10">
        <f>IF(F7313&gt;0,MIN('Hourly Model'!$E$8*1000-E7313,F7313),MAX(-E7313,F7313))</f>
        <v>0</v>
      </c>
      <c r="I7313" s="10">
        <f t="shared" si="459"/>
        <v>0</v>
      </c>
    </row>
    <row r="7314" spans="1:9" x14ac:dyDescent="0.2">
      <c r="A7314" s="11">
        <f t="shared" si="457"/>
        <v>43770.666666648933</v>
      </c>
      <c r="B7314" s="5">
        <f>'Load Profile'!E7317</f>
        <v>1348.026114451927</v>
      </c>
      <c r="C7314" s="5">
        <f>'Solar Output'!E7318</f>
        <v>0</v>
      </c>
      <c r="D7314" s="5">
        <f>'Wind Output'!E7321</f>
        <v>286.66666666666669</v>
      </c>
      <c r="E7314" s="5">
        <f t="shared" si="458"/>
        <v>10000</v>
      </c>
      <c r="F7314" s="10">
        <f t="shared" si="456"/>
        <v>-1061.3594477852603</v>
      </c>
      <c r="G7314" s="10">
        <f>IF(F7314&gt;0,MIN('Hourly Model'!$E$8*1000-E7314,F7314),MAX(-E7314,F7314))</f>
        <v>-1061.3594477852603</v>
      </c>
      <c r="I7314" s="10">
        <f t="shared" si="459"/>
        <v>0</v>
      </c>
    </row>
    <row r="7315" spans="1:9" x14ac:dyDescent="0.2">
      <c r="A7315" s="11">
        <f t="shared" si="457"/>
        <v>43770.708333315597</v>
      </c>
      <c r="B7315" s="5">
        <f>'Load Profile'!E7318</f>
        <v>1910.3580221475636</v>
      </c>
      <c r="C7315" s="5">
        <f>'Solar Output'!E7319</f>
        <v>0</v>
      </c>
      <c r="D7315" s="5">
        <f>'Wind Output'!E7322</f>
        <v>0</v>
      </c>
      <c r="E7315" s="5">
        <f t="shared" si="458"/>
        <v>8938.6405522147397</v>
      </c>
      <c r="F7315" s="10">
        <f t="shared" si="456"/>
        <v>-1910.3580221475636</v>
      </c>
      <c r="G7315" s="10">
        <f>IF(F7315&gt;0,MIN('Hourly Model'!$E$8*1000-E7315,F7315),MAX(-E7315,F7315))</f>
        <v>-1910.3580221475636</v>
      </c>
      <c r="I7315" s="10">
        <f t="shared" si="459"/>
        <v>0</v>
      </c>
    </row>
    <row r="7316" spans="1:9" x14ac:dyDescent="0.2">
      <c r="A7316" s="11">
        <f t="shared" si="457"/>
        <v>43770.749999982261</v>
      </c>
      <c r="B7316" s="5">
        <f>'Load Profile'!E7319</f>
        <v>2198.0395656015899</v>
      </c>
      <c r="C7316" s="5">
        <f>'Solar Output'!E7320</f>
        <v>0</v>
      </c>
      <c r="D7316" s="5">
        <f>'Wind Output'!E7323</f>
        <v>873.33333333333337</v>
      </c>
      <c r="E7316" s="5">
        <f t="shared" si="458"/>
        <v>7028.2825300671757</v>
      </c>
      <c r="F7316" s="10">
        <f t="shared" si="456"/>
        <v>-1324.7062322682564</v>
      </c>
      <c r="G7316" s="10">
        <f>IF(F7316&gt;0,MIN('Hourly Model'!$E$8*1000-E7316,F7316),MAX(-E7316,F7316))</f>
        <v>-1324.7062322682564</v>
      </c>
      <c r="I7316" s="10">
        <f t="shared" si="459"/>
        <v>0</v>
      </c>
    </row>
    <row r="7317" spans="1:9" x14ac:dyDescent="0.2">
      <c r="A7317" s="11">
        <f t="shared" si="457"/>
        <v>43770.791666648925</v>
      </c>
      <c r="B7317" s="5">
        <f>'Load Profile'!E7320</f>
        <v>2098.356710163695</v>
      </c>
      <c r="C7317" s="5">
        <f>'Solar Output'!E7321</f>
        <v>0</v>
      </c>
      <c r="D7317" s="5">
        <f>'Wind Output'!E7324</f>
        <v>873.33333333333337</v>
      </c>
      <c r="E7317" s="5">
        <f t="shared" si="458"/>
        <v>5703.5762977989198</v>
      </c>
      <c r="F7317" s="10">
        <f t="shared" si="456"/>
        <v>-1225.0233768303615</v>
      </c>
      <c r="G7317" s="10">
        <f>IF(F7317&gt;0,MIN('Hourly Model'!$E$8*1000-E7317,F7317),MAX(-E7317,F7317))</f>
        <v>-1225.0233768303615</v>
      </c>
      <c r="I7317" s="10">
        <f t="shared" si="459"/>
        <v>0</v>
      </c>
    </row>
    <row r="7318" spans="1:9" x14ac:dyDescent="0.2">
      <c r="A7318" s="11">
        <f t="shared" si="457"/>
        <v>43770.83333331559</v>
      </c>
      <c r="B7318" s="5">
        <f>'Load Profile'!E7321</f>
        <v>2007.0990599401789</v>
      </c>
      <c r="C7318" s="5">
        <f>'Solar Output'!E7322</f>
        <v>0</v>
      </c>
      <c r="D7318" s="5">
        <f>'Wind Output'!E7325</f>
        <v>1666.6666666666667</v>
      </c>
      <c r="E7318" s="5">
        <f t="shared" si="458"/>
        <v>4478.5529209685583</v>
      </c>
      <c r="F7318" s="10">
        <f t="shared" si="456"/>
        <v>-340.43239327351216</v>
      </c>
      <c r="G7318" s="10">
        <f>IF(F7318&gt;0,MIN('Hourly Model'!$E$8*1000-E7318,F7318),MAX(-E7318,F7318))</f>
        <v>-340.43239327351216</v>
      </c>
      <c r="I7318" s="10">
        <f t="shared" si="459"/>
        <v>0</v>
      </c>
    </row>
    <row r="7319" spans="1:9" x14ac:dyDescent="0.2">
      <c r="A7319" s="11">
        <f t="shared" si="457"/>
        <v>43770.874999982254</v>
      </c>
      <c r="B7319" s="5">
        <f>'Load Profile'!E7322</f>
        <v>1834.7010447779235</v>
      </c>
      <c r="C7319" s="5">
        <f>'Solar Output'!E7323</f>
        <v>0</v>
      </c>
      <c r="D7319" s="5">
        <f>'Wind Output'!E7326</f>
        <v>873.33333333333337</v>
      </c>
      <c r="E7319" s="5">
        <f t="shared" si="458"/>
        <v>4138.1205276950459</v>
      </c>
      <c r="F7319" s="10">
        <f t="shared" si="456"/>
        <v>-961.3677114445901</v>
      </c>
      <c r="G7319" s="10">
        <f>IF(F7319&gt;0,MIN('Hourly Model'!$E$8*1000-E7319,F7319),MAX(-E7319,F7319))</f>
        <v>-961.3677114445901</v>
      </c>
      <c r="I7319" s="10">
        <f t="shared" si="459"/>
        <v>0</v>
      </c>
    </row>
    <row r="7320" spans="1:9" x14ac:dyDescent="0.2">
      <c r="A7320" s="11">
        <f t="shared" si="457"/>
        <v>43770.916666648918</v>
      </c>
      <c r="B7320" s="5">
        <f>'Load Profile'!E7323</f>
        <v>1494.2084787358394</v>
      </c>
      <c r="C7320" s="5">
        <f>'Solar Output'!E7324</f>
        <v>0</v>
      </c>
      <c r="D7320" s="5">
        <f>'Wind Output'!E7327</f>
        <v>286.66666666666669</v>
      </c>
      <c r="E7320" s="5">
        <f t="shared" si="458"/>
        <v>3176.7528162504559</v>
      </c>
      <c r="F7320" s="10">
        <f t="shared" si="456"/>
        <v>-1207.5418120691727</v>
      </c>
      <c r="G7320" s="10">
        <f>IF(F7320&gt;0,MIN('Hourly Model'!$E$8*1000-E7320,F7320),MAX(-E7320,F7320))</f>
        <v>-1207.5418120691727</v>
      </c>
      <c r="I7320" s="10">
        <f t="shared" si="459"/>
        <v>0</v>
      </c>
    </row>
    <row r="7321" spans="1:9" x14ac:dyDescent="0.2">
      <c r="A7321" s="11">
        <f t="shared" si="457"/>
        <v>43770.958333315582</v>
      </c>
      <c r="B7321" s="5">
        <f>'Load Profile'!E7324</f>
        <v>1176.8361205328322</v>
      </c>
      <c r="C7321" s="5">
        <f>'Solar Output'!E7325</f>
        <v>0</v>
      </c>
      <c r="D7321" s="5">
        <f>'Wind Output'!E7328</f>
        <v>873.33333333333337</v>
      </c>
      <c r="E7321" s="5">
        <f t="shared" si="458"/>
        <v>1969.2110041812832</v>
      </c>
      <c r="F7321" s="10">
        <f t="shared" si="456"/>
        <v>-303.50278719949881</v>
      </c>
      <c r="G7321" s="10">
        <f>IF(F7321&gt;0,MIN('Hourly Model'!$E$8*1000-E7321,F7321),MAX(-E7321,F7321))</f>
        <v>-303.50278719949881</v>
      </c>
      <c r="I7321" s="10">
        <f t="shared" si="459"/>
        <v>0</v>
      </c>
    </row>
    <row r="7322" spans="1:9" x14ac:dyDescent="0.2">
      <c r="A7322" s="11">
        <f t="shared" si="457"/>
        <v>43770.999999982247</v>
      </c>
      <c r="B7322" s="5">
        <f>'Load Profile'!E7325</f>
        <v>852.2615784368096</v>
      </c>
      <c r="C7322" s="5">
        <f>'Solar Output'!E7326</f>
        <v>0</v>
      </c>
      <c r="D7322" s="5">
        <f>'Wind Output'!E7329</f>
        <v>286.66666666666669</v>
      </c>
      <c r="E7322" s="5">
        <f t="shared" si="458"/>
        <v>1665.7082169817845</v>
      </c>
      <c r="F7322" s="10">
        <f t="shared" si="456"/>
        <v>-565.59491177014297</v>
      </c>
      <c r="G7322" s="10">
        <f>IF(F7322&gt;0,MIN('Hourly Model'!$E$8*1000-E7322,F7322),MAX(-E7322,F7322))</f>
        <v>-565.59491177014297</v>
      </c>
      <c r="I7322" s="10">
        <f t="shared" si="459"/>
        <v>0</v>
      </c>
    </row>
    <row r="7323" spans="1:9" x14ac:dyDescent="0.2">
      <c r="A7323" s="11">
        <f t="shared" si="457"/>
        <v>43771.041666648911</v>
      </c>
      <c r="B7323" s="5">
        <f>'Load Profile'!E7326</f>
        <v>727.37814104083589</v>
      </c>
      <c r="C7323" s="5">
        <f>'Solar Output'!E7327</f>
        <v>0</v>
      </c>
      <c r="D7323" s="5">
        <f>'Wind Output'!E7330</f>
        <v>0</v>
      </c>
      <c r="E7323" s="5">
        <f t="shared" si="458"/>
        <v>1100.1133052116415</v>
      </c>
      <c r="F7323" s="10">
        <f t="shared" si="456"/>
        <v>-727.37814104083589</v>
      </c>
      <c r="G7323" s="10">
        <f>IF(F7323&gt;0,MIN('Hourly Model'!$E$8*1000-E7323,F7323),MAX(-E7323,F7323))</f>
        <v>-727.37814104083589</v>
      </c>
      <c r="I7323" s="10">
        <f t="shared" si="459"/>
        <v>0</v>
      </c>
    </row>
    <row r="7324" spans="1:9" x14ac:dyDescent="0.2">
      <c r="A7324" s="11">
        <f t="shared" si="457"/>
        <v>43771.083333315575</v>
      </c>
      <c r="B7324" s="5">
        <f>'Load Profile'!E7327</f>
        <v>672.59355274796576</v>
      </c>
      <c r="C7324" s="5">
        <f>'Solar Output'!E7328</f>
        <v>0</v>
      </c>
      <c r="D7324" s="5">
        <f>'Wind Output'!E7331</f>
        <v>286.66666666666669</v>
      </c>
      <c r="E7324" s="5">
        <f t="shared" si="458"/>
        <v>372.73516417080566</v>
      </c>
      <c r="F7324" s="10">
        <f t="shared" si="456"/>
        <v>-385.92688608129907</v>
      </c>
      <c r="G7324" s="10">
        <f>IF(F7324&gt;0,MIN('Hourly Model'!$E$8*1000-E7324,F7324),MAX(-E7324,F7324))</f>
        <v>-372.73516417080566</v>
      </c>
      <c r="I7324" s="10">
        <f t="shared" si="459"/>
        <v>-13.191721910493413</v>
      </c>
    </row>
    <row r="7325" spans="1:9" x14ac:dyDescent="0.2">
      <c r="A7325" s="11">
        <f t="shared" si="457"/>
        <v>43771.124999982239</v>
      </c>
      <c r="B7325" s="5">
        <f>'Load Profile'!E7328</f>
        <v>664.14707929604276</v>
      </c>
      <c r="C7325" s="5">
        <f>'Solar Output'!E7329</f>
        <v>0</v>
      </c>
      <c r="D7325" s="5">
        <f>'Wind Output'!E7332</f>
        <v>286.66666666666669</v>
      </c>
      <c r="E7325" s="5">
        <f t="shared" si="458"/>
        <v>0</v>
      </c>
      <c r="F7325" s="10">
        <f t="shared" si="456"/>
        <v>-377.48041262937608</v>
      </c>
      <c r="G7325" s="10">
        <f>IF(F7325&gt;0,MIN('Hourly Model'!$E$8*1000-E7325,F7325),MAX(-E7325,F7325))</f>
        <v>0</v>
      </c>
      <c r="I7325" s="10">
        <f t="shared" si="459"/>
        <v>-390.67213453986949</v>
      </c>
    </row>
    <row r="7326" spans="1:9" x14ac:dyDescent="0.2">
      <c r="A7326" s="11">
        <f t="shared" si="457"/>
        <v>43771.166666648904</v>
      </c>
      <c r="B7326" s="5">
        <f>'Load Profile'!E7329</f>
        <v>662.68686563126266</v>
      </c>
      <c r="C7326" s="5">
        <f>'Solar Output'!E7330</f>
        <v>0</v>
      </c>
      <c r="D7326" s="5">
        <f>'Wind Output'!E7333</f>
        <v>286.66666666666669</v>
      </c>
      <c r="E7326" s="5">
        <f t="shared" si="458"/>
        <v>0</v>
      </c>
      <c r="F7326" s="10">
        <f t="shared" si="456"/>
        <v>-376.02019896459598</v>
      </c>
      <c r="G7326" s="10">
        <f>IF(F7326&gt;0,MIN('Hourly Model'!$E$8*1000-E7326,F7326),MAX(-E7326,F7326))</f>
        <v>0</v>
      </c>
      <c r="I7326" s="10">
        <f t="shared" si="459"/>
        <v>-766.69233350446552</v>
      </c>
    </row>
    <row r="7327" spans="1:9" x14ac:dyDescent="0.2">
      <c r="A7327" s="11">
        <f t="shared" si="457"/>
        <v>43771.208333315568</v>
      </c>
      <c r="B7327" s="5">
        <f>'Load Profile'!E7330</f>
        <v>721.50079721545399</v>
      </c>
      <c r="C7327" s="5">
        <f>'Solar Output'!E7331</f>
        <v>0</v>
      </c>
      <c r="D7327" s="5">
        <f>'Wind Output'!E7334</f>
        <v>286.66666666666669</v>
      </c>
      <c r="E7327" s="5">
        <f t="shared" si="458"/>
        <v>0</v>
      </c>
      <c r="F7327" s="10">
        <f t="shared" si="456"/>
        <v>-434.8341305487873</v>
      </c>
      <c r="G7327" s="10">
        <f>IF(F7327&gt;0,MIN('Hourly Model'!$E$8*1000-E7327,F7327),MAX(-E7327,F7327))</f>
        <v>0</v>
      </c>
      <c r="I7327" s="10">
        <f t="shared" si="459"/>
        <v>-1201.5264640532528</v>
      </c>
    </row>
    <row r="7328" spans="1:9" x14ac:dyDescent="0.2">
      <c r="A7328" s="11">
        <f t="shared" si="457"/>
        <v>43771.249999982232</v>
      </c>
      <c r="B7328" s="5">
        <f>'Load Profile'!E7331</f>
        <v>901.40161377463562</v>
      </c>
      <c r="C7328" s="5">
        <f>'Solar Output'!E7332</f>
        <v>1.2696000000000001</v>
      </c>
      <c r="D7328" s="5">
        <f>'Wind Output'!E7335</f>
        <v>873.33333333333337</v>
      </c>
      <c r="E7328" s="5">
        <f t="shared" si="458"/>
        <v>0</v>
      </c>
      <c r="F7328" s="10">
        <f t="shared" si="456"/>
        <v>-26.798680441302281</v>
      </c>
      <c r="G7328" s="10">
        <f>IF(F7328&gt;0,MIN('Hourly Model'!$E$8*1000-E7328,F7328),MAX(-E7328,F7328))</f>
        <v>0</v>
      </c>
      <c r="I7328" s="10">
        <f t="shared" si="459"/>
        <v>-1228.3251444945549</v>
      </c>
    </row>
    <row r="7329" spans="1:9" x14ac:dyDescent="0.2">
      <c r="A7329" s="11">
        <f t="shared" si="457"/>
        <v>43771.291666648896</v>
      </c>
      <c r="B7329" s="5">
        <f>'Load Profile'!E7332</f>
        <v>1166.0859531382823</v>
      </c>
      <c r="C7329" s="5">
        <f>'Solar Output'!E7333</f>
        <v>1294.0214000000001</v>
      </c>
      <c r="D7329" s="5">
        <f>'Wind Output'!E7336</f>
        <v>873.33333333333337</v>
      </c>
      <c r="E7329" s="5">
        <f t="shared" si="458"/>
        <v>0</v>
      </c>
      <c r="F7329" s="10">
        <f t="shared" si="456"/>
        <v>1001.2687801950512</v>
      </c>
      <c r="G7329" s="10">
        <f>IF(F7329&gt;0,MIN('Hourly Model'!$E$8*1000-E7329,F7329),MAX(-E7329,F7329))</f>
        <v>1001.2687801950512</v>
      </c>
      <c r="I7329" s="10">
        <f t="shared" si="459"/>
        <v>-227.05636429950368</v>
      </c>
    </row>
    <row r="7330" spans="1:9" x14ac:dyDescent="0.2">
      <c r="A7330" s="11">
        <f t="shared" si="457"/>
        <v>43771.333333315561</v>
      </c>
      <c r="B7330" s="5">
        <f>'Load Profile'!E7333</f>
        <v>1104.8151627851335</v>
      </c>
      <c r="C7330" s="5">
        <f>'Solar Output'!E7334</f>
        <v>3523.7736500000001</v>
      </c>
      <c r="D7330" s="5">
        <f>'Wind Output'!E7337</f>
        <v>873.33333333333337</v>
      </c>
      <c r="E7330" s="5">
        <f t="shared" si="458"/>
        <v>1001.2687801950512</v>
      </c>
      <c r="F7330" s="10">
        <f t="shared" si="456"/>
        <v>3292.2918205481997</v>
      </c>
      <c r="G7330" s="10">
        <f>IF(F7330&gt;0,MIN('Hourly Model'!$E$8*1000-E7330,F7330),MAX(-E7330,F7330))</f>
        <v>3292.2918205481997</v>
      </c>
      <c r="I7330" s="10">
        <f t="shared" si="459"/>
        <v>0</v>
      </c>
    </row>
    <row r="7331" spans="1:9" x14ac:dyDescent="0.2">
      <c r="A7331" s="11">
        <f t="shared" si="457"/>
        <v>43771.374999982225</v>
      </c>
      <c r="B7331" s="5">
        <f>'Load Profile'!E7334</f>
        <v>947.72979034240313</v>
      </c>
      <c r="C7331" s="5">
        <f>'Solar Output'!E7335</f>
        <v>4943.6176999999998</v>
      </c>
      <c r="D7331" s="5">
        <f>'Wind Output'!E7338</f>
        <v>0</v>
      </c>
      <c r="E7331" s="5">
        <f t="shared" si="458"/>
        <v>4293.5606007432507</v>
      </c>
      <c r="F7331" s="10">
        <f t="shared" si="456"/>
        <v>3995.8879096575965</v>
      </c>
      <c r="G7331" s="10">
        <f>IF(F7331&gt;0,MIN('Hourly Model'!$E$8*1000-E7331,F7331),MAX(-E7331,F7331))</f>
        <v>3995.8879096575965</v>
      </c>
      <c r="I7331" s="10">
        <f t="shared" si="459"/>
        <v>0</v>
      </c>
    </row>
    <row r="7332" spans="1:9" x14ac:dyDescent="0.2">
      <c r="A7332" s="11">
        <f t="shared" si="457"/>
        <v>43771.416666648889</v>
      </c>
      <c r="B7332" s="5">
        <f>'Load Profile'!E7335</f>
        <v>928.57398242558872</v>
      </c>
      <c r="C7332" s="5">
        <f>'Solar Output'!E7336</f>
        <v>6126.2581499999987</v>
      </c>
      <c r="D7332" s="5">
        <f>'Wind Output'!E7339</f>
        <v>286.66666666666669</v>
      </c>
      <c r="E7332" s="5">
        <f t="shared" si="458"/>
        <v>8289.4485104008472</v>
      </c>
      <c r="F7332" s="10">
        <f t="shared" si="456"/>
        <v>5484.3508342410769</v>
      </c>
      <c r="G7332" s="10">
        <f>IF(F7332&gt;0,MIN('Hourly Model'!$E$8*1000-E7332,F7332),MAX(-E7332,F7332))</f>
        <v>1710.5514895991528</v>
      </c>
      <c r="I7332" s="10">
        <f t="shared" si="459"/>
        <v>0</v>
      </c>
    </row>
    <row r="7333" spans="1:9" x14ac:dyDescent="0.2">
      <c r="A7333" s="11">
        <f t="shared" si="457"/>
        <v>43771.458333315553</v>
      </c>
      <c r="B7333" s="5">
        <f>'Load Profile'!E7336</f>
        <v>913.63780437958985</v>
      </c>
      <c r="C7333" s="5">
        <f>'Solar Output'!E7337</f>
        <v>6408.3312999999998</v>
      </c>
      <c r="D7333" s="5">
        <f>'Wind Output'!E7340</f>
        <v>1666.6666666666667</v>
      </c>
      <c r="E7333" s="5">
        <f t="shared" si="458"/>
        <v>10000</v>
      </c>
      <c r="F7333" s="10">
        <f t="shared" si="456"/>
        <v>7161.3601622870774</v>
      </c>
      <c r="G7333" s="10">
        <f>IF(F7333&gt;0,MIN('Hourly Model'!$E$8*1000-E7333,F7333),MAX(-E7333,F7333))</f>
        <v>0</v>
      </c>
      <c r="I7333" s="10">
        <f t="shared" si="459"/>
        <v>0</v>
      </c>
    </row>
    <row r="7334" spans="1:9" x14ac:dyDescent="0.2">
      <c r="A7334" s="11">
        <f t="shared" si="457"/>
        <v>43771.499999982218</v>
      </c>
      <c r="B7334" s="5">
        <f>'Load Profile'!E7337</f>
        <v>894.54461590731887</v>
      </c>
      <c r="C7334" s="5">
        <f>'Solar Output'!E7338</f>
        <v>1604.6743499999998</v>
      </c>
      <c r="D7334" s="5">
        <f>'Wind Output'!E7341</f>
        <v>873.33333333333337</v>
      </c>
      <c r="E7334" s="5">
        <f t="shared" si="458"/>
        <v>10000</v>
      </c>
      <c r="F7334" s="10">
        <f t="shared" si="456"/>
        <v>1583.4630674260143</v>
      </c>
      <c r="G7334" s="10">
        <f>IF(F7334&gt;0,MIN('Hourly Model'!$E$8*1000-E7334,F7334),MAX(-E7334,F7334))</f>
        <v>0</v>
      </c>
      <c r="I7334" s="10">
        <f t="shared" si="459"/>
        <v>0</v>
      </c>
    </row>
    <row r="7335" spans="1:9" x14ac:dyDescent="0.2">
      <c r="A7335" s="11">
        <f t="shared" si="457"/>
        <v>43771.541666648882</v>
      </c>
      <c r="B7335" s="5">
        <f>'Load Profile'!E7338</f>
        <v>868.48567900076978</v>
      </c>
      <c r="C7335" s="5">
        <f>'Solar Output'!E7339</f>
        <v>221.38995</v>
      </c>
      <c r="D7335" s="5">
        <f>'Wind Output'!E7342</f>
        <v>1666.6666666666667</v>
      </c>
      <c r="E7335" s="5">
        <f t="shared" si="458"/>
        <v>10000</v>
      </c>
      <c r="F7335" s="10">
        <f t="shared" si="456"/>
        <v>1019.570937665897</v>
      </c>
      <c r="G7335" s="10">
        <f>IF(F7335&gt;0,MIN('Hourly Model'!$E$8*1000-E7335,F7335),MAX(-E7335,F7335))</f>
        <v>0</v>
      </c>
      <c r="I7335" s="10">
        <f t="shared" si="459"/>
        <v>0</v>
      </c>
    </row>
    <row r="7336" spans="1:9" x14ac:dyDescent="0.2">
      <c r="A7336" s="11">
        <f t="shared" si="457"/>
        <v>43771.583333315546</v>
      </c>
      <c r="B7336" s="5">
        <f>'Load Profile'!E7339</f>
        <v>877.32437075969551</v>
      </c>
      <c r="C7336" s="5">
        <f>'Solar Output'!E7340</f>
        <v>304.06919999999997</v>
      </c>
      <c r="D7336" s="5">
        <f>'Wind Output'!E7343</f>
        <v>873.33333333333337</v>
      </c>
      <c r="E7336" s="5">
        <f t="shared" si="458"/>
        <v>10000</v>
      </c>
      <c r="F7336" s="10">
        <f t="shared" si="456"/>
        <v>300.07816257363788</v>
      </c>
      <c r="G7336" s="10">
        <f>IF(F7336&gt;0,MIN('Hourly Model'!$E$8*1000-E7336,F7336),MAX(-E7336,F7336))</f>
        <v>0</v>
      </c>
      <c r="I7336" s="10">
        <f t="shared" si="459"/>
        <v>0</v>
      </c>
    </row>
    <row r="7337" spans="1:9" x14ac:dyDescent="0.2">
      <c r="A7337" s="11">
        <f t="shared" si="457"/>
        <v>43771.62499998221</v>
      </c>
      <c r="B7337" s="5">
        <f>'Load Profile'!E7340</f>
        <v>978.71436516567417</v>
      </c>
      <c r="C7337" s="5">
        <f>'Solar Output'!E7341</f>
        <v>109.15915</v>
      </c>
      <c r="D7337" s="5">
        <f>'Wind Output'!E7344</f>
        <v>2773.3333333333335</v>
      </c>
      <c r="E7337" s="5">
        <f t="shared" si="458"/>
        <v>10000</v>
      </c>
      <c r="F7337" s="10">
        <f t="shared" si="456"/>
        <v>1903.7781181676592</v>
      </c>
      <c r="G7337" s="10">
        <f>IF(F7337&gt;0,MIN('Hourly Model'!$E$8*1000-E7337,F7337),MAX(-E7337,F7337))</f>
        <v>0</v>
      </c>
      <c r="I7337" s="10">
        <f t="shared" si="459"/>
        <v>0</v>
      </c>
    </row>
    <row r="7338" spans="1:9" x14ac:dyDescent="0.2">
      <c r="A7338" s="11">
        <f t="shared" si="457"/>
        <v>43771.666666648875</v>
      </c>
      <c r="B7338" s="5">
        <f>'Load Profile'!E7341</f>
        <v>1297.4232829410362</v>
      </c>
      <c r="C7338" s="5">
        <f>'Solar Output'!E7342</f>
        <v>0</v>
      </c>
      <c r="D7338" s="5">
        <f>'Wind Output'!E7345</f>
        <v>2773.3333333333335</v>
      </c>
      <c r="E7338" s="5">
        <f t="shared" si="458"/>
        <v>10000</v>
      </c>
      <c r="F7338" s="10">
        <f t="shared" si="456"/>
        <v>1475.9100503922973</v>
      </c>
      <c r="G7338" s="10">
        <f>IF(F7338&gt;0,MIN('Hourly Model'!$E$8*1000-E7338,F7338),MAX(-E7338,F7338))</f>
        <v>0</v>
      </c>
      <c r="I7338" s="10">
        <f t="shared" si="459"/>
        <v>0</v>
      </c>
    </row>
    <row r="7339" spans="1:9" x14ac:dyDescent="0.2">
      <c r="A7339" s="11">
        <f t="shared" si="457"/>
        <v>43771.708333315539</v>
      </c>
      <c r="B7339" s="5">
        <f>'Load Profile'!E7342</f>
        <v>1833.4569649715154</v>
      </c>
      <c r="C7339" s="5">
        <f>'Solar Output'!E7343</f>
        <v>0</v>
      </c>
      <c r="D7339" s="5">
        <f>'Wind Output'!E7346</f>
        <v>2773.3333333333335</v>
      </c>
      <c r="E7339" s="5">
        <f t="shared" si="458"/>
        <v>10000</v>
      </c>
      <c r="F7339" s="10">
        <f t="shared" si="456"/>
        <v>939.87636836181809</v>
      </c>
      <c r="G7339" s="10">
        <f>IF(F7339&gt;0,MIN('Hourly Model'!$E$8*1000-E7339,F7339),MAX(-E7339,F7339))</f>
        <v>0</v>
      </c>
      <c r="I7339" s="10">
        <f t="shared" si="459"/>
        <v>0</v>
      </c>
    </row>
    <row r="7340" spans="1:9" x14ac:dyDescent="0.2">
      <c r="A7340" s="11">
        <f t="shared" si="457"/>
        <v>43771.749999982203</v>
      </c>
      <c r="B7340" s="5">
        <f>'Load Profile'!E7343</f>
        <v>2137.8143448456221</v>
      </c>
      <c r="C7340" s="5">
        <f>'Solar Output'!E7344</f>
        <v>0</v>
      </c>
      <c r="D7340" s="5">
        <f>'Wind Output'!E7347</f>
        <v>286.66666666666669</v>
      </c>
      <c r="E7340" s="5">
        <f t="shared" si="458"/>
        <v>10000</v>
      </c>
      <c r="F7340" s="10">
        <f t="shared" si="456"/>
        <v>-1851.1476781789554</v>
      </c>
      <c r="G7340" s="10">
        <f>IF(F7340&gt;0,MIN('Hourly Model'!$E$8*1000-E7340,F7340),MAX(-E7340,F7340))</f>
        <v>-1851.1476781789554</v>
      </c>
      <c r="I7340" s="10">
        <f t="shared" si="459"/>
        <v>0</v>
      </c>
    </row>
    <row r="7341" spans="1:9" x14ac:dyDescent="0.2">
      <c r="A7341" s="11">
        <f t="shared" si="457"/>
        <v>43771.791666648867</v>
      </c>
      <c r="B7341" s="5">
        <f>'Load Profile'!E7344</f>
        <v>2032.570488974693</v>
      </c>
      <c r="C7341" s="5">
        <f>'Solar Output'!E7345</f>
        <v>0</v>
      </c>
      <c r="D7341" s="5">
        <f>'Wind Output'!E7348</f>
        <v>286.66666666666669</v>
      </c>
      <c r="E7341" s="5">
        <f t="shared" si="458"/>
        <v>8148.8523218210448</v>
      </c>
      <c r="F7341" s="10">
        <f t="shared" si="456"/>
        <v>-1745.9038223080263</v>
      </c>
      <c r="G7341" s="10">
        <f>IF(F7341&gt;0,MIN('Hourly Model'!$E$8*1000-E7341,F7341),MAX(-E7341,F7341))</f>
        <v>-1745.9038223080263</v>
      </c>
      <c r="I7341" s="10">
        <f t="shared" si="459"/>
        <v>0</v>
      </c>
    </row>
    <row r="7342" spans="1:9" x14ac:dyDescent="0.2">
      <c r="A7342" s="11">
        <f t="shared" si="457"/>
        <v>43771.833333315531</v>
      </c>
      <c r="B7342" s="5">
        <f>'Load Profile'!E7345</f>
        <v>1938.0993272508547</v>
      </c>
      <c r="C7342" s="5">
        <f>'Solar Output'!E7346</f>
        <v>0</v>
      </c>
      <c r="D7342" s="5">
        <f>'Wind Output'!E7349</f>
        <v>873.33333333333337</v>
      </c>
      <c r="E7342" s="5">
        <f t="shared" si="458"/>
        <v>6402.9484995130188</v>
      </c>
      <c r="F7342" s="10">
        <f t="shared" si="456"/>
        <v>-1064.7659939175214</v>
      </c>
      <c r="G7342" s="10">
        <f>IF(F7342&gt;0,MIN('Hourly Model'!$E$8*1000-E7342,F7342),MAX(-E7342,F7342))</f>
        <v>-1064.7659939175214</v>
      </c>
      <c r="I7342" s="10">
        <f t="shared" si="459"/>
        <v>0</v>
      </c>
    </row>
    <row r="7343" spans="1:9" x14ac:dyDescent="0.2">
      <c r="A7343" s="11">
        <f t="shared" si="457"/>
        <v>43771.874999982196</v>
      </c>
      <c r="B7343" s="5">
        <f>'Load Profile'!E7346</f>
        <v>1765.6704851300165</v>
      </c>
      <c r="C7343" s="5">
        <f>'Solar Output'!E7347</f>
        <v>0</v>
      </c>
      <c r="D7343" s="5">
        <f>'Wind Output'!E7350</f>
        <v>286.66666666666669</v>
      </c>
      <c r="E7343" s="5">
        <f t="shared" si="458"/>
        <v>5338.1825055954978</v>
      </c>
      <c r="F7343" s="10">
        <f t="shared" si="456"/>
        <v>-1479.0038184633497</v>
      </c>
      <c r="G7343" s="10">
        <f>IF(F7343&gt;0,MIN('Hourly Model'!$E$8*1000-E7343,F7343),MAX(-E7343,F7343))</f>
        <v>-1479.0038184633497</v>
      </c>
      <c r="I7343" s="10">
        <f t="shared" si="459"/>
        <v>0</v>
      </c>
    </row>
    <row r="7344" spans="1:9" x14ac:dyDescent="0.2">
      <c r="A7344" s="11">
        <f t="shared" si="457"/>
        <v>43771.91666664886</v>
      </c>
      <c r="B7344" s="5">
        <f>'Load Profile'!E7347</f>
        <v>1428.1702815365272</v>
      </c>
      <c r="C7344" s="5">
        <f>'Solar Output'!E7348</f>
        <v>0</v>
      </c>
      <c r="D7344" s="5">
        <f>'Wind Output'!E7351</f>
        <v>286.66666666666669</v>
      </c>
      <c r="E7344" s="5">
        <f t="shared" si="458"/>
        <v>3859.1786871321483</v>
      </c>
      <c r="F7344" s="10">
        <f t="shared" si="456"/>
        <v>-1141.5036148698605</v>
      </c>
      <c r="G7344" s="10">
        <f>IF(F7344&gt;0,MIN('Hourly Model'!$E$8*1000-E7344,F7344),MAX(-E7344,F7344))</f>
        <v>-1141.5036148698605</v>
      </c>
      <c r="I7344" s="10">
        <f t="shared" si="459"/>
        <v>0</v>
      </c>
    </row>
    <row r="7345" spans="1:9" x14ac:dyDescent="0.2">
      <c r="A7345" s="11">
        <f t="shared" si="457"/>
        <v>43771.958333315524</v>
      </c>
      <c r="B7345" s="5">
        <f>'Load Profile'!E7348</f>
        <v>1112.0174232544587</v>
      </c>
      <c r="C7345" s="5">
        <f>'Solar Output'!E7349</f>
        <v>0</v>
      </c>
      <c r="D7345" s="5">
        <f>'Wind Output'!E7352</f>
        <v>286.66666666666669</v>
      </c>
      <c r="E7345" s="5">
        <f t="shared" si="458"/>
        <v>2717.6750722622878</v>
      </c>
      <c r="F7345" s="10">
        <f t="shared" si="456"/>
        <v>-825.35075658779192</v>
      </c>
      <c r="G7345" s="10">
        <f>IF(F7345&gt;0,MIN('Hourly Model'!$E$8*1000-E7345,F7345),MAX(-E7345,F7345))</f>
        <v>-825.35075658779192</v>
      </c>
      <c r="I7345" s="10">
        <f t="shared" si="459"/>
        <v>0</v>
      </c>
    </row>
    <row r="7346" spans="1:9" x14ac:dyDescent="0.2">
      <c r="A7346" s="11">
        <f t="shared" si="457"/>
        <v>43771.999999982188</v>
      </c>
      <c r="B7346" s="5">
        <f>'Load Profile'!E7349</f>
        <v>792.91525616642241</v>
      </c>
      <c r="C7346" s="5">
        <f>'Solar Output'!E7350</f>
        <v>0</v>
      </c>
      <c r="D7346" s="5">
        <f>'Wind Output'!E7353</f>
        <v>0</v>
      </c>
      <c r="E7346" s="5">
        <f t="shared" si="458"/>
        <v>1892.3243156744959</v>
      </c>
      <c r="F7346" s="10">
        <f t="shared" si="456"/>
        <v>-792.91525616642241</v>
      </c>
      <c r="G7346" s="10">
        <f>IF(F7346&gt;0,MIN('Hourly Model'!$E$8*1000-E7346,F7346),MAX(-E7346,F7346))</f>
        <v>-792.91525616642241</v>
      </c>
      <c r="I7346" s="10">
        <f t="shared" si="459"/>
        <v>0</v>
      </c>
    </row>
    <row r="7347" spans="1:9" x14ac:dyDescent="0.2">
      <c r="A7347" s="11">
        <f t="shared" si="457"/>
        <v>43772.041666648853</v>
      </c>
      <c r="B7347" s="5">
        <f>'Load Profile'!E7350</f>
        <v>672.17260500737279</v>
      </c>
      <c r="C7347" s="5">
        <f>'Solar Output'!E7351</f>
        <v>0</v>
      </c>
      <c r="D7347" s="5">
        <f>'Wind Output'!E7354</f>
        <v>286.66666666666669</v>
      </c>
      <c r="E7347" s="5">
        <f t="shared" si="458"/>
        <v>1099.4090595080734</v>
      </c>
      <c r="F7347" s="10">
        <f t="shared" si="456"/>
        <v>-385.50593834070611</v>
      </c>
      <c r="G7347" s="10">
        <f>IF(F7347&gt;0,MIN('Hourly Model'!$E$8*1000-E7347,F7347),MAX(-E7347,F7347))</f>
        <v>-385.50593834070611</v>
      </c>
      <c r="I7347" s="10">
        <f t="shared" si="459"/>
        <v>0</v>
      </c>
    </row>
    <row r="7348" spans="1:9" x14ac:dyDescent="0.2">
      <c r="A7348" s="11">
        <f t="shared" si="457"/>
        <v>43772.083333315517</v>
      </c>
      <c r="B7348" s="5">
        <f>'Load Profile'!E7351</f>
        <v>620.34412416497003</v>
      </c>
      <c r="C7348" s="5">
        <f>'Solar Output'!E7352</f>
        <v>0</v>
      </c>
      <c r="D7348" s="5">
        <f>'Wind Output'!E7355</f>
        <v>0</v>
      </c>
      <c r="E7348" s="5">
        <f t="shared" si="458"/>
        <v>713.90312116736732</v>
      </c>
      <c r="F7348" s="10">
        <f t="shared" si="456"/>
        <v>-620.34412416497003</v>
      </c>
      <c r="G7348" s="10">
        <f>IF(F7348&gt;0,MIN('Hourly Model'!$E$8*1000-E7348,F7348),MAX(-E7348,F7348))</f>
        <v>-620.34412416497003</v>
      </c>
      <c r="I7348" s="10">
        <f t="shared" si="459"/>
        <v>0</v>
      </c>
    </row>
    <row r="7349" spans="1:9" x14ac:dyDescent="0.2">
      <c r="A7349" s="11">
        <f t="shared" si="457"/>
        <v>43772.124999982181</v>
      </c>
      <c r="B7349" s="5">
        <f>'Load Profile'!E7352</f>
        <v>613.90863781745077</v>
      </c>
      <c r="C7349" s="5">
        <f>'Solar Output'!E7353</f>
        <v>0</v>
      </c>
      <c r="D7349" s="5">
        <f>'Wind Output'!E7356</f>
        <v>0</v>
      </c>
      <c r="E7349" s="5">
        <f t="shared" si="458"/>
        <v>93.558997002397291</v>
      </c>
      <c r="F7349" s="10">
        <f t="shared" si="456"/>
        <v>-613.90863781745077</v>
      </c>
      <c r="G7349" s="10">
        <f>IF(F7349&gt;0,MIN('Hourly Model'!$E$8*1000-E7349,F7349),MAX(-E7349,F7349))</f>
        <v>-93.558997002397291</v>
      </c>
      <c r="I7349" s="10">
        <f t="shared" si="459"/>
        <v>-520.34964081505348</v>
      </c>
    </row>
    <row r="7350" spans="1:9" x14ac:dyDescent="0.2">
      <c r="A7350" s="11">
        <f t="shared" si="457"/>
        <v>43772.166666648845</v>
      </c>
      <c r="B7350" s="5">
        <f>'Load Profile'!E7353</f>
        <v>625.06171201805375</v>
      </c>
      <c r="C7350" s="5">
        <f>'Solar Output'!E7354</f>
        <v>0</v>
      </c>
      <c r="D7350" s="5">
        <f>'Wind Output'!E7357</f>
        <v>286.66666666666669</v>
      </c>
      <c r="E7350" s="5">
        <f t="shared" si="458"/>
        <v>0</v>
      </c>
      <c r="F7350" s="10">
        <f t="shared" si="456"/>
        <v>-338.39504535138707</v>
      </c>
      <c r="G7350" s="10">
        <f>IF(F7350&gt;0,MIN('Hourly Model'!$E$8*1000-E7350,F7350),MAX(-E7350,F7350))</f>
        <v>0</v>
      </c>
      <c r="I7350" s="10">
        <f t="shared" si="459"/>
        <v>-858.74468616644049</v>
      </c>
    </row>
    <row r="7351" spans="1:9" x14ac:dyDescent="0.2">
      <c r="A7351" s="11">
        <f t="shared" si="457"/>
        <v>43772.20833331551</v>
      </c>
      <c r="B7351" s="5">
        <f>'Load Profile'!E7354</f>
        <v>693.60515644516238</v>
      </c>
      <c r="C7351" s="5">
        <f>'Solar Output'!E7355</f>
        <v>0</v>
      </c>
      <c r="D7351" s="5">
        <f>'Wind Output'!E7358</f>
        <v>873.33333333333337</v>
      </c>
      <c r="E7351" s="5">
        <f t="shared" si="458"/>
        <v>0</v>
      </c>
      <c r="F7351" s="10">
        <f t="shared" si="456"/>
        <v>179.72817688817099</v>
      </c>
      <c r="G7351" s="10">
        <f>IF(F7351&gt;0,MIN('Hourly Model'!$E$8*1000-E7351,F7351),MAX(-E7351,F7351))</f>
        <v>179.72817688817099</v>
      </c>
      <c r="I7351" s="10">
        <f t="shared" si="459"/>
        <v>-679.0165092782695</v>
      </c>
    </row>
    <row r="7352" spans="1:9" x14ac:dyDescent="0.2">
      <c r="A7352" s="11">
        <f t="shared" si="457"/>
        <v>43772.249999982174</v>
      </c>
      <c r="B7352" s="5">
        <f>'Load Profile'!E7355</f>
        <v>876.28007077552627</v>
      </c>
      <c r="C7352" s="5">
        <f>'Solar Output'!E7356</f>
        <v>0</v>
      </c>
      <c r="D7352" s="5">
        <f>'Wind Output'!E7359</f>
        <v>1666.6666666666667</v>
      </c>
      <c r="E7352" s="5">
        <f t="shared" si="458"/>
        <v>179.72817688817099</v>
      </c>
      <c r="F7352" s="10">
        <f t="shared" si="456"/>
        <v>790.38659589114047</v>
      </c>
      <c r="G7352" s="10">
        <f>IF(F7352&gt;0,MIN('Hourly Model'!$E$8*1000-E7352,F7352),MAX(-E7352,F7352))</f>
        <v>790.38659589114047</v>
      </c>
      <c r="I7352" s="10">
        <f t="shared" si="459"/>
        <v>0</v>
      </c>
    </row>
    <row r="7353" spans="1:9" x14ac:dyDescent="0.2">
      <c r="A7353" s="11">
        <f t="shared" si="457"/>
        <v>43772.291666648838</v>
      </c>
      <c r="B7353" s="5">
        <f>'Load Profile'!E7356</f>
        <v>1147.8888850525632</v>
      </c>
      <c r="C7353" s="5">
        <f>'Solar Output'!E7357</f>
        <v>189.54069999999999</v>
      </c>
      <c r="D7353" s="5">
        <f>'Wind Output'!E7360</f>
        <v>1666.6666666666667</v>
      </c>
      <c r="E7353" s="5">
        <f t="shared" si="458"/>
        <v>970.11477277931147</v>
      </c>
      <c r="F7353" s="10">
        <f t="shared" si="456"/>
        <v>708.31848161410358</v>
      </c>
      <c r="G7353" s="10">
        <f>IF(F7353&gt;0,MIN('Hourly Model'!$E$8*1000-E7353,F7353),MAX(-E7353,F7353))</f>
        <v>708.31848161410358</v>
      </c>
      <c r="I7353" s="10">
        <f t="shared" si="459"/>
        <v>0</v>
      </c>
    </row>
    <row r="7354" spans="1:9" x14ac:dyDescent="0.2">
      <c r="A7354" s="11">
        <f t="shared" si="457"/>
        <v>43772.333333315502</v>
      </c>
      <c r="B7354" s="5">
        <f>'Load Profile'!E7357</f>
        <v>1093.2922361088383</v>
      </c>
      <c r="C7354" s="5">
        <f>'Solar Output'!E7358</f>
        <v>1185.1750499999998</v>
      </c>
      <c r="D7354" s="5">
        <f>'Wind Output'!E7361</f>
        <v>2773.3333333333335</v>
      </c>
      <c r="E7354" s="5">
        <f t="shared" si="458"/>
        <v>1678.4332543934152</v>
      </c>
      <c r="F7354" s="10">
        <f t="shared" si="456"/>
        <v>2865.2161472244952</v>
      </c>
      <c r="G7354" s="10">
        <f>IF(F7354&gt;0,MIN('Hourly Model'!$E$8*1000-E7354,F7354),MAX(-E7354,F7354))</f>
        <v>2865.2161472244952</v>
      </c>
      <c r="I7354" s="10">
        <f t="shared" si="459"/>
        <v>0</v>
      </c>
    </row>
    <row r="7355" spans="1:9" x14ac:dyDescent="0.2">
      <c r="A7355" s="11">
        <f t="shared" si="457"/>
        <v>43772.374999982167</v>
      </c>
      <c r="B7355" s="5">
        <f>'Load Profile'!E7358</f>
        <v>938.34235719055289</v>
      </c>
      <c r="C7355" s="5">
        <f>'Solar Output'!E7359</f>
        <v>3627.5818499999996</v>
      </c>
      <c r="D7355" s="5">
        <f>'Wind Output'!E7362</f>
        <v>7873.333333333333</v>
      </c>
      <c r="E7355" s="5">
        <f t="shared" si="458"/>
        <v>4543.6494016179104</v>
      </c>
      <c r="F7355" s="10">
        <f t="shared" si="456"/>
        <v>10562.572826142779</v>
      </c>
      <c r="G7355" s="10">
        <f>IF(F7355&gt;0,MIN('Hourly Model'!$E$8*1000-E7355,F7355),MAX(-E7355,F7355))</f>
        <v>5456.3505983820896</v>
      </c>
      <c r="I7355" s="10">
        <f t="shared" si="459"/>
        <v>0</v>
      </c>
    </row>
    <row r="7356" spans="1:9" x14ac:dyDescent="0.2">
      <c r="A7356" s="11">
        <f t="shared" si="457"/>
        <v>43772.416666648831</v>
      </c>
      <c r="B7356" s="5">
        <f>'Load Profile'!E7359</f>
        <v>929.27955764887793</v>
      </c>
      <c r="C7356" s="5">
        <f>'Solar Output'!E7360</f>
        <v>5809.23765</v>
      </c>
      <c r="D7356" s="5">
        <f>'Wind Output'!E7363</f>
        <v>7873.333333333333</v>
      </c>
      <c r="E7356" s="5">
        <f t="shared" si="458"/>
        <v>10000</v>
      </c>
      <c r="F7356" s="10">
        <f t="shared" si="456"/>
        <v>12753.291425684456</v>
      </c>
      <c r="G7356" s="10">
        <f>IF(F7356&gt;0,MIN('Hourly Model'!$E$8*1000-E7356,F7356),MAX(-E7356,F7356))</f>
        <v>0</v>
      </c>
      <c r="I7356" s="10">
        <f t="shared" si="459"/>
        <v>0</v>
      </c>
    </row>
    <row r="7357" spans="1:9" x14ac:dyDescent="0.2">
      <c r="A7357" s="11">
        <f t="shared" si="457"/>
        <v>43772.458333315495</v>
      </c>
      <c r="B7357" s="5">
        <f>'Load Profile'!E7360</f>
        <v>920.37881910302599</v>
      </c>
      <c r="C7357" s="5">
        <f>'Solar Output'!E7361</f>
        <v>5990.0038499999991</v>
      </c>
      <c r="D7357" s="5">
        <f>'Wind Output'!E7364</f>
        <v>6160</v>
      </c>
      <c r="E7357" s="5">
        <f t="shared" si="458"/>
        <v>10000</v>
      </c>
      <c r="F7357" s="10">
        <f t="shared" si="456"/>
        <v>11229.625030896974</v>
      </c>
      <c r="G7357" s="10">
        <f>IF(F7357&gt;0,MIN('Hourly Model'!$E$8*1000-E7357,F7357),MAX(-E7357,F7357))</f>
        <v>0</v>
      </c>
      <c r="I7357" s="10">
        <f t="shared" si="459"/>
        <v>0</v>
      </c>
    </row>
    <row r="7358" spans="1:9" x14ac:dyDescent="0.2">
      <c r="A7358" s="11">
        <f t="shared" si="457"/>
        <v>43772.499999982159</v>
      </c>
      <c r="B7358" s="5">
        <f>'Load Profile'!E7361</f>
        <v>894.54461590731887</v>
      </c>
      <c r="C7358" s="5">
        <f>'Solar Output'!E7362</f>
        <v>5614.3471499999996</v>
      </c>
      <c r="D7358" s="5">
        <f>'Wind Output'!E7365</f>
        <v>7873.333333333333</v>
      </c>
      <c r="E7358" s="5">
        <f t="shared" si="458"/>
        <v>10000</v>
      </c>
      <c r="F7358" s="10">
        <f t="shared" si="456"/>
        <v>12593.135867426015</v>
      </c>
      <c r="G7358" s="10">
        <f>IF(F7358&gt;0,MIN('Hourly Model'!$E$8*1000-E7358,F7358),MAX(-E7358,F7358))</f>
        <v>0</v>
      </c>
      <c r="I7358" s="10">
        <f t="shared" si="459"/>
        <v>0</v>
      </c>
    </row>
    <row r="7359" spans="1:9" x14ac:dyDescent="0.2">
      <c r="A7359" s="11">
        <f t="shared" si="457"/>
        <v>43772.541666648824</v>
      </c>
      <c r="B7359" s="5">
        <f>'Load Profile'!E7362</f>
        <v>868.48567900076978</v>
      </c>
      <c r="C7359" s="5">
        <f>'Solar Output'!E7363</f>
        <v>4750.1129499999997</v>
      </c>
      <c r="D7359" s="5">
        <f>'Wind Output'!E7366</f>
        <v>6160</v>
      </c>
      <c r="E7359" s="5">
        <f t="shared" si="458"/>
        <v>10000</v>
      </c>
      <c r="F7359" s="10">
        <f t="shared" si="456"/>
        <v>10041.62727099923</v>
      </c>
      <c r="G7359" s="10">
        <f>IF(F7359&gt;0,MIN('Hourly Model'!$E$8*1000-E7359,F7359),MAX(-E7359,F7359))</f>
        <v>0</v>
      </c>
      <c r="I7359" s="10">
        <f t="shared" si="459"/>
        <v>0</v>
      </c>
    </row>
    <row r="7360" spans="1:9" x14ac:dyDescent="0.2">
      <c r="A7360" s="11">
        <f t="shared" si="457"/>
        <v>43772.583333315488</v>
      </c>
      <c r="B7360" s="5">
        <f>'Load Profile'!E7363</f>
        <v>879.66936596824996</v>
      </c>
      <c r="C7360" s="5">
        <f>'Solar Output'!E7364</f>
        <v>3290.225899999999</v>
      </c>
      <c r="D7360" s="5">
        <f>'Wind Output'!E7367</f>
        <v>4266.666666666667</v>
      </c>
      <c r="E7360" s="5">
        <f t="shared" si="458"/>
        <v>10000</v>
      </c>
      <c r="F7360" s="10">
        <f t="shared" si="456"/>
        <v>6677.2232006984159</v>
      </c>
      <c r="G7360" s="10">
        <f>IF(F7360&gt;0,MIN('Hourly Model'!$E$8*1000-E7360,F7360),MAX(-E7360,F7360))</f>
        <v>0</v>
      </c>
      <c r="I7360" s="10">
        <f t="shared" si="459"/>
        <v>0</v>
      </c>
    </row>
    <row r="7361" spans="1:9" x14ac:dyDescent="0.2">
      <c r="A7361" s="11">
        <f t="shared" si="457"/>
        <v>43772.624999982152</v>
      </c>
      <c r="B7361" s="5">
        <f>'Load Profile'!E7364</f>
        <v>989.38880857858408</v>
      </c>
      <c r="C7361" s="5">
        <f>'Solar Output'!E7365</f>
        <v>926.85744999999986</v>
      </c>
      <c r="D7361" s="5">
        <f>'Wind Output'!E7368</f>
        <v>1666.6666666666667</v>
      </c>
      <c r="E7361" s="5">
        <f t="shared" si="458"/>
        <v>10000</v>
      </c>
      <c r="F7361" s="10">
        <f t="shared" si="456"/>
        <v>1604.1353080880824</v>
      </c>
      <c r="G7361" s="10">
        <f>IF(F7361&gt;0,MIN('Hourly Model'!$E$8*1000-E7361,F7361),MAX(-E7361,F7361))</f>
        <v>0</v>
      </c>
      <c r="I7361" s="10">
        <f t="shared" si="459"/>
        <v>0</v>
      </c>
    </row>
    <row r="7362" spans="1:9" x14ac:dyDescent="0.2">
      <c r="A7362" s="11">
        <f t="shared" si="457"/>
        <v>43772.666666648816</v>
      </c>
      <c r="B7362" s="5">
        <f>'Load Profile'!E7365</f>
        <v>1322.181563466256</v>
      </c>
      <c r="C7362" s="5">
        <f>'Solar Output'!E7366</f>
        <v>0</v>
      </c>
      <c r="D7362" s="5">
        <f>'Wind Output'!E7369</f>
        <v>2773.3333333333335</v>
      </c>
      <c r="E7362" s="5">
        <f t="shared" si="458"/>
        <v>10000</v>
      </c>
      <c r="F7362" s="10">
        <f t="shared" ref="F7362:F7425" si="460">D7362+C7362-B7362</f>
        <v>1451.1517698670775</v>
      </c>
      <c r="G7362" s="10">
        <f>IF(F7362&gt;0,MIN('Hourly Model'!$E$8*1000-E7362,F7362),MAX(-E7362,F7362))</f>
        <v>0</v>
      </c>
      <c r="I7362" s="10">
        <f t="shared" si="459"/>
        <v>0</v>
      </c>
    </row>
    <row r="7363" spans="1:9" x14ac:dyDescent="0.2">
      <c r="A7363" s="11">
        <f t="shared" ref="A7363:A7426" si="461">A7362+1/24</f>
        <v>43772.708333315481</v>
      </c>
      <c r="B7363" s="5">
        <f>'Load Profile'!E7366</f>
        <v>1880.5951857150249</v>
      </c>
      <c r="C7363" s="5">
        <f>'Solar Output'!E7367</f>
        <v>0</v>
      </c>
      <c r="D7363" s="5">
        <f>'Wind Output'!E7370</f>
        <v>7873.333333333333</v>
      </c>
      <c r="E7363" s="5">
        <f t="shared" ref="E7363:E7426" si="462">E7362+G7362</f>
        <v>10000</v>
      </c>
      <c r="F7363" s="10">
        <f t="shared" si="460"/>
        <v>5992.7381476183082</v>
      </c>
      <c r="G7363" s="10">
        <f>IF(F7363&gt;0,MIN('Hourly Model'!$E$8*1000-E7363,F7363),MAX(-E7363,F7363))</f>
        <v>0</v>
      </c>
      <c r="I7363" s="10">
        <f t="shared" ref="I7363:I7426" si="463">MIN(I7362+F7363+E7363,0)</f>
        <v>0</v>
      </c>
    </row>
    <row r="7364" spans="1:9" x14ac:dyDescent="0.2">
      <c r="A7364" s="11">
        <f t="shared" si="461"/>
        <v>43772.749999982145</v>
      </c>
      <c r="B7364" s="5">
        <f>'Load Profile'!E7367</f>
        <v>2171.9344798157972</v>
      </c>
      <c r="C7364" s="5">
        <f>'Solar Output'!E7368</f>
        <v>0</v>
      </c>
      <c r="D7364" s="5">
        <f>'Wind Output'!E7371</f>
        <v>9060</v>
      </c>
      <c r="E7364" s="5">
        <f t="shared" si="462"/>
        <v>10000</v>
      </c>
      <c r="F7364" s="10">
        <f t="shared" si="460"/>
        <v>6888.0655201842028</v>
      </c>
      <c r="G7364" s="10">
        <f>IF(F7364&gt;0,MIN('Hourly Model'!$E$8*1000-E7364,F7364),MAX(-E7364,F7364))</f>
        <v>0</v>
      </c>
      <c r="I7364" s="10">
        <f t="shared" si="463"/>
        <v>0</v>
      </c>
    </row>
    <row r="7365" spans="1:9" x14ac:dyDescent="0.2">
      <c r="A7365" s="11">
        <f t="shared" si="461"/>
        <v>43772.791666648809</v>
      </c>
      <c r="B7365" s="5">
        <f>'Load Profile'!E7368</f>
        <v>2072.971646998205</v>
      </c>
      <c r="C7365" s="5">
        <f>'Solar Output'!E7369</f>
        <v>0</v>
      </c>
      <c r="D7365" s="5">
        <f>'Wind Output'!E7372</f>
        <v>7873.333333333333</v>
      </c>
      <c r="E7365" s="5">
        <f t="shared" si="462"/>
        <v>10000</v>
      </c>
      <c r="F7365" s="10">
        <f t="shared" si="460"/>
        <v>5800.3616863351281</v>
      </c>
      <c r="G7365" s="10">
        <f>IF(F7365&gt;0,MIN('Hourly Model'!$E$8*1000-E7365,F7365),MAX(-E7365,F7365))</f>
        <v>0</v>
      </c>
      <c r="I7365" s="10">
        <f t="shared" si="463"/>
        <v>0</v>
      </c>
    </row>
    <row r="7366" spans="1:9" x14ac:dyDescent="0.2">
      <c r="A7366" s="11">
        <f t="shared" si="461"/>
        <v>43772.833333315473</v>
      </c>
      <c r="B7366" s="5">
        <f>'Load Profile'!E7369</f>
        <v>1984.9615691954077</v>
      </c>
      <c r="C7366" s="5">
        <f>'Solar Output'!E7370</f>
        <v>0</v>
      </c>
      <c r="D7366" s="5">
        <f>'Wind Output'!E7373</f>
        <v>6160</v>
      </c>
      <c r="E7366" s="5">
        <f t="shared" si="462"/>
        <v>10000</v>
      </c>
      <c r="F7366" s="10">
        <f t="shared" si="460"/>
        <v>4175.0384308045923</v>
      </c>
      <c r="G7366" s="10">
        <f>IF(F7366&gt;0,MIN('Hourly Model'!$E$8*1000-E7366,F7366),MAX(-E7366,F7366))</f>
        <v>0</v>
      </c>
      <c r="I7366" s="10">
        <f t="shared" si="463"/>
        <v>0</v>
      </c>
    </row>
    <row r="7367" spans="1:9" x14ac:dyDescent="0.2">
      <c r="A7367" s="11">
        <f t="shared" si="461"/>
        <v>43772.874999982138</v>
      </c>
      <c r="B7367" s="5">
        <f>'Load Profile'!E7370</f>
        <v>1811.9818848272473</v>
      </c>
      <c r="C7367" s="5">
        <f>'Solar Output'!E7371</f>
        <v>0</v>
      </c>
      <c r="D7367" s="5">
        <f>'Wind Output'!E7374</f>
        <v>6160</v>
      </c>
      <c r="E7367" s="5">
        <f t="shared" si="462"/>
        <v>10000</v>
      </c>
      <c r="F7367" s="10">
        <f t="shared" si="460"/>
        <v>4348.0181151727529</v>
      </c>
      <c r="G7367" s="10">
        <f>IF(F7367&gt;0,MIN('Hourly Model'!$E$8*1000-E7367,F7367),MAX(-E7367,F7367))</f>
        <v>0</v>
      </c>
      <c r="I7367" s="10">
        <f t="shared" si="463"/>
        <v>0</v>
      </c>
    </row>
    <row r="7368" spans="1:9" x14ac:dyDescent="0.2">
      <c r="A7368" s="11">
        <f t="shared" si="461"/>
        <v>43772.916666648802</v>
      </c>
      <c r="B7368" s="5">
        <f>'Load Profile'!E7371</f>
        <v>1475.3880106850763</v>
      </c>
      <c r="C7368" s="5">
        <f>'Solar Output'!E7372</f>
        <v>0</v>
      </c>
      <c r="D7368" s="5">
        <f>'Wind Output'!E7375</f>
        <v>4266.666666666667</v>
      </c>
      <c r="E7368" s="5">
        <f t="shared" si="462"/>
        <v>10000</v>
      </c>
      <c r="F7368" s="10">
        <f t="shared" si="460"/>
        <v>2791.2786559815904</v>
      </c>
      <c r="G7368" s="10">
        <f>IF(F7368&gt;0,MIN('Hourly Model'!$E$8*1000-E7368,F7368),MAX(-E7368,F7368))</f>
        <v>0</v>
      </c>
      <c r="I7368" s="10">
        <f t="shared" si="463"/>
        <v>0</v>
      </c>
    </row>
    <row r="7369" spans="1:9" x14ac:dyDescent="0.2">
      <c r="A7369" s="11">
        <f t="shared" si="461"/>
        <v>43772.958333315466</v>
      </c>
      <c r="B7369" s="5">
        <f>'Load Profile'!E7372</f>
        <v>1157.0431666485615</v>
      </c>
      <c r="C7369" s="5">
        <f>'Solar Output'!E7373</f>
        <v>0</v>
      </c>
      <c r="D7369" s="5">
        <f>'Wind Output'!E7376</f>
        <v>9873.3333333333339</v>
      </c>
      <c r="E7369" s="5">
        <f t="shared" si="462"/>
        <v>10000</v>
      </c>
      <c r="F7369" s="10">
        <f t="shared" si="460"/>
        <v>8716.290166684772</v>
      </c>
      <c r="G7369" s="10">
        <f>IF(F7369&gt;0,MIN('Hourly Model'!$E$8*1000-E7369,F7369),MAX(-E7369,F7369))</f>
        <v>0</v>
      </c>
      <c r="I7369" s="10">
        <f t="shared" si="463"/>
        <v>0</v>
      </c>
    </row>
    <row r="7370" spans="1:9" x14ac:dyDescent="0.2">
      <c r="A7370" s="11">
        <f t="shared" si="461"/>
        <v>43772.99999998213</v>
      </c>
      <c r="B7370" s="5">
        <f>'Load Profile'!E7373</f>
        <v>842.39820354650283</v>
      </c>
      <c r="C7370" s="5">
        <f>'Solar Output'!E7374</f>
        <v>0</v>
      </c>
      <c r="D7370" s="5">
        <f>'Wind Output'!E7377</f>
        <v>6160</v>
      </c>
      <c r="E7370" s="5">
        <f t="shared" si="462"/>
        <v>10000</v>
      </c>
      <c r="F7370" s="10">
        <f t="shared" si="460"/>
        <v>5317.6017964534967</v>
      </c>
      <c r="G7370" s="10">
        <f>IF(F7370&gt;0,MIN('Hourly Model'!$E$8*1000-E7370,F7370),MAX(-E7370,F7370))</f>
        <v>0</v>
      </c>
      <c r="I7370" s="10">
        <f t="shared" si="463"/>
        <v>0</v>
      </c>
    </row>
    <row r="7371" spans="1:9" x14ac:dyDescent="0.2">
      <c r="A7371" s="11">
        <f t="shared" si="461"/>
        <v>43773.041666648794</v>
      </c>
      <c r="B7371" s="5">
        <f>'Load Profile'!E7374</f>
        <v>715.34931575194275</v>
      </c>
      <c r="C7371" s="5">
        <f>'Solar Output'!E7375</f>
        <v>0</v>
      </c>
      <c r="D7371" s="5">
        <f>'Wind Output'!E7378</f>
        <v>2773.3333333333335</v>
      </c>
      <c r="E7371" s="5">
        <f t="shared" si="462"/>
        <v>10000</v>
      </c>
      <c r="F7371" s="10">
        <f t="shared" si="460"/>
        <v>2057.9840175813906</v>
      </c>
      <c r="G7371" s="10">
        <f>IF(F7371&gt;0,MIN('Hourly Model'!$E$8*1000-E7371,F7371),MAX(-E7371,F7371))</f>
        <v>0</v>
      </c>
      <c r="I7371" s="10">
        <f t="shared" si="463"/>
        <v>0</v>
      </c>
    </row>
    <row r="7372" spans="1:9" x14ac:dyDescent="0.2">
      <c r="A7372" s="11">
        <f t="shared" si="461"/>
        <v>43773.083333315459</v>
      </c>
      <c r="B7372" s="5">
        <f>'Load Profile'!E7375</f>
        <v>661.03422901894055</v>
      </c>
      <c r="C7372" s="5">
        <f>'Solar Output'!E7376</f>
        <v>0</v>
      </c>
      <c r="D7372" s="5">
        <f>'Wind Output'!E7379</f>
        <v>4266.666666666667</v>
      </c>
      <c r="E7372" s="5">
        <f t="shared" si="462"/>
        <v>10000</v>
      </c>
      <c r="F7372" s="10">
        <f t="shared" si="460"/>
        <v>3605.6324376477264</v>
      </c>
      <c r="G7372" s="10">
        <f>IF(F7372&gt;0,MIN('Hourly Model'!$E$8*1000-E7372,F7372),MAX(-E7372,F7372))</f>
        <v>0</v>
      </c>
      <c r="I7372" s="10">
        <f t="shared" si="463"/>
        <v>0</v>
      </c>
    </row>
    <row r="7373" spans="1:9" x14ac:dyDescent="0.2">
      <c r="A7373" s="11">
        <f t="shared" si="461"/>
        <v>43773.124999982123</v>
      </c>
      <c r="B7373" s="5">
        <f>'Load Profile'!E7376</f>
        <v>650.92925809253325</v>
      </c>
      <c r="C7373" s="5">
        <f>'Solar Output'!E7377</f>
        <v>0</v>
      </c>
      <c r="D7373" s="5">
        <f>'Wind Output'!E7380</f>
        <v>2773.3333333333335</v>
      </c>
      <c r="E7373" s="5">
        <f t="shared" si="462"/>
        <v>10000</v>
      </c>
      <c r="F7373" s="10">
        <f t="shared" si="460"/>
        <v>2122.4040752408</v>
      </c>
      <c r="G7373" s="10">
        <f>IF(F7373&gt;0,MIN('Hourly Model'!$E$8*1000-E7373,F7373),MAX(-E7373,F7373))</f>
        <v>0</v>
      </c>
      <c r="I7373" s="10">
        <f t="shared" si="463"/>
        <v>0</v>
      </c>
    </row>
    <row r="7374" spans="1:9" x14ac:dyDescent="0.2">
      <c r="A7374" s="11">
        <f t="shared" si="461"/>
        <v>43773.166666648787</v>
      </c>
      <c r="B7374" s="5">
        <f>'Load Profile'!E7377</f>
        <v>656.48403475828798</v>
      </c>
      <c r="C7374" s="5">
        <f>'Solar Output'!E7378</f>
        <v>0</v>
      </c>
      <c r="D7374" s="5">
        <f>'Wind Output'!E7381</f>
        <v>1666.6666666666667</v>
      </c>
      <c r="E7374" s="5">
        <f t="shared" si="462"/>
        <v>10000</v>
      </c>
      <c r="F7374" s="10">
        <f t="shared" si="460"/>
        <v>1010.1826319083788</v>
      </c>
      <c r="G7374" s="10">
        <f>IF(F7374&gt;0,MIN('Hourly Model'!$E$8*1000-E7374,F7374),MAX(-E7374,F7374))</f>
        <v>0</v>
      </c>
      <c r="I7374" s="10">
        <f t="shared" si="463"/>
        <v>0</v>
      </c>
    </row>
    <row r="7375" spans="1:9" x14ac:dyDescent="0.2">
      <c r="A7375" s="11">
        <f t="shared" si="461"/>
        <v>43773.208333315451</v>
      </c>
      <c r="B7375" s="5">
        <f>'Load Profile'!E7378</f>
        <v>720.47362923832804</v>
      </c>
      <c r="C7375" s="5">
        <f>'Solar Output'!E7379</f>
        <v>0</v>
      </c>
      <c r="D7375" s="5">
        <f>'Wind Output'!E7382</f>
        <v>873.33333333333337</v>
      </c>
      <c r="E7375" s="5">
        <f t="shared" si="462"/>
        <v>10000</v>
      </c>
      <c r="F7375" s="10">
        <f t="shared" si="460"/>
        <v>152.85970409500533</v>
      </c>
      <c r="G7375" s="10">
        <f>IF(F7375&gt;0,MIN('Hourly Model'!$E$8*1000-E7375,F7375),MAX(-E7375,F7375))</f>
        <v>0</v>
      </c>
      <c r="I7375" s="10">
        <f t="shared" si="463"/>
        <v>0</v>
      </c>
    </row>
    <row r="7376" spans="1:9" x14ac:dyDescent="0.2">
      <c r="A7376" s="11">
        <f t="shared" si="461"/>
        <v>43773.249999982116</v>
      </c>
      <c r="B7376" s="5">
        <f>'Load Profile'!E7379</f>
        <v>909.14400357659736</v>
      </c>
      <c r="C7376" s="5">
        <f>'Solar Output'!E7380</f>
        <v>0</v>
      </c>
      <c r="D7376" s="5">
        <f>'Wind Output'!E7383</f>
        <v>1666.6666666666667</v>
      </c>
      <c r="E7376" s="5">
        <f t="shared" si="462"/>
        <v>10000</v>
      </c>
      <c r="F7376" s="10">
        <f t="shared" si="460"/>
        <v>757.52266309006939</v>
      </c>
      <c r="G7376" s="10">
        <f>IF(F7376&gt;0,MIN('Hourly Model'!$E$8*1000-E7376,F7376),MAX(-E7376,F7376))</f>
        <v>0</v>
      </c>
      <c r="I7376" s="10">
        <f t="shared" si="463"/>
        <v>0</v>
      </c>
    </row>
    <row r="7377" spans="1:9" x14ac:dyDescent="0.2">
      <c r="A7377" s="11">
        <f t="shared" si="461"/>
        <v>43773.29166664878</v>
      </c>
      <c r="B7377" s="5">
        <f>'Load Profile'!E7380</f>
        <v>1200.1735054437695</v>
      </c>
      <c r="C7377" s="5">
        <f>'Solar Output'!E7381</f>
        <v>202.96694999999997</v>
      </c>
      <c r="D7377" s="5">
        <f>'Wind Output'!E7384</f>
        <v>873.33333333333337</v>
      </c>
      <c r="E7377" s="5">
        <f t="shared" si="462"/>
        <v>10000</v>
      </c>
      <c r="F7377" s="10">
        <f t="shared" si="460"/>
        <v>-123.87322211043625</v>
      </c>
      <c r="G7377" s="10">
        <f>IF(F7377&gt;0,MIN('Hourly Model'!$E$8*1000-E7377,F7377),MAX(-E7377,F7377))</f>
        <v>-123.87322211043625</v>
      </c>
      <c r="I7377" s="10">
        <f t="shared" si="463"/>
        <v>0</v>
      </c>
    </row>
    <row r="7378" spans="1:9" x14ac:dyDescent="0.2">
      <c r="A7378" s="11">
        <f t="shared" si="461"/>
        <v>43773.333333315444</v>
      </c>
      <c r="B7378" s="5">
        <f>'Load Profile'!E7381</f>
        <v>1183.0843977806485</v>
      </c>
      <c r="C7378" s="5">
        <f>'Solar Output'!E7382</f>
        <v>292.6336</v>
      </c>
      <c r="D7378" s="5">
        <f>'Wind Output'!E7385</f>
        <v>1666.6666666666667</v>
      </c>
      <c r="E7378" s="5">
        <f t="shared" si="462"/>
        <v>9876.1267778895635</v>
      </c>
      <c r="F7378" s="10">
        <f t="shared" si="460"/>
        <v>776.21586888601814</v>
      </c>
      <c r="G7378" s="10">
        <f>IF(F7378&gt;0,MIN('Hourly Model'!$E$8*1000-E7378,F7378),MAX(-E7378,F7378))</f>
        <v>123.87322211043647</v>
      </c>
      <c r="I7378" s="10">
        <f t="shared" si="463"/>
        <v>0</v>
      </c>
    </row>
    <row r="7379" spans="1:9" x14ac:dyDescent="0.2">
      <c r="A7379" s="11">
        <f t="shared" si="461"/>
        <v>43773.374999982108</v>
      </c>
      <c r="B7379" s="5">
        <f>'Load Profile'!E7382</f>
        <v>1062.5033847830182</v>
      </c>
      <c r="C7379" s="5">
        <f>'Solar Output'!E7383</f>
        <v>412.05419999999992</v>
      </c>
      <c r="D7379" s="5">
        <f>'Wind Output'!E7386</f>
        <v>0</v>
      </c>
      <c r="E7379" s="5">
        <f t="shared" si="462"/>
        <v>10000</v>
      </c>
      <c r="F7379" s="10">
        <f t="shared" si="460"/>
        <v>-650.44918478301827</v>
      </c>
      <c r="G7379" s="10">
        <f>IF(F7379&gt;0,MIN('Hourly Model'!$E$8*1000-E7379,F7379),MAX(-E7379,F7379))</f>
        <v>-650.44918478301827</v>
      </c>
      <c r="I7379" s="10">
        <f t="shared" si="463"/>
        <v>0</v>
      </c>
    </row>
    <row r="7380" spans="1:9" x14ac:dyDescent="0.2">
      <c r="A7380" s="11">
        <f t="shared" si="461"/>
        <v>43773.416666648773</v>
      </c>
      <c r="B7380" s="5">
        <f>'Load Profile'!E7383</f>
        <v>1078.9407403800431</v>
      </c>
      <c r="C7380" s="5">
        <f>'Solar Output'!E7384</f>
        <v>599.71349999999995</v>
      </c>
      <c r="D7380" s="5">
        <f>'Wind Output'!E7387</f>
        <v>0</v>
      </c>
      <c r="E7380" s="5">
        <f t="shared" si="462"/>
        <v>9349.5508152169823</v>
      </c>
      <c r="F7380" s="10">
        <f t="shared" si="460"/>
        <v>-479.2272403800431</v>
      </c>
      <c r="G7380" s="10">
        <f>IF(F7380&gt;0,MIN('Hourly Model'!$E$8*1000-E7380,F7380),MAX(-E7380,F7380))</f>
        <v>-479.2272403800431</v>
      </c>
      <c r="I7380" s="10">
        <f t="shared" si="463"/>
        <v>0</v>
      </c>
    </row>
    <row r="7381" spans="1:9" x14ac:dyDescent="0.2">
      <c r="A7381" s="11">
        <f t="shared" si="461"/>
        <v>43773.458333315437</v>
      </c>
      <c r="B7381" s="5">
        <f>'Load Profile'!E7384</f>
        <v>1062.4484362870198</v>
      </c>
      <c r="C7381" s="5">
        <f>'Solar Output'!E7385</f>
        <v>1373.2816999999998</v>
      </c>
      <c r="D7381" s="5">
        <f>'Wind Output'!E7388</f>
        <v>873.33333333333337</v>
      </c>
      <c r="E7381" s="5">
        <f t="shared" si="462"/>
        <v>8870.3235748369389</v>
      </c>
      <c r="F7381" s="10">
        <f t="shared" si="460"/>
        <v>1184.1665970463132</v>
      </c>
      <c r="G7381" s="10">
        <f>IF(F7381&gt;0,MIN('Hourly Model'!$E$8*1000-E7381,F7381),MAX(-E7381,F7381))</f>
        <v>1129.6764251630611</v>
      </c>
      <c r="I7381" s="10">
        <f t="shared" si="463"/>
        <v>0</v>
      </c>
    </row>
    <row r="7382" spans="1:9" x14ac:dyDescent="0.2">
      <c r="A7382" s="11">
        <f t="shared" si="461"/>
        <v>43773.499999982101</v>
      </c>
      <c r="B7382" s="5">
        <f>'Load Profile'!E7385</f>
        <v>1030.7925890976014</v>
      </c>
      <c r="C7382" s="5">
        <f>'Solar Output'!E7386</f>
        <v>864.52514999999983</v>
      </c>
      <c r="D7382" s="5">
        <f>'Wind Output'!E7389</f>
        <v>286.66666666666669</v>
      </c>
      <c r="E7382" s="5">
        <f t="shared" si="462"/>
        <v>10000</v>
      </c>
      <c r="F7382" s="10">
        <f t="shared" si="460"/>
        <v>120.39922756906503</v>
      </c>
      <c r="G7382" s="10">
        <f>IF(F7382&gt;0,MIN('Hourly Model'!$E$8*1000-E7382,F7382),MAX(-E7382,F7382))</f>
        <v>0</v>
      </c>
      <c r="I7382" s="10">
        <f t="shared" si="463"/>
        <v>0</v>
      </c>
    </row>
    <row r="7383" spans="1:9" x14ac:dyDescent="0.2">
      <c r="A7383" s="11">
        <f t="shared" si="461"/>
        <v>43773.541666648765</v>
      </c>
      <c r="B7383" s="5">
        <f>'Load Profile'!E7386</f>
        <v>994.75065400767141</v>
      </c>
      <c r="C7383" s="5">
        <f>'Solar Output'!E7387</f>
        <v>392.20979999999997</v>
      </c>
      <c r="D7383" s="5">
        <f>'Wind Output'!E7390</f>
        <v>286.66666666666669</v>
      </c>
      <c r="E7383" s="5">
        <f t="shared" si="462"/>
        <v>10000</v>
      </c>
      <c r="F7383" s="10">
        <f t="shared" si="460"/>
        <v>-315.87418734100481</v>
      </c>
      <c r="G7383" s="10">
        <f>IF(F7383&gt;0,MIN('Hourly Model'!$E$8*1000-E7383,F7383),MAX(-E7383,F7383))</f>
        <v>-315.87418734100481</v>
      </c>
      <c r="I7383" s="10">
        <f t="shared" si="463"/>
        <v>0</v>
      </c>
    </row>
    <row r="7384" spans="1:9" x14ac:dyDescent="0.2">
      <c r="A7384" s="11">
        <f t="shared" si="461"/>
        <v>43773.58333331543</v>
      </c>
      <c r="B7384" s="5">
        <f>'Load Profile'!E7387</f>
        <v>995.79258012625394</v>
      </c>
      <c r="C7384" s="5">
        <f>'Solar Output'!E7388</f>
        <v>244.94655000000003</v>
      </c>
      <c r="D7384" s="5">
        <f>'Wind Output'!E7391</f>
        <v>286.66666666666669</v>
      </c>
      <c r="E7384" s="5">
        <f t="shared" si="462"/>
        <v>9684.1258126589946</v>
      </c>
      <c r="F7384" s="10">
        <f t="shared" si="460"/>
        <v>-464.17936345958719</v>
      </c>
      <c r="G7384" s="10">
        <f>IF(F7384&gt;0,MIN('Hourly Model'!$E$8*1000-E7384,F7384),MAX(-E7384,F7384))</f>
        <v>-464.17936345958719</v>
      </c>
      <c r="I7384" s="10">
        <f t="shared" si="463"/>
        <v>0</v>
      </c>
    </row>
    <row r="7385" spans="1:9" x14ac:dyDescent="0.2">
      <c r="A7385" s="11">
        <f t="shared" si="461"/>
        <v>43773.624999982094</v>
      </c>
      <c r="B7385" s="5">
        <f>'Load Profile'!E7388</f>
        <v>1091.0715286894133</v>
      </c>
      <c r="C7385" s="5">
        <f>'Solar Output'!E7389</f>
        <v>1484.50395</v>
      </c>
      <c r="D7385" s="5">
        <f>'Wind Output'!E7392</f>
        <v>286.66666666666669</v>
      </c>
      <c r="E7385" s="5">
        <f t="shared" si="462"/>
        <v>9219.9464491994077</v>
      </c>
      <c r="F7385" s="10">
        <f t="shared" si="460"/>
        <v>680.09908797725348</v>
      </c>
      <c r="G7385" s="10">
        <f>IF(F7385&gt;0,MIN('Hourly Model'!$E$8*1000-E7385,F7385),MAX(-E7385,F7385))</f>
        <v>680.09908797725348</v>
      </c>
      <c r="I7385" s="10">
        <f t="shared" si="463"/>
        <v>0</v>
      </c>
    </row>
    <row r="7386" spans="1:9" x14ac:dyDescent="0.2">
      <c r="A7386" s="11">
        <f t="shared" si="461"/>
        <v>43773.666666648758</v>
      </c>
      <c r="B7386" s="5">
        <f>'Load Profile'!E7389</f>
        <v>1406.6966441343177</v>
      </c>
      <c r="C7386" s="5">
        <f>'Solar Output'!E7390</f>
        <v>0</v>
      </c>
      <c r="D7386" s="5">
        <f>'Wind Output'!E7393</f>
        <v>286.66666666666669</v>
      </c>
      <c r="E7386" s="5">
        <f t="shared" si="462"/>
        <v>9900.045537176662</v>
      </c>
      <c r="F7386" s="10">
        <f t="shared" si="460"/>
        <v>-1120.029977467651</v>
      </c>
      <c r="G7386" s="10">
        <f>IF(F7386&gt;0,MIN('Hourly Model'!$E$8*1000-E7386,F7386),MAX(-E7386,F7386))</f>
        <v>-1120.029977467651</v>
      </c>
      <c r="I7386" s="10">
        <f t="shared" si="463"/>
        <v>0</v>
      </c>
    </row>
    <row r="7387" spans="1:9" x14ac:dyDescent="0.2">
      <c r="A7387" s="11">
        <f t="shared" si="461"/>
        <v>43773.708333315422</v>
      </c>
      <c r="B7387" s="5">
        <f>'Load Profile'!E7390</f>
        <v>1953.5635644274694</v>
      </c>
      <c r="C7387" s="5">
        <f>'Solar Output'!E7391</f>
        <v>0</v>
      </c>
      <c r="D7387" s="5">
        <f>'Wind Output'!E7394</f>
        <v>286.66666666666669</v>
      </c>
      <c r="E7387" s="5">
        <f t="shared" si="462"/>
        <v>8780.0155597090106</v>
      </c>
      <c r="F7387" s="10">
        <f t="shared" si="460"/>
        <v>-1666.8968977608026</v>
      </c>
      <c r="G7387" s="10">
        <f>IF(F7387&gt;0,MIN('Hourly Model'!$E$8*1000-E7387,F7387),MAX(-E7387,F7387))</f>
        <v>-1666.8968977608026</v>
      </c>
      <c r="I7387" s="10">
        <f t="shared" si="463"/>
        <v>0</v>
      </c>
    </row>
    <row r="7388" spans="1:9" x14ac:dyDescent="0.2">
      <c r="A7388" s="11">
        <f t="shared" si="461"/>
        <v>43773.749999982087</v>
      </c>
      <c r="B7388" s="5">
        <f>'Load Profile'!E7391</f>
        <v>2235.4560143682261</v>
      </c>
      <c r="C7388" s="5">
        <f>'Solar Output'!E7392</f>
        <v>0</v>
      </c>
      <c r="D7388" s="5">
        <f>'Wind Output'!E7395</f>
        <v>873.33333333333337</v>
      </c>
      <c r="E7388" s="5">
        <f t="shared" si="462"/>
        <v>7113.1186619482078</v>
      </c>
      <c r="F7388" s="10">
        <f t="shared" si="460"/>
        <v>-1362.1226810348926</v>
      </c>
      <c r="G7388" s="10">
        <f>IF(F7388&gt;0,MIN('Hourly Model'!$E$8*1000-E7388,F7388),MAX(-E7388,F7388))</f>
        <v>-1362.1226810348926</v>
      </c>
      <c r="I7388" s="10">
        <f t="shared" si="463"/>
        <v>0</v>
      </c>
    </row>
    <row r="7389" spans="1:9" x14ac:dyDescent="0.2">
      <c r="A7389" s="11">
        <f t="shared" si="461"/>
        <v>43773.791666648751</v>
      </c>
      <c r="B7389" s="5">
        <f>'Load Profile'!E7392</f>
        <v>2126.9288970772591</v>
      </c>
      <c r="C7389" s="5">
        <f>'Solar Output'!E7393</f>
        <v>0</v>
      </c>
      <c r="D7389" s="5">
        <f>'Wind Output'!E7396</f>
        <v>873.33333333333337</v>
      </c>
      <c r="E7389" s="5">
        <f t="shared" si="462"/>
        <v>5750.9959809133152</v>
      </c>
      <c r="F7389" s="10">
        <f t="shared" si="460"/>
        <v>-1253.5955637439256</v>
      </c>
      <c r="G7389" s="10">
        <f>IF(F7389&gt;0,MIN('Hourly Model'!$E$8*1000-E7389,F7389),MAX(-E7389,F7389))</f>
        <v>-1253.5955637439256</v>
      </c>
      <c r="I7389" s="10">
        <f t="shared" si="463"/>
        <v>0</v>
      </c>
    </row>
    <row r="7390" spans="1:9" x14ac:dyDescent="0.2">
      <c r="A7390" s="11">
        <f t="shared" si="461"/>
        <v>43773.833333315415</v>
      </c>
      <c r="B7390" s="5">
        <f>'Load Profile'!E7393</f>
        <v>2030.9634707564574</v>
      </c>
      <c r="C7390" s="5">
        <f>'Solar Output'!E7394</f>
        <v>0</v>
      </c>
      <c r="D7390" s="5">
        <f>'Wind Output'!E7397</f>
        <v>1666.6666666666667</v>
      </c>
      <c r="E7390" s="5">
        <f t="shared" si="462"/>
        <v>4497.4004171693896</v>
      </c>
      <c r="F7390" s="10">
        <f t="shared" si="460"/>
        <v>-364.29680408979061</v>
      </c>
      <c r="G7390" s="10">
        <f>IF(F7390&gt;0,MIN('Hourly Model'!$E$8*1000-E7390,F7390),MAX(-E7390,F7390))</f>
        <v>-364.29680408979061</v>
      </c>
      <c r="I7390" s="10">
        <f t="shared" si="463"/>
        <v>0</v>
      </c>
    </row>
    <row r="7391" spans="1:9" x14ac:dyDescent="0.2">
      <c r="A7391" s="11">
        <f t="shared" si="461"/>
        <v>43773.874999982079</v>
      </c>
      <c r="B7391" s="5">
        <f>'Load Profile'!E7394</f>
        <v>1854.391215498347</v>
      </c>
      <c r="C7391" s="5">
        <f>'Solar Output'!E7395</f>
        <v>0</v>
      </c>
      <c r="D7391" s="5">
        <f>'Wind Output'!E7398</f>
        <v>4266.666666666667</v>
      </c>
      <c r="E7391" s="5">
        <f t="shared" si="462"/>
        <v>4133.1036130795992</v>
      </c>
      <c r="F7391" s="10">
        <f t="shared" si="460"/>
        <v>2412.2754511683197</v>
      </c>
      <c r="G7391" s="10">
        <f>IF(F7391&gt;0,MIN('Hourly Model'!$E$8*1000-E7391,F7391),MAX(-E7391,F7391))</f>
        <v>2412.2754511683197</v>
      </c>
      <c r="I7391" s="10">
        <f t="shared" si="463"/>
        <v>0</v>
      </c>
    </row>
    <row r="7392" spans="1:9" x14ac:dyDescent="0.2">
      <c r="A7392" s="11">
        <f t="shared" si="461"/>
        <v>43773.916666648744</v>
      </c>
      <c r="B7392" s="5">
        <f>'Load Profile'!E7395</f>
        <v>1502.6474676858838</v>
      </c>
      <c r="C7392" s="5">
        <f>'Solar Output'!E7396</f>
        <v>0</v>
      </c>
      <c r="D7392" s="5">
        <f>'Wind Output'!E7399</f>
        <v>2773.3333333333335</v>
      </c>
      <c r="E7392" s="5">
        <f t="shared" si="462"/>
        <v>6545.3790642479189</v>
      </c>
      <c r="F7392" s="10">
        <f t="shared" si="460"/>
        <v>1270.6858656474496</v>
      </c>
      <c r="G7392" s="10">
        <f>IF(F7392&gt;0,MIN('Hourly Model'!$E$8*1000-E7392,F7392),MAX(-E7392,F7392))</f>
        <v>1270.6858656474496</v>
      </c>
      <c r="I7392" s="10">
        <f t="shared" si="463"/>
        <v>0</v>
      </c>
    </row>
    <row r="7393" spans="1:9" x14ac:dyDescent="0.2">
      <c r="A7393" s="11">
        <f t="shared" si="461"/>
        <v>43773.958333315408</v>
      </c>
      <c r="B7393" s="5">
        <f>'Load Profile'!E7396</f>
        <v>1166.0687001628662</v>
      </c>
      <c r="C7393" s="5">
        <f>'Solar Output'!E7397</f>
        <v>0</v>
      </c>
      <c r="D7393" s="5">
        <f>'Wind Output'!E7400</f>
        <v>2773.3333333333335</v>
      </c>
      <c r="E7393" s="5">
        <f t="shared" si="462"/>
        <v>7816.0649298953686</v>
      </c>
      <c r="F7393" s="10">
        <f t="shared" si="460"/>
        <v>1607.2646331704673</v>
      </c>
      <c r="G7393" s="10">
        <f>IF(F7393&gt;0,MIN('Hourly Model'!$E$8*1000-E7393,F7393),MAX(-E7393,F7393))</f>
        <v>1607.2646331704673</v>
      </c>
      <c r="I7393" s="10">
        <f t="shared" si="463"/>
        <v>0</v>
      </c>
    </row>
    <row r="7394" spans="1:9" x14ac:dyDescent="0.2">
      <c r="A7394" s="11">
        <f t="shared" si="461"/>
        <v>43773.999999982072</v>
      </c>
      <c r="B7394" s="5">
        <f>'Load Profile'!E7397</f>
        <v>833.19164141751287</v>
      </c>
      <c r="C7394" s="5">
        <f>'Solar Output'!E7398</f>
        <v>0</v>
      </c>
      <c r="D7394" s="5">
        <f>'Wind Output'!E7401</f>
        <v>873.33333333333337</v>
      </c>
      <c r="E7394" s="5">
        <f t="shared" si="462"/>
        <v>9423.3295630658358</v>
      </c>
      <c r="F7394" s="10">
        <f t="shared" si="460"/>
        <v>40.141691915820502</v>
      </c>
      <c r="G7394" s="10">
        <f>IF(F7394&gt;0,MIN('Hourly Model'!$E$8*1000-E7394,F7394),MAX(-E7394,F7394))</f>
        <v>40.141691915820502</v>
      </c>
      <c r="I7394" s="10">
        <f t="shared" si="463"/>
        <v>0</v>
      </c>
    </row>
    <row r="7395" spans="1:9" x14ac:dyDescent="0.2">
      <c r="A7395" s="11">
        <f t="shared" si="461"/>
        <v>43774.041666648736</v>
      </c>
      <c r="B7395" s="5">
        <f>'Load Profile'!E7398</f>
        <v>706.06900397832931</v>
      </c>
      <c r="C7395" s="5">
        <f>'Solar Output'!E7399</f>
        <v>0</v>
      </c>
      <c r="D7395" s="5">
        <f>'Wind Output'!E7402</f>
        <v>1666.6666666666667</v>
      </c>
      <c r="E7395" s="5">
        <f t="shared" si="462"/>
        <v>9463.4712549816559</v>
      </c>
      <c r="F7395" s="10">
        <f t="shared" si="460"/>
        <v>960.59766268833744</v>
      </c>
      <c r="G7395" s="10">
        <f>IF(F7395&gt;0,MIN('Hourly Model'!$E$8*1000-E7395,F7395),MAX(-E7395,F7395))</f>
        <v>536.52874501834413</v>
      </c>
      <c r="I7395" s="10">
        <f t="shared" si="463"/>
        <v>0</v>
      </c>
    </row>
    <row r="7396" spans="1:9" x14ac:dyDescent="0.2">
      <c r="A7396" s="11">
        <f t="shared" si="461"/>
        <v>43774.083333315401</v>
      </c>
      <c r="B7396" s="5">
        <f>'Load Profile'!E7399</f>
        <v>647.04172080833575</v>
      </c>
      <c r="C7396" s="5">
        <f>'Solar Output'!E7400</f>
        <v>0</v>
      </c>
      <c r="D7396" s="5">
        <f>'Wind Output'!E7403</f>
        <v>1666.6666666666667</v>
      </c>
      <c r="E7396" s="5">
        <f t="shared" si="462"/>
        <v>10000</v>
      </c>
      <c r="F7396" s="10">
        <f t="shared" si="460"/>
        <v>1019.624945858331</v>
      </c>
      <c r="G7396" s="10">
        <f>IF(F7396&gt;0,MIN('Hourly Model'!$E$8*1000-E7396,F7396),MAX(-E7396,F7396))</f>
        <v>0</v>
      </c>
      <c r="I7396" s="10">
        <f t="shared" si="463"/>
        <v>0</v>
      </c>
    </row>
    <row r="7397" spans="1:9" x14ac:dyDescent="0.2">
      <c r="A7397" s="11">
        <f t="shared" si="461"/>
        <v>43774.124999982065</v>
      </c>
      <c r="B7397" s="5">
        <f>'Load Profile'!E7400</f>
        <v>636.47910544217802</v>
      </c>
      <c r="C7397" s="5">
        <f>'Solar Output'!E7401</f>
        <v>0</v>
      </c>
      <c r="D7397" s="5">
        <f>'Wind Output'!E7404</f>
        <v>2773.3333333333335</v>
      </c>
      <c r="E7397" s="5">
        <f t="shared" si="462"/>
        <v>10000</v>
      </c>
      <c r="F7397" s="10">
        <f t="shared" si="460"/>
        <v>2136.8542278911555</v>
      </c>
      <c r="G7397" s="10">
        <f>IF(F7397&gt;0,MIN('Hourly Model'!$E$8*1000-E7397,F7397),MAX(-E7397,F7397))</f>
        <v>0</v>
      </c>
      <c r="I7397" s="10">
        <f t="shared" si="463"/>
        <v>0</v>
      </c>
    </row>
    <row r="7398" spans="1:9" x14ac:dyDescent="0.2">
      <c r="A7398" s="11">
        <f t="shared" si="461"/>
        <v>43774.166666648729</v>
      </c>
      <c r="B7398" s="5">
        <f>'Load Profile'!E7401</f>
        <v>640.13633781158489</v>
      </c>
      <c r="C7398" s="5">
        <f>'Solar Output'!E7402</f>
        <v>0</v>
      </c>
      <c r="D7398" s="5">
        <f>'Wind Output'!E7405</f>
        <v>2773.3333333333335</v>
      </c>
      <c r="E7398" s="5">
        <f t="shared" si="462"/>
        <v>10000</v>
      </c>
      <c r="F7398" s="10">
        <f t="shared" si="460"/>
        <v>2133.1969955217487</v>
      </c>
      <c r="G7398" s="10">
        <f>IF(F7398&gt;0,MIN('Hourly Model'!$E$8*1000-E7398,F7398),MAX(-E7398,F7398))</f>
        <v>0</v>
      </c>
      <c r="I7398" s="10">
        <f t="shared" si="463"/>
        <v>0</v>
      </c>
    </row>
    <row r="7399" spans="1:9" x14ac:dyDescent="0.2">
      <c r="A7399" s="11">
        <f t="shared" si="461"/>
        <v>43774.208333315393</v>
      </c>
      <c r="B7399" s="5">
        <f>'Load Profile'!E7402</f>
        <v>701.84321026951966</v>
      </c>
      <c r="C7399" s="5">
        <f>'Solar Output'!E7403</f>
        <v>0</v>
      </c>
      <c r="D7399" s="5">
        <f>'Wind Output'!E7406</f>
        <v>4266.666666666667</v>
      </c>
      <c r="E7399" s="5">
        <f t="shared" si="462"/>
        <v>10000</v>
      </c>
      <c r="F7399" s="10">
        <f t="shared" si="460"/>
        <v>3564.8234563971473</v>
      </c>
      <c r="G7399" s="10">
        <f>IF(F7399&gt;0,MIN('Hourly Model'!$E$8*1000-E7399,F7399),MAX(-E7399,F7399))</f>
        <v>0</v>
      </c>
      <c r="I7399" s="10">
        <f t="shared" si="463"/>
        <v>0</v>
      </c>
    </row>
    <row r="7400" spans="1:9" x14ac:dyDescent="0.2">
      <c r="A7400" s="11">
        <f t="shared" si="461"/>
        <v>43774.249999982057</v>
      </c>
      <c r="B7400" s="5">
        <f>'Load Profile'!E7403</f>
        <v>891.0972392487264</v>
      </c>
      <c r="C7400" s="5">
        <f>'Solar Output'!E7404</f>
        <v>0</v>
      </c>
      <c r="D7400" s="5">
        <f>'Wind Output'!E7407</f>
        <v>4266.666666666667</v>
      </c>
      <c r="E7400" s="5">
        <f t="shared" si="462"/>
        <v>10000</v>
      </c>
      <c r="F7400" s="10">
        <f t="shared" si="460"/>
        <v>3375.5694274179405</v>
      </c>
      <c r="G7400" s="10">
        <f>IF(F7400&gt;0,MIN('Hourly Model'!$E$8*1000-E7400,F7400),MAX(-E7400,F7400))</f>
        <v>0</v>
      </c>
      <c r="I7400" s="10">
        <f t="shared" si="463"/>
        <v>0</v>
      </c>
    </row>
    <row r="7401" spans="1:9" x14ac:dyDescent="0.2">
      <c r="A7401" s="11">
        <f t="shared" si="461"/>
        <v>43774.291666648722</v>
      </c>
      <c r="B7401" s="5">
        <f>'Load Profile'!E7404</f>
        <v>1184.622559469442</v>
      </c>
      <c r="C7401" s="5">
        <f>'Solar Output'!E7405</f>
        <v>0</v>
      </c>
      <c r="D7401" s="5">
        <f>'Wind Output'!E7408</f>
        <v>4266.666666666667</v>
      </c>
      <c r="E7401" s="5">
        <f t="shared" si="462"/>
        <v>10000</v>
      </c>
      <c r="F7401" s="10">
        <f t="shared" si="460"/>
        <v>3082.044107197225</v>
      </c>
      <c r="G7401" s="10">
        <f>IF(F7401&gt;0,MIN('Hourly Model'!$E$8*1000-E7401,F7401),MAX(-E7401,F7401))</f>
        <v>0</v>
      </c>
      <c r="I7401" s="10">
        <f t="shared" si="463"/>
        <v>0</v>
      </c>
    </row>
    <row r="7402" spans="1:9" x14ac:dyDescent="0.2">
      <c r="A7402" s="11">
        <f t="shared" si="461"/>
        <v>43774.333333315386</v>
      </c>
      <c r="B7402" s="5">
        <f>'Load Profile'!E7405</f>
        <v>1167.4872452173952</v>
      </c>
      <c r="C7402" s="5">
        <f>'Solar Output'!E7406</f>
        <v>32.120649999999998</v>
      </c>
      <c r="D7402" s="5">
        <f>'Wind Output'!E7409</f>
        <v>4266.666666666667</v>
      </c>
      <c r="E7402" s="5">
        <f t="shared" si="462"/>
        <v>10000</v>
      </c>
      <c r="F7402" s="10">
        <f t="shared" si="460"/>
        <v>3131.3000714492719</v>
      </c>
      <c r="G7402" s="10">
        <f>IF(F7402&gt;0,MIN('Hourly Model'!$E$8*1000-E7402,F7402),MAX(-E7402,F7402))</f>
        <v>0</v>
      </c>
      <c r="I7402" s="10">
        <f t="shared" si="463"/>
        <v>0</v>
      </c>
    </row>
    <row r="7403" spans="1:9" x14ac:dyDescent="0.2">
      <c r="A7403" s="11">
        <f t="shared" si="461"/>
        <v>43774.37499998205</v>
      </c>
      <c r="B7403" s="5">
        <f>'Load Profile'!E7406</f>
        <v>1050.9456047879955</v>
      </c>
      <c r="C7403" s="5">
        <f>'Solar Output'!E7407</f>
        <v>706.51284999999996</v>
      </c>
      <c r="D7403" s="5">
        <f>'Wind Output'!E7410</f>
        <v>2773.3333333333335</v>
      </c>
      <c r="E7403" s="5">
        <f t="shared" si="462"/>
        <v>10000</v>
      </c>
      <c r="F7403" s="10">
        <f t="shared" si="460"/>
        <v>2428.9005785453382</v>
      </c>
      <c r="G7403" s="10">
        <f>IF(F7403&gt;0,MIN('Hourly Model'!$E$8*1000-E7403,F7403),MAX(-E7403,F7403))</f>
        <v>0</v>
      </c>
      <c r="I7403" s="10">
        <f t="shared" si="463"/>
        <v>0</v>
      </c>
    </row>
    <row r="7404" spans="1:9" x14ac:dyDescent="0.2">
      <c r="A7404" s="11">
        <f t="shared" si="461"/>
        <v>43774.416666648714</v>
      </c>
      <c r="B7404" s="5">
        <f>'Load Profile'!E7407</f>
        <v>1078.4147765548169</v>
      </c>
      <c r="C7404" s="5">
        <f>'Solar Output'!E7408</f>
        <v>475.26279999999997</v>
      </c>
      <c r="D7404" s="5">
        <f>'Wind Output'!E7411</f>
        <v>2773.3333333333335</v>
      </c>
      <c r="E7404" s="5">
        <f t="shared" si="462"/>
        <v>10000</v>
      </c>
      <c r="F7404" s="10">
        <f t="shared" si="460"/>
        <v>2170.1813567785166</v>
      </c>
      <c r="G7404" s="10">
        <f>IF(F7404&gt;0,MIN('Hourly Model'!$E$8*1000-E7404,F7404),MAX(-E7404,F7404))</f>
        <v>0</v>
      </c>
      <c r="I7404" s="10">
        <f t="shared" si="463"/>
        <v>0</v>
      </c>
    </row>
    <row r="7405" spans="1:9" x14ac:dyDescent="0.2">
      <c r="A7405" s="11">
        <f t="shared" si="461"/>
        <v>43774.458333315379</v>
      </c>
      <c r="B7405" s="5">
        <f>'Load Profile'!E7408</f>
        <v>1068.1811907229064</v>
      </c>
      <c r="C7405" s="5">
        <f>'Solar Output'!E7409</f>
        <v>1284.0554999999999</v>
      </c>
      <c r="D7405" s="5">
        <f>'Wind Output'!E7412</f>
        <v>2773.3333333333335</v>
      </c>
      <c r="E7405" s="5">
        <f t="shared" si="462"/>
        <v>10000</v>
      </c>
      <c r="F7405" s="10">
        <f t="shared" si="460"/>
        <v>2989.2076426104268</v>
      </c>
      <c r="G7405" s="10">
        <f>IF(F7405&gt;0,MIN('Hourly Model'!$E$8*1000-E7405,F7405),MAX(-E7405,F7405))</f>
        <v>0</v>
      </c>
      <c r="I7405" s="10">
        <f t="shared" si="463"/>
        <v>0</v>
      </c>
    </row>
    <row r="7406" spans="1:9" x14ac:dyDescent="0.2">
      <c r="A7406" s="11">
        <f t="shared" si="461"/>
        <v>43774.499999982043</v>
      </c>
      <c r="B7406" s="5">
        <f>'Load Profile'!E7409</f>
        <v>1035.9011356328908</v>
      </c>
      <c r="C7406" s="5">
        <f>'Solar Output'!E7410</f>
        <v>1882.2521499999998</v>
      </c>
      <c r="D7406" s="5">
        <f>'Wind Output'!E7413</f>
        <v>1666.6666666666667</v>
      </c>
      <c r="E7406" s="5">
        <f t="shared" si="462"/>
        <v>10000</v>
      </c>
      <c r="F7406" s="10">
        <f t="shared" si="460"/>
        <v>2513.0176810337753</v>
      </c>
      <c r="G7406" s="10">
        <f>IF(F7406&gt;0,MIN('Hourly Model'!$E$8*1000-E7406,F7406),MAX(-E7406,F7406))</f>
        <v>0</v>
      </c>
      <c r="I7406" s="10">
        <f t="shared" si="463"/>
        <v>0</v>
      </c>
    </row>
    <row r="7407" spans="1:9" x14ac:dyDescent="0.2">
      <c r="A7407" s="11">
        <f t="shared" si="461"/>
        <v>43774.541666648707</v>
      </c>
      <c r="B7407" s="5">
        <f>'Load Profile'!E7410</f>
        <v>975.27133449008249</v>
      </c>
      <c r="C7407" s="5">
        <f>'Solar Output'!E7411</f>
        <v>1316.0427499999998</v>
      </c>
      <c r="D7407" s="5">
        <f>'Wind Output'!E7414</f>
        <v>873.33333333333337</v>
      </c>
      <c r="E7407" s="5">
        <f t="shared" si="462"/>
        <v>10000</v>
      </c>
      <c r="F7407" s="10">
        <f t="shared" si="460"/>
        <v>1214.1047488432505</v>
      </c>
      <c r="G7407" s="10">
        <f>IF(F7407&gt;0,MIN('Hourly Model'!$E$8*1000-E7407,F7407),MAX(-E7407,F7407))</f>
        <v>0</v>
      </c>
      <c r="I7407" s="10">
        <f t="shared" si="463"/>
        <v>0</v>
      </c>
    </row>
    <row r="7408" spans="1:9" x14ac:dyDescent="0.2">
      <c r="A7408" s="11">
        <f t="shared" si="461"/>
        <v>43774.583333315371</v>
      </c>
      <c r="B7408" s="5">
        <f>'Load Profile'!E7411</f>
        <v>974.1373037184884</v>
      </c>
      <c r="C7408" s="5">
        <f>'Solar Output'!E7412</f>
        <v>698.57554999999991</v>
      </c>
      <c r="D7408" s="5">
        <f>'Wind Output'!E7415</f>
        <v>286.66666666666669</v>
      </c>
      <c r="E7408" s="5">
        <f t="shared" si="462"/>
        <v>10000</v>
      </c>
      <c r="F7408" s="10">
        <f t="shared" si="460"/>
        <v>11.104912948178139</v>
      </c>
      <c r="G7408" s="10">
        <f>IF(F7408&gt;0,MIN('Hourly Model'!$E$8*1000-E7408,F7408),MAX(-E7408,F7408))</f>
        <v>0</v>
      </c>
      <c r="I7408" s="10">
        <f t="shared" si="463"/>
        <v>0</v>
      </c>
    </row>
    <row r="7409" spans="1:9" x14ac:dyDescent="0.2">
      <c r="A7409" s="11">
        <f t="shared" si="461"/>
        <v>43774.624999982036</v>
      </c>
      <c r="B7409" s="5">
        <f>'Load Profile'!E7412</f>
        <v>1076.9382476969588</v>
      </c>
      <c r="C7409" s="5">
        <f>'Solar Output'!E7413</f>
        <v>316.39605</v>
      </c>
      <c r="D7409" s="5">
        <f>'Wind Output'!E7416</f>
        <v>286.66666666666669</v>
      </c>
      <c r="E7409" s="5">
        <f t="shared" si="462"/>
        <v>10000</v>
      </c>
      <c r="F7409" s="10">
        <f t="shared" si="460"/>
        <v>-473.87553103029211</v>
      </c>
      <c r="G7409" s="10">
        <f>IF(F7409&gt;0,MIN('Hourly Model'!$E$8*1000-E7409,F7409),MAX(-E7409,F7409))</f>
        <v>-473.87553103029211</v>
      </c>
      <c r="I7409" s="10">
        <f t="shared" si="463"/>
        <v>0</v>
      </c>
    </row>
    <row r="7410" spans="1:9" x14ac:dyDescent="0.2">
      <c r="A7410" s="11">
        <f t="shared" si="461"/>
        <v>43774.6666666487</v>
      </c>
      <c r="B7410" s="5">
        <f>'Load Profile'!E7413</f>
        <v>1398.7891968722579</v>
      </c>
      <c r="C7410" s="5">
        <f>'Solar Output'!E7414</f>
        <v>0</v>
      </c>
      <c r="D7410" s="5">
        <f>'Wind Output'!E7417</f>
        <v>286.66666666666669</v>
      </c>
      <c r="E7410" s="5">
        <f t="shared" si="462"/>
        <v>9526.1244689697087</v>
      </c>
      <c r="F7410" s="10">
        <f t="shared" si="460"/>
        <v>-1112.1225302055911</v>
      </c>
      <c r="G7410" s="10">
        <f>IF(F7410&gt;0,MIN('Hourly Model'!$E$8*1000-E7410,F7410),MAX(-E7410,F7410))</f>
        <v>-1112.1225302055911</v>
      </c>
      <c r="I7410" s="10">
        <f t="shared" si="463"/>
        <v>0</v>
      </c>
    </row>
    <row r="7411" spans="1:9" x14ac:dyDescent="0.2">
      <c r="A7411" s="11">
        <f t="shared" si="461"/>
        <v>43774.708333315364</v>
      </c>
      <c r="B7411" s="5">
        <f>'Load Profile'!E7414</f>
        <v>1948.1710307649973</v>
      </c>
      <c r="C7411" s="5">
        <f>'Solar Output'!E7415</f>
        <v>0</v>
      </c>
      <c r="D7411" s="5">
        <f>'Wind Output'!E7418</f>
        <v>0</v>
      </c>
      <c r="E7411" s="5">
        <f t="shared" si="462"/>
        <v>8414.0019387641169</v>
      </c>
      <c r="F7411" s="10">
        <f t="shared" si="460"/>
        <v>-1948.1710307649973</v>
      </c>
      <c r="G7411" s="10">
        <f>IF(F7411&gt;0,MIN('Hourly Model'!$E$8*1000-E7411,F7411),MAX(-E7411,F7411))</f>
        <v>-1948.1710307649973</v>
      </c>
      <c r="I7411" s="10">
        <f t="shared" si="463"/>
        <v>0</v>
      </c>
    </row>
    <row r="7412" spans="1:9" x14ac:dyDescent="0.2">
      <c r="A7412" s="11">
        <f t="shared" si="461"/>
        <v>43774.749999982028</v>
      </c>
      <c r="B7412" s="5">
        <f>'Load Profile'!E7415</f>
        <v>2234.8002614674215</v>
      </c>
      <c r="C7412" s="5">
        <f>'Solar Output'!E7416</f>
        <v>0</v>
      </c>
      <c r="D7412" s="5">
        <f>'Wind Output'!E7419</f>
        <v>0</v>
      </c>
      <c r="E7412" s="5">
        <f t="shared" si="462"/>
        <v>6465.8309079991195</v>
      </c>
      <c r="F7412" s="10">
        <f t="shared" si="460"/>
        <v>-2234.8002614674215</v>
      </c>
      <c r="G7412" s="10">
        <f>IF(F7412&gt;0,MIN('Hourly Model'!$E$8*1000-E7412,F7412),MAX(-E7412,F7412))</f>
        <v>-2234.8002614674215</v>
      </c>
      <c r="I7412" s="10">
        <f t="shared" si="463"/>
        <v>0</v>
      </c>
    </row>
    <row r="7413" spans="1:9" x14ac:dyDescent="0.2">
      <c r="A7413" s="11">
        <f t="shared" si="461"/>
        <v>43774.791666648693</v>
      </c>
      <c r="B7413" s="5">
        <f>'Load Profile'!E7416</f>
        <v>2126.2973356313696</v>
      </c>
      <c r="C7413" s="5">
        <f>'Solar Output'!E7417</f>
        <v>0</v>
      </c>
      <c r="D7413" s="5">
        <f>'Wind Output'!E7420</f>
        <v>0</v>
      </c>
      <c r="E7413" s="5">
        <f t="shared" si="462"/>
        <v>4231.030646531698</v>
      </c>
      <c r="F7413" s="10">
        <f t="shared" si="460"/>
        <v>-2126.2973356313696</v>
      </c>
      <c r="G7413" s="10">
        <f>IF(F7413&gt;0,MIN('Hourly Model'!$E$8*1000-E7413,F7413),MAX(-E7413,F7413))</f>
        <v>-2126.2973356313696</v>
      </c>
      <c r="I7413" s="10">
        <f t="shared" si="463"/>
        <v>0</v>
      </c>
    </row>
    <row r="7414" spans="1:9" x14ac:dyDescent="0.2">
      <c r="A7414" s="11">
        <f t="shared" si="461"/>
        <v>43774.833333315357</v>
      </c>
      <c r="B7414" s="5">
        <f>'Load Profile'!E7417</f>
        <v>2030.179004177809</v>
      </c>
      <c r="C7414" s="5">
        <f>'Solar Output'!E7418</f>
        <v>0</v>
      </c>
      <c r="D7414" s="5">
        <f>'Wind Output'!E7421</f>
        <v>0</v>
      </c>
      <c r="E7414" s="5">
        <f t="shared" si="462"/>
        <v>2104.7333109003284</v>
      </c>
      <c r="F7414" s="10">
        <f t="shared" si="460"/>
        <v>-2030.179004177809</v>
      </c>
      <c r="G7414" s="10">
        <f>IF(F7414&gt;0,MIN('Hourly Model'!$E$8*1000-E7414,F7414),MAX(-E7414,F7414))</f>
        <v>-2030.179004177809</v>
      </c>
      <c r="I7414" s="10">
        <f t="shared" si="463"/>
        <v>0</v>
      </c>
    </row>
    <row r="7415" spans="1:9" x14ac:dyDescent="0.2">
      <c r="A7415" s="11">
        <f t="shared" si="461"/>
        <v>43774.874999982021</v>
      </c>
      <c r="B7415" s="5">
        <f>'Load Profile'!E7418</f>
        <v>1855.2471255539288</v>
      </c>
      <c r="C7415" s="5">
        <f>'Solar Output'!E7419</f>
        <v>0</v>
      </c>
      <c r="D7415" s="5">
        <f>'Wind Output'!E7422</f>
        <v>0</v>
      </c>
      <c r="E7415" s="5">
        <f t="shared" si="462"/>
        <v>74.554306722519414</v>
      </c>
      <c r="F7415" s="10">
        <f t="shared" si="460"/>
        <v>-1855.2471255539288</v>
      </c>
      <c r="G7415" s="10">
        <f>IF(F7415&gt;0,MIN('Hourly Model'!$E$8*1000-E7415,F7415),MAX(-E7415,F7415))</f>
        <v>-74.554306722519414</v>
      </c>
      <c r="I7415" s="10">
        <f t="shared" si="463"/>
        <v>-1780.6928188314093</v>
      </c>
    </row>
    <row r="7416" spans="1:9" x14ac:dyDescent="0.2">
      <c r="A7416" s="11">
        <f t="shared" si="461"/>
        <v>43774.916666648685</v>
      </c>
      <c r="B7416" s="5">
        <f>'Load Profile'!E7419</f>
        <v>1503.4793993684539</v>
      </c>
      <c r="C7416" s="5">
        <f>'Solar Output'!E7420</f>
        <v>0</v>
      </c>
      <c r="D7416" s="5">
        <f>'Wind Output'!E7423</f>
        <v>0</v>
      </c>
      <c r="E7416" s="5">
        <f t="shared" si="462"/>
        <v>0</v>
      </c>
      <c r="F7416" s="10">
        <f t="shared" si="460"/>
        <v>-1503.4793993684539</v>
      </c>
      <c r="G7416" s="10">
        <f>IF(F7416&gt;0,MIN('Hourly Model'!$E$8*1000-E7416,F7416),MAX(-E7416,F7416))</f>
        <v>0</v>
      </c>
      <c r="I7416" s="10">
        <f t="shared" si="463"/>
        <v>-3284.172218199863</v>
      </c>
    </row>
    <row r="7417" spans="1:9" x14ac:dyDescent="0.2">
      <c r="A7417" s="11">
        <f t="shared" si="461"/>
        <v>43774.95833331535</v>
      </c>
      <c r="B7417" s="5">
        <f>'Load Profile'!E7420</f>
        <v>1167.0314985383523</v>
      </c>
      <c r="C7417" s="5">
        <f>'Solar Output'!E7421</f>
        <v>0</v>
      </c>
      <c r="D7417" s="5">
        <f>'Wind Output'!E7424</f>
        <v>873.33333333333337</v>
      </c>
      <c r="E7417" s="5">
        <f t="shared" si="462"/>
        <v>0</v>
      </c>
      <c r="F7417" s="10">
        <f t="shared" si="460"/>
        <v>-293.69816520501888</v>
      </c>
      <c r="G7417" s="10">
        <f>IF(F7417&gt;0,MIN('Hourly Model'!$E$8*1000-E7417,F7417),MAX(-E7417,F7417))</f>
        <v>0</v>
      </c>
      <c r="I7417" s="10">
        <f t="shared" si="463"/>
        <v>-3577.870383404882</v>
      </c>
    </row>
    <row r="7418" spans="1:9" x14ac:dyDescent="0.2">
      <c r="A7418" s="11">
        <f t="shared" si="461"/>
        <v>43774.999999982014</v>
      </c>
      <c r="B7418" s="5">
        <f>'Load Profile'!E7421</f>
        <v>823.06415261697794</v>
      </c>
      <c r="C7418" s="5">
        <f>'Solar Output'!E7422</f>
        <v>0</v>
      </c>
      <c r="D7418" s="5">
        <f>'Wind Output'!E7425</f>
        <v>1666.6666666666667</v>
      </c>
      <c r="E7418" s="5">
        <f t="shared" si="462"/>
        <v>0</v>
      </c>
      <c r="F7418" s="10">
        <f t="shared" si="460"/>
        <v>843.60251404968881</v>
      </c>
      <c r="G7418" s="10">
        <f>IF(F7418&gt;0,MIN('Hourly Model'!$E$8*1000-E7418,F7418),MAX(-E7418,F7418))</f>
        <v>843.60251404968881</v>
      </c>
      <c r="I7418" s="10">
        <f t="shared" si="463"/>
        <v>-2734.2678693551934</v>
      </c>
    </row>
    <row r="7419" spans="1:9" x14ac:dyDescent="0.2">
      <c r="A7419" s="11">
        <f t="shared" si="461"/>
        <v>43775.041666648678</v>
      </c>
      <c r="B7419" s="5">
        <f>'Load Profile'!E7422</f>
        <v>696.18953807486457</v>
      </c>
      <c r="C7419" s="5">
        <f>'Solar Output'!E7423</f>
        <v>0</v>
      </c>
      <c r="D7419" s="5">
        <f>'Wind Output'!E7426</f>
        <v>2773.3333333333335</v>
      </c>
      <c r="E7419" s="5">
        <f t="shared" si="462"/>
        <v>843.60251404968881</v>
      </c>
      <c r="F7419" s="10">
        <f t="shared" si="460"/>
        <v>2077.1437952584688</v>
      </c>
      <c r="G7419" s="10">
        <f>IF(F7419&gt;0,MIN('Hourly Model'!$E$8*1000-E7419,F7419),MAX(-E7419,F7419))</f>
        <v>2077.1437952584688</v>
      </c>
      <c r="I7419" s="10">
        <f t="shared" si="463"/>
        <v>0</v>
      </c>
    </row>
    <row r="7420" spans="1:9" x14ac:dyDescent="0.2">
      <c r="A7420" s="11">
        <f t="shared" si="461"/>
        <v>43775.083333315342</v>
      </c>
      <c r="B7420" s="5">
        <f>'Load Profile'!E7423</f>
        <v>639.00681172461793</v>
      </c>
      <c r="C7420" s="5">
        <f>'Solar Output'!E7424</f>
        <v>0</v>
      </c>
      <c r="D7420" s="5">
        <f>'Wind Output'!E7427</f>
        <v>4266.666666666667</v>
      </c>
      <c r="E7420" s="5">
        <f t="shared" si="462"/>
        <v>2920.7463093081578</v>
      </c>
      <c r="F7420" s="10">
        <f t="shared" si="460"/>
        <v>3627.6598549420492</v>
      </c>
      <c r="G7420" s="10">
        <f>IF(F7420&gt;0,MIN('Hourly Model'!$E$8*1000-E7420,F7420),MAX(-E7420,F7420))</f>
        <v>3627.6598549420492</v>
      </c>
      <c r="I7420" s="10">
        <f t="shared" si="463"/>
        <v>0</v>
      </c>
    </row>
    <row r="7421" spans="1:9" x14ac:dyDescent="0.2">
      <c r="A7421" s="11">
        <f t="shared" si="461"/>
        <v>43775.124999982007</v>
      </c>
      <c r="B7421" s="5">
        <f>'Load Profile'!E7424</f>
        <v>628.27031264636923</v>
      </c>
      <c r="C7421" s="5">
        <f>'Solar Output'!E7425</f>
        <v>0</v>
      </c>
      <c r="D7421" s="5">
        <f>'Wind Output'!E7428</f>
        <v>4266.666666666667</v>
      </c>
      <c r="E7421" s="5">
        <f t="shared" si="462"/>
        <v>6548.4061642502074</v>
      </c>
      <c r="F7421" s="10">
        <f t="shared" si="460"/>
        <v>3638.3963540202976</v>
      </c>
      <c r="G7421" s="10">
        <f>IF(F7421&gt;0,MIN('Hourly Model'!$E$8*1000-E7421,F7421),MAX(-E7421,F7421))</f>
        <v>3451.5938357497926</v>
      </c>
      <c r="I7421" s="10">
        <f t="shared" si="463"/>
        <v>0</v>
      </c>
    </row>
    <row r="7422" spans="1:9" x14ac:dyDescent="0.2">
      <c r="A7422" s="11">
        <f t="shared" si="461"/>
        <v>43775.166666648671</v>
      </c>
      <c r="B7422" s="5">
        <f>'Load Profile'!E7425</f>
        <v>629.4327510090942</v>
      </c>
      <c r="C7422" s="5">
        <f>'Solar Output'!E7426</f>
        <v>0</v>
      </c>
      <c r="D7422" s="5">
        <f>'Wind Output'!E7429</f>
        <v>2773.3333333333335</v>
      </c>
      <c r="E7422" s="5">
        <f t="shared" si="462"/>
        <v>10000</v>
      </c>
      <c r="F7422" s="10">
        <f t="shared" si="460"/>
        <v>2143.9005823242392</v>
      </c>
      <c r="G7422" s="10">
        <f>IF(F7422&gt;0,MIN('Hourly Model'!$E$8*1000-E7422,F7422),MAX(-E7422,F7422))</f>
        <v>0</v>
      </c>
      <c r="I7422" s="10">
        <f t="shared" si="463"/>
        <v>0</v>
      </c>
    </row>
    <row r="7423" spans="1:9" x14ac:dyDescent="0.2">
      <c r="A7423" s="11">
        <f t="shared" si="461"/>
        <v>43775.208333315335</v>
      </c>
      <c r="B7423" s="5">
        <f>'Load Profile'!E7426</f>
        <v>690.70382769105129</v>
      </c>
      <c r="C7423" s="5">
        <f>'Solar Output'!E7427</f>
        <v>0</v>
      </c>
      <c r="D7423" s="5">
        <f>'Wind Output'!E7430</f>
        <v>2773.3333333333335</v>
      </c>
      <c r="E7423" s="5">
        <f t="shared" si="462"/>
        <v>10000</v>
      </c>
      <c r="F7423" s="10">
        <f t="shared" si="460"/>
        <v>2082.6295056422823</v>
      </c>
      <c r="G7423" s="10">
        <f>IF(F7423&gt;0,MIN('Hourly Model'!$E$8*1000-E7423,F7423),MAX(-E7423,F7423))</f>
        <v>0</v>
      </c>
      <c r="I7423" s="10">
        <f t="shared" si="463"/>
        <v>0</v>
      </c>
    </row>
    <row r="7424" spans="1:9" x14ac:dyDescent="0.2">
      <c r="A7424" s="11">
        <f t="shared" si="461"/>
        <v>43775.249999981999</v>
      </c>
      <c r="B7424" s="5">
        <f>'Load Profile'!E7427</f>
        <v>886.97433968392227</v>
      </c>
      <c r="C7424" s="5">
        <f>'Solar Output'!E7428</f>
        <v>0</v>
      </c>
      <c r="D7424" s="5">
        <f>'Wind Output'!E7431</f>
        <v>1666.6666666666667</v>
      </c>
      <c r="E7424" s="5">
        <f t="shared" si="462"/>
        <v>10000</v>
      </c>
      <c r="F7424" s="10">
        <f t="shared" si="460"/>
        <v>779.69232698274448</v>
      </c>
      <c r="G7424" s="10">
        <f>IF(F7424&gt;0,MIN('Hourly Model'!$E$8*1000-E7424,F7424),MAX(-E7424,F7424))</f>
        <v>0</v>
      </c>
      <c r="I7424" s="10">
        <f t="shared" si="463"/>
        <v>0</v>
      </c>
    </row>
    <row r="7425" spans="1:9" x14ac:dyDescent="0.2">
      <c r="A7425" s="11">
        <f t="shared" si="461"/>
        <v>43775.291666648664</v>
      </c>
      <c r="B7425" s="5">
        <f>'Load Profile'!E7428</f>
        <v>1169.0594711559902</v>
      </c>
      <c r="C7425" s="5">
        <f>'Solar Output'!E7429</f>
        <v>972.49289999999985</v>
      </c>
      <c r="D7425" s="5">
        <f>'Wind Output'!E7432</f>
        <v>2773.3333333333335</v>
      </c>
      <c r="E7425" s="5">
        <f t="shared" si="462"/>
        <v>10000</v>
      </c>
      <c r="F7425" s="10">
        <f t="shared" si="460"/>
        <v>2576.766762177343</v>
      </c>
      <c r="G7425" s="10">
        <f>IF(F7425&gt;0,MIN('Hourly Model'!$E$8*1000-E7425,F7425),MAX(-E7425,F7425))</f>
        <v>0</v>
      </c>
      <c r="I7425" s="10">
        <f t="shared" si="463"/>
        <v>0</v>
      </c>
    </row>
    <row r="7426" spans="1:9" x14ac:dyDescent="0.2">
      <c r="A7426" s="11">
        <f t="shared" si="461"/>
        <v>43775.333333315328</v>
      </c>
      <c r="B7426" s="5">
        <f>'Load Profile'!E7429</f>
        <v>1108.2117660212841</v>
      </c>
      <c r="C7426" s="5">
        <f>'Solar Output'!E7430</f>
        <v>1469.9863499999999</v>
      </c>
      <c r="D7426" s="5">
        <f>'Wind Output'!E7433</f>
        <v>4266.666666666667</v>
      </c>
      <c r="E7426" s="5">
        <f t="shared" si="462"/>
        <v>10000</v>
      </c>
      <c r="F7426" s="10">
        <f t="shared" ref="F7426:F7489" si="464">D7426+C7426-B7426</f>
        <v>4628.4412506453828</v>
      </c>
      <c r="G7426" s="10">
        <f>IF(F7426&gt;0,MIN('Hourly Model'!$E$8*1000-E7426,F7426),MAX(-E7426,F7426))</f>
        <v>0</v>
      </c>
      <c r="I7426" s="10">
        <f t="shared" si="463"/>
        <v>0</v>
      </c>
    </row>
    <row r="7427" spans="1:9" x14ac:dyDescent="0.2">
      <c r="A7427" s="11">
        <f t="shared" ref="A7427:A7490" si="465">A7426+1/24</f>
        <v>43775.374999981992</v>
      </c>
      <c r="B7427" s="5">
        <f>'Load Profile'!E7430</f>
        <v>957.31224004809576</v>
      </c>
      <c r="C7427" s="5">
        <f>'Solar Output'!E7431</f>
        <v>2068.9074999999998</v>
      </c>
      <c r="D7427" s="5">
        <f>'Wind Output'!E7434</f>
        <v>4266.666666666667</v>
      </c>
      <c r="E7427" s="5">
        <f t="shared" ref="E7427:E7490" si="466">E7426+G7426</f>
        <v>10000</v>
      </c>
      <c r="F7427" s="10">
        <f t="shared" si="464"/>
        <v>5378.2619266185711</v>
      </c>
      <c r="G7427" s="10">
        <f>IF(F7427&gt;0,MIN('Hourly Model'!$E$8*1000-E7427,F7427),MAX(-E7427,F7427))</f>
        <v>0</v>
      </c>
      <c r="I7427" s="10">
        <f t="shared" ref="I7427:I7490" si="467">MIN(I7426+F7427+E7427,0)</f>
        <v>0</v>
      </c>
    </row>
    <row r="7428" spans="1:9" x14ac:dyDescent="0.2">
      <c r="A7428" s="11">
        <f t="shared" si="465"/>
        <v>43775.416666648656</v>
      </c>
      <c r="B7428" s="5">
        <f>'Load Profile'!E7431</f>
        <v>949.58505563762856</v>
      </c>
      <c r="C7428" s="5">
        <f>'Solar Output'!E7432</f>
        <v>2842.91615</v>
      </c>
      <c r="D7428" s="5">
        <f>'Wind Output'!E7435</f>
        <v>2773.3333333333335</v>
      </c>
      <c r="E7428" s="5">
        <f t="shared" si="466"/>
        <v>10000</v>
      </c>
      <c r="F7428" s="10">
        <f t="shared" si="464"/>
        <v>4666.6644276957049</v>
      </c>
      <c r="G7428" s="10">
        <f>IF(F7428&gt;0,MIN('Hourly Model'!$E$8*1000-E7428,F7428),MAX(-E7428,F7428))</f>
        <v>0</v>
      </c>
      <c r="I7428" s="10">
        <f t="shared" si="467"/>
        <v>0</v>
      </c>
    </row>
    <row r="7429" spans="1:9" x14ac:dyDescent="0.2">
      <c r="A7429" s="11">
        <f t="shared" si="465"/>
        <v>43775.45833331532</v>
      </c>
      <c r="B7429" s="5">
        <f>'Load Profile'!E7432</f>
        <v>930.69259697775146</v>
      </c>
      <c r="C7429" s="5">
        <f>'Solar Output'!E7433</f>
        <v>2904.7205999999996</v>
      </c>
      <c r="D7429" s="5">
        <f>'Wind Output'!E7436</f>
        <v>4266.666666666667</v>
      </c>
      <c r="E7429" s="5">
        <f t="shared" si="466"/>
        <v>10000</v>
      </c>
      <c r="F7429" s="10">
        <f t="shared" si="464"/>
        <v>6240.6946696889154</v>
      </c>
      <c r="G7429" s="10">
        <f>IF(F7429&gt;0,MIN('Hourly Model'!$E$8*1000-E7429,F7429),MAX(-E7429,F7429))</f>
        <v>0</v>
      </c>
      <c r="I7429" s="10">
        <f t="shared" si="467"/>
        <v>0</v>
      </c>
    </row>
    <row r="7430" spans="1:9" x14ac:dyDescent="0.2">
      <c r="A7430" s="11">
        <f t="shared" si="465"/>
        <v>43775.499999981985</v>
      </c>
      <c r="B7430" s="5">
        <f>'Load Profile'!E7433</f>
        <v>902.233890605498</v>
      </c>
      <c r="C7430" s="5">
        <f>'Solar Output'!E7434</f>
        <v>1677.9350999999999</v>
      </c>
      <c r="D7430" s="5">
        <f>'Wind Output'!E7437</f>
        <v>873.33333333333337</v>
      </c>
      <c r="E7430" s="5">
        <f t="shared" si="466"/>
        <v>10000</v>
      </c>
      <c r="F7430" s="10">
        <f t="shared" si="464"/>
        <v>1649.0345427278353</v>
      </c>
      <c r="G7430" s="10">
        <f>IF(F7430&gt;0,MIN('Hourly Model'!$E$8*1000-E7430,F7430),MAX(-E7430,F7430))</f>
        <v>0</v>
      </c>
      <c r="I7430" s="10">
        <f t="shared" si="467"/>
        <v>0</v>
      </c>
    </row>
    <row r="7431" spans="1:9" x14ac:dyDescent="0.2">
      <c r="A7431" s="11">
        <f t="shared" si="465"/>
        <v>43775.541666648649</v>
      </c>
      <c r="B7431" s="5">
        <f>'Load Profile'!E7434</f>
        <v>872.19859011561709</v>
      </c>
      <c r="C7431" s="5">
        <f>'Solar Output'!E7435</f>
        <v>1371.66365</v>
      </c>
      <c r="D7431" s="5">
        <f>'Wind Output'!E7438</f>
        <v>873.33333333333337</v>
      </c>
      <c r="E7431" s="5">
        <f t="shared" si="466"/>
        <v>10000</v>
      </c>
      <c r="F7431" s="10">
        <f t="shared" si="464"/>
        <v>1372.7983932177162</v>
      </c>
      <c r="G7431" s="10">
        <f>IF(F7431&gt;0,MIN('Hourly Model'!$E$8*1000-E7431,F7431),MAX(-E7431,F7431))</f>
        <v>0</v>
      </c>
      <c r="I7431" s="10">
        <f t="shared" si="467"/>
        <v>0</v>
      </c>
    </row>
    <row r="7432" spans="1:9" x14ac:dyDescent="0.2">
      <c r="A7432" s="11">
        <f t="shared" si="465"/>
        <v>43775.583333315313</v>
      </c>
      <c r="B7432" s="5">
        <f>'Load Profile'!E7435</f>
        <v>877.32437075969551</v>
      </c>
      <c r="C7432" s="5">
        <f>'Solar Output'!E7436</f>
        <v>294.03774999999996</v>
      </c>
      <c r="D7432" s="5">
        <f>'Wind Output'!E7439</f>
        <v>873.33333333333337</v>
      </c>
      <c r="E7432" s="5">
        <f t="shared" si="466"/>
        <v>10000</v>
      </c>
      <c r="F7432" s="10">
        <f t="shared" si="464"/>
        <v>290.04671257363793</v>
      </c>
      <c r="G7432" s="10">
        <f>IF(F7432&gt;0,MIN('Hourly Model'!$E$8*1000-E7432,F7432),MAX(-E7432,F7432))</f>
        <v>0</v>
      </c>
      <c r="I7432" s="10">
        <f t="shared" si="467"/>
        <v>0</v>
      </c>
    </row>
    <row r="7433" spans="1:9" x14ac:dyDescent="0.2">
      <c r="A7433" s="11">
        <f t="shared" si="465"/>
        <v>43775.624999981977</v>
      </c>
      <c r="B7433" s="5">
        <f>'Load Profile'!E7436</f>
        <v>978.71436516567417</v>
      </c>
      <c r="C7433" s="5">
        <f>'Solar Output'!E7437</f>
        <v>289.38369999999998</v>
      </c>
      <c r="D7433" s="5">
        <f>'Wind Output'!E7440</f>
        <v>873.33333333333337</v>
      </c>
      <c r="E7433" s="5">
        <f t="shared" si="466"/>
        <v>10000</v>
      </c>
      <c r="F7433" s="10">
        <f t="shared" si="464"/>
        <v>184.00266816765918</v>
      </c>
      <c r="G7433" s="10">
        <f>IF(F7433&gt;0,MIN('Hourly Model'!$E$8*1000-E7433,F7433),MAX(-E7433,F7433))</f>
        <v>0</v>
      </c>
      <c r="I7433" s="10">
        <f t="shared" si="467"/>
        <v>0</v>
      </c>
    </row>
    <row r="7434" spans="1:9" x14ac:dyDescent="0.2">
      <c r="A7434" s="11">
        <f t="shared" si="465"/>
        <v>43775.666666648642</v>
      </c>
      <c r="B7434" s="5">
        <f>'Load Profile'!E7437</f>
        <v>1302.7841561839361</v>
      </c>
      <c r="C7434" s="5">
        <f>'Solar Output'!E7438</f>
        <v>0</v>
      </c>
      <c r="D7434" s="5">
        <f>'Wind Output'!E7441</f>
        <v>873.33333333333337</v>
      </c>
      <c r="E7434" s="5">
        <f t="shared" si="466"/>
        <v>10000</v>
      </c>
      <c r="F7434" s="10">
        <f t="shared" si="464"/>
        <v>-429.45082285060278</v>
      </c>
      <c r="G7434" s="10">
        <f>IF(F7434&gt;0,MIN('Hourly Model'!$E$8*1000-E7434,F7434),MAX(-E7434,F7434))</f>
        <v>-429.45082285060278</v>
      </c>
      <c r="I7434" s="10">
        <f t="shared" si="467"/>
        <v>0</v>
      </c>
    </row>
    <row r="7435" spans="1:9" x14ac:dyDescent="0.2">
      <c r="A7435" s="11">
        <f t="shared" si="465"/>
        <v>43775.708333315306</v>
      </c>
      <c r="B7435" s="5">
        <f>'Load Profile'!E7438</f>
        <v>1850.0698279203475</v>
      </c>
      <c r="C7435" s="5">
        <f>'Solar Output'!E7439</f>
        <v>0</v>
      </c>
      <c r="D7435" s="5">
        <f>'Wind Output'!E7442</f>
        <v>4266.666666666667</v>
      </c>
      <c r="E7435" s="5">
        <f t="shared" si="466"/>
        <v>9570.549177149398</v>
      </c>
      <c r="F7435" s="10">
        <f t="shared" si="464"/>
        <v>2416.5968387463195</v>
      </c>
      <c r="G7435" s="10">
        <f>IF(F7435&gt;0,MIN('Hourly Model'!$E$8*1000-E7435,F7435),MAX(-E7435,F7435))</f>
        <v>429.45082285060198</v>
      </c>
      <c r="I7435" s="10">
        <f t="shared" si="467"/>
        <v>0</v>
      </c>
    </row>
    <row r="7436" spans="1:9" x14ac:dyDescent="0.2">
      <c r="A7436" s="11">
        <f t="shared" si="465"/>
        <v>43775.74999998197</v>
      </c>
      <c r="B7436" s="5">
        <f>'Load Profile'!E7439</f>
        <v>2143.4034965056217</v>
      </c>
      <c r="C7436" s="5">
        <f>'Solar Output'!E7440</f>
        <v>0</v>
      </c>
      <c r="D7436" s="5">
        <f>'Wind Output'!E7443</f>
        <v>1666.6666666666667</v>
      </c>
      <c r="E7436" s="5">
        <f t="shared" si="466"/>
        <v>10000</v>
      </c>
      <c r="F7436" s="10">
        <f t="shared" si="464"/>
        <v>-476.73682983895492</v>
      </c>
      <c r="G7436" s="10">
        <f>IF(F7436&gt;0,MIN('Hourly Model'!$E$8*1000-E7436,F7436),MAX(-E7436,F7436))</f>
        <v>-476.73682983895492</v>
      </c>
      <c r="I7436" s="10">
        <f t="shared" si="467"/>
        <v>0</v>
      </c>
    </row>
    <row r="7437" spans="1:9" x14ac:dyDescent="0.2">
      <c r="A7437" s="11">
        <f t="shared" si="465"/>
        <v>43775.791666648634</v>
      </c>
      <c r="B7437" s="5">
        <f>'Load Profile'!E7440</f>
        <v>2043.7851061123035</v>
      </c>
      <c r="C7437" s="5">
        <f>'Solar Output'!E7441</f>
        <v>0</v>
      </c>
      <c r="D7437" s="5">
        <f>'Wind Output'!E7444</f>
        <v>4266.666666666667</v>
      </c>
      <c r="E7437" s="5">
        <f t="shared" si="466"/>
        <v>9523.2631701610444</v>
      </c>
      <c r="F7437" s="10">
        <f t="shared" si="464"/>
        <v>2222.8815605543632</v>
      </c>
      <c r="G7437" s="10">
        <f>IF(F7437&gt;0,MIN('Hourly Model'!$E$8*1000-E7437,F7437),MAX(-E7437,F7437))</f>
        <v>476.7368298389556</v>
      </c>
      <c r="I7437" s="10">
        <f t="shared" si="467"/>
        <v>0</v>
      </c>
    </row>
    <row r="7438" spans="1:9" x14ac:dyDescent="0.2">
      <c r="A7438" s="11">
        <f t="shared" si="465"/>
        <v>43775.833333315299</v>
      </c>
      <c r="B7438" s="5">
        <f>'Load Profile'!E7441</f>
        <v>1949.6226257106805</v>
      </c>
      <c r="C7438" s="5">
        <f>'Solar Output'!E7442</f>
        <v>0</v>
      </c>
      <c r="D7438" s="5">
        <f>'Wind Output'!E7445</f>
        <v>4266.666666666667</v>
      </c>
      <c r="E7438" s="5">
        <f t="shared" si="466"/>
        <v>10000</v>
      </c>
      <c r="F7438" s="10">
        <f t="shared" si="464"/>
        <v>2317.0440409559865</v>
      </c>
      <c r="G7438" s="10">
        <f>IF(F7438&gt;0,MIN('Hourly Model'!$E$8*1000-E7438,F7438),MAX(-E7438,F7438))</f>
        <v>0</v>
      </c>
      <c r="I7438" s="10">
        <f t="shared" si="467"/>
        <v>0</v>
      </c>
    </row>
    <row r="7439" spans="1:9" x14ac:dyDescent="0.2">
      <c r="A7439" s="11">
        <f t="shared" si="465"/>
        <v>43775.874999981963</v>
      </c>
      <c r="B7439" s="5">
        <f>'Load Profile'!E7442</f>
        <v>1776.5402225471651</v>
      </c>
      <c r="C7439" s="5">
        <f>'Solar Output'!E7443</f>
        <v>0</v>
      </c>
      <c r="D7439" s="5">
        <f>'Wind Output'!E7446</f>
        <v>4266.666666666667</v>
      </c>
      <c r="E7439" s="5">
        <f t="shared" si="466"/>
        <v>10000</v>
      </c>
      <c r="F7439" s="10">
        <f t="shared" si="464"/>
        <v>2490.1264441195017</v>
      </c>
      <c r="G7439" s="10">
        <f>IF(F7439&gt;0,MIN('Hourly Model'!$E$8*1000-E7439,F7439),MAX(-E7439,F7439))</f>
        <v>0</v>
      </c>
      <c r="I7439" s="10">
        <f t="shared" si="467"/>
        <v>0</v>
      </c>
    </row>
    <row r="7440" spans="1:9" x14ac:dyDescent="0.2">
      <c r="A7440" s="11">
        <f t="shared" si="465"/>
        <v>43775.916666648627</v>
      </c>
      <c r="B7440" s="5">
        <f>'Load Profile'!E7443</f>
        <v>1435.7877221076162</v>
      </c>
      <c r="C7440" s="5">
        <f>'Solar Output'!E7444</f>
        <v>0</v>
      </c>
      <c r="D7440" s="5">
        <f>'Wind Output'!E7447</f>
        <v>2773.3333333333335</v>
      </c>
      <c r="E7440" s="5">
        <f t="shared" si="466"/>
        <v>10000</v>
      </c>
      <c r="F7440" s="10">
        <f t="shared" si="464"/>
        <v>1337.5456112257173</v>
      </c>
      <c r="G7440" s="10">
        <f>IF(F7440&gt;0,MIN('Hourly Model'!$E$8*1000-E7440,F7440),MAX(-E7440,F7440))</f>
        <v>0</v>
      </c>
      <c r="I7440" s="10">
        <f t="shared" si="467"/>
        <v>0</v>
      </c>
    </row>
    <row r="7441" spans="1:9" x14ac:dyDescent="0.2">
      <c r="A7441" s="11">
        <f t="shared" si="465"/>
        <v>43775.958333315291</v>
      </c>
      <c r="B7441" s="5">
        <f>'Load Profile'!E7444</f>
        <v>1114.7395345900684</v>
      </c>
      <c r="C7441" s="5">
        <f>'Solar Output'!E7445</f>
        <v>0</v>
      </c>
      <c r="D7441" s="5">
        <f>'Wind Output'!E7448</f>
        <v>873.33333333333337</v>
      </c>
      <c r="E7441" s="5">
        <f t="shared" si="466"/>
        <v>10000</v>
      </c>
      <c r="F7441" s="10">
        <f t="shared" si="464"/>
        <v>-241.40620125673502</v>
      </c>
      <c r="G7441" s="10">
        <f>IF(F7441&gt;0,MIN('Hourly Model'!$E$8*1000-E7441,F7441),MAX(-E7441,F7441))</f>
        <v>-241.40620125673502</v>
      </c>
      <c r="I7441" s="10">
        <f t="shared" si="467"/>
        <v>0</v>
      </c>
    </row>
    <row r="7442" spans="1:9" x14ac:dyDescent="0.2">
      <c r="A7442" s="11">
        <f t="shared" si="465"/>
        <v>43775.999999981956</v>
      </c>
      <c r="B7442" s="5">
        <f>'Load Profile'!E7445</f>
        <v>790.90483839023102</v>
      </c>
      <c r="C7442" s="5">
        <f>'Solar Output'!E7446</f>
        <v>0</v>
      </c>
      <c r="D7442" s="5">
        <f>'Wind Output'!E7449</f>
        <v>873.33333333333337</v>
      </c>
      <c r="E7442" s="5">
        <f t="shared" si="466"/>
        <v>9758.5937987432644</v>
      </c>
      <c r="F7442" s="10">
        <f t="shared" si="464"/>
        <v>82.428494943102351</v>
      </c>
      <c r="G7442" s="10">
        <f>IF(F7442&gt;0,MIN('Hourly Model'!$E$8*1000-E7442,F7442),MAX(-E7442,F7442))</f>
        <v>82.428494943102351</v>
      </c>
      <c r="I7442" s="10">
        <f t="shared" si="467"/>
        <v>0</v>
      </c>
    </row>
    <row r="7443" spans="1:9" x14ac:dyDescent="0.2">
      <c r="A7443" s="11">
        <f t="shared" si="465"/>
        <v>43776.04166664862</v>
      </c>
      <c r="B7443" s="5">
        <f>'Load Profile'!E7446</f>
        <v>665.41329853423861</v>
      </c>
      <c r="C7443" s="5">
        <f>'Solar Output'!E7447</f>
        <v>0</v>
      </c>
      <c r="D7443" s="5">
        <f>'Wind Output'!E7450</f>
        <v>2773.3333333333335</v>
      </c>
      <c r="E7443" s="5">
        <f t="shared" si="466"/>
        <v>9841.0222936863665</v>
      </c>
      <c r="F7443" s="10">
        <f t="shared" si="464"/>
        <v>2107.920034799095</v>
      </c>
      <c r="G7443" s="10">
        <f>IF(F7443&gt;0,MIN('Hourly Model'!$E$8*1000-E7443,F7443),MAX(-E7443,F7443))</f>
        <v>158.97770631363346</v>
      </c>
      <c r="I7443" s="10">
        <f t="shared" si="467"/>
        <v>0</v>
      </c>
    </row>
    <row r="7444" spans="1:9" x14ac:dyDescent="0.2">
      <c r="A7444" s="11">
        <f t="shared" si="465"/>
        <v>43776.083333315284</v>
      </c>
      <c r="B7444" s="5">
        <f>'Load Profile'!E7447</f>
        <v>609.85407095574124</v>
      </c>
      <c r="C7444" s="5">
        <f>'Solar Output'!E7448</f>
        <v>0</v>
      </c>
      <c r="D7444" s="5">
        <f>'Wind Output'!E7451</f>
        <v>4266.666666666667</v>
      </c>
      <c r="E7444" s="5">
        <f t="shared" si="466"/>
        <v>10000</v>
      </c>
      <c r="F7444" s="10">
        <f t="shared" si="464"/>
        <v>3656.812595710926</v>
      </c>
      <c r="G7444" s="10">
        <f>IF(F7444&gt;0,MIN('Hourly Model'!$E$8*1000-E7444,F7444),MAX(-E7444,F7444))</f>
        <v>0</v>
      </c>
      <c r="I7444" s="10">
        <f t="shared" si="467"/>
        <v>0</v>
      </c>
    </row>
    <row r="7445" spans="1:9" x14ac:dyDescent="0.2">
      <c r="A7445" s="11">
        <f t="shared" si="465"/>
        <v>43776.124999981948</v>
      </c>
      <c r="B7445" s="5">
        <f>'Load Profile'!E7448</f>
        <v>600.1279674232884</v>
      </c>
      <c r="C7445" s="5">
        <f>'Solar Output'!E7449</f>
        <v>0</v>
      </c>
      <c r="D7445" s="5">
        <f>'Wind Output'!E7452</f>
        <v>2773.3333333333335</v>
      </c>
      <c r="E7445" s="5">
        <f t="shared" si="466"/>
        <v>10000</v>
      </c>
      <c r="F7445" s="10">
        <f t="shared" si="464"/>
        <v>2173.2053659100452</v>
      </c>
      <c r="G7445" s="10">
        <f>IF(F7445&gt;0,MIN('Hourly Model'!$E$8*1000-E7445,F7445),MAX(-E7445,F7445))</f>
        <v>0</v>
      </c>
      <c r="I7445" s="10">
        <f t="shared" si="467"/>
        <v>0</v>
      </c>
    </row>
    <row r="7446" spans="1:9" x14ac:dyDescent="0.2">
      <c r="A7446" s="11">
        <f t="shared" si="465"/>
        <v>43776.166666648613</v>
      </c>
      <c r="B7446" s="5">
        <f>'Load Profile'!E7449</f>
        <v>602.68297815408539</v>
      </c>
      <c r="C7446" s="5">
        <f>'Solar Output'!E7450</f>
        <v>0</v>
      </c>
      <c r="D7446" s="5">
        <f>'Wind Output'!E7453</f>
        <v>2773.3333333333335</v>
      </c>
      <c r="E7446" s="5">
        <f t="shared" si="466"/>
        <v>10000</v>
      </c>
      <c r="F7446" s="10">
        <f t="shared" si="464"/>
        <v>2170.650355179248</v>
      </c>
      <c r="G7446" s="10">
        <f>IF(F7446&gt;0,MIN('Hourly Model'!$E$8*1000-E7446,F7446),MAX(-E7446,F7446))</f>
        <v>0</v>
      </c>
      <c r="I7446" s="10">
        <f t="shared" si="467"/>
        <v>0</v>
      </c>
    </row>
    <row r="7447" spans="1:9" x14ac:dyDescent="0.2">
      <c r="A7447" s="11">
        <f t="shared" si="465"/>
        <v>43776.208333315277</v>
      </c>
      <c r="B7447" s="5">
        <f>'Load Profile'!E7450</f>
        <v>667.14730801826067</v>
      </c>
      <c r="C7447" s="5">
        <f>'Solar Output'!E7451</f>
        <v>0</v>
      </c>
      <c r="D7447" s="5">
        <f>'Wind Output'!E7454</f>
        <v>1666.6666666666667</v>
      </c>
      <c r="E7447" s="5">
        <f t="shared" si="466"/>
        <v>10000</v>
      </c>
      <c r="F7447" s="10">
        <f t="shared" si="464"/>
        <v>999.51935864840607</v>
      </c>
      <c r="G7447" s="10">
        <f>IF(F7447&gt;0,MIN('Hourly Model'!$E$8*1000-E7447,F7447),MAX(-E7447,F7447))</f>
        <v>0</v>
      </c>
      <c r="I7447" s="10">
        <f t="shared" si="467"/>
        <v>0</v>
      </c>
    </row>
    <row r="7448" spans="1:9" x14ac:dyDescent="0.2">
      <c r="A7448" s="11">
        <f t="shared" si="465"/>
        <v>43776.249999981941</v>
      </c>
      <c r="B7448" s="5">
        <f>'Load Profile'!E7451</f>
        <v>857.72280770749398</v>
      </c>
      <c r="C7448" s="5">
        <f>'Solar Output'!E7452</f>
        <v>0</v>
      </c>
      <c r="D7448" s="5">
        <f>'Wind Output'!E7455</f>
        <v>4266.666666666667</v>
      </c>
      <c r="E7448" s="5">
        <f t="shared" si="466"/>
        <v>10000</v>
      </c>
      <c r="F7448" s="10">
        <f t="shared" si="464"/>
        <v>3408.9438589591728</v>
      </c>
      <c r="G7448" s="10">
        <f>IF(F7448&gt;0,MIN('Hourly Model'!$E$8*1000-E7448,F7448),MAX(-E7448,F7448))</f>
        <v>0</v>
      </c>
      <c r="I7448" s="10">
        <f t="shared" si="467"/>
        <v>0</v>
      </c>
    </row>
    <row r="7449" spans="1:9" x14ac:dyDescent="0.2">
      <c r="A7449" s="11">
        <f t="shared" si="465"/>
        <v>43776.291666648605</v>
      </c>
      <c r="B7449" s="5">
        <f>'Load Profile'!E7452</f>
        <v>1122.0741078237722</v>
      </c>
      <c r="C7449" s="5">
        <f>'Solar Output'!E7453</f>
        <v>93.80319999999999</v>
      </c>
      <c r="D7449" s="5">
        <f>'Wind Output'!E7456</f>
        <v>2773.3333333333335</v>
      </c>
      <c r="E7449" s="5">
        <f t="shared" si="466"/>
        <v>10000</v>
      </c>
      <c r="F7449" s="10">
        <f t="shared" si="464"/>
        <v>1745.0624255095611</v>
      </c>
      <c r="G7449" s="10">
        <f>IF(F7449&gt;0,MIN('Hourly Model'!$E$8*1000-E7449,F7449),MAX(-E7449,F7449))</f>
        <v>0</v>
      </c>
      <c r="I7449" s="10">
        <f t="shared" si="467"/>
        <v>0</v>
      </c>
    </row>
    <row r="7450" spans="1:9" x14ac:dyDescent="0.2">
      <c r="A7450" s="11">
        <f t="shared" si="465"/>
        <v>43776.33333331527</v>
      </c>
      <c r="B7450" s="5">
        <f>'Load Profile'!E7453</f>
        <v>1073.2506822306736</v>
      </c>
      <c r="C7450" s="5">
        <f>'Solar Output'!E7454</f>
        <v>3860.5235499999994</v>
      </c>
      <c r="D7450" s="5">
        <f>'Wind Output'!E7457</f>
        <v>873.33333333333337</v>
      </c>
      <c r="E7450" s="5">
        <f t="shared" si="466"/>
        <v>10000</v>
      </c>
      <c r="F7450" s="10">
        <f t="shared" si="464"/>
        <v>3660.6062011026593</v>
      </c>
      <c r="G7450" s="10">
        <f>IF(F7450&gt;0,MIN('Hourly Model'!$E$8*1000-E7450,F7450),MAX(-E7450,F7450))</f>
        <v>0</v>
      </c>
      <c r="I7450" s="10">
        <f t="shared" si="467"/>
        <v>0</v>
      </c>
    </row>
    <row r="7451" spans="1:9" x14ac:dyDescent="0.2">
      <c r="A7451" s="11">
        <f t="shared" si="465"/>
        <v>43776.374999981934</v>
      </c>
      <c r="B7451" s="5">
        <f>'Load Profile'!E7454</f>
        <v>923.53888921789985</v>
      </c>
      <c r="C7451" s="5">
        <f>'Solar Output'!E7455</f>
        <v>5406.1453999999994</v>
      </c>
      <c r="D7451" s="5">
        <f>'Wind Output'!E7458</f>
        <v>873.33333333333337</v>
      </c>
      <c r="E7451" s="5">
        <f t="shared" si="466"/>
        <v>10000</v>
      </c>
      <c r="F7451" s="10">
        <f t="shared" si="464"/>
        <v>5355.9398441154326</v>
      </c>
      <c r="G7451" s="10">
        <f>IF(F7451&gt;0,MIN('Hourly Model'!$E$8*1000-E7451,F7451),MAX(-E7451,F7451))</f>
        <v>0</v>
      </c>
      <c r="I7451" s="10">
        <f t="shared" si="467"/>
        <v>0</v>
      </c>
    </row>
    <row r="7452" spans="1:9" x14ac:dyDescent="0.2">
      <c r="A7452" s="11">
        <f t="shared" si="465"/>
        <v>43776.416666648598</v>
      </c>
      <c r="B7452" s="5">
        <f>'Load Profile'!E7455</f>
        <v>930.14716834255353</v>
      </c>
      <c r="C7452" s="5">
        <f>'Solar Output'!E7456</f>
        <v>6478.3628499999995</v>
      </c>
      <c r="D7452" s="5">
        <f>'Wind Output'!E7459</f>
        <v>286.66666666666669</v>
      </c>
      <c r="E7452" s="5">
        <f t="shared" si="466"/>
        <v>10000</v>
      </c>
      <c r="F7452" s="10">
        <f t="shared" si="464"/>
        <v>5834.8823483241131</v>
      </c>
      <c r="G7452" s="10">
        <f>IF(F7452&gt;0,MIN('Hourly Model'!$E$8*1000-E7452,F7452),MAX(-E7452,F7452))</f>
        <v>0</v>
      </c>
      <c r="I7452" s="10">
        <f t="shared" si="467"/>
        <v>0</v>
      </c>
    </row>
    <row r="7453" spans="1:9" x14ac:dyDescent="0.2">
      <c r="A7453" s="11">
        <f t="shared" si="465"/>
        <v>43776.458333315262</v>
      </c>
      <c r="B7453" s="5">
        <f>'Load Profile'!E7456</f>
        <v>957.56572649836107</v>
      </c>
      <c r="C7453" s="5">
        <f>'Solar Output'!E7457</f>
        <v>6751.135949999999</v>
      </c>
      <c r="D7453" s="5">
        <f>'Wind Output'!E7460</f>
        <v>286.66666666666669</v>
      </c>
      <c r="E7453" s="5">
        <f t="shared" si="466"/>
        <v>10000</v>
      </c>
      <c r="F7453" s="10">
        <f t="shared" si="464"/>
        <v>6080.2368901683049</v>
      </c>
      <c r="G7453" s="10">
        <f>IF(F7453&gt;0,MIN('Hourly Model'!$E$8*1000-E7453,F7453),MAX(-E7453,F7453))</f>
        <v>0</v>
      </c>
      <c r="I7453" s="10">
        <f t="shared" si="467"/>
        <v>0</v>
      </c>
    </row>
    <row r="7454" spans="1:9" x14ac:dyDescent="0.2">
      <c r="A7454" s="11">
        <f t="shared" si="465"/>
        <v>43776.499999981927</v>
      </c>
      <c r="B7454" s="5">
        <f>'Load Profile'!E7457</f>
        <v>928.95773738571643</v>
      </c>
      <c r="C7454" s="5">
        <f>'Solar Output'!E7458</f>
        <v>6452.4314999999997</v>
      </c>
      <c r="D7454" s="5">
        <f>'Wind Output'!E7461</f>
        <v>286.66666666666669</v>
      </c>
      <c r="E7454" s="5">
        <f t="shared" si="466"/>
        <v>10000</v>
      </c>
      <c r="F7454" s="10">
        <f t="shared" si="464"/>
        <v>5810.1404292809502</v>
      </c>
      <c r="G7454" s="10">
        <f>IF(F7454&gt;0,MIN('Hourly Model'!$E$8*1000-E7454,F7454),MAX(-E7454,F7454))</f>
        <v>0</v>
      </c>
      <c r="I7454" s="10">
        <f t="shared" si="467"/>
        <v>0</v>
      </c>
    </row>
    <row r="7455" spans="1:9" x14ac:dyDescent="0.2">
      <c r="A7455" s="11">
        <f t="shared" si="465"/>
        <v>43776.541666648591</v>
      </c>
      <c r="B7455" s="5">
        <f>'Load Profile'!E7458</f>
        <v>903.00492192617753</v>
      </c>
      <c r="C7455" s="5">
        <f>'Solar Output'!E7459</f>
        <v>5522.0216999999993</v>
      </c>
      <c r="D7455" s="5">
        <f>'Wind Output'!E7462</f>
        <v>0</v>
      </c>
      <c r="E7455" s="5">
        <f t="shared" si="466"/>
        <v>10000</v>
      </c>
      <c r="F7455" s="10">
        <f t="shared" si="464"/>
        <v>4619.016778073822</v>
      </c>
      <c r="G7455" s="10">
        <f>IF(F7455&gt;0,MIN('Hourly Model'!$E$8*1000-E7455,F7455),MAX(-E7455,F7455))</f>
        <v>0</v>
      </c>
      <c r="I7455" s="10">
        <f t="shared" si="467"/>
        <v>0</v>
      </c>
    </row>
    <row r="7456" spans="1:9" x14ac:dyDescent="0.2">
      <c r="A7456" s="11">
        <f t="shared" si="465"/>
        <v>43776.583333315255</v>
      </c>
      <c r="B7456" s="5">
        <f>'Load Profile'!E7459</f>
        <v>918.58432543270726</v>
      </c>
      <c r="C7456" s="5">
        <f>'Solar Output'!E7460</f>
        <v>3986.61645</v>
      </c>
      <c r="D7456" s="5">
        <f>'Wind Output'!E7463</f>
        <v>0</v>
      </c>
      <c r="E7456" s="5">
        <f t="shared" si="466"/>
        <v>10000</v>
      </c>
      <c r="F7456" s="10">
        <f t="shared" si="464"/>
        <v>3068.0321245672926</v>
      </c>
      <c r="G7456" s="10">
        <f>IF(F7456&gt;0,MIN('Hourly Model'!$E$8*1000-E7456,F7456),MAX(-E7456,F7456))</f>
        <v>0</v>
      </c>
      <c r="I7456" s="10">
        <f t="shared" si="467"/>
        <v>0</v>
      </c>
    </row>
    <row r="7457" spans="1:9" x14ac:dyDescent="0.2">
      <c r="A7457" s="11">
        <f t="shared" si="465"/>
        <v>43776.624999981919</v>
      </c>
      <c r="B7457" s="5">
        <f>'Load Profile'!E7460</f>
        <v>1024.9851272583248</v>
      </c>
      <c r="C7457" s="5">
        <f>'Solar Output'!E7461</f>
        <v>1951.5511499999998</v>
      </c>
      <c r="D7457" s="5">
        <f>'Wind Output'!E7464</f>
        <v>873.33333333333337</v>
      </c>
      <c r="E7457" s="5">
        <f t="shared" si="466"/>
        <v>10000</v>
      </c>
      <c r="F7457" s="10">
        <f t="shared" si="464"/>
        <v>1799.8993560750084</v>
      </c>
      <c r="G7457" s="10">
        <f>IF(F7457&gt;0,MIN('Hourly Model'!$E$8*1000-E7457,F7457),MAX(-E7457,F7457))</f>
        <v>0</v>
      </c>
      <c r="I7457" s="10">
        <f t="shared" si="467"/>
        <v>0</v>
      </c>
    </row>
    <row r="7458" spans="1:9" x14ac:dyDescent="0.2">
      <c r="A7458" s="11">
        <f t="shared" si="465"/>
        <v>43776.666666648583</v>
      </c>
      <c r="B7458" s="5">
        <f>'Load Profile'!E7461</f>
        <v>1348.4095631068176</v>
      </c>
      <c r="C7458" s="5">
        <f>'Solar Output'!E7462</f>
        <v>0</v>
      </c>
      <c r="D7458" s="5">
        <f>'Wind Output'!E7465</f>
        <v>873.33333333333337</v>
      </c>
      <c r="E7458" s="5">
        <f t="shared" si="466"/>
        <v>10000</v>
      </c>
      <c r="F7458" s="10">
        <f t="shared" si="464"/>
        <v>-475.07622977348422</v>
      </c>
      <c r="G7458" s="10">
        <f>IF(F7458&gt;0,MIN('Hourly Model'!$E$8*1000-E7458,F7458),MAX(-E7458,F7458))</f>
        <v>-475.07622977348422</v>
      </c>
      <c r="I7458" s="10">
        <f t="shared" si="467"/>
        <v>0</v>
      </c>
    </row>
    <row r="7459" spans="1:9" x14ac:dyDescent="0.2">
      <c r="A7459" s="11">
        <f t="shared" si="465"/>
        <v>43776.708333315248</v>
      </c>
      <c r="B7459" s="5">
        <f>'Load Profile'!E7462</f>
        <v>1896.3264511408256</v>
      </c>
      <c r="C7459" s="5">
        <f>'Solar Output'!E7463</f>
        <v>0</v>
      </c>
      <c r="D7459" s="5">
        <f>'Wind Output'!E7466</f>
        <v>286.66666666666669</v>
      </c>
      <c r="E7459" s="5">
        <f t="shared" si="466"/>
        <v>9524.9237702265164</v>
      </c>
      <c r="F7459" s="10">
        <f t="shared" si="464"/>
        <v>-1609.6597844741589</v>
      </c>
      <c r="G7459" s="10">
        <f>IF(F7459&gt;0,MIN('Hourly Model'!$E$8*1000-E7459,F7459),MAX(-E7459,F7459))</f>
        <v>-1609.6597844741589</v>
      </c>
      <c r="I7459" s="10">
        <f t="shared" si="467"/>
        <v>0</v>
      </c>
    </row>
    <row r="7460" spans="1:9" x14ac:dyDescent="0.2">
      <c r="A7460" s="11">
        <f t="shared" si="465"/>
        <v>43776.749999981912</v>
      </c>
      <c r="B7460" s="5">
        <f>'Load Profile'!E7463</f>
        <v>2185.4884754561481</v>
      </c>
      <c r="C7460" s="5">
        <f>'Solar Output'!E7464</f>
        <v>0</v>
      </c>
      <c r="D7460" s="5">
        <f>'Wind Output'!E7467</f>
        <v>286.66666666666669</v>
      </c>
      <c r="E7460" s="5">
        <f t="shared" si="466"/>
        <v>7915.2639857523573</v>
      </c>
      <c r="F7460" s="10">
        <f t="shared" si="464"/>
        <v>-1898.8218087894813</v>
      </c>
      <c r="G7460" s="10">
        <f>IF(F7460&gt;0,MIN('Hourly Model'!$E$8*1000-E7460,F7460),MAX(-E7460,F7460))</f>
        <v>-1898.8218087894813</v>
      </c>
      <c r="I7460" s="10">
        <f t="shared" si="467"/>
        <v>0</v>
      </c>
    </row>
    <row r="7461" spans="1:9" x14ac:dyDescent="0.2">
      <c r="A7461" s="11">
        <f t="shared" si="465"/>
        <v>43776.791666648576</v>
      </c>
      <c r="B7461" s="5">
        <f>'Load Profile'!E7464</f>
        <v>2082.5630738889058</v>
      </c>
      <c r="C7461" s="5">
        <f>'Solar Output'!E7465</f>
        <v>0</v>
      </c>
      <c r="D7461" s="5">
        <f>'Wind Output'!E7468</f>
        <v>286.66666666666669</v>
      </c>
      <c r="E7461" s="5">
        <f t="shared" si="466"/>
        <v>6016.4421769628761</v>
      </c>
      <c r="F7461" s="10">
        <f t="shared" si="464"/>
        <v>-1795.8964072222391</v>
      </c>
      <c r="G7461" s="10">
        <f>IF(F7461&gt;0,MIN('Hourly Model'!$E$8*1000-E7461,F7461),MAX(-E7461,F7461))</f>
        <v>-1795.8964072222391</v>
      </c>
      <c r="I7461" s="10">
        <f t="shared" si="467"/>
        <v>0</v>
      </c>
    </row>
    <row r="7462" spans="1:9" x14ac:dyDescent="0.2">
      <c r="A7462" s="11">
        <f t="shared" si="465"/>
        <v>43776.83333331524</v>
      </c>
      <c r="B7462" s="5">
        <f>'Load Profile'!E7465</f>
        <v>1987.1753558921584</v>
      </c>
      <c r="C7462" s="5">
        <f>'Solar Output'!E7466</f>
        <v>0</v>
      </c>
      <c r="D7462" s="5">
        <f>'Wind Output'!E7469</f>
        <v>873.33333333333337</v>
      </c>
      <c r="E7462" s="5">
        <f t="shared" si="466"/>
        <v>4220.5457697406373</v>
      </c>
      <c r="F7462" s="10">
        <f t="shared" si="464"/>
        <v>-1113.8420225588252</v>
      </c>
      <c r="G7462" s="10">
        <f>IF(F7462&gt;0,MIN('Hourly Model'!$E$8*1000-E7462,F7462),MAX(-E7462,F7462))</f>
        <v>-1113.8420225588252</v>
      </c>
      <c r="I7462" s="10">
        <f t="shared" si="467"/>
        <v>0</v>
      </c>
    </row>
    <row r="7463" spans="1:9" x14ac:dyDescent="0.2">
      <c r="A7463" s="11">
        <f t="shared" si="465"/>
        <v>43776.874999981905</v>
      </c>
      <c r="B7463" s="5">
        <f>'Load Profile'!E7466</f>
        <v>1813.8438178103861</v>
      </c>
      <c r="C7463" s="5">
        <f>'Solar Output'!E7467</f>
        <v>0</v>
      </c>
      <c r="D7463" s="5">
        <f>'Wind Output'!E7470</f>
        <v>2773.3333333333335</v>
      </c>
      <c r="E7463" s="5">
        <f t="shared" si="466"/>
        <v>3106.7037471818121</v>
      </c>
      <c r="F7463" s="10">
        <f t="shared" si="464"/>
        <v>959.48951552294739</v>
      </c>
      <c r="G7463" s="10">
        <f>IF(F7463&gt;0,MIN('Hourly Model'!$E$8*1000-E7463,F7463),MAX(-E7463,F7463))</f>
        <v>959.48951552294739</v>
      </c>
      <c r="I7463" s="10">
        <f t="shared" si="467"/>
        <v>0</v>
      </c>
    </row>
    <row r="7464" spans="1:9" x14ac:dyDescent="0.2">
      <c r="A7464" s="11">
        <f t="shared" si="465"/>
        <v>43776.916666648569</v>
      </c>
      <c r="B7464" s="5">
        <f>'Load Profile'!E7467</f>
        <v>1474.3023705919243</v>
      </c>
      <c r="C7464" s="5">
        <f>'Solar Output'!E7468</f>
        <v>0</v>
      </c>
      <c r="D7464" s="5">
        <f>'Wind Output'!E7471</f>
        <v>1666.6666666666667</v>
      </c>
      <c r="E7464" s="5">
        <f t="shared" si="466"/>
        <v>4066.1932627047595</v>
      </c>
      <c r="F7464" s="10">
        <f t="shared" si="464"/>
        <v>192.36429607474247</v>
      </c>
      <c r="G7464" s="10">
        <f>IF(F7464&gt;0,MIN('Hourly Model'!$E$8*1000-E7464,F7464),MAX(-E7464,F7464))</f>
        <v>192.36429607474247</v>
      </c>
      <c r="I7464" s="10">
        <f t="shared" si="467"/>
        <v>0</v>
      </c>
    </row>
    <row r="7465" spans="1:9" x14ac:dyDescent="0.2">
      <c r="A7465" s="11">
        <f t="shared" si="465"/>
        <v>43776.958333315233</v>
      </c>
      <c r="B7465" s="5">
        <f>'Load Profile'!E7468</f>
        <v>1152.9493050421877</v>
      </c>
      <c r="C7465" s="5">
        <f>'Solar Output'!E7469</f>
        <v>0</v>
      </c>
      <c r="D7465" s="5">
        <f>'Wind Output'!E7472</f>
        <v>873.33333333333337</v>
      </c>
      <c r="E7465" s="5">
        <f t="shared" si="466"/>
        <v>4258.557558779502</v>
      </c>
      <c r="F7465" s="10">
        <f t="shared" si="464"/>
        <v>-279.61597170885432</v>
      </c>
      <c r="G7465" s="10">
        <f>IF(F7465&gt;0,MIN('Hourly Model'!$E$8*1000-E7465,F7465),MAX(-E7465,F7465))</f>
        <v>-279.61597170885432</v>
      </c>
      <c r="I7465" s="10">
        <f t="shared" si="467"/>
        <v>0</v>
      </c>
    </row>
    <row r="7466" spans="1:9" x14ac:dyDescent="0.2">
      <c r="A7466" s="11">
        <f t="shared" si="465"/>
        <v>43776.999999981897</v>
      </c>
      <c r="B7466" s="5">
        <f>'Load Profile'!E7469</f>
        <v>824.12177687895792</v>
      </c>
      <c r="C7466" s="5">
        <f>'Solar Output'!E7470</f>
        <v>0</v>
      </c>
      <c r="D7466" s="5">
        <f>'Wind Output'!E7473</f>
        <v>873.33333333333337</v>
      </c>
      <c r="E7466" s="5">
        <f t="shared" si="466"/>
        <v>3978.9415870706475</v>
      </c>
      <c r="F7466" s="10">
        <f t="shared" si="464"/>
        <v>49.211556454375454</v>
      </c>
      <c r="G7466" s="10">
        <f>IF(F7466&gt;0,MIN('Hourly Model'!$E$8*1000-E7466,F7466),MAX(-E7466,F7466))</f>
        <v>49.211556454375454</v>
      </c>
      <c r="I7466" s="10">
        <f t="shared" si="467"/>
        <v>0</v>
      </c>
    </row>
    <row r="7467" spans="1:9" x14ac:dyDescent="0.2">
      <c r="A7467" s="11">
        <f t="shared" si="465"/>
        <v>43777.041666648562</v>
      </c>
      <c r="B7467" s="5">
        <f>'Load Profile'!E7470</f>
        <v>701.30122090942882</v>
      </c>
      <c r="C7467" s="5">
        <f>'Solar Output'!E7471</f>
        <v>0</v>
      </c>
      <c r="D7467" s="5">
        <f>'Wind Output'!E7474</f>
        <v>2773.3333333333335</v>
      </c>
      <c r="E7467" s="5">
        <f t="shared" si="466"/>
        <v>4028.1531435250231</v>
      </c>
      <c r="F7467" s="10">
        <f t="shared" si="464"/>
        <v>2072.0321124239044</v>
      </c>
      <c r="G7467" s="10">
        <f>IF(F7467&gt;0,MIN('Hourly Model'!$E$8*1000-E7467,F7467),MAX(-E7467,F7467))</f>
        <v>2072.0321124239044</v>
      </c>
      <c r="I7467" s="10">
        <f t="shared" si="467"/>
        <v>0</v>
      </c>
    </row>
    <row r="7468" spans="1:9" x14ac:dyDescent="0.2">
      <c r="A7468" s="11">
        <f t="shared" si="465"/>
        <v>43777.083333315226</v>
      </c>
      <c r="B7468" s="5">
        <f>'Load Profile'!E7471</f>
        <v>645.36237904051154</v>
      </c>
      <c r="C7468" s="5">
        <f>'Solar Output'!E7472</f>
        <v>0</v>
      </c>
      <c r="D7468" s="5">
        <f>'Wind Output'!E7475</f>
        <v>4266.666666666667</v>
      </c>
      <c r="E7468" s="5">
        <f t="shared" si="466"/>
        <v>6100.1852559489271</v>
      </c>
      <c r="F7468" s="10">
        <f t="shared" si="464"/>
        <v>3621.3042876261552</v>
      </c>
      <c r="G7468" s="10">
        <f>IF(F7468&gt;0,MIN('Hourly Model'!$E$8*1000-E7468,F7468),MAX(-E7468,F7468))</f>
        <v>3621.3042876261552</v>
      </c>
      <c r="I7468" s="10">
        <f t="shared" si="467"/>
        <v>0</v>
      </c>
    </row>
    <row r="7469" spans="1:9" x14ac:dyDescent="0.2">
      <c r="A7469" s="11">
        <f t="shared" si="465"/>
        <v>43777.12499998189</v>
      </c>
      <c r="B7469" s="5">
        <f>'Load Profile'!E7472</f>
        <v>636.56569660092316</v>
      </c>
      <c r="C7469" s="5">
        <f>'Solar Output'!E7473</f>
        <v>0</v>
      </c>
      <c r="D7469" s="5">
        <f>'Wind Output'!E7476</f>
        <v>2773.3333333333335</v>
      </c>
      <c r="E7469" s="5">
        <f t="shared" si="466"/>
        <v>9721.4895435750823</v>
      </c>
      <c r="F7469" s="10">
        <f t="shared" si="464"/>
        <v>2136.7676367324102</v>
      </c>
      <c r="G7469" s="10">
        <f>IF(F7469&gt;0,MIN('Hourly Model'!$E$8*1000-E7469,F7469),MAX(-E7469,F7469))</f>
        <v>278.51045642491772</v>
      </c>
      <c r="I7469" s="10">
        <f t="shared" si="467"/>
        <v>0</v>
      </c>
    </row>
    <row r="7470" spans="1:9" x14ac:dyDescent="0.2">
      <c r="A7470" s="11">
        <f t="shared" si="465"/>
        <v>43777.166666648554</v>
      </c>
      <c r="B7470" s="5">
        <f>'Load Profile'!E7473</f>
        <v>639.131915217911</v>
      </c>
      <c r="C7470" s="5">
        <f>'Solar Output'!E7474</f>
        <v>0</v>
      </c>
      <c r="D7470" s="5">
        <f>'Wind Output'!E7477</f>
        <v>2773.3333333333335</v>
      </c>
      <c r="E7470" s="5">
        <f t="shared" si="466"/>
        <v>10000</v>
      </c>
      <c r="F7470" s="10">
        <f t="shared" si="464"/>
        <v>2134.2014181154227</v>
      </c>
      <c r="G7470" s="10">
        <f>IF(F7470&gt;0,MIN('Hourly Model'!$E$8*1000-E7470,F7470),MAX(-E7470,F7470))</f>
        <v>0</v>
      </c>
      <c r="I7470" s="10">
        <f t="shared" si="467"/>
        <v>0</v>
      </c>
    </row>
    <row r="7471" spans="1:9" x14ac:dyDescent="0.2">
      <c r="A7471" s="11">
        <f t="shared" si="465"/>
        <v>43777.208333315219</v>
      </c>
      <c r="B7471" s="5">
        <f>'Load Profile'!E7474</f>
        <v>702.10207592805989</v>
      </c>
      <c r="C7471" s="5">
        <f>'Solar Output'!E7475</f>
        <v>0</v>
      </c>
      <c r="D7471" s="5">
        <f>'Wind Output'!E7478</f>
        <v>4266.666666666667</v>
      </c>
      <c r="E7471" s="5">
        <f t="shared" si="466"/>
        <v>10000</v>
      </c>
      <c r="F7471" s="10">
        <f t="shared" si="464"/>
        <v>3564.564590738607</v>
      </c>
      <c r="G7471" s="10">
        <f>IF(F7471&gt;0,MIN('Hourly Model'!$E$8*1000-E7471,F7471),MAX(-E7471,F7471))</f>
        <v>0</v>
      </c>
      <c r="I7471" s="10">
        <f t="shared" si="467"/>
        <v>0</v>
      </c>
    </row>
    <row r="7472" spans="1:9" x14ac:dyDescent="0.2">
      <c r="A7472" s="11">
        <f t="shared" si="465"/>
        <v>43777.249999981883</v>
      </c>
      <c r="B7472" s="5">
        <f>'Load Profile'!E7475</f>
        <v>885.19829091592021</v>
      </c>
      <c r="C7472" s="5">
        <f>'Solar Output'!E7476</f>
        <v>0</v>
      </c>
      <c r="D7472" s="5">
        <f>'Wind Output'!E7479</f>
        <v>4266.666666666667</v>
      </c>
      <c r="E7472" s="5">
        <f t="shared" si="466"/>
        <v>10000</v>
      </c>
      <c r="F7472" s="10">
        <f t="shared" si="464"/>
        <v>3381.4683757507469</v>
      </c>
      <c r="G7472" s="10">
        <f>IF(F7472&gt;0,MIN('Hourly Model'!$E$8*1000-E7472,F7472),MAX(-E7472,F7472))</f>
        <v>0</v>
      </c>
      <c r="I7472" s="10">
        <f t="shared" si="467"/>
        <v>0</v>
      </c>
    </row>
    <row r="7473" spans="1:9" x14ac:dyDescent="0.2">
      <c r="A7473" s="11">
        <f t="shared" si="465"/>
        <v>43777.291666648547</v>
      </c>
      <c r="B7473" s="5">
        <f>'Load Profile'!E7476</f>
        <v>1182.2260672478135</v>
      </c>
      <c r="C7473" s="5">
        <f>'Solar Output'!E7477</f>
        <v>2292.0523499999999</v>
      </c>
      <c r="D7473" s="5">
        <f>'Wind Output'!E7480</f>
        <v>2773.3333333333335</v>
      </c>
      <c r="E7473" s="5">
        <f t="shared" si="466"/>
        <v>10000</v>
      </c>
      <c r="F7473" s="10">
        <f t="shared" si="464"/>
        <v>3883.1596160855206</v>
      </c>
      <c r="G7473" s="10">
        <f>IF(F7473&gt;0,MIN('Hourly Model'!$E$8*1000-E7473,F7473),MAX(-E7473,F7473))</f>
        <v>0</v>
      </c>
      <c r="I7473" s="10">
        <f t="shared" si="467"/>
        <v>0</v>
      </c>
    </row>
    <row r="7474" spans="1:9" x14ac:dyDescent="0.2">
      <c r="A7474" s="11">
        <f t="shared" si="465"/>
        <v>43777.333333315211</v>
      </c>
      <c r="B7474" s="5">
        <f>'Load Profile'!E7477</f>
        <v>1144.8906106909337</v>
      </c>
      <c r="C7474" s="5">
        <f>'Solar Output'!E7478</f>
        <v>4538.6923499999994</v>
      </c>
      <c r="D7474" s="5">
        <f>'Wind Output'!E7481</f>
        <v>2773.3333333333335</v>
      </c>
      <c r="E7474" s="5">
        <f t="shared" si="466"/>
        <v>10000</v>
      </c>
      <c r="F7474" s="10">
        <f t="shared" si="464"/>
        <v>6167.1350726423998</v>
      </c>
      <c r="G7474" s="10">
        <f>IF(F7474&gt;0,MIN('Hourly Model'!$E$8*1000-E7474,F7474),MAX(-E7474,F7474))</f>
        <v>0</v>
      </c>
      <c r="I7474" s="10">
        <f t="shared" si="467"/>
        <v>0</v>
      </c>
    </row>
    <row r="7475" spans="1:9" x14ac:dyDescent="0.2">
      <c r="A7475" s="11">
        <f t="shared" si="465"/>
        <v>43777.374999981876</v>
      </c>
      <c r="B7475" s="5">
        <f>'Load Profile'!E7478</f>
        <v>1009.7779500930742</v>
      </c>
      <c r="C7475" s="5">
        <f>'Solar Output'!E7479</f>
        <v>6199.7741999999998</v>
      </c>
      <c r="D7475" s="5">
        <f>'Wind Output'!E7482</f>
        <v>4266.666666666667</v>
      </c>
      <c r="E7475" s="5">
        <f t="shared" si="466"/>
        <v>10000</v>
      </c>
      <c r="F7475" s="10">
        <f t="shared" si="464"/>
        <v>9456.662916573594</v>
      </c>
      <c r="G7475" s="10">
        <f>IF(F7475&gt;0,MIN('Hourly Model'!$E$8*1000-E7475,F7475),MAX(-E7475,F7475))</f>
        <v>0</v>
      </c>
      <c r="I7475" s="10">
        <f t="shared" si="467"/>
        <v>0</v>
      </c>
    </row>
    <row r="7476" spans="1:9" x14ac:dyDescent="0.2">
      <c r="A7476" s="11">
        <f t="shared" si="465"/>
        <v>43777.41666664854</v>
      </c>
      <c r="B7476" s="5">
        <f>'Load Profile'!E7479</f>
        <v>1031.0938125531761</v>
      </c>
      <c r="C7476" s="5">
        <f>'Solar Output'!E7480</f>
        <v>7207.0568999999987</v>
      </c>
      <c r="D7476" s="5">
        <f>'Wind Output'!E7483</f>
        <v>4266.666666666667</v>
      </c>
      <c r="E7476" s="5">
        <f t="shared" si="466"/>
        <v>10000</v>
      </c>
      <c r="F7476" s="10">
        <f t="shared" si="464"/>
        <v>10442.62975411349</v>
      </c>
      <c r="G7476" s="10">
        <f>IF(F7476&gt;0,MIN('Hourly Model'!$E$8*1000-E7476,F7476),MAX(-E7476,F7476))</f>
        <v>0</v>
      </c>
      <c r="I7476" s="10">
        <f t="shared" si="467"/>
        <v>0</v>
      </c>
    </row>
    <row r="7477" spans="1:9" x14ac:dyDescent="0.2">
      <c r="A7477" s="11">
        <f t="shared" si="465"/>
        <v>43777.458333315204</v>
      </c>
      <c r="B7477" s="5">
        <f>'Load Profile'!E7480</f>
        <v>1021.3645527450201</v>
      </c>
      <c r="C7477" s="5">
        <f>'Solar Output'!E7481</f>
        <v>7608.4011499999997</v>
      </c>
      <c r="D7477" s="5">
        <f>'Wind Output'!E7484</f>
        <v>4266.666666666667</v>
      </c>
      <c r="E7477" s="5">
        <f t="shared" si="466"/>
        <v>10000</v>
      </c>
      <c r="F7477" s="10">
        <f t="shared" si="464"/>
        <v>10853.703263921645</v>
      </c>
      <c r="G7477" s="10">
        <f>IF(F7477&gt;0,MIN('Hourly Model'!$E$8*1000-E7477,F7477),MAX(-E7477,F7477))</f>
        <v>0</v>
      </c>
      <c r="I7477" s="10">
        <f t="shared" si="467"/>
        <v>0</v>
      </c>
    </row>
    <row r="7478" spans="1:9" x14ac:dyDescent="0.2">
      <c r="A7478" s="11">
        <f t="shared" si="465"/>
        <v>43777.499999981868</v>
      </c>
      <c r="B7478" s="5">
        <f>'Load Profile'!E7481</f>
        <v>994.13593713021555</v>
      </c>
      <c r="C7478" s="5">
        <f>'Solar Output'!E7482</f>
        <v>7288.0157500000005</v>
      </c>
      <c r="D7478" s="5">
        <f>'Wind Output'!E7485</f>
        <v>6160</v>
      </c>
      <c r="E7478" s="5">
        <f t="shared" si="466"/>
        <v>10000</v>
      </c>
      <c r="F7478" s="10">
        <f t="shared" si="464"/>
        <v>12453.879812869785</v>
      </c>
      <c r="G7478" s="10">
        <f>IF(F7478&gt;0,MIN('Hourly Model'!$E$8*1000-E7478,F7478),MAX(-E7478,F7478))</f>
        <v>0</v>
      </c>
      <c r="I7478" s="10">
        <f t="shared" si="467"/>
        <v>0</v>
      </c>
    </row>
    <row r="7479" spans="1:9" x14ac:dyDescent="0.2">
      <c r="A7479" s="11">
        <f t="shared" si="465"/>
        <v>43777.541666648533</v>
      </c>
      <c r="B7479" s="5">
        <f>'Load Profile'!E7482</f>
        <v>964.83964352652299</v>
      </c>
      <c r="C7479" s="5">
        <f>'Solar Output'!E7483</f>
        <v>6313.0353999999988</v>
      </c>
      <c r="D7479" s="5">
        <f>'Wind Output'!E7486</f>
        <v>4266.666666666667</v>
      </c>
      <c r="E7479" s="5">
        <f t="shared" si="466"/>
        <v>10000</v>
      </c>
      <c r="F7479" s="10">
        <f t="shared" si="464"/>
        <v>9614.8624231401427</v>
      </c>
      <c r="G7479" s="10">
        <f>IF(F7479&gt;0,MIN('Hourly Model'!$E$8*1000-E7479,F7479),MAX(-E7479,F7479))</f>
        <v>0</v>
      </c>
      <c r="I7479" s="10">
        <f t="shared" si="467"/>
        <v>0</v>
      </c>
    </row>
    <row r="7480" spans="1:9" x14ac:dyDescent="0.2">
      <c r="A7480" s="11">
        <f t="shared" si="465"/>
        <v>43777.583333315197</v>
      </c>
      <c r="B7480" s="5">
        <f>'Load Profile'!E7483</f>
        <v>973.10022188381754</v>
      </c>
      <c r="C7480" s="5">
        <f>'Solar Output'!E7484</f>
        <v>4623.35995</v>
      </c>
      <c r="D7480" s="5">
        <f>'Wind Output'!E7487</f>
        <v>1666.6666666666667</v>
      </c>
      <c r="E7480" s="5">
        <f t="shared" si="466"/>
        <v>10000</v>
      </c>
      <c r="F7480" s="10">
        <f t="shared" si="464"/>
        <v>5316.9263947828495</v>
      </c>
      <c r="G7480" s="10">
        <f>IF(F7480&gt;0,MIN('Hourly Model'!$E$8*1000-E7480,F7480),MAX(-E7480,F7480))</f>
        <v>0</v>
      </c>
      <c r="I7480" s="10">
        <f t="shared" si="467"/>
        <v>0</v>
      </c>
    </row>
    <row r="7481" spans="1:9" x14ac:dyDescent="0.2">
      <c r="A7481" s="11">
        <f t="shared" si="465"/>
        <v>43777.624999981861</v>
      </c>
      <c r="B7481" s="5">
        <f>'Load Profile'!E7484</f>
        <v>1072.0282835079995</v>
      </c>
      <c r="C7481" s="5">
        <f>'Solar Output'!E7485</f>
        <v>2297.4193999999998</v>
      </c>
      <c r="D7481" s="5">
        <f>'Wind Output'!E7488</f>
        <v>286.66666666666669</v>
      </c>
      <c r="E7481" s="5">
        <f t="shared" si="466"/>
        <v>10000</v>
      </c>
      <c r="F7481" s="10">
        <f t="shared" si="464"/>
        <v>1512.0577831586668</v>
      </c>
      <c r="G7481" s="10">
        <f>IF(F7481&gt;0,MIN('Hourly Model'!$E$8*1000-E7481,F7481),MAX(-E7481,F7481))</f>
        <v>0</v>
      </c>
      <c r="I7481" s="10">
        <f t="shared" si="467"/>
        <v>0</v>
      </c>
    </row>
    <row r="7482" spans="1:9" x14ac:dyDescent="0.2">
      <c r="A7482" s="11">
        <f t="shared" si="465"/>
        <v>43777.666666648525</v>
      </c>
      <c r="B7482" s="5">
        <f>'Load Profile'!E7485</f>
        <v>1387.7638885789463</v>
      </c>
      <c r="C7482" s="5">
        <f>'Solar Output'!E7486</f>
        <v>0</v>
      </c>
      <c r="D7482" s="5">
        <f>'Wind Output'!E7489</f>
        <v>286.66666666666669</v>
      </c>
      <c r="E7482" s="5">
        <f t="shared" si="466"/>
        <v>10000</v>
      </c>
      <c r="F7482" s="10">
        <f t="shared" si="464"/>
        <v>-1101.0972219122796</v>
      </c>
      <c r="G7482" s="10">
        <f>IF(F7482&gt;0,MIN('Hourly Model'!$E$8*1000-E7482,F7482),MAX(-E7482,F7482))</f>
        <v>-1101.0972219122796</v>
      </c>
      <c r="I7482" s="10">
        <f t="shared" si="467"/>
        <v>0</v>
      </c>
    </row>
    <row r="7483" spans="1:9" x14ac:dyDescent="0.2">
      <c r="A7483" s="11">
        <f t="shared" si="465"/>
        <v>43777.70833331519</v>
      </c>
      <c r="B7483" s="5">
        <f>'Load Profile'!E7486</f>
        <v>1937.2934403918448</v>
      </c>
      <c r="C7483" s="5">
        <f>'Solar Output'!E7487</f>
        <v>0</v>
      </c>
      <c r="D7483" s="5">
        <f>'Wind Output'!E7490</f>
        <v>286.66666666666669</v>
      </c>
      <c r="E7483" s="5">
        <f t="shared" si="466"/>
        <v>8898.9027780877204</v>
      </c>
      <c r="F7483" s="10">
        <f t="shared" si="464"/>
        <v>-1650.6267737251781</v>
      </c>
      <c r="G7483" s="10">
        <f>IF(F7483&gt;0,MIN('Hourly Model'!$E$8*1000-E7483,F7483),MAX(-E7483,F7483))</f>
        <v>-1650.6267737251781</v>
      </c>
      <c r="I7483" s="10">
        <f t="shared" si="467"/>
        <v>0</v>
      </c>
    </row>
    <row r="7484" spans="1:9" x14ac:dyDescent="0.2">
      <c r="A7484" s="11">
        <f t="shared" si="465"/>
        <v>43777.749999981854</v>
      </c>
      <c r="B7484" s="5">
        <f>'Load Profile'!E7487</f>
        <v>2220.4859518602825</v>
      </c>
      <c r="C7484" s="5">
        <f>'Solar Output'!E7488</f>
        <v>0</v>
      </c>
      <c r="D7484" s="5">
        <f>'Wind Output'!E7491</f>
        <v>286.66666666666669</v>
      </c>
      <c r="E7484" s="5">
        <f t="shared" si="466"/>
        <v>7248.2760043625422</v>
      </c>
      <c r="F7484" s="10">
        <f t="shared" si="464"/>
        <v>-1933.8192851936158</v>
      </c>
      <c r="G7484" s="10">
        <f>IF(F7484&gt;0,MIN('Hourly Model'!$E$8*1000-E7484,F7484),MAX(-E7484,F7484))</f>
        <v>-1933.8192851936158</v>
      </c>
      <c r="I7484" s="10">
        <f t="shared" si="467"/>
        <v>0</v>
      </c>
    </row>
    <row r="7485" spans="1:9" x14ac:dyDescent="0.2">
      <c r="A7485" s="11">
        <f t="shared" si="465"/>
        <v>43777.791666648518</v>
      </c>
      <c r="B7485" s="5">
        <f>'Load Profile'!E7488</f>
        <v>2112.7721582087356</v>
      </c>
      <c r="C7485" s="5">
        <f>'Solar Output'!E7489</f>
        <v>0</v>
      </c>
      <c r="D7485" s="5">
        <f>'Wind Output'!E7492</f>
        <v>286.66666666666669</v>
      </c>
      <c r="E7485" s="5">
        <f t="shared" si="466"/>
        <v>5314.4567191689266</v>
      </c>
      <c r="F7485" s="10">
        <f t="shared" si="464"/>
        <v>-1826.1054915420689</v>
      </c>
      <c r="G7485" s="10">
        <f>IF(F7485&gt;0,MIN('Hourly Model'!$E$8*1000-E7485,F7485),MAX(-E7485,F7485))</f>
        <v>-1826.1054915420689</v>
      </c>
      <c r="I7485" s="10">
        <f t="shared" si="467"/>
        <v>0</v>
      </c>
    </row>
    <row r="7486" spans="1:9" x14ac:dyDescent="0.2">
      <c r="A7486" s="11">
        <f t="shared" si="465"/>
        <v>43777.833333315182</v>
      </c>
      <c r="B7486" s="5">
        <f>'Load Profile'!E7489</f>
        <v>2014.1551528821572</v>
      </c>
      <c r="C7486" s="5">
        <f>'Solar Output'!E7490</f>
        <v>0</v>
      </c>
      <c r="D7486" s="5">
        <f>'Wind Output'!E7493</f>
        <v>0</v>
      </c>
      <c r="E7486" s="5">
        <f t="shared" si="466"/>
        <v>3488.3512276268575</v>
      </c>
      <c r="F7486" s="10">
        <f t="shared" si="464"/>
        <v>-2014.1551528821572</v>
      </c>
      <c r="G7486" s="10">
        <f>IF(F7486&gt;0,MIN('Hourly Model'!$E$8*1000-E7486,F7486),MAX(-E7486,F7486))</f>
        <v>-2014.1551528821572</v>
      </c>
      <c r="I7486" s="10">
        <f t="shared" si="467"/>
        <v>0</v>
      </c>
    </row>
    <row r="7487" spans="1:9" x14ac:dyDescent="0.2">
      <c r="A7487" s="11">
        <f t="shared" si="465"/>
        <v>43777.874999981846</v>
      </c>
      <c r="B7487" s="5">
        <f>'Load Profile'!E7490</f>
        <v>1836.5683614085435</v>
      </c>
      <c r="C7487" s="5">
        <f>'Solar Output'!E7491</f>
        <v>0</v>
      </c>
      <c r="D7487" s="5">
        <f>'Wind Output'!E7494</f>
        <v>0</v>
      </c>
      <c r="E7487" s="5">
        <f t="shared" si="466"/>
        <v>1474.1960747447004</v>
      </c>
      <c r="F7487" s="10">
        <f t="shared" si="464"/>
        <v>-1836.5683614085435</v>
      </c>
      <c r="G7487" s="10">
        <f>IF(F7487&gt;0,MIN('Hourly Model'!$E$8*1000-E7487,F7487),MAX(-E7487,F7487))</f>
        <v>-1474.1960747447004</v>
      </c>
      <c r="I7487" s="10">
        <f t="shared" si="467"/>
        <v>-362.37228666384317</v>
      </c>
    </row>
    <row r="7488" spans="1:9" x14ac:dyDescent="0.2">
      <c r="A7488" s="11">
        <f t="shared" si="465"/>
        <v>43777.916666648511</v>
      </c>
      <c r="B7488" s="5">
        <f>'Load Profile'!E7491</f>
        <v>1490.9129351416773</v>
      </c>
      <c r="C7488" s="5">
        <f>'Solar Output'!E7492</f>
        <v>0</v>
      </c>
      <c r="D7488" s="5">
        <f>'Wind Output'!E7495</f>
        <v>0</v>
      </c>
      <c r="E7488" s="5">
        <f t="shared" si="466"/>
        <v>0</v>
      </c>
      <c r="F7488" s="10">
        <f t="shared" si="464"/>
        <v>-1490.9129351416773</v>
      </c>
      <c r="G7488" s="10">
        <f>IF(F7488&gt;0,MIN('Hourly Model'!$E$8*1000-E7488,F7488),MAX(-E7488,F7488))</f>
        <v>0</v>
      </c>
      <c r="I7488" s="10">
        <f t="shared" si="467"/>
        <v>-1853.2852218055205</v>
      </c>
    </row>
    <row r="7489" spans="1:9" x14ac:dyDescent="0.2">
      <c r="A7489" s="11">
        <f t="shared" si="465"/>
        <v>43777.958333315175</v>
      </c>
      <c r="B7489" s="5">
        <f>'Load Profile'!E7492</f>
        <v>1168.8943815116463</v>
      </c>
      <c r="C7489" s="5">
        <f>'Solar Output'!E7493</f>
        <v>0</v>
      </c>
      <c r="D7489" s="5">
        <f>'Wind Output'!E7496</f>
        <v>0</v>
      </c>
      <c r="E7489" s="5">
        <f t="shared" si="466"/>
        <v>0</v>
      </c>
      <c r="F7489" s="10">
        <f t="shared" si="464"/>
        <v>-1168.8943815116463</v>
      </c>
      <c r="G7489" s="10">
        <f>IF(F7489&gt;0,MIN('Hourly Model'!$E$8*1000-E7489,F7489),MAX(-E7489,F7489))</f>
        <v>0</v>
      </c>
      <c r="I7489" s="10">
        <f t="shared" si="467"/>
        <v>-3022.1796033171668</v>
      </c>
    </row>
    <row r="7490" spans="1:9" x14ac:dyDescent="0.2">
      <c r="A7490" s="11">
        <f t="shared" si="465"/>
        <v>43777.999999981839</v>
      </c>
      <c r="B7490" s="5">
        <f>'Load Profile'!E7493</f>
        <v>841.5872693098911</v>
      </c>
      <c r="C7490" s="5">
        <f>'Solar Output'!E7494</f>
        <v>0</v>
      </c>
      <c r="D7490" s="5">
        <f>'Wind Output'!E7497</f>
        <v>0</v>
      </c>
      <c r="E7490" s="5">
        <f t="shared" si="466"/>
        <v>0</v>
      </c>
      <c r="F7490" s="10">
        <f t="shared" ref="F7490:F7553" si="468">D7490+C7490-B7490</f>
        <v>-841.5872693098911</v>
      </c>
      <c r="G7490" s="10">
        <f>IF(F7490&gt;0,MIN('Hourly Model'!$E$8*1000-E7490,F7490),MAX(-E7490,F7490))</f>
        <v>0</v>
      </c>
      <c r="I7490" s="10">
        <f t="shared" si="467"/>
        <v>-3863.7668726270576</v>
      </c>
    </row>
    <row r="7491" spans="1:9" x14ac:dyDescent="0.2">
      <c r="A7491" s="11">
        <f t="shared" ref="A7491:A7554" si="469">A7490+1/24</f>
        <v>43778.041666648503</v>
      </c>
      <c r="B7491" s="5">
        <f>'Load Profile'!E7494</f>
        <v>714.36537232688784</v>
      </c>
      <c r="C7491" s="5">
        <f>'Solar Output'!E7495</f>
        <v>0</v>
      </c>
      <c r="D7491" s="5">
        <f>'Wind Output'!E7498</f>
        <v>286.66666666666669</v>
      </c>
      <c r="E7491" s="5">
        <f t="shared" ref="E7491:E7554" si="470">E7490+G7490</f>
        <v>0</v>
      </c>
      <c r="F7491" s="10">
        <f t="shared" si="468"/>
        <v>-427.69870566022115</v>
      </c>
      <c r="G7491" s="10">
        <f>IF(F7491&gt;0,MIN('Hourly Model'!$E$8*1000-E7491,F7491),MAX(-E7491,F7491))</f>
        <v>0</v>
      </c>
      <c r="I7491" s="10">
        <f t="shared" ref="I7491:I7554" si="471">MIN(I7490+F7491+E7491,0)</f>
        <v>-4291.4655782872787</v>
      </c>
    </row>
    <row r="7492" spans="1:9" x14ac:dyDescent="0.2">
      <c r="A7492" s="11">
        <f t="shared" si="469"/>
        <v>43778.083333315168</v>
      </c>
      <c r="B7492" s="5">
        <f>'Load Profile'!E7495</f>
        <v>660.00228778520409</v>
      </c>
      <c r="C7492" s="5">
        <f>'Solar Output'!E7496</f>
        <v>0</v>
      </c>
      <c r="D7492" s="5">
        <f>'Wind Output'!E7499</f>
        <v>286.66666666666669</v>
      </c>
      <c r="E7492" s="5">
        <f t="shared" si="470"/>
        <v>0</v>
      </c>
      <c r="F7492" s="10">
        <f t="shared" si="468"/>
        <v>-373.3356211185374</v>
      </c>
      <c r="G7492" s="10">
        <f>IF(F7492&gt;0,MIN('Hourly Model'!$E$8*1000-E7492,F7492),MAX(-E7492,F7492))</f>
        <v>0</v>
      </c>
      <c r="I7492" s="10">
        <f t="shared" si="471"/>
        <v>-4664.8011994058161</v>
      </c>
    </row>
    <row r="7493" spans="1:9" x14ac:dyDescent="0.2">
      <c r="A7493" s="11">
        <f t="shared" si="469"/>
        <v>43778.124999981832</v>
      </c>
      <c r="B7493" s="5">
        <f>'Load Profile'!E7496</f>
        <v>656.13332303050504</v>
      </c>
      <c r="C7493" s="5">
        <f>'Solar Output'!E7497</f>
        <v>0</v>
      </c>
      <c r="D7493" s="5">
        <f>'Wind Output'!E7500</f>
        <v>286.66666666666669</v>
      </c>
      <c r="E7493" s="5">
        <f t="shared" si="470"/>
        <v>0</v>
      </c>
      <c r="F7493" s="10">
        <f t="shared" si="468"/>
        <v>-369.46665636383835</v>
      </c>
      <c r="G7493" s="10">
        <f>IF(F7493&gt;0,MIN('Hourly Model'!$E$8*1000-E7493,F7493),MAX(-E7493,F7493))</f>
        <v>0</v>
      </c>
      <c r="I7493" s="10">
        <f t="shared" si="471"/>
        <v>-5034.2678557696545</v>
      </c>
    </row>
    <row r="7494" spans="1:9" x14ac:dyDescent="0.2">
      <c r="A7494" s="11">
        <f t="shared" si="469"/>
        <v>43778.166666648496</v>
      </c>
      <c r="B7494" s="5">
        <f>'Load Profile'!E7497</f>
        <v>655.80105620503866</v>
      </c>
      <c r="C7494" s="5">
        <f>'Solar Output'!E7498</f>
        <v>0</v>
      </c>
      <c r="D7494" s="5">
        <f>'Wind Output'!E7501</f>
        <v>286.66666666666669</v>
      </c>
      <c r="E7494" s="5">
        <f t="shared" si="470"/>
        <v>0</v>
      </c>
      <c r="F7494" s="10">
        <f t="shared" si="468"/>
        <v>-369.13438953837198</v>
      </c>
      <c r="G7494" s="10">
        <f>IF(F7494&gt;0,MIN('Hourly Model'!$E$8*1000-E7494,F7494),MAX(-E7494,F7494))</f>
        <v>0</v>
      </c>
      <c r="I7494" s="10">
        <f t="shared" si="471"/>
        <v>-5403.4022453080261</v>
      </c>
    </row>
    <row r="7495" spans="1:9" x14ac:dyDescent="0.2">
      <c r="A7495" s="11">
        <f t="shared" si="469"/>
        <v>43778.20833331516</v>
      </c>
      <c r="B7495" s="5">
        <f>'Load Profile'!E7498</f>
        <v>719.83319825818421</v>
      </c>
      <c r="C7495" s="5">
        <f>'Solar Output'!E7499</f>
        <v>0</v>
      </c>
      <c r="D7495" s="5">
        <f>'Wind Output'!E7502</f>
        <v>286.66666666666669</v>
      </c>
      <c r="E7495" s="5">
        <f t="shared" si="470"/>
        <v>0</v>
      </c>
      <c r="F7495" s="10">
        <f t="shared" si="468"/>
        <v>-433.16653159151753</v>
      </c>
      <c r="G7495" s="10">
        <f>IF(F7495&gt;0,MIN('Hourly Model'!$E$8*1000-E7495,F7495),MAX(-E7495,F7495))</f>
        <v>0</v>
      </c>
      <c r="I7495" s="10">
        <f t="shared" si="471"/>
        <v>-5836.568776899544</v>
      </c>
    </row>
    <row r="7496" spans="1:9" x14ac:dyDescent="0.2">
      <c r="A7496" s="11">
        <f t="shared" si="469"/>
        <v>43778.249999981825</v>
      </c>
      <c r="B7496" s="5">
        <f>'Load Profile'!E7499</f>
        <v>902.68002862243168</v>
      </c>
      <c r="C7496" s="5">
        <f>'Solar Output'!E7500</f>
        <v>0</v>
      </c>
      <c r="D7496" s="5">
        <f>'Wind Output'!E7503</f>
        <v>286.66666666666669</v>
      </c>
      <c r="E7496" s="5">
        <f t="shared" si="470"/>
        <v>0</v>
      </c>
      <c r="F7496" s="10">
        <f t="shared" si="468"/>
        <v>-616.01336195576505</v>
      </c>
      <c r="G7496" s="10">
        <f>IF(F7496&gt;0,MIN('Hourly Model'!$E$8*1000-E7496,F7496),MAX(-E7496,F7496))</f>
        <v>0</v>
      </c>
      <c r="I7496" s="10">
        <f t="shared" si="471"/>
        <v>-6452.5821388553086</v>
      </c>
    </row>
    <row r="7497" spans="1:9" x14ac:dyDescent="0.2">
      <c r="A7497" s="11">
        <f t="shared" si="469"/>
        <v>43778.291666648489</v>
      </c>
      <c r="B7497" s="5">
        <f>'Load Profile'!E7500</f>
        <v>1177.906131290285</v>
      </c>
      <c r="C7497" s="5">
        <f>'Solar Output'!E7501</f>
        <v>2437.7826500000001</v>
      </c>
      <c r="D7497" s="5">
        <f>'Wind Output'!E7504</f>
        <v>0</v>
      </c>
      <c r="E7497" s="5">
        <f t="shared" si="470"/>
        <v>0</v>
      </c>
      <c r="F7497" s="10">
        <f t="shared" si="468"/>
        <v>1259.8765187097151</v>
      </c>
      <c r="G7497" s="10">
        <f>IF(F7497&gt;0,MIN('Hourly Model'!$E$8*1000-E7497,F7497),MAX(-E7497,F7497))</f>
        <v>1259.8765187097151</v>
      </c>
      <c r="I7497" s="10">
        <f t="shared" si="471"/>
        <v>-5192.7056201455935</v>
      </c>
    </row>
    <row r="7498" spans="1:9" x14ac:dyDescent="0.2">
      <c r="A7498" s="11">
        <f t="shared" si="469"/>
        <v>43778.333333315153</v>
      </c>
      <c r="B7498" s="5">
        <f>'Load Profile'!E7501</f>
        <v>1126.5776782101038</v>
      </c>
      <c r="C7498" s="5">
        <f>'Solar Output'!E7502</f>
        <v>4687.8151499999994</v>
      </c>
      <c r="D7498" s="5">
        <f>'Wind Output'!E7505</f>
        <v>0</v>
      </c>
      <c r="E7498" s="5">
        <f t="shared" si="470"/>
        <v>1259.8765187097151</v>
      </c>
      <c r="F7498" s="10">
        <f t="shared" si="468"/>
        <v>3561.2374717898956</v>
      </c>
      <c r="G7498" s="10">
        <f>IF(F7498&gt;0,MIN('Hourly Model'!$E$8*1000-E7498,F7498),MAX(-E7498,F7498))</f>
        <v>3561.2374717898956</v>
      </c>
      <c r="I7498" s="10">
        <f t="shared" si="471"/>
        <v>-371.59162964598272</v>
      </c>
    </row>
    <row r="7499" spans="1:9" x14ac:dyDescent="0.2">
      <c r="A7499" s="11">
        <f t="shared" si="469"/>
        <v>43778.374999981817</v>
      </c>
      <c r="B7499" s="5">
        <f>'Load Profile'!E7502</f>
        <v>972.5239085803546</v>
      </c>
      <c r="C7499" s="5">
        <f>'Solar Output'!E7503</f>
        <v>6235.2217999999993</v>
      </c>
      <c r="D7499" s="5">
        <f>'Wind Output'!E7506</f>
        <v>0</v>
      </c>
      <c r="E7499" s="5">
        <f t="shared" si="470"/>
        <v>4821.1139904996107</v>
      </c>
      <c r="F7499" s="10">
        <f t="shared" si="468"/>
        <v>5262.6978914196443</v>
      </c>
      <c r="G7499" s="10">
        <f>IF(F7499&gt;0,MIN('Hourly Model'!$E$8*1000-E7499,F7499),MAX(-E7499,F7499))</f>
        <v>5178.8860095003893</v>
      </c>
      <c r="I7499" s="10">
        <f t="shared" si="471"/>
        <v>0</v>
      </c>
    </row>
    <row r="7500" spans="1:9" x14ac:dyDescent="0.2">
      <c r="A7500" s="11">
        <f t="shared" si="469"/>
        <v>43778.416666648482</v>
      </c>
      <c r="B7500" s="5">
        <f>'Load Profile'!E7503</f>
        <v>959.46337289645442</v>
      </c>
      <c r="C7500" s="5">
        <f>'Solar Output'!E7504</f>
        <v>7103.9789499999988</v>
      </c>
      <c r="D7500" s="5">
        <f>'Wind Output'!E7507</f>
        <v>0</v>
      </c>
      <c r="E7500" s="5">
        <f t="shared" si="470"/>
        <v>10000</v>
      </c>
      <c r="F7500" s="10">
        <f t="shared" si="468"/>
        <v>6144.5155771035443</v>
      </c>
      <c r="G7500" s="10">
        <f>IF(F7500&gt;0,MIN('Hourly Model'!$E$8*1000-E7500,F7500),MAX(-E7500,F7500))</f>
        <v>0</v>
      </c>
      <c r="I7500" s="10">
        <f t="shared" si="471"/>
        <v>0</v>
      </c>
    </row>
    <row r="7501" spans="1:9" x14ac:dyDescent="0.2">
      <c r="A7501" s="11">
        <f t="shared" si="469"/>
        <v>43778.458333315146</v>
      </c>
      <c r="B7501" s="5">
        <f>'Load Profile'!E7504</f>
        <v>939.9324176405936</v>
      </c>
      <c r="C7501" s="5">
        <f>'Solar Output'!E7505</f>
        <v>7337.5163499999999</v>
      </c>
      <c r="D7501" s="5">
        <f>'Wind Output'!E7508</f>
        <v>286.66666666666669</v>
      </c>
      <c r="E7501" s="5">
        <f t="shared" si="470"/>
        <v>10000</v>
      </c>
      <c r="F7501" s="10">
        <f t="shared" si="468"/>
        <v>6684.2505990260734</v>
      </c>
      <c r="G7501" s="10">
        <f>IF(F7501&gt;0,MIN('Hourly Model'!$E$8*1000-E7501,F7501),MAX(-E7501,F7501))</f>
        <v>0</v>
      </c>
      <c r="I7501" s="10">
        <f t="shared" si="471"/>
        <v>0</v>
      </c>
    </row>
    <row r="7502" spans="1:9" x14ac:dyDescent="0.2">
      <c r="A7502" s="11">
        <f t="shared" si="469"/>
        <v>43778.49999998181</v>
      </c>
      <c r="B7502" s="5">
        <f>'Load Profile'!E7505</f>
        <v>903.38008813185115</v>
      </c>
      <c r="C7502" s="5">
        <f>'Solar Output'!E7506</f>
        <v>6947.0280999999986</v>
      </c>
      <c r="D7502" s="5">
        <f>'Wind Output'!E7509</f>
        <v>0</v>
      </c>
      <c r="E7502" s="5">
        <f t="shared" si="470"/>
        <v>10000</v>
      </c>
      <c r="F7502" s="10">
        <f t="shared" si="468"/>
        <v>6043.6480118681475</v>
      </c>
      <c r="G7502" s="10">
        <f>IF(F7502&gt;0,MIN('Hourly Model'!$E$8*1000-E7502,F7502),MAX(-E7502,F7502))</f>
        <v>0</v>
      </c>
      <c r="I7502" s="10">
        <f t="shared" si="471"/>
        <v>0</v>
      </c>
    </row>
    <row r="7503" spans="1:9" x14ac:dyDescent="0.2">
      <c r="A7503" s="11">
        <f t="shared" si="469"/>
        <v>43778.541666648474</v>
      </c>
      <c r="B7503" s="5">
        <f>'Load Profile'!E7506</f>
        <v>868.48567900076978</v>
      </c>
      <c r="C7503" s="5">
        <f>'Solar Output'!E7507</f>
        <v>5916.4233999999997</v>
      </c>
      <c r="D7503" s="5">
        <f>'Wind Output'!E7510</f>
        <v>0</v>
      </c>
      <c r="E7503" s="5">
        <f t="shared" si="470"/>
        <v>10000</v>
      </c>
      <c r="F7503" s="10">
        <f t="shared" si="468"/>
        <v>5047.9377209992299</v>
      </c>
      <c r="G7503" s="10">
        <f>IF(F7503&gt;0,MIN('Hourly Model'!$E$8*1000-E7503,F7503),MAX(-E7503,F7503))</f>
        <v>0</v>
      </c>
      <c r="I7503" s="10">
        <f t="shared" si="471"/>
        <v>0</v>
      </c>
    </row>
    <row r="7504" spans="1:9" x14ac:dyDescent="0.2">
      <c r="A7504" s="11">
        <f t="shared" si="469"/>
        <v>43778.583333315139</v>
      </c>
      <c r="B7504" s="5">
        <f>'Load Profile'!E7507</f>
        <v>877.32437075969551</v>
      </c>
      <c r="C7504" s="5">
        <f>'Solar Output'!E7508</f>
        <v>4322.6107999999995</v>
      </c>
      <c r="D7504" s="5">
        <f>'Wind Output'!E7511</f>
        <v>873.33333333333337</v>
      </c>
      <c r="E7504" s="5">
        <f t="shared" si="470"/>
        <v>10000</v>
      </c>
      <c r="F7504" s="10">
        <f t="shared" si="468"/>
        <v>4318.6197625736368</v>
      </c>
      <c r="G7504" s="10">
        <f>IF(F7504&gt;0,MIN('Hourly Model'!$E$8*1000-E7504,F7504),MAX(-E7504,F7504))</f>
        <v>0</v>
      </c>
      <c r="I7504" s="10">
        <f t="shared" si="471"/>
        <v>0</v>
      </c>
    </row>
    <row r="7505" spans="1:9" x14ac:dyDescent="0.2">
      <c r="A7505" s="11">
        <f t="shared" si="469"/>
        <v>43778.624999981803</v>
      </c>
      <c r="B7505" s="5">
        <f>'Load Profile'!E7508</f>
        <v>981.6061274301361</v>
      </c>
      <c r="C7505" s="5">
        <f>'Solar Output'!E7509</f>
        <v>2108.4812999999999</v>
      </c>
      <c r="D7505" s="5">
        <f>'Wind Output'!E7512</f>
        <v>873.33333333333337</v>
      </c>
      <c r="E7505" s="5">
        <f t="shared" si="470"/>
        <v>10000</v>
      </c>
      <c r="F7505" s="10">
        <f t="shared" si="468"/>
        <v>2000.2085059031974</v>
      </c>
      <c r="G7505" s="10">
        <f>IF(F7505&gt;0,MIN('Hourly Model'!$E$8*1000-E7505,F7505),MAX(-E7505,F7505))</f>
        <v>0</v>
      </c>
      <c r="I7505" s="10">
        <f t="shared" si="471"/>
        <v>0</v>
      </c>
    </row>
    <row r="7506" spans="1:9" x14ac:dyDescent="0.2">
      <c r="A7506" s="11">
        <f t="shared" si="469"/>
        <v>43778.666666648467</v>
      </c>
      <c r="B7506" s="5">
        <f>'Load Profile'!E7509</f>
        <v>1310.3791598964131</v>
      </c>
      <c r="C7506" s="5">
        <f>'Solar Output'!E7510</f>
        <v>0</v>
      </c>
      <c r="D7506" s="5">
        <f>'Wind Output'!E7513</f>
        <v>873.33333333333337</v>
      </c>
      <c r="E7506" s="5">
        <f t="shared" si="470"/>
        <v>10000</v>
      </c>
      <c r="F7506" s="10">
        <f t="shared" si="468"/>
        <v>-437.04582656307969</v>
      </c>
      <c r="G7506" s="10">
        <f>IF(F7506&gt;0,MIN('Hourly Model'!$E$8*1000-E7506,F7506),MAX(-E7506,F7506))</f>
        <v>-437.04582656307969</v>
      </c>
      <c r="I7506" s="10">
        <f t="shared" si="471"/>
        <v>0</v>
      </c>
    </row>
    <row r="7507" spans="1:9" x14ac:dyDescent="0.2">
      <c r="A7507" s="11">
        <f t="shared" si="469"/>
        <v>43778.708333315131</v>
      </c>
      <c r="B7507" s="5">
        <f>'Load Profile'!E7510</f>
        <v>1859.2264445388773</v>
      </c>
      <c r="C7507" s="5">
        <f>'Solar Output'!E7511</f>
        <v>0</v>
      </c>
      <c r="D7507" s="5">
        <f>'Wind Output'!E7514</f>
        <v>873.33333333333337</v>
      </c>
      <c r="E7507" s="5">
        <f t="shared" si="470"/>
        <v>9562.9541734369195</v>
      </c>
      <c r="F7507" s="10">
        <f t="shared" si="468"/>
        <v>-985.89311120554396</v>
      </c>
      <c r="G7507" s="10">
        <f>IF(F7507&gt;0,MIN('Hourly Model'!$E$8*1000-E7507,F7507),MAX(-E7507,F7507))</f>
        <v>-985.89311120554396</v>
      </c>
      <c r="I7507" s="10">
        <f t="shared" si="471"/>
        <v>0</v>
      </c>
    </row>
    <row r="7508" spans="1:9" x14ac:dyDescent="0.2">
      <c r="A7508" s="11">
        <f t="shared" si="469"/>
        <v>43778.749999981796</v>
      </c>
      <c r="B7508" s="5">
        <f>'Load Profile'!E7511</f>
        <v>2155.4862881161121</v>
      </c>
      <c r="C7508" s="5">
        <f>'Solar Output'!E7512</f>
        <v>0</v>
      </c>
      <c r="D7508" s="5">
        <f>'Wind Output'!E7515</f>
        <v>286.66666666666669</v>
      </c>
      <c r="E7508" s="5">
        <f t="shared" si="470"/>
        <v>8577.0610622313761</v>
      </c>
      <c r="F7508" s="10">
        <f t="shared" si="468"/>
        <v>-1868.8196214494453</v>
      </c>
      <c r="G7508" s="10">
        <f>IF(F7508&gt;0,MIN('Hourly Model'!$E$8*1000-E7508,F7508),MAX(-E7508,F7508))</f>
        <v>-1868.8196214494453</v>
      </c>
      <c r="I7508" s="10">
        <f t="shared" si="471"/>
        <v>0</v>
      </c>
    </row>
    <row r="7509" spans="1:9" x14ac:dyDescent="0.2">
      <c r="A7509" s="11">
        <f t="shared" si="469"/>
        <v>43778.79166664846</v>
      </c>
      <c r="B7509" s="5">
        <f>'Load Profile'!E7512</f>
        <v>2054.2237444337752</v>
      </c>
      <c r="C7509" s="5">
        <f>'Solar Output'!E7513</f>
        <v>0</v>
      </c>
      <c r="D7509" s="5">
        <f>'Wind Output'!E7516</f>
        <v>873.33333333333337</v>
      </c>
      <c r="E7509" s="5">
        <f t="shared" si="470"/>
        <v>6708.2414407819306</v>
      </c>
      <c r="F7509" s="10">
        <f t="shared" si="468"/>
        <v>-1180.8904111004417</v>
      </c>
      <c r="G7509" s="10">
        <f>IF(F7509&gt;0,MIN('Hourly Model'!$E$8*1000-E7509,F7509),MAX(-E7509,F7509))</f>
        <v>-1180.8904111004417</v>
      </c>
      <c r="I7509" s="10">
        <f t="shared" si="471"/>
        <v>0</v>
      </c>
    </row>
    <row r="7510" spans="1:9" x14ac:dyDescent="0.2">
      <c r="A7510" s="11">
        <f t="shared" si="469"/>
        <v>43778.833333315124</v>
      </c>
      <c r="B7510" s="5">
        <f>'Load Profile'!E7513</f>
        <v>1959.7743215033531</v>
      </c>
      <c r="C7510" s="5">
        <f>'Solar Output'!E7514</f>
        <v>0</v>
      </c>
      <c r="D7510" s="5">
        <f>'Wind Output'!E7517</f>
        <v>873.33333333333337</v>
      </c>
      <c r="E7510" s="5">
        <f t="shared" si="470"/>
        <v>5527.3510296814893</v>
      </c>
      <c r="F7510" s="10">
        <f t="shared" si="468"/>
        <v>-1086.4409881700199</v>
      </c>
      <c r="G7510" s="10">
        <f>IF(F7510&gt;0,MIN('Hourly Model'!$E$8*1000-E7510,F7510),MAX(-E7510,F7510))</f>
        <v>-1086.4409881700199</v>
      </c>
      <c r="I7510" s="10">
        <f t="shared" si="471"/>
        <v>0</v>
      </c>
    </row>
    <row r="7511" spans="1:9" x14ac:dyDescent="0.2">
      <c r="A7511" s="11">
        <f t="shared" si="469"/>
        <v>43778.874999981788</v>
      </c>
      <c r="B7511" s="5">
        <f>'Load Profile'!E7514</f>
        <v>1787.5365073094663</v>
      </c>
      <c r="C7511" s="5">
        <f>'Solar Output'!E7515</f>
        <v>0</v>
      </c>
      <c r="D7511" s="5">
        <f>'Wind Output'!E7518</f>
        <v>873.33333333333337</v>
      </c>
      <c r="E7511" s="5">
        <f t="shared" si="470"/>
        <v>4440.9100415114699</v>
      </c>
      <c r="F7511" s="10">
        <f t="shared" si="468"/>
        <v>-914.20317397613292</v>
      </c>
      <c r="G7511" s="10">
        <f>IF(F7511&gt;0,MIN('Hourly Model'!$E$8*1000-E7511,F7511),MAX(-E7511,F7511))</f>
        <v>-914.20317397613292</v>
      </c>
      <c r="I7511" s="10">
        <f t="shared" si="471"/>
        <v>0</v>
      </c>
    </row>
    <row r="7512" spans="1:9" x14ac:dyDescent="0.2">
      <c r="A7512" s="11">
        <f t="shared" si="469"/>
        <v>43778.916666648453</v>
      </c>
      <c r="B7512" s="5">
        <f>'Load Profile'!E7515</f>
        <v>1446.2672444096195</v>
      </c>
      <c r="C7512" s="5">
        <f>'Solar Output'!E7516</f>
        <v>0</v>
      </c>
      <c r="D7512" s="5">
        <f>'Wind Output'!E7519</f>
        <v>873.33333333333337</v>
      </c>
      <c r="E7512" s="5">
        <f t="shared" si="470"/>
        <v>3526.7068675353371</v>
      </c>
      <c r="F7512" s="10">
        <f t="shared" si="468"/>
        <v>-572.93391107628611</v>
      </c>
      <c r="G7512" s="10">
        <f>IF(F7512&gt;0,MIN('Hourly Model'!$E$8*1000-E7512,F7512),MAX(-E7512,F7512))</f>
        <v>-572.93391107628611</v>
      </c>
      <c r="I7512" s="10">
        <f t="shared" si="471"/>
        <v>0</v>
      </c>
    </row>
    <row r="7513" spans="1:9" x14ac:dyDescent="0.2">
      <c r="A7513" s="11">
        <f t="shared" si="469"/>
        <v>43778.958333315117</v>
      </c>
      <c r="B7513" s="5">
        <f>'Load Profile'!E7516</f>
        <v>1132.3806054001104</v>
      </c>
      <c r="C7513" s="5">
        <f>'Solar Output'!E7517</f>
        <v>0</v>
      </c>
      <c r="D7513" s="5">
        <f>'Wind Output'!E7520</f>
        <v>873.33333333333337</v>
      </c>
      <c r="E7513" s="5">
        <f t="shared" si="470"/>
        <v>2953.7729564590509</v>
      </c>
      <c r="F7513" s="10">
        <f t="shared" si="468"/>
        <v>-259.04727206677705</v>
      </c>
      <c r="G7513" s="10">
        <f>IF(F7513&gt;0,MIN('Hourly Model'!$E$8*1000-E7513,F7513),MAX(-E7513,F7513))</f>
        <v>-259.04727206677705</v>
      </c>
      <c r="I7513" s="10">
        <f t="shared" si="471"/>
        <v>0</v>
      </c>
    </row>
    <row r="7514" spans="1:9" x14ac:dyDescent="0.2">
      <c r="A7514" s="11">
        <f t="shared" si="469"/>
        <v>43778.999999981781</v>
      </c>
      <c r="B7514" s="5">
        <f>'Load Profile'!E7517</f>
        <v>807.90672785671234</v>
      </c>
      <c r="C7514" s="5">
        <f>'Solar Output'!E7518</f>
        <v>0</v>
      </c>
      <c r="D7514" s="5">
        <f>'Wind Output'!E7521</f>
        <v>286.66666666666669</v>
      </c>
      <c r="E7514" s="5">
        <f t="shared" si="470"/>
        <v>2694.7256843922737</v>
      </c>
      <c r="F7514" s="10">
        <f t="shared" si="468"/>
        <v>-521.24006119004571</v>
      </c>
      <c r="G7514" s="10">
        <f>IF(F7514&gt;0,MIN('Hourly Model'!$E$8*1000-E7514,F7514),MAX(-E7514,F7514))</f>
        <v>-521.24006119004571</v>
      </c>
      <c r="I7514" s="10">
        <f t="shared" si="471"/>
        <v>0</v>
      </c>
    </row>
    <row r="7515" spans="1:9" x14ac:dyDescent="0.2">
      <c r="A7515" s="11">
        <f t="shared" si="469"/>
        <v>43779.041666648445</v>
      </c>
      <c r="B7515" s="5">
        <f>'Load Profile'!E7518</f>
        <v>687.04867287020863</v>
      </c>
      <c r="C7515" s="5">
        <f>'Solar Output'!E7519</f>
        <v>0</v>
      </c>
      <c r="D7515" s="5">
        <f>'Wind Output'!E7522</f>
        <v>286.66666666666669</v>
      </c>
      <c r="E7515" s="5">
        <f t="shared" si="470"/>
        <v>2173.485623202228</v>
      </c>
      <c r="F7515" s="10">
        <f t="shared" si="468"/>
        <v>-400.38200620354195</v>
      </c>
      <c r="G7515" s="10">
        <f>IF(F7515&gt;0,MIN('Hourly Model'!$E$8*1000-E7515,F7515),MAX(-E7515,F7515))</f>
        <v>-400.38200620354195</v>
      </c>
      <c r="I7515" s="10">
        <f t="shared" si="471"/>
        <v>0</v>
      </c>
    </row>
    <row r="7516" spans="1:9" x14ac:dyDescent="0.2">
      <c r="A7516" s="11">
        <f t="shared" si="469"/>
        <v>43779.083333315109</v>
      </c>
      <c r="B7516" s="5">
        <f>'Load Profile'!E7519</f>
        <v>634.14942327587164</v>
      </c>
      <c r="C7516" s="5">
        <f>'Solar Output'!E7520</f>
        <v>0</v>
      </c>
      <c r="D7516" s="5">
        <f>'Wind Output'!E7523</f>
        <v>286.66666666666669</v>
      </c>
      <c r="E7516" s="5">
        <f t="shared" si="470"/>
        <v>1773.103616998686</v>
      </c>
      <c r="F7516" s="10">
        <f t="shared" si="468"/>
        <v>-347.48275660920496</v>
      </c>
      <c r="G7516" s="10">
        <f>IF(F7516&gt;0,MIN('Hourly Model'!$E$8*1000-E7516,F7516),MAX(-E7516,F7516))</f>
        <v>-347.48275660920496</v>
      </c>
      <c r="I7516" s="10">
        <f t="shared" si="471"/>
        <v>0</v>
      </c>
    </row>
    <row r="7517" spans="1:9" x14ac:dyDescent="0.2">
      <c r="A7517" s="11">
        <f t="shared" si="469"/>
        <v>43779.124999981774</v>
      </c>
      <c r="B7517" s="5">
        <f>'Load Profile'!E7520</f>
        <v>630.75042397810239</v>
      </c>
      <c r="C7517" s="5">
        <f>'Solar Output'!E7521</f>
        <v>0</v>
      </c>
      <c r="D7517" s="5">
        <f>'Wind Output'!E7524</f>
        <v>2773.3333333333335</v>
      </c>
      <c r="E7517" s="5">
        <f t="shared" si="470"/>
        <v>1425.6208603894811</v>
      </c>
      <c r="F7517" s="10">
        <f t="shared" si="468"/>
        <v>2142.5829093552311</v>
      </c>
      <c r="G7517" s="10">
        <f>IF(F7517&gt;0,MIN('Hourly Model'!$E$8*1000-E7517,F7517),MAX(-E7517,F7517))</f>
        <v>2142.5829093552311</v>
      </c>
      <c r="I7517" s="10">
        <f t="shared" si="471"/>
        <v>0</v>
      </c>
    </row>
    <row r="7518" spans="1:9" x14ac:dyDescent="0.2">
      <c r="A7518" s="11">
        <f t="shared" si="469"/>
        <v>43779.166666648438</v>
      </c>
      <c r="B7518" s="5">
        <f>'Load Profile'!E7521</f>
        <v>634.17574998903365</v>
      </c>
      <c r="C7518" s="5">
        <f>'Solar Output'!E7522</f>
        <v>0</v>
      </c>
      <c r="D7518" s="5">
        <f>'Wind Output'!E7525</f>
        <v>2773.3333333333335</v>
      </c>
      <c r="E7518" s="5">
        <f t="shared" si="470"/>
        <v>3568.2037697447122</v>
      </c>
      <c r="F7518" s="10">
        <f t="shared" si="468"/>
        <v>2139.1575833442998</v>
      </c>
      <c r="G7518" s="10">
        <f>IF(F7518&gt;0,MIN('Hourly Model'!$E$8*1000-E7518,F7518),MAX(-E7518,F7518))</f>
        <v>2139.1575833442998</v>
      </c>
      <c r="I7518" s="10">
        <f t="shared" si="471"/>
        <v>0</v>
      </c>
    </row>
    <row r="7519" spans="1:9" x14ac:dyDescent="0.2">
      <c r="A7519" s="11">
        <f t="shared" si="469"/>
        <v>43779.208333315102</v>
      </c>
      <c r="B7519" s="5">
        <f>'Load Profile'!E7522</f>
        <v>696.20250166716062</v>
      </c>
      <c r="C7519" s="5">
        <f>'Solar Output'!E7523</f>
        <v>0</v>
      </c>
      <c r="D7519" s="5">
        <f>'Wind Output'!E7526</f>
        <v>9873.3333333333339</v>
      </c>
      <c r="E7519" s="5">
        <f t="shared" si="470"/>
        <v>5707.3613530890125</v>
      </c>
      <c r="F7519" s="10">
        <f t="shared" si="468"/>
        <v>9177.1308316661725</v>
      </c>
      <c r="G7519" s="10">
        <f>IF(F7519&gt;0,MIN('Hourly Model'!$E$8*1000-E7519,F7519),MAX(-E7519,F7519))</f>
        <v>4292.6386469109875</v>
      </c>
      <c r="I7519" s="10">
        <f t="shared" si="471"/>
        <v>0</v>
      </c>
    </row>
    <row r="7520" spans="1:9" x14ac:dyDescent="0.2">
      <c r="A7520" s="11">
        <f t="shared" si="469"/>
        <v>43779.249999981766</v>
      </c>
      <c r="B7520" s="5">
        <f>'Load Profile'!E7523</f>
        <v>878.57636012198873</v>
      </c>
      <c r="C7520" s="5">
        <f>'Solar Output'!E7524</f>
        <v>0</v>
      </c>
      <c r="D7520" s="5">
        <f>'Wind Output'!E7527</f>
        <v>9873.3333333333339</v>
      </c>
      <c r="E7520" s="5">
        <f t="shared" si="470"/>
        <v>10000</v>
      </c>
      <c r="F7520" s="10">
        <f t="shared" si="468"/>
        <v>8994.7569732113443</v>
      </c>
      <c r="G7520" s="10">
        <f>IF(F7520&gt;0,MIN('Hourly Model'!$E$8*1000-E7520,F7520),MAX(-E7520,F7520))</f>
        <v>0</v>
      </c>
      <c r="I7520" s="10">
        <f t="shared" si="471"/>
        <v>0</v>
      </c>
    </row>
    <row r="7521" spans="1:9" x14ac:dyDescent="0.2">
      <c r="A7521" s="11">
        <f t="shared" si="469"/>
        <v>43779.291666648431</v>
      </c>
      <c r="B7521" s="5">
        <f>'Load Profile'!E7524</f>
        <v>1154.2323344449676</v>
      </c>
      <c r="C7521" s="5">
        <f>'Solar Output'!E7525</f>
        <v>2215.1196499999996</v>
      </c>
      <c r="D7521" s="5">
        <f>'Wind Output'!E7528</f>
        <v>9573.3333333333339</v>
      </c>
      <c r="E7521" s="5">
        <f t="shared" si="470"/>
        <v>10000</v>
      </c>
      <c r="F7521" s="10">
        <f t="shared" si="468"/>
        <v>10634.220648888366</v>
      </c>
      <c r="G7521" s="10">
        <f>IF(F7521&gt;0,MIN('Hourly Model'!$E$8*1000-E7521,F7521),MAX(-E7521,F7521))</f>
        <v>0</v>
      </c>
      <c r="I7521" s="10">
        <f t="shared" si="471"/>
        <v>0</v>
      </c>
    </row>
    <row r="7522" spans="1:9" x14ac:dyDescent="0.2">
      <c r="A7522" s="11">
        <f t="shared" si="469"/>
        <v>43779.333333315095</v>
      </c>
      <c r="B7522" s="5">
        <f>'Load Profile'!E7525</f>
        <v>1105.8163491973901</v>
      </c>
      <c r="C7522" s="5">
        <f>'Solar Output'!E7526</f>
        <v>4377.3565499999995</v>
      </c>
      <c r="D7522" s="5">
        <f>'Wind Output'!E7529</f>
        <v>9873.3333333333339</v>
      </c>
      <c r="E7522" s="5">
        <f t="shared" si="470"/>
        <v>10000</v>
      </c>
      <c r="F7522" s="10">
        <f t="shared" si="468"/>
        <v>13144.873534135942</v>
      </c>
      <c r="G7522" s="10">
        <f>IF(F7522&gt;0,MIN('Hourly Model'!$E$8*1000-E7522,F7522),MAX(-E7522,F7522))</f>
        <v>0</v>
      </c>
      <c r="I7522" s="10">
        <f t="shared" si="471"/>
        <v>0</v>
      </c>
    </row>
    <row r="7523" spans="1:9" x14ac:dyDescent="0.2">
      <c r="A7523" s="11">
        <f t="shared" si="469"/>
        <v>43779.374999981759</v>
      </c>
      <c r="B7523" s="5">
        <f>'Load Profile'!E7526</f>
        <v>957.18603674143344</v>
      </c>
      <c r="C7523" s="5">
        <f>'Solar Output'!E7527</f>
        <v>5937.8352499999992</v>
      </c>
      <c r="D7523" s="5">
        <f>'Wind Output'!E7530</f>
        <v>9873.3333333333339</v>
      </c>
      <c r="E7523" s="5">
        <f t="shared" si="470"/>
        <v>10000</v>
      </c>
      <c r="F7523" s="10">
        <f t="shared" si="468"/>
        <v>14853.982546591898</v>
      </c>
      <c r="G7523" s="10">
        <f>IF(F7523&gt;0,MIN('Hourly Model'!$E$8*1000-E7523,F7523),MAX(-E7523,F7523))</f>
        <v>0</v>
      </c>
      <c r="I7523" s="10">
        <f t="shared" si="471"/>
        <v>0</v>
      </c>
    </row>
    <row r="7524" spans="1:9" x14ac:dyDescent="0.2">
      <c r="A7524" s="11">
        <f t="shared" si="469"/>
        <v>43779.416666648423</v>
      </c>
      <c r="B7524" s="5">
        <f>'Load Profile'!E7527</f>
        <v>946.92490008521474</v>
      </c>
      <c r="C7524" s="5">
        <f>'Solar Output'!E7528</f>
        <v>6780.7047499999999</v>
      </c>
      <c r="D7524" s="5">
        <f>'Wind Output'!E7531</f>
        <v>9873.3333333333339</v>
      </c>
      <c r="E7524" s="5">
        <f t="shared" si="470"/>
        <v>10000</v>
      </c>
      <c r="F7524" s="10">
        <f t="shared" si="468"/>
        <v>15707.113183248119</v>
      </c>
      <c r="G7524" s="10">
        <f>IF(F7524&gt;0,MIN('Hourly Model'!$E$8*1000-E7524,F7524),MAX(-E7524,F7524))</f>
        <v>0</v>
      </c>
      <c r="I7524" s="10">
        <f t="shared" si="471"/>
        <v>0</v>
      </c>
    </row>
    <row r="7525" spans="1:9" x14ac:dyDescent="0.2">
      <c r="A7525" s="11">
        <f t="shared" si="469"/>
        <v>43779.458333315088</v>
      </c>
      <c r="B7525" s="5">
        <f>'Load Profile'!E7528</f>
        <v>931.72830820746674</v>
      </c>
      <c r="C7525" s="5">
        <f>'Solar Output'!E7529</f>
        <v>6983.7590999999984</v>
      </c>
      <c r="D7525" s="5">
        <f>'Wind Output'!E7532</f>
        <v>9060</v>
      </c>
      <c r="E7525" s="5">
        <f t="shared" si="470"/>
        <v>10000</v>
      </c>
      <c r="F7525" s="10">
        <f t="shared" si="468"/>
        <v>15112.030791792533</v>
      </c>
      <c r="G7525" s="10">
        <f>IF(F7525&gt;0,MIN('Hourly Model'!$E$8*1000-E7525,F7525),MAX(-E7525,F7525))</f>
        <v>0</v>
      </c>
      <c r="I7525" s="10">
        <f t="shared" si="471"/>
        <v>0</v>
      </c>
    </row>
    <row r="7526" spans="1:9" x14ac:dyDescent="0.2">
      <c r="A7526" s="11">
        <f t="shared" si="469"/>
        <v>43779.499999981752</v>
      </c>
      <c r="B7526" s="5">
        <f>'Load Profile'!E7529</f>
        <v>903.19826711883547</v>
      </c>
      <c r="C7526" s="5">
        <f>'Solar Output'!E7530</f>
        <v>6653.6746000000003</v>
      </c>
      <c r="D7526" s="5">
        <f>'Wind Output'!E7533</f>
        <v>7873.333333333333</v>
      </c>
      <c r="E7526" s="5">
        <f t="shared" si="470"/>
        <v>10000</v>
      </c>
      <c r="F7526" s="10">
        <f t="shared" si="468"/>
        <v>13623.809666214498</v>
      </c>
      <c r="G7526" s="10">
        <f>IF(F7526&gt;0,MIN('Hourly Model'!$E$8*1000-E7526,F7526),MAX(-E7526,F7526))</f>
        <v>0</v>
      </c>
      <c r="I7526" s="10">
        <f t="shared" si="471"/>
        <v>0</v>
      </c>
    </row>
    <row r="7527" spans="1:9" x14ac:dyDescent="0.2">
      <c r="A7527" s="11">
        <f t="shared" si="469"/>
        <v>43779.541666648416</v>
      </c>
      <c r="B7527" s="5">
        <f>'Load Profile'!E7530</f>
        <v>871.08682529319117</v>
      </c>
      <c r="C7527" s="5">
        <f>'Solar Output'!E7531</f>
        <v>5665.6532499999994</v>
      </c>
      <c r="D7527" s="5">
        <f>'Wind Output'!E7534</f>
        <v>9060</v>
      </c>
      <c r="E7527" s="5">
        <f t="shared" si="470"/>
        <v>10000</v>
      </c>
      <c r="F7527" s="10">
        <f t="shared" si="468"/>
        <v>13854.566424706809</v>
      </c>
      <c r="G7527" s="10">
        <f>IF(F7527&gt;0,MIN('Hourly Model'!$E$8*1000-E7527,F7527),MAX(-E7527,F7527))</f>
        <v>0</v>
      </c>
      <c r="I7527" s="10">
        <f t="shared" si="471"/>
        <v>0</v>
      </c>
    </row>
    <row r="7528" spans="1:9" x14ac:dyDescent="0.2">
      <c r="A7528" s="11">
        <f t="shared" si="469"/>
        <v>43779.58333331508</v>
      </c>
      <c r="B7528" s="5">
        <f>'Load Profile'!E7531</f>
        <v>885.82274186306438</v>
      </c>
      <c r="C7528" s="5">
        <f>'Solar Output'!E7532</f>
        <v>3407.8559499999997</v>
      </c>
      <c r="D7528" s="5">
        <f>'Wind Output'!E7535</f>
        <v>9060</v>
      </c>
      <c r="E7528" s="5">
        <f t="shared" si="470"/>
        <v>10000</v>
      </c>
      <c r="F7528" s="10">
        <f t="shared" si="468"/>
        <v>11582.033208136934</v>
      </c>
      <c r="G7528" s="10">
        <f>IF(F7528&gt;0,MIN('Hourly Model'!$E$8*1000-E7528,F7528),MAX(-E7528,F7528))</f>
        <v>0</v>
      </c>
      <c r="I7528" s="10">
        <f t="shared" si="471"/>
        <v>0</v>
      </c>
    </row>
    <row r="7529" spans="1:9" x14ac:dyDescent="0.2">
      <c r="A7529" s="11">
        <f t="shared" si="469"/>
        <v>43779.624999981745</v>
      </c>
      <c r="B7529" s="5">
        <f>'Load Profile'!E7532</f>
        <v>996.79535355477481</v>
      </c>
      <c r="C7529" s="5">
        <f>'Solar Output'!E7533</f>
        <v>1310.7354999999998</v>
      </c>
      <c r="D7529" s="5">
        <f>'Wind Output'!E7536</f>
        <v>4266.666666666667</v>
      </c>
      <c r="E7529" s="5">
        <f t="shared" si="470"/>
        <v>10000</v>
      </c>
      <c r="F7529" s="10">
        <f t="shared" si="468"/>
        <v>4580.6068131118918</v>
      </c>
      <c r="G7529" s="10">
        <f>IF(F7529&gt;0,MIN('Hourly Model'!$E$8*1000-E7529,F7529),MAX(-E7529,F7529))</f>
        <v>0</v>
      </c>
      <c r="I7529" s="10">
        <f t="shared" si="471"/>
        <v>0</v>
      </c>
    </row>
    <row r="7530" spans="1:9" x14ac:dyDescent="0.2">
      <c r="A7530" s="11">
        <f t="shared" si="469"/>
        <v>43779.666666648409</v>
      </c>
      <c r="B7530" s="5">
        <f>'Load Profile'!E7533</f>
        <v>1327.8317142604867</v>
      </c>
      <c r="C7530" s="5">
        <f>'Solar Output'!E7534</f>
        <v>0</v>
      </c>
      <c r="D7530" s="5">
        <f>'Wind Output'!E7537</f>
        <v>6160</v>
      </c>
      <c r="E7530" s="5">
        <f t="shared" si="470"/>
        <v>10000</v>
      </c>
      <c r="F7530" s="10">
        <f t="shared" si="468"/>
        <v>4832.1682857395135</v>
      </c>
      <c r="G7530" s="10">
        <f>IF(F7530&gt;0,MIN('Hourly Model'!$E$8*1000-E7530,F7530),MAX(-E7530,F7530))</f>
        <v>0</v>
      </c>
      <c r="I7530" s="10">
        <f t="shared" si="471"/>
        <v>0</v>
      </c>
    </row>
    <row r="7531" spans="1:9" x14ac:dyDescent="0.2">
      <c r="A7531" s="11">
        <f t="shared" si="469"/>
        <v>43779.708333315073</v>
      </c>
      <c r="B7531" s="5">
        <f>'Load Profile'!E7534</f>
        <v>1885.8109268754556</v>
      </c>
      <c r="C7531" s="5">
        <f>'Solar Output'!E7535</f>
        <v>0</v>
      </c>
      <c r="D7531" s="5">
        <f>'Wind Output'!E7538</f>
        <v>6160</v>
      </c>
      <c r="E7531" s="5">
        <f t="shared" si="470"/>
        <v>10000</v>
      </c>
      <c r="F7531" s="10">
        <f t="shared" si="468"/>
        <v>4274.1890731245439</v>
      </c>
      <c r="G7531" s="10">
        <f>IF(F7531&gt;0,MIN('Hourly Model'!$E$8*1000-E7531,F7531),MAX(-E7531,F7531))</f>
        <v>0</v>
      </c>
      <c r="I7531" s="10">
        <f t="shared" si="471"/>
        <v>0</v>
      </c>
    </row>
    <row r="7532" spans="1:9" x14ac:dyDescent="0.2">
      <c r="A7532" s="11">
        <f t="shared" si="469"/>
        <v>43779.749999981737</v>
      </c>
      <c r="B7532" s="5">
        <f>'Load Profile'!E7535</f>
        <v>2178.1027203930194</v>
      </c>
      <c r="C7532" s="5">
        <f>'Solar Output'!E7536</f>
        <v>0</v>
      </c>
      <c r="D7532" s="5">
        <f>'Wind Output'!E7539</f>
        <v>4266.666666666667</v>
      </c>
      <c r="E7532" s="5">
        <f t="shared" si="470"/>
        <v>10000</v>
      </c>
      <c r="F7532" s="10">
        <f t="shared" si="468"/>
        <v>2088.5639462736476</v>
      </c>
      <c r="G7532" s="10">
        <f>IF(F7532&gt;0,MIN('Hourly Model'!$E$8*1000-E7532,F7532),MAX(-E7532,F7532))</f>
        <v>0</v>
      </c>
      <c r="I7532" s="10">
        <f t="shared" si="471"/>
        <v>0</v>
      </c>
    </row>
    <row r="7533" spans="1:9" x14ac:dyDescent="0.2">
      <c r="A7533" s="11">
        <f t="shared" si="469"/>
        <v>43779.791666648402</v>
      </c>
      <c r="B7533" s="5">
        <f>'Load Profile'!E7536</f>
        <v>2076.4005565584489</v>
      </c>
      <c r="C7533" s="5">
        <f>'Solar Output'!E7537</f>
        <v>0</v>
      </c>
      <c r="D7533" s="5">
        <f>'Wind Output'!E7540</f>
        <v>7873.333333333333</v>
      </c>
      <c r="E7533" s="5">
        <f t="shared" si="470"/>
        <v>10000</v>
      </c>
      <c r="F7533" s="10">
        <f t="shared" si="468"/>
        <v>5796.9327767748837</v>
      </c>
      <c r="G7533" s="10">
        <f>IF(F7533&gt;0,MIN('Hourly Model'!$E$8*1000-E7533,F7533),MAX(-E7533,F7533))</f>
        <v>0</v>
      </c>
      <c r="I7533" s="10">
        <f t="shared" si="471"/>
        <v>0</v>
      </c>
    </row>
    <row r="7534" spans="1:9" x14ac:dyDescent="0.2">
      <c r="A7534" s="11">
        <f t="shared" si="469"/>
        <v>43779.833333315066</v>
      </c>
      <c r="B7534" s="5">
        <f>'Load Profile'!E7537</f>
        <v>1983.255576652359</v>
      </c>
      <c r="C7534" s="5">
        <f>'Solar Output'!E7538</f>
        <v>0</v>
      </c>
      <c r="D7534" s="5">
        <f>'Wind Output'!E7541</f>
        <v>7873.333333333333</v>
      </c>
      <c r="E7534" s="5">
        <f t="shared" si="470"/>
        <v>10000</v>
      </c>
      <c r="F7534" s="10">
        <f t="shared" si="468"/>
        <v>5890.0777566809738</v>
      </c>
      <c r="G7534" s="10">
        <f>IF(F7534&gt;0,MIN('Hourly Model'!$E$8*1000-E7534,F7534),MAX(-E7534,F7534))</f>
        <v>0</v>
      </c>
      <c r="I7534" s="10">
        <f t="shared" si="471"/>
        <v>0</v>
      </c>
    </row>
    <row r="7535" spans="1:9" x14ac:dyDescent="0.2">
      <c r="A7535" s="11">
        <f t="shared" si="469"/>
        <v>43779.87499998173</v>
      </c>
      <c r="B7535" s="5">
        <f>'Load Profile'!E7538</f>
        <v>1811.1436761069217</v>
      </c>
      <c r="C7535" s="5">
        <f>'Solar Output'!E7539</f>
        <v>0</v>
      </c>
      <c r="D7535" s="5">
        <f>'Wind Output'!E7542</f>
        <v>6160</v>
      </c>
      <c r="E7535" s="5">
        <f t="shared" si="470"/>
        <v>10000</v>
      </c>
      <c r="F7535" s="10">
        <f t="shared" si="468"/>
        <v>4348.8563238930783</v>
      </c>
      <c r="G7535" s="10">
        <f>IF(F7535&gt;0,MIN('Hourly Model'!$E$8*1000-E7535,F7535),MAX(-E7535,F7535))</f>
        <v>0</v>
      </c>
      <c r="I7535" s="10">
        <f t="shared" si="471"/>
        <v>0</v>
      </c>
    </row>
    <row r="7536" spans="1:9" x14ac:dyDescent="0.2">
      <c r="A7536" s="11">
        <f t="shared" si="469"/>
        <v>43779.916666648394</v>
      </c>
      <c r="B7536" s="5">
        <f>'Load Profile'!E7539</f>
        <v>1470.1329714505762</v>
      </c>
      <c r="C7536" s="5">
        <f>'Solar Output'!E7540</f>
        <v>0</v>
      </c>
      <c r="D7536" s="5">
        <f>'Wind Output'!E7543</f>
        <v>4266.666666666667</v>
      </c>
      <c r="E7536" s="5">
        <f t="shared" si="470"/>
        <v>10000</v>
      </c>
      <c r="F7536" s="10">
        <f t="shared" si="468"/>
        <v>2796.5336952160906</v>
      </c>
      <c r="G7536" s="10">
        <f>IF(F7536&gt;0,MIN('Hourly Model'!$E$8*1000-E7536,F7536),MAX(-E7536,F7536))</f>
        <v>0</v>
      </c>
      <c r="I7536" s="10">
        <f t="shared" si="471"/>
        <v>0</v>
      </c>
    </row>
    <row r="7537" spans="1:9" x14ac:dyDescent="0.2">
      <c r="A7537" s="11">
        <f t="shared" si="469"/>
        <v>43779.958333315059</v>
      </c>
      <c r="B7537" s="5">
        <f>'Load Profile'!E7540</f>
        <v>1147.5374763693862</v>
      </c>
      <c r="C7537" s="5">
        <f>'Solar Output'!E7541</f>
        <v>0</v>
      </c>
      <c r="D7537" s="5">
        <f>'Wind Output'!E7544</f>
        <v>2773.3333333333335</v>
      </c>
      <c r="E7537" s="5">
        <f t="shared" si="470"/>
        <v>10000</v>
      </c>
      <c r="F7537" s="10">
        <f t="shared" si="468"/>
        <v>1625.7958569639472</v>
      </c>
      <c r="G7537" s="10">
        <f>IF(F7537&gt;0,MIN('Hourly Model'!$E$8*1000-E7537,F7537),MAX(-E7537,F7537))</f>
        <v>0</v>
      </c>
      <c r="I7537" s="10">
        <f t="shared" si="471"/>
        <v>0</v>
      </c>
    </row>
    <row r="7538" spans="1:9" x14ac:dyDescent="0.2">
      <c r="A7538" s="11">
        <f t="shared" si="469"/>
        <v>43779.999999981723</v>
      </c>
      <c r="B7538" s="5">
        <f>'Load Profile'!E7541</f>
        <v>827.81089384785673</v>
      </c>
      <c r="C7538" s="5">
        <f>'Solar Output'!E7542</f>
        <v>0</v>
      </c>
      <c r="D7538" s="5">
        <f>'Wind Output'!E7545</f>
        <v>6160</v>
      </c>
      <c r="E7538" s="5">
        <f t="shared" si="470"/>
        <v>10000</v>
      </c>
      <c r="F7538" s="10">
        <f t="shared" si="468"/>
        <v>5332.1891061521437</v>
      </c>
      <c r="G7538" s="10">
        <f>IF(F7538&gt;0,MIN('Hourly Model'!$E$8*1000-E7538,F7538),MAX(-E7538,F7538))</f>
        <v>0</v>
      </c>
      <c r="I7538" s="10">
        <f t="shared" si="471"/>
        <v>0</v>
      </c>
    </row>
    <row r="7539" spans="1:9" x14ac:dyDescent="0.2">
      <c r="A7539" s="11">
        <f t="shared" si="469"/>
        <v>43780.041666648387</v>
      </c>
      <c r="B7539" s="5">
        <f>'Load Profile'!E7542</f>
        <v>697.53553872928967</v>
      </c>
      <c r="C7539" s="5">
        <f>'Solar Output'!E7543</f>
        <v>0</v>
      </c>
      <c r="D7539" s="5">
        <f>'Wind Output'!E7546</f>
        <v>4266.666666666667</v>
      </c>
      <c r="E7539" s="5">
        <f t="shared" si="470"/>
        <v>10000</v>
      </c>
      <c r="F7539" s="10">
        <f t="shared" si="468"/>
        <v>3569.1311279373772</v>
      </c>
      <c r="G7539" s="10">
        <f>IF(F7539&gt;0,MIN('Hourly Model'!$E$8*1000-E7539,F7539),MAX(-E7539,F7539))</f>
        <v>0</v>
      </c>
      <c r="I7539" s="10">
        <f t="shared" si="471"/>
        <v>0</v>
      </c>
    </row>
    <row r="7540" spans="1:9" x14ac:dyDescent="0.2">
      <c r="A7540" s="11">
        <f t="shared" si="469"/>
        <v>43780.083333315051</v>
      </c>
      <c r="B7540" s="5">
        <f>'Load Profile'!E7543</f>
        <v>637.57481476509633</v>
      </c>
      <c r="C7540" s="5">
        <f>'Solar Output'!E7544</f>
        <v>0</v>
      </c>
      <c r="D7540" s="5">
        <f>'Wind Output'!E7547</f>
        <v>1666.6666666666667</v>
      </c>
      <c r="E7540" s="5">
        <f t="shared" si="470"/>
        <v>10000</v>
      </c>
      <c r="F7540" s="10">
        <f t="shared" si="468"/>
        <v>1029.0918519015704</v>
      </c>
      <c r="G7540" s="10">
        <f>IF(F7540&gt;0,MIN('Hourly Model'!$E$8*1000-E7540,F7540),MAX(-E7540,F7540))</f>
        <v>0</v>
      </c>
      <c r="I7540" s="10">
        <f t="shared" si="471"/>
        <v>0</v>
      </c>
    </row>
    <row r="7541" spans="1:9" x14ac:dyDescent="0.2">
      <c r="A7541" s="11">
        <f t="shared" si="469"/>
        <v>43780.124999981716</v>
      </c>
      <c r="B7541" s="5">
        <f>'Load Profile'!E7544</f>
        <v>624.88051804293275</v>
      </c>
      <c r="C7541" s="5">
        <f>'Solar Output'!E7545</f>
        <v>0</v>
      </c>
      <c r="D7541" s="5">
        <f>'Wind Output'!E7548</f>
        <v>286.66666666666669</v>
      </c>
      <c r="E7541" s="5">
        <f t="shared" si="470"/>
        <v>10000</v>
      </c>
      <c r="F7541" s="10">
        <f t="shared" si="468"/>
        <v>-338.21385137626606</v>
      </c>
      <c r="G7541" s="10">
        <f>IF(F7541&gt;0,MIN('Hourly Model'!$E$8*1000-E7541,F7541),MAX(-E7541,F7541))</f>
        <v>-338.21385137626606</v>
      </c>
      <c r="I7541" s="10">
        <f t="shared" si="471"/>
        <v>0</v>
      </c>
    </row>
    <row r="7542" spans="1:9" x14ac:dyDescent="0.2">
      <c r="A7542" s="11">
        <f t="shared" si="469"/>
        <v>43780.16666664838</v>
      </c>
      <c r="B7542" s="5">
        <f>'Load Profile'!E7545</f>
        <v>627.67876731617366</v>
      </c>
      <c r="C7542" s="5">
        <f>'Solar Output'!E7546</f>
        <v>0</v>
      </c>
      <c r="D7542" s="5">
        <f>'Wind Output'!E7549</f>
        <v>1666.6666666666667</v>
      </c>
      <c r="E7542" s="5">
        <f t="shared" si="470"/>
        <v>9661.7861486237343</v>
      </c>
      <c r="F7542" s="10">
        <f t="shared" si="468"/>
        <v>1038.9878993504931</v>
      </c>
      <c r="G7542" s="10">
        <f>IF(F7542&gt;0,MIN('Hourly Model'!$E$8*1000-E7542,F7542),MAX(-E7542,F7542))</f>
        <v>338.21385137626567</v>
      </c>
      <c r="I7542" s="10">
        <f t="shared" si="471"/>
        <v>0</v>
      </c>
    </row>
    <row r="7543" spans="1:9" x14ac:dyDescent="0.2">
      <c r="A7543" s="11">
        <f t="shared" si="469"/>
        <v>43780.208333315044</v>
      </c>
      <c r="B7543" s="5">
        <f>'Load Profile'!E7546</f>
        <v>691.31606416196826</v>
      </c>
      <c r="C7543" s="5">
        <f>'Solar Output'!E7547</f>
        <v>0</v>
      </c>
      <c r="D7543" s="5">
        <f>'Wind Output'!E7550</f>
        <v>4266.666666666667</v>
      </c>
      <c r="E7543" s="5">
        <f t="shared" si="470"/>
        <v>10000</v>
      </c>
      <c r="F7543" s="10">
        <f t="shared" si="468"/>
        <v>3575.3506025046986</v>
      </c>
      <c r="G7543" s="10">
        <f>IF(F7543&gt;0,MIN('Hourly Model'!$E$8*1000-E7543,F7543),MAX(-E7543,F7543))</f>
        <v>0</v>
      </c>
      <c r="I7543" s="10">
        <f t="shared" si="471"/>
        <v>0</v>
      </c>
    </row>
    <row r="7544" spans="1:9" x14ac:dyDescent="0.2">
      <c r="A7544" s="11">
        <f t="shared" si="469"/>
        <v>43780.249999981708</v>
      </c>
      <c r="B7544" s="5">
        <f>'Load Profile'!E7547</f>
        <v>878.98179838545343</v>
      </c>
      <c r="C7544" s="5">
        <f>'Solar Output'!E7548</f>
        <v>0</v>
      </c>
      <c r="D7544" s="5">
        <f>'Wind Output'!E7551</f>
        <v>4266.666666666667</v>
      </c>
      <c r="E7544" s="5">
        <f t="shared" si="470"/>
        <v>10000</v>
      </c>
      <c r="F7544" s="10">
        <f t="shared" si="468"/>
        <v>3387.6848682812133</v>
      </c>
      <c r="G7544" s="10">
        <f>IF(F7544&gt;0,MIN('Hourly Model'!$E$8*1000-E7544,F7544),MAX(-E7544,F7544))</f>
        <v>0</v>
      </c>
      <c r="I7544" s="10">
        <f t="shared" si="471"/>
        <v>0</v>
      </c>
    </row>
    <row r="7545" spans="1:9" x14ac:dyDescent="0.2">
      <c r="A7545" s="11">
        <f t="shared" si="469"/>
        <v>43780.291666648372</v>
      </c>
      <c r="B7545" s="5">
        <f>'Load Profile'!E7548</f>
        <v>1170.7605972190954</v>
      </c>
      <c r="C7545" s="5">
        <f>'Solar Output'!E7549</f>
        <v>1903.9652999999998</v>
      </c>
      <c r="D7545" s="5">
        <f>'Wind Output'!E7552</f>
        <v>4266.666666666667</v>
      </c>
      <c r="E7545" s="5">
        <f t="shared" si="470"/>
        <v>10000</v>
      </c>
      <c r="F7545" s="10">
        <f t="shared" si="468"/>
        <v>4999.8713694475719</v>
      </c>
      <c r="G7545" s="10">
        <f>IF(F7545&gt;0,MIN('Hourly Model'!$E$8*1000-E7545,F7545),MAX(-E7545,F7545))</f>
        <v>0</v>
      </c>
      <c r="I7545" s="10">
        <f t="shared" si="471"/>
        <v>0</v>
      </c>
    </row>
    <row r="7546" spans="1:9" x14ac:dyDescent="0.2">
      <c r="A7546" s="11">
        <f t="shared" si="469"/>
        <v>43780.333333315037</v>
      </c>
      <c r="B7546" s="5">
        <f>'Load Profile'!E7549</f>
        <v>1154.5285538052026</v>
      </c>
      <c r="C7546" s="5">
        <f>'Solar Output'!E7550</f>
        <v>3791.8455499999995</v>
      </c>
      <c r="D7546" s="5">
        <f>'Wind Output'!E7553</f>
        <v>4266.666666666667</v>
      </c>
      <c r="E7546" s="5">
        <f t="shared" si="470"/>
        <v>10000</v>
      </c>
      <c r="F7546" s="10">
        <f t="shared" si="468"/>
        <v>6903.983662861463</v>
      </c>
      <c r="G7546" s="10">
        <f>IF(F7546&gt;0,MIN('Hourly Model'!$E$8*1000-E7546,F7546),MAX(-E7546,F7546))</f>
        <v>0</v>
      </c>
      <c r="I7546" s="10">
        <f t="shared" si="471"/>
        <v>0</v>
      </c>
    </row>
    <row r="7547" spans="1:9" x14ac:dyDescent="0.2">
      <c r="A7547" s="11">
        <f t="shared" si="469"/>
        <v>43780.374999981701</v>
      </c>
      <c r="B7547" s="5">
        <f>'Load Profile'!E7550</f>
        <v>1034.0469379667886</v>
      </c>
      <c r="C7547" s="5">
        <f>'Solar Output'!E7551</f>
        <v>3089.3577</v>
      </c>
      <c r="D7547" s="5">
        <f>'Wind Output'!E7554</f>
        <v>2773.3333333333335</v>
      </c>
      <c r="E7547" s="5">
        <f t="shared" si="470"/>
        <v>10000</v>
      </c>
      <c r="F7547" s="10">
        <f t="shared" si="468"/>
        <v>4828.6440953665451</v>
      </c>
      <c r="G7547" s="10">
        <f>IF(F7547&gt;0,MIN('Hourly Model'!$E$8*1000-E7547,F7547),MAX(-E7547,F7547))</f>
        <v>0</v>
      </c>
      <c r="I7547" s="10">
        <f t="shared" si="471"/>
        <v>0</v>
      </c>
    </row>
    <row r="7548" spans="1:9" x14ac:dyDescent="0.2">
      <c r="A7548" s="11">
        <f t="shared" si="469"/>
        <v>43780.416666648365</v>
      </c>
      <c r="B7548" s="5">
        <f>'Load Profile'!E7551</f>
        <v>1056.002966164456</v>
      </c>
      <c r="C7548" s="5">
        <f>'Solar Output'!E7552</f>
        <v>2029.0749499999997</v>
      </c>
      <c r="D7548" s="5">
        <f>'Wind Output'!E7555</f>
        <v>1666.6666666666667</v>
      </c>
      <c r="E7548" s="5">
        <f t="shared" si="470"/>
        <v>10000</v>
      </c>
      <c r="F7548" s="10">
        <f t="shared" si="468"/>
        <v>2639.7386505022105</v>
      </c>
      <c r="G7548" s="10">
        <f>IF(F7548&gt;0,MIN('Hourly Model'!$E$8*1000-E7548,F7548),MAX(-E7548,F7548))</f>
        <v>0</v>
      </c>
      <c r="I7548" s="10">
        <f t="shared" si="471"/>
        <v>0</v>
      </c>
    </row>
    <row r="7549" spans="1:9" x14ac:dyDescent="0.2">
      <c r="A7549" s="11">
        <f t="shared" si="469"/>
        <v>43780.458333315029</v>
      </c>
      <c r="B7549" s="5">
        <f>'Load Profile'!E7552</f>
        <v>1042.0228355709112</v>
      </c>
      <c r="C7549" s="5">
        <f>'Solar Output'!E7553</f>
        <v>1222.7271499999999</v>
      </c>
      <c r="D7549" s="5">
        <f>'Wind Output'!E7556</f>
        <v>1666.6666666666667</v>
      </c>
      <c r="E7549" s="5">
        <f t="shared" si="470"/>
        <v>10000</v>
      </c>
      <c r="F7549" s="10">
        <f t="shared" si="468"/>
        <v>1847.3709810957555</v>
      </c>
      <c r="G7549" s="10">
        <f>IF(F7549&gt;0,MIN('Hourly Model'!$E$8*1000-E7549,F7549),MAX(-E7549,F7549))</f>
        <v>0</v>
      </c>
      <c r="I7549" s="10">
        <f t="shared" si="471"/>
        <v>0</v>
      </c>
    </row>
    <row r="7550" spans="1:9" x14ac:dyDescent="0.2">
      <c r="A7550" s="11">
        <f t="shared" si="469"/>
        <v>43780.499999981694</v>
      </c>
      <c r="B7550" s="5">
        <f>'Load Profile'!E7553</f>
        <v>996.57759938609104</v>
      </c>
      <c r="C7550" s="5">
        <f>'Solar Output'!E7554</f>
        <v>1042.2150999999999</v>
      </c>
      <c r="D7550" s="5">
        <f>'Wind Output'!E7557</f>
        <v>286.66666666666669</v>
      </c>
      <c r="E7550" s="5">
        <f t="shared" si="470"/>
        <v>10000</v>
      </c>
      <c r="F7550" s="10">
        <f t="shared" si="468"/>
        <v>332.3041672805756</v>
      </c>
      <c r="G7550" s="10">
        <f>IF(F7550&gt;0,MIN('Hourly Model'!$E$8*1000-E7550,F7550),MAX(-E7550,F7550))</f>
        <v>0</v>
      </c>
      <c r="I7550" s="10">
        <f t="shared" si="471"/>
        <v>0</v>
      </c>
    </row>
    <row r="7551" spans="1:9" x14ac:dyDescent="0.2">
      <c r="A7551" s="11">
        <f t="shared" si="469"/>
        <v>43780.541666648358</v>
      </c>
      <c r="B7551" s="5">
        <f>'Load Profile'!E7554</f>
        <v>958.36249966676826</v>
      </c>
      <c r="C7551" s="5">
        <f>'Solar Output'!E7555</f>
        <v>925.31759999999997</v>
      </c>
      <c r="D7551" s="5">
        <f>'Wind Output'!E7558</f>
        <v>286.66666666666669</v>
      </c>
      <c r="E7551" s="5">
        <f t="shared" si="470"/>
        <v>10000</v>
      </c>
      <c r="F7551" s="10">
        <f t="shared" si="468"/>
        <v>253.62176699989834</v>
      </c>
      <c r="G7551" s="10">
        <f>IF(F7551&gt;0,MIN('Hourly Model'!$E$8*1000-E7551,F7551),MAX(-E7551,F7551))</f>
        <v>0</v>
      </c>
      <c r="I7551" s="10">
        <f t="shared" si="471"/>
        <v>0</v>
      </c>
    </row>
    <row r="7552" spans="1:9" x14ac:dyDescent="0.2">
      <c r="A7552" s="11">
        <f t="shared" si="469"/>
        <v>43780.583333315022</v>
      </c>
      <c r="B7552" s="5">
        <f>'Load Profile'!E7555</f>
        <v>958.50614794452031</v>
      </c>
      <c r="C7552" s="5">
        <f>'Solar Output'!E7556</f>
        <v>774.37089999999989</v>
      </c>
      <c r="D7552" s="5">
        <f>'Wind Output'!E7559</f>
        <v>286.66666666666669</v>
      </c>
      <c r="E7552" s="5">
        <f t="shared" si="470"/>
        <v>10000</v>
      </c>
      <c r="F7552" s="10">
        <f t="shared" si="468"/>
        <v>102.53141872214633</v>
      </c>
      <c r="G7552" s="10">
        <f>IF(F7552&gt;0,MIN('Hourly Model'!$E$8*1000-E7552,F7552),MAX(-E7552,F7552))</f>
        <v>0</v>
      </c>
      <c r="I7552" s="10">
        <f t="shared" si="471"/>
        <v>0</v>
      </c>
    </row>
    <row r="7553" spans="1:9" x14ac:dyDescent="0.2">
      <c r="A7553" s="11">
        <f t="shared" si="469"/>
        <v>43780.624999981686</v>
      </c>
      <c r="B7553" s="5">
        <f>'Load Profile'!E7556</f>
        <v>1060.8390064699436</v>
      </c>
      <c r="C7553" s="5">
        <f>'Solar Output'!E7557</f>
        <v>267.33129999999994</v>
      </c>
      <c r="D7553" s="5">
        <f>'Wind Output'!E7560</f>
        <v>286.66666666666669</v>
      </c>
      <c r="E7553" s="5">
        <f t="shared" si="470"/>
        <v>10000</v>
      </c>
      <c r="F7553" s="10">
        <f t="shared" si="468"/>
        <v>-506.841039803277</v>
      </c>
      <c r="G7553" s="10">
        <f>IF(F7553&gt;0,MIN('Hourly Model'!$E$8*1000-E7553,F7553),MAX(-E7553,F7553))</f>
        <v>-506.841039803277</v>
      </c>
      <c r="I7553" s="10">
        <f t="shared" si="471"/>
        <v>0</v>
      </c>
    </row>
    <row r="7554" spans="1:9" x14ac:dyDescent="0.2">
      <c r="A7554" s="11">
        <f t="shared" si="469"/>
        <v>43780.666666648351</v>
      </c>
      <c r="B7554" s="5">
        <f>'Load Profile'!E7557</f>
        <v>1385.8381453341656</v>
      </c>
      <c r="C7554" s="5">
        <f>'Solar Output'!E7558</f>
        <v>0</v>
      </c>
      <c r="D7554" s="5">
        <f>'Wind Output'!E7561</f>
        <v>286.66666666666669</v>
      </c>
      <c r="E7554" s="5">
        <f t="shared" si="470"/>
        <v>9493.1589601967225</v>
      </c>
      <c r="F7554" s="10">
        <f t="shared" ref="F7554:F7617" si="472">D7554+C7554-B7554</f>
        <v>-1099.1714786674988</v>
      </c>
      <c r="G7554" s="10">
        <f>IF(F7554&gt;0,MIN('Hourly Model'!$E$8*1000-E7554,F7554),MAX(-E7554,F7554))</f>
        <v>-1099.1714786674988</v>
      </c>
      <c r="I7554" s="10">
        <f t="shared" si="471"/>
        <v>0</v>
      </c>
    </row>
    <row r="7555" spans="1:9" x14ac:dyDescent="0.2">
      <c r="A7555" s="11">
        <f t="shared" ref="A7555:A7618" si="473">A7554+1/24</f>
        <v>43780.708333315015</v>
      </c>
      <c r="B7555" s="5">
        <f>'Load Profile'!E7558</f>
        <v>1940.0913112227454</v>
      </c>
      <c r="C7555" s="5">
        <f>'Solar Output'!E7559</f>
        <v>0</v>
      </c>
      <c r="D7555" s="5">
        <f>'Wind Output'!E7562</f>
        <v>0</v>
      </c>
      <c r="E7555" s="5">
        <f t="shared" ref="E7555:E7618" si="474">E7554+G7554</f>
        <v>8393.9874815292242</v>
      </c>
      <c r="F7555" s="10">
        <f t="shared" si="472"/>
        <v>-1940.0913112227454</v>
      </c>
      <c r="G7555" s="10">
        <f>IF(F7555&gt;0,MIN('Hourly Model'!$E$8*1000-E7555,F7555),MAX(-E7555,F7555))</f>
        <v>-1940.0913112227454</v>
      </c>
      <c r="I7555" s="10">
        <f t="shared" ref="I7555:I7618" si="475">MIN(I7554+F7555+E7555,0)</f>
        <v>0</v>
      </c>
    </row>
    <row r="7556" spans="1:9" x14ac:dyDescent="0.2">
      <c r="A7556" s="11">
        <f t="shared" si="473"/>
        <v>43780.749999981679</v>
      </c>
      <c r="B7556" s="5">
        <f>'Load Profile'!E7559</f>
        <v>2226.8450905176715</v>
      </c>
      <c r="C7556" s="5">
        <f>'Solar Output'!E7560</f>
        <v>0</v>
      </c>
      <c r="D7556" s="5">
        <f>'Wind Output'!E7563</f>
        <v>0</v>
      </c>
      <c r="E7556" s="5">
        <f t="shared" si="474"/>
        <v>6453.8961703064788</v>
      </c>
      <c r="F7556" s="10">
        <f t="shared" si="472"/>
        <v>-2226.8450905176715</v>
      </c>
      <c r="G7556" s="10">
        <f>IF(F7556&gt;0,MIN('Hourly Model'!$E$8*1000-E7556,F7556),MAX(-E7556,F7556))</f>
        <v>-2226.8450905176715</v>
      </c>
      <c r="I7556" s="10">
        <f t="shared" si="475"/>
        <v>0</v>
      </c>
    </row>
    <row r="7557" spans="1:9" x14ac:dyDescent="0.2">
      <c r="A7557" s="11">
        <f t="shared" si="473"/>
        <v>43780.791666648343</v>
      </c>
      <c r="B7557" s="5">
        <f>'Load Profile'!E7560</f>
        <v>2124.1638452987827</v>
      </c>
      <c r="C7557" s="5">
        <f>'Solar Output'!E7561</f>
        <v>0</v>
      </c>
      <c r="D7557" s="5">
        <f>'Wind Output'!E7564</f>
        <v>0</v>
      </c>
      <c r="E7557" s="5">
        <f t="shared" si="474"/>
        <v>4227.0510797888073</v>
      </c>
      <c r="F7557" s="10">
        <f t="shared" si="472"/>
        <v>-2124.1638452987827</v>
      </c>
      <c r="G7557" s="10">
        <f>IF(F7557&gt;0,MIN('Hourly Model'!$E$8*1000-E7557,F7557),MAX(-E7557,F7557))</f>
        <v>-2124.1638452987827</v>
      </c>
      <c r="I7557" s="10">
        <f t="shared" si="475"/>
        <v>0</v>
      </c>
    </row>
    <row r="7558" spans="1:9" x14ac:dyDescent="0.2">
      <c r="A7558" s="11">
        <f t="shared" si="473"/>
        <v>43780.833333315008</v>
      </c>
      <c r="B7558" s="5">
        <f>'Load Profile'!E7561</f>
        <v>2028.8825661522981</v>
      </c>
      <c r="C7558" s="5">
        <f>'Solar Output'!E7562</f>
        <v>0</v>
      </c>
      <c r="D7558" s="5">
        <f>'Wind Output'!E7565</f>
        <v>0</v>
      </c>
      <c r="E7558" s="5">
        <f t="shared" si="474"/>
        <v>2102.8872344900246</v>
      </c>
      <c r="F7558" s="10">
        <f t="shared" si="472"/>
        <v>-2028.8825661522981</v>
      </c>
      <c r="G7558" s="10">
        <f>IF(F7558&gt;0,MIN('Hourly Model'!$E$8*1000-E7558,F7558),MAX(-E7558,F7558))</f>
        <v>-2028.8825661522981</v>
      </c>
      <c r="I7558" s="10">
        <f t="shared" si="475"/>
        <v>0</v>
      </c>
    </row>
    <row r="7559" spans="1:9" x14ac:dyDescent="0.2">
      <c r="A7559" s="11">
        <f t="shared" si="473"/>
        <v>43780.874999981672</v>
      </c>
      <c r="B7559" s="5">
        <f>'Load Profile'!E7562</f>
        <v>1852.5794977074538</v>
      </c>
      <c r="C7559" s="5">
        <f>'Solar Output'!E7563</f>
        <v>0</v>
      </c>
      <c r="D7559" s="5">
        <f>'Wind Output'!E7566</f>
        <v>0</v>
      </c>
      <c r="E7559" s="5">
        <f t="shared" si="474"/>
        <v>74.004668337726571</v>
      </c>
      <c r="F7559" s="10">
        <f t="shared" si="472"/>
        <v>-1852.5794977074538</v>
      </c>
      <c r="G7559" s="10">
        <f>IF(F7559&gt;0,MIN('Hourly Model'!$E$8*1000-E7559,F7559),MAX(-E7559,F7559))</f>
        <v>-74.004668337726571</v>
      </c>
      <c r="I7559" s="10">
        <f t="shared" si="475"/>
        <v>-1778.5748293697272</v>
      </c>
    </row>
    <row r="7560" spans="1:9" x14ac:dyDescent="0.2">
      <c r="A7560" s="11">
        <f t="shared" si="473"/>
        <v>43780.916666648336</v>
      </c>
      <c r="B7560" s="5">
        <f>'Load Profile'!E7563</f>
        <v>1500.3314771417124</v>
      </c>
      <c r="C7560" s="5">
        <f>'Solar Output'!E7564</f>
        <v>0</v>
      </c>
      <c r="D7560" s="5">
        <f>'Wind Output'!E7567</f>
        <v>0</v>
      </c>
      <c r="E7560" s="5">
        <f t="shared" si="474"/>
        <v>0</v>
      </c>
      <c r="F7560" s="10">
        <f t="shared" si="472"/>
        <v>-1500.3314771417124</v>
      </c>
      <c r="G7560" s="10">
        <f>IF(F7560&gt;0,MIN('Hourly Model'!$E$8*1000-E7560,F7560),MAX(-E7560,F7560))</f>
        <v>0</v>
      </c>
      <c r="I7560" s="10">
        <f t="shared" si="475"/>
        <v>-3278.9063065114397</v>
      </c>
    </row>
    <row r="7561" spans="1:9" x14ac:dyDescent="0.2">
      <c r="A7561" s="11">
        <f t="shared" si="473"/>
        <v>43780.958333315</v>
      </c>
      <c r="B7561" s="5">
        <f>'Load Profile'!E7564</f>
        <v>1164.6734065613118</v>
      </c>
      <c r="C7561" s="5">
        <f>'Solar Output'!E7565</f>
        <v>0</v>
      </c>
      <c r="D7561" s="5">
        <f>'Wind Output'!E7568</f>
        <v>0</v>
      </c>
      <c r="E7561" s="5">
        <f t="shared" si="474"/>
        <v>0</v>
      </c>
      <c r="F7561" s="10">
        <f t="shared" si="472"/>
        <v>-1164.6734065613118</v>
      </c>
      <c r="G7561" s="10">
        <f>IF(F7561&gt;0,MIN('Hourly Model'!$E$8*1000-E7561,F7561),MAX(-E7561,F7561))</f>
        <v>0</v>
      </c>
      <c r="I7561" s="10">
        <f t="shared" si="475"/>
        <v>-4443.5797130727515</v>
      </c>
    </row>
    <row r="7562" spans="1:9" x14ac:dyDescent="0.2">
      <c r="A7562" s="11">
        <f t="shared" si="473"/>
        <v>43780.999999981665</v>
      </c>
      <c r="B7562" s="5">
        <f>'Load Profile'!E7565</f>
        <v>828.15987983417733</v>
      </c>
      <c r="C7562" s="5">
        <f>'Solar Output'!E7566</f>
        <v>0</v>
      </c>
      <c r="D7562" s="5">
        <f>'Wind Output'!E7569</f>
        <v>0</v>
      </c>
      <c r="E7562" s="5">
        <f t="shared" si="474"/>
        <v>0</v>
      </c>
      <c r="F7562" s="10">
        <f t="shared" si="472"/>
        <v>-828.15987983417733</v>
      </c>
      <c r="G7562" s="10">
        <f>IF(F7562&gt;0,MIN('Hourly Model'!$E$8*1000-E7562,F7562),MAX(-E7562,F7562))</f>
        <v>0</v>
      </c>
      <c r="I7562" s="10">
        <f t="shared" si="475"/>
        <v>-5271.7395929069289</v>
      </c>
    </row>
    <row r="7563" spans="1:9" x14ac:dyDescent="0.2">
      <c r="A7563" s="11">
        <f t="shared" si="473"/>
        <v>43781.041666648329</v>
      </c>
      <c r="B7563" s="5">
        <f>'Load Profile'!E7566</f>
        <v>697.37854952670318</v>
      </c>
      <c r="C7563" s="5">
        <f>'Solar Output'!E7567</f>
        <v>0</v>
      </c>
      <c r="D7563" s="5">
        <f>'Wind Output'!E7570</f>
        <v>0</v>
      </c>
      <c r="E7563" s="5">
        <f t="shared" si="474"/>
        <v>0</v>
      </c>
      <c r="F7563" s="10">
        <f t="shared" si="472"/>
        <v>-697.37854952670318</v>
      </c>
      <c r="G7563" s="10">
        <f>IF(F7563&gt;0,MIN('Hourly Model'!$E$8*1000-E7563,F7563),MAX(-E7563,F7563))</f>
        <v>0</v>
      </c>
      <c r="I7563" s="10">
        <f t="shared" si="475"/>
        <v>-5969.1181424336319</v>
      </c>
    </row>
    <row r="7564" spans="1:9" x14ac:dyDescent="0.2">
      <c r="A7564" s="11">
        <f t="shared" si="473"/>
        <v>43781.083333314993</v>
      </c>
      <c r="B7564" s="5">
        <f>'Load Profile'!E7567</f>
        <v>639.90608838687331</v>
      </c>
      <c r="C7564" s="5">
        <f>'Solar Output'!E7568</f>
        <v>0</v>
      </c>
      <c r="D7564" s="5">
        <f>'Wind Output'!E7571</f>
        <v>0</v>
      </c>
      <c r="E7564" s="5">
        <f t="shared" si="474"/>
        <v>0</v>
      </c>
      <c r="F7564" s="10">
        <f t="shared" si="472"/>
        <v>-639.90608838687331</v>
      </c>
      <c r="G7564" s="10">
        <f>IF(F7564&gt;0,MIN('Hourly Model'!$E$8*1000-E7564,F7564),MAX(-E7564,F7564))</f>
        <v>0</v>
      </c>
      <c r="I7564" s="10">
        <f t="shared" si="475"/>
        <v>-6609.0242308205052</v>
      </c>
    </row>
    <row r="7565" spans="1:9" x14ac:dyDescent="0.2">
      <c r="A7565" s="11">
        <f t="shared" si="473"/>
        <v>43781.124999981657</v>
      </c>
      <c r="B7565" s="5">
        <f>'Load Profile'!E7568</f>
        <v>628.00168295349806</v>
      </c>
      <c r="C7565" s="5">
        <f>'Solar Output'!E7569</f>
        <v>0</v>
      </c>
      <c r="D7565" s="5">
        <f>'Wind Output'!E7572</f>
        <v>0</v>
      </c>
      <c r="E7565" s="5">
        <f t="shared" si="474"/>
        <v>0</v>
      </c>
      <c r="F7565" s="10">
        <f t="shared" si="472"/>
        <v>-628.00168295349806</v>
      </c>
      <c r="G7565" s="10">
        <f>IF(F7565&gt;0,MIN('Hourly Model'!$E$8*1000-E7565,F7565),MAX(-E7565,F7565))</f>
        <v>0</v>
      </c>
      <c r="I7565" s="10">
        <f t="shared" si="475"/>
        <v>-7237.0259137740031</v>
      </c>
    </row>
    <row r="7566" spans="1:9" x14ac:dyDescent="0.2">
      <c r="A7566" s="11">
        <f t="shared" si="473"/>
        <v>43781.166666648322</v>
      </c>
      <c r="B7566" s="5">
        <f>'Load Profile'!E7569</f>
        <v>632.54288782132494</v>
      </c>
      <c r="C7566" s="5">
        <f>'Solar Output'!E7570</f>
        <v>0</v>
      </c>
      <c r="D7566" s="5">
        <f>'Wind Output'!E7573</f>
        <v>0</v>
      </c>
      <c r="E7566" s="5">
        <f t="shared" si="474"/>
        <v>0</v>
      </c>
      <c r="F7566" s="10">
        <f t="shared" si="472"/>
        <v>-632.54288782132494</v>
      </c>
      <c r="G7566" s="10">
        <f>IF(F7566&gt;0,MIN('Hourly Model'!$E$8*1000-E7566,F7566),MAX(-E7566,F7566))</f>
        <v>0</v>
      </c>
      <c r="I7566" s="10">
        <f t="shared" si="475"/>
        <v>-7869.5688015953283</v>
      </c>
    </row>
    <row r="7567" spans="1:9" x14ac:dyDescent="0.2">
      <c r="A7567" s="11">
        <f t="shared" si="473"/>
        <v>43781.208333314986</v>
      </c>
      <c r="B7567" s="5">
        <f>'Load Profile'!E7570</f>
        <v>697.2867533985318</v>
      </c>
      <c r="C7567" s="5">
        <f>'Solar Output'!E7571</f>
        <v>0</v>
      </c>
      <c r="D7567" s="5">
        <f>'Wind Output'!E7574</f>
        <v>0</v>
      </c>
      <c r="E7567" s="5">
        <f t="shared" si="474"/>
        <v>0</v>
      </c>
      <c r="F7567" s="10">
        <f t="shared" si="472"/>
        <v>-697.2867533985318</v>
      </c>
      <c r="G7567" s="10">
        <f>IF(F7567&gt;0,MIN('Hourly Model'!$E$8*1000-E7567,F7567),MAX(-E7567,F7567))</f>
        <v>0</v>
      </c>
      <c r="I7567" s="10">
        <f t="shared" si="475"/>
        <v>-8566.855554993861</v>
      </c>
    </row>
    <row r="7568" spans="1:9" x14ac:dyDescent="0.2">
      <c r="A7568" s="11">
        <f t="shared" si="473"/>
        <v>43781.24999998165</v>
      </c>
      <c r="B7568" s="5">
        <f>'Load Profile'!E7571</f>
        <v>901.39877934139145</v>
      </c>
      <c r="C7568" s="5">
        <f>'Solar Output'!E7572</f>
        <v>0</v>
      </c>
      <c r="D7568" s="5">
        <f>'Wind Output'!E7575</f>
        <v>0</v>
      </c>
      <c r="E7568" s="5">
        <f t="shared" si="474"/>
        <v>0</v>
      </c>
      <c r="F7568" s="10">
        <f t="shared" si="472"/>
        <v>-901.39877934139145</v>
      </c>
      <c r="G7568" s="10">
        <f>IF(F7568&gt;0,MIN('Hourly Model'!$E$8*1000-E7568,F7568),MAX(-E7568,F7568))</f>
        <v>0</v>
      </c>
      <c r="I7568" s="10">
        <f t="shared" si="475"/>
        <v>-9468.2543343352518</v>
      </c>
    </row>
    <row r="7569" spans="1:9" x14ac:dyDescent="0.2">
      <c r="A7569" s="11">
        <f t="shared" si="473"/>
        <v>43781.291666648314</v>
      </c>
      <c r="B7569" s="5">
        <f>'Load Profile'!E7572</f>
        <v>1198.2234808501451</v>
      </c>
      <c r="C7569" s="5">
        <f>'Solar Output'!E7573</f>
        <v>134.39589999999998</v>
      </c>
      <c r="D7569" s="5">
        <f>'Wind Output'!E7576</f>
        <v>0</v>
      </c>
      <c r="E7569" s="5">
        <f t="shared" si="474"/>
        <v>0</v>
      </c>
      <c r="F7569" s="10">
        <f t="shared" si="472"/>
        <v>-1063.8275808501451</v>
      </c>
      <c r="G7569" s="10">
        <f>IF(F7569&gt;0,MIN('Hourly Model'!$E$8*1000-E7569,F7569),MAX(-E7569,F7569))</f>
        <v>0</v>
      </c>
      <c r="I7569" s="10">
        <f t="shared" si="475"/>
        <v>-10532.081915185398</v>
      </c>
    </row>
    <row r="7570" spans="1:9" x14ac:dyDescent="0.2">
      <c r="A7570" s="11">
        <f t="shared" si="473"/>
        <v>43781.333333314979</v>
      </c>
      <c r="B7570" s="5">
        <f>'Load Profile'!E7573</f>
        <v>1171.6986792035168</v>
      </c>
      <c r="C7570" s="5">
        <f>'Solar Output'!E7574</f>
        <v>910.20084999999995</v>
      </c>
      <c r="D7570" s="5">
        <f>'Wind Output'!E7577</f>
        <v>0</v>
      </c>
      <c r="E7570" s="5">
        <f t="shared" si="474"/>
        <v>0</v>
      </c>
      <c r="F7570" s="10">
        <f t="shared" si="472"/>
        <v>-261.49782920351686</v>
      </c>
      <c r="G7570" s="10">
        <f>IF(F7570&gt;0,MIN('Hourly Model'!$E$8*1000-E7570,F7570),MAX(-E7570,F7570))</f>
        <v>0</v>
      </c>
      <c r="I7570" s="10">
        <f t="shared" si="475"/>
        <v>-10793.579744388915</v>
      </c>
    </row>
    <row r="7571" spans="1:9" x14ac:dyDescent="0.2">
      <c r="A7571" s="11">
        <f t="shared" si="473"/>
        <v>43781.374999981643</v>
      </c>
      <c r="B7571" s="5">
        <f>'Load Profile'!E7574</f>
        <v>1057.9158667853133</v>
      </c>
      <c r="C7571" s="5">
        <f>'Solar Output'!E7575</f>
        <v>997.94469999999978</v>
      </c>
      <c r="D7571" s="5">
        <f>'Wind Output'!E7578</f>
        <v>0</v>
      </c>
      <c r="E7571" s="5">
        <f t="shared" si="474"/>
        <v>0</v>
      </c>
      <c r="F7571" s="10">
        <f t="shared" si="472"/>
        <v>-59.971166785313471</v>
      </c>
      <c r="G7571" s="10">
        <f>IF(F7571&gt;0,MIN('Hourly Model'!$E$8*1000-E7571,F7571),MAX(-E7571,F7571))</f>
        <v>0</v>
      </c>
      <c r="I7571" s="10">
        <f t="shared" si="475"/>
        <v>-10853.550911174229</v>
      </c>
    </row>
    <row r="7572" spans="1:9" x14ac:dyDescent="0.2">
      <c r="A7572" s="11">
        <f t="shared" si="473"/>
        <v>43781.416666648307</v>
      </c>
      <c r="B7572" s="5">
        <f>'Load Profile'!E7575</f>
        <v>1089.8826304373363</v>
      </c>
      <c r="C7572" s="5">
        <f>'Solar Output'!E7576</f>
        <v>642.02199999999993</v>
      </c>
      <c r="D7572" s="5">
        <f>'Wind Output'!E7579</f>
        <v>0</v>
      </c>
      <c r="E7572" s="5">
        <f t="shared" si="474"/>
        <v>0</v>
      </c>
      <c r="F7572" s="10">
        <f t="shared" si="472"/>
        <v>-447.86063043733634</v>
      </c>
      <c r="G7572" s="10">
        <f>IF(F7572&gt;0,MIN('Hourly Model'!$E$8*1000-E7572,F7572),MAX(-E7572,F7572))</f>
        <v>0</v>
      </c>
      <c r="I7572" s="10">
        <f t="shared" si="475"/>
        <v>-11301.411541611566</v>
      </c>
    </row>
    <row r="7573" spans="1:9" x14ac:dyDescent="0.2">
      <c r="A7573" s="11">
        <f t="shared" si="473"/>
        <v>43781.458333314971</v>
      </c>
      <c r="B7573" s="5">
        <f>'Load Profile'!E7576</f>
        <v>1119.5144403655313</v>
      </c>
      <c r="C7573" s="5">
        <f>'Solar Output'!E7577</f>
        <v>2749.4314999999997</v>
      </c>
      <c r="D7573" s="5">
        <f>'Wind Output'!E7580</f>
        <v>0</v>
      </c>
      <c r="E7573" s="5">
        <f t="shared" si="474"/>
        <v>0</v>
      </c>
      <c r="F7573" s="10">
        <f t="shared" si="472"/>
        <v>1629.9170596344684</v>
      </c>
      <c r="G7573" s="10">
        <f>IF(F7573&gt;0,MIN('Hourly Model'!$E$8*1000-E7573,F7573),MAX(-E7573,F7573))</f>
        <v>1629.9170596344684</v>
      </c>
      <c r="I7573" s="10">
        <f t="shared" si="475"/>
        <v>-9671.4944819770972</v>
      </c>
    </row>
    <row r="7574" spans="1:9" x14ac:dyDescent="0.2">
      <c r="A7574" s="11">
        <f t="shared" si="473"/>
        <v>43781.499999981635</v>
      </c>
      <c r="B7574" s="5">
        <f>'Load Profile'!E7577</f>
        <v>1061.8357459072554</v>
      </c>
      <c r="C7574" s="5">
        <f>'Solar Output'!E7578</f>
        <v>3457.2875499999996</v>
      </c>
      <c r="D7574" s="5">
        <f>'Wind Output'!E7581</f>
        <v>0</v>
      </c>
      <c r="E7574" s="5">
        <f t="shared" si="474"/>
        <v>1629.9170596344684</v>
      </c>
      <c r="F7574" s="10">
        <f t="shared" si="472"/>
        <v>2395.4518040927442</v>
      </c>
      <c r="G7574" s="10">
        <f>IF(F7574&gt;0,MIN('Hourly Model'!$E$8*1000-E7574,F7574),MAX(-E7574,F7574))</f>
        <v>2395.4518040927442</v>
      </c>
      <c r="I7574" s="10">
        <f t="shared" si="475"/>
        <v>-5646.1256182498846</v>
      </c>
    </row>
    <row r="7575" spans="1:9" x14ac:dyDescent="0.2">
      <c r="A7575" s="11">
        <f t="shared" si="473"/>
        <v>43781.5416666483</v>
      </c>
      <c r="B7575" s="5">
        <f>'Load Profile'!E7578</f>
        <v>1027.3006894190853</v>
      </c>
      <c r="C7575" s="5">
        <f>'Solar Output'!E7579</f>
        <v>4689.6654999999992</v>
      </c>
      <c r="D7575" s="5">
        <f>'Wind Output'!E7582</f>
        <v>0</v>
      </c>
      <c r="E7575" s="5">
        <f t="shared" si="474"/>
        <v>4025.3688637272126</v>
      </c>
      <c r="F7575" s="10">
        <f t="shared" si="472"/>
        <v>3662.3648105809139</v>
      </c>
      <c r="G7575" s="10">
        <f>IF(F7575&gt;0,MIN('Hourly Model'!$E$8*1000-E7575,F7575),MAX(-E7575,F7575))</f>
        <v>3662.3648105809139</v>
      </c>
      <c r="I7575" s="10">
        <f t="shared" si="475"/>
        <v>0</v>
      </c>
    </row>
    <row r="7576" spans="1:9" x14ac:dyDescent="0.2">
      <c r="A7576" s="11">
        <f t="shared" si="473"/>
        <v>43781.583333314964</v>
      </c>
      <c r="B7576" s="5">
        <f>'Load Profile'!E7579</f>
        <v>1031.4291801642664</v>
      </c>
      <c r="C7576" s="5">
        <f>'Solar Output'!E7580</f>
        <v>3193.0497499999997</v>
      </c>
      <c r="D7576" s="5">
        <f>'Wind Output'!E7583</f>
        <v>286.66666666666669</v>
      </c>
      <c r="E7576" s="5">
        <f t="shared" si="474"/>
        <v>7687.7336743081269</v>
      </c>
      <c r="F7576" s="10">
        <f t="shared" si="472"/>
        <v>2448.2872365023995</v>
      </c>
      <c r="G7576" s="10">
        <f>IF(F7576&gt;0,MIN('Hourly Model'!$E$8*1000-E7576,F7576),MAX(-E7576,F7576))</f>
        <v>2312.2663256918731</v>
      </c>
      <c r="I7576" s="10">
        <f t="shared" si="475"/>
        <v>0</v>
      </c>
    </row>
    <row r="7577" spans="1:9" x14ac:dyDescent="0.2">
      <c r="A7577" s="11">
        <f t="shared" si="473"/>
        <v>43781.624999981628</v>
      </c>
      <c r="B7577" s="5">
        <f>'Load Profile'!E7580</f>
        <v>1134.6490021033767</v>
      </c>
      <c r="C7577" s="5">
        <f>'Solar Output'!E7581</f>
        <v>1359.1183000000001</v>
      </c>
      <c r="D7577" s="5">
        <f>'Wind Output'!E7584</f>
        <v>0</v>
      </c>
      <c r="E7577" s="5">
        <f t="shared" si="474"/>
        <v>10000</v>
      </c>
      <c r="F7577" s="10">
        <f t="shared" si="472"/>
        <v>224.4692978966234</v>
      </c>
      <c r="G7577" s="10">
        <f>IF(F7577&gt;0,MIN('Hourly Model'!$E$8*1000-E7577,F7577),MAX(-E7577,F7577))</f>
        <v>0</v>
      </c>
      <c r="I7577" s="10">
        <f t="shared" si="475"/>
        <v>0</v>
      </c>
    </row>
    <row r="7578" spans="1:9" x14ac:dyDescent="0.2">
      <c r="A7578" s="11">
        <f t="shared" si="473"/>
        <v>43781.666666648292</v>
      </c>
      <c r="B7578" s="5">
        <f>'Load Profile'!E7581</f>
        <v>1454.7871256872784</v>
      </c>
      <c r="C7578" s="5">
        <f>'Solar Output'!E7582</f>
        <v>0</v>
      </c>
      <c r="D7578" s="5">
        <f>'Wind Output'!E7585</f>
        <v>0</v>
      </c>
      <c r="E7578" s="5">
        <f t="shared" si="474"/>
        <v>10000</v>
      </c>
      <c r="F7578" s="10">
        <f t="shared" si="472"/>
        <v>-1454.7871256872784</v>
      </c>
      <c r="G7578" s="10">
        <f>IF(F7578&gt;0,MIN('Hourly Model'!$E$8*1000-E7578,F7578),MAX(-E7578,F7578))</f>
        <v>-1454.7871256872784</v>
      </c>
      <c r="I7578" s="10">
        <f t="shared" si="475"/>
        <v>0</v>
      </c>
    </row>
    <row r="7579" spans="1:9" x14ac:dyDescent="0.2">
      <c r="A7579" s="11">
        <f t="shared" si="473"/>
        <v>43781.708333314957</v>
      </c>
      <c r="B7579" s="5">
        <f>'Load Profile'!E7582</f>
        <v>2014.0243072754713</v>
      </c>
      <c r="C7579" s="5">
        <f>'Solar Output'!E7583</f>
        <v>0</v>
      </c>
      <c r="D7579" s="5">
        <f>'Wind Output'!E7586</f>
        <v>0</v>
      </c>
      <c r="E7579" s="5">
        <f t="shared" si="474"/>
        <v>8545.2128743127214</v>
      </c>
      <c r="F7579" s="10">
        <f t="shared" si="472"/>
        <v>-2014.0243072754713</v>
      </c>
      <c r="G7579" s="10">
        <f>IF(F7579&gt;0,MIN('Hourly Model'!$E$8*1000-E7579,F7579),MAX(-E7579,F7579))</f>
        <v>-2014.0243072754713</v>
      </c>
      <c r="I7579" s="10">
        <f t="shared" si="475"/>
        <v>0</v>
      </c>
    </row>
    <row r="7580" spans="1:9" x14ac:dyDescent="0.2">
      <c r="A7580" s="11">
        <f t="shared" si="473"/>
        <v>43781.749999981621</v>
      </c>
      <c r="B7580" s="5">
        <f>'Load Profile'!E7583</f>
        <v>2292.9884569542355</v>
      </c>
      <c r="C7580" s="5">
        <f>'Solar Output'!E7584</f>
        <v>0</v>
      </c>
      <c r="D7580" s="5">
        <f>'Wind Output'!E7587</f>
        <v>0</v>
      </c>
      <c r="E7580" s="5">
        <f t="shared" si="474"/>
        <v>6531.1885670372503</v>
      </c>
      <c r="F7580" s="10">
        <f t="shared" si="472"/>
        <v>-2292.9884569542355</v>
      </c>
      <c r="G7580" s="10">
        <f>IF(F7580&gt;0,MIN('Hourly Model'!$E$8*1000-E7580,F7580),MAX(-E7580,F7580))</f>
        <v>-2292.9884569542355</v>
      </c>
      <c r="I7580" s="10">
        <f t="shared" si="475"/>
        <v>0</v>
      </c>
    </row>
    <row r="7581" spans="1:9" x14ac:dyDescent="0.2">
      <c r="A7581" s="11">
        <f t="shared" si="473"/>
        <v>43781.791666648285</v>
      </c>
      <c r="B7581" s="5">
        <f>'Load Profile'!E7584</f>
        <v>2185.7498592544812</v>
      </c>
      <c r="C7581" s="5">
        <f>'Solar Output'!E7585</f>
        <v>0</v>
      </c>
      <c r="D7581" s="5">
        <f>'Wind Output'!E7588</f>
        <v>0</v>
      </c>
      <c r="E7581" s="5">
        <f t="shared" si="474"/>
        <v>4238.2001100830148</v>
      </c>
      <c r="F7581" s="10">
        <f t="shared" si="472"/>
        <v>-2185.7498592544812</v>
      </c>
      <c r="G7581" s="10">
        <f>IF(F7581&gt;0,MIN('Hourly Model'!$E$8*1000-E7581,F7581),MAX(-E7581,F7581))</f>
        <v>-2185.7498592544812</v>
      </c>
      <c r="I7581" s="10">
        <f t="shared" si="475"/>
        <v>0</v>
      </c>
    </row>
    <row r="7582" spans="1:9" x14ac:dyDescent="0.2">
      <c r="A7582" s="11">
        <f t="shared" si="473"/>
        <v>43781.833333314949</v>
      </c>
      <c r="B7582" s="5">
        <f>'Load Profile'!E7585</f>
        <v>2089.4070149405934</v>
      </c>
      <c r="C7582" s="5">
        <f>'Solar Output'!E7586</f>
        <v>0</v>
      </c>
      <c r="D7582" s="5">
        <f>'Wind Output'!E7589</f>
        <v>0</v>
      </c>
      <c r="E7582" s="5">
        <f t="shared" si="474"/>
        <v>2052.4502508285336</v>
      </c>
      <c r="F7582" s="10">
        <f t="shared" si="472"/>
        <v>-2089.4070149405934</v>
      </c>
      <c r="G7582" s="10">
        <f>IF(F7582&gt;0,MIN('Hourly Model'!$E$8*1000-E7582,F7582),MAX(-E7582,F7582))</f>
        <v>-2052.4502508285336</v>
      </c>
      <c r="I7582" s="10">
        <f t="shared" si="475"/>
        <v>-36.956764112059773</v>
      </c>
    </row>
    <row r="7583" spans="1:9" x14ac:dyDescent="0.2">
      <c r="A7583" s="11">
        <f t="shared" si="473"/>
        <v>43781.874999981614</v>
      </c>
      <c r="B7583" s="5">
        <f>'Load Profile'!E7586</f>
        <v>1911.0186315400972</v>
      </c>
      <c r="C7583" s="5">
        <f>'Solar Output'!E7587</f>
        <v>0</v>
      </c>
      <c r="D7583" s="5">
        <f>'Wind Output'!E7590</f>
        <v>0</v>
      </c>
      <c r="E7583" s="5">
        <f t="shared" si="474"/>
        <v>0</v>
      </c>
      <c r="F7583" s="10">
        <f t="shared" si="472"/>
        <v>-1911.0186315400972</v>
      </c>
      <c r="G7583" s="10">
        <f>IF(F7583&gt;0,MIN('Hourly Model'!$E$8*1000-E7583,F7583),MAX(-E7583,F7583))</f>
        <v>0</v>
      </c>
      <c r="I7583" s="10">
        <f t="shared" si="475"/>
        <v>-1947.975395652157</v>
      </c>
    </row>
    <row r="7584" spans="1:9" x14ac:dyDescent="0.2">
      <c r="A7584" s="11">
        <f t="shared" si="473"/>
        <v>43781.916666648278</v>
      </c>
      <c r="B7584" s="5">
        <f>'Load Profile'!E7587</f>
        <v>1565.3027898946327</v>
      </c>
      <c r="C7584" s="5">
        <f>'Solar Output'!E7588</f>
        <v>0</v>
      </c>
      <c r="D7584" s="5">
        <f>'Wind Output'!E7591</f>
        <v>0</v>
      </c>
      <c r="E7584" s="5">
        <f t="shared" si="474"/>
        <v>0</v>
      </c>
      <c r="F7584" s="10">
        <f t="shared" si="472"/>
        <v>-1565.3027898946327</v>
      </c>
      <c r="G7584" s="10">
        <f>IF(F7584&gt;0,MIN('Hourly Model'!$E$8*1000-E7584,F7584),MAX(-E7584,F7584))</f>
        <v>0</v>
      </c>
      <c r="I7584" s="10">
        <f t="shared" si="475"/>
        <v>-3513.2781855467897</v>
      </c>
    </row>
    <row r="7585" spans="1:9" x14ac:dyDescent="0.2">
      <c r="A7585" s="11">
        <f t="shared" si="473"/>
        <v>43781.958333314942</v>
      </c>
      <c r="B7585" s="5">
        <f>'Load Profile'!E7588</f>
        <v>1234.2034224236247</v>
      </c>
      <c r="C7585" s="5">
        <f>'Solar Output'!E7589</f>
        <v>0</v>
      </c>
      <c r="D7585" s="5">
        <f>'Wind Output'!E7592</f>
        <v>0</v>
      </c>
      <c r="E7585" s="5">
        <f t="shared" si="474"/>
        <v>0</v>
      </c>
      <c r="F7585" s="10">
        <f t="shared" si="472"/>
        <v>-1234.2034224236247</v>
      </c>
      <c r="G7585" s="10">
        <f>IF(F7585&gt;0,MIN('Hourly Model'!$E$8*1000-E7585,F7585),MAX(-E7585,F7585))</f>
        <v>0</v>
      </c>
      <c r="I7585" s="10">
        <f t="shared" si="475"/>
        <v>-4747.4816079704142</v>
      </c>
    </row>
    <row r="7586" spans="1:9" x14ac:dyDescent="0.2">
      <c r="A7586" s="11">
        <f t="shared" si="473"/>
        <v>43781.999999981606</v>
      </c>
      <c r="B7586" s="5">
        <f>'Load Profile'!E7589</f>
        <v>897.99939716207587</v>
      </c>
      <c r="C7586" s="5">
        <f>'Solar Output'!E7590</f>
        <v>0</v>
      </c>
      <c r="D7586" s="5">
        <f>'Wind Output'!E7593</f>
        <v>0</v>
      </c>
      <c r="E7586" s="5">
        <f t="shared" si="474"/>
        <v>0</v>
      </c>
      <c r="F7586" s="10">
        <f t="shared" si="472"/>
        <v>-897.99939716207587</v>
      </c>
      <c r="G7586" s="10">
        <f>IF(F7586&gt;0,MIN('Hourly Model'!$E$8*1000-E7586,F7586),MAX(-E7586,F7586))</f>
        <v>0</v>
      </c>
      <c r="I7586" s="10">
        <f t="shared" si="475"/>
        <v>-5645.4810051324903</v>
      </c>
    </row>
    <row r="7587" spans="1:9" x14ac:dyDescent="0.2">
      <c r="A7587" s="11">
        <f t="shared" si="473"/>
        <v>43782.041666648271</v>
      </c>
      <c r="B7587" s="5">
        <f>'Load Profile'!E7590</f>
        <v>773.33143329253198</v>
      </c>
      <c r="C7587" s="5">
        <f>'Solar Output'!E7591</f>
        <v>0</v>
      </c>
      <c r="D7587" s="5">
        <f>'Wind Output'!E7594</f>
        <v>0</v>
      </c>
      <c r="E7587" s="5">
        <f t="shared" si="474"/>
        <v>0</v>
      </c>
      <c r="F7587" s="10">
        <f t="shared" si="472"/>
        <v>-773.33143329253198</v>
      </c>
      <c r="G7587" s="10">
        <f>IF(F7587&gt;0,MIN('Hourly Model'!$E$8*1000-E7587,F7587),MAX(-E7587,F7587))</f>
        <v>0</v>
      </c>
      <c r="I7587" s="10">
        <f t="shared" si="475"/>
        <v>-6418.8124384250223</v>
      </c>
    </row>
    <row r="7588" spans="1:9" x14ac:dyDescent="0.2">
      <c r="A7588" s="11">
        <f t="shared" si="473"/>
        <v>43782.083333314935</v>
      </c>
      <c r="B7588" s="5">
        <f>'Load Profile'!E7591</f>
        <v>723.00682459939958</v>
      </c>
      <c r="C7588" s="5">
        <f>'Solar Output'!E7592</f>
        <v>0</v>
      </c>
      <c r="D7588" s="5">
        <f>'Wind Output'!E7595</f>
        <v>0</v>
      </c>
      <c r="E7588" s="5">
        <f t="shared" si="474"/>
        <v>0</v>
      </c>
      <c r="F7588" s="10">
        <f t="shared" si="472"/>
        <v>-723.00682459939958</v>
      </c>
      <c r="G7588" s="10">
        <f>IF(F7588&gt;0,MIN('Hourly Model'!$E$8*1000-E7588,F7588),MAX(-E7588,F7588))</f>
        <v>0</v>
      </c>
      <c r="I7588" s="10">
        <f t="shared" si="475"/>
        <v>-7141.8192630244221</v>
      </c>
    </row>
    <row r="7589" spans="1:9" x14ac:dyDescent="0.2">
      <c r="A7589" s="11">
        <f t="shared" si="473"/>
        <v>43782.124999981599</v>
      </c>
      <c r="B7589" s="5">
        <f>'Load Profile'!E7592</f>
        <v>714.98359284794253</v>
      </c>
      <c r="C7589" s="5">
        <f>'Solar Output'!E7593</f>
        <v>0</v>
      </c>
      <c r="D7589" s="5">
        <f>'Wind Output'!E7596</f>
        <v>0</v>
      </c>
      <c r="E7589" s="5">
        <f t="shared" si="474"/>
        <v>0</v>
      </c>
      <c r="F7589" s="10">
        <f t="shared" si="472"/>
        <v>-714.98359284794253</v>
      </c>
      <c r="G7589" s="10">
        <f>IF(F7589&gt;0,MIN('Hourly Model'!$E$8*1000-E7589,F7589),MAX(-E7589,F7589))</f>
        <v>0</v>
      </c>
      <c r="I7589" s="10">
        <f t="shared" si="475"/>
        <v>-7856.8028558723645</v>
      </c>
    </row>
    <row r="7590" spans="1:9" x14ac:dyDescent="0.2">
      <c r="A7590" s="11">
        <f t="shared" si="473"/>
        <v>43782.166666648263</v>
      </c>
      <c r="B7590" s="5">
        <f>'Load Profile'!E7593</f>
        <v>717.37807632870511</v>
      </c>
      <c r="C7590" s="5">
        <f>'Solar Output'!E7594</f>
        <v>0</v>
      </c>
      <c r="D7590" s="5">
        <f>'Wind Output'!E7597</f>
        <v>0</v>
      </c>
      <c r="E7590" s="5">
        <f t="shared" si="474"/>
        <v>0</v>
      </c>
      <c r="F7590" s="10">
        <f t="shared" si="472"/>
        <v>-717.37807632870511</v>
      </c>
      <c r="G7590" s="10">
        <f>IF(F7590&gt;0,MIN('Hourly Model'!$E$8*1000-E7590,F7590),MAX(-E7590,F7590))</f>
        <v>0</v>
      </c>
      <c r="I7590" s="10">
        <f t="shared" si="475"/>
        <v>-8574.1809322010704</v>
      </c>
    </row>
    <row r="7591" spans="1:9" x14ac:dyDescent="0.2">
      <c r="A7591" s="11">
        <f t="shared" si="473"/>
        <v>43782.208333314928</v>
      </c>
      <c r="B7591" s="5">
        <f>'Load Profile'!E7594</f>
        <v>779.92524282414092</v>
      </c>
      <c r="C7591" s="5">
        <f>'Solar Output'!E7595</f>
        <v>0</v>
      </c>
      <c r="D7591" s="5">
        <f>'Wind Output'!E7598</f>
        <v>0</v>
      </c>
      <c r="E7591" s="5">
        <f t="shared" si="474"/>
        <v>0</v>
      </c>
      <c r="F7591" s="10">
        <f t="shared" si="472"/>
        <v>-779.92524282414092</v>
      </c>
      <c r="G7591" s="10">
        <f>IF(F7591&gt;0,MIN('Hourly Model'!$E$8*1000-E7591,F7591),MAX(-E7591,F7591))</f>
        <v>0</v>
      </c>
      <c r="I7591" s="10">
        <f t="shared" si="475"/>
        <v>-9354.106175025212</v>
      </c>
    </row>
    <row r="7592" spans="1:9" x14ac:dyDescent="0.2">
      <c r="A7592" s="11">
        <f t="shared" si="473"/>
        <v>43782.249999981592</v>
      </c>
      <c r="B7592" s="5">
        <f>'Load Profile'!E7595</f>
        <v>962.73828527918101</v>
      </c>
      <c r="C7592" s="5">
        <f>'Solar Output'!E7596</f>
        <v>0</v>
      </c>
      <c r="D7592" s="5">
        <f>'Wind Output'!E7599</f>
        <v>0</v>
      </c>
      <c r="E7592" s="5">
        <f t="shared" si="474"/>
        <v>0</v>
      </c>
      <c r="F7592" s="10">
        <f t="shared" si="472"/>
        <v>-962.73828527918101</v>
      </c>
      <c r="G7592" s="10">
        <f>IF(F7592&gt;0,MIN('Hourly Model'!$E$8*1000-E7592,F7592),MAX(-E7592,F7592))</f>
        <v>0</v>
      </c>
      <c r="I7592" s="10">
        <f t="shared" si="475"/>
        <v>-10316.844460304394</v>
      </c>
    </row>
    <row r="7593" spans="1:9" x14ac:dyDescent="0.2">
      <c r="A7593" s="11">
        <f t="shared" si="473"/>
        <v>43782.291666648256</v>
      </c>
      <c r="B7593" s="5">
        <f>'Load Profile'!E7596</f>
        <v>1238.9578279442387</v>
      </c>
      <c r="C7593" s="5">
        <f>'Solar Output'!E7597</f>
        <v>0</v>
      </c>
      <c r="D7593" s="5">
        <f>'Wind Output'!E7600</f>
        <v>0</v>
      </c>
      <c r="E7593" s="5">
        <f t="shared" si="474"/>
        <v>0</v>
      </c>
      <c r="F7593" s="10">
        <f t="shared" si="472"/>
        <v>-1238.9578279442387</v>
      </c>
      <c r="G7593" s="10">
        <f>IF(F7593&gt;0,MIN('Hourly Model'!$E$8*1000-E7593,F7593),MAX(-E7593,F7593))</f>
        <v>0</v>
      </c>
      <c r="I7593" s="10">
        <f t="shared" si="475"/>
        <v>-11555.802288248633</v>
      </c>
    </row>
    <row r="7594" spans="1:9" x14ac:dyDescent="0.2">
      <c r="A7594" s="11">
        <f t="shared" si="473"/>
        <v>43782.33333331492</v>
      </c>
      <c r="B7594" s="5">
        <f>'Load Profile'!E7597</f>
        <v>1203.092519995914</v>
      </c>
      <c r="C7594" s="5">
        <f>'Solar Output'!E7598</f>
        <v>759.21619999999996</v>
      </c>
      <c r="D7594" s="5">
        <f>'Wind Output'!E7601</f>
        <v>873.33333333333337</v>
      </c>
      <c r="E7594" s="5">
        <f t="shared" si="474"/>
        <v>0</v>
      </c>
      <c r="F7594" s="10">
        <f t="shared" si="472"/>
        <v>429.45701333741931</v>
      </c>
      <c r="G7594" s="10">
        <f>IF(F7594&gt;0,MIN('Hourly Model'!$E$8*1000-E7594,F7594),MAX(-E7594,F7594))</f>
        <v>429.45701333741931</v>
      </c>
      <c r="I7594" s="10">
        <f t="shared" si="475"/>
        <v>-11126.345274911213</v>
      </c>
    </row>
    <row r="7595" spans="1:9" x14ac:dyDescent="0.2">
      <c r="A7595" s="11">
        <f t="shared" si="473"/>
        <v>43782.374999981585</v>
      </c>
      <c r="B7595" s="5">
        <f>'Load Profile'!E7598</f>
        <v>1063.7397026371518</v>
      </c>
      <c r="C7595" s="5">
        <f>'Solar Output'!E7599</f>
        <v>2737.59915</v>
      </c>
      <c r="D7595" s="5">
        <f>'Wind Output'!E7602</f>
        <v>286.66666666666669</v>
      </c>
      <c r="E7595" s="5">
        <f t="shared" si="474"/>
        <v>429.45701333741931</v>
      </c>
      <c r="F7595" s="10">
        <f t="shared" si="472"/>
        <v>1960.5261140295147</v>
      </c>
      <c r="G7595" s="10">
        <f>IF(F7595&gt;0,MIN('Hourly Model'!$E$8*1000-E7595,F7595),MAX(-E7595,F7595))</f>
        <v>1960.5261140295147</v>
      </c>
      <c r="I7595" s="10">
        <f t="shared" si="475"/>
        <v>-8736.3621475442778</v>
      </c>
    </row>
    <row r="7596" spans="1:9" x14ac:dyDescent="0.2">
      <c r="A7596" s="11">
        <f t="shared" si="473"/>
        <v>43782.416666648249</v>
      </c>
      <c r="B7596" s="5">
        <f>'Load Profile'!E7599</f>
        <v>1077.1252204089249</v>
      </c>
      <c r="C7596" s="5">
        <f>'Solar Output'!E7600</f>
        <v>2915.3937499999997</v>
      </c>
      <c r="D7596" s="5">
        <f>'Wind Output'!E7603</f>
        <v>286.66666666666669</v>
      </c>
      <c r="E7596" s="5">
        <f t="shared" si="474"/>
        <v>2389.9831273669342</v>
      </c>
      <c r="F7596" s="10">
        <f t="shared" si="472"/>
        <v>2124.9351962577412</v>
      </c>
      <c r="G7596" s="10">
        <f>IF(F7596&gt;0,MIN('Hourly Model'!$E$8*1000-E7596,F7596),MAX(-E7596,F7596))</f>
        <v>2124.9351962577412</v>
      </c>
      <c r="I7596" s="10">
        <f t="shared" si="475"/>
        <v>-4221.4438239196024</v>
      </c>
    </row>
    <row r="7597" spans="1:9" x14ac:dyDescent="0.2">
      <c r="A7597" s="11">
        <f t="shared" si="473"/>
        <v>43782.458333314913</v>
      </c>
      <c r="B7597" s="5">
        <f>'Load Profile'!E7600</f>
        <v>1064.3549810742088</v>
      </c>
      <c r="C7597" s="5">
        <f>'Solar Output'!E7601</f>
        <v>4285.4853499999999</v>
      </c>
      <c r="D7597" s="5">
        <f>'Wind Output'!E7604</f>
        <v>873.33333333333337</v>
      </c>
      <c r="E7597" s="5">
        <f t="shared" si="474"/>
        <v>4514.9183236246754</v>
      </c>
      <c r="F7597" s="10">
        <f t="shared" si="472"/>
        <v>4094.4637022591241</v>
      </c>
      <c r="G7597" s="10">
        <f>IF(F7597&gt;0,MIN('Hourly Model'!$E$8*1000-E7597,F7597),MAX(-E7597,F7597))</f>
        <v>4094.4637022591241</v>
      </c>
      <c r="I7597" s="10">
        <f t="shared" si="475"/>
        <v>0</v>
      </c>
    </row>
    <row r="7598" spans="1:9" x14ac:dyDescent="0.2">
      <c r="A7598" s="11">
        <f t="shared" si="473"/>
        <v>43782.499999981577</v>
      </c>
      <c r="B7598" s="5">
        <f>'Load Profile'!E7601</f>
        <v>1035.198018620109</v>
      </c>
      <c r="C7598" s="5">
        <f>'Solar Output'!E7602</f>
        <v>197.57804999999996</v>
      </c>
      <c r="D7598" s="5">
        <f>'Wind Output'!E7605</f>
        <v>286.66666666666669</v>
      </c>
      <c r="E7598" s="5">
        <f t="shared" si="474"/>
        <v>8609.3820258837986</v>
      </c>
      <c r="F7598" s="10">
        <f t="shared" si="472"/>
        <v>-550.95330195344241</v>
      </c>
      <c r="G7598" s="10">
        <f>IF(F7598&gt;0,MIN('Hourly Model'!$E$8*1000-E7598,F7598),MAX(-E7598,F7598))</f>
        <v>-550.95330195344241</v>
      </c>
      <c r="I7598" s="10">
        <f t="shared" si="475"/>
        <v>0</v>
      </c>
    </row>
    <row r="7599" spans="1:9" x14ac:dyDescent="0.2">
      <c r="A7599" s="11">
        <f t="shared" si="473"/>
        <v>43782.541666648242</v>
      </c>
      <c r="B7599" s="5">
        <f>'Load Profile'!E7602</f>
        <v>1005.4001956926526</v>
      </c>
      <c r="C7599" s="5">
        <f>'Solar Output'!E7603</f>
        <v>2701.91005</v>
      </c>
      <c r="D7599" s="5">
        <f>'Wind Output'!E7606</f>
        <v>873.33333333333337</v>
      </c>
      <c r="E7599" s="5">
        <f t="shared" si="474"/>
        <v>8058.4287239303558</v>
      </c>
      <c r="F7599" s="10">
        <f t="shared" si="472"/>
        <v>2569.8431876406808</v>
      </c>
      <c r="G7599" s="10">
        <f>IF(F7599&gt;0,MIN('Hourly Model'!$E$8*1000-E7599,F7599),MAX(-E7599,F7599))</f>
        <v>1941.5712760696442</v>
      </c>
      <c r="I7599" s="10">
        <f t="shared" si="475"/>
        <v>0</v>
      </c>
    </row>
    <row r="7600" spans="1:9" x14ac:dyDescent="0.2">
      <c r="A7600" s="11">
        <f t="shared" si="473"/>
        <v>43782.583333314906</v>
      </c>
      <c r="B7600" s="5">
        <f>'Load Profile'!E7603</f>
        <v>1010.570988779153</v>
      </c>
      <c r="C7600" s="5">
        <f>'Solar Output'!E7604</f>
        <v>280.32745</v>
      </c>
      <c r="D7600" s="5">
        <f>'Wind Output'!E7607</f>
        <v>2773.3333333333335</v>
      </c>
      <c r="E7600" s="5">
        <f t="shared" si="474"/>
        <v>10000</v>
      </c>
      <c r="F7600" s="10">
        <f t="shared" si="472"/>
        <v>2043.0897945541806</v>
      </c>
      <c r="G7600" s="10">
        <f>IF(F7600&gt;0,MIN('Hourly Model'!$E$8*1000-E7600,F7600),MAX(-E7600,F7600))</f>
        <v>0</v>
      </c>
      <c r="I7600" s="10">
        <f t="shared" si="475"/>
        <v>0</v>
      </c>
    </row>
    <row r="7601" spans="1:9" x14ac:dyDescent="0.2">
      <c r="A7601" s="11">
        <f t="shared" si="473"/>
        <v>43782.62499998157</v>
      </c>
      <c r="B7601" s="5">
        <f>'Load Profile'!E7604</f>
        <v>1108.601773603533</v>
      </c>
      <c r="C7601" s="5">
        <f>'Solar Output'!E7605</f>
        <v>297.66254999999995</v>
      </c>
      <c r="D7601" s="5">
        <f>'Wind Output'!E7608</f>
        <v>1666.6666666666667</v>
      </c>
      <c r="E7601" s="5">
        <f t="shared" si="474"/>
        <v>10000</v>
      </c>
      <c r="F7601" s="10">
        <f t="shared" si="472"/>
        <v>855.72744306313371</v>
      </c>
      <c r="G7601" s="10">
        <f>IF(F7601&gt;0,MIN('Hourly Model'!$E$8*1000-E7601,F7601),MAX(-E7601,F7601))</f>
        <v>0</v>
      </c>
      <c r="I7601" s="10">
        <f t="shared" si="475"/>
        <v>0</v>
      </c>
    </row>
    <row r="7602" spans="1:9" x14ac:dyDescent="0.2">
      <c r="A7602" s="11">
        <f t="shared" si="473"/>
        <v>43782.666666648234</v>
      </c>
      <c r="B7602" s="5">
        <f>'Load Profile'!E7605</f>
        <v>1432.5060821076909</v>
      </c>
      <c r="C7602" s="5">
        <f>'Solar Output'!E7606</f>
        <v>0</v>
      </c>
      <c r="D7602" s="5">
        <f>'Wind Output'!E7609</f>
        <v>1666.6666666666667</v>
      </c>
      <c r="E7602" s="5">
        <f t="shared" si="474"/>
        <v>10000</v>
      </c>
      <c r="F7602" s="10">
        <f t="shared" si="472"/>
        <v>234.16058455897587</v>
      </c>
      <c r="G7602" s="10">
        <f>IF(F7602&gt;0,MIN('Hourly Model'!$E$8*1000-E7602,F7602),MAX(-E7602,F7602))</f>
        <v>0</v>
      </c>
      <c r="I7602" s="10">
        <f t="shared" si="475"/>
        <v>0</v>
      </c>
    </row>
    <row r="7603" spans="1:9" x14ac:dyDescent="0.2">
      <c r="A7603" s="11">
        <f t="shared" si="473"/>
        <v>43782.708333314898</v>
      </c>
      <c r="B7603" s="5">
        <f>'Load Profile'!E7606</f>
        <v>1987.9483104989818</v>
      </c>
      <c r="C7603" s="5">
        <f>'Solar Output'!E7607</f>
        <v>0</v>
      </c>
      <c r="D7603" s="5">
        <f>'Wind Output'!E7610</f>
        <v>873.33333333333337</v>
      </c>
      <c r="E7603" s="5">
        <f t="shared" si="474"/>
        <v>10000</v>
      </c>
      <c r="F7603" s="10">
        <f t="shared" si="472"/>
        <v>-1114.6149771656483</v>
      </c>
      <c r="G7603" s="10">
        <f>IF(F7603&gt;0,MIN('Hourly Model'!$E$8*1000-E7603,F7603),MAX(-E7603,F7603))</f>
        <v>-1114.6149771656483</v>
      </c>
      <c r="I7603" s="10">
        <f t="shared" si="475"/>
        <v>0</v>
      </c>
    </row>
    <row r="7604" spans="1:9" x14ac:dyDescent="0.2">
      <c r="A7604" s="11">
        <f t="shared" si="473"/>
        <v>43782.749999981563</v>
      </c>
      <c r="B7604" s="5">
        <f>'Load Profile'!E7607</f>
        <v>2266.5049610127403</v>
      </c>
      <c r="C7604" s="5">
        <f>'Solar Output'!E7608</f>
        <v>0</v>
      </c>
      <c r="D7604" s="5">
        <f>'Wind Output'!E7611</f>
        <v>2773.3333333333335</v>
      </c>
      <c r="E7604" s="5">
        <f t="shared" si="474"/>
        <v>8885.3850228343508</v>
      </c>
      <c r="F7604" s="10">
        <f t="shared" si="472"/>
        <v>506.82837232059319</v>
      </c>
      <c r="G7604" s="10">
        <f>IF(F7604&gt;0,MIN('Hourly Model'!$E$8*1000-E7604,F7604),MAX(-E7604,F7604))</f>
        <v>506.82837232059319</v>
      </c>
      <c r="I7604" s="10">
        <f t="shared" si="475"/>
        <v>0</v>
      </c>
    </row>
    <row r="7605" spans="1:9" x14ac:dyDescent="0.2">
      <c r="A7605" s="11">
        <f t="shared" si="473"/>
        <v>43782.791666648227</v>
      </c>
      <c r="B7605" s="5">
        <f>'Load Profile'!E7608</f>
        <v>2158.6505976730341</v>
      </c>
      <c r="C7605" s="5">
        <f>'Solar Output'!E7609</f>
        <v>0</v>
      </c>
      <c r="D7605" s="5">
        <f>'Wind Output'!E7612</f>
        <v>1666.6666666666667</v>
      </c>
      <c r="E7605" s="5">
        <f t="shared" si="474"/>
        <v>9392.213395154944</v>
      </c>
      <c r="F7605" s="10">
        <f t="shared" si="472"/>
        <v>-491.98393100636736</v>
      </c>
      <c r="G7605" s="10">
        <f>IF(F7605&gt;0,MIN('Hourly Model'!$E$8*1000-E7605,F7605),MAX(-E7605,F7605))</f>
        <v>-491.98393100636736</v>
      </c>
      <c r="I7605" s="10">
        <f t="shared" si="475"/>
        <v>0</v>
      </c>
    </row>
    <row r="7606" spans="1:9" x14ac:dyDescent="0.2">
      <c r="A7606" s="11">
        <f t="shared" si="473"/>
        <v>43782.833333314891</v>
      </c>
      <c r="B7606" s="5">
        <f>'Load Profile'!E7609</f>
        <v>2054.0418612718713</v>
      </c>
      <c r="C7606" s="5">
        <f>'Solar Output'!E7610</f>
        <v>0</v>
      </c>
      <c r="D7606" s="5">
        <f>'Wind Output'!E7613</f>
        <v>2773.3333333333335</v>
      </c>
      <c r="E7606" s="5">
        <f t="shared" si="474"/>
        <v>8900.2294641485769</v>
      </c>
      <c r="F7606" s="10">
        <f t="shared" si="472"/>
        <v>719.29147206146217</v>
      </c>
      <c r="G7606" s="10">
        <f>IF(F7606&gt;0,MIN('Hourly Model'!$E$8*1000-E7606,F7606),MAX(-E7606,F7606))</f>
        <v>719.29147206146217</v>
      </c>
      <c r="I7606" s="10">
        <f t="shared" si="475"/>
        <v>0</v>
      </c>
    </row>
    <row r="7607" spans="1:9" x14ac:dyDescent="0.2">
      <c r="A7607" s="11">
        <f t="shared" si="473"/>
        <v>43782.874999981555</v>
      </c>
      <c r="B7607" s="5">
        <f>'Load Profile'!E7610</f>
        <v>1872.3145909763712</v>
      </c>
      <c r="C7607" s="5">
        <f>'Solar Output'!E7611</f>
        <v>0</v>
      </c>
      <c r="D7607" s="5">
        <f>'Wind Output'!E7614</f>
        <v>2773.3333333333335</v>
      </c>
      <c r="E7607" s="5">
        <f t="shared" si="474"/>
        <v>9619.5209362100395</v>
      </c>
      <c r="F7607" s="10">
        <f t="shared" si="472"/>
        <v>901.01874235696232</v>
      </c>
      <c r="G7607" s="10">
        <f>IF(F7607&gt;0,MIN('Hourly Model'!$E$8*1000-E7607,F7607),MAX(-E7607,F7607))</f>
        <v>380.47906378996049</v>
      </c>
      <c r="I7607" s="10">
        <f t="shared" si="475"/>
        <v>0</v>
      </c>
    </row>
    <row r="7608" spans="1:9" x14ac:dyDescent="0.2">
      <c r="A7608" s="11">
        <f t="shared" si="473"/>
        <v>43782.91666664822</v>
      </c>
      <c r="B7608" s="5">
        <f>'Load Profile'!E7611</f>
        <v>1526.8467100790883</v>
      </c>
      <c r="C7608" s="5">
        <f>'Solar Output'!E7612</f>
        <v>0</v>
      </c>
      <c r="D7608" s="5">
        <f>'Wind Output'!E7615</f>
        <v>2773.3333333333335</v>
      </c>
      <c r="E7608" s="5">
        <f t="shared" si="474"/>
        <v>10000</v>
      </c>
      <c r="F7608" s="10">
        <f t="shared" si="472"/>
        <v>1246.4866232542452</v>
      </c>
      <c r="G7608" s="10">
        <f>IF(F7608&gt;0,MIN('Hourly Model'!$E$8*1000-E7608,F7608),MAX(-E7608,F7608))</f>
        <v>0</v>
      </c>
      <c r="I7608" s="10">
        <f t="shared" si="475"/>
        <v>0</v>
      </c>
    </row>
    <row r="7609" spans="1:9" x14ac:dyDescent="0.2">
      <c r="A7609" s="11">
        <f t="shared" si="473"/>
        <v>43782.958333314884</v>
      </c>
      <c r="B7609" s="5">
        <f>'Load Profile'!E7612</f>
        <v>1201.8537550292888</v>
      </c>
      <c r="C7609" s="5">
        <f>'Solar Output'!E7613</f>
        <v>0</v>
      </c>
      <c r="D7609" s="5">
        <f>'Wind Output'!E7616</f>
        <v>2773.3333333333335</v>
      </c>
      <c r="E7609" s="5">
        <f t="shared" si="474"/>
        <v>10000</v>
      </c>
      <c r="F7609" s="10">
        <f t="shared" si="472"/>
        <v>1571.4795783040447</v>
      </c>
      <c r="G7609" s="10">
        <f>IF(F7609&gt;0,MIN('Hourly Model'!$E$8*1000-E7609,F7609),MAX(-E7609,F7609))</f>
        <v>0</v>
      </c>
      <c r="I7609" s="10">
        <f t="shared" si="475"/>
        <v>0</v>
      </c>
    </row>
    <row r="7610" spans="1:9" x14ac:dyDescent="0.2">
      <c r="A7610" s="11">
        <f t="shared" si="473"/>
        <v>43782.999999981548</v>
      </c>
      <c r="B7610" s="5">
        <f>'Load Profile'!E7613</f>
        <v>870.4024261939154</v>
      </c>
      <c r="C7610" s="5">
        <f>'Solar Output'!E7614</f>
        <v>0</v>
      </c>
      <c r="D7610" s="5">
        <f>'Wind Output'!E7617</f>
        <v>873.33333333333337</v>
      </c>
      <c r="E7610" s="5">
        <f t="shared" si="474"/>
        <v>10000</v>
      </c>
      <c r="F7610" s="10">
        <f t="shared" si="472"/>
        <v>2.9309071394179682</v>
      </c>
      <c r="G7610" s="10">
        <f>IF(F7610&gt;0,MIN('Hourly Model'!$E$8*1000-E7610,F7610),MAX(-E7610,F7610))</f>
        <v>0</v>
      </c>
      <c r="I7610" s="10">
        <f t="shared" si="475"/>
        <v>0</v>
      </c>
    </row>
    <row r="7611" spans="1:9" x14ac:dyDescent="0.2">
      <c r="A7611" s="11">
        <f t="shared" si="473"/>
        <v>43783.041666648212</v>
      </c>
      <c r="B7611" s="5">
        <f>'Load Profile'!E7614</f>
        <v>743.6590234930103</v>
      </c>
      <c r="C7611" s="5">
        <f>'Solar Output'!E7615</f>
        <v>0</v>
      </c>
      <c r="D7611" s="5">
        <f>'Wind Output'!E7618</f>
        <v>873.33333333333337</v>
      </c>
      <c r="E7611" s="5">
        <f t="shared" si="474"/>
        <v>10000</v>
      </c>
      <c r="F7611" s="10">
        <f t="shared" si="472"/>
        <v>129.67430984032308</v>
      </c>
      <c r="G7611" s="10">
        <f>IF(F7611&gt;0,MIN('Hourly Model'!$E$8*1000-E7611,F7611),MAX(-E7611,F7611))</f>
        <v>0</v>
      </c>
      <c r="I7611" s="10">
        <f t="shared" si="475"/>
        <v>0</v>
      </c>
    </row>
    <row r="7612" spans="1:9" x14ac:dyDescent="0.2">
      <c r="A7612" s="11">
        <f t="shared" si="473"/>
        <v>43783.083333314877</v>
      </c>
      <c r="B7612" s="5">
        <f>'Load Profile'!E7615</f>
        <v>680.07985916395705</v>
      </c>
      <c r="C7612" s="5">
        <f>'Solar Output'!E7616</f>
        <v>0</v>
      </c>
      <c r="D7612" s="5">
        <f>'Wind Output'!E7619</f>
        <v>1666.6666666666667</v>
      </c>
      <c r="E7612" s="5">
        <f t="shared" si="474"/>
        <v>10000</v>
      </c>
      <c r="F7612" s="10">
        <f t="shared" si="472"/>
        <v>986.58680750270969</v>
      </c>
      <c r="G7612" s="10">
        <f>IF(F7612&gt;0,MIN('Hourly Model'!$E$8*1000-E7612,F7612),MAX(-E7612,F7612))</f>
        <v>0</v>
      </c>
      <c r="I7612" s="10">
        <f t="shared" si="475"/>
        <v>0</v>
      </c>
    </row>
    <row r="7613" spans="1:9" x14ac:dyDescent="0.2">
      <c r="A7613" s="11">
        <f t="shared" si="473"/>
        <v>43783.124999981541</v>
      </c>
      <c r="B7613" s="5">
        <f>'Load Profile'!E7616</f>
        <v>664.39979665381077</v>
      </c>
      <c r="C7613" s="5">
        <f>'Solar Output'!E7617</f>
        <v>0</v>
      </c>
      <c r="D7613" s="5">
        <f>'Wind Output'!E7620</f>
        <v>1666.6666666666667</v>
      </c>
      <c r="E7613" s="5">
        <f t="shared" si="474"/>
        <v>10000</v>
      </c>
      <c r="F7613" s="10">
        <f t="shared" si="472"/>
        <v>1002.266870012856</v>
      </c>
      <c r="G7613" s="10">
        <f>IF(F7613&gt;0,MIN('Hourly Model'!$E$8*1000-E7613,F7613),MAX(-E7613,F7613))</f>
        <v>0</v>
      </c>
      <c r="I7613" s="10">
        <f t="shared" si="475"/>
        <v>0</v>
      </c>
    </row>
    <row r="7614" spans="1:9" x14ac:dyDescent="0.2">
      <c r="A7614" s="11">
        <f t="shared" si="473"/>
        <v>43783.166666648205</v>
      </c>
      <c r="B7614" s="5">
        <f>'Load Profile'!E7617</f>
        <v>661.97361058101626</v>
      </c>
      <c r="C7614" s="5">
        <f>'Solar Output'!E7618</f>
        <v>0</v>
      </c>
      <c r="D7614" s="5">
        <f>'Wind Output'!E7621</f>
        <v>873.33333333333337</v>
      </c>
      <c r="E7614" s="5">
        <f t="shared" si="474"/>
        <v>10000</v>
      </c>
      <c r="F7614" s="10">
        <f t="shared" si="472"/>
        <v>211.35972275231711</v>
      </c>
      <c r="G7614" s="10">
        <f>IF(F7614&gt;0,MIN('Hourly Model'!$E$8*1000-E7614,F7614),MAX(-E7614,F7614))</f>
        <v>0</v>
      </c>
      <c r="I7614" s="10">
        <f t="shared" si="475"/>
        <v>0</v>
      </c>
    </row>
    <row r="7615" spans="1:9" x14ac:dyDescent="0.2">
      <c r="A7615" s="11">
        <f t="shared" si="473"/>
        <v>43783.208333314869</v>
      </c>
      <c r="B7615" s="5">
        <f>'Load Profile'!E7618</f>
        <v>719.9781105999399</v>
      </c>
      <c r="C7615" s="5">
        <f>'Solar Output'!E7619</f>
        <v>0</v>
      </c>
      <c r="D7615" s="5">
        <f>'Wind Output'!E7622</f>
        <v>286.66666666666669</v>
      </c>
      <c r="E7615" s="5">
        <f t="shared" si="474"/>
        <v>10000</v>
      </c>
      <c r="F7615" s="10">
        <f t="shared" si="472"/>
        <v>-433.31144393327321</v>
      </c>
      <c r="G7615" s="10">
        <f>IF(F7615&gt;0,MIN('Hourly Model'!$E$8*1000-E7615,F7615),MAX(-E7615,F7615))</f>
        <v>-433.31144393327321</v>
      </c>
      <c r="I7615" s="10">
        <f t="shared" si="475"/>
        <v>0</v>
      </c>
    </row>
    <row r="7616" spans="1:9" x14ac:dyDescent="0.2">
      <c r="A7616" s="11">
        <f t="shared" si="473"/>
        <v>43783.249999981534</v>
      </c>
      <c r="B7616" s="5">
        <f>'Load Profile'!E7619</f>
        <v>910.84068932356729</v>
      </c>
      <c r="C7616" s="5">
        <f>'Solar Output'!E7620</f>
        <v>0</v>
      </c>
      <c r="D7616" s="5">
        <f>'Wind Output'!E7623</f>
        <v>873.33333333333337</v>
      </c>
      <c r="E7616" s="5">
        <f t="shared" si="474"/>
        <v>9566.688556066727</v>
      </c>
      <c r="F7616" s="10">
        <f t="shared" si="472"/>
        <v>-37.507355990233918</v>
      </c>
      <c r="G7616" s="10">
        <f>IF(F7616&gt;0,MIN('Hourly Model'!$E$8*1000-E7616,F7616),MAX(-E7616,F7616))</f>
        <v>-37.507355990233918</v>
      </c>
      <c r="I7616" s="10">
        <f t="shared" si="475"/>
        <v>0</v>
      </c>
    </row>
    <row r="7617" spans="1:9" x14ac:dyDescent="0.2">
      <c r="A7617" s="11">
        <f t="shared" si="473"/>
        <v>43783.291666648198</v>
      </c>
      <c r="B7617" s="5">
        <f>'Load Profile'!E7620</f>
        <v>1175.8926748773583</v>
      </c>
      <c r="C7617" s="5">
        <f>'Solar Output'!E7621</f>
        <v>1899.3066499999998</v>
      </c>
      <c r="D7617" s="5">
        <f>'Wind Output'!E7624</f>
        <v>873.33333333333337</v>
      </c>
      <c r="E7617" s="5">
        <f t="shared" si="474"/>
        <v>9529.181200076493</v>
      </c>
      <c r="F7617" s="10">
        <f t="shared" si="472"/>
        <v>1596.7473084559747</v>
      </c>
      <c r="G7617" s="10">
        <f>IF(F7617&gt;0,MIN('Hourly Model'!$E$8*1000-E7617,F7617),MAX(-E7617,F7617))</f>
        <v>470.81879992350696</v>
      </c>
      <c r="I7617" s="10">
        <f t="shared" si="475"/>
        <v>0</v>
      </c>
    </row>
    <row r="7618" spans="1:9" x14ac:dyDescent="0.2">
      <c r="A7618" s="11">
        <f t="shared" si="473"/>
        <v>43783.333333314862</v>
      </c>
      <c r="B7618" s="5">
        <f>'Load Profile'!E7621</f>
        <v>1133.4255912416584</v>
      </c>
      <c r="C7618" s="5">
        <f>'Solar Output'!E7622</f>
        <v>2583.6486499999996</v>
      </c>
      <c r="D7618" s="5">
        <f>'Wind Output'!E7625</f>
        <v>286.66666666666669</v>
      </c>
      <c r="E7618" s="5">
        <f t="shared" si="474"/>
        <v>10000</v>
      </c>
      <c r="F7618" s="10">
        <f t="shared" ref="F7618:F7681" si="476">D7618+C7618-B7618</f>
        <v>1736.8897254250078</v>
      </c>
      <c r="G7618" s="10">
        <f>IF(F7618&gt;0,MIN('Hourly Model'!$E$8*1000-E7618,F7618),MAX(-E7618,F7618))</f>
        <v>0</v>
      </c>
      <c r="I7618" s="10">
        <f t="shared" si="475"/>
        <v>0</v>
      </c>
    </row>
    <row r="7619" spans="1:9" x14ac:dyDescent="0.2">
      <c r="A7619" s="11">
        <f t="shared" ref="A7619:A7682" si="477">A7618+1/24</f>
        <v>43783.374999981526</v>
      </c>
      <c r="B7619" s="5">
        <f>'Load Profile'!E7622</f>
        <v>982.38447012364725</v>
      </c>
      <c r="C7619" s="5">
        <f>'Solar Output'!E7623</f>
        <v>4807.6221500000001</v>
      </c>
      <c r="D7619" s="5">
        <f>'Wind Output'!E7626</f>
        <v>873.33333333333337</v>
      </c>
      <c r="E7619" s="5">
        <f t="shared" ref="E7619:E7682" si="478">E7618+G7618</f>
        <v>10000</v>
      </c>
      <c r="F7619" s="10">
        <f t="shared" si="476"/>
        <v>4698.5710132096856</v>
      </c>
      <c r="G7619" s="10">
        <f>IF(F7619&gt;0,MIN('Hourly Model'!$E$8*1000-E7619,F7619),MAX(-E7619,F7619))</f>
        <v>0</v>
      </c>
      <c r="I7619" s="10">
        <f t="shared" ref="I7619:I7682" si="479">MIN(I7618+F7619+E7619,0)</f>
        <v>0</v>
      </c>
    </row>
    <row r="7620" spans="1:9" x14ac:dyDescent="0.2">
      <c r="A7620" s="11">
        <f t="shared" si="477"/>
        <v>43783.416666648191</v>
      </c>
      <c r="B7620" s="5">
        <f>'Load Profile'!E7623</f>
        <v>978.05600756055321</v>
      </c>
      <c r="C7620" s="5">
        <f>'Solar Output'!E7624</f>
        <v>7011.3406999999988</v>
      </c>
      <c r="D7620" s="5">
        <f>'Wind Output'!E7627</f>
        <v>873.33333333333337</v>
      </c>
      <c r="E7620" s="5">
        <f t="shared" si="478"/>
        <v>10000</v>
      </c>
      <c r="F7620" s="10">
        <f t="shared" si="476"/>
        <v>6906.6180257727783</v>
      </c>
      <c r="G7620" s="10">
        <f>IF(F7620&gt;0,MIN('Hourly Model'!$E$8*1000-E7620,F7620),MAX(-E7620,F7620))</f>
        <v>0</v>
      </c>
      <c r="I7620" s="10">
        <f t="shared" si="479"/>
        <v>0</v>
      </c>
    </row>
    <row r="7621" spans="1:9" x14ac:dyDescent="0.2">
      <c r="A7621" s="11">
        <f t="shared" si="477"/>
        <v>43783.458333314855</v>
      </c>
      <c r="B7621" s="5">
        <f>'Load Profile'!E7624</f>
        <v>958.60322894783224</v>
      </c>
      <c r="C7621" s="5">
        <f>'Solar Output'!E7625</f>
        <v>7344.7820499999989</v>
      </c>
      <c r="D7621" s="5">
        <f>'Wind Output'!E7628</f>
        <v>873.33333333333337</v>
      </c>
      <c r="E7621" s="5">
        <f t="shared" si="478"/>
        <v>10000</v>
      </c>
      <c r="F7621" s="10">
        <f t="shared" si="476"/>
        <v>7259.5121543854993</v>
      </c>
      <c r="G7621" s="10">
        <f>IF(F7621&gt;0,MIN('Hourly Model'!$E$8*1000-E7621,F7621),MAX(-E7621,F7621))</f>
        <v>0</v>
      </c>
      <c r="I7621" s="10">
        <f t="shared" si="479"/>
        <v>0</v>
      </c>
    </row>
    <row r="7622" spans="1:9" x14ac:dyDescent="0.2">
      <c r="A7622" s="11">
        <f t="shared" si="477"/>
        <v>43783.499999981519</v>
      </c>
      <c r="B7622" s="5">
        <f>'Load Profile'!E7625</f>
        <v>922.69579959020996</v>
      </c>
      <c r="C7622" s="5">
        <f>'Solar Output'!E7626</f>
        <v>6967.8269999999993</v>
      </c>
      <c r="D7622" s="5">
        <f>'Wind Output'!E7629</f>
        <v>2773.3333333333335</v>
      </c>
      <c r="E7622" s="5">
        <f t="shared" si="478"/>
        <v>10000</v>
      </c>
      <c r="F7622" s="10">
        <f t="shared" si="476"/>
        <v>8818.464533743123</v>
      </c>
      <c r="G7622" s="10">
        <f>IF(F7622&gt;0,MIN('Hourly Model'!$E$8*1000-E7622,F7622),MAX(-E7622,F7622))</f>
        <v>0</v>
      </c>
      <c r="I7622" s="10">
        <f t="shared" si="479"/>
        <v>0</v>
      </c>
    </row>
    <row r="7623" spans="1:9" x14ac:dyDescent="0.2">
      <c r="A7623" s="11">
        <f t="shared" si="477"/>
        <v>43783.541666648183</v>
      </c>
      <c r="B7623" s="5">
        <f>'Load Profile'!E7626</f>
        <v>884.55964449672263</v>
      </c>
      <c r="C7623" s="5">
        <f>'Solar Output'!E7627</f>
        <v>5989.2298999999994</v>
      </c>
      <c r="D7623" s="5">
        <f>'Wind Output'!E7630</f>
        <v>1666.6666666666667</v>
      </c>
      <c r="E7623" s="5">
        <f t="shared" si="478"/>
        <v>10000</v>
      </c>
      <c r="F7623" s="10">
        <f t="shared" si="476"/>
        <v>6771.336922169944</v>
      </c>
      <c r="G7623" s="10">
        <f>IF(F7623&gt;0,MIN('Hourly Model'!$E$8*1000-E7623,F7623),MAX(-E7623,F7623))</f>
        <v>0</v>
      </c>
      <c r="I7623" s="10">
        <f t="shared" si="479"/>
        <v>0</v>
      </c>
    </row>
    <row r="7624" spans="1:9" x14ac:dyDescent="0.2">
      <c r="A7624" s="11">
        <f t="shared" si="477"/>
        <v>43783.583333314848</v>
      </c>
      <c r="B7624" s="5">
        <f>'Load Profile'!E7627</f>
        <v>896.64973860163184</v>
      </c>
      <c r="C7624" s="5">
        <f>'Solar Output'!E7628</f>
        <v>4274.04745</v>
      </c>
      <c r="D7624" s="5">
        <f>'Wind Output'!E7631</f>
        <v>873.33333333333337</v>
      </c>
      <c r="E7624" s="5">
        <f t="shared" si="478"/>
        <v>10000</v>
      </c>
      <c r="F7624" s="10">
        <f t="shared" si="476"/>
        <v>4250.7310447317013</v>
      </c>
      <c r="G7624" s="10">
        <f>IF(F7624&gt;0,MIN('Hourly Model'!$E$8*1000-E7624,F7624),MAX(-E7624,F7624))</f>
        <v>0</v>
      </c>
      <c r="I7624" s="10">
        <f t="shared" si="479"/>
        <v>0</v>
      </c>
    </row>
    <row r="7625" spans="1:9" x14ac:dyDescent="0.2">
      <c r="A7625" s="11">
        <f t="shared" si="477"/>
        <v>43783.624999981512</v>
      </c>
      <c r="B7625" s="5">
        <f>'Load Profile'!E7628</f>
        <v>1000.8523775171898</v>
      </c>
      <c r="C7625" s="5">
        <f>'Solar Output'!E7629</f>
        <v>1971.1574999999998</v>
      </c>
      <c r="D7625" s="5">
        <f>'Wind Output'!E7632</f>
        <v>873.33333333333337</v>
      </c>
      <c r="E7625" s="5">
        <f t="shared" si="478"/>
        <v>10000</v>
      </c>
      <c r="F7625" s="10">
        <f t="shared" si="476"/>
        <v>1843.6384558161435</v>
      </c>
      <c r="G7625" s="10">
        <f>IF(F7625&gt;0,MIN('Hourly Model'!$E$8*1000-E7625,F7625),MAX(-E7625,F7625))</f>
        <v>0</v>
      </c>
      <c r="I7625" s="10">
        <f t="shared" si="479"/>
        <v>0</v>
      </c>
    </row>
    <row r="7626" spans="1:9" x14ac:dyDescent="0.2">
      <c r="A7626" s="11">
        <f t="shared" si="477"/>
        <v>43783.666666648176</v>
      </c>
      <c r="B7626" s="5">
        <f>'Load Profile'!E7629</f>
        <v>1321.6027064975635</v>
      </c>
      <c r="C7626" s="5">
        <f>'Solar Output'!E7630</f>
        <v>0</v>
      </c>
      <c r="D7626" s="5">
        <f>'Wind Output'!E7633</f>
        <v>873.33333333333337</v>
      </c>
      <c r="E7626" s="5">
        <f t="shared" si="478"/>
        <v>10000</v>
      </c>
      <c r="F7626" s="10">
        <f t="shared" si="476"/>
        <v>-448.26937316423016</v>
      </c>
      <c r="G7626" s="10">
        <f>IF(F7626&gt;0,MIN('Hourly Model'!$E$8*1000-E7626,F7626),MAX(-E7626,F7626))</f>
        <v>-448.26937316423016</v>
      </c>
      <c r="I7626" s="10">
        <f t="shared" si="479"/>
        <v>0</v>
      </c>
    </row>
    <row r="7627" spans="1:9" x14ac:dyDescent="0.2">
      <c r="A7627" s="11">
        <f t="shared" si="477"/>
        <v>43783.70833331484</v>
      </c>
      <c r="B7627" s="5">
        <f>'Load Profile'!E7630</f>
        <v>1859.5838528094146</v>
      </c>
      <c r="C7627" s="5">
        <f>'Solar Output'!E7631</f>
        <v>0</v>
      </c>
      <c r="D7627" s="5">
        <f>'Wind Output'!E7634</f>
        <v>286.66666666666669</v>
      </c>
      <c r="E7627" s="5">
        <f t="shared" si="478"/>
        <v>9551.7306268357697</v>
      </c>
      <c r="F7627" s="10">
        <f t="shared" si="476"/>
        <v>-1572.9171861427478</v>
      </c>
      <c r="G7627" s="10">
        <f>IF(F7627&gt;0,MIN('Hourly Model'!$E$8*1000-E7627,F7627),MAX(-E7627,F7627))</f>
        <v>-1572.9171861427478</v>
      </c>
      <c r="I7627" s="10">
        <f t="shared" si="479"/>
        <v>0</v>
      </c>
    </row>
    <row r="7628" spans="1:9" x14ac:dyDescent="0.2">
      <c r="A7628" s="11">
        <f t="shared" si="477"/>
        <v>43783.749999981505</v>
      </c>
      <c r="B7628" s="5">
        <f>'Load Profile'!E7631</f>
        <v>2159.4257729928263</v>
      </c>
      <c r="C7628" s="5">
        <f>'Solar Output'!E7632</f>
        <v>0</v>
      </c>
      <c r="D7628" s="5">
        <f>'Wind Output'!E7635</f>
        <v>286.66666666666669</v>
      </c>
      <c r="E7628" s="5">
        <f t="shared" si="478"/>
        <v>7978.8134406930221</v>
      </c>
      <c r="F7628" s="10">
        <f t="shared" si="476"/>
        <v>-1872.7591063261596</v>
      </c>
      <c r="G7628" s="10">
        <f>IF(F7628&gt;0,MIN('Hourly Model'!$E$8*1000-E7628,F7628),MAX(-E7628,F7628))</f>
        <v>-1872.7591063261596</v>
      </c>
      <c r="I7628" s="10">
        <f t="shared" si="479"/>
        <v>0</v>
      </c>
    </row>
    <row r="7629" spans="1:9" x14ac:dyDescent="0.2">
      <c r="A7629" s="11">
        <f t="shared" si="477"/>
        <v>43783.791666648169</v>
      </c>
      <c r="B7629" s="5">
        <f>'Load Profile'!E7632</f>
        <v>2051.8145538624294</v>
      </c>
      <c r="C7629" s="5">
        <f>'Solar Output'!E7633</f>
        <v>0</v>
      </c>
      <c r="D7629" s="5">
        <f>'Wind Output'!E7636</f>
        <v>873.33333333333337</v>
      </c>
      <c r="E7629" s="5">
        <f t="shared" si="478"/>
        <v>6106.0543343668623</v>
      </c>
      <c r="F7629" s="10">
        <f t="shared" si="476"/>
        <v>-1178.4812205290959</v>
      </c>
      <c r="G7629" s="10">
        <f>IF(F7629&gt;0,MIN('Hourly Model'!$E$8*1000-E7629,F7629),MAX(-E7629,F7629))</f>
        <v>-1178.4812205290959</v>
      </c>
      <c r="I7629" s="10">
        <f t="shared" si="479"/>
        <v>0</v>
      </c>
    </row>
    <row r="7630" spans="1:9" x14ac:dyDescent="0.2">
      <c r="A7630" s="11">
        <f t="shared" si="477"/>
        <v>43783.833333314833</v>
      </c>
      <c r="B7630" s="5">
        <f>'Load Profile'!E7633</f>
        <v>1953.4959331189752</v>
      </c>
      <c r="C7630" s="5">
        <f>'Solar Output'!E7634</f>
        <v>0</v>
      </c>
      <c r="D7630" s="5">
        <f>'Wind Output'!E7637</f>
        <v>873.33333333333337</v>
      </c>
      <c r="E7630" s="5">
        <f t="shared" si="478"/>
        <v>4927.5731138377669</v>
      </c>
      <c r="F7630" s="10">
        <f t="shared" si="476"/>
        <v>-1080.1625997856418</v>
      </c>
      <c r="G7630" s="10">
        <f>IF(F7630&gt;0,MIN('Hourly Model'!$E$8*1000-E7630,F7630),MAX(-E7630,F7630))</f>
        <v>-1080.1625997856418</v>
      </c>
      <c r="I7630" s="10">
        <f t="shared" si="479"/>
        <v>0</v>
      </c>
    </row>
    <row r="7631" spans="1:9" x14ac:dyDescent="0.2">
      <c r="A7631" s="11">
        <f t="shared" si="477"/>
        <v>43783.874999981497</v>
      </c>
      <c r="B7631" s="5">
        <f>'Load Profile'!E7634</f>
        <v>1775.2415538204714</v>
      </c>
      <c r="C7631" s="5">
        <f>'Solar Output'!E7635</f>
        <v>0</v>
      </c>
      <c r="D7631" s="5">
        <f>'Wind Output'!E7638</f>
        <v>873.33333333333337</v>
      </c>
      <c r="E7631" s="5">
        <f t="shared" si="478"/>
        <v>3847.4105140521251</v>
      </c>
      <c r="F7631" s="10">
        <f t="shared" si="476"/>
        <v>-901.90822048713801</v>
      </c>
      <c r="G7631" s="10">
        <f>IF(F7631&gt;0,MIN('Hourly Model'!$E$8*1000-E7631,F7631),MAX(-E7631,F7631))</f>
        <v>-901.90822048713801</v>
      </c>
      <c r="I7631" s="10">
        <f t="shared" si="479"/>
        <v>0</v>
      </c>
    </row>
    <row r="7632" spans="1:9" x14ac:dyDescent="0.2">
      <c r="A7632" s="11">
        <f t="shared" si="477"/>
        <v>43783.916666648161</v>
      </c>
      <c r="B7632" s="5">
        <f>'Load Profile'!E7635</f>
        <v>1430.7961031573545</v>
      </c>
      <c r="C7632" s="5">
        <f>'Solar Output'!E7636</f>
        <v>0</v>
      </c>
      <c r="D7632" s="5">
        <f>'Wind Output'!E7639</f>
        <v>873.33333333333337</v>
      </c>
      <c r="E7632" s="5">
        <f t="shared" si="478"/>
        <v>2945.5022935649872</v>
      </c>
      <c r="F7632" s="10">
        <f t="shared" si="476"/>
        <v>-557.46276982402117</v>
      </c>
      <c r="G7632" s="10">
        <f>IF(F7632&gt;0,MIN('Hourly Model'!$E$8*1000-E7632,F7632),MAX(-E7632,F7632))</f>
        <v>-557.46276982402117</v>
      </c>
      <c r="I7632" s="10">
        <f t="shared" si="479"/>
        <v>0</v>
      </c>
    </row>
    <row r="7633" spans="1:9" x14ac:dyDescent="0.2">
      <c r="A7633" s="11">
        <f t="shared" si="477"/>
        <v>43783.958333314826</v>
      </c>
      <c r="B7633" s="5">
        <f>'Load Profile'!E7636</f>
        <v>1106.2071591661836</v>
      </c>
      <c r="C7633" s="5">
        <f>'Solar Output'!E7637</f>
        <v>0</v>
      </c>
      <c r="D7633" s="5">
        <f>'Wind Output'!E7640</f>
        <v>873.33333333333337</v>
      </c>
      <c r="E7633" s="5">
        <f t="shared" si="478"/>
        <v>2388.0395237409662</v>
      </c>
      <c r="F7633" s="10">
        <f t="shared" si="476"/>
        <v>-232.87382583285023</v>
      </c>
      <c r="G7633" s="10">
        <f>IF(F7633&gt;0,MIN('Hourly Model'!$E$8*1000-E7633,F7633),MAX(-E7633,F7633))</f>
        <v>-232.87382583285023</v>
      </c>
      <c r="I7633" s="10">
        <f t="shared" si="479"/>
        <v>0</v>
      </c>
    </row>
    <row r="7634" spans="1:9" x14ac:dyDescent="0.2">
      <c r="A7634" s="11">
        <f t="shared" si="477"/>
        <v>43783.99999998149</v>
      </c>
      <c r="B7634" s="5">
        <f>'Load Profile'!E7637</f>
        <v>776.41254657375305</v>
      </c>
      <c r="C7634" s="5">
        <f>'Solar Output'!E7638</f>
        <v>0</v>
      </c>
      <c r="D7634" s="5">
        <f>'Wind Output'!E7641</f>
        <v>873.33333333333337</v>
      </c>
      <c r="E7634" s="5">
        <f t="shared" si="478"/>
        <v>2155.1656979081158</v>
      </c>
      <c r="F7634" s="10">
        <f t="shared" si="476"/>
        <v>96.920786759580324</v>
      </c>
      <c r="G7634" s="10">
        <f>IF(F7634&gt;0,MIN('Hourly Model'!$E$8*1000-E7634,F7634),MAX(-E7634,F7634))</f>
        <v>96.920786759580324</v>
      </c>
      <c r="I7634" s="10">
        <f t="shared" si="479"/>
        <v>0</v>
      </c>
    </row>
    <row r="7635" spans="1:9" x14ac:dyDescent="0.2">
      <c r="A7635" s="11">
        <f t="shared" si="477"/>
        <v>43784.041666648154</v>
      </c>
      <c r="B7635" s="5">
        <f>'Load Profile'!E7638</f>
        <v>647.22543181344804</v>
      </c>
      <c r="C7635" s="5">
        <f>'Solar Output'!E7639</f>
        <v>0</v>
      </c>
      <c r="D7635" s="5">
        <f>'Wind Output'!E7642</f>
        <v>873.33333333333337</v>
      </c>
      <c r="E7635" s="5">
        <f t="shared" si="478"/>
        <v>2252.0864846676959</v>
      </c>
      <c r="F7635" s="10">
        <f t="shared" si="476"/>
        <v>226.10790151988533</v>
      </c>
      <c r="G7635" s="10">
        <f>IF(F7635&gt;0,MIN('Hourly Model'!$E$8*1000-E7635,F7635),MAX(-E7635,F7635))</f>
        <v>226.10790151988533</v>
      </c>
      <c r="I7635" s="10">
        <f t="shared" si="479"/>
        <v>0</v>
      </c>
    </row>
    <row r="7636" spans="1:9" x14ac:dyDescent="0.2">
      <c r="A7636" s="11">
        <f t="shared" si="477"/>
        <v>43784.083333314818</v>
      </c>
      <c r="B7636" s="5">
        <f>'Load Profile'!E7639</f>
        <v>595.88880726420791</v>
      </c>
      <c r="C7636" s="5">
        <f>'Solar Output'!E7640</f>
        <v>0</v>
      </c>
      <c r="D7636" s="5">
        <f>'Wind Output'!E7643</f>
        <v>873.33333333333337</v>
      </c>
      <c r="E7636" s="5">
        <f t="shared" si="478"/>
        <v>2478.1943861875811</v>
      </c>
      <c r="F7636" s="10">
        <f t="shared" si="476"/>
        <v>277.44452606912546</v>
      </c>
      <c r="G7636" s="10">
        <f>IF(F7636&gt;0,MIN('Hourly Model'!$E$8*1000-E7636,F7636),MAX(-E7636,F7636))</f>
        <v>277.44452606912546</v>
      </c>
      <c r="I7636" s="10">
        <f t="shared" si="479"/>
        <v>0</v>
      </c>
    </row>
    <row r="7637" spans="1:9" x14ac:dyDescent="0.2">
      <c r="A7637" s="11">
        <f t="shared" si="477"/>
        <v>43784.124999981483</v>
      </c>
      <c r="B7637" s="5">
        <f>'Load Profile'!E7640</f>
        <v>592.21044649225576</v>
      </c>
      <c r="C7637" s="5">
        <f>'Solar Output'!E7641</f>
        <v>0</v>
      </c>
      <c r="D7637" s="5">
        <f>'Wind Output'!E7644</f>
        <v>873.33333333333337</v>
      </c>
      <c r="E7637" s="5">
        <f t="shared" si="478"/>
        <v>2755.6389122567066</v>
      </c>
      <c r="F7637" s="10">
        <f t="shared" si="476"/>
        <v>281.12288684107762</v>
      </c>
      <c r="G7637" s="10">
        <f>IF(F7637&gt;0,MIN('Hourly Model'!$E$8*1000-E7637,F7637),MAX(-E7637,F7637))</f>
        <v>281.12288684107762</v>
      </c>
      <c r="I7637" s="10">
        <f t="shared" si="479"/>
        <v>0</v>
      </c>
    </row>
    <row r="7638" spans="1:9" x14ac:dyDescent="0.2">
      <c r="A7638" s="11">
        <f t="shared" si="477"/>
        <v>43784.166666648147</v>
      </c>
      <c r="B7638" s="5">
        <f>'Load Profile'!E7641</f>
        <v>599.05582140758929</v>
      </c>
      <c r="C7638" s="5">
        <f>'Solar Output'!E7642</f>
        <v>0</v>
      </c>
      <c r="D7638" s="5">
        <f>'Wind Output'!E7645</f>
        <v>286.66666666666669</v>
      </c>
      <c r="E7638" s="5">
        <f t="shared" si="478"/>
        <v>3036.7617990977842</v>
      </c>
      <c r="F7638" s="10">
        <f t="shared" si="476"/>
        <v>-312.38915474092261</v>
      </c>
      <c r="G7638" s="10">
        <f>IF(F7638&gt;0,MIN('Hourly Model'!$E$8*1000-E7638,F7638),MAX(-E7638,F7638))</f>
        <v>-312.38915474092261</v>
      </c>
      <c r="I7638" s="10">
        <f t="shared" si="479"/>
        <v>0</v>
      </c>
    </row>
    <row r="7639" spans="1:9" x14ac:dyDescent="0.2">
      <c r="A7639" s="11">
        <f t="shared" si="477"/>
        <v>43784.208333314811</v>
      </c>
      <c r="B7639" s="5">
        <f>'Load Profile'!E7642</f>
        <v>668.0558959158011</v>
      </c>
      <c r="C7639" s="5">
        <f>'Solar Output'!E7643</f>
        <v>0</v>
      </c>
      <c r="D7639" s="5">
        <f>'Wind Output'!E7646</f>
        <v>286.66666666666669</v>
      </c>
      <c r="E7639" s="5">
        <f t="shared" si="478"/>
        <v>2724.3726443568617</v>
      </c>
      <c r="F7639" s="10">
        <f t="shared" si="476"/>
        <v>-381.38922924913442</v>
      </c>
      <c r="G7639" s="10">
        <f>IF(F7639&gt;0,MIN('Hourly Model'!$E$8*1000-E7639,F7639),MAX(-E7639,F7639))</f>
        <v>-381.38922924913442</v>
      </c>
      <c r="I7639" s="10">
        <f t="shared" si="479"/>
        <v>0</v>
      </c>
    </row>
    <row r="7640" spans="1:9" x14ac:dyDescent="0.2">
      <c r="A7640" s="11">
        <f t="shared" si="477"/>
        <v>43784.249999981475</v>
      </c>
      <c r="B7640" s="5">
        <f>'Load Profile'!E7643</f>
        <v>870.10929097228063</v>
      </c>
      <c r="C7640" s="5">
        <f>'Solar Output'!E7644</f>
        <v>0</v>
      </c>
      <c r="D7640" s="5">
        <f>'Wind Output'!E7647</f>
        <v>873.33333333333337</v>
      </c>
      <c r="E7640" s="5">
        <f t="shared" si="478"/>
        <v>2342.9834151077271</v>
      </c>
      <c r="F7640" s="10">
        <f t="shared" si="476"/>
        <v>3.2240423610527387</v>
      </c>
      <c r="G7640" s="10">
        <f>IF(F7640&gt;0,MIN('Hourly Model'!$E$8*1000-E7640,F7640),MAX(-E7640,F7640))</f>
        <v>3.2240423610527387</v>
      </c>
      <c r="I7640" s="10">
        <f t="shared" si="479"/>
        <v>0</v>
      </c>
    </row>
    <row r="7641" spans="1:9" x14ac:dyDescent="0.2">
      <c r="A7641" s="11">
        <f t="shared" si="477"/>
        <v>43784.29166664814</v>
      </c>
      <c r="B7641" s="5">
        <f>'Load Profile'!E7644</f>
        <v>1143.9865086113937</v>
      </c>
      <c r="C7641" s="5">
        <f>'Solar Output'!E7645</f>
        <v>2106.74595</v>
      </c>
      <c r="D7641" s="5">
        <f>'Wind Output'!E7648</f>
        <v>873.33333333333337</v>
      </c>
      <c r="E7641" s="5">
        <f t="shared" si="478"/>
        <v>2346.2074574687799</v>
      </c>
      <c r="F7641" s="10">
        <f t="shared" si="476"/>
        <v>1836.0927747219398</v>
      </c>
      <c r="G7641" s="10">
        <f>IF(F7641&gt;0,MIN('Hourly Model'!$E$8*1000-E7641,F7641),MAX(-E7641,F7641))</f>
        <v>1836.0927747219398</v>
      </c>
      <c r="I7641" s="10">
        <f t="shared" si="479"/>
        <v>0</v>
      </c>
    </row>
    <row r="7642" spans="1:9" x14ac:dyDescent="0.2">
      <c r="A7642" s="11">
        <f t="shared" si="477"/>
        <v>43784.333333314804</v>
      </c>
      <c r="B7642" s="5">
        <f>'Load Profile'!E7645</f>
        <v>1097.0734122288836</v>
      </c>
      <c r="C7642" s="5">
        <f>'Solar Output'!E7646</f>
        <v>4463.5133999999998</v>
      </c>
      <c r="D7642" s="5">
        <f>'Wind Output'!E7649</f>
        <v>286.66666666666669</v>
      </c>
      <c r="E7642" s="5">
        <f t="shared" si="478"/>
        <v>4182.3002321907197</v>
      </c>
      <c r="F7642" s="10">
        <f t="shared" si="476"/>
        <v>3653.1066544377832</v>
      </c>
      <c r="G7642" s="10">
        <f>IF(F7642&gt;0,MIN('Hourly Model'!$E$8*1000-E7642,F7642),MAX(-E7642,F7642))</f>
        <v>3653.1066544377832</v>
      </c>
      <c r="I7642" s="10">
        <f t="shared" si="479"/>
        <v>0</v>
      </c>
    </row>
    <row r="7643" spans="1:9" x14ac:dyDescent="0.2">
      <c r="A7643" s="11">
        <f t="shared" si="477"/>
        <v>43784.374999981468</v>
      </c>
      <c r="B7643" s="5">
        <f>'Load Profile'!E7646</f>
        <v>955.80562113990629</v>
      </c>
      <c r="C7643" s="5">
        <f>'Solar Output'!E7647</f>
        <v>6105.578849999999</v>
      </c>
      <c r="D7643" s="5">
        <f>'Wind Output'!E7650</f>
        <v>873.33333333333337</v>
      </c>
      <c r="E7643" s="5">
        <f t="shared" si="478"/>
        <v>7835.4068866285033</v>
      </c>
      <c r="F7643" s="10">
        <f t="shared" si="476"/>
        <v>6023.1065621934258</v>
      </c>
      <c r="G7643" s="10">
        <f>IF(F7643&gt;0,MIN('Hourly Model'!$E$8*1000-E7643,F7643),MAX(-E7643,F7643))</f>
        <v>2164.5931133714967</v>
      </c>
      <c r="I7643" s="10">
        <f t="shared" si="479"/>
        <v>0</v>
      </c>
    </row>
    <row r="7644" spans="1:9" x14ac:dyDescent="0.2">
      <c r="A7644" s="11">
        <f t="shared" si="477"/>
        <v>43784.416666648132</v>
      </c>
      <c r="B7644" s="5">
        <f>'Load Profile'!E7647</f>
        <v>960.9472220055568</v>
      </c>
      <c r="C7644" s="5">
        <f>'Solar Output'!E7648</f>
        <v>7055.5179499999995</v>
      </c>
      <c r="D7644" s="5">
        <f>'Wind Output'!E7651</f>
        <v>286.66666666666669</v>
      </c>
      <c r="E7644" s="5">
        <f t="shared" si="478"/>
        <v>10000</v>
      </c>
      <c r="F7644" s="10">
        <f t="shared" si="476"/>
        <v>6381.2373946611096</v>
      </c>
      <c r="G7644" s="10">
        <f>IF(F7644&gt;0,MIN('Hourly Model'!$E$8*1000-E7644,F7644),MAX(-E7644,F7644))</f>
        <v>0</v>
      </c>
      <c r="I7644" s="10">
        <f t="shared" si="479"/>
        <v>0</v>
      </c>
    </row>
    <row r="7645" spans="1:9" x14ac:dyDescent="0.2">
      <c r="A7645" s="11">
        <f t="shared" si="477"/>
        <v>43784.458333314797</v>
      </c>
      <c r="B7645" s="5">
        <f>'Load Profile'!E7648</f>
        <v>944.40064417589747</v>
      </c>
      <c r="C7645" s="5">
        <f>'Solar Output'!E7649</f>
        <v>7325.5356499999998</v>
      </c>
      <c r="D7645" s="5">
        <f>'Wind Output'!E7652</f>
        <v>873.33333333333337</v>
      </c>
      <c r="E7645" s="5">
        <f t="shared" si="478"/>
        <v>10000</v>
      </c>
      <c r="F7645" s="10">
        <f t="shared" si="476"/>
        <v>7254.4683391574363</v>
      </c>
      <c r="G7645" s="10">
        <f>IF(F7645&gt;0,MIN('Hourly Model'!$E$8*1000-E7645,F7645),MAX(-E7645,F7645))</f>
        <v>0</v>
      </c>
      <c r="I7645" s="10">
        <f t="shared" si="479"/>
        <v>0</v>
      </c>
    </row>
    <row r="7646" spans="1:9" x14ac:dyDescent="0.2">
      <c r="A7646" s="11">
        <f t="shared" si="477"/>
        <v>43784.499999981461</v>
      </c>
      <c r="B7646" s="5">
        <f>'Load Profile'!E7649</f>
        <v>917.60887753877353</v>
      </c>
      <c r="C7646" s="5">
        <f>'Solar Output'!E7650</f>
        <v>6941.5540999999994</v>
      </c>
      <c r="D7646" s="5">
        <f>'Wind Output'!E7653</f>
        <v>873.33333333333337</v>
      </c>
      <c r="E7646" s="5">
        <f t="shared" si="478"/>
        <v>10000</v>
      </c>
      <c r="F7646" s="10">
        <f t="shared" si="476"/>
        <v>6897.278555794559</v>
      </c>
      <c r="G7646" s="10">
        <f>IF(F7646&gt;0,MIN('Hourly Model'!$E$8*1000-E7646,F7646),MAX(-E7646,F7646))</f>
        <v>0</v>
      </c>
      <c r="I7646" s="10">
        <f t="shared" si="479"/>
        <v>0</v>
      </c>
    </row>
    <row r="7647" spans="1:9" x14ac:dyDescent="0.2">
      <c r="A7647" s="11">
        <f t="shared" si="477"/>
        <v>43784.541666648125</v>
      </c>
      <c r="B7647" s="5">
        <f>'Load Profile'!E7650</f>
        <v>889.36087809514913</v>
      </c>
      <c r="C7647" s="5">
        <f>'Solar Output'!E7651</f>
        <v>5893.0162999999993</v>
      </c>
      <c r="D7647" s="5">
        <f>'Wind Output'!E7654</f>
        <v>286.66666666666669</v>
      </c>
      <c r="E7647" s="5">
        <f t="shared" si="478"/>
        <v>10000</v>
      </c>
      <c r="F7647" s="10">
        <f t="shared" si="476"/>
        <v>5290.3220885715173</v>
      </c>
      <c r="G7647" s="10">
        <f>IF(F7647&gt;0,MIN('Hourly Model'!$E$8*1000-E7647,F7647),MAX(-E7647,F7647))</f>
        <v>0</v>
      </c>
      <c r="I7647" s="10">
        <f t="shared" si="479"/>
        <v>0</v>
      </c>
    </row>
    <row r="7648" spans="1:9" x14ac:dyDescent="0.2">
      <c r="A7648" s="11">
        <f t="shared" si="477"/>
        <v>43784.583333314789</v>
      </c>
      <c r="B7648" s="5">
        <f>'Load Profile'!E7651</f>
        <v>903.18336026396696</v>
      </c>
      <c r="C7648" s="5">
        <f>'Solar Output'!E7652</f>
        <v>4265.0486999999994</v>
      </c>
      <c r="D7648" s="5">
        <f>'Wind Output'!E7655</f>
        <v>286.66666666666669</v>
      </c>
      <c r="E7648" s="5">
        <f t="shared" si="478"/>
        <v>10000</v>
      </c>
      <c r="F7648" s="10">
        <f t="shared" si="476"/>
        <v>3648.5320064026992</v>
      </c>
      <c r="G7648" s="10">
        <f>IF(F7648&gt;0,MIN('Hourly Model'!$E$8*1000-E7648,F7648),MAX(-E7648,F7648))</f>
        <v>0</v>
      </c>
      <c r="I7648" s="10">
        <f t="shared" si="479"/>
        <v>0</v>
      </c>
    </row>
    <row r="7649" spans="1:9" x14ac:dyDescent="0.2">
      <c r="A7649" s="11">
        <f t="shared" si="477"/>
        <v>43784.624999981454</v>
      </c>
      <c r="B7649" s="5">
        <f>'Load Profile'!E7652</f>
        <v>1014.9279810115522</v>
      </c>
      <c r="C7649" s="5">
        <f>'Solar Output'!E7653</f>
        <v>1960.3659</v>
      </c>
      <c r="D7649" s="5">
        <f>'Wind Output'!E7656</f>
        <v>286.66666666666669</v>
      </c>
      <c r="E7649" s="5">
        <f t="shared" si="478"/>
        <v>10000</v>
      </c>
      <c r="F7649" s="10">
        <f t="shared" si="476"/>
        <v>1232.1045856551145</v>
      </c>
      <c r="G7649" s="10">
        <f>IF(F7649&gt;0,MIN('Hourly Model'!$E$8*1000-E7649,F7649),MAX(-E7649,F7649))</f>
        <v>0</v>
      </c>
      <c r="I7649" s="10">
        <f t="shared" si="479"/>
        <v>0</v>
      </c>
    </row>
    <row r="7650" spans="1:9" x14ac:dyDescent="0.2">
      <c r="A7650" s="11">
        <f t="shared" si="477"/>
        <v>43784.666666648118</v>
      </c>
      <c r="B7650" s="5">
        <f>'Load Profile'!E7653</f>
        <v>1342.5941695156243</v>
      </c>
      <c r="C7650" s="5">
        <f>'Solar Output'!E7654</f>
        <v>0</v>
      </c>
      <c r="D7650" s="5">
        <f>'Wind Output'!E7657</f>
        <v>286.66666666666669</v>
      </c>
      <c r="E7650" s="5">
        <f t="shared" si="478"/>
        <v>10000</v>
      </c>
      <c r="F7650" s="10">
        <f t="shared" si="476"/>
        <v>-1055.9275028489576</v>
      </c>
      <c r="G7650" s="10">
        <f>IF(F7650&gt;0,MIN('Hourly Model'!$E$8*1000-E7650,F7650),MAX(-E7650,F7650))</f>
        <v>-1055.9275028489576</v>
      </c>
      <c r="I7650" s="10">
        <f t="shared" si="479"/>
        <v>0</v>
      </c>
    </row>
    <row r="7651" spans="1:9" x14ac:dyDescent="0.2">
      <c r="A7651" s="11">
        <f t="shared" si="477"/>
        <v>43784.708333314782</v>
      </c>
      <c r="B7651" s="5">
        <f>'Load Profile'!E7654</f>
        <v>1897.0144626442554</v>
      </c>
      <c r="C7651" s="5">
        <f>'Solar Output'!E7655</f>
        <v>0</v>
      </c>
      <c r="D7651" s="5">
        <f>'Wind Output'!E7658</f>
        <v>286.66666666666669</v>
      </c>
      <c r="E7651" s="5">
        <f t="shared" si="478"/>
        <v>8944.0724971510426</v>
      </c>
      <c r="F7651" s="10">
        <f t="shared" si="476"/>
        <v>-1610.3477959775887</v>
      </c>
      <c r="G7651" s="10">
        <f>IF(F7651&gt;0,MIN('Hourly Model'!$E$8*1000-E7651,F7651),MAX(-E7651,F7651))</f>
        <v>-1610.3477959775887</v>
      </c>
      <c r="I7651" s="10">
        <f t="shared" si="479"/>
        <v>0</v>
      </c>
    </row>
    <row r="7652" spans="1:9" x14ac:dyDescent="0.2">
      <c r="A7652" s="11">
        <f t="shared" si="477"/>
        <v>43784.749999981446</v>
      </c>
      <c r="B7652" s="5">
        <f>'Load Profile'!E7655</f>
        <v>2191.9221805721259</v>
      </c>
      <c r="C7652" s="5">
        <f>'Solar Output'!E7656</f>
        <v>0</v>
      </c>
      <c r="D7652" s="5">
        <f>'Wind Output'!E7659</f>
        <v>286.66666666666669</v>
      </c>
      <c r="E7652" s="5">
        <f t="shared" si="478"/>
        <v>7333.7247011734544</v>
      </c>
      <c r="F7652" s="10">
        <f t="shared" si="476"/>
        <v>-1905.2555139054591</v>
      </c>
      <c r="G7652" s="10">
        <f>IF(F7652&gt;0,MIN('Hourly Model'!$E$8*1000-E7652,F7652),MAX(-E7652,F7652))</f>
        <v>-1905.2555139054591</v>
      </c>
      <c r="I7652" s="10">
        <f t="shared" si="479"/>
        <v>0</v>
      </c>
    </row>
    <row r="7653" spans="1:9" x14ac:dyDescent="0.2">
      <c r="A7653" s="11">
        <f t="shared" si="477"/>
        <v>43784.791666648111</v>
      </c>
      <c r="B7653" s="5">
        <f>'Load Profile'!E7656</f>
        <v>2090.781024767381</v>
      </c>
      <c r="C7653" s="5">
        <f>'Solar Output'!E7657</f>
        <v>0</v>
      </c>
      <c r="D7653" s="5">
        <f>'Wind Output'!E7660</f>
        <v>286.66666666666669</v>
      </c>
      <c r="E7653" s="5">
        <f t="shared" si="478"/>
        <v>5428.469187267995</v>
      </c>
      <c r="F7653" s="10">
        <f t="shared" si="476"/>
        <v>-1804.1143581007143</v>
      </c>
      <c r="G7653" s="10">
        <f>IF(F7653&gt;0,MIN('Hourly Model'!$E$8*1000-E7653,F7653),MAX(-E7653,F7653))</f>
        <v>-1804.1143581007143</v>
      </c>
      <c r="I7653" s="10">
        <f t="shared" si="479"/>
        <v>0</v>
      </c>
    </row>
    <row r="7654" spans="1:9" x14ac:dyDescent="0.2">
      <c r="A7654" s="11">
        <f t="shared" si="477"/>
        <v>43784.833333314775</v>
      </c>
      <c r="B7654" s="5">
        <f>'Load Profile'!E7657</f>
        <v>1998.0205001062179</v>
      </c>
      <c r="C7654" s="5">
        <f>'Solar Output'!E7658</f>
        <v>0</v>
      </c>
      <c r="D7654" s="5">
        <f>'Wind Output'!E7661</f>
        <v>0</v>
      </c>
      <c r="E7654" s="5">
        <f t="shared" si="478"/>
        <v>3624.3548291672805</v>
      </c>
      <c r="F7654" s="10">
        <f t="shared" si="476"/>
        <v>-1998.0205001062179</v>
      </c>
      <c r="G7654" s="10">
        <f>IF(F7654&gt;0,MIN('Hourly Model'!$E$8*1000-E7654,F7654),MAX(-E7654,F7654))</f>
        <v>-1998.0205001062179</v>
      </c>
      <c r="I7654" s="10">
        <f t="shared" si="479"/>
        <v>0</v>
      </c>
    </row>
    <row r="7655" spans="1:9" x14ac:dyDescent="0.2">
      <c r="A7655" s="11">
        <f t="shared" si="477"/>
        <v>43784.874999981439</v>
      </c>
      <c r="B7655" s="5">
        <f>'Load Profile'!E7658</f>
        <v>1824.1636274567172</v>
      </c>
      <c r="C7655" s="5">
        <f>'Solar Output'!E7659</f>
        <v>0</v>
      </c>
      <c r="D7655" s="5">
        <f>'Wind Output'!E7662</f>
        <v>0</v>
      </c>
      <c r="E7655" s="5">
        <f t="shared" si="478"/>
        <v>1626.3343290610626</v>
      </c>
      <c r="F7655" s="10">
        <f t="shared" si="476"/>
        <v>-1824.1636274567172</v>
      </c>
      <c r="G7655" s="10">
        <f>IF(F7655&gt;0,MIN('Hourly Model'!$E$8*1000-E7655,F7655),MAX(-E7655,F7655))</f>
        <v>-1626.3343290610626</v>
      </c>
      <c r="I7655" s="10">
        <f t="shared" si="479"/>
        <v>-197.82929839565463</v>
      </c>
    </row>
    <row r="7656" spans="1:9" x14ac:dyDescent="0.2">
      <c r="A7656" s="11">
        <f t="shared" si="477"/>
        <v>43784.916666648103</v>
      </c>
      <c r="B7656" s="5">
        <f>'Load Profile'!E7659</f>
        <v>1484.6871391445363</v>
      </c>
      <c r="C7656" s="5">
        <f>'Solar Output'!E7660</f>
        <v>0</v>
      </c>
      <c r="D7656" s="5">
        <f>'Wind Output'!E7663</f>
        <v>0</v>
      </c>
      <c r="E7656" s="5">
        <f t="shared" si="478"/>
        <v>0</v>
      </c>
      <c r="F7656" s="10">
        <f t="shared" si="476"/>
        <v>-1484.6871391445363</v>
      </c>
      <c r="G7656" s="10">
        <f>IF(F7656&gt;0,MIN('Hourly Model'!$E$8*1000-E7656,F7656),MAX(-E7656,F7656))</f>
        <v>0</v>
      </c>
      <c r="I7656" s="10">
        <f t="shared" si="479"/>
        <v>-1682.516437540191</v>
      </c>
    </row>
    <row r="7657" spans="1:9" x14ac:dyDescent="0.2">
      <c r="A7657" s="11">
        <f t="shared" si="477"/>
        <v>43784.958333314768</v>
      </c>
      <c r="B7657" s="5">
        <f>'Load Profile'!E7660</f>
        <v>1164.6631231398399</v>
      </c>
      <c r="C7657" s="5">
        <f>'Solar Output'!E7661</f>
        <v>0</v>
      </c>
      <c r="D7657" s="5">
        <f>'Wind Output'!E7664</f>
        <v>0</v>
      </c>
      <c r="E7657" s="5">
        <f t="shared" si="478"/>
        <v>0</v>
      </c>
      <c r="F7657" s="10">
        <f t="shared" si="476"/>
        <v>-1164.6631231398399</v>
      </c>
      <c r="G7657" s="10">
        <f>IF(F7657&gt;0,MIN('Hourly Model'!$E$8*1000-E7657,F7657),MAX(-E7657,F7657))</f>
        <v>0</v>
      </c>
      <c r="I7657" s="10">
        <f t="shared" si="479"/>
        <v>-2847.1795606800306</v>
      </c>
    </row>
    <row r="7658" spans="1:9" x14ac:dyDescent="0.2">
      <c r="A7658" s="11">
        <f t="shared" si="477"/>
        <v>43784.999999981432</v>
      </c>
      <c r="B7658" s="5">
        <f>'Load Profile'!E7661</f>
        <v>840.80079842958298</v>
      </c>
      <c r="C7658" s="5">
        <f>'Solar Output'!E7662</f>
        <v>0</v>
      </c>
      <c r="D7658" s="5">
        <f>'Wind Output'!E7665</f>
        <v>0</v>
      </c>
      <c r="E7658" s="5">
        <f t="shared" si="478"/>
        <v>0</v>
      </c>
      <c r="F7658" s="10">
        <f t="shared" si="476"/>
        <v>-840.80079842958298</v>
      </c>
      <c r="G7658" s="10">
        <f>IF(F7658&gt;0,MIN('Hourly Model'!$E$8*1000-E7658,F7658),MAX(-E7658,F7658))</f>
        <v>0</v>
      </c>
      <c r="I7658" s="10">
        <f t="shared" si="479"/>
        <v>-3687.9803591096133</v>
      </c>
    </row>
    <row r="7659" spans="1:9" x14ac:dyDescent="0.2">
      <c r="A7659" s="11">
        <f t="shared" si="477"/>
        <v>43785.041666648096</v>
      </c>
      <c r="B7659" s="5">
        <f>'Load Profile'!E7662</f>
        <v>719.50558372095566</v>
      </c>
      <c r="C7659" s="5">
        <f>'Solar Output'!E7663</f>
        <v>0</v>
      </c>
      <c r="D7659" s="5">
        <f>'Wind Output'!E7666</f>
        <v>0</v>
      </c>
      <c r="E7659" s="5">
        <f t="shared" si="478"/>
        <v>0</v>
      </c>
      <c r="F7659" s="10">
        <f t="shared" si="476"/>
        <v>-719.50558372095566</v>
      </c>
      <c r="G7659" s="10">
        <f>IF(F7659&gt;0,MIN('Hourly Model'!$E$8*1000-E7659,F7659),MAX(-E7659,F7659))</f>
        <v>0</v>
      </c>
      <c r="I7659" s="10">
        <f t="shared" si="479"/>
        <v>-4407.485942830569</v>
      </c>
    </row>
    <row r="7660" spans="1:9" x14ac:dyDescent="0.2">
      <c r="A7660" s="11">
        <f t="shared" si="477"/>
        <v>43785.08333331476</v>
      </c>
      <c r="B7660" s="5">
        <f>'Load Profile'!E7663</f>
        <v>664.58626329625474</v>
      </c>
      <c r="C7660" s="5">
        <f>'Solar Output'!E7664</f>
        <v>0</v>
      </c>
      <c r="D7660" s="5">
        <f>'Wind Output'!E7667</f>
        <v>1666.6666666666667</v>
      </c>
      <c r="E7660" s="5">
        <f t="shared" si="478"/>
        <v>0</v>
      </c>
      <c r="F7660" s="10">
        <f t="shared" si="476"/>
        <v>1002.080403370412</v>
      </c>
      <c r="G7660" s="10">
        <f>IF(F7660&gt;0,MIN('Hourly Model'!$E$8*1000-E7660,F7660),MAX(-E7660,F7660))</f>
        <v>1002.080403370412</v>
      </c>
      <c r="I7660" s="10">
        <f t="shared" si="479"/>
        <v>-3405.4055394601569</v>
      </c>
    </row>
    <row r="7661" spans="1:9" x14ac:dyDescent="0.2">
      <c r="A7661" s="11">
        <f t="shared" si="477"/>
        <v>43785.124999981424</v>
      </c>
      <c r="B7661" s="5">
        <f>'Load Profile'!E7664</f>
        <v>660.1364716750528</v>
      </c>
      <c r="C7661" s="5">
        <f>'Solar Output'!E7665</f>
        <v>0</v>
      </c>
      <c r="D7661" s="5">
        <f>'Wind Output'!E7668</f>
        <v>286.66666666666669</v>
      </c>
      <c r="E7661" s="5">
        <f t="shared" si="478"/>
        <v>1002.080403370412</v>
      </c>
      <c r="F7661" s="10">
        <f t="shared" si="476"/>
        <v>-373.46980500838612</v>
      </c>
      <c r="G7661" s="10">
        <f>IF(F7661&gt;0,MIN('Hourly Model'!$E$8*1000-E7661,F7661),MAX(-E7661,F7661))</f>
        <v>-373.46980500838612</v>
      </c>
      <c r="I7661" s="10">
        <f t="shared" si="479"/>
        <v>-2776.7949410981309</v>
      </c>
    </row>
    <row r="7662" spans="1:9" x14ac:dyDescent="0.2">
      <c r="A7662" s="11">
        <f t="shared" si="477"/>
        <v>43785.166666648089</v>
      </c>
      <c r="B7662" s="5">
        <f>'Load Profile'!E7665</f>
        <v>662.74969926751157</v>
      </c>
      <c r="C7662" s="5">
        <f>'Solar Output'!E7666</f>
        <v>0</v>
      </c>
      <c r="D7662" s="5">
        <f>'Wind Output'!E7669</f>
        <v>873.33333333333337</v>
      </c>
      <c r="E7662" s="5">
        <f t="shared" si="478"/>
        <v>628.61059836202594</v>
      </c>
      <c r="F7662" s="10">
        <f t="shared" si="476"/>
        <v>210.5836340658218</v>
      </c>
      <c r="G7662" s="10">
        <f>IF(F7662&gt;0,MIN('Hourly Model'!$E$8*1000-E7662,F7662),MAX(-E7662,F7662))</f>
        <v>210.5836340658218</v>
      </c>
      <c r="I7662" s="10">
        <f t="shared" si="479"/>
        <v>-1937.6007086702834</v>
      </c>
    </row>
    <row r="7663" spans="1:9" x14ac:dyDescent="0.2">
      <c r="A7663" s="11">
        <f t="shared" si="477"/>
        <v>43785.208333314753</v>
      </c>
      <c r="B7663" s="5">
        <f>'Load Profile'!E7666</f>
        <v>722.80434241030525</v>
      </c>
      <c r="C7663" s="5">
        <f>'Solar Output'!E7667</f>
        <v>0</v>
      </c>
      <c r="D7663" s="5">
        <f>'Wind Output'!E7670</f>
        <v>2773.3333333333335</v>
      </c>
      <c r="E7663" s="5">
        <f t="shared" si="478"/>
        <v>839.19423242784774</v>
      </c>
      <c r="F7663" s="10">
        <f t="shared" si="476"/>
        <v>2050.5289909230282</v>
      </c>
      <c r="G7663" s="10">
        <f>IF(F7663&gt;0,MIN('Hourly Model'!$E$8*1000-E7663,F7663),MAX(-E7663,F7663))</f>
        <v>2050.5289909230282</v>
      </c>
      <c r="I7663" s="10">
        <f t="shared" si="479"/>
        <v>0</v>
      </c>
    </row>
    <row r="7664" spans="1:9" x14ac:dyDescent="0.2">
      <c r="A7664" s="11">
        <f t="shared" si="477"/>
        <v>43785.249999981417</v>
      </c>
      <c r="B7664" s="5">
        <f>'Load Profile'!E7667</f>
        <v>904.53507084753869</v>
      </c>
      <c r="C7664" s="5">
        <f>'Solar Output'!E7668</f>
        <v>0</v>
      </c>
      <c r="D7664" s="5">
        <f>'Wind Output'!E7671</f>
        <v>873.33333333333337</v>
      </c>
      <c r="E7664" s="5">
        <f t="shared" si="478"/>
        <v>2889.7232233508757</v>
      </c>
      <c r="F7664" s="10">
        <f t="shared" si="476"/>
        <v>-31.20173751420532</v>
      </c>
      <c r="G7664" s="10">
        <f>IF(F7664&gt;0,MIN('Hourly Model'!$E$8*1000-E7664,F7664),MAX(-E7664,F7664))</f>
        <v>-31.20173751420532</v>
      </c>
      <c r="I7664" s="10">
        <f t="shared" si="479"/>
        <v>0</v>
      </c>
    </row>
    <row r="7665" spans="1:9" x14ac:dyDescent="0.2">
      <c r="A7665" s="11">
        <f t="shared" si="477"/>
        <v>43785.291666648081</v>
      </c>
      <c r="B7665" s="5">
        <f>'Load Profile'!E7668</f>
        <v>1185.0605570917612</v>
      </c>
      <c r="C7665" s="5">
        <f>'Solar Output'!E7669</f>
        <v>1986.9895499999998</v>
      </c>
      <c r="D7665" s="5">
        <f>'Wind Output'!E7672</f>
        <v>873.33333333333337</v>
      </c>
      <c r="E7665" s="5">
        <f t="shared" si="478"/>
        <v>2858.5214858366703</v>
      </c>
      <c r="F7665" s="10">
        <f t="shared" si="476"/>
        <v>1675.2623262415721</v>
      </c>
      <c r="G7665" s="10">
        <f>IF(F7665&gt;0,MIN('Hourly Model'!$E$8*1000-E7665,F7665),MAX(-E7665,F7665))</f>
        <v>1675.2623262415721</v>
      </c>
      <c r="I7665" s="10">
        <f t="shared" si="479"/>
        <v>0</v>
      </c>
    </row>
    <row r="7666" spans="1:9" x14ac:dyDescent="0.2">
      <c r="A7666" s="11">
        <f t="shared" si="477"/>
        <v>43785.333333314746</v>
      </c>
      <c r="B7666" s="5">
        <f>'Load Profile'!E7669</f>
        <v>1133.6238273298945</v>
      </c>
      <c r="C7666" s="5">
        <f>'Solar Output'!E7670</f>
        <v>4177.0863499999996</v>
      </c>
      <c r="D7666" s="5">
        <f>'Wind Output'!E7673</f>
        <v>1666.6666666666667</v>
      </c>
      <c r="E7666" s="5">
        <f t="shared" si="478"/>
        <v>4533.7838120782426</v>
      </c>
      <c r="F7666" s="10">
        <f t="shared" si="476"/>
        <v>4710.1291893367725</v>
      </c>
      <c r="G7666" s="10">
        <f>IF(F7666&gt;0,MIN('Hourly Model'!$E$8*1000-E7666,F7666),MAX(-E7666,F7666))</f>
        <v>4710.1291893367725</v>
      </c>
      <c r="I7666" s="10">
        <f t="shared" si="479"/>
        <v>0</v>
      </c>
    </row>
    <row r="7667" spans="1:9" x14ac:dyDescent="0.2">
      <c r="A7667" s="11">
        <f t="shared" si="477"/>
        <v>43785.37499998141</v>
      </c>
      <c r="B7667" s="5">
        <f>'Load Profile'!E7670</f>
        <v>990.86645056743032</v>
      </c>
      <c r="C7667" s="5">
        <f>'Solar Output'!E7671</f>
        <v>5681.0540499999988</v>
      </c>
      <c r="D7667" s="5">
        <f>'Wind Output'!E7674</f>
        <v>2773.3333333333335</v>
      </c>
      <c r="E7667" s="5">
        <f t="shared" si="478"/>
        <v>9243.9130014150142</v>
      </c>
      <c r="F7667" s="10">
        <f t="shared" si="476"/>
        <v>7463.5209327659022</v>
      </c>
      <c r="G7667" s="10">
        <f>IF(F7667&gt;0,MIN('Hourly Model'!$E$8*1000-E7667,F7667),MAX(-E7667,F7667))</f>
        <v>756.08699858498585</v>
      </c>
      <c r="I7667" s="10">
        <f t="shared" si="479"/>
        <v>0</v>
      </c>
    </row>
    <row r="7668" spans="1:9" x14ac:dyDescent="0.2">
      <c r="A7668" s="11">
        <f t="shared" si="477"/>
        <v>43785.416666648074</v>
      </c>
      <c r="B7668" s="5">
        <f>'Load Profile'!E7671</f>
        <v>992.95605046699598</v>
      </c>
      <c r="C7668" s="5">
        <f>'Solar Output'!E7672</f>
        <v>6521.9938499999998</v>
      </c>
      <c r="D7668" s="5">
        <f>'Wind Output'!E7675</f>
        <v>2773.3333333333335</v>
      </c>
      <c r="E7668" s="5">
        <f t="shared" si="478"/>
        <v>10000</v>
      </c>
      <c r="F7668" s="10">
        <f t="shared" si="476"/>
        <v>8302.3711328663376</v>
      </c>
      <c r="G7668" s="10">
        <f>IF(F7668&gt;0,MIN('Hourly Model'!$E$8*1000-E7668,F7668),MAX(-E7668,F7668))</f>
        <v>0</v>
      </c>
      <c r="I7668" s="10">
        <f t="shared" si="479"/>
        <v>0</v>
      </c>
    </row>
    <row r="7669" spans="1:9" x14ac:dyDescent="0.2">
      <c r="A7669" s="11">
        <f t="shared" si="477"/>
        <v>43785.458333314738</v>
      </c>
      <c r="B7669" s="5">
        <f>'Load Profile'!E7672</f>
        <v>972.44093204536659</v>
      </c>
      <c r="C7669" s="5">
        <f>'Solar Output'!E7673</f>
        <v>6766.8058499999997</v>
      </c>
      <c r="D7669" s="5">
        <f>'Wind Output'!E7676</f>
        <v>873.33333333333337</v>
      </c>
      <c r="E7669" s="5">
        <f t="shared" si="478"/>
        <v>10000</v>
      </c>
      <c r="F7669" s="10">
        <f t="shared" si="476"/>
        <v>6667.6982512879658</v>
      </c>
      <c r="G7669" s="10">
        <f>IF(F7669&gt;0,MIN('Hourly Model'!$E$8*1000-E7669,F7669),MAX(-E7669,F7669))</f>
        <v>0</v>
      </c>
      <c r="I7669" s="10">
        <f t="shared" si="479"/>
        <v>0</v>
      </c>
    </row>
    <row r="7670" spans="1:9" x14ac:dyDescent="0.2">
      <c r="A7670" s="11">
        <f t="shared" si="477"/>
        <v>43785.499999981403</v>
      </c>
      <c r="B7670" s="5">
        <f>'Load Profile'!E7673</f>
        <v>939.90213892399299</v>
      </c>
      <c r="C7670" s="5">
        <f>'Solar Output'!E7674</f>
        <v>6389.1895499999991</v>
      </c>
      <c r="D7670" s="5">
        <f>'Wind Output'!E7677</f>
        <v>873.33333333333337</v>
      </c>
      <c r="E7670" s="5">
        <f t="shared" si="478"/>
        <v>10000</v>
      </c>
      <c r="F7670" s="10">
        <f t="shared" si="476"/>
        <v>6322.6207444093388</v>
      </c>
      <c r="G7670" s="10">
        <f>IF(F7670&gt;0,MIN('Hourly Model'!$E$8*1000-E7670,F7670),MAX(-E7670,F7670))</f>
        <v>0</v>
      </c>
      <c r="I7670" s="10">
        <f t="shared" si="479"/>
        <v>0</v>
      </c>
    </row>
    <row r="7671" spans="1:9" x14ac:dyDescent="0.2">
      <c r="A7671" s="11">
        <f t="shared" si="477"/>
        <v>43785.541666648067</v>
      </c>
      <c r="B7671" s="5">
        <f>'Load Profile'!E7674</f>
        <v>906.52500057669863</v>
      </c>
      <c r="C7671" s="5">
        <f>'Solar Output'!E7675</f>
        <v>5477.6742499999991</v>
      </c>
      <c r="D7671" s="5">
        <f>'Wind Output'!E7678</f>
        <v>0</v>
      </c>
      <c r="E7671" s="5">
        <f t="shared" si="478"/>
        <v>10000</v>
      </c>
      <c r="F7671" s="10">
        <f t="shared" si="476"/>
        <v>4571.1492494233007</v>
      </c>
      <c r="G7671" s="10">
        <f>IF(F7671&gt;0,MIN('Hourly Model'!$E$8*1000-E7671,F7671),MAX(-E7671,F7671))</f>
        <v>0</v>
      </c>
      <c r="I7671" s="10">
        <f t="shared" si="479"/>
        <v>0</v>
      </c>
    </row>
    <row r="7672" spans="1:9" x14ac:dyDescent="0.2">
      <c r="A7672" s="11">
        <f t="shared" si="477"/>
        <v>43785.583333314731</v>
      </c>
      <c r="B7672" s="5">
        <f>'Load Profile'!E7675</f>
        <v>919.41217193564876</v>
      </c>
      <c r="C7672" s="5">
        <f>'Solar Output'!E7676</f>
        <v>3888.8687500000001</v>
      </c>
      <c r="D7672" s="5">
        <f>'Wind Output'!E7679</f>
        <v>0</v>
      </c>
      <c r="E7672" s="5">
        <f t="shared" si="478"/>
        <v>10000</v>
      </c>
      <c r="F7672" s="10">
        <f t="shared" si="476"/>
        <v>2969.4565780643516</v>
      </c>
      <c r="G7672" s="10">
        <f>IF(F7672&gt;0,MIN('Hourly Model'!$E$8*1000-E7672,F7672),MAX(-E7672,F7672))</f>
        <v>0</v>
      </c>
      <c r="I7672" s="10">
        <f t="shared" si="479"/>
        <v>0</v>
      </c>
    </row>
    <row r="7673" spans="1:9" x14ac:dyDescent="0.2">
      <c r="A7673" s="11">
        <f t="shared" si="477"/>
        <v>43785.624999981395</v>
      </c>
      <c r="B7673" s="5">
        <f>'Load Profile'!E7676</f>
        <v>1033.0028466253168</v>
      </c>
      <c r="C7673" s="5">
        <f>'Solar Output'!E7677</f>
        <v>1760.5660499999999</v>
      </c>
      <c r="D7673" s="5">
        <f>'Wind Output'!E7680</f>
        <v>0</v>
      </c>
      <c r="E7673" s="5">
        <f t="shared" si="478"/>
        <v>10000</v>
      </c>
      <c r="F7673" s="10">
        <f t="shared" si="476"/>
        <v>727.5632033746831</v>
      </c>
      <c r="G7673" s="10">
        <f>IF(F7673&gt;0,MIN('Hourly Model'!$E$8*1000-E7673,F7673),MAX(-E7673,F7673))</f>
        <v>0</v>
      </c>
      <c r="I7673" s="10">
        <f t="shared" si="479"/>
        <v>0</v>
      </c>
    </row>
    <row r="7674" spans="1:9" x14ac:dyDescent="0.2">
      <c r="A7674" s="11">
        <f t="shared" si="477"/>
        <v>43785.66666664806</v>
      </c>
      <c r="B7674" s="5">
        <f>'Load Profile'!E7677</f>
        <v>1364.9915214109562</v>
      </c>
      <c r="C7674" s="5">
        <f>'Solar Output'!E7678</f>
        <v>0</v>
      </c>
      <c r="D7674" s="5">
        <f>'Wind Output'!E7681</f>
        <v>0</v>
      </c>
      <c r="E7674" s="5">
        <f t="shared" si="478"/>
        <v>10000</v>
      </c>
      <c r="F7674" s="10">
        <f t="shared" si="476"/>
        <v>-1364.9915214109562</v>
      </c>
      <c r="G7674" s="10">
        <f>IF(F7674&gt;0,MIN('Hourly Model'!$E$8*1000-E7674,F7674),MAX(-E7674,F7674))</f>
        <v>-1364.9915214109562</v>
      </c>
      <c r="I7674" s="10">
        <f t="shared" si="479"/>
        <v>0</v>
      </c>
    </row>
    <row r="7675" spans="1:9" x14ac:dyDescent="0.2">
      <c r="A7675" s="11">
        <f t="shared" si="477"/>
        <v>43785.708333314724</v>
      </c>
      <c r="B7675" s="5">
        <f>'Load Profile'!E7678</f>
        <v>1930.288469350005</v>
      </c>
      <c r="C7675" s="5">
        <f>'Solar Output'!E7679</f>
        <v>0</v>
      </c>
      <c r="D7675" s="5">
        <f>'Wind Output'!E7682</f>
        <v>873.33333333333337</v>
      </c>
      <c r="E7675" s="5">
        <f t="shared" si="478"/>
        <v>8635.0084785890431</v>
      </c>
      <c r="F7675" s="10">
        <f t="shared" si="476"/>
        <v>-1056.9551360166715</v>
      </c>
      <c r="G7675" s="10">
        <f>IF(F7675&gt;0,MIN('Hourly Model'!$E$8*1000-E7675,F7675),MAX(-E7675,F7675))</f>
        <v>-1056.9551360166715</v>
      </c>
      <c r="I7675" s="10">
        <f t="shared" si="479"/>
        <v>0</v>
      </c>
    </row>
    <row r="7676" spans="1:9" x14ac:dyDescent="0.2">
      <c r="A7676" s="11">
        <f t="shared" si="477"/>
        <v>43785.749999981388</v>
      </c>
      <c r="B7676" s="5">
        <f>'Load Profile'!E7679</f>
        <v>2217.1176352468897</v>
      </c>
      <c r="C7676" s="5">
        <f>'Solar Output'!E7680</f>
        <v>0</v>
      </c>
      <c r="D7676" s="5">
        <f>'Wind Output'!E7683</f>
        <v>2773.3333333333335</v>
      </c>
      <c r="E7676" s="5">
        <f t="shared" si="478"/>
        <v>7578.0533425723715</v>
      </c>
      <c r="F7676" s="10">
        <f t="shared" si="476"/>
        <v>556.21569808644381</v>
      </c>
      <c r="G7676" s="10">
        <f>IF(F7676&gt;0,MIN('Hourly Model'!$E$8*1000-E7676,F7676),MAX(-E7676,F7676))</f>
        <v>556.21569808644381</v>
      </c>
      <c r="I7676" s="10">
        <f t="shared" si="479"/>
        <v>0</v>
      </c>
    </row>
    <row r="7677" spans="1:9" x14ac:dyDescent="0.2">
      <c r="A7677" s="11">
        <f t="shared" si="477"/>
        <v>43785.791666648052</v>
      </c>
      <c r="B7677" s="5">
        <f>'Load Profile'!E7680</f>
        <v>2119.4071757829388</v>
      </c>
      <c r="C7677" s="5">
        <f>'Solar Output'!E7681</f>
        <v>0</v>
      </c>
      <c r="D7677" s="5">
        <f>'Wind Output'!E7684</f>
        <v>2773.3333333333335</v>
      </c>
      <c r="E7677" s="5">
        <f t="shared" si="478"/>
        <v>8134.2690406588154</v>
      </c>
      <c r="F7677" s="10">
        <f t="shared" si="476"/>
        <v>653.92615755039469</v>
      </c>
      <c r="G7677" s="10">
        <f>IF(F7677&gt;0,MIN('Hourly Model'!$E$8*1000-E7677,F7677),MAX(-E7677,F7677))</f>
        <v>653.92615755039469</v>
      </c>
      <c r="I7677" s="10">
        <f t="shared" si="479"/>
        <v>0</v>
      </c>
    </row>
    <row r="7678" spans="1:9" x14ac:dyDescent="0.2">
      <c r="A7678" s="11">
        <f t="shared" si="477"/>
        <v>43785.833333314717</v>
      </c>
      <c r="B7678" s="5">
        <f>'Load Profile'!E7681</f>
        <v>2030.1102408716999</v>
      </c>
      <c r="C7678" s="5">
        <f>'Solar Output'!E7682</f>
        <v>0</v>
      </c>
      <c r="D7678" s="5">
        <f>'Wind Output'!E7685</f>
        <v>4266.666666666667</v>
      </c>
      <c r="E7678" s="5">
        <f t="shared" si="478"/>
        <v>8788.1951982092105</v>
      </c>
      <c r="F7678" s="10">
        <f t="shared" si="476"/>
        <v>2236.5564257949673</v>
      </c>
      <c r="G7678" s="10">
        <f>IF(F7678&gt;0,MIN('Hourly Model'!$E$8*1000-E7678,F7678),MAX(-E7678,F7678))</f>
        <v>1211.8048017907895</v>
      </c>
      <c r="I7678" s="10">
        <f t="shared" si="479"/>
        <v>0</v>
      </c>
    </row>
    <row r="7679" spans="1:9" x14ac:dyDescent="0.2">
      <c r="A7679" s="11">
        <f t="shared" si="477"/>
        <v>43785.874999981381</v>
      </c>
      <c r="B7679" s="5">
        <f>'Load Profile'!E7682</f>
        <v>1861.8377100021364</v>
      </c>
      <c r="C7679" s="5">
        <f>'Solar Output'!E7683</f>
        <v>0</v>
      </c>
      <c r="D7679" s="5">
        <f>'Wind Output'!E7686</f>
        <v>6160</v>
      </c>
      <c r="E7679" s="5">
        <f t="shared" si="478"/>
        <v>10000</v>
      </c>
      <c r="F7679" s="10">
        <f t="shared" si="476"/>
        <v>4298.1622899978638</v>
      </c>
      <c r="G7679" s="10">
        <f>IF(F7679&gt;0,MIN('Hourly Model'!$E$8*1000-E7679,F7679),MAX(-E7679,F7679))</f>
        <v>0</v>
      </c>
      <c r="I7679" s="10">
        <f t="shared" si="479"/>
        <v>0</v>
      </c>
    </row>
    <row r="7680" spans="1:9" x14ac:dyDescent="0.2">
      <c r="A7680" s="11">
        <f t="shared" si="477"/>
        <v>43785.916666648045</v>
      </c>
      <c r="B7680" s="5">
        <f>'Load Profile'!E7683</f>
        <v>1525.5676726326037</v>
      </c>
      <c r="C7680" s="5">
        <f>'Solar Output'!E7684</f>
        <v>0</v>
      </c>
      <c r="D7680" s="5">
        <f>'Wind Output'!E7687</f>
        <v>7873.333333333333</v>
      </c>
      <c r="E7680" s="5">
        <f t="shared" si="478"/>
        <v>10000</v>
      </c>
      <c r="F7680" s="10">
        <f t="shared" si="476"/>
        <v>6347.7656607007293</v>
      </c>
      <c r="G7680" s="10">
        <f>IF(F7680&gt;0,MIN('Hourly Model'!$E$8*1000-E7680,F7680),MAX(-E7680,F7680))</f>
        <v>0</v>
      </c>
      <c r="I7680" s="10">
        <f t="shared" si="479"/>
        <v>0</v>
      </c>
    </row>
    <row r="7681" spans="1:9" x14ac:dyDescent="0.2">
      <c r="A7681" s="11">
        <f t="shared" si="477"/>
        <v>43785.958333314709</v>
      </c>
      <c r="B7681" s="5">
        <f>'Load Profile'!E7684</f>
        <v>1210.1289239480006</v>
      </c>
      <c r="C7681" s="5">
        <f>'Solar Output'!E7685</f>
        <v>0</v>
      </c>
      <c r="D7681" s="5">
        <f>'Wind Output'!E7688</f>
        <v>2773.3333333333335</v>
      </c>
      <c r="E7681" s="5">
        <f t="shared" si="478"/>
        <v>10000</v>
      </c>
      <c r="F7681" s="10">
        <f t="shared" si="476"/>
        <v>1563.2044093853328</v>
      </c>
      <c r="G7681" s="10">
        <f>IF(F7681&gt;0,MIN('Hourly Model'!$E$8*1000-E7681,F7681),MAX(-E7681,F7681))</f>
        <v>0</v>
      </c>
      <c r="I7681" s="10">
        <f t="shared" si="479"/>
        <v>0</v>
      </c>
    </row>
    <row r="7682" spans="1:9" x14ac:dyDescent="0.2">
      <c r="A7682" s="11">
        <f t="shared" si="477"/>
        <v>43785.999999981374</v>
      </c>
      <c r="B7682" s="5">
        <f>'Load Profile'!E7685</f>
        <v>884.15481218492243</v>
      </c>
      <c r="C7682" s="5">
        <f>'Solar Output'!E7686</f>
        <v>0</v>
      </c>
      <c r="D7682" s="5">
        <f>'Wind Output'!E7689</f>
        <v>6160</v>
      </c>
      <c r="E7682" s="5">
        <f t="shared" si="478"/>
        <v>10000</v>
      </c>
      <c r="F7682" s="10">
        <f t="shared" ref="F7682:F7745" si="480">D7682+C7682-B7682</f>
        <v>5275.8451878150772</v>
      </c>
      <c r="G7682" s="10">
        <f>IF(F7682&gt;0,MIN('Hourly Model'!$E$8*1000-E7682,F7682),MAX(-E7682,F7682))</f>
        <v>0</v>
      </c>
      <c r="I7682" s="10">
        <f t="shared" si="479"/>
        <v>0</v>
      </c>
    </row>
    <row r="7683" spans="1:9" x14ac:dyDescent="0.2">
      <c r="A7683" s="11">
        <f t="shared" ref="A7683:A7746" si="481">A7682+1/24</f>
        <v>43786.041666648038</v>
      </c>
      <c r="B7683" s="5">
        <f>'Load Profile'!E7686</f>
        <v>759.2135652244682</v>
      </c>
      <c r="C7683" s="5">
        <f>'Solar Output'!E7687</f>
        <v>0</v>
      </c>
      <c r="D7683" s="5">
        <f>'Wind Output'!E7690</f>
        <v>4266.666666666667</v>
      </c>
      <c r="E7683" s="5">
        <f t="shared" ref="E7683:E7746" si="482">E7682+G7682</f>
        <v>10000</v>
      </c>
      <c r="F7683" s="10">
        <f t="shared" si="480"/>
        <v>3507.4531014421987</v>
      </c>
      <c r="G7683" s="10">
        <f>IF(F7683&gt;0,MIN('Hourly Model'!$E$8*1000-E7683,F7683),MAX(-E7683,F7683))</f>
        <v>0</v>
      </c>
      <c r="I7683" s="10">
        <f t="shared" ref="I7683:I7746" si="483">MIN(I7682+F7683+E7683,0)</f>
        <v>0</v>
      </c>
    </row>
    <row r="7684" spans="1:9" x14ac:dyDescent="0.2">
      <c r="A7684" s="11">
        <f t="shared" si="481"/>
        <v>43786.083333314702</v>
      </c>
      <c r="B7684" s="5">
        <f>'Load Profile'!E7687</f>
        <v>703.60939845045323</v>
      </c>
      <c r="C7684" s="5">
        <f>'Solar Output'!E7688</f>
        <v>0</v>
      </c>
      <c r="D7684" s="5">
        <f>'Wind Output'!E7691</f>
        <v>1666.6666666666667</v>
      </c>
      <c r="E7684" s="5">
        <f t="shared" si="482"/>
        <v>10000</v>
      </c>
      <c r="F7684" s="10">
        <f t="shared" si="480"/>
        <v>963.05726821621352</v>
      </c>
      <c r="G7684" s="10">
        <f>IF(F7684&gt;0,MIN('Hourly Model'!$E$8*1000-E7684,F7684),MAX(-E7684,F7684))</f>
        <v>0</v>
      </c>
      <c r="I7684" s="10">
        <f t="shared" si="483"/>
        <v>0</v>
      </c>
    </row>
    <row r="7685" spans="1:9" x14ac:dyDescent="0.2">
      <c r="A7685" s="11">
        <f t="shared" si="481"/>
        <v>43786.124999981366</v>
      </c>
      <c r="B7685" s="5">
        <f>'Load Profile'!E7688</f>
        <v>696.76763039026582</v>
      </c>
      <c r="C7685" s="5">
        <f>'Solar Output'!E7689</f>
        <v>0</v>
      </c>
      <c r="D7685" s="5">
        <f>'Wind Output'!E7692</f>
        <v>2773.3333333333335</v>
      </c>
      <c r="E7685" s="5">
        <f t="shared" si="482"/>
        <v>10000</v>
      </c>
      <c r="F7685" s="10">
        <f t="shared" si="480"/>
        <v>2076.5657029430677</v>
      </c>
      <c r="G7685" s="10">
        <f>IF(F7685&gt;0,MIN('Hourly Model'!$E$8*1000-E7685,F7685),MAX(-E7685,F7685))</f>
        <v>0</v>
      </c>
      <c r="I7685" s="10">
        <f t="shared" si="483"/>
        <v>0</v>
      </c>
    </row>
    <row r="7686" spans="1:9" x14ac:dyDescent="0.2">
      <c r="A7686" s="11">
        <f t="shared" si="481"/>
        <v>43786.166666648031</v>
      </c>
      <c r="B7686" s="5">
        <f>'Load Profile'!E7689</f>
        <v>699.96828483924389</v>
      </c>
      <c r="C7686" s="5">
        <f>'Solar Output'!E7690</f>
        <v>0</v>
      </c>
      <c r="D7686" s="5">
        <f>'Wind Output'!E7693</f>
        <v>4266.666666666667</v>
      </c>
      <c r="E7686" s="5">
        <f t="shared" si="482"/>
        <v>10000</v>
      </c>
      <c r="F7686" s="10">
        <f t="shared" si="480"/>
        <v>3566.698381827423</v>
      </c>
      <c r="G7686" s="10">
        <f>IF(F7686&gt;0,MIN('Hourly Model'!$E$8*1000-E7686,F7686),MAX(-E7686,F7686))</f>
        <v>0</v>
      </c>
      <c r="I7686" s="10">
        <f t="shared" si="483"/>
        <v>0</v>
      </c>
    </row>
    <row r="7687" spans="1:9" x14ac:dyDescent="0.2">
      <c r="A7687" s="11">
        <f t="shared" si="481"/>
        <v>43786.208333314695</v>
      </c>
      <c r="B7687" s="5">
        <f>'Load Profile'!E7690</f>
        <v>761.55464394323462</v>
      </c>
      <c r="C7687" s="5">
        <f>'Solar Output'!E7691</f>
        <v>0</v>
      </c>
      <c r="D7687" s="5">
        <f>'Wind Output'!E7694</f>
        <v>9060</v>
      </c>
      <c r="E7687" s="5">
        <f t="shared" si="482"/>
        <v>10000</v>
      </c>
      <c r="F7687" s="10">
        <f t="shared" si="480"/>
        <v>8298.4453560567654</v>
      </c>
      <c r="G7687" s="10">
        <f>IF(F7687&gt;0,MIN('Hourly Model'!$E$8*1000-E7687,F7687),MAX(-E7687,F7687))</f>
        <v>0</v>
      </c>
      <c r="I7687" s="10">
        <f t="shared" si="483"/>
        <v>0</v>
      </c>
    </row>
    <row r="7688" spans="1:9" x14ac:dyDescent="0.2">
      <c r="A7688" s="11">
        <f t="shared" si="481"/>
        <v>43786.249999981359</v>
      </c>
      <c r="B7688" s="5">
        <f>'Load Profile'!E7691</f>
        <v>943.20250571583699</v>
      </c>
      <c r="C7688" s="5">
        <f>'Solar Output'!E7692</f>
        <v>0</v>
      </c>
      <c r="D7688" s="5">
        <f>'Wind Output'!E7695</f>
        <v>6160</v>
      </c>
      <c r="E7688" s="5">
        <f t="shared" si="482"/>
        <v>10000</v>
      </c>
      <c r="F7688" s="10">
        <f t="shared" si="480"/>
        <v>5216.7974942841629</v>
      </c>
      <c r="G7688" s="10">
        <f>IF(F7688&gt;0,MIN('Hourly Model'!$E$8*1000-E7688,F7688),MAX(-E7688,F7688))</f>
        <v>0</v>
      </c>
      <c r="I7688" s="10">
        <f t="shared" si="483"/>
        <v>0</v>
      </c>
    </row>
    <row r="7689" spans="1:9" x14ac:dyDescent="0.2">
      <c r="A7689" s="11">
        <f t="shared" si="481"/>
        <v>43786.291666648023</v>
      </c>
      <c r="B7689" s="5">
        <f>'Load Profile'!E7692</f>
        <v>1212.1204162777899</v>
      </c>
      <c r="C7689" s="5">
        <f>'Solar Output'!E7693</f>
        <v>230.75439999999998</v>
      </c>
      <c r="D7689" s="5">
        <f>'Wind Output'!E7696</f>
        <v>6160</v>
      </c>
      <c r="E7689" s="5">
        <f t="shared" si="482"/>
        <v>10000</v>
      </c>
      <c r="F7689" s="10">
        <f t="shared" si="480"/>
        <v>5178.6339837222095</v>
      </c>
      <c r="G7689" s="10">
        <f>IF(F7689&gt;0,MIN('Hourly Model'!$E$8*1000-E7689,F7689),MAX(-E7689,F7689))</f>
        <v>0</v>
      </c>
      <c r="I7689" s="10">
        <f t="shared" si="483"/>
        <v>0</v>
      </c>
    </row>
    <row r="7690" spans="1:9" x14ac:dyDescent="0.2">
      <c r="A7690" s="11">
        <f t="shared" si="481"/>
        <v>43786.333333314687</v>
      </c>
      <c r="B7690" s="5">
        <f>'Load Profile'!E7693</f>
        <v>1175.2361129311994</v>
      </c>
      <c r="C7690" s="5">
        <f>'Solar Output'!E7694</f>
        <v>916.67994999999996</v>
      </c>
      <c r="D7690" s="5">
        <f>'Wind Output'!E7697</f>
        <v>9573.3333333333339</v>
      </c>
      <c r="E7690" s="5">
        <f t="shared" si="482"/>
        <v>10000</v>
      </c>
      <c r="F7690" s="10">
        <f t="shared" si="480"/>
        <v>9314.7771704021343</v>
      </c>
      <c r="G7690" s="10">
        <f>IF(F7690&gt;0,MIN('Hourly Model'!$E$8*1000-E7690,F7690),MAX(-E7690,F7690))</f>
        <v>0</v>
      </c>
      <c r="I7690" s="10">
        <f t="shared" si="483"/>
        <v>0</v>
      </c>
    </row>
    <row r="7691" spans="1:9" x14ac:dyDescent="0.2">
      <c r="A7691" s="11">
        <f t="shared" si="481"/>
        <v>43786.374999981352</v>
      </c>
      <c r="B7691" s="5">
        <f>'Load Profile'!E7694</f>
        <v>1041.913572275618</v>
      </c>
      <c r="C7691" s="5">
        <f>'Solar Output'!E7695</f>
        <v>1459.9802</v>
      </c>
      <c r="D7691" s="5">
        <f>'Wind Output'!E7698</f>
        <v>9573.3333333333339</v>
      </c>
      <c r="E7691" s="5">
        <f t="shared" si="482"/>
        <v>10000</v>
      </c>
      <c r="F7691" s="10">
        <f t="shared" si="480"/>
        <v>9991.3999610577157</v>
      </c>
      <c r="G7691" s="10">
        <f>IF(F7691&gt;0,MIN('Hourly Model'!$E$8*1000-E7691,F7691),MAX(-E7691,F7691))</f>
        <v>0</v>
      </c>
      <c r="I7691" s="10">
        <f t="shared" si="483"/>
        <v>0</v>
      </c>
    </row>
    <row r="7692" spans="1:9" x14ac:dyDescent="0.2">
      <c r="A7692" s="11">
        <f t="shared" si="481"/>
        <v>43786.416666648016</v>
      </c>
      <c r="B7692" s="5">
        <f>'Load Profile'!E7695</f>
        <v>1056.1708192147428</v>
      </c>
      <c r="C7692" s="5">
        <f>'Solar Output'!E7696</f>
        <v>1097.4794999999999</v>
      </c>
      <c r="D7692" s="5">
        <f>'Wind Output'!E7699</f>
        <v>9060</v>
      </c>
      <c r="E7692" s="5">
        <f t="shared" si="482"/>
        <v>10000</v>
      </c>
      <c r="F7692" s="10">
        <f t="shared" si="480"/>
        <v>9101.308680785256</v>
      </c>
      <c r="G7692" s="10">
        <f>IF(F7692&gt;0,MIN('Hourly Model'!$E$8*1000-E7692,F7692),MAX(-E7692,F7692))</f>
        <v>0</v>
      </c>
      <c r="I7692" s="10">
        <f t="shared" si="483"/>
        <v>0</v>
      </c>
    </row>
    <row r="7693" spans="1:9" x14ac:dyDescent="0.2">
      <c r="A7693" s="11">
        <f t="shared" si="481"/>
        <v>43786.45833331468</v>
      </c>
      <c r="B7693" s="5">
        <f>'Load Profile'!E7696</f>
        <v>1044.0575335861445</v>
      </c>
      <c r="C7693" s="5">
        <f>'Solar Output'!E7697</f>
        <v>1741.6726999999998</v>
      </c>
      <c r="D7693" s="5">
        <f>'Wind Output'!E7700</f>
        <v>9060</v>
      </c>
      <c r="E7693" s="5">
        <f t="shared" si="482"/>
        <v>10000</v>
      </c>
      <c r="F7693" s="10">
        <f t="shared" si="480"/>
        <v>9757.6151664138542</v>
      </c>
      <c r="G7693" s="10">
        <f>IF(F7693&gt;0,MIN('Hourly Model'!$E$8*1000-E7693,F7693),MAX(-E7693,F7693))</f>
        <v>0</v>
      </c>
      <c r="I7693" s="10">
        <f t="shared" si="483"/>
        <v>0</v>
      </c>
    </row>
    <row r="7694" spans="1:9" x14ac:dyDescent="0.2">
      <c r="A7694" s="11">
        <f t="shared" si="481"/>
        <v>43786.499999981344</v>
      </c>
      <c r="B7694" s="5">
        <f>'Load Profile'!E7697</f>
        <v>1018.217873496052</v>
      </c>
      <c r="C7694" s="5">
        <f>'Solar Output'!E7698</f>
        <v>51.491249999999994</v>
      </c>
      <c r="D7694" s="5">
        <f>'Wind Output'!E7701</f>
        <v>7873.333333333333</v>
      </c>
      <c r="E7694" s="5">
        <f t="shared" si="482"/>
        <v>10000</v>
      </c>
      <c r="F7694" s="10">
        <f t="shared" si="480"/>
        <v>6906.6067098372814</v>
      </c>
      <c r="G7694" s="10">
        <f>IF(F7694&gt;0,MIN('Hourly Model'!$E$8*1000-E7694,F7694),MAX(-E7694,F7694))</f>
        <v>0</v>
      </c>
      <c r="I7694" s="10">
        <f t="shared" si="483"/>
        <v>0</v>
      </c>
    </row>
    <row r="7695" spans="1:9" x14ac:dyDescent="0.2">
      <c r="A7695" s="11">
        <f t="shared" si="481"/>
        <v>43786.541666648009</v>
      </c>
      <c r="B7695" s="5">
        <f>'Load Profile'!E7698</f>
        <v>988.61296182883405</v>
      </c>
      <c r="C7695" s="5">
        <f>'Solar Output'!E7699</f>
        <v>164.76050000000001</v>
      </c>
      <c r="D7695" s="5">
        <f>'Wind Output'!E7702</f>
        <v>7873.333333333333</v>
      </c>
      <c r="E7695" s="5">
        <f t="shared" si="482"/>
        <v>10000</v>
      </c>
      <c r="F7695" s="10">
        <f t="shared" si="480"/>
        <v>7049.4808715044992</v>
      </c>
      <c r="G7695" s="10">
        <f>IF(F7695&gt;0,MIN('Hourly Model'!$E$8*1000-E7695,F7695),MAX(-E7695,F7695))</f>
        <v>0</v>
      </c>
      <c r="I7695" s="10">
        <f t="shared" si="483"/>
        <v>0</v>
      </c>
    </row>
    <row r="7696" spans="1:9" x14ac:dyDescent="0.2">
      <c r="A7696" s="11">
        <f t="shared" si="481"/>
        <v>43786.583333314673</v>
      </c>
      <c r="B7696" s="5">
        <f>'Load Profile'!E7699</f>
        <v>994.84554093325266</v>
      </c>
      <c r="C7696" s="5">
        <f>'Solar Output'!E7700</f>
        <v>898.17414999999983</v>
      </c>
      <c r="D7696" s="5">
        <f>'Wind Output'!E7703</f>
        <v>7873.333333333333</v>
      </c>
      <c r="E7696" s="5">
        <f t="shared" si="482"/>
        <v>10000</v>
      </c>
      <c r="F7696" s="10">
        <f t="shared" si="480"/>
        <v>7776.6619424000801</v>
      </c>
      <c r="G7696" s="10">
        <f>IF(F7696&gt;0,MIN('Hourly Model'!$E$8*1000-E7696,F7696),MAX(-E7696,F7696))</f>
        <v>0</v>
      </c>
      <c r="I7696" s="10">
        <f t="shared" si="483"/>
        <v>0</v>
      </c>
    </row>
    <row r="7697" spans="1:9" x14ac:dyDescent="0.2">
      <c r="A7697" s="11">
        <f t="shared" si="481"/>
        <v>43786.624999981337</v>
      </c>
      <c r="B7697" s="5">
        <f>'Load Profile'!E7700</f>
        <v>1093.9926862684154</v>
      </c>
      <c r="C7697" s="5">
        <f>'Solar Output'!E7701</f>
        <v>1319.4260499999998</v>
      </c>
      <c r="D7697" s="5">
        <f>'Wind Output'!E7704</f>
        <v>2773.3333333333335</v>
      </c>
      <c r="E7697" s="5">
        <f t="shared" si="482"/>
        <v>10000</v>
      </c>
      <c r="F7697" s="10">
        <f t="shared" si="480"/>
        <v>2998.7666970649179</v>
      </c>
      <c r="G7697" s="10">
        <f>IF(F7697&gt;0,MIN('Hourly Model'!$E$8*1000-E7697,F7697),MAX(-E7697,F7697))</f>
        <v>0</v>
      </c>
      <c r="I7697" s="10">
        <f t="shared" si="483"/>
        <v>0</v>
      </c>
    </row>
    <row r="7698" spans="1:9" x14ac:dyDescent="0.2">
      <c r="A7698" s="11">
        <f t="shared" si="481"/>
        <v>43786.666666648001</v>
      </c>
      <c r="B7698" s="5">
        <f>'Load Profile'!E7701</f>
        <v>1407.537237818246</v>
      </c>
      <c r="C7698" s="5">
        <f>'Solar Output'!E7702</f>
        <v>0</v>
      </c>
      <c r="D7698" s="5">
        <f>'Wind Output'!E7705</f>
        <v>2773.3333333333335</v>
      </c>
      <c r="E7698" s="5">
        <f t="shared" si="482"/>
        <v>10000</v>
      </c>
      <c r="F7698" s="10">
        <f t="shared" si="480"/>
        <v>1365.7960955150875</v>
      </c>
      <c r="G7698" s="10">
        <f>IF(F7698&gt;0,MIN('Hourly Model'!$E$8*1000-E7698,F7698),MAX(-E7698,F7698))</f>
        <v>0</v>
      </c>
      <c r="I7698" s="10">
        <f t="shared" si="483"/>
        <v>0</v>
      </c>
    </row>
    <row r="7699" spans="1:9" x14ac:dyDescent="0.2">
      <c r="A7699" s="11">
        <f t="shared" si="481"/>
        <v>43786.708333314666</v>
      </c>
      <c r="B7699" s="5">
        <f>'Load Profile'!E7702</f>
        <v>1956.5985476960736</v>
      </c>
      <c r="C7699" s="5">
        <f>'Solar Output'!E7703</f>
        <v>0</v>
      </c>
      <c r="D7699" s="5">
        <f>'Wind Output'!E7706</f>
        <v>1666.6666666666667</v>
      </c>
      <c r="E7699" s="5">
        <f t="shared" si="482"/>
        <v>10000</v>
      </c>
      <c r="F7699" s="10">
        <f t="shared" si="480"/>
        <v>-289.9318810294069</v>
      </c>
      <c r="G7699" s="10">
        <f>IF(F7699&gt;0,MIN('Hourly Model'!$E$8*1000-E7699,F7699),MAX(-E7699,F7699))</f>
        <v>-289.9318810294069</v>
      </c>
      <c r="I7699" s="10">
        <f t="shared" si="483"/>
        <v>0</v>
      </c>
    </row>
    <row r="7700" spans="1:9" x14ac:dyDescent="0.2">
      <c r="A7700" s="11">
        <f t="shared" si="481"/>
        <v>43786.74999998133</v>
      </c>
      <c r="B7700" s="5">
        <f>'Load Profile'!E7703</f>
        <v>2237.5027504012355</v>
      </c>
      <c r="C7700" s="5">
        <f>'Solar Output'!E7704</f>
        <v>0</v>
      </c>
      <c r="D7700" s="5">
        <f>'Wind Output'!E7707</f>
        <v>2773.3333333333335</v>
      </c>
      <c r="E7700" s="5">
        <f t="shared" si="482"/>
        <v>9710.0681189705938</v>
      </c>
      <c r="F7700" s="10">
        <f t="shared" si="480"/>
        <v>535.83058293209797</v>
      </c>
      <c r="G7700" s="10">
        <f>IF(F7700&gt;0,MIN('Hourly Model'!$E$8*1000-E7700,F7700),MAX(-E7700,F7700))</f>
        <v>289.93188102940621</v>
      </c>
      <c r="I7700" s="10">
        <f t="shared" si="483"/>
        <v>0</v>
      </c>
    </row>
    <row r="7701" spans="1:9" x14ac:dyDescent="0.2">
      <c r="A7701" s="11">
        <f t="shared" si="481"/>
        <v>43786.791666647994</v>
      </c>
      <c r="B7701" s="5">
        <f>'Load Profile'!E7704</f>
        <v>2127.5373602227919</v>
      </c>
      <c r="C7701" s="5">
        <f>'Solar Output'!E7705</f>
        <v>0</v>
      </c>
      <c r="D7701" s="5">
        <f>'Wind Output'!E7708</f>
        <v>2773.3333333333335</v>
      </c>
      <c r="E7701" s="5">
        <f t="shared" si="482"/>
        <v>10000</v>
      </c>
      <c r="F7701" s="10">
        <f t="shared" si="480"/>
        <v>645.79597311054158</v>
      </c>
      <c r="G7701" s="10">
        <f>IF(F7701&gt;0,MIN('Hourly Model'!$E$8*1000-E7701,F7701),MAX(-E7701,F7701))</f>
        <v>0</v>
      </c>
      <c r="I7701" s="10">
        <f t="shared" si="483"/>
        <v>0</v>
      </c>
    </row>
    <row r="7702" spans="1:9" x14ac:dyDescent="0.2">
      <c r="A7702" s="11">
        <f t="shared" si="481"/>
        <v>43786.833333314658</v>
      </c>
      <c r="B7702" s="5">
        <f>'Load Profile'!E7705</f>
        <v>2027.3199977070819</v>
      </c>
      <c r="C7702" s="5">
        <f>'Solar Output'!E7706</f>
        <v>0</v>
      </c>
      <c r="D7702" s="5">
        <f>'Wind Output'!E7709</f>
        <v>873.33333333333337</v>
      </c>
      <c r="E7702" s="5">
        <f t="shared" si="482"/>
        <v>10000</v>
      </c>
      <c r="F7702" s="10">
        <f t="shared" si="480"/>
        <v>-1153.9866643737487</v>
      </c>
      <c r="G7702" s="10">
        <f>IF(F7702&gt;0,MIN('Hourly Model'!$E$8*1000-E7702,F7702),MAX(-E7702,F7702))</f>
        <v>-1153.9866643737487</v>
      </c>
      <c r="I7702" s="10">
        <f t="shared" si="483"/>
        <v>0</v>
      </c>
    </row>
    <row r="7703" spans="1:9" x14ac:dyDescent="0.2">
      <c r="A7703" s="11">
        <f t="shared" si="481"/>
        <v>43786.874999981323</v>
      </c>
      <c r="B7703" s="5">
        <f>'Load Profile'!E7706</f>
        <v>1838.2894283864994</v>
      </c>
      <c r="C7703" s="5">
        <f>'Solar Output'!E7707</f>
        <v>0</v>
      </c>
      <c r="D7703" s="5">
        <f>'Wind Output'!E7710</f>
        <v>2773.3333333333335</v>
      </c>
      <c r="E7703" s="5">
        <f t="shared" si="482"/>
        <v>8846.0133356262522</v>
      </c>
      <c r="F7703" s="10">
        <f t="shared" si="480"/>
        <v>935.04390494683412</v>
      </c>
      <c r="G7703" s="10">
        <f>IF(F7703&gt;0,MIN('Hourly Model'!$E$8*1000-E7703,F7703),MAX(-E7703,F7703))</f>
        <v>935.04390494683412</v>
      </c>
      <c r="I7703" s="10">
        <f t="shared" si="483"/>
        <v>0</v>
      </c>
    </row>
    <row r="7704" spans="1:9" x14ac:dyDescent="0.2">
      <c r="A7704" s="11">
        <f t="shared" si="481"/>
        <v>43786.916666647987</v>
      </c>
      <c r="B7704" s="5">
        <f>'Load Profile'!E7707</f>
        <v>1486.3317219267676</v>
      </c>
      <c r="C7704" s="5">
        <f>'Solar Output'!E7708</f>
        <v>0</v>
      </c>
      <c r="D7704" s="5">
        <f>'Wind Output'!E7711</f>
        <v>1666.6666666666667</v>
      </c>
      <c r="E7704" s="5">
        <f t="shared" si="482"/>
        <v>9781.0572405730854</v>
      </c>
      <c r="F7704" s="10">
        <f t="shared" si="480"/>
        <v>180.33494473989913</v>
      </c>
      <c r="G7704" s="10">
        <f>IF(F7704&gt;0,MIN('Hourly Model'!$E$8*1000-E7704,F7704),MAX(-E7704,F7704))</f>
        <v>180.33494473989913</v>
      </c>
      <c r="I7704" s="10">
        <f t="shared" si="483"/>
        <v>0</v>
      </c>
    </row>
    <row r="7705" spans="1:9" x14ac:dyDescent="0.2">
      <c r="A7705" s="11">
        <f t="shared" si="481"/>
        <v>43786.958333314651</v>
      </c>
      <c r="B7705" s="5">
        <f>'Load Profile'!E7708</f>
        <v>1160.4493918644403</v>
      </c>
      <c r="C7705" s="5">
        <f>'Solar Output'!E7709</f>
        <v>0</v>
      </c>
      <c r="D7705" s="5">
        <f>'Wind Output'!E7712</f>
        <v>2773.3333333333335</v>
      </c>
      <c r="E7705" s="5">
        <f t="shared" si="482"/>
        <v>9961.392185312985</v>
      </c>
      <c r="F7705" s="10">
        <f t="shared" si="480"/>
        <v>1612.8839414688932</v>
      </c>
      <c r="G7705" s="10">
        <f>IF(F7705&gt;0,MIN('Hourly Model'!$E$8*1000-E7705,F7705),MAX(-E7705,F7705))</f>
        <v>38.607814687014979</v>
      </c>
      <c r="I7705" s="10">
        <f t="shared" si="483"/>
        <v>0</v>
      </c>
    </row>
    <row r="7706" spans="1:9" x14ac:dyDescent="0.2">
      <c r="A7706" s="11">
        <f t="shared" si="481"/>
        <v>43786.999999981315</v>
      </c>
      <c r="B7706" s="5">
        <f>'Load Profile'!E7709</f>
        <v>829.08146461806109</v>
      </c>
      <c r="C7706" s="5">
        <f>'Solar Output'!E7710</f>
        <v>0</v>
      </c>
      <c r="D7706" s="5">
        <f>'Wind Output'!E7713</f>
        <v>286.66666666666669</v>
      </c>
      <c r="E7706" s="5">
        <f t="shared" si="482"/>
        <v>10000</v>
      </c>
      <c r="F7706" s="10">
        <f t="shared" si="480"/>
        <v>-542.41479795139435</v>
      </c>
      <c r="G7706" s="10">
        <f>IF(F7706&gt;0,MIN('Hourly Model'!$E$8*1000-E7706,F7706),MAX(-E7706,F7706))</f>
        <v>-542.41479795139435</v>
      </c>
      <c r="I7706" s="10">
        <f t="shared" si="483"/>
        <v>0</v>
      </c>
    </row>
    <row r="7707" spans="1:9" x14ac:dyDescent="0.2">
      <c r="A7707" s="11">
        <f t="shared" si="481"/>
        <v>43787.04166664798</v>
      </c>
      <c r="B7707" s="5">
        <f>'Load Profile'!E7710</f>
        <v>685.94485422712</v>
      </c>
      <c r="C7707" s="5">
        <f>'Solar Output'!E7711</f>
        <v>0</v>
      </c>
      <c r="D7707" s="5">
        <f>'Wind Output'!E7714</f>
        <v>286.66666666666669</v>
      </c>
      <c r="E7707" s="5">
        <f t="shared" si="482"/>
        <v>9457.5852020486054</v>
      </c>
      <c r="F7707" s="10">
        <f t="shared" si="480"/>
        <v>-399.27818756045332</v>
      </c>
      <c r="G7707" s="10">
        <f>IF(F7707&gt;0,MIN('Hourly Model'!$E$8*1000-E7707,F7707),MAX(-E7707,F7707))</f>
        <v>-399.27818756045332</v>
      </c>
      <c r="I7707" s="10">
        <f t="shared" si="483"/>
        <v>0</v>
      </c>
    </row>
    <row r="7708" spans="1:9" x14ac:dyDescent="0.2">
      <c r="A7708" s="11">
        <f t="shared" si="481"/>
        <v>43787.083333314644</v>
      </c>
      <c r="B7708" s="5">
        <f>'Load Profile'!E7711</f>
        <v>618.18143051351694</v>
      </c>
      <c r="C7708" s="5">
        <f>'Solar Output'!E7712</f>
        <v>0</v>
      </c>
      <c r="D7708" s="5">
        <f>'Wind Output'!E7715</f>
        <v>286.66666666666669</v>
      </c>
      <c r="E7708" s="5">
        <f t="shared" si="482"/>
        <v>9058.3070144881513</v>
      </c>
      <c r="F7708" s="10">
        <f t="shared" si="480"/>
        <v>-331.51476384685026</v>
      </c>
      <c r="G7708" s="10">
        <f>IF(F7708&gt;0,MIN('Hourly Model'!$E$8*1000-E7708,F7708),MAX(-E7708,F7708))</f>
        <v>-331.51476384685026</v>
      </c>
      <c r="I7708" s="10">
        <f t="shared" si="483"/>
        <v>0</v>
      </c>
    </row>
    <row r="7709" spans="1:9" x14ac:dyDescent="0.2">
      <c r="A7709" s="11">
        <f t="shared" si="481"/>
        <v>43787.124999981308</v>
      </c>
      <c r="B7709" s="5">
        <f>'Load Profile'!E7712</f>
        <v>601.04592981480391</v>
      </c>
      <c r="C7709" s="5">
        <f>'Solar Output'!E7713</f>
        <v>0</v>
      </c>
      <c r="D7709" s="5">
        <f>'Wind Output'!E7716</f>
        <v>0</v>
      </c>
      <c r="E7709" s="5">
        <f t="shared" si="482"/>
        <v>8726.7922506413015</v>
      </c>
      <c r="F7709" s="10">
        <f t="shared" si="480"/>
        <v>-601.04592981480391</v>
      </c>
      <c r="G7709" s="10">
        <f>IF(F7709&gt;0,MIN('Hourly Model'!$E$8*1000-E7709,F7709),MAX(-E7709,F7709))</f>
        <v>-601.04592981480391</v>
      </c>
      <c r="I7709" s="10">
        <f t="shared" si="483"/>
        <v>0</v>
      </c>
    </row>
    <row r="7710" spans="1:9" x14ac:dyDescent="0.2">
      <c r="A7710" s="11">
        <f t="shared" si="481"/>
        <v>43787.166666647972</v>
      </c>
      <c r="B7710" s="5">
        <f>'Load Profile'!E7713</f>
        <v>596.7787516049483</v>
      </c>
      <c r="C7710" s="5">
        <f>'Solar Output'!E7714</f>
        <v>0</v>
      </c>
      <c r="D7710" s="5">
        <f>'Wind Output'!E7717</f>
        <v>0</v>
      </c>
      <c r="E7710" s="5">
        <f t="shared" si="482"/>
        <v>8125.746320826498</v>
      </c>
      <c r="F7710" s="10">
        <f t="shared" si="480"/>
        <v>-596.7787516049483</v>
      </c>
      <c r="G7710" s="10">
        <f>IF(F7710&gt;0,MIN('Hourly Model'!$E$8*1000-E7710,F7710),MAX(-E7710,F7710))</f>
        <v>-596.7787516049483</v>
      </c>
      <c r="I7710" s="10">
        <f t="shared" si="483"/>
        <v>0</v>
      </c>
    </row>
    <row r="7711" spans="1:9" x14ac:dyDescent="0.2">
      <c r="A7711" s="11">
        <f t="shared" si="481"/>
        <v>43787.208333314637</v>
      </c>
      <c r="B7711" s="5">
        <f>'Load Profile'!E7714</f>
        <v>653.67253112473611</v>
      </c>
      <c r="C7711" s="5">
        <f>'Solar Output'!E7715</f>
        <v>0</v>
      </c>
      <c r="D7711" s="5">
        <f>'Wind Output'!E7718</f>
        <v>0</v>
      </c>
      <c r="E7711" s="5">
        <f t="shared" si="482"/>
        <v>7528.9675692215496</v>
      </c>
      <c r="F7711" s="10">
        <f t="shared" si="480"/>
        <v>-653.67253112473611</v>
      </c>
      <c r="G7711" s="10">
        <f>IF(F7711&gt;0,MIN('Hourly Model'!$E$8*1000-E7711,F7711),MAX(-E7711,F7711))</f>
        <v>-653.67253112473611</v>
      </c>
      <c r="I7711" s="10">
        <f t="shared" si="483"/>
        <v>0</v>
      </c>
    </row>
    <row r="7712" spans="1:9" x14ac:dyDescent="0.2">
      <c r="A7712" s="11">
        <f t="shared" si="481"/>
        <v>43787.249999981301</v>
      </c>
      <c r="B7712" s="5">
        <f>'Load Profile'!E7715</f>
        <v>836.72312993811295</v>
      </c>
      <c r="C7712" s="5">
        <f>'Solar Output'!E7716</f>
        <v>0</v>
      </c>
      <c r="D7712" s="5">
        <f>'Wind Output'!E7719</f>
        <v>0</v>
      </c>
      <c r="E7712" s="5">
        <f t="shared" si="482"/>
        <v>6875.2950380968132</v>
      </c>
      <c r="F7712" s="10">
        <f t="shared" si="480"/>
        <v>-836.72312993811295</v>
      </c>
      <c r="G7712" s="10">
        <f>IF(F7712&gt;0,MIN('Hourly Model'!$E$8*1000-E7712,F7712),MAX(-E7712,F7712))</f>
        <v>-836.72312993811295</v>
      </c>
      <c r="I7712" s="10">
        <f t="shared" si="483"/>
        <v>0</v>
      </c>
    </row>
    <row r="7713" spans="1:9" x14ac:dyDescent="0.2">
      <c r="A7713" s="11">
        <f t="shared" si="481"/>
        <v>43787.291666647965</v>
      </c>
      <c r="B7713" s="5">
        <f>'Load Profile'!E7716</f>
        <v>1125.2145943799051</v>
      </c>
      <c r="C7713" s="5">
        <f>'Solar Output'!E7717</f>
        <v>1541.8222499999997</v>
      </c>
      <c r="D7713" s="5">
        <f>'Wind Output'!E7720</f>
        <v>0</v>
      </c>
      <c r="E7713" s="5">
        <f t="shared" si="482"/>
        <v>6038.5719081587004</v>
      </c>
      <c r="F7713" s="10">
        <f t="shared" si="480"/>
        <v>416.60765562009465</v>
      </c>
      <c r="G7713" s="10">
        <f>IF(F7713&gt;0,MIN('Hourly Model'!$E$8*1000-E7713,F7713),MAX(-E7713,F7713))</f>
        <v>416.60765562009465</v>
      </c>
      <c r="I7713" s="10">
        <f t="shared" si="483"/>
        <v>0</v>
      </c>
    </row>
    <row r="7714" spans="1:9" x14ac:dyDescent="0.2">
      <c r="A7714" s="11">
        <f t="shared" si="481"/>
        <v>43787.333333314629</v>
      </c>
      <c r="B7714" s="5">
        <f>'Load Profile'!E7717</f>
        <v>1091.0407516719017</v>
      </c>
      <c r="C7714" s="5">
        <f>'Solar Output'!E7718</f>
        <v>3588.4197499999996</v>
      </c>
      <c r="D7714" s="5">
        <f>'Wind Output'!E7721</f>
        <v>0</v>
      </c>
      <c r="E7714" s="5">
        <f t="shared" si="482"/>
        <v>6455.1795637787945</v>
      </c>
      <c r="F7714" s="10">
        <f t="shared" si="480"/>
        <v>2497.3789983280976</v>
      </c>
      <c r="G7714" s="10">
        <f>IF(F7714&gt;0,MIN('Hourly Model'!$E$8*1000-E7714,F7714),MAX(-E7714,F7714))</f>
        <v>2497.3789983280976</v>
      </c>
      <c r="I7714" s="10">
        <f t="shared" si="483"/>
        <v>0</v>
      </c>
    </row>
    <row r="7715" spans="1:9" x14ac:dyDescent="0.2">
      <c r="A7715" s="11">
        <f t="shared" si="481"/>
        <v>43787.374999981294</v>
      </c>
      <c r="B7715" s="5">
        <f>'Load Profile'!E7718</f>
        <v>959.15483362884163</v>
      </c>
      <c r="C7715" s="5">
        <f>'Solar Output'!E7719</f>
        <v>5105.3283999999994</v>
      </c>
      <c r="D7715" s="5">
        <f>'Wind Output'!E7722</f>
        <v>0</v>
      </c>
      <c r="E7715" s="5">
        <f t="shared" si="482"/>
        <v>8952.5585621068931</v>
      </c>
      <c r="F7715" s="10">
        <f t="shared" si="480"/>
        <v>4146.1735663711579</v>
      </c>
      <c r="G7715" s="10">
        <f>IF(F7715&gt;0,MIN('Hourly Model'!$E$8*1000-E7715,F7715),MAX(-E7715,F7715))</f>
        <v>1047.4414378931069</v>
      </c>
      <c r="I7715" s="10">
        <f t="shared" si="483"/>
        <v>0</v>
      </c>
    </row>
    <row r="7716" spans="1:9" x14ac:dyDescent="0.2">
      <c r="A7716" s="11">
        <f t="shared" si="481"/>
        <v>43787.416666647958</v>
      </c>
      <c r="B7716" s="5">
        <f>'Load Profile'!E7719</f>
        <v>951.2784375052845</v>
      </c>
      <c r="C7716" s="5">
        <f>'Solar Output'!E7720</f>
        <v>6181.4420499999997</v>
      </c>
      <c r="D7716" s="5">
        <f>'Wind Output'!E7723</f>
        <v>0</v>
      </c>
      <c r="E7716" s="5">
        <f t="shared" si="482"/>
        <v>10000</v>
      </c>
      <c r="F7716" s="10">
        <f t="shared" si="480"/>
        <v>5230.1636124947154</v>
      </c>
      <c r="G7716" s="10">
        <f>IF(F7716&gt;0,MIN('Hourly Model'!$E$8*1000-E7716,F7716),MAX(-E7716,F7716))</f>
        <v>0</v>
      </c>
      <c r="I7716" s="10">
        <f t="shared" si="483"/>
        <v>0</v>
      </c>
    </row>
    <row r="7717" spans="1:9" x14ac:dyDescent="0.2">
      <c r="A7717" s="11">
        <f t="shared" si="481"/>
        <v>43787.458333314622</v>
      </c>
      <c r="B7717" s="5">
        <f>'Load Profile'!E7720</f>
        <v>968.64942589218265</v>
      </c>
      <c r="C7717" s="5">
        <f>'Solar Output'!E7721</f>
        <v>6422.9190499999995</v>
      </c>
      <c r="D7717" s="5">
        <f>'Wind Output'!E7724</f>
        <v>286.66666666666669</v>
      </c>
      <c r="E7717" s="5">
        <f t="shared" si="482"/>
        <v>10000</v>
      </c>
      <c r="F7717" s="10">
        <f t="shared" si="480"/>
        <v>5740.9362907744835</v>
      </c>
      <c r="G7717" s="10">
        <f>IF(F7717&gt;0,MIN('Hourly Model'!$E$8*1000-E7717,F7717),MAX(-E7717,F7717))</f>
        <v>0</v>
      </c>
      <c r="I7717" s="10">
        <f t="shared" si="483"/>
        <v>0</v>
      </c>
    </row>
    <row r="7718" spans="1:9" x14ac:dyDescent="0.2">
      <c r="A7718" s="11">
        <f t="shared" si="481"/>
        <v>43787.499999981286</v>
      </c>
      <c r="B7718" s="5">
        <f>'Load Profile'!E7721</f>
        <v>947.60479117045872</v>
      </c>
      <c r="C7718" s="5">
        <f>'Solar Output'!E7722</f>
        <v>6085.7631999999994</v>
      </c>
      <c r="D7718" s="5">
        <f>'Wind Output'!E7725</f>
        <v>873.33333333333337</v>
      </c>
      <c r="E7718" s="5">
        <f t="shared" si="482"/>
        <v>10000</v>
      </c>
      <c r="F7718" s="10">
        <f t="shared" si="480"/>
        <v>6011.4917421628734</v>
      </c>
      <c r="G7718" s="10">
        <f>IF(F7718&gt;0,MIN('Hourly Model'!$E$8*1000-E7718,F7718),MAX(-E7718,F7718))</f>
        <v>0</v>
      </c>
      <c r="I7718" s="10">
        <f t="shared" si="483"/>
        <v>0</v>
      </c>
    </row>
    <row r="7719" spans="1:9" x14ac:dyDescent="0.2">
      <c r="A7719" s="11">
        <f t="shared" si="481"/>
        <v>43787.54166664795</v>
      </c>
      <c r="B7719" s="5">
        <f>'Load Profile'!E7722</f>
        <v>916.85974704254124</v>
      </c>
      <c r="C7719" s="5">
        <f>'Solar Output'!E7723</f>
        <v>5141.4843999999994</v>
      </c>
      <c r="D7719" s="5">
        <f>'Wind Output'!E7726</f>
        <v>873.33333333333337</v>
      </c>
      <c r="E7719" s="5">
        <f t="shared" si="482"/>
        <v>10000</v>
      </c>
      <c r="F7719" s="10">
        <f t="shared" si="480"/>
        <v>5097.9579862907913</v>
      </c>
      <c r="G7719" s="10">
        <f>IF(F7719&gt;0,MIN('Hourly Model'!$E$8*1000-E7719,F7719),MAX(-E7719,F7719))</f>
        <v>0</v>
      </c>
      <c r="I7719" s="10">
        <f t="shared" si="483"/>
        <v>0</v>
      </c>
    </row>
    <row r="7720" spans="1:9" x14ac:dyDescent="0.2">
      <c r="A7720" s="11">
        <f t="shared" si="481"/>
        <v>43787.583333314615</v>
      </c>
      <c r="B7720" s="5">
        <f>'Load Profile'!E7723</f>
        <v>920.74599362749734</v>
      </c>
      <c r="C7720" s="5">
        <f>'Solar Output'!E7724</f>
        <v>3625.9005499999994</v>
      </c>
      <c r="D7720" s="5">
        <f>'Wind Output'!E7727</f>
        <v>286.66666666666669</v>
      </c>
      <c r="E7720" s="5">
        <f t="shared" si="482"/>
        <v>10000</v>
      </c>
      <c r="F7720" s="10">
        <f t="shared" si="480"/>
        <v>2991.8212230391687</v>
      </c>
      <c r="G7720" s="10">
        <f>IF(F7720&gt;0,MIN('Hourly Model'!$E$8*1000-E7720,F7720),MAX(-E7720,F7720))</f>
        <v>0</v>
      </c>
      <c r="I7720" s="10">
        <f t="shared" si="483"/>
        <v>0</v>
      </c>
    </row>
    <row r="7721" spans="1:9" x14ac:dyDescent="0.2">
      <c r="A7721" s="11">
        <f t="shared" si="481"/>
        <v>43787.624999981279</v>
      </c>
      <c r="B7721" s="5">
        <f>'Load Profile'!E7724</f>
        <v>1019.8424709713688</v>
      </c>
      <c r="C7721" s="5">
        <f>'Solar Output'!E7725</f>
        <v>1578.2668999999999</v>
      </c>
      <c r="D7721" s="5">
        <f>'Wind Output'!E7728</f>
        <v>286.66666666666669</v>
      </c>
      <c r="E7721" s="5">
        <f t="shared" si="482"/>
        <v>10000</v>
      </c>
      <c r="F7721" s="10">
        <f t="shared" si="480"/>
        <v>845.09109569529778</v>
      </c>
      <c r="G7721" s="10">
        <f>IF(F7721&gt;0,MIN('Hourly Model'!$E$8*1000-E7721,F7721),MAX(-E7721,F7721))</f>
        <v>0</v>
      </c>
      <c r="I7721" s="10">
        <f t="shared" si="483"/>
        <v>0</v>
      </c>
    </row>
    <row r="7722" spans="1:9" x14ac:dyDescent="0.2">
      <c r="A7722" s="11">
        <f t="shared" si="481"/>
        <v>43787.666666647943</v>
      </c>
      <c r="B7722" s="5">
        <f>'Load Profile'!E7725</f>
        <v>1345.9847909212403</v>
      </c>
      <c r="C7722" s="5">
        <f>'Solar Output'!E7726</f>
        <v>0</v>
      </c>
      <c r="D7722" s="5">
        <f>'Wind Output'!E7729</f>
        <v>286.66666666666669</v>
      </c>
      <c r="E7722" s="5">
        <f t="shared" si="482"/>
        <v>10000</v>
      </c>
      <c r="F7722" s="10">
        <f t="shared" si="480"/>
        <v>-1059.3181242545736</v>
      </c>
      <c r="G7722" s="10">
        <f>IF(F7722&gt;0,MIN('Hourly Model'!$E$8*1000-E7722,F7722),MAX(-E7722,F7722))</f>
        <v>-1059.3181242545736</v>
      </c>
      <c r="I7722" s="10">
        <f t="shared" si="483"/>
        <v>0</v>
      </c>
    </row>
    <row r="7723" spans="1:9" x14ac:dyDescent="0.2">
      <c r="A7723" s="11">
        <f t="shared" si="481"/>
        <v>43787.708333314607</v>
      </c>
      <c r="B7723" s="5">
        <f>'Load Profile'!E7726</f>
        <v>1900.2573383846734</v>
      </c>
      <c r="C7723" s="5">
        <f>'Solar Output'!E7727</f>
        <v>0</v>
      </c>
      <c r="D7723" s="5">
        <f>'Wind Output'!E7730</f>
        <v>286.66666666666669</v>
      </c>
      <c r="E7723" s="5">
        <f t="shared" si="482"/>
        <v>8940.6818757454257</v>
      </c>
      <c r="F7723" s="10">
        <f t="shared" si="480"/>
        <v>-1613.5906717180067</v>
      </c>
      <c r="G7723" s="10">
        <f>IF(F7723&gt;0,MIN('Hourly Model'!$E$8*1000-E7723,F7723),MAX(-E7723,F7723))</f>
        <v>-1613.5906717180067</v>
      </c>
      <c r="I7723" s="10">
        <f t="shared" si="483"/>
        <v>0</v>
      </c>
    </row>
    <row r="7724" spans="1:9" x14ac:dyDescent="0.2">
      <c r="A7724" s="11">
        <f t="shared" si="481"/>
        <v>43787.749999981272</v>
      </c>
      <c r="B7724" s="5">
        <f>'Load Profile'!E7727</f>
        <v>2198.2452762034904</v>
      </c>
      <c r="C7724" s="5">
        <f>'Solar Output'!E7728</f>
        <v>0</v>
      </c>
      <c r="D7724" s="5">
        <f>'Wind Output'!E7731</f>
        <v>0</v>
      </c>
      <c r="E7724" s="5">
        <f t="shared" si="482"/>
        <v>7327.0912040274188</v>
      </c>
      <c r="F7724" s="10">
        <f t="shared" si="480"/>
        <v>-2198.2452762034904</v>
      </c>
      <c r="G7724" s="10">
        <f>IF(F7724&gt;0,MIN('Hourly Model'!$E$8*1000-E7724,F7724),MAX(-E7724,F7724))</f>
        <v>-2198.2452762034904</v>
      </c>
      <c r="I7724" s="10">
        <f t="shared" si="483"/>
        <v>0</v>
      </c>
    </row>
    <row r="7725" spans="1:9" x14ac:dyDescent="0.2">
      <c r="A7725" s="11">
        <f t="shared" si="481"/>
        <v>43787.791666647936</v>
      </c>
      <c r="B7725" s="5">
        <f>'Load Profile'!E7728</f>
        <v>2103.7344867945126</v>
      </c>
      <c r="C7725" s="5">
        <f>'Solar Output'!E7729</f>
        <v>0</v>
      </c>
      <c r="D7725" s="5">
        <f>'Wind Output'!E7732</f>
        <v>0</v>
      </c>
      <c r="E7725" s="5">
        <f t="shared" si="482"/>
        <v>5128.8459278239279</v>
      </c>
      <c r="F7725" s="10">
        <f t="shared" si="480"/>
        <v>-2103.7344867945126</v>
      </c>
      <c r="G7725" s="10">
        <f>IF(F7725&gt;0,MIN('Hourly Model'!$E$8*1000-E7725,F7725),MAX(-E7725,F7725))</f>
        <v>-2103.7344867945126</v>
      </c>
      <c r="I7725" s="10">
        <f t="shared" si="483"/>
        <v>0</v>
      </c>
    </row>
    <row r="7726" spans="1:9" x14ac:dyDescent="0.2">
      <c r="A7726" s="11">
        <f t="shared" si="481"/>
        <v>43787.8333333146</v>
      </c>
      <c r="B7726" s="5">
        <f>'Load Profile'!E7729</f>
        <v>2015.6739041412566</v>
      </c>
      <c r="C7726" s="5">
        <f>'Solar Output'!E7730</f>
        <v>0</v>
      </c>
      <c r="D7726" s="5">
        <f>'Wind Output'!E7733</f>
        <v>286.66666666666669</v>
      </c>
      <c r="E7726" s="5">
        <f t="shared" si="482"/>
        <v>3025.1114410294153</v>
      </c>
      <c r="F7726" s="10">
        <f t="shared" si="480"/>
        <v>-1729.0072374745898</v>
      </c>
      <c r="G7726" s="10">
        <f>IF(F7726&gt;0,MIN('Hourly Model'!$E$8*1000-E7726,F7726),MAX(-E7726,F7726))</f>
        <v>-1729.0072374745898</v>
      </c>
      <c r="I7726" s="10">
        <f t="shared" si="483"/>
        <v>0</v>
      </c>
    </row>
    <row r="7727" spans="1:9" x14ac:dyDescent="0.2">
      <c r="A7727" s="11">
        <f t="shared" si="481"/>
        <v>43787.874999981264</v>
      </c>
      <c r="B7727" s="5">
        <f>'Load Profile'!E7730</f>
        <v>1845.5207945121513</v>
      </c>
      <c r="C7727" s="5">
        <f>'Solar Output'!E7731</f>
        <v>0</v>
      </c>
      <c r="D7727" s="5">
        <f>'Wind Output'!E7734</f>
        <v>873.33333333333337</v>
      </c>
      <c r="E7727" s="5">
        <f t="shared" si="482"/>
        <v>1296.1042035548255</v>
      </c>
      <c r="F7727" s="10">
        <f t="shared" si="480"/>
        <v>-972.1874611788179</v>
      </c>
      <c r="G7727" s="10">
        <f>IF(F7727&gt;0,MIN('Hourly Model'!$E$8*1000-E7727,F7727),MAX(-E7727,F7727))</f>
        <v>-972.1874611788179</v>
      </c>
      <c r="I7727" s="10">
        <f t="shared" si="483"/>
        <v>0</v>
      </c>
    </row>
    <row r="7728" spans="1:9" x14ac:dyDescent="0.2">
      <c r="A7728" s="11">
        <f t="shared" si="481"/>
        <v>43787.916666647929</v>
      </c>
      <c r="B7728" s="5">
        <f>'Load Profile'!E7731</f>
        <v>1502.7871129093246</v>
      </c>
      <c r="C7728" s="5">
        <f>'Solar Output'!E7732</f>
        <v>0</v>
      </c>
      <c r="D7728" s="5">
        <f>'Wind Output'!E7735</f>
        <v>286.66666666666669</v>
      </c>
      <c r="E7728" s="5">
        <f t="shared" si="482"/>
        <v>323.91674237600762</v>
      </c>
      <c r="F7728" s="10">
        <f t="shared" si="480"/>
        <v>-1216.1204462426579</v>
      </c>
      <c r="G7728" s="10">
        <f>IF(F7728&gt;0,MIN('Hourly Model'!$E$8*1000-E7728,F7728),MAX(-E7728,F7728))</f>
        <v>-323.91674237600762</v>
      </c>
      <c r="I7728" s="10">
        <f t="shared" si="483"/>
        <v>-892.20370386665024</v>
      </c>
    </row>
    <row r="7729" spans="1:9" x14ac:dyDescent="0.2">
      <c r="A7729" s="11">
        <f t="shared" si="481"/>
        <v>43787.958333314593</v>
      </c>
      <c r="B7729" s="5">
        <f>'Load Profile'!E7732</f>
        <v>1172.0873128514052</v>
      </c>
      <c r="C7729" s="5">
        <f>'Solar Output'!E7733</f>
        <v>0</v>
      </c>
      <c r="D7729" s="5">
        <f>'Wind Output'!E7736</f>
        <v>873.33333333333337</v>
      </c>
      <c r="E7729" s="5">
        <f t="shared" si="482"/>
        <v>0</v>
      </c>
      <c r="F7729" s="10">
        <f t="shared" si="480"/>
        <v>-298.75397951807179</v>
      </c>
      <c r="G7729" s="10">
        <f>IF(F7729&gt;0,MIN('Hourly Model'!$E$8*1000-E7729,F7729),MAX(-E7729,F7729))</f>
        <v>0</v>
      </c>
      <c r="I7729" s="10">
        <f t="shared" si="483"/>
        <v>-1190.957683384722</v>
      </c>
    </row>
    <row r="7730" spans="1:9" x14ac:dyDescent="0.2">
      <c r="A7730" s="11">
        <f t="shared" si="481"/>
        <v>43787.999999981257</v>
      </c>
      <c r="B7730" s="5">
        <f>'Load Profile'!E7733</f>
        <v>838.17525425915153</v>
      </c>
      <c r="C7730" s="5">
        <f>'Solar Output'!E7734</f>
        <v>0</v>
      </c>
      <c r="D7730" s="5">
        <f>'Wind Output'!E7737</f>
        <v>0</v>
      </c>
      <c r="E7730" s="5">
        <f t="shared" si="482"/>
        <v>0</v>
      </c>
      <c r="F7730" s="10">
        <f t="shared" si="480"/>
        <v>-838.17525425915153</v>
      </c>
      <c r="G7730" s="10">
        <f>IF(F7730&gt;0,MIN('Hourly Model'!$E$8*1000-E7730,F7730),MAX(-E7730,F7730))</f>
        <v>0</v>
      </c>
      <c r="I7730" s="10">
        <f t="shared" si="483"/>
        <v>-2029.1329376438734</v>
      </c>
    </row>
    <row r="7731" spans="1:9" x14ac:dyDescent="0.2">
      <c r="A7731" s="11">
        <f t="shared" si="481"/>
        <v>43788.041666647921</v>
      </c>
      <c r="B7731" s="5">
        <f>'Load Profile'!E7734</f>
        <v>713.2889169516402</v>
      </c>
      <c r="C7731" s="5">
        <f>'Solar Output'!E7735</f>
        <v>0</v>
      </c>
      <c r="D7731" s="5">
        <f>'Wind Output'!E7738</f>
        <v>873.33333333333337</v>
      </c>
      <c r="E7731" s="5">
        <f t="shared" si="482"/>
        <v>0</v>
      </c>
      <c r="F7731" s="10">
        <f t="shared" si="480"/>
        <v>160.04441638169317</v>
      </c>
      <c r="G7731" s="10">
        <f>IF(F7731&gt;0,MIN('Hourly Model'!$E$8*1000-E7731,F7731),MAX(-E7731,F7731))</f>
        <v>160.04441638169317</v>
      </c>
      <c r="I7731" s="10">
        <f t="shared" si="483"/>
        <v>-1869.0885212621802</v>
      </c>
    </row>
    <row r="7732" spans="1:9" x14ac:dyDescent="0.2">
      <c r="A7732" s="11">
        <f t="shared" si="481"/>
        <v>43788.083333314586</v>
      </c>
      <c r="B7732" s="5">
        <f>'Load Profile'!E7735</f>
        <v>660.11093847002303</v>
      </c>
      <c r="C7732" s="5">
        <f>'Solar Output'!E7736</f>
        <v>0</v>
      </c>
      <c r="D7732" s="5">
        <f>'Wind Output'!E7739</f>
        <v>2773.3333333333335</v>
      </c>
      <c r="E7732" s="5">
        <f t="shared" si="482"/>
        <v>160.04441638169317</v>
      </c>
      <c r="F7732" s="10">
        <f t="shared" si="480"/>
        <v>2113.2223948633105</v>
      </c>
      <c r="G7732" s="10">
        <f>IF(F7732&gt;0,MIN('Hourly Model'!$E$8*1000-E7732,F7732),MAX(-E7732,F7732))</f>
        <v>2113.2223948633105</v>
      </c>
      <c r="I7732" s="10">
        <f t="shared" si="483"/>
        <v>0</v>
      </c>
    </row>
    <row r="7733" spans="1:9" x14ac:dyDescent="0.2">
      <c r="A7733" s="11">
        <f t="shared" si="481"/>
        <v>43788.12499998125</v>
      </c>
      <c r="B7733" s="5">
        <f>'Load Profile'!E7736</f>
        <v>651.0891261204273</v>
      </c>
      <c r="C7733" s="5">
        <f>'Solar Output'!E7737</f>
        <v>0</v>
      </c>
      <c r="D7733" s="5">
        <f>'Wind Output'!E7740</f>
        <v>1666.6666666666667</v>
      </c>
      <c r="E7733" s="5">
        <f t="shared" si="482"/>
        <v>2273.2668112450037</v>
      </c>
      <c r="F7733" s="10">
        <f t="shared" si="480"/>
        <v>1015.5775405462394</v>
      </c>
      <c r="G7733" s="10">
        <f>IF(F7733&gt;0,MIN('Hourly Model'!$E$8*1000-E7733,F7733),MAX(-E7733,F7733))</f>
        <v>1015.5775405462394</v>
      </c>
      <c r="I7733" s="10">
        <f t="shared" si="483"/>
        <v>0</v>
      </c>
    </row>
    <row r="7734" spans="1:9" x14ac:dyDescent="0.2">
      <c r="A7734" s="11">
        <f t="shared" si="481"/>
        <v>43788.166666647914</v>
      </c>
      <c r="B7734" s="5">
        <f>'Load Profile'!E7737</f>
        <v>655.09402048286574</v>
      </c>
      <c r="C7734" s="5">
        <f>'Solar Output'!E7738</f>
        <v>0</v>
      </c>
      <c r="D7734" s="5">
        <f>'Wind Output'!E7741</f>
        <v>2773.3333333333335</v>
      </c>
      <c r="E7734" s="5">
        <f t="shared" si="482"/>
        <v>3288.8443517912433</v>
      </c>
      <c r="F7734" s="10">
        <f t="shared" si="480"/>
        <v>2118.2393128504677</v>
      </c>
      <c r="G7734" s="10">
        <f>IF(F7734&gt;0,MIN('Hourly Model'!$E$8*1000-E7734,F7734),MAX(-E7734,F7734))</f>
        <v>2118.2393128504677</v>
      </c>
      <c r="I7734" s="10">
        <f t="shared" si="483"/>
        <v>0</v>
      </c>
    </row>
    <row r="7735" spans="1:9" x14ac:dyDescent="0.2">
      <c r="A7735" s="11">
        <f t="shared" si="481"/>
        <v>43788.208333314578</v>
      </c>
      <c r="B7735" s="5">
        <f>'Load Profile'!E7738</f>
        <v>720.22233686579318</v>
      </c>
      <c r="C7735" s="5">
        <f>'Solar Output'!E7739</f>
        <v>0</v>
      </c>
      <c r="D7735" s="5">
        <f>'Wind Output'!E7742</f>
        <v>2773.3333333333335</v>
      </c>
      <c r="E7735" s="5">
        <f t="shared" si="482"/>
        <v>5407.083664641711</v>
      </c>
      <c r="F7735" s="10">
        <f t="shared" si="480"/>
        <v>2053.1109964675402</v>
      </c>
      <c r="G7735" s="10">
        <f>IF(F7735&gt;0,MIN('Hourly Model'!$E$8*1000-E7735,F7735),MAX(-E7735,F7735))</f>
        <v>2053.1109964675402</v>
      </c>
      <c r="I7735" s="10">
        <f t="shared" si="483"/>
        <v>0</v>
      </c>
    </row>
    <row r="7736" spans="1:9" x14ac:dyDescent="0.2">
      <c r="A7736" s="11">
        <f t="shared" si="481"/>
        <v>43788.249999981243</v>
      </c>
      <c r="B7736" s="5">
        <f>'Load Profile'!E7739</f>
        <v>910.01776590044983</v>
      </c>
      <c r="C7736" s="5">
        <f>'Solar Output'!E7740</f>
        <v>0</v>
      </c>
      <c r="D7736" s="5">
        <f>'Wind Output'!E7743</f>
        <v>6160</v>
      </c>
      <c r="E7736" s="5">
        <f t="shared" si="482"/>
        <v>7460.1946611092517</v>
      </c>
      <c r="F7736" s="10">
        <f t="shared" si="480"/>
        <v>5249.9822340995506</v>
      </c>
      <c r="G7736" s="10">
        <f>IF(F7736&gt;0,MIN('Hourly Model'!$E$8*1000-E7736,F7736),MAX(-E7736,F7736))</f>
        <v>2539.8053388907483</v>
      </c>
      <c r="I7736" s="10">
        <f t="shared" si="483"/>
        <v>0</v>
      </c>
    </row>
    <row r="7737" spans="1:9" x14ac:dyDescent="0.2">
      <c r="A7737" s="11">
        <f t="shared" si="481"/>
        <v>43788.291666647907</v>
      </c>
      <c r="B7737" s="5">
        <f>'Load Profile'!E7740</f>
        <v>1194.771653887203</v>
      </c>
      <c r="C7737" s="5">
        <f>'Solar Output'!E7741</f>
        <v>113.38079999999999</v>
      </c>
      <c r="D7737" s="5">
        <f>'Wind Output'!E7744</f>
        <v>4266.666666666667</v>
      </c>
      <c r="E7737" s="5">
        <f t="shared" si="482"/>
        <v>10000</v>
      </c>
      <c r="F7737" s="10">
        <f t="shared" si="480"/>
        <v>3185.2758127794641</v>
      </c>
      <c r="G7737" s="10">
        <f>IF(F7737&gt;0,MIN('Hourly Model'!$E$8*1000-E7737,F7737),MAX(-E7737,F7737))</f>
        <v>0</v>
      </c>
      <c r="I7737" s="10">
        <f t="shared" si="483"/>
        <v>0</v>
      </c>
    </row>
    <row r="7738" spans="1:9" x14ac:dyDescent="0.2">
      <c r="A7738" s="11">
        <f t="shared" si="481"/>
        <v>43788.333333314571</v>
      </c>
      <c r="B7738" s="5">
        <f>'Load Profile'!E7741</f>
        <v>1152.1662268253199</v>
      </c>
      <c r="C7738" s="5">
        <f>'Solar Output'!E7742</f>
        <v>414.63594999999998</v>
      </c>
      <c r="D7738" s="5">
        <f>'Wind Output'!E7745</f>
        <v>4266.666666666667</v>
      </c>
      <c r="E7738" s="5">
        <f t="shared" si="482"/>
        <v>10000</v>
      </c>
      <c r="F7738" s="10">
        <f t="shared" si="480"/>
        <v>3529.136389841347</v>
      </c>
      <c r="G7738" s="10">
        <f>IF(F7738&gt;0,MIN('Hourly Model'!$E$8*1000-E7738,F7738),MAX(-E7738,F7738))</f>
        <v>0</v>
      </c>
      <c r="I7738" s="10">
        <f t="shared" si="483"/>
        <v>0</v>
      </c>
    </row>
    <row r="7739" spans="1:9" x14ac:dyDescent="0.2">
      <c r="A7739" s="11">
        <f t="shared" si="481"/>
        <v>43788.374999981235</v>
      </c>
      <c r="B7739" s="5">
        <f>'Load Profile'!E7742</f>
        <v>1014.6169879726385</v>
      </c>
      <c r="C7739" s="5">
        <f>'Solar Output'!E7743</f>
        <v>965.04779999999994</v>
      </c>
      <c r="D7739" s="5">
        <f>'Wind Output'!E7746</f>
        <v>4266.666666666667</v>
      </c>
      <c r="E7739" s="5">
        <f t="shared" si="482"/>
        <v>10000</v>
      </c>
      <c r="F7739" s="10">
        <f t="shared" si="480"/>
        <v>4217.0974786940287</v>
      </c>
      <c r="G7739" s="10">
        <f>IF(F7739&gt;0,MIN('Hourly Model'!$E$8*1000-E7739,F7739),MAX(-E7739,F7739))</f>
        <v>0</v>
      </c>
      <c r="I7739" s="10">
        <f t="shared" si="483"/>
        <v>0</v>
      </c>
    </row>
    <row r="7740" spans="1:9" x14ac:dyDescent="0.2">
      <c r="A7740" s="11">
        <f t="shared" si="481"/>
        <v>43788.4166666479</v>
      </c>
      <c r="B7740" s="5">
        <f>'Load Profile'!E7743</f>
        <v>1019.7199466569556</v>
      </c>
      <c r="C7740" s="5">
        <f>'Solar Output'!E7744</f>
        <v>1018.7884499999998</v>
      </c>
      <c r="D7740" s="5">
        <f>'Wind Output'!E7747</f>
        <v>7873.333333333333</v>
      </c>
      <c r="E7740" s="5">
        <f t="shared" si="482"/>
        <v>10000</v>
      </c>
      <c r="F7740" s="10">
        <f t="shared" si="480"/>
        <v>7872.4018366763767</v>
      </c>
      <c r="G7740" s="10">
        <f>IF(F7740&gt;0,MIN('Hourly Model'!$E$8*1000-E7740,F7740),MAX(-E7740,F7740))</f>
        <v>0</v>
      </c>
      <c r="I7740" s="10">
        <f t="shared" si="483"/>
        <v>0</v>
      </c>
    </row>
    <row r="7741" spans="1:9" x14ac:dyDescent="0.2">
      <c r="A7741" s="11">
        <f t="shared" si="481"/>
        <v>43788.458333314564</v>
      </c>
      <c r="B7741" s="5">
        <f>'Load Profile'!E7744</f>
        <v>1003.2592275169965</v>
      </c>
      <c r="C7741" s="5">
        <f>'Solar Output'!E7745</f>
        <v>1192.6811</v>
      </c>
      <c r="D7741" s="5">
        <f>'Wind Output'!E7748</f>
        <v>9960</v>
      </c>
      <c r="E7741" s="5">
        <f t="shared" si="482"/>
        <v>10000</v>
      </c>
      <c r="F7741" s="10">
        <f t="shared" si="480"/>
        <v>10149.421872483003</v>
      </c>
      <c r="G7741" s="10">
        <f>IF(F7741&gt;0,MIN('Hourly Model'!$E$8*1000-E7741,F7741),MAX(-E7741,F7741))</f>
        <v>0</v>
      </c>
      <c r="I7741" s="10">
        <f t="shared" si="483"/>
        <v>0</v>
      </c>
    </row>
    <row r="7742" spans="1:9" x14ac:dyDescent="0.2">
      <c r="A7742" s="11">
        <f t="shared" si="481"/>
        <v>43788.499999981228</v>
      </c>
      <c r="B7742" s="5">
        <f>'Load Profile'!E7745</f>
        <v>970.45342057385699</v>
      </c>
      <c r="C7742" s="5">
        <f>'Solar Output'!E7746</f>
        <v>1452.3970999999999</v>
      </c>
      <c r="D7742" s="5">
        <f>'Wind Output'!E7749</f>
        <v>9060</v>
      </c>
      <c r="E7742" s="5">
        <f t="shared" si="482"/>
        <v>10000</v>
      </c>
      <c r="F7742" s="10">
        <f t="shared" si="480"/>
        <v>9541.9436794261437</v>
      </c>
      <c r="G7742" s="10">
        <f>IF(F7742&gt;0,MIN('Hourly Model'!$E$8*1000-E7742,F7742),MAX(-E7742,F7742))</f>
        <v>0</v>
      </c>
      <c r="I7742" s="10">
        <f t="shared" si="483"/>
        <v>0</v>
      </c>
    </row>
    <row r="7743" spans="1:9" x14ac:dyDescent="0.2">
      <c r="A7743" s="11">
        <f t="shared" si="481"/>
        <v>43788.541666647892</v>
      </c>
      <c r="B7743" s="5">
        <f>'Load Profile'!E7746</f>
        <v>936.74324186939282</v>
      </c>
      <c r="C7743" s="5">
        <f>'Solar Output'!E7747</f>
        <v>1104.2449499999998</v>
      </c>
      <c r="D7743" s="5">
        <f>'Wind Output'!E7750</f>
        <v>9573.3333333333339</v>
      </c>
      <c r="E7743" s="5">
        <f t="shared" si="482"/>
        <v>10000</v>
      </c>
      <c r="F7743" s="10">
        <f t="shared" si="480"/>
        <v>9740.8350414639408</v>
      </c>
      <c r="G7743" s="10">
        <f>IF(F7743&gt;0,MIN('Hourly Model'!$E$8*1000-E7743,F7743),MAX(-E7743,F7743))</f>
        <v>0</v>
      </c>
      <c r="I7743" s="10">
        <f t="shared" si="483"/>
        <v>0</v>
      </c>
    </row>
    <row r="7744" spans="1:9" x14ac:dyDescent="0.2">
      <c r="A7744" s="11">
        <f t="shared" si="481"/>
        <v>43788.583333314557</v>
      </c>
      <c r="B7744" s="5">
        <f>'Load Profile'!E7747</f>
        <v>944.82291479997798</v>
      </c>
      <c r="C7744" s="5">
        <f>'Solar Output'!E7748</f>
        <v>236.65619999999998</v>
      </c>
      <c r="D7744" s="5">
        <f>'Wind Output'!E7751</f>
        <v>9873.3333333333339</v>
      </c>
      <c r="E7744" s="5">
        <f t="shared" si="482"/>
        <v>10000</v>
      </c>
      <c r="F7744" s="10">
        <f t="shared" si="480"/>
        <v>9165.1666185333561</v>
      </c>
      <c r="G7744" s="10">
        <f>IF(F7744&gt;0,MIN('Hourly Model'!$E$8*1000-E7744,F7744),MAX(-E7744,F7744))</f>
        <v>0</v>
      </c>
      <c r="I7744" s="10">
        <f t="shared" si="483"/>
        <v>0</v>
      </c>
    </row>
    <row r="7745" spans="1:9" x14ac:dyDescent="0.2">
      <c r="A7745" s="11">
        <f t="shared" si="481"/>
        <v>43788.624999981221</v>
      </c>
      <c r="B7745" s="5">
        <f>'Load Profile'!E7748</f>
        <v>1054.3428727952949</v>
      </c>
      <c r="C7745" s="5">
        <f>'Solar Output'!E7749</f>
        <v>129.86490000000001</v>
      </c>
      <c r="D7745" s="5">
        <f>'Wind Output'!E7752</f>
        <v>9873.3333333333339</v>
      </c>
      <c r="E7745" s="5">
        <f t="shared" si="482"/>
        <v>10000</v>
      </c>
      <c r="F7745" s="10">
        <f t="shared" si="480"/>
        <v>8948.8553605380403</v>
      </c>
      <c r="G7745" s="10">
        <f>IF(F7745&gt;0,MIN('Hourly Model'!$E$8*1000-E7745,F7745),MAX(-E7745,F7745))</f>
        <v>0</v>
      </c>
      <c r="I7745" s="10">
        <f t="shared" si="483"/>
        <v>0</v>
      </c>
    </row>
    <row r="7746" spans="1:9" x14ac:dyDescent="0.2">
      <c r="A7746" s="11">
        <f t="shared" si="481"/>
        <v>43788.666666647885</v>
      </c>
      <c r="B7746" s="5">
        <f>'Load Profile'!E7749</f>
        <v>1383.3294610508658</v>
      </c>
      <c r="C7746" s="5">
        <f>'Solar Output'!E7750</f>
        <v>0</v>
      </c>
      <c r="D7746" s="5">
        <f>'Wind Output'!E7753</f>
        <v>9873.3333333333339</v>
      </c>
      <c r="E7746" s="5">
        <f t="shared" si="482"/>
        <v>10000</v>
      </c>
      <c r="F7746" s="10">
        <f t="shared" ref="F7746:F7809" si="484">D7746+C7746-B7746</f>
        <v>8490.0038722824684</v>
      </c>
      <c r="G7746" s="10">
        <f>IF(F7746&gt;0,MIN('Hourly Model'!$E$8*1000-E7746,F7746),MAX(-E7746,F7746))</f>
        <v>0</v>
      </c>
      <c r="I7746" s="10">
        <f t="shared" si="483"/>
        <v>0</v>
      </c>
    </row>
    <row r="7747" spans="1:9" x14ac:dyDescent="0.2">
      <c r="A7747" s="11">
        <f t="shared" ref="A7747:A7810" si="485">A7746+1/24</f>
        <v>43788.708333314549</v>
      </c>
      <c r="B7747" s="5">
        <f>'Load Profile'!E7750</f>
        <v>1941.8109177018177</v>
      </c>
      <c r="C7747" s="5">
        <f>'Solar Output'!E7751</f>
        <v>0</v>
      </c>
      <c r="D7747" s="5">
        <f>'Wind Output'!E7754</f>
        <v>9060</v>
      </c>
      <c r="E7747" s="5">
        <f t="shared" ref="E7747:E7810" si="486">E7746+G7746</f>
        <v>10000</v>
      </c>
      <c r="F7747" s="10">
        <f t="shared" si="484"/>
        <v>7118.1890822981823</v>
      </c>
      <c r="G7747" s="10">
        <f>IF(F7747&gt;0,MIN('Hourly Model'!$E$8*1000-E7747,F7747),MAX(-E7747,F7747))</f>
        <v>0</v>
      </c>
      <c r="I7747" s="10">
        <f t="shared" ref="I7747:I7810" si="487">MIN(I7746+F7747+E7747,0)</f>
        <v>0</v>
      </c>
    </row>
    <row r="7748" spans="1:9" x14ac:dyDescent="0.2">
      <c r="A7748" s="11">
        <f t="shared" si="485"/>
        <v>43788.749999981213</v>
      </c>
      <c r="B7748" s="5">
        <f>'Load Profile'!E7751</f>
        <v>2233.3461539309537</v>
      </c>
      <c r="C7748" s="5">
        <f>'Solar Output'!E7752</f>
        <v>0</v>
      </c>
      <c r="D7748" s="5">
        <f>'Wind Output'!E7755</f>
        <v>9573.3333333333339</v>
      </c>
      <c r="E7748" s="5">
        <f t="shared" si="486"/>
        <v>10000</v>
      </c>
      <c r="F7748" s="10">
        <f t="shared" si="484"/>
        <v>7339.9871794023802</v>
      </c>
      <c r="G7748" s="10">
        <f>IF(F7748&gt;0,MIN('Hourly Model'!$E$8*1000-E7748,F7748),MAX(-E7748,F7748))</f>
        <v>0</v>
      </c>
      <c r="I7748" s="10">
        <f t="shared" si="487"/>
        <v>0</v>
      </c>
    </row>
    <row r="7749" spans="1:9" x14ac:dyDescent="0.2">
      <c r="A7749" s="11">
        <f t="shared" si="485"/>
        <v>43788.791666647878</v>
      </c>
      <c r="B7749" s="5">
        <f>'Load Profile'!E7752</f>
        <v>2134.3612149756214</v>
      </c>
      <c r="C7749" s="5">
        <f>'Solar Output'!E7753</f>
        <v>0</v>
      </c>
      <c r="D7749" s="5">
        <f>'Wind Output'!E7756</f>
        <v>9060</v>
      </c>
      <c r="E7749" s="5">
        <f t="shared" si="486"/>
        <v>10000</v>
      </c>
      <c r="F7749" s="10">
        <f t="shared" si="484"/>
        <v>6925.6387850243791</v>
      </c>
      <c r="G7749" s="10">
        <f>IF(F7749&gt;0,MIN('Hourly Model'!$E$8*1000-E7749,F7749),MAX(-E7749,F7749))</f>
        <v>0</v>
      </c>
      <c r="I7749" s="10">
        <f t="shared" si="487"/>
        <v>0</v>
      </c>
    </row>
    <row r="7750" spans="1:9" x14ac:dyDescent="0.2">
      <c r="A7750" s="11">
        <f t="shared" si="485"/>
        <v>43788.833333314542</v>
      </c>
      <c r="B7750" s="5">
        <f>'Load Profile'!E7753</f>
        <v>2043.5215937145335</v>
      </c>
      <c r="C7750" s="5">
        <f>'Solar Output'!E7754</f>
        <v>0</v>
      </c>
      <c r="D7750" s="5">
        <f>'Wind Output'!E7757</f>
        <v>9573.3333333333339</v>
      </c>
      <c r="E7750" s="5">
        <f t="shared" si="486"/>
        <v>10000</v>
      </c>
      <c r="F7750" s="10">
        <f t="shared" si="484"/>
        <v>7529.8117396188009</v>
      </c>
      <c r="G7750" s="10">
        <f>IF(F7750&gt;0,MIN('Hourly Model'!$E$8*1000-E7750,F7750),MAX(-E7750,F7750))</f>
        <v>0</v>
      </c>
      <c r="I7750" s="10">
        <f t="shared" si="487"/>
        <v>0</v>
      </c>
    </row>
    <row r="7751" spans="1:9" x14ac:dyDescent="0.2">
      <c r="A7751" s="11">
        <f t="shared" si="485"/>
        <v>43788.874999981206</v>
      </c>
      <c r="B7751" s="5">
        <f>'Load Profile'!E7754</f>
        <v>1872.7059891400038</v>
      </c>
      <c r="C7751" s="5">
        <f>'Solar Output'!E7755</f>
        <v>0</v>
      </c>
      <c r="D7751" s="5">
        <f>'Wind Output'!E7758</f>
        <v>2773.3333333333335</v>
      </c>
      <c r="E7751" s="5">
        <f t="shared" si="486"/>
        <v>10000</v>
      </c>
      <c r="F7751" s="10">
        <f t="shared" si="484"/>
        <v>900.62734419332969</v>
      </c>
      <c r="G7751" s="10">
        <f>IF(F7751&gt;0,MIN('Hourly Model'!$E$8*1000-E7751,F7751),MAX(-E7751,F7751))</f>
        <v>0</v>
      </c>
      <c r="I7751" s="10">
        <f t="shared" si="487"/>
        <v>0</v>
      </c>
    </row>
    <row r="7752" spans="1:9" x14ac:dyDescent="0.2">
      <c r="A7752" s="11">
        <f t="shared" si="485"/>
        <v>43788.91666664787</v>
      </c>
      <c r="B7752" s="5">
        <f>'Load Profile'!E7755</f>
        <v>1525.7265573762947</v>
      </c>
      <c r="C7752" s="5">
        <f>'Solar Output'!E7756</f>
        <v>0</v>
      </c>
      <c r="D7752" s="5">
        <f>'Wind Output'!E7759</f>
        <v>4266.666666666667</v>
      </c>
      <c r="E7752" s="5">
        <f t="shared" si="486"/>
        <v>10000</v>
      </c>
      <c r="F7752" s="10">
        <f t="shared" si="484"/>
        <v>2740.9401092903722</v>
      </c>
      <c r="G7752" s="10">
        <f>IF(F7752&gt;0,MIN('Hourly Model'!$E$8*1000-E7752,F7752),MAX(-E7752,F7752))</f>
        <v>0</v>
      </c>
      <c r="I7752" s="10">
        <f t="shared" si="487"/>
        <v>0</v>
      </c>
    </row>
    <row r="7753" spans="1:9" x14ac:dyDescent="0.2">
      <c r="A7753" s="11">
        <f t="shared" si="485"/>
        <v>43788.958333314535</v>
      </c>
      <c r="B7753" s="5">
        <f>'Load Profile'!E7756</f>
        <v>1195.0935518364754</v>
      </c>
      <c r="C7753" s="5">
        <f>'Solar Output'!E7757</f>
        <v>0</v>
      </c>
      <c r="D7753" s="5">
        <f>'Wind Output'!E7760</f>
        <v>6160</v>
      </c>
      <c r="E7753" s="5">
        <f t="shared" si="486"/>
        <v>10000</v>
      </c>
      <c r="F7753" s="10">
        <f t="shared" si="484"/>
        <v>4964.9064481635251</v>
      </c>
      <c r="G7753" s="10">
        <f>IF(F7753&gt;0,MIN('Hourly Model'!$E$8*1000-E7753,F7753),MAX(-E7753,F7753))</f>
        <v>0</v>
      </c>
      <c r="I7753" s="10">
        <f t="shared" si="487"/>
        <v>0</v>
      </c>
    </row>
    <row r="7754" spans="1:9" x14ac:dyDescent="0.2">
      <c r="A7754" s="11">
        <f t="shared" si="485"/>
        <v>43788.999999981199</v>
      </c>
      <c r="B7754" s="5">
        <f>'Load Profile'!E7757</f>
        <v>853.76572914627741</v>
      </c>
      <c r="C7754" s="5">
        <f>'Solar Output'!E7758</f>
        <v>0</v>
      </c>
      <c r="D7754" s="5">
        <f>'Wind Output'!E7761</f>
        <v>6160</v>
      </c>
      <c r="E7754" s="5">
        <f t="shared" si="486"/>
        <v>10000</v>
      </c>
      <c r="F7754" s="10">
        <f t="shared" si="484"/>
        <v>5306.2342708537226</v>
      </c>
      <c r="G7754" s="10">
        <f>IF(F7754&gt;0,MIN('Hourly Model'!$E$8*1000-E7754,F7754),MAX(-E7754,F7754))</f>
        <v>0</v>
      </c>
      <c r="I7754" s="10">
        <f t="shared" si="487"/>
        <v>0</v>
      </c>
    </row>
    <row r="7755" spans="1:9" x14ac:dyDescent="0.2">
      <c r="A7755" s="11">
        <f t="shared" si="485"/>
        <v>43789.041666647863</v>
      </c>
      <c r="B7755" s="5">
        <f>'Load Profile'!E7758</f>
        <v>731.84815546649077</v>
      </c>
      <c r="C7755" s="5">
        <f>'Solar Output'!E7759</f>
        <v>0</v>
      </c>
      <c r="D7755" s="5">
        <f>'Wind Output'!E7762</f>
        <v>4266.666666666667</v>
      </c>
      <c r="E7755" s="5">
        <f t="shared" si="486"/>
        <v>10000</v>
      </c>
      <c r="F7755" s="10">
        <f t="shared" si="484"/>
        <v>3534.8185112001761</v>
      </c>
      <c r="G7755" s="10">
        <f>IF(F7755&gt;0,MIN('Hourly Model'!$E$8*1000-E7755,F7755),MAX(-E7755,F7755))</f>
        <v>0</v>
      </c>
      <c r="I7755" s="10">
        <f t="shared" si="487"/>
        <v>0</v>
      </c>
    </row>
    <row r="7756" spans="1:9" x14ac:dyDescent="0.2">
      <c r="A7756" s="11">
        <f t="shared" si="485"/>
        <v>43789.083333314527</v>
      </c>
      <c r="B7756" s="5">
        <f>'Load Profile'!E7759</f>
        <v>678.61478234863853</v>
      </c>
      <c r="C7756" s="5">
        <f>'Solar Output'!E7760</f>
        <v>0</v>
      </c>
      <c r="D7756" s="5">
        <f>'Wind Output'!E7763</f>
        <v>2773.3333333333335</v>
      </c>
      <c r="E7756" s="5">
        <f t="shared" si="486"/>
        <v>10000</v>
      </c>
      <c r="F7756" s="10">
        <f t="shared" si="484"/>
        <v>2094.718550984695</v>
      </c>
      <c r="G7756" s="10">
        <f>IF(F7756&gt;0,MIN('Hourly Model'!$E$8*1000-E7756,F7756),MAX(-E7756,F7756))</f>
        <v>0</v>
      </c>
      <c r="I7756" s="10">
        <f t="shared" si="487"/>
        <v>0</v>
      </c>
    </row>
    <row r="7757" spans="1:9" x14ac:dyDescent="0.2">
      <c r="A7757" s="11">
        <f t="shared" si="485"/>
        <v>43789.124999981192</v>
      </c>
      <c r="B7757" s="5">
        <f>'Load Profile'!E7760</f>
        <v>672.20648946931783</v>
      </c>
      <c r="C7757" s="5">
        <f>'Solar Output'!E7761</f>
        <v>0</v>
      </c>
      <c r="D7757" s="5">
        <f>'Wind Output'!E7764</f>
        <v>2773.3333333333335</v>
      </c>
      <c r="E7757" s="5">
        <f t="shared" si="486"/>
        <v>10000</v>
      </c>
      <c r="F7757" s="10">
        <f t="shared" si="484"/>
        <v>2101.1268438640154</v>
      </c>
      <c r="G7757" s="10">
        <f>IF(F7757&gt;0,MIN('Hourly Model'!$E$8*1000-E7757,F7757),MAX(-E7757,F7757))</f>
        <v>0</v>
      </c>
      <c r="I7757" s="10">
        <f t="shared" si="487"/>
        <v>0</v>
      </c>
    </row>
    <row r="7758" spans="1:9" x14ac:dyDescent="0.2">
      <c r="A7758" s="11">
        <f t="shared" si="485"/>
        <v>43789.166666647856</v>
      </c>
      <c r="B7758" s="5">
        <f>'Load Profile'!E7761</f>
        <v>676.04509338209914</v>
      </c>
      <c r="C7758" s="5">
        <f>'Solar Output'!E7762</f>
        <v>0</v>
      </c>
      <c r="D7758" s="5">
        <f>'Wind Output'!E7765</f>
        <v>1666.6666666666667</v>
      </c>
      <c r="E7758" s="5">
        <f t="shared" si="486"/>
        <v>10000</v>
      </c>
      <c r="F7758" s="10">
        <f t="shared" si="484"/>
        <v>990.6215732845676</v>
      </c>
      <c r="G7758" s="10">
        <f>IF(F7758&gt;0,MIN('Hourly Model'!$E$8*1000-E7758,F7758),MAX(-E7758,F7758))</f>
        <v>0</v>
      </c>
      <c r="I7758" s="10">
        <f t="shared" si="487"/>
        <v>0</v>
      </c>
    </row>
    <row r="7759" spans="1:9" x14ac:dyDescent="0.2">
      <c r="A7759" s="11">
        <f t="shared" si="485"/>
        <v>43789.20833331452</v>
      </c>
      <c r="B7759" s="5">
        <f>'Load Profile'!E7762</f>
        <v>736.98716716504691</v>
      </c>
      <c r="C7759" s="5">
        <f>'Solar Output'!E7763</f>
        <v>0</v>
      </c>
      <c r="D7759" s="5">
        <f>'Wind Output'!E7766</f>
        <v>4266.666666666667</v>
      </c>
      <c r="E7759" s="5">
        <f t="shared" si="486"/>
        <v>10000</v>
      </c>
      <c r="F7759" s="10">
        <f t="shared" si="484"/>
        <v>3529.6794995016198</v>
      </c>
      <c r="G7759" s="10">
        <f>IF(F7759&gt;0,MIN('Hourly Model'!$E$8*1000-E7759,F7759),MAX(-E7759,F7759))</f>
        <v>0</v>
      </c>
      <c r="I7759" s="10">
        <f t="shared" si="487"/>
        <v>0</v>
      </c>
    </row>
    <row r="7760" spans="1:9" x14ac:dyDescent="0.2">
      <c r="A7760" s="11">
        <f t="shared" si="485"/>
        <v>43789.249999981184</v>
      </c>
      <c r="B7760" s="5">
        <f>'Load Profile'!E7763</f>
        <v>942.04981141101439</v>
      </c>
      <c r="C7760" s="5">
        <f>'Solar Output'!E7764</f>
        <v>0</v>
      </c>
      <c r="D7760" s="5">
        <f>'Wind Output'!E7767</f>
        <v>7873.333333333333</v>
      </c>
      <c r="E7760" s="5">
        <f t="shared" si="486"/>
        <v>10000</v>
      </c>
      <c r="F7760" s="10">
        <f t="shared" si="484"/>
        <v>6931.2835219223189</v>
      </c>
      <c r="G7760" s="10">
        <f>IF(F7760&gt;0,MIN('Hourly Model'!$E$8*1000-E7760,F7760),MAX(-E7760,F7760))</f>
        <v>0</v>
      </c>
      <c r="I7760" s="10">
        <f t="shared" si="487"/>
        <v>0</v>
      </c>
    </row>
    <row r="7761" spans="1:9" x14ac:dyDescent="0.2">
      <c r="A7761" s="11">
        <f t="shared" si="485"/>
        <v>43789.291666647849</v>
      </c>
      <c r="B7761" s="5">
        <f>'Load Profile'!E7764</f>
        <v>1201.606632181303</v>
      </c>
      <c r="C7761" s="5">
        <f>'Solar Output'!E7765</f>
        <v>0</v>
      </c>
      <c r="D7761" s="5">
        <f>'Wind Output'!E7768</f>
        <v>7873.333333333333</v>
      </c>
      <c r="E7761" s="5">
        <f t="shared" si="486"/>
        <v>10000</v>
      </c>
      <c r="F7761" s="10">
        <f t="shared" si="484"/>
        <v>6671.7267011520298</v>
      </c>
      <c r="G7761" s="10">
        <f>IF(F7761&gt;0,MIN('Hourly Model'!$E$8*1000-E7761,F7761),MAX(-E7761,F7761))</f>
        <v>0</v>
      </c>
      <c r="I7761" s="10">
        <f t="shared" si="487"/>
        <v>0</v>
      </c>
    </row>
    <row r="7762" spans="1:9" x14ac:dyDescent="0.2">
      <c r="A7762" s="11">
        <f t="shared" si="485"/>
        <v>43789.333333314513</v>
      </c>
      <c r="B7762" s="5">
        <f>'Load Profile'!E7765</f>
        <v>1153.3356547184171</v>
      </c>
      <c r="C7762" s="5">
        <f>'Solar Output'!E7766</f>
        <v>11.31025</v>
      </c>
      <c r="D7762" s="5">
        <f>'Wind Output'!E7769</f>
        <v>6160</v>
      </c>
      <c r="E7762" s="5">
        <f t="shared" si="486"/>
        <v>10000</v>
      </c>
      <c r="F7762" s="10">
        <f t="shared" si="484"/>
        <v>5017.9745952815829</v>
      </c>
      <c r="G7762" s="10">
        <f>IF(F7762&gt;0,MIN('Hourly Model'!$E$8*1000-E7762,F7762),MAX(-E7762,F7762))</f>
        <v>0</v>
      </c>
      <c r="I7762" s="10">
        <f t="shared" si="487"/>
        <v>0</v>
      </c>
    </row>
    <row r="7763" spans="1:9" x14ac:dyDescent="0.2">
      <c r="A7763" s="11">
        <f t="shared" si="485"/>
        <v>43789.374999981177</v>
      </c>
      <c r="B7763" s="5">
        <f>'Load Profile'!E7766</f>
        <v>1000.0117116961584</v>
      </c>
      <c r="C7763" s="5">
        <f>'Solar Output'!E7767</f>
        <v>1094.0616999999997</v>
      </c>
      <c r="D7763" s="5">
        <f>'Wind Output'!E7770</f>
        <v>9960</v>
      </c>
      <c r="E7763" s="5">
        <f t="shared" si="486"/>
        <v>10000</v>
      </c>
      <c r="F7763" s="10">
        <f t="shared" si="484"/>
        <v>10054.049988303841</v>
      </c>
      <c r="G7763" s="10">
        <f>IF(F7763&gt;0,MIN('Hourly Model'!$E$8*1000-E7763,F7763),MAX(-E7763,F7763))</f>
        <v>0</v>
      </c>
      <c r="I7763" s="10">
        <f t="shared" si="487"/>
        <v>0</v>
      </c>
    </row>
    <row r="7764" spans="1:9" x14ac:dyDescent="0.2">
      <c r="A7764" s="11">
        <f t="shared" si="485"/>
        <v>43789.416666647841</v>
      </c>
      <c r="B7764" s="5">
        <f>'Load Profile'!E7767</f>
        <v>1005.2969797061876</v>
      </c>
      <c r="C7764" s="5">
        <f>'Solar Output'!E7768</f>
        <v>3749.1437500000002</v>
      </c>
      <c r="D7764" s="5">
        <f>'Wind Output'!E7771</f>
        <v>9873.3333333333339</v>
      </c>
      <c r="E7764" s="5">
        <f t="shared" si="486"/>
        <v>10000</v>
      </c>
      <c r="F7764" s="10">
        <f t="shared" si="484"/>
        <v>12617.180103627148</v>
      </c>
      <c r="G7764" s="10">
        <f>IF(F7764&gt;0,MIN('Hourly Model'!$E$8*1000-E7764,F7764),MAX(-E7764,F7764))</f>
        <v>0</v>
      </c>
      <c r="I7764" s="10">
        <f t="shared" si="487"/>
        <v>0</v>
      </c>
    </row>
    <row r="7765" spans="1:9" x14ac:dyDescent="0.2">
      <c r="A7765" s="11">
        <f t="shared" si="485"/>
        <v>43789.458333314506</v>
      </c>
      <c r="B7765" s="5">
        <f>'Load Profile'!E7768</f>
        <v>979.75015963050828</v>
      </c>
      <c r="C7765" s="5">
        <f>'Solar Output'!E7769</f>
        <v>1185.3739999999998</v>
      </c>
      <c r="D7765" s="5">
        <f>'Wind Output'!E7772</f>
        <v>9873.3333333333339</v>
      </c>
      <c r="E7765" s="5">
        <f t="shared" si="486"/>
        <v>10000</v>
      </c>
      <c r="F7765" s="10">
        <f t="shared" si="484"/>
        <v>10078.957173702825</v>
      </c>
      <c r="G7765" s="10">
        <f>IF(F7765&gt;0,MIN('Hourly Model'!$E$8*1000-E7765,F7765),MAX(-E7765,F7765))</f>
        <v>0</v>
      </c>
      <c r="I7765" s="10">
        <f t="shared" si="487"/>
        <v>0</v>
      </c>
    </row>
    <row r="7766" spans="1:9" x14ac:dyDescent="0.2">
      <c r="A7766" s="11">
        <f t="shared" si="485"/>
        <v>43789.49999998117</v>
      </c>
      <c r="B7766" s="5">
        <f>'Load Profile'!E7769</f>
        <v>946.46390293488048</v>
      </c>
      <c r="C7766" s="5">
        <f>'Solar Output'!E7770</f>
        <v>698.93434999999999</v>
      </c>
      <c r="D7766" s="5">
        <f>'Wind Output'!E7773</f>
        <v>6160</v>
      </c>
      <c r="E7766" s="5">
        <f t="shared" si="486"/>
        <v>10000</v>
      </c>
      <c r="F7766" s="10">
        <f t="shared" si="484"/>
        <v>5912.4704470651195</v>
      </c>
      <c r="G7766" s="10">
        <f>IF(F7766&gt;0,MIN('Hourly Model'!$E$8*1000-E7766,F7766),MAX(-E7766,F7766))</f>
        <v>0</v>
      </c>
      <c r="I7766" s="10">
        <f t="shared" si="487"/>
        <v>0</v>
      </c>
    </row>
    <row r="7767" spans="1:9" x14ac:dyDescent="0.2">
      <c r="A7767" s="11">
        <f t="shared" si="485"/>
        <v>43789.541666647834</v>
      </c>
      <c r="B7767" s="5">
        <f>'Load Profile'!E7770</f>
        <v>915.45851045350742</v>
      </c>
      <c r="C7767" s="5">
        <f>'Solar Output'!E7771</f>
        <v>941.94314999999983</v>
      </c>
      <c r="D7767" s="5">
        <f>'Wind Output'!E7774</f>
        <v>7873.333333333333</v>
      </c>
      <c r="E7767" s="5">
        <f t="shared" si="486"/>
        <v>10000</v>
      </c>
      <c r="F7767" s="10">
        <f t="shared" si="484"/>
        <v>7899.8179728798259</v>
      </c>
      <c r="G7767" s="10">
        <f>IF(F7767&gt;0,MIN('Hourly Model'!$E$8*1000-E7767,F7767),MAX(-E7767,F7767))</f>
        <v>0</v>
      </c>
      <c r="I7767" s="10">
        <f t="shared" si="487"/>
        <v>0</v>
      </c>
    </row>
    <row r="7768" spans="1:9" x14ac:dyDescent="0.2">
      <c r="A7768" s="11">
        <f t="shared" si="485"/>
        <v>43789.583333314498</v>
      </c>
      <c r="B7768" s="5">
        <f>'Load Profile'!E7771</f>
        <v>933.13733560361618</v>
      </c>
      <c r="C7768" s="5">
        <f>'Solar Output'!E7772</f>
        <v>3540.1013499999999</v>
      </c>
      <c r="D7768" s="5">
        <f>'Wind Output'!E7775</f>
        <v>7873.333333333333</v>
      </c>
      <c r="E7768" s="5">
        <f t="shared" si="486"/>
        <v>10000</v>
      </c>
      <c r="F7768" s="10">
        <f t="shared" si="484"/>
        <v>10480.297347729716</v>
      </c>
      <c r="G7768" s="10">
        <f>IF(F7768&gt;0,MIN('Hourly Model'!$E$8*1000-E7768,F7768),MAX(-E7768,F7768))</f>
        <v>0</v>
      </c>
      <c r="I7768" s="10">
        <f t="shared" si="487"/>
        <v>0</v>
      </c>
    </row>
    <row r="7769" spans="1:9" x14ac:dyDescent="0.2">
      <c r="A7769" s="11">
        <f t="shared" si="485"/>
        <v>43789.624999981163</v>
      </c>
      <c r="B7769" s="5">
        <f>'Load Profile'!E7772</f>
        <v>1051.7750449660109</v>
      </c>
      <c r="C7769" s="5">
        <f>'Solar Output'!E7773</f>
        <v>1484.3992999999998</v>
      </c>
      <c r="D7769" s="5">
        <f>'Wind Output'!E7776</f>
        <v>9060</v>
      </c>
      <c r="E7769" s="5">
        <f t="shared" si="486"/>
        <v>10000</v>
      </c>
      <c r="F7769" s="10">
        <f t="shared" si="484"/>
        <v>9492.6242550339884</v>
      </c>
      <c r="G7769" s="10">
        <f>IF(F7769&gt;0,MIN('Hourly Model'!$E$8*1000-E7769,F7769),MAX(-E7769,F7769))</f>
        <v>0</v>
      </c>
      <c r="I7769" s="10">
        <f t="shared" si="487"/>
        <v>0</v>
      </c>
    </row>
    <row r="7770" spans="1:9" x14ac:dyDescent="0.2">
      <c r="A7770" s="11">
        <f t="shared" si="485"/>
        <v>43789.666666647827</v>
      </c>
      <c r="B7770" s="5">
        <f>'Load Profile'!E7773</f>
        <v>1386.0838665027518</v>
      </c>
      <c r="C7770" s="5">
        <f>'Solar Output'!E7774</f>
        <v>0</v>
      </c>
      <c r="D7770" s="5">
        <f>'Wind Output'!E7777</f>
        <v>6160</v>
      </c>
      <c r="E7770" s="5">
        <f t="shared" si="486"/>
        <v>10000</v>
      </c>
      <c r="F7770" s="10">
        <f t="shared" si="484"/>
        <v>4773.9161334972487</v>
      </c>
      <c r="G7770" s="10">
        <f>IF(F7770&gt;0,MIN('Hourly Model'!$E$8*1000-E7770,F7770),MAX(-E7770,F7770))</f>
        <v>0</v>
      </c>
      <c r="I7770" s="10">
        <f t="shared" si="487"/>
        <v>0</v>
      </c>
    </row>
    <row r="7771" spans="1:9" x14ac:dyDescent="0.2">
      <c r="A7771" s="11">
        <f t="shared" si="485"/>
        <v>43789.708333314491</v>
      </c>
      <c r="B7771" s="5">
        <f>'Load Profile'!E7774</f>
        <v>1955.5030814197021</v>
      </c>
      <c r="C7771" s="5">
        <f>'Solar Output'!E7775</f>
        <v>0</v>
      </c>
      <c r="D7771" s="5">
        <f>'Wind Output'!E7778</f>
        <v>1666.6666666666667</v>
      </c>
      <c r="E7771" s="5">
        <f t="shared" si="486"/>
        <v>10000</v>
      </c>
      <c r="F7771" s="10">
        <f t="shared" si="484"/>
        <v>-288.83641475303534</v>
      </c>
      <c r="G7771" s="10">
        <f>IF(F7771&gt;0,MIN('Hourly Model'!$E$8*1000-E7771,F7771),MAX(-E7771,F7771))</f>
        <v>-288.83641475303534</v>
      </c>
      <c r="I7771" s="10">
        <f t="shared" si="487"/>
        <v>0</v>
      </c>
    </row>
    <row r="7772" spans="1:9" x14ac:dyDescent="0.2">
      <c r="A7772" s="11">
        <f t="shared" si="485"/>
        <v>43789.749999981155</v>
      </c>
      <c r="B7772" s="5">
        <f>'Load Profile'!E7775</f>
        <v>2242.0257989151569</v>
      </c>
      <c r="C7772" s="5">
        <f>'Solar Output'!E7776</f>
        <v>0</v>
      </c>
      <c r="D7772" s="5">
        <f>'Wind Output'!E7779</f>
        <v>1666.6666666666667</v>
      </c>
      <c r="E7772" s="5">
        <f t="shared" si="486"/>
        <v>9711.1635852469644</v>
      </c>
      <c r="F7772" s="10">
        <f t="shared" si="484"/>
        <v>-575.35913224849014</v>
      </c>
      <c r="G7772" s="10">
        <f>IF(F7772&gt;0,MIN('Hourly Model'!$E$8*1000-E7772,F7772),MAX(-E7772,F7772))</f>
        <v>-575.35913224849014</v>
      </c>
      <c r="I7772" s="10">
        <f t="shared" si="487"/>
        <v>0</v>
      </c>
    </row>
    <row r="7773" spans="1:9" x14ac:dyDescent="0.2">
      <c r="A7773" s="11">
        <f t="shared" si="485"/>
        <v>43789.79166664782</v>
      </c>
      <c r="B7773" s="5">
        <f>'Load Profile'!E7776</f>
        <v>2142.5243272284547</v>
      </c>
      <c r="C7773" s="5">
        <f>'Solar Output'!E7777</f>
        <v>0</v>
      </c>
      <c r="D7773" s="5">
        <f>'Wind Output'!E7780</f>
        <v>1666.6666666666667</v>
      </c>
      <c r="E7773" s="5">
        <f t="shared" si="486"/>
        <v>9135.8044529984745</v>
      </c>
      <c r="F7773" s="10">
        <f t="shared" si="484"/>
        <v>-475.85766056178795</v>
      </c>
      <c r="G7773" s="10">
        <f>IF(F7773&gt;0,MIN('Hourly Model'!$E$8*1000-E7773,F7773),MAX(-E7773,F7773))</f>
        <v>-475.85766056178795</v>
      </c>
      <c r="I7773" s="10">
        <f t="shared" si="487"/>
        <v>0</v>
      </c>
    </row>
    <row r="7774" spans="1:9" x14ac:dyDescent="0.2">
      <c r="A7774" s="11">
        <f t="shared" si="485"/>
        <v>43789.833333314484</v>
      </c>
      <c r="B7774" s="5">
        <f>'Load Profile'!E7777</f>
        <v>2050.5114448196005</v>
      </c>
      <c r="C7774" s="5">
        <f>'Solar Output'!E7778</f>
        <v>0</v>
      </c>
      <c r="D7774" s="5">
        <f>'Wind Output'!E7781</f>
        <v>4266.666666666667</v>
      </c>
      <c r="E7774" s="5">
        <f t="shared" si="486"/>
        <v>8659.9467924366872</v>
      </c>
      <c r="F7774" s="10">
        <f t="shared" si="484"/>
        <v>2216.1552218470665</v>
      </c>
      <c r="G7774" s="10">
        <f>IF(F7774&gt;0,MIN('Hourly Model'!$E$8*1000-E7774,F7774),MAX(-E7774,F7774))</f>
        <v>1340.0532075633128</v>
      </c>
      <c r="I7774" s="10">
        <f t="shared" si="487"/>
        <v>0</v>
      </c>
    </row>
    <row r="7775" spans="1:9" x14ac:dyDescent="0.2">
      <c r="A7775" s="11">
        <f t="shared" si="485"/>
        <v>43789.874999981148</v>
      </c>
      <c r="B7775" s="5">
        <f>'Load Profile'!E7778</f>
        <v>1877.2773395482416</v>
      </c>
      <c r="C7775" s="5">
        <f>'Solar Output'!E7779</f>
        <v>0</v>
      </c>
      <c r="D7775" s="5">
        <f>'Wind Output'!E7782</f>
        <v>2773.3333333333335</v>
      </c>
      <c r="E7775" s="5">
        <f t="shared" si="486"/>
        <v>10000</v>
      </c>
      <c r="F7775" s="10">
        <f t="shared" si="484"/>
        <v>896.05599378509191</v>
      </c>
      <c r="G7775" s="10">
        <f>IF(F7775&gt;0,MIN('Hourly Model'!$E$8*1000-E7775,F7775),MAX(-E7775,F7775))</f>
        <v>0</v>
      </c>
      <c r="I7775" s="10">
        <f t="shared" si="487"/>
        <v>0</v>
      </c>
    </row>
    <row r="7776" spans="1:9" x14ac:dyDescent="0.2">
      <c r="A7776" s="11">
        <f t="shared" si="485"/>
        <v>43789.916666647812</v>
      </c>
      <c r="B7776" s="5">
        <f>'Load Profile'!E7779</f>
        <v>1536.8564922138833</v>
      </c>
      <c r="C7776" s="5">
        <f>'Solar Output'!E7780</f>
        <v>0</v>
      </c>
      <c r="D7776" s="5">
        <f>'Wind Output'!E7783</f>
        <v>1666.6666666666667</v>
      </c>
      <c r="E7776" s="5">
        <f t="shared" si="486"/>
        <v>10000</v>
      </c>
      <c r="F7776" s="10">
        <f t="shared" si="484"/>
        <v>129.81017445278349</v>
      </c>
      <c r="G7776" s="10">
        <f>IF(F7776&gt;0,MIN('Hourly Model'!$E$8*1000-E7776,F7776),MAX(-E7776,F7776))</f>
        <v>0</v>
      </c>
      <c r="I7776" s="10">
        <f t="shared" si="487"/>
        <v>0</v>
      </c>
    </row>
    <row r="7777" spans="1:9" x14ac:dyDescent="0.2">
      <c r="A7777" s="11">
        <f t="shared" si="485"/>
        <v>43789.958333314476</v>
      </c>
      <c r="B7777" s="5">
        <f>'Load Profile'!E7780</f>
        <v>1218.8482920602798</v>
      </c>
      <c r="C7777" s="5">
        <f>'Solar Output'!E7781</f>
        <v>0</v>
      </c>
      <c r="D7777" s="5">
        <f>'Wind Output'!E7784</f>
        <v>1666.6666666666667</v>
      </c>
      <c r="E7777" s="5">
        <f t="shared" si="486"/>
        <v>10000</v>
      </c>
      <c r="F7777" s="10">
        <f t="shared" si="484"/>
        <v>447.8183746063869</v>
      </c>
      <c r="G7777" s="10">
        <f>IF(F7777&gt;0,MIN('Hourly Model'!$E$8*1000-E7777,F7777),MAX(-E7777,F7777))</f>
        <v>0</v>
      </c>
      <c r="I7777" s="10">
        <f t="shared" si="487"/>
        <v>0</v>
      </c>
    </row>
    <row r="7778" spans="1:9" x14ac:dyDescent="0.2">
      <c r="A7778" s="11">
        <f t="shared" si="485"/>
        <v>43789.999999981141</v>
      </c>
      <c r="B7778" s="5">
        <f>'Load Profile'!E7781</f>
        <v>898.9748284089859</v>
      </c>
      <c r="C7778" s="5">
        <f>'Solar Output'!E7782</f>
        <v>0</v>
      </c>
      <c r="D7778" s="5">
        <f>'Wind Output'!E7785</f>
        <v>2773.3333333333335</v>
      </c>
      <c r="E7778" s="5">
        <f t="shared" si="486"/>
        <v>10000</v>
      </c>
      <c r="F7778" s="10">
        <f t="shared" si="484"/>
        <v>1874.3585049243475</v>
      </c>
      <c r="G7778" s="10">
        <f>IF(F7778&gt;0,MIN('Hourly Model'!$E$8*1000-E7778,F7778),MAX(-E7778,F7778))</f>
        <v>0</v>
      </c>
      <c r="I7778" s="10">
        <f t="shared" si="487"/>
        <v>0</v>
      </c>
    </row>
    <row r="7779" spans="1:9" x14ac:dyDescent="0.2">
      <c r="A7779" s="11">
        <f t="shared" si="485"/>
        <v>43790.041666647805</v>
      </c>
      <c r="B7779" s="5">
        <f>'Load Profile'!E7782</f>
        <v>774.09678686831069</v>
      </c>
      <c r="C7779" s="5">
        <f>'Solar Output'!E7783</f>
        <v>0</v>
      </c>
      <c r="D7779" s="5">
        <f>'Wind Output'!E7786</f>
        <v>1666.6666666666667</v>
      </c>
      <c r="E7779" s="5">
        <f t="shared" si="486"/>
        <v>10000</v>
      </c>
      <c r="F7779" s="10">
        <f t="shared" si="484"/>
        <v>892.56987979835606</v>
      </c>
      <c r="G7779" s="10">
        <f>IF(F7779&gt;0,MIN('Hourly Model'!$E$8*1000-E7779,F7779),MAX(-E7779,F7779))</f>
        <v>0</v>
      </c>
      <c r="I7779" s="10">
        <f t="shared" si="487"/>
        <v>0</v>
      </c>
    </row>
    <row r="7780" spans="1:9" x14ac:dyDescent="0.2">
      <c r="A7780" s="11">
        <f t="shared" si="485"/>
        <v>43790.083333314469</v>
      </c>
      <c r="B7780" s="5">
        <f>'Load Profile'!E7783</f>
        <v>723.31353047479649</v>
      </c>
      <c r="C7780" s="5">
        <f>'Solar Output'!E7784</f>
        <v>0</v>
      </c>
      <c r="D7780" s="5">
        <f>'Wind Output'!E7787</f>
        <v>286.66666666666669</v>
      </c>
      <c r="E7780" s="5">
        <f t="shared" si="486"/>
        <v>10000</v>
      </c>
      <c r="F7780" s="10">
        <f t="shared" si="484"/>
        <v>-436.64686380812981</v>
      </c>
      <c r="G7780" s="10">
        <f>IF(F7780&gt;0,MIN('Hourly Model'!$E$8*1000-E7780,F7780),MAX(-E7780,F7780))</f>
        <v>-436.64686380812981</v>
      </c>
      <c r="I7780" s="10">
        <f t="shared" si="487"/>
        <v>0</v>
      </c>
    </row>
    <row r="7781" spans="1:9" x14ac:dyDescent="0.2">
      <c r="A7781" s="11">
        <f t="shared" si="485"/>
        <v>43790.124999981133</v>
      </c>
      <c r="B7781" s="5">
        <f>'Load Profile'!E7784</f>
        <v>723.01234253287237</v>
      </c>
      <c r="C7781" s="5">
        <f>'Solar Output'!E7785</f>
        <v>0</v>
      </c>
      <c r="D7781" s="5">
        <f>'Wind Output'!E7788</f>
        <v>286.66666666666669</v>
      </c>
      <c r="E7781" s="5">
        <f t="shared" si="486"/>
        <v>9563.3531361918704</v>
      </c>
      <c r="F7781" s="10">
        <f t="shared" si="484"/>
        <v>-436.34567586620568</v>
      </c>
      <c r="G7781" s="10">
        <f>IF(F7781&gt;0,MIN('Hourly Model'!$E$8*1000-E7781,F7781),MAX(-E7781,F7781))</f>
        <v>-436.34567586620568</v>
      </c>
      <c r="I7781" s="10">
        <f t="shared" si="487"/>
        <v>0</v>
      </c>
    </row>
    <row r="7782" spans="1:9" x14ac:dyDescent="0.2">
      <c r="A7782" s="11">
        <f t="shared" si="485"/>
        <v>43790.166666647798</v>
      </c>
      <c r="B7782" s="5">
        <f>'Load Profile'!E7785</f>
        <v>726.87966367142644</v>
      </c>
      <c r="C7782" s="5">
        <f>'Solar Output'!E7786</f>
        <v>0</v>
      </c>
      <c r="D7782" s="5">
        <f>'Wind Output'!E7789</f>
        <v>286.66666666666669</v>
      </c>
      <c r="E7782" s="5">
        <f t="shared" si="486"/>
        <v>9127.0074603256653</v>
      </c>
      <c r="F7782" s="10">
        <f t="shared" si="484"/>
        <v>-440.21299700475976</v>
      </c>
      <c r="G7782" s="10">
        <f>IF(F7782&gt;0,MIN('Hourly Model'!$E$8*1000-E7782,F7782),MAX(-E7782,F7782))</f>
        <v>-440.21299700475976</v>
      </c>
      <c r="I7782" s="10">
        <f t="shared" si="487"/>
        <v>0</v>
      </c>
    </row>
    <row r="7783" spans="1:9" x14ac:dyDescent="0.2">
      <c r="A7783" s="11">
        <f t="shared" si="485"/>
        <v>43790.208333314462</v>
      </c>
      <c r="B7783" s="5">
        <f>'Load Profile'!E7786</f>
        <v>789.77828879111087</v>
      </c>
      <c r="C7783" s="5">
        <f>'Solar Output'!E7787</f>
        <v>0</v>
      </c>
      <c r="D7783" s="5">
        <f>'Wind Output'!E7790</f>
        <v>0</v>
      </c>
      <c r="E7783" s="5">
        <f t="shared" si="486"/>
        <v>8686.7944633209063</v>
      </c>
      <c r="F7783" s="10">
        <f t="shared" si="484"/>
        <v>-789.77828879111087</v>
      </c>
      <c r="G7783" s="10">
        <f>IF(F7783&gt;0,MIN('Hourly Model'!$E$8*1000-E7783,F7783),MAX(-E7783,F7783))</f>
        <v>-789.77828879111087</v>
      </c>
      <c r="I7783" s="10">
        <f t="shared" si="487"/>
        <v>0</v>
      </c>
    </row>
    <row r="7784" spans="1:9" x14ac:dyDescent="0.2">
      <c r="A7784" s="11">
        <f t="shared" si="485"/>
        <v>43790.249999981126</v>
      </c>
      <c r="B7784" s="5">
        <f>'Load Profile'!E7787</f>
        <v>973.66298894915326</v>
      </c>
      <c r="C7784" s="5">
        <f>'Solar Output'!E7788</f>
        <v>0</v>
      </c>
      <c r="D7784" s="5">
        <f>'Wind Output'!E7791</f>
        <v>0</v>
      </c>
      <c r="E7784" s="5">
        <f t="shared" si="486"/>
        <v>7897.0161745297955</v>
      </c>
      <c r="F7784" s="10">
        <f t="shared" si="484"/>
        <v>-973.66298894915326</v>
      </c>
      <c r="G7784" s="10">
        <f>IF(F7784&gt;0,MIN('Hourly Model'!$E$8*1000-E7784,F7784),MAX(-E7784,F7784))</f>
        <v>-973.66298894915326</v>
      </c>
      <c r="I7784" s="10">
        <f t="shared" si="487"/>
        <v>0</v>
      </c>
    </row>
    <row r="7785" spans="1:9" x14ac:dyDescent="0.2">
      <c r="A7785" s="11">
        <f t="shared" si="485"/>
        <v>43790.29166664779</v>
      </c>
      <c r="B7785" s="5">
        <f>'Load Profile'!E7788</f>
        <v>1277.3755363700361</v>
      </c>
      <c r="C7785" s="5">
        <f>'Solar Output'!E7789</f>
        <v>0</v>
      </c>
      <c r="D7785" s="5">
        <f>'Wind Output'!E7792</f>
        <v>286.66666666666669</v>
      </c>
      <c r="E7785" s="5">
        <f t="shared" si="486"/>
        <v>6923.3531855806423</v>
      </c>
      <c r="F7785" s="10">
        <f t="shared" si="484"/>
        <v>-990.70886970336937</v>
      </c>
      <c r="G7785" s="10">
        <f>IF(F7785&gt;0,MIN('Hourly Model'!$E$8*1000-E7785,F7785),MAX(-E7785,F7785))</f>
        <v>-990.70886970336937</v>
      </c>
      <c r="I7785" s="10">
        <f t="shared" si="487"/>
        <v>0</v>
      </c>
    </row>
    <row r="7786" spans="1:9" x14ac:dyDescent="0.2">
      <c r="A7786" s="11">
        <f t="shared" si="485"/>
        <v>43790.333333314455</v>
      </c>
      <c r="B7786" s="5">
        <f>'Load Profile'!E7789</f>
        <v>1237.7622264905976</v>
      </c>
      <c r="C7786" s="5">
        <f>'Solar Output'!E7790</f>
        <v>439.52539999999999</v>
      </c>
      <c r="D7786" s="5">
        <f>'Wind Output'!E7793</f>
        <v>2773.3333333333335</v>
      </c>
      <c r="E7786" s="5">
        <f t="shared" si="486"/>
        <v>5932.6443158772727</v>
      </c>
      <c r="F7786" s="10">
        <f t="shared" si="484"/>
        <v>1975.0965068427358</v>
      </c>
      <c r="G7786" s="10">
        <f>IF(F7786&gt;0,MIN('Hourly Model'!$E$8*1000-E7786,F7786),MAX(-E7786,F7786))</f>
        <v>1975.0965068427358</v>
      </c>
      <c r="I7786" s="10">
        <f t="shared" si="487"/>
        <v>0</v>
      </c>
    </row>
    <row r="7787" spans="1:9" x14ac:dyDescent="0.2">
      <c r="A7787" s="11">
        <f t="shared" si="485"/>
        <v>43790.374999981119</v>
      </c>
      <c r="B7787" s="5">
        <f>'Load Profile'!E7790</f>
        <v>1108.0844817678797</v>
      </c>
      <c r="C7787" s="5">
        <f>'Solar Output'!E7791</f>
        <v>697.30250000000001</v>
      </c>
      <c r="D7787" s="5">
        <f>'Wind Output'!E7794</f>
        <v>6160</v>
      </c>
      <c r="E7787" s="5">
        <f t="shared" si="486"/>
        <v>7907.7408227200085</v>
      </c>
      <c r="F7787" s="10">
        <f t="shared" si="484"/>
        <v>5749.2180182321199</v>
      </c>
      <c r="G7787" s="10">
        <f>IF(F7787&gt;0,MIN('Hourly Model'!$E$8*1000-E7787,F7787),MAX(-E7787,F7787))</f>
        <v>2092.2591772799915</v>
      </c>
      <c r="I7787" s="10">
        <f t="shared" si="487"/>
        <v>0</v>
      </c>
    </row>
    <row r="7788" spans="1:9" x14ac:dyDescent="0.2">
      <c r="A7788" s="11">
        <f t="shared" si="485"/>
        <v>43790.416666647783</v>
      </c>
      <c r="B7788" s="5">
        <f>'Load Profile'!E7791</f>
        <v>1142.6553770785833</v>
      </c>
      <c r="C7788" s="5">
        <f>'Solar Output'!E7792</f>
        <v>1731.3364999999999</v>
      </c>
      <c r="D7788" s="5">
        <f>'Wind Output'!E7795</f>
        <v>9060</v>
      </c>
      <c r="E7788" s="5">
        <f t="shared" si="486"/>
        <v>10000</v>
      </c>
      <c r="F7788" s="10">
        <f t="shared" si="484"/>
        <v>9648.6811229214163</v>
      </c>
      <c r="G7788" s="10">
        <f>IF(F7788&gt;0,MIN('Hourly Model'!$E$8*1000-E7788,F7788),MAX(-E7788,F7788))</f>
        <v>0</v>
      </c>
      <c r="I7788" s="10">
        <f t="shared" si="487"/>
        <v>0</v>
      </c>
    </row>
    <row r="7789" spans="1:9" x14ac:dyDescent="0.2">
      <c r="A7789" s="11">
        <f t="shared" si="485"/>
        <v>43790.458333314447</v>
      </c>
      <c r="B7789" s="5">
        <f>'Load Profile'!E7792</f>
        <v>1120.9661884638331</v>
      </c>
      <c r="C7789" s="5">
        <f>'Solar Output'!E7793</f>
        <v>1547.3456999999999</v>
      </c>
      <c r="D7789" s="5">
        <f>'Wind Output'!E7796</f>
        <v>10000</v>
      </c>
      <c r="E7789" s="5">
        <f t="shared" si="486"/>
        <v>10000</v>
      </c>
      <c r="F7789" s="10">
        <f t="shared" si="484"/>
        <v>10426.379511536166</v>
      </c>
      <c r="G7789" s="10">
        <f>IF(F7789&gt;0,MIN('Hourly Model'!$E$8*1000-E7789,F7789),MAX(-E7789,F7789))</f>
        <v>0</v>
      </c>
      <c r="I7789" s="10">
        <f t="shared" si="487"/>
        <v>0</v>
      </c>
    </row>
    <row r="7790" spans="1:9" x14ac:dyDescent="0.2">
      <c r="A7790" s="11">
        <f t="shared" si="485"/>
        <v>43790.499999981112</v>
      </c>
      <c r="B7790" s="5">
        <f>'Load Profile'!E7793</f>
        <v>1090.3934521297583</v>
      </c>
      <c r="C7790" s="5">
        <f>'Solar Output'!E7794</f>
        <v>922.2263999999999</v>
      </c>
      <c r="D7790" s="5">
        <f>'Wind Output'!E7797</f>
        <v>9573.3333333333339</v>
      </c>
      <c r="E7790" s="5">
        <f t="shared" si="486"/>
        <v>10000</v>
      </c>
      <c r="F7790" s="10">
        <f t="shared" si="484"/>
        <v>9405.1662812035756</v>
      </c>
      <c r="G7790" s="10">
        <f>IF(F7790&gt;0,MIN('Hourly Model'!$E$8*1000-E7790,F7790),MAX(-E7790,F7790))</f>
        <v>0</v>
      </c>
      <c r="I7790" s="10">
        <f t="shared" si="487"/>
        <v>0</v>
      </c>
    </row>
    <row r="7791" spans="1:9" x14ac:dyDescent="0.2">
      <c r="A7791" s="11">
        <f t="shared" si="485"/>
        <v>43790.541666647776</v>
      </c>
      <c r="B7791" s="5">
        <f>'Load Profile'!E7794</f>
        <v>1058.3574912392073</v>
      </c>
      <c r="C7791" s="5">
        <f>'Solar Output'!E7795</f>
        <v>735.63315</v>
      </c>
      <c r="D7791" s="5">
        <f>'Wind Output'!E7798</f>
        <v>9573.3333333333339</v>
      </c>
      <c r="E7791" s="5">
        <f t="shared" si="486"/>
        <v>10000</v>
      </c>
      <c r="F7791" s="10">
        <f t="shared" si="484"/>
        <v>9250.6089920941267</v>
      </c>
      <c r="G7791" s="10">
        <f>IF(F7791&gt;0,MIN('Hourly Model'!$E$8*1000-E7791,F7791),MAX(-E7791,F7791))</f>
        <v>0</v>
      </c>
      <c r="I7791" s="10">
        <f t="shared" si="487"/>
        <v>0</v>
      </c>
    </row>
    <row r="7792" spans="1:9" x14ac:dyDescent="0.2">
      <c r="A7792" s="11">
        <f t="shared" si="485"/>
        <v>43790.58333331444</v>
      </c>
      <c r="B7792" s="5">
        <f>'Load Profile'!E7795</f>
        <v>1072.0868932394217</v>
      </c>
      <c r="C7792" s="5">
        <f>'Solar Output'!E7796</f>
        <v>3619.4409999999998</v>
      </c>
      <c r="D7792" s="5">
        <f>'Wind Output'!E7799</f>
        <v>9573.3333333333339</v>
      </c>
      <c r="E7792" s="5">
        <f t="shared" si="486"/>
        <v>10000</v>
      </c>
      <c r="F7792" s="10">
        <f t="shared" si="484"/>
        <v>12120.687440093912</v>
      </c>
      <c r="G7792" s="10">
        <f>IF(F7792&gt;0,MIN('Hourly Model'!$E$8*1000-E7792,F7792),MAX(-E7792,F7792))</f>
        <v>0</v>
      </c>
      <c r="I7792" s="10">
        <f t="shared" si="487"/>
        <v>0</v>
      </c>
    </row>
    <row r="7793" spans="1:9" x14ac:dyDescent="0.2">
      <c r="A7793" s="11">
        <f t="shared" si="485"/>
        <v>43790.624999981104</v>
      </c>
      <c r="B7793" s="5">
        <f>'Load Profile'!E7796</f>
        <v>1172.0326828684611</v>
      </c>
      <c r="C7793" s="5">
        <f>'Solar Output'!E7797</f>
        <v>1556.7906499999999</v>
      </c>
      <c r="D7793" s="5">
        <f>'Wind Output'!E7800</f>
        <v>4266.666666666667</v>
      </c>
      <c r="E7793" s="5">
        <f t="shared" si="486"/>
        <v>10000</v>
      </c>
      <c r="F7793" s="10">
        <f t="shared" si="484"/>
        <v>4651.4246337982058</v>
      </c>
      <c r="G7793" s="10">
        <f>IF(F7793&gt;0,MIN('Hourly Model'!$E$8*1000-E7793,F7793),MAX(-E7793,F7793))</f>
        <v>0</v>
      </c>
      <c r="I7793" s="10">
        <f t="shared" si="487"/>
        <v>0</v>
      </c>
    </row>
    <row r="7794" spans="1:9" x14ac:dyDescent="0.2">
      <c r="A7794" s="11">
        <f t="shared" si="485"/>
        <v>43790.666666647769</v>
      </c>
      <c r="B7794" s="5">
        <f>'Load Profile'!E7797</f>
        <v>1491.0444699351463</v>
      </c>
      <c r="C7794" s="5">
        <f>'Solar Output'!E7798</f>
        <v>0</v>
      </c>
      <c r="D7794" s="5">
        <f>'Wind Output'!E7801</f>
        <v>4266.666666666667</v>
      </c>
      <c r="E7794" s="5">
        <f t="shared" si="486"/>
        <v>10000</v>
      </c>
      <c r="F7794" s="10">
        <f t="shared" si="484"/>
        <v>2775.6221967315205</v>
      </c>
      <c r="G7794" s="10">
        <f>IF(F7794&gt;0,MIN('Hourly Model'!$E$8*1000-E7794,F7794),MAX(-E7794,F7794))</f>
        <v>0</v>
      </c>
      <c r="I7794" s="10">
        <f t="shared" si="487"/>
        <v>0</v>
      </c>
    </row>
    <row r="7795" spans="1:9" x14ac:dyDescent="0.2">
      <c r="A7795" s="11">
        <f t="shared" si="485"/>
        <v>43790.708333314433</v>
      </c>
      <c r="B7795" s="5">
        <f>'Load Profile'!E7798</f>
        <v>2052.8649510964983</v>
      </c>
      <c r="C7795" s="5">
        <f>'Solar Output'!E7799</f>
        <v>0</v>
      </c>
      <c r="D7795" s="5">
        <f>'Wind Output'!E7802</f>
        <v>873.33333333333337</v>
      </c>
      <c r="E7795" s="5">
        <f t="shared" si="486"/>
        <v>10000</v>
      </c>
      <c r="F7795" s="10">
        <f t="shared" si="484"/>
        <v>-1179.5316177631648</v>
      </c>
      <c r="G7795" s="10">
        <f>IF(F7795&gt;0,MIN('Hourly Model'!$E$8*1000-E7795,F7795),MAX(-E7795,F7795))</f>
        <v>-1179.5316177631648</v>
      </c>
      <c r="I7795" s="10">
        <f t="shared" si="487"/>
        <v>0</v>
      </c>
    </row>
    <row r="7796" spans="1:9" x14ac:dyDescent="0.2">
      <c r="A7796" s="11">
        <f t="shared" si="485"/>
        <v>43790.749999981097</v>
      </c>
      <c r="B7796" s="5">
        <f>'Load Profile'!E7799</f>
        <v>2323.9930281824368</v>
      </c>
      <c r="C7796" s="5">
        <f>'Solar Output'!E7800</f>
        <v>0</v>
      </c>
      <c r="D7796" s="5">
        <f>'Wind Output'!E7803</f>
        <v>4266.666666666667</v>
      </c>
      <c r="E7796" s="5">
        <f t="shared" si="486"/>
        <v>8820.4683822368352</v>
      </c>
      <c r="F7796" s="10">
        <f t="shared" si="484"/>
        <v>1942.6736384842302</v>
      </c>
      <c r="G7796" s="10">
        <f>IF(F7796&gt;0,MIN('Hourly Model'!$E$8*1000-E7796,F7796),MAX(-E7796,F7796))</f>
        <v>1179.5316177631648</v>
      </c>
      <c r="I7796" s="10">
        <f t="shared" si="487"/>
        <v>0</v>
      </c>
    </row>
    <row r="7797" spans="1:9" x14ac:dyDescent="0.2">
      <c r="A7797" s="11">
        <f t="shared" si="485"/>
        <v>43790.791666647761</v>
      </c>
      <c r="B7797" s="5">
        <f>'Load Profile'!E7800</f>
        <v>2215.8608992632239</v>
      </c>
      <c r="C7797" s="5">
        <f>'Solar Output'!E7801</f>
        <v>0</v>
      </c>
      <c r="D7797" s="5">
        <f>'Wind Output'!E7804</f>
        <v>2773.3333333333335</v>
      </c>
      <c r="E7797" s="5">
        <f t="shared" si="486"/>
        <v>10000</v>
      </c>
      <c r="F7797" s="10">
        <f t="shared" si="484"/>
        <v>557.47243407010956</v>
      </c>
      <c r="G7797" s="10">
        <f>IF(F7797&gt;0,MIN('Hourly Model'!$E$8*1000-E7797,F7797),MAX(-E7797,F7797))</f>
        <v>0</v>
      </c>
      <c r="I7797" s="10">
        <f t="shared" si="487"/>
        <v>0</v>
      </c>
    </row>
    <row r="7798" spans="1:9" x14ac:dyDescent="0.2">
      <c r="A7798" s="11">
        <f t="shared" si="485"/>
        <v>43790.833333314426</v>
      </c>
      <c r="B7798" s="5">
        <f>'Load Profile'!E7801</f>
        <v>2122.0280565671164</v>
      </c>
      <c r="C7798" s="5">
        <f>'Solar Output'!E7802</f>
        <v>0</v>
      </c>
      <c r="D7798" s="5">
        <f>'Wind Output'!E7805</f>
        <v>4266.666666666667</v>
      </c>
      <c r="E7798" s="5">
        <f t="shared" si="486"/>
        <v>10000</v>
      </c>
      <c r="F7798" s="10">
        <f t="shared" si="484"/>
        <v>2144.6386100995505</v>
      </c>
      <c r="G7798" s="10">
        <f>IF(F7798&gt;0,MIN('Hourly Model'!$E$8*1000-E7798,F7798),MAX(-E7798,F7798))</f>
        <v>0</v>
      </c>
      <c r="I7798" s="10">
        <f t="shared" si="487"/>
        <v>0</v>
      </c>
    </row>
    <row r="7799" spans="1:9" x14ac:dyDescent="0.2">
      <c r="A7799" s="11">
        <f t="shared" si="485"/>
        <v>43790.87499998109</v>
      </c>
      <c r="B7799" s="5">
        <f>'Load Profile'!E7802</f>
        <v>1943.9226226293224</v>
      </c>
      <c r="C7799" s="5">
        <f>'Solar Output'!E7803</f>
        <v>0</v>
      </c>
      <c r="D7799" s="5">
        <f>'Wind Output'!E7806</f>
        <v>2773.3333333333335</v>
      </c>
      <c r="E7799" s="5">
        <f t="shared" si="486"/>
        <v>10000</v>
      </c>
      <c r="F7799" s="10">
        <f t="shared" si="484"/>
        <v>829.41071070401108</v>
      </c>
      <c r="G7799" s="10">
        <f>IF(F7799&gt;0,MIN('Hourly Model'!$E$8*1000-E7799,F7799),MAX(-E7799,F7799))</f>
        <v>0</v>
      </c>
      <c r="I7799" s="10">
        <f t="shared" si="487"/>
        <v>0</v>
      </c>
    </row>
    <row r="7800" spans="1:9" x14ac:dyDescent="0.2">
      <c r="A7800" s="11">
        <f t="shared" si="485"/>
        <v>43790.916666647754</v>
      </c>
      <c r="B7800" s="5">
        <f>'Load Profile'!E7803</f>
        <v>1593.0726157888162</v>
      </c>
      <c r="C7800" s="5">
        <f>'Solar Output'!E7804</f>
        <v>0</v>
      </c>
      <c r="D7800" s="5">
        <f>'Wind Output'!E7807</f>
        <v>1666.6666666666667</v>
      </c>
      <c r="E7800" s="5">
        <f t="shared" si="486"/>
        <v>10000</v>
      </c>
      <c r="F7800" s="10">
        <f t="shared" si="484"/>
        <v>73.594050877850577</v>
      </c>
      <c r="G7800" s="10">
        <f>IF(F7800&gt;0,MIN('Hourly Model'!$E$8*1000-E7800,F7800),MAX(-E7800,F7800))</f>
        <v>0</v>
      </c>
      <c r="I7800" s="10">
        <f t="shared" si="487"/>
        <v>0</v>
      </c>
    </row>
    <row r="7801" spans="1:9" x14ac:dyDescent="0.2">
      <c r="A7801" s="11">
        <f t="shared" si="485"/>
        <v>43790.958333314418</v>
      </c>
      <c r="B7801" s="5">
        <f>'Load Profile'!E7804</f>
        <v>1273.7953952578205</v>
      </c>
      <c r="C7801" s="5">
        <f>'Solar Output'!E7805</f>
        <v>0</v>
      </c>
      <c r="D7801" s="5">
        <f>'Wind Output'!E7808</f>
        <v>286.66666666666669</v>
      </c>
      <c r="E7801" s="5">
        <f t="shared" si="486"/>
        <v>10000</v>
      </c>
      <c r="F7801" s="10">
        <f t="shared" si="484"/>
        <v>-987.12872859115373</v>
      </c>
      <c r="G7801" s="10">
        <f>IF(F7801&gt;0,MIN('Hourly Model'!$E$8*1000-E7801,F7801),MAX(-E7801,F7801))</f>
        <v>-987.12872859115373</v>
      </c>
      <c r="I7801" s="10">
        <f t="shared" si="487"/>
        <v>0</v>
      </c>
    </row>
    <row r="7802" spans="1:9" x14ac:dyDescent="0.2">
      <c r="A7802" s="11">
        <f t="shared" si="485"/>
        <v>43790.999999981083</v>
      </c>
      <c r="B7802" s="5">
        <f>'Load Profile'!E7805</f>
        <v>941.22797559344872</v>
      </c>
      <c r="C7802" s="5">
        <f>'Solar Output'!E7806</f>
        <v>0</v>
      </c>
      <c r="D7802" s="5">
        <f>'Wind Output'!E7809</f>
        <v>286.66666666666669</v>
      </c>
      <c r="E7802" s="5">
        <f t="shared" si="486"/>
        <v>9012.871271408847</v>
      </c>
      <c r="F7802" s="10">
        <f t="shared" si="484"/>
        <v>-654.56130892678198</v>
      </c>
      <c r="G7802" s="10">
        <f>IF(F7802&gt;0,MIN('Hourly Model'!$E$8*1000-E7802,F7802),MAX(-E7802,F7802))</f>
        <v>-654.56130892678198</v>
      </c>
      <c r="I7802" s="10">
        <f t="shared" si="487"/>
        <v>0</v>
      </c>
    </row>
    <row r="7803" spans="1:9" x14ac:dyDescent="0.2">
      <c r="A7803" s="11">
        <f t="shared" si="485"/>
        <v>43791.041666647747</v>
      </c>
      <c r="B7803" s="5">
        <f>'Load Profile'!E7806</f>
        <v>815.48475160496253</v>
      </c>
      <c r="C7803" s="5">
        <f>'Solar Output'!E7807</f>
        <v>0</v>
      </c>
      <c r="D7803" s="5">
        <f>'Wind Output'!E7810</f>
        <v>286.66666666666669</v>
      </c>
      <c r="E7803" s="5">
        <f t="shared" si="486"/>
        <v>8358.3099624820643</v>
      </c>
      <c r="F7803" s="10">
        <f t="shared" si="484"/>
        <v>-528.8180849382959</v>
      </c>
      <c r="G7803" s="10">
        <f>IF(F7803&gt;0,MIN('Hourly Model'!$E$8*1000-E7803,F7803),MAX(-E7803,F7803))</f>
        <v>-528.8180849382959</v>
      </c>
      <c r="I7803" s="10">
        <f t="shared" si="487"/>
        <v>0</v>
      </c>
    </row>
    <row r="7804" spans="1:9" x14ac:dyDescent="0.2">
      <c r="A7804" s="11">
        <f t="shared" si="485"/>
        <v>43791.083333314411</v>
      </c>
      <c r="B7804" s="5">
        <f>'Load Profile'!E7807</f>
        <v>757.07483662840752</v>
      </c>
      <c r="C7804" s="5">
        <f>'Solar Output'!E7808</f>
        <v>0</v>
      </c>
      <c r="D7804" s="5">
        <f>'Wind Output'!E7811</f>
        <v>873.33333333333337</v>
      </c>
      <c r="E7804" s="5">
        <f t="shared" si="486"/>
        <v>7829.4918775437682</v>
      </c>
      <c r="F7804" s="10">
        <f t="shared" si="484"/>
        <v>116.25849670492585</v>
      </c>
      <c r="G7804" s="10">
        <f>IF(F7804&gt;0,MIN('Hourly Model'!$E$8*1000-E7804,F7804),MAX(-E7804,F7804))</f>
        <v>116.25849670492585</v>
      </c>
      <c r="I7804" s="10">
        <f t="shared" si="487"/>
        <v>0</v>
      </c>
    </row>
    <row r="7805" spans="1:9" x14ac:dyDescent="0.2">
      <c r="A7805" s="11">
        <f t="shared" si="485"/>
        <v>43791.124999981075</v>
      </c>
      <c r="B7805" s="5">
        <f>'Load Profile'!E7808</f>
        <v>750.76829590726322</v>
      </c>
      <c r="C7805" s="5">
        <f>'Solar Output'!E7809</f>
        <v>0</v>
      </c>
      <c r="D7805" s="5">
        <f>'Wind Output'!E7812</f>
        <v>873.33333333333337</v>
      </c>
      <c r="E7805" s="5">
        <f t="shared" si="486"/>
        <v>7945.7503742486942</v>
      </c>
      <c r="F7805" s="10">
        <f t="shared" si="484"/>
        <v>122.56503742607015</v>
      </c>
      <c r="G7805" s="10">
        <f>IF(F7805&gt;0,MIN('Hourly Model'!$E$8*1000-E7805,F7805),MAX(-E7805,F7805))</f>
        <v>122.56503742607015</v>
      </c>
      <c r="I7805" s="10">
        <f t="shared" si="487"/>
        <v>0</v>
      </c>
    </row>
    <row r="7806" spans="1:9" x14ac:dyDescent="0.2">
      <c r="A7806" s="11">
        <f t="shared" si="485"/>
        <v>43791.166666647739</v>
      </c>
      <c r="B7806" s="5">
        <f>'Load Profile'!E7809</f>
        <v>746.85134111249374</v>
      </c>
      <c r="C7806" s="5">
        <f>'Solar Output'!E7810</f>
        <v>0</v>
      </c>
      <c r="D7806" s="5">
        <f>'Wind Output'!E7813</f>
        <v>286.66666666666669</v>
      </c>
      <c r="E7806" s="5">
        <f t="shared" si="486"/>
        <v>8068.3154116747646</v>
      </c>
      <c r="F7806" s="10">
        <f t="shared" si="484"/>
        <v>-460.18467444582706</v>
      </c>
      <c r="G7806" s="10">
        <f>IF(F7806&gt;0,MIN('Hourly Model'!$E$8*1000-E7806,F7806),MAX(-E7806,F7806))</f>
        <v>-460.18467444582706</v>
      </c>
      <c r="I7806" s="10">
        <f t="shared" si="487"/>
        <v>0</v>
      </c>
    </row>
    <row r="7807" spans="1:9" x14ac:dyDescent="0.2">
      <c r="A7807" s="11">
        <f t="shared" si="485"/>
        <v>43791.208333314404</v>
      </c>
      <c r="B7807" s="5">
        <f>'Load Profile'!E7810</f>
        <v>805.5991507183445</v>
      </c>
      <c r="C7807" s="5">
        <f>'Solar Output'!E7811</f>
        <v>0</v>
      </c>
      <c r="D7807" s="5">
        <f>'Wind Output'!E7814</f>
        <v>873.33333333333337</v>
      </c>
      <c r="E7807" s="5">
        <f t="shared" si="486"/>
        <v>7608.1307372289375</v>
      </c>
      <c r="F7807" s="10">
        <f t="shared" si="484"/>
        <v>67.734182614988867</v>
      </c>
      <c r="G7807" s="10">
        <f>IF(F7807&gt;0,MIN('Hourly Model'!$E$8*1000-E7807,F7807),MAX(-E7807,F7807))</f>
        <v>67.734182614988867</v>
      </c>
      <c r="I7807" s="10">
        <f t="shared" si="487"/>
        <v>0</v>
      </c>
    </row>
    <row r="7808" spans="1:9" x14ac:dyDescent="0.2">
      <c r="A7808" s="11">
        <f t="shared" si="485"/>
        <v>43791.249999981068</v>
      </c>
      <c r="B7808" s="5">
        <f>'Load Profile'!E7811</f>
        <v>987.50042569430764</v>
      </c>
      <c r="C7808" s="5">
        <f>'Solar Output'!E7812</f>
        <v>0</v>
      </c>
      <c r="D7808" s="5">
        <f>'Wind Output'!E7815</f>
        <v>0</v>
      </c>
      <c r="E7808" s="5">
        <f t="shared" si="486"/>
        <v>7675.8649198439261</v>
      </c>
      <c r="F7808" s="10">
        <f t="shared" si="484"/>
        <v>-987.50042569430764</v>
      </c>
      <c r="G7808" s="10">
        <f>IF(F7808&gt;0,MIN('Hourly Model'!$E$8*1000-E7808,F7808),MAX(-E7808,F7808))</f>
        <v>-987.50042569430764</v>
      </c>
      <c r="I7808" s="10">
        <f t="shared" si="487"/>
        <v>0</v>
      </c>
    </row>
    <row r="7809" spans="1:9" x14ac:dyDescent="0.2">
      <c r="A7809" s="11">
        <f t="shared" si="485"/>
        <v>43791.291666647732</v>
      </c>
      <c r="B7809" s="5">
        <f>'Load Profile'!E7812</f>
        <v>1282.4163184206418</v>
      </c>
      <c r="C7809" s="5">
        <f>'Solar Output'!E7813</f>
        <v>1586.5779499999999</v>
      </c>
      <c r="D7809" s="5">
        <f>'Wind Output'!E7816</f>
        <v>0</v>
      </c>
      <c r="E7809" s="5">
        <f t="shared" si="486"/>
        <v>6688.3644941496186</v>
      </c>
      <c r="F7809" s="10">
        <f t="shared" si="484"/>
        <v>304.16163157935807</v>
      </c>
      <c r="G7809" s="10">
        <f>IF(F7809&gt;0,MIN('Hourly Model'!$E$8*1000-E7809,F7809),MAX(-E7809,F7809))</f>
        <v>304.16163157935807</v>
      </c>
      <c r="I7809" s="10">
        <f t="shared" si="487"/>
        <v>0</v>
      </c>
    </row>
    <row r="7810" spans="1:9" x14ac:dyDescent="0.2">
      <c r="A7810" s="11">
        <f t="shared" si="485"/>
        <v>43791.333333314396</v>
      </c>
      <c r="B7810" s="5">
        <f>'Load Profile'!E7813</f>
        <v>1240.2704235710025</v>
      </c>
      <c r="C7810" s="5">
        <f>'Solar Output'!E7814</f>
        <v>3753.6207000000004</v>
      </c>
      <c r="D7810" s="5">
        <f>'Wind Output'!E7817</f>
        <v>0</v>
      </c>
      <c r="E7810" s="5">
        <f t="shared" si="486"/>
        <v>6992.5261257289767</v>
      </c>
      <c r="F7810" s="10">
        <f t="shared" ref="F7810:F7873" si="488">D7810+C7810-B7810</f>
        <v>2513.3502764289979</v>
      </c>
      <c r="G7810" s="10">
        <f>IF(F7810&gt;0,MIN('Hourly Model'!$E$8*1000-E7810,F7810),MAX(-E7810,F7810))</f>
        <v>2513.3502764289979</v>
      </c>
      <c r="I7810" s="10">
        <f t="shared" si="487"/>
        <v>0</v>
      </c>
    </row>
    <row r="7811" spans="1:9" x14ac:dyDescent="0.2">
      <c r="A7811" s="11">
        <f t="shared" ref="A7811:A7874" si="489">A7810+1/24</f>
        <v>43791.374999981061</v>
      </c>
      <c r="B7811" s="5">
        <f>'Load Profile'!E7814</f>
        <v>1111.2690274468744</v>
      </c>
      <c r="C7811" s="5">
        <f>'Solar Output'!E7815</f>
        <v>5374.1845999999996</v>
      </c>
      <c r="D7811" s="5">
        <f>'Wind Output'!E7818</f>
        <v>0</v>
      </c>
      <c r="E7811" s="5">
        <f t="shared" ref="E7811:E7874" si="490">E7810+G7810</f>
        <v>9505.8764021579736</v>
      </c>
      <c r="F7811" s="10">
        <f t="shared" si="488"/>
        <v>4262.9155725531255</v>
      </c>
      <c r="G7811" s="10">
        <f>IF(F7811&gt;0,MIN('Hourly Model'!$E$8*1000-E7811,F7811),MAX(-E7811,F7811))</f>
        <v>494.12359784202636</v>
      </c>
      <c r="I7811" s="10">
        <f t="shared" ref="I7811:I7874" si="491">MIN(I7810+F7811+E7811,0)</f>
        <v>0</v>
      </c>
    </row>
    <row r="7812" spans="1:9" x14ac:dyDescent="0.2">
      <c r="A7812" s="11">
        <f t="shared" si="489"/>
        <v>43791.416666647725</v>
      </c>
      <c r="B7812" s="5">
        <f>'Load Profile'!E7815</f>
        <v>1141.2702315027077</v>
      </c>
      <c r="C7812" s="5">
        <f>'Solar Output'!E7816</f>
        <v>4648.6334999999999</v>
      </c>
      <c r="D7812" s="5">
        <f>'Wind Output'!E7819</f>
        <v>0</v>
      </c>
      <c r="E7812" s="5">
        <f t="shared" si="490"/>
        <v>10000</v>
      </c>
      <c r="F7812" s="10">
        <f t="shared" si="488"/>
        <v>3507.3632684972922</v>
      </c>
      <c r="G7812" s="10">
        <f>IF(F7812&gt;0,MIN('Hourly Model'!$E$8*1000-E7812,F7812),MAX(-E7812,F7812))</f>
        <v>0</v>
      </c>
      <c r="I7812" s="10">
        <f t="shared" si="491"/>
        <v>0</v>
      </c>
    </row>
    <row r="7813" spans="1:9" x14ac:dyDescent="0.2">
      <c r="A7813" s="11">
        <f t="shared" si="489"/>
        <v>43791.458333314389</v>
      </c>
      <c r="B7813" s="5">
        <f>'Load Profile'!E7816</f>
        <v>1120.6189049131417</v>
      </c>
      <c r="C7813" s="5">
        <f>'Solar Output'!E7817</f>
        <v>6582.3791999999985</v>
      </c>
      <c r="D7813" s="5">
        <f>'Wind Output'!E7820</f>
        <v>286.66666666666669</v>
      </c>
      <c r="E7813" s="5">
        <f t="shared" si="490"/>
        <v>10000</v>
      </c>
      <c r="F7813" s="10">
        <f t="shared" si="488"/>
        <v>5748.4269617535238</v>
      </c>
      <c r="G7813" s="10">
        <f>IF(F7813&gt;0,MIN('Hourly Model'!$E$8*1000-E7813,F7813),MAX(-E7813,F7813))</f>
        <v>0</v>
      </c>
      <c r="I7813" s="10">
        <f t="shared" si="491"/>
        <v>0</v>
      </c>
    </row>
    <row r="7814" spans="1:9" x14ac:dyDescent="0.2">
      <c r="A7814" s="11">
        <f t="shared" si="489"/>
        <v>43791.499999981053</v>
      </c>
      <c r="B7814" s="5">
        <f>'Load Profile'!E7817</f>
        <v>1093.3155230754633</v>
      </c>
      <c r="C7814" s="5">
        <f>'Solar Output'!E7818</f>
        <v>6211.595049999999</v>
      </c>
      <c r="D7814" s="5">
        <f>'Wind Output'!E7821</f>
        <v>286.66666666666669</v>
      </c>
      <c r="E7814" s="5">
        <f t="shared" si="490"/>
        <v>10000</v>
      </c>
      <c r="F7814" s="10">
        <f t="shared" si="488"/>
        <v>5404.9461935912022</v>
      </c>
      <c r="G7814" s="10">
        <f>IF(F7814&gt;0,MIN('Hourly Model'!$E$8*1000-E7814,F7814),MAX(-E7814,F7814))</f>
        <v>0</v>
      </c>
      <c r="I7814" s="10">
        <f t="shared" si="491"/>
        <v>0</v>
      </c>
    </row>
    <row r="7815" spans="1:9" x14ac:dyDescent="0.2">
      <c r="A7815" s="11">
        <f t="shared" si="489"/>
        <v>43791.541666647718</v>
      </c>
      <c r="B7815" s="5">
        <f>'Load Profile'!E7818</f>
        <v>1061.3164242445059</v>
      </c>
      <c r="C7815" s="5">
        <f>'Solar Output'!E7819</f>
        <v>5318.9017999999987</v>
      </c>
      <c r="D7815" s="5">
        <f>'Wind Output'!E7822</f>
        <v>873.33333333333337</v>
      </c>
      <c r="E7815" s="5">
        <f t="shared" si="490"/>
        <v>10000</v>
      </c>
      <c r="F7815" s="10">
        <f t="shared" si="488"/>
        <v>5130.9187090888263</v>
      </c>
      <c r="G7815" s="10">
        <f>IF(F7815&gt;0,MIN('Hourly Model'!$E$8*1000-E7815,F7815),MAX(-E7815,F7815))</f>
        <v>0</v>
      </c>
      <c r="I7815" s="10">
        <f t="shared" si="491"/>
        <v>0</v>
      </c>
    </row>
    <row r="7816" spans="1:9" x14ac:dyDescent="0.2">
      <c r="A7816" s="11">
        <f t="shared" si="489"/>
        <v>43791.583333314382</v>
      </c>
      <c r="B7816" s="5">
        <f>'Load Profile'!E7819</f>
        <v>1069.6145771540105</v>
      </c>
      <c r="C7816" s="5">
        <f>'Solar Output'!E7820</f>
        <v>3777.3773999999999</v>
      </c>
      <c r="D7816" s="5">
        <f>'Wind Output'!E7823</f>
        <v>1666.6666666666667</v>
      </c>
      <c r="E7816" s="5">
        <f t="shared" si="490"/>
        <v>10000</v>
      </c>
      <c r="F7816" s="10">
        <f t="shared" si="488"/>
        <v>4374.4294895126559</v>
      </c>
      <c r="G7816" s="10">
        <f>IF(F7816&gt;0,MIN('Hourly Model'!$E$8*1000-E7816,F7816),MAX(-E7816,F7816))</f>
        <v>0</v>
      </c>
      <c r="I7816" s="10">
        <f t="shared" si="491"/>
        <v>0</v>
      </c>
    </row>
    <row r="7817" spans="1:9" x14ac:dyDescent="0.2">
      <c r="A7817" s="11">
        <f t="shared" si="489"/>
        <v>43791.624999981046</v>
      </c>
      <c r="B7817" s="5">
        <f>'Load Profile'!E7820</f>
        <v>1171.4388280411706</v>
      </c>
      <c r="C7817" s="5">
        <f>'Solar Output'!E7821</f>
        <v>1679.0506</v>
      </c>
      <c r="D7817" s="5">
        <f>'Wind Output'!E7824</f>
        <v>4266.666666666667</v>
      </c>
      <c r="E7817" s="5">
        <f t="shared" si="490"/>
        <v>10000</v>
      </c>
      <c r="F7817" s="10">
        <f t="shared" si="488"/>
        <v>4774.2784386254962</v>
      </c>
      <c r="G7817" s="10">
        <f>IF(F7817&gt;0,MIN('Hourly Model'!$E$8*1000-E7817,F7817),MAX(-E7817,F7817))</f>
        <v>0</v>
      </c>
      <c r="I7817" s="10">
        <f t="shared" si="491"/>
        <v>0</v>
      </c>
    </row>
    <row r="7818" spans="1:9" x14ac:dyDescent="0.2">
      <c r="A7818" s="11">
        <f t="shared" si="489"/>
        <v>43791.66666664771</v>
      </c>
      <c r="B7818" s="5">
        <f>'Load Profile'!E7821</f>
        <v>1487.4958027958362</v>
      </c>
      <c r="C7818" s="5">
        <f>'Solar Output'!E7822</f>
        <v>0</v>
      </c>
      <c r="D7818" s="5">
        <f>'Wind Output'!E7825</f>
        <v>2773.3333333333335</v>
      </c>
      <c r="E7818" s="5">
        <f t="shared" si="490"/>
        <v>10000</v>
      </c>
      <c r="F7818" s="10">
        <f t="shared" si="488"/>
        <v>1285.8375305374973</v>
      </c>
      <c r="G7818" s="10">
        <f>IF(F7818&gt;0,MIN('Hourly Model'!$E$8*1000-E7818,F7818),MAX(-E7818,F7818))</f>
        <v>0</v>
      </c>
      <c r="I7818" s="10">
        <f t="shared" si="491"/>
        <v>0</v>
      </c>
    </row>
    <row r="7819" spans="1:9" x14ac:dyDescent="0.2">
      <c r="A7819" s="11">
        <f t="shared" si="489"/>
        <v>43791.708333314375</v>
      </c>
      <c r="B7819" s="5">
        <f>'Load Profile'!E7822</f>
        <v>2049.0382287194689</v>
      </c>
      <c r="C7819" s="5">
        <f>'Solar Output'!E7823</f>
        <v>0</v>
      </c>
      <c r="D7819" s="5">
        <f>'Wind Output'!E7826</f>
        <v>9060</v>
      </c>
      <c r="E7819" s="5">
        <f t="shared" si="490"/>
        <v>10000</v>
      </c>
      <c r="F7819" s="10">
        <f t="shared" si="488"/>
        <v>7010.9617712805311</v>
      </c>
      <c r="G7819" s="10">
        <f>IF(F7819&gt;0,MIN('Hourly Model'!$E$8*1000-E7819,F7819),MAX(-E7819,F7819))</f>
        <v>0</v>
      </c>
      <c r="I7819" s="10">
        <f t="shared" si="491"/>
        <v>0</v>
      </c>
    </row>
    <row r="7820" spans="1:9" x14ac:dyDescent="0.2">
      <c r="A7820" s="11">
        <f t="shared" si="489"/>
        <v>43791.749999981039</v>
      </c>
      <c r="B7820" s="5">
        <f>'Load Profile'!E7823</f>
        <v>2319.4926828795064</v>
      </c>
      <c r="C7820" s="5">
        <f>'Solar Output'!E7824</f>
        <v>0</v>
      </c>
      <c r="D7820" s="5">
        <f>'Wind Output'!E7827</f>
        <v>9573.3333333333339</v>
      </c>
      <c r="E7820" s="5">
        <f t="shared" si="490"/>
        <v>10000</v>
      </c>
      <c r="F7820" s="10">
        <f t="shared" si="488"/>
        <v>7253.840650453827</v>
      </c>
      <c r="G7820" s="10">
        <f>IF(F7820&gt;0,MIN('Hourly Model'!$E$8*1000-E7820,F7820),MAX(-E7820,F7820))</f>
        <v>0</v>
      </c>
      <c r="I7820" s="10">
        <f t="shared" si="491"/>
        <v>0</v>
      </c>
    </row>
    <row r="7821" spans="1:9" x14ac:dyDescent="0.2">
      <c r="A7821" s="11">
        <f t="shared" si="489"/>
        <v>43791.791666647703</v>
      </c>
      <c r="B7821" s="5">
        <f>'Load Profile'!E7824</f>
        <v>2208.4289686856146</v>
      </c>
      <c r="C7821" s="5">
        <f>'Solar Output'!E7825</f>
        <v>0</v>
      </c>
      <c r="D7821" s="5">
        <f>'Wind Output'!E7828</f>
        <v>9060</v>
      </c>
      <c r="E7821" s="5">
        <f t="shared" si="490"/>
        <v>10000</v>
      </c>
      <c r="F7821" s="10">
        <f t="shared" si="488"/>
        <v>6851.5710313143854</v>
      </c>
      <c r="G7821" s="10">
        <f>IF(F7821&gt;0,MIN('Hourly Model'!$E$8*1000-E7821,F7821),MAX(-E7821,F7821))</f>
        <v>0</v>
      </c>
      <c r="I7821" s="10">
        <f t="shared" si="491"/>
        <v>0</v>
      </c>
    </row>
    <row r="7822" spans="1:9" x14ac:dyDescent="0.2">
      <c r="A7822" s="11">
        <f t="shared" si="489"/>
        <v>43791.833333314367</v>
      </c>
      <c r="B7822" s="5">
        <f>'Load Profile'!E7825</f>
        <v>2107.9521179126759</v>
      </c>
      <c r="C7822" s="5">
        <f>'Solar Output'!E7826</f>
        <v>0</v>
      </c>
      <c r="D7822" s="5">
        <f>'Wind Output'!E7829</f>
        <v>4266.666666666667</v>
      </c>
      <c r="E7822" s="5">
        <f t="shared" si="490"/>
        <v>10000</v>
      </c>
      <c r="F7822" s="10">
        <f t="shared" si="488"/>
        <v>2158.714548753991</v>
      </c>
      <c r="G7822" s="10">
        <f>IF(F7822&gt;0,MIN('Hourly Model'!$E$8*1000-E7822,F7822),MAX(-E7822,F7822))</f>
        <v>0</v>
      </c>
      <c r="I7822" s="10">
        <f t="shared" si="491"/>
        <v>0</v>
      </c>
    </row>
    <row r="7823" spans="1:9" x14ac:dyDescent="0.2">
      <c r="A7823" s="11">
        <f t="shared" si="489"/>
        <v>43791.874999981032</v>
      </c>
      <c r="B7823" s="5">
        <f>'Load Profile'!E7826</f>
        <v>1926.4101012464896</v>
      </c>
      <c r="C7823" s="5">
        <f>'Solar Output'!E7827</f>
        <v>0</v>
      </c>
      <c r="D7823" s="5">
        <f>'Wind Output'!E7830</f>
        <v>4266.666666666667</v>
      </c>
      <c r="E7823" s="5">
        <f t="shared" si="490"/>
        <v>10000</v>
      </c>
      <c r="F7823" s="10">
        <f t="shared" si="488"/>
        <v>2340.2565654201771</v>
      </c>
      <c r="G7823" s="10">
        <f>IF(F7823&gt;0,MIN('Hourly Model'!$E$8*1000-E7823,F7823),MAX(-E7823,F7823))</f>
        <v>0</v>
      </c>
      <c r="I7823" s="10">
        <f t="shared" si="491"/>
        <v>0</v>
      </c>
    </row>
    <row r="7824" spans="1:9" x14ac:dyDescent="0.2">
      <c r="A7824" s="11">
        <f t="shared" si="489"/>
        <v>43791.916666647696</v>
      </c>
      <c r="B7824" s="5">
        <f>'Load Profile'!E7827</f>
        <v>1580.85135978377</v>
      </c>
      <c r="C7824" s="5">
        <f>'Solar Output'!E7828</f>
        <v>0</v>
      </c>
      <c r="D7824" s="5">
        <f>'Wind Output'!E7831</f>
        <v>6160</v>
      </c>
      <c r="E7824" s="5">
        <f t="shared" si="490"/>
        <v>10000</v>
      </c>
      <c r="F7824" s="10">
        <f t="shared" si="488"/>
        <v>4579.14864021623</v>
      </c>
      <c r="G7824" s="10">
        <f>IF(F7824&gt;0,MIN('Hourly Model'!$E$8*1000-E7824,F7824),MAX(-E7824,F7824))</f>
        <v>0</v>
      </c>
      <c r="I7824" s="10">
        <f t="shared" si="491"/>
        <v>0</v>
      </c>
    </row>
    <row r="7825" spans="1:9" x14ac:dyDescent="0.2">
      <c r="A7825" s="11">
        <f t="shared" si="489"/>
        <v>43791.95833331436</v>
      </c>
      <c r="B7825" s="5">
        <f>'Load Profile'!E7828</f>
        <v>1255.3924156961143</v>
      </c>
      <c r="C7825" s="5">
        <f>'Solar Output'!E7829</f>
        <v>0</v>
      </c>
      <c r="D7825" s="5">
        <f>'Wind Output'!E7832</f>
        <v>6160</v>
      </c>
      <c r="E7825" s="5">
        <f t="shared" si="490"/>
        <v>10000</v>
      </c>
      <c r="F7825" s="10">
        <f t="shared" si="488"/>
        <v>4904.6075843038852</v>
      </c>
      <c r="G7825" s="10">
        <f>IF(F7825&gt;0,MIN('Hourly Model'!$E$8*1000-E7825,F7825),MAX(-E7825,F7825))</f>
        <v>0</v>
      </c>
      <c r="I7825" s="10">
        <f t="shared" si="491"/>
        <v>0</v>
      </c>
    </row>
    <row r="7826" spans="1:9" x14ac:dyDescent="0.2">
      <c r="A7826" s="11">
        <f t="shared" si="489"/>
        <v>43791.999999981024</v>
      </c>
      <c r="B7826" s="5">
        <f>'Load Profile'!E7829</f>
        <v>930.93711512142102</v>
      </c>
      <c r="C7826" s="5">
        <f>'Solar Output'!E7830</f>
        <v>0</v>
      </c>
      <c r="D7826" s="5">
        <f>'Wind Output'!E7833</f>
        <v>7873.333333333333</v>
      </c>
      <c r="E7826" s="5">
        <f t="shared" si="490"/>
        <v>10000</v>
      </c>
      <c r="F7826" s="10">
        <f t="shared" si="488"/>
        <v>6942.3962182119121</v>
      </c>
      <c r="G7826" s="10">
        <f>IF(F7826&gt;0,MIN('Hourly Model'!$E$8*1000-E7826,F7826),MAX(-E7826,F7826))</f>
        <v>0</v>
      </c>
      <c r="I7826" s="10">
        <f t="shared" si="491"/>
        <v>0</v>
      </c>
    </row>
    <row r="7827" spans="1:9" x14ac:dyDescent="0.2">
      <c r="A7827" s="11">
        <f t="shared" si="489"/>
        <v>43792.041666647689</v>
      </c>
      <c r="B7827" s="5">
        <f>'Load Profile'!E7830</f>
        <v>805.16461789656887</v>
      </c>
      <c r="C7827" s="5">
        <f>'Solar Output'!E7831</f>
        <v>0</v>
      </c>
      <c r="D7827" s="5">
        <f>'Wind Output'!E7834</f>
        <v>6160</v>
      </c>
      <c r="E7827" s="5">
        <f t="shared" si="490"/>
        <v>10000</v>
      </c>
      <c r="F7827" s="10">
        <f t="shared" si="488"/>
        <v>5354.8353821034307</v>
      </c>
      <c r="G7827" s="10">
        <f>IF(F7827&gt;0,MIN('Hourly Model'!$E$8*1000-E7827,F7827),MAX(-E7827,F7827))</f>
        <v>0</v>
      </c>
      <c r="I7827" s="10">
        <f t="shared" si="491"/>
        <v>0</v>
      </c>
    </row>
    <row r="7828" spans="1:9" x14ac:dyDescent="0.2">
      <c r="A7828" s="11">
        <f t="shared" si="489"/>
        <v>43792.083333314353</v>
      </c>
      <c r="B7828" s="5">
        <f>'Load Profile'!E7831</f>
        <v>747.00649137385653</v>
      </c>
      <c r="C7828" s="5">
        <f>'Solar Output'!E7832</f>
        <v>0</v>
      </c>
      <c r="D7828" s="5">
        <f>'Wind Output'!E7835</f>
        <v>4266.666666666667</v>
      </c>
      <c r="E7828" s="5">
        <f t="shared" si="490"/>
        <v>10000</v>
      </c>
      <c r="F7828" s="10">
        <f t="shared" si="488"/>
        <v>3519.6601752928104</v>
      </c>
      <c r="G7828" s="10">
        <f>IF(F7828&gt;0,MIN('Hourly Model'!$E$8*1000-E7828,F7828),MAX(-E7828,F7828))</f>
        <v>0</v>
      </c>
      <c r="I7828" s="10">
        <f t="shared" si="491"/>
        <v>0</v>
      </c>
    </row>
    <row r="7829" spans="1:9" x14ac:dyDescent="0.2">
      <c r="A7829" s="11">
        <f t="shared" si="489"/>
        <v>43792.124999981017</v>
      </c>
      <c r="B7829" s="5">
        <f>'Load Profile'!E7832</f>
        <v>738.43338512205844</v>
      </c>
      <c r="C7829" s="5">
        <f>'Solar Output'!E7833</f>
        <v>0</v>
      </c>
      <c r="D7829" s="5">
        <f>'Wind Output'!E7836</f>
        <v>2773.3333333333335</v>
      </c>
      <c r="E7829" s="5">
        <f t="shared" si="490"/>
        <v>10000</v>
      </c>
      <c r="F7829" s="10">
        <f t="shared" si="488"/>
        <v>2034.8999482112749</v>
      </c>
      <c r="G7829" s="10">
        <f>IF(F7829&gt;0,MIN('Hourly Model'!$E$8*1000-E7829,F7829),MAX(-E7829,F7829))</f>
        <v>0</v>
      </c>
      <c r="I7829" s="10">
        <f t="shared" si="491"/>
        <v>0</v>
      </c>
    </row>
    <row r="7830" spans="1:9" x14ac:dyDescent="0.2">
      <c r="A7830" s="11">
        <f t="shared" si="489"/>
        <v>43792.166666647681</v>
      </c>
      <c r="B7830" s="5">
        <f>'Load Profile'!E7833</f>
        <v>736.44083515136015</v>
      </c>
      <c r="C7830" s="5">
        <f>'Solar Output'!E7834</f>
        <v>0</v>
      </c>
      <c r="D7830" s="5">
        <f>'Wind Output'!E7837</f>
        <v>873.33333333333337</v>
      </c>
      <c r="E7830" s="5">
        <f t="shared" si="490"/>
        <v>10000</v>
      </c>
      <c r="F7830" s="10">
        <f t="shared" si="488"/>
        <v>136.89249818197322</v>
      </c>
      <c r="G7830" s="10">
        <f>IF(F7830&gt;0,MIN('Hourly Model'!$E$8*1000-E7830,F7830),MAX(-E7830,F7830))</f>
        <v>0</v>
      </c>
      <c r="I7830" s="10">
        <f t="shared" si="491"/>
        <v>0</v>
      </c>
    </row>
    <row r="7831" spans="1:9" x14ac:dyDescent="0.2">
      <c r="A7831" s="11">
        <f t="shared" si="489"/>
        <v>43792.208333314346</v>
      </c>
      <c r="B7831" s="5">
        <f>'Load Profile'!E7834</f>
        <v>798.10381051746413</v>
      </c>
      <c r="C7831" s="5">
        <f>'Solar Output'!E7835</f>
        <v>0</v>
      </c>
      <c r="D7831" s="5">
        <f>'Wind Output'!E7838</f>
        <v>286.66666666666669</v>
      </c>
      <c r="E7831" s="5">
        <f t="shared" si="490"/>
        <v>10000</v>
      </c>
      <c r="F7831" s="10">
        <f t="shared" si="488"/>
        <v>-511.43714385079744</v>
      </c>
      <c r="G7831" s="10">
        <f>IF(F7831&gt;0,MIN('Hourly Model'!$E$8*1000-E7831,F7831),MAX(-E7831,F7831))</f>
        <v>-511.43714385079744</v>
      </c>
      <c r="I7831" s="10">
        <f t="shared" si="491"/>
        <v>0</v>
      </c>
    </row>
    <row r="7832" spans="1:9" x14ac:dyDescent="0.2">
      <c r="A7832" s="11">
        <f t="shared" si="489"/>
        <v>43792.24999998101</v>
      </c>
      <c r="B7832" s="5">
        <f>'Load Profile'!E7835</f>
        <v>976.61715757625439</v>
      </c>
      <c r="C7832" s="5">
        <f>'Solar Output'!E7836</f>
        <v>0</v>
      </c>
      <c r="D7832" s="5">
        <f>'Wind Output'!E7839</f>
        <v>0</v>
      </c>
      <c r="E7832" s="5">
        <f t="shared" si="490"/>
        <v>9488.5628561492031</v>
      </c>
      <c r="F7832" s="10">
        <f t="shared" si="488"/>
        <v>-976.61715757625439</v>
      </c>
      <c r="G7832" s="10">
        <f>IF(F7832&gt;0,MIN('Hourly Model'!$E$8*1000-E7832,F7832),MAX(-E7832,F7832))</f>
        <v>-976.61715757625439</v>
      </c>
      <c r="I7832" s="10">
        <f t="shared" si="491"/>
        <v>0</v>
      </c>
    </row>
    <row r="7833" spans="1:9" x14ac:dyDescent="0.2">
      <c r="A7833" s="11">
        <f t="shared" si="489"/>
        <v>43792.291666647674</v>
      </c>
      <c r="B7833" s="5">
        <f>'Load Profile'!E7836</f>
        <v>1277.2718498277</v>
      </c>
      <c r="C7833" s="5">
        <f>'Solar Output'!E7837</f>
        <v>1445.8846499999997</v>
      </c>
      <c r="D7833" s="5">
        <f>'Wind Output'!E7840</f>
        <v>873.33333333333337</v>
      </c>
      <c r="E7833" s="5">
        <f t="shared" si="490"/>
        <v>8511.9456985729485</v>
      </c>
      <c r="F7833" s="10">
        <f t="shared" si="488"/>
        <v>1041.946133505633</v>
      </c>
      <c r="G7833" s="10">
        <f>IF(F7833&gt;0,MIN('Hourly Model'!$E$8*1000-E7833,F7833),MAX(-E7833,F7833))</f>
        <v>1041.946133505633</v>
      </c>
      <c r="I7833" s="10">
        <f t="shared" si="491"/>
        <v>0</v>
      </c>
    </row>
    <row r="7834" spans="1:9" x14ac:dyDescent="0.2">
      <c r="A7834" s="11">
        <f t="shared" si="489"/>
        <v>43792.333333314338</v>
      </c>
      <c r="B7834" s="5">
        <f>'Load Profile'!E7837</f>
        <v>1231.4304255756131</v>
      </c>
      <c r="C7834" s="5">
        <f>'Solar Output'!E7838</f>
        <v>3465.2536</v>
      </c>
      <c r="D7834" s="5">
        <f>'Wind Output'!E7841</f>
        <v>2773.3333333333335</v>
      </c>
      <c r="E7834" s="5">
        <f t="shared" si="490"/>
        <v>9553.8918320785815</v>
      </c>
      <c r="F7834" s="10">
        <f t="shared" si="488"/>
        <v>5007.1565077577206</v>
      </c>
      <c r="G7834" s="10">
        <f>IF(F7834&gt;0,MIN('Hourly Model'!$E$8*1000-E7834,F7834),MAX(-E7834,F7834))</f>
        <v>446.1081679214185</v>
      </c>
      <c r="I7834" s="10">
        <f t="shared" si="491"/>
        <v>0</v>
      </c>
    </row>
    <row r="7835" spans="1:9" x14ac:dyDescent="0.2">
      <c r="A7835" s="11">
        <f t="shared" si="489"/>
        <v>43792.374999981002</v>
      </c>
      <c r="B7835" s="5">
        <f>'Load Profile'!E7838</f>
        <v>1092.6252786512475</v>
      </c>
      <c r="C7835" s="5">
        <f>'Solar Output'!E7839</f>
        <v>4257.7047999999995</v>
      </c>
      <c r="D7835" s="5">
        <f>'Wind Output'!E7842</f>
        <v>1666.6666666666667</v>
      </c>
      <c r="E7835" s="5">
        <f t="shared" si="490"/>
        <v>10000</v>
      </c>
      <c r="F7835" s="10">
        <f t="shared" si="488"/>
        <v>4831.7461880154187</v>
      </c>
      <c r="G7835" s="10">
        <f>IF(F7835&gt;0,MIN('Hourly Model'!$E$8*1000-E7835,F7835),MAX(-E7835,F7835))</f>
        <v>0</v>
      </c>
      <c r="I7835" s="10">
        <f t="shared" si="491"/>
        <v>0</v>
      </c>
    </row>
    <row r="7836" spans="1:9" x14ac:dyDescent="0.2">
      <c r="A7836" s="11">
        <f t="shared" si="489"/>
        <v>43792.416666647667</v>
      </c>
      <c r="B7836" s="5">
        <f>'Load Profile'!E7839</f>
        <v>1122.2250208626895</v>
      </c>
      <c r="C7836" s="5">
        <f>'Solar Output'!E7840</f>
        <v>4928.5515500000001</v>
      </c>
      <c r="D7836" s="5">
        <f>'Wind Output'!E7843</f>
        <v>1666.6666666666667</v>
      </c>
      <c r="E7836" s="5">
        <f t="shared" si="490"/>
        <v>10000</v>
      </c>
      <c r="F7836" s="10">
        <f t="shared" si="488"/>
        <v>5472.9931958039779</v>
      </c>
      <c r="G7836" s="10">
        <f>IF(F7836&gt;0,MIN('Hourly Model'!$E$8*1000-E7836,F7836),MAX(-E7836,F7836))</f>
        <v>0</v>
      </c>
      <c r="I7836" s="10">
        <f t="shared" si="491"/>
        <v>0</v>
      </c>
    </row>
    <row r="7837" spans="1:9" x14ac:dyDescent="0.2">
      <c r="A7837" s="11">
        <f t="shared" si="489"/>
        <v>43792.458333314331</v>
      </c>
      <c r="B7837" s="5">
        <f>'Load Profile'!E7840</f>
        <v>1096.7884174018632</v>
      </c>
      <c r="C7837" s="5">
        <f>'Solar Output'!E7841</f>
        <v>6551.065849999999</v>
      </c>
      <c r="D7837" s="5">
        <f>'Wind Output'!E7844</f>
        <v>2773.3333333333335</v>
      </c>
      <c r="E7837" s="5">
        <f t="shared" si="490"/>
        <v>10000</v>
      </c>
      <c r="F7837" s="10">
        <f t="shared" si="488"/>
        <v>8227.6107659314694</v>
      </c>
      <c r="G7837" s="10">
        <f>IF(F7837&gt;0,MIN('Hourly Model'!$E$8*1000-E7837,F7837),MAX(-E7837,F7837))</f>
        <v>0</v>
      </c>
      <c r="I7837" s="10">
        <f t="shared" si="491"/>
        <v>0</v>
      </c>
    </row>
    <row r="7838" spans="1:9" x14ac:dyDescent="0.2">
      <c r="A7838" s="11">
        <f t="shared" si="489"/>
        <v>43792.499999980995</v>
      </c>
      <c r="B7838" s="5">
        <f>'Load Profile'!E7841</f>
        <v>1065.7226728005821</v>
      </c>
      <c r="C7838" s="5">
        <f>'Solar Output'!E7842</f>
        <v>5077.1510999999991</v>
      </c>
      <c r="D7838" s="5">
        <f>'Wind Output'!E7845</f>
        <v>286.66666666666669</v>
      </c>
      <c r="E7838" s="5">
        <f t="shared" si="490"/>
        <v>10000</v>
      </c>
      <c r="F7838" s="10">
        <f t="shared" si="488"/>
        <v>4298.0950938660844</v>
      </c>
      <c r="G7838" s="10">
        <f>IF(F7838&gt;0,MIN('Hourly Model'!$E$8*1000-E7838,F7838),MAX(-E7838,F7838))</f>
        <v>0</v>
      </c>
      <c r="I7838" s="10">
        <f t="shared" si="491"/>
        <v>0</v>
      </c>
    </row>
    <row r="7839" spans="1:9" x14ac:dyDescent="0.2">
      <c r="A7839" s="11">
        <f t="shared" si="489"/>
        <v>43792.541666647659</v>
      </c>
      <c r="B7839" s="5">
        <f>'Load Profile'!E7842</f>
        <v>1033.13226058796</v>
      </c>
      <c r="C7839" s="5">
        <f>'Solar Output'!E7843</f>
        <v>5310.2285000000002</v>
      </c>
      <c r="D7839" s="5">
        <f>'Wind Output'!E7846</f>
        <v>286.66666666666669</v>
      </c>
      <c r="E7839" s="5">
        <f t="shared" si="490"/>
        <v>10000</v>
      </c>
      <c r="F7839" s="10">
        <f t="shared" si="488"/>
        <v>4563.7629060787076</v>
      </c>
      <c r="G7839" s="10">
        <f>IF(F7839&gt;0,MIN('Hourly Model'!$E$8*1000-E7839,F7839),MAX(-E7839,F7839))</f>
        <v>0</v>
      </c>
      <c r="I7839" s="10">
        <f t="shared" si="491"/>
        <v>0</v>
      </c>
    </row>
    <row r="7840" spans="1:9" x14ac:dyDescent="0.2">
      <c r="A7840" s="11">
        <f t="shared" si="489"/>
        <v>43792.583333314324</v>
      </c>
      <c r="B7840" s="5">
        <f>'Load Profile'!E7843</f>
        <v>1038.0112923871864</v>
      </c>
      <c r="C7840" s="5">
        <f>'Solar Output'!E7844</f>
        <v>3719.0896500000003</v>
      </c>
      <c r="D7840" s="5">
        <f>'Wind Output'!E7847</f>
        <v>286.66666666666669</v>
      </c>
      <c r="E7840" s="5">
        <f t="shared" si="490"/>
        <v>10000</v>
      </c>
      <c r="F7840" s="10">
        <f t="shared" si="488"/>
        <v>2967.7450242794803</v>
      </c>
      <c r="G7840" s="10">
        <f>IF(F7840&gt;0,MIN('Hourly Model'!$E$8*1000-E7840,F7840),MAX(-E7840,F7840))</f>
        <v>0</v>
      </c>
      <c r="I7840" s="10">
        <f t="shared" si="491"/>
        <v>0</v>
      </c>
    </row>
    <row r="7841" spans="1:9" x14ac:dyDescent="0.2">
      <c r="A7841" s="11">
        <f t="shared" si="489"/>
        <v>43792.624999980988</v>
      </c>
      <c r="B7841" s="5">
        <f>'Load Profile'!E7844</f>
        <v>1138.1945540296424</v>
      </c>
      <c r="C7841" s="5">
        <f>'Solar Output'!E7845</f>
        <v>1629.5074499999998</v>
      </c>
      <c r="D7841" s="5">
        <f>'Wind Output'!E7848</f>
        <v>286.66666666666669</v>
      </c>
      <c r="E7841" s="5">
        <f t="shared" si="490"/>
        <v>10000</v>
      </c>
      <c r="F7841" s="10">
        <f t="shared" si="488"/>
        <v>777.97956263702417</v>
      </c>
      <c r="G7841" s="10">
        <f>IF(F7841&gt;0,MIN('Hourly Model'!$E$8*1000-E7841,F7841),MAX(-E7841,F7841))</f>
        <v>0</v>
      </c>
      <c r="I7841" s="10">
        <f t="shared" si="491"/>
        <v>0</v>
      </c>
    </row>
    <row r="7842" spans="1:9" x14ac:dyDescent="0.2">
      <c r="A7842" s="11">
        <f t="shared" si="489"/>
        <v>43792.666666647652</v>
      </c>
      <c r="B7842" s="5">
        <f>'Load Profile'!E7845</f>
        <v>1456.2946457543533</v>
      </c>
      <c r="C7842" s="5">
        <f>'Solar Output'!E7846</f>
        <v>0</v>
      </c>
      <c r="D7842" s="5">
        <f>'Wind Output'!E7849</f>
        <v>286.66666666666669</v>
      </c>
      <c r="E7842" s="5">
        <f t="shared" si="490"/>
        <v>10000</v>
      </c>
      <c r="F7842" s="10">
        <f t="shared" si="488"/>
        <v>-1169.6279790876865</v>
      </c>
      <c r="G7842" s="10">
        <f>IF(F7842&gt;0,MIN('Hourly Model'!$E$8*1000-E7842,F7842),MAX(-E7842,F7842))</f>
        <v>-1169.6279790876865</v>
      </c>
      <c r="I7842" s="10">
        <f t="shared" si="491"/>
        <v>0</v>
      </c>
    </row>
    <row r="7843" spans="1:9" x14ac:dyDescent="0.2">
      <c r="A7843" s="11">
        <f t="shared" si="489"/>
        <v>43792.708333314316</v>
      </c>
      <c r="B7843" s="5">
        <f>'Load Profile'!E7846</f>
        <v>2014.4664932889666</v>
      </c>
      <c r="C7843" s="5">
        <f>'Solar Output'!E7847</f>
        <v>0</v>
      </c>
      <c r="D7843" s="5">
        <f>'Wind Output'!E7850</f>
        <v>286.66666666666669</v>
      </c>
      <c r="E7843" s="5">
        <f t="shared" si="490"/>
        <v>8830.372020912313</v>
      </c>
      <c r="F7843" s="10">
        <f t="shared" si="488"/>
        <v>-1727.7998266222999</v>
      </c>
      <c r="G7843" s="10">
        <f>IF(F7843&gt;0,MIN('Hourly Model'!$E$8*1000-E7843,F7843),MAX(-E7843,F7843))</f>
        <v>-1727.7998266222999</v>
      </c>
      <c r="I7843" s="10">
        <f t="shared" si="491"/>
        <v>0</v>
      </c>
    </row>
    <row r="7844" spans="1:9" x14ac:dyDescent="0.2">
      <c r="A7844" s="11">
        <f t="shared" si="489"/>
        <v>43792.749999980981</v>
      </c>
      <c r="B7844" s="5">
        <f>'Load Profile'!E7847</f>
        <v>2288.4744544330197</v>
      </c>
      <c r="C7844" s="5">
        <f>'Solar Output'!E7848</f>
        <v>0</v>
      </c>
      <c r="D7844" s="5">
        <f>'Wind Output'!E7851</f>
        <v>286.66666666666669</v>
      </c>
      <c r="E7844" s="5">
        <f t="shared" si="490"/>
        <v>7102.5721942900127</v>
      </c>
      <c r="F7844" s="10">
        <f t="shared" si="488"/>
        <v>-2001.8077877663529</v>
      </c>
      <c r="G7844" s="10">
        <f>IF(F7844&gt;0,MIN('Hourly Model'!$E$8*1000-E7844,F7844),MAX(-E7844,F7844))</f>
        <v>-2001.8077877663529</v>
      </c>
      <c r="I7844" s="10">
        <f t="shared" si="491"/>
        <v>0</v>
      </c>
    </row>
    <row r="7845" spans="1:9" x14ac:dyDescent="0.2">
      <c r="A7845" s="11">
        <f t="shared" si="489"/>
        <v>43792.791666647645</v>
      </c>
      <c r="B7845" s="5">
        <f>'Load Profile'!E7848</f>
        <v>2178.2424488515794</v>
      </c>
      <c r="C7845" s="5">
        <f>'Solar Output'!E7849</f>
        <v>0</v>
      </c>
      <c r="D7845" s="5">
        <f>'Wind Output'!E7852</f>
        <v>0</v>
      </c>
      <c r="E7845" s="5">
        <f t="shared" si="490"/>
        <v>5100.76440652366</v>
      </c>
      <c r="F7845" s="10">
        <f t="shared" si="488"/>
        <v>-2178.2424488515794</v>
      </c>
      <c r="G7845" s="10">
        <f>IF(F7845&gt;0,MIN('Hourly Model'!$E$8*1000-E7845,F7845),MAX(-E7845,F7845))</f>
        <v>-2178.2424488515794</v>
      </c>
      <c r="I7845" s="10">
        <f t="shared" si="491"/>
        <v>0</v>
      </c>
    </row>
    <row r="7846" spans="1:9" x14ac:dyDescent="0.2">
      <c r="A7846" s="11">
        <f t="shared" si="489"/>
        <v>43792.833333314309</v>
      </c>
      <c r="B7846" s="5">
        <f>'Load Profile'!E7849</f>
        <v>2077.4626732972388</v>
      </c>
      <c r="C7846" s="5">
        <f>'Solar Output'!E7850</f>
        <v>0</v>
      </c>
      <c r="D7846" s="5">
        <f>'Wind Output'!E7853</f>
        <v>286.66666666666669</v>
      </c>
      <c r="E7846" s="5">
        <f t="shared" si="490"/>
        <v>2922.5219576720806</v>
      </c>
      <c r="F7846" s="10">
        <f t="shared" si="488"/>
        <v>-1790.796006630572</v>
      </c>
      <c r="G7846" s="10">
        <f>IF(F7846&gt;0,MIN('Hourly Model'!$E$8*1000-E7846,F7846),MAX(-E7846,F7846))</f>
        <v>-1790.796006630572</v>
      </c>
      <c r="I7846" s="10">
        <f t="shared" si="491"/>
        <v>0</v>
      </c>
    </row>
    <row r="7847" spans="1:9" x14ac:dyDescent="0.2">
      <c r="A7847" s="11">
        <f t="shared" si="489"/>
        <v>43792.874999980973</v>
      </c>
      <c r="B7847" s="5">
        <f>'Load Profile'!E7850</f>
        <v>1904.8923692077674</v>
      </c>
      <c r="C7847" s="5">
        <f>'Solar Output'!E7851</f>
        <v>0</v>
      </c>
      <c r="D7847" s="5">
        <f>'Wind Output'!E7854</f>
        <v>286.66666666666669</v>
      </c>
      <c r="E7847" s="5">
        <f t="shared" si="490"/>
        <v>1131.7259510415086</v>
      </c>
      <c r="F7847" s="10">
        <f t="shared" si="488"/>
        <v>-1618.2257025411006</v>
      </c>
      <c r="G7847" s="10">
        <f>IF(F7847&gt;0,MIN('Hourly Model'!$E$8*1000-E7847,F7847),MAX(-E7847,F7847))</f>
        <v>-1131.7259510415086</v>
      </c>
      <c r="I7847" s="10">
        <f t="shared" si="491"/>
        <v>-486.49975149959209</v>
      </c>
    </row>
    <row r="7848" spans="1:9" x14ac:dyDescent="0.2">
      <c r="A7848" s="11">
        <f t="shared" si="489"/>
        <v>43792.916666647638</v>
      </c>
      <c r="B7848" s="5">
        <f>'Load Profile'!E7851</f>
        <v>1560.5854362096827</v>
      </c>
      <c r="C7848" s="5">
        <f>'Solar Output'!E7852</f>
        <v>0</v>
      </c>
      <c r="D7848" s="5">
        <f>'Wind Output'!E7855</f>
        <v>0</v>
      </c>
      <c r="E7848" s="5">
        <f t="shared" si="490"/>
        <v>0</v>
      </c>
      <c r="F7848" s="10">
        <f t="shared" si="488"/>
        <v>-1560.5854362096827</v>
      </c>
      <c r="G7848" s="10">
        <f>IF(F7848&gt;0,MIN('Hourly Model'!$E$8*1000-E7848,F7848),MAX(-E7848,F7848))</f>
        <v>0</v>
      </c>
      <c r="I7848" s="10">
        <f t="shared" si="491"/>
        <v>-2047.0851877092748</v>
      </c>
    </row>
    <row r="7849" spans="1:9" x14ac:dyDescent="0.2">
      <c r="A7849" s="11">
        <f t="shared" si="489"/>
        <v>43792.958333314302</v>
      </c>
      <c r="B7849" s="5">
        <f>'Load Profile'!E7852</f>
        <v>1232.4758686554135</v>
      </c>
      <c r="C7849" s="5">
        <f>'Solar Output'!E7853</f>
        <v>0</v>
      </c>
      <c r="D7849" s="5">
        <f>'Wind Output'!E7856</f>
        <v>0</v>
      </c>
      <c r="E7849" s="5">
        <f t="shared" si="490"/>
        <v>0</v>
      </c>
      <c r="F7849" s="10">
        <f t="shared" si="488"/>
        <v>-1232.4758686554135</v>
      </c>
      <c r="G7849" s="10">
        <f>IF(F7849&gt;0,MIN('Hourly Model'!$E$8*1000-E7849,F7849),MAX(-E7849,F7849))</f>
        <v>0</v>
      </c>
      <c r="I7849" s="10">
        <f t="shared" si="491"/>
        <v>-3279.5610563646883</v>
      </c>
    </row>
    <row r="7850" spans="1:9" x14ac:dyDescent="0.2">
      <c r="A7850" s="11">
        <f t="shared" si="489"/>
        <v>43792.999999980966</v>
      </c>
      <c r="B7850" s="5">
        <f>'Load Profile'!E7853</f>
        <v>900.52676828443759</v>
      </c>
      <c r="C7850" s="5">
        <f>'Solar Output'!E7854</f>
        <v>0</v>
      </c>
      <c r="D7850" s="5">
        <f>'Wind Output'!E7857</f>
        <v>0</v>
      </c>
      <c r="E7850" s="5">
        <f t="shared" si="490"/>
        <v>0</v>
      </c>
      <c r="F7850" s="10">
        <f t="shared" si="488"/>
        <v>-900.52676828443759</v>
      </c>
      <c r="G7850" s="10">
        <f>IF(F7850&gt;0,MIN('Hourly Model'!$E$8*1000-E7850,F7850),MAX(-E7850,F7850))</f>
        <v>0</v>
      </c>
      <c r="I7850" s="10">
        <f t="shared" si="491"/>
        <v>-4180.0878246491257</v>
      </c>
    </row>
    <row r="7851" spans="1:9" x14ac:dyDescent="0.2">
      <c r="A7851" s="11">
        <f t="shared" si="489"/>
        <v>43793.04166664763</v>
      </c>
      <c r="B7851" s="5">
        <f>'Load Profile'!E7854</f>
        <v>763.84307589448656</v>
      </c>
      <c r="C7851" s="5">
        <f>'Solar Output'!E7855</f>
        <v>0</v>
      </c>
      <c r="D7851" s="5">
        <f>'Wind Output'!E7858</f>
        <v>0</v>
      </c>
      <c r="E7851" s="5">
        <f t="shared" si="490"/>
        <v>0</v>
      </c>
      <c r="F7851" s="10">
        <f t="shared" si="488"/>
        <v>-763.84307589448656</v>
      </c>
      <c r="G7851" s="10">
        <f>IF(F7851&gt;0,MIN('Hourly Model'!$E$8*1000-E7851,F7851),MAX(-E7851,F7851))</f>
        <v>0</v>
      </c>
      <c r="I7851" s="10">
        <f t="shared" si="491"/>
        <v>-4943.9309005436126</v>
      </c>
    </row>
    <row r="7852" spans="1:9" x14ac:dyDescent="0.2">
      <c r="A7852" s="11">
        <f t="shared" si="489"/>
        <v>43793.083333314295</v>
      </c>
      <c r="B7852" s="5">
        <f>'Load Profile'!E7855</f>
        <v>701.83269046031046</v>
      </c>
      <c r="C7852" s="5">
        <f>'Solar Output'!E7856</f>
        <v>0</v>
      </c>
      <c r="D7852" s="5">
        <f>'Wind Output'!E7859</f>
        <v>286.66666666666669</v>
      </c>
      <c r="E7852" s="5">
        <f t="shared" si="490"/>
        <v>0</v>
      </c>
      <c r="F7852" s="10">
        <f t="shared" si="488"/>
        <v>-415.16602379364377</v>
      </c>
      <c r="G7852" s="10">
        <f>IF(F7852&gt;0,MIN('Hourly Model'!$E$8*1000-E7852,F7852),MAX(-E7852,F7852))</f>
        <v>0</v>
      </c>
      <c r="I7852" s="10">
        <f t="shared" si="491"/>
        <v>-5359.0969243372565</v>
      </c>
    </row>
    <row r="7853" spans="1:9" x14ac:dyDescent="0.2">
      <c r="A7853" s="11">
        <f t="shared" si="489"/>
        <v>43793.124999980959</v>
      </c>
      <c r="B7853" s="5">
        <f>'Load Profile'!E7856</f>
        <v>685.52777192544215</v>
      </c>
      <c r="C7853" s="5">
        <f>'Solar Output'!E7857</f>
        <v>0</v>
      </c>
      <c r="D7853" s="5">
        <f>'Wind Output'!E7860</f>
        <v>0</v>
      </c>
      <c r="E7853" s="5">
        <f t="shared" si="490"/>
        <v>0</v>
      </c>
      <c r="F7853" s="10">
        <f t="shared" si="488"/>
        <v>-685.52777192544215</v>
      </c>
      <c r="G7853" s="10">
        <f>IF(F7853&gt;0,MIN('Hourly Model'!$E$8*1000-E7853,F7853),MAX(-E7853,F7853))</f>
        <v>0</v>
      </c>
      <c r="I7853" s="10">
        <f t="shared" si="491"/>
        <v>-6044.6246962626983</v>
      </c>
    </row>
    <row r="7854" spans="1:9" x14ac:dyDescent="0.2">
      <c r="A7854" s="11">
        <f t="shared" si="489"/>
        <v>43793.166666647623</v>
      </c>
      <c r="B7854" s="5">
        <f>'Load Profile'!E7857</f>
        <v>679.93582356545232</v>
      </c>
      <c r="C7854" s="5">
        <f>'Solar Output'!E7858</f>
        <v>0</v>
      </c>
      <c r="D7854" s="5">
        <f>'Wind Output'!E7861</f>
        <v>0</v>
      </c>
      <c r="E7854" s="5">
        <f t="shared" si="490"/>
        <v>0</v>
      </c>
      <c r="F7854" s="10">
        <f t="shared" si="488"/>
        <v>-679.93582356545232</v>
      </c>
      <c r="G7854" s="10">
        <f>IF(F7854&gt;0,MIN('Hourly Model'!$E$8*1000-E7854,F7854),MAX(-E7854,F7854))</f>
        <v>0</v>
      </c>
      <c r="I7854" s="10">
        <f t="shared" si="491"/>
        <v>-6724.560519828151</v>
      </c>
    </row>
    <row r="7855" spans="1:9" x14ac:dyDescent="0.2">
      <c r="A7855" s="11">
        <f t="shared" si="489"/>
        <v>43793.208333314287</v>
      </c>
      <c r="B7855" s="5">
        <f>'Load Profile'!E7858</f>
        <v>736.48335054021959</v>
      </c>
      <c r="C7855" s="5">
        <f>'Solar Output'!E7859</f>
        <v>0</v>
      </c>
      <c r="D7855" s="5">
        <f>'Wind Output'!E7862</f>
        <v>873.33333333333337</v>
      </c>
      <c r="E7855" s="5">
        <f t="shared" si="490"/>
        <v>0</v>
      </c>
      <c r="F7855" s="10">
        <f t="shared" si="488"/>
        <v>136.84998279311378</v>
      </c>
      <c r="G7855" s="10">
        <f>IF(F7855&gt;0,MIN('Hourly Model'!$E$8*1000-E7855,F7855),MAX(-E7855,F7855))</f>
        <v>136.84998279311378</v>
      </c>
      <c r="I7855" s="10">
        <f t="shared" si="491"/>
        <v>-6587.7105370350373</v>
      </c>
    </row>
    <row r="7856" spans="1:9" x14ac:dyDescent="0.2">
      <c r="A7856" s="11">
        <f t="shared" si="489"/>
        <v>43793.249999980952</v>
      </c>
      <c r="B7856" s="5">
        <f>'Load Profile'!E7859</f>
        <v>910.49358889013695</v>
      </c>
      <c r="C7856" s="5">
        <f>'Solar Output'!E7860</f>
        <v>0</v>
      </c>
      <c r="D7856" s="5">
        <f>'Wind Output'!E7863</f>
        <v>873.33333333333337</v>
      </c>
      <c r="E7856" s="5">
        <f t="shared" si="490"/>
        <v>136.84998279311378</v>
      </c>
      <c r="F7856" s="10">
        <f t="shared" si="488"/>
        <v>-37.160255556803577</v>
      </c>
      <c r="G7856" s="10">
        <f>IF(F7856&gt;0,MIN('Hourly Model'!$E$8*1000-E7856,F7856),MAX(-E7856,F7856))</f>
        <v>-37.160255556803577</v>
      </c>
      <c r="I7856" s="10">
        <f t="shared" si="491"/>
        <v>-6488.020809798727</v>
      </c>
    </row>
    <row r="7857" spans="1:9" x14ac:dyDescent="0.2">
      <c r="A7857" s="11">
        <f t="shared" si="489"/>
        <v>43793.291666647616</v>
      </c>
      <c r="B7857" s="5">
        <f>'Load Profile'!E7860</f>
        <v>1202.8432607798798</v>
      </c>
      <c r="C7857" s="5">
        <f>'Solar Output'!E7861</f>
        <v>1517.6469499999998</v>
      </c>
      <c r="D7857" s="5">
        <f>'Wind Output'!E7864</f>
        <v>873.33333333333337</v>
      </c>
      <c r="E7857" s="5">
        <f t="shared" si="490"/>
        <v>99.689727236310205</v>
      </c>
      <c r="F7857" s="10">
        <f t="shared" si="488"/>
        <v>1188.1370225534536</v>
      </c>
      <c r="G7857" s="10">
        <f>IF(F7857&gt;0,MIN('Hourly Model'!$E$8*1000-E7857,F7857),MAX(-E7857,F7857))</f>
        <v>1188.1370225534536</v>
      </c>
      <c r="I7857" s="10">
        <f t="shared" si="491"/>
        <v>-5200.1940600089629</v>
      </c>
    </row>
    <row r="7858" spans="1:9" x14ac:dyDescent="0.2">
      <c r="A7858" s="11">
        <f t="shared" si="489"/>
        <v>43793.33333331428</v>
      </c>
      <c r="B7858" s="5">
        <f>'Load Profile'!E7861</f>
        <v>1159.5316503234399</v>
      </c>
      <c r="C7858" s="5">
        <f>'Solar Output'!E7862</f>
        <v>1700.2450999999996</v>
      </c>
      <c r="D7858" s="5">
        <f>'Wind Output'!E7865</f>
        <v>873.33333333333337</v>
      </c>
      <c r="E7858" s="5">
        <f t="shared" si="490"/>
        <v>1287.8267497897637</v>
      </c>
      <c r="F7858" s="10">
        <f t="shared" si="488"/>
        <v>1414.0467830098933</v>
      </c>
      <c r="G7858" s="10">
        <f>IF(F7858&gt;0,MIN('Hourly Model'!$E$8*1000-E7858,F7858),MAX(-E7858,F7858))</f>
        <v>1414.0467830098933</v>
      </c>
      <c r="I7858" s="10">
        <f t="shared" si="491"/>
        <v>-2498.320527209306</v>
      </c>
    </row>
    <row r="7859" spans="1:9" x14ac:dyDescent="0.2">
      <c r="A7859" s="11">
        <f t="shared" si="489"/>
        <v>43793.374999980944</v>
      </c>
      <c r="B7859" s="5">
        <f>'Load Profile'!E7862</f>
        <v>1027.3036403814956</v>
      </c>
      <c r="C7859" s="5">
        <f>'Solar Output'!E7863</f>
        <v>2478.2293</v>
      </c>
      <c r="D7859" s="5">
        <f>'Wind Output'!E7866</f>
        <v>0</v>
      </c>
      <c r="E7859" s="5">
        <f t="shared" si="490"/>
        <v>2701.8735327996569</v>
      </c>
      <c r="F7859" s="10">
        <f t="shared" si="488"/>
        <v>1450.9256596185044</v>
      </c>
      <c r="G7859" s="10">
        <f>IF(F7859&gt;0,MIN('Hourly Model'!$E$8*1000-E7859,F7859),MAX(-E7859,F7859))</f>
        <v>1450.9256596185044</v>
      </c>
      <c r="I7859" s="10">
        <f t="shared" si="491"/>
        <v>0</v>
      </c>
    </row>
    <row r="7860" spans="1:9" x14ac:dyDescent="0.2">
      <c r="A7860" s="11">
        <f t="shared" si="489"/>
        <v>43793.416666647609</v>
      </c>
      <c r="B7860" s="5">
        <f>'Load Profile'!E7863</f>
        <v>1048.2236221893693</v>
      </c>
      <c r="C7860" s="5">
        <f>'Solar Output'!E7864</f>
        <v>3011.1910499999999</v>
      </c>
      <c r="D7860" s="5">
        <f>'Wind Output'!E7867</f>
        <v>0</v>
      </c>
      <c r="E7860" s="5">
        <f t="shared" si="490"/>
        <v>4152.7991924181615</v>
      </c>
      <c r="F7860" s="10">
        <f t="shared" si="488"/>
        <v>1962.9674278106306</v>
      </c>
      <c r="G7860" s="10">
        <f>IF(F7860&gt;0,MIN('Hourly Model'!$E$8*1000-E7860,F7860),MAX(-E7860,F7860))</f>
        <v>1962.9674278106306</v>
      </c>
      <c r="I7860" s="10">
        <f t="shared" si="491"/>
        <v>0</v>
      </c>
    </row>
    <row r="7861" spans="1:9" x14ac:dyDescent="0.2">
      <c r="A7861" s="11">
        <f t="shared" si="489"/>
        <v>43793.458333314273</v>
      </c>
      <c r="B7861" s="5">
        <f>'Load Profile'!E7864</f>
        <v>1039.3916980004992</v>
      </c>
      <c r="C7861" s="5">
        <f>'Solar Output'!E7865</f>
        <v>6571.7704499999991</v>
      </c>
      <c r="D7861" s="5">
        <f>'Wind Output'!E7868</f>
        <v>0</v>
      </c>
      <c r="E7861" s="5">
        <f t="shared" si="490"/>
        <v>6115.7666202287919</v>
      </c>
      <c r="F7861" s="10">
        <f t="shared" si="488"/>
        <v>5532.3787519995003</v>
      </c>
      <c r="G7861" s="10">
        <f>IF(F7861&gt;0,MIN('Hourly Model'!$E$8*1000-E7861,F7861),MAX(-E7861,F7861))</f>
        <v>3884.2333797712081</v>
      </c>
      <c r="I7861" s="10">
        <f t="shared" si="491"/>
        <v>0</v>
      </c>
    </row>
    <row r="7862" spans="1:9" x14ac:dyDescent="0.2">
      <c r="A7862" s="11">
        <f t="shared" si="489"/>
        <v>43793.499999980937</v>
      </c>
      <c r="B7862" s="5">
        <f>'Load Profile'!E7865</f>
        <v>1012.8776691978414</v>
      </c>
      <c r="C7862" s="5">
        <f>'Solar Output'!E7866</f>
        <v>6157.2540999999992</v>
      </c>
      <c r="D7862" s="5">
        <f>'Wind Output'!E7869</f>
        <v>873.33333333333337</v>
      </c>
      <c r="E7862" s="5">
        <f t="shared" si="490"/>
        <v>10000</v>
      </c>
      <c r="F7862" s="10">
        <f t="shared" si="488"/>
        <v>6017.7097641354903</v>
      </c>
      <c r="G7862" s="10">
        <f>IF(F7862&gt;0,MIN('Hourly Model'!$E$8*1000-E7862,F7862),MAX(-E7862,F7862))</f>
        <v>0</v>
      </c>
      <c r="I7862" s="10">
        <f t="shared" si="491"/>
        <v>0</v>
      </c>
    </row>
    <row r="7863" spans="1:9" x14ac:dyDescent="0.2">
      <c r="A7863" s="11">
        <f t="shared" si="489"/>
        <v>43793.541666647601</v>
      </c>
      <c r="B7863" s="5">
        <f>'Load Profile'!E7866</f>
        <v>1000.189096832245</v>
      </c>
      <c r="C7863" s="5">
        <f>'Solar Output'!E7867</f>
        <v>5205.5842499999999</v>
      </c>
      <c r="D7863" s="5">
        <f>'Wind Output'!E7870</f>
        <v>873.33333333333337</v>
      </c>
      <c r="E7863" s="5">
        <f t="shared" si="490"/>
        <v>10000</v>
      </c>
      <c r="F7863" s="10">
        <f t="shared" si="488"/>
        <v>5078.7284865010879</v>
      </c>
      <c r="G7863" s="10">
        <f>IF(F7863&gt;0,MIN('Hourly Model'!$E$8*1000-E7863,F7863),MAX(-E7863,F7863))</f>
        <v>0</v>
      </c>
      <c r="I7863" s="10">
        <f t="shared" si="491"/>
        <v>0</v>
      </c>
    </row>
    <row r="7864" spans="1:9" x14ac:dyDescent="0.2">
      <c r="A7864" s="11">
        <f t="shared" si="489"/>
        <v>43793.583333314265</v>
      </c>
      <c r="B7864" s="5">
        <f>'Load Profile'!E7867</f>
        <v>1015.9562909745076</v>
      </c>
      <c r="C7864" s="5">
        <f>'Solar Output'!E7868</f>
        <v>3648.0771499999996</v>
      </c>
      <c r="D7864" s="5">
        <f>'Wind Output'!E7871</f>
        <v>873.33333333333337</v>
      </c>
      <c r="E7864" s="5">
        <f t="shared" si="490"/>
        <v>10000</v>
      </c>
      <c r="F7864" s="10">
        <f t="shared" si="488"/>
        <v>3505.4541923588254</v>
      </c>
      <c r="G7864" s="10">
        <f>IF(F7864&gt;0,MIN('Hourly Model'!$E$8*1000-E7864,F7864),MAX(-E7864,F7864))</f>
        <v>0</v>
      </c>
      <c r="I7864" s="10">
        <f t="shared" si="491"/>
        <v>0</v>
      </c>
    </row>
    <row r="7865" spans="1:9" x14ac:dyDescent="0.2">
      <c r="A7865" s="11">
        <f t="shared" si="489"/>
        <v>43793.62499998093</v>
      </c>
      <c r="B7865" s="5">
        <f>'Load Profile'!E7868</f>
        <v>1113.934764191451</v>
      </c>
      <c r="C7865" s="5">
        <f>'Solar Output'!E7869</f>
        <v>1573.9325499999998</v>
      </c>
      <c r="D7865" s="5">
        <f>'Wind Output'!E7872</f>
        <v>2773.3333333333335</v>
      </c>
      <c r="E7865" s="5">
        <f t="shared" si="490"/>
        <v>10000</v>
      </c>
      <c r="F7865" s="10">
        <f t="shared" si="488"/>
        <v>3233.3311191418825</v>
      </c>
      <c r="G7865" s="10">
        <f>IF(F7865&gt;0,MIN('Hourly Model'!$E$8*1000-E7865,F7865),MAX(-E7865,F7865))</f>
        <v>0</v>
      </c>
      <c r="I7865" s="10">
        <f t="shared" si="491"/>
        <v>0</v>
      </c>
    </row>
    <row r="7866" spans="1:9" x14ac:dyDescent="0.2">
      <c r="A7866" s="11">
        <f t="shared" si="489"/>
        <v>43793.666666647594</v>
      </c>
      <c r="B7866" s="5">
        <f>'Load Profile'!E7869</f>
        <v>1428.5103225220853</v>
      </c>
      <c r="C7866" s="5">
        <f>'Solar Output'!E7870</f>
        <v>0</v>
      </c>
      <c r="D7866" s="5">
        <f>'Wind Output'!E7873</f>
        <v>1666.6666666666667</v>
      </c>
      <c r="E7866" s="5">
        <f t="shared" si="490"/>
        <v>10000</v>
      </c>
      <c r="F7866" s="10">
        <f t="shared" si="488"/>
        <v>238.15634414458145</v>
      </c>
      <c r="G7866" s="10">
        <f>IF(F7866&gt;0,MIN('Hourly Model'!$E$8*1000-E7866,F7866),MAX(-E7866,F7866))</f>
        <v>0</v>
      </c>
      <c r="I7866" s="10">
        <f t="shared" si="491"/>
        <v>0</v>
      </c>
    </row>
    <row r="7867" spans="1:9" x14ac:dyDescent="0.2">
      <c r="A7867" s="11">
        <f t="shared" si="489"/>
        <v>43793.708333314258</v>
      </c>
      <c r="B7867" s="5">
        <f>'Load Profile'!E7870</f>
        <v>1982.4564684614204</v>
      </c>
      <c r="C7867" s="5">
        <f>'Solar Output'!E7871</f>
        <v>0</v>
      </c>
      <c r="D7867" s="5">
        <f>'Wind Output'!E7874</f>
        <v>2773.3333333333335</v>
      </c>
      <c r="E7867" s="5">
        <f t="shared" si="490"/>
        <v>10000</v>
      </c>
      <c r="F7867" s="10">
        <f t="shared" si="488"/>
        <v>790.87686487191309</v>
      </c>
      <c r="G7867" s="10">
        <f>IF(F7867&gt;0,MIN('Hourly Model'!$E$8*1000-E7867,F7867),MAX(-E7867,F7867))</f>
        <v>0</v>
      </c>
      <c r="I7867" s="10">
        <f t="shared" si="491"/>
        <v>0</v>
      </c>
    </row>
    <row r="7868" spans="1:9" x14ac:dyDescent="0.2">
      <c r="A7868" s="11">
        <f t="shared" si="489"/>
        <v>43793.749999980922</v>
      </c>
      <c r="B7868" s="5">
        <f>'Load Profile'!E7871</f>
        <v>2257.3276621319028</v>
      </c>
      <c r="C7868" s="5">
        <f>'Solar Output'!E7872</f>
        <v>0</v>
      </c>
      <c r="D7868" s="5">
        <f>'Wind Output'!E7875</f>
        <v>2773.3333333333335</v>
      </c>
      <c r="E7868" s="5">
        <f t="shared" si="490"/>
        <v>10000</v>
      </c>
      <c r="F7868" s="10">
        <f t="shared" si="488"/>
        <v>516.00567120143069</v>
      </c>
      <c r="G7868" s="10">
        <f>IF(F7868&gt;0,MIN('Hourly Model'!$E$8*1000-E7868,F7868),MAX(-E7868,F7868))</f>
        <v>0</v>
      </c>
      <c r="I7868" s="10">
        <f t="shared" si="491"/>
        <v>0</v>
      </c>
    </row>
    <row r="7869" spans="1:9" x14ac:dyDescent="0.2">
      <c r="A7869" s="11">
        <f t="shared" si="489"/>
        <v>43793.791666647587</v>
      </c>
      <c r="B7869" s="5">
        <f>'Load Profile'!E7872</f>
        <v>2146.7323685511356</v>
      </c>
      <c r="C7869" s="5">
        <f>'Solar Output'!E7873</f>
        <v>0</v>
      </c>
      <c r="D7869" s="5">
        <f>'Wind Output'!E7876</f>
        <v>1666.6666666666667</v>
      </c>
      <c r="E7869" s="5">
        <f t="shared" si="490"/>
        <v>10000</v>
      </c>
      <c r="F7869" s="10">
        <f t="shared" si="488"/>
        <v>-480.06570188446881</v>
      </c>
      <c r="G7869" s="10">
        <f>IF(F7869&gt;0,MIN('Hourly Model'!$E$8*1000-E7869,F7869),MAX(-E7869,F7869))</f>
        <v>-480.06570188446881</v>
      </c>
      <c r="I7869" s="10">
        <f t="shared" si="491"/>
        <v>0</v>
      </c>
    </row>
    <row r="7870" spans="1:9" x14ac:dyDescent="0.2">
      <c r="A7870" s="11">
        <f t="shared" si="489"/>
        <v>43793.833333314251</v>
      </c>
      <c r="B7870" s="5">
        <f>'Load Profile'!E7873</f>
        <v>2047.9350293456639</v>
      </c>
      <c r="C7870" s="5">
        <f>'Solar Output'!E7874</f>
        <v>0</v>
      </c>
      <c r="D7870" s="5">
        <f>'Wind Output'!E7877</f>
        <v>1666.6666666666667</v>
      </c>
      <c r="E7870" s="5">
        <f t="shared" si="490"/>
        <v>9519.9342981155314</v>
      </c>
      <c r="F7870" s="10">
        <f t="shared" si="488"/>
        <v>-381.26836267899716</v>
      </c>
      <c r="G7870" s="10">
        <f>IF(F7870&gt;0,MIN('Hourly Model'!$E$8*1000-E7870,F7870),MAX(-E7870,F7870))</f>
        <v>-381.26836267899716</v>
      </c>
      <c r="I7870" s="10">
        <f t="shared" si="491"/>
        <v>0</v>
      </c>
    </row>
    <row r="7871" spans="1:9" x14ac:dyDescent="0.2">
      <c r="A7871" s="11">
        <f t="shared" si="489"/>
        <v>43793.874999980915</v>
      </c>
      <c r="B7871" s="5">
        <f>'Load Profile'!E7874</f>
        <v>1867.2526494487761</v>
      </c>
      <c r="C7871" s="5">
        <f>'Solar Output'!E7875</f>
        <v>0</v>
      </c>
      <c r="D7871" s="5">
        <f>'Wind Output'!E7878</f>
        <v>286.66666666666669</v>
      </c>
      <c r="E7871" s="5">
        <f t="shared" si="490"/>
        <v>9138.6659354365347</v>
      </c>
      <c r="F7871" s="10">
        <f t="shared" si="488"/>
        <v>-1580.5859827821093</v>
      </c>
      <c r="G7871" s="10">
        <f>IF(F7871&gt;0,MIN('Hourly Model'!$E$8*1000-E7871,F7871),MAX(-E7871,F7871))</f>
        <v>-1580.5859827821093</v>
      </c>
      <c r="I7871" s="10">
        <f t="shared" si="491"/>
        <v>0</v>
      </c>
    </row>
    <row r="7872" spans="1:9" x14ac:dyDescent="0.2">
      <c r="A7872" s="11">
        <f t="shared" si="489"/>
        <v>43793.916666647579</v>
      </c>
      <c r="B7872" s="5">
        <f>'Load Profile'!E7875</f>
        <v>1523.5596065259676</v>
      </c>
      <c r="C7872" s="5">
        <f>'Solar Output'!E7876</f>
        <v>0</v>
      </c>
      <c r="D7872" s="5">
        <f>'Wind Output'!E7879</f>
        <v>873.33333333333337</v>
      </c>
      <c r="E7872" s="5">
        <f t="shared" si="490"/>
        <v>7558.0799526544251</v>
      </c>
      <c r="F7872" s="10">
        <f t="shared" si="488"/>
        <v>-650.22627319263427</v>
      </c>
      <c r="G7872" s="10">
        <f>IF(F7872&gt;0,MIN('Hourly Model'!$E$8*1000-E7872,F7872),MAX(-E7872,F7872))</f>
        <v>-650.22627319263427</v>
      </c>
      <c r="I7872" s="10">
        <f t="shared" si="491"/>
        <v>0</v>
      </c>
    </row>
    <row r="7873" spans="1:9" x14ac:dyDescent="0.2">
      <c r="A7873" s="11">
        <f t="shared" si="489"/>
        <v>43793.958333314244</v>
      </c>
      <c r="B7873" s="5">
        <f>'Load Profile'!E7876</f>
        <v>1202.9529713252109</v>
      </c>
      <c r="C7873" s="5">
        <f>'Solar Output'!E7877</f>
        <v>0</v>
      </c>
      <c r="D7873" s="5">
        <f>'Wind Output'!E7880</f>
        <v>873.33333333333337</v>
      </c>
      <c r="E7873" s="5">
        <f t="shared" si="490"/>
        <v>6907.8536794617912</v>
      </c>
      <c r="F7873" s="10">
        <f t="shared" si="488"/>
        <v>-329.61963799187754</v>
      </c>
      <c r="G7873" s="10">
        <f>IF(F7873&gt;0,MIN('Hourly Model'!$E$8*1000-E7873,F7873),MAX(-E7873,F7873))</f>
        <v>-329.61963799187754</v>
      </c>
      <c r="I7873" s="10">
        <f t="shared" si="491"/>
        <v>0</v>
      </c>
    </row>
    <row r="7874" spans="1:9" x14ac:dyDescent="0.2">
      <c r="A7874" s="11">
        <f t="shared" si="489"/>
        <v>43793.999999980908</v>
      </c>
      <c r="B7874" s="5">
        <f>'Load Profile'!E7877</f>
        <v>879.95585347840006</v>
      </c>
      <c r="C7874" s="5">
        <f>'Solar Output'!E7878</f>
        <v>0</v>
      </c>
      <c r="D7874" s="5">
        <f>'Wind Output'!E7881</f>
        <v>286.66666666666669</v>
      </c>
      <c r="E7874" s="5">
        <f t="shared" si="490"/>
        <v>6578.2340414699138</v>
      </c>
      <c r="F7874" s="10">
        <f t="shared" ref="F7874:F7937" si="492">D7874+C7874-B7874</f>
        <v>-593.28918681173332</v>
      </c>
      <c r="G7874" s="10">
        <f>IF(F7874&gt;0,MIN('Hourly Model'!$E$8*1000-E7874,F7874),MAX(-E7874,F7874))</f>
        <v>-593.28918681173332</v>
      </c>
      <c r="I7874" s="10">
        <f t="shared" si="491"/>
        <v>0</v>
      </c>
    </row>
    <row r="7875" spans="1:9" x14ac:dyDescent="0.2">
      <c r="A7875" s="11">
        <f t="shared" ref="A7875:A7938" si="493">A7874+1/24</f>
        <v>43794.041666647572</v>
      </c>
      <c r="B7875" s="5">
        <f>'Load Profile'!E7878</f>
        <v>748.79359043622492</v>
      </c>
      <c r="C7875" s="5">
        <f>'Solar Output'!E7879</f>
        <v>0</v>
      </c>
      <c r="D7875" s="5">
        <f>'Wind Output'!E7882</f>
        <v>286.66666666666669</v>
      </c>
      <c r="E7875" s="5">
        <f t="shared" ref="E7875:E7938" si="494">E7874+G7874</f>
        <v>5984.9448546581807</v>
      </c>
      <c r="F7875" s="10">
        <f t="shared" si="492"/>
        <v>-462.12692376955823</v>
      </c>
      <c r="G7875" s="10">
        <f>IF(F7875&gt;0,MIN('Hourly Model'!$E$8*1000-E7875,F7875),MAX(-E7875,F7875))</f>
        <v>-462.12692376955823</v>
      </c>
      <c r="I7875" s="10">
        <f t="shared" ref="I7875:I7938" si="495">MIN(I7874+F7875+E7875,0)</f>
        <v>0</v>
      </c>
    </row>
    <row r="7876" spans="1:9" x14ac:dyDescent="0.2">
      <c r="A7876" s="11">
        <f t="shared" si="493"/>
        <v>43794.083333314236</v>
      </c>
      <c r="B7876" s="5">
        <f>'Load Profile'!E7879</f>
        <v>691.99561675772918</v>
      </c>
      <c r="C7876" s="5">
        <f>'Solar Output'!E7880</f>
        <v>0</v>
      </c>
      <c r="D7876" s="5">
        <f>'Wind Output'!E7883</f>
        <v>286.66666666666669</v>
      </c>
      <c r="E7876" s="5">
        <f t="shared" si="494"/>
        <v>5522.8179308886229</v>
      </c>
      <c r="F7876" s="10">
        <f t="shared" si="492"/>
        <v>-405.3289500910625</v>
      </c>
      <c r="G7876" s="10">
        <f>IF(F7876&gt;0,MIN('Hourly Model'!$E$8*1000-E7876,F7876),MAX(-E7876,F7876))</f>
        <v>-405.3289500910625</v>
      </c>
      <c r="I7876" s="10">
        <f t="shared" si="495"/>
        <v>0</v>
      </c>
    </row>
    <row r="7877" spans="1:9" x14ac:dyDescent="0.2">
      <c r="A7877" s="11">
        <f t="shared" si="493"/>
        <v>43794.124999980901</v>
      </c>
      <c r="B7877" s="5">
        <f>'Load Profile'!E7880</f>
        <v>683.14689128268765</v>
      </c>
      <c r="C7877" s="5">
        <f>'Solar Output'!E7881</f>
        <v>0</v>
      </c>
      <c r="D7877" s="5">
        <f>'Wind Output'!E7884</f>
        <v>286.66666666666669</v>
      </c>
      <c r="E7877" s="5">
        <f t="shared" si="494"/>
        <v>5117.4889807975605</v>
      </c>
      <c r="F7877" s="10">
        <f t="shared" si="492"/>
        <v>-396.48022461602096</v>
      </c>
      <c r="G7877" s="10">
        <f>IF(F7877&gt;0,MIN('Hourly Model'!$E$8*1000-E7877,F7877),MAX(-E7877,F7877))</f>
        <v>-396.48022461602096</v>
      </c>
      <c r="I7877" s="10">
        <f t="shared" si="495"/>
        <v>0</v>
      </c>
    </row>
    <row r="7878" spans="1:9" x14ac:dyDescent="0.2">
      <c r="A7878" s="11">
        <f t="shared" si="493"/>
        <v>43794.166666647565</v>
      </c>
      <c r="B7878" s="5">
        <f>'Load Profile'!E7881</f>
        <v>685.48252309528277</v>
      </c>
      <c r="C7878" s="5">
        <f>'Solar Output'!E7882</f>
        <v>0</v>
      </c>
      <c r="D7878" s="5">
        <f>'Wind Output'!E7885</f>
        <v>286.66666666666669</v>
      </c>
      <c r="E7878" s="5">
        <f t="shared" si="494"/>
        <v>4721.0087561815399</v>
      </c>
      <c r="F7878" s="10">
        <f t="shared" si="492"/>
        <v>-398.81585642861609</v>
      </c>
      <c r="G7878" s="10">
        <f>IF(F7878&gt;0,MIN('Hourly Model'!$E$8*1000-E7878,F7878),MAX(-E7878,F7878))</f>
        <v>-398.81585642861609</v>
      </c>
      <c r="I7878" s="10">
        <f t="shared" si="495"/>
        <v>0</v>
      </c>
    </row>
    <row r="7879" spans="1:9" x14ac:dyDescent="0.2">
      <c r="A7879" s="11">
        <f t="shared" si="493"/>
        <v>43794.208333314229</v>
      </c>
      <c r="B7879" s="5">
        <f>'Load Profile'!E7882</f>
        <v>752.86195324141772</v>
      </c>
      <c r="C7879" s="5">
        <f>'Solar Output'!E7883</f>
        <v>0</v>
      </c>
      <c r="D7879" s="5">
        <f>'Wind Output'!E7886</f>
        <v>1666.6666666666667</v>
      </c>
      <c r="E7879" s="5">
        <f t="shared" si="494"/>
        <v>4322.1928997529239</v>
      </c>
      <c r="F7879" s="10">
        <f t="shared" si="492"/>
        <v>913.80471342524902</v>
      </c>
      <c r="G7879" s="10">
        <f>IF(F7879&gt;0,MIN('Hourly Model'!$E$8*1000-E7879,F7879),MAX(-E7879,F7879))</f>
        <v>913.80471342524902</v>
      </c>
      <c r="I7879" s="10">
        <f t="shared" si="495"/>
        <v>0</v>
      </c>
    </row>
    <row r="7880" spans="1:9" x14ac:dyDescent="0.2">
      <c r="A7880" s="11">
        <f t="shared" si="493"/>
        <v>43794.249999980893</v>
      </c>
      <c r="B7880" s="5">
        <f>'Load Profile'!E7883</f>
        <v>966.88387362755668</v>
      </c>
      <c r="C7880" s="5">
        <f>'Solar Output'!E7884</f>
        <v>0</v>
      </c>
      <c r="D7880" s="5">
        <f>'Wind Output'!E7887</f>
        <v>873.33333333333337</v>
      </c>
      <c r="E7880" s="5">
        <f t="shared" si="494"/>
        <v>5235.9976131781732</v>
      </c>
      <c r="F7880" s="10">
        <f t="shared" si="492"/>
        <v>-93.55054029422331</v>
      </c>
      <c r="G7880" s="10">
        <f>IF(F7880&gt;0,MIN('Hourly Model'!$E$8*1000-E7880,F7880),MAX(-E7880,F7880))</f>
        <v>-93.55054029422331</v>
      </c>
      <c r="I7880" s="10">
        <f t="shared" si="495"/>
        <v>0</v>
      </c>
    </row>
    <row r="7881" spans="1:9" x14ac:dyDescent="0.2">
      <c r="A7881" s="11">
        <f t="shared" si="493"/>
        <v>43794.291666647558</v>
      </c>
      <c r="B7881" s="5">
        <f>'Load Profile'!E7884</f>
        <v>1257.0964239139316</v>
      </c>
      <c r="C7881" s="5">
        <f>'Solar Output'!E7885</f>
        <v>1559.4643999999998</v>
      </c>
      <c r="D7881" s="5">
        <f>'Wind Output'!E7888</f>
        <v>286.66666666666669</v>
      </c>
      <c r="E7881" s="5">
        <f t="shared" si="494"/>
        <v>5142.4470728839497</v>
      </c>
      <c r="F7881" s="10">
        <f t="shared" si="492"/>
        <v>589.03464275273495</v>
      </c>
      <c r="G7881" s="10">
        <f>IF(F7881&gt;0,MIN('Hourly Model'!$E$8*1000-E7881,F7881),MAX(-E7881,F7881))</f>
        <v>589.03464275273495</v>
      </c>
      <c r="I7881" s="10">
        <f t="shared" si="495"/>
        <v>0</v>
      </c>
    </row>
    <row r="7882" spans="1:9" x14ac:dyDescent="0.2">
      <c r="A7882" s="11">
        <f t="shared" si="493"/>
        <v>43794.333333314222</v>
      </c>
      <c r="B7882" s="5">
        <f>'Load Profile'!E7885</f>
        <v>1221.0002450520085</v>
      </c>
      <c r="C7882" s="5">
        <f>'Solar Output'!E7886</f>
        <v>3801.7366999999999</v>
      </c>
      <c r="D7882" s="5">
        <f>'Wind Output'!E7889</f>
        <v>873.33333333333337</v>
      </c>
      <c r="E7882" s="5">
        <f t="shared" si="494"/>
        <v>5731.4817156366844</v>
      </c>
      <c r="F7882" s="10">
        <f t="shared" si="492"/>
        <v>3454.0697882813247</v>
      </c>
      <c r="G7882" s="10">
        <f>IF(F7882&gt;0,MIN('Hourly Model'!$E$8*1000-E7882,F7882),MAX(-E7882,F7882))</f>
        <v>3454.0697882813247</v>
      </c>
      <c r="I7882" s="10">
        <f t="shared" si="495"/>
        <v>0</v>
      </c>
    </row>
    <row r="7883" spans="1:9" x14ac:dyDescent="0.2">
      <c r="A7883" s="11">
        <f t="shared" si="493"/>
        <v>43794.374999980886</v>
      </c>
      <c r="B7883" s="5">
        <f>'Load Profile'!E7886</f>
        <v>1098.4190788330322</v>
      </c>
      <c r="C7883" s="5">
        <f>'Solar Output'!E7887</f>
        <v>5425.2549499999996</v>
      </c>
      <c r="D7883" s="5">
        <f>'Wind Output'!E7890</f>
        <v>6160</v>
      </c>
      <c r="E7883" s="5">
        <f t="shared" si="494"/>
        <v>9185.55150391801</v>
      </c>
      <c r="F7883" s="10">
        <f t="shared" si="492"/>
        <v>10486.835871166966</v>
      </c>
      <c r="G7883" s="10">
        <f>IF(F7883&gt;0,MIN('Hourly Model'!$E$8*1000-E7883,F7883),MAX(-E7883,F7883))</f>
        <v>814.44849608199002</v>
      </c>
      <c r="I7883" s="10">
        <f t="shared" si="495"/>
        <v>0</v>
      </c>
    </row>
    <row r="7884" spans="1:9" x14ac:dyDescent="0.2">
      <c r="A7884" s="11">
        <f t="shared" si="493"/>
        <v>43794.41666664755</v>
      </c>
      <c r="B7884" s="5">
        <f>'Load Profile'!E7887</f>
        <v>1117.580535639906</v>
      </c>
      <c r="C7884" s="5">
        <f>'Solar Output'!E7888</f>
        <v>6355.6521000000002</v>
      </c>
      <c r="D7884" s="5">
        <f>'Wind Output'!E7891</f>
        <v>6160</v>
      </c>
      <c r="E7884" s="5">
        <f t="shared" si="494"/>
        <v>10000</v>
      </c>
      <c r="F7884" s="10">
        <f t="shared" si="492"/>
        <v>11398.071564360092</v>
      </c>
      <c r="G7884" s="10">
        <f>IF(F7884&gt;0,MIN('Hourly Model'!$E$8*1000-E7884,F7884),MAX(-E7884,F7884))</f>
        <v>0</v>
      </c>
      <c r="I7884" s="10">
        <f t="shared" si="495"/>
        <v>0</v>
      </c>
    </row>
    <row r="7885" spans="1:9" x14ac:dyDescent="0.2">
      <c r="A7885" s="11">
        <f t="shared" si="493"/>
        <v>43794.458333314215</v>
      </c>
      <c r="B7885" s="5">
        <f>'Load Profile'!E7888</f>
        <v>1098.1887073301464</v>
      </c>
      <c r="C7885" s="5">
        <f>'Solar Output'!E7889</f>
        <v>6630.4181499999995</v>
      </c>
      <c r="D7885" s="5">
        <f>'Wind Output'!E7892</f>
        <v>2773.3333333333335</v>
      </c>
      <c r="E7885" s="5">
        <f t="shared" si="494"/>
        <v>10000</v>
      </c>
      <c r="F7885" s="10">
        <f t="shared" si="492"/>
        <v>8305.5627760031875</v>
      </c>
      <c r="G7885" s="10">
        <f>IF(F7885&gt;0,MIN('Hourly Model'!$E$8*1000-E7885,F7885),MAX(-E7885,F7885))</f>
        <v>0</v>
      </c>
      <c r="I7885" s="10">
        <f t="shared" si="495"/>
        <v>0</v>
      </c>
    </row>
    <row r="7886" spans="1:9" x14ac:dyDescent="0.2">
      <c r="A7886" s="11">
        <f t="shared" si="493"/>
        <v>43794.499999980879</v>
      </c>
      <c r="B7886" s="5">
        <f>'Load Profile'!E7889</f>
        <v>1075.3908857530387</v>
      </c>
      <c r="C7886" s="5">
        <f>'Solar Output'!E7890</f>
        <v>4002.6324999999997</v>
      </c>
      <c r="D7886" s="5">
        <f>'Wind Output'!E7893</f>
        <v>2773.3333333333335</v>
      </c>
      <c r="E7886" s="5">
        <f t="shared" si="494"/>
        <v>10000</v>
      </c>
      <c r="F7886" s="10">
        <f t="shared" si="492"/>
        <v>5700.574947580295</v>
      </c>
      <c r="G7886" s="10">
        <f>IF(F7886&gt;0,MIN('Hourly Model'!$E$8*1000-E7886,F7886),MAX(-E7886,F7886))</f>
        <v>0</v>
      </c>
      <c r="I7886" s="10">
        <f t="shared" si="495"/>
        <v>0</v>
      </c>
    </row>
    <row r="7887" spans="1:9" x14ac:dyDescent="0.2">
      <c r="A7887" s="11">
        <f t="shared" si="493"/>
        <v>43794.541666647543</v>
      </c>
      <c r="B7887" s="5">
        <f>'Load Profile'!E7890</f>
        <v>1035.069171766075</v>
      </c>
      <c r="C7887" s="5">
        <f>'Solar Output'!E7891</f>
        <v>3261.7760499999999</v>
      </c>
      <c r="D7887" s="5">
        <f>'Wind Output'!E7894</f>
        <v>2773.3333333333335</v>
      </c>
      <c r="E7887" s="5">
        <f t="shared" si="494"/>
        <v>10000</v>
      </c>
      <c r="F7887" s="10">
        <f t="shared" si="492"/>
        <v>5000.0402115672587</v>
      </c>
      <c r="G7887" s="10">
        <f>IF(F7887&gt;0,MIN('Hourly Model'!$E$8*1000-E7887,F7887),MAX(-E7887,F7887))</f>
        <v>0</v>
      </c>
      <c r="I7887" s="10">
        <f t="shared" si="495"/>
        <v>0</v>
      </c>
    </row>
    <row r="7888" spans="1:9" x14ac:dyDescent="0.2">
      <c r="A7888" s="11">
        <f t="shared" si="493"/>
        <v>43794.583333314207</v>
      </c>
      <c r="B7888" s="5">
        <f>'Load Profile'!E7891</f>
        <v>1037.9634033390598</v>
      </c>
      <c r="C7888" s="5">
        <f>'Solar Output'!E7892</f>
        <v>3807.0151999999994</v>
      </c>
      <c r="D7888" s="5">
        <f>'Wind Output'!E7895</f>
        <v>2773.3333333333335</v>
      </c>
      <c r="E7888" s="5">
        <f t="shared" si="494"/>
        <v>10000</v>
      </c>
      <c r="F7888" s="10">
        <f t="shared" si="492"/>
        <v>5542.3851299942726</v>
      </c>
      <c r="G7888" s="10">
        <f>IF(F7888&gt;0,MIN('Hourly Model'!$E$8*1000-E7888,F7888),MAX(-E7888,F7888))</f>
        <v>0</v>
      </c>
      <c r="I7888" s="10">
        <f t="shared" si="495"/>
        <v>0</v>
      </c>
    </row>
    <row r="7889" spans="1:9" x14ac:dyDescent="0.2">
      <c r="A7889" s="11">
        <f t="shared" si="493"/>
        <v>43794.624999980872</v>
      </c>
      <c r="B7889" s="5">
        <f>'Load Profile'!E7892</f>
        <v>1152.9054800874596</v>
      </c>
      <c r="C7889" s="5">
        <f>'Solar Output'!E7893</f>
        <v>1606.9754999999998</v>
      </c>
      <c r="D7889" s="5">
        <f>'Wind Output'!E7896</f>
        <v>2773.3333333333335</v>
      </c>
      <c r="E7889" s="5">
        <f t="shared" si="494"/>
        <v>10000</v>
      </c>
      <c r="F7889" s="10">
        <f t="shared" si="492"/>
        <v>3227.4033532458739</v>
      </c>
      <c r="G7889" s="10">
        <f>IF(F7889&gt;0,MIN('Hourly Model'!$E$8*1000-E7889,F7889),MAX(-E7889,F7889))</f>
        <v>0</v>
      </c>
      <c r="I7889" s="10">
        <f t="shared" si="495"/>
        <v>0</v>
      </c>
    </row>
    <row r="7890" spans="1:9" x14ac:dyDescent="0.2">
      <c r="A7890" s="11">
        <f t="shared" si="493"/>
        <v>43794.666666647536</v>
      </c>
      <c r="B7890" s="5">
        <f>'Load Profile'!E7893</f>
        <v>1475.6960227969366</v>
      </c>
      <c r="C7890" s="5">
        <f>'Solar Output'!E7894</f>
        <v>0</v>
      </c>
      <c r="D7890" s="5">
        <f>'Wind Output'!E7897</f>
        <v>873.33333333333337</v>
      </c>
      <c r="E7890" s="5">
        <f t="shared" si="494"/>
        <v>10000</v>
      </c>
      <c r="F7890" s="10">
        <f t="shared" si="492"/>
        <v>-602.36268946360326</v>
      </c>
      <c r="G7890" s="10">
        <f>IF(F7890&gt;0,MIN('Hourly Model'!$E$8*1000-E7890,F7890),MAX(-E7890,F7890))</f>
        <v>-602.36268946360326</v>
      </c>
      <c r="I7890" s="10">
        <f t="shared" si="495"/>
        <v>0</v>
      </c>
    </row>
    <row r="7891" spans="1:9" x14ac:dyDescent="0.2">
      <c r="A7891" s="11">
        <f t="shared" si="493"/>
        <v>43794.7083333142</v>
      </c>
      <c r="B7891" s="5">
        <f>'Load Profile'!E7894</f>
        <v>2043.3379381995003</v>
      </c>
      <c r="C7891" s="5">
        <f>'Solar Output'!E7895</f>
        <v>0</v>
      </c>
      <c r="D7891" s="5">
        <f>'Wind Output'!E7898</f>
        <v>873.33333333333337</v>
      </c>
      <c r="E7891" s="5">
        <f t="shared" si="494"/>
        <v>9397.6373105363964</v>
      </c>
      <c r="F7891" s="10">
        <f t="shared" si="492"/>
        <v>-1170.004604866167</v>
      </c>
      <c r="G7891" s="10">
        <f>IF(F7891&gt;0,MIN('Hourly Model'!$E$8*1000-E7891,F7891),MAX(-E7891,F7891))</f>
        <v>-1170.004604866167</v>
      </c>
      <c r="I7891" s="10">
        <f t="shared" si="495"/>
        <v>0</v>
      </c>
    </row>
    <row r="7892" spans="1:9" x14ac:dyDescent="0.2">
      <c r="A7892" s="11">
        <f t="shared" si="493"/>
        <v>43794.749999980864</v>
      </c>
      <c r="B7892" s="5">
        <f>'Load Profile'!E7895</f>
        <v>2321.4378709578305</v>
      </c>
      <c r="C7892" s="5">
        <f>'Solar Output'!E7896</f>
        <v>0</v>
      </c>
      <c r="D7892" s="5">
        <f>'Wind Output'!E7899</f>
        <v>1666.6666666666667</v>
      </c>
      <c r="E7892" s="5">
        <f t="shared" si="494"/>
        <v>8227.6327056702285</v>
      </c>
      <c r="F7892" s="10">
        <f t="shared" si="492"/>
        <v>-654.77120429116371</v>
      </c>
      <c r="G7892" s="10">
        <f>IF(F7892&gt;0,MIN('Hourly Model'!$E$8*1000-E7892,F7892),MAX(-E7892,F7892))</f>
        <v>-654.77120429116371</v>
      </c>
      <c r="I7892" s="10">
        <f t="shared" si="495"/>
        <v>0</v>
      </c>
    </row>
    <row r="7893" spans="1:9" x14ac:dyDescent="0.2">
      <c r="A7893" s="11">
        <f t="shared" si="493"/>
        <v>43794.791666647528</v>
      </c>
      <c r="B7893" s="5">
        <f>'Load Profile'!E7896</f>
        <v>2226.8660568891855</v>
      </c>
      <c r="C7893" s="5">
        <f>'Solar Output'!E7897</f>
        <v>0</v>
      </c>
      <c r="D7893" s="5">
        <f>'Wind Output'!E7900</f>
        <v>1666.6666666666667</v>
      </c>
      <c r="E7893" s="5">
        <f t="shared" si="494"/>
        <v>7572.861501379065</v>
      </c>
      <c r="F7893" s="10">
        <f t="shared" si="492"/>
        <v>-560.19939022251879</v>
      </c>
      <c r="G7893" s="10">
        <f>IF(F7893&gt;0,MIN('Hourly Model'!$E$8*1000-E7893,F7893),MAX(-E7893,F7893))</f>
        <v>-560.19939022251879</v>
      </c>
      <c r="I7893" s="10">
        <f t="shared" si="495"/>
        <v>0</v>
      </c>
    </row>
    <row r="7894" spans="1:9" x14ac:dyDescent="0.2">
      <c r="A7894" s="11">
        <f t="shared" si="493"/>
        <v>43794.833333314193</v>
      </c>
      <c r="B7894" s="5">
        <f>'Load Profile'!E7897</f>
        <v>2137.2822904293062</v>
      </c>
      <c r="C7894" s="5">
        <f>'Solar Output'!E7898</f>
        <v>0</v>
      </c>
      <c r="D7894" s="5">
        <f>'Wind Output'!E7901</f>
        <v>873.33333333333337</v>
      </c>
      <c r="E7894" s="5">
        <f t="shared" si="494"/>
        <v>7012.6621111565464</v>
      </c>
      <c r="F7894" s="10">
        <f t="shared" si="492"/>
        <v>-1263.9489570959727</v>
      </c>
      <c r="G7894" s="10">
        <f>IF(F7894&gt;0,MIN('Hourly Model'!$E$8*1000-E7894,F7894),MAX(-E7894,F7894))</f>
        <v>-1263.9489570959727</v>
      </c>
      <c r="I7894" s="10">
        <f t="shared" si="495"/>
        <v>0</v>
      </c>
    </row>
    <row r="7895" spans="1:9" x14ac:dyDescent="0.2">
      <c r="A7895" s="11">
        <f t="shared" si="493"/>
        <v>43794.874999980857</v>
      </c>
      <c r="B7895" s="5">
        <f>'Load Profile'!E7898</f>
        <v>1964.3810068842051</v>
      </c>
      <c r="C7895" s="5">
        <f>'Solar Output'!E7899</f>
        <v>0</v>
      </c>
      <c r="D7895" s="5">
        <f>'Wind Output'!E7902</f>
        <v>873.33333333333337</v>
      </c>
      <c r="E7895" s="5">
        <f t="shared" si="494"/>
        <v>5748.7131540605733</v>
      </c>
      <c r="F7895" s="10">
        <f t="shared" si="492"/>
        <v>-1091.0476735508719</v>
      </c>
      <c r="G7895" s="10">
        <f>IF(F7895&gt;0,MIN('Hourly Model'!$E$8*1000-E7895,F7895),MAX(-E7895,F7895))</f>
        <v>-1091.0476735508719</v>
      </c>
      <c r="I7895" s="10">
        <f t="shared" si="495"/>
        <v>0</v>
      </c>
    </row>
    <row r="7896" spans="1:9" x14ac:dyDescent="0.2">
      <c r="A7896" s="11">
        <f t="shared" si="493"/>
        <v>43794.916666647521</v>
      </c>
      <c r="B7896" s="5">
        <f>'Load Profile'!E7899</f>
        <v>1619.8433084036726</v>
      </c>
      <c r="C7896" s="5">
        <f>'Solar Output'!E7900</f>
        <v>0</v>
      </c>
      <c r="D7896" s="5">
        <f>'Wind Output'!E7903</f>
        <v>873.33333333333337</v>
      </c>
      <c r="E7896" s="5">
        <f t="shared" si="494"/>
        <v>4657.6654805097014</v>
      </c>
      <c r="F7896" s="10">
        <f t="shared" si="492"/>
        <v>-746.50997507033924</v>
      </c>
      <c r="G7896" s="10">
        <f>IF(F7896&gt;0,MIN('Hourly Model'!$E$8*1000-E7896,F7896),MAX(-E7896,F7896))</f>
        <v>-746.50997507033924</v>
      </c>
      <c r="I7896" s="10">
        <f t="shared" si="495"/>
        <v>0</v>
      </c>
    </row>
    <row r="7897" spans="1:9" x14ac:dyDescent="0.2">
      <c r="A7897" s="11">
        <f t="shared" si="493"/>
        <v>43794.958333314185</v>
      </c>
      <c r="B7897" s="5">
        <f>'Load Profile'!E7900</f>
        <v>1300.558707692147</v>
      </c>
      <c r="C7897" s="5">
        <f>'Solar Output'!E7901</f>
        <v>0</v>
      </c>
      <c r="D7897" s="5">
        <f>'Wind Output'!E7904</f>
        <v>286.66666666666669</v>
      </c>
      <c r="E7897" s="5">
        <f t="shared" si="494"/>
        <v>3911.1555054393621</v>
      </c>
      <c r="F7897" s="10">
        <f t="shared" si="492"/>
        <v>-1013.8920410254802</v>
      </c>
      <c r="G7897" s="10">
        <f>IF(F7897&gt;0,MIN('Hourly Model'!$E$8*1000-E7897,F7897),MAX(-E7897,F7897))</f>
        <v>-1013.8920410254802</v>
      </c>
      <c r="I7897" s="10">
        <f t="shared" si="495"/>
        <v>0</v>
      </c>
    </row>
    <row r="7898" spans="1:9" x14ac:dyDescent="0.2">
      <c r="A7898" s="11">
        <f t="shared" si="493"/>
        <v>43794.99999998085</v>
      </c>
      <c r="B7898" s="5">
        <f>'Load Profile'!E7901</f>
        <v>972.3850091435778</v>
      </c>
      <c r="C7898" s="5">
        <f>'Solar Output'!E7902</f>
        <v>0</v>
      </c>
      <c r="D7898" s="5">
        <f>'Wind Output'!E7905</f>
        <v>873.33333333333337</v>
      </c>
      <c r="E7898" s="5">
        <f t="shared" si="494"/>
        <v>2897.2634644138816</v>
      </c>
      <c r="F7898" s="10">
        <f t="shared" si="492"/>
        <v>-99.051675810244433</v>
      </c>
      <c r="G7898" s="10">
        <f>IF(F7898&gt;0,MIN('Hourly Model'!$E$8*1000-E7898,F7898),MAX(-E7898,F7898))</f>
        <v>-99.051675810244433</v>
      </c>
      <c r="I7898" s="10">
        <f t="shared" si="495"/>
        <v>0</v>
      </c>
    </row>
    <row r="7899" spans="1:9" x14ac:dyDescent="0.2">
      <c r="A7899" s="11">
        <f t="shared" si="493"/>
        <v>43795.041666647514</v>
      </c>
      <c r="B7899" s="5">
        <f>'Load Profile'!E7902</f>
        <v>840.42810153243249</v>
      </c>
      <c r="C7899" s="5">
        <f>'Solar Output'!E7903</f>
        <v>0</v>
      </c>
      <c r="D7899" s="5">
        <f>'Wind Output'!E7906</f>
        <v>873.33333333333337</v>
      </c>
      <c r="E7899" s="5">
        <f t="shared" si="494"/>
        <v>2798.2117886036372</v>
      </c>
      <c r="F7899" s="10">
        <f t="shared" si="492"/>
        <v>32.905231800900879</v>
      </c>
      <c r="G7899" s="10">
        <f>IF(F7899&gt;0,MIN('Hourly Model'!$E$8*1000-E7899,F7899),MAX(-E7899,F7899))</f>
        <v>32.905231800900879</v>
      </c>
      <c r="I7899" s="10">
        <f t="shared" si="495"/>
        <v>0</v>
      </c>
    </row>
    <row r="7900" spans="1:9" x14ac:dyDescent="0.2">
      <c r="A7900" s="11">
        <f t="shared" si="493"/>
        <v>43795.083333314178</v>
      </c>
      <c r="B7900" s="5">
        <f>'Load Profile'!E7903</f>
        <v>791.77550769707045</v>
      </c>
      <c r="C7900" s="5">
        <f>'Solar Output'!E7904</f>
        <v>0</v>
      </c>
      <c r="D7900" s="5">
        <f>'Wind Output'!E7907</f>
        <v>873.33333333333337</v>
      </c>
      <c r="E7900" s="5">
        <f t="shared" si="494"/>
        <v>2831.1170204045379</v>
      </c>
      <c r="F7900" s="10">
        <f t="shared" si="492"/>
        <v>81.557825636262919</v>
      </c>
      <c r="G7900" s="10">
        <f>IF(F7900&gt;0,MIN('Hourly Model'!$E$8*1000-E7900,F7900),MAX(-E7900,F7900))</f>
        <v>81.557825636262919</v>
      </c>
      <c r="I7900" s="10">
        <f t="shared" si="495"/>
        <v>0</v>
      </c>
    </row>
    <row r="7901" spans="1:9" x14ac:dyDescent="0.2">
      <c r="A7901" s="11">
        <f t="shared" si="493"/>
        <v>43795.124999980842</v>
      </c>
      <c r="B7901" s="5">
        <f>'Load Profile'!E7904</f>
        <v>795.50272526412971</v>
      </c>
      <c r="C7901" s="5">
        <f>'Solar Output'!E7905</f>
        <v>0</v>
      </c>
      <c r="D7901" s="5">
        <f>'Wind Output'!E7908</f>
        <v>4266.666666666667</v>
      </c>
      <c r="E7901" s="5">
        <f t="shared" si="494"/>
        <v>2912.6748460408007</v>
      </c>
      <c r="F7901" s="10">
        <f t="shared" si="492"/>
        <v>3471.1639414025371</v>
      </c>
      <c r="G7901" s="10">
        <f>IF(F7901&gt;0,MIN('Hourly Model'!$E$8*1000-E7901,F7901),MAX(-E7901,F7901))</f>
        <v>3471.1639414025371</v>
      </c>
      <c r="I7901" s="10">
        <f t="shared" si="495"/>
        <v>0</v>
      </c>
    </row>
    <row r="7902" spans="1:9" x14ac:dyDescent="0.2">
      <c r="A7902" s="11">
        <f t="shared" si="493"/>
        <v>43795.166666647507</v>
      </c>
      <c r="B7902" s="5">
        <f>'Load Profile'!E7905</f>
        <v>804.5168178339112</v>
      </c>
      <c r="C7902" s="5">
        <f>'Solar Output'!E7906</f>
        <v>0</v>
      </c>
      <c r="D7902" s="5">
        <f>'Wind Output'!E7909</f>
        <v>2773.3333333333335</v>
      </c>
      <c r="E7902" s="5">
        <f t="shared" si="494"/>
        <v>6383.8387874433374</v>
      </c>
      <c r="F7902" s="10">
        <f t="shared" si="492"/>
        <v>1968.8165154994222</v>
      </c>
      <c r="G7902" s="10">
        <f>IF(F7902&gt;0,MIN('Hourly Model'!$E$8*1000-E7902,F7902),MAX(-E7902,F7902))</f>
        <v>1968.8165154994222</v>
      </c>
      <c r="I7902" s="10">
        <f t="shared" si="495"/>
        <v>0</v>
      </c>
    </row>
    <row r="7903" spans="1:9" x14ac:dyDescent="0.2">
      <c r="A7903" s="11">
        <f t="shared" si="493"/>
        <v>43795.208333314171</v>
      </c>
      <c r="B7903" s="5">
        <f>'Load Profile'!E7906</f>
        <v>858.74298615424777</v>
      </c>
      <c r="C7903" s="5">
        <f>'Solar Output'!E7907</f>
        <v>0</v>
      </c>
      <c r="D7903" s="5">
        <f>'Wind Output'!E7910</f>
        <v>4266.666666666667</v>
      </c>
      <c r="E7903" s="5">
        <f t="shared" si="494"/>
        <v>8352.6553029427596</v>
      </c>
      <c r="F7903" s="10">
        <f t="shared" si="492"/>
        <v>3407.9236805124192</v>
      </c>
      <c r="G7903" s="10">
        <f>IF(F7903&gt;0,MIN('Hourly Model'!$E$8*1000-E7903,F7903),MAX(-E7903,F7903))</f>
        <v>1647.3446970572404</v>
      </c>
      <c r="I7903" s="10">
        <f t="shared" si="495"/>
        <v>0</v>
      </c>
    </row>
    <row r="7904" spans="1:9" x14ac:dyDescent="0.2">
      <c r="A7904" s="11">
        <f t="shared" si="493"/>
        <v>43795.249999980835</v>
      </c>
      <c r="B7904" s="5">
        <f>'Load Profile'!E7907</f>
        <v>1069.321324293408</v>
      </c>
      <c r="C7904" s="5">
        <f>'Solar Output'!E7908</f>
        <v>0</v>
      </c>
      <c r="D7904" s="5">
        <f>'Wind Output'!E7911</f>
        <v>4266.666666666667</v>
      </c>
      <c r="E7904" s="5">
        <f t="shared" si="494"/>
        <v>10000</v>
      </c>
      <c r="F7904" s="10">
        <f t="shared" si="492"/>
        <v>3197.345342373259</v>
      </c>
      <c r="G7904" s="10">
        <f>IF(F7904&gt;0,MIN('Hourly Model'!$E$8*1000-E7904,F7904),MAX(-E7904,F7904))</f>
        <v>0</v>
      </c>
      <c r="I7904" s="10">
        <f t="shared" si="495"/>
        <v>0</v>
      </c>
    </row>
    <row r="7905" spans="1:9" x14ac:dyDescent="0.2">
      <c r="A7905" s="11">
        <f t="shared" si="493"/>
        <v>43795.291666647499</v>
      </c>
      <c r="B7905" s="5">
        <f>'Load Profile'!E7908</f>
        <v>1339.6951369409894</v>
      </c>
      <c r="C7905" s="5">
        <f>'Solar Output'!E7909</f>
        <v>420.31350000000003</v>
      </c>
      <c r="D7905" s="5">
        <f>'Wind Output'!E7912</f>
        <v>4266.666666666667</v>
      </c>
      <c r="E7905" s="5">
        <f t="shared" si="494"/>
        <v>10000</v>
      </c>
      <c r="F7905" s="10">
        <f t="shared" si="492"/>
        <v>3347.2850297256778</v>
      </c>
      <c r="G7905" s="10">
        <f>IF(F7905&gt;0,MIN('Hourly Model'!$E$8*1000-E7905,F7905),MAX(-E7905,F7905))</f>
        <v>0</v>
      </c>
      <c r="I7905" s="10">
        <f t="shared" si="495"/>
        <v>0</v>
      </c>
    </row>
    <row r="7906" spans="1:9" x14ac:dyDescent="0.2">
      <c r="A7906" s="11">
        <f t="shared" si="493"/>
        <v>43795.333333314164</v>
      </c>
      <c r="B7906" s="5">
        <f>'Load Profile'!E7909</f>
        <v>1298.1444198021284</v>
      </c>
      <c r="C7906" s="5">
        <f>'Solar Output'!E7910</f>
        <v>3698.1469999999999</v>
      </c>
      <c r="D7906" s="5">
        <f>'Wind Output'!E7913</f>
        <v>6160</v>
      </c>
      <c r="E7906" s="5">
        <f t="shared" si="494"/>
        <v>10000</v>
      </c>
      <c r="F7906" s="10">
        <f t="shared" si="492"/>
        <v>8560.0025801978718</v>
      </c>
      <c r="G7906" s="10">
        <f>IF(F7906&gt;0,MIN('Hourly Model'!$E$8*1000-E7906,F7906),MAX(-E7906,F7906))</f>
        <v>0</v>
      </c>
      <c r="I7906" s="10">
        <f t="shared" si="495"/>
        <v>0</v>
      </c>
    </row>
    <row r="7907" spans="1:9" x14ac:dyDescent="0.2">
      <c r="A7907" s="11">
        <f t="shared" si="493"/>
        <v>43795.374999980828</v>
      </c>
      <c r="B7907" s="5">
        <f>'Load Profile'!E7910</f>
        <v>1156.1642215513141</v>
      </c>
      <c r="C7907" s="5">
        <f>'Solar Output'!E7911</f>
        <v>4264.1953999999996</v>
      </c>
      <c r="D7907" s="5">
        <f>'Wind Output'!E7914</f>
        <v>9060</v>
      </c>
      <c r="E7907" s="5">
        <f t="shared" si="494"/>
        <v>10000</v>
      </c>
      <c r="F7907" s="10">
        <f t="shared" si="492"/>
        <v>12168.031178448686</v>
      </c>
      <c r="G7907" s="10">
        <f>IF(F7907&gt;0,MIN('Hourly Model'!$E$8*1000-E7907,F7907),MAX(-E7907,F7907))</f>
        <v>0</v>
      </c>
      <c r="I7907" s="10">
        <f t="shared" si="495"/>
        <v>0</v>
      </c>
    </row>
    <row r="7908" spans="1:9" x14ac:dyDescent="0.2">
      <c r="A7908" s="11">
        <f t="shared" si="493"/>
        <v>43795.416666647492</v>
      </c>
      <c r="B7908" s="5">
        <f>'Load Profile'!E7911</f>
        <v>1176.7064024845554</v>
      </c>
      <c r="C7908" s="5">
        <f>'Solar Output'!E7912</f>
        <v>4366.6534999999994</v>
      </c>
      <c r="D7908" s="5">
        <f>'Wind Output'!E7915</f>
        <v>9573.3333333333339</v>
      </c>
      <c r="E7908" s="5">
        <f t="shared" si="494"/>
        <v>10000</v>
      </c>
      <c r="F7908" s="10">
        <f t="shared" si="492"/>
        <v>12763.280430848778</v>
      </c>
      <c r="G7908" s="10">
        <f>IF(F7908&gt;0,MIN('Hourly Model'!$E$8*1000-E7908,F7908),MAX(-E7908,F7908))</f>
        <v>0</v>
      </c>
      <c r="I7908" s="10">
        <f t="shared" si="495"/>
        <v>0</v>
      </c>
    </row>
    <row r="7909" spans="1:9" x14ac:dyDescent="0.2">
      <c r="A7909" s="11">
        <f t="shared" si="493"/>
        <v>43795.458333314156</v>
      </c>
      <c r="B7909" s="5">
        <f>'Load Profile'!E7912</f>
        <v>1146.8676090120434</v>
      </c>
      <c r="C7909" s="5">
        <f>'Solar Output'!E7913</f>
        <v>1920.5862499999998</v>
      </c>
      <c r="D7909" s="5">
        <f>'Wind Output'!E7916</f>
        <v>9960</v>
      </c>
      <c r="E7909" s="5">
        <f t="shared" si="494"/>
        <v>10000</v>
      </c>
      <c r="F7909" s="10">
        <f t="shared" si="492"/>
        <v>10733.718640987958</v>
      </c>
      <c r="G7909" s="10">
        <f>IF(F7909&gt;0,MIN('Hourly Model'!$E$8*1000-E7909,F7909),MAX(-E7909,F7909))</f>
        <v>0</v>
      </c>
      <c r="I7909" s="10">
        <f t="shared" si="495"/>
        <v>0</v>
      </c>
    </row>
    <row r="7910" spans="1:9" x14ac:dyDescent="0.2">
      <c r="A7910" s="11">
        <f t="shared" si="493"/>
        <v>43795.499999980821</v>
      </c>
      <c r="B7910" s="5">
        <f>'Load Profile'!E7913</f>
        <v>1105.2404842537669</v>
      </c>
      <c r="C7910" s="5">
        <f>'Solar Output'!E7914</f>
        <v>4392.6630499999992</v>
      </c>
      <c r="D7910" s="5">
        <f>'Wind Output'!E7917</f>
        <v>7873.333333333333</v>
      </c>
      <c r="E7910" s="5">
        <f t="shared" si="494"/>
        <v>10000</v>
      </c>
      <c r="F7910" s="10">
        <f t="shared" si="492"/>
        <v>11160.755899079564</v>
      </c>
      <c r="G7910" s="10">
        <f>IF(F7910&gt;0,MIN('Hourly Model'!$E$8*1000-E7910,F7910),MAX(-E7910,F7910))</f>
        <v>0</v>
      </c>
      <c r="I7910" s="10">
        <f t="shared" si="495"/>
        <v>0</v>
      </c>
    </row>
    <row r="7911" spans="1:9" x14ac:dyDescent="0.2">
      <c r="A7911" s="11">
        <f t="shared" si="493"/>
        <v>43795.541666647485</v>
      </c>
      <c r="B7911" s="5">
        <f>'Load Profile'!E7914</f>
        <v>1064.8944201102611</v>
      </c>
      <c r="C7911" s="5">
        <f>'Solar Output'!E7915</f>
        <v>1410.2886999999998</v>
      </c>
      <c r="D7911" s="5">
        <f>'Wind Output'!E7918</f>
        <v>9873.3333333333339</v>
      </c>
      <c r="E7911" s="5">
        <f t="shared" si="494"/>
        <v>10000</v>
      </c>
      <c r="F7911" s="10">
        <f t="shared" si="492"/>
        <v>10218.727613223073</v>
      </c>
      <c r="G7911" s="10">
        <f>IF(F7911&gt;0,MIN('Hourly Model'!$E$8*1000-E7911,F7911),MAX(-E7911,F7911))</f>
        <v>0</v>
      </c>
      <c r="I7911" s="10">
        <f t="shared" si="495"/>
        <v>0</v>
      </c>
    </row>
    <row r="7912" spans="1:9" x14ac:dyDescent="0.2">
      <c r="A7912" s="11">
        <f t="shared" si="493"/>
        <v>43795.583333314149</v>
      </c>
      <c r="B7912" s="5">
        <f>'Load Profile'!E7915</f>
        <v>1072.0313432309649</v>
      </c>
      <c r="C7912" s="5">
        <f>'Solar Output'!E7916</f>
        <v>2826.4320499999994</v>
      </c>
      <c r="D7912" s="5">
        <f>'Wind Output'!E7919</f>
        <v>6160</v>
      </c>
      <c r="E7912" s="5">
        <f t="shared" si="494"/>
        <v>10000</v>
      </c>
      <c r="F7912" s="10">
        <f t="shared" si="492"/>
        <v>7914.4007067690345</v>
      </c>
      <c r="G7912" s="10">
        <f>IF(F7912&gt;0,MIN('Hourly Model'!$E$8*1000-E7912,F7912),MAX(-E7912,F7912))</f>
        <v>0</v>
      </c>
      <c r="I7912" s="10">
        <f t="shared" si="495"/>
        <v>0</v>
      </c>
    </row>
    <row r="7913" spans="1:9" x14ac:dyDescent="0.2">
      <c r="A7913" s="11">
        <f t="shared" si="493"/>
        <v>43795.624999980813</v>
      </c>
      <c r="B7913" s="5">
        <f>'Load Profile'!E7916</f>
        <v>1182.3206878210146</v>
      </c>
      <c r="C7913" s="5">
        <f>'Solar Output'!E7917</f>
        <v>1176.7892499999998</v>
      </c>
      <c r="D7913" s="5">
        <f>'Wind Output'!E7920</f>
        <v>4266.666666666667</v>
      </c>
      <c r="E7913" s="5">
        <f t="shared" si="494"/>
        <v>10000</v>
      </c>
      <c r="F7913" s="10">
        <f t="shared" si="492"/>
        <v>4261.1352288456519</v>
      </c>
      <c r="G7913" s="10">
        <f>IF(F7913&gt;0,MIN('Hourly Model'!$E$8*1000-E7913,F7913),MAX(-E7913,F7913))</f>
        <v>0</v>
      </c>
      <c r="I7913" s="10">
        <f t="shared" si="495"/>
        <v>0</v>
      </c>
    </row>
    <row r="7914" spans="1:9" x14ac:dyDescent="0.2">
      <c r="A7914" s="11">
        <f t="shared" si="493"/>
        <v>43795.666666647478</v>
      </c>
      <c r="B7914" s="5">
        <f>'Load Profile'!E7917</f>
        <v>1511.9556132832095</v>
      </c>
      <c r="C7914" s="5">
        <f>'Solar Output'!E7918</f>
        <v>0</v>
      </c>
      <c r="D7914" s="5">
        <f>'Wind Output'!E7921</f>
        <v>2773.3333333333335</v>
      </c>
      <c r="E7914" s="5">
        <f t="shared" si="494"/>
        <v>10000</v>
      </c>
      <c r="F7914" s="10">
        <f t="shared" si="492"/>
        <v>1261.377720050124</v>
      </c>
      <c r="G7914" s="10">
        <f>IF(F7914&gt;0,MIN('Hourly Model'!$E$8*1000-E7914,F7914),MAX(-E7914,F7914))</f>
        <v>0</v>
      </c>
      <c r="I7914" s="10">
        <f t="shared" si="495"/>
        <v>0</v>
      </c>
    </row>
    <row r="7915" spans="1:9" x14ac:dyDescent="0.2">
      <c r="A7915" s="11">
        <f t="shared" si="493"/>
        <v>43795.708333314142</v>
      </c>
      <c r="B7915" s="5">
        <f>'Load Profile'!E7918</f>
        <v>2093.687205574015</v>
      </c>
      <c r="C7915" s="5">
        <f>'Solar Output'!E7919</f>
        <v>0</v>
      </c>
      <c r="D7915" s="5">
        <f>'Wind Output'!E7922</f>
        <v>1666.6666666666667</v>
      </c>
      <c r="E7915" s="5">
        <f t="shared" si="494"/>
        <v>10000</v>
      </c>
      <c r="F7915" s="10">
        <f t="shared" si="492"/>
        <v>-427.02053890734828</v>
      </c>
      <c r="G7915" s="10">
        <f>IF(F7915&gt;0,MIN('Hourly Model'!$E$8*1000-E7915,F7915),MAX(-E7915,F7915))</f>
        <v>-427.02053890734828</v>
      </c>
      <c r="I7915" s="10">
        <f t="shared" si="495"/>
        <v>0</v>
      </c>
    </row>
    <row r="7916" spans="1:9" x14ac:dyDescent="0.2">
      <c r="A7916" s="11">
        <f t="shared" si="493"/>
        <v>43795.749999980806</v>
      </c>
      <c r="B7916" s="5">
        <f>'Load Profile'!E7919</f>
        <v>2374.5589221672267</v>
      </c>
      <c r="C7916" s="5">
        <f>'Solar Output'!E7920</f>
        <v>0</v>
      </c>
      <c r="D7916" s="5">
        <f>'Wind Output'!E7923</f>
        <v>4266.666666666667</v>
      </c>
      <c r="E7916" s="5">
        <f t="shared" si="494"/>
        <v>9572.979461092651</v>
      </c>
      <c r="F7916" s="10">
        <f t="shared" si="492"/>
        <v>1892.1077444994403</v>
      </c>
      <c r="G7916" s="10">
        <f>IF(F7916&gt;0,MIN('Hourly Model'!$E$8*1000-E7916,F7916),MAX(-E7916,F7916))</f>
        <v>427.02053890734896</v>
      </c>
      <c r="I7916" s="10">
        <f t="shared" si="495"/>
        <v>0</v>
      </c>
    </row>
    <row r="7917" spans="1:9" x14ac:dyDescent="0.2">
      <c r="A7917" s="11">
        <f t="shared" si="493"/>
        <v>43795.79166664747</v>
      </c>
      <c r="B7917" s="5">
        <f>'Load Profile'!E7920</f>
        <v>2274.1858378423385</v>
      </c>
      <c r="C7917" s="5">
        <f>'Solar Output'!E7921</f>
        <v>0</v>
      </c>
      <c r="D7917" s="5">
        <f>'Wind Output'!E7924</f>
        <v>2773.3333333333335</v>
      </c>
      <c r="E7917" s="5">
        <f t="shared" si="494"/>
        <v>10000</v>
      </c>
      <c r="F7917" s="10">
        <f t="shared" si="492"/>
        <v>499.14749549099497</v>
      </c>
      <c r="G7917" s="10">
        <f>IF(F7917&gt;0,MIN('Hourly Model'!$E$8*1000-E7917,F7917),MAX(-E7917,F7917))</f>
        <v>0</v>
      </c>
      <c r="I7917" s="10">
        <f t="shared" si="495"/>
        <v>0</v>
      </c>
    </row>
    <row r="7918" spans="1:9" x14ac:dyDescent="0.2">
      <c r="A7918" s="11">
        <f t="shared" si="493"/>
        <v>43795.833333314135</v>
      </c>
      <c r="B7918" s="5">
        <f>'Load Profile'!E7921</f>
        <v>2192.1394430987079</v>
      </c>
      <c r="C7918" s="5">
        <f>'Solar Output'!E7922</f>
        <v>0</v>
      </c>
      <c r="D7918" s="5">
        <f>'Wind Output'!E7925</f>
        <v>1666.6666666666667</v>
      </c>
      <c r="E7918" s="5">
        <f t="shared" si="494"/>
        <v>10000</v>
      </c>
      <c r="F7918" s="10">
        <f t="shared" si="492"/>
        <v>-525.4727764320412</v>
      </c>
      <c r="G7918" s="10">
        <f>IF(F7918&gt;0,MIN('Hourly Model'!$E$8*1000-E7918,F7918),MAX(-E7918,F7918))</f>
        <v>-525.4727764320412</v>
      </c>
      <c r="I7918" s="10">
        <f t="shared" si="495"/>
        <v>0</v>
      </c>
    </row>
    <row r="7919" spans="1:9" x14ac:dyDescent="0.2">
      <c r="A7919" s="11">
        <f t="shared" si="493"/>
        <v>43795.874999980799</v>
      </c>
      <c r="B7919" s="5">
        <f>'Load Profile'!E7922</f>
        <v>2021.2793465786995</v>
      </c>
      <c r="C7919" s="5">
        <f>'Solar Output'!E7923</f>
        <v>0</v>
      </c>
      <c r="D7919" s="5">
        <f>'Wind Output'!E7926</f>
        <v>873.33333333333337</v>
      </c>
      <c r="E7919" s="5">
        <f t="shared" si="494"/>
        <v>9474.5272235679586</v>
      </c>
      <c r="F7919" s="10">
        <f t="shared" si="492"/>
        <v>-1147.946013245366</v>
      </c>
      <c r="G7919" s="10">
        <f>IF(F7919&gt;0,MIN('Hourly Model'!$E$8*1000-E7919,F7919),MAX(-E7919,F7919))</f>
        <v>-1147.946013245366</v>
      </c>
      <c r="I7919" s="10">
        <f t="shared" si="495"/>
        <v>0</v>
      </c>
    </row>
    <row r="7920" spans="1:9" x14ac:dyDescent="0.2">
      <c r="A7920" s="11">
        <f t="shared" si="493"/>
        <v>43795.916666647463</v>
      </c>
      <c r="B7920" s="5">
        <f>'Load Profile'!E7923</f>
        <v>1677.4674561141233</v>
      </c>
      <c r="C7920" s="5">
        <f>'Solar Output'!E7924</f>
        <v>0</v>
      </c>
      <c r="D7920" s="5">
        <f>'Wind Output'!E7927</f>
        <v>873.33333333333337</v>
      </c>
      <c r="E7920" s="5">
        <f t="shared" si="494"/>
        <v>8326.5812103225926</v>
      </c>
      <c r="F7920" s="10">
        <f t="shared" si="492"/>
        <v>-804.13412278078988</v>
      </c>
      <c r="G7920" s="10">
        <f>IF(F7920&gt;0,MIN('Hourly Model'!$E$8*1000-E7920,F7920),MAX(-E7920,F7920))</f>
        <v>-804.13412278078988</v>
      </c>
      <c r="I7920" s="10">
        <f t="shared" si="495"/>
        <v>0</v>
      </c>
    </row>
    <row r="7921" spans="1:9" x14ac:dyDescent="0.2">
      <c r="A7921" s="11">
        <f t="shared" si="493"/>
        <v>43795.958333314127</v>
      </c>
      <c r="B7921" s="5">
        <f>'Load Profile'!E7924</f>
        <v>1343.7368855944103</v>
      </c>
      <c r="C7921" s="5">
        <f>'Solar Output'!E7925</f>
        <v>0</v>
      </c>
      <c r="D7921" s="5">
        <f>'Wind Output'!E7928</f>
        <v>1666.6666666666667</v>
      </c>
      <c r="E7921" s="5">
        <f t="shared" si="494"/>
        <v>7522.4470875418028</v>
      </c>
      <c r="F7921" s="10">
        <f t="shared" si="492"/>
        <v>322.92978107225645</v>
      </c>
      <c r="G7921" s="10">
        <f>IF(F7921&gt;0,MIN('Hourly Model'!$E$8*1000-E7921,F7921),MAX(-E7921,F7921))</f>
        <v>322.92978107225645</v>
      </c>
      <c r="I7921" s="10">
        <f t="shared" si="495"/>
        <v>0</v>
      </c>
    </row>
    <row r="7922" spans="1:9" x14ac:dyDescent="0.2">
      <c r="A7922" s="11">
        <f t="shared" si="493"/>
        <v>43795.999999980791</v>
      </c>
      <c r="B7922" s="5">
        <f>'Load Profile'!E7925</f>
        <v>1002.4259784999468</v>
      </c>
      <c r="C7922" s="5">
        <f>'Solar Output'!E7926</f>
        <v>0</v>
      </c>
      <c r="D7922" s="5">
        <f>'Wind Output'!E7929</f>
        <v>1666.6666666666667</v>
      </c>
      <c r="E7922" s="5">
        <f t="shared" si="494"/>
        <v>7845.3768686140593</v>
      </c>
      <c r="F7922" s="10">
        <f t="shared" si="492"/>
        <v>664.24068816671991</v>
      </c>
      <c r="G7922" s="10">
        <f>IF(F7922&gt;0,MIN('Hourly Model'!$E$8*1000-E7922,F7922),MAX(-E7922,F7922))</f>
        <v>664.24068816671991</v>
      </c>
      <c r="I7922" s="10">
        <f t="shared" si="495"/>
        <v>0</v>
      </c>
    </row>
    <row r="7923" spans="1:9" x14ac:dyDescent="0.2">
      <c r="A7923" s="11">
        <f t="shared" si="493"/>
        <v>43796.041666647456</v>
      </c>
      <c r="B7923" s="5">
        <f>'Load Profile'!E7926</f>
        <v>876.96521677126759</v>
      </c>
      <c r="C7923" s="5">
        <f>'Solar Output'!E7927</f>
        <v>0</v>
      </c>
      <c r="D7923" s="5">
        <f>'Wind Output'!E7930</f>
        <v>873.33333333333337</v>
      </c>
      <c r="E7923" s="5">
        <f t="shared" si="494"/>
        <v>8509.6175567807786</v>
      </c>
      <c r="F7923" s="10">
        <f t="shared" si="492"/>
        <v>-3.6318834379342206</v>
      </c>
      <c r="G7923" s="10">
        <f>IF(F7923&gt;0,MIN('Hourly Model'!$E$8*1000-E7923,F7923),MAX(-E7923,F7923))</f>
        <v>-3.6318834379342206</v>
      </c>
      <c r="I7923" s="10">
        <f t="shared" si="495"/>
        <v>0</v>
      </c>
    </row>
    <row r="7924" spans="1:9" x14ac:dyDescent="0.2">
      <c r="A7924" s="11">
        <f t="shared" si="493"/>
        <v>43796.08333331412</v>
      </c>
      <c r="B7924" s="5">
        <f>'Load Profile'!E7927</f>
        <v>816.52552685930311</v>
      </c>
      <c r="C7924" s="5">
        <f>'Solar Output'!E7928</f>
        <v>0</v>
      </c>
      <c r="D7924" s="5">
        <f>'Wind Output'!E7931</f>
        <v>1666.6666666666667</v>
      </c>
      <c r="E7924" s="5">
        <f t="shared" si="494"/>
        <v>8505.9856733428442</v>
      </c>
      <c r="F7924" s="10">
        <f t="shared" si="492"/>
        <v>850.14113980736363</v>
      </c>
      <c r="G7924" s="10">
        <f>IF(F7924&gt;0,MIN('Hourly Model'!$E$8*1000-E7924,F7924),MAX(-E7924,F7924))</f>
        <v>850.14113980736363</v>
      </c>
      <c r="I7924" s="10">
        <f t="shared" si="495"/>
        <v>0</v>
      </c>
    </row>
    <row r="7925" spans="1:9" x14ac:dyDescent="0.2">
      <c r="A7925" s="11">
        <f t="shared" si="493"/>
        <v>43796.124999980784</v>
      </c>
      <c r="B7925" s="5">
        <f>'Load Profile'!E7928</f>
        <v>805.98474129029137</v>
      </c>
      <c r="C7925" s="5">
        <f>'Solar Output'!E7929</f>
        <v>0</v>
      </c>
      <c r="D7925" s="5">
        <f>'Wind Output'!E7932</f>
        <v>1666.6666666666667</v>
      </c>
      <c r="E7925" s="5">
        <f t="shared" si="494"/>
        <v>9356.1268131502075</v>
      </c>
      <c r="F7925" s="10">
        <f t="shared" si="492"/>
        <v>860.68192537637537</v>
      </c>
      <c r="G7925" s="10">
        <f>IF(F7925&gt;0,MIN('Hourly Model'!$E$8*1000-E7925,F7925),MAX(-E7925,F7925))</f>
        <v>643.87318684979255</v>
      </c>
      <c r="I7925" s="10">
        <f t="shared" si="495"/>
        <v>0</v>
      </c>
    </row>
    <row r="7926" spans="1:9" x14ac:dyDescent="0.2">
      <c r="A7926" s="11">
        <f t="shared" si="493"/>
        <v>43796.166666647448</v>
      </c>
      <c r="B7926" s="5">
        <f>'Load Profile'!E7929</f>
        <v>804.8855027983376</v>
      </c>
      <c r="C7926" s="5">
        <f>'Solar Output'!E7930</f>
        <v>0</v>
      </c>
      <c r="D7926" s="5">
        <f>'Wind Output'!E7933</f>
        <v>2773.3333333333335</v>
      </c>
      <c r="E7926" s="5">
        <f t="shared" si="494"/>
        <v>10000</v>
      </c>
      <c r="F7926" s="10">
        <f t="shared" si="492"/>
        <v>1968.4478305349958</v>
      </c>
      <c r="G7926" s="10">
        <f>IF(F7926&gt;0,MIN('Hourly Model'!$E$8*1000-E7926,F7926),MAX(-E7926,F7926))</f>
        <v>0</v>
      </c>
      <c r="I7926" s="10">
        <f t="shared" si="495"/>
        <v>0</v>
      </c>
    </row>
    <row r="7927" spans="1:9" x14ac:dyDescent="0.2">
      <c r="A7927" s="11">
        <f t="shared" si="493"/>
        <v>43796.208333314113</v>
      </c>
      <c r="B7927" s="5">
        <f>'Load Profile'!E7930</f>
        <v>861.72180902352454</v>
      </c>
      <c r="C7927" s="5">
        <f>'Solar Output'!E7931</f>
        <v>0</v>
      </c>
      <c r="D7927" s="5">
        <f>'Wind Output'!E7934</f>
        <v>2773.3333333333335</v>
      </c>
      <c r="E7927" s="5">
        <f t="shared" si="494"/>
        <v>10000</v>
      </c>
      <c r="F7927" s="10">
        <f t="shared" si="492"/>
        <v>1911.6115243098088</v>
      </c>
      <c r="G7927" s="10">
        <f>IF(F7927&gt;0,MIN('Hourly Model'!$E$8*1000-E7927,F7927),MAX(-E7927,F7927))</f>
        <v>0</v>
      </c>
      <c r="I7927" s="10">
        <f t="shared" si="495"/>
        <v>0</v>
      </c>
    </row>
    <row r="7928" spans="1:9" x14ac:dyDescent="0.2">
      <c r="A7928" s="11">
        <f t="shared" si="493"/>
        <v>43796.249999980777</v>
      </c>
      <c r="B7928" s="5">
        <f>'Load Profile'!E7931</f>
        <v>1041.2725442222227</v>
      </c>
      <c r="C7928" s="5">
        <f>'Solar Output'!E7932</f>
        <v>0</v>
      </c>
      <c r="D7928" s="5">
        <f>'Wind Output'!E7935</f>
        <v>2773.3333333333335</v>
      </c>
      <c r="E7928" s="5">
        <f t="shared" si="494"/>
        <v>10000</v>
      </c>
      <c r="F7928" s="10">
        <f t="shared" si="492"/>
        <v>1732.0607891111108</v>
      </c>
      <c r="G7928" s="10">
        <f>IF(F7928&gt;0,MIN('Hourly Model'!$E$8*1000-E7928,F7928),MAX(-E7928,F7928))</f>
        <v>0</v>
      </c>
      <c r="I7928" s="10">
        <f t="shared" si="495"/>
        <v>0</v>
      </c>
    </row>
    <row r="7929" spans="1:9" x14ac:dyDescent="0.2">
      <c r="A7929" s="11">
        <f t="shared" si="493"/>
        <v>43796.291666647441</v>
      </c>
      <c r="B7929" s="5">
        <f>'Load Profile'!E7932</f>
        <v>1343.6168716511788</v>
      </c>
      <c r="C7929" s="5">
        <f>'Solar Output'!E7933</f>
        <v>391.51174999999995</v>
      </c>
      <c r="D7929" s="5">
        <f>'Wind Output'!E7936</f>
        <v>4266.666666666667</v>
      </c>
      <c r="E7929" s="5">
        <f t="shared" si="494"/>
        <v>10000</v>
      </c>
      <c r="F7929" s="10">
        <f t="shared" si="492"/>
        <v>3314.5615450154878</v>
      </c>
      <c r="G7929" s="10">
        <f>IF(F7929&gt;0,MIN('Hourly Model'!$E$8*1000-E7929,F7929),MAX(-E7929,F7929))</f>
        <v>0</v>
      </c>
      <c r="I7929" s="10">
        <f t="shared" si="495"/>
        <v>0</v>
      </c>
    </row>
    <row r="7930" spans="1:9" x14ac:dyDescent="0.2">
      <c r="A7930" s="11">
        <f t="shared" si="493"/>
        <v>43796.333333314105</v>
      </c>
      <c r="B7930" s="5">
        <f>'Load Profile'!E7933</f>
        <v>1292.6397429092544</v>
      </c>
      <c r="C7930" s="5">
        <f>'Solar Output'!E7934</f>
        <v>3110.8753499999998</v>
      </c>
      <c r="D7930" s="5">
        <f>'Wind Output'!E7937</f>
        <v>2773.3333333333335</v>
      </c>
      <c r="E7930" s="5">
        <f t="shared" si="494"/>
        <v>10000</v>
      </c>
      <c r="F7930" s="10">
        <f t="shared" si="492"/>
        <v>4591.5689404240784</v>
      </c>
      <c r="G7930" s="10">
        <f>IF(F7930&gt;0,MIN('Hourly Model'!$E$8*1000-E7930,F7930),MAX(-E7930,F7930))</f>
        <v>0</v>
      </c>
      <c r="I7930" s="10">
        <f t="shared" si="495"/>
        <v>0</v>
      </c>
    </row>
    <row r="7931" spans="1:9" x14ac:dyDescent="0.2">
      <c r="A7931" s="11">
        <f t="shared" si="493"/>
        <v>43796.37499998077</v>
      </c>
      <c r="B7931" s="5">
        <f>'Load Profile'!E7934</f>
        <v>1156.7923370632868</v>
      </c>
      <c r="C7931" s="5">
        <f>'Solar Output'!E7935</f>
        <v>3872.8136</v>
      </c>
      <c r="D7931" s="5">
        <f>'Wind Output'!E7938</f>
        <v>2773.3333333333335</v>
      </c>
      <c r="E7931" s="5">
        <f t="shared" si="494"/>
        <v>10000</v>
      </c>
      <c r="F7931" s="10">
        <f t="shared" si="492"/>
        <v>5489.3545962700464</v>
      </c>
      <c r="G7931" s="10">
        <f>IF(F7931&gt;0,MIN('Hourly Model'!$E$8*1000-E7931,F7931),MAX(-E7931,F7931))</f>
        <v>0</v>
      </c>
      <c r="I7931" s="10">
        <f t="shared" si="495"/>
        <v>0</v>
      </c>
    </row>
    <row r="7932" spans="1:9" x14ac:dyDescent="0.2">
      <c r="A7932" s="11">
        <f t="shared" si="493"/>
        <v>43796.416666647434</v>
      </c>
      <c r="B7932" s="5">
        <f>'Load Profile'!E7935</f>
        <v>1197.8209780118684</v>
      </c>
      <c r="C7932" s="5">
        <f>'Solar Output'!E7936</f>
        <v>6015.6511499999997</v>
      </c>
      <c r="D7932" s="5">
        <f>'Wind Output'!E7939</f>
        <v>2773.3333333333335</v>
      </c>
      <c r="E7932" s="5">
        <f t="shared" si="494"/>
        <v>10000</v>
      </c>
      <c r="F7932" s="10">
        <f t="shared" si="492"/>
        <v>7591.163505321465</v>
      </c>
      <c r="G7932" s="10">
        <f>IF(F7932&gt;0,MIN('Hourly Model'!$E$8*1000-E7932,F7932),MAX(-E7932,F7932))</f>
        <v>0</v>
      </c>
      <c r="I7932" s="10">
        <f t="shared" si="495"/>
        <v>0</v>
      </c>
    </row>
    <row r="7933" spans="1:9" x14ac:dyDescent="0.2">
      <c r="A7933" s="11">
        <f t="shared" si="493"/>
        <v>43796.458333314098</v>
      </c>
      <c r="B7933" s="5">
        <f>'Load Profile'!E7936</f>
        <v>1170.4862464990615</v>
      </c>
      <c r="C7933" s="5">
        <f>'Solar Output'!E7937</f>
        <v>6282.5949000000001</v>
      </c>
      <c r="D7933" s="5">
        <f>'Wind Output'!E7940</f>
        <v>4266.666666666667</v>
      </c>
      <c r="E7933" s="5">
        <f t="shared" si="494"/>
        <v>10000</v>
      </c>
      <c r="F7933" s="10">
        <f t="shared" si="492"/>
        <v>9378.775320167606</v>
      </c>
      <c r="G7933" s="10">
        <f>IF(F7933&gt;0,MIN('Hourly Model'!$E$8*1000-E7933,F7933),MAX(-E7933,F7933))</f>
        <v>0</v>
      </c>
      <c r="I7933" s="10">
        <f t="shared" si="495"/>
        <v>0</v>
      </c>
    </row>
    <row r="7934" spans="1:9" x14ac:dyDescent="0.2">
      <c r="A7934" s="11">
        <f t="shared" si="493"/>
        <v>43796.499999980762</v>
      </c>
      <c r="B7934" s="5">
        <f>'Load Profile'!E7937</f>
        <v>1137.3026220342661</v>
      </c>
      <c r="C7934" s="5">
        <f>'Solar Output'!E7938</f>
        <v>4363.07125</v>
      </c>
      <c r="D7934" s="5">
        <f>'Wind Output'!E7941</f>
        <v>2773.3333333333335</v>
      </c>
      <c r="E7934" s="5">
        <f t="shared" si="494"/>
        <v>10000</v>
      </c>
      <c r="F7934" s="10">
        <f t="shared" si="492"/>
        <v>5999.1019612990667</v>
      </c>
      <c r="G7934" s="10">
        <f>IF(F7934&gt;0,MIN('Hourly Model'!$E$8*1000-E7934,F7934),MAX(-E7934,F7934))</f>
        <v>0</v>
      </c>
      <c r="I7934" s="10">
        <f t="shared" si="495"/>
        <v>0</v>
      </c>
    </row>
    <row r="7935" spans="1:9" x14ac:dyDescent="0.2">
      <c r="A7935" s="11">
        <f t="shared" si="493"/>
        <v>43796.541666647427</v>
      </c>
      <c r="B7935" s="5">
        <f>'Load Profile'!E7938</f>
        <v>1099.4669989899667</v>
      </c>
      <c r="C7935" s="5">
        <f>'Solar Output'!E7939</f>
        <v>3428.0257999999994</v>
      </c>
      <c r="D7935" s="5">
        <f>'Wind Output'!E7942</f>
        <v>4266.666666666667</v>
      </c>
      <c r="E7935" s="5">
        <f t="shared" si="494"/>
        <v>10000</v>
      </c>
      <c r="F7935" s="10">
        <f t="shared" si="492"/>
        <v>6595.2254676766997</v>
      </c>
      <c r="G7935" s="10">
        <f>IF(F7935&gt;0,MIN('Hourly Model'!$E$8*1000-E7935,F7935),MAX(-E7935,F7935))</f>
        <v>0</v>
      </c>
      <c r="I7935" s="10">
        <f t="shared" si="495"/>
        <v>0</v>
      </c>
    </row>
    <row r="7936" spans="1:9" x14ac:dyDescent="0.2">
      <c r="A7936" s="11">
        <f t="shared" si="493"/>
        <v>43796.583333314091</v>
      </c>
      <c r="B7936" s="5">
        <f>'Load Profile'!E7939</f>
        <v>1099.6844368651994</v>
      </c>
      <c r="C7936" s="5">
        <f>'Solar Output'!E7940</f>
        <v>3527.1845499999995</v>
      </c>
      <c r="D7936" s="5">
        <f>'Wind Output'!E7943</f>
        <v>4266.666666666667</v>
      </c>
      <c r="E7936" s="5">
        <f t="shared" si="494"/>
        <v>10000</v>
      </c>
      <c r="F7936" s="10">
        <f t="shared" si="492"/>
        <v>6694.1667798014669</v>
      </c>
      <c r="G7936" s="10">
        <f>IF(F7936&gt;0,MIN('Hourly Model'!$E$8*1000-E7936,F7936),MAX(-E7936,F7936))</f>
        <v>0</v>
      </c>
      <c r="I7936" s="10">
        <f t="shared" si="495"/>
        <v>0</v>
      </c>
    </row>
    <row r="7937" spans="1:9" x14ac:dyDescent="0.2">
      <c r="A7937" s="11">
        <f t="shared" si="493"/>
        <v>43796.624999980755</v>
      </c>
      <c r="B7937" s="5">
        <f>'Load Profile'!E7940</f>
        <v>1196.7784670278515</v>
      </c>
      <c r="C7937" s="5">
        <f>'Solar Output'!E7941</f>
        <v>1413.6674</v>
      </c>
      <c r="D7937" s="5">
        <f>'Wind Output'!E7944</f>
        <v>1666.6666666666667</v>
      </c>
      <c r="E7937" s="5">
        <f t="shared" si="494"/>
        <v>10000</v>
      </c>
      <c r="F7937" s="10">
        <f t="shared" si="492"/>
        <v>1883.5555996388152</v>
      </c>
      <c r="G7937" s="10">
        <f>IF(F7937&gt;0,MIN('Hourly Model'!$E$8*1000-E7937,F7937),MAX(-E7937,F7937))</f>
        <v>0</v>
      </c>
      <c r="I7937" s="10">
        <f t="shared" si="495"/>
        <v>0</v>
      </c>
    </row>
    <row r="7938" spans="1:9" x14ac:dyDescent="0.2">
      <c r="A7938" s="11">
        <f t="shared" si="493"/>
        <v>43796.666666647419</v>
      </c>
      <c r="B7938" s="5">
        <f>'Load Profile'!E7941</f>
        <v>1511.7984442927666</v>
      </c>
      <c r="C7938" s="5">
        <f>'Solar Output'!E7942</f>
        <v>0</v>
      </c>
      <c r="D7938" s="5">
        <f>'Wind Output'!E7945</f>
        <v>2773.3333333333335</v>
      </c>
      <c r="E7938" s="5">
        <f t="shared" si="494"/>
        <v>10000</v>
      </c>
      <c r="F7938" s="10">
        <f t="shared" ref="F7938:F8001" si="496">D7938+C7938-B7938</f>
        <v>1261.5348890405669</v>
      </c>
      <c r="G7938" s="10">
        <f>IF(F7938&gt;0,MIN('Hourly Model'!$E$8*1000-E7938,F7938),MAX(-E7938,F7938))</f>
        <v>0</v>
      </c>
      <c r="I7938" s="10">
        <f t="shared" si="495"/>
        <v>0</v>
      </c>
    </row>
    <row r="7939" spans="1:9" x14ac:dyDescent="0.2">
      <c r="A7939" s="11">
        <f t="shared" ref="A7939:A8002" si="497">A7938+1/24</f>
        <v>43796.708333314084</v>
      </c>
      <c r="B7939" s="5">
        <f>'Load Profile'!E7942</f>
        <v>2076.5309637935093</v>
      </c>
      <c r="C7939" s="5">
        <f>'Solar Output'!E7943</f>
        <v>0</v>
      </c>
      <c r="D7939" s="5">
        <f>'Wind Output'!E7946</f>
        <v>4266.666666666667</v>
      </c>
      <c r="E7939" s="5">
        <f t="shared" ref="E7939:E8002" si="498">E7938+G7938</f>
        <v>10000</v>
      </c>
      <c r="F7939" s="10">
        <f t="shared" si="496"/>
        <v>2190.1357028731577</v>
      </c>
      <c r="G7939" s="10">
        <f>IF(F7939&gt;0,MIN('Hourly Model'!$E$8*1000-E7939,F7939),MAX(-E7939,F7939))</f>
        <v>0</v>
      </c>
      <c r="I7939" s="10">
        <f t="shared" ref="I7939:I8002" si="499">MIN(I7938+F7939+E7939,0)</f>
        <v>0</v>
      </c>
    </row>
    <row r="7940" spans="1:9" x14ac:dyDescent="0.2">
      <c r="A7940" s="11">
        <f t="shared" si="497"/>
        <v>43796.749999980748</v>
      </c>
      <c r="B7940" s="5">
        <f>'Load Profile'!E7943</f>
        <v>2380.4275029993055</v>
      </c>
      <c r="C7940" s="5">
        <f>'Solar Output'!E7944</f>
        <v>0</v>
      </c>
      <c r="D7940" s="5">
        <f>'Wind Output'!E7947</f>
        <v>2773.3333333333335</v>
      </c>
      <c r="E7940" s="5">
        <f t="shared" si="498"/>
        <v>10000</v>
      </c>
      <c r="F7940" s="10">
        <f t="shared" si="496"/>
        <v>392.905830334028</v>
      </c>
      <c r="G7940" s="10">
        <f>IF(F7940&gt;0,MIN('Hourly Model'!$E$8*1000-E7940,F7940),MAX(-E7940,F7940))</f>
        <v>0</v>
      </c>
      <c r="I7940" s="10">
        <f t="shared" si="499"/>
        <v>0</v>
      </c>
    </row>
    <row r="7941" spans="1:9" x14ac:dyDescent="0.2">
      <c r="A7941" s="11">
        <f t="shared" si="497"/>
        <v>43796.791666647412</v>
      </c>
      <c r="B7941" s="5">
        <f>'Load Profile'!E7944</f>
        <v>2244.6683396968388</v>
      </c>
      <c r="C7941" s="5">
        <f>'Solar Output'!E7945</f>
        <v>0</v>
      </c>
      <c r="D7941" s="5">
        <f>'Wind Output'!E7948</f>
        <v>1666.6666666666667</v>
      </c>
      <c r="E7941" s="5">
        <f t="shared" si="498"/>
        <v>10000</v>
      </c>
      <c r="F7941" s="10">
        <f t="shared" si="496"/>
        <v>-578.00167303017201</v>
      </c>
      <c r="G7941" s="10">
        <f>IF(F7941&gt;0,MIN('Hourly Model'!$E$8*1000-E7941,F7941),MAX(-E7941,F7941))</f>
        <v>-578.00167303017201</v>
      </c>
      <c r="I7941" s="10">
        <f t="shared" si="499"/>
        <v>0</v>
      </c>
    </row>
    <row r="7942" spans="1:9" x14ac:dyDescent="0.2">
      <c r="A7942" s="11">
        <f t="shared" si="497"/>
        <v>43796.833333314076</v>
      </c>
      <c r="B7942" s="5">
        <f>'Load Profile'!E7945</f>
        <v>2127.2970271408935</v>
      </c>
      <c r="C7942" s="5">
        <f>'Solar Output'!E7946</f>
        <v>0</v>
      </c>
      <c r="D7942" s="5">
        <f>'Wind Output'!E7949</f>
        <v>873.33333333333337</v>
      </c>
      <c r="E7942" s="5">
        <f t="shared" si="498"/>
        <v>9421.9983269698278</v>
      </c>
      <c r="F7942" s="10">
        <f t="shared" si="496"/>
        <v>-1253.96369380756</v>
      </c>
      <c r="G7942" s="10">
        <f>IF(F7942&gt;0,MIN('Hourly Model'!$E$8*1000-E7942,F7942),MAX(-E7942,F7942))</f>
        <v>-1253.96369380756</v>
      </c>
      <c r="I7942" s="10">
        <f t="shared" si="499"/>
        <v>0</v>
      </c>
    </row>
    <row r="7943" spans="1:9" x14ac:dyDescent="0.2">
      <c r="A7943" s="11">
        <f t="shared" si="497"/>
        <v>43796.874999980741</v>
      </c>
      <c r="B7943" s="5">
        <f>'Load Profile'!E7946</f>
        <v>1942.8330460699538</v>
      </c>
      <c r="C7943" s="5">
        <f>'Solar Output'!E7947</f>
        <v>0</v>
      </c>
      <c r="D7943" s="5">
        <f>'Wind Output'!E7950</f>
        <v>2773.3333333333335</v>
      </c>
      <c r="E7943" s="5">
        <f t="shared" si="498"/>
        <v>8168.0346331622677</v>
      </c>
      <c r="F7943" s="10">
        <f t="shared" si="496"/>
        <v>830.50028726337973</v>
      </c>
      <c r="G7943" s="10">
        <f>IF(F7943&gt;0,MIN('Hourly Model'!$E$8*1000-E7943,F7943),MAX(-E7943,F7943))</f>
        <v>830.50028726337973</v>
      </c>
      <c r="I7943" s="10">
        <f t="shared" si="499"/>
        <v>0</v>
      </c>
    </row>
    <row r="7944" spans="1:9" x14ac:dyDescent="0.2">
      <c r="A7944" s="11">
        <f t="shared" si="497"/>
        <v>43796.916666647405</v>
      </c>
      <c r="B7944" s="5">
        <f>'Load Profile'!E7947</f>
        <v>1591.329370536017</v>
      </c>
      <c r="C7944" s="5">
        <f>'Solar Output'!E7948</f>
        <v>0</v>
      </c>
      <c r="D7944" s="5">
        <f>'Wind Output'!E7951</f>
        <v>1666.6666666666667</v>
      </c>
      <c r="E7944" s="5">
        <f t="shared" si="498"/>
        <v>8998.5349204256472</v>
      </c>
      <c r="F7944" s="10">
        <f t="shared" si="496"/>
        <v>75.337296130649747</v>
      </c>
      <c r="G7944" s="10">
        <f>IF(F7944&gt;0,MIN('Hourly Model'!$E$8*1000-E7944,F7944),MAX(-E7944,F7944))</f>
        <v>75.337296130649747</v>
      </c>
      <c r="I7944" s="10">
        <f t="shared" si="499"/>
        <v>0</v>
      </c>
    </row>
    <row r="7945" spans="1:9" x14ac:dyDescent="0.2">
      <c r="A7945" s="11">
        <f t="shared" si="497"/>
        <v>43796.958333314069</v>
      </c>
      <c r="B7945" s="5">
        <f>'Load Profile'!E7948</f>
        <v>1249.3762578886779</v>
      </c>
      <c r="C7945" s="5">
        <f>'Solar Output'!E7949</f>
        <v>0</v>
      </c>
      <c r="D7945" s="5">
        <f>'Wind Output'!E7952</f>
        <v>1666.6666666666667</v>
      </c>
      <c r="E7945" s="5">
        <f t="shared" si="498"/>
        <v>9073.8722165562976</v>
      </c>
      <c r="F7945" s="10">
        <f t="shared" si="496"/>
        <v>417.29040877798889</v>
      </c>
      <c r="G7945" s="10">
        <f>IF(F7945&gt;0,MIN('Hourly Model'!$E$8*1000-E7945,F7945),MAX(-E7945,F7945))</f>
        <v>417.29040877798889</v>
      </c>
      <c r="I7945" s="10">
        <f t="shared" si="499"/>
        <v>0</v>
      </c>
    </row>
    <row r="7946" spans="1:9" x14ac:dyDescent="0.2">
      <c r="A7946" s="11">
        <f t="shared" si="497"/>
        <v>43796.999999980733</v>
      </c>
      <c r="B7946" s="5">
        <f>'Load Profile'!E7949</f>
        <v>915.58942042868512</v>
      </c>
      <c r="C7946" s="5">
        <f>'Solar Output'!E7950</f>
        <v>0</v>
      </c>
      <c r="D7946" s="5">
        <f>'Wind Output'!E7953</f>
        <v>2773.3333333333335</v>
      </c>
      <c r="E7946" s="5">
        <f t="shared" si="498"/>
        <v>9491.1626253342874</v>
      </c>
      <c r="F7946" s="10">
        <f t="shared" si="496"/>
        <v>1857.7439129046484</v>
      </c>
      <c r="G7946" s="10">
        <f>IF(F7946&gt;0,MIN('Hourly Model'!$E$8*1000-E7946,F7946),MAX(-E7946,F7946))</f>
        <v>508.83737466571256</v>
      </c>
      <c r="I7946" s="10">
        <f t="shared" si="499"/>
        <v>0</v>
      </c>
    </row>
    <row r="7947" spans="1:9" x14ac:dyDescent="0.2">
      <c r="A7947" s="11">
        <f t="shared" si="497"/>
        <v>43797.041666647398</v>
      </c>
      <c r="B7947" s="5">
        <f>'Load Profile'!E7950</f>
        <v>782.64607011931912</v>
      </c>
      <c r="C7947" s="5">
        <f>'Solar Output'!E7951</f>
        <v>0</v>
      </c>
      <c r="D7947" s="5">
        <f>'Wind Output'!E7954</f>
        <v>1666.6666666666667</v>
      </c>
      <c r="E7947" s="5">
        <f t="shared" si="498"/>
        <v>10000</v>
      </c>
      <c r="F7947" s="10">
        <f t="shared" si="496"/>
        <v>884.02059654734762</v>
      </c>
      <c r="G7947" s="10">
        <f>IF(F7947&gt;0,MIN('Hourly Model'!$E$8*1000-E7947,F7947),MAX(-E7947,F7947))</f>
        <v>0</v>
      </c>
      <c r="I7947" s="10">
        <f t="shared" si="499"/>
        <v>0</v>
      </c>
    </row>
    <row r="7948" spans="1:9" x14ac:dyDescent="0.2">
      <c r="A7948" s="11">
        <f t="shared" si="497"/>
        <v>43797.083333314062</v>
      </c>
      <c r="B7948" s="5">
        <f>'Load Profile'!E7951</f>
        <v>734.78761811280981</v>
      </c>
      <c r="C7948" s="5">
        <f>'Solar Output'!E7952</f>
        <v>0</v>
      </c>
      <c r="D7948" s="5">
        <f>'Wind Output'!E7955</f>
        <v>286.66666666666669</v>
      </c>
      <c r="E7948" s="5">
        <f t="shared" si="498"/>
        <v>10000</v>
      </c>
      <c r="F7948" s="10">
        <f t="shared" si="496"/>
        <v>-448.12095144614312</v>
      </c>
      <c r="G7948" s="10">
        <f>IF(F7948&gt;0,MIN('Hourly Model'!$E$8*1000-E7948,F7948),MAX(-E7948,F7948))</f>
        <v>-448.12095144614312</v>
      </c>
      <c r="I7948" s="10">
        <f t="shared" si="499"/>
        <v>0</v>
      </c>
    </row>
    <row r="7949" spans="1:9" x14ac:dyDescent="0.2">
      <c r="A7949" s="11">
        <f t="shared" si="497"/>
        <v>43797.124999980726</v>
      </c>
      <c r="B7949" s="5">
        <f>'Load Profile'!E7952</f>
        <v>737.55096634585516</v>
      </c>
      <c r="C7949" s="5">
        <f>'Solar Output'!E7953</f>
        <v>0</v>
      </c>
      <c r="D7949" s="5">
        <f>'Wind Output'!E7956</f>
        <v>873.33333333333337</v>
      </c>
      <c r="E7949" s="5">
        <f t="shared" si="498"/>
        <v>9551.8790485538575</v>
      </c>
      <c r="F7949" s="10">
        <f t="shared" si="496"/>
        <v>135.78236698747821</v>
      </c>
      <c r="G7949" s="10">
        <f>IF(F7949&gt;0,MIN('Hourly Model'!$E$8*1000-E7949,F7949),MAX(-E7949,F7949))</f>
        <v>135.78236698747821</v>
      </c>
      <c r="I7949" s="10">
        <f t="shared" si="499"/>
        <v>0</v>
      </c>
    </row>
    <row r="7950" spans="1:9" x14ac:dyDescent="0.2">
      <c r="A7950" s="11">
        <f t="shared" si="497"/>
        <v>43797.16666664739</v>
      </c>
      <c r="B7950" s="5">
        <f>'Load Profile'!E7953</f>
        <v>739.27192012404987</v>
      </c>
      <c r="C7950" s="5">
        <f>'Solar Output'!E7954</f>
        <v>0</v>
      </c>
      <c r="D7950" s="5">
        <f>'Wind Output'!E7957</f>
        <v>873.33333333333337</v>
      </c>
      <c r="E7950" s="5">
        <f t="shared" si="498"/>
        <v>9687.6614155413354</v>
      </c>
      <c r="F7950" s="10">
        <f t="shared" si="496"/>
        <v>134.0614132092835</v>
      </c>
      <c r="G7950" s="10">
        <f>IF(F7950&gt;0,MIN('Hourly Model'!$E$8*1000-E7950,F7950),MAX(-E7950,F7950))</f>
        <v>134.0614132092835</v>
      </c>
      <c r="I7950" s="10">
        <f t="shared" si="499"/>
        <v>0</v>
      </c>
    </row>
    <row r="7951" spans="1:9" x14ac:dyDescent="0.2">
      <c r="A7951" s="11">
        <f t="shared" si="497"/>
        <v>43797.208333314054</v>
      </c>
      <c r="B7951" s="5">
        <f>'Load Profile'!E7954</f>
        <v>802.66730796969739</v>
      </c>
      <c r="C7951" s="5">
        <f>'Solar Output'!E7955</f>
        <v>0</v>
      </c>
      <c r="D7951" s="5">
        <f>'Wind Output'!E7958</f>
        <v>0</v>
      </c>
      <c r="E7951" s="5">
        <f t="shared" si="498"/>
        <v>9821.7228287506186</v>
      </c>
      <c r="F7951" s="10">
        <f t="shared" si="496"/>
        <v>-802.66730796969739</v>
      </c>
      <c r="G7951" s="10">
        <f>IF(F7951&gt;0,MIN('Hourly Model'!$E$8*1000-E7951,F7951),MAX(-E7951,F7951))</f>
        <v>-802.66730796969739</v>
      </c>
      <c r="I7951" s="10">
        <f t="shared" si="499"/>
        <v>0</v>
      </c>
    </row>
    <row r="7952" spans="1:9" x14ac:dyDescent="0.2">
      <c r="A7952" s="11">
        <f t="shared" si="497"/>
        <v>43797.249999980719</v>
      </c>
      <c r="B7952" s="5">
        <f>'Load Profile'!E7955</f>
        <v>1005.0654118371949</v>
      </c>
      <c r="C7952" s="5">
        <f>'Solar Output'!E7956</f>
        <v>0</v>
      </c>
      <c r="D7952" s="5">
        <f>'Wind Output'!E7959</f>
        <v>286.66666666666669</v>
      </c>
      <c r="E7952" s="5">
        <f t="shared" si="498"/>
        <v>9019.0555207809211</v>
      </c>
      <c r="F7952" s="10">
        <f t="shared" si="496"/>
        <v>-718.39874517052817</v>
      </c>
      <c r="G7952" s="10">
        <f>IF(F7952&gt;0,MIN('Hourly Model'!$E$8*1000-E7952,F7952),MAX(-E7952,F7952))</f>
        <v>-718.39874517052817</v>
      </c>
      <c r="I7952" s="10">
        <f t="shared" si="499"/>
        <v>0</v>
      </c>
    </row>
    <row r="7953" spans="1:9" x14ac:dyDescent="0.2">
      <c r="A7953" s="11">
        <f t="shared" si="497"/>
        <v>43797.291666647383</v>
      </c>
      <c r="B7953" s="5">
        <f>'Load Profile'!E7956</f>
        <v>1275.9197896566293</v>
      </c>
      <c r="C7953" s="5">
        <f>'Solar Output'!E7957</f>
        <v>0</v>
      </c>
      <c r="D7953" s="5">
        <f>'Wind Output'!E7960</f>
        <v>0</v>
      </c>
      <c r="E7953" s="5">
        <f t="shared" si="498"/>
        <v>8300.6567756103923</v>
      </c>
      <c r="F7953" s="10">
        <f t="shared" si="496"/>
        <v>-1275.9197896566293</v>
      </c>
      <c r="G7953" s="10">
        <f>IF(F7953&gt;0,MIN('Hourly Model'!$E$8*1000-E7953,F7953),MAX(-E7953,F7953))</f>
        <v>-1275.9197896566293</v>
      </c>
      <c r="I7953" s="10">
        <f t="shared" si="499"/>
        <v>0</v>
      </c>
    </row>
    <row r="7954" spans="1:9" x14ac:dyDescent="0.2">
      <c r="A7954" s="11">
        <f t="shared" si="497"/>
        <v>43797.333333314047</v>
      </c>
      <c r="B7954" s="5">
        <f>'Load Profile'!E7957</f>
        <v>1245.1046249352664</v>
      </c>
      <c r="C7954" s="5">
        <f>'Solar Output'!E7958</f>
        <v>124.25749999999998</v>
      </c>
      <c r="D7954" s="5">
        <f>'Wind Output'!E7961</f>
        <v>0</v>
      </c>
      <c r="E7954" s="5">
        <f t="shared" si="498"/>
        <v>7024.736985953763</v>
      </c>
      <c r="F7954" s="10">
        <f t="shared" si="496"/>
        <v>-1120.8471249352665</v>
      </c>
      <c r="G7954" s="10">
        <f>IF(F7954&gt;0,MIN('Hourly Model'!$E$8*1000-E7954,F7954),MAX(-E7954,F7954))</f>
        <v>-1120.8471249352665</v>
      </c>
      <c r="I7954" s="10">
        <f t="shared" si="499"/>
        <v>0</v>
      </c>
    </row>
    <row r="7955" spans="1:9" x14ac:dyDescent="0.2">
      <c r="A7955" s="11">
        <f t="shared" si="497"/>
        <v>43797.374999980711</v>
      </c>
      <c r="B7955" s="5">
        <f>'Load Profile'!E7958</f>
        <v>1118.9693679766417</v>
      </c>
      <c r="C7955" s="5">
        <f>'Solar Output'!E7959</f>
        <v>284.38695000000001</v>
      </c>
      <c r="D7955" s="5">
        <f>'Wind Output'!E7962</f>
        <v>0</v>
      </c>
      <c r="E7955" s="5">
        <f t="shared" si="498"/>
        <v>5903.889861018497</v>
      </c>
      <c r="F7955" s="10">
        <f t="shared" si="496"/>
        <v>-834.58241797664164</v>
      </c>
      <c r="G7955" s="10">
        <f>IF(F7955&gt;0,MIN('Hourly Model'!$E$8*1000-E7955,F7955),MAX(-E7955,F7955))</f>
        <v>-834.58241797664164</v>
      </c>
      <c r="I7955" s="10">
        <f t="shared" si="499"/>
        <v>0</v>
      </c>
    </row>
    <row r="7956" spans="1:9" x14ac:dyDescent="0.2">
      <c r="A7956" s="11">
        <f t="shared" si="497"/>
        <v>43797.416666647376</v>
      </c>
      <c r="B7956" s="5">
        <f>'Load Profile'!E7959</f>
        <v>1156.6676020241191</v>
      </c>
      <c r="C7956" s="5">
        <f>'Solar Output'!E7960</f>
        <v>364.21304999999995</v>
      </c>
      <c r="D7956" s="5">
        <f>'Wind Output'!E7963</f>
        <v>0</v>
      </c>
      <c r="E7956" s="5">
        <f t="shared" si="498"/>
        <v>5069.3074430418555</v>
      </c>
      <c r="F7956" s="10">
        <f t="shared" si="496"/>
        <v>-792.45455202411915</v>
      </c>
      <c r="G7956" s="10">
        <f>IF(F7956&gt;0,MIN('Hourly Model'!$E$8*1000-E7956,F7956),MAX(-E7956,F7956))</f>
        <v>-792.45455202411915</v>
      </c>
      <c r="I7956" s="10">
        <f t="shared" si="499"/>
        <v>0</v>
      </c>
    </row>
    <row r="7957" spans="1:9" x14ac:dyDescent="0.2">
      <c r="A7957" s="11">
        <f t="shared" si="497"/>
        <v>43797.45833331404</v>
      </c>
      <c r="B7957" s="5">
        <f>'Load Profile'!E7960</f>
        <v>1134.9829979997103</v>
      </c>
      <c r="C7957" s="5">
        <f>'Solar Output'!E7961</f>
        <v>411.87939999999998</v>
      </c>
      <c r="D7957" s="5">
        <f>'Wind Output'!E7964</f>
        <v>0</v>
      </c>
      <c r="E7957" s="5">
        <f t="shared" si="498"/>
        <v>4276.8528910177365</v>
      </c>
      <c r="F7957" s="10">
        <f t="shared" si="496"/>
        <v>-723.10359799971025</v>
      </c>
      <c r="G7957" s="10">
        <f>IF(F7957&gt;0,MIN('Hourly Model'!$E$8*1000-E7957,F7957),MAX(-E7957,F7957))</f>
        <v>-723.10359799971025</v>
      </c>
      <c r="I7957" s="10">
        <f t="shared" si="499"/>
        <v>0</v>
      </c>
    </row>
    <row r="7958" spans="1:9" x14ac:dyDescent="0.2">
      <c r="A7958" s="11">
        <f t="shared" si="497"/>
        <v>43797.499999980704</v>
      </c>
      <c r="B7958" s="5">
        <f>'Load Profile'!E7961</f>
        <v>1104.6359919782992</v>
      </c>
      <c r="C7958" s="5">
        <f>'Solar Output'!E7962</f>
        <v>958.24095</v>
      </c>
      <c r="D7958" s="5">
        <f>'Wind Output'!E7965</f>
        <v>873.33333333333337</v>
      </c>
      <c r="E7958" s="5">
        <f t="shared" si="498"/>
        <v>3553.749293018026</v>
      </c>
      <c r="F7958" s="10">
        <f t="shared" si="496"/>
        <v>726.93829135503415</v>
      </c>
      <c r="G7958" s="10">
        <f>IF(F7958&gt;0,MIN('Hourly Model'!$E$8*1000-E7958,F7958),MAX(-E7958,F7958))</f>
        <v>726.93829135503415</v>
      </c>
      <c r="I7958" s="10">
        <f t="shared" si="499"/>
        <v>0</v>
      </c>
    </row>
    <row r="7959" spans="1:9" x14ac:dyDescent="0.2">
      <c r="A7959" s="11">
        <f t="shared" si="497"/>
        <v>43797.541666647368</v>
      </c>
      <c r="B7959" s="5">
        <f>'Load Profile'!E7962</f>
        <v>1060.2595701848247</v>
      </c>
      <c r="C7959" s="5">
        <f>'Solar Output'!E7963</f>
        <v>289.3032</v>
      </c>
      <c r="D7959" s="5">
        <f>'Wind Output'!E7966</f>
        <v>873.33333333333337</v>
      </c>
      <c r="E7959" s="5">
        <f t="shared" si="498"/>
        <v>4280.6875843730604</v>
      </c>
      <c r="F7959" s="10">
        <f t="shared" si="496"/>
        <v>102.37696314850859</v>
      </c>
      <c r="G7959" s="10">
        <f>IF(F7959&gt;0,MIN('Hourly Model'!$E$8*1000-E7959,F7959),MAX(-E7959,F7959))</f>
        <v>102.37696314850859</v>
      </c>
      <c r="I7959" s="10">
        <f t="shared" si="499"/>
        <v>0</v>
      </c>
    </row>
    <row r="7960" spans="1:9" x14ac:dyDescent="0.2">
      <c r="A7960" s="11">
        <f t="shared" si="497"/>
        <v>43797.583333314033</v>
      </c>
      <c r="B7960" s="5">
        <f>'Load Profile'!E7963</f>
        <v>1055.9231403561635</v>
      </c>
      <c r="C7960" s="5">
        <f>'Solar Output'!E7964</f>
        <v>259.57684999999998</v>
      </c>
      <c r="D7960" s="5">
        <f>'Wind Output'!E7967</f>
        <v>1666.6666666666667</v>
      </c>
      <c r="E7960" s="5">
        <f t="shared" si="498"/>
        <v>4383.0645475215688</v>
      </c>
      <c r="F7960" s="10">
        <f t="shared" si="496"/>
        <v>870.32037631050321</v>
      </c>
      <c r="G7960" s="10">
        <f>IF(F7960&gt;0,MIN('Hourly Model'!$E$8*1000-E7960,F7960),MAX(-E7960,F7960))</f>
        <v>870.32037631050321</v>
      </c>
      <c r="I7960" s="10">
        <f t="shared" si="499"/>
        <v>0</v>
      </c>
    </row>
    <row r="7961" spans="1:9" x14ac:dyDescent="0.2">
      <c r="A7961" s="11">
        <f t="shared" si="497"/>
        <v>43797.624999980697</v>
      </c>
      <c r="B7961" s="5">
        <f>'Load Profile'!E7964</f>
        <v>1151.7343586371458</v>
      </c>
      <c r="C7961" s="5">
        <f>'Solar Output'!E7965</f>
        <v>70.974549999999994</v>
      </c>
      <c r="D7961" s="5">
        <f>'Wind Output'!E7968</f>
        <v>4266.666666666667</v>
      </c>
      <c r="E7961" s="5">
        <f t="shared" si="498"/>
        <v>5253.3849238320718</v>
      </c>
      <c r="F7961" s="10">
        <f t="shared" si="496"/>
        <v>3185.9068580295211</v>
      </c>
      <c r="G7961" s="10">
        <f>IF(F7961&gt;0,MIN('Hourly Model'!$E$8*1000-E7961,F7961),MAX(-E7961,F7961))</f>
        <v>3185.9068580295211</v>
      </c>
      <c r="I7961" s="10">
        <f t="shared" si="499"/>
        <v>0</v>
      </c>
    </row>
    <row r="7962" spans="1:9" x14ac:dyDescent="0.2">
      <c r="A7962" s="11">
        <f t="shared" si="497"/>
        <v>43797.666666647361</v>
      </c>
      <c r="B7962" s="5">
        <f>'Load Profile'!E7965</f>
        <v>1466.3235420018198</v>
      </c>
      <c r="C7962" s="5">
        <f>'Solar Output'!E7966</f>
        <v>0</v>
      </c>
      <c r="D7962" s="5">
        <f>'Wind Output'!E7969</f>
        <v>2773.3333333333335</v>
      </c>
      <c r="E7962" s="5">
        <f t="shared" si="498"/>
        <v>8439.2917818615933</v>
      </c>
      <c r="F7962" s="10">
        <f t="shared" si="496"/>
        <v>1307.0097913315137</v>
      </c>
      <c r="G7962" s="10">
        <f>IF(F7962&gt;0,MIN('Hourly Model'!$E$8*1000-E7962,F7962),MAX(-E7962,F7962))</f>
        <v>1307.0097913315137</v>
      </c>
      <c r="I7962" s="10">
        <f t="shared" si="499"/>
        <v>0</v>
      </c>
    </row>
    <row r="7963" spans="1:9" x14ac:dyDescent="0.2">
      <c r="A7963" s="11">
        <f t="shared" si="497"/>
        <v>43797.708333314025</v>
      </c>
      <c r="B7963" s="5">
        <f>'Load Profile'!E7966</f>
        <v>1987.8032316869885</v>
      </c>
      <c r="C7963" s="5">
        <f>'Solar Output'!E7967</f>
        <v>0</v>
      </c>
      <c r="D7963" s="5">
        <f>'Wind Output'!E7970</f>
        <v>2773.3333333333335</v>
      </c>
      <c r="E7963" s="5">
        <f t="shared" si="498"/>
        <v>9746.3015731931064</v>
      </c>
      <c r="F7963" s="10">
        <f t="shared" si="496"/>
        <v>785.53010164634497</v>
      </c>
      <c r="G7963" s="10">
        <f>IF(F7963&gt;0,MIN('Hourly Model'!$E$8*1000-E7963,F7963),MAX(-E7963,F7963))</f>
        <v>253.69842680689362</v>
      </c>
      <c r="I7963" s="10">
        <f t="shared" si="499"/>
        <v>0</v>
      </c>
    </row>
    <row r="7964" spans="1:9" x14ac:dyDescent="0.2">
      <c r="A7964" s="11">
        <f t="shared" si="497"/>
        <v>43797.74999998069</v>
      </c>
      <c r="B7964" s="5">
        <f>'Load Profile'!E7967</f>
        <v>2316.7743770535262</v>
      </c>
      <c r="C7964" s="5">
        <f>'Solar Output'!E7968</f>
        <v>0</v>
      </c>
      <c r="D7964" s="5">
        <f>'Wind Output'!E7971</f>
        <v>286.66666666666669</v>
      </c>
      <c r="E7964" s="5">
        <f t="shared" si="498"/>
        <v>10000</v>
      </c>
      <c r="F7964" s="10">
        <f t="shared" si="496"/>
        <v>-2030.1077103868595</v>
      </c>
      <c r="G7964" s="10">
        <f>IF(F7964&gt;0,MIN('Hourly Model'!$E$8*1000-E7964,F7964),MAX(-E7964,F7964))</f>
        <v>-2030.1077103868595</v>
      </c>
      <c r="I7964" s="10">
        <f t="shared" si="499"/>
        <v>0</v>
      </c>
    </row>
    <row r="7965" spans="1:9" x14ac:dyDescent="0.2">
      <c r="A7965" s="11">
        <f t="shared" si="497"/>
        <v>43797.791666647354</v>
      </c>
      <c r="B7965" s="5">
        <f>'Load Profile'!E7968</f>
        <v>2187.6225772894072</v>
      </c>
      <c r="C7965" s="5">
        <f>'Solar Output'!E7969</f>
        <v>0</v>
      </c>
      <c r="D7965" s="5">
        <f>'Wind Output'!E7972</f>
        <v>286.66666666666669</v>
      </c>
      <c r="E7965" s="5">
        <f t="shared" si="498"/>
        <v>7969.8922896131407</v>
      </c>
      <c r="F7965" s="10">
        <f t="shared" si="496"/>
        <v>-1900.9559106227405</v>
      </c>
      <c r="G7965" s="10">
        <f>IF(F7965&gt;0,MIN('Hourly Model'!$E$8*1000-E7965,F7965),MAX(-E7965,F7965))</f>
        <v>-1900.9559106227405</v>
      </c>
      <c r="I7965" s="10">
        <f t="shared" si="499"/>
        <v>0</v>
      </c>
    </row>
    <row r="7966" spans="1:9" x14ac:dyDescent="0.2">
      <c r="A7966" s="11">
        <f t="shared" si="497"/>
        <v>43797.833333314018</v>
      </c>
      <c r="B7966" s="5">
        <f>'Load Profile'!E7969</f>
        <v>2086.1416457416831</v>
      </c>
      <c r="C7966" s="5">
        <f>'Solar Output'!E7970</f>
        <v>0</v>
      </c>
      <c r="D7966" s="5">
        <f>'Wind Output'!E7973</f>
        <v>1666.6666666666667</v>
      </c>
      <c r="E7966" s="5">
        <f t="shared" si="498"/>
        <v>6068.9363789904</v>
      </c>
      <c r="F7966" s="10">
        <f t="shared" si="496"/>
        <v>-419.47497907501634</v>
      </c>
      <c r="G7966" s="10">
        <f>IF(F7966&gt;0,MIN('Hourly Model'!$E$8*1000-E7966,F7966),MAX(-E7966,F7966))</f>
        <v>-419.47497907501634</v>
      </c>
      <c r="I7966" s="10">
        <f t="shared" si="499"/>
        <v>0</v>
      </c>
    </row>
    <row r="7967" spans="1:9" x14ac:dyDescent="0.2">
      <c r="A7967" s="11">
        <f t="shared" si="497"/>
        <v>43797.874999980682</v>
      </c>
      <c r="B7967" s="5">
        <f>'Load Profile'!E7970</f>
        <v>1906.2020715818039</v>
      </c>
      <c r="C7967" s="5">
        <f>'Solar Output'!E7971</f>
        <v>0</v>
      </c>
      <c r="D7967" s="5">
        <f>'Wind Output'!E7974</f>
        <v>873.33333333333337</v>
      </c>
      <c r="E7967" s="5">
        <f t="shared" si="498"/>
        <v>5649.4613999153835</v>
      </c>
      <c r="F7967" s="10">
        <f t="shared" si="496"/>
        <v>-1032.8687382484704</v>
      </c>
      <c r="G7967" s="10">
        <f>IF(F7967&gt;0,MIN('Hourly Model'!$E$8*1000-E7967,F7967),MAX(-E7967,F7967))</f>
        <v>-1032.8687382484704</v>
      </c>
      <c r="I7967" s="10">
        <f t="shared" si="499"/>
        <v>0</v>
      </c>
    </row>
    <row r="7968" spans="1:9" x14ac:dyDescent="0.2">
      <c r="A7968" s="11">
        <f t="shared" si="497"/>
        <v>43797.916666647347</v>
      </c>
      <c r="B7968" s="5">
        <f>'Load Profile'!E7971</f>
        <v>1561.0090752191156</v>
      </c>
      <c r="C7968" s="5">
        <f>'Solar Output'!E7972</f>
        <v>0</v>
      </c>
      <c r="D7968" s="5">
        <f>'Wind Output'!E7975</f>
        <v>2773.3333333333335</v>
      </c>
      <c r="E7968" s="5">
        <f t="shared" si="498"/>
        <v>4616.592661666913</v>
      </c>
      <c r="F7968" s="10">
        <f t="shared" si="496"/>
        <v>1212.3242581142179</v>
      </c>
      <c r="G7968" s="10">
        <f>IF(F7968&gt;0,MIN('Hourly Model'!$E$8*1000-E7968,F7968),MAX(-E7968,F7968))</f>
        <v>1212.3242581142179</v>
      </c>
      <c r="I7968" s="10">
        <f t="shared" si="499"/>
        <v>0</v>
      </c>
    </row>
    <row r="7969" spans="1:9" x14ac:dyDescent="0.2">
      <c r="A7969" s="11">
        <f t="shared" si="497"/>
        <v>43797.958333314011</v>
      </c>
      <c r="B7969" s="5">
        <f>'Load Profile'!E7972</f>
        <v>1236.948886204153</v>
      </c>
      <c r="C7969" s="5">
        <f>'Solar Output'!E7973</f>
        <v>0</v>
      </c>
      <c r="D7969" s="5">
        <f>'Wind Output'!E7976</f>
        <v>2773.3333333333335</v>
      </c>
      <c r="E7969" s="5">
        <f t="shared" si="498"/>
        <v>5828.9169197811307</v>
      </c>
      <c r="F7969" s="10">
        <f t="shared" si="496"/>
        <v>1536.3844471291804</v>
      </c>
      <c r="G7969" s="10">
        <f>IF(F7969&gt;0,MIN('Hourly Model'!$E$8*1000-E7969,F7969),MAX(-E7969,F7969))</f>
        <v>1536.3844471291804</v>
      </c>
      <c r="I7969" s="10">
        <f t="shared" si="499"/>
        <v>0</v>
      </c>
    </row>
    <row r="7970" spans="1:9" x14ac:dyDescent="0.2">
      <c r="A7970" s="11">
        <f t="shared" si="497"/>
        <v>43797.999999980675</v>
      </c>
      <c r="B7970" s="5">
        <f>'Load Profile'!E7973</f>
        <v>907.44316717170545</v>
      </c>
      <c r="C7970" s="5">
        <f>'Solar Output'!E7974</f>
        <v>0</v>
      </c>
      <c r="D7970" s="5">
        <f>'Wind Output'!E7977</f>
        <v>6160</v>
      </c>
      <c r="E7970" s="5">
        <f t="shared" si="498"/>
        <v>7365.3013669103111</v>
      </c>
      <c r="F7970" s="10">
        <f t="shared" si="496"/>
        <v>5252.5568328282943</v>
      </c>
      <c r="G7970" s="10">
        <f>IF(F7970&gt;0,MIN('Hourly Model'!$E$8*1000-E7970,F7970),MAX(-E7970,F7970))</f>
        <v>2634.6986330896889</v>
      </c>
      <c r="I7970" s="10">
        <f t="shared" si="499"/>
        <v>0</v>
      </c>
    </row>
    <row r="7971" spans="1:9" x14ac:dyDescent="0.2">
      <c r="A7971" s="11">
        <f t="shared" si="497"/>
        <v>43798.041666647339</v>
      </c>
      <c r="B7971" s="5">
        <f>'Load Profile'!E7974</f>
        <v>773.55499727250492</v>
      </c>
      <c r="C7971" s="5">
        <f>'Solar Output'!E7975</f>
        <v>0</v>
      </c>
      <c r="D7971" s="5">
        <f>'Wind Output'!E7978</f>
        <v>7873.333333333333</v>
      </c>
      <c r="E7971" s="5">
        <f t="shared" si="498"/>
        <v>10000</v>
      </c>
      <c r="F7971" s="10">
        <f t="shared" si="496"/>
        <v>7099.7783360608282</v>
      </c>
      <c r="G7971" s="10">
        <f>IF(F7971&gt;0,MIN('Hourly Model'!$E$8*1000-E7971,F7971),MAX(-E7971,F7971))</f>
        <v>0</v>
      </c>
      <c r="I7971" s="10">
        <f t="shared" si="499"/>
        <v>0</v>
      </c>
    </row>
    <row r="7972" spans="1:9" x14ac:dyDescent="0.2">
      <c r="A7972" s="11">
        <f t="shared" si="497"/>
        <v>43798.083333314004</v>
      </c>
      <c r="B7972" s="5">
        <f>'Load Profile'!E7975</f>
        <v>715.75056229482675</v>
      </c>
      <c r="C7972" s="5">
        <f>'Solar Output'!E7976</f>
        <v>0</v>
      </c>
      <c r="D7972" s="5">
        <f>'Wind Output'!E7979</f>
        <v>6160</v>
      </c>
      <c r="E7972" s="5">
        <f t="shared" si="498"/>
        <v>10000</v>
      </c>
      <c r="F7972" s="10">
        <f t="shared" si="496"/>
        <v>5444.2494377051735</v>
      </c>
      <c r="G7972" s="10">
        <f>IF(F7972&gt;0,MIN('Hourly Model'!$E$8*1000-E7972,F7972),MAX(-E7972,F7972))</f>
        <v>0</v>
      </c>
      <c r="I7972" s="10">
        <f t="shared" si="499"/>
        <v>0</v>
      </c>
    </row>
    <row r="7973" spans="1:9" x14ac:dyDescent="0.2">
      <c r="A7973" s="11">
        <f t="shared" si="497"/>
        <v>43798.124999980668</v>
      </c>
      <c r="B7973" s="5">
        <f>'Load Profile'!E7976</f>
        <v>711.92312520557789</v>
      </c>
      <c r="C7973" s="5">
        <f>'Solar Output'!E7977</f>
        <v>0</v>
      </c>
      <c r="D7973" s="5">
        <f>'Wind Output'!E7980</f>
        <v>7873.333333333333</v>
      </c>
      <c r="E7973" s="5">
        <f t="shared" si="498"/>
        <v>10000</v>
      </c>
      <c r="F7973" s="10">
        <f t="shared" si="496"/>
        <v>7161.4102081277551</v>
      </c>
      <c r="G7973" s="10">
        <f>IF(F7973&gt;0,MIN('Hourly Model'!$E$8*1000-E7973,F7973),MAX(-E7973,F7973))</f>
        <v>0</v>
      </c>
      <c r="I7973" s="10">
        <f t="shared" si="499"/>
        <v>0</v>
      </c>
    </row>
    <row r="7974" spans="1:9" x14ac:dyDescent="0.2">
      <c r="A7974" s="11">
        <f t="shared" si="497"/>
        <v>43798.166666647332</v>
      </c>
      <c r="B7974" s="5">
        <f>'Load Profile'!E7977</f>
        <v>714.05456795424334</v>
      </c>
      <c r="C7974" s="5">
        <f>'Solar Output'!E7978</f>
        <v>0</v>
      </c>
      <c r="D7974" s="5">
        <f>'Wind Output'!E7981</f>
        <v>7873.333333333333</v>
      </c>
      <c r="E7974" s="5">
        <f t="shared" si="498"/>
        <v>10000</v>
      </c>
      <c r="F7974" s="10">
        <f t="shared" si="496"/>
        <v>7159.2787653790892</v>
      </c>
      <c r="G7974" s="10">
        <f>IF(F7974&gt;0,MIN('Hourly Model'!$E$8*1000-E7974,F7974),MAX(-E7974,F7974))</f>
        <v>0</v>
      </c>
      <c r="I7974" s="10">
        <f t="shared" si="499"/>
        <v>0</v>
      </c>
    </row>
    <row r="7975" spans="1:9" x14ac:dyDescent="0.2">
      <c r="A7975" s="11">
        <f t="shared" si="497"/>
        <v>43798.208333313996</v>
      </c>
      <c r="B7975" s="5">
        <f>'Load Profile'!E7978</f>
        <v>773.76395626364013</v>
      </c>
      <c r="C7975" s="5">
        <f>'Solar Output'!E7979</f>
        <v>0</v>
      </c>
      <c r="D7975" s="5">
        <f>'Wind Output'!E7982</f>
        <v>4266.666666666667</v>
      </c>
      <c r="E7975" s="5">
        <f t="shared" si="498"/>
        <v>10000</v>
      </c>
      <c r="F7975" s="10">
        <f t="shared" si="496"/>
        <v>3492.902710403027</v>
      </c>
      <c r="G7975" s="10">
        <f>IF(F7975&gt;0,MIN('Hourly Model'!$E$8*1000-E7975,F7975),MAX(-E7975,F7975))</f>
        <v>0</v>
      </c>
      <c r="I7975" s="10">
        <f t="shared" si="499"/>
        <v>0</v>
      </c>
    </row>
    <row r="7976" spans="1:9" x14ac:dyDescent="0.2">
      <c r="A7976" s="11">
        <f t="shared" si="497"/>
        <v>43798.249999980661</v>
      </c>
      <c r="B7976" s="5">
        <f>'Load Profile'!E7979</f>
        <v>953.84390589640202</v>
      </c>
      <c r="C7976" s="5">
        <f>'Solar Output'!E7980</f>
        <v>0</v>
      </c>
      <c r="D7976" s="5">
        <f>'Wind Output'!E7983</f>
        <v>7873.333333333333</v>
      </c>
      <c r="E7976" s="5">
        <f t="shared" si="498"/>
        <v>10000</v>
      </c>
      <c r="F7976" s="10">
        <f t="shared" si="496"/>
        <v>6919.4894274369308</v>
      </c>
      <c r="G7976" s="10">
        <f>IF(F7976&gt;0,MIN('Hourly Model'!$E$8*1000-E7976,F7976),MAX(-E7976,F7976))</f>
        <v>0</v>
      </c>
      <c r="I7976" s="10">
        <f t="shared" si="499"/>
        <v>0</v>
      </c>
    </row>
    <row r="7977" spans="1:9" x14ac:dyDescent="0.2">
      <c r="A7977" s="11">
        <f t="shared" si="497"/>
        <v>43798.291666647325</v>
      </c>
      <c r="B7977" s="5">
        <f>'Load Profile'!E7980</f>
        <v>1225.3065237912513</v>
      </c>
      <c r="C7977" s="5">
        <f>'Solar Output'!E7981</f>
        <v>0</v>
      </c>
      <c r="D7977" s="5">
        <f>'Wind Output'!E7984</f>
        <v>4266.666666666667</v>
      </c>
      <c r="E7977" s="5">
        <f t="shared" si="498"/>
        <v>10000</v>
      </c>
      <c r="F7977" s="10">
        <f t="shared" si="496"/>
        <v>3041.3601428754155</v>
      </c>
      <c r="G7977" s="10">
        <f>IF(F7977&gt;0,MIN('Hourly Model'!$E$8*1000-E7977,F7977),MAX(-E7977,F7977))</f>
        <v>0</v>
      </c>
      <c r="I7977" s="10">
        <f t="shared" si="499"/>
        <v>0</v>
      </c>
    </row>
    <row r="7978" spans="1:9" x14ac:dyDescent="0.2">
      <c r="A7978" s="11">
        <f t="shared" si="497"/>
        <v>43798.333333313989</v>
      </c>
      <c r="B7978" s="5">
        <f>'Load Profile'!E7981</f>
        <v>1168.6188033510612</v>
      </c>
      <c r="C7978" s="5">
        <f>'Solar Output'!E7982</f>
        <v>534.04734999999994</v>
      </c>
      <c r="D7978" s="5">
        <f>'Wind Output'!E7985</f>
        <v>6160</v>
      </c>
      <c r="E7978" s="5">
        <f t="shared" si="498"/>
        <v>10000</v>
      </c>
      <c r="F7978" s="10">
        <f t="shared" si="496"/>
        <v>5525.4285466489382</v>
      </c>
      <c r="G7978" s="10">
        <f>IF(F7978&gt;0,MIN('Hourly Model'!$E$8*1000-E7978,F7978),MAX(-E7978,F7978))</f>
        <v>0</v>
      </c>
      <c r="I7978" s="10">
        <f t="shared" si="499"/>
        <v>0</v>
      </c>
    </row>
    <row r="7979" spans="1:9" x14ac:dyDescent="0.2">
      <c r="A7979" s="11">
        <f t="shared" si="497"/>
        <v>43798.374999980653</v>
      </c>
      <c r="B7979" s="5">
        <f>'Load Profile'!E7982</f>
        <v>1011.9351923991495</v>
      </c>
      <c r="C7979" s="5">
        <f>'Solar Output'!E7983</f>
        <v>2496.6729999999998</v>
      </c>
      <c r="D7979" s="5">
        <f>'Wind Output'!E7986</f>
        <v>4266.666666666667</v>
      </c>
      <c r="E7979" s="5">
        <f t="shared" si="498"/>
        <v>10000</v>
      </c>
      <c r="F7979" s="10">
        <f t="shared" si="496"/>
        <v>5751.4044742675169</v>
      </c>
      <c r="G7979" s="10">
        <f>IF(F7979&gt;0,MIN('Hourly Model'!$E$8*1000-E7979,F7979),MAX(-E7979,F7979))</f>
        <v>0</v>
      </c>
      <c r="I7979" s="10">
        <f t="shared" si="499"/>
        <v>0</v>
      </c>
    </row>
    <row r="7980" spans="1:9" x14ac:dyDescent="0.2">
      <c r="A7980" s="11">
        <f t="shared" si="497"/>
        <v>43798.416666647317</v>
      </c>
      <c r="B7980" s="5">
        <f>'Load Profile'!E7983</f>
        <v>1013.9912407772449</v>
      </c>
      <c r="C7980" s="5">
        <f>'Solar Output'!E7984</f>
        <v>2618.6914499999998</v>
      </c>
      <c r="D7980" s="5">
        <f>'Wind Output'!E7987</f>
        <v>1666.6666666666667</v>
      </c>
      <c r="E7980" s="5">
        <f t="shared" si="498"/>
        <v>10000</v>
      </c>
      <c r="F7980" s="10">
        <f t="shared" si="496"/>
        <v>3271.3668758894214</v>
      </c>
      <c r="G7980" s="10">
        <f>IF(F7980&gt;0,MIN('Hourly Model'!$E$8*1000-E7980,F7980),MAX(-E7980,F7980))</f>
        <v>0</v>
      </c>
      <c r="I7980" s="10">
        <f t="shared" si="499"/>
        <v>0</v>
      </c>
    </row>
    <row r="7981" spans="1:9" x14ac:dyDescent="0.2">
      <c r="A7981" s="11">
        <f t="shared" si="497"/>
        <v>43798.458333313982</v>
      </c>
      <c r="B7981" s="5">
        <f>'Load Profile'!E7984</f>
        <v>984.97173834726811</v>
      </c>
      <c r="C7981" s="5">
        <f>'Solar Output'!E7985</f>
        <v>6230.7770499999997</v>
      </c>
      <c r="D7981" s="5">
        <f>'Wind Output'!E7988</f>
        <v>6160</v>
      </c>
      <c r="E7981" s="5">
        <f t="shared" si="498"/>
        <v>10000</v>
      </c>
      <c r="F7981" s="10">
        <f t="shared" si="496"/>
        <v>11405.805311652732</v>
      </c>
      <c r="G7981" s="10">
        <f>IF(F7981&gt;0,MIN('Hourly Model'!$E$8*1000-E7981,F7981),MAX(-E7981,F7981))</f>
        <v>0</v>
      </c>
      <c r="I7981" s="10">
        <f t="shared" si="499"/>
        <v>0</v>
      </c>
    </row>
    <row r="7982" spans="1:9" x14ac:dyDescent="0.2">
      <c r="A7982" s="11">
        <f t="shared" si="497"/>
        <v>43798.499999980646</v>
      </c>
      <c r="B7982" s="5">
        <f>'Load Profile'!E7985</f>
        <v>953.63088836087627</v>
      </c>
      <c r="C7982" s="5">
        <f>'Solar Output'!E7986</f>
        <v>2356.2108499999995</v>
      </c>
      <c r="D7982" s="5">
        <f>'Wind Output'!E7989</f>
        <v>9573.3333333333339</v>
      </c>
      <c r="E7982" s="5">
        <f t="shared" si="498"/>
        <v>10000</v>
      </c>
      <c r="F7982" s="10">
        <f t="shared" si="496"/>
        <v>10975.913294972457</v>
      </c>
      <c r="G7982" s="10">
        <f>IF(F7982&gt;0,MIN('Hourly Model'!$E$8*1000-E7982,F7982),MAX(-E7982,F7982))</f>
        <v>0</v>
      </c>
      <c r="I7982" s="10">
        <f t="shared" si="499"/>
        <v>0</v>
      </c>
    </row>
    <row r="7983" spans="1:9" x14ac:dyDescent="0.2">
      <c r="A7983" s="11">
        <f t="shared" si="497"/>
        <v>43798.54166664731</v>
      </c>
      <c r="B7983" s="5">
        <f>'Load Profile'!E7986</f>
        <v>922.7505904943838</v>
      </c>
      <c r="C7983" s="5">
        <f>'Solar Output'!E7987</f>
        <v>3404.1172999999994</v>
      </c>
      <c r="D7983" s="5">
        <f>'Wind Output'!E7990</f>
        <v>9873.3333333333339</v>
      </c>
      <c r="E7983" s="5">
        <f t="shared" si="498"/>
        <v>10000</v>
      </c>
      <c r="F7983" s="10">
        <f t="shared" si="496"/>
        <v>12354.700042838949</v>
      </c>
      <c r="G7983" s="10">
        <f>IF(F7983&gt;0,MIN('Hourly Model'!$E$8*1000-E7983,F7983),MAX(-E7983,F7983))</f>
        <v>0</v>
      </c>
      <c r="I7983" s="10">
        <f t="shared" si="499"/>
        <v>0</v>
      </c>
    </row>
    <row r="7984" spans="1:9" x14ac:dyDescent="0.2">
      <c r="A7984" s="11">
        <f t="shared" si="497"/>
        <v>43798.583333313974</v>
      </c>
      <c r="B7984" s="5">
        <f>'Load Profile'!E7987</f>
        <v>941.31592958853832</v>
      </c>
      <c r="C7984" s="5">
        <f>'Solar Output'!E7988</f>
        <v>222.54224999999997</v>
      </c>
      <c r="D7984" s="5">
        <f>'Wind Output'!E7991</f>
        <v>9573.3333333333339</v>
      </c>
      <c r="E7984" s="5">
        <f t="shared" si="498"/>
        <v>10000</v>
      </c>
      <c r="F7984" s="10">
        <f t="shared" si="496"/>
        <v>8854.5596537447964</v>
      </c>
      <c r="G7984" s="10">
        <f>IF(F7984&gt;0,MIN('Hourly Model'!$E$8*1000-E7984,F7984),MAX(-E7984,F7984))</f>
        <v>0</v>
      </c>
      <c r="I7984" s="10">
        <f t="shared" si="499"/>
        <v>0</v>
      </c>
    </row>
    <row r="7985" spans="1:9" x14ac:dyDescent="0.2">
      <c r="A7985" s="11">
        <f t="shared" si="497"/>
        <v>43798.624999980639</v>
      </c>
      <c r="B7985" s="5">
        <f>'Load Profile'!E7988</f>
        <v>1059.1186708512309</v>
      </c>
      <c r="C7985" s="5">
        <f>'Solar Output'!E7989</f>
        <v>281.87650000000002</v>
      </c>
      <c r="D7985" s="5">
        <f>'Wind Output'!E7992</f>
        <v>4266.666666666667</v>
      </c>
      <c r="E7985" s="5">
        <f t="shared" si="498"/>
        <v>10000</v>
      </c>
      <c r="F7985" s="10">
        <f t="shared" si="496"/>
        <v>3489.4244958154363</v>
      </c>
      <c r="G7985" s="10">
        <f>IF(F7985&gt;0,MIN('Hourly Model'!$E$8*1000-E7985,F7985),MAX(-E7985,F7985))</f>
        <v>0</v>
      </c>
      <c r="I7985" s="10">
        <f t="shared" si="499"/>
        <v>0</v>
      </c>
    </row>
    <row r="7986" spans="1:9" x14ac:dyDescent="0.2">
      <c r="A7986" s="11">
        <f t="shared" si="497"/>
        <v>43798.666666647303</v>
      </c>
      <c r="B7986" s="5">
        <f>'Load Profile'!E7989</f>
        <v>1393.4135288644488</v>
      </c>
      <c r="C7986" s="5">
        <f>'Solar Output'!E7990</f>
        <v>0</v>
      </c>
      <c r="D7986" s="5">
        <f>'Wind Output'!E7993</f>
        <v>4266.666666666667</v>
      </c>
      <c r="E7986" s="5">
        <f t="shared" si="498"/>
        <v>10000</v>
      </c>
      <c r="F7986" s="10">
        <f t="shared" si="496"/>
        <v>2873.2531378022181</v>
      </c>
      <c r="G7986" s="10">
        <f>IF(F7986&gt;0,MIN('Hourly Model'!$E$8*1000-E7986,F7986),MAX(-E7986,F7986))</f>
        <v>0</v>
      </c>
      <c r="I7986" s="10">
        <f t="shared" si="499"/>
        <v>0</v>
      </c>
    </row>
    <row r="7987" spans="1:9" x14ac:dyDescent="0.2">
      <c r="A7987" s="11">
        <f t="shared" si="497"/>
        <v>43798.708333313967</v>
      </c>
      <c r="B7987" s="5">
        <f>'Load Profile'!E7990</f>
        <v>1958.5996375899567</v>
      </c>
      <c r="C7987" s="5">
        <f>'Solar Output'!E7991</f>
        <v>0</v>
      </c>
      <c r="D7987" s="5">
        <f>'Wind Output'!E7994</f>
        <v>4266.666666666667</v>
      </c>
      <c r="E7987" s="5">
        <f t="shared" si="498"/>
        <v>10000</v>
      </c>
      <c r="F7987" s="10">
        <f t="shared" si="496"/>
        <v>2308.0670290767102</v>
      </c>
      <c r="G7987" s="10">
        <f>IF(F7987&gt;0,MIN('Hourly Model'!$E$8*1000-E7987,F7987),MAX(-E7987,F7987))</f>
        <v>0</v>
      </c>
      <c r="I7987" s="10">
        <f t="shared" si="499"/>
        <v>0</v>
      </c>
    </row>
    <row r="7988" spans="1:9" x14ac:dyDescent="0.2">
      <c r="A7988" s="11">
        <f t="shared" si="497"/>
        <v>43798.749999980631</v>
      </c>
      <c r="B7988" s="5">
        <f>'Load Profile'!E7991</f>
        <v>2247.9738681758472</v>
      </c>
      <c r="C7988" s="5">
        <f>'Solar Output'!E7992</f>
        <v>0</v>
      </c>
      <c r="D7988" s="5">
        <f>'Wind Output'!E7995</f>
        <v>4266.666666666667</v>
      </c>
      <c r="E7988" s="5">
        <f t="shared" si="498"/>
        <v>10000</v>
      </c>
      <c r="F7988" s="10">
        <f t="shared" si="496"/>
        <v>2018.6927984908198</v>
      </c>
      <c r="G7988" s="10">
        <f>IF(F7988&gt;0,MIN('Hourly Model'!$E$8*1000-E7988,F7988),MAX(-E7988,F7988))</f>
        <v>0</v>
      </c>
      <c r="I7988" s="10">
        <f t="shared" si="499"/>
        <v>0</v>
      </c>
    </row>
    <row r="7989" spans="1:9" x14ac:dyDescent="0.2">
      <c r="A7989" s="11">
        <f t="shared" si="497"/>
        <v>43798.791666647296</v>
      </c>
      <c r="B7989" s="5">
        <f>'Load Profile'!E7992</f>
        <v>2149.5794235686108</v>
      </c>
      <c r="C7989" s="5">
        <f>'Solar Output'!E7993</f>
        <v>0</v>
      </c>
      <c r="D7989" s="5">
        <f>'Wind Output'!E7996</f>
        <v>4266.666666666667</v>
      </c>
      <c r="E7989" s="5">
        <f t="shared" si="498"/>
        <v>10000</v>
      </c>
      <c r="F7989" s="10">
        <f t="shared" si="496"/>
        <v>2117.0872430980562</v>
      </c>
      <c r="G7989" s="10">
        <f>IF(F7989&gt;0,MIN('Hourly Model'!$E$8*1000-E7989,F7989),MAX(-E7989,F7989))</f>
        <v>0</v>
      </c>
      <c r="I7989" s="10">
        <f t="shared" si="499"/>
        <v>0</v>
      </c>
    </row>
    <row r="7990" spans="1:9" x14ac:dyDescent="0.2">
      <c r="A7990" s="11">
        <f t="shared" si="497"/>
        <v>43798.83333331396</v>
      </c>
      <c r="B7990" s="5">
        <f>'Load Profile'!E7993</f>
        <v>2053.4533179549585</v>
      </c>
      <c r="C7990" s="5">
        <f>'Solar Output'!E7994</f>
        <v>0</v>
      </c>
      <c r="D7990" s="5">
        <f>'Wind Output'!E7997</f>
        <v>873.33333333333337</v>
      </c>
      <c r="E7990" s="5">
        <f t="shared" si="498"/>
        <v>10000</v>
      </c>
      <c r="F7990" s="10">
        <f t="shared" si="496"/>
        <v>-1180.119984621625</v>
      </c>
      <c r="G7990" s="10">
        <f>IF(F7990&gt;0,MIN('Hourly Model'!$E$8*1000-E7990,F7990),MAX(-E7990,F7990))</f>
        <v>-1180.119984621625</v>
      </c>
      <c r="I7990" s="10">
        <f t="shared" si="499"/>
        <v>0</v>
      </c>
    </row>
    <row r="7991" spans="1:9" x14ac:dyDescent="0.2">
      <c r="A7991" s="11">
        <f t="shared" si="497"/>
        <v>43798.874999980624</v>
      </c>
      <c r="B7991" s="5">
        <f>'Load Profile'!E7994</f>
        <v>1870.3153233766889</v>
      </c>
      <c r="C7991" s="5">
        <f>'Solar Output'!E7995</f>
        <v>0</v>
      </c>
      <c r="D7991" s="5">
        <f>'Wind Output'!E7998</f>
        <v>2773.3333333333335</v>
      </c>
      <c r="E7991" s="5">
        <f t="shared" si="498"/>
        <v>8819.8800153783741</v>
      </c>
      <c r="F7991" s="10">
        <f t="shared" si="496"/>
        <v>903.01800995664462</v>
      </c>
      <c r="G7991" s="10">
        <f>IF(F7991&gt;0,MIN('Hourly Model'!$E$8*1000-E7991,F7991),MAX(-E7991,F7991))</f>
        <v>903.01800995664462</v>
      </c>
      <c r="I7991" s="10">
        <f t="shared" si="499"/>
        <v>0</v>
      </c>
    </row>
    <row r="7992" spans="1:9" x14ac:dyDescent="0.2">
      <c r="A7992" s="11">
        <f t="shared" si="497"/>
        <v>43798.916666647288</v>
      </c>
      <c r="B7992" s="5">
        <f>'Load Profile'!E7995</f>
        <v>1525.0001900203399</v>
      </c>
      <c r="C7992" s="5">
        <f>'Solar Output'!E7996</f>
        <v>0</v>
      </c>
      <c r="D7992" s="5">
        <f>'Wind Output'!E7999</f>
        <v>2773.3333333333335</v>
      </c>
      <c r="E7992" s="5">
        <f t="shared" si="498"/>
        <v>9722.8980253350182</v>
      </c>
      <c r="F7992" s="10">
        <f t="shared" si="496"/>
        <v>1248.3331433129936</v>
      </c>
      <c r="G7992" s="10">
        <f>IF(F7992&gt;0,MIN('Hourly Model'!$E$8*1000-E7992,F7992),MAX(-E7992,F7992))</f>
        <v>277.10197466498175</v>
      </c>
      <c r="I7992" s="10">
        <f t="shared" si="499"/>
        <v>0</v>
      </c>
    </row>
    <row r="7993" spans="1:9" x14ac:dyDescent="0.2">
      <c r="A7993" s="11">
        <f t="shared" si="497"/>
        <v>43798.958333313953</v>
      </c>
      <c r="B7993" s="5">
        <f>'Load Profile'!E7996</f>
        <v>1202.0955097670155</v>
      </c>
      <c r="C7993" s="5">
        <f>'Solar Output'!E7997</f>
        <v>0</v>
      </c>
      <c r="D7993" s="5">
        <f>'Wind Output'!E8000</f>
        <v>1666.6666666666667</v>
      </c>
      <c r="E7993" s="5">
        <f t="shared" si="498"/>
        <v>10000</v>
      </c>
      <c r="F7993" s="10">
        <f t="shared" si="496"/>
        <v>464.57115689965121</v>
      </c>
      <c r="G7993" s="10">
        <f>IF(F7993&gt;0,MIN('Hourly Model'!$E$8*1000-E7993,F7993),MAX(-E7993,F7993))</f>
        <v>0</v>
      </c>
      <c r="I7993" s="10">
        <f t="shared" si="499"/>
        <v>0</v>
      </c>
    </row>
    <row r="7994" spans="1:9" x14ac:dyDescent="0.2">
      <c r="A7994" s="11">
        <f t="shared" si="497"/>
        <v>43798.999999980617</v>
      </c>
      <c r="B7994" s="5">
        <f>'Load Profile'!E7997</f>
        <v>873.15495719092701</v>
      </c>
      <c r="C7994" s="5">
        <f>'Solar Output'!E7998</f>
        <v>0</v>
      </c>
      <c r="D7994" s="5">
        <f>'Wind Output'!E8001</f>
        <v>4266.666666666667</v>
      </c>
      <c r="E7994" s="5">
        <f t="shared" si="498"/>
        <v>10000</v>
      </c>
      <c r="F7994" s="10">
        <f t="shared" si="496"/>
        <v>3393.5117094757397</v>
      </c>
      <c r="G7994" s="10">
        <f>IF(F7994&gt;0,MIN('Hourly Model'!$E$8*1000-E7994,F7994),MAX(-E7994,F7994))</f>
        <v>0</v>
      </c>
      <c r="I7994" s="10">
        <f t="shared" si="499"/>
        <v>0</v>
      </c>
    </row>
    <row r="7995" spans="1:9" x14ac:dyDescent="0.2">
      <c r="A7995" s="11">
        <f t="shared" si="497"/>
        <v>43799.041666647281</v>
      </c>
      <c r="B7995" s="5">
        <f>'Load Profile'!E7998</f>
        <v>745.81307622933491</v>
      </c>
      <c r="C7995" s="5">
        <f>'Solar Output'!E7999</f>
        <v>0</v>
      </c>
      <c r="D7995" s="5">
        <f>'Wind Output'!E8002</f>
        <v>2773.3333333333335</v>
      </c>
      <c r="E7995" s="5">
        <f t="shared" si="498"/>
        <v>10000</v>
      </c>
      <c r="F7995" s="10">
        <f t="shared" si="496"/>
        <v>2027.5202571039986</v>
      </c>
      <c r="G7995" s="10">
        <f>IF(F7995&gt;0,MIN('Hourly Model'!$E$8*1000-E7995,F7995),MAX(-E7995,F7995))</f>
        <v>0</v>
      </c>
      <c r="I7995" s="10">
        <f t="shared" si="499"/>
        <v>0</v>
      </c>
    </row>
    <row r="7996" spans="1:9" x14ac:dyDescent="0.2">
      <c r="A7996" s="11">
        <f t="shared" si="497"/>
        <v>43799.083333313945</v>
      </c>
      <c r="B7996" s="5">
        <f>'Load Profile'!E7999</f>
        <v>687.78360345518104</v>
      </c>
      <c r="C7996" s="5">
        <f>'Solar Output'!E8000</f>
        <v>0</v>
      </c>
      <c r="D7996" s="5">
        <f>'Wind Output'!E8003</f>
        <v>286.66666666666669</v>
      </c>
      <c r="E7996" s="5">
        <f t="shared" si="498"/>
        <v>10000</v>
      </c>
      <c r="F7996" s="10">
        <f t="shared" si="496"/>
        <v>-401.11693678851435</v>
      </c>
      <c r="G7996" s="10">
        <f>IF(F7996&gt;0,MIN('Hourly Model'!$E$8*1000-E7996,F7996),MAX(-E7996,F7996))</f>
        <v>-401.11693678851435</v>
      </c>
      <c r="I7996" s="10">
        <f t="shared" si="499"/>
        <v>0</v>
      </c>
    </row>
    <row r="7997" spans="1:9" x14ac:dyDescent="0.2">
      <c r="A7997" s="11">
        <f t="shared" si="497"/>
        <v>43799.12499998061</v>
      </c>
      <c r="B7997" s="5">
        <f>'Load Profile'!E8000</f>
        <v>677.31215384989525</v>
      </c>
      <c r="C7997" s="5">
        <f>'Solar Output'!E8001</f>
        <v>0</v>
      </c>
      <c r="D7997" s="5">
        <f>'Wind Output'!E8004</f>
        <v>0</v>
      </c>
      <c r="E7997" s="5">
        <f t="shared" si="498"/>
        <v>9598.8830632114859</v>
      </c>
      <c r="F7997" s="10">
        <f t="shared" si="496"/>
        <v>-677.31215384989525</v>
      </c>
      <c r="G7997" s="10">
        <f>IF(F7997&gt;0,MIN('Hourly Model'!$E$8*1000-E7997,F7997),MAX(-E7997,F7997))</f>
        <v>-677.31215384989525</v>
      </c>
      <c r="I7997" s="10">
        <f t="shared" si="499"/>
        <v>0</v>
      </c>
    </row>
    <row r="7998" spans="1:9" x14ac:dyDescent="0.2">
      <c r="A7998" s="11">
        <f t="shared" si="497"/>
        <v>43799.166666647274</v>
      </c>
      <c r="B7998" s="5">
        <f>'Load Profile'!E8001</f>
        <v>679.99952617634096</v>
      </c>
      <c r="C7998" s="5">
        <f>'Solar Output'!E8002</f>
        <v>0</v>
      </c>
      <c r="D7998" s="5">
        <f>'Wind Output'!E8005</f>
        <v>0</v>
      </c>
      <c r="E7998" s="5">
        <f t="shared" si="498"/>
        <v>8921.5709093615915</v>
      </c>
      <c r="F7998" s="10">
        <f t="shared" si="496"/>
        <v>-679.99952617634096</v>
      </c>
      <c r="G7998" s="10">
        <f>IF(F7998&gt;0,MIN('Hourly Model'!$E$8*1000-E7998,F7998),MAX(-E7998,F7998))</f>
        <v>-679.99952617634096</v>
      </c>
      <c r="I7998" s="10">
        <f t="shared" si="499"/>
        <v>0</v>
      </c>
    </row>
    <row r="7999" spans="1:9" x14ac:dyDescent="0.2">
      <c r="A7999" s="11">
        <f t="shared" si="497"/>
        <v>43799.208333313938</v>
      </c>
      <c r="B7999" s="5">
        <f>'Load Profile'!E8002</f>
        <v>742.62465401340933</v>
      </c>
      <c r="C7999" s="5">
        <f>'Solar Output'!E8003</f>
        <v>0</v>
      </c>
      <c r="D7999" s="5">
        <f>'Wind Output'!E8006</f>
        <v>0</v>
      </c>
      <c r="E7999" s="5">
        <f t="shared" si="498"/>
        <v>8241.5713831852499</v>
      </c>
      <c r="F7999" s="10">
        <f t="shared" si="496"/>
        <v>-742.62465401340933</v>
      </c>
      <c r="G7999" s="10">
        <f>IF(F7999&gt;0,MIN('Hourly Model'!$E$8*1000-E7999,F7999),MAX(-E7999,F7999))</f>
        <v>-742.62465401340933</v>
      </c>
      <c r="I7999" s="10">
        <f t="shared" si="499"/>
        <v>0</v>
      </c>
    </row>
    <row r="8000" spans="1:9" x14ac:dyDescent="0.2">
      <c r="A8000" s="11">
        <f t="shared" si="497"/>
        <v>43799.249999980602</v>
      </c>
      <c r="B8000" s="5">
        <f>'Load Profile'!E8003</f>
        <v>921.31148303611724</v>
      </c>
      <c r="C8000" s="5">
        <f>'Solar Output'!E8004</f>
        <v>0</v>
      </c>
      <c r="D8000" s="5">
        <f>'Wind Output'!E8007</f>
        <v>1666.6666666666667</v>
      </c>
      <c r="E8000" s="5">
        <f t="shared" si="498"/>
        <v>7498.9467291718411</v>
      </c>
      <c r="F8000" s="10">
        <f t="shared" si="496"/>
        <v>745.3551836305495</v>
      </c>
      <c r="G8000" s="10">
        <f>IF(F8000&gt;0,MIN('Hourly Model'!$E$8*1000-E8000,F8000),MAX(-E8000,F8000))</f>
        <v>745.3551836305495</v>
      </c>
      <c r="I8000" s="10">
        <f t="shared" si="499"/>
        <v>0</v>
      </c>
    </row>
    <row r="8001" spans="1:9" x14ac:dyDescent="0.2">
      <c r="A8001" s="11">
        <f t="shared" si="497"/>
        <v>43799.291666647267</v>
      </c>
      <c r="B8001" s="5">
        <f>'Load Profile'!E8004</f>
        <v>1203.2471874935877</v>
      </c>
      <c r="C8001" s="5">
        <f>'Solar Output'!E8005</f>
        <v>24.131599999999999</v>
      </c>
      <c r="D8001" s="5">
        <f>'Wind Output'!E8008</f>
        <v>873.33333333333337</v>
      </c>
      <c r="E8001" s="5">
        <f t="shared" si="498"/>
        <v>8244.3019128023898</v>
      </c>
      <c r="F8001" s="10">
        <f t="shared" si="496"/>
        <v>-305.7822541602543</v>
      </c>
      <c r="G8001" s="10">
        <f>IF(F8001&gt;0,MIN('Hourly Model'!$E$8*1000-E8001,F8001),MAX(-E8001,F8001))</f>
        <v>-305.7822541602543</v>
      </c>
      <c r="I8001" s="10">
        <f t="shared" si="499"/>
        <v>0</v>
      </c>
    </row>
    <row r="8002" spans="1:9" x14ac:dyDescent="0.2">
      <c r="A8002" s="11">
        <f t="shared" si="497"/>
        <v>43799.333333313931</v>
      </c>
      <c r="B8002" s="5">
        <f>'Load Profile'!E8005</f>
        <v>1166.7344423877232</v>
      </c>
      <c r="C8002" s="5">
        <f>'Solar Output'!E8006</f>
        <v>2681.8643999999999</v>
      </c>
      <c r="D8002" s="5">
        <f>'Wind Output'!E8009</f>
        <v>286.66666666666669</v>
      </c>
      <c r="E8002" s="5">
        <f t="shared" si="498"/>
        <v>7938.5196586421353</v>
      </c>
      <c r="F8002" s="10">
        <f t="shared" ref="F8002:F8065" si="500">D8002+C8002-B8002</f>
        <v>1801.7966242789432</v>
      </c>
      <c r="G8002" s="10">
        <f>IF(F8002&gt;0,MIN('Hourly Model'!$E$8*1000-E8002,F8002),MAX(-E8002,F8002))</f>
        <v>1801.7966242789432</v>
      </c>
      <c r="I8002" s="10">
        <f t="shared" si="499"/>
        <v>0</v>
      </c>
    </row>
    <row r="8003" spans="1:9" x14ac:dyDescent="0.2">
      <c r="A8003" s="11">
        <f t="shared" ref="A8003:A8066" si="501">A8002+1/24</f>
        <v>43799.374999980595</v>
      </c>
      <c r="B8003" s="5">
        <f>'Load Profile'!E8006</f>
        <v>1011.3440099740718</v>
      </c>
      <c r="C8003" s="5">
        <f>'Solar Output'!E8007</f>
        <v>3798.2487499999997</v>
      </c>
      <c r="D8003" s="5">
        <f>'Wind Output'!E8010</f>
        <v>0</v>
      </c>
      <c r="E8003" s="5">
        <f t="shared" ref="E8003:E8066" si="502">E8002+G8002</f>
        <v>9740.3162829210778</v>
      </c>
      <c r="F8003" s="10">
        <f t="shared" si="500"/>
        <v>2786.9047400259278</v>
      </c>
      <c r="G8003" s="10">
        <f>IF(F8003&gt;0,MIN('Hourly Model'!$E$8*1000-E8003,F8003),MAX(-E8003,F8003))</f>
        <v>259.6837170789222</v>
      </c>
      <c r="I8003" s="10">
        <f t="shared" ref="I8003:I8066" si="503">MIN(I8002+F8003+E8003,0)</f>
        <v>0</v>
      </c>
    </row>
    <row r="8004" spans="1:9" x14ac:dyDescent="0.2">
      <c r="A8004" s="11">
        <f t="shared" si="501"/>
        <v>43799.416666647259</v>
      </c>
      <c r="B8004" s="5">
        <f>'Load Profile'!E8007</f>
        <v>1007.3219580791535</v>
      </c>
      <c r="C8004" s="5">
        <f>'Solar Output'!E8008</f>
        <v>3361.4120499999999</v>
      </c>
      <c r="D8004" s="5">
        <f>'Wind Output'!E8011</f>
        <v>0</v>
      </c>
      <c r="E8004" s="5">
        <f t="shared" si="502"/>
        <v>10000</v>
      </c>
      <c r="F8004" s="10">
        <f t="shared" si="500"/>
        <v>2354.0900919208461</v>
      </c>
      <c r="G8004" s="10">
        <f>IF(F8004&gt;0,MIN('Hourly Model'!$E$8*1000-E8004,F8004),MAX(-E8004,F8004))</f>
        <v>0</v>
      </c>
      <c r="I8004" s="10">
        <f t="shared" si="503"/>
        <v>0</v>
      </c>
    </row>
    <row r="8005" spans="1:9" x14ac:dyDescent="0.2">
      <c r="A8005" s="11">
        <f t="shared" si="501"/>
        <v>43799.458333313924</v>
      </c>
      <c r="B8005" s="5">
        <f>'Load Profile'!E8008</f>
        <v>984.46444693368301</v>
      </c>
      <c r="C8005" s="5">
        <f>'Solar Output'!E8009</f>
        <v>6380.8037499999991</v>
      </c>
      <c r="D8005" s="5">
        <f>'Wind Output'!E8012</f>
        <v>0</v>
      </c>
      <c r="E8005" s="5">
        <f t="shared" si="502"/>
        <v>10000</v>
      </c>
      <c r="F8005" s="10">
        <f t="shared" si="500"/>
        <v>5396.3393030663165</v>
      </c>
      <c r="G8005" s="10">
        <f>IF(F8005&gt;0,MIN('Hourly Model'!$E$8*1000-E8005,F8005),MAX(-E8005,F8005))</f>
        <v>0</v>
      </c>
      <c r="I8005" s="10">
        <f t="shared" si="503"/>
        <v>0</v>
      </c>
    </row>
    <row r="8006" spans="1:9" x14ac:dyDescent="0.2">
      <c r="A8006" s="11">
        <f t="shared" si="501"/>
        <v>43799.499999980588</v>
      </c>
      <c r="B8006" s="5">
        <f>'Load Profile'!E8009</f>
        <v>958.33484119170623</v>
      </c>
      <c r="C8006" s="5">
        <f>'Solar Output'!E8010</f>
        <v>6006.7558999999992</v>
      </c>
      <c r="D8006" s="5">
        <f>'Wind Output'!E8013</f>
        <v>0</v>
      </c>
      <c r="E8006" s="5">
        <f t="shared" si="502"/>
        <v>10000</v>
      </c>
      <c r="F8006" s="10">
        <f t="shared" si="500"/>
        <v>5048.4210588082933</v>
      </c>
      <c r="G8006" s="10">
        <f>IF(F8006&gt;0,MIN('Hourly Model'!$E$8*1000-E8006,F8006),MAX(-E8006,F8006))</f>
        <v>0</v>
      </c>
      <c r="I8006" s="10">
        <f t="shared" si="503"/>
        <v>0</v>
      </c>
    </row>
    <row r="8007" spans="1:9" x14ac:dyDescent="0.2">
      <c r="A8007" s="11">
        <f t="shared" si="501"/>
        <v>43799.541666647252</v>
      </c>
      <c r="B8007" s="5">
        <f>'Load Profile'!E8010</f>
        <v>928.25100685897883</v>
      </c>
      <c r="C8007" s="5">
        <f>'Solar Output'!E8011</f>
        <v>5081.9557999999988</v>
      </c>
      <c r="D8007" s="5">
        <f>'Wind Output'!E8014</f>
        <v>0</v>
      </c>
      <c r="E8007" s="5">
        <f t="shared" si="502"/>
        <v>10000</v>
      </c>
      <c r="F8007" s="10">
        <f t="shared" si="500"/>
        <v>4153.7047931410198</v>
      </c>
      <c r="G8007" s="10">
        <f>IF(F8007&gt;0,MIN('Hourly Model'!$E$8*1000-E8007,F8007),MAX(-E8007,F8007))</f>
        <v>0</v>
      </c>
      <c r="I8007" s="10">
        <f t="shared" si="503"/>
        <v>0</v>
      </c>
    </row>
    <row r="8008" spans="1:9" x14ac:dyDescent="0.2">
      <c r="A8008" s="11">
        <f t="shared" si="501"/>
        <v>43799.583333313916</v>
      </c>
      <c r="B8008" s="5">
        <f>'Load Profile'!E8011</f>
        <v>943.25341564387327</v>
      </c>
      <c r="C8008" s="5">
        <f>'Solar Output'!E8012</f>
        <v>3518.6642000000002</v>
      </c>
      <c r="D8008" s="5">
        <f>'Wind Output'!E8015</f>
        <v>2773.3333333333335</v>
      </c>
      <c r="E8008" s="5">
        <f t="shared" si="502"/>
        <v>10000</v>
      </c>
      <c r="F8008" s="10">
        <f t="shared" si="500"/>
        <v>5348.7441176894599</v>
      </c>
      <c r="G8008" s="10">
        <f>IF(F8008&gt;0,MIN('Hourly Model'!$E$8*1000-E8008,F8008),MAX(-E8008,F8008))</f>
        <v>0</v>
      </c>
      <c r="I8008" s="10">
        <f t="shared" si="503"/>
        <v>0</v>
      </c>
    </row>
    <row r="8009" spans="1:9" x14ac:dyDescent="0.2">
      <c r="A8009" s="11">
        <f t="shared" si="501"/>
        <v>43799.62499998058</v>
      </c>
      <c r="B8009" s="5">
        <f>'Load Profile'!E8012</f>
        <v>1056.5014513024764</v>
      </c>
      <c r="C8009" s="5">
        <f>'Solar Output'!E8013</f>
        <v>774.57904999999994</v>
      </c>
      <c r="D8009" s="5">
        <f>'Wind Output'!E8016</f>
        <v>286.66666666666669</v>
      </c>
      <c r="E8009" s="5">
        <f t="shared" si="502"/>
        <v>10000</v>
      </c>
      <c r="F8009" s="10">
        <f t="shared" si="500"/>
        <v>4.7442653641901416</v>
      </c>
      <c r="G8009" s="10">
        <f>IF(F8009&gt;0,MIN('Hourly Model'!$E$8*1000-E8009,F8009),MAX(-E8009,F8009))</f>
        <v>0</v>
      </c>
      <c r="I8009" s="10">
        <f t="shared" si="503"/>
        <v>0</v>
      </c>
    </row>
    <row r="8010" spans="1:9" x14ac:dyDescent="0.2">
      <c r="A8010" s="11">
        <f t="shared" si="501"/>
        <v>43799.666666647245</v>
      </c>
      <c r="B8010" s="5">
        <f>'Load Profile'!E8013</f>
        <v>1379.5389270838687</v>
      </c>
      <c r="C8010" s="5">
        <f>'Solar Output'!E8014</f>
        <v>0</v>
      </c>
      <c r="D8010" s="5">
        <f>'Wind Output'!E8017</f>
        <v>286.66666666666669</v>
      </c>
      <c r="E8010" s="5">
        <f t="shared" si="502"/>
        <v>10000</v>
      </c>
      <c r="F8010" s="10">
        <f t="shared" si="500"/>
        <v>-1092.8722604172019</v>
      </c>
      <c r="G8010" s="10">
        <f>IF(F8010&gt;0,MIN('Hourly Model'!$E$8*1000-E8010,F8010),MAX(-E8010,F8010))</f>
        <v>-1092.8722604172019</v>
      </c>
      <c r="I8010" s="10">
        <f t="shared" si="503"/>
        <v>0</v>
      </c>
    </row>
    <row r="8011" spans="1:9" x14ac:dyDescent="0.2">
      <c r="A8011" s="11">
        <f t="shared" si="501"/>
        <v>43799.708333313909</v>
      </c>
      <c r="B8011" s="5">
        <f>'Load Profile'!E8014</f>
        <v>1935.8687858795988</v>
      </c>
      <c r="C8011" s="5">
        <f>'Solar Output'!E8015</f>
        <v>0</v>
      </c>
      <c r="D8011" s="5">
        <f>'Wind Output'!E8018</f>
        <v>873.33333333333337</v>
      </c>
      <c r="E8011" s="5">
        <f t="shared" si="502"/>
        <v>8907.1277395827983</v>
      </c>
      <c r="F8011" s="10">
        <f t="shared" si="500"/>
        <v>-1062.5354525462653</v>
      </c>
      <c r="G8011" s="10">
        <f>IF(F8011&gt;0,MIN('Hourly Model'!$E$8*1000-E8011,F8011),MAX(-E8011,F8011))</f>
        <v>-1062.5354525462653</v>
      </c>
      <c r="I8011" s="10">
        <f t="shared" si="503"/>
        <v>0</v>
      </c>
    </row>
    <row r="8012" spans="1:9" x14ac:dyDescent="0.2">
      <c r="A8012" s="11">
        <f t="shared" si="501"/>
        <v>43799.749999980573</v>
      </c>
      <c r="B8012" s="5">
        <f>'Load Profile'!E8015</f>
        <v>2222.4789313241931</v>
      </c>
      <c r="C8012" s="5">
        <f>'Solar Output'!E8016</f>
        <v>0</v>
      </c>
      <c r="D8012" s="5">
        <f>'Wind Output'!E8019</f>
        <v>0</v>
      </c>
      <c r="E8012" s="5">
        <f t="shared" si="502"/>
        <v>7844.592287036533</v>
      </c>
      <c r="F8012" s="10">
        <f t="shared" si="500"/>
        <v>-2222.4789313241931</v>
      </c>
      <c r="G8012" s="10">
        <f>IF(F8012&gt;0,MIN('Hourly Model'!$E$8*1000-E8012,F8012),MAX(-E8012,F8012))</f>
        <v>-2222.4789313241931</v>
      </c>
      <c r="I8012" s="10">
        <f t="shared" si="503"/>
        <v>0</v>
      </c>
    </row>
    <row r="8013" spans="1:9" x14ac:dyDescent="0.2">
      <c r="A8013" s="11">
        <f t="shared" si="501"/>
        <v>43799.791666647237</v>
      </c>
      <c r="B8013" s="5">
        <f>'Load Profile'!E8016</f>
        <v>2123.1388547523634</v>
      </c>
      <c r="C8013" s="5">
        <f>'Solar Output'!E8017</f>
        <v>0</v>
      </c>
      <c r="D8013" s="5">
        <f>'Wind Output'!E8020</f>
        <v>286.66666666666669</v>
      </c>
      <c r="E8013" s="5">
        <f t="shared" si="502"/>
        <v>5622.1133557123394</v>
      </c>
      <c r="F8013" s="10">
        <f t="shared" si="500"/>
        <v>-1836.4721880856966</v>
      </c>
      <c r="G8013" s="10">
        <f>IF(F8013&gt;0,MIN('Hourly Model'!$E$8*1000-E8013,F8013),MAX(-E8013,F8013))</f>
        <v>-1836.4721880856966</v>
      </c>
      <c r="I8013" s="10">
        <f t="shared" si="503"/>
        <v>0</v>
      </c>
    </row>
    <row r="8014" spans="1:9" x14ac:dyDescent="0.2">
      <c r="A8014" s="11">
        <f t="shared" si="501"/>
        <v>43799.833333313902</v>
      </c>
      <c r="B8014" s="5">
        <f>'Load Profile'!E8017</f>
        <v>2030.7096236206778</v>
      </c>
      <c r="C8014" s="5">
        <f>'Solar Output'!E8018</f>
        <v>0</v>
      </c>
      <c r="D8014" s="5">
        <f>'Wind Output'!E8021</f>
        <v>286.66666666666669</v>
      </c>
      <c r="E8014" s="5">
        <f t="shared" si="502"/>
        <v>3785.6411676266425</v>
      </c>
      <c r="F8014" s="10">
        <f t="shared" si="500"/>
        <v>-1744.0429569540111</v>
      </c>
      <c r="G8014" s="10">
        <f>IF(F8014&gt;0,MIN('Hourly Model'!$E$8*1000-E8014,F8014),MAX(-E8014,F8014))</f>
        <v>-1744.0429569540111</v>
      </c>
      <c r="I8014" s="10">
        <f t="shared" si="503"/>
        <v>0</v>
      </c>
    </row>
    <row r="8015" spans="1:9" x14ac:dyDescent="0.2">
      <c r="A8015" s="11">
        <f t="shared" si="501"/>
        <v>43799.874999980566</v>
      </c>
      <c r="B8015" s="5">
        <f>'Load Profile'!E8018</f>
        <v>1854.1117164087682</v>
      </c>
      <c r="C8015" s="5">
        <f>'Solar Output'!E8019</f>
        <v>0</v>
      </c>
      <c r="D8015" s="5">
        <f>'Wind Output'!E8022</f>
        <v>873.33333333333337</v>
      </c>
      <c r="E8015" s="5">
        <f t="shared" si="502"/>
        <v>2041.5982106726315</v>
      </c>
      <c r="F8015" s="10">
        <f t="shared" si="500"/>
        <v>-980.77838307543482</v>
      </c>
      <c r="G8015" s="10">
        <f>IF(F8015&gt;0,MIN('Hourly Model'!$E$8*1000-E8015,F8015),MAX(-E8015,F8015))</f>
        <v>-980.77838307543482</v>
      </c>
      <c r="I8015" s="10">
        <f t="shared" si="503"/>
        <v>0</v>
      </c>
    </row>
    <row r="8016" spans="1:9" x14ac:dyDescent="0.2">
      <c r="A8016" s="11">
        <f t="shared" si="501"/>
        <v>43799.91666664723</v>
      </c>
      <c r="B8016" s="5">
        <f>'Load Profile'!E8019</f>
        <v>1511.2444857225985</v>
      </c>
      <c r="C8016" s="5">
        <f>'Solar Output'!E8020</f>
        <v>0</v>
      </c>
      <c r="D8016" s="5">
        <f>'Wind Output'!E8023</f>
        <v>286.66666666666669</v>
      </c>
      <c r="E8016" s="5">
        <f t="shared" si="502"/>
        <v>1060.8198275971968</v>
      </c>
      <c r="F8016" s="10">
        <f t="shared" si="500"/>
        <v>-1224.5778190559317</v>
      </c>
      <c r="G8016" s="10">
        <f>IF(F8016&gt;0,MIN('Hourly Model'!$E$8*1000-E8016,F8016),MAX(-E8016,F8016))</f>
        <v>-1060.8198275971968</v>
      </c>
      <c r="I8016" s="10">
        <f t="shared" si="503"/>
        <v>-163.75799145873498</v>
      </c>
    </row>
    <row r="8017" spans="1:9" x14ac:dyDescent="0.2">
      <c r="A8017" s="11">
        <f t="shared" si="501"/>
        <v>43799.958333313894</v>
      </c>
      <c r="B8017" s="5">
        <f>'Load Profile'!E8020</f>
        <v>1188.4944541003213</v>
      </c>
      <c r="C8017" s="5">
        <f>'Solar Output'!E8021</f>
        <v>0</v>
      </c>
      <c r="D8017" s="5">
        <f>'Wind Output'!E8024</f>
        <v>286.66666666666669</v>
      </c>
      <c r="E8017" s="5">
        <f t="shared" si="502"/>
        <v>0</v>
      </c>
      <c r="F8017" s="10">
        <f t="shared" si="500"/>
        <v>-901.82778743365452</v>
      </c>
      <c r="G8017" s="10">
        <f>IF(F8017&gt;0,MIN('Hourly Model'!$E$8*1000-E8017,F8017),MAX(-E8017,F8017))</f>
        <v>0</v>
      </c>
      <c r="I8017" s="10">
        <f t="shared" si="503"/>
        <v>-1065.5857788923895</v>
      </c>
    </row>
    <row r="8018" spans="1:9" x14ac:dyDescent="0.2">
      <c r="A8018" s="11">
        <f t="shared" si="501"/>
        <v>43799.999999980559</v>
      </c>
      <c r="B8018" s="5">
        <f>'Load Profile'!E8021</f>
        <v>922.45240567554436</v>
      </c>
      <c r="C8018" s="5">
        <f>'Solar Output'!E8022</f>
        <v>0</v>
      </c>
      <c r="D8018" s="5">
        <f>'Wind Output'!E8025</f>
        <v>286.66666666666669</v>
      </c>
      <c r="E8018" s="5">
        <f t="shared" si="502"/>
        <v>0</v>
      </c>
      <c r="F8018" s="10">
        <f t="shared" si="500"/>
        <v>-635.78573900887773</v>
      </c>
      <c r="G8018" s="10">
        <f>IF(F8018&gt;0,MIN('Hourly Model'!$E$8*1000-E8018,F8018),MAX(-E8018,F8018))</f>
        <v>0</v>
      </c>
      <c r="I8018" s="10">
        <f t="shared" si="503"/>
        <v>-1701.3715179012672</v>
      </c>
    </row>
    <row r="8019" spans="1:9" x14ac:dyDescent="0.2">
      <c r="A8019" s="11">
        <f t="shared" si="501"/>
        <v>43800.041666647223</v>
      </c>
      <c r="B8019" s="5">
        <f>'Load Profile'!E8022</f>
        <v>791.26641840492027</v>
      </c>
      <c r="C8019" s="5">
        <f>'Solar Output'!E8023</f>
        <v>0</v>
      </c>
      <c r="D8019" s="5">
        <f>'Wind Output'!E8026</f>
        <v>286.66666666666669</v>
      </c>
      <c r="E8019" s="5">
        <f t="shared" si="502"/>
        <v>0</v>
      </c>
      <c r="F8019" s="10">
        <f t="shared" si="500"/>
        <v>-504.59975173825359</v>
      </c>
      <c r="G8019" s="10">
        <f>IF(F8019&gt;0,MIN('Hourly Model'!$E$8*1000-E8019,F8019),MAX(-E8019,F8019))</f>
        <v>0</v>
      </c>
      <c r="I8019" s="10">
        <f t="shared" si="503"/>
        <v>-2205.9712696395209</v>
      </c>
    </row>
    <row r="8020" spans="1:9" x14ac:dyDescent="0.2">
      <c r="A8020" s="11">
        <f t="shared" si="501"/>
        <v>43800.083333313887</v>
      </c>
      <c r="B8020" s="5">
        <f>'Load Profile'!E8023</f>
        <v>728.02408440544446</v>
      </c>
      <c r="C8020" s="5">
        <f>'Solar Output'!E8024</f>
        <v>0</v>
      </c>
      <c r="D8020" s="5">
        <f>'Wind Output'!E8027</f>
        <v>0</v>
      </c>
      <c r="E8020" s="5">
        <f t="shared" si="502"/>
        <v>0</v>
      </c>
      <c r="F8020" s="10">
        <f t="shared" si="500"/>
        <v>-728.02408440544446</v>
      </c>
      <c r="G8020" s="10">
        <f>IF(F8020&gt;0,MIN('Hourly Model'!$E$8*1000-E8020,F8020),MAX(-E8020,F8020))</f>
        <v>0</v>
      </c>
      <c r="I8020" s="10">
        <f t="shared" si="503"/>
        <v>-2933.9953540449651</v>
      </c>
    </row>
    <row r="8021" spans="1:9" x14ac:dyDescent="0.2">
      <c r="A8021" s="11">
        <f t="shared" si="501"/>
        <v>43800.124999980551</v>
      </c>
      <c r="B8021" s="5">
        <f>'Load Profile'!E8024</f>
        <v>714.41296838739618</v>
      </c>
      <c r="C8021" s="5">
        <f>'Solar Output'!E8025</f>
        <v>0</v>
      </c>
      <c r="D8021" s="5">
        <f>'Wind Output'!E8028</f>
        <v>0</v>
      </c>
      <c r="E8021" s="5">
        <f t="shared" si="502"/>
        <v>0</v>
      </c>
      <c r="F8021" s="10">
        <f t="shared" si="500"/>
        <v>-714.41296838739618</v>
      </c>
      <c r="G8021" s="10">
        <f>IF(F8021&gt;0,MIN('Hourly Model'!$E$8*1000-E8021,F8021),MAX(-E8021,F8021))</f>
        <v>0</v>
      </c>
      <c r="I8021" s="10">
        <f t="shared" si="503"/>
        <v>-3648.4083224323613</v>
      </c>
    </row>
    <row r="8022" spans="1:9" x14ac:dyDescent="0.2">
      <c r="A8022" s="11">
        <f t="shared" si="501"/>
        <v>43800.166666647216</v>
      </c>
      <c r="B8022" s="5">
        <f>'Load Profile'!E8025</f>
        <v>712.07272867862673</v>
      </c>
      <c r="C8022" s="5">
        <f>'Solar Output'!E8026</f>
        <v>0</v>
      </c>
      <c r="D8022" s="5">
        <f>'Wind Output'!E8029</f>
        <v>0</v>
      </c>
      <c r="E8022" s="5">
        <f t="shared" si="502"/>
        <v>0</v>
      </c>
      <c r="F8022" s="10">
        <f t="shared" si="500"/>
        <v>-712.07272867862673</v>
      </c>
      <c r="G8022" s="10">
        <f>IF(F8022&gt;0,MIN('Hourly Model'!$E$8*1000-E8022,F8022),MAX(-E8022,F8022))</f>
        <v>0</v>
      </c>
      <c r="I8022" s="10">
        <f t="shared" si="503"/>
        <v>-4360.4810511109881</v>
      </c>
    </row>
    <row r="8023" spans="1:9" x14ac:dyDescent="0.2">
      <c r="A8023" s="11">
        <f t="shared" si="501"/>
        <v>43800.20833331388</v>
      </c>
      <c r="B8023" s="5">
        <f>'Load Profile'!E8026</f>
        <v>777.94175105396664</v>
      </c>
      <c r="C8023" s="5">
        <f>'Solar Output'!E8027</f>
        <v>0</v>
      </c>
      <c r="D8023" s="5">
        <f>'Wind Output'!E8030</f>
        <v>286.66666666666669</v>
      </c>
      <c r="E8023" s="5">
        <f t="shared" si="502"/>
        <v>0</v>
      </c>
      <c r="F8023" s="10">
        <f t="shared" si="500"/>
        <v>-491.27508438729996</v>
      </c>
      <c r="G8023" s="10">
        <f>IF(F8023&gt;0,MIN('Hourly Model'!$E$8*1000-E8023,F8023),MAX(-E8023,F8023))</f>
        <v>0</v>
      </c>
      <c r="I8023" s="10">
        <f t="shared" si="503"/>
        <v>-4851.7561354982881</v>
      </c>
    </row>
    <row r="8024" spans="1:9" x14ac:dyDescent="0.2">
      <c r="A8024" s="11">
        <f t="shared" si="501"/>
        <v>43800.249999980544</v>
      </c>
      <c r="B8024" s="5">
        <f>'Load Profile'!E8027</f>
        <v>1002.1635193038796</v>
      </c>
      <c r="C8024" s="5">
        <f>'Solar Output'!E8028</f>
        <v>0</v>
      </c>
      <c r="D8024" s="5">
        <f>'Wind Output'!E8031</f>
        <v>873.33333333333337</v>
      </c>
      <c r="E8024" s="5">
        <f t="shared" si="502"/>
        <v>0</v>
      </c>
      <c r="F8024" s="10">
        <f t="shared" si="500"/>
        <v>-128.83018597054627</v>
      </c>
      <c r="G8024" s="10">
        <f>IF(F8024&gt;0,MIN('Hourly Model'!$E$8*1000-E8024,F8024),MAX(-E8024,F8024))</f>
        <v>0</v>
      </c>
      <c r="I8024" s="10">
        <f t="shared" si="503"/>
        <v>-4980.5863214688343</v>
      </c>
    </row>
    <row r="8025" spans="1:9" x14ac:dyDescent="0.2">
      <c r="A8025" s="11">
        <f t="shared" si="501"/>
        <v>43800.291666647208</v>
      </c>
      <c r="B8025" s="5">
        <f>'Load Profile'!E8028</f>
        <v>1348.0320241453585</v>
      </c>
      <c r="C8025" s="5">
        <f>'Solar Output'!E8029</f>
        <v>219.30844999999999</v>
      </c>
      <c r="D8025" s="5">
        <f>'Wind Output'!E8032</f>
        <v>873.33333333333337</v>
      </c>
      <c r="E8025" s="5">
        <f t="shared" si="502"/>
        <v>0</v>
      </c>
      <c r="F8025" s="10">
        <f t="shared" si="500"/>
        <v>-255.39024081202501</v>
      </c>
      <c r="G8025" s="10">
        <f>IF(F8025&gt;0,MIN('Hourly Model'!$E$8*1000-E8025,F8025),MAX(-E8025,F8025))</f>
        <v>0</v>
      </c>
      <c r="I8025" s="10">
        <f t="shared" si="503"/>
        <v>-5235.9765622808591</v>
      </c>
    </row>
    <row r="8026" spans="1:9" x14ac:dyDescent="0.2">
      <c r="A8026" s="11">
        <f t="shared" si="501"/>
        <v>43800.333333313873</v>
      </c>
      <c r="B8026" s="5">
        <f>'Load Profile'!E8029</f>
        <v>1296.1733145274266</v>
      </c>
      <c r="C8026" s="5">
        <f>'Solar Output'!E8030</f>
        <v>469.99809999999997</v>
      </c>
      <c r="D8026" s="5">
        <f>'Wind Output'!E8033</f>
        <v>873.33333333333337</v>
      </c>
      <c r="E8026" s="5">
        <f t="shared" si="502"/>
        <v>0</v>
      </c>
      <c r="F8026" s="10">
        <f t="shared" si="500"/>
        <v>47.158118805906724</v>
      </c>
      <c r="G8026" s="10">
        <f>IF(F8026&gt;0,MIN('Hourly Model'!$E$8*1000-E8026,F8026),MAX(-E8026,F8026))</f>
        <v>47.158118805906724</v>
      </c>
      <c r="I8026" s="10">
        <f t="shared" si="503"/>
        <v>-5188.8184434749528</v>
      </c>
    </row>
    <row r="8027" spans="1:9" x14ac:dyDescent="0.2">
      <c r="A8027" s="11">
        <f t="shared" si="501"/>
        <v>43800.374999980537</v>
      </c>
      <c r="B8027" s="5">
        <f>'Load Profile'!E8030</f>
        <v>1120.0358306984322</v>
      </c>
      <c r="C8027" s="5">
        <f>'Solar Output'!E8031</f>
        <v>423.50015000000002</v>
      </c>
      <c r="D8027" s="5">
        <f>'Wind Output'!E8034</f>
        <v>873.33333333333337</v>
      </c>
      <c r="E8027" s="5">
        <f t="shared" si="502"/>
        <v>47.158118805906724</v>
      </c>
      <c r="F8027" s="10">
        <f t="shared" si="500"/>
        <v>176.79765263490117</v>
      </c>
      <c r="G8027" s="10">
        <f>IF(F8027&gt;0,MIN('Hourly Model'!$E$8*1000-E8027,F8027),MAX(-E8027,F8027))</f>
        <v>176.79765263490117</v>
      </c>
      <c r="I8027" s="10">
        <f t="shared" si="503"/>
        <v>-4964.8626720341454</v>
      </c>
    </row>
    <row r="8028" spans="1:9" x14ac:dyDescent="0.2">
      <c r="A8028" s="11">
        <f t="shared" si="501"/>
        <v>43800.416666647201</v>
      </c>
      <c r="B8028" s="5">
        <f>'Load Profile'!E8031</f>
        <v>1126.842833114217</v>
      </c>
      <c r="C8028" s="5">
        <f>'Solar Output'!E8032</f>
        <v>5555.3693999999996</v>
      </c>
      <c r="D8028" s="5">
        <f>'Wind Output'!E8035</f>
        <v>1666.6666666666667</v>
      </c>
      <c r="E8028" s="5">
        <f t="shared" si="502"/>
        <v>223.95577144080789</v>
      </c>
      <c r="F8028" s="10">
        <f t="shared" si="500"/>
        <v>6095.1932335524498</v>
      </c>
      <c r="G8028" s="10">
        <f>IF(F8028&gt;0,MIN('Hourly Model'!$E$8*1000-E8028,F8028),MAX(-E8028,F8028))</f>
        <v>6095.1932335524498</v>
      </c>
      <c r="I8028" s="10">
        <f t="shared" si="503"/>
        <v>0</v>
      </c>
    </row>
    <row r="8029" spans="1:9" x14ac:dyDescent="0.2">
      <c r="A8029" s="11">
        <f t="shared" si="501"/>
        <v>43800.458333313865</v>
      </c>
      <c r="B8029" s="5">
        <f>'Load Profile'!E8032</f>
        <v>1098.2004457014943</v>
      </c>
      <c r="C8029" s="5">
        <f>'Solar Output'!E8033</f>
        <v>6524.2282999999998</v>
      </c>
      <c r="D8029" s="5">
        <f>'Wind Output'!E8036</f>
        <v>4266.666666666667</v>
      </c>
      <c r="E8029" s="5">
        <f t="shared" si="502"/>
        <v>6319.1490049932581</v>
      </c>
      <c r="F8029" s="10">
        <f t="shared" si="500"/>
        <v>9692.6945209651731</v>
      </c>
      <c r="G8029" s="10">
        <f>IF(F8029&gt;0,MIN('Hourly Model'!$E$8*1000-E8029,F8029),MAX(-E8029,F8029))</f>
        <v>3680.8509950067419</v>
      </c>
      <c r="I8029" s="10">
        <f t="shared" si="503"/>
        <v>0</v>
      </c>
    </row>
    <row r="8030" spans="1:9" x14ac:dyDescent="0.2">
      <c r="A8030" s="11">
        <f t="shared" si="501"/>
        <v>43800.49999998053</v>
      </c>
      <c r="B8030" s="5">
        <f>'Load Profile'!E8033</f>
        <v>1068.0671752572334</v>
      </c>
      <c r="C8030" s="5">
        <f>'Solar Output'!E8034</f>
        <v>6264.1753499999995</v>
      </c>
      <c r="D8030" s="5">
        <f>'Wind Output'!E8037</f>
        <v>4266.666666666667</v>
      </c>
      <c r="E8030" s="5">
        <f t="shared" si="502"/>
        <v>10000</v>
      </c>
      <c r="F8030" s="10">
        <f t="shared" si="500"/>
        <v>9462.7748414094312</v>
      </c>
      <c r="G8030" s="10">
        <f>IF(F8030&gt;0,MIN('Hourly Model'!$E$8*1000-E8030,F8030),MAX(-E8030,F8030))</f>
        <v>0</v>
      </c>
      <c r="I8030" s="10">
        <f t="shared" si="503"/>
        <v>0</v>
      </c>
    </row>
    <row r="8031" spans="1:9" x14ac:dyDescent="0.2">
      <c r="A8031" s="11">
        <f t="shared" si="501"/>
        <v>43800.541666647194</v>
      </c>
      <c r="B8031" s="5">
        <f>'Load Profile'!E8034</f>
        <v>1028.5919690868363</v>
      </c>
      <c r="C8031" s="5">
        <f>'Solar Output'!E8035</f>
        <v>5351.2581999999993</v>
      </c>
      <c r="D8031" s="5">
        <f>'Wind Output'!E8038</f>
        <v>2773.3333333333335</v>
      </c>
      <c r="E8031" s="5">
        <f t="shared" si="502"/>
        <v>10000</v>
      </c>
      <c r="F8031" s="10">
        <f t="shared" si="500"/>
        <v>7095.9995642464964</v>
      </c>
      <c r="G8031" s="10">
        <f>IF(F8031&gt;0,MIN('Hourly Model'!$E$8*1000-E8031,F8031),MAX(-E8031,F8031))</f>
        <v>0</v>
      </c>
      <c r="I8031" s="10">
        <f t="shared" si="503"/>
        <v>0</v>
      </c>
    </row>
    <row r="8032" spans="1:9" x14ac:dyDescent="0.2">
      <c r="A8032" s="11">
        <f t="shared" si="501"/>
        <v>43800.583333313858</v>
      </c>
      <c r="B8032" s="5">
        <f>'Load Profile'!E8035</f>
        <v>1063.0735253700743</v>
      </c>
      <c r="C8032" s="5">
        <f>'Solar Output'!E8036</f>
        <v>1686.8361</v>
      </c>
      <c r="D8032" s="5">
        <f>'Wind Output'!E8039</f>
        <v>6160</v>
      </c>
      <c r="E8032" s="5">
        <f t="shared" si="502"/>
        <v>10000</v>
      </c>
      <c r="F8032" s="10">
        <f t="shared" si="500"/>
        <v>6783.7625746299263</v>
      </c>
      <c r="G8032" s="10">
        <f>IF(F8032&gt;0,MIN('Hourly Model'!$E$8*1000-E8032,F8032),MAX(-E8032,F8032))</f>
        <v>0</v>
      </c>
      <c r="I8032" s="10">
        <f t="shared" si="503"/>
        <v>0</v>
      </c>
    </row>
    <row r="8033" spans="1:9" x14ac:dyDescent="0.2">
      <c r="A8033" s="11">
        <f t="shared" si="501"/>
        <v>43800.624999980522</v>
      </c>
      <c r="B8033" s="5">
        <f>'Load Profile'!E8036</f>
        <v>1188.1480561712931</v>
      </c>
      <c r="C8033" s="5">
        <f>'Solar Output'!E8037</f>
        <v>1556.4755500000001</v>
      </c>
      <c r="D8033" s="5">
        <f>'Wind Output'!E8040</f>
        <v>873.33333333333337</v>
      </c>
      <c r="E8033" s="5">
        <f t="shared" si="502"/>
        <v>10000</v>
      </c>
      <c r="F8033" s="10">
        <f t="shared" si="500"/>
        <v>1241.6608271620405</v>
      </c>
      <c r="G8033" s="10">
        <f>IF(F8033&gt;0,MIN('Hourly Model'!$E$8*1000-E8033,F8033),MAX(-E8033,F8033))</f>
        <v>0</v>
      </c>
      <c r="I8033" s="10">
        <f t="shared" si="503"/>
        <v>0</v>
      </c>
    </row>
    <row r="8034" spans="1:9" x14ac:dyDescent="0.2">
      <c r="A8034" s="11">
        <f t="shared" si="501"/>
        <v>43800.666666647187</v>
      </c>
      <c r="B8034" s="5">
        <f>'Load Profile'!E8037</f>
        <v>1547.8042386941322</v>
      </c>
      <c r="C8034" s="5">
        <f>'Solar Output'!E8038</f>
        <v>0</v>
      </c>
      <c r="D8034" s="5">
        <f>'Wind Output'!E8041</f>
        <v>1666.6666666666667</v>
      </c>
      <c r="E8034" s="5">
        <f t="shared" si="502"/>
        <v>10000</v>
      </c>
      <c r="F8034" s="10">
        <f t="shared" si="500"/>
        <v>118.86242797253453</v>
      </c>
      <c r="G8034" s="10">
        <f>IF(F8034&gt;0,MIN('Hourly Model'!$E$8*1000-E8034,F8034),MAX(-E8034,F8034))</f>
        <v>0</v>
      </c>
      <c r="I8034" s="10">
        <f t="shared" si="503"/>
        <v>0</v>
      </c>
    </row>
    <row r="8035" spans="1:9" x14ac:dyDescent="0.2">
      <c r="A8035" s="11">
        <f t="shared" si="501"/>
        <v>43800.708333313851</v>
      </c>
      <c r="B8035" s="5">
        <f>'Load Profile'!E8038</f>
        <v>2152.3946339394511</v>
      </c>
      <c r="C8035" s="5">
        <f>'Solar Output'!E8039</f>
        <v>0</v>
      </c>
      <c r="D8035" s="5">
        <f>'Wind Output'!E8042</f>
        <v>1666.6666666666667</v>
      </c>
      <c r="E8035" s="5">
        <f t="shared" si="502"/>
        <v>10000</v>
      </c>
      <c r="F8035" s="10">
        <f t="shared" si="500"/>
        <v>-485.72796727278433</v>
      </c>
      <c r="G8035" s="10">
        <f>IF(F8035&gt;0,MIN('Hourly Model'!$E$8*1000-E8035,F8035),MAX(-E8035,F8035))</f>
        <v>-485.72796727278433</v>
      </c>
      <c r="I8035" s="10">
        <f t="shared" si="503"/>
        <v>0</v>
      </c>
    </row>
    <row r="8036" spans="1:9" x14ac:dyDescent="0.2">
      <c r="A8036" s="11">
        <f t="shared" si="501"/>
        <v>43800.749999980515</v>
      </c>
      <c r="B8036" s="5">
        <f>'Load Profile'!E8039</f>
        <v>2446.5125160686125</v>
      </c>
      <c r="C8036" s="5">
        <f>'Solar Output'!E8040</f>
        <v>0</v>
      </c>
      <c r="D8036" s="5">
        <f>'Wind Output'!E8043</f>
        <v>286.66666666666669</v>
      </c>
      <c r="E8036" s="5">
        <f t="shared" si="502"/>
        <v>9514.2720327272164</v>
      </c>
      <c r="F8036" s="10">
        <f t="shared" si="500"/>
        <v>-2159.845849401946</v>
      </c>
      <c r="G8036" s="10">
        <f>IF(F8036&gt;0,MIN('Hourly Model'!$E$8*1000-E8036,F8036),MAX(-E8036,F8036))</f>
        <v>-2159.845849401946</v>
      </c>
      <c r="I8036" s="10">
        <f t="shared" si="503"/>
        <v>0</v>
      </c>
    </row>
    <row r="8037" spans="1:9" x14ac:dyDescent="0.2">
      <c r="A8037" s="11">
        <f t="shared" si="501"/>
        <v>43800.791666647179</v>
      </c>
      <c r="B8037" s="5">
        <f>'Load Profile'!E8040</f>
        <v>2276.8552025282911</v>
      </c>
      <c r="C8037" s="5">
        <f>'Solar Output'!E8041</f>
        <v>0</v>
      </c>
      <c r="D8037" s="5">
        <f>'Wind Output'!E8044</f>
        <v>286.66666666666669</v>
      </c>
      <c r="E8037" s="5">
        <f t="shared" si="502"/>
        <v>7354.4261833252704</v>
      </c>
      <c r="F8037" s="10">
        <f t="shared" si="500"/>
        <v>-1990.1885358616244</v>
      </c>
      <c r="G8037" s="10">
        <f>IF(F8037&gt;0,MIN('Hourly Model'!$E$8*1000-E8037,F8037),MAX(-E8037,F8037))</f>
        <v>-1990.1885358616244</v>
      </c>
      <c r="I8037" s="10">
        <f t="shared" si="503"/>
        <v>0</v>
      </c>
    </row>
    <row r="8038" spans="1:9" x14ac:dyDescent="0.2">
      <c r="A8038" s="11">
        <f t="shared" si="501"/>
        <v>43800.833333313843</v>
      </c>
      <c r="B8038" s="5">
        <f>'Load Profile'!E8041</f>
        <v>2170.8656620950464</v>
      </c>
      <c r="C8038" s="5">
        <f>'Solar Output'!E8042</f>
        <v>0</v>
      </c>
      <c r="D8038" s="5">
        <f>'Wind Output'!E8045</f>
        <v>873.33333333333337</v>
      </c>
      <c r="E8038" s="5">
        <f t="shared" si="502"/>
        <v>5364.2376474636458</v>
      </c>
      <c r="F8038" s="10">
        <f t="shared" si="500"/>
        <v>-1297.532328761713</v>
      </c>
      <c r="G8038" s="10">
        <f>IF(F8038&gt;0,MIN('Hourly Model'!$E$8*1000-E8038,F8038),MAX(-E8038,F8038))</f>
        <v>-1297.532328761713</v>
      </c>
      <c r="I8038" s="10">
        <f t="shared" si="503"/>
        <v>0</v>
      </c>
    </row>
    <row r="8039" spans="1:9" x14ac:dyDescent="0.2">
      <c r="A8039" s="11">
        <f t="shared" si="501"/>
        <v>43800.874999980508</v>
      </c>
      <c r="B8039" s="5">
        <f>'Load Profile'!E8042</f>
        <v>1994.6354820887968</v>
      </c>
      <c r="C8039" s="5">
        <f>'Solar Output'!E8043</f>
        <v>0</v>
      </c>
      <c r="D8039" s="5">
        <f>'Wind Output'!E8046</f>
        <v>2773.3333333333335</v>
      </c>
      <c r="E8039" s="5">
        <f t="shared" si="502"/>
        <v>4066.7053187019328</v>
      </c>
      <c r="F8039" s="10">
        <f t="shared" si="500"/>
        <v>778.69785124453665</v>
      </c>
      <c r="G8039" s="10">
        <f>IF(F8039&gt;0,MIN('Hourly Model'!$E$8*1000-E8039,F8039),MAX(-E8039,F8039))</f>
        <v>778.69785124453665</v>
      </c>
      <c r="I8039" s="10">
        <f t="shared" si="503"/>
        <v>0</v>
      </c>
    </row>
    <row r="8040" spans="1:9" x14ac:dyDescent="0.2">
      <c r="A8040" s="11">
        <f t="shared" si="501"/>
        <v>43800.916666647172</v>
      </c>
      <c r="B8040" s="5">
        <f>'Load Profile'!E8043</f>
        <v>1646.1120499701635</v>
      </c>
      <c r="C8040" s="5">
        <f>'Solar Output'!E8044</f>
        <v>0</v>
      </c>
      <c r="D8040" s="5">
        <f>'Wind Output'!E8047</f>
        <v>1666.6666666666667</v>
      </c>
      <c r="E8040" s="5">
        <f t="shared" si="502"/>
        <v>4845.4031699464695</v>
      </c>
      <c r="F8040" s="10">
        <f t="shared" si="500"/>
        <v>20.554616696503217</v>
      </c>
      <c r="G8040" s="10">
        <f>IF(F8040&gt;0,MIN('Hourly Model'!$E$8*1000-E8040,F8040),MAX(-E8040,F8040))</f>
        <v>20.554616696503217</v>
      </c>
      <c r="I8040" s="10">
        <f t="shared" si="503"/>
        <v>0</v>
      </c>
    </row>
    <row r="8041" spans="1:9" x14ac:dyDescent="0.2">
      <c r="A8041" s="11">
        <f t="shared" si="501"/>
        <v>43800.958333313836</v>
      </c>
      <c r="B8041" s="5">
        <f>'Load Profile'!E8044</f>
        <v>1315.9059407074242</v>
      </c>
      <c r="C8041" s="5">
        <f>'Solar Output'!E8045</f>
        <v>0</v>
      </c>
      <c r="D8041" s="5">
        <f>'Wind Output'!E8048</f>
        <v>1666.6666666666667</v>
      </c>
      <c r="E8041" s="5">
        <f t="shared" si="502"/>
        <v>4865.9577866429727</v>
      </c>
      <c r="F8041" s="10">
        <f t="shared" si="500"/>
        <v>350.76072595924256</v>
      </c>
      <c r="G8041" s="10">
        <f>IF(F8041&gt;0,MIN('Hourly Model'!$E$8*1000-E8041,F8041),MAX(-E8041,F8041))</f>
        <v>350.76072595924256</v>
      </c>
      <c r="I8041" s="10">
        <f t="shared" si="503"/>
        <v>0</v>
      </c>
    </row>
    <row r="8042" spans="1:9" x14ac:dyDescent="0.2">
      <c r="A8042" s="11">
        <f t="shared" si="501"/>
        <v>43800.9999999805</v>
      </c>
      <c r="B8042" s="5">
        <f>'Load Profile'!E8045</f>
        <v>980.47085035136365</v>
      </c>
      <c r="C8042" s="5">
        <f>'Solar Output'!E8046</f>
        <v>0</v>
      </c>
      <c r="D8042" s="5">
        <f>'Wind Output'!E8049</f>
        <v>2773.3333333333335</v>
      </c>
      <c r="E8042" s="5">
        <f t="shared" si="502"/>
        <v>5216.718512602215</v>
      </c>
      <c r="F8042" s="10">
        <f t="shared" si="500"/>
        <v>1792.8624829819698</v>
      </c>
      <c r="G8042" s="10">
        <f>IF(F8042&gt;0,MIN('Hourly Model'!$E$8*1000-E8042,F8042),MAX(-E8042,F8042))</f>
        <v>1792.8624829819698</v>
      </c>
      <c r="I8042" s="10">
        <f t="shared" si="503"/>
        <v>0</v>
      </c>
    </row>
    <row r="8043" spans="1:9" x14ac:dyDescent="0.2">
      <c r="A8043" s="11">
        <f t="shared" si="501"/>
        <v>43801.041666647165</v>
      </c>
      <c r="B8043" s="5">
        <f>'Load Profile'!E8046</f>
        <v>854.04561555660928</v>
      </c>
      <c r="C8043" s="5">
        <f>'Solar Output'!E8047</f>
        <v>0</v>
      </c>
      <c r="D8043" s="5">
        <f>'Wind Output'!E8050</f>
        <v>1666.6666666666667</v>
      </c>
      <c r="E8043" s="5">
        <f t="shared" si="502"/>
        <v>7009.5809955841851</v>
      </c>
      <c r="F8043" s="10">
        <f t="shared" si="500"/>
        <v>812.62105111005746</v>
      </c>
      <c r="G8043" s="10">
        <f>IF(F8043&gt;0,MIN('Hourly Model'!$E$8*1000-E8043,F8043),MAX(-E8043,F8043))</f>
        <v>812.62105111005746</v>
      </c>
      <c r="I8043" s="10">
        <f t="shared" si="503"/>
        <v>0</v>
      </c>
    </row>
    <row r="8044" spans="1:9" x14ac:dyDescent="0.2">
      <c r="A8044" s="11">
        <f t="shared" si="501"/>
        <v>43801.083333313829</v>
      </c>
      <c r="B8044" s="5">
        <f>'Load Profile'!E8047</f>
        <v>792.73639277462655</v>
      </c>
      <c r="C8044" s="5">
        <f>'Solar Output'!E8048</f>
        <v>0</v>
      </c>
      <c r="D8044" s="5">
        <f>'Wind Output'!E8051</f>
        <v>873.33333333333337</v>
      </c>
      <c r="E8044" s="5">
        <f t="shared" si="502"/>
        <v>7822.2020466942422</v>
      </c>
      <c r="F8044" s="10">
        <f t="shared" si="500"/>
        <v>80.59694055870682</v>
      </c>
      <c r="G8044" s="10">
        <f>IF(F8044&gt;0,MIN('Hourly Model'!$E$8*1000-E8044,F8044),MAX(-E8044,F8044))</f>
        <v>80.59694055870682</v>
      </c>
      <c r="I8044" s="10">
        <f t="shared" si="503"/>
        <v>0</v>
      </c>
    </row>
    <row r="8045" spans="1:9" x14ac:dyDescent="0.2">
      <c r="A8045" s="11">
        <f t="shared" si="501"/>
        <v>43801.124999980493</v>
      </c>
      <c r="B8045" s="5">
        <f>'Load Profile'!E8048</f>
        <v>782.37767015537565</v>
      </c>
      <c r="C8045" s="5">
        <f>'Solar Output'!E8049</f>
        <v>0</v>
      </c>
      <c r="D8045" s="5">
        <f>'Wind Output'!E8052</f>
        <v>0</v>
      </c>
      <c r="E8045" s="5">
        <f t="shared" si="502"/>
        <v>7902.7989872529488</v>
      </c>
      <c r="F8045" s="10">
        <f t="shared" si="500"/>
        <v>-782.37767015537565</v>
      </c>
      <c r="G8045" s="10">
        <f>IF(F8045&gt;0,MIN('Hourly Model'!$E$8*1000-E8045,F8045),MAX(-E8045,F8045))</f>
        <v>-782.37767015537565</v>
      </c>
      <c r="I8045" s="10">
        <f t="shared" si="503"/>
        <v>0</v>
      </c>
    </row>
    <row r="8046" spans="1:9" x14ac:dyDescent="0.2">
      <c r="A8046" s="11">
        <f t="shared" si="501"/>
        <v>43801.166666647157</v>
      </c>
      <c r="B8046" s="5">
        <f>'Load Profile'!E8049</f>
        <v>785.04866070064838</v>
      </c>
      <c r="C8046" s="5">
        <f>'Solar Output'!E8050</f>
        <v>0</v>
      </c>
      <c r="D8046" s="5">
        <f>'Wind Output'!E8053</f>
        <v>286.66666666666669</v>
      </c>
      <c r="E8046" s="5">
        <f t="shared" si="502"/>
        <v>7120.4213170975727</v>
      </c>
      <c r="F8046" s="10">
        <f t="shared" si="500"/>
        <v>-498.3819940339817</v>
      </c>
      <c r="G8046" s="10">
        <f>IF(F8046&gt;0,MIN('Hourly Model'!$E$8*1000-E8046,F8046),MAX(-E8046,F8046))</f>
        <v>-498.3819940339817</v>
      </c>
      <c r="I8046" s="10">
        <f t="shared" si="503"/>
        <v>0</v>
      </c>
    </row>
    <row r="8047" spans="1:9" x14ac:dyDescent="0.2">
      <c r="A8047" s="11">
        <f t="shared" si="501"/>
        <v>43801.208333313822</v>
      </c>
      <c r="B8047" s="5">
        <f>'Load Profile'!E8050</f>
        <v>862.565405830538</v>
      </c>
      <c r="C8047" s="5">
        <f>'Solar Output'!E8051</f>
        <v>0</v>
      </c>
      <c r="D8047" s="5">
        <f>'Wind Output'!E8054</f>
        <v>873.33333333333337</v>
      </c>
      <c r="E8047" s="5">
        <f t="shared" si="502"/>
        <v>6622.0393230635909</v>
      </c>
      <c r="F8047" s="10">
        <f t="shared" si="500"/>
        <v>10.767927502795374</v>
      </c>
      <c r="G8047" s="10">
        <f>IF(F8047&gt;0,MIN('Hourly Model'!$E$8*1000-E8047,F8047),MAX(-E8047,F8047))</f>
        <v>10.767927502795374</v>
      </c>
      <c r="I8047" s="10">
        <f t="shared" si="503"/>
        <v>0</v>
      </c>
    </row>
    <row r="8048" spans="1:9" x14ac:dyDescent="0.2">
      <c r="A8048" s="11">
        <f t="shared" si="501"/>
        <v>43801.249999980486</v>
      </c>
      <c r="B8048" s="5">
        <f>'Load Profile'!E8051</f>
        <v>1113.5926734023683</v>
      </c>
      <c r="C8048" s="5">
        <f>'Solar Output'!E8052</f>
        <v>0</v>
      </c>
      <c r="D8048" s="5">
        <f>'Wind Output'!E8055</f>
        <v>286.66666666666669</v>
      </c>
      <c r="E8048" s="5">
        <f t="shared" si="502"/>
        <v>6632.8072505663858</v>
      </c>
      <c r="F8048" s="10">
        <f t="shared" si="500"/>
        <v>-826.92600673570155</v>
      </c>
      <c r="G8048" s="10">
        <f>IF(F8048&gt;0,MIN('Hourly Model'!$E$8*1000-E8048,F8048),MAX(-E8048,F8048))</f>
        <v>-826.92600673570155</v>
      </c>
      <c r="I8048" s="10">
        <f t="shared" si="503"/>
        <v>0</v>
      </c>
    </row>
    <row r="8049" spans="1:9" x14ac:dyDescent="0.2">
      <c r="A8049" s="11">
        <f t="shared" si="501"/>
        <v>43801.29166664715</v>
      </c>
      <c r="B8049" s="5">
        <f>'Load Profile'!E8052</f>
        <v>1446.5794604498781</v>
      </c>
      <c r="C8049" s="5">
        <f>'Solar Output'!E8053</f>
        <v>1110.9850999999999</v>
      </c>
      <c r="D8049" s="5">
        <f>'Wind Output'!E8056</f>
        <v>286.66666666666669</v>
      </c>
      <c r="E8049" s="5">
        <f t="shared" si="502"/>
        <v>5805.8812438306841</v>
      </c>
      <c r="F8049" s="10">
        <f t="shared" si="500"/>
        <v>-48.927693783211453</v>
      </c>
      <c r="G8049" s="10">
        <f>IF(F8049&gt;0,MIN('Hourly Model'!$E$8*1000-E8049,F8049),MAX(-E8049,F8049))</f>
        <v>-48.927693783211453</v>
      </c>
      <c r="I8049" s="10">
        <f t="shared" si="503"/>
        <v>0</v>
      </c>
    </row>
    <row r="8050" spans="1:9" x14ac:dyDescent="0.2">
      <c r="A8050" s="11">
        <f t="shared" si="501"/>
        <v>43801.333333313814</v>
      </c>
      <c r="B8050" s="5">
        <f>'Load Profile'!E8053</f>
        <v>1380.7641724476046</v>
      </c>
      <c r="C8050" s="5">
        <f>'Solar Output'!E8054</f>
        <v>870.55</v>
      </c>
      <c r="D8050" s="5">
        <f>'Wind Output'!E8057</f>
        <v>286.66666666666669</v>
      </c>
      <c r="E8050" s="5">
        <f t="shared" si="502"/>
        <v>5756.9535500474722</v>
      </c>
      <c r="F8050" s="10">
        <f t="shared" si="500"/>
        <v>-223.54750578093785</v>
      </c>
      <c r="G8050" s="10">
        <f>IF(F8050&gt;0,MIN('Hourly Model'!$E$8*1000-E8050,F8050),MAX(-E8050,F8050))</f>
        <v>-223.54750578093785</v>
      </c>
      <c r="I8050" s="10">
        <f t="shared" si="503"/>
        <v>0</v>
      </c>
    </row>
    <row r="8051" spans="1:9" x14ac:dyDescent="0.2">
      <c r="A8051" s="11">
        <f t="shared" si="501"/>
        <v>43801.374999980479</v>
      </c>
      <c r="B8051" s="5">
        <f>'Load Profile'!E8054</f>
        <v>1224.1263796540645</v>
      </c>
      <c r="C8051" s="5">
        <f>'Solar Output'!E8055</f>
        <v>1162.6315999999999</v>
      </c>
      <c r="D8051" s="5">
        <f>'Wind Output'!E8058</f>
        <v>0</v>
      </c>
      <c r="E8051" s="5">
        <f t="shared" si="502"/>
        <v>5533.4060442665341</v>
      </c>
      <c r="F8051" s="10">
        <f t="shared" si="500"/>
        <v>-61.494779654064587</v>
      </c>
      <c r="G8051" s="10">
        <f>IF(F8051&gt;0,MIN('Hourly Model'!$E$8*1000-E8051,F8051),MAX(-E8051,F8051))</f>
        <v>-61.494779654064587</v>
      </c>
      <c r="I8051" s="10">
        <f t="shared" si="503"/>
        <v>0</v>
      </c>
    </row>
    <row r="8052" spans="1:9" x14ac:dyDescent="0.2">
      <c r="A8052" s="11">
        <f t="shared" si="501"/>
        <v>43801.416666647143</v>
      </c>
      <c r="B8052" s="5">
        <f>'Load Profile'!E8055</f>
        <v>1242.6638571794672</v>
      </c>
      <c r="C8052" s="5">
        <f>'Solar Output'!E8056</f>
        <v>2997.3657499999999</v>
      </c>
      <c r="D8052" s="5">
        <f>'Wind Output'!E8059</f>
        <v>0</v>
      </c>
      <c r="E8052" s="5">
        <f t="shared" si="502"/>
        <v>5471.9112646124695</v>
      </c>
      <c r="F8052" s="10">
        <f t="shared" si="500"/>
        <v>1754.7018928205327</v>
      </c>
      <c r="G8052" s="10">
        <f>IF(F8052&gt;0,MIN('Hourly Model'!$E$8*1000-E8052,F8052),MAX(-E8052,F8052))</f>
        <v>1754.7018928205327</v>
      </c>
      <c r="I8052" s="10">
        <f t="shared" si="503"/>
        <v>0</v>
      </c>
    </row>
    <row r="8053" spans="1:9" x14ac:dyDescent="0.2">
      <c r="A8053" s="11">
        <f t="shared" si="501"/>
        <v>43801.458333313807</v>
      </c>
      <c r="B8053" s="5">
        <f>'Load Profile'!E8056</f>
        <v>1233.3116047378116</v>
      </c>
      <c r="C8053" s="5">
        <f>'Solar Output'!E8057</f>
        <v>4239.9349999999995</v>
      </c>
      <c r="D8053" s="5">
        <f>'Wind Output'!E8060</f>
        <v>0</v>
      </c>
      <c r="E8053" s="5">
        <f t="shared" si="502"/>
        <v>7226.613157433002</v>
      </c>
      <c r="F8053" s="10">
        <f t="shared" si="500"/>
        <v>3006.6233952621878</v>
      </c>
      <c r="G8053" s="10">
        <f>IF(F8053&gt;0,MIN('Hourly Model'!$E$8*1000-E8053,F8053),MAX(-E8053,F8053))</f>
        <v>2773.386842566998</v>
      </c>
      <c r="I8053" s="10">
        <f t="shared" si="503"/>
        <v>0</v>
      </c>
    </row>
    <row r="8054" spans="1:9" x14ac:dyDescent="0.2">
      <c r="A8054" s="11">
        <f t="shared" si="501"/>
        <v>43801.499999980471</v>
      </c>
      <c r="B8054" s="5">
        <f>'Load Profile'!E8057</f>
        <v>1230.6154139279838</v>
      </c>
      <c r="C8054" s="5">
        <f>'Solar Output'!E8058</f>
        <v>42.721350000000001</v>
      </c>
      <c r="D8054" s="5">
        <f>'Wind Output'!E8061</f>
        <v>0</v>
      </c>
      <c r="E8054" s="5">
        <f t="shared" si="502"/>
        <v>10000</v>
      </c>
      <c r="F8054" s="10">
        <f t="shared" si="500"/>
        <v>-1187.8940639279838</v>
      </c>
      <c r="G8054" s="10">
        <f>IF(F8054&gt;0,MIN('Hourly Model'!$E$8*1000-E8054,F8054),MAX(-E8054,F8054))</f>
        <v>-1187.8940639279838</v>
      </c>
      <c r="I8054" s="10">
        <f t="shared" si="503"/>
        <v>0</v>
      </c>
    </row>
    <row r="8055" spans="1:9" x14ac:dyDescent="0.2">
      <c r="A8055" s="11">
        <f t="shared" si="501"/>
        <v>43801.541666647136</v>
      </c>
      <c r="B8055" s="5">
        <f>'Load Profile'!E8058</f>
        <v>1203.7709872057262</v>
      </c>
      <c r="C8055" s="5">
        <f>'Solar Output'!E8059</f>
        <v>3822.4033499999996</v>
      </c>
      <c r="D8055" s="5">
        <f>'Wind Output'!E8062</f>
        <v>0</v>
      </c>
      <c r="E8055" s="5">
        <f t="shared" si="502"/>
        <v>8812.1059360720155</v>
      </c>
      <c r="F8055" s="10">
        <f t="shared" si="500"/>
        <v>2618.6323627942734</v>
      </c>
      <c r="G8055" s="10">
        <f>IF(F8055&gt;0,MIN('Hourly Model'!$E$8*1000-E8055,F8055),MAX(-E8055,F8055))</f>
        <v>1187.8940639279845</v>
      </c>
      <c r="I8055" s="10">
        <f t="shared" si="503"/>
        <v>0</v>
      </c>
    </row>
    <row r="8056" spans="1:9" x14ac:dyDescent="0.2">
      <c r="A8056" s="11">
        <f t="shared" si="501"/>
        <v>43801.5833333138</v>
      </c>
      <c r="B8056" s="5">
        <f>'Load Profile'!E8059</f>
        <v>1218.7704516870199</v>
      </c>
      <c r="C8056" s="5">
        <f>'Solar Output'!E8060</f>
        <v>1723.3911499999999</v>
      </c>
      <c r="D8056" s="5">
        <f>'Wind Output'!E8063</f>
        <v>0</v>
      </c>
      <c r="E8056" s="5">
        <f t="shared" si="502"/>
        <v>10000</v>
      </c>
      <c r="F8056" s="10">
        <f t="shared" si="500"/>
        <v>504.62069831298004</v>
      </c>
      <c r="G8056" s="10">
        <f>IF(F8056&gt;0,MIN('Hourly Model'!$E$8*1000-E8056,F8056),MAX(-E8056,F8056))</f>
        <v>0</v>
      </c>
      <c r="I8056" s="10">
        <f t="shared" si="503"/>
        <v>0</v>
      </c>
    </row>
    <row r="8057" spans="1:9" x14ac:dyDescent="0.2">
      <c r="A8057" s="11">
        <f t="shared" si="501"/>
        <v>43801.624999980464</v>
      </c>
      <c r="B8057" s="5">
        <f>'Load Profile'!E8060</f>
        <v>1343.29990344054</v>
      </c>
      <c r="C8057" s="5">
        <f>'Solar Output'!E8061</f>
        <v>0</v>
      </c>
      <c r="D8057" s="5">
        <f>'Wind Output'!E8064</f>
        <v>0</v>
      </c>
      <c r="E8057" s="5">
        <f t="shared" si="502"/>
        <v>10000</v>
      </c>
      <c r="F8057" s="10">
        <f t="shared" si="500"/>
        <v>-1343.29990344054</v>
      </c>
      <c r="G8057" s="10">
        <f>IF(F8057&gt;0,MIN('Hourly Model'!$E$8*1000-E8057,F8057),MAX(-E8057,F8057))</f>
        <v>-1343.29990344054</v>
      </c>
      <c r="I8057" s="10">
        <f t="shared" si="503"/>
        <v>0</v>
      </c>
    </row>
    <row r="8058" spans="1:9" x14ac:dyDescent="0.2">
      <c r="A8058" s="11">
        <f t="shared" si="501"/>
        <v>43801.666666647128</v>
      </c>
      <c r="B8058" s="5">
        <f>'Load Profile'!E8061</f>
        <v>1706.7513221596848</v>
      </c>
      <c r="C8058" s="5">
        <f>'Solar Output'!E8062</f>
        <v>0</v>
      </c>
      <c r="D8058" s="5">
        <f>'Wind Output'!E8065</f>
        <v>0</v>
      </c>
      <c r="E8058" s="5">
        <f t="shared" si="502"/>
        <v>8656.7000965594598</v>
      </c>
      <c r="F8058" s="10">
        <f t="shared" si="500"/>
        <v>-1706.7513221596848</v>
      </c>
      <c r="G8058" s="10">
        <f>IF(F8058&gt;0,MIN('Hourly Model'!$E$8*1000-E8058,F8058),MAX(-E8058,F8058))</f>
        <v>-1706.7513221596848</v>
      </c>
      <c r="I8058" s="10">
        <f t="shared" si="503"/>
        <v>0</v>
      </c>
    </row>
    <row r="8059" spans="1:9" x14ac:dyDescent="0.2">
      <c r="A8059" s="11">
        <f t="shared" si="501"/>
        <v>43801.708333313793</v>
      </c>
      <c r="B8059" s="5">
        <f>'Load Profile'!E8062</f>
        <v>2330.4905835129139</v>
      </c>
      <c r="C8059" s="5">
        <f>'Solar Output'!E8063</f>
        <v>0</v>
      </c>
      <c r="D8059" s="5">
        <f>'Wind Output'!E8066</f>
        <v>0</v>
      </c>
      <c r="E8059" s="5">
        <f t="shared" si="502"/>
        <v>6949.9487743997752</v>
      </c>
      <c r="F8059" s="10">
        <f t="shared" si="500"/>
        <v>-2330.4905835129139</v>
      </c>
      <c r="G8059" s="10">
        <f>IF(F8059&gt;0,MIN('Hourly Model'!$E$8*1000-E8059,F8059),MAX(-E8059,F8059))</f>
        <v>-2330.4905835129139</v>
      </c>
      <c r="I8059" s="10">
        <f t="shared" si="503"/>
        <v>0</v>
      </c>
    </row>
    <row r="8060" spans="1:9" x14ac:dyDescent="0.2">
      <c r="A8060" s="11">
        <f t="shared" si="501"/>
        <v>43801.749999980457</v>
      </c>
      <c r="B8060" s="5">
        <f>'Load Profile'!E8063</f>
        <v>2613.9739517803355</v>
      </c>
      <c r="C8060" s="5">
        <f>'Solar Output'!E8064</f>
        <v>0</v>
      </c>
      <c r="D8060" s="5">
        <f>'Wind Output'!E8067</f>
        <v>0</v>
      </c>
      <c r="E8060" s="5">
        <f t="shared" si="502"/>
        <v>4619.4581908868613</v>
      </c>
      <c r="F8060" s="10">
        <f t="shared" si="500"/>
        <v>-2613.9739517803355</v>
      </c>
      <c r="G8060" s="10">
        <f>IF(F8060&gt;0,MIN('Hourly Model'!$E$8*1000-E8060,F8060),MAX(-E8060,F8060))</f>
        <v>-2613.9739517803355</v>
      </c>
      <c r="I8060" s="10">
        <f t="shared" si="503"/>
        <v>0</v>
      </c>
    </row>
    <row r="8061" spans="1:9" x14ac:dyDescent="0.2">
      <c r="A8061" s="11">
        <f t="shared" si="501"/>
        <v>43801.791666647121</v>
      </c>
      <c r="B8061" s="5">
        <f>'Load Profile'!E8064</f>
        <v>2455.6863590273201</v>
      </c>
      <c r="C8061" s="5">
        <f>'Solar Output'!E8065</f>
        <v>0</v>
      </c>
      <c r="D8061" s="5">
        <f>'Wind Output'!E8068</f>
        <v>0</v>
      </c>
      <c r="E8061" s="5">
        <f t="shared" si="502"/>
        <v>2005.4842391065258</v>
      </c>
      <c r="F8061" s="10">
        <f t="shared" si="500"/>
        <v>-2455.6863590273201</v>
      </c>
      <c r="G8061" s="10">
        <f>IF(F8061&gt;0,MIN('Hourly Model'!$E$8*1000-E8061,F8061),MAX(-E8061,F8061))</f>
        <v>-2005.4842391065258</v>
      </c>
      <c r="I8061" s="10">
        <f t="shared" si="503"/>
        <v>-450.2021199207943</v>
      </c>
    </row>
    <row r="8062" spans="1:9" x14ac:dyDescent="0.2">
      <c r="A8062" s="11">
        <f t="shared" si="501"/>
        <v>43801.833333313785</v>
      </c>
      <c r="B8062" s="5">
        <f>'Load Profile'!E8065</f>
        <v>2353.6034833085632</v>
      </c>
      <c r="C8062" s="5">
        <f>'Solar Output'!E8066</f>
        <v>0</v>
      </c>
      <c r="D8062" s="5">
        <f>'Wind Output'!E8069</f>
        <v>0</v>
      </c>
      <c r="E8062" s="5">
        <f t="shared" si="502"/>
        <v>0</v>
      </c>
      <c r="F8062" s="10">
        <f t="shared" si="500"/>
        <v>-2353.6034833085632</v>
      </c>
      <c r="G8062" s="10">
        <f>IF(F8062&gt;0,MIN('Hourly Model'!$E$8*1000-E8062,F8062),MAX(-E8062,F8062))</f>
        <v>0</v>
      </c>
      <c r="I8062" s="10">
        <f t="shared" si="503"/>
        <v>-2803.8056032293575</v>
      </c>
    </row>
    <row r="8063" spans="1:9" x14ac:dyDescent="0.2">
      <c r="A8063" s="11">
        <f t="shared" si="501"/>
        <v>43801.87499998045</v>
      </c>
      <c r="B8063" s="5">
        <f>'Load Profile'!E8066</f>
        <v>2163.6081845577401</v>
      </c>
      <c r="C8063" s="5">
        <f>'Solar Output'!E8067</f>
        <v>0</v>
      </c>
      <c r="D8063" s="5">
        <f>'Wind Output'!E8070</f>
        <v>0</v>
      </c>
      <c r="E8063" s="5">
        <f t="shared" si="502"/>
        <v>0</v>
      </c>
      <c r="F8063" s="10">
        <f t="shared" si="500"/>
        <v>-2163.6081845577401</v>
      </c>
      <c r="G8063" s="10">
        <f>IF(F8063&gt;0,MIN('Hourly Model'!$E$8*1000-E8063,F8063),MAX(-E8063,F8063))</f>
        <v>0</v>
      </c>
      <c r="I8063" s="10">
        <f t="shared" si="503"/>
        <v>-4967.413787787098</v>
      </c>
    </row>
    <row r="8064" spans="1:9" x14ac:dyDescent="0.2">
      <c r="A8064" s="11">
        <f t="shared" si="501"/>
        <v>43801.916666647114</v>
      </c>
      <c r="B8064" s="5">
        <f>'Load Profile'!E8067</f>
        <v>1792.0048747895717</v>
      </c>
      <c r="C8064" s="5">
        <f>'Solar Output'!E8068</f>
        <v>0</v>
      </c>
      <c r="D8064" s="5">
        <f>'Wind Output'!E8071</f>
        <v>0</v>
      </c>
      <c r="E8064" s="5">
        <f t="shared" si="502"/>
        <v>0</v>
      </c>
      <c r="F8064" s="10">
        <f t="shared" si="500"/>
        <v>-1792.0048747895717</v>
      </c>
      <c r="G8064" s="10">
        <f>IF(F8064&gt;0,MIN('Hourly Model'!$E$8*1000-E8064,F8064),MAX(-E8064,F8064))</f>
        <v>0</v>
      </c>
      <c r="I8064" s="10">
        <f t="shared" si="503"/>
        <v>-6759.4186625766697</v>
      </c>
    </row>
    <row r="8065" spans="1:9" x14ac:dyDescent="0.2">
      <c r="A8065" s="11">
        <f t="shared" si="501"/>
        <v>43801.958333313778</v>
      </c>
      <c r="B8065" s="5">
        <f>'Load Profile'!E8068</f>
        <v>1450.6935071274511</v>
      </c>
      <c r="C8065" s="5">
        <f>'Solar Output'!E8069</f>
        <v>0</v>
      </c>
      <c r="D8065" s="5">
        <f>'Wind Output'!E8072</f>
        <v>0</v>
      </c>
      <c r="E8065" s="5">
        <f t="shared" si="502"/>
        <v>0</v>
      </c>
      <c r="F8065" s="10">
        <f t="shared" si="500"/>
        <v>-1450.6935071274511</v>
      </c>
      <c r="G8065" s="10">
        <f>IF(F8065&gt;0,MIN('Hourly Model'!$E$8*1000-E8065,F8065),MAX(-E8065,F8065))</f>
        <v>0</v>
      </c>
      <c r="I8065" s="10">
        <f t="shared" si="503"/>
        <v>-8210.1121697041199</v>
      </c>
    </row>
    <row r="8066" spans="1:9" x14ac:dyDescent="0.2">
      <c r="A8066" s="11">
        <f t="shared" si="501"/>
        <v>43801.999999980442</v>
      </c>
      <c r="B8066" s="5">
        <f>'Load Profile'!E8069</f>
        <v>1104.3721532988636</v>
      </c>
      <c r="C8066" s="5">
        <f>'Solar Output'!E8070</f>
        <v>0</v>
      </c>
      <c r="D8066" s="5">
        <f>'Wind Output'!E8073</f>
        <v>0</v>
      </c>
      <c r="E8066" s="5">
        <f t="shared" si="502"/>
        <v>0</v>
      </c>
      <c r="F8066" s="10">
        <f t="shared" ref="F8066:F8129" si="504">D8066+C8066-B8066</f>
        <v>-1104.3721532988636</v>
      </c>
      <c r="G8066" s="10">
        <f>IF(F8066&gt;0,MIN('Hourly Model'!$E$8*1000-E8066,F8066),MAX(-E8066,F8066))</f>
        <v>0</v>
      </c>
      <c r="I8066" s="10">
        <f t="shared" si="503"/>
        <v>-9314.4843230029837</v>
      </c>
    </row>
    <row r="8067" spans="1:9" x14ac:dyDescent="0.2">
      <c r="A8067" s="11">
        <f t="shared" ref="A8067:A8130" si="505">A8066+1/24</f>
        <v>43802.041666647106</v>
      </c>
      <c r="B8067" s="5">
        <f>'Load Profile'!E8070</f>
        <v>975.0420017614789</v>
      </c>
      <c r="C8067" s="5">
        <f>'Solar Output'!E8071</f>
        <v>0</v>
      </c>
      <c r="D8067" s="5">
        <f>'Wind Output'!E8074</f>
        <v>0</v>
      </c>
      <c r="E8067" s="5">
        <f t="shared" ref="E8067:E8130" si="506">E8066+G8066</f>
        <v>0</v>
      </c>
      <c r="F8067" s="10">
        <f t="shared" si="504"/>
        <v>-975.0420017614789</v>
      </c>
      <c r="G8067" s="10">
        <f>IF(F8067&gt;0,MIN('Hourly Model'!$E$8*1000-E8067,F8067),MAX(-E8067,F8067))</f>
        <v>0</v>
      </c>
      <c r="I8067" s="10">
        <f t="shared" ref="I8067:I8130" si="507">MIN(I8066+F8067+E8067,0)</f>
        <v>-10289.526324764463</v>
      </c>
    </row>
    <row r="8068" spans="1:9" x14ac:dyDescent="0.2">
      <c r="A8068" s="11">
        <f t="shared" si="505"/>
        <v>43802.083333313771</v>
      </c>
      <c r="B8068" s="5">
        <f>'Load Profile'!E8071</f>
        <v>916.99263801354527</v>
      </c>
      <c r="C8068" s="5">
        <f>'Solar Output'!E8072</f>
        <v>0</v>
      </c>
      <c r="D8068" s="5">
        <f>'Wind Output'!E8075</f>
        <v>0</v>
      </c>
      <c r="E8068" s="5">
        <f t="shared" si="506"/>
        <v>0</v>
      </c>
      <c r="F8068" s="10">
        <f t="shared" si="504"/>
        <v>-916.99263801354527</v>
      </c>
      <c r="G8068" s="10">
        <f>IF(F8068&gt;0,MIN('Hourly Model'!$E$8*1000-E8068,F8068),MAX(-E8068,F8068))</f>
        <v>0</v>
      </c>
      <c r="I8068" s="10">
        <f t="shared" si="507"/>
        <v>-11206.518962778009</v>
      </c>
    </row>
    <row r="8069" spans="1:9" x14ac:dyDescent="0.2">
      <c r="A8069" s="11">
        <f t="shared" si="505"/>
        <v>43802.124999980435</v>
      </c>
      <c r="B8069" s="5">
        <f>'Load Profile'!E8072</f>
        <v>908.78137590921324</v>
      </c>
      <c r="C8069" s="5">
        <f>'Solar Output'!E8073</f>
        <v>0</v>
      </c>
      <c r="D8069" s="5">
        <f>'Wind Output'!E8076</f>
        <v>286.66666666666669</v>
      </c>
      <c r="E8069" s="5">
        <f t="shared" si="506"/>
        <v>0</v>
      </c>
      <c r="F8069" s="10">
        <f t="shared" si="504"/>
        <v>-622.1147092425465</v>
      </c>
      <c r="G8069" s="10">
        <f>IF(F8069&gt;0,MIN('Hourly Model'!$E$8*1000-E8069,F8069),MAX(-E8069,F8069))</f>
        <v>0</v>
      </c>
      <c r="I8069" s="10">
        <f t="shared" si="507"/>
        <v>-11828.633672020556</v>
      </c>
    </row>
    <row r="8070" spans="1:9" x14ac:dyDescent="0.2">
      <c r="A8070" s="11">
        <f t="shared" si="505"/>
        <v>43802.166666647099</v>
      </c>
      <c r="B8070" s="5">
        <f>'Load Profile'!E8073</f>
        <v>903.43113567528394</v>
      </c>
      <c r="C8070" s="5">
        <f>'Solar Output'!E8074</f>
        <v>0</v>
      </c>
      <c r="D8070" s="5">
        <f>'Wind Output'!E8077</f>
        <v>0</v>
      </c>
      <c r="E8070" s="5">
        <f t="shared" si="506"/>
        <v>0</v>
      </c>
      <c r="F8070" s="10">
        <f t="shared" si="504"/>
        <v>-903.43113567528394</v>
      </c>
      <c r="G8070" s="10">
        <f>IF(F8070&gt;0,MIN('Hourly Model'!$E$8*1000-E8070,F8070),MAX(-E8070,F8070))</f>
        <v>0</v>
      </c>
      <c r="I8070" s="10">
        <f t="shared" si="507"/>
        <v>-12732.06480769584</v>
      </c>
    </row>
    <row r="8071" spans="1:9" x14ac:dyDescent="0.2">
      <c r="A8071" s="11">
        <f t="shared" si="505"/>
        <v>43802.208333313763</v>
      </c>
      <c r="B8071" s="5">
        <f>'Load Profile'!E8074</f>
        <v>967.25314345741754</v>
      </c>
      <c r="C8071" s="5">
        <f>'Solar Output'!E8075</f>
        <v>0</v>
      </c>
      <c r="D8071" s="5">
        <f>'Wind Output'!E8078</f>
        <v>0</v>
      </c>
      <c r="E8071" s="5">
        <f t="shared" si="506"/>
        <v>0</v>
      </c>
      <c r="F8071" s="10">
        <f t="shared" si="504"/>
        <v>-967.25314345741754</v>
      </c>
      <c r="G8071" s="10">
        <f>IF(F8071&gt;0,MIN('Hourly Model'!$E$8*1000-E8071,F8071),MAX(-E8071,F8071))</f>
        <v>0</v>
      </c>
      <c r="I8071" s="10">
        <f t="shared" si="507"/>
        <v>-13699.317951153258</v>
      </c>
    </row>
    <row r="8072" spans="1:9" x14ac:dyDescent="0.2">
      <c r="A8072" s="11">
        <f t="shared" si="505"/>
        <v>43802.249999980428</v>
      </c>
      <c r="B8072" s="5">
        <f>'Load Profile'!E8075</f>
        <v>1196.5511841027724</v>
      </c>
      <c r="C8072" s="5">
        <f>'Solar Output'!E8076</f>
        <v>0</v>
      </c>
      <c r="D8072" s="5">
        <f>'Wind Output'!E8079</f>
        <v>0</v>
      </c>
      <c r="E8072" s="5">
        <f t="shared" si="506"/>
        <v>0</v>
      </c>
      <c r="F8072" s="10">
        <f t="shared" si="504"/>
        <v>-1196.5511841027724</v>
      </c>
      <c r="G8072" s="10">
        <f>IF(F8072&gt;0,MIN('Hourly Model'!$E$8*1000-E8072,F8072),MAX(-E8072,F8072))</f>
        <v>0</v>
      </c>
      <c r="I8072" s="10">
        <f t="shared" si="507"/>
        <v>-14895.869135256031</v>
      </c>
    </row>
    <row r="8073" spans="1:9" x14ac:dyDescent="0.2">
      <c r="A8073" s="11">
        <f t="shared" si="505"/>
        <v>43802.291666647092</v>
      </c>
      <c r="B8073" s="5">
        <f>'Load Profile'!E8076</f>
        <v>1562.0778807320489</v>
      </c>
      <c r="C8073" s="5">
        <f>'Solar Output'!E8077</f>
        <v>1338.3412499999999</v>
      </c>
      <c r="D8073" s="5">
        <f>'Wind Output'!E8080</f>
        <v>0</v>
      </c>
      <c r="E8073" s="5">
        <f t="shared" si="506"/>
        <v>0</v>
      </c>
      <c r="F8073" s="10">
        <f t="shared" si="504"/>
        <v>-223.73663073204898</v>
      </c>
      <c r="G8073" s="10">
        <f>IF(F8073&gt;0,MIN('Hourly Model'!$E$8*1000-E8073,F8073),MAX(-E8073,F8073))</f>
        <v>0</v>
      </c>
      <c r="I8073" s="10">
        <f t="shared" si="507"/>
        <v>-15119.605765988079</v>
      </c>
    </row>
    <row r="8074" spans="1:9" x14ac:dyDescent="0.2">
      <c r="A8074" s="11">
        <f t="shared" si="505"/>
        <v>43802.333333313756</v>
      </c>
      <c r="B8074" s="5">
        <f>'Load Profile'!E8077</f>
        <v>1487.2808009350792</v>
      </c>
      <c r="C8074" s="5">
        <f>'Solar Output'!E8078</f>
        <v>3693.6436000000003</v>
      </c>
      <c r="D8074" s="5">
        <f>'Wind Output'!E8081</f>
        <v>0</v>
      </c>
      <c r="E8074" s="5">
        <f t="shared" si="506"/>
        <v>0</v>
      </c>
      <c r="F8074" s="10">
        <f t="shared" si="504"/>
        <v>2206.3627990649211</v>
      </c>
      <c r="G8074" s="10">
        <f>IF(F8074&gt;0,MIN('Hourly Model'!$E$8*1000-E8074,F8074),MAX(-E8074,F8074))</f>
        <v>2206.3627990649211</v>
      </c>
      <c r="I8074" s="10">
        <f t="shared" si="507"/>
        <v>-12913.242966923157</v>
      </c>
    </row>
    <row r="8075" spans="1:9" x14ac:dyDescent="0.2">
      <c r="A8075" s="11">
        <f t="shared" si="505"/>
        <v>43802.37499998042</v>
      </c>
      <c r="B8075" s="5">
        <f>'Load Profile'!E8078</f>
        <v>1289.3386836012223</v>
      </c>
      <c r="C8075" s="5">
        <f>'Solar Output'!E8079</f>
        <v>5441.8379500000001</v>
      </c>
      <c r="D8075" s="5">
        <f>'Wind Output'!E8082</f>
        <v>0</v>
      </c>
      <c r="E8075" s="5">
        <f t="shared" si="506"/>
        <v>2206.3627990649211</v>
      </c>
      <c r="F8075" s="10">
        <f t="shared" si="504"/>
        <v>4152.4992663987778</v>
      </c>
      <c r="G8075" s="10">
        <f>IF(F8075&gt;0,MIN('Hourly Model'!$E$8*1000-E8075,F8075),MAX(-E8075,F8075))</f>
        <v>4152.4992663987778</v>
      </c>
      <c r="I8075" s="10">
        <f t="shared" si="507"/>
        <v>-6554.3809014594581</v>
      </c>
    </row>
    <row r="8076" spans="1:9" x14ac:dyDescent="0.2">
      <c r="A8076" s="11">
        <f t="shared" si="505"/>
        <v>43802.416666647085</v>
      </c>
      <c r="B8076" s="5">
        <f>'Load Profile'!E8079</f>
        <v>1296.5087420678026</v>
      </c>
      <c r="C8076" s="5">
        <f>'Solar Output'!E8080</f>
        <v>6492.7114000000001</v>
      </c>
      <c r="D8076" s="5">
        <f>'Wind Output'!E8083</f>
        <v>0</v>
      </c>
      <c r="E8076" s="5">
        <f t="shared" si="506"/>
        <v>6358.8620654636989</v>
      </c>
      <c r="F8076" s="10">
        <f t="shared" si="504"/>
        <v>5196.2026579321973</v>
      </c>
      <c r="G8076" s="10">
        <f>IF(F8076&gt;0,MIN('Hourly Model'!$E$8*1000-E8076,F8076),MAX(-E8076,F8076))</f>
        <v>3641.1379345363011</v>
      </c>
      <c r="I8076" s="10">
        <f t="shared" si="507"/>
        <v>0</v>
      </c>
    </row>
    <row r="8077" spans="1:9" x14ac:dyDescent="0.2">
      <c r="A8077" s="11">
        <f t="shared" si="505"/>
        <v>43802.458333313749</v>
      </c>
      <c r="B8077" s="5">
        <f>'Load Profile'!E8080</f>
        <v>1259.2011925815393</v>
      </c>
      <c r="C8077" s="5">
        <f>'Solar Output'!E8081</f>
        <v>6786.1936999999989</v>
      </c>
      <c r="D8077" s="5">
        <f>'Wind Output'!E8084</f>
        <v>0</v>
      </c>
      <c r="E8077" s="5">
        <f t="shared" si="506"/>
        <v>10000</v>
      </c>
      <c r="F8077" s="10">
        <f t="shared" si="504"/>
        <v>5526.9925074184594</v>
      </c>
      <c r="G8077" s="10">
        <f>IF(F8077&gt;0,MIN('Hourly Model'!$E$8*1000-E8077,F8077),MAX(-E8077,F8077))</f>
        <v>0</v>
      </c>
      <c r="I8077" s="10">
        <f t="shared" si="507"/>
        <v>0</v>
      </c>
    </row>
    <row r="8078" spans="1:9" x14ac:dyDescent="0.2">
      <c r="A8078" s="11">
        <f t="shared" si="505"/>
        <v>43802.499999980413</v>
      </c>
      <c r="B8078" s="5">
        <f>'Load Profile'!E8081</f>
        <v>1207.428993106837</v>
      </c>
      <c r="C8078" s="5">
        <f>'Solar Output'!E8082</f>
        <v>6474.0756499999998</v>
      </c>
      <c r="D8078" s="5">
        <f>'Wind Output'!E8085</f>
        <v>0</v>
      </c>
      <c r="E8078" s="5">
        <f t="shared" si="506"/>
        <v>10000</v>
      </c>
      <c r="F8078" s="10">
        <f t="shared" si="504"/>
        <v>5266.6466568931628</v>
      </c>
      <c r="G8078" s="10">
        <f>IF(F8078&gt;0,MIN('Hourly Model'!$E$8*1000-E8078,F8078),MAX(-E8078,F8078))</f>
        <v>0</v>
      </c>
      <c r="I8078" s="10">
        <f t="shared" si="507"/>
        <v>0</v>
      </c>
    </row>
    <row r="8079" spans="1:9" x14ac:dyDescent="0.2">
      <c r="A8079" s="11">
        <f t="shared" si="505"/>
        <v>43802.541666647077</v>
      </c>
      <c r="B8079" s="5">
        <f>'Load Profile'!E8082</f>
        <v>1166.4434668399697</v>
      </c>
      <c r="C8079" s="5">
        <f>'Solar Output'!E8083</f>
        <v>5566.517499999999</v>
      </c>
      <c r="D8079" s="5">
        <f>'Wind Output'!E8086</f>
        <v>0</v>
      </c>
      <c r="E8079" s="5">
        <f t="shared" si="506"/>
        <v>10000</v>
      </c>
      <c r="F8079" s="10">
        <f t="shared" si="504"/>
        <v>4400.0740331600291</v>
      </c>
      <c r="G8079" s="10">
        <f>IF(F8079&gt;0,MIN('Hourly Model'!$E$8*1000-E8079,F8079),MAX(-E8079,F8079))</f>
        <v>0</v>
      </c>
      <c r="I8079" s="10">
        <f t="shared" si="507"/>
        <v>0</v>
      </c>
    </row>
    <row r="8080" spans="1:9" x14ac:dyDescent="0.2">
      <c r="A8080" s="11">
        <f t="shared" si="505"/>
        <v>43802.583333313742</v>
      </c>
      <c r="B8080" s="5">
        <f>'Load Profile'!E8083</f>
        <v>1177.3451965073637</v>
      </c>
      <c r="C8080" s="5">
        <f>'Solar Output'!E8084</f>
        <v>3937.3009999999995</v>
      </c>
      <c r="D8080" s="5">
        <f>'Wind Output'!E8087</f>
        <v>286.66666666666669</v>
      </c>
      <c r="E8080" s="5">
        <f t="shared" si="506"/>
        <v>10000</v>
      </c>
      <c r="F8080" s="10">
        <f t="shared" si="504"/>
        <v>3046.6224701593028</v>
      </c>
      <c r="G8080" s="10">
        <f>IF(F8080&gt;0,MIN('Hourly Model'!$E$8*1000-E8080,F8080),MAX(-E8080,F8080))</f>
        <v>0</v>
      </c>
      <c r="I8080" s="10">
        <f t="shared" si="507"/>
        <v>0</v>
      </c>
    </row>
    <row r="8081" spans="1:9" x14ac:dyDescent="0.2">
      <c r="A8081" s="11">
        <f t="shared" si="505"/>
        <v>43802.624999980406</v>
      </c>
      <c r="B8081" s="5">
        <f>'Load Profile'!E8084</f>
        <v>1296.6687565895054</v>
      </c>
      <c r="C8081" s="5">
        <f>'Solar Output'!E8085</f>
        <v>1692.8425499999998</v>
      </c>
      <c r="D8081" s="5">
        <f>'Wind Output'!E8088</f>
        <v>0</v>
      </c>
      <c r="E8081" s="5">
        <f t="shared" si="506"/>
        <v>10000</v>
      </c>
      <c r="F8081" s="10">
        <f t="shared" si="504"/>
        <v>396.17379341049445</v>
      </c>
      <c r="G8081" s="10">
        <f>IF(F8081&gt;0,MIN('Hourly Model'!$E$8*1000-E8081,F8081),MAX(-E8081,F8081))</f>
        <v>0</v>
      </c>
      <c r="I8081" s="10">
        <f t="shared" si="507"/>
        <v>0</v>
      </c>
    </row>
    <row r="8082" spans="1:9" x14ac:dyDescent="0.2">
      <c r="A8082" s="11">
        <f t="shared" si="505"/>
        <v>43802.66666664707</v>
      </c>
      <c r="B8082" s="5">
        <f>'Load Profile'!E8085</f>
        <v>1674.781727403823</v>
      </c>
      <c r="C8082" s="5">
        <f>'Solar Output'!E8086</f>
        <v>0</v>
      </c>
      <c r="D8082" s="5">
        <f>'Wind Output'!E8089</f>
        <v>0</v>
      </c>
      <c r="E8082" s="5">
        <f t="shared" si="506"/>
        <v>10000</v>
      </c>
      <c r="F8082" s="10">
        <f t="shared" si="504"/>
        <v>-1674.781727403823</v>
      </c>
      <c r="G8082" s="10">
        <f>IF(F8082&gt;0,MIN('Hourly Model'!$E$8*1000-E8082,F8082),MAX(-E8082,F8082))</f>
        <v>-1674.781727403823</v>
      </c>
      <c r="I8082" s="10">
        <f t="shared" si="507"/>
        <v>0</v>
      </c>
    </row>
    <row r="8083" spans="1:9" x14ac:dyDescent="0.2">
      <c r="A8083" s="11">
        <f t="shared" si="505"/>
        <v>43802.708333313734</v>
      </c>
      <c r="B8083" s="5">
        <f>'Load Profile'!E8086</f>
        <v>2299.0989301394375</v>
      </c>
      <c r="C8083" s="5">
        <f>'Solar Output'!E8087</f>
        <v>0</v>
      </c>
      <c r="D8083" s="5">
        <f>'Wind Output'!E8090</f>
        <v>0</v>
      </c>
      <c r="E8083" s="5">
        <f t="shared" si="506"/>
        <v>8325.2182725961775</v>
      </c>
      <c r="F8083" s="10">
        <f t="shared" si="504"/>
        <v>-2299.0989301394375</v>
      </c>
      <c r="G8083" s="10">
        <f>IF(F8083&gt;0,MIN('Hourly Model'!$E$8*1000-E8083,F8083),MAX(-E8083,F8083))</f>
        <v>-2299.0989301394375</v>
      </c>
      <c r="I8083" s="10">
        <f t="shared" si="507"/>
        <v>0</v>
      </c>
    </row>
    <row r="8084" spans="1:9" x14ac:dyDescent="0.2">
      <c r="A8084" s="11">
        <f t="shared" si="505"/>
        <v>43802.749999980399</v>
      </c>
      <c r="B8084" s="5">
        <f>'Load Profile'!E8087</f>
        <v>2564.7235844082916</v>
      </c>
      <c r="C8084" s="5">
        <f>'Solar Output'!E8088</f>
        <v>0</v>
      </c>
      <c r="D8084" s="5">
        <f>'Wind Output'!E8091</f>
        <v>0</v>
      </c>
      <c r="E8084" s="5">
        <f t="shared" si="506"/>
        <v>6026.11934245674</v>
      </c>
      <c r="F8084" s="10">
        <f t="shared" si="504"/>
        <v>-2564.7235844082916</v>
      </c>
      <c r="G8084" s="10">
        <f>IF(F8084&gt;0,MIN('Hourly Model'!$E$8*1000-E8084,F8084),MAX(-E8084,F8084))</f>
        <v>-2564.7235844082916</v>
      </c>
      <c r="I8084" s="10">
        <f t="shared" si="507"/>
        <v>0</v>
      </c>
    </row>
    <row r="8085" spans="1:9" x14ac:dyDescent="0.2">
      <c r="A8085" s="11">
        <f t="shared" si="505"/>
        <v>43802.791666647063</v>
      </c>
      <c r="B8085" s="5">
        <f>'Load Profile'!E8088</f>
        <v>2392.3802469504481</v>
      </c>
      <c r="C8085" s="5">
        <f>'Solar Output'!E8089</f>
        <v>0</v>
      </c>
      <c r="D8085" s="5">
        <f>'Wind Output'!E8092</f>
        <v>0</v>
      </c>
      <c r="E8085" s="5">
        <f t="shared" si="506"/>
        <v>3461.3957580484484</v>
      </c>
      <c r="F8085" s="10">
        <f t="shared" si="504"/>
        <v>-2392.3802469504481</v>
      </c>
      <c r="G8085" s="10">
        <f>IF(F8085&gt;0,MIN('Hourly Model'!$E$8*1000-E8085,F8085),MAX(-E8085,F8085))</f>
        <v>-2392.3802469504481</v>
      </c>
      <c r="I8085" s="10">
        <f t="shared" si="507"/>
        <v>0</v>
      </c>
    </row>
    <row r="8086" spans="1:9" x14ac:dyDescent="0.2">
      <c r="A8086" s="11">
        <f t="shared" si="505"/>
        <v>43802.833333313727</v>
      </c>
      <c r="B8086" s="5">
        <f>'Load Profile'!E8089</f>
        <v>2292.2023578574576</v>
      </c>
      <c r="C8086" s="5">
        <f>'Solar Output'!E8090</f>
        <v>0</v>
      </c>
      <c r="D8086" s="5">
        <f>'Wind Output'!E8093</f>
        <v>0</v>
      </c>
      <c r="E8086" s="5">
        <f t="shared" si="506"/>
        <v>1069.0155110980004</v>
      </c>
      <c r="F8086" s="10">
        <f t="shared" si="504"/>
        <v>-2292.2023578574576</v>
      </c>
      <c r="G8086" s="10">
        <f>IF(F8086&gt;0,MIN('Hourly Model'!$E$8*1000-E8086,F8086),MAX(-E8086,F8086))</f>
        <v>-1069.0155110980004</v>
      </c>
      <c r="I8086" s="10">
        <f t="shared" si="507"/>
        <v>-1223.1868467594572</v>
      </c>
    </row>
    <row r="8087" spans="1:9" x14ac:dyDescent="0.2">
      <c r="A8087" s="11">
        <f t="shared" si="505"/>
        <v>43802.874999980391</v>
      </c>
      <c r="B8087" s="5">
        <f>'Load Profile'!E8090</f>
        <v>2114.6979070025245</v>
      </c>
      <c r="C8087" s="5">
        <f>'Solar Output'!E8091</f>
        <v>0</v>
      </c>
      <c r="D8087" s="5">
        <f>'Wind Output'!E8094</f>
        <v>0</v>
      </c>
      <c r="E8087" s="5">
        <f t="shared" si="506"/>
        <v>0</v>
      </c>
      <c r="F8087" s="10">
        <f t="shared" si="504"/>
        <v>-2114.6979070025245</v>
      </c>
      <c r="G8087" s="10">
        <f>IF(F8087&gt;0,MIN('Hourly Model'!$E$8*1000-E8087,F8087),MAX(-E8087,F8087))</f>
        <v>0</v>
      </c>
      <c r="I8087" s="10">
        <f t="shared" si="507"/>
        <v>-3337.8847537619818</v>
      </c>
    </row>
    <row r="8088" spans="1:9" x14ac:dyDescent="0.2">
      <c r="A8088" s="11">
        <f t="shared" si="505"/>
        <v>43802.916666647056</v>
      </c>
      <c r="B8088" s="5">
        <f>'Load Profile'!E8091</f>
        <v>1751.4101451738791</v>
      </c>
      <c r="C8088" s="5">
        <f>'Solar Output'!E8092</f>
        <v>0</v>
      </c>
      <c r="D8088" s="5">
        <f>'Wind Output'!E8095</f>
        <v>0</v>
      </c>
      <c r="E8088" s="5">
        <f t="shared" si="506"/>
        <v>0</v>
      </c>
      <c r="F8088" s="10">
        <f t="shared" si="504"/>
        <v>-1751.4101451738791</v>
      </c>
      <c r="G8088" s="10">
        <f>IF(F8088&gt;0,MIN('Hourly Model'!$E$8*1000-E8088,F8088),MAX(-E8088,F8088))</f>
        <v>0</v>
      </c>
      <c r="I8088" s="10">
        <f t="shared" si="507"/>
        <v>-5089.2948989358611</v>
      </c>
    </row>
    <row r="8089" spans="1:9" x14ac:dyDescent="0.2">
      <c r="A8089" s="11">
        <f t="shared" si="505"/>
        <v>43802.95833331372</v>
      </c>
      <c r="B8089" s="5">
        <f>'Load Profile'!E8092</f>
        <v>1410.1007918016326</v>
      </c>
      <c r="C8089" s="5">
        <f>'Solar Output'!E8093</f>
        <v>0</v>
      </c>
      <c r="D8089" s="5">
        <f>'Wind Output'!E8096</f>
        <v>0</v>
      </c>
      <c r="E8089" s="5">
        <f t="shared" si="506"/>
        <v>0</v>
      </c>
      <c r="F8089" s="10">
        <f t="shared" si="504"/>
        <v>-1410.1007918016326</v>
      </c>
      <c r="G8089" s="10">
        <f>IF(F8089&gt;0,MIN('Hourly Model'!$E$8*1000-E8089,F8089),MAX(-E8089,F8089))</f>
        <v>0</v>
      </c>
      <c r="I8089" s="10">
        <f t="shared" si="507"/>
        <v>-6499.3956907374941</v>
      </c>
    </row>
    <row r="8090" spans="1:9" x14ac:dyDescent="0.2">
      <c r="A8090" s="11">
        <f t="shared" si="505"/>
        <v>43802.999999980384</v>
      </c>
      <c r="B8090" s="5">
        <f>'Load Profile'!E8093</f>
        <v>1048.972066828223</v>
      </c>
      <c r="C8090" s="5">
        <f>'Solar Output'!E8094</f>
        <v>0</v>
      </c>
      <c r="D8090" s="5">
        <f>'Wind Output'!E8097</f>
        <v>0</v>
      </c>
      <c r="E8090" s="5">
        <f t="shared" si="506"/>
        <v>0</v>
      </c>
      <c r="F8090" s="10">
        <f t="shared" si="504"/>
        <v>-1048.972066828223</v>
      </c>
      <c r="G8090" s="10">
        <f>IF(F8090&gt;0,MIN('Hourly Model'!$E$8*1000-E8090,F8090),MAX(-E8090,F8090))</f>
        <v>0</v>
      </c>
      <c r="I8090" s="10">
        <f t="shared" si="507"/>
        <v>-7548.3677575657166</v>
      </c>
    </row>
    <row r="8091" spans="1:9" x14ac:dyDescent="0.2">
      <c r="A8091" s="11">
        <f t="shared" si="505"/>
        <v>43803.041666647048</v>
      </c>
      <c r="B8091" s="5">
        <f>'Load Profile'!E8094</f>
        <v>919.58663385436466</v>
      </c>
      <c r="C8091" s="5">
        <f>'Solar Output'!E8095</f>
        <v>0</v>
      </c>
      <c r="D8091" s="5">
        <f>'Wind Output'!E8098</f>
        <v>0</v>
      </c>
      <c r="E8091" s="5">
        <f t="shared" si="506"/>
        <v>0</v>
      </c>
      <c r="F8091" s="10">
        <f t="shared" si="504"/>
        <v>-919.58663385436466</v>
      </c>
      <c r="G8091" s="10">
        <f>IF(F8091&gt;0,MIN('Hourly Model'!$E$8*1000-E8091,F8091),MAX(-E8091,F8091))</f>
        <v>0</v>
      </c>
      <c r="I8091" s="10">
        <f t="shared" si="507"/>
        <v>-8467.9543914200804</v>
      </c>
    </row>
    <row r="8092" spans="1:9" x14ac:dyDescent="0.2">
      <c r="A8092" s="11">
        <f t="shared" si="505"/>
        <v>43803.083333313713</v>
      </c>
      <c r="B8092" s="5">
        <f>'Load Profile'!E8095</f>
        <v>858.85758315595069</v>
      </c>
      <c r="C8092" s="5">
        <f>'Solar Output'!E8096</f>
        <v>0</v>
      </c>
      <c r="D8092" s="5">
        <f>'Wind Output'!E8099</f>
        <v>0</v>
      </c>
      <c r="E8092" s="5">
        <f t="shared" si="506"/>
        <v>0</v>
      </c>
      <c r="F8092" s="10">
        <f t="shared" si="504"/>
        <v>-858.85758315595069</v>
      </c>
      <c r="G8092" s="10">
        <f>IF(F8092&gt;0,MIN('Hourly Model'!$E$8*1000-E8092,F8092),MAX(-E8092,F8092))</f>
        <v>0</v>
      </c>
      <c r="I8092" s="10">
        <f t="shared" si="507"/>
        <v>-9326.8119745760305</v>
      </c>
    </row>
    <row r="8093" spans="1:9" x14ac:dyDescent="0.2">
      <c r="A8093" s="11">
        <f t="shared" si="505"/>
        <v>43803.124999980377</v>
      </c>
      <c r="B8093" s="5">
        <f>'Load Profile'!E8096</f>
        <v>846.58189471264222</v>
      </c>
      <c r="C8093" s="5">
        <f>'Solar Output'!E8097</f>
        <v>0</v>
      </c>
      <c r="D8093" s="5">
        <f>'Wind Output'!E8100</f>
        <v>286.66666666666669</v>
      </c>
      <c r="E8093" s="5">
        <f t="shared" si="506"/>
        <v>0</v>
      </c>
      <c r="F8093" s="10">
        <f t="shared" si="504"/>
        <v>-559.91522804597548</v>
      </c>
      <c r="G8093" s="10">
        <f>IF(F8093&gt;0,MIN('Hourly Model'!$E$8*1000-E8093,F8093),MAX(-E8093,F8093))</f>
        <v>0</v>
      </c>
      <c r="I8093" s="10">
        <f t="shared" si="507"/>
        <v>-9886.7272026220053</v>
      </c>
    </row>
    <row r="8094" spans="1:9" x14ac:dyDescent="0.2">
      <c r="A8094" s="11">
        <f t="shared" si="505"/>
        <v>43803.166666647041</v>
      </c>
      <c r="B8094" s="5">
        <f>'Load Profile'!E8097</f>
        <v>848.1375834978428</v>
      </c>
      <c r="C8094" s="5">
        <f>'Solar Output'!E8098</f>
        <v>0</v>
      </c>
      <c r="D8094" s="5">
        <f>'Wind Output'!E8101</f>
        <v>286.66666666666669</v>
      </c>
      <c r="E8094" s="5">
        <f t="shared" si="506"/>
        <v>0</v>
      </c>
      <c r="F8094" s="10">
        <f t="shared" si="504"/>
        <v>-561.47091683117605</v>
      </c>
      <c r="G8094" s="10">
        <f>IF(F8094&gt;0,MIN('Hourly Model'!$E$8*1000-E8094,F8094),MAX(-E8094,F8094))</f>
        <v>0</v>
      </c>
      <c r="I8094" s="10">
        <f t="shared" si="507"/>
        <v>-10448.198119453182</v>
      </c>
    </row>
    <row r="8095" spans="1:9" x14ac:dyDescent="0.2">
      <c r="A8095" s="11">
        <f t="shared" si="505"/>
        <v>43803.208333313705</v>
      </c>
      <c r="B8095" s="5">
        <f>'Load Profile'!E8098</f>
        <v>910.10245929848736</v>
      </c>
      <c r="C8095" s="5">
        <f>'Solar Output'!E8099</f>
        <v>0</v>
      </c>
      <c r="D8095" s="5">
        <f>'Wind Output'!E8102</f>
        <v>286.66666666666669</v>
      </c>
      <c r="E8095" s="5">
        <f t="shared" si="506"/>
        <v>0</v>
      </c>
      <c r="F8095" s="10">
        <f t="shared" si="504"/>
        <v>-623.43579263182073</v>
      </c>
      <c r="G8095" s="10">
        <f>IF(F8095&gt;0,MIN('Hourly Model'!$E$8*1000-E8095,F8095),MAX(-E8095,F8095))</f>
        <v>0</v>
      </c>
      <c r="I8095" s="10">
        <f t="shared" si="507"/>
        <v>-11071.633912085003</v>
      </c>
    </row>
    <row r="8096" spans="1:9" x14ac:dyDescent="0.2">
      <c r="A8096" s="11">
        <f t="shared" si="505"/>
        <v>43803.249999980369</v>
      </c>
      <c r="B8096" s="5">
        <f>'Load Profile'!E8099</f>
        <v>1132.3554206727777</v>
      </c>
      <c r="C8096" s="5">
        <f>'Solar Output'!E8100</f>
        <v>0</v>
      </c>
      <c r="D8096" s="5">
        <f>'Wind Output'!E8103</f>
        <v>286.66666666666669</v>
      </c>
      <c r="E8096" s="5">
        <f t="shared" si="506"/>
        <v>0</v>
      </c>
      <c r="F8096" s="10">
        <f t="shared" si="504"/>
        <v>-845.68875400611091</v>
      </c>
      <c r="G8096" s="10">
        <f>IF(F8096&gt;0,MIN('Hourly Model'!$E$8*1000-E8096,F8096),MAX(-E8096,F8096))</f>
        <v>0</v>
      </c>
      <c r="I8096" s="10">
        <f t="shared" si="507"/>
        <v>-11917.322666091113</v>
      </c>
    </row>
    <row r="8097" spans="1:9" x14ac:dyDescent="0.2">
      <c r="A8097" s="11">
        <f t="shared" si="505"/>
        <v>43803.291666647034</v>
      </c>
      <c r="B8097" s="5">
        <f>'Load Profile'!E8100</f>
        <v>1457.3670015225518</v>
      </c>
      <c r="C8097" s="5">
        <f>'Solar Output'!E8101</f>
        <v>322.04254999999995</v>
      </c>
      <c r="D8097" s="5">
        <f>'Wind Output'!E8104</f>
        <v>286.66666666666669</v>
      </c>
      <c r="E8097" s="5">
        <f t="shared" si="506"/>
        <v>0</v>
      </c>
      <c r="F8097" s="10">
        <f t="shared" si="504"/>
        <v>-848.65778485588521</v>
      </c>
      <c r="G8097" s="10">
        <f>IF(F8097&gt;0,MIN('Hourly Model'!$E$8*1000-E8097,F8097),MAX(-E8097,F8097))</f>
        <v>0</v>
      </c>
      <c r="I8097" s="10">
        <f t="shared" si="507"/>
        <v>-12765.980450946998</v>
      </c>
    </row>
    <row r="8098" spans="1:9" x14ac:dyDescent="0.2">
      <c r="A8098" s="11">
        <f t="shared" si="505"/>
        <v>43803.333333313698</v>
      </c>
      <c r="B8098" s="5">
        <f>'Load Profile'!E8101</f>
        <v>1381.2482479218656</v>
      </c>
      <c r="C8098" s="5">
        <f>'Solar Output'!E8102</f>
        <v>3144.0482499999998</v>
      </c>
      <c r="D8098" s="5">
        <f>'Wind Output'!E8105</f>
        <v>0</v>
      </c>
      <c r="E8098" s="5">
        <f t="shared" si="506"/>
        <v>0</v>
      </c>
      <c r="F8098" s="10">
        <f t="shared" si="504"/>
        <v>1762.8000020781342</v>
      </c>
      <c r="G8098" s="10">
        <f>IF(F8098&gt;0,MIN('Hourly Model'!$E$8*1000-E8098,F8098),MAX(-E8098,F8098))</f>
        <v>1762.8000020781342</v>
      </c>
      <c r="I8098" s="10">
        <f t="shared" si="507"/>
        <v>-11003.180448868863</v>
      </c>
    </row>
    <row r="8099" spans="1:9" x14ac:dyDescent="0.2">
      <c r="A8099" s="11">
        <f t="shared" si="505"/>
        <v>43803.374999980362</v>
      </c>
      <c r="B8099" s="5">
        <f>'Load Profile'!E8102</f>
        <v>1174.3332427314169</v>
      </c>
      <c r="C8099" s="5">
        <f>'Solar Output'!E8103</f>
        <v>4836.9609499999997</v>
      </c>
      <c r="D8099" s="5">
        <f>'Wind Output'!E8106</f>
        <v>0</v>
      </c>
      <c r="E8099" s="5">
        <f t="shared" si="506"/>
        <v>1762.8000020781342</v>
      </c>
      <c r="F8099" s="10">
        <f t="shared" si="504"/>
        <v>3662.6277072685825</v>
      </c>
      <c r="G8099" s="10">
        <f>IF(F8099&gt;0,MIN('Hourly Model'!$E$8*1000-E8099,F8099),MAX(-E8099,F8099))</f>
        <v>3662.6277072685825</v>
      </c>
      <c r="I8099" s="10">
        <f t="shared" si="507"/>
        <v>-5577.7527395221459</v>
      </c>
    </row>
    <row r="8100" spans="1:9" x14ac:dyDescent="0.2">
      <c r="A8100" s="11">
        <f t="shared" si="505"/>
        <v>43803.416666647026</v>
      </c>
      <c r="B8100" s="5">
        <f>'Load Profile'!E8103</f>
        <v>1177.0830147616921</v>
      </c>
      <c r="C8100" s="5">
        <f>'Solar Output'!E8104</f>
        <v>6046.9874999999993</v>
      </c>
      <c r="D8100" s="5">
        <f>'Wind Output'!E8107</f>
        <v>0</v>
      </c>
      <c r="E8100" s="5">
        <f t="shared" si="506"/>
        <v>5425.4277093467172</v>
      </c>
      <c r="F8100" s="10">
        <f t="shared" si="504"/>
        <v>4869.9044852383067</v>
      </c>
      <c r="G8100" s="10">
        <f>IF(F8100&gt;0,MIN('Hourly Model'!$E$8*1000-E8100,F8100),MAX(-E8100,F8100))</f>
        <v>4574.5722906532828</v>
      </c>
      <c r="I8100" s="10">
        <f t="shared" si="507"/>
        <v>0</v>
      </c>
    </row>
    <row r="8101" spans="1:9" x14ac:dyDescent="0.2">
      <c r="A8101" s="11">
        <f t="shared" si="505"/>
        <v>43803.458333313691</v>
      </c>
      <c r="B8101" s="5">
        <f>'Load Profile'!E8104</f>
        <v>1157.1684643571314</v>
      </c>
      <c r="C8101" s="5">
        <f>'Solar Output'!E8105</f>
        <v>1429.1142</v>
      </c>
      <c r="D8101" s="5">
        <f>'Wind Output'!E8108</f>
        <v>286.66666666666669</v>
      </c>
      <c r="E8101" s="5">
        <f t="shared" si="506"/>
        <v>10000</v>
      </c>
      <c r="F8101" s="10">
        <f t="shared" si="504"/>
        <v>558.61240230953536</v>
      </c>
      <c r="G8101" s="10">
        <f>IF(F8101&gt;0,MIN('Hourly Model'!$E$8*1000-E8101,F8101),MAX(-E8101,F8101))</f>
        <v>0</v>
      </c>
      <c r="I8101" s="10">
        <f t="shared" si="507"/>
        <v>0</v>
      </c>
    </row>
    <row r="8102" spans="1:9" x14ac:dyDescent="0.2">
      <c r="A8102" s="11">
        <f t="shared" si="505"/>
        <v>43803.499999980355</v>
      </c>
      <c r="B8102" s="5">
        <f>'Load Profile'!E8105</f>
        <v>1137.8232588118917</v>
      </c>
      <c r="C8102" s="5">
        <f>'Solar Output'!E8106</f>
        <v>3751.0389499999997</v>
      </c>
      <c r="D8102" s="5">
        <f>'Wind Output'!E8109</f>
        <v>873.33333333333337</v>
      </c>
      <c r="E8102" s="5">
        <f t="shared" si="506"/>
        <v>10000</v>
      </c>
      <c r="F8102" s="10">
        <f t="shared" si="504"/>
        <v>3486.5490245214414</v>
      </c>
      <c r="G8102" s="10">
        <f>IF(F8102&gt;0,MIN('Hourly Model'!$E$8*1000-E8102,F8102),MAX(-E8102,F8102))</f>
        <v>0</v>
      </c>
      <c r="I8102" s="10">
        <f t="shared" si="507"/>
        <v>0</v>
      </c>
    </row>
    <row r="8103" spans="1:9" x14ac:dyDescent="0.2">
      <c r="A8103" s="11">
        <f t="shared" si="505"/>
        <v>43803.541666647019</v>
      </c>
      <c r="B8103" s="5">
        <f>'Load Profile'!E8106</f>
        <v>1116.2492942367387</v>
      </c>
      <c r="C8103" s="5">
        <f>'Solar Output'!E8107</f>
        <v>4190.1871499999997</v>
      </c>
      <c r="D8103" s="5">
        <f>'Wind Output'!E8110</f>
        <v>286.66666666666669</v>
      </c>
      <c r="E8103" s="5">
        <f t="shared" si="506"/>
        <v>10000</v>
      </c>
      <c r="F8103" s="10">
        <f t="shared" si="504"/>
        <v>3360.6045224299278</v>
      </c>
      <c r="G8103" s="10">
        <f>IF(F8103&gt;0,MIN('Hourly Model'!$E$8*1000-E8103,F8103),MAX(-E8103,F8103))</f>
        <v>0</v>
      </c>
      <c r="I8103" s="10">
        <f t="shared" si="507"/>
        <v>0</v>
      </c>
    </row>
    <row r="8104" spans="1:9" x14ac:dyDescent="0.2">
      <c r="A8104" s="11">
        <f t="shared" si="505"/>
        <v>43803.583333313683</v>
      </c>
      <c r="B8104" s="5">
        <f>'Load Profile'!E8107</f>
        <v>1132.5920159429436</v>
      </c>
      <c r="C8104" s="5">
        <f>'Solar Output'!E8108</f>
        <v>2362.7348000000002</v>
      </c>
      <c r="D8104" s="5">
        <f>'Wind Output'!E8111</f>
        <v>873.33333333333337</v>
      </c>
      <c r="E8104" s="5">
        <f t="shared" si="506"/>
        <v>10000</v>
      </c>
      <c r="F8104" s="10">
        <f t="shared" si="504"/>
        <v>2103.4761173903898</v>
      </c>
      <c r="G8104" s="10">
        <f>IF(F8104&gt;0,MIN('Hourly Model'!$E$8*1000-E8104,F8104),MAX(-E8104,F8104))</f>
        <v>0</v>
      </c>
      <c r="I8104" s="10">
        <f t="shared" si="507"/>
        <v>0</v>
      </c>
    </row>
    <row r="8105" spans="1:9" x14ac:dyDescent="0.2">
      <c r="A8105" s="11">
        <f t="shared" si="505"/>
        <v>43803.624999980348</v>
      </c>
      <c r="B8105" s="5">
        <f>'Load Profile'!E8108</f>
        <v>1253.0541769595998</v>
      </c>
      <c r="C8105" s="5">
        <f>'Solar Output'!E8109</f>
        <v>586.178</v>
      </c>
      <c r="D8105" s="5">
        <f>'Wind Output'!E8112</f>
        <v>0</v>
      </c>
      <c r="E8105" s="5">
        <f t="shared" si="506"/>
        <v>10000</v>
      </c>
      <c r="F8105" s="10">
        <f t="shared" si="504"/>
        <v>-666.87617695959977</v>
      </c>
      <c r="G8105" s="10">
        <f>IF(F8105&gt;0,MIN('Hourly Model'!$E$8*1000-E8105,F8105),MAX(-E8105,F8105))</f>
        <v>-666.87617695959977</v>
      </c>
      <c r="I8105" s="10">
        <f t="shared" si="507"/>
        <v>0</v>
      </c>
    </row>
    <row r="8106" spans="1:9" x14ac:dyDescent="0.2">
      <c r="A8106" s="11">
        <f t="shared" si="505"/>
        <v>43803.666666647012</v>
      </c>
      <c r="B8106" s="5">
        <f>'Load Profile'!E8109</f>
        <v>1614.2057993592787</v>
      </c>
      <c r="C8106" s="5">
        <f>'Solar Output'!E8110</f>
        <v>0</v>
      </c>
      <c r="D8106" s="5">
        <f>'Wind Output'!E8113</f>
        <v>286.66666666666669</v>
      </c>
      <c r="E8106" s="5">
        <f t="shared" si="506"/>
        <v>9333.1238230403997</v>
      </c>
      <c r="F8106" s="10">
        <f t="shared" si="504"/>
        <v>-1327.5391326926119</v>
      </c>
      <c r="G8106" s="10">
        <f>IF(F8106&gt;0,MIN('Hourly Model'!$E$8*1000-E8106,F8106),MAX(-E8106,F8106))</f>
        <v>-1327.5391326926119</v>
      </c>
      <c r="I8106" s="10">
        <f t="shared" si="507"/>
        <v>0</v>
      </c>
    </row>
    <row r="8107" spans="1:9" x14ac:dyDescent="0.2">
      <c r="A8107" s="11">
        <f t="shared" si="505"/>
        <v>43803.708333313676</v>
      </c>
      <c r="B8107" s="5">
        <f>'Load Profile'!E8110</f>
        <v>2234.9861754286771</v>
      </c>
      <c r="C8107" s="5">
        <f>'Solar Output'!E8111</f>
        <v>0</v>
      </c>
      <c r="D8107" s="5">
        <f>'Wind Output'!E8114</f>
        <v>286.66666666666669</v>
      </c>
      <c r="E8107" s="5">
        <f t="shared" si="506"/>
        <v>8005.5846903477877</v>
      </c>
      <c r="F8107" s="10">
        <f t="shared" si="504"/>
        <v>-1948.3195087620104</v>
      </c>
      <c r="G8107" s="10">
        <f>IF(F8107&gt;0,MIN('Hourly Model'!$E$8*1000-E8107,F8107),MAX(-E8107,F8107))</f>
        <v>-1948.3195087620104</v>
      </c>
      <c r="I8107" s="10">
        <f t="shared" si="507"/>
        <v>0</v>
      </c>
    </row>
    <row r="8108" spans="1:9" x14ac:dyDescent="0.2">
      <c r="A8108" s="11">
        <f t="shared" si="505"/>
        <v>43803.74999998034</v>
      </c>
      <c r="B8108" s="5">
        <f>'Load Profile'!E8111</f>
        <v>2510.6029171558803</v>
      </c>
      <c r="C8108" s="5">
        <f>'Solar Output'!E8112</f>
        <v>0</v>
      </c>
      <c r="D8108" s="5">
        <f>'Wind Output'!E8115</f>
        <v>286.66666666666669</v>
      </c>
      <c r="E8108" s="5">
        <f t="shared" si="506"/>
        <v>6057.2651815857771</v>
      </c>
      <c r="F8108" s="10">
        <f t="shared" si="504"/>
        <v>-2223.9362504892138</v>
      </c>
      <c r="G8108" s="10">
        <f>IF(F8108&gt;0,MIN('Hourly Model'!$E$8*1000-E8108,F8108),MAX(-E8108,F8108))</f>
        <v>-2223.9362504892138</v>
      </c>
      <c r="I8108" s="10">
        <f t="shared" si="507"/>
        <v>0</v>
      </c>
    </row>
    <row r="8109" spans="1:9" x14ac:dyDescent="0.2">
      <c r="A8109" s="11">
        <f t="shared" si="505"/>
        <v>43803.791666647005</v>
      </c>
      <c r="B8109" s="5">
        <f>'Load Profile'!E8112</f>
        <v>2335.7662794842863</v>
      </c>
      <c r="C8109" s="5">
        <f>'Solar Output'!E8113</f>
        <v>0</v>
      </c>
      <c r="D8109" s="5">
        <f>'Wind Output'!E8116</f>
        <v>286.66666666666669</v>
      </c>
      <c r="E8109" s="5">
        <f t="shared" si="506"/>
        <v>3833.3289310965633</v>
      </c>
      <c r="F8109" s="10">
        <f t="shared" si="504"/>
        <v>-2049.0996128176198</v>
      </c>
      <c r="G8109" s="10">
        <f>IF(F8109&gt;0,MIN('Hourly Model'!$E$8*1000-E8109,F8109),MAX(-E8109,F8109))</f>
        <v>-2049.0996128176198</v>
      </c>
      <c r="I8109" s="10">
        <f t="shared" si="507"/>
        <v>0</v>
      </c>
    </row>
    <row r="8110" spans="1:9" x14ac:dyDescent="0.2">
      <c r="A8110" s="11">
        <f t="shared" si="505"/>
        <v>43803.833333313669</v>
      </c>
      <c r="B8110" s="5">
        <f>'Load Profile'!E8113</f>
        <v>2229.0988877811078</v>
      </c>
      <c r="C8110" s="5">
        <f>'Solar Output'!E8114</f>
        <v>0</v>
      </c>
      <c r="D8110" s="5">
        <f>'Wind Output'!E8117</f>
        <v>873.33333333333337</v>
      </c>
      <c r="E8110" s="5">
        <f t="shared" si="506"/>
        <v>1784.2293182789435</v>
      </c>
      <c r="F8110" s="10">
        <f t="shared" si="504"/>
        <v>-1355.7655544477743</v>
      </c>
      <c r="G8110" s="10">
        <f>IF(F8110&gt;0,MIN('Hourly Model'!$E$8*1000-E8110,F8110),MAX(-E8110,F8110))</f>
        <v>-1355.7655544477743</v>
      </c>
      <c r="I8110" s="10">
        <f t="shared" si="507"/>
        <v>0</v>
      </c>
    </row>
    <row r="8111" spans="1:9" x14ac:dyDescent="0.2">
      <c r="A8111" s="11">
        <f t="shared" si="505"/>
        <v>43803.874999980333</v>
      </c>
      <c r="B8111" s="5">
        <f>'Load Profile'!E8114</f>
        <v>2052.5902141655133</v>
      </c>
      <c r="C8111" s="5">
        <f>'Solar Output'!E8115</f>
        <v>0</v>
      </c>
      <c r="D8111" s="5">
        <f>'Wind Output'!E8118</f>
        <v>873.33333333333337</v>
      </c>
      <c r="E8111" s="5">
        <f t="shared" si="506"/>
        <v>428.46376383116922</v>
      </c>
      <c r="F8111" s="10">
        <f t="shared" si="504"/>
        <v>-1179.2568808321798</v>
      </c>
      <c r="G8111" s="10">
        <f>IF(F8111&gt;0,MIN('Hourly Model'!$E$8*1000-E8111,F8111),MAX(-E8111,F8111))</f>
        <v>-428.46376383116922</v>
      </c>
      <c r="I8111" s="10">
        <f t="shared" si="507"/>
        <v>-750.79311700101061</v>
      </c>
    </row>
    <row r="8112" spans="1:9" x14ac:dyDescent="0.2">
      <c r="A8112" s="11">
        <f t="shared" si="505"/>
        <v>43803.916666646997</v>
      </c>
      <c r="B8112" s="5">
        <f>'Load Profile'!E8115</f>
        <v>1707.6858472300314</v>
      </c>
      <c r="C8112" s="5">
        <f>'Solar Output'!E8116</f>
        <v>0</v>
      </c>
      <c r="D8112" s="5">
        <f>'Wind Output'!E8119</f>
        <v>0</v>
      </c>
      <c r="E8112" s="5">
        <f t="shared" si="506"/>
        <v>0</v>
      </c>
      <c r="F8112" s="10">
        <f t="shared" si="504"/>
        <v>-1707.6858472300314</v>
      </c>
      <c r="G8112" s="10">
        <f>IF(F8112&gt;0,MIN('Hourly Model'!$E$8*1000-E8112,F8112),MAX(-E8112,F8112))</f>
        <v>0</v>
      </c>
      <c r="I8112" s="10">
        <f t="shared" si="507"/>
        <v>-2458.478964231042</v>
      </c>
    </row>
    <row r="8113" spans="1:9" x14ac:dyDescent="0.2">
      <c r="A8113" s="11">
        <f t="shared" si="505"/>
        <v>43803.958333313662</v>
      </c>
      <c r="B8113" s="5">
        <f>'Load Profile'!E8116</f>
        <v>1382.292549015837</v>
      </c>
      <c r="C8113" s="5">
        <f>'Solar Output'!E8117</f>
        <v>0</v>
      </c>
      <c r="D8113" s="5">
        <f>'Wind Output'!E8120</f>
        <v>0</v>
      </c>
      <c r="E8113" s="5">
        <f t="shared" si="506"/>
        <v>0</v>
      </c>
      <c r="F8113" s="10">
        <f t="shared" si="504"/>
        <v>-1382.292549015837</v>
      </c>
      <c r="G8113" s="10">
        <f>IF(F8113&gt;0,MIN('Hourly Model'!$E$8*1000-E8113,F8113),MAX(-E8113,F8113))</f>
        <v>0</v>
      </c>
      <c r="I8113" s="10">
        <f t="shared" si="507"/>
        <v>-3840.7715132468793</v>
      </c>
    </row>
    <row r="8114" spans="1:9" x14ac:dyDescent="0.2">
      <c r="A8114" s="11">
        <f t="shared" si="505"/>
        <v>43803.999999980326</v>
      </c>
      <c r="B8114" s="5">
        <f>'Load Profile'!E8117</f>
        <v>1041.1097685141799</v>
      </c>
      <c r="C8114" s="5">
        <f>'Solar Output'!E8118</f>
        <v>0</v>
      </c>
      <c r="D8114" s="5">
        <f>'Wind Output'!E8121</f>
        <v>286.66666666666669</v>
      </c>
      <c r="E8114" s="5">
        <f t="shared" si="506"/>
        <v>0</v>
      </c>
      <c r="F8114" s="10">
        <f t="shared" si="504"/>
        <v>-754.44310184751316</v>
      </c>
      <c r="G8114" s="10">
        <f>IF(F8114&gt;0,MIN('Hourly Model'!$E$8*1000-E8114,F8114),MAX(-E8114,F8114))</f>
        <v>0</v>
      </c>
      <c r="I8114" s="10">
        <f t="shared" si="507"/>
        <v>-4595.2146150943927</v>
      </c>
    </row>
    <row r="8115" spans="1:9" x14ac:dyDescent="0.2">
      <c r="A8115" s="11">
        <f t="shared" si="505"/>
        <v>43804.04166664699</v>
      </c>
      <c r="B8115" s="5">
        <f>'Load Profile'!E8118</f>
        <v>915.64486611579309</v>
      </c>
      <c r="C8115" s="5">
        <f>'Solar Output'!E8119</f>
        <v>0</v>
      </c>
      <c r="D8115" s="5">
        <f>'Wind Output'!E8122</f>
        <v>0</v>
      </c>
      <c r="E8115" s="5">
        <f t="shared" si="506"/>
        <v>0</v>
      </c>
      <c r="F8115" s="10">
        <f t="shared" si="504"/>
        <v>-915.64486611579309</v>
      </c>
      <c r="G8115" s="10">
        <f>IF(F8115&gt;0,MIN('Hourly Model'!$E$8*1000-E8115,F8115),MAX(-E8115,F8115))</f>
        <v>0</v>
      </c>
      <c r="I8115" s="10">
        <f t="shared" si="507"/>
        <v>-5510.8594812101855</v>
      </c>
    </row>
    <row r="8116" spans="1:9" x14ac:dyDescent="0.2">
      <c r="A8116" s="11">
        <f t="shared" si="505"/>
        <v>43804.083333313654</v>
      </c>
      <c r="B8116" s="5">
        <f>'Load Profile'!E8119</f>
        <v>860.38052280622583</v>
      </c>
      <c r="C8116" s="5">
        <f>'Solar Output'!E8120</f>
        <v>0</v>
      </c>
      <c r="D8116" s="5">
        <f>'Wind Output'!E8123</f>
        <v>873.33333333333337</v>
      </c>
      <c r="E8116" s="5">
        <f t="shared" si="506"/>
        <v>0</v>
      </c>
      <c r="F8116" s="10">
        <f t="shared" si="504"/>
        <v>12.952810527107545</v>
      </c>
      <c r="G8116" s="10">
        <f>IF(F8116&gt;0,MIN('Hourly Model'!$E$8*1000-E8116,F8116),MAX(-E8116,F8116))</f>
        <v>12.952810527107545</v>
      </c>
      <c r="I8116" s="10">
        <f t="shared" si="507"/>
        <v>-5497.9066706830781</v>
      </c>
    </row>
    <row r="8117" spans="1:9" x14ac:dyDescent="0.2">
      <c r="A8117" s="11">
        <f t="shared" si="505"/>
        <v>43804.124999980319</v>
      </c>
      <c r="B8117" s="5">
        <f>'Load Profile'!E8120</f>
        <v>853.13038216718735</v>
      </c>
      <c r="C8117" s="5">
        <f>'Solar Output'!E8121</f>
        <v>0</v>
      </c>
      <c r="D8117" s="5">
        <f>'Wind Output'!E8124</f>
        <v>2773.3333333333335</v>
      </c>
      <c r="E8117" s="5">
        <f t="shared" si="506"/>
        <v>12.952810527107545</v>
      </c>
      <c r="F8117" s="10">
        <f t="shared" si="504"/>
        <v>1920.2029511661462</v>
      </c>
      <c r="G8117" s="10">
        <f>IF(F8117&gt;0,MIN('Hourly Model'!$E$8*1000-E8117,F8117),MAX(-E8117,F8117))</f>
        <v>1920.2029511661462</v>
      </c>
      <c r="I8117" s="10">
        <f t="shared" si="507"/>
        <v>-3564.7509089898244</v>
      </c>
    </row>
    <row r="8118" spans="1:9" x14ac:dyDescent="0.2">
      <c r="A8118" s="11">
        <f t="shared" si="505"/>
        <v>43804.166666646983</v>
      </c>
      <c r="B8118" s="5">
        <f>'Load Profile'!E8121</f>
        <v>853.3577694136153</v>
      </c>
      <c r="C8118" s="5">
        <f>'Solar Output'!E8122</f>
        <v>0</v>
      </c>
      <c r="D8118" s="5">
        <f>'Wind Output'!E8125</f>
        <v>2773.3333333333335</v>
      </c>
      <c r="E8118" s="5">
        <f t="shared" si="506"/>
        <v>1933.1557616932537</v>
      </c>
      <c r="F8118" s="10">
        <f t="shared" si="504"/>
        <v>1919.9755639197183</v>
      </c>
      <c r="G8118" s="10">
        <f>IF(F8118&gt;0,MIN('Hourly Model'!$E$8*1000-E8118,F8118),MAX(-E8118,F8118))</f>
        <v>1919.9755639197183</v>
      </c>
      <c r="I8118" s="10">
        <f t="shared" si="507"/>
        <v>0</v>
      </c>
    </row>
    <row r="8119" spans="1:9" x14ac:dyDescent="0.2">
      <c r="A8119" s="11">
        <f t="shared" si="505"/>
        <v>43804.208333313647</v>
      </c>
      <c r="B8119" s="5">
        <f>'Load Profile'!E8122</f>
        <v>925.6475366420417</v>
      </c>
      <c r="C8119" s="5">
        <f>'Solar Output'!E8123</f>
        <v>0</v>
      </c>
      <c r="D8119" s="5">
        <f>'Wind Output'!E8126</f>
        <v>1666.6666666666667</v>
      </c>
      <c r="E8119" s="5">
        <f t="shared" si="506"/>
        <v>3853.131325612972</v>
      </c>
      <c r="F8119" s="10">
        <f t="shared" si="504"/>
        <v>741.01913002462504</v>
      </c>
      <c r="G8119" s="10">
        <f>IF(F8119&gt;0,MIN('Hourly Model'!$E$8*1000-E8119,F8119),MAX(-E8119,F8119))</f>
        <v>741.01913002462504</v>
      </c>
      <c r="I8119" s="10">
        <f t="shared" si="507"/>
        <v>0</v>
      </c>
    </row>
    <row r="8120" spans="1:9" x14ac:dyDescent="0.2">
      <c r="A8120" s="11">
        <f t="shared" si="505"/>
        <v>43804.249999980311</v>
      </c>
      <c r="B8120" s="5">
        <f>'Load Profile'!E8123</f>
        <v>1154.7785454902819</v>
      </c>
      <c r="C8120" s="5">
        <f>'Solar Output'!E8124</f>
        <v>0</v>
      </c>
      <c r="D8120" s="5">
        <f>'Wind Output'!E8127</f>
        <v>2773.3333333333335</v>
      </c>
      <c r="E8120" s="5">
        <f t="shared" si="506"/>
        <v>4594.1504556375967</v>
      </c>
      <c r="F8120" s="10">
        <f t="shared" si="504"/>
        <v>1618.5547878430516</v>
      </c>
      <c r="G8120" s="10">
        <f>IF(F8120&gt;0,MIN('Hourly Model'!$E$8*1000-E8120,F8120),MAX(-E8120,F8120))</f>
        <v>1618.5547878430516</v>
      </c>
      <c r="I8120" s="10">
        <f t="shared" si="507"/>
        <v>0</v>
      </c>
    </row>
    <row r="8121" spans="1:9" x14ac:dyDescent="0.2">
      <c r="A8121" s="11">
        <f t="shared" si="505"/>
        <v>43804.291666646976</v>
      </c>
      <c r="B8121" s="5">
        <f>'Load Profile'!E8124</f>
        <v>1511.1506431203072</v>
      </c>
      <c r="C8121" s="5">
        <f>'Solar Output'!E8125</f>
        <v>762.10844999999995</v>
      </c>
      <c r="D8121" s="5">
        <f>'Wind Output'!E8128</f>
        <v>1666.6666666666667</v>
      </c>
      <c r="E8121" s="5">
        <f t="shared" si="506"/>
        <v>6212.7052434806483</v>
      </c>
      <c r="F8121" s="10">
        <f t="shared" si="504"/>
        <v>917.62447354635947</v>
      </c>
      <c r="G8121" s="10">
        <f>IF(F8121&gt;0,MIN('Hourly Model'!$E$8*1000-E8121,F8121),MAX(-E8121,F8121))</f>
        <v>917.62447354635947</v>
      </c>
      <c r="I8121" s="10">
        <f t="shared" si="507"/>
        <v>0</v>
      </c>
    </row>
    <row r="8122" spans="1:9" x14ac:dyDescent="0.2">
      <c r="A8122" s="11">
        <f t="shared" si="505"/>
        <v>43804.33333331364</v>
      </c>
      <c r="B8122" s="5">
        <f>'Load Profile'!E8125</f>
        <v>1435.3573321751512</v>
      </c>
      <c r="C8122" s="5">
        <f>'Solar Output'!E8126</f>
        <v>2360.6394999999998</v>
      </c>
      <c r="D8122" s="5">
        <f>'Wind Output'!E8129</f>
        <v>2773.3333333333335</v>
      </c>
      <c r="E8122" s="5">
        <f t="shared" si="506"/>
        <v>7130.329717027008</v>
      </c>
      <c r="F8122" s="10">
        <f t="shared" si="504"/>
        <v>3698.6155011581823</v>
      </c>
      <c r="G8122" s="10">
        <f>IF(F8122&gt;0,MIN('Hourly Model'!$E$8*1000-E8122,F8122),MAX(-E8122,F8122))</f>
        <v>2869.670282972992</v>
      </c>
      <c r="I8122" s="10">
        <f t="shared" si="507"/>
        <v>0</v>
      </c>
    </row>
    <row r="8123" spans="1:9" x14ac:dyDescent="0.2">
      <c r="A8123" s="11">
        <f t="shared" si="505"/>
        <v>43804.374999980304</v>
      </c>
      <c r="B8123" s="5">
        <f>'Load Profile'!E8126</f>
        <v>1230.5128516146517</v>
      </c>
      <c r="C8123" s="5">
        <f>'Solar Output'!E8127</f>
        <v>4203.6812499999996</v>
      </c>
      <c r="D8123" s="5">
        <f>'Wind Output'!E8130</f>
        <v>4266.666666666667</v>
      </c>
      <c r="E8123" s="5">
        <f t="shared" si="506"/>
        <v>10000</v>
      </c>
      <c r="F8123" s="10">
        <f t="shared" si="504"/>
        <v>7239.8350650520142</v>
      </c>
      <c r="G8123" s="10">
        <f>IF(F8123&gt;0,MIN('Hourly Model'!$E$8*1000-E8123,F8123),MAX(-E8123,F8123))</f>
        <v>0</v>
      </c>
      <c r="I8123" s="10">
        <f t="shared" si="507"/>
        <v>0</v>
      </c>
    </row>
    <row r="8124" spans="1:9" x14ac:dyDescent="0.2">
      <c r="A8124" s="11">
        <f t="shared" si="505"/>
        <v>43804.416666646968</v>
      </c>
      <c r="B8124" s="5">
        <f>'Load Profile'!E8127</f>
        <v>1237.5657039360062</v>
      </c>
      <c r="C8124" s="5">
        <f>'Solar Output'!E8128</f>
        <v>4460.3117999999995</v>
      </c>
      <c r="D8124" s="5">
        <f>'Wind Output'!E8131</f>
        <v>2773.3333333333335</v>
      </c>
      <c r="E8124" s="5">
        <f t="shared" si="506"/>
        <v>10000</v>
      </c>
      <c r="F8124" s="10">
        <f t="shared" si="504"/>
        <v>5996.0794293973267</v>
      </c>
      <c r="G8124" s="10">
        <f>IF(F8124&gt;0,MIN('Hourly Model'!$E$8*1000-E8124,F8124),MAX(-E8124,F8124))</f>
        <v>0</v>
      </c>
      <c r="I8124" s="10">
        <f t="shared" si="507"/>
        <v>0</v>
      </c>
    </row>
    <row r="8125" spans="1:9" x14ac:dyDescent="0.2">
      <c r="A8125" s="11">
        <f t="shared" si="505"/>
        <v>43804.458333313632</v>
      </c>
      <c r="B8125" s="5">
        <f>'Load Profile'!E8128</f>
        <v>1193.5983383591588</v>
      </c>
      <c r="C8125" s="5">
        <f>'Solar Output'!E8129</f>
        <v>4865.3877999999995</v>
      </c>
      <c r="D8125" s="5">
        <f>'Wind Output'!E8132</f>
        <v>6160</v>
      </c>
      <c r="E8125" s="5">
        <f t="shared" si="506"/>
        <v>10000</v>
      </c>
      <c r="F8125" s="10">
        <f t="shared" si="504"/>
        <v>9831.7894616408412</v>
      </c>
      <c r="G8125" s="10">
        <f>IF(F8125&gt;0,MIN('Hourly Model'!$E$8*1000-E8125,F8125),MAX(-E8125,F8125))</f>
        <v>0</v>
      </c>
      <c r="I8125" s="10">
        <f t="shared" si="507"/>
        <v>0</v>
      </c>
    </row>
    <row r="8126" spans="1:9" x14ac:dyDescent="0.2">
      <c r="A8126" s="11">
        <f t="shared" si="505"/>
        <v>43804.499999980297</v>
      </c>
      <c r="B8126" s="5">
        <f>'Load Profile'!E8129</f>
        <v>1159.8183575743033</v>
      </c>
      <c r="C8126" s="5">
        <f>'Solar Output'!E8130</f>
        <v>2996.2019499999997</v>
      </c>
      <c r="D8126" s="5">
        <f>'Wind Output'!E8133</f>
        <v>2773.3333333333335</v>
      </c>
      <c r="E8126" s="5">
        <f t="shared" si="506"/>
        <v>10000</v>
      </c>
      <c r="F8126" s="10">
        <f t="shared" si="504"/>
        <v>4609.7169257590294</v>
      </c>
      <c r="G8126" s="10">
        <f>IF(F8126&gt;0,MIN('Hourly Model'!$E$8*1000-E8126,F8126),MAX(-E8126,F8126))</f>
        <v>0</v>
      </c>
      <c r="I8126" s="10">
        <f t="shared" si="507"/>
        <v>0</v>
      </c>
    </row>
    <row r="8127" spans="1:9" x14ac:dyDescent="0.2">
      <c r="A8127" s="11">
        <f t="shared" si="505"/>
        <v>43804.541666646961</v>
      </c>
      <c r="B8127" s="5">
        <f>'Load Profile'!E8130</f>
        <v>1131.0538176306977</v>
      </c>
      <c r="C8127" s="5">
        <f>'Solar Output'!E8131</f>
        <v>1875.6453999999999</v>
      </c>
      <c r="D8127" s="5">
        <f>'Wind Output'!E8134</f>
        <v>2773.3333333333335</v>
      </c>
      <c r="E8127" s="5">
        <f t="shared" si="506"/>
        <v>10000</v>
      </c>
      <c r="F8127" s="10">
        <f t="shared" si="504"/>
        <v>3517.9249157026356</v>
      </c>
      <c r="G8127" s="10">
        <f>IF(F8127&gt;0,MIN('Hourly Model'!$E$8*1000-E8127,F8127),MAX(-E8127,F8127))</f>
        <v>0</v>
      </c>
      <c r="I8127" s="10">
        <f t="shared" si="507"/>
        <v>0</v>
      </c>
    </row>
    <row r="8128" spans="1:9" x14ac:dyDescent="0.2">
      <c r="A8128" s="11">
        <f t="shared" si="505"/>
        <v>43804.583333313625</v>
      </c>
      <c r="B8128" s="5">
        <f>'Load Profile'!E8131</f>
        <v>1149.7369810295597</v>
      </c>
      <c r="C8128" s="5">
        <f>'Solar Output'!E8132</f>
        <v>1964.0826999999997</v>
      </c>
      <c r="D8128" s="5">
        <f>'Wind Output'!E8135</f>
        <v>1666.6666666666667</v>
      </c>
      <c r="E8128" s="5">
        <f t="shared" si="506"/>
        <v>10000</v>
      </c>
      <c r="F8128" s="10">
        <f t="shared" si="504"/>
        <v>2481.0123856371065</v>
      </c>
      <c r="G8128" s="10">
        <f>IF(F8128&gt;0,MIN('Hourly Model'!$E$8*1000-E8128,F8128),MAX(-E8128,F8128))</f>
        <v>0</v>
      </c>
      <c r="I8128" s="10">
        <f t="shared" si="507"/>
        <v>0</v>
      </c>
    </row>
    <row r="8129" spans="1:9" x14ac:dyDescent="0.2">
      <c r="A8129" s="11">
        <f t="shared" si="505"/>
        <v>43804.624999980289</v>
      </c>
      <c r="B8129" s="5">
        <f>'Load Profile'!E8132</f>
        <v>1263.9648605061686</v>
      </c>
      <c r="C8129" s="5">
        <f>'Solar Output'!E8133</f>
        <v>710.0077</v>
      </c>
      <c r="D8129" s="5">
        <f>'Wind Output'!E8136</f>
        <v>2773.3333333333335</v>
      </c>
      <c r="E8129" s="5">
        <f t="shared" si="506"/>
        <v>10000</v>
      </c>
      <c r="F8129" s="10">
        <f t="shared" si="504"/>
        <v>2219.3761728271647</v>
      </c>
      <c r="G8129" s="10">
        <f>IF(F8129&gt;0,MIN('Hourly Model'!$E$8*1000-E8129,F8129),MAX(-E8129,F8129))</f>
        <v>0</v>
      </c>
      <c r="I8129" s="10">
        <f t="shared" si="507"/>
        <v>0</v>
      </c>
    </row>
    <row r="8130" spans="1:9" x14ac:dyDescent="0.2">
      <c r="A8130" s="11">
        <f t="shared" si="505"/>
        <v>43804.666666646954</v>
      </c>
      <c r="B8130" s="5">
        <f>'Load Profile'!E8133</f>
        <v>1620.5967171850091</v>
      </c>
      <c r="C8130" s="5">
        <f>'Solar Output'!E8134</f>
        <v>0</v>
      </c>
      <c r="D8130" s="5">
        <f>'Wind Output'!E8137</f>
        <v>1666.6666666666667</v>
      </c>
      <c r="E8130" s="5">
        <f t="shared" si="506"/>
        <v>10000</v>
      </c>
      <c r="F8130" s="10">
        <f t="shared" ref="F8130:F8193" si="508">D8130+C8130-B8130</f>
        <v>46.069949481657659</v>
      </c>
      <c r="G8130" s="10">
        <f>IF(F8130&gt;0,MIN('Hourly Model'!$E$8*1000-E8130,F8130),MAX(-E8130,F8130))</f>
        <v>0</v>
      </c>
      <c r="I8130" s="10">
        <f t="shared" si="507"/>
        <v>0</v>
      </c>
    </row>
    <row r="8131" spans="1:9" x14ac:dyDescent="0.2">
      <c r="A8131" s="11">
        <f t="shared" ref="A8131:A8194" si="509">A8130+1/24</f>
        <v>43804.708333313618</v>
      </c>
      <c r="B8131" s="5">
        <f>'Load Profile'!E8134</f>
        <v>2241.7091924998344</v>
      </c>
      <c r="C8131" s="5">
        <f>'Solar Output'!E8135</f>
        <v>0</v>
      </c>
      <c r="D8131" s="5">
        <f>'Wind Output'!E8138</f>
        <v>2773.3333333333335</v>
      </c>
      <c r="E8131" s="5">
        <f t="shared" ref="E8131:E8194" si="510">E8130+G8130</f>
        <v>10000</v>
      </c>
      <c r="F8131" s="10">
        <f t="shared" si="508"/>
        <v>531.62414083349904</v>
      </c>
      <c r="G8131" s="10">
        <f>IF(F8131&gt;0,MIN('Hourly Model'!$E$8*1000-E8131,F8131),MAX(-E8131,F8131))</f>
        <v>0</v>
      </c>
      <c r="I8131" s="10">
        <f t="shared" ref="I8131:I8194" si="511">MIN(I8130+F8131+E8131,0)</f>
        <v>0</v>
      </c>
    </row>
    <row r="8132" spans="1:9" x14ac:dyDescent="0.2">
      <c r="A8132" s="11">
        <f t="shared" si="509"/>
        <v>43804.749999980282</v>
      </c>
      <c r="B8132" s="5">
        <f>'Load Profile'!E8135</f>
        <v>2527.4865395068223</v>
      </c>
      <c r="C8132" s="5">
        <f>'Solar Output'!E8136</f>
        <v>0</v>
      </c>
      <c r="D8132" s="5">
        <f>'Wind Output'!E8139</f>
        <v>4266.666666666667</v>
      </c>
      <c r="E8132" s="5">
        <f t="shared" si="510"/>
        <v>10000</v>
      </c>
      <c r="F8132" s="10">
        <f t="shared" si="508"/>
        <v>1739.1801271598447</v>
      </c>
      <c r="G8132" s="10">
        <f>IF(F8132&gt;0,MIN('Hourly Model'!$E$8*1000-E8132,F8132),MAX(-E8132,F8132))</f>
        <v>0</v>
      </c>
      <c r="I8132" s="10">
        <f t="shared" si="511"/>
        <v>0</v>
      </c>
    </row>
    <row r="8133" spans="1:9" x14ac:dyDescent="0.2">
      <c r="A8133" s="11">
        <f t="shared" si="509"/>
        <v>43804.791666646946</v>
      </c>
      <c r="B8133" s="5">
        <f>'Load Profile'!E8136</f>
        <v>2347.7467462789828</v>
      </c>
      <c r="C8133" s="5">
        <f>'Solar Output'!E8137</f>
        <v>0</v>
      </c>
      <c r="D8133" s="5">
        <f>'Wind Output'!E8140</f>
        <v>9060</v>
      </c>
      <c r="E8133" s="5">
        <f t="shared" si="510"/>
        <v>10000</v>
      </c>
      <c r="F8133" s="10">
        <f t="shared" si="508"/>
        <v>6712.2532537210172</v>
      </c>
      <c r="G8133" s="10">
        <f>IF(F8133&gt;0,MIN('Hourly Model'!$E$8*1000-E8133,F8133),MAX(-E8133,F8133))</f>
        <v>0</v>
      </c>
      <c r="I8133" s="10">
        <f t="shared" si="511"/>
        <v>0</v>
      </c>
    </row>
    <row r="8134" spans="1:9" x14ac:dyDescent="0.2">
      <c r="A8134" s="11">
        <f t="shared" si="509"/>
        <v>43804.833333313611</v>
      </c>
      <c r="B8134" s="5">
        <f>'Load Profile'!E8137</f>
        <v>2230.6609989880717</v>
      </c>
      <c r="C8134" s="5">
        <f>'Solar Output'!E8138</f>
        <v>0</v>
      </c>
      <c r="D8134" s="5">
        <f>'Wind Output'!E8141</f>
        <v>9873.3333333333339</v>
      </c>
      <c r="E8134" s="5">
        <f t="shared" si="510"/>
        <v>10000</v>
      </c>
      <c r="F8134" s="10">
        <f t="shared" si="508"/>
        <v>7642.6723343452622</v>
      </c>
      <c r="G8134" s="10">
        <f>IF(F8134&gt;0,MIN('Hourly Model'!$E$8*1000-E8134,F8134),MAX(-E8134,F8134))</f>
        <v>0</v>
      </c>
      <c r="I8134" s="10">
        <f t="shared" si="511"/>
        <v>0</v>
      </c>
    </row>
    <row r="8135" spans="1:9" x14ac:dyDescent="0.2">
      <c r="A8135" s="11">
        <f t="shared" si="509"/>
        <v>43804.874999980275</v>
      </c>
      <c r="B8135" s="5">
        <f>'Load Profile'!E8138</f>
        <v>2049.1145642017814</v>
      </c>
      <c r="C8135" s="5">
        <f>'Solar Output'!E8139</f>
        <v>0</v>
      </c>
      <c r="D8135" s="5">
        <f>'Wind Output'!E8142</f>
        <v>10000</v>
      </c>
      <c r="E8135" s="5">
        <f t="shared" si="510"/>
        <v>10000</v>
      </c>
      <c r="F8135" s="10">
        <f t="shared" si="508"/>
        <v>7950.8854357982182</v>
      </c>
      <c r="G8135" s="10">
        <f>IF(F8135&gt;0,MIN('Hourly Model'!$E$8*1000-E8135,F8135),MAX(-E8135,F8135))</f>
        <v>0</v>
      </c>
      <c r="I8135" s="10">
        <f t="shared" si="511"/>
        <v>0</v>
      </c>
    </row>
    <row r="8136" spans="1:9" x14ac:dyDescent="0.2">
      <c r="A8136" s="11">
        <f t="shared" si="509"/>
        <v>43804.916666646939</v>
      </c>
      <c r="B8136" s="5">
        <f>'Load Profile'!E8139</f>
        <v>1705.9928404753105</v>
      </c>
      <c r="C8136" s="5">
        <f>'Solar Output'!E8140</f>
        <v>0</v>
      </c>
      <c r="D8136" s="5">
        <f>'Wind Output'!E8143</f>
        <v>10000</v>
      </c>
      <c r="E8136" s="5">
        <f t="shared" si="510"/>
        <v>10000</v>
      </c>
      <c r="F8136" s="10">
        <f t="shared" si="508"/>
        <v>8294.00715952469</v>
      </c>
      <c r="G8136" s="10">
        <f>IF(F8136&gt;0,MIN('Hourly Model'!$E$8*1000-E8136,F8136),MAX(-E8136,F8136))</f>
        <v>0</v>
      </c>
      <c r="I8136" s="10">
        <f t="shared" si="511"/>
        <v>0</v>
      </c>
    </row>
    <row r="8137" spans="1:9" x14ac:dyDescent="0.2">
      <c r="A8137" s="11">
        <f t="shared" si="509"/>
        <v>43804.958333313603</v>
      </c>
      <c r="B8137" s="5">
        <f>'Load Profile'!E8140</f>
        <v>1375.1770051128362</v>
      </c>
      <c r="C8137" s="5">
        <f>'Solar Output'!E8141</f>
        <v>0</v>
      </c>
      <c r="D8137" s="5">
        <f>'Wind Output'!E8144</f>
        <v>9960</v>
      </c>
      <c r="E8137" s="5">
        <f t="shared" si="510"/>
        <v>10000</v>
      </c>
      <c r="F8137" s="10">
        <f t="shared" si="508"/>
        <v>8584.8229948871631</v>
      </c>
      <c r="G8137" s="10">
        <f>IF(F8137&gt;0,MIN('Hourly Model'!$E$8*1000-E8137,F8137),MAX(-E8137,F8137))</f>
        <v>0</v>
      </c>
      <c r="I8137" s="10">
        <f t="shared" si="511"/>
        <v>0</v>
      </c>
    </row>
    <row r="8138" spans="1:9" x14ac:dyDescent="0.2">
      <c r="A8138" s="11">
        <f t="shared" si="509"/>
        <v>43804.999999980268</v>
      </c>
      <c r="B8138" s="5">
        <f>'Load Profile'!E8141</f>
        <v>1025.1964035151661</v>
      </c>
      <c r="C8138" s="5">
        <f>'Solar Output'!E8142</f>
        <v>0</v>
      </c>
      <c r="D8138" s="5">
        <f>'Wind Output'!E8145</f>
        <v>9573.3333333333339</v>
      </c>
      <c r="E8138" s="5">
        <f t="shared" si="510"/>
        <v>10000</v>
      </c>
      <c r="F8138" s="10">
        <f t="shared" si="508"/>
        <v>8548.1369298181671</v>
      </c>
      <c r="G8138" s="10">
        <f>IF(F8138&gt;0,MIN('Hourly Model'!$E$8*1000-E8138,F8138),MAX(-E8138,F8138))</f>
        <v>0</v>
      </c>
      <c r="I8138" s="10">
        <f t="shared" si="511"/>
        <v>0</v>
      </c>
    </row>
    <row r="8139" spans="1:9" x14ac:dyDescent="0.2">
      <c r="A8139" s="11">
        <f t="shared" si="509"/>
        <v>43805.041666646932</v>
      </c>
      <c r="B8139" s="5">
        <f>'Load Profile'!E8142</f>
        <v>909.02280991428256</v>
      </c>
      <c r="C8139" s="5">
        <f>'Solar Output'!E8143</f>
        <v>0</v>
      </c>
      <c r="D8139" s="5">
        <f>'Wind Output'!E8146</f>
        <v>7873.333333333333</v>
      </c>
      <c r="E8139" s="5">
        <f t="shared" si="510"/>
        <v>10000</v>
      </c>
      <c r="F8139" s="10">
        <f t="shared" si="508"/>
        <v>6964.3105234190507</v>
      </c>
      <c r="G8139" s="10">
        <f>IF(F8139&gt;0,MIN('Hourly Model'!$E$8*1000-E8139,F8139),MAX(-E8139,F8139))</f>
        <v>0</v>
      </c>
      <c r="I8139" s="10">
        <f t="shared" si="511"/>
        <v>0</v>
      </c>
    </row>
    <row r="8140" spans="1:9" x14ac:dyDescent="0.2">
      <c r="A8140" s="11">
        <f t="shared" si="509"/>
        <v>43805.083333313596</v>
      </c>
      <c r="B8140" s="5">
        <f>'Load Profile'!E8143</f>
        <v>839.22975664927731</v>
      </c>
      <c r="C8140" s="5">
        <f>'Solar Output'!E8144</f>
        <v>0</v>
      </c>
      <c r="D8140" s="5">
        <f>'Wind Output'!E8147</f>
        <v>873.33333333333337</v>
      </c>
      <c r="E8140" s="5">
        <f t="shared" si="510"/>
        <v>10000</v>
      </c>
      <c r="F8140" s="10">
        <f t="shared" si="508"/>
        <v>34.103576684056065</v>
      </c>
      <c r="G8140" s="10">
        <f>IF(F8140&gt;0,MIN('Hourly Model'!$E$8*1000-E8140,F8140),MAX(-E8140,F8140))</f>
        <v>0</v>
      </c>
      <c r="I8140" s="10">
        <f t="shared" si="511"/>
        <v>0</v>
      </c>
    </row>
    <row r="8141" spans="1:9" x14ac:dyDescent="0.2">
      <c r="A8141" s="11">
        <f t="shared" si="509"/>
        <v>43805.12499998026</v>
      </c>
      <c r="B8141" s="5">
        <f>'Load Profile'!E8144</f>
        <v>825.98540008990824</v>
      </c>
      <c r="C8141" s="5">
        <f>'Solar Output'!E8145</f>
        <v>0</v>
      </c>
      <c r="D8141" s="5">
        <f>'Wind Output'!E8148</f>
        <v>2773.3333333333335</v>
      </c>
      <c r="E8141" s="5">
        <f t="shared" si="510"/>
        <v>10000</v>
      </c>
      <c r="F8141" s="10">
        <f t="shared" si="508"/>
        <v>1947.3479332434254</v>
      </c>
      <c r="G8141" s="10">
        <f>IF(F8141&gt;0,MIN('Hourly Model'!$E$8*1000-E8141,F8141),MAX(-E8141,F8141))</f>
        <v>0</v>
      </c>
      <c r="I8141" s="10">
        <f t="shared" si="511"/>
        <v>0</v>
      </c>
    </row>
    <row r="8142" spans="1:9" x14ac:dyDescent="0.2">
      <c r="A8142" s="11">
        <f t="shared" si="509"/>
        <v>43805.166666646925</v>
      </c>
      <c r="B8142" s="5">
        <f>'Load Profile'!E8145</f>
        <v>819.44232291808237</v>
      </c>
      <c r="C8142" s="5">
        <f>'Solar Output'!E8146</f>
        <v>0</v>
      </c>
      <c r="D8142" s="5">
        <f>'Wind Output'!E8149</f>
        <v>2773.3333333333335</v>
      </c>
      <c r="E8142" s="5">
        <f t="shared" si="510"/>
        <v>10000</v>
      </c>
      <c r="F8142" s="10">
        <f t="shared" si="508"/>
        <v>1953.891010415251</v>
      </c>
      <c r="G8142" s="10">
        <f>IF(F8142&gt;0,MIN('Hourly Model'!$E$8*1000-E8142,F8142),MAX(-E8142,F8142))</f>
        <v>0</v>
      </c>
      <c r="I8142" s="10">
        <f t="shared" si="511"/>
        <v>0</v>
      </c>
    </row>
    <row r="8143" spans="1:9" x14ac:dyDescent="0.2">
      <c r="A8143" s="11">
        <f t="shared" si="509"/>
        <v>43805.208333313589</v>
      </c>
      <c r="B8143" s="5">
        <f>'Load Profile'!E8146</f>
        <v>910.60945439504962</v>
      </c>
      <c r="C8143" s="5">
        <f>'Solar Output'!E8147</f>
        <v>0</v>
      </c>
      <c r="D8143" s="5">
        <f>'Wind Output'!E8150</f>
        <v>9873.3333333333339</v>
      </c>
      <c r="E8143" s="5">
        <f t="shared" si="510"/>
        <v>10000</v>
      </c>
      <c r="F8143" s="10">
        <f t="shared" si="508"/>
        <v>8962.7238789382845</v>
      </c>
      <c r="G8143" s="10">
        <f>IF(F8143&gt;0,MIN('Hourly Model'!$E$8*1000-E8143,F8143),MAX(-E8143,F8143))</f>
        <v>0</v>
      </c>
      <c r="I8143" s="10">
        <f t="shared" si="511"/>
        <v>0</v>
      </c>
    </row>
    <row r="8144" spans="1:9" x14ac:dyDescent="0.2">
      <c r="A8144" s="11">
        <f t="shared" si="509"/>
        <v>43805.249999980253</v>
      </c>
      <c r="B8144" s="5">
        <f>'Load Profile'!E8147</f>
        <v>1128.4966028339561</v>
      </c>
      <c r="C8144" s="5">
        <f>'Solar Output'!E8148</f>
        <v>0</v>
      </c>
      <c r="D8144" s="5">
        <f>'Wind Output'!E8151</f>
        <v>6160</v>
      </c>
      <c r="E8144" s="5">
        <f t="shared" si="510"/>
        <v>10000</v>
      </c>
      <c r="F8144" s="10">
        <f t="shared" si="508"/>
        <v>5031.5033971660441</v>
      </c>
      <c r="G8144" s="10">
        <f>IF(F8144&gt;0,MIN('Hourly Model'!$E$8*1000-E8144,F8144),MAX(-E8144,F8144))</f>
        <v>0</v>
      </c>
      <c r="I8144" s="10">
        <f t="shared" si="511"/>
        <v>0</v>
      </c>
    </row>
    <row r="8145" spans="1:9" x14ac:dyDescent="0.2">
      <c r="A8145" s="11">
        <f t="shared" si="509"/>
        <v>43805.291666646917</v>
      </c>
      <c r="B8145" s="5">
        <f>'Load Profile'!E8148</f>
        <v>1470.4934239068566</v>
      </c>
      <c r="C8145" s="5">
        <f>'Solar Output'!E8149</f>
        <v>538.94174999999996</v>
      </c>
      <c r="D8145" s="5">
        <f>'Wind Output'!E8152</f>
        <v>4266.666666666667</v>
      </c>
      <c r="E8145" s="5">
        <f t="shared" si="510"/>
        <v>10000</v>
      </c>
      <c r="F8145" s="10">
        <f t="shared" si="508"/>
        <v>3335.1149927598103</v>
      </c>
      <c r="G8145" s="10">
        <f>IF(F8145&gt;0,MIN('Hourly Model'!$E$8*1000-E8145,F8145),MAX(-E8145,F8145))</f>
        <v>0</v>
      </c>
      <c r="I8145" s="10">
        <f t="shared" si="511"/>
        <v>0</v>
      </c>
    </row>
    <row r="8146" spans="1:9" x14ac:dyDescent="0.2">
      <c r="A8146" s="11">
        <f t="shared" si="509"/>
        <v>43805.333333313582</v>
      </c>
      <c r="B8146" s="5">
        <f>'Load Profile'!E8149</f>
        <v>1406.0706128297188</v>
      </c>
      <c r="C8146" s="5">
        <f>'Solar Output'!E8150</f>
        <v>1117.6941999999999</v>
      </c>
      <c r="D8146" s="5">
        <f>'Wind Output'!E8153</f>
        <v>9060</v>
      </c>
      <c r="E8146" s="5">
        <f t="shared" si="510"/>
        <v>10000</v>
      </c>
      <c r="F8146" s="10">
        <f t="shared" si="508"/>
        <v>8771.6235871702811</v>
      </c>
      <c r="G8146" s="10">
        <f>IF(F8146&gt;0,MIN('Hourly Model'!$E$8*1000-E8146,F8146),MAX(-E8146,F8146))</f>
        <v>0</v>
      </c>
      <c r="I8146" s="10">
        <f t="shared" si="511"/>
        <v>0</v>
      </c>
    </row>
    <row r="8147" spans="1:9" x14ac:dyDescent="0.2">
      <c r="A8147" s="11">
        <f t="shared" si="509"/>
        <v>43805.374999980246</v>
      </c>
      <c r="B8147" s="5">
        <f>'Load Profile'!E8150</f>
        <v>1222.9621767068218</v>
      </c>
      <c r="C8147" s="5">
        <f>'Solar Output'!E8151</f>
        <v>2594.0009499999996</v>
      </c>
      <c r="D8147" s="5">
        <f>'Wind Output'!E8154</f>
        <v>7873.333333333333</v>
      </c>
      <c r="E8147" s="5">
        <f t="shared" si="510"/>
        <v>10000</v>
      </c>
      <c r="F8147" s="10">
        <f t="shared" si="508"/>
        <v>9244.3721066265116</v>
      </c>
      <c r="G8147" s="10">
        <f>IF(F8147&gt;0,MIN('Hourly Model'!$E$8*1000-E8147,F8147),MAX(-E8147,F8147))</f>
        <v>0</v>
      </c>
      <c r="I8147" s="10">
        <f t="shared" si="511"/>
        <v>0</v>
      </c>
    </row>
    <row r="8148" spans="1:9" x14ac:dyDescent="0.2">
      <c r="A8148" s="11">
        <f t="shared" si="509"/>
        <v>43805.41666664691</v>
      </c>
      <c r="B8148" s="5">
        <f>'Load Profile'!E8151</f>
        <v>1218.161713310694</v>
      </c>
      <c r="C8148" s="5">
        <f>'Solar Output'!E8152</f>
        <v>1474.3678499999999</v>
      </c>
      <c r="D8148" s="5">
        <f>'Wind Output'!E8155</f>
        <v>4266.666666666667</v>
      </c>
      <c r="E8148" s="5">
        <f t="shared" si="510"/>
        <v>10000</v>
      </c>
      <c r="F8148" s="10">
        <f t="shared" si="508"/>
        <v>4522.8728033559728</v>
      </c>
      <c r="G8148" s="10">
        <f>IF(F8148&gt;0,MIN('Hourly Model'!$E$8*1000-E8148,F8148),MAX(-E8148,F8148))</f>
        <v>0</v>
      </c>
      <c r="I8148" s="10">
        <f t="shared" si="511"/>
        <v>0</v>
      </c>
    </row>
    <row r="8149" spans="1:9" x14ac:dyDescent="0.2">
      <c r="A8149" s="11">
        <f t="shared" si="509"/>
        <v>43805.458333313574</v>
      </c>
      <c r="B8149" s="5">
        <f>'Load Profile'!E8152</f>
        <v>1285.7227946702028</v>
      </c>
      <c r="C8149" s="5">
        <f>'Solar Output'!E8153</f>
        <v>2542.2705000000001</v>
      </c>
      <c r="D8149" s="5">
        <f>'Wind Output'!E8156</f>
        <v>2773.3333333333335</v>
      </c>
      <c r="E8149" s="5">
        <f t="shared" si="510"/>
        <v>10000</v>
      </c>
      <c r="F8149" s="10">
        <f t="shared" si="508"/>
        <v>4029.8810386631308</v>
      </c>
      <c r="G8149" s="10">
        <f>IF(F8149&gt;0,MIN('Hourly Model'!$E$8*1000-E8149,F8149),MAX(-E8149,F8149))</f>
        <v>0</v>
      </c>
      <c r="I8149" s="10">
        <f t="shared" si="511"/>
        <v>0</v>
      </c>
    </row>
    <row r="8150" spans="1:9" x14ac:dyDescent="0.2">
      <c r="A8150" s="11">
        <f t="shared" si="509"/>
        <v>43805.499999980238</v>
      </c>
      <c r="B8150" s="5">
        <f>'Load Profile'!E8153</f>
        <v>1230.7804147882011</v>
      </c>
      <c r="C8150" s="5">
        <f>'Solar Output'!E8154</f>
        <v>2204.8397999999997</v>
      </c>
      <c r="D8150" s="5">
        <f>'Wind Output'!E8157</f>
        <v>1666.6666666666667</v>
      </c>
      <c r="E8150" s="5">
        <f t="shared" si="510"/>
        <v>10000</v>
      </c>
      <c r="F8150" s="10">
        <f t="shared" si="508"/>
        <v>2640.7260518784656</v>
      </c>
      <c r="G8150" s="10">
        <f>IF(F8150&gt;0,MIN('Hourly Model'!$E$8*1000-E8150,F8150),MAX(-E8150,F8150))</f>
        <v>0</v>
      </c>
      <c r="I8150" s="10">
        <f t="shared" si="511"/>
        <v>0</v>
      </c>
    </row>
    <row r="8151" spans="1:9" x14ac:dyDescent="0.2">
      <c r="A8151" s="11">
        <f t="shared" si="509"/>
        <v>43805.541666646903</v>
      </c>
      <c r="B8151" s="5">
        <f>'Load Profile'!E8154</f>
        <v>1213.7822087531754</v>
      </c>
      <c r="C8151" s="5">
        <f>'Solar Output'!E8155</f>
        <v>270.72379999999998</v>
      </c>
      <c r="D8151" s="5">
        <f>'Wind Output'!E8158</f>
        <v>1666.6666666666667</v>
      </c>
      <c r="E8151" s="5">
        <f t="shared" si="510"/>
        <v>10000</v>
      </c>
      <c r="F8151" s="10">
        <f t="shared" si="508"/>
        <v>723.60825791349134</v>
      </c>
      <c r="G8151" s="10">
        <f>IF(F8151&gt;0,MIN('Hourly Model'!$E$8*1000-E8151,F8151),MAX(-E8151,F8151))</f>
        <v>0</v>
      </c>
      <c r="I8151" s="10">
        <f t="shared" si="511"/>
        <v>0</v>
      </c>
    </row>
    <row r="8152" spans="1:9" x14ac:dyDescent="0.2">
      <c r="A8152" s="11">
        <f t="shared" si="509"/>
        <v>43805.583333313567</v>
      </c>
      <c r="B8152" s="5">
        <f>'Load Profile'!E8155</f>
        <v>1221.9300112931653</v>
      </c>
      <c r="C8152" s="5">
        <f>'Solar Output'!E8156</f>
        <v>689.78149999999994</v>
      </c>
      <c r="D8152" s="5">
        <f>'Wind Output'!E8159</f>
        <v>1666.6666666666667</v>
      </c>
      <c r="E8152" s="5">
        <f t="shared" si="510"/>
        <v>10000</v>
      </c>
      <c r="F8152" s="10">
        <f t="shared" si="508"/>
        <v>1134.5181553735013</v>
      </c>
      <c r="G8152" s="10">
        <f>IF(F8152&gt;0,MIN('Hourly Model'!$E$8*1000-E8152,F8152),MAX(-E8152,F8152))</f>
        <v>0</v>
      </c>
      <c r="I8152" s="10">
        <f t="shared" si="511"/>
        <v>0</v>
      </c>
    </row>
    <row r="8153" spans="1:9" x14ac:dyDescent="0.2">
      <c r="A8153" s="11">
        <f t="shared" si="509"/>
        <v>43805.624999980231</v>
      </c>
      <c r="B8153" s="5">
        <f>'Load Profile'!E8156</f>
        <v>1344.3022507052528</v>
      </c>
      <c r="C8153" s="5">
        <f>'Solar Output'!E8157</f>
        <v>148.33619999999999</v>
      </c>
      <c r="D8153" s="5">
        <f>'Wind Output'!E8160</f>
        <v>2773.3333333333335</v>
      </c>
      <c r="E8153" s="5">
        <f t="shared" si="510"/>
        <v>10000</v>
      </c>
      <c r="F8153" s="10">
        <f t="shared" si="508"/>
        <v>1577.3672826280808</v>
      </c>
      <c r="G8153" s="10">
        <f>IF(F8153&gt;0,MIN('Hourly Model'!$E$8*1000-E8153,F8153),MAX(-E8153,F8153))</f>
        <v>0</v>
      </c>
      <c r="I8153" s="10">
        <f t="shared" si="511"/>
        <v>0</v>
      </c>
    </row>
    <row r="8154" spans="1:9" x14ac:dyDescent="0.2">
      <c r="A8154" s="11">
        <f t="shared" si="509"/>
        <v>43805.666666646895</v>
      </c>
      <c r="B8154" s="5">
        <f>'Load Profile'!E8157</f>
        <v>1703.0283063014203</v>
      </c>
      <c r="C8154" s="5">
        <f>'Solar Output'!E8158</f>
        <v>0</v>
      </c>
      <c r="D8154" s="5">
        <f>'Wind Output'!E8161</f>
        <v>2773.3333333333335</v>
      </c>
      <c r="E8154" s="5">
        <f t="shared" si="510"/>
        <v>10000</v>
      </c>
      <c r="F8154" s="10">
        <f t="shared" si="508"/>
        <v>1070.3050270319131</v>
      </c>
      <c r="G8154" s="10">
        <f>IF(F8154&gt;0,MIN('Hourly Model'!$E$8*1000-E8154,F8154),MAX(-E8154,F8154))</f>
        <v>0</v>
      </c>
      <c r="I8154" s="10">
        <f t="shared" si="511"/>
        <v>0</v>
      </c>
    </row>
    <row r="8155" spans="1:9" x14ac:dyDescent="0.2">
      <c r="A8155" s="11">
        <f t="shared" si="509"/>
        <v>43805.70833331356</v>
      </c>
      <c r="B8155" s="5">
        <f>'Load Profile'!E8158</f>
        <v>2280.3839043371158</v>
      </c>
      <c r="C8155" s="5">
        <f>'Solar Output'!E8159</f>
        <v>0</v>
      </c>
      <c r="D8155" s="5">
        <f>'Wind Output'!E8162</f>
        <v>2773.3333333333335</v>
      </c>
      <c r="E8155" s="5">
        <f t="shared" si="510"/>
        <v>10000</v>
      </c>
      <c r="F8155" s="10">
        <f t="shared" si="508"/>
        <v>492.94942899621765</v>
      </c>
      <c r="G8155" s="10">
        <f>IF(F8155&gt;0,MIN('Hourly Model'!$E$8*1000-E8155,F8155),MAX(-E8155,F8155))</f>
        <v>0</v>
      </c>
      <c r="I8155" s="10">
        <f t="shared" si="511"/>
        <v>0</v>
      </c>
    </row>
    <row r="8156" spans="1:9" x14ac:dyDescent="0.2">
      <c r="A8156" s="11">
        <f t="shared" si="509"/>
        <v>43805.749999980224</v>
      </c>
      <c r="B8156" s="5">
        <f>'Load Profile'!E8159</f>
        <v>2565.3700904423031</v>
      </c>
      <c r="C8156" s="5">
        <f>'Solar Output'!E8160</f>
        <v>0</v>
      </c>
      <c r="D8156" s="5">
        <f>'Wind Output'!E8163</f>
        <v>873.33333333333337</v>
      </c>
      <c r="E8156" s="5">
        <f t="shared" si="510"/>
        <v>10000</v>
      </c>
      <c r="F8156" s="10">
        <f t="shared" si="508"/>
        <v>-1692.0367571089696</v>
      </c>
      <c r="G8156" s="10">
        <f>IF(F8156&gt;0,MIN('Hourly Model'!$E$8*1000-E8156,F8156),MAX(-E8156,F8156))</f>
        <v>-1692.0367571089696</v>
      </c>
      <c r="I8156" s="10">
        <f t="shared" si="511"/>
        <v>0</v>
      </c>
    </row>
    <row r="8157" spans="1:9" x14ac:dyDescent="0.2">
      <c r="A8157" s="11">
        <f t="shared" si="509"/>
        <v>43805.791666646888</v>
      </c>
      <c r="B8157" s="5">
        <f>'Load Profile'!E8160</f>
        <v>2378.1976341678092</v>
      </c>
      <c r="C8157" s="5">
        <f>'Solar Output'!E8161</f>
        <v>0</v>
      </c>
      <c r="D8157" s="5">
        <f>'Wind Output'!E8164</f>
        <v>286.66666666666669</v>
      </c>
      <c r="E8157" s="5">
        <f t="shared" si="510"/>
        <v>8307.9632428910299</v>
      </c>
      <c r="F8157" s="10">
        <f t="shared" si="508"/>
        <v>-2091.5309675011426</v>
      </c>
      <c r="G8157" s="10">
        <f>IF(F8157&gt;0,MIN('Hourly Model'!$E$8*1000-E8157,F8157),MAX(-E8157,F8157))</f>
        <v>-2091.5309675011426</v>
      </c>
      <c r="I8157" s="10">
        <f t="shared" si="511"/>
        <v>0</v>
      </c>
    </row>
    <row r="8158" spans="1:9" x14ac:dyDescent="0.2">
      <c r="A8158" s="11">
        <f t="shared" si="509"/>
        <v>43805.833333313552</v>
      </c>
      <c r="B8158" s="5">
        <f>'Load Profile'!E8161</f>
        <v>2264.1810986459377</v>
      </c>
      <c r="C8158" s="5">
        <f>'Solar Output'!E8162</f>
        <v>0</v>
      </c>
      <c r="D8158" s="5">
        <f>'Wind Output'!E8165</f>
        <v>873.33333333333337</v>
      </c>
      <c r="E8158" s="5">
        <f t="shared" si="510"/>
        <v>6216.4322753898869</v>
      </c>
      <c r="F8158" s="10">
        <f t="shared" si="508"/>
        <v>-1390.8477653126042</v>
      </c>
      <c r="G8158" s="10">
        <f>IF(F8158&gt;0,MIN('Hourly Model'!$E$8*1000-E8158,F8158),MAX(-E8158,F8158))</f>
        <v>-1390.8477653126042</v>
      </c>
      <c r="I8158" s="10">
        <f t="shared" si="511"/>
        <v>0</v>
      </c>
    </row>
    <row r="8159" spans="1:9" x14ac:dyDescent="0.2">
      <c r="A8159" s="11">
        <f t="shared" si="509"/>
        <v>43805.874999980217</v>
      </c>
      <c r="B8159" s="5">
        <f>'Load Profile'!E8162</f>
        <v>2085.4675034286411</v>
      </c>
      <c r="C8159" s="5">
        <f>'Solar Output'!E8163</f>
        <v>0</v>
      </c>
      <c r="D8159" s="5">
        <f>'Wind Output'!E8166</f>
        <v>873.33333333333337</v>
      </c>
      <c r="E8159" s="5">
        <f t="shared" si="510"/>
        <v>4825.5845100772822</v>
      </c>
      <c r="F8159" s="10">
        <f t="shared" si="508"/>
        <v>-1212.1341700953076</v>
      </c>
      <c r="G8159" s="10">
        <f>IF(F8159&gt;0,MIN('Hourly Model'!$E$8*1000-E8159,F8159),MAX(-E8159,F8159))</f>
        <v>-1212.1341700953076</v>
      </c>
      <c r="I8159" s="10">
        <f t="shared" si="511"/>
        <v>0</v>
      </c>
    </row>
    <row r="8160" spans="1:9" x14ac:dyDescent="0.2">
      <c r="A8160" s="11">
        <f t="shared" si="509"/>
        <v>43805.916666646881</v>
      </c>
      <c r="B8160" s="5">
        <f>'Load Profile'!E8163</f>
        <v>1730.1695194925223</v>
      </c>
      <c r="C8160" s="5">
        <f>'Solar Output'!E8164</f>
        <v>0</v>
      </c>
      <c r="D8160" s="5">
        <f>'Wind Output'!E8167</f>
        <v>873.33333333333337</v>
      </c>
      <c r="E8160" s="5">
        <f t="shared" si="510"/>
        <v>3613.4503399819746</v>
      </c>
      <c r="F8160" s="10">
        <f t="shared" si="508"/>
        <v>-856.83618615918897</v>
      </c>
      <c r="G8160" s="10">
        <f>IF(F8160&gt;0,MIN('Hourly Model'!$E$8*1000-E8160,F8160),MAX(-E8160,F8160))</f>
        <v>-856.83618615918897</v>
      </c>
      <c r="I8160" s="10">
        <f t="shared" si="511"/>
        <v>0</v>
      </c>
    </row>
    <row r="8161" spans="1:9" x14ac:dyDescent="0.2">
      <c r="A8161" s="11">
        <f t="shared" si="509"/>
        <v>43805.958333313545</v>
      </c>
      <c r="B8161" s="5">
        <f>'Load Profile'!E8164</f>
        <v>1400.1032529979054</v>
      </c>
      <c r="C8161" s="5">
        <f>'Solar Output'!E8165</f>
        <v>0</v>
      </c>
      <c r="D8161" s="5">
        <f>'Wind Output'!E8168</f>
        <v>1666.6666666666667</v>
      </c>
      <c r="E8161" s="5">
        <f t="shared" si="510"/>
        <v>2756.6141538227857</v>
      </c>
      <c r="F8161" s="10">
        <f t="shared" si="508"/>
        <v>266.56341366876131</v>
      </c>
      <c r="G8161" s="10">
        <f>IF(F8161&gt;0,MIN('Hourly Model'!$E$8*1000-E8161,F8161),MAX(-E8161,F8161))</f>
        <v>266.56341366876131</v>
      </c>
      <c r="I8161" s="10">
        <f t="shared" si="511"/>
        <v>0</v>
      </c>
    </row>
    <row r="8162" spans="1:9" x14ac:dyDescent="0.2">
      <c r="A8162" s="11">
        <f t="shared" si="509"/>
        <v>43805.999999980209</v>
      </c>
      <c r="B8162" s="5">
        <f>'Load Profile'!E8165</f>
        <v>1052.9476746366763</v>
      </c>
      <c r="C8162" s="5">
        <f>'Solar Output'!E8166</f>
        <v>0</v>
      </c>
      <c r="D8162" s="5">
        <f>'Wind Output'!E8169</f>
        <v>2773.3333333333335</v>
      </c>
      <c r="E8162" s="5">
        <f t="shared" si="510"/>
        <v>3023.1775674915471</v>
      </c>
      <c r="F8162" s="10">
        <f t="shared" si="508"/>
        <v>1720.3856586966572</v>
      </c>
      <c r="G8162" s="10">
        <f>IF(F8162&gt;0,MIN('Hourly Model'!$E$8*1000-E8162,F8162),MAX(-E8162,F8162))</f>
        <v>1720.3856586966572</v>
      </c>
      <c r="I8162" s="10">
        <f t="shared" si="511"/>
        <v>0</v>
      </c>
    </row>
    <row r="8163" spans="1:9" x14ac:dyDescent="0.2">
      <c r="A8163" s="11">
        <f t="shared" si="509"/>
        <v>43806.041666646874</v>
      </c>
      <c r="B8163" s="5">
        <f>'Load Profile'!E8166</f>
        <v>925.33250392536434</v>
      </c>
      <c r="C8163" s="5">
        <f>'Solar Output'!E8167</f>
        <v>0</v>
      </c>
      <c r="D8163" s="5">
        <f>'Wind Output'!E8170</f>
        <v>2773.3333333333335</v>
      </c>
      <c r="E8163" s="5">
        <f t="shared" si="510"/>
        <v>4743.5632261882038</v>
      </c>
      <c r="F8163" s="10">
        <f t="shared" si="508"/>
        <v>1848.0008294079691</v>
      </c>
      <c r="G8163" s="10">
        <f>IF(F8163&gt;0,MIN('Hourly Model'!$E$8*1000-E8163,F8163),MAX(-E8163,F8163))</f>
        <v>1848.0008294079691</v>
      </c>
      <c r="I8163" s="10">
        <f t="shared" si="511"/>
        <v>0</v>
      </c>
    </row>
    <row r="8164" spans="1:9" x14ac:dyDescent="0.2">
      <c r="A8164" s="11">
        <f t="shared" si="509"/>
        <v>43806.083333313538</v>
      </c>
      <c r="B8164" s="5">
        <f>'Load Profile'!E8167</f>
        <v>858.13190387697762</v>
      </c>
      <c r="C8164" s="5">
        <f>'Solar Output'!E8168</f>
        <v>0</v>
      </c>
      <c r="D8164" s="5">
        <f>'Wind Output'!E8171</f>
        <v>2773.3333333333335</v>
      </c>
      <c r="E8164" s="5">
        <f t="shared" si="510"/>
        <v>6591.5640555961727</v>
      </c>
      <c r="F8164" s="10">
        <f t="shared" si="508"/>
        <v>1915.201429456356</v>
      </c>
      <c r="G8164" s="10">
        <f>IF(F8164&gt;0,MIN('Hourly Model'!$E$8*1000-E8164,F8164),MAX(-E8164,F8164))</f>
        <v>1915.201429456356</v>
      </c>
      <c r="I8164" s="10">
        <f t="shared" si="511"/>
        <v>0</v>
      </c>
    </row>
    <row r="8165" spans="1:9" x14ac:dyDescent="0.2">
      <c r="A8165" s="11">
        <f t="shared" si="509"/>
        <v>43806.124999980202</v>
      </c>
      <c r="B8165" s="5">
        <f>'Load Profile'!E8168</f>
        <v>845.78501056407674</v>
      </c>
      <c r="C8165" s="5">
        <f>'Solar Output'!E8169</f>
        <v>0</v>
      </c>
      <c r="D8165" s="5">
        <f>'Wind Output'!E8172</f>
        <v>2773.3333333333335</v>
      </c>
      <c r="E8165" s="5">
        <f t="shared" si="510"/>
        <v>8506.7654850525287</v>
      </c>
      <c r="F8165" s="10">
        <f t="shared" si="508"/>
        <v>1927.5483227692566</v>
      </c>
      <c r="G8165" s="10">
        <f>IF(F8165&gt;0,MIN('Hourly Model'!$E$8*1000-E8165,F8165),MAX(-E8165,F8165))</f>
        <v>1493.2345149474713</v>
      </c>
      <c r="I8165" s="10">
        <f t="shared" si="511"/>
        <v>0</v>
      </c>
    </row>
    <row r="8166" spans="1:9" x14ac:dyDescent="0.2">
      <c r="A8166" s="11">
        <f t="shared" si="509"/>
        <v>43806.166666646866</v>
      </c>
      <c r="B8166" s="5">
        <f>'Load Profile'!E8169</f>
        <v>843.98040882093608</v>
      </c>
      <c r="C8166" s="5">
        <f>'Solar Output'!E8170</f>
        <v>0</v>
      </c>
      <c r="D8166" s="5">
        <f>'Wind Output'!E8173</f>
        <v>2773.3333333333335</v>
      </c>
      <c r="E8166" s="5">
        <f t="shared" si="510"/>
        <v>10000</v>
      </c>
      <c r="F8166" s="10">
        <f t="shared" si="508"/>
        <v>1929.3529245123973</v>
      </c>
      <c r="G8166" s="10">
        <f>IF(F8166&gt;0,MIN('Hourly Model'!$E$8*1000-E8166,F8166),MAX(-E8166,F8166))</f>
        <v>0</v>
      </c>
      <c r="I8166" s="10">
        <f t="shared" si="511"/>
        <v>0</v>
      </c>
    </row>
    <row r="8167" spans="1:9" x14ac:dyDescent="0.2">
      <c r="A8167" s="11">
        <f t="shared" si="509"/>
        <v>43806.208333313531</v>
      </c>
      <c r="B8167" s="5">
        <f>'Load Profile'!E8170</f>
        <v>913.87094261782306</v>
      </c>
      <c r="C8167" s="5">
        <f>'Solar Output'!E8171</f>
        <v>0</v>
      </c>
      <c r="D8167" s="5">
        <f>'Wind Output'!E8174</f>
        <v>1666.6666666666667</v>
      </c>
      <c r="E8167" s="5">
        <f t="shared" si="510"/>
        <v>10000</v>
      </c>
      <c r="F8167" s="10">
        <f t="shared" si="508"/>
        <v>752.79572404884368</v>
      </c>
      <c r="G8167" s="10">
        <f>IF(F8167&gt;0,MIN('Hourly Model'!$E$8*1000-E8167,F8167),MAX(-E8167,F8167))</f>
        <v>0</v>
      </c>
      <c r="I8167" s="10">
        <f t="shared" si="511"/>
        <v>0</v>
      </c>
    </row>
    <row r="8168" spans="1:9" x14ac:dyDescent="0.2">
      <c r="A8168" s="11">
        <f t="shared" si="509"/>
        <v>43806.249999980195</v>
      </c>
      <c r="B8168" s="5">
        <f>'Load Profile'!E8171</f>
        <v>1133.4077933536651</v>
      </c>
      <c r="C8168" s="5">
        <f>'Solar Output'!E8172</f>
        <v>0</v>
      </c>
      <c r="D8168" s="5">
        <f>'Wind Output'!E8175</f>
        <v>873.33333333333337</v>
      </c>
      <c r="E8168" s="5">
        <f t="shared" si="510"/>
        <v>10000</v>
      </c>
      <c r="F8168" s="10">
        <f t="shared" si="508"/>
        <v>-260.07446002033168</v>
      </c>
      <c r="G8168" s="10">
        <f>IF(F8168&gt;0,MIN('Hourly Model'!$E$8*1000-E8168,F8168),MAX(-E8168,F8168))</f>
        <v>-260.07446002033168</v>
      </c>
      <c r="I8168" s="10">
        <f t="shared" si="511"/>
        <v>0</v>
      </c>
    </row>
    <row r="8169" spans="1:9" x14ac:dyDescent="0.2">
      <c r="A8169" s="11">
        <f t="shared" si="509"/>
        <v>43806.291666646859</v>
      </c>
      <c r="B8169" s="5">
        <f>'Load Profile'!E8172</f>
        <v>1477.7877346489156</v>
      </c>
      <c r="C8169" s="5">
        <f>'Solar Output'!E8173</f>
        <v>161.84985</v>
      </c>
      <c r="D8169" s="5">
        <f>'Wind Output'!E8176</f>
        <v>873.33333333333337</v>
      </c>
      <c r="E8169" s="5">
        <f t="shared" si="510"/>
        <v>9739.9255399796675</v>
      </c>
      <c r="F8169" s="10">
        <f t="shared" si="508"/>
        <v>-442.60455131558228</v>
      </c>
      <c r="G8169" s="10">
        <f>IF(F8169&gt;0,MIN('Hourly Model'!$E$8*1000-E8169,F8169),MAX(-E8169,F8169))</f>
        <v>-442.60455131558228</v>
      </c>
      <c r="I8169" s="10">
        <f t="shared" si="511"/>
        <v>0</v>
      </c>
    </row>
    <row r="8170" spans="1:9" x14ac:dyDescent="0.2">
      <c r="A8170" s="11">
        <f t="shared" si="509"/>
        <v>43806.333333313523</v>
      </c>
      <c r="B8170" s="5">
        <f>'Load Profile'!E8173</f>
        <v>1420.4065813245604</v>
      </c>
      <c r="C8170" s="5">
        <f>'Solar Output'!E8174</f>
        <v>441.64369999999997</v>
      </c>
      <c r="D8170" s="5">
        <f>'Wind Output'!E8177</f>
        <v>1666.6666666666667</v>
      </c>
      <c r="E8170" s="5">
        <f t="shared" si="510"/>
        <v>9297.3209886640852</v>
      </c>
      <c r="F8170" s="10">
        <f t="shared" si="508"/>
        <v>687.90378534210618</v>
      </c>
      <c r="G8170" s="10">
        <f>IF(F8170&gt;0,MIN('Hourly Model'!$E$8*1000-E8170,F8170),MAX(-E8170,F8170))</f>
        <v>687.90378534210618</v>
      </c>
      <c r="I8170" s="10">
        <f t="shared" si="511"/>
        <v>0</v>
      </c>
    </row>
    <row r="8171" spans="1:9" x14ac:dyDescent="0.2">
      <c r="A8171" s="11">
        <f t="shared" si="509"/>
        <v>43806.374999980188</v>
      </c>
      <c r="B8171" s="5">
        <f>'Load Profile'!E8174</f>
        <v>1239.1890151512885</v>
      </c>
      <c r="C8171" s="5">
        <f>'Solar Output'!E8175</f>
        <v>294.26774999999998</v>
      </c>
      <c r="D8171" s="5">
        <f>'Wind Output'!E8178</f>
        <v>1666.6666666666667</v>
      </c>
      <c r="E8171" s="5">
        <f t="shared" si="510"/>
        <v>9985.2247740061921</v>
      </c>
      <c r="F8171" s="10">
        <f t="shared" si="508"/>
        <v>721.74540151537826</v>
      </c>
      <c r="G8171" s="10">
        <f>IF(F8171&gt;0,MIN('Hourly Model'!$E$8*1000-E8171,F8171),MAX(-E8171,F8171))</f>
        <v>14.775225993807908</v>
      </c>
      <c r="I8171" s="10">
        <f t="shared" si="511"/>
        <v>0</v>
      </c>
    </row>
    <row r="8172" spans="1:9" x14ac:dyDescent="0.2">
      <c r="A8172" s="11">
        <f t="shared" si="509"/>
        <v>43806.416666646852</v>
      </c>
      <c r="B8172" s="5">
        <f>'Load Profile'!E8175</f>
        <v>1258.8930828071398</v>
      </c>
      <c r="C8172" s="5">
        <f>'Solar Output'!E8176</f>
        <v>490.69119999999992</v>
      </c>
      <c r="D8172" s="5">
        <f>'Wind Output'!E8179</f>
        <v>1666.6666666666667</v>
      </c>
      <c r="E8172" s="5">
        <f t="shared" si="510"/>
        <v>10000</v>
      </c>
      <c r="F8172" s="10">
        <f t="shared" si="508"/>
        <v>898.46478385952696</v>
      </c>
      <c r="G8172" s="10">
        <f>IF(F8172&gt;0,MIN('Hourly Model'!$E$8*1000-E8172,F8172),MAX(-E8172,F8172))</f>
        <v>0</v>
      </c>
      <c r="I8172" s="10">
        <f t="shared" si="511"/>
        <v>0</v>
      </c>
    </row>
    <row r="8173" spans="1:9" x14ac:dyDescent="0.2">
      <c r="A8173" s="11">
        <f t="shared" si="509"/>
        <v>43806.458333313516</v>
      </c>
      <c r="B8173" s="5">
        <f>'Load Profile'!E8176</f>
        <v>1210.6445599596916</v>
      </c>
      <c r="C8173" s="5">
        <f>'Solar Output'!E8177</f>
        <v>1618.6134999999999</v>
      </c>
      <c r="D8173" s="5">
        <f>'Wind Output'!E8180</f>
        <v>4266.666666666667</v>
      </c>
      <c r="E8173" s="5">
        <f t="shared" si="510"/>
        <v>10000</v>
      </c>
      <c r="F8173" s="10">
        <f t="shared" si="508"/>
        <v>4674.6356067069755</v>
      </c>
      <c r="G8173" s="10">
        <f>IF(F8173&gt;0,MIN('Hourly Model'!$E$8*1000-E8173,F8173),MAX(-E8173,F8173))</f>
        <v>0</v>
      </c>
      <c r="I8173" s="10">
        <f t="shared" si="511"/>
        <v>0</v>
      </c>
    </row>
    <row r="8174" spans="1:9" x14ac:dyDescent="0.2">
      <c r="A8174" s="11">
        <f t="shared" si="509"/>
        <v>43806.49999998018</v>
      </c>
      <c r="B8174" s="5">
        <f>'Load Profile'!E8177</f>
        <v>1183.7163532060997</v>
      </c>
      <c r="C8174" s="5">
        <f>'Solar Output'!E8178</f>
        <v>1486.8488</v>
      </c>
      <c r="D8174" s="5">
        <f>'Wind Output'!E8181</f>
        <v>873.33333333333337</v>
      </c>
      <c r="E8174" s="5">
        <f t="shared" si="510"/>
        <v>10000</v>
      </c>
      <c r="F8174" s="10">
        <f t="shared" si="508"/>
        <v>1176.4657801272335</v>
      </c>
      <c r="G8174" s="10">
        <f>IF(F8174&gt;0,MIN('Hourly Model'!$E$8*1000-E8174,F8174),MAX(-E8174,F8174))</f>
        <v>0</v>
      </c>
      <c r="I8174" s="10">
        <f t="shared" si="511"/>
        <v>0</v>
      </c>
    </row>
    <row r="8175" spans="1:9" x14ac:dyDescent="0.2">
      <c r="A8175" s="11">
        <f t="shared" si="509"/>
        <v>43806.541666646845</v>
      </c>
      <c r="B8175" s="5">
        <f>'Load Profile'!E8178</f>
        <v>1172.8769599838454</v>
      </c>
      <c r="C8175" s="5">
        <f>'Solar Output'!E8179</f>
        <v>2476.0328</v>
      </c>
      <c r="D8175" s="5">
        <f>'Wind Output'!E8182</f>
        <v>1666.6666666666667</v>
      </c>
      <c r="E8175" s="5">
        <f t="shared" si="510"/>
        <v>10000</v>
      </c>
      <c r="F8175" s="10">
        <f t="shared" si="508"/>
        <v>2969.8225066828218</v>
      </c>
      <c r="G8175" s="10">
        <f>IF(F8175&gt;0,MIN('Hourly Model'!$E$8*1000-E8175,F8175),MAX(-E8175,F8175))</f>
        <v>0</v>
      </c>
      <c r="I8175" s="10">
        <f t="shared" si="511"/>
        <v>0</v>
      </c>
    </row>
    <row r="8176" spans="1:9" x14ac:dyDescent="0.2">
      <c r="A8176" s="11">
        <f t="shared" si="509"/>
        <v>43806.583333313509</v>
      </c>
      <c r="B8176" s="5">
        <f>'Load Profile'!E8179</f>
        <v>1186.3329024346974</v>
      </c>
      <c r="C8176" s="5">
        <f>'Solar Output'!E8180</f>
        <v>457.03300000000002</v>
      </c>
      <c r="D8176" s="5">
        <f>'Wind Output'!E8183</f>
        <v>2773.3333333333335</v>
      </c>
      <c r="E8176" s="5">
        <f t="shared" si="510"/>
        <v>10000</v>
      </c>
      <c r="F8176" s="10">
        <f t="shared" si="508"/>
        <v>2044.033430898636</v>
      </c>
      <c r="G8176" s="10">
        <f>IF(F8176&gt;0,MIN('Hourly Model'!$E$8*1000-E8176,F8176),MAX(-E8176,F8176))</f>
        <v>0</v>
      </c>
      <c r="I8176" s="10">
        <f t="shared" si="511"/>
        <v>0</v>
      </c>
    </row>
    <row r="8177" spans="1:9" x14ac:dyDescent="0.2">
      <c r="A8177" s="11">
        <f t="shared" si="509"/>
        <v>43806.624999980173</v>
      </c>
      <c r="B8177" s="5">
        <f>'Load Profile'!E8180</f>
        <v>1298.7108458832845</v>
      </c>
      <c r="C8177" s="5">
        <f>'Solar Output'!E8181</f>
        <v>1135.14545</v>
      </c>
      <c r="D8177" s="5">
        <f>'Wind Output'!E8184</f>
        <v>286.66666666666669</v>
      </c>
      <c r="E8177" s="5">
        <f t="shared" si="510"/>
        <v>10000</v>
      </c>
      <c r="F8177" s="10">
        <f t="shared" si="508"/>
        <v>123.10127078338223</v>
      </c>
      <c r="G8177" s="10">
        <f>IF(F8177&gt;0,MIN('Hourly Model'!$E$8*1000-E8177,F8177),MAX(-E8177,F8177))</f>
        <v>0</v>
      </c>
      <c r="I8177" s="10">
        <f t="shared" si="511"/>
        <v>0</v>
      </c>
    </row>
    <row r="8178" spans="1:9" x14ac:dyDescent="0.2">
      <c r="A8178" s="11">
        <f t="shared" si="509"/>
        <v>43806.666666646837</v>
      </c>
      <c r="B8178" s="5">
        <f>'Load Profile'!E8181</f>
        <v>1655.664592742786</v>
      </c>
      <c r="C8178" s="5">
        <f>'Solar Output'!E8182</f>
        <v>0</v>
      </c>
      <c r="D8178" s="5">
        <f>'Wind Output'!E8185</f>
        <v>286.66666666666669</v>
      </c>
      <c r="E8178" s="5">
        <f t="shared" si="510"/>
        <v>10000</v>
      </c>
      <c r="F8178" s="10">
        <f t="shared" si="508"/>
        <v>-1368.9979260761193</v>
      </c>
      <c r="G8178" s="10">
        <f>IF(F8178&gt;0,MIN('Hourly Model'!$E$8*1000-E8178,F8178),MAX(-E8178,F8178))</f>
        <v>-1368.9979260761193</v>
      </c>
      <c r="I8178" s="10">
        <f t="shared" si="511"/>
        <v>0</v>
      </c>
    </row>
    <row r="8179" spans="1:9" x14ac:dyDescent="0.2">
      <c r="A8179" s="11">
        <f t="shared" si="509"/>
        <v>43806.708333313501</v>
      </c>
      <c r="B8179" s="5">
        <f>'Load Profile'!E8182</f>
        <v>2270.7346978465762</v>
      </c>
      <c r="C8179" s="5">
        <f>'Solar Output'!E8183</f>
        <v>0</v>
      </c>
      <c r="D8179" s="5">
        <f>'Wind Output'!E8186</f>
        <v>286.66666666666669</v>
      </c>
      <c r="E8179" s="5">
        <f t="shared" si="510"/>
        <v>8631.0020739238807</v>
      </c>
      <c r="F8179" s="10">
        <f t="shared" si="508"/>
        <v>-1984.0680311799094</v>
      </c>
      <c r="G8179" s="10">
        <f>IF(F8179&gt;0,MIN('Hourly Model'!$E$8*1000-E8179,F8179),MAX(-E8179,F8179))</f>
        <v>-1984.0680311799094</v>
      </c>
      <c r="I8179" s="10">
        <f t="shared" si="511"/>
        <v>0</v>
      </c>
    </row>
    <row r="8180" spans="1:9" x14ac:dyDescent="0.2">
      <c r="A8180" s="11">
        <f t="shared" si="509"/>
        <v>43806.749999980166</v>
      </c>
      <c r="B8180" s="5">
        <f>'Load Profile'!E8183</f>
        <v>2538.8735609910123</v>
      </c>
      <c r="C8180" s="5">
        <f>'Solar Output'!E8184</f>
        <v>0</v>
      </c>
      <c r="D8180" s="5">
        <f>'Wind Output'!E8187</f>
        <v>0</v>
      </c>
      <c r="E8180" s="5">
        <f t="shared" si="510"/>
        <v>6646.9340427439711</v>
      </c>
      <c r="F8180" s="10">
        <f t="shared" si="508"/>
        <v>-2538.8735609910123</v>
      </c>
      <c r="G8180" s="10">
        <f>IF(F8180&gt;0,MIN('Hourly Model'!$E$8*1000-E8180,F8180),MAX(-E8180,F8180))</f>
        <v>-2538.8735609910123</v>
      </c>
      <c r="I8180" s="10">
        <f t="shared" si="511"/>
        <v>0</v>
      </c>
    </row>
    <row r="8181" spans="1:9" x14ac:dyDescent="0.2">
      <c r="A8181" s="11">
        <f t="shared" si="509"/>
        <v>43806.79166664683</v>
      </c>
      <c r="B8181" s="5">
        <f>'Load Profile'!E8184</f>
        <v>2357.9756409796005</v>
      </c>
      <c r="C8181" s="5">
        <f>'Solar Output'!E8185</f>
        <v>0</v>
      </c>
      <c r="D8181" s="5">
        <f>'Wind Output'!E8188</f>
        <v>0</v>
      </c>
      <c r="E8181" s="5">
        <f t="shared" si="510"/>
        <v>4108.0604817529584</v>
      </c>
      <c r="F8181" s="10">
        <f t="shared" si="508"/>
        <v>-2357.9756409796005</v>
      </c>
      <c r="G8181" s="10">
        <f>IF(F8181&gt;0,MIN('Hourly Model'!$E$8*1000-E8181,F8181),MAX(-E8181,F8181))</f>
        <v>-2357.9756409796005</v>
      </c>
      <c r="I8181" s="10">
        <f t="shared" si="511"/>
        <v>0</v>
      </c>
    </row>
    <row r="8182" spans="1:9" x14ac:dyDescent="0.2">
      <c r="A8182" s="11">
        <f t="shared" si="509"/>
        <v>43806.833333313494</v>
      </c>
      <c r="B8182" s="5">
        <f>'Load Profile'!E8185</f>
        <v>2245.8629545368722</v>
      </c>
      <c r="C8182" s="5">
        <f>'Solar Output'!E8186</f>
        <v>0</v>
      </c>
      <c r="D8182" s="5">
        <f>'Wind Output'!E8189</f>
        <v>2773.3333333333335</v>
      </c>
      <c r="E8182" s="5">
        <f t="shared" si="510"/>
        <v>1750.0848407733579</v>
      </c>
      <c r="F8182" s="10">
        <f t="shared" si="508"/>
        <v>527.47037879646132</v>
      </c>
      <c r="G8182" s="10">
        <f>IF(F8182&gt;0,MIN('Hourly Model'!$E$8*1000-E8182,F8182),MAX(-E8182,F8182))</f>
        <v>527.47037879646132</v>
      </c>
      <c r="I8182" s="10">
        <f t="shared" si="511"/>
        <v>0</v>
      </c>
    </row>
    <row r="8183" spans="1:9" x14ac:dyDescent="0.2">
      <c r="A8183" s="11">
        <f t="shared" si="509"/>
        <v>43806.874999980158</v>
      </c>
      <c r="B8183" s="5">
        <f>'Load Profile'!E8186</f>
        <v>2069.6023781750541</v>
      </c>
      <c r="C8183" s="5">
        <f>'Solar Output'!E8187</f>
        <v>0</v>
      </c>
      <c r="D8183" s="5">
        <f>'Wind Output'!E8190</f>
        <v>2773.3333333333335</v>
      </c>
      <c r="E8183" s="5">
        <f t="shared" si="510"/>
        <v>2277.5552195698192</v>
      </c>
      <c r="F8183" s="10">
        <f t="shared" si="508"/>
        <v>703.73095515827936</v>
      </c>
      <c r="G8183" s="10">
        <f>IF(F8183&gt;0,MIN('Hourly Model'!$E$8*1000-E8183,F8183),MAX(-E8183,F8183))</f>
        <v>703.73095515827936</v>
      </c>
      <c r="I8183" s="10">
        <f t="shared" si="511"/>
        <v>0</v>
      </c>
    </row>
    <row r="8184" spans="1:9" x14ac:dyDescent="0.2">
      <c r="A8184" s="11">
        <f t="shared" si="509"/>
        <v>43806.916666646823</v>
      </c>
      <c r="B8184" s="5">
        <f>'Load Profile'!E8187</f>
        <v>1709.520204973227</v>
      </c>
      <c r="C8184" s="5">
        <f>'Solar Output'!E8188</f>
        <v>0</v>
      </c>
      <c r="D8184" s="5">
        <f>'Wind Output'!E8191</f>
        <v>4266.666666666667</v>
      </c>
      <c r="E8184" s="5">
        <f t="shared" si="510"/>
        <v>2981.2861747280986</v>
      </c>
      <c r="F8184" s="10">
        <f t="shared" si="508"/>
        <v>2557.14646169344</v>
      </c>
      <c r="G8184" s="10">
        <f>IF(F8184&gt;0,MIN('Hourly Model'!$E$8*1000-E8184,F8184),MAX(-E8184,F8184))</f>
        <v>2557.14646169344</v>
      </c>
      <c r="I8184" s="10">
        <f t="shared" si="511"/>
        <v>0</v>
      </c>
    </row>
    <row r="8185" spans="1:9" x14ac:dyDescent="0.2">
      <c r="A8185" s="11">
        <f t="shared" si="509"/>
        <v>43806.958333313487</v>
      </c>
      <c r="B8185" s="5">
        <f>'Load Profile'!E8188</f>
        <v>1379.2841355069413</v>
      </c>
      <c r="C8185" s="5">
        <f>'Solar Output'!E8189</f>
        <v>0</v>
      </c>
      <c r="D8185" s="5">
        <f>'Wind Output'!E8192</f>
        <v>4266.666666666667</v>
      </c>
      <c r="E8185" s="5">
        <f t="shared" si="510"/>
        <v>5538.4326364215385</v>
      </c>
      <c r="F8185" s="10">
        <f t="shared" si="508"/>
        <v>2887.3825311597257</v>
      </c>
      <c r="G8185" s="10">
        <f>IF(F8185&gt;0,MIN('Hourly Model'!$E$8*1000-E8185,F8185),MAX(-E8185,F8185))</f>
        <v>2887.3825311597257</v>
      </c>
      <c r="I8185" s="10">
        <f t="shared" si="511"/>
        <v>0</v>
      </c>
    </row>
    <row r="8186" spans="1:9" x14ac:dyDescent="0.2">
      <c r="A8186" s="11">
        <f t="shared" si="509"/>
        <v>43806.999999980151</v>
      </c>
      <c r="B8186" s="5">
        <f>'Load Profile'!E8189</f>
        <v>1027.1854243168293</v>
      </c>
      <c r="C8186" s="5">
        <f>'Solar Output'!E8190</f>
        <v>0</v>
      </c>
      <c r="D8186" s="5">
        <f>'Wind Output'!E8193</f>
        <v>1666.6666666666667</v>
      </c>
      <c r="E8186" s="5">
        <f t="shared" si="510"/>
        <v>8425.8151675812642</v>
      </c>
      <c r="F8186" s="10">
        <f t="shared" si="508"/>
        <v>639.48124234983743</v>
      </c>
      <c r="G8186" s="10">
        <f>IF(F8186&gt;0,MIN('Hourly Model'!$E$8*1000-E8186,F8186),MAX(-E8186,F8186))</f>
        <v>639.48124234983743</v>
      </c>
      <c r="I8186" s="10">
        <f t="shared" si="511"/>
        <v>0</v>
      </c>
    </row>
    <row r="8187" spans="1:9" x14ac:dyDescent="0.2">
      <c r="A8187" s="11">
        <f t="shared" si="509"/>
        <v>43807.041666646815</v>
      </c>
      <c r="B8187" s="5">
        <f>'Load Profile'!E8190</f>
        <v>897.72424960450519</v>
      </c>
      <c r="C8187" s="5">
        <f>'Solar Output'!E8191</f>
        <v>0</v>
      </c>
      <c r="D8187" s="5">
        <f>'Wind Output'!E8194</f>
        <v>1666.6666666666667</v>
      </c>
      <c r="E8187" s="5">
        <f t="shared" si="510"/>
        <v>9065.2964099311012</v>
      </c>
      <c r="F8187" s="10">
        <f t="shared" si="508"/>
        <v>768.94241706216155</v>
      </c>
      <c r="G8187" s="10">
        <f>IF(F8187&gt;0,MIN('Hourly Model'!$E$8*1000-E8187,F8187),MAX(-E8187,F8187))</f>
        <v>768.94241706216155</v>
      </c>
      <c r="I8187" s="10">
        <f t="shared" si="511"/>
        <v>0</v>
      </c>
    </row>
    <row r="8188" spans="1:9" x14ac:dyDescent="0.2">
      <c r="A8188" s="11">
        <f t="shared" si="509"/>
        <v>43807.08333331348</v>
      </c>
      <c r="B8188" s="5">
        <f>'Load Profile'!E8191</f>
        <v>836.47897469956126</v>
      </c>
      <c r="C8188" s="5">
        <f>'Solar Output'!E8192</f>
        <v>0</v>
      </c>
      <c r="D8188" s="5">
        <f>'Wind Output'!E8195</f>
        <v>873.33333333333337</v>
      </c>
      <c r="E8188" s="5">
        <f t="shared" si="510"/>
        <v>9834.2388269932635</v>
      </c>
      <c r="F8188" s="10">
        <f t="shared" si="508"/>
        <v>36.854358633772108</v>
      </c>
      <c r="G8188" s="10">
        <f>IF(F8188&gt;0,MIN('Hourly Model'!$E$8*1000-E8188,F8188),MAX(-E8188,F8188))</f>
        <v>36.854358633772108</v>
      </c>
      <c r="I8188" s="10">
        <f t="shared" si="511"/>
        <v>0</v>
      </c>
    </row>
    <row r="8189" spans="1:9" x14ac:dyDescent="0.2">
      <c r="A8189" s="11">
        <f t="shared" si="509"/>
        <v>43807.124999980144</v>
      </c>
      <c r="B8189" s="5">
        <f>'Load Profile'!E8192</f>
        <v>828.04822269686895</v>
      </c>
      <c r="C8189" s="5">
        <f>'Solar Output'!E8193</f>
        <v>0</v>
      </c>
      <c r="D8189" s="5">
        <f>'Wind Output'!E8196</f>
        <v>1666.6666666666667</v>
      </c>
      <c r="E8189" s="5">
        <f t="shared" si="510"/>
        <v>9871.0931856270363</v>
      </c>
      <c r="F8189" s="10">
        <f t="shared" si="508"/>
        <v>838.6184439697978</v>
      </c>
      <c r="G8189" s="10">
        <f>IF(F8189&gt;0,MIN('Hourly Model'!$E$8*1000-E8189,F8189),MAX(-E8189,F8189))</f>
        <v>128.90681437296371</v>
      </c>
      <c r="I8189" s="10">
        <f t="shared" si="511"/>
        <v>0</v>
      </c>
    </row>
    <row r="8190" spans="1:9" x14ac:dyDescent="0.2">
      <c r="A8190" s="11">
        <f t="shared" si="509"/>
        <v>43807.166666646808</v>
      </c>
      <c r="B8190" s="5">
        <f>'Load Profile'!E8193</f>
        <v>826.8803507455915</v>
      </c>
      <c r="C8190" s="5">
        <f>'Solar Output'!E8194</f>
        <v>0</v>
      </c>
      <c r="D8190" s="5">
        <f>'Wind Output'!E8197</f>
        <v>873.33333333333337</v>
      </c>
      <c r="E8190" s="5">
        <f t="shared" si="510"/>
        <v>10000</v>
      </c>
      <c r="F8190" s="10">
        <f t="shared" si="508"/>
        <v>46.452982587741872</v>
      </c>
      <c r="G8190" s="10">
        <f>IF(F8190&gt;0,MIN('Hourly Model'!$E$8*1000-E8190,F8190),MAX(-E8190,F8190))</f>
        <v>0</v>
      </c>
      <c r="I8190" s="10">
        <f t="shared" si="511"/>
        <v>0</v>
      </c>
    </row>
    <row r="8191" spans="1:9" x14ac:dyDescent="0.2">
      <c r="A8191" s="11">
        <f t="shared" si="509"/>
        <v>43807.208333313472</v>
      </c>
      <c r="B8191" s="5">
        <f>'Load Profile'!E8194</f>
        <v>897.6825155159604</v>
      </c>
      <c r="C8191" s="5">
        <f>'Solar Output'!E8195</f>
        <v>0</v>
      </c>
      <c r="D8191" s="5">
        <f>'Wind Output'!E8198</f>
        <v>873.33333333333337</v>
      </c>
      <c r="E8191" s="5">
        <f t="shared" si="510"/>
        <v>10000</v>
      </c>
      <c r="F8191" s="10">
        <f t="shared" si="508"/>
        <v>-24.349182182627032</v>
      </c>
      <c r="G8191" s="10">
        <f>IF(F8191&gt;0,MIN('Hourly Model'!$E$8*1000-E8191,F8191),MAX(-E8191,F8191))</f>
        <v>-24.349182182627032</v>
      </c>
      <c r="I8191" s="10">
        <f t="shared" si="511"/>
        <v>0</v>
      </c>
    </row>
    <row r="8192" spans="1:9" x14ac:dyDescent="0.2">
      <c r="A8192" s="11">
        <f t="shared" si="509"/>
        <v>43807.249999980137</v>
      </c>
      <c r="B8192" s="5">
        <f>'Load Profile'!E8195</f>
        <v>1123.8463122390897</v>
      </c>
      <c r="C8192" s="5">
        <f>'Solar Output'!E8196</f>
        <v>0</v>
      </c>
      <c r="D8192" s="5">
        <f>'Wind Output'!E8199</f>
        <v>2773.3333333333335</v>
      </c>
      <c r="E8192" s="5">
        <f t="shared" si="510"/>
        <v>9975.6508178173735</v>
      </c>
      <c r="F8192" s="10">
        <f t="shared" si="508"/>
        <v>1649.4870210942438</v>
      </c>
      <c r="G8192" s="10">
        <f>IF(F8192&gt;0,MIN('Hourly Model'!$E$8*1000-E8192,F8192),MAX(-E8192,F8192))</f>
        <v>24.349182182626464</v>
      </c>
      <c r="I8192" s="10">
        <f t="shared" si="511"/>
        <v>0</v>
      </c>
    </row>
    <row r="8193" spans="1:9" x14ac:dyDescent="0.2">
      <c r="A8193" s="11">
        <f t="shared" si="509"/>
        <v>43807.291666646801</v>
      </c>
      <c r="B8193" s="5">
        <f>'Load Profile'!E8196</f>
        <v>1476.6511036122117</v>
      </c>
      <c r="C8193" s="5">
        <f>'Solar Output'!E8197</f>
        <v>1088.5762</v>
      </c>
      <c r="D8193" s="5">
        <f>'Wind Output'!E8200</f>
        <v>1666.6666666666667</v>
      </c>
      <c r="E8193" s="5">
        <f t="shared" si="510"/>
        <v>10000</v>
      </c>
      <c r="F8193" s="10">
        <f t="shared" si="508"/>
        <v>1278.5917630544548</v>
      </c>
      <c r="G8193" s="10">
        <f>IF(F8193&gt;0,MIN('Hourly Model'!$E$8*1000-E8193,F8193),MAX(-E8193,F8193))</f>
        <v>0</v>
      </c>
      <c r="I8193" s="10">
        <f t="shared" si="511"/>
        <v>0</v>
      </c>
    </row>
    <row r="8194" spans="1:9" x14ac:dyDescent="0.2">
      <c r="A8194" s="11">
        <f t="shared" si="509"/>
        <v>43807.333333313465</v>
      </c>
      <c r="B8194" s="5">
        <f>'Load Profile'!E8197</f>
        <v>1387.426107149412</v>
      </c>
      <c r="C8194" s="5">
        <f>'Solar Output'!E8198</f>
        <v>3394.7217999999993</v>
      </c>
      <c r="D8194" s="5">
        <f>'Wind Output'!E8201</f>
        <v>873.33333333333337</v>
      </c>
      <c r="E8194" s="5">
        <f t="shared" si="510"/>
        <v>10000</v>
      </c>
      <c r="F8194" s="10">
        <f t="shared" ref="F8194:F8257" si="512">D8194+C8194-B8194</f>
        <v>2880.6290261839204</v>
      </c>
      <c r="G8194" s="10">
        <f>IF(F8194&gt;0,MIN('Hourly Model'!$E$8*1000-E8194,F8194),MAX(-E8194,F8194))</f>
        <v>0</v>
      </c>
      <c r="I8194" s="10">
        <f t="shared" si="511"/>
        <v>0</v>
      </c>
    </row>
    <row r="8195" spans="1:9" x14ac:dyDescent="0.2">
      <c r="A8195" s="11">
        <f t="shared" ref="A8195:A8258" si="513">A8194+1/24</f>
        <v>43807.374999980129</v>
      </c>
      <c r="B8195" s="5">
        <f>'Load Profile'!E8198</f>
        <v>1175.6434744808082</v>
      </c>
      <c r="C8195" s="5">
        <f>'Solar Output'!E8199</f>
        <v>5156.6563499999993</v>
      </c>
      <c r="D8195" s="5">
        <f>'Wind Output'!E8202</f>
        <v>1666.6666666666667</v>
      </c>
      <c r="E8195" s="5">
        <f t="shared" ref="E8195:E8258" si="514">E8194+G8194</f>
        <v>10000</v>
      </c>
      <c r="F8195" s="10">
        <f t="shared" si="512"/>
        <v>5647.6795421858578</v>
      </c>
      <c r="G8195" s="10">
        <f>IF(F8195&gt;0,MIN('Hourly Model'!$E$8*1000-E8195,F8195),MAX(-E8195,F8195))</f>
        <v>0</v>
      </c>
      <c r="I8195" s="10">
        <f t="shared" ref="I8195:I8258" si="515">MIN(I8194+F8195+E8195,0)</f>
        <v>0</v>
      </c>
    </row>
    <row r="8196" spans="1:9" x14ac:dyDescent="0.2">
      <c r="A8196" s="11">
        <f t="shared" si="513"/>
        <v>43807.416666646794</v>
      </c>
      <c r="B8196" s="5">
        <f>'Load Profile'!E8199</f>
        <v>1174.6305230619657</v>
      </c>
      <c r="C8196" s="5">
        <f>'Solar Output'!E8200</f>
        <v>6228.4505999999992</v>
      </c>
      <c r="D8196" s="5">
        <f>'Wind Output'!E8203</f>
        <v>873.33333333333337</v>
      </c>
      <c r="E8196" s="5">
        <f t="shared" si="514"/>
        <v>10000</v>
      </c>
      <c r="F8196" s="10">
        <f t="shared" si="512"/>
        <v>5927.1534102713667</v>
      </c>
      <c r="G8196" s="10">
        <f>IF(F8196&gt;0,MIN('Hourly Model'!$E$8*1000-E8196,F8196),MAX(-E8196,F8196))</f>
        <v>0</v>
      </c>
      <c r="I8196" s="10">
        <f t="shared" si="515"/>
        <v>0</v>
      </c>
    </row>
    <row r="8197" spans="1:9" x14ac:dyDescent="0.2">
      <c r="A8197" s="11">
        <f t="shared" si="513"/>
        <v>43807.458333313458</v>
      </c>
      <c r="B8197" s="5">
        <f>'Load Profile'!E8200</f>
        <v>1156.160452665137</v>
      </c>
      <c r="C8197" s="5">
        <f>'Solar Output'!E8201</f>
        <v>6621.1548999999995</v>
      </c>
      <c r="D8197" s="5">
        <f>'Wind Output'!E8204</f>
        <v>286.66666666666669</v>
      </c>
      <c r="E8197" s="5">
        <f t="shared" si="514"/>
        <v>10000</v>
      </c>
      <c r="F8197" s="10">
        <f t="shared" si="512"/>
        <v>5751.6611140015293</v>
      </c>
      <c r="G8197" s="10">
        <f>IF(F8197&gt;0,MIN('Hourly Model'!$E$8*1000-E8197,F8197),MAX(-E8197,F8197))</f>
        <v>0</v>
      </c>
      <c r="I8197" s="10">
        <f t="shared" si="515"/>
        <v>0</v>
      </c>
    </row>
    <row r="8198" spans="1:9" x14ac:dyDescent="0.2">
      <c r="A8198" s="11">
        <f t="shared" si="513"/>
        <v>43807.499999980122</v>
      </c>
      <c r="B8198" s="5">
        <f>'Load Profile'!E8201</f>
        <v>1109.3357919316038</v>
      </c>
      <c r="C8198" s="5">
        <f>'Solar Output'!E8202</f>
        <v>6383.3624999999993</v>
      </c>
      <c r="D8198" s="5">
        <f>'Wind Output'!E8205</f>
        <v>873.33333333333337</v>
      </c>
      <c r="E8198" s="5">
        <f t="shared" si="514"/>
        <v>10000</v>
      </c>
      <c r="F8198" s="10">
        <f t="shared" si="512"/>
        <v>6147.3600414017283</v>
      </c>
      <c r="G8198" s="10">
        <f>IF(F8198&gt;0,MIN('Hourly Model'!$E$8*1000-E8198,F8198),MAX(-E8198,F8198))</f>
        <v>0</v>
      </c>
      <c r="I8198" s="10">
        <f t="shared" si="515"/>
        <v>0</v>
      </c>
    </row>
    <row r="8199" spans="1:9" x14ac:dyDescent="0.2">
      <c r="A8199" s="11">
        <f t="shared" si="513"/>
        <v>43807.541666646786</v>
      </c>
      <c r="B8199" s="5">
        <f>'Load Profile'!E8202</f>
        <v>1073.1920447542118</v>
      </c>
      <c r="C8199" s="5">
        <f>'Solar Output'!E8203</f>
        <v>5475.5386999999992</v>
      </c>
      <c r="D8199" s="5">
        <f>'Wind Output'!E8206</f>
        <v>1666.6666666666667</v>
      </c>
      <c r="E8199" s="5">
        <f t="shared" si="514"/>
        <v>10000</v>
      </c>
      <c r="F8199" s="10">
        <f t="shared" si="512"/>
        <v>6069.0133219124546</v>
      </c>
      <c r="G8199" s="10">
        <f>IF(F8199&gt;0,MIN('Hourly Model'!$E$8*1000-E8199,F8199),MAX(-E8199,F8199))</f>
        <v>0</v>
      </c>
      <c r="I8199" s="10">
        <f t="shared" si="515"/>
        <v>0</v>
      </c>
    </row>
    <row r="8200" spans="1:9" x14ac:dyDescent="0.2">
      <c r="A8200" s="11">
        <f t="shared" si="513"/>
        <v>43807.583333313451</v>
      </c>
      <c r="B8200" s="5">
        <f>'Load Profile'!E8203</f>
        <v>1085.9145370954041</v>
      </c>
      <c r="C8200" s="5">
        <f>'Solar Output'!E8204</f>
        <v>3855.8602999999994</v>
      </c>
      <c r="D8200" s="5">
        <f>'Wind Output'!E8207</f>
        <v>873.33333333333337</v>
      </c>
      <c r="E8200" s="5">
        <f t="shared" si="514"/>
        <v>10000</v>
      </c>
      <c r="F8200" s="10">
        <f t="shared" si="512"/>
        <v>3643.2790962379286</v>
      </c>
      <c r="G8200" s="10">
        <f>IF(F8200&gt;0,MIN('Hourly Model'!$E$8*1000-E8200,F8200),MAX(-E8200,F8200))</f>
        <v>0</v>
      </c>
      <c r="I8200" s="10">
        <f t="shared" si="515"/>
        <v>0</v>
      </c>
    </row>
    <row r="8201" spans="1:9" x14ac:dyDescent="0.2">
      <c r="A8201" s="11">
        <f t="shared" si="513"/>
        <v>43807.624999980115</v>
      </c>
      <c r="B8201" s="5">
        <f>'Load Profile'!E8204</f>
        <v>1210.3287570407153</v>
      </c>
      <c r="C8201" s="5">
        <f>'Solar Output'!E8205</f>
        <v>1616.1490499999998</v>
      </c>
      <c r="D8201" s="5">
        <f>'Wind Output'!E8208</f>
        <v>1666.6666666666667</v>
      </c>
      <c r="E8201" s="5">
        <f t="shared" si="514"/>
        <v>10000</v>
      </c>
      <c r="F8201" s="10">
        <f t="shared" si="512"/>
        <v>2072.4869596259514</v>
      </c>
      <c r="G8201" s="10">
        <f>IF(F8201&gt;0,MIN('Hourly Model'!$E$8*1000-E8201,F8201),MAX(-E8201,F8201))</f>
        <v>0</v>
      </c>
      <c r="I8201" s="10">
        <f t="shared" si="515"/>
        <v>0</v>
      </c>
    </row>
    <row r="8202" spans="1:9" x14ac:dyDescent="0.2">
      <c r="A8202" s="11">
        <f t="shared" si="513"/>
        <v>43807.666666646779</v>
      </c>
      <c r="B8202" s="5">
        <f>'Load Profile'!E8205</f>
        <v>1578.4465151954246</v>
      </c>
      <c r="C8202" s="5">
        <f>'Solar Output'!E8206</f>
        <v>0</v>
      </c>
      <c r="D8202" s="5">
        <f>'Wind Output'!E8209</f>
        <v>873.33333333333337</v>
      </c>
      <c r="E8202" s="5">
        <f t="shared" si="514"/>
        <v>10000</v>
      </c>
      <c r="F8202" s="10">
        <f t="shared" si="512"/>
        <v>-705.11318186209121</v>
      </c>
      <c r="G8202" s="10">
        <f>IF(F8202&gt;0,MIN('Hourly Model'!$E$8*1000-E8202,F8202),MAX(-E8202,F8202))</f>
        <v>-705.11318186209121</v>
      </c>
      <c r="I8202" s="10">
        <f t="shared" si="515"/>
        <v>0</v>
      </c>
    </row>
    <row r="8203" spans="1:9" x14ac:dyDescent="0.2">
      <c r="A8203" s="11">
        <f t="shared" si="513"/>
        <v>43807.708333313443</v>
      </c>
      <c r="B8203" s="5">
        <f>'Load Profile'!E8206</f>
        <v>2204.5493498357146</v>
      </c>
      <c r="C8203" s="5">
        <f>'Solar Output'!E8207</f>
        <v>0</v>
      </c>
      <c r="D8203" s="5">
        <f>'Wind Output'!E8210</f>
        <v>286.66666666666669</v>
      </c>
      <c r="E8203" s="5">
        <f t="shared" si="514"/>
        <v>9294.8868181379094</v>
      </c>
      <c r="F8203" s="10">
        <f t="shared" si="512"/>
        <v>-1917.8826831690478</v>
      </c>
      <c r="G8203" s="10">
        <f>IF(F8203&gt;0,MIN('Hourly Model'!$E$8*1000-E8203,F8203),MAX(-E8203,F8203))</f>
        <v>-1917.8826831690478</v>
      </c>
      <c r="I8203" s="10">
        <f t="shared" si="515"/>
        <v>0</v>
      </c>
    </row>
    <row r="8204" spans="1:9" x14ac:dyDescent="0.2">
      <c r="A8204" s="11">
        <f t="shared" si="513"/>
        <v>43807.749999980108</v>
      </c>
      <c r="B8204" s="5">
        <f>'Load Profile'!E8207</f>
        <v>2487.6819353480519</v>
      </c>
      <c r="C8204" s="5">
        <f>'Solar Output'!E8208</f>
        <v>0</v>
      </c>
      <c r="D8204" s="5">
        <f>'Wind Output'!E8211</f>
        <v>873.33333333333337</v>
      </c>
      <c r="E8204" s="5">
        <f t="shared" si="514"/>
        <v>7377.0041349688618</v>
      </c>
      <c r="F8204" s="10">
        <f t="shared" si="512"/>
        <v>-1614.3486020147184</v>
      </c>
      <c r="G8204" s="10">
        <f>IF(F8204&gt;0,MIN('Hourly Model'!$E$8*1000-E8204,F8204),MAX(-E8204,F8204))</f>
        <v>-1614.3486020147184</v>
      </c>
      <c r="I8204" s="10">
        <f t="shared" si="515"/>
        <v>0</v>
      </c>
    </row>
    <row r="8205" spans="1:9" x14ac:dyDescent="0.2">
      <c r="A8205" s="11">
        <f t="shared" si="513"/>
        <v>43807.791666646772</v>
      </c>
      <c r="B8205" s="5">
        <f>'Load Profile'!E8208</f>
        <v>2312.6003467101709</v>
      </c>
      <c r="C8205" s="5">
        <f>'Solar Output'!E8209</f>
        <v>0</v>
      </c>
      <c r="D8205" s="5">
        <f>'Wind Output'!E8212</f>
        <v>873.33333333333337</v>
      </c>
      <c r="E8205" s="5">
        <f t="shared" si="514"/>
        <v>5762.6555329541434</v>
      </c>
      <c r="F8205" s="10">
        <f t="shared" si="512"/>
        <v>-1439.2670133768374</v>
      </c>
      <c r="G8205" s="10">
        <f>IF(F8205&gt;0,MIN('Hourly Model'!$E$8*1000-E8205,F8205),MAX(-E8205,F8205))</f>
        <v>-1439.2670133768374</v>
      </c>
      <c r="I8205" s="10">
        <f t="shared" si="515"/>
        <v>0</v>
      </c>
    </row>
    <row r="8206" spans="1:9" x14ac:dyDescent="0.2">
      <c r="A8206" s="11">
        <f t="shared" si="513"/>
        <v>43807.833333313436</v>
      </c>
      <c r="B8206" s="5">
        <f>'Load Profile'!E8209</f>
        <v>2210.9275460058943</v>
      </c>
      <c r="C8206" s="5">
        <f>'Solar Output'!E8210</f>
        <v>0</v>
      </c>
      <c r="D8206" s="5">
        <f>'Wind Output'!E8213</f>
        <v>286.66666666666669</v>
      </c>
      <c r="E8206" s="5">
        <f t="shared" si="514"/>
        <v>4323.3885195773055</v>
      </c>
      <c r="F8206" s="10">
        <f t="shared" si="512"/>
        <v>-1924.2608793392276</v>
      </c>
      <c r="G8206" s="10">
        <f>IF(F8206&gt;0,MIN('Hourly Model'!$E$8*1000-E8206,F8206),MAX(-E8206,F8206))</f>
        <v>-1924.2608793392276</v>
      </c>
      <c r="I8206" s="10">
        <f t="shared" si="515"/>
        <v>0</v>
      </c>
    </row>
    <row r="8207" spans="1:9" x14ac:dyDescent="0.2">
      <c r="A8207" s="11">
        <f t="shared" si="513"/>
        <v>43807.8749999801</v>
      </c>
      <c r="B8207" s="5">
        <f>'Load Profile'!E8210</f>
        <v>2034.3911206919049</v>
      </c>
      <c r="C8207" s="5">
        <f>'Solar Output'!E8211</f>
        <v>0</v>
      </c>
      <c r="D8207" s="5">
        <f>'Wind Output'!E8214</f>
        <v>0</v>
      </c>
      <c r="E8207" s="5">
        <f t="shared" si="514"/>
        <v>2399.1276402380781</v>
      </c>
      <c r="F8207" s="10">
        <f t="shared" si="512"/>
        <v>-2034.3911206919049</v>
      </c>
      <c r="G8207" s="10">
        <f>IF(F8207&gt;0,MIN('Hourly Model'!$E$8*1000-E8207,F8207),MAX(-E8207,F8207))</f>
        <v>-2034.3911206919049</v>
      </c>
      <c r="I8207" s="10">
        <f t="shared" si="515"/>
        <v>0</v>
      </c>
    </row>
    <row r="8208" spans="1:9" x14ac:dyDescent="0.2">
      <c r="A8208" s="11">
        <f t="shared" si="513"/>
        <v>43807.916666646764</v>
      </c>
      <c r="B8208" s="5">
        <f>'Load Profile'!E8211</f>
        <v>1681.832316839749</v>
      </c>
      <c r="C8208" s="5">
        <f>'Solar Output'!E8212</f>
        <v>0</v>
      </c>
      <c r="D8208" s="5">
        <f>'Wind Output'!E8215</f>
        <v>0</v>
      </c>
      <c r="E8208" s="5">
        <f t="shared" si="514"/>
        <v>364.73651954617321</v>
      </c>
      <c r="F8208" s="10">
        <f t="shared" si="512"/>
        <v>-1681.832316839749</v>
      </c>
      <c r="G8208" s="10">
        <f>IF(F8208&gt;0,MIN('Hourly Model'!$E$8*1000-E8208,F8208),MAX(-E8208,F8208))</f>
        <v>-364.73651954617321</v>
      </c>
      <c r="I8208" s="10">
        <f t="shared" si="515"/>
        <v>-1317.0957972935757</v>
      </c>
    </row>
    <row r="8209" spans="1:9" x14ac:dyDescent="0.2">
      <c r="A8209" s="11">
        <f t="shared" si="513"/>
        <v>43807.958333313429</v>
      </c>
      <c r="B8209" s="5">
        <f>'Load Profile'!E8212</f>
        <v>1353.845802975248</v>
      </c>
      <c r="C8209" s="5">
        <f>'Solar Output'!E8213</f>
        <v>0</v>
      </c>
      <c r="D8209" s="5">
        <f>'Wind Output'!E8216</f>
        <v>0</v>
      </c>
      <c r="E8209" s="5">
        <f t="shared" si="514"/>
        <v>0</v>
      </c>
      <c r="F8209" s="10">
        <f t="shared" si="512"/>
        <v>-1353.845802975248</v>
      </c>
      <c r="G8209" s="10">
        <f>IF(F8209&gt;0,MIN('Hourly Model'!$E$8*1000-E8209,F8209),MAX(-E8209,F8209))</f>
        <v>0</v>
      </c>
      <c r="I8209" s="10">
        <f t="shared" si="515"/>
        <v>-2670.941600268824</v>
      </c>
    </row>
    <row r="8210" spans="1:9" x14ac:dyDescent="0.2">
      <c r="A8210" s="11">
        <f t="shared" si="513"/>
        <v>43807.999999980093</v>
      </c>
      <c r="B8210" s="5">
        <f>'Load Profile'!E8213</f>
        <v>1018.0738234701265</v>
      </c>
      <c r="C8210" s="5">
        <f>'Solar Output'!E8214</f>
        <v>0</v>
      </c>
      <c r="D8210" s="5">
        <f>'Wind Output'!E8217</f>
        <v>0</v>
      </c>
      <c r="E8210" s="5">
        <f t="shared" si="514"/>
        <v>0</v>
      </c>
      <c r="F8210" s="10">
        <f t="shared" si="512"/>
        <v>-1018.0738234701265</v>
      </c>
      <c r="G8210" s="10">
        <f>IF(F8210&gt;0,MIN('Hourly Model'!$E$8*1000-E8210,F8210),MAX(-E8210,F8210))</f>
        <v>0</v>
      </c>
      <c r="I8210" s="10">
        <f t="shared" si="515"/>
        <v>-3689.0154237389506</v>
      </c>
    </row>
    <row r="8211" spans="1:9" x14ac:dyDescent="0.2">
      <c r="A8211" s="11">
        <f t="shared" si="513"/>
        <v>43808.041666646757</v>
      </c>
      <c r="B8211" s="5">
        <f>'Load Profile'!E8214</f>
        <v>892.80124191753589</v>
      </c>
      <c r="C8211" s="5">
        <f>'Solar Output'!E8215</f>
        <v>0</v>
      </c>
      <c r="D8211" s="5">
        <f>'Wind Output'!E8218</f>
        <v>0</v>
      </c>
      <c r="E8211" s="5">
        <f t="shared" si="514"/>
        <v>0</v>
      </c>
      <c r="F8211" s="10">
        <f t="shared" si="512"/>
        <v>-892.80124191753589</v>
      </c>
      <c r="G8211" s="10">
        <f>IF(F8211&gt;0,MIN('Hourly Model'!$E$8*1000-E8211,F8211),MAX(-E8211,F8211))</f>
        <v>0</v>
      </c>
      <c r="I8211" s="10">
        <f t="shared" si="515"/>
        <v>-4581.8166656564863</v>
      </c>
    </row>
    <row r="8212" spans="1:9" x14ac:dyDescent="0.2">
      <c r="A8212" s="11">
        <f t="shared" si="513"/>
        <v>43808.083333313421</v>
      </c>
      <c r="B8212" s="5">
        <f>'Load Profile'!E8215</f>
        <v>832.84483841090685</v>
      </c>
      <c r="C8212" s="5">
        <f>'Solar Output'!E8216</f>
        <v>0</v>
      </c>
      <c r="D8212" s="5">
        <f>'Wind Output'!E8219</f>
        <v>0</v>
      </c>
      <c r="E8212" s="5">
        <f t="shared" si="514"/>
        <v>0</v>
      </c>
      <c r="F8212" s="10">
        <f t="shared" si="512"/>
        <v>-832.84483841090685</v>
      </c>
      <c r="G8212" s="10">
        <f>IF(F8212&gt;0,MIN('Hourly Model'!$E$8*1000-E8212,F8212),MAX(-E8212,F8212))</f>
        <v>0</v>
      </c>
      <c r="I8212" s="10">
        <f t="shared" si="515"/>
        <v>-5414.6615040673933</v>
      </c>
    </row>
    <row r="8213" spans="1:9" x14ac:dyDescent="0.2">
      <c r="A8213" s="11">
        <f t="shared" si="513"/>
        <v>43808.124999980086</v>
      </c>
      <c r="B8213" s="5">
        <f>'Load Profile'!E8216</f>
        <v>826.28306441180496</v>
      </c>
      <c r="C8213" s="5">
        <f>'Solar Output'!E8217</f>
        <v>0</v>
      </c>
      <c r="D8213" s="5">
        <f>'Wind Output'!E8220</f>
        <v>0</v>
      </c>
      <c r="E8213" s="5">
        <f t="shared" si="514"/>
        <v>0</v>
      </c>
      <c r="F8213" s="10">
        <f t="shared" si="512"/>
        <v>-826.28306441180496</v>
      </c>
      <c r="G8213" s="10">
        <f>IF(F8213&gt;0,MIN('Hourly Model'!$E$8*1000-E8213,F8213),MAX(-E8213,F8213))</f>
        <v>0</v>
      </c>
      <c r="I8213" s="10">
        <f t="shared" si="515"/>
        <v>-6240.9445684791981</v>
      </c>
    </row>
    <row r="8214" spans="1:9" x14ac:dyDescent="0.2">
      <c r="A8214" s="11">
        <f t="shared" si="513"/>
        <v>43808.16666664675</v>
      </c>
      <c r="B8214" s="5">
        <f>'Load Profile'!E8217</f>
        <v>828.98729240469959</v>
      </c>
      <c r="C8214" s="5">
        <f>'Solar Output'!E8218</f>
        <v>0</v>
      </c>
      <c r="D8214" s="5">
        <f>'Wind Output'!E8221</f>
        <v>0</v>
      </c>
      <c r="E8214" s="5">
        <f t="shared" si="514"/>
        <v>0</v>
      </c>
      <c r="F8214" s="10">
        <f t="shared" si="512"/>
        <v>-828.98729240469959</v>
      </c>
      <c r="G8214" s="10">
        <f>IF(F8214&gt;0,MIN('Hourly Model'!$E$8*1000-E8214,F8214),MAX(-E8214,F8214))</f>
        <v>0</v>
      </c>
      <c r="I8214" s="10">
        <f t="shared" si="515"/>
        <v>-7069.9318608838976</v>
      </c>
    </row>
    <row r="8215" spans="1:9" x14ac:dyDescent="0.2">
      <c r="A8215" s="11">
        <f t="shared" si="513"/>
        <v>43808.208333313414</v>
      </c>
      <c r="B8215" s="5">
        <f>'Load Profile'!E8218</f>
        <v>900.34402724590927</v>
      </c>
      <c r="C8215" s="5">
        <f>'Solar Output'!E8219</f>
        <v>0</v>
      </c>
      <c r="D8215" s="5">
        <f>'Wind Output'!E8222</f>
        <v>0</v>
      </c>
      <c r="E8215" s="5">
        <f t="shared" si="514"/>
        <v>0</v>
      </c>
      <c r="F8215" s="10">
        <f t="shared" si="512"/>
        <v>-900.34402724590927</v>
      </c>
      <c r="G8215" s="10">
        <f>IF(F8215&gt;0,MIN('Hourly Model'!$E$8*1000-E8215,F8215),MAX(-E8215,F8215))</f>
        <v>0</v>
      </c>
      <c r="I8215" s="10">
        <f t="shared" si="515"/>
        <v>-7970.2758881298068</v>
      </c>
    </row>
    <row r="8216" spans="1:9" x14ac:dyDescent="0.2">
      <c r="A8216" s="11">
        <f t="shared" si="513"/>
        <v>43808.249999980078</v>
      </c>
      <c r="B8216" s="5">
        <f>'Load Profile'!E8219</f>
        <v>1134.3934369947458</v>
      </c>
      <c r="C8216" s="5">
        <f>'Solar Output'!E8220</f>
        <v>0</v>
      </c>
      <c r="D8216" s="5">
        <f>'Wind Output'!E8223</f>
        <v>0</v>
      </c>
      <c r="E8216" s="5">
        <f t="shared" si="514"/>
        <v>0</v>
      </c>
      <c r="F8216" s="10">
        <f t="shared" si="512"/>
        <v>-1134.3934369947458</v>
      </c>
      <c r="G8216" s="10">
        <f>IF(F8216&gt;0,MIN('Hourly Model'!$E$8*1000-E8216,F8216),MAX(-E8216,F8216))</f>
        <v>0</v>
      </c>
      <c r="I8216" s="10">
        <f t="shared" si="515"/>
        <v>-9104.6693251245524</v>
      </c>
    </row>
    <row r="8217" spans="1:9" x14ac:dyDescent="0.2">
      <c r="A8217" s="11">
        <f t="shared" si="513"/>
        <v>43808.291666646743</v>
      </c>
      <c r="B8217" s="5">
        <f>'Load Profile'!E8220</f>
        <v>1502.5982291190323</v>
      </c>
      <c r="C8217" s="5">
        <f>'Solar Output'!E8221</f>
        <v>1147.4308999999998</v>
      </c>
      <c r="D8217" s="5">
        <f>'Wind Output'!E8224</f>
        <v>0</v>
      </c>
      <c r="E8217" s="5">
        <f t="shared" si="514"/>
        <v>0</v>
      </c>
      <c r="F8217" s="10">
        <f t="shared" si="512"/>
        <v>-355.1673291190325</v>
      </c>
      <c r="G8217" s="10">
        <f>IF(F8217&gt;0,MIN('Hourly Model'!$E$8*1000-E8217,F8217),MAX(-E8217,F8217))</f>
        <v>0</v>
      </c>
      <c r="I8217" s="10">
        <f t="shared" si="515"/>
        <v>-9459.8366542435851</v>
      </c>
    </row>
    <row r="8218" spans="1:9" x14ac:dyDescent="0.2">
      <c r="A8218" s="11">
        <f t="shared" si="513"/>
        <v>43808.333333313407</v>
      </c>
      <c r="B8218" s="5">
        <f>'Load Profile'!E8221</f>
        <v>1423.6622486380288</v>
      </c>
      <c r="C8218" s="5">
        <f>'Solar Output'!E8222</f>
        <v>3470.0732499999999</v>
      </c>
      <c r="D8218" s="5">
        <f>'Wind Output'!E8225</f>
        <v>0</v>
      </c>
      <c r="E8218" s="5">
        <f t="shared" si="514"/>
        <v>0</v>
      </c>
      <c r="F8218" s="10">
        <f t="shared" si="512"/>
        <v>2046.4110013619711</v>
      </c>
      <c r="G8218" s="10">
        <f>IF(F8218&gt;0,MIN('Hourly Model'!$E$8*1000-E8218,F8218),MAX(-E8218,F8218))</f>
        <v>2046.4110013619711</v>
      </c>
      <c r="I8218" s="10">
        <f t="shared" si="515"/>
        <v>-7413.425652881614</v>
      </c>
    </row>
    <row r="8219" spans="1:9" x14ac:dyDescent="0.2">
      <c r="A8219" s="11">
        <f t="shared" si="513"/>
        <v>43808.374999980071</v>
      </c>
      <c r="B8219" s="5">
        <f>'Load Profile'!E8222</f>
        <v>1225.2571664756301</v>
      </c>
      <c r="C8219" s="5">
        <f>'Solar Output'!E8223</f>
        <v>5188.5251500000004</v>
      </c>
      <c r="D8219" s="5">
        <f>'Wind Output'!E8226</f>
        <v>286.66666666666669</v>
      </c>
      <c r="E8219" s="5">
        <f t="shared" si="514"/>
        <v>2046.4110013619711</v>
      </c>
      <c r="F8219" s="10">
        <f t="shared" si="512"/>
        <v>4249.9346501910368</v>
      </c>
      <c r="G8219" s="10">
        <f>IF(F8219&gt;0,MIN('Hourly Model'!$E$8*1000-E8219,F8219),MAX(-E8219,F8219))</f>
        <v>4249.9346501910368</v>
      </c>
      <c r="I8219" s="10">
        <f t="shared" si="515"/>
        <v>-1117.0800013286062</v>
      </c>
    </row>
    <row r="8220" spans="1:9" x14ac:dyDescent="0.2">
      <c r="A8220" s="11">
        <f t="shared" si="513"/>
        <v>43808.416666646735</v>
      </c>
      <c r="B8220" s="5">
        <f>'Load Profile'!E8223</f>
        <v>1228.0435697267696</v>
      </c>
      <c r="C8220" s="5">
        <f>'Solar Output'!E8224</f>
        <v>6240.6762499999995</v>
      </c>
      <c r="D8220" s="5">
        <f>'Wind Output'!E8227</f>
        <v>0</v>
      </c>
      <c r="E8220" s="5">
        <f t="shared" si="514"/>
        <v>6296.3456515530079</v>
      </c>
      <c r="F8220" s="10">
        <f t="shared" si="512"/>
        <v>5012.6326802732301</v>
      </c>
      <c r="G8220" s="10">
        <f>IF(F8220&gt;0,MIN('Hourly Model'!$E$8*1000-E8220,F8220),MAX(-E8220,F8220))</f>
        <v>3703.6543484469921</v>
      </c>
      <c r="I8220" s="10">
        <f t="shared" si="515"/>
        <v>0</v>
      </c>
    </row>
    <row r="8221" spans="1:9" x14ac:dyDescent="0.2">
      <c r="A8221" s="11">
        <f t="shared" si="513"/>
        <v>43808.4583333134</v>
      </c>
      <c r="B8221" s="5">
        <f>'Load Profile'!E8224</f>
        <v>1207.3978431959936</v>
      </c>
      <c r="C8221" s="5">
        <f>'Solar Output'!E8225</f>
        <v>6600.2306499999995</v>
      </c>
      <c r="D8221" s="5">
        <f>'Wind Output'!E8228</f>
        <v>0</v>
      </c>
      <c r="E8221" s="5">
        <f t="shared" si="514"/>
        <v>10000</v>
      </c>
      <c r="F8221" s="10">
        <f t="shared" si="512"/>
        <v>5392.8328068040064</v>
      </c>
      <c r="G8221" s="10">
        <f>IF(F8221&gt;0,MIN('Hourly Model'!$E$8*1000-E8221,F8221),MAX(-E8221,F8221))</f>
        <v>0</v>
      </c>
      <c r="I8221" s="10">
        <f t="shared" si="515"/>
        <v>0</v>
      </c>
    </row>
    <row r="8222" spans="1:9" x14ac:dyDescent="0.2">
      <c r="A8222" s="11">
        <f t="shared" si="513"/>
        <v>43808.499999980064</v>
      </c>
      <c r="B8222" s="5">
        <f>'Load Profile'!E8225</f>
        <v>1159.0978211158681</v>
      </c>
      <c r="C8222" s="5">
        <f>'Solar Output'!E8226</f>
        <v>6301.7872499999994</v>
      </c>
      <c r="D8222" s="5">
        <f>'Wind Output'!E8229</f>
        <v>0</v>
      </c>
      <c r="E8222" s="5">
        <f t="shared" si="514"/>
        <v>10000</v>
      </c>
      <c r="F8222" s="10">
        <f t="shared" si="512"/>
        <v>5142.6894288841313</v>
      </c>
      <c r="G8222" s="10">
        <f>IF(F8222&gt;0,MIN('Hourly Model'!$E$8*1000-E8222,F8222),MAX(-E8222,F8222))</f>
        <v>0</v>
      </c>
      <c r="I8222" s="10">
        <f t="shared" si="515"/>
        <v>0</v>
      </c>
    </row>
    <row r="8223" spans="1:9" x14ac:dyDescent="0.2">
      <c r="A8223" s="11">
        <f t="shared" si="513"/>
        <v>43808.541666646728</v>
      </c>
      <c r="B8223" s="5">
        <f>'Load Profile'!E8226</f>
        <v>1117.9498620696475</v>
      </c>
      <c r="C8223" s="5">
        <f>'Solar Output'!E8227</f>
        <v>5351.5284499999989</v>
      </c>
      <c r="D8223" s="5">
        <f>'Wind Output'!E8230</f>
        <v>286.66666666666669</v>
      </c>
      <c r="E8223" s="5">
        <f t="shared" si="514"/>
        <v>10000</v>
      </c>
      <c r="F8223" s="10">
        <f t="shared" si="512"/>
        <v>4520.2452545970182</v>
      </c>
      <c r="G8223" s="10">
        <f>IF(F8223&gt;0,MIN('Hourly Model'!$E$8*1000-E8223,F8223),MAX(-E8223,F8223))</f>
        <v>0</v>
      </c>
      <c r="I8223" s="10">
        <f t="shared" si="515"/>
        <v>0</v>
      </c>
    </row>
    <row r="8224" spans="1:9" x14ac:dyDescent="0.2">
      <c r="A8224" s="11">
        <f t="shared" si="513"/>
        <v>43808.583333313392</v>
      </c>
      <c r="B8224" s="5">
        <f>'Load Profile'!E8227</f>
        <v>1127.501175182116</v>
      </c>
      <c r="C8224" s="5">
        <f>'Solar Output'!E8228</f>
        <v>3735.6220499999995</v>
      </c>
      <c r="D8224" s="5">
        <f>'Wind Output'!E8231</f>
        <v>873.33333333333337</v>
      </c>
      <c r="E8224" s="5">
        <f t="shared" si="514"/>
        <v>10000</v>
      </c>
      <c r="F8224" s="10">
        <f t="shared" si="512"/>
        <v>3481.4542081512172</v>
      </c>
      <c r="G8224" s="10">
        <f>IF(F8224&gt;0,MIN('Hourly Model'!$E$8*1000-E8224,F8224),MAX(-E8224,F8224))</f>
        <v>0</v>
      </c>
      <c r="I8224" s="10">
        <f t="shared" si="515"/>
        <v>0</v>
      </c>
    </row>
    <row r="8225" spans="1:9" x14ac:dyDescent="0.2">
      <c r="A8225" s="11">
        <f t="shared" si="513"/>
        <v>43808.624999980057</v>
      </c>
      <c r="B8225" s="5">
        <f>'Load Profile'!E8228</f>
        <v>1250.426014767233</v>
      </c>
      <c r="C8225" s="5">
        <f>'Solar Output'!E8229</f>
        <v>1522.002</v>
      </c>
      <c r="D8225" s="5">
        <f>'Wind Output'!E8232</f>
        <v>286.66666666666669</v>
      </c>
      <c r="E8225" s="5">
        <f t="shared" si="514"/>
        <v>10000</v>
      </c>
      <c r="F8225" s="10">
        <f t="shared" si="512"/>
        <v>558.24265189943367</v>
      </c>
      <c r="G8225" s="10">
        <f>IF(F8225&gt;0,MIN('Hourly Model'!$E$8*1000-E8225,F8225),MAX(-E8225,F8225))</f>
        <v>0</v>
      </c>
      <c r="I8225" s="10">
        <f t="shared" si="515"/>
        <v>0</v>
      </c>
    </row>
    <row r="8226" spans="1:9" x14ac:dyDescent="0.2">
      <c r="A8226" s="11">
        <f t="shared" si="513"/>
        <v>43808.666666646721</v>
      </c>
      <c r="B8226" s="5">
        <f>'Load Profile'!E8229</f>
        <v>1611.7462593096957</v>
      </c>
      <c r="C8226" s="5">
        <f>'Solar Output'!E8230</f>
        <v>0</v>
      </c>
      <c r="D8226" s="5">
        <f>'Wind Output'!E8233</f>
        <v>873.33333333333337</v>
      </c>
      <c r="E8226" s="5">
        <f t="shared" si="514"/>
        <v>10000</v>
      </c>
      <c r="F8226" s="10">
        <f t="shared" si="512"/>
        <v>-738.41292597636232</v>
      </c>
      <c r="G8226" s="10">
        <f>IF(F8226&gt;0,MIN('Hourly Model'!$E$8*1000-E8226,F8226),MAX(-E8226,F8226))</f>
        <v>-738.41292597636232</v>
      </c>
      <c r="I8226" s="10">
        <f t="shared" si="515"/>
        <v>0</v>
      </c>
    </row>
    <row r="8227" spans="1:9" x14ac:dyDescent="0.2">
      <c r="A8227" s="11">
        <f t="shared" si="513"/>
        <v>43808.708333313385</v>
      </c>
      <c r="B8227" s="5">
        <f>'Load Profile'!E8230</f>
        <v>2237.4260076217415</v>
      </c>
      <c r="C8227" s="5">
        <f>'Solar Output'!E8231</f>
        <v>0</v>
      </c>
      <c r="D8227" s="5">
        <f>'Wind Output'!E8234</f>
        <v>1666.6666666666667</v>
      </c>
      <c r="E8227" s="5">
        <f t="shared" si="514"/>
        <v>9261.5870740236369</v>
      </c>
      <c r="F8227" s="10">
        <f t="shared" si="512"/>
        <v>-570.75934095507478</v>
      </c>
      <c r="G8227" s="10">
        <f>IF(F8227&gt;0,MIN('Hourly Model'!$E$8*1000-E8227,F8227),MAX(-E8227,F8227))</f>
        <v>-570.75934095507478</v>
      </c>
      <c r="I8227" s="10">
        <f t="shared" si="515"/>
        <v>0</v>
      </c>
    </row>
    <row r="8228" spans="1:9" x14ac:dyDescent="0.2">
      <c r="A8228" s="11">
        <f t="shared" si="513"/>
        <v>43808.749999980049</v>
      </c>
      <c r="B8228" s="5">
        <f>'Load Profile'!E8231</f>
        <v>2512.5606926037631</v>
      </c>
      <c r="C8228" s="5">
        <f>'Solar Output'!E8232</f>
        <v>0</v>
      </c>
      <c r="D8228" s="5">
        <f>'Wind Output'!E8235</f>
        <v>1666.6666666666667</v>
      </c>
      <c r="E8228" s="5">
        <f t="shared" si="514"/>
        <v>8690.8277330685614</v>
      </c>
      <c r="F8228" s="10">
        <f t="shared" si="512"/>
        <v>-845.89402593709633</v>
      </c>
      <c r="G8228" s="10">
        <f>IF(F8228&gt;0,MIN('Hourly Model'!$E$8*1000-E8228,F8228),MAX(-E8228,F8228))</f>
        <v>-845.89402593709633</v>
      </c>
      <c r="I8228" s="10">
        <f t="shared" si="515"/>
        <v>0</v>
      </c>
    </row>
    <row r="8229" spans="1:9" x14ac:dyDescent="0.2">
      <c r="A8229" s="11">
        <f t="shared" si="513"/>
        <v>43808.791666646714</v>
      </c>
      <c r="B8229" s="5">
        <f>'Load Profile'!E8232</f>
        <v>2335.5029524233805</v>
      </c>
      <c r="C8229" s="5">
        <f>'Solar Output'!E8233</f>
        <v>0</v>
      </c>
      <c r="D8229" s="5">
        <f>'Wind Output'!E8236</f>
        <v>1666.6666666666667</v>
      </c>
      <c r="E8229" s="5">
        <f t="shared" si="514"/>
        <v>7844.9337071314649</v>
      </c>
      <c r="F8229" s="10">
        <f t="shared" si="512"/>
        <v>-668.83628575671378</v>
      </c>
      <c r="G8229" s="10">
        <f>IF(F8229&gt;0,MIN('Hourly Model'!$E$8*1000-E8229,F8229),MAX(-E8229,F8229))</f>
        <v>-668.83628575671378</v>
      </c>
      <c r="I8229" s="10">
        <f t="shared" si="515"/>
        <v>0</v>
      </c>
    </row>
    <row r="8230" spans="1:9" x14ac:dyDescent="0.2">
      <c r="A8230" s="11">
        <f t="shared" si="513"/>
        <v>43808.833333313378</v>
      </c>
      <c r="B8230" s="5">
        <f>'Load Profile'!E8233</f>
        <v>2232.507643344597</v>
      </c>
      <c r="C8230" s="5">
        <f>'Solar Output'!E8234</f>
        <v>0</v>
      </c>
      <c r="D8230" s="5">
        <f>'Wind Output'!E8237</f>
        <v>873.33333333333337</v>
      </c>
      <c r="E8230" s="5">
        <f t="shared" si="514"/>
        <v>7176.0974213747513</v>
      </c>
      <c r="F8230" s="10">
        <f t="shared" si="512"/>
        <v>-1359.1743100112635</v>
      </c>
      <c r="G8230" s="10">
        <f>IF(F8230&gt;0,MIN('Hourly Model'!$E$8*1000-E8230,F8230),MAX(-E8230,F8230))</f>
        <v>-1359.1743100112635</v>
      </c>
      <c r="I8230" s="10">
        <f t="shared" si="515"/>
        <v>0</v>
      </c>
    </row>
    <row r="8231" spans="1:9" x14ac:dyDescent="0.2">
      <c r="A8231" s="11">
        <f t="shared" si="513"/>
        <v>43808.874999980042</v>
      </c>
      <c r="B8231" s="5">
        <f>'Load Profile'!E8234</f>
        <v>2051.783842323211</v>
      </c>
      <c r="C8231" s="5">
        <f>'Solar Output'!E8235</f>
        <v>0</v>
      </c>
      <c r="D8231" s="5">
        <f>'Wind Output'!E8238</f>
        <v>2773.3333333333335</v>
      </c>
      <c r="E8231" s="5">
        <f t="shared" si="514"/>
        <v>5816.9231113634878</v>
      </c>
      <c r="F8231" s="10">
        <f t="shared" si="512"/>
        <v>721.54949101012244</v>
      </c>
      <c r="G8231" s="10">
        <f>IF(F8231&gt;0,MIN('Hourly Model'!$E$8*1000-E8231,F8231),MAX(-E8231,F8231))</f>
        <v>721.54949101012244</v>
      </c>
      <c r="I8231" s="10">
        <f t="shared" si="515"/>
        <v>0</v>
      </c>
    </row>
    <row r="8232" spans="1:9" x14ac:dyDescent="0.2">
      <c r="A8232" s="11">
        <f t="shared" si="513"/>
        <v>43808.916666646706</v>
      </c>
      <c r="B8232" s="5">
        <f>'Load Profile'!E8235</f>
        <v>1692.148213325697</v>
      </c>
      <c r="C8232" s="5">
        <f>'Solar Output'!E8236</f>
        <v>0</v>
      </c>
      <c r="D8232" s="5">
        <f>'Wind Output'!E8239</f>
        <v>1666.6666666666667</v>
      </c>
      <c r="E8232" s="5">
        <f t="shared" si="514"/>
        <v>6538.4726023736102</v>
      </c>
      <c r="F8232" s="10">
        <f t="shared" si="512"/>
        <v>-25.4815466590303</v>
      </c>
      <c r="G8232" s="10">
        <f>IF(F8232&gt;0,MIN('Hourly Model'!$E$8*1000-E8232,F8232),MAX(-E8232,F8232))</f>
        <v>-25.4815466590303</v>
      </c>
      <c r="I8232" s="10">
        <f t="shared" si="515"/>
        <v>0</v>
      </c>
    </row>
    <row r="8233" spans="1:9" x14ac:dyDescent="0.2">
      <c r="A8233" s="11">
        <f t="shared" si="513"/>
        <v>43808.958333313371</v>
      </c>
      <c r="B8233" s="5">
        <f>'Load Profile'!E8236</f>
        <v>1347.1553552511591</v>
      </c>
      <c r="C8233" s="5">
        <f>'Solar Output'!E8237</f>
        <v>0</v>
      </c>
      <c r="D8233" s="5">
        <f>'Wind Output'!E8240</f>
        <v>873.33333333333337</v>
      </c>
      <c r="E8233" s="5">
        <f t="shared" si="514"/>
        <v>6512.9910557145795</v>
      </c>
      <c r="F8233" s="10">
        <f t="shared" si="512"/>
        <v>-473.82202191782574</v>
      </c>
      <c r="G8233" s="10">
        <f>IF(F8233&gt;0,MIN('Hourly Model'!$E$8*1000-E8233,F8233),MAX(-E8233,F8233))</f>
        <v>-473.82202191782574</v>
      </c>
      <c r="I8233" s="10">
        <f t="shared" si="515"/>
        <v>0</v>
      </c>
    </row>
    <row r="8234" spans="1:9" x14ac:dyDescent="0.2">
      <c r="A8234" s="11">
        <f t="shared" si="513"/>
        <v>43808.999999980035</v>
      </c>
      <c r="B8234" s="5">
        <f>'Load Profile'!E8237</f>
        <v>990.7381186613311</v>
      </c>
      <c r="C8234" s="5">
        <f>'Solar Output'!E8238</f>
        <v>0</v>
      </c>
      <c r="D8234" s="5">
        <f>'Wind Output'!E8241</f>
        <v>2773.3333333333335</v>
      </c>
      <c r="E8234" s="5">
        <f t="shared" si="514"/>
        <v>6039.1690337967539</v>
      </c>
      <c r="F8234" s="10">
        <f t="shared" si="512"/>
        <v>1782.5952146720024</v>
      </c>
      <c r="G8234" s="10">
        <f>IF(F8234&gt;0,MIN('Hourly Model'!$E$8*1000-E8234,F8234),MAX(-E8234,F8234))</f>
        <v>1782.5952146720024</v>
      </c>
      <c r="I8234" s="10">
        <f t="shared" si="515"/>
        <v>0</v>
      </c>
    </row>
    <row r="8235" spans="1:9" x14ac:dyDescent="0.2">
      <c r="A8235" s="11">
        <f t="shared" si="513"/>
        <v>43809.041666646699</v>
      </c>
      <c r="B8235" s="5">
        <f>'Load Profile'!E8238</f>
        <v>860.15285921920372</v>
      </c>
      <c r="C8235" s="5">
        <f>'Solar Output'!E8239</f>
        <v>0</v>
      </c>
      <c r="D8235" s="5">
        <f>'Wind Output'!E8242</f>
        <v>1666.6666666666667</v>
      </c>
      <c r="E8235" s="5">
        <f t="shared" si="514"/>
        <v>7821.7642484687567</v>
      </c>
      <c r="F8235" s="10">
        <f t="shared" si="512"/>
        <v>806.51380744746302</v>
      </c>
      <c r="G8235" s="10">
        <f>IF(F8235&gt;0,MIN('Hourly Model'!$E$8*1000-E8235,F8235),MAX(-E8235,F8235))</f>
        <v>806.51380744746302</v>
      </c>
      <c r="I8235" s="10">
        <f t="shared" si="515"/>
        <v>0</v>
      </c>
    </row>
    <row r="8236" spans="1:9" x14ac:dyDescent="0.2">
      <c r="A8236" s="11">
        <f t="shared" si="513"/>
        <v>43809.083333313363</v>
      </c>
      <c r="B8236" s="5">
        <f>'Load Profile'!E8239</f>
        <v>796.05941061678823</v>
      </c>
      <c r="C8236" s="5">
        <f>'Solar Output'!E8240</f>
        <v>0</v>
      </c>
      <c r="D8236" s="5">
        <f>'Wind Output'!E8243</f>
        <v>2773.3333333333335</v>
      </c>
      <c r="E8236" s="5">
        <f t="shared" si="514"/>
        <v>8628.2780559162202</v>
      </c>
      <c r="F8236" s="10">
        <f t="shared" si="512"/>
        <v>1977.2739227165453</v>
      </c>
      <c r="G8236" s="10">
        <f>IF(F8236&gt;0,MIN('Hourly Model'!$E$8*1000-E8236,F8236),MAX(-E8236,F8236))</f>
        <v>1371.7219440837798</v>
      </c>
      <c r="I8236" s="10">
        <f t="shared" si="515"/>
        <v>0</v>
      </c>
    </row>
    <row r="8237" spans="1:9" x14ac:dyDescent="0.2">
      <c r="A8237" s="11">
        <f t="shared" si="513"/>
        <v>43809.124999980027</v>
      </c>
      <c r="B8237" s="5">
        <f>'Load Profile'!E8240</f>
        <v>789.58899770363712</v>
      </c>
      <c r="C8237" s="5">
        <f>'Solar Output'!E8241</f>
        <v>0</v>
      </c>
      <c r="D8237" s="5">
        <f>'Wind Output'!E8244</f>
        <v>873.33333333333337</v>
      </c>
      <c r="E8237" s="5">
        <f t="shared" si="514"/>
        <v>10000</v>
      </c>
      <c r="F8237" s="10">
        <f t="shared" si="512"/>
        <v>83.744335629696252</v>
      </c>
      <c r="G8237" s="10">
        <f>IF(F8237&gt;0,MIN('Hourly Model'!$E$8*1000-E8237,F8237),MAX(-E8237,F8237))</f>
        <v>0</v>
      </c>
      <c r="I8237" s="10">
        <f t="shared" si="515"/>
        <v>0</v>
      </c>
    </row>
    <row r="8238" spans="1:9" x14ac:dyDescent="0.2">
      <c r="A8238" s="11">
        <f t="shared" si="513"/>
        <v>43809.166666646692</v>
      </c>
      <c r="B8238" s="5">
        <f>'Load Profile'!E8241</f>
        <v>787.44426508101014</v>
      </c>
      <c r="C8238" s="5">
        <f>'Solar Output'!E8242</f>
        <v>0</v>
      </c>
      <c r="D8238" s="5">
        <f>'Wind Output'!E8245</f>
        <v>873.33333333333337</v>
      </c>
      <c r="E8238" s="5">
        <f t="shared" si="514"/>
        <v>10000</v>
      </c>
      <c r="F8238" s="10">
        <f t="shared" si="512"/>
        <v>85.889068252323227</v>
      </c>
      <c r="G8238" s="10">
        <f>IF(F8238&gt;0,MIN('Hourly Model'!$E$8*1000-E8238,F8238),MAX(-E8238,F8238))</f>
        <v>0</v>
      </c>
      <c r="I8238" s="10">
        <f t="shared" si="515"/>
        <v>0</v>
      </c>
    </row>
    <row r="8239" spans="1:9" x14ac:dyDescent="0.2">
      <c r="A8239" s="11">
        <f t="shared" si="513"/>
        <v>43809.208333313356</v>
      </c>
      <c r="B8239" s="5">
        <f>'Load Profile'!E8242</f>
        <v>852.15829475244811</v>
      </c>
      <c r="C8239" s="5">
        <f>'Solar Output'!E8243</f>
        <v>0</v>
      </c>
      <c r="D8239" s="5">
        <f>'Wind Output'!E8246</f>
        <v>873.33333333333337</v>
      </c>
      <c r="E8239" s="5">
        <f t="shared" si="514"/>
        <v>10000</v>
      </c>
      <c r="F8239" s="10">
        <f t="shared" si="512"/>
        <v>21.175038580885257</v>
      </c>
      <c r="G8239" s="10">
        <f>IF(F8239&gt;0,MIN('Hourly Model'!$E$8*1000-E8239,F8239),MAX(-E8239,F8239))</f>
        <v>0</v>
      </c>
      <c r="I8239" s="10">
        <f t="shared" si="515"/>
        <v>0</v>
      </c>
    </row>
    <row r="8240" spans="1:9" x14ac:dyDescent="0.2">
      <c r="A8240" s="11">
        <f t="shared" si="513"/>
        <v>43809.24999998002</v>
      </c>
      <c r="B8240" s="5">
        <f>'Load Profile'!E8243</f>
        <v>1100.8303414039342</v>
      </c>
      <c r="C8240" s="5">
        <f>'Solar Output'!E8244</f>
        <v>0</v>
      </c>
      <c r="D8240" s="5">
        <f>'Wind Output'!E8247</f>
        <v>2773.3333333333335</v>
      </c>
      <c r="E8240" s="5">
        <f t="shared" si="514"/>
        <v>10000</v>
      </c>
      <c r="F8240" s="10">
        <f t="shared" si="512"/>
        <v>1672.5029919293993</v>
      </c>
      <c r="G8240" s="10">
        <f>IF(F8240&gt;0,MIN('Hourly Model'!$E$8*1000-E8240,F8240),MAX(-E8240,F8240))</f>
        <v>0</v>
      </c>
      <c r="I8240" s="10">
        <f t="shared" si="515"/>
        <v>0</v>
      </c>
    </row>
    <row r="8241" spans="1:9" x14ac:dyDescent="0.2">
      <c r="A8241" s="11">
        <f t="shared" si="513"/>
        <v>43809.291666646684</v>
      </c>
      <c r="B8241" s="5">
        <f>'Load Profile'!E8244</f>
        <v>1431.918043750499</v>
      </c>
      <c r="C8241" s="5">
        <f>'Solar Output'!E8245</f>
        <v>901.81274999999982</v>
      </c>
      <c r="D8241" s="5">
        <f>'Wind Output'!E8248</f>
        <v>4266.666666666667</v>
      </c>
      <c r="E8241" s="5">
        <f t="shared" si="514"/>
        <v>10000</v>
      </c>
      <c r="F8241" s="10">
        <f t="shared" si="512"/>
        <v>3736.5613729161678</v>
      </c>
      <c r="G8241" s="10">
        <f>IF(F8241&gt;0,MIN('Hourly Model'!$E$8*1000-E8241,F8241),MAX(-E8241,F8241))</f>
        <v>0</v>
      </c>
      <c r="I8241" s="10">
        <f t="shared" si="515"/>
        <v>0</v>
      </c>
    </row>
    <row r="8242" spans="1:9" x14ac:dyDescent="0.2">
      <c r="A8242" s="11">
        <f t="shared" si="513"/>
        <v>43809.333333313349</v>
      </c>
      <c r="B8242" s="5">
        <f>'Load Profile'!E8245</f>
        <v>1391.0143720092185</v>
      </c>
      <c r="C8242" s="5">
        <f>'Solar Output'!E8246</f>
        <v>3099.4167499999999</v>
      </c>
      <c r="D8242" s="5">
        <f>'Wind Output'!E8249</f>
        <v>1666.6666666666667</v>
      </c>
      <c r="E8242" s="5">
        <f t="shared" si="514"/>
        <v>10000</v>
      </c>
      <c r="F8242" s="10">
        <f t="shared" si="512"/>
        <v>3375.0690446574481</v>
      </c>
      <c r="G8242" s="10">
        <f>IF(F8242&gt;0,MIN('Hourly Model'!$E$8*1000-E8242,F8242),MAX(-E8242,F8242))</f>
        <v>0</v>
      </c>
      <c r="I8242" s="10">
        <f t="shared" si="515"/>
        <v>0</v>
      </c>
    </row>
    <row r="8243" spans="1:9" x14ac:dyDescent="0.2">
      <c r="A8243" s="11">
        <f t="shared" si="513"/>
        <v>43809.374999980013</v>
      </c>
      <c r="B8243" s="5">
        <f>'Load Profile'!E8246</f>
        <v>1229.1395942333377</v>
      </c>
      <c r="C8243" s="5">
        <f>'Solar Output'!E8247</f>
        <v>765.79534999999998</v>
      </c>
      <c r="D8243" s="5">
        <f>'Wind Output'!E8250</f>
        <v>4266.666666666667</v>
      </c>
      <c r="E8243" s="5">
        <f t="shared" si="514"/>
        <v>10000</v>
      </c>
      <c r="F8243" s="10">
        <f t="shared" si="512"/>
        <v>3803.3224224333298</v>
      </c>
      <c r="G8243" s="10">
        <f>IF(F8243&gt;0,MIN('Hourly Model'!$E$8*1000-E8243,F8243),MAX(-E8243,F8243))</f>
        <v>0</v>
      </c>
      <c r="I8243" s="10">
        <f t="shared" si="515"/>
        <v>0</v>
      </c>
    </row>
    <row r="8244" spans="1:9" x14ac:dyDescent="0.2">
      <c r="A8244" s="11">
        <f t="shared" si="513"/>
        <v>43809.416666646677</v>
      </c>
      <c r="B8244" s="5">
        <f>'Load Profile'!E8247</f>
        <v>1258.119544444683</v>
      </c>
      <c r="C8244" s="5">
        <f>'Solar Output'!E8248</f>
        <v>1410.2162499999999</v>
      </c>
      <c r="D8244" s="5">
        <f>'Wind Output'!E8251</f>
        <v>2773.3333333333335</v>
      </c>
      <c r="E8244" s="5">
        <f t="shared" si="514"/>
        <v>10000</v>
      </c>
      <c r="F8244" s="10">
        <f t="shared" si="512"/>
        <v>2925.4300388886504</v>
      </c>
      <c r="G8244" s="10">
        <f>IF(F8244&gt;0,MIN('Hourly Model'!$E$8*1000-E8244,F8244),MAX(-E8244,F8244))</f>
        <v>0</v>
      </c>
      <c r="I8244" s="10">
        <f t="shared" si="515"/>
        <v>0</v>
      </c>
    </row>
    <row r="8245" spans="1:9" x14ac:dyDescent="0.2">
      <c r="A8245" s="11">
        <f t="shared" si="513"/>
        <v>43809.458333313341</v>
      </c>
      <c r="B8245" s="5">
        <f>'Load Profile'!E8248</f>
        <v>1245.9153005881094</v>
      </c>
      <c r="C8245" s="5">
        <f>'Solar Output'!E8249</f>
        <v>1626.5588499999997</v>
      </c>
      <c r="D8245" s="5">
        <f>'Wind Output'!E8252</f>
        <v>1666.6666666666667</v>
      </c>
      <c r="E8245" s="5">
        <f t="shared" si="514"/>
        <v>10000</v>
      </c>
      <c r="F8245" s="10">
        <f t="shared" si="512"/>
        <v>2047.310216078557</v>
      </c>
      <c r="G8245" s="10">
        <f>IF(F8245&gt;0,MIN('Hourly Model'!$E$8*1000-E8245,F8245),MAX(-E8245,F8245))</f>
        <v>0</v>
      </c>
      <c r="I8245" s="10">
        <f t="shared" si="515"/>
        <v>0</v>
      </c>
    </row>
    <row r="8246" spans="1:9" x14ac:dyDescent="0.2">
      <c r="A8246" s="11">
        <f t="shared" si="513"/>
        <v>43809.499999980006</v>
      </c>
      <c r="B8246" s="5">
        <f>'Load Profile'!E8249</f>
        <v>1213.1444623830621</v>
      </c>
      <c r="C8246" s="5">
        <f>'Solar Output'!E8250</f>
        <v>1292.5724</v>
      </c>
      <c r="D8246" s="5">
        <f>'Wind Output'!E8253</f>
        <v>2773.3333333333335</v>
      </c>
      <c r="E8246" s="5">
        <f t="shared" si="514"/>
        <v>10000</v>
      </c>
      <c r="F8246" s="10">
        <f t="shared" si="512"/>
        <v>2852.7612709502714</v>
      </c>
      <c r="G8246" s="10">
        <f>IF(F8246&gt;0,MIN('Hourly Model'!$E$8*1000-E8246,F8246),MAX(-E8246,F8246))</f>
        <v>0</v>
      </c>
      <c r="I8246" s="10">
        <f t="shared" si="515"/>
        <v>0</v>
      </c>
    </row>
    <row r="8247" spans="1:9" x14ac:dyDescent="0.2">
      <c r="A8247" s="11">
        <f t="shared" si="513"/>
        <v>43809.54166664667</v>
      </c>
      <c r="B8247" s="5">
        <f>'Load Profile'!E8250</f>
        <v>1178.4416571659542</v>
      </c>
      <c r="C8247" s="5">
        <f>'Solar Output'!E8251</f>
        <v>1296.5743999999997</v>
      </c>
      <c r="D8247" s="5">
        <f>'Wind Output'!E8254</f>
        <v>6160</v>
      </c>
      <c r="E8247" s="5">
        <f t="shared" si="514"/>
        <v>10000</v>
      </c>
      <c r="F8247" s="10">
        <f t="shared" si="512"/>
        <v>6278.1327428340455</v>
      </c>
      <c r="G8247" s="10">
        <f>IF(F8247&gt;0,MIN('Hourly Model'!$E$8*1000-E8247,F8247),MAX(-E8247,F8247))</f>
        <v>0</v>
      </c>
      <c r="I8247" s="10">
        <f t="shared" si="515"/>
        <v>0</v>
      </c>
    </row>
    <row r="8248" spans="1:9" x14ac:dyDescent="0.2">
      <c r="A8248" s="11">
        <f t="shared" si="513"/>
        <v>43809.583333313334</v>
      </c>
      <c r="B8248" s="5">
        <f>'Load Profile'!E8251</f>
        <v>1180.9777646463801</v>
      </c>
      <c r="C8248" s="5">
        <f>'Solar Output'!E8252</f>
        <v>1521.83295</v>
      </c>
      <c r="D8248" s="5">
        <f>'Wind Output'!E8255</f>
        <v>4266.666666666667</v>
      </c>
      <c r="E8248" s="5">
        <f t="shared" si="514"/>
        <v>10000</v>
      </c>
      <c r="F8248" s="10">
        <f t="shared" si="512"/>
        <v>4607.521852020287</v>
      </c>
      <c r="G8248" s="10">
        <f>IF(F8248&gt;0,MIN('Hourly Model'!$E$8*1000-E8248,F8248),MAX(-E8248,F8248))</f>
        <v>0</v>
      </c>
      <c r="I8248" s="10">
        <f t="shared" si="515"/>
        <v>0</v>
      </c>
    </row>
    <row r="8249" spans="1:9" x14ac:dyDescent="0.2">
      <c r="A8249" s="11">
        <f t="shared" si="513"/>
        <v>43809.624999979998</v>
      </c>
      <c r="B8249" s="5">
        <f>'Load Profile'!E8252</f>
        <v>1284.9538886195553</v>
      </c>
      <c r="C8249" s="5">
        <f>'Solar Output'!E8253</f>
        <v>407.97399999999993</v>
      </c>
      <c r="D8249" s="5">
        <f>'Wind Output'!E8256</f>
        <v>286.66666666666669</v>
      </c>
      <c r="E8249" s="5">
        <f t="shared" si="514"/>
        <v>10000</v>
      </c>
      <c r="F8249" s="10">
        <f t="shared" si="512"/>
        <v>-590.31322195288863</v>
      </c>
      <c r="G8249" s="10">
        <f>IF(F8249&gt;0,MIN('Hourly Model'!$E$8*1000-E8249,F8249),MAX(-E8249,F8249))</f>
        <v>-590.31322195288863</v>
      </c>
      <c r="I8249" s="10">
        <f t="shared" si="515"/>
        <v>0</v>
      </c>
    </row>
    <row r="8250" spans="1:9" x14ac:dyDescent="0.2">
      <c r="A8250" s="11">
        <f t="shared" si="513"/>
        <v>43809.666666646663</v>
      </c>
      <c r="B8250" s="5">
        <f>'Load Profile'!E8253</f>
        <v>1634.5524210457029</v>
      </c>
      <c r="C8250" s="5">
        <f>'Solar Output'!E8254</f>
        <v>0</v>
      </c>
      <c r="D8250" s="5">
        <f>'Wind Output'!E8257</f>
        <v>873.33333333333337</v>
      </c>
      <c r="E8250" s="5">
        <f t="shared" si="514"/>
        <v>9409.6867780471111</v>
      </c>
      <c r="F8250" s="10">
        <f t="shared" si="512"/>
        <v>-761.21908771236951</v>
      </c>
      <c r="G8250" s="10">
        <f>IF(F8250&gt;0,MIN('Hourly Model'!$E$8*1000-E8250,F8250),MAX(-E8250,F8250))</f>
        <v>-761.21908771236951</v>
      </c>
      <c r="I8250" s="10">
        <f t="shared" si="515"/>
        <v>0</v>
      </c>
    </row>
    <row r="8251" spans="1:9" x14ac:dyDescent="0.2">
      <c r="A8251" s="11">
        <f t="shared" si="513"/>
        <v>43809.708333313327</v>
      </c>
      <c r="B8251" s="5">
        <f>'Load Profile'!E8254</f>
        <v>2241.5990646691084</v>
      </c>
      <c r="C8251" s="5">
        <f>'Solar Output'!E8255</f>
        <v>0</v>
      </c>
      <c r="D8251" s="5">
        <f>'Wind Output'!E8258</f>
        <v>873.33333333333337</v>
      </c>
      <c r="E8251" s="5">
        <f t="shared" si="514"/>
        <v>8648.4676903347408</v>
      </c>
      <c r="F8251" s="10">
        <f t="shared" si="512"/>
        <v>-1368.2657313357749</v>
      </c>
      <c r="G8251" s="10">
        <f>IF(F8251&gt;0,MIN('Hourly Model'!$E$8*1000-E8251,F8251),MAX(-E8251,F8251))</f>
        <v>-1368.2657313357749</v>
      </c>
      <c r="I8251" s="10">
        <f t="shared" si="515"/>
        <v>0</v>
      </c>
    </row>
    <row r="8252" spans="1:9" x14ac:dyDescent="0.2">
      <c r="A8252" s="11">
        <f t="shared" si="513"/>
        <v>43809.749999979991</v>
      </c>
      <c r="B8252" s="5">
        <f>'Load Profile'!E8255</f>
        <v>2510.1238258005296</v>
      </c>
      <c r="C8252" s="5">
        <f>'Solar Output'!E8256</f>
        <v>0</v>
      </c>
      <c r="D8252" s="5">
        <f>'Wind Output'!E8259</f>
        <v>2773.3333333333335</v>
      </c>
      <c r="E8252" s="5">
        <f t="shared" si="514"/>
        <v>7280.2019589989659</v>
      </c>
      <c r="F8252" s="10">
        <f t="shared" si="512"/>
        <v>263.20950753280385</v>
      </c>
      <c r="G8252" s="10">
        <f>IF(F8252&gt;0,MIN('Hourly Model'!$E$8*1000-E8252,F8252),MAX(-E8252,F8252))</f>
        <v>263.20950753280385</v>
      </c>
      <c r="I8252" s="10">
        <f t="shared" si="515"/>
        <v>0</v>
      </c>
    </row>
    <row r="8253" spans="1:9" x14ac:dyDescent="0.2">
      <c r="A8253" s="11">
        <f t="shared" si="513"/>
        <v>43809.791666646655</v>
      </c>
      <c r="B8253" s="5">
        <f>'Load Profile'!E8256</f>
        <v>2329.8649106742264</v>
      </c>
      <c r="C8253" s="5">
        <f>'Solar Output'!E8257</f>
        <v>0</v>
      </c>
      <c r="D8253" s="5">
        <f>'Wind Output'!E8260</f>
        <v>1666.6666666666667</v>
      </c>
      <c r="E8253" s="5">
        <f t="shared" si="514"/>
        <v>7543.4114665317702</v>
      </c>
      <c r="F8253" s="10">
        <f t="shared" si="512"/>
        <v>-663.19824400755965</v>
      </c>
      <c r="G8253" s="10">
        <f>IF(F8253&gt;0,MIN('Hourly Model'!$E$8*1000-E8253,F8253),MAX(-E8253,F8253))</f>
        <v>-663.19824400755965</v>
      </c>
      <c r="I8253" s="10">
        <f t="shared" si="515"/>
        <v>0</v>
      </c>
    </row>
    <row r="8254" spans="1:9" x14ac:dyDescent="0.2">
      <c r="A8254" s="11">
        <f t="shared" si="513"/>
        <v>43809.83333331332</v>
      </c>
      <c r="B8254" s="5">
        <f>'Load Profile'!E8257</f>
        <v>2217.1775933872359</v>
      </c>
      <c r="C8254" s="5">
        <f>'Solar Output'!E8258</f>
        <v>0</v>
      </c>
      <c r="D8254" s="5">
        <f>'Wind Output'!E8261</f>
        <v>873.33333333333337</v>
      </c>
      <c r="E8254" s="5">
        <f t="shared" si="514"/>
        <v>6880.2132225242103</v>
      </c>
      <c r="F8254" s="10">
        <f t="shared" si="512"/>
        <v>-1343.8442600539024</v>
      </c>
      <c r="G8254" s="10">
        <f>IF(F8254&gt;0,MIN('Hourly Model'!$E$8*1000-E8254,F8254),MAX(-E8254,F8254))</f>
        <v>-1343.8442600539024</v>
      </c>
      <c r="I8254" s="10">
        <f t="shared" si="515"/>
        <v>0</v>
      </c>
    </row>
    <row r="8255" spans="1:9" x14ac:dyDescent="0.2">
      <c r="A8255" s="11">
        <f t="shared" si="513"/>
        <v>43809.874999979984</v>
      </c>
      <c r="B8255" s="5">
        <f>'Load Profile'!E8258</f>
        <v>2032.3434990372323</v>
      </c>
      <c r="C8255" s="5">
        <f>'Solar Output'!E8259</f>
        <v>0</v>
      </c>
      <c r="D8255" s="5">
        <f>'Wind Output'!E8262</f>
        <v>2773.3333333333335</v>
      </c>
      <c r="E8255" s="5">
        <f t="shared" si="514"/>
        <v>5536.3689624703075</v>
      </c>
      <c r="F8255" s="10">
        <f t="shared" si="512"/>
        <v>740.98983429610121</v>
      </c>
      <c r="G8255" s="10">
        <f>IF(F8255&gt;0,MIN('Hourly Model'!$E$8*1000-E8255,F8255),MAX(-E8255,F8255))</f>
        <v>740.98983429610121</v>
      </c>
      <c r="I8255" s="10">
        <f t="shared" si="515"/>
        <v>0</v>
      </c>
    </row>
    <row r="8256" spans="1:9" x14ac:dyDescent="0.2">
      <c r="A8256" s="11">
        <f t="shared" si="513"/>
        <v>43809.916666646648</v>
      </c>
      <c r="B8256" s="5">
        <f>'Load Profile'!E8259</f>
        <v>1668.3945762446663</v>
      </c>
      <c r="C8256" s="5">
        <f>'Solar Output'!E8260</f>
        <v>0</v>
      </c>
      <c r="D8256" s="5">
        <f>'Wind Output'!E8263</f>
        <v>1666.6666666666667</v>
      </c>
      <c r="E8256" s="5">
        <f t="shared" si="514"/>
        <v>6277.3587967664089</v>
      </c>
      <c r="F8256" s="10">
        <f t="shared" si="512"/>
        <v>-1.7279095779995259</v>
      </c>
      <c r="G8256" s="10">
        <f>IF(F8256&gt;0,MIN('Hourly Model'!$E$8*1000-E8256,F8256),MAX(-E8256,F8256))</f>
        <v>-1.7279095779995259</v>
      </c>
      <c r="I8256" s="10">
        <f t="shared" si="515"/>
        <v>0</v>
      </c>
    </row>
    <row r="8257" spans="1:9" x14ac:dyDescent="0.2">
      <c r="A8257" s="11">
        <f t="shared" si="513"/>
        <v>43809.958333313312</v>
      </c>
      <c r="B8257" s="5">
        <f>'Load Profile'!E8260</f>
        <v>1322.4068232230481</v>
      </c>
      <c r="C8257" s="5">
        <f>'Solar Output'!E8261</f>
        <v>0</v>
      </c>
      <c r="D8257" s="5">
        <f>'Wind Output'!E8264</f>
        <v>873.33333333333337</v>
      </c>
      <c r="E8257" s="5">
        <f t="shared" si="514"/>
        <v>6275.6308871884094</v>
      </c>
      <c r="F8257" s="10">
        <f t="shared" si="512"/>
        <v>-449.07348988971478</v>
      </c>
      <c r="G8257" s="10">
        <f>IF(F8257&gt;0,MIN('Hourly Model'!$E$8*1000-E8257,F8257),MAX(-E8257,F8257))</f>
        <v>-449.07348988971478</v>
      </c>
      <c r="I8257" s="10">
        <f t="shared" si="515"/>
        <v>0</v>
      </c>
    </row>
    <row r="8258" spans="1:9" x14ac:dyDescent="0.2">
      <c r="A8258" s="11">
        <f t="shared" si="513"/>
        <v>43809.999999979977</v>
      </c>
      <c r="B8258" s="5">
        <f>'Load Profile'!E8261</f>
        <v>953.54248378634384</v>
      </c>
      <c r="C8258" s="5">
        <f>'Solar Output'!E8262</f>
        <v>0</v>
      </c>
      <c r="D8258" s="5">
        <f>'Wind Output'!E8265</f>
        <v>2773.3333333333335</v>
      </c>
      <c r="E8258" s="5">
        <f t="shared" si="514"/>
        <v>5826.5573972986949</v>
      </c>
      <c r="F8258" s="10">
        <f t="shared" ref="F8258:F8321" si="516">D8258+C8258-B8258</f>
        <v>1819.7908495469896</v>
      </c>
      <c r="G8258" s="10">
        <f>IF(F8258&gt;0,MIN('Hourly Model'!$E$8*1000-E8258,F8258),MAX(-E8258,F8258))</f>
        <v>1819.7908495469896</v>
      </c>
      <c r="I8258" s="10">
        <f t="shared" si="515"/>
        <v>0</v>
      </c>
    </row>
    <row r="8259" spans="1:9" x14ac:dyDescent="0.2">
      <c r="A8259" s="11">
        <f t="shared" ref="A8259:A8322" si="517">A8258+1/24</f>
        <v>43810.041666646641</v>
      </c>
      <c r="B8259" s="5">
        <f>'Load Profile'!E8262</f>
        <v>824.67640243987773</v>
      </c>
      <c r="C8259" s="5">
        <f>'Solar Output'!E8263</f>
        <v>0</v>
      </c>
      <c r="D8259" s="5">
        <f>'Wind Output'!E8266</f>
        <v>1666.6666666666667</v>
      </c>
      <c r="E8259" s="5">
        <f t="shared" ref="E8259:E8322" si="518">E8258+G8258</f>
        <v>7646.3482468456841</v>
      </c>
      <c r="F8259" s="10">
        <f t="shared" si="516"/>
        <v>841.99026422678901</v>
      </c>
      <c r="G8259" s="10">
        <f>IF(F8259&gt;0,MIN('Hourly Model'!$E$8*1000-E8259,F8259),MAX(-E8259,F8259))</f>
        <v>841.99026422678901</v>
      </c>
      <c r="I8259" s="10">
        <f t="shared" ref="I8259:I8322" si="519">MIN(I8258+F8259+E8259,0)</f>
        <v>0</v>
      </c>
    </row>
    <row r="8260" spans="1:9" x14ac:dyDescent="0.2">
      <c r="A8260" s="11">
        <f t="shared" si="517"/>
        <v>43810.083333313305</v>
      </c>
      <c r="B8260" s="5">
        <f>'Load Profile'!E8263</f>
        <v>761.9579203132148</v>
      </c>
      <c r="C8260" s="5">
        <f>'Solar Output'!E8264</f>
        <v>0</v>
      </c>
      <c r="D8260" s="5">
        <f>'Wind Output'!E8267</f>
        <v>873.33333333333337</v>
      </c>
      <c r="E8260" s="5">
        <f t="shared" si="518"/>
        <v>8488.3385110724739</v>
      </c>
      <c r="F8260" s="10">
        <f t="shared" si="516"/>
        <v>111.37541302011857</v>
      </c>
      <c r="G8260" s="10">
        <f>IF(F8260&gt;0,MIN('Hourly Model'!$E$8*1000-E8260,F8260),MAX(-E8260,F8260))</f>
        <v>111.37541302011857</v>
      </c>
      <c r="I8260" s="10">
        <f t="shared" si="519"/>
        <v>0</v>
      </c>
    </row>
    <row r="8261" spans="1:9" x14ac:dyDescent="0.2">
      <c r="A8261" s="11">
        <f t="shared" si="517"/>
        <v>43810.124999979969</v>
      </c>
      <c r="B8261" s="5">
        <f>'Load Profile'!E8264</f>
        <v>750.10470114847021</v>
      </c>
      <c r="C8261" s="5">
        <f>'Solar Output'!E8265</f>
        <v>0</v>
      </c>
      <c r="D8261" s="5">
        <f>'Wind Output'!E8268</f>
        <v>873.33333333333337</v>
      </c>
      <c r="E8261" s="5">
        <f t="shared" si="518"/>
        <v>8599.7139240925917</v>
      </c>
      <c r="F8261" s="10">
        <f t="shared" si="516"/>
        <v>123.22863218486316</v>
      </c>
      <c r="G8261" s="10">
        <f>IF(F8261&gt;0,MIN('Hourly Model'!$E$8*1000-E8261,F8261),MAX(-E8261,F8261))</f>
        <v>123.22863218486316</v>
      </c>
      <c r="I8261" s="10">
        <f t="shared" si="519"/>
        <v>0</v>
      </c>
    </row>
    <row r="8262" spans="1:9" x14ac:dyDescent="0.2">
      <c r="A8262" s="11">
        <f t="shared" si="517"/>
        <v>43810.166666646634</v>
      </c>
      <c r="B8262" s="5">
        <f>'Load Profile'!E8265</f>
        <v>746.75273857121113</v>
      </c>
      <c r="C8262" s="5">
        <f>'Solar Output'!E8266</f>
        <v>0</v>
      </c>
      <c r="D8262" s="5">
        <f>'Wind Output'!E8269</f>
        <v>873.33333333333337</v>
      </c>
      <c r="E8262" s="5">
        <f t="shared" si="518"/>
        <v>8722.9425562774541</v>
      </c>
      <c r="F8262" s="10">
        <f t="shared" si="516"/>
        <v>126.58059476212225</v>
      </c>
      <c r="G8262" s="10">
        <f>IF(F8262&gt;0,MIN('Hourly Model'!$E$8*1000-E8262,F8262),MAX(-E8262,F8262))</f>
        <v>126.58059476212225</v>
      </c>
      <c r="I8262" s="10">
        <f t="shared" si="519"/>
        <v>0</v>
      </c>
    </row>
    <row r="8263" spans="1:9" x14ac:dyDescent="0.2">
      <c r="A8263" s="11">
        <f t="shared" si="517"/>
        <v>43810.208333313298</v>
      </c>
      <c r="B8263" s="5">
        <f>'Load Profile'!E8266</f>
        <v>813.63814165228632</v>
      </c>
      <c r="C8263" s="5">
        <f>'Solar Output'!E8267</f>
        <v>0</v>
      </c>
      <c r="D8263" s="5">
        <f>'Wind Output'!E8270</f>
        <v>873.33333333333337</v>
      </c>
      <c r="E8263" s="5">
        <f t="shared" si="518"/>
        <v>8849.523151039577</v>
      </c>
      <c r="F8263" s="10">
        <f t="shared" si="516"/>
        <v>59.695191681047049</v>
      </c>
      <c r="G8263" s="10">
        <f>IF(F8263&gt;0,MIN('Hourly Model'!$E$8*1000-E8263,F8263),MAX(-E8263,F8263))</f>
        <v>59.695191681047049</v>
      </c>
      <c r="I8263" s="10">
        <f t="shared" si="519"/>
        <v>0</v>
      </c>
    </row>
    <row r="8264" spans="1:9" x14ac:dyDescent="0.2">
      <c r="A8264" s="11">
        <f t="shared" si="517"/>
        <v>43810.249999979962</v>
      </c>
      <c r="B8264" s="5">
        <f>'Load Profile'!E8267</f>
        <v>1035.112711501796</v>
      </c>
      <c r="C8264" s="5">
        <f>'Solar Output'!E8268</f>
        <v>0</v>
      </c>
      <c r="D8264" s="5">
        <f>'Wind Output'!E8271</f>
        <v>4266.666666666667</v>
      </c>
      <c r="E8264" s="5">
        <f t="shared" si="518"/>
        <v>8909.2183427206237</v>
      </c>
      <c r="F8264" s="10">
        <f t="shared" si="516"/>
        <v>3231.5539551648708</v>
      </c>
      <c r="G8264" s="10">
        <f>IF(F8264&gt;0,MIN('Hourly Model'!$E$8*1000-E8264,F8264),MAX(-E8264,F8264))</f>
        <v>1090.7816572793763</v>
      </c>
      <c r="I8264" s="10">
        <f t="shared" si="519"/>
        <v>0</v>
      </c>
    </row>
    <row r="8265" spans="1:9" x14ac:dyDescent="0.2">
      <c r="A8265" s="11">
        <f t="shared" si="517"/>
        <v>43810.291666646626</v>
      </c>
      <c r="B8265" s="5">
        <f>'Load Profile'!E8268</f>
        <v>1380.813969244653</v>
      </c>
      <c r="C8265" s="5">
        <f>'Solar Output'!E8269</f>
        <v>52.990850000000002</v>
      </c>
      <c r="D8265" s="5">
        <f>'Wind Output'!E8272</f>
        <v>2773.3333333333335</v>
      </c>
      <c r="E8265" s="5">
        <f t="shared" si="518"/>
        <v>10000</v>
      </c>
      <c r="F8265" s="10">
        <f t="shared" si="516"/>
        <v>1445.5102140886806</v>
      </c>
      <c r="G8265" s="10">
        <f>IF(F8265&gt;0,MIN('Hourly Model'!$E$8*1000-E8265,F8265),MAX(-E8265,F8265))</f>
        <v>0</v>
      </c>
      <c r="I8265" s="10">
        <f t="shared" si="519"/>
        <v>0</v>
      </c>
    </row>
    <row r="8266" spans="1:9" x14ac:dyDescent="0.2">
      <c r="A8266" s="11">
        <f t="shared" si="517"/>
        <v>43810.33333331329</v>
      </c>
      <c r="B8266" s="5">
        <f>'Load Profile'!E8269</f>
        <v>1322.0818433547788</v>
      </c>
      <c r="C8266" s="5">
        <f>'Solar Output'!E8270</f>
        <v>408.61109999999996</v>
      </c>
      <c r="D8266" s="5">
        <f>'Wind Output'!E8273</f>
        <v>2773.3333333333335</v>
      </c>
      <c r="E8266" s="5">
        <f t="shared" si="518"/>
        <v>10000</v>
      </c>
      <c r="F8266" s="10">
        <f t="shared" si="516"/>
        <v>1859.8625899785548</v>
      </c>
      <c r="G8266" s="10">
        <f>IF(F8266&gt;0,MIN('Hourly Model'!$E$8*1000-E8266,F8266),MAX(-E8266,F8266))</f>
        <v>0</v>
      </c>
      <c r="I8266" s="10">
        <f t="shared" si="519"/>
        <v>0</v>
      </c>
    </row>
    <row r="8267" spans="1:9" x14ac:dyDescent="0.2">
      <c r="A8267" s="11">
        <f t="shared" si="517"/>
        <v>43810.374999979955</v>
      </c>
      <c r="B8267" s="5">
        <f>'Load Profile'!E8270</f>
        <v>1146.6979558635885</v>
      </c>
      <c r="C8267" s="5">
        <f>'Solar Output'!E8271</f>
        <v>1109.01055</v>
      </c>
      <c r="D8267" s="5">
        <f>'Wind Output'!E8274</f>
        <v>2773.3333333333335</v>
      </c>
      <c r="E8267" s="5">
        <f t="shared" si="518"/>
        <v>10000</v>
      </c>
      <c r="F8267" s="10">
        <f t="shared" si="516"/>
        <v>2735.6459274697449</v>
      </c>
      <c r="G8267" s="10">
        <f>IF(F8267&gt;0,MIN('Hourly Model'!$E$8*1000-E8267,F8267),MAX(-E8267,F8267))</f>
        <v>0</v>
      </c>
      <c r="I8267" s="10">
        <f t="shared" si="519"/>
        <v>0</v>
      </c>
    </row>
    <row r="8268" spans="1:9" x14ac:dyDescent="0.2">
      <c r="A8268" s="11">
        <f t="shared" si="517"/>
        <v>43810.416666646619</v>
      </c>
      <c r="B8268" s="5">
        <f>'Load Profile'!E8271</f>
        <v>1163.9653531510867</v>
      </c>
      <c r="C8268" s="5">
        <f>'Solar Output'!E8272</f>
        <v>2008.61645</v>
      </c>
      <c r="D8268" s="5">
        <f>'Wind Output'!E8275</f>
        <v>1666.6666666666667</v>
      </c>
      <c r="E8268" s="5">
        <f t="shared" si="518"/>
        <v>10000</v>
      </c>
      <c r="F8268" s="10">
        <f t="shared" si="516"/>
        <v>2511.3177635155798</v>
      </c>
      <c r="G8268" s="10">
        <f>IF(F8268&gt;0,MIN('Hourly Model'!$E$8*1000-E8268,F8268),MAX(-E8268,F8268))</f>
        <v>0</v>
      </c>
      <c r="I8268" s="10">
        <f t="shared" si="519"/>
        <v>0</v>
      </c>
    </row>
    <row r="8269" spans="1:9" x14ac:dyDescent="0.2">
      <c r="A8269" s="11">
        <f t="shared" si="517"/>
        <v>43810.458333313283</v>
      </c>
      <c r="B8269" s="5">
        <f>'Load Profile'!E8272</f>
        <v>1187.0044245062008</v>
      </c>
      <c r="C8269" s="5">
        <f>'Solar Output'!E8273</f>
        <v>707.1327</v>
      </c>
      <c r="D8269" s="5">
        <f>'Wind Output'!E8276</f>
        <v>6160</v>
      </c>
      <c r="E8269" s="5">
        <f t="shared" si="518"/>
        <v>10000</v>
      </c>
      <c r="F8269" s="10">
        <f t="shared" si="516"/>
        <v>5680.1282754937993</v>
      </c>
      <c r="G8269" s="10">
        <f>IF(F8269&gt;0,MIN('Hourly Model'!$E$8*1000-E8269,F8269),MAX(-E8269,F8269))</f>
        <v>0</v>
      </c>
      <c r="I8269" s="10">
        <f t="shared" si="519"/>
        <v>0</v>
      </c>
    </row>
    <row r="8270" spans="1:9" x14ac:dyDescent="0.2">
      <c r="A8270" s="11">
        <f t="shared" si="517"/>
        <v>43810.499999979947</v>
      </c>
      <c r="B8270" s="5">
        <f>'Load Profile'!E8273</f>
        <v>1144.4171804334605</v>
      </c>
      <c r="C8270" s="5">
        <f>'Solar Output'!E8274</f>
        <v>597.75504999999998</v>
      </c>
      <c r="D8270" s="5">
        <f>'Wind Output'!E8277</f>
        <v>4266.666666666667</v>
      </c>
      <c r="E8270" s="5">
        <f t="shared" si="518"/>
        <v>10000</v>
      </c>
      <c r="F8270" s="10">
        <f t="shared" si="516"/>
        <v>3720.0045362332062</v>
      </c>
      <c r="G8270" s="10">
        <f>IF(F8270&gt;0,MIN('Hourly Model'!$E$8*1000-E8270,F8270),MAX(-E8270,F8270))</f>
        <v>0</v>
      </c>
      <c r="I8270" s="10">
        <f t="shared" si="519"/>
        <v>0</v>
      </c>
    </row>
    <row r="8271" spans="1:9" x14ac:dyDescent="0.2">
      <c r="A8271" s="11">
        <f t="shared" si="517"/>
        <v>43810.541666646612</v>
      </c>
      <c r="B8271" s="5">
        <f>'Load Profile'!E8274</f>
        <v>1117.1780205938123</v>
      </c>
      <c r="C8271" s="5">
        <f>'Solar Output'!E8275</f>
        <v>934.61879999999996</v>
      </c>
      <c r="D8271" s="5">
        <f>'Wind Output'!E8278</f>
        <v>1666.6666666666667</v>
      </c>
      <c r="E8271" s="5">
        <f t="shared" si="518"/>
        <v>10000</v>
      </c>
      <c r="F8271" s="10">
        <f t="shared" si="516"/>
        <v>1484.1074460728544</v>
      </c>
      <c r="G8271" s="10">
        <f>IF(F8271&gt;0,MIN('Hourly Model'!$E$8*1000-E8271,F8271),MAX(-E8271,F8271))</f>
        <v>0</v>
      </c>
      <c r="I8271" s="10">
        <f t="shared" si="519"/>
        <v>0</v>
      </c>
    </row>
    <row r="8272" spans="1:9" x14ac:dyDescent="0.2">
      <c r="A8272" s="11">
        <f t="shared" si="517"/>
        <v>43810.583333313276</v>
      </c>
      <c r="B8272" s="5">
        <f>'Load Profile'!E8275</f>
        <v>1121.5479986145388</v>
      </c>
      <c r="C8272" s="5">
        <f>'Solar Output'!E8276</f>
        <v>50.742599999999996</v>
      </c>
      <c r="D8272" s="5">
        <f>'Wind Output'!E8279</f>
        <v>873.33333333333337</v>
      </c>
      <c r="E8272" s="5">
        <f t="shared" si="518"/>
        <v>10000</v>
      </c>
      <c r="F8272" s="10">
        <f t="shared" si="516"/>
        <v>-197.47206528120535</v>
      </c>
      <c r="G8272" s="10">
        <f>IF(F8272&gt;0,MIN('Hourly Model'!$E$8*1000-E8272,F8272),MAX(-E8272,F8272))</f>
        <v>-197.47206528120535</v>
      </c>
      <c r="I8272" s="10">
        <f t="shared" si="519"/>
        <v>0</v>
      </c>
    </row>
    <row r="8273" spans="1:9" x14ac:dyDescent="0.2">
      <c r="A8273" s="11">
        <f t="shared" si="517"/>
        <v>43810.62499997994</v>
      </c>
      <c r="B8273" s="5">
        <f>'Load Profile'!E8276</f>
        <v>1220.4979888082075</v>
      </c>
      <c r="C8273" s="5">
        <f>'Solar Output'!E8277</f>
        <v>0</v>
      </c>
      <c r="D8273" s="5">
        <f>'Wind Output'!E8280</f>
        <v>286.66666666666669</v>
      </c>
      <c r="E8273" s="5">
        <f t="shared" si="518"/>
        <v>9802.5279347187952</v>
      </c>
      <c r="F8273" s="10">
        <f t="shared" si="516"/>
        <v>-933.8313221415408</v>
      </c>
      <c r="G8273" s="10">
        <f>IF(F8273&gt;0,MIN('Hourly Model'!$E$8*1000-E8273,F8273),MAX(-E8273,F8273))</f>
        <v>-933.8313221415408</v>
      </c>
      <c r="I8273" s="10">
        <f t="shared" si="519"/>
        <v>0</v>
      </c>
    </row>
    <row r="8274" spans="1:9" x14ac:dyDescent="0.2">
      <c r="A8274" s="11">
        <f t="shared" si="517"/>
        <v>43810.666666646604</v>
      </c>
      <c r="B8274" s="5">
        <f>'Load Profile'!E8277</f>
        <v>1571.69361449703</v>
      </c>
      <c r="C8274" s="5">
        <f>'Solar Output'!E8278</f>
        <v>0</v>
      </c>
      <c r="D8274" s="5">
        <f>'Wind Output'!E8281</f>
        <v>286.66666666666669</v>
      </c>
      <c r="E8274" s="5">
        <f t="shared" si="518"/>
        <v>8868.6966125772542</v>
      </c>
      <c r="F8274" s="10">
        <f t="shared" si="516"/>
        <v>-1285.0269478303633</v>
      </c>
      <c r="G8274" s="10">
        <f>IF(F8274&gt;0,MIN('Hourly Model'!$E$8*1000-E8274,F8274),MAX(-E8274,F8274))</f>
        <v>-1285.0269478303633</v>
      </c>
      <c r="I8274" s="10">
        <f t="shared" si="519"/>
        <v>0</v>
      </c>
    </row>
    <row r="8275" spans="1:9" x14ac:dyDescent="0.2">
      <c r="A8275" s="11">
        <f t="shared" si="517"/>
        <v>43810.708333313269</v>
      </c>
      <c r="B8275" s="5">
        <f>'Load Profile'!E8278</f>
        <v>2161.7862388354533</v>
      </c>
      <c r="C8275" s="5">
        <f>'Solar Output'!E8279</f>
        <v>0</v>
      </c>
      <c r="D8275" s="5">
        <f>'Wind Output'!E8282</f>
        <v>286.66666666666669</v>
      </c>
      <c r="E8275" s="5">
        <f t="shared" si="518"/>
        <v>7583.6696647468907</v>
      </c>
      <c r="F8275" s="10">
        <f t="shared" si="516"/>
        <v>-1875.1195721687866</v>
      </c>
      <c r="G8275" s="10">
        <f>IF(F8275&gt;0,MIN('Hourly Model'!$E$8*1000-E8275,F8275),MAX(-E8275,F8275))</f>
        <v>-1875.1195721687866</v>
      </c>
      <c r="I8275" s="10">
        <f t="shared" si="519"/>
        <v>0</v>
      </c>
    </row>
    <row r="8276" spans="1:9" x14ac:dyDescent="0.2">
      <c r="A8276" s="11">
        <f t="shared" si="517"/>
        <v>43810.749999979933</v>
      </c>
      <c r="B8276" s="5">
        <f>'Load Profile'!E8279</f>
        <v>2441.0782338901754</v>
      </c>
      <c r="C8276" s="5">
        <f>'Solar Output'!E8280</f>
        <v>0</v>
      </c>
      <c r="D8276" s="5">
        <f>'Wind Output'!E8283</f>
        <v>0</v>
      </c>
      <c r="E8276" s="5">
        <f t="shared" si="518"/>
        <v>5708.5500925781043</v>
      </c>
      <c r="F8276" s="10">
        <f t="shared" si="516"/>
        <v>-2441.0782338901754</v>
      </c>
      <c r="G8276" s="10">
        <f>IF(F8276&gt;0,MIN('Hourly Model'!$E$8*1000-E8276,F8276),MAX(-E8276,F8276))</f>
        <v>-2441.0782338901754</v>
      </c>
      <c r="I8276" s="10">
        <f t="shared" si="519"/>
        <v>0</v>
      </c>
    </row>
    <row r="8277" spans="1:9" x14ac:dyDescent="0.2">
      <c r="A8277" s="11">
        <f t="shared" si="517"/>
        <v>43810.791666646597</v>
      </c>
      <c r="B8277" s="5">
        <f>'Load Profile'!E8280</f>
        <v>2260.1479809194316</v>
      </c>
      <c r="C8277" s="5">
        <f>'Solar Output'!E8281</f>
        <v>0</v>
      </c>
      <c r="D8277" s="5">
        <f>'Wind Output'!E8284</f>
        <v>0</v>
      </c>
      <c r="E8277" s="5">
        <f t="shared" si="518"/>
        <v>3267.4718586879289</v>
      </c>
      <c r="F8277" s="10">
        <f t="shared" si="516"/>
        <v>-2260.1479809194316</v>
      </c>
      <c r="G8277" s="10">
        <f>IF(F8277&gt;0,MIN('Hourly Model'!$E$8*1000-E8277,F8277),MAX(-E8277,F8277))</f>
        <v>-2260.1479809194316</v>
      </c>
      <c r="I8277" s="10">
        <f t="shared" si="519"/>
        <v>0</v>
      </c>
    </row>
    <row r="8278" spans="1:9" x14ac:dyDescent="0.2">
      <c r="A8278" s="11">
        <f t="shared" si="517"/>
        <v>43810.833333313261</v>
      </c>
      <c r="B8278" s="5">
        <f>'Load Profile'!E8281</f>
        <v>2147.6540565465671</v>
      </c>
      <c r="C8278" s="5">
        <f>'Solar Output'!E8282</f>
        <v>0</v>
      </c>
      <c r="D8278" s="5">
        <f>'Wind Output'!E8285</f>
        <v>0</v>
      </c>
      <c r="E8278" s="5">
        <f t="shared" si="518"/>
        <v>1007.3238777684974</v>
      </c>
      <c r="F8278" s="10">
        <f t="shared" si="516"/>
        <v>-2147.6540565465671</v>
      </c>
      <c r="G8278" s="10">
        <f>IF(F8278&gt;0,MIN('Hourly Model'!$E$8*1000-E8278,F8278),MAX(-E8278,F8278))</f>
        <v>-1007.3238777684974</v>
      </c>
      <c r="I8278" s="10">
        <f t="shared" si="519"/>
        <v>-1140.3301787780697</v>
      </c>
    </row>
    <row r="8279" spans="1:9" x14ac:dyDescent="0.2">
      <c r="A8279" s="11">
        <f t="shared" si="517"/>
        <v>43810.874999979926</v>
      </c>
      <c r="B8279" s="5">
        <f>'Load Profile'!E8282</f>
        <v>1960.2323421658405</v>
      </c>
      <c r="C8279" s="5">
        <f>'Solar Output'!E8283</f>
        <v>0</v>
      </c>
      <c r="D8279" s="5">
        <f>'Wind Output'!E8286</f>
        <v>0</v>
      </c>
      <c r="E8279" s="5">
        <f t="shared" si="518"/>
        <v>0</v>
      </c>
      <c r="F8279" s="10">
        <f t="shared" si="516"/>
        <v>-1960.2323421658405</v>
      </c>
      <c r="G8279" s="10">
        <f>IF(F8279&gt;0,MIN('Hourly Model'!$E$8*1000-E8279,F8279),MAX(-E8279,F8279))</f>
        <v>0</v>
      </c>
      <c r="I8279" s="10">
        <f t="shared" si="519"/>
        <v>-3100.5625209439104</v>
      </c>
    </row>
    <row r="8280" spans="1:9" x14ac:dyDescent="0.2">
      <c r="A8280" s="11">
        <f t="shared" si="517"/>
        <v>43810.91666664659</v>
      </c>
      <c r="B8280" s="5">
        <f>'Load Profile'!E8283</f>
        <v>1605.9326358520277</v>
      </c>
      <c r="C8280" s="5">
        <f>'Solar Output'!E8284</f>
        <v>0</v>
      </c>
      <c r="D8280" s="5">
        <f>'Wind Output'!E8287</f>
        <v>0</v>
      </c>
      <c r="E8280" s="5">
        <f t="shared" si="518"/>
        <v>0</v>
      </c>
      <c r="F8280" s="10">
        <f t="shared" si="516"/>
        <v>-1605.9326358520277</v>
      </c>
      <c r="G8280" s="10">
        <f>IF(F8280&gt;0,MIN('Hourly Model'!$E$8*1000-E8280,F8280),MAX(-E8280,F8280))</f>
        <v>0</v>
      </c>
      <c r="I8280" s="10">
        <f t="shared" si="519"/>
        <v>-4706.4951567959379</v>
      </c>
    </row>
    <row r="8281" spans="1:9" x14ac:dyDescent="0.2">
      <c r="A8281" s="11">
        <f t="shared" si="517"/>
        <v>43810.958333313254</v>
      </c>
      <c r="B8281" s="5">
        <f>'Load Profile'!E8284</f>
        <v>1288.9767351324072</v>
      </c>
      <c r="C8281" s="5">
        <f>'Solar Output'!E8285</f>
        <v>0</v>
      </c>
      <c r="D8281" s="5">
        <f>'Wind Output'!E8288</f>
        <v>0</v>
      </c>
      <c r="E8281" s="5">
        <f t="shared" si="518"/>
        <v>0</v>
      </c>
      <c r="F8281" s="10">
        <f t="shared" si="516"/>
        <v>-1288.9767351324072</v>
      </c>
      <c r="G8281" s="10">
        <f>IF(F8281&gt;0,MIN('Hourly Model'!$E$8*1000-E8281,F8281),MAX(-E8281,F8281))</f>
        <v>0</v>
      </c>
      <c r="I8281" s="10">
        <f t="shared" si="519"/>
        <v>-5995.471891928345</v>
      </c>
    </row>
    <row r="8282" spans="1:9" x14ac:dyDescent="0.2">
      <c r="A8282" s="11">
        <f t="shared" si="517"/>
        <v>43810.999999979918</v>
      </c>
      <c r="B8282" s="5">
        <f>'Load Profile'!E8285</f>
        <v>964.78425776870051</v>
      </c>
      <c r="C8282" s="5">
        <f>'Solar Output'!E8286</f>
        <v>0</v>
      </c>
      <c r="D8282" s="5">
        <f>'Wind Output'!E8289</f>
        <v>0</v>
      </c>
      <c r="E8282" s="5">
        <f t="shared" si="518"/>
        <v>0</v>
      </c>
      <c r="F8282" s="10">
        <f t="shared" si="516"/>
        <v>-964.78425776870051</v>
      </c>
      <c r="G8282" s="10">
        <f>IF(F8282&gt;0,MIN('Hourly Model'!$E$8*1000-E8282,F8282),MAX(-E8282,F8282))</f>
        <v>0</v>
      </c>
      <c r="I8282" s="10">
        <f t="shared" si="519"/>
        <v>-6960.2561496970457</v>
      </c>
    </row>
    <row r="8283" spans="1:9" x14ac:dyDescent="0.2">
      <c r="A8283" s="11">
        <f t="shared" si="517"/>
        <v>43811.041666646583</v>
      </c>
      <c r="B8283" s="5">
        <f>'Load Profile'!E8286</f>
        <v>845.72235005687492</v>
      </c>
      <c r="C8283" s="5">
        <f>'Solar Output'!E8287</f>
        <v>0</v>
      </c>
      <c r="D8283" s="5">
        <f>'Wind Output'!E8290</f>
        <v>0</v>
      </c>
      <c r="E8283" s="5">
        <f t="shared" si="518"/>
        <v>0</v>
      </c>
      <c r="F8283" s="10">
        <f t="shared" si="516"/>
        <v>-845.72235005687492</v>
      </c>
      <c r="G8283" s="10">
        <f>IF(F8283&gt;0,MIN('Hourly Model'!$E$8*1000-E8283,F8283),MAX(-E8283,F8283))</f>
        <v>0</v>
      </c>
      <c r="I8283" s="10">
        <f t="shared" si="519"/>
        <v>-7805.9784997539209</v>
      </c>
    </row>
    <row r="8284" spans="1:9" x14ac:dyDescent="0.2">
      <c r="A8284" s="11">
        <f t="shared" si="517"/>
        <v>43811.083333313247</v>
      </c>
      <c r="B8284" s="5">
        <f>'Load Profile'!E8287</f>
        <v>774.38399685929164</v>
      </c>
      <c r="C8284" s="5">
        <f>'Solar Output'!E8288</f>
        <v>0</v>
      </c>
      <c r="D8284" s="5">
        <f>'Wind Output'!E8291</f>
        <v>0</v>
      </c>
      <c r="E8284" s="5">
        <f t="shared" si="518"/>
        <v>0</v>
      </c>
      <c r="F8284" s="10">
        <f t="shared" si="516"/>
        <v>-774.38399685929164</v>
      </c>
      <c r="G8284" s="10">
        <f>IF(F8284&gt;0,MIN('Hourly Model'!$E$8*1000-E8284,F8284),MAX(-E8284,F8284))</f>
        <v>0</v>
      </c>
      <c r="I8284" s="10">
        <f t="shared" si="519"/>
        <v>-8580.362496613212</v>
      </c>
    </row>
    <row r="8285" spans="1:9" x14ac:dyDescent="0.2">
      <c r="A8285" s="11">
        <f t="shared" si="517"/>
        <v>43811.124999979911</v>
      </c>
      <c r="B8285" s="5">
        <f>'Load Profile'!E8288</f>
        <v>761.75930023363082</v>
      </c>
      <c r="C8285" s="5">
        <f>'Solar Output'!E8289</f>
        <v>0</v>
      </c>
      <c r="D8285" s="5">
        <f>'Wind Output'!E8292</f>
        <v>0</v>
      </c>
      <c r="E8285" s="5">
        <f t="shared" si="518"/>
        <v>0</v>
      </c>
      <c r="F8285" s="10">
        <f t="shared" si="516"/>
        <v>-761.75930023363082</v>
      </c>
      <c r="G8285" s="10">
        <f>IF(F8285&gt;0,MIN('Hourly Model'!$E$8*1000-E8285,F8285),MAX(-E8285,F8285))</f>
        <v>0</v>
      </c>
      <c r="I8285" s="10">
        <f t="shared" si="519"/>
        <v>-9342.1217968468427</v>
      </c>
    </row>
    <row r="8286" spans="1:9" x14ac:dyDescent="0.2">
      <c r="A8286" s="11">
        <f t="shared" si="517"/>
        <v>43811.166666646575</v>
      </c>
      <c r="B8286" s="5">
        <f>'Load Profile'!E8289</f>
        <v>763.44017463744171</v>
      </c>
      <c r="C8286" s="5">
        <f>'Solar Output'!E8290</f>
        <v>0</v>
      </c>
      <c r="D8286" s="5">
        <f>'Wind Output'!E8293</f>
        <v>286.66666666666669</v>
      </c>
      <c r="E8286" s="5">
        <f t="shared" si="518"/>
        <v>0</v>
      </c>
      <c r="F8286" s="10">
        <f t="shared" si="516"/>
        <v>-476.77350797077503</v>
      </c>
      <c r="G8286" s="10">
        <f>IF(F8286&gt;0,MIN('Hourly Model'!$E$8*1000-E8286,F8286),MAX(-E8286,F8286))</f>
        <v>0</v>
      </c>
      <c r="I8286" s="10">
        <f t="shared" si="519"/>
        <v>-9818.8953048176172</v>
      </c>
    </row>
    <row r="8287" spans="1:9" x14ac:dyDescent="0.2">
      <c r="A8287" s="11">
        <f t="shared" si="517"/>
        <v>43811.20833331324</v>
      </c>
      <c r="B8287" s="5">
        <f>'Load Profile'!E8290</f>
        <v>854.17557776123454</v>
      </c>
      <c r="C8287" s="5">
        <f>'Solar Output'!E8291</f>
        <v>0</v>
      </c>
      <c r="D8287" s="5">
        <f>'Wind Output'!E8294</f>
        <v>286.66666666666669</v>
      </c>
      <c r="E8287" s="5">
        <f t="shared" si="518"/>
        <v>0</v>
      </c>
      <c r="F8287" s="10">
        <f t="shared" si="516"/>
        <v>-567.50891109456779</v>
      </c>
      <c r="G8287" s="10">
        <f>IF(F8287&gt;0,MIN('Hourly Model'!$E$8*1000-E8287,F8287),MAX(-E8287,F8287))</f>
        <v>0</v>
      </c>
      <c r="I8287" s="10">
        <f t="shared" si="519"/>
        <v>-10386.404215912185</v>
      </c>
    </row>
    <row r="8288" spans="1:9" x14ac:dyDescent="0.2">
      <c r="A8288" s="11">
        <f t="shared" si="517"/>
        <v>43811.249999979904</v>
      </c>
      <c r="B8288" s="5">
        <f>'Load Profile'!E8291</f>
        <v>1084.7190022298582</v>
      </c>
      <c r="C8288" s="5">
        <f>'Solar Output'!E8292</f>
        <v>0</v>
      </c>
      <c r="D8288" s="5">
        <f>'Wind Output'!E8295</f>
        <v>4266.666666666667</v>
      </c>
      <c r="E8288" s="5">
        <f t="shared" si="518"/>
        <v>0</v>
      </c>
      <c r="F8288" s="10">
        <f t="shared" si="516"/>
        <v>3181.9476644368087</v>
      </c>
      <c r="G8288" s="10">
        <f>IF(F8288&gt;0,MIN('Hourly Model'!$E$8*1000-E8288,F8288),MAX(-E8288,F8288))</f>
        <v>3181.9476644368087</v>
      </c>
      <c r="I8288" s="10">
        <f t="shared" si="519"/>
        <v>-7204.4565514753767</v>
      </c>
    </row>
    <row r="8289" spans="1:9" x14ac:dyDescent="0.2">
      <c r="A8289" s="11">
        <f t="shared" si="517"/>
        <v>43811.291666646568</v>
      </c>
      <c r="B8289" s="5">
        <f>'Load Profile'!E8292</f>
        <v>1410.8596608067594</v>
      </c>
      <c r="C8289" s="5">
        <f>'Solar Output'!E8293</f>
        <v>849.11169999999981</v>
      </c>
      <c r="D8289" s="5">
        <f>'Wind Output'!E8296</f>
        <v>4266.666666666667</v>
      </c>
      <c r="E8289" s="5">
        <f t="shared" si="518"/>
        <v>3181.9476644368087</v>
      </c>
      <c r="F8289" s="10">
        <f t="shared" si="516"/>
        <v>3704.9187058599073</v>
      </c>
      <c r="G8289" s="10">
        <f>IF(F8289&gt;0,MIN('Hourly Model'!$E$8*1000-E8289,F8289),MAX(-E8289,F8289))</f>
        <v>3704.9187058599073</v>
      </c>
      <c r="I8289" s="10">
        <f t="shared" si="519"/>
        <v>-317.59018117866071</v>
      </c>
    </row>
    <row r="8290" spans="1:9" x14ac:dyDescent="0.2">
      <c r="A8290" s="11">
        <f t="shared" si="517"/>
        <v>43811.333333313232</v>
      </c>
      <c r="B8290" s="5">
        <f>'Load Profile'!E8293</f>
        <v>1335.0806729608389</v>
      </c>
      <c r="C8290" s="5">
        <f>'Solar Output'!E8294</f>
        <v>3154.2660000000001</v>
      </c>
      <c r="D8290" s="5">
        <f>'Wind Output'!E8297</f>
        <v>2773.3333333333335</v>
      </c>
      <c r="E8290" s="5">
        <f t="shared" si="518"/>
        <v>6886.866370296716</v>
      </c>
      <c r="F8290" s="10">
        <f t="shared" si="516"/>
        <v>4592.5186603724942</v>
      </c>
      <c r="G8290" s="10">
        <f>IF(F8290&gt;0,MIN('Hourly Model'!$E$8*1000-E8290,F8290),MAX(-E8290,F8290))</f>
        <v>3113.133629703284</v>
      </c>
      <c r="I8290" s="10">
        <f t="shared" si="519"/>
        <v>0</v>
      </c>
    </row>
    <row r="8291" spans="1:9" x14ac:dyDescent="0.2">
      <c r="A8291" s="11">
        <f t="shared" si="517"/>
        <v>43811.374999979897</v>
      </c>
      <c r="B8291" s="5">
        <f>'Load Profile'!E8294</f>
        <v>1134.8051201117205</v>
      </c>
      <c r="C8291" s="5">
        <f>'Solar Output'!E8295</f>
        <v>5004.7195000000002</v>
      </c>
      <c r="D8291" s="5">
        <f>'Wind Output'!E8298</f>
        <v>4266.666666666667</v>
      </c>
      <c r="E8291" s="5">
        <f t="shared" si="518"/>
        <v>10000</v>
      </c>
      <c r="F8291" s="10">
        <f t="shared" si="516"/>
        <v>8136.5810465549466</v>
      </c>
      <c r="G8291" s="10">
        <f>IF(F8291&gt;0,MIN('Hourly Model'!$E$8*1000-E8291,F8291),MAX(-E8291,F8291))</f>
        <v>0</v>
      </c>
      <c r="I8291" s="10">
        <f t="shared" si="519"/>
        <v>0</v>
      </c>
    </row>
    <row r="8292" spans="1:9" x14ac:dyDescent="0.2">
      <c r="A8292" s="11">
        <f t="shared" si="517"/>
        <v>43811.416666646561</v>
      </c>
      <c r="B8292" s="5">
        <f>'Load Profile'!E8295</f>
        <v>1127.4303964763315</v>
      </c>
      <c r="C8292" s="5">
        <f>'Solar Output'!E8296</f>
        <v>6180.2977999999994</v>
      </c>
      <c r="D8292" s="5">
        <f>'Wind Output'!E8299</f>
        <v>4266.666666666667</v>
      </c>
      <c r="E8292" s="5">
        <f t="shared" si="518"/>
        <v>10000</v>
      </c>
      <c r="F8292" s="10">
        <f t="shared" si="516"/>
        <v>9319.5340701903351</v>
      </c>
      <c r="G8292" s="10">
        <f>IF(F8292&gt;0,MIN('Hourly Model'!$E$8*1000-E8292,F8292),MAX(-E8292,F8292))</f>
        <v>0</v>
      </c>
      <c r="I8292" s="10">
        <f t="shared" si="519"/>
        <v>0</v>
      </c>
    </row>
    <row r="8293" spans="1:9" x14ac:dyDescent="0.2">
      <c r="A8293" s="11">
        <f t="shared" si="517"/>
        <v>43811.458333313225</v>
      </c>
      <c r="B8293" s="5">
        <f>'Load Profile'!E8296</f>
        <v>1112.7901847558064</v>
      </c>
      <c r="C8293" s="5">
        <f>'Solar Output'!E8297</f>
        <v>6611.6432499999992</v>
      </c>
      <c r="D8293" s="5">
        <f>'Wind Output'!E8300</f>
        <v>873.33333333333337</v>
      </c>
      <c r="E8293" s="5">
        <f t="shared" si="518"/>
        <v>10000</v>
      </c>
      <c r="F8293" s="10">
        <f t="shared" si="516"/>
        <v>6372.1863985775253</v>
      </c>
      <c r="G8293" s="10">
        <f>IF(F8293&gt;0,MIN('Hourly Model'!$E$8*1000-E8293,F8293),MAX(-E8293,F8293))</f>
        <v>0</v>
      </c>
      <c r="I8293" s="10">
        <f t="shared" si="519"/>
        <v>0</v>
      </c>
    </row>
    <row r="8294" spans="1:9" x14ac:dyDescent="0.2">
      <c r="A8294" s="11">
        <f t="shared" si="517"/>
        <v>43811.499999979889</v>
      </c>
      <c r="B8294" s="5">
        <f>'Load Profile'!E8297</f>
        <v>1084.0921374642701</v>
      </c>
      <c r="C8294" s="5">
        <f>'Solar Output'!E8298</f>
        <v>6366.9036999999998</v>
      </c>
      <c r="D8294" s="5">
        <f>'Wind Output'!E8301</f>
        <v>2773.3333333333335</v>
      </c>
      <c r="E8294" s="5">
        <f t="shared" si="518"/>
        <v>10000</v>
      </c>
      <c r="F8294" s="10">
        <f t="shared" si="516"/>
        <v>8056.1448958690626</v>
      </c>
      <c r="G8294" s="10">
        <f>IF(F8294&gt;0,MIN('Hourly Model'!$E$8*1000-E8294,F8294),MAX(-E8294,F8294))</f>
        <v>0</v>
      </c>
      <c r="I8294" s="10">
        <f t="shared" si="519"/>
        <v>0</v>
      </c>
    </row>
    <row r="8295" spans="1:9" x14ac:dyDescent="0.2">
      <c r="A8295" s="11">
        <f t="shared" si="517"/>
        <v>43811.541666646553</v>
      </c>
      <c r="B8295" s="5">
        <f>'Load Profile'!E8298</f>
        <v>1055.8401516133581</v>
      </c>
      <c r="C8295" s="5">
        <f>'Solar Output'!E8299</f>
        <v>5299.9532499999996</v>
      </c>
      <c r="D8295" s="5">
        <f>'Wind Output'!E8302</f>
        <v>4266.666666666667</v>
      </c>
      <c r="E8295" s="5">
        <f t="shared" si="518"/>
        <v>10000</v>
      </c>
      <c r="F8295" s="10">
        <f t="shared" si="516"/>
        <v>8510.7797650533084</v>
      </c>
      <c r="G8295" s="10">
        <f>IF(F8295&gt;0,MIN('Hourly Model'!$E$8*1000-E8295,F8295),MAX(-E8295,F8295))</f>
        <v>0</v>
      </c>
      <c r="I8295" s="10">
        <f t="shared" si="519"/>
        <v>0</v>
      </c>
    </row>
    <row r="8296" spans="1:9" x14ac:dyDescent="0.2">
      <c r="A8296" s="11">
        <f t="shared" si="517"/>
        <v>43811.583333313218</v>
      </c>
      <c r="B8296" s="5">
        <f>'Load Profile'!E8299</f>
        <v>1073.6513705433613</v>
      </c>
      <c r="C8296" s="5">
        <f>'Solar Output'!E8300</f>
        <v>3747.4543999999996</v>
      </c>
      <c r="D8296" s="5">
        <f>'Wind Output'!E8303</f>
        <v>2773.3333333333335</v>
      </c>
      <c r="E8296" s="5">
        <f t="shared" si="518"/>
        <v>10000</v>
      </c>
      <c r="F8296" s="10">
        <f t="shared" si="516"/>
        <v>5447.1363627899718</v>
      </c>
      <c r="G8296" s="10">
        <f>IF(F8296&gt;0,MIN('Hourly Model'!$E$8*1000-E8296,F8296),MAX(-E8296,F8296))</f>
        <v>0</v>
      </c>
      <c r="I8296" s="10">
        <f t="shared" si="519"/>
        <v>0</v>
      </c>
    </row>
    <row r="8297" spans="1:9" x14ac:dyDescent="0.2">
      <c r="A8297" s="11">
        <f t="shared" si="517"/>
        <v>43811.624999979882</v>
      </c>
      <c r="B8297" s="5">
        <f>'Load Profile'!E8300</f>
        <v>1190.6699726188724</v>
      </c>
      <c r="C8297" s="5">
        <f>'Solar Output'!E8301</f>
        <v>1573.5242999999998</v>
      </c>
      <c r="D8297" s="5">
        <f>'Wind Output'!E8304</f>
        <v>1666.6666666666667</v>
      </c>
      <c r="E8297" s="5">
        <f t="shared" si="518"/>
        <v>10000</v>
      </c>
      <c r="F8297" s="10">
        <f t="shared" si="516"/>
        <v>2049.5209940477944</v>
      </c>
      <c r="G8297" s="10">
        <f>IF(F8297&gt;0,MIN('Hourly Model'!$E$8*1000-E8297,F8297),MAX(-E8297,F8297))</f>
        <v>0</v>
      </c>
      <c r="I8297" s="10">
        <f t="shared" si="519"/>
        <v>0</v>
      </c>
    </row>
    <row r="8298" spans="1:9" x14ac:dyDescent="0.2">
      <c r="A8298" s="11">
        <f t="shared" si="517"/>
        <v>43811.666666646546</v>
      </c>
      <c r="B8298" s="5">
        <f>'Load Profile'!E8301</f>
        <v>1565.7944708391451</v>
      </c>
      <c r="C8298" s="5">
        <f>'Solar Output'!E8302</f>
        <v>0</v>
      </c>
      <c r="D8298" s="5">
        <f>'Wind Output'!E8305</f>
        <v>1666.6666666666667</v>
      </c>
      <c r="E8298" s="5">
        <f t="shared" si="518"/>
        <v>10000</v>
      </c>
      <c r="F8298" s="10">
        <f t="shared" si="516"/>
        <v>100.87219582752164</v>
      </c>
      <c r="G8298" s="10">
        <f>IF(F8298&gt;0,MIN('Hourly Model'!$E$8*1000-E8298,F8298),MAX(-E8298,F8298))</f>
        <v>0</v>
      </c>
      <c r="I8298" s="10">
        <f t="shared" si="519"/>
        <v>0</v>
      </c>
    </row>
    <row r="8299" spans="1:9" x14ac:dyDescent="0.2">
      <c r="A8299" s="11">
        <f t="shared" si="517"/>
        <v>43811.70833331321</v>
      </c>
      <c r="B8299" s="5">
        <f>'Load Profile'!E8302</f>
        <v>2182.9017898783586</v>
      </c>
      <c r="C8299" s="5">
        <f>'Solar Output'!E8303</f>
        <v>0</v>
      </c>
      <c r="D8299" s="5">
        <f>'Wind Output'!E8306</f>
        <v>0</v>
      </c>
      <c r="E8299" s="5">
        <f t="shared" si="518"/>
        <v>10000</v>
      </c>
      <c r="F8299" s="10">
        <f t="shared" si="516"/>
        <v>-2182.9017898783586</v>
      </c>
      <c r="G8299" s="10">
        <f>IF(F8299&gt;0,MIN('Hourly Model'!$E$8*1000-E8299,F8299),MAX(-E8299,F8299))</f>
        <v>-2182.9017898783586</v>
      </c>
      <c r="I8299" s="10">
        <f t="shared" si="519"/>
        <v>0</v>
      </c>
    </row>
    <row r="8300" spans="1:9" x14ac:dyDescent="0.2">
      <c r="A8300" s="11">
        <f t="shared" si="517"/>
        <v>43811.749999979875</v>
      </c>
      <c r="B8300" s="5">
        <f>'Load Profile'!E8303</f>
        <v>2470.4548005521983</v>
      </c>
      <c r="C8300" s="5">
        <f>'Solar Output'!E8304</f>
        <v>0</v>
      </c>
      <c r="D8300" s="5">
        <f>'Wind Output'!E8307</f>
        <v>1666.6666666666667</v>
      </c>
      <c r="E8300" s="5">
        <f t="shared" si="518"/>
        <v>7817.0982101216414</v>
      </c>
      <c r="F8300" s="10">
        <f t="shared" si="516"/>
        <v>-803.78813388553158</v>
      </c>
      <c r="G8300" s="10">
        <f>IF(F8300&gt;0,MIN('Hourly Model'!$E$8*1000-E8300,F8300),MAX(-E8300,F8300))</f>
        <v>-803.78813388553158</v>
      </c>
      <c r="I8300" s="10">
        <f t="shared" si="519"/>
        <v>0</v>
      </c>
    </row>
    <row r="8301" spans="1:9" x14ac:dyDescent="0.2">
      <c r="A8301" s="11">
        <f t="shared" si="517"/>
        <v>43811.791666646539</v>
      </c>
      <c r="B8301" s="5">
        <f>'Load Profile'!E8304</f>
        <v>2298.930485564907</v>
      </c>
      <c r="C8301" s="5">
        <f>'Solar Output'!E8305</f>
        <v>0</v>
      </c>
      <c r="D8301" s="5">
        <f>'Wind Output'!E8308</f>
        <v>2773.3333333333335</v>
      </c>
      <c r="E8301" s="5">
        <f t="shared" si="518"/>
        <v>7013.31007623611</v>
      </c>
      <c r="F8301" s="10">
        <f t="shared" si="516"/>
        <v>474.40284776842645</v>
      </c>
      <c r="G8301" s="10">
        <f>IF(F8301&gt;0,MIN('Hourly Model'!$E$8*1000-E8301,F8301),MAX(-E8301,F8301))</f>
        <v>474.40284776842645</v>
      </c>
      <c r="I8301" s="10">
        <f t="shared" si="519"/>
        <v>0</v>
      </c>
    </row>
    <row r="8302" spans="1:9" x14ac:dyDescent="0.2">
      <c r="A8302" s="11">
        <f t="shared" si="517"/>
        <v>43811.833333313203</v>
      </c>
      <c r="B8302" s="5">
        <f>'Load Profile'!E8305</f>
        <v>2195.7546073292938</v>
      </c>
      <c r="C8302" s="5">
        <f>'Solar Output'!E8306</f>
        <v>0</v>
      </c>
      <c r="D8302" s="5">
        <f>'Wind Output'!E8309</f>
        <v>1666.6666666666667</v>
      </c>
      <c r="E8302" s="5">
        <f t="shared" si="518"/>
        <v>7487.712924004536</v>
      </c>
      <c r="F8302" s="10">
        <f t="shared" si="516"/>
        <v>-529.08794066262703</v>
      </c>
      <c r="G8302" s="10">
        <f>IF(F8302&gt;0,MIN('Hourly Model'!$E$8*1000-E8302,F8302),MAX(-E8302,F8302))</f>
        <v>-529.08794066262703</v>
      </c>
      <c r="I8302" s="10">
        <f t="shared" si="519"/>
        <v>0</v>
      </c>
    </row>
    <row r="8303" spans="1:9" x14ac:dyDescent="0.2">
      <c r="A8303" s="11">
        <f t="shared" si="517"/>
        <v>43811.874999979867</v>
      </c>
      <c r="B8303" s="5">
        <f>'Load Profile'!E8306</f>
        <v>2021.1927210161052</v>
      </c>
      <c r="C8303" s="5">
        <f>'Solar Output'!E8307</f>
        <v>0</v>
      </c>
      <c r="D8303" s="5">
        <f>'Wind Output'!E8310</f>
        <v>1666.6666666666667</v>
      </c>
      <c r="E8303" s="5">
        <f t="shared" si="518"/>
        <v>6958.6249833419088</v>
      </c>
      <c r="F8303" s="10">
        <f t="shared" si="516"/>
        <v>-354.52605434943848</v>
      </c>
      <c r="G8303" s="10">
        <f>IF(F8303&gt;0,MIN('Hourly Model'!$E$8*1000-E8303,F8303),MAX(-E8303,F8303))</f>
        <v>-354.52605434943848</v>
      </c>
      <c r="I8303" s="10">
        <f t="shared" si="519"/>
        <v>0</v>
      </c>
    </row>
    <row r="8304" spans="1:9" x14ac:dyDescent="0.2">
      <c r="A8304" s="11">
        <f t="shared" si="517"/>
        <v>43811.916666646532</v>
      </c>
      <c r="B8304" s="5">
        <f>'Load Profile'!E8307</f>
        <v>1670.5913030714767</v>
      </c>
      <c r="C8304" s="5">
        <f>'Solar Output'!E8308</f>
        <v>0</v>
      </c>
      <c r="D8304" s="5">
        <f>'Wind Output'!E8311</f>
        <v>1666.6666666666667</v>
      </c>
      <c r="E8304" s="5">
        <f t="shared" si="518"/>
        <v>6604.0989289924701</v>
      </c>
      <c r="F8304" s="10">
        <f t="shared" si="516"/>
        <v>-3.9246364048099167</v>
      </c>
      <c r="G8304" s="10">
        <f>IF(F8304&gt;0,MIN('Hourly Model'!$E$8*1000-E8304,F8304),MAX(-E8304,F8304))</f>
        <v>-3.9246364048099167</v>
      </c>
      <c r="I8304" s="10">
        <f t="shared" si="519"/>
        <v>0</v>
      </c>
    </row>
    <row r="8305" spans="1:9" x14ac:dyDescent="0.2">
      <c r="A8305" s="11">
        <f t="shared" si="517"/>
        <v>43811.958333313196</v>
      </c>
      <c r="B8305" s="5">
        <f>'Load Profile'!E8308</f>
        <v>1341.6918864008792</v>
      </c>
      <c r="C8305" s="5">
        <f>'Solar Output'!E8309</f>
        <v>0</v>
      </c>
      <c r="D8305" s="5">
        <f>'Wind Output'!E8312</f>
        <v>1666.6666666666667</v>
      </c>
      <c r="E8305" s="5">
        <f t="shared" si="518"/>
        <v>6600.1742925876606</v>
      </c>
      <c r="F8305" s="10">
        <f t="shared" si="516"/>
        <v>324.97478026578756</v>
      </c>
      <c r="G8305" s="10">
        <f>IF(F8305&gt;0,MIN('Hourly Model'!$E$8*1000-E8305,F8305),MAX(-E8305,F8305))</f>
        <v>324.97478026578756</v>
      </c>
      <c r="I8305" s="10">
        <f t="shared" si="519"/>
        <v>0</v>
      </c>
    </row>
    <row r="8306" spans="1:9" x14ac:dyDescent="0.2">
      <c r="A8306" s="11">
        <f t="shared" si="517"/>
        <v>43811.99999997986</v>
      </c>
      <c r="B8306" s="5">
        <f>'Load Profile'!E8309</f>
        <v>1000.2328884929253</v>
      </c>
      <c r="C8306" s="5">
        <f>'Solar Output'!E8310</f>
        <v>0</v>
      </c>
      <c r="D8306" s="5">
        <f>'Wind Output'!E8313</f>
        <v>4266.666666666667</v>
      </c>
      <c r="E8306" s="5">
        <f t="shared" si="518"/>
        <v>6925.1490728534482</v>
      </c>
      <c r="F8306" s="10">
        <f t="shared" si="516"/>
        <v>3266.4337781737418</v>
      </c>
      <c r="G8306" s="10">
        <f>IF(F8306&gt;0,MIN('Hourly Model'!$E$8*1000-E8306,F8306),MAX(-E8306,F8306))</f>
        <v>3074.8509271465518</v>
      </c>
      <c r="I8306" s="10">
        <f t="shared" si="519"/>
        <v>0</v>
      </c>
    </row>
    <row r="8307" spans="1:9" x14ac:dyDescent="0.2">
      <c r="A8307" s="11">
        <f t="shared" si="517"/>
        <v>43812.041666646524</v>
      </c>
      <c r="B8307" s="5">
        <f>'Load Profile'!E8310</f>
        <v>870.57870707742643</v>
      </c>
      <c r="C8307" s="5">
        <f>'Solar Output'!E8311</f>
        <v>0</v>
      </c>
      <c r="D8307" s="5">
        <f>'Wind Output'!E8314</f>
        <v>4266.666666666667</v>
      </c>
      <c r="E8307" s="5">
        <f t="shared" si="518"/>
        <v>10000</v>
      </c>
      <c r="F8307" s="10">
        <f t="shared" si="516"/>
        <v>3396.0879595892407</v>
      </c>
      <c r="G8307" s="10">
        <f>IF(F8307&gt;0,MIN('Hourly Model'!$E$8*1000-E8307,F8307),MAX(-E8307,F8307))</f>
        <v>0</v>
      </c>
      <c r="I8307" s="10">
        <f t="shared" si="519"/>
        <v>0</v>
      </c>
    </row>
    <row r="8308" spans="1:9" x14ac:dyDescent="0.2">
      <c r="A8308" s="11">
        <f t="shared" si="517"/>
        <v>43812.083333313189</v>
      </c>
      <c r="B8308" s="5">
        <f>'Load Profile'!E8311</f>
        <v>813.11206684690183</v>
      </c>
      <c r="C8308" s="5">
        <f>'Solar Output'!E8312</f>
        <v>0</v>
      </c>
      <c r="D8308" s="5">
        <f>'Wind Output'!E8315</f>
        <v>6160</v>
      </c>
      <c r="E8308" s="5">
        <f t="shared" si="518"/>
        <v>10000</v>
      </c>
      <c r="F8308" s="10">
        <f t="shared" si="516"/>
        <v>5346.8879331530979</v>
      </c>
      <c r="G8308" s="10">
        <f>IF(F8308&gt;0,MIN('Hourly Model'!$E$8*1000-E8308,F8308),MAX(-E8308,F8308))</f>
        <v>0</v>
      </c>
      <c r="I8308" s="10">
        <f t="shared" si="519"/>
        <v>0</v>
      </c>
    </row>
    <row r="8309" spans="1:9" x14ac:dyDescent="0.2">
      <c r="A8309" s="11">
        <f t="shared" si="517"/>
        <v>43812.124999979853</v>
      </c>
      <c r="B8309" s="5">
        <f>'Load Profile'!E8312</f>
        <v>804.29212851513262</v>
      </c>
      <c r="C8309" s="5">
        <f>'Solar Output'!E8313</f>
        <v>0</v>
      </c>
      <c r="D8309" s="5">
        <f>'Wind Output'!E8316</f>
        <v>9060</v>
      </c>
      <c r="E8309" s="5">
        <f t="shared" si="518"/>
        <v>10000</v>
      </c>
      <c r="F8309" s="10">
        <f t="shared" si="516"/>
        <v>8255.7078714848667</v>
      </c>
      <c r="G8309" s="10">
        <f>IF(F8309&gt;0,MIN('Hourly Model'!$E$8*1000-E8309,F8309),MAX(-E8309,F8309))</f>
        <v>0</v>
      </c>
      <c r="I8309" s="10">
        <f t="shared" si="519"/>
        <v>0</v>
      </c>
    </row>
    <row r="8310" spans="1:9" x14ac:dyDescent="0.2">
      <c r="A8310" s="11">
        <f t="shared" si="517"/>
        <v>43812.166666646517</v>
      </c>
      <c r="B8310" s="5">
        <f>'Load Profile'!E8313</f>
        <v>810.39869963796752</v>
      </c>
      <c r="C8310" s="5">
        <f>'Solar Output'!E8314</f>
        <v>0</v>
      </c>
      <c r="D8310" s="5">
        <f>'Wind Output'!E8317</f>
        <v>9060</v>
      </c>
      <c r="E8310" s="5">
        <f t="shared" si="518"/>
        <v>10000</v>
      </c>
      <c r="F8310" s="10">
        <f t="shared" si="516"/>
        <v>8249.6013003620319</v>
      </c>
      <c r="G8310" s="10">
        <f>IF(F8310&gt;0,MIN('Hourly Model'!$E$8*1000-E8310,F8310),MAX(-E8310,F8310))</f>
        <v>0</v>
      </c>
      <c r="I8310" s="10">
        <f t="shared" si="519"/>
        <v>0</v>
      </c>
    </row>
    <row r="8311" spans="1:9" x14ac:dyDescent="0.2">
      <c r="A8311" s="11">
        <f t="shared" si="517"/>
        <v>43812.208333313181</v>
      </c>
      <c r="B8311" s="5">
        <f>'Load Profile'!E8314</f>
        <v>879.54166775885471</v>
      </c>
      <c r="C8311" s="5">
        <f>'Solar Output'!E8315</f>
        <v>0</v>
      </c>
      <c r="D8311" s="5">
        <f>'Wind Output'!E8318</f>
        <v>6160</v>
      </c>
      <c r="E8311" s="5">
        <f t="shared" si="518"/>
        <v>10000</v>
      </c>
      <c r="F8311" s="10">
        <f t="shared" si="516"/>
        <v>5280.4583322411454</v>
      </c>
      <c r="G8311" s="10">
        <f>IF(F8311&gt;0,MIN('Hourly Model'!$E$8*1000-E8311,F8311),MAX(-E8311,F8311))</f>
        <v>0</v>
      </c>
      <c r="I8311" s="10">
        <f t="shared" si="519"/>
        <v>0</v>
      </c>
    </row>
    <row r="8312" spans="1:9" x14ac:dyDescent="0.2">
      <c r="A8312" s="11">
        <f t="shared" si="517"/>
        <v>43812.249999979846</v>
      </c>
      <c r="B8312" s="5">
        <f>'Load Profile'!E8315</f>
        <v>1106.4322735389687</v>
      </c>
      <c r="C8312" s="5">
        <f>'Solar Output'!E8316</f>
        <v>0</v>
      </c>
      <c r="D8312" s="5">
        <f>'Wind Output'!E8319</f>
        <v>9573.3333333333339</v>
      </c>
      <c r="E8312" s="5">
        <f t="shared" si="518"/>
        <v>10000</v>
      </c>
      <c r="F8312" s="10">
        <f t="shared" si="516"/>
        <v>8466.9010597943652</v>
      </c>
      <c r="G8312" s="10">
        <f>IF(F8312&gt;0,MIN('Hourly Model'!$E$8*1000-E8312,F8312),MAX(-E8312,F8312))</f>
        <v>0</v>
      </c>
      <c r="I8312" s="10">
        <f t="shared" si="519"/>
        <v>0</v>
      </c>
    </row>
    <row r="8313" spans="1:9" x14ac:dyDescent="0.2">
      <c r="A8313" s="11">
        <f t="shared" si="517"/>
        <v>43812.29166664651</v>
      </c>
      <c r="B8313" s="5">
        <f>'Load Profile'!E8316</f>
        <v>1465.2171119956056</v>
      </c>
      <c r="C8313" s="5">
        <f>'Solar Output'!E8317</f>
        <v>1112.1523500000001</v>
      </c>
      <c r="D8313" s="5">
        <f>'Wind Output'!E8320</f>
        <v>9573.3333333333339</v>
      </c>
      <c r="E8313" s="5">
        <f t="shared" si="518"/>
        <v>10000</v>
      </c>
      <c r="F8313" s="10">
        <f t="shared" si="516"/>
        <v>9220.2685713377286</v>
      </c>
      <c r="G8313" s="10">
        <f>IF(F8313&gt;0,MIN('Hourly Model'!$E$8*1000-E8313,F8313),MAX(-E8313,F8313))</f>
        <v>0</v>
      </c>
      <c r="I8313" s="10">
        <f t="shared" si="519"/>
        <v>0</v>
      </c>
    </row>
    <row r="8314" spans="1:9" x14ac:dyDescent="0.2">
      <c r="A8314" s="11">
        <f t="shared" si="517"/>
        <v>43812.333333313174</v>
      </c>
      <c r="B8314" s="5">
        <f>'Load Profile'!E8317</f>
        <v>1389.0514670584168</v>
      </c>
      <c r="C8314" s="5">
        <f>'Solar Output'!E8318</f>
        <v>3498.4885999999997</v>
      </c>
      <c r="D8314" s="5">
        <f>'Wind Output'!E8321</f>
        <v>9060</v>
      </c>
      <c r="E8314" s="5">
        <f t="shared" si="518"/>
        <v>10000</v>
      </c>
      <c r="F8314" s="10">
        <f t="shared" si="516"/>
        <v>11169.437132941584</v>
      </c>
      <c r="G8314" s="10">
        <f>IF(F8314&gt;0,MIN('Hourly Model'!$E$8*1000-E8314,F8314),MAX(-E8314,F8314))</f>
        <v>0</v>
      </c>
      <c r="I8314" s="10">
        <f t="shared" si="519"/>
        <v>0</v>
      </c>
    </row>
    <row r="8315" spans="1:9" x14ac:dyDescent="0.2">
      <c r="A8315" s="11">
        <f t="shared" si="517"/>
        <v>43812.374999979838</v>
      </c>
      <c r="B8315" s="5">
        <f>'Load Profile'!E8318</f>
        <v>1191.3685782882178</v>
      </c>
      <c r="C8315" s="5">
        <f>'Solar Output'!E8319</f>
        <v>5370.8070499999994</v>
      </c>
      <c r="D8315" s="5">
        <f>'Wind Output'!E8322</f>
        <v>6160</v>
      </c>
      <c r="E8315" s="5">
        <f t="shared" si="518"/>
        <v>10000</v>
      </c>
      <c r="F8315" s="10">
        <f t="shared" si="516"/>
        <v>10339.438471711781</v>
      </c>
      <c r="G8315" s="10">
        <f>IF(F8315&gt;0,MIN('Hourly Model'!$E$8*1000-E8315,F8315),MAX(-E8315,F8315))</f>
        <v>0</v>
      </c>
      <c r="I8315" s="10">
        <f t="shared" si="519"/>
        <v>0</v>
      </c>
    </row>
    <row r="8316" spans="1:9" x14ac:dyDescent="0.2">
      <c r="A8316" s="11">
        <f t="shared" si="517"/>
        <v>43812.416666646503</v>
      </c>
      <c r="B8316" s="5">
        <f>'Load Profile'!E8319</f>
        <v>1191.5148545761194</v>
      </c>
      <c r="C8316" s="5">
        <f>'Solar Output'!E8320</f>
        <v>6486.1494999999995</v>
      </c>
      <c r="D8316" s="5">
        <f>'Wind Output'!E8323</f>
        <v>2773.3333333333335</v>
      </c>
      <c r="E8316" s="5">
        <f t="shared" si="518"/>
        <v>10000</v>
      </c>
      <c r="F8316" s="10">
        <f t="shared" si="516"/>
        <v>8067.967978757214</v>
      </c>
      <c r="G8316" s="10">
        <f>IF(F8316&gt;0,MIN('Hourly Model'!$E$8*1000-E8316,F8316),MAX(-E8316,F8316))</f>
        <v>0</v>
      </c>
      <c r="I8316" s="10">
        <f t="shared" si="519"/>
        <v>0</v>
      </c>
    </row>
    <row r="8317" spans="1:9" x14ac:dyDescent="0.2">
      <c r="A8317" s="11">
        <f t="shared" si="517"/>
        <v>43812.458333313167</v>
      </c>
      <c r="B8317" s="5">
        <f>'Load Profile'!E8320</f>
        <v>1173.9768188548842</v>
      </c>
      <c r="C8317" s="5">
        <f>'Solar Output'!E8321</f>
        <v>6884.7348999999986</v>
      </c>
      <c r="D8317" s="5">
        <f>'Wind Output'!E8324</f>
        <v>9060</v>
      </c>
      <c r="E8317" s="5">
        <f t="shared" si="518"/>
        <v>10000</v>
      </c>
      <c r="F8317" s="10">
        <f t="shared" si="516"/>
        <v>14770.758081145115</v>
      </c>
      <c r="G8317" s="10">
        <f>IF(F8317&gt;0,MIN('Hourly Model'!$E$8*1000-E8317,F8317),MAX(-E8317,F8317))</f>
        <v>0</v>
      </c>
      <c r="I8317" s="10">
        <f t="shared" si="519"/>
        <v>0</v>
      </c>
    </row>
    <row r="8318" spans="1:9" x14ac:dyDescent="0.2">
      <c r="A8318" s="11">
        <f t="shared" si="517"/>
        <v>43812.499999979831</v>
      </c>
      <c r="B8318" s="5">
        <f>'Load Profile'!E8321</f>
        <v>1131.1964681968263</v>
      </c>
      <c r="C8318" s="5">
        <f>'Solar Output'!E8322</f>
        <v>6450.2649000000001</v>
      </c>
      <c r="D8318" s="5">
        <f>'Wind Output'!E8325</f>
        <v>9573.3333333333339</v>
      </c>
      <c r="E8318" s="5">
        <f t="shared" si="518"/>
        <v>10000</v>
      </c>
      <c r="F8318" s="10">
        <f t="shared" si="516"/>
        <v>14892.401765136508</v>
      </c>
      <c r="G8318" s="10">
        <f>IF(F8318&gt;0,MIN('Hourly Model'!$E$8*1000-E8318,F8318),MAX(-E8318,F8318))</f>
        <v>0</v>
      </c>
      <c r="I8318" s="10">
        <f t="shared" si="519"/>
        <v>0</v>
      </c>
    </row>
    <row r="8319" spans="1:9" x14ac:dyDescent="0.2">
      <c r="A8319" s="11">
        <f t="shared" si="517"/>
        <v>43812.541666646495</v>
      </c>
      <c r="B8319" s="5">
        <f>'Load Profile'!E8322</f>
        <v>1095.1477344623963</v>
      </c>
      <c r="C8319" s="5">
        <f>'Solar Output'!E8323</f>
        <v>5568.6852499999995</v>
      </c>
      <c r="D8319" s="5">
        <f>'Wind Output'!E8326</f>
        <v>9873.3333333333339</v>
      </c>
      <c r="E8319" s="5">
        <f t="shared" si="518"/>
        <v>10000</v>
      </c>
      <c r="F8319" s="10">
        <f t="shared" si="516"/>
        <v>14346.870848870938</v>
      </c>
      <c r="G8319" s="10">
        <f>IF(F8319&gt;0,MIN('Hourly Model'!$E$8*1000-E8319,F8319),MAX(-E8319,F8319))</f>
        <v>0</v>
      </c>
      <c r="I8319" s="10">
        <f t="shared" si="519"/>
        <v>0</v>
      </c>
    </row>
    <row r="8320" spans="1:9" x14ac:dyDescent="0.2">
      <c r="A8320" s="11">
        <f t="shared" si="517"/>
        <v>43812.58333331316</v>
      </c>
      <c r="B8320" s="5">
        <f>'Load Profile'!E8323</f>
        <v>1117.4952840116723</v>
      </c>
      <c r="C8320" s="5">
        <f>'Solar Output'!E8324</f>
        <v>3962.1708999999996</v>
      </c>
      <c r="D8320" s="5">
        <f>'Wind Output'!E8327</f>
        <v>9060</v>
      </c>
      <c r="E8320" s="5">
        <f t="shared" si="518"/>
        <v>10000</v>
      </c>
      <c r="F8320" s="10">
        <f t="shared" si="516"/>
        <v>11904.675615988326</v>
      </c>
      <c r="G8320" s="10">
        <f>IF(F8320&gt;0,MIN('Hourly Model'!$E$8*1000-E8320,F8320),MAX(-E8320,F8320))</f>
        <v>0</v>
      </c>
      <c r="I8320" s="10">
        <f t="shared" si="519"/>
        <v>0</v>
      </c>
    </row>
    <row r="8321" spans="1:9" x14ac:dyDescent="0.2">
      <c r="A8321" s="11">
        <f t="shared" si="517"/>
        <v>43812.624999979824</v>
      </c>
      <c r="B8321" s="5">
        <f>'Load Profile'!E8324</f>
        <v>1247.8813041049318</v>
      </c>
      <c r="C8321" s="5">
        <f>'Solar Output'!E8325</f>
        <v>1725.7704999999999</v>
      </c>
      <c r="D8321" s="5">
        <f>'Wind Output'!E8328</f>
        <v>9573.3333333333339</v>
      </c>
      <c r="E8321" s="5">
        <f t="shared" si="518"/>
        <v>10000</v>
      </c>
      <c r="F8321" s="10">
        <f t="shared" si="516"/>
        <v>10051.222529228402</v>
      </c>
      <c r="G8321" s="10">
        <f>IF(F8321&gt;0,MIN('Hourly Model'!$E$8*1000-E8321,F8321),MAX(-E8321,F8321))</f>
        <v>0</v>
      </c>
      <c r="I8321" s="10">
        <f t="shared" si="519"/>
        <v>0</v>
      </c>
    </row>
    <row r="8322" spans="1:9" x14ac:dyDescent="0.2">
      <c r="A8322" s="11">
        <f t="shared" si="517"/>
        <v>43812.666666646488</v>
      </c>
      <c r="B8322" s="5">
        <f>'Load Profile'!E8325</f>
        <v>1612.1526631005381</v>
      </c>
      <c r="C8322" s="5">
        <f>'Solar Output'!E8326</f>
        <v>0</v>
      </c>
      <c r="D8322" s="5">
        <f>'Wind Output'!E8329</f>
        <v>9573.3333333333339</v>
      </c>
      <c r="E8322" s="5">
        <f t="shared" si="518"/>
        <v>10000</v>
      </c>
      <c r="F8322" s="10">
        <f t="shared" ref="F8322:F8385" si="520">D8322+C8322-B8322</f>
        <v>7961.1806702327958</v>
      </c>
      <c r="G8322" s="10">
        <f>IF(F8322&gt;0,MIN('Hourly Model'!$E$8*1000-E8322,F8322),MAX(-E8322,F8322))</f>
        <v>0</v>
      </c>
      <c r="I8322" s="10">
        <f t="shared" si="519"/>
        <v>0</v>
      </c>
    </row>
    <row r="8323" spans="1:9" x14ac:dyDescent="0.2">
      <c r="A8323" s="11">
        <f t="shared" ref="A8323:A8386" si="521">A8322+1/24</f>
        <v>43812.708333313152</v>
      </c>
      <c r="B8323" s="5">
        <f>'Load Profile'!E8326</f>
        <v>2247.2692085388644</v>
      </c>
      <c r="C8323" s="5">
        <f>'Solar Output'!E8327</f>
        <v>0</v>
      </c>
      <c r="D8323" s="5">
        <f>'Wind Output'!E8330</f>
        <v>9060</v>
      </c>
      <c r="E8323" s="5">
        <f t="shared" ref="E8323:E8386" si="522">E8322+G8322</f>
        <v>10000</v>
      </c>
      <c r="F8323" s="10">
        <f t="shared" si="520"/>
        <v>6812.7307914611356</v>
      </c>
      <c r="G8323" s="10">
        <f>IF(F8323&gt;0,MIN('Hourly Model'!$E$8*1000-E8323,F8323),MAX(-E8323,F8323))</f>
        <v>0</v>
      </c>
      <c r="I8323" s="10">
        <f t="shared" ref="I8323:I8386" si="523">MIN(I8322+F8323+E8323,0)</f>
        <v>0</v>
      </c>
    </row>
    <row r="8324" spans="1:9" x14ac:dyDescent="0.2">
      <c r="A8324" s="11">
        <f t="shared" si="521"/>
        <v>43812.749999979816</v>
      </c>
      <c r="B8324" s="5">
        <f>'Load Profile'!E8327</f>
        <v>2526.295385028126</v>
      </c>
      <c r="C8324" s="5">
        <f>'Solar Output'!E8328</f>
        <v>0</v>
      </c>
      <c r="D8324" s="5">
        <f>'Wind Output'!E8331</f>
        <v>9060</v>
      </c>
      <c r="E8324" s="5">
        <f t="shared" si="522"/>
        <v>10000</v>
      </c>
      <c r="F8324" s="10">
        <f t="shared" si="520"/>
        <v>6533.7046149718735</v>
      </c>
      <c r="G8324" s="10">
        <f>IF(F8324&gt;0,MIN('Hourly Model'!$E$8*1000-E8324,F8324),MAX(-E8324,F8324))</f>
        <v>0</v>
      </c>
      <c r="I8324" s="10">
        <f t="shared" si="523"/>
        <v>0</v>
      </c>
    </row>
    <row r="8325" spans="1:9" x14ac:dyDescent="0.2">
      <c r="A8325" s="11">
        <f t="shared" si="521"/>
        <v>43812.791666646481</v>
      </c>
      <c r="B8325" s="5">
        <f>'Load Profile'!E8328</f>
        <v>2352.2790472087058</v>
      </c>
      <c r="C8325" s="5">
        <f>'Solar Output'!E8329</f>
        <v>0</v>
      </c>
      <c r="D8325" s="5">
        <f>'Wind Output'!E8332</f>
        <v>9060</v>
      </c>
      <c r="E8325" s="5">
        <f t="shared" si="522"/>
        <v>10000</v>
      </c>
      <c r="F8325" s="10">
        <f t="shared" si="520"/>
        <v>6707.7209527912946</v>
      </c>
      <c r="G8325" s="10">
        <f>IF(F8325&gt;0,MIN('Hourly Model'!$E$8*1000-E8325,F8325),MAX(-E8325,F8325))</f>
        <v>0</v>
      </c>
      <c r="I8325" s="10">
        <f t="shared" si="523"/>
        <v>0</v>
      </c>
    </row>
    <row r="8326" spans="1:9" x14ac:dyDescent="0.2">
      <c r="A8326" s="11">
        <f t="shared" si="521"/>
        <v>43812.833333313145</v>
      </c>
      <c r="B8326" s="5">
        <f>'Load Profile'!E8329</f>
        <v>2250.0104883674235</v>
      </c>
      <c r="C8326" s="5">
        <f>'Solar Output'!E8330</f>
        <v>0</v>
      </c>
      <c r="D8326" s="5">
        <f>'Wind Output'!E8333</f>
        <v>9060</v>
      </c>
      <c r="E8326" s="5">
        <f t="shared" si="522"/>
        <v>10000</v>
      </c>
      <c r="F8326" s="10">
        <f t="shared" si="520"/>
        <v>6809.989511632577</v>
      </c>
      <c r="G8326" s="10">
        <f>IF(F8326&gt;0,MIN('Hourly Model'!$E$8*1000-E8326,F8326),MAX(-E8326,F8326))</f>
        <v>0</v>
      </c>
      <c r="I8326" s="10">
        <f t="shared" si="523"/>
        <v>0</v>
      </c>
    </row>
    <row r="8327" spans="1:9" x14ac:dyDescent="0.2">
      <c r="A8327" s="11">
        <f t="shared" si="521"/>
        <v>43812.874999979809</v>
      </c>
      <c r="B8327" s="5">
        <f>'Load Profile'!E8330</f>
        <v>2076.6235423317971</v>
      </c>
      <c r="C8327" s="5">
        <f>'Solar Output'!E8331</f>
        <v>0</v>
      </c>
      <c r="D8327" s="5">
        <f>'Wind Output'!E8334</f>
        <v>9060</v>
      </c>
      <c r="E8327" s="5">
        <f t="shared" si="522"/>
        <v>10000</v>
      </c>
      <c r="F8327" s="10">
        <f t="shared" si="520"/>
        <v>6983.3764576682024</v>
      </c>
      <c r="G8327" s="10">
        <f>IF(F8327&gt;0,MIN('Hourly Model'!$E$8*1000-E8327,F8327),MAX(-E8327,F8327))</f>
        <v>0</v>
      </c>
      <c r="I8327" s="10">
        <f t="shared" si="523"/>
        <v>0</v>
      </c>
    </row>
    <row r="8328" spans="1:9" x14ac:dyDescent="0.2">
      <c r="A8328" s="11">
        <f t="shared" si="521"/>
        <v>43812.916666646473</v>
      </c>
      <c r="B8328" s="5">
        <f>'Load Profile'!E8331</f>
        <v>1728.9749290681236</v>
      </c>
      <c r="C8328" s="5">
        <f>'Solar Output'!E8332</f>
        <v>0</v>
      </c>
      <c r="D8328" s="5">
        <f>'Wind Output'!E8335</f>
        <v>9060</v>
      </c>
      <c r="E8328" s="5">
        <f t="shared" si="522"/>
        <v>10000</v>
      </c>
      <c r="F8328" s="10">
        <f t="shared" si="520"/>
        <v>7331.0250709318761</v>
      </c>
      <c r="G8328" s="10">
        <f>IF(F8328&gt;0,MIN('Hourly Model'!$E$8*1000-E8328,F8328),MAX(-E8328,F8328))</f>
        <v>0</v>
      </c>
      <c r="I8328" s="10">
        <f t="shared" si="523"/>
        <v>0</v>
      </c>
    </row>
    <row r="8329" spans="1:9" x14ac:dyDescent="0.2">
      <c r="A8329" s="11">
        <f t="shared" si="521"/>
        <v>43812.958333313138</v>
      </c>
      <c r="B8329" s="5">
        <f>'Load Profile'!E8332</f>
        <v>1404.0981724637122</v>
      </c>
      <c r="C8329" s="5">
        <f>'Solar Output'!E8333</f>
        <v>0</v>
      </c>
      <c r="D8329" s="5">
        <f>'Wind Output'!E8336</f>
        <v>7873.333333333333</v>
      </c>
      <c r="E8329" s="5">
        <f t="shared" si="522"/>
        <v>10000</v>
      </c>
      <c r="F8329" s="10">
        <f t="shared" si="520"/>
        <v>6469.2351608696208</v>
      </c>
      <c r="G8329" s="10">
        <f>IF(F8329&gt;0,MIN('Hourly Model'!$E$8*1000-E8329,F8329),MAX(-E8329,F8329))</f>
        <v>0</v>
      </c>
      <c r="I8329" s="10">
        <f t="shared" si="523"/>
        <v>0</v>
      </c>
    </row>
    <row r="8330" spans="1:9" x14ac:dyDescent="0.2">
      <c r="A8330" s="11">
        <f t="shared" si="521"/>
        <v>43812.999999979802</v>
      </c>
      <c r="B8330" s="5">
        <f>'Load Profile'!E8333</f>
        <v>1061.9357723239693</v>
      </c>
      <c r="C8330" s="5">
        <f>'Solar Output'!E8334</f>
        <v>0</v>
      </c>
      <c r="D8330" s="5">
        <f>'Wind Output'!E8337</f>
        <v>7873.333333333333</v>
      </c>
      <c r="E8330" s="5">
        <f t="shared" si="522"/>
        <v>10000</v>
      </c>
      <c r="F8330" s="10">
        <f t="shared" si="520"/>
        <v>6811.3975610093639</v>
      </c>
      <c r="G8330" s="10">
        <f>IF(F8330&gt;0,MIN('Hourly Model'!$E$8*1000-E8330,F8330),MAX(-E8330,F8330))</f>
        <v>0</v>
      </c>
      <c r="I8330" s="10">
        <f t="shared" si="523"/>
        <v>0</v>
      </c>
    </row>
    <row r="8331" spans="1:9" x14ac:dyDescent="0.2">
      <c r="A8331" s="11">
        <f t="shared" si="521"/>
        <v>43813.041666646466</v>
      </c>
      <c r="B8331" s="5">
        <f>'Load Profile'!E8334</f>
        <v>935.77872885046054</v>
      </c>
      <c r="C8331" s="5">
        <f>'Solar Output'!E8335</f>
        <v>0</v>
      </c>
      <c r="D8331" s="5">
        <f>'Wind Output'!E8338</f>
        <v>7873.333333333333</v>
      </c>
      <c r="E8331" s="5">
        <f t="shared" si="522"/>
        <v>10000</v>
      </c>
      <c r="F8331" s="10">
        <f t="shared" si="520"/>
        <v>6937.5546044828725</v>
      </c>
      <c r="G8331" s="10">
        <f>IF(F8331&gt;0,MIN('Hourly Model'!$E$8*1000-E8331,F8331),MAX(-E8331,F8331))</f>
        <v>0</v>
      </c>
      <c r="I8331" s="10">
        <f t="shared" si="523"/>
        <v>0</v>
      </c>
    </row>
    <row r="8332" spans="1:9" x14ac:dyDescent="0.2">
      <c r="A8332" s="11">
        <f t="shared" si="521"/>
        <v>43813.08333331313</v>
      </c>
      <c r="B8332" s="5">
        <f>'Load Profile'!E8335</f>
        <v>880.61487918407397</v>
      </c>
      <c r="C8332" s="5">
        <f>'Solar Output'!E8336</f>
        <v>0</v>
      </c>
      <c r="D8332" s="5">
        <f>'Wind Output'!E8339</f>
        <v>4266.666666666667</v>
      </c>
      <c r="E8332" s="5">
        <f t="shared" si="522"/>
        <v>10000</v>
      </c>
      <c r="F8332" s="10">
        <f t="shared" si="520"/>
        <v>3386.0517874825928</v>
      </c>
      <c r="G8332" s="10">
        <f>IF(F8332&gt;0,MIN('Hourly Model'!$E$8*1000-E8332,F8332),MAX(-E8332,F8332))</f>
        <v>0</v>
      </c>
      <c r="I8332" s="10">
        <f t="shared" si="523"/>
        <v>0</v>
      </c>
    </row>
    <row r="8333" spans="1:9" x14ac:dyDescent="0.2">
      <c r="A8333" s="11">
        <f t="shared" si="521"/>
        <v>43813.124999979795</v>
      </c>
      <c r="B8333" s="5">
        <f>'Load Profile'!E8336</f>
        <v>877.74571247985068</v>
      </c>
      <c r="C8333" s="5">
        <f>'Solar Output'!E8337</f>
        <v>0</v>
      </c>
      <c r="D8333" s="5">
        <f>'Wind Output'!E8340</f>
        <v>4266.666666666667</v>
      </c>
      <c r="E8333" s="5">
        <f t="shared" si="522"/>
        <v>10000</v>
      </c>
      <c r="F8333" s="10">
        <f t="shared" si="520"/>
        <v>3388.9209541868163</v>
      </c>
      <c r="G8333" s="10">
        <f>IF(F8333&gt;0,MIN('Hourly Model'!$E$8*1000-E8333,F8333),MAX(-E8333,F8333))</f>
        <v>0</v>
      </c>
      <c r="I8333" s="10">
        <f t="shared" si="523"/>
        <v>0</v>
      </c>
    </row>
    <row r="8334" spans="1:9" x14ac:dyDescent="0.2">
      <c r="A8334" s="11">
        <f t="shared" si="521"/>
        <v>43813.166666646459</v>
      </c>
      <c r="B8334" s="5">
        <f>'Load Profile'!E8337</f>
        <v>877.86520037713171</v>
      </c>
      <c r="C8334" s="5">
        <f>'Solar Output'!E8338</f>
        <v>0</v>
      </c>
      <c r="D8334" s="5">
        <f>'Wind Output'!E8341</f>
        <v>2773.3333333333335</v>
      </c>
      <c r="E8334" s="5">
        <f t="shared" si="522"/>
        <v>10000</v>
      </c>
      <c r="F8334" s="10">
        <f t="shared" si="520"/>
        <v>1895.4681329562018</v>
      </c>
      <c r="G8334" s="10">
        <f>IF(F8334&gt;0,MIN('Hourly Model'!$E$8*1000-E8334,F8334),MAX(-E8334,F8334))</f>
        <v>0</v>
      </c>
      <c r="I8334" s="10">
        <f t="shared" si="523"/>
        <v>0</v>
      </c>
    </row>
    <row r="8335" spans="1:9" x14ac:dyDescent="0.2">
      <c r="A8335" s="11">
        <f t="shared" si="521"/>
        <v>43813.208333313123</v>
      </c>
      <c r="B8335" s="5">
        <f>'Load Profile'!E8338</f>
        <v>945.7086652005346</v>
      </c>
      <c r="C8335" s="5">
        <f>'Solar Output'!E8339</f>
        <v>0</v>
      </c>
      <c r="D8335" s="5">
        <f>'Wind Output'!E8342</f>
        <v>873.33333333333337</v>
      </c>
      <c r="E8335" s="5">
        <f t="shared" si="522"/>
        <v>10000</v>
      </c>
      <c r="F8335" s="10">
        <f t="shared" si="520"/>
        <v>-72.375331867201226</v>
      </c>
      <c r="G8335" s="10">
        <f>IF(F8335&gt;0,MIN('Hourly Model'!$E$8*1000-E8335,F8335),MAX(-E8335,F8335))</f>
        <v>-72.375331867201226</v>
      </c>
      <c r="I8335" s="10">
        <f t="shared" si="523"/>
        <v>0</v>
      </c>
    </row>
    <row r="8336" spans="1:9" x14ac:dyDescent="0.2">
      <c r="A8336" s="11">
        <f t="shared" si="521"/>
        <v>43813.249999979787</v>
      </c>
      <c r="B8336" s="5">
        <f>'Load Profile'!E8339</f>
        <v>1170.9850667971605</v>
      </c>
      <c r="C8336" s="5">
        <f>'Solar Output'!E8340</f>
        <v>0</v>
      </c>
      <c r="D8336" s="5">
        <f>'Wind Output'!E8343</f>
        <v>286.66666666666669</v>
      </c>
      <c r="E8336" s="5">
        <f t="shared" si="522"/>
        <v>9927.6246681327993</v>
      </c>
      <c r="F8336" s="10">
        <f t="shared" si="520"/>
        <v>-884.31840013049373</v>
      </c>
      <c r="G8336" s="10">
        <f>IF(F8336&gt;0,MIN('Hourly Model'!$E$8*1000-E8336,F8336),MAX(-E8336,F8336))</f>
        <v>-884.31840013049373</v>
      </c>
      <c r="I8336" s="10">
        <f t="shared" si="523"/>
        <v>0</v>
      </c>
    </row>
    <row r="8337" spans="1:9" x14ac:dyDescent="0.2">
      <c r="A8337" s="11">
        <f t="shared" si="521"/>
        <v>43813.291666646452</v>
      </c>
      <c r="B8337" s="5">
        <f>'Load Profile'!E8340</f>
        <v>1528.7584831415368</v>
      </c>
      <c r="C8337" s="5">
        <f>'Solar Output'!E8341</f>
        <v>47.951549999999997</v>
      </c>
      <c r="D8337" s="5">
        <f>'Wind Output'!E8344</f>
        <v>873.33333333333337</v>
      </c>
      <c r="E8337" s="5">
        <f t="shared" si="522"/>
        <v>9043.3062680023049</v>
      </c>
      <c r="F8337" s="10">
        <f t="shared" si="520"/>
        <v>-607.4735998082034</v>
      </c>
      <c r="G8337" s="10">
        <f>IF(F8337&gt;0,MIN('Hourly Model'!$E$8*1000-E8337,F8337),MAX(-E8337,F8337))</f>
        <v>-607.4735998082034</v>
      </c>
      <c r="I8337" s="10">
        <f t="shared" si="523"/>
        <v>0</v>
      </c>
    </row>
    <row r="8338" spans="1:9" x14ac:dyDescent="0.2">
      <c r="A8338" s="11">
        <f t="shared" si="521"/>
        <v>43813.333333313116</v>
      </c>
      <c r="B8338" s="5">
        <f>'Load Profile'!E8341</f>
        <v>1465.3224088600393</v>
      </c>
      <c r="C8338" s="5">
        <f>'Solar Output'!E8342</f>
        <v>454.96299999999991</v>
      </c>
      <c r="D8338" s="5">
        <f>'Wind Output'!E8345</f>
        <v>286.66666666666669</v>
      </c>
      <c r="E8338" s="5">
        <f t="shared" si="522"/>
        <v>8435.8326681941016</v>
      </c>
      <c r="F8338" s="10">
        <f t="shared" si="520"/>
        <v>-723.69274219337274</v>
      </c>
      <c r="G8338" s="10">
        <f>IF(F8338&gt;0,MIN('Hourly Model'!$E$8*1000-E8338,F8338),MAX(-E8338,F8338))</f>
        <v>-723.69274219337274</v>
      </c>
      <c r="I8338" s="10">
        <f t="shared" si="523"/>
        <v>0</v>
      </c>
    </row>
    <row r="8339" spans="1:9" x14ac:dyDescent="0.2">
      <c r="A8339" s="11">
        <f t="shared" si="521"/>
        <v>43813.37499997978</v>
      </c>
      <c r="B8339" s="5">
        <f>'Load Profile'!E8342</f>
        <v>1277.1783346168759</v>
      </c>
      <c r="C8339" s="5">
        <f>'Solar Output'!E8343</f>
        <v>806.37884999999994</v>
      </c>
      <c r="D8339" s="5">
        <f>'Wind Output'!E8346</f>
        <v>873.33333333333337</v>
      </c>
      <c r="E8339" s="5">
        <f t="shared" si="522"/>
        <v>7712.1399260007292</v>
      </c>
      <c r="F8339" s="10">
        <f t="shared" si="520"/>
        <v>402.53384871645744</v>
      </c>
      <c r="G8339" s="10">
        <f>IF(F8339&gt;0,MIN('Hourly Model'!$E$8*1000-E8339,F8339),MAX(-E8339,F8339))</f>
        <v>402.53384871645744</v>
      </c>
      <c r="I8339" s="10">
        <f t="shared" si="523"/>
        <v>0</v>
      </c>
    </row>
    <row r="8340" spans="1:9" x14ac:dyDescent="0.2">
      <c r="A8340" s="11">
        <f t="shared" si="521"/>
        <v>43813.416666646444</v>
      </c>
      <c r="B8340" s="5">
        <f>'Load Profile'!E8343</f>
        <v>1303.7381649308816</v>
      </c>
      <c r="C8340" s="5">
        <f>'Solar Output'!E8344</f>
        <v>1602.7906499999999</v>
      </c>
      <c r="D8340" s="5">
        <f>'Wind Output'!E8347</f>
        <v>1666.6666666666667</v>
      </c>
      <c r="E8340" s="5">
        <f t="shared" si="522"/>
        <v>8114.6737747171865</v>
      </c>
      <c r="F8340" s="10">
        <f t="shared" si="520"/>
        <v>1965.7191517357853</v>
      </c>
      <c r="G8340" s="10">
        <f>IF(F8340&gt;0,MIN('Hourly Model'!$E$8*1000-E8340,F8340),MAX(-E8340,F8340))</f>
        <v>1885.3262252828135</v>
      </c>
      <c r="I8340" s="10">
        <f t="shared" si="523"/>
        <v>0</v>
      </c>
    </row>
    <row r="8341" spans="1:9" x14ac:dyDescent="0.2">
      <c r="A8341" s="11">
        <f t="shared" si="521"/>
        <v>43813.458333313109</v>
      </c>
      <c r="B8341" s="5">
        <f>'Load Profile'!E8344</f>
        <v>1274.7716078050448</v>
      </c>
      <c r="C8341" s="5">
        <f>'Solar Output'!E8345</f>
        <v>558.2491</v>
      </c>
      <c r="D8341" s="5">
        <f>'Wind Output'!E8348</f>
        <v>4266.666666666667</v>
      </c>
      <c r="E8341" s="5">
        <f t="shared" si="522"/>
        <v>10000</v>
      </c>
      <c r="F8341" s="10">
        <f t="shared" si="520"/>
        <v>3550.1441588616221</v>
      </c>
      <c r="G8341" s="10">
        <f>IF(F8341&gt;0,MIN('Hourly Model'!$E$8*1000-E8341,F8341),MAX(-E8341,F8341))</f>
        <v>0</v>
      </c>
      <c r="I8341" s="10">
        <f t="shared" si="523"/>
        <v>0</v>
      </c>
    </row>
    <row r="8342" spans="1:9" x14ac:dyDescent="0.2">
      <c r="A8342" s="11">
        <f t="shared" si="521"/>
        <v>43813.499999979773</v>
      </c>
      <c r="B8342" s="5">
        <f>'Load Profile'!E8345</f>
        <v>1235.3962848869578</v>
      </c>
      <c r="C8342" s="5">
        <f>'Solar Output'!E8346</f>
        <v>604.48714999999993</v>
      </c>
      <c r="D8342" s="5">
        <f>'Wind Output'!E8349</f>
        <v>2773.3333333333335</v>
      </c>
      <c r="E8342" s="5">
        <f t="shared" si="522"/>
        <v>10000</v>
      </c>
      <c r="F8342" s="10">
        <f t="shared" si="520"/>
        <v>2142.4241984463756</v>
      </c>
      <c r="G8342" s="10">
        <f>IF(F8342&gt;0,MIN('Hourly Model'!$E$8*1000-E8342,F8342),MAX(-E8342,F8342))</f>
        <v>0</v>
      </c>
      <c r="I8342" s="10">
        <f t="shared" si="523"/>
        <v>0</v>
      </c>
    </row>
    <row r="8343" spans="1:9" x14ac:dyDescent="0.2">
      <c r="A8343" s="11">
        <f t="shared" si="521"/>
        <v>43813.541666646437</v>
      </c>
      <c r="B8343" s="5">
        <f>'Load Profile'!E8346</f>
        <v>1201.4071608839045</v>
      </c>
      <c r="C8343" s="5">
        <f>'Solar Output'!E8347</f>
        <v>735.12485000000004</v>
      </c>
      <c r="D8343" s="5">
        <f>'Wind Output'!E8350</f>
        <v>6160</v>
      </c>
      <c r="E8343" s="5">
        <f t="shared" si="522"/>
        <v>10000</v>
      </c>
      <c r="F8343" s="10">
        <f t="shared" si="520"/>
        <v>5693.7176891160962</v>
      </c>
      <c r="G8343" s="10">
        <f>IF(F8343&gt;0,MIN('Hourly Model'!$E$8*1000-E8343,F8343),MAX(-E8343,F8343))</f>
        <v>0</v>
      </c>
      <c r="I8343" s="10">
        <f t="shared" si="523"/>
        <v>0</v>
      </c>
    </row>
    <row r="8344" spans="1:9" x14ac:dyDescent="0.2">
      <c r="A8344" s="11">
        <f t="shared" si="521"/>
        <v>43813.583333313101</v>
      </c>
      <c r="B8344" s="5">
        <f>'Load Profile'!E8347</f>
        <v>1210.7537733139131</v>
      </c>
      <c r="C8344" s="5">
        <f>'Solar Output'!E8348</f>
        <v>284.71010000000001</v>
      </c>
      <c r="D8344" s="5">
        <f>'Wind Output'!E8351</f>
        <v>4266.666666666667</v>
      </c>
      <c r="E8344" s="5">
        <f t="shared" si="522"/>
        <v>10000</v>
      </c>
      <c r="F8344" s="10">
        <f t="shared" si="520"/>
        <v>3340.6229933527538</v>
      </c>
      <c r="G8344" s="10">
        <f>IF(F8344&gt;0,MIN('Hourly Model'!$E$8*1000-E8344,F8344),MAX(-E8344,F8344))</f>
        <v>0</v>
      </c>
      <c r="I8344" s="10">
        <f t="shared" si="523"/>
        <v>0</v>
      </c>
    </row>
    <row r="8345" spans="1:9" x14ac:dyDescent="0.2">
      <c r="A8345" s="11">
        <f t="shared" si="521"/>
        <v>43813.624999979766</v>
      </c>
      <c r="B8345" s="5">
        <f>'Load Profile'!E8348</f>
        <v>1320.4291346053537</v>
      </c>
      <c r="C8345" s="5">
        <f>'Solar Output'!E8349</f>
        <v>45.978149999999999</v>
      </c>
      <c r="D8345" s="5">
        <f>'Wind Output'!E8352</f>
        <v>4266.666666666667</v>
      </c>
      <c r="E8345" s="5">
        <f t="shared" si="522"/>
        <v>10000</v>
      </c>
      <c r="F8345" s="10">
        <f t="shared" si="520"/>
        <v>2992.2156820613131</v>
      </c>
      <c r="G8345" s="10">
        <f>IF(F8345&gt;0,MIN('Hourly Model'!$E$8*1000-E8345,F8345),MAX(-E8345,F8345))</f>
        <v>0</v>
      </c>
      <c r="I8345" s="10">
        <f t="shared" si="523"/>
        <v>0</v>
      </c>
    </row>
    <row r="8346" spans="1:9" x14ac:dyDescent="0.2">
      <c r="A8346" s="11">
        <f t="shared" si="521"/>
        <v>43813.66666664643</v>
      </c>
      <c r="B8346" s="5">
        <f>'Load Profile'!E8349</f>
        <v>1678.6880303229948</v>
      </c>
      <c r="C8346" s="5">
        <f>'Solar Output'!E8350</f>
        <v>0</v>
      </c>
      <c r="D8346" s="5">
        <f>'Wind Output'!E8353</f>
        <v>4266.666666666667</v>
      </c>
      <c r="E8346" s="5">
        <f t="shared" si="522"/>
        <v>10000</v>
      </c>
      <c r="F8346" s="10">
        <f t="shared" si="520"/>
        <v>2587.9786363436724</v>
      </c>
      <c r="G8346" s="10">
        <f>IF(F8346&gt;0,MIN('Hourly Model'!$E$8*1000-E8346,F8346),MAX(-E8346,F8346))</f>
        <v>0</v>
      </c>
      <c r="I8346" s="10">
        <f t="shared" si="523"/>
        <v>0</v>
      </c>
    </row>
    <row r="8347" spans="1:9" x14ac:dyDescent="0.2">
      <c r="A8347" s="11">
        <f t="shared" si="521"/>
        <v>43813.708333313094</v>
      </c>
      <c r="B8347" s="5">
        <f>'Load Profile'!E8350</f>
        <v>2247.0533132878327</v>
      </c>
      <c r="C8347" s="5">
        <f>'Solar Output'!E8351</f>
        <v>0</v>
      </c>
      <c r="D8347" s="5">
        <f>'Wind Output'!E8354</f>
        <v>4266.666666666667</v>
      </c>
      <c r="E8347" s="5">
        <f t="shared" si="522"/>
        <v>10000</v>
      </c>
      <c r="F8347" s="10">
        <f t="shared" si="520"/>
        <v>2019.6133533788343</v>
      </c>
      <c r="G8347" s="10">
        <f>IF(F8347&gt;0,MIN('Hourly Model'!$E$8*1000-E8347,F8347),MAX(-E8347,F8347))</f>
        <v>0</v>
      </c>
      <c r="I8347" s="10">
        <f t="shared" si="523"/>
        <v>0</v>
      </c>
    </row>
    <row r="8348" spans="1:9" x14ac:dyDescent="0.2">
      <c r="A8348" s="11">
        <f t="shared" si="521"/>
        <v>43813.749999979758</v>
      </c>
      <c r="B8348" s="5">
        <f>'Load Profile'!E8351</f>
        <v>2552.6326568423929</v>
      </c>
      <c r="C8348" s="5">
        <f>'Solar Output'!E8352</f>
        <v>0</v>
      </c>
      <c r="D8348" s="5">
        <f>'Wind Output'!E8355</f>
        <v>7873.333333333333</v>
      </c>
      <c r="E8348" s="5">
        <f t="shared" si="522"/>
        <v>10000</v>
      </c>
      <c r="F8348" s="10">
        <f t="shared" si="520"/>
        <v>5320.7006764909402</v>
      </c>
      <c r="G8348" s="10">
        <f>IF(F8348&gt;0,MIN('Hourly Model'!$E$8*1000-E8348,F8348),MAX(-E8348,F8348))</f>
        <v>0</v>
      </c>
      <c r="I8348" s="10">
        <f t="shared" si="523"/>
        <v>0</v>
      </c>
    </row>
    <row r="8349" spans="1:9" x14ac:dyDescent="0.2">
      <c r="A8349" s="11">
        <f t="shared" si="521"/>
        <v>43813.791666646423</v>
      </c>
      <c r="B8349" s="5">
        <f>'Load Profile'!E8352</f>
        <v>2370.7385534042619</v>
      </c>
      <c r="C8349" s="5">
        <f>'Solar Output'!E8353</f>
        <v>0</v>
      </c>
      <c r="D8349" s="5">
        <f>'Wind Output'!E8356</f>
        <v>7873.333333333333</v>
      </c>
      <c r="E8349" s="5">
        <f t="shared" si="522"/>
        <v>10000</v>
      </c>
      <c r="F8349" s="10">
        <f t="shared" si="520"/>
        <v>5502.5947799290716</v>
      </c>
      <c r="G8349" s="10">
        <f>IF(F8349&gt;0,MIN('Hourly Model'!$E$8*1000-E8349,F8349),MAX(-E8349,F8349))</f>
        <v>0</v>
      </c>
      <c r="I8349" s="10">
        <f t="shared" si="523"/>
        <v>0</v>
      </c>
    </row>
    <row r="8350" spans="1:9" x14ac:dyDescent="0.2">
      <c r="A8350" s="11">
        <f t="shared" si="521"/>
        <v>43813.833333313087</v>
      </c>
      <c r="B8350" s="5">
        <f>'Load Profile'!E8353</f>
        <v>2268.7611798632324</v>
      </c>
      <c r="C8350" s="5">
        <f>'Solar Output'!E8354</f>
        <v>0</v>
      </c>
      <c r="D8350" s="5">
        <f>'Wind Output'!E8357</f>
        <v>4266.666666666667</v>
      </c>
      <c r="E8350" s="5">
        <f t="shared" si="522"/>
        <v>10000</v>
      </c>
      <c r="F8350" s="10">
        <f t="shared" si="520"/>
        <v>1997.9054868034345</v>
      </c>
      <c r="G8350" s="10">
        <f>IF(F8350&gt;0,MIN('Hourly Model'!$E$8*1000-E8350,F8350),MAX(-E8350,F8350))</f>
        <v>0</v>
      </c>
      <c r="I8350" s="10">
        <f t="shared" si="523"/>
        <v>0</v>
      </c>
    </row>
    <row r="8351" spans="1:9" x14ac:dyDescent="0.2">
      <c r="A8351" s="11">
        <f t="shared" si="521"/>
        <v>43813.874999979751</v>
      </c>
      <c r="B8351" s="5">
        <f>'Load Profile'!E8354</f>
        <v>2066.0872170553489</v>
      </c>
      <c r="C8351" s="5">
        <f>'Solar Output'!E8355</f>
        <v>0</v>
      </c>
      <c r="D8351" s="5">
        <f>'Wind Output'!E8358</f>
        <v>4266.666666666667</v>
      </c>
      <c r="E8351" s="5">
        <f t="shared" si="522"/>
        <v>10000</v>
      </c>
      <c r="F8351" s="10">
        <f t="shared" si="520"/>
        <v>2200.5794496113181</v>
      </c>
      <c r="G8351" s="10">
        <f>IF(F8351&gt;0,MIN('Hourly Model'!$E$8*1000-E8351,F8351),MAX(-E8351,F8351))</f>
        <v>0</v>
      </c>
      <c r="I8351" s="10">
        <f t="shared" si="523"/>
        <v>0</v>
      </c>
    </row>
    <row r="8352" spans="1:9" x14ac:dyDescent="0.2">
      <c r="A8352" s="11">
        <f t="shared" si="521"/>
        <v>43813.916666646415</v>
      </c>
      <c r="B8352" s="5">
        <f>'Load Profile'!E8355</f>
        <v>1699.2140991568474</v>
      </c>
      <c r="C8352" s="5">
        <f>'Solar Output'!E8356</f>
        <v>0</v>
      </c>
      <c r="D8352" s="5">
        <f>'Wind Output'!E8359</f>
        <v>4266.666666666667</v>
      </c>
      <c r="E8352" s="5">
        <f t="shared" si="522"/>
        <v>10000</v>
      </c>
      <c r="F8352" s="10">
        <f t="shared" si="520"/>
        <v>2567.4525675098193</v>
      </c>
      <c r="G8352" s="10">
        <f>IF(F8352&gt;0,MIN('Hourly Model'!$E$8*1000-E8352,F8352),MAX(-E8352,F8352))</f>
        <v>0</v>
      </c>
      <c r="I8352" s="10">
        <f t="shared" si="523"/>
        <v>0</v>
      </c>
    </row>
    <row r="8353" spans="1:9" x14ac:dyDescent="0.2">
      <c r="A8353" s="11">
        <f t="shared" si="521"/>
        <v>43813.958333313079</v>
      </c>
      <c r="B8353" s="5">
        <f>'Load Profile'!E8356</f>
        <v>1370.7945473733039</v>
      </c>
      <c r="C8353" s="5">
        <f>'Solar Output'!E8357</f>
        <v>0</v>
      </c>
      <c r="D8353" s="5">
        <f>'Wind Output'!E8360</f>
        <v>6160</v>
      </c>
      <c r="E8353" s="5">
        <f t="shared" si="522"/>
        <v>10000</v>
      </c>
      <c r="F8353" s="10">
        <f t="shared" si="520"/>
        <v>4789.2054526266966</v>
      </c>
      <c r="G8353" s="10">
        <f>IF(F8353&gt;0,MIN('Hourly Model'!$E$8*1000-E8353,F8353),MAX(-E8353,F8353))</f>
        <v>0</v>
      </c>
      <c r="I8353" s="10">
        <f t="shared" si="523"/>
        <v>0</v>
      </c>
    </row>
    <row r="8354" spans="1:9" x14ac:dyDescent="0.2">
      <c r="A8354" s="11">
        <f t="shared" si="521"/>
        <v>43813.999999979744</v>
      </c>
      <c r="B8354" s="5">
        <f>'Load Profile'!E8357</f>
        <v>998.81173318507228</v>
      </c>
      <c r="C8354" s="5">
        <f>'Solar Output'!E8358</f>
        <v>0</v>
      </c>
      <c r="D8354" s="5">
        <f>'Wind Output'!E8361</f>
        <v>2773.3333333333335</v>
      </c>
      <c r="E8354" s="5">
        <f t="shared" si="522"/>
        <v>10000</v>
      </c>
      <c r="F8354" s="10">
        <f t="shared" si="520"/>
        <v>1774.5216001482613</v>
      </c>
      <c r="G8354" s="10">
        <f>IF(F8354&gt;0,MIN('Hourly Model'!$E$8*1000-E8354,F8354),MAX(-E8354,F8354))</f>
        <v>0</v>
      </c>
      <c r="I8354" s="10">
        <f t="shared" si="523"/>
        <v>0</v>
      </c>
    </row>
    <row r="8355" spans="1:9" x14ac:dyDescent="0.2">
      <c r="A8355" s="11">
        <f t="shared" si="521"/>
        <v>43814.041666646408</v>
      </c>
      <c r="B8355" s="5">
        <f>'Load Profile'!E8358</f>
        <v>854.83442145944889</v>
      </c>
      <c r="C8355" s="5">
        <f>'Solar Output'!E8359</f>
        <v>0</v>
      </c>
      <c r="D8355" s="5">
        <f>'Wind Output'!E8362</f>
        <v>1666.6666666666667</v>
      </c>
      <c r="E8355" s="5">
        <f t="shared" si="522"/>
        <v>10000</v>
      </c>
      <c r="F8355" s="10">
        <f t="shared" si="520"/>
        <v>811.83224520721785</v>
      </c>
      <c r="G8355" s="10">
        <f>IF(F8355&gt;0,MIN('Hourly Model'!$E$8*1000-E8355,F8355),MAX(-E8355,F8355))</f>
        <v>0</v>
      </c>
      <c r="I8355" s="10">
        <f t="shared" si="523"/>
        <v>0</v>
      </c>
    </row>
    <row r="8356" spans="1:9" x14ac:dyDescent="0.2">
      <c r="A8356" s="11">
        <f t="shared" si="521"/>
        <v>43814.083333313072</v>
      </c>
      <c r="B8356" s="5">
        <f>'Load Profile'!E8359</f>
        <v>783.04611918629462</v>
      </c>
      <c r="C8356" s="5">
        <f>'Solar Output'!E8360</f>
        <v>0</v>
      </c>
      <c r="D8356" s="5">
        <f>'Wind Output'!E8363</f>
        <v>286.66666666666669</v>
      </c>
      <c r="E8356" s="5">
        <f t="shared" si="522"/>
        <v>10000</v>
      </c>
      <c r="F8356" s="10">
        <f t="shared" si="520"/>
        <v>-496.37945251962793</v>
      </c>
      <c r="G8356" s="10">
        <f>IF(F8356&gt;0,MIN('Hourly Model'!$E$8*1000-E8356,F8356),MAX(-E8356,F8356))</f>
        <v>-496.37945251962793</v>
      </c>
      <c r="I8356" s="10">
        <f t="shared" si="523"/>
        <v>0</v>
      </c>
    </row>
    <row r="8357" spans="1:9" x14ac:dyDescent="0.2">
      <c r="A8357" s="11">
        <f t="shared" si="521"/>
        <v>43814.124999979736</v>
      </c>
      <c r="B8357" s="5">
        <f>'Load Profile'!E8360</f>
        <v>769.70008815485994</v>
      </c>
      <c r="C8357" s="5">
        <f>'Solar Output'!E8361</f>
        <v>0</v>
      </c>
      <c r="D8357" s="5">
        <f>'Wind Output'!E8364</f>
        <v>1666.6666666666667</v>
      </c>
      <c r="E8357" s="5">
        <f t="shared" si="522"/>
        <v>9503.6205474803719</v>
      </c>
      <c r="F8357" s="10">
        <f t="shared" si="520"/>
        <v>896.9665785118068</v>
      </c>
      <c r="G8357" s="10">
        <f>IF(F8357&gt;0,MIN('Hourly Model'!$E$8*1000-E8357,F8357),MAX(-E8357,F8357))</f>
        <v>496.3794525196281</v>
      </c>
      <c r="I8357" s="10">
        <f t="shared" si="523"/>
        <v>0</v>
      </c>
    </row>
    <row r="8358" spans="1:9" x14ac:dyDescent="0.2">
      <c r="A8358" s="11">
        <f t="shared" si="521"/>
        <v>43814.166666646401</v>
      </c>
      <c r="B8358" s="5">
        <f>'Load Profile'!E8361</f>
        <v>768.9544690708376</v>
      </c>
      <c r="C8358" s="5">
        <f>'Solar Output'!E8362</f>
        <v>0</v>
      </c>
      <c r="D8358" s="5">
        <f>'Wind Output'!E8365</f>
        <v>873.33333333333337</v>
      </c>
      <c r="E8358" s="5">
        <f t="shared" si="522"/>
        <v>10000</v>
      </c>
      <c r="F8358" s="10">
        <f t="shared" si="520"/>
        <v>104.37886426249577</v>
      </c>
      <c r="G8358" s="10">
        <f>IF(F8358&gt;0,MIN('Hourly Model'!$E$8*1000-E8358,F8358),MAX(-E8358,F8358))</f>
        <v>0</v>
      </c>
      <c r="I8358" s="10">
        <f t="shared" si="523"/>
        <v>0</v>
      </c>
    </row>
    <row r="8359" spans="1:9" x14ac:dyDescent="0.2">
      <c r="A8359" s="11">
        <f t="shared" si="521"/>
        <v>43814.208333313065</v>
      </c>
      <c r="B8359" s="5">
        <f>'Load Profile'!E8362</f>
        <v>837.70345873941073</v>
      </c>
      <c r="C8359" s="5">
        <f>'Solar Output'!E8363</f>
        <v>0</v>
      </c>
      <c r="D8359" s="5">
        <f>'Wind Output'!E8366</f>
        <v>873.33333333333337</v>
      </c>
      <c r="E8359" s="5">
        <f t="shared" si="522"/>
        <v>10000</v>
      </c>
      <c r="F8359" s="10">
        <f t="shared" si="520"/>
        <v>35.629874593922636</v>
      </c>
      <c r="G8359" s="10">
        <f>IF(F8359&gt;0,MIN('Hourly Model'!$E$8*1000-E8359,F8359),MAX(-E8359,F8359))</f>
        <v>0</v>
      </c>
      <c r="I8359" s="10">
        <f t="shared" si="523"/>
        <v>0</v>
      </c>
    </row>
    <row r="8360" spans="1:9" x14ac:dyDescent="0.2">
      <c r="A8360" s="11">
        <f t="shared" si="521"/>
        <v>43814.249999979729</v>
      </c>
      <c r="B8360" s="5">
        <f>'Load Profile'!E8363</f>
        <v>1067.738419843977</v>
      </c>
      <c r="C8360" s="5">
        <f>'Solar Output'!E8364</f>
        <v>0</v>
      </c>
      <c r="D8360" s="5">
        <f>'Wind Output'!E8367</f>
        <v>286.66666666666669</v>
      </c>
      <c r="E8360" s="5">
        <f t="shared" si="522"/>
        <v>10000</v>
      </c>
      <c r="F8360" s="10">
        <f t="shared" si="520"/>
        <v>-781.07175317731026</v>
      </c>
      <c r="G8360" s="10">
        <f>IF(F8360&gt;0,MIN('Hourly Model'!$E$8*1000-E8360,F8360),MAX(-E8360,F8360))</f>
        <v>-781.07175317731026</v>
      </c>
      <c r="I8360" s="10">
        <f t="shared" si="523"/>
        <v>0</v>
      </c>
    </row>
    <row r="8361" spans="1:9" x14ac:dyDescent="0.2">
      <c r="A8361" s="11">
        <f t="shared" si="521"/>
        <v>43814.291666646393</v>
      </c>
      <c r="B8361" s="5">
        <f>'Load Profile'!E8364</f>
        <v>1412.5421588502868</v>
      </c>
      <c r="C8361" s="5">
        <f>'Solar Output'!E8365</f>
        <v>495.75349999999992</v>
      </c>
      <c r="D8361" s="5">
        <f>'Wind Output'!E8368</f>
        <v>286.66666666666669</v>
      </c>
      <c r="E8361" s="5">
        <f t="shared" si="522"/>
        <v>9218.9282468226902</v>
      </c>
      <c r="F8361" s="10">
        <f t="shared" si="520"/>
        <v>-630.12199218362025</v>
      </c>
      <c r="G8361" s="10">
        <f>IF(F8361&gt;0,MIN('Hourly Model'!$E$8*1000-E8361,F8361),MAX(-E8361,F8361))</f>
        <v>-630.12199218362025</v>
      </c>
      <c r="I8361" s="10">
        <f t="shared" si="523"/>
        <v>0</v>
      </c>
    </row>
    <row r="8362" spans="1:9" x14ac:dyDescent="0.2">
      <c r="A8362" s="11">
        <f t="shared" si="521"/>
        <v>43814.333333313058</v>
      </c>
      <c r="B8362" s="5">
        <f>'Load Profile'!E8365</f>
        <v>1373.8424742577758</v>
      </c>
      <c r="C8362" s="5">
        <f>'Solar Output'!E8366</f>
        <v>2815.0527999999995</v>
      </c>
      <c r="D8362" s="5">
        <f>'Wind Output'!E8369</f>
        <v>0</v>
      </c>
      <c r="E8362" s="5">
        <f t="shared" si="522"/>
        <v>8588.8062546390702</v>
      </c>
      <c r="F8362" s="10">
        <f t="shared" si="520"/>
        <v>1441.2103257422236</v>
      </c>
      <c r="G8362" s="10">
        <f>IF(F8362&gt;0,MIN('Hourly Model'!$E$8*1000-E8362,F8362),MAX(-E8362,F8362))</f>
        <v>1411.1937453609298</v>
      </c>
      <c r="I8362" s="10">
        <f t="shared" si="523"/>
        <v>0</v>
      </c>
    </row>
    <row r="8363" spans="1:9" x14ac:dyDescent="0.2">
      <c r="A8363" s="11">
        <f t="shared" si="521"/>
        <v>43814.374999979722</v>
      </c>
      <c r="B8363" s="5">
        <f>'Load Profile'!E8366</f>
        <v>1213.6673109952435</v>
      </c>
      <c r="C8363" s="5">
        <f>'Solar Output'!E8367</f>
        <v>645.48694999999998</v>
      </c>
      <c r="D8363" s="5">
        <f>'Wind Output'!E8370</f>
        <v>0</v>
      </c>
      <c r="E8363" s="5">
        <f t="shared" si="522"/>
        <v>10000</v>
      </c>
      <c r="F8363" s="10">
        <f t="shared" si="520"/>
        <v>-568.18036099524352</v>
      </c>
      <c r="G8363" s="10">
        <f>IF(F8363&gt;0,MIN('Hourly Model'!$E$8*1000-E8363,F8363),MAX(-E8363,F8363))</f>
        <v>-568.18036099524352</v>
      </c>
      <c r="I8363" s="10">
        <f t="shared" si="523"/>
        <v>0</v>
      </c>
    </row>
    <row r="8364" spans="1:9" x14ac:dyDescent="0.2">
      <c r="A8364" s="11">
        <f t="shared" si="521"/>
        <v>43814.416666646386</v>
      </c>
      <c r="B8364" s="5">
        <f>'Load Profile'!E8367</f>
        <v>1206.2690140644208</v>
      </c>
      <c r="C8364" s="5">
        <f>'Solar Output'!E8368</f>
        <v>304.49354999999997</v>
      </c>
      <c r="D8364" s="5">
        <f>'Wind Output'!E8371</f>
        <v>0</v>
      </c>
      <c r="E8364" s="5">
        <f t="shared" si="522"/>
        <v>9431.819639004756</v>
      </c>
      <c r="F8364" s="10">
        <f t="shared" si="520"/>
        <v>-901.77546406442093</v>
      </c>
      <c r="G8364" s="10">
        <f>IF(F8364&gt;0,MIN('Hourly Model'!$E$8*1000-E8364,F8364),MAX(-E8364,F8364))</f>
        <v>-901.77546406442093</v>
      </c>
      <c r="I8364" s="10">
        <f t="shared" si="523"/>
        <v>0</v>
      </c>
    </row>
    <row r="8365" spans="1:9" x14ac:dyDescent="0.2">
      <c r="A8365" s="11">
        <f t="shared" si="521"/>
        <v>43814.45833331305</v>
      </c>
      <c r="B8365" s="5">
        <f>'Load Profile'!E8368</f>
        <v>1207.7363160319142</v>
      </c>
      <c r="C8365" s="5">
        <f>'Solar Output'!E8369</f>
        <v>3151.3047499999998</v>
      </c>
      <c r="D8365" s="5">
        <f>'Wind Output'!E8372</f>
        <v>0</v>
      </c>
      <c r="E8365" s="5">
        <f t="shared" si="522"/>
        <v>8530.0441749403344</v>
      </c>
      <c r="F8365" s="10">
        <f t="shared" si="520"/>
        <v>1943.5684339680856</v>
      </c>
      <c r="G8365" s="10">
        <f>IF(F8365&gt;0,MIN('Hourly Model'!$E$8*1000-E8365,F8365),MAX(-E8365,F8365))</f>
        <v>1469.9558250596656</v>
      </c>
      <c r="I8365" s="10">
        <f t="shared" si="523"/>
        <v>0</v>
      </c>
    </row>
    <row r="8366" spans="1:9" x14ac:dyDescent="0.2">
      <c r="A8366" s="11">
        <f t="shared" si="521"/>
        <v>43814.499999979715</v>
      </c>
      <c r="B8366" s="5">
        <f>'Load Profile'!E8369</f>
        <v>1187.1572652704685</v>
      </c>
      <c r="C8366" s="5">
        <f>'Solar Output'!E8370</f>
        <v>1765.7674999999999</v>
      </c>
      <c r="D8366" s="5">
        <f>'Wind Output'!E8373</f>
        <v>0</v>
      </c>
      <c r="E8366" s="5">
        <f t="shared" si="522"/>
        <v>10000</v>
      </c>
      <c r="F8366" s="10">
        <f t="shared" si="520"/>
        <v>578.61023472953138</v>
      </c>
      <c r="G8366" s="10">
        <f>IF(F8366&gt;0,MIN('Hourly Model'!$E$8*1000-E8366,F8366),MAX(-E8366,F8366))</f>
        <v>0</v>
      </c>
      <c r="I8366" s="10">
        <f t="shared" si="523"/>
        <v>0</v>
      </c>
    </row>
    <row r="8367" spans="1:9" x14ac:dyDescent="0.2">
      <c r="A8367" s="11">
        <f t="shared" si="521"/>
        <v>43814.541666646379</v>
      </c>
      <c r="B8367" s="5">
        <f>'Load Profile'!E8370</f>
        <v>1162.7722420921989</v>
      </c>
      <c r="C8367" s="5">
        <f>'Solar Output'!E8371</f>
        <v>4549.0147499999994</v>
      </c>
      <c r="D8367" s="5">
        <f>'Wind Output'!E8374</f>
        <v>0</v>
      </c>
      <c r="E8367" s="5">
        <f t="shared" si="522"/>
        <v>10000</v>
      </c>
      <c r="F8367" s="10">
        <f t="shared" si="520"/>
        <v>3386.2425079078002</v>
      </c>
      <c r="G8367" s="10">
        <f>IF(F8367&gt;0,MIN('Hourly Model'!$E$8*1000-E8367,F8367),MAX(-E8367,F8367))</f>
        <v>0</v>
      </c>
      <c r="I8367" s="10">
        <f t="shared" si="523"/>
        <v>0</v>
      </c>
    </row>
    <row r="8368" spans="1:9" x14ac:dyDescent="0.2">
      <c r="A8368" s="11">
        <f t="shared" si="521"/>
        <v>43814.583333313043</v>
      </c>
      <c r="B8368" s="5">
        <f>'Load Profile'!E8371</f>
        <v>1181.6647828773932</v>
      </c>
      <c r="C8368" s="5">
        <f>'Solar Output'!E8372</f>
        <v>3868.2503999999994</v>
      </c>
      <c r="D8368" s="5">
        <f>'Wind Output'!E8375</f>
        <v>286.66666666666669</v>
      </c>
      <c r="E8368" s="5">
        <f t="shared" si="522"/>
        <v>10000</v>
      </c>
      <c r="F8368" s="10">
        <f t="shared" si="520"/>
        <v>2973.252283789273</v>
      </c>
      <c r="G8368" s="10">
        <f>IF(F8368&gt;0,MIN('Hourly Model'!$E$8*1000-E8368,F8368),MAX(-E8368,F8368))</f>
        <v>0</v>
      </c>
      <c r="I8368" s="10">
        <f t="shared" si="523"/>
        <v>0</v>
      </c>
    </row>
    <row r="8369" spans="1:9" x14ac:dyDescent="0.2">
      <c r="A8369" s="11">
        <f t="shared" si="521"/>
        <v>43814.624999979707</v>
      </c>
      <c r="B8369" s="5">
        <f>'Load Profile'!E8372</f>
        <v>1307.6982599328021</v>
      </c>
      <c r="C8369" s="5">
        <f>'Solar Output'!E8373</f>
        <v>1584.7701499999998</v>
      </c>
      <c r="D8369" s="5">
        <f>'Wind Output'!E8376</f>
        <v>0</v>
      </c>
      <c r="E8369" s="5">
        <f t="shared" si="522"/>
        <v>10000</v>
      </c>
      <c r="F8369" s="10">
        <f t="shared" si="520"/>
        <v>277.07189006719773</v>
      </c>
      <c r="G8369" s="10">
        <f>IF(F8369&gt;0,MIN('Hourly Model'!$E$8*1000-E8369,F8369),MAX(-E8369,F8369))</f>
        <v>0</v>
      </c>
      <c r="I8369" s="10">
        <f t="shared" si="523"/>
        <v>0</v>
      </c>
    </row>
    <row r="8370" spans="1:9" x14ac:dyDescent="0.2">
      <c r="A8370" s="11">
        <f t="shared" si="521"/>
        <v>43814.666666646372</v>
      </c>
      <c r="B8370" s="5">
        <f>'Load Profile'!E8373</f>
        <v>1649.042082632428</v>
      </c>
      <c r="C8370" s="5">
        <f>'Solar Output'!E8374</f>
        <v>0</v>
      </c>
      <c r="D8370" s="5">
        <f>'Wind Output'!E8377</f>
        <v>0</v>
      </c>
      <c r="E8370" s="5">
        <f t="shared" si="522"/>
        <v>10000</v>
      </c>
      <c r="F8370" s="10">
        <f t="shared" si="520"/>
        <v>-1649.042082632428</v>
      </c>
      <c r="G8370" s="10">
        <f>IF(F8370&gt;0,MIN('Hourly Model'!$E$8*1000-E8370,F8370),MAX(-E8370,F8370))</f>
        <v>-1649.042082632428</v>
      </c>
      <c r="I8370" s="10">
        <f t="shared" si="523"/>
        <v>0</v>
      </c>
    </row>
    <row r="8371" spans="1:9" x14ac:dyDescent="0.2">
      <c r="A8371" s="11">
        <f t="shared" si="521"/>
        <v>43814.708333313036</v>
      </c>
      <c r="B8371" s="5">
        <f>'Load Profile'!E8374</f>
        <v>2267.4822323106764</v>
      </c>
      <c r="C8371" s="5">
        <f>'Solar Output'!E8375</f>
        <v>0</v>
      </c>
      <c r="D8371" s="5">
        <f>'Wind Output'!E8378</f>
        <v>0</v>
      </c>
      <c r="E8371" s="5">
        <f t="shared" si="522"/>
        <v>8350.957917367572</v>
      </c>
      <c r="F8371" s="10">
        <f t="shared" si="520"/>
        <v>-2267.4822323106764</v>
      </c>
      <c r="G8371" s="10">
        <f>IF(F8371&gt;0,MIN('Hourly Model'!$E$8*1000-E8371,F8371),MAX(-E8371,F8371))</f>
        <v>-2267.4822323106764</v>
      </c>
      <c r="I8371" s="10">
        <f t="shared" si="523"/>
        <v>0</v>
      </c>
    </row>
    <row r="8372" spans="1:9" x14ac:dyDescent="0.2">
      <c r="A8372" s="11">
        <f t="shared" si="521"/>
        <v>43814.7499999797</v>
      </c>
      <c r="B8372" s="5">
        <f>'Load Profile'!E8375</f>
        <v>2554.3981192130914</v>
      </c>
      <c r="C8372" s="5">
        <f>'Solar Output'!E8376</f>
        <v>0</v>
      </c>
      <c r="D8372" s="5">
        <f>'Wind Output'!E8379</f>
        <v>0</v>
      </c>
      <c r="E8372" s="5">
        <f t="shared" si="522"/>
        <v>6083.4756850568956</v>
      </c>
      <c r="F8372" s="10">
        <f t="shared" si="520"/>
        <v>-2554.3981192130914</v>
      </c>
      <c r="G8372" s="10">
        <f>IF(F8372&gt;0,MIN('Hourly Model'!$E$8*1000-E8372,F8372),MAX(-E8372,F8372))</f>
        <v>-2554.3981192130914</v>
      </c>
      <c r="I8372" s="10">
        <f t="shared" si="523"/>
        <v>0</v>
      </c>
    </row>
    <row r="8373" spans="1:9" x14ac:dyDescent="0.2">
      <c r="A8373" s="11">
        <f t="shared" si="521"/>
        <v>43814.791666646364</v>
      </c>
      <c r="B8373" s="5">
        <f>'Load Profile'!E8376</f>
        <v>2368.9656653511697</v>
      </c>
      <c r="C8373" s="5">
        <f>'Solar Output'!E8377</f>
        <v>0</v>
      </c>
      <c r="D8373" s="5">
        <f>'Wind Output'!E8380</f>
        <v>286.66666666666669</v>
      </c>
      <c r="E8373" s="5">
        <f t="shared" si="522"/>
        <v>3529.0775658438042</v>
      </c>
      <c r="F8373" s="10">
        <f t="shared" si="520"/>
        <v>-2082.2989986845032</v>
      </c>
      <c r="G8373" s="10">
        <f>IF(F8373&gt;0,MIN('Hourly Model'!$E$8*1000-E8373,F8373),MAX(-E8373,F8373))</f>
        <v>-2082.2989986845032</v>
      </c>
      <c r="I8373" s="10">
        <f t="shared" si="523"/>
        <v>0</v>
      </c>
    </row>
    <row r="8374" spans="1:9" x14ac:dyDescent="0.2">
      <c r="A8374" s="11">
        <f t="shared" si="521"/>
        <v>43814.833333313029</v>
      </c>
      <c r="B8374" s="5">
        <f>'Load Profile'!E8377</f>
        <v>2258.2905681581419</v>
      </c>
      <c r="C8374" s="5">
        <f>'Solar Output'!E8378</f>
        <v>0</v>
      </c>
      <c r="D8374" s="5">
        <f>'Wind Output'!E8381</f>
        <v>873.33333333333337</v>
      </c>
      <c r="E8374" s="5">
        <f t="shared" si="522"/>
        <v>1446.778567159301</v>
      </c>
      <c r="F8374" s="10">
        <f t="shared" si="520"/>
        <v>-1384.9572348248084</v>
      </c>
      <c r="G8374" s="10">
        <f>IF(F8374&gt;0,MIN('Hourly Model'!$E$8*1000-E8374,F8374),MAX(-E8374,F8374))</f>
        <v>-1384.9572348248084</v>
      </c>
      <c r="I8374" s="10">
        <f t="shared" si="523"/>
        <v>0</v>
      </c>
    </row>
    <row r="8375" spans="1:9" x14ac:dyDescent="0.2">
      <c r="A8375" s="11">
        <f t="shared" si="521"/>
        <v>43814.874999979693</v>
      </c>
      <c r="B8375" s="5">
        <f>'Load Profile'!E8378</f>
        <v>2078.1974185453469</v>
      </c>
      <c r="C8375" s="5">
        <f>'Solar Output'!E8379</f>
        <v>0</v>
      </c>
      <c r="D8375" s="5">
        <f>'Wind Output'!E8382</f>
        <v>1666.6666666666667</v>
      </c>
      <c r="E8375" s="5">
        <f t="shared" si="522"/>
        <v>61.821332334492581</v>
      </c>
      <c r="F8375" s="10">
        <f t="shared" si="520"/>
        <v>-411.53075187868012</v>
      </c>
      <c r="G8375" s="10">
        <f>IF(F8375&gt;0,MIN('Hourly Model'!$E$8*1000-E8375,F8375),MAX(-E8375,F8375))</f>
        <v>-61.821332334492581</v>
      </c>
      <c r="I8375" s="10">
        <f t="shared" si="523"/>
        <v>-349.70941954418754</v>
      </c>
    </row>
    <row r="8376" spans="1:9" x14ac:dyDescent="0.2">
      <c r="A8376" s="11">
        <f t="shared" si="521"/>
        <v>43814.916666646357</v>
      </c>
      <c r="B8376" s="5">
        <f>'Load Profile'!E8379</f>
        <v>1712.5047211246267</v>
      </c>
      <c r="C8376" s="5">
        <f>'Solar Output'!E8380</f>
        <v>0</v>
      </c>
      <c r="D8376" s="5">
        <f>'Wind Output'!E8383</f>
        <v>286.66666666666669</v>
      </c>
      <c r="E8376" s="5">
        <f t="shared" si="522"/>
        <v>0</v>
      </c>
      <c r="F8376" s="10">
        <f t="shared" si="520"/>
        <v>-1425.83805445796</v>
      </c>
      <c r="G8376" s="10">
        <f>IF(F8376&gt;0,MIN('Hourly Model'!$E$8*1000-E8376,F8376),MAX(-E8376,F8376))</f>
        <v>0</v>
      </c>
      <c r="I8376" s="10">
        <f t="shared" si="523"/>
        <v>-1775.5474740021475</v>
      </c>
    </row>
    <row r="8377" spans="1:9" x14ac:dyDescent="0.2">
      <c r="A8377" s="11">
        <f t="shared" si="521"/>
        <v>43814.958333313021</v>
      </c>
      <c r="B8377" s="5">
        <f>'Load Profile'!E8380</f>
        <v>1380.0597392101447</v>
      </c>
      <c r="C8377" s="5">
        <f>'Solar Output'!E8381</f>
        <v>0</v>
      </c>
      <c r="D8377" s="5">
        <f>'Wind Output'!E8384</f>
        <v>2773.3333333333335</v>
      </c>
      <c r="E8377" s="5">
        <f t="shared" si="522"/>
        <v>0</v>
      </c>
      <c r="F8377" s="10">
        <f t="shared" si="520"/>
        <v>1393.2735941231888</v>
      </c>
      <c r="G8377" s="10">
        <f>IF(F8377&gt;0,MIN('Hourly Model'!$E$8*1000-E8377,F8377),MAX(-E8377,F8377))</f>
        <v>1393.2735941231888</v>
      </c>
      <c r="I8377" s="10">
        <f t="shared" si="523"/>
        <v>-382.27387987895872</v>
      </c>
    </row>
    <row r="8378" spans="1:9" x14ac:dyDescent="0.2">
      <c r="A8378" s="11">
        <f t="shared" si="521"/>
        <v>43814.999999979686</v>
      </c>
      <c r="B8378" s="5">
        <f>'Load Profile'!E8381</f>
        <v>1029.0532159425265</v>
      </c>
      <c r="C8378" s="5">
        <f>'Solar Output'!E8382</f>
        <v>0</v>
      </c>
      <c r="D8378" s="5">
        <f>'Wind Output'!E8385</f>
        <v>1666.6666666666667</v>
      </c>
      <c r="E8378" s="5">
        <f t="shared" si="522"/>
        <v>1393.2735941231888</v>
      </c>
      <c r="F8378" s="10">
        <f t="shared" si="520"/>
        <v>637.61345072414019</v>
      </c>
      <c r="G8378" s="10">
        <f>IF(F8378&gt;0,MIN('Hourly Model'!$E$8*1000-E8378,F8378),MAX(-E8378,F8378))</f>
        <v>637.61345072414019</v>
      </c>
      <c r="I8378" s="10">
        <f t="shared" si="523"/>
        <v>0</v>
      </c>
    </row>
    <row r="8379" spans="1:9" x14ac:dyDescent="0.2">
      <c r="A8379" s="11">
        <f t="shared" si="521"/>
        <v>43815.04166664635</v>
      </c>
      <c r="B8379" s="5">
        <f>'Load Profile'!E8382</f>
        <v>891.63129574709887</v>
      </c>
      <c r="C8379" s="5">
        <f>'Solar Output'!E8383</f>
        <v>0</v>
      </c>
      <c r="D8379" s="5">
        <f>'Wind Output'!E8386</f>
        <v>1666.6666666666667</v>
      </c>
      <c r="E8379" s="5">
        <f t="shared" si="522"/>
        <v>2030.887044847329</v>
      </c>
      <c r="F8379" s="10">
        <f t="shared" si="520"/>
        <v>775.03537091956787</v>
      </c>
      <c r="G8379" s="10">
        <f>IF(F8379&gt;0,MIN('Hourly Model'!$E$8*1000-E8379,F8379),MAX(-E8379,F8379))</f>
        <v>775.03537091956787</v>
      </c>
      <c r="I8379" s="10">
        <f t="shared" si="523"/>
        <v>0</v>
      </c>
    </row>
    <row r="8380" spans="1:9" x14ac:dyDescent="0.2">
      <c r="A8380" s="11">
        <f t="shared" si="521"/>
        <v>43815.083333313014</v>
      </c>
      <c r="B8380" s="5">
        <f>'Load Profile'!E8383</f>
        <v>828.23366499245128</v>
      </c>
      <c r="C8380" s="5">
        <f>'Solar Output'!E8384</f>
        <v>0</v>
      </c>
      <c r="D8380" s="5">
        <f>'Wind Output'!E8387</f>
        <v>2773.3333333333335</v>
      </c>
      <c r="E8380" s="5">
        <f t="shared" si="522"/>
        <v>2805.9224157668968</v>
      </c>
      <c r="F8380" s="10">
        <f t="shared" si="520"/>
        <v>1945.0996683408821</v>
      </c>
      <c r="G8380" s="10">
        <f>IF(F8380&gt;0,MIN('Hourly Model'!$E$8*1000-E8380,F8380),MAX(-E8380,F8380))</f>
        <v>1945.0996683408821</v>
      </c>
      <c r="I8380" s="10">
        <f t="shared" si="523"/>
        <v>0</v>
      </c>
    </row>
    <row r="8381" spans="1:9" x14ac:dyDescent="0.2">
      <c r="A8381" s="11">
        <f t="shared" si="521"/>
        <v>43815.124999979678</v>
      </c>
      <c r="B8381" s="5">
        <f>'Load Profile'!E8384</f>
        <v>817.0776220726126</v>
      </c>
      <c r="C8381" s="5">
        <f>'Solar Output'!E8385</f>
        <v>0</v>
      </c>
      <c r="D8381" s="5">
        <f>'Wind Output'!E8388</f>
        <v>2773.3333333333335</v>
      </c>
      <c r="E8381" s="5">
        <f t="shared" si="522"/>
        <v>4751.0220841077789</v>
      </c>
      <c r="F8381" s="10">
        <f t="shared" si="520"/>
        <v>1956.255711260721</v>
      </c>
      <c r="G8381" s="10">
        <f>IF(F8381&gt;0,MIN('Hourly Model'!$E$8*1000-E8381,F8381),MAX(-E8381,F8381))</f>
        <v>1956.255711260721</v>
      </c>
      <c r="I8381" s="10">
        <f t="shared" si="523"/>
        <v>0</v>
      </c>
    </row>
    <row r="8382" spans="1:9" x14ac:dyDescent="0.2">
      <c r="A8382" s="11">
        <f t="shared" si="521"/>
        <v>43815.166666646342</v>
      </c>
      <c r="B8382" s="5">
        <f>'Load Profile'!E8385</f>
        <v>816.61547294823492</v>
      </c>
      <c r="C8382" s="5">
        <f>'Solar Output'!E8386</f>
        <v>0</v>
      </c>
      <c r="D8382" s="5">
        <f>'Wind Output'!E8389</f>
        <v>2773.3333333333335</v>
      </c>
      <c r="E8382" s="5">
        <f t="shared" si="522"/>
        <v>6707.2777953684999</v>
      </c>
      <c r="F8382" s="10">
        <f t="shared" si="520"/>
        <v>1956.7178603850984</v>
      </c>
      <c r="G8382" s="10">
        <f>IF(F8382&gt;0,MIN('Hourly Model'!$E$8*1000-E8382,F8382),MAX(-E8382,F8382))</f>
        <v>1956.7178603850984</v>
      </c>
      <c r="I8382" s="10">
        <f t="shared" si="523"/>
        <v>0</v>
      </c>
    </row>
    <row r="8383" spans="1:9" x14ac:dyDescent="0.2">
      <c r="A8383" s="11">
        <f t="shared" si="521"/>
        <v>43815.208333313007</v>
      </c>
      <c r="B8383" s="5">
        <f>'Load Profile'!E8386</f>
        <v>885.7594865022138</v>
      </c>
      <c r="C8383" s="5">
        <f>'Solar Output'!E8387</f>
        <v>0</v>
      </c>
      <c r="D8383" s="5">
        <f>'Wind Output'!E8390</f>
        <v>2773.3333333333335</v>
      </c>
      <c r="E8383" s="5">
        <f t="shared" si="522"/>
        <v>8663.9956557535988</v>
      </c>
      <c r="F8383" s="10">
        <f t="shared" si="520"/>
        <v>1887.5738468311197</v>
      </c>
      <c r="G8383" s="10">
        <f>IF(F8383&gt;0,MIN('Hourly Model'!$E$8*1000-E8383,F8383),MAX(-E8383,F8383))</f>
        <v>1336.0043442464012</v>
      </c>
      <c r="I8383" s="10">
        <f t="shared" si="523"/>
        <v>0</v>
      </c>
    </row>
    <row r="8384" spans="1:9" x14ac:dyDescent="0.2">
      <c r="A8384" s="11">
        <f t="shared" si="521"/>
        <v>43815.249999979671</v>
      </c>
      <c r="B8384" s="5">
        <f>'Load Profile'!E8387</f>
        <v>1118.9561313731563</v>
      </c>
      <c r="C8384" s="5">
        <f>'Solar Output'!E8388</f>
        <v>0</v>
      </c>
      <c r="D8384" s="5">
        <f>'Wind Output'!E8391</f>
        <v>873.33333333333337</v>
      </c>
      <c r="E8384" s="5">
        <f t="shared" si="522"/>
        <v>10000</v>
      </c>
      <c r="F8384" s="10">
        <f t="shared" si="520"/>
        <v>-245.6227980398229</v>
      </c>
      <c r="G8384" s="10">
        <f>IF(F8384&gt;0,MIN('Hourly Model'!$E$8*1000-E8384,F8384),MAX(-E8384,F8384))</f>
        <v>-245.6227980398229</v>
      </c>
      <c r="I8384" s="10">
        <f t="shared" si="523"/>
        <v>0</v>
      </c>
    </row>
    <row r="8385" spans="1:9" x14ac:dyDescent="0.2">
      <c r="A8385" s="11">
        <f t="shared" si="521"/>
        <v>43815.291666646335</v>
      </c>
      <c r="B8385" s="5">
        <f>'Load Profile'!E8388</f>
        <v>1472.5183867426003</v>
      </c>
      <c r="C8385" s="5">
        <f>'Solar Output'!E8389</f>
        <v>229.35945000000001</v>
      </c>
      <c r="D8385" s="5">
        <f>'Wind Output'!E8392</f>
        <v>873.33333333333337</v>
      </c>
      <c r="E8385" s="5">
        <f t="shared" si="522"/>
        <v>9754.3772019601765</v>
      </c>
      <c r="F8385" s="10">
        <f t="shared" si="520"/>
        <v>-369.82560340926693</v>
      </c>
      <c r="G8385" s="10">
        <f>IF(F8385&gt;0,MIN('Hourly Model'!$E$8*1000-E8385,F8385),MAX(-E8385,F8385))</f>
        <v>-369.82560340926693</v>
      </c>
      <c r="I8385" s="10">
        <f t="shared" si="523"/>
        <v>0</v>
      </c>
    </row>
    <row r="8386" spans="1:9" x14ac:dyDescent="0.2">
      <c r="A8386" s="11">
        <f t="shared" si="521"/>
        <v>43815.333333312999</v>
      </c>
      <c r="B8386" s="5">
        <f>'Load Profile'!E8389</f>
        <v>1414.6991725372359</v>
      </c>
      <c r="C8386" s="5">
        <f>'Solar Output'!E8390</f>
        <v>2406.9937</v>
      </c>
      <c r="D8386" s="5">
        <f>'Wind Output'!E8393</f>
        <v>4266.666666666667</v>
      </c>
      <c r="E8386" s="5">
        <f t="shared" si="522"/>
        <v>9384.5515985509101</v>
      </c>
      <c r="F8386" s="10">
        <f t="shared" ref="F8386:F8449" si="524">D8386+C8386-B8386</f>
        <v>5258.9611941294315</v>
      </c>
      <c r="G8386" s="10">
        <f>IF(F8386&gt;0,MIN('Hourly Model'!$E$8*1000-E8386,F8386),MAX(-E8386,F8386))</f>
        <v>615.44840144908994</v>
      </c>
      <c r="I8386" s="10">
        <f t="shared" si="523"/>
        <v>0</v>
      </c>
    </row>
    <row r="8387" spans="1:9" x14ac:dyDescent="0.2">
      <c r="A8387" s="11">
        <f t="shared" ref="A8387:A8450" si="525">A8386+1/24</f>
        <v>43815.374999979664</v>
      </c>
      <c r="B8387" s="5">
        <f>'Load Profile'!E8390</f>
        <v>1225.6507409601679</v>
      </c>
      <c r="C8387" s="5">
        <f>'Solar Output'!E8391</f>
        <v>5041.8345999999992</v>
      </c>
      <c r="D8387" s="5">
        <f>'Wind Output'!E8394</f>
        <v>2773.3333333333335</v>
      </c>
      <c r="E8387" s="5">
        <f t="shared" ref="E8387:E8450" si="526">E8386+G8386</f>
        <v>10000</v>
      </c>
      <c r="F8387" s="10">
        <f t="shared" si="524"/>
        <v>6589.5171923731641</v>
      </c>
      <c r="G8387" s="10">
        <f>IF(F8387&gt;0,MIN('Hourly Model'!$E$8*1000-E8387,F8387),MAX(-E8387,F8387))</f>
        <v>0</v>
      </c>
      <c r="I8387" s="10">
        <f t="shared" ref="I8387:I8450" si="527">MIN(I8386+F8387+E8387,0)</f>
        <v>0</v>
      </c>
    </row>
    <row r="8388" spans="1:9" x14ac:dyDescent="0.2">
      <c r="A8388" s="11">
        <f t="shared" si="525"/>
        <v>43815.416666646328</v>
      </c>
      <c r="B8388" s="5">
        <f>'Load Profile'!E8391</f>
        <v>1226.3526360814064</v>
      </c>
      <c r="C8388" s="5">
        <f>'Solar Output'!E8392</f>
        <v>6104.5909999999994</v>
      </c>
      <c r="D8388" s="5">
        <f>'Wind Output'!E8395</f>
        <v>6160</v>
      </c>
      <c r="E8388" s="5">
        <f t="shared" si="526"/>
        <v>10000</v>
      </c>
      <c r="F8388" s="10">
        <f t="shared" si="524"/>
        <v>11038.238363918594</v>
      </c>
      <c r="G8388" s="10">
        <f>IF(F8388&gt;0,MIN('Hourly Model'!$E$8*1000-E8388,F8388),MAX(-E8388,F8388))</f>
        <v>0</v>
      </c>
      <c r="I8388" s="10">
        <f t="shared" si="527"/>
        <v>0</v>
      </c>
    </row>
    <row r="8389" spans="1:9" x14ac:dyDescent="0.2">
      <c r="A8389" s="11">
        <f t="shared" si="525"/>
        <v>43815.458333312992</v>
      </c>
      <c r="B8389" s="5">
        <f>'Load Profile'!E8392</f>
        <v>1197.0276374597588</v>
      </c>
      <c r="C8389" s="5">
        <f>'Solar Output'!E8393</f>
        <v>6504.825499999999</v>
      </c>
      <c r="D8389" s="5">
        <f>'Wind Output'!E8396</f>
        <v>6160</v>
      </c>
      <c r="E8389" s="5">
        <f t="shared" si="526"/>
        <v>10000</v>
      </c>
      <c r="F8389" s="10">
        <f t="shared" si="524"/>
        <v>11467.797862540239</v>
      </c>
      <c r="G8389" s="10">
        <f>IF(F8389&gt;0,MIN('Hourly Model'!$E$8*1000-E8389,F8389),MAX(-E8389,F8389))</f>
        <v>0</v>
      </c>
      <c r="I8389" s="10">
        <f t="shared" si="527"/>
        <v>0</v>
      </c>
    </row>
    <row r="8390" spans="1:9" x14ac:dyDescent="0.2">
      <c r="A8390" s="11">
        <f t="shared" si="525"/>
        <v>43815.499999979656</v>
      </c>
      <c r="B8390" s="5">
        <f>'Load Profile'!E8393</f>
        <v>1143.3477567610457</v>
      </c>
      <c r="C8390" s="5">
        <f>'Solar Output'!E8394</f>
        <v>6214.75065</v>
      </c>
      <c r="D8390" s="5">
        <f>'Wind Output'!E8397</f>
        <v>4266.666666666667</v>
      </c>
      <c r="E8390" s="5">
        <f t="shared" si="526"/>
        <v>10000</v>
      </c>
      <c r="F8390" s="10">
        <f t="shared" si="524"/>
        <v>9338.0695599056198</v>
      </c>
      <c r="G8390" s="10">
        <f>IF(F8390&gt;0,MIN('Hourly Model'!$E$8*1000-E8390,F8390),MAX(-E8390,F8390))</f>
        <v>0</v>
      </c>
      <c r="I8390" s="10">
        <f t="shared" si="527"/>
        <v>0</v>
      </c>
    </row>
    <row r="8391" spans="1:9" x14ac:dyDescent="0.2">
      <c r="A8391" s="11">
        <f t="shared" si="525"/>
        <v>43815.541666646321</v>
      </c>
      <c r="B8391" s="5">
        <f>'Load Profile'!E8394</f>
        <v>1097.1849350802004</v>
      </c>
      <c r="C8391" s="5">
        <f>'Solar Output'!E8395</f>
        <v>5272.33025</v>
      </c>
      <c r="D8391" s="5">
        <f>'Wind Output'!E8398</f>
        <v>4266.666666666667</v>
      </c>
      <c r="E8391" s="5">
        <f t="shared" si="526"/>
        <v>10000</v>
      </c>
      <c r="F8391" s="10">
        <f t="shared" si="524"/>
        <v>8441.8119815864666</v>
      </c>
      <c r="G8391" s="10">
        <f>IF(F8391&gt;0,MIN('Hourly Model'!$E$8*1000-E8391,F8391),MAX(-E8391,F8391))</f>
        <v>0</v>
      </c>
      <c r="I8391" s="10">
        <f t="shared" si="527"/>
        <v>0</v>
      </c>
    </row>
    <row r="8392" spans="1:9" x14ac:dyDescent="0.2">
      <c r="A8392" s="11">
        <f t="shared" si="525"/>
        <v>43815.583333312985</v>
      </c>
      <c r="B8392" s="5">
        <f>'Load Profile'!E8395</f>
        <v>1100.6068051690011</v>
      </c>
      <c r="C8392" s="5">
        <f>'Solar Output'!E8396</f>
        <v>3697.9434499999998</v>
      </c>
      <c r="D8392" s="5">
        <f>'Wind Output'!E8399</f>
        <v>4266.666666666667</v>
      </c>
      <c r="E8392" s="5">
        <f t="shared" si="526"/>
        <v>10000</v>
      </c>
      <c r="F8392" s="10">
        <f t="shared" si="524"/>
        <v>6864.0033114976659</v>
      </c>
      <c r="G8392" s="10">
        <f>IF(F8392&gt;0,MIN('Hourly Model'!$E$8*1000-E8392,F8392),MAX(-E8392,F8392))</f>
        <v>0</v>
      </c>
      <c r="I8392" s="10">
        <f t="shared" si="527"/>
        <v>0</v>
      </c>
    </row>
    <row r="8393" spans="1:9" x14ac:dyDescent="0.2">
      <c r="A8393" s="11">
        <f t="shared" si="525"/>
        <v>43815.624999979649</v>
      </c>
      <c r="B8393" s="5">
        <f>'Load Profile'!E8396</f>
        <v>1220.4152819550045</v>
      </c>
      <c r="C8393" s="5">
        <f>'Solar Output'!E8397</f>
        <v>1565.4317499999997</v>
      </c>
      <c r="D8393" s="5">
        <f>'Wind Output'!E8400</f>
        <v>1666.6666666666667</v>
      </c>
      <c r="E8393" s="5">
        <f t="shared" si="526"/>
        <v>10000</v>
      </c>
      <c r="F8393" s="10">
        <f t="shared" si="524"/>
        <v>2011.6831347116622</v>
      </c>
      <c r="G8393" s="10">
        <f>IF(F8393&gt;0,MIN('Hourly Model'!$E$8*1000-E8393,F8393),MAX(-E8393,F8393))</f>
        <v>0</v>
      </c>
      <c r="I8393" s="10">
        <f t="shared" si="527"/>
        <v>0</v>
      </c>
    </row>
    <row r="8394" spans="1:9" x14ac:dyDescent="0.2">
      <c r="A8394" s="11">
        <f t="shared" si="525"/>
        <v>43815.666666646313</v>
      </c>
      <c r="B8394" s="5">
        <f>'Load Profile'!E8397</f>
        <v>1585.699626773302</v>
      </c>
      <c r="C8394" s="5">
        <f>'Solar Output'!E8398</f>
        <v>0</v>
      </c>
      <c r="D8394" s="5">
        <f>'Wind Output'!E8401</f>
        <v>2773.3333333333335</v>
      </c>
      <c r="E8394" s="5">
        <f t="shared" si="526"/>
        <v>10000</v>
      </c>
      <c r="F8394" s="10">
        <f t="shared" si="524"/>
        <v>1187.6337065600314</v>
      </c>
      <c r="G8394" s="10">
        <f>IF(F8394&gt;0,MIN('Hourly Model'!$E$8*1000-E8394,F8394),MAX(-E8394,F8394))</f>
        <v>0</v>
      </c>
      <c r="I8394" s="10">
        <f t="shared" si="527"/>
        <v>0</v>
      </c>
    </row>
    <row r="8395" spans="1:9" x14ac:dyDescent="0.2">
      <c r="A8395" s="11">
        <f t="shared" si="525"/>
        <v>43815.708333312978</v>
      </c>
      <c r="B8395" s="5">
        <f>'Load Profile'!E8398</f>
        <v>2211.7057999152789</v>
      </c>
      <c r="C8395" s="5">
        <f>'Solar Output'!E8399</f>
        <v>0</v>
      </c>
      <c r="D8395" s="5">
        <f>'Wind Output'!E8402</f>
        <v>4266.666666666667</v>
      </c>
      <c r="E8395" s="5">
        <f t="shared" si="526"/>
        <v>10000</v>
      </c>
      <c r="F8395" s="10">
        <f t="shared" si="524"/>
        <v>2054.960866751388</v>
      </c>
      <c r="G8395" s="10">
        <f>IF(F8395&gt;0,MIN('Hourly Model'!$E$8*1000-E8395,F8395),MAX(-E8395,F8395))</f>
        <v>0</v>
      </c>
      <c r="I8395" s="10">
        <f t="shared" si="527"/>
        <v>0</v>
      </c>
    </row>
    <row r="8396" spans="1:9" x14ac:dyDescent="0.2">
      <c r="A8396" s="11">
        <f t="shared" si="525"/>
        <v>43815.749999979642</v>
      </c>
      <c r="B8396" s="5">
        <f>'Load Profile'!E8399</f>
        <v>2492.4729365758794</v>
      </c>
      <c r="C8396" s="5">
        <f>'Solar Output'!E8400</f>
        <v>0</v>
      </c>
      <c r="D8396" s="5">
        <f>'Wind Output'!E8403</f>
        <v>6160</v>
      </c>
      <c r="E8396" s="5">
        <f t="shared" si="526"/>
        <v>10000</v>
      </c>
      <c r="F8396" s="10">
        <f t="shared" si="524"/>
        <v>3667.5270634241206</v>
      </c>
      <c r="G8396" s="10">
        <f>IF(F8396&gt;0,MIN('Hourly Model'!$E$8*1000-E8396,F8396),MAX(-E8396,F8396))</f>
        <v>0</v>
      </c>
      <c r="I8396" s="10">
        <f t="shared" si="527"/>
        <v>0</v>
      </c>
    </row>
    <row r="8397" spans="1:9" x14ac:dyDescent="0.2">
      <c r="A8397" s="11">
        <f t="shared" si="525"/>
        <v>43815.791666646306</v>
      </c>
      <c r="B8397" s="5">
        <f>'Load Profile'!E8400</f>
        <v>2318.9110047951895</v>
      </c>
      <c r="C8397" s="5">
        <f>'Solar Output'!E8401</f>
        <v>0</v>
      </c>
      <c r="D8397" s="5">
        <f>'Wind Output'!E8404</f>
        <v>4266.666666666667</v>
      </c>
      <c r="E8397" s="5">
        <f t="shared" si="526"/>
        <v>10000</v>
      </c>
      <c r="F8397" s="10">
        <f t="shared" si="524"/>
        <v>1947.7556618714775</v>
      </c>
      <c r="G8397" s="10">
        <f>IF(F8397&gt;0,MIN('Hourly Model'!$E$8*1000-E8397,F8397),MAX(-E8397,F8397))</f>
        <v>0</v>
      </c>
      <c r="I8397" s="10">
        <f t="shared" si="527"/>
        <v>0</v>
      </c>
    </row>
    <row r="8398" spans="1:9" x14ac:dyDescent="0.2">
      <c r="A8398" s="11">
        <f t="shared" si="525"/>
        <v>43815.83333331297</v>
      </c>
      <c r="B8398" s="5">
        <f>'Load Profile'!E8401</f>
        <v>2220.2510545865393</v>
      </c>
      <c r="C8398" s="5">
        <f>'Solar Output'!E8402</f>
        <v>0</v>
      </c>
      <c r="D8398" s="5">
        <f>'Wind Output'!E8405</f>
        <v>286.66666666666669</v>
      </c>
      <c r="E8398" s="5">
        <f t="shared" si="526"/>
        <v>10000</v>
      </c>
      <c r="F8398" s="10">
        <f t="shared" si="524"/>
        <v>-1933.5843879198726</v>
      </c>
      <c r="G8398" s="10">
        <f>IF(F8398&gt;0,MIN('Hourly Model'!$E$8*1000-E8398,F8398),MAX(-E8398,F8398))</f>
        <v>-1933.5843879198726</v>
      </c>
      <c r="I8398" s="10">
        <f t="shared" si="527"/>
        <v>0</v>
      </c>
    </row>
    <row r="8399" spans="1:9" x14ac:dyDescent="0.2">
      <c r="A8399" s="11">
        <f t="shared" si="525"/>
        <v>43815.874999979635</v>
      </c>
      <c r="B8399" s="5">
        <f>'Load Profile'!E8402</f>
        <v>2041.8340982344762</v>
      </c>
      <c r="C8399" s="5">
        <f>'Solar Output'!E8403</f>
        <v>0</v>
      </c>
      <c r="D8399" s="5">
        <f>'Wind Output'!E8406</f>
        <v>1666.6666666666667</v>
      </c>
      <c r="E8399" s="5">
        <f t="shared" si="526"/>
        <v>8066.4156120801272</v>
      </c>
      <c r="F8399" s="10">
        <f t="shared" si="524"/>
        <v>-375.16743156780944</v>
      </c>
      <c r="G8399" s="10">
        <f>IF(F8399&gt;0,MIN('Hourly Model'!$E$8*1000-E8399,F8399),MAX(-E8399,F8399))</f>
        <v>-375.16743156780944</v>
      </c>
      <c r="I8399" s="10">
        <f t="shared" si="527"/>
        <v>0</v>
      </c>
    </row>
    <row r="8400" spans="1:9" x14ac:dyDescent="0.2">
      <c r="A8400" s="11">
        <f t="shared" si="525"/>
        <v>43815.916666646299</v>
      </c>
      <c r="B8400" s="5">
        <f>'Load Profile'!E8403</f>
        <v>1679.6500551667768</v>
      </c>
      <c r="C8400" s="5">
        <f>'Solar Output'!E8404</f>
        <v>0</v>
      </c>
      <c r="D8400" s="5">
        <f>'Wind Output'!E8407</f>
        <v>873.33333333333337</v>
      </c>
      <c r="E8400" s="5">
        <f t="shared" si="526"/>
        <v>7691.248180512318</v>
      </c>
      <c r="F8400" s="10">
        <f t="shared" si="524"/>
        <v>-806.31672183344347</v>
      </c>
      <c r="G8400" s="10">
        <f>IF(F8400&gt;0,MIN('Hourly Model'!$E$8*1000-E8400,F8400),MAX(-E8400,F8400))</f>
        <v>-806.31672183344347</v>
      </c>
      <c r="I8400" s="10">
        <f t="shared" si="527"/>
        <v>0</v>
      </c>
    </row>
    <row r="8401" spans="1:9" x14ac:dyDescent="0.2">
      <c r="A8401" s="11">
        <f t="shared" si="525"/>
        <v>43815.958333312963</v>
      </c>
      <c r="B8401" s="5">
        <f>'Load Profile'!E8404</f>
        <v>1337.8560114901918</v>
      </c>
      <c r="C8401" s="5">
        <f>'Solar Output'!E8405</f>
        <v>0</v>
      </c>
      <c r="D8401" s="5">
        <f>'Wind Output'!E8408</f>
        <v>1666.6666666666667</v>
      </c>
      <c r="E8401" s="5">
        <f t="shared" si="526"/>
        <v>6884.9314586788742</v>
      </c>
      <c r="F8401" s="10">
        <f t="shared" si="524"/>
        <v>328.81065517647494</v>
      </c>
      <c r="G8401" s="10">
        <f>IF(F8401&gt;0,MIN('Hourly Model'!$E$8*1000-E8401,F8401),MAX(-E8401,F8401))</f>
        <v>328.81065517647494</v>
      </c>
      <c r="I8401" s="10">
        <f t="shared" si="527"/>
        <v>0</v>
      </c>
    </row>
    <row r="8402" spans="1:9" x14ac:dyDescent="0.2">
      <c r="A8402" s="11">
        <f t="shared" si="525"/>
        <v>43815.999999979627</v>
      </c>
      <c r="B8402" s="5">
        <f>'Load Profile'!E8405</f>
        <v>989.3752257170047</v>
      </c>
      <c r="C8402" s="5">
        <f>'Solar Output'!E8406</f>
        <v>0</v>
      </c>
      <c r="D8402" s="5">
        <f>'Wind Output'!E8409</f>
        <v>873.33333333333337</v>
      </c>
      <c r="E8402" s="5">
        <f t="shared" si="526"/>
        <v>7213.7421138553491</v>
      </c>
      <c r="F8402" s="10">
        <f t="shared" si="524"/>
        <v>-116.04189238367132</v>
      </c>
      <c r="G8402" s="10">
        <f>IF(F8402&gt;0,MIN('Hourly Model'!$E$8*1000-E8402,F8402),MAX(-E8402,F8402))</f>
        <v>-116.04189238367132</v>
      </c>
      <c r="I8402" s="10">
        <f t="shared" si="527"/>
        <v>0</v>
      </c>
    </row>
    <row r="8403" spans="1:9" x14ac:dyDescent="0.2">
      <c r="A8403" s="11">
        <f t="shared" si="525"/>
        <v>43816.041666646292</v>
      </c>
      <c r="B8403" s="5">
        <f>'Load Profile'!E8406</f>
        <v>855.27363986350997</v>
      </c>
      <c r="C8403" s="5">
        <f>'Solar Output'!E8407</f>
        <v>0</v>
      </c>
      <c r="D8403" s="5">
        <f>'Wind Output'!E8410</f>
        <v>873.33333333333337</v>
      </c>
      <c r="E8403" s="5">
        <f t="shared" si="526"/>
        <v>7097.7002214716777</v>
      </c>
      <c r="F8403" s="10">
        <f t="shared" si="524"/>
        <v>18.059693469823401</v>
      </c>
      <c r="G8403" s="10">
        <f>IF(F8403&gt;0,MIN('Hourly Model'!$E$8*1000-E8403,F8403),MAX(-E8403,F8403))</f>
        <v>18.059693469823401</v>
      </c>
      <c r="I8403" s="10">
        <f t="shared" si="527"/>
        <v>0</v>
      </c>
    </row>
    <row r="8404" spans="1:9" x14ac:dyDescent="0.2">
      <c r="A8404" s="11">
        <f t="shared" si="525"/>
        <v>43816.083333312956</v>
      </c>
      <c r="B8404" s="5">
        <f>'Load Profile'!E8407</f>
        <v>791.3580236472194</v>
      </c>
      <c r="C8404" s="5">
        <f>'Solar Output'!E8408</f>
        <v>0</v>
      </c>
      <c r="D8404" s="5">
        <f>'Wind Output'!E8411</f>
        <v>2773.3333333333335</v>
      </c>
      <c r="E8404" s="5">
        <f t="shared" si="526"/>
        <v>7115.7599149415009</v>
      </c>
      <c r="F8404" s="10">
        <f t="shared" si="524"/>
        <v>1981.9753096861141</v>
      </c>
      <c r="G8404" s="10">
        <f>IF(F8404&gt;0,MIN('Hourly Model'!$E$8*1000-E8404,F8404),MAX(-E8404,F8404))</f>
        <v>1981.9753096861141</v>
      </c>
      <c r="I8404" s="10">
        <f t="shared" si="527"/>
        <v>0</v>
      </c>
    </row>
    <row r="8405" spans="1:9" x14ac:dyDescent="0.2">
      <c r="A8405" s="11">
        <f t="shared" si="525"/>
        <v>43816.12499997962</v>
      </c>
      <c r="B8405" s="5">
        <f>'Load Profile'!E8408</f>
        <v>774.23029821839987</v>
      </c>
      <c r="C8405" s="5">
        <f>'Solar Output'!E8409</f>
        <v>0</v>
      </c>
      <c r="D8405" s="5">
        <f>'Wind Output'!E8412</f>
        <v>1666.6666666666667</v>
      </c>
      <c r="E8405" s="5">
        <f t="shared" si="526"/>
        <v>9097.735224627615</v>
      </c>
      <c r="F8405" s="10">
        <f t="shared" si="524"/>
        <v>892.43636844826688</v>
      </c>
      <c r="G8405" s="10">
        <f>IF(F8405&gt;0,MIN('Hourly Model'!$E$8*1000-E8405,F8405),MAX(-E8405,F8405))</f>
        <v>892.43636844826688</v>
      </c>
      <c r="I8405" s="10">
        <f t="shared" si="527"/>
        <v>0</v>
      </c>
    </row>
    <row r="8406" spans="1:9" x14ac:dyDescent="0.2">
      <c r="A8406" s="11">
        <f t="shared" si="525"/>
        <v>43816.166666646284</v>
      </c>
      <c r="B8406" s="5">
        <f>'Load Profile'!E8409</f>
        <v>769.19354696714527</v>
      </c>
      <c r="C8406" s="5">
        <f>'Solar Output'!E8410</f>
        <v>0</v>
      </c>
      <c r="D8406" s="5">
        <f>'Wind Output'!E8413</f>
        <v>1666.6666666666667</v>
      </c>
      <c r="E8406" s="5">
        <f t="shared" si="526"/>
        <v>9990.1715930758819</v>
      </c>
      <c r="F8406" s="10">
        <f t="shared" si="524"/>
        <v>897.47311969952148</v>
      </c>
      <c r="G8406" s="10">
        <f>IF(F8406&gt;0,MIN('Hourly Model'!$E$8*1000-E8406,F8406),MAX(-E8406,F8406))</f>
        <v>9.8284069241180987</v>
      </c>
      <c r="I8406" s="10">
        <f t="shared" si="527"/>
        <v>0</v>
      </c>
    </row>
    <row r="8407" spans="1:9" x14ac:dyDescent="0.2">
      <c r="A8407" s="11">
        <f t="shared" si="525"/>
        <v>43816.208333312949</v>
      </c>
      <c r="B8407" s="5">
        <f>'Load Profile'!E8410</f>
        <v>835.46223774751752</v>
      </c>
      <c r="C8407" s="5">
        <f>'Solar Output'!E8411</f>
        <v>0</v>
      </c>
      <c r="D8407" s="5">
        <f>'Wind Output'!E8414</f>
        <v>2773.3333333333335</v>
      </c>
      <c r="E8407" s="5">
        <f t="shared" si="526"/>
        <v>10000</v>
      </c>
      <c r="F8407" s="10">
        <f t="shared" si="524"/>
        <v>1937.871095585816</v>
      </c>
      <c r="G8407" s="10">
        <f>IF(F8407&gt;0,MIN('Hourly Model'!$E$8*1000-E8407,F8407),MAX(-E8407,F8407))</f>
        <v>0</v>
      </c>
      <c r="I8407" s="10">
        <f t="shared" si="527"/>
        <v>0</v>
      </c>
    </row>
    <row r="8408" spans="1:9" x14ac:dyDescent="0.2">
      <c r="A8408" s="11">
        <f t="shared" si="525"/>
        <v>43816.249999979613</v>
      </c>
      <c r="B8408" s="5">
        <f>'Load Profile'!E8411</f>
        <v>1077.4004245663762</v>
      </c>
      <c r="C8408" s="5">
        <f>'Solar Output'!E8412</f>
        <v>0</v>
      </c>
      <c r="D8408" s="5">
        <f>'Wind Output'!E8415</f>
        <v>2773.3333333333335</v>
      </c>
      <c r="E8408" s="5">
        <f t="shared" si="526"/>
        <v>10000</v>
      </c>
      <c r="F8408" s="10">
        <f t="shared" si="524"/>
        <v>1695.9329087669573</v>
      </c>
      <c r="G8408" s="10">
        <f>IF(F8408&gt;0,MIN('Hourly Model'!$E$8*1000-E8408,F8408),MAX(-E8408,F8408))</f>
        <v>0</v>
      </c>
      <c r="I8408" s="10">
        <f t="shared" si="527"/>
        <v>0</v>
      </c>
    </row>
    <row r="8409" spans="1:9" x14ac:dyDescent="0.2">
      <c r="A8409" s="11">
        <f t="shared" si="525"/>
        <v>43816.291666646277</v>
      </c>
      <c r="B8409" s="5">
        <f>'Load Profile'!E8412</f>
        <v>1424.4226991104122</v>
      </c>
      <c r="C8409" s="5">
        <f>'Solar Output'!E8413</f>
        <v>588.05364999999995</v>
      </c>
      <c r="D8409" s="5">
        <f>'Wind Output'!E8416</f>
        <v>1666.6666666666667</v>
      </c>
      <c r="E8409" s="5">
        <f t="shared" si="526"/>
        <v>10000</v>
      </c>
      <c r="F8409" s="10">
        <f t="shared" si="524"/>
        <v>830.29761755625464</v>
      </c>
      <c r="G8409" s="10">
        <f>IF(F8409&gt;0,MIN('Hourly Model'!$E$8*1000-E8409,F8409),MAX(-E8409,F8409))</f>
        <v>0</v>
      </c>
      <c r="I8409" s="10">
        <f t="shared" si="527"/>
        <v>0</v>
      </c>
    </row>
    <row r="8410" spans="1:9" x14ac:dyDescent="0.2">
      <c r="A8410" s="11">
        <f t="shared" si="525"/>
        <v>43816.333333312941</v>
      </c>
      <c r="B8410" s="5">
        <f>'Load Profile'!E8413</f>
        <v>1359.6552047476926</v>
      </c>
      <c r="C8410" s="5">
        <f>'Solar Output'!E8414</f>
        <v>1435.7324499999997</v>
      </c>
      <c r="D8410" s="5">
        <f>'Wind Output'!E8417</f>
        <v>1666.6666666666667</v>
      </c>
      <c r="E8410" s="5">
        <f t="shared" si="526"/>
        <v>10000</v>
      </c>
      <c r="F8410" s="10">
        <f t="shared" si="524"/>
        <v>1742.7439119189739</v>
      </c>
      <c r="G8410" s="10">
        <f>IF(F8410&gt;0,MIN('Hourly Model'!$E$8*1000-E8410,F8410),MAX(-E8410,F8410))</f>
        <v>0</v>
      </c>
      <c r="I8410" s="10">
        <f t="shared" si="527"/>
        <v>0</v>
      </c>
    </row>
    <row r="8411" spans="1:9" x14ac:dyDescent="0.2">
      <c r="A8411" s="11">
        <f t="shared" si="525"/>
        <v>43816.374999979605</v>
      </c>
      <c r="B8411" s="5">
        <f>'Load Profile'!E8414</f>
        <v>1184.6371899837163</v>
      </c>
      <c r="C8411" s="5">
        <f>'Solar Output'!E8415</f>
        <v>2228.8989499999998</v>
      </c>
      <c r="D8411" s="5">
        <f>'Wind Output'!E8418</f>
        <v>2773.3333333333335</v>
      </c>
      <c r="E8411" s="5">
        <f t="shared" si="526"/>
        <v>10000</v>
      </c>
      <c r="F8411" s="10">
        <f t="shared" si="524"/>
        <v>3817.5950933496165</v>
      </c>
      <c r="G8411" s="10">
        <f>IF(F8411&gt;0,MIN('Hourly Model'!$E$8*1000-E8411,F8411),MAX(-E8411,F8411))</f>
        <v>0</v>
      </c>
      <c r="I8411" s="10">
        <f t="shared" si="527"/>
        <v>0</v>
      </c>
    </row>
    <row r="8412" spans="1:9" x14ac:dyDescent="0.2">
      <c r="A8412" s="11">
        <f t="shared" si="525"/>
        <v>43816.41666664627</v>
      </c>
      <c r="B8412" s="5">
        <f>'Load Profile'!E8415</f>
        <v>1196.901062369566</v>
      </c>
      <c r="C8412" s="5">
        <f>'Solar Output'!E8416</f>
        <v>3021.5237999999995</v>
      </c>
      <c r="D8412" s="5">
        <f>'Wind Output'!E8419</f>
        <v>2773.3333333333335</v>
      </c>
      <c r="E8412" s="5">
        <f t="shared" si="526"/>
        <v>10000</v>
      </c>
      <c r="F8412" s="10">
        <f t="shared" si="524"/>
        <v>4597.9560709637672</v>
      </c>
      <c r="G8412" s="10">
        <f>IF(F8412&gt;0,MIN('Hourly Model'!$E$8*1000-E8412,F8412),MAX(-E8412,F8412))</f>
        <v>0</v>
      </c>
      <c r="I8412" s="10">
        <f t="shared" si="527"/>
        <v>0</v>
      </c>
    </row>
    <row r="8413" spans="1:9" x14ac:dyDescent="0.2">
      <c r="A8413" s="11">
        <f t="shared" si="525"/>
        <v>43816.458333312934</v>
      </c>
      <c r="B8413" s="5">
        <f>'Load Profile'!E8416</f>
        <v>1188.13161113143</v>
      </c>
      <c r="C8413" s="5">
        <f>'Solar Output'!E8417</f>
        <v>1378.0541999999998</v>
      </c>
      <c r="D8413" s="5">
        <f>'Wind Output'!E8420</f>
        <v>1666.6666666666667</v>
      </c>
      <c r="E8413" s="5">
        <f t="shared" si="526"/>
        <v>10000</v>
      </c>
      <c r="F8413" s="10">
        <f t="shared" si="524"/>
        <v>1856.5892555352366</v>
      </c>
      <c r="G8413" s="10">
        <f>IF(F8413&gt;0,MIN('Hourly Model'!$E$8*1000-E8413,F8413),MAX(-E8413,F8413))</f>
        <v>0</v>
      </c>
      <c r="I8413" s="10">
        <f t="shared" si="527"/>
        <v>0</v>
      </c>
    </row>
    <row r="8414" spans="1:9" x14ac:dyDescent="0.2">
      <c r="A8414" s="11">
        <f t="shared" si="525"/>
        <v>43816.499999979598</v>
      </c>
      <c r="B8414" s="5">
        <f>'Load Profile'!E8417</f>
        <v>1159.8184763230727</v>
      </c>
      <c r="C8414" s="5">
        <f>'Solar Output'!E8418</f>
        <v>1501.3307500000001</v>
      </c>
      <c r="D8414" s="5">
        <f>'Wind Output'!E8421</f>
        <v>873.33333333333337</v>
      </c>
      <c r="E8414" s="5">
        <f t="shared" si="526"/>
        <v>10000</v>
      </c>
      <c r="F8414" s="10">
        <f t="shared" si="524"/>
        <v>1214.8456070102609</v>
      </c>
      <c r="G8414" s="10">
        <f>IF(F8414&gt;0,MIN('Hourly Model'!$E$8*1000-E8414,F8414),MAX(-E8414,F8414))</f>
        <v>0</v>
      </c>
      <c r="I8414" s="10">
        <f t="shared" si="527"/>
        <v>0</v>
      </c>
    </row>
    <row r="8415" spans="1:9" x14ac:dyDescent="0.2">
      <c r="A8415" s="11">
        <f t="shared" si="525"/>
        <v>43816.541666646262</v>
      </c>
      <c r="B8415" s="5">
        <f>'Load Profile'!E8418</f>
        <v>1121.0560513176461</v>
      </c>
      <c r="C8415" s="5">
        <f>'Solar Output'!E8419</f>
        <v>1214.9267</v>
      </c>
      <c r="D8415" s="5">
        <f>'Wind Output'!E8422</f>
        <v>873.33333333333337</v>
      </c>
      <c r="E8415" s="5">
        <f t="shared" si="526"/>
        <v>10000</v>
      </c>
      <c r="F8415" s="10">
        <f t="shared" si="524"/>
        <v>967.20398201568742</v>
      </c>
      <c r="G8415" s="10">
        <f>IF(F8415&gt;0,MIN('Hourly Model'!$E$8*1000-E8415,F8415),MAX(-E8415,F8415))</f>
        <v>0</v>
      </c>
      <c r="I8415" s="10">
        <f t="shared" si="527"/>
        <v>0</v>
      </c>
    </row>
    <row r="8416" spans="1:9" x14ac:dyDescent="0.2">
      <c r="A8416" s="11">
        <f t="shared" si="525"/>
        <v>43816.583333312927</v>
      </c>
      <c r="B8416" s="5">
        <f>'Load Profile'!E8419</f>
        <v>1126.7303325277055</v>
      </c>
      <c r="C8416" s="5">
        <f>'Solar Output'!E8420</f>
        <v>469.78189999999995</v>
      </c>
      <c r="D8416" s="5">
        <f>'Wind Output'!E8423</f>
        <v>286.66666666666669</v>
      </c>
      <c r="E8416" s="5">
        <f t="shared" si="526"/>
        <v>10000</v>
      </c>
      <c r="F8416" s="10">
        <f t="shared" si="524"/>
        <v>-370.28176586103882</v>
      </c>
      <c r="G8416" s="10">
        <f>IF(F8416&gt;0,MIN('Hourly Model'!$E$8*1000-E8416,F8416),MAX(-E8416,F8416))</f>
        <v>-370.28176586103882</v>
      </c>
      <c r="I8416" s="10">
        <f t="shared" si="527"/>
        <v>0</v>
      </c>
    </row>
    <row r="8417" spans="1:9" x14ac:dyDescent="0.2">
      <c r="A8417" s="11">
        <f t="shared" si="525"/>
        <v>43816.624999979591</v>
      </c>
      <c r="B8417" s="5">
        <f>'Load Profile'!E8420</f>
        <v>1238.8576184102633</v>
      </c>
      <c r="C8417" s="5">
        <f>'Solar Output'!E8421</f>
        <v>101.3656</v>
      </c>
      <c r="D8417" s="5">
        <f>'Wind Output'!E8424</f>
        <v>873.33333333333337</v>
      </c>
      <c r="E8417" s="5">
        <f t="shared" si="526"/>
        <v>9629.7182341389616</v>
      </c>
      <c r="F8417" s="10">
        <f t="shared" si="524"/>
        <v>-264.15868507692994</v>
      </c>
      <c r="G8417" s="10">
        <f>IF(F8417&gt;0,MIN('Hourly Model'!$E$8*1000-E8417,F8417),MAX(-E8417,F8417))</f>
        <v>-264.15868507692994</v>
      </c>
      <c r="I8417" s="10">
        <f t="shared" si="527"/>
        <v>0</v>
      </c>
    </row>
    <row r="8418" spans="1:9" x14ac:dyDescent="0.2">
      <c r="A8418" s="11">
        <f t="shared" si="525"/>
        <v>43816.666666646255</v>
      </c>
      <c r="B8418" s="5">
        <f>'Load Profile'!E8421</f>
        <v>1591.9406292717388</v>
      </c>
      <c r="C8418" s="5">
        <f>'Solar Output'!E8422</f>
        <v>0</v>
      </c>
      <c r="D8418" s="5">
        <f>'Wind Output'!E8425</f>
        <v>873.33333333333337</v>
      </c>
      <c r="E8418" s="5">
        <f t="shared" si="526"/>
        <v>9365.5595490620326</v>
      </c>
      <c r="F8418" s="10">
        <f t="shared" si="524"/>
        <v>-718.6072959384054</v>
      </c>
      <c r="G8418" s="10">
        <f>IF(F8418&gt;0,MIN('Hourly Model'!$E$8*1000-E8418,F8418),MAX(-E8418,F8418))</f>
        <v>-718.6072959384054</v>
      </c>
      <c r="I8418" s="10">
        <f t="shared" si="527"/>
        <v>0</v>
      </c>
    </row>
    <row r="8419" spans="1:9" x14ac:dyDescent="0.2">
      <c r="A8419" s="11">
        <f t="shared" si="525"/>
        <v>43816.708333312919</v>
      </c>
      <c r="B8419" s="5">
        <f>'Load Profile'!E8422</f>
        <v>2162.7394773801002</v>
      </c>
      <c r="C8419" s="5">
        <f>'Solar Output'!E8423</f>
        <v>0</v>
      </c>
      <c r="D8419" s="5">
        <f>'Wind Output'!E8426</f>
        <v>286.66666666666669</v>
      </c>
      <c r="E8419" s="5">
        <f t="shared" si="526"/>
        <v>8646.9522531236271</v>
      </c>
      <c r="F8419" s="10">
        <f t="shared" si="524"/>
        <v>-1876.0728107134335</v>
      </c>
      <c r="G8419" s="10">
        <f>IF(F8419&gt;0,MIN('Hourly Model'!$E$8*1000-E8419,F8419),MAX(-E8419,F8419))</f>
        <v>-1876.0728107134335</v>
      </c>
      <c r="I8419" s="10">
        <f t="shared" si="527"/>
        <v>0</v>
      </c>
    </row>
    <row r="8420" spans="1:9" x14ac:dyDescent="0.2">
      <c r="A8420" s="11">
        <f t="shared" si="525"/>
        <v>43816.749999979584</v>
      </c>
      <c r="B8420" s="5">
        <f>'Load Profile'!E8423</f>
        <v>2478.2600184414018</v>
      </c>
      <c r="C8420" s="5">
        <f>'Solar Output'!E8424</f>
        <v>0</v>
      </c>
      <c r="D8420" s="5">
        <f>'Wind Output'!E8427</f>
        <v>0</v>
      </c>
      <c r="E8420" s="5">
        <f t="shared" si="526"/>
        <v>6770.8794424101934</v>
      </c>
      <c r="F8420" s="10">
        <f t="shared" si="524"/>
        <v>-2478.2600184414018</v>
      </c>
      <c r="G8420" s="10">
        <f>IF(F8420&gt;0,MIN('Hourly Model'!$E$8*1000-E8420,F8420),MAX(-E8420,F8420))</f>
        <v>-2478.2600184414018</v>
      </c>
      <c r="I8420" s="10">
        <f t="shared" si="527"/>
        <v>0</v>
      </c>
    </row>
    <row r="8421" spans="1:9" x14ac:dyDescent="0.2">
      <c r="A8421" s="11">
        <f t="shared" si="525"/>
        <v>43816.791666646248</v>
      </c>
      <c r="B8421" s="5">
        <f>'Load Profile'!E8424</f>
        <v>2285.9780689708673</v>
      </c>
      <c r="C8421" s="5">
        <f>'Solar Output'!E8425</f>
        <v>0</v>
      </c>
      <c r="D8421" s="5">
        <f>'Wind Output'!E8428</f>
        <v>0</v>
      </c>
      <c r="E8421" s="5">
        <f t="shared" si="526"/>
        <v>4292.619423968792</v>
      </c>
      <c r="F8421" s="10">
        <f t="shared" si="524"/>
        <v>-2285.9780689708673</v>
      </c>
      <c r="G8421" s="10">
        <f>IF(F8421&gt;0,MIN('Hourly Model'!$E$8*1000-E8421,F8421),MAX(-E8421,F8421))</f>
        <v>-2285.9780689708673</v>
      </c>
      <c r="I8421" s="10">
        <f t="shared" si="527"/>
        <v>0</v>
      </c>
    </row>
    <row r="8422" spans="1:9" x14ac:dyDescent="0.2">
      <c r="A8422" s="11">
        <f t="shared" si="525"/>
        <v>43816.833333312912</v>
      </c>
      <c r="B8422" s="5">
        <f>'Load Profile'!E8425</f>
        <v>2163.4932202117129</v>
      </c>
      <c r="C8422" s="5">
        <f>'Solar Output'!E8426</f>
        <v>0</v>
      </c>
      <c r="D8422" s="5">
        <f>'Wind Output'!E8429</f>
        <v>0</v>
      </c>
      <c r="E8422" s="5">
        <f t="shared" si="526"/>
        <v>2006.6413549979247</v>
      </c>
      <c r="F8422" s="10">
        <f t="shared" si="524"/>
        <v>-2163.4932202117129</v>
      </c>
      <c r="G8422" s="10">
        <f>IF(F8422&gt;0,MIN('Hourly Model'!$E$8*1000-E8422,F8422),MAX(-E8422,F8422))</f>
        <v>-2006.6413549979247</v>
      </c>
      <c r="I8422" s="10">
        <f t="shared" si="527"/>
        <v>-156.85186521378819</v>
      </c>
    </row>
    <row r="8423" spans="1:9" x14ac:dyDescent="0.2">
      <c r="A8423" s="11">
        <f t="shared" si="525"/>
        <v>43816.874999979576</v>
      </c>
      <c r="B8423" s="5">
        <f>'Load Profile'!E8426</f>
        <v>1981.0078377957666</v>
      </c>
      <c r="C8423" s="5">
        <f>'Solar Output'!E8427</f>
        <v>0</v>
      </c>
      <c r="D8423" s="5">
        <f>'Wind Output'!E8430</f>
        <v>286.66666666666669</v>
      </c>
      <c r="E8423" s="5">
        <f t="shared" si="526"/>
        <v>0</v>
      </c>
      <c r="F8423" s="10">
        <f t="shared" si="524"/>
        <v>-1694.3411711290998</v>
      </c>
      <c r="G8423" s="10">
        <f>IF(F8423&gt;0,MIN('Hourly Model'!$E$8*1000-E8423,F8423),MAX(-E8423,F8423))</f>
        <v>0</v>
      </c>
      <c r="I8423" s="10">
        <f t="shared" si="527"/>
        <v>-1851.193036342888</v>
      </c>
    </row>
    <row r="8424" spans="1:9" x14ac:dyDescent="0.2">
      <c r="A8424" s="11">
        <f t="shared" si="525"/>
        <v>43816.916666646241</v>
      </c>
      <c r="B8424" s="5">
        <f>'Load Profile'!E8427</f>
        <v>1610.4404345823923</v>
      </c>
      <c r="C8424" s="5">
        <f>'Solar Output'!E8428</f>
        <v>0</v>
      </c>
      <c r="D8424" s="5">
        <f>'Wind Output'!E8431</f>
        <v>286.66666666666669</v>
      </c>
      <c r="E8424" s="5">
        <f t="shared" si="526"/>
        <v>0</v>
      </c>
      <c r="F8424" s="10">
        <f t="shared" si="524"/>
        <v>-1323.7737679157256</v>
      </c>
      <c r="G8424" s="10">
        <f>IF(F8424&gt;0,MIN('Hourly Model'!$E$8*1000-E8424,F8424),MAX(-E8424,F8424))</f>
        <v>0</v>
      </c>
      <c r="I8424" s="10">
        <f t="shared" si="527"/>
        <v>-3174.9668042586136</v>
      </c>
    </row>
    <row r="8425" spans="1:9" x14ac:dyDescent="0.2">
      <c r="A8425" s="11">
        <f t="shared" si="525"/>
        <v>43816.958333312905</v>
      </c>
      <c r="B8425" s="5">
        <f>'Load Profile'!E8428</f>
        <v>1288.6055409066007</v>
      </c>
      <c r="C8425" s="5">
        <f>'Solar Output'!E8429</f>
        <v>0</v>
      </c>
      <c r="D8425" s="5">
        <f>'Wind Output'!E8432</f>
        <v>0</v>
      </c>
      <c r="E8425" s="5">
        <f t="shared" si="526"/>
        <v>0</v>
      </c>
      <c r="F8425" s="10">
        <f t="shared" si="524"/>
        <v>-1288.6055409066007</v>
      </c>
      <c r="G8425" s="10">
        <f>IF(F8425&gt;0,MIN('Hourly Model'!$E$8*1000-E8425,F8425),MAX(-E8425,F8425))</f>
        <v>0</v>
      </c>
      <c r="I8425" s="10">
        <f t="shared" si="527"/>
        <v>-4463.5723451652138</v>
      </c>
    </row>
    <row r="8426" spans="1:9" x14ac:dyDescent="0.2">
      <c r="A8426" s="11">
        <f t="shared" si="525"/>
        <v>43816.999999979569</v>
      </c>
      <c r="B8426" s="5">
        <f>'Load Profile'!E8429</f>
        <v>935.68179101155306</v>
      </c>
      <c r="C8426" s="5">
        <f>'Solar Output'!E8430</f>
        <v>0</v>
      </c>
      <c r="D8426" s="5">
        <f>'Wind Output'!E8433</f>
        <v>0</v>
      </c>
      <c r="E8426" s="5">
        <f t="shared" si="526"/>
        <v>0</v>
      </c>
      <c r="F8426" s="10">
        <f t="shared" si="524"/>
        <v>-935.68179101155306</v>
      </c>
      <c r="G8426" s="10">
        <f>IF(F8426&gt;0,MIN('Hourly Model'!$E$8*1000-E8426,F8426),MAX(-E8426,F8426))</f>
        <v>0</v>
      </c>
      <c r="I8426" s="10">
        <f t="shared" si="527"/>
        <v>-5399.2541361767671</v>
      </c>
    </row>
    <row r="8427" spans="1:9" x14ac:dyDescent="0.2">
      <c r="A8427" s="11">
        <f t="shared" si="525"/>
        <v>43817.041666646233</v>
      </c>
      <c r="B8427" s="5">
        <f>'Load Profile'!E8430</f>
        <v>817.1551483720242</v>
      </c>
      <c r="C8427" s="5">
        <f>'Solar Output'!E8431</f>
        <v>0</v>
      </c>
      <c r="D8427" s="5">
        <f>'Wind Output'!E8434</f>
        <v>0</v>
      </c>
      <c r="E8427" s="5">
        <f t="shared" si="526"/>
        <v>0</v>
      </c>
      <c r="F8427" s="10">
        <f t="shared" si="524"/>
        <v>-817.1551483720242</v>
      </c>
      <c r="G8427" s="10">
        <f>IF(F8427&gt;0,MIN('Hourly Model'!$E$8*1000-E8427,F8427),MAX(-E8427,F8427))</f>
        <v>0</v>
      </c>
      <c r="I8427" s="10">
        <f t="shared" si="527"/>
        <v>-6216.4092845487912</v>
      </c>
    </row>
    <row r="8428" spans="1:9" x14ac:dyDescent="0.2">
      <c r="A8428" s="11">
        <f t="shared" si="525"/>
        <v>43817.083333312898</v>
      </c>
      <c r="B8428" s="5">
        <f>'Load Profile'!E8431</f>
        <v>786.47876766807337</v>
      </c>
      <c r="C8428" s="5">
        <f>'Solar Output'!E8432</f>
        <v>0</v>
      </c>
      <c r="D8428" s="5">
        <f>'Wind Output'!E8435</f>
        <v>0</v>
      </c>
      <c r="E8428" s="5">
        <f t="shared" si="526"/>
        <v>0</v>
      </c>
      <c r="F8428" s="10">
        <f t="shared" si="524"/>
        <v>-786.47876766807337</v>
      </c>
      <c r="G8428" s="10">
        <f>IF(F8428&gt;0,MIN('Hourly Model'!$E$8*1000-E8428,F8428),MAX(-E8428,F8428))</f>
        <v>0</v>
      </c>
      <c r="I8428" s="10">
        <f t="shared" si="527"/>
        <v>-7002.8880522168647</v>
      </c>
    </row>
    <row r="8429" spans="1:9" x14ac:dyDescent="0.2">
      <c r="A8429" s="11">
        <f t="shared" si="525"/>
        <v>43817.124999979562</v>
      </c>
      <c r="B8429" s="5">
        <f>'Load Profile'!E8432</f>
        <v>767.84022162226961</v>
      </c>
      <c r="C8429" s="5">
        <f>'Solar Output'!E8433</f>
        <v>0</v>
      </c>
      <c r="D8429" s="5">
        <f>'Wind Output'!E8436</f>
        <v>0</v>
      </c>
      <c r="E8429" s="5">
        <f t="shared" si="526"/>
        <v>0</v>
      </c>
      <c r="F8429" s="10">
        <f t="shared" si="524"/>
        <v>-767.84022162226961</v>
      </c>
      <c r="G8429" s="10">
        <f>IF(F8429&gt;0,MIN('Hourly Model'!$E$8*1000-E8429,F8429),MAX(-E8429,F8429))</f>
        <v>0</v>
      </c>
      <c r="I8429" s="10">
        <f t="shared" si="527"/>
        <v>-7770.7282738391341</v>
      </c>
    </row>
    <row r="8430" spans="1:9" x14ac:dyDescent="0.2">
      <c r="A8430" s="11">
        <f t="shared" si="525"/>
        <v>43817.166666646226</v>
      </c>
      <c r="B8430" s="5">
        <f>'Load Profile'!E8433</f>
        <v>777.88140559286785</v>
      </c>
      <c r="C8430" s="5">
        <f>'Solar Output'!E8434</f>
        <v>0</v>
      </c>
      <c r="D8430" s="5">
        <f>'Wind Output'!E8437</f>
        <v>0</v>
      </c>
      <c r="E8430" s="5">
        <f t="shared" si="526"/>
        <v>0</v>
      </c>
      <c r="F8430" s="10">
        <f t="shared" si="524"/>
        <v>-777.88140559286785</v>
      </c>
      <c r="G8430" s="10">
        <f>IF(F8430&gt;0,MIN('Hourly Model'!$E$8*1000-E8430,F8430),MAX(-E8430,F8430))</f>
        <v>0</v>
      </c>
      <c r="I8430" s="10">
        <f t="shared" si="527"/>
        <v>-8548.6096794320019</v>
      </c>
    </row>
    <row r="8431" spans="1:9" x14ac:dyDescent="0.2">
      <c r="A8431" s="11">
        <f t="shared" si="525"/>
        <v>43817.20833331289</v>
      </c>
      <c r="B8431" s="5">
        <f>'Load Profile'!E8434</f>
        <v>856.78064720225359</v>
      </c>
      <c r="C8431" s="5">
        <f>'Solar Output'!E8435</f>
        <v>0</v>
      </c>
      <c r="D8431" s="5">
        <f>'Wind Output'!E8438</f>
        <v>0</v>
      </c>
      <c r="E8431" s="5">
        <f t="shared" si="526"/>
        <v>0</v>
      </c>
      <c r="F8431" s="10">
        <f t="shared" si="524"/>
        <v>-856.78064720225359</v>
      </c>
      <c r="G8431" s="10">
        <f>IF(F8431&gt;0,MIN('Hourly Model'!$E$8*1000-E8431,F8431),MAX(-E8431,F8431))</f>
        <v>0</v>
      </c>
      <c r="I8431" s="10">
        <f t="shared" si="527"/>
        <v>-9405.390326634255</v>
      </c>
    </row>
    <row r="8432" spans="1:9" x14ac:dyDescent="0.2">
      <c r="A8432" s="11">
        <f t="shared" si="525"/>
        <v>43817.249999979555</v>
      </c>
      <c r="B8432" s="5">
        <f>'Load Profile'!E8435</f>
        <v>1087.351933239629</v>
      </c>
      <c r="C8432" s="5">
        <f>'Solar Output'!E8436</f>
        <v>0</v>
      </c>
      <c r="D8432" s="5">
        <f>'Wind Output'!E8439</f>
        <v>0</v>
      </c>
      <c r="E8432" s="5">
        <f t="shared" si="526"/>
        <v>0</v>
      </c>
      <c r="F8432" s="10">
        <f t="shared" si="524"/>
        <v>-1087.351933239629</v>
      </c>
      <c r="G8432" s="10">
        <f>IF(F8432&gt;0,MIN('Hourly Model'!$E$8*1000-E8432,F8432),MAX(-E8432,F8432))</f>
        <v>0</v>
      </c>
      <c r="I8432" s="10">
        <f t="shared" si="527"/>
        <v>-10492.742259873885</v>
      </c>
    </row>
    <row r="8433" spans="1:9" x14ac:dyDescent="0.2">
      <c r="A8433" s="11">
        <f t="shared" si="525"/>
        <v>43817.291666646219</v>
      </c>
      <c r="B8433" s="5">
        <f>'Load Profile'!E8436</f>
        <v>1434.1083226301098</v>
      </c>
      <c r="C8433" s="5">
        <f>'Solar Output'!E8437</f>
        <v>117.75079999999998</v>
      </c>
      <c r="D8433" s="5">
        <f>'Wind Output'!E8440</f>
        <v>0</v>
      </c>
      <c r="E8433" s="5">
        <f t="shared" si="526"/>
        <v>0</v>
      </c>
      <c r="F8433" s="10">
        <f t="shared" si="524"/>
        <v>-1316.3575226301098</v>
      </c>
      <c r="G8433" s="10">
        <f>IF(F8433&gt;0,MIN('Hourly Model'!$E$8*1000-E8433,F8433),MAX(-E8433,F8433))</f>
        <v>0</v>
      </c>
      <c r="I8433" s="10">
        <f t="shared" si="527"/>
        <v>-11809.099782503994</v>
      </c>
    </row>
    <row r="8434" spans="1:9" x14ac:dyDescent="0.2">
      <c r="A8434" s="11">
        <f t="shared" si="525"/>
        <v>43817.333333312883</v>
      </c>
      <c r="B8434" s="5">
        <f>'Load Profile'!E8437</f>
        <v>1368.3337476989238</v>
      </c>
      <c r="C8434" s="5">
        <f>'Solar Output'!E8438</f>
        <v>2869.6605499999996</v>
      </c>
      <c r="D8434" s="5">
        <f>'Wind Output'!E8441</f>
        <v>0</v>
      </c>
      <c r="E8434" s="5">
        <f t="shared" si="526"/>
        <v>0</v>
      </c>
      <c r="F8434" s="10">
        <f t="shared" si="524"/>
        <v>1501.3268023010758</v>
      </c>
      <c r="G8434" s="10">
        <f>IF(F8434&gt;0,MIN('Hourly Model'!$E$8*1000-E8434,F8434),MAX(-E8434,F8434))</f>
        <v>1501.3268023010758</v>
      </c>
      <c r="I8434" s="10">
        <f t="shared" si="527"/>
        <v>-10307.772980202919</v>
      </c>
    </row>
    <row r="8435" spans="1:9" x14ac:dyDescent="0.2">
      <c r="A8435" s="11">
        <f t="shared" si="525"/>
        <v>43817.374999979547</v>
      </c>
      <c r="B8435" s="5">
        <f>'Load Profile'!E8438</f>
        <v>1157.9792709665612</v>
      </c>
      <c r="C8435" s="5">
        <f>'Solar Output'!E8439</f>
        <v>4742.8679499999998</v>
      </c>
      <c r="D8435" s="5">
        <f>'Wind Output'!E8442</f>
        <v>0</v>
      </c>
      <c r="E8435" s="5">
        <f t="shared" si="526"/>
        <v>1501.3268023010758</v>
      </c>
      <c r="F8435" s="10">
        <f t="shared" si="524"/>
        <v>3584.8886790334386</v>
      </c>
      <c r="G8435" s="10">
        <f>IF(F8435&gt;0,MIN('Hourly Model'!$E$8*1000-E8435,F8435),MAX(-E8435,F8435))</f>
        <v>3584.8886790334386</v>
      </c>
      <c r="I8435" s="10">
        <f t="shared" si="527"/>
        <v>-5221.5574988684048</v>
      </c>
    </row>
    <row r="8436" spans="1:9" x14ac:dyDescent="0.2">
      <c r="A8436" s="11">
        <f t="shared" si="525"/>
        <v>43817.416666646212</v>
      </c>
      <c r="B8436" s="5">
        <f>'Load Profile'!E8439</f>
        <v>1156.6966555197719</v>
      </c>
      <c r="C8436" s="5">
        <f>'Solar Output'!E8440</f>
        <v>5894.9011499999997</v>
      </c>
      <c r="D8436" s="5">
        <f>'Wind Output'!E8443</f>
        <v>0</v>
      </c>
      <c r="E8436" s="5">
        <f t="shared" si="526"/>
        <v>5086.2154813345142</v>
      </c>
      <c r="F8436" s="10">
        <f t="shared" si="524"/>
        <v>4738.2044944802274</v>
      </c>
      <c r="G8436" s="10">
        <f>IF(F8436&gt;0,MIN('Hourly Model'!$E$8*1000-E8436,F8436),MAX(-E8436,F8436))</f>
        <v>4738.2044944802274</v>
      </c>
      <c r="I8436" s="10">
        <f t="shared" si="527"/>
        <v>0</v>
      </c>
    </row>
    <row r="8437" spans="1:9" x14ac:dyDescent="0.2">
      <c r="A8437" s="11">
        <f t="shared" si="525"/>
        <v>43817.458333312876</v>
      </c>
      <c r="B8437" s="5">
        <f>'Load Profile'!E8440</f>
        <v>1130.8803168001532</v>
      </c>
      <c r="C8437" s="5">
        <f>'Solar Output'!E8441</f>
        <v>6297.7725999999993</v>
      </c>
      <c r="D8437" s="5">
        <f>'Wind Output'!E8444</f>
        <v>0</v>
      </c>
      <c r="E8437" s="5">
        <f t="shared" si="526"/>
        <v>9824.4199758147406</v>
      </c>
      <c r="F8437" s="10">
        <f t="shared" si="524"/>
        <v>5166.8922831998461</v>
      </c>
      <c r="G8437" s="10">
        <f>IF(F8437&gt;0,MIN('Hourly Model'!$E$8*1000-E8437,F8437),MAX(-E8437,F8437))</f>
        <v>175.58002418525939</v>
      </c>
      <c r="I8437" s="10">
        <f t="shared" si="527"/>
        <v>0</v>
      </c>
    </row>
    <row r="8438" spans="1:9" x14ac:dyDescent="0.2">
      <c r="A8438" s="11">
        <f t="shared" si="525"/>
        <v>43817.49999997954</v>
      </c>
      <c r="B8438" s="5">
        <f>'Load Profile'!E8441</f>
        <v>1101.2516986613118</v>
      </c>
      <c r="C8438" s="5">
        <f>'Solar Output'!E8442</f>
        <v>6009.3387999999995</v>
      </c>
      <c r="D8438" s="5">
        <f>'Wind Output'!E8445</f>
        <v>0</v>
      </c>
      <c r="E8438" s="5">
        <f t="shared" si="526"/>
        <v>10000</v>
      </c>
      <c r="F8438" s="10">
        <f t="shared" si="524"/>
        <v>4908.0871013386877</v>
      </c>
      <c r="G8438" s="10">
        <f>IF(F8438&gt;0,MIN('Hourly Model'!$E$8*1000-E8438,F8438),MAX(-E8438,F8438))</f>
        <v>0</v>
      </c>
      <c r="I8438" s="10">
        <f t="shared" si="527"/>
        <v>0</v>
      </c>
    </row>
    <row r="8439" spans="1:9" x14ac:dyDescent="0.2">
      <c r="A8439" s="11">
        <f t="shared" si="525"/>
        <v>43817.541666646204</v>
      </c>
      <c r="B8439" s="5">
        <f>'Load Profile'!E8442</f>
        <v>1072.4011357773718</v>
      </c>
      <c r="C8439" s="5">
        <f>'Solar Output'!E8443</f>
        <v>5242.0564999999997</v>
      </c>
      <c r="D8439" s="5">
        <f>'Wind Output'!E8446</f>
        <v>0</v>
      </c>
      <c r="E8439" s="5">
        <f t="shared" si="526"/>
        <v>10000</v>
      </c>
      <c r="F8439" s="10">
        <f t="shared" si="524"/>
        <v>4169.6553642226281</v>
      </c>
      <c r="G8439" s="10">
        <f>IF(F8439&gt;0,MIN('Hourly Model'!$E$8*1000-E8439,F8439),MAX(-E8439,F8439))</f>
        <v>0</v>
      </c>
      <c r="I8439" s="10">
        <f t="shared" si="527"/>
        <v>0</v>
      </c>
    </row>
    <row r="8440" spans="1:9" x14ac:dyDescent="0.2">
      <c r="A8440" s="11">
        <f t="shared" si="525"/>
        <v>43817.583333312868</v>
      </c>
      <c r="B8440" s="5">
        <f>'Load Profile'!E8443</f>
        <v>1095.3430073804045</v>
      </c>
      <c r="C8440" s="5">
        <f>'Solar Output'!E8444</f>
        <v>3609.9431500000001</v>
      </c>
      <c r="D8440" s="5">
        <f>'Wind Output'!E8447</f>
        <v>0</v>
      </c>
      <c r="E8440" s="5">
        <f t="shared" si="526"/>
        <v>10000</v>
      </c>
      <c r="F8440" s="10">
        <f t="shared" si="524"/>
        <v>2514.6001426195953</v>
      </c>
      <c r="G8440" s="10">
        <f>IF(F8440&gt;0,MIN('Hourly Model'!$E$8*1000-E8440,F8440),MAX(-E8440,F8440))</f>
        <v>0</v>
      </c>
      <c r="I8440" s="10">
        <f t="shared" si="527"/>
        <v>0</v>
      </c>
    </row>
    <row r="8441" spans="1:9" x14ac:dyDescent="0.2">
      <c r="A8441" s="11">
        <f t="shared" si="525"/>
        <v>43817.624999979533</v>
      </c>
      <c r="B8441" s="5">
        <f>'Load Profile'!E8444</f>
        <v>1214.4181505859142</v>
      </c>
      <c r="C8441" s="5">
        <f>'Solar Output'!E8445</f>
        <v>1419.6692499999997</v>
      </c>
      <c r="D8441" s="5">
        <f>'Wind Output'!E8448</f>
        <v>0</v>
      </c>
      <c r="E8441" s="5">
        <f t="shared" si="526"/>
        <v>10000</v>
      </c>
      <c r="F8441" s="10">
        <f t="shared" si="524"/>
        <v>205.2510994140855</v>
      </c>
      <c r="G8441" s="10">
        <f>IF(F8441&gt;0,MIN('Hourly Model'!$E$8*1000-E8441,F8441),MAX(-E8441,F8441))</f>
        <v>0</v>
      </c>
      <c r="I8441" s="10">
        <f t="shared" si="527"/>
        <v>0</v>
      </c>
    </row>
    <row r="8442" spans="1:9" x14ac:dyDescent="0.2">
      <c r="A8442" s="11">
        <f t="shared" si="525"/>
        <v>43817.666666646197</v>
      </c>
      <c r="B8442" s="5">
        <f>'Load Profile'!E8445</f>
        <v>1579.2255703815524</v>
      </c>
      <c r="C8442" s="5">
        <f>'Solar Output'!E8446</f>
        <v>0</v>
      </c>
      <c r="D8442" s="5">
        <f>'Wind Output'!E8449</f>
        <v>0</v>
      </c>
      <c r="E8442" s="5">
        <f t="shared" si="526"/>
        <v>10000</v>
      </c>
      <c r="F8442" s="10">
        <f t="shared" si="524"/>
        <v>-1579.2255703815524</v>
      </c>
      <c r="G8442" s="10">
        <f>IF(F8442&gt;0,MIN('Hourly Model'!$E$8*1000-E8442,F8442),MAX(-E8442,F8442))</f>
        <v>-1579.2255703815524</v>
      </c>
      <c r="I8442" s="10">
        <f t="shared" si="527"/>
        <v>0</v>
      </c>
    </row>
    <row r="8443" spans="1:9" x14ac:dyDescent="0.2">
      <c r="A8443" s="11">
        <f t="shared" si="525"/>
        <v>43817.708333312861</v>
      </c>
      <c r="B8443" s="5">
        <f>'Load Profile'!E8446</f>
        <v>2193.8987394118085</v>
      </c>
      <c r="C8443" s="5">
        <f>'Solar Output'!E8447</f>
        <v>0</v>
      </c>
      <c r="D8443" s="5">
        <f>'Wind Output'!E8450</f>
        <v>0</v>
      </c>
      <c r="E8443" s="5">
        <f t="shared" si="526"/>
        <v>8420.7744296184483</v>
      </c>
      <c r="F8443" s="10">
        <f t="shared" si="524"/>
        <v>-2193.8987394118085</v>
      </c>
      <c r="G8443" s="10">
        <f>IF(F8443&gt;0,MIN('Hourly Model'!$E$8*1000-E8443,F8443),MAX(-E8443,F8443))</f>
        <v>-2193.8987394118085</v>
      </c>
      <c r="I8443" s="10">
        <f t="shared" si="527"/>
        <v>0</v>
      </c>
    </row>
    <row r="8444" spans="1:9" x14ac:dyDescent="0.2">
      <c r="A8444" s="11">
        <f t="shared" si="525"/>
        <v>43817.749999979525</v>
      </c>
      <c r="B8444" s="5">
        <f>'Load Profile'!E8447</f>
        <v>2481.8304043976991</v>
      </c>
      <c r="C8444" s="5">
        <f>'Solar Output'!E8448</f>
        <v>0</v>
      </c>
      <c r="D8444" s="5">
        <f>'Wind Output'!E8451</f>
        <v>0</v>
      </c>
      <c r="E8444" s="5">
        <f t="shared" si="526"/>
        <v>6226.8756902066398</v>
      </c>
      <c r="F8444" s="10">
        <f t="shared" si="524"/>
        <v>-2481.8304043976991</v>
      </c>
      <c r="G8444" s="10">
        <f>IF(F8444&gt;0,MIN('Hourly Model'!$E$8*1000-E8444,F8444),MAX(-E8444,F8444))</f>
        <v>-2481.8304043976991</v>
      </c>
      <c r="I8444" s="10">
        <f t="shared" si="527"/>
        <v>0</v>
      </c>
    </row>
    <row r="8445" spans="1:9" x14ac:dyDescent="0.2">
      <c r="A8445" s="11">
        <f t="shared" si="525"/>
        <v>43817.79166664619</v>
      </c>
      <c r="B8445" s="5">
        <f>'Load Profile'!E8448</f>
        <v>2300.4354641863561</v>
      </c>
      <c r="C8445" s="5">
        <f>'Solar Output'!E8449</f>
        <v>0</v>
      </c>
      <c r="D8445" s="5">
        <f>'Wind Output'!E8452</f>
        <v>0</v>
      </c>
      <c r="E8445" s="5">
        <f t="shared" si="526"/>
        <v>3745.0452858089407</v>
      </c>
      <c r="F8445" s="10">
        <f t="shared" si="524"/>
        <v>-2300.4354641863561</v>
      </c>
      <c r="G8445" s="10">
        <f>IF(F8445&gt;0,MIN('Hourly Model'!$E$8*1000-E8445,F8445),MAX(-E8445,F8445))</f>
        <v>-2300.4354641863561</v>
      </c>
      <c r="I8445" s="10">
        <f t="shared" si="527"/>
        <v>0</v>
      </c>
    </row>
    <row r="8446" spans="1:9" x14ac:dyDescent="0.2">
      <c r="A8446" s="11">
        <f t="shared" si="525"/>
        <v>43817.833333312854</v>
      </c>
      <c r="B8446" s="5">
        <f>'Load Profile'!E8449</f>
        <v>2201.3262918221722</v>
      </c>
      <c r="C8446" s="5">
        <f>'Solar Output'!E8450</f>
        <v>0</v>
      </c>
      <c r="D8446" s="5">
        <f>'Wind Output'!E8453</f>
        <v>286.66666666666669</v>
      </c>
      <c r="E8446" s="5">
        <f t="shared" si="526"/>
        <v>1444.6098216225846</v>
      </c>
      <c r="F8446" s="10">
        <f t="shared" si="524"/>
        <v>-1914.6596251555054</v>
      </c>
      <c r="G8446" s="10">
        <f>IF(F8446&gt;0,MIN('Hourly Model'!$E$8*1000-E8446,F8446),MAX(-E8446,F8446))</f>
        <v>-1444.6098216225846</v>
      </c>
      <c r="I8446" s="10">
        <f t="shared" si="527"/>
        <v>-470.04980353292081</v>
      </c>
    </row>
    <row r="8447" spans="1:9" x14ac:dyDescent="0.2">
      <c r="A8447" s="11">
        <f t="shared" si="525"/>
        <v>43817.874999979518</v>
      </c>
      <c r="B8447" s="5">
        <f>'Load Profile'!E8450</f>
        <v>2021.460600483106</v>
      </c>
      <c r="C8447" s="5">
        <f>'Solar Output'!E8451</f>
        <v>0</v>
      </c>
      <c r="D8447" s="5">
        <f>'Wind Output'!E8454</f>
        <v>0</v>
      </c>
      <c r="E8447" s="5">
        <f t="shared" si="526"/>
        <v>0</v>
      </c>
      <c r="F8447" s="10">
        <f t="shared" si="524"/>
        <v>-2021.460600483106</v>
      </c>
      <c r="G8447" s="10">
        <f>IF(F8447&gt;0,MIN('Hourly Model'!$E$8*1000-E8447,F8447),MAX(-E8447,F8447))</f>
        <v>0</v>
      </c>
      <c r="I8447" s="10">
        <f t="shared" si="527"/>
        <v>-2491.5104040160268</v>
      </c>
    </row>
    <row r="8448" spans="1:9" x14ac:dyDescent="0.2">
      <c r="A8448" s="11">
        <f t="shared" si="525"/>
        <v>43817.916666646182</v>
      </c>
      <c r="B8448" s="5">
        <f>'Load Profile'!E8451</f>
        <v>1665.0455790572382</v>
      </c>
      <c r="C8448" s="5">
        <f>'Solar Output'!E8452</f>
        <v>0</v>
      </c>
      <c r="D8448" s="5">
        <f>'Wind Output'!E8455</f>
        <v>0</v>
      </c>
      <c r="E8448" s="5">
        <f t="shared" si="526"/>
        <v>0</v>
      </c>
      <c r="F8448" s="10">
        <f t="shared" si="524"/>
        <v>-1665.0455790572382</v>
      </c>
      <c r="G8448" s="10">
        <f>IF(F8448&gt;0,MIN('Hourly Model'!$E$8*1000-E8448,F8448),MAX(-E8448,F8448))</f>
        <v>0</v>
      </c>
      <c r="I8448" s="10">
        <f t="shared" si="527"/>
        <v>-4156.5559830732655</v>
      </c>
    </row>
    <row r="8449" spans="1:9" x14ac:dyDescent="0.2">
      <c r="A8449" s="11">
        <f t="shared" si="525"/>
        <v>43817.958333312847</v>
      </c>
      <c r="B8449" s="5">
        <f>'Load Profile'!E8452</f>
        <v>1337.8921421905416</v>
      </c>
      <c r="C8449" s="5">
        <f>'Solar Output'!E8453</f>
        <v>0</v>
      </c>
      <c r="D8449" s="5">
        <f>'Wind Output'!E8456</f>
        <v>286.66666666666669</v>
      </c>
      <c r="E8449" s="5">
        <f t="shared" si="526"/>
        <v>0</v>
      </c>
      <c r="F8449" s="10">
        <f t="shared" si="524"/>
        <v>-1051.2254755238748</v>
      </c>
      <c r="G8449" s="10">
        <f>IF(F8449&gt;0,MIN('Hourly Model'!$E$8*1000-E8449,F8449),MAX(-E8449,F8449))</f>
        <v>0</v>
      </c>
      <c r="I8449" s="10">
        <f t="shared" si="527"/>
        <v>-5207.78145859714</v>
      </c>
    </row>
    <row r="8450" spans="1:9" x14ac:dyDescent="0.2">
      <c r="A8450" s="11">
        <f t="shared" si="525"/>
        <v>43817.999999979511</v>
      </c>
      <c r="B8450" s="5">
        <f>'Load Profile'!E8453</f>
        <v>996.7911629439958</v>
      </c>
      <c r="C8450" s="5">
        <f>'Solar Output'!E8454</f>
        <v>0</v>
      </c>
      <c r="D8450" s="5">
        <f>'Wind Output'!E8457</f>
        <v>286.66666666666669</v>
      </c>
      <c r="E8450" s="5">
        <f t="shared" si="526"/>
        <v>0</v>
      </c>
      <c r="F8450" s="10">
        <f t="shared" ref="F8450:F8513" si="528">D8450+C8450-B8450</f>
        <v>-710.12449627732917</v>
      </c>
      <c r="G8450" s="10">
        <f>IF(F8450&gt;0,MIN('Hourly Model'!$E$8*1000-E8450,F8450),MAX(-E8450,F8450))</f>
        <v>0</v>
      </c>
      <c r="I8450" s="10">
        <f t="shared" si="527"/>
        <v>-5917.905954874469</v>
      </c>
    </row>
    <row r="8451" spans="1:9" x14ac:dyDescent="0.2">
      <c r="A8451" s="11">
        <f t="shared" ref="A8451:A8514" si="529">A8450+1/24</f>
        <v>43818.041666646175</v>
      </c>
      <c r="B8451" s="5">
        <f>'Load Profile'!E8454</f>
        <v>867.81894905250351</v>
      </c>
      <c r="C8451" s="5">
        <f>'Solar Output'!E8455</f>
        <v>0</v>
      </c>
      <c r="D8451" s="5">
        <f>'Wind Output'!E8458</f>
        <v>0</v>
      </c>
      <c r="E8451" s="5">
        <f t="shared" ref="E8451:E8514" si="530">E8450+G8450</f>
        <v>0</v>
      </c>
      <c r="F8451" s="10">
        <f t="shared" si="528"/>
        <v>-867.81894905250351</v>
      </c>
      <c r="G8451" s="10">
        <f>IF(F8451&gt;0,MIN('Hourly Model'!$E$8*1000-E8451,F8451),MAX(-E8451,F8451))</f>
        <v>0</v>
      </c>
      <c r="I8451" s="10">
        <f t="shared" ref="I8451:I8514" si="531">MIN(I8450+F8451+E8451,0)</f>
        <v>-6785.7249039269727</v>
      </c>
    </row>
    <row r="8452" spans="1:9" x14ac:dyDescent="0.2">
      <c r="A8452" s="11">
        <f t="shared" si="529"/>
        <v>43818.083333312839</v>
      </c>
      <c r="B8452" s="5">
        <f>'Load Profile'!E8455</f>
        <v>811.47290100619921</v>
      </c>
      <c r="C8452" s="5">
        <f>'Solar Output'!E8456</f>
        <v>0</v>
      </c>
      <c r="D8452" s="5">
        <f>'Wind Output'!E8459</f>
        <v>0</v>
      </c>
      <c r="E8452" s="5">
        <f t="shared" si="530"/>
        <v>0</v>
      </c>
      <c r="F8452" s="10">
        <f t="shared" si="528"/>
        <v>-811.47290100619921</v>
      </c>
      <c r="G8452" s="10">
        <f>IF(F8452&gt;0,MIN('Hourly Model'!$E$8*1000-E8452,F8452),MAX(-E8452,F8452))</f>
        <v>0</v>
      </c>
      <c r="I8452" s="10">
        <f t="shared" si="531"/>
        <v>-7597.1978049331719</v>
      </c>
    </row>
    <row r="8453" spans="1:9" x14ac:dyDescent="0.2">
      <c r="A8453" s="11">
        <f t="shared" si="529"/>
        <v>43818.124999979504</v>
      </c>
      <c r="B8453" s="5">
        <f>'Load Profile'!E8456</f>
        <v>804.45926019439003</v>
      </c>
      <c r="C8453" s="5">
        <f>'Solar Output'!E8457</f>
        <v>0</v>
      </c>
      <c r="D8453" s="5">
        <f>'Wind Output'!E8460</f>
        <v>873.33333333333337</v>
      </c>
      <c r="E8453" s="5">
        <f t="shared" si="530"/>
        <v>0</v>
      </c>
      <c r="F8453" s="10">
        <f t="shared" si="528"/>
        <v>68.874073138943345</v>
      </c>
      <c r="G8453" s="10">
        <f>IF(F8453&gt;0,MIN('Hourly Model'!$E$8*1000-E8453,F8453),MAX(-E8453,F8453))</f>
        <v>68.874073138943345</v>
      </c>
      <c r="I8453" s="10">
        <f t="shared" si="531"/>
        <v>-7528.3237317942285</v>
      </c>
    </row>
    <row r="8454" spans="1:9" x14ac:dyDescent="0.2">
      <c r="A8454" s="11">
        <f t="shared" si="529"/>
        <v>43818.166666646168</v>
      </c>
      <c r="B8454" s="5">
        <f>'Load Profile'!E8457</f>
        <v>803.54434975722893</v>
      </c>
      <c r="C8454" s="5">
        <f>'Solar Output'!E8458</f>
        <v>0</v>
      </c>
      <c r="D8454" s="5">
        <f>'Wind Output'!E8461</f>
        <v>873.33333333333337</v>
      </c>
      <c r="E8454" s="5">
        <f t="shared" si="530"/>
        <v>68.874073138943345</v>
      </c>
      <c r="F8454" s="10">
        <f t="shared" si="528"/>
        <v>69.788983576104442</v>
      </c>
      <c r="G8454" s="10">
        <f>IF(F8454&gt;0,MIN('Hourly Model'!$E$8*1000-E8454,F8454),MAX(-E8454,F8454))</f>
        <v>69.788983576104442</v>
      </c>
      <c r="I8454" s="10">
        <f t="shared" si="531"/>
        <v>-7389.6606750791807</v>
      </c>
    </row>
    <row r="8455" spans="1:9" x14ac:dyDescent="0.2">
      <c r="A8455" s="11">
        <f t="shared" si="529"/>
        <v>43818.208333312832</v>
      </c>
      <c r="B8455" s="5">
        <f>'Load Profile'!E8458</f>
        <v>867.67617085919278</v>
      </c>
      <c r="C8455" s="5">
        <f>'Solar Output'!E8459</f>
        <v>0</v>
      </c>
      <c r="D8455" s="5">
        <f>'Wind Output'!E8462</f>
        <v>286.66666666666669</v>
      </c>
      <c r="E8455" s="5">
        <f t="shared" si="530"/>
        <v>138.66305671504779</v>
      </c>
      <c r="F8455" s="10">
        <f t="shared" si="528"/>
        <v>-581.00950419252604</v>
      </c>
      <c r="G8455" s="10">
        <f>IF(F8455&gt;0,MIN('Hourly Model'!$E$8*1000-E8455,F8455),MAX(-E8455,F8455))</f>
        <v>-138.66305671504779</v>
      </c>
      <c r="I8455" s="10">
        <f t="shared" si="531"/>
        <v>-7832.0071225566589</v>
      </c>
    </row>
    <row r="8456" spans="1:9" x14ac:dyDescent="0.2">
      <c r="A8456" s="11">
        <f t="shared" si="529"/>
        <v>43818.249999979496</v>
      </c>
      <c r="B8456" s="5">
        <f>'Load Profile'!E8459</f>
        <v>1095.7277877971953</v>
      </c>
      <c r="C8456" s="5">
        <f>'Solar Output'!E8460</f>
        <v>0</v>
      </c>
      <c r="D8456" s="5">
        <f>'Wind Output'!E8463</f>
        <v>0</v>
      </c>
      <c r="E8456" s="5">
        <f t="shared" si="530"/>
        <v>0</v>
      </c>
      <c r="F8456" s="10">
        <f t="shared" si="528"/>
        <v>-1095.7277877971953</v>
      </c>
      <c r="G8456" s="10">
        <f>IF(F8456&gt;0,MIN('Hourly Model'!$E$8*1000-E8456,F8456),MAX(-E8456,F8456))</f>
        <v>0</v>
      </c>
      <c r="I8456" s="10">
        <f t="shared" si="531"/>
        <v>-8927.7349103538545</v>
      </c>
    </row>
    <row r="8457" spans="1:9" x14ac:dyDescent="0.2">
      <c r="A8457" s="11">
        <f t="shared" si="529"/>
        <v>43818.291666646161</v>
      </c>
      <c r="B8457" s="5">
        <f>'Load Profile'!E8460</f>
        <v>1451.2844842392358</v>
      </c>
      <c r="C8457" s="5">
        <f>'Solar Output'!E8461</f>
        <v>910.70339999999999</v>
      </c>
      <c r="D8457" s="5">
        <f>'Wind Output'!E8464</f>
        <v>0</v>
      </c>
      <c r="E8457" s="5">
        <f t="shared" si="530"/>
        <v>0</v>
      </c>
      <c r="F8457" s="10">
        <f t="shared" si="528"/>
        <v>-540.58108423923579</v>
      </c>
      <c r="G8457" s="10">
        <f>IF(F8457&gt;0,MIN('Hourly Model'!$E$8*1000-E8457,F8457),MAX(-E8457,F8457))</f>
        <v>0</v>
      </c>
      <c r="I8457" s="10">
        <f t="shared" si="531"/>
        <v>-9468.3159945930911</v>
      </c>
    </row>
    <row r="8458" spans="1:9" x14ac:dyDescent="0.2">
      <c r="A8458" s="11">
        <f t="shared" si="529"/>
        <v>43818.333333312825</v>
      </c>
      <c r="B8458" s="5">
        <f>'Load Profile'!E8461</f>
        <v>1363.6723058177472</v>
      </c>
      <c r="C8458" s="5">
        <f>'Solar Output'!E8462</f>
        <v>3187.5745999999999</v>
      </c>
      <c r="D8458" s="5">
        <f>'Wind Output'!E8465</f>
        <v>873.33333333333337</v>
      </c>
      <c r="E8458" s="5">
        <f t="shared" si="530"/>
        <v>0</v>
      </c>
      <c r="F8458" s="10">
        <f t="shared" si="528"/>
        <v>2697.2356275155862</v>
      </c>
      <c r="G8458" s="10">
        <f>IF(F8458&gt;0,MIN('Hourly Model'!$E$8*1000-E8458,F8458),MAX(-E8458,F8458))</f>
        <v>2697.2356275155862</v>
      </c>
      <c r="I8458" s="10">
        <f t="shared" si="531"/>
        <v>-6771.0803670775049</v>
      </c>
    </row>
    <row r="8459" spans="1:9" x14ac:dyDescent="0.2">
      <c r="A8459" s="11">
        <f t="shared" si="529"/>
        <v>43818.374999979489</v>
      </c>
      <c r="B8459" s="5">
        <f>'Load Profile'!E8462</f>
        <v>1158.5605939143718</v>
      </c>
      <c r="C8459" s="5">
        <f>'Solar Output'!E8463</f>
        <v>4993.7530999999999</v>
      </c>
      <c r="D8459" s="5">
        <f>'Wind Output'!E8466</f>
        <v>6160</v>
      </c>
      <c r="E8459" s="5">
        <f t="shared" si="530"/>
        <v>2697.2356275155862</v>
      </c>
      <c r="F8459" s="10">
        <f t="shared" si="528"/>
        <v>9995.1925060856283</v>
      </c>
      <c r="G8459" s="10">
        <f>IF(F8459&gt;0,MIN('Hourly Model'!$E$8*1000-E8459,F8459),MAX(-E8459,F8459))</f>
        <v>7302.7643724844138</v>
      </c>
      <c r="I8459" s="10">
        <f t="shared" si="531"/>
        <v>0</v>
      </c>
    </row>
    <row r="8460" spans="1:9" x14ac:dyDescent="0.2">
      <c r="A8460" s="11">
        <f t="shared" si="529"/>
        <v>43818.416666646153</v>
      </c>
      <c r="B8460" s="5">
        <f>'Load Profile'!E8463</f>
        <v>1154.102324518874</v>
      </c>
      <c r="C8460" s="5">
        <f>'Solar Output'!E8464</f>
        <v>6034.3133499999994</v>
      </c>
      <c r="D8460" s="5">
        <f>'Wind Output'!E8467</f>
        <v>4266.666666666667</v>
      </c>
      <c r="E8460" s="5">
        <f t="shared" si="530"/>
        <v>10000</v>
      </c>
      <c r="F8460" s="10">
        <f t="shared" si="528"/>
        <v>9146.8776921477929</v>
      </c>
      <c r="G8460" s="10">
        <f>IF(F8460&gt;0,MIN('Hourly Model'!$E$8*1000-E8460,F8460),MAX(-E8460,F8460))</f>
        <v>0</v>
      </c>
      <c r="I8460" s="10">
        <f t="shared" si="531"/>
        <v>0</v>
      </c>
    </row>
    <row r="8461" spans="1:9" x14ac:dyDescent="0.2">
      <c r="A8461" s="11">
        <f t="shared" si="529"/>
        <v>43818.458333312818</v>
      </c>
      <c r="B8461" s="5">
        <f>'Load Profile'!E8464</f>
        <v>1120.5991027234884</v>
      </c>
      <c r="C8461" s="5">
        <f>'Solar Output'!E8465</f>
        <v>6426.6783999999998</v>
      </c>
      <c r="D8461" s="5">
        <f>'Wind Output'!E8468</f>
        <v>4266.666666666667</v>
      </c>
      <c r="E8461" s="5">
        <f t="shared" si="530"/>
        <v>10000</v>
      </c>
      <c r="F8461" s="10">
        <f t="shared" si="528"/>
        <v>9572.7459639431781</v>
      </c>
      <c r="G8461" s="10">
        <f>IF(F8461&gt;0,MIN('Hourly Model'!$E$8*1000-E8461,F8461),MAX(-E8461,F8461))</f>
        <v>0</v>
      </c>
      <c r="I8461" s="10">
        <f t="shared" si="531"/>
        <v>0</v>
      </c>
    </row>
    <row r="8462" spans="1:9" x14ac:dyDescent="0.2">
      <c r="A8462" s="11">
        <f t="shared" si="529"/>
        <v>43818.499999979482</v>
      </c>
      <c r="B8462" s="5">
        <f>'Load Profile'!E8465</f>
        <v>1077.3698240073163</v>
      </c>
      <c r="C8462" s="5">
        <f>'Solar Output'!E8466</f>
        <v>6159.0342999999993</v>
      </c>
      <c r="D8462" s="5">
        <f>'Wind Output'!E8469</f>
        <v>2773.3333333333335</v>
      </c>
      <c r="E8462" s="5">
        <f t="shared" si="530"/>
        <v>10000</v>
      </c>
      <c r="F8462" s="10">
        <f t="shared" si="528"/>
        <v>7854.997809326017</v>
      </c>
      <c r="G8462" s="10">
        <f>IF(F8462&gt;0,MIN('Hourly Model'!$E$8*1000-E8462,F8462),MAX(-E8462,F8462))</f>
        <v>0</v>
      </c>
      <c r="I8462" s="10">
        <f t="shared" si="531"/>
        <v>0</v>
      </c>
    </row>
    <row r="8463" spans="1:9" x14ac:dyDescent="0.2">
      <c r="A8463" s="11">
        <f t="shared" si="529"/>
        <v>43818.541666646146</v>
      </c>
      <c r="B8463" s="5">
        <f>'Load Profile'!E8466</f>
        <v>1041.9040568368421</v>
      </c>
      <c r="C8463" s="5">
        <f>'Solar Output'!E8467</f>
        <v>5326.3227499999994</v>
      </c>
      <c r="D8463" s="5">
        <f>'Wind Output'!E8470</f>
        <v>2773.3333333333335</v>
      </c>
      <c r="E8463" s="5">
        <f t="shared" si="530"/>
        <v>10000</v>
      </c>
      <c r="F8463" s="10">
        <f t="shared" si="528"/>
        <v>7057.7520264964915</v>
      </c>
      <c r="G8463" s="10">
        <f>IF(F8463&gt;0,MIN('Hourly Model'!$E$8*1000-E8463,F8463),MAX(-E8463,F8463))</f>
        <v>0</v>
      </c>
      <c r="I8463" s="10">
        <f t="shared" si="531"/>
        <v>0</v>
      </c>
    </row>
    <row r="8464" spans="1:9" x14ac:dyDescent="0.2">
      <c r="A8464" s="11">
        <f t="shared" si="529"/>
        <v>43818.58333331281</v>
      </c>
      <c r="B8464" s="5">
        <f>'Load Profile'!E8467</f>
        <v>1056.3780191703681</v>
      </c>
      <c r="C8464" s="5">
        <f>'Solar Output'!E8468</f>
        <v>3798.6201999999998</v>
      </c>
      <c r="D8464" s="5">
        <f>'Wind Output'!E8471</f>
        <v>873.33333333333337</v>
      </c>
      <c r="E8464" s="5">
        <f t="shared" si="530"/>
        <v>10000</v>
      </c>
      <c r="F8464" s="10">
        <f t="shared" si="528"/>
        <v>3615.5755141629652</v>
      </c>
      <c r="G8464" s="10">
        <f>IF(F8464&gt;0,MIN('Hourly Model'!$E$8*1000-E8464,F8464),MAX(-E8464,F8464))</f>
        <v>0</v>
      </c>
      <c r="I8464" s="10">
        <f t="shared" si="531"/>
        <v>0</v>
      </c>
    </row>
    <row r="8465" spans="1:9" x14ac:dyDescent="0.2">
      <c r="A8465" s="11">
        <f t="shared" si="529"/>
        <v>43818.624999979475</v>
      </c>
      <c r="B8465" s="5">
        <f>'Load Profile'!E8468</f>
        <v>1179.8654071899089</v>
      </c>
      <c r="C8465" s="5">
        <f>'Solar Output'!E8469</f>
        <v>1660.2101499999997</v>
      </c>
      <c r="D8465" s="5">
        <f>'Wind Output'!E8472</f>
        <v>4266.666666666667</v>
      </c>
      <c r="E8465" s="5">
        <f t="shared" si="530"/>
        <v>10000</v>
      </c>
      <c r="F8465" s="10">
        <f t="shared" si="528"/>
        <v>4747.0114094767578</v>
      </c>
      <c r="G8465" s="10">
        <f>IF(F8465&gt;0,MIN('Hourly Model'!$E$8*1000-E8465,F8465),MAX(-E8465,F8465))</f>
        <v>0</v>
      </c>
      <c r="I8465" s="10">
        <f t="shared" si="531"/>
        <v>0</v>
      </c>
    </row>
    <row r="8466" spans="1:9" x14ac:dyDescent="0.2">
      <c r="A8466" s="11">
        <f t="shared" si="529"/>
        <v>43818.666666646139</v>
      </c>
      <c r="B8466" s="5">
        <f>'Load Profile'!E8469</f>
        <v>1550.5333695247575</v>
      </c>
      <c r="C8466" s="5">
        <f>'Solar Output'!E8470</f>
        <v>0</v>
      </c>
      <c r="D8466" s="5">
        <f>'Wind Output'!E8473</f>
        <v>2773.3333333333335</v>
      </c>
      <c r="E8466" s="5">
        <f t="shared" si="530"/>
        <v>10000</v>
      </c>
      <c r="F8466" s="10">
        <f t="shared" si="528"/>
        <v>1222.799963808576</v>
      </c>
      <c r="G8466" s="10">
        <f>IF(F8466&gt;0,MIN('Hourly Model'!$E$8*1000-E8466,F8466),MAX(-E8466,F8466))</f>
        <v>0</v>
      </c>
      <c r="I8466" s="10">
        <f t="shared" si="531"/>
        <v>0</v>
      </c>
    </row>
    <row r="8467" spans="1:9" x14ac:dyDescent="0.2">
      <c r="A8467" s="11">
        <f t="shared" si="529"/>
        <v>43818.708333312803</v>
      </c>
      <c r="B8467" s="5">
        <f>'Load Profile'!E8470</f>
        <v>2170.3929754046344</v>
      </c>
      <c r="C8467" s="5">
        <f>'Solar Output'!E8471</f>
        <v>0</v>
      </c>
      <c r="D8467" s="5">
        <f>'Wind Output'!E8474</f>
        <v>873.33333333333337</v>
      </c>
      <c r="E8467" s="5">
        <f t="shared" si="530"/>
        <v>10000</v>
      </c>
      <c r="F8467" s="10">
        <f t="shared" si="528"/>
        <v>-1297.0596420713009</v>
      </c>
      <c r="G8467" s="10">
        <f>IF(F8467&gt;0,MIN('Hourly Model'!$E$8*1000-E8467,F8467),MAX(-E8467,F8467))</f>
        <v>-1297.0596420713009</v>
      </c>
      <c r="I8467" s="10">
        <f t="shared" si="531"/>
        <v>0</v>
      </c>
    </row>
    <row r="8468" spans="1:9" x14ac:dyDescent="0.2">
      <c r="A8468" s="11">
        <f t="shared" si="529"/>
        <v>43818.749999979467</v>
      </c>
      <c r="B8468" s="5">
        <f>'Load Profile'!E8471</f>
        <v>2454.3120684207324</v>
      </c>
      <c r="C8468" s="5">
        <f>'Solar Output'!E8472</f>
        <v>0</v>
      </c>
      <c r="D8468" s="5">
        <f>'Wind Output'!E8475</f>
        <v>4266.666666666667</v>
      </c>
      <c r="E8468" s="5">
        <f t="shared" si="530"/>
        <v>8702.9403579286991</v>
      </c>
      <c r="F8468" s="10">
        <f t="shared" si="528"/>
        <v>1812.3545982459345</v>
      </c>
      <c r="G8468" s="10">
        <f>IF(F8468&gt;0,MIN('Hourly Model'!$E$8*1000-E8468,F8468),MAX(-E8468,F8468))</f>
        <v>1297.0596420713009</v>
      </c>
      <c r="I8468" s="10">
        <f t="shared" si="531"/>
        <v>0</v>
      </c>
    </row>
    <row r="8469" spans="1:9" x14ac:dyDescent="0.2">
      <c r="A8469" s="11">
        <f t="shared" si="529"/>
        <v>43818.791666646131</v>
      </c>
      <c r="B8469" s="5">
        <f>'Load Profile'!E8472</f>
        <v>2282.9340319409453</v>
      </c>
      <c r="C8469" s="5">
        <f>'Solar Output'!E8473</f>
        <v>0</v>
      </c>
      <c r="D8469" s="5">
        <f>'Wind Output'!E8476</f>
        <v>7873.333333333333</v>
      </c>
      <c r="E8469" s="5">
        <f t="shared" si="530"/>
        <v>10000</v>
      </c>
      <c r="F8469" s="10">
        <f t="shared" si="528"/>
        <v>5590.3993013923882</v>
      </c>
      <c r="G8469" s="10">
        <f>IF(F8469&gt;0,MIN('Hourly Model'!$E$8*1000-E8469,F8469),MAX(-E8469,F8469))</f>
        <v>0</v>
      </c>
      <c r="I8469" s="10">
        <f t="shared" si="531"/>
        <v>0</v>
      </c>
    </row>
    <row r="8470" spans="1:9" x14ac:dyDescent="0.2">
      <c r="A8470" s="11">
        <f t="shared" si="529"/>
        <v>43818.833333312796</v>
      </c>
      <c r="B8470" s="5">
        <f>'Load Profile'!E8473</f>
        <v>2181.7989911429249</v>
      </c>
      <c r="C8470" s="5">
        <f>'Solar Output'!E8474</f>
        <v>0</v>
      </c>
      <c r="D8470" s="5">
        <f>'Wind Output'!E8477</f>
        <v>6160</v>
      </c>
      <c r="E8470" s="5">
        <f t="shared" si="530"/>
        <v>10000</v>
      </c>
      <c r="F8470" s="10">
        <f t="shared" si="528"/>
        <v>3978.2010088570751</v>
      </c>
      <c r="G8470" s="10">
        <f>IF(F8470&gt;0,MIN('Hourly Model'!$E$8*1000-E8470,F8470),MAX(-E8470,F8470))</f>
        <v>0</v>
      </c>
      <c r="I8470" s="10">
        <f t="shared" si="531"/>
        <v>0</v>
      </c>
    </row>
    <row r="8471" spans="1:9" x14ac:dyDescent="0.2">
      <c r="A8471" s="11">
        <f t="shared" si="529"/>
        <v>43818.87499997946</v>
      </c>
      <c r="B8471" s="5">
        <f>'Load Profile'!E8474</f>
        <v>2004.8843343512888</v>
      </c>
      <c r="C8471" s="5">
        <f>'Solar Output'!E8475</f>
        <v>0</v>
      </c>
      <c r="D8471" s="5">
        <f>'Wind Output'!E8478</f>
        <v>6160</v>
      </c>
      <c r="E8471" s="5">
        <f t="shared" si="530"/>
        <v>10000</v>
      </c>
      <c r="F8471" s="10">
        <f t="shared" si="528"/>
        <v>4155.115665648711</v>
      </c>
      <c r="G8471" s="10">
        <f>IF(F8471&gt;0,MIN('Hourly Model'!$E$8*1000-E8471,F8471),MAX(-E8471,F8471))</f>
        <v>0</v>
      </c>
      <c r="I8471" s="10">
        <f t="shared" si="531"/>
        <v>0</v>
      </c>
    </row>
    <row r="8472" spans="1:9" x14ac:dyDescent="0.2">
      <c r="A8472" s="11">
        <f t="shared" si="529"/>
        <v>43818.916666646124</v>
      </c>
      <c r="B8472" s="5">
        <f>'Load Profile'!E8475</f>
        <v>1654.6177402149747</v>
      </c>
      <c r="C8472" s="5">
        <f>'Solar Output'!E8476</f>
        <v>0</v>
      </c>
      <c r="D8472" s="5">
        <f>'Wind Output'!E8479</f>
        <v>4266.666666666667</v>
      </c>
      <c r="E8472" s="5">
        <f t="shared" si="530"/>
        <v>10000</v>
      </c>
      <c r="F8472" s="10">
        <f t="shared" si="528"/>
        <v>2612.0489264516923</v>
      </c>
      <c r="G8472" s="10">
        <f>IF(F8472&gt;0,MIN('Hourly Model'!$E$8*1000-E8472,F8472),MAX(-E8472,F8472))</f>
        <v>0</v>
      </c>
      <c r="I8472" s="10">
        <f t="shared" si="531"/>
        <v>0</v>
      </c>
    </row>
    <row r="8473" spans="1:9" x14ac:dyDescent="0.2">
      <c r="A8473" s="11">
        <f t="shared" si="529"/>
        <v>43818.958333312788</v>
      </c>
      <c r="B8473" s="5">
        <f>'Load Profile'!E8476</f>
        <v>1327.6725731526301</v>
      </c>
      <c r="C8473" s="5">
        <f>'Solar Output'!E8477</f>
        <v>0</v>
      </c>
      <c r="D8473" s="5">
        <f>'Wind Output'!E8480</f>
        <v>4266.666666666667</v>
      </c>
      <c r="E8473" s="5">
        <f t="shared" si="530"/>
        <v>10000</v>
      </c>
      <c r="F8473" s="10">
        <f t="shared" si="528"/>
        <v>2938.9940935140366</v>
      </c>
      <c r="G8473" s="10">
        <f>IF(F8473&gt;0,MIN('Hourly Model'!$E$8*1000-E8473,F8473),MAX(-E8473,F8473))</f>
        <v>0</v>
      </c>
      <c r="I8473" s="10">
        <f t="shared" si="531"/>
        <v>0</v>
      </c>
    </row>
    <row r="8474" spans="1:9" x14ac:dyDescent="0.2">
      <c r="A8474" s="11">
        <f t="shared" si="529"/>
        <v>43818.999999979453</v>
      </c>
      <c r="B8474" s="5">
        <f>'Load Profile'!E8477</f>
        <v>983.67593179885796</v>
      </c>
      <c r="C8474" s="5">
        <f>'Solar Output'!E8478</f>
        <v>0</v>
      </c>
      <c r="D8474" s="5">
        <f>'Wind Output'!E8481</f>
        <v>2773.3333333333335</v>
      </c>
      <c r="E8474" s="5">
        <f t="shared" si="530"/>
        <v>10000</v>
      </c>
      <c r="F8474" s="10">
        <f t="shared" si="528"/>
        <v>1789.6574015344754</v>
      </c>
      <c r="G8474" s="10">
        <f>IF(F8474&gt;0,MIN('Hourly Model'!$E$8*1000-E8474,F8474),MAX(-E8474,F8474))</f>
        <v>0</v>
      </c>
      <c r="I8474" s="10">
        <f t="shared" si="531"/>
        <v>0</v>
      </c>
    </row>
    <row r="8475" spans="1:9" x14ac:dyDescent="0.2">
      <c r="A8475" s="11">
        <f t="shared" si="529"/>
        <v>43819.041666646117</v>
      </c>
      <c r="B8475" s="5">
        <f>'Load Profile'!E8478</f>
        <v>855.17995485304357</v>
      </c>
      <c r="C8475" s="5">
        <f>'Solar Output'!E8479</f>
        <v>0</v>
      </c>
      <c r="D8475" s="5">
        <f>'Wind Output'!E8482</f>
        <v>6160</v>
      </c>
      <c r="E8475" s="5">
        <f t="shared" si="530"/>
        <v>10000</v>
      </c>
      <c r="F8475" s="10">
        <f t="shared" si="528"/>
        <v>5304.8200451469565</v>
      </c>
      <c r="G8475" s="10">
        <f>IF(F8475&gt;0,MIN('Hourly Model'!$E$8*1000-E8475,F8475),MAX(-E8475,F8475))</f>
        <v>0</v>
      </c>
      <c r="I8475" s="10">
        <f t="shared" si="531"/>
        <v>0</v>
      </c>
    </row>
    <row r="8476" spans="1:9" x14ac:dyDescent="0.2">
      <c r="A8476" s="11">
        <f t="shared" si="529"/>
        <v>43819.083333312781</v>
      </c>
      <c r="B8476" s="5">
        <f>'Load Profile'!E8479</f>
        <v>797.74470757990912</v>
      </c>
      <c r="C8476" s="5">
        <f>'Solar Output'!E8480</f>
        <v>0</v>
      </c>
      <c r="D8476" s="5">
        <f>'Wind Output'!E8483</f>
        <v>4266.666666666667</v>
      </c>
      <c r="E8476" s="5">
        <f t="shared" si="530"/>
        <v>10000</v>
      </c>
      <c r="F8476" s="10">
        <f t="shared" si="528"/>
        <v>3468.9219590867579</v>
      </c>
      <c r="G8476" s="10">
        <f>IF(F8476&gt;0,MIN('Hourly Model'!$E$8*1000-E8476,F8476),MAX(-E8476,F8476))</f>
        <v>0</v>
      </c>
      <c r="I8476" s="10">
        <f t="shared" si="531"/>
        <v>0</v>
      </c>
    </row>
    <row r="8477" spans="1:9" x14ac:dyDescent="0.2">
      <c r="A8477" s="11">
        <f t="shared" si="529"/>
        <v>43819.124999979445</v>
      </c>
      <c r="B8477" s="5">
        <f>'Load Profile'!E8480</f>
        <v>790.50397472889324</v>
      </c>
      <c r="C8477" s="5">
        <f>'Solar Output'!E8481</f>
        <v>0</v>
      </c>
      <c r="D8477" s="5">
        <f>'Wind Output'!E8484</f>
        <v>6160</v>
      </c>
      <c r="E8477" s="5">
        <f t="shared" si="530"/>
        <v>10000</v>
      </c>
      <c r="F8477" s="10">
        <f t="shared" si="528"/>
        <v>5369.4960252711071</v>
      </c>
      <c r="G8477" s="10">
        <f>IF(F8477&gt;0,MIN('Hourly Model'!$E$8*1000-E8477,F8477),MAX(-E8477,F8477))</f>
        <v>0</v>
      </c>
      <c r="I8477" s="10">
        <f t="shared" si="531"/>
        <v>0</v>
      </c>
    </row>
    <row r="8478" spans="1:9" x14ac:dyDescent="0.2">
      <c r="A8478" s="11">
        <f t="shared" si="529"/>
        <v>43819.16666664611</v>
      </c>
      <c r="B8478" s="5">
        <f>'Load Profile'!E8481</f>
        <v>789.72230706983805</v>
      </c>
      <c r="C8478" s="5">
        <f>'Solar Output'!E8482</f>
        <v>0</v>
      </c>
      <c r="D8478" s="5">
        <f>'Wind Output'!E8485</f>
        <v>4266.666666666667</v>
      </c>
      <c r="E8478" s="5">
        <f t="shared" si="530"/>
        <v>10000</v>
      </c>
      <c r="F8478" s="10">
        <f t="shared" si="528"/>
        <v>3476.9443595968287</v>
      </c>
      <c r="G8478" s="10">
        <f>IF(F8478&gt;0,MIN('Hourly Model'!$E$8*1000-E8478,F8478),MAX(-E8478,F8478))</f>
        <v>0</v>
      </c>
      <c r="I8478" s="10">
        <f t="shared" si="531"/>
        <v>0</v>
      </c>
    </row>
    <row r="8479" spans="1:9" x14ac:dyDescent="0.2">
      <c r="A8479" s="11">
        <f t="shared" si="529"/>
        <v>43819.208333312774</v>
      </c>
      <c r="B8479" s="5">
        <f>'Load Profile'!E8482</f>
        <v>859.82434130348634</v>
      </c>
      <c r="C8479" s="5">
        <f>'Solar Output'!E8483</f>
        <v>0</v>
      </c>
      <c r="D8479" s="5">
        <f>'Wind Output'!E8486</f>
        <v>1666.6666666666667</v>
      </c>
      <c r="E8479" s="5">
        <f t="shared" si="530"/>
        <v>10000</v>
      </c>
      <c r="F8479" s="10">
        <f t="shared" si="528"/>
        <v>806.84232536318041</v>
      </c>
      <c r="G8479" s="10">
        <f>IF(F8479&gt;0,MIN('Hourly Model'!$E$8*1000-E8479,F8479),MAX(-E8479,F8479))</f>
        <v>0</v>
      </c>
      <c r="I8479" s="10">
        <f t="shared" si="531"/>
        <v>0</v>
      </c>
    </row>
    <row r="8480" spans="1:9" x14ac:dyDescent="0.2">
      <c r="A8480" s="11">
        <f t="shared" si="529"/>
        <v>43819.249999979438</v>
      </c>
      <c r="B8480" s="5">
        <f>'Load Profile'!E8483</f>
        <v>1106.0162200233585</v>
      </c>
      <c r="C8480" s="5">
        <f>'Solar Output'!E8484</f>
        <v>0</v>
      </c>
      <c r="D8480" s="5">
        <f>'Wind Output'!E8487</f>
        <v>2773.3333333333335</v>
      </c>
      <c r="E8480" s="5">
        <f t="shared" si="530"/>
        <v>10000</v>
      </c>
      <c r="F8480" s="10">
        <f t="shared" si="528"/>
        <v>1667.317113309975</v>
      </c>
      <c r="G8480" s="10">
        <f>IF(F8480&gt;0,MIN('Hourly Model'!$E$8*1000-E8480,F8480),MAX(-E8480,F8480))</f>
        <v>0</v>
      </c>
      <c r="I8480" s="10">
        <f t="shared" si="531"/>
        <v>0</v>
      </c>
    </row>
    <row r="8481" spans="1:9" x14ac:dyDescent="0.2">
      <c r="A8481" s="11">
        <f t="shared" si="529"/>
        <v>43819.291666646102</v>
      </c>
      <c r="B8481" s="5">
        <f>'Load Profile'!E8484</f>
        <v>1444.9925462873264</v>
      </c>
      <c r="C8481" s="5">
        <f>'Solar Output'!E8485</f>
        <v>77.114399999999989</v>
      </c>
      <c r="D8481" s="5">
        <f>'Wind Output'!E8488</f>
        <v>2773.3333333333335</v>
      </c>
      <c r="E8481" s="5">
        <f t="shared" si="530"/>
        <v>10000</v>
      </c>
      <c r="F8481" s="10">
        <f t="shared" si="528"/>
        <v>1405.455187046007</v>
      </c>
      <c r="G8481" s="10">
        <f>IF(F8481&gt;0,MIN('Hourly Model'!$E$8*1000-E8481,F8481),MAX(-E8481,F8481))</f>
        <v>0</v>
      </c>
      <c r="I8481" s="10">
        <f t="shared" si="531"/>
        <v>0</v>
      </c>
    </row>
    <row r="8482" spans="1:9" x14ac:dyDescent="0.2">
      <c r="A8482" s="11">
        <f t="shared" si="529"/>
        <v>43819.333333312767</v>
      </c>
      <c r="B8482" s="5">
        <f>'Load Profile'!E8485</f>
        <v>1363.4227458454841</v>
      </c>
      <c r="C8482" s="5">
        <f>'Solar Output'!E8486</f>
        <v>1269.5551499999999</v>
      </c>
      <c r="D8482" s="5">
        <f>'Wind Output'!E8489</f>
        <v>7873.333333333333</v>
      </c>
      <c r="E8482" s="5">
        <f t="shared" si="530"/>
        <v>10000</v>
      </c>
      <c r="F8482" s="10">
        <f t="shared" si="528"/>
        <v>7779.4657374878479</v>
      </c>
      <c r="G8482" s="10">
        <f>IF(F8482&gt;0,MIN('Hourly Model'!$E$8*1000-E8482,F8482),MAX(-E8482,F8482))</f>
        <v>0</v>
      </c>
      <c r="I8482" s="10">
        <f t="shared" si="531"/>
        <v>0</v>
      </c>
    </row>
    <row r="8483" spans="1:9" x14ac:dyDescent="0.2">
      <c r="A8483" s="11">
        <f t="shared" si="529"/>
        <v>43819.374999979431</v>
      </c>
      <c r="B8483" s="5">
        <f>'Load Profile'!E8486</f>
        <v>1156.0675933470486</v>
      </c>
      <c r="C8483" s="5">
        <f>'Solar Output'!E8487</f>
        <v>4582.2830999999996</v>
      </c>
      <c r="D8483" s="5">
        <f>'Wind Output'!E8490</f>
        <v>9873.3333333333339</v>
      </c>
      <c r="E8483" s="5">
        <f t="shared" si="530"/>
        <v>10000</v>
      </c>
      <c r="F8483" s="10">
        <f t="shared" si="528"/>
        <v>13299.548839986284</v>
      </c>
      <c r="G8483" s="10">
        <f>IF(F8483&gt;0,MIN('Hourly Model'!$E$8*1000-E8483,F8483),MAX(-E8483,F8483))</f>
        <v>0</v>
      </c>
      <c r="I8483" s="10">
        <f t="shared" si="531"/>
        <v>0</v>
      </c>
    </row>
    <row r="8484" spans="1:9" x14ac:dyDescent="0.2">
      <c r="A8484" s="11">
        <f t="shared" si="529"/>
        <v>43819.416666646095</v>
      </c>
      <c r="B8484" s="5">
        <f>'Load Profile'!E8487</f>
        <v>1154.3903879472728</v>
      </c>
      <c r="C8484" s="5">
        <f>'Solar Output'!E8488</f>
        <v>5634.0040999999992</v>
      </c>
      <c r="D8484" s="5">
        <f>'Wind Output'!E8491</f>
        <v>9573.3333333333339</v>
      </c>
      <c r="E8484" s="5">
        <f t="shared" si="530"/>
        <v>10000</v>
      </c>
      <c r="F8484" s="10">
        <f t="shared" si="528"/>
        <v>14052.947045386061</v>
      </c>
      <c r="G8484" s="10">
        <f>IF(F8484&gt;0,MIN('Hourly Model'!$E$8*1000-E8484,F8484),MAX(-E8484,F8484))</f>
        <v>0</v>
      </c>
      <c r="I8484" s="10">
        <f t="shared" si="531"/>
        <v>0</v>
      </c>
    </row>
    <row r="8485" spans="1:9" x14ac:dyDescent="0.2">
      <c r="A8485" s="11">
        <f t="shared" si="529"/>
        <v>43819.458333312759</v>
      </c>
      <c r="B8485" s="5">
        <f>'Load Profile'!E8488</f>
        <v>1123.1132827442295</v>
      </c>
      <c r="C8485" s="5">
        <f>'Solar Output'!E8489</f>
        <v>4467.848899999999</v>
      </c>
      <c r="D8485" s="5">
        <f>'Wind Output'!E8492</f>
        <v>9573.3333333333339</v>
      </c>
      <c r="E8485" s="5">
        <f t="shared" si="530"/>
        <v>10000</v>
      </c>
      <c r="F8485" s="10">
        <f t="shared" si="528"/>
        <v>12918.068950589104</v>
      </c>
      <c r="G8485" s="10">
        <f>IF(F8485&gt;0,MIN('Hourly Model'!$E$8*1000-E8485,F8485),MAX(-E8485,F8485))</f>
        <v>0</v>
      </c>
      <c r="I8485" s="10">
        <f t="shared" si="531"/>
        <v>0</v>
      </c>
    </row>
    <row r="8486" spans="1:9" x14ac:dyDescent="0.2">
      <c r="A8486" s="11">
        <f t="shared" si="529"/>
        <v>43819.499999979424</v>
      </c>
      <c r="B8486" s="5">
        <f>'Load Profile'!E8489</f>
        <v>1098.1862924019008</v>
      </c>
      <c r="C8486" s="5">
        <f>'Solar Output'!E8490</f>
        <v>3269.5914499999999</v>
      </c>
      <c r="D8486" s="5">
        <f>'Wind Output'!E8493</f>
        <v>4266.666666666667</v>
      </c>
      <c r="E8486" s="5">
        <f t="shared" si="530"/>
        <v>10000</v>
      </c>
      <c r="F8486" s="10">
        <f t="shared" si="528"/>
        <v>6438.0718242647663</v>
      </c>
      <c r="G8486" s="10">
        <f>IF(F8486&gt;0,MIN('Hourly Model'!$E$8*1000-E8486,F8486),MAX(-E8486,F8486))</f>
        <v>0</v>
      </c>
      <c r="I8486" s="10">
        <f t="shared" si="531"/>
        <v>0</v>
      </c>
    </row>
    <row r="8487" spans="1:9" x14ac:dyDescent="0.2">
      <c r="A8487" s="11">
        <f t="shared" si="529"/>
        <v>43819.541666646088</v>
      </c>
      <c r="B8487" s="5">
        <f>'Load Profile'!E8490</f>
        <v>1078.9965001409992</v>
      </c>
      <c r="C8487" s="5">
        <f>'Solar Output'!E8491</f>
        <v>2464.0486499999997</v>
      </c>
      <c r="D8487" s="5">
        <f>'Wind Output'!E8494</f>
        <v>6160</v>
      </c>
      <c r="E8487" s="5">
        <f t="shared" si="530"/>
        <v>10000</v>
      </c>
      <c r="F8487" s="10">
        <f t="shared" si="528"/>
        <v>7545.0521498590015</v>
      </c>
      <c r="G8487" s="10">
        <f>IF(F8487&gt;0,MIN('Hourly Model'!$E$8*1000-E8487,F8487),MAX(-E8487,F8487))</f>
        <v>0</v>
      </c>
      <c r="I8487" s="10">
        <f t="shared" si="531"/>
        <v>0</v>
      </c>
    </row>
    <row r="8488" spans="1:9" x14ac:dyDescent="0.2">
      <c r="A8488" s="11">
        <f t="shared" si="529"/>
        <v>43819.583333312752</v>
      </c>
      <c r="B8488" s="5">
        <f>'Load Profile'!E8491</f>
        <v>1104.1816780531003</v>
      </c>
      <c r="C8488" s="5">
        <f>'Solar Output'!E8492</f>
        <v>1589.7001999999998</v>
      </c>
      <c r="D8488" s="5">
        <f>'Wind Output'!E8495</f>
        <v>1666.6666666666667</v>
      </c>
      <c r="E8488" s="5">
        <f t="shared" si="530"/>
        <v>10000</v>
      </c>
      <c r="F8488" s="10">
        <f t="shared" si="528"/>
        <v>2152.185188613566</v>
      </c>
      <c r="G8488" s="10">
        <f>IF(F8488&gt;0,MIN('Hourly Model'!$E$8*1000-E8488,F8488),MAX(-E8488,F8488))</f>
        <v>0</v>
      </c>
      <c r="I8488" s="10">
        <f t="shared" si="531"/>
        <v>0</v>
      </c>
    </row>
    <row r="8489" spans="1:9" x14ac:dyDescent="0.2">
      <c r="A8489" s="11">
        <f t="shared" si="529"/>
        <v>43819.624999979416</v>
      </c>
      <c r="B8489" s="5">
        <f>'Load Profile'!E8492</f>
        <v>1222.3076801014097</v>
      </c>
      <c r="C8489" s="5">
        <f>'Solar Output'!E8493</f>
        <v>466.68494999999996</v>
      </c>
      <c r="D8489" s="5">
        <f>'Wind Output'!E8496</f>
        <v>6160</v>
      </c>
      <c r="E8489" s="5">
        <f t="shared" si="530"/>
        <v>10000</v>
      </c>
      <c r="F8489" s="10">
        <f t="shared" si="528"/>
        <v>5404.3772698985904</v>
      </c>
      <c r="G8489" s="10">
        <f>IF(F8489&gt;0,MIN('Hourly Model'!$E$8*1000-E8489,F8489),MAX(-E8489,F8489))</f>
        <v>0</v>
      </c>
      <c r="I8489" s="10">
        <f t="shared" si="531"/>
        <v>0</v>
      </c>
    </row>
    <row r="8490" spans="1:9" x14ac:dyDescent="0.2">
      <c r="A8490" s="11">
        <f t="shared" si="529"/>
        <v>43819.666666646081</v>
      </c>
      <c r="B8490" s="5">
        <f>'Load Profile'!E8493</f>
        <v>1584.4950492444543</v>
      </c>
      <c r="C8490" s="5">
        <f>'Solar Output'!E8494</f>
        <v>0</v>
      </c>
      <c r="D8490" s="5">
        <f>'Wind Output'!E8497</f>
        <v>4266.666666666667</v>
      </c>
      <c r="E8490" s="5">
        <f t="shared" si="530"/>
        <v>10000</v>
      </c>
      <c r="F8490" s="10">
        <f t="shared" si="528"/>
        <v>2682.1716174222129</v>
      </c>
      <c r="G8490" s="10">
        <f>IF(F8490&gt;0,MIN('Hourly Model'!$E$8*1000-E8490,F8490),MAX(-E8490,F8490))</f>
        <v>0</v>
      </c>
      <c r="I8490" s="10">
        <f t="shared" si="531"/>
        <v>0</v>
      </c>
    </row>
    <row r="8491" spans="1:9" x14ac:dyDescent="0.2">
      <c r="A8491" s="11">
        <f t="shared" si="529"/>
        <v>43819.708333312745</v>
      </c>
      <c r="B8491" s="5">
        <f>'Load Profile'!E8494</f>
        <v>2203.5515150242395</v>
      </c>
      <c r="C8491" s="5">
        <f>'Solar Output'!E8495</f>
        <v>0</v>
      </c>
      <c r="D8491" s="5">
        <f>'Wind Output'!E8498</f>
        <v>2773.3333333333335</v>
      </c>
      <c r="E8491" s="5">
        <f t="shared" si="530"/>
        <v>10000</v>
      </c>
      <c r="F8491" s="10">
        <f t="shared" si="528"/>
        <v>569.78181830909398</v>
      </c>
      <c r="G8491" s="10">
        <f>IF(F8491&gt;0,MIN('Hourly Model'!$E$8*1000-E8491,F8491),MAX(-E8491,F8491))</f>
        <v>0</v>
      </c>
      <c r="I8491" s="10">
        <f t="shared" si="531"/>
        <v>0</v>
      </c>
    </row>
    <row r="8492" spans="1:9" x14ac:dyDescent="0.2">
      <c r="A8492" s="11">
        <f t="shared" si="529"/>
        <v>43819.749999979409</v>
      </c>
      <c r="B8492" s="5">
        <f>'Load Profile'!E8495</f>
        <v>2486.3731474505207</v>
      </c>
      <c r="C8492" s="5">
        <f>'Solar Output'!E8496</f>
        <v>0</v>
      </c>
      <c r="D8492" s="5">
        <f>'Wind Output'!E8499</f>
        <v>873.33333333333337</v>
      </c>
      <c r="E8492" s="5">
        <f t="shared" si="530"/>
        <v>10000</v>
      </c>
      <c r="F8492" s="10">
        <f t="shared" si="528"/>
        <v>-1613.0398141171872</v>
      </c>
      <c r="G8492" s="10">
        <f>IF(F8492&gt;0,MIN('Hourly Model'!$E$8*1000-E8492,F8492),MAX(-E8492,F8492))</f>
        <v>-1613.0398141171872</v>
      </c>
      <c r="I8492" s="10">
        <f t="shared" si="531"/>
        <v>0</v>
      </c>
    </row>
    <row r="8493" spans="1:9" x14ac:dyDescent="0.2">
      <c r="A8493" s="11">
        <f t="shared" si="529"/>
        <v>43819.791666646073</v>
      </c>
      <c r="B8493" s="5">
        <f>'Load Profile'!E8496</f>
        <v>2314.6337407085434</v>
      </c>
      <c r="C8493" s="5">
        <f>'Solar Output'!E8497</f>
        <v>0</v>
      </c>
      <c r="D8493" s="5">
        <f>'Wind Output'!E8500</f>
        <v>873.33333333333337</v>
      </c>
      <c r="E8493" s="5">
        <f t="shared" si="530"/>
        <v>8386.9601858828137</v>
      </c>
      <c r="F8493" s="10">
        <f t="shared" si="528"/>
        <v>-1441.3004073752099</v>
      </c>
      <c r="G8493" s="10">
        <f>IF(F8493&gt;0,MIN('Hourly Model'!$E$8*1000-E8493,F8493),MAX(-E8493,F8493))</f>
        <v>-1441.3004073752099</v>
      </c>
      <c r="I8493" s="10">
        <f t="shared" si="531"/>
        <v>0</v>
      </c>
    </row>
    <row r="8494" spans="1:9" x14ac:dyDescent="0.2">
      <c r="A8494" s="11">
        <f t="shared" si="529"/>
        <v>43819.833333312738</v>
      </c>
      <c r="B8494" s="5">
        <f>'Load Profile'!E8497</f>
        <v>2210.9543232984988</v>
      </c>
      <c r="C8494" s="5">
        <f>'Solar Output'!E8498</f>
        <v>0</v>
      </c>
      <c r="D8494" s="5">
        <f>'Wind Output'!E8501</f>
        <v>1666.6666666666667</v>
      </c>
      <c r="E8494" s="5">
        <f t="shared" si="530"/>
        <v>6945.6597785076037</v>
      </c>
      <c r="F8494" s="10">
        <f t="shared" si="528"/>
        <v>-544.28765663183208</v>
      </c>
      <c r="G8494" s="10">
        <f>IF(F8494&gt;0,MIN('Hourly Model'!$E$8*1000-E8494,F8494),MAX(-E8494,F8494))</f>
        <v>-544.28765663183208</v>
      </c>
      <c r="I8494" s="10">
        <f t="shared" si="531"/>
        <v>0</v>
      </c>
    </row>
    <row r="8495" spans="1:9" x14ac:dyDescent="0.2">
      <c r="A8495" s="11">
        <f t="shared" si="529"/>
        <v>43819.874999979402</v>
      </c>
      <c r="B8495" s="5">
        <f>'Load Profile'!E8498</f>
        <v>2033.3799216497625</v>
      </c>
      <c r="C8495" s="5">
        <f>'Solar Output'!E8499</f>
        <v>0</v>
      </c>
      <c r="D8495" s="5">
        <f>'Wind Output'!E8502</f>
        <v>873.33333333333337</v>
      </c>
      <c r="E8495" s="5">
        <f t="shared" si="530"/>
        <v>6401.3721218757719</v>
      </c>
      <c r="F8495" s="10">
        <f t="shared" si="528"/>
        <v>-1160.0465883164293</v>
      </c>
      <c r="G8495" s="10">
        <f>IF(F8495&gt;0,MIN('Hourly Model'!$E$8*1000-E8495,F8495),MAX(-E8495,F8495))</f>
        <v>-1160.0465883164293</v>
      </c>
      <c r="I8495" s="10">
        <f t="shared" si="531"/>
        <v>0</v>
      </c>
    </row>
    <row r="8496" spans="1:9" x14ac:dyDescent="0.2">
      <c r="A8496" s="11">
        <f t="shared" si="529"/>
        <v>43819.916666646066</v>
      </c>
      <c r="B8496" s="5">
        <f>'Load Profile'!E8499</f>
        <v>1686.2103919728281</v>
      </c>
      <c r="C8496" s="5">
        <f>'Solar Output'!E8500</f>
        <v>0</v>
      </c>
      <c r="D8496" s="5">
        <f>'Wind Output'!E8503</f>
        <v>873.33333333333337</v>
      </c>
      <c r="E8496" s="5">
        <f t="shared" si="530"/>
        <v>5241.3255335593421</v>
      </c>
      <c r="F8496" s="10">
        <f t="shared" si="528"/>
        <v>-812.87705863949475</v>
      </c>
      <c r="G8496" s="10">
        <f>IF(F8496&gt;0,MIN('Hourly Model'!$E$8*1000-E8496,F8496),MAX(-E8496,F8496))</f>
        <v>-812.87705863949475</v>
      </c>
      <c r="I8496" s="10">
        <f t="shared" si="531"/>
        <v>0</v>
      </c>
    </row>
    <row r="8497" spans="1:9" x14ac:dyDescent="0.2">
      <c r="A8497" s="11">
        <f t="shared" si="529"/>
        <v>43819.95833331273</v>
      </c>
      <c r="B8497" s="5">
        <f>'Load Profile'!E8500</f>
        <v>1359.8550345110023</v>
      </c>
      <c r="C8497" s="5">
        <f>'Solar Output'!E8501</f>
        <v>0</v>
      </c>
      <c r="D8497" s="5">
        <f>'Wind Output'!E8504</f>
        <v>2773.3333333333335</v>
      </c>
      <c r="E8497" s="5">
        <f t="shared" si="530"/>
        <v>4428.4484749198473</v>
      </c>
      <c r="F8497" s="10">
        <f t="shared" si="528"/>
        <v>1413.4782988223312</v>
      </c>
      <c r="G8497" s="10">
        <f>IF(F8497&gt;0,MIN('Hourly Model'!$E$8*1000-E8497,F8497),MAX(-E8497,F8497))</f>
        <v>1413.4782988223312</v>
      </c>
      <c r="I8497" s="10">
        <f t="shared" si="531"/>
        <v>0</v>
      </c>
    </row>
    <row r="8498" spans="1:9" x14ac:dyDescent="0.2">
      <c r="A8498" s="11">
        <f t="shared" si="529"/>
        <v>43819.999999979394</v>
      </c>
      <c r="B8498" s="5">
        <f>'Load Profile'!E8501</f>
        <v>1016.2805783265892</v>
      </c>
      <c r="C8498" s="5">
        <f>'Solar Output'!E8502</f>
        <v>0</v>
      </c>
      <c r="D8498" s="5">
        <f>'Wind Output'!E8505</f>
        <v>873.33333333333337</v>
      </c>
      <c r="E8498" s="5">
        <f t="shared" si="530"/>
        <v>5841.9267737421787</v>
      </c>
      <c r="F8498" s="10">
        <f t="shared" si="528"/>
        <v>-142.94724499325582</v>
      </c>
      <c r="G8498" s="10">
        <f>IF(F8498&gt;0,MIN('Hourly Model'!$E$8*1000-E8498,F8498),MAX(-E8498,F8498))</f>
        <v>-142.94724499325582</v>
      </c>
      <c r="I8498" s="10">
        <f t="shared" si="531"/>
        <v>0</v>
      </c>
    </row>
    <row r="8499" spans="1:9" x14ac:dyDescent="0.2">
      <c r="A8499" s="11">
        <f t="shared" si="529"/>
        <v>43820.041666646059</v>
      </c>
      <c r="B8499" s="5">
        <f>'Load Profile'!E8502</f>
        <v>891.99598986503133</v>
      </c>
      <c r="C8499" s="5">
        <f>'Solar Output'!E8503</f>
        <v>0</v>
      </c>
      <c r="D8499" s="5">
        <f>'Wind Output'!E8506</f>
        <v>873.33333333333337</v>
      </c>
      <c r="E8499" s="5">
        <f t="shared" si="530"/>
        <v>5698.9795287489233</v>
      </c>
      <c r="F8499" s="10">
        <f t="shared" si="528"/>
        <v>-18.662656531697962</v>
      </c>
      <c r="G8499" s="10">
        <f>IF(F8499&gt;0,MIN('Hourly Model'!$E$8*1000-E8499,F8499),MAX(-E8499,F8499))</f>
        <v>-18.662656531697962</v>
      </c>
      <c r="I8499" s="10">
        <f t="shared" si="531"/>
        <v>0</v>
      </c>
    </row>
    <row r="8500" spans="1:9" x14ac:dyDescent="0.2">
      <c r="A8500" s="11">
        <f t="shared" si="529"/>
        <v>43820.083333312723</v>
      </c>
      <c r="B8500" s="5">
        <f>'Load Profile'!E8503</f>
        <v>836.63011968700937</v>
      </c>
      <c r="C8500" s="5">
        <f>'Solar Output'!E8504</f>
        <v>0</v>
      </c>
      <c r="D8500" s="5">
        <f>'Wind Output'!E8507</f>
        <v>1666.6666666666667</v>
      </c>
      <c r="E8500" s="5">
        <f t="shared" si="530"/>
        <v>5680.316872217225</v>
      </c>
      <c r="F8500" s="10">
        <f t="shared" si="528"/>
        <v>830.03654697965737</v>
      </c>
      <c r="G8500" s="10">
        <f>IF(F8500&gt;0,MIN('Hourly Model'!$E$8*1000-E8500,F8500),MAX(-E8500,F8500))</f>
        <v>830.03654697965737</v>
      </c>
      <c r="I8500" s="10">
        <f t="shared" si="531"/>
        <v>0</v>
      </c>
    </row>
    <row r="8501" spans="1:9" x14ac:dyDescent="0.2">
      <c r="A8501" s="11">
        <f t="shared" si="529"/>
        <v>43820.124999979387</v>
      </c>
      <c r="B8501" s="5">
        <f>'Load Profile'!E8504</f>
        <v>831.16790491251868</v>
      </c>
      <c r="C8501" s="5">
        <f>'Solar Output'!E8505</f>
        <v>0</v>
      </c>
      <c r="D8501" s="5">
        <f>'Wind Output'!E8508</f>
        <v>873.33333333333337</v>
      </c>
      <c r="E8501" s="5">
        <f t="shared" si="530"/>
        <v>6510.353419196882</v>
      </c>
      <c r="F8501" s="10">
        <f t="shared" si="528"/>
        <v>42.165428420814692</v>
      </c>
      <c r="G8501" s="10">
        <f>IF(F8501&gt;0,MIN('Hourly Model'!$E$8*1000-E8501,F8501),MAX(-E8501,F8501))</f>
        <v>42.165428420814692</v>
      </c>
      <c r="I8501" s="10">
        <f t="shared" si="531"/>
        <v>0</v>
      </c>
    </row>
    <row r="8502" spans="1:9" x14ac:dyDescent="0.2">
      <c r="A8502" s="11">
        <f t="shared" si="529"/>
        <v>43820.166666646051</v>
      </c>
      <c r="B8502" s="5">
        <f>'Load Profile'!E8505</f>
        <v>844.70857072605133</v>
      </c>
      <c r="C8502" s="5">
        <f>'Solar Output'!E8506</f>
        <v>0</v>
      </c>
      <c r="D8502" s="5">
        <f>'Wind Output'!E8509</f>
        <v>1666.6666666666667</v>
      </c>
      <c r="E8502" s="5">
        <f t="shared" si="530"/>
        <v>6552.5188476176963</v>
      </c>
      <c r="F8502" s="10">
        <f t="shared" si="528"/>
        <v>821.95809594061541</v>
      </c>
      <c r="G8502" s="10">
        <f>IF(F8502&gt;0,MIN('Hourly Model'!$E$8*1000-E8502,F8502),MAX(-E8502,F8502))</f>
        <v>821.95809594061541</v>
      </c>
      <c r="I8502" s="10">
        <f t="shared" si="531"/>
        <v>0</v>
      </c>
    </row>
    <row r="8503" spans="1:9" x14ac:dyDescent="0.2">
      <c r="A8503" s="11">
        <f t="shared" si="529"/>
        <v>43820.208333312716</v>
      </c>
      <c r="B8503" s="5">
        <f>'Load Profile'!E8506</f>
        <v>914.59833543044078</v>
      </c>
      <c r="C8503" s="5">
        <f>'Solar Output'!E8507</f>
        <v>0</v>
      </c>
      <c r="D8503" s="5">
        <f>'Wind Output'!E8510</f>
        <v>873.33333333333337</v>
      </c>
      <c r="E8503" s="5">
        <f t="shared" si="530"/>
        <v>7374.4769435583121</v>
      </c>
      <c r="F8503" s="10">
        <f t="shared" si="528"/>
        <v>-41.265002097107413</v>
      </c>
      <c r="G8503" s="10">
        <f>IF(F8503&gt;0,MIN('Hourly Model'!$E$8*1000-E8503,F8503),MAX(-E8503,F8503))</f>
        <v>-41.265002097107413</v>
      </c>
      <c r="I8503" s="10">
        <f t="shared" si="531"/>
        <v>0</v>
      </c>
    </row>
    <row r="8504" spans="1:9" x14ac:dyDescent="0.2">
      <c r="A8504" s="11">
        <f t="shared" si="529"/>
        <v>43820.24999997938</v>
      </c>
      <c r="B8504" s="5">
        <f>'Load Profile'!E8507</f>
        <v>1139.419615166315</v>
      </c>
      <c r="C8504" s="5">
        <f>'Solar Output'!E8508</f>
        <v>0</v>
      </c>
      <c r="D8504" s="5">
        <f>'Wind Output'!E8511</f>
        <v>6160</v>
      </c>
      <c r="E8504" s="5">
        <f t="shared" si="530"/>
        <v>7333.2119414612043</v>
      </c>
      <c r="F8504" s="10">
        <f t="shared" si="528"/>
        <v>5020.5803848336855</v>
      </c>
      <c r="G8504" s="10">
        <f>IF(F8504&gt;0,MIN('Hourly Model'!$E$8*1000-E8504,F8504),MAX(-E8504,F8504))</f>
        <v>2666.7880585387957</v>
      </c>
      <c r="I8504" s="10">
        <f t="shared" si="531"/>
        <v>0</v>
      </c>
    </row>
    <row r="8505" spans="1:9" x14ac:dyDescent="0.2">
      <c r="A8505" s="11">
        <f t="shared" si="529"/>
        <v>43820.291666646044</v>
      </c>
      <c r="B8505" s="5">
        <f>'Load Profile'!E8508</f>
        <v>1496.2477380355811</v>
      </c>
      <c r="C8505" s="5">
        <f>'Solar Output'!E8509</f>
        <v>825.76440000000002</v>
      </c>
      <c r="D8505" s="5">
        <f>'Wind Output'!E8512</f>
        <v>6160</v>
      </c>
      <c r="E8505" s="5">
        <f t="shared" si="530"/>
        <v>10000</v>
      </c>
      <c r="F8505" s="10">
        <f t="shared" si="528"/>
        <v>5489.5166619644187</v>
      </c>
      <c r="G8505" s="10">
        <f>IF(F8505&gt;0,MIN('Hourly Model'!$E$8*1000-E8505,F8505),MAX(-E8505,F8505))</f>
        <v>0</v>
      </c>
      <c r="I8505" s="10">
        <f t="shared" si="531"/>
        <v>0</v>
      </c>
    </row>
    <row r="8506" spans="1:9" x14ac:dyDescent="0.2">
      <c r="A8506" s="11">
        <f t="shared" si="529"/>
        <v>43820.333333312708</v>
      </c>
      <c r="B8506" s="5">
        <f>'Load Profile'!E8509</f>
        <v>1419.4602257693346</v>
      </c>
      <c r="C8506" s="5">
        <f>'Solar Output'!E8510</f>
        <v>3107.0527499999994</v>
      </c>
      <c r="D8506" s="5">
        <f>'Wind Output'!E8513</f>
        <v>2773.3333333333335</v>
      </c>
      <c r="E8506" s="5">
        <f t="shared" si="530"/>
        <v>10000</v>
      </c>
      <c r="F8506" s="10">
        <f t="shared" si="528"/>
        <v>4460.9258575639979</v>
      </c>
      <c r="G8506" s="10">
        <f>IF(F8506&gt;0,MIN('Hourly Model'!$E$8*1000-E8506,F8506),MAX(-E8506,F8506))</f>
        <v>0</v>
      </c>
      <c r="I8506" s="10">
        <f t="shared" si="531"/>
        <v>0</v>
      </c>
    </row>
    <row r="8507" spans="1:9" x14ac:dyDescent="0.2">
      <c r="A8507" s="11">
        <f t="shared" si="529"/>
        <v>43820.374999979373</v>
      </c>
      <c r="B8507" s="5">
        <f>'Load Profile'!E8510</f>
        <v>1201.3346320210228</v>
      </c>
      <c r="C8507" s="5">
        <f>'Solar Output'!E8511</f>
        <v>3293.7379999999998</v>
      </c>
      <c r="D8507" s="5">
        <f>'Wind Output'!E8514</f>
        <v>2773.3333333333335</v>
      </c>
      <c r="E8507" s="5">
        <f t="shared" si="530"/>
        <v>10000</v>
      </c>
      <c r="F8507" s="10">
        <f t="shared" si="528"/>
        <v>4865.7367013123103</v>
      </c>
      <c r="G8507" s="10">
        <f>IF(F8507&gt;0,MIN('Hourly Model'!$E$8*1000-E8507,F8507),MAX(-E8507,F8507))</f>
        <v>0</v>
      </c>
      <c r="I8507" s="10">
        <f t="shared" si="531"/>
        <v>0</v>
      </c>
    </row>
    <row r="8508" spans="1:9" x14ac:dyDescent="0.2">
      <c r="A8508" s="11">
        <f t="shared" si="529"/>
        <v>43820.416666646037</v>
      </c>
      <c r="B8508" s="5">
        <f>'Load Profile'!E8511</f>
        <v>1204.2422544599133</v>
      </c>
      <c r="C8508" s="5">
        <f>'Solar Output'!E8512</f>
        <v>5860.5655999999999</v>
      </c>
      <c r="D8508" s="5">
        <f>'Wind Output'!E8515</f>
        <v>2773.3333333333335</v>
      </c>
      <c r="E8508" s="5">
        <f t="shared" si="530"/>
        <v>10000</v>
      </c>
      <c r="F8508" s="10">
        <f t="shared" si="528"/>
        <v>7429.6566788734208</v>
      </c>
      <c r="G8508" s="10">
        <f>IF(F8508&gt;0,MIN('Hourly Model'!$E$8*1000-E8508,F8508),MAX(-E8508,F8508))</f>
        <v>0</v>
      </c>
      <c r="I8508" s="10">
        <f t="shared" si="531"/>
        <v>0</v>
      </c>
    </row>
    <row r="8509" spans="1:9" x14ac:dyDescent="0.2">
      <c r="A8509" s="11">
        <f t="shared" si="529"/>
        <v>43820.458333312701</v>
      </c>
      <c r="B8509" s="5">
        <f>'Load Profile'!E8512</f>
        <v>1180.7508856890777</v>
      </c>
      <c r="C8509" s="5">
        <f>'Solar Output'!E8513</f>
        <v>6202.7987000000003</v>
      </c>
      <c r="D8509" s="5">
        <f>'Wind Output'!E8516</f>
        <v>873.33333333333337</v>
      </c>
      <c r="E8509" s="5">
        <f t="shared" si="530"/>
        <v>10000</v>
      </c>
      <c r="F8509" s="10">
        <f t="shared" si="528"/>
        <v>5895.3811476442552</v>
      </c>
      <c r="G8509" s="10">
        <f>IF(F8509&gt;0,MIN('Hourly Model'!$E$8*1000-E8509,F8509),MAX(-E8509,F8509))</f>
        <v>0</v>
      </c>
      <c r="I8509" s="10">
        <f t="shared" si="531"/>
        <v>0</v>
      </c>
    </row>
    <row r="8510" spans="1:9" x14ac:dyDescent="0.2">
      <c r="A8510" s="11">
        <f t="shared" si="529"/>
        <v>43820.499999979365</v>
      </c>
      <c r="B8510" s="5">
        <f>'Load Profile'!E8513</f>
        <v>1139.9981957944133</v>
      </c>
      <c r="C8510" s="5">
        <f>'Solar Output'!E8514</f>
        <v>3152.6974</v>
      </c>
      <c r="D8510" s="5">
        <f>'Wind Output'!E8517</f>
        <v>2773.3333333333335</v>
      </c>
      <c r="E8510" s="5">
        <f t="shared" si="530"/>
        <v>10000</v>
      </c>
      <c r="F8510" s="10">
        <f t="shared" si="528"/>
        <v>4786.0325375389202</v>
      </c>
      <c r="G8510" s="10">
        <f>IF(F8510&gt;0,MIN('Hourly Model'!$E$8*1000-E8510,F8510),MAX(-E8510,F8510))</f>
        <v>0</v>
      </c>
      <c r="I8510" s="10">
        <f t="shared" si="531"/>
        <v>0</v>
      </c>
    </row>
    <row r="8511" spans="1:9" x14ac:dyDescent="0.2">
      <c r="A8511" s="11">
        <f t="shared" si="529"/>
        <v>43820.54166664603</v>
      </c>
      <c r="B8511" s="5">
        <f>'Load Profile'!E8514</f>
        <v>1124.2343965351943</v>
      </c>
      <c r="C8511" s="5">
        <f>'Solar Output'!E8515</f>
        <v>3871.8694499999997</v>
      </c>
      <c r="D8511" s="5">
        <f>'Wind Output'!E8518</f>
        <v>873.33333333333337</v>
      </c>
      <c r="E8511" s="5">
        <f t="shared" si="530"/>
        <v>10000</v>
      </c>
      <c r="F8511" s="10">
        <f t="shared" si="528"/>
        <v>3620.9683867981389</v>
      </c>
      <c r="G8511" s="10">
        <f>IF(F8511&gt;0,MIN('Hourly Model'!$E$8*1000-E8511,F8511),MAX(-E8511,F8511))</f>
        <v>0</v>
      </c>
      <c r="I8511" s="10">
        <f t="shared" si="531"/>
        <v>0</v>
      </c>
    </row>
    <row r="8512" spans="1:9" x14ac:dyDescent="0.2">
      <c r="A8512" s="11">
        <f t="shared" si="529"/>
        <v>43820.583333312694</v>
      </c>
      <c r="B8512" s="5">
        <f>'Load Profile'!E8515</f>
        <v>1143.3820718260051</v>
      </c>
      <c r="C8512" s="5">
        <f>'Solar Output'!E8516</f>
        <v>1563.3272499999998</v>
      </c>
      <c r="D8512" s="5">
        <f>'Wind Output'!E8519</f>
        <v>286.66666666666669</v>
      </c>
      <c r="E8512" s="5">
        <f t="shared" si="530"/>
        <v>10000</v>
      </c>
      <c r="F8512" s="10">
        <f t="shared" si="528"/>
        <v>706.61184484066143</v>
      </c>
      <c r="G8512" s="10">
        <f>IF(F8512&gt;0,MIN('Hourly Model'!$E$8*1000-E8512,F8512),MAX(-E8512,F8512))</f>
        <v>0</v>
      </c>
      <c r="I8512" s="10">
        <f t="shared" si="531"/>
        <v>0</v>
      </c>
    </row>
    <row r="8513" spans="1:9" x14ac:dyDescent="0.2">
      <c r="A8513" s="11">
        <f t="shared" si="529"/>
        <v>43820.624999979358</v>
      </c>
      <c r="B8513" s="5">
        <f>'Load Profile'!E8516</f>
        <v>1253.3657393267258</v>
      </c>
      <c r="C8513" s="5">
        <f>'Solar Output'!E8517</f>
        <v>1325.0771499999998</v>
      </c>
      <c r="D8513" s="5">
        <f>'Wind Output'!E8520</f>
        <v>286.66666666666669</v>
      </c>
      <c r="E8513" s="5">
        <f t="shared" si="530"/>
        <v>10000</v>
      </c>
      <c r="F8513" s="10">
        <f t="shared" si="528"/>
        <v>358.37807733994077</v>
      </c>
      <c r="G8513" s="10">
        <f>IF(F8513&gt;0,MIN('Hourly Model'!$E$8*1000-E8513,F8513),MAX(-E8513,F8513))</f>
        <v>0</v>
      </c>
      <c r="I8513" s="10">
        <f t="shared" si="531"/>
        <v>0</v>
      </c>
    </row>
    <row r="8514" spans="1:9" x14ac:dyDescent="0.2">
      <c r="A8514" s="11">
        <f t="shared" si="529"/>
        <v>43820.666666646022</v>
      </c>
      <c r="B8514" s="5">
        <f>'Load Profile'!E8517</f>
        <v>1613.8787130876035</v>
      </c>
      <c r="C8514" s="5">
        <f>'Solar Output'!E8518</f>
        <v>0</v>
      </c>
      <c r="D8514" s="5">
        <f>'Wind Output'!E8521</f>
        <v>286.66666666666669</v>
      </c>
      <c r="E8514" s="5">
        <f t="shared" si="530"/>
        <v>10000</v>
      </c>
      <c r="F8514" s="10">
        <f t="shared" ref="F8514:F8577" si="532">D8514+C8514-B8514</f>
        <v>-1327.2120464209368</v>
      </c>
      <c r="G8514" s="10">
        <f>IF(F8514&gt;0,MIN('Hourly Model'!$E$8*1000-E8514,F8514),MAX(-E8514,F8514))</f>
        <v>-1327.2120464209368</v>
      </c>
      <c r="I8514" s="10">
        <f t="shared" si="531"/>
        <v>0</v>
      </c>
    </row>
    <row r="8515" spans="1:9" x14ac:dyDescent="0.2">
      <c r="A8515" s="11">
        <f t="shared" ref="A8515:A8578" si="533">A8514+1/24</f>
        <v>43820.708333312687</v>
      </c>
      <c r="B8515" s="5">
        <f>'Load Profile'!E8518</f>
        <v>2226.4489779169116</v>
      </c>
      <c r="C8515" s="5">
        <f>'Solar Output'!E8519</f>
        <v>0</v>
      </c>
      <c r="D8515" s="5">
        <f>'Wind Output'!E8522</f>
        <v>0</v>
      </c>
      <c r="E8515" s="5">
        <f t="shared" ref="E8515:E8578" si="534">E8514+G8514</f>
        <v>8672.7879535790635</v>
      </c>
      <c r="F8515" s="10">
        <f t="shared" si="532"/>
        <v>-2226.4489779169116</v>
      </c>
      <c r="G8515" s="10">
        <f>IF(F8515&gt;0,MIN('Hourly Model'!$E$8*1000-E8515,F8515),MAX(-E8515,F8515))</f>
        <v>-2226.4489779169116</v>
      </c>
      <c r="I8515" s="10">
        <f t="shared" ref="I8515:I8578" si="535">MIN(I8514+F8515+E8515,0)</f>
        <v>0</v>
      </c>
    </row>
    <row r="8516" spans="1:9" x14ac:dyDescent="0.2">
      <c r="A8516" s="11">
        <f t="shared" si="533"/>
        <v>43820.749999979351</v>
      </c>
      <c r="B8516" s="5">
        <f>'Load Profile'!E8519</f>
        <v>2504.6168582771875</v>
      </c>
      <c r="C8516" s="5">
        <f>'Solar Output'!E8520</f>
        <v>0</v>
      </c>
      <c r="D8516" s="5">
        <f>'Wind Output'!E8523</f>
        <v>0</v>
      </c>
      <c r="E8516" s="5">
        <f t="shared" si="534"/>
        <v>6446.3389756621518</v>
      </c>
      <c r="F8516" s="10">
        <f t="shared" si="532"/>
        <v>-2504.6168582771875</v>
      </c>
      <c r="G8516" s="10">
        <f>IF(F8516&gt;0,MIN('Hourly Model'!$E$8*1000-E8516,F8516),MAX(-E8516,F8516))</f>
        <v>-2504.6168582771875</v>
      </c>
      <c r="I8516" s="10">
        <f t="shared" si="535"/>
        <v>0</v>
      </c>
    </row>
    <row r="8517" spans="1:9" x14ac:dyDescent="0.2">
      <c r="A8517" s="11">
        <f t="shared" si="533"/>
        <v>43820.791666646015</v>
      </c>
      <c r="B8517" s="5">
        <f>'Load Profile'!E8520</f>
        <v>2322.0645093238954</v>
      </c>
      <c r="C8517" s="5">
        <f>'Solar Output'!E8521</f>
        <v>0</v>
      </c>
      <c r="D8517" s="5">
        <f>'Wind Output'!E8524</f>
        <v>0</v>
      </c>
      <c r="E8517" s="5">
        <f t="shared" si="534"/>
        <v>3941.7221173849643</v>
      </c>
      <c r="F8517" s="10">
        <f t="shared" si="532"/>
        <v>-2322.0645093238954</v>
      </c>
      <c r="G8517" s="10">
        <f>IF(F8517&gt;0,MIN('Hourly Model'!$E$8*1000-E8517,F8517),MAX(-E8517,F8517))</f>
        <v>-2322.0645093238954</v>
      </c>
      <c r="I8517" s="10">
        <f t="shared" si="535"/>
        <v>0</v>
      </c>
    </row>
    <row r="8518" spans="1:9" x14ac:dyDescent="0.2">
      <c r="A8518" s="11">
        <f t="shared" si="533"/>
        <v>43820.833333312679</v>
      </c>
      <c r="B8518" s="5">
        <f>'Load Profile'!E8521</f>
        <v>2207.9482858747938</v>
      </c>
      <c r="C8518" s="5">
        <f>'Solar Output'!E8522</f>
        <v>0</v>
      </c>
      <c r="D8518" s="5">
        <f>'Wind Output'!E8525</f>
        <v>286.66666666666669</v>
      </c>
      <c r="E8518" s="5">
        <f t="shared" si="534"/>
        <v>1619.6576080610689</v>
      </c>
      <c r="F8518" s="10">
        <f t="shared" si="532"/>
        <v>-1921.281619208127</v>
      </c>
      <c r="G8518" s="10">
        <f>IF(F8518&gt;0,MIN('Hourly Model'!$E$8*1000-E8518,F8518),MAX(-E8518,F8518))</f>
        <v>-1619.6576080610689</v>
      </c>
      <c r="I8518" s="10">
        <f t="shared" si="535"/>
        <v>-301.62401114705813</v>
      </c>
    </row>
    <row r="8519" spans="1:9" x14ac:dyDescent="0.2">
      <c r="A8519" s="11">
        <f t="shared" si="533"/>
        <v>43820.874999979344</v>
      </c>
      <c r="B8519" s="5">
        <f>'Load Profile'!E8522</f>
        <v>2024.5965901232228</v>
      </c>
      <c r="C8519" s="5">
        <f>'Solar Output'!E8523</f>
        <v>0</v>
      </c>
      <c r="D8519" s="5">
        <f>'Wind Output'!E8526</f>
        <v>286.66666666666669</v>
      </c>
      <c r="E8519" s="5">
        <f t="shared" si="534"/>
        <v>0</v>
      </c>
      <c r="F8519" s="10">
        <f t="shared" si="532"/>
        <v>-1737.929923456556</v>
      </c>
      <c r="G8519" s="10">
        <f>IF(F8519&gt;0,MIN('Hourly Model'!$E$8*1000-E8519,F8519),MAX(-E8519,F8519))</f>
        <v>0</v>
      </c>
      <c r="I8519" s="10">
        <f t="shared" si="535"/>
        <v>-2039.5539346036142</v>
      </c>
    </row>
    <row r="8520" spans="1:9" x14ac:dyDescent="0.2">
      <c r="A8520" s="11">
        <f t="shared" si="533"/>
        <v>43820.916666646008</v>
      </c>
      <c r="B8520" s="5">
        <f>'Load Profile'!E8523</f>
        <v>1671.0367663290476</v>
      </c>
      <c r="C8520" s="5">
        <f>'Solar Output'!E8524</f>
        <v>0</v>
      </c>
      <c r="D8520" s="5">
        <f>'Wind Output'!E8527</f>
        <v>286.66666666666669</v>
      </c>
      <c r="E8520" s="5">
        <f t="shared" si="534"/>
        <v>0</v>
      </c>
      <c r="F8520" s="10">
        <f t="shared" si="532"/>
        <v>-1384.3700996623809</v>
      </c>
      <c r="G8520" s="10">
        <f>IF(F8520&gt;0,MIN('Hourly Model'!$E$8*1000-E8520,F8520),MAX(-E8520,F8520))</f>
        <v>0</v>
      </c>
      <c r="I8520" s="10">
        <f t="shared" si="535"/>
        <v>-3423.924034265995</v>
      </c>
    </row>
    <row r="8521" spans="1:9" x14ac:dyDescent="0.2">
      <c r="A8521" s="11">
        <f t="shared" si="533"/>
        <v>43820.958333312672</v>
      </c>
      <c r="B8521" s="5">
        <f>'Load Profile'!E8524</f>
        <v>1337.6186548961398</v>
      </c>
      <c r="C8521" s="5">
        <f>'Solar Output'!E8525</f>
        <v>0</v>
      </c>
      <c r="D8521" s="5">
        <f>'Wind Output'!E8528</f>
        <v>0</v>
      </c>
      <c r="E8521" s="5">
        <f t="shared" si="534"/>
        <v>0</v>
      </c>
      <c r="F8521" s="10">
        <f t="shared" si="532"/>
        <v>-1337.6186548961398</v>
      </c>
      <c r="G8521" s="10">
        <f>IF(F8521&gt;0,MIN('Hourly Model'!$E$8*1000-E8521,F8521),MAX(-E8521,F8521))</f>
        <v>0</v>
      </c>
      <c r="I8521" s="10">
        <f t="shared" si="535"/>
        <v>-4761.5426891621346</v>
      </c>
    </row>
    <row r="8522" spans="1:9" x14ac:dyDescent="0.2">
      <c r="A8522" s="11">
        <f t="shared" si="533"/>
        <v>43820.999999979336</v>
      </c>
      <c r="B8522" s="5">
        <f>'Load Profile'!E8525</f>
        <v>959.29702695671801</v>
      </c>
      <c r="C8522" s="5">
        <f>'Solar Output'!E8526</f>
        <v>0</v>
      </c>
      <c r="D8522" s="5">
        <f>'Wind Output'!E8529</f>
        <v>286.66666666666669</v>
      </c>
      <c r="E8522" s="5">
        <f t="shared" si="534"/>
        <v>0</v>
      </c>
      <c r="F8522" s="10">
        <f t="shared" si="532"/>
        <v>-672.63036029005139</v>
      </c>
      <c r="G8522" s="10">
        <f>IF(F8522&gt;0,MIN('Hourly Model'!$E$8*1000-E8522,F8522),MAX(-E8522,F8522))</f>
        <v>0</v>
      </c>
      <c r="I8522" s="10">
        <f t="shared" si="535"/>
        <v>-5434.1730494521862</v>
      </c>
    </row>
    <row r="8523" spans="1:9" x14ac:dyDescent="0.2">
      <c r="A8523" s="11">
        <f t="shared" si="533"/>
        <v>43821.041666646001</v>
      </c>
      <c r="B8523" s="5">
        <f>'Load Profile'!E8526</f>
        <v>844.1603442810615</v>
      </c>
      <c r="C8523" s="5">
        <f>'Solar Output'!E8527</f>
        <v>0</v>
      </c>
      <c r="D8523" s="5">
        <f>'Wind Output'!E8530</f>
        <v>286.66666666666669</v>
      </c>
      <c r="E8523" s="5">
        <f t="shared" si="534"/>
        <v>0</v>
      </c>
      <c r="F8523" s="10">
        <f t="shared" si="532"/>
        <v>-557.49367761439476</v>
      </c>
      <c r="G8523" s="10">
        <f>IF(F8523&gt;0,MIN('Hourly Model'!$E$8*1000-E8523,F8523),MAX(-E8523,F8523))</f>
        <v>0</v>
      </c>
      <c r="I8523" s="10">
        <f t="shared" si="535"/>
        <v>-5991.6667270665812</v>
      </c>
    </row>
    <row r="8524" spans="1:9" x14ac:dyDescent="0.2">
      <c r="A8524" s="11">
        <f t="shared" si="533"/>
        <v>43821.083333312665</v>
      </c>
      <c r="B8524" s="5">
        <f>'Load Profile'!E8527</f>
        <v>789.18705309555708</v>
      </c>
      <c r="C8524" s="5">
        <f>'Solar Output'!E8528</f>
        <v>0</v>
      </c>
      <c r="D8524" s="5">
        <f>'Wind Output'!E8531</f>
        <v>286.66666666666669</v>
      </c>
      <c r="E8524" s="5">
        <f t="shared" si="534"/>
        <v>0</v>
      </c>
      <c r="F8524" s="10">
        <f t="shared" si="532"/>
        <v>-502.52038642889039</v>
      </c>
      <c r="G8524" s="10">
        <f>IF(F8524&gt;0,MIN('Hourly Model'!$E$8*1000-E8524,F8524),MAX(-E8524,F8524))</f>
        <v>0</v>
      </c>
      <c r="I8524" s="10">
        <f t="shared" si="535"/>
        <v>-6494.1871134954717</v>
      </c>
    </row>
    <row r="8525" spans="1:9" x14ac:dyDescent="0.2">
      <c r="A8525" s="11">
        <f t="shared" si="533"/>
        <v>43821.124999979329</v>
      </c>
      <c r="B8525" s="5">
        <f>'Load Profile'!E8528</f>
        <v>783.52530154537465</v>
      </c>
      <c r="C8525" s="5">
        <f>'Solar Output'!E8529</f>
        <v>0</v>
      </c>
      <c r="D8525" s="5">
        <f>'Wind Output'!E8532</f>
        <v>286.66666666666669</v>
      </c>
      <c r="E8525" s="5">
        <f t="shared" si="534"/>
        <v>0</v>
      </c>
      <c r="F8525" s="10">
        <f t="shared" si="532"/>
        <v>-496.85863487870796</v>
      </c>
      <c r="G8525" s="10">
        <f>IF(F8525&gt;0,MIN('Hourly Model'!$E$8*1000-E8525,F8525),MAX(-E8525,F8525))</f>
        <v>0</v>
      </c>
      <c r="I8525" s="10">
        <f t="shared" si="535"/>
        <v>-6991.0457483741793</v>
      </c>
    </row>
    <row r="8526" spans="1:9" x14ac:dyDescent="0.2">
      <c r="A8526" s="11">
        <f t="shared" si="533"/>
        <v>43821.166666645993</v>
      </c>
      <c r="B8526" s="5">
        <f>'Load Profile'!E8529</f>
        <v>772.39602038091857</v>
      </c>
      <c r="C8526" s="5">
        <f>'Solar Output'!E8530</f>
        <v>0</v>
      </c>
      <c r="D8526" s="5">
        <f>'Wind Output'!E8533</f>
        <v>286.66666666666669</v>
      </c>
      <c r="E8526" s="5">
        <f t="shared" si="534"/>
        <v>0</v>
      </c>
      <c r="F8526" s="10">
        <f t="shared" si="532"/>
        <v>-485.72935371425189</v>
      </c>
      <c r="G8526" s="10">
        <f>IF(F8526&gt;0,MIN('Hourly Model'!$E$8*1000-E8526,F8526),MAX(-E8526,F8526))</f>
        <v>0</v>
      </c>
      <c r="I8526" s="10">
        <f t="shared" si="535"/>
        <v>-7476.7751020884316</v>
      </c>
    </row>
    <row r="8527" spans="1:9" x14ac:dyDescent="0.2">
      <c r="A8527" s="11">
        <f t="shared" si="533"/>
        <v>43821.208333312657</v>
      </c>
      <c r="B8527" s="5">
        <f>'Load Profile'!E8530</f>
        <v>831.8460746955069</v>
      </c>
      <c r="C8527" s="5">
        <f>'Solar Output'!E8531</f>
        <v>0</v>
      </c>
      <c r="D8527" s="5">
        <f>'Wind Output'!E8534</f>
        <v>286.66666666666669</v>
      </c>
      <c r="E8527" s="5">
        <f t="shared" si="534"/>
        <v>0</v>
      </c>
      <c r="F8527" s="10">
        <f t="shared" si="532"/>
        <v>-545.17940802884027</v>
      </c>
      <c r="G8527" s="10">
        <f>IF(F8527&gt;0,MIN('Hourly Model'!$E$8*1000-E8527,F8527),MAX(-E8527,F8527))</f>
        <v>0</v>
      </c>
      <c r="I8527" s="10">
        <f t="shared" si="535"/>
        <v>-8021.9545101172716</v>
      </c>
    </row>
    <row r="8528" spans="1:9" x14ac:dyDescent="0.2">
      <c r="A8528" s="11">
        <f t="shared" si="533"/>
        <v>43821.249999979322</v>
      </c>
      <c r="B8528" s="5">
        <f>'Load Profile'!E8531</f>
        <v>1024.5726417548053</v>
      </c>
      <c r="C8528" s="5">
        <f>'Solar Output'!E8532</f>
        <v>0</v>
      </c>
      <c r="D8528" s="5">
        <f>'Wind Output'!E8535</f>
        <v>286.66666666666669</v>
      </c>
      <c r="E8528" s="5">
        <f t="shared" si="534"/>
        <v>0</v>
      </c>
      <c r="F8528" s="10">
        <f t="shared" si="532"/>
        <v>-737.90597508813858</v>
      </c>
      <c r="G8528" s="10">
        <f>IF(F8528&gt;0,MIN('Hourly Model'!$E$8*1000-E8528,F8528),MAX(-E8528,F8528))</f>
        <v>0</v>
      </c>
      <c r="I8528" s="10">
        <f t="shared" si="535"/>
        <v>-8759.8604852054104</v>
      </c>
    </row>
    <row r="8529" spans="1:9" x14ac:dyDescent="0.2">
      <c r="A8529" s="11">
        <f t="shared" si="533"/>
        <v>43821.291666645986</v>
      </c>
      <c r="B8529" s="5">
        <f>'Load Profile'!E8532</f>
        <v>1305.9188451365974</v>
      </c>
      <c r="C8529" s="5">
        <f>'Solar Output'!E8533</f>
        <v>184.00459999999998</v>
      </c>
      <c r="D8529" s="5">
        <f>'Wind Output'!E8536</f>
        <v>286.66666666666669</v>
      </c>
      <c r="E8529" s="5">
        <f t="shared" si="534"/>
        <v>0</v>
      </c>
      <c r="F8529" s="10">
        <f t="shared" si="532"/>
        <v>-835.24757846993066</v>
      </c>
      <c r="G8529" s="10">
        <f>IF(F8529&gt;0,MIN('Hourly Model'!$E$8*1000-E8529,F8529),MAX(-E8529,F8529))</f>
        <v>0</v>
      </c>
      <c r="I8529" s="10">
        <f t="shared" si="535"/>
        <v>-9595.1080636753413</v>
      </c>
    </row>
    <row r="8530" spans="1:9" x14ac:dyDescent="0.2">
      <c r="A8530" s="11">
        <f t="shared" si="533"/>
        <v>43821.33333331265</v>
      </c>
      <c r="B8530" s="5">
        <f>'Load Profile'!E8533</f>
        <v>1171.7677099718073</v>
      </c>
      <c r="C8530" s="5">
        <f>'Solar Output'!E8534</f>
        <v>2792.2114999999999</v>
      </c>
      <c r="D8530" s="5">
        <f>'Wind Output'!E8537</f>
        <v>0</v>
      </c>
      <c r="E8530" s="5">
        <f t="shared" si="534"/>
        <v>0</v>
      </c>
      <c r="F8530" s="10">
        <f t="shared" si="532"/>
        <v>1620.4437900281926</v>
      </c>
      <c r="G8530" s="10">
        <f>IF(F8530&gt;0,MIN('Hourly Model'!$E$8*1000-E8530,F8530),MAX(-E8530,F8530))</f>
        <v>1620.4437900281926</v>
      </c>
      <c r="I8530" s="10">
        <f t="shared" si="535"/>
        <v>-7974.6642736471485</v>
      </c>
    </row>
    <row r="8531" spans="1:9" x14ac:dyDescent="0.2">
      <c r="A8531" s="11">
        <f t="shared" si="533"/>
        <v>43821.374999979314</v>
      </c>
      <c r="B8531" s="5">
        <f>'Load Profile'!E8534</f>
        <v>890.23829166621113</v>
      </c>
      <c r="C8531" s="5">
        <f>'Solar Output'!E8535</f>
        <v>4520.7235999999994</v>
      </c>
      <c r="D8531" s="5">
        <f>'Wind Output'!E8538</f>
        <v>0</v>
      </c>
      <c r="E8531" s="5">
        <f t="shared" si="534"/>
        <v>1620.4437900281926</v>
      </c>
      <c r="F8531" s="10">
        <f t="shared" si="532"/>
        <v>3630.4853083337885</v>
      </c>
      <c r="G8531" s="10">
        <f>IF(F8531&gt;0,MIN('Hourly Model'!$E$8*1000-E8531,F8531),MAX(-E8531,F8531))</f>
        <v>3630.4853083337885</v>
      </c>
      <c r="I8531" s="10">
        <f t="shared" si="535"/>
        <v>-2723.7351752851673</v>
      </c>
    </row>
    <row r="8532" spans="1:9" x14ac:dyDescent="0.2">
      <c r="A8532" s="11">
        <f t="shared" si="533"/>
        <v>43821.416666645979</v>
      </c>
      <c r="B8532" s="5">
        <f>'Load Profile'!E8535</f>
        <v>854.90711901217117</v>
      </c>
      <c r="C8532" s="5">
        <f>'Solar Output'!E8536</f>
        <v>3603.1604500000003</v>
      </c>
      <c r="D8532" s="5">
        <f>'Wind Output'!E8539</f>
        <v>0</v>
      </c>
      <c r="E8532" s="5">
        <f t="shared" si="534"/>
        <v>5250.9290983619812</v>
      </c>
      <c r="F8532" s="10">
        <f t="shared" si="532"/>
        <v>2748.253330987829</v>
      </c>
      <c r="G8532" s="10">
        <f>IF(F8532&gt;0,MIN('Hourly Model'!$E$8*1000-E8532,F8532),MAX(-E8532,F8532))</f>
        <v>2748.253330987829</v>
      </c>
      <c r="I8532" s="10">
        <f t="shared" si="535"/>
        <v>0</v>
      </c>
    </row>
    <row r="8533" spans="1:9" x14ac:dyDescent="0.2">
      <c r="A8533" s="11">
        <f t="shared" si="533"/>
        <v>43821.458333312643</v>
      </c>
      <c r="B8533" s="5">
        <f>'Load Profile'!E8536</f>
        <v>839.30045211994309</v>
      </c>
      <c r="C8533" s="5">
        <f>'Solar Output'!E8537</f>
        <v>3715.6430999999998</v>
      </c>
      <c r="D8533" s="5">
        <f>'Wind Output'!E8540</f>
        <v>286.66666666666669</v>
      </c>
      <c r="E8533" s="5">
        <f t="shared" si="534"/>
        <v>7999.1824293498103</v>
      </c>
      <c r="F8533" s="10">
        <f t="shared" si="532"/>
        <v>3163.0093145467231</v>
      </c>
      <c r="G8533" s="10">
        <f>IF(F8533&gt;0,MIN('Hourly Model'!$E$8*1000-E8533,F8533),MAX(-E8533,F8533))</f>
        <v>2000.8175706501897</v>
      </c>
      <c r="I8533" s="10">
        <f t="shared" si="535"/>
        <v>0</v>
      </c>
    </row>
    <row r="8534" spans="1:9" x14ac:dyDescent="0.2">
      <c r="A8534" s="11">
        <f t="shared" si="533"/>
        <v>43821.499999979307</v>
      </c>
      <c r="B8534" s="5">
        <f>'Load Profile'!E8537</f>
        <v>833.32493302688852</v>
      </c>
      <c r="C8534" s="5">
        <f>'Solar Output'!E8538</f>
        <v>3451.2983499999996</v>
      </c>
      <c r="D8534" s="5">
        <f>'Wind Output'!E8541</f>
        <v>873.33333333333337</v>
      </c>
      <c r="E8534" s="5">
        <f t="shared" si="534"/>
        <v>10000</v>
      </c>
      <c r="F8534" s="10">
        <f t="shared" si="532"/>
        <v>3491.3067503064444</v>
      </c>
      <c r="G8534" s="10">
        <f>IF(F8534&gt;0,MIN('Hourly Model'!$E$8*1000-E8534,F8534),MAX(-E8534,F8534))</f>
        <v>0</v>
      </c>
      <c r="I8534" s="10">
        <f t="shared" si="535"/>
        <v>0</v>
      </c>
    </row>
    <row r="8535" spans="1:9" x14ac:dyDescent="0.2">
      <c r="A8535" s="11">
        <f t="shared" si="533"/>
        <v>43821.541666645971</v>
      </c>
      <c r="B8535" s="5">
        <f>'Load Profile'!E8538</f>
        <v>809.59255197558525</v>
      </c>
      <c r="C8535" s="5">
        <f>'Solar Output'!E8539</f>
        <v>3110.7695499999995</v>
      </c>
      <c r="D8535" s="5">
        <f>'Wind Output'!E8542</f>
        <v>873.33333333333337</v>
      </c>
      <c r="E8535" s="5">
        <f t="shared" si="534"/>
        <v>10000</v>
      </c>
      <c r="F8535" s="10">
        <f t="shared" si="532"/>
        <v>3174.5103313577479</v>
      </c>
      <c r="G8535" s="10">
        <f>IF(F8535&gt;0,MIN('Hourly Model'!$E$8*1000-E8535,F8535),MAX(-E8535,F8535))</f>
        <v>0</v>
      </c>
      <c r="I8535" s="10">
        <f t="shared" si="535"/>
        <v>0</v>
      </c>
    </row>
    <row r="8536" spans="1:9" x14ac:dyDescent="0.2">
      <c r="A8536" s="11">
        <f t="shared" si="533"/>
        <v>43821.583333312636</v>
      </c>
      <c r="B8536" s="5">
        <f>'Load Profile'!E8539</f>
        <v>846.97491318658672</v>
      </c>
      <c r="C8536" s="5">
        <f>'Solar Output'!E8540</f>
        <v>1044.4185</v>
      </c>
      <c r="D8536" s="5">
        <f>'Wind Output'!E8543</f>
        <v>2773.3333333333335</v>
      </c>
      <c r="E8536" s="5">
        <f t="shared" si="534"/>
        <v>10000</v>
      </c>
      <c r="F8536" s="10">
        <f t="shared" si="532"/>
        <v>2970.7769201467472</v>
      </c>
      <c r="G8536" s="10">
        <f>IF(F8536&gt;0,MIN('Hourly Model'!$E$8*1000-E8536,F8536),MAX(-E8536,F8536))</f>
        <v>0</v>
      </c>
      <c r="I8536" s="10">
        <f t="shared" si="535"/>
        <v>0</v>
      </c>
    </row>
    <row r="8537" spans="1:9" x14ac:dyDescent="0.2">
      <c r="A8537" s="11">
        <f t="shared" si="533"/>
        <v>43821.6249999793</v>
      </c>
      <c r="B8537" s="5">
        <f>'Load Profile'!E8540</f>
        <v>973.05138506513879</v>
      </c>
      <c r="C8537" s="5">
        <f>'Solar Output'!E8541</f>
        <v>283.18059999999997</v>
      </c>
      <c r="D8537" s="5">
        <f>'Wind Output'!E8544</f>
        <v>2773.3333333333335</v>
      </c>
      <c r="E8537" s="5">
        <f t="shared" si="534"/>
        <v>10000</v>
      </c>
      <c r="F8537" s="10">
        <f t="shared" si="532"/>
        <v>2083.462548268195</v>
      </c>
      <c r="G8537" s="10">
        <f>IF(F8537&gt;0,MIN('Hourly Model'!$E$8*1000-E8537,F8537),MAX(-E8537,F8537))</f>
        <v>0</v>
      </c>
      <c r="I8537" s="10">
        <f t="shared" si="535"/>
        <v>0</v>
      </c>
    </row>
    <row r="8538" spans="1:9" x14ac:dyDescent="0.2">
      <c r="A8538" s="11">
        <f t="shared" si="533"/>
        <v>43821.666666645964</v>
      </c>
      <c r="B8538" s="5">
        <f>'Load Profile'!E8541</f>
        <v>1344.5484024768532</v>
      </c>
      <c r="C8538" s="5">
        <f>'Solar Output'!E8542</f>
        <v>0</v>
      </c>
      <c r="D8538" s="5">
        <f>'Wind Output'!E8545</f>
        <v>1666.6666666666667</v>
      </c>
      <c r="E8538" s="5">
        <f t="shared" si="534"/>
        <v>10000</v>
      </c>
      <c r="F8538" s="10">
        <f t="shared" si="532"/>
        <v>322.11826418981354</v>
      </c>
      <c r="G8538" s="10">
        <f>IF(F8538&gt;0,MIN('Hourly Model'!$E$8*1000-E8538,F8538),MAX(-E8538,F8538))</f>
        <v>0</v>
      </c>
      <c r="I8538" s="10">
        <f t="shared" si="535"/>
        <v>0</v>
      </c>
    </row>
    <row r="8539" spans="1:9" x14ac:dyDescent="0.2">
      <c r="A8539" s="11">
        <f t="shared" si="533"/>
        <v>43821.708333312628</v>
      </c>
      <c r="B8539" s="5">
        <f>'Load Profile'!E8542</f>
        <v>1956.7928550867045</v>
      </c>
      <c r="C8539" s="5">
        <f>'Solar Output'!E8543</f>
        <v>0</v>
      </c>
      <c r="D8539" s="5">
        <f>'Wind Output'!E8546</f>
        <v>873.33333333333337</v>
      </c>
      <c r="E8539" s="5">
        <f t="shared" si="534"/>
        <v>10000</v>
      </c>
      <c r="F8539" s="10">
        <f t="shared" si="532"/>
        <v>-1083.4595217533711</v>
      </c>
      <c r="G8539" s="10">
        <f>IF(F8539&gt;0,MIN('Hourly Model'!$E$8*1000-E8539,F8539),MAX(-E8539,F8539))</f>
        <v>-1083.4595217533711</v>
      </c>
      <c r="I8539" s="10">
        <f t="shared" si="535"/>
        <v>0</v>
      </c>
    </row>
    <row r="8540" spans="1:9" x14ac:dyDescent="0.2">
      <c r="A8540" s="11">
        <f t="shared" si="533"/>
        <v>43821.749999979293</v>
      </c>
      <c r="B8540" s="5">
        <f>'Load Profile'!E8543</f>
        <v>2247.510087643142</v>
      </c>
      <c r="C8540" s="5">
        <f>'Solar Output'!E8544</f>
        <v>0</v>
      </c>
      <c r="D8540" s="5">
        <f>'Wind Output'!E8547</f>
        <v>4266.666666666667</v>
      </c>
      <c r="E8540" s="5">
        <f t="shared" si="534"/>
        <v>8916.5404782466285</v>
      </c>
      <c r="F8540" s="10">
        <f t="shared" si="532"/>
        <v>2019.156579023525</v>
      </c>
      <c r="G8540" s="10">
        <f>IF(F8540&gt;0,MIN('Hourly Model'!$E$8*1000-E8540,F8540),MAX(-E8540,F8540))</f>
        <v>1083.4595217533715</v>
      </c>
      <c r="I8540" s="10">
        <f t="shared" si="535"/>
        <v>0</v>
      </c>
    </row>
    <row r="8541" spans="1:9" x14ac:dyDescent="0.2">
      <c r="A8541" s="11">
        <f t="shared" si="533"/>
        <v>43821.791666645957</v>
      </c>
      <c r="B8541" s="5">
        <f>'Load Profile'!E8544</f>
        <v>2072.7751444200421</v>
      </c>
      <c r="C8541" s="5">
        <f>'Solar Output'!E8545</f>
        <v>0</v>
      </c>
      <c r="D8541" s="5">
        <f>'Wind Output'!E8548</f>
        <v>2773.3333333333335</v>
      </c>
      <c r="E8541" s="5">
        <f t="shared" si="534"/>
        <v>10000</v>
      </c>
      <c r="F8541" s="10">
        <f t="shared" si="532"/>
        <v>700.55818891329136</v>
      </c>
      <c r="G8541" s="10">
        <f>IF(F8541&gt;0,MIN('Hourly Model'!$E$8*1000-E8541,F8541),MAX(-E8541,F8541))</f>
        <v>0</v>
      </c>
      <c r="I8541" s="10">
        <f t="shared" si="535"/>
        <v>0</v>
      </c>
    </row>
    <row r="8542" spans="1:9" x14ac:dyDescent="0.2">
      <c r="A8542" s="11">
        <f t="shared" si="533"/>
        <v>43821.833333312621</v>
      </c>
      <c r="B8542" s="5">
        <f>'Load Profile'!E8545</f>
        <v>1964.6713986763257</v>
      </c>
      <c r="C8542" s="5">
        <f>'Solar Output'!E8546</f>
        <v>0</v>
      </c>
      <c r="D8542" s="5">
        <f>'Wind Output'!E8549</f>
        <v>873.33333333333337</v>
      </c>
      <c r="E8542" s="5">
        <f t="shared" si="534"/>
        <v>10000</v>
      </c>
      <c r="F8542" s="10">
        <f t="shared" si="532"/>
        <v>-1091.3380653429922</v>
      </c>
      <c r="G8542" s="10">
        <f>IF(F8542&gt;0,MIN('Hourly Model'!$E$8*1000-E8542,F8542),MAX(-E8542,F8542))</f>
        <v>-1091.3380653429922</v>
      </c>
      <c r="I8542" s="10">
        <f t="shared" si="535"/>
        <v>0</v>
      </c>
    </row>
    <row r="8543" spans="1:9" x14ac:dyDescent="0.2">
      <c r="A8543" s="11">
        <f t="shared" si="533"/>
        <v>43821.874999979285</v>
      </c>
      <c r="B8543" s="5">
        <f>'Load Profile'!E8546</f>
        <v>1787.2741890582004</v>
      </c>
      <c r="C8543" s="5">
        <f>'Solar Output'!E8547</f>
        <v>0</v>
      </c>
      <c r="D8543" s="5">
        <f>'Wind Output'!E8550</f>
        <v>286.66666666666669</v>
      </c>
      <c r="E8543" s="5">
        <f t="shared" si="534"/>
        <v>8908.6619346570078</v>
      </c>
      <c r="F8543" s="10">
        <f t="shared" si="532"/>
        <v>-1500.6075223915336</v>
      </c>
      <c r="G8543" s="10">
        <f>IF(F8543&gt;0,MIN('Hourly Model'!$E$8*1000-E8543,F8543),MAX(-E8543,F8543))</f>
        <v>-1500.6075223915336</v>
      </c>
      <c r="I8543" s="10">
        <f t="shared" si="535"/>
        <v>0</v>
      </c>
    </row>
    <row r="8544" spans="1:9" x14ac:dyDescent="0.2">
      <c r="A8544" s="11">
        <f t="shared" si="533"/>
        <v>43821.91666664595</v>
      </c>
      <c r="B8544" s="5">
        <f>'Load Profile'!E8547</f>
        <v>1474.5498507960199</v>
      </c>
      <c r="C8544" s="5">
        <f>'Solar Output'!E8548</f>
        <v>0</v>
      </c>
      <c r="D8544" s="5">
        <f>'Wind Output'!E8551</f>
        <v>286.66666666666669</v>
      </c>
      <c r="E8544" s="5">
        <f t="shared" si="534"/>
        <v>7408.0544122654737</v>
      </c>
      <c r="F8544" s="10">
        <f t="shared" si="532"/>
        <v>-1187.8831841293531</v>
      </c>
      <c r="G8544" s="10">
        <f>IF(F8544&gt;0,MIN('Hourly Model'!$E$8*1000-E8544,F8544),MAX(-E8544,F8544))</f>
        <v>-1187.8831841293531</v>
      </c>
      <c r="I8544" s="10">
        <f t="shared" si="535"/>
        <v>0</v>
      </c>
    </row>
    <row r="8545" spans="1:9" x14ac:dyDescent="0.2">
      <c r="A8545" s="11">
        <f t="shared" si="533"/>
        <v>43821.958333312614</v>
      </c>
      <c r="B8545" s="5">
        <f>'Load Profile'!E8548</f>
        <v>1209.6601260023369</v>
      </c>
      <c r="C8545" s="5">
        <f>'Solar Output'!E8549</f>
        <v>0</v>
      </c>
      <c r="D8545" s="5">
        <f>'Wind Output'!E8552</f>
        <v>873.33333333333337</v>
      </c>
      <c r="E8545" s="5">
        <f t="shared" si="534"/>
        <v>6220.1712281361206</v>
      </c>
      <c r="F8545" s="10">
        <f t="shared" si="532"/>
        <v>-336.32679266900357</v>
      </c>
      <c r="G8545" s="10">
        <f>IF(F8545&gt;0,MIN('Hourly Model'!$E$8*1000-E8545,F8545),MAX(-E8545,F8545))</f>
        <v>-336.32679266900357</v>
      </c>
      <c r="I8545" s="10">
        <f t="shared" si="535"/>
        <v>0</v>
      </c>
    </row>
    <row r="8546" spans="1:9" x14ac:dyDescent="0.2">
      <c r="A8546" s="11">
        <f t="shared" si="533"/>
        <v>43821.999999979278</v>
      </c>
      <c r="B8546" s="5">
        <f>'Load Profile'!E8549</f>
        <v>908.67604686053357</v>
      </c>
      <c r="C8546" s="5">
        <f>'Solar Output'!E8550</f>
        <v>0</v>
      </c>
      <c r="D8546" s="5">
        <f>'Wind Output'!E8553</f>
        <v>1666.6666666666667</v>
      </c>
      <c r="E8546" s="5">
        <f t="shared" si="534"/>
        <v>5883.8444354671174</v>
      </c>
      <c r="F8546" s="10">
        <f t="shared" si="532"/>
        <v>757.99061980613317</v>
      </c>
      <c r="G8546" s="10">
        <f>IF(F8546&gt;0,MIN('Hourly Model'!$E$8*1000-E8546,F8546),MAX(-E8546,F8546))</f>
        <v>757.99061980613317</v>
      </c>
      <c r="I8546" s="10">
        <f t="shared" si="535"/>
        <v>0</v>
      </c>
    </row>
    <row r="8547" spans="1:9" x14ac:dyDescent="0.2">
      <c r="A8547" s="11">
        <f t="shared" si="533"/>
        <v>43822.041666645942</v>
      </c>
      <c r="B8547" s="5">
        <f>'Load Profile'!E8550</f>
        <v>799.11480979532143</v>
      </c>
      <c r="C8547" s="5">
        <f>'Solar Output'!E8551</f>
        <v>0</v>
      </c>
      <c r="D8547" s="5">
        <f>'Wind Output'!E8554</f>
        <v>286.66666666666669</v>
      </c>
      <c r="E8547" s="5">
        <f t="shared" si="534"/>
        <v>6641.8350552732509</v>
      </c>
      <c r="F8547" s="10">
        <f t="shared" si="532"/>
        <v>-512.44814312865469</v>
      </c>
      <c r="G8547" s="10">
        <f>IF(F8547&gt;0,MIN('Hourly Model'!$E$8*1000-E8547,F8547),MAX(-E8547,F8547))</f>
        <v>-512.44814312865469</v>
      </c>
      <c r="I8547" s="10">
        <f t="shared" si="535"/>
        <v>0</v>
      </c>
    </row>
    <row r="8548" spans="1:9" x14ac:dyDescent="0.2">
      <c r="A8548" s="11">
        <f t="shared" si="533"/>
        <v>43822.083333312607</v>
      </c>
      <c r="B8548" s="5">
        <f>'Load Profile'!E8551</f>
        <v>744.46347759817638</v>
      </c>
      <c r="C8548" s="5">
        <f>'Solar Output'!E8552</f>
        <v>0</v>
      </c>
      <c r="D8548" s="5">
        <f>'Wind Output'!E8555</f>
        <v>286.66666666666669</v>
      </c>
      <c r="E8548" s="5">
        <f t="shared" si="534"/>
        <v>6129.386912144596</v>
      </c>
      <c r="F8548" s="10">
        <f t="shared" si="532"/>
        <v>-457.7968109315097</v>
      </c>
      <c r="G8548" s="10">
        <f>IF(F8548&gt;0,MIN('Hourly Model'!$E$8*1000-E8548,F8548),MAX(-E8548,F8548))</f>
        <v>-457.7968109315097</v>
      </c>
      <c r="I8548" s="10">
        <f t="shared" si="535"/>
        <v>0</v>
      </c>
    </row>
    <row r="8549" spans="1:9" x14ac:dyDescent="0.2">
      <c r="A8549" s="11">
        <f t="shared" si="533"/>
        <v>43822.124999979271</v>
      </c>
      <c r="B8549" s="5">
        <f>'Load Profile'!E8552</f>
        <v>742.03393881479826</v>
      </c>
      <c r="C8549" s="5">
        <f>'Solar Output'!E8553</f>
        <v>0</v>
      </c>
      <c r="D8549" s="5">
        <f>'Wind Output'!E8556</f>
        <v>873.33333333333337</v>
      </c>
      <c r="E8549" s="5">
        <f t="shared" si="534"/>
        <v>5671.5901012130862</v>
      </c>
      <c r="F8549" s="10">
        <f t="shared" si="532"/>
        <v>131.29939451853511</v>
      </c>
      <c r="G8549" s="10">
        <f>IF(F8549&gt;0,MIN('Hourly Model'!$E$8*1000-E8549,F8549),MAX(-E8549,F8549))</f>
        <v>131.29939451853511</v>
      </c>
      <c r="I8549" s="10">
        <f t="shared" si="535"/>
        <v>0</v>
      </c>
    </row>
    <row r="8550" spans="1:9" x14ac:dyDescent="0.2">
      <c r="A8550" s="11">
        <f t="shared" si="533"/>
        <v>43822.166666645935</v>
      </c>
      <c r="B8550" s="5">
        <f>'Load Profile'!E8553</f>
        <v>734.9626371519206</v>
      </c>
      <c r="C8550" s="5">
        <f>'Solar Output'!E8554</f>
        <v>0</v>
      </c>
      <c r="D8550" s="5">
        <f>'Wind Output'!E8557</f>
        <v>873.33333333333337</v>
      </c>
      <c r="E8550" s="5">
        <f t="shared" si="534"/>
        <v>5802.8894957316215</v>
      </c>
      <c r="F8550" s="10">
        <f t="shared" si="532"/>
        <v>138.37069618141277</v>
      </c>
      <c r="G8550" s="10">
        <f>IF(F8550&gt;0,MIN('Hourly Model'!$E$8*1000-E8550,F8550),MAX(-E8550,F8550))</f>
        <v>138.37069618141277</v>
      </c>
      <c r="I8550" s="10">
        <f t="shared" si="535"/>
        <v>0</v>
      </c>
    </row>
    <row r="8551" spans="1:9" x14ac:dyDescent="0.2">
      <c r="A8551" s="11">
        <f t="shared" si="533"/>
        <v>43822.208333312599</v>
      </c>
      <c r="B8551" s="5">
        <f>'Load Profile'!E8554</f>
        <v>796.64259137244949</v>
      </c>
      <c r="C8551" s="5">
        <f>'Solar Output'!E8555</f>
        <v>0</v>
      </c>
      <c r="D8551" s="5">
        <f>'Wind Output'!E8558</f>
        <v>286.66666666666669</v>
      </c>
      <c r="E8551" s="5">
        <f t="shared" si="534"/>
        <v>5941.2601919130339</v>
      </c>
      <c r="F8551" s="10">
        <f t="shared" si="532"/>
        <v>-509.9759247057828</v>
      </c>
      <c r="G8551" s="10">
        <f>IF(F8551&gt;0,MIN('Hourly Model'!$E$8*1000-E8551,F8551),MAX(-E8551,F8551))</f>
        <v>-509.9759247057828</v>
      </c>
      <c r="I8551" s="10">
        <f t="shared" si="535"/>
        <v>0</v>
      </c>
    </row>
    <row r="8552" spans="1:9" x14ac:dyDescent="0.2">
      <c r="A8552" s="11">
        <f t="shared" si="533"/>
        <v>43822.249999979264</v>
      </c>
      <c r="B8552" s="5">
        <f>'Load Profile'!E8555</f>
        <v>989.81342532321196</v>
      </c>
      <c r="C8552" s="5">
        <f>'Solar Output'!E8556</f>
        <v>0</v>
      </c>
      <c r="D8552" s="5">
        <f>'Wind Output'!E8559</f>
        <v>286.66666666666669</v>
      </c>
      <c r="E8552" s="5">
        <f t="shared" si="534"/>
        <v>5431.2842672072511</v>
      </c>
      <c r="F8552" s="10">
        <f t="shared" si="532"/>
        <v>-703.14675865654522</v>
      </c>
      <c r="G8552" s="10">
        <f>IF(F8552&gt;0,MIN('Hourly Model'!$E$8*1000-E8552,F8552),MAX(-E8552,F8552))</f>
        <v>-703.14675865654522</v>
      </c>
      <c r="I8552" s="10">
        <f t="shared" si="535"/>
        <v>0</v>
      </c>
    </row>
    <row r="8553" spans="1:9" x14ac:dyDescent="0.2">
      <c r="A8553" s="11">
        <f t="shared" si="533"/>
        <v>43822.291666645928</v>
      </c>
      <c r="B8553" s="5">
        <f>'Load Profile'!E8556</f>
        <v>1267.4861055581539</v>
      </c>
      <c r="C8553" s="5">
        <f>'Solar Output'!E8557</f>
        <v>0</v>
      </c>
      <c r="D8553" s="5">
        <f>'Wind Output'!E8560</f>
        <v>286.66666666666669</v>
      </c>
      <c r="E8553" s="5">
        <f t="shared" si="534"/>
        <v>4728.1375085507061</v>
      </c>
      <c r="F8553" s="10">
        <f t="shared" si="532"/>
        <v>-980.81943889148715</v>
      </c>
      <c r="G8553" s="10">
        <f>IF(F8553&gt;0,MIN('Hourly Model'!$E$8*1000-E8553,F8553),MAX(-E8553,F8553))</f>
        <v>-980.81943889148715</v>
      </c>
      <c r="I8553" s="10">
        <f t="shared" si="535"/>
        <v>0</v>
      </c>
    </row>
    <row r="8554" spans="1:9" x14ac:dyDescent="0.2">
      <c r="A8554" s="11">
        <f t="shared" si="533"/>
        <v>43822.333333312592</v>
      </c>
      <c r="B8554" s="5">
        <f>'Load Profile'!E8557</f>
        <v>1158.3346172257561</v>
      </c>
      <c r="C8554" s="5">
        <f>'Solar Output'!E8558</f>
        <v>86.16834999999999</v>
      </c>
      <c r="D8554" s="5">
        <f>'Wind Output'!E8561</f>
        <v>0</v>
      </c>
      <c r="E8554" s="5">
        <f t="shared" si="534"/>
        <v>3747.318069659219</v>
      </c>
      <c r="F8554" s="10">
        <f t="shared" si="532"/>
        <v>-1072.1662672257562</v>
      </c>
      <c r="G8554" s="10">
        <f>IF(F8554&gt;0,MIN('Hourly Model'!$E$8*1000-E8554,F8554),MAX(-E8554,F8554))</f>
        <v>-1072.1662672257562</v>
      </c>
      <c r="I8554" s="10">
        <f t="shared" si="535"/>
        <v>0</v>
      </c>
    </row>
    <row r="8555" spans="1:9" x14ac:dyDescent="0.2">
      <c r="A8555" s="11">
        <f t="shared" si="533"/>
        <v>43822.374999979256</v>
      </c>
      <c r="B8555" s="5">
        <f>'Load Profile'!E8558</f>
        <v>913.20208517992148</v>
      </c>
      <c r="C8555" s="5">
        <f>'Solar Output'!E8559</f>
        <v>777.96464999999989</v>
      </c>
      <c r="D8555" s="5">
        <f>'Wind Output'!E8562</f>
        <v>0</v>
      </c>
      <c r="E8555" s="5">
        <f t="shared" si="534"/>
        <v>2675.1518024334628</v>
      </c>
      <c r="F8555" s="10">
        <f t="shared" si="532"/>
        <v>-135.23743517992159</v>
      </c>
      <c r="G8555" s="10">
        <f>IF(F8555&gt;0,MIN('Hourly Model'!$E$8*1000-E8555,F8555),MAX(-E8555,F8555))</f>
        <v>-135.23743517992159</v>
      </c>
      <c r="I8555" s="10">
        <f t="shared" si="535"/>
        <v>0</v>
      </c>
    </row>
    <row r="8556" spans="1:9" x14ac:dyDescent="0.2">
      <c r="A8556" s="11">
        <f t="shared" si="533"/>
        <v>43822.41666664592</v>
      </c>
      <c r="B8556" s="5">
        <f>'Load Profile'!E8559</f>
        <v>891.1619628770718</v>
      </c>
      <c r="C8556" s="5">
        <f>'Solar Output'!E8560</f>
        <v>2004.3522499999999</v>
      </c>
      <c r="D8556" s="5">
        <f>'Wind Output'!E8563</f>
        <v>0</v>
      </c>
      <c r="E8556" s="5">
        <f t="shared" si="534"/>
        <v>2539.9143672535411</v>
      </c>
      <c r="F8556" s="10">
        <f t="shared" si="532"/>
        <v>1113.1902871229281</v>
      </c>
      <c r="G8556" s="10">
        <f>IF(F8556&gt;0,MIN('Hourly Model'!$E$8*1000-E8556,F8556),MAX(-E8556,F8556))</f>
        <v>1113.1902871229281</v>
      </c>
      <c r="I8556" s="10">
        <f t="shared" si="535"/>
        <v>0</v>
      </c>
    </row>
    <row r="8557" spans="1:9" x14ac:dyDescent="0.2">
      <c r="A8557" s="11">
        <f t="shared" si="533"/>
        <v>43822.458333312585</v>
      </c>
      <c r="B8557" s="5">
        <f>'Load Profile'!E8560</f>
        <v>857.64260012745683</v>
      </c>
      <c r="C8557" s="5">
        <f>'Solar Output'!E8561</f>
        <v>2688.3193499999998</v>
      </c>
      <c r="D8557" s="5">
        <f>'Wind Output'!E8564</f>
        <v>0</v>
      </c>
      <c r="E8557" s="5">
        <f t="shared" si="534"/>
        <v>3653.1046543764692</v>
      </c>
      <c r="F8557" s="10">
        <f t="shared" si="532"/>
        <v>1830.676749872543</v>
      </c>
      <c r="G8557" s="10">
        <f>IF(F8557&gt;0,MIN('Hourly Model'!$E$8*1000-E8557,F8557),MAX(-E8557,F8557))</f>
        <v>1830.676749872543</v>
      </c>
      <c r="I8557" s="10">
        <f t="shared" si="535"/>
        <v>0</v>
      </c>
    </row>
    <row r="8558" spans="1:9" x14ac:dyDescent="0.2">
      <c r="A8558" s="11">
        <f t="shared" si="533"/>
        <v>43822.499999979249</v>
      </c>
      <c r="B8558" s="5">
        <f>'Load Profile'!E8561</f>
        <v>827.13781250512852</v>
      </c>
      <c r="C8558" s="5">
        <f>'Solar Output'!E8562</f>
        <v>4073.3540500000004</v>
      </c>
      <c r="D8558" s="5">
        <f>'Wind Output'!E8565</f>
        <v>0</v>
      </c>
      <c r="E8558" s="5">
        <f t="shared" si="534"/>
        <v>5483.7814042490118</v>
      </c>
      <c r="F8558" s="10">
        <f t="shared" si="532"/>
        <v>3246.2162374948721</v>
      </c>
      <c r="G8558" s="10">
        <f>IF(F8558&gt;0,MIN('Hourly Model'!$E$8*1000-E8558,F8558),MAX(-E8558,F8558))</f>
        <v>3246.2162374948721</v>
      </c>
      <c r="I8558" s="10">
        <f t="shared" si="535"/>
        <v>0</v>
      </c>
    </row>
    <row r="8559" spans="1:9" x14ac:dyDescent="0.2">
      <c r="A8559" s="11">
        <f t="shared" si="533"/>
        <v>43822.541666645913</v>
      </c>
      <c r="B8559" s="5">
        <f>'Load Profile'!E8562</f>
        <v>797.69323609227138</v>
      </c>
      <c r="C8559" s="5">
        <f>'Solar Output'!E8563</f>
        <v>3112.2737499999994</v>
      </c>
      <c r="D8559" s="5">
        <f>'Wind Output'!E8566</f>
        <v>0</v>
      </c>
      <c r="E8559" s="5">
        <f t="shared" si="534"/>
        <v>8729.9976417438847</v>
      </c>
      <c r="F8559" s="10">
        <f t="shared" si="532"/>
        <v>2314.5805139077279</v>
      </c>
      <c r="G8559" s="10">
        <f>IF(F8559&gt;0,MIN('Hourly Model'!$E$8*1000-E8559,F8559),MAX(-E8559,F8559))</f>
        <v>1270.0023582561153</v>
      </c>
      <c r="I8559" s="10">
        <f t="shared" si="535"/>
        <v>0</v>
      </c>
    </row>
    <row r="8560" spans="1:9" x14ac:dyDescent="0.2">
      <c r="A8560" s="11">
        <f t="shared" si="533"/>
        <v>43822.583333312577</v>
      </c>
      <c r="B8560" s="5">
        <f>'Load Profile'!E8563</f>
        <v>825.70882199809671</v>
      </c>
      <c r="C8560" s="5">
        <f>'Solar Output'!E8564</f>
        <v>3324.3808999999992</v>
      </c>
      <c r="D8560" s="5">
        <f>'Wind Output'!E8567</f>
        <v>286.66666666666669</v>
      </c>
      <c r="E8560" s="5">
        <f t="shared" si="534"/>
        <v>10000</v>
      </c>
      <c r="F8560" s="10">
        <f t="shared" si="532"/>
        <v>2785.3387446685692</v>
      </c>
      <c r="G8560" s="10">
        <f>IF(F8560&gt;0,MIN('Hourly Model'!$E$8*1000-E8560,F8560),MAX(-E8560,F8560))</f>
        <v>0</v>
      </c>
      <c r="I8560" s="10">
        <f t="shared" si="535"/>
        <v>0</v>
      </c>
    </row>
    <row r="8561" spans="1:9" x14ac:dyDescent="0.2">
      <c r="A8561" s="11">
        <f t="shared" si="533"/>
        <v>43822.624999979242</v>
      </c>
      <c r="B8561" s="5">
        <f>'Load Profile'!E8564</f>
        <v>959.70522085751429</v>
      </c>
      <c r="C8561" s="5">
        <f>'Solar Output'!E8565</f>
        <v>1396.2138499999999</v>
      </c>
      <c r="D8561" s="5">
        <f>'Wind Output'!E8568</f>
        <v>286.66666666666669</v>
      </c>
      <c r="E8561" s="5">
        <f t="shared" si="534"/>
        <v>10000</v>
      </c>
      <c r="F8561" s="10">
        <f t="shared" si="532"/>
        <v>723.17529580915232</v>
      </c>
      <c r="G8561" s="10">
        <f>IF(F8561&gt;0,MIN('Hourly Model'!$E$8*1000-E8561,F8561),MAX(-E8561,F8561))</f>
        <v>0</v>
      </c>
      <c r="I8561" s="10">
        <f t="shared" si="535"/>
        <v>0</v>
      </c>
    </row>
    <row r="8562" spans="1:9" x14ac:dyDescent="0.2">
      <c r="A8562" s="11">
        <f t="shared" si="533"/>
        <v>43822.666666645906</v>
      </c>
      <c r="B8562" s="5">
        <f>'Load Profile'!E8565</f>
        <v>1333.6141389760414</v>
      </c>
      <c r="C8562" s="5">
        <f>'Solar Output'!E8566</f>
        <v>0</v>
      </c>
      <c r="D8562" s="5">
        <f>'Wind Output'!E8569</f>
        <v>286.66666666666669</v>
      </c>
      <c r="E8562" s="5">
        <f t="shared" si="534"/>
        <v>10000</v>
      </c>
      <c r="F8562" s="10">
        <f t="shared" si="532"/>
        <v>-1046.9474723093747</v>
      </c>
      <c r="G8562" s="10">
        <f>IF(F8562&gt;0,MIN('Hourly Model'!$E$8*1000-E8562,F8562),MAX(-E8562,F8562))</f>
        <v>-1046.9474723093747</v>
      </c>
      <c r="I8562" s="10">
        <f t="shared" si="535"/>
        <v>0</v>
      </c>
    </row>
    <row r="8563" spans="1:9" x14ac:dyDescent="0.2">
      <c r="A8563" s="11">
        <f t="shared" si="533"/>
        <v>43822.70833331257</v>
      </c>
      <c r="B8563" s="5">
        <f>'Load Profile'!E8566</f>
        <v>1950.1253147770994</v>
      </c>
      <c r="C8563" s="5">
        <f>'Solar Output'!E8567</f>
        <v>0</v>
      </c>
      <c r="D8563" s="5">
        <f>'Wind Output'!E8570</f>
        <v>286.66666666666669</v>
      </c>
      <c r="E8563" s="5">
        <f t="shared" si="534"/>
        <v>8953.0525276906246</v>
      </c>
      <c r="F8563" s="10">
        <f t="shared" si="532"/>
        <v>-1663.4586481104327</v>
      </c>
      <c r="G8563" s="10">
        <f>IF(F8563&gt;0,MIN('Hourly Model'!$E$8*1000-E8563,F8563),MAX(-E8563,F8563))</f>
        <v>-1663.4586481104327</v>
      </c>
      <c r="I8563" s="10">
        <f t="shared" si="535"/>
        <v>0</v>
      </c>
    </row>
    <row r="8564" spans="1:9" x14ac:dyDescent="0.2">
      <c r="A8564" s="11">
        <f t="shared" si="533"/>
        <v>43822.749999979234</v>
      </c>
      <c r="B8564" s="5">
        <f>'Load Profile'!E8567</f>
        <v>2235.4661690527146</v>
      </c>
      <c r="C8564" s="5">
        <f>'Solar Output'!E8568</f>
        <v>0</v>
      </c>
      <c r="D8564" s="5">
        <f>'Wind Output'!E8571</f>
        <v>1666.6666666666667</v>
      </c>
      <c r="E8564" s="5">
        <f t="shared" si="534"/>
        <v>7289.5938795801922</v>
      </c>
      <c r="F8564" s="10">
        <f t="shared" si="532"/>
        <v>-568.79950238604783</v>
      </c>
      <c r="G8564" s="10">
        <f>IF(F8564&gt;0,MIN('Hourly Model'!$E$8*1000-E8564,F8564),MAX(-E8564,F8564))</f>
        <v>-568.79950238604783</v>
      </c>
      <c r="I8564" s="10">
        <f t="shared" si="535"/>
        <v>0</v>
      </c>
    </row>
    <row r="8565" spans="1:9" x14ac:dyDescent="0.2">
      <c r="A8565" s="11">
        <f t="shared" si="533"/>
        <v>43822.791666645899</v>
      </c>
      <c r="B8565" s="5">
        <f>'Load Profile'!E8568</f>
        <v>2057.7173077048651</v>
      </c>
      <c r="C8565" s="5">
        <f>'Solar Output'!E8569</f>
        <v>0</v>
      </c>
      <c r="D8565" s="5">
        <f>'Wind Output'!E8572</f>
        <v>286.66666666666669</v>
      </c>
      <c r="E8565" s="5">
        <f t="shared" si="534"/>
        <v>6720.7943771941445</v>
      </c>
      <c r="F8565" s="10">
        <f t="shared" si="532"/>
        <v>-1771.0506410381984</v>
      </c>
      <c r="G8565" s="10">
        <f>IF(F8565&gt;0,MIN('Hourly Model'!$E$8*1000-E8565,F8565),MAX(-E8565,F8565))</f>
        <v>-1771.0506410381984</v>
      </c>
      <c r="I8565" s="10">
        <f t="shared" si="535"/>
        <v>0</v>
      </c>
    </row>
    <row r="8566" spans="1:9" x14ac:dyDescent="0.2">
      <c r="A8566" s="11">
        <f t="shared" si="533"/>
        <v>43822.833333312563</v>
      </c>
      <c r="B8566" s="5">
        <f>'Load Profile'!E8569</f>
        <v>1951.4010228188333</v>
      </c>
      <c r="C8566" s="5">
        <f>'Solar Output'!E8570</f>
        <v>0</v>
      </c>
      <c r="D8566" s="5">
        <f>'Wind Output'!E8573</f>
        <v>4266.666666666667</v>
      </c>
      <c r="E8566" s="5">
        <f t="shared" si="534"/>
        <v>4949.743736155946</v>
      </c>
      <c r="F8566" s="10">
        <f t="shared" si="532"/>
        <v>2315.2656438478334</v>
      </c>
      <c r="G8566" s="10">
        <f>IF(F8566&gt;0,MIN('Hourly Model'!$E$8*1000-E8566,F8566),MAX(-E8566,F8566))</f>
        <v>2315.2656438478334</v>
      </c>
      <c r="I8566" s="10">
        <f t="shared" si="535"/>
        <v>0</v>
      </c>
    </row>
    <row r="8567" spans="1:9" x14ac:dyDescent="0.2">
      <c r="A8567" s="11">
        <f t="shared" si="533"/>
        <v>43822.874999979227</v>
      </c>
      <c r="B8567" s="5">
        <f>'Load Profile'!E8570</f>
        <v>1770.5255796188899</v>
      </c>
      <c r="C8567" s="5">
        <f>'Solar Output'!E8571</f>
        <v>0</v>
      </c>
      <c r="D8567" s="5">
        <f>'Wind Output'!E8574</f>
        <v>2773.3333333333335</v>
      </c>
      <c r="E8567" s="5">
        <f t="shared" si="534"/>
        <v>7265.0093800037794</v>
      </c>
      <c r="F8567" s="10">
        <f t="shared" si="532"/>
        <v>1002.8077537144436</v>
      </c>
      <c r="G8567" s="10">
        <f>IF(F8567&gt;0,MIN('Hourly Model'!$E$8*1000-E8567,F8567),MAX(-E8567,F8567))</f>
        <v>1002.8077537144436</v>
      </c>
      <c r="I8567" s="10">
        <f t="shared" si="535"/>
        <v>0</v>
      </c>
    </row>
    <row r="8568" spans="1:9" x14ac:dyDescent="0.2">
      <c r="A8568" s="11">
        <f t="shared" si="533"/>
        <v>43822.916666645891</v>
      </c>
      <c r="B8568" s="5">
        <f>'Load Profile'!E8571</f>
        <v>1456.2004469057538</v>
      </c>
      <c r="C8568" s="5">
        <f>'Solar Output'!E8572</f>
        <v>0</v>
      </c>
      <c r="D8568" s="5">
        <f>'Wind Output'!E8575</f>
        <v>2773.3333333333335</v>
      </c>
      <c r="E8568" s="5">
        <f t="shared" si="534"/>
        <v>8267.817133718223</v>
      </c>
      <c r="F8568" s="10">
        <f t="shared" si="532"/>
        <v>1317.1328864275797</v>
      </c>
      <c r="G8568" s="10">
        <f>IF(F8568&gt;0,MIN('Hourly Model'!$E$8*1000-E8568,F8568),MAX(-E8568,F8568))</f>
        <v>1317.1328864275797</v>
      </c>
      <c r="I8568" s="10">
        <f t="shared" si="535"/>
        <v>0</v>
      </c>
    </row>
    <row r="8569" spans="1:9" x14ac:dyDescent="0.2">
      <c r="A8569" s="11">
        <f t="shared" si="533"/>
        <v>43822.958333312556</v>
      </c>
      <c r="B8569" s="5">
        <f>'Load Profile'!E8572</f>
        <v>1190.1775259112674</v>
      </c>
      <c r="C8569" s="5">
        <f>'Solar Output'!E8573</f>
        <v>0</v>
      </c>
      <c r="D8569" s="5">
        <f>'Wind Output'!E8576</f>
        <v>2773.3333333333335</v>
      </c>
      <c r="E8569" s="5">
        <f t="shared" si="534"/>
        <v>9584.9500201458031</v>
      </c>
      <c r="F8569" s="10">
        <f t="shared" si="532"/>
        <v>1583.1558074220661</v>
      </c>
      <c r="G8569" s="10">
        <f>IF(F8569&gt;0,MIN('Hourly Model'!$E$8*1000-E8569,F8569),MAX(-E8569,F8569))</f>
        <v>415.04997985419686</v>
      </c>
      <c r="I8569" s="10">
        <f t="shared" si="535"/>
        <v>0</v>
      </c>
    </row>
    <row r="8570" spans="1:9" x14ac:dyDescent="0.2">
      <c r="A8570" s="11">
        <f t="shared" si="533"/>
        <v>43822.99999997922</v>
      </c>
      <c r="B8570" s="5">
        <f>'Load Profile'!E8573</f>
        <v>890.04176911161971</v>
      </c>
      <c r="C8570" s="5">
        <f>'Solar Output'!E8574</f>
        <v>0</v>
      </c>
      <c r="D8570" s="5">
        <f>'Wind Output'!E8577</f>
        <v>873.33333333333337</v>
      </c>
      <c r="E8570" s="5">
        <f t="shared" si="534"/>
        <v>10000</v>
      </c>
      <c r="F8570" s="10">
        <f t="shared" si="532"/>
        <v>-16.708435778286344</v>
      </c>
      <c r="G8570" s="10">
        <f>IF(F8570&gt;0,MIN('Hourly Model'!$E$8*1000-E8570,F8570),MAX(-E8570,F8570))</f>
        <v>-16.708435778286344</v>
      </c>
      <c r="I8570" s="10">
        <f t="shared" si="535"/>
        <v>0</v>
      </c>
    </row>
    <row r="8571" spans="1:9" x14ac:dyDescent="0.2">
      <c r="A8571" s="11">
        <f t="shared" si="533"/>
        <v>43823.041666645884</v>
      </c>
      <c r="B8571" s="5">
        <f>'Load Profile'!E8574</f>
        <v>771.34410271868046</v>
      </c>
      <c r="C8571" s="5">
        <f>'Solar Output'!E8575</f>
        <v>0</v>
      </c>
      <c r="D8571" s="5">
        <f>'Wind Output'!E8578</f>
        <v>1666.6666666666667</v>
      </c>
      <c r="E8571" s="5">
        <f t="shared" si="534"/>
        <v>9983.291564221714</v>
      </c>
      <c r="F8571" s="10">
        <f t="shared" si="532"/>
        <v>895.32256394798628</v>
      </c>
      <c r="G8571" s="10">
        <f>IF(F8571&gt;0,MIN('Hourly Model'!$E$8*1000-E8571,F8571),MAX(-E8571,F8571))</f>
        <v>16.708435778286002</v>
      </c>
      <c r="I8571" s="10">
        <f t="shared" si="535"/>
        <v>0</v>
      </c>
    </row>
    <row r="8572" spans="1:9" x14ac:dyDescent="0.2">
      <c r="A8572" s="11">
        <f t="shared" si="533"/>
        <v>43823.083333312548</v>
      </c>
      <c r="B8572" s="5">
        <f>'Load Profile'!E8575</f>
        <v>719.02695515286564</v>
      </c>
      <c r="C8572" s="5">
        <f>'Solar Output'!E8576</f>
        <v>0</v>
      </c>
      <c r="D8572" s="5">
        <f>'Wind Output'!E8579</f>
        <v>1666.6666666666667</v>
      </c>
      <c r="E8572" s="5">
        <f t="shared" si="534"/>
        <v>10000</v>
      </c>
      <c r="F8572" s="10">
        <f t="shared" si="532"/>
        <v>947.6397115138011</v>
      </c>
      <c r="G8572" s="10">
        <f>IF(F8572&gt;0,MIN('Hourly Model'!$E$8*1000-E8572,F8572),MAX(-E8572,F8572))</f>
        <v>0</v>
      </c>
      <c r="I8572" s="10">
        <f t="shared" si="535"/>
        <v>0</v>
      </c>
    </row>
    <row r="8573" spans="1:9" x14ac:dyDescent="0.2">
      <c r="A8573" s="11">
        <f t="shared" si="533"/>
        <v>43823.124999979213</v>
      </c>
      <c r="B8573" s="5">
        <f>'Load Profile'!E8576</f>
        <v>712.92796064544086</v>
      </c>
      <c r="C8573" s="5">
        <f>'Solar Output'!E8577</f>
        <v>0</v>
      </c>
      <c r="D8573" s="5">
        <f>'Wind Output'!E8580</f>
        <v>873.33333333333337</v>
      </c>
      <c r="E8573" s="5">
        <f t="shared" si="534"/>
        <v>10000</v>
      </c>
      <c r="F8573" s="10">
        <f t="shared" si="532"/>
        <v>160.40537268789251</v>
      </c>
      <c r="G8573" s="10">
        <f>IF(F8573&gt;0,MIN('Hourly Model'!$E$8*1000-E8573,F8573),MAX(-E8573,F8573))</f>
        <v>0</v>
      </c>
      <c r="I8573" s="10">
        <f t="shared" si="535"/>
        <v>0</v>
      </c>
    </row>
    <row r="8574" spans="1:9" x14ac:dyDescent="0.2">
      <c r="A8574" s="11">
        <f t="shared" si="533"/>
        <v>43823.166666645877</v>
      </c>
      <c r="B8574" s="5">
        <f>'Load Profile'!E8577</f>
        <v>706.94679044272334</v>
      </c>
      <c r="C8574" s="5">
        <f>'Solar Output'!E8578</f>
        <v>0</v>
      </c>
      <c r="D8574" s="5">
        <f>'Wind Output'!E8581</f>
        <v>286.66666666666669</v>
      </c>
      <c r="E8574" s="5">
        <f t="shared" si="534"/>
        <v>10000</v>
      </c>
      <c r="F8574" s="10">
        <f t="shared" si="532"/>
        <v>-420.28012377605666</v>
      </c>
      <c r="G8574" s="10">
        <f>IF(F8574&gt;0,MIN('Hourly Model'!$E$8*1000-E8574,F8574),MAX(-E8574,F8574))</f>
        <v>-420.28012377605666</v>
      </c>
      <c r="I8574" s="10">
        <f t="shared" si="535"/>
        <v>0</v>
      </c>
    </row>
    <row r="8575" spans="1:9" x14ac:dyDescent="0.2">
      <c r="A8575" s="11">
        <f t="shared" si="533"/>
        <v>43823.208333312541</v>
      </c>
      <c r="B8575" s="5">
        <f>'Load Profile'!E8578</f>
        <v>769.27636147110195</v>
      </c>
      <c r="C8575" s="5">
        <f>'Solar Output'!E8579</f>
        <v>0</v>
      </c>
      <c r="D8575" s="5">
        <f>'Wind Output'!E8582</f>
        <v>1666.6666666666667</v>
      </c>
      <c r="E8575" s="5">
        <f t="shared" si="534"/>
        <v>9579.7198762239441</v>
      </c>
      <c r="F8575" s="10">
        <f t="shared" si="532"/>
        <v>897.39030519556479</v>
      </c>
      <c r="G8575" s="10">
        <f>IF(F8575&gt;0,MIN('Hourly Model'!$E$8*1000-E8575,F8575),MAX(-E8575,F8575))</f>
        <v>420.28012377605592</v>
      </c>
      <c r="I8575" s="10">
        <f t="shared" si="535"/>
        <v>0</v>
      </c>
    </row>
    <row r="8576" spans="1:9" x14ac:dyDescent="0.2">
      <c r="A8576" s="11">
        <f t="shared" si="533"/>
        <v>43823.249999979205</v>
      </c>
      <c r="B8576" s="5">
        <f>'Load Profile'!E8579</f>
        <v>967.75861368660412</v>
      </c>
      <c r="C8576" s="5">
        <f>'Solar Output'!E8580</f>
        <v>0</v>
      </c>
      <c r="D8576" s="5">
        <f>'Wind Output'!E8583</f>
        <v>286.66666666666669</v>
      </c>
      <c r="E8576" s="5">
        <f t="shared" si="534"/>
        <v>10000</v>
      </c>
      <c r="F8576" s="10">
        <f t="shared" si="532"/>
        <v>-681.09194701993738</v>
      </c>
      <c r="G8576" s="10">
        <f>IF(F8576&gt;0,MIN('Hourly Model'!$E$8*1000-E8576,F8576),MAX(-E8576,F8576))</f>
        <v>-681.09194701993738</v>
      </c>
      <c r="I8576" s="10">
        <f t="shared" si="535"/>
        <v>0</v>
      </c>
    </row>
    <row r="8577" spans="1:9" x14ac:dyDescent="0.2">
      <c r="A8577" s="11">
        <f t="shared" si="533"/>
        <v>43823.29166664587</v>
      </c>
      <c r="B8577" s="5">
        <f>'Load Profile'!E8580</f>
        <v>1239.0848691510964</v>
      </c>
      <c r="C8577" s="5">
        <f>'Solar Output'!E8581</f>
        <v>2.1090999999999998</v>
      </c>
      <c r="D8577" s="5">
        <f>'Wind Output'!E8584</f>
        <v>286.66666666666669</v>
      </c>
      <c r="E8577" s="5">
        <f t="shared" si="534"/>
        <v>9318.9080529800631</v>
      </c>
      <c r="F8577" s="10">
        <f t="shared" si="532"/>
        <v>-950.30910248442979</v>
      </c>
      <c r="G8577" s="10">
        <f>IF(F8577&gt;0,MIN('Hourly Model'!$E$8*1000-E8577,F8577),MAX(-E8577,F8577))</f>
        <v>-950.30910248442979</v>
      </c>
      <c r="I8577" s="10">
        <f t="shared" si="535"/>
        <v>0</v>
      </c>
    </row>
    <row r="8578" spans="1:9" x14ac:dyDescent="0.2">
      <c r="A8578" s="11">
        <f t="shared" si="533"/>
        <v>43823.333333312534</v>
      </c>
      <c r="B8578" s="5">
        <f>'Load Profile'!E8581</f>
        <v>1119.0201358500756</v>
      </c>
      <c r="C8578" s="5">
        <f>'Solar Output'!E8582</f>
        <v>553.10514999999998</v>
      </c>
      <c r="D8578" s="5">
        <f>'Wind Output'!E8585</f>
        <v>286.66666666666669</v>
      </c>
      <c r="E8578" s="5">
        <f t="shared" si="534"/>
        <v>8368.5989504956342</v>
      </c>
      <c r="F8578" s="10">
        <f t="shared" ref="F8578:F8641" si="536">D8578+C8578-B8578</f>
        <v>-279.24831918340897</v>
      </c>
      <c r="G8578" s="10">
        <f>IF(F8578&gt;0,MIN('Hourly Model'!$E$8*1000-E8578,F8578),MAX(-E8578,F8578))</f>
        <v>-279.24831918340897</v>
      </c>
      <c r="I8578" s="10">
        <f t="shared" si="535"/>
        <v>0</v>
      </c>
    </row>
    <row r="8579" spans="1:9" x14ac:dyDescent="0.2">
      <c r="A8579" s="11">
        <f t="shared" ref="A8579:A8642" si="537">A8578+1/24</f>
        <v>43823.374999979198</v>
      </c>
      <c r="B8579" s="5">
        <f>'Load Profile'!E8582</f>
        <v>863.75489116765266</v>
      </c>
      <c r="C8579" s="5">
        <f>'Solar Output'!E8583</f>
        <v>708.91519999999991</v>
      </c>
      <c r="D8579" s="5">
        <f>'Wind Output'!E8586</f>
        <v>873.33333333333337</v>
      </c>
      <c r="E8579" s="5">
        <f t="shared" ref="E8579:E8642" si="538">E8578+G8578</f>
        <v>8089.3506313122252</v>
      </c>
      <c r="F8579" s="10">
        <f t="shared" si="536"/>
        <v>718.49364216568074</v>
      </c>
      <c r="G8579" s="10">
        <f>IF(F8579&gt;0,MIN('Hourly Model'!$E$8*1000-E8579,F8579),MAX(-E8579,F8579))</f>
        <v>718.49364216568074</v>
      </c>
      <c r="I8579" s="10">
        <f t="shared" ref="I8579:I8642" si="539">MIN(I8578+F8579+E8579,0)</f>
        <v>0</v>
      </c>
    </row>
    <row r="8580" spans="1:9" x14ac:dyDescent="0.2">
      <c r="A8580" s="11">
        <f t="shared" si="537"/>
        <v>43823.416666645862</v>
      </c>
      <c r="B8580" s="5">
        <f>'Load Profile'!E8583</f>
        <v>839.35681117375418</v>
      </c>
      <c r="C8580" s="5">
        <f>'Solar Output'!E8584</f>
        <v>1163.0547999999999</v>
      </c>
      <c r="D8580" s="5">
        <f>'Wind Output'!E8587</f>
        <v>873.33333333333337</v>
      </c>
      <c r="E8580" s="5">
        <f t="shared" si="538"/>
        <v>8807.8442734779055</v>
      </c>
      <c r="F8580" s="10">
        <f t="shared" si="536"/>
        <v>1197.0313221595793</v>
      </c>
      <c r="G8580" s="10">
        <f>IF(F8580&gt;0,MIN('Hourly Model'!$E$8*1000-E8580,F8580),MAX(-E8580,F8580))</f>
        <v>1192.1557265220945</v>
      </c>
      <c r="I8580" s="10">
        <f t="shared" si="539"/>
        <v>0</v>
      </c>
    </row>
    <row r="8581" spans="1:9" x14ac:dyDescent="0.2">
      <c r="A8581" s="11">
        <f t="shared" si="537"/>
        <v>43823.458333312527</v>
      </c>
      <c r="B8581" s="5">
        <f>'Load Profile'!E8584</f>
        <v>832.72050068070632</v>
      </c>
      <c r="C8581" s="5">
        <f>'Solar Output'!E8585</f>
        <v>1305.64905</v>
      </c>
      <c r="D8581" s="5">
        <f>'Wind Output'!E8588</f>
        <v>286.66666666666669</v>
      </c>
      <c r="E8581" s="5">
        <f t="shared" si="538"/>
        <v>10000</v>
      </c>
      <c r="F8581" s="10">
        <f t="shared" si="536"/>
        <v>759.59521598596041</v>
      </c>
      <c r="G8581" s="10">
        <f>IF(F8581&gt;0,MIN('Hourly Model'!$E$8*1000-E8581,F8581),MAX(-E8581,F8581))</f>
        <v>0</v>
      </c>
      <c r="I8581" s="10">
        <f t="shared" si="539"/>
        <v>0</v>
      </c>
    </row>
    <row r="8582" spans="1:9" x14ac:dyDescent="0.2">
      <c r="A8582" s="11">
        <f t="shared" si="537"/>
        <v>43823.499999979191</v>
      </c>
      <c r="B8582" s="5">
        <f>'Load Profile'!E8585</f>
        <v>837.17264841066981</v>
      </c>
      <c r="C8582" s="5">
        <f>'Solar Output'!E8586</f>
        <v>869.38274999999999</v>
      </c>
      <c r="D8582" s="5">
        <f>'Wind Output'!E8589</f>
        <v>873.33333333333337</v>
      </c>
      <c r="E8582" s="5">
        <f t="shared" si="538"/>
        <v>10000</v>
      </c>
      <c r="F8582" s="10">
        <f t="shared" si="536"/>
        <v>905.54343492266344</v>
      </c>
      <c r="G8582" s="10">
        <f>IF(F8582&gt;0,MIN('Hourly Model'!$E$8*1000-E8582,F8582),MAX(-E8582,F8582))</f>
        <v>0</v>
      </c>
      <c r="I8582" s="10">
        <f t="shared" si="539"/>
        <v>0</v>
      </c>
    </row>
    <row r="8583" spans="1:9" x14ac:dyDescent="0.2">
      <c r="A8583" s="11">
        <f t="shared" si="537"/>
        <v>43823.541666645855</v>
      </c>
      <c r="B8583" s="5">
        <f>'Load Profile'!E8586</f>
        <v>831.04205785216482</v>
      </c>
      <c r="C8583" s="5">
        <f>'Solar Output'!E8587</f>
        <v>422.94470000000001</v>
      </c>
      <c r="D8583" s="5">
        <f>'Wind Output'!E8590</f>
        <v>873.33333333333337</v>
      </c>
      <c r="E8583" s="5">
        <f t="shared" si="538"/>
        <v>10000</v>
      </c>
      <c r="F8583" s="10">
        <f t="shared" si="536"/>
        <v>465.23597548116868</v>
      </c>
      <c r="G8583" s="10">
        <f>IF(F8583&gt;0,MIN('Hourly Model'!$E$8*1000-E8583,F8583),MAX(-E8583,F8583))</f>
        <v>0</v>
      </c>
      <c r="I8583" s="10">
        <f t="shared" si="539"/>
        <v>0</v>
      </c>
    </row>
    <row r="8584" spans="1:9" x14ac:dyDescent="0.2">
      <c r="A8584" s="11">
        <f t="shared" si="537"/>
        <v>43823.583333312519</v>
      </c>
      <c r="B8584" s="5">
        <f>'Load Profile'!E8587</f>
        <v>864.20156854815582</v>
      </c>
      <c r="C8584" s="5">
        <f>'Solar Output'!E8588</f>
        <v>465.05309999999997</v>
      </c>
      <c r="D8584" s="5">
        <f>'Wind Output'!E8591</f>
        <v>873.33333333333337</v>
      </c>
      <c r="E8584" s="5">
        <f t="shared" si="538"/>
        <v>10000</v>
      </c>
      <c r="F8584" s="10">
        <f t="shared" si="536"/>
        <v>474.18486478517752</v>
      </c>
      <c r="G8584" s="10">
        <f>IF(F8584&gt;0,MIN('Hourly Model'!$E$8*1000-E8584,F8584),MAX(-E8584,F8584))</f>
        <v>0</v>
      </c>
      <c r="I8584" s="10">
        <f t="shared" si="539"/>
        <v>0</v>
      </c>
    </row>
    <row r="8585" spans="1:9" x14ac:dyDescent="0.2">
      <c r="A8585" s="11">
        <f t="shared" si="537"/>
        <v>43823.624999979183</v>
      </c>
      <c r="B8585" s="5">
        <f>'Load Profile'!E8588</f>
        <v>985.23214219080296</v>
      </c>
      <c r="C8585" s="5">
        <f>'Solar Output'!E8589</f>
        <v>169.2501</v>
      </c>
      <c r="D8585" s="5">
        <f>'Wind Output'!E8592</f>
        <v>286.66666666666669</v>
      </c>
      <c r="E8585" s="5">
        <f t="shared" si="538"/>
        <v>10000</v>
      </c>
      <c r="F8585" s="10">
        <f t="shared" si="536"/>
        <v>-529.31537552413624</v>
      </c>
      <c r="G8585" s="10">
        <f>IF(F8585&gt;0,MIN('Hourly Model'!$E$8*1000-E8585,F8585),MAX(-E8585,F8585))</f>
        <v>-529.31537552413624</v>
      </c>
      <c r="I8585" s="10">
        <f t="shared" si="539"/>
        <v>0</v>
      </c>
    </row>
    <row r="8586" spans="1:9" x14ac:dyDescent="0.2">
      <c r="A8586" s="11">
        <f t="shared" si="537"/>
        <v>43823.666666645848</v>
      </c>
      <c r="B8586" s="5">
        <f>'Load Profile'!E8589</f>
        <v>1343.3133509063264</v>
      </c>
      <c r="C8586" s="5">
        <f>'Solar Output'!E8590</f>
        <v>0</v>
      </c>
      <c r="D8586" s="5">
        <f>'Wind Output'!E8593</f>
        <v>286.66666666666669</v>
      </c>
      <c r="E8586" s="5">
        <f t="shared" si="538"/>
        <v>9470.6846244758635</v>
      </c>
      <c r="F8586" s="10">
        <f t="shared" si="536"/>
        <v>-1056.6466842396596</v>
      </c>
      <c r="G8586" s="10">
        <f>IF(F8586&gt;0,MIN('Hourly Model'!$E$8*1000-E8586,F8586),MAX(-E8586,F8586))</f>
        <v>-1056.6466842396596</v>
      </c>
      <c r="I8586" s="10">
        <f t="shared" si="539"/>
        <v>0</v>
      </c>
    </row>
    <row r="8587" spans="1:9" x14ac:dyDescent="0.2">
      <c r="A8587" s="11">
        <f t="shared" si="537"/>
        <v>43823.708333312512</v>
      </c>
      <c r="B8587" s="5">
        <f>'Load Profile'!E8590</f>
        <v>1938.3745658121554</v>
      </c>
      <c r="C8587" s="5">
        <f>'Solar Output'!E8591</f>
        <v>0</v>
      </c>
      <c r="D8587" s="5">
        <f>'Wind Output'!E8594</f>
        <v>286.66666666666669</v>
      </c>
      <c r="E8587" s="5">
        <f t="shared" si="538"/>
        <v>8414.0379402362032</v>
      </c>
      <c r="F8587" s="10">
        <f t="shared" si="536"/>
        <v>-1651.7078991454887</v>
      </c>
      <c r="G8587" s="10">
        <f>IF(F8587&gt;0,MIN('Hourly Model'!$E$8*1000-E8587,F8587),MAX(-E8587,F8587))</f>
        <v>-1651.7078991454887</v>
      </c>
      <c r="I8587" s="10">
        <f t="shared" si="539"/>
        <v>0</v>
      </c>
    </row>
    <row r="8588" spans="1:9" x14ac:dyDescent="0.2">
      <c r="A8588" s="11">
        <f t="shared" si="537"/>
        <v>43823.749999979176</v>
      </c>
      <c r="B8588" s="5">
        <f>'Load Profile'!E8591</f>
        <v>2240.5659958769629</v>
      </c>
      <c r="C8588" s="5">
        <f>'Solar Output'!E8592</f>
        <v>0</v>
      </c>
      <c r="D8588" s="5">
        <f>'Wind Output'!E8595</f>
        <v>286.66666666666669</v>
      </c>
      <c r="E8588" s="5">
        <f t="shared" si="538"/>
        <v>6762.3300410907141</v>
      </c>
      <c r="F8588" s="10">
        <f t="shared" si="536"/>
        <v>-1953.8993292102962</v>
      </c>
      <c r="G8588" s="10">
        <f>IF(F8588&gt;0,MIN('Hourly Model'!$E$8*1000-E8588,F8588),MAX(-E8588,F8588))</f>
        <v>-1953.8993292102962</v>
      </c>
      <c r="I8588" s="10">
        <f t="shared" si="539"/>
        <v>0</v>
      </c>
    </row>
    <row r="8589" spans="1:9" x14ac:dyDescent="0.2">
      <c r="A8589" s="11">
        <f t="shared" si="537"/>
        <v>43823.79166664584</v>
      </c>
      <c r="B8589" s="5">
        <f>'Load Profile'!E8592</f>
        <v>2039.7044023135027</v>
      </c>
      <c r="C8589" s="5">
        <f>'Solar Output'!E8593</f>
        <v>0</v>
      </c>
      <c r="D8589" s="5">
        <f>'Wind Output'!E8596</f>
        <v>1666.6666666666667</v>
      </c>
      <c r="E8589" s="5">
        <f t="shared" si="538"/>
        <v>4808.4307118804181</v>
      </c>
      <c r="F8589" s="10">
        <f t="shared" si="536"/>
        <v>-373.03773564683593</v>
      </c>
      <c r="G8589" s="10">
        <f>IF(F8589&gt;0,MIN('Hourly Model'!$E$8*1000-E8589,F8589),MAX(-E8589,F8589))</f>
        <v>-373.03773564683593</v>
      </c>
      <c r="I8589" s="10">
        <f t="shared" si="539"/>
        <v>0</v>
      </c>
    </row>
    <row r="8590" spans="1:9" x14ac:dyDescent="0.2">
      <c r="A8590" s="11">
        <f t="shared" si="537"/>
        <v>43823.833333312505</v>
      </c>
      <c r="B8590" s="5">
        <f>'Load Profile'!E8593</f>
        <v>1929.2350112831693</v>
      </c>
      <c r="C8590" s="5">
        <f>'Solar Output'!E8594</f>
        <v>0</v>
      </c>
      <c r="D8590" s="5">
        <f>'Wind Output'!E8597</f>
        <v>6160</v>
      </c>
      <c r="E8590" s="5">
        <f t="shared" si="538"/>
        <v>4435.392976233582</v>
      </c>
      <c r="F8590" s="10">
        <f t="shared" si="536"/>
        <v>4230.7649887168309</v>
      </c>
      <c r="G8590" s="10">
        <f>IF(F8590&gt;0,MIN('Hourly Model'!$E$8*1000-E8590,F8590),MAX(-E8590,F8590))</f>
        <v>4230.7649887168309</v>
      </c>
      <c r="I8590" s="10">
        <f t="shared" si="539"/>
        <v>0</v>
      </c>
    </row>
    <row r="8591" spans="1:9" x14ac:dyDescent="0.2">
      <c r="A8591" s="11">
        <f t="shared" si="537"/>
        <v>43823.874999979169</v>
      </c>
      <c r="B8591" s="5">
        <f>'Load Profile'!E8594</f>
        <v>1744.7511314698388</v>
      </c>
      <c r="C8591" s="5">
        <f>'Solar Output'!E8595</f>
        <v>0</v>
      </c>
      <c r="D8591" s="5">
        <f>'Wind Output'!E8598</f>
        <v>7873.333333333333</v>
      </c>
      <c r="E8591" s="5">
        <f t="shared" si="538"/>
        <v>8666.1579649504129</v>
      </c>
      <c r="F8591" s="10">
        <f t="shared" si="536"/>
        <v>6128.5822018634944</v>
      </c>
      <c r="G8591" s="10">
        <f>IF(F8591&gt;0,MIN('Hourly Model'!$E$8*1000-E8591,F8591),MAX(-E8591,F8591))</f>
        <v>1333.8420350495871</v>
      </c>
      <c r="I8591" s="10">
        <f t="shared" si="539"/>
        <v>0</v>
      </c>
    </row>
    <row r="8592" spans="1:9" x14ac:dyDescent="0.2">
      <c r="A8592" s="11">
        <f t="shared" si="537"/>
        <v>43823.916666645833</v>
      </c>
      <c r="B8592" s="5">
        <f>'Load Profile'!E8595</f>
        <v>1428.2169165088642</v>
      </c>
      <c r="C8592" s="5">
        <f>'Solar Output'!E8596</f>
        <v>0</v>
      </c>
      <c r="D8592" s="5">
        <f>'Wind Output'!E8599</f>
        <v>7873.333333333333</v>
      </c>
      <c r="E8592" s="5">
        <f t="shared" si="538"/>
        <v>10000</v>
      </c>
      <c r="F8592" s="10">
        <f t="shared" si="536"/>
        <v>6445.1164168244686</v>
      </c>
      <c r="G8592" s="10">
        <f>IF(F8592&gt;0,MIN('Hourly Model'!$E$8*1000-E8592,F8592),MAX(-E8592,F8592))</f>
        <v>0</v>
      </c>
      <c r="I8592" s="10">
        <f t="shared" si="539"/>
        <v>0</v>
      </c>
    </row>
    <row r="8593" spans="1:9" x14ac:dyDescent="0.2">
      <c r="A8593" s="11">
        <f t="shared" si="537"/>
        <v>43823.958333312497</v>
      </c>
      <c r="B8593" s="5">
        <f>'Load Profile'!E8596</f>
        <v>1159.3671388857208</v>
      </c>
      <c r="C8593" s="5">
        <f>'Solar Output'!E8597</f>
        <v>0</v>
      </c>
      <c r="D8593" s="5">
        <f>'Wind Output'!E8600</f>
        <v>7873.333333333333</v>
      </c>
      <c r="E8593" s="5">
        <f t="shared" si="538"/>
        <v>10000</v>
      </c>
      <c r="F8593" s="10">
        <f t="shared" si="536"/>
        <v>6713.966194447612</v>
      </c>
      <c r="G8593" s="10">
        <f>IF(F8593&gt;0,MIN('Hourly Model'!$E$8*1000-E8593,F8593),MAX(-E8593,F8593))</f>
        <v>0</v>
      </c>
      <c r="I8593" s="10">
        <f t="shared" si="539"/>
        <v>0</v>
      </c>
    </row>
    <row r="8594" spans="1:9" x14ac:dyDescent="0.2">
      <c r="A8594" s="11">
        <f t="shared" si="537"/>
        <v>43823.999999979162</v>
      </c>
      <c r="B8594" s="5">
        <f>'Load Profile'!E8597</f>
        <v>856.91341387548016</v>
      </c>
      <c r="C8594" s="5">
        <f>'Solar Output'!E8598</f>
        <v>0</v>
      </c>
      <c r="D8594" s="5">
        <f>'Wind Output'!E8601</f>
        <v>9573.3333333333339</v>
      </c>
      <c r="E8594" s="5">
        <f t="shared" si="538"/>
        <v>10000</v>
      </c>
      <c r="F8594" s="10">
        <f t="shared" si="536"/>
        <v>8716.4199194578541</v>
      </c>
      <c r="G8594" s="10">
        <f>IF(F8594&gt;0,MIN('Hourly Model'!$E$8*1000-E8594,F8594),MAX(-E8594,F8594))</f>
        <v>0</v>
      </c>
      <c r="I8594" s="10">
        <f t="shared" si="539"/>
        <v>0</v>
      </c>
    </row>
    <row r="8595" spans="1:9" x14ac:dyDescent="0.2">
      <c r="A8595" s="11">
        <f t="shared" si="537"/>
        <v>43824.041666645826</v>
      </c>
      <c r="B8595" s="5">
        <f>'Load Profile'!E8598</f>
        <v>740.99941729238026</v>
      </c>
      <c r="C8595" s="5">
        <f>'Solar Output'!E8599</f>
        <v>0</v>
      </c>
      <c r="D8595" s="5">
        <f>'Wind Output'!E8602</f>
        <v>9060</v>
      </c>
      <c r="E8595" s="5">
        <f t="shared" si="538"/>
        <v>10000</v>
      </c>
      <c r="F8595" s="10">
        <f t="shared" si="536"/>
        <v>8319.0005827076202</v>
      </c>
      <c r="G8595" s="10">
        <f>IF(F8595&gt;0,MIN('Hourly Model'!$E$8*1000-E8595,F8595),MAX(-E8595,F8595))</f>
        <v>0</v>
      </c>
      <c r="I8595" s="10">
        <f t="shared" si="539"/>
        <v>0</v>
      </c>
    </row>
    <row r="8596" spans="1:9" x14ac:dyDescent="0.2">
      <c r="A8596" s="11">
        <f t="shared" si="537"/>
        <v>43824.08333331249</v>
      </c>
      <c r="B8596" s="5">
        <f>'Load Profile'!E8599</f>
        <v>687.94787295615481</v>
      </c>
      <c r="C8596" s="5">
        <f>'Solar Output'!E8600</f>
        <v>0</v>
      </c>
      <c r="D8596" s="5">
        <f>'Wind Output'!E8603</f>
        <v>9060</v>
      </c>
      <c r="E8596" s="5">
        <f t="shared" si="538"/>
        <v>10000</v>
      </c>
      <c r="F8596" s="10">
        <f t="shared" si="536"/>
        <v>8372.0521270438458</v>
      </c>
      <c r="G8596" s="10">
        <f>IF(F8596&gt;0,MIN('Hourly Model'!$E$8*1000-E8596,F8596),MAX(-E8596,F8596))</f>
        <v>0</v>
      </c>
      <c r="I8596" s="10">
        <f t="shared" si="539"/>
        <v>0</v>
      </c>
    </row>
    <row r="8597" spans="1:9" x14ac:dyDescent="0.2">
      <c r="A8597" s="11">
        <f t="shared" si="537"/>
        <v>43824.124999979154</v>
      </c>
      <c r="B8597" s="5">
        <f>'Load Profile'!E8600</f>
        <v>685.50974097911615</v>
      </c>
      <c r="C8597" s="5">
        <f>'Solar Output'!E8601</f>
        <v>0</v>
      </c>
      <c r="D8597" s="5">
        <f>'Wind Output'!E8604</f>
        <v>9060</v>
      </c>
      <c r="E8597" s="5">
        <f t="shared" si="538"/>
        <v>10000</v>
      </c>
      <c r="F8597" s="10">
        <f t="shared" si="536"/>
        <v>8374.490259020884</v>
      </c>
      <c r="G8597" s="10">
        <f>IF(F8597&gt;0,MIN('Hourly Model'!$E$8*1000-E8597,F8597),MAX(-E8597,F8597))</f>
        <v>0</v>
      </c>
      <c r="I8597" s="10">
        <f t="shared" si="539"/>
        <v>0</v>
      </c>
    </row>
    <row r="8598" spans="1:9" x14ac:dyDescent="0.2">
      <c r="A8598" s="11">
        <f t="shared" si="537"/>
        <v>43824.166666645819</v>
      </c>
      <c r="B8598" s="5">
        <f>'Load Profile'!E8601</f>
        <v>682.91660412472231</v>
      </c>
      <c r="C8598" s="5">
        <f>'Solar Output'!E8602</f>
        <v>0</v>
      </c>
      <c r="D8598" s="5">
        <f>'Wind Output'!E8605</f>
        <v>9060</v>
      </c>
      <c r="E8598" s="5">
        <f t="shared" si="538"/>
        <v>10000</v>
      </c>
      <c r="F8598" s="10">
        <f t="shared" si="536"/>
        <v>8377.0833958752773</v>
      </c>
      <c r="G8598" s="10">
        <f>IF(F8598&gt;0,MIN('Hourly Model'!$E$8*1000-E8598,F8598),MAX(-E8598,F8598))</f>
        <v>0</v>
      </c>
      <c r="I8598" s="10">
        <f t="shared" si="539"/>
        <v>0</v>
      </c>
    </row>
    <row r="8599" spans="1:9" x14ac:dyDescent="0.2">
      <c r="A8599" s="11">
        <f t="shared" si="537"/>
        <v>43824.208333312483</v>
      </c>
      <c r="B8599" s="5">
        <f>'Load Profile'!E8602</f>
        <v>747.30555959475623</v>
      </c>
      <c r="C8599" s="5">
        <f>'Solar Output'!E8603</f>
        <v>0</v>
      </c>
      <c r="D8599" s="5">
        <f>'Wind Output'!E8606</f>
        <v>9573.3333333333339</v>
      </c>
      <c r="E8599" s="5">
        <f t="shared" si="538"/>
        <v>10000</v>
      </c>
      <c r="F8599" s="10">
        <f t="shared" si="536"/>
        <v>8826.0277737385768</v>
      </c>
      <c r="G8599" s="10">
        <f>IF(F8599&gt;0,MIN('Hourly Model'!$E$8*1000-E8599,F8599),MAX(-E8599,F8599))</f>
        <v>0</v>
      </c>
      <c r="I8599" s="10">
        <f t="shared" si="539"/>
        <v>0</v>
      </c>
    </row>
    <row r="8600" spans="1:9" x14ac:dyDescent="0.2">
      <c r="A8600" s="11">
        <f t="shared" si="537"/>
        <v>43824.249999979147</v>
      </c>
      <c r="B8600" s="5">
        <f>'Load Profile'!E8603</f>
        <v>954.1329437305908</v>
      </c>
      <c r="C8600" s="5">
        <f>'Solar Output'!E8604</f>
        <v>0</v>
      </c>
      <c r="D8600" s="5">
        <f>'Wind Output'!E8607</f>
        <v>6160</v>
      </c>
      <c r="E8600" s="5">
        <f t="shared" si="538"/>
        <v>10000</v>
      </c>
      <c r="F8600" s="10">
        <f t="shared" si="536"/>
        <v>5205.8670562694097</v>
      </c>
      <c r="G8600" s="10">
        <f>IF(F8600&gt;0,MIN('Hourly Model'!$E$8*1000-E8600,F8600),MAX(-E8600,F8600))</f>
        <v>0</v>
      </c>
      <c r="I8600" s="10">
        <f t="shared" si="539"/>
        <v>0</v>
      </c>
    </row>
    <row r="8601" spans="1:9" x14ac:dyDescent="0.2">
      <c r="A8601" s="11">
        <f t="shared" si="537"/>
        <v>43824.291666645811</v>
      </c>
      <c r="B8601" s="5">
        <f>'Load Profile'!E8604</f>
        <v>1231.2110211319748</v>
      </c>
      <c r="C8601" s="5">
        <f>'Solar Output'!E8605</f>
        <v>22.699849999999998</v>
      </c>
      <c r="D8601" s="5">
        <f>'Wind Output'!E8608</f>
        <v>4266.666666666667</v>
      </c>
      <c r="E8601" s="5">
        <f t="shared" si="538"/>
        <v>10000</v>
      </c>
      <c r="F8601" s="10">
        <f t="shared" si="536"/>
        <v>3058.1554955346919</v>
      </c>
      <c r="G8601" s="10">
        <f>IF(F8601&gt;0,MIN('Hourly Model'!$E$8*1000-E8601,F8601),MAX(-E8601,F8601))</f>
        <v>0</v>
      </c>
      <c r="I8601" s="10">
        <f t="shared" si="539"/>
        <v>0</v>
      </c>
    </row>
    <row r="8602" spans="1:9" x14ac:dyDescent="0.2">
      <c r="A8602" s="11">
        <f t="shared" si="537"/>
        <v>43824.333333312476</v>
      </c>
      <c r="B8602" s="5">
        <f>'Load Profile'!E8605</f>
        <v>1110.0431938882991</v>
      </c>
      <c r="C8602" s="5">
        <f>'Solar Output'!E8606</f>
        <v>356.87259999999998</v>
      </c>
      <c r="D8602" s="5">
        <f>'Wind Output'!E8609</f>
        <v>6160</v>
      </c>
      <c r="E8602" s="5">
        <f t="shared" si="538"/>
        <v>10000</v>
      </c>
      <c r="F8602" s="10">
        <f t="shared" si="536"/>
        <v>5406.8294061117003</v>
      </c>
      <c r="G8602" s="10">
        <f>IF(F8602&gt;0,MIN('Hourly Model'!$E$8*1000-E8602,F8602),MAX(-E8602,F8602))</f>
        <v>0</v>
      </c>
      <c r="I8602" s="10">
        <f t="shared" si="539"/>
        <v>0</v>
      </c>
    </row>
    <row r="8603" spans="1:9" x14ac:dyDescent="0.2">
      <c r="A8603" s="11">
        <f t="shared" si="537"/>
        <v>43824.37499997914</v>
      </c>
      <c r="B8603" s="5">
        <f>'Load Profile'!E8606</f>
        <v>871.47534907072281</v>
      </c>
      <c r="C8603" s="5">
        <f>'Solar Output'!E8607</f>
        <v>94.189599999999984</v>
      </c>
      <c r="D8603" s="5">
        <f>'Wind Output'!E8610</f>
        <v>9873.3333333333339</v>
      </c>
      <c r="E8603" s="5">
        <f t="shared" si="538"/>
        <v>10000</v>
      </c>
      <c r="F8603" s="10">
        <f t="shared" si="536"/>
        <v>9096.0475842626111</v>
      </c>
      <c r="G8603" s="10">
        <f>IF(F8603&gt;0,MIN('Hourly Model'!$E$8*1000-E8603,F8603),MAX(-E8603,F8603))</f>
        <v>0</v>
      </c>
      <c r="I8603" s="10">
        <f t="shared" si="539"/>
        <v>0</v>
      </c>
    </row>
    <row r="8604" spans="1:9" x14ac:dyDescent="0.2">
      <c r="A8604" s="11">
        <f t="shared" si="537"/>
        <v>43824.416666645804</v>
      </c>
      <c r="B8604" s="5">
        <f>'Load Profile'!E8607</f>
        <v>857.84751944082825</v>
      </c>
      <c r="C8604" s="5">
        <f>'Solar Output'!E8608</f>
        <v>63.921599999999998</v>
      </c>
      <c r="D8604" s="5">
        <f>'Wind Output'!E8611</f>
        <v>9060</v>
      </c>
      <c r="E8604" s="5">
        <f t="shared" si="538"/>
        <v>10000</v>
      </c>
      <c r="F8604" s="10">
        <f t="shared" si="536"/>
        <v>8266.0740805591722</v>
      </c>
      <c r="G8604" s="10">
        <f>IF(F8604&gt;0,MIN('Hourly Model'!$E$8*1000-E8604,F8604),MAX(-E8604,F8604))</f>
        <v>0</v>
      </c>
      <c r="I8604" s="10">
        <f t="shared" si="539"/>
        <v>0</v>
      </c>
    </row>
    <row r="8605" spans="1:9" x14ac:dyDescent="0.2">
      <c r="A8605" s="11">
        <f t="shared" si="537"/>
        <v>43824.458333312468</v>
      </c>
      <c r="B8605" s="5">
        <f>'Load Profile'!E8608</f>
        <v>848.54213392004056</v>
      </c>
      <c r="C8605" s="5">
        <f>'Solar Output'!E8609</f>
        <v>620.06044999999995</v>
      </c>
      <c r="D8605" s="5">
        <f>'Wind Output'!E8612</f>
        <v>6160</v>
      </c>
      <c r="E8605" s="5">
        <f t="shared" si="538"/>
        <v>10000</v>
      </c>
      <c r="F8605" s="10">
        <f t="shared" si="536"/>
        <v>5931.5183160799597</v>
      </c>
      <c r="G8605" s="10">
        <f>IF(F8605&gt;0,MIN('Hourly Model'!$E$8*1000-E8605,F8605),MAX(-E8605,F8605))</f>
        <v>0</v>
      </c>
      <c r="I8605" s="10">
        <f t="shared" si="539"/>
        <v>0</v>
      </c>
    </row>
    <row r="8606" spans="1:9" x14ac:dyDescent="0.2">
      <c r="A8606" s="11">
        <f t="shared" si="537"/>
        <v>43824.499999979133</v>
      </c>
      <c r="B8606" s="5">
        <f>'Load Profile'!E8609</f>
        <v>821.00198923215771</v>
      </c>
      <c r="C8606" s="5">
        <f>'Solar Output'!E8610</f>
        <v>224.57084999999998</v>
      </c>
      <c r="D8606" s="5">
        <f>'Wind Output'!E8613</f>
        <v>1666.6666666666667</v>
      </c>
      <c r="E8606" s="5">
        <f t="shared" si="538"/>
        <v>10000</v>
      </c>
      <c r="F8606" s="10">
        <f t="shared" si="536"/>
        <v>1070.2355274345091</v>
      </c>
      <c r="G8606" s="10">
        <f>IF(F8606&gt;0,MIN('Hourly Model'!$E$8*1000-E8606,F8606),MAX(-E8606,F8606))</f>
        <v>0</v>
      </c>
      <c r="I8606" s="10">
        <f t="shared" si="539"/>
        <v>0</v>
      </c>
    </row>
    <row r="8607" spans="1:9" x14ac:dyDescent="0.2">
      <c r="A8607" s="11">
        <f t="shared" si="537"/>
        <v>43824.541666645797</v>
      </c>
      <c r="B8607" s="5">
        <f>'Load Profile'!E8610</f>
        <v>830.11503726012529</v>
      </c>
      <c r="C8607" s="5">
        <f>'Solar Output'!E8611</f>
        <v>344.27435000000003</v>
      </c>
      <c r="D8607" s="5">
        <f>'Wind Output'!E8614</f>
        <v>1666.6666666666667</v>
      </c>
      <c r="E8607" s="5">
        <f t="shared" si="538"/>
        <v>10000</v>
      </c>
      <c r="F8607" s="10">
        <f t="shared" si="536"/>
        <v>1180.8259794065414</v>
      </c>
      <c r="G8607" s="10">
        <f>IF(F8607&gt;0,MIN('Hourly Model'!$E$8*1000-E8607,F8607),MAX(-E8607,F8607))</f>
        <v>0</v>
      </c>
      <c r="I8607" s="10">
        <f t="shared" si="539"/>
        <v>0</v>
      </c>
    </row>
    <row r="8608" spans="1:9" x14ac:dyDescent="0.2">
      <c r="A8608" s="11">
        <f t="shared" si="537"/>
        <v>43824.583333312461</v>
      </c>
      <c r="B8608" s="5">
        <f>'Load Profile'!E8611</f>
        <v>871.26294414567121</v>
      </c>
      <c r="C8608" s="5">
        <f>'Solar Output'!E8612</f>
        <v>1965.5477999999998</v>
      </c>
      <c r="D8608" s="5">
        <f>'Wind Output'!E8615</f>
        <v>9873.3333333333339</v>
      </c>
      <c r="E8608" s="5">
        <f t="shared" si="538"/>
        <v>10000</v>
      </c>
      <c r="F8608" s="10">
        <f t="shared" si="536"/>
        <v>10967.618189187662</v>
      </c>
      <c r="G8608" s="10">
        <f>IF(F8608&gt;0,MIN('Hourly Model'!$E$8*1000-E8608,F8608),MAX(-E8608,F8608))</f>
        <v>0</v>
      </c>
      <c r="I8608" s="10">
        <f t="shared" si="539"/>
        <v>0</v>
      </c>
    </row>
    <row r="8609" spans="1:9" x14ac:dyDescent="0.2">
      <c r="A8609" s="11">
        <f t="shared" si="537"/>
        <v>43824.624999979125</v>
      </c>
      <c r="B8609" s="5">
        <f>'Load Profile'!E8612</f>
        <v>995.2744193159607</v>
      </c>
      <c r="C8609" s="5">
        <f>'Solar Output'!E8613</f>
        <v>1514.3361</v>
      </c>
      <c r="D8609" s="5">
        <f>'Wind Output'!E8616</f>
        <v>7873.333333333333</v>
      </c>
      <c r="E8609" s="5">
        <f t="shared" si="538"/>
        <v>10000</v>
      </c>
      <c r="F8609" s="10">
        <f t="shared" si="536"/>
        <v>8392.3950140173711</v>
      </c>
      <c r="G8609" s="10">
        <f>IF(F8609&gt;0,MIN('Hourly Model'!$E$8*1000-E8609,F8609),MAX(-E8609,F8609))</f>
        <v>0</v>
      </c>
      <c r="I8609" s="10">
        <f t="shared" si="539"/>
        <v>0</v>
      </c>
    </row>
    <row r="8610" spans="1:9" x14ac:dyDescent="0.2">
      <c r="A8610" s="11">
        <f t="shared" si="537"/>
        <v>43824.66666664579</v>
      </c>
      <c r="B8610" s="5">
        <f>'Load Profile'!E8613</f>
        <v>1360.1382392280686</v>
      </c>
      <c r="C8610" s="5">
        <f>'Solar Output'!E8614</f>
        <v>0</v>
      </c>
      <c r="D8610" s="5">
        <f>'Wind Output'!E8617</f>
        <v>7873.333333333333</v>
      </c>
      <c r="E8610" s="5">
        <f t="shared" si="538"/>
        <v>10000</v>
      </c>
      <c r="F8610" s="10">
        <f t="shared" si="536"/>
        <v>6513.1950941052646</v>
      </c>
      <c r="G8610" s="10">
        <f>IF(F8610&gt;0,MIN('Hourly Model'!$E$8*1000-E8610,F8610),MAX(-E8610,F8610))</f>
        <v>0</v>
      </c>
      <c r="I8610" s="10">
        <f t="shared" si="539"/>
        <v>0</v>
      </c>
    </row>
    <row r="8611" spans="1:9" x14ac:dyDescent="0.2">
      <c r="A8611" s="11">
        <f t="shared" si="537"/>
        <v>43824.708333312454</v>
      </c>
      <c r="B8611" s="5">
        <f>'Load Profile'!E8614</f>
        <v>1975.6393047023373</v>
      </c>
      <c r="C8611" s="5">
        <f>'Solar Output'!E8615</f>
        <v>0</v>
      </c>
      <c r="D8611" s="5">
        <f>'Wind Output'!E8618</f>
        <v>4266.666666666667</v>
      </c>
      <c r="E8611" s="5">
        <f t="shared" si="538"/>
        <v>10000</v>
      </c>
      <c r="F8611" s="10">
        <f t="shared" si="536"/>
        <v>2291.0273619643294</v>
      </c>
      <c r="G8611" s="10">
        <f>IF(F8611&gt;0,MIN('Hourly Model'!$E$8*1000-E8611,F8611),MAX(-E8611,F8611))</f>
        <v>0</v>
      </c>
      <c r="I8611" s="10">
        <f t="shared" si="539"/>
        <v>0</v>
      </c>
    </row>
    <row r="8612" spans="1:9" x14ac:dyDescent="0.2">
      <c r="A8612" s="11">
        <f t="shared" si="537"/>
        <v>43824.749999979118</v>
      </c>
      <c r="B8612" s="5">
        <f>'Load Profile'!E8615</f>
        <v>2266.7830229092692</v>
      </c>
      <c r="C8612" s="5">
        <f>'Solar Output'!E8616</f>
        <v>0</v>
      </c>
      <c r="D8612" s="5">
        <f>'Wind Output'!E8619</f>
        <v>9060</v>
      </c>
      <c r="E8612" s="5">
        <f t="shared" si="538"/>
        <v>10000</v>
      </c>
      <c r="F8612" s="10">
        <f t="shared" si="536"/>
        <v>6793.2169770907312</v>
      </c>
      <c r="G8612" s="10">
        <f>IF(F8612&gt;0,MIN('Hourly Model'!$E$8*1000-E8612,F8612),MAX(-E8612,F8612))</f>
        <v>0</v>
      </c>
      <c r="I8612" s="10">
        <f t="shared" si="539"/>
        <v>0</v>
      </c>
    </row>
    <row r="8613" spans="1:9" x14ac:dyDescent="0.2">
      <c r="A8613" s="11">
        <f t="shared" si="537"/>
        <v>43824.791666645782</v>
      </c>
      <c r="B8613" s="5">
        <f>'Load Profile'!E8616</f>
        <v>2100.8382819943122</v>
      </c>
      <c r="C8613" s="5">
        <f>'Solar Output'!E8617</f>
        <v>0</v>
      </c>
      <c r="D8613" s="5">
        <f>'Wind Output'!E8620</f>
        <v>7873.333333333333</v>
      </c>
      <c r="E8613" s="5">
        <f t="shared" si="538"/>
        <v>10000</v>
      </c>
      <c r="F8613" s="10">
        <f t="shared" si="536"/>
        <v>5772.4950513390213</v>
      </c>
      <c r="G8613" s="10">
        <f>IF(F8613&gt;0,MIN('Hourly Model'!$E$8*1000-E8613,F8613),MAX(-E8613,F8613))</f>
        <v>0</v>
      </c>
      <c r="I8613" s="10">
        <f t="shared" si="539"/>
        <v>0</v>
      </c>
    </row>
    <row r="8614" spans="1:9" x14ac:dyDescent="0.2">
      <c r="A8614" s="11">
        <f t="shared" si="537"/>
        <v>43824.833333312446</v>
      </c>
      <c r="B8614" s="5">
        <f>'Load Profile'!E8617</f>
        <v>2003.4264501600321</v>
      </c>
      <c r="C8614" s="5">
        <f>'Solar Output'!E8618</f>
        <v>0</v>
      </c>
      <c r="D8614" s="5">
        <f>'Wind Output'!E8621</f>
        <v>6160</v>
      </c>
      <c r="E8614" s="5">
        <f t="shared" si="538"/>
        <v>10000</v>
      </c>
      <c r="F8614" s="10">
        <f t="shared" si="536"/>
        <v>4156.5735498399681</v>
      </c>
      <c r="G8614" s="10">
        <f>IF(F8614&gt;0,MIN('Hourly Model'!$E$8*1000-E8614,F8614),MAX(-E8614,F8614))</f>
        <v>0</v>
      </c>
      <c r="I8614" s="10">
        <f t="shared" si="539"/>
        <v>0</v>
      </c>
    </row>
    <row r="8615" spans="1:9" x14ac:dyDescent="0.2">
      <c r="A8615" s="11">
        <f t="shared" si="537"/>
        <v>43824.874999979111</v>
      </c>
      <c r="B8615" s="5">
        <f>'Load Profile'!E8618</f>
        <v>1822.0851810630652</v>
      </c>
      <c r="C8615" s="5">
        <f>'Solar Output'!E8619</f>
        <v>0</v>
      </c>
      <c r="D8615" s="5">
        <f>'Wind Output'!E8622</f>
        <v>9573.3333333333339</v>
      </c>
      <c r="E8615" s="5">
        <f t="shared" si="538"/>
        <v>10000</v>
      </c>
      <c r="F8615" s="10">
        <f t="shared" si="536"/>
        <v>7751.2481522702692</v>
      </c>
      <c r="G8615" s="10">
        <f>IF(F8615&gt;0,MIN('Hourly Model'!$E$8*1000-E8615,F8615),MAX(-E8615,F8615))</f>
        <v>0</v>
      </c>
      <c r="I8615" s="10">
        <f t="shared" si="539"/>
        <v>0</v>
      </c>
    </row>
    <row r="8616" spans="1:9" x14ac:dyDescent="0.2">
      <c r="A8616" s="11">
        <f t="shared" si="537"/>
        <v>43824.916666645775</v>
      </c>
      <c r="B8616" s="5">
        <f>'Load Profile'!E8619</f>
        <v>1510.68290836456</v>
      </c>
      <c r="C8616" s="5">
        <f>'Solar Output'!E8620</f>
        <v>0</v>
      </c>
      <c r="D8616" s="5">
        <f>'Wind Output'!E8623</f>
        <v>9060</v>
      </c>
      <c r="E8616" s="5">
        <f t="shared" si="538"/>
        <v>10000</v>
      </c>
      <c r="F8616" s="10">
        <f t="shared" si="536"/>
        <v>7549.3170916354402</v>
      </c>
      <c r="G8616" s="10">
        <f>IF(F8616&gt;0,MIN('Hourly Model'!$E$8*1000-E8616,F8616),MAX(-E8616,F8616))</f>
        <v>0</v>
      </c>
      <c r="I8616" s="10">
        <f t="shared" si="539"/>
        <v>0</v>
      </c>
    </row>
    <row r="8617" spans="1:9" x14ac:dyDescent="0.2">
      <c r="A8617" s="11">
        <f t="shared" si="537"/>
        <v>43824.958333312439</v>
      </c>
      <c r="B8617" s="5">
        <f>'Load Profile'!E8620</f>
        <v>1249.7882029188261</v>
      </c>
      <c r="C8617" s="5">
        <f>'Solar Output'!E8621</f>
        <v>0</v>
      </c>
      <c r="D8617" s="5">
        <f>'Wind Output'!E8624</f>
        <v>4266.666666666667</v>
      </c>
      <c r="E8617" s="5">
        <f t="shared" si="538"/>
        <v>10000</v>
      </c>
      <c r="F8617" s="10">
        <f t="shared" si="536"/>
        <v>3016.8784637478411</v>
      </c>
      <c r="G8617" s="10">
        <f>IF(F8617&gt;0,MIN('Hourly Model'!$E$8*1000-E8617,F8617),MAX(-E8617,F8617))</f>
        <v>0</v>
      </c>
      <c r="I8617" s="10">
        <f t="shared" si="539"/>
        <v>0</v>
      </c>
    </row>
    <row r="8618" spans="1:9" x14ac:dyDescent="0.2">
      <c r="A8618" s="11">
        <f t="shared" si="537"/>
        <v>43824.999999979103</v>
      </c>
      <c r="B8618" s="5">
        <f>'Load Profile'!E8621</f>
        <v>983.85599821557037</v>
      </c>
      <c r="C8618" s="5">
        <f>'Solar Output'!E8622</f>
        <v>0</v>
      </c>
      <c r="D8618" s="5">
        <f>'Wind Output'!E8625</f>
        <v>4266.666666666667</v>
      </c>
      <c r="E8618" s="5">
        <f t="shared" si="538"/>
        <v>10000</v>
      </c>
      <c r="F8618" s="10">
        <f t="shared" si="536"/>
        <v>3282.8106684510967</v>
      </c>
      <c r="G8618" s="10">
        <f>IF(F8618&gt;0,MIN('Hourly Model'!$E$8*1000-E8618,F8618),MAX(-E8618,F8618))</f>
        <v>0</v>
      </c>
      <c r="I8618" s="10">
        <f t="shared" si="539"/>
        <v>0</v>
      </c>
    </row>
    <row r="8619" spans="1:9" x14ac:dyDescent="0.2">
      <c r="A8619" s="11">
        <f t="shared" si="537"/>
        <v>43825.041666645768</v>
      </c>
      <c r="B8619" s="5">
        <f>'Load Profile'!E8622</f>
        <v>853.70217857820569</v>
      </c>
      <c r="C8619" s="5">
        <f>'Solar Output'!E8623</f>
        <v>0</v>
      </c>
      <c r="D8619" s="5">
        <f>'Wind Output'!E8626</f>
        <v>4266.666666666667</v>
      </c>
      <c r="E8619" s="5">
        <f t="shared" si="538"/>
        <v>10000</v>
      </c>
      <c r="F8619" s="10">
        <f t="shared" si="536"/>
        <v>3412.9644880884612</v>
      </c>
      <c r="G8619" s="10">
        <f>IF(F8619&gt;0,MIN('Hourly Model'!$E$8*1000-E8619,F8619),MAX(-E8619,F8619))</f>
        <v>0</v>
      </c>
      <c r="I8619" s="10">
        <f t="shared" si="539"/>
        <v>0</v>
      </c>
    </row>
    <row r="8620" spans="1:9" x14ac:dyDescent="0.2">
      <c r="A8620" s="11">
        <f t="shared" si="537"/>
        <v>43825.083333312432</v>
      </c>
      <c r="B8620" s="5">
        <f>'Load Profile'!E8623</f>
        <v>796.54703079730712</v>
      </c>
      <c r="C8620" s="5">
        <f>'Solar Output'!E8624</f>
        <v>0</v>
      </c>
      <c r="D8620" s="5">
        <f>'Wind Output'!E8627</f>
        <v>4266.666666666667</v>
      </c>
      <c r="E8620" s="5">
        <f t="shared" si="538"/>
        <v>10000</v>
      </c>
      <c r="F8620" s="10">
        <f t="shared" si="536"/>
        <v>3470.1196358693596</v>
      </c>
      <c r="G8620" s="10">
        <f>IF(F8620&gt;0,MIN('Hourly Model'!$E$8*1000-E8620,F8620),MAX(-E8620,F8620))</f>
        <v>0</v>
      </c>
      <c r="I8620" s="10">
        <f t="shared" si="539"/>
        <v>0</v>
      </c>
    </row>
    <row r="8621" spans="1:9" x14ac:dyDescent="0.2">
      <c r="A8621" s="11">
        <f t="shared" si="537"/>
        <v>43825.124999979096</v>
      </c>
      <c r="B8621" s="5">
        <f>'Load Profile'!E8624</f>
        <v>791.55305351868094</v>
      </c>
      <c r="C8621" s="5">
        <f>'Solar Output'!E8625</f>
        <v>0</v>
      </c>
      <c r="D8621" s="5">
        <f>'Wind Output'!E8628</f>
        <v>4266.666666666667</v>
      </c>
      <c r="E8621" s="5">
        <f t="shared" si="538"/>
        <v>10000</v>
      </c>
      <c r="F8621" s="10">
        <f t="shared" si="536"/>
        <v>3475.1136131479861</v>
      </c>
      <c r="G8621" s="10">
        <f>IF(F8621&gt;0,MIN('Hourly Model'!$E$8*1000-E8621,F8621),MAX(-E8621,F8621))</f>
        <v>0</v>
      </c>
      <c r="I8621" s="10">
        <f t="shared" si="539"/>
        <v>0</v>
      </c>
    </row>
    <row r="8622" spans="1:9" x14ac:dyDescent="0.2">
      <c r="A8622" s="11">
        <f t="shared" si="537"/>
        <v>43825.16666664576</v>
      </c>
      <c r="B8622" s="5">
        <f>'Load Profile'!E8625</f>
        <v>791.94245736886819</v>
      </c>
      <c r="C8622" s="5">
        <f>'Solar Output'!E8626</f>
        <v>0</v>
      </c>
      <c r="D8622" s="5">
        <f>'Wind Output'!E8629</f>
        <v>4266.666666666667</v>
      </c>
      <c r="E8622" s="5">
        <f t="shared" si="538"/>
        <v>10000</v>
      </c>
      <c r="F8622" s="10">
        <f t="shared" si="536"/>
        <v>3474.7242092977986</v>
      </c>
      <c r="G8622" s="10">
        <f>IF(F8622&gt;0,MIN('Hourly Model'!$E$8*1000-E8622,F8622),MAX(-E8622,F8622))</f>
        <v>0</v>
      </c>
      <c r="I8622" s="10">
        <f t="shared" si="539"/>
        <v>0</v>
      </c>
    </row>
    <row r="8623" spans="1:9" x14ac:dyDescent="0.2">
      <c r="A8623" s="11">
        <f t="shared" si="537"/>
        <v>43825.208333312425</v>
      </c>
      <c r="B8623" s="5">
        <f>'Load Profile'!E8626</f>
        <v>867.33022129000437</v>
      </c>
      <c r="C8623" s="5">
        <f>'Solar Output'!E8627</f>
        <v>0</v>
      </c>
      <c r="D8623" s="5">
        <f>'Wind Output'!E8630</f>
        <v>2773.3333333333335</v>
      </c>
      <c r="E8623" s="5">
        <f t="shared" si="538"/>
        <v>10000</v>
      </c>
      <c r="F8623" s="10">
        <f t="shared" si="536"/>
        <v>1906.0031120433291</v>
      </c>
      <c r="G8623" s="10">
        <f>IF(F8623&gt;0,MIN('Hourly Model'!$E$8*1000-E8623,F8623),MAX(-E8623,F8623))</f>
        <v>0</v>
      </c>
      <c r="I8623" s="10">
        <f t="shared" si="539"/>
        <v>0</v>
      </c>
    </row>
    <row r="8624" spans="1:9" x14ac:dyDescent="0.2">
      <c r="A8624" s="11">
        <f t="shared" si="537"/>
        <v>43825.249999979089</v>
      </c>
      <c r="B8624" s="5">
        <f>'Load Profile'!E8627</f>
        <v>1089.8176360174045</v>
      </c>
      <c r="C8624" s="5">
        <f>'Solar Output'!E8628</f>
        <v>0</v>
      </c>
      <c r="D8624" s="5">
        <f>'Wind Output'!E8631</f>
        <v>873.33333333333337</v>
      </c>
      <c r="E8624" s="5">
        <f t="shared" si="538"/>
        <v>10000</v>
      </c>
      <c r="F8624" s="10">
        <f t="shared" si="536"/>
        <v>-216.48430268407117</v>
      </c>
      <c r="G8624" s="10">
        <f>IF(F8624&gt;0,MIN('Hourly Model'!$E$8*1000-E8624,F8624),MAX(-E8624,F8624))</f>
        <v>-216.48430268407117</v>
      </c>
      <c r="I8624" s="10">
        <f t="shared" si="539"/>
        <v>0</v>
      </c>
    </row>
    <row r="8625" spans="1:9" x14ac:dyDescent="0.2">
      <c r="A8625" s="11">
        <f t="shared" si="537"/>
        <v>43825.291666645753</v>
      </c>
      <c r="B8625" s="5">
        <f>'Load Profile'!E8628</f>
        <v>1437.2696934324392</v>
      </c>
      <c r="C8625" s="5">
        <f>'Solar Output'!E8629</f>
        <v>24.288</v>
      </c>
      <c r="D8625" s="5">
        <f>'Wind Output'!E8632</f>
        <v>873.33333333333337</v>
      </c>
      <c r="E8625" s="5">
        <f t="shared" si="538"/>
        <v>9783.5156973159283</v>
      </c>
      <c r="F8625" s="10">
        <f t="shared" si="536"/>
        <v>-539.64836009910584</v>
      </c>
      <c r="G8625" s="10">
        <f>IF(F8625&gt;0,MIN('Hourly Model'!$E$8*1000-E8625,F8625),MAX(-E8625,F8625))</f>
        <v>-539.64836009910584</v>
      </c>
      <c r="I8625" s="10">
        <f t="shared" si="539"/>
        <v>0</v>
      </c>
    </row>
    <row r="8626" spans="1:9" x14ac:dyDescent="0.2">
      <c r="A8626" s="11">
        <f t="shared" si="537"/>
        <v>43825.333333312417</v>
      </c>
      <c r="B8626" s="5">
        <f>'Load Profile'!E8629</f>
        <v>1360.9142735342862</v>
      </c>
      <c r="C8626" s="5">
        <f>'Solar Output'!E8630</f>
        <v>652.98034999999993</v>
      </c>
      <c r="D8626" s="5">
        <f>'Wind Output'!E8633</f>
        <v>4266.666666666667</v>
      </c>
      <c r="E8626" s="5">
        <f t="shared" si="538"/>
        <v>9243.8673372168232</v>
      </c>
      <c r="F8626" s="10">
        <f t="shared" si="536"/>
        <v>3558.7327431323806</v>
      </c>
      <c r="G8626" s="10">
        <f>IF(F8626&gt;0,MIN('Hourly Model'!$E$8*1000-E8626,F8626),MAX(-E8626,F8626))</f>
        <v>756.13266278317678</v>
      </c>
      <c r="I8626" s="10">
        <f t="shared" si="539"/>
        <v>0</v>
      </c>
    </row>
    <row r="8627" spans="1:9" x14ac:dyDescent="0.2">
      <c r="A8627" s="11">
        <f t="shared" si="537"/>
        <v>43825.374999979082</v>
      </c>
      <c r="B8627" s="5">
        <f>'Load Profile'!E8630</f>
        <v>1165.8576403173338</v>
      </c>
      <c r="C8627" s="5">
        <f>'Solar Output'!E8631</f>
        <v>1739.3577499999997</v>
      </c>
      <c r="D8627" s="5">
        <f>'Wind Output'!E8634</f>
        <v>6160</v>
      </c>
      <c r="E8627" s="5">
        <f t="shared" si="538"/>
        <v>10000</v>
      </c>
      <c r="F8627" s="10">
        <f t="shared" si="536"/>
        <v>6733.5001096826654</v>
      </c>
      <c r="G8627" s="10">
        <f>IF(F8627&gt;0,MIN('Hourly Model'!$E$8*1000-E8627,F8627),MAX(-E8627,F8627))</f>
        <v>0</v>
      </c>
      <c r="I8627" s="10">
        <f t="shared" si="539"/>
        <v>0</v>
      </c>
    </row>
    <row r="8628" spans="1:9" x14ac:dyDescent="0.2">
      <c r="A8628" s="11">
        <f t="shared" si="537"/>
        <v>43825.416666645746</v>
      </c>
      <c r="B8628" s="5">
        <f>'Load Profile'!E8631</f>
        <v>1198.3306277538184</v>
      </c>
      <c r="C8628" s="5">
        <f>'Solar Output'!E8632</f>
        <v>1460.9979499999999</v>
      </c>
      <c r="D8628" s="5">
        <f>'Wind Output'!E8635</f>
        <v>6160</v>
      </c>
      <c r="E8628" s="5">
        <f t="shared" si="538"/>
        <v>10000</v>
      </c>
      <c r="F8628" s="10">
        <f t="shared" si="536"/>
        <v>6422.6673222461814</v>
      </c>
      <c r="G8628" s="10">
        <f>IF(F8628&gt;0,MIN('Hourly Model'!$E$8*1000-E8628,F8628),MAX(-E8628,F8628))</f>
        <v>0</v>
      </c>
      <c r="I8628" s="10">
        <f t="shared" si="539"/>
        <v>0</v>
      </c>
    </row>
    <row r="8629" spans="1:9" x14ac:dyDescent="0.2">
      <c r="A8629" s="11">
        <f t="shared" si="537"/>
        <v>43825.45833331241</v>
      </c>
      <c r="B8629" s="5">
        <f>'Load Profile'!E8632</f>
        <v>1155.0285294067498</v>
      </c>
      <c r="C8629" s="5">
        <f>'Solar Output'!E8633</f>
        <v>623.99804999999992</v>
      </c>
      <c r="D8629" s="5">
        <f>'Wind Output'!E8636</f>
        <v>9873.3333333333339</v>
      </c>
      <c r="E8629" s="5">
        <f t="shared" si="538"/>
        <v>10000</v>
      </c>
      <c r="F8629" s="10">
        <f t="shared" si="536"/>
        <v>9342.3028539265833</v>
      </c>
      <c r="G8629" s="10">
        <f>IF(F8629&gt;0,MIN('Hourly Model'!$E$8*1000-E8629,F8629),MAX(-E8629,F8629))</f>
        <v>0</v>
      </c>
      <c r="I8629" s="10">
        <f t="shared" si="539"/>
        <v>0</v>
      </c>
    </row>
    <row r="8630" spans="1:9" x14ac:dyDescent="0.2">
      <c r="A8630" s="11">
        <f t="shared" si="537"/>
        <v>43825.499999979074</v>
      </c>
      <c r="B8630" s="5">
        <f>'Load Profile'!E8633</f>
        <v>1141.2916118302123</v>
      </c>
      <c r="C8630" s="5">
        <f>'Solar Output'!E8634</f>
        <v>2460.2697499999995</v>
      </c>
      <c r="D8630" s="5">
        <f>'Wind Output'!E8637</f>
        <v>7873.333333333333</v>
      </c>
      <c r="E8630" s="5">
        <f t="shared" si="538"/>
        <v>10000</v>
      </c>
      <c r="F8630" s="10">
        <f t="shared" si="536"/>
        <v>9192.3114715031188</v>
      </c>
      <c r="G8630" s="10">
        <f>IF(F8630&gt;0,MIN('Hourly Model'!$E$8*1000-E8630,F8630),MAX(-E8630,F8630))</f>
        <v>0</v>
      </c>
      <c r="I8630" s="10">
        <f t="shared" si="539"/>
        <v>0</v>
      </c>
    </row>
    <row r="8631" spans="1:9" x14ac:dyDescent="0.2">
      <c r="A8631" s="11">
        <f t="shared" si="537"/>
        <v>43825.541666645739</v>
      </c>
      <c r="B8631" s="5">
        <f>'Load Profile'!E8634</f>
        <v>1121.0217828643531</v>
      </c>
      <c r="C8631" s="5">
        <f>'Solar Output'!E8635</f>
        <v>2131.3892999999998</v>
      </c>
      <c r="D8631" s="5">
        <f>'Wind Output'!E8638</f>
        <v>7873.333333333333</v>
      </c>
      <c r="E8631" s="5">
        <f t="shared" si="538"/>
        <v>10000</v>
      </c>
      <c r="F8631" s="10">
        <f t="shared" si="536"/>
        <v>8883.7008504689802</v>
      </c>
      <c r="G8631" s="10">
        <f>IF(F8631&gt;0,MIN('Hourly Model'!$E$8*1000-E8631,F8631),MAX(-E8631,F8631))</f>
        <v>0</v>
      </c>
      <c r="I8631" s="10">
        <f t="shared" si="539"/>
        <v>0</v>
      </c>
    </row>
    <row r="8632" spans="1:9" x14ac:dyDescent="0.2">
      <c r="A8632" s="11">
        <f t="shared" si="537"/>
        <v>43825.583333312403</v>
      </c>
      <c r="B8632" s="5">
        <f>'Load Profile'!E8635</f>
        <v>1132.8962414118014</v>
      </c>
      <c r="C8632" s="5">
        <f>'Solar Output'!E8636</f>
        <v>427.69074999999992</v>
      </c>
      <c r="D8632" s="5">
        <f>'Wind Output'!E8639</f>
        <v>4266.666666666667</v>
      </c>
      <c r="E8632" s="5">
        <f t="shared" si="538"/>
        <v>10000</v>
      </c>
      <c r="F8632" s="10">
        <f t="shared" si="536"/>
        <v>3561.4611752548653</v>
      </c>
      <c r="G8632" s="10">
        <f>IF(F8632&gt;0,MIN('Hourly Model'!$E$8*1000-E8632,F8632),MAX(-E8632,F8632))</f>
        <v>0</v>
      </c>
      <c r="I8632" s="10">
        <f t="shared" si="539"/>
        <v>0</v>
      </c>
    </row>
    <row r="8633" spans="1:9" x14ac:dyDescent="0.2">
      <c r="A8633" s="11">
        <f t="shared" si="537"/>
        <v>43825.624999979067</v>
      </c>
      <c r="B8633" s="5">
        <f>'Load Profile'!E8636</f>
        <v>1240.7313785488766</v>
      </c>
      <c r="C8633" s="5">
        <f>'Solar Output'!E8637</f>
        <v>23.893549999999998</v>
      </c>
      <c r="D8633" s="5">
        <f>'Wind Output'!E8640</f>
        <v>2773.3333333333335</v>
      </c>
      <c r="E8633" s="5">
        <f t="shared" si="538"/>
        <v>10000</v>
      </c>
      <c r="F8633" s="10">
        <f t="shared" si="536"/>
        <v>1556.4955047844567</v>
      </c>
      <c r="G8633" s="10">
        <f>IF(F8633&gt;0,MIN('Hourly Model'!$E$8*1000-E8633,F8633),MAX(-E8633,F8633))</f>
        <v>0</v>
      </c>
      <c r="I8633" s="10">
        <f t="shared" si="539"/>
        <v>0</v>
      </c>
    </row>
    <row r="8634" spans="1:9" x14ac:dyDescent="0.2">
      <c r="A8634" s="11">
        <f t="shared" si="537"/>
        <v>43825.666666645731</v>
      </c>
      <c r="B8634" s="5">
        <f>'Load Profile'!E8637</f>
        <v>1594.4372944038903</v>
      </c>
      <c r="C8634" s="5">
        <f>'Solar Output'!E8638</f>
        <v>0</v>
      </c>
      <c r="D8634" s="5">
        <f>'Wind Output'!E8641</f>
        <v>2773.3333333333335</v>
      </c>
      <c r="E8634" s="5">
        <f t="shared" si="538"/>
        <v>10000</v>
      </c>
      <c r="F8634" s="10">
        <f t="shared" si="536"/>
        <v>1178.8960389294432</v>
      </c>
      <c r="G8634" s="10">
        <f>IF(F8634&gt;0,MIN('Hourly Model'!$E$8*1000-E8634,F8634),MAX(-E8634,F8634))</f>
        <v>0</v>
      </c>
      <c r="I8634" s="10">
        <f t="shared" si="539"/>
        <v>0</v>
      </c>
    </row>
    <row r="8635" spans="1:9" x14ac:dyDescent="0.2">
      <c r="A8635" s="11">
        <f t="shared" si="537"/>
        <v>43825.708333312396</v>
      </c>
      <c r="B8635" s="5">
        <f>'Load Profile'!E8638</f>
        <v>2200.7265883405366</v>
      </c>
      <c r="C8635" s="5">
        <f>'Solar Output'!E8639</f>
        <v>0</v>
      </c>
      <c r="D8635" s="5">
        <f>'Wind Output'!E8642</f>
        <v>1666.6666666666667</v>
      </c>
      <c r="E8635" s="5">
        <f t="shared" si="538"/>
        <v>10000</v>
      </c>
      <c r="F8635" s="10">
        <f t="shared" si="536"/>
        <v>-534.05992167386989</v>
      </c>
      <c r="G8635" s="10">
        <f>IF(F8635&gt;0,MIN('Hourly Model'!$E$8*1000-E8635,F8635),MAX(-E8635,F8635))</f>
        <v>-534.05992167386989</v>
      </c>
      <c r="I8635" s="10">
        <f t="shared" si="539"/>
        <v>0</v>
      </c>
    </row>
    <row r="8636" spans="1:9" x14ac:dyDescent="0.2">
      <c r="A8636" s="11">
        <f t="shared" si="537"/>
        <v>43825.74999997906</v>
      </c>
      <c r="B8636" s="5">
        <f>'Load Profile'!E8639</f>
        <v>2476.5860958347093</v>
      </c>
      <c r="C8636" s="5">
        <f>'Solar Output'!E8640</f>
        <v>0</v>
      </c>
      <c r="D8636" s="5">
        <f>'Wind Output'!E8643</f>
        <v>6160</v>
      </c>
      <c r="E8636" s="5">
        <f t="shared" si="538"/>
        <v>9465.9400783261299</v>
      </c>
      <c r="F8636" s="10">
        <f t="shared" si="536"/>
        <v>3683.4139041652907</v>
      </c>
      <c r="G8636" s="10">
        <f>IF(F8636&gt;0,MIN('Hourly Model'!$E$8*1000-E8636,F8636),MAX(-E8636,F8636))</f>
        <v>534.05992167387012</v>
      </c>
      <c r="I8636" s="10">
        <f t="shared" si="539"/>
        <v>0</v>
      </c>
    </row>
    <row r="8637" spans="1:9" x14ac:dyDescent="0.2">
      <c r="A8637" s="11">
        <f t="shared" si="537"/>
        <v>43825.791666645724</v>
      </c>
      <c r="B8637" s="5">
        <f>'Load Profile'!E8640</f>
        <v>2294.4449427954969</v>
      </c>
      <c r="C8637" s="5">
        <f>'Solar Output'!E8641</f>
        <v>0</v>
      </c>
      <c r="D8637" s="5">
        <f>'Wind Output'!E8644</f>
        <v>4266.666666666667</v>
      </c>
      <c r="E8637" s="5">
        <f t="shared" si="538"/>
        <v>10000</v>
      </c>
      <c r="F8637" s="10">
        <f t="shared" si="536"/>
        <v>1972.2217238711701</v>
      </c>
      <c r="G8637" s="10">
        <f>IF(F8637&gt;0,MIN('Hourly Model'!$E$8*1000-E8637,F8637),MAX(-E8637,F8637))</f>
        <v>0</v>
      </c>
      <c r="I8637" s="10">
        <f t="shared" si="539"/>
        <v>0</v>
      </c>
    </row>
    <row r="8638" spans="1:9" x14ac:dyDescent="0.2">
      <c r="A8638" s="11">
        <f t="shared" si="537"/>
        <v>43825.833333312388</v>
      </c>
      <c r="B8638" s="5">
        <f>'Load Profile'!E8641</f>
        <v>2185.6833521749909</v>
      </c>
      <c r="C8638" s="5">
        <f>'Solar Output'!E8642</f>
        <v>0</v>
      </c>
      <c r="D8638" s="5">
        <f>'Wind Output'!E8645</f>
        <v>4266.666666666667</v>
      </c>
      <c r="E8638" s="5">
        <f t="shared" si="538"/>
        <v>10000</v>
      </c>
      <c r="F8638" s="10">
        <f t="shared" si="536"/>
        <v>2080.9833144916761</v>
      </c>
      <c r="G8638" s="10">
        <f>IF(F8638&gt;0,MIN('Hourly Model'!$E$8*1000-E8638,F8638),MAX(-E8638,F8638))</f>
        <v>0</v>
      </c>
      <c r="I8638" s="10">
        <f t="shared" si="539"/>
        <v>0</v>
      </c>
    </row>
    <row r="8639" spans="1:9" x14ac:dyDescent="0.2">
      <c r="A8639" s="11">
        <f t="shared" si="537"/>
        <v>43825.874999979053</v>
      </c>
      <c r="B8639" s="5">
        <f>'Load Profile'!E8642</f>
        <v>2009.1535190824068</v>
      </c>
      <c r="C8639" s="5">
        <f>'Solar Output'!E8643</f>
        <v>0</v>
      </c>
      <c r="D8639" s="5">
        <f>'Wind Output'!E8646</f>
        <v>6160</v>
      </c>
      <c r="E8639" s="5">
        <f t="shared" si="538"/>
        <v>10000</v>
      </c>
      <c r="F8639" s="10">
        <f t="shared" si="536"/>
        <v>4150.846480917593</v>
      </c>
      <c r="G8639" s="10">
        <f>IF(F8639&gt;0,MIN('Hourly Model'!$E$8*1000-E8639,F8639),MAX(-E8639,F8639))</f>
        <v>0</v>
      </c>
      <c r="I8639" s="10">
        <f t="shared" si="539"/>
        <v>0</v>
      </c>
    </row>
    <row r="8640" spans="1:9" x14ac:dyDescent="0.2">
      <c r="A8640" s="11">
        <f t="shared" si="537"/>
        <v>43825.916666645717</v>
      </c>
      <c r="B8640" s="5">
        <f>'Load Profile'!E8643</f>
        <v>1653.163996693426</v>
      </c>
      <c r="C8640" s="5">
        <f>'Solar Output'!E8644</f>
        <v>0</v>
      </c>
      <c r="D8640" s="5">
        <f>'Wind Output'!E8647</f>
        <v>2773.3333333333335</v>
      </c>
      <c r="E8640" s="5">
        <f t="shared" si="538"/>
        <v>10000</v>
      </c>
      <c r="F8640" s="10">
        <f t="shared" si="536"/>
        <v>1120.1693366399074</v>
      </c>
      <c r="G8640" s="10">
        <f>IF(F8640&gt;0,MIN('Hourly Model'!$E$8*1000-E8640,F8640),MAX(-E8640,F8640))</f>
        <v>0</v>
      </c>
      <c r="I8640" s="10">
        <f t="shared" si="539"/>
        <v>0</v>
      </c>
    </row>
    <row r="8641" spans="1:9" x14ac:dyDescent="0.2">
      <c r="A8641" s="11">
        <f t="shared" si="537"/>
        <v>43825.958333312381</v>
      </c>
      <c r="B8641" s="5">
        <f>'Load Profile'!E8644</f>
        <v>1319.817952445941</v>
      </c>
      <c r="C8641" s="5">
        <f>'Solar Output'!E8645</f>
        <v>0</v>
      </c>
      <c r="D8641" s="5">
        <f>'Wind Output'!E8648</f>
        <v>6160</v>
      </c>
      <c r="E8641" s="5">
        <f t="shared" si="538"/>
        <v>10000</v>
      </c>
      <c r="F8641" s="10">
        <f t="shared" si="536"/>
        <v>4840.182047554059</v>
      </c>
      <c r="G8641" s="10">
        <f>IF(F8641&gt;0,MIN('Hourly Model'!$E$8*1000-E8641,F8641),MAX(-E8641,F8641))</f>
        <v>0</v>
      </c>
      <c r="I8641" s="10">
        <f t="shared" si="539"/>
        <v>0</v>
      </c>
    </row>
    <row r="8642" spans="1:9" x14ac:dyDescent="0.2">
      <c r="A8642" s="11">
        <f t="shared" si="537"/>
        <v>43825.999999979045</v>
      </c>
      <c r="B8642" s="5">
        <f>'Load Profile'!E8645</f>
        <v>972.58411642605688</v>
      </c>
      <c r="C8642" s="5">
        <f>'Solar Output'!E8646</f>
        <v>0</v>
      </c>
      <c r="D8642" s="5">
        <f>'Wind Output'!E8649</f>
        <v>2773.3333333333335</v>
      </c>
      <c r="E8642" s="5">
        <f t="shared" si="538"/>
        <v>10000</v>
      </c>
      <c r="F8642" s="10">
        <f t="shared" ref="F8642:F8705" si="540">D8642+C8642-B8642</f>
        <v>1800.7492169072766</v>
      </c>
      <c r="G8642" s="10">
        <f>IF(F8642&gt;0,MIN('Hourly Model'!$E$8*1000-E8642,F8642),MAX(-E8642,F8642))</f>
        <v>0</v>
      </c>
      <c r="I8642" s="10">
        <f t="shared" si="539"/>
        <v>0</v>
      </c>
    </row>
    <row r="8643" spans="1:9" x14ac:dyDescent="0.2">
      <c r="A8643" s="11">
        <f t="shared" ref="A8643:A8706" si="541">A8642+1/24</f>
        <v>43826.041666645709</v>
      </c>
      <c r="B8643" s="5">
        <f>'Load Profile'!E8646</f>
        <v>846.51920202119447</v>
      </c>
      <c r="C8643" s="5">
        <f>'Solar Output'!E8647</f>
        <v>0</v>
      </c>
      <c r="D8643" s="5">
        <f>'Wind Output'!E8650</f>
        <v>2773.3333333333335</v>
      </c>
      <c r="E8643" s="5">
        <f t="shared" ref="E8643:E8706" si="542">E8642+G8642</f>
        <v>10000</v>
      </c>
      <c r="F8643" s="10">
        <f t="shared" si="540"/>
        <v>1926.8141313121391</v>
      </c>
      <c r="G8643" s="10">
        <f>IF(F8643&gt;0,MIN('Hourly Model'!$E$8*1000-E8643,F8643),MAX(-E8643,F8643))</f>
        <v>0</v>
      </c>
      <c r="I8643" s="10">
        <f t="shared" ref="I8643:I8706" si="543">MIN(I8642+F8643+E8643,0)</f>
        <v>0</v>
      </c>
    </row>
    <row r="8644" spans="1:9" x14ac:dyDescent="0.2">
      <c r="A8644" s="11">
        <f t="shared" si="541"/>
        <v>43826.083333312374</v>
      </c>
      <c r="B8644" s="5">
        <f>'Load Profile'!E8647</f>
        <v>786.40909765407059</v>
      </c>
      <c r="C8644" s="5">
        <f>'Solar Output'!E8648</f>
        <v>0</v>
      </c>
      <c r="D8644" s="5">
        <f>'Wind Output'!E8651</f>
        <v>873.33333333333337</v>
      </c>
      <c r="E8644" s="5">
        <f t="shared" si="542"/>
        <v>10000</v>
      </c>
      <c r="F8644" s="10">
        <f t="shared" si="540"/>
        <v>86.924235679262779</v>
      </c>
      <c r="G8644" s="10">
        <f>IF(F8644&gt;0,MIN('Hourly Model'!$E$8*1000-E8644,F8644),MAX(-E8644,F8644))</f>
        <v>0</v>
      </c>
      <c r="I8644" s="10">
        <f t="shared" si="543"/>
        <v>0</v>
      </c>
    </row>
    <row r="8645" spans="1:9" x14ac:dyDescent="0.2">
      <c r="A8645" s="11">
        <f t="shared" si="541"/>
        <v>43826.124999979038</v>
      </c>
      <c r="B8645" s="5">
        <f>'Load Profile'!E8648</f>
        <v>776.94017399155268</v>
      </c>
      <c r="C8645" s="5">
        <f>'Solar Output'!E8649</f>
        <v>0</v>
      </c>
      <c r="D8645" s="5">
        <f>'Wind Output'!E8652</f>
        <v>2773.3333333333335</v>
      </c>
      <c r="E8645" s="5">
        <f t="shared" si="542"/>
        <v>10000</v>
      </c>
      <c r="F8645" s="10">
        <f t="shared" si="540"/>
        <v>1996.3931593417808</v>
      </c>
      <c r="G8645" s="10">
        <f>IF(F8645&gt;0,MIN('Hourly Model'!$E$8*1000-E8645,F8645),MAX(-E8645,F8645))</f>
        <v>0</v>
      </c>
      <c r="I8645" s="10">
        <f t="shared" si="543"/>
        <v>0</v>
      </c>
    </row>
    <row r="8646" spans="1:9" x14ac:dyDescent="0.2">
      <c r="A8646" s="11">
        <f t="shared" si="541"/>
        <v>43826.166666645702</v>
      </c>
      <c r="B8646" s="5">
        <f>'Load Profile'!E8649</f>
        <v>771.15630986334452</v>
      </c>
      <c r="C8646" s="5">
        <f>'Solar Output'!E8650</f>
        <v>0</v>
      </c>
      <c r="D8646" s="5">
        <f>'Wind Output'!E8653</f>
        <v>4266.666666666667</v>
      </c>
      <c r="E8646" s="5">
        <f t="shared" si="542"/>
        <v>10000</v>
      </c>
      <c r="F8646" s="10">
        <f t="shared" si="540"/>
        <v>3495.5103568033223</v>
      </c>
      <c r="G8646" s="10">
        <f>IF(F8646&gt;0,MIN('Hourly Model'!$E$8*1000-E8646,F8646),MAX(-E8646,F8646))</f>
        <v>0</v>
      </c>
      <c r="I8646" s="10">
        <f t="shared" si="543"/>
        <v>0</v>
      </c>
    </row>
    <row r="8647" spans="1:9" x14ac:dyDescent="0.2">
      <c r="A8647" s="11">
        <f t="shared" si="541"/>
        <v>43826.208333312366</v>
      </c>
      <c r="B8647" s="5">
        <f>'Load Profile'!E8650</f>
        <v>839.37929575383441</v>
      </c>
      <c r="C8647" s="5">
        <f>'Solar Output'!E8651</f>
        <v>0</v>
      </c>
      <c r="D8647" s="5">
        <f>'Wind Output'!E8654</f>
        <v>4266.666666666667</v>
      </c>
      <c r="E8647" s="5">
        <f t="shared" si="542"/>
        <v>10000</v>
      </c>
      <c r="F8647" s="10">
        <f t="shared" si="540"/>
        <v>3427.2873709128326</v>
      </c>
      <c r="G8647" s="10">
        <f>IF(F8647&gt;0,MIN('Hourly Model'!$E$8*1000-E8647,F8647),MAX(-E8647,F8647))</f>
        <v>0</v>
      </c>
      <c r="I8647" s="10">
        <f t="shared" si="543"/>
        <v>0</v>
      </c>
    </row>
    <row r="8648" spans="1:9" x14ac:dyDescent="0.2">
      <c r="A8648" s="11">
        <f t="shared" si="541"/>
        <v>43826.249999979031</v>
      </c>
      <c r="B8648" s="5">
        <f>'Load Profile'!E8651</f>
        <v>1087.9396153505124</v>
      </c>
      <c r="C8648" s="5">
        <f>'Solar Output'!E8652</f>
        <v>0</v>
      </c>
      <c r="D8648" s="5">
        <f>'Wind Output'!E8655</f>
        <v>2773.3333333333335</v>
      </c>
      <c r="E8648" s="5">
        <f t="shared" si="542"/>
        <v>10000</v>
      </c>
      <c r="F8648" s="10">
        <f t="shared" si="540"/>
        <v>1685.393717982821</v>
      </c>
      <c r="G8648" s="10">
        <f>IF(F8648&gt;0,MIN('Hourly Model'!$E$8*1000-E8648,F8648),MAX(-E8648,F8648))</f>
        <v>0</v>
      </c>
      <c r="I8648" s="10">
        <f t="shared" si="543"/>
        <v>0</v>
      </c>
    </row>
    <row r="8649" spans="1:9" x14ac:dyDescent="0.2">
      <c r="A8649" s="11">
        <f t="shared" si="541"/>
        <v>43826.291666645695</v>
      </c>
      <c r="B8649" s="5">
        <f>'Load Profile'!E8652</f>
        <v>1426.7199673018713</v>
      </c>
      <c r="C8649" s="5">
        <f>'Solar Output'!E8653</f>
        <v>822.49609999999996</v>
      </c>
      <c r="D8649" s="5">
        <f>'Wind Output'!E8656</f>
        <v>2773.3333333333335</v>
      </c>
      <c r="E8649" s="5">
        <f t="shared" si="542"/>
        <v>10000</v>
      </c>
      <c r="F8649" s="10">
        <f t="shared" si="540"/>
        <v>2169.109466031462</v>
      </c>
      <c r="G8649" s="10">
        <f>IF(F8649&gt;0,MIN('Hourly Model'!$E$8*1000-E8649,F8649),MAX(-E8649,F8649))</f>
        <v>0</v>
      </c>
      <c r="I8649" s="10">
        <f t="shared" si="543"/>
        <v>0</v>
      </c>
    </row>
    <row r="8650" spans="1:9" x14ac:dyDescent="0.2">
      <c r="A8650" s="11">
        <f t="shared" si="541"/>
        <v>43826.333333312359</v>
      </c>
      <c r="B8650" s="5">
        <f>'Load Profile'!E8653</f>
        <v>1344.8763854682074</v>
      </c>
      <c r="C8650" s="5">
        <f>'Solar Output'!E8654</f>
        <v>3101.0048999999995</v>
      </c>
      <c r="D8650" s="5">
        <f>'Wind Output'!E8657</f>
        <v>2773.3333333333335</v>
      </c>
      <c r="E8650" s="5">
        <f t="shared" si="542"/>
        <v>10000</v>
      </c>
      <c r="F8650" s="10">
        <f t="shared" si="540"/>
        <v>4529.4618478651255</v>
      </c>
      <c r="G8650" s="10">
        <f>IF(F8650&gt;0,MIN('Hourly Model'!$E$8*1000-E8650,F8650),MAX(-E8650,F8650))</f>
        <v>0</v>
      </c>
      <c r="I8650" s="10">
        <f t="shared" si="543"/>
        <v>0</v>
      </c>
    </row>
    <row r="8651" spans="1:9" x14ac:dyDescent="0.2">
      <c r="A8651" s="11">
        <f t="shared" si="541"/>
        <v>43826.374999979023</v>
      </c>
      <c r="B8651" s="5">
        <f>'Load Profile'!E8654</f>
        <v>1137.5225602924659</v>
      </c>
      <c r="C8651" s="5">
        <f>'Solar Output'!E8655</f>
        <v>4876.8371999999999</v>
      </c>
      <c r="D8651" s="5">
        <f>'Wind Output'!E8658</f>
        <v>1666.6666666666667</v>
      </c>
      <c r="E8651" s="5">
        <f t="shared" si="542"/>
        <v>10000</v>
      </c>
      <c r="F8651" s="10">
        <f t="shared" si="540"/>
        <v>5405.9813063742013</v>
      </c>
      <c r="G8651" s="10">
        <f>IF(F8651&gt;0,MIN('Hourly Model'!$E$8*1000-E8651,F8651),MAX(-E8651,F8651))</f>
        <v>0</v>
      </c>
      <c r="I8651" s="10">
        <f t="shared" si="543"/>
        <v>0</v>
      </c>
    </row>
    <row r="8652" spans="1:9" x14ac:dyDescent="0.2">
      <c r="A8652" s="11">
        <f t="shared" si="541"/>
        <v>43826.416666645688</v>
      </c>
      <c r="B8652" s="5">
        <f>'Load Profile'!E8655</f>
        <v>1123.3911493156793</v>
      </c>
      <c r="C8652" s="5">
        <f>'Solar Output'!E8656</f>
        <v>5997.8870999999999</v>
      </c>
      <c r="D8652" s="5">
        <f>'Wind Output'!E8659</f>
        <v>1666.6666666666667</v>
      </c>
      <c r="E8652" s="5">
        <f t="shared" si="542"/>
        <v>10000</v>
      </c>
      <c r="F8652" s="10">
        <f t="shared" si="540"/>
        <v>6541.1626173509876</v>
      </c>
      <c r="G8652" s="10">
        <f>IF(F8652&gt;0,MIN('Hourly Model'!$E$8*1000-E8652,F8652),MAX(-E8652,F8652))</f>
        <v>0</v>
      </c>
      <c r="I8652" s="10">
        <f t="shared" si="543"/>
        <v>0</v>
      </c>
    </row>
    <row r="8653" spans="1:9" x14ac:dyDescent="0.2">
      <c r="A8653" s="11">
        <f t="shared" si="541"/>
        <v>43826.458333312352</v>
      </c>
      <c r="B8653" s="5">
        <f>'Load Profile'!E8656</f>
        <v>1090.5299366382892</v>
      </c>
      <c r="C8653" s="5">
        <f>'Solar Output'!E8657</f>
        <v>6454.9867999999997</v>
      </c>
      <c r="D8653" s="5">
        <f>'Wind Output'!E8660</f>
        <v>2773.3333333333335</v>
      </c>
      <c r="E8653" s="5">
        <f t="shared" si="542"/>
        <v>10000</v>
      </c>
      <c r="F8653" s="10">
        <f t="shared" si="540"/>
        <v>8137.7901966950431</v>
      </c>
      <c r="G8653" s="10">
        <f>IF(F8653&gt;0,MIN('Hourly Model'!$E$8*1000-E8653,F8653),MAX(-E8653,F8653))</f>
        <v>0</v>
      </c>
      <c r="I8653" s="10">
        <f t="shared" si="543"/>
        <v>0</v>
      </c>
    </row>
    <row r="8654" spans="1:9" x14ac:dyDescent="0.2">
      <c r="A8654" s="11">
        <f t="shared" si="541"/>
        <v>43826.499999979016</v>
      </c>
      <c r="B8654" s="5">
        <f>'Load Profile'!E8657</f>
        <v>1050.9046897330195</v>
      </c>
      <c r="C8654" s="5">
        <f>'Solar Output'!E8658</f>
        <v>6269.3951999999999</v>
      </c>
      <c r="D8654" s="5">
        <f>'Wind Output'!E8661</f>
        <v>2773.3333333333335</v>
      </c>
      <c r="E8654" s="5">
        <f t="shared" si="542"/>
        <v>10000</v>
      </c>
      <c r="F8654" s="10">
        <f t="shared" si="540"/>
        <v>7991.8238436003139</v>
      </c>
      <c r="G8654" s="10">
        <f>IF(F8654&gt;0,MIN('Hourly Model'!$E$8*1000-E8654,F8654),MAX(-E8654,F8654))</f>
        <v>0</v>
      </c>
      <c r="I8654" s="10">
        <f t="shared" si="543"/>
        <v>0</v>
      </c>
    </row>
    <row r="8655" spans="1:9" x14ac:dyDescent="0.2">
      <c r="A8655" s="11">
        <f t="shared" si="541"/>
        <v>43826.54166664568</v>
      </c>
      <c r="B8655" s="5">
        <f>'Load Profile'!E8658</f>
        <v>1015.2546499978317</v>
      </c>
      <c r="C8655" s="5">
        <f>'Solar Output'!E8659</f>
        <v>5447.00605</v>
      </c>
      <c r="D8655" s="5">
        <f>'Wind Output'!E8662</f>
        <v>1666.6666666666667</v>
      </c>
      <c r="E8655" s="5">
        <f t="shared" si="542"/>
        <v>10000</v>
      </c>
      <c r="F8655" s="10">
        <f t="shared" si="540"/>
        <v>6098.4180666688353</v>
      </c>
      <c r="G8655" s="10">
        <f>IF(F8655&gt;0,MIN('Hourly Model'!$E$8*1000-E8655,F8655),MAX(-E8655,F8655))</f>
        <v>0</v>
      </c>
      <c r="I8655" s="10">
        <f t="shared" si="543"/>
        <v>0</v>
      </c>
    </row>
    <row r="8656" spans="1:9" x14ac:dyDescent="0.2">
      <c r="A8656" s="11">
        <f t="shared" si="541"/>
        <v>43826.583333312345</v>
      </c>
      <c r="B8656" s="5">
        <f>'Load Profile'!E8659</f>
        <v>1029.125268700529</v>
      </c>
      <c r="C8656" s="5">
        <f>'Solar Output'!E8660</f>
        <v>4009.6026499999994</v>
      </c>
      <c r="D8656" s="5">
        <f>'Wind Output'!E8663</f>
        <v>2773.3333333333335</v>
      </c>
      <c r="E8656" s="5">
        <f t="shared" si="542"/>
        <v>10000</v>
      </c>
      <c r="F8656" s="10">
        <f t="shared" si="540"/>
        <v>5753.8107146328039</v>
      </c>
      <c r="G8656" s="10">
        <f>IF(F8656&gt;0,MIN('Hourly Model'!$E$8*1000-E8656,F8656),MAX(-E8656,F8656))</f>
        <v>0</v>
      </c>
      <c r="I8656" s="10">
        <f t="shared" si="543"/>
        <v>0</v>
      </c>
    </row>
    <row r="8657" spans="1:9" x14ac:dyDescent="0.2">
      <c r="A8657" s="11">
        <f t="shared" si="541"/>
        <v>43826.624999979009</v>
      </c>
      <c r="B8657" s="5">
        <f>'Load Profile'!E8660</f>
        <v>1157.4010254985415</v>
      </c>
      <c r="C8657" s="5">
        <f>'Solar Output'!E8661</f>
        <v>1982.3055999999997</v>
      </c>
      <c r="D8657" s="5">
        <f>'Wind Output'!E8664</f>
        <v>2773.3333333333335</v>
      </c>
      <c r="E8657" s="5">
        <f t="shared" si="542"/>
        <v>10000</v>
      </c>
      <c r="F8657" s="10">
        <f t="shared" si="540"/>
        <v>3598.2379078347922</v>
      </c>
      <c r="G8657" s="10">
        <f>IF(F8657&gt;0,MIN('Hourly Model'!$E$8*1000-E8657,F8657),MAX(-E8657,F8657))</f>
        <v>0</v>
      </c>
      <c r="I8657" s="10">
        <f t="shared" si="543"/>
        <v>0</v>
      </c>
    </row>
    <row r="8658" spans="1:9" x14ac:dyDescent="0.2">
      <c r="A8658" s="11">
        <f t="shared" si="541"/>
        <v>43826.666666645673</v>
      </c>
      <c r="B8658" s="5">
        <f>'Load Profile'!E8661</f>
        <v>1530.0553040485941</v>
      </c>
      <c r="C8658" s="5">
        <f>'Solar Output'!E8662</f>
        <v>0</v>
      </c>
      <c r="D8658" s="5">
        <f>'Wind Output'!E8665</f>
        <v>2773.3333333333335</v>
      </c>
      <c r="E8658" s="5">
        <f t="shared" si="542"/>
        <v>10000</v>
      </c>
      <c r="F8658" s="10">
        <f t="shared" si="540"/>
        <v>1243.2780292847394</v>
      </c>
      <c r="G8658" s="10">
        <f>IF(F8658&gt;0,MIN('Hourly Model'!$E$8*1000-E8658,F8658),MAX(-E8658,F8658))</f>
        <v>0</v>
      </c>
      <c r="I8658" s="10">
        <f t="shared" si="543"/>
        <v>0</v>
      </c>
    </row>
    <row r="8659" spans="1:9" x14ac:dyDescent="0.2">
      <c r="A8659" s="11">
        <f t="shared" si="541"/>
        <v>43826.708333312337</v>
      </c>
      <c r="B8659" s="5">
        <f>'Load Profile'!E8662</f>
        <v>2151.1562107917143</v>
      </c>
      <c r="C8659" s="5">
        <f>'Solar Output'!E8663</f>
        <v>0</v>
      </c>
      <c r="D8659" s="5">
        <f>'Wind Output'!E8666</f>
        <v>1666.6666666666667</v>
      </c>
      <c r="E8659" s="5">
        <f t="shared" si="542"/>
        <v>10000</v>
      </c>
      <c r="F8659" s="10">
        <f t="shared" si="540"/>
        <v>-484.48954412504759</v>
      </c>
      <c r="G8659" s="10">
        <f>IF(F8659&gt;0,MIN('Hourly Model'!$E$8*1000-E8659,F8659),MAX(-E8659,F8659))</f>
        <v>-484.48954412504759</v>
      </c>
      <c r="I8659" s="10">
        <f t="shared" si="543"/>
        <v>0</v>
      </c>
    </row>
    <row r="8660" spans="1:9" x14ac:dyDescent="0.2">
      <c r="A8660" s="11">
        <f t="shared" si="541"/>
        <v>43826.749999979002</v>
      </c>
      <c r="B8660" s="5">
        <f>'Load Profile'!E8663</f>
        <v>2441.7313632200367</v>
      </c>
      <c r="C8660" s="5">
        <f>'Solar Output'!E8664</f>
        <v>0</v>
      </c>
      <c r="D8660" s="5">
        <f>'Wind Output'!E8667</f>
        <v>4266.666666666667</v>
      </c>
      <c r="E8660" s="5">
        <f t="shared" si="542"/>
        <v>9515.5104558749517</v>
      </c>
      <c r="F8660" s="10">
        <f t="shared" si="540"/>
        <v>1824.9353034466303</v>
      </c>
      <c r="G8660" s="10">
        <f>IF(F8660&gt;0,MIN('Hourly Model'!$E$8*1000-E8660,F8660),MAX(-E8660,F8660))</f>
        <v>484.48954412504827</v>
      </c>
      <c r="I8660" s="10">
        <f t="shared" si="543"/>
        <v>0</v>
      </c>
    </row>
    <row r="8661" spans="1:9" x14ac:dyDescent="0.2">
      <c r="A8661" s="11">
        <f t="shared" si="541"/>
        <v>43826.791666645666</v>
      </c>
      <c r="B8661" s="5">
        <f>'Load Profile'!E8664</f>
        <v>2268.9597067194832</v>
      </c>
      <c r="C8661" s="5">
        <f>'Solar Output'!E8665</f>
        <v>0</v>
      </c>
      <c r="D8661" s="5">
        <f>'Wind Output'!E8668</f>
        <v>4266.666666666667</v>
      </c>
      <c r="E8661" s="5">
        <f t="shared" si="542"/>
        <v>10000</v>
      </c>
      <c r="F8661" s="10">
        <f t="shared" si="540"/>
        <v>1997.7069599471838</v>
      </c>
      <c r="G8661" s="10">
        <f>IF(F8661&gt;0,MIN('Hourly Model'!$E$8*1000-E8661,F8661),MAX(-E8661,F8661))</f>
        <v>0</v>
      </c>
      <c r="I8661" s="10">
        <f t="shared" si="543"/>
        <v>0</v>
      </c>
    </row>
    <row r="8662" spans="1:9" x14ac:dyDescent="0.2">
      <c r="A8662" s="11">
        <f t="shared" si="541"/>
        <v>43826.83333331233</v>
      </c>
      <c r="B8662" s="5">
        <f>'Load Profile'!E8665</f>
        <v>2168.4380221821775</v>
      </c>
      <c r="C8662" s="5">
        <f>'Solar Output'!E8666</f>
        <v>0</v>
      </c>
      <c r="D8662" s="5">
        <f>'Wind Output'!E8669</f>
        <v>2773.3333333333335</v>
      </c>
      <c r="E8662" s="5">
        <f t="shared" si="542"/>
        <v>10000</v>
      </c>
      <c r="F8662" s="10">
        <f t="shared" si="540"/>
        <v>604.89531115115597</v>
      </c>
      <c r="G8662" s="10">
        <f>IF(F8662&gt;0,MIN('Hourly Model'!$E$8*1000-E8662,F8662),MAX(-E8662,F8662))</f>
        <v>0</v>
      </c>
      <c r="I8662" s="10">
        <f t="shared" si="543"/>
        <v>0</v>
      </c>
    </row>
    <row r="8663" spans="1:9" x14ac:dyDescent="0.2">
      <c r="A8663" s="11">
        <f t="shared" si="541"/>
        <v>43826.874999978994</v>
      </c>
      <c r="B8663" s="5">
        <f>'Load Profile'!E8666</f>
        <v>1993.8595742999596</v>
      </c>
      <c r="C8663" s="5">
        <f>'Solar Output'!E8667</f>
        <v>0</v>
      </c>
      <c r="D8663" s="5">
        <f>'Wind Output'!E8670</f>
        <v>1666.6666666666667</v>
      </c>
      <c r="E8663" s="5">
        <f t="shared" si="542"/>
        <v>10000</v>
      </c>
      <c r="F8663" s="10">
        <f t="shared" si="540"/>
        <v>-327.19290763329286</v>
      </c>
      <c r="G8663" s="10">
        <f>IF(F8663&gt;0,MIN('Hourly Model'!$E$8*1000-E8663,F8663),MAX(-E8663,F8663))</f>
        <v>-327.19290763329286</v>
      </c>
      <c r="I8663" s="10">
        <f t="shared" si="543"/>
        <v>0</v>
      </c>
    </row>
    <row r="8664" spans="1:9" x14ac:dyDescent="0.2">
      <c r="A8664" s="11">
        <f t="shared" si="541"/>
        <v>43826.916666645659</v>
      </c>
      <c r="B8664" s="5">
        <f>'Load Profile'!E8667</f>
        <v>1644.5651397154877</v>
      </c>
      <c r="C8664" s="5">
        <f>'Solar Output'!E8668</f>
        <v>0</v>
      </c>
      <c r="D8664" s="5">
        <f>'Wind Output'!E8671</f>
        <v>1666.6666666666667</v>
      </c>
      <c r="E8664" s="5">
        <f t="shared" si="542"/>
        <v>9672.8070923667074</v>
      </c>
      <c r="F8664" s="10">
        <f t="shared" si="540"/>
        <v>22.101526951179039</v>
      </c>
      <c r="G8664" s="10">
        <f>IF(F8664&gt;0,MIN('Hourly Model'!$E$8*1000-E8664,F8664),MAX(-E8664,F8664))</f>
        <v>22.101526951179039</v>
      </c>
      <c r="I8664" s="10">
        <f t="shared" si="543"/>
        <v>0</v>
      </c>
    </row>
    <row r="8665" spans="1:9" x14ac:dyDescent="0.2">
      <c r="A8665" s="11">
        <f t="shared" si="541"/>
        <v>43826.958333312323</v>
      </c>
      <c r="B8665" s="5">
        <f>'Load Profile'!E8668</f>
        <v>1321.3528535376824</v>
      </c>
      <c r="C8665" s="5">
        <f>'Solar Output'!E8669</f>
        <v>0</v>
      </c>
      <c r="D8665" s="5">
        <f>'Wind Output'!E8672</f>
        <v>4266.666666666667</v>
      </c>
      <c r="E8665" s="5">
        <f t="shared" si="542"/>
        <v>9694.9086193178864</v>
      </c>
      <c r="F8665" s="10">
        <f t="shared" si="540"/>
        <v>2945.3138131289843</v>
      </c>
      <c r="G8665" s="10">
        <f>IF(F8665&gt;0,MIN('Hourly Model'!$E$8*1000-E8665,F8665),MAX(-E8665,F8665))</f>
        <v>305.09138068211359</v>
      </c>
      <c r="I8665" s="10">
        <f t="shared" si="543"/>
        <v>0</v>
      </c>
    </row>
    <row r="8666" spans="1:9" x14ac:dyDescent="0.2">
      <c r="A8666" s="11">
        <f t="shared" si="541"/>
        <v>43826.999999978987</v>
      </c>
      <c r="B8666" s="5">
        <f>'Load Profile'!E8669</f>
        <v>978.02253927420213</v>
      </c>
      <c r="C8666" s="5">
        <f>'Solar Output'!E8670</f>
        <v>0</v>
      </c>
      <c r="D8666" s="5">
        <f>'Wind Output'!E8673</f>
        <v>4266.666666666667</v>
      </c>
      <c r="E8666" s="5">
        <f t="shared" si="542"/>
        <v>10000</v>
      </c>
      <c r="F8666" s="10">
        <f t="shared" si="540"/>
        <v>3288.6441273924647</v>
      </c>
      <c r="G8666" s="10">
        <f>IF(F8666&gt;0,MIN('Hourly Model'!$E$8*1000-E8666,F8666),MAX(-E8666,F8666))</f>
        <v>0</v>
      </c>
      <c r="I8666" s="10">
        <f t="shared" si="543"/>
        <v>0</v>
      </c>
    </row>
    <row r="8667" spans="1:9" x14ac:dyDescent="0.2">
      <c r="A8667" s="11">
        <f t="shared" si="541"/>
        <v>43827.041666645651</v>
      </c>
      <c r="B8667" s="5">
        <f>'Load Profile'!E8670</f>
        <v>851.39400769599104</v>
      </c>
      <c r="C8667" s="5">
        <f>'Solar Output'!E8671</f>
        <v>0</v>
      </c>
      <c r="D8667" s="5">
        <f>'Wind Output'!E8674</f>
        <v>4266.666666666667</v>
      </c>
      <c r="E8667" s="5">
        <f t="shared" si="542"/>
        <v>10000</v>
      </c>
      <c r="F8667" s="10">
        <f t="shared" si="540"/>
        <v>3415.2726589706758</v>
      </c>
      <c r="G8667" s="10">
        <f>IF(F8667&gt;0,MIN('Hourly Model'!$E$8*1000-E8667,F8667),MAX(-E8667,F8667))</f>
        <v>0</v>
      </c>
      <c r="I8667" s="10">
        <f t="shared" si="543"/>
        <v>0</v>
      </c>
    </row>
    <row r="8668" spans="1:9" x14ac:dyDescent="0.2">
      <c r="A8668" s="11">
        <f t="shared" si="541"/>
        <v>43827.083333312316</v>
      </c>
      <c r="B8668" s="5">
        <f>'Load Profile'!E8671</f>
        <v>792.90205507658754</v>
      </c>
      <c r="C8668" s="5">
        <f>'Solar Output'!E8672</f>
        <v>0</v>
      </c>
      <c r="D8668" s="5">
        <f>'Wind Output'!E8675</f>
        <v>2773.3333333333335</v>
      </c>
      <c r="E8668" s="5">
        <f t="shared" si="542"/>
        <v>10000</v>
      </c>
      <c r="F8668" s="10">
        <f t="shared" si="540"/>
        <v>1980.4312782567458</v>
      </c>
      <c r="G8668" s="10">
        <f>IF(F8668&gt;0,MIN('Hourly Model'!$E$8*1000-E8668,F8668),MAX(-E8668,F8668))</f>
        <v>0</v>
      </c>
      <c r="I8668" s="10">
        <f t="shared" si="543"/>
        <v>0</v>
      </c>
    </row>
    <row r="8669" spans="1:9" x14ac:dyDescent="0.2">
      <c r="A8669" s="11">
        <f t="shared" si="541"/>
        <v>43827.12499997898</v>
      </c>
      <c r="B8669" s="5">
        <f>'Load Profile'!E8672</f>
        <v>785.2470288552729</v>
      </c>
      <c r="C8669" s="5">
        <f>'Solar Output'!E8673</f>
        <v>0</v>
      </c>
      <c r="D8669" s="5">
        <f>'Wind Output'!E8676</f>
        <v>1666.6666666666667</v>
      </c>
      <c r="E8669" s="5">
        <f t="shared" si="542"/>
        <v>10000</v>
      </c>
      <c r="F8669" s="10">
        <f t="shared" si="540"/>
        <v>881.41963781139384</v>
      </c>
      <c r="G8669" s="10">
        <f>IF(F8669&gt;0,MIN('Hourly Model'!$E$8*1000-E8669,F8669),MAX(-E8669,F8669))</f>
        <v>0</v>
      </c>
      <c r="I8669" s="10">
        <f t="shared" si="543"/>
        <v>0</v>
      </c>
    </row>
    <row r="8670" spans="1:9" x14ac:dyDescent="0.2">
      <c r="A8670" s="11">
        <f t="shared" si="541"/>
        <v>43827.166666645644</v>
      </c>
      <c r="B8670" s="5">
        <f>'Load Profile'!E8673</f>
        <v>787.50869461193588</v>
      </c>
      <c r="C8670" s="5">
        <f>'Solar Output'!E8674</f>
        <v>0</v>
      </c>
      <c r="D8670" s="5">
        <f>'Wind Output'!E8677</f>
        <v>1666.6666666666667</v>
      </c>
      <c r="E8670" s="5">
        <f t="shared" si="542"/>
        <v>10000</v>
      </c>
      <c r="F8670" s="10">
        <f t="shared" si="540"/>
        <v>879.15797205473086</v>
      </c>
      <c r="G8670" s="10">
        <f>IF(F8670&gt;0,MIN('Hourly Model'!$E$8*1000-E8670,F8670),MAX(-E8670,F8670))</f>
        <v>0</v>
      </c>
      <c r="I8670" s="10">
        <f t="shared" si="543"/>
        <v>0</v>
      </c>
    </row>
    <row r="8671" spans="1:9" x14ac:dyDescent="0.2">
      <c r="A8671" s="11">
        <f t="shared" si="541"/>
        <v>43827.208333312308</v>
      </c>
      <c r="B8671" s="5">
        <f>'Load Profile'!E8674</f>
        <v>856.93090434843498</v>
      </c>
      <c r="C8671" s="5">
        <f>'Solar Output'!E8675</f>
        <v>0</v>
      </c>
      <c r="D8671" s="5">
        <f>'Wind Output'!E8678</f>
        <v>6160</v>
      </c>
      <c r="E8671" s="5">
        <f t="shared" si="542"/>
        <v>10000</v>
      </c>
      <c r="F8671" s="10">
        <f t="shared" si="540"/>
        <v>5303.0690956515646</v>
      </c>
      <c r="G8671" s="10">
        <f>IF(F8671&gt;0,MIN('Hourly Model'!$E$8*1000-E8671,F8671),MAX(-E8671,F8671))</f>
        <v>0</v>
      </c>
      <c r="I8671" s="10">
        <f t="shared" si="543"/>
        <v>0</v>
      </c>
    </row>
    <row r="8672" spans="1:9" x14ac:dyDescent="0.2">
      <c r="A8672" s="11">
        <f t="shared" si="541"/>
        <v>43827.249999978972</v>
      </c>
      <c r="B8672" s="5">
        <f>'Load Profile'!E8675</f>
        <v>1102.0745077748661</v>
      </c>
      <c r="C8672" s="5">
        <f>'Solar Output'!E8676</f>
        <v>0</v>
      </c>
      <c r="D8672" s="5">
        <f>'Wind Output'!E8679</f>
        <v>4266.666666666667</v>
      </c>
      <c r="E8672" s="5">
        <f t="shared" si="542"/>
        <v>10000</v>
      </c>
      <c r="F8672" s="10">
        <f t="shared" si="540"/>
        <v>3164.5921588918009</v>
      </c>
      <c r="G8672" s="10">
        <f>IF(F8672&gt;0,MIN('Hourly Model'!$E$8*1000-E8672,F8672),MAX(-E8672,F8672))</f>
        <v>0</v>
      </c>
      <c r="I8672" s="10">
        <f t="shared" si="543"/>
        <v>0</v>
      </c>
    </row>
    <row r="8673" spans="1:9" x14ac:dyDescent="0.2">
      <c r="A8673" s="11">
        <f t="shared" si="541"/>
        <v>43827.291666645637</v>
      </c>
      <c r="B8673" s="5">
        <f>'Load Profile'!E8676</f>
        <v>1423.851927046255</v>
      </c>
      <c r="C8673" s="5">
        <f>'Solar Output'!E8677</f>
        <v>778.30274999999995</v>
      </c>
      <c r="D8673" s="5">
        <f>'Wind Output'!E8680</f>
        <v>4266.666666666667</v>
      </c>
      <c r="E8673" s="5">
        <f t="shared" si="542"/>
        <v>10000</v>
      </c>
      <c r="F8673" s="10">
        <f t="shared" si="540"/>
        <v>3621.117489620412</v>
      </c>
      <c r="G8673" s="10">
        <f>IF(F8673&gt;0,MIN('Hourly Model'!$E$8*1000-E8673,F8673),MAX(-E8673,F8673))</f>
        <v>0</v>
      </c>
      <c r="I8673" s="10">
        <f t="shared" si="543"/>
        <v>0</v>
      </c>
    </row>
    <row r="8674" spans="1:9" x14ac:dyDescent="0.2">
      <c r="A8674" s="11">
        <f t="shared" si="541"/>
        <v>43827.333333312301</v>
      </c>
      <c r="B8674" s="5">
        <f>'Load Profile'!E8677</f>
        <v>1347.3864336976533</v>
      </c>
      <c r="C8674" s="5">
        <f>'Solar Output'!E8678</f>
        <v>3057.4474999999998</v>
      </c>
      <c r="D8674" s="5">
        <f>'Wind Output'!E8681</f>
        <v>6160</v>
      </c>
      <c r="E8674" s="5">
        <f t="shared" si="542"/>
        <v>10000</v>
      </c>
      <c r="F8674" s="10">
        <f t="shared" si="540"/>
        <v>7870.0610663023472</v>
      </c>
      <c r="G8674" s="10">
        <f>IF(F8674&gt;0,MIN('Hourly Model'!$E$8*1000-E8674,F8674),MAX(-E8674,F8674))</f>
        <v>0</v>
      </c>
      <c r="I8674" s="10">
        <f t="shared" si="543"/>
        <v>0</v>
      </c>
    </row>
    <row r="8675" spans="1:9" x14ac:dyDescent="0.2">
      <c r="A8675" s="11">
        <f t="shared" si="541"/>
        <v>43827.374999978965</v>
      </c>
      <c r="B8675" s="5">
        <f>'Load Profile'!E8678</f>
        <v>1132.4080574520781</v>
      </c>
      <c r="C8675" s="5">
        <f>'Solar Output'!E8679</f>
        <v>4867.4520499999999</v>
      </c>
      <c r="D8675" s="5">
        <f>'Wind Output'!E8682</f>
        <v>9060</v>
      </c>
      <c r="E8675" s="5">
        <f t="shared" si="542"/>
        <v>10000</v>
      </c>
      <c r="F8675" s="10">
        <f t="shared" si="540"/>
        <v>12795.043992547922</v>
      </c>
      <c r="G8675" s="10">
        <f>IF(F8675&gt;0,MIN('Hourly Model'!$E$8*1000-E8675,F8675),MAX(-E8675,F8675))</f>
        <v>0</v>
      </c>
      <c r="I8675" s="10">
        <f t="shared" si="543"/>
        <v>0</v>
      </c>
    </row>
    <row r="8676" spans="1:9" x14ac:dyDescent="0.2">
      <c r="A8676" s="11">
        <f t="shared" si="541"/>
        <v>43827.416666645629</v>
      </c>
      <c r="B8676" s="5">
        <f>'Load Profile'!E8679</f>
        <v>1110.8141597306853</v>
      </c>
      <c r="C8676" s="5">
        <f>'Solar Output'!E8680</f>
        <v>5917.7343999999994</v>
      </c>
      <c r="D8676" s="5">
        <f>'Wind Output'!E8683</f>
        <v>9873.3333333333339</v>
      </c>
      <c r="E8676" s="5">
        <f t="shared" si="542"/>
        <v>10000</v>
      </c>
      <c r="F8676" s="10">
        <f t="shared" si="540"/>
        <v>14680.253573602648</v>
      </c>
      <c r="G8676" s="10">
        <f>IF(F8676&gt;0,MIN('Hourly Model'!$E$8*1000-E8676,F8676),MAX(-E8676,F8676))</f>
        <v>0</v>
      </c>
      <c r="I8676" s="10">
        <f t="shared" si="543"/>
        <v>0</v>
      </c>
    </row>
    <row r="8677" spans="1:9" x14ac:dyDescent="0.2">
      <c r="A8677" s="11">
        <f t="shared" si="541"/>
        <v>43827.458333312294</v>
      </c>
      <c r="B8677" s="5">
        <f>'Load Profile'!E8680</f>
        <v>1074.2629211568997</v>
      </c>
      <c r="C8677" s="5">
        <f>'Solar Output'!E8681</f>
        <v>6319.6421499999997</v>
      </c>
      <c r="D8677" s="5">
        <f>'Wind Output'!E8684</f>
        <v>9873.3333333333339</v>
      </c>
      <c r="E8677" s="5">
        <f t="shared" si="542"/>
        <v>10000</v>
      </c>
      <c r="F8677" s="10">
        <f t="shared" si="540"/>
        <v>15118.712562176433</v>
      </c>
      <c r="G8677" s="10">
        <f>IF(F8677&gt;0,MIN('Hourly Model'!$E$8*1000-E8677,F8677),MAX(-E8677,F8677))</f>
        <v>0</v>
      </c>
      <c r="I8677" s="10">
        <f t="shared" si="543"/>
        <v>0</v>
      </c>
    </row>
    <row r="8678" spans="1:9" x14ac:dyDescent="0.2">
      <c r="A8678" s="11">
        <f t="shared" si="541"/>
        <v>43827.499999978958</v>
      </c>
      <c r="B8678" s="5">
        <f>'Load Profile'!E8681</f>
        <v>1032.6464482742206</v>
      </c>
      <c r="C8678" s="5">
        <f>'Solar Output'!E8682</f>
        <v>6113.7415499999988</v>
      </c>
      <c r="D8678" s="5">
        <f>'Wind Output'!E8685</f>
        <v>9060</v>
      </c>
      <c r="E8678" s="5">
        <f t="shared" si="542"/>
        <v>10000</v>
      </c>
      <c r="F8678" s="10">
        <f t="shared" si="540"/>
        <v>14141.095101725778</v>
      </c>
      <c r="G8678" s="10">
        <f>IF(F8678&gt;0,MIN('Hourly Model'!$E$8*1000-E8678,F8678),MAX(-E8678,F8678))</f>
        <v>0</v>
      </c>
      <c r="I8678" s="10">
        <f t="shared" si="543"/>
        <v>0</v>
      </c>
    </row>
    <row r="8679" spans="1:9" x14ac:dyDescent="0.2">
      <c r="A8679" s="11">
        <f t="shared" si="541"/>
        <v>43827.541666645622</v>
      </c>
      <c r="B8679" s="5">
        <f>'Load Profile'!E8682</f>
        <v>994.86091501458782</v>
      </c>
      <c r="C8679" s="5">
        <f>'Solar Output'!E8683</f>
        <v>5345.2897000000003</v>
      </c>
      <c r="D8679" s="5">
        <f>'Wind Output'!E8686</f>
        <v>9573.3333333333339</v>
      </c>
      <c r="E8679" s="5">
        <f t="shared" si="542"/>
        <v>10000</v>
      </c>
      <c r="F8679" s="10">
        <f t="shared" si="540"/>
        <v>13923.762118318746</v>
      </c>
      <c r="G8679" s="10">
        <f>IF(F8679&gt;0,MIN('Hourly Model'!$E$8*1000-E8679,F8679),MAX(-E8679,F8679))</f>
        <v>0</v>
      </c>
      <c r="I8679" s="10">
        <f t="shared" si="543"/>
        <v>0</v>
      </c>
    </row>
    <row r="8680" spans="1:9" x14ac:dyDescent="0.2">
      <c r="A8680" s="11">
        <f t="shared" si="541"/>
        <v>43827.583333312286</v>
      </c>
      <c r="B8680" s="5">
        <f>'Load Profile'!E8683</f>
        <v>1008.5046092581175</v>
      </c>
      <c r="C8680" s="5">
        <f>'Solar Output'!E8684</f>
        <v>2120.5781499999998</v>
      </c>
      <c r="D8680" s="5">
        <f>'Wind Output'!E8687</f>
        <v>9060</v>
      </c>
      <c r="E8680" s="5">
        <f t="shared" si="542"/>
        <v>10000</v>
      </c>
      <c r="F8680" s="10">
        <f t="shared" si="540"/>
        <v>10172.073540741882</v>
      </c>
      <c r="G8680" s="10">
        <f>IF(F8680&gt;0,MIN('Hourly Model'!$E$8*1000-E8680,F8680),MAX(-E8680,F8680))</f>
        <v>0</v>
      </c>
      <c r="I8680" s="10">
        <f t="shared" si="543"/>
        <v>0</v>
      </c>
    </row>
    <row r="8681" spans="1:9" x14ac:dyDescent="0.2">
      <c r="A8681" s="11">
        <f t="shared" si="541"/>
        <v>43827.624999978951</v>
      </c>
      <c r="B8681" s="5">
        <f>'Load Profile'!E8684</f>
        <v>1131.3188748722716</v>
      </c>
      <c r="C8681" s="5">
        <f>'Solar Output'!E8685</f>
        <v>813.31335000000001</v>
      </c>
      <c r="D8681" s="5">
        <f>'Wind Output'!E8688</f>
        <v>6160</v>
      </c>
      <c r="E8681" s="5">
        <f t="shared" si="542"/>
        <v>10000</v>
      </c>
      <c r="F8681" s="10">
        <f t="shared" si="540"/>
        <v>5841.9944751277289</v>
      </c>
      <c r="G8681" s="10">
        <f>IF(F8681&gt;0,MIN('Hourly Model'!$E$8*1000-E8681,F8681),MAX(-E8681,F8681))</f>
        <v>0</v>
      </c>
      <c r="I8681" s="10">
        <f t="shared" si="543"/>
        <v>0</v>
      </c>
    </row>
    <row r="8682" spans="1:9" x14ac:dyDescent="0.2">
      <c r="A8682" s="11">
        <f t="shared" si="541"/>
        <v>43827.666666645615</v>
      </c>
      <c r="B8682" s="5">
        <f>'Load Profile'!E8685</f>
        <v>1501.6210921070885</v>
      </c>
      <c r="C8682" s="5">
        <f>'Solar Output'!E8686</f>
        <v>0</v>
      </c>
      <c r="D8682" s="5">
        <f>'Wind Output'!E8689</f>
        <v>6160</v>
      </c>
      <c r="E8682" s="5">
        <f t="shared" si="542"/>
        <v>10000</v>
      </c>
      <c r="F8682" s="10">
        <f t="shared" si="540"/>
        <v>4658.3789078929112</v>
      </c>
      <c r="G8682" s="10">
        <f>IF(F8682&gt;0,MIN('Hourly Model'!$E$8*1000-E8682,F8682),MAX(-E8682,F8682))</f>
        <v>0</v>
      </c>
      <c r="I8682" s="10">
        <f t="shared" si="543"/>
        <v>0</v>
      </c>
    </row>
    <row r="8683" spans="1:9" x14ac:dyDescent="0.2">
      <c r="A8683" s="11">
        <f t="shared" si="541"/>
        <v>43827.708333312279</v>
      </c>
      <c r="B8683" s="5">
        <f>'Load Profile'!E8686</f>
        <v>2115.7194538346303</v>
      </c>
      <c r="C8683" s="5">
        <f>'Solar Output'!E8687</f>
        <v>0</v>
      </c>
      <c r="D8683" s="5">
        <f>'Wind Output'!E8690</f>
        <v>6160</v>
      </c>
      <c r="E8683" s="5">
        <f t="shared" si="542"/>
        <v>10000</v>
      </c>
      <c r="F8683" s="10">
        <f t="shared" si="540"/>
        <v>4044.2805461653697</v>
      </c>
      <c r="G8683" s="10">
        <f>IF(F8683&gt;0,MIN('Hourly Model'!$E$8*1000-E8683,F8683),MAX(-E8683,F8683))</f>
        <v>0</v>
      </c>
      <c r="I8683" s="10">
        <f t="shared" si="543"/>
        <v>0</v>
      </c>
    </row>
    <row r="8684" spans="1:9" x14ac:dyDescent="0.2">
      <c r="A8684" s="11">
        <f t="shared" si="541"/>
        <v>43827.749999978943</v>
      </c>
      <c r="B8684" s="5">
        <f>'Load Profile'!E8687</f>
        <v>2407.8489899214915</v>
      </c>
      <c r="C8684" s="5">
        <f>'Solar Output'!E8688</f>
        <v>0</v>
      </c>
      <c r="D8684" s="5">
        <f>'Wind Output'!E8691</f>
        <v>4266.666666666667</v>
      </c>
      <c r="E8684" s="5">
        <f t="shared" si="542"/>
        <v>10000</v>
      </c>
      <c r="F8684" s="10">
        <f t="shared" si="540"/>
        <v>1858.8176767451755</v>
      </c>
      <c r="G8684" s="10">
        <f>IF(F8684&gt;0,MIN('Hourly Model'!$E$8*1000-E8684,F8684),MAX(-E8684,F8684))</f>
        <v>0</v>
      </c>
      <c r="I8684" s="10">
        <f t="shared" si="543"/>
        <v>0</v>
      </c>
    </row>
    <row r="8685" spans="1:9" x14ac:dyDescent="0.2">
      <c r="A8685" s="11">
        <f t="shared" si="541"/>
        <v>43827.791666645608</v>
      </c>
      <c r="B8685" s="5">
        <f>'Load Profile'!E8688</f>
        <v>2241.4393342566104</v>
      </c>
      <c r="C8685" s="5">
        <f>'Solar Output'!E8689</f>
        <v>0</v>
      </c>
      <c r="D8685" s="5">
        <f>'Wind Output'!E8692</f>
        <v>4266.666666666667</v>
      </c>
      <c r="E8685" s="5">
        <f t="shared" si="542"/>
        <v>10000</v>
      </c>
      <c r="F8685" s="10">
        <f t="shared" si="540"/>
        <v>2025.2273324100565</v>
      </c>
      <c r="G8685" s="10">
        <f>IF(F8685&gt;0,MIN('Hourly Model'!$E$8*1000-E8685,F8685),MAX(-E8685,F8685))</f>
        <v>0</v>
      </c>
      <c r="I8685" s="10">
        <f t="shared" si="543"/>
        <v>0</v>
      </c>
    </row>
    <row r="8686" spans="1:9" x14ac:dyDescent="0.2">
      <c r="A8686" s="11">
        <f t="shared" si="541"/>
        <v>43827.833333312272</v>
      </c>
      <c r="B8686" s="5">
        <f>'Load Profile'!E8689</f>
        <v>2136.937275313051</v>
      </c>
      <c r="C8686" s="5">
        <f>'Solar Output'!E8690</f>
        <v>0</v>
      </c>
      <c r="D8686" s="5">
        <f>'Wind Output'!E8693</f>
        <v>4266.666666666667</v>
      </c>
      <c r="E8686" s="5">
        <f t="shared" si="542"/>
        <v>10000</v>
      </c>
      <c r="F8686" s="10">
        <f t="shared" si="540"/>
        <v>2129.7293913536159</v>
      </c>
      <c r="G8686" s="10">
        <f>IF(F8686&gt;0,MIN('Hourly Model'!$E$8*1000-E8686,F8686),MAX(-E8686,F8686))</f>
        <v>0</v>
      </c>
      <c r="I8686" s="10">
        <f t="shared" si="543"/>
        <v>0</v>
      </c>
    </row>
    <row r="8687" spans="1:9" x14ac:dyDescent="0.2">
      <c r="A8687" s="11">
        <f t="shared" si="541"/>
        <v>43827.874999978936</v>
      </c>
      <c r="B8687" s="5">
        <f>'Load Profile'!E8690</f>
        <v>1966.3963333128002</v>
      </c>
      <c r="C8687" s="5">
        <f>'Solar Output'!E8691</f>
        <v>0</v>
      </c>
      <c r="D8687" s="5">
        <f>'Wind Output'!E8694</f>
        <v>2773.3333333333335</v>
      </c>
      <c r="E8687" s="5">
        <f t="shared" si="542"/>
        <v>10000</v>
      </c>
      <c r="F8687" s="10">
        <f t="shared" si="540"/>
        <v>806.93700002053333</v>
      </c>
      <c r="G8687" s="10">
        <f>IF(F8687&gt;0,MIN('Hourly Model'!$E$8*1000-E8687,F8687),MAX(-E8687,F8687))</f>
        <v>0</v>
      </c>
      <c r="I8687" s="10">
        <f t="shared" si="543"/>
        <v>0</v>
      </c>
    </row>
    <row r="8688" spans="1:9" x14ac:dyDescent="0.2">
      <c r="A8688" s="11">
        <f t="shared" si="541"/>
        <v>43827.9166666456</v>
      </c>
      <c r="B8688" s="5">
        <f>'Load Profile'!E8691</f>
        <v>1615.6303806246194</v>
      </c>
      <c r="C8688" s="5">
        <f>'Solar Output'!E8692</f>
        <v>0</v>
      </c>
      <c r="D8688" s="5">
        <f>'Wind Output'!E8695</f>
        <v>1666.6666666666667</v>
      </c>
      <c r="E8688" s="5">
        <f t="shared" si="542"/>
        <v>10000</v>
      </c>
      <c r="F8688" s="10">
        <f t="shared" si="540"/>
        <v>51.036286042047323</v>
      </c>
      <c r="G8688" s="10">
        <f>IF(F8688&gt;0,MIN('Hourly Model'!$E$8*1000-E8688,F8688),MAX(-E8688,F8688))</f>
        <v>0</v>
      </c>
      <c r="I8688" s="10">
        <f t="shared" si="543"/>
        <v>0</v>
      </c>
    </row>
    <row r="8689" spans="1:9" x14ac:dyDescent="0.2">
      <c r="A8689" s="11">
        <f t="shared" si="541"/>
        <v>43827.958333312265</v>
      </c>
      <c r="B8689" s="5">
        <f>'Load Profile'!E8692</f>
        <v>1292.5709352110821</v>
      </c>
      <c r="C8689" s="5">
        <f>'Solar Output'!E8693</f>
        <v>0</v>
      </c>
      <c r="D8689" s="5">
        <f>'Wind Output'!E8696</f>
        <v>4266.666666666667</v>
      </c>
      <c r="E8689" s="5">
        <f t="shared" si="542"/>
        <v>10000</v>
      </c>
      <c r="F8689" s="10">
        <f t="shared" si="540"/>
        <v>2974.0957314555849</v>
      </c>
      <c r="G8689" s="10">
        <f>IF(F8689&gt;0,MIN('Hourly Model'!$E$8*1000-E8689,F8689),MAX(-E8689,F8689))</f>
        <v>0</v>
      </c>
      <c r="I8689" s="10">
        <f t="shared" si="543"/>
        <v>0</v>
      </c>
    </row>
    <row r="8690" spans="1:9" x14ac:dyDescent="0.2">
      <c r="A8690" s="11">
        <f t="shared" si="541"/>
        <v>43827.999999978929</v>
      </c>
      <c r="B8690" s="5">
        <f>'Load Profile'!E8693</f>
        <v>952.02773780115911</v>
      </c>
      <c r="C8690" s="5">
        <f>'Solar Output'!E8694</f>
        <v>0</v>
      </c>
      <c r="D8690" s="5">
        <f>'Wind Output'!E8697</f>
        <v>1666.6666666666667</v>
      </c>
      <c r="E8690" s="5">
        <f t="shared" si="542"/>
        <v>10000</v>
      </c>
      <c r="F8690" s="10">
        <f t="shared" si="540"/>
        <v>714.63892886550764</v>
      </c>
      <c r="G8690" s="10">
        <f>IF(F8690&gt;0,MIN('Hourly Model'!$E$8*1000-E8690,F8690),MAX(-E8690,F8690))</f>
        <v>0</v>
      </c>
      <c r="I8690" s="10">
        <f t="shared" si="543"/>
        <v>0</v>
      </c>
    </row>
    <row r="8691" spans="1:9" x14ac:dyDescent="0.2">
      <c r="A8691" s="11">
        <f t="shared" si="541"/>
        <v>43828.041666645593</v>
      </c>
      <c r="B8691" s="5">
        <f>'Load Profile'!E8694</f>
        <v>824.07159054155397</v>
      </c>
      <c r="C8691" s="5">
        <f>'Solar Output'!E8695</f>
        <v>0</v>
      </c>
      <c r="D8691" s="5">
        <f>'Wind Output'!E8698</f>
        <v>873.33333333333337</v>
      </c>
      <c r="E8691" s="5">
        <f t="shared" si="542"/>
        <v>10000</v>
      </c>
      <c r="F8691" s="10">
        <f t="shared" si="540"/>
        <v>49.261742791779398</v>
      </c>
      <c r="G8691" s="10">
        <f>IF(F8691&gt;0,MIN('Hourly Model'!$E$8*1000-E8691,F8691),MAX(-E8691,F8691))</f>
        <v>0</v>
      </c>
      <c r="I8691" s="10">
        <f t="shared" si="543"/>
        <v>0</v>
      </c>
    </row>
    <row r="8692" spans="1:9" x14ac:dyDescent="0.2">
      <c r="A8692" s="11">
        <f t="shared" si="541"/>
        <v>43828.083333312257</v>
      </c>
      <c r="B8692" s="5">
        <f>'Load Profile'!E8695</f>
        <v>766.52243767310324</v>
      </c>
      <c r="C8692" s="5">
        <f>'Solar Output'!E8696</f>
        <v>0</v>
      </c>
      <c r="D8692" s="5">
        <f>'Wind Output'!E8699</f>
        <v>1666.6666666666667</v>
      </c>
      <c r="E8692" s="5">
        <f t="shared" si="542"/>
        <v>10000</v>
      </c>
      <c r="F8692" s="10">
        <f t="shared" si="540"/>
        <v>900.1442289935635</v>
      </c>
      <c r="G8692" s="10">
        <f>IF(F8692&gt;0,MIN('Hourly Model'!$E$8*1000-E8692,F8692),MAX(-E8692,F8692))</f>
        <v>0</v>
      </c>
      <c r="I8692" s="10">
        <f t="shared" si="543"/>
        <v>0</v>
      </c>
    </row>
    <row r="8693" spans="1:9" x14ac:dyDescent="0.2">
      <c r="A8693" s="11">
        <f t="shared" si="541"/>
        <v>43828.124999978922</v>
      </c>
      <c r="B8693" s="5">
        <f>'Load Profile'!E8696</f>
        <v>760.25230288310149</v>
      </c>
      <c r="C8693" s="5">
        <f>'Solar Output'!E8697</f>
        <v>0</v>
      </c>
      <c r="D8693" s="5">
        <f>'Wind Output'!E8700</f>
        <v>2773.3333333333335</v>
      </c>
      <c r="E8693" s="5">
        <f t="shared" si="542"/>
        <v>10000</v>
      </c>
      <c r="F8693" s="10">
        <f t="shared" si="540"/>
        <v>2013.081030450232</v>
      </c>
      <c r="G8693" s="10">
        <f>IF(F8693&gt;0,MIN('Hourly Model'!$E$8*1000-E8693,F8693),MAX(-E8693,F8693))</f>
        <v>0</v>
      </c>
      <c r="I8693" s="10">
        <f t="shared" si="543"/>
        <v>0</v>
      </c>
    </row>
    <row r="8694" spans="1:9" x14ac:dyDescent="0.2">
      <c r="A8694" s="11">
        <f t="shared" si="541"/>
        <v>43828.166666645586</v>
      </c>
      <c r="B8694" s="5">
        <f>'Load Profile'!E8697</f>
        <v>758.25589857150396</v>
      </c>
      <c r="C8694" s="5">
        <f>'Solar Output'!E8698</f>
        <v>0</v>
      </c>
      <c r="D8694" s="5">
        <f>'Wind Output'!E8701</f>
        <v>1666.6666666666667</v>
      </c>
      <c r="E8694" s="5">
        <f t="shared" si="542"/>
        <v>10000</v>
      </c>
      <c r="F8694" s="10">
        <f t="shared" si="540"/>
        <v>908.41076809516278</v>
      </c>
      <c r="G8694" s="10">
        <f>IF(F8694&gt;0,MIN('Hourly Model'!$E$8*1000-E8694,F8694),MAX(-E8694,F8694))</f>
        <v>0</v>
      </c>
      <c r="I8694" s="10">
        <f t="shared" si="543"/>
        <v>0</v>
      </c>
    </row>
    <row r="8695" spans="1:9" x14ac:dyDescent="0.2">
      <c r="A8695" s="11">
        <f t="shared" si="541"/>
        <v>43828.20833331225</v>
      </c>
      <c r="B8695" s="5">
        <f>'Load Profile'!E8698</f>
        <v>826.70523626354452</v>
      </c>
      <c r="C8695" s="5">
        <f>'Solar Output'!E8699</f>
        <v>0</v>
      </c>
      <c r="D8695" s="5">
        <f>'Wind Output'!E8702</f>
        <v>0</v>
      </c>
      <c r="E8695" s="5">
        <f t="shared" si="542"/>
        <v>10000</v>
      </c>
      <c r="F8695" s="10">
        <f t="shared" si="540"/>
        <v>-826.70523626354452</v>
      </c>
      <c r="G8695" s="10">
        <f>IF(F8695&gt;0,MIN('Hourly Model'!$E$8*1000-E8695,F8695),MAX(-E8695,F8695))</f>
        <v>-826.70523626354452</v>
      </c>
      <c r="I8695" s="10">
        <f t="shared" si="543"/>
        <v>0</v>
      </c>
    </row>
    <row r="8696" spans="1:9" x14ac:dyDescent="0.2">
      <c r="A8696" s="11">
        <f t="shared" si="541"/>
        <v>43828.249999978914</v>
      </c>
      <c r="B8696" s="5">
        <f>'Load Profile'!E8699</f>
        <v>1052.0355309348629</v>
      </c>
      <c r="C8696" s="5">
        <f>'Solar Output'!E8700</f>
        <v>0</v>
      </c>
      <c r="D8696" s="5">
        <f>'Wind Output'!E8703</f>
        <v>873.33333333333337</v>
      </c>
      <c r="E8696" s="5">
        <f t="shared" si="542"/>
        <v>9173.2947637364559</v>
      </c>
      <c r="F8696" s="10">
        <f t="shared" si="540"/>
        <v>-178.70219760152952</v>
      </c>
      <c r="G8696" s="10">
        <f>IF(F8696&gt;0,MIN('Hourly Model'!$E$8*1000-E8696,F8696),MAX(-E8696,F8696))</f>
        <v>-178.70219760152952</v>
      </c>
      <c r="I8696" s="10">
        <f t="shared" si="543"/>
        <v>0</v>
      </c>
    </row>
    <row r="8697" spans="1:9" x14ac:dyDescent="0.2">
      <c r="A8697" s="11">
        <f t="shared" si="541"/>
        <v>43828.291666645579</v>
      </c>
      <c r="B8697" s="5">
        <f>'Load Profile'!E8700</f>
        <v>1405.7062316758329</v>
      </c>
      <c r="C8697" s="5">
        <f>'Solar Output'!E8701</f>
        <v>597.94594999999993</v>
      </c>
      <c r="D8697" s="5">
        <f>'Wind Output'!E8704</f>
        <v>873.33333333333337</v>
      </c>
      <c r="E8697" s="5">
        <f t="shared" si="542"/>
        <v>8994.5925661349265</v>
      </c>
      <c r="F8697" s="10">
        <f t="shared" si="540"/>
        <v>65.5730516575004</v>
      </c>
      <c r="G8697" s="10">
        <f>IF(F8697&gt;0,MIN('Hourly Model'!$E$8*1000-E8697,F8697),MAX(-E8697,F8697))</f>
        <v>65.5730516575004</v>
      </c>
      <c r="I8697" s="10">
        <f t="shared" si="543"/>
        <v>0</v>
      </c>
    </row>
    <row r="8698" spans="1:9" x14ac:dyDescent="0.2">
      <c r="A8698" s="11">
        <f t="shared" si="541"/>
        <v>43828.333333312243</v>
      </c>
      <c r="B8698" s="5">
        <f>'Load Profile'!E8701</f>
        <v>1320.9933588401684</v>
      </c>
      <c r="C8698" s="5">
        <f>'Solar Output'!E8702</f>
        <v>2810.7287999999999</v>
      </c>
      <c r="D8698" s="5">
        <f>'Wind Output'!E8705</f>
        <v>286.66666666666669</v>
      </c>
      <c r="E8698" s="5">
        <f t="shared" si="542"/>
        <v>9060.1656177924269</v>
      </c>
      <c r="F8698" s="10">
        <f t="shared" si="540"/>
        <v>1776.402107826498</v>
      </c>
      <c r="G8698" s="10">
        <f>IF(F8698&gt;0,MIN('Hourly Model'!$E$8*1000-E8698,F8698),MAX(-E8698,F8698))</f>
        <v>939.83438220757307</v>
      </c>
      <c r="I8698" s="10">
        <f t="shared" si="543"/>
        <v>0</v>
      </c>
    </row>
    <row r="8699" spans="1:9" x14ac:dyDescent="0.2">
      <c r="A8699" s="11">
        <f t="shared" si="541"/>
        <v>43828.374999978907</v>
      </c>
      <c r="B8699" s="5">
        <f>'Load Profile'!E8702</f>
        <v>1106.1996513584718</v>
      </c>
      <c r="C8699" s="5">
        <f>'Solar Output'!E8703</f>
        <v>4587.6202499999999</v>
      </c>
      <c r="D8699" s="5">
        <f>'Wind Output'!E8706</f>
        <v>286.66666666666669</v>
      </c>
      <c r="E8699" s="5">
        <f t="shared" si="542"/>
        <v>10000</v>
      </c>
      <c r="F8699" s="10">
        <f t="shared" si="540"/>
        <v>3768.0872653081951</v>
      </c>
      <c r="G8699" s="10">
        <f>IF(F8699&gt;0,MIN('Hourly Model'!$E$8*1000-E8699,F8699),MAX(-E8699,F8699))</f>
        <v>0</v>
      </c>
      <c r="I8699" s="10">
        <f t="shared" si="543"/>
        <v>0</v>
      </c>
    </row>
    <row r="8700" spans="1:9" x14ac:dyDescent="0.2">
      <c r="A8700" s="11">
        <f t="shared" si="541"/>
        <v>43828.416666645571</v>
      </c>
      <c r="B8700" s="5">
        <f>'Load Profile'!E8703</f>
        <v>1084.2383982149497</v>
      </c>
      <c r="C8700" s="5">
        <f>'Solar Output'!E8704</f>
        <v>5653.9945499999994</v>
      </c>
      <c r="D8700" s="5">
        <f>'Wind Output'!E8707</f>
        <v>286.66666666666669</v>
      </c>
      <c r="E8700" s="5">
        <f t="shared" si="542"/>
        <v>10000</v>
      </c>
      <c r="F8700" s="10">
        <f t="shared" si="540"/>
        <v>4856.4228184517169</v>
      </c>
      <c r="G8700" s="10">
        <f>IF(F8700&gt;0,MIN('Hourly Model'!$E$8*1000-E8700,F8700),MAX(-E8700,F8700))</f>
        <v>0</v>
      </c>
      <c r="I8700" s="10">
        <f t="shared" si="543"/>
        <v>0</v>
      </c>
    </row>
    <row r="8701" spans="1:9" x14ac:dyDescent="0.2">
      <c r="A8701" s="11">
        <f t="shared" si="541"/>
        <v>43828.458333312235</v>
      </c>
      <c r="B8701" s="5">
        <f>'Load Profile'!E8704</f>
        <v>1056.5259590508435</v>
      </c>
      <c r="C8701" s="5">
        <f>'Solar Output'!E8705</f>
        <v>6090.347099999999</v>
      </c>
      <c r="D8701" s="5">
        <f>'Wind Output'!E8708</f>
        <v>873.33333333333337</v>
      </c>
      <c r="E8701" s="5">
        <f t="shared" si="542"/>
        <v>10000</v>
      </c>
      <c r="F8701" s="10">
        <f t="shared" si="540"/>
        <v>5907.1544742824881</v>
      </c>
      <c r="G8701" s="10">
        <f>IF(F8701&gt;0,MIN('Hourly Model'!$E$8*1000-E8701,F8701),MAX(-E8701,F8701))</f>
        <v>0</v>
      </c>
      <c r="I8701" s="10">
        <f t="shared" si="543"/>
        <v>0</v>
      </c>
    </row>
    <row r="8702" spans="1:9" x14ac:dyDescent="0.2">
      <c r="A8702" s="11">
        <f t="shared" si="541"/>
        <v>43828.4999999789</v>
      </c>
      <c r="B8702" s="5">
        <f>'Load Profile'!E8705</f>
        <v>1014.5175075783035</v>
      </c>
      <c r="C8702" s="5">
        <f>'Solar Output'!E8706</f>
        <v>5912.6778499999991</v>
      </c>
      <c r="D8702" s="5">
        <f>'Wind Output'!E8709</f>
        <v>873.33333333333337</v>
      </c>
      <c r="E8702" s="5">
        <f t="shared" si="542"/>
        <v>10000</v>
      </c>
      <c r="F8702" s="10">
        <f t="shared" si="540"/>
        <v>5771.4936757550286</v>
      </c>
      <c r="G8702" s="10">
        <f>IF(F8702&gt;0,MIN('Hourly Model'!$E$8*1000-E8702,F8702),MAX(-E8702,F8702))</f>
        <v>0</v>
      </c>
      <c r="I8702" s="10">
        <f t="shared" si="543"/>
        <v>0</v>
      </c>
    </row>
    <row r="8703" spans="1:9" x14ac:dyDescent="0.2">
      <c r="A8703" s="11">
        <f t="shared" si="541"/>
        <v>43828.541666645564</v>
      </c>
      <c r="B8703" s="5">
        <f>'Load Profile'!E8706</f>
        <v>974.45189362433393</v>
      </c>
      <c r="C8703" s="5">
        <f>'Solar Output'!E8707</f>
        <v>5147.4276</v>
      </c>
      <c r="D8703" s="5">
        <f>'Wind Output'!E8710</f>
        <v>873.33333333333337</v>
      </c>
      <c r="E8703" s="5">
        <f t="shared" si="542"/>
        <v>10000</v>
      </c>
      <c r="F8703" s="10">
        <f t="shared" si="540"/>
        <v>5046.3090397089991</v>
      </c>
      <c r="G8703" s="10">
        <f>IF(F8703&gt;0,MIN('Hourly Model'!$E$8*1000-E8703,F8703),MAX(-E8703,F8703))</f>
        <v>0</v>
      </c>
      <c r="I8703" s="10">
        <f t="shared" si="543"/>
        <v>0</v>
      </c>
    </row>
    <row r="8704" spans="1:9" x14ac:dyDescent="0.2">
      <c r="A8704" s="11">
        <f t="shared" si="541"/>
        <v>43828.583333312228</v>
      </c>
      <c r="B8704" s="5">
        <f>'Load Profile'!E8707</f>
        <v>989.2283456970415</v>
      </c>
      <c r="C8704" s="5">
        <f>'Solar Output'!E8708</f>
        <v>3763.674</v>
      </c>
      <c r="D8704" s="5">
        <f>'Wind Output'!E8711</f>
        <v>873.33333333333337</v>
      </c>
      <c r="E8704" s="5">
        <f t="shared" si="542"/>
        <v>10000</v>
      </c>
      <c r="F8704" s="10">
        <f t="shared" si="540"/>
        <v>3647.7789876362913</v>
      </c>
      <c r="G8704" s="10">
        <f>IF(F8704&gt;0,MIN('Hourly Model'!$E$8*1000-E8704,F8704),MAX(-E8704,F8704))</f>
        <v>0</v>
      </c>
      <c r="I8704" s="10">
        <f t="shared" si="543"/>
        <v>0</v>
      </c>
    </row>
    <row r="8705" spans="1:9" x14ac:dyDescent="0.2">
      <c r="A8705" s="11">
        <f t="shared" si="541"/>
        <v>43828.624999978892</v>
      </c>
      <c r="B8705" s="5">
        <f>'Load Profile'!E8708</f>
        <v>1111.8732788953985</v>
      </c>
      <c r="C8705" s="5">
        <f>'Solar Output'!E8709</f>
        <v>1751.0636</v>
      </c>
      <c r="D8705" s="5">
        <f>'Wind Output'!E8712</f>
        <v>6160</v>
      </c>
      <c r="E8705" s="5">
        <f t="shared" si="542"/>
        <v>10000</v>
      </c>
      <c r="F8705" s="10">
        <f t="shared" si="540"/>
        <v>6799.190321104601</v>
      </c>
      <c r="G8705" s="10">
        <f>IF(F8705&gt;0,MIN('Hourly Model'!$E$8*1000-E8705,F8705),MAX(-E8705,F8705))</f>
        <v>0</v>
      </c>
      <c r="I8705" s="10">
        <f t="shared" si="543"/>
        <v>0</v>
      </c>
    </row>
    <row r="8706" spans="1:9" x14ac:dyDescent="0.2">
      <c r="A8706" s="11">
        <f t="shared" si="541"/>
        <v>43828.666666645557</v>
      </c>
      <c r="B8706" s="5">
        <f>'Load Profile'!E8709</f>
        <v>1482.047638109392</v>
      </c>
      <c r="C8706" s="5">
        <f>'Solar Output'!E8710</f>
        <v>0</v>
      </c>
      <c r="D8706" s="5">
        <f>'Wind Output'!E8713</f>
        <v>4266.666666666667</v>
      </c>
      <c r="E8706" s="5">
        <f t="shared" si="542"/>
        <v>10000</v>
      </c>
      <c r="F8706" s="10">
        <f t="shared" ref="F8706:F8761" si="544">D8706+C8706-B8706</f>
        <v>2784.6190285572748</v>
      </c>
      <c r="G8706" s="10">
        <f>IF(F8706&gt;0,MIN('Hourly Model'!$E$8*1000-E8706,F8706),MAX(-E8706,F8706))</f>
        <v>0</v>
      </c>
      <c r="I8706" s="10">
        <f t="shared" si="543"/>
        <v>0</v>
      </c>
    </row>
    <row r="8707" spans="1:9" x14ac:dyDescent="0.2">
      <c r="A8707" s="11">
        <f t="shared" ref="A8707:A8761" si="545">A8706+1/24</f>
        <v>43828.708333312221</v>
      </c>
      <c r="B8707" s="5">
        <f>'Load Profile'!E8710</f>
        <v>2092.2238134374998</v>
      </c>
      <c r="C8707" s="5">
        <f>'Solar Output'!E8711</f>
        <v>0</v>
      </c>
      <c r="D8707" s="5">
        <f>'Wind Output'!E8714</f>
        <v>6160</v>
      </c>
      <c r="E8707" s="5">
        <f t="shared" ref="E8707:E8761" si="546">E8706+G8706</f>
        <v>10000</v>
      </c>
      <c r="F8707" s="10">
        <f t="shared" si="544"/>
        <v>4067.7761865625002</v>
      </c>
      <c r="G8707" s="10">
        <f>IF(F8707&gt;0,MIN('Hourly Model'!$E$8*1000-E8707,F8707),MAX(-E8707,F8707))</f>
        <v>0</v>
      </c>
      <c r="I8707" s="10">
        <f t="shared" ref="I8707:I8761" si="547">MIN(I8706+F8707+E8707,0)</f>
        <v>0</v>
      </c>
    </row>
    <row r="8708" spans="1:9" x14ac:dyDescent="0.2">
      <c r="A8708" s="11">
        <f t="shared" si="545"/>
        <v>43828.749999978885</v>
      </c>
      <c r="B8708" s="5">
        <f>'Load Profile'!E8711</f>
        <v>2387.1307911277145</v>
      </c>
      <c r="C8708" s="5">
        <f>'Solar Output'!E8712</f>
        <v>0</v>
      </c>
      <c r="D8708" s="5">
        <f>'Wind Output'!E8715</f>
        <v>6160</v>
      </c>
      <c r="E8708" s="5">
        <f t="shared" si="546"/>
        <v>10000</v>
      </c>
      <c r="F8708" s="10">
        <f t="shared" si="544"/>
        <v>3772.8692088722855</v>
      </c>
      <c r="G8708" s="10">
        <f>IF(F8708&gt;0,MIN('Hourly Model'!$E$8*1000-E8708,F8708),MAX(-E8708,F8708))</f>
        <v>0</v>
      </c>
      <c r="I8708" s="10">
        <f t="shared" si="547"/>
        <v>0</v>
      </c>
    </row>
    <row r="8709" spans="1:9" x14ac:dyDescent="0.2">
      <c r="A8709" s="11">
        <f t="shared" si="545"/>
        <v>43828.791666645549</v>
      </c>
      <c r="B8709" s="5">
        <f>'Load Profile'!E8712</f>
        <v>2217.9737517255658</v>
      </c>
      <c r="C8709" s="5">
        <f>'Solar Output'!E8713</f>
        <v>0</v>
      </c>
      <c r="D8709" s="5">
        <f>'Wind Output'!E8716</f>
        <v>4266.666666666667</v>
      </c>
      <c r="E8709" s="5">
        <f t="shared" si="546"/>
        <v>10000</v>
      </c>
      <c r="F8709" s="10">
        <f t="shared" si="544"/>
        <v>2048.6929149411012</v>
      </c>
      <c r="G8709" s="10">
        <f>IF(F8709&gt;0,MIN('Hourly Model'!$E$8*1000-E8709,F8709),MAX(-E8709,F8709))</f>
        <v>0</v>
      </c>
      <c r="I8709" s="10">
        <f t="shared" si="547"/>
        <v>0</v>
      </c>
    </row>
    <row r="8710" spans="1:9" x14ac:dyDescent="0.2">
      <c r="A8710" s="11">
        <f t="shared" si="545"/>
        <v>43828.833333312214</v>
      </c>
      <c r="B8710" s="5">
        <f>'Load Profile'!E8713</f>
        <v>2122.4183427095627</v>
      </c>
      <c r="C8710" s="5">
        <f>'Solar Output'!E8714</f>
        <v>0</v>
      </c>
      <c r="D8710" s="5">
        <f>'Wind Output'!E8717</f>
        <v>2773.3333333333335</v>
      </c>
      <c r="E8710" s="5">
        <f t="shared" si="546"/>
        <v>10000</v>
      </c>
      <c r="F8710" s="10">
        <f t="shared" si="544"/>
        <v>650.91499062377079</v>
      </c>
      <c r="G8710" s="10">
        <f>IF(F8710&gt;0,MIN('Hourly Model'!$E$8*1000-E8710,F8710),MAX(-E8710,F8710))</f>
        <v>0</v>
      </c>
      <c r="I8710" s="10">
        <f t="shared" si="547"/>
        <v>0</v>
      </c>
    </row>
    <row r="8711" spans="1:9" x14ac:dyDescent="0.2">
      <c r="A8711" s="11">
        <f t="shared" si="545"/>
        <v>43828.874999978878</v>
      </c>
      <c r="B8711" s="5">
        <f>'Load Profile'!E8714</f>
        <v>1949.340378752381</v>
      </c>
      <c r="C8711" s="5">
        <f>'Solar Output'!E8715</f>
        <v>0</v>
      </c>
      <c r="D8711" s="5">
        <f>'Wind Output'!E8718</f>
        <v>2773.3333333333335</v>
      </c>
      <c r="E8711" s="5">
        <f t="shared" si="546"/>
        <v>10000</v>
      </c>
      <c r="F8711" s="10">
        <f t="shared" si="544"/>
        <v>823.99295458095253</v>
      </c>
      <c r="G8711" s="10">
        <f>IF(F8711&gt;0,MIN('Hourly Model'!$E$8*1000-E8711,F8711),MAX(-E8711,F8711))</f>
        <v>0</v>
      </c>
      <c r="I8711" s="10">
        <f t="shared" si="547"/>
        <v>0</v>
      </c>
    </row>
    <row r="8712" spans="1:9" x14ac:dyDescent="0.2">
      <c r="A8712" s="11">
        <f t="shared" si="545"/>
        <v>43828.916666645542</v>
      </c>
      <c r="B8712" s="5">
        <f>'Load Profile'!E8715</f>
        <v>1601.4387462649088</v>
      </c>
      <c r="C8712" s="5">
        <f>'Solar Output'!E8716</f>
        <v>0</v>
      </c>
      <c r="D8712" s="5">
        <f>'Wind Output'!E8719</f>
        <v>2773.3333333333335</v>
      </c>
      <c r="E8712" s="5">
        <f t="shared" si="546"/>
        <v>10000</v>
      </c>
      <c r="F8712" s="10">
        <f t="shared" si="544"/>
        <v>1171.8945870684247</v>
      </c>
      <c r="G8712" s="10">
        <f>IF(F8712&gt;0,MIN('Hourly Model'!$E$8*1000-E8712,F8712),MAX(-E8712,F8712))</f>
        <v>0</v>
      </c>
      <c r="I8712" s="10">
        <f t="shared" si="547"/>
        <v>0</v>
      </c>
    </row>
    <row r="8713" spans="1:9" x14ac:dyDescent="0.2">
      <c r="A8713" s="11">
        <f t="shared" si="545"/>
        <v>43828.958333312206</v>
      </c>
      <c r="B8713" s="5">
        <f>'Load Profile'!E8716</f>
        <v>1275.0220755950036</v>
      </c>
      <c r="C8713" s="5">
        <f>'Solar Output'!E8717</f>
        <v>0</v>
      </c>
      <c r="D8713" s="5">
        <f>'Wind Output'!E8720</f>
        <v>4266.666666666667</v>
      </c>
      <c r="E8713" s="5">
        <f t="shared" si="546"/>
        <v>10000</v>
      </c>
      <c r="F8713" s="10">
        <f t="shared" si="544"/>
        <v>2991.6445910716634</v>
      </c>
      <c r="G8713" s="10">
        <f>IF(F8713&gt;0,MIN('Hourly Model'!$E$8*1000-E8713,F8713),MAX(-E8713,F8713))</f>
        <v>0</v>
      </c>
      <c r="I8713" s="10">
        <f t="shared" si="547"/>
        <v>0</v>
      </c>
    </row>
    <row r="8714" spans="1:9" x14ac:dyDescent="0.2">
      <c r="A8714" s="11">
        <f t="shared" si="545"/>
        <v>43828.999999978871</v>
      </c>
      <c r="B8714" s="5">
        <f>'Load Profile'!E8717</f>
        <v>941.75614570422283</v>
      </c>
      <c r="C8714" s="5">
        <f>'Solar Output'!E8718</f>
        <v>0</v>
      </c>
      <c r="D8714" s="5">
        <f>'Wind Output'!E8721</f>
        <v>6160</v>
      </c>
      <c r="E8714" s="5">
        <f t="shared" si="546"/>
        <v>10000</v>
      </c>
      <c r="F8714" s="10">
        <f t="shared" si="544"/>
        <v>5218.2438542957771</v>
      </c>
      <c r="G8714" s="10">
        <f>IF(F8714&gt;0,MIN('Hourly Model'!$E$8*1000-E8714,F8714),MAX(-E8714,F8714))</f>
        <v>0</v>
      </c>
      <c r="I8714" s="10">
        <f t="shared" si="547"/>
        <v>0</v>
      </c>
    </row>
    <row r="8715" spans="1:9" x14ac:dyDescent="0.2">
      <c r="A8715" s="11">
        <f t="shared" si="545"/>
        <v>43829.041666645535</v>
      </c>
      <c r="B8715" s="5">
        <f>'Load Profile'!E8718</f>
        <v>814.10642908922182</v>
      </c>
      <c r="C8715" s="5">
        <f>'Solar Output'!E8719</f>
        <v>0</v>
      </c>
      <c r="D8715" s="5">
        <f>'Wind Output'!E8722</f>
        <v>4266.666666666667</v>
      </c>
      <c r="E8715" s="5">
        <f t="shared" si="546"/>
        <v>10000</v>
      </c>
      <c r="F8715" s="10">
        <f t="shared" si="544"/>
        <v>3452.5602375774452</v>
      </c>
      <c r="G8715" s="10">
        <f>IF(F8715&gt;0,MIN('Hourly Model'!$E$8*1000-E8715,F8715),MAX(-E8715,F8715))</f>
        <v>0</v>
      </c>
      <c r="I8715" s="10">
        <f t="shared" si="547"/>
        <v>0</v>
      </c>
    </row>
    <row r="8716" spans="1:9" x14ac:dyDescent="0.2">
      <c r="A8716" s="11">
        <f t="shared" si="545"/>
        <v>43829.083333312199</v>
      </c>
      <c r="B8716" s="5">
        <f>'Load Profile'!E8719</f>
        <v>757.41766876494796</v>
      </c>
      <c r="C8716" s="5">
        <f>'Solar Output'!E8720</f>
        <v>0</v>
      </c>
      <c r="D8716" s="5">
        <f>'Wind Output'!E8723</f>
        <v>873.33333333333337</v>
      </c>
      <c r="E8716" s="5">
        <f t="shared" si="546"/>
        <v>10000</v>
      </c>
      <c r="F8716" s="10">
        <f t="shared" si="544"/>
        <v>115.91566456838541</v>
      </c>
      <c r="G8716" s="10">
        <f>IF(F8716&gt;0,MIN('Hourly Model'!$E$8*1000-E8716,F8716),MAX(-E8716,F8716))</f>
        <v>0</v>
      </c>
      <c r="I8716" s="10">
        <f t="shared" si="547"/>
        <v>0</v>
      </c>
    </row>
    <row r="8717" spans="1:9" x14ac:dyDescent="0.2">
      <c r="A8717" s="11">
        <f t="shared" si="545"/>
        <v>43829.124999978863</v>
      </c>
      <c r="B8717" s="5">
        <f>'Load Profile'!E8720</f>
        <v>745.41809007718291</v>
      </c>
      <c r="C8717" s="5">
        <f>'Solar Output'!E8721</f>
        <v>0</v>
      </c>
      <c r="D8717" s="5">
        <f>'Wind Output'!E8724</f>
        <v>873.33333333333337</v>
      </c>
      <c r="E8717" s="5">
        <f t="shared" si="546"/>
        <v>10000</v>
      </c>
      <c r="F8717" s="10">
        <f t="shared" si="544"/>
        <v>127.91524325615046</v>
      </c>
      <c r="G8717" s="10">
        <f>IF(F8717&gt;0,MIN('Hourly Model'!$E$8*1000-E8717,F8717),MAX(-E8717,F8717))</f>
        <v>0</v>
      </c>
      <c r="I8717" s="10">
        <f t="shared" si="547"/>
        <v>0</v>
      </c>
    </row>
    <row r="8718" spans="1:9" x14ac:dyDescent="0.2">
      <c r="A8718" s="11">
        <f t="shared" si="545"/>
        <v>43829.166666645528</v>
      </c>
      <c r="B8718" s="5">
        <f>'Load Profile'!E8721</f>
        <v>742.39812242400228</v>
      </c>
      <c r="C8718" s="5">
        <f>'Solar Output'!E8722</f>
        <v>0</v>
      </c>
      <c r="D8718" s="5">
        <f>'Wind Output'!E8725</f>
        <v>1666.6666666666667</v>
      </c>
      <c r="E8718" s="5">
        <f t="shared" si="546"/>
        <v>10000</v>
      </c>
      <c r="F8718" s="10">
        <f t="shared" si="544"/>
        <v>924.26854424266446</v>
      </c>
      <c r="G8718" s="10">
        <f>IF(F8718&gt;0,MIN('Hourly Model'!$E$8*1000-E8718,F8718),MAX(-E8718,F8718))</f>
        <v>0</v>
      </c>
      <c r="I8718" s="10">
        <f t="shared" si="547"/>
        <v>0</v>
      </c>
    </row>
    <row r="8719" spans="1:9" x14ac:dyDescent="0.2">
      <c r="A8719" s="11">
        <f t="shared" si="545"/>
        <v>43829.208333312192</v>
      </c>
      <c r="B8719" s="5">
        <f>'Load Profile'!E8722</f>
        <v>809.81279431941891</v>
      </c>
      <c r="C8719" s="5">
        <f>'Solar Output'!E8723</f>
        <v>0</v>
      </c>
      <c r="D8719" s="5">
        <f>'Wind Output'!E8726</f>
        <v>873.33333333333337</v>
      </c>
      <c r="E8719" s="5">
        <f t="shared" si="546"/>
        <v>10000</v>
      </c>
      <c r="F8719" s="10">
        <f t="shared" si="544"/>
        <v>63.520539013914458</v>
      </c>
      <c r="G8719" s="10">
        <f>IF(F8719&gt;0,MIN('Hourly Model'!$E$8*1000-E8719,F8719),MAX(-E8719,F8719))</f>
        <v>0</v>
      </c>
      <c r="I8719" s="10">
        <f t="shared" si="547"/>
        <v>0</v>
      </c>
    </row>
    <row r="8720" spans="1:9" x14ac:dyDescent="0.2">
      <c r="A8720" s="11">
        <f t="shared" si="545"/>
        <v>43829.249999978856</v>
      </c>
      <c r="B8720" s="5">
        <f>'Load Profile'!E8723</f>
        <v>1044.4199315246008</v>
      </c>
      <c r="C8720" s="5">
        <f>'Solar Output'!E8724</f>
        <v>0</v>
      </c>
      <c r="D8720" s="5">
        <f>'Wind Output'!E8727</f>
        <v>873.33333333333337</v>
      </c>
      <c r="E8720" s="5">
        <f t="shared" si="546"/>
        <v>10000</v>
      </c>
      <c r="F8720" s="10">
        <f t="shared" si="544"/>
        <v>-171.0865981912674</v>
      </c>
      <c r="G8720" s="10">
        <f>IF(F8720&gt;0,MIN('Hourly Model'!$E$8*1000-E8720,F8720),MAX(-E8720,F8720))</f>
        <v>-171.0865981912674</v>
      </c>
      <c r="I8720" s="10">
        <f t="shared" si="547"/>
        <v>0</v>
      </c>
    </row>
    <row r="8721" spans="1:9" x14ac:dyDescent="0.2">
      <c r="A8721" s="11">
        <f t="shared" si="545"/>
        <v>43829.29166664552</v>
      </c>
      <c r="B8721" s="5">
        <f>'Load Profile'!E8724</f>
        <v>1383.5508986510047</v>
      </c>
      <c r="C8721" s="5">
        <f>'Solar Output'!E8725</f>
        <v>2.3724500000000002</v>
      </c>
      <c r="D8721" s="5">
        <f>'Wind Output'!E8728</f>
        <v>873.33333333333337</v>
      </c>
      <c r="E8721" s="5">
        <f t="shared" si="546"/>
        <v>9828.9134018087334</v>
      </c>
      <c r="F8721" s="10">
        <f t="shared" si="544"/>
        <v>-507.84511531767134</v>
      </c>
      <c r="G8721" s="10">
        <f>IF(F8721&gt;0,MIN('Hourly Model'!$E$8*1000-E8721,F8721),MAX(-E8721,F8721))</f>
        <v>-507.84511531767134</v>
      </c>
      <c r="I8721" s="10">
        <f t="shared" si="547"/>
        <v>0</v>
      </c>
    </row>
    <row r="8722" spans="1:9" x14ac:dyDescent="0.2">
      <c r="A8722" s="11">
        <f t="shared" si="545"/>
        <v>43829.333333312185</v>
      </c>
      <c r="B8722" s="5">
        <f>'Load Profile'!E8725</f>
        <v>1338.6066302303473</v>
      </c>
      <c r="C8722" s="5">
        <f>'Solar Output'!E8726</f>
        <v>874.2449499999999</v>
      </c>
      <c r="D8722" s="5">
        <f>'Wind Output'!E8729</f>
        <v>286.66666666666669</v>
      </c>
      <c r="E8722" s="5">
        <f t="shared" si="546"/>
        <v>9321.0682864910614</v>
      </c>
      <c r="F8722" s="10">
        <f t="shared" si="544"/>
        <v>-177.69501356368073</v>
      </c>
      <c r="G8722" s="10">
        <f>IF(F8722&gt;0,MIN('Hourly Model'!$E$8*1000-E8722,F8722),MAX(-E8722,F8722))</f>
        <v>-177.69501356368073</v>
      </c>
      <c r="I8722" s="10">
        <f t="shared" si="547"/>
        <v>0</v>
      </c>
    </row>
    <row r="8723" spans="1:9" x14ac:dyDescent="0.2">
      <c r="A8723" s="11">
        <f t="shared" si="545"/>
        <v>43829.374999978849</v>
      </c>
      <c r="B8723" s="5">
        <f>'Load Profile'!E8726</f>
        <v>1148.8732590806326</v>
      </c>
      <c r="C8723" s="5">
        <f>'Solar Output'!E8727</f>
        <v>380.30499999999995</v>
      </c>
      <c r="D8723" s="5">
        <f>'Wind Output'!E8730</f>
        <v>2773.3333333333335</v>
      </c>
      <c r="E8723" s="5">
        <f t="shared" si="546"/>
        <v>9143.3732729273797</v>
      </c>
      <c r="F8723" s="10">
        <f t="shared" si="544"/>
        <v>2004.7650742527007</v>
      </c>
      <c r="G8723" s="10">
        <f>IF(F8723&gt;0,MIN('Hourly Model'!$E$8*1000-E8723,F8723),MAX(-E8723,F8723))</f>
        <v>856.62672707262027</v>
      </c>
      <c r="I8723" s="10">
        <f t="shared" si="547"/>
        <v>0</v>
      </c>
    </row>
    <row r="8724" spans="1:9" x14ac:dyDescent="0.2">
      <c r="A8724" s="11">
        <f t="shared" si="545"/>
        <v>43829.416666645513</v>
      </c>
      <c r="B8724" s="5">
        <f>'Load Profile'!E8727</f>
        <v>1163.5222837355311</v>
      </c>
      <c r="C8724" s="5">
        <f>'Solar Output'!E8728</f>
        <v>1093.0427999999999</v>
      </c>
      <c r="D8724" s="5">
        <f>'Wind Output'!E8731</f>
        <v>873.33333333333337</v>
      </c>
      <c r="E8724" s="5">
        <f t="shared" si="546"/>
        <v>10000</v>
      </c>
      <c r="F8724" s="10">
        <f t="shared" si="544"/>
        <v>802.85384959780208</v>
      </c>
      <c r="G8724" s="10">
        <f>IF(F8724&gt;0,MIN('Hourly Model'!$E$8*1000-E8724,F8724),MAX(-E8724,F8724))</f>
        <v>0</v>
      </c>
      <c r="I8724" s="10">
        <f t="shared" si="547"/>
        <v>0</v>
      </c>
    </row>
    <row r="8725" spans="1:9" x14ac:dyDescent="0.2">
      <c r="A8725" s="11">
        <f t="shared" si="545"/>
        <v>43829.458333312177</v>
      </c>
      <c r="B8725" s="5">
        <f>'Load Profile'!E8728</f>
        <v>1162.2590010323252</v>
      </c>
      <c r="C8725" s="5">
        <f>'Solar Output'!E8729</f>
        <v>1993.4490999999998</v>
      </c>
      <c r="D8725" s="5">
        <f>'Wind Output'!E8732</f>
        <v>0</v>
      </c>
      <c r="E8725" s="5">
        <f t="shared" si="546"/>
        <v>10000</v>
      </c>
      <c r="F8725" s="10">
        <f t="shared" si="544"/>
        <v>831.19009896767466</v>
      </c>
      <c r="G8725" s="10">
        <f>IF(F8725&gt;0,MIN('Hourly Model'!$E$8*1000-E8725,F8725),MAX(-E8725,F8725))</f>
        <v>0</v>
      </c>
      <c r="I8725" s="10">
        <f t="shared" si="547"/>
        <v>0</v>
      </c>
    </row>
    <row r="8726" spans="1:9" x14ac:dyDescent="0.2">
      <c r="A8726" s="11">
        <f t="shared" si="545"/>
        <v>43829.499999978842</v>
      </c>
      <c r="B8726" s="5">
        <f>'Load Profile'!E8729</f>
        <v>1136.6711893253607</v>
      </c>
      <c r="C8726" s="5">
        <f>'Solar Output'!E8730</f>
        <v>5773.1437499999993</v>
      </c>
      <c r="D8726" s="5">
        <f>'Wind Output'!E8733</f>
        <v>0</v>
      </c>
      <c r="E8726" s="5">
        <f t="shared" si="546"/>
        <v>10000</v>
      </c>
      <c r="F8726" s="10">
        <f t="shared" si="544"/>
        <v>4636.4725606746388</v>
      </c>
      <c r="G8726" s="10">
        <f>IF(F8726&gt;0,MIN('Hourly Model'!$E$8*1000-E8726,F8726),MAX(-E8726,F8726))</f>
        <v>0</v>
      </c>
      <c r="I8726" s="10">
        <f t="shared" si="547"/>
        <v>0</v>
      </c>
    </row>
    <row r="8727" spans="1:9" x14ac:dyDescent="0.2">
      <c r="A8727" s="11">
        <f t="shared" si="545"/>
        <v>43829.541666645506</v>
      </c>
      <c r="B8727" s="5">
        <f>'Load Profile'!E8730</f>
        <v>1088.5526530981724</v>
      </c>
      <c r="C8727" s="5">
        <f>'Solar Output'!E8731</f>
        <v>3280.3416499999998</v>
      </c>
      <c r="D8727" s="5">
        <f>'Wind Output'!E8734</f>
        <v>0</v>
      </c>
      <c r="E8727" s="5">
        <f t="shared" si="546"/>
        <v>10000</v>
      </c>
      <c r="F8727" s="10">
        <f t="shared" si="544"/>
        <v>2191.7889969018274</v>
      </c>
      <c r="G8727" s="10">
        <f>IF(F8727&gt;0,MIN('Hourly Model'!$E$8*1000-E8727,F8727),MAX(-E8727,F8727))</f>
        <v>0</v>
      </c>
      <c r="I8727" s="10">
        <f t="shared" si="547"/>
        <v>0</v>
      </c>
    </row>
    <row r="8728" spans="1:9" x14ac:dyDescent="0.2">
      <c r="A8728" s="11">
        <f t="shared" si="545"/>
        <v>43829.58333331217</v>
      </c>
      <c r="B8728" s="5">
        <f>'Load Profile'!E8731</f>
        <v>1121.9945716736931</v>
      </c>
      <c r="C8728" s="5">
        <f>'Solar Output'!E8732</f>
        <v>829.75720000000001</v>
      </c>
      <c r="D8728" s="5">
        <f>'Wind Output'!E8735</f>
        <v>286.66666666666669</v>
      </c>
      <c r="E8728" s="5">
        <f t="shared" si="546"/>
        <v>10000</v>
      </c>
      <c r="F8728" s="10">
        <f t="shared" si="544"/>
        <v>-5.5707050070263904</v>
      </c>
      <c r="G8728" s="10">
        <f>IF(F8728&gt;0,MIN('Hourly Model'!$E$8*1000-E8728,F8728),MAX(-E8728,F8728))</f>
        <v>-5.5707050070263904</v>
      </c>
      <c r="I8728" s="10">
        <f t="shared" si="547"/>
        <v>0</v>
      </c>
    </row>
    <row r="8729" spans="1:9" x14ac:dyDescent="0.2">
      <c r="A8729" s="11">
        <f t="shared" si="545"/>
        <v>43829.624999978834</v>
      </c>
      <c r="B8729" s="5">
        <f>'Load Profile'!E8732</f>
        <v>1238.1955185542033</v>
      </c>
      <c r="C8729" s="5">
        <f>'Solar Output'!E8733</f>
        <v>1697.3240999999998</v>
      </c>
      <c r="D8729" s="5">
        <f>'Wind Output'!E8736</f>
        <v>0</v>
      </c>
      <c r="E8729" s="5">
        <f t="shared" si="546"/>
        <v>9994.4292949929732</v>
      </c>
      <c r="F8729" s="10">
        <f t="shared" si="544"/>
        <v>459.1285814457965</v>
      </c>
      <c r="G8729" s="10">
        <f>IF(F8729&gt;0,MIN('Hourly Model'!$E$8*1000-E8729,F8729),MAX(-E8729,F8729))</f>
        <v>5.5707050070268451</v>
      </c>
      <c r="I8729" s="10">
        <f t="shared" si="547"/>
        <v>0</v>
      </c>
    </row>
    <row r="8730" spans="1:9" x14ac:dyDescent="0.2">
      <c r="A8730" s="11">
        <f t="shared" si="545"/>
        <v>43829.666666645498</v>
      </c>
      <c r="B8730" s="5">
        <f>'Load Profile'!E8733</f>
        <v>1589.4482402050883</v>
      </c>
      <c r="C8730" s="5">
        <f>'Solar Output'!E8734</f>
        <v>0</v>
      </c>
      <c r="D8730" s="5">
        <f>'Wind Output'!E8737</f>
        <v>0</v>
      </c>
      <c r="E8730" s="5">
        <f t="shared" si="546"/>
        <v>10000</v>
      </c>
      <c r="F8730" s="10">
        <f t="shared" si="544"/>
        <v>-1589.4482402050883</v>
      </c>
      <c r="G8730" s="10">
        <f>IF(F8730&gt;0,MIN('Hourly Model'!$E$8*1000-E8730,F8730),MAX(-E8730,F8730))</f>
        <v>-1589.4482402050883</v>
      </c>
      <c r="I8730" s="10">
        <f t="shared" si="547"/>
        <v>0</v>
      </c>
    </row>
    <row r="8731" spans="1:9" x14ac:dyDescent="0.2">
      <c r="A8731" s="11">
        <f t="shared" si="545"/>
        <v>43829.708333312163</v>
      </c>
      <c r="B8731" s="5">
        <f>'Load Profile'!E8734</f>
        <v>2197.1319609882521</v>
      </c>
      <c r="C8731" s="5">
        <f>'Solar Output'!E8735</f>
        <v>0</v>
      </c>
      <c r="D8731" s="5">
        <f>'Wind Output'!E8738</f>
        <v>0</v>
      </c>
      <c r="E8731" s="5">
        <f t="shared" si="546"/>
        <v>8410.551759794911</v>
      </c>
      <c r="F8731" s="10">
        <f t="shared" si="544"/>
        <v>-2197.1319609882521</v>
      </c>
      <c r="G8731" s="10">
        <f>IF(F8731&gt;0,MIN('Hourly Model'!$E$8*1000-E8731,F8731),MAX(-E8731,F8731))</f>
        <v>-2197.1319609882521</v>
      </c>
      <c r="I8731" s="10">
        <f t="shared" si="547"/>
        <v>0</v>
      </c>
    </row>
    <row r="8732" spans="1:9" x14ac:dyDescent="0.2">
      <c r="A8732" s="11">
        <f t="shared" si="545"/>
        <v>43829.749999978827</v>
      </c>
      <c r="B8732" s="5">
        <f>'Load Profile'!E8735</f>
        <v>2485.7781750530353</v>
      </c>
      <c r="C8732" s="5">
        <f>'Solar Output'!E8736</f>
        <v>0</v>
      </c>
      <c r="D8732" s="5">
        <f>'Wind Output'!E8739</f>
        <v>286.66666666666669</v>
      </c>
      <c r="E8732" s="5">
        <f t="shared" si="546"/>
        <v>6213.4197988066589</v>
      </c>
      <c r="F8732" s="10">
        <f t="shared" si="544"/>
        <v>-2199.1115083863688</v>
      </c>
      <c r="G8732" s="10">
        <f>IF(F8732&gt;0,MIN('Hourly Model'!$E$8*1000-E8732,F8732),MAX(-E8732,F8732))</f>
        <v>-2199.1115083863688</v>
      </c>
      <c r="I8732" s="10">
        <f t="shared" si="547"/>
        <v>0</v>
      </c>
    </row>
    <row r="8733" spans="1:9" x14ac:dyDescent="0.2">
      <c r="A8733" s="11">
        <f t="shared" si="545"/>
        <v>43829.791666645491</v>
      </c>
      <c r="B8733" s="5">
        <f>'Load Profile'!E8736</f>
        <v>2310.2677113618511</v>
      </c>
      <c r="C8733" s="5">
        <f>'Solar Output'!E8737</f>
        <v>0</v>
      </c>
      <c r="D8733" s="5">
        <f>'Wind Output'!E8740</f>
        <v>286.66666666666669</v>
      </c>
      <c r="E8733" s="5">
        <f t="shared" si="546"/>
        <v>4014.3082904202902</v>
      </c>
      <c r="F8733" s="10">
        <f t="shared" si="544"/>
        <v>-2023.6010446951843</v>
      </c>
      <c r="G8733" s="10">
        <f>IF(F8733&gt;0,MIN('Hourly Model'!$E$8*1000-E8733,F8733),MAX(-E8733,F8733))</f>
        <v>-2023.6010446951843</v>
      </c>
      <c r="I8733" s="10">
        <f t="shared" si="547"/>
        <v>0</v>
      </c>
    </row>
    <row r="8734" spans="1:9" x14ac:dyDescent="0.2">
      <c r="A8734" s="11">
        <f t="shared" si="545"/>
        <v>43829.833333312155</v>
      </c>
      <c r="B8734" s="5">
        <f>'Load Profile'!E8737</f>
        <v>2202.6537254961063</v>
      </c>
      <c r="C8734" s="5">
        <f>'Solar Output'!E8738</f>
        <v>0</v>
      </c>
      <c r="D8734" s="5">
        <f>'Wind Output'!E8741</f>
        <v>286.66666666666669</v>
      </c>
      <c r="E8734" s="5">
        <f t="shared" si="546"/>
        <v>1990.7072457251058</v>
      </c>
      <c r="F8734" s="10">
        <f t="shared" si="544"/>
        <v>-1915.9870588294395</v>
      </c>
      <c r="G8734" s="10">
        <f>IF(F8734&gt;0,MIN('Hourly Model'!$E$8*1000-E8734,F8734),MAX(-E8734,F8734))</f>
        <v>-1915.9870588294395</v>
      </c>
      <c r="I8734" s="10">
        <f t="shared" si="547"/>
        <v>0</v>
      </c>
    </row>
    <row r="8735" spans="1:9" x14ac:dyDescent="0.2">
      <c r="A8735" s="11">
        <f t="shared" si="545"/>
        <v>43829.87499997882</v>
      </c>
      <c r="B8735" s="5">
        <f>'Load Profile'!E8738</f>
        <v>2021.8252490991736</v>
      </c>
      <c r="C8735" s="5">
        <f>'Solar Output'!E8739</f>
        <v>0</v>
      </c>
      <c r="D8735" s="5">
        <f>'Wind Output'!E8742</f>
        <v>873.33333333333337</v>
      </c>
      <c r="E8735" s="5">
        <f t="shared" si="546"/>
        <v>74.720186895666302</v>
      </c>
      <c r="F8735" s="10">
        <f t="shared" si="544"/>
        <v>-1148.4919157658401</v>
      </c>
      <c r="G8735" s="10">
        <f>IF(F8735&gt;0,MIN('Hourly Model'!$E$8*1000-E8735,F8735),MAX(-E8735,F8735))</f>
        <v>-74.720186895666302</v>
      </c>
      <c r="I8735" s="10">
        <f t="shared" si="547"/>
        <v>-1073.7717288701738</v>
      </c>
    </row>
    <row r="8736" spans="1:9" x14ac:dyDescent="0.2">
      <c r="A8736" s="11">
        <f t="shared" si="545"/>
        <v>43829.916666645484</v>
      </c>
      <c r="B8736" s="5">
        <f>'Load Profile'!E8739</f>
        <v>1665.4579291649645</v>
      </c>
      <c r="C8736" s="5">
        <f>'Solar Output'!E8740</f>
        <v>0</v>
      </c>
      <c r="D8736" s="5">
        <f>'Wind Output'!E8743</f>
        <v>873.33333333333337</v>
      </c>
      <c r="E8736" s="5">
        <f t="shared" si="546"/>
        <v>0</v>
      </c>
      <c r="F8736" s="10">
        <f t="shared" si="544"/>
        <v>-792.12459583163115</v>
      </c>
      <c r="G8736" s="10">
        <f>IF(F8736&gt;0,MIN('Hourly Model'!$E$8*1000-E8736,F8736),MAX(-E8736,F8736))</f>
        <v>0</v>
      </c>
      <c r="I8736" s="10">
        <f t="shared" si="547"/>
        <v>-1865.896324701805</v>
      </c>
    </row>
    <row r="8737" spans="1:9" x14ac:dyDescent="0.2">
      <c r="A8737" s="11">
        <f t="shared" si="545"/>
        <v>43829.958333312148</v>
      </c>
      <c r="B8737" s="5">
        <f>'Load Profile'!E8740</f>
        <v>1323.465502906334</v>
      </c>
      <c r="C8737" s="5">
        <f>'Solar Output'!E8741</f>
        <v>0</v>
      </c>
      <c r="D8737" s="5">
        <f>'Wind Output'!E8744</f>
        <v>873.33333333333337</v>
      </c>
      <c r="E8737" s="5">
        <f t="shared" si="546"/>
        <v>0</v>
      </c>
      <c r="F8737" s="10">
        <f t="shared" si="544"/>
        <v>-450.13216957300062</v>
      </c>
      <c r="G8737" s="10">
        <f>IF(F8737&gt;0,MIN('Hourly Model'!$E$8*1000-E8737,F8737),MAX(-E8737,F8737))</f>
        <v>0</v>
      </c>
      <c r="I8737" s="10">
        <f t="shared" si="547"/>
        <v>-2316.0284942748058</v>
      </c>
    </row>
    <row r="8738" spans="1:9" x14ac:dyDescent="0.2">
      <c r="A8738" s="11">
        <f t="shared" si="545"/>
        <v>43829.999999978812</v>
      </c>
      <c r="B8738" s="5">
        <f>'Load Profile'!E8741</f>
        <v>962.98622272152909</v>
      </c>
      <c r="C8738" s="5">
        <f>'Solar Output'!E8742</f>
        <v>0</v>
      </c>
      <c r="D8738" s="5">
        <f>'Wind Output'!E8745</f>
        <v>873.33333333333337</v>
      </c>
      <c r="E8738" s="5">
        <f t="shared" si="546"/>
        <v>0</v>
      </c>
      <c r="F8738" s="10">
        <f t="shared" si="544"/>
        <v>-89.652889388195717</v>
      </c>
      <c r="G8738" s="10">
        <f>IF(F8738&gt;0,MIN('Hourly Model'!$E$8*1000-E8738,F8738),MAX(-E8738,F8738))</f>
        <v>0</v>
      </c>
      <c r="I8738" s="10">
        <f t="shared" si="547"/>
        <v>-2405.6813836630017</v>
      </c>
    </row>
    <row r="8739" spans="1:9" x14ac:dyDescent="0.2">
      <c r="A8739" s="11">
        <f t="shared" si="545"/>
        <v>43830.041666645477</v>
      </c>
      <c r="B8739" s="5">
        <f>'Load Profile'!E8742</f>
        <v>832.788681340984</v>
      </c>
      <c r="C8739" s="5">
        <f>'Solar Output'!E8743</f>
        <v>0</v>
      </c>
      <c r="D8739" s="5">
        <f>'Wind Output'!E8746</f>
        <v>873.33333333333337</v>
      </c>
      <c r="E8739" s="5">
        <f t="shared" si="546"/>
        <v>0</v>
      </c>
      <c r="F8739" s="10">
        <f t="shared" si="544"/>
        <v>40.544651992349372</v>
      </c>
      <c r="G8739" s="10">
        <f>IF(F8739&gt;0,MIN('Hourly Model'!$E$8*1000-E8739,F8739),MAX(-E8739,F8739))</f>
        <v>40.544651992349372</v>
      </c>
      <c r="I8739" s="10">
        <f t="shared" si="547"/>
        <v>-2365.1367316706524</v>
      </c>
    </row>
    <row r="8740" spans="1:9" x14ac:dyDescent="0.2">
      <c r="A8740" s="11">
        <f t="shared" si="545"/>
        <v>43830.083333312141</v>
      </c>
      <c r="B8740" s="5">
        <f>'Load Profile'!E8743</f>
        <v>776.26546678950479</v>
      </c>
      <c r="C8740" s="5">
        <f>'Solar Output'!E8744</f>
        <v>0</v>
      </c>
      <c r="D8740" s="5">
        <f>'Wind Output'!E8747</f>
        <v>2773.3333333333335</v>
      </c>
      <c r="E8740" s="5">
        <f t="shared" si="546"/>
        <v>40.544651992349372</v>
      </c>
      <c r="F8740" s="10">
        <f t="shared" si="544"/>
        <v>1997.0678665438286</v>
      </c>
      <c r="G8740" s="10">
        <f>IF(F8740&gt;0,MIN('Hourly Model'!$E$8*1000-E8740,F8740),MAX(-E8740,F8740))</f>
        <v>1997.0678665438286</v>
      </c>
      <c r="I8740" s="10">
        <f t="shared" si="547"/>
        <v>-327.52421313447439</v>
      </c>
    </row>
    <row r="8741" spans="1:9" x14ac:dyDescent="0.2">
      <c r="A8741" s="11">
        <f t="shared" si="545"/>
        <v>43830.124999978805</v>
      </c>
      <c r="B8741" s="5">
        <f>'Load Profile'!E8744</f>
        <v>768.83232541836742</v>
      </c>
      <c r="C8741" s="5">
        <f>'Solar Output'!E8745</f>
        <v>0</v>
      </c>
      <c r="D8741" s="5">
        <f>'Wind Output'!E8748</f>
        <v>2773.3333333333335</v>
      </c>
      <c r="E8741" s="5">
        <f t="shared" si="546"/>
        <v>2037.612518536178</v>
      </c>
      <c r="F8741" s="10">
        <f t="shared" si="544"/>
        <v>2004.5010079149661</v>
      </c>
      <c r="G8741" s="10">
        <f>IF(F8741&gt;0,MIN('Hourly Model'!$E$8*1000-E8741,F8741),MAX(-E8741,F8741))</f>
        <v>2004.5010079149661</v>
      </c>
      <c r="I8741" s="10">
        <f t="shared" si="547"/>
        <v>0</v>
      </c>
    </row>
    <row r="8742" spans="1:9" x14ac:dyDescent="0.2">
      <c r="A8742" s="11">
        <f t="shared" si="545"/>
        <v>43830.166666645469</v>
      </c>
      <c r="B8742" s="5">
        <f>'Load Profile'!E8745</f>
        <v>761.89731515854555</v>
      </c>
      <c r="C8742" s="5">
        <f>'Solar Output'!E8746</f>
        <v>0</v>
      </c>
      <c r="D8742" s="5">
        <f>'Wind Output'!E8749</f>
        <v>2773.3333333333335</v>
      </c>
      <c r="E8742" s="5">
        <f t="shared" si="546"/>
        <v>4042.113526451144</v>
      </c>
      <c r="F8742" s="10">
        <f t="shared" si="544"/>
        <v>2011.4360181747879</v>
      </c>
      <c r="G8742" s="10">
        <f>IF(F8742&gt;0,MIN('Hourly Model'!$E$8*1000-E8742,F8742),MAX(-E8742,F8742))</f>
        <v>2011.4360181747879</v>
      </c>
      <c r="I8742" s="10">
        <f t="shared" si="547"/>
        <v>0</v>
      </c>
    </row>
    <row r="8743" spans="1:9" x14ac:dyDescent="0.2">
      <c r="A8743" s="11">
        <f t="shared" si="545"/>
        <v>43830.208333312134</v>
      </c>
      <c r="B8743" s="5">
        <f>'Load Profile'!E8746</f>
        <v>830.97966258754138</v>
      </c>
      <c r="C8743" s="5">
        <f>'Solar Output'!E8747</f>
        <v>0</v>
      </c>
      <c r="D8743" s="5">
        <f>'Wind Output'!E8750</f>
        <v>4266.666666666667</v>
      </c>
      <c r="E8743" s="5">
        <f t="shared" si="546"/>
        <v>6053.549544625932</v>
      </c>
      <c r="F8743" s="10">
        <f t="shared" si="544"/>
        <v>3435.6870040791255</v>
      </c>
      <c r="G8743" s="10">
        <f>IF(F8743&gt;0,MIN('Hourly Model'!$E$8*1000-E8743,F8743),MAX(-E8743,F8743))</f>
        <v>3435.6870040791255</v>
      </c>
      <c r="I8743" s="10">
        <f t="shared" si="547"/>
        <v>0</v>
      </c>
    </row>
    <row r="8744" spans="1:9" x14ac:dyDescent="0.2">
      <c r="A8744" s="11">
        <f t="shared" si="545"/>
        <v>43830.249999978798</v>
      </c>
      <c r="B8744" s="5">
        <f>'Load Profile'!E8747</f>
        <v>1080.5204397225009</v>
      </c>
      <c r="C8744" s="5">
        <f>'Solar Output'!E8748</f>
        <v>0</v>
      </c>
      <c r="D8744" s="5">
        <f>'Wind Output'!E8751</f>
        <v>4266.666666666667</v>
      </c>
      <c r="E8744" s="5">
        <f t="shared" si="546"/>
        <v>9489.2365487050574</v>
      </c>
      <c r="F8744" s="10">
        <f t="shared" si="544"/>
        <v>3186.1462269441663</v>
      </c>
      <c r="G8744" s="10">
        <f>IF(F8744&gt;0,MIN('Hourly Model'!$E$8*1000-E8744,F8744),MAX(-E8744,F8744))</f>
        <v>510.76345129494257</v>
      </c>
      <c r="I8744" s="10">
        <f t="shared" si="547"/>
        <v>0</v>
      </c>
    </row>
    <row r="8745" spans="1:9" x14ac:dyDescent="0.2">
      <c r="A8745" s="11">
        <f t="shared" si="545"/>
        <v>43830.291666645462</v>
      </c>
      <c r="B8745" s="5">
        <f>'Load Profile'!E8748</f>
        <v>1429.6876455436472</v>
      </c>
      <c r="C8745" s="5">
        <f>'Solar Output'!E8749</f>
        <v>565.9310999999999</v>
      </c>
      <c r="D8745" s="5">
        <f>'Wind Output'!E8752</f>
        <v>2773.3333333333335</v>
      </c>
      <c r="E8745" s="5">
        <f t="shared" si="546"/>
        <v>10000</v>
      </c>
      <c r="F8745" s="10">
        <f t="shared" si="544"/>
        <v>1909.576787789686</v>
      </c>
      <c r="G8745" s="10">
        <f>IF(F8745&gt;0,MIN('Hourly Model'!$E$8*1000-E8745,F8745),MAX(-E8745,F8745))</f>
        <v>0</v>
      </c>
      <c r="I8745" s="10">
        <f t="shared" si="547"/>
        <v>0</v>
      </c>
    </row>
    <row r="8746" spans="1:9" x14ac:dyDescent="0.2">
      <c r="A8746" s="11">
        <f t="shared" si="545"/>
        <v>43830.333333312126</v>
      </c>
      <c r="B8746" s="5">
        <f>'Load Profile'!E8749</f>
        <v>1383.2873385317669</v>
      </c>
      <c r="C8746" s="5">
        <f>'Solar Output'!E8750</f>
        <v>2797.6394999999998</v>
      </c>
      <c r="D8746" s="5">
        <f>'Wind Output'!E8753</f>
        <v>6160</v>
      </c>
      <c r="E8746" s="5">
        <f t="shared" si="546"/>
        <v>10000</v>
      </c>
      <c r="F8746" s="10">
        <f t="shared" si="544"/>
        <v>7574.3521614682322</v>
      </c>
      <c r="G8746" s="10">
        <f>IF(F8746&gt;0,MIN('Hourly Model'!$E$8*1000-E8746,F8746),MAX(-E8746,F8746))</f>
        <v>0</v>
      </c>
      <c r="I8746" s="10">
        <f t="shared" si="547"/>
        <v>0</v>
      </c>
    </row>
    <row r="8747" spans="1:9" x14ac:dyDescent="0.2">
      <c r="A8747" s="11">
        <f t="shared" si="545"/>
        <v>43830.374999978791</v>
      </c>
      <c r="B8747" s="5">
        <f>'Load Profile'!E8750</f>
        <v>1209.2188056340767</v>
      </c>
      <c r="C8747" s="5">
        <f>'Solar Output'!E8751</f>
        <v>3887.1713499999996</v>
      </c>
      <c r="D8747" s="5">
        <f>'Wind Output'!E8754</f>
        <v>9060</v>
      </c>
      <c r="E8747" s="5">
        <f t="shared" si="546"/>
        <v>10000</v>
      </c>
      <c r="F8747" s="10">
        <f t="shared" si="544"/>
        <v>11737.952544365924</v>
      </c>
      <c r="G8747" s="10">
        <f>IF(F8747&gt;0,MIN('Hourly Model'!$E$8*1000-E8747,F8747),MAX(-E8747,F8747))</f>
        <v>0</v>
      </c>
      <c r="I8747" s="10">
        <f t="shared" si="547"/>
        <v>0</v>
      </c>
    </row>
    <row r="8748" spans="1:9" x14ac:dyDescent="0.2">
      <c r="A8748" s="11">
        <f t="shared" si="545"/>
        <v>43830.416666645455</v>
      </c>
      <c r="B8748" s="5">
        <f>'Load Profile'!E8751</f>
        <v>1218.769180964207</v>
      </c>
      <c r="C8748" s="5">
        <f>'Solar Output'!E8752</f>
        <v>2820.9522999999999</v>
      </c>
      <c r="D8748" s="5">
        <f>'Wind Output'!E8755</f>
        <v>7873.333333333333</v>
      </c>
      <c r="E8748" s="5">
        <f t="shared" si="546"/>
        <v>10000</v>
      </c>
      <c r="F8748" s="10">
        <f t="shared" si="544"/>
        <v>9475.5164523691255</v>
      </c>
      <c r="G8748" s="10">
        <f>IF(F8748&gt;0,MIN('Hourly Model'!$E$8*1000-E8748,F8748),MAX(-E8748,F8748))</f>
        <v>0</v>
      </c>
      <c r="I8748" s="10">
        <f t="shared" si="547"/>
        <v>0</v>
      </c>
    </row>
    <row r="8749" spans="1:9" x14ac:dyDescent="0.2">
      <c r="A8749" s="11">
        <f t="shared" si="545"/>
        <v>43830.458333312119</v>
      </c>
      <c r="B8749" s="5">
        <f>'Load Profile'!E8752</f>
        <v>1212.474752617544</v>
      </c>
      <c r="C8749" s="5">
        <f>'Solar Output'!E8753</f>
        <v>1156.8838999999998</v>
      </c>
      <c r="D8749" s="5">
        <f>'Wind Output'!E8756</f>
        <v>6160</v>
      </c>
      <c r="E8749" s="5">
        <f t="shared" si="546"/>
        <v>10000</v>
      </c>
      <c r="F8749" s="10">
        <f t="shared" si="544"/>
        <v>6104.4091473824556</v>
      </c>
      <c r="G8749" s="10">
        <f>IF(F8749&gt;0,MIN('Hourly Model'!$E$8*1000-E8749,F8749),MAX(-E8749,F8749))</f>
        <v>0</v>
      </c>
      <c r="I8749" s="10">
        <f t="shared" si="547"/>
        <v>0</v>
      </c>
    </row>
    <row r="8750" spans="1:9" x14ac:dyDescent="0.2">
      <c r="A8750" s="11">
        <f t="shared" si="545"/>
        <v>43830.499999978783</v>
      </c>
      <c r="B8750" s="5">
        <f>'Load Profile'!E8753</f>
        <v>1171.4391221385902</v>
      </c>
      <c r="C8750" s="5">
        <f>'Solar Output'!E8754</f>
        <v>4115.8258499999993</v>
      </c>
      <c r="D8750" s="5">
        <f>'Wind Output'!E8757</f>
        <v>7873.333333333333</v>
      </c>
      <c r="E8750" s="5">
        <f t="shared" si="546"/>
        <v>10000</v>
      </c>
      <c r="F8750" s="10">
        <f t="shared" si="544"/>
        <v>10817.720061194743</v>
      </c>
      <c r="G8750" s="10">
        <f>IF(F8750&gt;0,MIN('Hourly Model'!$E$8*1000-E8750,F8750),MAX(-E8750,F8750))</f>
        <v>0</v>
      </c>
      <c r="I8750" s="10">
        <f t="shared" si="547"/>
        <v>0</v>
      </c>
    </row>
    <row r="8751" spans="1:9" x14ac:dyDescent="0.2">
      <c r="A8751" s="11">
        <f t="shared" si="545"/>
        <v>43830.541666645448</v>
      </c>
      <c r="B8751" s="5">
        <f>'Load Profile'!E8754</f>
        <v>1113.4675776776862</v>
      </c>
      <c r="C8751" s="5">
        <f>'Solar Output'!E8755</f>
        <v>5343.2691499999992</v>
      </c>
      <c r="D8751" s="5">
        <f>'Wind Output'!E8758</f>
        <v>7873.333333333333</v>
      </c>
      <c r="E8751" s="5">
        <f t="shared" si="546"/>
        <v>10000</v>
      </c>
      <c r="F8751" s="10">
        <f t="shared" si="544"/>
        <v>12103.134905655646</v>
      </c>
      <c r="G8751" s="10">
        <f>IF(F8751&gt;0,MIN('Hourly Model'!$E$8*1000-E8751,F8751),MAX(-E8751,F8751))</f>
        <v>0</v>
      </c>
      <c r="I8751" s="10">
        <f t="shared" si="547"/>
        <v>0</v>
      </c>
    </row>
    <row r="8752" spans="1:9" x14ac:dyDescent="0.2">
      <c r="A8752" s="11">
        <f t="shared" si="545"/>
        <v>43830.583333312112</v>
      </c>
      <c r="B8752" s="5">
        <f>'Load Profile'!E8755</f>
        <v>1112.6697912604334</v>
      </c>
      <c r="C8752" s="5">
        <f>'Solar Output'!E8756</f>
        <v>3930.9771499999997</v>
      </c>
      <c r="D8752" s="5">
        <f>'Wind Output'!E8759</f>
        <v>6160</v>
      </c>
      <c r="E8752" s="5">
        <f t="shared" si="546"/>
        <v>10000</v>
      </c>
      <c r="F8752" s="10">
        <f t="shared" si="544"/>
        <v>8978.3073587395647</v>
      </c>
      <c r="G8752" s="10">
        <f>IF(F8752&gt;0,MIN('Hourly Model'!$E$8*1000-E8752,F8752),MAX(-E8752,F8752))</f>
        <v>0</v>
      </c>
      <c r="I8752" s="10">
        <f t="shared" si="547"/>
        <v>0</v>
      </c>
    </row>
    <row r="8753" spans="1:9" x14ac:dyDescent="0.2">
      <c r="A8753" s="11">
        <f t="shared" si="545"/>
        <v>43830.624999978776</v>
      </c>
      <c r="B8753" s="5">
        <f>'Load Profile'!E8756</f>
        <v>1225.5423632865386</v>
      </c>
      <c r="C8753" s="5">
        <f>'Solar Output'!E8757</f>
        <v>1886.0459999999998</v>
      </c>
      <c r="D8753" s="5">
        <f>'Wind Output'!E8760</f>
        <v>6160</v>
      </c>
      <c r="E8753" s="5">
        <f t="shared" si="546"/>
        <v>10000</v>
      </c>
      <c r="F8753" s="10">
        <f t="shared" si="544"/>
        <v>6820.5036367134617</v>
      </c>
      <c r="G8753" s="10">
        <f>IF(F8753&gt;0,MIN('Hourly Model'!$E$8*1000-E8753,F8753),MAX(-E8753,F8753))</f>
        <v>0</v>
      </c>
      <c r="I8753" s="10">
        <f t="shared" si="547"/>
        <v>0</v>
      </c>
    </row>
    <row r="8754" spans="1:9" x14ac:dyDescent="0.2">
      <c r="A8754" s="11">
        <f t="shared" si="545"/>
        <v>43830.66666664544</v>
      </c>
      <c r="B8754" s="5">
        <f>'Load Profile'!E8757</f>
        <v>1590.8318176313264</v>
      </c>
      <c r="C8754" s="5">
        <f>'Solar Output'!E8758</f>
        <v>0</v>
      </c>
      <c r="D8754" s="5">
        <f>'Wind Output'!E8761</f>
        <v>4266.666666666667</v>
      </c>
      <c r="E8754" s="5">
        <f t="shared" si="546"/>
        <v>10000</v>
      </c>
      <c r="F8754" s="10">
        <f t="shared" si="544"/>
        <v>2675.8348490353405</v>
      </c>
      <c r="G8754" s="10">
        <f>IF(F8754&gt;0,MIN('Hourly Model'!$E$8*1000-E8754,F8754),MAX(-E8754,F8754))</f>
        <v>0</v>
      </c>
      <c r="I8754" s="10">
        <f t="shared" si="547"/>
        <v>0</v>
      </c>
    </row>
    <row r="8755" spans="1:9" x14ac:dyDescent="0.2">
      <c r="A8755" s="11">
        <f t="shared" si="545"/>
        <v>43830.708333312105</v>
      </c>
      <c r="B8755" s="5">
        <f>'Load Profile'!E8758</f>
        <v>2208.5950360651536</v>
      </c>
      <c r="C8755" s="5">
        <f>'Solar Output'!E8759</f>
        <v>0</v>
      </c>
      <c r="D8755" s="5">
        <f>'Wind Output'!E8762</f>
        <v>2773.3333333333335</v>
      </c>
      <c r="E8755" s="5">
        <f t="shared" si="546"/>
        <v>10000</v>
      </c>
      <c r="F8755" s="10">
        <f t="shared" si="544"/>
        <v>564.73829726817985</v>
      </c>
      <c r="G8755" s="10">
        <f>IF(F8755&gt;0,MIN('Hourly Model'!$E$8*1000-E8755,F8755),MAX(-E8755,F8755))</f>
        <v>0</v>
      </c>
      <c r="I8755" s="10">
        <f t="shared" si="547"/>
        <v>0</v>
      </c>
    </row>
    <row r="8756" spans="1:9" x14ac:dyDescent="0.2">
      <c r="A8756" s="11">
        <f t="shared" si="545"/>
        <v>43830.749999978769</v>
      </c>
      <c r="B8756" s="5">
        <f>'Load Profile'!E8759</f>
        <v>2491.3202655768896</v>
      </c>
      <c r="C8756" s="5">
        <f>'Solar Output'!E8760</f>
        <v>0</v>
      </c>
      <c r="D8756" s="5">
        <f>'Wind Output'!E8763</f>
        <v>4266.666666666667</v>
      </c>
      <c r="E8756" s="5">
        <f t="shared" si="546"/>
        <v>10000</v>
      </c>
      <c r="F8756" s="10">
        <f t="shared" si="544"/>
        <v>1775.3464010897774</v>
      </c>
      <c r="G8756" s="10">
        <f>IF(F8756&gt;0,MIN('Hourly Model'!$E$8*1000-E8756,F8756),MAX(-E8756,F8756))</f>
        <v>0</v>
      </c>
      <c r="I8756" s="10">
        <f t="shared" si="547"/>
        <v>0</v>
      </c>
    </row>
    <row r="8757" spans="1:9" x14ac:dyDescent="0.2">
      <c r="A8757" s="11">
        <f t="shared" si="545"/>
        <v>43830.791666645433</v>
      </c>
      <c r="B8757" s="5">
        <f>'Load Profile'!E8760</f>
        <v>2309.8062969261218</v>
      </c>
      <c r="C8757" s="5">
        <f>'Solar Output'!E8761</f>
        <v>0</v>
      </c>
      <c r="D8757" s="5">
        <f>'Wind Output'!E8764</f>
        <v>4266.666666666667</v>
      </c>
      <c r="E8757" s="5">
        <f t="shared" si="546"/>
        <v>10000</v>
      </c>
      <c r="F8757" s="10">
        <f t="shared" si="544"/>
        <v>1956.8603697405451</v>
      </c>
      <c r="G8757" s="10">
        <f>IF(F8757&gt;0,MIN('Hourly Model'!$E$8*1000-E8757,F8757),MAX(-E8757,F8757))</f>
        <v>0</v>
      </c>
      <c r="I8757" s="10">
        <f t="shared" si="547"/>
        <v>0</v>
      </c>
    </row>
    <row r="8758" spans="1:9" x14ac:dyDescent="0.2">
      <c r="A8758" s="11">
        <f t="shared" si="545"/>
        <v>43830.833333312097</v>
      </c>
      <c r="B8758" s="5">
        <f>'Load Profile'!E8761</f>
        <v>2212.1393894057087</v>
      </c>
      <c r="C8758" s="5">
        <f>'Solar Output'!E8762</f>
        <v>0</v>
      </c>
      <c r="D8758" s="5">
        <f>'Wind Output'!E8765</f>
        <v>2773.3333333333335</v>
      </c>
      <c r="E8758" s="5">
        <f t="shared" si="546"/>
        <v>10000</v>
      </c>
      <c r="F8758" s="10">
        <f t="shared" si="544"/>
        <v>561.19394392762479</v>
      </c>
      <c r="G8758" s="10">
        <f>IF(F8758&gt;0,MIN('Hourly Model'!$E$8*1000-E8758,F8758),MAX(-E8758,F8758))</f>
        <v>0</v>
      </c>
      <c r="I8758" s="10">
        <f t="shared" si="547"/>
        <v>0</v>
      </c>
    </row>
    <row r="8759" spans="1:9" x14ac:dyDescent="0.2">
      <c r="A8759" s="11">
        <f t="shared" si="545"/>
        <v>43830.874999978761</v>
      </c>
      <c r="B8759" s="5">
        <f>'Load Profile'!E8762</f>
        <v>2034.1152595319161</v>
      </c>
      <c r="C8759" s="5">
        <f>'Solar Output'!E8763</f>
        <v>0</v>
      </c>
      <c r="D8759" s="5">
        <f>'Wind Output'!E8766</f>
        <v>6160</v>
      </c>
      <c r="E8759" s="5">
        <f t="shared" si="546"/>
        <v>10000</v>
      </c>
      <c r="F8759" s="10">
        <f t="shared" si="544"/>
        <v>4125.8847404680837</v>
      </c>
      <c r="G8759" s="10">
        <f>IF(F8759&gt;0,MIN('Hourly Model'!$E$8*1000-E8759,F8759),MAX(-E8759,F8759))</f>
        <v>0</v>
      </c>
      <c r="I8759" s="10">
        <f t="shared" si="547"/>
        <v>0</v>
      </c>
    </row>
    <row r="8760" spans="1:9" x14ac:dyDescent="0.2">
      <c r="A8760" s="11">
        <f t="shared" si="545"/>
        <v>43830.916666645426</v>
      </c>
      <c r="B8760" s="5">
        <f>'Load Profile'!E8763</f>
        <v>1669.1476088032659</v>
      </c>
      <c r="C8760" s="5">
        <f>'Solar Output'!E8764</f>
        <v>0</v>
      </c>
      <c r="D8760" s="5">
        <f>'Wind Output'!E8767</f>
        <v>1666.6666666666667</v>
      </c>
      <c r="E8760" s="5">
        <f t="shared" si="546"/>
        <v>10000</v>
      </c>
      <c r="F8760" s="10">
        <f t="shared" si="544"/>
        <v>-2.4809421365991966</v>
      </c>
      <c r="G8760" s="10">
        <f>IF(F8760&gt;0,MIN('Hourly Model'!$E$8*1000-E8760,F8760),MAX(-E8760,F8760))</f>
        <v>-2.4809421365991966</v>
      </c>
      <c r="I8760" s="10">
        <f t="shared" si="547"/>
        <v>0</v>
      </c>
    </row>
    <row r="8761" spans="1:9" x14ac:dyDescent="0.2">
      <c r="A8761" s="11">
        <f t="shared" si="545"/>
        <v>43830.95833331209</v>
      </c>
      <c r="B8761" s="5">
        <f>'Load Profile'!E8764</f>
        <v>1322.8505562999505</v>
      </c>
      <c r="C8761" s="5">
        <f>'Solar Output'!E8765</f>
        <v>0</v>
      </c>
      <c r="D8761" s="5">
        <f>'Wind Output'!E8768</f>
        <v>6160</v>
      </c>
      <c r="E8761" s="5">
        <f t="shared" si="546"/>
        <v>9997.519057863401</v>
      </c>
      <c r="F8761" s="10">
        <f t="shared" si="544"/>
        <v>4837.1494437000492</v>
      </c>
      <c r="G8761" s="10">
        <f>IF(F8761&gt;0,MIN('Hourly Model'!$E$8*1000-E8761,F8761),MAX(-E8761,F8761))</f>
        <v>2.4809421365989692</v>
      </c>
      <c r="I8761" s="10">
        <f t="shared" si="54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03437-9FAB-914F-84FB-A2CE265DC342}">
  <dimension ref="A1:E8765"/>
  <sheetViews>
    <sheetView workbookViewId="0"/>
  </sheetViews>
  <sheetFormatPr baseColWidth="10" defaultRowHeight="16" x14ac:dyDescent="0.2"/>
  <cols>
    <col min="1" max="1" width="14.83203125" customWidth="1"/>
    <col min="2" max="3" width="8.33203125" customWidth="1"/>
    <col min="4" max="4" width="13" style="1" customWidth="1"/>
    <col min="5" max="5" width="14.33203125" customWidth="1"/>
    <col min="7" max="7" width="21" customWidth="1"/>
  </cols>
  <sheetData>
    <row r="1" spans="1:5" x14ac:dyDescent="0.2">
      <c r="A1" t="s">
        <v>62</v>
      </c>
    </row>
    <row r="2" spans="1:5" x14ac:dyDescent="0.2">
      <c r="A2" t="s">
        <v>63</v>
      </c>
    </row>
    <row r="3" spans="1:5" x14ac:dyDescent="0.2">
      <c r="D3" t="s">
        <v>7</v>
      </c>
      <c r="E3" s="5">
        <f>1000*'Hourly Model'!B8</f>
        <v>10000000</v>
      </c>
    </row>
    <row r="4" spans="1:5" x14ac:dyDescent="0.2">
      <c r="A4" s="3" t="s">
        <v>0</v>
      </c>
      <c r="B4" s="3" t="s">
        <v>2</v>
      </c>
      <c r="C4" s="3" t="s">
        <v>3</v>
      </c>
      <c r="D4" t="s">
        <v>61</v>
      </c>
      <c r="E4" s="7" t="s">
        <v>8</v>
      </c>
    </row>
    <row r="5" spans="1:5" x14ac:dyDescent="0.2">
      <c r="A5" s="2">
        <v>42736</v>
      </c>
      <c r="B5">
        <f>MONTH(A5)</f>
        <v>1</v>
      </c>
      <c r="C5">
        <f>HOUR(A5)</f>
        <v>0</v>
      </c>
      <c r="D5">
        <v>0.93892529000000002</v>
      </c>
      <c r="E5" s="9">
        <f t="shared" ref="E5:E68" si="0">D5*$E$3/$D$8765</f>
        <v>1042.0207735595691</v>
      </c>
    </row>
    <row r="6" spans="1:5" x14ac:dyDescent="0.2">
      <c r="A6" s="2">
        <f>A5+1/24</f>
        <v>42736.041666666664</v>
      </c>
      <c r="B6">
        <f t="shared" ref="B6:B69" si="1">MONTH(A6)</f>
        <v>1</v>
      </c>
      <c r="C6">
        <f t="shared" ref="C6:C69" si="2">HOUR(A6)</f>
        <v>1</v>
      </c>
      <c r="D6">
        <v>0.80493594300000004</v>
      </c>
      <c r="E6" s="9">
        <f t="shared" si="0"/>
        <v>893.31918409691707</v>
      </c>
    </row>
    <row r="7" spans="1:5" x14ac:dyDescent="0.2">
      <c r="A7" s="2">
        <f t="shared" ref="A7:A70" si="3">A6+1/24</f>
        <v>42736.083333333328</v>
      </c>
      <c r="B7">
        <f t="shared" si="1"/>
        <v>1</v>
      </c>
      <c r="C7">
        <f t="shared" si="2"/>
        <v>2</v>
      </c>
      <c r="D7">
        <v>0.75671311699999999</v>
      </c>
      <c r="E7" s="9">
        <f t="shared" si="0"/>
        <v>839.80141544489948</v>
      </c>
    </row>
    <row r="8" spans="1:5" x14ac:dyDescent="0.2">
      <c r="A8" s="2">
        <f t="shared" si="3"/>
        <v>42736.124999999993</v>
      </c>
      <c r="B8">
        <f t="shared" si="1"/>
        <v>1</v>
      </c>
      <c r="C8">
        <f t="shared" si="2"/>
        <v>3</v>
      </c>
      <c r="D8">
        <v>0.74023759499999997</v>
      </c>
      <c r="E8" s="9">
        <f t="shared" si="0"/>
        <v>821.51685504154966</v>
      </c>
    </row>
    <row r="9" spans="1:5" x14ac:dyDescent="0.2">
      <c r="A9" s="2">
        <f t="shared" si="3"/>
        <v>42736.166666666657</v>
      </c>
      <c r="B9">
        <f t="shared" si="1"/>
        <v>1</v>
      </c>
      <c r="C9">
        <f t="shared" si="2"/>
        <v>4</v>
      </c>
      <c r="D9">
        <v>0.73539392000000003</v>
      </c>
      <c r="E9" s="9">
        <f t="shared" si="0"/>
        <v>816.14133685695469</v>
      </c>
    </row>
    <row r="10" spans="1:5" x14ac:dyDescent="0.2">
      <c r="A10" s="2">
        <f t="shared" si="3"/>
        <v>42736.208333333321</v>
      </c>
      <c r="B10">
        <f t="shared" si="1"/>
        <v>1</v>
      </c>
      <c r="C10">
        <f t="shared" si="2"/>
        <v>5</v>
      </c>
      <c r="D10">
        <v>0.78681031499999998</v>
      </c>
      <c r="E10" s="9">
        <f t="shared" si="0"/>
        <v>873.20333344194842</v>
      </c>
    </row>
    <row r="11" spans="1:5" x14ac:dyDescent="0.2">
      <c r="A11" s="2">
        <f t="shared" si="3"/>
        <v>42736.249999999985</v>
      </c>
      <c r="B11">
        <f t="shared" si="1"/>
        <v>1</v>
      </c>
      <c r="C11">
        <f t="shared" si="2"/>
        <v>6</v>
      </c>
      <c r="D11">
        <v>1.01157535</v>
      </c>
      <c r="E11" s="9">
        <f t="shared" si="0"/>
        <v>1122.6479251834742</v>
      </c>
    </row>
    <row r="12" spans="1:5" x14ac:dyDescent="0.2">
      <c r="A12" s="2">
        <f t="shared" si="3"/>
        <v>42736.29166666665</v>
      </c>
      <c r="B12">
        <f t="shared" si="1"/>
        <v>1</v>
      </c>
      <c r="C12">
        <f t="shared" si="2"/>
        <v>7</v>
      </c>
      <c r="D12">
        <v>1.35149582</v>
      </c>
      <c r="E12" s="9">
        <f t="shared" si="0"/>
        <v>1499.8922010279689</v>
      </c>
    </row>
    <row r="13" spans="1:5" x14ac:dyDescent="0.2">
      <c r="A13" s="2">
        <f t="shared" si="3"/>
        <v>42736.333333333314</v>
      </c>
      <c r="B13">
        <f t="shared" si="1"/>
        <v>1</v>
      </c>
      <c r="C13">
        <f t="shared" si="2"/>
        <v>8</v>
      </c>
      <c r="D13">
        <v>1.3050734310000001</v>
      </c>
      <c r="E13" s="9">
        <f t="shared" si="0"/>
        <v>1448.372560209408</v>
      </c>
    </row>
    <row r="14" spans="1:5" x14ac:dyDescent="0.2">
      <c r="A14" s="2">
        <f t="shared" si="3"/>
        <v>42736.374999999978</v>
      </c>
      <c r="B14">
        <f t="shared" si="1"/>
        <v>1</v>
      </c>
      <c r="C14">
        <f t="shared" si="2"/>
        <v>9</v>
      </c>
      <c r="D14">
        <v>1.114155827</v>
      </c>
      <c r="E14" s="9">
        <f t="shared" si="0"/>
        <v>1236.4919009865432</v>
      </c>
    </row>
    <row r="15" spans="1:5" x14ac:dyDescent="0.2">
      <c r="A15" s="2">
        <f t="shared" si="3"/>
        <v>42736.416666666642</v>
      </c>
      <c r="B15">
        <f t="shared" si="1"/>
        <v>1</v>
      </c>
      <c r="C15">
        <f t="shared" si="2"/>
        <v>10</v>
      </c>
      <c r="D15">
        <v>1.1283704000000001</v>
      </c>
      <c r="E15" s="9">
        <f t="shared" si="0"/>
        <v>1252.2672566096505</v>
      </c>
    </row>
    <row r="16" spans="1:5" x14ac:dyDescent="0.2">
      <c r="A16" s="2">
        <f t="shared" si="3"/>
        <v>42736.458333333307</v>
      </c>
      <c r="B16">
        <f t="shared" si="1"/>
        <v>1</v>
      </c>
      <c r="C16">
        <f t="shared" si="2"/>
        <v>11</v>
      </c>
      <c r="D16">
        <v>1.095184701</v>
      </c>
      <c r="E16" s="9">
        <f t="shared" si="0"/>
        <v>1215.4377153123924</v>
      </c>
    </row>
    <row r="17" spans="1:5" x14ac:dyDescent="0.2">
      <c r="A17" s="2">
        <f t="shared" si="3"/>
        <v>42736.499999999971</v>
      </c>
      <c r="B17">
        <f t="shared" si="1"/>
        <v>1</v>
      </c>
      <c r="C17">
        <f t="shared" si="2"/>
        <v>12</v>
      </c>
      <c r="D17">
        <v>1.052669893</v>
      </c>
      <c r="E17" s="9">
        <f t="shared" si="0"/>
        <v>1168.2547140749919</v>
      </c>
    </row>
    <row r="18" spans="1:5" x14ac:dyDescent="0.2">
      <c r="A18" s="2">
        <f t="shared" si="3"/>
        <v>42736.541666666635</v>
      </c>
      <c r="B18">
        <f t="shared" si="1"/>
        <v>1</v>
      </c>
      <c r="C18">
        <f t="shared" si="2"/>
        <v>13</v>
      </c>
      <c r="D18">
        <v>1.023845082</v>
      </c>
      <c r="E18" s="9">
        <f t="shared" si="0"/>
        <v>1136.2648931852718</v>
      </c>
    </row>
    <row r="19" spans="1:5" x14ac:dyDescent="0.2">
      <c r="A19" s="2">
        <f t="shared" si="3"/>
        <v>42736.583333333299</v>
      </c>
      <c r="B19">
        <f t="shared" si="1"/>
        <v>1</v>
      </c>
      <c r="C19">
        <f t="shared" si="2"/>
        <v>14</v>
      </c>
      <c r="D19">
        <v>1.026207391</v>
      </c>
      <c r="E19" s="9">
        <f t="shared" si="0"/>
        <v>1138.8865874540106</v>
      </c>
    </row>
    <row r="20" spans="1:5" x14ac:dyDescent="0.2">
      <c r="A20" s="2">
        <f t="shared" si="3"/>
        <v>42736.624999999964</v>
      </c>
      <c r="B20">
        <f t="shared" si="1"/>
        <v>1</v>
      </c>
      <c r="C20">
        <f t="shared" si="2"/>
        <v>15</v>
      </c>
      <c r="D20">
        <v>1.1049651009999999</v>
      </c>
      <c r="E20" s="9">
        <f t="shared" si="0"/>
        <v>1226.29201871892</v>
      </c>
    </row>
    <row r="21" spans="1:5" x14ac:dyDescent="0.2">
      <c r="A21" s="2">
        <f t="shared" si="3"/>
        <v>42736.666666666628</v>
      </c>
      <c r="B21">
        <f t="shared" si="1"/>
        <v>1</v>
      </c>
      <c r="C21">
        <f t="shared" si="2"/>
        <v>16</v>
      </c>
      <c r="D21">
        <v>1.384500895</v>
      </c>
      <c r="E21" s="9">
        <f t="shared" si="0"/>
        <v>1536.5212855240225</v>
      </c>
    </row>
    <row r="22" spans="1:5" x14ac:dyDescent="0.2">
      <c r="A22" s="2">
        <f t="shared" si="3"/>
        <v>42736.708333333292</v>
      </c>
      <c r="B22">
        <f t="shared" si="1"/>
        <v>1</v>
      </c>
      <c r="C22">
        <f t="shared" si="2"/>
        <v>17</v>
      </c>
      <c r="D22">
        <v>1.9157433580000001</v>
      </c>
      <c r="E22" s="9">
        <f t="shared" si="0"/>
        <v>2126.0950121439018</v>
      </c>
    </row>
    <row r="23" spans="1:5" x14ac:dyDescent="0.2">
      <c r="A23" s="2">
        <f t="shared" si="3"/>
        <v>42736.749999999956</v>
      </c>
      <c r="B23">
        <f t="shared" si="1"/>
        <v>1</v>
      </c>
      <c r="C23">
        <f t="shared" si="2"/>
        <v>18</v>
      </c>
      <c r="D23">
        <v>2.242131911</v>
      </c>
      <c r="E23" s="9">
        <f t="shared" si="0"/>
        <v>2488.321545075024</v>
      </c>
    </row>
    <row r="24" spans="1:5" x14ac:dyDescent="0.2">
      <c r="A24" s="2">
        <f t="shared" si="3"/>
        <v>42736.791666666621</v>
      </c>
      <c r="B24">
        <f t="shared" si="1"/>
        <v>1</v>
      </c>
      <c r="C24">
        <f t="shared" si="2"/>
        <v>19</v>
      </c>
      <c r="D24">
        <v>2.2120901960000001</v>
      </c>
      <c r="E24" s="9">
        <f t="shared" si="0"/>
        <v>2454.9812021992279</v>
      </c>
    </row>
    <row r="25" spans="1:5" x14ac:dyDescent="0.2">
      <c r="A25" s="2">
        <f t="shared" si="3"/>
        <v>42736.833333333285</v>
      </c>
      <c r="B25">
        <f t="shared" si="1"/>
        <v>1</v>
      </c>
      <c r="C25">
        <f t="shared" si="2"/>
        <v>20</v>
      </c>
      <c r="D25">
        <v>2.0722235649999998</v>
      </c>
      <c r="E25" s="9">
        <f t="shared" si="0"/>
        <v>2299.7569936471386</v>
      </c>
    </row>
    <row r="26" spans="1:5" x14ac:dyDescent="0.2">
      <c r="A26" s="2">
        <f t="shared" si="3"/>
        <v>42736.874999999949</v>
      </c>
      <c r="B26">
        <f t="shared" si="1"/>
        <v>1</v>
      </c>
      <c r="C26">
        <f t="shared" si="2"/>
        <v>21</v>
      </c>
      <c r="D26">
        <v>1.919370907</v>
      </c>
      <c r="E26" s="9">
        <f t="shared" si="0"/>
        <v>2130.1208717680529</v>
      </c>
    </row>
    <row r="27" spans="1:5" x14ac:dyDescent="0.2">
      <c r="A27" s="2">
        <f t="shared" si="3"/>
        <v>42736.916666666613</v>
      </c>
      <c r="B27">
        <f t="shared" si="1"/>
        <v>1</v>
      </c>
      <c r="C27">
        <f t="shared" si="2"/>
        <v>22</v>
      </c>
      <c r="D27">
        <v>1.6074815469999999</v>
      </c>
      <c r="E27" s="9">
        <f t="shared" si="0"/>
        <v>1783.9855661867118</v>
      </c>
    </row>
    <row r="28" spans="1:5" x14ac:dyDescent="0.2">
      <c r="A28" s="2">
        <f t="shared" si="3"/>
        <v>42736.958333333278</v>
      </c>
      <c r="B28">
        <f t="shared" si="1"/>
        <v>1</v>
      </c>
      <c r="C28">
        <f t="shared" si="2"/>
        <v>23</v>
      </c>
      <c r="D28">
        <v>1.2918412459999999</v>
      </c>
      <c r="E28" s="9">
        <f t="shared" si="0"/>
        <v>1433.6874603442384</v>
      </c>
    </row>
    <row r="29" spans="1:5" x14ac:dyDescent="0.2">
      <c r="A29" s="2">
        <f t="shared" si="3"/>
        <v>42736.999999999942</v>
      </c>
      <c r="B29">
        <f t="shared" si="1"/>
        <v>1</v>
      </c>
      <c r="C29">
        <f t="shared" si="2"/>
        <v>0</v>
      </c>
      <c r="D29">
        <v>0.97261310499999998</v>
      </c>
      <c r="E29" s="9">
        <f t="shared" si="0"/>
        <v>1079.4075639886898</v>
      </c>
    </row>
    <row r="30" spans="1:5" x14ac:dyDescent="0.2">
      <c r="A30" s="2">
        <f t="shared" si="3"/>
        <v>42737.041666666606</v>
      </c>
      <c r="B30">
        <f t="shared" si="1"/>
        <v>1</v>
      </c>
      <c r="C30">
        <f t="shared" si="2"/>
        <v>1</v>
      </c>
      <c r="D30">
        <v>0.85792506800000001</v>
      </c>
      <c r="E30" s="9">
        <f t="shared" si="0"/>
        <v>952.12659892621048</v>
      </c>
    </row>
    <row r="31" spans="1:5" x14ac:dyDescent="0.2">
      <c r="A31" s="2">
        <f t="shared" si="3"/>
        <v>42737.08333333327</v>
      </c>
      <c r="B31">
        <f t="shared" si="1"/>
        <v>1</v>
      </c>
      <c r="C31">
        <f t="shared" si="2"/>
        <v>2</v>
      </c>
      <c r="D31">
        <v>0.82111380599999995</v>
      </c>
      <c r="E31" s="9">
        <f t="shared" si="0"/>
        <v>911.2734020707461</v>
      </c>
    </row>
    <row r="32" spans="1:5" x14ac:dyDescent="0.2">
      <c r="A32" s="2">
        <f t="shared" si="3"/>
        <v>42737.124999999935</v>
      </c>
      <c r="B32">
        <f t="shared" si="1"/>
        <v>1</v>
      </c>
      <c r="C32">
        <f t="shared" si="2"/>
        <v>3</v>
      </c>
      <c r="D32">
        <v>0.80475583100000003</v>
      </c>
      <c r="E32" s="9">
        <f t="shared" si="0"/>
        <v>893.11929551412322</v>
      </c>
    </row>
    <row r="33" spans="1:5" x14ac:dyDescent="0.2">
      <c r="A33" s="2">
        <f t="shared" si="3"/>
        <v>42737.166666666599</v>
      </c>
      <c r="B33">
        <f t="shared" si="1"/>
        <v>1</v>
      </c>
      <c r="C33">
        <f t="shared" si="2"/>
        <v>4</v>
      </c>
      <c r="D33">
        <v>0.80863262899999999</v>
      </c>
      <c r="E33" s="9">
        <f t="shared" si="0"/>
        <v>897.42177207314126</v>
      </c>
    </row>
    <row r="34" spans="1:5" x14ac:dyDescent="0.2">
      <c r="A34" s="2">
        <f t="shared" si="3"/>
        <v>42737.208333333263</v>
      </c>
      <c r="B34">
        <f t="shared" si="1"/>
        <v>1</v>
      </c>
      <c r="C34">
        <f t="shared" si="2"/>
        <v>5</v>
      </c>
      <c r="D34">
        <v>0.86623545899999999</v>
      </c>
      <c r="E34" s="9">
        <f t="shared" si="0"/>
        <v>961.34948401688951</v>
      </c>
    </row>
    <row r="35" spans="1:5" x14ac:dyDescent="0.2">
      <c r="A35" s="2">
        <f t="shared" si="3"/>
        <v>42737.249999999927</v>
      </c>
      <c r="B35">
        <f t="shared" si="1"/>
        <v>1</v>
      </c>
      <c r="C35">
        <f t="shared" si="2"/>
        <v>6</v>
      </c>
      <c r="D35">
        <v>1.086071115</v>
      </c>
      <c r="E35" s="9">
        <f t="shared" si="0"/>
        <v>1205.3234431389144</v>
      </c>
    </row>
    <row r="36" spans="1:5" x14ac:dyDescent="0.2">
      <c r="A36" s="2">
        <f t="shared" si="3"/>
        <v>42737.291666666591</v>
      </c>
      <c r="B36">
        <f t="shared" si="1"/>
        <v>1</v>
      </c>
      <c r="C36">
        <f t="shared" si="2"/>
        <v>7</v>
      </c>
      <c r="D36">
        <v>1.415628836</v>
      </c>
      <c r="E36" s="9">
        <f t="shared" si="0"/>
        <v>1571.0671237345757</v>
      </c>
    </row>
    <row r="37" spans="1:5" x14ac:dyDescent="0.2">
      <c r="A37" s="2">
        <f t="shared" si="3"/>
        <v>42737.333333333256</v>
      </c>
      <c r="B37">
        <f t="shared" si="1"/>
        <v>1</v>
      </c>
      <c r="C37">
        <f t="shared" si="2"/>
        <v>8</v>
      </c>
      <c r="D37">
        <v>1.329976888</v>
      </c>
      <c r="E37" s="9">
        <f t="shared" si="0"/>
        <v>1476.0104562207589</v>
      </c>
    </row>
    <row r="38" spans="1:5" x14ac:dyDescent="0.2">
      <c r="A38" s="2">
        <f t="shared" si="3"/>
        <v>42737.37499999992</v>
      </c>
      <c r="B38">
        <f t="shared" si="1"/>
        <v>1</v>
      </c>
      <c r="C38">
        <f t="shared" si="2"/>
        <v>9</v>
      </c>
      <c r="D38">
        <v>1.115610496</v>
      </c>
      <c r="E38" s="9">
        <f t="shared" si="0"/>
        <v>1238.106294946102</v>
      </c>
    </row>
    <row r="39" spans="1:5" x14ac:dyDescent="0.2">
      <c r="A39" s="2">
        <f t="shared" si="3"/>
        <v>42737.416666666584</v>
      </c>
      <c r="B39">
        <f t="shared" si="1"/>
        <v>1</v>
      </c>
      <c r="C39">
        <f t="shared" si="2"/>
        <v>10</v>
      </c>
      <c r="D39">
        <v>1.1381820540000001</v>
      </c>
      <c r="E39" s="9">
        <f t="shared" si="0"/>
        <v>1263.1562457548666</v>
      </c>
    </row>
    <row r="40" spans="1:5" x14ac:dyDescent="0.2">
      <c r="A40" s="2">
        <f t="shared" si="3"/>
        <v>42737.458333333248</v>
      </c>
      <c r="B40">
        <f t="shared" si="1"/>
        <v>1</v>
      </c>
      <c r="C40">
        <f t="shared" si="2"/>
        <v>11</v>
      </c>
      <c r="D40">
        <v>1.1180483590000001</v>
      </c>
      <c r="E40" s="9">
        <f t="shared" si="0"/>
        <v>1240.8118391636751</v>
      </c>
    </row>
    <row r="41" spans="1:5" x14ac:dyDescent="0.2">
      <c r="A41" s="2">
        <f t="shared" si="3"/>
        <v>42737.499999999913</v>
      </c>
      <c r="B41">
        <f t="shared" si="1"/>
        <v>1</v>
      </c>
      <c r="C41">
        <f t="shared" si="2"/>
        <v>12</v>
      </c>
      <c r="D41">
        <v>1.0805711629999999</v>
      </c>
      <c r="E41" s="9">
        <f t="shared" si="0"/>
        <v>1199.219587700554</v>
      </c>
    </row>
    <row r="42" spans="1:5" x14ac:dyDescent="0.2">
      <c r="A42" s="2">
        <f t="shared" si="3"/>
        <v>42737.541666666577</v>
      </c>
      <c r="B42">
        <f t="shared" si="1"/>
        <v>1</v>
      </c>
      <c r="C42">
        <f t="shared" si="2"/>
        <v>13</v>
      </c>
      <c r="D42">
        <v>1.0319968260000001</v>
      </c>
      <c r="E42" s="9">
        <f t="shared" si="0"/>
        <v>1145.3117115841455</v>
      </c>
    </row>
    <row r="43" spans="1:5" x14ac:dyDescent="0.2">
      <c r="A43" s="2">
        <f t="shared" si="3"/>
        <v>42737.583333333241</v>
      </c>
      <c r="B43">
        <f t="shared" si="1"/>
        <v>1</v>
      </c>
      <c r="C43">
        <f t="shared" si="2"/>
        <v>14</v>
      </c>
      <c r="D43">
        <v>1.0331119879999999</v>
      </c>
      <c r="E43" s="9">
        <f t="shared" si="0"/>
        <v>1146.5493201375205</v>
      </c>
    </row>
    <row r="44" spans="1:5" x14ac:dyDescent="0.2">
      <c r="A44" s="2">
        <f t="shared" si="3"/>
        <v>42737.624999999905</v>
      </c>
      <c r="B44">
        <f t="shared" si="1"/>
        <v>1</v>
      </c>
      <c r="C44">
        <f t="shared" si="2"/>
        <v>15</v>
      </c>
      <c r="D44">
        <v>1.1103712720000001</v>
      </c>
      <c r="E44" s="9">
        <f t="shared" si="0"/>
        <v>1232.2917958549851</v>
      </c>
    </row>
    <row r="45" spans="1:5" x14ac:dyDescent="0.2">
      <c r="A45" s="2">
        <f t="shared" si="3"/>
        <v>42737.66666666657</v>
      </c>
      <c r="B45">
        <f t="shared" si="1"/>
        <v>1</v>
      </c>
      <c r="C45">
        <f t="shared" si="2"/>
        <v>16</v>
      </c>
      <c r="D45">
        <v>1.378985229</v>
      </c>
      <c r="E45" s="9">
        <f t="shared" si="0"/>
        <v>1530.3999906635802</v>
      </c>
    </row>
    <row r="46" spans="1:5" x14ac:dyDescent="0.2">
      <c r="A46" s="2">
        <f t="shared" si="3"/>
        <v>42737.708333333234</v>
      </c>
      <c r="B46">
        <f t="shared" si="1"/>
        <v>1</v>
      </c>
      <c r="C46">
        <f t="shared" si="2"/>
        <v>17</v>
      </c>
      <c r="D46">
        <v>1.90353756</v>
      </c>
      <c r="E46" s="9">
        <f t="shared" si="0"/>
        <v>2112.5489981965384</v>
      </c>
    </row>
    <row r="47" spans="1:5" x14ac:dyDescent="0.2">
      <c r="A47" s="2">
        <f t="shared" si="3"/>
        <v>42737.749999999898</v>
      </c>
      <c r="B47">
        <f t="shared" si="1"/>
        <v>1</v>
      </c>
      <c r="C47">
        <f t="shared" si="2"/>
        <v>18</v>
      </c>
      <c r="D47">
        <v>2.2129374589999999</v>
      </c>
      <c r="E47" s="9">
        <f t="shared" si="0"/>
        <v>2455.9214960182053</v>
      </c>
    </row>
    <row r="48" spans="1:5" x14ac:dyDescent="0.2">
      <c r="A48" s="2">
        <f t="shared" si="3"/>
        <v>42737.791666666562</v>
      </c>
      <c r="B48">
        <f t="shared" si="1"/>
        <v>1</v>
      </c>
      <c r="C48">
        <f t="shared" si="2"/>
        <v>19</v>
      </c>
      <c r="D48">
        <v>2.174564132</v>
      </c>
      <c r="E48" s="9">
        <f t="shared" si="0"/>
        <v>2413.3347169523286</v>
      </c>
    </row>
    <row r="49" spans="1:5" x14ac:dyDescent="0.2">
      <c r="A49" s="2">
        <f t="shared" si="3"/>
        <v>42737.833333333227</v>
      </c>
      <c r="B49">
        <f t="shared" si="1"/>
        <v>1</v>
      </c>
      <c r="C49">
        <f t="shared" si="2"/>
        <v>20</v>
      </c>
      <c r="D49">
        <v>2.0208544860000002</v>
      </c>
      <c r="E49" s="9">
        <f t="shared" si="0"/>
        <v>2242.7475084338666</v>
      </c>
    </row>
    <row r="50" spans="1:5" x14ac:dyDescent="0.2">
      <c r="A50" s="2">
        <f t="shared" si="3"/>
        <v>42737.874999999891</v>
      </c>
      <c r="B50">
        <f t="shared" si="1"/>
        <v>1</v>
      </c>
      <c r="C50">
        <f t="shared" si="2"/>
        <v>21</v>
      </c>
      <c r="D50">
        <v>1.851799569</v>
      </c>
      <c r="E50" s="9">
        <f t="shared" si="0"/>
        <v>2055.1300938615218</v>
      </c>
    </row>
    <row r="51" spans="1:5" x14ac:dyDescent="0.2">
      <c r="A51" s="2">
        <f t="shared" si="3"/>
        <v>42737.916666666555</v>
      </c>
      <c r="B51">
        <f t="shared" si="1"/>
        <v>1</v>
      </c>
      <c r="C51">
        <f t="shared" si="2"/>
        <v>22</v>
      </c>
      <c r="D51">
        <v>1.5369904240000001</v>
      </c>
      <c r="E51" s="9">
        <f t="shared" si="0"/>
        <v>1705.7544062639213</v>
      </c>
    </row>
    <row r="52" spans="1:5" x14ac:dyDescent="0.2">
      <c r="A52" s="2">
        <f t="shared" si="3"/>
        <v>42737.958333333219</v>
      </c>
      <c r="B52">
        <f t="shared" si="1"/>
        <v>1</v>
      </c>
      <c r="C52">
        <f t="shared" si="2"/>
        <v>23</v>
      </c>
      <c r="D52">
        <v>1.227489769</v>
      </c>
      <c r="E52" s="9">
        <f t="shared" si="0"/>
        <v>1362.2700892739151</v>
      </c>
    </row>
    <row r="53" spans="1:5" x14ac:dyDescent="0.2">
      <c r="A53" s="2">
        <f t="shared" si="3"/>
        <v>42737.999999999884</v>
      </c>
      <c r="B53">
        <f t="shared" si="1"/>
        <v>1</v>
      </c>
      <c r="C53">
        <f t="shared" si="2"/>
        <v>0</v>
      </c>
      <c r="D53">
        <v>0.91828351600000002</v>
      </c>
      <c r="E53" s="9">
        <f t="shared" si="0"/>
        <v>1019.1125000896727</v>
      </c>
    </row>
    <row r="54" spans="1:5" x14ac:dyDescent="0.2">
      <c r="A54" s="2">
        <f t="shared" si="3"/>
        <v>42738.041666666548</v>
      </c>
      <c r="B54">
        <f t="shared" si="1"/>
        <v>1</v>
      </c>
      <c r="C54">
        <f t="shared" si="2"/>
        <v>1</v>
      </c>
      <c r="D54">
        <v>0.79500009999999999</v>
      </c>
      <c r="E54" s="9">
        <f t="shared" si="0"/>
        <v>882.29236980285702</v>
      </c>
    </row>
    <row r="55" spans="1:5" x14ac:dyDescent="0.2">
      <c r="A55" s="2">
        <f t="shared" si="3"/>
        <v>42738.083333333212</v>
      </c>
      <c r="B55">
        <f t="shared" si="1"/>
        <v>1</v>
      </c>
      <c r="C55">
        <f t="shared" si="2"/>
        <v>2</v>
      </c>
      <c r="D55">
        <v>0.74586891499999997</v>
      </c>
      <c r="E55" s="9">
        <f t="shared" si="0"/>
        <v>827.76650289432121</v>
      </c>
    </row>
    <row r="56" spans="1:5" x14ac:dyDescent="0.2">
      <c r="A56" s="2">
        <f t="shared" si="3"/>
        <v>42738.124999999876</v>
      </c>
      <c r="B56">
        <f t="shared" si="1"/>
        <v>1</v>
      </c>
      <c r="C56">
        <f t="shared" si="2"/>
        <v>3</v>
      </c>
      <c r="D56">
        <v>0.73517043500000001</v>
      </c>
      <c r="E56" s="9">
        <f t="shared" si="0"/>
        <v>815.89331285008302</v>
      </c>
    </row>
    <row r="57" spans="1:5" x14ac:dyDescent="0.2">
      <c r="A57" s="2">
        <f t="shared" si="3"/>
        <v>42738.166666666541</v>
      </c>
      <c r="B57">
        <f t="shared" si="1"/>
        <v>1</v>
      </c>
      <c r="C57">
        <f t="shared" si="2"/>
        <v>4</v>
      </c>
      <c r="D57">
        <v>0.72938131699999997</v>
      </c>
      <c r="E57" s="9">
        <f t="shared" si="0"/>
        <v>809.4685405270501</v>
      </c>
    </row>
    <row r="58" spans="1:5" x14ac:dyDescent="0.2">
      <c r="A58" s="2">
        <f t="shared" si="3"/>
        <v>42738.208333333205</v>
      </c>
      <c r="B58">
        <f t="shared" si="1"/>
        <v>1</v>
      </c>
      <c r="C58">
        <f t="shared" si="2"/>
        <v>5</v>
      </c>
      <c r="D58">
        <v>0.777042962</v>
      </c>
      <c r="E58" s="9">
        <f t="shared" si="0"/>
        <v>862.36350961667983</v>
      </c>
    </row>
    <row r="59" spans="1:5" x14ac:dyDescent="0.2">
      <c r="A59" s="2">
        <f t="shared" si="3"/>
        <v>42738.249999999869</v>
      </c>
      <c r="B59">
        <f t="shared" si="1"/>
        <v>1</v>
      </c>
      <c r="C59">
        <f t="shared" si="2"/>
        <v>6</v>
      </c>
      <c r="D59">
        <v>0.99054073099999995</v>
      </c>
      <c r="E59" s="9">
        <f t="shared" si="0"/>
        <v>1099.3036717105372</v>
      </c>
    </row>
    <row r="60" spans="1:5" x14ac:dyDescent="0.2">
      <c r="A60" s="2">
        <f t="shared" si="3"/>
        <v>42738.291666666533</v>
      </c>
      <c r="B60">
        <f t="shared" si="1"/>
        <v>1</v>
      </c>
      <c r="C60">
        <f t="shared" si="2"/>
        <v>7</v>
      </c>
      <c r="D60">
        <v>1.318859977</v>
      </c>
      <c r="E60" s="9">
        <f t="shared" si="0"/>
        <v>1463.6728907901665</v>
      </c>
    </row>
    <row r="61" spans="1:5" x14ac:dyDescent="0.2">
      <c r="A61" s="2">
        <f t="shared" si="3"/>
        <v>42738.333333333198</v>
      </c>
      <c r="B61">
        <f t="shared" si="1"/>
        <v>1</v>
      </c>
      <c r="C61">
        <f t="shared" si="2"/>
        <v>8</v>
      </c>
      <c r="D61">
        <v>1.2590319080000001</v>
      </c>
      <c r="E61" s="9">
        <f t="shared" si="0"/>
        <v>1397.2756050807197</v>
      </c>
    </row>
    <row r="62" spans="1:5" x14ac:dyDescent="0.2">
      <c r="A62" s="2">
        <f t="shared" si="3"/>
        <v>42738.374999999862</v>
      </c>
      <c r="B62">
        <f t="shared" si="1"/>
        <v>1</v>
      </c>
      <c r="C62">
        <f t="shared" si="2"/>
        <v>9</v>
      </c>
      <c r="D62">
        <v>1.075569974</v>
      </c>
      <c r="E62" s="9">
        <f t="shared" si="0"/>
        <v>1193.6692602293476</v>
      </c>
    </row>
    <row r="63" spans="1:5" x14ac:dyDescent="0.2">
      <c r="A63" s="2">
        <f t="shared" si="3"/>
        <v>42738.416666666526</v>
      </c>
      <c r="B63">
        <f t="shared" si="1"/>
        <v>1</v>
      </c>
      <c r="C63">
        <f t="shared" si="2"/>
        <v>10</v>
      </c>
      <c r="D63">
        <v>1.090536253</v>
      </c>
      <c r="E63" s="9">
        <f t="shared" si="0"/>
        <v>1210.2788603615245</v>
      </c>
    </row>
    <row r="64" spans="1:5" x14ac:dyDescent="0.2">
      <c r="A64" s="2">
        <f t="shared" si="3"/>
        <v>42738.45833333319</v>
      </c>
      <c r="B64">
        <f t="shared" si="1"/>
        <v>1</v>
      </c>
      <c r="C64">
        <f t="shared" si="2"/>
        <v>11</v>
      </c>
      <c r="D64">
        <v>1.0781808479999999</v>
      </c>
      <c r="E64" s="9">
        <f t="shared" si="0"/>
        <v>1196.56681232867</v>
      </c>
    </row>
    <row r="65" spans="1:5" x14ac:dyDescent="0.2">
      <c r="A65" s="2">
        <f t="shared" si="3"/>
        <v>42738.499999999854</v>
      </c>
      <c r="B65">
        <f t="shared" si="1"/>
        <v>1</v>
      </c>
      <c r="C65">
        <f t="shared" si="2"/>
        <v>12</v>
      </c>
      <c r="D65">
        <v>1.0540562120000001</v>
      </c>
      <c r="E65" s="9">
        <f t="shared" si="0"/>
        <v>1169.7932530963237</v>
      </c>
    </row>
    <row r="66" spans="1:5" x14ac:dyDescent="0.2">
      <c r="A66" s="2">
        <f t="shared" si="3"/>
        <v>42738.541666666519</v>
      </c>
      <c r="B66">
        <f t="shared" si="1"/>
        <v>1</v>
      </c>
      <c r="C66">
        <f t="shared" si="2"/>
        <v>13</v>
      </c>
      <c r="D66">
        <v>1.028433272</v>
      </c>
      <c r="E66" s="9">
        <f t="shared" si="0"/>
        <v>1141.3568737123258</v>
      </c>
    </row>
    <row r="67" spans="1:5" x14ac:dyDescent="0.2">
      <c r="A67" s="2">
        <f t="shared" si="3"/>
        <v>42738.583333333183</v>
      </c>
      <c r="B67">
        <f t="shared" si="1"/>
        <v>1</v>
      </c>
      <c r="C67">
        <f t="shared" si="2"/>
        <v>14</v>
      </c>
      <c r="D67">
        <v>1.0271329739999999</v>
      </c>
      <c r="E67" s="9">
        <f t="shared" si="0"/>
        <v>1139.9138009330013</v>
      </c>
    </row>
    <row r="68" spans="1:5" x14ac:dyDescent="0.2">
      <c r="A68" s="2">
        <f t="shared" si="3"/>
        <v>42738.624999999847</v>
      </c>
      <c r="B68">
        <f t="shared" si="1"/>
        <v>1</v>
      </c>
      <c r="C68">
        <f t="shared" si="2"/>
        <v>15</v>
      </c>
      <c r="D68">
        <v>1.0977861280000001</v>
      </c>
      <c r="E68" s="9">
        <f t="shared" si="0"/>
        <v>1218.3247831161564</v>
      </c>
    </row>
    <row r="69" spans="1:5" x14ac:dyDescent="0.2">
      <c r="A69" s="2">
        <f t="shared" si="3"/>
        <v>42738.666666666511</v>
      </c>
      <c r="B69">
        <f t="shared" si="1"/>
        <v>1</v>
      </c>
      <c r="C69">
        <f t="shared" si="2"/>
        <v>16</v>
      </c>
      <c r="D69">
        <v>1.3578786309999999</v>
      </c>
      <c r="E69" s="9">
        <f t="shared" ref="E69:E132" si="4">D69*$E$3/$D$8765</f>
        <v>1506.9758547824699</v>
      </c>
    </row>
    <row r="70" spans="1:5" x14ac:dyDescent="0.2">
      <c r="A70" s="2">
        <f t="shared" si="3"/>
        <v>42738.708333333176</v>
      </c>
      <c r="B70">
        <f t="shared" ref="B70:B133" si="5">MONTH(A70)</f>
        <v>1</v>
      </c>
      <c r="C70">
        <f t="shared" ref="C70:C133" si="6">HOUR(A70)</f>
        <v>17</v>
      </c>
      <c r="D70">
        <v>1.8359021870000001</v>
      </c>
      <c r="E70" s="9">
        <f t="shared" si="4"/>
        <v>2037.4871541456134</v>
      </c>
    </row>
    <row r="71" spans="1:5" x14ac:dyDescent="0.2">
      <c r="A71" s="2">
        <f t="shared" ref="A71:A134" si="7">A70+1/24</f>
        <v>42738.74999999984</v>
      </c>
      <c r="B71">
        <f t="shared" si="5"/>
        <v>1</v>
      </c>
      <c r="C71">
        <f t="shared" si="6"/>
        <v>18</v>
      </c>
      <c r="D71">
        <v>2.1955201450000001</v>
      </c>
      <c r="E71" s="9">
        <f t="shared" si="4"/>
        <v>2436.5917333619991</v>
      </c>
    </row>
    <row r="72" spans="1:5" x14ac:dyDescent="0.2">
      <c r="A72" s="2">
        <f t="shared" si="7"/>
        <v>42738.791666666504</v>
      </c>
      <c r="B72">
        <f t="shared" si="5"/>
        <v>1</v>
      </c>
      <c r="C72">
        <f t="shared" si="6"/>
        <v>19</v>
      </c>
      <c r="D72">
        <v>2.1350936100000002</v>
      </c>
      <c r="E72" s="9">
        <f t="shared" si="4"/>
        <v>2369.5302691381262</v>
      </c>
    </row>
    <row r="73" spans="1:5" x14ac:dyDescent="0.2">
      <c r="A73" s="2">
        <f t="shared" si="7"/>
        <v>42738.833333333168</v>
      </c>
      <c r="B73">
        <f t="shared" si="5"/>
        <v>1</v>
      </c>
      <c r="C73">
        <f t="shared" si="6"/>
        <v>20</v>
      </c>
      <c r="D73">
        <v>1.9837076520000001</v>
      </c>
      <c r="E73" s="9">
        <f t="shared" si="4"/>
        <v>2201.5218932414487</v>
      </c>
    </row>
    <row r="74" spans="1:5" x14ac:dyDescent="0.2">
      <c r="A74" s="2">
        <f t="shared" si="7"/>
        <v>42738.874999999833</v>
      </c>
      <c r="B74">
        <f t="shared" si="5"/>
        <v>1</v>
      </c>
      <c r="C74">
        <f t="shared" si="6"/>
        <v>21</v>
      </c>
      <c r="D74">
        <v>1.8114598639999999</v>
      </c>
      <c r="E74" s="9">
        <f t="shared" si="4"/>
        <v>2010.3610253776335</v>
      </c>
    </row>
    <row r="75" spans="1:5" x14ac:dyDescent="0.2">
      <c r="A75" s="2">
        <f t="shared" si="7"/>
        <v>42738.916666666497</v>
      </c>
      <c r="B75">
        <f t="shared" si="5"/>
        <v>1</v>
      </c>
      <c r="C75">
        <f t="shared" si="6"/>
        <v>22</v>
      </c>
      <c r="D75">
        <v>1.498244637</v>
      </c>
      <c r="E75" s="9">
        <f t="shared" si="4"/>
        <v>1662.754270500282</v>
      </c>
    </row>
    <row r="76" spans="1:5" x14ac:dyDescent="0.2">
      <c r="A76" s="2">
        <f t="shared" si="7"/>
        <v>42738.958333333161</v>
      </c>
      <c r="B76">
        <f t="shared" si="5"/>
        <v>1</v>
      </c>
      <c r="C76">
        <f t="shared" si="6"/>
        <v>23</v>
      </c>
      <c r="D76">
        <v>1.1946428469999999</v>
      </c>
      <c r="E76" s="9">
        <f t="shared" si="4"/>
        <v>1325.8165232276849</v>
      </c>
    </row>
    <row r="77" spans="1:5" x14ac:dyDescent="0.2">
      <c r="A77" s="2">
        <f t="shared" si="7"/>
        <v>42738.999999999825</v>
      </c>
      <c r="B77">
        <f t="shared" si="5"/>
        <v>1</v>
      </c>
      <c r="C77">
        <f t="shared" si="6"/>
        <v>0</v>
      </c>
      <c r="D77">
        <v>0.89250036499999996</v>
      </c>
      <c r="E77" s="9">
        <f t="shared" si="4"/>
        <v>990.49831828419258</v>
      </c>
    </row>
    <row r="78" spans="1:5" x14ac:dyDescent="0.2">
      <c r="A78" s="2">
        <f t="shared" si="7"/>
        <v>42739.04166666649</v>
      </c>
      <c r="B78">
        <f t="shared" si="5"/>
        <v>1</v>
      </c>
      <c r="C78">
        <f t="shared" si="6"/>
        <v>1</v>
      </c>
      <c r="D78">
        <v>0.77606550299999999</v>
      </c>
      <c r="E78" s="9">
        <f t="shared" si="4"/>
        <v>861.27872407074699</v>
      </c>
    </row>
    <row r="79" spans="1:5" x14ac:dyDescent="0.2">
      <c r="A79" s="2">
        <f t="shared" si="7"/>
        <v>42739.083333333154</v>
      </c>
      <c r="B79">
        <f t="shared" si="5"/>
        <v>1</v>
      </c>
      <c r="C79">
        <f t="shared" si="6"/>
        <v>2</v>
      </c>
      <c r="D79">
        <v>0.73111353400000001</v>
      </c>
      <c r="E79" s="9">
        <f t="shared" si="4"/>
        <v>811.39095769648543</v>
      </c>
    </row>
    <row r="80" spans="1:5" x14ac:dyDescent="0.2">
      <c r="A80" s="2">
        <f t="shared" si="7"/>
        <v>42739.124999999818</v>
      </c>
      <c r="B80">
        <f t="shared" si="5"/>
        <v>1</v>
      </c>
      <c r="C80">
        <f t="shared" si="6"/>
        <v>3</v>
      </c>
      <c r="D80">
        <v>0.72258714300000004</v>
      </c>
      <c r="E80" s="9">
        <f t="shared" si="4"/>
        <v>801.92835546378672</v>
      </c>
    </row>
    <row r="81" spans="1:5" x14ac:dyDescent="0.2">
      <c r="A81" s="2">
        <f t="shared" si="7"/>
        <v>42739.166666666482</v>
      </c>
      <c r="B81">
        <f t="shared" si="5"/>
        <v>1</v>
      </c>
      <c r="C81">
        <f t="shared" si="6"/>
        <v>4</v>
      </c>
      <c r="D81">
        <v>0.72461608700000002</v>
      </c>
      <c r="E81" s="9">
        <f t="shared" si="4"/>
        <v>804.1800807276669</v>
      </c>
    </row>
    <row r="82" spans="1:5" x14ac:dyDescent="0.2">
      <c r="A82" s="2">
        <f t="shared" si="7"/>
        <v>42739.208333333147</v>
      </c>
      <c r="B82">
        <f t="shared" si="5"/>
        <v>1</v>
      </c>
      <c r="C82">
        <f t="shared" si="6"/>
        <v>5</v>
      </c>
      <c r="D82">
        <v>0.78161756199999999</v>
      </c>
      <c r="E82" s="9">
        <f t="shared" si="4"/>
        <v>867.44040794021475</v>
      </c>
    </row>
    <row r="83" spans="1:5" x14ac:dyDescent="0.2">
      <c r="A83" s="2">
        <f t="shared" si="7"/>
        <v>42739.249999999811</v>
      </c>
      <c r="B83">
        <f t="shared" si="5"/>
        <v>1</v>
      </c>
      <c r="C83">
        <f t="shared" si="6"/>
        <v>6</v>
      </c>
      <c r="D83">
        <v>1.0088537550000001</v>
      </c>
      <c r="E83" s="9">
        <f t="shared" si="4"/>
        <v>1119.6274947430334</v>
      </c>
    </row>
    <row r="84" spans="1:5" x14ac:dyDescent="0.2">
      <c r="A84" s="2">
        <f t="shared" si="7"/>
        <v>42739.291666666475</v>
      </c>
      <c r="B84">
        <f t="shared" si="5"/>
        <v>1</v>
      </c>
      <c r="C84">
        <f t="shared" si="6"/>
        <v>7</v>
      </c>
      <c r="D84">
        <v>1.3035980760000001</v>
      </c>
      <c r="E84" s="9">
        <f t="shared" si="4"/>
        <v>1446.7352088942946</v>
      </c>
    </row>
    <row r="85" spans="1:5" x14ac:dyDescent="0.2">
      <c r="A85" s="2">
        <f t="shared" si="7"/>
        <v>42739.333333333139</v>
      </c>
      <c r="B85">
        <f t="shared" si="5"/>
        <v>1</v>
      </c>
      <c r="C85">
        <f t="shared" si="6"/>
        <v>8</v>
      </c>
      <c r="D85">
        <v>1.2635960129999999</v>
      </c>
      <c r="E85" s="9">
        <f t="shared" si="4"/>
        <v>1402.3408560366365</v>
      </c>
    </row>
    <row r="86" spans="1:5" x14ac:dyDescent="0.2">
      <c r="A86" s="2">
        <f t="shared" si="7"/>
        <v>42739.374999999804</v>
      </c>
      <c r="B86">
        <f t="shared" si="5"/>
        <v>1</v>
      </c>
      <c r="C86">
        <f t="shared" si="6"/>
        <v>9</v>
      </c>
      <c r="D86">
        <v>1.101050992</v>
      </c>
      <c r="E86" s="9">
        <f t="shared" si="4"/>
        <v>1221.9481343530229</v>
      </c>
    </row>
    <row r="87" spans="1:5" x14ac:dyDescent="0.2">
      <c r="A87" s="2">
        <f t="shared" si="7"/>
        <v>42739.416666666468</v>
      </c>
      <c r="B87">
        <f t="shared" si="5"/>
        <v>1</v>
      </c>
      <c r="C87">
        <f t="shared" si="6"/>
        <v>10</v>
      </c>
      <c r="D87">
        <v>1.0898864159999999</v>
      </c>
      <c r="E87" s="9">
        <f t="shared" si="4"/>
        <v>1209.5576702299563</v>
      </c>
    </row>
    <row r="88" spans="1:5" x14ac:dyDescent="0.2">
      <c r="A88" s="2">
        <f t="shared" si="7"/>
        <v>42739.458333333132</v>
      </c>
      <c r="B88">
        <f t="shared" si="5"/>
        <v>1</v>
      </c>
      <c r="C88">
        <f t="shared" si="6"/>
        <v>11</v>
      </c>
      <c r="D88">
        <v>1.084969785</v>
      </c>
      <c r="E88" s="9">
        <f t="shared" si="4"/>
        <v>1204.1011853610412</v>
      </c>
    </row>
    <row r="89" spans="1:5" x14ac:dyDescent="0.2">
      <c r="A89" s="2">
        <f t="shared" si="7"/>
        <v>42739.499999999796</v>
      </c>
      <c r="B89">
        <f t="shared" si="5"/>
        <v>1</v>
      </c>
      <c r="C89">
        <f t="shared" si="6"/>
        <v>12</v>
      </c>
      <c r="D89">
        <v>1.0533823980000001</v>
      </c>
      <c r="E89" s="9">
        <f t="shared" si="4"/>
        <v>1169.0454532521899</v>
      </c>
    </row>
    <row r="90" spans="1:5" x14ac:dyDescent="0.2">
      <c r="A90" s="2">
        <f t="shared" si="7"/>
        <v>42739.541666666461</v>
      </c>
      <c r="B90">
        <f t="shared" si="5"/>
        <v>1</v>
      </c>
      <c r="C90">
        <f t="shared" si="6"/>
        <v>13</v>
      </c>
      <c r="D90">
        <v>1.0197643890000001</v>
      </c>
      <c r="E90" s="9">
        <f t="shared" si="4"/>
        <v>1131.7361336324016</v>
      </c>
    </row>
    <row r="91" spans="1:5" x14ac:dyDescent="0.2">
      <c r="A91" s="2">
        <f t="shared" si="7"/>
        <v>42739.583333333125</v>
      </c>
      <c r="B91">
        <f t="shared" si="5"/>
        <v>1</v>
      </c>
      <c r="C91">
        <f t="shared" si="6"/>
        <v>14</v>
      </c>
      <c r="D91">
        <v>1.0262172970000001</v>
      </c>
      <c r="E91" s="9">
        <f t="shared" si="4"/>
        <v>1138.8975811484959</v>
      </c>
    </row>
    <row r="92" spans="1:5" x14ac:dyDescent="0.2">
      <c r="A92" s="2">
        <f t="shared" si="7"/>
        <v>42739.624999999789</v>
      </c>
      <c r="B92">
        <f t="shared" si="5"/>
        <v>1</v>
      </c>
      <c r="C92">
        <f t="shared" si="6"/>
        <v>15</v>
      </c>
      <c r="D92">
        <v>1.106571521</v>
      </c>
      <c r="E92" s="9">
        <f t="shared" si="4"/>
        <v>1228.0748261785652</v>
      </c>
    </row>
    <row r="93" spans="1:5" x14ac:dyDescent="0.2">
      <c r="A93" s="2">
        <f t="shared" si="7"/>
        <v>42739.666666666453</v>
      </c>
      <c r="B93">
        <f t="shared" si="5"/>
        <v>1</v>
      </c>
      <c r="C93">
        <f t="shared" si="6"/>
        <v>16</v>
      </c>
      <c r="D93">
        <v>1.398291526</v>
      </c>
      <c r="E93" s="9">
        <f t="shared" si="4"/>
        <v>1551.8261496442494</v>
      </c>
    </row>
    <row r="94" spans="1:5" x14ac:dyDescent="0.2">
      <c r="A94" s="2">
        <f t="shared" si="7"/>
        <v>42739.708333333117</v>
      </c>
      <c r="B94">
        <f t="shared" si="5"/>
        <v>1</v>
      </c>
      <c r="C94">
        <f t="shared" si="6"/>
        <v>17</v>
      </c>
      <c r="D94">
        <v>1.926726382</v>
      </c>
      <c r="E94" s="9">
        <f t="shared" si="4"/>
        <v>2138.2839895698939</v>
      </c>
    </row>
    <row r="95" spans="1:5" x14ac:dyDescent="0.2">
      <c r="A95" s="2">
        <f t="shared" si="7"/>
        <v>42739.749999999782</v>
      </c>
      <c r="B95">
        <f t="shared" si="5"/>
        <v>1</v>
      </c>
      <c r="C95">
        <f t="shared" si="6"/>
        <v>18</v>
      </c>
      <c r="D95">
        <v>2.2442913739999999</v>
      </c>
      <c r="E95" s="9">
        <f t="shared" si="4"/>
        <v>2490.7181205317711</v>
      </c>
    </row>
    <row r="96" spans="1:5" x14ac:dyDescent="0.2">
      <c r="A96" s="2">
        <f t="shared" si="7"/>
        <v>42739.791666666446</v>
      </c>
      <c r="B96">
        <f t="shared" si="5"/>
        <v>1</v>
      </c>
      <c r="C96">
        <f t="shared" si="6"/>
        <v>19</v>
      </c>
      <c r="D96">
        <v>2.2113504869999998</v>
      </c>
      <c r="E96" s="9">
        <f t="shared" si="4"/>
        <v>2454.1602719797543</v>
      </c>
    </row>
    <row r="97" spans="1:5" x14ac:dyDescent="0.2">
      <c r="A97" s="2">
        <f t="shared" si="7"/>
        <v>42739.83333333311</v>
      </c>
      <c r="B97">
        <f t="shared" si="5"/>
        <v>1</v>
      </c>
      <c r="C97">
        <f t="shared" si="6"/>
        <v>20</v>
      </c>
      <c r="D97">
        <v>2.0706771669999999</v>
      </c>
      <c r="E97" s="9">
        <f t="shared" si="4"/>
        <v>2298.0407986981336</v>
      </c>
    </row>
    <row r="98" spans="1:5" x14ac:dyDescent="0.2">
      <c r="A98" s="2">
        <f t="shared" si="7"/>
        <v>42739.874999999774</v>
      </c>
      <c r="B98">
        <f t="shared" si="5"/>
        <v>1</v>
      </c>
      <c r="C98">
        <f t="shared" si="6"/>
        <v>21</v>
      </c>
      <c r="D98">
        <v>1.90644518</v>
      </c>
      <c r="E98" s="9">
        <f t="shared" si="4"/>
        <v>2115.7758794765364</v>
      </c>
    </row>
    <row r="99" spans="1:5" x14ac:dyDescent="0.2">
      <c r="A99" s="2">
        <f t="shared" si="7"/>
        <v>42739.916666666439</v>
      </c>
      <c r="B99">
        <f t="shared" si="5"/>
        <v>1</v>
      </c>
      <c r="C99">
        <f t="shared" si="6"/>
        <v>22</v>
      </c>
      <c r="D99">
        <v>1.5955340899999999</v>
      </c>
      <c r="E99" s="9">
        <f t="shared" si="4"/>
        <v>1770.7262594902124</v>
      </c>
    </row>
    <row r="100" spans="1:5" x14ac:dyDescent="0.2">
      <c r="A100" s="2">
        <f t="shared" si="7"/>
        <v>42739.958333333103</v>
      </c>
      <c r="B100">
        <f t="shared" si="5"/>
        <v>1</v>
      </c>
      <c r="C100">
        <f t="shared" si="6"/>
        <v>23</v>
      </c>
      <c r="D100">
        <v>1.2933030679999999</v>
      </c>
      <c r="E100" s="9">
        <f t="shared" si="4"/>
        <v>1435.3097927145236</v>
      </c>
    </row>
    <row r="101" spans="1:5" x14ac:dyDescent="0.2">
      <c r="A101" s="2">
        <f t="shared" si="7"/>
        <v>42739.999999999767</v>
      </c>
      <c r="B101">
        <f t="shared" si="5"/>
        <v>1</v>
      </c>
      <c r="C101">
        <f t="shared" si="6"/>
        <v>0</v>
      </c>
      <c r="D101">
        <v>0.99848760299999995</v>
      </c>
      <c r="E101" s="9">
        <f t="shared" si="4"/>
        <v>1108.1231228394113</v>
      </c>
    </row>
    <row r="102" spans="1:5" x14ac:dyDescent="0.2">
      <c r="A102" s="2">
        <f t="shared" si="7"/>
        <v>42740.041666666431</v>
      </c>
      <c r="B102">
        <f t="shared" si="5"/>
        <v>1</v>
      </c>
      <c r="C102">
        <f t="shared" si="6"/>
        <v>1</v>
      </c>
      <c r="D102">
        <v>0.88095926700000005</v>
      </c>
      <c r="E102" s="9">
        <f t="shared" si="4"/>
        <v>977.68998944933196</v>
      </c>
    </row>
    <row r="103" spans="1:5" x14ac:dyDescent="0.2">
      <c r="A103" s="2">
        <f t="shared" si="7"/>
        <v>42740.083333333096</v>
      </c>
      <c r="B103">
        <f t="shared" si="5"/>
        <v>1</v>
      </c>
      <c r="C103">
        <f t="shared" si="6"/>
        <v>2</v>
      </c>
      <c r="D103">
        <v>0.84170043500000002</v>
      </c>
      <c r="E103" s="9">
        <f t="shared" si="4"/>
        <v>934.12047553232458</v>
      </c>
    </row>
    <row r="104" spans="1:5" x14ac:dyDescent="0.2">
      <c r="A104" s="2">
        <f t="shared" si="7"/>
        <v>42740.12499999976</v>
      </c>
      <c r="B104">
        <f t="shared" si="5"/>
        <v>1</v>
      </c>
      <c r="C104">
        <f t="shared" si="6"/>
        <v>3</v>
      </c>
      <c r="D104">
        <v>0.83068003099999999</v>
      </c>
      <c r="E104" s="9">
        <f t="shared" si="4"/>
        <v>921.89001372314385</v>
      </c>
    </row>
    <row r="105" spans="1:5" x14ac:dyDescent="0.2">
      <c r="A105" s="2">
        <f t="shared" si="7"/>
        <v>42740.166666666424</v>
      </c>
      <c r="B105">
        <f t="shared" si="5"/>
        <v>1</v>
      </c>
      <c r="C105">
        <f t="shared" si="6"/>
        <v>4</v>
      </c>
      <c r="D105">
        <v>0.845532383</v>
      </c>
      <c r="E105" s="9">
        <f t="shared" si="4"/>
        <v>938.37317749032604</v>
      </c>
    </row>
    <row r="106" spans="1:5" x14ac:dyDescent="0.2">
      <c r="A106" s="2">
        <f t="shared" si="7"/>
        <v>42740.208333333088</v>
      </c>
      <c r="B106">
        <f t="shared" si="5"/>
        <v>1</v>
      </c>
      <c r="C106">
        <f t="shared" si="6"/>
        <v>5</v>
      </c>
      <c r="D106">
        <v>0.90109996000000003</v>
      </c>
      <c r="E106" s="9">
        <f t="shared" si="4"/>
        <v>1000.0421624320043</v>
      </c>
    </row>
    <row r="107" spans="1:5" x14ac:dyDescent="0.2">
      <c r="A107" s="2">
        <f t="shared" si="7"/>
        <v>42740.249999999753</v>
      </c>
      <c r="B107">
        <f t="shared" si="5"/>
        <v>1</v>
      </c>
      <c r="C107">
        <f t="shared" si="6"/>
        <v>6</v>
      </c>
      <c r="D107">
        <v>1.127299976</v>
      </c>
      <c r="E107" s="9">
        <f t="shared" si="4"/>
        <v>1251.0792983595145</v>
      </c>
    </row>
    <row r="108" spans="1:5" x14ac:dyDescent="0.2">
      <c r="A108" s="2">
        <f t="shared" si="7"/>
        <v>42740.291666666417</v>
      </c>
      <c r="B108">
        <f t="shared" si="5"/>
        <v>1</v>
      </c>
      <c r="C108">
        <f t="shared" si="6"/>
        <v>7</v>
      </c>
      <c r="D108">
        <v>1.436232798</v>
      </c>
      <c r="E108" s="9">
        <f t="shared" si="4"/>
        <v>1593.9334333869997</v>
      </c>
    </row>
    <row r="109" spans="1:5" x14ac:dyDescent="0.2">
      <c r="A109" s="2">
        <f t="shared" si="7"/>
        <v>42740.333333333081</v>
      </c>
      <c r="B109">
        <f t="shared" si="5"/>
        <v>1</v>
      </c>
      <c r="C109">
        <f t="shared" si="6"/>
        <v>8</v>
      </c>
      <c r="D109">
        <v>1.362023771</v>
      </c>
      <c r="E109" s="9">
        <f t="shared" si="4"/>
        <v>1511.5761377179876</v>
      </c>
    </row>
    <row r="110" spans="1:5" x14ac:dyDescent="0.2">
      <c r="A110" s="2">
        <f t="shared" si="7"/>
        <v>42740.374999999745</v>
      </c>
      <c r="B110">
        <f t="shared" si="5"/>
        <v>1</v>
      </c>
      <c r="C110">
        <f t="shared" si="6"/>
        <v>9</v>
      </c>
      <c r="D110">
        <v>1.158597367</v>
      </c>
      <c r="E110" s="9">
        <f t="shared" si="4"/>
        <v>1285.8131924483789</v>
      </c>
    </row>
    <row r="111" spans="1:5" x14ac:dyDescent="0.2">
      <c r="A111" s="2">
        <f t="shared" si="7"/>
        <v>42740.41666666641</v>
      </c>
      <c r="B111">
        <f t="shared" si="5"/>
        <v>1</v>
      </c>
      <c r="C111">
        <f t="shared" si="6"/>
        <v>10</v>
      </c>
      <c r="D111">
        <v>1.1686613889999999</v>
      </c>
      <c r="E111" s="9">
        <f t="shared" si="4"/>
        <v>1296.9822599996005</v>
      </c>
    </row>
    <row r="112" spans="1:5" x14ac:dyDescent="0.2">
      <c r="A112" s="2">
        <f t="shared" si="7"/>
        <v>42740.458333333074</v>
      </c>
      <c r="B112">
        <f t="shared" si="5"/>
        <v>1</v>
      </c>
      <c r="C112">
        <f t="shared" si="6"/>
        <v>11</v>
      </c>
      <c r="D112">
        <v>1.1290837300000001</v>
      </c>
      <c r="E112" s="9">
        <f t="shared" si="4"/>
        <v>1253.0589113731548</v>
      </c>
    </row>
    <row r="113" spans="1:5" x14ac:dyDescent="0.2">
      <c r="A113" s="2">
        <f t="shared" si="7"/>
        <v>42740.499999999738</v>
      </c>
      <c r="B113">
        <f t="shared" si="5"/>
        <v>1</v>
      </c>
      <c r="C113">
        <f t="shared" si="6"/>
        <v>12</v>
      </c>
      <c r="D113">
        <v>1.083878565</v>
      </c>
      <c r="E113" s="9">
        <f t="shared" si="4"/>
        <v>1202.8901476771764</v>
      </c>
    </row>
    <row r="114" spans="1:5" x14ac:dyDescent="0.2">
      <c r="A114" s="2">
        <f t="shared" si="7"/>
        <v>42740.541666666402</v>
      </c>
      <c r="B114">
        <f t="shared" si="5"/>
        <v>1</v>
      </c>
      <c r="C114">
        <f t="shared" si="6"/>
        <v>13</v>
      </c>
      <c r="D114">
        <v>1.0458028640000001</v>
      </c>
      <c r="E114" s="9">
        <f t="shared" si="4"/>
        <v>1160.633674417368</v>
      </c>
    </row>
    <row r="115" spans="1:5" x14ac:dyDescent="0.2">
      <c r="A115" s="2">
        <f t="shared" si="7"/>
        <v>42740.583333333067</v>
      </c>
      <c r="B115">
        <f t="shared" si="5"/>
        <v>1</v>
      </c>
      <c r="C115">
        <f t="shared" si="6"/>
        <v>14</v>
      </c>
      <c r="D115">
        <v>1.0514520430000001</v>
      </c>
      <c r="E115" s="9">
        <f t="shared" si="4"/>
        <v>1166.9031422166179</v>
      </c>
    </row>
    <row r="116" spans="1:5" x14ac:dyDescent="0.2">
      <c r="A116" s="2">
        <f t="shared" si="7"/>
        <v>42740.624999999731</v>
      </c>
      <c r="B116">
        <f t="shared" si="5"/>
        <v>1</v>
      </c>
      <c r="C116">
        <f t="shared" si="6"/>
        <v>15</v>
      </c>
      <c r="D116">
        <v>1.139916852</v>
      </c>
      <c r="E116" s="9">
        <f t="shared" si="4"/>
        <v>1265.0815273221885</v>
      </c>
    </row>
    <row r="117" spans="1:5" x14ac:dyDescent="0.2">
      <c r="A117" s="2">
        <f t="shared" si="7"/>
        <v>42740.666666666395</v>
      </c>
      <c r="B117">
        <f t="shared" si="5"/>
        <v>1</v>
      </c>
      <c r="C117">
        <f t="shared" si="6"/>
        <v>16</v>
      </c>
      <c r="D117">
        <v>1.417939292</v>
      </c>
      <c r="E117" s="9">
        <f t="shared" si="4"/>
        <v>1573.6312714618089</v>
      </c>
    </row>
    <row r="118" spans="1:5" x14ac:dyDescent="0.2">
      <c r="A118" s="2">
        <f t="shared" si="7"/>
        <v>42740.708333333059</v>
      </c>
      <c r="B118">
        <f t="shared" si="5"/>
        <v>1</v>
      </c>
      <c r="C118">
        <f t="shared" si="6"/>
        <v>17</v>
      </c>
      <c r="D118">
        <v>1.956942223</v>
      </c>
      <c r="E118" s="9">
        <f t="shared" si="4"/>
        <v>2171.8175777562055</v>
      </c>
    </row>
    <row r="119" spans="1:5" x14ac:dyDescent="0.2">
      <c r="A119" s="2">
        <f t="shared" si="7"/>
        <v>42740.749999999724</v>
      </c>
      <c r="B119">
        <f t="shared" si="5"/>
        <v>1</v>
      </c>
      <c r="C119">
        <f t="shared" si="6"/>
        <v>18</v>
      </c>
      <c r="D119">
        <v>2.2725957409999999</v>
      </c>
      <c r="E119" s="9">
        <f t="shared" si="4"/>
        <v>2522.1303518462073</v>
      </c>
    </row>
    <row r="120" spans="1:5" x14ac:dyDescent="0.2">
      <c r="A120" s="2">
        <f t="shared" si="7"/>
        <v>42740.791666666388</v>
      </c>
      <c r="B120">
        <f t="shared" si="5"/>
        <v>1</v>
      </c>
      <c r="C120">
        <f t="shared" si="6"/>
        <v>19</v>
      </c>
      <c r="D120">
        <v>2.2415013629999998</v>
      </c>
      <c r="E120" s="9">
        <f t="shared" si="4"/>
        <v>2487.6217619061986</v>
      </c>
    </row>
    <row r="121" spans="1:5" x14ac:dyDescent="0.2">
      <c r="A121" s="2">
        <f t="shared" si="7"/>
        <v>42740.833333333052</v>
      </c>
      <c r="B121">
        <f t="shared" si="5"/>
        <v>1</v>
      </c>
      <c r="C121">
        <f t="shared" si="6"/>
        <v>20</v>
      </c>
      <c r="D121">
        <v>2.095206315</v>
      </c>
      <c r="E121" s="9">
        <f t="shared" si="4"/>
        <v>2325.2632859885944</v>
      </c>
    </row>
    <row r="122" spans="1:5" x14ac:dyDescent="0.2">
      <c r="A122" s="2">
        <f t="shared" si="7"/>
        <v>42740.874999999716</v>
      </c>
      <c r="B122">
        <f t="shared" si="5"/>
        <v>1</v>
      </c>
      <c r="C122">
        <f t="shared" si="6"/>
        <v>21</v>
      </c>
      <c r="D122">
        <v>1.9335007420000001</v>
      </c>
      <c r="E122" s="9">
        <f t="shared" si="4"/>
        <v>2145.8021850245837</v>
      </c>
    </row>
    <row r="123" spans="1:5" x14ac:dyDescent="0.2">
      <c r="A123" s="2">
        <f t="shared" si="7"/>
        <v>42740.91666666638</v>
      </c>
      <c r="B123">
        <f t="shared" si="5"/>
        <v>1</v>
      </c>
      <c r="C123">
        <f t="shared" si="6"/>
        <v>22</v>
      </c>
      <c r="D123">
        <v>1.623733152</v>
      </c>
      <c r="E123" s="9">
        <f t="shared" si="4"/>
        <v>1802.021623148906</v>
      </c>
    </row>
    <row r="124" spans="1:5" x14ac:dyDescent="0.2">
      <c r="A124" s="2">
        <f t="shared" si="7"/>
        <v>42740.958333333045</v>
      </c>
      <c r="B124">
        <f t="shared" si="5"/>
        <v>1</v>
      </c>
      <c r="C124">
        <f t="shared" si="6"/>
        <v>23</v>
      </c>
      <c r="D124">
        <v>1.3167956649999999</v>
      </c>
      <c r="E124" s="9">
        <f t="shared" si="4"/>
        <v>1461.3819140638836</v>
      </c>
    </row>
    <row r="125" spans="1:5" x14ac:dyDescent="0.2">
      <c r="A125" s="2">
        <f t="shared" si="7"/>
        <v>42740.999999999709</v>
      </c>
      <c r="B125">
        <f t="shared" si="5"/>
        <v>1</v>
      </c>
      <c r="C125">
        <f t="shared" si="6"/>
        <v>0</v>
      </c>
      <c r="D125">
        <v>1.0179684520000001</v>
      </c>
      <c r="E125" s="9">
        <f t="shared" si="4"/>
        <v>1129.7429999060705</v>
      </c>
    </row>
    <row r="126" spans="1:5" x14ac:dyDescent="0.2">
      <c r="A126" s="2">
        <f t="shared" si="7"/>
        <v>42741.041666666373</v>
      </c>
      <c r="B126">
        <f t="shared" si="5"/>
        <v>1</v>
      </c>
      <c r="C126">
        <f t="shared" si="6"/>
        <v>1</v>
      </c>
      <c r="D126">
        <v>0.89209232500000002</v>
      </c>
      <c r="E126" s="9">
        <f t="shared" si="4"/>
        <v>990.04547484609191</v>
      </c>
    </row>
    <row r="127" spans="1:5" x14ac:dyDescent="0.2">
      <c r="A127" s="2">
        <f t="shared" si="7"/>
        <v>42741.083333333037</v>
      </c>
      <c r="B127">
        <f t="shared" si="5"/>
        <v>1</v>
      </c>
      <c r="C127">
        <f t="shared" si="6"/>
        <v>2</v>
      </c>
      <c r="D127">
        <v>0.84709455899999997</v>
      </c>
      <c r="E127" s="9">
        <f t="shared" si="4"/>
        <v>940.10688288871415</v>
      </c>
    </row>
    <row r="128" spans="1:5" x14ac:dyDescent="0.2">
      <c r="A128" s="2">
        <f t="shared" si="7"/>
        <v>42741.124999999702</v>
      </c>
      <c r="B128">
        <f t="shared" si="5"/>
        <v>1</v>
      </c>
      <c r="C128">
        <f t="shared" si="6"/>
        <v>3</v>
      </c>
      <c r="D128">
        <v>0.84149810300000005</v>
      </c>
      <c r="E128" s="9">
        <f t="shared" si="4"/>
        <v>933.89592715834726</v>
      </c>
    </row>
    <row r="129" spans="1:5" x14ac:dyDescent="0.2">
      <c r="A129" s="2">
        <f t="shared" si="7"/>
        <v>42741.166666666366</v>
      </c>
      <c r="B129">
        <f t="shared" si="5"/>
        <v>1</v>
      </c>
      <c r="C129">
        <f t="shared" si="6"/>
        <v>4</v>
      </c>
      <c r="D129">
        <v>0.83912038600000005</v>
      </c>
      <c r="E129" s="9">
        <f t="shared" si="4"/>
        <v>931.25713306681121</v>
      </c>
    </row>
    <row r="130" spans="1:5" x14ac:dyDescent="0.2">
      <c r="A130" s="2">
        <f t="shared" si="7"/>
        <v>42741.20833333303</v>
      </c>
      <c r="B130">
        <f t="shared" si="5"/>
        <v>1</v>
      </c>
      <c r="C130">
        <f t="shared" si="6"/>
        <v>5</v>
      </c>
      <c r="D130">
        <v>0.89410737200000001</v>
      </c>
      <c r="E130" s="9">
        <f t="shared" si="4"/>
        <v>992.28177719736732</v>
      </c>
    </row>
    <row r="131" spans="1:5" x14ac:dyDescent="0.2">
      <c r="A131" s="2">
        <f t="shared" si="7"/>
        <v>42741.249999999694</v>
      </c>
      <c r="B131">
        <f t="shared" si="5"/>
        <v>1</v>
      </c>
      <c r="C131">
        <f t="shared" si="6"/>
        <v>6</v>
      </c>
      <c r="D131">
        <v>1.112448847</v>
      </c>
      <c r="E131" s="9">
        <f t="shared" si="4"/>
        <v>1234.597491879669</v>
      </c>
    </row>
    <row r="132" spans="1:5" x14ac:dyDescent="0.2">
      <c r="A132" s="2">
        <f t="shared" si="7"/>
        <v>42741.291666666359</v>
      </c>
      <c r="B132">
        <f t="shared" si="5"/>
        <v>1</v>
      </c>
      <c r="C132">
        <f t="shared" si="6"/>
        <v>7</v>
      </c>
      <c r="D132">
        <v>1.418296223</v>
      </c>
      <c r="E132" s="9">
        <f t="shared" si="4"/>
        <v>1574.0273940507825</v>
      </c>
    </row>
    <row r="133" spans="1:5" x14ac:dyDescent="0.2">
      <c r="A133" s="2">
        <f t="shared" si="7"/>
        <v>42741.333333333023</v>
      </c>
      <c r="B133">
        <f t="shared" si="5"/>
        <v>1</v>
      </c>
      <c r="C133">
        <f t="shared" si="6"/>
        <v>8</v>
      </c>
      <c r="D133">
        <v>1.3474125299999999</v>
      </c>
      <c r="E133" s="9">
        <f t="shared" ref="E133:E196" si="8">D133*$E$3/$D$8765</f>
        <v>1495.3605593203863</v>
      </c>
    </row>
    <row r="134" spans="1:5" x14ac:dyDescent="0.2">
      <c r="A134" s="2">
        <f t="shared" si="7"/>
        <v>42741.374999999687</v>
      </c>
      <c r="B134">
        <f t="shared" ref="B134:B197" si="9">MONTH(A134)</f>
        <v>1</v>
      </c>
      <c r="C134">
        <f t="shared" ref="C134:C197" si="10">HOUR(A134)</f>
        <v>9</v>
      </c>
      <c r="D134">
        <v>1.130155977</v>
      </c>
      <c r="E134" s="9">
        <f t="shared" si="8"/>
        <v>1254.2488927915772</v>
      </c>
    </row>
    <row r="135" spans="1:5" x14ac:dyDescent="0.2">
      <c r="A135" s="2">
        <f t="shared" ref="A135:A198" si="11">A134+1/24</f>
        <v>42741.416666666351</v>
      </c>
      <c r="B135">
        <f t="shared" si="9"/>
        <v>1</v>
      </c>
      <c r="C135">
        <f t="shared" si="10"/>
        <v>10</v>
      </c>
      <c r="D135">
        <v>1.132268273</v>
      </c>
      <c r="E135" s="9">
        <f t="shared" si="8"/>
        <v>1256.5931222370391</v>
      </c>
    </row>
    <row r="136" spans="1:5" x14ac:dyDescent="0.2">
      <c r="A136" s="2">
        <f t="shared" si="11"/>
        <v>42741.458333333016</v>
      </c>
      <c r="B136">
        <f t="shared" si="9"/>
        <v>1</v>
      </c>
      <c r="C136">
        <f t="shared" si="10"/>
        <v>11</v>
      </c>
      <c r="D136">
        <v>1.094537627</v>
      </c>
      <c r="E136" s="9">
        <f t="shared" si="8"/>
        <v>1214.7195915625991</v>
      </c>
    </row>
    <row r="137" spans="1:5" x14ac:dyDescent="0.2">
      <c r="A137" s="2">
        <f t="shared" si="11"/>
        <v>42741.49999999968</v>
      </c>
      <c r="B137">
        <f t="shared" si="9"/>
        <v>1</v>
      </c>
      <c r="C137">
        <f t="shared" si="10"/>
        <v>12</v>
      </c>
      <c r="D137">
        <v>1.0561828120000001</v>
      </c>
      <c r="E137" s="9">
        <f t="shared" si="8"/>
        <v>1172.153357143635</v>
      </c>
    </row>
    <row r="138" spans="1:5" x14ac:dyDescent="0.2">
      <c r="A138" s="2">
        <f t="shared" si="11"/>
        <v>42741.541666666344</v>
      </c>
      <c r="B138">
        <f t="shared" si="9"/>
        <v>1</v>
      </c>
      <c r="C138">
        <f t="shared" si="10"/>
        <v>13</v>
      </c>
      <c r="D138">
        <v>1.0191773390000001</v>
      </c>
      <c r="E138" s="9">
        <f t="shared" si="8"/>
        <v>1131.0846246128519</v>
      </c>
    </row>
    <row r="139" spans="1:5" x14ac:dyDescent="0.2">
      <c r="A139" s="2">
        <f t="shared" si="11"/>
        <v>42741.583333333008</v>
      </c>
      <c r="B139">
        <f t="shared" si="9"/>
        <v>1</v>
      </c>
      <c r="C139">
        <f t="shared" si="10"/>
        <v>14</v>
      </c>
      <c r="D139">
        <v>1.028668747</v>
      </c>
      <c r="E139" s="9">
        <f t="shared" si="8"/>
        <v>1141.6182042401826</v>
      </c>
    </row>
    <row r="140" spans="1:5" x14ac:dyDescent="0.2">
      <c r="A140" s="2">
        <f t="shared" si="11"/>
        <v>42741.624999999673</v>
      </c>
      <c r="B140">
        <f t="shared" si="9"/>
        <v>1</v>
      </c>
      <c r="C140">
        <f t="shared" si="10"/>
        <v>15</v>
      </c>
      <c r="D140">
        <v>1.105085259</v>
      </c>
      <c r="E140" s="9">
        <f t="shared" si="8"/>
        <v>1226.4253702575811</v>
      </c>
    </row>
    <row r="141" spans="1:5" x14ac:dyDescent="0.2">
      <c r="A141" s="2">
        <f t="shared" si="11"/>
        <v>42741.666666666337</v>
      </c>
      <c r="B141">
        <f t="shared" si="9"/>
        <v>1</v>
      </c>
      <c r="C141">
        <f t="shared" si="10"/>
        <v>16</v>
      </c>
      <c r="D141">
        <v>1.3795865309999999</v>
      </c>
      <c r="E141" s="9">
        <f t="shared" si="8"/>
        <v>1531.0673165752967</v>
      </c>
    </row>
    <row r="142" spans="1:5" x14ac:dyDescent="0.2">
      <c r="A142" s="2">
        <f t="shared" si="11"/>
        <v>42741.708333333001</v>
      </c>
      <c r="B142">
        <f t="shared" si="9"/>
        <v>1</v>
      </c>
      <c r="C142">
        <f t="shared" si="10"/>
        <v>17</v>
      </c>
      <c r="D142">
        <v>1.9033231349999999</v>
      </c>
      <c r="E142" s="9">
        <f t="shared" si="8"/>
        <v>2112.3110289920128</v>
      </c>
    </row>
    <row r="143" spans="1:5" x14ac:dyDescent="0.2">
      <c r="A143" s="2">
        <f t="shared" si="11"/>
        <v>42741.749999999665</v>
      </c>
      <c r="B143">
        <f t="shared" si="9"/>
        <v>1</v>
      </c>
      <c r="C143">
        <f t="shared" si="10"/>
        <v>18</v>
      </c>
      <c r="D143">
        <v>2.2178403869999999</v>
      </c>
      <c r="E143" s="9">
        <f t="shared" si="8"/>
        <v>2461.3627732760228</v>
      </c>
    </row>
    <row r="144" spans="1:5" x14ac:dyDescent="0.2">
      <c r="A144" s="2">
        <f t="shared" si="11"/>
        <v>42741.79166666633</v>
      </c>
      <c r="B144">
        <f t="shared" si="9"/>
        <v>1</v>
      </c>
      <c r="C144">
        <f t="shared" si="10"/>
        <v>19</v>
      </c>
      <c r="D144">
        <v>2.1820802939999999</v>
      </c>
      <c r="E144" s="9">
        <f t="shared" si="8"/>
        <v>2421.6761654412053</v>
      </c>
    </row>
    <row r="145" spans="1:5" x14ac:dyDescent="0.2">
      <c r="A145" s="2">
        <f t="shared" si="11"/>
        <v>42741.833333332994</v>
      </c>
      <c r="B145">
        <f t="shared" si="9"/>
        <v>1</v>
      </c>
      <c r="C145">
        <f t="shared" si="10"/>
        <v>20</v>
      </c>
      <c r="D145">
        <v>2.0318510980000002</v>
      </c>
      <c r="E145" s="9">
        <f t="shared" si="8"/>
        <v>2254.9515658437745</v>
      </c>
    </row>
    <row r="146" spans="1:5" x14ac:dyDescent="0.2">
      <c r="A146" s="2">
        <f t="shared" si="11"/>
        <v>42741.874999999658</v>
      </c>
      <c r="B146">
        <f t="shared" si="9"/>
        <v>1</v>
      </c>
      <c r="C146">
        <f t="shared" si="10"/>
        <v>21</v>
      </c>
      <c r="D146">
        <v>1.868222686</v>
      </c>
      <c r="E146" s="9">
        <f t="shared" si="8"/>
        <v>2073.3564951128924</v>
      </c>
    </row>
    <row r="147" spans="1:5" x14ac:dyDescent="0.2">
      <c r="A147" s="2">
        <f t="shared" si="11"/>
        <v>42741.916666666322</v>
      </c>
      <c r="B147">
        <f t="shared" si="9"/>
        <v>1</v>
      </c>
      <c r="C147">
        <f t="shared" si="10"/>
        <v>22</v>
      </c>
      <c r="D147">
        <v>1.5556498999999999</v>
      </c>
      <c r="E147" s="9">
        <f t="shared" si="8"/>
        <v>1726.4627222745978</v>
      </c>
    </row>
    <row r="148" spans="1:5" x14ac:dyDescent="0.2">
      <c r="A148" s="2">
        <f t="shared" si="11"/>
        <v>42741.958333332987</v>
      </c>
      <c r="B148">
        <f t="shared" si="9"/>
        <v>1</v>
      </c>
      <c r="C148">
        <f t="shared" si="10"/>
        <v>23</v>
      </c>
      <c r="D148">
        <v>1.2495216810000001</v>
      </c>
      <c r="E148" s="9">
        <f t="shared" si="8"/>
        <v>1386.7211400973906</v>
      </c>
    </row>
    <row r="149" spans="1:5" x14ac:dyDescent="0.2">
      <c r="A149" s="2">
        <f t="shared" si="11"/>
        <v>42741.999999999651</v>
      </c>
      <c r="B149">
        <f t="shared" si="9"/>
        <v>1</v>
      </c>
      <c r="C149">
        <f t="shared" si="10"/>
        <v>0</v>
      </c>
      <c r="D149">
        <v>0.94947639900000003</v>
      </c>
      <c r="E149" s="9">
        <f t="shared" si="8"/>
        <v>1053.7304110346565</v>
      </c>
    </row>
    <row r="150" spans="1:5" x14ac:dyDescent="0.2">
      <c r="A150" s="2">
        <f t="shared" si="11"/>
        <v>42742.041666666315</v>
      </c>
      <c r="B150">
        <f t="shared" si="9"/>
        <v>1</v>
      </c>
      <c r="C150">
        <f t="shared" si="10"/>
        <v>1</v>
      </c>
      <c r="D150">
        <v>0.82377692499999999</v>
      </c>
      <c r="E150" s="9">
        <f t="shared" si="8"/>
        <v>914.22893575379476</v>
      </c>
    </row>
    <row r="151" spans="1:5" x14ac:dyDescent="0.2">
      <c r="A151" s="2">
        <f t="shared" si="11"/>
        <v>42742.083333332979</v>
      </c>
      <c r="B151">
        <f t="shared" si="9"/>
        <v>1</v>
      </c>
      <c r="C151">
        <f t="shared" si="10"/>
        <v>2</v>
      </c>
      <c r="D151">
        <v>0.77462459699999997</v>
      </c>
      <c r="E151" s="9">
        <f t="shared" si="8"/>
        <v>859.67960431038068</v>
      </c>
    </row>
    <row r="152" spans="1:5" x14ac:dyDescent="0.2">
      <c r="A152" s="2">
        <f t="shared" si="11"/>
        <v>42742.124999999643</v>
      </c>
      <c r="B152">
        <f t="shared" si="9"/>
        <v>1</v>
      </c>
      <c r="C152">
        <f t="shared" si="10"/>
        <v>3</v>
      </c>
      <c r="D152">
        <v>0.75737935099999998</v>
      </c>
      <c r="E152" s="9">
        <f t="shared" si="8"/>
        <v>840.54080299303087</v>
      </c>
    </row>
    <row r="153" spans="1:5" x14ac:dyDescent="0.2">
      <c r="A153" s="2">
        <f t="shared" si="11"/>
        <v>42742.166666666308</v>
      </c>
      <c r="B153">
        <f t="shared" si="9"/>
        <v>1</v>
      </c>
      <c r="C153">
        <f t="shared" si="10"/>
        <v>4</v>
      </c>
      <c r="D153">
        <v>0.75289402100000002</v>
      </c>
      <c r="E153" s="9">
        <f t="shared" si="8"/>
        <v>835.56297665684826</v>
      </c>
    </row>
    <row r="154" spans="1:5" x14ac:dyDescent="0.2">
      <c r="A154" s="2">
        <f t="shared" si="11"/>
        <v>42742.208333332972</v>
      </c>
      <c r="B154">
        <f t="shared" si="9"/>
        <v>1</v>
      </c>
      <c r="C154">
        <f t="shared" si="10"/>
        <v>5</v>
      </c>
      <c r="D154">
        <v>0.80559535699999996</v>
      </c>
      <c r="E154" s="9">
        <f t="shared" si="8"/>
        <v>894.05100279824944</v>
      </c>
    </row>
    <row r="155" spans="1:5" x14ac:dyDescent="0.2">
      <c r="A155" s="2">
        <f t="shared" si="11"/>
        <v>42742.249999999636</v>
      </c>
      <c r="B155">
        <f t="shared" si="9"/>
        <v>1</v>
      </c>
      <c r="C155">
        <f t="shared" si="10"/>
        <v>6</v>
      </c>
      <c r="D155">
        <v>1.0263118019999999</v>
      </c>
      <c r="E155" s="9">
        <f t="shared" si="8"/>
        <v>1139.0024629471375</v>
      </c>
    </row>
    <row r="156" spans="1:5" x14ac:dyDescent="0.2">
      <c r="A156" s="2">
        <f t="shared" si="11"/>
        <v>42742.2916666663</v>
      </c>
      <c r="B156">
        <f t="shared" si="9"/>
        <v>1</v>
      </c>
      <c r="C156">
        <f t="shared" si="10"/>
        <v>7</v>
      </c>
      <c r="D156">
        <v>1.3499879130000001</v>
      </c>
      <c r="E156" s="9">
        <f t="shared" si="8"/>
        <v>1498.2187234517119</v>
      </c>
    </row>
    <row r="157" spans="1:5" x14ac:dyDescent="0.2">
      <c r="A157" s="2">
        <f t="shared" si="11"/>
        <v>42742.333333332965</v>
      </c>
      <c r="B157">
        <f t="shared" si="9"/>
        <v>1</v>
      </c>
      <c r="C157">
        <f t="shared" si="10"/>
        <v>8</v>
      </c>
      <c r="D157">
        <v>1.303647794</v>
      </c>
      <c r="E157" s="9">
        <f t="shared" si="8"/>
        <v>1446.7903860094191</v>
      </c>
    </row>
    <row r="158" spans="1:5" x14ac:dyDescent="0.2">
      <c r="A158" s="2">
        <f t="shared" si="11"/>
        <v>42742.374999999629</v>
      </c>
      <c r="B158">
        <f t="shared" si="9"/>
        <v>1</v>
      </c>
      <c r="C158">
        <f t="shared" si="10"/>
        <v>9</v>
      </c>
      <c r="D158">
        <v>1.1147275640000001</v>
      </c>
      <c r="E158" s="9">
        <f t="shared" si="8"/>
        <v>1237.1264156144459</v>
      </c>
    </row>
    <row r="159" spans="1:5" x14ac:dyDescent="0.2">
      <c r="A159" s="2">
        <f t="shared" si="11"/>
        <v>42742.416666666293</v>
      </c>
      <c r="B159">
        <f t="shared" si="9"/>
        <v>1</v>
      </c>
      <c r="C159">
        <f t="shared" si="10"/>
        <v>10</v>
      </c>
      <c r="D159">
        <v>1.1264208609999999</v>
      </c>
      <c r="E159" s="9">
        <f t="shared" si="8"/>
        <v>1250.103655140502</v>
      </c>
    </row>
    <row r="160" spans="1:5" x14ac:dyDescent="0.2">
      <c r="A160" s="2">
        <f t="shared" si="11"/>
        <v>42742.458333332957</v>
      </c>
      <c r="B160">
        <f t="shared" si="9"/>
        <v>1</v>
      </c>
      <c r="C160">
        <f t="shared" si="10"/>
        <v>11</v>
      </c>
      <c r="D160">
        <v>1.1106269369999999</v>
      </c>
      <c r="E160" s="9">
        <f t="shared" si="8"/>
        <v>1232.5755332768113</v>
      </c>
    </row>
    <row r="161" spans="1:5" x14ac:dyDescent="0.2">
      <c r="A161" s="2">
        <f t="shared" si="11"/>
        <v>42742.499999999622</v>
      </c>
      <c r="B161">
        <f t="shared" si="9"/>
        <v>1</v>
      </c>
      <c r="C161">
        <f t="shared" si="10"/>
        <v>12</v>
      </c>
      <c r="D161">
        <v>1.077193311</v>
      </c>
      <c r="E161" s="9">
        <f t="shared" si="8"/>
        <v>1195.4708422023798</v>
      </c>
    </row>
    <row r="162" spans="1:5" x14ac:dyDescent="0.2">
      <c r="A162" s="2">
        <f t="shared" si="11"/>
        <v>42742.541666666286</v>
      </c>
      <c r="B162">
        <f t="shared" si="9"/>
        <v>1</v>
      </c>
      <c r="C162">
        <f t="shared" si="10"/>
        <v>13</v>
      </c>
      <c r="D162">
        <v>1.0383985739999999</v>
      </c>
      <c r="E162" s="9">
        <f t="shared" si="8"/>
        <v>1152.4163816512316</v>
      </c>
    </row>
    <row r="163" spans="1:5" x14ac:dyDescent="0.2">
      <c r="A163" s="2">
        <f t="shared" si="11"/>
        <v>42742.58333333295</v>
      </c>
      <c r="B163">
        <f t="shared" si="9"/>
        <v>1</v>
      </c>
      <c r="C163">
        <f t="shared" si="10"/>
        <v>14</v>
      </c>
      <c r="D163">
        <v>1.039470519</v>
      </c>
      <c r="E163" s="9">
        <f t="shared" si="8"/>
        <v>1153.6060279095759</v>
      </c>
    </row>
    <row r="164" spans="1:5" x14ac:dyDescent="0.2">
      <c r="A164" s="2">
        <f t="shared" si="11"/>
        <v>42742.624999999614</v>
      </c>
      <c r="B164">
        <f t="shared" si="9"/>
        <v>1</v>
      </c>
      <c r="C164">
        <f t="shared" si="10"/>
        <v>15</v>
      </c>
      <c r="D164">
        <v>1.1106251650000001</v>
      </c>
      <c r="E164" s="9">
        <f t="shared" si="8"/>
        <v>1232.5735667084057</v>
      </c>
    </row>
    <row r="165" spans="1:5" x14ac:dyDescent="0.2">
      <c r="A165" s="2">
        <f t="shared" si="11"/>
        <v>42742.666666666279</v>
      </c>
      <c r="B165">
        <f t="shared" si="9"/>
        <v>1</v>
      </c>
      <c r="C165">
        <f t="shared" si="10"/>
        <v>16</v>
      </c>
      <c r="D165">
        <v>1.3731536129999999</v>
      </c>
      <c r="E165" s="9">
        <f t="shared" si="8"/>
        <v>1523.928053992855</v>
      </c>
    </row>
    <row r="166" spans="1:5" x14ac:dyDescent="0.2">
      <c r="A166" s="2">
        <f t="shared" si="11"/>
        <v>42742.708333332943</v>
      </c>
      <c r="B166">
        <f t="shared" si="9"/>
        <v>1</v>
      </c>
      <c r="C166">
        <f t="shared" si="10"/>
        <v>17</v>
      </c>
      <c r="D166">
        <v>1.8854635470000001</v>
      </c>
      <c r="E166" s="9">
        <f t="shared" si="8"/>
        <v>2092.4904299502991</v>
      </c>
    </row>
    <row r="167" spans="1:5" x14ac:dyDescent="0.2">
      <c r="A167" s="2">
        <f t="shared" si="11"/>
        <v>42742.749999999607</v>
      </c>
      <c r="B167">
        <f t="shared" si="9"/>
        <v>1</v>
      </c>
      <c r="C167">
        <f t="shared" si="10"/>
        <v>18</v>
      </c>
      <c r="D167">
        <v>2.1983219940000001</v>
      </c>
      <c r="E167" s="9">
        <f t="shared" si="8"/>
        <v>2439.701229818716</v>
      </c>
    </row>
    <row r="168" spans="1:5" x14ac:dyDescent="0.2">
      <c r="A168" s="2">
        <f t="shared" si="11"/>
        <v>42742.791666666271</v>
      </c>
      <c r="B168">
        <f t="shared" si="9"/>
        <v>1</v>
      </c>
      <c r="C168">
        <f t="shared" si="10"/>
        <v>19</v>
      </c>
      <c r="D168">
        <v>2.1562951830000001</v>
      </c>
      <c r="E168" s="9">
        <f t="shared" si="8"/>
        <v>2393.0598084246221</v>
      </c>
    </row>
    <row r="169" spans="1:5" x14ac:dyDescent="0.2">
      <c r="A169" s="2">
        <f t="shared" si="11"/>
        <v>42742.833333332936</v>
      </c>
      <c r="B169">
        <f t="shared" si="9"/>
        <v>1</v>
      </c>
      <c r="C169">
        <f t="shared" si="10"/>
        <v>20</v>
      </c>
      <c r="D169">
        <v>2.0015776550000002</v>
      </c>
      <c r="E169" s="9">
        <f t="shared" si="8"/>
        <v>2221.3540508666547</v>
      </c>
    </row>
    <row r="170" spans="1:5" x14ac:dyDescent="0.2">
      <c r="A170" s="2">
        <f t="shared" si="11"/>
        <v>42742.8749999996</v>
      </c>
      <c r="B170">
        <f t="shared" si="9"/>
        <v>1</v>
      </c>
      <c r="C170">
        <f t="shared" si="10"/>
        <v>21</v>
      </c>
      <c r="D170">
        <v>1.834236534</v>
      </c>
      <c r="E170" s="9">
        <f t="shared" si="8"/>
        <v>2035.6386098087771</v>
      </c>
    </row>
    <row r="171" spans="1:5" x14ac:dyDescent="0.2">
      <c r="A171" s="2">
        <f t="shared" si="11"/>
        <v>42742.916666666264</v>
      </c>
      <c r="B171">
        <f t="shared" si="9"/>
        <v>1</v>
      </c>
      <c r="C171">
        <f t="shared" si="10"/>
        <v>22</v>
      </c>
      <c r="D171">
        <v>1.5116724210000001</v>
      </c>
      <c r="E171" s="9">
        <f t="shared" si="8"/>
        <v>1677.6564464453681</v>
      </c>
    </row>
    <row r="172" spans="1:5" x14ac:dyDescent="0.2">
      <c r="A172" s="2">
        <f t="shared" si="11"/>
        <v>42742.958333332928</v>
      </c>
      <c r="B172">
        <f t="shared" si="9"/>
        <v>1</v>
      </c>
      <c r="C172">
        <f t="shared" si="10"/>
        <v>23</v>
      </c>
      <c r="D172">
        <v>1.190131477</v>
      </c>
      <c r="E172" s="9">
        <f t="shared" si="8"/>
        <v>1320.8097976582699</v>
      </c>
    </row>
    <row r="173" spans="1:5" x14ac:dyDescent="0.2">
      <c r="A173" s="2">
        <f t="shared" si="11"/>
        <v>42742.999999999593</v>
      </c>
      <c r="B173">
        <f t="shared" si="9"/>
        <v>1</v>
      </c>
      <c r="C173">
        <f t="shared" si="10"/>
        <v>0</v>
      </c>
      <c r="D173">
        <v>0.875642959</v>
      </c>
      <c r="E173" s="9">
        <f t="shared" si="8"/>
        <v>971.78994241295811</v>
      </c>
    </row>
    <row r="174" spans="1:5" x14ac:dyDescent="0.2">
      <c r="A174" s="2">
        <f t="shared" si="11"/>
        <v>42743.041666666257</v>
      </c>
      <c r="B174">
        <f t="shared" si="9"/>
        <v>1</v>
      </c>
      <c r="C174">
        <f t="shared" si="10"/>
        <v>1</v>
      </c>
      <c r="D174">
        <v>0.75001641100000005</v>
      </c>
      <c r="E174" s="9">
        <f t="shared" si="8"/>
        <v>832.36940052236923</v>
      </c>
    </row>
    <row r="175" spans="1:5" x14ac:dyDescent="0.2">
      <c r="A175" s="2">
        <f t="shared" si="11"/>
        <v>42743.083333332921</v>
      </c>
      <c r="B175">
        <f t="shared" si="9"/>
        <v>1</v>
      </c>
      <c r="C175">
        <f t="shared" si="10"/>
        <v>2</v>
      </c>
      <c r="D175">
        <v>0.70317495200000002</v>
      </c>
      <c r="E175" s="9">
        <f t="shared" si="8"/>
        <v>780.38467515424247</v>
      </c>
    </row>
    <row r="176" spans="1:5" x14ac:dyDescent="0.2">
      <c r="A176" s="2">
        <f t="shared" si="11"/>
        <v>42743.124999999585</v>
      </c>
      <c r="B176">
        <f t="shared" si="9"/>
        <v>1</v>
      </c>
      <c r="C176">
        <f t="shared" si="10"/>
        <v>3</v>
      </c>
      <c r="D176">
        <v>0.69969511100000004</v>
      </c>
      <c r="E176" s="9">
        <f t="shared" si="8"/>
        <v>776.52274210237601</v>
      </c>
    </row>
    <row r="177" spans="1:5" x14ac:dyDescent="0.2">
      <c r="A177" s="2">
        <f t="shared" si="11"/>
        <v>42743.16666666625</v>
      </c>
      <c r="B177">
        <f t="shared" si="9"/>
        <v>1</v>
      </c>
      <c r="C177">
        <f t="shared" si="10"/>
        <v>4</v>
      </c>
      <c r="D177">
        <v>0.70246576100000002</v>
      </c>
      <c r="E177" s="9">
        <f t="shared" si="8"/>
        <v>779.59761385949184</v>
      </c>
    </row>
    <row r="178" spans="1:5" x14ac:dyDescent="0.2">
      <c r="A178" s="2">
        <f t="shared" si="11"/>
        <v>42743.208333332914</v>
      </c>
      <c r="B178">
        <f t="shared" si="9"/>
        <v>1</v>
      </c>
      <c r="C178">
        <f t="shared" si="10"/>
        <v>5</v>
      </c>
      <c r="D178">
        <v>0.76020339599999998</v>
      </c>
      <c r="E178" s="9">
        <f t="shared" si="8"/>
        <v>843.6749326056937</v>
      </c>
    </row>
    <row r="179" spans="1:5" x14ac:dyDescent="0.2">
      <c r="A179" s="2">
        <f t="shared" si="11"/>
        <v>42743.249999999578</v>
      </c>
      <c r="B179">
        <f t="shared" si="9"/>
        <v>1</v>
      </c>
      <c r="C179">
        <f t="shared" si="10"/>
        <v>6</v>
      </c>
      <c r="D179">
        <v>0.98458979199999996</v>
      </c>
      <c r="E179" s="9">
        <f t="shared" si="8"/>
        <v>1092.699310185473</v>
      </c>
    </row>
    <row r="180" spans="1:5" x14ac:dyDescent="0.2">
      <c r="A180" s="2">
        <f t="shared" si="11"/>
        <v>42743.291666666242</v>
      </c>
      <c r="B180">
        <f t="shared" si="9"/>
        <v>1</v>
      </c>
      <c r="C180">
        <f t="shared" si="10"/>
        <v>7</v>
      </c>
      <c r="D180">
        <v>1.323280631</v>
      </c>
      <c r="E180" s="9">
        <f t="shared" si="8"/>
        <v>1468.5789395991396</v>
      </c>
    </row>
    <row r="181" spans="1:5" x14ac:dyDescent="0.2">
      <c r="A181" s="2">
        <f t="shared" si="11"/>
        <v>42743.333333332906</v>
      </c>
      <c r="B181">
        <f t="shared" si="9"/>
        <v>1</v>
      </c>
      <c r="C181">
        <f t="shared" si="10"/>
        <v>8</v>
      </c>
      <c r="D181">
        <v>1.2772697829999999</v>
      </c>
      <c r="E181" s="9">
        <f t="shared" si="8"/>
        <v>1417.516027634023</v>
      </c>
    </row>
    <row r="182" spans="1:5" x14ac:dyDescent="0.2">
      <c r="A182" s="2">
        <f t="shared" si="11"/>
        <v>42743.374999999571</v>
      </c>
      <c r="B182">
        <f t="shared" si="9"/>
        <v>1</v>
      </c>
      <c r="C182">
        <f t="shared" si="10"/>
        <v>9</v>
      </c>
      <c r="D182">
        <v>1.1124151630000001</v>
      </c>
      <c r="E182" s="9">
        <f t="shared" si="8"/>
        <v>1234.5601093231328</v>
      </c>
    </row>
    <row r="183" spans="1:5" x14ac:dyDescent="0.2">
      <c r="A183" s="2">
        <f t="shared" si="11"/>
        <v>42743.416666666235</v>
      </c>
      <c r="B183">
        <f t="shared" si="9"/>
        <v>1</v>
      </c>
      <c r="C183">
        <f t="shared" si="10"/>
        <v>10</v>
      </c>
      <c r="D183">
        <v>1.139404396</v>
      </c>
      <c r="E183" s="9">
        <f t="shared" si="8"/>
        <v>1264.5128028419529</v>
      </c>
    </row>
    <row r="184" spans="1:5" x14ac:dyDescent="0.2">
      <c r="A184" s="2">
        <f t="shared" si="11"/>
        <v>42743.458333332899</v>
      </c>
      <c r="B184">
        <f t="shared" si="9"/>
        <v>1</v>
      </c>
      <c r="C184">
        <f t="shared" si="10"/>
        <v>11</v>
      </c>
      <c r="D184">
        <v>1.130413417</v>
      </c>
      <c r="E184" s="9">
        <f t="shared" si="8"/>
        <v>1254.5346001112141</v>
      </c>
    </row>
    <row r="185" spans="1:5" x14ac:dyDescent="0.2">
      <c r="A185" s="2">
        <f t="shared" si="11"/>
        <v>42743.499999999563</v>
      </c>
      <c r="B185">
        <f t="shared" si="9"/>
        <v>1</v>
      </c>
      <c r="C185">
        <f t="shared" si="10"/>
        <v>12</v>
      </c>
      <c r="D185">
        <v>1.1035037329999999</v>
      </c>
      <c r="E185" s="9">
        <f t="shared" si="8"/>
        <v>1224.6701901985537</v>
      </c>
    </row>
    <row r="186" spans="1:5" x14ac:dyDescent="0.2">
      <c r="A186" s="2">
        <f t="shared" si="11"/>
        <v>42743.541666666228</v>
      </c>
      <c r="B186">
        <f t="shared" si="9"/>
        <v>1</v>
      </c>
      <c r="C186">
        <f t="shared" si="10"/>
        <v>13</v>
      </c>
      <c r="D186">
        <v>1.0769004550000001</v>
      </c>
      <c r="E186" s="9">
        <f t="shared" si="8"/>
        <v>1195.1458301498642</v>
      </c>
    </row>
    <row r="187" spans="1:5" x14ac:dyDescent="0.2">
      <c r="A187" s="2">
        <f t="shared" si="11"/>
        <v>42743.583333332892</v>
      </c>
      <c r="B187">
        <f t="shared" si="9"/>
        <v>1</v>
      </c>
      <c r="C187">
        <f t="shared" si="10"/>
        <v>14</v>
      </c>
      <c r="D187">
        <v>1.08185219</v>
      </c>
      <c r="E187" s="9">
        <f t="shared" si="8"/>
        <v>1200.6412734935641</v>
      </c>
    </row>
    <row r="188" spans="1:5" x14ac:dyDescent="0.2">
      <c r="A188" s="2">
        <f t="shared" si="11"/>
        <v>42743.624999999556</v>
      </c>
      <c r="B188">
        <f t="shared" si="9"/>
        <v>1</v>
      </c>
      <c r="C188">
        <f t="shared" si="10"/>
        <v>15</v>
      </c>
      <c r="D188">
        <v>1.1586381050000001</v>
      </c>
      <c r="E188" s="9">
        <f t="shared" si="8"/>
        <v>1285.8584035452845</v>
      </c>
    </row>
    <row r="189" spans="1:5" x14ac:dyDescent="0.2">
      <c r="A189" s="2">
        <f t="shared" si="11"/>
        <v>42743.66666666622</v>
      </c>
      <c r="B189">
        <f t="shared" si="9"/>
        <v>1</v>
      </c>
      <c r="C189">
        <f t="shared" si="10"/>
        <v>16</v>
      </c>
      <c r="D189">
        <v>1.4316913600000001</v>
      </c>
      <c r="E189" s="9">
        <f t="shared" si="8"/>
        <v>1588.8933383035744</v>
      </c>
    </row>
    <row r="190" spans="1:5" x14ac:dyDescent="0.2">
      <c r="A190" s="2">
        <f t="shared" si="11"/>
        <v>42743.708333332885</v>
      </c>
      <c r="B190">
        <f t="shared" si="9"/>
        <v>1</v>
      </c>
      <c r="C190">
        <f t="shared" si="10"/>
        <v>17</v>
      </c>
      <c r="D190">
        <v>1.9588407569999999</v>
      </c>
      <c r="E190" s="9">
        <f t="shared" si="8"/>
        <v>2173.9245737955912</v>
      </c>
    </row>
    <row r="191" spans="1:5" x14ac:dyDescent="0.2">
      <c r="A191" s="2">
        <f t="shared" si="11"/>
        <v>42743.749999999549</v>
      </c>
      <c r="B191">
        <f t="shared" si="9"/>
        <v>1</v>
      </c>
      <c r="C191">
        <f t="shared" si="10"/>
        <v>18</v>
      </c>
      <c r="D191">
        <v>2.2805930320000001</v>
      </c>
      <c r="E191" s="9">
        <f t="shared" si="8"/>
        <v>2531.005758061116</v>
      </c>
    </row>
    <row r="192" spans="1:5" x14ac:dyDescent="0.2">
      <c r="A192" s="2">
        <f t="shared" si="11"/>
        <v>42743.791666666213</v>
      </c>
      <c r="B192">
        <f t="shared" si="9"/>
        <v>1</v>
      </c>
      <c r="C192">
        <f t="shared" si="10"/>
        <v>19</v>
      </c>
      <c r="D192">
        <v>2.247109424</v>
      </c>
      <c r="E192" s="9">
        <f t="shared" si="8"/>
        <v>2493.8455968839412</v>
      </c>
    </row>
    <row r="193" spans="1:5" x14ac:dyDescent="0.2">
      <c r="A193" s="2">
        <f t="shared" si="11"/>
        <v>42743.833333332877</v>
      </c>
      <c r="B193">
        <f t="shared" si="9"/>
        <v>1</v>
      </c>
      <c r="C193">
        <f t="shared" si="10"/>
        <v>20</v>
      </c>
      <c r="D193">
        <v>2.105991393</v>
      </c>
      <c r="E193" s="9">
        <f t="shared" si="8"/>
        <v>2337.2325826303545</v>
      </c>
    </row>
    <row r="194" spans="1:5" x14ac:dyDescent="0.2">
      <c r="A194" s="2">
        <f t="shared" si="11"/>
        <v>42743.874999999542</v>
      </c>
      <c r="B194">
        <f t="shared" si="9"/>
        <v>1</v>
      </c>
      <c r="C194">
        <f t="shared" si="10"/>
        <v>21</v>
      </c>
      <c r="D194">
        <v>1.9403438420000001</v>
      </c>
      <c r="E194" s="9">
        <f t="shared" si="8"/>
        <v>2153.3966682401178</v>
      </c>
    </row>
    <row r="195" spans="1:5" x14ac:dyDescent="0.2">
      <c r="A195" s="2">
        <f t="shared" si="11"/>
        <v>42743.916666666206</v>
      </c>
      <c r="B195">
        <f t="shared" si="9"/>
        <v>1</v>
      </c>
      <c r="C195">
        <f t="shared" si="10"/>
        <v>22</v>
      </c>
      <c r="D195">
        <v>1.625834083</v>
      </c>
      <c r="E195" s="9">
        <f t="shared" si="8"/>
        <v>1804.3532396993724</v>
      </c>
    </row>
    <row r="196" spans="1:5" x14ac:dyDescent="0.2">
      <c r="A196" s="2">
        <f t="shared" si="11"/>
        <v>42743.95833333287</v>
      </c>
      <c r="B196">
        <f t="shared" si="9"/>
        <v>1</v>
      </c>
      <c r="C196">
        <f t="shared" si="10"/>
        <v>23</v>
      </c>
      <c r="D196">
        <v>1.3095837299999999</v>
      </c>
      <c r="E196" s="9">
        <f t="shared" si="8"/>
        <v>1453.3780971813271</v>
      </c>
    </row>
    <row r="197" spans="1:5" x14ac:dyDescent="0.2">
      <c r="A197" s="2">
        <f t="shared" si="11"/>
        <v>42743.999999999534</v>
      </c>
      <c r="B197">
        <f t="shared" si="9"/>
        <v>1</v>
      </c>
      <c r="C197">
        <f t="shared" si="10"/>
        <v>0</v>
      </c>
      <c r="D197">
        <v>0.99127343999999995</v>
      </c>
      <c r="E197" s="9">
        <f t="shared" ref="E197:E260" si="12">D197*$E$3/$D$8765</f>
        <v>1100.1168333189269</v>
      </c>
    </row>
    <row r="198" spans="1:5" x14ac:dyDescent="0.2">
      <c r="A198" s="2">
        <f t="shared" si="11"/>
        <v>42744.041666666199</v>
      </c>
      <c r="B198">
        <f t="shared" ref="B198:B261" si="13">MONTH(A198)</f>
        <v>1</v>
      </c>
      <c r="C198">
        <f t="shared" ref="C198:C261" si="14">HOUR(A198)</f>
        <v>1</v>
      </c>
      <c r="D198">
        <v>0.87309699399999996</v>
      </c>
      <c r="E198" s="9">
        <f t="shared" si="12"/>
        <v>968.96442642461398</v>
      </c>
    </row>
    <row r="199" spans="1:5" x14ac:dyDescent="0.2">
      <c r="A199" s="2">
        <f t="shared" ref="A199:A262" si="15">A198+1/24</f>
        <v>42744.083333332863</v>
      </c>
      <c r="B199">
        <f t="shared" si="13"/>
        <v>1</v>
      </c>
      <c r="C199">
        <f t="shared" si="14"/>
        <v>2</v>
      </c>
      <c r="D199">
        <v>0.83976848400000004</v>
      </c>
      <c r="E199" s="9">
        <f t="shared" si="12"/>
        <v>931.9763932534255</v>
      </c>
    </row>
    <row r="200" spans="1:5" x14ac:dyDescent="0.2">
      <c r="A200" s="2">
        <f t="shared" si="15"/>
        <v>42744.124999999527</v>
      </c>
      <c r="B200">
        <f t="shared" si="13"/>
        <v>1</v>
      </c>
      <c r="C200">
        <f t="shared" si="14"/>
        <v>3</v>
      </c>
      <c r="D200">
        <v>0.84042748599999995</v>
      </c>
      <c r="E200" s="9">
        <f t="shared" si="12"/>
        <v>932.70775471650552</v>
      </c>
    </row>
    <row r="201" spans="1:5" x14ac:dyDescent="0.2">
      <c r="A201" s="2">
        <f t="shared" si="15"/>
        <v>42744.166666666191</v>
      </c>
      <c r="B201">
        <f t="shared" si="13"/>
        <v>1</v>
      </c>
      <c r="C201">
        <f t="shared" si="14"/>
        <v>4</v>
      </c>
      <c r="D201">
        <v>0.83939123199999999</v>
      </c>
      <c r="E201" s="9">
        <f t="shared" si="12"/>
        <v>931.55771838647536</v>
      </c>
    </row>
    <row r="202" spans="1:5" x14ac:dyDescent="0.2">
      <c r="A202" s="2">
        <f t="shared" si="15"/>
        <v>42744.208333332856</v>
      </c>
      <c r="B202">
        <f t="shared" si="13"/>
        <v>1</v>
      </c>
      <c r="C202">
        <f t="shared" si="14"/>
        <v>5</v>
      </c>
      <c r="D202">
        <v>0.89532255500000002</v>
      </c>
      <c r="E202" s="9">
        <f t="shared" si="12"/>
        <v>993.63038921491818</v>
      </c>
    </row>
    <row r="203" spans="1:5" x14ac:dyDescent="0.2">
      <c r="A203" s="2">
        <f t="shared" si="15"/>
        <v>42744.24999999952</v>
      </c>
      <c r="B203">
        <f t="shared" si="13"/>
        <v>1</v>
      </c>
      <c r="C203">
        <f t="shared" si="14"/>
        <v>6</v>
      </c>
      <c r="D203">
        <v>1.1368162690000001</v>
      </c>
      <c r="E203" s="9">
        <f t="shared" si="12"/>
        <v>1261.6404953992487</v>
      </c>
    </row>
    <row r="204" spans="1:5" x14ac:dyDescent="0.2">
      <c r="A204" s="2">
        <f t="shared" si="15"/>
        <v>42744.291666666184</v>
      </c>
      <c r="B204">
        <f t="shared" si="13"/>
        <v>1</v>
      </c>
      <c r="C204">
        <f t="shared" si="14"/>
        <v>7</v>
      </c>
      <c r="D204">
        <v>1.454513382</v>
      </c>
      <c r="E204" s="9">
        <f t="shared" si="12"/>
        <v>1614.2212544561294</v>
      </c>
    </row>
    <row r="205" spans="1:5" x14ac:dyDescent="0.2">
      <c r="A205" s="2">
        <f t="shared" si="15"/>
        <v>42744.333333332848</v>
      </c>
      <c r="B205">
        <f t="shared" si="13"/>
        <v>1</v>
      </c>
      <c r="C205">
        <f t="shared" si="14"/>
        <v>8</v>
      </c>
      <c r="D205">
        <v>1.367340974</v>
      </c>
      <c r="E205" s="9">
        <f t="shared" si="12"/>
        <v>1517.4771780267786</v>
      </c>
    </row>
    <row r="206" spans="1:5" x14ac:dyDescent="0.2">
      <c r="A206" s="2">
        <f t="shared" si="15"/>
        <v>42744.374999999513</v>
      </c>
      <c r="B206">
        <f t="shared" si="13"/>
        <v>1</v>
      </c>
      <c r="C206">
        <f t="shared" si="14"/>
        <v>9</v>
      </c>
      <c r="D206">
        <v>1.158308992</v>
      </c>
      <c r="E206" s="9">
        <f t="shared" si="12"/>
        <v>1285.4931534167588</v>
      </c>
    </row>
    <row r="207" spans="1:5" x14ac:dyDescent="0.2">
      <c r="A207" s="2">
        <f t="shared" si="15"/>
        <v>42744.416666666177</v>
      </c>
      <c r="B207">
        <f t="shared" si="13"/>
        <v>1</v>
      </c>
      <c r="C207">
        <f t="shared" si="14"/>
        <v>10</v>
      </c>
      <c r="D207">
        <v>1.163043853</v>
      </c>
      <c r="E207" s="9">
        <f t="shared" si="12"/>
        <v>1290.747909651855</v>
      </c>
    </row>
    <row r="208" spans="1:5" x14ac:dyDescent="0.2">
      <c r="A208" s="2">
        <f t="shared" si="15"/>
        <v>42744.458333332841</v>
      </c>
      <c r="B208">
        <f t="shared" si="13"/>
        <v>1</v>
      </c>
      <c r="C208">
        <f t="shared" si="14"/>
        <v>11</v>
      </c>
      <c r="D208">
        <v>1.1155409060000001</v>
      </c>
      <c r="E208" s="9">
        <f t="shared" si="12"/>
        <v>1238.0290638539118</v>
      </c>
    </row>
    <row r="209" spans="1:5" x14ac:dyDescent="0.2">
      <c r="A209" s="2">
        <f t="shared" si="15"/>
        <v>42744.499999999505</v>
      </c>
      <c r="B209">
        <f t="shared" si="13"/>
        <v>1</v>
      </c>
      <c r="C209">
        <f t="shared" si="14"/>
        <v>12</v>
      </c>
      <c r="D209">
        <v>1.07283598</v>
      </c>
      <c r="E209" s="9">
        <f t="shared" si="12"/>
        <v>1190.6350693590737</v>
      </c>
    </row>
    <row r="210" spans="1:5" x14ac:dyDescent="0.2">
      <c r="A210" s="2">
        <f t="shared" si="15"/>
        <v>42744.541666666169</v>
      </c>
      <c r="B210">
        <f t="shared" si="13"/>
        <v>1</v>
      </c>
      <c r="C210">
        <f t="shared" si="14"/>
        <v>13</v>
      </c>
      <c r="D210">
        <v>1.0346070060000001</v>
      </c>
      <c r="E210" s="9">
        <f t="shared" si="12"/>
        <v>1148.2084934811692</v>
      </c>
    </row>
    <row r="211" spans="1:5" x14ac:dyDescent="0.2">
      <c r="A211" s="2">
        <f t="shared" si="15"/>
        <v>42744.583333332834</v>
      </c>
      <c r="B211">
        <f t="shared" si="13"/>
        <v>1</v>
      </c>
      <c r="C211">
        <f t="shared" si="14"/>
        <v>14</v>
      </c>
      <c r="D211">
        <v>1.0468041050000001</v>
      </c>
      <c r="E211" s="9">
        <f t="shared" si="12"/>
        <v>1161.7448532645578</v>
      </c>
    </row>
    <row r="212" spans="1:5" x14ac:dyDescent="0.2">
      <c r="A212" s="2">
        <f t="shared" si="15"/>
        <v>42744.624999999498</v>
      </c>
      <c r="B212">
        <f t="shared" si="13"/>
        <v>1</v>
      </c>
      <c r="C212">
        <f t="shared" si="14"/>
        <v>15</v>
      </c>
      <c r="D212">
        <v>1.1335198390000001</v>
      </c>
      <c r="E212" s="9">
        <f t="shared" si="12"/>
        <v>1257.9821121655998</v>
      </c>
    </row>
    <row r="213" spans="1:5" x14ac:dyDescent="0.2">
      <c r="A213" s="2">
        <f t="shared" si="15"/>
        <v>42744.666666666162</v>
      </c>
      <c r="B213">
        <f t="shared" si="13"/>
        <v>1</v>
      </c>
      <c r="C213">
        <f t="shared" si="14"/>
        <v>16</v>
      </c>
      <c r="D213">
        <v>1.4100329309999999</v>
      </c>
      <c r="E213" s="9">
        <f t="shared" si="12"/>
        <v>1564.8567795048809</v>
      </c>
    </row>
    <row r="214" spans="1:5" x14ac:dyDescent="0.2">
      <c r="A214" s="2">
        <f t="shared" si="15"/>
        <v>42744.708333332826</v>
      </c>
      <c r="B214">
        <f t="shared" si="13"/>
        <v>1</v>
      </c>
      <c r="C214">
        <f t="shared" si="14"/>
        <v>17</v>
      </c>
      <c r="D214">
        <v>1.941993547</v>
      </c>
      <c r="E214" s="9">
        <f t="shared" si="12"/>
        <v>2155.2275134613014</v>
      </c>
    </row>
    <row r="215" spans="1:5" x14ac:dyDescent="0.2">
      <c r="A215" s="2">
        <f t="shared" si="15"/>
        <v>42744.749999999491</v>
      </c>
      <c r="B215">
        <f t="shared" si="13"/>
        <v>1</v>
      </c>
      <c r="C215">
        <f t="shared" si="14"/>
        <v>18</v>
      </c>
      <c r="D215">
        <v>2.2513398819999999</v>
      </c>
      <c r="E215" s="9">
        <f t="shared" si="12"/>
        <v>2498.5405658709533</v>
      </c>
    </row>
    <row r="216" spans="1:5" x14ac:dyDescent="0.2">
      <c r="A216" s="2">
        <f t="shared" si="15"/>
        <v>42744.791666666155</v>
      </c>
      <c r="B216">
        <f t="shared" si="13"/>
        <v>1</v>
      </c>
      <c r="C216">
        <f t="shared" si="14"/>
        <v>19</v>
      </c>
      <c r="D216">
        <v>2.217654907</v>
      </c>
      <c r="E216" s="9">
        <f t="shared" si="12"/>
        <v>2461.1569272783295</v>
      </c>
    </row>
    <row r="217" spans="1:5" x14ac:dyDescent="0.2">
      <c r="A217" s="2">
        <f t="shared" si="15"/>
        <v>42744.833333332819</v>
      </c>
      <c r="B217">
        <f t="shared" si="13"/>
        <v>1</v>
      </c>
      <c r="C217">
        <f t="shared" si="14"/>
        <v>20</v>
      </c>
      <c r="D217">
        <v>2.0675849730000002</v>
      </c>
      <c r="E217" s="9">
        <f t="shared" si="12"/>
        <v>2294.6090769006773</v>
      </c>
    </row>
    <row r="218" spans="1:5" x14ac:dyDescent="0.2">
      <c r="A218" s="2">
        <f t="shared" si="15"/>
        <v>42744.874999999483</v>
      </c>
      <c r="B218">
        <f t="shared" si="13"/>
        <v>1</v>
      </c>
      <c r="C218">
        <f t="shared" si="14"/>
        <v>21</v>
      </c>
      <c r="D218">
        <v>1.911331278</v>
      </c>
      <c r="E218" s="9">
        <f t="shared" si="12"/>
        <v>2121.1984787737051</v>
      </c>
    </row>
    <row r="219" spans="1:5" x14ac:dyDescent="0.2">
      <c r="A219" s="2">
        <f t="shared" si="15"/>
        <v>42744.916666666148</v>
      </c>
      <c r="B219">
        <f t="shared" si="13"/>
        <v>1</v>
      </c>
      <c r="C219">
        <f t="shared" si="14"/>
        <v>22</v>
      </c>
      <c r="D219">
        <v>1.6011713759999999</v>
      </c>
      <c r="E219" s="9">
        <f t="shared" si="12"/>
        <v>1776.9825284192309</v>
      </c>
    </row>
    <row r="220" spans="1:5" x14ac:dyDescent="0.2">
      <c r="A220" s="2">
        <f t="shared" si="15"/>
        <v>42744.958333332812</v>
      </c>
      <c r="B220">
        <f t="shared" si="13"/>
        <v>1</v>
      </c>
      <c r="C220">
        <f t="shared" si="14"/>
        <v>23</v>
      </c>
      <c r="D220">
        <v>1.295620456</v>
      </c>
      <c r="E220" s="9">
        <f t="shared" si="12"/>
        <v>1437.8816335863332</v>
      </c>
    </row>
    <row r="221" spans="1:5" x14ac:dyDescent="0.2">
      <c r="A221" s="2">
        <f t="shared" si="15"/>
        <v>42744.999999999476</v>
      </c>
      <c r="B221">
        <f t="shared" si="13"/>
        <v>1</v>
      </c>
      <c r="C221">
        <f t="shared" si="14"/>
        <v>0</v>
      </c>
      <c r="D221">
        <v>0.99039859200000002</v>
      </c>
      <c r="E221" s="9">
        <f t="shared" si="12"/>
        <v>1099.1459256232708</v>
      </c>
    </row>
    <row r="222" spans="1:5" x14ac:dyDescent="0.2">
      <c r="A222" s="2">
        <f t="shared" si="15"/>
        <v>42745.04166666614</v>
      </c>
      <c r="B222">
        <f t="shared" si="13"/>
        <v>1</v>
      </c>
      <c r="C222">
        <f t="shared" si="14"/>
        <v>1</v>
      </c>
      <c r="D222">
        <v>0.87214230299999995</v>
      </c>
      <c r="E222" s="9">
        <f t="shared" si="12"/>
        <v>967.90490884113262</v>
      </c>
    </row>
    <row r="223" spans="1:5" x14ac:dyDescent="0.2">
      <c r="A223" s="2">
        <f t="shared" si="15"/>
        <v>42745.083333332805</v>
      </c>
      <c r="B223">
        <f t="shared" si="13"/>
        <v>1</v>
      </c>
      <c r="C223">
        <f t="shared" si="14"/>
        <v>2</v>
      </c>
      <c r="D223">
        <v>0.82831162199999997</v>
      </c>
      <c r="E223" s="9">
        <f t="shared" si="12"/>
        <v>919.26154966474633</v>
      </c>
    </row>
    <row r="224" spans="1:5" x14ac:dyDescent="0.2">
      <c r="A224" s="2">
        <f t="shared" si="15"/>
        <v>42745.124999999469</v>
      </c>
      <c r="B224">
        <f t="shared" si="13"/>
        <v>1</v>
      </c>
      <c r="C224">
        <f t="shared" si="14"/>
        <v>3</v>
      </c>
      <c r="D224">
        <v>0.82115017700000004</v>
      </c>
      <c r="E224" s="9">
        <f t="shared" si="12"/>
        <v>911.31376666413701</v>
      </c>
    </row>
    <row r="225" spans="1:5" x14ac:dyDescent="0.2">
      <c r="A225" s="2">
        <f t="shared" si="15"/>
        <v>42745.166666666133</v>
      </c>
      <c r="B225">
        <f t="shared" si="13"/>
        <v>1</v>
      </c>
      <c r="C225">
        <f t="shared" si="14"/>
        <v>4</v>
      </c>
      <c r="D225">
        <v>0.82171303900000003</v>
      </c>
      <c r="E225" s="9">
        <f t="shared" si="12"/>
        <v>911.93843180298666</v>
      </c>
    </row>
    <row r="226" spans="1:5" x14ac:dyDescent="0.2">
      <c r="A226" s="2">
        <f t="shared" si="15"/>
        <v>42745.208333332797</v>
      </c>
      <c r="B226">
        <f t="shared" si="13"/>
        <v>1</v>
      </c>
      <c r="C226">
        <f t="shared" si="14"/>
        <v>5</v>
      </c>
      <c r="D226">
        <v>0.87439162699999995</v>
      </c>
      <c r="E226" s="9">
        <f t="shared" si="12"/>
        <v>970.40121217796798</v>
      </c>
    </row>
    <row r="227" spans="1:5" x14ac:dyDescent="0.2">
      <c r="A227" s="2">
        <f t="shared" si="15"/>
        <v>42745.249999999462</v>
      </c>
      <c r="B227">
        <f t="shared" si="13"/>
        <v>1</v>
      </c>
      <c r="C227">
        <f t="shared" si="14"/>
        <v>6</v>
      </c>
      <c r="D227">
        <v>1.1152260039999999</v>
      </c>
      <c r="E227" s="9">
        <f t="shared" si="12"/>
        <v>1237.679585115688</v>
      </c>
    </row>
    <row r="228" spans="1:5" x14ac:dyDescent="0.2">
      <c r="A228" s="2">
        <f t="shared" si="15"/>
        <v>42745.291666666126</v>
      </c>
      <c r="B228">
        <f t="shared" si="13"/>
        <v>1</v>
      </c>
      <c r="C228">
        <f t="shared" si="14"/>
        <v>7</v>
      </c>
      <c r="D228">
        <v>1.4269671230000001</v>
      </c>
      <c r="E228" s="9">
        <f t="shared" si="12"/>
        <v>1583.6503726005003</v>
      </c>
    </row>
    <row r="229" spans="1:5" x14ac:dyDescent="0.2">
      <c r="A229" s="2">
        <f t="shared" si="15"/>
        <v>42745.33333333279</v>
      </c>
      <c r="B229">
        <f t="shared" si="13"/>
        <v>1</v>
      </c>
      <c r="C229">
        <f t="shared" si="14"/>
        <v>8</v>
      </c>
      <c r="D229">
        <v>1.3398742340000001</v>
      </c>
      <c r="E229" s="9">
        <f t="shared" si="12"/>
        <v>1486.9945464832617</v>
      </c>
    </row>
    <row r="230" spans="1:5" x14ac:dyDescent="0.2">
      <c r="A230" s="2">
        <f t="shared" si="15"/>
        <v>42745.374999999454</v>
      </c>
      <c r="B230">
        <f t="shared" si="13"/>
        <v>1</v>
      </c>
      <c r="C230">
        <f t="shared" si="14"/>
        <v>9</v>
      </c>
      <c r="D230">
        <v>1.129114798</v>
      </c>
      <c r="E230" s="9">
        <f t="shared" si="12"/>
        <v>1253.0933906887487</v>
      </c>
    </row>
    <row r="231" spans="1:5" x14ac:dyDescent="0.2">
      <c r="A231" s="2">
        <f t="shared" si="15"/>
        <v>42745.416666666119</v>
      </c>
      <c r="B231">
        <f t="shared" si="13"/>
        <v>1</v>
      </c>
      <c r="C231">
        <f t="shared" si="14"/>
        <v>10</v>
      </c>
      <c r="D231">
        <v>1.12980894</v>
      </c>
      <c r="E231" s="9">
        <f t="shared" si="12"/>
        <v>1253.8637505794702</v>
      </c>
    </row>
    <row r="232" spans="1:5" x14ac:dyDescent="0.2">
      <c r="A232" s="2">
        <f t="shared" si="15"/>
        <v>42745.458333332783</v>
      </c>
      <c r="B232">
        <f t="shared" si="13"/>
        <v>1</v>
      </c>
      <c r="C232">
        <f t="shared" si="14"/>
        <v>11</v>
      </c>
      <c r="D232">
        <v>1.095837339</v>
      </c>
      <c r="E232" s="9">
        <f t="shared" si="12"/>
        <v>1216.1620139981956</v>
      </c>
    </row>
    <row r="233" spans="1:5" x14ac:dyDescent="0.2">
      <c r="A233" s="2">
        <f t="shared" si="15"/>
        <v>42745.499999999447</v>
      </c>
      <c r="B233">
        <f t="shared" si="13"/>
        <v>1</v>
      </c>
      <c r="C233">
        <f t="shared" si="14"/>
        <v>12</v>
      </c>
      <c r="D233">
        <v>1.069499054</v>
      </c>
      <c r="E233" s="9">
        <f t="shared" si="12"/>
        <v>1186.9317436005024</v>
      </c>
    </row>
    <row r="234" spans="1:5" x14ac:dyDescent="0.2">
      <c r="A234" s="2">
        <f t="shared" si="15"/>
        <v>42745.541666666111</v>
      </c>
      <c r="B234">
        <f t="shared" si="13"/>
        <v>1</v>
      </c>
      <c r="C234">
        <f t="shared" si="14"/>
        <v>13</v>
      </c>
      <c r="D234">
        <v>1.0416692080000001</v>
      </c>
      <c r="E234" s="9">
        <f t="shared" si="12"/>
        <v>1156.0461364432347</v>
      </c>
    </row>
    <row r="235" spans="1:5" x14ac:dyDescent="0.2">
      <c r="A235" s="2">
        <f t="shared" si="15"/>
        <v>42745.583333332776</v>
      </c>
      <c r="B235">
        <f t="shared" si="13"/>
        <v>1</v>
      </c>
      <c r="C235">
        <f t="shared" si="14"/>
        <v>14</v>
      </c>
      <c r="D235">
        <v>1.051797461</v>
      </c>
      <c r="E235" s="9">
        <f t="shared" si="12"/>
        <v>1167.2864876599615</v>
      </c>
    </row>
    <row r="236" spans="1:5" x14ac:dyDescent="0.2">
      <c r="A236" s="2">
        <f t="shared" si="15"/>
        <v>42745.62499999944</v>
      </c>
      <c r="B236">
        <f t="shared" si="13"/>
        <v>1</v>
      </c>
      <c r="C236">
        <f t="shared" si="14"/>
        <v>15</v>
      </c>
      <c r="D236">
        <v>1.1341783050000001</v>
      </c>
      <c r="E236" s="9">
        <f t="shared" si="12"/>
        <v>1258.7128787750312</v>
      </c>
    </row>
    <row r="237" spans="1:5" x14ac:dyDescent="0.2">
      <c r="A237" s="2">
        <f t="shared" si="15"/>
        <v>42745.666666666104</v>
      </c>
      <c r="B237">
        <f t="shared" si="13"/>
        <v>1</v>
      </c>
      <c r="C237">
        <f t="shared" si="14"/>
        <v>16</v>
      </c>
      <c r="D237">
        <v>1.410075014</v>
      </c>
      <c r="E237" s="9">
        <f t="shared" si="12"/>
        <v>1564.9034832849163</v>
      </c>
    </row>
    <row r="238" spans="1:5" x14ac:dyDescent="0.2">
      <c r="A238" s="2">
        <f t="shared" si="15"/>
        <v>42745.708333332768</v>
      </c>
      <c r="B238">
        <f t="shared" si="13"/>
        <v>1</v>
      </c>
      <c r="C238">
        <f t="shared" si="14"/>
        <v>17</v>
      </c>
      <c r="D238">
        <v>1.945601911</v>
      </c>
      <c r="E238" s="9">
        <f t="shared" si="12"/>
        <v>2159.2320815420744</v>
      </c>
    </row>
    <row r="239" spans="1:5" x14ac:dyDescent="0.2">
      <c r="A239" s="2">
        <f t="shared" si="15"/>
        <v>42745.749999999432</v>
      </c>
      <c r="B239">
        <f t="shared" si="13"/>
        <v>1</v>
      </c>
      <c r="C239">
        <f t="shared" si="14"/>
        <v>18</v>
      </c>
      <c r="D239">
        <v>2.2565523500000002</v>
      </c>
      <c r="E239" s="9">
        <f t="shared" si="12"/>
        <v>2504.3253711109046</v>
      </c>
    </row>
    <row r="240" spans="1:5" x14ac:dyDescent="0.2">
      <c r="A240" s="2">
        <f t="shared" si="15"/>
        <v>42745.791666666097</v>
      </c>
      <c r="B240">
        <f t="shared" si="13"/>
        <v>1</v>
      </c>
      <c r="C240">
        <f t="shared" si="14"/>
        <v>19</v>
      </c>
      <c r="D240">
        <v>2.2232270289999998</v>
      </c>
      <c r="E240" s="9">
        <f t="shared" si="12"/>
        <v>2467.3408770969654</v>
      </c>
    </row>
    <row r="241" spans="1:5" x14ac:dyDescent="0.2">
      <c r="A241" s="2">
        <f t="shared" si="15"/>
        <v>42745.833333332761</v>
      </c>
      <c r="B241">
        <f t="shared" si="13"/>
        <v>1</v>
      </c>
      <c r="C241">
        <f t="shared" si="14"/>
        <v>20</v>
      </c>
      <c r="D241">
        <v>2.0844552300000001</v>
      </c>
      <c r="E241" s="9">
        <f t="shared" si="12"/>
        <v>2313.3317148320602</v>
      </c>
    </row>
    <row r="242" spans="1:5" x14ac:dyDescent="0.2">
      <c r="A242" s="2">
        <f t="shared" si="15"/>
        <v>42745.874999999425</v>
      </c>
      <c r="B242">
        <f t="shared" si="13"/>
        <v>1</v>
      </c>
      <c r="C242">
        <f t="shared" si="14"/>
        <v>21</v>
      </c>
      <c r="D242">
        <v>1.926190829</v>
      </c>
      <c r="E242" s="9">
        <f t="shared" si="12"/>
        <v>2137.6896320024862</v>
      </c>
    </row>
    <row r="243" spans="1:5" x14ac:dyDescent="0.2">
      <c r="A243" s="2">
        <f t="shared" si="15"/>
        <v>42745.916666666089</v>
      </c>
      <c r="B243">
        <f t="shared" si="13"/>
        <v>1</v>
      </c>
      <c r="C243">
        <f t="shared" si="14"/>
        <v>22</v>
      </c>
      <c r="D243">
        <v>1.6269876999999999</v>
      </c>
      <c r="E243" s="9">
        <f t="shared" si="12"/>
        <v>1805.6335256726381</v>
      </c>
    </row>
    <row r="244" spans="1:5" x14ac:dyDescent="0.2">
      <c r="A244" s="2">
        <f t="shared" si="15"/>
        <v>42745.958333332754</v>
      </c>
      <c r="B244">
        <f t="shared" si="13"/>
        <v>1</v>
      </c>
      <c r="C244">
        <f t="shared" si="14"/>
        <v>23</v>
      </c>
      <c r="D244">
        <v>1.3235452299999999</v>
      </c>
      <c r="E244" s="9">
        <f t="shared" si="12"/>
        <v>1468.8725919883123</v>
      </c>
    </row>
    <row r="245" spans="1:5" x14ac:dyDescent="0.2">
      <c r="A245" s="2">
        <f t="shared" si="15"/>
        <v>42745.999999999418</v>
      </c>
      <c r="B245">
        <f t="shared" si="13"/>
        <v>1</v>
      </c>
      <c r="C245">
        <f t="shared" si="14"/>
        <v>0</v>
      </c>
      <c r="D245">
        <v>1.0226785190000001</v>
      </c>
      <c r="E245" s="9">
        <f t="shared" si="12"/>
        <v>1134.9702397207072</v>
      </c>
    </row>
    <row r="246" spans="1:5" x14ac:dyDescent="0.2">
      <c r="A246" s="2">
        <f t="shared" si="15"/>
        <v>42746.041666666082</v>
      </c>
      <c r="B246">
        <f t="shared" si="13"/>
        <v>1</v>
      </c>
      <c r="C246">
        <f t="shared" si="14"/>
        <v>1</v>
      </c>
      <c r="D246">
        <v>0.90966152</v>
      </c>
      <c r="E246" s="9">
        <f t="shared" si="12"/>
        <v>1009.5437952765905</v>
      </c>
    </row>
    <row r="247" spans="1:5" x14ac:dyDescent="0.2">
      <c r="A247" s="2">
        <f t="shared" si="15"/>
        <v>42746.083333332746</v>
      </c>
      <c r="B247">
        <f t="shared" si="13"/>
        <v>1</v>
      </c>
      <c r="C247">
        <f t="shared" si="14"/>
        <v>2</v>
      </c>
      <c r="D247">
        <v>0.86278531899999999</v>
      </c>
      <c r="E247" s="9">
        <f t="shared" si="12"/>
        <v>957.52051318185238</v>
      </c>
    </row>
    <row r="248" spans="1:5" x14ac:dyDescent="0.2">
      <c r="A248" s="2">
        <f t="shared" si="15"/>
        <v>42746.124999999411</v>
      </c>
      <c r="B248">
        <f t="shared" si="13"/>
        <v>1</v>
      </c>
      <c r="C248">
        <f t="shared" si="14"/>
        <v>3</v>
      </c>
      <c r="D248">
        <v>0.85851951100000001</v>
      </c>
      <c r="E248" s="9">
        <f t="shared" si="12"/>
        <v>952.78631270886626</v>
      </c>
    </row>
    <row r="249" spans="1:5" x14ac:dyDescent="0.2">
      <c r="A249" s="2">
        <f t="shared" si="15"/>
        <v>42746.166666666075</v>
      </c>
      <c r="B249">
        <f t="shared" si="13"/>
        <v>1</v>
      </c>
      <c r="C249">
        <f t="shared" si="14"/>
        <v>4</v>
      </c>
      <c r="D249">
        <v>0.85721404300000004</v>
      </c>
      <c r="E249" s="9">
        <f t="shared" si="12"/>
        <v>951.33750225535584</v>
      </c>
    </row>
    <row r="250" spans="1:5" x14ac:dyDescent="0.2">
      <c r="A250" s="2">
        <f t="shared" si="15"/>
        <v>42746.208333332739</v>
      </c>
      <c r="B250">
        <f t="shared" si="13"/>
        <v>1</v>
      </c>
      <c r="C250">
        <f t="shared" si="14"/>
        <v>5</v>
      </c>
      <c r="D250">
        <v>0.91368215900000005</v>
      </c>
      <c r="E250" s="9">
        <f t="shared" si="12"/>
        <v>1014.00590680517</v>
      </c>
    </row>
    <row r="251" spans="1:5" x14ac:dyDescent="0.2">
      <c r="A251" s="2">
        <f t="shared" si="15"/>
        <v>42746.249999999403</v>
      </c>
      <c r="B251">
        <f t="shared" si="13"/>
        <v>1</v>
      </c>
      <c r="C251">
        <f t="shared" si="14"/>
        <v>6</v>
      </c>
      <c r="D251">
        <v>1.155238684</v>
      </c>
      <c r="E251" s="9">
        <f t="shared" si="12"/>
        <v>1282.0857207367569</v>
      </c>
    </row>
    <row r="252" spans="1:5" x14ac:dyDescent="0.2">
      <c r="A252" s="2">
        <f t="shared" si="15"/>
        <v>42746.291666666068</v>
      </c>
      <c r="B252">
        <f t="shared" si="13"/>
        <v>1</v>
      </c>
      <c r="C252">
        <f t="shared" si="14"/>
        <v>7</v>
      </c>
      <c r="D252">
        <v>1.4692008409999999</v>
      </c>
      <c r="E252" s="9">
        <f t="shared" si="12"/>
        <v>1630.5214197108157</v>
      </c>
    </row>
    <row r="253" spans="1:5" x14ac:dyDescent="0.2">
      <c r="A253" s="2">
        <f t="shared" si="15"/>
        <v>42746.333333332732</v>
      </c>
      <c r="B253">
        <f t="shared" si="13"/>
        <v>1</v>
      </c>
      <c r="C253">
        <f t="shared" si="14"/>
        <v>8</v>
      </c>
      <c r="D253">
        <v>1.3853680749999999</v>
      </c>
      <c r="E253" s="9">
        <f t="shared" si="12"/>
        <v>1537.483683261137</v>
      </c>
    </row>
    <row r="254" spans="1:5" x14ac:dyDescent="0.2">
      <c r="A254" s="2">
        <f t="shared" si="15"/>
        <v>42746.374999999396</v>
      </c>
      <c r="B254">
        <f t="shared" si="13"/>
        <v>1</v>
      </c>
      <c r="C254">
        <f t="shared" si="14"/>
        <v>9</v>
      </c>
      <c r="D254">
        <v>1.174526247</v>
      </c>
      <c r="E254" s="9">
        <f t="shared" si="12"/>
        <v>1303.491088694562</v>
      </c>
    </row>
    <row r="255" spans="1:5" x14ac:dyDescent="0.2">
      <c r="A255" s="2">
        <f t="shared" si="15"/>
        <v>42746.41666666606</v>
      </c>
      <c r="B255">
        <f t="shared" si="13"/>
        <v>1</v>
      </c>
      <c r="C255">
        <f t="shared" si="14"/>
        <v>10</v>
      </c>
      <c r="D255">
        <v>1.193900373</v>
      </c>
      <c r="E255" s="9">
        <f t="shared" si="12"/>
        <v>1324.9925244068334</v>
      </c>
    </row>
    <row r="256" spans="1:5" x14ac:dyDescent="0.2">
      <c r="A256" s="2">
        <f t="shared" si="15"/>
        <v>42746.458333332725</v>
      </c>
      <c r="B256">
        <f t="shared" si="13"/>
        <v>1</v>
      </c>
      <c r="C256">
        <f t="shared" si="14"/>
        <v>11</v>
      </c>
      <c r="D256">
        <v>1.1656085030000001</v>
      </c>
      <c r="E256" s="9">
        <f t="shared" si="12"/>
        <v>1293.5941622827854</v>
      </c>
    </row>
    <row r="257" spans="1:5" x14ac:dyDescent="0.2">
      <c r="A257" s="2">
        <f t="shared" si="15"/>
        <v>42746.499999999389</v>
      </c>
      <c r="B257">
        <f t="shared" si="13"/>
        <v>1</v>
      </c>
      <c r="C257">
        <f t="shared" si="14"/>
        <v>12</v>
      </c>
      <c r="D257">
        <v>1.1385281759999999</v>
      </c>
      <c r="E257" s="9">
        <f t="shared" si="12"/>
        <v>1263.5403724985244</v>
      </c>
    </row>
    <row r="258" spans="1:5" x14ac:dyDescent="0.2">
      <c r="A258" s="2">
        <f t="shared" si="15"/>
        <v>42746.541666666053</v>
      </c>
      <c r="B258">
        <f t="shared" si="13"/>
        <v>1</v>
      </c>
      <c r="C258">
        <f t="shared" si="14"/>
        <v>13</v>
      </c>
      <c r="D258">
        <v>1.1069033159999999</v>
      </c>
      <c r="E258" s="9">
        <f t="shared" si="12"/>
        <v>1228.4430527949376</v>
      </c>
    </row>
    <row r="259" spans="1:5" x14ac:dyDescent="0.2">
      <c r="A259" s="2">
        <f t="shared" si="15"/>
        <v>42746.583333332717</v>
      </c>
      <c r="B259">
        <f t="shared" si="13"/>
        <v>1</v>
      </c>
      <c r="C259">
        <f t="shared" si="14"/>
        <v>14</v>
      </c>
      <c r="D259">
        <v>1.1115105240000001</v>
      </c>
      <c r="E259" s="9">
        <f t="shared" si="12"/>
        <v>1233.5561395285049</v>
      </c>
    </row>
    <row r="260" spans="1:5" x14ac:dyDescent="0.2">
      <c r="A260" s="2">
        <f t="shared" si="15"/>
        <v>42746.624999999382</v>
      </c>
      <c r="B260">
        <f t="shared" si="13"/>
        <v>1</v>
      </c>
      <c r="C260">
        <f t="shared" si="14"/>
        <v>15</v>
      </c>
      <c r="D260">
        <v>1.185900014</v>
      </c>
      <c r="E260" s="9">
        <f t="shared" si="12"/>
        <v>1316.1137133206666</v>
      </c>
    </row>
    <row r="261" spans="1:5" x14ac:dyDescent="0.2">
      <c r="A261" s="2">
        <f t="shared" si="15"/>
        <v>42746.666666666046</v>
      </c>
      <c r="B261">
        <f t="shared" si="13"/>
        <v>1</v>
      </c>
      <c r="C261">
        <f t="shared" si="14"/>
        <v>16</v>
      </c>
      <c r="D261">
        <v>1.44613803</v>
      </c>
      <c r="E261" s="9">
        <f t="shared" ref="E261:E324" si="16">D261*$E$3/$D$8765</f>
        <v>1604.9262755447894</v>
      </c>
    </row>
    <row r="262" spans="1:5" x14ac:dyDescent="0.2">
      <c r="A262" s="2">
        <f t="shared" si="15"/>
        <v>42746.70833333271</v>
      </c>
      <c r="B262">
        <f t="shared" ref="B262:B325" si="17">MONTH(A262)</f>
        <v>1</v>
      </c>
      <c r="C262">
        <f t="shared" ref="C262:C325" si="18">HOUR(A262)</f>
        <v>17</v>
      </c>
      <c r="D262">
        <v>1.9244849509999999</v>
      </c>
      <c r="E262" s="9">
        <f t="shared" si="16"/>
        <v>2135.7964458969564</v>
      </c>
    </row>
    <row r="263" spans="1:5" x14ac:dyDescent="0.2">
      <c r="A263" s="2">
        <f t="shared" ref="A263:A326" si="19">A262+1/24</f>
        <v>42746.749999999374</v>
      </c>
      <c r="B263">
        <f t="shared" si="17"/>
        <v>1</v>
      </c>
      <c r="C263">
        <f t="shared" si="18"/>
        <v>18</v>
      </c>
      <c r="D263">
        <v>2.3004118720000002</v>
      </c>
      <c r="E263" s="9">
        <f t="shared" si="16"/>
        <v>2553.0007380747584</v>
      </c>
    </row>
    <row r="264" spans="1:5" x14ac:dyDescent="0.2">
      <c r="A264" s="2">
        <f t="shared" si="19"/>
        <v>42746.791666666039</v>
      </c>
      <c r="B264">
        <f t="shared" si="17"/>
        <v>1</v>
      </c>
      <c r="C264">
        <f t="shared" si="18"/>
        <v>19</v>
      </c>
      <c r="D264">
        <v>2.2284989369999999</v>
      </c>
      <c r="E264" s="9">
        <f t="shared" si="16"/>
        <v>2473.1916489430346</v>
      </c>
    </row>
    <row r="265" spans="1:5" x14ac:dyDescent="0.2">
      <c r="A265" s="2">
        <f t="shared" si="19"/>
        <v>42746.833333332703</v>
      </c>
      <c r="B265">
        <f t="shared" si="17"/>
        <v>1</v>
      </c>
      <c r="C265">
        <f t="shared" si="18"/>
        <v>20</v>
      </c>
      <c r="D265">
        <v>2.0674580109999998</v>
      </c>
      <c r="E265" s="9">
        <f t="shared" si="16"/>
        <v>2294.4681742720427</v>
      </c>
    </row>
    <row r="266" spans="1:5" x14ac:dyDescent="0.2">
      <c r="A266" s="2">
        <f t="shared" si="19"/>
        <v>42746.874999999367</v>
      </c>
      <c r="B266">
        <f t="shared" si="17"/>
        <v>1</v>
      </c>
      <c r="C266">
        <f t="shared" si="18"/>
        <v>21</v>
      </c>
      <c r="D266">
        <v>1.9021469150000001</v>
      </c>
      <c r="E266" s="9">
        <f t="shared" si="16"/>
        <v>2111.0056581735571</v>
      </c>
    </row>
    <row r="267" spans="1:5" x14ac:dyDescent="0.2">
      <c r="A267" s="2">
        <f t="shared" si="19"/>
        <v>42746.916666666031</v>
      </c>
      <c r="B267">
        <f t="shared" si="17"/>
        <v>1</v>
      </c>
      <c r="C267">
        <f t="shared" si="18"/>
        <v>22</v>
      </c>
      <c r="D267">
        <v>1.588558044</v>
      </c>
      <c r="E267" s="9">
        <f t="shared" si="16"/>
        <v>1762.9842325933685</v>
      </c>
    </row>
    <row r="268" spans="1:5" x14ac:dyDescent="0.2">
      <c r="A268" s="2">
        <f t="shared" si="19"/>
        <v>42746.958333332695</v>
      </c>
      <c r="B268">
        <f t="shared" si="17"/>
        <v>1</v>
      </c>
      <c r="C268">
        <f t="shared" si="18"/>
        <v>23</v>
      </c>
      <c r="D268">
        <v>1.2803448120000001</v>
      </c>
      <c r="E268" s="9">
        <f t="shared" si="16"/>
        <v>1420.9286996873002</v>
      </c>
    </row>
    <row r="269" spans="1:5" x14ac:dyDescent="0.2">
      <c r="A269" s="2">
        <f t="shared" si="19"/>
        <v>42746.99999999936</v>
      </c>
      <c r="B269">
        <f t="shared" si="17"/>
        <v>1</v>
      </c>
      <c r="C269">
        <f t="shared" si="18"/>
        <v>0</v>
      </c>
      <c r="D269">
        <v>0.98312787199999996</v>
      </c>
      <c r="E269" s="9">
        <f t="shared" si="16"/>
        <v>1091.0768690546327</v>
      </c>
    </row>
    <row r="270" spans="1:5" x14ac:dyDescent="0.2">
      <c r="A270" s="2">
        <f t="shared" si="19"/>
        <v>42747.041666666024</v>
      </c>
      <c r="B270">
        <f t="shared" si="17"/>
        <v>1</v>
      </c>
      <c r="C270">
        <f t="shared" si="18"/>
        <v>1</v>
      </c>
      <c r="D270">
        <v>0.87363229399999998</v>
      </c>
      <c r="E270" s="9">
        <f t="shared" si="16"/>
        <v>969.55850321222135</v>
      </c>
    </row>
    <row r="271" spans="1:5" x14ac:dyDescent="0.2">
      <c r="A271" s="2">
        <f t="shared" si="19"/>
        <v>42747.083333332688</v>
      </c>
      <c r="B271">
        <f t="shared" si="17"/>
        <v>1</v>
      </c>
      <c r="C271">
        <f t="shared" si="18"/>
        <v>2</v>
      </c>
      <c r="D271">
        <v>0.83156651299999995</v>
      </c>
      <c r="E271" s="9">
        <f t="shared" si="16"/>
        <v>922.87383285042142</v>
      </c>
    </row>
    <row r="272" spans="1:5" x14ac:dyDescent="0.2">
      <c r="A272" s="2">
        <f t="shared" si="19"/>
        <v>42747.124999999352</v>
      </c>
      <c r="B272">
        <f t="shared" si="17"/>
        <v>1</v>
      </c>
      <c r="C272">
        <f t="shared" si="18"/>
        <v>3</v>
      </c>
      <c r="D272">
        <v>0.82580396199999995</v>
      </c>
      <c r="E272" s="9">
        <f t="shared" si="16"/>
        <v>916.47854462605528</v>
      </c>
    </row>
    <row r="273" spans="1:5" x14ac:dyDescent="0.2">
      <c r="A273" s="2">
        <f t="shared" si="19"/>
        <v>42747.166666666017</v>
      </c>
      <c r="B273">
        <f t="shared" si="17"/>
        <v>1</v>
      </c>
      <c r="C273">
        <f t="shared" si="18"/>
        <v>4</v>
      </c>
      <c r="D273">
        <v>0.82580968200000004</v>
      </c>
      <c r="E273" s="9">
        <f t="shared" si="16"/>
        <v>916.48489269111258</v>
      </c>
    </row>
    <row r="274" spans="1:5" x14ac:dyDescent="0.2">
      <c r="A274" s="2">
        <f t="shared" si="19"/>
        <v>42747.208333332681</v>
      </c>
      <c r="B274">
        <f t="shared" si="17"/>
        <v>1</v>
      </c>
      <c r="C274">
        <f t="shared" si="18"/>
        <v>5</v>
      </c>
      <c r="D274">
        <v>0.89299960599999995</v>
      </c>
      <c r="E274" s="9">
        <f t="shared" si="16"/>
        <v>991.05237673650288</v>
      </c>
    </row>
    <row r="275" spans="1:5" x14ac:dyDescent="0.2">
      <c r="A275" s="2">
        <f t="shared" si="19"/>
        <v>42747.249999999345</v>
      </c>
      <c r="B275">
        <f t="shared" si="17"/>
        <v>1</v>
      </c>
      <c r="C275">
        <f t="shared" si="18"/>
        <v>6</v>
      </c>
      <c r="D275">
        <v>1.1121875240000001</v>
      </c>
      <c r="E275" s="9">
        <f t="shared" si="16"/>
        <v>1234.3074752004836</v>
      </c>
    </row>
    <row r="276" spans="1:5" x14ac:dyDescent="0.2">
      <c r="A276" s="2">
        <f t="shared" si="19"/>
        <v>42747.291666666009</v>
      </c>
      <c r="B276">
        <f t="shared" si="17"/>
        <v>1</v>
      </c>
      <c r="C276">
        <f t="shared" si="18"/>
        <v>7</v>
      </c>
      <c r="D276">
        <v>1.441631785</v>
      </c>
      <c r="E276" s="9">
        <f t="shared" si="16"/>
        <v>1599.9252377084895</v>
      </c>
    </row>
    <row r="277" spans="1:5" x14ac:dyDescent="0.2">
      <c r="A277" s="2">
        <f t="shared" si="19"/>
        <v>42747.333333332674</v>
      </c>
      <c r="B277">
        <f t="shared" si="17"/>
        <v>1</v>
      </c>
      <c r="C277">
        <f t="shared" si="18"/>
        <v>8</v>
      </c>
      <c r="D277">
        <v>1.3842623590000001</v>
      </c>
      <c r="E277" s="9">
        <f t="shared" si="16"/>
        <v>1536.2565578935187</v>
      </c>
    </row>
    <row r="278" spans="1:5" x14ac:dyDescent="0.2">
      <c r="A278" s="2">
        <f t="shared" si="19"/>
        <v>42747.374999999338</v>
      </c>
      <c r="B278">
        <f t="shared" si="17"/>
        <v>1</v>
      </c>
      <c r="C278">
        <f t="shared" si="18"/>
        <v>9</v>
      </c>
      <c r="D278">
        <v>1.1972065169999999</v>
      </c>
      <c r="E278" s="9">
        <f t="shared" si="16"/>
        <v>1328.6616882530636</v>
      </c>
    </row>
    <row r="279" spans="1:5" x14ac:dyDescent="0.2">
      <c r="A279" s="2">
        <f t="shared" si="19"/>
        <v>42747.416666666002</v>
      </c>
      <c r="B279">
        <f t="shared" si="17"/>
        <v>1</v>
      </c>
      <c r="C279">
        <f t="shared" si="18"/>
        <v>10</v>
      </c>
      <c r="D279">
        <v>1.2284910120000001</v>
      </c>
      <c r="E279" s="9">
        <f t="shared" si="16"/>
        <v>1363.3812703407084</v>
      </c>
    </row>
    <row r="280" spans="1:5" x14ac:dyDescent="0.2">
      <c r="A280" s="2">
        <f t="shared" si="19"/>
        <v>42747.458333332666</v>
      </c>
      <c r="B280">
        <f t="shared" si="17"/>
        <v>1</v>
      </c>
      <c r="C280">
        <f t="shared" si="18"/>
        <v>11</v>
      </c>
      <c r="D280">
        <v>1.1910165130000001</v>
      </c>
      <c r="E280" s="9">
        <f t="shared" si="16"/>
        <v>1321.7920120124581</v>
      </c>
    </row>
    <row r="281" spans="1:5" x14ac:dyDescent="0.2">
      <c r="A281" s="2">
        <f t="shared" si="19"/>
        <v>42747.499999999331</v>
      </c>
      <c r="B281">
        <f t="shared" si="17"/>
        <v>1</v>
      </c>
      <c r="C281">
        <f t="shared" si="18"/>
        <v>12</v>
      </c>
      <c r="D281">
        <v>1.1579850860000001</v>
      </c>
      <c r="E281" s="9">
        <f t="shared" si="16"/>
        <v>1285.1336820250781</v>
      </c>
    </row>
    <row r="282" spans="1:5" x14ac:dyDescent="0.2">
      <c r="A282" s="2">
        <f t="shared" si="19"/>
        <v>42747.541666665995</v>
      </c>
      <c r="B282">
        <f t="shared" si="17"/>
        <v>1</v>
      </c>
      <c r="C282">
        <f t="shared" si="18"/>
        <v>13</v>
      </c>
      <c r="D282">
        <v>1.1226615499999999</v>
      </c>
      <c r="E282" s="9">
        <f t="shared" si="16"/>
        <v>1245.9315658401156</v>
      </c>
    </row>
    <row r="283" spans="1:5" x14ac:dyDescent="0.2">
      <c r="A283" s="2">
        <f t="shared" si="19"/>
        <v>42747.583333332659</v>
      </c>
      <c r="B283">
        <f t="shared" si="17"/>
        <v>1</v>
      </c>
      <c r="C283">
        <f t="shared" si="18"/>
        <v>14</v>
      </c>
      <c r="D283">
        <v>1.119942666</v>
      </c>
      <c r="E283" s="9">
        <f t="shared" si="16"/>
        <v>1242.9141440717676</v>
      </c>
    </row>
    <row r="284" spans="1:5" x14ac:dyDescent="0.2">
      <c r="A284" s="2">
        <f t="shared" si="19"/>
        <v>42747.624999999323</v>
      </c>
      <c r="B284">
        <f t="shared" si="17"/>
        <v>1</v>
      </c>
      <c r="C284">
        <f t="shared" si="18"/>
        <v>15</v>
      </c>
      <c r="D284">
        <v>1.195623315</v>
      </c>
      <c r="E284" s="9">
        <f t="shared" si="16"/>
        <v>1326.9046481665823</v>
      </c>
    </row>
    <row r="285" spans="1:5" x14ac:dyDescent="0.2">
      <c r="A285" s="2">
        <f t="shared" si="19"/>
        <v>42747.666666665988</v>
      </c>
      <c r="B285">
        <f t="shared" si="17"/>
        <v>1</v>
      </c>
      <c r="C285">
        <f t="shared" si="18"/>
        <v>16</v>
      </c>
      <c r="D285">
        <v>1.4599035680000001</v>
      </c>
      <c r="E285" s="9">
        <f t="shared" si="16"/>
        <v>1620.2032914138836</v>
      </c>
    </row>
    <row r="286" spans="1:5" x14ac:dyDescent="0.2">
      <c r="A286" s="2">
        <f t="shared" si="19"/>
        <v>42747.708333332652</v>
      </c>
      <c r="B286">
        <f t="shared" si="17"/>
        <v>1</v>
      </c>
      <c r="C286">
        <f t="shared" si="18"/>
        <v>17</v>
      </c>
      <c r="D286">
        <v>1.9860225039999999</v>
      </c>
      <c r="E286" s="9">
        <f t="shared" si="16"/>
        <v>2204.090919656443</v>
      </c>
    </row>
    <row r="287" spans="1:5" x14ac:dyDescent="0.2">
      <c r="A287" s="2">
        <f t="shared" si="19"/>
        <v>42747.749999999316</v>
      </c>
      <c r="B287">
        <f t="shared" si="17"/>
        <v>1</v>
      </c>
      <c r="C287">
        <f t="shared" si="18"/>
        <v>18</v>
      </c>
      <c r="D287">
        <v>2.2886957570000002</v>
      </c>
      <c r="E287" s="9">
        <f t="shared" si="16"/>
        <v>2539.9981750961715</v>
      </c>
    </row>
    <row r="288" spans="1:5" x14ac:dyDescent="0.2">
      <c r="A288" s="2">
        <f t="shared" si="19"/>
        <v>42747.79166666598</v>
      </c>
      <c r="B288">
        <f t="shared" si="17"/>
        <v>1</v>
      </c>
      <c r="C288">
        <f t="shared" si="18"/>
        <v>19</v>
      </c>
      <c r="D288">
        <v>2.2432415369999998</v>
      </c>
      <c r="E288" s="9">
        <f t="shared" si="16"/>
        <v>2489.5530097668329</v>
      </c>
    </row>
    <row r="289" spans="1:5" x14ac:dyDescent="0.2">
      <c r="A289" s="2">
        <f t="shared" si="19"/>
        <v>42747.833333332645</v>
      </c>
      <c r="B289">
        <f t="shared" si="17"/>
        <v>1</v>
      </c>
      <c r="C289">
        <f t="shared" si="18"/>
        <v>20</v>
      </c>
      <c r="D289">
        <v>2.0879786459999998</v>
      </c>
      <c r="E289" s="9">
        <f t="shared" si="16"/>
        <v>2317.2420074879242</v>
      </c>
    </row>
    <row r="290" spans="1:5" x14ac:dyDescent="0.2">
      <c r="A290" s="2">
        <f t="shared" si="19"/>
        <v>42747.874999999309</v>
      </c>
      <c r="B290">
        <f t="shared" si="17"/>
        <v>1</v>
      </c>
      <c r="C290">
        <f t="shared" si="18"/>
        <v>21</v>
      </c>
      <c r="D290">
        <v>1.9221529930000001</v>
      </c>
      <c r="E290" s="9">
        <f t="shared" si="16"/>
        <v>2133.2084352160764</v>
      </c>
    </row>
    <row r="291" spans="1:5" x14ac:dyDescent="0.2">
      <c r="A291" s="2">
        <f t="shared" si="19"/>
        <v>42747.916666665973</v>
      </c>
      <c r="B291">
        <f t="shared" si="17"/>
        <v>1</v>
      </c>
      <c r="C291">
        <f t="shared" si="18"/>
        <v>22</v>
      </c>
      <c r="D291">
        <v>1.6057394119999999</v>
      </c>
      <c r="E291" s="9">
        <f t="shared" si="16"/>
        <v>1782.0521420051723</v>
      </c>
    </row>
    <row r="292" spans="1:5" x14ac:dyDescent="0.2">
      <c r="A292" s="2">
        <f t="shared" si="19"/>
        <v>42747.958333332637</v>
      </c>
      <c r="B292">
        <f t="shared" si="17"/>
        <v>1</v>
      </c>
      <c r="C292">
        <f t="shared" si="18"/>
        <v>23</v>
      </c>
      <c r="D292">
        <v>1.299433472</v>
      </c>
      <c r="E292" s="9">
        <f t="shared" si="16"/>
        <v>1442.1133247807572</v>
      </c>
    </row>
    <row r="293" spans="1:5" x14ac:dyDescent="0.2">
      <c r="A293" s="2">
        <f t="shared" si="19"/>
        <v>42747.999999999302</v>
      </c>
      <c r="B293">
        <f t="shared" si="17"/>
        <v>1</v>
      </c>
      <c r="C293">
        <f t="shared" si="18"/>
        <v>0</v>
      </c>
      <c r="D293">
        <v>0.99706586699999999</v>
      </c>
      <c r="E293" s="9">
        <f t="shared" si="16"/>
        <v>1106.5452779753994</v>
      </c>
    </row>
    <row r="294" spans="1:5" x14ac:dyDescent="0.2">
      <c r="A294" s="2">
        <f t="shared" si="19"/>
        <v>42748.041666665966</v>
      </c>
      <c r="B294">
        <f t="shared" si="17"/>
        <v>1</v>
      </c>
      <c r="C294">
        <f t="shared" si="18"/>
        <v>1</v>
      </c>
      <c r="D294">
        <v>0.87135719199999995</v>
      </c>
      <c r="E294" s="9">
        <f t="shared" si="16"/>
        <v>967.03359141016847</v>
      </c>
    </row>
    <row r="295" spans="1:5" x14ac:dyDescent="0.2">
      <c r="A295" s="2">
        <f t="shared" si="19"/>
        <v>42748.08333333263</v>
      </c>
      <c r="B295">
        <f t="shared" si="17"/>
        <v>1</v>
      </c>
      <c r="C295">
        <f t="shared" si="18"/>
        <v>2</v>
      </c>
      <c r="D295">
        <v>0.83649122099999995</v>
      </c>
      <c r="E295" s="9">
        <f t="shared" si="16"/>
        <v>928.33928158672609</v>
      </c>
    </row>
    <row r="296" spans="1:5" x14ac:dyDescent="0.2">
      <c r="A296" s="2">
        <f t="shared" si="19"/>
        <v>42748.124999999294</v>
      </c>
      <c r="B296">
        <f t="shared" si="17"/>
        <v>1</v>
      </c>
      <c r="C296">
        <f t="shared" si="18"/>
        <v>3</v>
      </c>
      <c r="D296">
        <v>0.83480588300000003</v>
      </c>
      <c r="E296" s="9">
        <f t="shared" si="16"/>
        <v>926.46889080572021</v>
      </c>
    </row>
    <row r="297" spans="1:5" x14ac:dyDescent="0.2">
      <c r="A297" s="2">
        <f t="shared" si="19"/>
        <v>42748.166666665958</v>
      </c>
      <c r="B297">
        <f t="shared" si="17"/>
        <v>1</v>
      </c>
      <c r="C297">
        <f t="shared" si="18"/>
        <v>4</v>
      </c>
      <c r="D297">
        <v>0.82674161099999999</v>
      </c>
      <c r="E297" s="9">
        <f t="shared" si="16"/>
        <v>917.51914897095207</v>
      </c>
    </row>
    <row r="298" spans="1:5" x14ac:dyDescent="0.2">
      <c r="A298" s="2">
        <f t="shared" si="19"/>
        <v>42748.208333332623</v>
      </c>
      <c r="B298">
        <f t="shared" si="17"/>
        <v>1</v>
      </c>
      <c r="C298">
        <f t="shared" si="18"/>
        <v>5</v>
      </c>
      <c r="D298">
        <v>0.87847182700000004</v>
      </c>
      <c r="E298" s="9">
        <f t="shared" si="16"/>
        <v>974.92942459865776</v>
      </c>
    </row>
    <row r="299" spans="1:5" x14ac:dyDescent="0.2">
      <c r="A299" s="2">
        <f t="shared" si="19"/>
        <v>42748.249999999287</v>
      </c>
      <c r="B299">
        <f t="shared" si="17"/>
        <v>1</v>
      </c>
      <c r="C299">
        <f t="shared" si="18"/>
        <v>6</v>
      </c>
      <c r="D299">
        <v>1.1225090390000001</v>
      </c>
      <c r="E299" s="9">
        <f t="shared" si="16"/>
        <v>1245.7623088908263</v>
      </c>
    </row>
    <row r="300" spans="1:5" x14ac:dyDescent="0.2">
      <c r="A300" s="2">
        <f t="shared" si="19"/>
        <v>42748.291666665951</v>
      </c>
      <c r="B300">
        <f t="shared" si="17"/>
        <v>1</v>
      </c>
      <c r="C300">
        <f t="shared" si="18"/>
        <v>7</v>
      </c>
      <c r="D300">
        <v>1.435946532</v>
      </c>
      <c r="E300" s="9">
        <f t="shared" si="16"/>
        <v>1593.615734926919</v>
      </c>
    </row>
    <row r="301" spans="1:5" x14ac:dyDescent="0.2">
      <c r="A301" s="2">
        <f t="shared" si="19"/>
        <v>42748.333333332615</v>
      </c>
      <c r="B301">
        <f t="shared" si="17"/>
        <v>1</v>
      </c>
      <c r="C301">
        <f t="shared" si="18"/>
        <v>8</v>
      </c>
      <c r="D301">
        <v>1.3503302619999999</v>
      </c>
      <c r="E301" s="9">
        <f t="shared" si="16"/>
        <v>1498.5986629139954</v>
      </c>
    </row>
    <row r="302" spans="1:5" x14ac:dyDescent="0.2">
      <c r="A302" s="2">
        <f t="shared" si="19"/>
        <v>42748.37499999928</v>
      </c>
      <c r="B302">
        <f t="shared" si="17"/>
        <v>1</v>
      </c>
      <c r="C302">
        <f t="shared" si="18"/>
        <v>9</v>
      </c>
      <c r="D302">
        <v>1.1380006540000001</v>
      </c>
      <c r="E302" s="9">
        <f t="shared" si="16"/>
        <v>1262.9549277476333</v>
      </c>
    </row>
    <row r="303" spans="1:5" x14ac:dyDescent="0.2">
      <c r="A303" s="2">
        <f t="shared" si="19"/>
        <v>42748.416666665944</v>
      </c>
      <c r="B303">
        <f t="shared" si="17"/>
        <v>1</v>
      </c>
      <c r="C303">
        <f t="shared" si="18"/>
        <v>10</v>
      </c>
      <c r="D303">
        <v>1.130620513</v>
      </c>
      <c r="E303" s="9">
        <f t="shared" si="16"/>
        <v>1254.764435579935</v>
      </c>
    </row>
    <row r="304" spans="1:5" x14ac:dyDescent="0.2">
      <c r="A304" s="2">
        <f t="shared" si="19"/>
        <v>42748.458333332608</v>
      </c>
      <c r="B304">
        <f t="shared" si="17"/>
        <v>1</v>
      </c>
      <c r="C304">
        <f t="shared" si="18"/>
        <v>11</v>
      </c>
      <c r="D304">
        <v>1.085303567</v>
      </c>
      <c r="E304" s="9">
        <f t="shared" si="16"/>
        <v>1204.47161715316</v>
      </c>
    </row>
    <row r="305" spans="1:5" x14ac:dyDescent="0.2">
      <c r="A305" s="2">
        <f t="shared" si="19"/>
        <v>42748.499999999272</v>
      </c>
      <c r="B305">
        <f t="shared" si="17"/>
        <v>1</v>
      </c>
      <c r="C305">
        <f t="shared" si="18"/>
        <v>12</v>
      </c>
      <c r="D305">
        <v>1.0400407279999999</v>
      </c>
      <c r="E305" s="9">
        <f t="shared" si="16"/>
        <v>1154.238846760659</v>
      </c>
    </row>
    <row r="306" spans="1:5" x14ac:dyDescent="0.2">
      <c r="A306" s="2">
        <f t="shared" si="19"/>
        <v>42748.541666665937</v>
      </c>
      <c r="B306">
        <f t="shared" si="17"/>
        <v>1</v>
      </c>
      <c r="C306">
        <f t="shared" si="18"/>
        <v>13</v>
      </c>
      <c r="D306">
        <v>1.001297146</v>
      </c>
      <c r="E306" s="9">
        <f t="shared" si="16"/>
        <v>1111.2411581095112</v>
      </c>
    </row>
    <row r="307" spans="1:5" x14ac:dyDescent="0.2">
      <c r="A307" s="2">
        <f t="shared" si="19"/>
        <v>42748.583333332601</v>
      </c>
      <c r="B307">
        <f t="shared" si="17"/>
        <v>1</v>
      </c>
      <c r="C307">
        <f t="shared" si="18"/>
        <v>14</v>
      </c>
      <c r="D307">
        <v>1.0054896499999999</v>
      </c>
      <c r="E307" s="9">
        <f t="shared" si="16"/>
        <v>1115.8940056872259</v>
      </c>
    </row>
    <row r="308" spans="1:5" x14ac:dyDescent="0.2">
      <c r="A308" s="2">
        <f t="shared" si="19"/>
        <v>42748.624999999265</v>
      </c>
      <c r="B308">
        <f t="shared" si="17"/>
        <v>1</v>
      </c>
      <c r="C308">
        <f t="shared" si="18"/>
        <v>15</v>
      </c>
      <c r="D308">
        <v>1.083549935</v>
      </c>
      <c r="E308" s="9">
        <f t="shared" si="16"/>
        <v>1202.5254335828154</v>
      </c>
    </row>
    <row r="309" spans="1:5" x14ac:dyDescent="0.2">
      <c r="A309" s="2">
        <f t="shared" si="19"/>
        <v>42748.666666665929</v>
      </c>
      <c r="B309">
        <f t="shared" si="17"/>
        <v>1</v>
      </c>
      <c r="C309">
        <f t="shared" si="18"/>
        <v>16</v>
      </c>
      <c r="D309">
        <v>1.350303217</v>
      </c>
      <c r="E309" s="9">
        <f t="shared" si="16"/>
        <v>1498.568648330172</v>
      </c>
    </row>
    <row r="310" spans="1:5" x14ac:dyDescent="0.2">
      <c r="A310" s="2">
        <f t="shared" si="19"/>
        <v>42748.708333332594</v>
      </c>
      <c r="B310">
        <f t="shared" si="17"/>
        <v>1</v>
      </c>
      <c r="C310">
        <f t="shared" si="18"/>
        <v>17</v>
      </c>
      <c r="D310">
        <v>1.872769857</v>
      </c>
      <c r="E310" s="9">
        <f t="shared" si="16"/>
        <v>2078.4029526887957</v>
      </c>
    </row>
    <row r="311" spans="1:5" x14ac:dyDescent="0.2">
      <c r="A311" s="2">
        <f t="shared" si="19"/>
        <v>42748.749999999258</v>
      </c>
      <c r="B311">
        <f t="shared" si="17"/>
        <v>1</v>
      </c>
      <c r="C311">
        <f t="shared" si="18"/>
        <v>18</v>
      </c>
      <c r="D311">
        <v>2.1872266100000002</v>
      </c>
      <c r="E311" s="9">
        <f t="shared" si="16"/>
        <v>2427.3875550868102</v>
      </c>
    </row>
    <row r="312" spans="1:5" x14ac:dyDescent="0.2">
      <c r="A312" s="2">
        <f t="shared" si="19"/>
        <v>42748.791666665922</v>
      </c>
      <c r="B312">
        <f t="shared" si="17"/>
        <v>1</v>
      </c>
      <c r="C312">
        <f t="shared" si="18"/>
        <v>19</v>
      </c>
      <c r="D312">
        <v>2.145612528</v>
      </c>
      <c r="E312" s="9">
        <f t="shared" si="16"/>
        <v>2381.2041809904413</v>
      </c>
    </row>
    <row r="313" spans="1:5" x14ac:dyDescent="0.2">
      <c r="A313" s="2">
        <f t="shared" si="19"/>
        <v>42748.833333332586</v>
      </c>
      <c r="B313">
        <f t="shared" si="17"/>
        <v>1</v>
      </c>
      <c r="C313">
        <f t="shared" si="18"/>
        <v>20</v>
      </c>
      <c r="D313">
        <v>1.9931387300000001</v>
      </c>
      <c r="E313" s="9">
        <f t="shared" si="16"/>
        <v>2211.9885185392518</v>
      </c>
    </row>
    <row r="314" spans="1:5" x14ac:dyDescent="0.2">
      <c r="A314" s="2">
        <f t="shared" si="19"/>
        <v>42748.874999999251</v>
      </c>
      <c r="B314">
        <f t="shared" si="17"/>
        <v>1</v>
      </c>
      <c r="C314">
        <f t="shared" si="18"/>
        <v>21</v>
      </c>
      <c r="D314">
        <v>1.820285744</v>
      </c>
      <c r="E314" s="9">
        <f t="shared" si="16"/>
        <v>2020.1560009767506</v>
      </c>
    </row>
    <row r="315" spans="1:5" x14ac:dyDescent="0.2">
      <c r="A315" s="2">
        <f t="shared" si="19"/>
        <v>42748.916666665915</v>
      </c>
      <c r="B315">
        <f t="shared" si="17"/>
        <v>1</v>
      </c>
      <c r="C315">
        <f t="shared" si="18"/>
        <v>22</v>
      </c>
      <c r="D315">
        <v>1.5105639360000001</v>
      </c>
      <c r="E315" s="9">
        <f t="shared" si="16"/>
        <v>1676.4262480371656</v>
      </c>
    </row>
    <row r="316" spans="1:5" x14ac:dyDescent="0.2">
      <c r="A316" s="2">
        <f t="shared" si="19"/>
        <v>42748.958333332579</v>
      </c>
      <c r="B316">
        <f t="shared" si="17"/>
        <v>1</v>
      </c>
      <c r="C316">
        <f t="shared" si="18"/>
        <v>23</v>
      </c>
      <c r="D316">
        <v>1.1910643320000001</v>
      </c>
      <c r="E316" s="9">
        <f t="shared" si="16"/>
        <v>1321.8450816143759</v>
      </c>
    </row>
    <row r="317" spans="1:5" x14ac:dyDescent="0.2">
      <c r="A317" s="2">
        <f t="shared" si="19"/>
        <v>42748.999999999243</v>
      </c>
      <c r="B317">
        <f t="shared" si="17"/>
        <v>1</v>
      </c>
      <c r="C317">
        <f t="shared" si="18"/>
        <v>0</v>
      </c>
      <c r="D317">
        <v>0.88367444699999997</v>
      </c>
      <c r="E317" s="9">
        <f t="shared" si="16"/>
        <v>980.70330051261533</v>
      </c>
    </row>
    <row r="318" spans="1:5" x14ac:dyDescent="0.2">
      <c r="A318" s="2">
        <f t="shared" si="19"/>
        <v>42749.041666665908</v>
      </c>
      <c r="B318">
        <f t="shared" si="17"/>
        <v>1</v>
      </c>
      <c r="C318">
        <f t="shared" si="18"/>
        <v>1</v>
      </c>
      <c r="D318">
        <v>0.75388023599999998</v>
      </c>
      <c r="E318" s="9">
        <f t="shared" si="16"/>
        <v>836.65747962544538</v>
      </c>
    </row>
    <row r="319" spans="1:5" x14ac:dyDescent="0.2">
      <c r="A319" s="2">
        <f t="shared" si="19"/>
        <v>42749.083333332572</v>
      </c>
      <c r="B319">
        <f t="shared" si="17"/>
        <v>1</v>
      </c>
      <c r="C319">
        <f t="shared" si="18"/>
        <v>2</v>
      </c>
      <c r="D319">
        <v>0.71257026199999995</v>
      </c>
      <c r="E319" s="9">
        <f t="shared" si="16"/>
        <v>790.81160506900903</v>
      </c>
    </row>
    <row r="320" spans="1:5" x14ac:dyDescent="0.2">
      <c r="A320" s="2">
        <f t="shared" si="19"/>
        <v>42749.124999999236</v>
      </c>
      <c r="B320">
        <f t="shared" si="17"/>
        <v>1</v>
      </c>
      <c r="C320">
        <f t="shared" si="18"/>
        <v>3</v>
      </c>
      <c r="D320">
        <v>0.68441628899999996</v>
      </c>
      <c r="E320" s="9">
        <f t="shared" si="16"/>
        <v>759.56628125391057</v>
      </c>
    </row>
    <row r="321" spans="1:5" x14ac:dyDescent="0.2">
      <c r="A321" s="2">
        <f t="shared" si="19"/>
        <v>42749.1666666659</v>
      </c>
      <c r="B321">
        <f t="shared" si="17"/>
        <v>1</v>
      </c>
      <c r="C321">
        <f t="shared" si="18"/>
        <v>4</v>
      </c>
      <c r="D321">
        <v>0.676851698</v>
      </c>
      <c r="E321" s="9">
        <f t="shared" si="16"/>
        <v>751.17108618414989</v>
      </c>
    </row>
    <row r="322" spans="1:5" x14ac:dyDescent="0.2">
      <c r="A322" s="2">
        <f t="shared" si="19"/>
        <v>42749.208333332565</v>
      </c>
      <c r="B322">
        <f t="shared" si="17"/>
        <v>1</v>
      </c>
      <c r="C322">
        <f t="shared" si="18"/>
        <v>5</v>
      </c>
      <c r="D322">
        <v>0.72040303500000002</v>
      </c>
      <c r="E322" s="9">
        <f t="shared" si="16"/>
        <v>799.50442894701598</v>
      </c>
    </row>
    <row r="323" spans="1:5" x14ac:dyDescent="0.2">
      <c r="A323" s="2">
        <f t="shared" si="19"/>
        <v>42749.249999999229</v>
      </c>
      <c r="B323">
        <f t="shared" si="17"/>
        <v>1</v>
      </c>
      <c r="C323">
        <f t="shared" si="18"/>
        <v>6</v>
      </c>
      <c r="D323">
        <v>0.94731614399999997</v>
      </c>
      <c r="E323" s="9">
        <f t="shared" si="16"/>
        <v>1051.3329566150551</v>
      </c>
    </row>
    <row r="324" spans="1:5" x14ac:dyDescent="0.2">
      <c r="A324" s="2">
        <f t="shared" si="19"/>
        <v>42749.291666665893</v>
      </c>
      <c r="B324">
        <f t="shared" si="17"/>
        <v>1</v>
      </c>
      <c r="C324">
        <f t="shared" si="18"/>
        <v>7</v>
      </c>
      <c r="D324">
        <v>1.290163473</v>
      </c>
      <c r="E324" s="9">
        <f t="shared" si="16"/>
        <v>1431.8254652122112</v>
      </c>
    </row>
    <row r="325" spans="1:5" x14ac:dyDescent="0.2">
      <c r="A325" s="2">
        <f t="shared" si="19"/>
        <v>42749.333333332557</v>
      </c>
      <c r="B325">
        <f t="shared" si="17"/>
        <v>1</v>
      </c>
      <c r="C325">
        <f t="shared" si="18"/>
        <v>8</v>
      </c>
      <c r="D325">
        <v>1.2521080419999999</v>
      </c>
      <c r="E325" s="9">
        <f t="shared" ref="E325:E388" si="20">D325*$E$3/$D$8765</f>
        <v>1389.5914876304987</v>
      </c>
    </row>
    <row r="326" spans="1:5" x14ac:dyDescent="0.2">
      <c r="A326" s="2">
        <f t="shared" si="19"/>
        <v>42749.374999999221</v>
      </c>
      <c r="B326">
        <f t="shared" ref="B326:B389" si="21">MONTH(A326)</f>
        <v>1</v>
      </c>
      <c r="C326">
        <f t="shared" ref="C326:C389" si="22">HOUR(A326)</f>
        <v>9</v>
      </c>
      <c r="D326">
        <v>1.061806684</v>
      </c>
      <c r="E326" s="9">
        <f t="shared" si="20"/>
        <v>1178.3947391942131</v>
      </c>
    </row>
    <row r="327" spans="1:5" x14ac:dyDescent="0.2">
      <c r="A327" s="2">
        <f t="shared" ref="A327:A390" si="23">A326+1/24</f>
        <v>42749.416666665886</v>
      </c>
      <c r="B327">
        <f t="shared" si="21"/>
        <v>1</v>
      </c>
      <c r="C327">
        <f t="shared" si="22"/>
        <v>10</v>
      </c>
      <c r="D327">
        <v>1.059430455</v>
      </c>
      <c r="E327" s="9">
        <f t="shared" si="20"/>
        <v>1175.7575964874334</v>
      </c>
    </row>
    <row r="328" spans="1:5" x14ac:dyDescent="0.2">
      <c r="A328" s="2">
        <f t="shared" si="23"/>
        <v>42749.45833333255</v>
      </c>
      <c r="B328">
        <f t="shared" si="21"/>
        <v>1</v>
      </c>
      <c r="C328">
        <f t="shared" si="22"/>
        <v>11</v>
      </c>
      <c r="D328">
        <v>1.066642536</v>
      </c>
      <c r="E328" s="9">
        <f t="shared" si="20"/>
        <v>1183.761575401021</v>
      </c>
    </row>
    <row r="329" spans="1:5" x14ac:dyDescent="0.2">
      <c r="A329" s="2">
        <f t="shared" si="23"/>
        <v>42749.499999999214</v>
      </c>
      <c r="B329">
        <f t="shared" si="21"/>
        <v>1</v>
      </c>
      <c r="C329">
        <f t="shared" si="22"/>
        <v>12</v>
      </c>
      <c r="D329">
        <v>1.032102944</v>
      </c>
      <c r="E329" s="9">
        <f t="shared" si="20"/>
        <v>1145.4294815085752</v>
      </c>
    </row>
    <row r="330" spans="1:5" x14ac:dyDescent="0.2">
      <c r="A330" s="2">
        <f t="shared" si="23"/>
        <v>42749.541666665878</v>
      </c>
      <c r="B330">
        <f t="shared" si="21"/>
        <v>1</v>
      </c>
      <c r="C330">
        <f t="shared" si="22"/>
        <v>13</v>
      </c>
      <c r="D330">
        <v>1.0118384380000001</v>
      </c>
      <c r="E330" s="9">
        <f t="shared" si="20"/>
        <v>1122.9399006624544</v>
      </c>
    </row>
    <row r="331" spans="1:5" x14ac:dyDescent="0.2">
      <c r="A331" s="2">
        <f t="shared" si="23"/>
        <v>42749.583333332543</v>
      </c>
      <c r="B331">
        <f t="shared" si="21"/>
        <v>1</v>
      </c>
      <c r="C331">
        <f t="shared" si="22"/>
        <v>14</v>
      </c>
      <c r="D331">
        <v>0.98916819300000003</v>
      </c>
      <c r="E331" s="9">
        <f t="shared" si="20"/>
        <v>1097.7804268648265</v>
      </c>
    </row>
    <row r="332" spans="1:5" x14ac:dyDescent="0.2">
      <c r="A332" s="2">
        <f t="shared" si="23"/>
        <v>42749.624999999207</v>
      </c>
      <c r="B332">
        <f t="shared" si="21"/>
        <v>1</v>
      </c>
      <c r="C332">
        <f t="shared" si="22"/>
        <v>15</v>
      </c>
      <c r="D332">
        <v>1.0731109059999999</v>
      </c>
      <c r="E332" s="9">
        <f t="shared" si="20"/>
        <v>1190.9401826691983</v>
      </c>
    </row>
    <row r="333" spans="1:5" x14ac:dyDescent="0.2">
      <c r="A333" s="2">
        <f t="shared" si="23"/>
        <v>42749.666666665871</v>
      </c>
      <c r="B333">
        <f t="shared" si="21"/>
        <v>1</v>
      </c>
      <c r="C333">
        <f t="shared" si="22"/>
        <v>16</v>
      </c>
      <c r="D333">
        <v>1.3542917240000001</v>
      </c>
      <c r="E333" s="9">
        <f t="shared" si="20"/>
        <v>1502.9950997142728</v>
      </c>
    </row>
    <row r="334" spans="1:5" x14ac:dyDescent="0.2">
      <c r="A334" s="2">
        <f t="shared" si="23"/>
        <v>42749.708333332535</v>
      </c>
      <c r="B334">
        <f t="shared" si="21"/>
        <v>1</v>
      </c>
      <c r="C334">
        <f t="shared" si="22"/>
        <v>17</v>
      </c>
      <c r="D334">
        <v>1.8829640830000001</v>
      </c>
      <c r="E334" s="9">
        <f t="shared" si="20"/>
        <v>2089.7165208453857</v>
      </c>
    </row>
    <row r="335" spans="1:5" x14ac:dyDescent="0.2">
      <c r="A335" s="2">
        <f t="shared" si="23"/>
        <v>42749.7499999992</v>
      </c>
      <c r="B335">
        <f t="shared" si="21"/>
        <v>1</v>
      </c>
      <c r="C335">
        <f t="shared" si="22"/>
        <v>18</v>
      </c>
      <c r="D335">
        <v>2.203330163</v>
      </c>
      <c r="E335" s="9">
        <f t="shared" si="20"/>
        <v>2445.2593037049746</v>
      </c>
    </row>
    <row r="336" spans="1:5" x14ac:dyDescent="0.2">
      <c r="A336" s="2">
        <f t="shared" si="23"/>
        <v>42749.791666665864</v>
      </c>
      <c r="B336">
        <f t="shared" si="21"/>
        <v>1</v>
      </c>
      <c r="C336">
        <f t="shared" si="22"/>
        <v>19</v>
      </c>
      <c r="D336">
        <v>2.1754573050000001</v>
      </c>
      <c r="E336" s="9">
        <f t="shared" si="20"/>
        <v>2414.3259617620006</v>
      </c>
    </row>
    <row r="337" spans="1:5" x14ac:dyDescent="0.2">
      <c r="A337" s="2">
        <f t="shared" si="23"/>
        <v>42749.833333332528</v>
      </c>
      <c r="B337">
        <f t="shared" si="21"/>
        <v>1</v>
      </c>
      <c r="C337">
        <f t="shared" si="22"/>
        <v>20</v>
      </c>
      <c r="D337">
        <v>2.0272244810000002</v>
      </c>
      <c r="E337" s="9">
        <f t="shared" si="20"/>
        <v>2249.8169389712743</v>
      </c>
    </row>
    <row r="338" spans="1:5" x14ac:dyDescent="0.2">
      <c r="A338" s="2">
        <f t="shared" si="23"/>
        <v>42749.874999999192</v>
      </c>
      <c r="B338">
        <f t="shared" si="21"/>
        <v>1</v>
      </c>
      <c r="C338">
        <f t="shared" si="22"/>
        <v>21</v>
      </c>
      <c r="D338">
        <v>1.86801314</v>
      </c>
      <c r="E338" s="9">
        <f t="shared" si="20"/>
        <v>2073.1239406302916</v>
      </c>
    </row>
    <row r="339" spans="1:5" x14ac:dyDescent="0.2">
      <c r="A339" s="2">
        <f t="shared" si="23"/>
        <v>42749.916666665857</v>
      </c>
      <c r="B339">
        <f t="shared" si="21"/>
        <v>1</v>
      </c>
      <c r="C339">
        <f t="shared" si="22"/>
        <v>22</v>
      </c>
      <c r="D339">
        <v>1.5501029719999999</v>
      </c>
      <c r="E339" s="9">
        <f t="shared" si="20"/>
        <v>1720.3067327970546</v>
      </c>
    </row>
    <row r="340" spans="1:5" x14ac:dyDescent="0.2">
      <c r="A340" s="2">
        <f t="shared" si="23"/>
        <v>42749.958333332521</v>
      </c>
      <c r="B340">
        <f t="shared" si="21"/>
        <v>1</v>
      </c>
      <c r="C340">
        <f t="shared" si="22"/>
        <v>23</v>
      </c>
      <c r="D340">
        <v>1.2403256650000001</v>
      </c>
      <c r="E340" s="9">
        <f t="shared" si="20"/>
        <v>1376.515386979391</v>
      </c>
    </row>
    <row r="341" spans="1:5" x14ac:dyDescent="0.2">
      <c r="A341" s="2">
        <f t="shared" si="23"/>
        <v>42749.999999999185</v>
      </c>
      <c r="B341">
        <f t="shared" si="21"/>
        <v>1</v>
      </c>
      <c r="C341">
        <f t="shared" si="22"/>
        <v>0</v>
      </c>
      <c r="D341">
        <v>0.92022622099999996</v>
      </c>
      <c r="E341" s="9">
        <f t="shared" si="20"/>
        <v>1021.2685171747997</v>
      </c>
    </row>
    <row r="342" spans="1:5" x14ac:dyDescent="0.2">
      <c r="A342" s="2">
        <f t="shared" si="23"/>
        <v>42750.041666665849</v>
      </c>
      <c r="B342">
        <f t="shared" si="21"/>
        <v>1</v>
      </c>
      <c r="C342">
        <f t="shared" si="22"/>
        <v>1</v>
      </c>
      <c r="D342">
        <v>0.79732767999999998</v>
      </c>
      <c r="E342" s="9">
        <f t="shared" si="20"/>
        <v>884.8755217724048</v>
      </c>
    </row>
    <row r="343" spans="1:5" x14ac:dyDescent="0.2">
      <c r="A343" s="2">
        <f t="shared" si="23"/>
        <v>42750.083333332514</v>
      </c>
      <c r="B343">
        <f t="shared" si="21"/>
        <v>1</v>
      </c>
      <c r="C343">
        <f t="shared" si="22"/>
        <v>2</v>
      </c>
      <c r="D343">
        <v>0.76277354399999997</v>
      </c>
      <c r="E343" s="9">
        <f t="shared" si="20"/>
        <v>846.52728692572964</v>
      </c>
    </row>
    <row r="344" spans="1:5" x14ac:dyDescent="0.2">
      <c r="A344" s="2">
        <f t="shared" si="23"/>
        <v>42750.124999999178</v>
      </c>
      <c r="B344">
        <f t="shared" si="21"/>
        <v>1</v>
      </c>
      <c r="C344">
        <f t="shared" si="22"/>
        <v>3</v>
      </c>
      <c r="D344">
        <v>0.75521755000000002</v>
      </c>
      <c r="E344" s="9">
        <f t="shared" si="20"/>
        <v>838.1416328201816</v>
      </c>
    </row>
    <row r="345" spans="1:5" x14ac:dyDescent="0.2">
      <c r="A345" s="2">
        <f t="shared" si="23"/>
        <v>42750.166666665842</v>
      </c>
      <c r="B345">
        <f t="shared" si="21"/>
        <v>1</v>
      </c>
      <c r="C345">
        <f t="shared" si="22"/>
        <v>4</v>
      </c>
      <c r="D345">
        <v>0.75419135400000004</v>
      </c>
      <c r="E345" s="9">
        <f t="shared" si="20"/>
        <v>837.00275887447742</v>
      </c>
    </row>
    <row r="346" spans="1:5" x14ac:dyDescent="0.2">
      <c r="A346" s="2">
        <f t="shared" si="23"/>
        <v>42750.208333332506</v>
      </c>
      <c r="B346">
        <f t="shared" si="21"/>
        <v>1</v>
      </c>
      <c r="C346">
        <f t="shared" si="22"/>
        <v>5</v>
      </c>
      <c r="D346">
        <v>0.80841502499999995</v>
      </c>
      <c r="E346" s="9">
        <f t="shared" si="20"/>
        <v>897.18027480938167</v>
      </c>
    </row>
    <row r="347" spans="1:5" x14ac:dyDescent="0.2">
      <c r="A347" s="2">
        <f t="shared" si="23"/>
        <v>42750.249999999171</v>
      </c>
      <c r="B347">
        <f t="shared" si="21"/>
        <v>1</v>
      </c>
      <c r="C347">
        <f t="shared" si="22"/>
        <v>6</v>
      </c>
      <c r="D347">
        <v>1.038916468</v>
      </c>
      <c r="E347" s="9">
        <f t="shared" si="20"/>
        <v>1152.991141232478</v>
      </c>
    </row>
    <row r="348" spans="1:5" x14ac:dyDescent="0.2">
      <c r="A348" s="2">
        <f t="shared" si="23"/>
        <v>42750.291666665835</v>
      </c>
      <c r="B348">
        <f t="shared" si="21"/>
        <v>1</v>
      </c>
      <c r="C348">
        <f t="shared" si="22"/>
        <v>7</v>
      </c>
      <c r="D348">
        <v>1.366880324</v>
      </c>
      <c r="E348" s="9">
        <f t="shared" si="20"/>
        <v>1516.9659479273739</v>
      </c>
    </row>
    <row r="349" spans="1:5" x14ac:dyDescent="0.2">
      <c r="A349" s="2">
        <f t="shared" si="23"/>
        <v>42750.333333332499</v>
      </c>
      <c r="B349">
        <f t="shared" si="21"/>
        <v>1</v>
      </c>
      <c r="C349">
        <f t="shared" si="22"/>
        <v>8</v>
      </c>
      <c r="D349">
        <v>1.303519248</v>
      </c>
      <c r="E349" s="9">
        <f t="shared" si="20"/>
        <v>1446.6477254550762</v>
      </c>
    </row>
    <row r="350" spans="1:5" x14ac:dyDescent="0.2">
      <c r="A350" s="2">
        <f t="shared" si="23"/>
        <v>42750.374999999163</v>
      </c>
      <c r="B350">
        <f t="shared" si="21"/>
        <v>1</v>
      </c>
      <c r="C350">
        <f t="shared" si="22"/>
        <v>9</v>
      </c>
      <c r="D350">
        <v>1.1175757660000001</v>
      </c>
      <c r="E350" s="9">
        <f t="shared" si="20"/>
        <v>1240.2873547039594</v>
      </c>
    </row>
    <row r="351" spans="1:5" x14ac:dyDescent="0.2">
      <c r="A351" s="2">
        <f t="shared" si="23"/>
        <v>42750.416666665828</v>
      </c>
      <c r="B351">
        <f t="shared" si="21"/>
        <v>1</v>
      </c>
      <c r="C351">
        <f t="shared" si="22"/>
        <v>10</v>
      </c>
      <c r="D351">
        <v>1.1531133419999999</v>
      </c>
      <c r="E351" s="9">
        <f t="shared" si="20"/>
        <v>1279.7270128198379</v>
      </c>
    </row>
    <row r="352" spans="1:5" x14ac:dyDescent="0.2">
      <c r="A352" s="2">
        <f t="shared" si="23"/>
        <v>42750.458333332492</v>
      </c>
      <c r="B352">
        <f t="shared" si="21"/>
        <v>1</v>
      </c>
      <c r="C352">
        <f t="shared" si="22"/>
        <v>11</v>
      </c>
      <c r="D352">
        <v>1.1327917249999999</v>
      </c>
      <c r="E352" s="9">
        <f t="shared" si="20"/>
        <v>1257.1740500954859</v>
      </c>
    </row>
    <row r="353" spans="1:5" x14ac:dyDescent="0.2">
      <c r="A353" s="2">
        <f t="shared" si="23"/>
        <v>42750.499999999156</v>
      </c>
      <c r="B353">
        <f t="shared" si="21"/>
        <v>1</v>
      </c>
      <c r="C353">
        <f t="shared" si="22"/>
        <v>12</v>
      </c>
      <c r="D353">
        <v>1.1155675490000001</v>
      </c>
      <c r="E353" s="9">
        <f t="shared" si="20"/>
        <v>1238.0586322974989</v>
      </c>
    </row>
    <row r="354" spans="1:5" x14ac:dyDescent="0.2">
      <c r="A354" s="2">
        <f t="shared" si="23"/>
        <v>42750.54166666582</v>
      </c>
      <c r="B354">
        <f t="shared" si="21"/>
        <v>1</v>
      </c>
      <c r="C354">
        <f t="shared" si="22"/>
        <v>13</v>
      </c>
      <c r="D354">
        <v>1.0805502410000001</v>
      </c>
      <c r="E354" s="9">
        <f t="shared" si="20"/>
        <v>1199.1963684318257</v>
      </c>
    </row>
    <row r="355" spans="1:5" x14ac:dyDescent="0.2">
      <c r="A355" s="2">
        <f t="shared" si="23"/>
        <v>42750.583333332484</v>
      </c>
      <c r="B355">
        <f t="shared" si="21"/>
        <v>1</v>
      </c>
      <c r="C355">
        <f t="shared" si="22"/>
        <v>14</v>
      </c>
      <c r="D355">
        <v>1.0787302350000001</v>
      </c>
      <c r="E355" s="9">
        <f t="shared" si="20"/>
        <v>1197.1765228911834</v>
      </c>
    </row>
    <row r="356" spans="1:5" x14ac:dyDescent="0.2">
      <c r="A356" s="2">
        <f t="shared" si="23"/>
        <v>42750.624999999149</v>
      </c>
      <c r="B356">
        <f t="shared" si="21"/>
        <v>1</v>
      </c>
      <c r="C356">
        <f t="shared" si="22"/>
        <v>15</v>
      </c>
      <c r="D356">
        <v>1.1569946369999999</v>
      </c>
      <c r="E356" s="9">
        <f t="shared" si="20"/>
        <v>1284.0344801565764</v>
      </c>
    </row>
    <row r="357" spans="1:5" x14ac:dyDescent="0.2">
      <c r="A357" s="2">
        <f t="shared" si="23"/>
        <v>42750.666666665813</v>
      </c>
      <c r="B357">
        <f t="shared" si="21"/>
        <v>1</v>
      </c>
      <c r="C357">
        <f t="shared" si="22"/>
        <v>16</v>
      </c>
      <c r="D357">
        <v>1.433080862</v>
      </c>
      <c r="E357" s="9">
        <f t="shared" si="20"/>
        <v>1590.4354098233459</v>
      </c>
    </row>
    <row r="358" spans="1:5" x14ac:dyDescent="0.2">
      <c r="A358" s="2">
        <f t="shared" si="23"/>
        <v>42750.708333332477</v>
      </c>
      <c r="B358">
        <f t="shared" si="21"/>
        <v>1</v>
      </c>
      <c r="C358">
        <f t="shared" si="22"/>
        <v>17</v>
      </c>
      <c r="D358">
        <v>1.955490342</v>
      </c>
      <c r="E358" s="9">
        <f t="shared" si="20"/>
        <v>2170.2062779234611</v>
      </c>
    </row>
    <row r="359" spans="1:5" x14ac:dyDescent="0.2">
      <c r="A359" s="2">
        <f t="shared" si="23"/>
        <v>42750.749999999141</v>
      </c>
      <c r="B359">
        <f t="shared" si="21"/>
        <v>1</v>
      </c>
      <c r="C359">
        <f t="shared" si="22"/>
        <v>18</v>
      </c>
      <c r="D359">
        <v>2.275164669</v>
      </c>
      <c r="E359" s="9">
        <f t="shared" si="20"/>
        <v>2524.9813522083114</v>
      </c>
    </row>
    <row r="360" spans="1:5" x14ac:dyDescent="0.2">
      <c r="A360" s="2">
        <f t="shared" si="23"/>
        <v>42750.791666665806</v>
      </c>
      <c r="B360">
        <f t="shared" si="21"/>
        <v>1</v>
      </c>
      <c r="C360">
        <f t="shared" si="22"/>
        <v>19</v>
      </c>
      <c r="D360">
        <v>2.2395945030000002</v>
      </c>
      <c r="E360" s="9">
        <f t="shared" si="20"/>
        <v>2485.5055256588294</v>
      </c>
    </row>
    <row r="361" spans="1:5" x14ac:dyDescent="0.2">
      <c r="A361" s="2">
        <f t="shared" si="23"/>
        <v>42750.83333333247</v>
      </c>
      <c r="B361">
        <f t="shared" si="21"/>
        <v>1</v>
      </c>
      <c r="C361">
        <f t="shared" si="22"/>
        <v>20</v>
      </c>
      <c r="D361">
        <v>2.0848005340000002</v>
      </c>
      <c r="E361" s="9">
        <f t="shared" si="20"/>
        <v>2313.7149337580236</v>
      </c>
    </row>
    <row r="362" spans="1:5" x14ac:dyDescent="0.2">
      <c r="A362" s="2">
        <f t="shared" si="23"/>
        <v>42750.874999999134</v>
      </c>
      <c r="B362">
        <f t="shared" si="21"/>
        <v>1</v>
      </c>
      <c r="C362">
        <f t="shared" si="22"/>
        <v>21</v>
      </c>
      <c r="D362">
        <v>1.920533346</v>
      </c>
      <c r="E362" s="9">
        <f t="shared" si="20"/>
        <v>2131.4109484108876</v>
      </c>
    </row>
    <row r="363" spans="1:5" x14ac:dyDescent="0.2">
      <c r="A363" s="2">
        <f t="shared" si="23"/>
        <v>42750.916666665798</v>
      </c>
      <c r="B363">
        <f t="shared" si="21"/>
        <v>1</v>
      </c>
      <c r="C363">
        <f t="shared" si="22"/>
        <v>22</v>
      </c>
      <c r="D363">
        <v>1.6046175650000001</v>
      </c>
      <c r="E363" s="9">
        <f t="shared" si="20"/>
        <v>1780.8071144282121</v>
      </c>
    </row>
    <row r="364" spans="1:5" x14ac:dyDescent="0.2">
      <c r="A364" s="2">
        <f t="shared" si="23"/>
        <v>42750.958333332463</v>
      </c>
      <c r="B364">
        <f t="shared" si="21"/>
        <v>1</v>
      </c>
      <c r="C364">
        <f t="shared" si="22"/>
        <v>23</v>
      </c>
      <c r="D364">
        <v>1.2853592869999999</v>
      </c>
      <c r="E364" s="9">
        <f t="shared" si="20"/>
        <v>1426.4937719823438</v>
      </c>
    </row>
    <row r="365" spans="1:5" x14ac:dyDescent="0.2">
      <c r="A365" s="2">
        <f t="shared" si="23"/>
        <v>42750.999999999127</v>
      </c>
      <c r="B365">
        <f t="shared" si="21"/>
        <v>1</v>
      </c>
      <c r="C365">
        <f t="shared" si="22"/>
        <v>0</v>
      </c>
      <c r="D365">
        <v>0.95890449899999997</v>
      </c>
      <c r="E365" s="9">
        <f t="shared" si="20"/>
        <v>1064.1937313433436</v>
      </c>
    </row>
    <row r="366" spans="1:5" x14ac:dyDescent="0.2">
      <c r="A366" s="2">
        <f t="shared" si="23"/>
        <v>42751.041666665791</v>
      </c>
      <c r="B366">
        <f t="shared" si="21"/>
        <v>1</v>
      </c>
      <c r="C366">
        <f t="shared" si="22"/>
        <v>1</v>
      </c>
      <c r="D366">
        <v>0.83378850500000001</v>
      </c>
      <c r="E366" s="9">
        <f t="shared" si="20"/>
        <v>925.33980309037861</v>
      </c>
    </row>
    <row r="367" spans="1:5" x14ac:dyDescent="0.2">
      <c r="A367" s="2">
        <f t="shared" si="23"/>
        <v>42751.083333332455</v>
      </c>
      <c r="B367">
        <f t="shared" si="21"/>
        <v>1</v>
      </c>
      <c r="C367">
        <f t="shared" si="22"/>
        <v>2</v>
      </c>
      <c r="D367">
        <v>0.78800828999999994</v>
      </c>
      <c r="E367" s="9">
        <f t="shared" si="20"/>
        <v>874.53284799385176</v>
      </c>
    </row>
    <row r="368" spans="1:5" x14ac:dyDescent="0.2">
      <c r="A368" s="2">
        <f t="shared" si="23"/>
        <v>42751.12499999912</v>
      </c>
      <c r="B368">
        <f t="shared" si="21"/>
        <v>1</v>
      </c>
      <c r="C368">
        <f t="shared" si="22"/>
        <v>3</v>
      </c>
      <c r="D368">
        <v>0.77811849099999997</v>
      </c>
      <c r="E368" s="9">
        <f t="shared" si="20"/>
        <v>863.557133403899</v>
      </c>
    </row>
    <row r="369" spans="1:5" x14ac:dyDescent="0.2">
      <c r="A369" s="2">
        <f t="shared" si="23"/>
        <v>42751.166666665784</v>
      </c>
      <c r="B369">
        <f t="shared" si="21"/>
        <v>1</v>
      </c>
      <c r="C369">
        <f t="shared" si="22"/>
        <v>4</v>
      </c>
      <c r="D369">
        <v>0.77601215999999995</v>
      </c>
      <c r="E369" s="9">
        <f t="shared" si="20"/>
        <v>861.21952392488231</v>
      </c>
    </row>
    <row r="370" spans="1:5" x14ac:dyDescent="0.2">
      <c r="A370" s="2">
        <f t="shared" si="23"/>
        <v>42751.208333332448</v>
      </c>
      <c r="B370">
        <f t="shared" si="21"/>
        <v>1</v>
      </c>
      <c r="C370">
        <f t="shared" si="22"/>
        <v>5</v>
      </c>
      <c r="D370">
        <v>0.82958524300000003</v>
      </c>
      <c r="E370" s="9">
        <f t="shared" si="20"/>
        <v>920.67501626722947</v>
      </c>
    </row>
    <row r="371" spans="1:5" x14ac:dyDescent="0.2">
      <c r="A371" s="2">
        <f t="shared" si="23"/>
        <v>42751.249999999112</v>
      </c>
      <c r="B371">
        <f t="shared" si="21"/>
        <v>1</v>
      </c>
      <c r="C371">
        <f t="shared" si="22"/>
        <v>6</v>
      </c>
      <c r="D371">
        <v>1.046473419</v>
      </c>
      <c r="E371" s="9">
        <f t="shared" si="20"/>
        <v>1161.3778574181413</v>
      </c>
    </row>
    <row r="372" spans="1:5" x14ac:dyDescent="0.2">
      <c r="A372" s="2">
        <f t="shared" si="23"/>
        <v>42751.291666665777</v>
      </c>
      <c r="B372">
        <f t="shared" si="21"/>
        <v>1</v>
      </c>
      <c r="C372">
        <f t="shared" si="22"/>
        <v>7</v>
      </c>
      <c r="D372">
        <v>1.3577148139999999</v>
      </c>
      <c r="E372" s="9">
        <f t="shared" si="20"/>
        <v>1506.7940504164781</v>
      </c>
    </row>
    <row r="373" spans="1:5" x14ac:dyDescent="0.2">
      <c r="A373" s="2">
        <f t="shared" si="23"/>
        <v>42751.333333332441</v>
      </c>
      <c r="B373">
        <f t="shared" si="21"/>
        <v>1</v>
      </c>
      <c r="C373">
        <f t="shared" si="22"/>
        <v>8</v>
      </c>
      <c r="D373">
        <v>1.3090637119999999</v>
      </c>
      <c r="E373" s="9">
        <f t="shared" si="20"/>
        <v>1452.8009803815178</v>
      </c>
    </row>
    <row r="374" spans="1:5" x14ac:dyDescent="0.2">
      <c r="A374" s="2">
        <f t="shared" si="23"/>
        <v>42751.374999999105</v>
      </c>
      <c r="B374">
        <f t="shared" si="21"/>
        <v>1</v>
      </c>
      <c r="C374">
        <f t="shared" si="22"/>
        <v>9</v>
      </c>
      <c r="D374">
        <v>1.124145393</v>
      </c>
      <c r="E374" s="9">
        <f t="shared" si="20"/>
        <v>1247.5783371510695</v>
      </c>
    </row>
    <row r="375" spans="1:5" x14ac:dyDescent="0.2">
      <c r="A375" s="2">
        <f t="shared" si="23"/>
        <v>42751.416666665769</v>
      </c>
      <c r="B375">
        <f t="shared" si="21"/>
        <v>1</v>
      </c>
      <c r="C375">
        <f t="shared" si="22"/>
        <v>10</v>
      </c>
      <c r="D375">
        <v>1.1365293889999999</v>
      </c>
      <c r="E375" s="9">
        <f t="shared" si="20"/>
        <v>1261.3221155209956</v>
      </c>
    </row>
    <row r="376" spans="1:5" x14ac:dyDescent="0.2">
      <c r="A376" s="2">
        <f t="shared" si="23"/>
        <v>42751.458333332434</v>
      </c>
      <c r="B376">
        <f t="shared" si="21"/>
        <v>1</v>
      </c>
      <c r="C376">
        <f t="shared" si="22"/>
        <v>11</v>
      </c>
      <c r="D376">
        <v>1.115063127</v>
      </c>
      <c r="E376" s="9">
        <f t="shared" si="20"/>
        <v>1237.4988239631846</v>
      </c>
    </row>
    <row r="377" spans="1:5" x14ac:dyDescent="0.2">
      <c r="A377" s="2">
        <f t="shared" si="23"/>
        <v>42751.499999999098</v>
      </c>
      <c r="B377">
        <f t="shared" si="21"/>
        <v>1</v>
      </c>
      <c r="C377">
        <f t="shared" si="22"/>
        <v>12</v>
      </c>
      <c r="D377">
        <v>1.084058368</v>
      </c>
      <c r="E377" s="9">
        <f t="shared" si="20"/>
        <v>1203.0896933312808</v>
      </c>
    </row>
    <row r="378" spans="1:5" x14ac:dyDescent="0.2">
      <c r="A378" s="2">
        <f t="shared" si="23"/>
        <v>42751.541666665762</v>
      </c>
      <c r="B378">
        <f t="shared" si="21"/>
        <v>1</v>
      </c>
      <c r="C378">
        <f t="shared" si="22"/>
        <v>13</v>
      </c>
      <c r="D378">
        <v>1.045976142</v>
      </c>
      <c r="E378" s="9">
        <f t="shared" si="20"/>
        <v>1160.8259786161407</v>
      </c>
    </row>
    <row r="379" spans="1:5" x14ac:dyDescent="0.2">
      <c r="A379" s="2">
        <f t="shared" si="23"/>
        <v>42751.583333332426</v>
      </c>
      <c r="B379">
        <f t="shared" si="21"/>
        <v>1</v>
      </c>
      <c r="C379">
        <f t="shared" si="22"/>
        <v>14</v>
      </c>
      <c r="D379">
        <v>1.0419266060000001</v>
      </c>
      <c r="E379" s="9">
        <f t="shared" si="20"/>
        <v>1156.3317971512051</v>
      </c>
    </row>
    <row r="380" spans="1:5" x14ac:dyDescent="0.2">
      <c r="A380" s="2">
        <f t="shared" si="23"/>
        <v>42751.624999999091</v>
      </c>
      <c r="B380">
        <f t="shared" si="21"/>
        <v>1</v>
      </c>
      <c r="C380">
        <f t="shared" si="22"/>
        <v>15</v>
      </c>
      <c r="D380">
        <v>1.1109388309999999</v>
      </c>
      <c r="E380" s="9">
        <f t="shared" si="20"/>
        <v>1232.921673731872</v>
      </c>
    </row>
    <row r="381" spans="1:5" x14ac:dyDescent="0.2">
      <c r="A381" s="2">
        <f t="shared" si="23"/>
        <v>42751.666666665755</v>
      </c>
      <c r="B381">
        <f t="shared" si="21"/>
        <v>1</v>
      </c>
      <c r="C381">
        <f t="shared" si="22"/>
        <v>16</v>
      </c>
      <c r="D381">
        <v>1.373497867</v>
      </c>
      <c r="E381" s="9">
        <f t="shared" si="20"/>
        <v>1524.3101076271555</v>
      </c>
    </row>
    <row r="382" spans="1:5" x14ac:dyDescent="0.2">
      <c r="A382" s="2">
        <f t="shared" si="23"/>
        <v>42751.708333332419</v>
      </c>
      <c r="B382">
        <f t="shared" si="21"/>
        <v>1</v>
      </c>
      <c r="C382">
        <f t="shared" si="22"/>
        <v>17</v>
      </c>
      <c r="D382">
        <v>1.8810906039999999</v>
      </c>
      <c r="E382" s="9">
        <f t="shared" si="20"/>
        <v>2087.6373308846723</v>
      </c>
    </row>
    <row r="383" spans="1:5" x14ac:dyDescent="0.2">
      <c r="A383" s="2">
        <f t="shared" si="23"/>
        <v>42751.749999999083</v>
      </c>
      <c r="B383">
        <f t="shared" si="21"/>
        <v>1</v>
      </c>
      <c r="C383">
        <f t="shared" si="22"/>
        <v>18</v>
      </c>
      <c r="D383">
        <v>2.2184461020000001</v>
      </c>
      <c r="E383" s="9">
        <f t="shared" si="20"/>
        <v>2462.0349967421275</v>
      </c>
    </row>
    <row r="384" spans="1:5" x14ac:dyDescent="0.2">
      <c r="A384" s="2">
        <f t="shared" si="23"/>
        <v>42751.791666665747</v>
      </c>
      <c r="B384">
        <f t="shared" si="21"/>
        <v>1</v>
      </c>
      <c r="C384">
        <f t="shared" si="22"/>
        <v>19</v>
      </c>
      <c r="D384">
        <v>2.1478159049999999</v>
      </c>
      <c r="E384" s="9">
        <f t="shared" si="20"/>
        <v>2383.6494922739225</v>
      </c>
    </row>
    <row r="385" spans="1:5" x14ac:dyDescent="0.2">
      <c r="A385" s="2">
        <f t="shared" si="23"/>
        <v>42751.833333332412</v>
      </c>
      <c r="B385">
        <f t="shared" si="21"/>
        <v>1</v>
      </c>
      <c r="C385">
        <f t="shared" si="22"/>
        <v>20</v>
      </c>
      <c r="D385">
        <v>1.988051217</v>
      </c>
      <c r="E385" s="9">
        <f t="shared" si="20"/>
        <v>2206.3423885561569</v>
      </c>
    </row>
    <row r="386" spans="1:5" x14ac:dyDescent="0.2">
      <c r="A386" s="2">
        <f t="shared" si="23"/>
        <v>42751.874999999076</v>
      </c>
      <c r="B386">
        <f t="shared" si="21"/>
        <v>1</v>
      </c>
      <c r="C386">
        <f t="shared" si="22"/>
        <v>21</v>
      </c>
      <c r="D386">
        <v>1.816086979</v>
      </c>
      <c r="E386" s="9">
        <f t="shared" si="20"/>
        <v>2015.4962049313219</v>
      </c>
    </row>
    <row r="387" spans="1:5" x14ac:dyDescent="0.2">
      <c r="A387" s="2">
        <f t="shared" si="23"/>
        <v>42751.91666666574</v>
      </c>
      <c r="B387">
        <f t="shared" si="21"/>
        <v>1</v>
      </c>
      <c r="C387">
        <f t="shared" si="22"/>
        <v>22</v>
      </c>
      <c r="D387">
        <v>1.5025155779999999</v>
      </c>
      <c r="E387" s="9">
        <f t="shared" si="20"/>
        <v>1667.4941675847958</v>
      </c>
    </row>
    <row r="388" spans="1:5" x14ac:dyDescent="0.2">
      <c r="A388" s="2">
        <f t="shared" si="23"/>
        <v>42751.958333332404</v>
      </c>
      <c r="B388">
        <f t="shared" si="21"/>
        <v>1</v>
      </c>
      <c r="C388">
        <f t="shared" si="22"/>
        <v>23</v>
      </c>
      <c r="D388">
        <v>1.19787164</v>
      </c>
      <c r="E388" s="9">
        <f t="shared" si="20"/>
        <v>1329.3998428116358</v>
      </c>
    </row>
    <row r="389" spans="1:5" x14ac:dyDescent="0.2">
      <c r="A389" s="2">
        <f t="shared" si="23"/>
        <v>42751.999999999069</v>
      </c>
      <c r="B389">
        <f t="shared" si="21"/>
        <v>1</v>
      </c>
      <c r="C389">
        <f t="shared" si="22"/>
        <v>0</v>
      </c>
      <c r="D389">
        <v>0.89579571800000002</v>
      </c>
      <c r="E389" s="9">
        <f t="shared" ref="E389:E452" si="24">D389*$E$3/$D$8765</f>
        <v>994.15550626153606</v>
      </c>
    </row>
    <row r="390" spans="1:5" x14ac:dyDescent="0.2">
      <c r="A390" s="2">
        <f t="shared" si="23"/>
        <v>42752.041666665733</v>
      </c>
      <c r="B390">
        <f t="shared" ref="B390:B453" si="25">MONTH(A390)</f>
        <v>1</v>
      </c>
      <c r="C390">
        <f t="shared" ref="C390:C453" si="26">HOUR(A390)</f>
        <v>1</v>
      </c>
      <c r="D390">
        <v>0.77968614400000003</v>
      </c>
      <c r="E390" s="9">
        <f t="shared" si="24"/>
        <v>865.29691718555966</v>
      </c>
    </row>
    <row r="391" spans="1:5" x14ac:dyDescent="0.2">
      <c r="A391" s="2">
        <f t="shared" ref="A391:A454" si="27">A390+1/24</f>
        <v>42752.083333332397</v>
      </c>
      <c r="B391">
        <f t="shared" si="25"/>
        <v>1</v>
      </c>
      <c r="C391">
        <f t="shared" si="26"/>
        <v>2</v>
      </c>
      <c r="D391">
        <v>0.73862405099999995</v>
      </c>
      <c r="E391" s="9">
        <f t="shared" si="24"/>
        <v>819.72614135542415</v>
      </c>
    </row>
    <row r="392" spans="1:5" x14ac:dyDescent="0.2">
      <c r="A392" s="2">
        <f t="shared" si="27"/>
        <v>42752.124999999061</v>
      </c>
      <c r="B392">
        <f t="shared" si="25"/>
        <v>1</v>
      </c>
      <c r="C392">
        <f t="shared" si="26"/>
        <v>3</v>
      </c>
      <c r="D392">
        <v>0.73440067399999998</v>
      </c>
      <c r="E392" s="9">
        <f t="shared" si="24"/>
        <v>815.03903087342428</v>
      </c>
    </row>
    <row r="393" spans="1:5" x14ac:dyDescent="0.2">
      <c r="A393" s="2">
        <f t="shared" si="27"/>
        <v>42752.166666665726</v>
      </c>
      <c r="B393">
        <f t="shared" si="25"/>
        <v>1</v>
      </c>
      <c r="C393">
        <f t="shared" si="26"/>
        <v>4</v>
      </c>
      <c r="D393">
        <v>0.73552948299999998</v>
      </c>
      <c r="E393" s="9">
        <f t="shared" si="24"/>
        <v>816.29178488900845</v>
      </c>
    </row>
    <row r="394" spans="1:5" x14ac:dyDescent="0.2">
      <c r="A394" s="2">
        <f t="shared" si="27"/>
        <v>42752.20833333239</v>
      </c>
      <c r="B394">
        <f t="shared" si="25"/>
        <v>1</v>
      </c>
      <c r="C394">
        <f t="shared" si="26"/>
        <v>5</v>
      </c>
      <c r="D394">
        <v>0.793781862</v>
      </c>
      <c r="E394" s="9">
        <f t="shared" si="24"/>
        <v>880.9403673414688</v>
      </c>
    </row>
    <row r="395" spans="1:5" x14ac:dyDescent="0.2">
      <c r="A395" s="2">
        <f t="shared" si="27"/>
        <v>42752.249999999054</v>
      </c>
      <c r="B395">
        <f t="shared" si="25"/>
        <v>1</v>
      </c>
      <c r="C395">
        <f t="shared" si="26"/>
        <v>6</v>
      </c>
      <c r="D395">
        <v>1.0275515630000001</v>
      </c>
      <c r="E395" s="9">
        <f t="shared" si="24"/>
        <v>1140.3783516680057</v>
      </c>
    </row>
    <row r="396" spans="1:5" x14ac:dyDescent="0.2">
      <c r="A396" s="2">
        <f t="shared" si="27"/>
        <v>42752.291666665718</v>
      </c>
      <c r="B396">
        <f t="shared" si="25"/>
        <v>1</v>
      </c>
      <c r="C396">
        <f t="shared" si="26"/>
        <v>7</v>
      </c>
      <c r="D396">
        <v>1.344564584</v>
      </c>
      <c r="E396" s="9">
        <f t="shared" si="24"/>
        <v>1492.1999043400781</v>
      </c>
    </row>
    <row r="397" spans="1:5" x14ac:dyDescent="0.2">
      <c r="A397" s="2">
        <f t="shared" si="27"/>
        <v>42752.333333332383</v>
      </c>
      <c r="B397">
        <f t="shared" si="25"/>
        <v>1</v>
      </c>
      <c r="C397">
        <f t="shared" si="26"/>
        <v>8</v>
      </c>
      <c r="D397">
        <v>1.2931514399999999</v>
      </c>
      <c r="E397" s="9">
        <f t="shared" si="24"/>
        <v>1435.141515720032</v>
      </c>
    </row>
    <row r="398" spans="1:5" x14ac:dyDescent="0.2">
      <c r="A398" s="2">
        <f t="shared" si="27"/>
        <v>42752.374999999047</v>
      </c>
      <c r="B398">
        <f t="shared" si="25"/>
        <v>1</v>
      </c>
      <c r="C398">
        <f t="shared" si="26"/>
        <v>9</v>
      </c>
      <c r="D398">
        <v>1.0996709149999999</v>
      </c>
      <c r="E398" s="9">
        <f t="shared" si="24"/>
        <v>1220.4165227131746</v>
      </c>
    </row>
    <row r="399" spans="1:5" x14ac:dyDescent="0.2">
      <c r="A399" s="2">
        <f t="shared" si="27"/>
        <v>42752.416666665711</v>
      </c>
      <c r="B399">
        <f t="shared" si="25"/>
        <v>1</v>
      </c>
      <c r="C399">
        <f t="shared" si="26"/>
        <v>10</v>
      </c>
      <c r="D399">
        <v>1.1185466159999999</v>
      </c>
      <c r="E399" s="9">
        <f t="shared" si="24"/>
        <v>1241.3648055712274</v>
      </c>
    </row>
    <row r="400" spans="1:5" x14ac:dyDescent="0.2">
      <c r="A400" s="2">
        <f t="shared" si="27"/>
        <v>42752.458333332375</v>
      </c>
      <c r="B400">
        <f t="shared" si="25"/>
        <v>1</v>
      </c>
      <c r="C400">
        <f t="shared" si="26"/>
        <v>11</v>
      </c>
      <c r="D400">
        <v>1.0777872479999999</v>
      </c>
      <c r="E400" s="9">
        <f t="shared" si="24"/>
        <v>1196.129994425434</v>
      </c>
    </row>
    <row r="401" spans="1:5" x14ac:dyDescent="0.2">
      <c r="A401" s="2">
        <f t="shared" si="27"/>
        <v>42752.49999999904</v>
      </c>
      <c r="B401">
        <f t="shared" si="25"/>
        <v>1</v>
      </c>
      <c r="C401">
        <f t="shared" si="26"/>
        <v>12</v>
      </c>
      <c r="D401">
        <v>1.047581487</v>
      </c>
      <c r="E401" s="9">
        <f t="shared" si="24"/>
        <v>1162.6075930390837</v>
      </c>
    </row>
    <row r="402" spans="1:5" x14ac:dyDescent="0.2">
      <c r="A402" s="2">
        <f t="shared" si="27"/>
        <v>42752.541666665704</v>
      </c>
      <c r="B402">
        <f t="shared" si="25"/>
        <v>1</v>
      </c>
      <c r="C402">
        <f t="shared" si="26"/>
        <v>13</v>
      </c>
      <c r="D402">
        <v>1.022120513</v>
      </c>
      <c r="E402" s="9">
        <f t="shared" si="24"/>
        <v>1134.3509637783466</v>
      </c>
    </row>
    <row r="403" spans="1:5" x14ac:dyDescent="0.2">
      <c r="A403" s="2">
        <f t="shared" si="27"/>
        <v>42752.583333332368</v>
      </c>
      <c r="B403">
        <f t="shared" si="25"/>
        <v>1</v>
      </c>
      <c r="C403">
        <f t="shared" si="26"/>
        <v>14</v>
      </c>
      <c r="D403">
        <v>1.0303801379999999</v>
      </c>
      <c r="E403" s="9">
        <f t="shared" si="24"/>
        <v>1143.5175086818413</v>
      </c>
    </row>
    <row r="404" spans="1:5" x14ac:dyDescent="0.2">
      <c r="A404" s="2">
        <f t="shared" si="27"/>
        <v>42752.624999999032</v>
      </c>
      <c r="B404">
        <f t="shared" si="25"/>
        <v>1</v>
      </c>
      <c r="C404">
        <f t="shared" si="26"/>
        <v>15</v>
      </c>
      <c r="D404">
        <v>1.126119739</v>
      </c>
      <c r="E404" s="9">
        <f t="shared" si="24"/>
        <v>1249.7694694680979</v>
      </c>
    </row>
    <row r="405" spans="1:5" x14ac:dyDescent="0.2">
      <c r="A405" s="2">
        <f t="shared" si="27"/>
        <v>42752.666666665697</v>
      </c>
      <c r="B405">
        <f t="shared" si="25"/>
        <v>1</v>
      </c>
      <c r="C405">
        <f t="shared" si="26"/>
        <v>16</v>
      </c>
      <c r="D405">
        <v>1.4073844</v>
      </c>
      <c r="E405" s="9">
        <f t="shared" si="24"/>
        <v>1561.9174356073315</v>
      </c>
    </row>
    <row r="406" spans="1:5" x14ac:dyDescent="0.2">
      <c r="A406" s="2">
        <f t="shared" si="27"/>
        <v>42752.708333332361</v>
      </c>
      <c r="B406">
        <f t="shared" si="25"/>
        <v>1</v>
      </c>
      <c r="C406">
        <f t="shared" si="26"/>
        <v>17</v>
      </c>
      <c r="D406">
        <v>1.953462872</v>
      </c>
      <c r="E406" s="9">
        <f t="shared" si="24"/>
        <v>2167.9561885071148</v>
      </c>
    </row>
    <row r="407" spans="1:5" x14ac:dyDescent="0.2">
      <c r="A407" s="2">
        <f t="shared" si="27"/>
        <v>42752.749999999025</v>
      </c>
      <c r="B407">
        <f t="shared" si="25"/>
        <v>1</v>
      </c>
      <c r="C407">
        <f t="shared" si="26"/>
        <v>18</v>
      </c>
      <c r="D407">
        <v>2.2789147910000001</v>
      </c>
      <c r="E407" s="9">
        <f t="shared" si="24"/>
        <v>2529.1432435419474</v>
      </c>
    </row>
    <row r="408" spans="1:5" x14ac:dyDescent="0.2">
      <c r="A408" s="2">
        <f t="shared" si="27"/>
        <v>42752.791666665689</v>
      </c>
      <c r="B408">
        <f t="shared" si="25"/>
        <v>1</v>
      </c>
      <c r="C408">
        <f t="shared" si="26"/>
        <v>19</v>
      </c>
      <c r="D408">
        <v>2.2337854780000002</v>
      </c>
      <c r="E408" s="9">
        <f t="shared" si="24"/>
        <v>2479.058660515675</v>
      </c>
    </row>
    <row r="409" spans="1:5" x14ac:dyDescent="0.2">
      <c r="A409" s="2">
        <f t="shared" si="27"/>
        <v>42752.833333332354</v>
      </c>
      <c r="B409">
        <f t="shared" si="25"/>
        <v>1</v>
      </c>
      <c r="C409">
        <f t="shared" si="26"/>
        <v>20</v>
      </c>
      <c r="D409">
        <v>2.097166412</v>
      </c>
      <c r="E409" s="9">
        <f t="shared" si="24"/>
        <v>2327.4386047428611</v>
      </c>
    </row>
    <row r="410" spans="1:5" x14ac:dyDescent="0.2">
      <c r="A410" s="2">
        <f t="shared" si="27"/>
        <v>42752.874999999018</v>
      </c>
      <c r="B410">
        <f t="shared" si="25"/>
        <v>1</v>
      </c>
      <c r="C410">
        <f t="shared" si="26"/>
        <v>21</v>
      </c>
      <c r="D410">
        <v>1.933952855</v>
      </c>
      <c r="E410" s="9">
        <f t="shared" si="24"/>
        <v>2146.3039407478705</v>
      </c>
    </row>
    <row r="411" spans="1:5" x14ac:dyDescent="0.2">
      <c r="A411" s="2">
        <f t="shared" si="27"/>
        <v>42752.916666665682</v>
      </c>
      <c r="B411">
        <f t="shared" si="25"/>
        <v>1</v>
      </c>
      <c r="C411">
        <f t="shared" si="26"/>
        <v>22</v>
      </c>
      <c r="D411">
        <v>1.626630955</v>
      </c>
      <c r="E411" s="9">
        <f t="shared" si="24"/>
        <v>1805.2376095067593</v>
      </c>
    </row>
    <row r="412" spans="1:5" x14ac:dyDescent="0.2">
      <c r="A412" s="2">
        <f t="shared" si="27"/>
        <v>42752.958333332346</v>
      </c>
      <c r="B412">
        <f t="shared" si="25"/>
        <v>1</v>
      </c>
      <c r="C412">
        <f t="shared" si="26"/>
        <v>23</v>
      </c>
      <c r="D412">
        <v>1.3303406520000001</v>
      </c>
      <c r="E412" s="9">
        <f t="shared" si="24"/>
        <v>1476.4141620839521</v>
      </c>
    </row>
    <row r="413" spans="1:5" x14ac:dyDescent="0.2">
      <c r="A413" s="2">
        <f t="shared" si="27"/>
        <v>42752.99999999901</v>
      </c>
      <c r="B413">
        <f t="shared" si="25"/>
        <v>1</v>
      </c>
      <c r="C413">
        <f t="shared" si="26"/>
        <v>0</v>
      </c>
      <c r="D413">
        <v>1.0293277199999999</v>
      </c>
      <c r="E413" s="9">
        <f t="shared" si="24"/>
        <v>1142.3495335190166</v>
      </c>
    </row>
    <row r="414" spans="1:5" x14ac:dyDescent="0.2">
      <c r="A414" s="2">
        <f t="shared" si="27"/>
        <v>42753.041666665675</v>
      </c>
      <c r="B414">
        <f t="shared" si="25"/>
        <v>1</v>
      </c>
      <c r="C414">
        <f t="shared" si="26"/>
        <v>1</v>
      </c>
      <c r="D414">
        <v>0.91119774099999995</v>
      </c>
      <c r="E414" s="9">
        <f t="shared" si="24"/>
        <v>1011.248695774881</v>
      </c>
    </row>
    <row r="415" spans="1:5" x14ac:dyDescent="0.2">
      <c r="A415" s="2">
        <f t="shared" si="27"/>
        <v>42753.083333332339</v>
      </c>
      <c r="B415">
        <f t="shared" si="25"/>
        <v>1</v>
      </c>
      <c r="C415">
        <f t="shared" si="26"/>
        <v>2</v>
      </c>
      <c r="D415">
        <v>0.87003087400000001</v>
      </c>
      <c r="E415" s="9">
        <f t="shared" si="24"/>
        <v>965.56164159364369</v>
      </c>
    </row>
    <row r="416" spans="1:5" x14ac:dyDescent="0.2">
      <c r="A416" s="2">
        <f t="shared" si="27"/>
        <v>42753.124999999003</v>
      </c>
      <c r="B416">
        <f t="shared" si="25"/>
        <v>1</v>
      </c>
      <c r="C416">
        <f t="shared" si="26"/>
        <v>3</v>
      </c>
      <c r="D416">
        <v>0.86823357099999998</v>
      </c>
      <c r="E416" s="9">
        <f t="shared" si="24"/>
        <v>963.56699187834954</v>
      </c>
    </row>
    <row r="417" spans="1:5" x14ac:dyDescent="0.2">
      <c r="A417" s="2">
        <f t="shared" si="27"/>
        <v>42753.166666665667</v>
      </c>
      <c r="B417">
        <f t="shared" si="25"/>
        <v>1</v>
      </c>
      <c r="C417">
        <f t="shared" si="26"/>
        <v>4</v>
      </c>
      <c r="D417">
        <v>0.87150650200000002</v>
      </c>
      <c r="E417" s="9">
        <f t="shared" si="24"/>
        <v>967.19929588458956</v>
      </c>
    </row>
    <row r="418" spans="1:5" x14ac:dyDescent="0.2">
      <c r="A418" s="2">
        <f t="shared" si="27"/>
        <v>42753.208333332332</v>
      </c>
      <c r="B418">
        <f t="shared" si="25"/>
        <v>1</v>
      </c>
      <c r="C418">
        <f t="shared" si="26"/>
        <v>5</v>
      </c>
      <c r="D418">
        <v>0.93054709000000002</v>
      </c>
      <c r="E418" s="9">
        <f t="shared" si="24"/>
        <v>1032.7226339333197</v>
      </c>
    </row>
    <row r="419" spans="1:5" x14ac:dyDescent="0.2">
      <c r="A419" s="2">
        <f t="shared" si="27"/>
        <v>42753.249999998996</v>
      </c>
      <c r="B419">
        <f t="shared" si="25"/>
        <v>1</v>
      </c>
      <c r="C419">
        <f t="shared" si="26"/>
        <v>6</v>
      </c>
      <c r="D419">
        <v>1.1735834110000001</v>
      </c>
      <c r="E419" s="9">
        <f t="shared" si="24"/>
        <v>1302.4447278088523</v>
      </c>
    </row>
    <row r="420" spans="1:5" x14ac:dyDescent="0.2">
      <c r="A420" s="2">
        <f t="shared" si="27"/>
        <v>42753.29166666566</v>
      </c>
      <c r="B420">
        <f t="shared" si="25"/>
        <v>1</v>
      </c>
      <c r="C420">
        <f t="shared" si="26"/>
        <v>7</v>
      </c>
      <c r="D420">
        <v>1.489525982</v>
      </c>
      <c r="E420" s="9">
        <f t="shared" si="24"/>
        <v>1653.0782933759476</v>
      </c>
    </row>
    <row r="421" spans="1:5" x14ac:dyDescent="0.2">
      <c r="A421" s="2">
        <f t="shared" si="27"/>
        <v>42753.333333332324</v>
      </c>
      <c r="B421">
        <f t="shared" si="25"/>
        <v>1</v>
      </c>
      <c r="C421">
        <f t="shared" si="26"/>
        <v>8</v>
      </c>
      <c r="D421">
        <v>1.4118946459999999</v>
      </c>
      <c r="E421" s="9">
        <f t="shared" si="24"/>
        <v>1566.9229137597665</v>
      </c>
    </row>
    <row r="422" spans="1:5" x14ac:dyDescent="0.2">
      <c r="A422" s="2">
        <f t="shared" si="27"/>
        <v>42753.374999998989</v>
      </c>
      <c r="B422">
        <f t="shared" si="25"/>
        <v>1</v>
      </c>
      <c r="C422">
        <f t="shared" si="26"/>
        <v>9</v>
      </c>
      <c r="D422">
        <v>1.1963678129999999</v>
      </c>
      <c r="E422" s="9">
        <f t="shared" si="24"/>
        <v>1327.7308932258388</v>
      </c>
    </row>
    <row r="423" spans="1:5" x14ac:dyDescent="0.2">
      <c r="A423" s="2">
        <f t="shared" si="27"/>
        <v>42753.416666665653</v>
      </c>
      <c r="B423">
        <f t="shared" si="25"/>
        <v>1</v>
      </c>
      <c r="C423">
        <f t="shared" si="26"/>
        <v>10</v>
      </c>
      <c r="D423">
        <v>1.2050901970000001</v>
      </c>
      <c r="E423" s="9">
        <f t="shared" si="24"/>
        <v>1337.4110088002781</v>
      </c>
    </row>
    <row r="424" spans="1:5" x14ac:dyDescent="0.2">
      <c r="A424" s="2">
        <f t="shared" si="27"/>
        <v>42753.458333332317</v>
      </c>
      <c r="B424">
        <f t="shared" si="25"/>
        <v>1</v>
      </c>
      <c r="C424">
        <f t="shared" si="26"/>
        <v>11</v>
      </c>
      <c r="D424">
        <v>1.1508395309999999</v>
      </c>
      <c r="E424" s="9">
        <f t="shared" si="24"/>
        <v>1277.2035337716291</v>
      </c>
    </row>
    <row r="425" spans="1:5" x14ac:dyDescent="0.2">
      <c r="A425" s="2">
        <f t="shared" si="27"/>
        <v>42753.499999998981</v>
      </c>
      <c r="B425">
        <f t="shared" si="25"/>
        <v>1</v>
      </c>
      <c r="C425">
        <f t="shared" si="26"/>
        <v>12</v>
      </c>
      <c r="D425">
        <v>1.1122722</v>
      </c>
      <c r="E425" s="9">
        <f t="shared" si="24"/>
        <v>1234.4014487593615</v>
      </c>
    </row>
    <row r="426" spans="1:5" x14ac:dyDescent="0.2">
      <c r="A426" s="2">
        <f t="shared" si="27"/>
        <v>42753.541666665646</v>
      </c>
      <c r="B426">
        <f t="shared" si="25"/>
        <v>1</v>
      </c>
      <c r="C426">
        <f t="shared" si="26"/>
        <v>13</v>
      </c>
      <c r="D426">
        <v>1.0661162200000001</v>
      </c>
      <c r="E426" s="9">
        <f t="shared" si="24"/>
        <v>1183.1774690708394</v>
      </c>
    </row>
    <row r="427" spans="1:5" x14ac:dyDescent="0.2">
      <c r="A427" s="2">
        <f t="shared" si="27"/>
        <v>42753.58333333231</v>
      </c>
      <c r="B427">
        <f t="shared" si="25"/>
        <v>1</v>
      </c>
      <c r="C427">
        <f t="shared" si="26"/>
        <v>14</v>
      </c>
      <c r="D427">
        <v>1.066563167</v>
      </c>
      <c r="E427" s="9">
        <f t="shared" si="24"/>
        <v>1183.6734915591462</v>
      </c>
    </row>
    <row r="428" spans="1:5" x14ac:dyDescent="0.2">
      <c r="A428" s="2">
        <f t="shared" si="27"/>
        <v>42753.624999998974</v>
      </c>
      <c r="B428">
        <f t="shared" si="25"/>
        <v>1</v>
      </c>
      <c r="C428">
        <f t="shared" si="26"/>
        <v>15</v>
      </c>
      <c r="D428">
        <v>1.1592023380000001</v>
      </c>
      <c r="E428" s="9">
        <f t="shared" si="24"/>
        <v>1286.484590222105</v>
      </c>
    </row>
    <row r="429" spans="1:5" x14ac:dyDescent="0.2">
      <c r="A429" s="2">
        <f t="shared" si="27"/>
        <v>42753.666666665638</v>
      </c>
      <c r="B429">
        <f t="shared" si="25"/>
        <v>1</v>
      </c>
      <c r="C429">
        <f t="shared" si="26"/>
        <v>16</v>
      </c>
      <c r="D429">
        <v>1.439764547</v>
      </c>
      <c r="E429" s="9">
        <f t="shared" si="24"/>
        <v>1597.8529740194585</v>
      </c>
    </row>
    <row r="430" spans="1:5" x14ac:dyDescent="0.2">
      <c r="A430" s="2">
        <f t="shared" si="27"/>
        <v>42753.708333332303</v>
      </c>
      <c r="B430">
        <f t="shared" si="25"/>
        <v>1</v>
      </c>
      <c r="C430">
        <f t="shared" si="26"/>
        <v>17</v>
      </c>
      <c r="D430">
        <v>1.9908714380000001</v>
      </c>
      <c r="E430" s="9">
        <f t="shared" si="24"/>
        <v>2209.4722742875656</v>
      </c>
    </row>
    <row r="431" spans="1:5" x14ac:dyDescent="0.2">
      <c r="A431" s="2">
        <f t="shared" si="27"/>
        <v>42753.749999998967</v>
      </c>
      <c r="B431">
        <f t="shared" si="25"/>
        <v>1</v>
      </c>
      <c r="C431">
        <f t="shared" si="26"/>
        <v>18</v>
      </c>
      <c r="D431">
        <v>2.3081905639999998</v>
      </c>
      <c r="E431" s="9">
        <f t="shared" si="24"/>
        <v>2561.6335427733316</v>
      </c>
    </row>
    <row r="432" spans="1:5" x14ac:dyDescent="0.2">
      <c r="A432" s="2">
        <f t="shared" si="27"/>
        <v>42753.791666665631</v>
      </c>
      <c r="B432">
        <f t="shared" si="25"/>
        <v>1</v>
      </c>
      <c r="C432">
        <f t="shared" si="26"/>
        <v>19</v>
      </c>
      <c r="D432">
        <v>2.2722877929999998</v>
      </c>
      <c r="E432" s="9">
        <f t="shared" si="24"/>
        <v>2521.7885906681945</v>
      </c>
    </row>
    <row r="433" spans="1:5" x14ac:dyDescent="0.2">
      <c r="A433" s="2">
        <f t="shared" si="27"/>
        <v>42753.833333332295</v>
      </c>
      <c r="B433">
        <f t="shared" si="25"/>
        <v>1</v>
      </c>
      <c r="C433">
        <f t="shared" si="26"/>
        <v>20</v>
      </c>
      <c r="D433">
        <v>2.1327209049999998</v>
      </c>
      <c r="E433" s="9">
        <f t="shared" si="24"/>
        <v>2366.8970373721259</v>
      </c>
    </row>
    <row r="434" spans="1:5" x14ac:dyDescent="0.2">
      <c r="A434" s="2">
        <f t="shared" si="27"/>
        <v>42753.87499999896</v>
      </c>
      <c r="B434">
        <f t="shared" si="25"/>
        <v>1</v>
      </c>
      <c r="C434">
        <f t="shared" si="26"/>
        <v>21</v>
      </c>
      <c r="D434">
        <v>1.97392989</v>
      </c>
      <c r="E434" s="9">
        <f t="shared" si="24"/>
        <v>2190.6705174914982</v>
      </c>
    </row>
    <row r="435" spans="1:5" x14ac:dyDescent="0.2">
      <c r="A435" s="2">
        <f t="shared" si="27"/>
        <v>42753.916666665624</v>
      </c>
      <c r="B435">
        <f t="shared" si="25"/>
        <v>1</v>
      </c>
      <c r="C435">
        <f t="shared" si="26"/>
        <v>22</v>
      </c>
      <c r="D435">
        <v>1.6632842779999999</v>
      </c>
      <c r="E435" s="9">
        <f t="shared" si="24"/>
        <v>1845.9155254099389</v>
      </c>
    </row>
    <row r="436" spans="1:5" x14ac:dyDescent="0.2">
      <c r="A436" s="2">
        <f t="shared" si="27"/>
        <v>42753.958333332288</v>
      </c>
      <c r="B436">
        <f t="shared" si="25"/>
        <v>1</v>
      </c>
      <c r="C436">
        <f t="shared" si="26"/>
        <v>23</v>
      </c>
      <c r="D436">
        <v>1.3662662189999999</v>
      </c>
      <c r="E436" s="9">
        <f t="shared" si="24"/>
        <v>1516.2844132259847</v>
      </c>
    </row>
    <row r="437" spans="1:5" x14ac:dyDescent="0.2">
      <c r="A437" s="2">
        <f t="shared" si="27"/>
        <v>42753.999999998952</v>
      </c>
      <c r="B437">
        <f t="shared" si="25"/>
        <v>1</v>
      </c>
      <c r="C437">
        <f t="shared" si="26"/>
        <v>0</v>
      </c>
      <c r="D437">
        <v>1.057984389</v>
      </c>
      <c r="E437" s="9">
        <f t="shared" si="24"/>
        <v>1174.1527501508965</v>
      </c>
    </row>
    <row r="438" spans="1:5" x14ac:dyDescent="0.2">
      <c r="A438" s="2">
        <f t="shared" si="27"/>
        <v>42754.041666665617</v>
      </c>
      <c r="B438">
        <f t="shared" si="25"/>
        <v>1</v>
      </c>
      <c r="C438">
        <f t="shared" si="26"/>
        <v>1</v>
      </c>
      <c r="D438">
        <v>0.93586209399999998</v>
      </c>
      <c r="E438" s="9">
        <f t="shared" si="24"/>
        <v>1038.6212337884285</v>
      </c>
    </row>
    <row r="439" spans="1:5" x14ac:dyDescent="0.2">
      <c r="A439" s="2">
        <f t="shared" si="27"/>
        <v>42754.083333332281</v>
      </c>
      <c r="B439">
        <f t="shared" si="25"/>
        <v>1</v>
      </c>
      <c r="C439">
        <f t="shared" si="26"/>
        <v>2</v>
      </c>
      <c r="D439">
        <v>0.89209700300000006</v>
      </c>
      <c r="E439" s="9">
        <f t="shared" si="24"/>
        <v>990.05066649789921</v>
      </c>
    </row>
    <row r="440" spans="1:5" x14ac:dyDescent="0.2">
      <c r="A440" s="2">
        <f t="shared" si="27"/>
        <v>42754.124999998945</v>
      </c>
      <c r="B440">
        <f t="shared" si="25"/>
        <v>1</v>
      </c>
      <c r="C440">
        <f t="shared" si="26"/>
        <v>3</v>
      </c>
      <c r="D440">
        <v>0.88538076600000004</v>
      </c>
      <c r="E440" s="9">
        <f t="shared" si="24"/>
        <v>982.59697604064309</v>
      </c>
    </row>
    <row r="441" spans="1:5" x14ac:dyDescent="0.2">
      <c r="A441" s="2">
        <f t="shared" si="27"/>
        <v>42754.166666665609</v>
      </c>
      <c r="B441">
        <f t="shared" si="25"/>
        <v>1</v>
      </c>
      <c r="C441">
        <f t="shared" si="26"/>
        <v>4</v>
      </c>
      <c r="D441">
        <v>0.88054904700000003</v>
      </c>
      <c r="E441" s="9">
        <f t="shared" si="24"/>
        <v>977.23472664377948</v>
      </c>
    </row>
    <row r="442" spans="1:5" x14ac:dyDescent="0.2">
      <c r="A442" s="2">
        <f t="shared" si="27"/>
        <v>42754.208333332273</v>
      </c>
      <c r="B442">
        <f t="shared" si="25"/>
        <v>1</v>
      </c>
      <c r="C442">
        <f t="shared" si="26"/>
        <v>5</v>
      </c>
      <c r="D442">
        <v>0.93626885100000001</v>
      </c>
      <c r="E442" s="9">
        <f t="shared" si="24"/>
        <v>1039.0726533510976</v>
      </c>
    </row>
    <row r="443" spans="1:5" x14ac:dyDescent="0.2">
      <c r="A443" s="2">
        <f t="shared" si="27"/>
        <v>42754.249999998938</v>
      </c>
      <c r="B443">
        <f t="shared" si="25"/>
        <v>1</v>
      </c>
      <c r="C443">
        <f t="shared" si="26"/>
        <v>6</v>
      </c>
      <c r="D443">
        <v>1.1553049639999999</v>
      </c>
      <c r="E443" s="9">
        <f t="shared" si="24"/>
        <v>1282.1592783857063</v>
      </c>
    </row>
    <row r="444" spans="1:5" x14ac:dyDescent="0.2">
      <c r="A444" s="2">
        <f t="shared" si="27"/>
        <v>42754.291666665602</v>
      </c>
      <c r="B444">
        <f t="shared" si="25"/>
        <v>1</v>
      </c>
      <c r="C444">
        <f t="shared" si="26"/>
        <v>7</v>
      </c>
      <c r="D444">
        <v>1.4912274569999999</v>
      </c>
      <c r="E444" s="9">
        <f t="shared" si="24"/>
        <v>1654.9665930251051</v>
      </c>
    </row>
    <row r="445" spans="1:5" x14ac:dyDescent="0.2">
      <c r="A445" s="2">
        <f t="shared" si="27"/>
        <v>42754.333333332266</v>
      </c>
      <c r="B445">
        <f t="shared" si="25"/>
        <v>1</v>
      </c>
      <c r="C445">
        <f t="shared" si="26"/>
        <v>8</v>
      </c>
      <c r="D445">
        <v>1.4031848650000001</v>
      </c>
      <c r="E445" s="9">
        <f t="shared" si="24"/>
        <v>1557.2567850146836</v>
      </c>
    </row>
    <row r="446" spans="1:5" x14ac:dyDescent="0.2">
      <c r="A446" s="2">
        <f t="shared" si="27"/>
        <v>42754.37499999893</v>
      </c>
      <c r="B446">
        <f t="shared" si="25"/>
        <v>1</v>
      </c>
      <c r="C446">
        <f t="shared" si="26"/>
        <v>9</v>
      </c>
      <c r="D446">
        <v>1.1744825729999999</v>
      </c>
      <c r="E446" s="9">
        <f t="shared" si="24"/>
        <v>1303.4426192202075</v>
      </c>
    </row>
    <row r="447" spans="1:5" x14ac:dyDescent="0.2">
      <c r="A447" s="2">
        <f t="shared" si="27"/>
        <v>42754.416666665595</v>
      </c>
      <c r="B447">
        <f t="shared" si="25"/>
        <v>1</v>
      </c>
      <c r="C447">
        <f t="shared" si="26"/>
        <v>10</v>
      </c>
      <c r="D447">
        <v>1.1740286959999999</v>
      </c>
      <c r="E447" s="9">
        <f t="shared" si="24"/>
        <v>1302.9389058069276</v>
      </c>
    </row>
    <row r="448" spans="1:5" x14ac:dyDescent="0.2">
      <c r="A448" s="2">
        <f t="shared" si="27"/>
        <v>42754.458333332259</v>
      </c>
      <c r="B448">
        <f t="shared" si="25"/>
        <v>1</v>
      </c>
      <c r="C448">
        <f t="shared" si="26"/>
        <v>11</v>
      </c>
      <c r="D448">
        <v>1.1146187080000001</v>
      </c>
      <c r="E448" s="9">
        <f t="shared" si="24"/>
        <v>1237.0056070532805</v>
      </c>
    </row>
    <row r="449" spans="1:5" x14ac:dyDescent="0.2">
      <c r="A449" s="2">
        <f t="shared" si="27"/>
        <v>42754.499999998923</v>
      </c>
      <c r="B449">
        <f t="shared" si="25"/>
        <v>1</v>
      </c>
      <c r="C449">
        <f t="shared" si="26"/>
        <v>12</v>
      </c>
      <c r="D449">
        <v>1.070436411</v>
      </c>
      <c r="E449" s="9">
        <f t="shared" si="24"/>
        <v>1187.9720238833365</v>
      </c>
    </row>
    <row r="450" spans="1:5" x14ac:dyDescent="0.2">
      <c r="A450" s="2">
        <f t="shared" si="27"/>
        <v>42754.541666665587</v>
      </c>
      <c r="B450">
        <f t="shared" si="25"/>
        <v>1</v>
      </c>
      <c r="C450">
        <f t="shared" si="26"/>
        <v>13</v>
      </c>
      <c r="D450">
        <v>1.0336126940000001</v>
      </c>
      <c r="E450" s="9">
        <f t="shared" si="24"/>
        <v>1147.105004449151</v>
      </c>
    </row>
    <row r="451" spans="1:5" x14ac:dyDescent="0.2">
      <c r="A451" s="2">
        <f t="shared" si="27"/>
        <v>42754.583333332252</v>
      </c>
      <c r="B451">
        <f t="shared" si="25"/>
        <v>1</v>
      </c>
      <c r="C451">
        <f t="shared" si="26"/>
        <v>14</v>
      </c>
      <c r="D451">
        <v>1.032283877</v>
      </c>
      <c r="E451" s="9">
        <f t="shared" si="24"/>
        <v>1145.630281238469</v>
      </c>
    </row>
    <row r="452" spans="1:5" x14ac:dyDescent="0.2">
      <c r="A452" s="2">
        <f t="shared" si="27"/>
        <v>42754.624999998916</v>
      </c>
      <c r="B452">
        <f t="shared" si="25"/>
        <v>1</v>
      </c>
      <c r="C452">
        <f t="shared" si="26"/>
        <v>15</v>
      </c>
      <c r="D452">
        <v>1.1137285269999999</v>
      </c>
      <c r="E452" s="9">
        <f t="shared" si="24"/>
        <v>1236.0176827699458</v>
      </c>
    </row>
    <row r="453" spans="1:5" x14ac:dyDescent="0.2">
      <c r="A453" s="2">
        <f t="shared" si="27"/>
        <v>42754.66666666558</v>
      </c>
      <c r="B453">
        <f t="shared" si="25"/>
        <v>1</v>
      </c>
      <c r="C453">
        <f t="shared" si="26"/>
        <v>16</v>
      </c>
      <c r="D453">
        <v>1.392685427</v>
      </c>
      <c r="E453" s="9">
        <f t="shared" ref="E453:E516" si="28">D453*$E$3/$D$8765</f>
        <v>1545.6044920972133</v>
      </c>
    </row>
    <row r="454" spans="1:5" x14ac:dyDescent="0.2">
      <c r="A454" s="2">
        <f t="shared" si="27"/>
        <v>42754.708333332244</v>
      </c>
      <c r="B454">
        <f t="shared" ref="B454:B517" si="29">MONTH(A454)</f>
        <v>1</v>
      </c>
      <c r="C454">
        <f t="shared" ref="C454:C517" si="30">HOUR(A454)</f>
        <v>17</v>
      </c>
      <c r="D454">
        <v>1.9338817589999999</v>
      </c>
      <c r="E454" s="9">
        <f t="shared" si="28"/>
        <v>2146.2250382944953</v>
      </c>
    </row>
    <row r="455" spans="1:5" x14ac:dyDescent="0.2">
      <c r="A455" s="2">
        <f t="shared" ref="A455:A518" si="31">A454+1/24</f>
        <v>42754.749999998909</v>
      </c>
      <c r="B455">
        <f t="shared" si="29"/>
        <v>1</v>
      </c>
      <c r="C455">
        <f t="shared" si="30"/>
        <v>18</v>
      </c>
      <c r="D455">
        <v>2.2461708919999999</v>
      </c>
      <c r="E455" s="9">
        <f t="shared" si="28"/>
        <v>2492.8040125842463</v>
      </c>
    </row>
    <row r="456" spans="1:5" x14ac:dyDescent="0.2">
      <c r="A456" s="2">
        <f t="shared" si="31"/>
        <v>42754.791666665573</v>
      </c>
      <c r="B456">
        <f t="shared" si="29"/>
        <v>1</v>
      </c>
      <c r="C456">
        <f t="shared" si="30"/>
        <v>19</v>
      </c>
      <c r="D456">
        <v>2.2105399029999999</v>
      </c>
      <c r="E456" s="9">
        <f t="shared" si="28"/>
        <v>2453.2606845730552</v>
      </c>
    </row>
    <row r="457" spans="1:5" x14ac:dyDescent="0.2">
      <c r="A457" s="2">
        <f t="shared" si="31"/>
        <v>42754.833333332237</v>
      </c>
      <c r="B457">
        <f t="shared" si="29"/>
        <v>1</v>
      </c>
      <c r="C457">
        <f t="shared" si="30"/>
        <v>20</v>
      </c>
      <c r="D457">
        <v>2.0594474740000002</v>
      </c>
      <c r="E457" s="9">
        <f t="shared" si="28"/>
        <v>2285.5780676253598</v>
      </c>
    </row>
    <row r="458" spans="1:5" x14ac:dyDescent="0.2">
      <c r="A458" s="2">
        <f t="shared" si="31"/>
        <v>42754.874999998901</v>
      </c>
      <c r="B458">
        <f t="shared" si="29"/>
        <v>1</v>
      </c>
      <c r="C458">
        <f t="shared" si="30"/>
        <v>21</v>
      </c>
      <c r="D458">
        <v>1.8952620469999999</v>
      </c>
      <c r="E458" s="9">
        <f t="shared" si="28"/>
        <v>2103.3648207654865</v>
      </c>
    </row>
    <row r="459" spans="1:5" x14ac:dyDescent="0.2">
      <c r="A459" s="2">
        <f t="shared" si="31"/>
        <v>42754.916666665566</v>
      </c>
      <c r="B459">
        <f t="shared" si="29"/>
        <v>1</v>
      </c>
      <c r="C459">
        <f t="shared" si="30"/>
        <v>22</v>
      </c>
      <c r="D459">
        <v>1.5886755889999999</v>
      </c>
      <c r="E459" s="9">
        <f t="shared" si="28"/>
        <v>1763.1146842204921</v>
      </c>
    </row>
    <row r="460" spans="1:5" x14ac:dyDescent="0.2">
      <c r="A460" s="2">
        <f t="shared" si="31"/>
        <v>42754.95833333223</v>
      </c>
      <c r="B460">
        <f t="shared" si="29"/>
        <v>1</v>
      </c>
      <c r="C460">
        <f t="shared" si="30"/>
        <v>23</v>
      </c>
      <c r="D460">
        <v>1.282684999</v>
      </c>
      <c r="E460" s="9">
        <f t="shared" si="28"/>
        <v>1423.5258429254102</v>
      </c>
    </row>
    <row r="461" spans="1:5" x14ac:dyDescent="0.2">
      <c r="A461" s="2">
        <f t="shared" si="31"/>
        <v>42754.999999998894</v>
      </c>
      <c r="B461">
        <f t="shared" si="29"/>
        <v>1</v>
      </c>
      <c r="C461">
        <f t="shared" si="30"/>
        <v>0</v>
      </c>
      <c r="D461">
        <v>0.97617843400000004</v>
      </c>
      <c r="E461" s="9">
        <f t="shared" si="28"/>
        <v>1083.3643717583204</v>
      </c>
    </row>
    <row r="462" spans="1:5" x14ac:dyDescent="0.2">
      <c r="A462" s="2">
        <f t="shared" si="31"/>
        <v>42755.041666665558</v>
      </c>
      <c r="B462">
        <f t="shared" si="29"/>
        <v>1</v>
      </c>
      <c r="C462">
        <f t="shared" si="30"/>
        <v>1</v>
      </c>
      <c r="D462">
        <v>0.85500019599999999</v>
      </c>
      <c r="E462" s="9">
        <f t="shared" si="28"/>
        <v>948.88057134929556</v>
      </c>
    </row>
    <row r="463" spans="1:5" x14ac:dyDescent="0.2">
      <c r="A463" s="2">
        <f t="shared" si="31"/>
        <v>42755.083333332223</v>
      </c>
      <c r="B463">
        <f t="shared" si="29"/>
        <v>1</v>
      </c>
      <c r="C463">
        <f t="shared" si="30"/>
        <v>2</v>
      </c>
      <c r="D463">
        <v>0.80867761500000002</v>
      </c>
      <c r="E463" s="9">
        <f t="shared" si="28"/>
        <v>897.47169760717327</v>
      </c>
    </row>
    <row r="464" spans="1:5" x14ac:dyDescent="0.2">
      <c r="A464" s="2">
        <f t="shared" si="31"/>
        <v>42755.124999998887</v>
      </c>
      <c r="B464">
        <f t="shared" si="29"/>
        <v>1</v>
      </c>
      <c r="C464">
        <f t="shared" si="30"/>
        <v>3</v>
      </c>
      <c r="D464">
        <v>0.79561290900000003</v>
      </c>
      <c r="E464" s="9">
        <f t="shared" si="28"/>
        <v>882.97246620139401</v>
      </c>
    </row>
    <row r="465" spans="1:5" x14ac:dyDescent="0.2">
      <c r="A465" s="2">
        <f t="shared" si="31"/>
        <v>42755.166666665551</v>
      </c>
      <c r="B465">
        <f t="shared" si="29"/>
        <v>1</v>
      </c>
      <c r="C465">
        <f t="shared" si="30"/>
        <v>4</v>
      </c>
      <c r="D465">
        <v>0.79175502900000005</v>
      </c>
      <c r="E465" s="9">
        <f t="shared" si="28"/>
        <v>878.69098486873133</v>
      </c>
    </row>
    <row r="466" spans="1:5" x14ac:dyDescent="0.2">
      <c r="A466" s="2">
        <f t="shared" si="31"/>
        <v>42755.208333332215</v>
      </c>
      <c r="B466">
        <f t="shared" si="29"/>
        <v>1</v>
      </c>
      <c r="C466">
        <f t="shared" si="30"/>
        <v>5</v>
      </c>
      <c r="D466">
        <v>0.84129257499999999</v>
      </c>
      <c r="E466" s="9">
        <f t="shared" si="28"/>
        <v>933.66783185850898</v>
      </c>
    </row>
    <row r="467" spans="1:5" x14ac:dyDescent="0.2">
      <c r="A467" s="2">
        <f t="shared" si="31"/>
        <v>42755.24999999888</v>
      </c>
      <c r="B467">
        <f t="shared" si="29"/>
        <v>1</v>
      </c>
      <c r="C467">
        <f t="shared" si="30"/>
        <v>6</v>
      </c>
      <c r="D467">
        <v>1.0642392789999999</v>
      </c>
      <c r="E467" s="9">
        <f t="shared" si="28"/>
        <v>1181.0944369770443</v>
      </c>
    </row>
    <row r="468" spans="1:5" x14ac:dyDescent="0.2">
      <c r="A468" s="2">
        <f t="shared" si="31"/>
        <v>42755.291666665544</v>
      </c>
      <c r="B468">
        <f t="shared" si="29"/>
        <v>1</v>
      </c>
      <c r="C468">
        <f t="shared" si="30"/>
        <v>7</v>
      </c>
      <c r="D468">
        <v>1.361029796</v>
      </c>
      <c r="E468" s="9">
        <f t="shared" si="28"/>
        <v>1510.4730226891027</v>
      </c>
    </row>
    <row r="469" spans="1:5" x14ac:dyDescent="0.2">
      <c r="A469" s="2">
        <f t="shared" si="31"/>
        <v>42755.333333332208</v>
      </c>
      <c r="B469">
        <f t="shared" si="29"/>
        <v>1</v>
      </c>
      <c r="C469">
        <f t="shared" si="30"/>
        <v>8</v>
      </c>
      <c r="D469">
        <v>1.3056734379999999</v>
      </c>
      <c r="E469" s="9">
        <f t="shared" si="28"/>
        <v>1449.0384489280739</v>
      </c>
    </row>
    <row r="470" spans="1:5" x14ac:dyDescent="0.2">
      <c r="A470" s="2">
        <f t="shared" si="31"/>
        <v>42755.374999998872</v>
      </c>
      <c r="B470">
        <f t="shared" si="29"/>
        <v>1</v>
      </c>
      <c r="C470">
        <f t="shared" si="30"/>
        <v>9</v>
      </c>
      <c r="D470">
        <v>1.1174139030000001</v>
      </c>
      <c r="E470" s="9">
        <f t="shared" si="28"/>
        <v>1240.1077188902616</v>
      </c>
    </row>
    <row r="471" spans="1:5" x14ac:dyDescent="0.2">
      <c r="A471" s="2">
        <f t="shared" si="31"/>
        <v>42755.416666665536</v>
      </c>
      <c r="B471">
        <f t="shared" si="29"/>
        <v>1</v>
      </c>
      <c r="C471">
        <f t="shared" si="30"/>
        <v>10</v>
      </c>
      <c r="D471">
        <v>1.119580746</v>
      </c>
      <c r="E471" s="9">
        <f t="shared" si="28"/>
        <v>1242.5124846826945</v>
      </c>
    </row>
    <row r="472" spans="1:5" x14ac:dyDescent="0.2">
      <c r="A472" s="2">
        <f t="shared" si="31"/>
        <v>42755.458333332201</v>
      </c>
      <c r="B472">
        <f t="shared" si="29"/>
        <v>1</v>
      </c>
      <c r="C472">
        <f t="shared" si="30"/>
        <v>11</v>
      </c>
      <c r="D472">
        <v>1.1026115160000001</v>
      </c>
      <c r="E472" s="9">
        <f t="shared" si="28"/>
        <v>1223.6800063591952</v>
      </c>
    </row>
    <row r="473" spans="1:5" x14ac:dyDescent="0.2">
      <c r="A473" s="2">
        <f t="shared" si="31"/>
        <v>42755.499999998865</v>
      </c>
      <c r="B473">
        <f t="shared" si="29"/>
        <v>1</v>
      </c>
      <c r="C473">
        <f t="shared" si="30"/>
        <v>12</v>
      </c>
      <c r="D473">
        <v>1.082860226</v>
      </c>
      <c r="E473" s="9">
        <f t="shared" si="28"/>
        <v>1201.7599934425132</v>
      </c>
    </row>
    <row r="474" spans="1:5" x14ac:dyDescent="0.2">
      <c r="A474" s="2">
        <f t="shared" si="31"/>
        <v>42755.541666665529</v>
      </c>
      <c r="B474">
        <f t="shared" si="29"/>
        <v>1</v>
      </c>
      <c r="C474">
        <f t="shared" si="30"/>
        <v>13</v>
      </c>
      <c r="D474">
        <v>1.0517498890000001</v>
      </c>
      <c r="E474" s="9">
        <f t="shared" si="28"/>
        <v>1167.2336921790347</v>
      </c>
    </row>
    <row r="475" spans="1:5" x14ac:dyDescent="0.2">
      <c r="A475" s="2">
        <f t="shared" si="31"/>
        <v>42755.583333332193</v>
      </c>
      <c r="B475">
        <f t="shared" si="29"/>
        <v>1</v>
      </c>
      <c r="C475">
        <f t="shared" si="30"/>
        <v>14</v>
      </c>
      <c r="D475">
        <v>1.055525957</v>
      </c>
      <c r="E475" s="9">
        <f t="shared" si="28"/>
        <v>1171.4243784245543</v>
      </c>
    </row>
    <row r="476" spans="1:5" x14ac:dyDescent="0.2">
      <c r="A476" s="2">
        <f t="shared" si="31"/>
        <v>42755.624999998858</v>
      </c>
      <c r="B476">
        <f t="shared" si="29"/>
        <v>1</v>
      </c>
      <c r="C476">
        <f t="shared" si="30"/>
        <v>15</v>
      </c>
      <c r="D476">
        <v>1.1298587819999999</v>
      </c>
      <c r="E476" s="9">
        <f t="shared" si="28"/>
        <v>1253.9190653099911</v>
      </c>
    </row>
    <row r="477" spans="1:5" x14ac:dyDescent="0.2">
      <c r="A477" s="2">
        <f t="shared" si="31"/>
        <v>42755.666666665522</v>
      </c>
      <c r="B477">
        <f t="shared" si="29"/>
        <v>1</v>
      </c>
      <c r="C477">
        <f t="shared" si="30"/>
        <v>16</v>
      </c>
      <c r="D477">
        <v>1.387779101</v>
      </c>
      <c r="E477" s="9">
        <f t="shared" si="28"/>
        <v>1540.1594437336153</v>
      </c>
    </row>
    <row r="478" spans="1:5" x14ac:dyDescent="0.2">
      <c r="A478" s="2">
        <f t="shared" si="31"/>
        <v>42755.708333332186</v>
      </c>
      <c r="B478">
        <f t="shared" si="29"/>
        <v>1</v>
      </c>
      <c r="C478">
        <f t="shared" si="30"/>
        <v>17</v>
      </c>
      <c r="D478">
        <v>1.9047858689999999</v>
      </c>
      <c r="E478" s="9">
        <f t="shared" si="28"/>
        <v>2113.9343735013417</v>
      </c>
    </row>
    <row r="479" spans="1:5" x14ac:dyDescent="0.2">
      <c r="A479" s="2">
        <f t="shared" si="31"/>
        <v>42755.74999999885</v>
      </c>
      <c r="B479">
        <f t="shared" si="29"/>
        <v>1</v>
      </c>
      <c r="C479">
        <f t="shared" si="30"/>
        <v>18</v>
      </c>
      <c r="D479">
        <v>2.2172076180000002</v>
      </c>
      <c r="E479" s="9">
        <f t="shared" si="28"/>
        <v>2460.6605252378813</v>
      </c>
    </row>
    <row r="480" spans="1:5" x14ac:dyDescent="0.2">
      <c r="A480" s="2">
        <f t="shared" si="31"/>
        <v>42755.791666665515</v>
      </c>
      <c r="B480">
        <f t="shared" si="29"/>
        <v>1</v>
      </c>
      <c r="C480">
        <f t="shared" si="30"/>
        <v>19</v>
      </c>
      <c r="D480">
        <v>2.1752194340000002</v>
      </c>
      <c r="E480" s="9">
        <f t="shared" si="28"/>
        <v>2414.0619721495505</v>
      </c>
    </row>
    <row r="481" spans="1:5" x14ac:dyDescent="0.2">
      <c r="A481" s="2">
        <f t="shared" si="31"/>
        <v>42755.833333332179</v>
      </c>
      <c r="B481">
        <f t="shared" si="29"/>
        <v>1</v>
      </c>
      <c r="C481">
        <f t="shared" si="30"/>
        <v>20</v>
      </c>
      <c r="D481">
        <v>2.0276826510000001</v>
      </c>
      <c r="E481" s="9">
        <f t="shared" si="28"/>
        <v>2250.325416762752</v>
      </c>
    </row>
    <row r="482" spans="1:5" x14ac:dyDescent="0.2">
      <c r="A482" s="2">
        <f t="shared" si="31"/>
        <v>42755.874999998843</v>
      </c>
      <c r="B482">
        <f t="shared" si="29"/>
        <v>1</v>
      </c>
      <c r="C482">
        <f t="shared" si="30"/>
        <v>21</v>
      </c>
      <c r="D482">
        <v>1.8595502909999999</v>
      </c>
      <c r="E482" s="9">
        <f t="shared" si="28"/>
        <v>2063.7318574098072</v>
      </c>
    </row>
    <row r="483" spans="1:5" x14ac:dyDescent="0.2">
      <c r="A483" s="2">
        <f t="shared" si="31"/>
        <v>42755.916666665507</v>
      </c>
      <c r="B483">
        <f t="shared" si="29"/>
        <v>1</v>
      </c>
      <c r="C483">
        <f t="shared" si="30"/>
        <v>22</v>
      </c>
      <c r="D483">
        <v>1.546048283</v>
      </c>
      <c r="E483" s="9">
        <f t="shared" si="28"/>
        <v>1715.8068325245597</v>
      </c>
    </row>
    <row r="484" spans="1:5" x14ac:dyDescent="0.2">
      <c r="A484" s="2">
        <f t="shared" si="31"/>
        <v>42755.958333332172</v>
      </c>
      <c r="B484">
        <f t="shared" si="29"/>
        <v>1</v>
      </c>
      <c r="C484">
        <f t="shared" si="30"/>
        <v>23</v>
      </c>
      <c r="D484">
        <v>1.2402473650000001</v>
      </c>
      <c r="E484" s="9">
        <f t="shared" si="28"/>
        <v>1376.428489515409</v>
      </c>
    </row>
    <row r="485" spans="1:5" x14ac:dyDescent="0.2">
      <c r="A485" s="2">
        <f t="shared" si="31"/>
        <v>42755.999999998836</v>
      </c>
      <c r="B485">
        <f t="shared" si="29"/>
        <v>1</v>
      </c>
      <c r="C485">
        <f t="shared" si="30"/>
        <v>0</v>
      </c>
      <c r="D485">
        <v>0.94117700000000004</v>
      </c>
      <c r="E485" s="9">
        <f t="shared" si="28"/>
        <v>1044.5197248829825</v>
      </c>
    </row>
    <row r="486" spans="1:5" x14ac:dyDescent="0.2">
      <c r="A486" s="2">
        <f t="shared" si="31"/>
        <v>42756.0416666655</v>
      </c>
      <c r="B486">
        <f t="shared" si="29"/>
        <v>1</v>
      </c>
      <c r="C486">
        <f t="shared" si="30"/>
        <v>1</v>
      </c>
      <c r="D486">
        <v>0.81792653199999998</v>
      </c>
      <c r="E486" s="9">
        <f t="shared" si="28"/>
        <v>907.73616033873759</v>
      </c>
    </row>
    <row r="487" spans="1:5" x14ac:dyDescent="0.2">
      <c r="A487" s="2">
        <f t="shared" si="31"/>
        <v>42756.083333332164</v>
      </c>
      <c r="B487">
        <f t="shared" si="29"/>
        <v>1</v>
      </c>
      <c r="C487">
        <f t="shared" si="30"/>
        <v>2</v>
      </c>
      <c r="D487">
        <v>0.77179481000000005</v>
      </c>
      <c r="E487" s="9">
        <f t="shared" si="28"/>
        <v>856.53910221702597</v>
      </c>
    </row>
    <row r="488" spans="1:5" x14ac:dyDescent="0.2">
      <c r="A488" s="2">
        <f t="shared" si="31"/>
        <v>42756.124999998829</v>
      </c>
      <c r="B488">
        <f t="shared" si="29"/>
        <v>1</v>
      </c>
      <c r="C488">
        <f t="shared" si="30"/>
        <v>3</v>
      </c>
      <c r="D488">
        <v>0.76114326499999996</v>
      </c>
      <c r="E488" s="9">
        <f t="shared" si="28"/>
        <v>844.71800071010546</v>
      </c>
    </row>
    <row r="489" spans="1:5" x14ac:dyDescent="0.2">
      <c r="A489" s="2">
        <f t="shared" si="31"/>
        <v>42756.166666665493</v>
      </c>
      <c r="B489">
        <f t="shared" si="29"/>
        <v>1</v>
      </c>
      <c r="C489">
        <f t="shared" si="30"/>
        <v>4</v>
      </c>
      <c r="D489">
        <v>0.76884060899999995</v>
      </c>
      <c r="E489" s="9">
        <f t="shared" si="28"/>
        <v>853.2605252694708</v>
      </c>
    </row>
    <row r="490" spans="1:5" x14ac:dyDescent="0.2">
      <c r="A490" s="2">
        <f t="shared" si="31"/>
        <v>42756.208333332157</v>
      </c>
      <c r="B490">
        <f t="shared" si="29"/>
        <v>1</v>
      </c>
      <c r="C490">
        <f t="shared" si="30"/>
        <v>5</v>
      </c>
      <c r="D490">
        <v>0.82072051599999996</v>
      </c>
      <c r="E490" s="9">
        <f t="shared" si="28"/>
        <v>910.83692820600095</v>
      </c>
    </row>
    <row r="491" spans="1:5" x14ac:dyDescent="0.2">
      <c r="A491" s="2">
        <f t="shared" si="31"/>
        <v>42756.249999998821</v>
      </c>
      <c r="B491">
        <f t="shared" si="29"/>
        <v>1</v>
      </c>
      <c r="C491">
        <f t="shared" si="30"/>
        <v>6</v>
      </c>
      <c r="D491">
        <v>1.0476817860000001</v>
      </c>
      <c r="E491" s="9">
        <f t="shared" si="28"/>
        <v>1162.7189050280997</v>
      </c>
    </row>
    <row r="492" spans="1:5" x14ac:dyDescent="0.2">
      <c r="A492" s="2">
        <f t="shared" si="31"/>
        <v>42756.291666665486</v>
      </c>
      <c r="B492">
        <f t="shared" si="29"/>
        <v>1</v>
      </c>
      <c r="C492">
        <f t="shared" si="30"/>
        <v>7</v>
      </c>
      <c r="D492">
        <v>1.3875370279999999</v>
      </c>
      <c r="E492" s="9">
        <f t="shared" si="28"/>
        <v>1539.8907907349108</v>
      </c>
    </row>
    <row r="493" spans="1:5" x14ac:dyDescent="0.2">
      <c r="A493" s="2">
        <f t="shared" si="31"/>
        <v>42756.33333333215</v>
      </c>
      <c r="B493">
        <f t="shared" si="29"/>
        <v>1</v>
      </c>
      <c r="C493">
        <f t="shared" si="30"/>
        <v>8</v>
      </c>
      <c r="D493">
        <v>1.311479345</v>
      </c>
      <c r="E493" s="9">
        <f t="shared" si="28"/>
        <v>1455.4818537098909</v>
      </c>
    </row>
    <row r="494" spans="1:5" x14ac:dyDescent="0.2">
      <c r="A494" s="2">
        <f t="shared" si="31"/>
        <v>42756.374999998814</v>
      </c>
      <c r="B494">
        <f t="shared" si="29"/>
        <v>1</v>
      </c>
      <c r="C494">
        <f t="shared" si="30"/>
        <v>9</v>
      </c>
      <c r="D494">
        <v>1.1130682160000001</v>
      </c>
      <c r="E494" s="9">
        <f t="shared" si="28"/>
        <v>1235.284868576593</v>
      </c>
    </row>
    <row r="495" spans="1:5" x14ac:dyDescent="0.2">
      <c r="A495" s="2">
        <f t="shared" si="31"/>
        <v>42756.416666665478</v>
      </c>
      <c r="B495">
        <f t="shared" si="29"/>
        <v>1</v>
      </c>
      <c r="C495">
        <f t="shared" si="30"/>
        <v>10</v>
      </c>
      <c r="D495">
        <v>1.1200758820000001</v>
      </c>
      <c r="E495" s="9">
        <f t="shared" si="28"/>
        <v>1243.0619873995051</v>
      </c>
    </row>
    <row r="496" spans="1:5" x14ac:dyDescent="0.2">
      <c r="A496" s="2">
        <f t="shared" si="31"/>
        <v>42756.458333332143</v>
      </c>
      <c r="B496">
        <f t="shared" si="29"/>
        <v>1</v>
      </c>
      <c r="C496">
        <f t="shared" si="30"/>
        <v>11</v>
      </c>
      <c r="D496">
        <v>1.097460074</v>
      </c>
      <c r="E496" s="9">
        <f t="shared" si="28"/>
        <v>1217.9629278706743</v>
      </c>
    </row>
    <row r="497" spans="1:5" x14ac:dyDescent="0.2">
      <c r="A497" s="2">
        <f t="shared" si="31"/>
        <v>42756.499999998807</v>
      </c>
      <c r="B497">
        <f t="shared" si="29"/>
        <v>1</v>
      </c>
      <c r="C497">
        <f t="shared" si="30"/>
        <v>12</v>
      </c>
      <c r="D497">
        <v>1.079309477</v>
      </c>
      <c r="E497" s="9">
        <f t="shared" si="28"/>
        <v>1197.8193665799693</v>
      </c>
    </row>
    <row r="498" spans="1:5" x14ac:dyDescent="0.2">
      <c r="A498" s="2">
        <f t="shared" si="31"/>
        <v>42756.541666665471</v>
      </c>
      <c r="B498">
        <f t="shared" si="29"/>
        <v>1</v>
      </c>
      <c r="C498">
        <f t="shared" si="30"/>
        <v>13</v>
      </c>
      <c r="D498">
        <v>1.05046335</v>
      </c>
      <c r="E498" s="9">
        <f t="shared" si="28"/>
        <v>1165.805889159697</v>
      </c>
    </row>
    <row r="499" spans="1:5" x14ac:dyDescent="0.2">
      <c r="A499" s="2">
        <f t="shared" si="31"/>
        <v>42756.583333332135</v>
      </c>
      <c r="B499">
        <f t="shared" si="29"/>
        <v>1</v>
      </c>
      <c r="C499">
        <f t="shared" si="30"/>
        <v>14</v>
      </c>
      <c r="D499">
        <v>1.051248776</v>
      </c>
      <c r="E499" s="9">
        <f t="shared" si="28"/>
        <v>1166.6775561781599</v>
      </c>
    </row>
    <row r="500" spans="1:5" x14ac:dyDescent="0.2">
      <c r="A500" s="2">
        <f t="shared" si="31"/>
        <v>42756.624999998799</v>
      </c>
      <c r="B500">
        <f t="shared" si="29"/>
        <v>1</v>
      </c>
      <c r="C500">
        <f t="shared" si="30"/>
        <v>15</v>
      </c>
      <c r="D500">
        <v>1.122494742</v>
      </c>
      <c r="E500" s="9">
        <f t="shared" si="28"/>
        <v>1245.746442057588</v>
      </c>
    </row>
    <row r="501" spans="1:5" x14ac:dyDescent="0.2">
      <c r="A501" s="2">
        <f t="shared" si="31"/>
        <v>42756.666666665464</v>
      </c>
      <c r="B501">
        <f t="shared" si="29"/>
        <v>1</v>
      </c>
      <c r="C501">
        <f t="shared" si="30"/>
        <v>16</v>
      </c>
      <c r="D501">
        <v>1.3890351540000001</v>
      </c>
      <c r="E501" s="9">
        <f t="shared" si="28"/>
        <v>1541.5534133418807</v>
      </c>
    </row>
    <row r="502" spans="1:5" x14ac:dyDescent="0.2">
      <c r="A502" s="2">
        <f t="shared" si="31"/>
        <v>42756.708333332128</v>
      </c>
      <c r="B502">
        <f t="shared" si="29"/>
        <v>1</v>
      </c>
      <c r="C502">
        <f t="shared" si="30"/>
        <v>17</v>
      </c>
      <c r="D502">
        <v>1.909011985</v>
      </c>
      <c r="E502" s="9">
        <f t="shared" si="28"/>
        <v>2118.624523729879</v>
      </c>
    </row>
    <row r="503" spans="1:5" x14ac:dyDescent="0.2">
      <c r="A503" s="2">
        <f t="shared" si="31"/>
        <v>42756.749999998792</v>
      </c>
      <c r="B503">
        <f t="shared" si="29"/>
        <v>1</v>
      </c>
      <c r="C503">
        <f t="shared" si="30"/>
        <v>18</v>
      </c>
      <c r="D503">
        <v>2.221653163</v>
      </c>
      <c r="E503" s="9">
        <f t="shared" si="28"/>
        <v>2465.5941981180667</v>
      </c>
    </row>
    <row r="504" spans="1:5" x14ac:dyDescent="0.2">
      <c r="A504" s="2">
        <f t="shared" si="31"/>
        <v>42756.791666665456</v>
      </c>
      <c r="B504">
        <f t="shared" si="29"/>
        <v>1</v>
      </c>
      <c r="C504">
        <f t="shared" si="30"/>
        <v>19</v>
      </c>
      <c r="D504">
        <v>2.1813824670000002</v>
      </c>
      <c r="E504" s="9">
        <f t="shared" si="28"/>
        <v>2420.9017159316491</v>
      </c>
    </row>
    <row r="505" spans="1:5" x14ac:dyDescent="0.2">
      <c r="A505" s="2">
        <f t="shared" si="31"/>
        <v>42756.833333332121</v>
      </c>
      <c r="B505">
        <f t="shared" si="29"/>
        <v>1</v>
      </c>
      <c r="C505">
        <f t="shared" si="30"/>
        <v>20</v>
      </c>
      <c r="D505">
        <v>2.0299182</v>
      </c>
      <c r="E505" s="9">
        <f t="shared" si="28"/>
        <v>2252.8064325827754</v>
      </c>
    </row>
    <row r="506" spans="1:5" x14ac:dyDescent="0.2">
      <c r="A506" s="2">
        <f t="shared" si="31"/>
        <v>42756.874999998785</v>
      </c>
      <c r="B506">
        <f t="shared" si="29"/>
        <v>1</v>
      </c>
      <c r="C506">
        <f t="shared" si="30"/>
        <v>21</v>
      </c>
      <c r="D506">
        <v>1.8637067949999999</v>
      </c>
      <c r="E506" s="9">
        <f t="shared" si="28"/>
        <v>2068.3447521305184</v>
      </c>
    </row>
    <row r="507" spans="1:5" x14ac:dyDescent="0.2">
      <c r="A507" s="2">
        <f t="shared" si="31"/>
        <v>42756.916666665449</v>
      </c>
      <c r="B507">
        <f t="shared" si="29"/>
        <v>1</v>
      </c>
      <c r="C507">
        <f t="shared" si="30"/>
        <v>22</v>
      </c>
      <c r="D507">
        <v>1.541429084</v>
      </c>
      <c r="E507" s="9">
        <f t="shared" si="28"/>
        <v>1710.6804381602055</v>
      </c>
    </row>
    <row r="508" spans="1:5" x14ac:dyDescent="0.2">
      <c r="A508" s="2">
        <f t="shared" si="31"/>
        <v>42756.958333332113</v>
      </c>
      <c r="B508">
        <f t="shared" si="29"/>
        <v>1</v>
      </c>
      <c r="C508">
        <f t="shared" si="30"/>
        <v>23</v>
      </c>
      <c r="D508">
        <v>1.226228986</v>
      </c>
      <c r="E508" s="9">
        <f t="shared" si="28"/>
        <v>1360.8708703041602</v>
      </c>
    </row>
    <row r="509" spans="1:5" x14ac:dyDescent="0.2">
      <c r="A509" s="2">
        <f t="shared" si="31"/>
        <v>42756.999999998778</v>
      </c>
      <c r="B509">
        <f t="shared" si="29"/>
        <v>1</v>
      </c>
      <c r="C509">
        <f t="shared" si="30"/>
        <v>0</v>
      </c>
      <c r="D509">
        <v>0.91223922899999998</v>
      </c>
      <c r="E509" s="9">
        <f t="shared" si="28"/>
        <v>1012.4045408063988</v>
      </c>
    </row>
    <row r="510" spans="1:5" x14ac:dyDescent="0.2">
      <c r="A510" s="2">
        <f t="shared" si="31"/>
        <v>42757.041666665442</v>
      </c>
      <c r="B510">
        <f t="shared" si="29"/>
        <v>1</v>
      </c>
      <c r="C510">
        <f t="shared" si="30"/>
        <v>1</v>
      </c>
      <c r="D510">
        <v>0.79024269999999996</v>
      </c>
      <c r="E510" s="9">
        <f t="shared" si="28"/>
        <v>877.01259974987204</v>
      </c>
    </row>
    <row r="511" spans="1:5" x14ac:dyDescent="0.2">
      <c r="A511" s="2">
        <f t="shared" si="31"/>
        <v>42757.083333332106</v>
      </c>
      <c r="B511">
        <f t="shared" si="29"/>
        <v>1</v>
      </c>
      <c r="C511">
        <f t="shared" si="30"/>
        <v>2</v>
      </c>
      <c r="D511">
        <v>0.74463765400000004</v>
      </c>
      <c r="E511" s="9">
        <f t="shared" si="28"/>
        <v>826.40004748691217</v>
      </c>
    </row>
    <row r="512" spans="1:5" x14ac:dyDescent="0.2">
      <c r="A512" s="2">
        <f t="shared" si="31"/>
        <v>42757.12499999877</v>
      </c>
      <c r="B512">
        <f t="shared" si="29"/>
        <v>1</v>
      </c>
      <c r="C512">
        <f t="shared" si="30"/>
        <v>3</v>
      </c>
      <c r="D512">
        <v>0.73600679999999996</v>
      </c>
      <c r="E512" s="9">
        <f t="shared" si="28"/>
        <v>816.82151205140406</v>
      </c>
    </row>
    <row r="513" spans="1:5" x14ac:dyDescent="0.2">
      <c r="A513" s="2">
        <f t="shared" si="31"/>
        <v>42757.166666665435</v>
      </c>
      <c r="B513">
        <f t="shared" si="29"/>
        <v>1</v>
      </c>
      <c r="C513">
        <f t="shared" si="30"/>
        <v>4</v>
      </c>
      <c r="D513">
        <v>0.73815109999999995</v>
      </c>
      <c r="E513" s="9">
        <f t="shared" si="28"/>
        <v>819.20125958674168</v>
      </c>
    </row>
    <row r="514" spans="1:5" x14ac:dyDescent="0.2">
      <c r="A514" s="2">
        <f t="shared" si="31"/>
        <v>42757.208333332099</v>
      </c>
      <c r="B514">
        <f t="shared" si="29"/>
        <v>1</v>
      </c>
      <c r="C514">
        <f t="shared" si="30"/>
        <v>5</v>
      </c>
      <c r="D514">
        <v>0.79761499700000005</v>
      </c>
      <c r="E514" s="9">
        <f t="shared" si="28"/>
        <v>885.19438663394976</v>
      </c>
    </row>
    <row r="515" spans="1:5" x14ac:dyDescent="0.2">
      <c r="A515" s="2">
        <f t="shared" si="31"/>
        <v>42757.249999998763</v>
      </c>
      <c r="B515">
        <f t="shared" si="29"/>
        <v>1</v>
      </c>
      <c r="C515">
        <f t="shared" si="30"/>
        <v>6</v>
      </c>
      <c r="D515">
        <v>1.0244713860000001</v>
      </c>
      <c r="E515" s="9">
        <f t="shared" si="28"/>
        <v>1136.9599663561773</v>
      </c>
    </row>
    <row r="516" spans="1:5" x14ac:dyDescent="0.2">
      <c r="A516" s="2">
        <f t="shared" si="31"/>
        <v>42757.291666665427</v>
      </c>
      <c r="B516">
        <f t="shared" si="29"/>
        <v>1</v>
      </c>
      <c r="C516">
        <f t="shared" si="30"/>
        <v>7</v>
      </c>
      <c r="D516">
        <v>1.365096579</v>
      </c>
      <c r="E516" s="9">
        <f t="shared" si="28"/>
        <v>1514.9863449019479</v>
      </c>
    </row>
    <row r="517" spans="1:5" x14ac:dyDescent="0.2">
      <c r="A517" s="2">
        <f t="shared" si="31"/>
        <v>42757.333333332092</v>
      </c>
      <c r="B517">
        <f t="shared" si="29"/>
        <v>1</v>
      </c>
      <c r="C517">
        <f t="shared" si="30"/>
        <v>8</v>
      </c>
      <c r="D517">
        <v>1.321576791</v>
      </c>
      <c r="E517" s="9">
        <f t="shared" ref="E517:E580" si="32">D517*$E$3/$D$8765</f>
        <v>1466.6880152692372</v>
      </c>
    </row>
    <row r="518" spans="1:5" x14ac:dyDescent="0.2">
      <c r="A518" s="2">
        <f t="shared" si="31"/>
        <v>42757.374999998756</v>
      </c>
      <c r="B518">
        <f t="shared" ref="B518:B581" si="33">MONTH(A518)</f>
        <v>1</v>
      </c>
      <c r="C518">
        <f t="shared" ref="C518:C581" si="34">HOUR(A518)</f>
        <v>9</v>
      </c>
      <c r="D518">
        <v>1.141206757</v>
      </c>
      <c r="E518" s="9">
        <f t="shared" si="32"/>
        <v>1266.5130659336562</v>
      </c>
    </row>
    <row r="519" spans="1:5" x14ac:dyDescent="0.2">
      <c r="A519" s="2">
        <f t="shared" ref="A519:A582" si="35">A518+1/24</f>
        <v>42757.41666666542</v>
      </c>
      <c r="B519">
        <f t="shared" si="33"/>
        <v>1</v>
      </c>
      <c r="C519">
        <f t="shared" si="34"/>
        <v>10</v>
      </c>
      <c r="D519">
        <v>1.147881245</v>
      </c>
      <c r="E519" s="9">
        <f t="shared" si="32"/>
        <v>1273.9204232846057</v>
      </c>
    </row>
    <row r="520" spans="1:5" x14ac:dyDescent="0.2">
      <c r="A520" s="2">
        <f t="shared" si="35"/>
        <v>42757.458333332084</v>
      </c>
      <c r="B520">
        <f t="shared" si="33"/>
        <v>1</v>
      </c>
      <c r="C520">
        <f t="shared" si="34"/>
        <v>11</v>
      </c>
      <c r="D520">
        <v>1.118684987</v>
      </c>
      <c r="E520" s="9">
        <f t="shared" si="32"/>
        <v>1241.5183699261274</v>
      </c>
    </row>
    <row r="521" spans="1:5" x14ac:dyDescent="0.2">
      <c r="A521" s="2">
        <f t="shared" si="35"/>
        <v>42757.499999998749</v>
      </c>
      <c r="B521">
        <f t="shared" si="33"/>
        <v>1</v>
      </c>
      <c r="C521">
        <f t="shared" si="34"/>
        <v>12</v>
      </c>
      <c r="D521">
        <v>1.1230132070000001</v>
      </c>
      <c r="E521" s="9">
        <f t="shared" si="32"/>
        <v>1246.3218353355383</v>
      </c>
    </row>
    <row r="522" spans="1:5" x14ac:dyDescent="0.2">
      <c r="A522" s="2">
        <f t="shared" si="35"/>
        <v>42757.541666665413</v>
      </c>
      <c r="B522">
        <f t="shared" si="33"/>
        <v>1</v>
      </c>
      <c r="C522">
        <f t="shared" si="34"/>
        <v>13</v>
      </c>
      <c r="D522">
        <v>1.119524057</v>
      </c>
      <c r="E522" s="9">
        <f t="shared" si="32"/>
        <v>1242.4495711407317</v>
      </c>
    </row>
    <row r="523" spans="1:5" x14ac:dyDescent="0.2">
      <c r="A523" s="2">
        <f t="shared" si="35"/>
        <v>42757.583333332077</v>
      </c>
      <c r="B523">
        <f t="shared" si="33"/>
        <v>1</v>
      </c>
      <c r="C523">
        <f t="shared" si="34"/>
        <v>14</v>
      </c>
      <c r="D523">
        <v>1.1427836389999999</v>
      </c>
      <c r="E523" s="9">
        <f t="shared" si="32"/>
        <v>1268.2630920741301</v>
      </c>
    </row>
    <row r="524" spans="1:5" x14ac:dyDescent="0.2">
      <c r="A524" s="2">
        <f t="shared" si="35"/>
        <v>42757.624999998741</v>
      </c>
      <c r="B524">
        <f t="shared" si="33"/>
        <v>1</v>
      </c>
      <c r="C524">
        <f t="shared" si="34"/>
        <v>15</v>
      </c>
      <c r="D524">
        <v>1.21757369</v>
      </c>
      <c r="E524" s="9">
        <f t="shared" si="32"/>
        <v>1351.2652090983502</v>
      </c>
    </row>
    <row r="525" spans="1:5" x14ac:dyDescent="0.2">
      <c r="A525" s="2">
        <f t="shared" si="35"/>
        <v>42757.666666665406</v>
      </c>
      <c r="B525">
        <f t="shared" si="33"/>
        <v>1</v>
      </c>
      <c r="C525">
        <f t="shared" si="34"/>
        <v>16</v>
      </c>
      <c r="D525">
        <v>1.5087176309999999</v>
      </c>
      <c r="E525" s="9">
        <f t="shared" si="32"/>
        <v>1674.3772158246802</v>
      </c>
    </row>
    <row r="526" spans="1:5" x14ac:dyDescent="0.2">
      <c r="A526" s="2">
        <f t="shared" si="35"/>
        <v>42757.70833333207</v>
      </c>
      <c r="B526">
        <f t="shared" si="33"/>
        <v>1</v>
      </c>
      <c r="C526">
        <f t="shared" si="34"/>
        <v>17</v>
      </c>
      <c r="D526">
        <v>2.047730788</v>
      </c>
      <c r="E526" s="9">
        <f t="shared" si="32"/>
        <v>2272.5748709500685</v>
      </c>
    </row>
    <row r="527" spans="1:5" x14ac:dyDescent="0.2">
      <c r="A527" s="2">
        <f t="shared" si="35"/>
        <v>42757.749999998734</v>
      </c>
      <c r="B527">
        <f t="shared" si="33"/>
        <v>1</v>
      </c>
      <c r="C527">
        <f t="shared" si="34"/>
        <v>18</v>
      </c>
      <c r="D527">
        <v>2.3834512349999999</v>
      </c>
      <c r="E527" s="9">
        <f t="shared" si="32"/>
        <v>2645.1579546187431</v>
      </c>
    </row>
    <row r="528" spans="1:5" x14ac:dyDescent="0.2">
      <c r="A528" s="2">
        <f t="shared" si="35"/>
        <v>42757.791666665398</v>
      </c>
      <c r="B528">
        <f t="shared" si="33"/>
        <v>1</v>
      </c>
      <c r="C528">
        <f t="shared" si="34"/>
        <v>19</v>
      </c>
      <c r="D528">
        <v>2.3907738649999999</v>
      </c>
      <c r="E528" s="9">
        <f t="shared" si="32"/>
        <v>2653.284620987577</v>
      </c>
    </row>
    <row r="529" spans="1:5" x14ac:dyDescent="0.2">
      <c r="A529" s="2">
        <f t="shared" si="35"/>
        <v>42757.833333332062</v>
      </c>
      <c r="B529">
        <f t="shared" si="33"/>
        <v>1</v>
      </c>
      <c r="C529">
        <f t="shared" si="34"/>
        <v>20</v>
      </c>
      <c r="D529">
        <v>2.2310266369999998</v>
      </c>
      <c r="E529" s="9">
        <f t="shared" si="32"/>
        <v>2475.9968944054576</v>
      </c>
    </row>
    <row r="530" spans="1:5" x14ac:dyDescent="0.2">
      <c r="A530" s="2">
        <f t="shared" si="35"/>
        <v>42757.874999998727</v>
      </c>
      <c r="B530">
        <f t="shared" si="33"/>
        <v>1</v>
      </c>
      <c r="C530">
        <f t="shared" si="34"/>
        <v>21</v>
      </c>
      <c r="D530">
        <v>2.0832260339999999</v>
      </c>
      <c r="E530" s="9">
        <f t="shared" si="32"/>
        <v>2311.9675511649207</v>
      </c>
    </row>
    <row r="531" spans="1:5" x14ac:dyDescent="0.2">
      <c r="A531" s="2">
        <f t="shared" si="35"/>
        <v>42757.916666665391</v>
      </c>
      <c r="B531">
        <f t="shared" si="33"/>
        <v>1</v>
      </c>
      <c r="C531">
        <f t="shared" si="34"/>
        <v>22</v>
      </c>
      <c r="D531">
        <v>1.7770170759999999</v>
      </c>
      <c r="E531" s="9">
        <f t="shared" si="32"/>
        <v>1972.1363647176693</v>
      </c>
    </row>
    <row r="532" spans="1:5" x14ac:dyDescent="0.2">
      <c r="A532" s="2">
        <f t="shared" si="35"/>
        <v>42757.958333332055</v>
      </c>
      <c r="B532">
        <f t="shared" si="33"/>
        <v>1</v>
      </c>
      <c r="C532">
        <f t="shared" si="34"/>
        <v>23</v>
      </c>
      <c r="D532">
        <v>1.475732592</v>
      </c>
      <c r="E532" s="9">
        <f t="shared" si="32"/>
        <v>1637.7703673131523</v>
      </c>
    </row>
    <row r="533" spans="1:5" x14ac:dyDescent="0.2">
      <c r="A533" s="2">
        <f t="shared" si="35"/>
        <v>42757.999999998719</v>
      </c>
      <c r="B533">
        <f t="shared" si="33"/>
        <v>1</v>
      </c>
      <c r="C533">
        <f t="shared" si="34"/>
        <v>0</v>
      </c>
      <c r="D533">
        <v>1.159554191</v>
      </c>
      <c r="E533" s="9">
        <f t="shared" si="32"/>
        <v>1286.8750772386377</v>
      </c>
    </row>
    <row r="534" spans="1:5" x14ac:dyDescent="0.2">
      <c r="A534" s="2">
        <f t="shared" si="35"/>
        <v>42758.041666665384</v>
      </c>
      <c r="B534">
        <f t="shared" si="33"/>
        <v>1</v>
      </c>
      <c r="C534">
        <f t="shared" si="34"/>
        <v>1</v>
      </c>
      <c r="D534">
        <v>1.028033362</v>
      </c>
      <c r="E534" s="9">
        <f t="shared" si="32"/>
        <v>1140.9130529610982</v>
      </c>
    </row>
    <row r="535" spans="1:5" x14ac:dyDescent="0.2">
      <c r="A535" s="2">
        <f t="shared" si="35"/>
        <v>42758.083333332048</v>
      </c>
      <c r="B535">
        <f t="shared" si="33"/>
        <v>1</v>
      </c>
      <c r="C535">
        <f t="shared" si="34"/>
        <v>2</v>
      </c>
      <c r="D535">
        <v>0.98001495900000002</v>
      </c>
      <c r="E535" s="9">
        <f t="shared" si="32"/>
        <v>1087.622153278169</v>
      </c>
    </row>
    <row r="536" spans="1:5" x14ac:dyDescent="0.2">
      <c r="A536" s="2">
        <f t="shared" si="35"/>
        <v>42758.124999998712</v>
      </c>
      <c r="B536">
        <f t="shared" si="33"/>
        <v>1</v>
      </c>
      <c r="C536">
        <f t="shared" si="34"/>
        <v>3</v>
      </c>
      <c r="D536">
        <v>0.97197133800000002</v>
      </c>
      <c r="E536" s="9">
        <f t="shared" si="32"/>
        <v>1078.6953299559004</v>
      </c>
    </row>
    <row r="537" spans="1:5" x14ac:dyDescent="0.2">
      <c r="A537" s="2">
        <f t="shared" si="35"/>
        <v>42758.166666665376</v>
      </c>
      <c r="B537">
        <f t="shared" si="33"/>
        <v>1</v>
      </c>
      <c r="C537">
        <f t="shared" si="34"/>
        <v>4</v>
      </c>
      <c r="D537">
        <v>0.95942505099999997</v>
      </c>
      <c r="E537" s="9">
        <f t="shared" si="32"/>
        <v>1064.7714407771987</v>
      </c>
    </row>
    <row r="538" spans="1:5" x14ac:dyDescent="0.2">
      <c r="A538" s="2">
        <f t="shared" si="35"/>
        <v>42758.208333332041</v>
      </c>
      <c r="B538">
        <f t="shared" si="33"/>
        <v>1</v>
      </c>
      <c r="C538">
        <f t="shared" si="34"/>
        <v>5</v>
      </c>
      <c r="D538">
        <v>1.0210953549999999</v>
      </c>
      <c r="E538" s="9">
        <f t="shared" si="32"/>
        <v>1133.2132418066858</v>
      </c>
    </row>
    <row r="539" spans="1:5" x14ac:dyDescent="0.2">
      <c r="A539" s="2">
        <f t="shared" si="35"/>
        <v>42758.249999998705</v>
      </c>
      <c r="B539">
        <f t="shared" si="33"/>
        <v>1</v>
      </c>
      <c r="C539">
        <f t="shared" si="34"/>
        <v>6</v>
      </c>
      <c r="D539">
        <v>1.256589277</v>
      </c>
      <c r="E539" s="9">
        <f t="shared" si="32"/>
        <v>1394.5647693291971</v>
      </c>
    </row>
    <row r="540" spans="1:5" x14ac:dyDescent="0.2">
      <c r="A540" s="2">
        <f t="shared" si="35"/>
        <v>42758.291666665369</v>
      </c>
      <c r="B540">
        <f t="shared" si="33"/>
        <v>1</v>
      </c>
      <c r="C540">
        <f t="shared" si="34"/>
        <v>7</v>
      </c>
      <c r="D540">
        <v>1.530701066</v>
      </c>
      <c r="E540" s="9">
        <f t="shared" si="32"/>
        <v>1698.7744667967959</v>
      </c>
    </row>
    <row r="541" spans="1:5" x14ac:dyDescent="0.2">
      <c r="A541" s="2">
        <f t="shared" si="35"/>
        <v>42758.333333332033</v>
      </c>
      <c r="B541">
        <f t="shared" si="33"/>
        <v>1</v>
      </c>
      <c r="C541">
        <f t="shared" si="34"/>
        <v>8</v>
      </c>
      <c r="D541">
        <v>1.4589623890000001</v>
      </c>
      <c r="E541" s="9">
        <f t="shared" si="32"/>
        <v>1619.1587694693974</v>
      </c>
    </row>
    <row r="542" spans="1:5" x14ac:dyDescent="0.2">
      <c r="A542" s="2">
        <f t="shared" si="35"/>
        <v>42758.374999998698</v>
      </c>
      <c r="B542">
        <f t="shared" si="33"/>
        <v>1</v>
      </c>
      <c r="C542">
        <f t="shared" si="34"/>
        <v>9</v>
      </c>
      <c r="D542">
        <v>1.2341083370000001</v>
      </c>
      <c r="E542" s="9">
        <f t="shared" si="32"/>
        <v>1369.6153865203198</v>
      </c>
    </row>
    <row r="543" spans="1:5" x14ac:dyDescent="0.2">
      <c r="A543" s="2">
        <f t="shared" si="35"/>
        <v>42758.416666665362</v>
      </c>
      <c r="B543">
        <f t="shared" si="33"/>
        <v>1</v>
      </c>
      <c r="C543">
        <f t="shared" si="34"/>
        <v>10</v>
      </c>
      <c r="D543">
        <v>1.2417232460000001</v>
      </c>
      <c r="E543" s="9">
        <f t="shared" si="32"/>
        <v>1378.0664245861556</v>
      </c>
    </row>
    <row r="544" spans="1:5" x14ac:dyDescent="0.2">
      <c r="A544" s="2">
        <f t="shared" si="35"/>
        <v>42758.458333332026</v>
      </c>
      <c r="B544">
        <f t="shared" si="33"/>
        <v>1</v>
      </c>
      <c r="C544">
        <f t="shared" si="34"/>
        <v>11</v>
      </c>
      <c r="D544">
        <v>1.194423665</v>
      </c>
      <c r="E544" s="9">
        <f t="shared" si="32"/>
        <v>1325.5732746970268</v>
      </c>
    </row>
    <row r="545" spans="1:5" x14ac:dyDescent="0.2">
      <c r="A545" s="2">
        <f t="shared" si="35"/>
        <v>42758.49999999869</v>
      </c>
      <c r="B545">
        <f t="shared" si="33"/>
        <v>1</v>
      </c>
      <c r="C545">
        <f t="shared" si="34"/>
        <v>12</v>
      </c>
      <c r="D545">
        <v>1.144955094</v>
      </c>
      <c r="E545" s="9">
        <f t="shared" si="32"/>
        <v>1270.6729762714658</v>
      </c>
    </row>
    <row r="546" spans="1:5" x14ac:dyDescent="0.2">
      <c r="A546" s="2">
        <f t="shared" si="35"/>
        <v>42758.541666665355</v>
      </c>
      <c r="B546">
        <f t="shared" si="33"/>
        <v>1</v>
      </c>
      <c r="C546">
        <f t="shared" si="34"/>
        <v>13</v>
      </c>
      <c r="D546">
        <v>1.110407573</v>
      </c>
      <c r="E546" s="9">
        <f t="shared" si="32"/>
        <v>1232.3320827622651</v>
      </c>
    </row>
    <row r="547" spans="1:5" x14ac:dyDescent="0.2">
      <c r="A547" s="2">
        <f t="shared" si="35"/>
        <v>42758.583333332019</v>
      </c>
      <c r="B547">
        <f t="shared" si="33"/>
        <v>1</v>
      </c>
      <c r="C547">
        <f t="shared" si="34"/>
        <v>14</v>
      </c>
      <c r="D547">
        <v>1.1043303600000001</v>
      </c>
      <c r="E547" s="9">
        <f t="shared" si="32"/>
        <v>1225.5875821520556</v>
      </c>
    </row>
    <row r="548" spans="1:5" x14ac:dyDescent="0.2">
      <c r="A548" s="2">
        <f t="shared" si="35"/>
        <v>42758.624999998683</v>
      </c>
      <c r="B548">
        <f t="shared" si="33"/>
        <v>1</v>
      </c>
      <c r="C548">
        <f t="shared" si="34"/>
        <v>15</v>
      </c>
      <c r="D548">
        <v>1.183198524</v>
      </c>
      <c r="E548" s="9">
        <f t="shared" si="32"/>
        <v>1313.1155954410606</v>
      </c>
    </row>
    <row r="549" spans="1:5" x14ac:dyDescent="0.2">
      <c r="A549" s="2">
        <f t="shared" si="35"/>
        <v>42758.666666665347</v>
      </c>
      <c r="B549">
        <f t="shared" si="33"/>
        <v>1</v>
      </c>
      <c r="C549">
        <f t="shared" si="34"/>
        <v>16</v>
      </c>
      <c r="D549">
        <v>1.462424779</v>
      </c>
      <c r="E549" s="9">
        <f t="shared" si="32"/>
        <v>1623.0013353738314</v>
      </c>
    </row>
    <row r="550" spans="1:5" x14ac:dyDescent="0.2">
      <c r="A550" s="2">
        <f t="shared" si="35"/>
        <v>42758.708333332012</v>
      </c>
      <c r="B550">
        <f t="shared" si="33"/>
        <v>1</v>
      </c>
      <c r="C550">
        <f t="shared" si="34"/>
        <v>17</v>
      </c>
      <c r="D550">
        <v>2.0000826530000002</v>
      </c>
      <c r="E550" s="9">
        <f t="shared" si="32"/>
        <v>2219.6948952798316</v>
      </c>
    </row>
    <row r="551" spans="1:5" x14ac:dyDescent="0.2">
      <c r="A551" s="2">
        <f t="shared" si="35"/>
        <v>42758.749999998676</v>
      </c>
      <c r="B551">
        <f t="shared" si="33"/>
        <v>1</v>
      </c>
      <c r="C551">
        <f t="shared" si="34"/>
        <v>18</v>
      </c>
      <c r="D551">
        <v>2.31052211</v>
      </c>
      <c r="E551" s="9">
        <f t="shared" si="32"/>
        <v>2564.2210962159593</v>
      </c>
    </row>
    <row r="552" spans="1:5" x14ac:dyDescent="0.2">
      <c r="A552" s="2">
        <f t="shared" si="35"/>
        <v>42758.79166666534</v>
      </c>
      <c r="B552">
        <f t="shared" si="33"/>
        <v>1</v>
      </c>
      <c r="C552">
        <f t="shared" si="34"/>
        <v>19</v>
      </c>
      <c r="D552">
        <v>2.273043344</v>
      </c>
      <c r="E552" s="9">
        <f t="shared" si="32"/>
        <v>2522.627102364353</v>
      </c>
    </row>
    <row r="553" spans="1:5" x14ac:dyDescent="0.2">
      <c r="A553" s="2">
        <f t="shared" si="35"/>
        <v>42758.833333332004</v>
      </c>
      <c r="B553">
        <f t="shared" si="33"/>
        <v>1</v>
      </c>
      <c r="C553">
        <f t="shared" si="34"/>
        <v>20</v>
      </c>
      <c r="D553">
        <v>2.12458839</v>
      </c>
      <c r="E553" s="9">
        <f t="shared" si="32"/>
        <v>2357.8715593479001</v>
      </c>
    </row>
    <row r="554" spans="1:5" x14ac:dyDescent="0.2">
      <c r="A554" s="2">
        <f t="shared" si="35"/>
        <v>42758.874999998668</v>
      </c>
      <c r="B554">
        <f t="shared" si="33"/>
        <v>1</v>
      </c>
      <c r="C554">
        <f t="shared" si="34"/>
        <v>21</v>
      </c>
      <c r="D554">
        <v>1.9614271299999999</v>
      </c>
      <c r="E554" s="9">
        <f t="shared" si="32"/>
        <v>2176.7949346463183</v>
      </c>
    </row>
    <row r="555" spans="1:5" x14ac:dyDescent="0.2">
      <c r="A555" s="2">
        <f t="shared" si="35"/>
        <v>42758.916666665333</v>
      </c>
      <c r="B555">
        <f t="shared" si="33"/>
        <v>1</v>
      </c>
      <c r="C555">
        <f t="shared" si="34"/>
        <v>22</v>
      </c>
      <c r="D555">
        <v>1.6448135129999999</v>
      </c>
      <c r="E555" s="9">
        <f t="shared" si="32"/>
        <v>1825.4166411658719</v>
      </c>
    </row>
    <row r="556" spans="1:5" x14ac:dyDescent="0.2">
      <c r="A556" s="2">
        <f t="shared" si="35"/>
        <v>42758.958333331997</v>
      </c>
      <c r="B556">
        <f t="shared" si="33"/>
        <v>1</v>
      </c>
      <c r="C556">
        <f t="shared" si="34"/>
        <v>23</v>
      </c>
      <c r="D556">
        <v>1.3345150400000001</v>
      </c>
      <c r="E556" s="9">
        <f t="shared" si="32"/>
        <v>1481.0469044961812</v>
      </c>
    </row>
    <row r="557" spans="1:5" x14ac:dyDescent="0.2">
      <c r="A557" s="2">
        <f t="shared" si="35"/>
        <v>42758.999999998661</v>
      </c>
      <c r="B557">
        <f t="shared" si="33"/>
        <v>1</v>
      </c>
      <c r="C557">
        <f t="shared" si="34"/>
        <v>0</v>
      </c>
      <c r="D557">
        <v>1.0333153479999999</v>
      </c>
      <c r="E557" s="9">
        <f t="shared" si="32"/>
        <v>1146.7750093875256</v>
      </c>
    </row>
    <row r="558" spans="1:5" x14ac:dyDescent="0.2">
      <c r="A558" s="2">
        <f t="shared" si="35"/>
        <v>42759.041666665325</v>
      </c>
      <c r="B558">
        <f t="shared" si="33"/>
        <v>1</v>
      </c>
      <c r="C558">
        <f t="shared" si="34"/>
        <v>1</v>
      </c>
      <c r="D558">
        <v>0.91200287999999996</v>
      </c>
      <c r="E558" s="9">
        <f t="shared" si="32"/>
        <v>1012.1422403119578</v>
      </c>
    </row>
    <row r="559" spans="1:5" x14ac:dyDescent="0.2">
      <c r="A559" s="2">
        <f t="shared" si="35"/>
        <v>42759.08333333199</v>
      </c>
      <c r="B559">
        <f t="shared" si="33"/>
        <v>1</v>
      </c>
      <c r="C559">
        <f t="shared" si="34"/>
        <v>2</v>
      </c>
      <c r="D559">
        <v>0.86337777699999996</v>
      </c>
      <c r="E559" s="9">
        <f t="shared" si="32"/>
        <v>958.17802400836501</v>
      </c>
    </row>
    <row r="560" spans="1:5" x14ac:dyDescent="0.2">
      <c r="A560" s="2">
        <f t="shared" si="35"/>
        <v>42759.124999998654</v>
      </c>
      <c r="B560">
        <f t="shared" si="33"/>
        <v>1</v>
      </c>
      <c r="C560">
        <f t="shared" si="34"/>
        <v>3</v>
      </c>
      <c r="D560">
        <v>0.85026276499999998</v>
      </c>
      <c r="E560" s="9">
        <f t="shared" si="32"/>
        <v>943.62296292413009</v>
      </c>
    </row>
    <row r="561" spans="1:5" x14ac:dyDescent="0.2">
      <c r="A561" s="2">
        <f t="shared" si="35"/>
        <v>42759.166666665318</v>
      </c>
      <c r="B561">
        <f t="shared" si="33"/>
        <v>1</v>
      </c>
      <c r="C561">
        <f t="shared" si="34"/>
        <v>4</v>
      </c>
      <c r="D561">
        <v>0.84762540600000003</v>
      </c>
      <c r="E561" s="9">
        <f t="shared" si="32"/>
        <v>940.69601772987062</v>
      </c>
    </row>
    <row r="562" spans="1:5" x14ac:dyDescent="0.2">
      <c r="A562" s="2">
        <f t="shared" si="35"/>
        <v>42759.208333331982</v>
      </c>
      <c r="B562">
        <f t="shared" si="33"/>
        <v>1</v>
      </c>
      <c r="C562">
        <f t="shared" si="34"/>
        <v>5</v>
      </c>
      <c r="D562">
        <v>0.89862985799999995</v>
      </c>
      <c r="E562" s="9">
        <f t="shared" si="32"/>
        <v>997.30083932118362</v>
      </c>
    </row>
    <row r="563" spans="1:5" x14ac:dyDescent="0.2">
      <c r="A563" s="2">
        <f t="shared" si="35"/>
        <v>42759.249999998647</v>
      </c>
      <c r="B563">
        <f t="shared" si="33"/>
        <v>1</v>
      </c>
      <c r="C563">
        <f t="shared" si="34"/>
        <v>6</v>
      </c>
      <c r="D563">
        <v>1.1138710300000001</v>
      </c>
      <c r="E563" s="9">
        <f t="shared" si="32"/>
        <v>1236.1758328249887</v>
      </c>
    </row>
    <row r="564" spans="1:5" x14ac:dyDescent="0.2">
      <c r="A564" s="2">
        <f t="shared" si="35"/>
        <v>42759.291666665311</v>
      </c>
      <c r="B564">
        <f t="shared" si="33"/>
        <v>1</v>
      </c>
      <c r="C564">
        <f t="shared" si="34"/>
        <v>7</v>
      </c>
      <c r="D564">
        <v>1.4481361829999999</v>
      </c>
      <c r="E564" s="9">
        <f t="shared" si="32"/>
        <v>1607.1438289081143</v>
      </c>
    </row>
    <row r="565" spans="1:5" x14ac:dyDescent="0.2">
      <c r="A565" s="2">
        <f t="shared" si="35"/>
        <v>42759.333333331975</v>
      </c>
      <c r="B565">
        <f t="shared" si="33"/>
        <v>1</v>
      </c>
      <c r="C565">
        <f t="shared" si="34"/>
        <v>8</v>
      </c>
      <c r="D565">
        <v>1.380655728</v>
      </c>
      <c r="E565" s="9">
        <f t="shared" si="32"/>
        <v>1532.2539130988901</v>
      </c>
    </row>
    <row r="566" spans="1:5" x14ac:dyDescent="0.2">
      <c r="A566" s="2">
        <f t="shared" si="35"/>
        <v>42759.374999998639</v>
      </c>
      <c r="B566">
        <f t="shared" si="33"/>
        <v>1</v>
      </c>
      <c r="C566">
        <f t="shared" si="34"/>
        <v>9</v>
      </c>
      <c r="D566">
        <v>1.194199089</v>
      </c>
      <c r="E566" s="9">
        <f t="shared" si="32"/>
        <v>1325.3240398966277</v>
      </c>
    </row>
    <row r="567" spans="1:5" x14ac:dyDescent="0.2">
      <c r="A567" s="2">
        <f t="shared" si="35"/>
        <v>42759.416666665304</v>
      </c>
      <c r="B567">
        <f t="shared" si="33"/>
        <v>1</v>
      </c>
      <c r="C567">
        <f t="shared" si="34"/>
        <v>10</v>
      </c>
      <c r="D567">
        <v>1.227774119</v>
      </c>
      <c r="E567" s="9">
        <f t="shared" si="32"/>
        <v>1362.5856613541621</v>
      </c>
    </row>
    <row r="568" spans="1:5" x14ac:dyDescent="0.2">
      <c r="A568" s="2">
        <f t="shared" si="35"/>
        <v>42759.458333331968</v>
      </c>
      <c r="B568">
        <f t="shared" si="33"/>
        <v>1</v>
      </c>
      <c r="C568">
        <f t="shared" si="34"/>
        <v>11</v>
      </c>
      <c r="D568">
        <v>1.195653632</v>
      </c>
      <c r="E568" s="9">
        <f t="shared" si="32"/>
        <v>1326.9382940211872</v>
      </c>
    </row>
    <row r="569" spans="1:5" x14ac:dyDescent="0.2">
      <c r="A569" s="2">
        <f t="shared" si="35"/>
        <v>42759.499999998632</v>
      </c>
      <c r="B569">
        <f t="shared" si="33"/>
        <v>1</v>
      </c>
      <c r="C569">
        <f t="shared" si="34"/>
        <v>12</v>
      </c>
      <c r="D569">
        <v>1.163970666</v>
      </c>
      <c r="E569" s="9">
        <f t="shared" si="32"/>
        <v>1291.7764881867936</v>
      </c>
    </row>
    <row r="570" spans="1:5" x14ac:dyDescent="0.2">
      <c r="A570" s="2">
        <f t="shared" si="35"/>
        <v>42759.541666665296</v>
      </c>
      <c r="B570">
        <f t="shared" si="33"/>
        <v>1</v>
      </c>
      <c r="C570">
        <f t="shared" si="34"/>
        <v>13</v>
      </c>
      <c r="D570">
        <v>1.1345977540000001</v>
      </c>
      <c r="E570" s="9">
        <f t="shared" si="32"/>
        <v>1259.178383939397</v>
      </c>
    </row>
    <row r="571" spans="1:5" x14ac:dyDescent="0.2">
      <c r="A571" s="2">
        <f t="shared" si="35"/>
        <v>42759.583333331961</v>
      </c>
      <c r="B571">
        <f t="shared" si="33"/>
        <v>1</v>
      </c>
      <c r="C571">
        <f t="shared" si="34"/>
        <v>14</v>
      </c>
      <c r="D571">
        <v>1.1347961360000001</v>
      </c>
      <c r="E571" s="9">
        <f t="shared" si="32"/>
        <v>1259.39854859712</v>
      </c>
    </row>
    <row r="572" spans="1:5" x14ac:dyDescent="0.2">
      <c r="A572" s="2">
        <f t="shared" si="35"/>
        <v>42759.624999998625</v>
      </c>
      <c r="B572">
        <f t="shared" si="33"/>
        <v>1</v>
      </c>
      <c r="C572">
        <f t="shared" si="34"/>
        <v>15</v>
      </c>
      <c r="D572">
        <v>1.2028257229999999</v>
      </c>
      <c r="E572" s="9">
        <f t="shared" si="32"/>
        <v>1334.8978919694534</v>
      </c>
    </row>
    <row r="573" spans="1:5" x14ac:dyDescent="0.2">
      <c r="A573" s="2">
        <f t="shared" si="35"/>
        <v>42759.666666665289</v>
      </c>
      <c r="B573">
        <f t="shared" si="33"/>
        <v>1</v>
      </c>
      <c r="C573">
        <f t="shared" si="34"/>
        <v>16</v>
      </c>
      <c r="D573">
        <v>1.4663815060000001</v>
      </c>
      <c r="E573" s="9">
        <f t="shared" si="32"/>
        <v>1627.3925172636109</v>
      </c>
    </row>
    <row r="574" spans="1:5" x14ac:dyDescent="0.2">
      <c r="A574" s="2">
        <f t="shared" si="35"/>
        <v>42759.708333331953</v>
      </c>
      <c r="B574">
        <f t="shared" si="33"/>
        <v>1</v>
      </c>
      <c r="C574">
        <f t="shared" si="34"/>
        <v>17</v>
      </c>
      <c r="D574">
        <v>1.990310915</v>
      </c>
      <c r="E574" s="9">
        <f t="shared" si="32"/>
        <v>2208.8502049746189</v>
      </c>
    </row>
    <row r="575" spans="1:5" x14ac:dyDescent="0.2">
      <c r="A575" s="2">
        <f t="shared" si="35"/>
        <v>42759.749999998618</v>
      </c>
      <c r="B575">
        <f t="shared" si="33"/>
        <v>1</v>
      </c>
      <c r="C575">
        <f t="shared" si="34"/>
        <v>18</v>
      </c>
      <c r="D575">
        <v>2.2893947200000002</v>
      </c>
      <c r="E575" s="9">
        <f t="shared" si="32"/>
        <v>2540.7738853403271</v>
      </c>
    </row>
    <row r="576" spans="1:5" x14ac:dyDescent="0.2">
      <c r="A576" s="2">
        <f t="shared" si="35"/>
        <v>42759.791666665282</v>
      </c>
      <c r="B576">
        <f t="shared" si="33"/>
        <v>1</v>
      </c>
      <c r="C576">
        <f t="shared" si="34"/>
        <v>19</v>
      </c>
      <c r="D576">
        <v>2.2438897789999999</v>
      </c>
      <c r="E576" s="9">
        <f t="shared" si="32"/>
        <v>2490.2724297648756</v>
      </c>
    </row>
    <row r="577" spans="1:5" x14ac:dyDescent="0.2">
      <c r="A577" s="2">
        <f t="shared" si="35"/>
        <v>42759.833333331946</v>
      </c>
      <c r="B577">
        <f t="shared" si="33"/>
        <v>1</v>
      </c>
      <c r="C577">
        <f t="shared" si="34"/>
        <v>20</v>
      </c>
      <c r="D577">
        <v>2.0890633709999999</v>
      </c>
      <c r="E577" s="9">
        <f t="shared" si="32"/>
        <v>2318.4458370105049</v>
      </c>
    </row>
    <row r="578" spans="1:5" x14ac:dyDescent="0.2">
      <c r="A578" s="2">
        <f t="shared" si="35"/>
        <v>42759.87499999861</v>
      </c>
      <c r="B578">
        <f t="shared" si="33"/>
        <v>1</v>
      </c>
      <c r="C578">
        <f t="shared" si="34"/>
        <v>21</v>
      </c>
      <c r="D578">
        <v>1.9262021709999999</v>
      </c>
      <c r="E578" s="9">
        <f t="shared" si="32"/>
        <v>2137.7022193720454</v>
      </c>
    </row>
    <row r="579" spans="1:5" x14ac:dyDescent="0.2">
      <c r="A579" s="2">
        <f t="shared" si="35"/>
        <v>42759.916666665275</v>
      </c>
      <c r="B579">
        <f t="shared" si="33"/>
        <v>1</v>
      </c>
      <c r="C579">
        <f t="shared" si="34"/>
        <v>22</v>
      </c>
      <c r="D579">
        <v>1.6101589759999999</v>
      </c>
      <c r="E579" s="9">
        <f t="shared" si="32"/>
        <v>1786.9569811304195</v>
      </c>
    </row>
    <row r="580" spans="1:5" x14ac:dyDescent="0.2">
      <c r="A580" s="2">
        <f t="shared" si="35"/>
        <v>42759.958333331939</v>
      </c>
      <c r="B580">
        <f t="shared" si="33"/>
        <v>1</v>
      </c>
      <c r="C580">
        <f t="shared" si="34"/>
        <v>23</v>
      </c>
      <c r="D580">
        <v>1.3003812939999999</v>
      </c>
      <c r="E580" s="9">
        <f t="shared" si="32"/>
        <v>1443.165219137162</v>
      </c>
    </row>
    <row r="581" spans="1:5" x14ac:dyDescent="0.2">
      <c r="A581" s="2">
        <f t="shared" si="35"/>
        <v>42759.999999998603</v>
      </c>
      <c r="B581">
        <f t="shared" si="33"/>
        <v>1</v>
      </c>
      <c r="C581">
        <f t="shared" si="34"/>
        <v>0</v>
      </c>
      <c r="D581">
        <v>0.99339335500000003</v>
      </c>
      <c r="E581" s="9">
        <f t="shared" ref="E581:E644" si="36">D581*$E$3/$D$8765</f>
        <v>1102.4695183426529</v>
      </c>
    </row>
    <row r="582" spans="1:5" x14ac:dyDescent="0.2">
      <c r="A582" s="2">
        <f t="shared" si="35"/>
        <v>42760.041666665267</v>
      </c>
      <c r="B582">
        <f t="shared" ref="B582:B645" si="37">MONTH(A582)</f>
        <v>1</v>
      </c>
      <c r="C582">
        <f t="shared" ref="C582:C645" si="38">HOUR(A582)</f>
        <v>1</v>
      </c>
      <c r="D582">
        <v>0.87225007799999998</v>
      </c>
      <c r="E582" s="9">
        <f t="shared" si="36"/>
        <v>968.02451770678624</v>
      </c>
    </row>
    <row r="583" spans="1:5" x14ac:dyDescent="0.2">
      <c r="A583" s="2">
        <f t="shared" ref="A583:A646" si="39">A582+1/24</f>
        <v>42760.083333331931</v>
      </c>
      <c r="B583">
        <f t="shared" si="37"/>
        <v>1</v>
      </c>
      <c r="C583">
        <f t="shared" si="38"/>
        <v>2</v>
      </c>
      <c r="D583">
        <v>0.824032086</v>
      </c>
      <c r="E583" s="9">
        <f t="shared" si="36"/>
        <v>914.51211383562304</v>
      </c>
    </row>
    <row r="584" spans="1:5" x14ac:dyDescent="0.2">
      <c r="A584" s="2">
        <f t="shared" si="39"/>
        <v>42760.124999998596</v>
      </c>
      <c r="B584">
        <f t="shared" si="37"/>
        <v>1</v>
      </c>
      <c r="C584">
        <f t="shared" si="38"/>
        <v>3</v>
      </c>
      <c r="D584">
        <v>0.81035249799999998</v>
      </c>
      <c r="E584" s="9">
        <f t="shared" si="36"/>
        <v>899.3304854126244</v>
      </c>
    </row>
    <row r="585" spans="1:5" x14ac:dyDescent="0.2">
      <c r="A585" s="2">
        <f t="shared" si="39"/>
        <v>42760.16666666526</v>
      </c>
      <c r="B585">
        <f t="shared" si="37"/>
        <v>1</v>
      </c>
      <c r="C585">
        <f t="shared" si="38"/>
        <v>4</v>
      </c>
      <c r="D585">
        <v>0.80766125799999999</v>
      </c>
      <c r="E585" s="9">
        <f t="shared" si="36"/>
        <v>896.34374299924832</v>
      </c>
    </row>
    <row r="586" spans="1:5" x14ac:dyDescent="0.2">
      <c r="A586" s="2">
        <f t="shared" si="39"/>
        <v>42760.208333331924</v>
      </c>
      <c r="B586">
        <f t="shared" si="37"/>
        <v>1</v>
      </c>
      <c r="C586">
        <f t="shared" si="38"/>
        <v>5</v>
      </c>
      <c r="D586">
        <v>0.86223549899999996</v>
      </c>
      <c r="E586" s="9">
        <f t="shared" si="36"/>
        <v>956.91032207525382</v>
      </c>
    </row>
    <row r="587" spans="1:5" x14ac:dyDescent="0.2">
      <c r="A587" s="2">
        <f t="shared" si="39"/>
        <v>42760.249999998588</v>
      </c>
      <c r="B587">
        <f t="shared" si="37"/>
        <v>1</v>
      </c>
      <c r="C587">
        <f t="shared" si="38"/>
        <v>6</v>
      </c>
      <c r="D587">
        <v>1.0950931530000001</v>
      </c>
      <c r="E587" s="9">
        <f t="shared" si="36"/>
        <v>1215.336115197033</v>
      </c>
    </row>
    <row r="588" spans="1:5" x14ac:dyDescent="0.2">
      <c r="A588" s="2">
        <f t="shared" si="39"/>
        <v>42760.291666665253</v>
      </c>
      <c r="B588">
        <f t="shared" si="37"/>
        <v>1</v>
      </c>
      <c r="C588">
        <f t="shared" si="38"/>
        <v>7</v>
      </c>
      <c r="D588">
        <v>1.385357135</v>
      </c>
      <c r="E588" s="9">
        <f t="shared" si="36"/>
        <v>1537.4715420318141</v>
      </c>
    </row>
    <row r="589" spans="1:5" x14ac:dyDescent="0.2">
      <c r="A589" s="2">
        <f t="shared" si="39"/>
        <v>42760.333333331917</v>
      </c>
      <c r="B589">
        <f t="shared" si="37"/>
        <v>1</v>
      </c>
      <c r="C589">
        <f t="shared" si="38"/>
        <v>8</v>
      </c>
      <c r="D589">
        <v>1.3193902710000001</v>
      </c>
      <c r="E589" s="9">
        <f t="shared" si="36"/>
        <v>1464.2614119110474</v>
      </c>
    </row>
    <row r="590" spans="1:5" x14ac:dyDescent="0.2">
      <c r="A590" s="2">
        <f t="shared" si="39"/>
        <v>42760.374999998581</v>
      </c>
      <c r="B590">
        <f t="shared" si="37"/>
        <v>1</v>
      </c>
      <c r="C590">
        <f t="shared" si="38"/>
        <v>9</v>
      </c>
      <c r="D590">
        <v>1.1135226279999999</v>
      </c>
      <c r="E590" s="9">
        <f t="shared" si="36"/>
        <v>1235.7891757337202</v>
      </c>
    </row>
    <row r="591" spans="1:5" x14ac:dyDescent="0.2">
      <c r="A591" s="2">
        <f t="shared" si="39"/>
        <v>42760.416666665245</v>
      </c>
      <c r="B591">
        <f t="shared" si="37"/>
        <v>1</v>
      </c>
      <c r="C591">
        <f t="shared" si="38"/>
        <v>10</v>
      </c>
      <c r="D591">
        <v>1.1294837680000001</v>
      </c>
      <c r="E591" s="9">
        <f t="shared" si="36"/>
        <v>1253.5028741789847</v>
      </c>
    </row>
    <row r="592" spans="1:5" x14ac:dyDescent="0.2">
      <c r="A592" s="2">
        <f t="shared" si="39"/>
        <v>42760.45833333191</v>
      </c>
      <c r="B592">
        <f t="shared" si="37"/>
        <v>1</v>
      </c>
      <c r="C592">
        <f t="shared" si="38"/>
        <v>11</v>
      </c>
      <c r="D592">
        <v>1.1088898780000001</v>
      </c>
      <c r="E592" s="9">
        <f t="shared" si="36"/>
        <v>1230.6477424481093</v>
      </c>
    </row>
    <row r="593" spans="1:5" x14ac:dyDescent="0.2">
      <c r="A593" s="2">
        <f t="shared" si="39"/>
        <v>42760.499999998574</v>
      </c>
      <c r="B593">
        <f t="shared" si="37"/>
        <v>1</v>
      </c>
      <c r="C593">
        <f t="shared" si="38"/>
        <v>12</v>
      </c>
      <c r="D593">
        <v>1.0774564280000001</v>
      </c>
      <c r="E593" s="9">
        <f t="shared" si="36"/>
        <v>1195.7628498656056</v>
      </c>
    </row>
    <row r="594" spans="1:5" x14ac:dyDescent="0.2">
      <c r="A594" s="2">
        <f t="shared" si="39"/>
        <v>42760.541666665238</v>
      </c>
      <c r="B594">
        <f t="shared" si="37"/>
        <v>1</v>
      </c>
      <c r="C594">
        <f t="shared" si="38"/>
        <v>13</v>
      </c>
      <c r="D594">
        <v>1.0474644829999999</v>
      </c>
      <c r="E594" s="9">
        <f t="shared" si="36"/>
        <v>1162.4777418146166</v>
      </c>
    </row>
    <row r="595" spans="1:5" x14ac:dyDescent="0.2">
      <c r="A595" s="2">
        <f t="shared" si="39"/>
        <v>42760.583333331902</v>
      </c>
      <c r="B595">
        <f t="shared" si="37"/>
        <v>1</v>
      </c>
      <c r="C595">
        <f t="shared" si="38"/>
        <v>14</v>
      </c>
      <c r="D595">
        <v>1.0413172049999999</v>
      </c>
      <c r="E595" s="9">
        <f t="shared" si="36"/>
        <v>1155.6554829564643</v>
      </c>
    </row>
    <row r="596" spans="1:5" x14ac:dyDescent="0.2">
      <c r="A596" s="2">
        <f t="shared" si="39"/>
        <v>42760.624999998567</v>
      </c>
      <c r="B596">
        <f t="shared" si="37"/>
        <v>1</v>
      </c>
      <c r="C596">
        <f t="shared" si="38"/>
        <v>15</v>
      </c>
      <c r="D596">
        <v>1.1165699979999999</v>
      </c>
      <c r="E596" s="9">
        <f t="shared" si="36"/>
        <v>1239.1711517850013</v>
      </c>
    </row>
    <row r="597" spans="1:5" x14ac:dyDescent="0.2">
      <c r="A597" s="2">
        <f t="shared" si="39"/>
        <v>42760.666666665231</v>
      </c>
      <c r="B597">
        <f t="shared" si="37"/>
        <v>1</v>
      </c>
      <c r="C597">
        <f t="shared" si="38"/>
        <v>16</v>
      </c>
      <c r="D597">
        <v>1.3843766909999999</v>
      </c>
      <c r="E597" s="9">
        <f t="shared" si="36"/>
        <v>1536.383443728155</v>
      </c>
    </row>
    <row r="598" spans="1:5" x14ac:dyDescent="0.2">
      <c r="A598" s="2">
        <f t="shared" si="39"/>
        <v>42760.708333331895</v>
      </c>
      <c r="B598">
        <f t="shared" si="37"/>
        <v>1</v>
      </c>
      <c r="C598">
        <f t="shared" si="38"/>
        <v>17</v>
      </c>
      <c r="D598">
        <v>1.9070592209999999</v>
      </c>
      <c r="E598" s="9">
        <f t="shared" si="36"/>
        <v>2116.4573431506242</v>
      </c>
    </row>
    <row r="599" spans="1:5" x14ac:dyDescent="0.2">
      <c r="A599" s="2">
        <f t="shared" si="39"/>
        <v>42760.749999998559</v>
      </c>
      <c r="B599">
        <f t="shared" si="37"/>
        <v>1</v>
      </c>
      <c r="C599">
        <f t="shared" si="38"/>
        <v>18</v>
      </c>
      <c r="D599">
        <v>2.214856626</v>
      </c>
      <c r="E599" s="9">
        <f t="shared" si="36"/>
        <v>2458.0513905936618</v>
      </c>
    </row>
    <row r="600" spans="1:5" x14ac:dyDescent="0.2">
      <c r="A600" s="2">
        <f t="shared" si="39"/>
        <v>42760.791666665224</v>
      </c>
      <c r="B600">
        <f t="shared" si="37"/>
        <v>1</v>
      </c>
      <c r="C600">
        <f t="shared" si="38"/>
        <v>19</v>
      </c>
      <c r="D600">
        <v>2.168344469</v>
      </c>
      <c r="E600" s="9">
        <f t="shared" si="36"/>
        <v>2406.4321251065599</v>
      </c>
    </row>
    <row r="601" spans="1:5" x14ac:dyDescent="0.2">
      <c r="A601" s="2">
        <f t="shared" si="39"/>
        <v>42760.833333331888</v>
      </c>
      <c r="B601">
        <f t="shared" si="37"/>
        <v>1</v>
      </c>
      <c r="C601">
        <f t="shared" si="38"/>
        <v>20</v>
      </c>
      <c r="D601">
        <v>2.0122283319999998</v>
      </c>
      <c r="E601" s="9">
        <f t="shared" si="36"/>
        <v>2233.1741890658</v>
      </c>
    </row>
    <row r="602" spans="1:5" x14ac:dyDescent="0.2">
      <c r="A602" s="2">
        <f t="shared" si="39"/>
        <v>42760.874999998552</v>
      </c>
      <c r="B602">
        <f t="shared" si="37"/>
        <v>1</v>
      </c>
      <c r="C602">
        <f t="shared" si="38"/>
        <v>21</v>
      </c>
      <c r="D602">
        <v>1.841470336</v>
      </c>
      <c r="E602" s="9">
        <f t="shared" si="36"/>
        <v>2043.6666947225583</v>
      </c>
    </row>
    <row r="603" spans="1:5" x14ac:dyDescent="0.2">
      <c r="A603" s="2">
        <f t="shared" si="39"/>
        <v>42760.916666665216</v>
      </c>
      <c r="B603">
        <f t="shared" si="37"/>
        <v>1</v>
      </c>
      <c r="C603">
        <f t="shared" si="38"/>
        <v>22</v>
      </c>
      <c r="D603">
        <v>1.527564785</v>
      </c>
      <c r="E603" s="9">
        <f t="shared" si="36"/>
        <v>1695.2938171769308</v>
      </c>
    </row>
    <row r="604" spans="1:5" x14ac:dyDescent="0.2">
      <c r="A604" s="2">
        <f t="shared" si="39"/>
        <v>42760.958333331881</v>
      </c>
      <c r="B604">
        <f t="shared" si="37"/>
        <v>1</v>
      </c>
      <c r="C604">
        <f t="shared" si="38"/>
        <v>23</v>
      </c>
      <c r="D604">
        <v>1.214263358</v>
      </c>
      <c r="E604" s="9">
        <f t="shared" si="36"/>
        <v>1347.5913974030884</v>
      </c>
    </row>
    <row r="605" spans="1:5" x14ac:dyDescent="0.2">
      <c r="A605" s="2">
        <f t="shared" si="39"/>
        <v>42760.999999998545</v>
      </c>
      <c r="B605">
        <f t="shared" si="37"/>
        <v>1</v>
      </c>
      <c r="C605">
        <f t="shared" si="38"/>
        <v>0</v>
      </c>
      <c r="D605">
        <v>0.90497232100000002</v>
      </c>
      <c r="E605" s="9">
        <f t="shared" si="36"/>
        <v>1004.3397148013968</v>
      </c>
    </row>
    <row r="606" spans="1:5" x14ac:dyDescent="0.2">
      <c r="A606" s="2">
        <f t="shared" si="39"/>
        <v>42761.041666665209</v>
      </c>
      <c r="B606">
        <f t="shared" si="37"/>
        <v>1</v>
      </c>
      <c r="C606">
        <f t="shared" si="38"/>
        <v>1</v>
      </c>
      <c r="D606">
        <v>0.77775826599999998</v>
      </c>
      <c r="E606" s="9">
        <f t="shared" si="36"/>
        <v>863.15735512850983</v>
      </c>
    </row>
    <row r="607" spans="1:5" x14ac:dyDescent="0.2">
      <c r="A607" s="2">
        <f t="shared" si="39"/>
        <v>42761.083333331873</v>
      </c>
      <c r="B607">
        <f t="shared" si="37"/>
        <v>1</v>
      </c>
      <c r="C607">
        <f t="shared" si="38"/>
        <v>2</v>
      </c>
      <c r="D607">
        <v>0.72973486300000001</v>
      </c>
      <c r="E607" s="9">
        <f t="shared" si="36"/>
        <v>809.86090643766363</v>
      </c>
    </row>
    <row r="608" spans="1:5" x14ac:dyDescent="0.2">
      <c r="A608" s="2">
        <f t="shared" si="39"/>
        <v>42761.124999998538</v>
      </c>
      <c r="B608">
        <f t="shared" si="37"/>
        <v>1</v>
      </c>
      <c r="C608">
        <f t="shared" si="38"/>
        <v>3</v>
      </c>
      <c r="D608">
        <v>0.71720198499999999</v>
      </c>
      <c r="E608" s="9">
        <f t="shared" si="36"/>
        <v>795.95189858839399</v>
      </c>
    </row>
    <row r="609" spans="1:5" x14ac:dyDescent="0.2">
      <c r="A609" s="2">
        <f t="shared" si="39"/>
        <v>42761.166666665202</v>
      </c>
      <c r="B609">
        <f t="shared" si="37"/>
        <v>1</v>
      </c>
      <c r="C609">
        <f t="shared" si="38"/>
        <v>4</v>
      </c>
      <c r="D609">
        <v>0.70911309199999994</v>
      </c>
      <c r="E609" s="9">
        <f t="shared" si="36"/>
        <v>786.97483232884031</v>
      </c>
    </row>
    <row r="610" spans="1:5" x14ac:dyDescent="0.2">
      <c r="A610" s="2">
        <f t="shared" si="39"/>
        <v>42761.208333331866</v>
      </c>
      <c r="B610">
        <f t="shared" si="37"/>
        <v>1</v>
      </c>
      <c r="C610">
        <f t="shared" si="38"/>
        <v>5</v>
      </c>
      <c r="D610">
        <v>0.76067958499999999</v>
      </c>
      <c r="E610" s="9">
        <f t="shared" si="36"/>
        <v>844.20340791190313</v>
      </c>
    </row>
    <row r="611" spans="1:5" x14ac:dyDescent="0.2">
      <c r="A611" s="2">
        <f t="shared" si="39"/>
        <v>42761.24999999853</v>
      </c>
      <c r="B611">
        <f t="shared" si="37"/>
        <v>1</v>
      </c>
      <c r="C611">
        <f t="shared" si="38"/>
        <v>6</v>
      </c>
      <c r="D611">
        <v>0.97522489700000003</v>
      </c>
      <c r="E611" s="9">
        <f t="shared" si="36"/>
        <v>1082.3061348858664</v>
      </c>
    </row>
    <row r="612" spans="1:5" x14ac:dyDescent="0.2">
      <c r="A612" s="2">
        <f t="shared" si="39"/>
        <v>42761.291666665194</v>
      </c>
      <c r="B612">
        <f t="shared" si="37"/>
        <v>1</v>
      </c>
      <c r="C612">
        <f t="shared" si="38"/>
        <v>7</v>
      </c>
      <c r="D612">
        <v>1.302207251</v>
      </c>
      <c r="E612" s="9">
        <f t="shared" si="36"/>
        <v>1445.1916691070276</v>
      </c>
    </row>
    <row r="613" spans="1:5" x14ac:dyDescent="0.2">
      <c r="A613" s="2">
        <f t="shared" si="39"/>
        <v>42761.333333331859</v>
      </c>
      <c r="B613">
        <f t="shared" si="37"/>
        <v>1</v>
      </c>
      <c r="C613">
        <f t="shared" si="38"/>
        <v>8</v>
      </c>
      <c r="D613">
        <v>1.2375519159999999</v>
      </c>
      <c r="E613" s="9">
        <f t="shared" si="36"/>
        <v>1373.4370759471678</v>
      </c>
    </row>
    <row r="614" spans="1:5" x14ac:dyDescent="0.2">
      <c r="A614" s="2">
        <f t="shared" si="39"/>
        <v>42761.374999998523</v>
      </c>
      <c r="B614">
        <f t="shared" si="37"/>
        <v>1</v>
      </c>
      <c r="C614">
        <f t="shared" si="38"/>
        <v>9</v>
      </c>
      <c r="D614">
        <v>1.060430371</v>
      </c>
      <c r="E614" s="9">
        <f t="shared" si="36"/>
        <v>1176.867304847525</v>
      </c>
    </row>
    <row r="615" spans="1:5" x14ac:dyDescent="0.2">
      <c r="A615" s="2">
        <f t="shared" si="39"/>
        <v>42761.416666665187</v>
      </c>
      <c r="B615">
        <f t="shared" si="37"/>
        <v>1</v>
      </c>
      <c r="C615">
        <f t="shared" si="38"/>
        <v>10</v>
      </c>
      <c r="D615">
        <v>1.0755254480000001</v>
      </c>
      <c r="E615" s="9">
        <f t="shared" si="36"/>
        <v>1193.6198452040439</v>
      </c>
    </row>
    <row r="616" spans="1:5" x14ac:dyDescent="0.2">
      <c r="A616" s="2">
        <f t="shared" si="39"/>
        <v>42761.458333331851</v>
      </c>
      <c r="B616">
        <f t="shared" si="37"/>
        <v>1</v>
      </c>
      <c r="C616">
        <f t="shared" si="38"/>
        <v>11</v>
      </c>
      <c r="D616">
        <v>1.0574555619999999</v>
      </c>
      <c r="E616" s="9">
        <f t="shared" si="36"/>
        <v>1173.5658571089386</v>
      </c>
    </row>
    <row r="617" spans="1:5" x14ac:dyDescent="0.2">
      <c r="A617" s="2">
        <f t="shared" si="39"/>
        <v>42761.499999998516</v>
      </c>
      <c r="B617">
        <f t="shared" si="37"/>
        <v>1</v>
      </c>
      <c r="C617">
        <f t="shared" si="38"/>
        <v>12</v>
      </c>
      <c r="D617">
        <v>1.030780826</v>
      </c>
      <c r="E617" s="9">
        <f t="shared" si="36"/>
        <v>1143.9621928587007</v>
      </c>
    </row>
    <row r="618" spans="1:5" x14ac:dyDescent="0.2">
      <c r="A618" s="2">
        <f t="shared" si="39"/>
        <v>42761.54166666518</v>
      </c>
      <c r="B618">
        <f t="shared" si="37"/>
        <v>1</v>
      </c>
      <c r="C618">
        <f t="shared" si="38"/>
        <v>13</v>
      </c>
      <c r="D618">
        <v>1.0028187239999999</v>
      </c>
      <c r="E618" s="9">
        <f t="shared" si="36"/>
        <v>1112.9298077832157</v>
      </c>
    </row>
    <row r="619" spans="1:5" x14ac:dyDescent="0.2">
      <c r="A619" s="2">
        <f t="shared" si="39"/>
        <v>42761.583333331844</v>
      </c>
      <c r="B619">
        <f t="shared" si="37"/>
        <v>1</v>
      </c>
      <c r="C619">
        <f t="shared" si="38"/>
        <v>14</v>
      </c>
      <c r="D619">
        <v>1.0002692660000001</v>
      </c>
      <c r="E619" s="9">
        <f t="shared" si="36"/>
        <v>1110.1004152579408</v>
      </c>
    </row>
    <row r="620" spans="1:5" x14ac:dyDescent="0.2">
      <c r="A620" s="2">
        <f t="shared" si="39"/>
        <v>42761.624999998508</v>
      </c>
      <c r="B620">
        <f t="shared" si="37"/>
        <v>1</v>
      </c>
      <c r="C620">
        <f t="shared" si="38"/>
        <v>15</v>
      </c>
      <c r="D620">
        <v>1.069622753</v>
      </c>
      <c r="E620" s="9">
        <f t="shared" si="36"/>
        <v>1187.0690249465704</v>
      </c>
    </row>
    <row r="621" spans="1:5" x14ac:dyDescent="0.2">
      <c r="A621" s="2">
        <f t="shared" si="39"/>
        <v>42761.666666665173</v>
      </c>
      <c r="B621">
        <f t="shared" si="37"/>
        <v>1</v>
      </c>
      <c r="C621">
        <f t="shared" si="38"/>
        <v>16</v>
      </c>
      <c r="D621">
        <v>1.3344803300000001</v>
      </c>
      <c r="E621" s="9">
        <f t="shared" si="36"/>
        <v>1481.0083832832206</v>
      </c>
    </row>
    <row r="622" spans="1:5" x14ac:dyDescent="0.2">
      <c r="A622" s="2">
        <f t="shared" si="39"/>
        <v>42761.708333331837</v>
      </c>
      <c r="B622">
        <f t="shared" si="37"/>
        <v>1</v>
      </c>
      <c r="C622">
        <f t="shared" si="38"/>
        <v>17</v>
      </c>
      <c r="D622">
        <v>1.850052477</v>
      </c>
      <c r="E622" s="9">
        <f t="shared" si="36"/>
        <v>2053.1911683935332</v>
      </c>
    </row>
    <row r="623" spans="1:5" x14ac:dyDescent="0.2">
      <c r="A623" s="2">
        <f t="shared" si="39"/>
        <v>42761.749999998501</v>
      </c>
      <c r="B623">
        <f t="shared" si="37"/>
        <v>1</v>
      </c>
      <c r="C623">
        <f t="shared" si="38"/>
        <v>18</v>
      </c>
      <c r="D623">
        <v>2.1617664859999999</v>
      </c>
      <c r="E623" s="9">
        <f t="shared" si="36"/>
        <v>2399.1318691574188</v>
      </c>
    </row>
    <row r="624" spans="1:5" x14ac:dyDescent="0.2">
      <c r="A624" s="2">
        <f t="shared" si="39"/>
        <v>42761.791666665165</v>
      </c>
      <c r="B624">
        <f t="shared" si="37"/>
        <v>1</v>
      </c>
      <c r="C624">
        <f t="shared" si="38"/>
        <v>19</v>
      </c>
      <c r="D624">
        <v>2.1241777540000002</v>
      </c>
      <c r="E624" s="9">
        <f t="shared" si="36"/>
        <v>2357.4158348648893</v>
      </c>
    </row>
    <row r="625" spans="1:5" x14ac:dyDescent="0.2">
      <c r="A625" s="2">
        <f t="shared" si="39"/>
        <v>42761.83333333183</v>
      </c>
      <c r="B625">
        <f t="shared" si="37"/>
        <v>1</v>
      </c>
      <c r="C625">
        <f t="shared" si="38"/>
        <v>20</v>
      </c>
      <c r="D625">
        <v>1.9717067180000001</v>
      </c>
      <c r="E625" s="9">
        <f t="shared" si="36"/>
        <v>2188.2032376856728</v>
      </c>
    </row>
    <row r="626" spans="1:5" x14ac:dyDescent="0.2">
      <c r="A626" s="2">
        <f t="shared" si="39"/>
        <v>42761.874999998494</v>
      </c>
      <c r="B626">
        <f t="shared" si="37"/>
        <v>1</v>
      </c>
      <c r="C626">
        <f t="shared" si="38"/>
        <v>21</v>
      </c>
      <c r="D626">
        <v>1.8044606110000001</v>
      </c>
      <c r="E626" s="9">
        <f t="shared" si="36"/>
        <v>2002.5932433154428</v>
      </c>
    </row>
    <row r="627" spans="1:5" x14ac:dyDescent="0.2">
      <c r="A627" s="2">
        <f t="shared" si="39"/>
        <v>42761.916666665158</v>
      </c>
      <c r="B627">
        <f t="shared" si="37"/>
        <v>1</v>
      </c>
      <c r="C627">
        <f t="shared" si="38"/>
        <v>22</v>
      </c>
      <c r="D627">
        <v>1.4896654499999999</v>
      </c>
      <c r="E627" s="9">
        <f t="shared" si="36"/>
        <v>1653.2330751831848</v>
      </c>
    </row>
    <row r="628" spans="1:5" x14ac:dyDescent="0.2">
      <c r="A628" s="2">
        <f t="shared" si="39"/>
        <v>42761.958333331822</v>
      </c>
      <c r="B628">
        <f t="shared" si="37"/>
        <v>1</v>
      </c>
      <c r="C628">
        <f t="shared" si="38"/>
        <v>23</v>
      </c>
      <c r="D628">
        <v>1.1784713179999999</v>
      </c>
      <c r="E628" s="9">
        <f t="shared" si="36"/>
        <v>1307.8693347370854</v>
      </c>
    </row>
    <row r="629" spans="1:5" x14ac:dyDescent="0.2">
      <c r="A629" s="2">
        <f t="shared" si="39"/>
        <v>42761.999999998487</v>
      </c>
      <c r="B629">
        <f t="shared" si="37"/>
        <v>1</v>
      </c>
      <c r="C629">
        <f t="shared" si="38"/>
        <v>0</v>
      </c>
      <c r="D629">
        <v>0.86867066000000004</v>
      </c>
      <c r="E629" s="9">
        <f t="shared" si="36"/>
        <v>964.0520739426471</v>
      </c>
    </row>
    <row r="630" spans="1:5" x14ac:dyDescent="0.2">
      <c r="A630" s="2">
        <f t="shared" si="39"/>
        <v>42762.041666665151</v>
      </c>
      <c r="B630">
        <f t="shared" si="37"/>
        <v>1</v>
      </c>
      <c r="C630">
        <f t="shared" si="38"/>
        <v>1</v>
      </c>
      <c r="D630">
        <v>0.73250690900000004</v>
      </c>
      <c r="E630" s="9">
        <f t="shared" si="36"/>
        <v>812.93732747779006</v>
      </c>
    </row>
    <row r="631" spans="1:5" x14ac:dyDescent="0.2">
      <c r="A631" s="2">
        <f t="shared" si="39"/>
        <v>42762.083333331815</v>
      </c>
      <c r="B631">
        <f t="shared" si="37"/>
        <v>1</v>
      </c>
      <c r="C631">
        <f t="shared" si="38"/>
        <v>2</v>
      </c>
      <c r="D631">
        <v>0.67680744500000001</v>
      </c>
      <c r="E631" s="9">
        <f t="shared" si="36"/>
        <v>751.12197413467857</v>
      </c>
    </row>
    <row r="632" spans="1:5" x14ac:dyDescent="0.2">
      <c r="A632" s="2">
        <f t="shared" si="39"/>
        <v>42762.124999998479</v>
      </c>
      <c r="B632">
        <f t="shared" si="37"/>
        <v>1</v>
      </c>
      <c r="C632">
        <f t="shared" si="38"/>
        <v>3</v>
      </c>
      <c r="D632">
        <v>0.66317984500000005</v>
      </c>
      <c r="E632" s="9">
        <f t="shared" si="36"/>
        <v>735.99804207639897</v>
      </c>
    </row>
    <row r="633" spans="1:5" x14ac:dyDescent="0.2">
      <c r="A633" s="2">
        <f t="shared" si="39"/>
        <v>42762.166666665144</v>
      </c>
      <c r="B633">
        <f t="shared" si="37"/>
        <v>1</v>
      </c>
      <c r="C633">
        <f t="shared" si="38"/>
        <v>4</v>
      </c>
      <c r="D633">
        <v>0.65649631799999997</v>
      </c>
      <c r="E633" s="9">
        <f t="shared" si="36"/>
        <v>728.58065322893674</v>
      </c>
    </row>
    <row r="634" spans="1:5" x14ac:dyDescent="0.2">
      <c r="A634" s="2">
        <f t="shared" si="39"/>
        <v>42762.208333331808</v>
      </c>
      <c r="B634">
        <f t="shared" si="37"/>
        <v>1</v>
      </c>
      <c r="C634">
        <f t="shared" si="38"/>
        <v>5</v>
      </c>
      <c r="D634">
        <v>0.70258295000000004</v>
      </c>
      <c r="E634" s="9">
        <f t="shared" si="36"/>
        <v>779.72767039725181</v>
      </c>
    </row>
    <row r="635" spans="1:5" x14ac:dyDescent="0.2">
      <c r="A635" s="2">
        <f t="shared" si="39"/>
        <v>42762.249999998472</v>
      </c>
      <c r="B635">
        <f t="shared" si="37"/>
        <v>1</v>
      </c>
      <c r="C635">
        <f t="shared" si="38"/>
        <v>6</v>
      </c>
      <c r="D635">
        <v>0.91687736799999997</v>
      </c>
      <c r="E635" s="9">
        <f t="shared" si="36"/>
        <v>1017.551954812743</v>
      </c>
    </row>
    <row r="636" spans="1:5" x14ac:dyDescent="0.2">
      <c r="A636" s="2">
        <f t="shared" si="39"/>
        <v>42762.291666665136</v>
      </c>
      <c r="B636">
        <f t="shared" si="37"/>
        <v>1</v>
      </c>
      <c r="C636">
        <f t="shared" si="38"/>
        <v>7</v>
      </c>
      <c r="D636">
        <v>1.2337820020000001</v>
      </c>
      <c r="E636" s="9">
        <f t="shared" si="36"/>
        <v>1369.253219420593</v>
      </c>
    </row>
    <row r="637" spans="1:5" x14ac:dyDescent="0.2">
      <c r="A637" s="2">
        <f t="shared" si="39"/>
        <v>42762.333333331801</v>
      </c>
      <c r="B637">
        <f t="shared" si="37"/>
        <v>1</v>
      </c>
      <c r="C637">
        <f t="shared" si="38"/>
        <v>8</v>
      </c>
      <c r="D637">
        <v>1.177413569</v>
      </c>
      <c r="E637" s="9">
        <f t="shared" si="36"/>
        <v>1306.6954432220195</v>
      </c>
    </row>
    <row r="638" spans="1:5" x14ac:dyDescent="0.2">
      <c r="A638" s="2">
        <f t="shared" si="39"/>
        <v>42762.374999998465</v>
      </c>
      <c r="B638">
        <f t="shared" si="37"/>
        <v>1</v>
      </c>
      <c r="C638">
        <f t="shared" si="38"/>
        <v>9</v>
      </c>
      <c r="D638">
        <v>0.99630568200000003</v>
      </c>
      <c r="E638" s="9">
        <f t="shared" si="36"/>
        <v>1105.7016234587036</v>
      </c>
    </row>
    <row r="639" spans="1:5" x14ac:dyDescent="0.2">
      <c r="A639" s="2">
        <f t="shared" si="39"/>
        <v>42762.416666665129</v>
      </c>
      <c r="B639">
        <f t="shared" si="37"/>
        <v>1</v>
      </c>
      <c r="C639">
        <f t="shared" si="38"/>
        <v>10</v>
      </c>
      <c r="D639">
        <v>0.99714323100000002</v>
      </c>
      <c r="E639" s="9">
        <f t="shared" si="36"/>
        <v>1106.6311366650993</v>
      </c>
    </row>
    <row r="640" spans="1:5" x14ac:dyDescent="0.2">
      <c r="A640" s="2">
        <f t="shared" si="39"/>
        <v>42762.458333331793</v>
      </c>
      <c r="B640">
        <f t="shared" si="37"/>
        <v>1</v>
      </c>
      <c r="C640">
        <f t="shared" si="38"/>
        <v>11</v>
      </c>
      <c r="D640">
        <v>0.99913553700000002</v>
      </c>
      <c r="E640" s="9">
        <f t="shared" si="36"/>
        <v>1108.8422010185661</v>
      </c>
    </row>
    <row r="641" spans="1:5" x14ac:dyDescent="0.2">
      <c r="A641" s="2">
        <f t="shared" si="39"/>
        <v>42762.499999998457</v>
      </c>
      <c r="B641">
        <f t="shared" si="37"/>
        <v>1</v>
      </c>
      <c r="C641">
        <f t="shared" si="38"/>
        <v>12</v>
      </c>
      <c r="D641">
        <v>0.97571528100000005</v>
      </c>
      <c r="E641" s="9">
        <f t="shared" si="36"/>
        <v>1082.8503638255524</v>
      </c>
    </row>
    <row r="642" spans="1:5" x14ac:dyDescent="0.2">
      <c r="A642" s="2">
        <f t="shared" si="39"/>
        <v>42762.541666665122</v>
      </c>
      <c r="B642">
        <f t="shared" si="37"/>
        <v>1</v>
      </c>
      <c r="C642">
        <f t="shared" si="38"/>
        <v>13</v>
      </c>
      <c r="D642">
        <v>0.95565710400000003</v>
      </c>
      <c r="E642" s="9">
        <f t="shared" si="36"/>
        <v>1060.5897672303381</v>
      </c>
    </row>
    <row r="643" spans="1:5" x14ac:dyDescent="0.2">
      <c r="A643" s="2">
        <f t="shared" si="39"/>
        <v>42762.583333331786</v>
      </c>
      <c r="B643">
        <f t="shared" si="37"/>
        <v>1</v>
      </c>
      <c r="C643">
        <f t="shared" si="38"/>
        <v>14</v>
      </c>
      <c r="D643">
        <v>0.95697101100000004</v>
      </c>
      <c r="E643" s="9">
        <f t="shared" si="36"/>
        <v>1062.0479432994109</v>
      </c>
    </row>
    <row r="644" spans="1:5" x14ac:dyDescent="0.2">
      <c r="A644" s="2">
        <f t="shared" si="39"/>
        <v>42762.62499999845</v>
      </c>
      <c r="B644">
        <f t="shared" si="37"/>
        <v>1</v>
      </c>
      <c r="C644">
        <f t="shared" si="38"/>
        <v>15</v>
      </c>
      <c r="D644">
        <v>1.0290608269999999</v>
      </c>
      <c r="E644" s="9">
        <f t="shared" si="36"/>
        <v>1142.0533352450118</v>
      </c>
    </row>
    <row r="645" spans="1:5" x14ac:dyDescent="0.2">
      <c r="A645" s="2">
        <f t="shared" si="39"/>
        <v>42762.666666665114</v>
      </c>
      <c r="B645">
        <f t="shared" si="37"/>
        <v>1</v>
      </c>
      <c r="C645">
        <f t="shared" si="38"/>
        <v>16</v>
      </c>
      <c r="D645">
        <v>1.291373101</v>
      </c>
      <c r="E645" s="9">
        <f t="shared" ref="E645:E708" si="40">D645*$E$3/$D$8765</f>
        <v>1433.167912281966</v>
      </c>
    </row>
    <row r="646" spans="1:5" x14ac:dyDescent="0.2">
      <c r="A646" s="2">
        <f t="shared" si="39"/>
        <v>42762.708333331779</v>
      </c>
      <c r="B646">
        <f t="shared" ref="B646:B709" si="41">MONTH(A646)</f>
        <v>1</v>
      </c>
      <c r="C646">
        <f t="shared" ref="C646:C709" si="42">HOUR(A646)</f>
        <v>17</v>
      </c>
      <c r="D646">
        <v>1.7934103340000001</v>
      </c>
      <c r="E646" s="9">
        <f t="shared" si="40"/>
        <v>1990.3296284035603</v>
      </c>
    </row>
    <row r="647" spans="1:5" x14ac:dyDescent="0.2">
      <c r="A647" s="2">
        <f t="shared" ref="A647:A710" si="43">A646+1/24</f>
        <v>42762.749999998443</v>
      </c>
      <c r="B647">
        <f t="shared" si="41"/>
        <v>1</v>
      </c>
      <c r="C647">
        <f t="shared" si="42"/>
        <v>18</v>
      </c>
      <c r="D647">
        <v>2.1314528039999998</v>
      </c>
      <c r="E647" s="9">
        <f t="shared" si="40"/>
        <v>2365.4896968743833</v>
      </c>
    </row>
    <row r="648" spans="1:5" x14ac:dyDescent="0.2">
      <c r="A648" s="2">
        <f t="shared" si="43"/>
        <v>42762.791666665107</v>
      </c>
      <c r="B648">
        <f t="shared" si="41"/>
        <v>1</v>
      </c>
      <c r="C648">
        <f t="shared" si="42"/>
        <v>19</v>
      </c>
      <c r="D648">
        <v>2.074946003</v>
      </c>
      <c r="E648" s="9">
        <f t="shared" si="40"/>
        <v>2302.7783596503145</v>
      </c>
    </row>
    <row r="649" spans="1:5" x14ac:dyDescent="0.2">
      <c r="A649" s="2">
        <f t="shared" si="43"/>
        <v>42762.833333331771</v>
      </c>
      <c r="B649">
        <f t="shared" si="41"/>
        <v>1</v>
      </c>
      <c r="C649">
        <f t="shared" si="42"/>
        <v>20</v>
      </c>
      <c r="D649">
        <v>1.9179160049999999</v>
      </c>
      <c r="E649" s="9">
        <f t="shared" si="40"/>
        <v>2128.5062192247251</v>
      </c>
    </row>
    <row r="650" spans="1:5" x14ac:dyDescent="0.2">
      <c r="A650" s="2">
        <f t="shared" si="43"/>
        <v>42762.874999998436</v>
      </c>
      <c r="B650">
        <f t="shared" si="41"/>
        <v>1</v>
      </c>
      <c r="C650">
        <f t="shared" si="42"/>
        <v>21</v>
      </c>
      <c r="D650">
        <v>1.746544179</v>
      </c>
      <c r="E650" s="9">
        <f t="shared" si="40"/>
        <v>1938.3174953755292</v>
      </c>
    </row>
    <row r="651" spans="1:5" x14ac:dyDescent="0.2">
      <c r="A651" s="2">
        <f t="shared" si="43"/>
        <v>42762.9166666651</v>
      </c>
      <c r="B651">
        <f t="shared" si="41"/>
        <v>1</v>
      </c>
      <c r="C651">
        <f t="shared" si="42"/>
        <v>22</v>
      </c>
      <c r="D651">
        <v>1.42849738</v>
      </c>
      <c r="E651" s="9">
        <f t="shared" si="40"/>
        <v>1585.3486542421472</v>
      </c>
    </row>
    <row r="652" spans="1:5" x14ac:dyDescent="0.2">
      <c r="A652" s="2">
        <f t="shared" si="43"/>
        <v>42762.958333331764</v>
      </c>
      <c r="B652">
        <f t="shared" si="41"/>
        <v>1</v>
      </c>
      <c r="C652">
        <f t="shared" si="42"/>
        <v>23</v>
      </c>
      <c r="D652">
        <v>1.1186573950000001</v>
      </c>
      <c r="E652" s="9">
        <f t="shared" si="40"/>
        <v>1241.4877482808376</v>
      </c>
    </row>
    <row r="653" spans="1:5" x14ac:dyDescent="0.2">
      <c r="A653" s="2">
        <f t="shared" si="43"/>
        <v>42762.999999998428</v>
      </c>
      <c r="B653">
        <f t="shared" si="41"/>
        <v>1</v>
      </c>
      <c r="C653">
        <f t="shared" si="42"/>
        <v>0</v>
      </c>
      <c r="D653">
        <v>0.82682689099999995</v>
      </c>
      <c r="E653" s="9">
        <f t="shared" si="40"/>
        <v>917.61379284998645</v>
      </c>
    </row>
    <row r="654" spans="1:5" x14ac:dyDescent="0.2">
      <c r="A654" s="2">
        <f t="shared" si="43"/>
        <v>42763.041666665093</v>
      </c>
      <c r="B654">
        <f t="shared" si="41"/>
        <v>1</v>
      </c>
      <c r="C654">
        <f t="shared" si="42"/>
        <v>1</v>
      </c>
      <c r="D654">
        <v>0.70309511099999999</v>
      </c>
      <c r="E654" s="9">
        <f t="shared" si="40"/>
        <v>780.29606748602021</v>
      </c>
    </row>
    <row r="655" spans="1:5" x14ac:dyDescent="0.2">
      <c r="A655" s="2">
        <f t="shared" si="43"/>
        <v>42763.083333331757</v>
      </c>
      <c r="B655">
        <f t="shared" si="41"/>
        <v>1</v>
      </c>
      <c r="C655">
        <f t="shared" si="42"/>
        <v>2</v>
      </c>
      <c r="D655">
        <v>0.66388476699999999</v>
      </c>
      <c r="E655" s="9">
        <f t="shared" si="40"/>
        <v>736.78036562819</v>
      </c>
    </row>
    <row r="656" spans="1:5" x14ac:dyDescent="0.2">
      <c r="A656" s="2">
        <f t="shared" si="43"/>
        <v>42763.124999998421</v>
      </c>
      <c r="B656">
        <f t="shared" si="41"/>
        <v>1</v>
      </c>
      <c r="C656">
        <f t="shared" si="42"/>
        <v>3</v>
      </c>
      <c r="D656">
        <v>0.65953534700000005</v>
      </c>
      <c r="E656" s="9">
        <f t="shared" si="40"/>
        <v>731.95337242521066</v>
      </c>
    </row>
    <row r="657" spans="1:5" x14ac:dyDescent="0.2">
      <c r="A657" s="2">
        <f t="shared" si="43"/>
        <v>42763.166666665085</v>
      </c>
      <c r="B657">
        <f t="shared" si="41"/>
        <v>1</v>
      </c>
      <c r="C657">
        <f t="shared" si="42"/>
        <v>4</v>
      </c>
      <c r="D657">
        <v>0.66291012100000002</v>
      </c>
      <c r="E657" s="9">
        <f t="shared" si="40"/>
        <v>735.69870195411136</v>
      </c>
    </row>
    <row r="658" spans="1:5" x14ac:dyDescent="0.2">
      <c r="A658" s="2">
        <f t="shared" si="43"/>
        <v>42763.20833333175</v>
      </c>
      <c r="B658">
        <f t="shared" si="41"/>
        <v>1</v>
      </c>
      <c r="C658">
        <f t="shared" si="42"/>
        <v>5</v>
      </c>
      <c r="D658">
        <v>0.71642428499999999</v>
      </c>
      <c r="E658" s="9">
        <f t="shared" si="40"/>
        <v>795.08880589696457</v>
      </c>
    </row>
    <row r="659" spans="1:5" x14ac:dyDescent="0.2">
      <c r="A659" s="2">
        <f t="shared" si="43"/>
        <v>42763.249999998414</v>
      </c>
      <c r="B659">
        <f t="shared" si="41"/>
        <v>1</v>
      </c>
      <c r="C659">
        <f t="shared" si="42"/>
        <v>6</v>
      </c>
      <c r="D659">
        <v>0.95563741400000002</v>
      </c>
      <c r="E659" s="9">
        <f t="shared" si="40"/>
        <v>1060.5679152371604</v>
      </c>
    </row>
    <row r="660" spans="1:5" x14ac:dyDescent="0.2">
      <c r="A660" s="2">
        <f t="shared" si="43"/>
        <v>42763.291666665078</v>
      </c>
      <c r="B660">
        <f t="shared" si="41"/>
        <v>1</v>
      </c>
      <c r="C660">
        <f t="shared" si="42"/>
        <v>7</v>
      </c>
      <c r="D660">
        <v>1.273885259</v>
      </c>
      <c r="E660" s="9">
        <f t="shared" si="40"/>
        <v>1413.7598775396837</v>
      </c>
    </row>
    <row r="661" spans="1:5" x14ac:dyDescent="0.2">
      <c r="A661" s="2">
        <f t="shared" si="43"/>
        <v>42763.333333331742</v>
      </c>
      <c r="B661">
        <f t="shared" si="41"/>
        <v>1</v>
      </c>
      <c r="C661">
        <f t="shared" si="42"/>
        <v>8</v>
      </c>
      <c r="D661">
        <v>1.2417654220000001</v>
      </c>
      <c r="E661" s="9">
        <f t="shared" si="40"/>
        <v>1378.1132315777379</v>
      </c>
    </row>
    <row r="662" spans="1:5" x14ac:dyDescent="0.2">
      <c r="A662" s="2">
        <f t="shared" si="43"/>
        <v>42763.374999998407</v>
      </c>
      <c r="B662">
        <f t="shared" si="41"/>
        <v>1</v>
      </c>
      <c r="C662">
        <f t="shared" si="42"/>
        <v>9</v>
      </c>
      <c r="D662">
        <v>1.0793091880000001</v>
      </c>
      <c r="E662" s="9">
        <f t="shared" si="40"/>
        <v>1197.8190458473118</v>
      </c>
    </row>
    <row r="663" spans="1:5" x14ac:dyDescent="0.2">
      <c r="A663" s="2">
        <f t="shared" si="43"/>
        <v>42763.416666665071</v>
      </c>
      <c r="B663">
        <f t="shared" si="41"/>
        <v>1</v>
      </c>
      <c r="C663">
        <f t="shared" si="42"/>
        <v>10</v>
      </c>
      <c r="D663">
        <v>1.102797085</v>
      </c>
      <c r="E663" s="9">
        <f t="shared" si="40"/>
        <v>1223.8859511292296</v>
      </c>
    </row>
    <row r="664" spans="1:5" x14ac:dyDescent="0.2">
      <c r="A664" s="2">
        <f t="shared" si="43"/>
        <v>42763.458333331735</v>
      </c>
      <c r="B664">
        <f t="shared" si="41"/>
        <v>1</v>
      </c>
      <c r="C664">
        <f t="shared" si="42"/>
        <v>11</v>
      </c>
      <c r="D664">
        <v>1.1296988939999999</v>
      </c>
      <c r="E664" s="9">
        <f t="shared" si="40"/>
        <v>1253.7416213544207</v>
      </c>
    </row>
    <row r="665" spans="1:5" x14ac:dyDescent="0.2">
      <c r="A665" s="2">
        <f t="shared" si="43"/>
        <v>42763.499999998399</v>
      </c>
      <c r="B665">
        <f t="shared" si="41"/>
        <v>1</v>
      </c>
      <c r="C665">
        <f t="shared" si="42"/>
        <v>12</v>
      </c>
      <c r="D665">
        <v>1.0839918589999999</v>
      </c>
      <c r="E665" s="9">
        <f t="shared" si="40"/>
        <v>1203.015881537769</v>
      </c>
    </row>
    <row r="666" spans="1:5" x14ac:dyDescent="0.2">
      <c r="A666" s="2">
        <f t="shared" si="43"/>
        <v>42763.541666665064</v>
      </c>
      <c r="B666">
        <f t="shared" si="41"/>
        <v>1</v>
      </c>
      <c r="C666">
        <f t="shared" si="42"/>
        <v>13</v>
      </c>
      <c r="D666">
        <v>1.0402824829999999</v>
      </c>
      <c r="E666" s="9">
        <f t="shared" si="40"/>
        <v>1154.5071468424599</v>
      </c>
    </row>
    <row r="667" spans="1:5" x14ac:dyDescent="0.2">
      <c r="A667" s="2">
        <f t="shared" si="43"/>
        <v>42763.583333331728</v>
      </c>
      <c r="B667">
        <f t="shared" si="41"/>
        <v>1</v>
      </c>
      <c r="C667">
        <f t="shared" si="42"/>
        <v>14</v>
      </c>
      <c r="D667">
        <v>1.045158826</v>
      </c>
      <c r="E667" s="9">
        <f t="shared" si="40"/>
        <v>1159.9189200251822</v>
      </c>
    </row>
    <row r="668" spans="1:5" x14ac:dyDescent="0.2">
      <c r="A668" s="2">
        <f t="shared" si="43"/>
        <v>42763.624999998392</v>
      </c>
      <c r="B668">
        <f t="shared" si="41"/>
        <v>1</v>
      </c>
      <c r="C668">
        <f t="shared" si="42"/>
        <v>15</v>
      </c>
      <c r="D668">
        <v>1.110623401</v>
      </c>
      <c r="E668" s="9">
        <f t="shared" si="40"/>
        <v>1232.5716090184123</v>
      </c>
    </row>
    <row r="669" spans="1:5" x14ac:dyDescent="0.2">
      <c r="A669" s="2">
        <f t="shared" si="43"/>
        <v>42763.666666665056</v>
      </c>
      <c r="B669">
        <f t="shared" si="41"/>
        <v>1</v>
      </c>
      <c r="C669">
        <f t="shared" si="42"/>
        <v>16</v>
      </c>
      <c r="D669">
        <v>1.3850441229999999</v>
      </c>
      <c r="E669" s="9">
        <f t="shared" si="40"/>
        <v>1537.1241608185831</v>
      </c>
    </row>
    <row r="670" spans="1:5" x14ac:dyDescent="0.2">
      <c r="A670" s="2">
        <f t="shared" si="43"/>
        <v>42763.70833333172</v>
      </c>
      <c r="B670">
        <f t="shared" si="41"/>
        <v>1</v>
      </c>
      <c r="C670">
        <f t="shared" si="42"/>
        <v>17</v>
      </c>
      <c r="D670">
        <v>1.9103493819999999</v>
      </c>
      <c r="E670" s="9">
        <f t="shared" si="40"/>
        <v>2120.1087690381464</v>
      </c>
    </row>
    <row r="671" spans="1:5" x14ac:dyDescent="0.2">
      <c r="A671" s="2">
        <f t="shared" si="43"/>
        <v>42763.749999998385</v>
      </c>
      <c r="B671">
        <f t="shared" si="41"/>
        <v>1</v>
      </c>
      <c r="C671">
        <f t="shared" si="42"/>
        <v>18</v>
      </c>
      <c r="D671">
        <v>2.2337769280000002</v>
      </c>
      <c r="E671" s="9">
        <f t="shared" si="40"/>
        <v>2479.0491717121367</v>
      </c>
    </row>
    <row r="672" spans="1:5" x14ac:dyDescent="0.2">
      <c r="A672" s="2">
        <f t="shared" si="43"/>
        <v>42763.791666665049</v>
      </c>
      <c r="B672">
        <f t="shared" si="41"/>
        <v>1</v>
      </c>
      <c r="C672">
        <f t="shared" si="42"/>
        <v>19</v>
      </c>
      <c r="D672">
        <v>2.197101746</v>
      </c>
      <c r="E672" s="9">
        <f t="shared" si="40"/>
        <v>2438.3469966561452</v>
      </c>
    </row>
    <row r="673" spans="1:5" x14ac:dyDescent="0.2">
      <c r="A673" s="2">
        <f t="shared" si="43"/>
        <v>42763.833333331713</v>
      </c>
      <c r="B673">
        <f t="shared" si="41"/>
        <v>1</v>
      </c>
      <c r="C673">
        <f t="shared" si="42"/>
        <v>20</v>
      </c>
      <c r="D673">
        <v>2.0500801549999998</v>
      </c>
      <c r="E673" s="9">
        <f t="shared" si="40"/>
        <v>2275.1822021667144</v>
      </c>
    </row>
    <row r="674" spans="1:5" x14ac:dyDescent="0.2">
      <c r="A674" s="2">
        <f t="shared" si="43"/>
        <v>42763.874999998377</v>
      </c>
      <c r="B674">
        <f t="shared" si="41"/>
        <v>1</v>
      </c>
      <c r="C674">
        <f t="shared" si="42"/>
        <v>21</v>
      </c>
      <c r="D674">
        <v>1.8883895310000001</v>
      </c>
      <c r="E674" s="9">
        <f t="shared" si="40"/>
        <v>2095.7376916265744</v>
      </c>
    </row>
    <row r="675" spans="1:5" x14ac:dyDescent="0.2">
      <c r="A675" s="2">
        <f t="shared" si="43"/>
        <v>42763.916666665042</v>
      </c>
      <c r="B675">
        <f t="shared" si="41"/>
        <v>1</v>
      </c>
      <c r="C675">
        <f t="shared" si="42"/>
        <v>22</v>
      </c>
      <c r="D675">
        <v>1.567271579</v>
      </c>
      <c r="E675" s="9">
        <f t="shared" si="40"/>
        <v>1739.3604800308524</v>
      </c>
    </row>
    <row r="676" spans="1:5" x14ac:dyDescent="0.2">
      <c r="A676" s="2">
        <f t="shared" si="43"/>
        <v>42763.958333331706</v>
      </c>
      <c r="B676">
        <f t="shared" si="41"/>
        <v>1</v>
      </c>
      <c r="C676">
        <f t="shared" si="42"/>
        <v>23</v>
      </c>
      <c r="D676">
        <v>1.2481401599999999</v>
      </c>
      <c r="E676" s="9">
        <f t="shared" si="40"/>
        <v>1385.1879259040561</v>
      </c>
    </row>
    <row r="677" spans="1:5" x14ac:dyDescent="0.2">
      <c r="A677" s="2">
        <f t="shared" si="43"/>
        <v>42763.99999999837</v>
      </c>
      <c r="B677">
        <f t="shared" si="41"/>
        <v>1</v>
      </c>
      <c r="C677">
        <f t="shared" si="42"/>
        <v>0</v>
      </c>
      <c r="D677">
        <v>0.93377085500000001</v>
      </c>
      <c r="E677" s="9">
        <f t="shared" si="40"/>
        <v>1036.300373434909</v>
      </c>
    </row>
    <row r="678" spans="1:5" x14ac:dyDescent="0.2">
      <c r="A678" s="2">
        <f t="shared" si="43"/>
        <v>42764.041666665034</v>
      </c>
      <c r="B678">
        <f t="shared" si="41"/>
        <v>1</v>
      </c>
      <c r="C678">
        <f t="shared" si="42"/>
        <v>1</v>
      </c>
      <c r="D678">
        <v>0.80800243400000005</v>
      </c>
      <c r="E678" s="9">
        <f t="shared" si="40"/>
        <v>896.72238066427497</v>
      </c>
    </row>
    <row r="679" spans="1:5" x14ac:dyDescent="0.2">
      <c r="A679" s="2">
        <f t="shared" si="43"/>
        <v>42764.083333331699</v>
      </c>
      <c r="B679">
        <f t="shared" si="41"/>
        <v>1</v>
      </c>
      <c r="C679">
        <f t="shared" si="42"/>
        <v>2</v>
      </c>
      <c r="D679">
        <v>0.76009254999999998</v>
      </c>
      <c r="E679" s="9">
        <f t="shared" si="40"/>
        <v>843.55191553937743</v>
      </c>
    </row>
    <row r="680" spans="1:5" x14ac:dyDescent="0.2">
      <c r="A680" s="2">
        <f t="shared" si="43"/>
        <v>42764.124999998363</v>
      </c>
      <c r="B680">
        <f t="shared" si="41"/>
        <v>1</v>
      </c>
      <c r="C680">
        <f t="shared" si="42"/>
        <v>3</v>
      </c>
      <c r="D680">
        <v>0.749569347</v>
      </c>
      <c r="E680" s="9">
        <f t="shared" si="40"/>
        <v>831.873248187277</v>
      </c>
    </row>
    <row r="681" spans="1:5" x14ac:dyDescent="0.2">
      <c r="A681" s="2">
        <f t="shared" si="43"/>
        <v>42764.166666665027</v>
      </c>
      <c r="B681">
        <f t="shared" si="41"/>
        <v>1</v>
      </c>
      <c r="C681">
        <f t="shared" si="42"/>
        <v>4</v>
      </c>
      <c r="D681">
        <v>0.74755248799999996</v>
      </c>
      <c r="E681" s="9">
        <f t="shared" si="40"/>
        <v>829.63493487553251</v>
      </c>
    </row>
    <row r="682" spans="1:5" x14ac:dyDescent="0.2">
      <c r="A682" s="2">
        <f t="shared" si="43"/>
        <v>42764.208333331691</v>
      </c>
      <c r="B682">
        <f t="shared" si="41"/>
        <v>1</v>
      </c>
      <c r="C682">
        <f t="shared" si="42"/>
        <v>5</v>
      </c>
      <c r="D682">
        <v>0.79918683099999999</v>
      </c>
      <c r="E682" s="9">
        <f t="shared" si="40"/>
        <v>886.93881049603056</v>
      </c>
    </row>
    <row r="683" spans="1:5" x14ac:dyDescent="0.2">
      <c r="A683" s="2">
        <f t="shared" si="43"/>
        <v>42764.249999998356</v>
      </c>
      <c r="B683">
        <f t="shared" si="41"/>
        <v>1</v>
      </c>
      <c r="C683">
        <f t="shared" si="42"/>
        <v>6</v>
      </c>
      <c r="D683">
        <v>1.0180320519999999</v>
      </c>
      <c r="E683" s="9">
        <f t="shared" si="40"/>
        <v>1129.8135832867761</v>
      </c>
    </row>
    <row r="684" spans="1:5" x14ac:dyDescent="0.2">
      <c r="A684" s="2">
        <f t="shared" si="43"/>
        <v>42764.29166666502</v>
      </c>
      <c r="B684">
        <f t="shared" si="41"/>
        <v>1</v>
      </c>
      <c r="C684">
        <f t="shared" si="42"/>
        <v>7</v>
      </c>
      <c r="D684">
        <v>1.358717524</v>
      </c>
      <c r="E684" s="9">
        <f t="shared" si="40"/>
        <v>1507.9068595621941</v>
      </c>
    </row>
    <row r="685" spans="1:5" x14ac:dyDescent="0.2">
      <c r="A685" s="2">
        <f t="shared" si="43"/>
        <v>42764.333333331684</v>
      </c>
      <c r="B685">
        <f t="shared" si="41"/>
        <v>1</v>
      </c>
      <c r="C685">
        <f t="shared" si="42"/>
        <v>8</v>
      </c>
      <c r="D685">
        <v>1.305354782</v>
      </c>
      <c r="E685" s="9">
        <f t="shared" si="40"/>
        <v>1448.6848039947063</v>
      </c>
    </row>
    <row r="686" spans="1:5" x14ac:dyDescent="0.2">
      <c r="A686" s="2">
        <f t="shared" si="43"/>
        <v>42764.374999998348</v>
      </c>
      <c r="B686">
        <f t="shared" si="41"/>
        <v>1</v>
      </c>
      <c r="C686">
        <f t="shared" si="42"/>
        <v>9</v>
      </c>
      <c r="D686">
        <v>1.1235673850000001</v>
      </c>
      <c r="E686" s="9">
        <f t="shared" si="40"/>
        <v>1246.9368629574376</v>
      </c>
    </row>
    <row r="687" spans="1:5" x14ac:dyDescent="0.2">
      <c r="A687" s="2">
        <f t="shared" si="43"/>
        <v>42764.416666665013</v>
      </c>
      <c r="B687">
        <f t="shared" si="41"/>
        <v>1</v>
      </c>
      <c r="C687">
        <f t="shared" si="42"/>
        <v>10</v>
      </c>
      <c r="D687">
        <v>1.118941951</v>
      </c>
      <c r="E687" s="9">
        <f t="shared" si="40"/>
        <v>1241.8035489802105</v>
      </c>
    </row>
    <row r="688" spans="1:5" x14ac:dyDescent="0.2">
      <c r="A688" s="2">
        <f t="shared" si="43"/>
        <v>42764.458333331677</v>
      </c>
      <c r="B688">
        <f t="shared" si="41"/>
        <v>1</v>
      </c>
      <c r="C688">
        <f t="shared" si="42"/>
        <v>11</v>
      </c>
      <c r="D688">
        <v>1.087122825</v>
      </c>
      <c r="E688" s="9">
        <f t="shared" si="40"/>
        <v>1206.490632562218</v>
      </c>
    </row>
    <row r="689" spans="1:5" x14ac:dyDescent="0.2">
      <c r="A689" s="2">
        <f t="shared" si="43"/>
        <v>42764.499999998341</v>
      </c>
      <c r="B689">
        <f t="shared" si="41"/>
        <v>1</v>
      </c>
      <c r="C689">
        <f t="shared" si="42"/>
        <v>12</v>
      </c>
      <c r="D689">
        <v>1.061129647</v>
      </c>
      <c r="E689" s="9">
        <f t="shared" si="40"/>
        <v>1177.6433624595761</v>
      </c>
    </row>
    <row r="690" spans="1:5" x14ac:dyDescent="0.2">
      <c r="A690" s="2">
        <f t="shared" si="43"/>
        <v>42764.541666665005</v>
      </c>
      <c r="B690">
        <f t="shared" si="41"/>
        <v>1</v>
      </c>
      <c r="C690">
        <f t="shared" si="42"/>
        <v>13</v>
      </c>
      <c r="D690">
        <v>1.0306997929999999</v>
      </c>
      <c r="E690" s="9">
        <f t="shared" si="40"/>
        <v>1143.8722623069912</v>
      </c>
    </row>
    <row r="691" spans="1:5" x14ac:dyDescent="0.2">
      <c r="A691" s="2">
        <f t="shared" si="43"/>
        <v>42764.58333333167</v>
      </c>
      <c r="B691">
        <f t="shared" si="41"/>
        <v>1</v>
      </c>
      <c r="C691">
        <f t="shared" si="42"/>
        <v>14</v>
      </c>
      <c r="D691">
        <v>1.0319400889999999</v>
      </c>
      <c r="E691" s="9">
        <f t="shared" si="40"/>
        <v>1145.2487447717065</v>
      </c>
    </row>
    <row r="692" spans="1:5" x14ac:dyDescent="0.2">
      <c r="A692" s="2">
        <f t="shared" si="43"/>
        <v>42764.624999998334</v>
      </c>
      <c r="B692">
        <f t="shared" si="41"/>
        <v>1</v>
      </c>
      <c r="C692">
        <f t="shared" si="42"/>
        <v>15</v>
      </c>
      <c r="D692">
        <v>1.1127470989999999</v>
      </c>
      <c r="E692" s="9">
        <f t="shared" si="40"/>
        <v>1234.9284924215283</v>
      </c>
    </row>
    <row r="693" spans="1:5" x14ac:dyDescent="0.2">
      <c r="A693" s="2">
        <f t="shared" si="43"/>
        <v>42764.666666664998</v>
      </c>
      <c r="B693">
        <f t="shared" si="41"/>
        <v>1</v>
      </c>
      <c r="C693">
        <f t="shared" si="42"/>
        <v>16</v>
      </c>
      <c r="D693">
        <v>1.3732692639999999</v>
      </c>
      <c r="E693" s="9">
        <f t="shared" si="40"/>
        <v>1524.0564036557796</v>
      </c>
    </row>
    <row r="694" spans="1:5" x14ac:dyDescent="0.2">
      <c r="A694" s="2">
        <f t="shared" si="43"/>
        <v>42764.708333331662</v>
      </c>
      <c r="B694">
        <f t="shared" si="41"/>
        <v>1</v>
      </c>
      <c r="C694">
        <f t="shared" si="42"/>
        <v>17</v>
      </c>
      <c r="D694">
        <v>1.8900329220000001</v>
      </c>
      <c r="E694" s="9">
        <f t="shared" si="40"/>
        <v>2097.5615295605603</v>
      </c>
    </row>
    <row r="695" spans="1:5" x14ac:dyDescent="0.2">
      <c r="A695" s="2">
        <f t="shared" si="43"/>
        <v>42764.749999998327</v>
      </c>
      <c r="B695">
        <f t="shared" si="41"/>
        <v>1</v>
      </c>
      <c r="C695">
        <f t="shared" si="42"/>
        <v>18</v>
      </c>
      <c r="D695">
        <v>2.2074153980000002</v>
      </c>
      <c r="E695" s="9">
        <f t="shared" si="40"/>
        <v>2449.7931039766372</v>
      </c>
    </row>
    <row r="696" spans="1:5" x14ac:dyDescent="0.2">
      <c r="A696" s="2">
        <f t="shared" si="43"/>
        <v>42764.791666664991</v>
      </c>
      <c r="B696">
        <f t="shared" si="41"/>
        <v>1</v>
      </c>
      <c r="C696">
        <f t="shared" si="42"/>
        <v>19</v>
      </c>
      <c r="D696">
        <v>2.165979256</v>
      </c>
      <c r="E696" s="9">
        <f t="shared" si="40"/>
        <v>2403.8072079740227</v>
      </c>
    </row>
    <row r="697" spans="1:5" x14ac:dyDescent="0.2">
      <c r="A697" s="2">
        <f t="shared" si="43"/>
        <v>42764.833333331655</v>
      </c>
      <c r="B697">
        <f t="shared" si="41"/>
        <v>1</v>
      </c>
      <c r="C697">
        <f t="shared" si="42"/>
        <v>20</v>
      </c>
      <c r="D697">
        <v>2.013872986</v>
      </c>
      <c r="E697" s="9">
        <f t="shared" si="40"/>
        <v>2234.9994286791862</v>
      </c>
    </row>
    <row r="698" spans="1:5" x14ac:dyDescent="0.2">
      <c r="A698" s="2">
        <f t="shared" si="43"/>
        <v>42764.874999998319</v>
      </c>
      <c r="B698">
        <f t="shared" si="41"/>
        <v>1</v>
      </c>
      <c r="C698">
        <f t="shared" si="42"/>
        <v>21</v>
      </c>
      <c r="D698">
        <v>1.8469884089999999</v>
      </c>
      <c r="E698" s="9">
        <f t="shared" si="40"/>
        <v>2049.790660875412</v>
      </c>
    </row>
    <row r="699" spans="1:5" x14ac:dyDescent="0.2">
      <c r="A699" s="2">
        <f t="shared" si="43"/>
        <v>42764.916666664983</v>
      </c>
      <c r="B699">
        <f t="shared" si="41"/>
        <v>1</v>
      </c>
      <c r="C699">
        <f t="shared" si="42"/>
        <v>22</v>
      </c>
      <c r="D699">
        <v>1.524336659</v>
      </c>
      <c r="E699" s="9">
        <f t="shared" si="40"/>
        <v>1691.7112378306363</v>
      </c>
    </row>
    <row r="700" spans="1:5" x14ac:dyDescent="0.2">
      <c r="A700" s="2">
        <f t="shared" si="43"/>
        <v>42764.958333331648</v>
      </c>
      <c r="B700">
        <f t="shared" si="41"/>
        <v>1</v>
      </c>
      <c r="C700">
        <f t="shared" si="42"/>
        <v>23</v>
      </c>
      <c r="D700">
        <v>1.20848898</v>
      </c>
      <c r="E700" s="9">
        <f t="shared" si="40"/>
        <v>1341.1829835553951</v>
      </c>
    </row>
    <row r="701" spans="1:5" x14ac:dyDescent="0.2">
      <c r="A701" s="2">
        <f t="shared" si="43"/>
        <v>42764.999999998312</v>
      </c>
      <c r="B701">
        <f t="shared" si="41"/>
        <v>1</v>
      </c>
      <c r="C701">
        <f t="shared" si="42"/>
        <v>0</v>
      </c>
      <c r="D701">
        <v>0.891159484</v>
      </c>
      <c r="E701" s="9">
        <f t="shared" si="40"/>
        <v>989.01020642720835</v>
      </c>
    </row>
    <row r="702" spans="1:5" x14ac:dyDescent="0.2">
      <c r="A702" s="2">
        <f t="shared" si="43"/>
        <v>42765.041666664976</v>
      </c>
      <c r="B702">
        <f t="shared" si="41"/>
        <v>1</v>
      </c>
      <c r="C702">
        <f t="shared" si="42"/>
        <v>1</v>
      </c>
      <c r="D702">
        <v>0.77582649199999998</v>
      </c>
      <c r="E702" s="9">
        <f t="shared" si="40"/>
        <v>861.01346928449107</v>
      </c>
    </row>
    <row r="703" spans="1:5" x14ac:dyDescent="0.2">
      <c r="A703" s="2">
        <f t="shared" si="43"/>
        <v>42765.08333333164</v>
      </c>
      <c r="B703">
        <f t="shared" si="41"/>
        <v>1</v>
      </c>
      <c r="C703">
        <f t="shared" si="42"/>
        <v>2</v>
      </c>
      <c r="D703">
        <v>0.73738671</v>
      </c>
      <c r="E703" s="9">
        <f t="shared" si="40"/>
        <v>818.35293835438767</v>
      </c>
    </row>
    <row r="704" spans="1:5" x14ac:dyDescent="0.2">
      <c r="A704" s="2">
        <f t="shared" si="43"/>
        <v>42765.124999998305</v>
      </c>
      <c r="B704">
        <f t="shared" si="41"/>
        <v>1</v>
      </c>
      <c r="C704">
        <f t="shared" si="42"/>
        <v>3</v>
      </c>
      <c r="D704">
        <v>0.72977567600000004</v>
      </c>
      <c r="E704" s="9">
        <f t="shared" si="40"/>
        <v>809.90620076968798</v>
      </c>
    </row>
    <row r="705" spans="1:5" x14ac:dyDescent="0.2">
      <c r="A705" s="2">
        <f t="shared" si="43"/>
        <v>42765.166666664969</v>
      </c>
      <c r="B705">
        <f t="shared" si="41"/>
        <v>1</v>
      </c>
      <c r="C705">
        <f t="shared" si="42"/>
        <v>4</v>
      </c>
      <c r="D705">
        <v>0.73270406700000001</v>
      </c>
      <c r="E705" s="9">
        <f t="shared" si="40"/>
        <v>813.15613373837482</v>
      </c>
    </row>
    <row r="706" spans="1:5" x14ac:dyDescent="0.2">
      <c r="A706" s="2">
        <f t="shared" si="43"/>
        <v>42765.208333331633</v>
      </c>
      <c r="B706">
        <f t="shared" si="41"/>
        <v>1</v>
      </c>
      <c r="C706">
        <f t="shared" si="42"/>
        <v>5</v>
      </c>
      <c r="D706">
        <v>0.791054692</v>
      </c>
      <c r="E706" s="9">
        <f t="shared" si="40"/>
        <v>877.91374975720021</v>
      </c>
    </row>
    <row r="707" spans="1:5" x14ac:dyDescent="0.2">
      <c r="A707" s="2">
        <f t="shared" si="43"/>
        <v>42765.249999998297</v>
      </c>
      <c r="B707">
        <f t="shared" si="41"/>
        <v>1</v>
      </c>
      <c r="C707">
        <f t="shared" si="42"/>
        <v>6</v>
      </c>
      <c r="D707">
        <v>1.024459046</v>
      </c>
      <c r="E707" s="9">
        <f t="shared" si="40"/>
        <v>1136.9462714046379</v>
      </c>
    </row>
    <row r="708" spans="1:5" x14ac:dyDescent="0.2">
      <c r="A708" s="2">
        <f t="shared" si="43"/>
        <v>42765.291666664962</v>
      </c>
      <c r="B708">
        <f t="shared" si="41"/>
        <v>1</v>
      </c>
      <c r="C708">
        <f t="shared" si="42"/>
        <v>7</v>
      </c>
      <c r="D708">
        <v>1.338945834</v>
      </c>
      <c r="E708" s="9">
        <f t="shared" si="40"/>
        <v>1485.9642066932101</v>
      </c>
    </row>
    <row r="709" spans="1:5" x14ac:dyDescent="0.2">
      <c r="A709" s="2">
        <f t="shared" si="43"/>
        <v>42765.333333331626</v>
      </c>
      <c r="B709">
        <f t="shared" si="41"/>
        <v>1</v>
      </c>
      <c r="C709">
        <f t="shared" si="42"/>
        <v>8</v>
      </c>
      <c r="D709">
        <v>1.261137145</v>
      </c>
      <c r="E709" s="9">
        <f t="shared" ref="E709:E772" si="44">D709*$E$3/$D$8765</f>
        <v>1399.612000436804</v>
      </c>
    </row>
    <row r="710" spans="1:5" x14ac:dyDescent="0.2">
      <c r="A710" s="2">
        <f t="shared" si="43"/>
        <v>42765.37499999829</v>
      </c>
      <c r="B710">
        <f t="shared" ref="B710:B773" si="45">MONTH(A710)</f>
        <v>1</v>
      </c>
      <c r="C710">
        <f t="shared" ref="C710:C773" si="46">HOUR(A710)</f>
        <v>9</v>
      </c>
      <c r="D710">
        <v>1.054219228</v>
      </c>
      <c r="E710" s="9">
        <f t="shared" si="44"/>
        <v>1169.9741685112472</v>
      </c>
    </row>
    <row r="711" spans="1:5" x14ac:dyDescent="0.2">
      <c r="A711" s="2">
        <f t="shared" ref="A711:A774" si="47">A710+1/24</f>
        <v>42765.416666664954</v>
      </c>
      <c r="B711">
        <f t="shared" si="45"/>
        <v>1</v>
      </c>
      <c r="C711">
        <f t="shared" si="46"/>
        <v>10</v>
      </c>
      <c r="D711">
        <v>1.057608436</v>
      </c>
      <c r="E711" s="9">
        <f t="shared" si="44"/>
        <v>1173.7355169162031</v>
      </c>
    </row>
    <row r="712" spans="1:5" x14ac:dyDescent="0.2">
      <c r="A712" s="2">
        <f t="shared" si="47"/>
        <v>42765.458333331619</v>
      </c>
      <c r="B712">
        <f t="shared" si="45"/>
        <v>1</v>
      </c>
      <c r="C712">
        <f t="shared" si="46"/>
        <v>11</v>
      </c>
      <c r="D712">
        <v>1.0407182239999999</v>
      </c>
      <c r="E712" s="9">
        <f t="shared" si="44"/>
        <v>1154.9907328942229</v>
      </c>
    </row>
    <row r="713" spans="1:5" x14ac:dyDescent="0.2">
      <c r="A713" s="2">
        <f t="shared" si="47"/>
        <v>42765.499999998283</v>
      </c>
      <c r="B713">
        <f t="shared" si="45"/>
        <v>1</v>
      </c>
      <c r="C713">
        <f t="shared" si="46"/>
        <v>12</v>
      </c>
      <c r="D713">
        <v>1.0169045379999999</v>
      </c>
      <c r="E713" s="9">
        <f t="shared" si="44"/>
        <v>1128.5622664642424</v>
      </c>
    </row>
    <row r="714" spans="1:5" x14ac:dyDescent="0.2">
      <c r="A714" s="2">
        <f t="shared" si="47"/>
        <v>42765.541666664947</v>
      </c>
      <c r="B714">
        <f t="shared" si="45"/>
        <v>1</v>
      </c>
      <c r="C714">
        <f t="shared" si="46"/>
        <v>13</v>
      </c>
      <c r="D714">
        <v>0.99539229299999998</v>
      </c>
      <c r="E714" s="9">
        <f t="shared" si="44"/>
        <v>1104.6879429002208</v>
      </c>
    </row>
    <row r="715" spans="1:5" x14ac:dyDescent="0.2">
      <c r="A715" s="2">
        <f t="shared" si="47"/>
        <v>42765.583333331611</v>
      </c>
      <c r="B715">
        <f t="shared" si="45"/>
        <v>1</v>
      </c>
      <c r="C715">
        <f t="shared" si="46"/>
        <v>14</v>
      </c>
      <c r="D715">
        <v>1.0024262049999999</v>
      </c>
      <c r="E715" s="9">
        <f t="shared" si="44"/>
        <v>1112.4941895754912</v>
      </c>
    </row>
    <row r="716" spans="1:5" x14ac:dyDescent="0.2">
      <c r="A716" s="2">
        <f t="shared" si="47"/>
        <v>42765.624999998276</v>
      </c>
      <c r="B716">
        <f t="shared" si="45"/>
        <v>1</v>
      </c>
      <c r="C716">
        <f t="shared" si="46"/>
        <v>15</v>
      </c>
      <c r="D716">
        <v>1.087583596</v>
      </c>
      <c r="E716" s="9">
        <f t="shared" si="44"/>
        <v>1207.0019969476141</v>
      </c>
    </row>
    <row r="717" spans="1:5" x14ac:dyDescent="0.2">
      <c r="A717" s="2">
        <f t="shared" si="47"/>
        <v>42765.66666666494</v>
      </c>
      <c r="B717">
        <f t="shared" si="45"/>
        <v>1</v>
      </c>
      <c r="C717">
        <f t="shared" si="46"/>
        <v>16</v>
      </c>
      <c r="D717">
        <v>1.3589372749999999</v>
      </c>
      <c r="E717" s="9">
        <f t="shared" si="44"/>
        <v>1508.1507395699532</v>
      </c>
    </row>
    <row r="718" spans="1:5" x14ac:dyDescent="0.2">
      <c r="A718" s="2">
        <f t="shared" si="47"/>
        <v>42765.708333331604</v>
      </c>
      <c r="B718">
        <f t="shared" si="45"/>
        <v>1</v>
      </c>
      <c r="C718">
        <f t="shared" si="46"/>
        <v>17</v>
      </c>
      <c r="D718">
        <v>1.8850689540000001</v>
      </c>
      <c r="E718" s="9">
        <f t="shared" si="44"/>
        <v>2092.0525100140903</v>
      </c>
    </row>
    <row r="719" spans="1:5" x14ac:dyDescent="0.2">
      <c r="A719" s="2">
        <f t="shared" si="47"/>
        <v>42765.749999998268</v>
      </c>
      <c r="B719">
        <f t="shared" si="45"/>
        <v>1</v>
      </c>
      <c r="C719">
        <f t="shared" si="46"/>
        <v>18</v>
      </c>
      <c r="D719">
        <v>2.1996768969999998</v>
      </c>
      <c r="E719" s="9">
        <f t="shared" si="44"/>
        <v>2441.2049033135027</v>
      </c>
    </row>
    <row r="720" spans="1:5" x14ac:dyDescent="0.2">
      <c r="A720" s="2">
        <f t="shared" si="47"/>
        <v>42765.791666664933</v>
      </c>
      <c r="B720">
        <f t="shared" si="45"/>
        <v>1</v>
      </c>
      <c r="C720">
        <f t="shared" si="46"/>
        <v>19</v>
      </c>
      <c r="D720">
        <v>2.1646373200000002</v>
      </c>
      <c r="E720" s="9">
        <f t="shared" si="44"/>
        <v>2402.3179252763689</v>
      </c>
    </row>
    <row r="721" spans="1:5" x14ac:dyDescent="0.2">
      <c r="A721" s="2">
        <f t="shared" si="47"/>
        <v>42765.833333331597</v>
      </c>
      <c r="B721">
        <f t="shared" si="45"/>
        <v>1</v>
      </c>
      <c r="C721">
        <f t="shared" si="46"/>
        <v>20</v>
      </c>
      <c r="D721">
        <v>2.0186344950000001</v>
      </c>
      <c r="E721" s="9">
        <f t="shared" si="44"/>
        <v>2240.2837589068777</v>
      </c>
    </row>
    <row r="722" spans="1:5" x14ac:dyDescent="0.2">
      <c r="A722" s="2">
        <f t="shared" si="47"/>
        <v>42765.874999998261</v>
      </c>
      <c r="B722">
        <f t="shared" si="45"/>
        <v>1</v>
      </c>
      <c r="C722">
        <f t="shared" si="46"/>
        <v>21</v>
      </c>
      <c r="D722">
        <v>1.8575810370000001</v>
      </c>
      <c r="E722" s="9">
        <f t="shared" si="44"/>
        <v>2061.5463762024415</v>
      </c>
    </row>
    <row r="723" spans="1:5" x14ac:dyDescent="0.2">
      <c r="A723" s="2">
        <f t="shared" si="47"/>
        <v>42765.916666664925</v>
      </c>
      <c r="B723">
        <f t="shared" si="45"/>
        <v>1</v>
      </c>
      <c r="C723">
        <f t="shared" si="46"/>
        <v>22</v>
      </c>
      <c r="D723">
        <v>1.5502084970000001</v>
      </c>
      <c r="E723" s="9">
        <f t="shared" si="44"/>
        <v>1720.4238446091456</v>
      </c>
    </row>
    <row r="724" spans="1:5" x14ac:dyDescent="0.2">
      <c r="A724" s="2">
        <f t="shared" si="47"/>
        <v>42765.95833333159</v>
      </c>
      <c r="B724">
        <f t="shared" si="45"/>
        <v>1</v>
      </c>
      <c r="C724">
        <f t="shared" si="46"/>
        <v>23</v>
      </c>
      <c r="D724">
        <v>1.2481328249999999</v>
      </c>
      <c r="E724" s="9">
        <f t="shared" si="44"/>
        <v>1385.1797855094414</v>
      </c>
    </row>
    <row r="725" spans="1:5" x14ac:dyDescent="0.2">
      <c r="A725" s="2">
        <f t="shared" si="47"/>
        <v>42765.999999998254</v>
      </c>
      <c r="B725">
        <f t="shared" si="45"/>
        <v>1</v>
      </c>
      <c r="C725">
        <f t="shared" si="46"/>
        <v>0</v>
      </c>
      <c r="D725">
        <v>0.94975333399999995</v>
      </c>
      <c r="E725" s="9">
        <f t="shared" si="44"/>
        <v>1054.0377539361623</v>
      </c>
    </row>
    <row r="726" spans="1:5" x14ac:dyDescent="0.2">
      <c r="A726" s="2">
        <f t="shared" si="47"/>
        <v>42766.041666664918</v>
      </c>
      <c r="B726">
        <f t="shared" si="45"/>
        <v>1</v>
      </c>
      <c r="C726">
        <f t="shared" si="46"/>
        <v>1</v>
      </c>
      <c r="D726">
        <v>0.830265315</v>
      </c>
      <c r="E726" s="9">
        <f t="shared" si="44"/>
        <v>921.42976124967231</v>
      </c>
    </row>
    <row r="727" spans="1:5" x14ac:dyDescent="0.2">
      <c r="A727" s="2">
        <f t="shared" si="47"/>
        <v>42766.083333331582</v>
      </c>
      <c r="B727">
        <f t="shared" si="45"/>
        <v>1</v>
      </c>
      <c r="C727">
        <f t="shared" si="46"/>
        <v>2</v>
      </c>
      <c r="D727">
        <v>0.79010438000000005</v>
      </c>
      <c r="E727" s="9">
        <f t="shared" si="44"/>
        <v>876.85909199485275</v>
      </c>
    </row>
    <row r="728" spans="1:5" x14ac:dyDescent="0.2">
      <c r="A728" s="2">
        <f t="shared" si="47"/>
        <v>42766.124999998246</v>
      </c>
      <c r="B728">
        <f t="shared" si="45"/>
        <v>1</v>
      </c>
      <c r="C728">
        <f t="shared" si="46"/>
        <v>3</v>
      </c>
      <c r="D728">
        <v>0.785359739</v>
      </c>
      <c r="E728" s="9">
        <f t="shared" si="44"/>
        <v>871.59348190027049</v>
      </c>
    </row>
    <row r="729" spans="1:5" x14ac:dyDescent="0.2">
      <c r="A729" s="2">
        <f t="shared" si="47"/>
        <v>42766.166666664911</v>
      </c>
      <c r="B729">
        <f t="shared" si="45"/>
        <v>1</v>
      </c>
      <c r="C729">
        <f t="shared" si="46"/>
        <v>4</v>
      </c>
      <c r="D729">
        <v>0.78833250200000005</v>
      </c>
      <c r="E729" s="9">
        <f t="shared" si="44"/>
        <v>874.89265898481722</v>
      </c>
    </row>
    <row r="730" spans="1:5" x14ac:dyDescent="0.2">
      <c r="A730" s="2">
        <f t="shared" si="47"/>
        <v>42766.208333331575</v>
      </c>
      <c r="B730">
        <f t="shared" si="45"/>
        <v>1</v>
      </c>
      <c r="C730">
        <f t="shared" si="46"/>
        <v>5</v>
      </c>
      <c r="D730">
        <v>0.84763247399999997</v>
      </c>
      <c r="E730" s="9">
        <f t="shared" si="44"/>
        <v>940.7038618074622</v>
      </c>
    </row>
    <row r="731" spans="1:5" x14ac:dyDescent="0.2">
      <c r="A731" s="2">
        <f t="shared" si="47"/>
        <v>42766.249999998239</v>
      </c>
      <c r="B731">
        <f t="shared" si="45"/>
        <v>1</v>
      </c>
      <c r="C731">
        <f t="shared" si="46"/>
        <v>6</v>
      </c>
      <c r="D731">
        <v>1.0861209060000001</v>
      </c>
      <c r="E731" s="9">
        <f t="shared" si="44"/>
        <v>1205.3787012695548</v>
      </c>
    </row>
    <row r="732" spans="1:5" x14ac:dyDescent="0.2">
      <c r="A732" s="2">
        <f t="shared" si="47"/>
        <v>42766.291666664903</v>
      </c>
      <c r="B732">
        <f t="shared" si="45"/>
        <v>1</v>
      </c>
      <c r="C732">
        <f t="shared" si="46"/>
        <v>7</v>
      </c>
      <c r="D732">
        <v>1.399017274</v>
      </c>
      <c r="E732" s="9">
        <f t="shared" si="44"/>
        <v>1552.6315859238168</v>
      </c>
    </row>
    <row r="733" spans="1:5" x14ac:dyDescent="0.2">
      <c r="A733" s="2">
        <f t="shared" si="47"/>
        <v>42766.333333331568</v>
      </c>
      <c r="B733">
        <f t="shared" si="45"/>
        <v>1</v>
      </c>
      <c r="C733">
        <f t="shared" si="46"/>
        <v>8</v>
      </c>
      <c r="D733">
        <v>1.3119518400000001</v>
      </c>
      <c r="E733" s="9">
        <f t="shared" si="44"/>
        <v>1456.0062294090512</v>
      </c>
    </row>
    <row r="734" spans="1:5" x14ac:dyDescent="0.2">
      <c r="A734" s="2">
        <f t="shared" si="47"/>
        <v>42766.374999998232</v>
      </c>
      <c r="B734">
        <f t="shared" si="45"/>
        <v>1</v>
      </c>
      <c r="C734">
        <f t="shared" si="46"/>
        <v>9</v>
      </c>
      <c r="D734">
        <v>1.103815752</v>
      </c>
      <c r="E734" s="9">
        <f t="shared" si="44"/>
        <v>1225.0164693788122</v>
      </c>
    </row>
    <row r="735" spans="1:5" x14ac:dyDescent="0.2">
      <c r="A735" s="2">
        <f t="shared" si="47"/>
        <v>42766.416666664896</v>
      </c>
      <c r="B735">
        <f t="shared" si="45"/>
        <v>1</v>
      </c>
      <c r="C735">
        <f t="shared" si="46"/>
        <v>10</v>
      </c>
      <c r="D735">
        <v>1.1038780429999999</v>
      </c>
      <c r="E735" s="9">
        <f t="shared" si="44"/>
        <v>1225.0856000292454</v>
      </c>
    </row>
    <row r="736" spans="1:5" x14ac:dyDescent="0.2">
      <c r="A736" s="2">
        <f t="shared" si="47"/>
        <v>42766.45833333156</v>
      </c>
      <c r="B736">
        <f t="shared" si="45"/>
        <v>1</v>
      </c>
      <c r="C736">
        <f t="shared" si="46"/>
        <v>11</v>
      </c>
      <c r="D736">
        <v>1.0644795380000001</v>
      </c>
      <c r="E736" s="9">
        <f t="shared" si="44"/>
        <v>1181.3610767956764</v>
      </c>
    </row>
    <row r="737" spans="1:5" x14ac:dyDescent="0.2">
      <c r="A737" s="2">
        <f t="shared" si="47"/>
        <v>42766.499999998225</v>
      </c>
      <c r="B737">
        <f t="shared" si="45"/>
        <v>1</v>
      </c>
      <c r="C737">
        <f t="shared" si="46"/>
        <v>12</v>
      </c>
      <c r="D737">
        <v>1.0269313339999999</v>
      </c>
      <c r="E737" s="9">
        <f t="shared" si="44"/>
        <v>1139.6900205417198</v>
      </c>
    </row>
    <row r="738" spans="1:5" x14ac:dyDescent="0.2">
      <c r="A738" s="2">
        <f t="shared" si="47"/>
        <v>42766.541666664889</v>
      </c>
      <c r="B738">
        <f t="shared" si="45"/>
        <v>1</v>
      </c>
      <c r="C738">
        <f t="shared" si="46"/>
        <v>13</v>
      </c>
      <c r="D738">
        <v>0.99892280099999997</v>
      </c>
      <c r="E738" s="9">
        <f t="shared" si="44"/>
        <v>1108.6061062689146</v>
      </c>
    </row>
    <row r="739" spans="1:5" x14ac:dyDescent="0.2">
      <c r="A739" s="2">
        <f t="shared" si="47"/>
        <v>42766.583333331553</v>
      </c>
      <c r="B739">
        <f t="shared" si="45"/>
        <v>1</v>
      </c>
      <c r="C739">
        <f t="shared" si="46"/>
        <v>14</v>
      </c>
      <c r="D739">
        <v>1.005336233</v>
      </c>
      <c r="E739" s="9">
        <f t="shared" si="44"/>
        <v>1115.7237432577017</v>
      </c>
    </row>
    <row r="740" spans="1:5" x14ac:dyDescent="0.2">
      <c r="A740" s="2">
        <f t="shared" si="47"/>
        <v>42766.624999998217</v>
      </c>
      <c r="B740">
        <f t="shared" si="45"/>
        <v>1</v>
      </c>
      <c r="C740">
        <f t="shared" si="46"/>
        <v>15</v>
      </c>
      <c r="D740">
        <v>1.0858034640000001</v>
      </c>
      <c r="E740" s="9">
        <f t="shared" si="44"/>
        <v>1205.0264036353092</v>
      </c>
    </row>
    <row r="741" spans="1:5" x14ac:dyDescent="0.2">
      <c r="A741" s="2">
        <f t="shared" si="47"/>
        <v>42766.666666664882</v>
      </c>
      <c r="B741">
        <f t="shared" si="45"/>
        <v>1</v>
      </c>
      <c r="C741">
        <f t="shared" si="46"/>
        <v>16</v>
      </c>
      <c r="D741">
        <v>1.3596149959999999</v>
      </c>
      <c r="E741" s="9">
        <f t="shared" si="44"/>
        <v>1508.9028754088733</v>
      </c>
    </row>
    <row r="742" spans="1:5" x14ac:dyDescent="0.2">
      <c r="A742" s="2">
        <f t="shared" si="47"/>
        <v>42766.708333331546</v>
      </c>
      <c r="B742">
        <f t="shared" si="45"/>
        <v>1</v>
      </c>
      <c r="C742">
        <f t="shared" si="46"/>
        <v>17</v>
      </c>
      <c r="D742">
        <v>1.8849011019999999</v>
      </c>
      <c r="E742" s="9">
        <f t="shared" si="44"/>
        <v>2091.8662275987094</v>
      </c>
    </row>
    <row r="743" spans="1:5" x14ac:dyDescent="0.2">
      <c r="A743" s="2">
        <f t="shared" si="47"/>
        <v>42766.74999999821</v>
      </c>
      <c r="B743">
        <f t="shared" si="45"/>
        <v>1</v>
      </c>
      <c r="C743">
        <f t="shared" si="46"/>
        <v>18</v>
      </c>
      <c r="D743">
        <v>2.2019526570000001</v>
      </c>
      <c r="E743" s="9">
        <f t="shared" si="44"/>
        <v>2443.7305453649974</v>
      </c>
    </row>
    <row r="744" spans="1:5" x14ac:dyDescent="0.2">
      <c r="A744" s="2">
        <f t="shared" si="47"/>
        <v>42766.791666664874</v>
      </c>
      <c r="B744">
        <f t="shared" si="45"/>
        <v>1</v>
      </c>
      <c r="C744">
        <f t="shared" si="46"/>
        <v>19</v>
      </c>
      <c r="D744">
        <v>2.1662242740000002</v>
      </c>
      <c r="E744" s="9">
        <f t="shared" si="44"/>
        <v>2404.0791293383909</v>
      </c>
    </row>
    <row r="745" spans="1:5" x14ac:dyDescent="0.2">
      <c r="A745" s="2">
        <f t="shared" si="47"/>
        <v>42766.833333331539</v>
      </c>
      <c r="B745">
        <f t="shared" si="45"/>
        <v>1</v>
      </c>
      <c r="C745">
        <f t="shared" si="46"/>
        <v>20</v>
      </c>
      <c r="D745">
        <v>2.0156224599999999</v>
      </c>
      <c r="E745" s="9">
        <f t="shared" si="44"/>
        <v>2236.9409976945462</v>
      </c>
    </row>
    <row r="746" spans="1:5" x14ac:dyDescent="0.2">
      <c r="A746" s="2">
        <f t="shared" si="47"/>
        <v>42766.874999998203</v>
      </c>
      <c r="B746">
        <f t="shared" si="45"/>
        <v>1</v>
      </c>
      <c r="C746">
        <f t="shared" si="46"/>
        <v>21</v>
      </c>
      <c r="D746">
        <v>1.85454768</v>
      </c>
      <c r="E746" s="9">
        <f t="shared" si="44"/>
        <v>2058.1799518007488</v>
      </c>
    </row>
    <row r="747" spans="1:5" x14ac:dyDescent="0.2">
      <c r="A747" s="2">
        <f t="shared" si="47"/>
        <v>42766.916666664867</v>
      </c>
      <c r="B747">
        <f t="shared" si="45"/>
        <v>1</v>
      </c>
      <c r="C747">
        <f t="shared" si="46"/>
        <v>22</v>
      </c>
      <c r="D747">
        <v>1.5484035970000001</v>
      </c>
      <c r="E747" s="9">
        <f t="shared" si="44"/>
        <v>1718.4207637312222</v>
      </c>
    </row>
    <row r="748" spans="1:5" x14ac:dyDescent="0.2">
      <c r="A748" s="2">
        <f t="shared" si="47"/>
        <v>42766.958333331531</v>
      </c>
      <c r="B748">
        <f t="shared" si="45"/>
        <v>1</v>
      </c>
      <c r="C748">
        <f t="shared" si="46"/>
        <v>23</v>
      </c>
      <c r="D748">
        <v>1.248990134</v>
      </c>
      <c r="E748" s="9">
        <f t="shared" si="44"/>
        <v>1386.1312283951258</v>
      </c>
    </row>
    <row r="749" spans="1:5" x14ac:dyDescent="0.2">
      <c r="A749" s="2">
        <f t="shared" si="47"/>
        <v>42766.999999998196</v>
      </c>
      <c r="B749">
        <f t="shared" si="45"/>
        <v>2</v>
      </c>
      <c r="C749">
        <f t="shared" si="46"/>
        <v>0</v>
      </c>
      <c r="D749">
        <v>0.95107939200000002</v>
      </c>
      <c r="E749" s="9">
        <f t="shared" si="44"/>
        <v>1055.5094152042752</v>
      </c>
    </row>
    <row r="750" spans="1:5" x14ac:dyDescent="0.2">
      <c r="A750" s="2">
        <f t="shared" si="47"/>
        <v>42767.04166666486</v>
      </c>
      <c r="B750">
        <f t="shared" si="45"/>
        <v>2</v>
      </c>
      <c r="C750">
        <f t="shared" si="46"/>
        <v>1</v>
      </c>
      <c r="D750">
        <v>0.84181903700000005</v>
      </c>
      <c r="E750" s="9">
        <f t="shared" si="44"/>
        <v>934.25210021972202</v>
      </c>
    </row>
    <row r="751" spans="1:5" x14ac:dyDescent="0.2">
      <c r="A751" s="2">
        <f t="shared" si="47"/>
        <v>42767.083333331524</v>
      </c>
      <c r="B751">
        <f t="shared" si="45"/>
        <v>2</v>
      </c>
      <c r="C751">
        <f t="shared" si="46"/>
        <v>2</v>
      </c>
      <c r="D751">
        <v>0.80477359500000001</v>
      </c>
      <c r="E751" s="9">
        <f t="shared" si="44"/>
        <v>893.13901002945124</v>
      </c>
    </row>
    <row r="752" spans="1:5" x14ac:dyDescent="0.2">
      <c r="A752" s="2">
        <f t="shared" si="47"/>
        <v>42767.124999998188</v>
      </c>
      <c r="B752">
        <f t="shared" si="45"/>
        <v>2</v>
      </c>
      <c r="C752">
        <f t="shared" si="46"/>
        <v>3</v>
      </c>
      <c r="D752">
        <v>0.80751685600000001</v>
      </c>
      <c r="E752" s="9">
        <f t="shared" si="44"/>
        <v>896.18348543099853</v>
      </c>
    </row>
    <row r="753" spans="1:5" x14ac:dyDescent="0.2">
      <c r="A753" s="2">
        <f t="shared" si="47"/>
        <v>42767.166666664853</v>
      </c>
      <c r="B753">
        <f t="shared" si="45"/>
        <v>2</v>
      </c>
      <c r="C753">
        <f t="shared" si="46"/>
        <v>4</v>
      </c>
      <c r="D753">
        <v>0.81323886400000001</v>
      </c>
      <c r="E753" s="9">
        <f t="shared" si="44"/>
        <v>902.53377896976781</v>
      </c>
    </row>
    <row r="754" spans="1:5" x14ac:dyDescent="0.2">
      <c r="A754" s="2">
        <f t="shared" si="47"/>
        <v>42767.208333331517</v>
      </c>
      <c r="B754">
        <f t="shared" si="45"/>
        <v>2</v>
      </c>
      <c r="C754">
        <f t="shared" si="46"/>
        <v>5</v>
      </c>
      <c r="D754">
        <v>0.87601165199999997</v>
      </c>
      <c r="E754" s="9">
        <f t="shared" si="44"/>
        <v>972.1991184881557</v>
      </c>
    </row>
    <row r="755" spans="1:5" x14ac:dyDescent="0.2">
      <c r="A755" s="2">
        <f t="shared" si="47"/>
        <v>42767.249999998181</v>
      </c>
      <c r="B755">
        <f t="shared" si="45"/>
        <v>2</v>
      </c>
      <c r="C755">
        <f t="shared" si="46"/>
        <v>6</v>
      </c>
      <c r="D755">
        <v>1.0760743150000001</v>
      </c>
      <c r="E755" s="9">
        <f t="shared" si="44"/>
        <v>1194.2289786697336</v>
      </c>
    </row>
    <row r="756" spans="1:5" x14ac:dyDescent="0.2">
      <c r="A756" s="2">
        <f t="shared" si="47"/>
        <v>42767.291666664845</v>
      </c>
      <c r="B756">
        <f t="shared" si="45"/>
        <v>2</v>
      </c>
      <c r="C756">
        <f t="shared" si="46"/>
        <v>7</v>
      </c>
      <c r="D756">
        <v>1.3501303629999999</v>
      </c>
      <c r="E756" s="9">
        <f t="shared" si="44"/>
        <v>1498.3768146872706</v>
      </c>
    </row>
    <row r="757" spans="1:5" x14ac:dyDescent="0.2">
      <c r="A757" s="2">
        <f t="shared" si="47"/>
        <v>42767.333333331509</v>
      </c>
      <c r="B757">
        <f t="shared" si="45"/>
        <v>2</v>
      </c>
      <c r="C757">
        <f t="shared" si="46"/>
        <v>8</v>
      </c>
      <c r="D757">
        <v>1.2815427150000001</v>
      </c>
      <c r="E757" s="9">
        <f t="shared" si="44"/>
        <v>1422.2581343334894</v>
      </c>
    </row>
    <row r="758" spans="1:5" x14ac:dyDescent="0.2">
      <c r="A758" s="2">
        <f t="shared" si="47"/>
        <v>42767.374999998174</v>
      </c>
      <c r="B758">
        <f t="shared" si="45"/>
        <v>2</v>
      </c>
      <c r="C758">
        <f t="shared" si="46"/>
        <v>9</v>
      </c>
      <c r="D758">
        <v>1.1037526369999999</v>
      </c>
      <c r="E758" s="9">
        <f t="shared" si="44"/>
        <v>1224.9464242518743</v>
      </c>
    </row>
    <row r="759" spans="1:5" x14ac:dyDescent="0.2">
      <c r="A759" s="2">
        <f t="shared" si="47"/>
        <v>42767.416666664838</v>
      </c>
      <c r="B759">
        <f t="shared" si="45"/>
        <v>2</v>
      </c>
      <c r="C759">
        <f t="shared" si="46"/>
        <v>10</v>
      </c>
      <c r="D759">
        <v>1.111905116</v>
      </c>
      <c r="E759" s="9">
        <f t="shared" si="44"/>
        <v>1233.9940583549117</v>
      </c>
    </row>
    <row r="760" spans="1:5" x14ac:dyDescent="0.2">
      <c r="A760" s="2">
        <f t="shared" si="47"/>
        <v>42767.458333331502</v>
      </c>
      <c r="B760">
        <f t="shared" si="45"/>
        <v>2</v>
      </c>
      <c r="C760">
        <f t="shared" si="46"/>
        <v>11</v>
      </c>
      <c r="D760">
        <v>1.0741562899999999</v>
      </c>
      <c r="E760" s="9">
        <f t="shared" si="44"/>
        <v>1192.1003514876852</v>
      </c>
    </row>
    <row r="761" spans="1:5" x14ac:dyDescent="0.2">
      <c r="A761" s="2">
        <f t="shared" si="47"/>
        <v>42767.499999998166</v>
      </c>
      <c r="B761">
        <f t="shared" si="45"/>
        <v>2</v>
      </c>
      <c r="C761">
        <f t="shared" si="46"/>
        <v>12</v>
      </c>
      <c r="D761">
        <v>1.028732663</v>
      </c>
      <c r="E761" s="9">
        <f t="shared" si="44"/>
        <v>1141.689138318189</v>
      </c>
    </row>
    <row r="762" spans="1:5" x14ac:dyDescent="0.2">
      <c r="A762" s="2">
        <f t="shared" si="47"/>
        <v>42767.541666664831</v>
      </c>
      <c r="B762">
        <f t="shared" si="45"/>
        <v>2</v>
      </c>
      <c r="C762">
        <f t="shared" si="46"/>
        <v>13</v>
      </c>
      <c r="D762">
        <v>1.0202195460000001</v>
      </c>
      <c r="E762" s="9">
        <f t="shared" si="44"/>
        <v>1132.2412675917085</v>
      </c>
    </row>
    <row r="763" spans="1:5" x14ac:dyDescent="0.2">
      <c r="A763" s="2">
        <f t="shared" si="47"/>
        <v>42767.583333331495</v>
      </c>
      <c r="B763">
        <f t="shared" si="45"/>
        <v>2</v>
      </c>
      <c r="C763">
        <f t="shared" si="46"/>
        <v>14</v>
      </c>
      <c r="D763">
        <v>1.027350856</v>
      </c>
      <c r="E763" s="9">
        <f t="shared" si="44"/>
        <v>1140.1556067216013</v>
      </c>
    </row>
    <row r="764" spans="1:5" x14ac:dyDescent="0.2">
      <c r="A764" s="2">
        <f t="shared" si="47"/>
        <v>42767.624999998159</v>
      </c>
      <c r="B764">
        <f t="shared" si="45"/>
        <v>2</v>
      </c>
      <c r="C764">
        <f t="shared" si="46"/>
        <v>15</v>
      </c>
      <c r="D764">
        <v>1.094820431</v>
      </c>
      <c r="E764" s="9">
        <f t="shared" si="44"/>
        <v>1215.0334478895982</v>
      </c>
    </row>
    <row r="765" spans="1:5" x14ac:dyDescent="0.2">
      <c r="A765" s="2">
        <f t="shared" si="47"/>
        <v>42767.666666664823</v>
      </c>
      <c r="B765">
        <f t="shared" si="45"/>
        <v>2</v>
      </c>
      <c r="C765">
        <f t="shared" si="46"/>
        <v>16</v>
      </c>
      <c r="D765">
        <v>1.3039658030000001</v>
      </c>
      <c r="E765" s="9">
        <f t="shared" si="44"/>
        <v>1447.1433129011625</v>
      </c>
    </row>
    <row r="766" spans="1:5" x14ac:dyDescent="0.2">
      <c r="A766" s="2">
        <f t="shared" si="47"/>
        <v>42767.708333331488</v>
      </c>
      <c r="B766">
        <f t="shared" si="45"/>
        <v>2</v>
      </c>
      <c r="C766">
        <f t="shared" si="46"/>
        <v>17</v>
      </c>
      <c r="D766">
        <v>1.740511513</v>
      </c>
      <c r="E766" s="9">
        <f t="shared" si="44"/>
        <v>1931.6224330964562</v>
      </c>
    </row>
    <row r="767" spans="1:5" x14ac:dyDescent="0.2">
      <c r="A767" s="2">
        <f t="shared" si="47"/>
        <v>42767.749999998152</v>
      </c>
      <c r="B767">
        <f t="shared" si="45"/>
        <v>2</v>
      </c>
      <c r="C767">
        <f t="shared" si="46"/>
        <v>18</v>
      </c>
      <c r="D767">
        <v>2.0503274770000002</v>
      </c>
      <c r="E767" s="9">
        <f t="shared" si="44"/>
        <v>2275.4566805139311</v>
      </c>
    </row>
    <row r="768" spans="1:5" x14ac:dyDescent="0.2">
      <c r="A768" s="2">
        <f t="shared" si="47"/>
        <v>42767.791666664816</v>
      </c>
      <c r="B768">
        <f t="shared" si="45"/>
        <v>2</v>
      </c>
      <c r="C768">
        <f t="shared" si="46"/>
        <v>19</v>
      </c>
      <c r="D768">
        <v>2.1660839150000002</v>
      </c>
      <c r="E768" s="9">
        <f t="shared" si="44"/>
        <v>2403.9233586979431</v>
      </c>
    </row>
    <row r="769" spans="1:5" x14ac:dyDescent="0.2">
      <c r="A769" s="2">
        <f t="shared" si="47"/>
        <v>42767.83333333148</v>
      </c>
      <c r="B769">
        <f t="shared" si="45"/>
        <v>2</v>
      </c>
      <c r="C769">
        <f t="shared" si="46"/>
        <v>20</v>
      </c>
      <c r="D769">
        <v>2.0970975119999999</v>
      </c>
      <c r="E769" s="9">
        <f t="shared" si="44"/>
        <v>2327.3621394137631</v>
      </c>
    </row>
    <row r="770" spans="1:5" x14ac:dyDescent="0.2">
      <c r="A770" s="2">
        <f t="shared" si="47"/>
        <v>42767.874999998145</v>
      </c>
      <c r="B770">
        <f t="shared" si="45"/>
        <v>2</v>
      </c>
      <c r="C770">
        <f t="shared" si="46"/>
        <v>21</v>
      </c>
      <c r="D770">
        <v>1.9223055259999999</v>
      </c>
      <c r="E770" s="9">
        <f t="shared" si="44"/>
        <v>2133.3777165810011</v>
      </c>
    </row>
    <row r="771" spans="1:5" x14ac:dyDescent="0.2">
      <c r="A771" s="2">
        <f t="shared" si="47"/>
        <v>42767.916666664809</v>
      </c>
      <c r="B771">
        <f t="shared" si="45"/>
        <v>2</v>
      </c>
      <c r="C771">
        <f t="shared" si="46"/>
        <v>22</v>
      </c>
      <c r="D771">
        <v>1.607855332</v>
      </c>
      <c r="E771" s="9">
        <f t="shared" si="44"/>
        <v>1784.4003933715726</v>
      </c>
    </row>
    <row r="772" spans="1:5" x14ac:dyDescent="0.2">
      <c r="A772" s="2">
        <f t="shared" si="47"/>
        <v>42767.958333331473</v>
      </c>
      <c r="B772">
        <f t="shared" si="45"/>
        <v>2</v>
      </c>
      <c r="C772">
        <f t="shared" si="46"/>
        <v>23</v>
      </c>
      <c r="D772">
        <v>1.3150510179999999</v>
      </c>
      <c r="E772" s="9">
        <f t="shared" si="44"/>
        <v>1459.4457020607665</v>
      </c>
    </row>
    <row r="773" spans="1:5" x14ac:dyDescent="0.2">
      <c r="A773" s="2">
        <f t="shared" si="47"/>
        <v>42767.999999998137</v>
      </c>
      <c r="B773">
        <f t="shared" si="45"/>
        <v>2</v>
      </c>
      <c r="C773">
        <f t="shared" si="46"/>
        <v>0</v>
      </c>
      <c r="D773">
        <v>1.010773572</v>
      </c>
      <c r="E773" s="9">
        <f t="shared" ref="E773:E836" si="48">D773*$E$3/$D$8765</f>
        <v>1121.7581106895188</v>
      </c>
    </row>
    <row r="774" spans="1:5" x14ac:dyDescent="0.2">
      <c r="A774" s="2">
        <f t="shared" si="47"/>
        <v>42768.041666664802</v>
      </c>
      <c r="B774">
        <f t="shared" ref="B774:B837" si="49">MONTH(A774)</f>
        <v>2</v>
      </c>
      <c r="C774">
        <f t="shared" ref="C774:C837" si="50">HOUR(A774)</f>
        <v>1</v>
      </c>
      <c r="D774">
        <v>0.88823494800000002</v>
      </c>
      <c r="E774" s="9">
        <f t="shared" si="48"/>
        <v>985.76455174362559</v>
      </c>
    </row>
    <row r="775" spans="1:5" x14ac:dyDescent="0.2">
      <c r="A775" s="2">
        <f t="shared" ref="A775:A838" si="51">A774+1/24</f>
        <v>42768.083333331466</v>
      </c>
      <c r="B775">
        <f t="shared" si="49"/>
        <v>2</v>
      </c>
      <c r="C775">
        <f t="shared" si="50"/>
        <v>2</v>
      </c>
      <c r="D775">
        <v>0.83825486999999999</v>
      </c>
      <c r="E775" s="9">
        <f t="shared" si="48"/>
        <v>930.29658203953159</v>
      </c>
    </row>
    <row r="776" spans="1:5" x14ac:dyDescent="0.2">
      <c r="A776" s="2">
        <f t="shared" si="51"/>
        <v>42768.12499999813</v>
      </c>
      <c r="B776">
        <f t="shared" si="49"/>
        <v>2</v>
      </c>
      <c r="C776">
        <f t="shared" si="50"/>
        <v>3</v>
      </c>
      <c r="D776">
        <v>0.82976648399999997</v>
      </c>
      <c r="E776" s="9">
        <f t="shared" si="48"/>
        <v>920.87615781601085</v>
      </c>
    </row>
    <row r="777" spans="1:5" x14ac:dyDescent="0.2">
      <c r="A777" s="2">
        <f t="shared" si="51"/>
        <v>42768.166666664794</v>
      </c>
      <c r="B777">
        <f t="shared" si="49"/>
        <v>2</v>
      </c>
      <c r="C777">
        <f t="shared" si="50"/>
        <v>4</v>
      </c>
      <c r="D777">
        <v>0.83921493400000002</v>
      </c>
      <c r="E777" s="9">
        <f t="shared" si="48"/>
        <v>931.36206258692073</v>
      </c>
    </row>
    <row r="778" spans="1:5" x14ac:dyDescent="0.2">
      <c r="A778" s="2">
        <f t="shared" si="51"/>
        <v>42768.208333331459</v>
      </c>
      <c r="B778">
        <f t="shared" si="49"/>
        <v>2</v>
      </c>
      <c r="C778">
        <f t="shared" si="50"/>
        <v>5</v>
      </c>
      <c r="D778">
        <v>0.90618592099999995</v>
      </c>
      <c r="E778" s="9">
        <f t="shared" si="48"/>
        <v>1005.6865700030409</v>
      </c>
    </row>
    <row r="779" spans="1:5" x14ac:dyDescent="0.2">
      <c r="A779" s="2">
        <f t="shared" si="51"/>
        <v>42768.249999998123</v>
      </c>
      <c r="B779">
        <f t="shared" si="49"/>
        <v>2</v>
      </c>
      <c r="C779">
        <f t="shared" si="50"/>
        <v>6</v>
      </c>
      <c r="D779">
        <v>1.098212703</v>
      </c>
      <c r="E779" s="9">
        <f t="shared" si="48"/>
        <v>1218.7981967266055</v>
      </c>
    </row>
    <row r="780" spans="1:5" x14ac:dyDescent="0.2">
      <c r="A780" s="2">
        <f t="shared" si="51"/>
        <v>42768.291666664787</v>
      </c>
      <c r="B780">
        <f t="shared" si="49"/>
        <v>2</v>
      </c>
      <c r="C780">
        <f t="shared" si="50"/>
        <v>7</v>
      </c>
      <c r="D780">
        <v>1.3722895559999999</v>
      </c>
      <c r="E780" s="9">
        <f t="shared" si="48"/>
        <v>1522.9691221660858</v>
      </c>
    </row>
    <row r="781" spans="1:5" x14ac:dyDescent="0.2">
      <c r="A781" s="2">
        <f t="shared" si="51"/>
        <v>42768.333333331451</v>
      </c>
      <c r="B781">
        <f t="shared" si="49"/>
        <v>2</v>
      </c>
      <c r="C781">
        <f t="shared" si="50"/>
        <v>8</v>
      </c>
      <c r="D781">
        <v>1.2791141340000001</v>
      </c>
      <c r="E781" s="9">
        <f t="shared" si="48"/>
        <v>1419.5628912942138</v>
      </c>
    </row>
    <row r="782" spans="1:5" x14ac:dyDescent="0.2">
      <c r="A782" s="2">
        <f t="shared" si="51"/>
        <v>42768.374999998116</v>
      </c>
      <c r="B782">
        <f t="shared" si="49"/>
        <v>2</v>
      </c>
      <c r="C782">
        <f t="shared" si="50"/>
        <v>9</v>
      </c>
      <c r="D782">
        <v>1.10674926</v>
      </c>
      <c r="E782" s="9">
        <f t="shared" si="48"/>
        <v>1228.2720812022014</v>
      </c>
    </row>
    <row r="783" spans="1:5" x14ac:dyDescent="0.2">
      <c r="A783" s="2">
        <f t="shared" si="51"/>
        <v>42768.41666666478</v>
      </c>
      <c r="B783">
        <f t="shared" si="49"/>
        <v>2</v>
      </c>
      <c r="C783">
        <f t="shared" si="50"/>
        <v>10</v>
      </c>
      <c r="D783">
        <v>1.121518112</v>
      </c>
      <c r="E783" s="9">
        <f t="shared" si="48"/>
        <v>1244.6625765371678</v>
      </c>
    </row>
    <row r="784" spans="1:5" x14ac:dyDescent="0.2">
      <c r="A784" s="2">
        <f t="shared" si="51"/>
        <v>42768.458333331444</v>
      </c>
      <c r="B784">
        <f t="shared" si="49"/>
        <v>2</v>
      </c>
      <c r="C784">
        <f t="shared" si="50"/>
        <v>11</v>
      </c>
      <c r="D784">
        <v>1.0826448950000001</v>
      </c>
      <c r="E784" s="9">
        <f t="shared" si="48"/>
        <v>1201.5210187577529</v>
      </c>
    </row>
    <row r="785" spans="1:5" x14ac:dyDescent="0.2">
      <c r="A785" s="2">
        <f t="shared" si="51"/>
        <v>42768.499999998108</v>
      </c>
      <c r="B785">
        <f t="shared" si="49"/>
        <v>2</v>
      </c>
      <c r="C785">
        <f t="shared" si="50"/>
        <v>12</v>
      </c>
      <c r="D785">
        <v>1.037884185</v>
      </c>
      <c r="E785" s="9">
        <f t="shared" si="48"/>
        <v>1151.8455119245355</v>
      </c>
    </row>
    <row r="786" spans="1:5" x14ac:dyDescent="0.2">
      <c r="A786" s="2">
        <f t="shared" si="51"/>
        <v>42768.541666664772</v>
      </c>
      <c r="B786">
        <f t="shared" si="49"/>
        <v>2</v>
      </c>
      <c r="C786">
        <f t="shared" si="50"/>
        <v>13</v>
      </c>
      <c r="D786">
        <v>1.006766332</v>
      </c>
      <c r="E786" s="9">
        <f t="shared" si="48"/>
        <v>1117.3108693923559</v>
      </c>
    </row>
    <row r="787" spans="1:5" x14ac:dyDescent="0.2">
      <c r="A787" s="2">
        <f t="shared" si="51"/>
        <v>42768.583333331437</v>
      </c>
      <c r="B787">
        <f t="shared" si="49"/>
        <v>2</v>
      </c>
      <c r="C787">
        <f t="shared" si="50"/>
        <v>14</v>
      </c>
      <c r="D787">
        <v>0.99881275700000005</v>
      </c>
      <c r="E787" s="9">
        <f t="shared" si="48"/>
        <v>1108.4839792634682</v>
      </c>
    </row>
    <row r="788" spans="1:5" x14ac:dyDescent="0.2">
      <c r="A788" s="2">
        <f t="shared" si="51"/>
        <v>42768.624999998101</v>
      </c>
      <c r="B788">
        <f t="shared" si="49"/>
        <v>2</v>
      </c>
      <c r="C788">
        <f t="shared" si="50"/>
        <v>15</v>
      </c>
      <c r="D788">
        <v>1.0593590260000001</v>
      </c>
      <c r="E788" s="9">
        <f t="shared" si="48"/>
        <v>1175.678324470131</v>
      </c>
    </row>
    <row r="789" spans="1:5" x14ac:dyDescent="0.2">
      <c r="A789" s="2">
        <f t="shared" si="51"/>
        <v>42768.666666664765</v>
      </c>
      <c r="B789">
        <f t="shared" si="49"/>
        <v>2</v>
      </c>
      <c r="C789">
        <f t="shared" si="50"/>
        <v>16</v>
      </c>
      <c r="D789">
        <v>1.2740558099999999</v>
      </c>
      <c r="E789" s="9">
        <f t="shared" si="48"/>
        <v>1413.9491553095384</v>
      </c>
    </row>
    <row r="790" spans="1:5" x14ac:dyDescent="0.2">
      <c r="A790" s="2">
        <f t="shared" si="51"/>
        <v>42768.708333331429</v>
      </c>
      <c r="B790">
        <f t="shared" si="49"/>
        <v>2</v>
      </c>
      <c r="C790">
        <f t="shared" si="50"/>
        <v>17</v>
      </c>
      <c r="D790">
        <v>1.718297524</v>
      </c>
      <c r="E790" s="9">
        <f t="shared" si="48"/>
        <v>1906.9693129300756</v>
      </c>
    </row>
    <row r="791" spans="1:5" x14ac:dyDescent="0.2">
      <c r="A791" s="2">
        <f t="shared" si="51"/>
        <v>42768.749999998094</v>
      </c>
      <c r="B791">
        <f t="shared" si="49"/>
        <v>2</v>
      </c>
      <c r="C791">
        <f t="shared" si="50"/>
        <v>18</v>
      </c>
      <c r="D791">
        <v>2.0356703039999999</v>
      </c>
      <c r="E791" s="9">
        <f t="shared" si="48"/>
        <v>2259.1901267099997</v>
      </c>
    </row>
    <row r="792" spans="1:5" x14ac:dyDescent="0.2">
      <c r="A792" s="2">
        <f t="shared" si="51"/>
        <v>42768.791666664758</v>
      </c>
      <c r="B792">
        <f t="shared" si="49"/>
        <v>2</v>
      </c>
      <c r="C792">
        <f t="shared" si="50"/>
        <v>19</v>
      </c>
      <c r="D792">
        <v>2.1503999669999998</v>
      </c>
      <c r="E792" s="9">
        <f t="shared" si="48"/>
        <v>2386.5172883731907</v>
      </c>
    </row>
    <row r="793" spans="1:5" x14ac:dyDescent="0.2">
      <c r="A793" s="2">
        <f t="shared" si="51"/>
        <v>42768.833333331422</v>
      </c>
      <c r="B793">
        <f t="shared" si="49"/>
        <v>2</v>
      </c>
      <c r="C793">
        <f t="shared" si="50"/>
        <v>20</v>
      </c>
      <c r="D793">
        <v>2.0781721910000002</v>
      </c>
      <c r="E793" s="9">
        <f t="shared" si="48"/>
        <v>2306.3587882011407</v>
      </c>
    </row>
    <row r="794" spans="1:5" x14ac:dyDescent="0.2">
      <c r="A794" s="2">
        <f t="shared" si="51"/>
        <v>42768.874999998086</v>
      </c>
      <c r="B794">
        <f t="shared" si="49"/>
        <v>2</v>
      </c>
      <c r="C794">
        <f t="shared" si="50"/>
        <v>21</v>
      </c>
      <c r="D794">
        <v>1.9021968119999999</v>
      </c>
      <c r="E794" s="9">
        <f t="shared" si="48"/>
        <v>2111.0610339431651</v>
      </c>
    </row>
    <row r="795" spans="1:5" x14ac:dyDescent="0.2">
      <c r="A795" s="2">
        <f t="shared" si="51"/>
        <v>42768.916666664751</v>
      </c>
      <c r="B795">
        <f t="shared" si="49"/>
        <v>2</v>
      </c>
      <c r="C795">
        <f t="shared" si="50"/>
        <v>22</v>
      </c>
      <c r="D795">
        <v>1.5845586330000001</v>
      </c>
      <c r="E795" s="9">
        <f t="shared" si="48"/>
        <v>1758.5456799328022</v>
      </c>
    </row>
    <row r="796" spans="1:5" x14ac:dyDescent="0.2">
      <c r="A796" s="2">
        <f t="shared" si="51"/>
        <v>42768.958333331415</v>
      </c>
      <c r="B796">
        <f t="shared" si="49"/>
        <v>2</v>
      </c>
      <c r="C796">
        <f t="shared" si="50"/>
        <v>23</v>
      </c>
      <c r="D796">
        <v>1.2889744519999999</v>
      </c>
      <c r="E796" s="9">
        <f t="shared" si="48"/>
        <v>1430.5058878236857</v>
      </c>
    </row>
    <row r="797" spans="1:5" x14ac:dyDescent="0.2">
      <c r="A797" s="2">
        <f t="shared" si="51"/>
        <v>42768.999999998079</v>
      </c>
      <c r="B797">
        <f t="shared" si="49"/>
        <v>2</v>
      </c>
      <c r="C797">
        <f t="shared" si="50"/>
        <v>0</v>
      </c>
      <c r="D797">
        <v>0.97795932799999996</v>
      </c>
      <c r="E797" s="9">
        <f t="shared" si="48"/>
        <v>1085.3408107394321</v>
      </c>
    </row>
    <row r="798" spans="1:5" x14ac:dyDescent="0.2">
      <c r="A798" s="2">
        <f t="shared" si="51"/>
        <v>42769.041666664743</v>
      </c>
      <c r="B798">
        <f t="shared" si="49"/>
        <v>2</v>
      </c>
      <c r="C798">
        <f t="shared" si="50"/>
        <v>1</v>
      </c>
      <c r="D798">
        <v>0.86283383300000005</v>
      </c>
      <c r="E798" s="9">
        <f t="shared" si="48"/>
        <v>957.57435409587072</v>
      </c>
    </row>
    <row r="799" spans="1:5" x14ac:dyDescent="0.2">
      <c r="A799" s="2">
        <f t="shared" si="51"/>
        <v>42769.083333331408</v>
      </c>
      <c r="B799">
        <f t="shared" si="49"/>
        <v>2</v>
      </c>
      <c r="C799">
        <f t="shared" si="50"/>
        <v>2</v>
      </c>
      <c r="D799">
        <v>0.81423928400000001</v>
      </c>
      <c r="E799" s="9">
        <f t="shared" si="48"/>
        <v>903.64404666985763</v>
      </c>
    </row>
    <row r="800" spans="1:5" x14ac:dyDescent="0.2">
      <c r="A800" s="2">
        <f t="shared" si="51"/>
        <v>42769.124999998072</v>
      </c>
      <c r="B800">
        <f t="shared" si="49"/>
        <v>2</v>
      </c>
      <c r="C800">
        <f t="shared" si="50"/>
        <v>3</v>
      </c>
      <c r="D800">
        <v>0.80434835100000002</v>
      </c>
      <c r="E800" s="9">
        <f t="shared" si="48"/>
        <v>892.66707356490929</v>
      </c>
    </row>
    <row r="801" spans="1:5" x14ac:dyDescent="0.2">
      <c r="A801" s="2">
        <f t="shared" si="51"/>
        <v>42769.166666664736</v>
      </c>
      <c r="B801">
        <f t="shared" si="49"/>
        <v>2</v>
      </c>
      <c r="C801">
        <f t="shared" si="50"/>
        <v>4</v>
      </c>
      <c r="D801">
        <v>0.80052085100000003</v>
      </c>
      <c r="E801" s="9">
        <f t="shared" si="48"/>
        <v>888.41930800435102</v>
      </c>
    </row>
    <row r="802" spans="1:5" x14ac:dyDescent="0.2">
      <c r="A802" s="2">
        <f t="shared" si="51"/>
        <v>42769.2083333314</v>
      </c>
      <c r="B802">
        <f t="shared" si="49"/>
        <v>2</v>
      </c>
      <c r="C802">
        <f t="shared" si="50"/>
        <v>5</v>
      </c>
      <c r="D802">
        <v>0.85673352700000005</v>
      </c>
      <c r="E802" s="9">
        <f t="shared" si="48"/>
        <v>950.80422483769519</v>
      </c>
    </row>
    <row r="803" spans="1:5" x14ac:dyDescent="0.2">
      <c r="A803" s="2">
        <f t="shared" si="51"/>
        <v>42769.249999998065</v>
      </c>
      <c r="B803">
        <f t="shared" si="49"/>
        <v>2</v>
      </c>
      <c r="C803">
        <f t="shared" si="50"/>
        <v>6</v>
      </c>
      <c r="D803">
        <v>1.064949334</v>
      </c>
      <c r="E803" s="9">
        <f t="shared" si="48"/>
        <v>1181.8824571403629</v>
      </c>
    </row>
    <row r="804" spans="1:5" x14ac:dyDescent="0.2">
      <c r="A804" s="2">
        <f t="shared" si="51"/>
        <v>42769.291666664729</v>
      </c>
      <c r="B804">
        <f t="shared" si="49"/>
        <v>2</v>
      </c>
      <c r="C804">
        <f t="shared" si="50"/>
        <v>7</v>
      </c>
      <c r="D804">
        <v>1.3284866360000001</v>
      </c>
      <c r="E804" s="9">
        <f t="shared" si="48"/>
        <v>1474.3565721914572</v>
      </c>
    </row>
    <row r="805" spans="1:5" x14ac:dyDescent="0.2">
      <c r="A805" s="2">
        <f t="shared" si="51"/>
        <v>42769.333333331393</v>
      </c>
      <c r="B805">
        <f t="shared" si="49"/>
        <v>2</v>
      </c>
      <c r="C805">
        <f t="shared" si="50"/>
        <v>8</v>
      </c>
      <c r="D805">
        <v>1.259727324</v>
      </c>
      <c r="E805" s="9">
        <f t="shared" si="48"/>
        <v>1398.0473788586587</v>
      </c>
    </row>
    <row r="806" spans="1:5" x14ac:dyDescent="0.2">
      <c r="A806" s="2">
        <f t="shared" si="51"/>
        <v>42769.374999998057</v>
      </c>
      <c r="B806">
        <f t="shared" si="49"/>
        <v>2</v>
      </c>
      <c r="C806">
        <f t="shared" si="50"/>
        <v>9</v>
      </c>
      <c r="D806">
        <v>1.096816038</v>
      </c>
      <c r="E806" s="9">
        <f t="shared" si="48"/>
        <v>1217.2481756980917</v>
      </c>
    </row>
    <row r="807" spans="1:5" x14ac:dyDescent="0.2">
      <c r="A807" s="2">
        <f t="shared" si="51"/>
        <v>42769.416666664722</v>
      </c>
      <c r="B807">
        <f t="shared" si="49"/>
        <v>2</v>
      </c>
      <c r="C807">
        <f t="shared" si="50"/>
        <v>10</v>
      </c>
      <c r="D807">
        <v>1.108351906</v>
      </c>
      <c r="E807" s="9">
        <f t="shared" si="48"/>
        <v>1230.0507002706711</v>
      </c>
    </row>
    <row r="808" spans="1:5" x14ac:dyDescent="0.2">
      <c r="A808" s="2">
        <f t="shared" si="51"/>
        <v>42769.458333331386</v>
      </c>
      <c r="B808">
        <f t="shared" si="49"/>
        <v>2</v>
      </c>
      <c r="C808">
        <f t="shared" si="50"/>
        <v>11</v>
      </c>
      <c r="D808">
        <v>1.0784992090000001</v>
      </c>
      <c r="E808" s="9">
        <f t="shared" si="48"/>
        <v>1196.9201298705707</v>
      </c>
    </row>
    <row r="809" spans="1:5" x14ac:dyDescent="0.2">
      <c r="A809" s="2">
        <f t="shared" si="51"/>
        <v>42769.49999999805</v>
      </c>
      <c r="B809">
        <f t="shared" si="49"/>
        <v>2</v>
      </c>
      <c r="C809">
        <f t="shared" si="50"/>
        <v>12</v>
      </c>
      <c r="D809">
        <v>1.047543439</v>
      </c>
      <c r="E809" s="9">
        <f t="shared" si="48"/>
        <v>1162.5653673084375</v>
      </c>
    </row>
    <row r="810" spans="1:5" x14ac:dyDescent="0.2">
      <c r="A810" s="2">
        <f t="shared" si="51"/>
        <v>42769.541666664714</v>
      </c>
      <c r="B810">
        <f t="shared" si="49"/>
        <v>2</v>
      </c>
      <c r="C810">
        <f t="shared" si="50"/>
        <v>13</v>
      </c>
      <c r="D810">
        <v>1.0129458410000001</v>
      </c>
      <c r="E810" s="9">
        <f t="shared" si="48"/>
        <v>1124.1688982653436</v>
      </c>
    </row>
    <row r="811" spans="1:5" x14ac:dyDescent="0.2">
      <c r="A811" s="2">
        <f t="shared" si="51"/>
        <v>42769.583333331379</v>
      </c>
      <c r="B811">
        <f t="shared" si="49"/>
        <v>2</v>
      </c>
      <c r="C811">
        <f t="shared" si="50"/>
        <v>14</v>
      </c>
      <c r="D811">
        <v>1.0102706239999999</v>
      </c>
      <c r="E811" s="9">
        <f t="shared" si="48"/>
        <v>1121.1999382027386</v>
      </c>
    </row>
    <row r="812" spans="1:5" x14ac:dyDescent="0.2">
      <c r="A812" s="2">
        <f t="shared" si="51"/>
        <v>42769.624999998043</v>
      </c>
      <c r="B812">
        <f t="shared" si="49"/>
        <v>2</v>
      </c>
      <c r="C812">
        <f t="shared" si="50"/>
        <v>15</v>
      </c>
      <c r="D812">
        <v>1.0629742209999999</v>
      </c>
      <c r="E812" s="9">
        <f t="shared" si="48"/>
        <v>1179.6904736055201</v>
      </c>
    </row>
    <row r="813" spans="1:5" x14ac:dyDescent="0.2">
      <c r="A813" s="2">
        <f t="shared" si="51"/>
        <v>42769.666666664707</v>
      </c>
      <c r="B813">
        <f t="shared" si="49"/>
        <v>2</v>
      </c>
      <c r="C813">
        <f t="shared" si="50"/>
        <v>16</v>
      </c>
      <c r="D813">
        <v>1.265253467</v>
      </c>
      <c r="E813" s="9">
        <f t="shared" si="48"/>
        <v>1404.1803011102904</v>
      </c>
    </row>
    <row r="814" spans="1:5" x14ac:dyDescent="0.2">
      <c r="A814" s="2">
        <f t="shared" si="51"/>
        <v>42769.708333331371</v>
      </c>
      <c r="B814">
        <f t="shared" si="49"/>
        <v>2</v>
      </c>
      <c r="C814">
        <f t="shared" si="50"/>
        <v>17</v>
      </c>
      <c r="D814">
        <v>1.6912825970000001</v>
      </c>
      <c r="E814" s="9">
        <f t="shared" si="48"/>
        <v>1876.9881041693709</v>
      </c>
    </row>
    <row r="815" spans="1:5" x14ac:dyDescent="0.2">
      <c r="A815" s="2">
        <f t="shared" si="51"/>
        <v>42769.749999998035</v>
      </c>
      <c r="B815">
        <f t="shared" si="49"/>
        <v>2</v>
      </c>
      <c r="C815">
        <f t="shared" si="50"/>
        <v>18</v>
      </c>
      <c r="D815">
        <v>2.0048803309999998</v>
      </c>
      <c r="E815" s="9">
        <f t="shared" si="48"/>
        <v>2225.0193659209931</v>
      </c>
    </row>
    <row r="816" spans="1:5" x14ac:dyDescent="0.2">
      <c r="A816" s="2">
        <f t="shared" si="51"/>
        <v>42769.7916666647</v>
      </c>
      <c r="B816">
        <f t="shared" si="49"/>
        <v>2</v>
      </c>
      <c r="C816">
        <f t="shared" si="50"/>
        <v>19</v>
      </c>
      <c r="D816">
        <v>2.1135547680000002</v>
      </c>
      <c r="E816" s="9">
        <f t="shared" si="48"/>
        <v>2345.6264281813901</v>
      </c>
    </row>
    <row r="817" spans="1:5" x14ac:dyDescent="0.2">
      <c r="A817" s="2">
        <f t="shared" si="51"/>
        <v>42769.833333331364</v>
      </c>
      <c r="B817">
        <f t="shared" si="49"/>
        <v>2</v>
      </c>
      <c r="C817">
        <f t="shared" si="50"/>
        <v>20</v>
      </c>
      <c r="D817">
        <v>2.0326361789999998</v>
      </c>
      <c r="E817" s="9">
        <f t="shared" si="48"/>
        <v>2255.822849980691</v>
      </c>
    </row>
    <row r="818" spans="1:5" x14ac:dyDescent="0.2">
      <c r="A818" s="2">
        <f t="shared" si="51"/>
        <v>42769.874999998028</v>
      </c>
      <c r="B818">
        <f t="shared" si="49"/>
        <v>2</v>
      </c>
      <c r="C818">
        <f t="shared" si="50"/>
        <v>21</v>
      </c>
      <c r="D818">
        <v>1.8531143459999999</v>
      </c>
      <c r="E818" s="9">
        <f t="shared" si="48"/>
        <v>2056.5892354579723</v>
      </c>
    </row>
    <row r="819" spans="1:5" x14ac:dyDescent="0.2">
      <c r="A819" s="2">
        <f t="shared" si="51"/>
        <v>42769.916666664692</v>
      </c>
      <c r="B819">
        <f t="shared" si="49"/>
        <v>2</v>
      </c>
      <c r="C819">
        <f t="shared" si="50"/>
        <v>22</v>
      </c>
      <c r="D819">
        <v>1.5340529730000001</v>
      </c>
      <c r="E819" s="9">
        <f t="shared" si="48"/>
        <v>1702.4944184928886</v>
      </c>
    </row>
    <row r="820" spans="1:5" x14ac:dyDescent="0.2">
      <c r="A820" s="2">
        <f t="shared" si="51"/>
        <v>42769.958333331357</v>
      </c>
      <c r="B820">
        <f t="shared" si="49"/>
        <v>2</v>
      </c>
      <c r="C820">
        <f t="shared" si="50"/>
        <v>23</v>
      </c>
      <c r="D820">
        <v>1.2368478869999999</v>
      </c>
      <c r="E820" s="9">
        <f t="shared" si="48"/>
        <v>1372.6557434481911</v>
      </c>
    </row>
    <row r="821" spans="1:5" x14ac:dyDescent="0.2">
      <c r="A821" s="2">
        <f t="shared" si="51"/>
        <v>42769.999999998021</v>
      </c>
      <c r="B821">
        <f t="shared" si="49"/>
        <v>2</v>
      </c>
      <c r="C821">
        <f t="shared" si="50"/>
        <v>0</v>
      </c>
      <c r="D821">
        <v>0.93220725100000001</v>
      </c>
      <c r="E821" s="9">
        <f t="shared" si="48"/>
        <v>1034.5650832398596</v>
      </c>
    </row>
    <row r="822" spans="1:5" x14ac:dyDescent="0.2">
      <c r="A822" s="2">
        <f t="shared" si="51"/>
        <v>42770.041666664685</v>
      </c>
      <c r="B822">
        <f t="shared" si="49"/>
        <v>2</v>
      </c>
      <c r="C822">
        <f t="shared" si="50"/>
        <v>1</v>
      </c>
      <c r="D822">
        <v>0.81142236099999998</v>
      </c>
      <c r="E822" s="9">
        <f t="shared" si="48"/>
        <v>900.517821064072</v>
      </c>
    </row>
    <row r="823" spans="1:5" x14ac:dyDescent="0.2">
      <c r="A823" s="2">
        <f t="shared" si="51"/>
        <v>42770.083333331349</v>
      </c>
      <c r="B823">
        <f t="shared" si="49"/>
        <v>2</v>
      </c>
      <c r="C823">
        <f t="shared" si="50"/>
        <v>2</v>
      </c>
      <c r="D823">
        <v>0.76294493799999996</v>
      </c>
      <c r="E823" s="9">
        <f t="shared" si="48"/>
        <v>846.71750025831921</v>
      </c>
    </row>
    <row r="824" spans="1:5" x14ac:dyDescent="0.2">
      <c r="A824" s="2">
        <f t="shared" si="51"/>
        <v>42770.124999998014</v>
      </c>
      <c r="B824">
        <f t="shared" si="49"/>
        <v>2</v>
      </c>
      <c r="C824">
        <f t="shared" si="50"/>
        <v>3</v>
      </c>
      <c r="D824">
        <v>0.75492397300000003</v>
      </c>
      <c r="E824" s="9">
        <f t="shared" si="48"/>
        <v>837.81582060072458</v>
      </c>
    </row>
    <row r="825" spans="1:5" x14ac:dyDescent="0.2">
      <c r="A825" s="2">
        <f t="shared" si="51"/>
        <v>42770.166666664678</v>
      </c>
      <c r="B825">
        <f t="shared" si="49"/>
        <v>2</v>
      </c>
      <c r="C825">
        <f t="shared" si="50"/>
        <v>4</v>
      </c>
      <c r="D825">
        <v>0.75406332300000001</v>
      </c>
      <c r="E825" s="9">
        <f t="shared" si="48"/>
        <v>836.86066986795004</v>
      </c>
    </row>
    <row r="826" spans="1:5" x14ac:dyDescent="0.2">
      <c r="A826" s="2">
        <f t="shared" si="51"/>
        <v>42770.208333331342</v>
      </c>
      <c r="B826">
        <f t="shared" si="49"/>
        <v>2</v>
      </c>
      <c r="C826">
        <f t="shared" si="50"/>
        <v>5</v>
      </c>
      <c r="D826">
        <v>0.8267177</v>
      </c>
      <c r="E826" s="9">
        <f t="shared" si="48"/>
        <v>917.49261250529082</v>
      </c>
    </row>
    <row r="827" spans="1:5" x14ac:dyDescent="0.2">
      <c r="A827" s="2">
        <f t="shared" si="51"/>
        <v>42770.249999998006</v>
      </c>
      <c r="B827">
        <f t="shared" si="49"/>
        <v>2</v>
      </c>
      <c r="C827">
        <f t="shared" si="50"/>
        <v>6</v>
      </c>
      <c r="D827">
        <v>1.034216381</v>
      </c>
      <c r="E827" s="9">
        <f t="shared" si="48"/>
        <v>1147.7749772376437</v>
      </c>
    </row>
    <row r="828" spans="1:5" x14ac:dyDescent="0.2">
      <c r="A828" s="2">
        <f t="shared" si="51"/>
        <v>42770.291666664671</v>
      </c>
      <c r="B828">
        <f t="shared" si="49"/>
        <v>2</v>
      </c>
      <c r="C828">
        <f t="shared" si="50"/>
        <v>7</v>
      </c>
      <c r="D828">
        <v>1.3258931599999999</v>
      </c>
      <c r="E828" s="9">
        <f t="shared" si="48"/>
        <v>1471.4783284200828</v>
      </c>
    </row>
    <row r="829" spans="1:5" x14ac:dyDescent="0.2">
      <c r="A829" s="2">
        <f t="shared" si="51"/>
        <v>42770.333333331335</v>
      </c>
      <c r="B829">
        <f t="shared" si="49"/>
        <v>2</v>
      </c>
      <c r="C829">
        <f t="shared" si="50"/>
        <v>8</v>
      </c>
      <c r="D829">
        <v>1.2472676380000001</v>
      </c>
      <c r="E829" s="9">
        <f t="shared" si="48"/>
        <v>1384.2195996068831</v>
      </c>
    </row>
    <row r="830" spans="1:5" x14ac:dyDescent="0.2">
      <c r="A830" s="2">
        <f t="shared" si="51"/>
        <v>42770.374999997999</v>
      </c>
      <c r="B830">
        <f t="shared" si="49"/>
        <v>2</v>
      </c>
      <c r="C830">
        <f t="shared" si="50"/>
        <v>9</v>
      </c>
      <c r="D830">
        <v>1.0877201999999999</v>
      </c>
      <c r="E830" s="9">
        <f t="shared" si="48"/>
        <v>1207.1536002831165</v>
      </c>
    </row>
    <row r="831" spans="1:5" x14ac:dyDescent="0.2">
      <c r="A831" s="2">
        <f t="shared" si="51"/>
        <v>42770.416666664663</v>
      </c>
      <c r="B831">
        <f t="shared" si="49"/>
        <v>2</v>
      </c>
      <c r="C831">
        <f t="shared" si="50"/>
        <v>10</v>
      </c>
      <c r="D831">
        <v>1.1131586899999999</v>
      </c>
      <c r="E831" s="9">
        <f t="shared" si="48"/>
        <v>1235.3852767650517</v>
      </c>
    </row>
    <row r="832" spans="1:5" x14ac:dyDescent="0.2">
      <c r="A832" s="2">
        <f t="shared" si="51"/>
        <v>42770.458333331328</v>
      </c>
      <c r="B832">
        <f t="shared" si="49"/>
        <v>2</v>
      </c>
      <c r="C832">
        <f t="shared" si="50"/>
        <v>11</v>
      </c>
      <c r="D832">
        <v>1.07919578</v>
      </c>
      <c r="E832" s="9">
        <f t="shared" si="48"/>
        <v>1197.6931854693387</v>
      </c>
    </row>
    <row r="833" spans="1:5" x14ac:dyDescent="0.2">
      <c r="A833" s="2">
        <f t="shared" si="51"/>
        <v>42770.499999997992</v>
      </c>
      <c r="B833">
        <f t="shared" si="49"/>
        <v>2</v>
      </c>
      <c r="C833">
        <f t="shared" si="50"/>
        <v>12</v>
      </c>
      <c r="D833">
        <v>1.031128107</v>
      </c>
      <c r="E833" s="9">
        <f t="shared" si="48"/>
        <v>1144.3476058623942</v>
      </c>
    </row>
    <row r="834" spans="1:5" x14ac:dyDescent="0.2">
      <c r="A834" s="2">
        <f t="shared" si="51"/>
        <v>42770.541666664656</v>
      </c>
      <c r="B834">
        <f t="shared" si="49"/>
        <v>2</v>
      </c>
      <c r="C834">
        <f t="shared" si="50"/>
        <v>13</v>
      </c>
      <c r="D834">
        <v>0.99536118100000004</v>
      </c>
      <c r="E834" s="9">
        <f t="shared" si="48"/>
        <v>1104.6534147533573</v>
      </c>
    </row>
    <row r="835" spans="1:5" x14ac:dyDescent="0.2">
      <c r="A835" s="2">
        <f t="shared" si="51"/>
        <v>42770.58333333132</v>
      </c>
      <c r="B835">
        <f t="shared" si="49"/>
        <v>2</v>
      </c>
      <c r="C835">
        <f t="shared" si="50"/>
        <v>14</v>
      </c>
      <c r="D835">
        <v>0.98500943200000002</v>
      </c>
      <c r="E835" s="9">
        <f t="shared" si="48"/>
        <v>1093.1650273219414</v>
      </c>
    </row>
    <row r="836" spans="1:5" x14ac:dyDescent="0.2">
      <c r="A836" s="2">
        <f t="shared" si="51"/>
        <v>42770.624999997985</v>
      </c>
      <c r="B836">
        <f t="shared" si="49"/>
        <v>2</v>
      </c>
      <c r="C836">
        <f t="shared" si="50"/>
        <v>15</v>
      </c>
      <c r="D836">
        <v>1.0470177329999999</v>
      </c>
      <c r="E836" s="9">
        <f t="shared" si="48"/>
        <v>1161.9819379572214</v>
      </c>
    </row>
    <row r="837" spans="1:5" x14ac:dyDescent="0.2">
      <c r="A837" s="2">
        <f t="shared" si="51"/>
        <v>42770.666666664649</v>
      </c>
      <c r="B837">
        <f t="shared" si="49"/>
        <v>2</v>
      </c>
      <c r="C837">
        <f t="shared" si="50"/>
        <v>16</v>
      </c>
      <c r="D837">
        <v>1.2642591830000001</v>
      </c>
      <c r="E837" s="9">
        <f t="shared" ref="E837:E900" si="52">D837*$E$3/$D$8765</f>
        <v>1403.0768431527165</v>
      </c>
    </row>
    <row r="838" spans="1:5" x14ac:dyDescent="0.2">
      <c r="A838" s="2">
        <f t="shared" si="51"/>
        <v>42770.708333331313</v>
      </c>
      <c r="B838">
        <f t="shared" ref="B838:B901" si="53">MONTH(A838)</f>
        <v>2</v>
      </c>
      <c r="C838">
        <f t="shared" ref="C838:C901" si="54">HOUR(A838)</f>
        <v>17</v>
      </c>
      <c r="D838">
        <v>1.701035919</v>
      </c>
      <c r="E838" s="9">
        <f t="shared" si="52"/>
        <v>1887.8123563686229</v>
      </c>
    </row>
    <row r="839" spans="1:5" x14ac:dyDescent="0.2">
      <c r="A839" s="2">
        <f t="shared" ref="A839:A902" si="55">A838+1/24</f>
        <v>42770.749999997977</v>
      </c>
      <c r="B839">
        <f t="shared" si="53"/>
        <v>2</v>
      </c>
      <c r="C839">
        <f t="shared" si="54"/>
        <v>18</v>
      </c>
      <c r="D839">
        <v>2.0176261750000002</v>
      </c>
      <c r="E839" s="9">
        <f t="shared" si="52"/>
        <v>2239.1647237742791</v>
      </c>
    </row>
    <row r="840" spans="1:5" x14ac:dyDescent="0.2">
      <c r="A840" s="2">
        <f t="shared" si="55"/>
        <v>42770.791666664642</v>
      </c>
      <c r="B840">
        <f t="shared" si="53"/>
        <v>2</v>
      </c>
      <c r="C840">
        <f t="shared" si="54"/>
        <v>19</v>
      </c>
      <c r="D840">
        <v>2.1311991149999998</v>
      </c>
      <c r="E840" s="9">
        <f t="shared" si="52"/>
        <v>2365.2081524204859</v>
      </c>
    </row>
    <row r="841" spans="1:5" x14ac:dyDescent="0.2">
      <c r="A841" s="2">
        <f t="shared" si="55"/>
        <v>42770.833333331306</v>
      </c>
      <c r="B841">
        <f t="shared" si="53"/>
        <v>2</v>
      </c>
      <c r="C841">
        <f t="shared" si="54"/>
        <v>20</v>
      </c>
      <c r="D841">
        <v>2.0550889520000002</v>
      </c>
      <c r="E841" s="9">
        <f t="shared" si="52"/>
        <v>2280.7409730083682</v>
      </c>
    </row>
    <row r="842" spans="1:5" x14ac:dyDescent="0.2">
      <c r="A842" s="2">
        <f t="shared" si="55"/>
        <v>42770.87499999797</v>
      </c>
      <c r="B842">
        <f t="shared" si="53"/>
        <v>2</v>
      </c>
      <c r="C842">
        <f t="shared" si="54"/>
        <v>21</v>
      </c>
      <c r="D842">
        <v>1.878616785</v>
      </c>
      <c r="E842" s="9">
        <f t="shared" si="52"/>
        <v>2084.891882641366</v>
      </c>
    </row>
    <row r="843" spans="1:5" x14ac:dyDescent="0.2">
      <c r="A843" s="2">
        <f t="shared" si="55"/>
        <v>42770.916666664634</v>
      </c>
      <c r="B843">
        <f t="shared" si="53"/>
        <v>2</v>
      </c>
      <c r="C843">
        <f t="shared" si="54"/>
        <v>22</v>
      </c>
      <c r="D843">
        <v>1.5562894009999999</v>
      </c>
      <c r="E843" s="9">
        <f t="shared" si="52"/>
        <v>1727.1724414969997</v>
      </c>
    </row>
    <row r="844" spans="1:5" x14ac:dyDescent="0.2">
      <c r="A844" s="2">
        <f t="shared" si="55"/>
        <v>42770.958333331298</v>
      </c>
      <c r="B844">
        <f t="shared" si="53"/>
        <v>2</v>
      </c>
      <c r="C844">
        <f t="shared" si="54"/>
        <v>23</v>
      </c>
      <c r="D844">
        <v>1.243719947</v>
      </c>
      <c r="E844" s="9">
        <f t="shared" si="52"/>
        <v>1380.2823665175813</v>
      </c>
    </row>
    <row r="845" spans="1:5" x14ac:dyDescent="0.2">
      <c r="A845" s="2">
        <f t="shared" si="55"/>
        <v>42770.999999997963</v>
      </c>
      <c r="B845">
        <f t="shared" si="53"/>
        <v>2</v>
      </c>
      <c r="C845">
        <f t="shared" si="54"/>
        <v>0</v>
      </c>
      <c r="D845">
        <v>0.92276747199999998</v>
      </c>
      <c r="E845" s="9">
        <f t="shared" si="52"/>
        <v>1024.0888015584799</v>
      </c>
    </row>
    <row r="846" spans="1:5" x14ac:dyDescent="0.2">
      <c r="A846" s="2">
        <f t="shared" si="55"/>
        <v>42771.041666664627</v>
      </c>
      <c r="B846">
        <f t="shared" si="53"/>
        <v>2</v>
      </c>
      <c r="C846">
        <f t="shared" si="54"/>
        <v>1</v>
      </c>
      <c r="D846">
        <v>0.80500310799999997</v>
      </c>
      <c r="E846" s="9">
        <f t="shared" si="52"/>
        <v>893.3937239202678</v>
      </c>
    </row>
    <row r="847" spans="1:5" x14ac:dyDescent="0.2">
      <c r="A847" s="2">
        <f t="shared" si="55"/>
        <v>42771.083333331291</v>
      </c>
      <c r="B847">
        <f t="shared" si="53"/>
        <v>2</v>
      </c>
      <c r="C847">
        <f t="shared" si="54"/>
        <v>2</v>
      </c>
      <c r="D847">
        <v>0.75884896099999999</v>
      </c>
      <c r="E847" s="9">
        <f t="shared" si="52"/>
        <v>842.17177849804784</v>
      </c>
    </row>
    <row r="848" spans="1:5" x14ac:dyDescent="0.2">
      <c r="A848" s="2">
        <f t="shared" si="55"/>
        <v>42771.124999997955</v>
      </c>
      <c r="B848">
        <f t="shared" si="53"/>
        <v>2</v>
      </c>
      <c r="C848">
        <f t="shared" si="54"/>
        <v>3</v>
      </c>
      <c r="D848">
        <v>0.75320637300000004</v>
      </c>
      <c r="E848" s="9">
        <f t="shared" si="52"/>
        <v>835.90962540103419</v>
      </c>
    </row>
    <row r="849" spans="1:5" x14ac:dyDescent="0.2">
      <c r="A849" s="2">
        <f t="shared" si="55"/>
        <v>42771.16666666462</v>
      </c>
      <c r="B849">
        <f t="shared" si="53"/>
        <v>2</v>
      </c>
      <c r="C849">
        <f t="shared" si="54"/>
        <v>4</v>
      </c>
      <c r="D849">
        <v>0.75256571999999999</v>
      </c>
      <c r="E849" s="9">
        <f t="shared" si="52"/>
        <v>835.19862768720827</v>
      </c>
    </row>
    <row r="850" spans="1:5" x14ac:dyDescent="0.2">
      <c r="A850" s="2">
        <f t="shared" si="55"/>
        <v>42771.208333331284</v>
      </c>
      <c r="B850">
        <f t="shared" si="53"/>
        <v>2</v>
      </c>
      <c r="C850">
        <f t="shared" si="54"/>
        <v>5</v>
      </c>
      <c r="D850">
        <v>0.81512026500000001</v>
      </c>
      <c r="E850" s="9">
        <f t="shared" si="52"/>
        <v>904.62176077862489</v>
      </c>
    </row>
    <row r="851" spans="1:5" x14ac:dyDescent="0.2">
      <c r="A851" s="2">
        <f t="shared" si="55"/>
        <v>42771.249999997948</v>
      </c>
      <c r="B851">
        <f t="shared" si="53"/>
        <v>2</v>
      </c>
      <c r="C851">
        <f t="shared" si="54"/>
        <v>6</v>
      </c>
      <c r="D851">
        <v>1.010483826</v>
      </c>
      <c r="E851" s="9">
        <f t="shared" si="52"/>
        <v>1121.4365501199281</v>
      </c>
    </row>
    <row r="852" spans="1:5" x14ac:dyDescent="0.2">
      <c r="A852" s="2">
        <f t="shared" si="55"/>
        <v>42771.291666664612</v>
      </c>
      <c r="B852">
        <f t="shared" si="53"/>
        <v>2</v>
      </c>
      <c r="C852">
        <f t="shared" si="54"/>
        <v>7</v>
      </c>
      <c r="D852">
        <v>1.3225799330000001</v>
      </c>
      <c r="E852" s="9">
        <f t="shared" si="52"/>
        <v>1467.801303849237</v>
      </c>
    </row>
    <row r="853" spans="1:5" x14ac:dyDescent="0.2">
      <c r="A853" s="2">
        <f t="shared" si="55"/>
        <v>42771.333333331277</v>
      </c>
      <c r="B853">
        <f t="shared" si="53"/>
        <v>2</v>
      </c>
      <c r="C853">
        <f t="shared" si="54"/>
        <v>8</v>
      </c>
      <c r="D853">
        <v>1.2482424969999999</v>
      </c>
      <c r="E853" s="9">
        <f t="shared" si="52"/>
        <v>1385.3014996686989</v>
      </c>
    </row>
    <row r="854" spans="1:5" x14ac:dyDescent="0.2">
      <c r="A854" s="2">
        <f t="shared" si="55"/>
        <v>42771.374999997941</v>
      </c>
      <c r="B854">
        <f t="shared" si="53"/>
        <v>2</v>
      </c>
      <c r="C854">
        <f t="shared" si="54"/>
        <v>9</v>
      </c>
      <c r="D854">
        <v>1.1044349710000001</v>
      </c>
      <c r="E854" s="9">
        <f t="shared" si="52"/>
        <v>1225.703679605499</v>
      </c>
    </row>
    <row r="855" spans="1:5" x14ac:dyDescent="0.2">
      <c r="A855" s="2">
        <f t="shared" si="55"/>
        <v>42771.416666664605</v>
      </c>
      <c r="B855">
        <f t="shared" si="53"/>
        <v>2</v>
      </c>
      <c r="C855">
        <f t="shared" si="54"/>
        <v>10</v>
      </c>
      <c r="D855">
        <v>1.136494409</v>
      </c>
      <c r="E855" s="9">
        <f t="shared" si="52"/>
        <v>1261.2832946616074</v>
      </c>
    </row>
    <row r="856" spans="1:5" x14ac:dyDescent="0.2">
      <c r="A856" s="2">
        <f t="shared" si="55"/>
        <v>42771.458333331269</v>
      </c>
      <c r="B856">
        <f t="shared" si="53"/>
        <v>2</v>
      </c>
      <c r="C856">
        <f t="shared" si="54"/>
        <v>11</v>
      </c>
      <c r="D856">
        <v>1.121337748</v>
      </c>
      <c r="E856" s="9">
        <f t="shared" si="52"/>
        <v>1244.462408284375</v>
      </c>
    </row>
    <row r="857" spans="1:5" x14ac:dyDescent="0.2">
      <c r="A857" s="2">
        <f t="shared" si="55"/>
        <v>42771.499999997934</v>
      </c>
      <c r="B857">
        <f t="shared" si="53"/>
        <v>2</v>
      </c>
      <c r="C857">
        <f t="shared" si="54"/>
        <v>12</v>
      </c>
      <c r="D857">
        <v>1.08462075</v>
      </c>
      <c r="E857" s="9">
        <f t="shared" si="52"/>
        <v>1203.7138257653705</v>
      </c>
    </row>
    <row r="858" spans="1:5" x14ac:dyDescent="0.2">
      <c r="A858" s="2">
        <f t="shared" si="55"/>
        <v>42771.541666664598</v>
      </c>
      <c r="B858">
        <f t="shared" si="53"/>
        <v>2</v>
      </c>
      <c r="C858">
        <f t="shared" si="54"/>
        <v>13</v>
      </c>
      <c r="D858">
        <v>1.0549761230000001</v>
      </c>
      <c r="E858" s="9">
        <f t="shared" si="52"/>
        <v>1170.8141717807337</v>
      </c>
    </row>
    <row r="859" spans="1:5" x14ac:dyDescent="0.2">
      <c r="A859" s="2">
        <f t="shared" si="55"/>
        <v>42771.583333331262</v>
      </c>
      <c r="B859">
        <f t="shared" si="53"/>
        <v>2</v>
      </c>
      <c r="C859">
        <f t="shared" si="54"/>
        <v>14</v>
      </c>
      <c r="D859">
        <v>1.0516662450000001</v>
      </c>
      <c r="E859" s="9">
        <f t="shared" si="52"/>
        <v>1167.1408639353908</v>
      </c>
    </row>
    <row r="860" spans="1:5" x14ac:dyDescent="0.2">
      <c r="A860" s="2">
        <f t="shared" si="55"/>
        <v>42771.624999997926</v>
      </c>
      <c r="B860">
        <f t="shared" si="53"/>
        <v>2</v>
      </c>
      <c r="C860">
        <f t="shared" si="54"/>
        <v>15</v>
      </c>
      <c r="D860">
        <v>1.1046250049999999</v>
      </c>
      <c r="E860" s="9">
        <f t="shared" si="52"/>
        <v>1225.9145796396035</v>
      </c>
    </row>
    <row r="861" spans="1:5" x14ac:dyDescent="0.2">
      <c r="A861" s="2">
        <f t="shared" si="55"/>
        <v>42771.666666664591</v>
      </c>
      <c r="B861">
        <f t="shared" si="53"/>
        <v>2</v>
      </c>
      <c r="C861">
        <f t="shared" si="54"/>
        <v>16</v>
      </c>
      <c r="D861">
        <v>1.3068225179999999</v>
      </c>
      <c r="E861" s="9">
        <f t="shared" si="52"/>
        <v>1450.3136997315557</v>
      </c>
    </row>
    <row r="862" spans="1:5" x14ac:dyDescent="0.2">
      <c r="A862" s="2">
        <f t="shared" si="55"/>
        <v>42771.708333331255</v>
      </c>
      <c r="B862">
        <f t="shared" si="53"/>
        <v>2</v>
      </c>
      <c r="C862">
        <f t="shared" si="54"/>
        <v>17</v>
      </c>
      <c r="D862">
        <v>1.7394859549999999</v>
      </c>
      <c r="E862" s="9">
        <f t="shared" si="52"/>
        <v>1930.4842672041625</v>
      </c>
    </row>
    <row r="863" spans="1:5" x14ac:dyDescent="0.2">
      <c r="A863" s="2">
        <f t="shared" si="55"/>
        <v>42771.749999997919</v>
      </c>
      <c r="B863">
        <f t="shared" si="53"/>
        <v>2</v>
      </c>
      <c r="C863">
        <f t="shared" si="54"/>
        <v>18</v>
      </c>
      <c r="D863">
        <v>2.0514512460000001</v>
      </c>
      <c r="E863" s="9">
        <f t="shared" si="52"/>
        <v>2276.7038411295343</v>
      </c>
    </row>
    <row r="864" spans="1:5" x14ac:dyDescent="0.2">
      <c r="A864" s="2">
        <f t="shared" si="55"/>
        <v>42771.791666664583</v>
      </c>
      <c r="B864">
        <f t="shared" si="53"/>
        <v>2</v>
      </c>
      <c r="C864">
        <f t="shared" si="54"/>
        <v>19</v>
      </c>
      <c r="D864">
        <v>2.1645273719999998</v>
      </c>
      <c r="E864" s="9">
        <f t="shared" si="52"/>
        <v>2402.1959048118738</v>
      </c>
    </row>
    <row r="865" spans="1:5" x14ac:dyDescent="0.2">
      <c r="A865" s="2">
        <f t="shared" si="55"/>
        <v>42771.833333331248</v>
      </c>
      <c r="B865">
        <f t="shared" si="53"/>
        <v>2</v>
      </c>
      <c r="C865">
        <f t="shared" si="54"/>
        <v>20</v>
      </c>
      <c r="D865">
        <v>2.0858644310000001</v>
      </c>
      <c r="E865" s="9">
        <f t="shared" si="52"/>
        <v>2314.8956483332245</v>
      </c>
    </row>
    <row r="866" spans="1:5" x14ac:dyDescent="0.2">
      <c r="A866" s="2">
        <f t="shared" si="55"/>
        <v>42771.874999997912</v>
      </c>
      <c r="B866">
        <f t="shared" si="53"/>
        <v>2</v>
      </c>
      <c r="C866">
        <f t="shared" si="54"/>
        <v>21</v>
      </c>
      <c r="D866">
        <v>1.912054602</v>
      </c>
      <c r="E866" s="9">
        <f t="shared" si="52"/>
        <v>2122.0012248942339</v>
      </c>
    </row>
    <row r="867" spans="1:5" x14ac:dyDescent="0.2">
      <c r="A867" s="2">
        <f t="shared" si="55"/>
        <v>42771.916666664576</v>
      </c>
      <c r="B867">
        <f t="shared" si="53"/>
        <v>2</v>
      </c>
      <c r="C867">
        <f t="shared" si="54"/>
        <v>22</v>
      </c>
      <c r="D867">
        <v>1.5836398030000001</v>
      </c>
      <c r="E867" s="9">
        <f t="shared" si="52"/>
        <v>1757.525960943904</v>
      </c>
    </row>
    <row r="868" spans="1:5" x14ac:dyDescent="0.2">
      <c r="A868" s="2">
        <f t="shared" si="55"/>
        <v>42771.95833333124</v>
      </c>
      <c r="B868">
        <f t="shared" si="53"/>
        <v>2</v>
      </c>
      <c r="C868">
        <f t="shared" si="54"/>
        <v>23</v>
      </c>
      <c r="D868">
        <v>1.270817096</v>
      </c>
      <c r="E868" s="9">
        <f t="shared" si="52"/>
        <v>1410.3548253840786</v>
      </c>
    </row>
    <row r="869" spans="1:5" x14ac:dyDescent="0.2">
      <c r="A869" s="2">
        <f t="shared" si="55"/>
        <v>42771.999999997905</v>
      </c>
      <c r="B869">
        <f t="shared" si="53"/>
        <v>2</v>
      </c>
      <c r="C869">
        <f t="shared" si="54"/>
        <v>0</v>
      </c>
      <c r="D869">
        <v>0.942856417</v>
      </c>
      <c r="E869" s="9">
        <f t="shared" si="52"/>
        <v>1046.383544528813</v>
      </c>
    </row>
    <row r="870" spans="1:5" x14ac:dyDescent="0.2">
      <c r="A870" s="2">
        <f t="shared" si="55"/>
        <v>42772.041666664569</v>
      </c>
      <c r="B870">
        <f t="shared" si="53"/>
        <v>2</v>
      </c>
      <c r="C870">
        <f t="shared" si="54"/>
        <v>1</v>
      </c>
      <c r="D870">
        <v>0.82494260699999999</v>
      </c>
      <c r="E870" s="9">
        <f t="shared" si="52"/>
        <v>915.52261148316461</v>
      </c>
    </row>
    <row r="871" spans="1:5" x14ac:dyDescent="0.2">
      <c r="A871" s="2">
        <f t="shared" si="55"/>
        <v>42772.083333331233</v>
      </c>
      <c r="B871">
        <f t="shared" si="53"/>
        <v>2</v>
      </c>
      <c r="C871">
        <f t="shared" si="54"/>
        <v>2</v>
      </c>
      <c r="D871">
        <v>0.79120232000000001</v>
      </c>
      <c r="E871" s="9">
        <f t="shared" si="52"/>
        <v>878.07758754535814</v>
      </c>
    </row>
    <row r="872" spans="1:5" x14ac:dyDescent="0.2">
      <c r="A872" s="2">
        <f t="shared" si="55"/>
        <v>42772.124999997897</v>
      </c>
      <c r="B872">
        <f t="shared" si="53"/>
        <v>2</v>
      </c>
      <c r="C872">
        <f t="shared" si="54"/>
        <v>3</v>
      </c>
      <c r="D872">
        <v>0.79111741700000004</v>
      </c>
      <c r="E872" s="9">
        <f t="shared" si="52"/>
        <v>877.98336206152067</v>
      </c>
    </row>
    <row r="873" spans="1:5" x14ac:dyDescent="0.2">
      <c r="A873" s="2">
        <f t="shared" si="55"/>
        <v>42772.166666664561</v>
      </c>
      <c r="B873">
        <f t="shared" si="53"/>
        <v>2</v>
      </c>
      <c r="C873">
        <f t="shared" si="54"/>
        <v>4</v>
      </c>
      <c r="D873">
        <v>0.79128064799999998</v>
      </c>
      <c r="E873" s="9">
        <f t="shared" si="52"/>
        <v>878.16451608378452</v>
      </c>
    </row>
    <row r="874" spans="1:5" x14ac:dyDescent="0.2">
      <c r="A874" s="2">
        <f t="shared" si="55"/>
        <v>42772.208333331226</v>
      </c>
      <c r="B874">
        <f t="shared" si="53"/>
        <v>2</v>
      </c>
      <c r="C874">
        <f t="shared" si="54"/>
        <v>5</v>
      </c>
      <c r="D874">
        <v>0.86422757699999997</v>
      </c>
      <c r="E874" s="9">
        <f t="shared" si="52"/>
        <v>959.12113339395944</v>
      </c>
    </row>
    <row r="875" spans="1:5" x14ac:dyDescent="0.2">
      <c r="A875" s="2">
        <f t="shared" si="55"/>
        <v>42772.24999999789</v>
      </c>
      <c r="B875">
        <f t="shared" si="53"/>
        <v>2</v>
      </c>
      <c r="C875">
        <f t="shared" si="54"/>
        <v>6</v>
      </c>
      <c r="D875">
        <v>1.076799238</v>
      </c>
      <c r="E875" s="9">
        <f t="shared" si="52"/>
        <v>1195.0334993629947</v>
      </c>
    </row>
    <row r="876" spans="1:5" x14ac:dyDescent="0.2">
      <c r="A876" s="2">
        <f t="shared" si="55"/>
        <v>42772.291666664554</v>
      </c>
      <c r="B876">
        <f t="shared" si="53"/>
        <v>2</v>
      </c>
      <c r="C876">
        <f t="shared" si="54"/>
        <v>7</v>
      </c>
      <c r="D876">
        <v>1.363076438</v>
      </c>
      <c r="E876" s="9">
        <f t="shared" si="52"/>
        <v>1512.7443892214067</v>
      </c>
    </row>
    <row r="877" spans="1:5" x14ac:dyDescent="0.2">
      <c r="A877" s="2">
        <f t="shared" si="55"/>
        <v>42772.333333331218</v>
      </c>
      <c r="B877">
        <f t="shared" si="53"/>
        <v>2</v>
      </c>
      <c r="C877">
        <f t="shared" si="54"/>
        <v>8</v>
      </c>
      <c r="D877">
        <v>1.261841891</v>
      </c>
      <c r="E877" s="9">
        <f t="shared" si="52"/>
        <v>1400.3941286635163</v>
      </c>
    </row>
    <row r="878" spans="1:5" x14ac:dyDescent="0.2">
      <c r="A878" s="2">
        <f t="shared" si="55"/>
        <v>42772.374999997883</v>
      </c>
      <c r="B878">
        <f t="shared" si="53"/>
        <v>2</v>
      </c>
      <c r="C878">
        <f t="shared" si="54"/>
        <v>9</v>
      </c>
      <c r="D878">
        <v>1.083728238</v>
      </c>
      <c r="E878" s="9">
        <f t="shared" si="52"/>
        <v>1202.7233145345449</v>
      </c>
    </row>
    <row r="879" spans="1:5" x14ac:dyDescent="0.2">
      <c r="A879" s="2">
        <f t="shared" si="55"/>
        <v>42772.416666664547</v>
      </c>
      <c r="B879">
        <f t="shared" si="53"/>
        <v>2</v>
      </c>
      <c r="C879">
        <f t="shared" si="54"/>
        <v>10</v>
      </c>
      <c r="D879">
        <v>1.103527897</v>
      </c>
      <c r="E879" s="9">
        <f t="shared" si="52"/>
        <v>1224.6970074440155</v>
      </c>
    </row>
    <row r="880" spans="1:5" x14ac:dyDescent="0.2">
      <c r="A880" s="2">
        <f t="shared" si="55"/>
        <v>42772.458333331211</v>
      </c>
      <c r="B880">
        <f t="shared" si="53"/>
        <v>2</v>
      </c>
      <c r="C880">
        <f t="shared" si="54"/>
        <v>11</v>
      </c>
      <c r="D880">
        <v>1.0682704789999999</v>
      </c>
      <c r="E880" s="9">
        <f t="shared" si="52"/>
        <v>1185.5682691201462</v>
      </c>
    </row>
    <row r="881" spans="1:5" x14ac:dyDescent="0.2">
      <c r="A881" s="2">
        <f t="shared" si="55"/>
        <v>42772.499999997875</v>
      </c>
      <c r="B881">
        <f t="shared" si="53"/>
        <v>2</v>
      </c>
      <c r="C881">
        <f t="shared" si="54"/>
        <v>12</v>
      </c>
      <c r="D881">
        <v>1.035382899</v>
      </c>
      <c r="E881" s="9">
        <f t="shared" si="52"/>
        <v>1149.0695807611373</v>
      </c>
    </row>
    <row r="882" spans="1:5" x14ac:dyDescent="0.2">
      <c r="A882" s="2">
        <f t="shared" si="55"/>
        <v>42772.54166666454</v>
      </c>
      <c r="B882">
        <f t="shared" si="53"/>
        <v>2</v>
      </c>
      <c r="C882">
        <f t="shared" si="54"/>
        <v>13</v>
      </c>
      <c r="D882">
        <v>0.99872793800000004</v>
      </c>
      <c r="E882" s="9">
        <f t="shared" si="52"/>
        <v>1108.3898470029637</v>
      </c>
    </row>
    <row r="883" spans="1:5" x14ac:dyDescent="0.2">
      <c r="A883" s="2">
        <f t="shared" si="55"/>
        <v>42772.583333331204</v>
      </c>
      <c r="B883">
        <f t="shared" si="53"/>
        <v>2</v>
      </c>
      <c r="C883">
        <f t="shared" si="54"/>
        <v>14</v>
      </c>
      <c r="D883">
        <v>1.0013081029999999</v>
      </c>
      <c r="E883" s="9">
        <f t="shared" si="52"/>
        <v>1111.2533182054608</v>
      </c>
    </row>
    <row r="884" spans="1:5" x14ac:dyDescent="0.2">
      <c r="A884" s="2">
        <f t="shared" si="55"/>
        <v>42772.624999997868</v>
      </c>
      <c r="B884">
        <f t="shared" si="53"/>
        <v>2</v>
      </c>
      <c r="C884">
        <f t="shared" si="54"/>
        <v>15</v>
      </c>
      <c r="D884">
        <v>1.0792069989999999</v>
      </c>
      <c r="E884" s="9">
        <f t="shared" si="52"/>
        <v>1197.7056363333031</v>
      </c>
    </row>
    <row r="885" spans="1:5" x14ac:dyDescent="0.2">
      <c r="A885" s="2">
        <f t="shared" si="55"/>
        <v>42772.666666664532</v>
      </c>
      <c r="B885">
        <f t="shared" si="53"/>
        <v>2</v>
      </c>
      <c r="C885">
        <f t="shared" si="54"/>
        <v>16</v>
      </c>
      <c r="D885">
        <v>1.315655703</v>
      </c>
      <c r="E885" s="9">
        <f t="shared" si="52"/>
        <v>1460.1167824312397</v>
      </c>
    </row>
    <row r="886" spans="1:5" x14ac:dyDescent="0.2">
      <c r="A886" s="2">
        <f t="shared" si="55"/>
        <v>42772.708333331197</v>
      </c>
      <c r="B886">
        <f t="shared" si="53"/>
        <v>2</v>
      </c>
      <c r="C886">
        <f t="shared" si="54"/>
        <v>17</v>
      </c>
      <c r="D886">
        <v>1.754960004</v>
      </c>
      <c r="E886" s="9">
        <f t="shared" si="52"/>
        <v>1947.6573912863551</v>
      </c>
    </row>
    <row r="887" spans="1:5" x14ac:dyDescent="0.2">
      <c r="A887" s="2">
        <f t="shared" si="55"/>
        <v>42772.749999997861</v>
      </c>
      <c r="B887">
        <f t="shared" si="53"/>
        <v>2</v>
      </c>
      <c r="C887">
        <f t="shared" si="54"/>
        <v>18</v>
      </c>
      <c r="D887">
        <v>2.0726375689999998</v>
      </c>
      <c r="E887" s="9">
        <f t="shared" si="52"/>
        <v>2300.2164559418829</v>
      </c>
    </row>
    <row r="888" spans="1:5" x14ac:dyDescent="0.2">
      <c r="A888" s="2">
        <f t="shared" si="55"/>
        <v>42772.791666664525</v>
      </c>
      <c r="B888">
        <f t="shared" si="53"/>
        <v>2</v>
      </c>
      <c r="C888">
        <f t="shared" si="54"/>
        <v>19</v>
      </c>
      <c r="D888">
        <v>2.1906475400000001</v>
      </c>
      <c r="E888" s="9">
        <f t="shared" si="52"/>
        <v>2431.1841086175955</v>
      </c>
    </row>
    <row r="889" spans="1:5" x14ac:dyDescent="0.2">
      <c r="A889" s="2">
        <f t="shared" si="55"/>
        <v>42772.833333331189</v>
      </c>
      <c r="B889">
        <f t="shared" si="53"/>
        <v>2</v>
      </c>
      <c r="C889">
        <f t="shared" si="54"/>
        <v>20</v>
      </c>
      <c r="D889">
        <v>2.112449969</v>
      </c>
      <c r="E889" s="9">
        <f t="shared" si="52"/>
        <v>2344.4003205018239</v>
      </c>
    </row>
    <row r="890" spans="1:5" x14ac:dyDescent="0.2">
      <c r="A890" s="2">
        <f t="shared" si="55"/>
        <v>42772.874999997854</v>
      </c>
      <c r="B890">
        <f t="shared" si="53"/>
        <v>2</v>
      </c>
      <c r="C890">
        <f t="shared" si="54"/>
        <v>21</v>
      </c>
      <c r="D890">
        <v>1.937893385</v>
      </c>
      <c r="E890" s="9">
        <f t="shared" si="52"/>
        <v>2150.6771471814036</v>
      </c>
    </row>
    <row r="891" spans="1:5" x14ac:dyDescent="0.2">
      <c r="A891" s="2">
        <f t="shared" si="55"/>
        <v>42772.916666664518</v>
      </c>
      <c r="B891">
        <f t="shared" si="53"/>
        <v>2</v>
      </c>
      <c r="C891">
        <f t="shared" si="54"/>
        <v>22</v>
      </c>
      <c r="D891">
        <v>1.6167345660000001</v>
      </c>
      <c r="E891" s="9">
        <f t="shared" si="52"/>
        <v>1794.2545813243717</v>
      </c>
    </row>
    <row r="892" spans="1:5" x14ac:dyDescent="0.2">
      <c r="A892" s="2">
        <f t="shared" si="55"/>
        <v>42772.958333331182</v>
      </c>
      <c r="B892">
        <f t="shared" si="53"/>
        <v>2</v>
      </c>
      <c r="C892">
        <f t="shared" si="54"/>
        <v>23</v>
      </c>
      <c r="D892">
        <v>1.322076547</v>
      </c>
      <c r="E892" s="9">
        <f t="shared" si="52"/>
        <v>1467.2426452693633</v>
      </c>
    </row>
    <row r="893" spans="1:5" x14ac:dyDescent="0.2">
      <c r="A893" s="2">
        <f t="shared" si="55"/>
        <v>42772.999999997846</v>
      </c>
      <c r="B893">
        <f t="shared" si="53"/>
        <v>2</v>
      </c>
      <c r="C893">
        <f t="shared" si="54"/>
        <v>0</v>
      </c>
      <c r="D893">
        <v>1.0109746399999999</v>
      </c>
      <c r="E893" s="9">
        <f t="shared" si="52"/>
        <v>1121.981256274295</v>
      </c>
    </row>
    <row r="894" spans="1:5" x14ac:dyDescent="0.2">
      <c r="A894" s="2">
        <f t="shared" si="55"/>
        <v>42773.041666664511</v>
      </c>
      <c r="B894">
        <f t="shared" si="53"/>
        <v>2</v>
      </c>
      <c r="C894">
        <f t="shared" si="54"/>
        <v>1</v>
      </c>
      <c r="D894">
        <v>0.89219056500000005</v>
      </c>
      <c r="E894" s="9">
        <f t="shared" si="52"/>
        <v>990.15450175364754</v>
      </c>
    </row>
    <row r="895" spans="1:5" x14ac:dyDescent="0.2">
      <c r="A895" s="2">
        <f t="shared" si="55"/>
        <v>42773.083333331175</v>
      </c>
      <c r="B895">
        <f t="shared" si="53"/>
        <v>2</v>
      </c>
      <c r="C895">
        <f t="shared" si="54"/>
        <v>2</v>
      </c>
      <c r="D895">
        <v>0.83912040600000004</v>
      </c>
      <c r="E895" s="9">
        <f t="shared" si="52"/>
        <v>931.25715526284284</v>
      </c>
    </row>
    <row r="896" spans="1:5" x14ac:dyDescent="0.2">
      <c r="A896" s="2">
        <f t="shared" si="55"/>
        <v>42773.124999997839</v>
      </c>
      <c r="B896">
        <f t="shared" si="53"/>
        <v>2</v>
      </c>
      <c r="C896">
        <f t="shared" si="54"/>
        <v>3</v>
      </c>
      <c r="D896">
        <v>0.82283440799999996</v>
      </c>
      <c r="E896" s="9">
        <f t="shared" si="52"/>
        <v>913.18292889479005</v>
      </c>
    </row>
    <row r="897" spans="1:5" x14ac:dyDescent="0.2">
      <c r="A897" s="2">
        <f t="shared" si="55"/>
        <v>42773.166666664503</v>
      </c>
      <c r="B897">
        <f t="shared" si="53"/>
        <v>2</v>
      </c>
      <c r="C897">
        <f t="shared" si="54"/>
        <v>4</v>
      </c>
      <c r="D897">
        <v>0.81828015799999998</v>
      </c>
      <c r="E897" s="9">
        <f t="shared" si="52"/>
        <v>908.12861503347767</v>
      </c>
    </row>
    <row r="898" spans="1:5" x14ac:dyDescent="0.2">
      <c r="A898" s="2">
        <f t="shared" si="55"/>
        <v>42773.208333331168</v>
      </c>
      <c r="B898">
        <f t="shared" si="53"/>
        <v>2</v>
      </c>
      <c r="C898">
        <f t="shared" si="54"/>
        <v>5</v>
      </c>
      <c r="D898">
        <v>0.88142916000000004</v>
      </c>
      <c r="E898" s="9">
        <f t="shared" si="52"/>
        <v>978.21147744477219</v>
      </c>
    </row>
    <row r="899" spans="1:5" x14ac:dyDescent="0.2">
      <c r="A899" s="2">
        <f t="shared" si="55"/>
        <v>42773.249999997832</v>
      </c>
      <c r="B899">
        <f t="shared" si="53"/>
        <v>2</v>
      </c>
      <c r="C899">
        <f t="shared" si="54"/>
        <v>6</v>
      </c>
      <c r="D899">
        <v>1.0667003349999999</v>
      </c>
      <c r="E899" s="9">
        <f t="shared" si="52"/>
        <v>1183.8257208227412</v>
      </c>
    </row>
    <row r="900" spans="1:5" x14ac:dyDescent="0.2">
      <c r="A900" s="2">
        <f t="shared" si="55"/>
        <v>42773.291666664496</v>
      </c>
      <c r="B900">
        <f t="shared" si="53"/>
        <v>2</v>
      </c>
      <c r="C900">
        <f t="shared" si="54"/>
        <v>7</v>
      </c>
      <c r="D900">
        <v>1.35111446</v>
      </c>
      <c r="E900" s="9">
        <f t="shared" si="52"/>
        <v>1499.4689670961141</v>
      </c>
    </row>
    <row r="901" spans="1:5" x14ac:dyDescent="0.2">
      <c r="A901" s="2">
        <f t="shared" si="55"/>
        <v>42773.33333333116</v>
      </c>
      <c r="B901">
        <f t="shared" si="53"/>
        <v>2</v>
      </c>
      <c r="C901">
        <f t="shared" si="54"/>
        <v>8</v>
      </c>
      <c r="D901">
        <v>1.2800134190000001</v>
      </c>
      <c r="E901" s="9">
        <f t="shared" ref="E901:E964" si="56">D901*$E$3/$D$8765</f>
        <v>1420.5609192111642</v>
      </c>
    </row>
    <row r="902" spans="1:5" x14ac:dyDescent="0.2">
      <c r="A902" s="2">
        <f t="shared" si="55"/>
        <v>42773.374999997824</v>
      </c>
      <c r="B902">
        <f t="shared" ref="B902:B965" si="57">MONTH(A902)</f>
        <v>2</v>
      </c>
      <c r="C902">
        <f t="shared" ref="C902:C965" si="58">HOUR(A902)</f>
        <v>9</v>
      </c>
      <c r="D902">
        <v>1.1165407329999999</v>
      </c>
      <c r="E902" s="9">
        <f t="shared" si="56"/>
        <v>1239.1386734416624</v>
      </c>
    </row>
    <row r="903" spans="1:5" x14ac:dyDescent="0.2">
      <c r="A903" s="2">
        <f t="shared" ref="A903:A966" si="59">A902+1/24</f>
        <v>42773.416666664489</v>
      </c>
      <c r="B903">
        <f t="shared" si="57"/>
        <v>2</v>
      </c>
      <c r="C903">
        <f t="shared" si="58"/>
        <v>10</v>
      </c>
      <c r="D903">
        <v>1.125405652</v>
      </c>
      <c r="E903" s="9">
        <f t="shared" si="56"/>
        <v>1248.9769745847948</v>
      </c>
    </row>
    <row r="904" spans="1:5" x14ac:dyDescent="0.2">
      <c r="A904" s="2">
        <f t="shared" si="59"/>
        <v>42773.458333331153</v>
      </c>
      <c r="B904">
        <f t="shared" si="57"/>
        <v>2</v>
      </c>
      <c r="C904">
        <f t="shared" si="58"/>
        <v>11</v>
      </c>
      <c r="D904">
        <v>1.081069302</v>
      </c>
      <c r="E904" s="9">
        <f t="shared" si="56"/>
        <v>1199.7724231515197</v>
      </c>
    </row>
    <row r="905" spans="1:5" x14ac:dyDescent="0.2">
      <c r="A905" s="2">
        <f t="shared" si="59"/>
        <v>42773.499999997817</v>
      </c>
      <c r="B905">
        <f t="shared" si="57"/>
        <v>2</v>
      </c>
      <c r="C905">
        <f t="shared" si="58"/>
        <v>12</v>
      </c>
      <c r="D905">
        <v>1.0323009219999999</v>
      </c>
      <c r="E905" s="9">
        <f t="shared" si="56"/>
        <v>1145.6491978064582</v>
      </c>
    </row>
    <row r="906" spans="1:5" x14ac:dyDescent="0.2">
      <c r="A906" s="2">
        <f t="shared" si="59"/>
        <v>42773.541666664481</v>
      </c>
      <c r="B906">
        <f t="shared" si="57"/>
        <v>2</v>
      </c>
      <c r="C906">
        <f t="shared" si="58"/>
        <v>13</v>
      </c>
      <c r="D906">
        <v>1.0017395309999999</v>
      </c>
      <c r="E906" s="9">
        <f t="shared" si="56"/>
        <v>1111.7321176829946</v>
      </c>
    </row>
    <row r="907" spans="1:5" x14ac:dyDescent="0.2">
      <c r="A907" s="2">
        <f t="shared" si="59"/>
        <v>42773.583333331146</v>
      </c>
      <c r="B907">
        <f t="shared" si="57"/>
        <v>2</v>
      </c>
      <c r="C907">
        <f t="shared" si="58"/>
        <v>14</v>
      </c>
      <c r="D907">
        <v>0.992590741</v>
      </c>
      <c r="E907" s="9">
        <f t="shared" si="56"/>
        <v>1101.5787760545738</v>
      </c>
    </row>
    <row r="908" spans="1:5" x14ac:dyDescent="0.2">
      <c r="A908" s="2">
        <f t="shared" si="59"/>
        <v>42773.62499999781</v>
      </c>
      <c r="B908">
        <f t="shared" si="57"/>
        <v>2</v>
      </c>
      <c r="C908">
        <f t="shared" si="58"/>
        <v>15</v>
      </c>
      <c r="D908">
        <v>1.05371741</v>
      </c>
      <c r="E908" s="9">
        <f t="shared" si="56"/>
        <v>1169.4172501002563</v>
      </c>
    </row>
    <row r="909" spans="1:5" x14ac:dyDescent="0.2">
      <c r="A909" s="2">
        <f t="shared" si="59"/>
        <v>42773.666666664474</v>
      </c>
      <c r="B909">
        <f t="shared" si="57"/>
        <v>2</v>
      </c>
      <c r="C909">
        <f t="shared" si="58"/>
        <v>16</v>
      </c>
      <c r="D909">
        <v>1.2750302330000001</v>
      </c>
      <c r="E909" s="9">
        <f t="shared" si="56"/>
        <v>1415.030571497864</v>
      </c>
    </row>
    <row r="910" spans="1:5" x14ac:dyDescent="0.2">
      <c r="A910" s="2">
        <f t="shared" si="59"/>
        <v>42773.708333331138</v>
      </c>
      <c r="B910">
        <f t="shared" si="57"/>
        <v>2</v>
      </c>
      <c r="C910">
        <f t="shared" si="58"/>
        <v>17</v>
      </c>
      <c r="D910">
        <v>1.721231803</v>
      </c>
      <c r="E910" s="9">
        <f t="shared" si="56"/>
        <v>1910.2257804104861</v>
      </c>
    </row>
    <row r="911" spans="1:5" x14ac:dyDescent="0.2">
      <c r="A911" s="2">
        <f t="shared" si="59"/>
        <v>42773.749999997803</v>
      </c>
      <c r="B911">
        <f t="shared" si="57"/>
        <v>2</v>
      </c>
      <c r="C911">
        <f t="shared" si="58"/>
        <v>18</v>
      </c>
      <c r="D911">
        <v>2.034988233</v>
      </c>
      <c r="E911" s="9">
        <f t="shared" si="56"/>
        <v>2258.4331632341914</v>
      </c>
    </row>
    <row r="912" spans="1:5" x14ac:dyDescent="0.2">
      <c r="A912" s="2">
        <f t="shared" si="59"/>
        <v>42773.791666664467</v>
      </c>
      <c r="B912">
        <f t="shared" si="57"/>
        <v>2</v>
      </c>
      <c r="C912">
        <f t="shared" si="58"/>
        <v>19</v>
      </c>
      <c r="D912">
        <v>2.150827584</v>
      </c>
      <c r="E912" s="9">
        <f t="shared" si="56"/>
        <v>2386.9918583968902</v>
      </c>
    </row>
    <row r="913" spans="1:5" x14ac:dyDescent="0.2">
      <c r="A913" s="2">
        <f t="shared" si="59"/>
        <v>42773.833333331131</v>
      </c>
      <c r="B913">
        <f t="shared" si="57"/>
        <v>2</v>
      </c>
      <c r="C913">
        <f t="shared" si="58"/>
        <v>20</v>
      </c>
      <c r="D913">
        <v>2.0834465419999999</v>
      </c>
      <c r="E913" s="9">
        <f t="shared" si="56"/>
        <v>2312.2122712924784</v>
      </c>
    </row>
    <row r="914" spans="1:5" x14ac:dyDescent="0.2">
      <c r="A914" s="2">
        <f t="shared" si="59"/>
        <v>42773.874999997795</v>
      </c>
      <c r="B914">
        <f t="shared" si="57"/>
        <v>2</v>
      </c>
      <c r="C914">
        <f t="shared" si="58"/>
        <v>21</v>
      </c>
      <c r="D914">
        <v>1.9113959439999999</v>
      </c>
      <c r="E914" s="9">
        <f t="shared" si="56"/>
        <v>2121.2702452028984</v>
      </c>
    </row>
    <row r="915" spans="1:5" x14ac:dyDescent="0.2">
      <c r="A915" s="2">
        <f t="shared" si="59"/>
        <v>42773.91666666446</v>
      </c>
      <c r="B915">
        <f t="shared" si="57"/>
        <v>2</v>
      </c>
      <c r="C915">
        <f t="shared" si="58"/>
        <v>22</v>
      </c>
      <c r="D915">
        <v>1.5985643860000001</v>
      </c>
      <c r="E915" s="9">
        <f t="shared" si="56"/>
        <v>1774.0892867892585</v>
      </c>
    </row>
    <row r="916" spans="1:5" x14ac:dyDescent="0.2">
      <c r="A916" s="2">
        <f t="shared" si="59"/>
        <v>42773.958333331124</v>
      </c>
      <c r="B916">
        <f t="shared" si="57"/>
        <v>2</v>
      </c>
      <c r="C916">
        <f t="shared" si="58"/>
        <v>23</v>
      </c>
      <c r="D916">
        <v>1.3048063519999999</v>
      </c>
      <c r="E916" s="9">
        <f t="shared" si="56"/>
        <v>1448.0761555123086</v>
      </c>
    </row>
    <row r="917" spans="1:5" x14ac:dyDescent="0.2">
      <c r="A917" s="2">
        <f t="shared" si="59"/>
        <v>42773.999999997788</v>
      </c>
      <c r="B917">
        <f t="shared" si="57"/>
        <v>2</v>
      </c>
      <c r="C917">
        <f t="shared" si="58"/>
        <v>0</v>
      </c>
      <c r="D917">
        <v>0.99455802199999999</v>
      </c>
      <c r="E917" s="9">
        <f t="shared" si="56"/>
        <v>1103.7620676234155</v>
      </c>
    </row>
    <row r="918" spans="1:5" x14ac:dyDescent="0.2">
      <c r="A918" s="2">
        <f t="shared" si="59"/>
        <v>42774.041666664452</v>
      </c>
      <c r="B918">
        <f t="shared" si="57"/>
        <v>2</v>
      </c>
      <c r="C918">
        <f t="shared" si="58"/>
        <v>1</v>
      </c>
      <c r="D918">
        <v>0.87851525600000002</v>
      </c>
      <c r="E918" s="9">
        <f t="shared" si="56"/>
        <v>974.97762217162449</v>
      </c>
    </row>
    <row r="919" spans="1:5" x14ac:dyDescent="0.2">
      <c r="A919" s="2">
        <f t="shared" si="59"/>
        <v>42774.083333331117</v>
      </c>
      <c r="B919">
        <f t="shared" si="57"/>
        <v>2</v>
      </c>
      <c r="C919">
        <f t="shared" si="58"/>
        <v>2</v>
      </c>
      <c r="D919">
        <v>0.82732288099999995</v>
      </c>
      <c r="E919" s="9">
        <f t="shared" si="56"/>
        <v>918.16424333734926</v>
      </c>
    </row>
    <row r="920" spans="1:5" x14ac:dyDescent="0.2">
      <c r="A920" s="2">
        <f t="shared" si="59"/>
        <v>42774.124999997781</v>
      </c>
      <c r="B920">
        <f t="shared" si="57"/>
        <v>2</v>
      </c>
      <c r="C920">
        <f t="shared" si="58"/>
        <v>3</v>
      </c>
      <c r="D920">
        <v>0.81571164200000001</v>
      </c>
      <c r="E920" s="9">
        <f t="shared" si="56"/>
        <v>905.27807190962585</v>
      </c>
    </row>
    <row r="921" spans="1:5" x14ac:dyDescent="0.2">
      <c r="A921" s="2">
        <f t="shared" si="59"/>
        <v>42774.166666664445</v>
      </c>
      <c r="B921">
        <f t="shared" si="57"/>
        <v>2</v>
      </c>
      <c r="C921">
        <f t="shared" si="58"/>
        <v>4</v>
      </c>
      <c r="D921">
        <v>0.81587058199999996</v>
      </c>
      <c r="E921" s="9">
        <f t="shared" si="56"/>
        <v>905.45446377329529</v>
      </c>
    </row>
    <row r="922" spans="1:5" x14ac:dyDescent="0.2">
      <c r="A922" s="2">
        <f t="shared" si="59"/>
        <v>42774.208333331109</v>
      </c>
      <c r="B922">
        <f t="shared" si="57"/>
        <v>2</v>
      </c>
      <c r="C922">
        <f t="shared" si="58"/>
        <v>5</v>
      </c>
      <c r="D922">
        <v>0.88158786</v>
      </c>
      <c r="E922" s="9">
        <f t="shared" si="56"/>
        <v>978.38760295606164</v>
      </c>
    </row>
    <row r="923" spans="1:5" x14ac:dyDescent="0.2">
      <c r="A923" s="2">
        <f t="shared" si="59"/>
        <v>42774.249999997774</v>
      </c>
      <c r="B923">
        <f t="shared" si="57"/>
        <v>2</v>
      </c>
      <c r="C923">
        <f t="shared" si="58"/>
        <v>6</v>
      </c>
      <c r="D923">
        <v>1.0691361720000001</v>
      </c>
      <c r="E923" s="9">
        <f t="shared" si="56"/>
        <v>1186.5290165823062</v>
      </c>
    </row>
    <row r="924" spans="1:5" x14ac:dyDescent="0.2">
      <c r="A924" s="2">
        <f t="shared" si="59"/>
        <v>42774.291666664438</v>
      </c>
      <c r="B924">
        <f t="shared" si="57"/>
        <v>2</v>
      </c>
      <c r="C924">
        <f t="shared" si="58"/>
        <v>7</v>
      </c>
      <c r="D924">
        <v>1.3484508639999999</v>
      </c>
      <c r="E924" s="9">
        <f t="shared" si="56"/>
        <v>1496.5129040377101</v>
      </c>
    </row>
    <row r="925" spans="1:5" x14ac:dyDescent="0.2">
      <c r="A925" s="2">
        <f t="shared" si="59"/>
        <v>42774.333333331102</v>
      </c>
      <c r="B925">
        <f t="shared" si="57"/>
        <v>2</v>
      </c>
      <c r="C925">
        <f t="shared" si="58"/>
        <v>8</v>
      </c>
      <c r="D925">
        <v>1.2603038879999999</v>
      </c>
      <c r="E925" s="9">
        <f t="shared" si="56"/>
        <v>1398.6872504988041</v>
      </c>
    </row>
    <row r="926" spans="1:5" x14ac:dyDescent="0.2">
      <c r="A926" s="2">
        <f t="shared" si="59"/>
        <v>42774.374999997766</v>
      </c>
      <c r="B926">
        <f t="shared" si="57"/>
        <v>2</v>
      </c>
      <c r="C926">
        <f t="shared" si="58"/>
        <v>9</v>
      </c>
      <c r="D926">
        <v>1.0843003659999999</v>
      </c>
      <c r="E926" s="9">
        <f t="shared" si="56"/>
        <v>1203.3582630948663</v>
      </c>
    </row>
    <row r="927" spans="1:5" x14ac:dyDescent="0.2">
      <c r="A927" s="2">
        <f t="shared" si="59"/>
        <v>42774.416666664431</v>
      </c>
      <c r="B927">
        <f t="shared" si="57"/>
        <v>2</v>
      </c>
      <c r="C927">
        <f t="shared" si="58"/>
        <v>10</v>
      </c>
      <c r="D927">
        <v>1.0818941929999999</v>
      </c>
      <c r="E927" s="9">
        <f t="shared" si="56"/>
        <v>1200.6878884894725</v>
      </c>
    </row>
    <row r="928" spans="1:5" x14ac:dyDescent="0.2">
      <c r="A928" s="2">
        <f t="shared" si="59"/>
        <v>42774.458333331095</v>
      </c>
      <c r="B928">
        <f t="shared" si="57"/>
        <v>2</v>
      </c>
      <c r="C928">
        <f t="shared" si="58"/>
        <v>11</v>
      </c>
      <c r="D928">
        <v>1.0445068829999999</v>
      </c>
      <c r="E928" s="9">
        <f t="shared" si="56"/>
        <v>1159.1953926514796</v>
      </c>
    </row>
    <row r="929" spans="1:5" x14ac:dyDescent="0.2">
      <c r="A929" s="2">
        <f t="shared" si="59"/>
        <v>42774.499999997759</v>
      </c>
      <c r="B929">
        <f t="shared" si="57"/>
        <v>2</v>
      </c>
      <c r="C929">
        <f t="shared" si="58"/>
        <v>12</v>
      </c>
      <c r="D929">
        <v>1.0020861350000001</v>
      </c>
      <c r="E929" s="9">
        <f t="shared" si="56"/>
        <v>1112.1167793510162</v>
      </c>
    </row>
    <row r="930" spans="1:5" x14ac:dyDescent="0.2">
      <c r="A930" s="2">
        <f t="shared" si="59"/>
        <v>42774.541666664423</v>
      </c>
      <c r="B930">
        <f t="shared" si="57"/>
        <v>2</v>
      </c>
      <c r="C930">
        <f t="shared" si="58"/>
        <v>13</v>
      </c>
      <c r="D930">
        <v>0.95820213600000004</v>
      </c>
      <c r="E930" s="9">
        <f t="shared" si="56"/>
        <v>1063.4142477738048</v>
      </c>
    </row>
    <row r="931" spans="1:5" x14ac:dyDescent="0.2">
      <c r="A931" s="2">
        <f t="shared" si="59"/>
        <v>42774.583333331087</v>
      </c>
      <c r="B931">
        <f t="shared" si="57"/>
        <v>2</v>
      </c>
      <c r="C931">
        <f t="shared" si="58"/>
        <v>14</v>
      </c>
      <c r="D931">
        <v>0.95976382199999999</v>
      </c>
      <c r="E931" s="9">
        <f t="shared" si="56"/>
        <v>1065.1474093694171</v>
      </c>
    </row>
    <row r="932" spans="1:5" x14ac:dyDescent="0.2">
      <c r="A932" s="2">
        <f t="shared" si="59"/>
        <v>42774.624999997752</v>
      </c>
      <c r="B932">
        <f t="shared" si="57"/>
        <v>2</v>
      </c>
      <c r="C932">
        <f t="shared" si="58"/>
        <v>15</v>
      </c>
      <c r="D932">
        <v>1.0207272620000001</v>
      </c>
      <c r="E932" s="9">
        <f t="shared" si="56"/>
        <v>1132.8047316124387</v>
      </c>
    </row>
    <row r="933" spans="1:5" x14ac:dyDescent="0.2">
      <c r="A933" s="2">
        <f t="shared" si="59"/>
        <v>42774.666666664416</v>
      </c>
      <c r="B933">
        <f t="shared" si="57"/>
        <v>2</v>
      </c>
      <c r="C933">
        <f t="shared" si="58"/>
        <v>16</v>
      </c>
      <c r="D933">
        <v>1.2396911150000001</v>
      </c>
      <c r="E933" s="9">
        <f t="shared" si="56"/>
        <v>1375.8111623846289</v>
      </c>
    </row>
    <row r="934" spans="1:5" x14ac:dyDescent="0.2">
      <c r="A934" s="2">
        <f t="shared" si="59"/>
        <v>42774.70833333108</v>
      </c>
      <c r="B934">
        <f t="shared" si="57"/>
        <v>2</v>
      </c>
      <c r="C934">
        <f t="shared" si="58"/>
        <v>17</v>
      </c>
      <c r="D934">
        <v>1.684191708</v>
      </c>
      <c r="E934" s="9">
        <f t="shared" si="56"/>
        <v>1869.1186243292816</v>
      </c>
    </row>
    <row r="935" spans="1:5" x14ac:dyDescent="0.2">
      <c r="A935" s="2">
        <f t="shared" si="59"/>
        <v>42774.749999997744</v>
      </c>
      <c r="B935">
        <f t="shared" si="57"/>
        <v>2</v>
      </c>
      <c r="C935">
        <f t="shared" si="58"/>
        <v>18</v>
      </c>
      <c r="D935">
        <v>2.0015263879999998</v>
      </c>
      <c r="E935" s="9">
        <f t="shared" si="56"/>
        <v>2221.2971546688768</v>
      </c>
    </row>
    <row r="936" spans="1:5" x14ac:dyDescent="0.2">
      <c r="A936" s="2">
        <f t="shared" si="59"/>
        <v>42774.791666664409</v>
      </c>
      <c r="B936">
        <f t="shared" si="57"/>
        <v>2</v>
      </c>
      <c r="C936">
        <f t="shared" si="58"/>
        <v>19</v>
      </c>
      <c r="D936">
        <v>2.1191890039999999</v>
      </c>
      <c r="E936" s="9">
        <f t="shared" si="56"/>
        <v>2351.8793122155785</v>
      </c>
    </row>
    <row r="937" spans="1:5" x14ac:dyDescent="0.2">
      <c r="A937" s="2">
        <f t="shared" si="59"/>
        <v>42774.833333331073</v>
      </c>
      <c r="B937">
        <f t="shared" si="57"/>
        <v>2</v>
      </c>
      <c r="C937">
        <f t="shared" si="58"/>
        <v>20</v>
      </c>
      <c r="D937">
        <v>2.0487488040000001</v>
      </c>
      <c r="E937" s="9">
        <f t="shared" si="56"/>
        <v>2273.704666718821</v>
      </c>
    </row>
    <row r="938" spans="1:5" x14ac:dyDescent="0.2">
      <c r="A938" s="2">
        <f t="shared" si="59"/>
        <v>42774.874999997737</v>
      </c>
      <c r="B938">
        <f t="shared" si="57"/>
        <v>2</v>
      </c>
      <c r="C938">
        <f t="shared" si="58"/>
        <v>21</v>
      </c>
      <c r="D938">
        <v>1.8744712459999999</v>
      </c>
      <c r="E938" s="9">
        <f t="shared" si="56"/>
        <v>2080.2911568950171</v>
      </c>
    </row>
    <row r="939" spans="1:5" x14ac:dyDescent="0.2">
      <c r="A939" s="2">
        <f t="shared" si="59"/>
        <v>42774.916666664401</v>
      </c>
      <c r="B939">
        <f t="shared" si="57"/>
        <v>2</v>
      </c>
      <c r="C939">
        <f t="shared" si="58"/>
        <v>22</v>
      </c>
      <c r="D939">
        <v>1.5575221269999999</v>
      </c>
      <c r="E939" s="9">
        <f t="shared" si="56"/>
        <v>1728.5405227637284</v>
      </c>
    </row>
    <row r="940" spans="1:5" x14ac:dyDescent="0.2">
      <c r="A940" s="2">
        <f t="shared" si="59"/>
        <v>42774.958333331066</v>
      </c>
      <c r="B940">
        <f t="shared" si="57"/>
        <v>2</v>
      </c>
      <c r="C940">
        <f t="shared" si="58"/>
        <v>23</v>
      </c>
      <c r="D940">
        <v>1.264191705</v>
      </c>
      <c r="E940" s="9">
        <f t="shared" si="56"/>
        <v>1403.0019559614702</v>
      </c>
    </row>
    <row r="941" spans="1:5" x14ac:dyDescent="0.2">
      <c r="A941" s="2">
        <f t="shared" si="59"/>
        <v>42774.99999999773</v>
      </c>
      <c r="B941">
        <f t="shared" si="57"/>
        <v>2</v>
      </c>
      <c r="C941">
        <f t="shared" si="58"/>
        <v>0</v>
      </c>
      <c r="D941">
        <v>0.95182510600000003</v>
      </c>
      <c r="E941" s="9">
        <f t="shared" si="56"/>
        <v>1056.3370097822574</v>
      </c>
    </row>
    <row r="942" spans="1:5" x14ac:dyDescent="0.2">
      <c r="A942" s="2">
        <f t="shared" si="59"/>
        <v>42775.041666664394</v>
      </c>
      <c r="B942">
        <f t="shared" si="57"/>
        <v>2</v>
      </c>
      <c r="C942">
        <f t="shared" si="58"/>
        <v>1</v>
      </c>
      <c r="D942">
        <v>0.83712899900000004</v>
      </c>
      <c r="E942" s="9">
        <f t="shared" si="56"/>
        <v>929.0470886209996</v>
      </c>
    </row>
    <row r="943" spans="1:5" x14ac:dyDescent="0.2">
      <c r="A943" s="2">
        <f t="shared" si="59"/>
        <v>42775.083333331058</v>
      </c>
      <c r="B943">
        <f t="shared" si="57"/>
        <v>2</v>
      </c>
      <c r="C943">
        <f t="shared" si="58"/>
        <v>2</v>
      </c>
      <c r="D943">
        <v>0.79512586600000001</v>
      </c>
      <c r="E943" s="9">
        <f t="shared" si="56"/>
        <v>882.431945108798</v>
      </c>
    </row>
    <row r="944" spans="1:5" x14ac:dyDescent="0.2">
      <c r="A944" s="2">
        <f t="shared" si="59"/>
        <v>42775.124999997723</v>
      </c>
      <c r="B944">
        <f t="shared" si="57"/>
        <v>2</v>
      </c>
      <c r="C944">
        <f t="shared" si="58"/>
        <v>3</v>
      </c>
      <c r="D944">
        <v>0.78537522599999998</v>
      </c>
      <c r="E944" s="9">
        <f t="shared" si="56"/>
        <v>871.61066939739305</v>
      </c>
    </row>
    <row r="945" spans="1:5" x14ac:dyDescent="0.2">
      <c r="A945" s="2">
        <f t="shared" si="59"/>
        <v>42775.166666664387</v>
      </c>
      <c r="B945">
        <f t="shared" si="57"/>
        <v>2</v>
      </c>
      <c r="C945">
        <f t="shared" si="58"/>
        <v>4</v>
      </c>
      <c r="D945">
        <v>0.78390621800000004</v>
      </c>
      <c r="E945" s="9">
        <f t="shared" si="56"/>
        <v>869.98036199292949</v>
      </c>
    </row>
    <row r="946" spans="1:5" x14ac:dyDescent="0.2">
      <c r="A946" s="2">
        <f t="shared" si="59"/>
        <v>42775.208333331051</v>
      </c>
      <c r="B946">
        <f t="shared" si="57"/>
        <v>2</v>
      </c>
      <c r="C946">
        <f t="shared" si="58"/>
        <v>5</v>
      </c>
      <c r="D946">
        <v>0.846202695</v>
      </c>
      <c r="E946" s="9">
        <f t="shared" si="56"/>
        <v>939.11709080931462</v>
      </c>
    </row>
    <row r="947" spans="1:5" x14ac:dyDescent="0.2">
      <c r="A947" s="2">
        <f t="shared" si="59"/>
        <v>42775.249999997715</v>
      </c>
      <c r="B947">
        <f t="shared" si="57"/>
        <v>2</v>
      </c>
      <c r="C947">
        <f t="shared" si="58"/>
        <v>6</v>
      </c>
      <c r="D947">
        <v>1.0379863439999999</v>
      </c>
      <c r="E947" s="9">
        <f t="shared" si="56"/>
        <v>1151.9588881444965</v>
      </c>
    </row>
    <row r="948" spans="1:5" x14ac:dyDescent="0.2">
      <c r="A948" s="2">
        <f t="shared" si="59"/>
        <v>42775.29166666438</v>
      </c>
      <c r="B948">
        <f t="shared" si="57"/>
        <v>2</v>
      </c>
      <c r="C948">
        <f t="shared" si="58"/>
        <v>7</v>
      </c>
      <c r="D948">
        <v>1.339444571</v>
      </c>
      <c r="E948" s="9">
        <f t="shared" si="56"/>
        <v>1486.5177058055228</v>
      </c>
    </row>
    <row r="949" spans="1:5" x14ac:dyDescent="0.2">
      <c r="A949" s="2">
        <f t="shared" si="59"/>
        <v>42775.333333331044</v>
      </c>
      <c r="B949">
        <f t="shared" si="57"/>
        <v>2</v>
      </c>
      <c r="C949">
        <f t="shared" si="58"/>
        <v>8</v>
      </c>
      <c r="D949">
        <v>1.2354085079999999</v>
      </c>
      <c r="E949" s="9">
        <f t="shared" si="56"/>
        <v>1371.0583183548426</v>
      </c>
    </row>
    <row r="950" spans="1:5" x14ac:dyDescent="0.2">
      <c r="A950" s="2">
        <f t="shared" si="59"/>
        <v>42775.374999997708</v>
      </c>
      <c r="B950">
        <f t="shared" si="57"/>
        <v>2</v>
      </c>
      <c r="C950">
        <f t="shared" si="58"/>
        <v>9</v>
      </c>
      <c r="D950">
        <v>1.060437128</v>
      </c>
      <c r="E950" s="9">
        <f t="shared" si="56"/>
        <v>1176.8748037768241</v>
      </c>
    </row>
    <row r="951" spans="1:5" x14ac:dyDescent="0.2">
      <c r="A951" s="2">
        <f t="shared" si="59"/>
        <v>42775.416666664372</v>
      </c>
      <c r="B951">
        <f t="shared" si="57"/>
        <v>2</v>
      </c>
      <c r="C951">
        <f t="shared" si="58"/>
        <v>10</v>
      </c>
      <c r="D951">
        <v>1.0618866890000001</v>
      </c>
      <c r="E951" s="9">
        <f t="shared" si="56"/>
        <v>1178.4835288698951</v>
      </c>
    </row>
    <row r="952" spans="1:5" x14ac:dyDescent="0.2">
      <c r="A952" s="2">
        <f t="shared" si="59"/>
        <v>42775.458333331037</v>
      </c>
      <c r="B952">
        <f t="shared" si="57"/>
        <v>2</v>
      </c>
      <c r="C952">
        <f t="shared" si="58"/>
        <v>11</v>
      </c>
      <c r="D952">
        <v>1.027456623</v>
      </c>
      <c r="E952" s="9">
        <f t="shared" si="56"/>
        <v>1140.2729871056754</v>
      </c>
    </row>
    <row r="953" spans="1:5" x14ac:dyDescent="0.2">
      <c r="A953" s="2">
        <f t="shared" si="59"/>
        <v>42775.499999997701</v>
      </c>
      <c r="B953">
        <f t="shared" si="57"/>
        <v>2</v>
      </c>
      <c r="C953">
        <f t="shared" si="58"/>
        <v>12</v>
      </c>
      <c r="D953">
        <v>0.99568474600000001</v>
      </c>
      <c r="E953" s="9">
        <f t="shared" si="56"/>
        <v>1105.0125077026983</v>
      </c>
    </row>
    <row r="954" spans="1:5" x14ac:dyDescent="0.2">
      <c r="A954" s="2">
        <f t="shared" si="59"/>
        <v>42775.541666664365</v>
      </c>
      <c r="B954">
        <f t="shared" si="57"/>
        <v>2</v>
      </c>
      <c r="C954">
        <f t="shared" si="58"/>
        <v>13</v>
      </c>
      <c r="D954">
        <v>0.97262360699999995</v>
      </c>
      <c r="E954" s="9">
        <f t="shared" si="56"/>
        <v>1079.4192191249192</v>
      </c>
    </row>
    <row r="955" spans="1:5" x14ac:dyDescent="0.2">
      <c r="A955" s="2">
        <f t="shared" si="59"/>
        <v>42775.583333331029</v>
      </c>
      <c r="B955">
        <f t="shared" si="57"/>
        <v>2</v>
      </c>
      <c r="C955">
        <f t="shared" si="58"/>
        <v>14</v>
      </c>
      <c r="D955">
        <v>0.97096989099999997</v>
      </c>
      <c r="E955" s="9">
        <f t="shared" si="56"/>
        <v>1077.5839224895844</v>
      </c>
    </row>
    <row r="956" spans="1:5" x14ac:dyDescent="0.2">
      <c r="A956" s="2">
        <f t="shared" si="59"/>
        <v>42775.624999997694</v>
      </c>
      <c r="B956">
        <f t="shared" si="57"/>
        <v>2</v>
      </c>
      <c r="C956">
        <f t="shared" si="58"/>
        <v>15</v>
      </c>
      <c r="D956">
        <v>1.0279396510000001</v>
      </c>
      <c r="E956" s="9">
        <f t="shared" si="56"/>
        <v>1140.8090523449139</v>
      </c>
    </row>
    <row r="957" spans="1:5" x14ac:dyDescent="0.2">
      <c r="A957" s="2">
        <f t="shared" si="59"/>
        <v>42775.666666664358</v>
      </c>
      <c r="B957">
        <f t="shared" si="57"/>
        <v>2</v>
      </c>
      <c r="C957">
        <f t="shared" si="58"/>
        <v>16</v>
      </c>
      <c r="D957">
        <v>1.2399933649999999</v>
      </c>
      <c r="E957" s="9">
        <f t="shared" si="56"/>
        <v>1376.1465999132188</v>
      </c>
    </row>
    <row r="958" spans="1:5" x14ac:dyDescent="0.2">
      <c r="A958" s="2">
        <f t="shared" si="59"/>
        <v>42775.708333331022</v>
      </c>
      <c r="B958">
        <f t="shared" si="57"/>
        <v>2</v>
      </c>
      <c r="C958">
        <f t="shared" si="58"/>
        <v>17</v>
      </c>
      <c r="D958">
        <v>1.6834104000000001</v>
      </c>
      <c r="E958" s="9">
        <f t="shared" si="56"/>
        <v>1868.2515274737393</v>
      </c>
    </row>
    <row r="959" spans="1:5" x14ac:dyDescent="0.2">
      <c r="A959" s="2">
        <f t="shared" si="59"/>
        <v>42775.749999997686</v>
      </c>
      <c r="B959">
        <f t="shared" si="57"/>
        <v>2</v>
      </c>
      <c r="C959">
        <f t="shared" si="58"/>
        <v>18</v>
      </c>
      <c r="D959">
        <v>2.001484944</v>
      </c>
      <c r="E959" s="9">
        <f t="shared" si="56"/>
        <v>2221.2511600520538</v>
      </c>
    </row>
    <row r="960" spans="1:5" x14ac:dyDescent="0.2">
      <c r="A960" s="2">
        <f t="shared" si="59"/>
        <v>42775.79166666435</v>
      </c>
      <c r="B960">
        <f t="shared" si="57"/>
        <v>2</v>
      </c>
      <c r="C960">
        <f t="shared" si="58"/>
        <v>19</v>
      </c>
      <c r="D960">
        <v>2.1148679659999998</v>
      </c>
      <c r="E960" s="9">
        <f t="shared" si="56"/>
        <v>2347.0838174011396</v>
      </c>
    </row>
    <row r="961" spans="1:5" x14ac:dyDescent="0.2">
      <c r="A961" s="2">
        <f t="shared" si="59"/>
        <v>42775.833333331015</v>
      </c>
      <c r="B961">
        <f t="shared" si="57"/>
        <v>2</v>
      </c>
      <c r="C961">
        <f t="shared" si="58"/>
        <v>20</v>
      </c>
      <c r="D961">
        <v>2.0423544229999999</v>
      </c>
      <c r="E961" s="9">
        <f t="shared" si="56"/>
        <v>2266.6081725599993</v>
      </c>
    </row>
    <row r="962" spans="1:5" x14ac:dyDescent="0.2">
      <c r="A962" s="2">
        <f t="shared" si="59"/>
        <v>42775.874999997679</v>
      </c>
      <c r="B962">
        <f t="shared" si="57"/>
        <v>2</v>
      </c>
      <c r="C962">
        <f t="shared" si="58"/>
        <v>21</v>
      </c>
      <c r="D962">
        <v>1.8629093910000001</v>
      </c>
      <c r="E962" s="9">
        <f t="shared" si="56"/>
        <v>2067.4597919086891</v>
      </c>
    </row>
    <row r="963" spans="1:5" x14ac:dyDescent="0.2">
      <c r="A963" s="2">
        <f t="shared" si="59"/>
        <v>42775.916666664343</v>
      </c>
      <c r="B963">
        <f t="shared" si="57"/>
        <v>2</v>
      </c>
      <c r="C963">
        <f t="shared" si="58"/>
        <v>22</v>
      </c>
      <c r="D963">
        <v>1.5399489470000001</v>
      </c>
      <c r="E963" s="9">
        <f t="shared" si="56"/>
        <v>1709.03777977392</v>
      </c>
    </row>
    <row r="964" spans="1:5" x14ac:dyDescent="0.2">
      <c r="A964" s="2">
        <f t="shared" si="59"/>
        <v>42775.958333331007</v>
      </c>
      <c r="B964">
        <f t="shared" si="57"/>
        <v>2</v>
      </c>
      <c r="C964">
        <f t="shared" si="58"/>
        <v>23</v>
      </c>
      <c r="D964">
        <v>1.2358375370000001</v>
      </c>
      <c r="E964" s="9">
        <f t="shared" si="56"/>
        <v>1371.534455418378</v>
      </c>
    </row>
    <row r="965" spans="1:5" x14ac:dyDescent="0.2">
      <c r="A965" s="2">
        <f t="shared" si="59"/>
        <v>42775.999999997672</v>
      </c>
      <c r="B965">
        <f t="shared" si="57"/>
        <v>2</v>
      </c>
      <c r="C965">
        <f t="shared" si="58"/>
        <v>0</v>
      </c>
      <c r="D965">
        <v>0.91627230299999995</v>
      </c>
      <c r="E965" s="9">
        <f t="shared" ref="E965:E1028" si="60">D965*$E$3/$D$8765</f>
        <v>1016.880452717668</v>
      </c>
    </row>
    <row r="966" spans="1:5" x14ac:dyDescent="0.2">
      <c r="A966" s="2">
        <f t="shared" si="59"/>
        <v>42776.041666664336</v>
      </c>
      <c r="B966">
        <f t="shared" ref="B966:B1029" si="61">MONTH(A966)</f>
        <v>2</v>
      </c>
      <c r="C966">
        <f t="shared" ref="C966:C1029" si="62">HOUR(A966)</f>
        <v>1</v>
      </c>
      <c r="D966">
        <v>0.794972809</v>
      </c>
      <c r="E966" s="9">
        <f t="shared" si="60"/>
        <v>882.26208220784372</v>
      </c>
    </row>
    <row r="967" spans="1:5" x14ac:dyDescent="0.2">
      <c r="A967" s="2">
        <f t="shared" ref="A967:A1030" si="63">A966+1/24</f>
        <v>42776.083333331</v>
      </c>
      <c r="B967">
        <f t="shared" si="61"/>
        <v>2</v>
      </c>
      <c r="C967">
        <f t="shared" si="62"/>
        <v>2</v>
      </c>
      <c r="D967">
        <v>0.74447797999999998</v>
      </c>
      <c r="E967" s="9">
        <f t="shared" si="60"/>
        <v>826.22284102888034</v>
      </c>
    </row>
    <row r="968" spans="1:5" x14ac:dyDescent="0.2">
      <c r="A968" s="2">
        <f t="shared" si="63"/>
        <v>42776.124999997664</v>
      </c>
      <c r="B968">
        <f t="shared" si="61"/>
        <v>2</v>
      </c>
      <c r="C968">
        <f t="shared" si="62"/>
        <v>3</v>
      </c>
      <c r="D968">
        <v>0.73380857799999999</v>
      </c>
      <c r="E968" s="9">
        <f t="shared" si="60"/>
        <v>814.38192179508485</v>
      </c>
    </row>
    <row r="969" spans="1:5" x14ac:dyDescent="0.2">
      <c r="A969" s="2">
        <f t="shared" si="63"/>
        <v>42776.166666664329</v>
      </c>
      <c r="B969">
        <f t="shared" si="61"/>
        <v>2</v>
      </c>
      <c r="C969">
        <f t="shared" si="62"/>
        <v>4</v>
      </c>
      <c r="D969">
        <v>0.73006892400000001</v>
      </c>
      <c r="E969" s="9">
        <f t="shared" si="60"/>
        <v>810.23164786442408</v>
      </c>
    </row>
    <row r="970" spans="1:5" x14ac:dyDescent="0.2">
      <c r="A970" s="2">
        <f t="shared" si="63"/>
        <v>42776.208333330993</v>
      </c>
      <c r="B970">
        <f t="shared" si="61"/>
        <v>2</v>
      </c>
      <c r="C970">
        <f t="shared" si="62"/>
        <v>5</v>
      </c>
      <c r="D970">
        <v>0.79225140199999999</v>
      </c>
      <c r="E970" s="9">
        <f t="shared" si="60"/>
        <v>879.24186041010046</v>
      </c>
    </row>
    <row r="971" spans="1:5" x14ac:dyDescent="0.2">
      <c r="A971" s="2">
        <f t="shared" si="63"/>
        <v>42776.249999997657</v>
      </c>
      <c r="B971">
        <f t="shared" si="61"/>
        <v>2</v>
      </c>
      <c r="C971">
        <f t="shared" si="62"/>
        <v>6</v>
      </c>
      <c r="D971">
        <v>0.98121666799999996</v>
      </c>
      <c r="E971" s="9">
        <f t="shared" si="60"/>
        <v>1088.9558118291848</v>
      </c>
    </row>
    <row r="972" spans="1:5" x14ac:dyDescent="0.2">
      <c r="A972" s="2">
        <f t="shared" si="63"/>
        <v>42776.291666664321</v>
      </c>
      <c r="B972">
        <f t="shared" si="61"/>
        <v>2</v>
      </c>
      <c r="C972">
        <f t="shared" si="62"/>
        <v>7</v>
      </c>
      <c r="D972">
        <v>1.2651800129999999</v>
      </c>
      <c r="E972" s="9">
        <f t="shared" si="60"/>
        <v>1404.0987817447813</v>
      </c>
    </row>
    <row r="973" spans="1:5" x14ac:dyDescent="0.2">
      <c r="A973" s="2">
        <f t="shared" si="63"/>
        <v>42776.333333330986</v>
      </c>
      <c r="B973">
        <f t="shared" si="61"/>
        <v>2</v>
      </c>
      <c r="C973">
        <f t="shared" si="62"/>
        <v>8</v>
      </c>
      <c r="D973">
        <v>1.2035840330000001</v>
      </c>
      <c r="E973" s="9">
        <f t="shared" si="60"/>
        <v>1335.7394656081806</v>
      </c>
    </row>
    <row r="974" spans="1:5" x14ac:dyDescent="0.2">
      <c r="A974" s="2">
        <f t="shared" si="63"/>
        <v>42776.37499999765</v>
      </c>
      <c r="B974">
        <f t="shared" si="61"/>
        <v>2</v>
      </c>
      <c r="C974">
        <f t="shared" si="62"/>
        <v>9</v>
      </c>
      <c r="D974">
        <v>1.019101818</v>
      </c>
      <c r="E974" s="9">
        <f t="shared" si="60"/>
        <v>1131.00081128747</v>
      </c>
    </row>
    <row r="975" spans="1:5" x14ac:dyDescent="0.2">
      <c r="A975" s="2">
        <f t="shared" si="63"/>
        <v>42776.416666664314</v>
      </c>
      <c r="B975">
        <f t="shared" si="61"/>
        <v>2</v>
      </c>
      <c r="C975">
        <f t="shared" si="62"/>
        <v>10</v>
      </c>
      <c r="D975">
        <v>1.013425206</v>
      </c>
      <c r="E975" s="9">
        <f t="shared" si="60"/>
        <v>1124.700898301382</v>
      </c>
    </row>
    <row r="976" spans="1:5" x14ac:dyDescent="0.2">
      <c r="A976" s="2">
        <f t="shared" si="63"/>
        <v>42776.458333330978</v>
      </c>
      <c r="B976">
        <f t="shared" si="61"/>
        <v>2</v>
      </c>
      <c r="C976">
        <f t="shared" si="62"/>
        <v>11</v>
      </c>
      <c r="D976">
        <v>0.99445225199999998</v>
      </c>
      <c r="E976" s="9">
        <f t="shared" si="60"/>
        <v>1103.6446839099365</v>
      </c>
    </row>
    <row r="977" spans="1:5" x14ac:dyDescent="0.2">
      <c r="A977" s="2">
        <f t="shared" si="63"/>
        <v>42776.499999997643</v>
      </c>
      <c r="B977">
        <f t="shared" si="61"/>
        <v>2</v>
      </c>
      <c r="C977">
        <f t="shared" si="62"/>
        <v>12</v>
      </c>
      <c r="D977">
        <v>0.95809403199999998</v>
      </c>
      <c r="E977" s="9">
        <f t="shared" si="60"/>
        <v>1063.2942737834301</v>
      </c>
    </row>
    <row r="978" spans="1:5" x14ac:dyDescent="0.2">
      <c r="A978" s="2">
        <f t="shared" si="63"/>
        <v>42776.541666664307</v>
      </c>
      <c r="B978">
        <f t="shared" si="61"/>
        <v>2</v>
      </c>
      <c r="C978">
        <f t="shared" si="62"/>
        <v>13</v>
      </c>
      <c r="D978">
        <v>0.92626396200000005</v>
      </c>
      <c r="E978" s="9">
        <f t="shared" si="60"/>
        <v>1027.9692116969088</v>
      </c>
    </row>
    <row r="979" spans="1:5" x14ac:dyDescent="0.2">
      <c r="A979" s="2">
        <f t="shared" si="63"/>
        <v>42776.583333330971</v>
      </c>
      <c r="B979">
        <f t="shared" si="61"/>
        <v>2</v>
      </c>
      <c r="C979">
        <f t="shared" si="62"/>
        <v>14</v>
      </c>
      <c r="D979">
        <v>0.92322332900000004</v>
      </c>
      <c r="E979" s="9">
        <f t="shared" si="60"/>
        <v>1024.5947123788951</v>
      </c>
    </row>
    <row r="980" spans="1:5" x14ac:dyDescent="0.2">
      <c r="A980" s="2">
        <f t="shared" si="63"/>
        <v>42776.624999997635</v>
      </c>
      <c r="B980">
        <f t="shared" si="61"/>
        <v>2</v>
      </c>
      <c r="C980">
        <f t="shared" si="62"/>
        <v>15</v>
      </c>
      <c r="D980">
        <v>0.98302295900000003</v>
      </c>
      <c r="E980" s="9">
        <f t="shared" si="60"/>
        <v>1090.9604364411109</v>
      </c>
    </row>
    <row r="981" spans="1:5" x14ac:dyDescent="0.2">
      <c r="A981" s="2">
        <f t="shared" si="63"/>
        <v>42776.6666666643</v>
      </c>
      <c r="B981">
        <f t="shared" si="61"/>
        <v>2</v>
      </c>
      <c r="C981">
        <f t="shared" si="62"/>
        <v>16</v>
      </c>
      <c r="D981">
        <v>1.195213522</v>
      </c>
      <c r="E981" s="9">
        <f t="shared" si="60"/>
        <v>1326.4498592463058</v>
      </c>
    </row>
    <row r="982" spans="1:5" x14ac:dyDescent="0.2">
      <c r="A982" s="2">
        <f t="shared" si="63"/>
        <v>42776.708333330964</v>
      </c>
      <c r="B982">
        <f t="shared" si="61"/>
        <v>2</v>
      </c>
      <c r="C982">
        <f t="shared" si="62"/>
        <v>17</v>
      </c>
      <c r="D982">
        <v>1.6335976219999999</v>
      </c>
      <c r="E982" s="9">
        <f t="shared" si="60"/>
        <v>1812.9692275745522</v>
      </c>
    </row>
    <row r="983" spans="1:5" x14ac:dyDescent="0.2">
      <c r="A983" s="2">
        <f t="shared" si="63"/>
        <v>42776.749999997628</v>
      </c>
      <c r="B983">
        <f t="shared" si="61"/>
        <v>2</v>
      </c>
      <c r="C983">
        <f t="shared" si="62"/>
        <v>18</v>
      </c>
      <c r="D983">
        <v>1.95663528</v>
      </c>
      <c r="E983" s="9">
        <f t="shared" si="60"/>
        <v>2171.4769319287843</v>
      </c>
    </row>
    <row r="984" spans="1:5" x14ac:dyDescent="0.2">
      <c r="A984" s="2">
        <f t="shared" si="63"/>
        <v>42776.791666664292</v>
      </c>
      <c r="B984">
        <f t="shared" si="61"/>
        <v>2</v>
      </c>
      <c r="C984">
        <f t="shared" si="62"/>
        <v>19</v>
      </c>
      <c r="D984">
        <v>2.077214659</v>
      </c>
      <c r="E984" s="9">
        <f t="shared" si="60"/>
        <v>2305.2961176713607</v>
      </c>
    </row>
    <row r="985" spans="1:5" x14ac:dyDescent="0.2">
      <c r="A985" s="2">
        <f t="shared" si="63"/>
        <v>42776.833333330957</v>
      </c>
      <c r="B985">
        <f t="shared" si="61"/>
        <v>2</v>
      </c>
      <c r="C985">
        <f t="shared" si="62"/>
        <v>20</v>
      </c>
      <c r="D985">
        <v>2.004077326</v>
      </c>
      <c r="E985" s="9">
        <f t="shared" si="60"/>
        <v>2224.1281897004956</v>
      </c>
    </row>
    <row r="986" spans="1:5" x14ac:dyDescent="0.2">
      <c r="A986" s="2">
        <f t="shared" si="63"/>
        <v>42776.874999997621</v>
      </c>
      <c r="B986">
        <f t="shared" si="61"/>
        <v>2</v>
      </c>
      <c r="C986">
        <f t="shared" si="62"/>
        <v>21</v>
      </c>
      <c r="D986">
        <v>1.829806965</v>
      </c>
      <c r="E986" s="9">
        <f t="shared" si="60"/>
        <v>2030.7226671186875</v>
      </c>
    </row>
    <row r="987" spans="1:5" x14ac:dyDescent="0.2">
      <c r="A987" s="2">
        <f t="shared" si="63"/>
        <v>42776.916666664285</v>
      </c>
      <c r="B987">
        <f t="shared" si="61"/>
        <v>2</v>
      </c>
      <c r="C987">
        <f t="shared" si="62"/>
        <v>22</v>
      </c>
      <c r="D987">
        <v>1.517998776</v>
      </c>
      <c r="E987" s="9">
        <f t="shared" si="60"/>
        <v>1684.6774452416753</v>
      </c>
    </row>
    <row r="988" spans="1:5" x14ac:dyDescent="0.2">
      <c r="A988" s="2">
        <f t="shared" si="63"/>
        <v>42776.958333330949</v>
      </c>
      <c r="B988">
        <f t="shared" si="61"/>
        <v>2</v>
      </c>
      <c r="C988">
        <f t="shared" si="62"/>
        <v>23</v>
      </c>
      <c r="D988">
        <v>1.2278557109999999</v>
      </c>
      <c r="E988" s="9">
        <f t="shared" si="60"/>
        <v>1362.6762122849568</v>
      </c>
    </row>
    <row r="989" spans="1:5" x14ac:dyDescent="0.2">
      <c r="A989" s="2">
        <f t="shared" si="63"/>
        <v>42776.999999997613</v>
      </c>
      <c r="B989">
        <f t="shared" si="61"/>
        <v>2</v>
      </c>
      <c r="C989">
        <f t="shared" si="62"/>
        <v>0</v>
      </c>
      <c r="D989">
        <v>0.92648742399999995</v>
      </c>
      <c r="E989" s="9">
        <f t="shared" si="60"/>
        <v>1028.217210178344</v>
      </c>
    </row>
    <row r="990" spans="1:5" x14ac:dyDescent="0.2">
      <c r="A990" s="2">
        <f t="shared" si="63"/>
        <v>42777.041666664278</v>
      </c>
      <c r="B990">
        <f t="shared" si="61"/>
        <v>2</v>
      </c>
      <c r="C990">
        <f t="shared" si="62"/>
        <v>1</v>
      </c>
      <c r="D990">
        <v>0.80589708999999998</v>
      </c>
      <c r="E990" s="9">
        <f t="shared" si="60"/>
        <v>894.38586655942095</v>
      </c>
    </row>
    <row r="991" spans="1:5" x14ac:dyDescent="0.2">
      <c r="A991" s="2">
        <f t="shared" si="63"/>
        <v>42777.083333330942</v>
      </c>
      <c r="B991">
        <f t="shared" si="61"/>
        <v>2</v>
      </c>
      <c r="C991">
        <f t="shared" si="62"/>
        <v>2</v>
      </c>
      <c r="D991">
        <v>0.75464343</v>
      </c>
      <c r="E991" s="9">
        <f t="shared" si="60"/>
        <v>837.50447353510572</v>
      </c>
    </row>
    <row r="992" spans="1:5" x14ac:dyDescent="0.2">
      <c r="A992" s="2">
        <f t="shared" si="63"/>
        <v>42777.124999997606</v>
      </c>
      <c r="B992">
        <f t="shared" si="61"/>
        <v>2</v>
      </c>
      <c r="C992">
        <f t="shared" si="62"/>
        <v>3</v>
      </c>
      <c r="D992">
        <v>0.74526840900000002</v>
      </c>
      <c r="E992" s="9">
        <f t="shared" si="60"/>
        <v>827.1000603846652</v>
      </c>
    </row>
    <row r="993" spans="1:5" x14ac:dyDescent="0.2">
      <c r="A993" s="2">
        <f t="shared" si="63"/>
        <v>42777.16666666427</v>
      </c>
      <c r="B993">
        <f t="shared" si="61"/>
        <v>2</v>
      </c>
      <c r="C993">
        <f t="shared" si="62"/>
        <v>4</v>
      </c>
      <c r="D993">
        <v>0.747076199</v>
      </c>
      <c r="E993" s="9">
        <f t="shared" si="60"/>
        <v>829.10634858916478</v>
      </c>
    </row>
    <row r="994" spans="1:5" x14ac:dyDescent="0.2">
      <c r="A994" s="2">
        <f t="shared" si="63"/>
        <v>42777.208333330935</v>
      </c>
      <c r="B994">
        <f t="shared" si="61"/>
        <v>2</v>
      </c>
      <c r="C994">
        <f t="shared" si="62"/>
        <v>5</v>
      </c>
      <c r="D994">
        <v>0.81131543299999997</v>
      </c>
      <c r="E994" s="9">
        <f t="shared" si="60"/>
        <v>900.39915220035959</v>
      </c>
    </row>
    <row r="995" spans="1:5" x14ac:dyDescent="0.2">
      <c r="A995" s="2">
        <f t="shared" si="63"/>
        <v>42777.249999997599</v>
      </c>
      <c r="B995">
        <f t="shared" si="61"/>
        <v>2</v>
      </c>
      <c r="C995">
        <f t="shared" si="62"/>
        <v>6</v>
      </c>
      <c r="D995">
        <v>1.0285261429999999</v>
      </c>
      <c r="E995" s="9">
        <f t="shared" si="60"/>
        <v>1141.4599420951799</v>
      </c>
    </row>
    <row r="996" spans="1:5" x14ac:dyDescent="0.2">
      <c r="A996" s="2">
        <f t="shared" si="63"/>
        <v>42777.291666664263</v>
      </c>
      <c r="B996">
        <f t="shared" si="61"/>
        <v>2</v>
      </c>
      <c r="C996">
        <f t="shared" si="62"/>
        <v>7</v>
      </c>
      <c r="D996">
        <v>1.3035232919999999</v>
      </c>
      <c r="E996" s="9">
        <f t="shared" si="60"/>
        <v>1446.6522134926795</v>
      </c>
    </row>
    <row r="997" spans="1:5" x14ac:dyDescent="0.2">
      <c r="A997" s="2">
        <f t="shared" si="63"/>
        <v>42777.333333330927</v>
      </c>
      <c r="B997">
        <f t="shared" si="61"/>
        <v>2</v>
      </c>
      <c r="C997">
        <f t="shared" si="62"/>
        <v>8</v>
      </c>
      <c r="D997">
        <v>1.244016045</v>
      </c>
      <c r="E997" s="9">
        <f t="shared" si="60"/>
        <v>1380.61097654683</v>
      </c>
    </row>
    <row r="998" spans="1:5" x14ac:dyDescent="0.2">
      <c r="A998" s="2">
        <f t="shared" si="63"/>
        <v>42777.374999997592</v>
      </c>
      <c r="B998">
        <f t="shared" si="61"/>
        <v>2</v>
      </c>
      <c r="C998">
        <f t="shared" si="62"/>
        <v>9</v>
      </c>
      <c r="D998">
        <v>1.0714066799999999</v>
      </c>
      <c r="E998" s="9">
        <f t="shared" si="60"/>
        <v>1189.0488299558845</v>
      </c>
    </row>
    <row r="999" spans="1:5" x14ac:dyDescent="0.2">
      <c r="A999" s="2">
        <f t="shared" si="63"/>
        <v>42777.416666664256</v>
      </c>
      <c r="B999">
        <f t="shared" si="61"/>
        <v>2</v>
      </c>
      <c r="C999">
        <f t="shared" si="62"/>
        <v>10</v>
      </c>
      <c r="D999">
        <v>1.076549116</v>
      </c>
      <c r="E999" s="9">
        <f t="shared" si="60"/>
        <v>1194.7559135713452</v>
      </c>
    </row>
    <row r="1000" spans="1:5" x14ac:dyDescent="0.2">
      <c r="A1000" s="2">
        <f t="shared" si="63"/>
        <v>42777.45833333092</v>
      </c>
      <c r="B1000">
        <f t="shared" si="61"/>
        <v>2</v>
      </c>
      <c r="C1000">
        <f t="shared" si="62"/>
        <v>11</v>
      </c>
      <c r="D1000">
        <v>1.0668453920000001</v>
      </c>
      <c r="E1000" s="9">
        <f t="shared" si="60"/>
        <v>1183.9867053110281</v>
      </c>
    </row>
    <row r="1001" spans="1:5" x14ac:dyDescent="0.2">
      <c r="A1001" s="2">
        <f t="shared" si="63"/>
        <v>42777.499999997584</v>
      </c>
      <c r="B1001">
        <f t="shared" si="61"/>
        <v>2</v>
      </c>
      <c r="C1001">
        <f t="shared" si="62"/>
        <v>12</v>
      </c>
      <c r="D1001">
        <v>1.0180333269999999</v>
      </c>
      <c r="E1001" s="9">
        <f t="shared" si="60"/>
        <v>1129.8149982837949</v>
      </c>
    </row>
    <row r="1002" spans="1:5" x14ac:dyDescent="0.2">
      <c r="A1002" s="2">
        <f t="shared" si="63"/>
        <v>42777.541666664249</v>
      </c>
      <c r="B1002">
        <f t="shared" si="61"/>
        <v>2</v>
      </c>
      <c r="C1002">
        <f t="shared" si="62"/>
        <v>13</v>
      </c>
      <c r="D1002">
        <v>0.97469687199999999</v>
      </c>
      <c r="E1002" s="9">
        <f t="shared" si="60"/>
        <v>1081.7201319047786</v>
      </c>
    </row>
    <row r="1003" spans="1:5" x14ac:dyDescent="0.2">
      <c r="A1003" s="2">
        <f t="shared" si="63"/>
        <v>42777.583333330913</v>
      </c>
      <c r="B1003">
        <f t="shared" si="61"/>
        <v>2</v>
      </c>
      <c r="C1003">
        <f t="shared" si="62"/>
        <v>14</v>
      </c>
      <c r="D1003">
        <v>0.96809562900000001</v>
      </c>
      <c r="E1003" s="9">
        <f t="shared" si="60"/>
        <v>1074.3940619708067</v>
      </c>
    </row>
    <row r="1004" spans="1:5" x14ac:dyDescent="0.2">
      <c r="A1004" s="2">
        <f t="shared" si="63"/>
        <v>42777.624999997577</v>
      </c>
      <c r="B1004">
        <f t="shared" si="61"/>
        <v>2</v>
      </c>
      <c r="C1004">
        <f t="shared" si="62"/>
        <v>15</v>
      </c>
      <c r="D1004">
        <v>1.0234676789999999</v>
      </c>
      <c r="E1004" s="9">
        <f t="shared" si="60"/>
        <v>1135.8460507382824</v>
      </c>
    </row>
    <row r="1005" spans="1:5" x14ac:dyDescent="0.2">
      <c r="A1005" s="2">
        <f t="shared" si="63"/>
        <v>42777.666666664241</v>
      </c>
      <c r="B1005">
        <f t="shared" si="61"/>
        <v>2</v>
      </c>
      <c r="C1005">
        <f t="shared" si="62"/>
        <v>16</v>
      </c>
      <c r="D1005">
        <v>1.2310099299999999</v>
      </c>
      <c r="E1005" s="9">
        <f t="shared" si="60"/>
        <v>1366.1767695256253</v>
      </c>
    </row>
    <row r="1006" spans="1:5" x14ac:dyDescent="0.2">
      <c r="A1006" s="2">
        <f t="shared" si="63"/>
        <v>42777.708333330906</v>
      </c>
      <c r="B1006">
        <f t="shared" si="61"/>
        <v>2</v>
      </c>
      <c r="C1006">
        <f t="shared" si="62"/>
        <v>17</v>
      </c>
      <c r="D1006">
        <v>1.6687394019999999</v>
      </c>
      <c r="E1006" s="9">
        <f t="shared" si="60"/>
        <v>1851.9696306629176</v>
      </c>
    </row>
    <row r="1007" spans="1:5" x14ac:dyDescent="0.2">
      <c r="A1007" s="2">
        <f t="shared" si="63"/>
        <v>42777.74999999757</v>
      </c>
      <c r="B1007">
        <f t="shared" si="61"/>
        <v>2</v>
      </c>
      <c r="C1007">
        <f t="shared" si="62"/>
        <v>18</v>
      </c>
      <c r="D1007">
        <v>1.9891414030000001</v>
      </c>
      <c r="E1007" s="9">
        <f t="shared" si="60"/>
        <v>2207.552278705185</v>
      </c>
    </row>
    <row r="1008" spans="1:5" x14ac:dyDescent="0.2">
      <c r="A1008" s="2">
        <f t="shared" si="63"/>
        <v>42777.791666664234</v>
      </c>
      <c r="B1008">
        <f t="shared" si="61"/>
        <v>2</v>
      </c>
      <c r="C1008">
        <f t="shared" si="62"/>
        <v>19</v>
      </c>
      <c r="D1008">
        <v>2.0982292739999999</v>
      </c>
      <c r="E1008" s="9">
        <f t="shared" si="60"/>
        <v>2328.6181706734228</v>
      </c>
    </row>
    <row r="1009" spans="1:5" x14ac:dyDescent="0.2">
      <c r="A1009" s="2">
        <f t="shared" si="63"/>
        <v>42777.833333330898</v>
      </c>
      <c r="B1009">
        <f t="shared" si="61"/>
        <v>2</v>
      </c>
      <c r="C1009">
        <f t="shared" si="62"/>
        <v>20</v>
      </c>
      <c r="D1009">
        <v>2.0192076590000001</v>
      </c>
      <c r="E1009" s="9">
        <f t="shared" si="60"/>
        <v>2240.9198572216396</v>
      </c>
    </row>
    <row r="1010" spans="1:5" x14ac:dyDescent="0.2">
      <c r="A1010" s="2">
        <f t="shared" si="63"/>
        <v>42777.874999997563</v>
      </c>
      <c r="B1010">
        <f t="shared" si="61"/>
        <v>2</v>
      </c>
      <c r="C1010">
        <f t="shared" si="62"/>
        <v>21</v>
      </c>
      <c r="D1010">
        <v>1.839860711</v>
      </c>
      <c r="E1010" s="9">
        <f t="shared" si="60"/>
        <v>2041.8803303488382</v>
      </c>
    </row>
    <row r="1011" spans="1:5" x14ac:dyDescent="0.2">
      <c r="A1011" s="2">
        <f t="shared" si="63"/>
        <v>42777.916666664227</v>
      </c>
      <c r="B1011">
        <f t="shared" si="61"/>
        <v>2</v>
      </c>
      <c r="C1011">
        <f t="shared" si="62"/>
        <v>22</v>
      </c>
      <c r="D1011">
        <v>1.510462043</v>
      </c>
      <c r="E1011" s="9">
        <f t="shared" si="60"/>
        <v>1676.3131670244254</v>
      </c>
    </row>
    <row r="1012" spans="1:5" x14ac:dyDescent="0.2">
      <c r="A1012" s="2">
        <f t="shared" si="63"/>
        <v>42777.958333330891</v>
      </c>
      <c r="B1012">
        <f t="shared" si="61"/>
        <v>2</v>
      </c>
      <c r="C1012">
        <f t="shared" si="62"/>
        <v>23</v>
      </c>
      <c r="D1012">
        <v>1.188463528</v>
      </c>
      <c r="E1012" s="9">
        <f t="shared" si="60"/>
        <v>1318.9587052169982</v>
      </c>
    </row>
    <row r="1013" spans="1:5" x14ac:dyDescent="0.2">
      <c r="A1013" s="2">
        <f t="shared" si="63"/>
        <v>42777.999999997555</v>
      </c>
      <c r="B1013">
        <f t="shared" si="61"/>
        <v>2</v>
      </c>
      <c r="C1013">
        <f t="shared" si="62"/>
        <v>0</v>
      </c>
      <c r="D1013">
        <v>0.86911175600000001</v>
      </c>
      <c r="E1013" s="9">
        <f t="shared" si="60"/>
        <v>964.54160298188958</v>
      </c>
    </row>
    <row r="1014" spans="1:5" x14ac:dyDescent="0.2">
      <c r="A1014" s="2">
        <f t="shared" si="63"/>
        <v>42778.04166666422</v>
      </c>
      <c r="B1014">
        <f t="shared" si="61"/>
        <v>2</v>
      </c>
      <c r="C1014">
        <f t="shared" si="62"/>
        <v>1</v>
      </c>
      <c r="D1014">
        <v>0.75371029099999998</v>
      </c>
      <c r="E1014" s="9">
        <f t="shared" si="60"/>
        <v>836.46887439535044</v>
      </c>
    </row>
    <row r="1015" spans="1:5" x14ac:dyDescent="0.2">
      <c r="A1015" s="2">
        <f t="shared" si="63"/>
        <v>42778.083333330884</v>
      </c>
      <c r="B1015">
        <f t="shared" si="61"/>
        <v>2</v>
      </c>
      <c r="C1015">
        <f t="shared" si="62"/>
        <v>2</v>
      </c>
      <c r="D1015">
        <v>0.70640728799999997</v>
      </c>
      <c r="E1015" s="9">
        <f t="shared" si="60"/>
        <v>783.97192676520331</v>
      </c>
    </row>
    <row r="1016" spans="1:5" x14ac:dyDescent="0.2">
      <c r="A1016" s="2">
        <f t="shared" si="63"/>
        <v>42778.124999997548</v>
      </c>
      <c r="B1016">
        <f t="shared" si="61"/>
        <v>2</v>
      </c>
      <c r="C1016">
        <f t="shared" si="62"/>
        <v>3</v>
      </c>
      <c r="D1016">
        <v>0.69754147899999996</v>
      </c>
      <c r="E1016" s="9">
        <f t="shared" si="60"/>
        <v>774.13263789866164</v>
      </c>
    </row>
    <row r="1017" spans="1:5" x14ac:dyDescent="0.2">
      <c r="A1017" s="2">
        <f t="shared" si="63"/>
        <v>42778.166666664212</v>
      </c>
      <c r="B1017">
        <f t="shared" si="61"/>
        <v>2</v>
      </c>
      <c r="C1017">
        <f t="shared" si="62"/>
        <v>4</v>
      </c>
      <c r="D1017">
        <v>0.69845444300000004</v>
      </c>
      <c r="E1017" s="9">
        <f t="shared" si="60"/>
        <v>775.14584679147163</v>
      </c>
    </row>
    <row r="1018" spans="1:5" x14ac:dyDescent="0.2">
      <c r="A1018" s="2">
        <f t="shared" si="63"/>
        <v>42778.208333330876</v>
      </c>
      <c r="B1018">
        <f t="shared" si="61"/>
        <v>2</v>
      </c>
      <c r="C1018">
        <f t="shared" si="62"/>
        <v>5</v>
      </c>
      <c r="D1018">
        <v>0.759621828</v>
      </c>
      <c r="E1018" s="9">
        <f t="shared" si="60"/>
        <v>843.02950751842457</v>
      </c>
    </row>
    <row r="1019" spans="1:5" x14ac:dyDescent="0.2">
      <c r="A1019" s="2">
        <f t="shared" si="63"/>
        <v>42778.249999997541</v>
      </c>
      <c r="B1019">
        <f t="shared" si="61"/>
        <v>2</v>
      </c>
      <c r="C1019">
        <f t="shared" si="62"/>
        <v>6</v>
      </c>
      <c r="D1019">
        <v>0.96857464000000004</v>
      </c>
      <c r="E1019" s="9">
        <f t="shared" si="60"/>
        <v>1074.9256691370845</v>
      </c>
    </row>
    <row r="1020" spans="1:5" x14ac:dyDescent="0.2">
      <c r="A1020" s="2">
        <f t="shared" si="63"/>
        <v>42778.291666664205</v>
      </c>
      <c r="B1020">
        <f t="shared" si="61"/>
        <v>2</v>
      </c>
      <c r="C1020">
        <f t="shared" si="62"/>
        <v>7</v>
      </c>
      <c r="D1020">
        <v>1.246539415</v>
      </c>
      <c r="E1020" s="9">
        <f t="shared" si="60"/>
        <v>1383.4114165683968</v>
      </c>
    </row>
    <row r="1021" spans="1:5" x14ac:dyDescent="0.2">
      <c r="A1021" s="2">
        <f t="shared" si="63"/>
        <v>42778.333333330869</v>
      </c>
      <c r="B1021">
        <f t="shared" si="61"/>
        <v>2</v>
      </c>
      <c r="C1021">
        <f t="shared" si="62"/>
        <v>8</v>
      </c>
      <c r="D1021">
        <v>1.19110267</v>
      </c>
      <c r="E1021" s="9">
        <f t="shared" si="60"/>
        <v>1321.8876291874813</v>
      </c>
    </row>
    <row r="1022" spans="1:5" x14ac:dyDescent="0.2">
      <c r="A1022" s="2">
        <f t="shared" si="63"/>
        <v>42778.374999997533</v>
      </c>
      <c r="B1022">
        <f t="shared" si="61"/>
        <v>2</v>
      </c>
      <c r="C1022">
        <f t="shared" si="62"/>
        <v>9</v>
      </c>
      <c r="D1022">
        <v>1.0444355590000001</v>
      </c>
      <c r="E1022" s="9">
        <f t="shared" si="60"/>
        <v>1159.1162371633434</v>
      </c>
    </row>
    <row r="1023" spans="1:5" x14ac:dyDescent="0.2">
      <c r="A1023" s="2">
        <f t="shared" si="63"/>
        <v>42778.416666664198</v>
      </c>
      <c r="B1023">
        <f t="shared" si="61"/>
        <v>2</v>
      </c>
      <c r="C1023">
        <f t="shared" si="62"/>
        <v>10</v>
      </c>
      <c r="D1023">
        <v>1.059695332</v>
      </c>
      <c r="E1023" s="9">
        <f t="shared" si="60"/>
        <v>1176.0515574014462</v>
      </c>
    </row>
    <row r="1024" spans="1:5" x14ac:dyDescent="0.2">
      <c r="A1024" s="2">
        <f t="shared" si="63"/>
        <v>42778.458333330862</v>
      </c>
      <c r="B1024">
        <f t="shared" si="61"/>
        <v>2</v>
      </c>
      <c r="C1024">
        <f t="shared" si="62"/>
        <v>11</v>
      </c>
      <c r="D1024">
        <v>1.0254803830000001</v>
      </c>
      <c r="E1024" s="9">
        <f t="shared" si="60"/>
        <v>1138.0797528244482</v>
      </c>
    </row>
    <row r="1025" spans="1:5" x14ac:dyDescent="0.2">
      <c r="A1025" s="2">
        <f t="shared" si="63"/>
        <v>42778.499999997526</v>
      </c>
      <c r="B1025">
        <f t="shared" si="61"/>
        <v>2</v>
      </c>
      <c r="C1025">
        <f t="shared" si="62"/>
        <v>12</v>
      </c>
      <c r="D1025">
        <v>0.98620515600000003</v>
      </c>
      <c r="E1025" s="9">
        <f t="shared" si="60"/>
        <v>1094.4920437104804</v>
      </c>
    </row>
    <row r="1026" spans="1:5" x14ac:dyDescent="0.2">
      <c r="A1026" s="2">
        <f t="shared" si="63"/>
        <v>42778.54166666419</v>
      </c>
      <c r="B1026">
        <f t="shared" si="61"/>
        <v>2</v>
      </c>
      <c r="C1026">
        <f t="shared" si="62"/>
        <v>13</v>
      </c>
      <c r="D1026">
        <v>0.95534428100000002</v>
      </c>
      <c r="E1026" s="9">
        <f t="shared" si="60"/>
        <v>1060.2425957696064</v>
      </c>
    </row>
    <row r="1027" spans="1:5" x14ac:dyDescent="0.2">
      <c r="A1027" s="2">
        <f t="shared" si="63"/>
        <v>42778.583333330855</v>
      </c>
      <c r="B1027">
        <f t="shared" si="61"/>
        <v>2</v>
      </c>
      <c r="C1027">
        <f t="shared" si="62"/>
        <v>14</v>
      </c>
      <c r="D1027">
        <v>0.96211946400000004</v>
      </c>
      <c r="E1027" s="9">
        <f t="shared" si="60"/>
        <v>1067.761704590999</v>
      </c>
    </row>
    <row r="1028" spans="1:5" x14ac:dyDescent="0.2">
      <c r="A1028" s="2">
        <f t="shared" si="63"/>
        <v>42778.624999997519</v>
      </c>
      <c r="B1028">
        <f t="shared" si="61"/>
        <v>2</v>
      </c>
      <c r="C1028">
        <f t="shared" si="62"/>
        <v>15</v>
      </c>
      <c r="D1028">
        <v>1.018038743</v>
      </c>
      <c r="E1028" s="9">
        <f t="shared" si="60"/>
        <v>1129.8210089691709</v>
      </c>
    </row>
    <row r="1029" spans="1:5" x14ac:dyDescent="0.2">
      <c r="A1029" s="2">
        <f t="shared" si="63"/>
        <v>42778.666666664183</v>
      </c>
      <c r="B1029">
        <f t="shared" si="61"/>
        <v>2</v>
      </c>
      <c r="C1029">
        <f t="shared" si="62"/>
        <v>16</v>
      </c>
      <c r="D1029">
        <v>1.223890924</v>
      </c>
      <c r="E1029" s="9">
        <f t="shared" ref="E1029:E1092" si="64">D1029*$E$3/$D$8765</f>
        <v>1358.2760853944148</v>
      </c>
    </row>
    <row r="1030" spans="1:5" x14ac:dyDescent="0.2">
      <c r="A1030" s="2">
        <f t="shared" si="63"/>
        <v>42778.708333330847</v>
      </c>
      <c r="B1030">
        <f t="shared" ref="B1030:B1093" si="65">MONTH(A1030)</f>
        <v>2</v>
      </c>
      <c r="C1030">
        <f t="shared" ref="C1030:C1093" si="66">HOUR(A1030)</f>
        <v>17</v>
      </c>
      <c r="D1030">
        <v>1.656886163</v>
      </c>
      <c r="E1030" s="9">
        <f t="shared" si="64"/>
        <v>1838.8148872520053</v>
      </c>
    </row>
    <row r="1031" spans="1:5" x14ac:dyDescent="0.2">
      <c r="A1031" s="2">
        <f t="shared" ref="A1031:A1094" si="67">A1030+1/24</f>
        <v>42778.749999997512</v>
      </c>
      <c r="B1031">
        <f t="shared" si="65"/>
        <v>2</v>
      </c>
      <c r="C1031">
        <f t="shared" si="66"/>
        <v>18</v>
      </c>
      <c r="D1031">
        <v>1.9810225749999999</v>
      </c>
      <c r="E1031" s="9">
        <f t="shared" si="64"/>
        <v>2198.5419905352314</v>
      </c>
    </row>
    <row r="1032" spans="1:5" x14ac:dyDescent="0.2">
      <c r="A1032" s="2">
        <f t="shared" si="67"/>
        <v>42778.791666664176</v>
      </c>
      <c r="B1032">
        <f t="shared" si="65"/>
        <v>2</v>
      </c>
      <c r="C1032">
        <f t="shared" si="66"/>
        <v>19</v>
      </c>
      <c r="D1032">
        <v>2.096544652</v>
      </c>
      <c r="E1032" s="9">
        <f t="shared" si="64"/>
        <v>2326.7485745103504</v>
      </c>
    </row>
    <row r="1033" spans="1:5" x14ac:dyDescent="0.2">
      <c r="A1033" s="2">
        <f t="shared" si="67"/>
        <v>42778.83333333084</v>
      </c>
      <c r="B1033">
        <f t="shared" si="65"/>
        <v>2</v>
      </c>
      <c r="C1033">
        <f t="shared" si="66"/>
        <v>20</v>
      </c>
      <c r="D1033">
        <v>2.0221850130000001</v>
      </c>
      <c r="E1033" s="9">
        <f t="shared" si="64"/>
        <v>2244.224129405256</v>
      </c>
    </row>
    <row r="1034" spans="1:5" x14ac:dyDescent="0.2">
      <c r="A1034" s="2">
        <f t="shared" si="67"/>
        <v>42778.874999997504</v>
      </c>
      <c r="B1034">
        <f t="shared" si="65"/>
        <v>2</v>
      </c>
      <c r="C1034">
        <f t="shared" si="66"/>
        <v>21</v>
      </c>
      <c r="D1034">
        <v>1.850103219</v>
      </c>
      <c r="E1034" s="9">
        <f t="shared" si="64"/>
        <v>2053.2474819454792</v>
      </c>
    </row>
    <row r="1035" spans="1:5" x14ac:dyDescent="0.2">
      <c r="A1035" s="2">
        <f t="shared" si="67"/>
        <v>42778.916666664169</v>
      </c>
      <c r="B1035">
        <f t="shared" si="65"/>
        <v>2</v>
      </c>
      <c r="C1035">
        <f t="shared" si="66"/>
        <v>22</v>
      </c>
      <c r="D1035">
        <v>1.5242965660000001</v>
      </c>
      <c r="E1035" s="9">
        <f t="shared" si="64"/>
        <v>1691.6667425557521</v>
      </c>
    </row>
    <row r="1036" spans="1:5" x14ac:dyDescent="0.2">
      <c r="A1036" s="2">
        <f t="shared" si="67"/>
        <v>42778.958333330833</v>
      </c>
      <c r="B1036">
        <f t="shared" si="65"/>
        <v>2</v>
      </c>
      <c r="C1036">
        <f t="shared" si="66"/>
        <v>23</v>
      </c>
      <c r="D1036">
        <v>1.2147792900000001</v>
      </c>
      <c r="E1036" s="9">
        <f t="shared" si="64"/>
        <v>1348.163979553628</v>
      </c>
    </row>
    <row r="1037" spans="1:5" x14ac:dyDescent="0.2">
      <c r="A1037" s="2">
        <f t="shared" si="67"/>
        <v>42778.999999997497</v>
      </c>
      <c r="B1037">
        <f t="shared" si="65"/>
        <v>2</v>
      </c>
      <c r="C1037">
        <f t="shared" si="66"/>
        <v>0</v>
      </c>
      <c r="D1037">
        <v>0.88820605500000005</v>
      </c>
      <c r="E1037" s="9">
        <f t="shared" si="64"/>
        <v>985.73248624647579</v>
      </c>
    </row>
    <row r="1038" spans="1:5" x14ac:dyDescent="0.2">
      <c r="A1038" s="2">
        <f t="shared" si="67"/>
        <v>42779.041666664161</v>
      </c>
      <c r="B1038">
        <f t="shared" si="65"/>
        <v>2</v>
      </c>
      <c r="C1038">
        <f t="shared" si="66"/>
        <v>1</v>
      </c>
      <c r="D1038">
        <v>0.76967741099999998</v>
      </c>
      <c r="E1038" s="9">
        <f t="shared" si="64"/>
        <v>854.18920945408377</v>
      </c>
    </row>
    <row r="1039" spans="1:5" x14ac:dyDescent="0.2">
      <c r="A1039" s="2">
        <f t="shared" si="67"/>
        <v>42779.083333330826</v>
      </c>
      <c r="B1039">
        <f t="shared" si="65"/>
        <v>2</v>
      </c>
      <c r="C1039">
        <f t="shared" si="66"/>
        <v>2</v>
      </c>
      <c r="D1039">
        <v>0.72410478599999994</v>
      </c>
      <c r="E1039" s="9">
        <f t="shared" si="64"/>
        <v>803.61263806826014</v>
      </c>
    </row>
    <row r="1040" spans="1:5" x14ac:dyDescent="0.2">
      <c r="A1040" s="2">
        <f t="shared" si="67"/>
        <v>42779.12499999749</v>
      </c>
      <c r="B1040">
        <f t="shared" si="65"/>
        <v>2</v>
      </c>
      <c r="C1040">
        <f t="shared" si="66"/>
        <v>3</v>
      </c>
      <c r="D1040">
        <v>0.71604957899999999</v>
      </c>
      <c r="E1040" s="9">
        <f t="shared" si="64"/>
        <v>794.67295658484579</v>
      </c>
    </row>
    <row r="1041" spans="1:5" x14ac:dyDescent="0.2">
      <c r="A1041" s="2">
        <f t="shared" si="67"/>
        <v>42779.166666664154</v>
      </c>
      <c r="B1041">
        <f t="shared" si="65"/>
        <v>2</v>
      </c>
      <c r="C1041">
        <f t="shared" si="66"/>
        <v>4</v>
      </c>
      <c r="D1041">
        <v>0.71808286399999999</v>
      </c>
      <c r="E1041" s="9">
        <f t="shared" si="64"/>
        <v>796.92949949739966</v>
      </c>
    </row>
    <row r="1042" spans="1:5" x14ac:dyDescent="0.2">
      <c r="A1042" s="2">
        <f t="shared" si="67"/>
        <v>42779.208333330818</v>
      </c>
      <c r="B1042">
        <f t="shared" si="65"/>
        <v>2</v>
      </c>
      <c r="C1042">
        <f t="shared" si="66"/>
        <v>5</v>
      </c>
      <c r="D1042">
        <v>0.77838547599999997</v>
      </c>
      <c r="E1042" s="9">
        <f t="shared" si="64"/>
        <v>863.85343377964966</v>
      </c>
    </row>
    <row r="1043" spans="1:5" x14ac:dyDescent="0.2">
      <c r="A1043" s="2">
        <f t="shared" si="67"/>
        <v>42779.249999997483</v>
      </c>
      <c r="B1043">
        <f t="shared" si="65"/>
        <v>2</v>
      </c>
      <c r="C1043">
        <f t="shared" si="66"/>
        <v>6</v>
      </c>
      <c r="D1043">
        <v>0.96762596400000001</v>
      </c>
      <c r="E1043" s="9">
        <f t="shared" si="64"/>
        <v>1073.8728270101276</v>
      </c>
    </row>
    <row r="1044" spans="1:5" x14ac:dyDescent="0.2">
      <c r="A1044" s="2">
        <f t="shared" si="67"/>
        <v>42779.291666664147</v>
      </c>
      <c r="B1044">
        <f t="shared" si="65"/>
        <v>2</v>
      </c>
      <c r="C1044">
        <f t="shared" si="66"/>
        <v>7</v>
      </c>
      <c r="D1044">
        <v>1.265202111</v>
      </c>
      <c r="E1044" s="9">
        <f t="shared" si="64"/>
        <v>1404.123306140172</v>
      </c>
    </row>
    <row r="1045" spans="1:5" x14ac:dyDescent="0.2">
      <c r="A1045" s="2">
        <f t="shared" si="67"/>
        <v>42779.333333330811</v>
      </c>
      <c r="B1045">
        <f t="shared" si="65"/>
        <v>2</v>
      </c>
      <c r="C1045">
        <f t="shared" si="66"/>
        <v>8</v>
      </c>
      <c r="D1045">
        <v>1.1830278460000001</v>
      </c>
      <c r="E1045" s="9">
        <f t="shared" si="64"/>
        <v>1312.9261767264047</v>
      </c>
    </row>
    <row r="1046" spans="1:5" x14ac:dyDescent="0.2">
      <c r="A1046" s="2">
        <f t="shared" si="67"/>
        <v>42779.374999997475</v>
      </c>
      <c r="B1046">
        <f t="shared" si="65"/>
        <v>2</v>
      </c>
      <c r="C1046">
        <f t="shared" si="66"/>
        <v>9</v>
      </c>
      <c r="D1046">
        <v>1.031214861</v>
      </c>
      <c r="E1046" s="9">
        <f t="shared" si="64"/>
        <v>1144.4438855889628</v>
      </c>
    </row>
    <row r="1047" spans="1:5" x14ac:dyDescent="0.2">
      <c r="A1047" s="2">
        <f t="shared" si="67"/>
        <v>42779.416666664139</v>
      </c>
      <c r="B1047">
        <f t="shared" si="65"/>
        <v>2</v>
      </c>
      <c r="C1047">
        <f t="shared" si="66"/>
        <v>10</v>
      </c>
      <c r="D1047">
        <v>1.045331743</v>
      </c>
      <c r="E1047" s="9">
        <f t="shared" si="64"/>
        <v>1160.1108235855834</v>
      </c>
    </row>
    <row r="1048" spans="1:5" x14ac:dyDescent="0.2">
      <c r="A1048" s="2">
        <f t="shared" si="67"/>
        <v>42779.458333330804</v>
      </c>
      <c r="B1048">
        <f t="shared" si="65"/>
        <v>2</v>
      </c>
      <c r="C1048">
        <f t="shared" si="66"/>
        <v>11</v>
      </c>
      <c r="D1048">
        <v>1.0319357950000001</v>
      </c>
      <c r="E1048" s="9">
        <f t="shared" si="64"/>
        <v>1145.2439792837074</v>
      </c>
    </row>
    <row r="1049" spans="1:5" x14ac:dyDescent="0.2">
      <c r="A1049" s="2">
        <f t="shared" si="67"/>
        <v>42779.499999997468</v>
      </c>
      <c r="B1049">
        <f t="shared" si="65"/>
        <v>2</v>
      </c>
      <c r="C1049">
        <f t="shared" si="66"/>
        <v>12</v>
      </c>
      <c r="D1049">
        <v>1.0095346549999999</v>
      </c>
      <c r="E1049" s="9">
        <f t="shared" si="64"/>
        <v>1120.383158641187</v>
      </c>
    </row>
    <row r="1050" spans="1:5" x14ac:dyDescent="0.2">
      <c r="A1050" s="2">
        <f t="shared" si="67"/>
        <v>42779.541666664132</v>
      </c>
      <c r="B1050">
        <f t="shared" si="65"/>
        <v>2</v>
      </c>
      <c r="C1050">
        <f t="shared" si="66"/>
        <v>13</v>
      </c>
      <c r="D1050">
        <v>0.981391664</v>
      </c>
      <c r="E1050" s="9">
        <f t="shared" si="64"/>
        <v>1089.150022667078</v>
      </c>
    </row>
    <row r="1051" spans="1:5" x14ac:dyDescent="0.2">
      <c r="A1051" s="2">
        <f t="shared" si="67"/>
        <v>42779.583333330796</v>
      </c>
      <c r="B1051">
        <f t="shared" si="65"/>
        <v>2</v>
      </c>
      <c r="C1051">
        <f t="shared" si="66"/>
        <v>14</v>
      </c>
      <c r="D1051">
        <v>0.97636732199999998</v>
      </c>
      <c r="E1051" s="9">
        <f t="shared" si="64"/>
        <v>1083.5739999598104</v>
      </c>
    </row>
    <row r="1052" spans="1:5" x14ac:dyDescent="0.2">
      <c r="A1052" s="2">
        <f t="shared" si="67"/>
        <v>42779.624999997461</v>
      </c>
      <c r="B1052">
        <f t="shared" si="65"/>
        <v>2</v>
      </c>
      <c r="C1052">
        <f t="shared" si="66"/>
        <v>15</v>
      </c>
      <c r="D1052">
        <v>1.0276615039999999</v>
      </c>
      <c r="E1052" s="9">
        <f t="shared" si="64"/>
        <v>1140.500364363889</v>
      </c>
    </row>
    <row r="1053" spans="1:5" x14ac:dyDescent="0.2">
      <c r="A1053" s="2">
        <f t="shared" si="67"/>
        <v>42779.666666664125</v>
      </c>
      <c r="B1053">
        <f t="shared" si="65"/>
        <v>2</v>
      </c>
      <c r="C1053">
        <f t="shared" si="66"/>
        <v>16</v>
      </c>
      <c r="D1053">
        <v>1.233272369</v>
      </c>
      <c r="E1053" s="9">
        <f t="shared" si="64"/>
        <v>1368.6876279102273</v>
      </c>
    </row>
    <row r="1054" spans="1:5" x14ac:dyDescent="0.2">
      <c r="A1054" s="2">
        <f t="shared" si="67"/>
        <v>42779.708333330789</v>
      </c>
      <c r="B1054">
        <f t="shared" si="65"/>
        <v>2</v>
      </c>
      <c r="C1054">
        <f t="shared" si="66"/>
        <v>17</v>
      </c>
      <c r="D1054">
        <v>1.6642721119999999</v>
      </c>
      <c r="E1054" s="9">
        <f t="shared" si="64"/>
        <v>1847.0118251472998</v>
      </c>
    </row>
    <row r="1055" spans="1:5" x14ac:dyDescent="0.2">
      <c r="A1055" s="2">
        <f t="shared" si="67"/>
        <v>42779.749999997453</v>
      </c>
      <c r="B1055">
        <f t="shared" si="65"/>
        <v>2</v>
      </c>
      <c r="C1055">
        <f t="shared" si="66"/>
        <v>18</v>
      </c>
      <c r="D1055">
        <v>1.974913146</v>
      </c>
      <c r="E1055" s="9">
        <f t="shared" si="64"/>
        <v>2191.7617365572105</v>
      </c>
    </row>
    <row r="1056" spans="1:5" x14ac:dyDescent="0.2">
      <c r="A1056" s="2">
        <f t="shared" si="67"/>
        <v>42779.791666664118</v>
      </c>
      <c r="B1056">
        <f t="shared" si="65"/>
        <v>2</v>
      </c>
      <c r="C1056">
        <f t="shared" si="66"/>
        <v>19</v>
      </c>
      <c r="D1056">
        <v>2.0825657500000001</v>
      </c>
      <c r="E1056" s="9">
        <f t="shared" si="64"/>
        <v>2311.2347669362107</v>
      </c>
    </row>
    <row r="1057" spans="1:5" x14ac:dyDescent="0.2">
      <c r="A1057" s="2">
        <f t="shared" si="67"/>
        <v>42779.833333330782</v>
      </c>
      <c r="B1057">
        <f t="shared" si="65"/>
        <v>2</v>
      </c>
      <c r="C1057">
        <f t="shared" si="66"/>
        <v>20</v>
      </c>
      <c r="D1057">
        <v>2.0019315820000001</v>
      </c>
      <c r="E1057" s="9">
        <f t="shared" si="64"/>
        <v>2221.7468396116715</v>
      </c>
    </row>
    <row r="1058" spans="1:5" x14ac:dyDescent="0.2">
      <c r="A1058" s="2">
        <f t="shared" si="67"/>
        <v>42779.874999997446</v>
      </c>
      <c r="B1058">
        <f t="shared" si="65"/>
        <v>2</v>
      </c>
      <c r="C1058">
        <f t="shared" si="66"/>
        <v>21</v>
      </c>
      <c r="D1058">
        <v>1.821910645</v>
      </c>
      <c r="E1058" s="9">
        <f t="shared" si="64"/>
        <v>2021.9593186794589</v>
      </c>
    </row>
    <row r="1059" spans="1:5" x14ac:dyDescent="0.2">
      <c r="A1059" s="2">
        <f t="shared" si="67"/>
        <v>42779.91666666411</v>
      </c>
      <c r="B1059">
        <f t="shared" si="65"/>
        <v>2</v>
      </c>
      <c r="C1059">
        <f t="shared" si="66"/>
        <v>22</v>
      </c>
      <c r="D1059">
        <v>1.498748148</v>
      </c>
      <c r="E1059" s="9">
        <f t="shared" si="64"/>
        <v>1663.313067805354</v>
      </c>
    </row>
    <row r="1060" spans="1:5" x14ac:dyDescent="0.2">
      <c r="A1060" s="2">
        <f t="shared" si="67"/>
        <v>42779.958333330775</v>
      </c>
      <c r="B1060">
        <f t="shared" si="65"/>
        <v>2</v>
      </c>
      <c r="C1060">
        <f t="shared" si="66"/>
        <v>23</v>
      </c>
      <c r="D1060">
        <v>1.196994431</v>
      </c>
      <c r="E1060" s="9">
        <f t="shared" si="64"/>
        <v>1328.4263148744415</v>
      </c>
    </row>
    <row r="1061" spans="1:5" x14ac:dyDescent="0.2">
      <c r="A1061" s="2">
        <f t="shared" si="67"/>
        <v>42779.999999997439</v>
      </c>
      <c r="B1061">
        <f t="shared" si="65"/>
        <v>2</v>
      </c>
      <c r="C1061">
        <f t="shared" si="66"/>
        <v>0</v>
      </c>
      <c r="D1061">
        <v>0.88734091400000004</v>
      </c>
      <c r="E1061" s="9">
        <f t="shared" si="64"/>
        <v>984.77235139479001</v>
      </c>
    </row>
    <row r="1062" spans="1:5" x14ac:dyDescent="0.2">
      <c r="A1062" s="2">
        <f t="shared" si="67"/>
        <v>42780.041666664103</v>
      </c>
      <c r="B1062">
        <f t="shared" si="65"/>
        <v>2</v>
      </c>
      <c r="C1062">
        <f t="shared" si="66"/>
        <v>1</v>
      </c>
      <c r="D1062">
        <v>0.76974718099999995</v>
      </c>
      <c r="E1062" s="9">
        <f t="shared" si="64"/>
        <v>854.2666403105593</v>
      </c>
    </row>
    <row r="1063" spans="1:5" x14ac:dyDescent="0.2">
      <c r="A1063" s="2">
        <f t="shared" si="67"/>
        <v>42780.083333330767</v>
      </c>
      <c r="B1063">
        <f t="shared" si="65"/>
        <v>2</v>
      </c>
      <c r="C1063">
        <f t="shared" si="66"/>
        <v>2</v>
      </c>
      <c r="D1063">
        <v>0.72403138099999997</v>
      </c>
      <c r="E1063" s="9">
        <f t="shared" si="64"/>
        <v>803.53117308302888</v>
      </c>
    </row>
    <row r="1064" spans="1:5" x14ac:dyDescent="0.2">
      <c r="A1064" s="2">
        <f t="shared" si="67"/>
        <v>42780.124999997432</v>
      </c>
      <c r="B1064">
        <f t="shared" si="65"/>
        <v>2</v>
      </c>
      <c r="C1064">
        <f t="shared" si="66"/>
        <v>3</v>
      </c>
      <c r="D1064">
        <v>0.71631424399999999</v>
      </c>
      <c r="E1064" s="9">
        <f t="shared" si="64"/>
        <v>794.96668222092285</v>
      </c>
    </row>
    <row r="1065" spans="1:5" x14ac:dyDescent="0.2">
      <c r="A1065" s="2">
        <f t="shared" si="67"/>
        <v>42780.166666664096</v>
      </c>
      <c r="B1065">
        <f t="shared" si="65"/>
        <v>2</v>
      </c>
      <c r="C1065">
        <f t="shared" si="66"/>
        <v>4</v>
      </c>
      <c r="D1065">
        <v>0.72002113099999998</v>
      </c>
      <c r="E1065" s="9">
        <f t="shared" si="64"/>
        <v>799.08059128309958</v>
      </c>
    </row>
    <row r="1066" spans="1:5" x14ac:dyDescent="0.2">
      <c r="A1066" s="2">
        <f t="shared" si="67"/>
        <v>42780.20833333076</v>
      </c>
      <c r="B1066">
        <f t="shared" si="65"/>
        <v>2</v>
      </c>
      <c r="C1066">
        <f t="shared" si="66"/>
        <v>5</v>
      </c>
      <c r="D1066">
        <v>0.78280992599999999</v>
      </c>
      <c r="E1066" s="9">
        <f t="shared" si="64"/>
        <v>868.76369539543339</v>
      </c>
    </row>
    <row r="1067" spans="1:5" x14ac:dyDescent="0.2">
      <c r="A1067" s="2">
        <f t="shared" si="67"/>
        <v>42780.249999997424</v>
      </c>
      <c r="B1067">
        <f t="shared" si="65"/>
        <v>2</v>
      </c>
      <c r="C1067">
        <f t="shared" si="66"/>
        <v>6</v>
      </c>
      <c r="D1067">
        <v>0.97353117499999997</v>
      </c>
      <c r="E1067" s="9">
        <f t="shared" si="64"/>
        <v>1080.4264395283849</v>
      </c>
    </row>
    <row r="1068" spans="1:5" x14ac:dyDescent="0.2">
      <c r="A1068" s="2">
        <f t="shared" si="67"/>
        <v>42780.291666664089</v>
      </c>
      <c r="B1068">
        <f t="shared" si="65"/>
        <v>2</v>
      </c>
      <c r="C1068">
        <f t="shared" si="66"/>
        <v>7</v>
      </c>
      <c r="D1068">
        <v>1.253741233</v>
      </c>
      <c r="E1068" s="9">
        <f t="shared" si="64"/>
        <v>1391.4040055883338</v>
      </c>
    </row>
    <row r="1069" spans="1:5" x14ac:dyDescent="0.2">
      <c r="A1069" s="2">
        <f t="shared" si="67"/>
        <v>42780.333333330753</v>
      </c>
      <c r="B1069">
        <f t="shared" si="65"/>
        <v>2</v>
      </c>
      <c r="C1069">
        <f t="shared" si="66"/>
        <v>8</v>
      </c>
      <c r="D1069">
        <v>1.1701181380000001</v>
      </c>
      <c r="E1069" s="9">
        <f t="shared" si="64"/>
        <v>1298.5989623464532</v>
      </c>
    </row>
    <row r="1070" spans="1:5" x14ac:dyDescent="0.2">
      <c r="A1070" s="2">
        <f t="shared" si="67"/>
        <v>42780.374999997417</v>
      </c>
      <c r="B1070">
        <f t="shared" si="65"/>
        <v>2</v>
      </c>
      <c r="C1070">
        <f t="shared" si="66"/>
        <v>9</v>
      </c>
      <c r="D1070">
        <v>0.99429433499999997</v>
      </c>
      <c r="E1070" s="9">
        <f t="shared" si="64"/>
        <v>1103.4694273732869</v>
      </c>
    </row>
    <row r="1071" spans="1:5" x14ac:dyDescent="0.2">
      <c r="A1071" s="2">
        <f t="shared" si="67"/>
        <v>42780.416666664081</v>
      </c>
      <c r="B1071">
        <f t="shared" si="65"/>
        <v>2</v>
      </c>
      <c r="C1071">
        <f t="shared" si="66"/>
        <v>10</v>
      </c>
      <c r="D1071">
        <v>1.0000247950000001</v>
      </c>
      <c r="E1071" s="9">
        <f t="shared" si="64"/>
        <v>1109.8291009550394</v>
      </c>
    </row>
    <row r="1072" spans="1:5" x14ac:dyDescent="0.2">
      <c r="A1072" s="2">
        <f t="shared" si="67"/>
        <v>42780.458333330746</v>
      </c>
      <c r="B1072">
        <f t="shared" si="65"/>
        <v>2</v>
      </c>
      <c r="C1072">
        <f t="shared" si="66"/>
        <v>11</v>
      </c>
      <c r="D1072">
        <v>0.99507425599999999</v>
      </c>
      <c r="E1072" s="9">
        <f t="shared" si="64"/>
        <v>1104.3349849340332</v>
      </c>
    </row>
    <row r="1073" spans="1:5" x14ac:dyDescent="0.2">
      <c r="A1073" s="2">
        <f t="shared" si="67"/>
        <v>42780.49999999741</v>
      </c>
      <c r="B1073">
        <f t="shared" si="65"/>
        <v>2</v>
      </c>
      <c r="C1073">
        <f t="shared" si="66"/>
        <v>12</v>
      </c>
      <c r="D1073">
        <v>0.94954063700000002</v>
      </c>
      <c r="E1073" s="9">
        <f t="shared" si="64"/>
        <v>1053.8017024687726</v>
      </c>
    </row>
    <row r="1074" spans="1:5" x14ac:dyDescent="0.2">
      <c r="A1074" s="2">
        <f t="shared" si="67"/>
        <v>42780.541666664074</v>
      </c>
      <c r="B1074">
        <f t="shared" si="65"/>
        <v>2</v>
      </c>
      <c r="C1074">
        <f t="shared" si="66"/>
        <v>13</v>
      </c>
      <c r="D1074">
        <v>0.91149589900000005</v>
      </c>
      <c r="E1074" s="9">
        <f t="shared" si="64"/>
        <v>1011.5795919953918</v>
      </c>
    </row>
    <row r="1075" spans="1:5" x14ac:dyDescent="0.2">
      <c r="A1075" s="2">
        <f t="shared" si="67"/>
        <v>42780.583333330738</v>
      </c>
      <c r="B1075">
        <f t="shared" si="65"/>
        <v>2</v>
      </c>
      <c r="C1075">
        <f t="shared" si="66"/>
        <v>14</v>
      </c>
      <c r="D1075">
        <v>0.91347044899999996</v>
      </c>
      <c r="E1075" s="9">
        <f t="shared" si="64"/>
        <v>1013.7709507119431</v>
      </c>
    </row>
    <row r="1076" spans="1:5" x14ac:dyDescent="0.2">
      <c r="A1076" s="2">
        <f t="shared" si="67"/>
        <v>42780.624999997402</v>
      </c>
      <c r="B1076">
        <f t="shared" si="65"/>
        <v>2</v>
      </c>
      <c r="C1076">
        <f t="shared" si="66"/>
        <v>15</v>
      </c>
      <c r="D1076">
        <v>0.97538210800000003</v>
      </c>
      <c r="E1076" s="9">
        <f t="shared" si="64"/>
        <v>1082.480607902598</v>
      </c>
    </row>
    <row r="1077" spans="1:5" x14ac:dyDescent="0.2">
      <c r="A1077" s="2">
        <f t="shared" si="67"/>
        <v>42780.666666664067</v>
      </c>
      <c r="B1077">
        <f t="shared" si="65"/>
        <v>2</v>
      </c>
      <c r="C1077">
        <f t="shared" si="66"/>
        <v>16</v>
      </c>
      <c r="D1077">
        <v>1.186399454</v>
      </c>
      <c r="E1077" s="9">
        <f t="shared" si="64"/>
        <v>1316.6679926234924</v>
      </c>
    </row>
    <row r="1078" spans="1:5" x14ac:dyDescent="0.2">
      <c r="A1078" s="2">
        <f t="shared" si="67"/>
        <v>42780.708333330731</v>
      </c>
      <c r="B1078">
        <f t="shared" si="65"/>
        <v>2</v>
      </c>
      <c r="C1078">
        <f t="shared" si="66"/>
        <v>17</v>
      </c>
      <c r="D1078">
        <v>1.617456915</v>
      </c>
      <c r="E1078" s="9">
        <f t="shared" si="64"/>
        <v>1795.056245388357</v>
      </c>
    </row>
    <row r="1079" spans="1:5" x14ac:dyDescent="0.2">
      <c r="A1079" s="2">
        <f t="shared" si="67"/>
        <v>42780.749999997395</v>
      </c>
      <c r="B1079">
        <f t="shared" si="65"/>
        <v>2</v>
      </c>
      <c r="C1079">
        <f t="shared" si="66"/>
        <v>18</v>
      </c>
      <c r="D1079">
        <v>1.9429515310000001</v>
      </c>
      <c r="E1079" s="9">
        <f t="shared" si="64"/>
        <v>2156.2906856213972</v>
      </c>
    </row>
    <row r="1080" spans="1:5" x14ac:dyDescent="0.2">
      <c r="A1080" s="2">
        <f t="shared" si="67"/>
        <v>42780.791666664059</v>
      </c>
      <c r="B1080">
        <f t="shared" si="65"/>
        <v>2</v>
      </c>
      <c r="C1080">
        <f t="shared" si="66"/>
        <v>19</v>
      </c>
      <c r="D1080">
        <v>2.065855043</v>
      </c>
      <c r="E1080" s="9">
        <f t="shared" si="64"/>
        <v>2292.6891978474632</v>
      </c>
    </row>
    <row r="1081" spans="1:5" x14ac:dyDescent="0.2">
      <c r="A1081" s="2">
        <f t="shared" si="67"/>
        <v>42780.833333330724</v>
      </c>
      <c r="B1081">
        <f t="shared" si="65"/>
        <v>2</v>
      </c>
      <c r="C1081">
        <f t="shared" si="66"/>
        <v>20</v>
      </c>
      <c r="D1081">
        <v>1.9938619049999999</v>
      </c>
      <c r="E1081" s="9">
        <f t="shared" si="64"/>
        <v>2212.7910992993448</v>
      </c>
    </row>
    <row r="1082" spans="1:5" x14ac:dyDescent="0.2">
      <c r="A1082" s="2">
        <f t="shared" si="67"/>
        <v>42780.874999997388</v>
      </c>
      <c r="B1082">
        <f t="shared" si="65"/>
        <v>2</v>
      </c>
      <c r="C1082">
        <f t="shared" si="66"/>
        <v>21</v>
      </c>
      <c r="D1082">
        <v>1.8192543750000001</v>
      </c>
      <c r="E1082" s="9">
        <f t="shared" si="64"/>
        <v>2019.0113860274553</v>
      </c>
    </row>
    <row r="1083" spans="1:5" x14ac:dyDescent="0.2">
      <c r="A1083" s="2">
        <f t="shared" si="67"/>
        <v>42780.916666664052</v>
      </c>
      <c r="B1083">
        <f t="shared" si="65"/>
        <v>2</v>
      </c>
      <c r="C1083">
        <f t="shared" si="66"/>
        <v>22</v>
      </c>
      <c r="D1083">
        <v>1.5024283430000001</v>
      </c>
      <c r="E1083" s="9">
        <f t="shared" si="64"/>
        <v>1667.3973540436657</v>
      </c>
    </row>
    <row r="1084" spans="1:5" x14ac:dyDescent="0.2">
      <c r="A1084" s="2">
        <f t="shared" si="67"/>
        <v>42780.958333330716</v>
      </c>
      <c r="B1084">
        <f t="shared" si="65"/>
        <v>2</v>
      </c>
      <c r="C1084">
        <f t="shared" si="66"/>
        <v>23</v>
      </c>
      <c r="D1084">
        <v>1.2053742599999999</v>
      </c>
      <c r="E1084" s="9">
        <f t="shared" si="64"/>
        <v>1337.7262623674703</v>
      </c>
    </row>
    <row r="1085" spans="1:5" x14ac:dyDescent="0.2">
      <c r="A1085" s="2">
        <f t="shared" si="67"/>
        <v>42780.999999997381</v>
      </c>
      <c r="B1085">
        <f t="shared" si="65"/>
        <v>2</v>
      </c>
      <c r="C1085">
        <f t="shared" si="66"/>
        <v>0</v>
      </c>
      <c r="D1085">
        <v>0.89395766600000004</v>
      </c>
      <c r="E1085" s="9">
        <f t="shared" si="64"/>
        <v>992.11563324151905</v>
      </c>
    </row>
    <row r="1086" spans="1:5" x14ac:dyDescent="0.2">
      <c r="A1086" s="2">
        <f t="shared" si="67"/>
        <v>42781.041666664045</v>
      </c>
      <c r="B1086">
        <f t="shared" si="65"/>
        <v>2</v>
      </c>
      <c r="C1086">
        <f t="shared" si="66"/>
        <v>1</v>
      </c>
      <c r="D1086">
        <v>0.77638990200000002</v>
      </c>
      <c r="E1086" s="9">
        <f t="shared" si="64"/>
        <v>861.6387425946084</v>
      </c>
    </row>
    <row r="1087" spans="1:5" x14ac:dyDescent="0.2">
      <c r="A1087" s="2">
        <f t="shared" si="67"/>
        <v>42781.083333330709</v>
      </c>
      <c r="B1087">
        <f t="shared" si="65"/>
        <v>2</v>
      </c>
      <c r="C1087">
        <f t="shared" si="66"/>
        <v>2</v>
      </c>
      <c r="D1087">
        <v>0.72777766799999999</v>
      </c>
      <c r="E1087" s="9">
        <f t="shared" si="64"/>
        <v>807.68880832759248</v>
      </c>
    </row>
    <row r="1088" spans="1:5" x14ac:dyDescent="0.2">
      <c r="A1088" s="2">
        <f t="shared" si="67"/>
        <v>42781.124999997373</v>
      </c>
      <c r="B1088">
        <f t="shared" si="65"/>
        <v>2</v>
      </c>
      <c r="C1088">
        <f t="shared" si="66"/>
        <v>3</v>
      </c>
      <c r="D1088">
        <v>0.71857846199999997</v>
      </c>
      <c r="E1088" s="9">
        <f t="shared" si="64"/>
        <v>797.47951494254187</v>
      </c>
    </row>
    <row r="1089" spans="1:5" x14ac:dyDescent="0.2">
      <c r="A1089" s="2">
        <f t="shared" si="67"/>
        <v>42781.166666664038</v>
      </c>
      <c r="B1089">
        <f t="shared" si="65"/>
        <v>2</v>
      </c>
      <c r="C1089">
        <f t="shared" si="66"/>
        <v>4</v>
      </c>
      <c r="D1089">
        <v>0.71913381600000004</v>
      </c>
      <c r="E1089" s="9">
        <f t="shared" si="64"/>
        <v>798.09584769110313</v>
      </c>
    </row>
    <row r="1090" spans="1:5" x14ac:dyDescent="0.2">
      <c r="A1090" s="2">
        <f t="shared" si="67"/>
        <v>42781.208333330702</v>
      </c>
      <c r="B1090">
        <f t="shared" si="65"/>
        <v>2</v>
      </c>
      <c r="C1090">
        <f t="shared" si="66"/>
        <v>5</v>
      </c>
      <c r="D1090">
        <v>0.77927530099999998</v>
      </c>
      <c r="E1090" s="9">
        <f t="shared" si="64"/>
        <v>864.84096297362066</v>
      </c>
    </row>
    <row r="1091" spans="1:5" x14ac:dyDescent="0.2">
      <c r="A1091" s="2">
        <f t="shared" si="67"/>
        <v>42781.249999997366</v>
      </c>
      <c r="B1091">
        <f t="shared" si="65"/>
        <v>2</v>
      </c>
      <c r="C1091">
        <f t="shared" si="66"/>
        <v>6</v>
      </c>
      <c r="D1091">
        <v>0.96967149500000005</v>
      </c>
      <c r="E1091" s="9">
        <f t="shared" si="64"/>
        <v>1076.142960552872</v>
      </c>
    </row>
    <row r="1092" spans="1:5" x14ac:dyDescent="0.2">
      <c r="A1092" s="2">
        <f t="shared" si="67"/>
        <v>42781.29166666403</v>
      </c>
      <c r="B1092">
        <f t="shared" si="65"/>
        <v>2</v>
      </c>
      <c r="C1092">
        <f t="shared" si="66"/>
        <v>7</v>
      </c>
      <c r="D1092">
        <v>1.2655680659999999</v>
      </c>
      <c r="E1092" s="9">
        <f t="shared" si="64"/>
        <v>1404.5294435786343</v>
      </c>
    </row>
    <row r="1093" spans="1:5" x14ac:dyDescent="0.2">
      <c r="A1093" s="2">
        <f t="shared" si="67"/>
        <v>42781.333333330695</v>
      </c>
      <c r="B1093">
        <f t="shared" si="65"/>
        <v>2</v>
      </c>
      <c r="C1093">
        <f t="shared" si="66"/>
        <v>8</v>
      </c>
      <c r="D1093">
        <v>1.1857874319999999</v>
      </c>
      <c r="E1093" s="9">
        <f t="shared" ref="E1093:E1156" si="68">D1093*$E$3/$D$8765</f>
        <v>1315.9887696388014</v>
      </c>
    </row>
    <row r="1094" spans="1:5" x14ac:dyDescent="0.2">
      <c r="A1094" s="2">
        <f t="shared" si="67"/>
        <v>42781.374999997359</v>
      </c>
      <c r="B1094">
        <f t="shared" ref="B1094:B1157" si="69">MONTH(A1094)</f>
        <v>2</v>
      </c>
      <c r="C1094">
        <f t="shared" ref="C1094:C1157" si="70">HOUR(A1094)</f>
        <v>9</v>
      </c>
      <c r="D1094">
        <v>1.0317550360000001</v>
      </c>
      <c r="E1094" s="9">
        <f t="shared" si="68"/>
        <v>1145.0433726592892</v>
      </c>
    </row>
    <row r="1095" spans="1:5" x14ac:dyDescent="0.2">
      <c r="A1095" s="2">
        <f t="shared" ref="A1095:A1158" si="71">A1094+1/24</f>
        <v>42781.416666664023</v>
      </c>
      <c r="B1095">
        <f t="shared" si="69"/>
        <v>2</v>
      </c>
      <c r="C1095">
        <f t="shared" si="70"/>
        <v>10</v>
      </c>
      <c r="D1095">
        <v>1.0590332149999999</v>
      </c>
      <c r="E1095" s="9">
        <f t="shared" si="68"/>
        <v>1175.3167389064333</v>
      </c>
    </row>
    <row r="1096" spans="1:5" x14ac:dyDescent="0.2">
      <c r="A1096" s="2">
        <f t="shared" si="71"/>
        <v>42781.458333330687</v>
      </c>
      <c r="B1096">
        <f t="shared" si="69"/>
        <v>2</v>
      </c>
      <c r="C1096">
        <f t="shared" si="70"/>
        <v>11</v>
      </c>
      <c r="D1096">
        <v>1.0389147649999999</v>
      </c>
      <c r="E1096" s="9">
        <f t="shared" si="68"/>
        <v>1152.9892512403812</v>
      </c>
    </row>
    <row r="1097" spans="1:5" x14ac:dyDescent="0.2">
      <c r="A1097" s="2">
        <f t="shared" si="71"/>
        <v>42781.499999997352</v>
      </c>
      <c r="B1097">
        <f t="shared" si="69"/>
        <v>2</v>
      </c>
      <c r="C1097">
        <f t="shared" si="70"/>
        <v>12</v>
      </c>
      <c r="D1097">
        <v>1.0119104329999999</v>
      </c>
      <c r="E1097" s="9">
        <f t="shared" si="68"/>
        <v>1123.0198008274529</v>
      </c>
    </row>
    <row r="1098" spans="1:5" x14ac:dyDescent="0.2">
      <c r="A1098" s="2">
        <f t="shared" si="71"/>
        <v>42781.541666664016</v>
      </c>
      <c r="B1098">
        <f t="shared" si="69"/>
        <v>2</v>
      </c>
      <c r="C1098">
        <f t="shared" si="70"/>
        <v>13</v>
      </c>
      <c r="D1098">
        <v>0.98527100599999995</v>
      </c>
      <c r="E1098" s="9">
        <f t="shared" si="68"/>
        <v>1093.455322561324</v>
      </c>
    </row>
    <row r="1099" spans="1:5" x14ac:dyDescent="0.2">
      <c r="A1099" s="2">
        <f t="shared" si="71"/>
        <v>42781.58333333068</v>
      </c>
      <c r="B1099">
        <f t="shared" si="69"/>
        <v>2</v>
      </c>
      <c r="C1099">
        <f t="shared" si="70"/>
        <v>14</v>
      </c>
      <c r="D1099">
        <v>0.99112241099999998</v>
      </c>
      <c r="E1099" s="9">
        <f t="shared" si="68"/>
        <v>1099.9492210955837</v>
      </c>
    </row>
    <row r="1100" spans="1:5" x14ac:dyDescent="0.2">
      <c r="A1100" s="2">
        <f t="shared" si="71"/>
        <v>42781.624999997344</v>
      </c>
      <c r="B1100">
        <f t="shared" si="69"/>
        <v>2</v>
      </c>
      <c r="C1100">
        <f t="shared" si="70"/>
        <v>15</v>
      </c>
      <c r="D1100">
        <v>1.0463642360000001</v>
      </c>
      <c r="E1100" s="9">
        <f t="shared" si="68"/>
        <v>1161.2566859518586</v>
      </c>
    </row>
    <row r="1101" spans="1:5" x14ac:dyDescent="0.2">
      <c r="A1101" s="2">
        <f t="shared" si="71"/>
        <v>42781.666666664009</v>
      </c>
      <c r="B1101">
        <f t="shared" si="69"/>
        <v>2</v>
      </c>
      <c r="C1101">
        <f t="shared" si="70"/>
        <v>16</v>
      </c>
      <c r="D1101">
        <v>1.2521712300000001</v>
      </c>
      <c r="E1101" s="9">
        <f t="shared" si="68"/>
        <v>1389.6616137729523</v>
      </c>
    </row>
    <row r="1102" spans="1:5" x14ac:dyDescent="0.2">
      <c r="A1102" s="2">
        <f t="shared" si="71"/>
        <v>42781.708333330673</v>
      </c>
      <c r="B1102">
        <f t="shared" si="69"/>
        <v>2</v>
      </c>
      <c r="C1102">
        <f t="shared" si="70"/>
        <v>17</v>
      </c>
      <c r="D1102">
        <v>1.6913608600000001</v>
      </c>
      <c r="E1102" s="9">
        <f t="shared" si="68"/>
        <v>1877.0749605706949</v>
      </c>
    </row>
    <row r="1103" spans="1:5" x14ac:dyDescent="0.2">
      <c r="A1103" s="2">
        <f t="shared" si="71"/>
        <v>42781.749999997337</v>
      </c>
      <c r="B1103">
        <f t="shared" si="69"/>
        <v>2</v>
      </c>
      <c r="C1103">
        <f t="shared" si="70"/>
        <v>18</v>
      </c>
      <c r="D1103">
        <v>2.0158212249999998</v>
      </c>
      <c r="E1103" s="9">
        <f t="shared" si="68"/>
        <v>2237.1615874062763</v>
      </c>
    </row>
    <row r="1104" spans="1:5" x14ac:dyDescent="0.2">
      <c r="A1104" s="2">
        <f t="shared" si="71"/>
        <v>42781.791666664001</v>
      </c>
      <c r="B1104">
        <f t="shared" si="69"/>
        <v>2</v>
      </c>
      <c r="C1104">
        <f t="shared" si="70"/>
        <v>19</v>
      </c>
      <c r="D1104">
        <v>2.1265759260000001</v>
      </c>
      <c r="E1104" s="9">
        <f t="shared" si="68"/>
        <v>2360.0773299478142</v>
      </c>
    </row>
    <row r="1105" spans="1:5" x14ac:dyDescent="0.2">
      <c r="A1105" s="2">
        <f t="shared" si="71"/>
        <v>42781.833333330665</v>
      </c>
      <c r="B1105">
        <f t="shared" si="69"/>
        <v>2</v>
      </c>
      <c r="C1105">
        <f t="shared" si="70"/>
        <v>20</v>
      </c>
      <c r="D1105">
        <v>2.0538348649999998</v>
      </c>
      <c r="E1105" s="9">
        <f t="shared" si="68"/>
        <v>2279.3491852700154</v>
      </c>
    </row>
    <row r="1106" spans="1:5" x14ac:dyDescent="0.2">
      <c r="A1106" s="2">
        <f t="shared" si="71"/>
        <v>42781.87499999733</v>
      </c>
      <c r="B1106">
        <f t="shared" si="69"/>
        <v>2</v>
      </c>
      <c r="C1106">
        <f t="shared" si="70"/>
        <v>21</v>
      </c>
      <c r="D1106">
        <v>1.874776284</v>
      </c>
      <c r="E1106" s="9">
        <f t="shared" si="68"/>
        <v>2080.6296885504216</v>
      </c>
    </row>
    <row r="1107" spans="1:5" x14ac:dyDescent="0.2">
      <c r="A1107" s="2">
        <f t="shared" si="71"/>
        <v>42781.916666663994</v>
      </c>
      <c r="B1107">
        <f t="shared" si="69"/>
        <v>2</v>
      </c>
      <c r="C1107">
        <f t="shared" si="70"/>
        <v>22</v>
      </c>
      <c r="D1107">
        <v>1.5668812839999999</v>
      </c>
      <c r="E1107" s="9">
        <f t="shared" si="68"/>
        <v>1738.9273300218497</v>
      </c>
    </row>
    <row r="1108" spans="1:5" x14ac:dyDescent="0.2">
      <c r="A1108" s="2">
        <f t="shared" si="71"/>
        <v>42781.958333330658</v>
      </c>
      <c r="B1108">
        <f t="shared" si="69"/>
        <v>2</v>
      </c>
      <c r="C1108">
        <f t="shared" si="70"/>
        <v>23</v>
      </c>
      <c r="D1108">
        <v>1.2682016540000001</v>
      </c>
      <c r="E1108" s="9">
        <f t="shared" si="68"/>
        <v>1407.4522037111228</v>
      </c>
    </row>
    <row r="1109" spans="1:5" x14ac:dyDescent="0.2">
      <c r="A1109" s="2">
        <f t="shared" si="71"/>
        <v>42781.999999997322</v>
      </c>
      <c r="B1109">
        <f t="shared" si="69"/>
        <v>2</v>
      </c>
      <c r="C1109">
        <f t="shared" si="70"/>
        <v>0</v>
      </c>
      <c r="D1109">
        <v>0.96245593100000004</v>
      </c>
      <c r="E1109" s="9">
        <f t="shared" si="68"/>
        <v>1068.1351162003691</v>
      </c>
    </row>
    <row r="1110" spans="1:5" x14ac:dyDescent="0.2">
      <c r="A1110" s="2">
        <f t="shared" si="71"/>
        <v>42782.041666663987</v>
      </c>
      <c r="B1110">
        <f t="shared" si="69"/>
        <v>2</v>
      </c>
      <c r="C1110">
        <f t="shared" si="70"/>
        <v>1</v>
      </c>
      <c r="D1110">
        <v>0.84747005099999995</v>
      </c>
      <c r="E1110" s="9">
        <f t="shared" si="68"/>
        <v>940.52360450487754</v>
      </c>
    </row>
    <row r="1111" spans="1:5" x14ac:dyDescent="0.2">
      <c r="A1111" s="2">
        <f t="shared" si="71"/>
        <v>42782.083333330651</v>
      </c>
      <c r="B1111">
        <f t="shared" si="69"/>
        <v>2</v>
      </c>
      <c r="C1111">
        <f t="shared" si="70"/>
        <v>2</v>
      </c>
      <c r="D1111">
        <v>0.804422674</v>
      </c>
      <c r="E1111" s="9">
        <f t="shared" si="68"/>
        <v>892.74955734799414</v>
      </c>
    </row>
    <row r="1112" spans="1:5" x14ac:dyDescent="0.2">
      <c r="A1112" s="2">
        <f t="shared" si="71"/>
        <v>42782.124999997315</v>
      </c>
      <c r="B1112">
        <f t="shared" si="69"/>
        <v>2</v>
      </c>
      <c r="C1112">
        <f t="shared" si="70"/>
        <v>3</v>
      </c>
      <c r="D1112">
        <v>0.80016543600000001</v>
      </c>
      <c r="E1112" s="9">
        <f t="shared" si="68"/>
        <v>888.02486787457804</v>
      </c>
    </row>
    <row r="1113" spans="1:5" x14ac:dyDescent="0.2">
      <c r="A1113" s="2">
        <f t="shared" si="71"/>
        <v>42782.166666663979</v>
      </c>
      <c r="B1113">
        <f t="shared" si="69"/>
        <v>2</v>
      </c>
      <c r="C1113">
        <f t="shared" si="70"/>
        <v>4</v>
      </c>
      <c r="D1113">
        <v>0.79818563799999998</v>
      </c>
      <c r="E1113" s="9">
        <f t="shared" si="68"/>
        <v>885.82768491931677</v>
      </c>
    </row>
    <row r="1114" spans="1:5" x14ac:dyDescent="0.2">
      <c r="A1114" s="2">
        <f t="shared" si="71"/>
        <v>42782.208333330644</v>
      </c>
      <c r="B1114">
        <f t="shared" si="69"/>
        <v>2</v>
      </c>
      <c r="C1114">
        <f t="shared" si="70"/>
        <v>5</v>
      </c>
      <c r="D1114">
        <v>0.861916503</v>
      </c>
      <c r="E1114" s="9">
        <f t="shared" si="68"/>
        <v>956.55629980934748</v>
      </c>
    </row>
    <row r="1115" spans="1:5" x14ac:dyDescent="0.2">
      <c r="A1115" s="2">
        <f t="shared" si="71"/>
        <v>42782.249999997308</v>
      </c>
      <c r="B1115">
        <f t="shared" si="69"/>
        <v>2</v>
      </c>
      <c r="C1115">
        <f t="shared" si="70"/>
        <v>6</v>
      </c>
      <c r="D1115">
        <v>1.0707496219999999</v>
      </c>
      <c r="E1115" s="9">
        <f t="shared" si="68"/>
        <v>1188.3196259470826</v>
      </c>
    </row>
    <row r="1116" spans="1:5" x14ac:dyDescent="0.2">
      <c r="A1116" s="2">
        <f t="shared" si="71"/>
        <v>42782.291666663972</v>
      </c>
      <c r="B1116">
        <f t="shared" si="69"/>
        <v>2</v>
      </c>
      <c r="C1116">
        <f t="shared" si="70"/>
        <v>7</v>
      </c>
      <c r="D1116">
        <v>1.3320735130000001</v>
      </c>
      <c r="E1116" s="9">
        <f t="shared" si="68"/>
        <v>1478.3372939656069</v>
      </c>
    </row>
    <row r="1117" spans="1:5" x14ac:dyDescent="0.2">
      <c r="A1117" s="2">
        <f t="shared" si="71"/>
        <v>42782.333333330636</v>
      </c>
      <c r="B1117">
        <f t="shared" si="69"/>
        <v>2</v>
      </c>
      <c r="C1117">
        <f t="shared" si="70"/>
        <v>8</v>
      </c>
      <c r="D1117">
        <v>1.242866367</v>
      </c>
      <c r="E1117" s="9">
        <f t="shared" si="68"/>
        <v>1379.3350620820015</v>
      </c>
    </row>
    <row r="1118" spans="1:5" x14ac:dyDescent="0.2">
      <c r="A1118" s="2">
        <f t="shared" si="71"/>
        <v>42782.374999997301</v>
      </c>
      <c r="B1118">
        <f t="shared" si="69"/>
        <v>2</v>
      </c>
      <c r="C1118">
        <f t="shared" si="70"/>
        <v>9</v>
      </c>
      <c r="D1118">
        <v>1.065795651</v>
      </c>
      <c r="E1118" s="9">
        <f t="shared" si="68"/>
        <v>1182.8217010870424</v>
      </c>
    </row>
    <row r="1119" spans="1:5" x14ac:dyDescent="0.2">
      <c r="A1119" s="2">
        <f t="shared" si="71"/>
        <v>42782.416666663965</v>
      </c>
      <c r="B1119">
        <f t="shared" si="69"/>
        <v>2</v>
      </c>
      <c r="C1119">
        <f t="shared" si="70"/>
        <v>10</v>
      </c>
      <c r="D1119">
        <v>1.085315706</v>
      </c>
      <c r="E1119" s="9">
        <f t="shared" si="68"/>
        <v>1204.4850890345811</v>
      </c>
    </row>
    <row r="1120" spans="1:5" x14ac:dyDescent="0.2">
      <c r="A1120" s="2">
        <f t="shared" si="71"/>
        <v>42782.458333330629</v>
      </c>
      <c r="B1120">
        <f t="shared" si="69"/>
        <v>2</v>
      </c>
      <c r="C1120">
        <f t="shared" si="70"/>
        <v>11</v>
      </c>
      <c r="D1120">
        <v>1.0483749849999999</v>
      </c>
      <c r="E1120" s="9">
        <f t="shared" si="68"/>
        <v>1163.488218375928</v>
      </c>
    </row>
    <row r="1121" spans="1:5" x14ac:dyDescent="0.2">
      <c r="A1121" s="2">
        <f t="shared" si="71"/>
        <v>42782.499999997293</v>
      </c>
      <c r="B1121">
        <f t="shared" si="69"/>
        <v>2</v>
      </c>
      <c r="C1121">
        <f t="shared" si="70"/>
        <v>12</v>
      </c>
      <c r="D1121">
        <v>1.0125370069999999</v>
      </c>
      <c r="E1121" s="9">
        <f t="shared" si="68"/>
        <v>1123.7151736447856</v>
      </c>
    </row>
    <row r="1122" spans="1:5" x14ac:dyDescent="0.2">
      <c r="A1122" s="2">
        <f t="shared" si="71"/>
        <v>42782.541666663958</v>
      </c>
      <c r="B1122">
        <f t="shared" si="69"/>
        <v>2</v>
      </c>
      <c r="C1122">
        <f t="shared" si="70"/>
        <v>13</v>
      </c>
      <c r="D1122">
        <v>0.97980562000000004</v>
      </c>
      <c r="E1122" s="9">
        <f t="shared" si="68"/>
        <v>1087.3898285244966</v>
      </c>
    </row>
    <row r="1123" spans="1:5" x14ac:dyDescent="0.2">
      <c r="A1123" s="2">
        <f t="shared" si="71"/>
        <v>42782.583333330622</v>
      </c>
      <c r="B1123">
        <f t="shared" si="69"/>
        <v>2</v>
      </c>
      <c r="C1123">
        <f t="shared" si="70"/>
        <v>14</v>
      </c>
      <c r="D1123">
        <v>0.97770872499999995</v>
      </c>
      <c r="E1123" s="9">
        <f t="shared" si="68"/>
        <v>1085.0626911332211</v>
      </c>
    </row>
    <row r="1124" spans="1:5" x14ac:dyDescent="0.2">
      <c r="A1124" s="2">
        <f t="shared" si="71"/>
        <v>42782.624999997286</v>
      </c>
      <c r="B1124">
        <f t="shared" si="69"/>
        <v>2</v>
      </c>
      <c r="C1124">
        <f t="shared" si="70"/>
        <v>15</v>
      </c>
      <c r="D1124">
        <v>1.0448721519999999</v>
      </c>
      <c r="E1124" s="9">
        <f t="shared" si="68"/>
        <v>1159.6007687660556</v>
      </c>
    </row>
    <row r="1125" spans="1:5" x14ac:dyDescent="0.2">
      <c r="A1125" s="2">
        <f t="shared" si="71"/>
        <v>42782.66666666395</v>
      </c>
      <c r="B1125">
        <f t="shared" si="69"/>
        <v>2</v>
      </c>
      <c r="C1125">
        <f t="shared" si="70"/>
        <v>16</v>
      </c>
      <c r="D1125">
        <v>1.258357932</v>
      </c>
      <c r="E1125" s="9">
        <f t="shared" si="68"/>
        <v>1396.5276254487294</v>
      </c>
    </row>
    <row r="1126" spans="1:5" x14ac:dyDescent="0.2">
      <c r="A1126" s="2">
        <f t="shared" si="71"/>
        <v>42782.708333330615</v>
      </c>
      <c r="B1126">
        <f t="shared" si="69"/>
        <v>2</v>
      </c>
      <c r="C1126">
        <f t="shared" si="70"/>
        <v>17</v>
      </c>
      <c r="D1126">
        <v>1.7082413919999999</v>
      </c>
      <c r="E1126" s="9">
        <f t="shared" si="68"/>
        <v>1895.809001713347</v>
      </c>
    </row>
    <row r="1127" spans="1:5" x14ac:dyDescent="0.2">
      <c r="A1127" s="2">
        <f t="shared" si="71"/>
        <v>42782.749999997279</v>
      </c>
      <c r="B1127">
        <f t="shared" si="69"/>
        <v>2</v>
      </c>
      <c r="C1127">
        <f t="shared" si="70"/>
        <v>18</v>
      </c>
      <c r="D1127">
        <v>2.02646931</v>
      </c>
      <c r="E1127" s="9">
        <f t="shared" si="68"/>
        <v>2248.9788489997181</v>
      </c>
    </row>
    <row r="1128" spans="1:5" x14ac:dyDescent="0.2">
      <c r="A1128" s="2">
        <f t="shared" si="71"/>
        <v>42782.791666663943</v>
      </c>
      <c r="B1128">
        <f t="shared" si="69"/>
        <v>2</v>
      </c>
      <c r="C1128">
        <f t="shared" si="70"/>
        <v>19</v>
      </c>
      <c r="D1128">
        <v>2.1501155939999999</v>
      </c>
      <c r="E1128" s="9">
        <f t="shared" si="68"/>
        <v>2386.2016907675074</v>
      </c>
    </row>
    <row r="1129" spans="1:5" x14ac:dyDescent="0.2">
      <c r="A1129" s="2">
        <f t="shared" si="71"/>
        <v>42782.833333330607</v>
      </c>
      <c r="B1129">
        <f t="shared" si="69"/>
        <v>2</v>
      </c>
      <c r="C1129">
        <f t="shared" si="70"/>
        <v>20</v>
      </c>
      <c r="D1129">
        <v>2.0805546829999999</v>
      </c>
      <c r="E1129" s="9">
        <f t="shared" si="68"/>
        <v>2309.0028815952373</v>
      </c>
    </row>
    <row r="1130" spans="1:5" x14ac:dyDescent="0.2">
      <c r="A1130" s="2">
        <f t="shared" si="71"/>
        <v>42782.874999997272</v>
      </c>
      <c r="B1130">
        <f t="shared" si="69"/>
        <v>2</v>
      </c>
      <c r="C1130">
        <f t="shared" si="70"/>
        <v>21</v>
      </c>
      <c r="D1130">
        <v>1.9100993070000001</v>
      </c>
      <c r="E1130" s="9">
        <f t="shared" si="68"/>
        <v>2119.8312354071718</v>
      </c>
    </row>
    <row r="1131" spans="1:5" x14ac:dyDescent="0.2">
      <c r="A1131" s="2">
        <f t="shared" si="71"/>
        <v>42782.916666663936</v>
      </c>
      <c r="B1131">
        <f t="shared" si="69"/>
        <v>2</v>
      </c>
      <c r="C1131">
        <f t="shared" si="70"/>
        <v>22</v>
      </c>
      <c r="D1131">
        <v>1.5980381610000001</v>
      </c>
      <c r="E1131" s="9">
        <f t="shared" si="68"/>
        <v>1773.5052814510209</v>
      </c>
    </row>
    <row r="1132" spans="1:5" x14ac:dyDescent="0.2">
      <c r="A1132" s="2">
        <f t="shared" si="71"/>
        <v>42782.9583333306</v>
      </c>
      <c r="B1132">
        <f t="shared" si="69"/>
        <v>2</v>
      </c>
      <c r="C1132">
        <f t="shared" si="70"/>
        <v>23</v>
      </c>
      <c r="D1132">
        <v>1.302790031</v>
      </c>
      <c r="E1132" s="9">
        <f t="shared" si="68"/>
        <v>1445.838439273816</v>
      </c>
    </row>
    <row r="1133" spans="1:5" x14ac:dyDescent="0.2">
      <c r="A1133" s="2">
        <f t="shared" si="71"/>
        <v>42782.999999997264</v>
      </c>
      <c r="B1133">
        <f t="shared" si="69"/>
        <v>2</v>
      </c>
      <c r="C1133">
        <f t="shared" si="70"/>
        <v>0</v>
      </c>
      <c r="D1133">
        <v>0.99568660799999997</v>
      </c>
      <c r="E1133" s="9">
        <f t="shared" si="68"/>
        <v>1105.0145741532465</v>
      </c>
    </row>
    <row r="1134" spans="1:5" x14ac:dyDescent="0.2">
      <c r="A1134" s="2">
        <f t="shared" si="71"/>
        <v>42783.041666663928</v>
      </c>
      <c r="B1134">
        <f t="shared" si="69"/>
        <v>2</v>
      </c>
      <c r="C1134">
        <f t="shared" si="70"/>
        <v>1</v>
      </c>
      <c r="D1134">
        <v>0.88982917299999997</v>
      </c>
      <c r="E1134" s="9">
        <f t="shared" si="68"/>
        <v>987.53382517296097</v>
      </c>
    </row>
    <row r="1135" spans="1:5" x14ac:dyDescent="0.2">
      <c r="A1135" s="2">
        <f t="shared" si="71"/>
        <v>42783.083333330593</v>
      </c>
      <c r="B1135">
        <f t="shared" si="69"/>
        <v>2</v>
      </c>
      <c r="C1135">
        <f t="shared" si="70"/>
        <v>2</v>
      </c>
      <c r="D1135">
        <v>0.85429986800000002</v>
      </c>
      <c r="E1135" s="9">
        <f t="shared" si="68"/>
        <v>948.10334622597895</v>
      </c>
    </row>
    <row r="1136" spans="1:5" x14ac:dyDescent="0.2">
      <c r="A1136" s="2">
        <f t="shared" si="71"/>
        <v>42783.124999997257</v>
      </c>
      <c r="B1136">
        <f t="shared" si="69"/>
        <v>2</v>
      </c>
      <c r="C1136">
        <f t="shared" si="70"/>
        <v>3</v>
      </c>
      <c r="D1136">
        <v>0.85353900299999996</v>
      </c>
      <c r="E1136" s="9">
        <f t="shared" si="68"/>
        <v>947.2589370442065</v>
      </c>
    </row>
    <row r="1137" spans="1:5" x14ac:dyDescent="0.2">
      <c r="A1137" s="2">
        <f t="shared" si="71"/>
        <v>42783.166666663921</v>
      </c>
      <c r="B1137">
        <f t="shared" si="69"/>
        <v>2</v>
      </c>
      <c r="C1137">
        <f t="shared" si="70"/>
        <v>4</v>
      </c>
      <c r="D1137">
        <v>0.85531526499999999</v>
      </c>
      <c r="E1137" s="9">
        <f t="shared" si="68"/>
        <v>949.23023542438386</v>
      </c>
    </row>
    <row r="1138" spans="1:5" x14ac:dyDescent="0.2">
      <c r="A1138" s="2">
        <f t="shared" si="71"/>
        <v>42783.208333330585</v>
      </c>
      <c r="B1138">
        <f t="shared" si="69"/>
        <v>2</v>
      </c>
      <c r="C1138">
        <f t="shared" si="70"/>
        <v>5</v>
      </c>
      <c r="D1138">
        <v>0.92234035000000003</v>
      </c>
      <c r="E1138" s="9">
        <f t="shared" si="68"/>
        <v>1023.6147808865642</v>
      </c>
    </row>
    <row r="1139" spans="1:5" x14ac:dyDescent="0.2">
      <c r="A1139" s="2">
        <f t="shared" si="71"/>
        <v>42783.24999999725</v>
      </c>
      <c r="B1139">
        <f t="shared" si="69"/>
        <v>2</v>
      </c>
      <c r="C1139">
        <f t="shared" si="70"/>
        <v>6</v>
      </c>
      <c r="D1139">
        <v>1.1366670809999999</v>
      </c>
      <c r="E1139" s="9">
        <f t="shared" si="68"/>
        <v>1261.4749263206204</v>
      </c>
    </row>
    <row r="1140" spans="1:5" x14ac:dyDescent="0.2">
      <c r="A1140" s="2">
        <f t="shared" si="71"/>
        <v>42783.291666663914</v>
      </c>
      <c r="B1140">
        <f t="shared" si="69"/>
        <v>2</v>
      </c>
      <c r="C1140">
        <f t="shared" si="70"/>
        <v>7</v>
      </c>
      <c r="D1140">
        <v>1.394690472</v>
      </c>
      <c r="E1140" s="9">
        <f t="shared" si="68"/>
        <v>1547.8296942130512</v>
      </c>
    </row>
    <row r="1141" spans="1:5" x14ac:dyDescent="0.2">
      <c r="A1141" s="2">
        <f t="shared" si="71"/>
        <v>42783.333333330578</v>
      </c>
      <c r="B1141">
        <f t="shared" si="69"/>
        <v>2</v>
      </c>
      <c r="C1141">
        <f t="shared" si="70"/>
        <v>8</v>
      </c>
      <c r="D1141">
        <v>1.303179168</v>
      </c>
      <c r="E1141" s="9">
        <f t="shared" si="68"/>
        <v>1446.2703041325851</v>
      </c>
    </row>
    <row r="1142" spans="1:5" x14ac:dyDescent="0.2">
      <c r="A1142" s="2">
        <f t="shared" si="71"/>
        <v>42783.374999997242</v>
      </c>
      <c r="B1142">
        <f t="shared" si="69"/>
        <v>2</v>
      </c>
      <c r="C1142">
        <f t="shared" si="70"/>
        <v>9</v>
      </c>
      <c r="D1142">
        <v>1.127372211</v>
      </c>
      <c r="E1142" s="9">
        <f t="shared" si="68"/>
        <v>1251.159464876893</v>
      </c>
    </row>
    <row r="1143" spans="1:5" x14ac:dyDescent="0.2">
      <c r="A1143" s="2">
        <f t="shared" si="71"/>
        <v>42783.416666663907</v>
      </c>
      <c r="B1143">
        <f t="shared" si="69"/>
        <v>2</v>
      </c>
      <c r="C1143">
        <f t="shared" si="70"/>
        <v>10</v>
      </c>
      <c r="D1143">
        <v>1.1402644719999999</v>
      </c>
      <c r="E1143" s="9">
        <f t="shared" si="68"/>
        <v>1265.4673165486186</v>
      </c>
    </row>
    <row r="1144" spans="1:5" x14ac:dyDescent="0.2">
      <c r="A1144" s="2">
        <f t="shared" si="71"/>
        <v>42783.458333330571</v>
      </c>
      <c r="B1144">
        <f t="shared" si="69"/>
        <v>2</v>
      </c>
      <c r="C1144">
        <f t="shared" si="70"/>
        <v>11</v>
      </c>
      <c r="D1144">
        <v>1.096881539</v>
      </c>
      <c r="E1144" s="9">
        <f t="shared" si="68"/>
        <v>1217.3208688116074</v>
      </c>
    </row>
    <row r="1145" spans="1:5" x14ac:dyDescent="0.2">
      <c r="A1145" s="2">
        <f t="shared" si="71"/>
        <v>42783.499999997235</v>
      </c>
      <c r="B1145">
        <f t="shared" si="69"/>
        <v>2</v>
      </c>
      <c r="C1145">
        <f t="shared" si="70"/>
        <v>12</v>
      </c>
      <c r="D1145">
        <v>1.0560907989999999</v>
      </c>
      <c r="E1145" s="9">
        <f t="shared" si="68"/>
        <v>1172.0512409705391</v>
      </c>
    </row>
    <row r="1146" spans="1:5" x14ac:dyDescent="0.2">
      <c r="A1146" s="2">
        <f t="shared" si="71"/>
        <v>42783.541666663899</v>
      </c>
      <c r="B1146">
        <f t="shared" si="69"/>
        <v>2</v>
      </c>
      <c r="C1146">
        <f t="shared" si="70"/>
        <v>13</v>
      </c>
      <c r="D1146">
        <v>1.017561001</v>
      </c>
      <c r="E1146" s="9">
        <f t="shared" si="68"/>
        <v>1129.2908101411024</v>
      </c>
    </row>
    <row r="1147" spans="1:5" x14ac:dyDescent="0.2">
      <c r="A1147" s="2">
        <f t="shared" si="71"/>
        <v>42783.583333330564</v>
      </c>
      <c r="B1147">
        <f t="shared" si="69"/>
        <v>2</v>
      </c>
      <c r="C1147">
        <f t="shared" si="70"/>
        <v>14</v>
      </c>
      <c r="D1147">
        <v>1.012845411</v>
      </c>
      <c r="E1147" s="9">
        <f t="shared" si="68"/>
        <v>1124.0574408923203</v>
      </c>
    </row>
    <row r="1148" spans="1:5" x14ac:dyDescent="0.2">
      <c r="A1148" s="2">
        <f t="shared" si="71"/>
        <v>42783.624999997228</v>
      </c>
      <c r="B1148">
        <f t="shared" si="69"/>
        <v>2</v>
      </c>
      <c r="C1148">
        <f t="shared" si="70"/>
        <v>15</v>
      </c>
      <c r="D1148">
        <v>1.0759463899999999</v>
      </c>
      <c r="E1148" s="9">
        <f t="shared" si="68"/>
        <v>1194.0870073021738</v>
      </c>
    </row>
    <row r="1149" spans="1:5" x14ac:dyDescent="0.2">
      <c r="A1149" s="2">
        <f t="shared" si="71"/>
        <v>42783.666666663892</v>
      </c>
      <c r="B1149">
        <f t="shared" si="69"/>
        <v>2</v>
      </c>
      <c r="C1149">
        <f t="shared" si="70"/>
        <v>16</v>
      </c>
      <c r="D1149">
        <v>1.28756505</v>
      </c>
      <c r="E1149" s="9">
        <f t="shared" si="68"/>
        <v>1428.9417312524038</v>
      </c>
    </row>
    <row r="1150" spans="1:5" x14ac:dyDescent="0.2">
      <c r="A1150" s="2">
        <f t="shared" si="71"/>
        <v>42783.708333330556</v>
      </c>
      <c r="B1150">
        <f t="shared" si="69"/>
        <v>2</v>
      </c>
      <c r="C1150">
        <f t="shared" si="70"/>
        <v>17</v>
      </c>
      <c r="D1150">
        <v>1.7366413970000001</v>
      </c>
      <c r="E1150" s="9">
        <f t="shared" si="68"/>
        <v>1927.3273722316192</v>
      </c>
    </row>
    <row r="1151" spans="1:5" x14ac:dyDescent="0.2">
      <c r="A1151" s="2">
        <f t="shared" si="71"/>
        <v>42783.749999997221</v>
      </c>
      <c r="B1151">
        <f t="shared" si="69"/>
        <v>2</v>
      </c>
      <c r="C1151">
        <f t="shared" si="70"/>
        <v>18</v>
      </c>
      <c r="D1151">
        <v>2.0500288360000001</v>
      </c>
      <c r="E1151" s="9">
        <f t="shared" si="68"/>
        <v>2275.1252482592549</v>
      </c>
    </row>
    <row r="1152" spans="1:5" x14ac:dyDescent="0.2">
      <c r="A1152" s="2">
        <f t="shared" si="71"/>
        <v>42783.791666663885</v>
      </c>
      <c r="B1152">
        <f t="shared" si="69"/>
        <v>2</v>
      </c>
      <c r="C1152">
        <f t="shared" si="70"/>
        <v>19</v>
      </c>
      <c r="D1152">
        <v>2.1652600629999998</v>
      </c>
      <c r="E1152" s="9">
        <f t="shared" si="68"/>
        <v>2403.0090464438349</v>
      </c>
    </row>
    <row r="1153" spans="1:5" x14ac:dyDescent="0.2">
      <c r="A1153" s="2">
        <f t="shared" si="71"/>
        <v>42783.833333330549</v>
      </c>
      <c r="B1153">
        <f t="shared" si="69"/>
        <v>2</v>
      </c>
      <c r="C1153">
        <f t="shared" si="70"/>
        <v>20</v>
      </c>
      <c r="D1153">
        <v>2.08880153</v>
      </c>
      <c r="E1153" s="9">
        <f t="shared" si="68"/>
        <v>2318.1552454540993</v>
      </c>
    </row>
    <row r="1154" spans="1:5" x14ac:dyDescent="0.2">
      <c r="A1154" s="2">
        <f t="shared" si="71"/>
        <v>42783.874999997213</v>
      </c>
      <c r="B1154">
        <f t="shared" si="69"/>
        <v>2</v>
      </c>
      <c r="C1154">
        <f t="shared" si="70"/>
        <v>21</v>
      </c>
      <c r="D1154">
        <v>1.9154081970000001</v>
      </c>
      <c r="E1154" s="9">
        <f t="shared" si="68"/>
        <v>2125.7230499354</v>
      </c>
    </row>
    <row r="1155" spans="1:5" x14ac:dyDescent="0.2">
      <c r="A1155" s="2">
        <f t="shared" si="71"/>
        <v>42783.916666663878</v>
      </c>
      <c r="B1155">
        <f t="shared" si="69"/>
        <v>2</v>
      </c>
      <c r="C1155">
        <f t="shared" si="70"/>
        <v>22</v>
      </c>
      <c r="D1155">
        <v>1.601367349</v>
      </c>
      <c r="E1155" s="9">
        <f t="shared" si="68"/>
        <v>1777.2000195649396</v>
      </c>
    </row>
    <row r="1156" spans="1:5" x14ac:dyDescent="0.2">
      <c r="A1156" s="2">
        <f t="shared" si="71"/>
        <v>42783.958333330542</v>
      </c>
      <c r="B1156">
        <f t="shared" si="69"/>
        <v>2</v>
      </c>
      <c r="C1156">
        <f t="shared" si="70"/>
        <v>23</v>
      </c>
      <c r="D1156">
        <v>1.3056375790000001</v>
      </c>
      <c r="E1156" s="9">
        <f t="shared" si="68"/>
        <v>1448.998652553094</v>
      </c>
    </row>
    <row r="1157" spans="1:5" x14ac:dyDescent="0.2">
      <c r="A1157" s="2">
        <f t="shared" si="71"/>
        <v>42783.999999997206</v>
      </c>
      <c r="B1157">
        <f t="shared" si="69"/>
        <v>2</v>
      </c>
      <c r="C1157">
        <f t="shared" si="70"/>
        <v>0</v>
      </c>
      <c r="D1157">
        <v>1.0030351399999999</v>
      </c>
      <c r="E1157" s="9">
        <f t="shared" ref="E1157:E1220" si="72">D1157*$E$3/$D$8765</f>
        <v>1113.1699866026938</v>
      </c>
    </row>
    <row r="1158" spans="1:5" x14ac:dyDescent="0.2">
      <c r="A1158" s="2">
        <f t="shared" si="71"/>
        <v>42784.04166666387</v>
      </c>
      <c r="B1158">
        <f t="shared" ref="B1158:B1221" si="73">MONTH(A1158)</f>
        <v>2</v>
      </c>
      <c r="C1158">
        <f t="shared" ref="C1158:C1221" si="74">HOUR(A1158)</f>
        <v>1</v>
      </c>
      <c r="D1158">
        <v>0.88566087299999996</v>
      </c>
      <c r="E1158" s="9">
        <f t="shared" si="72"/>
        <v>982.90783923277149</v>
      </c>
    </row>
    <row r="1159" spans="1:5" x14ac:dyDescent="0.2">
      <c r="A1159" s="2">
        <f t="shared" ref="A1159:A1222" si="75">A1158+1/24</f>
        <v>42784.083333330535</v>
      </c>
      <c r="B1159">
        <f t="shared" si="73"/>
        <v>2</v>
      </c>
      <c r="C1159">
        <f t="shared" si="74"/>
        <v>2</v>
      </c>
      <c r="D1159">
        <v>0.83567156600000003</v>
      </c>
      <c r="E1159" s="9">
        <f t="shared" si="72"/>
        <v>927.42962716986403</v>
      </c>
    </row>
    <row r="1160" spans="1:5" x14ac:dyDescent="0.2">
      <c r="A1160" s="2">
        <f t="shared" si="75"/>
        <v>42784.124999997199</v>
      </c>
      <c r="B1160">
        <f t="shared" si="73"/>
        <v>2</v>
      </c>
      <c r="C1160">
        <f t="shared" si="74"/>
        <v>3</v>
      </c>
      <c r="D1160">
        <v>0.826865823</v>
      </c>
      <c r="E1160" s="9">
        <f t="shared" si="72"/>
        <v>917.65699964523242</v>
      </c>
    </row>
    <row r="1161" spans="1:5" x14ac:dyDescent="0.2">
      <c r="A1161" s="2">
        <f t="shared" si="75"/>
        <v>42784.166666663863</v>
      </c>
      <c r="B1161">
        <f t="shared" si="73"/>
        <v>2</v>
      </c>
      <c r="C1161">
        <f t="shared" si="74"/>
        <v>4</v>
      </c>
      <c r="D1161">
        <v>0.82672667200000005</v>
      </c>
      <c r="E1161" s="9">
        <f t="shared" si="72"/>
        <v>917.50256964509731</v>
      </c>
    </row>
    <row r="1162" spans="1:5" x14ac:dyDescent="0.2">
      <c r="A1162" s="2">
        <f t="shared" si="75"/>
        <v>42784.208333330527</v>
      </c>
      <c r="B1162">
        <f t="shared" si="73"/>
        <v>2</v>
      </c>
      <c r="C1162">
        <f t="shared" si="74"/>
        <v>5</v>
      </c>
      <c r="D1162">
        <v>0.88818706300000005</v>
      </c>
      <c r="E1162" s="9">
        <f t="shared" si="72"/>
        <v>985.7114088948033</v>
      </c>
    </row>
    <row r="1163" spans="1:5" x14ac:dyDescent="0.2">
      <c r="A1163" s="2">
        <f t="shared" si="75"/>
        <v>42784.249999997191</v>
      </c>
      <c r="B1163">
        <f t="shared" si="73"/>
        <v>2</v>
      </c>
      <c r="C1163">
        <f t="shared" si="74"/>
        <v>6</v>
      </c>
      <c r="D1163">
        <v>1.083262296</v>
      </c>
      <c r="E1163" s="9">
        <f t="shared" si="72"/>
        <v>1202.2062113651609</v>
      </c>
    </row>
    <row r="1164" spans="1:5" x14ac:dyDescent="0.2">
      <c r="A1164" s="2">
        <f t="shared" si="75"/>
        <v>42784.291666663856</v>
      </c>
      <c r="B1164">
        <f t="shared" si="73"/>
        <v>2</v>
      </c>
      <c r="C1164">
        <f t="shared" si="74"/>
        <v>7</v>
      </c>
      <c r="D1164">
        <v>1.363427017</v>
      </c>
      <c r="E1164" s="9">
        <f t="shared" si="72"/>
        <v>1513.1334623507221</v>
      </c>
    </row>
    <row r="1165" spans="1:5" x14ac:dyDescent="0.2">
      <c r="A1165" s="2">
        <f t="shared" si="75"/>
        <v>42784.33333333052</v>
      </c>
      <c r="B1165">
        <f t="shared" si="73"/>
        <v>2</v>
      </c>
      <c r="C1165">
        <f t="shared" si="74"/>
        <v>8</v>
      </c>
      <c r="D1165">
        <v>1.284877775</v>
      </c>
      <c r="E1165" s="9">
        <f t="shared" si="72"/>
        <v>1425.9593892023058</v>
      </c>
    </row>
    <row r="1166" spans="1:5" x14ac:dyDescent="0.2">
      <c r="A1166" s="2">
        <f t="shared" si="75"/>
        <v>42784.374999997184</v>
      </c>
      <c r="B1166">
        <f t="shared" si="73"/>
        <v>2</v>
      </c>
      <c r="C1166">
        <f t="shared" si="74"/>
        <v>9</v>
      </c>
      <c r="D1166">
        <v>1.114392499</v>
      </c>
      <c r="E1166" s="9">
        <f t="shared" si="72"/>
        <v>1236.7545599468956</v>
      </c>
    </row>
    <row r="1167" spans="1:5" x14ac:dyDescent="0.2">
      <c r="A1167" s="2">
        <f t="shared" si="75"/>
        <v>42784.416666663848</v>
      </c>
      <c r="B1167">
        <f t="shared" si="73"/>
        <v>2</v>
      </c>
      <c r="C1167">
        <f t="shared" si="74"/>
        <v>10</v>
      </c>
      <c r="D1167">
        <v>1.1178817050000001</v>
      </c>
      <c r="E1167" s="9">
        <f t="shared" si="72"/>
        <v>1240.6268862905908</v>
      </c>
    </row>
    <row r="1168" spans="1:5" x14ac:dyDescent="0.2">
      <c r="A1168" s="2">
        <f t="shared" si="75"/>
        <v>42784.458333330513</v>
      </c>
      <c r="B1168">
        <f t="shared" si="73"/>
        <v>2</v>
      </c>
      <c r="C1168">
        <f t="shared" si="74"/>
        <v>11</v>
      </c>
      <c r="D1168">
        <v>1.0849327950000001</v>
      </c>
      <c r="E1168" s="9">
        <f t="shared" si="72"/>
        <v>1204.0601338004703</v>
      </c>
    </row>
    <row r="1169" spans="1:5" x14ac:dyDescent="0.2">
      <c r="A1169" s="2">
        <f t="shared" si="75"/>
        <v>42784.499999997177</v>
      </c>
      <c r="B1169">
        <f t="shared" si="73"/>
        <v>2</v>
      </c>
      <c r="C1169">
        <f t="shared" si="74"/>
        <v>12</v>
      </c>
      <c r="D1169">
        <v>1.0405607880000001</v>
      </c>
      <c r="E1169" s="9">
        <f t="shared" si="72"/>
        <v>1154.8160101721351</v>
      </c>
    </row>
    <row r="1170" spans="1:5" x14ac:dyDescent="0.2">
      <c r="A1170" s="2">
        <f t="shared" si="75"/>
        <v>42784.541666663841</v>
      </c>
      <c r="B1170">
        <f t="shared" si="73"/>
        <v>2</v>
      </c>
      <c r="C1170">
        <f t="shared" si="74"/>
        <v>13</v>
      </c>
      <c r="D1170">
        <v>1.0000003989999999</v>
      </c>
      <c r="E1170" s="9">
        <f t="shared" si="72"/>
        <v>1109.8020262356099</v>
      </c>
    </row>
    <row r="1171" spans="1:5" x14ac:dyDescent="0.2">
      <c r="A1171" s="2">
        <f t="shared" si="75"/>
        <v>42784.583333330505</v>
      </c>
      <c r="B1171">
        <f t="shared" si="73"/>
        <v>2</v>
      </c>
      <c r="C1171">
        <f t="shared" si="74"/>
        <v>14</v>
      </c>
      <c r="D1171">
        <v>0.99247059599999998</v>
      </c>
      <c r="E1171" s="9">
        <f t="shared" si="72"/>
        <v>1101.4454389433333</v>
      </c>
    </row>
    <row r="1172" spans="1:5" x14ac:dyDescent="0.2">
      <c r="A1172" s="2">
        <f t="shared" si="75"/>
        <v>42784.62499999717</v>
      </c>
      <c r="B1172">
        <f t="shared" si="73"/>
        <v>2</v>
      </c>
      <c r="C1172">
        <f t="shared" si="74"/>
        <v>15</v>
      </c>
      <c r="D1172">
        <v>1.049801591</v>
      </c>
      <c r="E1172" s="9">
        <f t="shared" si="72"/>
        <v>1165.0714679736514</v>
      </c>
    </row>
    <row r="1173" spans="1:5" x14ac:dyDescent="0.2">
      <c r="A1173" s="2">
        <f t="shared" si="75"/>
        <v>42784.666666663834</v>
      </c>
      <c r="B1173">
        <f t="shared" si="73"/>
        <v>2</v>
      </c>
      <c r="C1173">
        <f t="shared" si="74"/>
        <v>16</v>
      </c>
      <c r="D1173">
        <v>1.277940879</v>
      </c>
      <c r="E1173" s="9">
        <f t="shared" si="72"/>
        <v>1418.2608110374529</v>
      </c>
    </row>
    <row r="1174" spans="1:5" x14ac:dyDescent="0.2">
      <c r="A1174" s="2">
        <f t="shared" si="75"/>
        <v>42784.708333330498</v>
      </c>
      <c r="B1174">
        <f t="shared" si="73"/>
        <v>2</v>
      </c>
      <c r="C1174">
        <f t="shared" si="74"/>
        <v>17</v>
      </c>
      <c r="D1174">
        <v>1.7278493539999999</v>
      </c>
      <c r="E1174" s="9">
        <f t="shared" si="72"/>
        <v>1917.5699489886802</v>
      </c>
    </row>
    <row r="1175" spans="1:5" x14ac:dyDescent="0.2">
      <c r="A1175" s="2">
        <f t="shared" si="75"/>
        <v>42784.749999997162</v>
      </c>
      <c r="B1175">
        <f t="shared" si="73"/>
        <v>2</v>
      </c>
      <c r="C1175">
        <f t="shared" si="74"/>
        <v>18</v>
      </c>
      <c r="D1175">
        <v>2.0405601569999998</v>
      </c>
      <c r="E1175" s="9">
        <f t="shared" si="72"/>
        <v>2264.6168933121135</v>
      </c>
    </row>
    <row r="1176" spans="1:5" x14ac:dyDescent="0.2">
      <c r="A1176" s="2">
        <f t="shared" si="75"/>
        <v>42784.791666663827</v>
      </c>
      <c r="B1176">
        <f t="shared" si="73"/>
        <v>2</v>
      </c>
      <c r="C1176">
        <f t="shared" si="74"/>
        <v>19</v>
      </c>
      <c r="D1176">
        <v>2.1577028089999999</v>
      </c>
      <c r="E1176" s="9">
        <f t="shared" si="72"/>
        <v>2394.6219939882917</v>
      </c>
    </row>
    <row r="1177" spans="1:5" x14ac:dyDescent="0.2">
      <c r="A1177" s="2">
        <f t="shared" si="75"/>
        <v>42784.833333330491</v>
      </c>
      <c r="B1177">
        <f t="shared" si="73"/>
        <v>2</v>
      </c>
      <c r="C1177">
        <f t="shared" si="74"/>
        <v>20</v>
      </c>
      <c r="D1177">
        <v>2.0868075780000002</v>
      </c>
      <c r="E1177" s="9">
        <f t="shared" si="72"/>
        <v>2315.9423543672265</v>
      </c>
    </row>
    <row r="1178" spans="1:5" x14ac:dyDescent="0.2">
      <c r="A1178" s="2">
        <f t="shared" si="75"/>
        <v>42784.874999997155</v>
      </c>
      <c r="B1178">
        <f t="shared" si="73"/>
        <v>2</v>
      </c>
      <c r="C1178">
        <f t="shared" si="74"/>
        <v>21</v>
      </c>
      <c r="D1178">
        <v>1.910848957</v>
      </c>
      <c r="E1178" s="9">
        <f t="shared" si="72"/>
        <v>2120.6631981641858</v>
      </c>
    </row>
    <row r="1179" spans="1:5" x14ac:dyDescent="0.2">
      <c r="A1179" s="2">
        <f t="shared" si="75"/>
        <v>42784.916666663819</v>
      </c>
      <c r="B1179">
        <f t="shared" si="73"/>
        <v>2</v>
      </c>
      <c r="C1179">
        <f t="shared" si="74"/>
        <v>22</v>
      </c>
      <c r="D1179">
        <v>1.5916745889999999</v>
      </c>
      <c r="E1179" s="9">
        <f t="shared" si="72"/>
        <v>1766.442979169183</v>
      </c>
    </row>
    <row r="1180" spans="1:5" x14ac:dyDescent="0.2">
      <c r="A1180" s="2">
        <f t="shared" si="75"/>
        <v>42784.958333330484</v>
      </c>
      <c r="B1180">
        <f t="shared" si="73"/>
        <v>2</v>
      </c>
      <c r="C1180">
        <f t="shared" si="74"/>
        <v>23</v>
      </c>
      <c r="D1180">
        <v>1.2824205479999999</v>
      </c>
      <c r="E1180" s="9">
        <f t="shared" si="72"/>
        <v>1423.2323547868716</v>
      </c>
    </row>
    <row r="1181" spans="1:5" x14ac:dyDescent="0.2">
      <c r="A1181" s="2">
        <f t="shared" si="75"/>
        <v>42784.999999997148</v>
      </c>
      <c r="B1181">
        <f t="shared" si="73"/>
        <v>2</v>
      </c>
      <c r="C1181">
        <f t="shared" si="74"/>
        <v>0</v>
      </c>
      <c r="D1181">
        <v>0.96215923800000003</v>
      </c>
      <c r="E1181" s="9">
        <f t="shared" si="72"/>
        <v>1067.8058458391781</v>
      </c>
    </row>
    <row r="1182" spans="1:5" x14ac:dyDescent="0.2">
      <c r="A1182" s="2">
        <f t="shared" si="75"/>
        <v>42785.041666663812</v>
      </c>
      <c r="B1182">
        <f t="shared" si="73"/>
        <v>2</v>
      </c>
      <c r="C1182">
        <f t="shared" si="74"/>
        <v>1</v>
      </c>
      <c r="D1182">
        <v>0.84280508700000001</v>
      </c>
      <c r="E1182" s="9">
        <f t="shared" si="72"/>
        <v>935.34642007105788</v>
      </c>
    </row>
    <row r="1183" spans="1:5" x14ac:dyDescent="0.2">
      <c r="A1183" s="2">
        <f t="shared" si="75"/>
        <v>42785.083333330476</v>
      </c>
      <c r="B1183">
        <f t="shared" si="73"/>
        <v>2</v>
      </c>
      <c r="C1183">
        <f t="shared" si="74"/>
        <v>2</v>
      </c>
      <c r="D1183">
        <v>0.79731462399999997</v>
      </c>
      <c r="E1183" s="9">
        <f t="shared" si="72"/>
        <v>884.8610322029316</v>
      </c>
    </row>
    <row r="1184" spans="1:5" x14ac:dyDescent="0.2">
      <c r="A1184" s="2">
        <f t="shared" si="75"/>
        <v>42785.124999997141</v>
      </c>
      <c r="B1184">
        <f t="shared" si="73"/>
        <v>2</v>
      </c>
      <c r="C1184">
        <f t="shared" si="74"/>
        <v>3</v>
      </c>
      <c r="D1184">
        <v>0.78781206299999995</v>
      </c>
      <c r="E1184" s="9">
        <f t="shared" si="72"/>
        <v>874.31507495854112</v>
      </c>
    </row>
    <row r="1185" spans="1:5" x14ac:dyDescent="0.2">
      <c r="A1185" s="2">
        <f t="shared" si="75"/>
        <v>42785.166666663805</v>
      </c>
      <c r="B1185">
        <f t="shared" si="73"/>
        <v>2</v>
      </c>
      <c r="C1185">
        <f t="shared" si="74"/>
        <v>4</v>
      </c>
      <c r="D1185">
        <v>0.78397505499999998</v>
      </c>
      <c r="E1185" s="9">
        <f t="shared" si="72"/>
        <v>870.05675740452762</v>
      </c>
    </row>
    <row r="1186" spans="1:5" x14ac:dyDescent="0.2">
      <c r="A1186" s="2">
        <f t="shared" si="75"/>
        <v>42785.208333330469</v>
      </c>
      <c r="B1186">
        <f t="shared" si="73"/>
        <v>2</v>
      </c>
      <c r="C1186">
        <f t="shared" si="74"/>
        <v>5</v>
      </c>
      <c r="D1186">
        <v>0.84382528700000003</v>
      </c>
      <c r="E1186" s="9">
        <f t="shared" si="72"/>
        <v>936.47863964646808</v>
      </c>
    </row>
    <row r="1187" spans="1:5" x14ac:dyDescent="0.2">
      <c r="A1187" s="2">
        <f t="shared" si="75"/>
        <v>42785.249999997133</v>
      </c>
      <c r="B1187">
        <f t="shared" si="73"/>
        <v>2</v>
      </c>
      <c r="C1187">
        <f t="shared" si="74"/>
        <v>6</v>
      </c>
      <c r="D1187">
        <v>1.051596728</v>
      </c>
      <c r="E1187" s="9">
        <f t="shared" si="72"/>
        <v>1167.063713858716</v>
      </c>
    </row>
    <row r="1188" spans="1:5" x14ac:dyDescent="0.2">
      <c r="A1188" s="2">
        <f t="shared" si="75"/>
        <v>42785.291666663798</v>
      </c>
      <c r="B1188">
        <f t="shared" si="73"/>
        <v>2</v>
      </c>
      <c r="C1188">
        <f t="shared" si="74"/>
        <v>7</v>
      </c>
      <c r="D1188">
        <v>1.324252531</v>
      </c>
      <c r="E1188" s="9">
        <f t="shared" si="72"/>
        <v>1469.65755575807</v>
      </c>
    </row>
    <row r="1189" spans="1:5" x14ac:dyDescent="0.2">
      <c r="A1189" s="2">
        <f t="shared" si="75"/>
        <v>42785.333333330462</v>
      </c>
      <c r="B1189">
        <f t="shared" si="73"/>
        <v>2</v>
      </c>
      <c r="C1189">
        <f t="shared" si="74"/>
        <v>8</v>
      </c>
      <c r="D1189">
        <v>1.2582887949999999</v>
      </c>
      <c r="E1189" s="9">
        <f t="shared" si="72"/>
        <v>1396.450897096656</v>
      </c>
    </row>
    <row r="1190" spans="1:5" x14ac:dyDescent="0.2">
      <c r="A1190" s="2">
        <f t="shared" si="75"/>
        <v>42785.374999997126</v>
      </c>
      <c r="B1190">
        <f t="shared" si="73"/>
        <v>2</v>
      </c>
      <c r="C1190">
        <f t="shared" si="74"/>
        <v>9</v>
      </c>
      <c r="D1190">
        <v>1.1124105950000001</v>
      </c>
      <c r="E1190" s="9">
        <f t="shared" si="72"/>
        <v>1234.5550397494999</v>
      </c>
    </row>
    <row r="1191" spans="1:5" x14ac:dyDescent="0.2">
      <c r="A1191" s="2">
        <f t="shared" si="75"/>
        <v>42785.41666666379</v>
      </c>
      <c r="B1191">
        <f t="shared" si="73"/>
        <v>2</v>
      </c>
      <c r="C1191">
        <f t="shared" si="74"/>
        <v>10</v>
      </c>
      <c r="D1191">
        <v>1.128332728</v>
      </c>
      <c r="E1191" s="9">
        <f t="shared" si="72"/>
        <v>1252.2254481643995</v>
      </c>
    </row>
    <row r="1192" spans="1:5" x14ac:dyDescent="0.2">
      <c r="A1192" s="2">
        <f t="shared" si="75"/>
        <v>42785.458333330454</v>
      </c>
      <c r="B1192">
        <f t="shared" si="73"/>
        <v>2</v>
      </c>
      <c r="C1192">
        <f t="shared" si="74"/>
        <v>11</v>
      </c>
      <c r="D1192">
        <v>1.10640286</v>
      </c>
      <c r="E1192" s="9">
        <f t="shared" si="72"/>
        <v>1227.8876459337032</v>
      </c>
    </row>
    <row r="1193" spans="1:5" x14ac:dyDescent="0.2">
      <c r="A1193" s="2">
        <f t="shared" si="75"/>
        <v>42785.499999997119</v>
      </c>
      <c r="B1193">
        <f t="shared" si="73"/>
        <v>2</v>
      </c>
      <c r="C1193">
        <f t="shared" si="74"/>
        <v>12</v>
      </c>
      <c r="D1193">
        <v>1.074554054</v>
      </c>
      <c r="E1193" s="9">
        <f t="shared" si="72"/>
        <v>1192.5417906047148</v>
      </c>
    </row>
    <row r="1194" spans="1:5" x14ac:dyDescent="0.2">
      <c r="A1194" s="2">
        <f t="shared" si="75"/>
        <v>42785.541666663783</v>
      </c>
      <c r="B1194">
        <f t="shared" si="73"/>
        <v>2</v>
      </c>
      <c r="C1194">
        <f t="shared" si="74"/>
        <v>13</v>
      </c>
      <c r="D1194">
        <v>1.0371430639999999</v>
      </c>
      <c r="E1194" s="9">
        <f t="shared" si="72"/>
        <v>1151.0230146652259</v>
      </c>
    </row>
    <row r="1195" spans="1:5" x14ac:dyDescent="0.2">
      <c r="A1195" s="2">
        <f t="shared" si="75"/>
        <v>42785.583333330447</v>
      </c>
      <c r="B1195">
        <f t="shared" si="73"/>
        <v>2</v>
      </c>
      <c r="C1195">
        <f t="shared" si="74"/>
        <v>14</v>
      </c>
      <c r="D1195">
        <v>1.0322773890000001</v>
      </c>
      <c r="E1195" s="9">
        <f t="shared" si="72"/>
        <v>1145.6230808457958</v>
      </c>
    </row>
    <row r="1196" spans="1:5" x14ac:dyDescent="0.2">
      <c r="A1196" s="2">
        <f t="shared" si="75"/>
        <v>42785.624999997111</v>
      </c>
      <c r="B1196">
        <f t="shared" si="73"/>
        <v>2</v>
      </c>
      <c r="C1196">
        <f t="shared" si="74"/>
        <v>15</v>
      </c>
      <c r="D1196">
        <v>1.0852947610000001</v>
      </c>
      <c r="E1196" s="9">
        <f t="shared" si="72"/>
        <v>1204.4618442404164</v>
      </c>
    </row>
    <row r="1197" spans="1:5" x14ac:dyDescent="0.2">
      <c r="A1197" s="2">
        <f t="shared" si="75"/>
        <v>42785.666666663776</v>
      </c>
      <c r="B1197">
        <f t="shared" si="73"/>
        <v>2</v>
      </c>
      <c r="C1197">
        <f t="shared" si="74"/>
        <v>16</v>
      </c>
      <c r="D1197">
        <v>1.283997418</v>
      </c>
      <c r="E1197" s="9">
        <f t="shared" si="72"/>
        <v>1424.9823676097269</v>
      </c>
    </row>
    <row r="1198" spans="1:5" x14ac:dyDescent="0.2">
      <c r="A1198" s="2">
        <f t="shared" si="75"/>
        <v>42785.70833333044</v>
      </c>
      <c r="B1198">
        <f t="shared" si="73"/>
        <v>2</v>
      </c>
      <c r="C1198">
        <f t="shared" si="74"/>
        <v>17</v>
      </c>
      <c r="D1198">
        <v>1.712098057</v>
      </c>
      <c r="E1198" s="9">
        <f t="shared" si="72"/>
        <v>1900.0891346370863</v>
      </c>
    </row>
    <row r="1199" spans="1:5" x14ac:dyDescent="0.2">
      <c r="A1199" s="2">
        <f t="shared" si="75"/>
        <v>42785.749999997104</v>
      </c>
      <c r="B1199">
        <f t="shared" si="73"/>
        <v>2</v>
      </c>
      <c r="C1199">
        <f t="shared" si="74"/>
        <v>18</v>
      </c>
      <c r="D1199">
        <v>2.0217972359999998</v>
      </c>
      <c r="E1199" s="9">
        <f t="shared" si="72"/>
        <v>2243.79377387664</v>
      </c>
    </row>
    <row r="1200" spans="1:5" x14ac:dyDescent="0.2">
      <c r="A1200" s="2">
        <f t="shared" si="75"/>
        <v>42785.791666663768</v>
      </c>
      <c r="B1200">
        <f t="shared" si="73"/>
        <v>2</v>
      </c>
      <c r="C1200">
        <f t="shared" si="74"/>
        <v>19</v>
      </c>
      <c r="D1200">
        <v>2.1352640570000001</v>
      </c>
      <c r="E1200" s="9">
        <f t="shared" si="72"/>
        <v>2369.719431488616</v>
      </c>
    </row>
    <row r="1201" spans="1:5" x14ac:dyDescent="0.2">
      <c r="A1201" s="2">
        <f t="shared" si="75"/>
        <v>42785.833333330433</v>
      </c>
      <c r="B1201">
        <f t="shared" si="73"/>
        <v>2</v>
      </c>
      <c r="C1201">
        <f t="shared" si="74"/>
        <v>20</v>
      </c>
      <c r="D1201">
        <v>2.0596694910000002</v>
      </c>
      <c r="E1201" s="9">
        <f t="shared" si="72"/>
        <v>2285.8244624435069</v>
      </c>
    </row>
    <row r="1202" spans="1:5" x14ac:dyDescent="0.2">
      <c r="A1202" s="2">
        <f t="shared" si="75"/>
        <v>42785.874999997097</v>
      </c>
      <c r="B1202">
        <f t="shared" si="73"/>
        <v>2</v>
      </c>
      <c r="C1202">
        <f t="shared" si="74"/>
        <v>21</v>
      </c>
      <c r="D1202">
        <v>1.8872811789999999</v>
      </c>
      <c r="E1202" s="9">
        <f t="shared" si="72"/>
        <v>2094.507640821982</v>
      </c>
    </row>
    <row r="1203" spans="1:5" x14ac:dyDescent="0.2">
      <c r="A1203" s="2">
        <f t="shared" si="75"/>
        <v>42785.916666663761</v>
      </c>
      <c r="B1203">
        <f t="shared" si="73"/>
        <v>2</v>
      </c>
      <c r="C1203">
        <f t="shared" si="74"/>
        <v>22</v>
      </c>
      <c r="D1203">
        <v>1.5589884439999999</v>
      </c>
      <c r="E1203" s="9">
        <f t="shared" si="72"/>
        <v>1730.1678436921311</v>
      </c>
    </row>
    <row r="1204" spans="1:5" x14ac:dyDescent="0.2">
      <c r="A1204" s="2">
        <f t="shared" si="75"/>
        <v>42785.958333330425</v>
      </c>
      <c r="B1204">
        <f t="shared" si="73"/>
        <v>2</v>
      </c>
      <c r="C1204">
        <f t="shared" si="74"/>
        <v>23</v>
      </c>
      <c r="D1204">
        <v>1.2458056390000001</v>
      </c>
      <c r="E1204" s="9">
        <f t="shared" si="72"/>
        <v>1382.5970708017178</v>
      </c>
    </row>
    <row r="1205" spans="1:5" x14ac:dyDescent="0.2">
      <c r="A1205" s="2">
        <f t="shared" si="75"/>
        <v>42785.99999999709</v>
      </c>
      <c r="B1205">
        <f t="shared" si="73"/>
        <v>2</v>
      </c>
      <c r="C1205">
        <f t="shared" si="74"/>
        <v>0</v>
      </c>
      <c r="D1205">
        <v>0.91920279500000002</v>
      </c>
      <c r="E1205" s="9">
        <f t="shared" si="72"/>
        <v>1020.1327173794817</v>
      </c>
    </row>
    <row r="1206" spans="1:5" x14ac:dyDescent="0.2">
      <c r="A1206" s="2">
        <f t="shared" si="75"/>
        <v>42786.041666663754</v>
      </c>
      <c r="B1206">
        <f t="shared" si="73"/>
        <v>2</v>
      </c>
      <c r="C1206">
        <f t="shared" si="74"/>
        <v>1</v>
      </c>
      <c r="D1206">
        <v>0.81218804300000003</v>
      </c>
      <c r="E1206" s="9">
        <f t="shared" si="72"/>
        <v>901.36757616007196</v>
      </c>
    </row>
    <row r="1207" spans="1:5" x14ac:dyDescent="0.2">
      <c r="A1207" s="2">
        <f t="shared" si="75"/>
        <v>42786.083333330418</v>
      </c>
      <c r="B1207">
        <f t="shared" si="73"/>
        <v>2</v>
      </c>
      <c r="C1207">
        <f t="shared" si="74"/>
        <v>2</v>
      </c>
      <c r="D1207">
        <v>0.75983304699999998</v>
      </c>
      <c r="E1207" s="9">
        <f t="shared" si="72"/>
        <v>843.26391869907388</v>
      </c>
    </row>
    <row r="1208" spans="1:5" x14ac:dyDescent="0.2">
      <c r="A1208" s="2">
        <f t="shared" si="75"/>
        <v>42786.124999997082</v>
      </c>
      <c r="B1208">
        <f t="shared" si="73"/>
        <v>2</v>
      </c>
      <c r="C1208">
        <f t="shared" si="74"/>
        <v>3</v>
      </c>
      <c r="D1208">
        <v>0.75249030299999997</v>
      </c>
      <c r="E1208" s="9">
        <f t="shared" si="72"/>
        <v>835.11492978119111</v>
      </c>
    </row>
    <row r="1209" spans="1:5" x14ac:dyDescent="0.2">
      <c r="A1209" s="2">
        <f t="shared" si="75"/>
        <v>42786.166666663747</v>
      </c>
      <c r="B1209">
        <f t="shared" si="73"/>
        <v>2</v>
      </c>
      <c r="C1209">
        <f t="shared" si="74"/>
        <v>4</v>
      </c>
      <c r="D1209">
        <v>0.75205957800000001</v>
      </c>
      <c r="E1209" s="9">
        <f t="shared" si="72"/>
        <v>834.63691049417048</v>
      </c>
    </row>
    <row r="1210" spans="1:5" x14ac:dyDescent="0.2">
      <c r="A1210" s="2">
        <f t="shared" si="75"/>
        <v>42786.208333330411</v>
      </c>
      <c r="B1210">
        <f t="shared" si="73"/>
        <v>2</v>
      </c>
      <c r="C1210">
        <f t="shared" si="74"/>
        <v>5</v>
      </c>
      <c r="D1210">
        <v>0.81381658700000004</v>
      </c>
      <c r="E1210" s="9">
        <f t="shared" si="72"/>
        <v>903.17493686994874</v>
      </c>
    </row>
    <row r="1211" spans="1:5" x14ac:dyDescent="0.2">
      <c r="A1211" s="2">
        <f t="shared" si="75"/>
        <v>42786.249999997075</v>
      </c>
      <c r="B1211">
        <f t="shared" si="73"/>
        <v>2</v>
      </c>
      <c r="C1211">
        <f t="shared" si="74"/>
        <v>6</v>
      </c>
      <c r="D1211">
        <v>1.0033557529999999</v>
      </c>
      <c r="E1211" s="9">
        <f t="shared" si="72"/>
        <v>1113.5258034177607</v>
      </c>
    </row>
    <row r="1212" spans="1:5" x14ac:dyDescent="0.2">
      <c r="A1212" s="2">
        <f t="shared" si="75"/>
        <v>42786.291666663739</v>
      </c>
      <c r="B1212">
        <f t="shared" si="73"/>
        <v>2</v>
      </c>
      <c r="C1212">
        <f t="shared" si="74"/>
        <v>7</v>
      </c>
      <c r="D1212">
        <v>1.2816341149999999</v>
      </c>
      <c r="E1212" s="9">
        <f t="shared" si="72"/>
        <v>1422.3595701982142</v>
      </c>
    </row>
    <row r="1213" spans="1:5" x14ac:dyDescent="0.2">
      <c r="A1213" s="2">
        <f t="shared" si="75"/>
        <v>42786.333333330404</v>
      </c>
      <c r="B1213">
        <f t="shared" si="73"/>
        <v>2</v>
      </c>
      <c r="C1213">
        <f t="shared" si="74"/>
        <v>8</v>
      </c>
      <c r="D1213">
        <v>1.2091022440000001</v>
      </c>
      <c r="E1213" s="9">
        <f t="shared" si="72"/>
        <v>1341.8635849136526</v>
      </c>
    </row>
    <row r="1214" spans="1:5" x14ac:dyDescent="0.2">
      <c r="A1214" s="2">
        <f t="shared" si="75"/>
        <v>42786.374999997068</v>
      </c>
      <c r="B1214">
        <f t="shared" si="73"/>
        <v>2</v>
      </c>
      <c r="C1214">
        <f t="shared" si="74"/>
        <v>9</v>
      </c>
      <c r="D1214">
        <v>1.0539896259999999</v>
      </c>
      <c r="E1214" s="9">
        <f t="shared" si="72"/>
        <v>1169.7193558480897</v>
      </c>
    </row>
    <row r="1215" spans="1:5" x14ac:dyDescent="0.2">
      <c r="A1215" s="2">
        <f t="shared" si="75"/>
        <v>42786.416666663732</v>
      </c>
      <c r="B1215">
        <f t="shared" si="73"/>
        <v>2</v>
      </c>
      <c r="C1215">
        <f t="shared" si="74"/>
        <v>10</v>
      </c>
      <c r="D1215">
        <v>1.065633611</v>
      </c>
      <c r="E1215" s="9">
        <f t="shared" si="72"/>
        <v>1182.641868838464</v>
      </c>
    </row>
    <row r="1216" spans="1:5" x14ac:dyDescent="0.2">
      <c r="A1216" s="2">
        <f t="shared" si="75"/>
        <v>42786.458333330396</v>
      </c>
      <c r="B1216">
        <f t="shared" si="73"/>
        <v>2</v>
      </c>
      <c r="C1216">
        <f t="shared" si="74"/>
        <v>11</v>
      </c>
      <c r="D1216">
        <v>1.0575898939999999</v>
      </c>
      <c r="E1216" s="9">
        <f t="shared" si="72"/>
        <v>1173.7149389752433</v>
      </c>
    </row>
    <row r="1217" spans="1:5" x14ac:dyDescent="0.2">
      <c r="A1217" s="2">
        <f t="shared" si="75"/>
        <v>42786.499999997061</v>
      </c>
      <c r="B1217">
        <f t="shared" si="73"/>
        <v>2</v>
      </c>
      <c r="C1217">
        <f t="shared" si="74"/>
        <v>12</v>
      </c>
      <c r="D1217">
        <v>1.0347957249999999</v>
      </c>
      <c r="E1217" s="9">
        <f t="shared" si="72"/>
        <v>1148.4179341261913</v>
      </c>
    </row>
    <row r="1218" spans="1:5" x14ac:dyDescent="0.2">
      <c r="A1218" s="2">
        <f t="shared" si="75"/>
        <v>42786.541666663725</v>
      </c>
      <c r="B1218">
        <f t="shared" si="73"/>
        <v>2</v>
      </c>
      <c r="C1218">
        <f t="shared" si="74"/>
        <v>13</v>
      </c>
      <c r="D1218">
        <v>1.0090691519999999</v>
      </c>
      <c r="E1218" s="9">
        <f t="shared" si="72"/>
        <v>1119.8665426746982</v>
      </c>
    </row>
    <row r="1219" spans="1:5" x14ac:dyDescent="0.2">
      <c r="A1219" s="2">
        <f t="shared" si="75"/>
        <v>42786.583333330389</v>
      </c>
      <c r="B1219">
        <f t="shared" si="73"/>
        <v>2</v>
      </c>
      <c r="C1219">
        <f t="shared" si="74"/>
        <v>14</v>
      </c>
      <c r="D1219">
        <v>1.011796197</v>
      </c>
      <c r="E1219" s="9">
        <f t="shared" si="72"/>
        <v>1122.8930215337689</v>
      </c>
    </row>
    <row r="1220" spans="1:5" x14ac:dyDescent="0.2">
      <c r="A1220" s="2">
        <f t="shared" si="75"/>
        <v>42786.624999997053</v>
      </c>
      <c r="B1220">
        <f t="shared" si="73"/>
        <v>2</v>
      </c>
      <c r="C1220">
        <f t="shared" si="74"/>
        <v>15</v>
      </c>
      <c r="D1220">
        <v>1.067262081</v>
      </c>
      <c r="E1220" s="9">
        <f t="shared" si="72"/>
        <v>1184.449147423024</v>
      </c>
    </row>
    <row r="1221" spans="1:5" x14ac:dyDescent="0.2">
      <c r="A1221" s="2">
        <f t="shared" si="75"/>
        <v>42786.666666663717</v>
      </c>
      <c r="B1221">
        <f t="shared" si="73"/>
        <v>2</v>
      </c>
      <c r="C1221">
        <f t="shared" si="74"/>
        <v>16</v>
      </c>
      <c r="D1221">
        <v>1.263782454</v>
      </c>
      <c r="E1221" s="9">
        <f t="shared" ref="E1221:E1284" si="76">D1221*$E$3/$D$8765</f>
        <v>1402.5477685536518</v>
      </c>
    </row>
    <row r="1222" spans="1:5" x14ac:dyDescent="0.2">
      <c r="A1222" s="2">
        <f t="shared" si="75"/>
        <v>42786.708333330382</v>
      </c>
      <c r="B1222">
        <f t="shared" ref="B1222:B1285" si="77">MONTH(A1222)</f>
        <v>2</v>
      </c>
      <c r="C1222">
        <f t="shared" ref="C1222:C1285" si="78">HOUR(A1222)</f>
        <v>17</v>
      </c>
      <c r="D1222">
        <v>1.697582462</v>
      </c>
      <c r="E1222" s="9">
        <f t="shared" si="76"/>
        <v>1883.9797043217336</v>
      </c>
    </row>
    <row r="1223" spans="1:5" x14ac:dyDescent="0.2">
      <c r="A1223" s="2">
        <f t="shared" ref="A1223:A1286" si="79">A1222+1/24</f>
        <v>42786.749999997046</v>
      </c>
      <c r="B1223">
        <f t="shared" si="77"/>
        <v>2</v>
      </c>
      <c r="C1223">
        <f t="shared" si="78"/>
        <v>18</v>
      </c>
      <c r="D1223">
        <v>2.0209882389999998</v>
      </c>
      <c r="E1223" s="9">
        <f t="shared" si="76"/>
        <v>2242.8959477250537</v>
      </c>
    </row>
    <row r="1224" spans="1:5" x14ac:dyDescent="0.2">
      <c r="A1224" s="2">
        <f t="shared" si="79"/>
        <v>42786.79166666371</v>
      </c>
      <c r="B1224">
        <f t="shared" si="77"/>
        <v>2</v>
      </c>
      <c r="C1224">
        <f t="shared" si="78"/>
        <v>19</v>
      </c>
      <c r="D1224">
        <v>2.1231059839999999</v>
      </c>
      <c r="E1224" s="9">
        <f t="shared" si="76"/>
        <v>2356.226382821822</v>
      </c>
    </row>
    <row r="1225" spans="1:5" x14ac:dyDescent="0.2">
      <c r="A1225" s="2">
        <f t="shared" si="79"/>
        <v>42786.833333330374</v>
      </c>
      <c r="B1225">
        <f t="shared" si="77"/>
        <v>2</v>
      </c>
      <c r="C1225">
        <f t="shared" si="78"/>
        <v>20</v>
      </c>
      <c r="D1225">
        <v>2.0430030239999999</v>
      </c>
      <c r="E1225" s="9">
        <f t="shared" si="76"/>
        <v>2267.3279909768098</v>
      </c>
    </row>
    <row r="1226" spans="1:5" x14ac:dyDescent="0.2">
      <c r="A1226" s="2">
        <f t="shared" si="79"/>
        <v>42786.874999997039</v>
      </c>
      <c r="B1226">
        <f t="shared" si="77"/>
        <v>2</v>
      </c>
      <c r="C1226">
        <f t="shared" si="78"/>
        <v>21</v>
      </c>
      <c r="D1226">
        <v>1.863200773</v>
      </c>
      <c r="E1226" s="9">
        <f t="shared" si="76"/>
        <v>2067.7831681136709</v>
      </c>
    </row>
    <row r="1227" spans="1:5" x14ac:dyDescent="0.2">
      <c r="A1227" s="2">
        <f t="shared" si="79"/>
        <v>42786.916666663703</v>
      </c>
      <c r="B1227">
        <f t="shared" si="77"/>
        <v>2</v>
      </c>
      <c r="C1227">
        <f t="shared" si="78"/>
        <v>22</v>
      </c>
      <c r="D1227">
        <v>1.5428704209999999</v>
      </c>
      <c r="E1227" s="9">
        <f t="shared" si="76"/>
        <v>1712.2800362450541</v>
      </c>
    </row>
    <row r="1228" spans="1:5" x14ac:dyDescent="0.2">
      <c r="A1228" s="2">
        <f t="shared" si="79"/>
        <v>42786.958333330367</v>
      </c>
      <c r="B1228">
        <f t="shared" si="77"/>
        <v>2</v>
      </c>
      <c r="C1228">
        <f t="shared" si="78"/>
        <v>23</v>
      </c>
      <c r="D1228">
        <v>1.240655302</v>
      </c>
      <c r="E1228" s="9">
        <f t="shared" si="76"/>
        <v>1376.8812186439463</v>
      </c>
    </row>
    <row r="1229" spans="1:5" x14ac:dyDescent="0.2">
      <c r="A1229" s="2">
        <f t="shared" si="79"/>
        <v>42786.999999997031</v>
      </c>
      <c r="B1229">
        <f t="shared" si="77"/>
        <v>2</v>
      </c>
      <c r="C1229">
        <f t="shared" si="78"/>
        <v>0</v>
      </c>
      <c r="D1229">
        <v>0.92609158700000005</v>
      </c>
      <c r="E1229" s="9">
        <f t="shared" si="76"/>
        <v>1027.7779096489658</v>
      </c>
    </row>
    <row r="1230" spans="1:5" x14ac:dyDescent="0.2">
      <c r="A1230" s="2">
        <f t="shared" si="79"/>
        <v>42787.041666663696</v>
      </c>
      <c r="B1230">
        <f t="shared" si="77"/>
        <v>2</v>
      </c>
      <c r="C1230">
        <f t="shared" si="78"/>
        <v>1</v>
      </c>
      <c r="D1230">
        <v>0.80669354000000004</v>
      </c>
      <c r="E1230" s="9">
        <f t="shared" si="76"/>
        <v>895.26976803053969</v>
      </c>
    </row>
    <row r="1231" spans="1:5" x14ac:dyDescent="0.2">
      <c r="A1231" s="2">
        <f t="shared" si="79"/>
        <v>42787.08333333036</v>
      </c>
      <c r="B1231">
        <f t="shared" si="77"/>
        <v>2</v>
      </c>
      <c r="C1231">
        <f t="shared" si="78"/>
        <v>2</v>
      </c>
      <c r="D1231">
        <v>0.76025315999999998</v>
      </c>
      <c r="E1231" s="9">
        <f t="shared" si="76"/>
        <v>843.7301607716912</v>
      </c>
    </row>
    <row r="1232" spans="1:5" x14ac:dyDescent="0.2">
      <c r="A1232" s="2">
        <f t="shared" si="79"/>
        <v>42787.124999997024</v>
      </c>
      <c r="B1232">
        <f t="shared" si="77"/>
        <v>2</v>
      </c>
      <c r="C1232">
        <f t="shared" si="78"/>
        <v>3</v>
      </c>
      <c r="D1232">
        <v>0.75096071399999997</v>
      </c>
      <c r="E1232" s="9">
        <f t="shared" si="76"/>
        <v>833.41738948700197</v>
      </c>
    </row>
    <row r="1233" spans="1:5" x14ac:dyDescent="0.2">
      <c r="A1233" s="2">
        <f t="shared" si="79"/>
        <v>42787.166666663688</v>
      </c>
      <c r="B1233">
        <f t="shared" si="77"/>
        <v>2</v>
      </c>
      <c r="C1233">
        <f t="shared" si="78"/>
        <v>4</v>
      </c>
      <c r="D1233">
        <v>0.74733192999999998</v>
      </c>
      <c r="E1233" s="9">
        <f t="shared" si="76"/>
        <v>829.39015925789545</v>
      </c>
    </row>
    <row r="1234" spans="1:5" x14ac:dyDescent="0.2">
      <c r="A1234" s="2">
        <f t="shared" si="79"/>
        <v>42787.208333330353</v>
      </c>
      <c r="B1234">
        <f t="shared" si="77"/>
        <v>2</v>
      </c>
      <c r="C1234">
        <f t="shared" si="78"/>
        <v>5</v>
      </c>
      <c r="D1234">
        <v>0.80652331300000002</v>
      </c>
      <c r="E1234" s="9">
        <f t="shared" si="76"/>
        <v>895.08084983639799</v>
      </c>
    </row>
    <row r="1235" spans="1:5" x14ac:dyDescent="0.2">
      <c r="A1235" s="2">
        <f t="shared" si="79"/>
        <v>42787.249999997017</v>
      </c>
      <c r="B1235">
        <f t="shared" si="77"/>
        <v>2</v>
      </c>
      <c r="C1235">
        <f t="shared" si="78"/>
        <v>6</v>
      </c>
      <c r="D1235">
        <v>0.99589815800000003</v>
      </c>
      <c r="E1235" s="9">
        <f t="shared" si="76"/>
        <v>1105.24935267822</v>
      </c>
    </row>
    <row r="1236" spans="1:5" x14ac:dyDescent="0.2">
      <c r="A1236" s="2">
        <f t="shared" si="79"/>
        <v>42787.291666663681</v>
      </c>
      <c r="B1236">
        <f t="shared" si="77"/>
        <v>2</v>
      </c>
      <c r="C1236">
        <f t="shared" si="78"/>
        <v>7</v>
      </c>
      <c r="D1236">
        <v>1.2916849239999999</v>
      </c>
      <c r="E1236" s="9">
        <f t="shared" si="76"/>
        <v>1433.513973941114</v>
      </c>
    </row>
    <row r="1237" spans="1:5" x14ac:dyDescent="0.2">
      <c r="A1237" s="2">
        <f t="shared" si="79"/>
        <v>42787.333333330345</v>
      </c>
      <c r="B1237">
        <f t="shared" si="77"/>
        <v>2</v>
      </c>
      <c r="C1237">
        <f t="shared" si="78"/>
        <v>8</v>
      </c>
      <c r="D1237">
        <v>1.1952408349999999</v>
      </c>
      <c r="E1237" s="9">
        <f t="shared" si="76"/>
        <v>1326.480171256954</v>
      </c>
    </row>
    <row r="1238" spans="1:5" x14ac:dyDescent="0.2">
      <c r="A1238" s="2">
        <f t="shared" si="79"/>
        <v>42787.37499999701</v>
      </c>
      <c r="B1238">
        <f t="shared" si="77"/>
        <v>2</v>
      </c>
      <c r="C1238">
        <f t="shared" si="78"/>
        <v>9</v>
      </c>
      <c r="D1238">
        <v>1.0260106280000001</v>
      </c>
      <c r="E1238" s="9">
        <f t="shared" si="76"/>
        <v>1138.6682195650512</v>
      </c>
    </row>
    <row r="1239" spans="1:5" x14ac:dyDescent="0.2">
      <c r="A1239" s="2">
        <f t="shared" si="79"/>
        <v>42787.416666663674</v>
      </c>
      <c r="B1239">
        <f t="shared" si="77"/>
        <v>2</v>
      </c>
      <c r="C1239">
        <f t="shared" si="78"/>
        <v>10</v>
      </c>
      <c r="D1239">
        <v>1.0366842329999999</v>
      </c>
      <c r="E1239" s="9">
        <f t="shared" si="76"/>
        <v>1150.5138032949014</v>
      </c>
    </row>
    <row r="1240" spans="1:5" x14ac:dyDescent="0.2">
      <c r="A1240" s="2">
        <f t="shared" si="79"/>
        <v>42787.458333330338</v>
      </c>
      <c r="B1240">
        <f t="shared" si="77"/>
        <v>2</v>
      </c>
      <c r="C1240">
        <f t="shared" si="78"/>
        <v>11</v>
      </c>
      <c r="D1240">
        <v>1.015265571</v>
      </c>
      <c r="E1240" s="9">
        <f t="shared" si="76"/>
        <v>1126.7433382924617</v>
      </c>
    </row>
    <row r="1241" spans="1:5" x14ac:dyDescent="0.2">
      <c r="A1241" s="2">
        <f t="shared" si="79"/>
        <v>42787.499999997002</v>
      </c>
      <c r="B1241">
        <f t="shared" si="77"/>
        <v>2</v>
      </c>
      <c r="C1241">
        <f t="shared" si="78"/>
        <v>12</v>
      </c>
      <c r="D1241">
        <v>0.98992382400000001</v>
      </c>
      <c r="E1241" s="9">
        <f t="shared" si="76"/>
        <v>1098.6190273451116</v>
      </c>
    </row>
    <row r="1242" spans="1:5" x14ac:dyDescent="0.2">
      <c r="A1242" s="2">
        <f t="shared" si="79"/>
        <v>42787.541666663667</v>
      </c>
      <c r="B1242">
        <f t="shared" si="77"/>
        <v>2</v>
      </c>
      <c r="C1242">
        <f t="shared" si="78"/>
        <v>13</v>
      </c>
      <c r="D1242">
        <v>0.96912370000000003</v>
      </c>
      <c r="E1242" s="9">
        <f t="shared" si="76"/>
        <v>1075.5350167944798</v>
      </c>
    </row>
    <row r="1243" spans="1:5" x14ac:dyDescent="0.2">
      <c r="A1243" s="2">
        <f t="shared" si="79"/>
        <v>42787.583333330331</v>
      </c>
      <c r="B1243">
        <f t="shared" si="77"/>
        <v>2</v>
      </c>
      <c r="C1243">
        <f t="shared" si="78"/>
        <v>14</v>
      </c>
      <c r="D1243">
        <v>0.97302551900000001</v>
      </c>
      <c r="E1243" s="9">
        <f t="shared" si="76"/>
        <v>1079.8652616989166</v>
      </c>
    </row>
    <row r="1244" spans="1:5" x14ac:dyDescent="0.2">
      <c r="A1244" s="2">
        <f t="shared" si="79"/>
        <v>42787.624999996995</v>
      </c>
      <c r="B1244">
        <f t="shared" si="77"/>
        <v>2</v>
      </c>
      <c r="C1244">
        <f t="shared" si="78"/>
        <v>15</v>
      </c>
      <c r="D1244">
        <v>1.0347575099999999</v>
      </c>
      <c r="E1244" s="9">
        <f t="shared" si="76"/>
        <v>1148.3755230586808</v>
      </c>
    </row>
    <row r="1245" spans="1:5" x14ac:dyDescent="0.2">
      <c r="A1245" s="2">
        <f t="shared" si="79"/>
        <v>42787.666666663659</v>
      </c>
      <c r="B1245">
        <f t="shared" si="77"/>
        <v>2</v>
      </c>
      <c r="C1245">
        <f t="shared" si="78"/>
        <v>16</v>
      </c>
      <c r="D1245">
        <v>1.259392157</v>
      </c>
      <c r="E1245" s="9">
        <f t="shared" si="76"/>
        <v>1397.6754099913469</v>
      </c>
    </row>
    <row r="1246" spans="1:5" x14ac:dyDescent="0.2">
      <c r="A1246" s="2">
        <f t="shared" si="79"/>
        <v>42787.708333330324</v>
      </c>
      <c r="B1246">
        <f t="shared" si="77"/>
        <v>2</v>
      </c>
      <c r="C1246">
        <f t="shared" si="78"/>
        <v>17</v>
      </c>
      <c r="D1246">
        <v>1.690317893</v>
      </c>
      <c r="E1246" s="9">
        <f t="shared" si="76"/>
        <v>1875.9174741426348</v>
      </c>
    </row>
    <row r="1247" spans="1:5" x14ac:dyDescent="0.2">
      <c r="A1247" s="2">
        <f t="shared" si="79"/>
        <v>42787.749999996988</v>
      </c>
      <c r="B1247">
        <f t="shared" si="77"/>
        <v>2</v>
      </c>
      <c r="C1247">
        <f t="shared" si="78"/>
        <v>18</v>
      </c>
      <c r="D1247">
        <v>2.0229805000000001</v>
      </c>
      <c r="E1247" s="9">
        <f t="shared" si="76"/>
        <v>2245.1069621374495</v>
      </c>
    </row>
    <row r="1248" spans="1:5" x14ac:dyDescent="0.2">
      <c r="A1248" s="2">
        <f t="shared" si="79"/>
        <v>42787.791666663652</v>
      </c>
      <c r="B1248">
        <f t="shared" si="77"/>
        <v>2</v>
      </c>
      <c r="C1248">
        <f t="shared" si="78"/>
        <v>19</v>
      </c>
      <c r="D1248">
        <v>2.1321582650000002</v>
      </c>
      <c r="E1248" s="9">
        <f t="shared" si="76"/>
        <v>2366.2726186092282</v>
      </c>
    </row>
    <row r="1249" spans="1:5" x14ac:dyDescent="0.2">
      <c r="A1249" s="2">
        <f t="shared" si="79"/>
        <v>42787.833333330316</v>
      </c>
      <c r="B1249">
        <f t="shared" si="77"/>
        <v>2</v>
      </c>
      <c r="C1249">
        <f t="shared" si="78"/>
        <v>20</v>
      </c>
      <c r="D1249">
        <v>2.0749330549999998</v>
      </c>
      <c r="E1249" s="9">
        <f t="shared" si="76"/>
        <v>2302.7639899394121</v>
      </c>
    </row>
    <row r="1250" spans="1:5" x14ac:dyDescent="0.2">
      <c r="A1250" s="2">
        <f t="shared" si="79"/>
        <v>42787.87499999698</v>
      </c>
      <c r="B1250">
        <f t="shared" si="77"/>
        <v>2</v>
      </c>
      <c r="C1250">
        <f t="shared" si="78"/>
        <v>21</v>
      </c>
      <c r="D1250">
        <v>1.9114442549999999</v>
      </c>
      <c r="E1250" s="9">
        <f t="shared" si="76"/>
        <v>2121.3238608271959</v>
      </c>
    </row>
    <row r="1251" spans="1:5" x14ac:dyDescent="0.2">
      <c r="A1251" s="2">
        <f t="shared" si="79"/>
        <v>42787.916666663645</v>
      </c>
      <c r="B1251">
        <f t="shared" si="77"/>
        <v>2</v>
      </c>
      <c r="C1251">
        <f t="shared" si="78"/>
        <v>22</v>
      </c>
      <c r="D1251">
        <v>1.5970117800000001</v>
      </c>
      <c r="E1251" s="9">
        <f t="shared" si="76"/>
        <v>1772.3662021920236</v>
      </c>
    </row>
    <row r="1252" spans="1:5" x14ac:dyDescent="0.2">
      <c r="A1252" s="2">
        <f t="shared" si="79"/>
        <v>42787.958333330309</v>
      </c>
      <c r="B1252">
        <f t="shared" si="77"/>
        <v>2</v>
      </c>
      <c r="C1252">
        <f t="shared" si="78"/>
        <v>23</v>
      </c>
      <c r="D1252">
        <v>1.289699935</v>
      </c>
      <c r="E1252" s="9">
        <f t="shared" si="76"/>
        <v>1431.3110300058336</v>
      </c>
    </row>
    <row r="1253" spans="1:5" x14ac:dyDescent="0.2">
      <c r="A1253" s="2">
        <f t="shared" si="79"/>
        <v>42787.999999996973</v>
      </c>
      <c r="B1253">
        <f t="shared" si="77"/>
        <v>2</v>
      </c>
      <c r="C1253">
        <f t="shared" si="78"/>
        <v>0</v>
      </c>
      <c r="D1253">
        <v>0.97525455299999997</v>
      </c>
      <c r="E1253" s="9">
        <f t="shared" si="76"/>
        <v>1082.3390471616242</v>
      </c>
    </row>
    <row r="1254" spans="1:5" x14ac:dyDescent="0.2">
      <c r="A1254" s="2">
        <f t="shared" si="79"/>
        <v>42788.041666663637</v>
      </c>
      <c r="B1254">
        <f t="shared" si="77"/>
        <v>2</v>
      </c>
      <c r="C1254">
        <f t="shared" si="78"/>
        <v>1</v>
      </c>
      <c r="D1254">
        <v>0.86881628799999999</v>
      </c>
      <c r="E1254" s="9">
        <f t="shared" si="76"/>
        <v>964.21369212763818</v>
      </c>
    </row>
    <row r="1255" spans="1:5" x14ac:dyDescent="0.2">
      <c r="A1255" s="2">
        <f t="shared" si="79"/>
        <v>42788.083333330302</v>
      </c>
      <c r="B1255">
        <f t="shared" si="77"/>
        <v>2</v>
      </c>
      <c r="C1255">
        <f t="shared" si="78"/>
        <v>2</v>
      </c>
      <c r="D1255">
        <v>0.81738113999999995</v>
      </c>
      <c r="E1255" s="9">
        <f t="shared" si="76"/>
        <v>907.13088343355025</v>
      </c>
    </row>
    <row r="1256" spans="1:5" x14ac:dyDescent="0.2">
      <c r="A1256" s="2">
        <f t="shared" si="79"/>
        <v>42788.124999996966</v>
      </c>
      <c r="B1256">
        <f t="shared" si="77"/>
        <v>2</v>
      </c>
      <c r="C1256">
        <f t="shared" si="78"/>
        <v>3</v>
      </c>
      <c r="D1256">
        <v>0.81458200400000003</v>
      </c>
      <c r="E1256" s="9">
        <f t="shared" si="76"/>
        <v>904.02439786852904</v>
      </c>
    </row>
    <row r="1257" spans="1:5" x14ac:dyDescent="0.2">
      <c r="A1257" s="2">
        <f t="shared" si="79"/>
        <v>42788.16666666363</v>
      </c>
      <c r="B1257">
        <f t="shared" si="77"/>
        <v>2</v>
      </c>
      <c r="C1257">
        <f t="shared" si="78"/>
        <v>4</v>
      </c>
      <c r="D1257">
        <v>0.81057589900000004</v>
      </c>
      <c r="E1257" s="9">
        <f t="shared" si="76"/>
        <v>899.57841619616318</v>
      </c>
    </row>
    <row r="1258" spans="1:5" x14ac:dyDescent="0.2">
      <c r="A1258" s="2">
        <f t="shared" si="79"/>
        <v>42788.208333330294</v>
      </c>
      <c r="B1258">
        <f t="shared" si="77"/>
        <v>2</v>
      </c>
      <c r="C1258">
        <f t="shared" si="78"/>
        <v>5</v>
      </c>
      <c r="D1258">
        <v>0.87605862700000003</v>
      </c>
      <c r="E1258" s="9">
        <f t="shared" si="76"/>
        <v>972.25125141753711</v>
      </c>
    </row>
    <row r="1259" spans="1:5" x14ac:dyDescent="0.2">
      <c r="A1259" s="2">
        <f t="shared" si="79"/>
        <v>42788.249999996959</v>
      </c>
      <c r="B1259">
        <f t="shared" si="77"/>
        <v>2</v>
      </c>
      <c r="C1259">
        <f t="shared" si="78"/>
        <v>6</v>
      </c>
      <c r="D1259">
        <v>1.08882057</v>
      </c>
      <c r="E1259" s="9">
        <f t="shared" si="76"/>
        <v>1208.3747926514695</v>
      </c>
    </row>
    <row r="1260" spans="1:5" x14ac:dyDescent="0.2">
      <c r="A1260" s="2">
        <f t="shared" si="79"/>
        <v>42788.291666663623</v>
      </c>
      <c r="B1260">
        <f t="shared" si="77"/>
        <v>2</v>
      </c>
      <c r="C1260">
        <f t="shared" si="78"/>
        <v>7</v>
      </c>
      <c r="D1260">
        <v>1.3471418550000001</v>
      </c>
      <c r="E1260" s="9">
        <f t="shared" si="76"/>
        <v>1495.0601637767932</v>
      </c>
    </row>
    <row r="1261" spans="1:5" x14ac:dyDescent="0.2">
      <c r="A1261" s="2">
        <f t="shared" si="79"/>
        <v>42788.333333330287</v>
      </c>
      <c r="B1261">
        <f t="shared" si="77"/>
        <v>2</v>
      </c>
      <c r="C1261">
        <f t="shared" si="78"/>
        <v>8</v>
      </c>
      <c r="D1261">
        <v>1.253875952</v>
      </c>
      <c r="E1261" s="9">
        <f t="shared" si="76"/>
        <v>1391.5535169478512</v>
      </c>
    </row>
    <row r="1262" spans="1:5" x14ac:dyDescent="0.2">
      <c r="A1262" s="2">
        <f t="shared" si="79"/>
        <v>42788.374999996951</v>
      </c>
      <c r="B1262">
        <f t="shared" si="77"/>
        <v>2</v>
      </c>
      <c r="C1262">
        <f t="shared" si="78"/>
        <v>9</v>
      </c>
      <c r="D1262">
        <v>1.0942640290000001</v>
      </c>
      <c r="E1262" s="9">
        <f t="shared" si="76"/>
        <v>1214.4159520689775</v>
      </c>
    </row>
    <row r="1263" spans="1:5" x14ac:dyDescent="0.2">
      <c r="A1263" s="2">
        <f t="shared" si="79"/>
        <v>42788.416666663616</v>
      </c>
      <c r="B1263">
        <f t="shared" si="77"/>
        <v>2</v>
      </c>
      <c r="C1263">
        <f t="shared" si="78"/>
        <v>10</v>
      </c>
      <c r="D1263">
        <v>1.0990313570000001</v>
      </c>
      <c r="E1263" s="9">
        <f t="shared" si="76"/>
        <v>1219.7067402320827</v>
      </c>
    </row>
    <row r="1264" spans="1:5" x14ac:dyDescent="0.2">
      <c r="A1264" s="2">
        <f t="shared" si="79"/>
        <v>42788.45833333028</v>
      </c>
      <c r="B1264">
        <f t="shared" si="77"/>
        <v>2</v>
      </c>
      <c r="C1264">
        <f t="shared" si="78"/>
        <v>11</v>
      </c>
      <c r="D1264">
        <v>1.075676195</v>
      </c>
      <c r="E1264" s="9">
        <f t="shared" si="76"/>
        <v>1193.7871444633404</v>
      </c>
    </row>
    <row r="1265" spans="1:5" x14ac:dyDescent="0.2">
      <c r="A1265" s="2">
        <f t="shared" si="79"/>
        <v>42788.499999996944</v>
      </c>
      <c r="B1265">
        <f t="shared" si="77"/>
        <v>2</v>
      </c>
      <c r="C1265">
        <f t="shared" si="78"/>
        <v>12</v>
      </c>
      <c r="D1265">
        <v>1.0455632530000001</v>
      </c>
      <c r="E1265" s="9">
        <f t="shared" si="76"/>
        <v>1160.3677537501621</v>
      </c>
    </row>
    <row r="1266" spans="1:5" x14ac:dyDescent="0.2">
      <c r="A1266" s="2">
        <f t="shared" si="79"/>
        <v>42788.541666663608</v>
      </c>
      <c r="B1266">
        <f t="shared" si="77"/>
        <v>2</v>
      </c>
      <c r="C1266">
        <f t="shared" si="78"/>
        <v>13</v>
      </c>
      <c r="D1266">
        <v>1.0169498109999999</v>
      </c>
      <c r="E1266" s="9">
        <f t="shared" si="76"/>
        <v>1128.6125105113288</v>
      </c>
    </row>
    <row r="1267" spans="1:5" x14ac:dyDescent="0.2">
      <c r="A1267" s="2">
        <f t="shared" si="79"/>
        <v>42788.583333330273</v>
      </c>
      <c r="B1267">
        <f t="shared" si="77"/>
        <v>2</v>
      </c>
      <c r="C1267">
        <f t="shared" si="78"/>
        <v>14</v>
      </c>
      <c r="D1267">
        <v>1.0093083119999999</v>
      </c>
      <c r="E1267" s="9">
        <f t="shared" si="76"/>
        <v>1120.1319628213901</v>
      </c>
    </row>
    <row r="1268" spans="1:5" x14ac:dyDescent="0.2">
      <c r="A1268" s="2">
        <f t="shared" si="79"/>
        <v>42788.624999996937</v>
      </c>
      <c r="B1268">
        <f t="shared" si="77"/>
        <v>2</v>
      </c>
      <c r="C1268">
        <f t="shared" si="78"/>
        <v>15</v>
      </c>
      <c r="D1268">
        <v>1.0510497940000001</v>
      </c>
      <c r="E1268" s="9">
        <f t="shared" si="76"/>
        <v>1166.4567256394871</v>
      </c>
    </row>
    <row r="1269" spans="1:5" x14ac:dyDescent="0.2">
      <c r="A1269" s="2">
        <f t="shared" si="79"/>
        <v>42788.666666663601</v>
      </c>
      <c r="B1269">
        <f t="shared" si="77"/>
        <v>2</v>
      </c>
      <c r="C1269">
        <f t="shared" si="78"/>
        <v>16</v>
      </c>
      <c r="D1269">
        <v>1.2490296380000001</v>
      </c>
      <c r="E1269" s="9">
        <f t="shared" si="76"/>
        <v>1386.1750699968777</v>
      </c>
    </row>
    <row r="1270" spans="1:5" x14ac:dyDescent="0.2">
      <c r="A1270" s="2">
        <f t="shared" si="79"/>
        <v>42788.708333330265</v>
      </c>
      <c r="B1270">
        <f t="shared" si="77"/>
        <v>2</v>
      </c>
      <c r="C1270">
        <f t="shared" si="78"/>
        <v>17</v>
      </c>
      <c r="D1270">
        <v>1.6837648199999999</v>
      </c>
      <c r="E1270" s="9">
        <f t="shared" si="76"/>
        <v>1868.6448633509367</v>
      </c>
    </row>
    <row r="1271" spans="1:5" x14ac:dyDescent="0.2">
      <c r="A1271" s="2">
        <f t="shared" si="79"/>
        <v>42788.74999999693</v>
      </c>
      <c r="B1271">
        <f t="shared" si="77"/>
        <v>2</v>
      </c>
      <c r="C1271">
        <f t="shared" si="78"/>
        <v>18</v>
      </c>
      <c r="D1271">
        <v>2.0012412560000001</v>
      </c>
      <c r="E1271" s="9">
        <f t="shared" si="76"/>
        <v>2220.9807147237921</v>
      </c>
    </row>
    <row r="1272" spans="1:5" x14ac:dyDescent="0.2">
      <c r="A1272" s="2">
        <f t="shared" si="79"/>
        <v>42788.791666663594</v>
      </c>
      <c r="B1272">
        <f t="shared" si="77"/>
        <v>2</v>
      </c>
      <c r="C1272">
        <f t="shared" si="78"/>
        <v>19</v>
      </c>
      <c r="D1272">
        <v>2.1098962600000002</v>
      </c>
      <c r="E1272" s="9">
        <f t="shared" si="76"/>
        <v>2341.5662102100177</v>
      </c>
    </row>
    <row r="1273" spans="1:5" x14ac:dyDescent="0.2">
      <c r="A1273" s="2">
        <f t="shared" si="79"/>
        <v>42788.833333330258</v>
      </c>
      <c r="B1273">
        <f t="shared" si="77"/>
        <v>2</v>
      </c>
      <c r="C1273">
        <f t="shared" si="78"/>
        <v>20</v>
      </c>
      <c r="D1273">
        <v>2.0285418970000002</v>
      </c>
      <c r="E1273" s="9">
        <f t="shared" si="76"/>
        <v>2251.2790093341036</v>
      </c>
    </row>
    <row r="1274" spans="1:5" x14ac:dyDescent="0.2">
      <c r="A1274" s="2">
        <f t="shared" si="79"/>
        <v>42788.874999996922</v>
      </c>
      <c r="B1274">
        <f t="shared" si="77"/>
        <v>2</v>
      </c>
      <c r="C1274">
        <f t="shared" si="78"/>
        <v>21</v>
      </c>
      <c r="D1274">
        <v>1.850558894</v>
      </c>
      <c r="E1274" s="9">
        <f t="shared" si="76"/>
        <v>2053.7531907820066</v>
      </c>
    </row>
    <row r="1275" spans="1:5" x14ac:dyDescent="0.2">
      <c r="A1275" s="2">
        <f t="shared" si="79"/>
        <v>42788.916666663587</v>
      </c>
      <c r="B1275">
        <f t="shared" si="77"/>
        <v>2</v>
      </c>
      <c r="C1275">
        <f t="shared" si="78"/>
        <v>22</v>
      </c>
      <c r="D1275">
        <v>1.5372230200000001</v>
      </c>
      <c r="E1275" s="9">
        <f t="shared" si="76"/>
        <v>1706.0125416730195</v>
      </c>
    </row>
    <row r="1276" spans="1:5" x14ac:dyDescent="0.2">
      <c r="A1276" s="2">
        <f t="shared" si="79"/>
        <v>42788.958333330251</v>
      </c>
      <c r="B1276">
        <f t="shared" si="77"/>
        <v>2</v>
      </c>
      <c r="C1276">
        <f t="shared" si="78"/>
        <v>23</v>
      </c>
      <c r="D1276">
        <v>1.2325719230000001</v>
      </c>
      <c r="E1276" s="9">
        <f t="shared" si="76"/>
        <v>1367.9102718303238</v>
      </c>
    </row>
    <row r="1277" spans="1:5" x14ac:dyDescent="0.2">
      <c r="A1277" s="2">
        <f t="shared" si="79"/>
        <v>42788.999999996915</v>
      </c>
      <c r="B1277">
        <f t="shared" si="77"/>
        <v>2</v>
      </c>
      <c r="C1277">
        <f t="shared" si="78"/>
        <v>0</v>
      </c>
      <c r="D1277">
        <v>0.91643919799999995</v>
      </c>
      <c r="E1277" s="9">
        <f t="shared" si="76"/>
        <v>1017.0656730529339</v>
      </c>
    </row>
    <row r="1278" spans="1:5" x14ac:dyDescent="0.2">
      <c r="A1278" s="2">
        <f t="shared" si="79"/>
        <v>42789.041666663579</v>
      </c>
      <c r="B1278">
        <f t="shared" si="77"/>
        <v>2</v>
      </c>
      <c r="C1278">
        <f t="shared" si="78"/>
        <v>1</v>
      </c>
      <c r="D1278">
        <v>0.79521066500000004</v>
      </c>
      <c r="E1278" s="9">
        <f t="shared" si="76"/>
        <v>882.52605517327095</v>
      </c>
    </row>
    <row r="1279" spans="1:5" x14ac:dyDescent="0.2">
      <c r="A1279" s="2">
        <f t="shared" si="79"/>
        <v>42789.083333330243</v>
      </c>
      <c r="B1279">
        <f t="shared" si="77"/>
        <v>2</v>
      </c>
      <c r="C1279">
        <f t="shared" si="78"/>
        <v>2</v>
      </c>
      <c r="D1279">
        <v>0.74553446400000001</v>
      </c>
      <c r="E1279" s="9">
        <f t="shared" si="76"/>
        <v>827.39532864494322</v>
      </c>
    </row>
    <row r="1280" spans="1:5" x14ac:dyDescent="0.2">
      <c r="A1280" s="2">
        <f t="shared" si="79"/>
        <v>42789.124999996908</v>
      </c>
      <c r="B1280">
        <f t="shared" si="77"/>
        <v>2</v>
      </c>
      <c r="C1280">
        <f t="shared" si="78"/>
        <v>3</v>
      </c>
      <c r="D1280">
        <v>0.73501009399999995</v>
      </c>
      <c r="E1280" s="9">
        <f t="shared" si="76"/>
        <v>815.71536615439504</v>
      </c>
    </row>
    <row r="1281" spans="1:5" x14ac:dyDescent="0.2">
      <c r="A1281" s="2">
        <f t="shared" si="79"/>
        <v>42789.166666663572</v>
      </c>
      <c r="B1281">
        <f t="shared" si="77"/>
        <v>2</v>
      </c>
      <c r="C1281">
        <f t="shared" si="78"/>
        <v>4</v>
      </c>
      <c r="D1281">
        <v>0.73305466699999999</v>
      </c>
      <c r="E1281" s="9">
        <f t="shared" si="76"/>
        <v>813.54523017352346</v>
      </c>
    </row>
    <row r="1282" spans="1:5" x14ac:dyDescent="0.2">
      <c r="A1282" s="2">
        <f t="shared" si="79"/>
        <v>42789.208333330236</v>
      </c>
      <c r="B1282">
        <f t="shared" si="77"/>
        <v>2</v>
      </c>
      <c r="C1282">
        <f t="shared" si="78"/>
        <v>5</v>
      </c>
      <c r="D1282">
        <v>0.79610097599999996</v>
      </c>
      <c r="E1282" s="9">
        <f t="shared" si="76"/>
        <v>883.51412373081132</v>
      </c>
    </row>
    <row r="1283" spans="1:5" x14ac:dyDescent="0.2">
      <c r="A1283" s="2">
        <f t="shared" si="79"/>
        <v>42789.2499999969</v>
      </c>
      <c r="B1283">
        <f t="shared" si="77"/>
        <v>2</v>
      </c>
      <c r="C1283">
        <f t="shared" si="78"/>
        <v>6</v>
      </c>
      <c r="D1283">
        <v>0.98772077800000002</v>
      </c>
      <c r="E1283" s="9">
        <f t="shared" si="76"/>
        <v>1096.1740834059538</v>
      </c>
    </row>
    <row r="1284" spans="1:5" x14ac:dyDescent="0.2">
      <c r="A1284" s="2">
        <f t="shared" si="79"/>
        <v>42789.291666663565</v>
      </c>
      <c r="B1284">
        <f t="shared" si="77"/>
        <v>2</v>
      </c>
      <c r="C1284">
        <f t="shared" si="78"/>
        <v>7</v>
      </c>
      <c r="D1284">
        <v>1.2672889789999999</v>
      </c>
      <c r="E1284" s="9">
        <f t="shared" si="76"/>
        <v>1406.4393155509704</v>
      </c>
    </row>
    <row r="1285" spans="1:5" x14ac:dyDescent="0.2">
      <c r="A1285" s="2">
        <f t="shared" si="79"/>
        <v>42789.333333330229</v>
      </c>
      <c r="B1285">
        <f t="shared" si="77"/>
        <v>2</v>
      </c>
      <c r="C1285">
        <f t="shared" si="78"/>
        <v>8</v>
      </c>
      <c r="D1285">
        <v>1.189209637</v>
      </c>
      <c r="E1285" s="9">
        <f t="shared" ref="E1285:E1348" si="80">D1285*$E$3/$D$8765</f>
        <v>1319.7867381666058</v>
      </c>
    </row>
    <row r="1286" spans="1:5" x14ac:dyDescent="0.2">
      <c r="A1286" s="2">
        <f t="shared" si="79"/>
        <v>42789.374999996893</v>
      </c>
      <c r="B1286">
        <f t="shared" ref="B1286:B1349" si="81">MONTH(A1286)</f>
        <v>2</v>
      </c>
      <c r="C1286">
        <f t="shared" ref="C1286:C1349" si="82">HOUR(A1286)</f>
        <v>9</v>
      </c>
      <c r="D1286">
        <v>1.0170536290000001</v>
      </c>
      <c r="E1286" s="9">
        <f t="shared" si="80"/>
        <v>1128.7277278921169</v>
      </c>
    </row>
    <row r="1287" spans="1:5" x14ac:dyDescent="0.2">
      <c r="A1287" s="2">
        <f t="shared" ref="A1287:A1350" si="83">A1286+1/24</f>
        <v>42789.416666663557</v>
      </c>
      <c r="B1287">
        <f t="shared" si="81"/>
        <v>2</v>
      </c>
      <c r="C1287">
        <f t="shared" si="82"/>
        <v>10</v>
      </c>
      <c r="D1287">
        <v>1.025817041</v>
      </c>
      <c r="E1287" s="9">
        <f t="shared" si="80"/>
        <v>1138.4533764059206</v>
      </c>
    </row>
    <row r="1288" spans="1:5" x14ac:dyDescent="0.2">
      <c r="A1288" s="2">
        <f t="shared" si="83"/>
        <v>42789.458333330222</v>
      </c>
      <c r="B1288">
        <f t="shared" si="81"/>
        <v>2</v>
      </c>
      <c r="C1288">
        <f t="shared" si="82"/>
        <v>11</v>
      </c>
      <c r="D1288">
        <v>1.0054149809999999</v>
      </c>
      <c r="E1288" s="9">
        <f t="shared" si="80"/>
        <v>1115.8111379127931</v>
      </c>
    </row>
    <row r="1289" spans="1:5" x14ac:dyDescent="0.2">
      <c r="A1289" s="2">
        <f t="shared" si="83"/>
        <v>42789.499999996886</v>
      </c>
      <c r="B1289">
        <f t="shared" si="81"/>
        <v>2</v>
      </c>
      <c r="C1289">
        <f t="shared" si="82"/>
        <v>12</v>
      </c>
      <c r="D1289">
        <v>0.98461669299999999</v>
      </c>
      <c r="E1289" s="9">
        <f t="shared" si="80"/>
        <v>1092.7291649578688</v>
      </c>
    </row>
    <row r="1290" spans="1:5" x14ac:dyDescent="0.2">
      <c r="A1290" s="2">
        <f t="shared" si="83"/>
        <v>42789.54166666355</v>
      </c>
      <c r="B1290">
        <f t="shared" si="81"/>
        <v>2</v>
      </c>
      <c r="C1290">
        <f t="shared" si="82"/>
        <v>13</v>
      </c>
      <c r="D1290">
        <v>0.96217669500000003</v>
      </c>
      <c r="E1290" s="9">
        <f t="shared" si="80"/>
        <v>1067.82521964542</v>
      </c>
    </row>
    <row r="1291" spans="1:5" x14ac:dyDescent="0.2">
      <c r="A1291" s="2">
        <f t="shared" si="83"/>
        <v>42789.583333330214</v>
      </c>
      <c r="B1291">
        <f t="shared" si="81"/>
        <v>2</v>
      </c>
      <c r="C1291">
        <f t="shared" si="82"/>
        <v>14</v>
      </c>
      <c r="D1291">
        <v>0.96989120799999995</v>
      </c>
      <c r="E1291" s="9">
        <f t="shared" si="80"/>
        <v>1076.386798388171</v>
      </c>
    </row>
    <row r="1292" spans="1:5" x14ac:dyDescent="0.2">
      <c r="A1292" s="2">
        <f t="shared" si="83"/>
        <v>42789.624999996879</v>
      </c>
      <c r="B1292">
        <f t="shared" si="81"/>
        <v>2</v>
      </c>
      <c r="C1292">
        <f t="shared" si="82"/>
        <v>15</v>
      </c>
      <c r="D1292">
        <v>1.02771882</v>
      </c>
      <c r="E1292" s="9">
        <f t="shared" si="80"/>
        <v>1140.5639737514448</v>
      </c>
    </row>
    <row r="1293" spans="1:5" x14ac:dyDescent="0.2">
      <c r="A1293" s="2">
        <f t="shared" si="83"/>
        <v>42789.666666663543</v>
      </c>
      <c r="B1293">
        <f t="shared" si="81"/>
        <v>2</v>
      </c>
      <c r="C1293">
        <f t="shared" si="82"/>
        <v>16</v>
      </c>
      <c r="D1293">
        <v>1.2361579620000001</v>
      </c>
      <c r="E1293" s="9">
        <f t="shared" si="80"/>
        <v>1371.8900635907469</v>
      </c>
    </row>
    <row r="1294" spans="1:5" x14ac:dyDescent="0.2">
      <c r="A1294" s="2">
        <f t="shared" si="83"/>
        <v>42789.708333330207</v>
      </c>
      <c r="B1294">
        <f t="shared" si="81"/>
        <v>2</v>
      </c>
      <c r="C1294">
        <f t="shared" si="82"/>
        <v>17</v>
      </c>
      <c r="D1294">
        <v>1.675332657</v>
      </c>
      <c r="E1294" s="9">
        <f t="shared" si="80"/>
        <v>1859.2868355018409</v>
      </c>
    </row>
    <row r="1295" spans="1:5" x14ac:dyDescent="0.2">
      <c r="A1295" s="2">
        <f t="shared" si="83"/>
        <v>42789.749999996871</v>
      </c>
      <c r="B1295">
        <f t="shared" si="81"/>
        <v>2</v>
      </c>
      <c r="C1295">
        <f t="shared" si="82"/>
        <v>18</v>
      </c>
      <c r="D1295">
        <v>1.9897436610000001</v>
      </c>
      <c r="E1295" s="9">
        <f t="shared" si="80"/>
        <v>2208.2206655872151</v>
      </c>
    </row>
    <row r="1296" spans="1:5" x14ac:dyDescent="0.2">
      <c r="A1296" s="2">
        <f t="shared" si="83"/>
        <v>42789.791666663536</v>
      </c>
      <c r="B1296">
        <f t="shared" si="81"/>
        <v>2</v>
      </c>
      <c r="C1296">
        <f t="shared" si="82"/>
        <v>19</v>
      </c>
      <c r="D1296">
        <v>2.1002208100000002</v>
      </c>
      <c r="E1296" s="9">
        <f t="shared" si="80"/>
        <v>2330.8283804796706</v>
      </c>
    </row>
    <row r="1297" spans="1:5" x14ac:dyDescent="0.2">
      <c r="A1297" s="2">
        <f t="shared" si="83"/>
        <v>42789.8333333302</v>
      </c>
      <c r="B1297">
        <f t="shared" si="81"/>
        <v>2</v>
      </c>
      <c r="C1297">
        <f t="shared" si="82"/>
        <v>20</v>
      </c>
      <c r="D1297">
        <v>2.0211733280000002</v>
      </c>
      <c r="E1297" s="9">
        <f t="shared" si="80"/>
        <v>2243.1013597903288</v>
      </c>
    </row>
    <row r="1298" spans="1:5" x14ac:dyDescent="0.2">
      <c r="A1298" s="2">
        <f t="shared" si="83"/>
        <v>42789.874999996864</v>
      </c>
      <c r="B1298">
        <f t="shared" si="81"/>
        <v>2</v>
      </c>
      <c r="C1298">
        <f t="shared" si="82"/>
        <v>21</v>
      </c>
      <c r="D1298">
        <v>1.844750576</v>
      </c>
      <c r="E1298" s="9">
        <f t="shared" si="80"/>
        <v>2047.3071102685719</v>
      </c>
    </row>
    <row r="1299" spans="1:5" x14ac:dyDescent="0.2">
      <c r="A1299" s="2">
        <f t="shared" si="83"/>
        <v>42789.916666663528</v>
      </c>
      <c r="B1299">
        <f t="shared" si="81"/>
        <v>2</v>
      </c>
      <c r="C1299">
        <f t="shared" si="82"/>
        <v>22</v>
      </c>
      <c r="D1299">
        <v>1.522582412</v>
      </c>
      <c r="E1299" s="9">
        <f t="shared" si="80"/>
        <v>1689.7643717323178</v>
      </c>
    </row>
    <row r="1300" spans="1:5" x14ac:dyDescent="0.2">
      <c r="A1300" s="2">
        <f t="shared" si="83"/>
        <v>42789.958333330193</v>
      </c>
      <c r="B1300">
        <f t="shared" si="81"/>
        <v>2</v>
      </c>
      <c r="C1300">
        <f t="shared" si="82"/>
        <v>23</v>
      </c>
      <c r="D1300">
        <v>1.2232687</v>
      </c>
      <c r="E1300" s="9">
        <f t="shared" si="80"/>
        <v>1357.58554021397</v>
      </c>
    </row>
    <row r="1301" spans="1:5" x14ac:dyDescent="0.2">
      <c r="A1301" s="2">
        <f t="shared" si="83"/>
        <v>42789.999999996857</v>
      </c>
      <c r="B1301">
        <f t="shared" si="81"/>
        <v>2</v>
      </c>
      <c r="C1301">
        <f t="shared" si="82"/>
        <v>0</v>
      </c>
      <c r="D1301">
        <v>0.91554904199999998</v>
      </c>
      <c r="E1301" s="9">
        <f t="shared" si="80"/>
        <v>1016.0777765146388</v>
      </c>
    </row>
    <row r="1302" spans="1:5" x14ac:dyDescent="0.2">
      <c r="A1302" s="2">
        <f t="shared" si="83"/>
        <v>42790.041666663521</v>
      </c>
      <c r="B1302">
        <f t="shared" si="81"/>
        <v>2</v>
      </c>
      <c r="C1302">
        <f t="shared" si="82"/>
        <v>1</v>
      </c>
      <c r="D1302">
        <v>0.79811891000000001</v>
      </c>
      <c r="E1302" s="9">
        <f t="shared" si="80"/>
        <v>885.75363007925807</v>
      </c>
    </row>
    <row r="1303" spans="1:5" x14ac:dyDescent="0.2">
      <c r="A1303" s="2">
        <f t="shared" si="83"/>
        <v>42790.083333330185</v>
      </c>
      <c r="B1303">
        <f t="shared" si="81"/>
        <v>2</v>
      </c>
      <c r="C1303">
        <f t="shared" si="82"/>
        <v>2</v>
      </c>
      <c r="D1303">
        <v>0.75045436399999998</v>
      </c>
      <c r="E1303" s="9">
        <f t="shared" si="80"/>
        <v>832.85544145523488</v>
      </c>
    </row>
    <row r="1304" spans="1:5" x14ac:dyDescent="0.2">
      <c r="A1304" s="2">
        <f t="shared" si="83"/>
        <v>42790.12499999685</v>
      </c>
      <c r="B1304">
        <f t="shared" si="81"/>
        <v>2</v>
      </c>
      <c r="C1304">
        <f t="shared" si="82"/>
        <v>3</v>
      </c>
      <c r="D1304">
        <v>0.74128331700000005</v>
      </c>
      <c r="E1304" s="9">
        <f t="shared" si="80"/>
        <v>822.6773989729719</v>
      </c>
    </row>
    <row r="1305" spans="1:5" x14ac:dyDescent="0.2">
      <c r="A1305" s="2">
        <f t="shared" si="83"/>
        <v>42790.166666663514</v>
      </c>
      <c r="B1305">
        <f t="shared" si="81"/>
        <v>2</v>
      </c>
      <c r="C1305">
        <f t="shared" si="82"/>
        <v>4</v>
      </c>
      <c r="D1305">
        <v>0.73692506099999999</v>
      </c>
      <c r="E1305" s="9">
        <f t="shared" si="80"/>
        <v>817.84059956320129</v>
      </c>
    </row>
    <row r="1306" spans="1:5" x14ac:dyDescent="0.2">
      <c r="A1306" s="2">
        <f t="shared" si="83"/>
        <v>42790.208333330178</v>
      </c>
      <c r="B1306">
        <f t="shared" si="81"/>
        <v>2</v>
      </c>
      <c r="C1306">
        <f t="shared" si="82"/>
        <v>5</v>
      </c>
      <c r="D1306">
        <v>0.79764487299999998</v>
      </c>
      <c r="E1306" s="9">
        <f t="shared" si="80"/>
        <v>885.22754306605611</v>
      </c>
    </row>
    <row r="1307" spans="1:5" x14ac:dyDescent="0.2">
      <c r="A1307" s="2">
        <f t="shared" si="83"/>
        <v>42790.249999996842</v>
      </c>
      <c r="B1307">
        <f t="shared" si="81"/>
        <v>2</v>
      </c>
      <c r="C1307">
        <f t="shared" si="82"/>
        <v>6</v>
      </c>
      <c r="D1307">
        <v>0.98636336400000002</v>
      </c>
      <c r="E1307" s="9">
        <f t="shared" si="80"/>
        <v>1094.6676231993908</v>
      </c>
    </row>
    <row r="1308" spans="1:5" x14ac:dyDescent="0.2">
      <c r="A1308" s="2">
        <f t="shared" si="83"/>
        <v>42790.291666663506</v>
      </c>
      <c r="B1308">
        <f t="shared" si="81"/>
        <v>2</v>
      </c>
      <c r="C1308">
        <f t="shared" si="82"/>
        <v>7</v>
      </c>
      <c r="D1308">
        <v>1.2647566669999999</v>
      </c>
      <c r="E1308" s="9">
        <f t="shared" si="80"/>
        <v>1403.6289516836448</v>
      </c>
    </row>
    <row r="1309" spans="1:5" x14ac:dyDescent="0.2">
      <c r="A1309" s="2">
        <f t="shared" si="83"/>
        <v>42790.333333330171</v>
      </c>
      <c r="B1309">
        <f t="shared" si="81"/>
        <v>2</v>
      </c>
      <c r="C1309">
        <f t="shared" si="82"/>
        <v>8</v>
      </c>
      <c r="D1309">
        <v>1.2008337309999999</v>
      </c>
      <c r="E1309" s="9">
        <f t="shared" si="80"/>
        <v>1332.687176093684</v>
      </c>
    </row>
    <row r="1310" spans="1:5" x14ac:dyDescent="0.2">
      <c r="A1310" s="2">
        <f t="shared" si="83"/>
        <v>42790.374999996835</v>
      </c>
      <c r="B1310">
        <f t="shared" si="81"/>
        <v>2</v>
      </c>
      <c r="C1310">
        <f t="shared" si="82"/>
        <v>9</v>
      </c>
      <c r="D1310">
        <v>1.0604164789999999</v>
      </c>
      <c r="E1310" s="9">
        <f t="shared" si="80"/>
        <v>1176.8518874839281</v>
      </c>
    </row>
    <row r="1311" spans="1:5" x14ac:dyDescent="0.2">
      <c r="A1311" s="2">
        <f t="shared" si="83"/>
        <v>42790.416666663499</v>
      </c>
      <c r="B1311">
        <f t="shared" si="81"/>
        <v>2</v>
      </c>
      <c r="C1311">
        <f t="shared" si="82"/>
        <v>10</v>
      </c>
      <c r="D1311">
        <v>1.08169589</v>
      </c>
      <c r="E1311" s="9">
        <f t="shared" si="80"/>
        <v>1200.4678115060747</v>
      </c>
    </row>
    <row r="1312" spans="1:5" x14ac:dyDescent="0.2">
      <c r="A1312" s="2">
        <f t="shared" si="83"/>
        <v>42790.458333330163</v>
      </c>
      <c r="B1312">
        <f t="shared" si="81"/>
        <v>2</v>
      </c>
      <c r="C1312">
        <f t="shared" si="82"/>
        <v>11</v>
      </c>
      <c r="D1312">
        <v>1.0686085009999999</v>
      </c>
      <c r="E1312" s="9">
        <f t="shared" si="80"/>
        <v>1185.9434064709787</v>
      </c>
    </row>
    <row r="1313" spans="1:5" x14ac:dyDescent="0.2">
      <c r="A1313" s="2">
        <f t="shared" si="83"/>
        <v>42790.499999996828</v>
      </c>
      <c r="B1313">
        <f t="shared" si="81"/>
        <v>2</v>
      </c>
      <c r="C1313">
        <f t="shared" si="82"/>
        <v>12</v>
      </c>
      <c r="D1313">
        <v>1.0428900940000001</v>
      </c>
      <c r="E1313" s="9">
        <f t="shared" si="80"/>
        <v>1157.4010776592158</v>
      </c>
    </row>
    <row r="1314" spans="1:5" x14ac:dyDescent="0.2">
      <c r="A1314" s="2">
        <f t="shared" si="83"/>
        <v>42790.541666663492</v>
      </c>
      <c r="B1314">
        <f t="shared" si="81"/>
        <v>2</v>
      </c>
      <c r="C1314">
        <f t="shared" si="82"/>
        <v>13</v>
      </c>
      <c r="D1314">
        <v>1.0121728860000001</v>
      </c>
      <c r="E1314" s="9">
        <f t="shared" si="80"/>
        <v>1123.3110715824278</v>
      </c>
    </row>
    <row r="1315" spans="1:5" x14ac:dyDescent="0.2">
      <c r="A1315" s="2">
        <f t="shared" si="83"/>
        <v>42790.583333330156</v>
      </c>
      <c r="B1315">
        <f t="shared" si="81"/>
        <v>2</v>
      </c>
      <c r="C1315">
        <f t="shared" si="82"/>
        <v>14</v>
      </c>
      <c r="D1315">
        <v>1.0118080629999999</v>
      </c>
      <c r="E1315" s="9">
        <f t="shared" si="80"/>
        <v>1122.9061904393577</v>
      </c>
    </row>
    <row r="1316" spans="1:5" x14ac:dyDescent="0.2">
      <c r="A1316" s="2">
        <f t="shared" si="83"/>
        <v>42790.62499999682</v>
      </c>
      <c r="B1316">
        <f t="shared" si="81"/>
        <v>2</v>
      </c>
      <c r="C1316">
        <f t="shared" si="82"/>
        <v>15</v>
      </c>
      <c r="D1316">
        <v>1.064862991</v>
      </c>
      <c r="E1316" s="9">
        <f t="shared" si="80"/>
        <v>1181.7866335422455</v>
      </c>
    </row>
    <row r="1317" spans="1:5" x14ac:dyDescent="0.2">
      <c r="A1317" s="2">
        <f t="shared" si="83"/>
        <v>42790.666666663485</v>
      </c>
      <c r="B1317">
        <f t="shared" si="81"/>
        <v>2</v>
      </c>
      <c r="C1317">
        <f t="shared" si="82"/>
        <v>16</v>
      </c>
      <c r="D1317">
        <v>1.265535291</v>
      </c>
      <c r="E1317" s="9">
        <f t="shared" si="80"/>
        <v>1404.4930698317376</v>
      </c>
    </row>
    <row r="1318" spans="1:5" x14ac:dyDescent="0.2">
      <c r="A1318" s="2">
        <f t="shared" si="83"/>
        <v>42790.708333330149</v>
      </c>
      <c r="B1318">
        <f t="shared" si="81"/>
        <v>2</v>
      </c>
      <c r="C1318">
        <f t="shared" si="82"/>
        <v>17</v>
      </c>
      <c r="D1318">
        <v>1.6977108750000001</v>
      </c>
      <c r="E1318" s="9">
        <f t="shared" si="80"/>
        <v>1884.1222172724658</v>
      </c>
    </row>
    <row r="1319" spans="1:5" x14ac:dyDescent="0.2">
      <c r="A1319" s="2">
        <f t="shared" si="83"/>
        <v>42790.749999996813</v>
      </c>
      <c r="B1319">
        <f t="shared" si="81"/>
        <v>2</v>
      </c>
      <c r="C1319">
        <f t="shared" si="82"/>
        <v>18</v>
      </c>
      <c r="D1319">
        <v>2.0384611229999998</v>
      </c>
      <c r="E1319" s="9">
        <f t="shared" si="80"/>
        <v>2262.2873820552513</v>
      </c>
    </row>
    <row r="1320" spans="1:5" x14ac:dyDescent="0.2">
      <c r="A1320" s="2">
        <f t="shared" si="83"/>
        <v>42790.791666663477</v>
      </c>
      <c r="B1320">
        <f t="shared" si="81"/>
        <v>2</v>
      </c>
      <c r="C1320">
        <f t="shared" si="82"/>
        <v>19</v>
      </c>
      <c r="D1320">
        <v>2.119091032</v>
      </c>
      <c r="E1320" s="9">
        <f t="shared" si="80"/>
        <v>2351.7705827348473</v>
      </c>
    </row>
    <row r="1321" spans="1:5" x14ac:dyDescent="0.2">
      <c r="A1321" s="2">
        <f t="shared" si="83"/>
        <v>42790.833333330142</v>
      </c>
      <c r="B1321">
        <f t="shared" si="81"/>
        <v>2</v>
      </c>
      <c r="C1321">
        <f t="shared" si="82"/>
        <v>20</v>
      </c>
      <c r="D1321">
        <v>2.0273704029999999</v>
      </c>
      <c r="E1321" s="9">
        <f t="shared" si="80"/>
        <v>2249.9788834379306</v>
      </c>
    </row>
    <row r="1322" spans="1:5" x14ac:dyDescent="0.2">
      <c r="A1322" s="2">
        <f t="shared" si="83"/>
        <v>42790.874999996806</v>
      </c>
      <c r="B1322">
        <f t="shared" si="81"/>
        <v>2</v>
      </c>
      <c r="C1322">
        <f t="shared" si="82"/>
        <v>21</v>
      </c>
      <c r="D1322">
        <v>1.8366877530000001</v>
      </c>
      <c r="E1322" s="9">
        <f t="shared" si="80"/>
        <v>2038.3589765362981</v>
      </c>
    </row>
    <row r="1323" spans="1:5" x14ac:dyDescent="0.2">
      <c r="A1323" s="2">
        <f t="shared" si="83"/>
        <v>42790.91666666347</v>
      </c>
      <c r="B1323">
        <f t="shared" si="81"/>
        <v>2</v>
      </c>
      <c r="C1323">
        <f t="shared" si="82"/>
        <v>22</v>
      </c>
      <c r="D1323">
        <v>1.5101957500000001</v>
      </c>
      <c r="E1323" s="9">
        <f t="shared" si="80"/>
        <v>1676.0176346313706</v>
      </c>
    </row>
    <row r="1324" spans="1:5" x14ac:dyDescent="0.2">
      <c r="A1324" s="2">
        <f t="shared" si="83"/>
        <v>42790.958333330134</v>
      </c>
      <c r="B1324">
        <f t="shared" si="81"/>
        <v>2</v>
      </c>
      <c r="C1324">
        <f t="shared" si="82"/>
        <v>23</v>
      </c>
      <c r="D1324">
        <v>1.2077470349999999</v>
      </c>
      <c r="E1324" s="9">
        <f t="shared" si="80"/>
        <v>1340.3595718195811</v>
      </c>
    </row>
    <row r="1325" spans="1:5" x14ac:dyDescent="0.2">
      <c r="A1325" s="2">
        <f t="shared" si="83"/>
        <v>42790.999999996799</v>
      </c>
      <c r="B1325">
        <f t="shared" si="81"/>
        <v>2</v>
      </c>
      <c r="C1325">
        <f t="shared" si="82"/>
        <v>0</v>
      </c>
      <c r="D1325">
        <v>0.895976204</v>
      </c>
      <c r="E1325" s="9">
        <f t="shared" si="80"/>
        <v>994.35580991012205</v>
      </c>
    </row>
    <row r="1326" spans="1:5" x14ac:dyDescent="0.2">
      <c r="A1326" s="2">
        <f t="shared" si="83"/>
        <v>42791.041666663463</v>
      </c>
      <c r="B1326">
        <f t="shared" si="81"/>
        <v>2</v>
      </c>
      <c r="C1326">
        <f t="shared" si="82"/>
        <v>1</v>
      </c>
      <c r="D1326">
        <v>0.78808200100000003</v>
      </c>
      <c r="E1326" s="9">
        <f t="shared" si="80"/>
        <v>874.61465257836778</v>
      </c>
    </row>
    <row r="1327" spans="1:5" x14ac:dyDescent="0.2">
      <c r="A1327" s="2">
        <f t="shared" si="83"/>
        <v>42791.083333330127</v>
      </c>
      <c r="B1327">
        <f t="shared" si="81"/>
        <v>2</v>
      </c>
      <c r="C1327">
        <f t="shared" si="82"/>
        <v>2</v>
      </c>
      <c r="D1327">
        <v>0.74032323300000002</v>
      </c>
      <c r="E1327" s="9">
        <f t="shared" si="80"/>
        <v>821.61189622955101</v>
      </c>
    </row>
    <row r="1328" spans="1:5" x14ac:dyDescent="0.2">
      <c r="A1328" s="2">
        <f t="shared" si="83"/>
        <v>42791.124999996791</v>
      </c>
      <c r="B1328">
        <f t="shared" si="81"/>
        <v>2</v>
      </c>
      <c r="C1328">
        <f t="shared" si="82"/>
        <v>3</v>
      </c>
      <c r="D1328">
        <v>0.73000008100000002</v>
      </c>
      <c r="E1328" s="9">
        <f t="shared" si="80"/>
        <v>810.15524579401642</v>
      </c>
    </row>
    <row r="1329" spans="1:5" x14ac:dyDescent="0.2">
      <c r="A1329" s="2">
        <f t="shared" si="83"/>
        <v>42791.166666663456</v>
      </c>
      <c r="B1329">
        <f t="shared" si="81"/>
        <v>2</v>
      </c>
      <c r="C1329">
        <f t="shared" si="82"/>
        <v>4</v>
      </c>
      <c r="D1329">
        <v>0.70873976400000005</v>
      </c>
      <c r="E1329" s="9">
        <f t="shared" si="80"/>
        <v>786.56051232330367</v>
      </c>
    </row>
    <row r="1330" spans="1:5" x14ac:dyDescent="0.2">
      <c r="A1330" s="2">
        <f t="shared" si="83"/>
        <v>42791.20833333012</v>
      </c>
      <c r="B1330">
        <f t="shared" si="81"/>
        <v>2</v>
      </c>
      <c r="C1330">
        <f t="shared" si="82"/>
        <v>5</v>
      </c>
      <c r="D1330">
        <v>0.76335170399999996</v>
      </c>
      <c r="E1330" s="9">
        <f t="shared" si="80"/>
        <v>847.16892980920261</v>
      </c>
    </row>
    <row r="1331" spans="1:5" x14ac:dyDescent="0.2">
      <c r="A1331" s="2">
        <f t="shared" si="83"/>
        <v>42791.249999996784</v>
      </c>
      <c r="B1331">
        <f t="shared" si="81"/>
        <v>2</v>
      </c>
      <c r="C1331">
        <f t="shared" si="82"/>
        <v>6</v>
      </c>
      <c r="D1331">
        <v>0.99489952999999998</v>
      </c>
      <c r="E1331" s="9">
        <f t="shared" si="80"/>
        <v>1104.1410737425674</v>
      </c>
    </row>
    <row r="1332" spans="1:5" x14ac:dyDescent="0.2">
      <c r="A1332" s="2">
        <f t="shared" si="83"/>
        <v>42791.291666663448</v>
      </c>
      <c r="B1332">
        <f t="shared" si="81"/>
        <v>2</v>
      </c>
      <c r="C1332">
        <f t="shared" si="82"/>
        <v>7</v>
      </c>
      <c r="D1332">
        <v>1.285769436</v>
      </c>
      <c r="E1332" s="9">
        <f t="shared" si="80"/>
        <v>1426.9489559919841</v>
      </c>
    </row>
    <row r="1333" spans="1:5" x14ac:dyDescent="0.2">
      <c r="A1333" s="2">
        <f t="shared" si="83"/>
        <v>42791.333333330113</v>
      </c>
      <c r="B1333">
        <f t="shared" si="81"/>
        <v>2</v>
      </c>
      <c r="C1333">
        <f t="shared" si="82"/>
        <v>8</v>
      </c>
      <c r="D1333">
        <v>1.2101321039999999</v>
      </c>
      <c r="E1333" s="9">
        <f t="shared" si="80"/>
        <v>1343.0065251723584</v>
      </c>
    </row>
    <row r="1334" spans="1:5" x14ac:dyDescent="0.2">
      <c r="A1334" s="2">
        <f t="shared" si="83"/>
        <v>42791.374999996777</v>
      </c>
      <c r="B1334">
        <f t="shared" si="81"/>
        <v>2</v>
      </c>
      <c r="C1334">
        <f t="shared" si="82"/>
        <v>9</v>
      </c>
      <c r="D1334">
        <v>1.0535037439999999</v>
      </c>
      <c r="E1334" s="9">
        <f t="shared" si="80"/>
        <v>1169.1801232351322</v>
      </c>
    </row>
    <row r="1335" spans="1:5" x14ac:dyDescent="0.2">
      <c r="A1335" s="2">
        <f t="shared" si="83"/>
        <v>42791.416666663441</v>
      </c>
      <c r="B1335">
        <f t="shared" si="81"/>
        <v>2</v>
      </c>
      <c r="C1335">
        <f t="shared" si="82"/>
        <v>10</v>
      </c>
      <c r="D1335">
        <v>1.060484274</v>
      </c>
      <c r="E1335" s="9">
        <f t="shared" si="80"/>
        <v>1176.9271264822764</v>
      </c>
    </row>
    <row r="1336" spans="1:5" x14ac:dyDescent="0.2">
      <c r="A1336" s="2">
        <f t="shared" si="83"/>
        <v>42791.458333330105</v>
      </c>
      <c r="B1336">
        <f t="shared" si="81"/>
        <v>2</v>
      </c>
      <c r="C1336">
        <f t="shared" si="82"/>
        <v>11</v>
      </c>
      <c r="D1336">
        <v>1.048056664</v>
      </c>
      <c r="E1336" s="9">
        <f t="shared" si="80"/>
        <v>1163.1349452260908</v>
      </c>
    </row>
    <row r="1337" spans="1:5" x14ac:dyDescent="0.2">
      <c r="A1337" s="2">
        <f t="shared" si="83"/>
        <v>42791.499999996769</v>
      </c>
      <c r="B1337">
        <f t="shared" si="81"/>
        <v>2</v>
      </c>
      <c r="C1337">
        <f t="shared" si="82"/>
        <v>12</v>
      </c>
      <c r="D1337">
        <v>1.0172325149999999</v>
      </c>
      <c r="E1337" s="9">
        <f t="shared" si="80"/>
        <v>1128.9262558581693</v>
      </c>
    </row>
    <row r="1338" spans="1:5" x14ac:dyDescent="0.2">
      <c r="A1338" s="2">
        <f t="shared" si="83"/>
        <v>42791.541666663434</v>
      </c>
      <c r="B1338">
        <f t="shared" si="81"/>
        <v>2</v>
      </c>
      <c r="C1338">
        <f t="shared" si="82"/>
        <v>13</v>
      </c>
      <c r="D1338">
        <v>0.98518005500000005</v>
      </c>
      <c r="E1338" s="9">
        <f t="shared" si="80"/>
        <v>1093.3543849975101</v>
      </c>
    </row>
    <row r="1339" spans="1:5" x14ac:dyDescent="0.2">
      <c r="A1339" s="2">
        <f t="shared" si="83"/>
        <v>42791.583333330098</v>
      </c>
      <c r="B1339">
        <f t="shared" si="81"/>
        <v>2</v>
      </c>
      <c r="C1339">
        <f t="shared" si="82"/>
        <v>14</v>
      </c>
      <c r="D1339">
        <v>0.97635956300000004</v>
      </c>
      <c r="E1339" s="9">
        <f t="shared" si="80"/>
        <v>1083.5653890093247</v>
      </c>
    </row>
    <row r="1340" spans="1:5" x14ac:dyDescent="0.2">
      <c r="A1340" s="2">
        <f t="shared" si="83"/>
        <v>42791.624999996762</v>
      </c>
      <c r="B1340">
        <f t="shared" si="81"/>
        <v>2</v>
      </c>
      <c r="C1340">
        <f t="shared" si="82"/>
        <v>15</v>
      </c>
      <c r="D1340">
        <v>1.0329956979999999</v>
      </c>
      <c r="E1340" s="9">
        <f t="shared" si="80"/>
        <v>1146.4202613113839</v>
      </c>
    </row>
    <row r="1341" spans="1:5" x14ac:dyDescent="0.2">
      <c r="A1341" s="2">
        <f t="shared" si="83"/>
        <v>42791.666666663426</v>
      </c>
      <c r="B1341">
        <f t="shared" si="81"/>
        <v>2</v>
      </c>
      <c r="C1341">
        <f t="shared" si="82"/>
        <v>16</v>
      </c>
      <c r="D1341">
        <v>1.2373492530000001</v>
      </c>
      <c r="E1341" s="9">
        <f t="shared" si="80"/>
        <v>1373.2121602288667</v>
      </c>
    </row>
    <row r="1342" spans="1:5" x14ac:dyDescent="0.2">
      <c r="A1342" s="2">
        <f t="shared" si="83"/>
        <v>42791.708333330091</v>
      </c>
      <c r="B1342">
        <f t="shared" si="81"/>
        <v>2</v>
      </c>
      <c r="C1342">
        <f t="shared" si="82"/>
        <v>17</v>
      </c>
      <c r="D1342">
        <v>1.659262298</v>
      </c>
      <c r="E1342" s="9">
        <f t="shared" si="80"/>
        <v>1841.4519256374363</v>
      </c>
    </row>
    <row r="1343" spans="1:5" x14ac:dyDescent="0.2">
      <c r="A1343" s="2">
        <f t="shared" si="83"/>
        <v>42791.749999996755</v>
      </c>
      <c r="B1343">
        <f t="shared" si="81"/>
        <v>2</v>
      </c>
      <c r="C1343">
        <f t="shared" si="82"/>
        <v>18</v>
      </c>
      <c r="D1343">
        <v>1.9797975720000001</v>
      </c>
      <c r="E1343" s="9">
        <f t="shared" si="80"/>
        <v>2197.1824802661313</v>
      </c>
    </row>
    <row r="1344" spans="1:5" x14ac:dyDescent="0.2">
      <c r="A1344" s="2">
        <f t="shared" si="83"/>
        <v>42791.791666663419</v>
      </c>
      <c r="B1344">
        <f t="shared" si="81"/>
        <v>2</v>
      </c>
      <c r="C1344">
        <f t="shared" si="82"/>
        <v>19</v>
      </c>
      <c r="D1344">
        <v>2.1018339450000001</v>
      </c>
      <c r="E1344" s="9">
        <f t="shared" si="80"/>
        <v>2332.6186402569483</v>
      </c>
    </row>
    <row r="1345" spans="1:5" x14ac:dyDescent="0.2">
      <c r="A1345" s="2">
        <f t="shared" si="83"/>
        <v>42791.833333330083</v>
      </c>
      <c r="B1345">
        <f t="shared" si="81"/>
        <v>2</v>
      </c>
      <c r="C1345">
        <f t="shared" si="82"/>
        <v>20</v>
      </c>
      <c r="D1345">
        <v>2.0218507109999999</v>
      </c>
      <c r="E1345" s="9">
        <f t="shared" si="80"/>
        <v>2243.8531205163135</v>
      </c>
    </row>
    <row r="1346" spans="1:5" x14ac:dyDescent="0.2">
      <c r="A1346" s="2">
        <f t="shared" si="83"/>
        <v>42791.874999996748</v>
      </c>
      <c r="B1346">
        <f t="shared" si="81"/>
        <v>2</v>
      </c>
      <c r="C1346">
        <f t="shared" si="82"/>
        <v>21</v>
      </c>
      <c r="D1346">
        <v>1.845219181</v>
      </c>
      <c r="E1346" s="9">
        <f t="shared" si="80"/>
        <v>2047.8271688395723</v>
      </c>
    </row>
    <row r="1347" spans="1:5" x14ac:dyDescent="0.2">
      <c r="A1347" s="2">
        <f t="shared" si="83"/>
        <v>42791.916666663412</v>
      </c>
      <c r="B1347">
        <f t="shared" si="81"/>
        <v>2</v>
      </c>
      <c r="C1347">
        <f t="shared" si="82"/>
        <v>22</v>
      </c>
      <c r="D1347">
        <v>1.517639814</v>
      </c>
      <c r="E1347" s="9">
        <f t="shared" si="80"/>
        <v>1684.279068645686</v>
      </c>
    </row>
    <row r="1348" spans="1:5" x14ac:dyDescent="0.2">
      <c r="A1348" s="2">
        <f t="shared" si="83"/>
        <v>42791.958333330076</v>
      </c>
      <c r="B1348">
        <f t="shared" si="81"/>
        <v>2</v>
      </c>
      <c r="C1348">
        <f t="shared" si="82"/>
        <v>23</v>
      </c>
      <c r="D1348">
        <v>1.205157413</v>
      </c>
      <c r="E1348" s="9">
        <f t="shared" si="80"/>
        <v>1337.4856052235095</v>
      </c>
    </row>
    <row r="1349" spans="1:5" x14ac:dyDescent="0.2">
      <c r="A1349" s="2">
        <f t="shared" si="83"/>
        <v>42791.99999999674</v>
      </c>
      <c r="B1349">
        <f t="shared" si="81"/>
        <v>2</v>
      </c>
      <c r="C1349">
        <f t="shared" si="82"/>
        <v>0</v>
      </c>
      <c r="D1349">
        <v>0.87876534100000003</v>
      </c>
      <c r="E1349" s="9">
        <f t="shared" ref="E1349:E1412" si="84">D1349*$E$3/$D$8765</f>
        <v>975.25516690061522</v>
      </c>
    </row>
    <row r="1350" spans="1:5" x14ac:dyDescent="0.2">
      <c r="A1350" s="2">
        <f t="shared" si="83"/>
        <v>42792.041666663405</v>
      </c>
      <c r="B1350">
        <f t="shared" ref="B1350:B1413" si="85">MONTH(A1350)</f>
        <v>2</v>
      </c>
      <c r="C1350">
        <f t="shared" ref="C1350:C1413" si="86">HOUR(A1350)</f>
        <v>1</v>
      </c>
      <c r="D1350">
        <v>0.75779883299999995</v>
      </c>
      <c r="E1350" s="9">
        <f t="shared" si="84"/>
        <v>841.00634478084896</v>
      </c>
    </row>
    <row r="1351" spans="1:5" x14ac:dyDescent="0.2">
      <c r="A1351" s="2">
        <f t="shared" ref="A1351:A1414" si="87">A1350+1/24</f>
        <v>42792.083333330069</v>
      </c>
      <c r="B1351">
        <f t="shared" si="85"/>
        <v>2</v>
      </c>
      <c r="C1351">
        <f t="shared" si="86"/>
        <v>2</v>
      </c>
      <c r="D1351">
        <v>0.70875696499999996</v>
      </c>
      <c r="E1351" s="9">
        <f t="shared" si="84"/>
        <v>786.57960202034008</v>
      </c>
    </row>
    <row r="1352" spans="1:5" x14ac:dyDescent="0.2">
      <c r="A1352" s="2">
        <f t="shared" si="87"/>
        <v>42792.124999996733</v>
      </c>
      <c r="B1352">
        <f t="shared" si="85"/>
        <v>2</v>
      </c>
      <c r="C1352">
        <f t="shared" si="86"/>
        <v>3</v>
      </c>
      <c r="D1352">
        <v>0.69668019199999998</v>
      </c>
      <c r="E1352" s="9">
        <f t="shared" si="84"/>
        <v>773.17678022227847</v>
      </c>
    </row>
    <row r="1353" spans="1:5" x14ac:dyDescent="0.2">
      <c r="A1353" s="2">
        <f t="shared" si="87"/>
        <v>42792.166666663397</v>
      </c>
      <c r="B1353">
        <f t="shared" si="85"/>
        <v>2</v>
      </c>
      <c r="C1353">
        <f t="shared" si="86"/>
        <v>4</v>
      </c>
      <c r="D1353">
        <v>0.69904402099999996</v>
      </c>
      <c r="E1353" s="9">
        <f t="shared" si="84"/>
        <v>775.80016138942392</v>
      </c>
    </row>
    <row r="1354" spans="1:5" x14ac:dyDescent="0.2">
      <c r="A1354" s="2">
        <f t="shared" si="87"/>
        <v>42792.208333330062</v>
      </c>
      <c r="B1354">
        <f t="shared" si="85"/>
        <v>2</v>
      </c>
      <c r="C1354">
        <f t="shared" si="86"/>
        <v>5</v>
      </c>
      <c r="D1354">
        <v>0.75806411699999998</v>
      </c>
      <c r="E1354" s="9">
        <f t="shared" si="84"/>
        <v>841.3007573841063</v>
      </c>
    </row>
    <row r="1355" spans="1:5" x14ac:dyDescent="0.2">
      <c r="A1355" s="2">
        <f t="shared" si="87"/>
        <v>42792.249999996726</v>
      </c>
      <c r="B1355">
        <f t="shared" si="85"/>
        <v>2</v>
      </c>
      <c r="C1355">
        <f t="shared" si="86"/>
        <v>6</v>
      </c>
      <c r="D1355">
        <v>0.96799124599999997</v>
      </c>
      <c r="E1355" s="9">
        <f t="shared" si="84"/>
        <v>1074.2782175521238</v>
      </c>
    </row>
    <row r="1356" spans="1:5" x14ac:dyDescent="0.2">
      <c r="A1356" s="2">
        <f t="shared" si="87"/>
        <v>42792.29166666339</v>
      </c>
      <c r="B1356">
        <f t="shared" si="85"/>
        <v>2</v>
      </c>
      <c r="C1356">
        <f t="shared" si="86"/>
        <v>7</v>
      </c>
      <c r="D1356">
        <v>1.245315333</v>
      </c>
      <c r="E1356" s="9">
        <f t="shared" si="84"/>
        <v>1382.0529284265549</v>
      </c>
    </row>
    <row r="1357" spans="1:5" x14ac:dyDescent="0.2">
      <c r="A1357" s="2">
        <f t="shared" si="87"/>
        <v>42792.333333330054</v>
      </c>
      <c r="B1357">
        <f t="shared" si="85"/>
        <v>2</v>
      </c>
      <c r="C1357">
        <f t="shared" si="86"/>
        <v>8</v>
      </c>
      <c r="D1357">
        <v>1.171876055</v>
      </c>
      <c r="E1357" s="9">
        <f t="shared" si="84"/>
        <v>1300.5499014165825</v>
      </c>
    </row>
    <row r="1358" spans="1:5" x14ac:dyDescent="0.2">
      <c r="A1358" s="2">
        <f t="shared" si="87"/>
        <v>42792.374999996719</v>
      </c>
      <c r="B1358">
        <f t="shared" si="85"/>
        <v>2</v>
      </c>
      <c r="C1358">
        <f t="shared" si="86"/>
        <v>9</v>
      </c>
      <c r="D1358">
        <v>1.0221749019999999</v>
      </c>
      <c r="E1358" s="9">
        <f t="shared" si="84"/>
        <v>1134.4113247766675</v>
      </c>
    </row>
    <row r="1359" spans="1:5" x14ac:dyDescent="0.2">
      <c r="A1359" s="2">
        <f t="shared" si="87"/>
        <v>42792.416666663383</v>
      </c>
      <c r="B1359">
        <f t="shared" si="85"/>
        <v>2</v>
      </c>
      <c r="C1359">
        <f t="shared" si="86"/>
        <v>10</v>
      </c>
      <c r="D1359">
        <v>1.0472086229999999</v>
      </c>
      <c r="E1359" s="9">
        <f t="shared" si="84"/>
        <v>1162.1937879814814</v>
      </c>
    </row>
    <row r="1360" spans="1:5" x14ac:dyDescent="0.2">
      <c r="A1360" s="2">
        <f t="shared" si="87"/>
        <v>42792.458333330047</v>
      </c>
      <c r="B1360">
        <f t="shared" si="85"/>
        <v>2</v>
      </c>
      <c r="C1360">
        <f t="shared" si="86"/>
        <v>11</v>
      </c>
      <c r="D1360">
        <v>1.039014425</v>
      </c>
      <c r="E1360" s="9">
        <f t="shared" si="84"/>
        <v>1153.0998540661856</v>
      </c>
    </row>
    <row r="1361" spans="1:5" x14ac:dyDescent="0.2">
      <c r="A1361" s="2">
        <f t="shared" si="87"/>
        <v>42792.499999996711</v>
      </c>
      <c r="B1361">
        <f t="shared" si="85"/>
        <v>2</v>
      </c>
      <c r="C1361">
        <f t="shared" si="86"/>
        <v>12</v>
      </c>
      <c r="D1361">
        <v>1.0007603979999999</v>
      </c>
      <c r="E1361" s="9">
        <f t="shared" si="84"/>
        <v>1110.6454743292111</v>
      </c>
    </row>
    <row r="1362" spans="1:5" x14ac:dyDescent="0.2">
      <c r="A1362" s="2">
        <f t="shared" si="87"/>
        <v>42792.541666663376</v>
      </c>
      <c r="B1362">
        <f t="shared" si="85"/>
        <v>2</v>
      </c>
      <c r="C1362">
        <f t="shared" si="86"/>
        <v>13</v>
      </c>
      <c r="D1362">
        <v>0.95546591199999997</v>
      </c>
      <c r="E1362" s="9">
        <f t="shared" si="84"/>
        <v>1060.3775820459998</v>
      </c>
    </row>
    <row r="1363" spans="1:5" x14ac:dyDescent="0.2">
      <c r="A1363" s="2">
        <f t="shared" si="87"/>
        <v>42792.58333333004</v>
      </c>
      <c r="B1363">
        <f t="shared" si="85"/>
        <v>2</v>
      </c>
      <c r="C1363">
        <f t="shared" si="86"/>
        <v>14</v>
      </c>
      <c r="D1363">
        <v>0.94920489600000002</v>
      </c>
      <c r="E1363" s="9">
        <f t="shared" si="84"/>
        <v>1053.4290965753521</v>
      </c>
    </row>
    <row r="1364" spans="1:5" x14ac:dyDescent="0.2">
      <c r="A1364" s="2">
        <f t="shared" si="87"/>
        <v>42792.624999996704</v>
      </c>
      <c r="B1364">
        <f t="shared" si="85"/>
        <v>2</v>
      </c>
      <c r="C1364">
        <f t="shared" si="86"/>
        <v>15</v>
      </c>
      <c r="D1364">
        <v>1.0073963100000001</v>
      </c>
      <c r="E1364" s="9">
        <f t="shared" si="84"/>
        <v>1118.010019974279</v>
      </c>
    </row>
    <row r="1365" spans="1:5" x14ac:dyDescent="0.2">
      <c r="A1365" s="2">
        <f t="shared" si="87"/>
        <v>42792.666666663368</v>
      </c>
      <c r="B1365">
        <f t="shared" si="85"/>
        <v>2</v>
      </c>
      <c r="C1365">
        <f t="shared" si="86"/>
        <v>16</v>
      </c>
      <c r="D1365">
        <v>1.2208514130000001</v>
      </c>
      <c r="E1365" s="9">
        <f t="shared" si="84"/>
        <v>1354.902831273778</v>
      </c>
    </row>
    <row r="1366" spans="1:5" x14ac:dyDescent="0.2">
      <c r="A1366" s="2">
        <f t="shared" si="87"/>
        <v>42792.708333330032</v>
      </c>
      <c r="B1366">
        <f t="shared" si="85"/>
        <v>2</v>
      </c>
      <c r="C1366">
        <f t="shared" si="86"/>
        <v>17</v>
      </c>
      <c r="D1366">
        <v>1.652740938</v>
      </c>
      <c r="E1366" s="9">
        <f t="shared" si="84"/>
        <v>1834.2145099833533</v>
      </c>
    </row>
    <row r="1367" spans="1:5" x14ac:dyDescent="0.2">
      <c r="A1367" s="2">
        <f t="shared" si="87"/>
        <v>42792.749999996697</v>
      </c>
      <c r="B1367">
        <f t="shared" si="85"/>
        <v>2</v>
      </c>
      <c r="C1367">
        <f t="shared" si="86"/>
        <v>18</v>
      </c>
      <c r="D1367">
        <v>1.9756501550000001</v>
      </c>
      <c r="E1367" s="9">
        <f t="shared" si="84"/>
        <v>2192.5796703124088</v>
      </c>
    </row>
    <row r="1368" spans="1:5" x14ac:dyDescent="0.2">
      <c r="A1368" s="2">
        <f t="shared" si="87"/>
        <v>42792.791666663361</v>
      </c>
      <c r="B1368">
        <f t="shared" si="85"/>
        <v>2</v>
      </c>
      <c r="C1368">
        <f t="shared" si="86"/>
        <v>19</v>
      </c>
      <c r="D1368">
        <v>2.0938043519999998</v>
      </c>
      <c r="E1368" s="9">
        <f t="shared" si="84"/>
        <v>2323.7073852312915</v>
      </c>
    </row>
    <row r="1369" spans="1:5" x14ac:dyDescent="0.2">
      <c r="A1369" s="2">
        <f t="shared" si="87"/>
        <v>42792.833333330025</v>
      </c>
      <c r="B1369">
        <f t="shared" si="85"/>
        <v>2</v>
      </c>
      <c r="C1369">
        <f t="shared" si="86"/>
        <v>20</v>
      </c>
      <c r="D1369">
        <v>2.0202009310000002</v>
      </c>
      <c r="E1369" s="9">
        <f t="shared" si="84"/>
        <v>2242.0221920600115</v>
      </c>
    </row>
    <row r="1370" spans="1:5" x14ac:dyDescent="0.2">
      <c r="A1370" s="2">
        <f t="shared" si="87"/>
        <v>42792.874999996689</v>
      </c>
      <c r="B1370">
        <f t="shared" si="85"/>
        <v>2</v>
      </c>
      <c r="C1370">
        <f t="shared" si="86"/>
        <v>21</v>
      </c>
      <c r="D1370">
        <v>1.8438316720000001</v>
      </c>
      <c r="E1370" s="9">
        <f t="shared" si="84"/>
        <v>2046.2873091543565</v>
      </c>
    </row>
    <row r="1371" spans="1:5" x14ac:dyDescent="0.2">
      <c r="A1371" s="2">
        <f t="shared" si="87"/>
        <v>42792.916666663354</v>
      </c>
      <c r="B1371">
        <f t="shared" si="85"/>
        <v>2</v>
      </c>
      <c r="C1371">
        <f t="shared" si="86"/>
        <v>22</v>
      </c>
      <c r="D1371">
        <v>1.521395791</v>
      </c>
      <c r="E1371" s="9">
        <f t="shared" si="84"/>
        <v>1688.4474578675929</v>
      </c>
    </row>
    <row r="1372" spans="1:5" x14ac:dyDescent="0.2">
      <c r="A1372" s="2">
        <f t="shared" si="87"/>
        <v>42792.958333330018</v>
      </c>
      <c r="B1372">
        <f t="shared" si="85"/>
        <v>2</v>
      </c>
      <c r="C1372">
        <f t="shared" si="86"/>
        <v>23</v>
      </c>
      <c r="D1372">
        <v>1.2142394940000001</v>
      </c>
      <c r="E1372" s="9">
        <f t="shared" si="84"/>
        <v>1347.5649130981017</v>
      </c>
    </row>
    <row r="1373" spans="1:5" x14ac:dyDescent="0.2">
      <c r="A1373" s="2">
        <f t="shared" si="87"/>
        <v>42792.999999996682</v>
      </c>
      <c r="B1373">
        <f t="shared" si="85"/>
        <v>2</v>
      </c>
      <c r="C1373">
        <f t="shared" si="86"/>
        <v>0</v>
      </c>
      <c r="D1373">
        <v>0.88787638899999999</v>
      </c>
      <c r="E1373" s="9">
        <f t="shared" si="84"/>
        <v>985.3666223976744</v>
      </c>
    </row>
    <row r="1374" spans="1:5" x14ac:dyDescent="0.2">
      <c r="A1374" s="2">
        <f t="shared" si="87"/>
        <v>42793.041666663346</v>
      </c>
      <c r="B1374">
        <f t="shared" si="85"/>
        <v>2</v>
      </c>
      <c r="C1374">
        <f t="shared" si="86"/>
        <v>1</v>
      </c>
      <c r="D1374">
        <v>0.76757311500000003</v>
      </c>
      <c r="E1374" s="9">
        <f t="shared" si="84"/>
        <v>851.85385842128937</v>
      </c>
    </row>
    <row r="1375" spans="1:5" x14ac:dyDescent="0.2">
      <c r="A1375" s="2">
        <f t="shared" si="87"/>
        <v>42793.083333330011</v>
      </c>
      <c r="B1375">
        <f t="shared" si="85"/>
        <v>2</v>
      </c>
      <c r="C1375">
        <f t="shared" si="86"/>
        <v>2</v>
      </c>
      <c r="D1375">
        <v>0.723240683</v>
      </c>
      <c r="E1375" s="9">
        <f t="shared" si="84"/>
        <v>802.65365519061811</v>
      </c>
    </row>
    <row r="1376" spans="1:5" x14ac:dyDescent="0.2">
      <c r="A1376" s="2">
        <f t="shared" si="87"/>
        <v>42793.124999996675</v>
      </c>
      <c r="B1376">
        <f t="shared" si="85"/>
        <v>2</v>
      </c>
      <c r="C1376">
        <f t="shared" si="86"/>
        <v>3</v>
      </c>
      <c r="D1376">
        <v>0.71777057499999997</v>
      </c>
      <c r="E1376" s="9">
        <f t="shared" si="84"/>
        <v>796.58292067071352</v>
      </c>
    </row>
    <row r="1377" spans="1:5" x14ac:dyDescent="0.2">
      <c r="A1377" s="2">
        <f t="shared" si="87"/>
        <v>42793.166666663339</v>
      </c>
      <c r="B1377">
        <f t="shared" si="85"/>
        <v>2</v>
      </c>
      <c r="C1377">
        <f t="shared" si="86"/>
        <v>4</v>
      </c>
      <c r="D1377">
        <v>0.71623861799999999</v>
      </c>
      <c r="E1377" s="9">
        <f t="shared" si="84"/>
        <v>794.8827523663748</v>
      </c>
    </row>
    <row r="1378" spans="1:5" x14ac:dyDescent="0.2">
      <c r="A1378" s="2">
        <f t="shared" si="87"/>
        <v>42793.208333330003</v>
      </c>
      <c r="B1378">
        <f t="shared" si="85"/>
        <v>2</v>
      </c>
      <c r="C1378">
        <f t="shared" si="86"/>
        <v>5</v>
      </c>
      <c r="D1378">
        <v>0.77968788099999997</v>
      </c>
      <c r="E1378" s="9">
        <f t="shared" si="84"/>
        <v>865.29884491091002</v>
      </c>
    </row>
    <row r="1379" spans="1:5" x14ac:dyDescent="0.2">
      <c r="A1379" s="2">
        <f t="shared" si="87"/>
        <v>42793.249999996668</v>
      </c>
      <c r="B1379">
        <f t="shared" si="85"/>
        <v>2</v>
      </c>
      <c r="C1379">
        <f t="shared" si="86"/>
        <v>6</v>
      </c>
      <c r="D1379">
        <v>0.96970667799999999</v>
      </c>
      <c r="E1379" s="9">
        <f t="shared" si="84"/>
        <v>1076.1820067019814</v>
      </c>
    </row>
    <row r="1380" spans="1:5" x14ac:dyDescent="0.2">
      <c r="A1380" s="2">
        <f t="shared" si="87"/>
        <v>42793.291666663332</v>
      </c>
      <c r="B1380">
        <f t="shared" si="85"/>
        <v>2</v>
      </c>
      <c r="C1380">
        <f t="shared" si="86"/>
        <v>7</v>
      </c>
      <c r="D1380">
        <v>1.2434737250000001</v>
      </c>
      <c r="E1380" s="9">
        <f t="shared" si="84"/>
        <v>1380.0091089521072</v>
      </c>
    </row>
    <row r="1381" spans="1:5" x14ac:dyDescent="0.2">
      <c r="A1381" s="2">
        <f t="shared" si="87"/>
        <v>42793.333333329996</v>
      </c>
      <c r="B1381">
        <f t="shared" si="85"/>
        <v>2</v>
      </c>
      <c r="C1381">
        <f t="shared" si="86"/>
        <v>8</v>
      </c>
      <c r="D1381">
        <v>1.158750894</v>
      </c>
      <c r="E1381" s="9">
        <f t="shared" si="84"/>
        <v>1285.9835769560773</v>
      </c>
    </row>
    <row r="1382" spans="1:5" x14ac:dyDescent="0.2">
      <c r="A1382" s="2">
        <f t="shared" si="87"/>
        <v>42793.37499999666</v>
      </c>
      <c r="B1382">
        <f t="shared" si="85"/>
        <v>2</v>
      </c>
      <c r="C1382">
        <f t="shared" si="86"/>
        <v>9</v>
      </c>
      <c r="D1382">
        <v>1.0123242969999999</v>
      </c>
      <c r="E1382" s="9">
        <f t="shared" si="84"/>
        <v>1123.4791077499754</v>
      </c>
    </row>
    <row r="1383" spans="1:5" x14ac:dyDescent="0.2">
      <c r="A1383" s="2">
        <f t="shared" si="87"/>
        <v>42793.416666663325</v>
      </c>
      <c r="B1383">
        <f t="shared" si="85"/>
        <v>2</v>
      </c>
      <c r="C1383">
        <f t="shared" si="86"/>
        <v>10</v>
      </c>
      <c r="D1383">
        <v>1.030416682</v>
      </c>
      <c r="E1383" s="9">
        <f t="shared" si="84"/>
        <v>1143.5580652709061</v>
      </c>
    </row>
    <row r="1384" spans="1:5" x14ac:dyDescent="0.2">
      <c r="A1384" s="2">
        <f t="shared" si="87"/>
        <v>42793.458333329989</v>
      </c>
      <c r="B1384">
        <f t="shared" si="85"/>
        <v>2</v>
      </c>
      <c r="C1384">
        <f t="shared" si="86"/>
        <v>11</v>
      </c>
      <c r="D1384">
        <v>1.022546033</v>
      </c>
      <c r="E1384" s="9">
        <f t="shared" si="84"/>
        <v>1134.8232065481254</v>
      </c>
    </row>
    <row r="1385" spans="1:5" x14ac:dyDescent="0.2">
      <c r="A1385" s="2">
        <f t="shared" si="87"/>
        <v>42793.499999996653</v>
      </c>
      <c r="B1385">
        <f t="shared" si="85"/>
        <v>2</v>
      </c>
      <c r="C1385">
        <f t="shared" si="86"/>
        <v>12</v>
      </c>
      <c r="D1385">
        <v>0.99815456300000005</v>
      </c>
      <c r="E1385" s="9">
        <f t="shared" si="84"/>
        <v>1107.7535145200677</v>
      </c>
    </row>
    <row r="1386" spans="1:5" x14ac:dyDescent="0.2">
      <c r="A1386" s="2">
        <f t="shared" si="87"/>
        <v>42793.541666663317</v>
      </c>
      <c r="B1386">
        <f t="shared" si="85"/>
        <v>2</v>
      </c>
      <c r="C1386">
        <f t="shared" si="86"/>
        <v>13</v>
      </c>
      <c r="D1386">
        <v>0.97501574099999999</v>
      </c>
      <c r="E1386" s="9">
        <f t="shared" si="84"/>
        <v>1082.0740132258834</v>
      </c>
    </row>
    <row r="1387" spans="1:5" x14ac:dyDescent="0.2">
      <c r="A1387" s="2">
        <f t="shared" si="87"/>
        <v>42793.583333329982</v>
      </c>
      <c r="B1387">
        <f t="shared" si="85"/>
        <v>2</v>
      </c>
      <c r="C1387">
        <f t="shared" si="86"/>
        <v>14</v>
      </c>
      <c r="D1387">
        <v>0.97588843999999997</v>
      </c>
      <c r="E1387" s="9">
        <f t="shared" si="84"/>
        <v>1083.0425359579367</v>
      </c>
    </row>
    <row r="1388" spans="1:5" x14ac:dyDescent="0.2">
      <c r="A1388" s="2">
        <f t="shared" si="87"/>
        <v>42793.624999996646</v>
      </c>
      <c r="B1388">
        <f t="shared" si="85"/>
        <v>2</v>
      </c>
      <c r="C1388">
        <f t="shared" si="86"/>
        <v>15</v>
      </c>
      <c r="D1388">
        <v>1.030224072</v>
      </c>
      <c r="E1388" s="9">
        <f t="shared" si="84"/>
        <v>1143.3443063879229</v>
      </c>
    </row>
    <row r="1389" spans="1:5" x14ac:dyDescent="0.2">
      <c r="A1389" s="2">
        <f t="shared" si="87"/>
        <v>42793.66666666331</v>
      </c>
      <c r="B1389">
        <f t="shared" si="85"/>
        <v>2</v>
      </c>
      <c r="C1389">
        <f t="shared" si="86"/>
        <v>16</v>
      </c>
      <c r="D1389">
        <v>1.2360315799999999</v>
      </c>
      <c r="E1389" s="9">
        <f t="shared" si="84"/>
        <v>1371.7498046470303</v>
      </c>
    </row>
    <row r="1390" spans="1:5" x14ac:dyDescent="0.2">
      <c r="A1390" s="2">
        <f t="shared" si="87"/>
        <v>42793.708333329974</v>
      </c>
      <c r="B1390">
        <f t="shared" si="85"/>
        <v>2</v>
      </c>
      <c r="C1390">
        <f t="shared" si="86"/>
        <v>17</v>
      </c>
      <c r="D1390">
        <v>1.665216236</v>
      </c>
      <c r="E1390" s="9">
        <f t="shared" si="84"/>
        <v>1848.0596154574491</v>
      </c>
    </row>
    <row r="1391" spans="1:5" x14ac:dyDescent="0.2">
      <c r="A1391" s="2">
        <f t="shared" si="87"/>
        <v>42793.749999996639</v>
      </c>
      <c r="B1391">
        <f t="shared" si="85"/>
        <v>2</v>
      </c>
      <c r="C1391">
        <f t="shared" si="86"/>
        <v>18</v>
      </c>
      <c r="D1391">
        <v>1.9776449650000001</v>
      </c>
      <c r="E1391" s="9">
        <f t="shared" si="84"/>
        <v>2194.7935136090405</v>
      </c>
    </row>
    <row r="1392" spans="1:5" x14ac:dyDescent="0.2">
      <c r="A1392" s="2">
        <f t="shared" si="87"/>
        <v>42793.791666663303</v>
      </c>
      <c r="B1392">
        <f t="shared" si="85"/>
        <v>2</v>
      </c>
      <c r="C1392">
        <f t="shared" si="86"/>
        <v>19</v>
      </c>
      <c r="D1392">
        <v>2.0839002689999999</v>
      </c>
      <c r="E1392" s="9">
        <f t="shared" si="84"/>
        <v>2312.7158182355211</v>
      </c>
    </row>
    <row r="1393" spans="1:5" x14ac:dyDescent="0.2">
      <c r="A1393" s="2">
        <f t="shared" si="87"/>
        <v>42793.833333329967</v>
      </c>
      <c r="B1393">
        <f t="shared" si="85"/>
        <v>2</v>
      </c>
      <c r="C1393">
        <f t="shared" si="86"/>
        <v>20</v>
      </c>
      <c r="D1393">
        <v>2.0022654769999999</v>
      </c>
      <c r="E1393" s="9">
        <f t="shared" si="84"/>
        <v>2222.117396811369</v>
      </c>
    </row>
    <row r="1394" spans="1:5" x14ac:dyDescent="0.2">
      <c r="A1394" s="2">
        <f t="shared" si="87"/>
        <v>42793.874999996631</v>
      </c>
      <c r="B1394">
        <f t="shared" si="85"/>
        <v>2</v>
      </c>
      <c r="C1394">
        <f t="shared" si="86"/>
        <v>21</v>
      </c>
      <c r="D1394">
        <v>1.820418943</v>
      </c>
      <c r="E1394" s="9">
        <f t="shared" si="84"/>
        <v>2020.303825437861</v>
      </c>
    </row>
    <row r="1395" spans="1:5" x14ac:dyDescent="0.2">
      <c r="A1395" s="2">
        <f t="shared" si="87"/>
        <v>42793.916666663295</v>
      </c>
      <c r="B1395">
        <f t="shared" si="85"/>
        <v>2</v>
      </c>
      <c r="C1395">
        <f t="shared" si="86"/>
        <v>22</v>
      </c>
      <c r="D1395">
        <v>1.498110177</v>
      </c>
      <c r="E1395" s="9">
        <f t="shared" si="84"/>
        <v>1662.6050465793746</v>
      </c>
    </row>
    <row r="1396" spans="1:5" x14ac:dyDescent="0.2">
      <c r="A1396" s="2">
        <f t="shared" si="87"/>
        <v>42793.95833332996</v>
      </c>
      <c r="B1396">
        <f t="shared" si="85"/>
        <v>2</v>
      </c>
      <c r="C1396">
        <f t="shared" si="86"/>
        <v>23</v>
      </c>
      <c r="D1396">
        <v>1.1919900219999999</v>
      </c>
      <c r="E1396" s="9">
        <f t="shared" si="84"/>
        <v>1322.872413842136</v>
      </c>
    </row>
    <row r="1397" spans="1:5" x14ac:dyDescent="0.2">
      <c r="A1397" s="2">
        <f t="shared" si="87"/>
        <v>42793.999999996624</v>
      </c>
      <c r="B1397">
        <f t="shared" si="85"/>
        <v>2</v>
      </c>
      <c r="C1397">
        <f t="shared" si="86"/>
        <v>0</v>
      </c>
      <c r="D1397">
        <v>0.87882679200000002</v>
      </c>
      <c r="E1397" s="9">
        <f t="shared" si="84"/>
        <v>975.32336531771818</v>
      </c>
    </row>
    <row r="1398" spans="1:5" x14ac:dyDescent="0.2">
      <c r="A1398" s="2">
        <f t="shared" si="87"/>
        <v>42794.041666663288</v>
      </c>
      <c r="B1398">
        <f t="shared" si="85"/>
        <v>2</v>
      </c>
      <c r="C1398">
        <f t="shared" si="86"/>
        <v>1</v>
      </c>
      <c r="D1398">
        <v>0.76014451699999996</v>
      </c>
      <c r="E1398" s="9">
        <f t="shared" si="84"/>
        <v>843.60958859826326</v>
      </c>
    </row>
    <row r="1399" spans="1:5" x14ac:dyDescent="0.2">
      <c r="A1399" s="2">
        <f t="shared" si="87"/>
        <v>42794.083333329952</v>
      </c>
      <c r="B1399">
        <f t="shared" si="85"/>
        <v>2</v>
      </c>
      <c r="C1399">
        <f t="shared" si="86"/>
        <v>2</v>
      </c>
      <c r="D1399">
        <v>0.71352116600000004</v>
      </c>
      <c r="E1399" s="9">
        <f t="shared" si="84"/>
        <v>791.86691983389403</v>
      </c>
    </row>
    <row r="1400" spans="1:5" x14ac:dyDescent="0.2">
      <c r="A1400" s="2">
        <f t="shared" si="87"/>
        <v>42794.124999996617</v>
      </c>
      <c r="B1400">
        <f t="shared" si="85"/>
        <v>2</v>
      </c>
      <c r="C1400">
        <f t="shared" si="86"/>
        <v>3</v>
      </c>
      <c r="D1400">
        <v>0.70159601699999996</v>
      </c>
      <c r="E1400" s="9">
        <f t="shared" si="84"/>
        <v>778.63237059111759</v>
      </c>
    </row>
    <row r="1401" spans="1:5" x14ac:dyDescent="0.2">
      <c r="A1401" s="2">
        <f t="shared" si="87"/>
        <v>42794.166666663281</v>
      </c>
      <c r="B1401">
        <f t="shared" si="85"/>
        <v>2</v>
      </c>
      <c r="C1401">
        <f t="shared" si="86"/>
        <v>4</v>
      </c>
      <c r="D1401">
        <v>0.69875326000000004</v>
      </c>
      <c r="E1401" s="9">
        <f t="shared" si="84"/>
        <v>775.47747437122575</v>
      </c>
    </row>
    <row r="1402" spans="1:5" x14ac:dyDescent="0.2">
      <c r="A1402" s="2">
        <f t="shared" si="87"/>
        <v>42794.208333329945</v>
      </c>
      <c r="B1402">
        <f t="shared" si="85"/>
        <v>2</v>
      </c>
      <c r="C1402">
        <f t="shared" si="86"/>
        <v>5</v>
      </c>
      <c r="D1402">
        <v>0.757640439</v>
      </c>
      <c r="E1402" s="9">
        <f t="shared" si="84"/>
        <v>840.83055886884404</v>
      </c>
    </row>
    <row r="1403" spans="1:5" x14ac:dyDescent="0.2">
      <c r="A1403" s="2">
        <f t="shared" si="87"/>
        <v>42794.249999996609</v>
      </c>
      <c r="B1403">
        <f t="shared" si="85"/>
        <v>2</v>
      </c>
      <c r="C1403">
        <f t="shared" si="86"/>
        <v>6</v>
      </c>
      <c r="D1403">
        <v>0.94740571200000001</v>
      </c>
      <c r="E1403" s="9">
        <f t="shared" si="84"/>
        <v>1051.4323593232793</v>
      </c>
    </row>
    <row r="1404" spans="1:5" x14ac:dyDescent="0.2">
      <c r="A1404" s="2">
        <f t="shared" si="87"/>
        <v>42794.291666663274</v>
      </c>
      <c r="B1404">
        <f t="shared" si="85"/>
        <v>2</v>
      </c>
      <c r="C1404">
        <f t="shared" si="86"/>
        <v>7</v>
      </c>
      <c r="D1404">
        <v>1.244254449</v>
      </c>
      <c r="E1404" s="9">
        <f t="shared" si="84"/>
        <v>1380.8755576835249</v>
      </c>
    </row>
    <row r="1405" spans="1:5" x14ac:dyDescent="0.2">
      <c r="A1405" s="2">
        <f t="shared" si="87"/>
        <v>42794.333333329938</v>
      </c>
      <c r="B1405">
        <f t="shared" si="85"/>
        <v>2</v>
      </c>
      <c r="C1405">
        <f t="shared" si="86"/>
        <v>8</v>
      </c>
      <c r="D1405">
        <v>1.1548093020000001</v>
      </c>
      <c r="E1405" s="9">
        <f t="shared" si="84"/>
        <v>1281.609191913263</v>
      </c>
    </row>
    <row r="1406" spans="1:5" x14ac:dyDescent="0.2">
      <c r="A1406" s="2">
        <f t="shared" si="87"/>
        <v>42794.374999996602</v>
      </c>
      <c r="B1406">
        <f t="shared" si="85"/>
        <v>2</v>
      </c>
      <c r="C1406">
        <f t="shared" si="86"/>
        <v>9</v>
      </c>
      <c r="D1406">
        <v>0.98701222499999997</v>
      </c>
      <c r="E1406" s="9">
        <f t="shared" si="84"/>
        <v>1095.3877301646135</v>
      </c>
    </row>
    <row r="1407" spans="1:5" x14ac:dyDescent="0.2">
      <c r="A1407" s="2">
        <f t="shared" si="87"/>
        <v>42794.416666663266</v>
      </c>
      <c r="B1407">
        <f t="shared" si="85"/>
        <v>2</v>
      </c>
      <c r="C1407">
        <f t="shared" si="86"/>
        <v>10</v>
      </c>
      <c r="D1407">
        <v>0.98907294000000001</v>
      </c>
      <c r="E1407" s="9">
        <f t="shared" si="84"/>
        <v>1097.6747149346006</v>
      </c>
    </row>
    <row r="1408" spans="1:5" x14ac:dyDescent="0.2">
      <c r="A1408" s="2">
        <f t="shared" si="87"/>
        <v>42794.458333329931</v>
      </c>
      <c r="B1408">
        <f t="shared" si="85"/>
        <v>2</v>
      </c>
      <c r="C1408">
        <f t="shared" si="86"/>
        <v>11</v>
      </c>
      <c r="D1408">
        <v>0.96954309000000005</v>
      </c>
      <c r="E1408" s="9">
        <f t="shared" si="84"/>
        <v>1076.0004564805522</v>
      </c>
    </row>
    <row r="1409" spans="1:5" x14ac:dyDescent="0.2">
      <c r="A1409" s="2">
        <f t="shared" si="87"/>
        <v>42794.499999996595</v>
      </c>
      <c r="B1409">
        <f t="shared" si="85"/>
        <v>2</v>
      </c>
      <c r="C1409">
        <f t="shared" si="86"/>
        <v>12</v>
      </c>
      <c r="D1409">
        <v>0.939712718</v>
      </c>
      <c r="E1409" s="9">
        <f t="shared" si="84"/>
        <v>1042.894662400802</v>
      </c>
    </row>
    <row r="1410" spans="1:5" x14ac:dyDescent="0.2">
      <c r="A1410" s="2">
        <f t="shared" si="87"/>
        <v>42794.541666663259</v>
      </c>
      <c r="B1410">
        <f t="shared" si="85"/>
        <v>2</v>
      </c>
      <c r="C1410">
        <f t="shared" si="86"/>
        <v>13</v>
      </c>
      <c r="D1410">
        <v>0.90860549300000004</v>
      </c>
      <c r="E1410" s="9">
        <f t="shared" si="84"/>
        <v>1008.3718148398513</v>
      </c>
    </row>
    <row r="1411" spans="1:5" x14ac:dyDescent="0.2">
      <c r="A1411" s="2">
        <f t="shared" si="87"/>
        <v>42794.583333329923</v>
      </c>
      <c r="B1411">
        <f t="shared" si="85"/>
        <v>2</v>
      </c>
      <c r="C1411">
        <f t="shared" si="86"/>
        <v>14</v>
      </c>
      <c r="D1411">
        <v>0.91145341999999996</v>
      </c>
      <c r="E1411" s="9">
        <f t="shared" si="84"/>
        <v>1011.5324487339293</v>
      </c>
    </row>
    <row r="1412" spans="1:5" x14ac:dyDescent="0.2">
      <c r="A1412" s="2">
        <f t="shared" si="87"/>
        <v>42794.624999996588</v>
      </c>
      <c r="B1412">
        <f t="shared" si="85"/>
        <v>2</v>
      </c>
      <c r="C1412">
        <f t="shared" si="86"/>
        <v>15</v>
      </c>
      <c r="D1412">
        <v>0.97615490800000004</v>
      </c>
      <c r="E1412" s="9">
        <f t="shared" si="84"/>
        <v>1083.3382625662687</v>
      </c>
    </row>
    <row r="1413" spans="1:5" x14ac:dyDescent="0.2">
      <c r="A1413" s="2">
        <f t="shared" si="87"/>
        <v>42794.666666663252</v>
      </c>
      <c r="B1413">
        <f t="shared" si="85"/>
        <v>2</v>
      </c>
      <c r="C1413">
        <f t="shared" si="86"/>
        <v>16</v>
      </c>
      <c r="D1413">
        <v>1.196153697</v>
      </c>
      <c r="E1413" s="9">
        <f t="shared" ref="E1413:E1476" si="88">D1413*$E$3/$D$8765</f>
        <v>1327.4932669500022</v>
      </c>
    </row>
    <row r="1414" spans="1:5" x14ac:dyDescent="0.2">
      <c r="A1414" s="2">
        <f t="shared" si="87"/>
        <v>42794.708333329916</v>
      </c>
      <c r="B1414">
        <f t="shared" ref="B1414:B1477" si="89">MONTH(A1414)</f>
        <v>2</v>
      </c>
      <c r="C1414">
        <f t="shared" ref="C1414:C1477" si="90">HOUR(A1414)</f>
        <v>17</v>
      </c>
      <c r="D1414">
        <v>1.639246526</v>
      </c>
      <c r="E1414" s="9">
        <f t="shared" si="88"/>
        <v>1819.2383901783669</v>
      </c>
    </row>
    <row r="1415" spans="1:5" x14ac:dyDescent="0.2">
      <c r="A1415" s="2">
        <f t="shared" ref="A1415:A1478" si="91">A1414+1/24</f>
        <v>42794.74999999658</v>
      </c>
      <c r="B1415">
        <f t="shared" si="89"/>
        <v>2</v>
      </c>
      <c r="C1415">
        <f t="shared" si="90"/>
        <v>18</v>
      </c>
      <c r="D1415">
        <v>1.9647999359999999</v>
      </c>
      <c r="E1415" s="9">
        <f t="shared" si="88"/>
        <v>2180.5380800857029</v>
      </c>
    </row>
    <row r="1416" spans="1:5" x14ac:dyDescent="0.2">
      <c r="A1416" s="2">
        <f t="shared" si="91"/>
        <v>42794.791666663245</v>
      </c>
      <c r="B1416">
        <f t="shared" si="89"/>
        <v>2</v>
      </c>
      <c r="C1416">
        <f t="shared" si="90"/>
        <v>19</v>
      </c>
      <c r="D1416">
        <v>2.0886425009999998</v>
      </c>
      <c r="E1416" s="9">
        <f t="shared" si="88"/>
        <v>2317.9787548180889</v>
      </c>
    </row>
    <row r="1417" spans="1:5" x14ac:dyDescent="0.2">
      <c r="A1417" s="2">
        <f t="shared" si="91"/>
        <v>42794.833333329909</v>
      </c>
      <c r="B1417">
        <f t="shared" si="89"/>
        <v>2</v>
      </c>
      <c r="C1417">
        <f t="shared" si="90"/>
        <v>20</v>
      </c>
      <c r="D1417">
        <v>2.0180533899999999</v>
      </c>
      <c r="E1417" s="9">
        <f t="shared" si="88"/>
        <v>2239.6388476577413</v>
      </c>
    </row>
    <row r="1418" spans="1:5" x14ac:dyDescent="0.2">
      <c r="A1418" s="2">
        <f t="shared" si="91"/>
        <v>42794.874999996573</v>
      </c>
      <c r="B1418">
        <f t="shared" si="89"/>
        <v>2</v>
      </c>
      <c r="C1418">
        <f t="shared" si="90"/>
        <v>21</v>
      </c>
      <c r="D1418">
        <v>1.84212139</v>
      </c>
      <c r="E1418" s="9">
        <f t="shared" si="88"/>
        <v>2044.3892354826532</v>
      </c>
    </row>
    <row r="1419" spans="1:5" x14ac:dyDescent="0.2">
      <c r="A1419" s="2">
        <f t="shared" si="91"/>
        <v>42794.916666663237</v>
      </c>
      <c r="B1419">
        <f t="shared" si="89"/>
        <v>2</v>
      </c>
      <c r="C1419">
        <f t="shared" si="90"/>
        <v>22</v>
      </c>
      <c r="D1419">
        <v>1.52308464</v>
      </c>
      <c r="E1419" s="9">
        <f t="shared" si="88"/>
        <v>1690.3217451619582</v>
      </c>
    </row>
    <row r="1420" spans="1:5" x14ac:dyDescent="0.2">
      <c r="A1420" s="2">
        <f t="shared" si="91"/>
        <v>42794.958333329902</v>
      </c>
      <c r="B1420">
        <f t="shared" si="89"/>
        <v>2</v>
      </c>
      <c r="C1420">
        <f t="shared" si="90"/>
        <v>23</v>
      </c>
      <c r="D1420">
        <v>1.221224621</v>
      </c>
      <c r="E1420" s="9">
        <f t="shared" si="88"/>
        <v>1355.3170181031246</v>
      </c>
    </row>
    <row r="1421" spans="1:5" x14ac:dyDescent="0.2">
      <c r="A1421" s="2">
        <f t="shared" si="91"/>
        <v>42794.999999996566</v>
      </c>
      <c r="B1421">
        <f t="shared" si="89"/>
        <v>3</v>
      </c>
      <c r="C1421">
        <f t="shared" si="90"/>
        <v>0</v>
      </c>
      <c r="D1421">
        <v>0.863261312</v>
      </c>
      <c r="E1421" s="9">
        <f t="shared" si="88"/>
        <v>958.04877096695145</v>
      </c>
    </row>
    <row r="1422" spans="1:5" x14ac:dyDescent="0.2">
      <c r="A1422" s="2">
        <f t="shared" si="91"/>
        <v>42795.04166666323</v>
      </c>
      <c r="B1422">
        <f t="shared" si="89"/>
        <v>3</v>
      </c>
      <c r="C1422">
        <f t="shared" si="90"/>
        <v>1</v>
      </c>
      <c r="D1422">
        <v>0.74505567699999997</v>
      </c>
      <c r="E1422" s="9">
        <f t="shared" si="88"/>
        <v>826.86397007422011</v>
      </c>
    </row>
    <row r="1423" spans="1:5" x14ac:dyDescent="0.2">
      <c r="A1423" s="2">
        <f t="shared" si="91"/>
        <v>42795.083333329894</v>
      </c>
      <c r="B1423">
        <f t="shared" si="89"/>
        <v>3</v>
      </c>
      <c r="C1423">
        <f t="shared" si="90"/>
        <v>2</v>
      </c>
      <c r="D1423">
        <v>0.69352756299999996</v>
      </c>
      <c r="E1423" s="9">
        <f t="shared" si="88"/>
        <v>769.67798756612763</v>
      </c>
    </row>
    <row r="1424" spans="1:5" x14ac:dyDescent="0.2">
      <c r="A1424" s="2">
        <f t="shared" si="91"/>
        <v>42795.124999996558</v>
      </c>
      <c r="B1424">
        <f t="shared" si="89"/>
        <v>3</v>
      </c>
      <c r="C1424">
        <f t="shared" si="90"/>
        <v>3</v>
      </c>
      <c r="D1424">
        <v>0.68046417299999995</v>
      </c>
      <c r="E1424" s="9">
        <f t="shared" si="88"/>
        <v>755.1802166592322</v>
      </c>
    </row>
    <row r="1425" spans="1:5" x14ac:dyDescent="0.2">
      <c r="A1425" s="2">
        <f t="shared" si="91"/>
        <v>42795.166666663223</v>
      </c>
      <c r="B1425">
        <f t="shared" si="89"/>
        <v>3</v>
      </c>
      <c r="C1425">
        <f t="shared" si="90"/>
        <v>4</v>
      </c>
      <c r="D1425">
        <v>0.67754579800000003</v>
      </c>
      <c r="E1425" s="9">
        <f t="shared" si="88"/>
        <v>751.94139946320502</v>
      </c>
    </row>
    <row r="1426" spans="1:5" x14ac:dyDescent="0.2">
      <c r="A1426" s="2">
        <f t="shared" si="91"/>
        <v>42795.208333329887</v>
      </c>
      <c r="B1426">
        <f t="shared" si="89"/>
        <v>3</v>
      </c>
      <c r="C1426">
        <f t="shared" si="90"/>
        <v>5</v>
      </c>
      <c r="D1426">
        <v>0.72959533300000001</v>
      </c>
      <c r="E1426" s="9">
        <f t="shared" si="88"/>
        <v>809.70605582272833</v>
      </c>
    </row>
    <row r="1427" spans="1:5" x14ac:dyDescent="0.2">
      <c r="A1427" s="2">
        <f t="shared" si="91"/>
        <v>42795.249999996551</v>
      </c>
      <c r="B1427">
        <f t="shared" si="89"/>
        <v>3</v>
      </c>
      <c r="C1427">
        <f t="shared" si="90"/>
        <v>6</v>
      </c>
      <c r="D1427">
        <v>0.87606652600000001</v>
      </c>
      <c r="E1427" s="9">
        <f t="shared" si="88"/>
        <v>972.26001774024462</v>
      </c>
    </row>
    <row r="1428" spans="1:5" x14ac:dyDescent="0.2">
      <c r="A1428" s="2">
        <f t="shared" si="91"/>
        <v>42795.291666663215</v>
      </c>
      <c r="B1428">
        <f t="shared" si="89"/>
        <v>3</v>
      </c>
      <c r="C1428">
        <f t="shared" si="90"/>
        <v>7</v>
      </c>
      <c r="D1428">
        <v>1.0812941330000001</v>
      </c>
      <c r="E1428" s="9">
        <f t="shared" si="88"/>
        <v>1200.0219409513229</v>
      </c>
    </row>
    <row r="1429" spans="1:5" x14ac:dyDescent="0.2">
      <c r="A1429" s="2">
        <f t="shared" si="91"/>
        <v>42795.33333332988</v>
      </c>
      <c r="B1429">
        <f t="shared" si="89"/>
        <v>3</v>
      </c>
      <c r="C1429">
        <f t="shared" si="90"/>
        <v>8</v>
      </c>
      <c r="D1429">
        <v>0.99924437499999996</v>
      </c>
      <c r="E1429" s="9">
        <f t="shared" si="88"/>
        <v>1108.962989603303</v>
      </c>
    </row>
    <row r="1430" spans="1:5" x14ac:dyDescent="0.2">
      <c r="A1430" s="2">
        <f t="shared" si="91"/>
        <v>42795.374999996544</v>
      </c>
      <c r="B1430">
        <f t="shared" si="89"/>
        <v>3</v>
      </c>
      <c r="C1430">
        <f t="shared" si="90"/>
        <v>9</v>
      </c>
      <c r="D1430">
        <v>0.91485569899999997</v>
      </c>
      <c r="E1430" s="9">
        <f t="shared" si="88"/>
        <v>1015.3083033553823</v>
      </c>
    </row>
    <row r="1431" spans="1:5" x14ac:dyDescent="0.2">
      <c r="A1431" s="2">
        <f t="shared" si="91"/>
        <v>42795.416666663208</v>
      </c>
      <c r="B1431">
        <f t="shared" si="89"/>
        <v>3</v>
      </c>
      <c r="C1431">
        <f t="shared" si="90"/>
        <v>10</v>
      </c>
      <c r="D1431">
        <v>0.93326803000000003</v>
      </c>
      <c r="E1431" s="9">
        <f t="shared" si="88"/>
        <v>1035.7423374537234</v>
      </c>
    </row>
    <row r="1432" spans="1:5" x14ac:dyDescent="0.2">
      <c r="A1432" s="2">
        <f t="shared" si="91"/>
        <v>42795.458333329872</v>
      </c>
      <c r="B1432">
        <f t="shared" si="89"/>
        <v>3</v>
      </c>
      <c r="C1432">
        <f t="shared" si="90"/>
        <v>11</v>
      </c>
      <c r="D1432">
        <v>0.91931499900000002</v>
      </c>
      <c r="E1432" s="9">
        <f t="shared" si="88"/>
        <v>1020.2572415563484</v>
      </c>
    </row>
    <row r="1433" spans="1:5" x14ac:dyDescent="0.2">
      <c r="A1433" s="2">
        <f t="shared" si="91"/>
        <v>42795.499999996537</v>
      </c>
      <c r="B1433">
        <f t="shared" si="89"/>
        <v>3</v>
      </c>
      <c r="C1433">
        <f t="shared" si="90"/>
        <v>12</v>
      </c>
      <c r="D1433">
        <v>0.88273756800000003</v>
      </c>
      <c r="E1433" s="9">
        <f t="shared" si="88"/>
        <v>979.66355071493786</v>
      </c>
    </row>
    <row r="1434" spans="1:5" x14ac:dyDescent="0.2">
      <c r="A1434" s="2">
        <f t="shared" si="91"/>
        <v>42795.541666663201</v>
      </c>
      <c r="B1434">
        <f t="shared" si="89"/>
        <v>3</v>
      </c>
      <c r="C1434">
        <f t="shared" si="90"/>
        <v>13</v>
      </c>
      <c r="D1434">
        <v>0.84199812399999996</v>
      </c>
      <c r="E1434" s="9">
        <f t="shared" si="88"/>
        <v>934.45085125589276</v>
      </c>
    </row>
    <row r="1435" spans="1:5" x14ac:dyDescent="0.2">
      <c r="A1435" s="2">
        <f t="shared" si="91"/>
        <v>42795.583333329865</v>
      </c>
      <c r="B1435">
        <f t="shared" si="89"/>
        <v>3</v>
      </c>
      <c r="C1435">
        <f t="shared" si="90"/>
        <v>14</v>
      </c>
      <c r="D1435">
        <v>0.831367619</v>
      </c>
      <c r="E1435" s="9">
        <f t="shared" si="88"/>
        <v>922.65309997428778</v>
      </c>
    </row>
    <row r="1436" spans="1:5" x14ac:dyDescent="0.2">
      <c r="A1436" s="2">
        <f t="shared" si="91"/>
        <v>42795.624999996529</v>
      </c>
      <c r="B1436">
        <f t="shared" si="89"/>
        <v>3</v>
      </c>
      <c r="C1436">
        <f t="shared" si="90"/>
        <v>15</v>
      </c>
      <c r="D1436">
        <v>0.87415132900000003</v>
      </c>
      <c r="E1436" s="9">
        <f t="shared" si="88"/>
        <v>970.13452907707438</v>
      </c>
    </row>
    <row r="1437" spans="1:5" x14ac:dyDescent="0.2">
      <c r="A1437" s="2">
        <f t="shared" si="91"/>
        <v>42795.666666663194</v>
      </c>
      <c r="B1437">
        <f t="shared" si="89"/>
        <v>3</v>
      </c>
      <c r="C1437">
        <f t="shared" si="90"/>
        <v>16</v>
      </c>
      <c r="D1437">
        <v>1.0427080719999999</v>
      </c>
      <c r="E1437" s="9">
        <f t="shared" si="88"/>
        <v>1157.1990693553976</v>
      </c>
    </row>
    <row r="1438" spans="1:5" x14ac:dyDescent="0.2">
      <c r="A1438" s="2">
        <f t="shared" si="91"/>
        <v>42795.708333329858</v>
      </c>
      <c r="B1438">
        <f t="shared" si="89"/>
        <v>3</v>
      </c>
      <c r="C1438">
        <f t="shared" si="90"/>
        <v>17</v>
      </c>
      <c r="D1438">
        <v>1.3872412709999999</v>
      </c>
      <c r="E1438" s="9">
        <f t="shared" si="88"/>
        <v>1539.5625591480018</v>
      </c>
    </row>
    <row r="1439" spans="1:5" x14ac:dyDescent="0.2">
      <c r="A1439" s="2">
        <f t="shared" si="91"/>
        <v>42795.749999996522</v>
      </c>
      <c r="B1439">
        <f t="shared" si="89"/>
        <v>3</v>
      </c>
      <c r="C1439">
        <f t="shared" si="90"/>
        <v>18</v>
      </c>
      <c r="D1439">
        <v>1.660970775</v>
      </c>
      <c r="E1439" s="9">
        <f t="shared" si="88"/>
        <v>1843.3479961172811</v>
      </c>
    </row>
    <row r="1440" spans="1:5" x14ac:dyDescent="0.2">
      <c r="A1440" s="2">
        <f t="shared" si="91"/>
        <v>42795.791666663186</v>
      </c>
      <c r="B1440">
        <f t="shared" si="89"/>
        <v>3</v>
      </c>
      <c r="C1440">
        <f t="shared" si="90"/>
        <v>19</v>
      </c>
      <c r="D1440">
        <v>1.8412098160000001</v>
      </c>
      <c r="E1440" s="9">
        <f t="shared" si="88"/>
        <v>2043.3775692140446</v>
      </c>
    </row>
    <row r="1441" spans="1:5" x14ac:dyDescent="0.2">
      <c r="A1441" s="2">
        <f t="shared" si="91"/>
        <v>42795.833333329851</v>
      </c>
      <c r="B1441">
        <f t="shared" si="89"/>
        <v>3</v>
      </c>
      <c r="C1441">
        <f t="shared" si="90"/>
        <v>20</v>
      </c>
      <c r="D1441">
        <v>1.8922883070000001</v>
      </c>
      <c r="E1441" s="9">
        <f t="shared" si="88"/>
        <v>2100.0645594047928</v>
      </c>
    </row>
    <row r="1442" spans="1:5" x14ac:dyDescent="0.2">
      <c r="A1442" s="2">
        <f t="shared" si="91"/>
        <v>42795.874999996515</v>
      </c>
      <c r="B1442">
        <f t="shared" si="89"/>
        <v>3</v>
      </c>
      <c r="C1442">
        <f t="shared" si="90"/>
        <v>21</v>
      </c>
      <c r="D1442">
        <v>1.7360678759999999</v>
      </c>
      <c r="E1442" s="9">
        <f t="shared" si="88"/>
        <v>1926.6908777176914</v>
      </c>
    </row>
    <row r="1443" spans="1:5" x14ac:dyDescent="0.2">
      <c r="A1443" s="2">
        <f t="shared" si="91"/>
        <v>42795.916666663179</v>
      </c>
      <c r="B1443">
        <f t="shared" si="89"/>
        <v>3</v>
      </c>
      <c r="C1443">
        <f t="shared" si="90"/>
        <v>22</v>
      </c>
      <c r="D1443">
        <v>1.4373153750000001</v>
      </c>
      <c r="E1443" s="9">
        <f t="shared" si="88"/>
        <v>1595.1348790557788</v>
      </c>
    </row>
    <row r="1444" spans="1:5" x14ac:dyDescent="0.2">
      <c r="A1444" s="2">
        <f t="shared" si="91"/>
        <v>42795.958333329843</v>
      </c>
      <c r="B1444">
        <f t="shared" si="89"/>
        <v>3</v>
      </c>
      <c r="C1444">
        <f t="shared" si="90"/>
        <v>23</v>
      </c>
      <c r="D1444">
        <v>1.1495930539999999</v>
      </c>
      <c r="E1444" s="9">
        <f t="shared" si="88"/>
        <v>1275.8201916233265</v>
      </c>
    </row>
    <row r="1445" spans="1:5" x14ac:dyDescent="0.2">
      <c r="A1445" s="2">
        <f t="shared" si="91"/>
        <v>42795.999999996508</v>
      </c>
      <c r="B1445">
        <f t="shared" si="89"/>
        <v>3</v>
      </c>
      <c r="C1445">
        <f t="shared" si="90"/>
        <v>0</v>
      </c>
      <c r="D1445">
        <v>0.84639633599999997</v>
      </c>
      <c r="E1445" s="9">
        <f t="shared" si="88"/>
        <v>939.33199389773051</v>
      </c>
    </row>
    <row r="1446" spans="1:5" x14ac:dyDescent="0.2">
      <c r="A1446" s="2">
        <f t="shared" si="91"/>
        <v>42796.041666663172</v>
      </c>
      <c r="B1446">
        <f t="shared" si="89"/>
        <v>3</v>
      </c>
      <c r="C1446">
        <f t="shared" si="90"/>
        <v>1</v>
      </c>
      <c r="D1446">
        <v>0.73588664999999998</v>
      </c>
      <c r="E1446" s="9">
        <f t="shared" si="88"/>
        <v>816.68816939115561</v>
      </c>
    </row>
    <row r="1447" spans="1:5" x14ac:dyDescent="0.2">
      <c r="A1447" s="2">
        <f t="shared" si="91"/>
        <v>42796.083333329836</v>
      </c>
      <c r="B1447">
        <f t="shared" si="89"/>
        <v>3</v>
      </c>
      <c r="C1447">
        <f t="shared" si="90"/>
        <v>2</v>
      </c>
      <c r="D1447">
        <v>0.69174596700000002</v>
      </c>
      <c r="E1447" s="9">
        <f t="shared" si="88"/>
        <v>767.70076950430439</v>
      </c>
    </row>
    <row r="1448" spans="1:5" x14ac:dyDescent="0.2">
      <c r="A1448" s="2">
        <f t="shared" si="91"/>
        <v>42796.1249999965</v>
      </c>
      <c r="B1448">
        <f t="shared" si="89"/>
        <v>3</v>
      </c>
      <c r="C1448">
        <f t="shared" si="90"/>
        <v>3</v>
      </c>
      <c r="D1448">
        <v>0.68372462300000003</v>
      </c>
      <c r="E1448" s="9">
        <f t="shared" si="88"/>
        <v>758.79866923190957</v>
      </c>
    </row>
    <row r="1449" spans="1:5" x14ac:dyDescent="0.2">
      <c r="A1449" s="2">
        <f t="shared" si="91"/>
        <v>42796.166666663165</v>
      </c>
      <c r="B1449">
        <f t="shared" si="89"/>
        <v>3</v>
      </c>
      <c r="C1449">
        <f t="shared" si="90"/>
        <v>4</v>
      </c>
      <c r="D1449">
        <v>0.68431534800000005</v>
      </c>
      <c r="E1449" s="9">
        <f t="shared" si="88"/>
        <v>759.4542567722782</v>
      </c>
    </row>
    <row r="1450" spans="1:5" x14ac:dyDescent="0.2">
      <c r="A1450" s="2">
        <f t="shared" si="91"/>
        <v>42796.208333329829</v>
      </c>
      <c r="B1450">
        <f t="shared" si="89"/>
        <v>3</v>
      </c>
      <c r="C1450">
        <f t="shared" si="90"/>
        <v>5</v>
      </c>
      <c r="D1450">
        <v>0.73880048399999998</v>
      </c>
      <c r="E1450" s="9">
        <f t="shared" si="88"/>
        <v>819.92194697819252</v>
      </c>
    </row>
    <row r="1451" spans="1:5" x14ac:dyDescent="0.2">
      <c r="A1451" s="2">
        <f t="shared" si="91"/>
        <v>42796.249999996493</v>
      </c>
      <c r="B1451">
        <f t="shared" si="89"/>
        <v>3</v>
      </c>
      <c r="C1451">
        <f t="shared" si="90"/>
        <v>6</v>
      </c>
      <c r="D1451">
        <v>0.88807180600000002</v>
      </c>
      <c r="E1451" s="9">
        <f t="shared" si="88"/>
        <v>985.58349649370257</v>
      </c>
    </row>
    <row r="1452" spans="1:5" x14ac:dyDescent="0.2">
      <c r="A1452" s="2">
        <f t="shared" si="91"/>
        <v>42796.291666663157</v>
      </c>
      <c r="B1452">
        <f t="shared" si="89"/>
        <v>3</v>
      </c>
      <c r="C1452">
        <f t="shared" si="90"/>
        <v>7</v>
      </c>
      <c r="D1452">
        <v>1.0992076449999999</v>
      </c>
      <c r="E1452" s="9">
        <f t="shared" si="88"/>
        <v>1219.9023849336213</v>
      </c>
    </row>
    <row r="1453" spans="1:5" x14ac:dyDescent="0.2">
      <c r="A1453" s="2">
        <f t="shared" si="91"/>
        <v>42796.333333329821</v>
      </c>
      <c r="B1453">
        <f t="shared" si="89"/>
        <v>3</v>
      </c>
      <c r="C1453">
        <f t="shared" si="90"/>
        <v>8</v>
      </c>
      <c r="D1453">
        <v>1.0192125439999999</v>
      </c>
      <c r="E1453" s="9">
        <f t="shared" si="88"/>
        <v>1131.1236951775963</v>
      </c>
    </row>
    <row r="1454" spans="1:5" x14ac:dyDescent="0.2">
      <c r="A1454" s="2">
        <f t="shared" si="91"/>
        <v>42796.374999996486</v>
      </c>
      <c r="B1454">
        <f t="shared" si="89"/>
        <v>3</v>
      </c>
      <c r="C1454">
        <f t="shared" si="90"/>
        <v>9</v>
      </c>
      <c r="D1454">
        <v>0.90974153599999996</v>
      </c>
      <c r="E1454" s="9">
        <f t="shared" si="88"/>
        <v>1009.6325971600899</v>
      </c>
    </row>
    <row r="1455" spans="1:5" x14ac:dyDescent="0.2">
      <c r="A1455" s="2">
        <f t="shared" si="91"/>
        <v>42796.41666666315</v>
      </c>
      <c r="B1455">
        <f t="shared" si="89"/>
        <v>3</v>
      </c>
      <c r="C1455">
        <f t="shared" si="90"/>
        <v>10</v>
      </c>
      <c r="D1455">
        <v>0.92063696699999997</v>
      </c>
      <c r="E1455" s="9">
        <f t="shared" si="88"/>
        <v>1021.7243637359853</v>
      </c>
    </row>
    <row r="1456" spans="1:5" x14ac:dyDescent="0.2">
      <c r="A1456" s="2">
        <f t="shared" si="91"/>
        <v>42796.458333329814</v>
      </c>
      <c r="B1456">
        <f t="shared" si="89"/>
        <v>3</v>
      </c>
      <c r="C1456">
        <f t="shared" si="90"/>
        <v>11</v>
      </c>
      <c r="D1456">
        <v>0.90984841699999996</v>
      </c>
      <c r="E1456" s="9">
        <f t="shared" si="88"/>
        <v>1009.7512138631279</v>
      </c>
    </row>
    <row r="1457" spans="1:5" x14ac:dyDescent="0.2">
      <c r="A1457" s="2">
        <f t="shared" si="91"/>
        <v>42796.499999996478</v>
      </c>
      <c r="B1457">
        <f t="shared" si="89"/>
        <v>3</v>
      </c>
      <c r="C1457">
        <f t="shared" si="90"/>
        <v>12</v>
      </c>
      <c r="D1457">
        <v>0.89140116000000003</v>
      </c>
      <c r="E1457" s="9">
        <f t="shared" si="88"/>
        <v>989.27841883468409</v>
      </c>
    </row>
    <row r="1458" spans="1:5" x14ac:dyDescent="0.2">
      <c r="A1458" s="2">
        <f t="shared" si="91"/>
        <v>42796.541666663143</v>
      </c>
      <c r="B1458">
        <f t="shared" si="89"/>
        <v>3</v>
      </c>
      <c r="C1458">
        <f t="shared" si="90"/>
        <v>13</v>
      </c>
      <c r="D1458">
        <v>0.86799864900000001</v>
      </c>
      <c r="E1458" s="9">
        <f t="shared" si="88"/>
        <v>963.30627507076827</v>
      </c>
    </row>
    <row r="1459" spans="1:5" x14ac:dyDescent="0.2">
      <c r="A1459" s="2">
        <f t="shared" si="91"/>
        <v>42796.583333329807</v>
      </c>
      <c r="B1459">
        <f t="shared" si="89"/>
        <v>3</v>
      </c>
      <c r="C1459">
        <f t="shared" si="90"/>
        <v>14</v>
      </c>
      <c r="D1459">
        <v>0.86208932599999999</v>
      </c>
      <c r="E1459" s="9">
        <f t="shared" si="88"/>
        <v>956.74809904839981</v>
      </c>
    </row>
    <row r="1460" spans="1:5" x14ac:dyDescent="0.2">
      <c r="A1460" s="2">
        <f t="shared" si="91"/>
        <v>42796.624999996471</v>
      </c>
      <c r="B1460">
        <f t="shared" si="89"/>
        <v>3</v>
      </c>
      <c r="C1460">
        <f t="shared" si="90"/>
        <v>15</v>
      </c>
      <c r="D1460">
        <v>0.90959947100000005</v>
      </c>
      <c r="E1460" s="9">
        <f t="shared" si="88"/>
        <v>1009.4749331981408</v>
      </c>
    </row>
    <row r="1461" spans="1:5" x14ac:dyDescent="0.2">
      <c r="A1461" s="2">
        <f t="shared" si="91"/>
        <v>42796.666666663135</v>
      </c>
      <c r="B1461">
        <f t="shared" si="89"/>
        <v>3</v>
      </c>
      <c r="C1461">
        <f t="shared" si="90"/>
        <v>16</v>
      </c>
      <c r="D1461">
        <v>1.0705371159999999</v>
      </c>
      <c r="E1461" s="9">
        <f t="shared" si="88"/>
        <v>1188.0837864517953</v>
      </c>
    </row>
    <row r="1462" spans="1:5" x14ac:dyDescent="0.2">
      <c r="A1462" s="2">
        <f t="shared" si="91"/>
        <v>42796.7083333298</v>
      </c>
      <c r="B1462">
        <f t="shared" si="89"/>
        <v>3</v>
      </c>
      <c r="C1462">
        <f t="shared" si="90"/>
        <v>17</v>
      </c>
      <c r="D1462">
        <v>1.411618179</v>
      </c>
      <c r="E1462" s="9">
        <f t="shared" si="88"/>
        <v>1566.6160902454019</v>
      </c>
    </row>
    <row r="1463" spans="1:5" x14ac:dyDescent="0.2">
      <c r="A1463" s="2">
        <f t="shared" si="91"/>
        <v>42796.749999996464</v>
      </c>
      <c r="B1463">
        <f t="shared" si="89"/>
        <v>3</v>
      </c>
      <c r="C1463">
        <f t="shared" si="90"/>
        <v>18</v>
      </c>
      <c r="D1463">
        <v>1.680745988</v>
      </c>
      <c r="E1463" s="9">
        <f t="shared" si="88"/>
        <v>1865.2945588172431</v>
      </c>
    </row>
    <row r="1464" spans="1:5" x14ac:dyDescent="0.2">
      <c r="A1464" s="2">
        <f t="shared" si="91"/>
        <v>42796.791666663128</v>
      </c>
      <c r="B1464">
        <f t="shared" si="89"/>
        <v>3</v>
      </c>
      <c r="C1464">
        <f t="shared" si="90"/>
        <v>19</v>
      </c>
      <c r="D1464">
        <v>1.860052037</v>
      </c>
      <c r="E1464" s="9">
        <f t="shared" si="88"/>
        <v>2064.2886959150842</v>
      </c>
    </row>
    <row r="1465" spans="1:5" x14ac:dyDescent="0.2">
      <c r="A1465" s="2">
        <f t="shared" si="91"/>
        <v>42796.833333329792</v>
      </c>
      <c r="B1465">
        <f t="shared" si="89"/>
        <v>3</v>
      </c>
      <c r="C1465">
        <f t="shared" si="90"/>
        <v>20</v>
      </c>
      <c r="D1465">
        <v>1.906892652</v>
      </c>
      <c r="E1465" s="9">
        <f t="shared" si="88"/>
        <v>2116.2724846106744</v>
      </c>
    </row>
    <row r="1466" spans="1:5" x14ac:dyDescent="0.2">
      <c r="A1466" s="2">
        <f t="shared" si="91"/>
        <v>42796.874999996457</v>
      </c>
      <c r="B1466">
        <f t="shared" si="89"/>
        <v>3</v>
      </c>
      <c r="C1466">
        <f t="shared" si="90"/>
        <v>21</v>
      </c>
      <c r="D1466">
        <v>1.7485614780000001</v>
      </c>
      <c r="E1466" s="9">
        <f t="shared" si="88"/>
        <v>1940.5562969999705</v>
      </c>
    </row>
    <row r="1467" spans="1:5" x14ac:dyDescent="0.2">
      <c r="A1467" s="2">
        <f t="shared" si="91"/>
        <v>42796.916666663121</v>
      </c>
      <c r="B1467">
        <f t="shared" si="89"/>
        <v>3</v>
      </c>
      <c r="C1467">
        <f t="shared" si="90"/>
        <v>22</v>
      </c>
      <c r="D1467">
        <v>1.4433774989999999</v>
      </c>
      <c r="E1467" s="9">
        <f t="shared" si="88"/>
        <v>1601.8626338698959</v>
      </c>
    </row>
    <row r="1468" spans="1:5" x14ac:dyDescent="0.2">
      <c r="A1468" s="2">
        <f t="shared" si="91"/>
        <v>42796.958333329785</v>
      </c>
      <c r="B1468">
        <f t="shared" si="89"/>
        <v>3</v>
      </c>
      <c r="C1468">
        <f t="shared" si="90"/>
        <v>23</v>
      </c>
      <c r="D1468">
        <v>1.159901807</v>
      </c>
      <c r="E1468" s="9">
        <f t="shared" si="88"/>
        <v>1287.2608620258616</v>
      </c>
    </row>
    <row r="1469" spans="1:5" x14ac:dyDescent="0.2">
      <c r="A1469" s="2">
        <f t="shared" si="91"/>
        <v>42796.999999996449</v>
      </c>
      <c r="B1469">
        <f t="shared" si="89"/>
        <v>3</v>
      </c>
      <c r="C1469">
        <f t="shared" si="90"/>
        <v>0</v>
      </c>
      <c r="D1469">
        <v>0.86191001300000003</v>
      </c>
      <c r="E1469" s="9">
        <f t="shared" si="88"/>
        <v>956.54909719707132</v>
      </c>
    </row>
    <row r="1470" spans="1:5" x14ac:dyDescent="0.2">
      <c r="A1470" s="2">
        <f t="shared" si="91"/>
        <v>42797.041666663114</v>
      </c>
      <c r="B1470">
        <f t="shared" si="89"/>
        <v>3</v>
      </c>
      <c r="C1470">
        <f t="shared" si="90"/>
        <v>1</v>
      </c>
      <c r="D1470">
        <v>0.75116232400000005</v>
      </c>
      <c r="E1470" s="9">
        <f t="shared" si="88"/>
        <v>833.64113658423628</v>
      </c>
    </row>
    <row r="1471" spans="1:5" x14ac:dyDescent="0.2">
      <c r="A1471" s="2">
        <f t="shared" si="91"/>
        <v>42797.083333329778</v>
      </c>
      <c r="B1471">
        <f t="shared" si="89"/>
        <v>3</v>
      </c>
      <c r="C1471">
        <f t="shared" si="90"/>
        <v>2</v>
      </c>
      <c r="D1471">
        <v>0.70596288799999996</v>
      </c>
      <c r="E1471" s="9">
        <f t="shared" si="88"/>
        <v>783.47873094152931</v>
      </c>
    </row>
    <row r="1472" spans="1:5" x14ac:dyDescent="0.2">
      <c r="A1472" s="2">
        <f t="shared" si="91"/>
        <v>42797.124999996442</v>
      </c>
      <c r="B1472">
        <f t="shared" si="89"/>
        <v>3</v>
      </c>
      <c r="C1472">
        <f t="shared" si="90"/>
        <v>3</v>
      </c>
      <c r="D1472">
        <v>0.70063647600000001</v>
      </c>
      <c r="E1472" s="9">
        <f t="shared" si="88"/>
        <v>777.56747046995656</v>
      </c>
    </row>
    <row r="1473" spans="1:5" x14ac:dyDescent="0.2">
      <c r="A1473" s="2">
        <f t="shared" si="91"/>
        <v>42797.166666663106</v>
      </c>
      <c r="B1473">
        <f t="shared" si="89"/>
        <v>3</v>
      </c>
      <c r="C1473">
        <f t="shared" si="90"/>
        <v>4</v>
      </c>
      <c r="D1473">
        <v>0.70413303699999996</v>
      </c>
      <c r="E1473" s="9">
        <f t="shared" si="88"/>
        <v>781.44795940429788</v>
      </c>
    </row>
    <row r="1474" spans="1:5" x14ac:dyDescent="0.2">
      <c r="A1474" s="2">
        <f t="shared" si="91"/>
        <v>42797.208333329771</v>
      </c>
      <c r="B1474">
        <f t="shared" si="89"/>
        <v>3</v>
      </c>
      <c r="C1474">
        <f t="shared" si="90"/>
        <v>5</v>
      </c>
      <c r="D1474">
        <v>0.76163663400000003</v>
      </c>
      <c r="E1474" s="9">
        <f t="shared" si="88"/>
        <v>845.26554240751841</v>
      </c>
    </row>
    <row r="1475" spans="1:5" x14ac:dyDescent="0.2">
      <c r="A1475" s="2">
        <f t="shared" si="91"/>
        <v>42797.249999996435</v>
      </c>
      <c r="B1475">
        <f t="shared" si="89"/>
        <v>3</v>
      </c>
      <c r="C1475">
        <f t="shared" si="90"/>
        <v>6</v>
      </c>
      <c r="D1475">
        <v>0.91271915199999998</v>
      </c>
      <c r="E1475" s="9">
        <f t="shared" si="88"/>
        <v>1012.9371601117208</v>
      </c>
    </row>
    <row r="1476" spans="1:5" x14ac:dyDescent="0.2">
      <c r="A1476" s="2">
        <f t="shared" si="91"/>
        <v>42797.291666663099</v>
      </c>
      <c r="B1476">
        <f t="shared" si="89"/>
        <v>3</v>
      </c>
      <c r="C1476">
        <f t="shared" si="90"/>
        <v>7</v>
      </c>
      <c r="D1476">
        <v>1.119056434</v>
      </c>
      <c r="E1476" s="9">
        <f t="shared" si="88"/>
        <v>1241.9306023948859</v>
      </c>
    </row>
    <row r="1477" spans="1:5" x14ac:dyDescent="0.2">
      <c r="A1477" s="2">
        <f t="shared" si="91"/>
        <v>42797.333333329763</v>
      </c>
      <c r="B1477">
        <f t="shared" si="89"/>
        <v>3</v>
      </c>
      <c r="C1477">
        <f t="shared" si="90"/>
        <v>8</v>
      </c>
      <c r="D1477">
        <v>1.043407497</v>
      </c>
      <c r="E1477" s="9">
        <f t="shared" ref="E1477:E1540" si="92">D1477*$E$3/$D$8765</f>
        <v>1157.9752923278845</v>
      </c>
    </row>
    <row r="1478" spans="1:5" x14ac:dyDescent="0.2">
      <c r="A1478" s="2">
        <f t="shared" si="91"/>
        <v>42797.374999996428</v>
      </c>
      <c r="B1478">
        <f t="shared" ref="B1478:B1541" si="93">MONTH(A1478)</f>
        <v>3</v>
      </c>
      <c r="C1478">
        <f t="shared" ref="C1478:C1541" si="94">HOUR(A1478)</f>
        <v>9</v>
      </c>
      <c r="D1478">
        <v>0.94074512799999999</v>
      </c>
      <c r="E1478" s="9">
        <f t="shared" si="92"/>
        <v>1044.0404326535456</v>
      </c>
    </row>
    <row r="1479" spans="1:5" x14ac:dyDescent="0.2">
      <c r="A1479" s="2">
        <f t="shared" ref="A1479:A1542" si="95">A1478+1/24</f>
        <v>42797.416666663092</v>
      </c>
      <c r="B1479">
        <f t="shared" si="93"/>
        <v>3</v>
      </c>
      <c r="C1479">
        <f t="shared" si="94"/>
        <v>10</v>
      </c>
      <c r="D1479">
        <v>0.95609286199999999</v>
      </c>
      <c r="E1479" s="9">
        <f t="shared" si="92"/>
        <v>1061.0733721487279</v>
      </c>
    </row>
    <row r="1480" spans="1:5" x14ac:dyDescent="0.2">
      <c r="A1480" s="2">
        <f t="shared" si="95"/>
        <v>42797.458333329756</v>
      </c>
      <c r="B1480">
        <f t="shared" si="93"/>
        <v>3</v>
      </c>
      <c r="C1480">
        <f t="shared" si="94"/>
        <v>11</v>
      </c>
      <c r="D1480">
        <v>0.92768730099999996</v>
      </c>
      <c r="E1480" s="9">
        <f t="shared" si="92"/>
        <v>1029.5488355728587</v>
      </c>
    </row>
    <row r="1481" spans="1:5" x14ac:dyDescent="0.2">
      <c r="A1481" s="2">
        <f t="shared" si="95"/>
        <v>42797.49999999642</v>
      </c>
      <c r="B1481">
        <f t="shared" si="93"/>
        <v>3</v>
      </c>
      <c r="C1481">
        <f t="shared" si="94"/>
        <v>12</v>
      </c>
      <c r="D1481">
        <v>0.90508628300000005</v>
      </c>
      <c r="E1481" s="9">
        <f t="shared" si="92"/>
        <v>1004.4661900094469</v>
      </c>
    </row>
    <row r="1482" spans="1:5" x14ac:dyDescent="0.2">
      <c r="A1482" s="2">
        <f t="shared" si="95"/>
        <v>42797.541666663084</v>
      </c>
      <c r="B1482">
        <f t="shared" si="93"/>
        <v>3</v>
      </c>
      <c r="C1482">
        <f t="shared" si="94"/>
        <v>13</v>
      </c>
      <c r="D1482">
        <v>0.87753202900000005</v>
      </c>
      <c r="E1482" s="9">
        <f t="shared" si="92"/>
        <v>973.88643529015849</v>
      </c>
    </row>
    <row r="1483" spans="1:5" x14ac:dyDescent="0.2">
      <c r="A1483" s="2">
        <f t="shared" si="95"/>
        <v>42797.583333329749</v>
      </c>
      <c r="B1483">
        <f t="shared" si="93"/>
        <v>3</v>
      </c>
      <c r="C1483">
        <f t="shared" si="94"/>
        <v>14</v>
      </c>
      <c r="D1483">
        <v>0.87555803700000001</v>
      </c>
      <c r="E1483" s="9">
        <f t="shared" si="92"/>
        <v>971.6956958428907</v>
      </c>
    </row>
    <row r="1484" spans="1:5" x14ac:dyDescent="0.2">
      <c r="A1484" s="2">
        <f t="shared" si="95"/>
        <v>42797.624999996413</v>
      </c>
      <c r="B1484">
        <f t="shared" si="93"/>
        <v>3</v>
      </c>
      <c r="C1484">
        <f t="shared" si="94"/>
        <v>15</v>
      </c>
      <c r="D1484">
        <v>0.93044194999999996</v>
      </c>
      <c r="E1484" s="9">
        <f t="shared" si="92"/>
        <v>1032.6059493948383</v>
      </c>
    </row>
    <row r="1485" spans="1:5" x14ac:dyDescent="0.2">
      <c r="A1485" s="2">
        <f t="shared" si="95"/>
        <v>42797.666666663077</v>
      </c>
      <c r="B1485">
        <f t="shared" si="93"/>
        <v>3</v>
      </c>
      <c r="C1485">
        <f t="shared" si="94"/>
        <v>16</v>
      </c>
      <c r="D1485">
        <v>1.09801353</v>
      </c>
      <c r="E1485" s="9">
        <f t="shared" si="92"/>
        <v>1218.5771542158302</v>
      </c>
    </row>
    <row r="1486" spans="1:5" x14ac:dyDescent="0.2">
      <c r="A1486" s="2">
        <f t="shared" si="95"/>
        <v>42797.708333329741</v>
      </c>
      <c r="B1486">
        <f t="shared" si="93"/>
        <v>3</v>
      </c>
      <c r="C1486">
        <f t="shared" si="94"/>
        <v>17</v>
      </c>
      <c r="D1486">
        <v>1.454250268</v>
      </c>
      <c r="E1486" s="9">
        <f t="shared" si="92"/>
        <v>1613.9292501223081</v>
      </c>
    </row>
    <row r="1487" spans="1:5" x14ac:dyDescent="0.2">
      <c r="A1487" s="2">
        <f t="shared" si="95"/>
        <v>42797.749999996406</v>
      </c>
      <c r="B1487">
        <f t="shared" si="93"/>
        <v>3</v>
      </c>
      <c r="C1487">
        <f t="shared" si="94"/>
        <v>18</v>
      </c>
      <c r="D1487">
        <v>1.732461453</v>
      </c>
      <c r="E1487" s="9">
        <f t="shared" si="92"/>
        <v>1922.688463761792</v>
      </c>
    </row>
    <row r="1488" spans="1:5" x14ac:dyDescent="0.2">
      <c r="A1488" s="2">
        <f t="shared" si="95"/>
        <v>42797.79166666307</v>
      </c>
      <c r="B1488">
        <f t="shared" si="93"/>
        <v>3</v>
      </c>
      <c r="C1488">
        <f t="shared" si="94"/>
        <v>19</v>
      </c>
      <c r="D1488">
        <v>1.9168735690000001</v>
      </c>
      <c r="E1488" s="9">
        <f t="shared" si="92"/>
        <v>2127.3493221013059</v>
      </c>
    </row>
    <row r="1489" spans="1:5" x14ac:dyDescent="0.2">
      <c r="A1489" s="2">
        <f t="shared" si="95"/>
        <v>42797.833333329734</v>
      </c>
      <c r="B1489">
        <f t="shared" si="93"/>
        <v>3</v>
      </c>
      <c r="C1489">
        <f t="shared" si="94"/>
        <v>20</v>
      </c>
      <c r="D1489">
        <v>1.964811442</v>
      </c>
      <c r="E1489" s="9">
        <f t="shared" si="92"/>
        <v>2180.550849462722</v>
      </c>
    </row>
    <row r="1490" spans="1:5" x14ac:dyDescent="0.2">
      <c r="A1490" s="2">
        <f t="shared" si="95"/>
        <v>42797.874999996398</v>
      </c>
      <c r="B1490">
        <f t="shared" si="93"/>
        <v>3</v>
      </c>
      <c r="C1490">
        <f t="shared" si="94"/>
        <v>21</v>
      </c>
      <c r="D1490">
        <v>1.8186521069999999</v>
      </c>
      <c r="E1490" s="9">
        <f t="shared" si="92"/>
        <v>2018.3429880474091</v>
      </c>
    </row>
    <row r="1491" spans="1:5" x14ac:dyDescent="0.2">
      <c r="A1491" s="2">
        <f t="shared" si="95"/>
        <v>42797.916666663063</v>
      </c>
      <c r="B1491">
        <f t="shared" si="93"/>
        <v>3</v>
      </c>
      <c r="C1491">
        <f t="shared" si="94"/>
        <v>22</v>
      </c>
      <c r="D1491">
        <v>1.5140669369999999</v>
      </c>
      <c r="E1491" s="9">
        <f t="shared" si="92"/>
        <v>1680.3138840937038</v>
      </c>
    </row>
    <row r="1492" spans="1:5" x14ac:dyDescent="0.2">
      <c r="A1492" s="2">
        <f t="shared" si="95"/>
        <v>42797.958333329727</v>
      </c>
      <c r="B1492">
        <f t="shared" si="93"/>
        <v>3</v>
      </c>
      <c r="C1492">
        <f t="shared" si="94"/>
        <v>23</v>
      </c>
      <c r="D1492">
        <v>1.2304848429999999</v>
      </c>
      <c r="E1492" s="9">
        <f t="shared" si="92"/>
        <v>1365.5940271415895</v>
      </c>
    </row>
    <row r="1493" spans="1:5" x14ac:dyDescent="0.2">
      <c r="A1493" s="2">
        <f t="shared" si="95"/>
        <v>42797.999999996391</v>
      </c>
      <c r="B1493">
        <f t="shared" si="93"/>
        <v>3</v>
      </c>
      <c r="C1493">
        <f t="shared" si="94"/>
        <v>0</v>
      </c>
      <c r="D1493">
        <v>0.93790398900000005</v>
      </c>
      <c r="E1493" s="9">
        <f t="shared" si="92"/>
        <v>1040.8873320926159</v>
      </c>
    </row>
    <row r="1494" spans="1:5" x14ac:dyDescent="0.2">
      <c r="A1494" s="2">
        <f t="shared" si="95"/>
        <v>42798.041666663055</v>
      </c>
      <c r="B1494">
        <f t="shared" si="93"/>
        <v>3</v>
      </c>
      <c r="C1494">
        <f t="shared" si="94"/>
        <v>1</v>
      </c>
      <c r="D1494">
        <v>0.82392925299999997</v>
      </c>
      <c r="E1494" s="9">
        <f t="shared" si="92"/>
        <v>914.39798960939459</v>
      </c>
    </row>
    <row r="1495" spans="1:5" x14ac:dyDescent="0.2">
      <c r="A1495" s="2">
        <f t="shared" si="95"/>
        <v>42798.08333332972</v>
      </c>
      <c r="B1495">
        <f t="shared" si="93"/>
        <v>3</v>
      </c>
      <c r="C1495">
        <f t="shared" si="94"/>
        <v>2</v>
      </c>
      <c r="D1495">
        <v>0.77708384100000005</v>
      </c>
      <c r="E1495" s="9">
        <f t="shared" si="92"/>
        <v>862.40887719560862</v>
      </c>
    </row>
    <row r="1496" spans="1:5" x14ac:dyDescent="0.2">
      <c r="A1496" s="2">
        <f t="shared" si="95"/>
        <v>42798.124999996384</v>
      </c>
      <c r="B1496">
        <f t="shared" si="93"/>
        <v>3</v>
      </c>
      <c r="C1496">
        <f t="shared" si="94"/>
        <v>3</v>
      </c>
      <c r="D1496">
        <v>0.76396521500000003</v>
      </c>
      <c r="E1496" s="9">
        <f t="shared" si="92"/>
        <v>847.84980528845119</v>
      </c>
    </row>
    <row r="1497" spans="1:5" x14ac:dyDescent="0.2">
      <c r="A1497" s="2">
        <f t="shared" si="95"/>
        <v>42798.166666663048</v>
      </c>
      <c r="B1497">
        <f t="shared" si="93"/>
        <v>3</v>
      </c>
      <c r="C1497">
        <f t="shared" si="94"/>
        <v>4</v>
      </c>
      <c r="D1497">
        <v>0.76542385400000001</v>
      </c>
      <c r="E1497" s="9">
        <f t="shared" si="92"/>
        <v>849.46860516029631</v>
      </c>
    </row>
    <row r="1498" spans="1:5" x14ac:dyDescent="0.2">
      <c r="A1498" s="2">
        <f t="shared" si="95"/>
        <v>42798.208333329712</v>
      </c>
      <c r="B1498">
        <f t="shared" si="93"/>
        <v>3</v>
      </c>
      <c r="C1498">
        <f t="shared" si="94"/>
        <v>5</v>
      </c>
      <c r="D1498">
        <v>0.82250998900000005</v>
      </c>
      <c r="E1498" s="9">
        <f t="shared" si="92"/>
        <v>912.822888174897</v>
      </c>
    </row>
    <row r="1499" spans="1:5" x14ac:dyDescent="0.2">
      <c r="A1499" s="2">
        <f t="shared" si="95"/>
        <v>42798.249999996377</v>
      </c>
      <c r="B1499">
        <f t="shared" si="93"/>
        <v>3</v>
      </c>
      <c r="C1499">
        <f t="shared" si="94"/>
        <v>6</v>
      </c>
      <c r="D1499">
        <v>0.97876221299999999</v>
      </c>
      <c r="E1499" s="9">
        <f t="shared" si="92"/>
        <v>1086.2318537837402</v>
      </c>
    </row>
    <row r="1500" spans="1:5" x14ac:dyDescent="0.2">
      <c r="A1500" s="2">
        <f t="shared" si="95"/>
        <v>42798.291666663041</v>
      </c>
      <c r="B1500">
        <f t="shared" si="93"/>
        <v>3</v>
      </c>
      <c r="C1500">
        <f t="shared" si="94"/>
        <v>7</v>
      </c>
      <c r="D1500">
        <v>1.2000146920000001</v>
      </c>
      <c r="E1500" s="9">
        <f t="shared" si="92"/>
        <v>1331.7782053145977</v>
      </c>
    </row>
    <row r="1501" spans="1:5" x14ac:dyDescent="0.2">
      <c r="A1501" s="2">
        <f t="shared" si="95"/>
        <v>42798.333333329705</v>
      </c>
      <c r="B1501">
        <f t="shared" si="93"/>
        <v>3</v>
      </c>
      <c r="C1501">
        <f t="shared" si="94"/>
        <v>8</v>
      </c>
      <c r="D1501">
        <v>1.1138184579999999</v>
      </c>
      <c r="E1501" s="9">
        <f t="shared" si="92"/>
        <v>1236.1174883361446</v>
      </c>
    </row>
    <row r="1502" spans="1:5" x14ac:dyDescent="0.2">
      <c r="A1502" s="2">
        <f t="shared" si="95"/>
        <v>42798.374999996369</v>
      </c>
      <c r="B1502">
        <f t="shared" si="93"/>
        <v>3</v>
      </c>
      <c r="C1502">
        <f t="shared" si="94"/>
        <v>9</v>
      </c>
      <c r="D1502">
        <v>1.017158081</v>
      </c>
      <c r="E1502" s="9">
        <f t="shared" si="92"/>
        <v>1128.8436488871089</v>
      </c>
    </row>
    <row r="1503" spans="1:5" x14ac:dyDescent="0.2">
      <c r="A1503" s="2">
        <f t="shared" si="95"/>
        <v>42798.416666663034</v>
      </c>
      <c r="B1503">
        <f t="shared" si="93"/>
        <v>3</v>
      </c>
      <c r="C1503">
        <f t="shared" si="94"/>
        <v>10</v>
      </c>
      <c r="D1503">
        <v>1.031410704</v>
      </c>
      <c r="E1503" s="9">
        <f t="shared" si="92"/>
        <v>1144.6612324604653</v>
      </c>
    </row>
    <row r="1504" spans="1:5" x14ac:dyDescent="0.2">
      <c r="A1504" s="2">
        <f t="shared" si="95"/>
        <v>42798.458333329698</v>
      </c>
      <c r="B1504">
        <f t="shared" si="93"/>
        <v>3</v>
      </c>
      <c r="C1504">
        <f t="shared" si="94"/>
        <v>11</v>
      </c>
      <c r="D1504">
        <v>0.99559845700000005</v>
      </c>
      <c r="E1504" s="9">
        <f t="shared" si="92"/>
        <v>1104.9167440338661</v>
      </c>
    </row>
    <row r="1505" spans="1:5" x14ac:dyDescent="0.2">
      <c r="A1505" s="2">
        <f t="shared" si="95"/>
        <v>42798.499999996362</v>
      </c>
      <c r="B1505">
        <f t="shared" si="93"/>
        <v>3</v>
      </c>
      <c r="C1505">
        <f t="shared" si="94"/>
        <v>12</v>
      </c>
      <c r="D1505">
        <v>0.95033921600000004</v>
      </c>
      <c r="E1505" s="9">
        <f t="shared" si="92"/>
        <v>1054.6879667074622</v>
      </c>
    </row>
    <row r="1506" spans="1:5" x14ac:dyDescent="0.2">
      <c r="A1506" s="2">
        <f t="shared" si="95"/>
        <v>42798.541666663026</v>
      </c>
      <c r="B1506">
        <f t="shared" si="93"/>
        <v>3</v>
      </c>
      <c r="C1506">
        <f t="shared" si="94"/>
        <v>13</v>
      </c>
      <c r="D1506">
        <v>0.90659828099999995</v>
      </c>
      <c r="E1506" s="9">
        <f t="shared" si="92"/>
        <v>1006.1442077839819</v>
      </c>
    </row>
    <row r="1507" spans="1:5" x14ac:dyDescent="0.2">
      <c r="A1507" s="2">
        <f t="shared" si="95"/>
        <v>42798.583333329691</v>
      </c>
      <c r="B1507">
        <f t="shared" si="93"/>
        <v>3</v>
      </c>
      <c r="C1507">
        <f t="shared" si="94"/>
        <v>14</v>
      </c>
      <c r="D1507">
        <v>0.89136467600000002</v>
      </c>
      <c r="E1507" s="9">
        <f t="shared" si="92"/>
        <v>989.23792883371436</v>
      </c>
    </row>
    <row r="1508" spans="1:5" x14ac:dyDescent="0.2">
      <c r="A1508" s="2">
        <f t="shared" si="95"/>
        <v>42798.624999996355</v>
      </c>
      <c r="B1508">
        <f t="shared" si="93"/>
        <v>3</v>
      </c>
      <c r="C1508">
        <f t="shared" si="94"/>
        <v>15</v>
      </c>
      <c r="D1508">
        <v>0.93035933800000004</v>
      </c>
      <c r="E1508" s="9">
        <f t="shared" si="92"/>
        <v>1032.5142664664286</v>
      </c>
    </row>
    <row r="1509" spans="1:5" x14ac:dyDescent="0.2">
      <c r="A1509" s="2">
        <f t="shared" si="95"/>
        <v>42798.666666663019</v>
      </c>
      <c r="B1509">
        <f t="shared" si="93"/>
        <v>3</v>
      </c>
      <c r="C1509">
        <f t="shared" si="94"/>
        <v>16</v>
      </c>
      <c r="D1509">
        <v>1.0945902169999999</v>
      </c>
      <c r="E1509" s="9">
        <f t="shared" si="92"/>
        <v>1214.7779560278716</v>
      </c>
    </row>
    <row r="1510" spans="1:5" x14ac:dyDescent="0.2">
      <c r="A1510" s="2">
        <f t="shared" si="95"/>
        <v>42798.708333329683</v>
      </c>
      <c r="B1510">
        <f t="shared" si="93"/>
        <v>3</v>
      </c>
      <c r="C1510">
        <f t="shared" si="94"/>
        <v>17</v>
      </c>
      <c r="D1510">
        <v>1.439870456</v>
      </c>
      <c r="E1510" s="9">
        <f t="shared" si="92"/>
        <v>1597.9705119953576</v>
      </c>
    </row>
    <row r="1511" spans="1:5" x14ac:dyDescent="0.2">
      <c r="A1511" s="2">
        <f t="shared" si="95"/>
        <v>42798.749999996347</v>
      </c>
      <c r="B1511">
        <f t="shared" si="93"/>
        <v>3</v>
      </c>
      <c r="C1511">
        <f t="shared" si="94"/>
        <v>18</v>
      </c>
      <c r="D1511">
        <v>1.712665543</v>
      </c>
      <c r="E1511" s="9">
        <f t="shared" si="92"/>
        <v>1900.7189314984576</v>
      </c>
    </row>
    <row r="1512" spans="1:5" x14ac:dyDescent="0.2">
      <c r="A1512" s="2">
        <f t="shared" si="95"/>
        <v>42798.791666663012</v>
      </c>
      <c r="B1512">
        <f t="shared" si="93"/>
        <v>3</v>
      </c>
      <c r="C1512">
        <f t="shared" si="94"/>
        <v>19</v>
      </c>
      <c r="D1512">
        <v>1.8930087879999999</v>
      </c>
      <c r="E1512" s="9">
        <f t="shared" si="92"/>
        <v>2100.8641503594204</v>
      </c>
    </row>
    <row r="1513" spans="1:5" x14ac:dyDescent="0.2">
      <c r="A1513" s="2">
        <f t="shared" si="95"/>
        <v>42798.833333329676</v>
      </c>
      <c r="B1513">
        <f t="shared" si="93"/>
        <v>3</v>
      </c>
      <c r="C1513">
        <f t="shared" si="94"/>
        <v>20</v>
      </c>
      <c r="D1513">
        <v>1.943402412</v>
      </c>
      <c r="E1513" s="9">
        <f t="shared" si="92"/>
        <v>2156.7910740691332</v>
      </c>
    </row>
    <row r="1514" spans="1:5" x14ac:dyDescent="0.2">
      <c r="A1514" s="2">
        <f t="shared" si="95"/>
        <v>42798.87499999634</v>
      </c>
      <c r="B1514">
        <f t="shared" si="93"/>
        <v>3</v>
      </c>
      <c r="C1514">
        <f t="shared" si="94"/>
        <v>21</v>
      </c>
      <c r="D1514">
        <v>1.7838923069999999</v>
      </c>
      <c r="E1514" s="9">
        <f t="shared" si="92"/>
        <v>1979.7665069678806</v>
      </c>
    </row>
    <row r="1515" spans="1:5" x14ac:dyDescent="0.2">
      <c r="A1515" s="2">
        <f t="shared" si="95"/>
        <v>42798.916666663004</v>
      </c>
      <c r="B1515">
        <f t="shared" si="93"/>
        <v>3</v>
      </c>
      <c r="C1515">
        <f t="shared" si="94"/>
        <v>22</v>
      </c>
      <c r="D1515">
        <v>1.4788757939999999</v>
      </c>
      <c r="E1515" s="9">
        <f t="shared" si="92"/>
        <v>1641.2586978697761</v>
      </c>
    </row>
    <row r="1516" spans="1:5" x14ac:dyDescent="0.2">
      <c r="A1516" s="2">
        <f t="shared" si="95"/>
        <v>42798.958333329669</v>
      </c>
      <c r="B1516">
        <f t="shared" si="93"/>
        <v>3</v>
      </c>
      <c r="C1516">
        <f t="shared" si="94"/>
        <v>23</v>
      </c>
      <c r="D1516">
        <v>1.180668235</v>
      </c>
      <c r="E1516" s="9">
        <f t="shared" si="92"/>
        <v>1310.3074767023381</v>
      </c>
    </row>
    <row r="1517" spans="1:5" x14ac:dyDescent="0.2">
      <c r="A1517" s="2">
        <f t="shared" si="95"/>
        <v>42798.999999996333</v>
      </c>
      <c r="B1517">
        <f t="shared" si="93"/>
        <v>3</v>
      </c>
      <c r="C1517">
        <f t="shared" si="94"/>
        <v>0</v>
      </c>
      <c r="D1517">
        <v>0.87324664100000005</v>
      </c>
      <c r="E1517" s="9">
        <f t="shared" si="92"/>
        <v>969.13050490216892</v>
      </c>
    </row>
    <row r="1518" spans="1:5" x14ac:dyDescent="0.2">
      <c r="A1518" s="2">
        <f t="shared" si="95"/>
        <v>42799.041666662997</v>
      </c>
      <c r="B1518">
        <f t="shared" si="93"/>
        <v>3</v>
      </c>
      <c r="C1518">
        <f t="shared" si="94"/>
        <v>1</v>
      </c>
      <c r="D1518">
        <v>0.76183603200000005</v>
      </c>
      <c r="E1518" s="9">
        <f t="shared" si="92"/>
        <v>845.48683462365</v>
      </c>
    </row>
    <row r="1519" spans="1:5" x14ac:dyDescent="0.2">
      <c r="A1519" s="2">
        <f t="shared" si="95"/>
        <v>42799.083333329661</v>
      </c>
      <c r="B1519">
        <f t="shared" si="93"/>
        <v>3</v>
      </c>
      <c r="C1519">
        <f t="shared" si="94"/>
        <v>2</v>
      </c>
      <c r="D1519">
        <v>0.71896611399999999</v>
      </c>
      <c r="E1519" s="9">
        <f t="shared" si="92"/>
        <v>797.90973174595956</v>
      </c>
    </row>
    <row r="1520" spans="1:5" x14ac:dyDescent="0.2">
      <c r="A1520" s="2">
        <f t="shared" si="95"/>
        <v>42799.124999996326</v>
      </c>
      <c r="B1520">
        <f t="shared" si="93"/>
        <v>3</v>
      </c>
      <c r="C1520">
        <f t="shared" si="94"/>
        <v>3</v>
      </c>
      <c r="D1520">
        <v>0.71374294000000005</v>
      </c>
      <c r="E1520" s="9">
        <f t="shared" si="92"/>
        <v>792.11304497025651</v>
      </c>
    </row>
    <row r="1521" spans="1:5" x14ac:dyDescent="0.2">
      <c r="A1521" s="2">
        <f t="shared" si="95"/>
        <v>42799.16666666299</v>
      </c>
      <c r="B1521">
        <f t="shared" si="93"/>
        <v>3</v>
      </c>
      <c r="C1521">
        <f t="shared" si="94"/>
        <v>4</v>
      </c>
      <c r="D1521">
        <v>0.71837940600000005</v>
      </c>
      <c r="E1521" s="9">
        <f t="shared" si="92"/>
        <v>797.25860227855173</v>
      </c>
    </row>
    <row r="1522" spans="1:5" x14ac:dyDescent="0.2">
      <c r="A1522" s="2">
        <f t="shared" si="95"/>
        <v>42799.208333329654</v>
      </c>
      <c r="B1522">
        <f t="shared" si="93"/>
        <v>3</v>
      </c>
      <c r="C1522">
        <f t="shared" si="94"/>
        <v>5</v>
      </c>
      <c r="D1522">
        <v>0.77613110500000004</v>
      </c>
      <c r="E1522" s="9">
        <f t="shared" si="92"/>
        <v>861.35152927422291</v>
      </c>
    </row>
    <row r="1523" spans="1:5" x14ac:dyDescent="0.2">
      <c r="A1523" s="2">
        <f t="shared" si="95"/>
        <v>42799.249999996318</v>
      </c>
      <c r="B1523">
        <f t="shared" si="93"/>
        <v>3</v>
      </c>
      <c r="C1523">
        <f t="shared" si="94"/>
        <v>6</v>
      </c>
      <c r="D1523">
        <v>0.93613459399999999</v>
      </c>
      <c r="E1523" s="9">
        <f t="shared" si="92"/>
        <v>1038.9236547199118</v>
      </c>
    </row>
    <row r="1524" spans="1:5" x14ac:dyDescent="0.2">
      <c r="A1524" s="2">
        <f t="shared" si="95"/>
        <v>42799.291666662983</v>
      </c>
      <c r="B1524">
        <f t="shared" si="93"/>
        <v>3</v>
      </c>
      <c r="C1524">
        <f t="shared" si="94"/>
        <v>7</v>
      </c>
      <c r="D1524">
        <v>1.1566028820000001</v>
      </c>
      <c r="E1524" s="9">
        <f t="shared" si="92"/>
        <v>1283.599709837262</v>
      </c>
    </row>
    <row r="1525" spans="1:5" x14ac:dyDescent="0.2">
      <c r="A1525" s="2">
        <f t="shared" si="95"/>
        <v>42799.333333329647</v>
      </c>
      <c r="B1525">
        <f t="shared" si="93"/>
        <v>3</v>
      </c>
      <c r="C1525">
        <f t="shared" si="94"/>
        <v>8</v>
      </c>
      <c r="D1525">
        <v>1.079149371</v>
      </c>
      <c r="E1525" s="9">
        <f t="shared" si="92"/>
        <v>1197.6416806876534</v>
      </c>
    </row>
    <row r="1526" spans="1:5" x14ac:dyDescent="0.2">
      <c r="A1526" s="2">
        <f t="shared" si="95"/>
        <v>42799.374999996311</v>
      </c>
      <c r="B1526">
        <f t="shared" si="93"/>
        <v>3</v>
      </c>
      <c r="C1526">
        <f t="shared" si="94"/>
        <v>9</v>
      </c>
      <c r="D1526">
        <v>0.99134155899999998</v>
      </c>
      <c r="E1526" s="9">
        <f t="shared" si="92"/>
        <v>1100.1924318929882</v>
      </c>
    </row>
    <row r="1527" spans="1:5" x14ac:dyDescent="0.2">
      <c r="A1527" s="2">
        <f t="shared" si="95"/>
        <v>42799.416666662975</v>
      </c>
      <c r="B1527">
        <f t="shared" si="93"/>
        <v>3</v>
      </c>
      <c r="C1527">
        <f t="shared" si="94"/>
        <v>10</v>
      </c>
      <c r="D1527">
        <v>1.017087214</v>
      </c>
      <c r="E1527" s="9">
        <f t="shared" si="92"/>
        <v>1128.7650005782964</v>
      </c>
    </row>
    <row r="1528" spans="1:5" x14ac:dyDescent="0.2">
      <c r="A1528" s="2">
        <f t="shared" si="95"/>
        <v>42799.45833332964</v>
      </c>
      <c r="B1528">
        <f t="shared" si="93"/>
        <v>3</v>
      </c>
      <c r="C1528">
        <f t="shared" si="94"/>
        <v>11</v>
      </c>
      <c r="D1528">
        <v>1.000048316</v>
      </c>
      <c r="E1528" s="9">
        <f t="shared" si="92"/>
        <v>1109.855204598083</v>
      </c>
    </row>
    <row r="1529" spans="1:5" x14ac:dyDescent="0.2">
      <c r="A1529" s="2">
        <f t="shared" si="95"/>
        <v>42799.499999996304</v>
      </c>
      <c r="B1529">
        <f t="shared" si="93"/>
        <v>3</v>
      </c>
      <c r="C1529">
        <f t="shared" si="94"/>
        <v>12</v>
      </c>
      <c r="D1529">
        <v>0.97273657300000005</v>
      </c>
      <c r="E1529" s="9">
        <f t="shared" si="92"/>
        <v>1079.5445889705925</v>
      </c>
    </row>
    <row r="1530" spans="1:5" x14ac:dyDescent="0.2">
      <c r="A1530" s="2">
        <f t="shared" si="95"/>
        <v>42799.541666662968</v>
      </c>
      <c r="B1530">
        <f t="shared" si="93"/>
        <v>3</v>
      </c>
      <c r="C1530">
        <f t="shared" si="94"/>
        <v>13</v>
      </c>
      <c r="D1530">
        <v>0.93669649300000002</v>
      </c>
      <c r="E1530" s="9">
        <f t="shared" si="92"/>
        <v>1039.5472511198366</v>
      </c>
    </row>
    <row r="1531" spans="1:5" x14ac:dyDescent="0.2">
      <c r="A1531" s="2">
        <f t="shared" si="95"/>
        <v>42799.583333329632</v>
      </c>
      <c r="B1531">
        <f t="shared" si="93"/>
        <v>3</v>
      </c>
      <c r="C1531">
        <f t="shared" si="94"/>
        <v>14</v>
      </c>
      <c r="D1531">
        <v>0.92649847500000004</v>
      </c>
      <c r="E1531" s="9">
        <f t="shared" si="92"/>
        <v>1028.2294745956424</v>
      </c>
    </row>
    <row r="1532" spans="1:5" x14ac:dyDescent="0.2">
      <c r="A1532" s="2">
        <f t="shared" si="95"/>
        <v>42799.624999996297</v>
      </c>
      <c r="B1532">
        <f t="shared" si="93"/>
        <v>3</v>
      </c>
      <c r="C1532">
        <f t="shared" si="94"/>
        <v>15</v>
      </c>
      <c r="D1532">
        <v>0.97051794199999997</v>
      </c>
      <c r="E1532" s="9">
        <f t="shared" si="92"/>
        <v>1077.0823487737571</v>
      </c>
    </row>
    <row r="1533" spans="1:5" x14ac:dyDescent="0.2">
      <c r="A1533" s="2">
        <f t="shared" si="95"/>
        <v>42799.666666662961</v>
      </c>
      <c r="B1533">
        <f t="shared" si="93"/>
        <v>3</v>
      </c>
      <c r="C1533">
        <f t="shared" si="94"/>
        <v>16</v>
      </c>
      <c r="D1533">
        <v>1.1374090699999999</v>
      </c>
      <c r="E1533" s="9">
        <f t="shared" si="92"/>
        <v>1262.2983868877043</v>
      </c>
    </row>
    <row r="1534" spans="1:5" x14ac:dyDescent="0.2">
      <c r="A1534" s="2">
        <f t="shared" si="95"/>
        <v>42799.708333329625</v>
      </c>
      <c r="B1534">
        <f t="shared" si="93"/>
        <v>3</v>
      </c>
      <c r="C1534">
        <f t="shared" si="94"/>
        <v>17</v>
      </c>
      <c r="D1534">
        <v>1.487015247</v>
      </c>
      <c r="E1534" s="9">
        <f t="shared" si="92"/>
        <v>1650.2918756973877</v>
      </c>
    </row>
    <row r="1535" spans="1:5" x14ac:dyDescent="0.2">
      <c r="A1535" s="2">
        <f t="shared" si="95"/>
        <v>42799.749999996289</v>
      </c>
      <c r="B1535">
        <f t="shared" si="93"/>
        <v>3</v>
      </c>
      <c r="C1535">
        <f t="shared" si="94"/>
        <v>18</v>
      </c>
      <c r="D1535">
        <v>1.755293142</v>
      </c>
      <c r="E1535" s="9">
        <f t="shared" si="92"/>
        <v>1948.027108366254</v>
      </c>
    </row>
    <row r="1536" spans="1:5" x14ac:dyDescent="0.2">
      <c r="A1536" s="2">
        <f t="shared" si="95"/>
        <v>42799.791666662954</v>
      </c>
      <c r="B1536">
        <f t="shared" si="93"/>
        <v>3</v>
      </c>
      <c r="C1536">
        <f t="shared" si="94"/>
        <v>19</v>
      </c>
      <c r="D1536">
        <v>1.930224516</v>
      </c>
      <c r="E1536" s="9">
        <f t="shared" si="92"/>
        <v>2142.1662242221259</v>
      </c>
    </row>
    <row r="1537" spans="1:5" x14ac:dyDescent="0.2">
      <c r="A1537" s="2">
        <f t="shared" si="95"/>
        <v>42799.833333329618</v>
      </c>
      <c r="B1537">
        <f t="shared" si="93"/>
        <v>3</v>
      </c>
      <c r="C1537">
        <f t="shared" si="94"/>
        <v>20</v>
      </c>
      <c r="D1537">
        <v>1.9791949419999999</v>
      </c>
      <c r="E1537" s="9">
        <f t="shared" si="92"/>
        <v>2196.513680537912</v>
      </c>
    </row>
    <row r="1538" spans="1:5" x14ac:dyDescent="0.2">
      <c r="A1538" s="2">
        <f t="shared" si="95"/>
        <v>42799.874999996282</v>
      </c>
      <c r="B1538">
        <f t="shared" si="93"/>
        <v>3</v>
      </c>
      <c r="C1538">
        <f t="shared" si="94"/>
        <v>21</v>
      </c>
      <c r="D1538">
        <v>1.8173712630000001</v>
      </c>
      <c r="E1538" s="9">
        <f t="shared" si="92"/>
        <v>2016.9215053480889</v>
      </c>
    </row>
    <row r="1539" spans="1:5" x14ac:dyDescent="0.2">
      <c r="A1539" s="2">
        <f t="shared" si="95"/>
        <v>42799.916666662946</v>
      </c>
      <c r="B1539">
        <f t="shared" si="93"/>
        <v>3</v>
      </c>
      <c r="C1539">
        <f t="shared" si="94"/>
        <v>22</v>
      </c>
      <c r="D1539">
        <v>1.5046207119999999</v>
      </c>
      <c r="E1539" s="9">
        <f t="shared" si="92"/>
        <v>1669.830448631317</v>
      </c>
    </row>
    <row r="1540" spans="1:5" x14ac:dyDescent="0.2">
      <c r="A1540" s="2">
        <f t="shared" si="95"/>
        <v>42799.95833332961</v>
      </c>
      <c r="B1540">
        <f t="shared" si="93"/>
        <v>3</v>
      </c>
      <c r="C1540">
        <f t="shared" si="94"/>
        <v>23</v>
      </c>
      <c r="D1540">
        <v>1.198724219</v>
      </c>
      <c r="E1540" s="9">
        <f t="shared" si="92"/>
        <v>1330.3460363358306</v>
      </c>
    </row>
    <row r="1541" spans="1:5" x14ac:dyDescent="0.2">
      <c r="A1541" s="2">
        <f t="shared" si="95"/>
        <v>42799.999999996275</v>
      </c>
      <c r="B1541">
        <f t="shared" si="93"/>
        <v>3</v>
      </c>
      <c r="C1541">
        <f t="shared" si="94"/>
        <v>0</v>
      </c>
      <c r="D1541">
        <v>0.87819434200000002</v>
      </c>
      <c r="E1541" s="9">
        <f t="shared" ref="E1541:E1604" si="96">D1541*$E$3/$D$8765</f>
        <v>974.62147130628125</v>
      </c>
    </row>
    <row r="1542" spans="1:5" x14ac:dyDescent="0.2">
      <c r="A1542" s="2">
        <f t="shared" si="95"/>
        <v>42800.041666662939</v>
      </c>
      <c r="B1542">
        <f t="shared" ref="B1542:B1605" si="97">MONTH(A1542)</f>
        <v>3</v>
      </c>
      <c r="C1542">
        <f t="shared" ref="C1542:C1605" si="98">HOUR(A1542)</f>
        <v>1</v>
      </c>
      <c r="D1542">
        <v>0.764010101</v>
      </c>
      <c r="E1542" s="9">
        <f t="shared" si="96"/>
        <v>847.89961984232468</v>
      </c>
    </row>
    <row r="1543" spans="1:5" x14ac:dyDescent="0.2">
      <c r="A1543" s="2">
        <f t="shared" ref="A1543:A1606" si="99">A1542+1/24</f>
        <v>42800.083333329603</v>
      </c>
      <c r="B1543">
        <f t="shared" si="97"/>
        <v>3</v>
      </c>
      <c r="C1543">
        <f t="shared" si="98"/>
        <v>2</v>
      </c>
      <c r="D1543">
        <v>0.71507886300000001</v>
      </c>
      <c r="E1543" s="9">
        <f t="shared" si="96"/>
        <v>793.59565443099007</v>
      </c>
    </row>
    <row r="1544" spans="1:5" x14ac:dyDescent="0.2">
      <c r="A1544" s="2">
        <f t="shared" si="99"/>
        <v>42800.124999996267</v>
      </c>
      <c r="B1544">
        <f t="shared" si="97"/>
        <v>3</v>
      </c>
      <c r="C1544">
        <f t="shared" si="98"/>
        <v>3</v>
      </c>
      <c r="D1544">
        <v>0.70455712999999998</v>
      </c>
      <c r="E1544" s="9">
        <f t="shared" si="96"/>
        <v>781.91861848721726</v>
      </c>
    </row>
    <row r="1545" spans="1:5" x14ac:dyDescent="0.2">
      <c r="A1545" s="2">
        <f t="shared" si="99"/>
        <v>42800.166666662932</v>
      </c>
      <c r="B1545">
        <f t="shared" si="97"/>
        <v>3</v>
      </c>
      <c r="C1545">
        <f t="shared" si="98"/>
        <v>4</v>
      </c>
      <c r="D1545">
        <v>0.70123431000000003</v>
      </c>
      <c r="E1545" s="9">
        <f t="shared" si="96"/>
        <v>778.23094758978186</v>
      </c>
    </row>
    <row r="1546" spans="1:5" x14ac:dyDescent="0.2">
      <c r="A1546" s="2">
        <f t="shared" si="99"/>
        <v>42800.208333329596</v>
      </c>
      <c r="B1546">
        <f t="shared" si="97"/>
        <v>3</v>
      </c>
      <c r="C1546">
        <f t="shared" si="98"/>
        <v>5</v>
      </c>
      <c r="D1546">
        <v>0.75070669599999995</v>
      </c>
      <c r="E1546" s="9">
        <f t="shared" si="96"/>
        <v>833.13547990838367</v>
      </c>
    </row>
    <row r="1547" spans="1:5" x14ac:dyDescent="0.2">
      <c r="A1547" s="2">
        <f t="shared" si="99"/>
        <v>42800.24999999626</v>
      </c>
      <c r="B1547">
        <f t="shared" si="97"/>
        <v>3</v>
      </c>
      <c r="C1547">
        <f t="shared" si="98"/>
        <v>6</v>
      </c>
      <c r="D1547">
        <v>0.89902513500000003</v>
      </c>
      <c r="E1547" s="9">
        <f t="shared" si="96"/>
        <v>997.73951836167498</v>
      </c>
    </row>
    <row r="1548" spans="1:5" x14ac:dyDescent="0.2">
      <c r="A1548" s="2">
        <f t="shared" si="99"/>
        <v>42800.291666662924</v>
      </c>
      <c r="B1548">
        <f t="shared" si="97"/>
        <v>3</v>
      </c>
      <c r="C1548">
        <f t="shared" si="98"/>
        <v>7</v>
      </c>
      <c r="D1548">
        <v>1.1283277039999999</v>
      </c>
      <c r="E1548" s="9">
        <f t="shared" si="96"/>
        <v>1252.2198725212443</v>
      </c>
    </row>
    <row r="1549" spans="1:5" x14ac:dyDescent="0.2">
      <c r="A1549" s="2">
        <f t="shared" si="99"/>
        <v>42800.333333329589</v>
      </c>
      <c r="B1549">
        <f t="shared" si="97"/>
        <v>3</v>
      </c>
      <c r="C1549">
        <f t="shared" si="98"/>
        <v>8</v>
      </c>
      <c r="D1549">
        <v>1.0477707590000001</v>
      </c>
      <c r="E1549" s="9">
        <f t="shared" si="96"/>
        <v>1162.8176474043817</v>
      </c>
    </row>
    <row r="1550" spans="1:5" x14ac:dyDescent="0.2">
      <c r="A1550" s="2">
        <f t="shared" si="99"/>
        <v>42800.374999996253</v>
      </c>
      <c r="B1550">
        <f t="shared" si="97"/>
        <v>3</v>
      </c>
      <c r="C1550">
        <f t="shared" si="98"/>
        <v>9</v>
      </c>
      <c r="D1550">
        <v>0.95778634699999998</v>
      </c>
      <c r="E1550" s="9">
        <f t="shared" si="96"/>
        <v>1062.9528044832341</v>
      </c>
    </row>
    <row r="1551" spans="1:5" x14ac:dyDescent="0.2">
      <c r="A1551" s="2">
        <f t="shared" si="99"/>
        <v>42800.416666662917</v>
      </c>
      <c r="B1551">
        <f t="shared" si="97"/>
        <v>3</v>
      </c>
      <c r="C1551">
        <f t="shared" si="98"/>
        <v>10</v>
      </c>
      <c r="D1551">
        <v>0.98634021699999996</v>
      </c>
      <c r="E1551" s="9">
        <f t="shared" si="96"/>
        <v>1094.6419346221394</v>
      </c>
    </row>
    <row r="1552" spans="1:5" x14ac:dyDescent="0.2">
      <c r="A1552" s="2">
        <f t="shared" si="99"/>
        <v>42800.458333329581</v>
      </c>
      <c r="B1552">
        <f t="shared" si="97"/>
        <v>3</v>
      </c>
      <c r="C1552">
        <f t="shared" si="98"/>
        <v>11</v>
      </c>
      <c r="D1552">
        <v>0.96988204099999997</v>
      </c>
      <c r="E1552" s="9">
        <f t="shared" si="96"/>
        <v>1076.3766248370557</v>
      </c>
    </row>
    <row r="1553" spans="1:5" x14ac:dyDescent="0.2">
      <c r="A1553" s="2">
        <f t="shared" si="99"/>
        <v>42800.499999996246</v>
      </c>
      <c r="B1553">
        <f t="shared" si="97"/>
        <v>3</v>
      </c>
      <c r="C1553">
        <f t="shared" si="98"/>
        <v>12</v>
      </c>
      <c r="D1553">
        <v>0.94314946099999997</v>
      </c>
      <c r="E1553" s="9">
        <f t="shared" si="96"/>
        <v>1046.7087652240261</v>
      </c>
    </row>
    <row r="1554" spans="1:5" x14ac:dyDescent="0.2">
      <c r="A1554" s="2">
        <f t="shared" si="99"/>
        <v>42800.54166666291</v>
      </c>
      <c r="B1554">
        <f t="shared" si="97"/>
        <v>3</v>
      </c>
      <c r="C1554">
        <f t="shared" si="98"/>
        <v>13</v>
      </c>
      <c r="D1554">
        <v>0.91764583899999996</v>
      </c>
      <c r="E1554" s="9">
        <f t="shared" si="96"/>
        <v>1018.404805145359</v>
      </c>
    </row>
    <row r="1555" spans="1:5" x14ac:dyDescent="0.2">
      <c r="A1555" s="2">
        <f t="shared" si="99"/>
        <v>42800.583333329574</v>
      </c>
      <c r="B1555">
        <f t="shared" si="97"/>
        <v>3</v>
      </c>
      <c r="C1555">
        <f t="shared" si="98"/>
        <v>14</v>
      </c>
      <c r="D1555">
        <v>0.91402591499999997</v>
      </c>
      <c r="E1555" s="9">
        <f t="shared" si="96"/>
        <v>1014.3874077582818</v>
      </c>
    </row>
    <row r="1556" spans="1:5" x14ac:dyDescent="0.2">
      <c r="A1556" s="2">
        <f t="shared" si="99"/>
        <v>42800.624999996238</v>
      </c>
      <c r="B1556">
        <f t="shared" si="97"/>
        <v>3</v>
      </c>
      <c r="C1556">
        <f t="shared" si="98"/>
        <v>15</v>
      </c>
      <c r="D1556">
        <v>0.95078016700000001</v>
      </c>
      <c r="E1556" s="9">
        <f t="shared" si="96"/>
        <v>1055.1773348254751</v>
      </c>
    </row>
    <row r="1557" spans="1:5" x14ac:dyDescent="0.2">
      <c r="A1557" s="2">
        <f t="shared" si="99"/>
        <v>42800.666666662903</v>
      </c>
      <c r="B1557">
        <f t="shared" si="97"/>
        <v>3</v>
      </c>
      <c r="C1557">
        <f t="shared" si="98"/>
        <v>16</v>
      </c>
      <c r="D1557">
        <v>1.10507647</v>
      </c>
      <c r="E1557" s="9">
        <f t="shared" si="96"/>
        <v>1226.4156162114643</v>
      </c>
    </row>
    <row r="1558" spans="1:5" x14ac:dyDescent="0.2">
      <c r="A1558" s="2">
        <f t="shared" si="99"/>
        <v>42800.708333329567</v>
      </c>
      <c r="B1558">
        <f t="shared" si="97"/>
        <v>3</v>
      </c>
      <c r="C1558">
        <f t="shared" si="98"/>
        <v>17</v>
      </c>
      <c r="D1558">
        <v>1.448180808</v>
      </c>
      <c r="E1558" s="9">
        <f t="shared" si="96"/>
        <v>1607.1933538037747</v>
      </c>
    </row>
    <row r="1559" spans="1:5" x14ac:dyDescent="0.2">
      <c r="A1559" s="2">
        <f t="shared" si="99"/>
        <v>42800.749999996231</v>
      </c>
      <c r="B1559">
        <f t="shared" si="97"/>
        <v>3</v>
      </c>
      <c r="C1559">
        <f t="shared" si="98"/>
        <v>18</v>
      </c>
      <c r="D1559">
        <v>1.7179810499999999</v>
      </c>
      <c r="E1559" s="9">
        <f t="shared" si="96"/>
        <v>1906.6180895837631</v>
      </c>
    </row>
    <row r="1560" spans="1:5" x14ac:dyDescent="0.2">
      <c r="A1560" s="2">
        <f t="shared" si="99"/>
        <v>42800.791666662895</v>
      </c>
      <c r="B1560">
        <f t="shared" si="97"/>
        <v>3</v>
      </c>
      <c r="C1560">
        <f t="shared" si="98"/>
        <v>19</v>
      </c>
      <c r="D1560">
        <v>1.8896150330000001</v>
      </c>
      <c r="E1560" s="9">
        <f t="shared" si="96"/>
        <v>2097.0977556866646</v>
      </c>
    </row>
    <row r="1561" spans="1:5" x14ac:dyDescent="0.2">
      <c r="A1561" s="2">
        <f t="shared" si="99"/>
        <v>42800.83333332956</v>
      </c>
      <c r="B1561">
        <f t="shared" si="97"/>
        <v>3</v>
      </c>
      <c r="C1561">
        <f t="shared" si="98"/>
        <v>20</v>
      </c>
      <c r="D1561">
        <v>1.934354361</v>
      </c>
      <c r="E1561" s="9">
        <f t="shared" si="96"/>
        <v>2146.7495327424249</v>
      </c>
    </row>
    <row r="1562" spans="1:5" x14ac:dyDescent="0.2">
      <c r="A1562" s="2">
        <f t="shared" si="99"/>
        <v>42800.874999996224</v>
      </c>
      <c r="B1562">
        <f t="shared" si="97"/>
        <v>3</v>
      </c>
      <c r="C1562">
        <f t="shared" si="98"/>
        <v>21</v>
      </c>
      <c r="D1562">
        <v>1.7716443209999999</v>
      </c>
      <c r="E1562" s="9">
        <f t="shared" si="96"/>
        <v>1966.1736727113162</v>
      </c>
    </row>
    <row r="1563" spans="1:5" x14ac:dyDescent="0.2">
      <c r="A1563" s="2">
        <f t="shared" si="99"/>
        <v>42800.916666662888</v>
      </c>
      <c r="B1563">
        <f t="shared" si="97"/>
        <v>3</v>
      </c>
      <c r="C1563">
        <f t="shared" si="98"/>
        <v>22</v>
      </c>
      <c r="D1563">
        <v>1.4669174780000001</v>
      </c>
      <c r="E1563" s="9">
        <f t="shared" si="96"/>
        <v>1627.9873398378825</v>
      </c>
    </row>
    <row r="1564" spans="1:5" x14ac:dyDescent="0.2">
      <c r="A1564" s="2">
        <f t="shared" si="99"/>
        <v>42800.958333329552</v>
      </c>
      <c r="B1564">
        <f t="shared" si="97"/>
        <v>3</v>
      </c>
      <c r="C1564">
        <f t="shared" si="98"/>
        <v>23</v>
      </c>
      <c r="D1564">
        <v>1.1711930450000001</v>
      </c>
      <c r="E1564" s="9">
        <f t="shared" si="96"/>
        <v>1299.7918958370876</v>
      </c>
    </row>
    <row r="1565" spans="1:5" x14ac:dyDescent="0.2">
      <c r="A1565" s="2">
        <f t="shared" si="99"/>
        <v>42800.999999996217</v>
      </c>
      <c r="B1565">
        <f t="shared" si="97"/>
        <v>3</v>
      </c>
      <c r="C1565">
        <f t="shared" si="98"/>
        <v>0</v>
      </c>
      <c r="D1565">
        <v>0.86389837800000002</v>
      </c>
      <c r="E1565" s="9">
        <f t="shared" si="96"/>
        <v>958.7557878224975</v>
      </c>
    </row>
    <row r="1566" spans="1:5" x14ac:dyDescent="0.2">
      <c r="A1566" s="2">
        <f t="shared" si="99"/>
        <v>42801.041666662881</v>
      </c>
      <c r="B1566">
        <f t="shared" si="97"/>
        <v>3</v>
      </c>
      <c r="C1566">
        <f t="shared" si="98"/>
        <v>1</v>
      </c>
      <c r="D1566">
        <v>0.74938383399999997</v>
      </c>
      <c r="E1566" s="9">
        <f t="shared" si="96"/>
        <v>831.66736556613114</v>
      </c>
    </row>
    <row r="1567" spans="1:5" x14ac:dyDescent="0.2">
      <c r="A1567" s="2">
        <f t="shared" si="99"/>
        <v>42801.083333329545</v>
      </c>
      <c r="B1567">
        <f t="shared" si="97"/>
        <v>3</v>
      </c>
      <c r="C1567">
        <f t="shared" si="98"/>
        <v>2</v>
      </c>
      <c r="D1567">
        <v>0.70032070700000004</v>
      </c>
      <c r="E1567" s="9">
        <f t="shared" si="96"/>
        <v>777.21702953376018</v>
      </c>
    </row>
    <row r="1568" spans="1:5" x14ac:dyDescent="0.2">
      <c r="A1568" s="2">
        <f t="shared" si="99"/>
        <v>42801.124999996209</v>
      </c>
      <c r="B1568">
        <f t="shared" si="97"/>
        <v>3</v>
      </c>
      <c r="C1568">
        <f t="shared" si="98"/>
        <v>3</v>
      </c>
      <c r="D1568">
        <v>0.69043416400000002</v>
      </c>
      <c r="E1568" s="9">
        <f t="shared" si="96"/>
        <v>766.24492845776308</v>
      </c>
    </row>
    <row r="1569" spans="1:5" x14ac:dyDescent="0.2">
      <c r="A1569" s="2">
        <f t="shared" si="99"/>
        <v>42801.166666662873</v>
      </c>
      <c r="B1569">
        <f t="shared" si="97"/>
        <v>3</v>
      </c>
      <c r="C1569">
        <f t="shared" si="98"/>
        <v>4</v>
      </c>
      <c r="D1569">
        <v>0.68952749599999996</v>
      </c>
      <c r="E1569" s="9">
        <f t="shared" si="96"/>
        <v>765.23870687572241</v>
      </c>
    </row>
    <row r="1570" spans="1:5" x14ac:dyDescent="0.2">
      <c r="A1570" s="2">
        <f t="shared" si="99"/>
        <v>42801.208333329538</v>
      </c>
      <c r="B1570">
        <f t="shared" si="97"/>
        <v>3</v>
      </c>
      <c r="C1570">
        <f t="shared" si="98"/>
        <v>5</v>
      </c>
      <c r="D1570">
        <v>0.744962346</v>
      </c>
      <c r="E1570" s="9">
        <f t="shared" si="96"/>
        <v>826.76039118263748</v>
      </c>
    </row>
    <row r="1571" spans="1:5" x14ac:dyDescent="0.2">
      <c r="A1571" s="2">
        <f t="shared" si="99"/>
        <v>42801.249999996202</v>
      </c>
      <c r="B1571">
        <f t="shared" si="97"/>
        <v>3</v>
      </c>
      <c r="C1571">
        <f t="shared" si="98"/>
        <v>6</v>
      </c>
      <c r="D1571">
        <v>0.89565671199999997</v>
      </c>
      <c r="E1571" s="9">
        <f t="shared" si="96"/>
        <v>994.00123718263046</v>
      </c>
    </row>
    <row r="1572" spans="1:5" x14ac:dyDescent="0.2">
      <c r="A1572" s="2">
        <f t="shared" si="99"/>
        <v>42801.291666662866</v>
      </c>
      <c r="B1572">
        <f t="shared" si="97"/>
        <v>3</v>
      </c>
      <c r="C1572">
        <f t="shared" si="98"/>
        <v>7</v>
      </c>
      <c r="D1572">
        <v>1.1237071830000001</v>
      </c>
      <c r="E1572" s="9">
        <f t="shared" si="96"/>
        <v>1247.0920109991971</v>
      </c>
    </row>
    <row r="1573" spans="1:5" x14ac:dyDescent="0.2">
      <c r="A1573" s="2">
        <f t="shared" si="99"/>
        <v>42801.33333332953</v>
      </c>
      <c r="B1573">
        <f t="shared" si="97"/>
        <v>3</v>
      </c>
      <c r="C1573">
        <f t="shared" si="98"/>
        <v>8</v>
      </c>
      <c r="D1573">
        <v>1.0460533910000001</v>
      </c>
      <c r="E1573" s="9">
        <f t="shared" si="96"/>
        <v>1160.9117096786586</v>
      </c>
    </row>
    <row r="1574" spans="1:5" x14ac:dyDescent="0.2">
      <c r="A1574" s="2">
        <f t="shared" si="99"/>
        <v>42801.374999996195</v>
      </c>
      <c r="B1574">
        <f t="shared" si="97"/>
        <v>3</v>
      </c>
      <c r="C1574">
        <f t="shared" si="98"/>
        <v>9</v>
      </c>
      <c r="D1574">
        <v>0.96087824799999999</v>
      </c>
      <c r="E1574" s="9">
        <f t="shared" si="96"/>
        <v>1066.3842011088268</v>
      </c>
    </row>
    <row r="1575" spans="1:5" x14ac:dyDescent="0.2">
      <c r="A1575" s="2">
        <f t="shared" si="99"/>
        <v>42801.416666662859</v>
      </c>
      <c r="B1575">
        <f t="shared" si="97"/>
        <v>3</v>
      </c>
      <c r="C1575">
        <f t="shared" si="98"/>
        <v>10</v>
      </c>
      <c r="D1575">
        <v>0.99066669600000001</v>
      </c>
      <c r="E1575" s="9">
        <f t="shared" si="96"/>
        <v>1099.4434678669934</v>
      </c>
    </row>
    <row r="1576" spans="1:5" x14ac:dyDescent="0.2">
      <c r="A1576" s="2">
        <f t="shared" si="99"/>
        <v>42801.458333329523</v>
      </c>
      <c r="B1576">
        <f t="shared" si="97"/>
        <v>3</v>
      </c>
      <c r="C1576">
        <f t="shared" si="98"/>
        <v>11</v>
      </c>
      <c r="D1576">
        <v>0.97892314000000002</v>
      </c>
      <c r="E1576" s="9">
        <f t="shared" si="96"/>
        <v>1086.410450823156</v>
      </c>
    </row>
    <row r="1577" spans="1:5" x14ac:dyDescent="0.2">
      <c r="A1577" s="2">
        <f t="shared" si="99"/>
        <v>42801.499999996187</v>
      </c>
      <c r="B1577">
        <f t="shared" si="97"/>
        <v>3</v>
      </c>
      <c r="C1577">
        <f t="shared" si="98"/>
        <v>12</v>
      </c>
      <c r="D1577">
        <v>0.95257599100000001</v>
      </c>
      <c r="E1577" s="9">
        <f t="shared" si="96"/>
        <v>1057.1703431442272</v>
      </c>
    </row>
    <row r="1578" spans="1:5" x14ac:dyDescent="0.2">
      <c r="A1578" s="2">
        <f t="shared" si="99"/>
        <v>42801.541666662852</v>
      </c>
      <c r="B1578">
        <f t="shared" si="97"/>
        <v>3</v>
      </c>
      <c r="C1578">
        <f t="shared" si="98"/>
        <v>13</v>
      </c>
      <c r="D1578">
        <v>0.92987334600000005</v>
      </c>
      <c r="E1578" s="9">
        <f t="shared" si="96"/>
        <v>1031.9749117752967</v>
      </c>
    </row>
    <row r="1579" spans="1:5" x14ac:dyDescent="0.2">
      <c r="A1579" s="2">
        <f t="shared" si="99"/>
        <v>42801.583333329516</v>
      </c>
      <c r="B1579">
        <f t="shared" si="97"/>
        <v>3</v>
      </c>
      <c r="C1579">
        <f t="shared" si="98"/>
        <v>14</v>
      </c>
      <c r="D1579">
        <v>0.92092410599999996</v>
      </c>
      <c r="E1579" s="9">
        <f t="shared" si="96"/>
        <v>1022.0430310528484</v>
      </c>
    </row>
    <row r="1580" spans="1:5" x14ac:dyDescent="0.2">
      <c r="A1580" s="2">
        <f t="shared" si="99"/>
        <v>42801.62499999618</v>
      </c>
      <c r="B1580">
        <f t="shared" si="97"/>
        <v>3</v>
      </c>
      <c r="C1580">
        <f t="shared" si="98"/>
        <v>15</v>
      </c>
      <c r="D1580">
        <v>0.96354271999999996</v>
      </c>
      <c r="E1580" s="9">
        <f t="shared" si="96"/>
        <v>1069.3412363534176</v>
      </c>
    </row>
    <row r="1581" spans="1:5" x14ac:dyDescent="0.2">
      <c r="A1581" s="2">
        <f t="shared" si="99"/>
        <v>42801.666666662844</v>
      </c>
      <c r="B1581">
        <f t="shared" si="97"/>
        <v>3</v>
      </c>
      <c r="C1581">
        <f t="shared" si="98"/>
        <v>16</v>
      </c>
      <c r="D1581">
        <v>1.1254887069999999</v>
      </c>
      <c r="E1581" s="9">
        <f t="shared" si="96"/>
        <v>1249.0691491553061</v>
      </c>
    </row>
    <row r="1582" spans="1:5" x14ac:dyDescent="0.2">
      <c r="A1582" s="2">
        <f t="shared" si="99"/>
        <v>42801.708333329509</v>
      </c>
      <c r="B1582">
        <f t="shared" si="97"/>
        <v>3</v>
      </c>
      <c r="C1582">
        <f t="shared" si="98"/>
        <v>17</v>
      </c>
      <c r="D1582">
        <v>1.464679676</v>
      </c>
      <c r="E1582" s="9">
        <f t="shared" si="96"/>
        <v>1625.5038236348912</v>
      </c>
    </row>
    <row r="1583" spans="1:5" x14ac:dyDescent="0.2">
      <c r="A1583" s="2">
        <f t="shared" si="99"/>
        <v>42801.749999996173</v>
      </c>
      <c r="B1583">
        <f t="shared" si="97"/>
        <v>3</v>
      </c>
      <c r="C1583">
        <f t="shared" si="98"/>
        <v>18</v>
      </c>
      <c r="D1583">
        <v>1.726485214</v>
      </c>
      <c r="E1583" s="9">
        <f t="shared" si="96"/>
        <v>1916.0560242566671</v>
      </c>
    </row>
    <row r="1584" spans="1:5" x14ac:dyDescent="0.2">
      <c r="A1584" s="2">
        <f t="shared" si="99"/>
        <v>42801.791666662837</v>
      </c>
      <c r="B1584">
        <f t="shared" si="97"/>
        <v>3</v>
      </c>
      <c r="C1584">
        <f t="shared" si="98"/>
        <v>19</v>
      </c>
      <c r="D1584">
        <v>1.896502336</v>
      </c>
      <c r="E1584" s="9">
        <f t="shared" si="96"/>
        <v>2104.7412954615907</v>
      </c>
    </row>
    <row r="1585" spans="1:5" x14ac:dyDescent="0.2">
      <c r="A1585" s="2">
        <f t="shared" si="99"/>
        <v>42801.833333329501</v>
      </c>
      <c r="B1585">
        <f t="shared" si="97"/>
        <v>3</v>
      </c>
      <c r="C1585">
        <f t="shared" si="98"/>
        <v>20</v>
      </c>
      <c r="D1585">
        <v>1.9411840300000001</v>
      </c>
      <c r="E1585" s="9">
        <f t="shared" si="96"/>
        <v>2154.3291102128924</v>
      </c>
    </row>
    <row r="1586" spans="1:5" x14ac:dyDescent="0.2">
      <c r="A1586" s="2">
        <f t="shared" si="99"/>
        <v>42801.874999996166</v>
      </c>
      <c r="B1586">
        <f t="shared" si="97"/>
        <v>3</v>
      </c>
      <c r="C1586">
        <f t="shared" si="98"/>
        <v>21</v>
      </c>
      <c r="D1586">
        <v>1.7740298350000001</v>
      </c>
      <c r="E1586" s="9">
        <f t="shared" si="96"/>
        <v>1968.8211199257983</v>
      </c>
    </row>
    <row r="1587" spans="1:5" x14ac:dyDescent="0.2">
      <c r="A1587" s="2">
        <f t="shared" si="99"/>
        <v>42801.91666666283</v>
      </c>
      <c r="B1587">
        <f t="shared" si="97"/>
        <v>3</v>
      </c>
      <c r="C1587">
        <f t="shared" si="98"/>
        <v>22</v>
      </c>
      <c r="D1587">
        <v>1.4677026339999999</v>
      </c>
      <c r="E1587" s="9">
        <f t="shared" si="96"/>
        <v>1628.8587072099176</v>
      </c>
    </row>
    <row r="1588" spans="1:5" x14ac:dyDescent="0.2">
      <c r="A1588" s="2">
        <f t="shared" si="99"/>
        <v>42801.958333329494</v>
      </c>
      <c r="B1588">
        <f t="shared" si="97"/>
        <v>3</v>
      </c>
      <c r="C1588">
        <f t="shared" si="98"/>
        <v>23</v>
      </c>
      <c r="D1588">
        <v>1.173675123</v>
      </c>
      <c r="E1588" s="9">
        <f t="shared" si="96"/>
        <v>1302.5465099316714</v>
      </c>
    </row>
    <row r="1589" spans="1:5" x14ac:dyDescent="0.2">
      <c r="A1589" s="2">
        <f t="shared" si="99"/>
        <v>42801.999999996158</v>
      </c>
      <c r="B1589">
        <f t="shared" si="97"/>
        <v>3</v>
      </c>
      <c r="C1589">
        <f t="shared" si="98"/>
        <v>0</v>
      </c>
      <c r="D1589">
        <v>0.86705722799999996</v>
      </c>
      <c r="E1589" s="9">
        <f t="shared" si="96"/>
        <v>962.26148455429882</v>
      </c>
    </row>
    <row r="1590" spans="1:5" x14ac:dyDescent="0.2">
      <c r="A1590" s="2">
        <f t="shared" si="99"/>
        <v>42802.041666662823</v>
      </c>
      <c r="B1590">
        <f t="shared" si="97"/>
        <v>3</v>
      </c>
      <c r="C1590">
        <f t="shared" si="98"/>
        <v>1</v>
      </c>
      <c r="D1590">
        <v>0.74826734699999997</v>
      </c>
      <c r="E1590" s="9">
        <f t="shared" si="96"/>
        <v>830.428286525658</v>
      </c>
    </row>
    <row r="1591" spans="1:5" x14ac:dyDescent="0.2">
      <c r="A1591" s="2">
        <f t="shared" si="99"/>
        <v>42802.083333329487</v>
      </c>
      <c r="B1591">
        <f t="shared" si="97"/>
        <v>3</v>
      </c>
      <c r="C1591">
        <f t="shared" si="98"/>
        <v>2</v>
      </c>
      <c r="D1591">
        <v>0.70039966899999995</v>
      </c>
      <c r="E1591" s="9">
        <f t="shared" si="96"/>
        <v>777.30466168639055</v>
      </c>
    </row>
    <row r="1592" spans="1:5" x14ac:dyDescent="0.2">
      <c r="A1592" s="2">
        <f t="shared" si="99"/>
        <v>42802.124999996151</v>
      </c>
      <c r="B1592">
        <f t="shared" si="97"/>
        <v>3</v>
      </c>
      <c r="C1592">
        <f t="shared" si="98"/>
        <v>3</v>
      </c>
      <c r="D1592">
        <v>0.69116626299999995</v>
      </c>
      <c r="E1592" s="9">
        <f t="shared" si="96"/>
        <v>767.05741308718666</v>
      </c>
    </row>
    <row r="1593" spans="1:5" x14ac:dyDescent="0.2">
      <c r="A1593" s="2">
        <f t="shared" si="99"/>
        <v>42802.166666662815</v>
      </c>
      <c r="B1593">
        <f t="shared" si="97"/>
        <v>3</v>
      </c>
      <c r="C1593">
        <f t="shared" si="98"/>
        <v>4</v>
      </c>
      <c r="D1593">
        <v>0.69222107700000002</v>
      </c>
      <c r="E1593" s="9">
        <f t="shared" si="96"/>
        <v>768.22804733460544</v>
      </c>
    </row>
    <row r="1594" spans="1:5" x14ac:dyDescent="0.2">
      <c r="A1594" s="2">
        <f t="shared" si="99"/>
        <v>42802.20833332948</v>
      </c>
      <c r="B1594">
        <f t="shared" si="97"/>
        <v>3</v>
      </c>
      <c r="C1594">
        <f t="shared" si="98"/>
        <v>5</v>
      </c>
      <c r="D1594">
        <v>0.74544392999999998</v>
      </c>
      <c r="E1594" s="9">
        <f t="shared" si="96"/>
        <v>827.29485386838951</v>
      </c>
    </row>
    <row r="1595" spans="1:5" x14ac:dyDescent="0.2">
      <c r="A1595" s="2">
        <f t="shared" si="99"/>
        <v>42802.249999996144</v>
      </c>
      <c r="B1595">
        <f t="shared" si="97"/>
        <v>3</v>
      </c>
      <c r="C1595">
        <f t="shared" si="98"/>
        <v>6</v>
      </c>
      <c r="D1595">
        <v>0.89047047899999998</v>
      </c>
      <c r="E1595" s="9">
        <f t="shared" si="96"/>
        <v>988.24554758722059</v>
      </c>
    </row>
    <row r="1596" spans="1:5" x14ac:dyDescent="0.2">
      <c r="A1596" s="2">
        <f t="shared" si="99"/>
        <v>42802.291666662808</v>
      </c>
      <c r="B1596">
        <f t="shared" si="97"/>
        <v>3</v>
      </c>
      <c r="C1596">
        <f t="shared" si="98"/>
        <v>7</v>
      </c>
      <c r="D1596">
        <v>1.1082792930000001</v>
      </c>
      <c r="E1596" s="9">
        <f t="shared" si="96"/>
        <v>1229.9701142482936</v>
      </c>
    </row>
    <row r="1597" spans="1:5" x14ac:dyDescent="0.2">
      <c r="A1597" s="2">
        <f t="shared" si="99"/>
        <v>42802.333333329472</v>
      </c>
      <c r="B1597">
        <f t="shared" si="97"/>
        <v>3</v>
      </c>
      <c r="C1597">
        <f t="shared" si="98"/>
        <v>8</v>
      </c>
      <c r="D1597">
        <v>1.034068175</v>
      </c>
      <c r="E1597" s="9">
        <f t="shared" si="96"/>
        <v>1147.6104979841707</v>
      </c>
    </row>
    <row r="1598" spans="1:5" x14ac:dyDescent="0.2">
      <c r="A1598" s="2">
        <f t="shared" si="99"/>
        <v>42802.374999996136</v>
      </c>
      <c r="B1598">
        <f t="shared" si="97"/>
        <v>3</v>
      </c>
      <c r="C1598">
        <f t="shared" si="98"/>
        <v>9</v>
      </c>
      <c r="D1598">
        <v>0.95458324000000006</v>
      </c>
      <c r="E1598" s="9">
        <f t="shared" si="96"/>
        <v>1059.3979912627551</v>
      </c>
    </row>
    <row r="1599" spans="1:5" x14ac:dyDescent="0.2">
      <c r="A1599" s="2">
        <f t="shared" si="99"/>
        <v>42802.416666662801</v>
      </c>
      <c r="B1599">
        <f t="shared" si="97"/>
        <v>3</v>
      </c>
      <c r="C1599">
        <f t="shared" si="98"/>
        <v>10</v>
      </c>
      <c r="D1599">
        <v>0.98416676700000005</v>
      </c>
      <c r="E1599" s="9">
        <f t="shared" si="96"/>
        <v>1092.2298363706448</v>
      </c>
    </row>
    <row r="1600" spans="1:5" x14ac:dyDescent="0.2">
      <c r="A1600" s="2">
        <f t="shared" si="99"/>
        <v>42802.458333329465</v>
      </c>
      <c r="B1600">
        <f t="shared" si="97"/>
        <v>3</v>
      </c>
      <c r="C1600">
        <f t="shared" si="98"/>
        <v>11</v>
      </c>
      <c r="D1600">
        <v>0.96007881900000003</v>
      </c>
      <c r="E1600" s="9">
        <f t="shared" si="96"/>
        <v>1065.496993538791</v>
      </c>
    </row>
    <row r="1601" spans="1:5" x14ac:dyDescent="0.2">
      <c r="A1601" s="2">
        <f t="shared" si="99"/>
        <v>42802.499999996129</v>
      </c>
      <c r="B1601">
        <f t="shared" si="97"/>
        <v>3</v>
      </c>
      <c r="C1601">
        <f t="shared" si="98"/>
        <v>12</v>
      </c>
      <c r="D1601">
        <v>0.93747736699999995</v>
      </c>
      <c r="E1601" s="9">
        <f t="shared" si="96"/>
        <v>1040.4138663214919</v>
      </c>
    </row>
    <row r="1602" spans="1:5" x14ac:dyDescent="0.2">
      <c r="A1602" s="2">
        <f t="shared" si="99"/>
        <v>42802.541666662793</v>
      </c>
      <c r="B1602">
        <f t="shared" si="97"/>
        <v>3</v>
      </c>
      <c r="C1602">
        <f t="shared" si="98"/>
        <v>13</v>
      </c>
      <c r="D1602">
        <v>0.90931385099999995</v>
      </c>
      <c r="E1602" s="9">
        <f t="shared" si="96"/>
        <v>1009.1579516698828</v>
      </c>
    </row>
    <row r="1603" spans="1:5" x14ac:dyDescent="0.2">
      <c r="A1603" s="2">
        <f t="shared" si="99"/>
        <v>42802.583333329458</v>
      </c>
      <c r="B1603">
        <f t="shared" si="97"/>
        <v>3</v>
      </c>
      <c r="C1603">
        <f t="shared" si="98"/>
        <v>14</v>
      </c>
      <c r="D1603">
        <v>0.90036446199999998</v>
      </c>
      <c r="E1603" s="9">
        <f t="shared" si="96"/>
        <v>999.22590558699846</v>
      </c>
    </row>
    <row r="1604" spans="1:5" x14ac:dyDescent="0.2">
      <c r="A1604" s="2">
        <f t="shared" si="99"/>
        <v>42802.624999996122</v>
      </c>
      <c r="B1604">
        <f t="shared" si="97"/>
        <v>3</v>
      </c>
      <c r="C1604">
        <f t="shared" si="98"/>
        <v>15</v>
      </c>
      <c r="D1604">
        <v>0.94019439500000002</v>
      </c>
      <c r="E1604" s="9">
        <f t="shared" si="96"/>
        <v>1043.4292282981014</v>
      </c>
    </row>
    <row r="1605" spans="1:5" x14ac:dyDescent="0.2">
      <c r="A1605" s="2">
        <f t="shared" si="99"/>
        <v>42802.666666662786</v>
      </c>
      <c r="B1605">
        <f t="shared" si="97"/>
        <v>3</v>
      </c>
      <c r="C1605">
        <f t="shared" si="98"/>
        <v>16</v>
      </c>
      <c r="D1605">
        <v>1.0997939590000001</v>
      </c>
      <c r="E1605" s="9">
        <f t="shared" ref="E1605:E1668" si="100">D1605*$E$3/$D$8765</f>
        <v>1220.5530771392057</v>
      </c>
    </row>
    <row r="1606" spans="1:5" x14ac:dyDescent="0.2">
      <c r="A1606" s="2">
        <f t="shared" si="99"/>
        <v>42802.70833332945</v>
      </c>
      <c r="B1606">
        <f t="shared" ref="B1606:B1669" si="101">MONTH(A1606)</f>
        <v>3</v>
      </c>
      <c r="C1606">
        <f t="shared" ref="C1606:C1669" si="102">HOUR(A1606)</f>
        <v>17</v>
      </c>
      <c r="D1606">
        <v>1.4464631139999999</v>
      </c>
      <c r="E1606" s="9">
        <f t="shared" si="100"/>
        <v>1605.2870542827354</v>
      </c>
    </row>
    <row r="1607" spans="1:5" x14ac:dyDescent="0.2">
      <c r="A1607" s="2">
        <f t="shared" ref="A1607:A1670" si="103">A1606+1/24</f>
        <v>42802.749999996115</v>
      </c>
      <c r="B1607">
        <f t="shared" si="101"/>
        <v>3</v>
      </c>
      <c r="C1607">
        <f t="shared" si="102"/>
        <v>18</v>
      </c>
      <c r="D1607">
        <v>1.710782174</v>
      </c>
      <c r="E1607" s="9">
        <f t="shared" si="100"/>
        <v>1898.6287656000843</v>
      </c>
    </row>
    <row r="1608" spans="1:5" x14ac:dyDescent="0.2">
      <c r="A1608" s="2">
        <f t="shared" si="103"/>
        <v>42802.791666662779</v>
      </c>
      <c r="B1608">
        <f t="shared" si="101"/>
        <v>3</v>
      </c>
      <c r="C1608">
        <f t="shared" si="102"/>
        <v>19</v>
      </c>
      <c r="D1608">
        <v>1.8843196579999999</v>
      </c>
      <c r="E1608" s="9">
        <f t="shared" si="100"/>
        <v>2091.2209401268365</v>
      </c>
    </row>
    <row r="1609" spans="1:5" x14ac:dyDescent="0.2">
      <c r="A1609" s="2">
        <f t="shared" si="103"/>
        <v>42802.833333329443</v>
      </c>
      <c r="B1609">
        <f t="shared" si="101"/>
        <v>3</v>
      </c>
      <c r="C1609">
        <f t="shared" si="102"/>
        <v>20</v>
      </c>
      <c r="D1609">
        <v>1.9314335220000001</v>
      </c>
      <c r="E1609" s="9">
        <f t="shared" si="100"/>
        <v>2143.5079809952963</v>
      </c>
    </row>
    <row r="1610" spans="1:5" x14ac:dyDescent="0.2">
      <c r="A1610" s="2">
        <f t="shared" si="103"/>
        <v>42802.874999996107</v>
      </c>
      <c r="B1610">
        <f t="shared" si="101"/>
        <v>3</v>
      </c>
      <c r="C1610">
        <f t="shared" si="102"/>
        <v>21</v>
      </c>
      <c r="D1610">
        <v>1.7647158789999999</v>
      </c>
      <c r="E1610" s="9">
        <f t="shared" si="100"/>
        <v>1958.4844768090493</v>
      </c>
    </row>
    <row r="1611" spans="1:5" x14ac:dyDescent="0.2">
      <c r="A1611" s="2">
        <f t="shared" si="103"/>
        <v>42802.916666662772</v>
      </c>
      <c r="B1611">
        <f t="shared" si="101"/>
        <v>3</v>
      </c>
      <c r="C1611">
        <f t="shared" si="102"/>
        <v>22</v>
      </c>
      <c r="D1611">
        <v>1.4601948300000001</v>
      </c>
      <c r="E1611" s="9">
        <f t="shared" si="100"/>
        <v>1620.526534442675</v>
      </c>
    </row>
    <row r="1612" spans="1:5" x14ac:dyDescent="0.2">
      <c r="A1612" s="2">
        <f t="shared" si="103"/>
        <v>42802.958333329436</v>
      </c>
      <c r="B1612">
        <f t="shared" si="101"/>
        <v>3</v>
      </c>
      <c r="C1612">
        <f t="shared" si="102"/>
        <v>23</v>
      </c>
      <c r="D1612">
        <v>1.1694673069999999</v>
      </c>
      <c r="E1612" s="9">
        <f t="shared" si="100"/>
        <v>1297.8766690721111</v>
      </c>
    </row>
    <row r="1613" spans="1:5" x14ac:dyDescent="0.2">
      <c r="A1613" s="2">
        <f t="shared" si="103"/>
        <v>42802.9999999961</v>
      </c>
      <c r="B1613">
        <f t="shared" si="101"/>
        <v>3</v>
      </c>
      <c r="C1613">
        <f t="shared" si="102"/>
        <v>0</v>
      </c>
      <c r="D1613">
        <v>0.86439486399999999</v>
      </c>
      <c r="E1613" s="9">
        <f t="shared" si="100"/>
        <v>959.30678877144589</v>
      </c>
    </row>
    <row r="1614" spans="1:5" x14ac:dyDescent="0.2">
      <c r="A1614" s="2">
        <f t="shared" si="103"/>
        <v>42803.041666662764</v>
      </c>
      <c r="B1614">
        <f t="shared" si="101"/>
        <v>3</v>
      </c>
      <c r="C1614">
        <f t="shared" si="102"/>
        <v>1</v>
      </c>
      <c r="D1614">
        <v>0.74839940699999996</v>
      </c>
      <c r="E1614" s="9">
        <f t="shared" si="100"/>
        <v>830.574846922765</v>
      </c>
    </row>
    <row r="1615" spans="1:5" x14ac:dyDescent="0.2">
      <c r="A1615" s="2">
        <f t="shared" si="103"/>
        <v>42803.083333329429</v>
      </c>
      <c r="B1615">
        <f t="shared" si="101"/>
        <v>3</v>
      </c>
      <c r="C1615">
        <f t="shared" si="102"/>
        <v>2</v>
      </c>
      <c r="D1615">
        <v>0.70014688899999999</v>
      </c>
      <c r="E1615" s="9">
        <f t="shared" si="100"/>
        <v>777.02412604213237</v>
      </c>
    </row>
    <row r="1616" spans="1:5" x14ac:dyDescent="0.2">
      <c r="A1616" s="2">
        <f t="shared" si="103"/>
        <v>42803.124999996093</v>
      </c>
      <c r="B1616">
        <f t="shared" si="101"/>
        <v>3</v>
      </c>
      <c r="C1616">
        <f t="shared" si="102"/>
        <v>3</v>
      </c>
      <c r="D1616">
        <v>0.69072439399999996</v>
      </c>
      <c r="E1616" s="9">
        <f t="shared" si="100"/>
        <v>766.56702617132032</v>
      </c>
    </row>
    <row r="1617" spans="1:5" x14ac:dyDescent="0.2">
      <c r="A1617" s="2">
        <f t="shared" si="103"/>
        <v>42803.166666662757</v>
      </c>
      <c r="B1617">
        <f t="shared" si="101"/>
        <v>3</v>
      </c>
      <c r="C1617">
        <f t="shared" si="102"/>
        <v>4</v>
      </c>
      <c r="D1617">
        <v>0.68901875599999995</v>
      </c>
      <c r="E1617" s="9">
        <f t="shared" si="100"/>
        <v>764.67410641817082</v>
      </c>
    </row>
    <row r="1618" spans="1:5" x14ac:dyDescent="0.2">
      <c r="A1618" s="2">
        <f t="shared" si="103"/>
        <v>42803.208333329421</v>
      </c>
      <c r="B1618">
        <f t="shared" si="101"/>
        <v>3</v>
      </c>
      <c r="C1618">
        <f t="shared" si="102"/>
        <v>5</v>
      </c>
      <c r="D1618">
        <v>0.742540529</v>
      </c>
      <c r="E1618" s="9">
        <f t="shared" si="100"/>
        <v>824.07265484127242</v>
      </c>
    </row>
    <row r="1619" spans="1:5" x14ac:dyDescent="0.2">
      <c r="A1619" s="2">
        <f t="shared" si="103"/>
        <v>42803.249999996086</v>
      </c>
      <c r="B1619">
        <f t="shared" si="101"/>
        <v>3</v>
      </c>
      <c r="C1619">
        <f t="shared" si="102"/>
        <v>6</v>
      </c>
      <c r="D1619">
        <v>0.89503275699999996</v>
      </c>
      <c r="E1619" s="9">
        <f t="shared" si="100"/>
        <v>993.30877093564482</v>
      </c>
    </row>
    <row r="1620" spans="1:5" x14ac:dyDescent="0.2">
      <c r="A1620" s="2">
        <f t="shared" si="103"/>
        <v>42803.29166666275</v>
      </c>
      <c r="B1620">
        <f t="shared" si="101"/>
        <v>3</v>
      </c>
      <c r="C1620">
        <f t="shared" si="102"/>
        <v>7</v>
      </c>
      <c r="D1620">
        <v>1.0998948049999999</v>
      </c>
      <c r="E1620" s="9">
        <f t="shared" si="100"/>
        <v>1220.6649961896876</v>
      </c>
    </row>
    <row r="1621" spans="1:5" x14ac:dyDescent="0.2">
      <c r="A1621" s="2">
        <f t="shared" si="103"/>
        <v>42803.333333329414</v>
      </c>
      <c r="B1621">
        <f t="shared" si="101"/>
        <v>3</v>
      </c>
      <c r="C1621">
        <f t="shared" si="102"/>
        <v>8</v>
      </c>
      <c r="D1621">
        <v>1.0237459449999999</v>
      </c>
      <c r="E1621" s="9">
        <f t="shared" si="100"/>
        <v>1136.1548707856957</v>
      </c>
    </row>
    <row r="1622" spans="1:5" x14ac:dyDescent="0.2">
      <c r="A1622" s="2">
        <f t="shared" si="103"/>
        <v>42803.374999996078</v>
      </c>
      <c r="B1622">
        <f t="shared" si="101"/>
        <v>3</v>
      </c>
      <c r="C1622">
        <f t="shared" si="102"/>
        <v>9</v>
      </c>
      <c r="D1622">
        <v>0.93294806600000002</v>
      </c>
      <c r="E1622" s="9">
        <f t="shared" si="100"/>
        <v>1035.3872408998845</v>
      </c>
    </row>
    <row r="1623" spans="1:5" x14ac:dyDescent="0.2">
      <c r="A1623" s="2">
        <f t="shared" si="103"/>
        <v>42803.416666662743</v>
      </c>
      <c r="B1623">
        <f t="shared" si="101"/>
        <v>3</v>
      </c>
      <c r="C1623">
        <f t="shared" si="102"/>
        <v>10</v>
      </c>
      <c r="D1623">
        <v>0.95805347600000001</v>
      </c>
      <c r="E1623" s="9">
        <f t="shared" si="100"/>
        <v>1063.2492646704127</v>
      </c>
    </row>
    <row r="1624" spans="1:5" x14ac:dyDescent="0.2">
      <c r="A1624" s="2">
        <f t="shared" si="103"/>
        <v>42803.458333329407</v>
      </c>
      <c r="B1624">
        <f t="shared" si="101"/>
        <v>3</v>
      </c>
      <c r="C1624">
        <f t="shared" si="102"/>
        <v>11</v>
      </c>
      <c r="D1624">
        <v>0.94014254399999997</v>
      </c>
      <c r="E1624" s="9">
        <f t="shared" si="100"/>
        <v>1043.3716839761992</v>
      </c>
    </row>
    <row r="1625" spans="1:5" x14ac:dyDescent="0.2">
      <c r="A1625" s="2">
        <f t="shared" si="103"/>
        <v>42803.499999996071</v>
      </c>
      <c r="B1625">
        <f t="shared" si="101"/>
        <v>3</v>
      </c>
      <c r="C1625">
        <f t="shared" si="102"/>
        <v>12</v>
      </c>
      <c r="D1625">
        <v>0.90794121500000002</v>
      </c>
      <c r="E1625" s="9">
        <f t="shared" si="100"/>
        <v>1007.6345980636171</v>
      </c>
    </row>
    <row r="1626" spans="1:5" x14ac:dyDescent="0.2">
      <c r="A1626" s="2">
        <f t="shared" si="103"/>
        <v>42803.541666662735</v>
      </c>
      <c r="B1626">
        <f t="shared" si="101"/>
        <v>3</v>
      </c>
      <c r="C1626">
        <f t="shared" si="102"/>
        <v>13</v>
      </c>
      <c r="D1626">
        <v>0.87216223900000001</v>
      </c>
      <c r="E1626" s="9">
        <f t="shared" si="100"/>
        <v>967.92703384549998</v>
      </c>
    </row>
    <row r="1627" spans="1:5" x14ac:dyDescent="0.2">
      <c r="A1627" s="2">
        <f t="shared" si="103"/>
        <v>42803.583333329399</v>
      </c>
      <c r="B1627">
        <f t="shared" si="101"/>
        <v>3</v>
      </c>
      <c r="C1627">
        <f t="shared" si="102"/>
        <v>14</v>
      </c>
      <c r="D1627">
        <v>0.86317513300000004</v>
      </c>
      <c r="E1627" s="9">
        <f t="shared" si="100"/>
        <v>957.95312937629353</v>
      </c>
    </row>
    <row r="1628" spans="1:5" x14ac:dyDescent="0.2">
      <c r="A1628" s="2">
        <f t="shared" si="103"/>
        <v>42803.624999996064</v>
      </c>
      <c r="B1628">
        <f t="shared" si="101"/>
        <v>3</v>
      </c>
      <c r="C1628">
        <f t="shared" si="102"/>
        <v>15</v>
      </c>
      <c r="D1628">
        <v>0.90356879700000003</v>
      </c>
      <c r="E1628" s="9">
        <f t="shared" si="100"/>
        <v>1002.782081643822</v>
      </c>
    </row>
    <row r="1629" spans="1:5" x14ac:dyDescent="0.2">
      <c r="A1629" s="2">
        <f t="shared" si="103"/>
        <v>42803.666666662728</v>
      </c>
      <c r="B1629">
        <f t="shared" si="101"/>
        <v>3</v>
      </c>
      <c r="C1629">
        <f t="shared" si="102"/>
        <v>16</v>
      </c>
      <c r="D1629">
        <v>1.0632368459999999</v>
      </c>
      <c r="E1629" s="9">
        <f t="shared" si="100"/>
        <v>1179.9819352463669</v>
      </c>
    </row>
    <row r="1630" spans="1:5" x14ac:dyDescent="0.2">
      <c r="A1630" s="2">
        <f t="shared" si="103"/>
        <v>42803.708333329392</v>
      </c>
      <c r="B1630">
        <f t="shared" si="101"/>
        <v>3</v>
      </c>
      <c r="C1630">
        <f t="shared" si="102"/>
        <v>17</v>
      </c>
      <c r="D1630">
        <v>1.4058738550000001</v>
      </c>
      <c r="E1630" s="9">
        <f t="shared" si="100"/>
        <v>1560.2410303744971</v>
      </c>
    </row>
    <row r="1631" spans="1:5" x14ac:dyDescent="0.2">
      <c r="A1631" s="2">
        <f t="shared" si="103"/>
        <v>42803.749999996056</v>
      </c>
      <c r="B1631">
        <f t="shared" si="101"/>
        <v>3</v>
      </c>
      <c r="C1631">
        <f t="shared" si="102"/>
        <v>18</v>
      </c>
      <c r="D1631">
        <v>1.6784479000000001</v>
      </c>
      <c r="E1631" s="9">
        <f t="shared" si="100"/>
        <v>1862.7441371159939</v>
      </c>
    </row>
    <row r="1632" spans="1:5" x14ac:dyDescent="0.2">
      <c r="A1632" s="2">
        <f t="shared" si="103"/>
        <v>42803.791666662721</v>
      </c>
      <c r="B1632">
        <f t="shared" si="101"/>
        <v>3</v>
      </c>
      <c r="C1632">
        <f t="shared" si="102"/>
        <v>19</v>
      </c>
      <c r="D1632">
        <v>1.8569882550000001</v>
      </c>
      <c r="E1632" s="9">
        <f t="shared" si="100"/>
        <v>2060.8885058002161</v>
      </c>
    </row>
    <row r="1633" spans="1:5" x14ac:dyDescent="0.2">
      <c r="A1633" s="2">
        <f t="shared" si="103"/>
        <v>42803.833333329385</v>
      </c>
      <c r="B1633">
        <f t="shared" si="101"/>
        <v>3</v>
      </c>
      <c r="C1633">
        <f t="shared" si="102"/>
        <v>20</v>
      </c>
      <c r="D1633">
        <v>1.9042195689999999</v>
      </c>
      <c r="E1633" s="9">
        <f t="shared" si="100"/>
        <v>2113.3058928646483</v>
      </c>
    </row>
    <row r="1634" spans="1:5" x14ac:dyDescent="0.2">
      <c r="A1634" s="2">
        <f t="shared" si="103"/>
        <v>42803.874999996049</v>
      </c>
      <c r="B1634">
        <f t="shared" si="101"/>
        <v>3</v>
      </c>
      <c r="C1634">
        <f t="shared" si="102"/>
        <v>21</v>
      </c>
      <c r="D1634">
        <v>1.7416464030000001</v>
      </c>
      <c r="E1634" s="9">
        <f t="shared" si="100"/>
        <v>1932.8819358154694</v>
      </c>
    </row>
    <row r="1635" spans="1:5" x14ac:dyDescent="0.2">
      <c r="A1635" s="2">
        <f t="shared" si="103"/>
        <v>42803.916666662713</v>
      </c>
      <c r="B1635">
        <f t="shared" si="101"/>
        <v>3</v>
      </c>
      <c r="C1635">
        <f t="shared" si="102"/>
        <v>22</v>
      </c>
      <c r="D1635">
        <v>1.4372528950000001</v>
      </c>
      <c r="E1635" s="9">
        <f t="shared" si="100"/>
        <v>1595.0655386528467</v>
      </c>
    </row>
    <row r="1636" spans="1:5" x14ac:dyDescent="0.2">
      <c r="A1636" s="2">
        <f t="shared" si="103"/>
        <v>42803.958333329378</v>
      </c>
      <c r="B1636">
        <f t="shared" si="101"/>
        <v>3</v>
      </c>
      <c r="C1636">
        <f t="shared" si="102"/>
        <v>23</v>
      </c>
      <c r="D1636">
        <v>1.148973338</v>
      </c>
      <c r="E1636" s="9">
        <f t="shared" si="100"/>
        <v>1275.132429825253</v>
      </c>
    </row>
    <row r="1637" spans="1:5" x14ac:dyDescent="0.2">
      <c r="A1637" s="2">
        <f t="shared" si="103"/>
        <v>42803.999999996042</v>
      </c>
      <c r="B1637">
        <f t="shared" si="101"/>
        <v>3</v>
      </c>
      <c r="C1637">
        <f t="shared" si="102"/>
        <v>0</v>
      </c>
      <c r="D1637">
        <v>0.84552929099999996</v>
      </c>
      <c r="E1637" s="9">
        <f t="shared" si="100"/>
        <v>938.36974598383006</v>
      </c>
    </row>
    <row r="1638" spans="1:5" x14ac:dyDescent="0.2">
      <c r="A1638" s="2">
        <f t="shared" si="103"/>
        <v>42804.041666662706</v>
      </c>
      <c r="B1638">
        <f t="shared" si="101"/>
        <v>3</v>
      </c>
      <c r="C1638">
        <f t="shared" si="102"/>
        <v>1</v>
      </c>
      <c r="D1638">
        <v>0.73064422699999998</v>
      </c>
      <c r="E1638" s="9">
        <f t="shared" si="100"/>
        <v>810.87012004477299</v>
      </c>
    </row>
    <row r="1639" spans="1:5" x14ac:dyDescent="0.2">
      <c r="A1639" s="2">
        <f t="shared" si="103"/>
        <v>42804.08333332937</v>
      </c>
      <c r="B1639">
        <f t="shared" si="101"/>
        <v>3</v>
      </c>
      <c r="C1639">
        <f t="shared" si="102"/>
        <v>2</v>
      </c>
      <c r="D1639">
        <v>0.68420499999999995</v>
      </c>
      <c r="E1639" s="9">
        <f t="shared" si="100"/>
        <v>759.33179238715024</v>
      </c>
    </row>
    <row r="1640" spans="1:5" x14ac:dyDescent="0.2">
      <c r="A1640" s="2">
        <f t="shared" si="103"/>
        <v>42804.124999996035</v>
      </c>
      <c r="B1640">
        <f t="shared" si="101"/>
        <v>3</v>
      </c>
      <c r="C1640">
        <f t="shared" si="102"/>
        <v>3</v>
      </c>
      <c r="D1640">
        <v>0.67558933600000004</v>
      </c>
      <c r="E1640" s="9">
        <f t="shared" si="100"/>
        <v>749.77011483769456</v>
      </c>
    </row>
    <row r="1641" spans="1:5" x14ac:dyDescent="0.2">
      <c r="A1641" s="2">
        <f t="shared" si="103"/>
        <v>42804.166666662699</v>
      </c>
      <c r="B1641">
        <f t="shared" si="101"/>
        <v>3</v>
      </c>
      <c r="C1641">
        <f t="shared" si="102"/>
        <v>4</v>
      </c>
      <c r="D1641">
        <v>0.67597983900000003</v>
      </c>
      <c r="E1641" s="9">
        <f t="shared" si="100"/>
        <v>750.20349568542667</v>
      </c>
    </row>
    <row r="1642" spans="1:5" x14ac:dyDescent="0.2">
      <c r="A1642" s="2">
        <f t="shared" si="103"/>
        <v>42804.208333329363</v>
      </c>
      <c r="B1642">
        <f t="shared" si="101"/>
        <v>3</v>
      </c>
      <c r="C1642">
        <f t="shared" si="102"/>
        <v>5</v>
      </c>
      <c r="D1642">
        <v>0.73087421600000002</v>
      </c>
      <c r="E1642" s="9">
        <f t="shared" si="100"/>
        <v>811.12536220114339</v>
      </c>
    </row>
    <row r="1643" spans="1:5" x14ac:dyDescent="0.2">
      <c r="A1643" s="2">
        <f t="shared" si="103"/>
        <v>42804.249999996027</v>
      </c>
      <c r="B1643">
        <f t="shared" si="101"/>
        <v>3</v>
      </c>
      <c r="C1643">
        <f t="shared" si="102"/>
        <v>6</v>
      </c>
      <c r="D1643">
        <v>0.88322712699999995</v>
      </c>
      <c r="E1643" s="9">
        <f t="shared" si="100"/>
        <v>980.2068640683176</v>
      </c>
    </row>
    <row r="1644" spans="1:5" x14ac:dyDescent="0.2">
      <c r="A1644" s="2">
        <f t="shared" si="103"/>
        <v>42804.291666662692</v>
      </c>
      <c r="B1644">
        <f t="shared" si="101"/>
        <v>3</v>
      </c>
      <c r="C1644">
        <f t="shared" si="102"/>
        <v>7</v>
      </c>
      <c r="D1644">
        <v>1.0868550809999999</v>
      </c>
      <c r="E1644" s="9">
        <f t="shared" si="100"/>
        <v>1206.1934898470654</v>
      </c>
    </row>
    <row r="1645" spans="1:5" x14ac:dyDescent="0.2">
      <c r="A1645" s="2">
        <f t="shared" si="103"/>
        <v>42804.333333329356</v>
      </c>
      <c r="B1645">
        <f t="shared" si="101"/>
        <v>3</v>
      </c>
      <c r="C1645">
        <f t="shared" si="102"/>
        <v>8</v>
      </c>
      <c r="D1645">
        <v>1.0138445110000001</v>
      </c>
      <c r="E1645" s="9">
        <f t="shared" si="100"/>
        <v>1125.1662436543202</v>
      </c>
    </row>
    <row r="1646" spans="1:5" x14ac:dyDescent="0.2">
      <c r="A1646" s="2">
        <f t="shared" si="103"/>
        <v>42804.37499999602</v>
      </c>
      <c r="B1646">
        <f t="shared" si="101"/>
        <v>3</v>
      </c>
      <c r="C1646">
        <f t="shared" si="102"/>
        <v>9</v>
      </c>
      <c r="D1646">
        <v>0.92450365300000004</v>
      </c>
      <c r="E1646" s="9">
        <f t="shared" si="100"/>
        <v>1026.0156179813919</v>
      </c>
    </row>
    <row r="1647" spans="1:5" x14ac:dyDescent="0.2">
      <c r="A1647" s="2">
        <f t="shared" si="103"/>
        <v>42804.416666662684</v>
      </c>
      <c r="B1647">
        <f t="shared" si="101"/>
        <v>3</v>
      </c>
      <c r="C1647">
        <f t="shared" si="102"/>
        <v>10</v>
      </c>
      <c r="D1647">
        <v>0.94502702000000005</v>
      </c>
      <c r="E1647" s="9">
        <f t="shared" si="100"/>
        <v>1048.7924831751998</v>
      </c>
    </row>
    <row r="1648" spans="1:5" x14ac:dyDescent="0.2">
      <c r="A1648" s="2">
        <f t="shared" si="103"/>
        <v>42804.458333329349</v>
      </c>
      <c r="B1648">
        <f t="shared" si="101"/>
        <v>3</v>
      </c>
      <c r="C1648">
        <f t="shared" si="102"/>
        <v>11</v>
      </c>
      <c r="D1648">
        <v>0.92889122099999999</v>
      </c>
      <c r="E1648" s="9">
        <f t="shared" si="100"/>
        <v>1030.8849478951754</v>
      </c>
    </row>
    <row r="1649" spans="1:5" x14ac:dyDescent="0.2">
      <c r="A1649" s="2">
        <f t="shared" si="103"/>
        <v>42804.499999996013</v>
      </c>
      <c r="B1649">
        <f t="shared" si="101"/>
        <v>3</v>
      </c>
      <c r="C1649">
        <f t="shared" si="102"/>
        <v>12</v>
      </c>
      <c r="D1649">
        <v>0.90387925300000005</v>
      </c>
      <c r="E1649" s="9">
        <f t="shared" si="100"/>
        <v>1003.1266262042059</v>
      </c>
    </row>
    <row r="1650" spans="1:5" x14ac:dyDescent="0.2">
      <c r="A1650" s="2">
        <f t="shared" si="103"/>
        <v>42804.541666662677</v>
      </c>
      <c r="B1650">
        <f t="shared" si="101"/>
        <v>3</v>
      </c>
      <c r="C1650">
        <f t="shared" si="102"/>
        <v>13</v>
      </c>
      <c r="D1650">
        <v>0.87696086900000003</v>
      </c>
      <c r="E1650" s="9">
        <f t="shared" si="100"/>
        <v>973.25256101776949</v>
      </c>
    </row>
    <row r="1651" spans="1:5" x14ac:dyDescent="0.2">
      <c r="A1651" s="2">
        <f t="shared" si="103"/>
        <v>42804.583333329341</v>
      </c>
      <c r="B1651">
        <f t="shared" si="101"/>
        <v>3</v>
      </c>
      <c r="C1651">
        <f t="shared" si="102"/>
        <v>14</v>
      </c>
      <c r="D1651">
        <v>0.86904925</v>
      </c>
      <c r="E1651" s="9">
        <f t="shared" si="100"/>
        <v>964.47223372411599</v>
      </c>
    </row>
    <row r="1652" spans="1:5" x14ac:dyDescent="0.2">
      <c r="A1652" s="2">
        <f t="shared" si="103"/>
        <v>42804.624999996005</v>
      </c>
      <c r="B1652">
        <f t="shared" si="101"/>
        <v>3</v>
      </c>
      <c r="C1652">
        <f t="shared" si="102"/>
        <v>15</v>
      </c>
      <c r="D1652">
        <v>0.90668947099999997</v>
      </c>
      <c r="E1652" s="9">
        <f t="shared" si="100"/>
        <v>1006.2454105903744</v>
      </c>
    </row>
    <row r="1653" spans="1:5" x14ac:dyDescent="0.2">
      <c r="A1653" s="2">
        <f t="shared" si="103"/>
        <v>42804.66666666267</v>
      </c>
      <c r="B1653">
        <f t="shared" si="101"/>
        <v>3</v>
      </c>
      <c r="C1653">
        <f t="shared" si="102"/>
        <v>16</v>
      </c>
      <c r="D1653">
        <v>1.0692596110000001</v>
      </c>
      <c r="E1653" s="9">
        <f t="shared" si="100"/>
        <v>1186.6660093799626</v>
      </c>
    </row>
    <row r="1654" spans="1:5" x14ac:dyDescent="0.2">
      <c r="A1654" s="2">
        <f t="shared" si="103"/>
        <v>42804.708333329334</v>
      </c>
      <c r="B1654">
        <f t="shared" si="101"/>
        <v>3</v>
      </c>
      <c r="C1654">
        <f t="shared" si="102"/>
        <v>17</v>
      </c>
      <c r="D1654">
        <v>1.4083454259999999</v>
      </c>
      <c r="E1654" s="9">
        <f t="shared" si="100"/>
        <v>1562.9839837838438</v>
      </c>
    </row>
    <row r="1655" spans="1:5" x14ac:dyDescent="0.2">
      <c r="A1655" s="2">
        <f t="shared" si="103"/>
        <v>42804.749999995998</v>
      </c>
      <c r="B1655">
        <f t="shared" si="101"/>
        <v>3</v>
      </c>
      <c r="C1655">
        <f t="shared" si="102"/>
        <v>18</v>
      </c>
      <c r="D1655">
        <v>1.678357635</v>
      </c>
      <c r="E1655" s="9">
        <f t="shared" si="100"/>
        <v>1862.6439608760661</v>
      </c>
    </row>
    <row r="1656" spans="1:5" x14ac:dyDescent="0.2">
      <c r="A1656" s="2">
        <f t="shared" si="103"/>
        <v>42804.791666662662</v>
      </c>
      <c r="B1656">
        <f t="shared" si="101"/>
        <v>3</v>
      </c>
      <c r="C1656">
        <f t="shared" si="102"/>
        <v>19</v>
      </c>
      <c r="D1656">
        <v>1.854784743</v>
      </c>
      <c r="E1656" s="9">
        <f t="shared" si="100"/>
        <v>2058.4430446935203</v>
      </c>
    </row>
    <row r="1657" spans="1:5" x14ac:dyDescent="0.2">
      <c r="A1657" s="2">
        <f t="shared" si="103"/>
        <v>42804.833333329327</v>
      </c>
      <c r="B1657">
        <f t="shared" si="101"/>
        <v>3</v>
      </c>
      <c r="C1657">
        <f t="shared" si="102"/>
        <v>20</v>
      </c>
      <c r="D1657">
        <v>1.900096411</v>
      </c>
      <c r="E1657" s="9">
        <f t="shared" si="100"/>
        <v>2108.730005587538</v>
      </c>
    </row>
    <row r="1658" spans="1:5" x14ac:dyDescent="0.2">
      <c r="A1658" s="2">
        <f t="shared" si="103"/>
        <v>42804.874999995991</v>
      </c>
      <c r="B1658">
        <f t="shared" si="101"/>
        <v>3</v>
      </c>
      <c r="C1658">
        <f t="shared" si="102"/>
        <v>21</v>
      </c>
      <c r="D1658">
        <v>1.739165968</v>
      </c>
      <c r="E1658" s="9">
        <f t="shared" si="100"/>
        <v>1930.1291451248871</v>
      </c>
    </row>
    <row r="1659" spans="1:5" x14ac:dyDescent="0.2">
      <c r="A1659" s="2">
        <f t="shared" si="103"/>
        <v>42804.916666662655</v>
      </c>
      <c r="B1659">
        <f t="shared" si="101"/>
        <v>3</v>
      </c>
      <c r="C1659">
        <f t="shared" si="102"/>
        <v>22</v>
      </c>
      <c r="D1659">
        <v>1.4399066760000001</v>
      </c>
      <c r="E1659" s="9">
        <f t="shared" si="100"/>
        <v>1598.0107090087092</v>
      </c>
    </row>
    <row r="1660" spans="1:5" x14ac:dyDescent="0.2">
      <c r="A1660" s="2">
        <f t="shared" si="103"/>
        <v>42804.958333329319</v>
      </c>
      <c r="B1660">
        <f t="shared" si="101"/>
        <v>3</v>
      </c>
      <c r="C1660">
        <f t="shared" si="102"/>
        <v>23</v>
      </c>
      <c r="D1660">
        <v>1.1517262189999999</v>
      </c>
      <c r="E1660" s="9">
        <f t="shared" si="100"/>
        <v>1278.1875815180329</v>
      </c>
    </row>
    <row r="1661" spans="1:5" x14ac:dyDescent="0.2">
      <c r="A1661" s="2">
        <f t="shared" si="103"/>
        <v>42804.999999995984</v>
      </c>
      <c r="B1661">
        <f t="shared" si="101"/>
        <v>3</v>
      </c>
      <c r="C1661">
        <f t="shared" si="102"/>
        <v>0</v>
      </c>
      <c r="D1661">
        <v>0.85890040599999995</v>
      </c>
      <c r="E1661" s="9">
        <f t="shared" si="100"/>
        <v>953.20903058298472</v>
      </c>
    </row>
    <row r="1662" spans="1:5" x14ac:dyDescent="0.2">
      <c r="A1662" s="2">
        <f t="shared" si="103"/>
        <v>42805.041666662648</v>
      </c>
      <c r="B1662">
        <f t="shared" si="101"/>
        <v>3</v>
      </c>
      <c r="C1662">
        <f t="shared" si="102"/>
        <v>1</v>
      </c>
      <c r="D1662">
        <v>0.74495181799999999</v>
      </c>
      <c r="E1662" s="9">
        <f t="shared" si="100"/>
        <v>826.74870719156718</v>
      </c>
    </row>
    <row r="1663" spans="1:5" x14ac:dyDescent="0.2">
      <c r="A1663" s="2">
        <f t="shared" si="103"/>
        <v>42805.083333329312</v>
      </c>
      <c r="B1663">
        <f t="shared" si="101"/>
        <v>3</v>
      </c>
      <c r="C1663">
        <f t="shared" si="102"/>
        <v>2</v>
      </c>
      <c r="D1663">
        <v>0.69837779499999997</v>
      </c>
      <c r="E1663" s="9">
        <f t="shared" si="100"/>
        <v>775.06078271970512</v>
      </c>
    </row>
    <row r="1664" spans="1:5" x14ac:dyDescent="0.2">
      <c r="A1664" s="2">
        <f t="shared" si="103"/>
        <v>42805.124999995976</v>
      </c>
      <c r="B1664">
        <f t="shared" si="101"/>
        <v>3</v>
      </c>
      <c r="C1664">
        <f t="shared" si="102"/>
        <v>3</v>
      </c>
      <c r="D1664">
        <v>0.69012028700000005</v>
      </c>
      <c r="E1664" s="9">
        <f t="shared" si="100"/>
        <v>765.89658726616244</v>
      </c>
    </row>
    <row r="1665" spans="1:5" x14ac:dyDescent="0.2">
      <c r="A1665" s="2">
        <f t="shared" si="103"/>
        <v>42805.166666662641</v>
      </c>
      <c r="B1665">
        <f t="shared" si="101"/>
        <v>3</v>
      </c>
      <c r="C1665">
        <f t="shared" si="102"/>
        <v>4</v>
      </c>
      <c r="D1665">
        <v>0.69509356300000003</v>
      </c>
      <c r="E1665" s="9">
        <f t="shared" si="100"/>
        <v>771.41593684577083</v>
      </c>
    </row>
    <row r="1666" spans="1:5" x14ac:dyDescent="0.2">
      <c r="A1666" s="2">
        <f t="shared" si="103"/>
        <v>42805.208333329305</v>
      </c>
      <c r="B1666">
        <f t="shared" si="101"/>
        <v>3</v>
      </c>
      <c r="C1666">
        <f t="shared" si="102"/>
        <v>5</v>
      </c>
      <c r="D1666">
        <v>0.75091484200000003</v>
      </c>
      <c r="E1666" s="9">
        <f t="shared" si="100"/>
        <v>833.36648066876717</v>
      </c>
    </row>
    <row r="1667" spans="1:5" x14ac:dyDescent="0.2">
      <c r="A1667" s="2">
        <f t="shared" si="103"/>
        <v>42805.249999995969</v>
      </c>
      <c r="B1667">
        <f t="shared" si="101"/>
        <v>3</v>
      </c>
      <c r="C1667">
        <f t="shared" si="102"/>
        <v>6</v>
      </c>
      <c r="D1667">
        <v>0.91912967099999998</v>
      </c>
      <c r="E1667" s="9">
        <f t="shared" si="100"/>
        <v>1020.0515642484953</v>
      </c>
    </row>
    <row r="1668" spans="1:5" x14ac:dyDescent="0.2">
      <c r="A1668" s="2">
        <f t="shared" si="103"/>
        <v>42805.291666662633</v>
      </c>
      <c r="B1668">
        <f t="shared" si="101"/>
        <v>3</v>
      </c>
      <c r="C1668">
        <f t="shared" si="102"/>
        <v>7</v>
      </c>
      <c r="D1668">
        <v>1.1307413209999999</v>
      </c>
      <c r="E1668" s="9">
        <f t="shared" si="100"/>
        <v>1254.8985084896253</v>
      </c>
    </row>
    <row r="1669" spans="1:5" x14ac:dyDescent="0.2">
      <c r="A1669" s="2">
        <f t="shared" si="103"/>
        <v>42805.333333329298</v>
      </c>
      <c r="B1669">
        <f t="shared" si="101"/>
        <v>3</v>
      </c>
      <c r="C1669">
        <f t="shared" si="102"/>
        <v>8</v>
      </c>
      <c r="D1669">
        <v>1.0588363510000001</v>
      </c>
      <c r="E1669" s="9">
        <f t="shared" ref="E1669:E1732" si="104">D1669*$E$3/$D$8765</f>
        <v>1175.0982589275143</v>
      </c>
    </row>
    <row r="1670" spans="1:5" x14ac:dyDescent="0.2">
      <c r="A1670" s="2">
        <f t="shared" si="103"/>
        <v>42805.374999995962</v>
      </c>
      <c r="B1670">
        <f t="shared" ref="B1670:B1733" si="105">MONTH(A1670)</f>
        <v>3</v>
      </c>
      <c r="C1670">
        <f t="shared" ref="C1670:C1733" si="106">HOUR(A1670)</f>
        <v>9</v>
      </c>
      <c r="D1670">
        <v>0.97551001100000001</v>
      </c>
      <c r="E1670" s="9">
        <f t="shared" si="104"/>
        <v>1082.6225548545228</v>
      </c>
    </row>
    <row r="1671" spans="1:5" x14ac:dyDescent="0.2">
      <c r="A1671" s="2">
        <f t="shared" ref="A1671:A1734" si="107">A1670+1/24</f>
        <v>42805.416666662626</v>
      </c>
      <c r="B1671">
        <f t="shared" si="105"/>
        <v>3</v>
      </c>
      <c r="C1671">
        <f t="shared" si="106"/>
        <v>10</v>
      </c>
      <c r="D1671">
        <v>1.003813659</v>
      </c>
      <c r="E1671" s="9">
        <f t="shared" si="104"/>
        <v>1114.0339882216203</v>
      </c>
    </row>
    <row r="1672" spans="1:5" x14ac:dyDescent="0.2">
      <c r="A1672" s="2">
        <f t="shared" si="107"/>
        <v>42805.45833332929</v>
      </c>
      <c r="B1672">
        <f t="shared" si="105"/>
        <v>3</v>
      </c>
      <c r="C1672">
        <f t="shared" si="106"/>
        <v>11</v>
      </c>
      <c r="D1672">
        <v>0.99733105799999999</v>
      </c>
      <c r="E1672" s="9">
        <f t="shared" si="104"/>
        <v>1106.8395873671093</v>
      </c>
    </row>
    <row r="1673" spans="1:5" x14ac:dyDescent="0.2">
      <c r="A1673" s="2">
        <f t="shared" si="107"/>
        <v>42805.499999995955</v>
      </c>
      <c r="B1673">
        <f t="shared" si="105"/>
        <v>3</v>
      </c>
      <c r="C1673">
        <f t="shared" si="106"/>
        <v>12</v>
      </c>
      <c r="D1673">
        <v>0.97117978100000002</v>
      </c>
      <c r="E1673" s="9">
        <f t="shared" si="104"/>
        <v>1077.8168587439293</v>
      </c>
    </row>
    <row r="1674" spans="1:5" x14ac:dyDescent="0.2">
      <c r="A1674" s="2">
        <f t="shared" si="107"/>
        <v>42805.541666662619</v>
      </c>
      <c r="B1674">
        <f t="shared" si="105"/>
        <v>3</v>
      </c>
      <c r="C1674">
        <f t="shared" si="106"/>
        <v>13</v>
      </c>
      <c r="D1674">
        <v>0.93266938200000005</v>
      </c>
      <c r="E1674" s="9">
        <f t="shared" si="104"/>
        <v>1035.0779569554095</v>
      </c>
    </row>
    <row r="1675" spans="1:5" x14ac:dyDescent="0.2">
      <c r="A1675" s="2">
        <f t="shared" si="107"/>
        <v>42805.583333329283</v>
      </c>
      <c r="B1675">
        <f t="shared" si="105"/>
        <v>3</v>
      </c>
      <c r="C1675">
        <f t="shared" si="106"/>
        <v>14</v>
      </c>
      <c r="D1675">
        <v>0.91877487400000002</v>
      </c>
      <c r="E1675" s="9">
        <f t="shared" si="104"/>
        <v>1019.6578099761011</v>
      </c>
    </row>
    <row r="1676" spans="1:5" x14ac:dyDescent="0.2">
      <c r="A1676" s="2">
        <f t="shared" si="107"/>
        <v>42805.624999995947</v>
      </c>
      <c r="B1676">
        <f t="shared" si="105"/>
        <v>3</v>
      </c>
      <c r="C1676">
        <f t="shared" si="106"/>
        <v>15</v>
      </c>
      <c r="D1676">
        <v>0.95552108199999997</v>
      </c>
      <c r="E1676" s="9">
        <f t="shared" si="104"/>
        <v>1060.4388097993574</v>
      </c>
    </row>
    <row r="1677" spans="1:5" x14ac:dyDescent="0.2">
      <c r="A1677" s="2">
        <f t="shared" si="107"/>
        <v>42805.666666662612</v>
      </c>
      <c r="B1677">
        <f t="shared" si="105"/>
        <v>3</v>
      </c>
      <c r="C1677">
        <f t="shared" si="106"/>
        <v>16</v>
      </c>
      <c r="D1677">
        <v>1.1152587730000001</v>
      </c>
      <c r="E1677" s="9">
        <f t="shared" si="104"/>
        <v>1237.7159522037753</v>
      </c>
    </row>
    <row r="1678" spans="1:5" x14ac:dyDescent="0.2">
      <c r="A1678" s="2">
        <f t="shared" si="107"/>
        <v>42805.708333329276</v>
      </c>
      <c r="B1678">
        <f t="shared" si="105"/>
        <v>3</v>
      </c>
      <c r="C1678">
        <f t="shared" si="106"/>
        <v>17</v>
      </c>
      <c r="D1678">
        <v>1.456343392</v>
      </c>
      <c r="E1678" s="9">
        <f t="shared" si="104"/>
        <v>1616.2522024518125</v>
      </c>
    </row>
    <row r="1679" spans="1:5" x14ac:dyDescent="0.2">
      <c r="A1679" s="2">
        <f t="shared" si="107"/>
        <v>42805.74999999594</v>
      </c>
      <c r="B1679">
        <f t="shared" si="105"/>
        <v>3</v>
      </c>
      <c r="C1679">
        <f t="shared" si="106"/>
        <v>18</v>
      </c>
      <c r="D1679">
        <v>1.7247280570000001</v>
      </c>
      <c r="E1679" s="9">
        <f t="shared" si="104"/>
        <v>1914.1059286357411</v>
      </c>
    </row>
    <row r="1680" spans="1:5" x14ac:dyDescent="0.2">
      <c r="A1680" s="2">
        <f t="shared" si="107"/>
        <v>42805.791666662604</v>
      </c>
      <c r="B1680">
        <f t="shared" si="105"/>
        <v>3</v>
      </c>
      <c r="C1680">
        <f t="shared" si="106"/>
        <v>19</v>
      </c>
      <c r="D1680">
        <v>1.8997873430000001</v>
      </c>
      <c r="E1680" s="9">
        <f t="shared" si="104"/>
        <v>2108.3870014317522</v>
      </c>
    </row>
    <row r="1681" spans="1:5" x14ac:dyDescent="0.2">
      <c r="A1681" s="2">
        <f t="shared" si="107"/>
        <v>42805.833333329268</v>
      </c>
      <c r="B1681">
        <f t="shared" si="105"/>
        <v>3</v>
      </c>
      <c r="C1681">
        <f t="shared" si="106"/>
        <v>20</v>
      </c>
      <c r="D1681">
        <v>1.953182585</v>
      </c>
      <c r="E1681" s="9">
        <f t="shared" si="104"/>
        <v>2167.6451255507018</v>
      </c>
    </row>
    <row r="1682" spans="1:5" x14ac:dyDescent="0.2">
      <c r="A1682" s="2">
        <f t="shared" si="107"/>
        <v>42805.874999995933</v>
      </c>
      <c r="B1682">
        <f t="shared" si="105"/>
        <v>3</v>
      </c>
      <c r="C1682">
        <f t="shared" si="106"/>
        <v>21</v>
      </c>
      <c r="D1682">
        <v>1.7906679860000001</v>
      </c>
      <c r="E1682" s="9">
        <f t="shared" si="104"/>
        <v>1987.2861662508585</v>
      </c>
    </row>
    <row r="1683" spans="1:5" x14ac:dyDescent="0.2">
      <c r="A1683" s="2">
        <f t="shared" si="107"/>
        <v>42805.916666662597</v>
      </c>
      <c r="B1683">
        <f t="shared" si="105"/>
        <v>3</v>
      </c>
      <c r="C1683">
        <f t="shared" si="106"/>
        <v>22</v>
      </c>
      <c r="D1683">
        <v>1.483585988</v>
      </c>
      <c r="E1683" s="9">
        <f t="shared" si="104"/>
        <v>1646.4860786292138</v>
      </c>
    </row>
    <row r="1684" spans="1:5" x14ac:dyDescent="0.2">
      <c r="A1684" s="2">
        <f t="shared" si="107"/>
        <v>42805.958333329261</v>
      </c>
      <c r="B1684">
        <f t="shared" si="105"/>
        <v>3</v>
      </c>
      <c r="C1684">
        <f t="shared" si="106"/>
        <v>23</v>
      </c>
      <c r="D1684">
        <v>1.1842861520000001</v>
      </c>
      <c r="E1684" s="9">
        <f t="shared" si="104"/>
        <v>1314.3226467176378</v>
      </c>
    </row>
    <row r="1685" spans="1:5" x14ac:dyDescent="0.2">
      <c r="A1685" s="2">
        <f t="shared" si="107"/>
        <v>42805.999999995925</v>
      </c>
      <c r="B1685">
        <f t="shared" si="105"/>
        <v>3</v>
      </c>
      <c r="C1685">
        <f t="shared" si="106"/>
        <v>0</v>
      </c>
      <c r="D1685">
        <v>0.88052313000000004</v>
      </c>
      <c r="E1685" s="9">
        <f t="shared" si="104"/>
        <v>977.20596391614197</v>
      </c>
    </row>
    <row r="1686" spans="1:5" x14ac:dyDescent="0.2">
      <c r="A1686" s="2">
        <f t="shared" si="107"/>
        <v>42806.04166666259</v>
      </c>
      <c r="B1686">
        <f t="shared" si="105"/>
        <v>3</v>
      </c>
      <c r="C1686">
        <f t="shared" si="106"/>
        <v>1</v>
      </c>
      <c r="D1686">
        <v>0.76503762900000005</v>
      </c>
      <c r="E1686" s="9">
        <f t="shared" si="104"/>
        <v>849.03997204373809</v>
      </c>
    </row>
    <row r="1687" spans="1:5" x14ac:dyDescent="0.2">
      <c r="A1687" s="2">
        <f t="shared" si="107"/>
        <v>42806.083333329254</v>
      </c>
      <c r="B1687">
        <f t="shared" si="105"/>
        <v>3</v>
      </c>
      <c r="C1687">
        <f t="shared" si="106"/>
        <v>2</v>
      </c>
      <c r="D1687">
        <v>0.72289350699999999</v>
      </c>
      <c r="E1687" s="9">
        <f t="shared" si="104"/>
        <v>802.26835871609103</v>
      </c>
    </row>
    <row r="1688" spans="1:5" x14ac:dyDescent="0.2">
      <c r="A1688" s="2">
        <f t="shared" si="107"/>
        <v>42806.124999995918</v>
      </c>
      <c r="B1688">
        <f t="shared" si="105"/>
        <v>3</v>
      </c>
      <c r="C1688">
        <f t="shared" si="106"/>
        <v>3</v>
      </c>
      <c r="D1688">
        <v>0.71292349300000002</v>
      </c>
      <c r="E1688" s="9">
        <f t="shared" si="104"/>
        <v>791.20362139212386</v>
      </c>
    </row>
    <row r="1689" spans="1:5" x14ac:dyDescent="0.2">
      <c r="A1689" s="2">
        <f t="shared" si="107"/>
        <v>42806.166666662582</v>
      </c>
      <c r="B1689">
        <f t="shared" si="105"/>
        <v>3</v>
      </c>
      <c r="C1689">
        <f t="shared" si="106"/>
        <v>4</v>
      </c>
      <c r="D1689">
        <v>0.71713233099999996</v>
      </c>
      <c r="E1689" s="9">
        <f t="shared" si="104"/>
        <v>795.87459646890215</v>
      </c>
    </row>
    <row r="1690" spans="1:5" x14ac:dyDescent="0.2">
      <c r="A1690" s="2">
        <f t="shared" si="107"/>
        <v>42806.208333329247</v>
      </c>
      <c r="B1690">
        <f t="shared" si="105"/>
        <v>3</v>
      </c>
      <c r="C1690">
        <f t="shared" si="106"/>
        <v>5</v>
      </c>
      <c r="D1690">
        <v>0.77179387200000005</v>
      </c>
      <c r="E1690" s="9">
        <f t="shared" si="104"/>
        <v>856.53806122314063</v>
      </c>
    </row>
    <row r="1691" spans="1:5" x14ac:dyDescent="0.2">
      <c r="A1691" s="2">
        <f t="shared" si="107"/>
        <v>42806.249999995911</v>
      </c>
      <c r="B1691">
        <f t="shared" si="105"/>
        <v>3</v>
      </c>
      <c r="C1691">
        <f t="shared" si="106"/>
        <v>6</v>
      </c>
      <c r="D1691">
        <v>0.93891820599999998</v>
      </c>
      <c r="E1691" s="9">
        <f t="shared" si="104"/>
        <v>1042.0129117251522</v>
      </c>
    </row>
    <row r="1692" spans="1:5" x14ac:dyDescent="0.2">
      <c r="A1692" s="2">
        <f t="shared" si="107"/>
        <v>42806.291666662575</v>
      </c>
      <c r="B1692">
        <f t="shared" si="105"/>
        <v>3</v>
      </c>
      <c r="C1692">
        <f t="shared" si="106"/>
        <v>7</v>
      </c>
      <c r="D1692">
        <v>1.1464280170000001</v>
      </c>
      <c r="E1692" s="9">
        <f t="shared" si="104"/>
        <v>1272.3076285491286</v>
      </c>
    </row>
    <row r="1693" spans="1:5" x14ac:dyDescent="0.2">
      <c r="A1693" s="2">
        <f t="shared" si="107"/>
        <v>42806.333333329239</v>
      </c>
      <c r="B1693">
        <f t="shared" si="105"/>
        <v>3</v>
      </c>
      <c r="C1693">
        <f t="shared" si="106"/>
        <v>8</v>
      </c>
      <c r="D1693">
        <v>1.0731942860000001</v>
      </c>
      <c r="E1693" s="9">
        <f t="shared" si="104"/>
        <v>1191.0327179252245</v>
      </c>
    </row>
    <row r="1694" spans="1:5" x14ac:dyDescent="0.2">
      <c r="A1694" s="2">
        <f t="shared" si="107"/>
        <v>42806.374999995904</v>
      </c>
      <c r="B1694">
        <f t="shared" si="105"/>
        <v>3</v>
      </c>
      <c r="C1694">
        <f t="shared" si="106"/>
        <v>9</v>
      </c>
      <c r="D1694">
        <v>0.97749439199999999</v>
      </c>
      <c r="E1694" s="9">
        <f t="shared" si="104"/>
        <v>1084.8248240304408</v>
      </c>
    </row>
    <row r="1695" spans="1:5" x14ac:dyDescent="0.2">
      <c r="A1695" s="2">
        <f t="shared" si="107"/>
        <v>42806.416666662568</v>
      </c>
      <c r="B1695">
        <f t="shared" si="105"/>
        <v>3</v>
      </c>
      <c r="C1695">
        <f t="shared" si="106"/>
        <v>10</v>
      </c>
      <c r="D1695">
        <v>0.99880107600000001</v>
      </c>
      <c r="E1695" s="9">
        <f t="shared" si="104"/>
        <v>1108.4710156711722</v>
      </c>
    </row>
    <row r="1696" spans="1:5" x14ac:dyDescent="0.2">
      <c r="A1696" s="2">
        <f t="shared" si="107"/>
        <v>42806.458333329232</v>
      </c>
      <c r="B1696">
        <f t="shared" si="105"/>
        <v>3</v>
      </c>
      <c r="C1696">
        <f t="shared" si="106"/>
        <v>11</v>
      </c>
      <c r="D1696">
        <v>0.98417707099999996</v>
      </c>
      <c r="E1696" s="9">
        <f t="shared" si="104"/>
        <v>1092.2412717661603</v>
      </c>
    </row>
    <row r="1697" spans="1:5" x14ac:dyDescent="0.2">
      <c r="A1697" s="2">
        <f t="shared" si="107"/>
        <v>42806.499999995896</v>
      </c>
      <c r="B1697">
        <f t="shared" si="105"/>
        <v>3</v>
      </c>
      <c r="C1697">
        <f t="shared" si="106"/>
        <v>12</v>
      </c>
      <c r="D1697">
        <v>0.95851493799999998</v>
      </c>
      <c r="E1697" s="9">
        <f t="shared" si="104"/>
        <v>1063.761395928703</v>
      </c>
    </row>
    <row r="1698" spans="1:5" x14ac:dyDescent="0.2">
      <c r="A1698" s="2">
        <f t="shared" si="107"/>
        <v>42806.541666662561</v>
      </c>
      <c r="B1698">
        <f t="shared" si="105"/>
        <v>3</v>
      </c>
      <c r="C1698">
        <f t="shared" si="106"/>
        <v>13</v>
      </c>
      <c r="D1698">
        <v>0.92480769600000001</v>
      </c>
      <c r="E1698" s="9">
        <f t="shared" si="104"/>
        <v>1026.3530453842211</v>
      </c>
    </row>
    <row r="1699" spans="1:5" x14ac:dyDescent="0.2">
      <c r="A1699" s="2">
        <f t="shared" si="107"/>
        <v>42806.583333329225</v>
      </c>
      <c r="B1699">
        <f t="shared" si="105"/>
        <v>3</v>
      </c>
      <c r="C1699">
        <f t="shared" si="106"/>
        <v>14</v>
      </c>
      <c r="D1699">
        <v>0.913400353</v>
      </c>
      <c r="E1699" s="9">
        <f t="shared" si="104"/>
        <v>1013.6931580601513</v>
      </c>
    </row>
    <row r="1700" spans="1:5" x14ac:dyDescent="0.2">
      <c r="A1700" s="2">
        <f t="shared" si="107"/>
        <v>42806.624999995889</v>
      </c>
      <c r="B1700">
        <f t="shared" si="105"/>
        <v>3</v>
      </c>
      <c r="C1700">
        <f t="shared" si="106"/>
        <v>15</v>
      </c>
      <c r="D1700">
        <v>0.95171686600000005</v>
      </c>
      <c r="E1700" s="9">
        <f t="shared" si="104"/>
        <v>1056.2168848588674</v>
      </c>
    </row>
    <row r="1701" spans="1:5" x14ac:dyDescent="0.2">
      <c r="A1701" s="2">
        <f t="shared" si="107"/>
        <v>42806.666666662553</v>
      </c>
      <c r="B1701">
        <f t="shared" si="105"/>
        <v>3</v>
      </c>
      <c r="C1701">
        <f t="shared" si="106"/>
        <v>16</v>
      </c>
      <c r="D1701">
        <v>1.115369437</v>
      </c>
      <c r="E1701" s="9">
        <f t="shared" si="104"/>
        <v>1237.8387672862036</v>
      </c>
    </row>
    <row r="1702" spans="1:5" x14ac:dyDescent="0.2">
      <c r="A1702" s="2">
        <f t="shared" si="107"/>
        <v>42806.708333329218</v>
      </c>
      <c r="B1702">
        <f t="shared" si="105"/>
        <v>3</v>
      </c>
      <c r="C1702">
        <f t="shared" si="106"/>
        <v>17</v>
      </c>
      <c r="D1702">
        <v>1.460531815</v>
      </c>
      <c r="E1702" s="9">
        <f t="shared" si="104"/>
        <v>1620.9005209292652</v>
      </c>
    </row>
    <row r="1703" spans="1:5" x14ac:dyDescent="0.2">
      <c r="A1703" s="2">
        <f t="shared" si="107"/>
        <v>42806.749999995882</v>
      </c>
      <c r="B1703">
        <f t="shared" si="105"/>
        <v>3</v>
      </c>
      <c r="C1703">
        <f t="shared" si="106"/>
        <v>18</v>
      </c>
      <c r="D1703">
        <v>1.7265104570000001</v>
      </c>
      <c r="E1703" s="9">
        <f t="shared" si="104"/>
        <v>1916.0840389780376</v>
      </c>
    </row>
    <row r="1704" spans="1:5" x14ac:dyDescent="0.2">
      <c r="A1704" s="2">
        <f t="shared" si="107"/>
        <v>42806.791666662546</v>
      </c>
      <c r="B1704">
        <f t="shared" si="105"/>
        <v>3</v>
      </c>
      <c r="C1704">
        <f t="shared" si="106"/>
        <v>19</v>
      </c>
      <c r="D1704">
        <v>1.902955484</v>
      </c>
      <c r="E1704" s="9">
        <f t="shared" si="104"/>
        <v>2111.9030093300653</v>
      </c>
    </row>
    <row r="1705" spans="1:5" x14ac:dyDescent="0.2">
      <c r="A1705" s="2">
        <f t="shared" si="107"/>
        <v>42806.83333332921</v>
      </c>
      <c r="B1705">
        <f t="shared" si="105"/>
        <v>3</v>
      </c>
      <c r="C1705">
        <f t="shared" si="106"/>
        <v>20</v>
      </c>
      <c r="D1705">
        <v>1.948296818</v>
      </c>
      <c r="E1705" s="9">
        <f t="shared" si="104"/>
        <v>2162.2228935978569</v>
      </c>
    </row>
    <row r="1706" spans="1:5" x14ac:dyDescent="0.2">
      <c r="A1706" s="2">
        <f t="shared" si="107"/>
        <v>42806.874999995875</v>
      </c>
      <c r="B1706">
        <f t="shared" si="105"/>
        <v>3</v>
      </c>
      <c r="C1706">
        <f t="shared" si="106"/>
        <v>21</v>
      </c>
      <c r="D1706">
        <v>1.7865622699999999</v>
      </c>
      <c r="E1706" s="9">
        <f t="shared" si="104"/>
        <v>1982.7296361329661</v>
      </c>
    </row>
    <row r="1707" spans="1:5" x14ac:dyDescent="0.2">
      <c r="A1707" s="2">
        <f t="shared" si="107"/>
        <v>42806.916666662539</v>
      </c>
      <c r="B1707">
        <f t="shared" si="105"/>
        <v>3</v>
      </c>
      <c r="C1707">
        <f t="shared" si="106"/>
        <v>22</v>
      </c>
      <c r="D1707">
        <v>1.4750049000000001</v>
      </c>
      <c r="E1707" s="9">
        <f t="shared" si="104"/>
        <v>1636.9627735793067</v>
      </c>
    </row>
    <row r="1708" spans="1:5" x14ac:dyDescent="0.2">
      <c r="A1708" s="2">
        <f t="shared" si="107"/>
        <v>42806.958333329203</v>
      </c>
      <c r="B1708">
        <f t="shared" si="105"/>
        <v>3</v>
      </c>
      <c r="C1708">
        <f t="shared" si="106"/>
        <v>23</v>
      </c>
      <c r="D1708">
        <v>1.171905736</v>
      </c>
      <c r="E1708" s="9">
        <f t="shared" si="104"/>
        <v>1300.58284143738</v>
      </c>
    </row>
    <row r="1709" spans="1:5" x14ac:dyDescent="0.2">
      <c r="A1709" s="2">
        <f t="shared" si="107"/>
        <v>42806.999999995867</v>
      </c>
      <c r="B1709">
        <f t="shared" si="105"/>
        <v>3</v>
      </c>
      <c r="C1709">
        <f t="shared" si="106"/>
        <v>0</v>
      </c>
      <c r="D1709">
        <v>0.85442448800000004</v>
      </c>
      <c r="E1709" s="9">
        <f t="shared" si="104"/>
        <v>948.24164969930553</v>
      </c>
    </row>
    <row r="1710" spans="1:5" x14ac:dyDescent="0.2">
      <c r="A1710" s="2">
        <f t="shared" si="107"/>
        <v>42807.041666662531</v>
      </c>
      <c r="B1710">
        <f t="shared" si="105"/>
        <v>3</v>
      </c>
      <c r="C1710">
        <f t="shared" si="106"/>
        <v>1</v>
      </c>
      <c r="D1710">
        <v>0.74398564700000003</v>
      </c>
      <c r="E1710" s="9">
        <f t="shared" si="104"/>
        <v>825.67644908590819</v>
      </c>
    </row>
    <row r="1711" spans="1:5" x14ac:dyDescent="0.2">
      <c r="A1711" s="2">
        <f t="shared" si="107"/>
        <v>42807.083333329196</v>
      </c>
      <c r="B1711">
        <f t="shared" si="105"/>
        <v>3</v>
      </c>
      <c r="C1711">
        <f t="shared" si="106"/>
        <v>2</v>
      </c>
      <c r="D1711">
        <v>0.69689972899999997</v>
      </c>
      <c r="E1711" s="9">
        <f t="shared" si="104"/>
        <v>773.42042273249888</v>
      </c>
    </row>
    <row r="1712" spans="1:5" x14ac:dyDescent="0.2">
      <c r="A1712" s="2">
        <f t="shared" si="107"/>
        <v>42807.12499999586</v>
      </c>
      <c r="B1712">
        <f t="shared" si="105"/>
        <v>3</v>
      </c>
      <c r="C1712">
        <f t="shared" si="106"/>
        <v>3</v>
      </c>
      <c r="D1712">
        <v>0.69386551699999999</v>
      </c>
      <c r="E1712" s="9">
        <f t="shared" si="104"/>
        <v>770.05304945045236</v>
      </c>
    </row>
    <row r="1713" spans="1:5" x14ac:dyDescent="0.2">
      <c r="A1713" s="2">
        <f t="shared" si="107"/>
        <v>42807.166666662524</v>
      </c>
      <c r="B1713">
        <f t="shared" si="105"/>
        <v>3</v>
      </c>
      <c r="C1713">
        <f t="shared" si="106"/>
        <v>4</v>
      </c>
      <c r="D1713">
        <v>0.69266544900000004</v>
      </c>
      <c r="E1713" s="9">
        <f t="shared" si="104"/>
        <v>768.72121208383498</v>
      </c>
    </row>
    <row r="1714" spans="1:5" x14ac:dyDescent="0.2">
      <c r="A1714" s="2">
        <f t="shared" si="107"/>
        <v>42807.208333329188</v>
      </c>
      <c r="B1714">
        <f t="shared" si="105"/>
        <v>3</v>
      </c>
      <c r="C1714">
        <f t="shared" si="106"/>
        <v>5</v>
      </c>
      <c r="D1714">
        <v>0.740946985</v>
      </c>
      <c r="E1714" s="9">
        <f t="shared" si="104"/>
        <v>822.30413718681541</v>
      </c>
    </row>
    <row r="1715" spans="1:5" x14ac:dyDescent="0.2">
      <c r="A1715" s="2">
        <f t="shared" si="107"/>
        <v>42807.249999995853</v>
      </c>
      <c r="B1715">
        <f t="shared" si="105"/>
        <v>3</v>
      </c>
      <c r="C1715">
        <f t="shared" si="106"/>
        <v>6</v>
      </c>
      <c r="D1715">
        <v>0.88859644599999998</v>
      </c>
      <c r="E1715" s="9">
        <f t="shared" si="104"/>
        <v>986.16574279643032</v>
      </c>
    </row>
    <row r="1716" spans="1:5" x14ac:dyDescent="0.2">
      <c r="A1716" s="2">
        <f t="shared" si="107"/>
        <v>42807.291666662517</v>
      </c>
      <c r="B1716">
        <f t="shared" si="105"/>
        <v>3</v>
      </c>
      <c r="C1716">
        <f t="shared" si="106"/>
        <v>7</v>
      </c>
      <c r="D1716">
        <v>1.0935672279999999</v>
      </c>
      <c r="E1716" s="9">
        <f t="shared" si="104"/>
        <v>1213.6426412158453</v>
      </c>
    </row>
    <row r="1717" spans="1:5" x14ac:dyDescent="0.2">
      <c r="A1717" s="2">
        <f t="shared" si="107"/>
        <v>42807.333333329181</v>
      </c>
      <c r="B1717">
        <f t="shared" si="105"/>
        <v>3</v>
      </c>
      <c r="C1717">
        <f t="shared" si="106"/>
        <v>8</v>
      </c>
      <c r="D1717">
        <v>0.99872212199999999</v>
      </c>
      <c r="E1717" s="9">
        <f t="shared" si="104"/>
        <v>1108.3833923969546</v>
      </c>
    </row>
    <row r="1718" spans="1:5" x14ac:dyDescent="0.2">
      <c r="A1718" s="2">
        <f t="shared" si="107"/>
        <v>42807.374999995845</v>
      </c>
      <c r="B1718">
        <f t="shared" si="105"/>
        <v>3</v>
      </c>
      <c r="C1718">
        <f t="shared" si="106"/>
        <v>9</v>
      </c>
      <c r="D1718">
        <v>0.88774521500000003</v>
      </c>
      <c r="E1718" s="9">
        <f t="shared" si="104"/>
        <v>985.22104528477018</v>
      </c>
    </row>
    <row r="1719" spans="1:5" x14ac:dyDescent="0.2">
      <c r="A1719" s="2">
        <f t="shared" si="107"/>
        <v>42807.41666666251</v>
      </c>
      <c r="B1719">
        <f t="shared" si="105"/>
        <v>3</v>
      </c>
      <c r="C1719">
        <f t="shared" si="106"/>
        <v>10</v>
      </c>
      <c r="D1719">
        <v>0.88275751999999996</v>
      </c>
      <c r="E1719" s="9">
        <f t="shared" si="104"/>
        <v>979.68569347613027</v>
      </c>
    </row>
    <row r="1720" spans="1:5" x14ac:dyDescent="0.2">
      <c r="A1720" s="2">
        <f t="shared" si="107"/>
        <v>42807.458333329174</v>
      </c>
      <c r="B1720">
        <f t="shared" si="105"/>
        <v>3</v>
      </c>
      <c r="C1720">
        <f t="shared" si="106"/>
        <v>11</v>
      </c>
      <c r="D1720">
        <v>0.86183471199999995</v>
      </c>
      <c r="E1720" s="9">
        <f t="shared" si="104"/>
        <v>956.46552802803762</v>
      </c>
    </row>
    <row r="1721" spans="1:5" x14ac:dyDescent="0.2">
      <c r="A1721" s="2">
        <f t="shared" si="107"/>
        <v>42807.499999995838</v>
      </c>
      <c r="B1721">
        <f t="shared" si="105"/>
        <v>3</v>
      </c>
      <c r="C1721">
        <f t="shared" si="106"/>
        <v>12</v>
      </c>
      <c r="D1721">
        <v>0.83252099000000002</v>
      </c>
      <c r="E1721" s="9">
        <f t="shared" si="104"/>
        <v>923.93311293636395</v>
      </c>
    </row>
    <row r="1722" spans="1:5" x14ac:dyDescent="0.2">
      <c r="A1722" s="2">
        <f t="shared" si="107"/>
        <v>42807.541666662502</v>
      </c>
      <c r="B1722">
        <f t="shared" si="105"/>
        <v>3</v>
      </c>
      <c r="C1722">
        <f t="shared" si="106"/>
        <v>13</v>
      </c>
      <c r="D1722">
        <v>0.81839705100000004</v>
      </c>
      <c r="E1722" s="9">
        <f t="shared" si="104"/>
        <v>908.2583430699691</v>
      </c>
    </row>
    <row r="1723" spans="1:5" x14ac:dyDescent="0.2">
      <c r="A1723" s="2">
        <f t="shared" si="107"/>
        <v>42807.583333329167</v>
      </c>
      <c r="B1723">
        <f t="shared" si="105"/>
        <v>3</v>
      </c>
      <c r="C1723">
        <f t="shared" si="106"/>
        <v>14</v>
      </c>
      <c r="D1723">
        <v>0.80700497199999999</v>
      </c>
      <c r="E1723" s="9">
        <f t="shared" si="104"/>
        <v>895.61539575726874</v>
      </c>
    </row>
    <row r="1724" spans="1:5" x14ac:dyDescent="0.2">
      <c r="A1724" s="2">
        <f t="shared" si="107"/>
        <v>42807.624999995831</v>
      </c>
      <c r="B1724">
        <f t="shared" si="105"/>
        <v>3</v>
      </c>
      <c r="C1724">
        <f t="shared" si="106"/>
        <v>15</v>
      </c>
      <c r="D1724">
        <v>0.85185343599999996</v>
      </c>
      <c r="E1724" s="9">
        <f t="shared" si="104"/>
        <v>945.38829211863788</v>
      </c>
    </row>
    <row r="1725" spans="1:5" x14ac:dyDescent="0.2">
      <c r="A1725" s="2">
        <f t="shared" si="107"/>
        <v>42807.666666662495</v>
      </c>
      <c r="B1725">
        <f t="shared" si="105"/>
        <v>3</v>
      </c>
      <c r="C1725">
        <f t="shared" si="106"/>
        <v>16</v>
      </c>
      <c r="D1725">
        <v>1.0169896329999999</v>
      </c>
      <c r="E1725" s="9">
        <f t="shared" si="104"/>
        <v>1128.6567050299839</v>
      </c>
    </row>
    <row r="1726" spans="1:5" x14ac:dyDescent="0.2">
      <c r="A1726" s="2">
        <f t="shared" si="107"/>
        <v>42807.708333329159</v>
      </c>
      <c r="B1726">
        <f t="shared" si="105"/>
        <v>3</v>
      </c>
      <c r="C1726">
        <f t="shared" si="106"/>
        <v>17</v>
      </c>
      <c r="D1726">
        <v>1.353367306</v>
      </c>
      <c r="E1726" s="9">
        <f t="shared" si="104"/>
        <v>1501.9691791541263</v>
      </c>
    </row>
    <row r="1727" spans="1:5" x14ac:dyDescent="0.2">
      <c r="A1727" s="2">
        <f t="shared" si="107"/>
        <v>42807.749999995824</v>
      </c>
      <c r="B1727">
        <f t="shared" si="105"/>
        <v>3</v>
      </c>
      <c r="C1727">
        <f t="shared" si="106"/>
        <v>18</v>
      </c>
      <c r="D1727">
        <v>1.637586843</v>
      </c>
      <c r="E1727" s="9">
        <f t="shared" si="104"/>
        <v>1817.3964713569837</v>
      </c>
    </row>
    <row r="1728" spans="1:5" x14ac:dyDescent="0.2">
      <c r="A1728" s="2">
        <f t="shared" si="107"/>
        <v>42807.791666662488</v>
      </c>
      <c r="B1728">
        <f t="shared" si="105"/>
        <v>3</v>
      </c>
      <c r="C1728">
        <f t="shared" si="106"/>
        <v>19</v>
      </c>
      <c r="D1728">
        <v>1.815502277</v>
      </c>
      <c r="E1728" s="9">
        <f t="shared" si="104"/>
        <v>2014.8473017258902</v>
      </c>
    </row>
    <row r="1729" spans="1:5" x14ac:dyDescent="0.2">
      <c r="A1729" s="2">
        <f t="shared" si="107"/>
        <v>42807.833333329152</v>
      </c>
      <c r="B1729">
        <f t="shared" si="105"/>
        <v>3</v>
      </c>
      <c r="C1729">
        <f t="shared" si="106"/>
        <v>20</v>
      </c>
      <c r="D1729">
        <v>1.8746381539999999</v>
      </c>
      <c r="E1729" s="9">
        <f t="shared" si="104"/>
        <v>2080.4763916577031</v>
      </c>
    </row>
    <row r="1730" spans="1:5" x14ac:dyDescent="0.2">
      <c r="A1730" s="2">
        <f t="shared" si="107"/>
        <v>42807.874999995816</v>
      </c>
      <c r="B1730">
        <f t="shared" si="105"/>
        <v>3</v>
      </c>
      <c r="C1730">
        <f t="shared" si="106"/>
        <v>21</v>
      </c>
      <c r="D1730">
        <v>1.716039581</v>
      </c>
      <c r="E1730" s="9">
        <f t="shared" si="104"/>
        <v>1904.4634442133929</v>
      </c>
    </row>
    <row r="1731" spans="1:5" x14ac:dyDescent="0.2">
      <c r="A1731" s="2">
        <f t="shared" si="107"/>
        <v>42807.916666662481</v>
      </c>
      <c r="B1731">
        <f t="shared" si="105"/>
        <v>3</v>
      </c>
      <c r="C1731">
        <f t="shared" si="106"/>
        <v>22</v>
      </c>
      <c r="D1731">
        <v>1.415838041</v>
      </c>
      <c r="E1731" s="9">
        <f t="shared" si="104"/>
        <v>1571.2992997748361</v>
      </c>
    </row>
    <row r="1732" spans="1:5" x14ac:dyDescent="0.2">
      <c r="A1732" s="2">
        <f t="shared" si="107"/>
        <v>42807.958333329145</v>
      </c>
      <c r="B1732">
        <f t="shared" si="105"/>
        <v>3</v>
      </c>
      <c r="C1732">
        <f t="shared" si="106"/>
        <v>23</v>
      </c>
      <c r="D1732">
        <v>1.128098013</v>
      </c>
      <c r="E1732" s="9">
        <f t="shared" si="104"/>
        <v>1251.9649610857462</v>
      </c>
    </row>
    <row r="1733" spans="1:5" x14ac:dyDescent="0.2">
      <c r="A1733" s="2">
        <f t="shared" si="107"/>
        <v>42807.999999995809</v>
      </c>
      <c r="B1733">
        <f t="shared" si="105"/>
        <v>3</v>
      </c>
      <c r="C1733">
        <f t="shared" si="106"/>
        <v>0</v>
      </c>
      <c r="D1733">
        <v>0.82508956200000005</v>
      </c>
      <c r="E1733" s="9">
        <f t="shared" ref="E1733:E1796" si="108">D1733*$E$3/$D$8765</f>
        <v>915.68570237485676</v>
      </c>
    </row>
    <row r="1734" spans="1:5" x14ac:dyDescent="0.2">
      <c r="A1734" s="2">
        <f t="shared" si="107"/>
        <v>42808.041666662473</v>
      </c>
      <c r="B1734">
        <f t="shared" ref="B1734:B1797" si="109">MONTH(A1734)</f>
        <v>3</v>
      </c>
      <c r="C1734">
        <f t="shared" ref="C1734:C1797" si="110">HOUR(A1734)</f>
        <v>1</v>
      </c>
      <c r="D1734">
        <v>0.71862311899999998</v>
      </c>
      <c r="E1734" s="9">
        <f t="shared" si="108"/>
        <v>797.52907535185273</v>
      </c>
    </row>
    <row r="1735" spans="1:5" x14ac:dyDescent="0.2">
      <c r="A1735" s="2">
        <f t="shared" ref="A1735:A1798" si="111">A1734+1/24</f>
        <v>42808.083333329138</v>
      </c>
      <c r="B1735">
        <f t="shared" si="109"/>
        <v>3</v>
      </c>
      <c r="C1735">
        <f t="shared" si="110"/>
        <v>2</v>
      </c>
      <c r="D1735">
        <v>0.673694554</v>
      </c>
      <c r="E1735" s="9">
        <f t="shared" si="108"/>
        <v>747.66728277384971</v>
      </c>
    </row>
    <row r="1736" spans="1:5" x14ac:dyDescent="0.2">
      <c r="A1736" s="2">
        <f t="shared" si="111"/>
        <v>42808.124999995802</v>
      </c>
      <c r="B1736">
        <f t="shared" si="109"/>
        <v>3</v>
      </c>
      <c r="C1736">
        <f t="shared" si="110"/>
        <v>3</v>
      </c>
      <c r="D1736">
        <v>0.67250972099999995</v>
      </c>
      <c r="E1736" s="9">
        <f t="shared" si="108"/>
        <v>746.35235323435575</v>
      </c>
    </row>
    <row r="1737" spans="1:5" x14ac:dyDescent="0.2">
      <c r="A1737" s="2">
        <f t="shared" si="111"/>
        <v>42808.166666662466</v>
      </c>
      <c r="B1737">
        <f t="shared" si="109"/>
        <v>3</v>
      </c>
      <c r="C1737">
        <f t="shared" si="110"/>
        <v>4</v>
      </c>
      <c r="D1737">
        <v>0.67923393700000001</v>
      </c>
      <c r="E1737" s="9">
        <f t="shared" si="108"/>
        <v>753.81489879844605</v>
      </c>
    </row>
    <row r="1738" spans="1:5" x14ac:dyDescent="0.2">
      <c r="A1738" s="2">
        <f t="shared" si="111"/>
        <v>42808.20833332913</v>
      </c>
      <c r="B1738">
        <f t="shared" si="109"/>
        <v>3</v>
      </c>
      <c r="C1738">
        <f t="shared" si="110"/>
        <v>5</v>
      </c>
      <c r="D1738">
        <v>0.738963017</v>
      </c>
      <c r="E1738" s="9">
        <f t="shared" si="108"/>
        <v>820.10232635895125</v>
      </c>
    </row>
    <row r="1739" spans="1:5" x14ac:dyDescent="0.2">
      <c r="A1739" s="2">
        <f t="shared" si="111"/>
        <v>42808.249999995794</v>
      </c>
      <c r="B1739">
        <f t="shared" si="109"/>
        <v>3</v>
      </c>
      <c r="C1739">
        <f t="shared" si="110"/>
        <v>6</v>
      </c>
      <c r="D1739">
        <v>0.90796230899999997</v>
      </c>
      <c r="E1739" s="9">
        <f t="shared" si="108"/>
        <v>1007.6580082182178</v>
      </c>
    </row>
    <row r="1740" spans="1:5" x14ac:dyDescent="0.2">
      <c r="A1740" s="2">
        <f t="shared" si="111"/>
        <v>42808.291666662459</v>
      </c>
      <c r="B1740">
        <f t="shared" si="109"/>
        <v>3</v>
      </c>
      <c r="C1740">
        <f t="shared" si="110"/>
        <v>7</v>
      </c>
      <c r="D1740">
        <v>1.116385908</v>
      </c>
      <c r="E1740" s="9">
        <f t="shared" si="108"/>
        <v>1238.9668484115089</v>
      </c>
    </row>
    <row r="1741" spans="1:5" x14ac:dyDescent="0.2">
      <c r="A1741" s="2">
        <f t="shared" si="111"/>
        <v>42808.333333329123</v>
      </c>
      <c r="B1741">
        <f t="shared" si="109"/>
        <v>3</v>
      </c>
      <c r="C1741">
        <f t="shared" si="110"/>
        <v>8</v>
      </c>
      <c r="D1741">
        <v>1.0267987999999999</v>
      </c>
      <c r="E1741" s="9">
        <f t="shared" si="108"/>
        <v>1139.542934098662</v>
      </c>
    </row>
    <row r="1742" spans="1:5" x14ac:dyDescent="0.2">
      <c r="A1742" s="2">
        <f t="shared" si="111"/>
        <v>42808.374999995787</v>
      </c>
      <c r="B1742">
        <f t="shared" si="109"/>
        <v>3</v>
      </c>
      <c r="C1742">
        <f t="shared" si="110"/>
        <v>9</v>
      </c>
      <c r="D1742">
        <v>0.92507741099999996</v>
      </c>
      <c r="E1742" s="9">
        <f t="shared" si="108"/>
        <v>1026.6523755182943</v>
      </c>
    </row>
    <row r="1743" spans="1:5" x14ac:dyDescent="0.2">
      <c r="A1743" s="2">
        <f t="shared" si="111"/>
        <v>42808.416666662451</v>
      </c>
      <c r="B1743">
        <f t="shared" si="109"/>
        <v>3</v>
      </c>
      <c r="C1743">
        <f t="shared" si="110"/>
        <v>10</v>
      </c>
      <c r="D1743">
        <v>0.95029602199999996</v>
      </c>
      <c r="E1743" s="9">
        <f t="shared" si="108"/>
        <v>1054.6400299378677</v>
      </c>
    </row>
    <row r="1744" spans="1:5" x14ac:dyDescent="0.2">
      <c r="A1744" s="2">
        <f t="shared" si="111"/>
        <v>42808.458333329116</v>
      </c>
      <c r="B1744">
        <f t="shared" si="109"/>
        <v>3</v>
      </c>
      <c r="C1744">
        <f t="shared" si="110"/>
        <v>11</v>
      </c>
      <c r="D1744">
        <v>0.95177897300000003</v>
      </c>
      <c r="E1744" s="9">
        <f t="shared" si="108"/>
        <v>1056.2858113058094</v>
      </c>
    </row>
    <row r="1745" spans="1:5" x14ac:dyDescent="0.2">
      <c r="A1745" s="2">
        <f t="shared" si="111"/>
        <v>42808.49999999578</v>
      </c>
      <c r="B1745">
        <f t="shared" si="109"/>
        <v>3</v>
      </c>
      <c r="C1745">
        <f t="shared" si="110"/>
        <v>12</v>
      </c>
      <c r="D1745">
        <v>0.92194421000000004</v>
      </c>
      <c r="E1745" s="9">
        <f t="shared" si="108"/>
        <v>1023.1751440873062</v>
      </c>
    </row>
    <row r="1746" spans="1:5" x14ac:dyDescent="0.2">
      <c r="A1746" s="2">
        <f t="shared" si="111"/>
        <v>42808.541666662444</v>
      </c>
      <c r="B1746">
        <f t="shared" si="109"/>
        <v>3</v>
      </c>
      <c r="C1746">
        <f t="shared" si="110"/>
        <v>13</v>
      </c>
      <c r="D1746">
        <v>0.91208839500000005</v>
      </c>
      <c r="E1746" s="9">
        <f t="shared" si="108"/>
        <v>1012.2371449943647</v>
      </c>
    </row>
    <row r="1747" spans="1:5" x14ac:dyDescent="0.2">
      <c r="A1747" s="2">
        <f t="shared" si="111"/>
        <v>42808.583333329108</v>
      </c>
      <c r="B1747">
        <f t="shared" si="109"/>
        <v>3</v>
      </c>
      <c r="C1747">
        <f t="shared" si="110"/>
        <v>14</v>
      </c>
      <c r="D1747">
        <v>0.91637239199999998</v>
      </c>
      <c r="E1747" s="9">
        <f t="shared" si="108"/>
        <v>1016.9915316483516</v>
      </c>
    </row>
    <row r="1748" spans="1:5" x14ac:dyDescent="0.2">
      <c r="A1748" s="2">
        <f t="shared" si="111"/>
        <v>42808.624999995773</v>
      </c>
      <c r="B1748">
        <f t="shared" si="109"/>
        <v>3</v>
      </c>
      <c r="C1748">
        <f t="shared" si="110"/>
        <v>15</v>
      </c>
      <c r="D1748">
        <v>0.96952615499999995</v>
      </c>
      <c r="E1748" s="9">
        <f t="shared" si="108"/>
        <v>1075.9816619907369</v>
      </c>
    </row>
    <row r="1749" spans="1:5" x14ac:dyDescent="0.2">
      <c r="A1749" s="2">
        <f t="shared" si="111"/>
        <v>42808.666666662437</v>
      </c>
      <c r="B1749">
        <f t="shared" si="109"/>
        <v>3</v>
      </c>
      <c r="C1749">
        <f t="shared" si="110"/>
        <v>16</v>
      </c>
      <c r="D1749">
        <v>1.1409485960000001</v>
      </c>
      <c r="E1749" s="9">
        <f t="shared" si="108"/>
        <v>1266.2265584470777</v>
      </c>
    </row>
    <row r="1750" spans="1:5" x14ac:dyDescent="0.2">
      <c r="A1750" s="2">
        <f t="shared" si="111"/>
        <v>42808.708333329101</v>
      </c>
      <c r="B1750">
        <f t="shared" si="109"/>
        <v>3</v>
      </c>
      <c r="C1750">
        <f t="shared" si="110"/>
        <v>17</v>
      </c>
      <c r="D1750">
        <v>1.4894050379999999</v>
      </c>
      <c r="E1750" s="9">
        <f t="shared" si="108"/>
        <v>1652.9440695332419</v>
      </c>
    </row>
    <row r="1751" spans="1:5" x14ac:dyDescent="0.2">
      <c r="A1751" s="2">
        <f t="shared" si="111"/>
        <v>42808.749999995765</v>
      </c>
      <c r="B1751">
        <f t="shared" si="109"/>
        <v>3</v>
      </c>
      <c r="C1751">
        <f t="shared" si="110"/>
        <v>18</v>
      </c>
      <c r="D1751">
        <v>1.764925351</v>
      </c>
      <c r="E1751" s="9">
        <f t="shared" si="108"/>
        <v>1958.7169491663326</v>
      </c>
    </row>
    <row r="1752" spans="1:5" x14ac:dyDescent="0.2">
      <c r="A1752" s="2">
        <f t="shared" si="111"/>
        <v>42808.79166666243</v>
      </c>
      <c r="B1752">
        <f t="shared" si="109"/>
        <v>3</v>
      </c>
      <c r="C1752">
        <f t="shared" si="110"/>
        <v>19</v>
      </c>
      <c r="D1752">
        <v>1.9516955979999999</v>
      </c>
      <c r="E1752" s="9">
        <f t="shared" si="108"/>
        <v>2165.9948650235697</v>
      </c>
    </row>
    <row r="1753" spans="1:5" x14ac:dyDescent="0.2">
      <c r="A1753" s="2">
        <f t="shared" si="111"/>
        <v>42808.833333329094</v>
      </c>
      <c r="B1753">
        <f t="shared" si="109"/>
        <v>3</v>
      </c>
      <c r="C1753">
        <f t="shared" si="110"/>
        <v>20</v>
      </c>
      <c r="D1753">
        <v>2.0107027039999998</v>
      </c>
      <c r="E1753" s="9">
        <f t="shared" si="108"/>
        <v>2231.4810446956831</v>
      </c>
    </row>
    <row r="1754" spans="1:5" x14ac:dyDescent="0.2">
      <c r="A1754" s="2">
        <f t="shared" si="111"/>
        <v>42808.874999995758</v>
      </c>
      <c r="B1754">
        <f t="shared" si="109"/>
        <v>3</v>
      </c>
      <c r="C1754">
        <f t="shared" si="110"/>
        <v>21</v>
      </c>
      <c r="D1754">
        <v>1.846853834</v>
      </c>
      <c r="E1754" s="9">
        <f t="shared" si="108"/>
        <v>2049.6413093273227</v>
      </c>
    </row>
    <row r="1755" spans="1:5" x14ac:dyDescent="0.2">
      <c r="A1755" s="2">
        <f t="shared" si="111"/>
        <v>42808.916666662422</v>
      </c>
      <c r="B1755">
        <f t="shared" si="109"/>
        <v>3</v>
      </c>
      <c r="C1755">
        <f t="shared" si="110"/>
        <v>22</v>
      </c>
      <c r="D1755">
        <v>1.53927445</v>
      </c>
      <c r="E1755" s="9">
        <f t="shared" si="108"/>
        <v>1708.2892219353046</v>
      </c>
    </row>
    <row r="1756" spans="1:5" x14ac:dyDescent="0.2">
      <c r="A1756" s="2">
        <f t="shared" si="111"/>
        <v>42808.958333329087</v>
      </c>
      <c r="B1756">
        <f t="shared" si="109"/>
        <v>3</v>
      </c>
      <c r="C1756">
        <f t="shared" si="110"/>
        <v>23</v>
      </c>
      <c r="D1756">
        <v>1.247186101</v>
      </c>
      <c r="E1756" s="9">
        <f t="shared" si="108"/>
        <v>1384.1291097151754</v>
      </c>
    </row>
    <row r="1757" spans="1:5" x14ac:dyDescent="0.2">
      <c r="A1757" s="2">
        <f t="shared" si="111"/>
        <v>42808.999999995751</v>
      </c>
      <c r="B1757">
        <f t="shared" si="109"/>
        <v>3</v>
      </c>
      <c r="C1757">
        <f t="shared" si="110"/>
        <v>0</v>
      </c>
      <c r="D1757">
        <v>0.95490102799999999</v>
      </c>
      <c r="E1757" s="9">
        <f t="shared" si="108"/>
        <v>1059.7506728883484</v>
      </c>
    </row>
    <row r="1758" spans="1:5" x14ac:dyDescent="0.2">
      <c r="A1758" s="2">
        <f t="shared" si="111"/>
        <v>42809.041666662415</v>
      </c>
      <c r="B1758">
        <f t="shared" si="109"/>
        <v>3</v>
      </c>
      <c r="C1758">
        <f t="shared" si="110"/>
        <v>1</v>
      </c>
      <c r="D1758">
        <v>0.83788876300000004</v>
      </c>
      <c r="E1758" s="9">
        <f t="shared" si="108"/>
        <v>929.89027591122885</v>
      </c>
    </row>
    <row r="1759" spans="1:5" x14ac:dyDescent="0.2">
      <c r="A1759" s="2">
        <f t="shared" si="111"/>
        <v>42809.083333329079</v>
      </c>
      <c r="B1759">
        <f t="shared" si="109"/>
        <v>3</v>
      </c>
      <c r="C1759">
        <f t="shared" si="110"/>
        <v>2</v>
      </c>
      <c r="D1759">
        <v>0.77263148299999995</v>
      </c>
      <c r="E1759" s="9">
        <f t="shared" si="108"/>
        <v>857.46764323723448</v>
      </c>
    </row>
    <row r="1760" spans="1:5" x14ac:dyDescent="0.2">
      <c r="A1760" s="2">
        <f t="shared" si="111"/>
        <v>42809.124999995744</v>
      </c>
      <c r="B1760">
        <f t="shared" si="109"/>
        <v>3</v>
      </c>
      <c r="C1760">
        <f t="shared" si="110"/>
        <v>3</v>
      </c>
      <c r="D1760">
        <v>0.75921200600000005</v>
      </c>
      <c r="E1760" s="9">
        <f t="shared" si="108"/>
        <v>842.57468641390233</v>
      </c>
    </row>
    <row r="1761" spans="1:5" x14ac:dyDescent="0.2">
      <c r="A1761" s="2">
        <f t="shared" si="111"/>
        <v>42809.166666662408</v>
      </c>
      <c r="B1761">
        <f t="shared" si="109"/>
        <v>3</v>
      </c>
      <c r="C1761">
        <f t="shared" si="110"/>
        <v>4</v>
      </c>
      <c r="D1761">
        <v>0.75060723100000004</v>
      </c>
      <c r="E1761" s="9">
        <f t="shared" si="108"/>
        <v>833.02509349388833</v>
      </c>
    </row>
    <row r="1762" spans="1:5" x14ac:dyDescent="0.2">
      <c r="A1762" s="2">
        <f t="shared" si="111"/>
        <v>42809.208333329072</v>
      </c>
      <c r="B1762">
        <f t="shared" si="109"/>
        <v>3</v>
      </c>
      <c r="C1762">
        <f t="shared" si="110"/>
        <v>5</v>
      </c>
      <c r="D1762">
        <v>0.794680465</v>
      </c>
      <c r="E1762" s="9">
        <f t="shared" si="108"/>
        <v>881.93763837373911</v>
      </c>
    </row>
    <row r="1763" spans="1:5" x14ac:dyDescent="0.2">
      <c r="A1763" s="2">
        <f t="shared" si="111"/>
        <v>42809.249999995736</v>
      </c>
      <c r="B1763">
        <f t="shared" si="109"/>
        <v>3</v>
      </c>
      <c r="C1763">
        <f t="shared" si="110"/>
        <v>6</v>
      </c>
      <c r="D1763">
        <v>0.941977599</v>
      </c>
      <c r="E1763" s="9">
        <f t="shared" si="108"/>
        <v>1045.4082309208709</v>
      </c>
    </row>
    <row r="1764" spans="1:5" x14ac:dyDescent="0.2">
      <c r="A1764" s="2">
        <f t="shared" si="111"/>
        <v>42809.291666662401</v>
      </c>
      <c r="B1764">
        <f t="shared" si="109"/>
        <v>3</v>
      </c>
      <c r="C1764">
        <f t="shared" si="110"/>
        <v>7</v>
      </c>
      <c r="D1764">
        <v>1.1329810789999999</v>
      </c>
      <c r="E1764" s="9">
        <f t="shared" si="108"/>
        <v>1257.3841954645136</v>
      </c>
    </row>
    <row r="1765" spans="1:5" x14ac:dyDescent="0.2">
      <c r="A1765" s="2">
        <f t="shared" si="111"/>
        <v>42809.333333329065</v>
      </c>
      <c r="B1765">
        <f t="shared" si="109"/>
        <v>3</v>
      </c>
      <c r="C1765">
        <f t="shared" si="110"/>
        <v>8</v>
      </c>
      <c r="D1765">
        <v>1.0353902429999999</v>
      </c>
      <c r="E1765" s="9">
        <f t="shared" si="108"/>
        <v>1149.0777311439658</v>
      </c>
    </row>
    <row r="1766" spans="1:5" x14ac:dyDescent="0.2">
      <c r="A1766" s="2">
        <f t="shared" si="111"/>
        <v>42809.374999995729</v>
      </c>
      <c r="B1766">
        <f t="shared" si="109"/>
        <v>3</v>
      </c>
      <c r="C1766">
        <f t="shared" si="110"/>
        <v>9</v>
      </c>
      <c r="D1766">
        <v>0.92030440199999997</v>
      </c>
      <c r="E1766" s="9">
        <f t="shared" si="108"/>
        <v>1021.3552825723935</v>
      </c>
    </row>
    <row r="1767" spans="1:5" x14ac:dyDescent="0.2">
      <c r="A1767" s="2">
        <f t="shared" si="111"/>
        <v>42809.416666662393</v>
      </c>
      <c r="B1767">
        <f t="shared" si="109"/>
        <v>3</v>
      </c>
      <c r="C1767">
        <f t="shared" si="110"/>
        <v>10</v>
      </c>
      <c r="D1767">
        <v>0.92092927400000002</v>
      </c>
      <c r="E1767" s="9">
        <f t="shared" si="108"/>
        <v>1022.0487665074314</v>
      </c>
    </row>
    <row r="1768" spans="1:5" x14ac:dyDescent="0.2">
      <c r="A1768" s="2">
        <f t="shared" si="111"/>
        <v>42809.458333329057</v>
      </c>
      <c r="B1768">
        <f t="shared" si="109"/>
        <v>3</v>
      </c>
      <c r="C1768">
        <f t="shared" si="110"/>
        <v>11</v>
      </c>
      <c r="D1768">
        <v>0.89183948999999996</v>
      </c>
      <c r="E1768" s="9">
        <f t="shared" si="108"/>
        <v>989.76487816274675</v>
      </c>
    </row>
    <row r="1769" spans="1:5" x14ac:dyDescent="0.2">
      <c r="A1769" s="2">
        <f t="shared" si="111"/>
        <v>42809.499999995722</v>
      </c>
      <c r="B1769">
        <f t="shared" si="109"/>
        <v>3</v>
      </c>
      <c r="C1769">
        <f t="shared" si="110"/>
        <v>12</v>
      </c>
      <c r="D1769">
        <v>0.85157422299999996</v>
      </c>
      <c r="E1769" s="9">
        <f t="shared" si="108"/>
        <v>945.07842108912519</v>
      </c>
    </row>
    <row r="1770" spans="1:5" x14ac:dyDescent="0.2">
      <c r="A1770" s="2">
        <f t="shared" si="111"/>
        <v>42809.541666662386</v>
      </c>
      <c r="B1770">
        <f t="shared" si="109"/>
        <v>3</v>
      </c>
      <c r="C1770">
        <f t="shared" si="110"/>
        <v>13</v>
      </c>
      <c r="D1770">
        <v>0.81329594800000005</v>
      </c>
      <c r="E1770" s="9">
        <f t="shared" si="108"/>
        <v>902.59713088335616</v>
      </c>
    </row>
    <row r="1771" spans="1:5" x14ac:dyDescent="0.2">
      <c r="A1771" s="2">
        <f t="shared" si="111"/>
        <v>42809.58333332905</v>
      </c>
      <c r="B1771">
        <f t="shared" si="109"/>
        <v>3</v>
      </c>
      <c r="C1771">
        <f t="shared" si="110"/>
        <v>14</v>
      </c>
      <c r="D1771">
        <v>0.801948467</v>
      </c>
      <c r="E1771" s="9">
        <f t="shared" si="108"/>
        <v>890.00367850167345</v>
      </c>
    </row>
    <row r="1772" spans="1:5" x14ac:dyDescent="0.2">
      <c r="A1772" s="2">
        <f t="shared" si="111"/>
        <v>42809.624999995714</v>
      </c>
      <c r="B1772">
        <f t="shared" si="109"/>
        <v>3</v>
      </c>
      <c r="C1772">
        <f t="shared" si="110"/>
        <v>15</v>
      </c>
      <c r="D1772">
        <v>0.84514822499999998</v>
      </c>
      <c r="E1772" s="9">
        <f t="shared" si="108"/>
        <v>937.9468383336407</v>
      </c>
    </row>
    <row r="1773" spans="1:5" x14ac:dyDescent="0.2">
      <c r="A1773" s="2">
        <f t="shared" si="111"/>
        <v>42809.666666662379</v>
      </c>
      <c r="B1773">
        <f t="shared" si="109"/>
        <v>3</v>
      </c>
      <c r="C1773">
        <f t="shared" si="110"/>
        <v>16</v>
      </c>
      <c r="D1773">
        <v>1.0094489719999999</v>
      </c>
      <c r="E1773" s="9">
        <f t="shared" si="108"/>
        <v>1120.2880675121144</v>
      </c>
    </row>
    <row r="1774" spans="1:5" x14ac:dyDescent="0.2">
      <c r="A1774" s="2">
        <f t="shared" si="111"/>
        <v>42809.708333329043</v>
      </c>
      <c r="B1774">
        <f t="shared" si="109"/>
        <v>3</v>
      </c>
      <c r="C1774">
        <f t="shared" si="110"/>
        <v>17</v>
      </c>
      <c r="D1774">
        <v>1.349079897</v>
      </c>
      <c r="E1774" s="9">
        <f t="shared" si="108"/>
        <v>1497.2110058571366</v>
      </c>
    </row>
    <row r="1775" spans="1:5" x14ac:dyDescent="0.2">
      <c r="A1775" s="2">
        <f t="shared" si="111"/>
        <v>42809.749999995707</v>
      </c>
      <c r="B1775">
        <f t="shared" si="109"/>
        <v>3</v>
      </c>
      <c r="C1775">
        <f t="shared" si="110"/>
        <v>18</v>
      </c>
      <c r="D1775">
        <v>1.6342597080000001</v>
      </c>
      <c r="E1775" s="9">
        <f t="shared" si="108"/>
        <v>1813.7040116657156</v>
      </c>
    </row>
    <row r="1776" spans="1:5" x14ac:dyDescent="0.2">
      <c r="A1776" s="2">
        <f t="shared" si="111"/>
        <v>42809.791666662371</v>
      </c>
      <c r="B1776">
        <f t="shared" si="109"/>
        <v>3</v>
      </c>
      <c r="C1776">
        <f t="shared" si="110"/>
        <v>19</v>
      </c>
      <c r="D1776">
        <v>1.8199977599999999</v>
      </c>
      <c r="E1776" s="9">
        <f t="shared" si="108"/>
        <v>2019.8363958775492</v>
      </c>
    </row>
    <row r="1777" spans="1:5" x14ac:dyDescent="0.2">
      <c r="A1777" s="2">
        <f t="shared" si="111"/>
        <v>42809.833333329036</v>
      </c>
      <c r="B1777">
        <f t="shared" si="109"/>
        <v>3</v>
      </c>
      <c r="C1777">
        <f t="shared" si="110"/>
        <v>20</v>
      </c>
      <c r="D1777">
        <v>1.8709974389999999</v>
      </c>
      <c r="E1777" s="9">
        <f t="shared" si="108"/>
        <v>2076.4359203859049</v>
      </c>
    </row>
    <row r="1778" spans="1:5" x14ac:dyDescent="0.2">
      <c r="A1778" s="2">
        <f t="shared" si="111"/>
        <v>42809.8749999957</v>
      </c>
      <c r="B1778">
        <f t="shared" si="109"/>
        <v>3</v>
      </c>
      <c r="C1778">
        <f t="shared" si="110"/>
        <v>21</v>
      </c>
      <c r="D1778">
        <v>1.7089835870000001</v>
      </c>
      <c r="E1778" s="9">
        <f t="shared" si="108"/>
        <v>1896.6326908995572</v>
      </c>
    </row>
    <row r="1779" spans="1:5" x14ac:dyDescent="0.2">
      <c r="A1779" s="2">
        <f t="shared" si="111"/>
        <v>42809.916666662364</v>
      </c>
      <c r="B1779">
        <f t="shared" si="109"/>
        <v>3</v>
      </c>
      <c r="C1779">
        <f t="shared" si="110"/>
        <v>22</v>
      </c>
      <c r="D1779">
        <v>1.411287355</v>
      </c>
      <c r="E1779" s="9">
        <f t="shared" si="108"/>
        <v>1566.2489412463672</v>
      </c>
    </row>
    <row r="1780" spans="1:5" x14ac:dyDescent="0.2">
      <c r="A1780" s="2">
        <f t="shared" si="111"/>
        <v>42809.958333329028</v>
      </c>
      <c r="B1780">
        <f t="shared" si="109"/>
        <v>3</v>
      </c>
      <c r="C1780">
        <f t="shared" si="110"/>
        <v>23</v>
      </c>
      <c r="D1780">
        <v>1.1256877519999999</v>
      </c>
      <c r="E1780" s="9">
        <f t="shared" si="108"/>
        <v>1249.2900496114789</v>
      </c>
    </row>
    <row r="1781" spans="1:5" x14ac:dyDescent="0.2">
      <c r="A1781" s="2">
        <f t="shared" si="111"/>
        <v>42809.999999995693</v>
      </c>
      <c r="B1781">
        <f t="shared" si="109"/>
        <v>3</v>
      </c>
      <c r="C1781">
        <f t="shared" si="110"/>
        <v>0</v>
      </c>
      <c r="D1781">
        <v>0.82650988199999997</v>
      </c>
      <c r="E1781" s="9">
        <f t="shared" si="108"/>
        <v>917.26197575982656</v>
      </c>
    </row>
    <row r="1782" spans="1:5" x14ac:dyDescent="0.2">
      <c r="A1782" s="2">
        <f t="shared" si="111"/>
        <v>42810.041666662357</v>
      </c>
      <c r="B1782">
        <f t="shared" si="109"/>
        <v>3</v>
      </c>
      <c r="C1782">
        <f t="shared" si="110"/>
        <v>1</v>
      </c>
      <c r="D1782">
        <v>0.71616016500000002</v>
      </c>
      <c r="E1782" s="9">
        <f t="shared" si="108"/>
        <v>794.79568510275044</v>
      </c>
    </row>
    <row r="1783" spans="1:5" x14ac:dyDescent="0.2">
      <c r="A1783" s="2">
        <f t="shared" si="111"/>
        <v>42810.083333329021</v>
      </c>
      <c r="B1783">
        <f t="shared" si="109"/>
        <v>3</v>
      </c>
      <c r="C1783">
        <f t="shared" si="110"/>
        <v>2</v>
      </c>
      <c r="D1783">
        <v>0.66668702999999996</v>
      </c>
      <c r="E1783" s="9">
        <f t="shared" si="108"/>
        <v>739.89032154276265</v>
      </c>
    </row>
    <row r="1784" spans="1:5" x14ac:dyDescent="0.2">
      <c r="A1784" s="2">
        <f t="shared" si="111"/>
        <v>42810.124999995685</v>
      </c>
      <c r="B1784">
        <f t="shared" si="109"/>
        <v>3</v>
      </c>
      <c r="C1784">
        <f t="shared" si="110"/>
        <v>3</v>
      </c>
      <c r="D1784">
        <v>0.66076681800000003</v>
      </c>
      <c r="E1784" s="9">
        <f t="shared" si="108"/>
        <v>733.32006089095228</v>
      </c>
    </row>
    <row r="1785" spans="1:5" x14ac:dyDescent="0.2">
      <c r="A1785" s="2">
        <f t="shared" si="111"/>
        <v>42810.16666666235</v>
      </c>
      <c r="B1785">
        <f t="shared" si="109"/>
        <v>3</v>
      </c>
      <c r="C1785">
        <f t="shared" si="110"/>
        <v>4</v>
      </c>
      <c r="D1785">
        <v>0.66320232300000004</v>
      </c>
      <c r="E1785" s="9">
        <f t="shared" si="108"/>
        <v>736.02298819639122</v>
      </c>
    </row>
    <row r="1786" spans="1:5" x14ac:dyDescent="0.2">
      <c r="A1786" s="2">
        <f t="shared" si="111"/>
        <v>42810.208333329014</v>
      </c>
      <c r="B1786">
        <f t="shared" si="109"/>
        <v>3</v>
      </c>
      <c r="C1786">
        <f t="shared" si="110"/>
        <v>5</v>
      </c>
      <c r="D1786">
        <v>0.71862342499999998</v>
      </c>
      <c r="E1786" s="9">
        <f t="shared" si="108"/>
        <v>797.52941495113737</v>
      </c>
    </row>
    <row r="1787" spans="1:5" x14ac:dyDescent="0.2">
      <c r="A1787" s="2">
        <f t="shared" si="111"/>
        <v>42810.249999995678</v>
      </c>
      <c r="B1787">
        <f t="shared" si="109"/>
        <v>3</v>
      </c>
      <c r="C1787">
        <f t="shared" si="110"/>
        <v>6</v>
      </c>
      <c r="D1787">
        <v>0.88046489999999999</v>
      </c>
      <c r="E1787" s="9">
        <f t="shared" si="108"/>
        <v>977.14134016993899</v>
      </c>
    </row>
    <row r="1788" spans="1:5" x14ac:dyDescent="0.2">
      <c r="A1788" s="2">
        <f t="shared" si="111"/>
        <v>42810.291666662342</v>
      </c>
      <c r="B1788">
        <f t="shared" si="109"/>
        <v>3</v>
      </c>
      <c r="C1788">
        <f t="shared" si="110"/>
        <v>7</v>
      </c>
      <c r="D1788">
        <v>1.076533417</v>
      </c>
      <c r="E1788" s="9">
        <f t="shared" si="108"/>
        <v>1194.7384907962871</v>
      </c>
    </row>
    <row r="1789" spans="1:5" x14ac:dyDescent="0.2">
      <c r="A1789" s="2">
        <f t="shared" si="111"/>
        <v>42810.333333329007</v>
      </c>
      <c r="B1789">
        <f t="shared" si="109"/>
        <v>3</v>
      </c>
      <c r="C1789">
        <f t="shared" si="110"/>
        <v>8</v>
      </c>
      <c r="D1789">
        <v>0.99760205899999999</v>
      </c>
      <c r="E1789" s="9">
        <f t="shared" si="108"/>
        <v>1107.1403447060191</v>
      </c>
    </row>
    <row r="1790" spans="1:5" x14ac:dyDescent="0.2">
      <c r="A1790" s="2">
        <f t="shared" si="111"/>
        <v>42810.374999995671</v>
      </c>
      <c r="B1790">
        <f t="shared" si="109"/>
        <v>3</v>
      </c>
      <c r="C1790">
        <f t="shared" si="110"/>
        <v>9</v>
      </c>
      <c r="D1790">
        <v>0.90338532400000005</v>
      </c>
      <c r="E1790" s="9">
        <f t="shared" si="108"/>
        <v>1002.5784630179063</v>
      </c>
    </row>
    <row r="1791" spans="1:5" x14ac:dyDescent="0.2">
      <c r="A1791" s="2">
        <f t="shared" si="111"/>
        <v>42810.416666662335</v>
      </c>
      <c r="B1791">
        <f t="shared" si="109"/>
        <v>3</v>
      </c>
      <c r="C1791">
        <f t="shared" si="110"/>
        <v>10</v>
      </c>
      <c r="D1791">
        <v>0.91694673500000001</v>
      </c>
      <c r="E1791" s="9">
        <f t="shared" si="108"/>
        <v>1017.6289384191805</v>
      </c>
    </row>
    <row r="1792" spans="1:5" x14ac:dyDescent="0.2">
      <c r="A1792" s="2">
        <f t="shared" si="111"/>
        <v>42810.458333328999</v>
      </c>
      <c r="B1792">
        <f t="shared" si="109"/>
        <v>3</v>
      </c>
      <c r="C1792">
        <f t="shared" si="110"/>
        <v>11</v>
      </c>
      <c r="D1792">
        <v>0.90230643099999996</v>
      </c>
      <c r="E1792" s="9">
        <f t="shared" si="108"/>
        <v>1001.3811058581605</v>
      </c>
    </row>
    <row r="1793" spans="1:5" x14ac:dyDescent="0.2">
      <c r="A1793" s="2">
        <f t="shared" si="111"/>
        <v>42810.499999995664</v>
      </c>
      <c r="B1793">
        <f t="shared" si="109"/>
        <v>3</v>
      </c>
      <c r="C1793">
        <f t="shared" si="110"/>
        <v>12</v>
      </c>
      <c r="D1793">
        <v>0.88177122799999996</v>
      </c>
      <c r="E1793" s="9">
        <f t="shared" si="108"/>
        <v>978.59110505281103</v>
      </c>
    </row>
    <row r="1794" spans="1:5" x14ac:dyDescent="0.2">
      <c r="A1794" s="2">
        <f t="shared" si="111"/>
        <v>42810.541666662328</v>
      </c>
      <c r="B1794">
        <f t="shared" si="109"/>
        <v>3</v>
      </c>
      <c r="C1794">
        <f t="shared" si="110"/>
        <v>13</v>
      </c>
      <c r="D1794">
        <v>0.86463711399999998</v>
      </c>
      <c r="E1794" s="9">
        <f t="shared" si="108"/>
        <v>959.57563820503049</v>
      </c>
    </row>
    <row r="1795" spans="1:5" x14ac:dyDescent="0.2">
      <c r="A1795" s="2">
        <f t="shared" si="111"/>
        <v>42810.583333328992</v>
      </c>
      <c r="B1795">
        <f t="shared" si="109"/>
        <v>3</v>
      </c>
      <c r="C1795">
        <f t="shared" si="110"/>
        <v>14</v>
      </c>
      <c r="D1795">
        <v>0.86451648699999994</v>
      </c>
      <c r="E1795" s="9">
        <f t="shared" si="108"/>
        <v>959.44176616942661</v>
      </c>
    </row>
    <row r="1796" spans="1:5" x14ac:dyDescent="0.2">
      <c r="A1796" s="2">
        <f t="shared" si="111"/>
        <v>42810.624999995656</v>
      </c>
      <c r="B1796">
        <f t="shared" si="109"/>
        <v>3</v>
      </c>
      <c r="C1796">
        <f t="shared" si="110"/>
        <v>15</v>
      </c>
      <c r="D1796">
        <v>0.90550715400000004</v>
      </c>
      <c r="E1796" s="9">
        <f t="shared" si="108"/>
        <v>1004.9332733116646</v>
      </c>
    </row>
    <row r="1797" spans="1:5" x14ac:dyDescent="0.2">
      <c r="A1797" s="2">
        <f t="shared" si="111"/>
        <v>42810.66666666232</v>
      </c>
      <c r="B1797">
        <f t="shared" si="109"/>
        <v>3</v>
      </c>
      <c r="C1797">
        <f t="shared" si="110"/>
        <v>16</v>
      </c>
      <c r="D1797">
        <v>1.076739388</v>
      </c>
      <c r="E1797" s="9">
        <f t="shared" ref="E1797:E1860" si="112">D1797*$E$3/$D$8765</f>
        <v>1194.9670777382266</v>
      </c>
    </row>
    <row r="1798" spans="1:5" x14ac:dyDescent="0.2">
      <c r="A1798" s="2">
        <f t="shared" si="111"/>
        <v>42810.708333328985</v>
      </c>
      <c r="B1798">
        <f t="shared" ref="B1798:B1861" si="113">MONTH(A1798)</f>
        <v>3</v>
      </c>
      <c r="C1798">
        <f t="shared" ref="C1798:C1861" si="114">HOUR(A1798)</f>
        <v>17</v>
      </c>
      <c r="D1798">
        <v>1.4425153420000001</v>
      </c>
      <c r="E1798" s="9">
        <f t="shared" si="112"/>
        <v>1600.9058106661357</v>
      </c>
    </row>
    <row r="1799" spans="1:5" x14ac:dyDescent="0.2">
      <c r="A1799" s="2">
        <f t="shared" ref="A1799:A1862" si="115">A1798+1/24</f>
        <v>42810.749999995649</v>
      </c>
      <c r="B1799">
        <f t="shared" si="113"/>
        <v>3</v>
      </c>
      <c r="C1799">
        <f t="shared" si="114"/>
        <v>18</v>
      </c>
      <c r="D1799">
        <v>1.7106080269999999</v>
      </c>
      <c r="E1799" s="9">
        <f t="shared" si="112"/>
        <v>1898.4354969837357</v>
      </c>
    </row>
    <row r="1800" spans="1:5" x14ac:dyDescent="0.2">
      <c r="A1800" s="2">
        <f t="shared" si="115"/>
        <v>42810.791666662313</v>
      </c>
      <c r="B1800">
        <f t="shared" si="113"/>
        <v>3</v>
      </c>
      <c r="C1800">
        <f t="shared" si="114"/>
        <v>19</v>
      </c>
      <c r="D1800">
        <v>1.890513514</v>
      </c>
      <c r="E1800" s="9">
        <f t="shared" si="112"/>
        <v>2098.0948913231418</v>
      </c>
    </row>
    <row r="1801" spans="1:5" x14ac:dyDescent="0.2">
      <c r="A1801" s="2">
        <f t="shared" si="115"/>
        <v>42810.833333328977</v>
      </c>
      <c r="B1801">
        <f t="shared" si="113"/>
        <v>3</v>
      </c>
      <c r="C1801">
        <f t="shared" si="114"/>
        <v>20</v>
      </c>
      <c r="D1801">
        <v>1.9515409960000001</v>
      </c>
      <c r="E1801" s="9">
        <f t="shared" si="112"/>
        <v>2165.8232874791688</v>
      </c>
    </row>
    <row r="1802" spans="1:5" x14ac:dyDescent="0.2">
      <c r="A1802" s="2">
        <f t="shared" si="115"/>
        <v>42810.874999995642</v>
      </c>
      <c r="B1802">
        <f t="shared" si="113"/>
        <v>3</v>
      </c>
      <c r="C1802">
        <f t="shared" si="114"/>
        <v>21</v>
      </c>
      <c r="D1802">
        <v>1.792264372</v>
      </c>
      <c r="E1802" s="9">
        <f t="shared" si="112"/>
        <v>1989.0578379614155</v>
      </c>
    </row>
    <row r="1803" spans="1:5" x14ac:dyDescent="0.2">
      <c r="A1803" s="2">
        <f t="shared" si="115"/>
        <v>42810.916666662306</v>
      </c>
      <c r="B1803">
        <f t="shared" si="113"/>
        <v>3</v>
      </c>
      <c r="C1803">
        <f t="shared" si="114"/>
        <v>22</v>
      </c>
      <c r="D1803">
        <v>1.4982285259999999</v>
      </c>
      <c r="E1803" s="9">
        <f t="shared" si="112"/>
        <v>1662.7363904869715</v>
      </c>
    </row>
    <row r="1804" spans="1:5" x14ac:dyDescent="0.2">
      <c r="A1804" s="2">
        <f t="shared" si="115"/>
        <v>42810.95833332897</v>
      </c>
      <c r="B1804">
        <f t="shared" si="113"/>
        <v>3</v>
      </c>
      <c r="C1804">
        <f t="shared" si="114"/>
        <v>23</v>
      </c>
      <c r="D1804">
        <v>1.2165048970000001</v>
      </c>
      <c r="E1804" s="9">
        <f t="shared" si="112"/>
        <v>1350.0790609345968</v>
      </c>
    </row>
    <row r="1805" spans="1:5" x14ac:dyDescent="0.2">
      <c r="A1805" s="2">
        <f t="shared" si="115"/>
        <v>42810.999999995634</v>
      </c>
      <c r="B1805">
        <f t="shared" si="113"/>
        <v>3</v>
      </c>
      <c r="C1805">
        <f t="shared" si="114"/>
        <v>0</v>
      </c>
      <c r="D1805">
        <v>0.91988370100000005</v>
      </c>
      <c r="E1805" s="9">
        <f t="shared" si="112"/>
        <v>1020.8883879364453</v>
      </c>
    </row>
    <row r="1806" spans="1:5" x14ac:dyDescent="0.2">
      <c r="A1806" s="2">
        <f t="shared" si="115"/>
        <v>42811.041666662299</v>
      </c>
      <c r="B1806">
        <f t="shared" si="113"/>
        <v>3</v>
      </c>
      <c r="C1806">
        <f t="shared" si="114"/>
        <v>1</v>
      </c>
      <c r="D1806">
        <v>0.81525767100000002</v>
      </c>
      <c r="E1806" s="9">
        <f t="shared" si="112"/>
        <v>904.77425417499694</v>
      </c>
    </row>
    <row r="1807" spans="1:5" x14ac:dyDescent="0.2">
      <c r="A1807" s="2">
        <f t="shared" si="115"/>
        <v>42811.083333328963</v>
      </c>
      <c r="B1807">
        <f t="shared" si="113"/>
        <v>3</v>
      </c>
      <c r="C1807">
        <f t="shared" si="114"/>
        <v>2</v>
      </c>
      <c r="D1807">
        <v>0.77450303600000003</v>
      </c>
      <c r="E1807" s="9">
        <f t="shared" si="112"/>
        <v>859.54469572009805</v>
      </c>
    </row>
    <row r="1808" spans="1:5" x14ac:dyDescent="0.2">
      <c r="A1808" s="2">
        <f t="shared" si="115"/>
        <v>42811.124999995627</v>
      </c>
      <c r="B1808">
        <f t="shared" si="113"/>
        <v>3</v>
      </c>
      <c r="C1808">
        <f t="shared" si="114"/>
        <v>3</v>
      </c>
      <c r="D1808">
        <v>0.77991206400000002</v>
      </c>
      <c r="E1808" s="9">
        <f t="shared" si="112"/>
        <v>865.54764355928705</v>
      </c>
    </row>
    <row r="1809" spans="1:5" x14ac:dyDescent="0.2">
      <c r="A1809" s="2">
        <f t="shared" si="115"/>
        <v>42811.166666662291</v>
      </c>
      <c r="B1809">
        <f t="shared" si="113"/>
        <v>3</v>
      </c>
      <c r="C1809">
        <f t="shared" si="114"/>
        <v>4</v>
      </c>
      <c r="D1809">
        <v>0.77252883699999997</v>
      </c>
      <c r="E1809" s="9">
        <f t="shared" si="112"/>
        <v>857.35372654390244</v>
      </c>
    </row>
    <row r="1810" spans="1:5" x14ac:dyDescent="0.2">
      <c r="A1810" s="2">
        <f t="shared" si="115"/>
        <v>42811.208333328956</v>
      </c>
      <c r="B1810">
        <f t="shared" si="113"/>
        <v>3</v>
      </c>
      <c r="C1810">
        <f t="shared" si="114"/>
        <v>5</v>
      </c>
      <c r="D1810">
        <v>0.83471217200000003</v>
      </c>
      <c r="E1810" s="9">
        <f t="shared" si="112"/>
        <v>926.36489018953591</v>
      </c>
    </row>
    <row r="1811" spans="1:5" x14ac:dyDescent="0.2">
      <c r="A1811" s="2">
        <f t="shared" si="115"/>
        <v>42811.24999999562</v>
      </c>
      <c r="B1811">
        <f t="shared" si="113"/>
        <v>3</v>
      </c>
      <c r="C1811">
        <f t="shared" si="114"/>
        <v>6</v>
      </c>
      <c r="D1811">
        <v>0.98625993999999995</v>
      </c>
      <c r="E1811" s="9">
        <f t="shared" si="112"/>
        <v>1094.5528430804268</v>
      </c>
    </row>
    <row r="1812" spans="1:5" x14ac:dyDescent="0.2">
      <c r="A1812" s="2">
        <f t="shared" si="115"/>
        <v>42811.291666662284</v>
      </c>
      <c r="B1812">
        <f t="shared" si="113"/>
        <v>3</v>
      </c>
      <c r="C1812">
        <f t="shared" si="114"/>
        <v>7</v>
      </c>
      <c r="D1812">
        <v>1.193249389</v>
      </c>
      <c r="E1812" s="9">
        <f t="shared" si="112"/>
        <v>1324.2700613328493</v>
      </c>
    </row>
    <row r="1813" spans="1:5" x14ac:dyDescent="0.2">
      <c r="A1813" s="2">
        <f t="shared" si="115"/>
        <v>42811.333333328948</v>
      </c>
      <c r="B1813">
        <f t="shared" si="113"/>
        <v>3</v>
      </c>
      <c r="C1813">
        <f t="shared" si="114"/>
        <v>8</v>
      </c>
      <c r="D1813">
        <v>1.105079082</v>
      </c>
      <c r="E1813" s="9">
        <f t="shared" si="112"/>
        <v>1226.4185150132002</v>
      </c>
    </row>
    <row r="1814" spans="1:5" x14ac:dyDescent="0.2">
      <c r="A1814" s="2">
        <f t="shared" si="115"/>
        <v>42811.374999995613</v>
      </c>
      <c r="B1814">
        <f t="shared" si="113"/>
        <v>3</v>
      </c>
      <c r="C1814">
        <f t="shared" si="114"/>
        <v>9</v>
      </c>
      <c r="D1814">
        <v>0.99254052400000004</v>
      </c>
      <c r="E1814" s="9">
        <f t="shared" si="112"/>
        <v>1101.523045148459</v>
      </c>
    </row>
    <row r="1815" spans="1:5" x14ac:dyDescent="0.2">
      <c r="A1815" s="2">
        <f t="shared" si="115"/>
        <v>42811.416666662277</v>
      </c>
      <c r="B1815">
        <f t="shared" si="113"/>
        <v>3</v>
      </c>
      <c r="C1815">
        <f t="shared" si="114"/>
        <v>10</v>
      </c>
      <c r="D1815">
        <v>0.99422100499999999</v>
      </c>
      <c r="E1815" s="9">
        <f t="shared" si="112"/>
        <v>1103.3880456231743</v>
      </c>
    </row>
    <row r="1816" spans="1:5" x14ac:dyDescent="0.2">
      <c r="A1816" s="2">
        <f t="shared" si="115"/>
        <v>42811.458333328941</v>
      </c>
      <c r="B1816">
        <f t="shared" si="113"/>
        <v>3</v>
      </c>
      <c r="C1816">
        <f t="shared" si="114"/>
        <v>11</v>
      </c>
      <c r="D1816">
        <v>0.96192066099999995</v>
      </c>
      <c r="E1816" s="9">
        <f t="shared" si="112"/>
        <v>1067.5410727068092</v>
      </c>
    </row>
    <row r="1817" spans="1:5" x14ac:dyDescent="0.2">
      <c r="A1817" s="2">
        <f t="shared" si="115"/>
        <v>42811.499999995605</v>
      </c>
      <c r="B1817">
        <f t="shared" si="113"/>
        <v>3</v>
      </c>
      <c r="C1817">
        <f t="shared" si="114"/>
        <v>12</v>
      </c>
      <c r="D1817">
        <v>0.92630145699999999</v>
      </c>
      <c r="E1817" s="9">
        <f t="shared" si="112"/>
        <v>1028.0108237072791</v>
      </c>
    </row>
    <row r="1818" spans="1:5" x14ac:dyDescent="0.2">
      <c r="A1818" s="2">
        <f t="shared" si="115"/>
        <v>42811.54166666227</v>
      </c>
      <c r="B1818">
        <f t="shared" si="113"/>
        <v>3</v>
      </c>
      <c r="C1818">
        <f t="shared" si="114"/>
        <v>13</v>
      </c>
      <c r="D1818">
        <v>0.89110827999999997</v>
      </c>
      <c r="E1818" s="9">
        <f t="shared" si="112"/>
        <v>988.9533801469305</v>
      </c>
    </row>
    <row r="1819" spans="1:5" x14ac:dyDescent="0.2">
      <c r="A1819" s="2">
        <f t="shared" si="115"/>
        <v>42811.583333328934</v>
      </c>
      <c r="B1819">
        <f t="shared" si="113"/>
        <v>3</v>
      </c>
      <c r="C1819">
        <f t="shared" si="114"/>
        <v>14</v>
      </c>
      <c r="D1819">
        <v>0.87658541400000001</v>
      </c>
      <c r="E1819" s="9">
        <f t="shared" si="112"/>
        <v>972.83588046426485</v>
      </c>
    </row>
    <row r="1820" spans="1:5" x14ac:dyDescent="0.2">
      <c r="A1820" s="2">
        <f t="shared" si="115"/>
        <v>42811.624999995598</v>
      </c>
      <c r="B1820">
        <f t="shared" si="113"/>
        <v>3</v>
      </c>
      <c r="C1820">
        <f t="shared" si="114"/>
        <v>15</v>
      </c>
      <c r="D1820">
        <v>0.92085371900000001</v>
      </c>
      <c r="E1820" s="9">
        <f t="shared" si="112"/>
        <v>1021.9649154487958</v>
      </c>
    </row>
    <row r="1821" spans="1:5" x14ac:dyDescent="0.2">
      <c r="A1821" s="2">
        <f t="shared" si="115"/>
        <v>42811.666666662262</v>
      </c>
      <c r="B1821">
        <f t="shared" si="113"/>
        <v>3</v>
      </c>
      <c r="C1821">
        <f t="shared" si="114"/>
        <v>16</v>
      </c>
      <c r="D1821">
        <v>1.084692781</v>
      </c>
      <c r="E1821" s="9">
        <f t="shared" si="112"/>
        <v>1203.7937658832263</v>
      </c>
    </row>
    <row r="1822" spans="1:5" x14ac:dyDescent="0.2">
      <c r="A1822" s="2">
        <f t="shared" si="115"/>
        <v>42811.708333328927</v>
      </c>
      <c r="B1822">
        <f t="shared" si="113"/>
        <v>3</v>
      </c>
      <c r="C1822">
        <f t="shared" si="114"/>
        <v>17</v>
      </c>
      <c r="D1822">
        <v>1.4210880260000001</v>
      </c>
      <c r="E1822" s="9">
        <f t="shared" si="112"/>
        <v>1577.1257414407924</v>
      </c>
    </row>
    <row r="1823" spans="1:5" x14ac:dyDescent="0.2">
      <c r="A1823" s="2">
        <f t="shared" si="115"/>
        <v>42811.749999995591</v>
      </c>
      <c r="B1823">
        <f t="shared" si="113"/>
        <v>3</v>
      </c>
      <c r="C1823">
        <f t="shared" si="114"/>
        <v>18</v>
      </c>
      <c r="D1823">
        <v>1.6926998310000001</v>
      </c>
      <c r="E1823" s="9">
        <f t="shared" si="112"/>
        <v>1878.5609527066547</v>
      </c>
    </row>
    <row r="1824" spans="1:5" x14ac:dyDescent="0.2">
      <c r="A1824" s="2">
        <f t="shared" si="115"/>
        <v>42811.791666662255</v>
      </c>
      <c r="B1824">
        <f t="shared" si="113"/>
        <v>3</v>
      </c>
      <c r="C1824">
        <f t="shared" si="114"/>
        <v>19</v>
      </c>
      <c r="D1824">
        <v>1.8762535</v>
      </c>
      <c r="E1824" s="9">
        <f t="shared" si="112"/>
        <v>2082.2691052062819</v>
      </c>
    </row>
    <row r="1825" spans="1:5" x14ac:dyDescent="0.2">
      <c r="A1825" s="2">
        <f t="shared" si="115"/>
        <v>42811.833333328919</v>
      </c>
      <c r="B1825">
        <f t="shared" si="113"/>
        <v>3</v>
      </c>
      <c r="C1825">
        <f t="shared" si="114"/>
        <v>20</v>
      </c>
      <c r="D1825">
        <v>1.9345716959999999</v>
      </c>
      <c r="E1825" s="9">
        <f t="shared" si="112"/>
        <v>2146.9907314695583</v>
      </c>
    </row>
    <row r="1826" spans="1:5" x14ac:dyDescent="0.2">
      <c r="A1826" s="2">
        <f t="shared" si="115"/>
        <v>42811.874999995583</v>
      </c>
      <c r="B1826">
        <f t="shared" si="113"/>
        <v>3</v>
      </c>
      <c r="C1826">
        <f t="shared" si="114"/>
        <v>21</v>
      </c>
      <c r="D1826">
        <v>1.7987789320000001</v>
      </c>
      <c r="E1826" s="9">
        <f t="shared" si="112"/>
        <v>1996.2877069647316</v>
      </c>
    </row>
    <row r="1827" spans="1:5" x14ac:dyDescent="0.2">
      <c r="A1827" s="2">
        <f t="shared" si="115"/>
        <v>42811.916666662248</v>
      </c>
      <c r="B1827">
        <f t="shared" si="113"/>
        <v>3</v>
      </c>
      <c r="C1827">
        <f t="shared" si="114"/>
        <v>22</v>
      </c>
      <c r="D1827">
        <v>1.5093834129999999</v>
      </c>
      <c r="E1827" s="9">
        <f t="shared" si="112"/>
        <v>1675.1161017424959</v>
      </c>
    </row>
    <row r="1828" spans="1:5" x14ac:dyDescent="0.2">
      <c r="A1828" s="2">
        <f t="shared" si="115"/>
        <v>42811.958333328912</v>
      </c>
      <c r="B1828">
        <f t="shared" si="113"/>
        <v>3</v>
      </c>
      <c r="C1828">
        <f t="shared" si="114"/>
        <v>23</v>
      </c>
      <c r="D1828">
        <v>1.2285271659999999</v>
      </c>
      <c r="E1828" s="9">
        <f t="shared" si="112"/>
        <v>1363.4213941071553</v>
      </c>
    </row>
    <row r="1829" spans="1:5" x14ac:dyDescent="0.2">
      <c r="A1829" s="2">
        <f t="shared" si="115"/>
        <v>42811.999999995576</v>
      </c>
      <c r="B1829">
        <f t="shared" si="113"/>
        <v>3</v>
      </c>
      <c r="C1829">
        <f t="shared" si="114"/>
        <v>0</v>
      </c>
      <c r="D1829">
        <v>0.95516077099999996</v>
      </c>
      <c r="E1829" s="9">
        <f t="shared" si="112"/>
        <v>1060.0389360810318</v>
      </c>
    </row>
    <row r="1830" spans="1:5" x14ac:dyDescent="0.2">
      <c r="A1830" s="2">
        <f t="shared" si="115"/>
        <v>42812.04166666224</v>
      </c>
      <c r="B1830">
        <f t="shared" si="113"/>
        <v>3</v>
      </c>
      <c r="C1830">
        <f t="shared" si="114"/>
        <v>1</v>
      </c>
      <c r="D1830">
        <v>0.83935876799999998</v>
      </c>
      <c r="E1830" s="9">
        <f t="shared" si="112"/>
        <v>931.52168978787108</v>
      </c>
    </row>
    <row r="1831" spans="1:5" x14ac:dyDescent="0.2">
      <c r="A1831" s="2">
        <f t="shared" si="115"/>
        <v>42812.083333328905</v>
      </c>
      <c r="B1831">
        <f t="shared" si="113"/>
        <v>3</v>
      </c>
      <c r="C1831">
        <f t="shared" si="114"/>
        <v>2</v>
      </c>
      <c r="D1831">
        <v>0.79936186499999995</v>
      </c>
      <c r="E1831" s="9">
        <f t="shared" si="112"/>
        <v>887.13306350638379</v>
      </c>
    </row>
    <row r="1832" spans="1:5" x14ac:dyDescent="0.2">
      <c r="A1832" s="2">
        <f t="shared" si="115"/>
        <v>42812.124999995569</v>
      </c>
      <c r="B1832">
        <f t="shared" si="113"/>
        <v>3</v>
      </c>
      <c r="C1832">
        <f t="shared" si="114"/>
        <v>3</v>
      </c>
      <c r="D1832">
        <v>0.80045416599999997</v>
      </c>
      <c r="E1832" s="9">
        <f t="shared" si="112"/>
        <v>888.34530088576014</v>
      </c>
    </row>
    <row r="1833" spans="1:5" x14ac:dyDescent="0.2">
      <c r="A1833" s="2">
        <f t="shared" si="115"/>
        <v>42812.166666662233</v>
      </c>
      <c r="B1833">
        <f t="shared" si="113"/>
        <v>3</v>
      </c>
      <c r="C1833">
        <f t="shared" si="114"/>
        <v>4</v>
      </c>
      <c r="D1833">
        <v>0.80556751699999996</v>
      </c>
      <c r="E1833" s="9">
        <f t="shared" si="112"/>
        <v>894.02010592216698</v>
      </c>
    </row>
    <row r="1834" spans="1:5" x14ac:dyDescent="0.2">
      <c r="A1834" s="2">
        <f t="shared" si="115"/>
        <v>42812.208333328897</v>
      </c>
      <c r="B1834">
        <f t="shared" si="113"/>
        <v>3</v>
      </c>
      <c r="C1834">
        <f t="shared" si="114"/>
        <v>5</v>
      </c>
      <c r="D1834">
        <v>0.86647143999999998</v>
      </c>
      <c r="E1834" s="9">
        <f t="shared" si="112"/>
        <v>961.61137610434776</v>
      </c>
    </row>
    <row r="1835" spans="1:5" x14ac:dyDescent="0.2">
      <c r="A1835" s="2">
        <f t="shared" si="115"/>
        <v>42812.249999995562</v>
      </c>
      <c r="B1835">
        <f t="shared" si="113"/>
        <v>3</v>
      </c>
      <c r="C1835">
        <f t="shared" si="114"/>
        <v>6</v>
      </c>
      <c r="D1835">
        <v>1.029265841</v>
      </c>
      <c r="E1835" s="9">
        <f t="shared" si="112"/>
        <v>1142.2808601068359</v>
      </c>
    </row>
    <row r="1836" spans="1:5" x14ac:dyDescent="0.2">
      <c r="A1836" s="2">
        <f t="shared" si="115"/>
        <v>42812.291666662226</v>
      </c>
      <c r="B1836">
        <f t="shared" si="113"/>
        <v>3</v>
      </c>
      <c r="C1836">
        <f t="shared" si="114"/>
        <v>7</v>
      </c>
      <c r="D1836">
        <v>1.2282065550000001</v>
      </c>
      <c r="E1836" s="9">
        <f t="shared" si="112"/>
        <v>1363.065579511692</v>
      </c>
    </row>
    <row r="1837" spans="1:5" x14ac:dyDescent="0.2">
      <c r="A1837" s="2">
        <f t="shared" si="115"/>
        <v>42812.33333332889</v>
      </c>
      <c r="B1837">
        <f t="shared" si="113"/>
        <v>3</v>
      </c>
      <c r="C1837">
        <f t="shared" si="114"/>
        <v>8</v>
      </c>
      <c r="D1837">
        <v>1.1517926140000001</v>
      </c>
      <c r="E1837" s="9">
        <f t="shared" si="112"/>
        <v>1278.2612667941644</v>
      </c>
    </row>
    <row r="1838" spans="1:5" x14ac:dyDescent="0.2">
      <c r="A1838" s="2">
        <f t="shared" si="115"/>
        <v>42812.374999995554</v>
      </c>
      <c r="B1838">
        <f t="shared" si="113"/>
        <v>3</v>
      </c>
      <c r="C1838">
        <f t="shared" si="114"/>
        <v>9</v>
      </c>
      <c r="D1838">
        <v>1.0452464159999999</v>
      </c>
      <c r="E1838" s="9">
        <f t="shared" si="112"/>
        <v>1160.0161275458743</v>
      </c>
    </row>
    <row r="1839" spans="1:5" x14ac:dyDescent="0.2">
      <c r="A1839" s="2">
        <f t="shared" si="115"/>
        <v>42812.416666662219</v>
      </c>
      <c r="B1839">
        <f t="shared" si="113"/>
        <v>3</v>
      </c>
      <c r="C1839">
        <f t="shared" si="114"/>
        <v>10</v>
      </c>
      <c r="D1839">
        <v>1.0486399580000001</v>
      </c>
      <c r="E1839" s="9">
        <f t="shared" si="112"/>
        <v>1163.782285830893</v>
      </c>
    </row>
    <row r="1840" spans="1:5" x14ac:dyDescent="0.2">
      <c r="A1840" s="2">
        <f t="shared" si="115"/>
        <v>42812.458333328883</v>
      </c>
      <c r="B1840">
        <f t="shared" si="113"/>
        <v>3</v>
      </c>
      <c r="C1840">
        <f t="shared" si="114"/>
        <v>11</v>
      </c>
      <c r="D1840">
        <v>1.025971703</v>
      </c>
      <c r="E1840" s="9">
        <f t="shared" si="112"/>
        <v>1138.6250205384163</v>
      </c>
    </row>
    <row r="1841" spans="1:5" x14ac:dyDescent="0.2">
      <c r="A1841" s="2">
        <f t="shared" si="115"/>
        <v>42812.499999995547</v>
      </c>
      <c r="B1841">
        <f t="shared" si="113"/>
        <v>3</v>
      </c>
      <c r="C1841">
        <f t="shared" si="114"/>
        <v>12</v>
      </c>
      <c r="D1841">
        <v>0.98763091800000002</v>
      </c>
      <c r="E1841" s="9">
        <f t="shared" si="112"/>
        <v>1096.0743566356673</v>
      </c>
    </row>
    <row r="1842" spans="1:5" x14ac:dyDescent="0.2">
      <c r="A1842" s="2">
        <f t="shared" si="115"/>
        <v>42812.541666662211</v>
      </c>
      <c r="B1842">
        <f t="shared" si="113"/>
        <v>3</v>
      </c>
      <c r="C1842">
        <f t="shared" si="114"/>
        <v>13</v>
      </c>
      <c r="D1842">
        <v>0.93757474799999996</v>
      </c>
      <c r="E1842" s="9">
        <f t="shared" si="112"/>
        <v>1040.5219399094874</v>
      </c>
    </row>
    <row r="1843" spans="1:5" x14ac:dyDescent="0.2">
      <c r="A1843" s="2">
        <f t="shared" si="115"/>
        <v>42812.583333328876</v>
      </c>
      <c r="B1843">
        <f t="shared" si="113"/>
        <v>3</v>
      </c>
      <c r="C1843">
        <f t="shared" si="114"/>
        <v>14</v>
      </c>
      <c r="D1843">
        <v>0.92706655000000004</v>
      </c>
      <c r="E1843" s="9">
        <f t="shared" si="112"/>
        <v>1028.8599251301464</v>
      </c>
    </row>
    <row r="1844" spans="1:5" x14ac:dyDescent="0.2">
      <c r="A1844" s="2">
        <f t="shared" si="115"/>
        <v>42812.62499999554</v>
      </c>
      <c r="B1844">
        <f t="shared" si="113"/>
        <v>3</v>
      </c>
      <c r="C1844">
        <f t="shared" si="114"/>
        <v>15</v>
      </c>
      <c r="D1844">
        <v>0.97702275900000002</v>
      </c>
      <c r="E1844" s="9">
        <f t="shared" si="112"/>
        <v>1084.3014049802455</v>
      </c>
    </row>
    <row r="1845" spans="1:5" x14ac:dyDescent="0.2">
      <c r="A1845" s="2">
        <f t="shared" si="115"/>
        <v>42812.666666662204</v>
      </c>
      <c r="B1845">
        <f t="shared" si="113"/>
        <v>3</v>
      </c>
      <c r="C1845">
        <f t="shared" si="114"/>
        <v>16</v>
      </c>
      <c r="D1845">
        <v>1.141867674</v>
      </c>
      <c r="E1845" s="9">
        <f t="shared" si="112"/>
        <v>1267.2465526667686</v>
      </c>
    </row>
    <row r="1846" spans="1:5" x14ac:dyDescent="0.2">
      <c r="A1846" s="2">
        <f t="shared" si="115"/>
        <v>42812.708333328868</v>
      </c>
      <c r="B1846">
        <f t="shared" si="113"/>
        <v>3</v>
      </c>
      <c r="C1846">
        <f t="shared" si="114"/>
        <v>17</v>
      </c>
      <c r="D1846">
        <v>1.4864460589999999</v>
      </c>
      <c r="E1846" s="9">
        <f t="shared" si="112"/>
        <v>1649.6601899537213</v>
      </c>
    </row>
    <row r="1847" spans="1:5" x14ac:dyDescent="0.2">
      <c r="A1847" s="2">
        <f t="shared" si="115"/>
        <v>42812.749999995533</v>
      </c>
      <c r="B1847">
        <f t="shared" si="113"/>
        <v>3</v>
      </c>
      <c r="C1847">
        <f t="shared" si="114"/>
        <v>18</v>
      </c>
      <c r="D1847">
        <v>1.7600303850000001</v>
      </c>
      <c r="E1847" s="9">
        <f t="shared" si="112"/>
        <v>1953.2845081487221</v>
      </c>
    </row>
    <row r="1848" spans="1:5" x14ac:dyDescent="0.2">
      <c r="A1848" s="2">
        <f t="shared" si="115"/>
        <v>42812.791666662197</v>
      </c>
      <c r="B1848">
        <f t="shared" si="113"/>
        <v>3</v>
      </c>
      <c r="C1848">
        <f t="shared" si="114"/>
        <v>19</v>
      </c>
      <c r="D1848">
        <v>1.940526779</v>
      </c>
      <c r="E1848" s="9">
        <f t="shared" si="112"/>
        <v>2153.5996920123844</v>
      </c>
    </row>
    <row r="1849" spans="1:5" x14ac:dyDescent="0.2">
      <c r="A1849" s="2">
        <f t="shared" si="115"/>
        <v>42812.833333328861</v>
      </c>
      <c r="B1849">
        <f t="shared" si="113"/>
        <v>3</v>
      </c>
      <c r="C1849">
        <f t="shared" si="114"/>
        <v>20</v>
      </c>
      <c r="D1849">
        <v>1.9878933560000001</v>
      </c>
      <c r="E1849" s="9">
        <f t="shared" si="112"/>
        <v>2206.1671941683967</v>
      </c>
    </row>
    <row r="1850" spans="1:5" x14ac:dyDescent="0.2">
      <c r="A1850" s="2">
        <f t="shared" si="115"/>
        <v>42812.874999995525</v>
      </c>
      <c r="B1850">
        <f t="shared" si="113"/>
        <v>3</v>
      </c>
      <c r="C1850">
        <f t="shared" si="114"/>
        <v>21</v>
      </c>
      <c r="D1850">
        <v>1.828930288</v>
      </c>
      <c r="E1850" s="9">
        <f t="shared" si="112"/>
        <v>2029.7497295959356</v>
      </c>
    </row>
    <row r="1851" spans="1:5" x14ac:dyDescent="0.2">
      <c r="A1851" s="2">
        <f t="shared" si="115"/>
        <v>42812.91666666219</v>
      </c>
      <c r="B1851">
        <f t="shared" si="113"/>
        <v>3</v>
      </c>
      <c r="C1851">
        <f t="shared" si="114"/>
        <v>22</v>
      </c>
      <c r="D1851">
        <v>1.52169463</v>
      </c>
      <c r="E1851" s="9">
        <f t="shared" si="112"/>
        <v>1688.7791098629821</v>
      </c>
    </row>
    <row r="1852" spans="1:5" x14ac:dyDescent="0.2">
      <c r="A1852" s="2">
        <f t="shared" si="115"/>
        <v>42812.958333328854</v>
      </c>
      <c r="B1852">
        <f t="shared" si="113"/>
        <v>3</v>
      </c>
      <c r="C1852">
        <f t="shared" si="114"/>
        <v>23</v>
      </c>
      <c r="D1852">
        <v>1.2244580890000001</v>
      </c>
      <c r="E1852" s="9">
        <f t="shared" si="112"/>
        <v>1358.9055260094781</v>
      </c>
    </row>
    <row r="1853" spans="1:5" x14ac:dyDescent="0.2">
      <c r="A1853" s="2">
        <f t="shared" si="115"/>
        <v>42812.999999995518</v>
      </c>
      <c r="B1853">
        <f t="shared" si="113"/>
        <v>3</v>
      </c>
      <c r="C1853">
        <f t="shared" si="114"/>
        <v>0</v>
      </c>
      <c r="D1853">
        <v>0.91470941699999997</v>
      </c>
      <c r="E1853" s="9">
        <f t="shared" si="112"/>
        <v>1015.1459593601558</v>
      </c>
    </row>
    <row r="1854" spans="1:5" x14ac:dyDescent="0.2">
      <c r="A1854" s="2">
        <f t="shared" si="115"/>
        <v>42813.041666662182</v>
      </c>
      <c r="B1854">
        <f t="shared" si="113"/>
        <v>3</v>
      </c>
      <c r="C1854">
        <f t="shared" si="114"/>
        <v>1</v>
      </c>
      <c r="D1854">
        <v>0.80362293200000001</v>
      </c>
      <c r="E1854" s="9">
        <f t="shared" si="112"/>
        <v>891.86200241006293</v>
      </c>
    </row>
    <row r="1855" spans="1:5" x14ac:dyDescent="0.2">
      <c r="A1855" s="2">
        <f t="shared" si="115"/>
        <v>42813.083333328846</v>
      </c>
      <c r="B1855">
        <f t="shared" si="113"/>
        <v>3</v>
      </c>
      <c r="C1855">
        <f t="shared" si="114"/>
        <v>2</v>
      </c>
      <c r="D1855">
        <v>0.76161487100000003</v>
      </c>
      <c r="E1855" s="9">
        <f t="shared" si="112"/>
        <v>845.24138979565816</v>
      </c>
    </row>
    <row r="1856" spans="1:5" x14ac:dyDescent="0.2">
      <c r="A1856" s="2">
        <f t="shared" si="115"/>
        <v>42813.124999995511</v>
      </c>
      <c r="B1856">
        <f t="shared" si="113"/>
        <v>3</v>
      </c>
      <c r="C1856">
        <f t="shared" si="114"/>
        <v>3</v>
      </c>
      <c r="D1856">
        <v>0.75357605800000005</v>
      </c>
      <c r="E1856" s="9">
        <f t="shared" si="112"/>
        <v>836.31990239940251</v>
      </c>
    </row>
    <row r="1857" spans="1:5" x14ac:dyDescent="0.2">
      <c r="A1857" s="2">
        <f t="shared" si="115"/>
        <v>42813.166666662175</v>
      </c>
      <c r="B1857">
        <f t="shared" si="113"/>
        <v>3</v>
      </c>
      <c r="C1857">
        <f t="shared" si="114"/>
        <v>4</v>
      </c>
      <c r="D1857">
        <v>0.75884918800000001</v>
      </c>
      <c r="E1857" s="9">
        <f t="shared" si="112"/>
        <v>842.17203042300719</v>
      </c>
    </row>
    <row r="1858" spans="1:5" x14ac:dyDescent="0.2">
      <c r="A1858" s="2">
        <f t="shared" si="115"/>
        <v>42813.208333328839</v>
      </c>
      <c r="B1858">
        <f t="shared" si="113"/>
        <v>3</v>
      </c>
      <c r="C1858">
        <f t="shared" si="114"/>
        <v>5</v>
      </c>
      <c r="D1858">
        <v>0.81676107600000003</v>
      </c>
      <c r="E1858" s="9">
        <f t="shared" si="112"/>
        <v>906.44273542452572</v>
      </c>
    </row>
    <row r="1859" spans="1:5" x14ac:dyDescent="0.2">
      <c r="A1859" s="2">
        <f t="shared" si="115"/>
        <v>42813.249999995503</v>
      </c>
      <c r="B1859">
        <f t="shared" si="113"/>
        <v>3</v>
      </c>
      <c r="C1859">
        <f t="shared" si="114"/>
        <v>6</v>
      </c>
      <c r="D1859">
        <v>0.99040291499999999</v>
      </c>
      <c r="E1859" s="9">
        <f t="shared" si="112"/>
        <v>1099.1507232955162</v>
      </c>
    </row>
    <row r="1860" spans="1:5" x14ac:dyDescent="0.2">
      <c r="A1860" s="2">
        <f t="shared" si="115"/>
        <v>42813.291666662168</v>
      </c>
      <c r="B1860">
        <f t="shared" si="113"/>
        <v>3</v>
      </c>
      <c r="C1860">
        <f t="shared" si="114"/>
        <v>7</v>
      </c>
      <c r="D1860">
        <v>1.1884459979999999</v>
      </c>
      <c r="E1860" s="9">
        <f t="shared" si="112"/>
        <v>1318.9392503952406</v>
      </c>
    </row>
    <row r="1861" spans="1:5" x14ac:dyDescent="0.2">
      <c r="A1861" s="2">
        <f t="shared" si="115"/>
        <v>42813.333333328832</v>
      </c>
      <c r="B1861">
        <f t="shared" si="113"/>
        <v>3</v>
      </c>
      <c r="C1861">
        <f t="shared" si="114"/>
        <v>8</v>
      </c>
      <c r="D1861">
        <v>1.105648041</v>
      </c>
      <c r="E1861" s="9">
        <f t="shared" ref="E1861:E1924" si="116">D1861*$E$3/$D$8765</f>
        <v>1227.0499466123042</v>
      </c>
    </row>
    <row r="1862" spans="1:5" x14ac:dyDescent="0.2">
      <c r="A1862" s="2">
        <f t="shared" si="115"/>
        <v>42813.374999995496</v>
      </c>
      <c r="B1862">
        <f t="shared" ref="B1862:B1925" si="117">MONTH(A1862)</f>
        <v>3</v>
      </c>
      <c r="C1862">
        <f t="shared" ref="C1862:C1925" si="118">HOUR(A1862)</f>
        <v>9</v>
      </c>
      <c r="D1862">
        <v>1.00727375</v>
      </c>
      <c r="E1862" s="9">
        <f t="shared" si="116"/>
        <v>1117.8740026922142</v>
      </c>
    </row>
    <row r="1863" spans="1:5" x14ac:dyDescent="0.2">
      <c r="A1863" s="2">
        <f t="shared" ref="A1863:A1926" si="119">A1862+1/24</f>
        <v>42813.41666666216</v>
      </c>
      <c r="B1863">
        <f t="shared" si="117"/>
        <v>3</v>
      </c>
      <c r="C1863">
        <f t="shared" si="118"/>
        <v>10</v>
      </c>
      <c r="D1863">
        <v>1.0240562719999999</v>
      </c>
      <c r="E1863" s="9">
        <f t="shared" si="116"/>
        <v>1136.4992721816752</v>
      </c>
    </row>
    <row r="1864" spans="1:5" x14ac:dyDescent="0.2">
      <c r="A1864" s="2">
        <f t="shared" si="119"/>
        <v>42813.458333328825</v>
      </c>
      <c r="B1864">
        <f t="shared" si="117"/>
        <v>3</v>
      </c>
      <c r="C1864">
        <f t="shared" si="118"/>
        <v>11</v>
      </c>
      <c r="D1864">
        <v>0.98579249199999996</v>
      </c>
      <c r="E1864" s="9">
        <f t="shared" si="116"/>
        <v>1094.0340685498579</v>
      </c>
    </row>
    <row r="1865" spans="1:5" x14ac:dyDescent="0.2">
      <c r="A1865" s="2">
        <f t="shared" si="119"/>
        <v>42813.499999995489</v>
      </c>
      <c r="B1865">
        <f t="shared" si="117"/>
        <v>3</v>
      </c>
      <c r="C1865">
        <f t="shared" si="118"/>
        <v>12</v>
      </c>
      <c r="D1865">
        <v>0.956998766</v>
      </c>
      <c r="E1865" s="9">
        <f t="shared" si="116"/>
        <v>1062.0787458423588</v>
      </c>
    </row>
    <row r="1866" spans="1:5" x14ac:dyDescent="0.2">
      <c r="A1866" s="2">
        <f t="shared" si="119"/>
        <v>42813.541666662153</v>
      </c>
      <c r="B1866">
        <f t="shared" si="117"/>
        <v>3</v>
      </c>
      <c r="C1866">
        <f t="shared" si="118"/>
        <v>13</v>
      </c>
      <c r="D1866">
        <v>0.91866999299999996</v>
      </c>
      <c r="E1866" s="9">
        <f t="shared" si="116"/>
        <v>1019.5414128762299</v>
      </c>
    </row>
    <row r="1867" spans="1:5" x14ac:dyDescent="0.2">
      <c r="A1867" s="2">
        <f t="shared" si="119"/>
        <v>42813.583333328817</v>
      </c>
      <c r="B1867">
        <f t="shared" si="117"/>
        <v>3</v>
      </c>
      <c r="C1867">
        <f t="shared" si="118"/>
        <v>14</v>
      </c>
      <c r="D1867">
        <v>0.91090597500000003</v>
      </c>
      <c r="E1867" s="9">
        <f t="shared" si="116"/>
        <v>1010.9248934060914</v>
      </c>
    </row>
    <row r="1868" spans="1:5" x14ac:dyDescent="0.2">
      <c r="A1868" s="2">
        <f t="shared" si="119"/>
        <v>42813.624999995482</v>
      </c>
      <c r="B1868">
        <f t="shared" si="117"/>
        <v>3</v>
      </c>
      <c r="C1868">
        <f t="shared" si="118"/>
        <v>15</v>
      </c>
      <c r="D1868">
        <v>0.95863069899999998</v>
      </c>
      <c r="E1868" s="9">
        <f t="shared" si="116"/>
        <v>1063.889867669802</v>
      </c>
    </row>
    <row r="1869" spans="1:5" x14ac:dyDescent="0.2">
      <c r="A1869" s="2">
        <f t="shared" si="119"/>
        <v>42813.666666662146</v>
      </c>
      <c r="B1869">
        <f t="shared" si="117"/>
        <v>3</v>
      </c>
      <c r="C1869">
        <f t="shared" si="118"/>
        <v>16</v>
      </c>
      <c r="D1869">
        <v>1.1243019569999999</v>
      </c>
      <c r="E1869" s="9">
        <f t="shared" si="116"/>
        <v>1247.7520921261766</v>
      </c>
    </row>
    <row r="1870" spans="1:5" x14ac:dyDescent="0.2">
      <c r="A1870" s="2">
        <f t="shared" si="119"/>
        <v>42813.70833332881</v>
      </c>
      <c r="B1870">
        <f t="shared" si="117"/>
        <v>3</v>
      </c>
      <c r="C1870">
        <f t="shared" si="118"/>
        <v>17</v>
      </c>
      <c r="D1870">
        <v>1.485955334</v>
      </c>
      <c r="E1870" s="9">
        <f t="shared" si="116"/>
        <v>1649.1155825716951</v>
      </c>
    </row>
    <row r="1871" spans="1:5" x14ac:dyDescent="0.2">
      <c r="A1871" s="2">
        <f t="shared" si="119"/>
        <v>42813.749999995474</v>
      </c>
      <c r="B1871">
        <f t="shared" si="117"/>
        <v>3</v>
      </c>
      <c r="C1871">
        <f t="shared" si="118"/>
        <v>18</v>
      </c>
      <c r="D1871">
        <v>1.7575902210000001</v>
      </c>
      <c r="E1871" s="9">
        <f t="shared" si="116"/>
        <v>1950.5764102777059</v>
      </c>
    </row>
    <row r="1872" spans="1:5" x14ac:dyDescent="0.2">
      <c r="A1872" s="2">
        <f t="shared" si="119"/>
        <v>42813.791666662139</v>
      </c>
      <c r="B1872">
        <f t="shared" si="117"/>
        <v>3</v>
      </c>
      <c r="C1872">
        <f t="shared" si="118"/>
        <v>19</v>
      </c>
      <c r="D1872">
        <v>1.9356731579999999</v>
      </c>
      <c r="E1872" s="9">
        <f t="shared" si="116"/>
        <v>2148.2131357412409</v>
      </c>
    </row>
    <row r="1873" spans="1:5" x14ac:dyDescent="0.2">
      <c r="A1873" s="2">
        <f t="shared" si="119"/>
        <v>42813.833333328803</v>
      </c>
      <c r="B1873">
        <f t="shared" si="117"/>
        <v>3</v>
      </c>
      <c r="C1873">
        <f t="shared" si="118"/>
        <v>20</v>
      </c>
      <c r="D1873">
        <v>1.9932133460000001</v>
      </c>
      <c r="E1873" s="9">
        <f t="shared" si="116"/>
        <v>2212.0713274942004</v>
      </c>
    </row>
    <row r="1874" spans="1:5" x14ac:dyDescent="0.2">
      <c r="A1874" s="2">
        <f t="shared" si="119"/>
        <v>42813.874999995467</v>
      </c>
      <c r="B1874">
        <f t="shared" si="117"/>
        <v>3</v>
      </c>
      <c r="C1874">
        <f t="shared" si="118"/>
        <v>21</v>
      </c>
      <c r="D1874">
        <v>1.827196745</v>
      </c>
      <c r="E1874" s="9">
        <f t="shared" si="116"/>
        <v>2027.8258408296006</v>
      </c>
    </row>
    <row r="1875" spans="1:5" x14ac:dyDescent="0.2">
      <c r="A1875" s="2">
        <f t="shared" si="119"/>
        <v>42813.916666662131</v>
      </c>
      <c r="B1875">
        <f t="shared" si="117"/>
        <v>3</v>
      </c>
      <c r="C1875">
        <f t="shared" si="118"/>
        <v>22</v>
      </c>
      <c r="D1875">
        <v>1.517169472</v>
      </c>
      <c r="E1875" s="9">
        <f t="shared" si="116"/>
        <v>1683.7570823493345</v>
      </c>
    </row>
    <row r="1876" spans="1:5" x14ac:dyDescent="0.2">
      <c r="A1876" s="2">
        <f t="shared" si="119"/>
        <v>42813.958333328796</v>
      </c>
      <c r="B1876">
        <f t="shared" si="117"/>
        <v>3</v>
      </c>
      <c r="C1876">
        <f t="shared" si="118"/>
        <v>23</v>
      </c>
      <c r="D1876">
        <v>1.215199149</v>
      </c>
      <c r="E1876" s="9">
        <f t="shared" si="116"/>
        <v>1348.6299397366431</v>
      </c>
    </row>
    <row r="1877" spans="1:5" x14ac:dyDescent="0.2">
      <c r="A1877" s="2">
        <f t="shared" si="119"/>
        <v>42813.99999999546</v>
      </c>
      <c r="B1877">
        <f t="shared" si="117"/>
        <v>3</v>
      </c>
      <c r="C1877">
        <f t="shared" si="118"/>
        <v>0</v>
      </c>
      <c r="D1877">
        <v>0.89714118700000001</v>
      </c>
      <c r="E1877" s="9">
        <f t="shared" si="116"/>
        <v>995.64870988818495</v>
      </c>
    </row>
    <row r="1878" spans="1:5" x14ac:dyDescent="0.2">
      <c r="A1878" s="2">
        <f t="shared" si="119"/>
        <v>42814.041666662124</v>
      </c>
      <c r="B1878">
        <f t="shared" si="117"/>
        <v>3</v>
      </c>
      <c r="C1878">
        <f t="shared" si="118"/>
        <v>1</v>
      </c>
      <c r="D1878">
        <v>0.781714723</v>
      </c>
      <c r="E1878" s="9">
        <f t="shared" si="116"/>
        <v>867.548237371862</v>
      </c>
    </row>
    <row r="1879" spans="1:5" x14ac:dyDescent="0.2">
      <c r="A1879" s="2">
        <f t="shared" si="119"/>
        <v>42814.083333328788</v>
      </c>
      <c r="B1879">
        <f t="shared" si="117"/>
        <v>3</v>
      </c>
      <c r="C1879">
        <f t="shared" si="118"/>
        <v>2</v>
      </c>
      <c r="D1879">
        <v>0.73304555400000004</v>
      </c>
      <c r="E1879" s="9">
        <f t="shared" si="116"/>
        <v>813.53511655169382</v>
      </c>
    </row>
    <row r="1880" spans="1:5" x14ac:dyDescent="0.2">
      <c r="A1880" s="2">
        <f t="shared" si="119"/>
        <v>42814.124999995453</v>
      </c>
      <c r="B1880">
        <f t="shared" si="117"/>
        <v>3</v>
      </c>
      <c r="C1880">
        <f t="shared" si="118"/>
        <v>3</v>
      </c>
      <c r="D1880">
        <v>0.72824445999999998</v>
      </c>
      <c r="E1880" s="9">
        <f t="shared" si="116"/>
        <v>808.20685482832255</v>
      </c>
    </row>
    <row r="1881" spans="1:5" x14ac:dyDescent="0.2">
      <c r="A1881" s="2">
        <f t="shared" si="119"/>
        <v>42814.166666662117</v>
      </c>
      <c r="B1881">
        <f t="shared" si="117"/>
        <v>3</v>
      </c>
      <c r="C1881">
        <f t="shared" si="118"/>
        <v>4</v>
      </c>
      <c r="D1881">
        <v>0.72951995999999997</v>
      </c>
      <c r="E1881" s="9">
        <f t="shared" si="116"/>
        <v>809.62240674798079</v>
      </c>
    </row>
    <row r="1882" spans="1:5" x14ac:dyDescent="0.2">
      <c r="A1882" s="2">
        <f t="shared" si="119"/>
        <v>42814.208333328781</v>
      </c>
      <c r="B1882">
        <f t="shared" si="117"/>
        <v>3</v>
      </c>
      <c r="C1882">
        <f t="shared" si="118"/>
        <v>5</v>
      </c>
      <c r="D1882">
        <v>0.78488048099999996</v>
      </c>
      <c r="E1882" s="9">
        <f t="shared" si="116"/>
        <v>871.06160061300147</v>
      </c>
    </row>
    <row r="1883" spans="1:5" x14ac:dyDescent="0.2">
      <c r="A1883" s="2">
        <f t="shared" si="119"/>
        <v>42814.249999995445</v>
      </c>
      <c r="B1883">
        <f t="shared" si="117"/>
        <v>3</v>
      </c>
      <c r="C1883">
        <f t="shared" si="118"/>
        <v>6</v>
      </c>
      <c r="D1883">
        <v>0.94339089799999998</v>
      </c>
      <c r="E1883" s="9">
        <f t="shared" si="116"/>
        <v>1046.9767123889235</v>
      </c>
    </row>
    <row r="1884" spans="1:5" x14ac:dyDescent="0.2">
      <c r="A1884" s="2">
        <f t="shared" si="119"/>
        <v>42814.291666662109</v>
      </c>
      <c r="B1884">
        <f t="shared" si="117"/>
        <v>3</v>
      </c>
      <c r="C1884">
        <f t="shared" si="118"/>
        <v>7</v>
      </c>
      <c r="D1884">
        <v>1.1329048429999999</v>
      </c>
      <c r="E1884" s="9">
        <f t="shared" si="116"/>
        <v>1257.2995886309998</v>
      </c>
    </row>
    <row r="1885" spans="1:5" x14ac:dyDescent="0.2">
      <c r="A1885" s="2">
        <f t="shared" si="119"/>
        <v>42814.333333328774</v>
      </c>
      <c r="B1885">
        <f t="shared" si="117"/>
        <v>3</v>
      </c>
      <c r="C1885">
        <f t="shared" si="118"/>
        <v>8</v>
      </c>
      <c r="D1885">
        <v>1.0368431069999999</v>
      </c>
      <c r="E1885" s="9">
        <f t="shared" si="116"/>
        <v>1150.6901219116667</v>
      </c>
    </row>
    <row r="1886" spans="1:5" x14ac:dyDescent="0.2">
      <c r="A1886" s="2">
        <f t="shared" si="119"/>
        <v>42814.374999995438</v>
      </c>
      <c r="B1886">
        <f t="shared" si="117"/>
        <v>3</v>
      </c>
      <c r="C1886">
        <f t="shared" si="118"/>
        <v>9</v>
      </c>
      <c r="D1886">
        <v>0.94786967700000002</v>
      </c>
      <c r="E1886" s="9">
        <f t="shared" si="116"/>
        <v>1051.947268414933</v>
      </c>
    </row>
    <row r="1887" spans="1:5" x14ac:dyDescent="0.2">
      <c r="A1887" s="2">
        <f t="shared" si="119"/>
        <v>42814.416666662102</v>
      </c>
      <c r="B1887">
        <f t="shared" si="117"/>
        <v>3</v>
      </c>
      <c r="C1887">
        <f t="shared" si="118"/>
        <v>10</v>
      </c>
      <c r="D1887">
        <v>0.97091197200000001</v>
      </c>
      <c r="E1887" s="9">
        <f t="shared" si="116"/>
        <v>1077.5196438916739</v>
      </c>
    </row>
    <row r="1888" spans="1:5" x14ac:dyDescent="0.2">
      <c r="A1888" s="2">
        <f t="shared" si="119"/>
        <v>42814.458333328766</v>
      </c>
      <c r="B1888">
        <f t="shared" si="117"/>
        <v>3</v>
      </c>
      <c r="C1888">
        <f t="shared" si="118"/>
        <v>11</v>
      </c>
      <c r="D1888">
        <v>0.94256203900000002</v>
      </c>
      <c r="E1888" s="9">
        <f t="shared" si="116"/>
        <v>1046.0568433582876</v>
      </c>
    </row>
    <row r="1889" spans="1:5" x14ac:dyDescent="0.2">
      <c r="A1889" s="2">
        <f t="shared" si="119"/>
        <v>42814.499999995431</v>
      </c>
      <c r="B1889">
        <f t="shared" si="117"/>
        <v>3</v>
      </c>
      <c r="C1889">
        <f t="shared" si="118"/>
        <v>12</v>
      </c>
      <c r="D1889">
        <v>0.91087526600000002</v>
      </c>
      <c r="E1889" s="9">
        <f t="shared" si="116"/>
        <v>1010.8908125092661</v>
      </c>
    </row>
    <row r="1890" spans="1:5" x14ac:dyDescent="0.2">
      <c r="A1890" s="2">
        <f t="shared" si="119"/>
        <v>42814.541666662095</v>
      </c>
      <c r="B1890">
        <f t="shared" si="117"/>
        <v>3</v>
      </c>
      <c r="C1890">
        <f t="shared" si="118"/>
        <v>13</v>
      </c>
      <c r="D1890">
        <v>0.89033628499999995</v>
      </c>
      <c r="E1890" s="9">
        <f t="shared" si="116"/>
        <v>988.09661887353457</v>
      </c>
    </row>
    <row r="1891" spans="1:5" x14ac:dyDescent="0.2">
      <c r="A1891" s="2">
        <f t="shared" si="119"/>
        <v>42814.583333328759</v>
      </c>
      <c r="B1891">
        <f t="shared" si="117"/>
        <v>3</v>
      </c>
      <c r="C1891">
        <f t="shared" si="118"/>
        <v>14</v>
      </c>
      <c r="D1891">
        <v>0.89250455699999998</v>
      </c>
      <c r="E1891" s="9">
        <f t="shared" si="116"/>
        <v>990.50297057243029</v>
      </c>
    </row>
    <row r="1892" spans="1:5" x14ac:dyDescent="0.2">
      <c r="A1892" s="2">
        <f t="shared" si="119"/>
        <v>42814.624999995423</v>
      </c>
      <c r="B1892">
        <f t="shared" si="117"/>
        <v>3</v>
      </c>
      <c r="C1892">
        <f t="shared" si="118"/>
        <v>15</v>
      </c>
      <c r="D1892">
        <v>0.93828198799999996</v>
      </c>
      <c r="E1892" s="9">
        <f t="shared" si="116"/>
        <v>1041.3068359813487</v>
      </c>
    </row>
    <row r="1893" spans="1:5" x14ac:dyDescent="0.2">
      <c r="A1893" s="2">
        <f t="shared" si="119"/>
        <v>42814.666666662088</v>
      </c>
      <c r="B1893">
        <f t="shared" si="117"/>
        <v>3</v>
      </c>
      <c r="C1893">
        <f t="shared" si="118"/>
        <v>16</v>
      </c>
      <c r="D1893">
        <v>1.0986994290000001</v>
      </c>
      <c r="E1893" s="9">
        <f t="shared" si="116"/>
        <v>1219.3383660120999</v>
      </c>
    </row>
    <row r="1894" spans="1:5" x14ac:dyDescent="0.2">
      <c r="A1894" s="2">
        <f t="shared" si="119"/>
        <v>42814.708333328752</v>
      </c>
      <c r="B1894">
        <f t="shared" si="117"/>
        <v>3</v>
      </c>
      <c r="C1894">
        <f t="shared" si="118"/>
        <v>17</v>
      </c>
      <c r="D1894">
        <v>1.451884508</v>
      </c>
      <c r="E1894" s="9">
        <f t="shared" si="116"/>
        <v>1611.3037259283051</v>
      </c>
    </row>
    <row r="1895" spans="1:5" x14ac:dyDescent="0.2">
      <c r="A1895" s="2">
        <f t="shared" si="119"/>
        <v>42814.749999995416</v>
      </c>
      <c r="B1895">
        <f t="shared" si="117"/>
        <v>3</v>
      </c>
      <c r="C1895">
        <f t="shared" si="118"/>
        <v>18</v>
      </c>
      <c r="D1895">
        <v>1.71991765</v>
      </c>
      <c r="E1895" s="9">
        <f t="shared" si="116"/>
        <v>1908.7673313302234</v>
      </c>
    </row>
    <row r="1896" spans="1:5" x14ac:dyDescent="0.2">
      <c r="A1896" s="2">
        <f t="shared" si="119"/>
        <v>42814.79166666208</v>
      </c>
      <c r="B1896">
        <f t="shared" si="117"/>
        <v>3</v>
      </c>
      <c r="C1896">
        <f t="shared" si="118"/>
        <v>19</v>
      </c>
      <c r="D1896">
        <v>1.897760718</v>
      </c>
      <c r="E1896" s="9">
        <f t="shared" si="116"/>
        <v>2106.1378497977439</v>
      </c>
    </row>
    <row r="1897" spans="1:5" x14ac:dyDescent="0.2">
      <c r="A1897" s="2">
        <f t="shared" si="119"/>
        <v>42814.833333328745</v>
      </c>
      <c r="B1897">
        <f t="shared" si="117"/>
        <v>3</v>
      </c>
      <c r="C1897">
        <f t="shared" si="118"/>
        <v>20</v>
      </c>
      <c r="D1897">
        <v>1.9421745340000001</v>
      </c>
      <c r="E1897" s="9">
        <f t="shared" si="116"/>
        <v>2155.428373120481</v>
      </c>
    </row>
    <row r="1898" spans="1:5" x14ac:dyDescent="0.2">
      <c r="A1898" s="2">
        <f t="shared" si="119"/>
        <v>42814.874999995409</v>
      </c>
      <c r="B1898">
        <f t="shared" si="117"/>
        <v>3</v>
      </c>
      <c r="C1898">
        <f t="shared" si="118"/>
        <v>21</v>
      </c>
      <c r="D1898">
        <v>1.7738950060000001</v>
      </c>
      <c r="E1898" s="9">
        <f t="shared" si="116"/>
        <v>1968.6714864881062</v>
      </c>
    </row>
    <row r="1899" spans="1:5" x14ac:dyDescent="0.2">
      <c r="A1899" s="2">
        <f t="shared" si="119"/>
        <v>42814.916666662073</v>
      </c>
      <c r="B1899">
        <f t="shared" si="117"/>
        <v>3</v>
      </c>
      <c r="C1899">
        <f t="shared" si="118"/>
        <v>22</v>
      </c>
      <c r="D1899">
        <v>1.473198877</v>
      </c>
      <c r="E1899" s="9">
        <f t="shared" si="116"/>
        <v>1634.9584463942051</v>
      </c>
    </row>
    <row r="1900" spans="1:5" x14ac:dyDescent="0.2">
      <c r="A1900" s="2">
        <f t="shared" si="119"/>
        <v>42814.958333328737</v>
      </c>
      <c r="B1900">
        <f t="shared" si="117"/>
        <v>3</v>
      </c>
      <c r="C1900">
        <f t="shared" si="118"/>
        <v>23</v>
      </c>
      <c r="D1900">
        <v>1.186005435</v>
      </c>
      <c r="E1900" s="9">
        <f t="shared" si="116"/>
        <v>1316.2307097133928</v>
      </c>
    </row>
    <row r="1901" spans="1:5" x14ac:dyDescent="0.2">
      <c r="A1901" s="2">
        <f t="shared" si="119"/>
        <v>42814.999999995402</v>
      </c>
      <c r="B1901">
        <f t="shared" si="117"/>
        <v>3</v>
      </c>
      <c r="C1901">
        <f t="shared" si="118"/>
        <v>0</v>
      </c>
      <c r="D1901">
        <v>0.88123072300000005</v>
      </c>
      <c r="E1901" s="9">
        <f t="shared" si="116"/>
        <v>977.99125174796222</v>
      </c>
    </row>
    <row r="1902" spans="1:5" x14ac:dyDescent="0.2">
      <c r="A1902" s="2">
        <f t="shared" si="119"/>
        <v>42815.041666662066</v>
      </c>
      <c r="B1902">
        <f t="shared" si="117"/>
        <v>3</v>
      </c>
      <c r="C1902">
        <f t="shared" si="118"/>
        <v>1</v>
      </c>
      <c r="D1902">
        <v>0.76693868300000001</v>
      </c>
      <c r="E1902" s="9">
        <f t="shared" si="116"/>
        <v>851.14976478311405</v>
      </c>
    </row>
    <row r="1903" spans="1:5" x14ac:dyDescent="0.2">
      <c r="A1903" s="2">
        <f t="shared" si="119"/>
        <v>42815.08333332873</v>
      </c>
      <c r="B1903">
        <f t="shared" si="117"/>
        <v>3</v>
      </c>
      <c r="C1903">
        <f t="shared" si="118"/>
        <v>2</v>
      </c>
      <c r="D1903">
        <v>0.72160758400000002</v>
      </c>
      <c r="E1903" s="9">
        <f t="shared" si="116"/>
        <v>800.84123933452861</v>
      </c>
    </row>
    <row r="1904" spans="1:5" x14ac:dyDescent="0.2">
      <c r="A1904" s="2">
        <f t="shared" si="119"/>
        <v>42815.124999995394</v>
      </c>
      <c r="B1904">
        <f t="shared" si="117"/>
        <v>3</v>
      </c>
      <c r="C1904">
        <f t="shared" si="118"/>
        <v>3</v>
      </c>
      <c r="D1904">
        <v>0.71157662099999996</v>
      </c>
      <c r="E1904" s="9">
        <f t="shared" si="116"/>
        <v>789.70886071385326</v>
      </c>
    </row>
    <row r="1905" spans="1:5" x14ac:dyDescent="0.2">
      <c r="A1905" s="2">
        <f t="shared" si="119"/>
        <v>42815.166666662059</v>
      </c>
      <c r="B1905">
        <f t="shared" si="117"/>
        <v>3</v>
      </c>
      <c r="C1905">
        <f t="shared" si="118"/>
        <v>4</v>
      </c>
      <c r="D1905">
        <v>0.70887675400000005</v>
      </c>
      <c r="E1905" s="9">
        <f t="shared" si="116"/>
        <v>786.71254404221713</v>
      </c>
    </row>
    <row r="1906" spans="1:5" x14ac:dyDescent="0.2">
      <c r="A1906" s="2">
        <f t="shared" si="119"/>
        <v>42815.208333328723</v>
      </c>
      <c r="B1906">
        <f t="shared" si="117"/>
        <v>3</v>
      </c>
      <c r="C1906">
        <f t="shared" si="118"/>
        <v>5</v>
      </c>
      <c r="D1906">
        <v>0.76469009200000004</v>
      </c>
      <c r="E1906" s="9">
        <f t="shared" si="116"/>
        <v>848.65427493083939</v>
      </c>
    </row>
    <row r="1907" spans="1:5" x14ac:dyDescent="0.2">
      <c r="A1907" s="2">
        <f t="shared" si="119"/>
        <v>42815.249999995387</v>
      </c>
      <c r="B1907">
        <f t="shared" si="117"/>
        <v>3</v>
      </c>
      <c r="C1907">
        <f t="shared" si="118"/>
        <v>6</v>
      </c>
      <c r="D1907">
        <v>0.91300771599999997</v>
      </c>
      <c r="E1907" s="9">
        <f t="shared" si="116"/>
        <v>1013.2574088958403</v>
      </c>
    </row>
    <row r="1908" spans="1:5" x14ac:dyDescent="0.2">
      <c r="A1908" s="2">
        <f t="shared" si="119"/>
        <v>42815.291666662051</v>
      </c>
      <c r="B1908">
        <f t="shared" si="117"/>
        <v>3</v>
      </c>
      <c r="C1908">
        <f t="shared" si="118"/>
        <v>7</v>
      </c>
      <c r="D1908">
        <v>1.126017724</v>
      </c>
      <c r="E1908" s="9">
        <f t="shared" si="116"/>
        <v>1249.656253059565</v>
      </c>
    </row>
    <row r="1909" spans="1:5" x14ac:dyDescent="0.2">
      <c r="A1909" s="2">
        <f t="shared" si="119"/>
        <v>42815.333333328716</v>
      </c>
      <c r="B1909">
        <f t="shared" si="117"/>
        <v>3</v>
      </c>
      <c r="C1909">
        <f t="shared" si="118"/>
        <v>8</v>
      </c>
      <c r="D1909">
        <v>1.0520525409999999</v>
      </c>
      <c r="E1909" s="9">
        <f t="shared" si="116"/>
        <v>1167.5695758478612</v>
      </c>
    </row>
    <row r="1910" spans="1:5" x14ac:dyDescent="0.2">
      <c r="A1910" s="2">
        <f t="shared" si="119"/>
        <v>42815.37499999538</v>
      </c>
      <c r="B1910">
        <f t="shared" si="117"/>
        <v>3</v>
      </c>
      <c r="C1910">
        <f t="shared" si="118"/>
        <v>9</v>
      </c>
      <c r="D1910">
        <v>0.95830465899999995</v>
      </c>
      <c r="E1910" s="9">
        <f t="shared" si="116"/>
        <v>1063.5280279615422</v>
      </c>
    </row>
    <row r="1911" spans="1:5" x14ac:dyDescent="0.2">
      <c r="A1911" s="2">
        <f t="shared" si="119"/>
        <v>42815.416666662044</v>
      </c>
      <c r="B1911">
        <f t="shared" si="117"/>
        <v>3</v>
      </c>
      <c r="C1911">
        <f t="shared" si="118"/>
        <v>10</v>
      </c>
      <c r="D1911">
        <v>0.98845422599999999</v>
      </c>
      <c r="E1911" s="9">
        <f t="shared" si="116"/>
        <v>1096.9880651577137</v>
      </c>
    </row>
    <row r="1912" spans="1:5" x14ac:dyDescent="0.2">
      <c r="A1912" s="2">
        <f t="shared" si="119"/>
        <v>42815.458333328708</v>
      </c>
      <c r="B1912">
        <f t="shared" si="117"/>
        <v>3</v>
      </c>
      <c r="C1912">
        <f t="shared" si="118"/>
        <v>11</v>
      </c>
      <c r="D1912">
        <v>0.97291349599999999</v>
      </c>
      <c r="E1912" s="9">
        <f t="shared" si="116"/>
        <v>1079.7409383961365</v>
      </c>
    </row>
    <row r="1913" spans="1:5" x14ac:dyDescent="0.2">
      <c r="A1913" s="2">
        <f t="shared" si="119"/>
        <v>42815.499999995372</v>
      </c>
      <c r="B1913">
        <f t="shared" si="117"/>
        <v>3</v>
      </c>
      <c r="C1913">
        <f t="shared" si="118"/>
        <v>12</v>
      </c>
      <c r="D1913">
        <v>0.95134718200000001</v>
      </c>
      <c r="E1913" s="9">
        <f t="shared" si="116"/>
        <v>1055.8066089703007</v>
      </c>
    </row>
    <row r="1914" spans="1:5" x14ac:dyDescent="0.2">
      <c r="A1914" s="2">
        <f t="shared" si="119"/>
        <v>42815.541666662037</v>
      </c>
      <c r="B1914">
        <f t="shared" si="117"/>
        <v>3</v>
      </c>
      <c r="C1914">
        <f t="shared" si="118"/>
        <v>13</v>
      </c>
      <c r="D1914">
        <v>0.917867926</v>
      </c>
      <c r="E1914" s="9">
        <f t="shared" si="116"/>
        <v>1018.6512776496171</v>
      </c>
    </row>
    <row r="1915" spans="1:5" x14ac:dyDescent="0.2">
      <c r="A1915" s="2">
        <f t="shared" si="119"/>
        <v>42815.583333328701</v>
      </c>
      <c r="B1915">
        <f t="shared" si="117"/>
        <v>3</v>
      </c>
      <c r="C1915">
        <f t="shared" si="118"/>
        <v>14</v>
      </c>
      <c r="D1915">
        <v>0.90719084100000003</v>
      </c>
      <c r="E1915" s="9">
        <f t="shared" si="116"/>
        <v>1006.8018318102562</v>
      </c>
    </row>
    <row r="1916" spans="1:5" x14ac:dyDescent="0.2">
      <c r="A1916" s="2">
        <f t="shared" si="119"/>
        <v>42815.624999995365</v>
      </c>
      <c r="B1916">
        <f t="shared" si="117"/>
        <v>3</v>
      </c>
      <c r="C1916">
        <f t="shared" si="118"/>
        <v>15</v>
      </c>
      <c r="D1916">
        <v>0.93550798800000001</v>
      </c>
      <c r="E1916" s="9">
        <f t="shared" si="116"/>
        <v>1038.2282463889285</v>
      </c>
    </row>
    <row r="1917" spans="1:5" x14ac:dyDescent="0.2">
      <c r="A1917" s="2">
        <f t="shared" si="119"/>
        <v>42815.666666662029</v>
      </c>
      <c r="B1917">
        <f t="shared" si="117"/>
        <v>3</v>
      </c>
      <c r="C1917">
        <f t="shared" si="118"/>
        <v>16</v>
      </c>
      <c r="D1917">
        <v>1.0930035149999999</v>
      </c>
      <c r="E1917" s="9">
        <f t="shared" si="116"/>
        <v>1213.0170316358481</v>
      </c>
    </row>
    <row r="1918" spans="1:5" x14ac:dyDescent="0.2">
      <c r="A1918" s="2">
        <f t="shared" si="119"/>
        <v>42815.708333328694</v>
      </c>
      <c r="B1918">
        <f t="shared" si="117"/>
        <v>3</v>
      </c>
      <c r="C1918">
        <f t="shared" si="118"/>
        <v>17</v>
      </c>
      <c r="D1918">
        <v>1.4394679239999999</v>
      </c>
      <c r="E1918" s="9">
        <f t="shared" si="116"/>
        <v>1597.5237813443782</v>
      </c>
    </row>
    <row r="1919" spans="1:5" x14ac:dyDescent="0.2">
      <c r="A1919" s="2">
        <f t="shared" si="119"/>
        <v>42815.749999995358</v>
      </c>
      <c r="B1919">
        <f t="shared" si="117"/>
        <v>3</v>
      </c>
      <c r="C1919">
        <f t="shared" si="118"/>
        <v>18</v>
      </c>
      <c r="D1919">
        <v>1.7020264540000001</v>
      </c>
      <c r="E1919" s="9">
        <f t="shared" si="116"/>
        <v>1888.9116536800605</v>
      </c>
    </row>
    <row r="1920" spans="1:5" x14ac:dyDescent="0.2">
      <c r="A1920" s="2">
        <f t="shared" si="119"/>
        <v>42815.791666662022</v>
      </c>
      <c r="B1920">
        <f t="shared" si="117"/>
        <v>3</v>
      </c>
      <c r="C1920">
        <f t="shared" si="118"/>
        <v>19</v>
      </c>
      <c r="D1920">
        <v>1.879442219</v>
      </c>
      <c r="E1920" s="9">
        <f t="shared" si="116"/>
        <v>2085.8079506015788</v>
      </c>
    </row>
    <row r="1921" spans="1:5" x14ac:dyDescent="0.2">
      <c r="A1921" s="2">
        <f t="shared" si="119"/>
        <v>42815.833333328686</v>
      </c>
      <c r="B1921">
        <f t="shared" si="117"/>
        <v>3</v>
      </c>
      <c r="C1921">
        <f t="shared" si="118"/>
        <v>20</v>
      </c>
      <c r="D1921">
        <v>1.926312778</v>
      </c>
      <c r="E1921" s="9">
        <f t="shared" si="116"/>
        <v>2137.8249711957833</v>
      </c>
    </row>
    <row r="1922" spans="1:5" x14ac:dyDescent="0.2">
      <c r="A1922" s="2">
        <f t="shared" si="119"/>
        <v>42815.874999995351</v>
      </c>
      <c r="B1922">
        <f t="shared" si="117"/>
        <v>3</v>
      </c>
      <c r="C1922">
        <f t="shared" si="118"/>
        <v>21</v>
      </c>
      <c r="D1922">
        <v>1.759340881</v>
      </c>
      <c r="E1922" s="9">
        <f t="shared" si="116"/>
        <v>1952.5192955177442</v>
      </c>
    </row>
    <row r="1923" spans="1:5" x14ac:dyDescent="0.2">
      <c r="A1923" s="2">
        <f t="shared" si="119"/>
        <v>42815.916666662015</v>
      </c>
      <c r="B1923">
        <f t="shared" si="117"/>
        <v>3</v>
      </c>
      <c r="C1923">
        <f t="shared" si="118"/>
        <v>22</v>
      </c>
      <c r="D1923">
        <v>1.4517499389999999</v>
      </c>
      <c r="E1923" s="9">
        <f t="shared" si="116"/>
        <v>1611.1543810390251</v>
      </c>
    </row>
    <row r="1924" spans="1:5" x14ac:dyDescent="0.2">
      <c r="A1924" s="2">
        <f t="shared" si="119"/>
        <v>42815.958333328679</v>
      </c>
      <c r="B1924">
        <f t="shared" si="117"/>
        <v>3</v>
      </c>
      <c r="C1924">
        <f t="shared" si="118"/>
        <v>23</v>
      </c>
      <c r="D1924">
        <v>1.1620424490000001</v>
      </c>
      <c r="E1924" s="9">
        <f t="shared" si="116"/>
        <v>1289.6365499070071</v>
      </c>
    </row>
    <row r="1925" spans="1:5" x14ac:dyDescent="0.2">
      <c r="A1925" s="2">
        <f t="shared" si="119"/>
        <v>42815.999999995343</v>
      </c>
      <c r="B1925">
        <f t="shared" si="117"/>
        <v>3</v>
      </c>
      <c r="C1925">
        <f t="shared" si="118"/>
        <v>0</v>
      </c>
      <c r="D1925">
        <v>0.85672325500000002</v>
      </c>
      <c r="E1925" s="9">
        <f t="shared" ref="E1925:E1988" si="120">D1925*$E$3/$D$8765</f>
        <v>950.79282495583016</v>
      </c>
    </row>
    <row r="1926" spans="1:5" x14ac:dyDescent="0.2">
      <c r="A1926" s="2">
        <f t="shared" si="119"/>
        <v>42816.041666662008</v>
      </c>
      <c r="B1926">
        <f t="shared" ref="B1926:B1989" si="121">MONTH(A1926)</f>
        <v>3</v>
      </c>
      <c r="C1926">
        <f t="shared" ref="C1926:C1989" si="122">HOUR(A1926)</f>
        <v>1</v>
      </c>
      <c r="D1926">
        <v>0.74392375899999996</v>
      </c>
      <c r="E1926" s="9">
        <f t="shared" si="120"/>
        <v>825.60776568551307</v>
      </c>
    </row>
    <row r="1927" spans="1:5" x14ac:dyDescent="0.2">
      <c r="A1927" s="2">
        <f t="shared" ref="A1927:A1990" si="123">A1926+1/24</f>
        <v>42816.083333328672</v>
      </c>
      <c r="B1927">
        <f t="shared" si="121"/>
        <v>3</v>
      </c>
      <c r="C1927">
        <f t="shared" si="122"/>
        <v>2</v>
      </c>
      <c r="D1927">
        <v>0.69583969899999998</v>
      </c>
      <c r="E1927" s="9">
        <f t="shared" si="120"/>
        <v>772.2439997600211</v>
      </c>
    </row>
    <row r="1928" spans="1:5" x14ac:dyDescent="0.2">
      <c r="A1928" s="2">
        <f t="shared" si="123"/>
        <v>42816.124999995336</v>
      </c>
      <c r="B1928">
        <f t="shared" si="121"/>
        <v>3</v>
      </c>
      <c r="C1928">
        <f t="shared" si="122"/>
        <v>3</v>
      </c>
      <c r="D1928">
        <v>0.687469094</v>
      </c>
      <c r="E1928" s="9">
        <f t="shared" si="120"/>
        <v>762.95428907679775</v>
      </c>
    </row>
    <row r="1929" spans="1:5" x14ac:dyDescent="0.2">
      <c r="A1929" s="2">
        <f t="shared" si="123"/>
        <v>42816.166666662</v>
      </c>
      <c r="B1929">
        <f t="shared" si="121"/>
        <v>3</v>
      </c>
      <c r="C1929">
        <f t="shared" si="122"/>
        <v>4</v>
      </c>
      <c r="D1929">
        <v>0.69015852499999997</v>
      </c>
      <c r="E1929" s="9">
        <f t="shared" si="120"/>
        <v>765.9390238591094</v>
      </c>
    </row>
    <row r="1930" spans="1:5" x14ac:dyDescent="0.2">
      <c r="A1930" s="2">
        <f t="shared" si="123"/>
        <v>42816.208333328665</v>
      </c>
      <c r="B1930">
        <f t="shared" si="121"/>
        <v>3</v>
      </c>
      <c r="C1930">
        <f t="shared" si="122"/>
        <v>5</v>
      </c>
      <c r="D1930">
        <v>0.74765506900000001</v>
      </c>
      <c r="E1930" s="9">
        <f t="shared" si="120"/>
        <v>829.74877943176182</v>
      </c>
    </row>
    <row r="1931" spans="1:5" x14ac:dyDescent="0.2">
      <c r="A1931" s="2">
        <f t="shared" si="123"/>
        <v>42816.249999995329</v>
      </c>
      <c r="B1931">
        <f t="shared" si="121"/>
        <v>3</v>
      </c>
      <c r="C1931">
        <f t="shared" si="122"/>
        <v>6</v>
      </c>
      <c r="D1931">
        <v>0.91135202599999998</v>
      </c>
      <c r="E1931" s="9">
        <f t="shared" si="120"/>
        <v>1011.4199215121796</v>
      </c>
    </row>
    <row r="1932" spans="1:5" x14ac:dyDescent="0.2">
      <c r="A1932" s="2">
        <f t="shared" si="123"/>
        <v>42816.291666661993</v>
      </c>
      <c r="B1932">
        <f t="shared" si="121"/>
        <v>3</v>
      </c>
      <c r="C1932">
        <f t="shared" si="122"/>
        <v>7</v>
      </c>
      <c r="D1932">
        <v>1.1037379540000001</v>
      </c>
      <c r="E1932" s="9">
        <f t="shared" si="120"/>
        <v>1224.930129035225</v>
      </c>
    </row>
    <row r="1933" spans="1:5" x14ac:dyDescent="0.2">
      <c r="A1933" s="2">
        <f t="shared" si="123"/>
        <v>42816.333333328657</v>
      </c>
      <c r="B1933">
        <f t="shared" si="121"/>
        <v>3</v>
      </c>
      <c r="C1933">
        <f t="shared" si="122"/>
        <v>8</v>
      </c>
      <c r="D1933">
        <v>1.014468975</v>
      </c>
      <c r="E1933" s="9">
        <f t="shared" si="120"/>
        <v>1125.8592747903117</v>
      </c>
    </row>
    <row r="1934" spans="1:5" x14ac:dyDescent="0.2">
      <c r="A1934" s="2">
        <f t="shared" si="123"/>
        <v>42816.374999995322</v>
      </c>
      <c r="B1934">
        <f t="shared" si="121"/>
        <v>3</v>
      </c>
      <c r="C1934">
        <f t="shared" si="122"/>
        <v>9</v>
      </c>
      <c r="D1934">
        <v>0.91177740100000004</v>
      </c>
      <c r="E1934" s="9">
        <f t="shared" si="120"/>
        <v>1011.8920033607289</v>
      </c>
    </row>
    <row r="1935" spans="1:5" x14ac:dyDescent="0.2">
      <c r="A1935" s="2">
        <f t="shared" si="123"/>
        <v>42816.416666661986</v>
      </c>
      <c r="B1935">
        <f t="shared" si="121"/>
        <v>3</v>
      </c>
      <c r="C1935">
        <f t="shared" si="122"/>
        <v>10</v>
      </c>
      <c r="D1935">
        <v>0.93156811299999998</v>
      </c>
      <c r="E1935" s="9">
        <f t="shared" si="120"/>
        <v>1033.8557668754327</v>
      </c>
    </row>
    <row r="1936" spans="1:5" x14ac:dyDescent="0.2">
      <c r="A1936" s="2">
        <f t="shared" si="123"/>
        <v>42816.45833332865</v>
      </c>
      <c r="B1936">
        <f t="shared" si="121"/>
        <v>3</v>
      </c>
      <c r="C1936">
        <f t="shared" si="122"/>
        <v>11</v>
      </c>
      <c r="D1936">
        <v>0.91193983099999998</v>
      </c>
      <c r="E1936" s="9">
        <f t="shared" si="120"/>
        <v>1012.0722684319247</v>
      </c>
    </row>
    <row r="1937" spans="1:5" x14ac:dyDescent="0.2">
      <c r="A1937" s="2">
        <f t="shared" si="123"/>
        <v>42816.499999995314</v>
      </c>
      <c r="B1937">
        <f t="shared" si="121"/>
        <v>3</v>
      </c>
      <c r="C1937">
        <f t="shared" si="122"/>
        <v>12</v>
      </c>
      <c r="D1937">
        <v>0.88689477699999997</v>
      </c>
      <c r="E1937" s="9">
        <f t="shared" si="120"/>
        <v>984.27722784576554</v>
      </c>
    </row>
    <row r="1938" spans="1:5" x14ac:dyDescent="0.2">
      <c r="A1938" s="2">
        <f t="shared" si="123"/>
        <v>42816.541666661979</v>
      </c>
      <c r="B1938">
        <f t="shared" si="121"/>
        <v>3</v>
      </c>
      <c r="C1938">
        <f t="shared" si="122"/>
        <v>13</v>
      </c>
      <c r="D1938">
        <v>0.85209141399999999</v>
      </c>
      <c r="E1938" s="9">
        <f t="shared" si="120"/>
        <v>945.65240047985833</v>
      </c>
    </row>
    <row r="1939" spans="1:5" x14ac:dyDescent="0.2">
      <c r="A1939" s="2">
        <f t="shared" si="123"/>
        <v>42816.583333328643</v>
      </c>
      <c r="B1939">
        <f t="shared" si="121"/>
        <v>3</v>
      </c>
      <c r="C1939">
        <f t="shared" si="122"/>
        <v>14</v>
      </c>
      <c r="D1939">
        <v>0.846504802</v>
      </c>
      <c r="E1939" s="9">
        <f t="shared" si="120"/>
        <v>939.45236963627826</v>
      </c>
    </row>
    <row r="1940" spans="1:5" x14ac:dyDescent="0.2">
      <c r="A1940" s="2">
        <f t="shared" si="123"/>
        <v>42816.624999995307</v>
      </c>
      <c r="B1940">
        <f t="shared" si="121"/>
        <v>3</v>
      </c>
      <c r="C1940">
        <f t="shared" si="122"/>
        <v>15</v>
      </c>
      <c r="D1940">
        <v>0.89226385600000002</v>
      </c>
      <c r="E1940" s="9">
        <f t="shared" si="120"/>
        <v>990.23584022149839</v>
      </c>
    </row>
    <row r="1941" spans="1:5" x14ac:dyDescent="0.2">
      <c r="A1941" s="2">
        <f t="shared" si="123"/>
        <v>42816.666666661971</v>
      </c>
      <c r="B1941">
        <f t="shared" si="121"/>
        <v>3</v>
      </c>
      <c r="C1941">
        <f t="shared" si="122"/>
        <v>16</v>
      </c>
      <c r="D1941">
        <v>1.0580937340000001</v>
      </c>
      <c r="E1941" s="9">
        <f t="shared" si="120"/>
        <v>1174.2741014050362</v>
      </c>
    </row>
    <row r="1942" spans="1:5" x14ac:dyDescent="0.2">
      <c r="A1942" s="2">
        <f t="shared" si="123"/>
        <v>42816.708333328635</v>
      </c>
      <c r="B1942">
        <f t="shared" si="121"/>
        <v>3</v>
      </c>
      <c r="C1942">
        <f t="shared" si="122"/>
        <v>17</v>
      </c>
      <c r="D1942">
        <v>1.4082864289999999</v>
      </c>
      <c r="E1942" s="9">
        <f t="shared" si="120"/>
        <v>1562.9185088198265</v>
      </c>
    </row>
    <row r="1943" spans="1:5" x14ac:dyDescent="0.2">
      <c r="A1943" s="2">
        <f t="shared" si="123"/>
        <v>42816.7499999953</v>
      </c>
      <c r="B1943">
        <f t="shared" si="121"/>
        <v>3</v>
      </c>
      <c r="C1943">
        <f t="shared" si="122"/>
        <v>18</v>
      </c>
      <c r="D1943">
        <v>1.6819495170000001</v>
      </c>
      <c r="E1943" s="9">
        <f t="shared" si="120"/>
        <v>1866.6302372071411</v>
      </c>
    </row>
    <row r="1944" spans="1:5" x14ac:dyDescent="0.2">
      <c r="A1944" s="2">
        <f t="shared" si="123"/>
        <v>42816.791666661964</v>
      </c>
      <c r="B1944">
        <f t="shared" si="121"/>
        <v>3</v>
      </c>
      <c r="C1944">
        <f t="shared" si="122"/>
        <v>19</v>
      </c>
      <c r="D1944">
        <v>1.8639861630000001</v>
      </c>
      <c r="E1944" s="9">
        <f t="shared" si="120"/>
        <v>2068.6547951792772</v>
      </c>
    </row>
    <row r="1945" spans="1:5" x14ac:dyDescent="0.2">
      <c r="A1945" s="2">
        <f t="shared" si="123"/>
        <v>42816.833333328628</v>
      </c>
      <c r="B1945">
        <f t="shared" si="121"/>
        <v>3</v>
      </c>
      <c r="C1945">
        <f t="shared" si="122"/>
        <v>20</v>
      </c>
      <c r="D1945">
        <v>1.911951819</v>
      </c>
      <c r="E1945" s="9">
        <f t="shared" si="120"/>
        <v>2121.887156158085</v>
      </c>
    </row>
    <row r="1946" spans="1:5" x14ac:dyDescent="0.2">
      <c r="A1946" s="2">
        <f t="shared" si="123"/>
        <v>42816.874999995292</v>
      </c>
      <c r="B1946">
        <f t="shared" si="121"/>
        <v>3</v>
      </c>
      <c r="C1946">
        <f t="shared" si="122"/>
        <v>21</v>
      </c>
      <c r="D1946">
        <v>1.755785793</v>
      </c>
      <c r="E1946" s="9">
        <f t="shared" si="120"/>
        <v>1948.5738532261298</v>
      </c>
    </row>
    <row r="1947" spans="1:5" x14ac:dyDescent="0.2">
      <c r="A1947" s="2">
        <f t="shared" si="123"/>
        <v>42816.916666661957</v>
      </c>
      <c r="B1947">
        <f t="shared" si="121"/>
        <v>3</v>
      </c>
      <c r="C1947">
        <f t="shared" si="122"/>
        <v>22</v>
      </c>
      <c r="D1947">
        <v>1.453795298</v>
      </c>
      <c r="E1947" s="9">
        <f t="shared" si="120"/>
        <v>1613.4243236958973</v>
      </c>
    </row>
    <row r="1948" spans="1:5" x14ac:dyDescent="0.2">
      <c r="A1948" s="2">
        <f t="shared" si="123"/>
        <v>42816.958333328621</v>
      </c>
      <c r="B1948">
        <f t="shared" si="121"/>
        <v>3</v>
      </c>
      <c r="C1948">
        <f t="shared" si="122"/>
        <v>23</v>
      </c>
      <c r="D1948">
        <v>1.1670598679999999</v>
      </c>
      <c r="E1948" s="9">
        <f t="shared" si="120"/>
        <v>1295.2048894579127</v>
      </c>
    </row>
    <row r="1949" spans="1:5" x14ac:dyDescent="0.2">
      <c r="A1949" s="2">
        <f t="shared" si="123"/>
        <v>42816.999999995285</v>
      </c>
      <c r="B1949">
        <f t="shared" si="121"/>
        <v>3</v>
      </c>
      <c r="C1949">
        <f t="shared" si="122"/>
        <v>0</v>
      </c>
      <c r="D1949">
        <v>0.86895977000000002</v>
      </c>
      <c r="E1949" s="9">
        <f t="shared" si="120"/>
        <v>964.37292867843121</v>
      </c>
    </row>
    <row r="1950" spans="1:5" x14ac:dyDescent="0.2">
      <c r="A1950" s="2">
        <f t="shared" si="123"/>
        <v>42817.041666661949</v>
      </c>
      <c r="B1950">
        <f t="shared" si="121"/>
        <v>3</v>
      </c>
      <c r="C1950">
        <f t="shared" si="122"/>
        <v>1</v>
      </c>
      <c r="D1950">
        <v>0.759921866</v>
      </c>
      <c r="E1950" s="9">
        <f t="shared" si="120"/>
        <v>843.36249016591216</v>
      </c>
    </row>
    <row r="1951" spans="1:5" x14ac:dyDescent="0.2">
      <c r="A1951" s="2">
        <f t="shared" si="123"/>
        <v>42817.083333328614</v>
      </c>
      <c r="B1951">
        <f t="shared" si="121"/>
        <v>3</v>
      </c>
      <c r="C1951">
        <f t="shared" si="122"/>
        <v>2</v>
      </c>
      <c r="D1951">
        <v>0.71160812399999995</v>
      </c>
      <c r="E1951" s="9">
        <f t="shared" si="120"/>
        <v>789.74382279313579</v>
      </c>
    </row>
    <row r="1952" spans="1:5" x14ac:dyDescent="0.2">
      <c r="A1952" s="2">
        <f t="shared" si="123"/>
        <v>42817.124999995278</v>
      </c>
      <c r="B1952">
        <f t="shared" si="121"/>
        <v>3</v>
      </c>
      <c r="C1952">
        <f t="shared" si="122"/>
        <v>3</v>
      </c>
      <c r="D1952">
        <v>0.69862057600000005</v>
      </c>
      <c r="E1952" s="9">
        <f t="shared" si="120"/>
        <v>775.33022145793063</v>
      </c>
    </row>
    <row r="1953" spans="1:5" x14ac:dyDescent="0.2">
      <c r="A1953" s="2">
        <f t="shared" si="123"/>
        <v>42817.166666661942</v>
      </c>
      <c r="B1953">
        <f t="shared" si="121"/>
        <v>3</v>
      </c>
      <c r="C1953">
        <f t="shared" si="122"/>
        <v>4</v>
      </c>
      <c r="D1953">
        <v>0.69859851399999995</v>
      </c>
      <c r="E1953" s="9">
        <f t="shared" si="120"/>
        <v>775.30573701539709</v>
      </c>
    </row>
    <row r="1954" spans="1:5" x14ac:dyDescent="0.2">
      <c r="A1954" s="2">
        <f t="shared" si="123"/>
        <v>42817.208333328606</v>
      </c>
      <c r="B1954">
        <f t="shared" si="121"/>
        <v>3</v>
      </c>
      <c r="C1954">
        <f t="shared" si="122"/>
        <v>5</v>
      </c>
      <c r="D1954">
        <v>0.75254600199999999</v>
      </c>
      <c r="E1954" s="9">
        <f t="shared" si="120"/>
        <v>835.17674461958632</v>
      </c>
    </row>
    <row r="1955" spans="1:5" x14ac:dyDescent="0.2">
      <c r="A1955" s="2">
        <f t="shared" si="123"/>
        <v>42817.249999995271</v>
      </c>
      <c r="B1955">
        <f t="shared" si="121"/>
        <v>3</v>
      </c>
      <c r="C1955">
        <f t="shared" si="122"/>
        <v>6</v>
      </c>
      <c r="D1955">
        <v>0.90143928299999998</v>
      </c>
      <c r="E1955" s="9">
        <f t="shared" si="120"/>
        <v>1000.4187436346967</v>
      </c>
    </row>
    <row r="1956" spans="1:5" x14ac:dyDescent="0.2">
      <c r="A1956" s="2">
        <f t="shared" si="123"/>
        <v>42817.291666661935</v>
      </c>
      <c r="B1956">
        <f t="shared" si="121"/>
        <v>3</v>
      </c>
      <c r="C1956">
        <f t="shared" si="122"/>
        <v>7</v>
      </c>
      <c r="D1956">
        <v>1.1069603859999999</v>
      </c>
      <c r="E1956" s="9">
        <f t="shared" si="120"/>
        <v>1228.5063891713037</v>
      </c>
    </row>
    <row r="1957" spans="1:5" x14ac:dyDescent="0.2">
      <c r="A1957" s="2">
        <f t="shared" si="123"/>
        <v>42817.333333328599</v>
      </c>
      <c r="B1957">
        <f t="shared" si="121"/>
        <v>3</v>
      </c>
      <c r="C1957">
        <f t="shared" si="122"/>
        <v>8</v>
      </c>
      <c r="D1957">
        <v>1.022895192</v>
      </c>
      <c r="E1957" s="9">
        <f t="shared" si="120"/>
        <v>1135.2107037591925</v>
      </c>
    </row>
    <row r="1958" spans="1:5" x14ac:dyDescent="0.2">
      <c r="A1958" s="2">
        <f t="shared" si="123"/>
        <v>42817.374999995263</v>
      </c>
      <c r="B1958">
        <f t="shared" si="121"/>
        <v>3</v>
      </c>
      <c r="C1958">
        <f t="shared" si="122"/>
        <v>9</v>
      </c>
      <c r="D1958">
        <v>0.92387447199999995</v>
      </c>
      <c r="E1958" s="9">
        <f t="shared" si="120"/>
        <v>1025.3173519113309</v>
      </c>
    </row>
    <row r="1959" spans="1:5" x14ac:dyDescent="0.2">
      <c r="A1959" s="2">
        <f t="shared" si="123"/>
        <v>42817.416666661928</v>
      </c>
      <c r="B1959">
        <f t="shared" si="121"/>
        <v>3</v>
      </c>
      <c r="C1959">
        <f t="shared" si="122"/>
        <v>10</v>
      </c>
      <c r="D1959">
        <v>0.94701091599999998</v>
      </c>
      <c r="E1959" s="9">
        <f t="shared" si="120"/>
        <v>1050.9942140973496</v>
      </c>
    </row>
    <row r="1960" spans="1:5" x14ac:dyDescent="0.2">
      <c r="A1960" s="2">
        <f t="shared" si="123"/>
        <v>42817.458333328592</v>
      </c>
      <c r="B1960">
        <f t="shared" si="121"/>
        <v>3</v>
      </c>
      <c r="C1960">
        <f t="shared" si="122"/>
        <v>11</v>
      </c>
      <c r="D1960">
        <v>0.92302258400000003</v>
      </c>
      <c r="E1960" s="9">
        <f t="shared" si="120"/>
        <v>1024.3719252600304</v>
      </c>
    </row>
    <row r="1961" spans="1:5" x14ac:dyDescent="0.2">
      <c r="A1961" s="2">
        <f t="shared" si="123"/>
        <v>42817.499999995256</v>
      </c>
      <c r="B1961">
        <f t="shared" si="121"/>
        <v>3</v>
      </c>
      <c r="C1961">
        <f t="shared" si="122"/>
        <v>12</v>
      </c>
      <c r="D1961">
        <v>0.89113372199999996</v>
      </c>
      <c r="E1961" s="9">
        <f t="shared" si="120"/>
        <v>988.98161571881599</v>
      </c>
    </row>
    <row r="1962" spans="1:5" x14ac:dyDescent="0.2">
      <c r="A1962" s="2">
        <f t="shared" si="123"/>
        <v>42817.54166666192</v>
      </c>
      <c r="B1962">
        <f t="shared" si="121"/>
        <v>3</v>
      </c>
      <c r="C1962">
        <f t="shared" si="122"/>
        <v>13</v>
      </c>
      <c r="D1962">
        <v>0.867302456</v>
      </c>
      <c r="E1962" s="9">
        <f t="shared" si="120"/>
        <v>962.5336389769991</v>
      </c>
    </row>
    <row r="1963" spans="1:5" x14ac:dyDescent="0.2">
      <c r="A1963" s="2">
        <f t="shared" si="123"/>
        <v>42817.583333328585</v>
      </c>
      <c r="B1963">
        <f t="shared" si="121"/>
        <v>3</v>
      </c>
      <c r="C1963">
        <f t="shared" si="122"/>
        <v>14</v>
      </c>
      <c r="D1963">
        <v>0.858362446</v>
      </c>
      <c r="E1963" s="9">
        <f t="shared" si="120"/>
        <v>952.6120017231658</v>
      </c>
    </row>
    <row r="1964" spans="1:5" x14ac:dyDescent="0.2">
      <c r="A1964" s="2">
        <f t="shared" si="123"/>
        <v>42817.624999995249</v>
      </c>
      <c r="B1964">
        <f t="shared" si="121"/>
        <v>3</v>
      </c>
      <c r="C1964">
        <f t="shared" si="122"/>
        <v>15</v>
      </c>
      <c r="D1964">
        <v>0.90233137299999999</v>
      </c>
      <c r="E1964" s="9">
        <f t="shared" si="120"/>
        <v>1001.4087865292543</v>
      </c>
    </row>
    <row r="1965" spans="1:5" x14ac:dyDescent="0.2">
      <c r="A1965" s="2">
        <f t="shared" si="123"/>
        <v>42817.666666661913</v>
      </c>
      <c r="B1965">
        <f t="shared" si="121"/>
        <v>3</v>
      </c>
      <c r="C1965">
        <f t="shared" si="122"/>
        <v>16</v>
      </c>
      <c r="D1965">
        <v>1.068243313</v>
      </c>
      <c r="E1965" s="9">
        <f t="shared" si="120"/>
        <v>1185.5381202503308</v>
      </c>
    </row>
    <row r="1966" spans="1:5" x14ac:dyDescent="0.2">
      <c r="A1966" s="2">
        <f t="shared" si="123"/>
        <v>42817.708333328577</v>
      </c>
      <c r="B1966">
        <f t="shared" si="121"/>
        <v>3</v>
      </c>
      <c r="C1966">
        <f t="shared" si="122"/>
        <v>17</v>
      </c>
      <c r="D1966">
        <v>1.4208934150000001</v>
      </c>
      <c r="E1966" s="9">
        <f t="shared" si="120"/>
        <v>1576.9097618448407</v>
      </c>
    </row>
    <row r="1967" spans="1:5" x14ac:dyDescent="0.2">
      <c r="A1967" s="2">
        <f t="shared" si="123"/>
        <v>42817.749999995242</v>
      </c>
      <c r="B1967">
        <f t="shared" si="121"/>
        <v>3</v>
      </c>
      <c r="C1967">
        <f t="shared" si="122"/>
        <v>18</v>
      </c>
      <c r="D1967">
        <v>1.69287622</v>
      </c>
      <c r="E1967" s="9">
        <f t="shared" si="120"/>
        <v>1878.7567094981532</v>
      </c>
    </row>
    <row r="1968" spans="1:5" x14ac:dyDescent="0.2">
      <c r="A1968" s="2">
        <f t="shared" si="123"/>
        <v>42817.791666661906</v>
      </c>
      <c r="B1968">
        <f t="shared" si="121"/>
        <v>3</v>
      </c>
      <c r="C1968">
        <f t="shared" si="122"/>
        <v>19</v>
      </c>
      <c r="D1968">
        <v>1.873372402</v>
      </c>
      <c r="E1968" s="9">
        <f t="shared" si="120"/>
        <v>2079.0716580838803</v>
      </c>
    </row>
    <row r="1969" spans="1:5" x14ac:dyDescent="0.2">
      <c r="A1969" s="2">
        <f t="shared" si="123"/>
        <v>42817.83333332857</v>
      </c>
      <c r="B1969">
        <f t="shared" si="121"/>
        <v>3</v>
      </c>
      <c r="C1969">
        <f t="shared" si="122"/>
        <v>20</v>
      </c>
      <c r="D1969">
        <v>1.922541724</v>
      </c>
      <c r="E1969" s="9">
        <f t="shared" si="120"/>
        <v>2133.6398494954028</v>
      </c>
    </row>
    <row r="1970" spans="1:5" x14ac:dyDescent="0.2">
      <c r="A1970" s="2">
        <f t="shared" si="123"/>
        <v>42817.874999995234</v>
      </c>
      <c r="B1970">
        <f t="shared" si="121"/>
        <v>3</v>
      </c>
      <c r="C1970">
        <f t="shared" si="122"/>
        <v>21</v>
      </c>
      <c r="D1970">
        <v>1.7583202579999999</v>
      </c>
      <c r="E1970" s="9">
        <f t="shared" si="120"/>
        <v>1951.3866064962644</v>
      </c>
    </row>
    <row r="1971" spans="1:5" x14ac:dyDescent="0.2">
      <c r="A1971" s="2">
        <f t="shared" si="123"/>
        <v>42817.916666661898</v>
      </c>
      <c r="B1971">
        <f t="shared" si="121"/>
        <v>3</v>
      </c>
      <c r="C1971">
        <f t="shared" si="122"/>
        <v>22</v>
      </c>
      <c r="D1971">
        <v>1.4589530449999999</v>
      </c>
      <c r="E1971" s="9">
        <f t="shared" si="120"/>
        <v>1619.1483994834016</v>
      </c>
    </row>
    <row r="1972" spans="1:5" x14ac:dyDescent="0.2">
      <c r="A1972" s="2">
        <f t="shared" si="123"/>
        <v>42817.958333328563</v>
      </c>
      <c r="B1972">
        <f t="shared" si="121"/>
        <v>3</v>
      </c>
      <c r="C1972">
        <f t="shared" si="122"/>
        <v>23</v>
      </c>
      <c r="D1972">
        <v>1.170174018</v>
      </c>
      <c r="E1972" s="9">
        <f t="shared" si="120"/>
        <v>1298.6609780589349</v>
      </c>
    </row>
    <row r="1973" spans="1:5" x14ac:dyDescent="0.2">
      <c r="A1973" s="2">
        <f t="shared" si="123"/>
        <v>42817.999999995227</v>
      </c>
      <c r="B1973">
        <f t="shared" si="121"/>
        <v>3</v>
      </c>
      <c r="C1973">
        <f t="shared" si="122"/>
        <v>0</v>
      </c>
      <c r="D1973">
        <v>0.86655947499999997</v>
      </c>
      <c r="E1973" s="9">
        <f t="shared" si="120"/>
        <v>961.70907748674449</v>
      </c>
    </row>
    <row r="1974" spans="1:5" x14ac:dyDescent="0.2">
      <c r="A1974" s="2">
        <f t="shared" si="123"/>
        <v>42818.041666661891</v>
      </c>
      <c r="B1974">
        <f t="shared" si="121"/>
        <v>3</v>
      </c>
      <c r="C1974">
        <f t="shared" si="122"/>
        <v>1</v>
      </c>
      <c r="D1974">
        <v>0.75400016000000003</v>
      </c>
      <c r="E1974" s="9">
        <f t="shared" si="120"/>
        <v>836.79057147053618</v>
      </c>
    </row>
    <row r="1975" spans="1:5" x14ac:dyDescent="0.2">
      <c r="A1975" s="2">
        <f t="shared" si="123"/>
        <v>42818.083333328555</v>
      </c>
      <c r="B1975">
        <f t="shared" si="121"/>
        <v>3</v>
      </c>
      <c r="C1975">
        <f t="shared" si="122"/>
        <v>2</v>
      </c>
      <c r="D1975">
        <v>0.70828423900000004</v>
      </c>
      <c r="E1975" s="9">
        <f t="shared" si="120"/>
        <v>786.05496995701412</v>
      </c>
    </row>
    <row r="1976" spans="1:5" x14ac:dyDescent="0.2">
      <c r="A1976" s="2">
        <f t="shared" si="123"/>
        <v>42818.12499999522</v>
      </c>
      <c r="B1976">
        <f t="shared" si="121"/>
        <v>3</v>
      </c>
      <c r="C1976">
        <f t="shared" si="122"/>
        <v>3</v>
      </c>
      <c r="D1976">
        <v>0.69880260100000002</v>
      </c>
      <c r="E1976" s="9">
        <f t="shared" si="120"/>
        <v>775.53223309115344</v>
      </c>
    </row>
    <row r="1977" spans="1:5" x14ac:dyDescent="0.2">
      <c r="A1977" s="2">
        <f t="shared" si="123"/>
        <v>42818.166666661884</v>
      </c>
      <c r="B1977">
        <f t="shared" si="121"/>
        <v>3</v>
      </c>
      <c r="C1977">
        <f t="shared" si="122"/>
        <v>4</v>
      </c>
      <c r="D1977">
        <v>0.70000886200000001</v>
      </c>
      <c r="E1977" s="9">
        <f t="shared" si="120"/>
        <v>776.87094345897708</v>
      </c>
    </row>
    <row r="1978" spans="1:5" x14ac:dyDescent="0.2">
      <c r="A1978" s="2">
        <f t="shared" si="123"/>
        <v>42818.208333328548</v>
      </c>
      <c r="B1978">
        <f t="shared" si="121"/>
        <v>3</v>
      </c>
      <c r="C1978">
        <f t="shared" si="122"/>
        <v>5</v>
      </c>
      <c r="D1978">
        <v>0.75639276600000005</v>
      </c>
      <c r="E1978" s="9">
        <f t="shared" si="120"/>
        <v>839.44588939784774</v>
      </c>
    </row>
    <row r="1979" spans="1:5" x14ac:dyDescent="0.2">
      <c r="A1979" s="2">
        <f t="shared" si="123"/>
        <v>42818.249999995212</v>
      </c>
      <c r="B1979">
        <f t="shared" si="121"/>
        <v>3</v>
      </c>
      <c r="C1979">
        <f t="shared" si="122"/>
        <v>6</v>
      </c>
      <c r="D1979">
        <v>0.91676378999999997</v>
      </c>
      <c r="E1979" s="9">
        <f t="shared" si="120"/>
        <v>1017.4259057685009</v>
      </c>
    </row>
    <row r="1980" spans="1:5" x14ac:dyDescent="0.2">
      <c r="A1980" s="2">
        <f t="shared" si="123"/>
        <v>42818.291666661877</v>
      </c>
      <c r="B1980">
        <f t="shared" si="121"/>
        <v>3</v>
      </c>
      <c r="C1980">
        <f t="shared" si="122"/>
        <v>7</v>
      </c>
      <c r="D1980">
        <v>1.1085418570000001</v>
      </c>
      <c r="E1980" s="9">
        <f t="shared" si="120"/>
        <v>1230.261508191244</v>
      </c>
    </row>
    <row r="1981" spans="1:5" x14ac:dyDescent="0.2">
      <c r="A1981" s="2">
        <f t="shared" si="123"/>
        <v>42818.333333328541</v>
      </c>
      <c r="B1981">
        <f t="shared" si="121"/>
        <v>3</v>
      </c>
      <c r="C1981">
        <f t="shared" si="122"/>
        <v>8</v>
      </c>
      <c r="D1981">
        <v>1.0142661399999999</v>
      </c>
      <c r="E1981" s="9">
        <f t="shared" si="120"/>
        <v>1125.6341681861377</v>
      </c>
    </row>
    <row r="1982" spans="1:5" x14ac:dyDescent="0.2">
      <c r="A1982" s="2">
        <f t="shared" si="123"/>
        <v>42818.374999995205</v>
      </c>
      <c r="B1982">
        <f t="shared" si="121"/>
        <v>3</v>
      </c>
      <c r="C1982">
        <f t="shared" si="122"/>
        <v>9</v>
      </c>
      <c r="D1982">
        <v>0.91144444499999999</v>
      </c>
      <c r="E1982" s="9">
        <f t="shared" si="120"/>
        <v>1011.522488264718</v>
      </c>
    </row>
    <row r="1983" spans="1:5" x14ac:dyDescent="0.2">
      <c r="A1983" s="2">
        <f t="shared" si="123"/>
        <v>42818.416666661869</v>
      </c>
      <c r="B1983">
        <f t="shared" si="121"/>
        <v>3</v>
      </c>
      <c r="C1983">
        <f t="shared" si="122"/>
        <v>10</v>
      </c>
      <c r="D1983">
        <v>0.92263578099999999</v>
      </c>
      <c r="E1983" s="9">
        <f t="shared" si="120"/>
        <v>1023.942650678157</v>
      </c>
    </row>
    <row r="1984" spans="1:5" x14ac:dyDescent="0.2">
      <c r="A1984" s="2">
        <f t="shared" si="123"/>
        <v>42818.458333328534</v>
      </c>
      <c r="B1984">
        <f t="shared" si="121"/>
        <v>3</v>
      </c>
      <c r="C1984">
        <f t="shared" si="122"/>
        <v>11</v>
      </c>
      <c r="D1984">
        <v>0.89562249999999999</v>
      </c>
      <c r="E1984" s="9">
        <f t="shared" si="120"/>
        <v>993.96326865085848</v>
      </c>
    </row>
    <row r="1985" spans="1:5" x14ac:dyDescent="0.2">
      <c r="A1985" s="2">
        <f t="shared" si="123"/>
        <v>42818.499999995198</v>
      </c>
      <c r="B1985">
        <f t="shared" si="121"/>
        <v>3</v>
      </c>
      <c r="C1985">
        <f t="shared" si="122"/>
        <v>12</v>
      </c>
      <c r="D1985">
        <v>0.85909055300000003</v>
      </c>
      <c r="E1985" s="9">
        <f t="shared" si="120"/>
        <v>953.4200560246685</v>
      </c>
    </row>
    <row r="1986" spans="1:5" x14ac:dyDescent="0.2">
      <c r="A1986" s="2">
        <f t="shared" si="123"/>
        <v>42818.541666661862</v>
      </c>
      <c r="B1986">
        <f t="shared" si="121"/>
        <v>3</v>
      </c>
      <c r="C1986">
        <f t="shared" si="122"/>
        <v>13</v>
      </c>
      <c r="D1986">
        <v>0.83070693500000004</v>
      </c>
      <c r="E1986" s="9">
        <f t="shared" si="120"/>
        <v>921.91987182494438</v>
      </c>
    </row>
    <row r="1987" spans="1:5" x14ac:dyDescent="0.2">
      <c r="A1987" s="2">
        <f t="shared" si="123"/>
        <v>42818.583333328526</v>
      </c>
      <c r="B1987">
        <f t="shared" si="121"/>
        <v>3</v>
      </c>
      <c r="C1987">
        <f t="shared" si="122"/>
        <v>14</v>
      </c>
      <c r="D1987">
        <v>0.82556353699999996</v>
      </c>
      <c r="E1987" s="9">
        <f t="shared" si="120"/>
        <v>916.21172058036041</v>
      </c>
    </row>
    <row r="1988" spans="1:5" x14ac:dyDescent="0.2">
      <c r="A1988" s="2">
        <f t="shared" si="123"/>
        <v>42818.624999995191</v>
      </c>
      <c r="B1988">
        <f t="shared" si="121"/>
        <v>3</v>
      </c>
      <c r="C1988">
        <f t="shared" si="122"/>
        <v>15</v>
      </c>
      <c r="D1988">
        <v>0.87376847300000005</v>
      </c>
      <c r="E1988" s="9">
        <f t="shared" si="120"/>
        <v>969.70963488205064</v>
      </c>
    </row>
    <row r="1989" spans="1:5" x14ac:dyDescent="0.2">
      <c r="A1989" s="2">
        <f t="shared" si="123"/>
        <v>42818.666666661855</v>
      </c>
      <c r="B1989">
        <f t="shared" si="121"/>
        <v>3</v>
      </c>
      <c r="C1989">
        <f t="shared" si="122"/>
        <v>16</v>
      </c>
      <c r="D1989">
        <v>1.0399812100000001</v>
      </c>
      <c r="E1989" s="9">
        <f t="shared" ref="E1989:E2052" si="124">D1989*$E$3/$D$8765</f>
        <v>1154.1727935900169</v>
      </c>
    </row>
    <row r="1990" spans="1:5" x14ac:dyDescent="0.2">
      <c r="A1990" s="2">
        <f t="shared" si="123"/>
        <v>42818.708333328519</v>
      </c>
      <c r="B1990">
        <f t="shared" ref="B1990:B2053" si="125">MONTH(A1990)</f>
        <v>3</v>
      </c>
      <c r="C1990">
        <f t="shared" ref="C1990:C2053" si="126">HOUR(A1990)</f>
        <v>17</v>
      </c>
      <c r="D1990">
        <v>1.393829226</v>
      </c>
      <c r="E1990" s="9">
        <f t="shared" si="124"/>
        <v>1546.8738820385331</v>
      </c>
    </row>
    <row r="1991" spans="1:5" x14ac:dyDescent="0.2">
      <c r="A1991" s="2">
        <f t="shared" ref="A1991:A2054" si="127">A1990+1/24</f>
        <v>42818.749999995183</v>
      </c>
      <c r="B1991">
        <f t="shared" si="125"/>
        <v>3</v>
      </c>
      <c r="C1991">
        <f t="shared" si="126"/>
        <v>18</v>
      </c>
      <c r="D1991">
        <v>1.664322061</v>
      </c>
      <c r="E1991" s="9">
        <f t="shared" si="124"/>
        <v>1847.0672586265903</v>
      </c>
    </row>
    <row r="1992" spans="1:5" x14ac:dyDescent="0.2">
      <c r="A1992" s="2">
        <f t="shared" si="127"/>
        <v>42818.791666661848</v>
      </c>
      <c r="B1992">
        <f t="shared" si="125"/>
        <v>3</v>
      </c>
      <c r="C1992">
        <f t="shared" si="126"/>
        <v>19</v>
      </c>
      <c r="D1992">
        <v>1.847069705</v>
      </c>
      <c r="E1992" s="9">
        <f t="shared" si="124"/>
        <v>2049.8808833049379</v>
      </c>
    </row>
    <row r="1993" spans="1:5" x14ac:dyDescent="0.2">
      <c r="A1993" s="2">
        <f t="shared" si="127"/>
        <v>42818.833333328512</v>
      </c>
      <c r="B1993">
        <f t="shared" si="125"/>
        <v>3</v>
      </c>
      <c r="C1993">
        <f t="shared" si="126"/>
        <v>20</v>
      </c>
      <c r="D1993">
        <v>1.8945707970000001</v>
      </c>
      <c r="E1993" s="9">
        <f t="shared" si="124"/>
        <v>2102.5976704209443</v>
      </c>
    </row>
    <row r="1994" spans="1:5" x14ac:dyDescent="0.2">
      <c r="A1994" s="2">
        <f t="shared" si="127"/>
        <v>42818.874999995176</v>
      </c>
      <c r="B1994">
        <f t="shared" si="125"/>
        <v>3</v>
      </c>
      <c r="C1994">
        <f t="shared" si="126"/>
        <v>21</v>
      </c>
      <c r="D1994">
        <v>1.7310720289999999</v>
      </c>
      <c r="E1994" s="9">
        <f t="shared" si="124"/>
        <v>1921.1464788065434</v>
      </c>
    </row>
    <row r="1995" spans="1:5" x14ac:dyDescent="0.2">
      <c r="A1995" s="2">
        <f t="shared" si="127"/>
        <v>42818.91666666184</v>
      </c>
      <c r="B1995">
        <f t="shared" si="125"/>
        <v>3</v>
      </c>
      <c r="C1995">
        <f t="shared" si="126"/>
        <v>22</v>
      </c>
      <c r="D1995">
        <v>1.4313506890000001</v>
      </c>
      <c r="E1995" s="9">
        <f t="shared" si="124"/>
        <v>1588.5152610883474</v>
      </c>
    </row>
    <row r="1996" spans="1:5" x14ac:dyDescent="0.2">
      <c r="A1996" s="2">
        <f t="shared" si="127"/>
        <v>42818.958333328505</v>
      </c>
      <c r="B1996">
        <f t="shared" si="125"/>
        <v>3</v>
      </c>
      <c r="C1996">
        <f t="shared" si="126"/>
        <v>23</v>
      </c>
      <c r="D1996">
        <v>1.140376764</v>
      </c>
      <c r="E1996" s="9">
        <f t="shared" si="124"/>
        <v>1265.5919383880248</v>
      </c>
    </row>
    <row r="1997" spans="1:5" x14ac:dyDescent="0.2">
      <c r="A1997" s="2">
        <f t="shared" si="127"/>
        <v>42818.999999995169</v>
      </c>
      <c r="B1997">
        <f t="shared" si="125"/>
        <v>3</v>
      </c>
      <c r="C1997">
        <f t="shared" si="126"/>
        <v>0</v>
      </c>
      <c r="D1997">
        <v>0.84506526699999995</v>
      </c>
      <c r="E1997" s="9">
        <f t="shared" si="124"/>
        <v>937.85477141388299</v>
      </c>
    </row>
    <row r="1998" spans="1:5" x14ac:dyDescent="0.2">
      <c r="A1998" s="2">
        <f t="shared" si="127"/>
        <v>42819.041666661833</v>
      </c>
      <c r="B1998">
        <f t="shared" si="125"/>
        <v>3</v>
      </c>
      <c r="C1998">
        <f t="shared" si="126"/>
        <v>1</v>
      </c>
      <c r="D1998">
        <v>0.72801442500000002</v>
      </c>
      <c r="E1998" s="9">
        <f t="shared" si="124"/>
        <v>807.95156162107946</v>
      </c>
    </row>
    <row r="1999" spans="1:5" x14ac:dyDescent="0.2">
      <c r="A1999" s="2">
        <f t="shared" si="127"/>
        <v>42819.083333328497</v>
      </c>
      <c r="B1999">
        <f t="shared" si="125"/>
        <v>3</v>
      </c>
      <c r="C1999">
        <f t="shared" si="126"/>
        <v>2</v>
      </c>
      <c r="D1999">
        <v>0.68376425699999999</v>
      </c>
      <c r="E1999" s="9">
        <f t="shared" si="124"/>
        <v>758.84265510786702</v>
      </c>
    </row>
    <row r="2000" spans="1:5" x14ac:dyDescent="0.2">
      <c r="A2000" s="2">
        <f t="shared" si="127"/>
        <v>42819.124999995161</v>
      </c>
      <c r="B2000">
        <f t="shared" si="125"/>
        <v>3</v>
      </c>
      <c r="C2000">
        <f t="shared" si="126"/>
        <v>3</v>
      </c>
      <c r="D2000">
        <v>0.67453764500000002</v>
      </c>
      <c r="E2000" s="9">
        <f t="shared" si="124"/>
        <v>748.60294650062099</v>
      </c>
    </row>
    <row r="2001" spans="1:5" x14ac:dyDescent="0.2">
      <c r="A2001" s="2">
        <f t="shared" si="127"/>
        <v>42819.166666661826</v>
      </c>
      <c r="B2001">
        <f t="shared" si="125"/>
        <v>3</v>
      </c>
      <c r="C2001">
        <f t="shared" si="126"/>
        <v>4</v>
      </c>
      <c r="D2001">
        <v>0.67894803500000001</v>
      </c>
      <c r="E2001" s="9">
        <f t="shared" si="124"/>
        <v>753.49760430614174</v>
      </c>
    </row>
    <row r="2002" spans="1:5" x14ac:dyDescent="0.2">
      <c r="A2002" s="2">
        <f t="shared" si="127"/>
        <v>42819.20833332849</v>
      </c>
      <c r="B2002">
        <f t="shared" si="125"/>
        <v>3</v>
      </c>
      <c r="C2002">
        <f t="shared" si="126"/>
        <v>5</v>
      </c>
      <c r="D2002">
        <v>0.73949533300000003</v>
      </c>
      <c r="E2002" s="9">
        <f t="shared" si="124"/>
        <v>820.69309149863363</v>
      </c>
    </row>
    <row r="2003" spans="1:5" x14ac:dyDescent="0.2">
      <c r="A2003" s="2">
        <f t="shared" si="127"/>
        <v>42819.249999995154</v>
      </c>
      <c r="B2003">
        <f t="shared" si="125"/>
        <v>3</v>
      </c>
      <c r="C2003">
        <f t="shared" si="126"/>
        <v>6</v>
      </c>
      <c r="D2003">
        <v>0.89378674599999997</v>
      </c>
      <c r="E2003" s="9">
        <f t="shared" si="124"/>
        <v>991.92594595487992</v>
      </c>
    </row>
    <row r="2004" spans="1:5" x14ac:dyDescent="0.2">
      <c r="A2004" s="2">
        <f t="shared" si="127"/>
        <v>42819.291666661818</v>
      </c>
      <c r="B2004">
        <f t="shared" si="125"/>
        <v>3</v>
      </c>
      <c r="C2004">
        <f t="shared" si="126"/>
        <v>7</v>
      </c>
      <c r="D2004">
        <v>1.1049955419999999</v>
      </c>
      <c r="E2004" s="9">
        <f t="shared" si="124"/>
        <v>1226.325802188921</v>
      </c>
    </row>
    <row r="2005" spans="1:5" x14ac:dyDescent="0.2">
      <c r="A2005" s="2">
        <f t="shared" si="127"/>
        <v>42819.333333328483</v>
      </c>
      <c r="B2005">
        <f t="shared" si="125"/>
        <v>3</v>
      </c>
      <c r="C2005">
        <f t="shared" si="126"/>
        <v>8</v>
      </c>
      <c r="D2005">
        <v>1.0399730300000001</v>
      </c>
      <c r="E2005" s="9">
        <f t="shared" si="124"/>
        <v>1154.1637154130644</v>
      </c>
    </row>
    <row r="2006" spans="1:5" x14ac:dyDescent="0.2">
      <c r="A2006" s="2">
        <f t="shared" si="127"/>
        <v>42819.374999995147</v>
      </c>
      <c r="B2006">
        <f t="shared" si="125"/>
        <v>3</v>
      </c>
      <c r="C2006">
        <f t="shared" si="126"/>
        <v>9</v>
      </c>
      <c r="D2006">
        <v>0.96816079899999996</v>
      </c>
      <c r="E2006" s="9">
        <f t="shared" si="124"/>
        <v>1074.4663877399985</v>
      </c>
    </row>
    <row r="2007" spans="1:5" x14ac:dyDescent="0.2">
      <c r="A2007" s="2">
        <f t="shared" si="127"/>
        <v>42819.416666661811</v>
      </c>
      <c r="B2007">
        <f t="shared" si="125"/>
        <v>3</v>
      </c>
      <c r="C2007">
        <f t="shared" si="126"/>
        <v>10</v>
      </c>
      <c r="D2007">
        <v>0.99939121600000003</v>
      </c>
      <c r="E2007" s="9">
        <f t="shared" si="124"/>
        <v>1109.1259539776145</v>
      </c>
    </row>
    <row r="2008" spans="1:5" x14ac:dyDescent="0.2">
      <c r="A2008" s="2">
        <f t="shared" si="127"/>
        <v>42819.458333328475</v>
      </c>
      <c r="B2008">
        <f t="shared" si="125"/>
        <v>3</v>
      </c>
      <c r="C2008">
        <f t="shared" si="126"/>
        <v>11</v>
      </c>
      <c r="D2008">
        <v>1.000937489</v>
      </c>
      <c r="E2008" s="9">
        <f t="shared" si="124"/>
        <v>1110.8420102014215</v>
      </c>
    </row>
    <row r="2009" spans="1:5" x14ac:dyDescent="0.2">
      <c r="A2009" s="2">
        <f t="shared" si="127"/>
        <v>42819.49999999514</v>
      </c>
      <c r="B2009">
        <f t="shared" si="125"/>
        <v>3</v>
      </c>
      <c r="C2009">
        <f t="shared" si="126"/>
        <v>12</v>
      </c>
      <c r="D2009">
        <v>0.98300959300000001</v>
      </c>
      <c r="E2009" s="9">
        <f t="shared" si="124"/>
        <v>1090.9456028331467</v>
      </c>
    </row>
    <row r="2010" spans="1:5" x14ac:dyDescent="0.2">
      <c r="A2010" s="2">
        <f t="shared" si="127"/>
        <v>42819.541666661804</v>
      </c>
      <c r="B2010">
        <f t="shared" si="125"/>
        <v>3</v>
      </c>
      <c r="C2010">
        <f t="shared" si="126"/>
        <v>13</v>
      </c>
      <c r="D2010">
        <v>0.96067724799999998</v>
      </c>
      <c r="E2010" s="9">
        <f t="shared" si="124"/>
        <v>1066.1611309905584</v>
      </c>
    </row>
    <row r="2011" spans="1:5" x14ac:dyDescent="0.2">
      <c r="A2011" s="2">
        <f t="shared" si="127"/>
        <v>42819.583333328468</v>
      </c>
      <c r="B2011">
        <f t="shared" si="125"/>
        <v>3</v>
      </c>
      <c r="C2011">
        <f t="shared" si="126"/>
        <v>14</v>
      </c>
      <c r="D2011">
        <v>0.948334232</v>
      </c>
      <c r="E2011" s="9">
        <f t="shared" si="124"/>
        <v>1052.462832289521</v>
      </c>
    </row>
    <row r="2012" spans="1:5" x14ac:dyDescent="0.2">
      <c r="A2012" s="2">
        <f t="shared" si="127"/>
        <v>42819.624999995132</v>
      </c>
      <c r="B2012">
        <f t="shared" si="125"/>
        <v>3</v>
      </c>
      <c r="C2012">
        <f t="shared" si="126"/>
        <v>15</v>
      </c>
      <c r="D2012">
        <v>0.98593670099999997</v>
      </c>
      <c r="E2012" s="9">
        <f t="shared" si="124"/>
        <v>1094.194111926402</v>
      </c>
    </row>
    <row r="2013" spans="1:5" x14ac:dyDescent="0.2">
      <c r="A2013" s="2">
        <f t="shared" si="127"/>
        <v>42819.666666661797</v>
      </c>
      <c r="B2013">
        <f t="shared" si="125"/>
        <v>3</v>
      </c>
      <c r="C2013">
        <f t="shared" si="126"/>
        <v>16</v>
      </c>
      <c r="D2013">
        <v>1.1446963530000001</v>
      </c>
      <c r="E2013" s="9">
        <f t="shared" si="124"/>
        <v>1270.385825099969</v>
      </c>
    </row>
    <row r="2014" spans="1:5" x14ac:dyDescent="0.2">
      <c r="A2014" s="2">
        <f t="shared" si="127"/>
        <v>42819.708333328461</v>
      </c>
      <c r="B2014">
        <f t="shared" si="125"/>
        <v>3</v>
      </c>
      <c r="C2014">
        <f t="shared" si="126"/>
        <v>17</v>
      </c>
      <c r="D2014">
        <v>1.4889925799999999</v>
      </c>
      <c r="E2014" s="9">
        <f t="shared" si="124"/>
        <v>1652.4863229917457</v>
      </c>
    </row>
    <row r="2015" spans="1:5" x14ac:dyDescent="0.2">
      <c r="A2015" s="2">
        <f t="shared" si="127"/>
        <v>42819.749999995125</v>
      </c>
      <c r="B2015">
        <f t="shared" si="125"/>
        <v>3</v>
      </c>
      <c r="C2015">
        <f t="shared" si="126"/>
        <v>18</v>
      </c>
      <c r="D2015">
        <v>1.750308014</v>
      </c>
      <c r="E2015" s="9">
        <f t="shared" si="124"/>
        <v>1942.494605418279</v>
      </c>
    </row>
    <row r="2016" spans="1:5" x14ac:dyDescent="0.2">
      <c r="A2016" s="2">
        <f t="shared" si="127"/>
        <v>42819.791666661789</v>
      </c>
      <c r="B2016">
        <f t="shared" si="125"/>
        <v>3</v>
      </c>
      <c r="C2016">
        <f t="shared" si="126"/>
        <v>19</v>
      </c>
      <c r="D2016">
        <v>1.9216890010000001</v>
      </c>
      <c r="E2016" s="9">
        <f t="shared" si="124"/>
        <v>2132.6934961597804</v>
      </c>
    </row>
    <row r="2017" spans="1:5" x14ac:dyDescent="0.2">
      <c r="A2017" s="2">
        <f t="shared" si="127"/>
        <v>42819.833333328454</v>
      </c>
      <c r="B2017">
        <f t="shared" si="125"/>
        <v>3</v>
      </c>
      <c r="C2017">
        <f t="shared" si="126"/>
        <v>20</v>
      </c>
      <c r="D2017">
        <v>1.9658951760000001</v>
      </c>
      <c r="E2017" s="9">
        <f t="shared" si="124"/>
        <v>2181.7535791719333</v>
      </c>
    </row>
    <row r="2018" spans="1:5" x14ac:dyDescent="0.2">
      <c r="A2018" s="2">
        <f t="shared" si="127"/>
        <v>42819.874999995118</v>
      </c>
      <c r="B2018">
        <f t="shared" si="125"/>
        <v>3</v>
      </c>
      <c r="C2018">
        <f t="shared" si="126"/>
        <v>21</v>
      </c>
      <c r="D2018">
        <v>1.8032621369999999</v>
      </c>
      <c r="E2018" s="9">
        <f t="shared" si="124"/>
        <v>2001.2631749725495</v>
      </c>
    </row>
    <row r="2019" spans="1:5" x14ac:dyDescent="0.2">
      <c r="A2019" s="2">
        <f t="shared" si="127"/>
        <v>42819.916666661782</v>
      </c>
      <c r="B2019">
        <f t="shared" si="125"/>
        <v>3</v>
      </c>
      <c r="C2019">
        <f t="shared" si="126"/>
        <v>22</v>
      </c>
      <c r="D2019">
        <v>1.4917731190000001</v>
      </c>
      <c r="E2019" s="9">
        <f t="shared" si="124"/>
        <v>1655.5721695767202</v>
      </c>
    </row>
    <row r="2020" spans="1:5" x14ac:dyDescent="0.2">
      <c r="A2020" s="2">
        <f t="shared" si="127"/>
        <v>42819.958333328446</v>
      </c>
      <c r="B2020">
        <f t="shared" si="125"/>
        <v>3</v>
      </c>
      <c r="C2020">
        <f t="shared" si="126"/>
        <v>23</v>
      </c>
      <c r="D2020">
        <v>1.1882421910000001</v>
      </c>
      <c r="E2020" s="9">
        <f t="shared" si="124"/>
        <v>1318.7130650639278</v>
      </c>
    </row>
    <row r="2021" spans="1:5" x14ac:dyDescent="0.2">
      <c r="A2021" s="2">
        <f t="shared" si="127"/>
        <v>42819.999999995111</v>
      </c>
      <c r="B2021">
        <f t="shared" si="125"/>
        <v>3</v>
      </c>
      <c r="C2021">
        <f t="shared" si="126"/>
        <v>0</v>
      </c>
      <c r="D2021">
        <v>0.88208018600000004</v>
      </c>
      <c r="E2021" s="9">
        <f t="shared" si="124"/>
        <v>978.93398713042302</v>
      </c>
    </row>
    <row r="2022" spans="1:5" x14ac:dyDescent="0.2">
      <c r="A2022" s="2">
        <f t="shared" si="127"/>
        <v>42820.041666661775</v>
      </c>
      <c r="B2022">
        <f t="shared" si="125"/>
        <v>3</v>
      </c>
      <c r="C2022">
        <f t="shared" si="126"/>
        <v>1</v>
      </c>
      <c r="D2022">
        <v>0.76564850799999995</v>
      </c>
      <c r="E2022" s="9">
        <f t="shared" si="124"/>
        <v>849.7179265252189</v>
      </c>
    </row>
    <row r="2023" spans="1:5" x14ac:dyDescent="0.2">
      <c r="A2023" s="2">
        <f t="shared" si="127"/>
        <v>42820.083333328439</v>
      </c>
      <c r="B2023">
        <f t="shared" si="125"/>
        <v>3</v>
      </c>
      <c r="C2023">
        <f t="shared" si="126"/>
        <v>2</v>
      </c>
      <c r="D2023">
        <v>0.71806015700000003</v>
      </c>
      <c r="E2023" s="9">
        <f t="shared" si="124"/>
        <v>796.90429923284489</v>
      </c>
    </row>
    <row r="2024" spans="1:5" x14ac:dyDescent="0.2">
      <c r="A2024" s="2">
        <f t="shared" si="127"/>
        <v>42820.124999995103</v>
      </c>
      <c r="B2024">
        <f t="shared" si="125"/>
        <v>3</v>
      </c>
      <c r="C2024">
        <f t="shared" si="126"/>
        <v>3</v>
      </c>
      <c r="D2024">
        <v>0.70329367600000003</v>
      </c>
      <c r="E2024" s="9">
        <f t="shared" si="124"/>
        <v>780.51643523743303</v>
      </c>
    </row>
    <row r="2025" spans="1:5" x14ac:dyDescent="0.2">
      <c r="A2025" s="2">
        <f t="shared" si="127"/>
        <v>42820.166666661768</v>
      </c>
      <c r="B2025">
        <f t="shared" si="125"/>
        <v>3</v>
      </c>
      <c r="C2025">
        <f t="shared" si="126"/>
        <v>4</v>
      </c>
      <c r="D2025">
        <v>0.70521075600000005</v>
      </c>
      <c r="E2025" s="9">
        <f t="shared" si="124"/>
        <v>782.64401365698495</v>
      </c>
    </row>
    <row r="2026" spans="1:5" x14ac:dyDescent="0.2">
      <c r="A2026" s="2">
        <f t="shared" si="127"/>
        <v>42820.208333328432</v>
      </c>
      <c r="B2026">
        <f t="shared" si="125"/>
        <v>3</v>
      </c>
      <c r="C2026">
        <f t="shared" si="126"/>
        <v>5</v>
      </c>
      <c r="D2026">
        <v>0.761317036</v>
      </c>
      <c r="E2026" s="9">
        <f t="shared" si="124"/>
        <v>844.91085204105889</v>
      </c>
    </row>
    <row r="2027" spans="1:5" x14ac:dyDescent="0.2">
      <c r="A2027" s="2">
        <f t="shared" si="127"/>
        <v>42820.249999995096</v>
      </c>
      <c r="B2027">
        <f t="shared" si="125"/>
        <v>3</v>
      </c>
      <c r="C2027">
        <f t="shared" si="126"/>
        <v>6</v>
      </c>
      <c r="D2027">
        <v>0.92772954399999996</v>
      </c>
      <c r="E2027" s="9">
        <f t="shared" si="124"/>
        <v>1029.5957169211474</v>
      </c>
    </row>
    <row r="2028" spans="1:5" x14ac:dyDescent="0.2">
      <c r="A2028" s="2">
        <f t="shared" si="127"/>
        <v>42820.29166666176</v>
      </c>
      <c r="B2028">
        <f t="shared" si="125"/>
        <v>3</v>
      </c>
      <c r="C2028">
        <f t="shared" si="126"/>
        <v>7</v>
      </c>
      <c r="D2028">
        <v>1.1305701109999999</v>
      </c>
      <c r="E2028" s="9">
        <f t="shared" si="124"/>
        <v>1254.7084993605272</v>
      </c>
    </row>
    <row r="2029" spans="1:5" x14ac:dyDescent="0.2">
      <c r="A2029" s="2">
        <f t="shared" si="127"/>
        <v>42820.333333328424</v>
      </c>
      <c r="B2029">
        <f t="shared" si="125"/>
        <v>3</v>
      </c>
      <c r="C2029">
        <f t="shared" si="126"/>
        <v>8</v>
      </c>
      <c r="D2029">
        <v>1.046383845</v>
      </c>
      <c r="E2029" s="9">
        <f t="shared" si="124"/>
        <v>1161.2784480511077</v>
      </c>
    </row>
    <row r="2030" spans="1:5" x14ac:dyDescent="0.2">
      <c r="A2030" s="2">
        <f t="shared" si="127"/>
        <v>42820.374999995089</v>
      </c>
      <c r="B2030">
        <f t="shared" si="125"/>
        <v>3</v>
      </c>
      <c r="C2030">
        <f t="shared" si="126"/>
        <v>9</v>
      </c>
      <c r="D2030">
        <v>0.95421977499999999</v>
      </c>
      <c r="E2030" s="9">
        <f t="shared" si="124"/>
        <v>1058.9946172302357</v>
      </c>
    </row>
    <row r="2031" spans="1:5" x14ac:dyDescent="0.2">
      <c r="A2031" s="2">
        <f t="shared" si="127"/>
        <v>42820.416666661753</v>
      </c>
      <c r="B2031">
        <f t="shared" si="125"/>
        <v>3</v>
      </c>
      <c r="C2031">
        <f t="shared" si="126"/>
        <v>10</v>
      </c>
      <c r="D2031">
        <v>0.95531604599999997</v>
      </c>
      <c r="E2031" s="9">
        <f t="shared" si="124"/>
        <v>1060.2112605218981</v>
      </c>
    </row>
    <row r="2032" spans="1:5" x14ac:dyDescent="0.2">
      <c r="A2032" s="2">
        <f t="shared" si="127"/>
        <v>42820.458333328417</v>
      </c>
      <c r="B2032">
        <f t="shared" si="125"/>
        <v>3</v>
      </c>
      <c r="C2032">
        <f t="shared" si="126"/>
        <v>11</v>
      </c>
      <c r="D2032">
        <v>0.93781699500000004</v>
      </c>
      <c r="E2032" s="9">
        <f t="shared" si="124"/>
        <v>1040.7907860136675</v>
      </c>
    </row>
    <row r="2033" spans="1:5" x14ac:dyDescent="0.2">
      <c r="A2033" s="2">
        <f t="shared" si="127"/>
        <v>42820.499999995081</v>
      </c>
      <c r="B2033">
        <f t="shared" si="125"/>
        <v>3</v>
      </c>
      <c r="C2033">
        <f t="shared" si="126"/>
        <v>12</v>
      </c>
      <c r="D2033">
        <v>0.907453642</v>
      </c>
      <c r="E2033" s="9">
        <f t="shared" si="124"/>
        <v>1007.0934887761819</v>
      </c>
    </row>
    <row r="2034" spans="1:5" x14ac:dyDescent="0.2">
      <c r="A2034" s="2">
        <f t="shared" si="127"/>
        <v>42820.541666661746</v>
      </c>
      <c r="B2034">
        <f t="shared" si="125"/>
        <v>3</v>
      </c>
      <c r="C2034">
        <f t="shared" si="126"/>
        <v>13</v>
      </c>
      <c r="D2034">
        <v>0.87000481799999996</v>
      </c>
      <c r="E2034" s="9">
        <f t="shared" si="124"/>
        <v>965.53272460358596</v>
      </c>
    </row>
    <row r="2035" spans="1:5" x14ac:dyDescent="0.2">
      <c r="A2035" s="2">
        <f t="shared" si="127"/>
        <v>42820.58333332841</v>
      </c>
      <c r="B2035">
        <f t="shared" si="125"/>
        <v>3</v>
      </c>
      <c r="C2035">
        <f t="shared" si="126"/>
        <v>14</v>
      </c>
      <c r="D2035">
        <v>0.85682259699999996</v>
      </c>
      <c r="E2035" s="9">
        <f t="shared" si="124"/>
        <v>950.90307486473046</v>
      </c>
    </row>
    <row r="2036" spans="1:5" x14ac:dyDescent="0.2">
      <c r="A2036" s="2">
        <f t="shared" si="127"/>
        <v>42820.624999995074</v>
      </c>
      <c r="B2036">
        <f t="shared" si="125"/>
        <v>3</v>
      </c>
      <c r="C2036">
        <f t="shared" si="126"/>
        <v>15</v>
      </c>
      <c r="D2036">
        <v>0.88762449300000001</v>
      </c>
      <c r="E2036" s="9">
        <f t="shared" si="124"/>
        <v>985.08706781801595</v>
      </c>
    </row>
    <row r="2037" spans="1:5" x14ac:dyDescent="0.2">
      <c r="A2037" s="2">
        <f t="shared" si="127"/>
        <v>42820.666666661738</v>
      </c>
      <c r="B2037">
        <f t="shared" si="125"/>
        <v>3</v>
      </c>
      <c r="C2037">
        <f t="shared" si="126"/>
        <v>16</v>
      </c>
      <c r="D2037">
        <v>1.052656641</v>
      </c>
      <c r="E2037" s="9">
        <f t="shared" si="124"/>
        <v>1168.2400069844084</v>
      </c>
    </row>
    <row r="2038" spans="1:5" x14ac:dyDescent="0.2">
      <c r="A2038" s="2">
        <f t="shared" si="127"/>
        <v>42820.708333328403</v>
      </c>
      <c r="B2038">
        <f t="shared" si="125"/>
        <v>3</v>
      </c>
      <c r="C2038">
        <f t="shared" si="126"/>
        <v>17</v>
      </c>
      <c r="D2038">
        <v>1.4003255320000001</v>
      </c>
      <c r="E2038" s="9">
        <f t="shared" si="124"/>
        <v>1554.0834927237449</v>
      </c>
    </row>
    <row r="2039" spans="1:5" x14ac:dyDescent="0.2">
      <c r="A2039" s="2">
        <f t="shared" si="127"/>
        <v>42820.749999995067</v>
      </c>
      <c r="B2039">
        <f t="shared" si="125"/>
        <v>3</v>
      </c>
      <c r="C2039">
        <f t="shared" si="126"/>
        <v>18</v>
      </c>
      <c r="D2039">
        <v>1.6824583479999999</v>
      </c>
      <c r="E2039" s="9">
        <f t="shared" si="124"/>
        <v>1867.1949386566366</v>
      </c>
    </row>
    <row r="2040" spans="1:5" x14ac:dyDescent="0.2">
      <c r="A2040" s="2">
        <f t="shared" si="127"/>
        <v>42820.791666661731</v>
      </c>
      <c r="B2040">
        <f t="shared" si="125"/>
        <v>3</v>
      </c>
      <c r="C2040">
        <f t="shared" si="126"/>
        <v>19</v>
      </c>
      <c r="D2040">
        <v>1.867481967</v>
      </c>
      <c r="E2040" s="9">
        <f t="shared" si="124"/>
        <v>2072.5344439938194</v>
      </c>
    </row>
    <row r="2041" spans="1:5" x14ac:dyDescent="0.2">
      <c r="A2041" s="2">
        <f t="shared" si="127"/>
        <v>42820.833333328395</v>
      </c>
      <c r="B2041">
        <f t="shared" si="125"/>
        <v>3</v>
      </c>
      <c r="C2041">
        <f t="shared" si="126"/>
        <v>20</v>
      </c>
      <c r="D2041">
        <v>1.923775327</v>
      </c>
      <c r="E2041" s="9">
        <f t="shared" si="124"/>
        <v>2135.0089040581206</v>
      </c>
    </row>
    <row r="2042" spans="1:5" x14ac:dyDescent="0.2">
      <c r="A2042" s="2">
        <f t="shared" si="127"/>
        <v>42820.87499999506</v>
      </c>
      <c r="B2042">
        <f t="shared" si="125"/>
        <v>3</v>
      </c>
      <c r="C2042">
        <f t="shared" si="126"/>
        <v>21</v>
      </c>
      <c r="D2042">
        <v>1.7689759359999999</v>
      </c>
      <c r="E2042" s="9">
        <f t="shared" si="124"/>
        <v>1963.2122948131291</v>
      </c>
    </row>
    <row r="2043" spans="1:5" x14ac:dyDescent="0.2">
      <c r="A2043" s="2">
        <f t="shared" si="127"/>
        <v>42820.916666661724</v>
      </c>
      <c r="B2043">
        <f t="shared" si="125"/>
        <v>3</v>
      </c>
      <c r="C2043">
        <f t="shared" si="126"/>
        <v>22</v>
      </c>
      <c r="D2043">
        <v>1.4621865039999999</v>
      </c>
      <c r="E2043" s="9">
        <f t="shared" si="124"/>
        <v>1622.7368974015408</v>
      </c>
    </row>
    <row r="2044" spans="1:5" x14ac:dyDescent="0.2">
      <c r="A2044" s="2">
        <f t="shared" si="127"/>
        <v>42820.958333328388</v>
      </c>
      <c r="B2044">
        <f t="shared" si="125"/>
        <v>3</v>
      </c>
      <c r="C2044">
        <f t="shared" si="126"/>
        <v>23</v>
      </c>
      <c r="D2044">
        <v>1.1659045830000001</v>
      </c>
      <c r="E2044" s="9">
        <f t="shared" si="124"/>
        <v>1293.922752335606</v>
      </c>
    </row>
    <row r="2045" spans="1:5" x14ac:dyDescent="0.2">
      <c r="A2045" s="2">
        <f t="shared" si="127"/>
        <v>42820.999999995052</v>
      </c>
      <c r="B2045">
        <f t="shared" si="125"/>
        <v>3</v>
      </c>
      <c r="C2045">
        <f t="shared" si="126"/>
        <v>0</v>
      </c>
      <c r="D2045">
        <v>0.85473686500000001</v>
      </c>
      <c r="E2045" s="9">
        <f t="shared" si="124"/>
        <v>948.58832618853091</v>
      </c>
    </row>
    <row r="2046" spans="1:5" x14ac:dyDescent="0.2">
      <c r="A2046" s="2">
        <f t="shared" si="127"/>
        <v>42821.041666661717</v>
      </c>
      <c r="B2046">
        <f t="shared" si="125"/>
        <v>3</v>
      </c>
      <c r="C2046">
        <f t="shared" si="126"/>
        <v>1</v>
      </c>
      <c r="D2046">
        <v>0.73913154800000003</v>
      </c>
      <c r="E2046" s="9">
        <f t="shared" si="124"/>
        <v>820.28936232960757</v>
      </c>
    </row>
    <row r="2047" spans="1:5" x14ac:dyDescent="0.2">
      <c r="A2047" s="2">
        <f t="shared" si="127"/>
        <v>42821.083333328381</v>
      </c>
      <c r="B2047">
        <f t="shared" si="125"/>
        <v>3</v>
      </c>
      <c r="C2047">
        <f t="shared" si="126"/>
        <v>2</v>
      </c>
      <c r="D2047">
        <v>0.692382732</v>
      </c>
      <c r="E2047" s="9">
        <f t="shared" si="124"/>
        <v>768.40745230957384</v>
      </c>
    </row>
    <row r="2048" spans="1:5" x14ac:dyDescent="0.2">
      <c r="A2048" s="2">
        <f t="shared" si="127"/>
        <v>42821.124999995045</v>
      </c>
      <c r="B2048">
        <f t="shared" si="125"/>
        <v>3</v>
      </c>
      <c r="C2048">
        <f t="shared" si="126"/>
        <v>3</v>
      </c>
      <c r="D2048">
        <v>0.68597321</v>
      </c>
      <c r="E2048" s="9">
        <f t="shared" si="124"/>
        <v>761.29415464497788</v>
      </c>
    </row>
    <row r="2049" spans="1:5" x14ac:dyDescent="0.2">
      <c r="A2049" s="2">
        <f t="shared" si="127"/>
        <v>42821.166666661709</v>
      </c>
      <c r="B2049">
        <f t="shared" si="125"/>
        <v>3</v>
      </c>
      <c r="C2049">
        <f t="shared" si="126"/>
        <v>4</v>
      </c>
      <c r="D2049">
        <v>0.68565243200000003</v>
      </c>
      <c r="E2049" s="9">
        <f t="shared" si="124"/>
        <v>760.93815471265009</v>
      </c>
    </row>
    <row r="2050" spans="1:5" x14ac:dyDescent="0.2">
      <c r="A2050" s="2">
        <f t="shared" si="127"/>
        <v>42821.208333328374</v>
      </c>
      <c r="B2050">
        <f t="shared" si="125"/>
        <v>3</v>
      </c>
      <c r="C2050">
        <f t="shared" si="126"/>
        <v>5</v>
      </c>
      <c r="D2050">
        <v>0.735630648</v>
      </c>
      <c r="E2050" s="9">
        <f t="shared" si="124"/>
        <v>816.40405796619564</v>
      </c>
    </row>
    <row r="2051" spans="1:5" x14ac:dyDescent="0.2">
      <c r="A2051" s="2">
        <f t="shared" si="127"/>
        <v>42821.249999995038</v>
      </c>
      <c r="B2051">
        <f t="shared" si="125"/>
        <v>3</v>
      </c>
      <c r="C2051">
        <f t="shared" si="126"/>
        <v>6</v>
      </c>
      <c r="D2051">
        <v>0.89329790899999995</v>
      </c>
      <c r="E2051" s="9">
        <f t="shared" si="124"/>
        <v>991.38343387824341</v>
      </c>
    </row>
    <row r="2052" spans="1:5" x14ac:dyDescent="0.2">
      <c r="A2052" s="2">
        <f t="shared" si="127"/>
        <v>42821.291666661702</v>
      </c>
      <c r="B2052">
        <f t="shared" si="125"/>
        <v>3</v>
      </c>
      <c r="C2052">
        <f t="shared" si="126"/>
        <v>7</v>
      </c>
      <c r="D2052">
        <v>1.094210565</v>
      </c>
      <c r="E2052" s="9">
        <f t="shared" si="124"/>
        <v>1214.3566176371212</v>
      </c>
    </row>
    <row r="2053" spans="1:5" x14ac:dyDescent="0.2">
      <c r="A2053" s="2">
        <f t="shared" si="127"/>
        <v>42821.333333328366</v>
      </c>
      <c r="B2053">
        <f t="shared" si="125"/>
        <v>3</v>
      </c>
      <c r="C2053">
        <f t="shared" si="126"/>
        <v>8</v>
      </c>
      <c r="D2053">
        <v>1.0220838059999999</v>
      </c>
      <c r="E2053" s="9">
        <f t="shared" ref="E2053:E2116" si="128">D2053*$E$3/$D$8765</f>
        <v>1134.3102262916236</v>
      </c>
    </row>
    <row r="2054" spans="1:5" x14ac:dyDescent="0.2">
      <c r="A2054" s="2">
        <f t="shared" si="127"/>
        <v>42821.374999995031</v>
      </c>
      <c r="B2054">
        <f t="shared" ref="B2054:B2117" si="129">MONTH(A2054)</f>
        <v>3</v>
      </c>
      <c r="C2054">
        <f t="shared" ref="C2054:C2117" si="130">HOUR(A2054)</f>
        <v>9</v>
      </c>
      <c r="D2054">
        <v>0.93495821099999998</v>
      </c>
      <c r="E2054" s="9">
        <f t="shared" si="128"/>
        <v>1037.6181030037978</v>
      </c>
    </row>
    <row r="2055" spans="1:5" x14ac:dyDescent="0.2">
      <c r="A2055" s="2">
        <f t="shared" ref="A2055:A2118" si="131">A2054+1/24</f>
        <v>42821.416666661695</v>
      </c>
      <c r="B2055">
        <f t="shared" si="129"/>
        <v>3</v>
      </c>
      <c r="C2055">
        <f t="shared" si="130"/>
        <v>10</v>
      </c>
      <c r="D2055">
        <v>0.96134076499999999</v>
      </c>
      <c r="E2055" s="9">
        <f t="shared" si="128"/>
        <v>1066.8975032077876</v>
      </c>
    </row>
    <row r="2056" spans="1:5" x14ac:dyDescent="0.2">
      <c r="A2056" s="2">
        <f t="shared" si="131"/>
        <v>42821.458333328359</v>
      </c>
      <c r="B2056">
        <f t="shared" si="129"/>
        <v>3</v>
      </c>
      <c r="C2056">
        <f t="shared" si="130"/>
        <v>11</v>
      </c>
      <c r="D2056">
        <v>0.95259408599999995</v>
      </c>
      <c r="E2056" s="9">
        <f t="shared" si="128"/>
        <v>1057.1904250038792</v>
      </c>
    </row>
    <row r="2057" spans="1:5" x14ac:dyDescent="0.2">
      <c r="A2057" s="2">
        <f t="shared" si="131"/>
        <v>42821.499999995023</v>
      </c>
      <c r="B2057">
        <f t="shared" si="129"/>
        <v>3</v>
      </c>
      <c r="C2057">
        <f t="shared" si="130"/>
        <v>12</v>
      </c>
      <c r="D2057">
        <v>0.93325907500000005</v>
      </c>
      <c r="E2057" s="9">
        <f t="shared" si="128"/>
        <v>1035.7323991805438</v>
      </c>
    </row>
    <row r="2058" spans="1:5" x14ac:dyDescent="0.2">
      <c r="A2058" s="2">
        <f t="shared" si="131"/>
        <v>42821.541666661687</v>
      </c>
      <c r="B2058">
        <f t="shared" si="129"/>
        <v>3</v>
      </c>
      <c r="C2058">
        <f t="shared" si="130"/>
        <v>13</v>
      </c>
      <c r="D2058">
        <v>0.909538548</v>
      </c>
      <c r="E2058" s="9">
        <f t="shared" si="128"/>
        <v>1009.4073207562737</v>
      </c>
    </row>
    <row r="2059" spans="1:5" x14ac:dyDescent="0.2">
      <c r="A2059" s="2">
        <f t="shared" si="131"/>
        <v>42821.583333328352</v>
      </c>
      <c r="B2059">
        <f t="shared" si="129"/>
        <v>3</v>
      </c>
      <c r="C2059">
        <f t="shared" si="130"/>
        <v>14</v>
      </c>
      <c r="D2059">
        <v>0.89879127800000003</v>
      </c>
      <c r="E2059" s="9">
        <f t="shared" si="128"/>
        <v>997.47998349278021</v>
      </c>
    </row>
    <row r="2060" spans="1:5" x14ac:dyDescent="0.2">
      <c r="A2060" s="2">
        <f t="shared" si="131"/>
        <v>42821.624999995016</v>
      </c>
      <c r="B2060">
        <f t="shared" si="129"/>
        <v>3</v>
      </c>
      <c r="C2060">
        <f t="shared" si="130"/>
        <v>15</v>
      </c>
      <c r="D2060">
        <v>0.92983017599999995</v>
      </c>
      <c r="E2060" s="9">
        <f t="shared" si="128"/>
        <v>1031.9270016409403</v>
      </c>
    </row>
    <row r="2061" spans="1:5" x14ac:dyDescent="0.2">
      <c r="A2061" s="2">
        <f t="shared" si="131"/>
        <v>42821.66666666168</v>
      </c>
      <c r="B2061">
        <f t="shared" si="129"/>
        <v>3</v>
      </c>
      <c r="C2061">
        <f t="shared" si="130"/>
        <v>16</v>
      </c>
      <c r="D2061">
        <v>1.0830210849999999</v>
      </c>
      <c r="E2061" s="9">
        <f t="shared" si="128"/>
        <v>1201.9385150154212</v>
      </c>
    </row>
    <row r="2062" spans="1:5" x14ac:dyDescent="0.2">
      <c r="A2062" s="2">
        <f t="shared" si="131"/>
        <v>42821.708333328344</v>
      </c>
      <c r="B2062">
        <f t="shared" si="129"/>
        <v>3</v>
      </c>
      <c r="C2062">
        <f t="shared" si="130"/>
        <v>17</v>
      </c>
      <c r="D2062">
        <v>1.4212433</v>
      </c>
      <c r="E2062" s="9">
        <f t="shared" si="128"/>
        <v>1577.2980647718571</v>
      </c>
    </row>
    <row r="2063" spans="1:5" x14ac:dyDescent="0.2">
      <c r="A2063" s="2">
        <f t="shared" si="131"/>
        <v>42821.749999995009</v>
      </c>
      <c r="B2063">
        <f t="shared" si="129"/>
        <v>3</v>
      </c>
      <c r="C2063">
        <f t="shared" si="130"/>
        <v>18</v>
      </c>
      <c r="D2063">
        <v>1.6877253050000001</v>
      </c>
      <c r="E2063" s="9">
        <f t="shared" si="128"/>
        <v>1873.0402158750669</v>
      </c>
    </row>
    <row r="2064" spans="1:5" x14ac:dyDescent="0.2">
      <c r="A2064" s="2">
        <f t="shared" si="131"/>
        <v>42821.791666661673</v>
      </c>
      <c r="B2064">
        <f t="shared" si="129"/>
        <v>3</v>
      </c>
      <c r="C2064">
        <f t="shared" si="130"/>
        <v>19</v>
      </c>
      <c r="D2064">
        <v>1.858962078</v>
      </c>
      <c r="E2064" s="9">
        <f t="shared" si="128"/>
        <v>2063.0790576910163</v>
      </c>
    </row>
    <row r="2065" spans="1:5" x14ac:dyDescent="0.2">
      <c r="A2065" s="2">
        <f t="shared" si="131"/>
        <v>42821.833333328337</v>
      </c>
      <c r="B2065">
        <f t="shared" si="129"/>
        <v>3</v>
      </c>
      <c r="C2065">
        <f t="shared" si="130"/>
        <v>20</v>
      </c>
      <c r="D2065">
        <v>1.9036253540000001</v>
      </c>
      <c r="E2065" s="9">
        <f t="shared" si="128"/>
        <v>2112.6464321167541</v>
      </c>
    </row>
    <row r="2066" spans="1:5" x14ac:dyDescent="0.2">
      <c r="A2066" s="2">
        <f t="shared" si="131"/>
        <v>42821.874999995001</v>
      </c>
      <c r="B2066">
        <f t="shared" si="129"/>
        <v>3</v>
      </c>
      <c r="C2066">
        <f t="shared" si="130"/>
        <v>21</v>
      </c>
      <c r="D2066">
        <v>1.7395778019999999</v>
      </c>
      <c r="E2066" s="9">
        <f t="shared" si="128"/>
        <v>1930.5861991501952</v>
      </c>
    </row>
    <row r="2067" spans="1:5" x14ac:dyDescent="0.2">
      <c r="A2067" s="2">
        <f t="shared" si="131"/>
        <v>42821.916666661666</v>
      </c>
      <c r="B2067">
        <f t="shared" si="129"/>
        <v>3</v>
      </c>
      <c r="C2067">
        <f t="shared" si="130"/>
        <v>22</v>
      </c>
      <c r="D2067">
        <v>1.437182006</v>
      </c>
      <c r="E2067" s="9">
        <f t="shared" si="128"/>
        <v>1594.9868659283991</v>
      </c>
    </row>
    <row r="2068" spans="1:5" x14ac:dyDescent="0.2">
      <c r="A2068" s="2">
        <f t="shared" si="131"/>
        <v>42821.95833332833</v>
      </c>
      <c r="B2068">
        <f t="shared" si="129"/>
        <v>3</v>
      </c>
      <c r="C2068">
        <f t="shared" si="130"/>
        <v>23</v>
      </c>
      <c r="D2068">
        <v>1.148392866</v>
      </c>
      <c r="E2068" s="9">
        <f t="shared" si="128"/>
        <v>1274.4882210805192</v>
      </c>
    </row>
    <row r="2069" spans="1:5" x14ac:dyDescent="0.2">
      <c r="A2069" s="2">
        <f t="shared" si="131"/>
        <v>42821.999999994994</v>
      </c>
      <c r="B2069">
        <f t="shared" si="129"/>
        <v>3</v>
      </c>
      <c r="C2069">
        <f t="shared" si="130"/>
        <v>0</v>
      </c>
      <c r="D2069">
        <v>0.85067180899999995</v>
      </c>
      <c r="E2069" s="9">
        <f t="shared" si="128"/>
        <v>944.07692060302054</v>
      </c>
    </row>
    <row r="2070" spans="1:5" x14ac:dyDescent="0.2">
      <c r="A2070" s="2">
        <f t="shared" si="131"/>
        <v>42822.041666661658</v>
      </c>
      <c r="B2070">
        <f t="shared" si="129"/>
        <v>3</v>
      </c>
      <c r="C2070">
        <f t="shared" si="130"/>
        <v>1</v>
      </c>
      <c r="D2070">
        <v>0.73844917099999996</v>
      </c>
      <c r="E2070" s="9">
        <f t="shared" si="128"/>
        <v>819.53205925451482</v>
      </c>
    </row>
    <row r="2071" spans="1:5" x14ac:dyDescent="0.2">
      <c r="A2071" s="2">
        <f t="shared" si="131"/>
        <v>42822.083333328323</v>
      </c>
      <c r="B2071">
        <f t="shared" si="129"/>
        <v>3</v>
      </c>
      <c r="C2071">
        <f t="shared" si="130"/>
        <v>2</v>
      </c>
      <c r="D2071">
        <v>0.69267723800000003</v>
      </c>
      <c r="E2071" s="9">
        <f t="shared" si="128"/>
        <v>768.73429553470191</v>
      </c>
    </row>
    <row r="2072" spans="1:5" x14ac:dyDescent="0.2">
      <c r="A2072" s="2">
        <f t="shared" si="131"/>
        <v>42822.124999994987</v>
      </c>
      <c r="B2072">
        <f t="shared" si="129"/>
        <v>3</v>
      </c>
      <c r="C2072">
        <f t="shared" si="130"/>
        <v>3</v>
      </c>
      <c r="D2072">
        <v>0.68870941100000005</v>
      </c>
      <c r="E2072" s="9">
        <f t="shared" si="128"/>
        <v>764.3307948473464</v>
      </c>
    </row>
    <row r="2073" spans="1:5" x14ac:dyDescent="0.2">
      <c r="A2073" s="2">
        <f t="shared" si="131"/>
        <v>42822.166666661651</v>
      </c>
      <c r="B2073">
        <f t="shared" si="129"/>
        <v>3</v>
      </c>
      <c r="C2073">
        <f t="shared" si="130"/>
        <v>4</v>
      </c>
      <c r="D2073">
        <v>0.69034140600000005</v>
      </c>
      <c r="E2073" s="9">
        <f t="shared" si="128"/>
        <v>766.14198548248771</v>
      </c>
    </row>
    <row r="2074" spans="1:5" x14ac:dyDescent="0.2">
      <c r="A2074" s="2">
        <f t="shared" si="131"/>
        <v>42822.208333328315</v>
      </c>
      <c r="B2074">
        <f t="shared" si="129"/>
        <v>3</v>
      </c>
      <c r="C2074">
        <f t="shared" si="130"/>
        <v>5</v>
      </c>
      <c r="D2074">
        <v>0.74767030300000004</v>
      </c>
      <c r="E2074" s="9">
        <f t="shared" si="128"/>
        <v>829.76568614908376</v>
      </c>
    </row>
    <row r="2075" spans="1:5" x14ac:dyDescent="0.2">
      <c r="A2075" s="2">
        <f t="shared" si="131"/>
        <v>42822.24999999498</v>
      </c>
      <c r="B2075">
        <f t="shared" si="129"/>
        <v>3</v>
      </c>
      <c r="C2075">
        <f t="shared" si="130"/>
        <v>6</v>
      </c>
      <c r="D2075">
        <v>0.90710002899999997</v>
      </c>
      <c r="E2075" s="9">
        <f t="shared" si="128"/>
        <v>1006.7010485088622</v>
      </c>
    </row>
    <row r="2076" spans="1:5" x14ac:dyDescent="0.2">
      <c r="A2076" s="2">
        <f t="shared" si="131"/>
        <v>42822.291666661644</v>
      </c>
      <c r="B2076">
        <f t="shared" si="129"/>
        <v>3</v>
      </c>
      <c r="C2076">
        <f t="shared" si="130"/>
        <v>7</v>
      </c>
      <c r="D2076">
        <v>1.0929595700000001</v>
      </c>
      <c r="E2076" s="9">
        <f t="shared" si="128"/>
        <v>1212.9682614052649</v>
      </c>
    </row>
    <row r="2077" spans="1:5" x14ac:dyDescent="0.2">
      <c r="A2077" s="2">
        <f t="shared" si="131"/>
        <v>42822.333333328308</v>
      </c>
      <c r="B2077">
        <f t="shared" si="129"/>
        <v>3</v>
      </c>
      <c r="C2077">
        <f t="shared" si="130"/>
        <v>8</v>
      </c>
      <c r="D2077">
        <v>1.0070778789999999</v>
      </c>
      <c r="E2077" s="9">
        <f t="shared" si="128"/>
        <v>1117.6566247462672</v>
      </c>
    </row>
    <row r="2078" spans="1:5" x14ac:dyDescent="0.2">
      <c r="A2078" s="2">
        <f t="shared" si="131"/>
        <v>42822.374999994972</v>
      </c>
      <c r="B2078">
        <f t="shared" si="129"/>
        <v>3</v>
      </c>
      <c r="C2078">
        <f t="shared" si="130"/>
        <v>9</v>
      </c>
      <c r="D2078">
        <v>0.90382997200000004</v>
      </c>
      <c r="E2078" s="9">
        <f t="shared" si="128"/>
        <v>1003.071934072373</v>
      </c>
    </row>
    <row r="2079" spans="1:5" x14ac:dyDescent="0.2">
      <c r="A2079" s="2">
        <f t="shared" si="131"/>
        <v>42822.416666661637</v>
      </c>
      <c r="B2079">
        <f t="shared" si="129"/>
        <v>3</v>
      </c>
      <c r="C2079">
        <f t="shared" si="130"/>
        <v>10</v>
      </c>
      <c r="D2079">
        <v>0.91841162499999995</v>
      </c>
      <c r="E2079" s="9">
        <f t="shared" si="128"/>
        <v>1019.2546756607236</v>
      </c>
    </row>
    <row r="2080" spans="1:5" x14ac:dyDescent="0.2">
      <c r="A2080" s="2">
        <f t="shared" si="131"/>
        <v>42822.458333328301</v>
      </c>
      <c r="B2080">
        <f t="shared" si="129"/>
        <v>3</v>
      </c>
      <c r="C2080">
        <f t="shared" si="130"/>
        <v>11</v>
      </c>
      <c r="D2080">
        <v>0.89117383699999997</v>
      </c>
      <c r="E2080" s="9">
        <f t="shared" si="128"/>
        <v>989.0261354093351</v>
      </c>
    </row>
    <row r="2081" spans="1:5" x14ac:dyDescent="0.2">
      <c r="A2081" s="2">
        <f t="shared" si="131"/>
        <v>42822.499999994965</v>
      </c>
      <c r="B2081">
        <f t="shared" si="129"/>
        <v>3</v>
      </c>
      <c r="C2081">
        <f t="shared" si="130"/>
        <v>12</v>
      </c>
      <c r="D2081">
        <v>0.85323461599999995</v>
      </c>
      <c r="E2081" s="9">
        <f t="shared" si="128"/>
        <v>946.92112786963264</v>
      </c>
    </row>
    <row r="2082" spans="1:5" x14ac:dyDescent="0.2">
      <c r="A2082" s="2">
        <f t="shared" si="131"/>
        <v>42822.541666661629</v>
      </c>
      <c r="B2082">
        <f t="shared" si="129"/>
        <v>3</v>
      </c>
      <c r="C2082">
        <f t="shared" si="130"/>
        <v>13</v>
      </c>
      <c r="D2082">
        <v>0.82264921300000005</v>
      </c>
      <c r="E2082" s="9">
        <f t="shared" si="128"/>
        <v>912.97739919054777</v>
      </c>
    </row>
    <row r="2083" spans="1:5" x14ac:dyDescent="0.2">
      <c r="A2083" s="2">
        <f t="shared" si="131"/>
        <v>42822.583333328294</v>
      </c>
      <c r="B2083">
        <f t="shared" si="129"/>
        <v>3</v>
      </c>
      <c r="C2083">
        <f t="shared" si="130"/>
        <v>14</v>
      </c>
      <c r="D2083">
        <v>0.81562148599999995</v>
      </c>
      <c r="E2083" s="9">
        <f t="shared" si="128"/>
        <v>905.17801663807052</v>
      </c>
    </row>
    <row r="2084" spans="1:5" x14ac:dyDescent="0.2">
      <c r="A2084" s="2">
        <f t="shared" si="131"/>
        <v>42822.624999994958</v>
      </c>
      <c r="B2084">
        <f t="shared" si="129"/>
        <v>3</v>
      </c>
      <c r="C2084">
        <f t="shared" si="130"/>
        <v>15</v>
      </c>
      <c r="D2084">
        <v>0.85936286699999997</v>
      </c>
      <c r="E2084" s="9">
        <f t="shared" si="128"/>
        <v>953.7222705330571</v>
      </c>
    </row>
    <row r="2085" spans="1:5" x14ac:dyDescent="0.2">
      <c r="A2085" s="2">
        <f t="shared" si="131"/>
        <v>42822.666666661622</v>
      </c>
      <c r="B2085">
        <f t="shared" si="129"/>
        <v>3</v>
      </c>
      <c r="C2085">
        <f t="shared" si="130"/>
        <v>16</v>
      </c>
      <c r="D2085">
        <v>1.0187170510000001</v>
      </c>
      <c r="E2085" s="9">
        <f t="shared" si="128"/>
        <v>1130.5737962616208</v>
      </c>
    </row>
    <row r="2086" spans="1:5" x14ac:dyDescent="0.2">
      <c r="A2086" s="2">
        <f t="shared" si="131"/>
        <v>42822.708333328286</v>
      </c>
      <c r="B2086">
        <f t="shared" si="129"/>
        <v>3</v>
      </c>
      <c r="C2086">
        <f t="shared" si="130"/>
        <v>17</v>
      </c>
      <c r="D2086">
        <v>1.353926245</v>
      </c>
      <c r="E2086" s="9">
        <f t="shared" si="128"/>
        <v>1502.5894905413643</v>
      </c>
    </row>
    <row r="2087" spans="1:5" x14ac:dyDescent="0.2">
      <c r="A2087" s="2">
        <f t="shared" si="131"/>
        <v>42822.74999999495</v>
      </c>
      <c r="B2087">
        <f t="shared" si="129"/>
        <v>3</v>
      </c>
      <c r="C2087">
        <f t="shared" si="130"/>
        <v>18</v>
      </c>
      <c r="D2087">
        <v>1.634731613</v>
      </c>
      <c r="E2087" s="9">
        <f t="shared" si="128"/>
        <v>1814.2277325819418</v>
      </c>
    </row>
    <row r="2088" spans="1:5" x14ac:dyDescent="0.2">
      <c r="A2088" s="2">
        <f t="shared" si="131"/>
        <v>42822.791666661615</v>
      </c>
      <c r="B2088">
        <f t="shared" si="129"/>
        <v>3</v>
      </c>
      <c r="C2088">
        <f t="shared" si="130"/>
        <v>19</v>
      </c>
      <c r="D2088">
        <v>1.816538303</v>
      </c>
      <c r="E2088" s="9">
        <f t="shared" si="128"/>
        <v>2015.9970850211596</v>
      </c>
    </row>
    <row r="2089" spans="1:5" x14ac:dyDescent="0.2">
      <c r="A2089" s="2">
        <f t="shared" si="131"/>
        <v>42822.833333328279</v>
      </c>
      <c r="B2089">
        <f t="shared" si="129"/>
        <v>3</v>
      </c>
      <c r="C2089">
        <f t="shared" si="130"/>
        <v>20</v>
      </c>
      <c r="D2089">
        <v>1.867605773</v>
      </c>
      <c r="E2089" s="9">
        <f t="shared" si="128"/>
        <v>2072.6718440886571</v>
      </c>
    </row>
    <row r="2090" spans="1:5" x14ac:dyDescent="0.2">
      <c r="A2090" s="2">
        <f t="shared" si="131"/>
        <v>42822.874999994943</v>
      </c>
      <c r="B2090">
        <f t="shared" si="129"/>
        <v>3</v>
      </c>
      <c r="C2090">
        <f t="shared" si="130"/>
        <v>21</v>
      </c>
      <c r="D2090">
        <v>1.7091419299999999</v>
      </c>
      <c r="E2090" s="9">
        <f t="shared" si="128"/>
        <v>1896.8084202116816</v>
      </c>
    </row>
    <row r="2091" spans="1:5" x14ac:dyDescent="0.2">
      <c r="A2091" s="2">
        <f t="shared" si="131"/>
        <v>42822.916666661607</v>
      </c>
      <c r="B2091">
        <f t="shared" si="129"/>
        <v>3</v>
      </c>
      <c r="C2091">
        <f t="shared" si="130"/>
        <v>22</v>
      </c>
      <c r="D2091">
        <v>1.408035221</v>
      </c>
      <c r="E2091" s="9">
        <f t="shared" si="128"/>
        <v>1562.6397177836577</v>
      </c>
    </row>
    <row r="2092" spans="1:5" x14ac:dyDescent="0.2">
      <c r="A2092" s="2">
        <f t="shared" si="131"/>
        <v>42822.958333328272</v>
      </c>
      <c r="B2092">
        <f t="shared" si="129"/>
        <v>3</v>
      </c>
      <c r="C2092">
        <f t="shared" si="130"/>
        <v>23</v>
      </c>
      <c r="D2092">
        <v>1.1196303219999999</v>
      </c>
      <c r="E2092" s="9">
        <f t="shared" si="128"/>
        <v>1242.5675042059941</v>
      </c>
    </row>
    <row r="2093" spans="1:5" x14ac:dyDescent="0.2">
      <c r="A2093" s="2">
        <f t="shared" si="131"/>
        <v>42822.999999994936</v>
      </c>
      <c r="B2093">
        <f t="shared" si="129"/>
        <v>3</v>
      </c>
      <c r="C2093">
        <f t="shared" si="130"/>
        <v>0</v>
      </c>
      <c r="D2093">
        <v>0.81775147599999998</v>
      </c>
      <c r="E2093" s="9">
        <f t="shared" si="128"/>
        <v>907.54188291274954</v>
      </c>
    </row>
    <row r="2094" spans="1:5" x14ac:dyDescent="0.2">
      <c r="A2094" s="2">
        <f t="shared" si="131"/>
        <v>42823.0416666616</v>
      </c>
      <c r="B2094">
        <f t="shared" si="129"/>
        <v>3</v>
      </c>
      <c r="C2094">
        <f t="shared" si="130"/>
        <v>1</v>
      </c>
      <c r="D2094">
        <v>0.70265195300000005</v>
      </c>
      <c r="E2094" s="9">
        <f t="shared" si="128"/>
        <v>779.8042500359129</v>
      </c>
    </row>
    <row r="2095" spans="1:5" x14ac:dyDescent="0.2">
      <c r="A2095" s="2">
        <f t="shared" si="131"/>
        <v>42823.083333328264</v>
      </c>
      <c r="B2095">
        <f t="shared" si="129"/>
        <v>3</v>
      </c>
      <c r="C2095">
        <f t="shared" si="130"/>
        <v>2</v>
      </c>
      <c r="D2095">
        <v>0.65976788600000003</v>
      </c>
      <c r="E2095" s="9">
        <f t="shared" si="128"/>
        <v>732.21144457561866</v>
      </c>
    </row>
    <row r="2096" spans="1:5" x14ac:dyDescent="0.2">
      <c r="A2096" s="2">
        <f t="shared" si="131"/>
        <v>42823.124999994929</v>
      </c>
      <c r="B2096">
        <f t="shared" si="129"/>
        <v>3</v>
      </c>
      <c r="C2096">
        <f t="shared" si="130"/>
        <v>3</v>
      </c>
      <c r="D2096">
        <v>0.65241746</v>
      </c>
      <c r="E2096" s="9">
        <f t="shared" si="128"/>
        <v>724.05393016197183</v>
      </c>
    </row>
    <row r="2097" spans="1:5" x14ac:dyDescent="0.2">
      <c r="A2097" s="2">
        <f t="shared" si="131"/>
        <v>42823.166666661593</v>
      </c>
      <c r="B2097">
        <f t="shared" si="129"/>
        <v>3</v>
      </c>
      <c r="C2097">
        <f t="shared" si="130"/>
        <v>4</v>
      </c>
      <c r="D2097">
        <v>0.65317284900000006</v>
      </c>
      <c r="E2097" s="9">
        <f t="shared" si="128"/>
        <v>724.89226207027355</v>
      </c>
    </row>
    <row r="2098" spans="1:5" x14ac:dyDescent="0.2">
      <c r="A2098" s="2">
        <f t="shared" si="131"/>
        <v>42823.208333328257</v>
      </c>
      <c r="B2098">
        <f t="shared" si="129"/>
        <v>3</v>
      </c>
      <c r="C2098">
        <f t="shared" si="130"/>
        <v>5</v>
      </c>
      <c r="D2098">
        <v>0.70511935199999998</v>
      </c>
      <c r="E2098" s="9">
        <f t="shared" si="128"/>
        <v>782.54257335305351</v>
      </c>
    </row>
    <row r="2099" spans="1:5" x14ac:dyDescent="0.2">
      <c r="A2099" s="2">
        <f t="shared" si="131"/>
        <v>42823.249999994921</v>
      </c>
      <c r="B2099">
        <f t="shared" si="129"/>
        <v>3</v>
      </c>
      <c r="C2099">
        <f t="shared" si="130"/>
        <v>6</v>
      </c>
      <c r="D2099">
        <v>0.86205066100000005</v>
      </c>
      <c r="E2099" s="9">
        <f t="shared" si="128"/>
        <v>956.7051885701768</v>
      </c>
    </row>
    <row r="2100" spans="1:5" x14ac:dyDescent="0.2">
      <c r="A2100" s="2">
        <f t="shared" si="131"/>
        <v>42823.291666661586</v>
      </c>
      <c r="B2100">
        <f t="shared" si="129"/>
        <v>3</v>
      </c>
      <c r="C2100">
        <f t="shared" si="130"/>
        <v>7</v>
      </c>
      <c r="D2100">
        <v>1.0672542410000001</v>
      </c>
      <c r="E2100" s="9">
        <f t="shared" si="128"/>
        <v>1184.4404465786099</v>
      </c>
    </row>
    <row r="2101" spans="1:5" x14ac:dyDescent="0.2">
      <c r="A2101" s="2">
        <f t="shared" si="131"/>
        <v>42823.33333332825</v>
      </c>
      <c r="B2101">
        <f t="shared" si="129"/>
        <v>3</v>
      </c>
      <c r="C2101">
        <f t="shared" si="130"/>
        <v>8</v>
      </c>
      <c r="D2101">
        <v>0.98656675599999999</v>
      </c>
      <c r="E2101" s="9">
        <f t="shared" si="128"/>
        <v>1094.8933479630468</v>
      </c>
    </row>
    <row r="2102" spans="1:5" x14ac:dyDescent="0.2">
      <c r="A2102" s="2">
        <f t="shared" si="131"/>
        <v>42823.374999994914</v>
      </c>
      <c r="B2102">
        <f t="shared" si="129"/>
        <v>3</v>
      </c>
      <c r="C2102">
        <f t="shared" si="130"/>
        <v>9</v>
      </c>
      <c r="D2102">
        <v>0.88176116500000001</v>
      </c>
      <c r="E2102" s="9">
        <f t="shared" si="128"/>
        <v>978.57993711947722</v>
      </c>
    </row>
    <row r="2103" spans="1:5" x14ac:dyDescent="0.2">
      <c r="A2103" s="2">
        <f t="shared" si="131"/>
        <v>42823.416666661578</v>
      </c>
      <c r="B2103">
        <f t="shared" si="129"/>
        <v>3</v>
      </c>
      <c r="C2103">
        <f t="shared" si="130"/>
        <v>10</v>
      </c>
      <c r="D2103">
        <v>0.87416759600000005</v>
      </c>
      <c r="E2103" s="9">
        <f t="shared" si="128"/>
        <v>970.15258221943191</v>
      </c>
    </row>
    <row r="2104" spans="1:5" x14ac:dyDescent="0.2">
      <c r="A2104" s="2">
        <f t="shared" si="131"/>
        <v>42823.458333328243</v>
      </c>
      <c r="B2104">
        <f t="shared" si="129"/>
        <v>3</v>
      </c>
      <c r="C2104">
        <f t="shared" si="130"/>
        <v>11</v>
      </c>
      <c r="D2104">
        <v>0.85736972199999995</v>
      </c>
      <c r="E2104" s="9">
        <f t="shared" si="128"/>
        <v>951.5102750560618</v>
      </c>
    </row>
    <row r="2105" spans="1:5" x14ac:dyDescent="0.2">
      <c r="A2105" s="2">
        <f t="shared" si="131"/>
        <v>42823.499999994907</v>
      </c>
      <c r="B2105">
        <f t="shared" si="129"/>
        <v>3</v>
      </c>
      <c r="C2105">
        <f t="shared" si="130"/>
        <v>12</v>
      </c>
      <c r="D2105">
        <v>0.81136065000000002</v>
      </c>
      <c r="E2105" s="9">
        <f t="shared" si="128"/>
        <v>900.4493340985573</v>
      </c>
    </row>
    <row r="2106" spans="1:5" x14ac:dyDescent="0.2">
      <c r="A2106" s="2">
        <f t="shared" si="131"/>
        <v>42823.541666661571</v>
      </c>
      <c r="B2106">
        <f t="shared" si="129"/>
        <v>3</v>
      </c>
      <c r="C2106">
        <f t="shared" si="130"/>
        <v>13</v>
      </c>
      <c r="D2106">
        <v>0.76516501000000003</v>
      </c>
      <c r="E2106" s="9">
        <f t="shared" si="128"/>
        <v>849.18133967923632</v>
      </c>
    </row>
    <row r="2107" spans="1:5" x14ac:dyDescent="0.2">
      <c r="A2107" s="2">
        <f t="shared" si="131"/>
        <v>42823.583333328235</v>
      </c>
      <c r="B2107">
        <f t="shared" si="129"/>
        <v>3</v>
      </c>
      <c r="C2107">
        <f t="shared" si="130"/>
        <v>14</v>
      </c>
      <c r="D2107">
        <v>0.74712564400000003</v>
      </c>
      <c r="E2107" s="9">
        <f t="shared" si="128"/>
        <v>829.16122272845723</v>
      </c>
    </row>
    <row r="2108" spans="1:5" x14ac:dyDescent="0.2">
      <c r="A2108" s="2">
        <f t="shared" si="131"/>
        <v>42823.6249999949</v>
      </c>
      <c r="B2108">
        <f t="shared" si="129"/>
        <v>3</v>
      </c>
      <c r="C2108">
        <f t="shared" si="130"/>
        <v>15</v>
      </c>
      <c r="D2108">
        <v>0.78251782400000003</v>
      </c>
      <c r="E2108" s="9">
        <f t="shared" si="128"/>
        <v>868.43952013331193</v>
      </c>
    </row>
    <row r="2109" spans="1:5" x14ac:dyDescent="0.2">
      <c r="A2109" s="2">
        <f t="shared" si="131"/>
        <v>42823.666666661564</v>
      </c>
      <c r="B2109">
        <f t="shared" si="129"/>
        <v>3</v>
      </c>
      <c r="C2109">
        <f t="shared" si="130"/>
        <v>16</v>
      </c>
      <c r="D2109">
        <v>0.94077125800000005</v>
      </c>
      <c r="E2109" s="9">
        <f t="shared" si="128"/>
        <v>1044.0694317689206</v>
      </c>
    </row>
    <row r="2110" spans="1:5" x14ac:dyDescent="0.2">
      <c r="A2110" s="2">
        <f t="shared" si="131"/>
        <v>42823.708333328228</v>
      </c>
      <c r="B2110">
        <f t="shared" si="129"/>
        <v>3</v>
      </c>
      <c r="C2110">
        <f t="shared" si="130"/>
        <v>17</v>
      </c>
      <c r="D2110">
        <v>1.257768531</v>
      </c>
      <c r="E2110" s="9">
        <f t="shared" si="128"/>
        <v>1395.8735072856573</v>
      </c>
    </row>
    <row r="2111" spans="1:5" x14ac:dyDescent="0.2">
      <c r="A2111" s="2">
        <f t="shared" si="131"/>
        <v>42823.749999994892</v>
      </c>
      <c r="B2111">
        <f t="shared" si="129"/>
        <v>3</v>
      </c>
      <c r="C2111">
        <f t="shared" si="130"/>
        <v>18</v>
      </c>
      <c r="D2111">
        <v>1.55105022</v>
      </c>
      <c r="E2111" s="9">
        <f t="shared" si="128"/>
        <v>1721.3579901273508</v>
      </c>
    </row>
    <row r="2112" spans="1:5" x14ac:dyDescent="0.2">
      <c r="A2112" s="2">
        <f t="shared" si="131"/>
        <v>42823.791666661557</v>
      </c>
      <c r="B2112">
        <f t="shared" si="129"/>
        <v>3</v>
      </c>
      <c r="C2112">
        <f t="shared" si="130"/>
        <v>19</v>
      </c>
      <c r="D2112">
        <v>1.734236025</v>
      </c>
      <c r="E2112" s="9">
        <f t="shared" si="128"/>
        <v>1924.6578865772933</v>
      </c>
    </row>
    <row r="2113" spans="1:5" x14ac:dyDescent="0.2">
      <c r="A2113" s="2">
        <f t="shared" si="131"/>
        <v>42823.833333328221</v>
      </c>
      <c r="B2113">
        <f t="shared" si="129"/>
        <v>3</v>
      </c>
      <c r="C2113">
        <f t="shared" si="130"/>
        <v>20</v>
      </c>
      <c r="D2113">
        <v>1.7839324969999999</v>
      </c>
      <c r="E2113" s="9">
        <f t="shared" si="128"/>
        <v>1979.8111098935183</v>
      </c>
    </row>
    <row r="2114" spans="1:5" x14ac:dyDescent="0.2">
      <c r="A2114" s="2">
        <f t="shared" si="131"/>
        <v>42823.874999994885</v>
      </c>
      <c r="B2114">
        <f t="shared" si="129"/>
        <v>3</v>
      </c>
      <c r="C2114">
        <f t="shared" si="130"/>
        <v>21</v>
      </c>
      <c r="D2114">
        <v>1.622726688</v>
      </c>
      <c r="E2114" s="9">
        <f t="shared" si="128"/>
        <v>1800.9046478080459</v>
      </c>
    </row>
    <row r="2115" spans="1:5" x14ac:dyDescent="0.2">
      <c r="A2115" s="2">
        <f t="shared" si="131"/>
        <v>42823.916666661549</v>
      </c>
      <c r="B2115">
        <f t="shared" si="129"/>
        <v>3</v>
      </c>
      <c r="C2115">
        <f t="shared" si="130"/>
        <v>22</v>
      </c>
      <c r="D2115">
        <v>1.321338739</v>
      </c>
      <c r="E2115" s="9">
        <f t="shared" si="128"/>
        <v>1466.4238247826997</v>
      </c>
    </row>
    <row r="2116" spans="1:5" x14ac:dyDescent="0.2">
      <c r="A2116" s="2">
        <f t="shared" si="131"/>
        <v>42823.958333328213</v>
      </c>
      <c r="B2116">
        <f t="shared" si="129"/>
        <v>3</v>
      </c>
      <c r="C2116">
        <f t="shared" si="130"/>
        <v>23</v>
      </c>
      <c r="D2116">
        <v>1.0334157989999999</v>
      </c>
      <c r="E2116" s="9">
        <f t="shared" si="128"/>
        <v>1146.8864900663821</v>
      </c>
    </row>
    <row r="2117" spans="1:5" x14ac:dyDescent="0.2">
      <c r="A2117" s="2">
        <f t="shared" si="131"/>
        <v>42823.999999994878</v>
      </c>
      <c r="B2117">
        <f t="shared" si="129"/>
        <v>3</v>
      </c>
      <c r="C2117">
        <f t="shared" si="130"/>
        <v>0</v>
      </c>
      <c r="D2117">
        <v>0.73214993799999994</v>
      </c>
      <c r="E2117" s="9">
        <f t="shared" ref="E2117:E2180" si="132">D2117*$E$3/$D$8765</f>
        <v>812.54116049675315</v>
      </c>
    </row>
    <row r="2118" spans="1:5" x14ac:dyDescent="0.2">
      <c r="A2118" s="2">
        <f t="shared" si="131"/>
        <v>42824.041666661542</v>
      </c>
      <c r="B2118">
        <f t="shared" ref="B2118:B2181" si="133">MONTH(A2118)</f>
        <v>3</v>
      </c>
      <c r="C2118">
        <f t="shared" ref="C2118:C2181" si="134">HOUR(A2118)</f>
        <v>1</v>
      </c>
      <c r="D2118">
        <v>0.62286749900000005</v>
      </c>
      <c r="E2118" s="9">
        <f t="shared" si="132"/>
        <v>691.25933665403147</v>
      </c>
    </row>
    <row r="2119" spans="1:5" x14ac:dyDescent="0.2">
      <c r="A2119" s="2">
        <f t="shared" ref="A2119:A2182" si="135">A2118+1/24</f>
        <v>42824.083333328206</v>
      </c>
      <c r="B2119">
        <f t="shared" si="133"/>
        <v>3</v>
      </c>
      <c r="C2119">
        <f t="shared" si="134"/>
        <v>2</v>
      </c>
      <c r="D2119">
        <v>0.57932112700000005</v>
      </c>
      <c r="E2119" s="9">
        <f t="shared" si="132"/>
        <v>642.93150405602705</v>
      </c>
    </row>
    <row r="2120" spans="1:5" x14ac:dyDescent="0.2">
      <c r="A2120" s="2">
        <f t="shared" si="135"/>
        <v>42824.12499999487</v>
      </c>
      <c r="B2120">
        <f t="shared" si="133"/>
        <v>3</v>
      </c>
      <c r="C2120">
        <f t="shared" si="134"/>
        <v>3</v>
      </c>
      <c r="D2120">
        <v>0.57501092099999995</v>
      </c>
      <c r="E2120" s="9">
        <f t="shared" si="132"/>
        <v>638.14803061234011</v>
      </c>
    </row>
    <row r="2121" spans="1:5" x14ac:dyDescent="0.2">
      <c r="A2121" s="2">
        <f t="shared" si="135"/>
        <v>42824.166666661535</v>
      </c>
      <c r="B2121">
        <f t="shared" si="133"/>
        <v>3</v>
      </c>
      <c r="C2121">
        <f t="shared" si="134"/>
        <v>4</v>
      </c>
      <c r="D2121">
        <v>0.57917260599999998</v>
      </c>
      <c r="E2121" s="9">
        <f t="shared" si="132"/>
        <v>642.76667521505522</v>
      </c>
    </row>
    <row r="2122" spans="1:5" x14ac:dyDescent="0.2">
      <c r="A2122" s="2">
        <f t="shared" si="135"/>
        <v>42824.208333328199</v>
      </c>
      <c r="B2122">
        <f t="shared" si="133"/>
        <v>3</v>
      </c>
      <c r="C2122">
        <f t="shared" si="134"/>
        <v>5</v>
      </c>
      <c r="D2122">
        <v>0.63976414199999998</v>
      </c>
      <c r="E2122" s="9">
        <f t="shared" si="132"/>
        <v>710.01125780999462</v>
      </c>
    </row>
    <row r="2123" spans="1:5" x14ac:dyDescent="0.2">
      <c r="A2123" s="2">
        <f t="shared" si="135"/>
        <v>42824.249999994863</v>
      </c>
      <c r="B2123">
        <f t="shared" si="133"/>
        <v>3</v>
      </c>
      <c r="C2123">
        <f t="shared" si="134"/>
        <v>6</v>
      </c>
      <c r="D2123">
        <v>0.789819347</v>
      </c>
      <c r="E2123" s="9">
        <f t="shared" si="132"/>
        <v>876.54276192012435</v>
      </c>
    </row>
    <row r="2124" spans="1:5" x14ac:dyDescent="0.2">
      <c r="A2124" s="2">
        <f t="shared" si="135"/>
        <v>42824.291666661527</v>
      </c>
      <c r="B2124">
        <f t="shared" si="133"/>
        <v>3</v>
      </c>
      <c r="C2124">
        <f t="shared" si="134"/>
        <v>7</v>
      </c>
      <c r="D2124">
        <v>1.0000078349999999</v>
      </c>
      <c r="E2124" s="9">
        <f t="shared" si="132"/>
        <v>1109.8102787201842</v>
      </c>
    </row>
    <row r="2125" spans="1:5" x14ac:dyDescent="0.2">
      <c r="A2125" s="2">
        <f t="shared" si="135"/>
        <v>42824.333333328192</v>
      </c>
      <c r="B2125">
        <f t="shared" si="133"/>
        <v>3</v>
      </c>
      <c r="C2125">
        <f t="shared" si="134"/>
        <v>8</v>
      </c>
      <c r="D2125">
        <v>0.91271771899999998</v>
      </c>
      <c r="E2125" s="9">
        <f t="shared" si="132"/>
        <v>1012.9355697660517</v>
      </c>
    </row>
    <row r="2126" spans="1:5" x14ac:dyDescent="0.2">
      <c r="A2126" s="2">
        <f t="shared" si="135"/>
        <v>42824.374999994856</v>
      </c>
      <c r="B2126">
        <f t="shared" si="133"/>
        <v>3</v>
      </c>
      <c r="C2126">
        <f t="shared" si="134"/>
        <v>9</v>
      </c>
      <c r="D2126">
        <v>0.81143686999999998</v>
      </c>
      <c r="E2126" s="9">
        <f t="shared" si="132"/>
        <v>900.53392317524595</v>
      </c>
    </row>
    <row r="2127" spans="1:5" x14ac:dyDescent="0.2">
      <c r="A2127" s="2">
        <f t="shared" si="135"/>
        <v>42824.41666666152</v>
      </c>
      <c r="B2127">
        <f t="shared" si="133"/>
        <v>3</v>
      </c>
      <c r="C2127">
        <f t="shared" si="134"/>
        <v>10</v>
      </c>
      <c r="D2127">
        <v>0.79917379700000002</v>
      </c>
      <c r="E2127" s="9">
        <f t="shared" si="132"/>
        <v>886.92434534219228</v>
      </c>
    </row>
    <row r="2128" spans="1:5" x14ac:dyDescent="0.2">
      <c r="A2128" s="2">
        <f t="shared" si="135"/>
        <v>42824.458333328184</v>
      </c>
      <c r="B2128">
        <f t="shared" si="133"/>
        <v>3</v>
      </c>
      <c r="C2128">
        <f t="shared" si="134"/>
        <v>11</v>
      </c>
      <c r="D2128">
        <v>0.79848809600000004</v>
      </c>
      <c r="E2128" s="9">
        <f t="shared" si="132"/>
        <v>886.16335328663627</v>
      </c>
    </row>
    <row r="2129" spans="1:5" x14ac:dyDescent="0.2">
      <c r="A2129" s="2">
        <f t="shared" si="135"/>
        <v>42824.499999994849</v>
      </c>
      <c r="B2129">
        <f t="shared" si="133"/>
        <v>3</v>
      </c>
      <c r="C2129">
        <f t="shared" si="134"/>
        <v>12</v>
      </c>
      <c r="D2129">
        <v>0.77882869899999996</v>
      </c>
      <c r="E2129" s="9">
        <f t="shared" si="132"/>
        <v>864.34532336685993</v>
      </c>
    </row>
    <row r="2130" spans="1:5" x14ac:dyDescent="0.2">
      <c r="A2130" s="2">
        <f t="shared" si="135"/>
        <v>42824.541666661513</v>
      </c>
      <c r="B2130">
        <f t="shared" si="133"/>
        <v>3</v>
      </c>
      <c r="C2130">
        <f t="shared" si="134"/>
        <v>13</v>
      </c>
      <c r="D2130">
        <v>0.75629990999999996</v>
      </c>
      <c r="E2130" s="9">
        <f t="shared" si="132"/>
        <v>839.34283766201725</v>
      </c>
    </row>
    <row r="2131" spans="1:5" x14ac:dyDescent="0.2">
      <c r="A2131" s="2">
        <f t="shared" si="135"/>
        <v>42824.583333328177</v>
      </c>
      <c r="B2131">
        <f t="shared" si="133"/>
        <v>3</v>
      </c>
      <c r="C2131">
        <f t="shared" si="134"/>
        <v>14</v>
      </c>
      <c r="D2131">
        <v>0.75506144900000005</v>
      </c>
      <c r="E2131" s="9">
        <f t="shared" si="132"/>
        <v>837.96839168320741</v>
      </c>
    </row>
    <row r="2132" spans="1:5" x14ac:dyDescent="0.2">
      <c r="A2132" s="2">
        <f t="shared" si="135"/>
        <v>42824.624999994841</v>
      </c>
      <c r="B2132">
        <f t="shared" si="133"/>
        <v>3</v>
      </c>
      <c r="C2132">
        <f t="shared" si="134"/>
        <v>15</v>
      </c>
      <c r="D2132">
        <v>0.80249317099999995</v>
      </c>
      <c r="E2132" s="9">
        <f t="shared" si="132"/>
        <v>890.60819186337119</v>
      </c>
    </row>
    <row r="2133" spans="1:5" x14ac:dyDescent="0.2">
      <c r="A2133" s="2">
        <f t="shared" si="135"/>
        <v>42824.666666661506</v>
      </c>
      <c r="B2133">
        <f t="shared" si="133"/>
        <v>3</v>
      </c>
      <c r="C2133">
        <f t="shared" si="134"/>
        <v>16</v>
      </c>
      <c r="D2133">
        <v>0.97620179900000004</v>
      </c>
      <c r="E2133" s="9">
        <f t="shared" si="132"/>
        <v>1083.3903022723171</v>
      </c>
    </row>
    <row r="2134" spans="1:5" x14ac:dyDescent="0.2">
      <c r="A2134" s="2">
        <f t="shared" si="135"/>
        <v>42824.70833332817</v>
      </c>
      <c r="B2134">
        <f t="shared" si="133"/>
        <v>3</v>
      </c>
      <c r="C2134">
        <f t="shared" si="134"/>
        <v>17</v>
      </c>
      <c r="D2134">
        <v>1.311899865</v>
      </c>
      <c r="E2134" s="9">
        <f t="shared" si="132"/>
        <v>1455.9485474717528</v>
      </c>
    </row>
    <row r="2135" spans="1:5" x14ac:dyDescent="0.2">
      <c r="A2135" s="2">
        <f t="shared" si="135"/>
        <v>42824.749999994834</v>
      </c>
      <c r="B2135">
        <f t="shared" si="133"/>
        <v>3</v>
      </c>
      <c r="C2135">
        <f t="shared" si="134"/>
        <v>18</v>
      </c>
      <c r="D2135">
        <v>1.602291516</v>
      </c>
      <c r="E2135" s="9">
        <f t="shared" si="132"/>
        <v>1778.2256615648885</v>
      </c>
    </row>
    <row r="2136" spans="1:5" x14ac:dyDescent="0.2">
      <c r="A2136" s="2">
        <f t="shared" si="135"/>
        <v>42824.791666661498</v>
      </c>
      <c r="B2136">
        <f t="shared" si="133"/>
        <v>3</v>
      </c>
      <c r="C2136">
        <f t="shared" si="134"/>
        <v>19</v>
      </c>
      <c r="D2136">
        <v>1.7845998540000001</v>
      </c>
      <c r="E2136" s="9">
        <f t="shared" si="132"/>
        <v>1980.5517437488279</v>
      </c>
    </row>
    <row r="2137" spans="1:5" x14ac:dyDescent="0.2">
      <c r="A2137" s="2">
        <f t="shared" si="135"/>
        <v>42824.833333328163</v>
      </c>
      <c r="B2137">
        <f t="shared" si="133"/>
        <v>3</v>
      </c>
      <c r="C2137">
        <f t="shared" si="134"/>
        <v>20</v>
      </c>
      <c r="D2137">
        <v>1.8310737509999999</v>
      </c>
      <c r="E2137" s="9">
        <f t="shared" si="132"/>
        <v>2032.1285482273479</v>
      </c>
    </row>
    <row r="2138" spans="1:5" x14ac:dyDescent="0.2">
      <c r="A2138" s="2">
        <f t="shared" si="135"/>
        <v>42824.874999994827</v>
      </c>
      <c r="B2138">
        <f t="shared" si="133"/>
        <v>3</v>
      </c>
      <c r="C2138">
        <f t="shared" si="134"/>
        <v>21</v>
      </c>
      <c r="D2138">
        <v>1.6675785590000001</v>
      </c>
      <c r="E2138" s="9">
        <f t="shared" si="132"/>
        <v>1850.6813252634099</v>
      </c>
    </row>
    <row r="2139" spans="1:5" x14ac:dyDescent="0.2">
      <c r="A2139" s="2">
        <f t="shared" si="135"/>
        <v>42824.916666661491</v>
      </c>
      <c r="B2139">
        <f t="shared" si="133"/>
        <v>3</v>
      </c>
      <c r="C2139">
        <f t="shared" si="134"/>
        <v>22</v>
      </c>
      <c r="D2139">
        <v>1.363101728</v>
      </c>
      <c r="E2139" s="9">
        <f t="shared" si="132"/>
        <v>1512.7724561034513</v>
      </c>
    </row>
    <row r="2140" spans="1:5" x14ac:dyDescent="0.2">
      <c r="A2140" s="2">
        <f t="shared" si="135"/>
        <v>42824.958333328155</v>
      </c>
      <c r="B2140">
        <f t="shared" si="133"/>
        <v>3</v>
      </c>
      <c r="C2140">
        <f t="shared" si="134"/>
        <v>23</v>
      </c>
      <c r="D2140">
        <v>1.072479996</v>
      </c>
      <c r="E2140" s="9">
        <f t="shared" si="132"/>
        <v>1190.2399977521998</v>
      </c>
    </row>
    <row r="2141" spans="1:5" x14ac:dyDescent="0.2">
      <c r="A2141" s="2">
        <f t="shared" si="135"/>
        <v>42824.99999999482</v>
      </c>
      <c r="B2141">
        <f t="shared" si="133"/>
        <v>3</v>
      </c>
      <c r="C2141">
        <f t="shared" si="134"/>
        <v>0</v>
      </c>
      <c r="D2141">
        <v>0.77030538400000004</v>
      </c>
      <c r="E2141" s="9">
        <f t="shared" si="132"/>
        <v>854.88613488383191</v>
      </c>
    </row>
    <row r="2142" spans="1:5" x14ac:dyDescent="0.2">
      <c r="A2142" s="2">
        <f t="shared" si="135"/>
        <v>42825.041666661484</v>
      </c>
      <c r="B2142">
        <f t="shared" si="133"/>
        <v>3</v>
      </c>
      <c r="C2142">
        <f t="shared" si="134"/>
        <v>1</v>
      </c>
      <c r="D2142">
        <v>0.65402117800000004</v>
      </c>
      <c r="E2142" s="9">
        <f t="shared" si="132"/>
        <v>725.83373893773876</v>
      </c>
    </row>
    <row r="2143" spans="1:5" x14ac:dyDescent="0.2">
      <c r="A2143" s="2">
        <f t="shared" si="135"/>
        <v>42825.083333328148</v>
      </c>
      <c r="B2143">
        <f t="shared" si="133"/>
        <v>3</v>
      </c>
      <c r="C2143">
        <f t="shared" si="134"/>
        <v>2</v>
      </c>
      <c r="D2143">
        <v>0.60495270099999998</v>
      </c>
      <c r="E2143" s="9">
        <f t="shared" si="132"/>
        <v>671.37746546689641</v>
      </c>
    </row>
    <row r="2144" spans="1:5" x14ac:dyDescent="0.2">
      <c r="A2144" s="2">
        <f t="shared" si="135"/>
        <v>42825.124999994812</v>
      </c>
      <c r="B2144">
        <f t="shared" si="133"/>
        <v>3</v>
      </c>
      <c r="C2144">
        <f t="shared" si="134"/>
        <v>3</v>
      </c>
      <c r="D2144">
        <v>0.60060725400000003</v>
      </c>
      <c r="E2144" s="9">
        <f t="shared" si="132"/>
        <v>666.55488150560791</v>
      </c>
    </row>
    <row r="2145" spans="1:5" x14ac:dyDescent="0.2">
      <c r="A2145" s="2">
        <f t="shared" si="135"/>
        <v>42825.166666661476</v>
      </c>
      <c r="B2145">
        <f t="shared" si="133"/>
        <v>3</v>
      </c>
      <c r="C2145">
        <f t="shared" si="134"/>
        <v>4</v>
      </c>
      <c r="D2145">
        <v>0.59727812000000002</v>
      </c>
      <c r="E2145" s="9">
        <f t="shared" si="132"/>
        <v>662.86020332097473</v>
      </c>
    </row>
    <row r="2146" spans="1:5" x14ac:dyDescent="0.2">
      <c r="A2146" s="2">
        <f t="shared" si="135"/>
        <v>42825.208333328141</v>
      </c>
      <c r="B2146">
        <f t="shared" si="133"/>
        <v>3</v>
      </c>
      <c r="C2146">
        <f t="shared" si="134"/>
        <v>5</v>
      </c>
      <c r="D2146">
        <v>0.65039525099999995</v>
      </c>
      <c r="E2146" s="9">
        <f t="shared" si="132"/>
        <v>721.80967941175606</v>
      </c>
    </row>
    <row r="2147" spans="1:5" x14ac:dyDescent="0.2">
      <c r="A2147" s="2">
        <f t="shared" si="135"/>
        <v>42825.249999994805</v>
      </c>
      <c r="B2147">
        <f t="shared" si="133"/>
        <v>3</v>
      </c>
      <c r="C2147">
        <f t="shared" si="134"/>
        <v>6</v>
      </c>
      <c r="D2147">
        <v>0.80476384300000003</v>
      </c>
      <c r="E2147" s="9">
        <f t="shared" si="132"/>
        <v>893.12818724440967</v>
      </c>
    </row>
    <row r="2148" spans="1:5" x14ac:dyDescent="0.2">
      <c r="A2148" s="2">
        <f t="shared" si="135"/>
        <v>42825.291666661469</v>
      </c>
      <c r="B2148">
        <f t="shared" si="133"/>
        <v>3</v>
      </c>
      <c r="C2148">
        <f t="shared" si="134"/>
        <v>7</v>
      </c>
      <c r="D2148">
        <v>1.0121504320000001</v>
      </c>
      <c r="E2148" s="9">
        <f t="shared" si="132"/>
        <v>1123.2861520976733</v>
      </c>
    </row>
    <row r="2149" spans="1:5" x14ac:dyDescent="0.2">
      <c r="A2149" s="2">
        <f t="shared" si="135"/>
        <v>42825.333333328133</v>
      </c>
      <c r="B2149">
        <f t="shared" si="133"/>
        <v>3</v>
      </c>
      <c r="C2149">
        <f t="shared" si="134"/>
        <v>8</v>
      </c>
      <c r="D2149">
        <v>0.92365155099999996</v>
      </c>
      <c r="E2149" s="9">
        <f t="shared" si="132"/>
        <v>1025.0699538325523</v>
      </c>
    </row>
    <row r="2150" spans="1:5" x14ac:dyDescent="0.2">
      <c r="A2150" s="2">
        <f t="shared" si="135"/>
        <v>42825.374999994798</v>
      </c>
      <c r="B2150">
        <f t="shared" si="133"/>
        <v>3</v>
      </c>
      <c r="C2150">
        <f t="shared" si="134"/>
        <v>9</v>
      </c>
      <c r="D2150">
        <v>0.83717423700000004</v>
      </c>
      <c r="E2150" s="9">
        <f t="shared" si="132"/>
        <v>929.09729382503053</v>
      </c>
    </row>
    <row r="2151" spans="1:5" x14ac:dyDescent="0.2">
      <c r="A2151" s="2">
        <f t="shared" si="135"/>
        <v>42825.416666661462</v>
      </c>
      <c r="B2151">
        <f t="shared" si="133"/>
        <v>3</v>
      </c>
      <c r="C2151">
        <f t="shared" si="134"/>
        <v>10</v>
      </c>
      <c r="D2151">
        <v>0.82098136799999999</v>
      </c>
      <c r="E2151" s="9">
        <f t="shared" si="132"/>
        <v>911.12642216864049</v>
      </c>
    </row>
    <row r="2152" spans="1:5" x14ac:dyDescent="0.2">
      <c r="A2152" s="2">
        <f t="shared" si="135"/>
        <v>42825.458333328126</v>
      </c>
      <c r="B2152">
        <f t="shared" si="133"/>
        <v>3</v>
      </c>
      <c r="C2152">
        <f t="shared" si="134"/>
        <v>11</v>
      </c>
      <c r="D2152">
        <v>0.82647014900000004</v>
      </c>
      <c r="E2152" s="9">
        <f t="shared" si="132"/>
        <v>917.2178800135124</v>
      </c>
    </row>
    <row r="2153" spans="1:5" x14ac:dyDescent="0.2">
      <c r="A2153" s="2">
        <f t="shared" si="135"/>
        <v>42825.49999999479</v>
      </c>
      <c r="B2153">
        <f t="shared" si="133"/>
        <v>3</v>
      </c>
      <c r="C2153">
        <f t="shared" si="134"/>
        <v>12</v>
      </c>
      <c r="D2153">
        <v>0.79754267899999998</v>
      </c>
      <c r="E2153" s="9">
        <f t="shared" si="132"/>
        <v>885.11412800303958</v>
      </c>
    </row>
    <row r="2154" spans="1:5" x14ac:dyDescent="0.2">
      <c r="A2154" s="2">
        <f t="shared" si="135"/>
        <v>42825.541666661455</v>
      </c>
      <c r="B2154">
        <f t="shared" si="133"/>
        <v>3</v>
      </c>
      <c r="C2154">
        <f t="shared" si="134"/>
        <v>13</v>
      </c>
      <c r="D2154">
        <v>0.76132533499999999</v>
      </c>
      <c r="E2154" s="9">
        <f t="shared" si="132"/>
        <v>844.92006228439971</v>
      </c>
    </row>
    <row r="2155" spans="1:5" x14ac:dyDescent="0.2">
      <c r="A2155" s="2">
        <f t="shared" si="135"/>
        <v>42825.583333328119</v>
      </c>
      <c r="B2155">
        <f t="shared" si="133"/>
        <v>3</v>
      </c>
      <c r="C2155">
        <f t="shared" si="134"/>
        <v>14</v>
      </c>
      <c r="D2155">
        <v>0.75474118899999998</v>
      </c>
      <c r="E2155" s="9">
        <f t="shared" si="132"/>
        <v>837.6129666280998</v>
      </c>
    </row>
    <row r="2156" spans="1:5" x14ac:dyDescent="0.2">
      <c r="A2156" s="2">
        <f t="shared" si="135"/>
        <v>42825.624999994783</v>
      </c>
      <c r="B2156">
        <f t="shared" si="133"/>
        <v>3</v>
      </c>
      <c r="C2156">
        <f t="shared" si="134"/>
        <v>15</v>
      </c>
      <c r="D2156">
        <v>0.794549909</v>
      </c>
      <c r="E2156" s="9">
        <f t="shared" si="132"/>
        <v>881.79274711821347</v>
      </c>
    </row>
    <row r="2157" spans="1:5" x14ac:dyDescent="0.2">
      <c r="A2157" s="2">
        <f t="shared" si="135"/>
        <v>42825.666666661447</v>
      </c>
      <c r="B2157">
        <f t="shared" si="133"/>
        <v>3</v>
      </c>
      <c r="C2157">
        <f t="shared" si="134"/>
        <v>16</v>
      </c>
      <c r="D2157">
        <v>0.95576894800000001</v>
      </c>
      <c r="E2157" s="9">
        <f t="shared" si="132"/>
        <v>1060.7138918786345</v>
      </c>
    </row>
    <row r="2158" spans="1:5" x14ac:dyDescent="0.2">
      <c r="A2158" s="2">
        <f t="shared" si="135"/>
        <v>42825.708333328112</v>
      </c>
      <c r="B2158">
        <f t="shared" si="133"/>
        <v>3</v>
      </c>
      <c r="C2158">
        <f t="shared" si="134"/>
        <v>17</v>
      </c>
      <c r="D2158">
        <v>1.278055081</v>
      </c>
      <c r="E2158" s="9">
        <f t="shared" si="132"/>
        <v>1418.3875525978833</v>
      </c>
    </row>
    <row r="2159" spans="1:5" x14ac:dyDescent="0.2">
      <c r="A2159" s="2">
        <f t="shared" si="135"/>
        <v>42825.749999994776</v>
      </c>
      <c r="B2159">
        <f t="shared" si="133"/>
        <v>3</v>
      </c>
      <c r="C2159">
        <f t="shared" si="134"/>
        <v>18</v>
      </c>
      <c r="D2159">
        <v>1.5851361879999999</v>
      </c>
      <c r="E2159" s="9">
        <f t="shared" si="132"/>
        <v>1759.1866513863167</v>
      </c>
    </row>
    <row r="2160" spans="1:5" x14ac:dyDescent="0.2">
      <c r="A2160" s="2">
        <f t="shared" si="135"/>
        <v>42825.79166666144</v>
      </c>
      <c r="B2160">
        <f t="shared" si="133"/>
        <v>3</v>
      </c>
      <c r="C2160">
        <f t="shared" si="134"/>
        <v>19</v>
      </c>
      <c r="D2160">
        <v>1.7696075659999999</v>
      </c>
      <c r="E2160" s="9">
        <f t="shared" si="132"/>
        <v>1963.9132787872677</v>
      </c>
    </row>
    <row r="2161" spans="1:5" x14ac:dyDescent="0.2">
      <c r="A2161" s="2">
        <f t="shared" si="135"/>
        <v>42825.833333328104</v>
      </c>
      <c r="B2161">
        <f t="shared" si="133"/>
        <v>3</v>
      </c>
      <c r="C2161">
        <f t="shared" si="134"/>
        <v>20</v>
      </c>
      <c r="D2161">
        <v>1.8220684629999999</v>
      </c>
      <c r="E2161" s="9">
        <f t="shared" si="132"/>
        <v>2022.1344653457518</v>
      </c>
    </row>
    <row r="2162" spans="1:5" x14ac:dyDescent="0.2">
      <c r="A2162" s="2">
        <f t="shared" si="135"/>
        <v>42825.874999994769</v>
      </c>
      <c r="B2162">
        <f t="shared" si="133"/>
        <v>3</v>
      </c>
      <c r="C2162">
        <f t="shared" si="134"/>
        <v>21</v>
      </c>
      <c r="D2162">
        <v>1.6667678619999999</v>
      </c>
      <c r="E2162" s="9">
        <f t="shared" si="132"/>
        <v>1849.7816124491321</v>
      </c>
    </row>
    <row r="2163" spans="1:5" x14ac:dyDescent="0.2">
      <c r="A2163" s="2">
        <f t="shared" si="135"/>
        <v>42825.916666661433</v>
      </c>
      <c r="B2163">
        <f t="shared" si="133"/>
        <v>3</v>
      </c>
      <c r="C2163">
        <f t="shared" si="134"/>
        <v>22</v>
      </c>
      <c r="D2163">
        <v>1.37234747</v>
      </c>
      <c r="E2163" s="9">
        <f t="shared" si="132"/>
        <v>1523.0333952149883</v>
      </c>
    </row>
    <row r="2164" spans="1:5" x14ac:dyDescent="0.2">
      <c r="A2164" s="2">
        <f t="shared" si="135"/>
        <v>42825.958333328097</v>
      </c>
      <c r="B2164">
        <f t="shared" si="133"/>
        <v>3</v>
      </c>
      <c r="C2164">
        <f t="shared" si="134"/>
        <v>23</v>
      </c>
      <c r="D2164">
        <v>1.0912205269999999</v>
      </c>
      <c r="E2164" s="9">
        <f t="shared" si="132"/>
        <v>1211.0382687302208</v>
      </c>
    </row>
    <row r="2165" spans="1:5" x14ac:dyDescent="0.2">
      <c r="A2165" s="2">
        <f t="shared" si="135"/>
        <v>42825.999999994761</v>
      </c>
      <c r="B2165">
        <f t="shared" si="133"/>
        <v>4</v>
      </c>
      <c r="C2165">
        <f t="shared" si="134"/>
        <v>0</v>
      </c>
      <c r="D2165">
        <v>0.80224383200000005</v>
      </c>
      <c r="E2165" s="9">
        <f t="shared" si="132"/>
        <v>890.33147504636179</v>
      </c>
    </row>
    <row r="2166" spans="1:5" x14ac:dyDescent="0.2">
      <c r="A2166" s="2">
        <f t="shared" si="135"/>
        <v>42826.041666661426</v>
      </c>
      <c r="B2166">
        <f t="shared" si="133"/>
        <v>4</v>
      </c>
      <c r="C2166">
        <f t="shared" si="134"/>
        <v>1</v>
      </c>
      <c r="D2166">
        <v>0.69902871799999999</v>
      </c>
      <c r="E2166" s="9">
        <f t="shared" si="132"/>
        <v>775.78317809579278</v>
      </c>
    </row>
    <row r="2167" spans="1:5" x14ac:dyDescent="0.2">
      <c r="A2167" s="2">
        <f t="shared" si="135"/>
        <v>42826.08333332809</v>
      </c>
      <c r="B2167">
        <f t="shared" si="133"/>
        <v>4</v>
      </c>
      <c r="C2167">
        <f t="shared" si="134"/>
        <v>2</v>
      </c>
      <c r="D2167">
        <v>0.65741697200000004</v>
      </c>
      <c r="E2167" s="9">
        <f t="shared" si="132"/>
        <v>729.60239649592313</v>
      </c>
    </row>
    <row r="2168" spans="1:5" x14ac:dyDescent="0.2">
      <c r="A2168" s="2">
        <f t="shared" si="135"/>
        <v>42826.124999994754</v>
      </c>
      <c r="B2168">
        <f t="shared" si="133"/>
        <v>4</v>
      </c>
      <c r="C2168">
        <f t="shared" si="134"/>
        <v>3</v>
      </c>
      <c r="D2168">
        <v>0.65796043699999995</v>
      </c>
      <c r="E2168" s="9">
        <f t="shared" si="132"/>
        <v>730.20553481345894</v>
      </c>
    </row>
    <row r="2169" spans="1:5" x14ac:dyDescent="0.2">
      <c r="A2169" s="2">
        <f t="shared" si="135"/>
        <v>42826.166666661418</v>
      </c>
      <c r="B2169">
        <f t="shared" si="133"/>
        <v>4</v>
      </c>
      <c r="C2169">
        <f t="shared" si="134"/>
        <v>4</v>
      </c>
      <c r="D2169">
        <v>0.66749219000000004</v>
      </c>
      <c r="E2169" s="9">
        <f t="shared" si="132"/>
        <v>740.78388938567298</v>
      </c>
    </row>
    <row r="2170" spans="1:5" x14ac:dyDescent="0.2">
      <c r="A2170" s="2">
        <f t="shared" si="135"/>
        <v>42826.208333328083</v>
      </c>
      <c r="B2170">
        <f t="shared" si="133"/>
        <v>4</v>
      </c>
      <c r="C2170">
        <f t="shared" si="134"/>
        <v>5</v>
      </c>
      <c r="D2170">
        <v>0.72952337099999998</v>
      </c>
      <c r="E2170" s="9">
        <f t="shared" si="132"/>
        <v>809.62619228118194</v>
      </c>
    </row>
    <row r="2171" spans="1:5" x14ac:dyDescent="0.2">
      <c r="A2171" s="2">
        <f t="shared" si="135"/>
        <v>42826.249999994747</v>
      </c>
      <c r="B2171">
        <f t="shared" si="133"/>
        <v>4</v>
      </c>
      <c r="C2171">
        <f t="shared" si="134"/>
        <v>6</v>
      </c>
      <c r="D2171">
        <v>0.894318842</v>
      </c>
      <c r="E2171" s="9">
        <f t="shared" si="132"/>
        <v>992.51646693821408</v>
      </c>
    </row>
    <row r="2172" spans="1:5" x14ac:dyDescent="0.2">
      <c r="A2172" s="2">
        <f t="shared" si="135"/>
        <v>42826.291666661411</v>
      </c>
      <c r="B2172">
        <f t="shared" si="133"/>
        <v>4</v>
      </c>
      <c r="C2172">
        <f t="shared" si="134"/>
        <v>7</v>
      </c>
      <c r="D2172">
        <v>1.129926014</v>
      </c>
      <c r="E2172" s="9">
        <f t="shared" si="132"/>
        <v>1253.9936794900482</v>
      </c>
    </row>
    <row r="2173" spans="1:5" x14ac:dyDescent="0.2">
      <c r="A2173" s="2">
        <f t="shared" si="135"/>
        <v>42826.333333328075</v>
      </c>
      <c r="B2173">
        <f t="shared" si="133"/>
        <v>4</v>
      </c>
      <c r="C2173">
        <f t="shared" si="134"/>
        <v>8</v>
      </c>
      <c r="D2173">
        <v>1.069962423</v>
      </c>
      <c r="E2173" s="9">
        <f t="shared" si="132"/>
        <v>1187.4459912504124</v>
      </c>
    </row>
    <row r="2174" spans="1:5" x14ac:dyDescent="0.2">
      <c r="A2174" s="2">
        <f t="shared" si="135"/>
        <v>42826.374999994739</v>
      </c>
      <c r="B2174">
        <f t="shared" si="133"/>
        <v>4</v>
      </c>
      <c r="C2174">
        <f t="shared" si="134"/>
        <v>9</v>
      </c>
      <c r="D2174">
        <v>0.97747872599999996</v>
      </c>
      <c r="E2174" s="9">
        <f t="shared" si="132"/>
        <v>1084.8074378788349</v>
      </c>
    </row>
    <row r="2175" spans="1:5" x14ac:dyDescent="0.2">
      <c r="A2175" s="2">
        <f t="shared" si="135"/>
        <v>42826.416666661404</v>
      </c>
      <c r="B2175">
        <f t="shared" si="133"/>
        <v>4</v>
      </c>
      <c r="C2175">
        <f t="shared" si="134"/>
        <v>10</v>
      </c>
      <c r="D2175">
        <v>1.009955924</v>
      </c>
      <c r="E2175" s="9">
        <f t="shared" si="132"/>
        <v>1120.8506836444351</v>
      </c>
    </row>
    <row r="2176" spans="1:5" x14ac:dyDescent="0.2">
      <c r="A2176" s="2">
        <f t="shared" si="135"/>
        <v>42826.458333328068</v>
      </c>
      <c r="B2176">
        <f t="shared" si="133"/>
        <v>4</v>
      </c>
      <c r="C2176">
        <f t="shared" si="134"/>
        <v>11</v>
      </c>
      <c r="D2176">
        <v>0.99484063700000003</v>
      </c>
      <c r="E2176" s="9">
        <f t="shared" si="132"/>
        <v>1104.0757141979152</v>
      </c>
    </row>
    <row r="2177" spans="1:5" x14ac:dyDescent="0.2">
      <c r="A2177" s="2">
        <f t="shared" si="135"/>
        <v>42826.499999994732</v>
      </c>
      <c r="B2177">
        <f t="shared" si="133"/>
        <v>4</v>
      </c>
      <c r="C2177">
        <f t="shared" si="134"/>
        <v>12</v>
      </c>
      <c r="D2177">
        <v>0.96368131700000004</v>
      </c>
      <c r="E2177" s="9">
        <f t="shared" si="132"/>
        <v>1069.4950515234757</v>
      </c>
    </row>
    <row r="2178" spans="1:5" x14ac:dyDescent="0.2">
      <c r="A2178" s="2">
        <f t="shared" si="135"/>
        <v>42826.541666661396</v>
      </c>
      <c r="B2178">
        <f t="shared" si="133"/>
        <v>4</v>
      </c>
      <c r="C2178">
        <f t="shared" si="134"/>
        <v>13</v>
      </c>
      <c r="D2178">
        <v>0.93137736299999996</v>
      </c>
      <c r="E2178" s="9">
        <f t="shared" si="132"/>
        <v>1033.6440722233942</v>
      </c>
    </row>
    <row r="2179" spans="1:5" x14ac:dyDescent="0.2">
      <c r="A2179" s="2">
        <f t="shared" si="135"/>
        <v>42826.583333328061</v>
      </c>
      <c r="B2179">
        <f t="shared" si="133"/>
        <v>4</v>
      </c>
      <c r="C2179">
        <f t="shared" si="134"/>
        <v>14</v>
      </c>
      <c r="D2179">
        <v>0.91494023199999996</v>
      </c>
      <c r="E2179" s="9">
        <f t="shared" si="132"/>
        <v>1015.4021182126339</v>
      </c>
    </row>
    <row r="2180" spans="1:5" x14ac:dyDescent="0.2">
      <c r="A2180" s="2">
        <f t="shared" si="135"/>
        <v>42826.624999994725</v>
      </c>
      <c r="B2180">
        <f t="shared" si="133"/>
        <v>4</v>
      </c>
      <c r="C2180">
        <f t="shared" si="134"/>
        <v>15</v>
      </c>
      <c r="D2180">
        <v>0.94180967100000001</v>
      </c>
      <c r="E2180" s="9">
        <f t="shared" si="132"/>
        <v>1045.2218641605696</v>
      </c>
    </row>
    <row r="2181" spans="1:5" x14ac:dyDescent="0.2">
      <c r="A2181" s="2">
        <f t="shared" si="135"/>
        <v>42826.666666661389</v>
      </c>
      <c r="B2181">
        <f t="shared" si="133"/>
        <v>4</v>
      </c>
      <c r="C2181">
        <f t="shared" si="134"/>
        <v>16</v>
      </c>
      <c r="D2181">
        <v>1.0572237289999999</v>
      </c>
      <c r="E2181" s="9">
        <f t="shared" ref="E2181:E2244" si="136">D2181*$E$3/$D$8765</f>
        <v>1173.3085684784485</v>
      </c>
    </row>
    <row r="2182" spans="1:5" x14ac:dyDescent="0.2">
      <c r="A2182" s="2">
        <f t="shared" si="135"/>
        <v>42826.708333328053</v>
      </c>
      <c r="B2182">
        <f t="shared" ref="B2182:B2245" si="137">MONTH(A2182)</f>
        <v>4</v>
      </c>
      <c r="C2182">
        <f t="shared" ref="C2182:C2245" si="138">HOUR(A2182)</f>
        <v>17</v>
      </c>
      <c r="D2182">
        <v>1.2925701000000001</v>
      </c>
      <c r="E2182" s="9">
        <f t="shared" si="136"/>
        <v>1434.4963436675239</v>
      </c>
    </row>
    <row r="2183" spans="1:5" x14ac:dyDescent="0.2">
      <c r="A2183" s="2">
        <f t="shared" ref="A2183:A2246" si="139">A2182+1/24</f>
        <v>42826.749999994718</v>
      </c>
      <c r="B2183">
        <f t="shared" si="137"/>
        <v>4</v>
      </c>
      <c r="C2183">
        <f t="shared" si="138"/>
        <v>18</v>
      </c>
      <c r="D2183">
        <v>1.4012232360000001</v>
      </c>
      <c r="E2183" s="9">
        <f t="shared" si="136"/>
        <v>1555.0797660443918</v>
      </c>
    </row>
    <row r="2184" spans="1:5" x14ac:dyDescent="0.2">
      <c r="A2184" s="2">
        <f t="shared" si="139"/>
        <v>42826.791666661382</v>
      </c>
      <c r="B2184">
        <f t="shared" si="137"/>
        <v>4</v>
      </c>
      <c r="C2184">
        <f t="shared" si="138"/>
        <v>19</v>
      </c>
      <c r="D2184">
        <v>1.5154917880000001</v>
      </c>
      <c r="E2184" s="9">
        <f t="shared" si="136"/>
        <v>1681.8951859896483</v>
      </c>
    </row>
    <row r="2185" spans="1:5" x14ac:dyDescent="0.2">
      <c r="A2185" s="2">
        <f t="shared" si="139"/>
        <v>42826.833333328046</v>
      </c>
      <c r="B2185">
        <f t="shared" si="137"/>
        <v>4</v>
      </c>
      <c r="C2185">
        <f t="shared" si="138"/>
        <v>20</v>
      </c>
      <c r="D2185">
        <v>1.7615443609999999</v>
      </c>
      <c r="E2185" s="9">
        <f t="shared" si="136"/>
        <v>1954.964721110789</v>
      </c>
    </row>
    <row r="2186" spans="1:5" x14ac:dyDescent="0.2">
      <c r="A2186" s="2">
        <f t="shared" si="139"/>
        <v>42826.87499999471</v>
      </c>
      <c r="B2186">
        <f t="shared" si="137"/>
        <v>4</v>
      </c>
      <c r="C2186">
        <f t="shared" si="138"/>
        <v>21</v>
      </c>
      <c r="D2186">
        <v>1.7869096019999999</v>
      </c>
      <c r="E2186" s="9">
        <f t="shared" si="136"/>
        <v>1983.1151057365403</v>
      </c>
    </row>
    <row r="2187" spans="1:5" x14ac:dyDescent="0.2">
      <c r="A2187" s="2">
        <f t="shared" si="139"/>
        <v>42826.916666661375</v>
      </c>
      <c r="B2187">
        <f t="shared" si="137"/>
        <v>4</v>
      </c>
      <c r="C2187">
        <f t="shared" si="138"/>
        <v>22</v>
      </c>
      <c r="D2187">
        <v>1.473049807</v>
      </c>
      <c r="E2187" s="9">
        <f t="shared" si="136"/>
        <v>1634.7930082721639</v>
      </c>
    </row>
    <row r="2188" spans="1:5" x14ac:dyDescent="0.2">
      <c r="A2188" s="2">
        <f t="shared" si="139"/>
        <v>42826.958333328039</v>
      </c>
      <c r="B2188">
        <f t="shared" si="137"/>
        <v>4</v>
      </c>
      <c r="C2188">
        <f t="shared" si="138"/>
        <v>23</v>
      </c>
      <c r="D2188">
        <v>1.1639765710000001</v>
      </c>
      <c r="E2188" s="9">
        <f t="shared" si="136"/>
        <v>1291.7830415651438</v>
      </c>
    </row>
    <row r="2189" spans="1:5" x14ac:dyDescent="0.2">
      <c r="A2189" s="2">
        <f t="shared" si="139"/>
        <v>42826.999999994703</v>
      </c>
      <c r="B2189">
        <f t="shared" si="137"/>
        <v>4</v>
      </c>
      <c r="C2189">
        <f t="shared" si="138"/>
        <v>0</v>
      </c>
      <c r="D2189">
        <v>0.73701672900000004</v>
      </c>
      <c r="E2189" s="9">
        <f t="shared" si="136"/>
        <v>817.9423328547507</v>
      </c>
    </row>
    <row r="2190" spans="1:5" x14ac:dyDescent="0.2">
      <c r="A2190" s="2">
        <f t="shared" si="139"/>
        <v>42827.041666661367</v>
      </c>
      <c r="B2190">
        <f t="shared" si="137"/>
        <v>4</v>
      </c>
      <c r="C2190">
        <f t="shared" si="138"/>
        <v>1</v>
      </c>
      <c r="D2190">
        <v>0.68535372999999999</v>
      </c>
      <c r="E2190" s="9">
        <f t="shared" si="136"/>
        <v>760.60665476007796</v>
      </c>
    </row>
    <row r="2191" spans="1:5" x14ac:dyDescent="0.2">
      <c r="A2191" s="2">
        <f t="shared" si="139"/>
        <v>42827.083333328032</v>
      </c>
      <c r="B2191">
        <f t="shared" si="137"/>
        <v>4</v>
      </c>
      <c r="C2191">
        <f t="shared" si="138"/>
        <v>2</v>
      </c>
      <c r="D2191">
        <v>0.67447602500000003</v>
      </c>
      <c r="E2191" s="9">
        <f t="shared" si="136"/>
        <v>748.5345605270503</v>
      </c>
    </row>
    <row r="2192" spans="1:5" x14ac:dyDescent="0.2">
      <c r="A2192" s="2">
        <f t="shared" si="139"/>
        <v>42827.124999994696</v>
      </c>
      <c r="B2192">
        <f t="shared" si="137"/>
        <v>4</v>
      </c>
      <c r="C2192">
        <f t="shared" si="138"/>
        <v>3</v>
      </c>
      <c r="D2192">
        <v>0.67485005499999995</v>
      </c>
      <c r="E2192" s="9">
        <f t="shared" si="136"/>
        <v>748.94965961329865</v>
      </c>
    </row>
    <row r="2193" spans="1:5" x14ac:dyDescent="0.2">
      <c r="A2193" s="2">
        <f t="shared" si="139"/>
        <v>42827.16666666136</v>
      </c>
      <c r="B2193">
        <f t="shared" si="137"/>
        <v>4</v>
      </c>
      <c r="C2193">
        <f t="shared" si="138"/>
        <v>4</v>
      </c>
      <c r="D2193">
        <v>0.72853782700000003</v>
      </c>
      <c r="E2193" s="9">
        <f t="shared" si="136"/>
        <v>808.53243398944721</v>
      </c>
    </row>
    <row r="2194" spans="1:5" x14ac:dyDescent="0.2">
      <c r="A2194" s="2">
        <f t="shared" si="139"/>
        <v>42827.208333328024</v>
      </c>
      <c r="B2194">
        <f t="shared" si="137"/>
        <v>4</v>
      </c>
      <c r="C2194">
        <f t="shared" si="138"/>
        <v>5</v>
      </c>
      <c r="D2194">
        <v>0.89051498299999998</v>
      </c>
      <c r="E2194" s="9">
        <f t="shared" si="136"/>
        <v>988.29493819688946</v>
      </c>
    </row>
    <row r="2195" spans="1:5" x14ac:dyDescent="0.2">
      <c r="A2195" s="2">
        <f t="shared" si="139"/>
        <v>42827.249999994689</v>
      </c>
      <c r="B2195">
        <f t="shared" si="137"/>
        <v>4</v>
      </c>
      <c r="C2195">
        <f t="shared" si="138"/>
        <v>6</v>
      </c>
      <c r="D2195">
        <v>1.1306927600000001</v>
      </c>
      <c r="E2195" s="9">
        <f t="shared" si="136"/>
        <v>1254.8446154149328</v>
      </c>
    </row>
    <row r="2196" spans="1:5" x14ac:dyDescent="0.2">
      <c r="A2196" s="2">
        <f t="shared" si="139"/>
        <v>42827.291666661353</v>
      </c>
      <c r="B2196">
        <f t="shared" si="137"/>
        <v>4</v>
      </c>
      <c r="C2196">
        <f t="shared" si="138"/>
        <v>7</v>
      </c>
      <c r="D2196">
        <v>1.0680280049999999</v>
      </c>
      <c r="E2196" s="9">
        <f t="shared" si="136"/>
        <v>1185.2991710910069</v>
      </c>
    </row>
    <row r="2197" spans="1:5" x14ac:dyDescent="0.2">
      <c r="A2197" s="2">
        <f t="shared" si="139"/>
        <v>42827.333333328017</v>
      </c>
      <c r="B2197">
        <f t="shared" si="137"/>
        <v>4</v>
      </c>
      <c r="C2197">
        <f t="shared" si="138"/>
        <v>8</v>
      </c>
      <c r="D2197">
        <v>0.97763112500000005</v>
      </c>
      <c r="E2197" s="9">
        <f t="shared" si="136"/>
        <v>1084.9765705303473</v>
      </c>
    </row>
    <row r="2198" spans="1:5" x14ac:dyDescent="0.2">
      <c r="A2198" s="2">
        <f t="shared" si="139"/>
        <v>42827.374999994681</v>
      </c>
      <c r="B2198">
        <f t="shared" si="137"/>
        <v>4</v>
      </c>
      <c r="C2198">
        <f t="shared" si="138"/>
        <v>9</v>
      </c>
      <c r="D2198">
        <v>1.011510291</v>
      </c>
      <c r="E2198" s="9">
        <f t="shared" si="136"/>
        <v>1122.5757226022581</v>
      </c>
    </row>
    <row r="2199" spans="1:5" x14ac:dyDescent="0.2">
      <c r="A2199" s="2">
        <f t="shared" si="139"/>
        <v>42827.416666661346</v>
      </c>
      <c r="B2199">
        <f t="shared" si="137"/>
        <v>4</v>
      </c>
      <c r="C2199">
        <f t="shared" si="138"/>
        <v>10</v>
      </c>
      <c r="D2199">
        <v>0.99361951299999995</v>
      </c>
      <c r="E2199" s="9">
        <f t="shared" si="136"/>
        <v>1102.7205088491569</v>
      </c>
    </row>
    <row r="2200" spans="1:5" x14ac:dyDescent="0.2">
      <c r="A2200" s="2">
        <f t="shared" si="139"/>
        <v>42827.45833332801</v>
      </c>
      <c r="B2200">
        <f t="shared" si="137"/>
        <v>4</v>
      </c>
      <c r="C2200">
        <f t="shared" si="138"/>
        <v>11</v>
      </c>
      <c r="D2200">
        <v>0.96134437800000005</v>
      </c>
      <c r="E2200" s="9">
        <f t="shared" si="136"/>
        <v>1066.9015129209085</v>
      </c>
    </row>
    <row r="2201" spans="1:5" x14ac:dyDescent="0.2">
      <c r="A2201" s="2">
        <f t="shared" si="139"/>
        <v>42827.499999994674</v>
      </c>
      <c r="B2201">
        <f t="shared" si="137"/>
        <v>4</v>
      </c>
      <c r="C2201">
        <f t="shared" si="138"/>
        <v>12</v>
      </c>
      <c r="D2201">
        <v>0.93013702899999995</v>
      </c>
      <c r="E2201" s="9">
        <f t="shared" si="136"/>
        <v>1032.2675475862188</v>
      </c>
    </row>
    <row r="2202" spans="1:5" x14ac:dyDescent="0.2">
      <c r="A2202" s="2">
        <f t="shared" si="139"/>
        <v>42827.541666661338</v>
      </c>
      <c r="B2202">
        <f t="shared" si="137"/>
        <v>4</v>
      </c>
      <c r="C2202">
        <f t="shared" si="138"/>
        <v>13</v>
      </c>
      <c r="D2202">
        <v>0.91386771300000003</v>
      </c>
      <c r="E2202" s="9">
        <f t="shared" si="136"/>
        <v>1014.2118349281809</v>
      </c>
    </row>
    <row r="2203" spans="1:5" x14ac:dyDescent="0.2">
      <c r="A2203" s="2">
        <f t="shared" si="139"/>
        <v>42827.583333328002</v>
      </c>
      <c r="B2203">
        <f t="shared" si="137"/>
        <v>4</v>
      </c>
      <c r="C2203">
        <f t="shared" si="138"/>
        <v>14</v>
      </c>
      <c r="D2203">
        <v>0.93919713900000001</v>
      </c>
      <c r="E2203" s="9">
        <f t="shared" si="136"/>
        <v>1042.3224720102216</v>
      </c>
    </row>
    <row r="2204" spans="1:5" x14ac:dyDescent="0.2">
      <c r="A2204" s="2">
        <f t="shared" si="139"/>
        <v>42827.624999994667</v>
      </c>
      <c r="B2204">
        <f t="shared" si="137"/>
        <v>4</v>
      </c>
      <c r="C2204">
        <f t="shared" si="138"/>
        <v>15</v>
      </c>
      <c r="D2204">
        <v>1.054048501</v>
      </c>
      <c r="E2204" s="9">
        <f t="shared" si="136"/>
        <v>1169.784695416314</v>
      </c>
    </row>
    <row r="2205" spans="1:5" x14ac:dyDescent="0.2">
      <c r="A2205" s="2">
        <f t="shared" si="139"/>
        <v>42827.666666661331</v>
      </c>
      <c r="B2205">
        <f t="shared" si="137"/>
        <v>4</v>
      </c>
      <c r="C2205">
        <f t="shared" si="138"/>
        <v>16</v>
      </c>
      <c r="D2205">
        <v>1.285184112</v>
      </c>
      <c r="E2205" s="9">
        <f t="shared" si="136"/>
        <v>1426.2993624899677</v>
      </c>
    </row>
    <row r="2206" spans="1:5" x14ac:dyDescent="0.2">
      <c r="A2206" s="2">
        <f t="shared" si="139"/>
        <v>42827.708333327995</v>
      </c>
      <c r="B2206">
        <f t="shared" si="137"/>
        <v>4</v>
      </c>
      <c r="C2206">
        <f t="shared" si="138"/>
        <v>17</v>
      </c>
      <c r="D2206">
        <v>1.3870265349999999</v>
      </c>
      <c r="E2206" s="9">
        <f t="shared" si="136"/>
        <v>1539.3242447951836</v>
      </c>
    </row>
    <row r="2207" spans="1:5" x14ac:dyDescent="0.2">
      <c r="A2207" s="2">
        <f t="shared" si="139"/>
        <v>42827.749999994659</v>
      </c>
      <c r="B2207">
        <f t="shared" si="137"/>
        <v>4</v>
      </c>
      <c r="C2207">
        <f t="shared" si="138"/>
        <v>18</v>
      </c>
      <c r="D2207">
        <v>1.502151368</v>
      </c>
      <c r="E2207" s="9">
        <f t="shared" si="136"/>
        <v>1667.0899667500967</v>
      </c>
    </row>
    <row r="2208" spans="1:5" x14ac:dyDescent="0.2">
      <c r="A2208" s="2">
        <f t="shared" si="139"/>
        <v>42827.791666661324</v>
      </c>
      <c r="B2208">
        <f t="shared" si="137"/>
        <v>4</v>
      </c>
      <c r="C2208">
        <f t="shared" si="138"/>
        <v>19</v>
      </c>
      <c r="D2208">
        <v>1.748748931</v>
      </c>
      <c r="E2208" s="9">
        <f t="shared" si="136"/>
        <v>1940.7643326361881</v>
      </c>
    </row>
    <row r="2209" spans="1:5" x14ac:dyDescent="0.2">
      <c r="A2209" s="2">
        <f t="shared" si="139"/>
        <v>42827.833333327988</v>
      </c>
      <c r="B2209">
        <f t="shared" si="137"/>
        <v>4</v>
      </c>
      <c r="C2209">
        <f t="shared" si="138"/>
        <v>20</v>
      </c>
      <c r="D2209">
        <v>1.7740828449999999</v>
      </c>
      <c r="E2209" s="9">
        <f t="shared" si="136"/>
        <v>1968.8799505077352</v>
      </c>
    </row>
    <row r="2210" spans="1:5" x14ac:dyDescent="0.2">
      <c r="A2210" s="2">
        <f t="shared" si="139"/>
        <v>42827.874999994652</v>
      </c>
      <c r="B2210">
        <f t="shared" si="137"/>
        <v>4</v>
      </c>
      <c r="C2210">
        <f t="shared" si="138"/>
        <v>21</v>
      </c>
      <c r="D2210">
        <v>1.459493468</v>
      </c>
      <c r="E2210" s="9">
        <f t="shared" si="136"/>
        <v>1619.7481617845208</v>
      </c>
    </row>
    <row r="2211" spans="1:5" x14ac:dyDescent="0.2">
      <c r="A2211" s="2">
        <f t="shared" si="139"/>
        <v>42827.916666661316</v>
      </c>
      <c r="B2211">
        <f t="shared" si="137"/>
        <v>4</v>
      </c>
      <c r="C2211">
        <f t="shared" si="138"/>
        <v>22</v>
      </c>
      <c r="D2211">
        <v>1.1500173810000001</v>
      </c>
      <c r="E2211" s="9">
        <f t="shared" si="136"/>
        <v>1276.2911103998165</v>
      </c>
    </row>
    <row r="2212" spans="1:5" x14ac:dyDescent="0.2">
      <c r="A2212" s="2">
        <f t="shared" si="139"/>
        <v>42827.958333327981</v>
      </c>
      <c r="B2212">
        <f t="shared" si="137"/>
        <v>4</v>
      </c>
      <c r="C2212">
        <f t="shared" si="138"/>
        <v>23</v>
      </c>
      <c r="D2212">
        <v>0.84221447000000005</v>
      </c>
      <c r="E2212" s="9">
        <f t="shared" si="136"/>
        <v>934.69095238926047</v>
      </c>
    </row>
    <row r="2213" spans="1:5" x14ac:dyDescent="0.2">
      <c r="A2213" s="2">
        <f t="shared" si="139"/>
        <v>42827.999999994645</v>
      </c>
      <c r="B2213">
        <f t="shared" si="137"/>
        <v>4</v>
      </c>
      <c r="C2213">
        <f t="shared" si="138"/>
        <v>0</v>
      </c>
      <c r="D2213">
        <v>0.72768350800000003</v>
      </c>
      <c r="E2213" s="9">
        <f t="shared" si="136"/>
        <v>807.58430941049733</v>
      </c>
    </row>
    <row r="2214" spans="1:5" x14ac:dyDescent="0.2">
      <c r="A2214" s="2">
        <f t="shared" si="139"/>
        <v>42828.041666661309</v>
      </c>
      <c r="B2214">
        <f t="shared" si="137"/>
        <v>4</v>
      </c>
      <c r="C2214">
        <f t="shared" si="138"/>
        <v>1</v>
      </c>
      <c r="D2214">
        <v>0.67878682000000001</v>
      </c>
      <c r="E2214" s="9">
        <f t="shared" si="136"/>
        <v>753.31868764386991</v>
      </c>
    </row>
    <row r="2215" spans="1:5" x14ac:dyDescent="0.2">
      <c r="A2215" s="2">
        <f t="shared" si="139"/>
        <v>42828.083333327973</v>
      </c>
      <c r="B2215">
        <f t="shared" si="137"/>
        <v>4</v>
      </c>
      <c r="C2215">
        <f t="shared" si="138"/>
        <v>2</v>
      </c>
      <c r="D2215">
        <v>0.67143772700000004</v>
      </c>
      <c r="E2215" s="9">
        <f t="shared" si="136"/>
        <v>745.16265259573402</v>
      </c>
    </row>
    <row r="2216" spans="1:5" x14ac:dyDescent="0.2">
      <c r="A2216" s="2">
        <f t="shared" si="139"/>
        <v>42828.124999994638</v>
      </c>
      <c r="B2216">
        <f t="shared" si="137"/>
        <v>4</v>
      </c>
      <c r="C2216">
        <f t="shared" si="138"/>
        <v>3</v>
      </c>
      <c r="D2216">
        <v>0.66963980000000001</v>
      </c>
      <c r="E2216" s="9">
        <f t="shared" si="136"/>
        <v>743.16731036425176</v>
      </c>
    </row>
    <row r="2217" spans="1:5" x14ac:dyDescent="0.2">
      <c r="A2217" s="2">
        <f t="shared" si="139"/>
        <v>42828.166666661302</v>
      </c>
      <c r="B2217">
        <f t="shared" si="137"/>
        <v>4</v>
      </c>
      <c r="C2217">
        <f t="shared" si="138"/>
        <v>4</v>
      </c>
      <c r="D2217">
        <v>0.72573042600000004</v>
      </c>
      <c r="E2217" s="9">
        <f t="shared" si="136"/>
        <v>805.41677591433893</v>
      </c>
    </row>
    <row r="2218" spans="1:5" x14ac:dyDescent="0.2">
      <c r="A2218" s="2">
        <f t="shared" si="139"/>
        <v>42828.208333327966</v>
      </c>
      <c r="B2218">
        <f t="shared" si="137"/>
        <v>4</v>
      </c>
      <c r="C2218">
        <f t="shared" si="138"/>
        <v>5</v>
      </c>
      <c r="D2218">
        <v>0.879327584</v>
      </c>
      <c r="E2218" s="9">
        <f t="shared" si="136"/>
        <v>975.8791450722847</v>
      </c>
    </row>
    <row r="2219" spans="1:5" x14ac:dyDescent="0.2">
      <c r="A2219" s="2">
        <f t="shared" si="139"/>
        <v>42828.24999999463</v>
      </c>
      <c r="B2219">
        <f t="shared" si="137"/>
        <v>4</v>
      </c>
      <c r="C2219">
        <f t="shared" si="138"/>
        <v>6</v>
      </c>
      <c r="D2219">
        <v>1.124367382</v>
      </c>
      <c r="E2219" s="9">
        <f t="shared" si="136"/>
        <v>1247.8247008947726</v>
      </c>
    </row>
    <row r="2220" spans="1:5" x14ac:dyDescent="0.2">
      <c r="A2220" s="2">
        <f t="shared" si="139"/>
        <v>42828.291666661295</v>
      </c>
      <c r="B2220">
        <f t="shared" si="137"/>
        <v>4</v>
      </c>
      <c r="C2220">
        <f t="shared" si="138"/>
        <v>7</v>
      </c>
      <c r="D2220">
        <v>1.0443044720000001</v>
      </c>
      <c r="E2220" s="9">
        <f t="shared" si="136"/>
        <v>1158.9707566031771</v>
      </c>
    </row>
    <row r="2221" spans="1:5" x14ac:dyDescent="0.2">
      <c r="A2221" s="2">
        <f t="shared" si="139"/>
        <v>42828.333333327959</v>
      </c>
      <c r="B2221">
        <f t="shared" si="137"/>
        <v>4</v>
      </c>
      <c r="C2221">
        <f t="shared" si="138"/>
        <v>8</v>
      </c>
      <c r="D2221">
        <v>0.94100078799999998</v>
      </c>
      <c r="E2221" s="9">
        <f t="shared" si="136"/>
        <v>1044.324164526364</v>
      </c>
    </row>
    <row r="2222" spans="1:5" x14ac:dyDescent="0.2">
      <c r="A2222" s="2">
        <f t="shared" si="139"/>
        <v>42828.374999994623</v>
      </c>
      <c r="B2222">
        <f t="shared" si="137"/>
        <v>4</v>
      </c>
      <c r="C2222">
        <f t="shared" si="138"/>
        <v>9</v>
      </c>
      <c r="D2222">
        <v>0.96998530100000002</v>
      </c>
      <c r="E2222" s="9">
        <f t="shared" si="136"/>
        <v>1076.4912229485601</v>
      </c>
    </row>
    <row r="2223" spans="1:5" x14ac:dyDescent="0.2">
      <c r="A2223" s="2">
        <f t="shared" si="139"/>
        <v>42828.416666661287</v>
      </c>
      <c r="B2223">
        <f t="shared" si="137"/>
        <v>4</v>
      </c>
      <c r="C2223">
        <f t="shared" si="138"/>
        <v>10</v>
      </c>
      <c r="D2223">
        <v>0.96512895499999996</v>
      </c>
      <c r="E2223" s="9">
        <f t="shared" si="136"/>
        <v>1071.1016424681013</v>
      </c>
    </row>
    <row r="2224" spans="1:5" x14ac:dyDescent="0.2">
      <c r="A2224" s="2">
        <f t="shared" si="139"/>
        <v>42828.458333327952</v>
      </c>
      <c r="B2224">
        <f t="shared" si="137"/>
        <v>4</v>
      </c>
      <c r="C2224">
        <f t="shared" si="138"/>
        <v>11</v>
      </c>
      <c r="D2224">
        <v>0.94195054499999997</v>
      </c>
      <c r="E2224" s="9">
        <f t="shared" si="136"/>
        <v>1045.3782063488327</v>
      </c>
    </row>
    <row r="2225" spans="1:5" x14ac:dyDescent="0.2">
      <c r="A2225" s="2">
        <f t="shared" si="139"/>
        <v>42828.499999994616</v>
      </c>
      <c r="B2225">
        <f t="shared" si="137"/>
        <v>4</v>
      </c>
      <c r="C2225">
        <f t="shared" si="138"/>
        <v>12</v>
      </c>
      <c r="D2225">
        <v>0.91736572500000002</v>
      </c>
      <c r="E2225" s="9">
        <f t="shared" si="136"/>
        <v>1018.0939341846197</v>
      </c>
    </row>
    <row r="2226" spans="1:5" x14ac:dyDescent="0.2">
      <c r="A2226" s="2">
        <f t="shared" si="139"/>
        <v>42828.54166666128</v>
      </c>
      <c r="B2226">
        <f t="shared" si="137"/>
        <v>4</v>
      </c>
      <c r="C2226">
        <f t="shared" si="138"/>
        <v>13</v>
      </c>
      <c r="D2226">
        <v>0.91220713099999995</v>
      </c>
      <c r="E2226" s="9">
        <f t="shared" si="136"/>
        <v>1012.368918395174</v>
      </c>
    </row>
    <row r="2227" spans="1:5" x14ac:dyDescent="0.2">
      <c r="A2227" s="2">
        <f t="shared" si="139"/>
        <v>42828.583333327944</v>
      </c>
      <c r="B2227">
        <f t="shared" si="137"/>
        <v>4</v>
      </c>
      <c r="C2227">
        <f t="shared" si="138"/>
        <v>14</v>
      </c>
      <c r="D2227">
        <v>0.937927171</v>
      </c>
      <c r="E2227" s="9">
        <f t="shared" si="136"/>
        <v>1040.9130595129229</v>
      </c>
    </row>
    <row r="2228" spans="1:5" x14ac:dyDescent="0.2">
      <c r="A2228" s="2">
        <f t="shared" si="139"/>
        <v>42828.624999994609</v>
      </c>
      <c r="B2228">
        <f t="shared" si="137"/>
        <v>4</v>
      </c>
      <c r="C2228">
        <f t="shared" si="138"/>
        <v>15</v>
      </c>
      <c r="D2228">
        <v>1.065101622</v>
      </c>
      <c r="E2228" s="9">
        <f t="shared" si="136"/>
        <v>1182.0514666038996</v>
      </c>
    </row>
    <row r="2229" spans="1:5" x14ac:dyDescent="0.2">
      <c r="A2229" s="2">
        <f t="shared" si="139"/>
        <v>42828.666666661273</v>
      </c>
      <c r="B2229">
        <f t="shared" si="137"/>
        <v>4</v>
      </c>
      <c r="C2229">
        <f t="shared" si="138"/>
        <v>16</v>
      </c>
      <c r="D2229">
        <v>1.268714677</v>
      </c>
      <c r="E2229" s="9">
        <f t="shared" si="136"/>
        <v>1408.0215574488559</v>
      </c>
    </row>
    <row r="2230" spans="1:5" x14ac:dyDescent="0.2">
      <c r="A2230" s="2">
        <f t="shared" si="139"/>
        <v>42828.708333327937</v>
      </c>
      <c r="B2230">
        <f t="shared" si="137"/>
        <v>4</v>
      </c>
      <c r="C2230">
        <f t="shared" si="138"/>
        <v>17</v>
      </c>
      <c r="D2230">
        <v>1.384557598</v>
      </c>
      <c r="E2230" s="9">
        <f t="shared" si="136"/>
        <v>1536.5842146032076</v>
      </c>
    </row>
    <row r="2231" spans="1:5" x14ac:dyDescent="0.2">
      <c r="A2231" s="2">
        <f t="shared" si="139"/>
        <v>42828.749999994601</v>
      </c>
      <c r="B2231">
        <f t="shared" si="137"/>
        <v>4</v>
      </c>
      <c r="C2231">
        <f t="shared" si="138"/>
        <v>18</v>
      </c>
      <c r="D2231">
        <v>1.500641023</v>
      </c>
      <c r="E2231" s="9">
        <f t="shared" si="136"/>
        <v>1665.413783477579</v>
      </c>
    </row>
    <row r="2232" spans="1:5" x14ac:dyDescent="0.2">
      <c r="A2232" s="2">
        <f t="shared" si="139"/>
        <v>42828.791666661265</v>
      </c>
      <c r="B2232">
        <f t="shared" si="137"/>
        <v>4</v>
      </c>
      <c r="C2232">
        <f t="shared" si="138"/>
        <v>19</v>
      </c>
      <c r="D2232">
        <v>1.745176718</v>
      </c>
      <c r="E2232" s="9">
        <f t="shared" si="136"/>
        <v>1936.7998849924577</v>
      </c>
    </row>
    <row r="2233" spans="1:5" x14ac:dyDescent="0.2">
      <c r="A2233" s="2">
        <f t="shared" si="139"/>
        <v>42828.83333332793</v>
      </c>
      <c r="B2233">
        <f t="shared" si="137"/>
        <v>4</v>
      </c>
      <c r="C2233">
        <f t="shared" si="138"/>
        <v>20</v>
      </c>
      <c r="D2233">
        <v>1.765795529</v>
      </c>
      <c r="E2233" s="9">
        <f t="shared" si="136"/>
        <v>1959.6826740885938</v>
      </c>
    </row>
    <row r="2234" spans="1:5" x14ac:dyDescent="0.2">
      <c r="A2234" s="2">
        <f t="shared" si="139"/>
        <v>42828.874999994594</v>
      </c>
      <c r="B2234">
        <f t="shared" si="137"/>
        <v>4</v>
      </c>
      <c r="C2234">
        <f t="shared" si="138"/>
        <v>21</v>
      </c>
      <c r="D2234">
        <v>1.4525905830000001</v>
      </c>
      <c r="E2234" s="9">
        <f t="shared" si="136"/>
        <v>1612.087329081322</v>
      </c>
    </row>
    <row r="2235" spans="1:5" x14ac:dyDescent="0.2">
      <c r="A2235" s="2">
        <f t="shared" si="139"/>
        <v>42828.916666661258</v>
      </c>
      <c r="B2235">
        <f t="shared" si="137"/>
        <v>4</v>
      </c>
      <c r="C2235">
        <f t="shared" si="138"/>
        <v>22</v>
      </c>
      <c r="D2235">
        <v>1.146410605</v>
      </c>
      <c r="E2235" s="9">
        <f t="shared" si="136"/>
        <v>1272.2883046839581</v>
      </c>
    </row>
    <row r="2236" spans="1:5" x14ac:dyDescent="0.2">
      <c r="A2236" s="2">
        <f t="shared" si="139"/>
        <v>42828.958333327922</v>
      </c>
      <c r="B2236">
        <f t="shared" si="137"/>
        <v>4</v>
      </c>
      <c r="C2236">
        <f t="shared" si="138"/>
        <v>23</v>
      </c>
      <c r="D2236">
        <v>0.84451943299999999</v>
      </c>
      <c r="E2236" s="9">
        <f t="shared" si="136"/>
        <v>937.2490039763959</v>
      </c>
    </row>
    <row r="2237" spans="1:5" x14ac:dyDescent="0.2">
      <c r="A2237" s="2">
        <f t="shared" si="139"/>
        <v>42828.999999994587</v>
      </c>
      <c r="B2237">
        <f t="shared" si="137"/>
        <v>4</v>
      </c>
      <c r="C2237">
        <f t="shared" si="138"/>
        <v>0</v>
      </c>
      <c r="D2237">
        <v>0.74366831799999999</v>
      </c>
      <c r="E2237" s="9">
        <f t="shared" si="136"/>
        <v>825.32427685924142</v>
      </c>
    </row>
    <row r="2238" spans="1:5" x14ac:dyDescent="0.2">
      <c r="A2238" s="2">
        <f t="shared" si="139"/>
        <v>42829.041666661251</v>
      </c>
      <c r="B2238">
        <f t="shared" si="137"/>
        <v>4</v>
      </c>
      <c r="C2238">
        <f t="shared" si="138"/>
        <v>1</v>
      </c>
      <c r="D2238">
        <v>0.69556446699999996</v>
      </c>
      <c r="E2238" s="9">
        <f t="shared" si="136"/>
        <v>771.93854685061194</v>
      </c>
    </row>
    <row r="2239" spans="1:5" x14ac:dyDescent="0.2">
      <c r="A2239" s="2">
        <f t="shared" si="139"/>
        <v>42829.083333327915</v>
      </c>
      <c r="B2239">
        <f t="shared" si="137"/>
        <v>4</v>
      </c>
      <c r="C2239">
        <f t="shared" si="138"/>
        <v>2</v>
      </c>
      <c r="D2239">
        <v>0.68549496499999996</v>
      </c>
      <c r="E2239" s="9">
        <f t="shared" si="136"/>
        <v>760.76339758671281</v>
      </c>
    </row>
    <row r="2240" spans="1:5" x14ac:dyDescent="0.2">
      <c r="A2240" s="2">
        <f t="shared" si="139"/>
        <v>42829.124999994579</v>
      </c>
      <c r="B2240">
        <f t="shared" si="137"/>
        <v>4</v>
      </c>
      <c r="C2240">
        <f t="shared" si="138"/>
        <v>3</v>
      </c>
      <c r="D2240">
        <v>0.67112229400000001</v>
      </c>
      <c r="E2240" s="9">
        <f t="shared" si="136"/>
        <v>744.81258455286957</v>
      </c>
    </row>
    <row r="2241" spans="1:5" x14ac:dyDescent="0.2">
      <c r="A2241" s="2">
        <f t="shared" si="139"/>
        <v>42829.166666661244</v>
      </c>
      <c r="B2241">
        <f t="shared" si="137"/>
        <v>4</v>
      </c>
      <c r="C2241">
        <f t="shared" si="138"/>
        <v>4</v>
      </c>
      <c r="D2241">
        <v>0.71953760099999997</v>
      </c>
      <c r="E2241" s="9">
        <f t="shared" si="136"/>
        <v>798.54396892346631</v>
      </c>
    </row>
    <row r="2242" spans="1:5" x14ac:dyDescent="0.2">
      <c r="A2242" s="2">
        <f t="shared" si="139"/>
        <v>42829.208333327908</v>
      </c>
      <c r="B2242">
        <f t="shared" si="137"/>
        <v>4</v>
      </c>
      <c r="C2242">
        <f t="shared" si="138"/>
        <v>5</v>
      </c>
      <c r="D2242">
        <v>0.86662614599999999</v>
      </c>
      <c r="E2242" s="9">
        <f t="shared" si="136"/>
        <v>961.78306906811292</v>
      </c>
    </row>
    <row r="2243" spans="1:5" x14ac:dyDescent="0.2">
      <c r="A2243" s="2">
        <f t="shared" si="139"/>
        <v>42829.249999994572</v>
      </c>
      <c r="B2243">
        <f t="shared" si="137"/>
        <v>4</v>
      </c>
      <c r="C2243">
        <f t="shared" si="138"/>
        <v>6</v>
      </c>
      <c r="D2243">
        <v>1.088745176</v>
      </c>
      <c r="E2243" s="9">
        <f t="shared" si="136"/>
        <v>1208.2911202708888</v>
      </c>
    </row>
    <row r="2244" spans="1:5" x14ac:dyDescent="0.2">
      <c r="A2244" s="2">
        <f t="shared" si="139"/>
        <v>42829.291666661236</v>
      </c>
      <c r="B2244">
        <f t="shared" si="137"/>
        <v>4</v>
      </c>
      <c r="C2244">
        <f t="shared" si="138"/>
        <v>7</v>
      </c>
      <c r="D2244">
        <v>1.014233382</v>
      </c>
      <c r="E2244" s="9">
        <f t="shared" si="136"/>
        <v>1125.5978133058679</v>
      </c>
    </row>
    <row r="2245" spans="1:5" x14ac:dyDescent="0.2">
      <c r="A2245" s="2">
        <f t="shared" si="139"/>
        <v>42829.333333327901</v>
      </c>
      <c r="B2245">
        <f t="shared" si="137"/>
        <v>4</v>
      </c>
      <c r="C2245">
        <f t="shared" si="138"/>
        <v>8</v>
      </c>
      <c r="D2245">
        <v>0.90289751100000004</v>
      </c>
      <c r="E2245" s="9">
        <f t="shared" ref="E2245:E2308" si="140">D2245*$E$3/$D$8765</f>
        <v>1002.0370873780912</v>
      </c>
    </row>
    <row r="2246" spans="1:5" x14ac:dyDescent="0.2">
      <c r="A2246" s="2">
        <f t="shared" si="139"/>
        <v>42829.374999994565</v>
      </c>
      <c r="B2246">
        <f t="shared" ref="B2246:B2309" si="141">MONTH(A2246)</f>
        <v>4</v>
      </c>
      <c r="C2246">
        <f t="shared" ref="C2246:C2309" si="142">HOUR(A2246)</f>
        <v>9</v>
      </c>
      <c r="D2246">
        <v>0.92115843399999997</v>
      </c>
      <c r="E2246" s="9">
        <f t="shared" si="140"/>
        <v>1022.3030886382891</v>
      </c>
    </row>
    <row r="2247" spans="1:5" x14ac:dyDescent="0.2">
      <c r="A2247" s="2">
        <f t="shared" ref="A2247:A2310" si="143">A2246+1/24</f>
        <v>42829.416666661229</v>
      </c>
      <c r="B2247">
        <f t="shared" si="141"/>
        <v>4</v>
      </c>
      <c r="C2247">
        <f t="shared" si="142"/>
        <v>10</v>
      </c>
      <c r="D2247">
        <v>0.91814403300000003</v>
      </c>
      <c r="E2247" s="9">
        <f t="shared" si="140"/>
        <v>1018.9577016354118</v>
      </c>
    </row>
    <row r="2248" spans="1:5" x14ac:dyDescent="0.2">
      <c r="A2248" s="2">
        <f t="shared" si="143"/>
        <v>42829.458333327893</v>
      </c>
      <c r="B2248">
        <f t="shared" si="141"/>
        <v>4</v>
      </c>
      <c r="C2248">
        <f t="shared" si="142"/>
        <v>11</v>
      </c>
      <c r="D2248">
        <v>0.89482338400000005</v>
      </c>
      <c r="E2248" s="9">
        <f t="shared" si="140"/>
        <v>993.07640844871833</v>
      </c>
    </row>
    <row r="2249" spans="1:5" x14ac:dyDescent="0.2">
      <c r="A2249" s="2">
        <f t="shared" si="143"/>
        <v>42829.499999994558</v>
      </c>
      <c r="B2249">
        <f t="shared" si="141"/>
        <v>4</v>
      </c>
      <c r="C2249">
        <f t="shared" si="142"/>
        <v>12</v>
      </c>
      <c r="D2249">
        <v>0.86777584600000002</v>
      </c>
      <c r="E2249" s="9">
        <f t="shared" si="140"/>
        <v>963.05900794857655</v>
      </c>
    </row>
    <row r="2250" spans="1:5" x14ac:dyDescent="0.2">
      <c r="A2250" s="2">
        <f t="shared" si="143"/>
        <v>42829.541666661222</v>
      </c>
      <c r="B2250">
        <f t="shared" si="141"/>
        <v>4</v>
      </c>
      <c r="C2250">
        <f t="shared" si="142"/>
        <v>13</v>
      </c>
      <c r="D2250">
        <v>0.86265675600000002</v>
      </c>
      <c r="E2250" s="9">
        <f t="shared" si="140"/>
        <v>957.3778337608826</v>
      </c>
    </row>
    <row r="2251" spans="1:5" x14ac:dyDescent="0.2">
      <c r="A2251" s="2">
        <f t="shared" si="143"/>
        <v>42829.583333327886</v>
      </c>
      <c r="B2251">
        <f t="shared" si="141"/>
        <v>4</v>
      </c>
      <c r="C2251">
        <f t="shared" si="142"/>
        <v>14</v>
      </c>
      <c r="D2251">
        <v>0.89026007799999995</v>
      </c>
      <c r="E2251" s="9">
        <f t="shared" si="140"/>
        <v>988.01204422426645</v>
      </c>
    </row>
    <row r="2252" spans="1:5" x14ac:dyDescent="0.2">
      <c r="A2252" s="2">
        <f t="shared" si="143"/>
        <v>42829.62499999455</v>
      </c>
      <c r="B2252">
        <f t="shared" si="141"/>
        <v>4</v>
      </c>
      <c r="C2252">
        <f t="shared" si="142"/>
        <v>15</v>
      </c>
      <c r="D2252">
        <v>1.0040550580000001</v>
      </c>
      <c r="E2252" s="9">
        <f t="shared" si="140"/>
        <v>1114.3018932140576</v>
      </c>
    </row>
    <row r="2253" spans="1:5" x14ac:dyDescent="0.2">
      <c r="A2253" s="2">
        <f t="shared" si="143"/>
        <v>42829.666666661215</v>
      </c>
      <c r="B2253">
        <f t="shared" si="141"/>
        <v>4</v>
      </c>
      <c r="C2253">
        <f t="shared" si="142"/>
        <v>16</v>
      </c>
      <c r="D2253">
        <v>1.2280538910000001</v>
      </c>
      <c r="E2253" s="9">
        <f t="shared" si="140"/>
        <v>1362.89615276276</v>
      </c>
    </row>
    <row r="2254" spans="1:5" x14ac:dyDescent="0.2">
      <c r="A2254" s="2">
        <f t="shared" si="143"/>
        <v>42829.708333327879</v>
      </c>
      <c r="B2254">
        <f t="shared" si="141"/>
        <v>4</v>
      </c>
      <c r="C2254">
        <f t="shared" si="142"/>
        <v>17</v>
      </c>
      <c r="D2254">
        <v>1.3387012730000001</v>
      </c>
      <c r="E2254" s="9">
        <f t="shared" si="140"/>
        <v>1485.6927925081663</v>
      </c>
    </row>
    <row r="2255" spans="1:5" x14ac:dyDescent="0.2">
      <c r="A2255" s="2">
        <f t="shared" si="143"/>
        <v>42829.749999994543</v>
      </c>
      <c r="B2255">
        <f t="shared" si="141"/>
        <v>4</v>
      </c>
      <c r="C2255">
        <f t="shared" si="142"/>
        <v>18</v>
      </c>
      <c r="D2255">
        <v>1.4588985860000001</v>
      </c>
      <c r="E2255" s="9">
        <f t="shared" si="140"/>
        <v>1619.08796079897</v>
      </c>
    </row>
    <row r="2256" spans="1:5" x14ac:dyDescent="0.2">
      <c r="A2256" s="2">
        <f t="shared" si="143"/>
        <v>42829.791666661207</v>
      </c>
      <c r="B2256">
        <f t="shared" si="141"/>
        <v>4</v>
      </c>
      <c r="C2256">
        <f t="shared" si="142"/>
        <v>19</v>
      </c>
      <c r="D2256">
        <v>1.7037122410000001</v>
      </c>
      <c r="E2256" s="9">
        <f t="shared" si="140"/>
        <v>1890.7825427619773</v>
      </c>
    </row>
    <row r="2257" spans="1:5" x14ac:dyDescent="0.2">
      <c r="A2257" s="2">
        <f t="shared" si="143"/>
        <v>42829.833333327872</v>
      </c>
      <c r="B2257">
        <f t="shared" si="141"/>
        <v>4</v>
      </c>
      <c r="C2257">
        <f t="shared" si="142"/>
        <v>20</v>
      </c>
      <c r="D2257">
        <v>1.731491713</v>
      </c>
      <c r="E2257" s="9">
        <f t="shared" si="140"/>
        <v>1921.6122447742816</v>
      </c>
    </row>
    <row r="2258" spans="1:5" x14ac:dyDescent="0.2">
      <c r="A2258" s="2">
        <f t="shared" si="143"/>
        <v>42829.874999994536</v>
      </c>
      <c r="B2258">
        <f t="shared" si="141"/>
        <v>4</v>
      </c>
      <c r="C2258">
        <f t="shared" si="142"/>
        <v>21</v>
      </c>
      <c r="D2258">
        <v>1.4271912259999999</v>
      </c>
      <c r="E2258" s="9">
        <f t="shared" si="140"/>
        <v>1583.8990824647506</v>
      </c>
    </row>
    <row r="2259" spans="1:5" x14ac:dyDescent="0.2">
      <c r="A2259" s="2">
        <f t="shared" si="143"/>
        <v>42829.9166666612</v>
      </c>
      <c r="B2259">
        <f t="shared" si="141"/>
        <v>4</v>
      </c>
      <c r="C2259">
        <f t="shared" si="142"/>
        <v>22</v>
      </c>
      <c r="D2259">
        <v>1.131964937</v>
      </c>
      <c r="E2259" s="9">
        <f t="shared" si="140"/>
        <v>1256.2564794639293</v>
      </c>
    </row>
    <row r="2260" spans="1:5" x14ac:dyDescent="0.2">
      <c r="A2260" s="2">
        <f t="shared" si="143"/>
        <v>42829.958333327864</v>
      </c>
      <c r="B2260">
        <f t="shared" si="141"/>
        <v>4</v>
      </c>
      <c r="C2260">
        <f t="shared" si="142"/>
        <v>23</v>
      </c>
      <c r="D2260">
        <v>0.83310236800000004</v>
      </c>
      <c r="E2260" s="9">
        <f t="shared" si="140"/>
        <v>924.57832716133237</v>
      </c>
    </row>
    <row r="2261" spans="1:5" x14ac:dyDescent="0.2">
      <c r="A2261" s="2">
        <f t="shared" si="143"/>
        <v>42829.999999994528</v>
      </c>
      <c r="B2261">
        <f t="shared" si="141"/>
        <v>4</v>
      </c>
      <c r="C2261">
        <f t="shared" si="142"/>
        <v>0</v>
      </c>
      <c r="D2261">
        <v>0.720942529</v>
      </c>
      <c r="E2261" s="9">
        <f t="shared" si="140"/>
        <v>800.10316024246413</v>
      </c>
    </row>
    <row r="2262" spans="1:5" x14ac:dyDescent="0.2">
      <c r="A2262" s="2">
        <f t="shared" si="143"/>
        <v>42830.041666661193</v>
      </c>
      <c r="B2262">
        <f t="shared" si="141"/>
        <v>4</v>
      </c>
      <c r="C2262">
        <f t="shared" si="142"/>
        <v>1</v>
      </c>
      <c r="D2262">
        <v>0.66959290699999996</v>
      </c>
      <c r="E2262" s="9">
        <f t="shared" si="140"/>
        <v>743.1152684386002</v>
      </c>
    </row>
    <row r="2263" spans="1:5" x14ac:dyDescent="0.2">
      <c r="A2263" s="2">
        <f t="shared" si="143"/>
        <v>42830.083333327857</v>
      </c>
      <c r="B2263">
        <f t="shared" si="141"/>
        <v>4</v>
      </c>
      <c r="C2263">
        <f t="shared" si="142"/>
        <v>2</v>
      </c>
      <c r="D2263">
        <v>0.66149787699999996</v>
      </c>
      <c r="E2263" s="9">
        <f t="shared" si="140"/>
        <v>734.13139132672916</v>
      </c>
    </row>
    <row r="2264" spans="1:5" x14ac:dyDescent="0.2">
      <c r="A2264" s="2">
        <f t="shared" si="143"/>
        <v>42830.124999994521</v>
      </c>
      <c r="B2264">
        <f t="shared" si="141"/>
        <v>4</v>
      </c>
      <c r="C2264">
        <f t="shared" si="142"/>
        <v>3</v>
      </c>
      <c r="D2264">
        <v>0.65935539200000004</v>
      </c>
      <c r="E2264" s="9">
        <f t="shared" si="140"/>
        <v>731.75365808126548</v>
      </c>
    </row>
    <row r="2265" spans="1:5" x14ac:dyDescent="0.2">
      <c r="A2265" s="2">
        <f t="shared" si="143"/>
        <v>42830.166666661185</v>
      </c>
      <c r="B2265">
        <f t="shared" si="141"/>
        <v>4</v>
      </c>
      <c r="C2265">
        <f t="shared" si="142"/>
        <v>4</v>
      </c>
      <c r="D2265">
        <v>0.71758782700000001</v>
      </c>
      <c r="E2265" s="9">
        <f t="shared" si="140"/>
        <v>796.38010665094589</v>
      </c>
    </row>
    <row r="2266" spans="1:5" x14ac:dyDescent="0.2">
      <c r="A2266" s="2">
        <f t="shared" si="143"/>
        <v>42830.20833332785</v>
      </c>
      <c r="B2266">
        <f t="shared" si="141"/>
        <v>4</v>
      </c>
      <c r="C2266">
        <f t="shared" si="142"/>
        <v>5</v>
      </c>
      <c r="D2266">
        <v>0.87421431900000002</v>
      </c>
      <c r="E2266" s="9">
        <f t="shared" si="140"/>
        <v>970.20443547881416</v>
      </c>
    </row>
    <row r="2267" spans="1:5" x14ac:dyDescent="0.2">
      <c r="A2267" s="2">
        <f t="shared" si="143"/>
        <v>42830.249999994514</v>
      </c>
      <c r="B2267">
        <f t="shared" si="141"/>
        <v>4</v>
      </c>
      <c r="C2267">
        <f t="shared" si="142"/>
        <v>6</v>
      </c>
      <c r="D2267">
        <v>1.1047973719999999</v>
      </c>
      <c r="E2267" s="9">
        <f t="shared" si="140"/>
        <v>1226.1058728091336</v>
      </c>
    </row>
    <row r="2268" spans="1:5" x14ac:dyDescent="0.2">
      <c r="A2268" s="2">
        <f t="shared" si="143"/>
        <v>42830.291666661178</v>
      </c>
      <c r="B2268">
        <f t="shared" si="141"/>
        <v>4</v>
      </c>
      <c r="C2268">
        <f t="shared" si="142"/>
        <v>7</v>
      </c>
      <c r="D2268">
        <v>1.0214245280000001</v>
      </c>
      <c r="E2268" s="9">
        <f t="shared" si="140"/>
        <v>1133.5785585233068</v>
      </c>
    </row>
    <row r="2269" spans="1:5" x14ac:dyDescent="0.2">
      <c r="A2269" s="2">
        <f t="shared" si="143"/>
        <v>42830.333333327842</v>
      </c>
      <c r="B2269">
        <f t="shared" si="141"/>
        <v>4</v>
      </c>
      <c r="C2269">
        <f t="shared" si="142"/>
        <v>8</v>
      </c>
      <c r="D2269">
        <v>0.90276898900000002</v>
      </c>
      <c r="E2269" s="9">
        <f t="shared" si="140"/>
        <v>1001.8944534589863</v>
      </c>
    </row>
    <row r="2270" spans="1:5" x14ac:dyDescent="0.2">
      <c r="A2270" s="2">
        <f t="shared" si="143"/>
        <v>42830.374999994507</v>
      </c>
      <c r="B2270">
        <f t="shared" si="141"/>
        <v>4</v>
      </c>
      <c r="C2270">
        <f t="shared" si="142"/>
        <v>9</v>
      </c>
      <c r="D2270">
        <v>0.90285680000000001</v>
      </c>
      <c r="E2270" s="9">
        <f t="shared" si="140"/>
        <v>1001.9919062458283</v>
      </c>
    </row>
    <row r="2271" spans="1:5" x14ac:dyDescent="0.2">
      <c r="A2271" s="2">
        <f t="shared" si="143"/>
        <v>42830.416666661171</v>
      </c>
      <c r="B2271">
        <f t="shared" si="141"/>
        <v>4</v>
      </c>
      <c r="C2271">
        <f t="shared" si="142"/>
        <v>10</v>
      </c>
      <c r="D2271">
        <v>0.88909711000000002</v>
      </c>
      <c r="E2271" s="9">
        <f t="shared" si="140"/>
        <v>986.7213804963942</v>
      </c>
    </row>
    <row r="2272" spans="1:5" x14ac:dyDescent="0.2">
      <c r="A2272" s="2">
        <f t="shared" si="143"/>
        <v>42830.458333327835</v>
      </c>
      <c r="B2272">
        <f t="shared" si="141"/>
        <v>4</v>
      </c>
      <c r="C2272">
        <f t="shared" si="142"/>
        <v>11</v>
      </c>
      <c r="D2272">
        <v>0.85787823299999999</v>
      </c>
      <c r="E2272" s="9">
        <f t="shared" si="140"/>
        <v>952.07462136905087</v>
      </c>
    </row>
    <row r="2273" spans="1:5" x14ac:dyDescent="0.2">
      <c r="A2273" s="2">
        <f t="shared" si="143"/>
        <v>42830.499999994499</v>
      </c>
      <c r="B2273">
        <f t="shared" si="141"/>
        <v>4</v>
      </c>
      <c r="C2273">
        <f t="shared" si="142"/>
        <v>12</v>
      </c>
      <c r="D2273">
        <v>0.82193899100000001</v>
      </c>
      <c r="E2273" s="9">
        <f t="shared" si="140"/>
        <v>912.1891936903645</v>
      </c>
    </row>
    <row r="2274" spans="1:5" x14ac:dyDescent="0.2">
      <c r="A2274" s="2">
        <f t="shared" si="143"/>
        <v>42830.541666661164</v>
      </c>
      <c r="B2274">
        <f t="shared" si="141"/>
        <v>4</v>
      </c>
      <c r="C2274">
        <f t="shared" si="142"/>
        <v>13</v>
      </c>
      <c r="D2274">
        <v>0.81268478200000005</v>
      </c>
      <c r="E2274" s="9">
        <f t="shared" si="140"/>
        <v>901.91885788882075</v>
      </c>
    </row>
    <row r="2275" spans="1:5" x14ac:dyDescent="0.2">
      <c r="A2275" s="2">
        <f t="shared" si="143"/>
        <v>42830.583333327828</v>
      </c>
      <c r="B2275">
        <f t="shared" si="141"/>
        <v>4</v>
      </c>
      <c r="C2275">
        <f t="shared" si="142"/>
        <v>14</v>
      </c>
      <c r="D2275">
        <v>0.83734695400000003</v>
      </c>
      <c r="E2275" s="9">
        <f t="shared" si="140"/>
        <v>929.28897542511493</v>
      </c>
    </row>
    <row r="2276" spans="1:5" x14ac:dyDescent="0.2">
      <c r="A2276" s="2">
        <f t="shared" si="143"/>
        <v>42830.624999994492</v>
      </c>
      <c r="B2276">
        <f t="shared" si="141"/>
        <v>4</v>
      </c>
      <c r="C2276">
        <f t="shared" si="142"/>
        <v>15</v>
      </c>
      <c r="D2276">
        <v>0.95414410299999997</v>
      </c>
      <c r="E2276" s="9">
        <f t="shared" si="140"/>
        <v>1058.9106363248145</v>
      </c>
    </row>
    <row r="2277" spans="1:5" x14ac:dyDescent="0.2">
      <c r="A2277" s="2">
        <f t="shared" si="143"/>
        <v>42830.666666661156</v>
      </c>
      <c r="B2277">
        <f t="shared" si="141"/>
        <v>4</v>
      </c>
      <c r="C2277">
        <f t="shared" si="142"/>
        <v>16</v>
      </c>
      <c r="D2277">
        <v>1.1708219790000001</v>
      </c>
      <c r="E2277" s="9">
        <f t="shared" si="140"/>
        <v>1299.3800862027326</v>
      </c>
    </row>
    <row r="2278" spans="1:5" x14ac:dyDescent="0.2">
      <c r="A2278" s="2">
        <f t="shared" si="143"/>
        <v>42830.708333327821</v>
      </c>
      <c r="B2278">
        <f t="shared" si="141"/>
        <v>4</v>
      </c>
      <c r="C2278">
        <f t="shared" si="142"/>
        <v>17</v>
      </c>
      <c r="D2278">
        <v>1.2941455100000001</v>
      </c>
      <c r="E2278" s="9">
        <f t="shared" si="140"/>
        <v>1436.2447361800673</v>
      </c>
    </row>
    <row r="2279" spans="1:5" x14ac:dyDescent="0.2">
      <c r="A2279" s="2">
        <f t="shared" si="143"/>
        <v>42830.749999994485</v>
      </c>
      <c r="B2279">
        <f t="shared" si="141"/>
        <v>4</v>
      </c>
      <c r="C2279">
        <f t="shared" si="142"/>
        <v>18</v>
      </c>
      <c r="D2279">
        <v>1.417741667</v>
      </c>
      <c r="E2279" s="9">
        <f t="shared" si="140"/>
        <v>1573.4119469238847</v>
      </c>
    </row>
    <row r="2280" spans="1:5" x14ac:dyDescent="0.2">
      <c r="A2280" s="2">
        <f t="shared" si="143"/>
        <v>42830.791666661149</v>
      </c>
      <c r="B2280">
        <f t="shared" si="141"/>
        <v>4</v>
      </c>
      <c r="C2280">
        <f t="shared" si="142"/>
        <v>19</v>
      </c>
      <c r="D2280">
        <v>1.668232862</v>
      </c>
      <c r="E2280" s="9">
        <f t="shared" si="140"/>
        <v>1851.4074717688495</v>
      </c>
    </row>
    <row r="2281" spans="1:5" x14ac:dyDescent="0.2">
      <c r="A2281" s="2">
        <f t="shared" si="143"/>
        <v>42830.833333327813</v>
      </c>
      <c r="B2281">
        <f t="shared" si="141"/>
        <v>4</v>
      </c>
      <c r="C2281">
        <f t="shared" si="142"/>
        <v>20</v>
      </c>
      <c r="D2281">
        <v>1.69872109</v>
      </c>
      <c r="E2281" s="9">
        <f t="shared" si="140"/>
        <v>1885.2433554790655</v>
      </c>
    </row>
    <row r="2282" spans="1:5" x14ac:dyDescent="0.2">
      <c r="A2282" s="2">
        <f t="shared" si="143"/>
        <v>42830.874999994478</v>
      </c>
      <c r="B2282">
        <f t="shared" si="141"/>
        <v>4</v>
      </c>
      <c r="C2282">
        <f t="shared" si="142"/>
        <v>21</v>
      </c>
      <c r="D2282">
        <v>1.397575996</v>
      </c>
      <c r="E2282" s="9">
        <f t="shared" si="140"/>
        <v>1551.0320533172617</v>
      </c>
    </row>
    <row r="2283" spans="1:5" x14ac:dyDescent="0.2">
      <c r="A2283" s="2">
        <f t="shared" si="143"/>
        <v>42830.916666661142</v>
      </c>
      <c r="B2283">
        <f t="shared" si="141"/>
        <v>4</v>
      </c>
      <c r="C2283">
        <f t="shared" si="142"/>
        <v>22</v>
      </c>
      <c r="D2283">
        <v>1.106361194</v>
      </c>
      <c r="E2283" s="9">
        <f t="shared" si="140"/>
        <v>1227.8414049409282</v>
      </c>
    </row>
    <row r="2284" spans="1:5" x14ac:dyDescent="0.2">
      <c r="A2284" s="2">
        <f t="shared" si="143"/>
        <v>42830.958333327806</v>
      </c>
      <c r="B2284">
        <f t="shared" si="141"/>
        <v>4</v>
      </c>
      <c r="C2284">
        <f t="shared" si="142"/>
        <v>23</v>
      </c>
      <c r="D2284">
        <v>0.82019410500000001</v>
      </c>
      <c r="E2284" s="9">
        <f t="shared" si="140"/>
        <v>910.25271644466875</v>
      </c>
    </row>
    <row r="2285" spans="1:5" x14ac:dyDescent="0.2">
      <c r="A2285" s="2">
        <f t="shared" si="143"/>
        <v>42830.99999999447</v>
      </c>
      <c r="B2285">
        <f t="shared" si="141"/>
        <v>4</v>
      </c>
      <c r="C2285">
        <f t="shared" si="142"/>
        <v>0</v>
      </c>
      <c r="D2285">
        <v>0.71601509600000002</v>
      </c>
      <c r="E2285" s="9">
        <f t="shared" si="140"/>
        <v>794.63468729684462</v>
      </c>
    </row>
    <row r="2286" spans="1:5" x14ac:dyDescent="0.2">
      <c r="A2286" s="2">
        <f t="shared" si="143"/>
        <v>42831.041666661135</v>
      </c>
      <c r="B2286">
        <f t="shared" si="141"/>
        <v>4</v>
      </c>
      <c r="C2286">
        <f t="shared" si="142"/>
        <v>1</v>
      </c>
      <c r="D2286">
        <v>0.66702019000000001</v>
      </c>
      <c r="E2286" s="9">
        <f t="shared" si="140"/>
        <v>740.26006303829649</v>
      </c>
    </row>
    <row r="2287" spans="1:5" x14ac:dyDescent="0.2">
      <c r="A2287" s="2">
        <f t="shared" si="143"/>
        <v>42831.083333327799</v>
      </c>
      <c r="B2287">
        <f t="shared" si="141"/>
        <v>4</v>
      </c>
      <c r="C2287">
        <f t="shared" si="142"/>
        <v>2</v>
      </c>
      <c r="D2287">
        <v>0.65691862199999995</v>
      </c>
      <c r="E2287" s="9">
        <f t="shared" si="140"/>
        <v>729.04932687682333</v>
      </c>
    </row>
    <row r="2288" spans="1:5" x14ac:dyDescent="0.2">
      <c r="A2288" s="2">
        <f t="shared" si="143"/>
        <v>42831.124999994463</v>
      </c>
      <c r="B2288">
        <f t="shared" si="141"/>
        <v>4</v>
      </c>
      <c r="C2288">
        <f t="shared" si="142"/>
        <v>3</v>
      </c>
      <c r="D2288">
        <v>0.65478122100000002</v>
      </c>
      <c r="E2288" s="9">
        <f t="shared" si="140"/>
        <v>726.67723586260968</v>
      </c>
    </row>
    <row r="2289" spans="1:5" x14ac:dyDescent="0.2">
      <c r="A2289" s="2">
        <f t="shared" si="143"/>
        <v>42831.166666661127</v>
      </c>
      <c r="B2289">
        <f t="shared" si="141"/>
        <v>4</v>
      </c>
      <c r="C2289">
        <f t="shared" si="142"/>
        <v>4</v>
      </c>
      <c r="D2289">
        <v>0.70681877699999995</v>
      </c>
      <c r="E2289" s="9">
        <f t="shared" si="140"/>
        <v>784.42859790896512</v>
      </c>
    </row>
    <row r="2290" spans="1:5" x14ac:dyDescent="0.2">
      <c r="A2290" s="2">
        <f t="shared" si="143"/>
        <v>42831.208333327791</v>
      </c>
      <c r="B2290">
        <f t="shared" si="141"/>
        <v>4</v>
      </c>
      <c r="C2290">
        <f t="shared" si="142"/>
        <v>5</v>
      </c>
      <c r="D2290">
        <v>0.86245250699999998</v>
      </c>
      <c r="E2290" s="9">
        <f t="shared" si="140"/>
        <v>957.15115789726963</v>
      </c>
    </row>
    <row r="2291" spans="1:5" x14ac:dyDescent="0.2">
      <c r="A2291" s="2">
        <f t="shared" si="143"/>
        <v>42831.249999994456</v>
      </c>
      <c r="B2291">
        <f t="shared" si="141"/>
        <v>4</v>
      </c>
      <c r="C2291">
        <f t="shared" si="142"/>
        <v>6</v>
      </c>
      <c r="D2291">
        <v>1.090076877</v>
      </c>
      <c r="E2291" s="9">
        <f t="shared" si="140"/>
        <v>1209.7690441493371</v>
      </c>
    </row>
    <row r="2292" spans="1:5" x14ac:dyDescent="0.2">
      <c r="A2292" s="2">
        <f t="shared" si="143"/>
        <v>42831.29166666112</v>
      </c>
      <c r="B2292">
        <f t="shared" si="141"/>
        <v>4</v>
      </c>
      <c r="C2292">
        <f t="shared" si="142"/>
        <v>7</v>
      </c>
      <c r="D2292">
        <v>1.0147606849999999</v>
      </c>
      <c r="E2292" s="9">
        <f t="shared" si="140"/>
        <v>1126.1830150102126</v>
      </c>
    </row>
    <row r="2293" spans="1:5" x14ac:dyDescent="0.2">
      <c r="A2293" s="2">
        <f t="shared" si="143"/>
        <v>42831.333333327784</v>
      </c>
      <c r="B2293">
        <f t="shared" si="141"/>
        <v>4</v>
      </c>
      <c r="C2293">
        <f t="shared" si="142"/>
        <v>8</v>
      </c>
      <c r="D2293">
        <v>0.90261391499999999</v>
      </c>
      <c r="E2293" s="9">
        <f t="shared" si="140"/>
        <v>1001.7223520882383</v>
      </c>
    </row>
    <row r="2294" spans="1:5" x14ac:dyDescent="0.2">
      <c r="A2294" s="2">
        <f t="shared" si="143"/>
        <v>42831.374999994448</v>
      </c>
      <c r="B2294">
        <f t="shared" si="141"/>
        <v>4</v>
      </c>
      <c r="C2294">
        <f t="shared" si="142"/>
        <v>9</v>
      </c>
      <c r="D2294">
        <v>0.91730899200000005</v>
      </c>
      <c r="E2294" s="9">
        <f t="shared" si="140"/>
        <v>1018.0309718113872</v>
      </c>
    </row>
    <row r="2295" spans="1:5" x14ac:dyDescent="0.2">
      <c r="A2295" s="2">
        <f t="shared" si="143"/>
        <v>42831.416666661113</v>
      </c>
      <c r="B2295">
        <f t="shared" si="141"/>
        <v>4</v>
      </c>
      <c r="C2295">
        <f t="shared" si="142"/>
        <v>10</v>
      </c>
      <c r="D2295">
        <v>0.89874969500000002</v>
      </c>
      <c r="E2295" s="9">
        <f t="shared" si="140"/>
        <v>997.43383461353642</v>
      </c>
    </row>
    <row r="2296" spans="1:5" x14ac:dyDescent="0.2">
      <c r="A2296" s="2">
        <f t="shared" si="143"/>
        <v>42831.458333327777</v>
      </c>
      <c r="B2296">
        <f t="shared" si="141"/>
        <v>4</v>
      </c>
      <c r="C2296">
        <f t="shared" si="142"/>
        <v>11</v>
      </c>
      <c r="D2296">
        <v>0.870953596</v>
      </c>
      <c r="E2296" s="9">
        <f t="shared" si="140"/>
        <v>966.58567993030465</v>
      </c>
    </row>
    <row r="2297" spans="1:5" x14ac:dyDescent="0.2">
      <c r="A2297" s="2">
        <f t="shared" si="143"/>
        <v>42831.499999994441</v>
      </c>
      <c r="B2297">
        <f t="shared" si="141"/>
        <v>4</v>
      </c>
      <c r="C2297">
        <f t="shared" si="142"/>
        <v>12</v>
      </c>
      <c r="D2297">
        <v>0.83864227899999999</v>
      </c>
      <c r="E2297" s="9">
        <f t="shared" si="140"/>
        <v>930.72652916116465</v>
      </c>
    </row>
    <row r="2298" spans="1:5" x14ac:dyDescent="0.2">
      <c r="A2298" s="2">
        <f t="shared" si="143"/>
        <v>42831.541666661105</v>
      </c>
      <c r="B2298">
        <f t="shared" si="141"/>
        <v>4</v>
      </c>
      <c r="C2298">
        <f t="shared" si="142"/>
        <v>13</v>
      </c>
      <c r="D2298">
        <v>0.82234480799999998</v>
      </c>
      <c r="E2298" s="9">
        <f t="shared" si="140"/>
        <v>912.63957003954522</v>
      </c>
    </row>
    <row r="2299" spans="1:5" x14ac:dyDescent="0.2">
      <c r="A2299" s="2">
        <f t="shared" si="143"/>
        <v>42831.58333332777</v>
      </c>
      <c r="B2299">
        <f t="shared" si="141"/>
        <v>4</v>
      </c>
      <c r="C2299">
        <f t="shared" si="142"/>
        <v>14</v>
      </c>
      <c r="D2299">
        <v>0.85207100499999999</v>
      </c>
      <c r="E2299" s="9">
        <f t="shared" si="140"/>
        <v>945.62975053934224</v>
      </c>
    </row>
    <row r="2300" spans="1:5" x14ac:dyDescent="0.2">
      <c r="A2300" s="2">
        <f t="shared" si="143"/>
        <v>42831.624999994434</v>
      </c>
      <c r="B2300">
        <f t="shared" si="141"/>
        <v>4</v>
      </c>
      <c r="C2300">
        <f t="shared" si="142"/>
        <v>15</v>
      </c>
      <c r="D2300">
        <v>0.96894028700000001</v>
      </c>
      <c r="E2300" s="9">
        <f t="shared" si="140"/>
        <v>1075.3314647566592</v>
      </c>
    </row>
    <row r="2301" spans="1:5" x14ac:dyDescent="0.2">
      <c r="A2301" s="2">
        <f t="shared" si="143"/>
        <v>42831.666666661098</v>
      </c>
      <c r="B2301">
        <f t="shared" si="141"/>
        <v>4</v>
      </c>
      <c r="C2301">
        <f t="shared" si="142"/>
        <v>16</v>
      </c>
      <c r="D2301">
        <v>1.1914403979999999</v>
      </c>
      <c r="E2301" s="9">
        <f t="shared" si="140"/>
        <v>1322.2624402566478</v>
      </c>
    </row>
    <row r="2302" spans="1:5" x14ac:dyDescent="0.2">
      <c r="A2302" s="2">
        <f t="shared" si="143"/>
        <v>42831.708333327762</v>
      </c>
      <c r="B2302">
        <f t="shared" si="141"/>
        <v>4</v>
      </c>
      <c r="C2302">
        <f t="shared" si="142"/>
        <v>17</v>
      </c>
      <c r="D2302">
        <v>1.306005935</v>
      </c>
      <c r="E2302" s="9">
        <f t="shared" si="140"/>
        <v>1449.4074546251579</v>
      </c>
    </row>
    <row r="2303" spans="1:5" x14ac:dyDescent="0.2">
      <c r="A2303" s="2">
        <f t="shared" si="143"/>
        <v>42831.749999994427</v>
      </c>
      <c r="B2303">
        <f t="shared" si="141"/>
        <v>4</v>
      </c>
      <c r="C2303">
        <f t="shared" si="142"/>
        <v>18</v>
      </c>
      <c r="D2303">
        <v>1.4247048819999999</v>
      </c>
      <c r="E2303" s="9">
        <f t="shared" si="140"/>
        <v>1581.1397339566117</v>
      </c>
    </row>
    <row r="2304" spans="1:5" x14ac:dyDescent="0.2">
      <c r="A2304" s="2">
        <f t="shared" si="143"/>
        <v>42831.791666661091</v>
      </c>
      <c r="B2304">
        <f t="shared" si="141"/>
        <v>4</v>
      </c>
      <c r="C2304">
        <f t="shared" si="142"/>
        <v>19</v>
      </c>
      <c r="D2304">
        <v>1.6796809530000001</v>
      </c>
      <c r="E2304" s="9">
        <f t="shared" si="140"/>
        <v>1864.1125812878406</v>
      </c>
    </row>
    <row r="2305" spans="1:5" x14ac:dyDescent="0.2">
      <c r="A2305" s="2">
        <f t="shared" si="143"/>
        <v>42831.833333327755</v>
      </c>
      <c r="B2305">
        <f t="shared" si="141"/>
        <v>4</v>
      </c>
      <c r="C2305">
        <f t="shared" si="142"/>
        <v>20</v>
      </c>
      <c r="D2305">
        <v>1.710312115</v>
      </c>
      <c r="E2305" s="9">
        <f t="shared" si="140"/>
        <v>1898.1070933775811</v>
      </c>
    </row>
    <row r="2306" spans="1:5" x14ac:dyDescent="0.2">
      <c r="A2306" s="2">
        <f t="shared" si="143"/>
        <v>42831.874999994419</v>
      </c>
      <c r="B2306">
        <f t="shared" si="141"/>
        <v>4</v>
      </c>
      <c r="C2306">
        <f t="shared" si="142"/>
        <v>21</v>
      </c>
      <c r="D2306">
        <v>1.4085957730000001</v>
      </c>
      <c r="E2306" s="9">
        <f t="shared" si="140"/>
        <v>1563.2618192808495</v>
      </c>
    </row>
    <row r="2307" spans="1:5" x14ac:dyDescent="0.2">
      <c r="A2307" s="2">
        <f t="shared" si="143"/>
        <v>42831.916666661084</v>
      </c>
      <c r="B2307">
        <f t="shared" si="141"/>
        <v>4</v>
      </c>
      <c r="C2307">
        <f t="shared" si="142"/>
        <v>22</v>
      </c>
      <c r="D2307">
        <v>1.117533318</v>
      </c>
      <c r="E2307" s="9">
        <f t="shared" si="140"/>
        <v>1240.2402458463462</v>
      </c>
    </row>
    <row r="2308" spans="1:5" x14ac:dyDescent="0.2">
      <c r="A2308" s="2">
        <f t="shared" si="143"/>
        <v>42831.958333327748</v>
      </c>
      <c r="B2308">
        <f t="shared" si="141"/>
        <v>4</v>
      </c>
      <c r="C2308">
        <f t="shared" si="142"/>
        <v>23</v>
      </c>
      <c r="D2308">
        <v>0.82364023200000003</v>
      </c>
      <c r="E2308" s="9">
        <f t="shared" si="140"/>
        <v>914.07723364595176</v>
      </c>
    </row>
    <row r="2309" spans="1:5" x14ac:dyDescent="0.2">
      <c r="A2309" s="2">
        <f t="shared" si="143"/>
        <v>42831.999999994412</v>
      </c>
      <c r="B2309">
        <f t="shared" si="141"/>
        <v>4</v>
      </c>
      <c r="C2309">
        <f t="shared" si="142"/>
        <v>0</v>
      </c>
      <c r="D2309">
        <v>0.713724778</v>
      </c>
      <c r="E2309" s="9">
        <f t="shared" ref="E2309:E2372" si="144">D2309*$E$3/$D$8765</f>
        <v>792.09288875389836</v>
      </c>
    </row>
    <row r="2310" spans="1:5" x14ac:dyDescent="0.2">
      <c r="A2310" s="2">
        <f t="shared" si="143"/>
        <v>42832.041666661076</v>
      </c>
      <c r="B2310">
        <f t="shared" ref="B2310:B2373" si="145">MONTH(A2310)</f>
        <v>4</v>
      </c>
      <c r="C2310">
        <f t="shared" ref="C2310:C2373" si="146">HOUR(A2310)</f>
        <v>1</v>
      </c>
      <c r="D2310">
        <v>0.66721629800000004</v>
      </c>
      <c r="E2310" s="9">
        <f t="shared" si="144"/>
        <v>740.47770400721879</v>
      </c>
    </row>
    <row r="2311" spans="1:5" x14ac:dyDescent="0.2">
      <c r="A2311" s="2">
        <f t="shared" ref="A2311:A2374" si="147">A2310+1/24</f>
        <v>42832.083333327741</v>
      </c>
      <c r="B2311">
        <f t="shared" si="145"/>
        <v>4</v>
      </c>
      <c r="C2311">
        <f t="shared" si="146"/>
        <v>2</v>
      </c>
      <c r="D2311">
        <v>0.66310234599999995</v>
      </c>
      <c r="E2311" s="9">
        <f t="shared" si="144"/>
        <v>735.91203356348512</v>
      </c>
    </row>
    <row r="2312" spans="1:5" x14ac:dyDescent="0.2">
      <c r="A2312" s="2">
        <f t="shared" si="147"/>
        <v>42832.124999994405</v>
      </c>
      <c r="B2312">
        <f t="shared" si="145"/>
        <v>4</v>
      </c>
      <c r="C2312">
        <f t="shared" si="146"/>
        <v>3</v>
      </c>
      <c r="D2312">
        <v>0.66447378199999996</v>
      </c>
      <c r="E2312" s="9">
        <f t="shared" si="144"/>
        <v>737.43405540785079</v>
      </c>
    </row>
    <row r="2313" spans="1:5" x14ac:dyDescent="0.2">
      <c r="A2313" s="2">
        <f t="shared" si="147"/>
        <v>42832.166666661069</v>
      </c>
      <c r="B2313">
        <f t="shared" si="145"/>
        <v>4</v>
      </c>
      <c r="C2313">
        <f t="shared" si="146"/>
        <v>4</v>
      </c>
      <c r="D2313">
        <v>0.73674505800000001</v>
      </c>
      <c r="E2313" s="9">
        <f t="shared" si="144"/>
        <v>817.64083194878003</v>
      </c>
    </row>
    <row r="2314" spans="1:5" x14ac:dyDescent="0.2">
      <c r="A2314" s="2">
        <f t="shared" si="147"/>
        <v>42832.208333327733</v>
      </c>
      <c r="B2314">
        <f t="shared" si="145"/>
        <v>4</v>
      </c>
      <c r="C2314">
        <f t="shared" si="146"/>
        <v>5</v>
      </c>
      <c r="D2314">
        <v>0.91042392900000002</v>
      </c>
      <c r="E2314" s="9">
        <f t="shared" si="144"/>
        <v>1010.389917992008</v>
      </c>
    </row>
    <row r="2315" spans="1:5" x14ac:dyDescent="0.2">
      <c r="A2315" s="2">
        <f t="shared" si="147"/>
        <v>42832.249999994398</v>
      </c>
      <c r="B2315">
        <f t="shared" si="145"/>
        <v>4</v>
      </c>
      <c r="C2315">
        <f t="shared" si="146"/>
        <v>6</v>
      </c>
      <c r="D2315">
        <v>1.1350162850000001</v>
      </c>
      <c r="E2315" s="9">
        <f t="shared" si="144"/>
        <v>1259.6428703059096</v>
      </c>
    </row>
    <row r="2316" spans="1:5" x14ac:dyDescent="0.2">
      <c r="A2316" s="2">
        <f t="shared" si="147"/>
        <v>42832.291666661062</v>
      </c>
      <c r="B2316">
        <f t="shared" si="145"/>
        <v>4</v>
      </c>
      <c r="C2316">
        <f t="shared" si="146"/>
        <v>7</v>
      </c>
      <c r="D2316">
        <v>1.0662275999999999</v>
      </c>
      <c r="E2316" s="9">
        <f t="shared" si="144"/>
        <v>1183.301078771201</v>
      </c>
    </row>
    <row r="2317" spans="1:5" x14ac:dyDescent="0.2">
      <c r="A2317" s="2">
        <f t="shared" si="147"/>
        <v>42832.333333327726</v>
      </c>
      <c r="B2317">
        <f t="shared" si="145"/>
        <v>4</v>
      </c>
      <c r="C2317">
        <f t="shared" si="146"/>
        <v>8</v>
      </c>
      <c r="D2317">
        <v>0.96202231000000005</v>
      </c>
      <c r="E2317" s="9">
        <f t="shared" si="144"/>
        <v>1067.6538829279627</v>
      </c>
    </row>
    <row r="2318" spans="1:5" x14ac:dyDescent="0.2">
      <c r="A2318" s="2">
        <f t="shared" si="147"/>
        <v>42832.37499999439</v>
      </c>
      <c r="B2318">
        <f t="shared" si="145"/>
        <v>4</v>
      </c>
      <c r="C2318">
        <f t="shared" si="146"/>
        <v>9</v>
      </c>
      <c r="D2318">
        <v>0.98164800900000004</v>
      </c>
      <c r="E2318" s="9">
        <f t="shared" si="144"/>
        <v>1089.4345147539809</v>
      </c>
    </row>
    <row r="2319" spans="1:5" x14ac:dyDescent="0.2">
      <c r="A2319" s="2">
        <f t="shared" si="147"/>
        <v>42832.416666661054</v>
      </c>
      <c r="B2319">
        <f t="shared" si="145"/>
        <v>4</v>
      </c>
      <c r="C2319">
        <f t="shared" si="146"/>
        <v>10</v>
      </c>
      <c r="D2319">
        <v>0.96186686899999996</v>
      </c>
      <c r="E2319" s="9">
        <f t="shared" si="144"/>
        <v>1067.4813742600336</v>
      </c>
    </row>
    <row r="2320" spans="1:5" x14ac:dyDescent="0.2">
      <c r="A2320" s="2">
        <f t="shared" si="147"/>
        <v>42832.458333327719</v>
      </c>
      <c r="B2320">
        <f t="shared" si="145"/>
        <v>4</v>
      </c>
      <c r="C2320">
        <f t="shared" si="146"/>
        <v>11</v>
      </c>
      <c r="D2320">
        <v>0.922066575</v>
      </c>
      <c r="E2320" s="9">
        <f t="shared" si="144"/>
        <v>1023.310944958062</v>
      </c>
    </row>
    <row r="2321" spans="1:5" x14ac:dyDescent="0.2">
      <c r="A2321" s="2">
        <f t="shared" si="147"/>
        <v>42832.499999994383</v>
      </c>
      <c r="B2321">
        <f t="shared" si="145"/>
        <v>4</v>
      </c>
      <c r="C2321">
        <f t="shared" si="146"/>
        <v>12</v>
      </c>
      <c r="D2321">
        <v>0.88659546</v>
      </c>
      <c r="E2321" s="9">
        <f t="shared" si="144"/>
        <v>983.94504536521958</v>
      </c>
    </row>
    <row r="2322" spans="1:5" x14ac:dyDescent="0.2">
      <c r="A2322" s="2">
        <f t="shared" si="147"/>
        <v>42832.541666661047</v>
      </c>
      <c r="B2322">
        <f t="shared" si="145"/>
        <v>4</v>
      </c>
      <c r="C2322">
        <f t="shared" si="146"/>
        <v>13</v>
      </c>
      <c r="D2322">
        <v>0.86772777199999995</v>
      </c>
      <c r="E2322" s="9">
        <f t="shared" si="144"/>
        <v>963.00565534725479</v>
      </c>
    </row>
    <row r="2323" spans="1:5" x14ac:dyDescent="0.2">
      <c r="A2323" s="2">
        <f t="shared" si="147"/>
        <v>42832.583333327711</v>
      </c>
      <c r="B2323">
        <f t="shared" si="145"/>
        <v>4</v>
      </c>
      <c r="C2323">
        <f t="shared" si="146"/>
        <v>14</v>
      </c>
      <c r="D2323">
        <v>0.89092812799999999</v>
      </c>
      <c r="E2323" s="9">
        <f t="shared" si="144"/>
        <v>988.75344717207338</v>
      </c>
    </row>
    <row r="2324" spans="1:5" x14ac:dyDescent="0.2">
      <c r="A2324" s="2">
        <f t="shared" si="147"/>
        <v>42832.624999994376</v>
      </c>
      <c r="B2324">
        <f t="shared" si="145"/>
        <v>4</v>
      </c>
      <c r="C2324">
        <f t="shared" si="146"/>
        <v>15</v>
      </c>
      <c r="D2324">
        <v>1.002463882</v>
      </c>
      <c r="E2324" s="9">
        <f t="shared" si="144"/>
        <v>1112.5360035697502</v>
      </c>
    </row>
    <row r="2325" spans="1:5" x14ac:dyDescent="0.2">
      <c r="A2325" s="2">
        <f t="shared" si="147"/>
        <v>42832.66666666104</v>
      </c>
      <c r="B2325">
        <f t="shared" si="145"/>
        <v>4</v>
      </c>
      <c r="C2325">
        <f t="shared" si="146"/>
        <v>16</v>
      </c>
      <c r="D2325">
        <v>1.2256477299999999</v>
      </c>
      <c r="E2325" s="9">
        <f t="shared" si="144"/>
        <v>1360.2257914749848</v>
      </c>
    </row>
    <row r="2326" spans="1:5" x14ac:dyDescent="0.2">
      <c r="A2326" s="2">
        <f t="shared" si="147"/>
        <v>42832.708333327704</v>
      </c>
      <c r="B2326">
        <f t="shared" si="145"/>
        <v>4</v>
      </c>
      <c r="C2326">
        <f t="shared" si="146"/>
        <v>17</v>
      </c>
      <c r="D2326">
        <v>1.328469562</v>
      </c>
      <c r="E2326" s="9">
        <f t="shared" si="144"/>
        <v>1474.3376234392215</v>
      </c>
    </row>
    <row r="2327" spans="1:5" x14ac:dyDescent="0.2">
      <c r="A2327" s="2">
        <f t="shared" si="147"/>
        <v>42832.749999994368</v>
      </c>
      <c r="B2327">
        <f t="shared" si="145"/>
        <v>4</v>
      </c>
      <c r="C2327">
        <f t="shared" si="146"/>
        <v>18</v>
      </c>
      <c r="D2327">
        <v>1.4474833760000001</v>
      </c>
      <c r="E2327" s="9">
        <f t="shared" si="144"/>
        <v>1606.4193426658437</v>
      </c>
    </row>
    <row r="2328" spans="1:5" x14ac:dyDescent="0.2">
      <c r="A2328" s="2">
        <f t="shared" si="147"/>
        <v>42832.791666661033</v>
      </c>
      <c r="B2328">
        <f t="shared" si="145"/>
        <v>4</v>
      </c>
      <c r="C2328">
        <f t="shared" si="146"/>
        <v>19</v>
      </c>
      <c r="D2328">
        <v>1.6993761970000001</v>
      </c>
      <c r="E2328" s="9">
        <f t="shared" si="144"/>
        <v>1885.970394264978</v>
      </c>
    </row>
    <row r="2329" spans="1:5" x14ac:dyDescent="0.2">
      <c r="A2329" s="2">
        <f t="shared" si="147"/>
        <v>42832.833333327697</v>
      </c>
      <c r="B2329">
        <f t="shared" si="145"/>
        <v>4</v>
      </c>
      <c r="C2329">
        <f t="shared" si="146"/>
        <v>20</v>
      </c>
      <c r="D2329">
        <v>1.7380073</v>
      </c>
      <c r="E2329" s="9">
        <f t="shared" si="144"/>
        <v>1928.8432535438235</v>
      </c>
    </row>
    <row r="2330" spans="1:5" x14ac:dyDescent="0.2">
      <c r="A2330" s="2">
        <f t="shared" si="147"/>
        <v>42832.874999994361</v>
      </c>
      <c r="B2330">
        <f t="shared" si="145"/>
        <v>4</v>
      </c>
      <c r="C2330">
        <f t="shared" si="146"/>
        <v>21</v>
      </c>
      <c r="D2330">
        <v>1.4352444639999999</v>
      </c>
      <c r="E2330" s="9">
        <f t="shared" si="144"/>
        <v>1592.8365787488469</v>
      </c>
    </row>
    <row r="2331" spans="1:5" x14ac:dyDescent="0.2">
      <c r="A2331" s="2">
        <f t="shared" si="147"/>
        <v>42832.916666661025</v>
      </c>
      <c r="B2331">
        <f t="shared" si="145"/>
        <v>4</v>
      </c>
      <c r="C2331">
        <f t="shared" si="146"/>
        <v>22</v>
      </c>
      <c r="D2331">
        <v>1.146446018</v>
      </c>
      <c r="E2331" s="9">
        <f t="shared" si="144"/>
        <v>1272.3276060874318</v>
      </c>
    </row>
    <row r="2332" spans="1:5" x14ac:dyDescent="0.2">
      <c r="A2332" s="2">
        <f t="shared" si="147"/>
        <v>42832.95833332769</v>
      </c>
      <c r="B2332">
        <f t="shared" si="145"/>
        <v>4</v>
      </c>
      <c r="C2332">
        <f t="shared" si="146"/>
        <v>23</v>
      </c>
      <c r="D2332">
        <v>0.85040885099999997</v>
      </c>
      <c r="E2332" s="9">
        <f t="shared" si="144"/>
        <v>943.78508939824621</v>
      </c>
    </row>
    <row r="2333" spans="1:5" x14ac:dyDescent="0.2">
      <c r="A2333" s="2">
        <f t="shared" si="147"/>
        <v>42832.999999994354</v>
      </c>
      <c r="B2333">
        <f t="shared" si="145"/>
        <v>4</v>
      </c>
      <c r="C2333">
        <f t="shared" si="146"/>
        <v>0</v>
      </c>
      <c r="D2333">
        <v>0.75153497400000002</v>
      </c>
      <c r="E2333" s="9">
        <f t="shared" si="144"/>
        <v>834.05470414429954</v>
      </c>
    </row>
    <row r="2334" spans="1:5" x14ac:dyDescent="0.2">
      <c r="A2334" s="2">
        <f t="shared" si="147"/>
        <v>42833.041666661018</v>
      </c>
      <c r="B2334">
        <f t="shared" si="145"/>
        <v>4</v>
      </c>
      <c r="C2334">
        <f t="shared" si="146"/>
        <v>1</v>
      </c>
      <c r="D2334">
        <v>0.69898221299999996</v>
      </c>
      <c r="E2334" s="9">
        <f t="shared" si="144"/>
        <v>775.73156677315558</v>
      </c>
    </row>
    <row r="2335" spans="1:5" x14ac:dyDescent="0.2">
      <c r="A2335" s="2">
        <f t="shared" si="147"/>
        <v>42833.083333327682</v>
      </c>
      <c r="B2335">
        <f t="shared" si="145"/>
        <v>4</v>
      </c>
      <c r="C2335">
        <f t="shared" si="146"/>
        <v>2</v>
      </c>
      <c r="D2335">
        <v>0.68904833899999995</v>
      </c>
      <c r="E2335" s="9">
        <f t="shared" si="144"/>
        <v>764.70693767841328</v>
      </c>
    </row>
    <row r="2336" spans="1:5" x14ac:dyDescent="0.2">
      <c r="A2336" s="2">
        <f t="shared" si="147"/>
        <v>42833.124999994347</v>
      </c>
      <c r="B2336">
        <f t="shared" si="145"/>
        <v>4</v>
      </c>
      <c r="C2336">
        <f t="shared" si="146"/>
        <v>3</v>
      </c>
      <c r="D2336">
        <v>0.69738222500000002</v>
      </c>
      <c r="E2336" s="9">
        <f t="shared" si="144"/>
        <v>773.95589755729497</v>
      </c>
    </row>
    <row r="2337" spans="1:5" x14ac:dyDescent="0.2">
      <c r="A2337" s="2">
        <f t="shared" si="147"/>
        <v>42833.166666661011</v>
      </c>
      <c r="B2337">
        <f t="shared" si="145"/>
        <v>4</v>
      </c>
      <c r="C2337">
        <f t="shared" si="146"/>
        <v>4</v>
      </c>
      <c r="D2337">
        <v>0.75621554899999999</v>
      </c>
      <c r="E2337" s="9">
        <f t="shared" si="144"/>
        <v>839.24921369063793</v>
      </c>
    </row>
    <row r="2338" spans="1:5" x14ac:dyDescent="0.2">
      <c r="A2338" s="2">
        <f t="shared" si="147"/>
        <v>42833.208333327675</v>
      </c>
      <c r="B2338">
        <f t="shared" si="145"/>
        <v>4</v>
      </c>
      <c r="C2338">
        <f t="shared" si="146"/>
        <v>5</v>
      </c>
      <c r="D2338">
        <v>0.91841544900000005</v>
      </c>
      <c r="E2338" s="9">
        <f t="shared" si="144"/>
        <v>1019.2589195419787</v>
      </c>
    </row>
    <row r="2339" spans="1:5" x14ac:dyDescent="0.2">
      <c r="A2339" s="2">
        <f t="shared" si="147"/>
        <v>42833.249999994339</v>
      </c>
      <c r="B2339">
        <f t="shared" si="145"/>
        <v>4</v>
      </c>
      <c r="C2339">
        <f t="shared" si="146"/>
        <v>6</v>
      </c>
      <c r="D2339">
        <v>1.159115678</v>
      </c>
      <c r="E2339" s="9">
        <f t="shared" si="144"/>
        <v>1286.3884148168854</v>
      </c>
    </row>
    <row r="2340" spans="1:5" x14ac:dyDescent="0.2">
      <c r="A2340" s="2">
        <f t="shared" si="147"/>
        <v>42833.291666661004</v>
      </c>
      <c r="B2340">
        <f t="shared" si="145"/>
        <v>4</v>
      </c>
      <c r="C2340">
        <f t="shared" si="146"/>
        <v>7</v>
      </c>
      <c r="D2340">
        <v>1.0883048550000001</v>
      </c>
      <c r="E2340" s="9">
        <f t="shared" si="144"/>
        <v>1207.8024513278738</v>
      </c>
    </row>
    <row r="2341" spans="1:5" x14ac:dyDescent="0.2">
      <c r="A2341" s="2">
        <f t="shared" si="147"/>
        <v>42833.333333327668</v>
      </c>
      <c r="B2341">
        <f t="shared" si="145"/>
        <v>4</v>
      </c>
      <c r="C2341">
        <f t="shared" si="146"/>
        <v>8</v>
      </c>
      <c r="D2341">
        <v>0.98739083800000005</v>
      </c>
      <c r="E2341" s="9">
        <f t="shared" si="144"/>
        <v>1095.8079154715188</v>
      </c>
    </row>
    <row r="2342" spans="1:5" x14ac:dyDescent="0.2">
      <c r="A2342" s="2">
        <f t="shared" si="147"/>
        <v>42833.374999994332</v>
      </c>
      <c r="B2342">
        <f t="shared" si="145"/>
        <v>4</v>
      </c>
      <c r="C2342">
        <f t="shared" si="146"/>
        <v>9</v>
      </c>
      <c r="D2342">
        <v>1.004354111</v>
      </c>
      <c r="E2342" s="9">
        <f t="shared" si="144"/>
        <v>1114.6337827069856</v>
      </c>
    </row>
    <row r="2343" spans="1:5" x14ac:dyDescent="0.2">
      <c r="A2343" s="2">
        <f t="shared" si="147"/>
        <v>42833.416666660996</v>
      </c>
      <c r="B2343">
        <f t="shared" si="145"/>
        <v>4</v>
      </c>
      <c r="C2343">
        <f t="shared" si="146"/>
        <v>10</v>
      </c>
      <c r="D2343">
        <v>0.98794521999999996</v>
      </c>
      <c r="E2343" s="9">
        <f t="shared" si="144"/>
        <v>1096.4231694929408</v>
      </c>
    </row>
    <row r="2344" spans="1:5" x14ac:dyDescent="0.2">
      <c r="A2344" s="2">
        <f t="shared" si="147"/>
        <v>42833.458333327661</v>
      </c>
      <c r="B2344">
        <f t="shared" si="145"/>
        <v>4</v>
      </c>
      <c r="C2344">
        <f t="shared" si="146"/>
        <v>11</v>
      </c>
      <c r="D2344">
        <v>0.94474202399999996</v>
      </c>
      <c r="E2344" s="9">
        <f t="shared" si="144"/>
        <v>1048.4761941631298</v>
      </c>
    </row>
    <row r="2345" spans="1:5" x14ac:dyDescent="0.2">
      <c r="A2345" s="2">
        <f t="shared" si="147"/>
        <v>42833.499999994325</v>
      </c>
      <c r="B2345">
        <f t="shared" si="145"/>
        <v>4</v>
      </c>
      <c r="C2345">
        <f t="shared" si="146"/>
        <v>12</v>
      </c>
      <c r="D2345">
        <v>0.91162006500000003</v>
      </c>
      <c r="E2345" s="9">
        <f t="shared" si="144"/>
        <v>1011.7173916187993</v>
      </c>
    </row>
    <row r="2346" spans="1:5" x14ac:dyDescent="0.2">
      <c r="A2346" s="2">
        <f t="shared" si="147"/>
        <v>42833.541666660989</v>
      </c>
      <c r="B2346">
        <f t="shared" si="145"/>
        <v>4</v>
      </c>
      <c r="C2346">
        <f t="shared" si="146"/>
        <v>13</v>
      </c>
      <c r="D2346">
        <v>0.898245658</v>
      </c>
      <c r="E2346" s="9">
        <f t="shared" si="144"/>
        <v>996.87445355283182</v>
      </c>
    </row>
    <row r="2347" spans="1:5" x14ac:dyDescent="0.2">
      <c r="A2347" s="2">
        <f t="shared" si="147"/>
        <v>42833.583333327653</v>
      </c>
      <c r="B2347">
        <f t="shared" si="145"/>
        <v>4</v>
      </c>
      <c r="C2347">
        <f t="shared" si="146"/>
        <v>14</v>
      </c>
      <c r="D2347">
        <v>0.91871539400000002</v>
      </c>
      <c r="E2347" s="9">
        <f t="shared" si="144"/>
        <v>1019.591798977919</v>
      </c>
    </row>
    <row r="2348" spans="1:5" x14ac:dyDescent="0.2">
      <c r="A2348" s="2">
        <f t="shared" si="147"/>
        <v>42833.624999994317</v>
      </c>
      <c r="B2348">
        <f t="shared" si="145"/>
        <v>4</v>
      </c>
      <c r="C2348">
        <f t="shared" si="146"/>
        <v>15</v>
      </c>
      <c r="D2348">
        <v>1.0330887070000001</v>
      </c>
      <c r="E2348" s="9">
        <f t="shared" si="144"/>
        <v>1146.5234828468567</v>
      </c>
    </row>
    <row r="2349" spans="1:5" x14ac:dyDescent="0.2">
      <c r="A2349" s="2">
        <f t="shared" si="147"/>
        <v>42833.666666660982</v>
      </c>
      <c r="B2349">
        <f t="shared" si="145"/>
        <v>4</v>
      </c>
      <c r="C2349">
        <f t="shared" si="146"/>
        <v>16</v>
      </c>
      <c r="D2349">
        <v>1.2586438170000001</v>
      </c>
      <c r="E2349" s="9">
        <f t="shared" si="144"/>
        <v>1396.8449010744068</v>
      </c>
    </row>
    <row r="2350" spans="1:5" x14ac:dyDescent="0.2">
      <c r="A2350" s="2">
        <f t="shared" si="147"/>
        <v>42833.708333327646</v>
      </c>
      <c r="B2350">
        <f t="shared" si="145"/>
        <v>4</v>
      </c>
      <c r="C2350">
        <f t="shared" si="146"/>
        <v>17</v>
      </c>
      <c r="D2350">
        <v>1.366940963</v>
      </c>
      <c r="E2350" s="9">
        <f t="shared" si="144"/>
        <v>1517.0332451855913</v>
      </c>
    </row>
    <row r="2351" spans="1:5" x14ac:dyDescent="0.2">
      <c r="A2351" s="2">
        <f t="shared" si="147"/>
        <v>42833.74999999431</v>
      </c>
      <c r="B2351">
        <f t="shared" si="145"/>
        <v>4</v>
      </c>
      <c r="C2351">
        <f t="shared" si="146"/>
        <v>18</v>
      </c>
      <c r="D2351">
        <v>1.4844119149999999</v>
      </c>
      <c r="E2351" s="9">
        <f t="shared" si="144"/>
        <v>1647.4026937216072</v>
      </c>
    </row>
    <row r="2352" spans="1:5" x14ac:dyDescent="0.2">
      <c r="A2352" s="2">
        <f t="shared" si="147"/>
        <v>42833.791666660974</v>
      </c>
      <c r="B2352">
        <f t="shared" si="145"/>
        <v>4</v>
      </c>
      <c r="C2352">
        <f t="shared" si="146"/>
        <v>19</v>
      </c>
      <c r="D2352">
        <v>1.7374026840000001</v>
      </c>
      <c r="E2352" s="9">
        <f t="shared" si="144"/>
        <v>1928.1722497496596</v>
      </c>
    </row>
    <row r="2353" spans="1:5" x14ac:dyDescent="0.2">
      <c r="A2353" s="2">
        <f t="shared" si="147"/>
        <v>42833.833333327639</v>
      </c>
      <c r="B2353">
        <f t="shared" si="145"/>
        <v>4</v>
      </c>
      <c r="C2353">
        <f t="shared" si="146"/>
        <v>20</v>
      </c>
      <c r="D2353">
        <v>1.764576449</v>
      </c>
      <c r="E2353" s="9">
        <f t="shared" si="144"/>
        <v>1958.3297371742722</v>
      </c>
    </row>
    <row r="2354" spans="1:5" x14ac:dyDescent="0.2">
      <c r="A2354" s="2">
        <f t="shared" si="147"/>
        <v>42833.874999994303</v>
      </c>
      <c r="B2354">
        <f t="shared" si="145"/>
        <v>4</v>
      </c>
      <c r="C2354">
        <f t="shared" si="146"/>
        <v>21</v>
      </c>
      <c r="D2354">
        <v>1.4577017910000001</v>
      </c>
      <c r="E2354" s="9">
        <f t="shared" si="144"/>
        <v>1617.7597558129351</v>
      </c>
    </row>
    <row r="2355" spans="1:5" x14ac:dyDescent="0.2">
      <c r="A2355" s="2">
        <f t="shared" si="147"/>
        <v>42833.916666660967</v>
      </c>
      <c r="B2355">
        <f t="shared" si="145"/>
        <v>4</v>
      </c>
      <c r="C2355">
        <f t="shared" si="146"/>
        <v>22</v>
      </c>
      <c r="D2355">
        <v>1.1522668089999999</v>
      </c>
      <c r="E2355" s="9">
        <f t="shared" si="144"/>
        <v>1278.7875291560163</v>
      </c>
    </row>
    <row r="2356" spans="1:5" x14ac:dyDescent="0.2">
      <c r="A2356" s="2">
        <f t="shared" si="147"/>
        <v>42833.958333327631</v>
      </c>
      <c r="B2356">
        <f t="shared" si="145"/>
        <v>4</v>
      </c>
      <c r="C2356">
        <f t="shared" si="146"/>
        <v>23</v>
      </c>
      <c r="D2356">
        <v>0.84896722099999999</v>
      </c>
      <c r="E2356" s="9">
        <f t="shared" si="144"/>
        <v>942.1851661415335</v>
      </c>
    </row>
    <row r="2357" spans="1:5" x14ac:dyDescent="0.2">
      <c r="A2357" s="2">
        <f t="shared" si="147"/>
        <v>42833.999999994296</v>
      </c>
      <c r="B2357">
        <f t="shared" si="145"/>
        <v>4</v>
      </c>
      <c r="C2357">
        <f t="shared" si="146"/>
        <v>0</v>
      </c>
      <c r="D2357">
        <v>0.73802191399999995</v>
      </c>
      <c r="E2357" s="9">
        <f t="shared" si="144"/>
        <v>819.05788875938549</v>
      </c>
    </row>
    <row r="2358" spans="1:5" x14ac:dyDescent="0.2">
      <c r="A2358" s="2">
        <f t="shared" si="147"/>
        <v>42834.04166666096</v>
      </c>
      <c r="B2358">
        <f t="shared" si="145"/>
        <v>4</v>
      </c>
      <c r="C2358">
        <f t="shared" si="146"/>
        <v>1</v>
      </c>
      <c r="D2358">
        <v>0.68758477399999995</v>
      </c>
      <c r="E2358" s="9">
        <f t="shared" si="144"/>
        <v>763.08267092396818</v>
      </c>
    </row>
    <row r="2359" spans="1:5" x14ac:dyDescent="0.2">
      <c r="A2359" s="2">
        <f t="shared" si="147"/>
        <v>42834.083333327624</v>
      </c>
      <c r="B2359">
        <f t="shared" si="145"/>
        <v>4</v>
      </c>
      <c r="C2359">
        <f t="shared" si="146"/>
        <v>2</v>
      </c>
      <c r="D2359">
        <v>0.67733482499999997</v>
      </c>
      <c r="E2359" s="9">
        <f t="shared" si="144"/>
        <v>751.70726129374509</v>
      </c>
    </row>
    <row r="2360" spans="1:5" x14ac:dyDescent="0.2">
      <c r="A2360" s="2">
        <f t="shared" si="147"/>
        <v>42834.124999994288</v>
      </c>
      <c r="B2360">
        <f t="shared" si="145"/>
        <v>4</v>
      </c>
      <c r="C2360">
        <f t="shared" si="146"/>
        <v>3</v>
      </c>
      <c r="D2360">
        <v>0.68161575699999999</v>
      </c>
      <c r="E2360" s="9">
        <f t="shared" si="144"/>
        <v>756.45824640587887</v>
      </c>
    </row>
    <row r="2361" spans="1:5" x14ac:dyDescent="0.2">
      <c r="A2361" s="2">
        <f t="shared" si="147"/>
        <v>42834.166666660953</v>
      </c>
      <c r="B2361">
        <f t="shared" si="145"/>
        <v>4</v>
      </c>
      <c r="C2361">
        <f t="shared" si="146"/>
        <v>4</v>
      </c>
      <c r="D2361">
        <v>0.73734206300000005</v>
      </c>
      <c r="E2361" s="9">
        <f t="shared" si="144"/>
        <v>818.30338904309269</v>
      </c>
    </row>
    <row r="2362" spans="1:5" x14ac:dyDescent="0.2">
      <c r="A2362" s="2">
        <f t="shared" si="147"/>
        <v>42834.208333327617</v>
      </c>
      <c r="B2362">
        <f t="shared" si="145"/>
        <v>4</v>
      </c>
      <c r="C2362">
        <f t="shared" si="146"/>
        <v>5</v>
      </c>
      <c r="D2362">
        <v>0.899634885</v>
      </c>
      <c r="E2362" s="9">
        <f t="shared" si="144"/>
        <v>998.41621987716826</v>
      </c>
    </row>
    <row r="2363" spans="1:5" x14ac:dyDescent="0.2">
      <c r="A2363" s="2">
        <f t="shared" si="147"/>
        <v>42834.249999994281</v>
      </c>
      <c r="B2363">
        <f t="shared" si="145"/>
        <v>4</v>
      </c>
      <c r="C2363">
        <f t="shared" si="146"/>
        <v>6</v>
      </c>
      <c r="D2363">
        <v>1.1361856859999999</v>
      </c>
      <c r="E2363" s="9">
        <f t="shared" si="144"/>
        <v>1260.9406733873677</v>
      </c>
    </row>
    <row r="2364" spans="1:5" x14ac:dyDescent="0.2">
      <c r="A2364" s="2">
        <f t="shared" si="147"/>
        <v>42834.291666660945</v>
      </c>
      <c r="B2364">
        <f t="shared" si="145"/>
        <v>4</v>
      </c>
      <c r="C2364">
        <f t="shared" si="146"/>
        <v>7</v>
      </c>
      <c r="D2364">
        <v>1.065278189</v>
      </c>
      <c r="E2364" s="9">
        <f t="shared" si="144"/>
        <v>1182.2474209400802</v>
      </c>
    </row>
    <row r="2365" spans="1:5" x14ac:dyDescent="0.2">
      <c r="A2365" s="2">
        <f t="shared" si="147"/>
        <v>42834.33333332761</v>
      </c>
      <c r="B2365">
        <f t="shared" si="145"/>
        <v>4</v>
      </c>
      <c r="C2365">
        <f t="shared" si="146"/>
        <v>8</v>
      </c>
      <c r="D2365">
        <v>0.95112859000000005</v>
      </c>
      <c r="E2365" s="9">
        <f t="shared" si="144"/>
        <v>1055.5640152225767</v>
      </c>
    </row>
    <row r="2366" spans="1:5" x14ac:dyDescent="0.2">
      <c r="A2366" s="2">
        <f t="shared" si="147"/>
        <v>42834.374999994274</v>
      </c>
      <c r="B2366">
        <f t="shared" si="145"/>
        <v>4</v>
      </c>
      <c r="C2366">
        <f t="shared" si="146"/>
        <v>9</v>
      </c>
      <c r="D2366">
        <v>0.95444980700000004</v>
      </c>
      <c r="E2366" s="9">
        <f t="shared" si="144"/>
        <v>1059.249907108074</v>
      </c>
    </row>
    <row r="2367" spans="1:5" x14ac:dyDescent="0.2">
      <c r="A2367" s="2">
        <f t="shared" si="147"/>
        <v>42834.416666660938</v>
      </c>
      <c r="B2367">
        <f t="shared" si="145"/>
        <v>4</v>
      </c>
      <c r="C2367">
        <f t="shared" si="146"/>
        <v>10</v>
      </c>
      <c r="D2367">
        <v>0.93213428099999995</v>
      </c>
      <c r="E2367" s="9">
        <f t="shared" si="144"/>
        <v>1034.484101018317</v>
      </c>
    </row>
    <row r="2368" spans="1:5" x14ac:dyDescent="0.2">
      <c r="A2368" s="2">
        <f t="shared" si="147"/>
        <v>42834.458333327602</v>
      </c>
      <c r="B2368">
        <f t="shared" si="145"/>
        <v>4</v>
      </c>
      <c r="C2368">
        <f t="shared" si="146"/>
        <v>11</v>
      </c>
      <c r="D2368">
        <v>0.88975266200000003</v>
      </c>
      <c r="E2368" s="9">
        <f t="shared" si="144"/>
        <v>987.44891314401161</v>
      </c>
    </row>
    <row r="2369" spans="1:5" x14ac:dyDescent="0.2">
      <c r="A2369" s="2">
        <f t="shared" si="147"/>
        <v>42834.499999994267</v>
      </c>
      <c r="B2369">
        <f t="shared" si="145"/>
        <v>4</v>
      </c>
      <c r="C2369">
        <f t="shared" si="146"/>
        <v>12</v>
      </c>
      <c r="D2369">
        <v>0.84835666200000004</v>
      </c>
      <c r="E2369" s="9">
        <f t="shared" si="144"/>
        <v>941.50756679655944</v>
      </c>
    </row>
    <row r="2370" spans="1:5" x14ac:dyDescent="0.2">
      <c r="A2370" s="2">
        <f t="shared" si="147"/>
        <v>42834.541666660931</v>
      </c>
      <c r="B2370">
        <f t="shared" si="145"/>
        <v>4</v>
      </c>
      <c r="C2370">
        <f t="shared" si="146"/>
        <v>13</v>
      </c>
      <c r="D2370">
        <v>0.82593478300000001</v>
      </c>
      <c r="E2370" s="9">
        <f t="shared" si="144"/>
        <v>916.62372997900059</v>
      </c>
    </row>
    <row r="2371" spans="1:5" x14ac:dyDescent="0.2">
      <c r="A2371" s="2">
        <f t="shared" si="147"/>
        <v>42834.583333327595</v>
      </c>
      <c r="B2371">
        <f t="shared" si="145"/>
        <v>4</v>
      </c>
      <c r="C2371">
        <f t="shared" si="146"/>
        <v>14</v>
      </c>
      <c r="D2371">
        <v>0.84407673400000005</v>
      </c>
      <c r="E2371" s="9">
        <f t="shared" si="144"/>
        <v>936.75769592521533</v>
      </c>
    </row>
    <row r="2372" spans="1:5" x14ac:dyDescent="0.2">
      <c r="A2372" s="2">
        <f t="shared" si="147"/>
        <v>42834.624999994259</v>
      </c>
      <c r="B2372">
        <f t="shared" si="145"/>
        <v>4</v>
      </c>
      <c r="C2372">
        <f t="shared" si="146"/>
        <v>15</v>
      </c>
      <c r="D2372">
        <v>0.96035369100000001</v>
      </c>
      <c r="E2372" s="9">
        <f t="shared" si="144"/>
        <v>1065.8020469196301</v>
      </c>
    </row>
    <row r="2373" spans="1:5" x14ac:dyDescent="0.2">
      <c r="A2373" s="2">
        <f t="shared" si="147"/>
        <v>42834.666666660924</v>
      </c>
      <c r="B2373">
        <f t="shared" si="145"/>
        <v>4</v>
      </c>
      <c r="C2373">
        <f t="shared" si="146"/>
        <v>16</v>
      </c>
      <c r="D2373">
        <v>1.1746968609999999</v>
      </c>
      <c r="E2373" s="9">
        <f t="shared" ref="E2373:E2436" si="148">D2373*$E$3/$D$8765</f>
        <v>1303.6804363819165</v>
      </c>
    </row>
    <row r="2374" spans="1:5" x14ac:dyDescent="0.2">
      <c r="A2374" s="2">
        <f t="shared" si="147"/>
        <v>42834.708333327588</v>
      </c>
      <c r="B2374">
        <f t="shared" ref="B2374:B2437" si="149">MONTH(A2374)</f>
        <v>4</v>
      </c>
      <c r="C2374">
        <f t="shared" ref="C2374:C2437" si="150">HOUR(A2374)</f>
        <v>17</v>
      </c>
      <c r="D2374">
        <v>1.2994091299999999</v>
      </c>
      <c r="E2374" s="9">
        <f t="shared" si="148"/>
        <v>1442.0863099906135</v>
      </c>
    </row>
    <row r="2375" spans="1:5" x14ac:dyDescent="0.2">
      <c r="A2375" s="2">
        <f t="shared" ref="A2375:A2438" si="151">A2374+1/24</f>
        <v>42834.749999994252</v>
      </c>
      <c r="B2375">
        <f t="shared" si="149"/>
        <v>4</v>
      </c>
      <c r="C2375">
        <f t="shared" si="150"/>
        <v>18</v>
      </c>
      <c r="D2375">
        <v>1.4281114829999999</v>
      </c>
      <c r="E2375" s="9">
        <f t="shared" si="148"/>
        <v>1584.920385140508</v>
      </c>
    </row>
    <row r="2376" spans="1:5" x14ac:dyDescent="0.2">
      <c r="A2376" s="2">
        <f t="shared" si="151"/>
        <v>42834.791666660916</v>
      </c>
      <c r="B2376">
        <f t="shared" si="149"/>
        <v>4</v>
      </c>
      <c r="C2376">
        <f t="shared" si="150"/>
        <v>19</v>
      </c>
      <c r="D2376">
        <v>1.6836180919999999</v>
      </c>
      <c r="E2376" s="9">
        <f t="shared" si="148"/>
        <v>1868.4820243842037</v>
      </c>
    </row>
    <row r="2377" spans="1:5" x14ac:dyDescent="0.2">
      <c r="A2377" s="2">
        <f t="shared" si="151"/>
        <v>42834.83333332758</v>
      </c>
      <c r="B2377">
        <f t="shared" si="149"/>
        <v>4</v>
      </c>
      <c r="C2377">
        <f t="shared" si="150"/>
        <v>20</v>
      </c>
      <c r="D2377">
        <v>1.7203138069999999</v>
      </c>
      <c r="E2377" s="9">
        <f t="shared" si="148"/>
        <v>1909.2069869961083</v>
      </c>
    </row>
    <row r="2378" spans="1:5" x14ac:dyDescent="0.2">
      <c r="A2378" s="2">
        <f t="shared" si="151"/>
        <v>42834.874999994245</v>
      </c>
      <c r="B2378">
        <f t="shared" si="149"/>
        <v>4</v>
      </c>
      <c r="C2378">
        <f t="shared" si="150"/>
        <v>21</v>
      </c>
      <c r="D2378">
        <v>1.411799026</v>
      </c>
      <c r="E2378" s="9">
        <f t="shared" si="148"/>
        <v>1566.8167945323596</v>
      </c>
    </row>
    <row r="2379" spans="1:5" x14ac:dyDescent="0.2">
      <c r="A2379" s="2">
        <f t="shared" si="151"/>
        <v>42834.916666660909</v>
      </c>
      <c r="B2379">
        <f t="shared" si="149"/>
        <v>4</v>
      </c>
      <c r="C2379">
        <f t="shared" si="150"/>
        <v>22</v>
      </c>
      <c r="D2379">
        <v>1.106036365</v>
      </c>
      <c r="E2379" s="9">
        <f t="shared" si="148"/>
        <v>1227.4809092023861</v>
      </c>
    </row>
    <row r="2380" spans="1:5" x14ac:dyDescent="0.2">
      <c r="A2380" s="2">
        <f t="shared" si="151"/>
        <v>42834.958333327573</v>
      </c>
      <c r="B2380">
        <f t="shared" si="149"/>
        <v>4</v>
      </c>
      <c r="C2380">
        <f t="shared" si="150"/>
        <v>23</v>
      </c>
      <c r="D2380">
        <v>0.80458995799999999</v>
      </c>
      <c r="E2380" s="9">
        <f t="shared" si="148"/>
        <v>892.93520939607583</v>
      </c>
    </row>
    <row r="2381" spans="1:5" x14ac:dyDescent="0.2">
      <c r="A2381" s="2">
        <f t="shared" si="151"/>
        <v>42834.999999994237</v>
      </c>
      <c r="B2381">
        <f t="shared" si="149"/>
        <v>4</v>
      </c>
      <c r="C2381">
        <f t="shared" si="150"/>
        <v>0</v>
      </c>
      <c r="D2381">
        <v>0.68885998900000001</v>
      </c>
      <c r="E2381" s="9">
        <f t="shared" si="148"/>
        <v>764.49790655017523</v>
      </c>
    </row>
    <row r="2382" spans="1:5" x14ac:dyDescent="0.2">
      <c r="A2382" s="2">
        <f t="shared" si="151"/>
        <v>42835.041666660902</v>
      </c>
      <c r="B2382">
        <f t="shared" si="149"/>
        <v>4</v>
      </c>
      <c r="C2382">
        <f t="shared" si="150"/>
        <v>1</v>
      </c>
      <c r="D2382">
        <v>0.64028047600000004</v>
      </c>
      <c r="E2382" s="9">
        <f t="shared" si="148"/>
        <v>710.58428610077078</v>
      </c>
    </row>
    <row r="2383" spans="1:5" x14ac:dyDescent="0.2">
      <c r="A2383" s="2">
        <f t="shared" si="151"/>
        <v>42835.083333327566</v>
      </c>
      <c r="B2383">
        <f t="shared" si="149"/>
        <v>4</v>
      </c>
      <c r="C2383">
        <f t="shared" si="150"/>
        <v>2</v>
      </c>
      <c r="D2383">
        <v>0.632545951</v>
      </c>
      <c r="E2383" s="9">
        <f t="shared" si="148"/>
        <v>702.00049800873217</v>
      </c>
    </row>
    <row r="2384" spans="1:5" x14ac:dyDescent="0.2">
      <c r="A2384" s="2">
        <f t="shared" si="151"/>
        <v>42835.12499999423</v>
      </c>
      <c r="B2384">
        <f t="shared" si="149"/>
        <v>4</v>
      </c>
      <c r="C2384">
        <f t="shared" si="150"/>
        <v>3</v>
      </c>
      <c r="D2384">
        <v>0.63674746900000001</v>
      </c>
      <c r="E2384" s="9">
        <f t="shared" si="148"/>
        <v>706.66334933791995</v>
      </c>
    </row>
    <row r="2385" spans="1:5" x14ac:dyDescent="0.2">
      <c r="A2385" s="2">
        <f t="shared" si="151"/>
        <v>42835.166666660894</v>
      </c>
      <c r="B2385">
        <f t="shared" si="149"/>
        <v>4</v>
      </c>
      <c r="C2385">
        <f t="shared" si="150"/>
        <v>4</v>
      </c>
      <c r="D2385">
        <v>0.68943036199999996</v>
      </c>
      <c r="E2385" s="9">
        <f t="shared" si="148"/>
        <v>765.13090740871792</v>
      </c>
    </row>
    <row r="2386" spans="1:5" x14ac:dyDescent="0.2">
      <c r="A2386" s="2">
        <f t="shared" si="151"/>
        <v>42835.208333327559</v>
      </c>
      <c r="B2386">
        <f t="shared" si="149"/>
        <v>4</v>
      </c>
      <c r="C2386">
        <f t="shared" si="150"/>
        <v>5</v>
      </c>
      <c r="D2386">
        <v>0.85198431600000002</v>
      </c>
      <c r="E2386" s="9">
        <f t="shared" si="148"/>
        <v>945.53354294987662</v>
      </c>
    </row>
    <row r="2387" spans="1:5" x14ac:dyDescent="0.2">
      <c r="A2387" s="2">
        <f t="shared" si="151"/>
        <v>42835.249999994223</v>
      </c>
      <c r="B2387">
        <f t="shared" si="149"/>
        <v>4</v>
      </c>
      <c r="C2387">
        <f t="shared" si="150"/>
        <v>6</v>
      </c>
      <c r="D2387">
        <v>1.071460584</v>
      </c>
      <c r="E2387" s="9">
        <f t="shared" si="148"/>
        <v>1189.1086527004375</v>
      </c>
    </row>
    <row r="2388" spans="1:5" x14ac:dyDescent="0.2">
      <c r="A2388" s="2">
        <f t="shared" si="151"/>
        <v>42835.291666660887</v>
      </c>
      <c r="B2388">
        <f t="shared" si="149"/>
        <v>4</v>
      </c>
      <c r="C2388">
        <f t="shared" si="150"/>
        <v>7</v>
      </c>
      <c r="D2388">
        <v>0.99430663900000005</v>
      </c>
      <c r="E2388" s="9">
        <f t="shared" si="148"/>
        <v>1103.4830823719694</v>
      </c>
    </row>
    <row r="2389" spans="1:5" x14ac:dyDescent="0.2">
      <c r="A2389" s="2">
        <f t="shared" si="151"/>
        <v>42835.333333327551</v>
      </c>
      <c r="B2389">
        <f t="shared" si="149"/>
        <v>4</v>
      </c>
      <c r="C2389">
        <f t="shared" si="150"/>
        <v>8</v>
      </c>
      <c r="D2389">
        <v>0.88240361099999998</v>
      </c>
      <c r="E2389" s="9">
        <f t="shared" si="148"/>
        <v>979.29292470754194</v>
      </c>
    </row>
    <row r="2390" spans="1:5" x14ac:dyDescent="0.2">
      <c r="A2390" s="2">
        <f t="shared" si="151"/>
        <v>42835.374999994216</v>
      </c>
      <c r="B2390">
        <f t="shared" si="149"/>
        <v>4</v>
      </c>
      <c r="C2390">
        <f t="shared" si="150"/>
        <v>9</v>
      </c>
      <c r="D2390">
        <v>0.89875245199999998</v>
      </c>
      <c r="E2390" s="9">
        <f t="shared" si="148"/>
        <v>997.43689433650195</v>
      </c>
    </row>
    <row r="2391" spans="1:5" x14ac:dyDescent="0.2">
      <c r="A2391" s="2">
        <f t="shared" si="151"/>
        <v>42835.41666666088</v>
      </c>
      <c r="B2391">
        <f t="shared" si="149"/>
        <v>4</v>
      </c>
      <c r="C2391">
        <f t="shared" si="150"/>
        <v>10</v>
      </c>
      <c r="D2391">
        <v>0.88494678100000002</v>
      </c>
      <c r="E2391" s="9">
        <f t="shared" si="148"/>
        <v>982.11533880046045</v>
      </c>
    </row>
    <row r="2392" spans="1:5" x14ac:dyDescent="0.2">
      <c r="A2392" s="2">
        <f t="shared" si="151"/>
        <v>42835.458333327544</v>
      </c>
      <c r="B2392">
        <f t="shared" si="149"/>
        <v>4</v>
      </c>
      <c r="C2392">
        <f t="shared" si="150"/>
        <v>11</v>
      </c>
      <c r="D2392">
        <v>0.851610227</v>
      </c>
      <c r="E2392" s="9">
        <f t="shared" si="148"/>
        <v>945.11837838533472</v>
      </c>
    </row>
    <row r="2393" spans="1:5" x14ac:dyDescent="0.2">
      <c r="A2393" s="2">
        <f t="shared" si="151"/>
        <v>42835.499999994208</v>
      </c>
      <c r="B2393">
        <f t="shared" si="149"/>
        <v>4</v>
      </c>
      <c r="C2393">
        <f t="shared" si="150"/>
        <v>12</v>
      </c>
      <c r="D2393">
        <v>0.82538809499999999</v>
      </c>
      <c r="E2393" s="9">
        <f t="shared" si="148"/>
        <v>916.01701477096128</v>
      </c>
    </row>
    <row r="2394" spans="1:5" x14ac:dyDescent="0.2">
      <c r="A2394" s="2">
        <f t="shared" si="151"/>
        <v>42835.541666660873</v>
      </c>
      <c r="B2394">
        <f t="shared" si="149"/>
        <v>4</v>
      </c>
      <c r="C2394">
        <f t="shared" si="150"/>
        <v>13</v>
      </c>
      <c r="D2394">
        <v>0.80700186799999996</v>
      </c>
      <c r="E2394" s="9">
        <f t="shared" si="148"/>
        <v>895.61195093315382</v>
      </c>
    </row>
    <row r="2395" spans="1:5" x14ac:dyDescent="0.2">
      <c r="A2395" s="2">
        <f t="shared" si="151"/>
        <v>42835.583333327537</v>
      </c>
      <c r="B2395">
        <f t="shared" si="149"/>
        <v>4</v>
      </c>
      <c r="C2395">
        <f t="shared" si="150"/>
        <v>14</v>
      </c>
      <c r="D2395">
        <v>0.83024129099999999</v>
      </c>
      <c r="E2395" s="9">
        <f t="shared" si="148"/>
        <v>921.40309937643212</v>
      </c>
    </row>
    <row r="2396" spans="1:5" x14ac:dyDescent="0.2">
      <c r="A2396" s="2">
        <f t="shared" si="151"/>
        <v>42835.624999994201</v>
      </c>
      <c r="B2396">
        <f t="shared" si="149"/>
        <v>4</v>
      </c>
      <c r="C2396">
        <f t="shared" si="150"/>
        <v>15</v>
      </c>
      <c r="D2396">
        <v>0.94551634200000001</v>
      </c>
      <c r="E2396" s="9">
        <f t="shared" si="148"/>
        <v>1049.3355335056042</v>
      </c>
    </row>
    <row r="2397" spans="1:5" x14ac:dyDescent="0.2">
      <c r="A2397" s="2">
        <f t="shared" si="151"/>
        <v>42835.666666660865</v>
      </c>
      <c r="B2397">
        <f t="shared" si="149"/>
        <v>4</v>
      </c>
      <c r="C2397">
        <f t="shared" si="150"/>
        <v>16</v>
      </c>
      <c r="D2397">
        <v>1.154833765</v>
      </c>
      <c r="E2397" s="9">
        <f t="shared" si="148"/>
        <v>1281.6363409893984</v>
      </c>
    </row>
    <row r="2398" spans="1:5" x14ac:dyDescent="0.2">
      <c r="A2398" s="2">
        <f t="shared" si="151"/>
        <v>42835.70833332753</v>
      </c>
      <c r="B2398">
        <f t="shared" si="149"/>
        <v>4</v>
      </c>
      <c r="C2398">
        <f t="shared" si="150"/>
        <v>17</v>
      </c>
      <c r="D2398">
        <v>1.276493989</v>
      </c>
      <c r="E2398" s="9">
        <f t="shared" si="148"/>
        <v>1416.6550502244115</v>
      </c>
    </row>
    <row r="2399" spans="1:5" x14ac:dyDescent="0.2">
      <c r="A2399" s="2">
        <f t="shared" si="151"/>
        <v>42835.749999994194</v>
      </c>
      <c r="B2399">
        <f t="shared" si="149"/>
        <v>4</v>
      </c>
      <c r="C2399">
        <f t="shared" si="150"/>
        <v>18</v>
      </c>
      <c r="D2399">
        <v>1.390851488</v>
      </c>
      <c r="E2399" s="9">
        <f t="shared" si="148"/>
        <v>1543.5691836911089</v>
      </c>
    </row>
    <row r="2400" spans="1:5" x14ac:dyDescent="0.2">
      <c r="A2400" s="2">
        <f t="shared" si="151"/>
        <v>42835.791666660858</v>
      </c>
      <c r="B2400">
        <f t="shared" si="149"/>
        <v>4</v>
      </c>
      <c r="C2400">
        <f t="shared" si="150"/>
        <v>19</v>
      </c>
      <c r="D2400">
        <v>1.6377120620000001</v>
      </c>
      <c r="E2400" s="9">
        <f t="shared" si="148"/>
        <v>1817.5354396014586</v>
      </c>
    </row>
    <row r="2401" spans="1:5" x14ac:dyDescent="0.2">
      <c r="A2401" s="2">
        <f t="shared" si="151"/>
        <v>42835.833333327522</v>
      </c>
      <c r="B2401">
        <f t="shared" si="149"/>
        <v>4</v>
      </c>
      <c r="C2401">
        <f t="shared" si="150"/>
        <v>20</v>
      </c>
      <c r="D2401">
        <v>1.6628421769999999</v>
      </c>
      <c r="E2401" s="9">
        <f t="shared" si="148"/>
        <v>1845.4248810201052</v>
      </c>
    </row>
    <row r="2402" spans="1:5" x14ac:dyDescent="0.2">
      <c r="A2402" s="2">
        <f t="shared" si="151"/>
        <v>42835.874999994187</v>
      </c>
      <c r="B2402">
        <f t="shared" si="149"/>
        <v>4</v>
      </c>
      <c r="C2402">
        <f t="shared" si="150"/>
        <v>21</v>
      </c>
      <c r="D2402">
        <v>1.3654761900000001</v>
      </c>
      <c r="E2402" s="9">
        <f t="shared" si="148"/>
        <v>1515.4076377908334</v>
      </c>
    </row>
    <row r="2403" spans="1:5" x14ac:dyDescent="0.2">
      <c r="A2403" s="2">
        <f t="shared" si="151"/>
        <v>42835.916666660851</v>
      </c>
      <c r="B2403">
        <f t="shared" si="149"/>
        <v>4</v>
      </c>
      <c r="C2403">
        <f t="shared" si="150"/>
        <v>22</v>
      </c>
      <c r="D2403">
        <v>1.0743782150000001</v>
      </c>
      <c r="E2403" s="9">
        <f t="shared" si="148"/>
        <v>1192.3466442040869</v>
      </c>
    </row>
    <row r="2404" spans="1:5" x14ac:dyDescent="0.2">
      <c r="A2404" s="2">
        <f t="shared" si="151"/>
        <v>42835.958333327515</v>
      </c>
      <c r="B2404">
        <f t="shared" si="149"/>
        <v>4</v>
      </c>
      <c r="C2404">
        <f t="shared" si="150"/>
        <v>23</v>
      </c>
      <c r="D2404">
        <v>0.77519598099999998</v>
      </c>
      <c r="E2404" s="9">
        <f t="shared" si="148"/>
        <v>860.31372717832426</v>
      </c>
    </row>
    <row r="2405" spans="1:5" x14ac:dyDescent="0.2">
      <c r="A2405" s="2">
        <f t="shared" si="151"/>
        <v>42835.999999994179</v>
      </c>
      <c r="B2405">
        <f t="shared" si="149"/>
        <v>4</v>
      </c>
      <c r="C2405">
        <f t="shared" si="150"/>
        <v>0</v>
      </c>
      <c r="D2405">
        <v>0.66357421400000005</v>
      </c>
      <c r="E2405" s="9">
        <f t="shared" si="148"/>
        <v>736.43571341705274</v>
      </c>
    </row>
    <row r="2406" spans="1:5" x14ac:dyDescent="0.2">
      <c r="A2406" s="2">
        <f t="shared" si="151"/>
        <v>42836.041666660843</v>
      </c>
      <c r="B2406">
        <f t="shared" si="149"/>
        <v>4</v>
      </c>
      <c r="C2406">
        <f t="shared" si="150"/>
        <v>1</v>
      </c>
      <c r="D2406">
        <v>0.61239399699999997</v>
      </c>
      <c r="E2406" s="9">
        <f t="shared" si="148"/>
        <v>679.63582755042887</v>
      </c>
    </row>
    <row r="2407" spans="1:5" x14ac:dyDescent="0.2">
      <c r="A2407" s="2">
        <f t="shared" si="151"/>
        <v>42836.083333327508</v>
      </c>
      <c r="B2407">
        <f t="shared" si="149"/>
        <v>4</v>
      </c>
      <c r="C2407">
        <f t="shared" si="150"/>
        <v>2</v>
      </c>
      <c r="D2407">
        <v>0.60706538600000004</v>
      </c>
      <c r="E2407" s="9">
        <f t="shared" si="148"/>
        <v>673.72212662517427</v>
      </c>
    </row>
    <row r="2408" spans="1:5" x14ac:dyDescent="0.2">
      <c r="A2408" s="2">
        <f t="shared" si="151"/>
        <v>42836.124999994172</v>
      </c>
      <c r="B2408">
        <f t="shared" si="149"/>
        <v>4</v>
      </c>
      <c r="C2408">
        <f t="shared" si="150"/>
        <v>3</v>
      </c>
      <c r="D2408">
        <v>0.60614444300000003</v>
      </c>
      <c r="E2408" s="9">
        <f t="shared" si="148"/>
        <v>672.70006262553034</v>
      </c>
    </row>
    <row r="2409" spans="1:5" x14ac:dyDescent="0.2">
      <c r="A2409" s="2">
        <f t="shared" si="151"/>
        <v>42836.166666660836</v>
      </c>
      <c r="B2409">
        <f t="shared" si="149"/>
        <v>4</v>
      </c>
      <c r="C2409">
        <f t="shared" si="150"/>
        <v>4</v>
      </c>
      <c r="D2409">
        <v>0.65699885999999996</v>
      </c>
      <c r="E2409" s="9">
        <f t="shared" si="148"/>
        <v>729.13837513627414</v>
      </c>
    </row>
    <row r="2410" spans="1:5" x14ac:dyDescent="0.2">
      <c r="A2410" s="2">
        <f t="shared" si="151"/>
        <v>42836.2083333275</v>
      </c>
      <c r="B2410">
        <f t="shared" si="149"/>
        <v>4</v>
      </c>
      <c r="C2410">
        <f t="shared" si="150"/>
        <v>5</v>
      </c>
      <c r="D2410">
        <v>0.81689191800000005</v>
      </c>
      <c r="E2410" s="9">
        <f t="shared" si="148"/>
        <v>906.58794408330414</v>
      </c>
    </row>
    <row r="2411" spans="1:5" x14ac:dyDescent="0.2">
      <c r="A2411" s="2">
        <f t="shared" si="151"/>
        <v>42836.249999994165</v>
      </c>
      <c r="B2411">
        <f t="shared" si="149"/>
        <v>4</v>
      </c>
      <c r="C2411">
        <f t="shared" si="150"/>
        <v>6</v>
      </c>
      <c r="D2411">
        <v>1.0486431169999999</v>
      </c>
      <c r="E2411" s="9">
        <f t="shared" si="148"/>
        <v>1163.785791694095</v>
      </c>
    </row>
    <row r="2412" spans="1:5" x14ac:dyDescent="0.2">
      <c r="A2412" s="2">
        <f t="shared" si="151"/>
        <v>42836.291666660829</v>
      </c>
      <c r="B2412">
        <f t="shared" si="149"/>
        <v>4</v>
      </c>
      <c r="C2412">
        <f t="shared" si="150"/>
        <v>7</v>
      </c>
      <c r="D2412">
        <v>0.96863999899999997</v>
      </c>
      <c r="E2412" s="9">
        <f t="shared" si="148"/>
        <v>1074.9982046587756</v>
      </c>
    </row>
    <row r="2413" spans="1:5" x14ac:dyDescent="0.2">
      <c r="A2413" s="2">
        <f t="shared" si="151"/>
        <v>42836.333333327493</v>
      </c>
      <c r="B2413">
        <f t="shared" si="149"/>
        <v>4</v>
      </c>
      <c r="C2413">
        <f t="shared" si="150"/>
        <v>8</v>
      </c>
      <c r="D2413">
        <v>0.85661726999999999</v>
      </c>
      <c r="E2413" s="9">
        <f t="shared" si="148"/>
        <v>950.67520263501069</v>
      </c>
    </row>
    <row r="2414" spans="1:5" x14ac:dyDescent="0.2">
      <c r="A2414" s="2">
        <f t="shared" si="151"/>
        <v>42836.374999994157</v>
      </c>
      <c r="B2414">
        <f t="shared" si="149"/>
        <v>4</v>
      </c>
      <c r="C2414">
        <f t="shared" si="150"/>
        <v>9</v>
      </c>
      <c r="D2414">
        <v>0.86810780600000004</v>
      </c>
      <c r="E2414" s="9">
        <f t="shared" si="148"/>
        <v>963.42741768221026</v>
      </c>
    </row>
    <row r="2415" spans="1:5" x14ac:dyDescent="0.2">
      <c r="A2415" s="2">
        <f t="shared" si="151"/>
        <v>42836.416666660822</v>
      </c>
      <c r="B2415">
        <f t="shared" si="149"/>
        <v>4</v>
      </c>
      <c r="C2415">
        <f t="shared" si="150"/>
        <v>10</v>
      </c>
      <c r="D2415">
        <v>0.86352897399999995</v>
      </c>
      <c r="E2415" s="9">
        <f t="shared" si="148"/>
        <v>958.34582267837413</v>
      </c>
    </row>
    <row r="2416" spans="1:5" x14ac:dyDescent="0.2">
      <c r="A2416" s="2">
        <f t="shared" si="151"/>
        <v>42836.458333327486</v>
      </c>
      <c r="B2416">
        <f t="shared" si="149"/>
        <v>4</v>
      </c>
      <c r="C2416">
        <f t="shared" si="150"/>
        <v>11</v>
      </c>
      <c r="D2416">
        <v>0.84581042100000003</v>
      </c>
      <c r="E2416" s="9">
        <f t="shared" si="148"/>
        <v>938.6817445029784</v>
      </c>
    </row>
    <row r="2417" spans="1:5" x14ac:dyDescent="0.2">
      <c r="A2417" s="2">
        <f t="shared" si="151"/>
        <v>42836.49999999415</v>
      </c>
      <c r="B2417">
        <f t="shared" si="149"/>
        <v>4</v>
      </c>
      <c r="C2417">
        <f t="shared" si="150"/>
        <v>12</v>
      </c>
      <c r="D2417">
        <v>0.82164503099999997</v>
      </c>
      <c r="E2417" s="9">
        <f t="shared" si="148"/>
        <v>911.86295641690094</v>
      </c>
    </row>
    <row r="2418" spans="1:5" x14ac:dyDescent="0.2">
      <c r="A2418" s="2">
        <f t="shared" si="151"/>
        <v>42836.541666660814</v>
      </c>
      <c r="B2418">
        <f t="shared" si="149"/>
        <v>4</v>
      </c>
      <c r="C2418">
        <f t="shared" si="150"/>
        <v>13</v>
      </c>
      <c r="D2418">
        <v>0.81043917099999996</v>
      </c>
      <c r="E2418" s="9">
        <f t="shared" si="148"/>
        <v>899.42667524526462</v>
      </c>
    </row>
    <row r="2419" spans="1:5" x14ac:dyDescent="0.2">
      <c r="A2419" s="2">
        <f t="shared" si="151"/>
        <v>42836.583333327479</v>
      </c>
      <c r="B2419">
        <f t="shared" si="149"/>
        <v>4</v>
      </c>
      <c r="C2419">
        <f t="shared" si="150"/>
        <v>14</v>
      </c>
      <c r="D2419">
        <v>0.838498721</v>
      </c>
      <c r="E2419" s="9">
        <f t="shared" si="148"/>
        <v>930.56720826545131</v>
      </c>
    </row>
    <row r="2420" spans="1:5" x14ac:dyDescent="0.2">
      <c r="A2420" s="2">
        <f t="shared" si="151"/>
        <v>42836.624999994143</v>
      </c>
      <c r="B2420">
        <f t="shared" si="149"/>
        <v>4</v>
      </c>
      <c r="C2420">
        <f t="shared" si="150"/>
        <v>15</v>
      </c>
      <c r="D2420">
        <v>0.95580537200000004</v>
      </c>
      <c r="E2420" s="9">
        <f t="shared" si="148"/>
        <v>1060.7543152915093</v>
      </c>
    </row>
    <row r="2421" spans="1:5" x14ac:dyDescent="0.2">
      <c r="A2421" s="2">
        <f t="shared" si="151"/>
        <v>42836.666666660807</v>
      </c>
      <c r="B2421">
        <f t="shared" si="149"/>
        <v>4</v>
      </c>
      <c r="C2421">
        <f t="shared" si="150"/>
        <v>16</v>
      </c>
      <c r="D2421">
        <v>1.183675458</v>
      </c>
      <c r="E2421" s="9">
        <f t="shared" si="148"/>
        <v>1313.6448975494495</v>
      </c>
    </row>
    <row r="2422" spans="1:5" x14ac:dyDescent="0.2">
      <c r="A2422" s="2">
        <f t="shared" si="151"/>
        <v>42836.708333327471</v>
      </c>
      <c r="B2422">
        <f t="shared" si="149"/>
        <v>4</v>
      </c>
      <c r="C2422">
        <f t="shared" si="150"/>
        <v>17</v>
      </c>
      <c r="D2422">
        <v>1.3009874429999999</v>
      </c>
      <c r="E2422" s="9">
        <f t="shared" si="148"/>
        <v>1443.8379242571534</v>
      </c>
    </row>
    <row r="2423" spans="1:5" x14ac:dyDescent="0.2">
      <c r="A2423" s="2">
        <f t="shared" si="151"/>
        <v>42836.749999994136</v>
      </c>
      <c r="B2423">
        <f t="shared" si="149"/>
        <v>4</v>
      </c>
      <c r="C2423">
        <f t="shared" si="150"/>
        <v>18</v>
      </c>
      <c r="D2423">
        <v>1.427739136</v>
      </c>
      <c r="E2423" s="9">
        <f t="shared" si="148"/>
        <v>1584.5071538503248</v>
      </c>
    </row>
    <row r="2424" spans="1:5" x14ac:dyDescent="0.2">
      <c r="A2424" s="2">
        <f t="shared" si="151"/>
        <v>42836.7916666608</v>
      </c>
      <c r="B2424">
        <f t="shared" si="149"/>
        <v>4</v>
      </c>
      <c r="C2424">
        <f t="shared" si="150"/>
        <v>19</v>
      </c>
      <c r="D2424">
        <v>1.680806662</v>
      </c>
      <c r="E2424" s="9">
        <f t="shared" si="148"/>
        <v>1865.3618949185161</v>
      </c>
    </row>
    <row r="2425" spans="1:5" x14ac:dyDescent="0.2">
      <c r="A2425" s="2">
        <f t="shared" si="151"/>
        <v>42836.833333327464</v>
      </c>
      <c r="B2425">
        <f t="shared" si="149"/>
        <v>4</v>
      </c>
      <c r="C2425">
        <f t="shared" si="150"/>
        <v>20</v>
      </c>
      <c r="D2425">
        <v>1.720702264</v>
      </c>
      <c r="E2425" s="9">
        <f t="shared" si="148"/>
        <v>1909.6380971898009</v>
      </c>
    </row>
    <row r="2426" spans="1:5" x14ac:dyDescent="0.2">
      <c r="A2426" s="2">
        <f t="shared" si="151"/>
        <v>42836.874999994128</v>
      </c>
      <c r="B2426">
        <f t="shared" si="149"/>
        <v>4</v>
      </c>
      <c r="C2426">
        <f t="shared" si="150"/>
        <v>21</v>
      </c>
      <c r="D2426">
        <v>1.419493873</v>
      </c>
      <c r="E2426" s="9">
        <f t="shared" si="148"/>
        <v>1575.3565479171712</v>
      </c>
    </row>
    <row r="2427" spans="1:5" x14ac:dyDescent="0.2">
      <c r="A2427" s="2">
        <f t="shared" si="151"/>
        <v>42836.916666660793</v>
      </c>
      <c r="B2427">
        <f t="shared" si="149"/>
        <v>4</v>
      </c>
      <c r="C2427">
        <f t="shared" si="150"/>
        <v>22</v>
      </c>
      <c r="D2427">
        <v>1.1275606490000001</v>
      </c>
      <c r="E2427" s="9">
        <f t="shared" si="148"/>
        <v>1251.3685936676707</v>
      </c>
    </row>
    <row r="2428" spans="1:5" x14ac:dyDescent="0.2">
      <c r="A2428" s="2">
        <f t="shared" si="151"/>
        <v>42836.958333327457</v>
      </c>
      <c r="B2428">
        <f t="shared" si="149"/>
        <v>4</v>
      </c>
      <c r="C2428">
        <f t="shared" si="150"/>
        <v>23</v>
      </c>
      <c r="D2428">
        <v>0.83905195099999996</v>
      </c>
      <c r="E2428" s="9">
        <f t="shared" si="148"/>
        <v>931.18118379544944</v>
      </c>
    </row>
    <row r="2429" spans="1:5" x14ac:dyDescent="0.2">
      <c r="A2429" s="2">
        <f t="shared" si="151"/>
        <v>42836.999999994121</v>
      </c>
      <c r="B2429">
        <f t="shared" si="149"/>
        <v>4</v>
      </c>
      <c r="C2429">
        <f t="shared" si="150"/>
        <v>0</v>
      </c>
      <c r="D2429">
        <v>0.72952498799999999</v>
      </c>
      <c r="E2429" s="9">
        <f t="shared" si="148"/>
        <v>809.62798683034237</v>
      </c>
    </row>
    <row r="2430" spans="1:5" x14ac:dyDescent="0.2">
      <c r="A2430" s="2">
        <f t="shared" si="151"/>
        <v>42837.041666660785</v>
      </c>
      <c r="B2430">
        <f t="shared" si="149"/>
        <v>4</v>
      </c>
      <c r="C2430">
        <f t="shared" si="150"/>
        <v>1</v>
      </c>
      <c r="D2430">
        <v>0.68184241099999998</v>
      </c>
      <c r="E2430" s="9">
        <f t="shared" si="148"/>
        <v>756.70978737396831</v>
      </c>
    </row>
    <row r="2431" spans="1:5" x14ac:dyDescent="0.2">
      <c r="A2431" s="2">
        <f t="shared" si="151"/>
        <v>42837.08333332745</v>
      </c>
      <c r="B2431">
        <f t="shared" si="149"/>
        <v>4</v>
      </c>
      <c r="C2431">
        <f t="shared" si="150"/>
        <v>2</v>
      </c>
      <c r="D2431">
        <v>0.67492758799999997</v>
      </c>
      <c r="E2431" s="9">
        <f t="shared" si="148"/>
        <v>749.03570585946636</v>
      </c>
    </row>
    <row r="2432" spans="1:5" x14ac:dyDescent="0.2">
      <c r="A2432" s="2">
        <f t="shared" si="151"/>
        <v>42837.124999994114</v>
      </c>
      <c r="B2432">
        <f t="shared" si="149"/>
        <v>4</v>
      </c>
      <c r="C2432">
        <f t="shared" si="150"/>
        <v>3</v>
      </c>
      <c r="D2432">
        <v>0.681484109</v>
      </c>
      <c r="E2432" s="9">
        <f t="shared" si="148"/>
        <v>756.3121432470241</v>
      </c>
    </row>
    <row r="2433" spans="1:5" x14ac:dyDescent="0.2">
      <c r="A2433" s="2">
        <f t="shared" si="151"/>
        <v>42837.166666660778</v>
      </c>
      <c r="B2433">
        <f t="shared" si="149"/>
        <v>4</v>
      </c>
      <c r="C2433">
        <f t="shared" si="150"/>
        <v>4</v>
      </c>
      <c r="D2433">
        <v>0.74080285899999998</v>
      </c>
      <c r="E2433" s="9">
        <f t="shared" si="148"/>
        <v>822.14418592380275</v>
      </c>
    </row>
    <row r="2434" spans="1:5" x14ac:dyDescent="0.2">
      <c r="A2434" s="2">
        <f t="shared" si="151"/>
        <v>42837.208333327442</v>
      </c>
      <c r="B2434">
        <f t="shared" si="149"/>
        <v>4</v>
      </c>
      <c r="C2434">
        <f t="shared" si="150"/>
        <v>5</v>
      </c>
      <c r="D2434">
        <v>0.89666838800000004</v>
      </c>
      <c r="E2434" s="9">
        <f t="shared" si="148"/>
        <v>995.12399680934345</v>
      </c>
    </row>
    <row r="2435" spans="1:5" x14ac:dyDescent="0.2">
      <c r="A2435" s="2">
        <f t="shared" si="151"/>
        <v>42837.249999994106</v>
      </c>
      <c r="B2435">
        <f t="shared" si="149"/>
        <v>4</v>
      </c>
      <c r="C2435">
        <f t="shared" si="150"/>
        <v>6</v>
      </c>
      <c r="D2435">
        <v>1.1249197959999999</v>
      </c>
      <c r="E2435" s="9">
        <f t="shared" si="148"/>
        <v>1248.4377708266784</v>
      </c>
    </row>
    <row r="2436" spans="1:5" x14ac:dyDescent="0.2">
      <c r="A2436" s="2">
        <f t="shared" si="151"/>
        <v>42837.291666660771</v>
      </c>
      <c r="B2436">
        <f t="shared" si="149"/>
        <v>4</v>
      </c>
      <c r="C2436">
        <f t="shared" si="150"/>
        <v>7</v>
      </c>
      <c r="D2436">
        <v>1.0441108560000001</v>
      </c>
      <c r="E2436" s="9">
        <f t="shared" si="148"/>
        <v>1158.7558812598006</v>
      </c>
    </row>
    <row r="2437" spans="1:5" x14ac:dyDescent="0.2">
      <c r="A2437" s="2">
        <f t="shared" si="151"/>
        <v>42837.333333327435</v>
      </c>
      <c r="B2437">
        <f t="shared" si="149"/>
        <v>4</v>
      </c>
      <c r="C2437">
        <f t="shared" si="150"/>
        <v>8</v>
      </c>
      <c r="D2437">
        <v>0.93037863799999998</v>
      </c>
      <c r="E2437" s="9">
        <f t="shared" ref="E2437:E2500" si="152">D2437*$E$3/$D$8765</f>
        <v>1032.5356856369883</v>
      </c>
    </row>
    <row r="2438" spans="1:5" x14ac:dyDescent="0.2">
      <c r="A2438" s="2">
        <f t="shared" si="151"/>
        <v>42837.374999994099</v>
      </c>
      <c r="B2438">
        <f t="shared" ref="B2438:B2501" si="153">MONTH(A2438)</f>
        <v>4</v>
      </c>
      <c r="C2438">
        <f t="shared" ref="C2438:C2501" si="154">HOUR(A2438)</f>
        <v>9</v>
      </c>
      <c r="D2438">
        <v>0.938633571</v>
      </c>
      <c r="E2438" s="9">
        <f t="shared" si="152"/>
        <v>1041.6970233514542</v>
      </c>
    </row>
    <row r="2439" spans="1:5" x14ac:dyDescent="0.2">
      <c r="A2439" s="2">
        <f t="shared" ref="A2439:A2502" si="155">A2438+1/24</f>
        <v>42837.416666660763</v>
      </c>
      <c r="B2439">
        <f t="shared" si="153"/>
        <v>4</v>
      </c>
      <c r="C2439">
        <f t="shared" si="154"/>
        <v>10</v>
      </c>
      <c r="D2439">
        <v>0.92545556799999995</v>
      </c>
      <c r="E2439" s="9">
        <f t="shared" si="152"/>
        <v>1027.0720547556775</v>
      </c>
    </row>
    <row r="2440" spans="1:5" x14ac:dyDescent="0.2">
      <c r="A2440" s="2">
        <f t="shared" si="155"/>
        <v>42837.458333327428</v>
      </c>
      <c r="B2440">
        <f t="shared" si="153"/>
        <v>4</v>
      </c>
      <c r="C2440">
        <f t="shared" si="154"/>
        <v>11</v>
      </c>
      <c r="D2440">
        <v>0.889020119</v>
      </c>
      <c r="E2440" s="9">
        <f t="shared" si="152"/>
        <v>986.63593576268465</v>
      </c>
    </row>
    <row r="2441" spans="1:5" x14ac:dyDescent="0.2">
      <c r="A2441" s="2">
        <f t="shared" si="155"/>
        <v>42837.499999994092</v>
      </c>
      <c r="B2441">
        <f t="shared" si="153"/>
        <v>4</v>
      </c>
      <c r="C2441">
        <f t="shared" si="154"/>
        <v>12</v>
      </c>
      <c r="D2441">
        <v>0.85871444399999997</v>
      </c>
      <c r="E2441" s="9">
        <f t="shared" si="152"/>
        <v>953.002649660928</v>
      </c>
    </row>
    <row r="2442" spans="1:5" x14ac:dyDescent="0.2">
      <c r="A2442" s="2">
        <f t="shared" si="155"/>
        <v>42837.541666660756</v>
      </c>
      <c r="B2442">
        <f t="shared" si="153"/>
        <v>4</v>
      </c>
      <c r="C2442">
        <f t="shared" si="154"/>
        <v>13</v>
      </c>
      <c r="D2442">
        <v>0.83824965699999998</v>
      </c>
      <c r="E2442" s="9">
        <f t="shared" si="152"/>
        <v>930.29079664387712</v>
      </c>
    </row>
    <row r="2443" spans="1:5" x14ac:dyDescent="0.2">
      <c r="A2443" s="2">
        <f t="shared" si="155"/>
        <v>42837.58333332742</v>
      </c>
      <c r="B2443">
        <f t="shared" si="153"/>
        <v>4</v>
      </c>
      <c r="C2443">
        <f t="shared" si="154"/>
        <v>14</v>
      </c>
      <c r="D2443">
        <v>0.86510206599999995</v>
      </c>
      <c r="E2443" s="9">
        <f t="shared" si="152"/>
        <v>960.09164267084702</v>
      </c>
    </row>
    <row r="2444" spans="1:5" x14ac:dyDescent="0.2">
      <c r="A2444" s="2">
        <f t="shared" si="155"/>
        <v>42837.624999994085</v>
      </c>
      <c r="B2444">
        <f t="shared" si="153"/>
        <v>4</v>
      </c>
      <c r="C2444">
        <f t="shared" si="154"/>
        <v>15</v>
      </c>
      <c r="D2444">
        <v>0.98611138600000003</v>
      </c>
      <c r="E2444" s="9">
        <f t="shared" si="152"/>
        <v>1094.3879776160029</v>
      </c>
    </row>
    <row r="2445" spans="1:5" x14ac:dyDescent="0.2">
      <c r="A2445" s="2">
        <f t="shared" si="155"/>
        <v>42837.666666660749</v>
      </c>
      <c r="B2445">
        <f t="shared" si="153"/>
        <v>4</v>
      </c>
      <c r="C2445">
        <f t="shared" si="154"/>
        <v>16</v>
      </c>
      <c r="D2445">
        <v>1.2140431089999999</v>
      </c>
      <c r="E2445" s="9">
        <f t="shared" si="152"/>
        <v>1347.3469647141405</v>
      </c>
    </row>
    <row r="2446" spans="1:5" x14ac:dyDescent="0.2">
      <c r="A2446" s="2">
        <f t="shared" si="155"/>
        <v>42837.708333327413</v>
      </c>
      <c r="B2446">
        <f t="shared" si="153"/>
        <v>4</v>
      </c>
      <c r="C2446">
        <f t="shared" si="154"/>
        <v>17</v>
      </c>
      <c r="D2446">
        <v>1.3316364759999999</v>
      </c>
      <c r="E2446" s="9">
        <f t="shared" si="152"/>
        <v>1477.8522696109917</v>
      </c>
    </row>
    <row r="2447" spans="1:5" x14ac:dyDescent="0.2">
      <c r="A2447" s="2">
        <f t="shared" si="155"/>
        <v>42837.749999994077</v>
      </c>
      <c r="B2447">
        <f t="shared" si="153"/>
        <v>4</v>
      </c>
      <c r="C2447">
        <f t="shared" si="154"/>
        <v>18</v>
      </c>
      <c r="D2447">
        <v>1.453396009</v>
      </c>
      <c r="E2447" s="9">
        <f t="shared" si="152"/>
        <v>1612.9811921314531</v>
      </c>
    </row>
    <row r="2448" spans="1:5" x14ac:dyDescent="0.2">
      <c r="A2448" s="2">
        <f t="shared" si="155"/>
        <v>42837.791666660742</v>
      </c>
      <c r="B2448">
        <f t="shared" si="153"/>
        <v>4</v>
      </c>
      <c r="C2448">
        <f t="shared" si="154"/>
        <v>19</v>
      </c>
      <c r="D2448">
        <v>1.707119134</v>
      </c>
      <c r="E2448" s="9">
        <f t="shared" si="152"/>
        <v>1894.5635180079362</v>
      </c>
    </row>
    <row r="2449" spans="1:5" x14ac:dyDescent="0.2">
      <c r="A2449" s="2">
        <f t="shared" si="155"/>
        <v>42837.833333327406</v>
      </c>
      <c r="B2449">
        <f t="shared" si="153"/>
        <v>4</v>
      </c>
      <c r="C2449">
        <f t="shared" si="154"/>
        <v>20</v>
      </c>
      <c r="D2449">
        <v>1.7429961629999999</v>
      </c>
      <c r="E2449" s="9">
        <f t="shared" si="152"/>
        <v>1934.3799016007126</v>
      </c>
    </row>
    <row r="2450" spans="1:5" x14ac:dyDescent="0.2">
      <c r="A2450" s="2">
        <f t="shared" si="155"/>
        <v>42837.87499999407</v>
      </c>
      <c r="B2450">
        <f t="shared" si="153"/>
        <v>4</v>
      </c>
      <c r="C2450">
        <f t="shared" si="154"/>
        <v>21</v>
      </c>
      <c r="D2450">
        <v>1.4425914740000001</v>
      </c>
      <c r="E2450" s="9">
        <f t="shared" si="152"/>
        <v>1600.9903020802849</v>
      </c>
    </row>
    <row r="2451" spans="1:5" x14ac:dyDescent="0.2">
      <c r="A2451" s="2">
        <f t="shared" si="155"/>
        <v>42837.916666660734</v>
      </c>
      <c r="B2451">
        <f t="shared" si="153"/>
        <v>4</v>
      </c>
      <c r="C2451">
        <f t="shared" si="154"/>
        <v>22</v>
      </c>
      <c r="D2451">
        <v>1.1552438599999999</v>
      </c>
      <c r="E2451" s="9">
        <f t="shared" si="152"/>
        <v>1282.0914650697528</v>
      </c>
    </row>
    <row r="2452" spans="1:5" x14ac:dyDescent="0.2">
      <c r="A2452" s="2">
        <f t="shared" si="155"/>
        <v>42837.958333327399</v>
      </c>
      <c r="B2452">
        <f t="shared" si="153"/>
        <v>4</v>
      </c>
      <c r="C2452">
        <f t="shared" si="154"/>
        <v>23</v>
      </c>
      <c r="D2452">
        <v>0.85722560800000003</v>
      </c>
      <c r="E2452" s="9">
        <f t="shared" si="152"/>
        <v>951.35033711066819</v>
      </c>
    </row>
    <row r="2453" spans="1:5" x14ac:dyDescent="0.2">
      <c r="A2453" s="2">
        <f t="shared" si="155"/>
        <v>42837.999999994063</v>
      </c>
      <c r="B2453">
        <f t="shared" si="153"/>
        <v>4</v>
      </c>
      <c r="C2453">
        <f t="shared" si="154"/>
        <v>0</v>
      </c>
      <c r="D2453">
        <v>0.75138981900000001</v>
      </c>
      <c r="E2453" s="9">
        <f t="shared" si="152"/>
        <v>833.89361089545753</v>
      </c>
    </row>
    <row r="2454" spans="1:5" x14ac:dyDescent="0.2">
      <c r="A2454" s="2">
        <f t="shared" si="155"/>
        <v>42838.041666660727</v>
      </c>
      <c r="B2454">
        <f t="shared" si="153"/>
        <v>4</v>
      </c>
      <c r="C2454">
        <f t="shared" si="154"/>
        <v>1</v>
      </c>
      <c r="D2454">
        <v>0.70523961499999999</v>
      </c>
      <c r="E2454" s="9">
        <f t="shared" si="152"/>
        <v>782.67604142088089</v>
      </c>
    </row>
    <row r="2455" spans="1:5" x14ac:dyDescent="0.2">
      <c r="A2455" s="2">
        <f t="shared" si="155"/>
        <v>42838.083333327391</v>
      </c>
      <c r="B2455">
        <f t="shared" si="153"/>
        <v>4</v>
      </c>
      <c r="C2455">
        <f t="shared" si="154"/>
        <v>2</v>
      </c>
      <c r="D2455">
        <v>0.69920411599999999</v>
      </c>
      <c r="E2455" s="9">
        <f t="shared" si="152"/>
        <v>775.97783507392228</v>
      </c>
    </row>
    <row r="2456" spans="1:5" x14ac:dyDescent="0.2">
      <c r="A2456" s="2">
        <f t="shared" si="155"/>
        <v>42838.124999994056</v>
      </c>
      <c r="B2456">
        <f t="shared" si="153"/>
        <v>4</v>
      </c>
      <c r="C2456">
        <f t="shared" si="154"/>
        <v>3</v>
      </c>
      <c r="D2456">
        <v>0.69838651399999996</v>
      </c>
      <c r="E2456" s="9">
        <f t="shared" si="152"/>
        <v>775.07045907971099</v>
      </c>
    </row>
    <row r="2457" spans="1:5" x14ac:dyDescent="0.2">
      <c r="A2457" s="2">
        <f t="shared" si="155"/>
        <v>42838.16666666072</v>
      </c>
      <c r="B2457">
        <f t="shared" si="153"/>
        <v>4</v>
      </c>
      <c r="C2457">
        <f t="shared" si="154"/>
        <v>4</v>
      </c>
      <c r="D2457">
        <v>0.75767747200000002</v>
      </c>
      <c r="E2457" s="9">
        <f t="shared" si="152"/>
        <v>840.87165815088304</v>
      </c>
    </row>
    <row r="2458" spans="1:5" x14ac:dyDescent="0.2">
      <c r="A2458" s="2">
        <f t="shared" si="155"/>
        <v>42838.208333327384</v>
      </c>
      <c r="B2458">
        <f t="shared" si="153"/>
        <v>4</v>
      </c>
      <c r="C2458">
        <f t="shared" si="154"/>
        <v>5</v>
      </c>
      <c r="D2458">
        <v>0.92440108600000004</v>
      </c>
      <c r="E2458" s="9">
        <f t="shared" si="152"/>
        <v>1025.9017889623847</v>
      </c>
    </row>
    <row r="2459" spans="1:5" x14ac:dyDescent="0.2">
      <c r="A2459" s="2">
        <f t="shared" si="155"/>
        <v>42838.249999994048</v>
      </c>
      <c r="B2459">
        <f t="shared" si="153"/>
        <v>4</v>
      </c>
      <c r="C2459">
        <f t="shared" si="154"/>
        <v>6</v>
      </c>
      <c r="D2459">
        <v>1.135831437</v>
      </c>
      <c r="E2459" s="9">
        <f t="shared" si="152"/>
        <v>1260.5475272862411</v>
      </c>
    </row>
    <row r="2460" spans="1:5" x14ac:dyDescent="0.2">
      <c r="A2460" s="2">
        <f t="shared" si="155"/>
        <v>42838.291666660713</v>
      </c>
      <c r="B2460">
        <f t="shared" si="153"/>
        <v>4</v>
      </c>
      <c r="C2460">
        <f t="shared" si="154"/>
        <v>7</v>
      </c>
      <c r="D2460">
        <v>1.052683375</v>
      </c>
      <c r="E2460" s="9">
        <f t="shared" si="152"/>
        <v>1168.2696764199395</v>
      </c>
    </row>
    <row r="2461" spans="1:5" x14ac:dyDescent="0.2">
      <c r="A2461" s="2">
        <f t="shared" si="155"/>
        <v>42838.333333327377</v>
      </c>
      <c r="B2461">
        <f t="shared" si="153"/>
        <v>4</v>
      </c>
      <c r="C2461">
        <f t="shared" si="154"/>
        <v>8</v>
      </c>
      <c r="D2461">
        <v>0.93218319000000005</v>
      </c>
      <c r="E2461" s="9">
        <f t="shared" si="152"/>
        <v>1034.5383803039608</v>
      </c>
    </row>
    <row r="2462" spans="1:5" x14ac:dyDescent="0.2">
      <c r="A2462" s="2">
        <f t="shared" si="155"/>
        <v>42838.374999994041</v>
      </c>
      <c r="B2462">
        <f t="shared" si="153"/>
        <v>4</v>
      </c>
      <c r="C2462">
        <f t="shared" si="154"/>
        <v>9</v>
      </c>
      <c r="D2462">
        <v>0.94630490099999998</v>
      </c>
      <c r="E2462" s="9">
        <f t="shared" si="152"/>
        <v>1050.210677532428</v>
      </c>
    </row>
    <row r="2463" spans="1:5" x14ac:dyDescent="0.2">
      <c r="A2463" s="2">
        <f t="shared" si="155"/>
        <v>42838.416666660705</v>
      </c>
      <c r="B2463">
        <f t="shared" si="153"/>
        <v>4</v>
      </c>
      <c r="C2463">
        <f t="shared" si="154"/>
        <v>10</v>
      </c>
      <c r="D2463">
        <v>0.92299120599999995</v>
      </c>
      <c r="E2463" s="9">
        <f t="shared" si="152"/>
        <v>1024.3371019059455</v>
      </c>
    </row>
    <row r="2464" spans="1:5" x14ac:dyDescent="0.2">
      <c r="A2464" s="2">
        <f t="shared" si="155"/>
        <v>42838.458333327369</v>
      </c>
      <c r="B2464">
        <f t="shared" si="153"/>
        <v>4</v>
      </c>
      <c r="C2464">
        <f t="shared" si="154"/>
        <v>11</v>
      </c>
      <c r="D2464">
        <v>0.88483543099999995</v>
      </c>
      <c r="E2464" s="9">
        <f t="shared" si="152"/>
        <v>981.99176239414589</v>
      </c>
    </row>
    <row r="2465" spans="1:5" x14ac:dyDescent="0.2">
      <c r="A2465" s="2">
        <f t="shared" si="155"/>
        <v>42838.499999994034</v>
      </c>
      <c r="B2465">
        <f t="shared" si="153"/>
        <v>4</v>
      </c>
      <c r="C2465">
        <f t="shared" si="154"/>
        <v>12</v>
      </c>
      <c r="D2465">
        <v>0.84953177499999999</v>
      </c>
      <c r="E2465" s="9">
        <f t="shared" si="152"/>
        <v>942.81170906466241</v>
      </c>
    </row>
    <row r="2466" spans="1:5" x14ac:dyDescent="0.2">
      <c r="A2466" s="2">
        <f t="shared" si="155"/>
        <v>42838.541666660698</v>
      </c>
      <c r="B2466">
        <f t="shared" si="153"/>
        <v>4</v>
      </c>
      <c r="C2466">
        <f t="shared" si="154"/>
        <v>13</v>
      </c>
      <c r="D2466">
        <v>0.84110910500000002</v>
      </c>
      <c r="E2466" s="9">
        <f t="shared" si="152"/>
        <v>933.46421656199811</v>
      </c>
    </row>
    <row r="2467" spans="1:5" x14ac:dyDescent="0.2">
      <c r="A2467" s="2">
        <f t="shared" si="155"/>
        <v>42838.583333327362</v>
      </c>
      <c r="B2467">
        <f t="shared" si="153"/>
        <v>4</v>
      </c>
      <c r="C2467">
        <f t="shared" si="154"/>
        <v>14</v>
      </c>
      <c r="D2467">
        <v>0.87126949200000003</v>
      </c>
      <c r="E2467" s="9">
        <f t="shared" si="152"/>
        <v>966.93626181130207</v>
      </c>
    </row>
    <row r="2468" spans="1:5" x14ac:dyDescent="0.2">
      <c r="A2468" s="2">
        <f t="shared" si="155"/>
        <v>42838.624999994026</v>
      </c>
      <c r="B2468">
        <f t="shared" si="153"/>
        <v>4</v>
      </c>
      <c r="C2468">
        <f t="shared" si="154"/>
        <v>15</v>
      </c>
      <c r="D2468">
        <v>0.98846329600000005</v>
      </c>
      <c r="E2468" s="9">
        <f t="shared" si="152"/>
        <v>1096.9981310580754</v>
      </c>
    </row>
    <row r="2469" spans="1:5" x14ac:dyDescent="0.2">
      <c r="A2469" s="2">
        <f t="shared" si="155"/>
        <v>42838.666666660691</v>
      </c>
      <c r="B2469">
        <f t="shared" si="153"/>
        <v>4</v>
      </c>
      <c r="C2469">
        <f t="shared" si="154"/>
        <v>16</v>
      </c>
      <c r="D2469">
        <v>1.219370383</v>
      </c>
      <c r="E2469" s="9">
        <f t="shared" si="152"/>
        <v>1353.2591818346782</v>
      </c>
    </row>
    <row r="2470" spans="1:5" x14ac:dyDescent="0.2">
      <c r="A2470" s="2">
        <f t="shared" si="155"/>
        <v>42838.708333327355</v>
      </c>
      <c r="B2470">
        <f t="shared" si="153"/>
        <v>4</v>
      </c>
      <c r="C2470">
        <f t="shared" si="154"/>
        <v>17</v>
      </c>
      <c r="D2470">
        <v>1.3215089280000001</v>
      </c>
      <c r="E2470" s="9">
        <f t="shared" si="152"/>
        <v>1466.6127008043813</v>
      </c>
    </row>
    <row r="2471" spans="1:5" x14ac:dyDescent="0.2">
      <c r="A2471" s="2">
        <f t="shared" si="155"/>
        <v>42838.749999994019</v>
      </c>
      <c r="B2471">
        <f t="shared" si="153"/>
        <v>4</v>
      </c>
      <c r="C2471">
        <f t="shared" si="154"/>
        <v>18</v>
      </c>
      <c r="D2471">
        <v>1.4431271939999999</v>
      </c>
      <c r="E2471" s="9">
        <f t="shared" si="152"/>
        <v>1601.5848449845571</v>
      </c>
    </row>
    <row r="2472" spans="1:5" x14ac:dyDescent="0.2">
      <c r="A2472" s="2">
        <f t="shared" si="155"/>
        <v>42838.791666660683</v>
      </c>
      <c r="B2472">
        <f t="shared" si="153"/>
        <v>4</v>
      </c>
      <c r="C2472">
        <f t="shared" si="154"/>
        <v>19</v>
      </c>
      <c r="D2472">
        <v>1.6988200069999999</v>
      </c>
      <c r="E2472" s="9">
        <f t="shared" si="152"/>
        <v>1885.3531337222928</v>
      </c>
    </row>
    <row r="2473" spans="1:5" x14ac:dyDescent="0.2">
      <c r="A2473" s="2">
        <f t="shared" si="155"/>
        <v>42838.833333327348</v>
      </c>
      <c r="B2473">
        <f t="shared" si="153"/>
        <v>4</v>
      </c>
      <c r="C2473">
        <f t="shared" si="154"/>
        <v>20</v>
      </c>
      <c r="D2473">
        <v>1.731656453</v>
      </c>
      <c r="E2473" s="9">
        <f t="shared" si="152"/>
        <v>1921.7950734871351</v>
      </c>
    </row>
    <row r="2474" spans="1:5" x14ac:dyDescent="0.2">
      <c r="A2474" s="2">
        <f t="shared" si="155"/>
        <v>42838.874999994012</v>
      </c>
      <c r="B2474">
        <f t="shared" si="153"/>
        <v>4</v>
      </c>
      <c r="C2474">
        <f t="shared" si="154"/>
        <v>21</v>
      </c>
      <c r="D2474">
        <v>1.431243029</v>
      </c>
      <c r="E2474" s="9">
        <f t="shared" si="152"/>
        <v>1588.3957798498757</v>
      </c>
    </row>
    <row r="2475" spans="1:5" x14ac:dyDescent="0.2">
      <c r="A2475" s="2">
        <f t="shared" si="155"/>
        <v>42838.916666660676</v>
      </c>
      <c r="B2475">
        <f t="shared" si="153"/>
        <v>4</v>
      </c>
      <c r="C2475">
        <f t="shared" si="154"/>
        <v>22</v>
      </c>
      <c r="D2475">
        <v>1.1439933659999999</v>
      </c>
      <c r="E2475" s="9">
        <f t="shared" si="152"/>
        <v>1269.6056490142416</v>
      </c>
    </row>
    <row r="2476" spans="1:5" x14ac:dyDescent="0.2">
      <c r="A2476" s="2">
        <f t="shared" si="155"/>
        <v>42838.95833332734</v>
      </c>
      <c r="B2476">
        <f t="shared" si="153"/>
        <v>4</v>
      </c>
      <c r="C2476">
        <f t="shared" si="154"/>
        <v>23</v>
      </c>
      <c r="D2476">
        <v>0.84821079600000004</v>
      </c>
      <c r="E2476" s="9">
        <f t="shared" si="152"/>
        <v>941.34568447879167</v>
      </c>
    </row>
    <row r="2477" spans="1:5" x14ac:dyDescent="0.2">
      <c r="A2477" s="2">
        <f t="shared" si="155"/>
        <v>42838.999999994005</v>
      </c>
      <c r="B2477">
        <f t="shared" si="153"/>
        <v>4</v>
      </c>
      <c r="C2477">
        <f t="shared" si="154"/>
        <v>0</v>
      </c>
      <c r="D2477">
        <v>0.74056209200000001</v>
      </c>
      <c r="E2477" s="9">
        <f t="shared" si="152"/>
        <v>821.87698232596631</v>
      </c>
    </row>
    <row r="2478" spans="1:5" x14ac:dyDescent="0.2">
      <c r="A2478" s="2">
        <f t="shared" si="155"/>
        <v>42839.041666660669</v>
      </c>
      <c r="B2478">
        <f t="shared" si="153"/>
        <v>4</v>
      </c>
      <c r="C2478">
        <f t="shared" si="154"/>
        <v>1</v>
      </c>
      <c r="D2478">
        <v>0.69186015899999997</v>
      </c>
      <c r="E2478" s="9">
        <f t="shared" si="152"/>
        <v>767.82749996671885</v>
      </c>
    </row>
    <row r="2479" spans="1:5" x14ac:dyDescent="0.2">
      <c r="A2479" s="2">
        <f t="shared" si="155"/>
        <v>42839.083333327333</v>
      </c>
      <c r="B2479">
        <f t="shared" si="153"/>
        <v>4</v>
      </c>
      <c r="C2479">
        <f t="shared" si="154"/>
        <v>2</v>
      </c>
      <c r="D2479">
        <v>0.68464026700000002</v>
      </c>
      <c r="E2479" s="9">
        <f t="shared" si="152"/>
        <v>759.81485239296296</v>
      </c>
    </row>
    <row r="2480" spans="1:5" x14ac:dyDescent="0.2">
      <c r="A2480" s="2">
        <f t="shared" si="155"/>
        <v>42839.124999993997</v>
      </c>
      <c r="B2480">
        <f t="shared" si="153"/>
        <v>4</v>
      </c>
      <c r="C2480">
        <f t="shared" si="154"/>
        <v>3</v>
      </c>
      <c r="D2480">
        <v>0.68645485900000003</v>
      </c>
      <c r="E2480" s="9">
        <f t="shared" si="152"/>
        <v>761.82868946783287</v>
      </c>
    </row>
    <row r="2481" spans="1:5" x14ac:dyDescent="0.2">
      <c r="A2481" s="2">
        <f t="shared" si="155"/>
        <v>42839.166666660662</v>
      </c>
      <c r="B2481">
        <f t="shared" si="153"/>
        <v>4</v>
      </c>
      <c r="C2481">
        <f t="shared" si="154"/>
        <v>4</v>
      </c>
      <c r="D2481">
        <v>0.74181930799999996</v>
      </c>
      <c r="E2481" s="9">
        <f t="shared" si="152"/>
        <v>823.27224263347318</v>
      </c>
    </row>
    <row r="2482" spans="1:5" x14ac:dyDescent="0.2">
      <c r="A2482" s="2">
        <f t="shared" si="155"/>
        <v>42839.208333327326</v>
      </c>
      <c r="B2482">
        <f t="shared" si="153"/>
        <v>4</v>
      </c>
      <c r="C2482">
        <f t="shared" si="154"/>
        <v>5</v>
      </c>
      <c r="D2482">
        <v>0.90931334500000005</v>
      </c>
      <c r="E2482" s="9">
        <f t="shared" si="152"/>
        <v>1009.1573901102818</v>
      </c>
    </row>
    <row r="2483" spans="1:5" x14ac:dyDescent="0.2">
      <c r="A2483" s="2">
        <f t="shared" si="155"/>
        <v>42839.24999999399</v>
      </c>
      <c r="B2483">
        <f t="shared" si="153"/>
        <v>4</v>
      </c>
      <c r="C2483">
        <f t="shared" si="154"/>
        <v>6</v>
      </c>
      <c r="D2483">
        <v>1.1214256949999999</v>
      </c>
      <c r="E2483" s="9">
        <f t="shared" si="152"/>
        <v>1244.5600120042322</v>
      </c>
    </row>
    <row r="2484" spans="1:5" x14ac:dyDescent="0.2">
      <c r="A2484" s="2">
        <f t="shared" si="155"/>
        <v>42839.291666660654</v>
      </c>
      <c r="B2484">
        <f t="shared" si="153"/>
        <v>4</v>
      </c>
      <c r="C2484">
        <f t="shared" si="154"/>
        <v>7</v>
      </c>
      <c r="D2484">
        <v>1.035539996</v>
      </c>
      <c r="E2484" s="9">
        <f t="shared" si="152"/>
        <v>1149.2439272604886</v>
      </c>
    </row>
    <row r="2485" spans="1:5" x14ac:dyDescent="0.2">
      <c r="A2485" s="2">
        <f t="shared" si="155"/>
        <v>42839.333333327319</v>
      </c>
      <c r="B2485">
        <f t="shared" si="153"/>
        <v>4</v>
      </c>
      <c r="C2485">
        <f t="shared" si="154"/>
        <v>8</v>
      </c>
      <c r="D2485">
        <v>0.90981870600000003</v>
      </c>
      <c r="E2485" s="9">
        <f t="shared" si="152"/>
        <v>1009.7182405482828</v>
      </c>
    </row>
    <row r="2486" spans="1:5" x14ac:dyDescent="0.2">
      <c r="A2486" s="2">
        <f t="shared" si="155"/>
        <v>42839.374999993983</v>
      </c>
      <c r="B2486">
        <f t="shared" si="153"/>
        <v>4</v>
      </c>
      <c r="C2486">
        <f t="shared" si="154"/>
        <v>9</v>
      </c>
      <c r="D2486">
        <v>0.90978402700000005</v>
      </c>
      <c r="E2486" s="9">
        <f t="shared" si="152"/>
        <v>1009.6797537391714</v>
      </c>
    </row>
    <row r="2487" spans="1:5" x14ac:dyDescent="0.2">
      <c r="A2487" s="2">
        <f t="shared" si="155"/>
        <v>42839.416666660647</v>
      </c>
      <c r="B2487">
        <f t="shared" si="153"/>
        <v>4</v>
      </c>
      <c r="C2487">
        <f t="shared" si="154"/>
        <v>10</v>
      </c>
      <c r="D2487">
        <v>0.89381039900000003</v>
      </c>
      <c r="E2487" s="9">
        <f t="shared" si="152"/>
        <v>991.95219609173284</v>
      </c>
    </row>
    <row r="2488" spans="1:5" x14ac:dyDescent="0.2">
      <c r="A2488" s="2">
        <f t="shared" si="155"/>
        <v>42839.458333327311</v>
      </c>
      <c r="B2488">
        <f t="shared" si="153"/>
        <v>4</v>
      </c>
      <c r="C2488">
        <f t="shared" si="154"/>
        <v>11</v>
      </c>
      <c r="D2488">
        <v>0.856786139</v>
      </c>
      <c r="E2488" s="9">
        <f t="shared" si="152"/>
        <v>950.86261371860223</v>
      </c>
    </row>
    <row r="2489" spans="1:5" x14ac:dyDescent="0.2">
      <c r="A2489" s="2">
        <f t="shared" si="155"/>
        <v>42839.499999993976</v>
      </c>
      <c r="B2489">
        <f t="shared" si="153"/>
        <v>4</v>
      </c>
      <c r="C2489">
        <f t="shared" si="154"/>
        <v>12</v>
      </c>
      <c r="D2489">
        <v>0.82133840300000005</v>
      </c>
      <c r="E2489" s="9">
        <f t="shared" si="152"/>
        <v>911.52266017697866</v>
      </c>
    </row>
    <row r="2490" spans="1:5" x14ac:dyDescent="0.2">
      <c r="A2490" s="2">
        <f t="shared" si="155"/>
        <v>42839.54166666064</v>
      </c>
      <c r="B2490">
        <f t="shared" si="153"/>
        <v>4</v>
      </c>
      <c r="C2490">
        <f t="shared" si="154"/>
        <v>13</v>
      </c>
      <c r="D2490">
        <v>0.80535234700000002</v>
      </c>
      <c r="E2490" s="9">
        <f t="shared" si="152"/>
        <v>893.78130991546152</v>
      </c>
    </row>
    <row r="2491" spans="1:5" x14ac:dyDescent="0.2">
      <c r="A2491" s="2">
        <f t="shared" si="155"/>
        <v>42839.583333327304</v>
      </c>
      <c r="B2491">
        <f t="shared" si="153"/>
        <v>4</v>
      </c>
      <c r="C2491">
        <f t="shared" si="154"/>
        <v>14</v>
      </c>
      <c r="D2491">
        <v>0.83079578700000001</v>
      </c>
      <c r="E2491" s="9">
        <f t="shared" si="152"/>
        <v>922.01847991523482</v>
      </c>
    </row>
    <row r="2492" spans="1:5" x14ac:dyDescent="0.2">
      <c r="A2492" s="2">
        <f t="shared" si="155"/>
        <v>42839.624999993968</v>
      </c>
      <c r="B2492">
        <f t="shared" si="153"/>
        <v>4</v>
      </c>
      <c r="C2492">
        <f t="shared" si="154"/>
        <v>15</v>
      </c>
      <c r="D2492">
        <v>0.94631747600000005</v>
      </c>
      <c r="E2492" s="9">
        <f t="shared" si="152"/>
        <v>1050.2246332873394</v>
      </c>
    </row>
    <row r="2493" spans="1:5" x14ac:dyDescent="0.2">
      <c r="A2493" s="2">
        <f t="shared" si="155"/>
        <v>42839.666666660632</v>
      </c>
      <c r="B2493">
        <f t="shared" si="153"/>
        <v>4</v>
      </c>
      <c r="C2493">
        <f t="shared" si="154"/>
        <v>16</v>
      </c>
      <c r="D2493">
        <v>1.1777307370000001</v>
      </c>
      <c r="E2493" s="9">
        <f t="shared" si="152"/>
        <v>1307.0474367706311</v>
      </c>
    </row>
    <row r="2494" spans="1:5" x14ac:dyDescent="0.2">
      <c r="A2494" s="2">
        <f t="shared" si="155"/>
        <v>42839.708333327297</v>
      </c>
      <c r="B2494">
        <f t="shared" si="153"/>
        <v>4</v>
      </c>
      <c r="C2494">
        <f t="shared" si="154"/>
        <v>17</v>
      </c>
      <c r="D2494">
        <v>1.3008975270000001</v>
      </c>
      <c r="E2494" s="9">
        <f t="shared" si="152"/>
        <v>1443.7381353379783</v>
      </c>
    </row>
    <row r="2495" spans="1:5" x14ac:dyDescent="0.2">
      <c r="A2495" s="2">
        <f t="shared" si="155"/>
        <v>42839.749999993961</v>
      </c>
      <c r="B2495">
        <f t="shared" si="153"/>
        <v>4</v>
      </c>
      <c r="C2495">
        <f t="shared" si="154"/>
        <v>18</v>
      </c>
      <c r="D2495">
        <v>1.4249851579999999</v>
      </c>
      <c r="E2495" s="9">
        <f t="shared" si="152"/>
        <v>1581.4507847052078</v>
      </c>
    </row>
    <row r="2496" spans="1:5" x14ac:dyDescent="0.2">
      <c r="A2496" s="2">
        <f t="shared" si="155"/>
        <v>42839.791666660625</v>
      </c>
      <c r="B2496">
        <f t="shared" si="153"/>
        <v>4</v>
      </c>
      <c r="C2496">
        <f t="shared" si="154"/>
        <v>19</v>
      </c>
      <c r="D2496">
        <v>1.678373084</v>
      </c>
      <c r="E2496" s="9">
        <f t="shared" si="152"/>
        <v>1862.6611062007282</v>
      </c>
    </row>
    <row r="2497" spans="1:5" x14ac:dyDescent="0.2">
      <c r="A2497" s="2">
        <f t="shared" si="155"/>
        <v>42839.833333327289</v>
      </c>
      <c r="B2497">
        <f t="shared" si="153"/>
        <v>4</v>
      </c>
      <c r="C2497">
        <f t="shared" si="154"/>
        <v>20</v>
      </c>
      <c r="D2497">
        <v>1.7152433650000001</v>
      </c>
      <c r="E2497" s="9">
        <f t="shared" si="152"/>
        <v>1903.5798024358451</v>
      </c>
    </row>
    <row r="2498" spans="1:5" x14ac:dyDescent="0.2">
      <c r="A2498" s="2">
        <f t="shared" si="155"/>
        <v>42839.874999993954</v>
      </c>
      <c r="B2498">
        <f t="shared" si="153"/>
        <v>4</v>
      </c>
      <c r="C2498">
        <f t="shared" si="154"/>
        <v>21</v>
      </c>
      <c r="D2498">
        <v>1.4137947710000001</v>
      </c>
      <c r="E2498" s="9">
        <f t="shared" si="152"/>
        <v>1569.0316754934718</v>
      </c>
    </row>
    <row r="2499" spans="1:5" x14ac:dyDescent="0.2">
      <c r="A2499" s="2">
        <f t="shared" si="155"/>
        <v>42839.916666660618</v>
      </c>
      <c r="B2499">
        <f t="shared" si="153"/>
        <v>4</v>
      </c>
      <c r="C2499">
        <f t="shared" si="154"/>
        <v>22</v>
      </c>
      <c r="D2499">
        <v>1.1175454069999999</v>
      </c>
      <c r="E2499" s="9">
        <f t="shared" si="152"/>
        <v>1240.2536622376881</v>
      </c>
    </row>
    <row r="2500" spans="1:5" x14ac:dyDescent="0.2">
      <c r="A2500" s="2">
        <f t="shared" si="155"/>
        <v>42839.958333327282</v>
      </c>
      <c r="B2500">
        <f t="shared" si="153"/>
        <v>4</v>
      </c>
      <c r="C2500">
        <f t="shared" si="154"/>
        <v>23</v>
      </c>
      <c r="D2500">
        <v>0.82281166800000005</v>
      </c>
      <c r="E2500" s="9">
        <f t="shared" si="152"/>
        <v>913.15769200678301</v>
      </c>
    </row>
    <row r="2501" spans="1:5" x14ac:dyDescent="0.2">
      <c r="A2501" s="2">
        <f t="shared" si="155"/>
        <v>42839.999999993946</v>
      </c>
      <c r="B2501">
        <f t="shared" si="153"/>
        <v>4</v>
      </c>
      <c r="C2501">
        <f t="shared" si="154"/>
        <v>0</v>
      </c>
      <c r="D2501">
        <v>0.71714198900000004</v>
      </c>
      <c r="E2501" s="9">
        <f t="shared" ref="E2501:E2564" si="156">D2501*$E$3/$D$8765</f>
        <v>795.88531493259495</v>
      </c>
    </row>
    <row r="2502" spans="1:5" x14ac:dyDescent="0.2">
      <c r="A2502" s="2">
        <f t="shared" si="155"/>
        <v>42840.041666660611</v>
      </c>
      <c r="B2502">
        <f t="shared" ref="B2502:B2565" si="157">MONTH(A2502)</f>
        <v>4</v>
      </c>
      <c r="C2502">
        <f t="shared" ref="C2502:C2565" si="158">HOUR(A2502)</f>
        <v>1</v>
      </c>
      <c r="D2502">
        <v>0.66106065999999997</v>
      </c>
      <c r="E2502" s="9">
        <f t="shared" si="156"/>
        <v>733.64616720782885</v>
      </c>
    </row>
    <row r="2503" spans="1:5" x14ac:dyDescent="0.2">
      <c r="A2503" s="2">
        <f t="shared" ref="A2503:A2566" si="159">A2502+1/24</f>
        <v>42840.083333327275</v>
      </c>
      <c r="B2503">
        <f t="shared" si="157"/>
        <v>4</v>
      </c>
      <c r="C2503">
        <f t="shared" si="158"/>
        <v>2</v>
      </c>
      <c r="D2503">
        <v>0.64879766999999999</v>
      </c>
      <c r="E2503" s="9">
        <f t="shared" si="156"/>
        <v>720.03668148830673</v>
      </c>
    </row>
    <row r="2504" spans="1:5" x14ac:dyDescent="0.2">
      <c r="A2504" s="2">
        <f t="shared" si="159"/>
        <v>42840.124999993939</v>
      </c>
      <c r="B2504">
        <f t="shared" si="157"/>
        <v>4</v>
      </c>
      <c r="C2504">
        <f t="shared" si="158"/>
        <v>3</v>
      </c>
      <c r="D2504">
        <v>0.64867779400000003</v>
      </c>
      <c r="E2504" s="9">
        <f t="shared" si="156"/>
        <v>719.90364291369212</v>
      </c>
    </row>
    <row r="2505" spans="1:5" x14ac:dyDescent="0.2">
      <c r="A2505" s="2">
        <f t="shared" si="159"/>
        <v>42840.166666660603</v>
      </c>
      <c r="B2505">
        <f t="shared" si="157"/>
        <v>4</v>
      </c>
      <c r="C2505">
        <f t="shared" si="158"/>
        <v>4</v>
      </c>
      <c r="D2505">
        <v>0.70243846099999996</v>
      </c>
      <c r="E2505" s="9">
        <f t="shared" si="156"/>
        <v>779.56731627626425</v>
      </c>
    </row>
    <row r="2506" spans="1:5" x14ac:dyDescent="0.2">
      <c r="A2506" s="2">
        <f t="shared" si="159"/>
        <v>42840.208333327268</v>
      </c>
      <c r="B2506">
        <f t="shared" si="157"/>
        <v>4</v>
      </c>
      <c r="C2506">
        <f t="shared" si="158"/>
        <v>5</v>
      </c>
      <c r="D2506">
        <v>0.875272351</v>
      </c>
      <c r="E2506" s="9">
        <f t="shared" si="156"/>
        <v>971.37864106772827</v>
      </c>
    </row>
    <row r="2507" spans="1:5" x14ac:dyDescent="0.2">
      <c r="A2507" s="2">
        <f t="shared" si="159"/>
        <v>42840.249999993932</v>
      </c>
      <c r="B2507">
        <f t="shared" si="157"/>
        <v>4</v>
      </c>
      <c r="C2507">
        <f t="shared" si="158"/>
        <v>6</v>
      </c>
      <c r="D2507">
        <v>1.1052880060000001</v>
      </c>
      <c r="E2507" s="9">
        <f t="shared" si="156"/>
        <v>1226.6503791992159</v>
      </c>
    </row>
    <row r="2508" spans="1:5" x14ac:dyDescent="0.2">
      <c r="A2508" s="2">
        <f t="shared" si="159"/>
        <v>42840.291666660596</v>
      </c>
      <c r="B2508">
        <f t="shared" si="157"/>
        <v>4</v>
      </c>
      <c r="C2508">
        <f t="shared" si="158"/>
        <v>7</v>
      </c>
      <c r="D2508">
        <v>1.0458701239999999</v>
      </c>
      <c r="E2508" s="9">
        <f t="shared" si="156"/>
        <v>1160.708319671869</v>
      </c>
    </row>
    <row r="2509" spans="1:5" x14ac:dyDescent="0.2">
      <c r="A2509" s="2">
        <f t="shared" si="159"/>
        <v>42840.33333332726</v>
      </c>
      <c r="B2509">
        <f t="shared" si="157"/>
        <v>4</v>
      </c>
      <c r="C2509">
        <f t="shared" si="158"/>
        <v>8</v>
      </c>
      <c r="D2509">
        <v>0.95885855499999995</v>
      </c>
      <c r="E2509" s="9">
        <f t="shared" si="156"/>
        <v>1064.1427426193948</v>
      </c>
    </row>
    <row r="2510" spans="1:5" x14ac:dyDescent="0.2">
      <c r="A2510" s="2">
        <f t="shared" si="159"/>
        <v>42840.374999993925</v>
      </c>
      <c r="B2510">
        <f t="shared" si="157"/>
        <v>4</v>
      </c>
      <c r="C2510">
        <f t="shared" si="158"/>
        <v>9</v>
      </c>
      <c r="D2510">
        <v>0.97960166699999995</v>
      </c>
      <c r="E2510" s="9">
        <f t="shared" si="156"/>
        <v>1087.1634811621523</v>
      </c>
    </row>
    <row r="2511" spans="1:5" x14ac:dyDescent="0.2">
      <c r="A2511" s="2">
        <f t="shared" si="159"/>
        <v>42840.416666660589</v>
      </c>
      <c r="B2511">
        <f t="shared" si="157"/>
        <v>4</v>
      </c>
      <c r="C2511">
        <f t="shared" si="158"/>
        <v>10</v>
      </c>
      <c r="D2511">
        <v>0.968004843</v>
      </c>
      <c r="E2511" s="9">
        <f t="shared" si="156"/>
        <v>1074.2933075242538</v>
      </c>
    </row>
    <row r="2512" spans="1:5" x14ac:dyDescent="0.2">
      <c r="A2512" s="2">
        <f t="shared" si="159"/>
        <v>42840.458333327253</v>
      </c>
      <c r="B2512">
        <f t="shared" si="157"/>
        <v>4</v>
      </c>
      <c r="C2512">
        <f t="shared" si="158"/>
        <v>11</v>
      </c>
      <c r="D2512">
        <v>0.934259069</v>
      </c>
      <c r="E2512" s="9">
        <f t="shared" si="156"/>
        <v>1036.842194105159</v>
      </c>
    </row>
    <row r="2513" spans="1:5" x14ac:dyDescent="0.2">
      <c r="A2513" s="2">
        <f t="shared" si="159"/>
        <v>42840.499999993917</v>
      </c>
      <c r="B2513">
        <f t="shared" si="157"/>
        <v>4</v>
      </c>
      <c r="C2513">
        <f t="shared" si="158"/>
        <v>12</v>
      </c>
      <c r="D2513">
        <v>0.89945231000000003</v>
      </c>
      <c r="E2513" s="9">
        <f t="shared" si="156"/>
        <v>998.21359785307448</v>
      </c>
    </row>
    <row r="2514" spans="1:5" x14ac:dyDescent="0.2">
      <c r="A2514" s="2">
        <f t="shared" si="159"/>
        <v>42840.541666660582</v>
      </c>
      <c r="B2514">
        <f t="shared" si="157"/>
        <v>4</v>
      </c>
      <c r="C2514">
        <f t="shared" si="158"/>
        <v>13</v>
      </c>
      <c r="D2514">
        <v>0.88164888299999999</v>
      </c>
      <c r="E2514" s="9">
        <f t="shared" si="156"/>
        <v>978.45532637808708</v>
      </c>
    </row>
    <row r="2515" spans="1:5" x14ac:dyDescent="0.2">
      <c r="A2515" s="2">
        <f t="shared" si="159"/>
        <v>42840.583333327246</v>
      </c>
      <c r="B2515">
        <f t="shared" si="157"/>
        <v>4</v>
      </c>
      <c r="C2515">
        <f t="shared" si="158"/>
        <v>14</v>
      </c>
      <c r="D2515">
        <v>0.90332206999999998</v>
      </c>
      <c r="E2515" s="9">
        <f t="shared" si="156"/>
        <v>1002.5082636285483</v>
      </c>
    </row>
    <row r="2516" spans="1:5" x14ac:dyDescent="0.2">
      <c r="A2516" s="2">
        <f t="shared" si="159"/>
        <v>42840.62499999391</v>
      </c>
      <c r="B2516">
        <f t="shared" si="157"/>
        <v>4</v>
      </c>
      <c r="C2516">
        <f t="shared" si="158"/>
        <v>15</v>
      </c>
      <c r="D2516">
        <v>1.014284178</v>
      </c>
      <c r="E2516" s="9">
        <f t="shared" si="156"/>
        <v>1125.6541867870997</v>
      </c>
    </row>
    <row r="2517" spans="1:5" x14ac:dyDescent="0.2">
      <c r="A2517" s="2">
        <f t="shared" si="159"/>
        <v>42840.666666660574</v>
      </c>
      <c r="B2517">
        <f t="shared" si="157"/>
        <v>4</v>
      </c>
      <c r="C2517">
        <f t="shared" si="158"/>
        <v>16</v>
      </c>
      <c r="D2517">
        <v>1.211538067</v>
      </c>
      <c r="E2517" s="9">
        <f t="shared" si="156"/>
        <v>1344.5668651359949</v>
      </c>
    </row>
    <row r="2518" spans="1:5" x14ac:dyDescent="0.2">
      <c r="A2518" s="2">
        <f t="shared" si="159"/>
        <v>42840.708333327239</v>
      </c>
      <c r="B2518">
        <f t="shared" si="157"/>
        <v>4</v>
      </c>
      <c r="C2518">
        <f t="shared" si="158"/>
        <v>17</v>
      </c>
      <c r="D2518">
        <v>1.332220221</v>
      </c>
      <c r="E2518" s="9">
        <f t="shared" si="156"/>
        <v>1478.500110736308</v>
      </c>
    </row>
    <row r="2519" spans="1:5" x14ac:dyDescent="0.2">
      <c r="A2519" s="2">
        <f t="shared" si="159"/>
        <v>42840.749999993903</v>
      </c>
      <c r="B2519">
        <f t="shared" si="157"/>
        <v>4</v>
      </c>
      <c r="C2519">
        <f t="shared" si="158"/>
        <v>18</v>
      </c>
      <c r="D2519">
        <v>1.448507113</v>
      </c>
      <c r="E2519" s="9">
        <f t="shared" si="156"/>
        <v>1607.5554876094543</v>
      </c>
    </row>
    <row r="2520" spans="1:5" x14ac:dyDescent="0.2">
      <c r="A2520" s="2">
        <f t="shared" si="159"/>
        <v>42840.791666660567</v>
      </c>
      <c r="B2520">
        <f t="shared" si="157"/>
        <v>4</v>
      </c>
      <c r="C2520">
        <f t="shared" si="158"/>
        <v>19</v>
      </c>
      <c r="D2520">
        <v>1.6970970590000001</v>
      </c>
      <c r="E2520" s="9">
        <f t="shared" si="156"/>
        <v>1883.4410033037343</v>
      </c>
    </row>
    <row r="2521" spans="1:5" x14ac:dyDescent="0.2">
      <c r="A2521" s="2">
        <f t="shared" si="159"/>
        <v>42840.833333327231</v>
      </c>
      <c r="B2521">
        <f t="shared" si="157"/>
        <v>4</v>
      </c>
      <c r="C2521">
        <f t="shared" si="158"/>
        <v>20</v>
      </c>
      <c r="D2521">
        <v>1.721145406</v>
      </c>
      <c r="E2521" s="9">
        <f t="shared" si="156"/>
        <v>1910.1298968830827</v>
      </c>
    </row>
    <row r="2522" spans="1:5" x14ac:dyDescent="0.2">
      <c r="A2522" s="2">
        <f t="shared" si="159"/>
        <v>42840.874999993895</v>
      </c>
      <c r="B2522">
        <f t="shared" si="157"/>
        <v>4</v>
      </c>
      <c r="C2522">
        <f t="shared" si="158"/>
        <v>21</v>
      </c>
      <c r="D2522">
        <v>1.40839987</v>
      </c>
      <c r="E2522" s="9">
        <f t="shared" si="156"/>
        <v>1563.0444058212518</v>
      </c>
    </row>
    <row r="2523" spans="1:5" x14ac:dyDescent="0.2">
      <c r="A2523" s="2">
        <f t="shared" si="159"/>
        <v>42840.91666666056</v>
      </c>
      <c r="B2523">
        <f t="shared" si="157"/>
        <v>4</v>
      </c>
      <c r="C2523">
        <f t="shared" si="158"/>
        <v>22</v>
      </c>
      <c r="D2523">
        <v>1.102119968</v>
      </c>
      <c r="E2523" s="9">
        <f t="shared" si="156"/>
        <v>1223.1344856104658</v>
      </c>
    </row>
    <row r="2524" spans="1:5" x14ac:dyDescent="0.2">
      <c r="A2524" s="2">
        <f t="shared" si="159"/>
        <v>42840.958333327224</v>
      </c>
      <c r="B2524">
        <f t="shared" si="157"/>
        <v>4</v>
      </c>
      <c r="C2524">
        <f t="shared" si="158"/>
        <v>23</v>
      </c>
      <c r="D2524">
        <v>0.793069036</v>
      </c>
      <c r="E2524" s="9">
        <f t="shared" si="156"/>
        <v>880.14927191796244</v>
      </c>
    </row>
    <row r="2525" spans="1:5" x14ac:dyDescent="0.2">
      <c r="A2525" s="2">
        <f t="shared" si="159"/>
        <v>42840.999999993888</v>
      </c>
      <c r="B2525">
        <f t="shared" si="157"/>
        <v>4</v>
      </c>
      <c r="C2525">
        <f t="shared" si="158"/>
        <v>0</v>
      </c>
      <c r="D2525">
        <v>0.68278213499999996</v>
      </c>
      <c r="E2525" s="9">
        <f t="shared" si="156"/>
        <v>757.75269455715068</v>
      </c>
    </row>
    <row r="2526" spans="1:5" x14ac:dyDescent="0.2">
      <c r="A2526" s="2">
        <f t="shared" si="159"/>
        <v>42841.041666660552</v>
      </c>
      <c r="B2526">
        <f t="shared" si="157"/>
        <v>4</v>
      </c>
      <c r="C2526">
        <f t="shared" si="158"/>
        <v>1</v>
      </c>
      <c r="D2526">
        <v>0.62812476299999997</v>
      </c>
      <c r="E2526" s="9">
        <f t="shared" si="156"/>
        <v>697.09385656571351</v>
      </c>
    </row>
    <row r="2527" spans="1:5" x14ac:dyDescent="0.2">
      <c r="A2527" s="2">
        <f t="shared" si="159"/>
        <v>42841.083333327217</v>
      </c>
      <c r="B2527">
        <f t="shared" si="157"/>
        <v>4</v>
      </c>
      <c r="C2527">
        <f t="shared" si="158"/>
        <v>2</v>
      </c>
      <c r="D2527">
        <v>0.62018882500000005</v>
      </c>
      <c r="E2527" s="9">
        <f t="shared" si="156"/>
        <v>688.28654000735276</v>
      </c>
    </row>
    <row r="2528" spans="1:5" x14ac:dyDescent="0.2">
      <c r="A2528" s="2">
        <f t="shared" si="159"/>
        <v>42841.124999993881</v>
      </c>
      <c r="B2528">
        <f t="shared" si="157"/>
        <v>4</v>
      </c>
      <c r="C2528">
        <f t="shared" si="158"/>
        <v>3</v>
      </c>
      <c r="D2528">
        <v>0.62332394199999996</v>
      </c>
      <c r="E2528" s="9">
        <f t="shared" si="156"/>
        <v>691.76589781817461</v>
      </c>
    </row>
    <row r="2529" spans="1:5" x14ac:dyDescent="0.2">
      <c r="A2529" s="2">
        <f t="shared" si="159"/>
        <v>42841.166666660545</v>
      </c>
      <c r="B2529">
        <f t="shared" si="157"/>
        <v>4</v>
      </c>
      <c r="C2529">
        <f t="shared" si="158"/>
        <v>4</v>
      </c>
      <c r="D2529">
        <v>0.67844996400000002</v>
      </c>
      <c r="E2529" s="9">
        <f t="shared" si="156"/>
        <v>752.94484432168383</v>
      </c>
    </row>
    <row r="2530" spans="1:5" x14ac:dyDescent="0.2">
      <c r="A2530" s="2">
        <f t="shared" si="159"/>
        <v>42841.208333327209</v>
      </c>
      <c r="B2530">
        <f t="shared" si="157"/>
        <v>4</v>
      </c>
      <c r="C2530">
        <f t="shared" si="158"/>
        <v>5</v>
      </c>
      <c r="D2530">
        <v>0.84125648200000003</v>
      </c>
      <c r="E2530" s="9">
        <f t="shared" si="156"/>
        <v>933.62777578995849</v>
      </c>
    </row>
    <row r="2531" spans="1:5" x14ac:dyDescent="0.2">
      <c r="A2531" s="2">
        <f t="shared" si="159"/>
        <v>42841.249999993874</v>
      </c>
      <c r="B2531">
        <f t="shared" si="157"/>
        <v>4</v>
      </c>
      <c r="C2531">
        <f t="shared" si="158"/>
        <v>6</v>
      </c>
      <c r="D2531">
        <v>1.081505065</v>
      </c>
      <c r="E2531" s="9">
        <f t="shared" si="156"/>
        <v>1200.2560336189176</v>
      </c>
    </row>
    <row r="2532" spans="1:5" x14ac:dyDescent="0.2">
      <c r="A2532" s="2">
        <f t="shared" si="159"/>
        <v>42841.291666660538</v>
      </c>
      <c r="B2532">
        <f t="shared" si="157"/>
        <v>4</v>
      </c>
      <c r="C2532">
        <f t="shared" si="158"/>
        <v>7</v>
      </c>
      <c r="D2532">
        <v>1.0077974139999999</v>
      </c>
      <c r="E2532" s="9">
        <f t="shared" si="156"/>
        <v>1118.4551658285966</v>
      </c>
    </row>
    <row r="2533" spans="1:5" x14ac:dyDescent="0.2">
      <c r="A2533" s="2">
        <f t="shared" si="159"/>
        <v>42841.333333327202</v>
      </c>
      <c r="B2533">
        <f t="shared" si="157"/>
        <v>4</v>
      </c>
      <c r="C2533">
        <f t="shared" si="158"/>
        <v>8</v>
      </c>
      <c r="D2533">
        <v>0.905503155</v>
      </c>
      <c r="E2533" s="9">
        <f t="shared" si="156"/>
        <v>1004.9288352151325</v>
      </c>
    </row>
    <row r="2534" spans="1:5" x14ac:dyDescent="0.2">
      <c r="A2534" s="2">
        <f t="shared" si="159"/>
        <v>42841.374999993866</v>
      </c>
      <c r="B2534">
        <f t="shared" si="157"/>
        <v>4</v>
      </c>
      <c r="C2534">
        <f t="shared" si="158"/>
        <v>9</v>
      </c>
      <c r="D2534">
        <v>0.91561907200000003</v>
      </c>
      <c r="E2534" s="9">
        <f t="shared" si="156"/>
        <v>1016.1554959195261</v>
      </c>
    </row>
    <row r="2535" spans="1:5" x14ac:dyDescent="0.2">
      <c r="A2535" s="2">
        <f t="shared" si="159"/>
        <v>42841.416666660531</v>
      </c>
      <c r="B2535">
        <f t="shared" si="157"/>
        <v>4</v>
      </c>
      <c r="C2535">
        <f t="shared" si="158"/>
        <v>10</v>
      </c>
      <c r="D2535">
        <v>0.90728929000000003</v>
      </c>
      <c r="E2535" s="9">
        <f t="shared" si="156"/>
        <v>1006.9110906663428</v>
      </c>
    </row>
    <row r="2536" spans="1:5" x14ac:dyDescent="0.2">
      <c r="A2536" s="2">
        <f t="shared" si="159"/>
        <v>42841.458333327195</v>
      </c>
      <c r="B2536">
        <f t="shared" si="157"/>
        <v>4</v>
      </c>
      <c r="C2536">
        <f t="shared" si="158"/>
        <v>11</v>
      </c>
      <c r="D2536">
        <v>0.87017503699999998</v>
      </c>
      <c r="E2536" s="9">
        <f t="shared" si="156"/>
        <v>965.72163391931485</v>
      </c>
    </row>
    <row r="2537" spans="1:5" x14ac:dyDescent="0.2">
      <c r="A2537" s="2">
        <f t="shared" si="159"/>
        <v>42841.499999993859</v>
      </c>
      <c r="B2537">
        <f t="shared" si="157"/>
        <v>4</v>
      </c>
      <c r="C2537">
        <f t="shared" si="158"/>
        <v>12</v>
      </c>
      <c r="D2537">
        <v>0.83075801699999996</v>
      </c>
      <c r="E2537" s="9">
        <f t="shared" si="156"/>
        <v>921.97656270942878</v>
      </c>
    </row>
    <row r="2538" spans="1:5" x14ac:dyDescent="0.2">
      <c r="A2538" s="2">
        <f t="shared" si="159"/>
        <v>42841.541666660523</v>
      </c>
      <c r="B2538">
        <f t="shared" si="157"/>
        <v>4</v>
      </c>
      <c r="C2538">
        <f t="shared" si="158"/>
        <v>13</v>
      </c>
      <c r="D2538">
        <v>0.80606940999999999</v>
      </c>
      <c r="E2538" s="9">
        <f t="shared" si="156"/>
        <v>894.57710756827669</v>
      </c>
    </row>
    <row r="2539" spans="1:5" x14ac:dyDescent="0.2">
      <c r="A2539" s="2">
        <f t="shared" si="159"/>
        <v>42841.583333327188</v>
      </c>
      <c r="B2539">
        <f t="shared" si="157"/>
        <v>4</v>
      </c>
      <c r="C2539">
        <f t="shared" si="158"/>
        <v>14</v>
      </c>
      <c r="D2539">
        <v>0.824994432</v>
      </c>
      <c r="E2539" s="9">
        <f t="shared" si="156"/>
        <v>915.58012695022558</v>
      </c>
    </row>
    <row r="2540" spans="1:5" x14ac:dyDescent="0.2">
      <c r="A2540" s="2">
        <f t="shared" si="159"/>
        <v>42841.624999993852</v>
      </c>
      <c r="B2540">
        <f t="shared" si="157"/>
        <v>4</v>
      </c>
      <c r="C2540">
        <f t="shared" si="158"/>
        <v>15</v>
      </c>
      <c r="D2540">
        <v>0.93710375599999995</v>
      </c>
      <c r="E2540" s="9">
        <f t="shared" si="156"/>
        <v>1039.9992322421069</v>
      </c>
    </row>
    <row r="2541" spans="1:5" x14ac:dyDescent="0.2">
      <c r="A2541" s="2">
        <f t="shared" si="159"/>
        <v>42841.666666660516</v>
      </c>
      <c r="B2541">
        <f t="shared" si="157"/>
        <v>4</v>
      </c>
      <c r="C2541">
        <f t="shared" si="158"/>
        <v>16</v>
      </c>
      <c r="D2541">
        <v>1.1472514490000001</v>
      </c>
      <c r="E2541" s="9">
        <f t="shared" si="156"/>
        <v>1273.2214746865711</v>
      </c>
    </row>
    <row r="2542" spans="1:5" x14ac:dyDescent="0.2">
      <c r="A2542" s="2">
        <f t="shared" si="159"/>
        <v>42841.70833332718</v>
      </c>
      <c r="B2542">
        <f t="shared" si="157"/>
        <v>4</v>
      </c>
      <c r="C2542">
        <f t="shared" si="158"/>
        <v>17</v>
      </c>
      <c r="D2542">
        <v>1.2682320090000001</v>
      </c>
      <c r="E2542" s="9">
        <f t="shared" si="156"/>
        <v>1407.4858917381878</v>
      </c>
    </row>
    <row r="2543" spans="1:5" x14ac:dyDescent="0.2">
      <c r="A2543" s="2">
        <f t="shared" si="159"/>
        <v>42841.749999993845</v>
      </c>
      <c r="B2543">
        <f t="shared" si="157"/>
        <v>4</v>
      </c>
      <c r="C2543">
        <f t="shared" si="158"/>
        <v>18</v>
      </c>
      <c r="D2543">
        <v>1.391601434</v>
      </c>
      <c r="E2543" s="9">
        <f t="shared" si="156"/>
        <v>1544.401474949392</v>
      </c>
    </row>
    <row r="2544" spans="1:5" x14ac:dyDescent="0.2">
      <c r="A2544" s="2">
        <f t="shared" si="159"/>
        <v>42841.791666660509</v>
      </c>
      <c r="B2544">
        <f t="shared" si="157"/>
        <v>4</v>
      </c>
      <c r="C2544">
        <f t="shared" si="158"/>
        <v>19</v>
      </c>
      <c r="D2544">
        <v>1.645008085</v>
      </c>
      <c r="E2544" s="9">
        <f t="shared" si="156"/>
        <v>1825.6325774795621</v>
      </c>
    </row>
    <row r="2545" spans="1:5" x14ac:dyDescent="0.2">
      <c r="A2545" s="2">
        <f t="shared" si="159"/>
        <v>42841.833333327173</v>
      </c>
      <c r="B2545">
        <f t="shared" si="157"/>
        <v>4</v>
      </c>
      <c r="C2545">
        <f t="shared" si="158"/>
        <v>20</v>
      </c>
      <c r="D2545">
        <v>1.6802793629999999</v>
      </c>
      <c r="E2545" s="9">
        <f t="shared" si="156"/>
        <v>1864.7766976533776</v>
      </c>
    </row>
    <row r="2546" spans="1:5" x14ac:dyDescent="0.2">
      <c r="A2546" s="2">
        <f t="shared" si="159"/>
        <v>42841.874999993837</v>
      </c>
      <c r="B2546">
        <f t="shared" si="157"/>
        <v>4</v>
      </c>
      <c r="C2546">
        <f t="shared" si="158"/>
        <v>21</v>
      </c>
      <c r="D2546">
        <v>1.3790014580000001</v>
      </c>
      <c r="E2546" s="9">
        <f t="shared" si="156"/>
        <v>1530.4180016334778</v>
      </c>
    </row>
    <row r="2547" spans="1:5" x14ac:dyDescent="0.2">
      <c r="A2547" s="2">
        <f t="shared" si="159"/>
        <v>42841.916666660502</v>
      </c>
      <c r="B2547">
        <f t="shared" si="157"/>
        <v>4</v>
      </c>
      <c r="C2547">
        <f t="shared" si="158"/>
        <v>22</v>
      </c>
      <c r="D2547">
        <v>1.085978082</v>
      </c>
      <c r="E2547" s="9">
        <f t="shared" si="156"/>
        <v>1205.2201949682037</v>
      </c>
    </row>
    <row r="2548" spans="1:5" x14ac:dyDescent="0.2">
      <c r="A2548" s="2">
        <f t="shared" si="159"/>
        <v>42841.958333327166</v>
      </c>
      <c r="B2548">
        <f t="shared" si="157"/>
        <v>4</v>
      </c>
      <c r="C2548">
        <f t="shared" si="158"/>
        <v>23</v>
      </c>
      <c r="D2548">
        <v>0.78464191900000002</v>
      </c>
      <c r="E2548" s="9">
        <f t="shared" si="156"/>
        <v>870.79684412765664</v>
      </c>
    </row>
    <row r="2549" spans="1:5" x14ac:dyDescent="0.2">
      <c r="A2549" s="2">
        <f t="shared" si="159"/>
        <v>42841.99999999383</v>
      </c>
      <c r="B2549">
        <f t="shared" si="157"/>
        <v>4</v>
      </c>
      <c r="C2549">
        <f t="shared" si="158"/>
        <v>0</v>
      </c>
      <c r="D2549">
        <v>0.67468167599999995</v>
      </c>
      <c r="E2549" s="9">
        <f t="shared" si="156"/>
        <v>748.76279233248317</v>
      </c>
    </row>
    <row r="2550" spans="1:5" x14ac:dyDescent="0.2">
      <c r="A2550" s="2">
        <f t="shared" si="159"/>
        <v>42842.041666660494</v>
      </c>
      <c r="B2550">
        <f t="shared" si="157"/>
        <v>4</v>
      </c>
      <c r="C2550">
        <f t="shared" si="158"/>
        <v>1</v>
      </c>
      <c r="D2550">
        <v>0.63252234799999996</v>
      </c>
      <c r="E2550" s="9">
        <f t="shared" si="156"/>
        <v>701.9743033619585</v>
      </c>
    </row>
    <row r="2551" spans="1:5" x14ac:dyDescent="0.2">
      <c r="A2551" s="2">
        <f t="shared" si="159"/>
        <v>42842.083333327158</v>
      </c>
      <c r="B2551">
        <f t="shared" si="157"/>
        <v>4</v>
      </c>
      <c r="C2551">
        <f t="shared" si="158"/>
        <v>2</v>
      </c>
      <c r="D2551">
        <v>0.62772541500000001</v>
      </c>
      <c r="E2551" s="9">
        <f t="shared" si="156"/>
        <v>696.65065952297607</v>
      </c>
    </row>
    <row r="2552" spans="1:5" x14ac:dyDescent="0.2">
      <c r="A2552" s="2">
        <f t="shared" si="159"/>
        <v>42842.124999993823</v>
      </c>
      <c r="B2552">
        <f t="shared" si="157"/>
        <v>4</v>
      </c>
      <c r="C2552">
        <f t="shared" si="158"/>
        <v>3</v>
      </c>
      <c r="D2552">
        <v>0.63442473099999996</v>
      </c>
      <c r="E2552" s="9">
        <f t="shared" si="156"/>
        <v>704.08557102763893</v>
      </c>
    </row>
    <row r="2553" spans="1:5" x14ac:dyDescent="0.2">
      <c r="A2553" s="2">
        <f t="shared" si="159"/>
        <v>42842.166666660487</v>
      </c>
      <c r="B2553">
        <f t="shared" si="157"/>
        <v>4</v>
      </c>
      <c r="C2553">
        <f t="shared" si="158"/>
        <v>4</v>
      </c>
      <c r="D2553">
        <v>0.69043198500000003</v>
      </c>
      <c r="E2553" s="9">
        <f t="shared" si="156"/>
        <v>766.24251020011275</v>
      </c>
    </row>
    <row r="2554" spans="1:5" x14ac:dyDescent="0.2">
      <c r="A2554" s="2">
        <f t="shared" si="159"/>
        <v>42842.208333327151</v>
      </c>
      <c r="B2554">
        <f t="shared" si="157"/>
        <v>4</v>
      </c>
      <c r="C2554">
        <f t="shared" si="158"/>
        <v>5</v>
      </c>
      <c r="D2554">
        <v>0.84918657399999997</v>
      </c>
      <c r="E2554" s="9">
        <f t="shared" si="156"/>
        <v>942.4286044482626</v>
      </c>
    </row>
    <row r="2555" spans="1:5" x14ac:dyDescent="0.2">
      <c r="A2555" s="2">
        <f t="shared" si="159"/>
        <v>42842.249999993815</v>
      </c>
      <c r="B2555">
        <f t="shared" si="157"/>
        <v>4</v>
      </c>
      <c r="C2555">
        <f t="shared" si="158"/>
        <v>6</v>
      </c>
      <c r="D2555">
        <v>1.07619536</v>
      </c>
      <c r="E2555" s="9">
        <f t="shared" si="156"/>
        <v>1194.3633146023992</v>
      </c>
    </row>
    <row r="2556" spans="1:5" x14ac:dyDescent="0.2">
      <c r="A2556" s="2">
        <f t="shared" si="159"/>
        <v>42842.29166666048</v>
      </c>
      <c r="B2556">
        <f t="shared" si="157"/>
        <v>4</v>
      </c>
      <c r="C2556">
        <f t="shared" si="158"/>
        <v>7</v>
      </c>
      <c r="D2556">
        <v>0.99850213899999996</v>
      </c>
      <c r="E2556" s="9">
        <f t="shared" si="156"/>
        <v>1108.1392549152279</v>
      </c>
    </row>
    <row r="2557" spans="1:5" x14ac:dyDescent="0.2">
      <c r="A2557" s="2">
        <f t="shared" si="159"/>
        <v>42842.333333327144</v>
      </c>
      <c r="B2557">
        <f t="shared" si="157"/>
        <v>4</v>
      </c>
      <c r="C2557">
        <f t="shared" si="158"/>
        <v>8</v>
      </c>
      <c r="D2557">
        <v>0.89379212799999996</v>
      </c>
      <c r="E2557" s="9">
        <f t="shared" si="156"/>
        <v>991.931918907002</v>
      </c>
    </row>
    <row r="2558" spans="1:5" x14ac:dyDescent="0.2">
      <c r="A2558" s="2">
        <f t="shared" si="159"/>
        <v>42842.374999993808</v>
      </c>
      <c r="B2558">
        <f t="shared" si="157"/>
        <v>4</v>
      </c>
      <c r="C2558">
        <f t="shared" si="158"/>
        <v>9</v>
      </c>
      <c r="D2558">
        <v>0.90587769200000001</v>
      </c>
      <c r="E2558" s="9">
        <f t="shared" si="156"/>
        <v>1005.3444969707836</v>
      </c>
    </row>
    <row r="2559" spans="1:5" x14ac:dyDescent="0.2">
      <c r="A2559" s="2">
        <f t="shared" si="159"/>
        <v>42842.416666660472</v>
      </c>
      <c r="B2559">
        <f t="shared" si="157"/>
        <v>4</v>
      </c>
      <c r="C2559">
        <f t="shared" si="158"/>
        <v>10</v>
      </c>
      <c r="D2559">
        <v>0.92694114699999997</v>
      </c>
      <c r="E2559" s="9">
        <f t="shared" si="156"/>
        <v>1028.7207526821799</v>
      </c>
    </row>
    <row r="2560" spans="1:5" x14ac:dyDescent="0.2">
      <c r="A2560" s="2">
        <f t="shared" si="159"/>
        <v>42842.458333327137</v>
      </c>
      <c r="B2560">
        <f t="shared" si="157"/>
        <v>4</v>
      </c>
      <c r="C2560">
        <f t="shared" si="158"/>
        <v>11</v>
      </c>
      <c r="D2560">
        <v>0.88920166499999997</v>
      </c>
      <c r="E2560" s="9">
        <f t="shared" si="156"/>
        <v>986.8374158009492</v>
      </c>
    </row>
    <row r="2561" spans="1:5" x14ac:dyDescent="0.2">
      <c r="A2561" s="2">
        <f t="shared" si="159"/>
        <v>42842.499999993801</v>
      </c>
      <c r="B2561">
        <f t="shared" si="157"/>
        <v>4</v>
      </c>
      <c r="C2561">
        <f t="shared" si="158"/>
        <v>12</v>
      </c>
      <c r="D2561">
        <v>0.85830157500000004</v>
      </c>
      <c r="E2561" s="9">
        <f t="shared" si="156"/>
        <v>952.54444699098099</v>
      </c>
    </row>
    <row r="2562" spans="1:5" x14ac:dyDescent="0.2">
      <c r="A2562" s="2">
        <f t="shared" si="159"/>
        <v>42842.541666660465</v>
      </c>
      <c r="B2562">
        <f t="shared" si="157"/>
        <v>4</v>
      </c>
      <c r="C2562">
        <f t="shared" si="158"/>
        <v>13</v>
      </c>
      <c r="D2562">
        <v>0.84225850800000002</v>
      </c>
      <c r="E2562" s="9">
        <f t="shared" si="156"/>
        <v>934.73982583139127</v>
      </c>
    </row>
    <row r="2563" spans="1:5" x14ac:dyDescent="0.2">
      <c r="A2563" s="2">
        <f t="shared" si="159"/>
        <v>42842.583333327129</v>
      </c>
      <c r="B2563">
        <f t="shared" si="157"/>
        <v>4</v>
      </c>
      <c r="C2563">
        <f t="shared" si="158"/>
        <v>14</v>
      </c>
      <c r="D2563">
        <v>0.85959591199999996</v>
      </c>
      <c r="E2563" s="9">
        <f t="shared" si="156"/>
        <v>953.98090424306622</v>
      </c>
    </row>
    <row r="2564" spans="1:5" x14ac:dyDescent="0.2">
      <c r="A2564" s="2">
        <f t="shared" si="159"/>
        <v>42842.624999993794</v>
      </c>
      <c r="B2564">
        <f t="shared" si="157"/>
        <v>4</v>
      </c>
      <c r="C2564">
        <f t="shared" si="158"/>
        <v>15</v>
      </c>
      <c r="D2564">
        <v>0.98472128999999997</v>
      </c>
      <c r="E2564" s="9">
        <f t="shared" si="156"/>
        <v>1092.8452468740902</v>
      </c>
    </row>
    <row r="2565" spans="1:5" x14ac:dyDescent="0.2">
      <c r="A2565" s="2">
        <f t="shared" si="159"/>
        <v>42842.666666660458</v>
      </c>
      <c r="B2565">
        <f t="shared" si="157"/>
        <v>4</v>
      </c>
      <c r="C2565">
        <f t="shared" si="158"/>
        <v>16</v>
      </c>
      <c r="D2565">
        <v>1.218984732</v>
      </c>
      <c r="E2565" s="9">
        <f t="shared" ref="E2565:E2628" si="160">D2565*$E$3/$D$8765</f>
        <v>1352.8311857442291</v>
      </c>
    </row>
    <row r="2566" spans="1:5" x14ac:dyDescent="0.2">
      <c r="A2566" s="2">
        <f t="shared" si="159"/>
        <v>42842.708333327122</v>
      </c>
      <c r="B2566">
        <f t="shared" ref="B2566:B2629" si="161">MONTH(A2566)</f>
        <v>4</v>
      </c>
      <c r="C2566">
        <f t="shared" ref="C2566:C2629" si="162">HOUR(A2566)</f>
        <v>17</v>
      </c>
      <c r="D2566">
        <v>1.332038383</v>
      </c>
      <c r="E2566" s="9">
        <f t="shared" si="160"/>
        <v>1478.2983066359811</v>
      </c>
    </row>
    <row r="2567" spans="1:5" x14ac:dyDescent="0.2">
      <c r="A2567" s="2">
        <f t="shared" ref="A2567:A2630" si="163">A2566+1/24</f>
        <v>42842.749999993786</v>
      </c>
      <c r="B2567">
        <f t="shared" si="161"/>
        <v>4</v>
      </c>
      <c r="C2567">
        <f t="shared" si="162"/>
        <v>18</v>
      </c>
      <c r="D2567">
        <v>1.4471575569999999</v>
      </c>
      <c r="E2567" s="9">
        <f t="shared" si="160"/>
        <v>1606.0577482237336</v>
      </c>
    </row>
    <row r="2568" spans="1:5" x14ac:dyDescent="0.2">
      <c r="A2568" s="2">
        <f t="shared" si="163"/>
        <v>42842.791666660451</v>
      </c>
      <c r="B2568">
        <f t="shared" si="161"/>
        <v>4</v>
      </c>
      <c r="C2568">
        <f t="shared" si="162"/>
        <v>19</v>
      </c>
      <c r="D2568">
        <v>1.6953438519999999</v>
      </c>
      <c r="E2568" s="9">
        <f t="shared" si="160"/>
        <v>1881.4952913990628</v>
      </c>
    </row>
    <row r="2569" spans="1:5" x14ac:dyDescent="0.2">
      <c r="A2569" s="2">
        <f t="shared" si="163"/>
        <v>42842.833333327115</v>
      </c>
      <c r="B2569">
        <f t="shared" si="161"/>
        <v>4</v>
      </c>
      <c r="C2569">
        <f t="shared" si="162"/>
        <v>20</v>
      </c>
      <c r="D2569">
        <v>1.724961164</v>
      </c>
      <c r="E2569" s="9">
        <f t="shared" si="160"/>
        <v>1914.3646311534485</v>
      </c>
    </row>
    <row r="2570" spans="1:5" x14ac:dyDescent="0.2">
      <c r="A2570" s="2">
        <f t="shared" si="163"/>
        <v>42842.874999993779</v>
      </c>
      <c r="B2570">
        <f t="shared" si="161"/>
        <v>4</v>
      </c>
      <c r="C2570">
        <f t="shared" si="162"/>
        <v>21</v>
      </c>
      <c r="D2570">
        <v>1.4262242060000001</v>
      </c>
      <c r="E2570" s="9">
        <f t="shared" si="160"/>
        <v>1582.8258821375471</v>
      </c>
    </row>
    <row r="2571" spans="1:5" x14ac:dyDescent="0.2">
      <c r="A2571" s="2">
        <f t="shared" si="163"/>
        <v>42842.916666660443</v>
      </c>
      <c r="B2571">
        <f t="shared" si="161"/>
        <v>4</v>
      </c>
      <c r="C2571">
        <f t="shared" si="162"/>
        <v>22</v>
      </c>
      <c r="D2571">
        <v>1.1324384300000001</v>
      </c>
      <c r="E2571" s="9">
        <f t="shared" si="160"/>
        <v>1256.7819627450699</v>
      </c>
    </row>
    <row r="2572" spans="1:5" x14ac:dyDescent="0.2">
      <c r="A2572" s="2">
        <f t="shared" si="163"/>
        <v>42842.958333327108</v>
      </c>
      <c r="B2572">
        <f t="shared" si="161"/>
        <v>4</v>
      </c>
      <c r="C2572">
        <f t="shared" si="162"/>
        <v>23</v>
      </c>
      <c r="D2572">
        <v>0.83757895800000004</v>
      </c>
      <c r="E2572" s="9">
        <f t="shared" si="160"/>
        <v>929.54645383167588</v>
      </c>
    </row>
    <row r="2573" spans="1:5" x14ac:dyDescent="0.2">
      <c r="A2573" s="2">
        <f t="shared" si="163"/>
        <v>42842.999999993772</v>
      </c>
      <c r="B2573">
        <f t="shared" si="161"/>
        <v>4</v>
      </c>
      <c r="C2573">
        <f t="shared" si="162"/>
        <v>0</v>
      </c>
      <c r="D2573">
        <v>0.73225877500000003</v>
      </c>
      <c r="E2573" s="9">
        <f t="shared" si="160"/>
        <v>812.66194797168839</v>
      </c>
    </row>
    <row r="2574" spans="1:5" x14ac:dyDescent="0.2">
      <c r="A2574" s="2">
        <f t="shared" si="163"/>
        <v>42843.041666660436</v>
      </c>
      <c r="B2574">
        <f t="shared" si="161"/>
        <v>4</v>
      </c>
      <c r="C2574">
        <f t="shared" si="162"/>
        <v>1</v>
      </c>
      <c r="D2574">
        <v>0.68802142700000002</v>
      </c>
      <c r="E2574" s="9">
        <f t="shared" si="160"/>
        <v>763.56726911477551</v>
      </c>
    </row>
    <row r="2575" spans="1:5" x14ac:dyDescent="0.2">
      <c r="A2575" s="2">
        <f t="shared" si="163"/>
        <v>42843.0833333271</v>
      </c>
      <c r="B2575">
        <f t="shared" si="161"/>
        <v>4</v>
      </c>
      <c r="C2575">
        <f t="shared" si="162"/>
        <v>2</v>
      </c>
      <c r="D2575">
        <v>0.68448738200000003</v>
      </c>
      <c r="E2575" s="9">
        <f t="shared" si="160"/>
        <v>759.64518037788105</v>
      </c>
    </row>
    <row r="2576" spans="1:5" x14ac:dyDescent="0.2">
      <c r="A2576" s="2">
        <f t="shared" si="163"/>
        <v>42843.124999993765</v>
      </c>
      <c r="B2576">
        <f t="shared" si="161"/>
        <v>4</v>
      </c>
      <c r="C2576">
        <f t="shared" si="162"/>
        <v>3</v>
      </c>
      <c r="D2576">
        <v>0.68525698199999996</v>
      </c>
      <c r="E2576" s="9">
        <f t="shared" si="160"/>
        <v>760.49928367648465</v>
      </c>
    </row>
    <row r="2577" spans="1:5" x14ac:dyDescent="0.2">
      <c r="A2577" s="2">
        <f t="shared" si="163"/>
        <v>42843.166666660429</v>
      </c>
      <c r="B2577">
        <f t="shared" si="161"/>
        <v>4</v>
      </c>
      <c r="C2577">
        <f t="shared" si="162"/>
        <v>4</v>
      </c>
      <c r="D2577">
        <v>0.740685818</v>
      </c>
      <c r="E2577" s="9">
        <f t="shared" si="160"/>
        <v>822.01429363667705</v>
      </c>
    </row>
    <row r="2578" spans="1:5" x14ac:dyDescent="0.2">
      <c r="A2578" s="2">
        <f t="shared" si="163"/>
        <v>42843.208333327093</v>
      </c>
      <c r="B2578">
        <f t="shared" si="161"/>
        <v>4</v>
      </c>
      <c r="C2578">
        <f t="shared" si="162"/>
        <v>5</v>
      </c>
      <c r="D2578">
        <v>0.89548846500000001</v>
      </c>
      <c r="E2578" s="9">
        <f t="shared" si="160"/>
        <v>993.81451639562408</v>
      </c>
    </row>
    <row r="2579" spans="1:5" x14ac:dyDescent="0.2">
      <c r="A2579" s="2">
        <f t="shared" si="163"/>
        <v>42843.249999993757</v>
      </c>
      <c r="B2579">
        <f t="shared" si="161"/>
        <v>4</v>
      </c>
      <c r="C2579">
        <f t="shared" si="162"/>
        <v>6</v>
      </c>
      <c r="D2579">
        <v>1.116497219</v>
      </c>
      <c r="E2579" s="9">
        <f t="shared" si="160"/>
        <v>1239.0903815355614</v>
      </c>
    </row>
    <row r="2580" spans="1:5" x14ac:dyDescent="0.2">
      <c r="A2580" s="2">
        <f t="shared" si="163"/>
        <v>42843.291666660421</v>
      </c>
      <c r="B2580">
        <f t="shared" si="161"/>
        <v>4</v>
      </c>
      <c r="C2580">
        <f t="shared" si="162"/>
        <v>7</v>
      </c>
      <c r="D2580">
        <v>1.0374996970000001</v>
      </c>
      <c r="E2580" s="9">
        <f t="shared" si="160"/>
        <v>1151.4188065333276</v>
      </c>
    </row>
    <row r="2581" spans="1:5" x14ac:dyDescent="0.2">
      <c r="A2581" s="2">
        <f t="shared" si="163"/>
        <v>42843.333333327086</v>
      </c>
      <c r="B2581">
        <f t="shared" si="161"/>
        <v>4</v>
      </c>
      <c r="C2581">
        <f t="shared" si="162"/>
        <v>8</v>
      </c>
      <c r="D2581">
        <v>0.91630427199999998</v>
      </c>
      <c r="E2581" s="9">
        <f t="shared" si="160"/>
        <v>1016.9159319644888</v>
      </c>
    </row>
    <row r="2582" spans="1:5" x14ac:dyDescent="0.2">
      <c r="A2582" s="2">
        <f t="shared" si="163"/>
        <v>42843.37499999375</v>
      </c>
      <c r="B2582">
        <f t="shared" si="161"/>
        <v>4</v>
      </c>
      <c r="C2582">
        <f t="shared" si="162"/>
        <v>9</v>
      </c>
      <c r="D2582">
        <v>0.92564095199999996</v>
      </c>
      <c r="E2582" s="9">
        <f t="shared" si="160"/>
        <v>1027.2777942124192</v>
      </c>
    </row>
    <row r="2583" spans="1:5" x14ac:dyDescent="0.2">
      <c r="A2583" s="2">
        <f t="shared" si="163"/>
        <v>42843.416666660414</v>
      </c>
      <c r="B2583">
        <f t="shared" si="161"/>
        <v>4</v>
      </c>
      <c r="C2583">
        <f t="shared" si="162"/>
        <v>10</v>
      </c>
      <c r="D2583">
        <v>0.90751909200000003</v>
      </c>
      <c r="E2583" s="9">
        <f t="shared" si="160"/>
        <v>1007.1661252898169</v>
      </c>
    </row>
    <row r="2584" spans="1:5" x14ac:dyDescent="0.2">
      <c r="A2584" s="2">
        <f t="shared" si="163"/>
        <v>42843.458333327078</v>
      </c>
      <c r="B2584">
        <f t="shared" si="161"/>
        <v>4</v>
      </c>
      <c r="C2584">
        <f t="shared" si="162"/>
        <v>11</v>
      </c>
      <c r="D2584">
        <v>0.87643802900000001</v>
      </c>
      <c r="E2584" s="9">
        <f t="shared" si="160"/>
        <v>972.67231235789177</v>
      </c>
    </row>
    <row r="2585" spans="1:5" x14ac:dyDescent="0.2">
      <c r="A2585" s="2">
        <f t="shared" si="163"/>
        <v>42843.499999993743</v>
      </c>
      <c r="B2585">
        <f t="shared" si="161"/>
        <v>4</v>
      </c>
      <c r="C2585">
        <f t="shared" si="162"/>
        <v>12</v>
      </c>
      <c r="D2585">
        <v>0.85078335299999996</v>
      </c>
      <c r="E2585" s="9">
        <f t="shared" si="160"/>
        <v>944.20071231084194</v>
      </c>
    </row>
    <row r="2586" spans="1:5" x14ac:dyDescent="0.2">
      <c r="A2586" s="2">
        <f t="shared" si="163"/>
        <v>42843.541666660407</v>
      </c>
      <c r="B2586">
        <f t="shared" si="161"/>
        <v>4</v>
      </c>
      <c r="C2586">
        <f t="shared" si="162"/>
        <v>13</v>
      </c>
      <c r="D2586">
        <v>0.84289873500000001</v>
      </c>
      <c r="E2586" s="9">
        <f t="shared" si="160"/>
        <v>935.4503507697425</v>
      </c>
    </row>
    <row r="2587" spans="1:5" x14ac:dyDescent="0.2">
      <c r="A2587" s="2">
        <f t="shared" si="163"/>
        <v>42843.583333327071</v>
      </c>
      <c r="B2587">
        <f t="shared" si="161"/>
        <v>4</v>
      </c>
      <c r="C2587">
        <f t="shared" si="162"/>
        <v>14</v>
      </c>
      <c r="D2587">
        <v>0.87312917300000004</v>
      </c>
      <c r="E2587" s="9">
        <f t="shared" si="160"/>
        <v>969.00013872976717</v>
      </c>
    </row>
    <row r="2588" spans="1:5" x14ac:dyDescent="0.2">
      <c r="A2588" s="2">
        <f t="shared" si="163"/>
        <v>42843.624999993735</v>
      </c>
      <c r="B2588">
        <f t="shared" si="161"/>
        <v>4</v>
      </c>
      <c r="C2588">
        <f t="shared" si="162"/>
        <v>15</v>
      </c>
      <c r="D2588">
        <v>0.99613253400000001</v>
      </c>
      <c r="E2588" s="9">
        <f t="shared" si="160"/>
        <v>1105.5094635341368</v>
      </c>
    </row>
    <row r="2589" spans="1:5" x14ac:dyDescent="0.2">
      <c r="A2589" s="2">
        <f t="shared" si="163"/>
        <v>42843.6666666604</v>
      </c>
      <c r="B2589">
        <f t="shared" si="161"/>
        <v>4</v>
      </c>
      <c r="C2589">
        <f t="shared" si="162"/>
        <v>16</v>
      </c>
      <c r="D2589">
        <v>1.219019783</v>
      </c>
      <c r="E2589" s="9">
        <f t="shared" si="160"/>
        <v>1352.8700853995294</v>
      </c>
    </row>
    <row r="2590" spans="1:5" x14ac:dyDescent="0.2">
      <c r="A2590" s="2">
        <f t="shared" si="163"/>
        <v>42843.708333327064</v>
      </c>
      <c r="B2590">
        <f t="shared" si="161"/>
        <v>4</v>
      </c>
      <c r="C2590">
        <f t="shared" si="162"/>
        <v>17</v>
      </c>
      <c r="D2590">
        <v>1.3345184590000001</v>
      </c>
      <c r="E2590" s="9">
        <f t="shared" si="160"/>
        <v>1481.0506989077951</v>
      </c>
    </row>
    <row r="2591" spans="1:5" x14ac:dyDescent="0.2">
      <c r="A2591" s="2">
        <f t="shared" si="163"/>
        <v>42843.749999993728</v>
      </c>
      <c r="B2591">
        <f t="shared" si="161"/>
        <v>4</v>
      </c>
      <c r="C2591">
        <f t="shared" si="162"/>
        <v>18</v>
      </c>
      <c r="D2591">
        <v>1.458066775</v>
      </c>
      <c r="E2591" s="9">
        <f t="shared" si="160"/>
        <v>1618.1648156340598</v>
      </c>
    </row>
    <row r="2592" spans="1:5" x14ac:dyDescent="0.2">
      <c r="A2592" s="2">
        <f t="shared" si="163"/>
        <v>42843.791666660392</v>
      </c>
      <c r="B2592">
        <f t="shared" si="161"/>
        <v>4</v>
      </c>
      <c r="C2592">
        <f t="shared" si="162"/>
        <v>19</v>
      </c>
      <c r="D2592">
        <v>1.70864398</v>
      </c>
      <c r="E2592" s="9">
        <f t="shared" si="160"/>
        <v>1896.2557945132153</v>
      </c>
    </row>
    <row r="2593" spans="1:5" x14ac:dyDescent="0.2">
      <c r="A2593" s="2">
        <f t="shared" si="163"/>
        <v>42843.833333327057</v>
      </c>
      <c r="B2593">
        <f t="shared" si="161"/>
        <v>4</v>
      </c>
      <c r="C2593">
        <f t="shared" si="162"/>
        <v>20</v>
      </c>
      <c r="D2593">
        <v>1.7353970480000001</v>
      </c>
      <c r="E2593" s="9">
        <f t="shared" si="160"/>
        <v>1925.9463917410858</v>
      </c>
    </row>
    <row r="2594" spans="1:5" x14ac:dyDescent="0.2">
      <c r="A2594" s="2">
        <f t="shared" si="163"/>
        <v>42843.874999993721</v>
      </c>
      <c r="B2594">
        <f t="shared" si="161"/>
        <v>4</v>
      </c>
      <c r="C2594">
        <f t="shared" si="162"/>
        <v>21</v>
      </c>
      <c r="D2594">
        <v>1.430198375</v>
      </c>
      <c r="E2594" s="9">
        <f t="shared" si="160"/>
        <v>1587.2364211865447</v>
      </c>
    </row>
    <row r="2595" spans="1:5" x14ac:dyDescent="0.2">
      <c r="A2595" s="2">
        <f t="shared" si="163"/>
        <v>42843.916666660385</v>
      </c>
      <c r="B2595">
        <f t="shared" si="161"/>
        <v>4</v>
      </c>
      <c r="C2595">
        <f t="shared" si="162"/>
        <v>22</v>
      </c>
      <c r="D2595">
        <v>1.13923313</v>
      </c>
      <c r="E2595" s="9">
        <f t="shared" si="160"/>
        <v>1264.3227315639663</v>
      </c>
    </row>
    <row r="2596" spans="1:5" x14ac:dyDescent="0.2">
      <c r="A2596" s="2">
        <f t="shared" si="163"/>
        <v>42843.958333327049</v>
      </c>
      <c r="B2596">
        <f t="shared" si="161"/>
        <v>4</v>
      </c>
      <c r="C2596">
        <f t="shared" si="162"/>
        <v>23</v>
      </c>
      <c r="D2596">
        <v>0.84396281900000003</v>
      </c>
      <c r="E2596" s="9">
        <f t="shared" si="160"/>
        <v>936.63127287783948</v>
      </c>
    </row>
    <row r="2597" spans="1:5" x14ac:dyDescent="0.2">
      <c r="A2597" s="2">
        <f t="shared" si="163"/>
        <v>42843.999999993714</v>
      </c>
      <c r="B2597">
        <f t="shared" si="161"/>
        <v>4</v>
      </c>
      <c r="C2597">
        <f t="shared" si="162"/>
        <v>0</v>
      </c>
      <c r="D2597">
        <v>0.73938965800000001</v>
      </c>
      <c r="E2597" s="9">
        <f t="shared" si="160"/>
        <v>820.57581321630528</v>
      </c>
    </row>
    <row r="2598" spans="1:5" x14ac:dyDescent="0.2">
      <c r="A2598" s="2">
        <f t="shared" si="163"/>
        <v>42844.041666660378</v>
      </c>
      <c r="B2598">
        <f t="shared" si="161"/>
        <v>4</v>
      </c>
      <c r="C2598">
        <f t="shared" si="162"/>
        <v>1</v>
      </c>
      <c r="D2598">
        <v>0.69271543899999999</v>
      </c>
      <c r="E2598" s="9">
        <f t="shared" si="160"/>
        <v>768.77669106499036</v>
      </c>
    </row>
    <row r="2599" spans="1:5" x14ac:dyDescent="0.2">
      <c r="A2599" s="2">
        <f t="shared" si="163"/>
        <v>42844.083333327042</v>
      </c>
      <c r="B2599">
        <f t="shared" si="161"/>
        <v>4</v>
      </c>
      <c r="C2599">
        <f t="shared" si="162"/>
        <v>2</v>
      </c>
      <c r="D2599">
        <v>0.68464046000000001</v>
      </c>
      <c r="E2599" s="9">
        <f t="shared" si="160"/>
        <v>759.81506658466844</v>
      </c>
    </row>
    <row r="2600" spans="1:5" x14ac:dyDescent="0.2">
      <c r="A2600" s="2">
        <f t="shared" si="163"/>
        <v>42844.124999993706</v>
      </c>
      <c r="B2600">
        <f t="shared" si="161"/>
        <v>4</v>
      </c>
      <c r="C2600">
        <f t="shared" si="162"/>
        <v>3</v>
      </c>
      <c r="D2600">
        <v>0.68367127299999997</v>
      </c>
      <c r="E2600" s="9">
        <f t="shared" si="160"/>
        <v>758.73946131743378</v>
      </c>
    </row>
    <row r="2601" spans="1:5" x14ac:dyDescent="0.2">
      <c r="A2601" s="2">
        <f t="shared" si="163"/>
        <v>42844.166666660371</v>
      </c>
      <c r="B2601">
        <f t="shared" si="161"/>
        <v>4</v>
      </c>
      <c r="C2601">
        <f t="shared" si="162"/>
        <v>4</v>
      </c>
      <c r="D2601">
        <v>0.73612109400000003</v>
      </c>
      <c r="E2601" s="9">
        <f t="shared" si="160"/>
        <v>816.9483557135801</v>
      </c>
    </row>
    <row r="2602" spans="1:5" x14ac:dyDescent="0.2">
      <c r="A2602" s="2">
        <f t="shared" si="163"/>
        <v>42844.208333327035</v>
      </c>
      <c r="B2602">
        <f t="shared" si="161"/>
        <v>4</v>
      </c>
      <c r="C2602">
        <f t="shared" si="162"/>
        <v>5</v>
      </c>
      <c r="D2602">
        <v>0.90499938999999996</v>
      </c>
      <c r="E2602" s="9">
        <f t="shared" si="160"/>
        <v>1004.3697560204585</v>
      </c>
    </row>
    <row r="2603" spans="1:5" x14ac:dyDescent="0.2">
      <c r="A2603" s="2">
        <f t="shared" si="163"/>
        <v>42844.249999993699</v>
      </c>
      <c r="B2603">
        <f t="shared" si="161"/>
        <v>4</v>
      </c>
      <c r="C2603">
        <f t="shared" si="162"/>
        <v>6</v>
      </c>
      <c r="D2603">
        <v>1.115750883</v>
      </c>
      <c r="E2603" s="9">
        <f t="shared" si="160"/>
        <v>1238.2620966609945</v>
      </c>
    </row>
    <row r="2604" spans="1:5" x14ac:dyDescent="0.2">
      <c r="A2604" s="2">
        <f t="shared" si="163"/>
        <v>42844.291666660363</v>
      </c>
      <c r="B2604">
        <f t="shared" si="161"/>
        <v>4</v>
      </c>
      <c r="C2604">
        <f t="shared" si="162"/>
        <v>7</v>
      </c>
      <c r="D2604">
        <v>1.0207813530000001</v>
      </c>
      <c r="E2604" s="9">
        <f t="shared" si="160"/>
        <v>1132.8647618898876</v>
      </c>
    </row>
    <row r="2605" spans="1:5" x14ac:dyDescent="0.2">
      <c r="A2605" s="2">
        <f t="shared" si="163"/>
        <v>42844.333333327028</v>
      </c>
      <c r="B2605">
        <f t="shared" si="161"/>
        <v>4</v>
      </c>
      <c r="C2605">
        <f t="shared" si="162"/>
        <v>8</v>
      </c>
      <c r="D2605">
        <v>0.90185842999999999</v>
      </c>
      <c r="E2605" s="9">
        <f t="shared" si="160"/>
        <v>1000.8839136389846</v>
      </c>
    </row>
    <row r="2606" spans="1:5" x14ac:dyDescent="0.2">
      <c r="A2606" s="2">
        <f t="shared" si="163"/>
        <v>42844.374999993692</v>
      </c>
      <c r="B2606">
        <f t="shared" si="161"/>
        <v>4</v>
      </c>
      <c r="C2606">
        <f t="shared" si="162"/>
        <v>9</v>
      </c>
      <c r="D2606">
        <v>0.91351619399999995</v>
      </c>
      <c r="E2606" s="9">
        <f t="shared" si="160"/>
        <v>1013.8217185853769</v>
      </c>
    </row>
    <row r="2607" spans="1:5" x14ac:dyDescent="0.2">
      <c r="A2607" s="2">
        <f t="shared" si="163"/>
        <v>42844.416666660356</v>
      </c>
      <c r="B2607">
        <f t="shared" si="161"/>
        <v>4</v>
      </c>
      <c r="C2607">
        <f t="shared" si="162"/>
        <v>10</v>
      </c>
      <c r="D2607">
        <v>0.896209743</v>
      </c>
      <c r="E2607" s="9">
        <f t="shared" si="160"/>
        <v>994.61499186211347</v>
      </c>
    </row>
    <row r="2608" spans="1:5" x14ac:dyDescent="0.2">
      <c r="A2608" s="2">
        <f t="shared" si="163"/>
        <v>42844.45833332702</v>
      </c>
      <c r="B2608">
        <f t="shared" si="161"/>
        <v>4</v>
      </c>
      <c r="C2608">
        <f t="shared" si="162"/>
        <v>11</v>
      </c>
      <c r="D2608">
        <v>0.858066675</v>
      </c>
      <c r="E2608" s="9">
        <f t="shared" si="160"/>
        <v>952.28375459903452</v>
      </c>
    </row>
    <row r="2609" spans="1:5" x14ac:dyDescent="0.2">
      <c r="A2609" s="2">
        <f t="shared" si="163"/>
        <v>42844.499999993684</v>
      </c>
      <c r="B2609">
        <f t="shared" si="161"/>
        <v>4</v>
      </c>
      <c r="C2609">
        <f t="shared" si="162"/>
        <v>12</v>
      </c>
      <c r="D2609">
        <v>0.826870357</v>
      </c>
      <c r="E2609" s="9">
        <f t="shared" si="160"/>
        <v>917.66203148561169</v>
      </c>
    </row>
    <row r="2610" spans="1:5" x14ac:dyDescent="0.2">
      <c r="A2610" s="2">
        <f t="shared" si="163"/>
        <v>42844.541666660349</v>
      </c>
      <c r="B2610">
        <f t="shared" si="161"/>
        <v>4</v>
      </c>
      <c r="C2610">
        <f t="shared" si="162"/>
        <v>13</v>
      </c>
      <c r="D2610">
        <v>0.82160745000000002</v>
      </c>
      <c r="E2610" s="9">
        <f t="shared" si="160"/>
        <v>911.82124896359426</v>
      </c>
    </row>
    <row r="2611" spans="1:5" x14ac:dyDescent="0.2">
      <c r="A2611" s="2">
        <f t="shared" si="163"/>
        <v>42844.583333327013</v>
      </c>
      <c r="B2611">
        <f t="shared" si="161"/>
        <v>4</v>
      </c>
      <c r="C2611">
        <f t="shared" si="162"/>
        <v>14</v>
      </c>
      <c r="D2611">
        <v>0.84543342700000002</v>
      </c>
      <c r="E2611" s="9">
        <f t="shared" si="160"/>
        <v>938.26335596483659</v>
      </c>
    </row>
    <row r="2612" spans="1:5" x14ac:dyDescent="0.2">
      <c r="A2612" s="2">
        <f t="shared" si="163"/>
        <v>42844.624999993677</v>
      </c>
      <c r="B2612">
        <f t="shared" si="161"/>
        <v>4</v>
      </c>
      <c r="C2612">
        <f t="shared" si="162"/>
        <v>15</v>
      </c>
      <c r="D2612">
        <v>0.94632224399999998</v>
      </c>
      <c r="E2612" s="9">
        <f t="shared" si="160"/>
        <v>1050.2299248212892</v>
      </c>
    </row>
    <row r="2613" spans="1:5" x14ac:dyDescent="0.2">
      <c r="A2613" s="2">
        <f t="shared" si="163"/>
        <v>42844.666666660341</v>
      </c>
      <c r="B2613">
        <f t="shared" si="161"/>
        <v>4</v>
      </c>
      <c r="C2613">
        <f t="shared" si="162"/>
        <v>16</v>
      </c>
      <c r="D2613">
        <v>1.170924329</v>
      </c>
      <c r="E2613" s="9">
        <f t="shared" si="160"/>
        <v>1299.4936743947958</v>
      </c>
    </row>
    <row r="2614" spans="1:5" x14ac:dyDescent="0.2">
      <c r="A2614" s="2">
        <f t="shared" si="163"/>
        <v>42844.708333327006</v>
      </c>
      <c r="B2614">
        <f t="shared" si="161"/>
        <v>4</v>
      </c>
      <c r="C2614">
        <f t="shared" si="162"/>
        <v>17</v>
      </c>
      <c r="D2614">
        <v>1.2896005239999999</v>
      </c>
      <c r="E2614" s="9">
        <f t="shared" si="160"/>
        <v>1431.2007035206236</v>
      </c>
    </row>
    <row r="2615" spans="1:5" x14ac:dyDescent="0.2">
      <c r="A2615" s="2">
        <f t="shared" si="163"/>
        <v>42844.74999999367</v>
      </c>
      <c r="B2615">
        <f t="shared" si="161"/>
        <v>4</v>
      </c>
      <c r="C2615">
        <f t="shared" si="162"/>
        <v>18</v>
      </c>
      <c r="D2615">
        <v>1.4209235680000001</v>
      </c>
      <c r="E2615" s="9">
        <f t="shared" si="160"/>
        <v>1576.9432256919856</v>
      </c>
    </row>
    <row r="2616" spans="1:5" x14ac:dyDescent="0.2">
      <c r="A2616" s="2">
        <f t="shared" si="163"/>
        <v>42844.791666660334</v>
      </c>
      <c r="B2616">
        <f t="shared" si="161"/>
        <v>4</v>
      </c>
      <c r="C2616">
        <f t="shared" si="162"/>
        <v>19</v>
      </c>
      <c r="D2616">
        <v>1.6708992229999999</v>
      </c>
      <c r="E2616" s="9">
        <f t="shared" si="160"/>
        <v>1854.3666034286314</v>
      </c>
    </row>
    <row r="2617" spans="1:5" x14ac:dyDescent="0.2">
      <c r="A2617" s="2">
        <f t="shared" si="163"/>
        <v>42844.833333326998</v>
      </c>
      <c r="B2617">
        <f t="shared" si="161"/>
        <v>4</v>
      </c>
      <c r="C2617">
        <f t="shared" si="162"/>
        <v>20</v>
      </c>
      <c r="D2617">
        <v>1.705421777</v>
      </c>
      <c r="E2617" s="9">
        <f t="shared" si="160"/>
        <v>1892.679788521699</v>
      </c>
    </row>
    <row r="2618" spans="1:5" x14ac:dyDescent="0.2">
      <c r="A2618" s="2">
        <f t="shared" si="163"/>
        <v>42844.874999993663</v>
      </c>
      <c r="B2618">
        <f t="shared" si="161"/>
        <v>4</v>
      </c>
      <c r="C2618">
        <f t="shared" si="162"/>
        <v>21</v>
      </c>
      <c r="D2618">
        <v>1.40375472</v>
      </c>
      <c r="E2618" s="9">
        <f t="shared" si="160"/>
        <v>1557.8892109960061</v>
      </c>
    </row>
    <row r="2619" spans="1:5" x14ac:dyDescent="0.2">
      <c r="A2619" s="2">
        <f t="shared" si="163"/>
        <v>42844.916666660327</v>
      </c>
      <c r="B2619">
        <f t="shared" si="161"/>
        <v>4</v>
      </c>
      <c r="C2619">
        <f t="shared" si="162"/>
        <v>22</v>
      </c>
      <c r="D2619">
        <v>1.117246601</v>
      </c>
      <c r="E2619" s="9">
        <f t="shared" si="160"/>
        <v>1239.9220468657513</v>
      </c>
    </row>
    <row r="2620" spans="1:5" x14ac:dyDescent="0.2">
      <c r="A2620" s="2">
        <f t="shared" si="163"/>
        <v>42844.958333326991</v>
      </c>
      <c r="B2620">
        <f t="shared" si="161"/>
        <v>4</v>
      </c>
      <c r="C2620">
        <f t="shared" si="162"/>
        <v>23</v>
      </c>
      <c r="D2620">
        <v>0.82139556300000005</v>
      </c>
      <c r="E2620" s="9">
        <f t="shared" si="160"/>
        <v>911.58609643548721</v>
      </c>
    </row>
    <row r="2621" spans="1:5" x14ac:dyDescent="0.2">
      <c r="A2621" s="2">
        <f t="shared" si="163"/>
        <v>42844.999999993655</v>
      </c>
      <c r="B2621">
        <f t="shared" si="161"/>
        <v>4</v>
      </c>
      <c r="C2621">
        <f t="shared" si="162"/>
        <v>0</v>
      </c>
      <c r="D2621">
        <v>0.71581682099999999</v>
      </c>
      <c r="E2621" s="9">
        <f t="shared" si="160"/>
        <v>794.41464138789104</v>
      </c>
    </row>
    <row r="2622" spans="1:5" x14ac:dyDescent="0.2">
      <c r="A2622" s="2">
        <f t="shared" si="163"/>
        <v>42845.04166666032</v>
      </c>
      <c r="B2622">
        <f t="shared" si="161"/>
        <v>4</v>
      </c>
      <c r="C2622">
        <f t="shared" si="162"/>
        <v>1</v>
      </c>
      <c r="D2622">
        <v>0.66541374499999995</v>
      </c>
      <c r="E2622" s="9">
        <f t="shared" si="160"/>
        <v>738.47722783361155</v>
      </c>
    </row>
    <row r="2623" spans="1:5" x14ac:dyDescent="0.2">
      <c r="A2623" s="2">
        <f t="shared" si="163"/>
        <v>42845.083333326984</v>
      </c>
      <c r="B2623">
        <f t="shared" si="161"/>
        <v>4</v>
      </c>
      <c r="C2623">
        <f t="shared" si="162"/>
        <v>2</v>
      </c>
      <c r="D2623">
        <v>0.65983535900000001</v>
      </c>
      <c r="E2623" s="9">
        <f t="shared" si="160"/>
        <v>732.28632621785698</v>
      </c>
    </row>
    <row r="2624" spans="1:5" x14ac:dyDescent="0.2">
      <c r="A2624" s="2">
        <f t="shared" si="163"/>
        <v>42845.124999993648</v>
      </c>
      <c r="B2624">
        <f t="shared" si="161"/>
        <v>4</v>
      </c>
      <c r="C2624">
        <f t="shared" si="162"/>
        <v>3</v>
      </c>
      <c r="D2624">
        <v>0.65689315699999995</v>
      </c>
      <c r="E2624" s="9">
        <f t="shared" si="160"/>
        <v>729.02106577950133</v>
      </c>
    </row>
    <row r="2625" spans="1:5" x14ac:dyDescent="0.2">
      <c r="A2625" s="2">
        <f t="shared" si="163"/>
        <v>42845.166666660312</v>
      </c>
      <c r="B2625">
        <f t="shared" si="161"/>
        <v>4</v>
      </c>
      <c r="C2625">
        <f t="shared" si="162"/>
        <v>4</v>
      </c>
      <c r="D2625">
        <v>0.70872884400000002</v>
      </c>
      <c r="E2625" s="9">
        <f t="shared" si="160"/>
        <v>786.54839329001265</v>
      </c>
    </row>
    <row r="2626" spans="1:5" x14ac:dyDescent="0.2">
      <c r="A2626" s="2">
        <f t="shared" si="163"/>
        <v>42845.208333326977</v>
      </c>
      <c r="B2626">
        <f t="shared" si="161"/>
        <v>4</v>
      </c>
      <c r="C2626">
        <f t="shared" si="162"/>
        <v>5</v>
      </c>
      <c r="D2626">
        <v>0.86748379600000003</v>
      </c>
      <c r="E2626" s="9">
        <f t="shared" si="160"/>
        <v>962.73489039613742</v>
      </c>
    </row>
    <row r="2627" spans="1:5" x14ac:dyDescent="0.2">
      <c r="A2627" s="2">
        <f t="shared" si="163"/>
        <v>42845.249999993641</v>
      </c>
      <c r="B2627">
        <f t="shared" si="161"/>
        <v>4</v>
      </c>
      <c r="C2627">
        <f t="shared" si="162"/>
        <v>6</v>
      </c>
      <c r="D2627">
        <v>1.089046309</v>
      </c>
      <c r="E2627" s="9">
        <f t="shared" si="160"/>
        <v>1208.6253181511104</v>
      </c>
    </row>
    <row r="2628" spans="1:5" x14ac:dyDescent="0.2">
      <c r="A2628" s="2">
        <f t="shared" si="163"/>
        <v>42845.291666660305</v>
      </c>
      <c r="B2628">
        <f t="shared" si="161"/>
        <v>4</v>
      </c>
      <c r="C2628">
        <f t="shared" si="162"/>
        <v>7</v>
      </c>
      <c r="D2628">
        <v>1.008191429</v>
      </c>
      <c r="E2628" s="9">
        <f t="shared" si="160"/>
        <v>1118.8924442994901</v>
      </c>
    </row>
    <row r="2629" spans="1:5" x14ac:dyDescent="0.2">
      <c r="A2629" s="2">
        <f t="shared" si="163"/>
        <v>42845.333333326969</v>
      </c>
      <c r="B2629">
        <f t="shared" si="161"/>
        <v>4</v>
      </c>
      <c r="C2629">
        <f t="shared" si="162"/>
        <v>8</v>
      </c>
      <c r="D2629">
        <v>0.89549533800000003</v>
      </c>
      <c r="E2629" s="9">
        <f t="shared" ref="E2629:E2692" si="164">D2629*$E$3/$D$8765</f>
        <v>993.82214406190701</v>
      </c>
    </row>
    <row r="2630" spans="1:5" x14ac:dyDescent="0.2">
      <c r="A2630" s="2">
        <f t="shared" si="163"/>
        <v>42845.374999993634</v>
      </c>
      <c r="B2630">
        <f t="shared" ref="B2630:B2693" si="165">MONTH(A2630)</f>
        <v>4</v>
      </c>
      <c r="C2630">
        <f t="shared" ref="C2630:C2693" si="166">HOUR(A2630)</f>
        <v>9</v>
      </c>
      <c r="D2630">
        <v>0.89532663400000001</v>
      </c>
      <c r="E2630" s="9">
        <f t="shared" si="164"/>
        <v>993.63491609557684</v>
      </c>
    </row>
    <row r="2631" spans="1:5" x14ac:dyDescent="0.2">
      <c r="A2631" s="2">
        <f t="shared" ref="A2631:A2694" si="167">A2630+1/24</f>
        <v>42845.416666660298</v>
      </c>
      <c r="B2631">
        <f t="shared" si="165"/>
        <v>4</v>
      </c>
      <c r="C2631">
        <f t="shared" si="166"/>
        <v>10</v>
      </c>
      <c r="D2631">
        <v>0.87747738600000003</v>
      </c>
      <c r="E2631" s="9">
        <f t="shared" si="164"/>
        <v>973.82579240223527</v>
      </c>
    </row>
    <row r="2632" spans="1:5" x14ac:dyDescent="0.2">
      <c r="A2632" s="2">
        <f t="shared" si="167"/>
        <v>42845.458333326962</v>
      </c>
      <c r="B2632">
        <f t="shared" si="165"/>
        <v>4</v>
      </c>
      <c r="C2632">
        <f t="shared" si="166"/>
        <v>11</v>
      </c>
      <c r="D2632">
        <v>0.84707621899999996</v>
      </c>
      <c r="E2632" s="9">
        <f t="shared" si="164"/>
        <v>940.08652912767411</v>
      </c>
    </row>
    <row r="2633" spans="1:5" x14ac:dyDescent="0.2">
      <c r="A2633" s="2">
        <f t="shared" si="167"/>
        <v>42845.499999993626</v>
      </c>
      <c r="B2633">
        <f t="shared" si="165"/>
        <v>4</v>
      </c>
      <c r="C2633">
        <f t="shared" si="166"/>
        <v>12</v>
      </c>
      <c r="D2633">
        <v>0.81312529</v>
      </c>
      <c r="E2633" s="9">
        <f t="shared" si="164"/>
        <v>902.40773436473205</v>
      </c>
    </row>
    <row r="2634" spans="1:5" x14ac:dyDescent="0.2">
      <c r="A2634" s="2">
        <f t="shared" si="167"/>
        <v>42845.541666660291</v>
      </c>
      <c r="B2634">
        <f t="shared" si="165"/>
        <v>4</v>
      </c>
      <c r="C2634">
        <f t="shared" si="166"/>
        <v>13</v>
      </c>
      <c r="D2634">
        <v>0.79605370099999995</v>
      </c>
      <c r="E2634" s="9">
        <f t="shared" si="164"/>
        <v>883.46165786095492</v>
      </c>
    </row>
    <row r="2635" spans="1:5" x14ac:dyDescent="0.2">
      <c r="A2635" s="2">
        <f t="shared" si="167"/>
        <v>42845.583333326955</v>
      </c>
      <c r="B2635">
        <f t="shared" si="165"/>
        <v>4</v>
      </c>
      <c r="C2635">
        <f t="shared" si="166"/>
        <v>14</v>
      </c>
      <c r="D2635">
        <v>0.82143268400000002</v>
      </c>
      <c r="E2635" s="9">
        <f t="shared" si="164"/>
        <v>911.62729338006545</v>
      </c>
    </row>
    <row r="2636" spans="1:5" x14ac:dyDescent="0.2">
      <c r="A2636" s="2">
        <f t="shared" si="167"/>
        <v>42845.624999993619</v>
      </c>
      <c r="B2636">
        <f t="shared" si="165"/>
        <v>4</v>
      </c>
      <c r="C2636">
        <f t="shared" si="166"/>
        <v>15</v>
      </c>
      <c r="D2636">
        <v>0.93764087799999996</v>
      </c>
      <c r="E2636" s="9">
        <f t="shared" si="164"/>
        <v>1040.5953310881991</v>
      </c>
    </row>
    <row r="2637" spans="1:5" x14ac:dyDescent="0.2">
      <c r="A2637" s="2">
        <f t="shared" si="167"/>
        <v>42845.666666660283</v>
      </c>
      <c r="B2637">
        <f t="shared" si="165"/>
        <v>4</v>
      </c>
      <c r="C2637">
        <f t="shared" si="166"/>
        <v>16</v>
      </c>
      <c r="D2637">
        <v>1.1547723560000001</v>
      </c>
      <c r="E2637" s="9">
        <f t="shared" si="164"/>
        <v>1281.5681891839617</v>
      </c>
    </row>
    <row r="2638" spans="1:5" x14ac:dyDescent="0.2">
      <c r="A2638" s="2">
        <f t="shared" si="167"/>
        <v>42845.708333326947</v>
      </c>
      <c r="B2638">
        <f t="shared" si="165"/>
        <v>4</v>
      </c>
      <c r="C2638">
        <f t="shared" si="166"/>
        <v>17</v>
      </c>
      <c r="D2638">
        <v>1.277305312</v>
      </c>
      <c r="E2638" s="9">
        <f t="shared" si="164"/>
        <v>1417.5554577744804</v>
      </c>
    </row>
    <row r="2639" spans="1:5" x14ac:dyDescent="0.2">
      <c r="A2639" s="2">
        <f t="shared" si="167"/>
        <v>42845.749999993612</v>
      </c>
      <c r="B2639">
        <f t="shared" si="165"/>
        <v>4</v>
      </c>
      <c r="C2639">
        <f t="shared" si="166"/>
        <v>18</v>
      </c>
      <c r="D2639">
        <v>1.3995645999999999</v>
      </c>
      <c r="E2639" s="9">
        <f t="shared" si="164"/>
        <v>1553.2390091852665</v>
      </c>
    </row>
    <row r="2640" spans="1:5" x14ac:dyDescent="0.2">
      <c r="A2640" s="2">
        <f t="shared" si="167"/>
        <v>42845.791666660276</v>
      </c>
      <c r="B2640">
        <f t="shared" si="165"/>
        <v>4</v>
      </c>
      <c r="C2640">
        <f t="shared" si="166"/>
        <v>19</v>
      </c>
      <c r="D2640">
        <v>1.6516014210000001</v>
      </c>
      <c r="E2640" s="9">
        <f t="shared" si="164"/>
        <v>1832.9498722124138</v>
      </c>
    </row>
    <row r="2641" spans="1:5" x14ac:dyDescent="0.2">
      <c r="A2641" s="2">
        <f t="shared" si="167"/>
        <v>42845.83333332694</v>
      </c>
      <c r="B2641">
        <f t="shared" si="165"/>
        <v>4</v>
      </c>
      <c r="C2641">
        <f t="shared" si="166"/>
        <v>20</v>
      </c>
      <c r="D2641">
        <v>1.684159371</v>
      </c>
      <c r="E2641" s="9">
        <f t="shared" si="164"/>
        <v>1869.0827366754786</v>
      </c>
    </row>
    <row r="2642" spans="1:5" x14ac:dyDescent="0.2">
      <c r="A2642" s="2">
        <f t="shared" si="167"/>
        <v>42845.874999993604</v>
      </c>
      <c r="B2642">
        <f t="shared" si="165"/>
        <v>4</v>
      </c>
      <c r="C2642">
        <f t="shared" si="166"/>
        <v>21</v>
      </c>
      <c r="D2642">
        <v>1.3791574950000001</v>
      </c>
      <c r="E2642" s="9">
        <f t="shared" si="164"/>
        <v>1530.5911717431509</v>
      </c>
    </row>
    <row r="2643" spans="1:5" x14ac:dyDescent="0.2">
      <c r="A2643" s="2">
        <f t="shared" si="167"/>
        <v>42845.916666660269</v>
      </c>
      <c r="B2643">
        <f t="shared" si="165"/>
        <v>4</v>
      </c>
      <c r="C2643">
        <f t="shared" si="166"/>
        <v>22</v>
      </c>
      <c r="D2643">
        <v>1.083891604</v>
      </c>
      <c r="E2643" s="9">
        <f t="shared" si="164"/>
        <v>1202.9046183800226</v>
      </c>
    </row>
    <row r="2644" spans="1:5" x14ac:dyDescent="0.2">
      <c r="A2644" s="2">
        <f t="shared" si="167"/>
        <v>42845.958333326933</v>
      </c>
      <c r="B2644">
        <f t="shared" si="165"/>
        <v>4</v>
      </c>
      <c r="C2644">
        <f t="shared" si="166"/>
        <v>23</v>
      </c>
      <c r="D2644">
        <v>0.78426516099999999</v>
      </c>
      <c r="E2644" s="9">
        <f t="shared" si="164"/>
        <v>870.37871750268869</v>
      </c>
    </row>
    <row r="2645" spans="1:5" x14ac:dyDescent="0.2">
      <c r="A2645" s="2">
        <f t="shared" si="167"/>
        <v>42845.999999993597</v>
      </c>
      <c r="B2645">
        <f t="shared" si="165"/>
        <v>4</v>
      </c>
      <c r="C2645">
        <f t="shared" si="166"/>
        <v>0</v>
      </c>
      <c r="D2645">
        <v>0.67125773899999996</v>
      </c>
      <c r="E2645" s="9">
        <f t="shared" si="164"/>
        <v>744.96290162833645</v>
      </c>
    </row>
    <row r="2646" spans="1:5" x14ac:dyDescent="0.2">
      <c r="A2646" s="2">
        <f t="shared" si="167"/>
        <v>42846.041666660261</v>
      </c>
      <c r="B2646">
        <f t="shared" si="165"/>
        <v>4</v>
      </c>
      <c r="C2646">
        <f t="shared" si="166"/>
        <v>1</v>
      </c>
      <c r="D2646">
        <v>0.61903678100000004</v>
      </c>
      <c r="E2646" s="9">
        <f t="shared" si="164"/>
        <v>687.00799975197776</v>
      </c>
    </row>
    <row r="2647" spans="1:5" x14ac:dyDescent="0.2">
      <c r="A2647" s="2">
        <f t="shared" si="167"/>
        <v>42846.083333326926</v>
      </c>
      <c r="B2647">
        <f t="shared" si="165"/>
        <v>4</v>
      </c>
      <c r="C2647">
        <f t="shared" si="166"/>
        <v>2</v>
      </c>
      <c r="D2647">
        <v>0.60983728299999995</v>
      </c>
      <c r="E2647" s="9">
        <f t="shared" si="164"/>
        <v>676.7983823048645</v>
      </c>
    </row>
    <row r="2648" spans="1:5" x14ac:dyDescent="0.2">
      <c r="A2648" s="2">
        <f t="shared" si="167"/>
        <v>42846.12499999359</v>
      </c>
      <c r="B2648">
        <f t="shared" si="165"/>
        <v>4</v>
      </c>
      <c r="C2648">
        <f t="shared" si="166"/>
        <v>3</v>
      </c>
      <c r="D2648">
        <v>0.608152268</v>
      </c>
      <c r="E2648" s="9">
        <f t="shared" si="164"/>
        <v>674.92834998977003</v>
      </c>
    </row>
    <row r="2649" spans="1:5" x14ac:dyDescent="0.2">
      <c r="A2649" s="2">
        <f t="shared" si="167"/>
        <v>42846.166666660254</v>
      </c>
      <c r="B2649">
        <f t="shared" si="165"/>
        <v>4</v>
      </c>
      <c r="C2649">
        <f t="shared" si="166"/>
        <v>4</v>
      </c>
      <c r="D2649">
        <v>0.66047645600000005</v>
      </c>
      <c r="E2649" s="9">
        <f t="shared" si="164"/>
        <v>732.99781668358594</v>
      </c>
    </row>
    <row r="2650" spans="1:5" x14ac:dyDescent="0.2">
      <c r="A2650" s="2">
        <f t="shared" si="167"/>
        <v>42846.208333326918</v>
      </c>
      <c r="B2650">
        <f t="shared" si="165"/>
        <v>4</v>
      </c>
      <c r="C2650">
        <f t="shared" si="166"/>
        <v>5</v>
      </c>
      <c r="D2650">
        <v>0.81670092400000005</v>
      </c>
      <c r="E2650" s="9">
        <f t="shared" si="164"/>
        <v>906.37597863967949</v>
      </c>
    </row>
    <row r="2651" spans="1:5" x14ac:dyDescent="0.2">
      <c r="A2651" s="2">
        <f t="shared" si="167"/>
        <v>42846.249999993583</v>
      </c>
      <c r="B2651">
        <f t="shared" si="165"/>
        <v>4</v>
      </c>
      <c r="C2651">
        <f t="shared" si="166"/>
        <v>6</v>
      </c>
      <c r="D2651">
        <v>1.0564973360000001</v>
      </c>
      <c r="E2651" s="9">
        <f t="shared" si="164"/>
        <v>1172.5024163768601</v>
      </c>
    </row>
    <row r="2652" spans="1:5" x14ac:dyDescent="0.2">
      <c r="A2652" s="2">
        <f t="shared" si="167"/>
        <v>42846.291666660247</v>
      </c>
      <c r="B2652">
        <f t="shared" si="165"/>
        <v>4</v>
      </c>
      <c r="C2652">
        <f t="shared" si="166"/>
        <v>7</v>
      </c>
      <c r="D2652">
        <v>0.97768823299999996</v>
      </c>
      <c r="E2652" s="9">
        <f t="shared" si="164"/>
        <v>1085.0399490791735</v>
      </c>
    </row>
    <row r="2653" spans="1:5" x14ac:dyDescent="0.2">
      <c r="A2653" s="2">
        <f t="shared" si="167"/>
        <v>42846.333333326911</v>
      </c>
      <c r="B2653">
        <f t="shared" si="165"/>
        <v>4</v>
      </c>
      <c r="C2653">
        <f t="shared" si="166"/>
        <v>8</v>
      </c>
      <c r="D2653">
        <v>0.87453401900000005</v>
      </c>
      <c r="E2653" s="9">
        <f t="shared" si="164"/>
        <v>970.55923904503527</v>
      </c>
    </row>
    <row r="2654" spans="1:5" x14ac:dyDescent="0.2">
      <c r="A2654" s="2">
        <f t="shared" si="167"/>
        <v>42846.374999993575</v>
      </c>
      <c r="B2654">
        <f t="shared" si="165"/>
        <v>4</v>
      </c>
      <c r="C2654">
        <f t="shared" si="166"/>
        <v>9</v>
      </c>
      <c r="D2654">
        <v>0.89101668099999998</v>
      </c>
      <c r="E2654" s="9">
        <f t="shared" si="164"/>
        <v>988.85172343169052</v>
      </c>
    </row>
    <row r="2655" spans="1:5" x14ac:dyDescent="0.2">
      <c r="A2655" s="2">
        <f t="shared" si="167"/>
        <v>42846.41666666024</v>
      </c>
      <c r="B2655">
        <f t="shared" si="165"/>
        <v>4</v>
      </c>
      <c r="C2655">
        <f t="shared" si="166"/>
        <v>10</v>
      </c>
      <c r="D2655">
        <v>0.88676436000000003</v>
      </c>
      <c r="E2655" s="9">
        <f t="shared" si="164"/>
        <v>984.13249085266</v>
      </c>
    </row>
    <row r="2656" spans="1:5" x14ac:dyDescent="0.2">
      <c r="A2656" s="2">
        <f t="shared" si="167"/>
        <v>42846.458333326904</v>
      </c>
      <c r="B2656">
        <f t="shared" si="165"/>
        <v>4</v>
      </c>
      <c r="C2656">
        <f t="shared" si="166"/>
        <v>11</v>
      </c>
      <c r="D2656">
        <v>0.86260736699999996</v>
      </c>
      <c r="E2656" s="9">
        <f t="shared" si="164"/>
        <v>957.32302177047882</v>
      </c>
    </row>
    <row r="2657" spans="1:5" x14ac:dyDescent="0.2">
      <c r="A2657" s="2">
        <f t="shared" si="167"/>
        <v>42846.499999993568</v>
      </c>
      <c r="B2657">
        <f t="shared" si="165"/>
        <v>4</v>
      </c>
      <c r="C2657">
        <f t="shared" si="166"/>
        <v>12</v>
      </c>
      <c r="D2657">
        <v>0.83453960299999996</v>
      </c>
      <c r="E2657" s="9">
        <f t="shared" si="164"/>
        <v>926.17337284008568</v>
      </c>
    </row>
    <row r="2658" spans="1:5" x14ac:dyDescent="0.2">
      <c r="A2658" s="2">
        <f t="shared" si="167"/>
        <v>42846.541666660232</v>
      </c>
      <c r="B2658">
        <f t="shared" si="165"/>
        <v>4</v>
      </c>
      <c r="C2658">
        <f t="shared" si="166"/>
        <v>13</v>
      </c>
      <c r="D2658">
        <v>0.821638392</v>
      </c>
      <c r="E2658" s="9">
        <f t="shared" si="164"/>
        <v>911.85558844418858</v>
      </c>
    </row>
    <row r="2659" spans="1:5" x14ac:dyDescent="0.2">
      <c r="A2659" s="2">
        <f t="shared" si="167"/>
        <v>42846.583333326897</v>
      </c>
      <c r="B2659">
        <f t="shared" si="165"/>
        <v>4</v>
      </c>
      <c r="C2659">
        <f t="shared" si="166"/>
        <v>14</v>
      </c>
      <c r="D2659">
        <v>0.84278418200000005</v>
      </c>
      <c r="E2659" s="9">
        <f t="shared" si="164"/>
        <v>935.32321966895654</v>
      </c>
    </row>
    <row r="2660" spans="1:5" x14ac:dyDescent="0.2">
      <c r="A2660" s="2">
        <f t="shared" si="167"/>
        <v>42846.624999993561</v>
      </c>
      <c r="B2660">
        <f t="shared" si="165"/>
        <v>4</v>
      </c>
      <c r="C2660">
        <f t="shared" si="166"/>
        <v>15</v>
      </c>
      <c r="D2660">
        <v>0.96060781900000003</v>
      </c>
      <c r="E2660" s="9">
        <f t="shared" si="164"/>
        <v>1066.0840785764226</v>
      </c>
    </row>
    <row r="2661" spans="1:5" x14ac:dyDescent="0.2">
      <c r="A2661" s="2">
        <f t="shared" si="167"/>
        <v>42846.666666660225</v>
      </c>
      <c r="B2661">
        <f t="shared" si="165"/>
        <v>4</v>
      </c>
      <c r="C2661">
        <f t="shared" si="166"/>
        <v>16</v>
      </c>
      <c r="D2661">
        <v>1.181965258</v>
      </c>
      <c r="E2661" s="9">
        <f t="shared" si="164"/>
        <v>1311.7469148814764</v>
      </c>
    </row>
    <row r="2662" spans="1:5" x14ac:dyDescent="0.2">
      <c r="A2662" s="2">
        <f t="shared" si="167"/>
        <v>42846.708333326889</v>
      </c>
      <c r="B2662">
        <f t="shared" si="165"/>
        <v>4</v>
      </c>
      <c r="C2662">
        <f t="shared" si="166"/>
        <v>17</v>
      </c>
      <c r="D2662">
        <v>1.2941454939999999</v>
      </c>
      <c r="E2662" s="9">
        <f t="shared" si="164"/>
        <v>1436.2447184232417</v>
      </c>
    </row>
    <row r="2663" spans="1:5" x14ac:dyDescent="0.2">
      <c r="A2663" s="2">
        <f t="shared" si="167"/>
        <v>42846.749999993554</v>
      </c>
      <c r="B2663">
        <f t="shared" si="165"/>
        <v>4</v>
      </c>
      <c r="C2663">
        <f t="shared" si="166"/>
        <v>18</v>
      </c>
      <c r="D2663">
        <v>1.4096985660000001</v>
      </c>
      <c r="E2663" s="9">
        <f t="shared" si="164"/>
        <v>1564.4857006984391</v>
      </c>
    </row>
    <row r="2664" spans="1:5" x14ac:dyDescent="0.2">
      <c r="A2664" s="2">
        <f t="shared" si="167"/>
        <v>42846.791666660218</v>
      </c>
      <c r="B2664">
        <f t="shared" si="165"/>
        <v>4</v>
      </c>
      <c r="C2664">
        <f t="shared" si="166"/>
        <v>19</v>
      </c>
      <c r="D2664">
        <v>1.6574988500000001</v>
      </c>
      <c r="E2664" s="9">
        <f t="shared" si="164"/>
        <v>1839.4948482547491</v>
      </c>
    </row>
    <row r="2665" spans="1:5" x14ac:dyDescent="0.2">
      <c r="A2665" s="2">
        <f t="shared" si="167"/>
        <v>42846.833333326882</v>
      </c>
      <c r="B2665">
        <f t="shared" si="165"/>
        <v>4</v>
      </c>
      <c r="C2665">
        <f t="shared" si="166"/>
        <v>20</v>
      </c>
      <c r="D2665">
        <v>1.6870311499999999</v>
      </c>
      <c r="E2665" s="9">
        <f t="shared" si="164"/>
        <v>1872.2698415569246</v>
      </c>
    </row>
    <row r="2666" spans="1:5" x14ac:dyDescent="0.2">
      <c r="A2666" s="2">
        <f t="shared" si="167"/>
        <v>42846.874999993546</v>
      </c>
      <c r="B2666">
        <f t="shared" si="165"/>
        <v>4</v>
      </c>
      <c r="C2666">
        <f t="shared" si="166"/>
        <v>21</v>
      </c>
      <c r="D2666">
        <v>1.3797534810000001</v>
      </c>
      <c r="E2666" s="9">
        <f t="shared" si="164"/>
        <v>1531.2525979496497</v>
      </c>
    </row>
    <row r="2667" spans="1:5" x14ac:dyDescent="0.2">
      <c r="A2667" s="2">
        <f t="shared" si="167"/>
        <v>42846.91666666021</v>
      </c>
      <c r="B2667">
        <f t="shared" si="165"/>
        <v>4</v>
      </c>
      <c r="C2667">
        <f t="shared" si="166"/>
        <v>22</v>
      </c>
      <c r="D2667">
        <v>1.0841420749999999</v>
      </c>
      <c r="E2667" s="9">
        <f t="shared" si="164"/>
        <v>1203.1825914924248</v>
      </c>
    </row>
    <row r="2668" spans="1:5" x14ac:dyDescent="0.2">
      <c r="A2668" s="2">
        <f t="shared" si="167"/>
        <v>42846.958333326875</v>
      </c>
      <c r="B2668">
        <f t="shared" si="165"/>
        <v>4</v>
      </c>
      <c r="C2668">
        <f t="shared" si="166"/>
        <v>23</v>
      </c>
      <c r="D2668">
        <v>0.78982996599999999</v>
      </c>
      <c r="E2668" s="9">
        <f t="shared" si="164"/>
        <v>876.55454690313877</v>
      </c>
    </row>
    <row r="2669" spans="1:5" x14ac:dyDescent="0.2">
      <c r="A2669" s="2">
        <f t="shared" si="167"/>
        <v>42846.999999993539</v>
      </c>
      <c r="B2669">
        <f t="shared" si="165"/>
        <v>4</v>
      </c>
      <c r="C2669">
        <f t="shared" si="166"/>
        <v>0</v>
      </c>
      <c r="D2669">
        <v>0.68376014600000001</v>
      </c>
      <c r="E2669" s="9">
        <f t="shared" si="164"/>
        <v>758.83809271355756</v>
      </c>
    </row>
    <row r="2670" spans="1:5" x14ac:dyDescent="0.2">
      <c r="A2670" s="2">
        <f t="shared" si="167"/>
        <v>42847.041666660203</v>
      </c>
      <c r="B2670">
        <f t="shared" si="165"/>
        <v>4</v>
      </c>
      <c r="C2670">
        <f t="shared" si="166"/>
        <v>1</v>
      </c>
      <c r="D2670">
        <v>0.62939279299999995</v>
      </c>
      <c r="E2670" s="9">
        <f t="shared" si="164"/>
        <v>698.50111826754369</v>
      </c>
    </row>
    <row r="2671" spans="1:5" x14ac:dyDescent="0.2">
      <c r="A2671" s="2">
        <f t="shared" si="167"/>
        <v>42847.083333326867</v>
      </c>
      <c r="B2671">
        <f t="shared" si="165"/>
        <v>4</v>
      </c>
      <c r="C2671">
        <f t="shared" si="166"/>
        <v>2</v>
      </c>
      <c r="D2671">
        <v>0.62013447499999996</v>
      </c>
      <c r="E2671" s="9">
        <f t="shared" si="164"/>
        <v>688.22622229129354</v>
      </c>
    </row>
    <row r="2672" spans="1:5" x14ac:dyDescent="0.2">
      <c r="A2672" s="2">
        <f t="shared" si="167"/>
        <v>42847.124999993532</v>
      </c>
      <c r="B2672">
        <f t="shared" si="165"/>
        <v>4</v>
      </c>
      <c r="C2672">
        <f t="shared" si="166"/>
        <v>3</v>
      </c>
      <c r="D2672">
        <v>0.62185332999999998</v>
      </c>
      <c r="E2672" s="9">
        <f t="shared" si="164"/>
        <v>690.13381029197114</v>
      </c>
    </row>
    <row r="2673" spans="1:5" x14ac:dyDescent="0.2">
      <c r="A2673" s="2">
        <f t="shared" si="167"/>
        <v>42847.166666660196</v>
      </c>
      <c r="B2673">
        <f t="shared" si="165"/>
        <v>4</v>
      </c>
      <c r="C2673">
        <f t="shared" si="166"/>
        <v>4</v>
      </c>
      <c r="D2673">
        <v>0.67898372900000004</v>
      </c>
      <c r="E2673" s="9">
        <f t="shared" si="164"/>
        <v>753.53721756386051</v>
      </c>
    </row>
    <row r="2674" spans="1:5" x14ac:dyDescent="0.2">
      <c r="A2674" s="2">
        <f t="shared" si="167"/>
        <v>42847.20833332686</v>
      </c>
      <c r="B2674">
        <f t="shared" si="165"/>
        <v>4</v>
      </c>
      <c r="C2674">
        <f t="shared" si="166"/>
        <v>5</v>
      </c>
      <c r="D2674">
        <v>0.83988713000000004</v>
      </c>
      <c r="E2674" s="9">
        <f t="shared" si="164"/>
        <v>932.10806677209268</v>
      </c>
    </row>
    <row r="2675" spans="1:5" x14ac:dyDescent="0.2">
      <c r="A2675" s="2">
        <f t="shared" si="167"/>
        <v>42847.249999993524</v>
      </c>
      <c r="B2675">
        <f t="shared" si="165"/>
        <v>4</v>
      </c>
      <c r="C2675">
        <f t="shared" si="166"/>
        <v>6</v>
      </c>
      <c r="D2675">
        <v>1.075888682</v>
      </c>
      <c r="E2675" s="9">
        <f t="shared" si="164"/>
        <v>1194.0229628723978</v>
      </c>
    </row>
    <row r="2676" spans="1:5" x14ac:dyDescent="0.2">
      <c r="A2676" s="2">
        <f t="shared" si="167"/>
        <v>42847.291666660189</v>
      </c>
      <c r="B2676">
        <f t="shared" si="165"/>
        <v>4</v>
      </c>
      <c r="C2676">
        <f t="shared" si="166"/>
        <v>7</v>
      </c>
      <c r="D2676">
        <v>1.0096719279999999</v>
      </c>
      <c r="E2676" s="9">
        <f t="shared" si="164"/>
        <v>1120.5355044339485</v>
      </c>
    </row>
    <row r="2677" spans="1:5" x14ac:dyDescent="0.2">
      <c r="A2677" s="2">
        <f t="shared" si="167"/>
        <v>42847.333333326853</v>
      </c>
      <c r="B2677">
        <f t="shared" si="165"/>
        <v>4</v>
      </c>
      <c r="C2677">
        <f t="shared" si="166"/>
        <v>8</v>
      </c>
      <c r="D2677">
        <v>0.91235716600000005</v>
      </c>
      <c r="E2677" s="9">
        <f t="shared" si="164"/>
        <v>1012.5354274757433</v>
      </c>
    </row>
    <row r="2678" spans="1:5" x14ac:dyDescent="0.2">
      <c r="A2678" s="2">
        <f t="shared" si="167"/>
        <v>42847.374999993517</v>
      </c>
      <c r="B2678">
        <f t="shared" si="165"/>
        <v>4</v>
      </c>
      <c r="C2678">
        <f t="shared" si="166"/>
        <v>9</v>
      </c>
      <c r="D2678">
        <v>0.924329752</v>
      </c>
      <c r="E2678" s="9">
        <f t="shared" si="164"/>
        <v>1025.8226223762324</v>
      </c>
    </row>
    <row r="2679" spans="1:5" x14ac:dyDescent="0.2">
      <c r="A2679" s="2">
        <f t="shared" si="167"/>
        <v>42847.416666660181</v>
      </c>
      <c r="B2679">
        <f t="shared" si="165"/>
        <v>4</v>
      </c>
      <c r="C2679">
        <f t="shared" si="166"/>
        <v>10</v>
      </c>
      <c r="D2679">
        <v>0.91488280499999997</v>
      </c>
      <c r="E2679" s="9">
        <f t="shared" si="164"/>
        <v>1015.3383856371025</v>
      </c>
    </row>
    <row r="2680" spans="1:5" x14ac:dyDescent="0.2">
      <c r="A2680" s="2">
        <f t="shared" si="167"/>
        <v>42847.458333326846</v>
      </c>
      <c r="B2680">
        <f t="shared" si="165"/>
        <v>4</v>
      </c>
      <c r="C2680">
        <f t="shared" si="166"/>
        <v>11</v>
      </c>
      <c r="D2680">
        <v>0.888034137</v>
      </c>
      <c r="E2680" s="9">
        <f t="shared" si="164"/>
        <v>985.5416913778563</v>
      </c>
    </row>
    <row r="2681" spans="1:5" x14ac:dyDescent="0.2">
      <c r="A2681" s="2">
        <f t="shared" si="167"/>
        <v>42847.49999999351</v>
      </c>
      <c r="B2681">
        <f t="shared" si="165"/>
        <v>4</v>
      </c>
      <c r="C2681">
        <f t="shared" si="166"/>
        <v>12</v>
      </c>
      <c r="D2681">
        <v>0.85221113199999998</v>
      </c>
      <c r="E2681" s="9">
        <f t="shared" si="164"/>
        <v>945.78526370582267</v>
      </c>
    </row>
    <row r="2682" spans="1:5" x14ac:dyDescent="0.2">
      <c r="A2682" s="2">
        <f t="shared" si="167"/>
        <v>42847.541666660174</v>
      </c>
      <c r="B2682">
        <f t="shared" si="165"/>
        <v>4</v>
      </c>
      <c r="C2682">
        <f t="shared" si="166"/>
        <v>13</v>
      </c>
      <c r="D2682">
        <v>0.83324895099999996</v>
      </c>
      <c r="E2682" s="9">
        <f t="shared" si="164"/>
        <v>924.74100520683544</v>
      </c>
    </row>
    <row r="2683" spans="1:5" x14ac:dyDescent="0.2">
      <c r="A2683" s="2">
        <f t="shared" si="167"/>
        <v>42847.583333326838</v>
      </c>
      <c r="B2683">
        <f t="shared" si="165"/>
        <v>4</v>
      </c>
      <c r="C2683">
        <f t="shared" si="166"/>
        <v>14</v>
      </c>
      <c r="D2683">
        <v>0.85607829099999999</v>
      </c>
      <c r="E2683" s="9">
        <f t="shared" si="164"/>
        <v>950.07704288737807</v>
      </c>
    </row>
    <row r="2684" spans="1:5" x14ac:dyDescent="0.2">
      <c r="A2684" s="2">
        <f t="shared" si="167"/>
        <v>42847.624999993503</v>
      </c>
      <c r="B2684">
        <f t="shared" si="165"/>
        <v>4</v>
      </c>
      <c r="C2684">
        <f t="shared" si="166"/>
        <v>15</v>
      </c>
      <c r="D2684">
        <v>0.97638418000000005</v>
      </c>
      <c r="E2684" s="9">
        <f t="shared" si="164"/>
        <v>1083.5927089949037</v>
      </c>
    </row>
    <row r="2685" spans="1:5" x14ac:dyDescent="0.2">
      <c r="A2685" s="2">
        <f t="shared" si="167"/>
        <v>42847.666666660167</v>
      </c>
      <c r="B2685">
        <f t="shared" si="165"/>
        <v>4</v>
      </c>
      <c r="C2685">
        <f t="shared" si="166"/>
        <v>16</v>
      </c>
      <c r="D2685">
        <v>1.198141141</v>
      </c>
      <c r="E2685" s="9">
        <f t="shared" si="164"/>
        <v>1329.6989354481705</v>
      </c>
    </row>
    <row r="2686" spans="1:5" x14ac:dyDescent="0.2">
      <c r="A2686" s="2">
        <f t="shared" si="167"/>
        <v>42847.708333326831</v>
      </c>
      <c r="B2686">
        <f t="shared" si="165"/>
        <v>4</v>
      </c>
      <c r="C2686">
        <f t="shared" si="166"/>
        <v>17</v>
      </c>
      <c r="D2686">
        <v>1.3126473750000001</v>
      </c>
      <c r="E2686" s="9">
        <f t="shared" si="164"/>
        <v>1456.7781352533787</v>
      </c>
    </row>
    <row r="2687" spans="1:5" x14ac:dyDescent="0.2">
      <c r="A2687" s="2">
        <f t="shared" si="167"/>
        <v>42847.749999993495</v>
      </c>
      <c r="B2687">
        <f t="shared" si="165"/>
        <v>4</v>
      </c>
      <c r="C2687">
        <f t="shared" si="166"/>
        <v>18</v>
      </c>
      <c r="D2687">
        <v>1.429646991</v>
      </c>
      <c r="E2687" s="9">
        <f t="shared" si="164"/>
        <v>1586.6244943502697</v>
      </c>
    </row>
    <row r="2688" spans="1:5" x14ac:dyDescent="0.2">
      <c r="A2688" s="2">
        <f t="shared" si="167"/>
        <v>42847.79166666016</v>
      </c>
      <c r="B2688">
        <f t="shared" si="165"/>
        <v>4</v>
      </c>
      <c r="C2688">
        <f t="shared" si="166"/>
        <v>19</v>
      </c>
      <c r="D2688">
        <v>1.6853560809999999</v>
      </c>
      <c r="E2688" s="9">
        <f t="shared" si="164"/>
        <v>1870.4108473283786</v>
      </c>
    </row>
    <row r="2689" spans="1:5" x14ac:dyDescent="0.2">
      <c r="A2689" s="2">
        <f t="shared" si="167"/>
        <v>42847.833333326824</v>
      </c>
      <c r="B2689">
        <f t="shared" si="165"/>
        <v>4</v>
      </c>
      <c r="C2689">
        <f t="shared" si="166"/>
        <v>20</v>
      </c>
      <c r="D2689">
        <v>1.713162603</v>
      </c>
      <c r="E2689" s="9">
        <f t="shared" si="164"/>
        <v>1901.2705694735148</v>
      </c>
    </row>
    <row r="2690" spans="1:5" x14ac:dyDescent="0.2">
      <c r="A2690" s="2">
        <f t="shared" si="167"/>
        <v>42847.874999993488</v>
      </c>
      <c r="B2690">
        <f t="shared" si="165"/>
        <v>4</v>
      </c>
      <c r="C2690">
        <f t="shared" si="166"/>
        <v>21</v>
      </c>
      <c r="D2690">
        <v>1.4018837470000001</v>
      </c>
      <c r="E2690" s="9">
        <f t="shared" si="164"/>
        <v>1555.8128021980613</v>
      </c>
    </row>
    <row r="2691" spans="1:5" x14ac:dyDescent="0.2">
      <c r="A2691" s="2">
        <f t="shared" si="167"/>
        <v>42847.916666660152</v>
      </c>
      <c r="B2691">
        <f t="shared" si="165"/>
        <v>4</v>
      </c>
      <c r="C2691">
        <f t="shared" si="166"/>
        <v>22</v>
      </c>
      <c r="D2691">
        <v>1.095327793</v>
      </c>
      <c r="E2691" s="9">
        <f t="shared" si="164"/>
        <v>1215.5965190405677</v>
      </c>
    </row>
    <row r="2692" spans="1:5" x14ac:dyDescent="0.2">
      <c r="A2692" s="2">
        <f t="shared" si="167"/>
        <v>42847.958333326817</v>
      </c>
      <c r="B2692">
        <f t="shared" si="165"/>
        <v>4</v>
      </c>
      <c r="C2692">
        <f t="shared" si="166"/>
        <v>23</v>
      </c>
      <c r="D2692">
        <v>0.79170991499999999</v>
      </c>
      <c r="E2692" s="9">
        <f t="shared" si="164"/>
        <v>878.64091728009646</v>
      </c>
    </row>
    <row r="2693" spans="1:5" x14ac:dyDescent="0.2">
      <c r="A2693" s="2">
        <f t="shared" si="167"/>
        <v>42847.999999993481</v>
      </c>
      <c r="B2693">
        <f t="shared" si="165"/>
        <v>4</v>
      </c>
      <c r="C2693">
        <f t="shared" si="166"/>
        <v>0</v>
      </c>
      <c r="D2693">
        <v>0.68085732799999998</v>
      </c>
      <c r="E2693" s="9">
        <f t="shared" ref="E2693:E2756" si="168">D2693*$E$3/$D$8765</f>
        <v>755.61654070076361</v>
      </c>
    </row>
    <row r="2694" spans="1:5" x14ac:dyDescent="0.2">
      <c r="A2694" s="2">
        <f t="shared" si="167"/>
        <v>42848.041666660145</v>
      </c>
      <c r="B2694">
        <f t="shared" ref="B2694:B2757" si="169">MONTH(A2694)</f>
        <v>4</v>
      </c>
      <c r="C2694">
        <f t="shared" ref="C2694:C2757" si="170">HOUR(A2694)</f>
        <v>1</v>
      </c>
      <c r="D2694">
        <v>0.63017914900000005</v>
      </c>
      <c r="E2694" s="9">
        <f t="shared" si="168"/>
        <v>699.3738174014793</v>
      </c>
    </row>
    <row r="2695" spans="1:5" x14ac:dyDescent="0.2">
      <c r="A2695" s="2">
        <f t="shared" ref="A2695:A2758" si="171">A2694+1/24</f>
        <v>42848.083333326809</v>
      </c>
      <c r="B2695">
        <f t="shared" si="169"/>
        <v>4</v>
      </c>
      <c r="C2695">
        <f t="shared" si="170"/>
        <v>2</v>
      </c>
      <c r="D2695">
        <v>0.61689195399999996</v>
      </c>
      <c r="E2695" s="9">
        <f t="shared" si="168"/>
        <v>684.62766735120545</v>
      </c>
    </row>
    <row r="2696" spans="1:5" x14ac:dyDescent="0.2">
      <c r="A2696" s="2">
        <f t="shared" si="171"/>
        <v>42848.124999993473</v>
      </c>
      <c r="B2696">
        <f t="shared" si="169"/>
        <v>4</v>
      </c>
      <c r="C2696">
        <f t="shared" si="170"/>
        <v>3</v>
      </c>
      <c r="D2696">
        <v>0.617548192</v>
      </c>
      <c r="E2696" s="9">
        <f t="shared" si="168"/>
        <v>685.35596132270894</v>
      </c>
    </row>
    <row r="2697" spans="1:5" x14ac:dyDescent="0.2">
      <c r="A2697" s="2">
        <f t="shared" si="171"/>
        <v>42848.166666660138</v>
      </c>
      <c r="B2697">
        <f t="shared" si="169"/>
        <v>4</v>
      </c>
      <c r="C2697">
        <f t="shared" si="170"/>
        <v>4</v>
      </c>
      <c r="D2697">
        <v>0.67031246200000005</v>
      </c>
      <c r="E2697" s="9">
        <f t="shared" si="168"/>
        <v>743.91383171696145</v>
      </c>
    </row>
    <row r="2698" spans="1:5" x14ac:dyDescent="0.2">
      <c r="A2698" s="2">
        <f t="shared" si="171"/>
        <v>42848.208333326802</v>
      </c>
      <c r="B2698">
        <f t="shared" si="169"/>
        <v>4</v>
      </c>
      <c r="C2698">
        <f t="shared" si="170"/>
        <v>5</v>
      </c>
      <c r="D2698">
        <v>0.83310576400000003</v>
      </c>
      <c r="E2698" s="9">
        <f t="shared" si="168"/>
        <v>924.58209604750971</v>
      </c>
    </row>
    <row r="2699" spans="1:5" x14ac:dyDescent="0.2">
      <c r="A2699" s="2">
        <f t="shared" si="171"/>
        <v>42848.249999993466</v>
      </c>
      <c r="B2699">
        <f t="shared" si="169"/>
        <v>4</v>
      </c>
      <c r="C2699">
        <f t="shared" si="170"/>
        <v>6</v>
      </c>
      <c r="D2699">
        <v>1.065687042</v>
      </c>
      <c r="E2699" s="9">
        <f t="shared" si="168"/>
        <v>1182.7011666468682</v>
      </c>
    </row>
    <row r="2700" spans="1:5" x14ac:dyDescent="0.2">
      <c r="A2700" s="2">
        <f t="shared" si="171"/>
        <v>42848.29166666013</v>
      </c>
      <c r="B2700">
        <f t="shared" si="169"/>
        <v>4</v>
      </c>
      <c r="C2700">
        <f t="shared" si="170"/>
        <v>7</v>
      </c>
      <c r="D2700">
        <v>1.001190655</v>
      </c>
      <c r="E2700" s="9">
        <f t="shared" si="168"/>
        <v>1111.1229742290909</v>
      </c>
    </row>
    <row r="2701" spans="1:5" x14ac:dyDescent="0.2">
      <c r="A2701" s="2">
        <f t="shared" si="171"/>
        <v>42848.333333326795</v>
      </c>
      <c r="B2701">
        <f t="shared" si="169"/>
        <v>4</v>
      </c>
      <c r="C2701">
        <f t="shared" si="170"/>
        <v>8</v>
      </c>
      <c r="D2701">
        <v>0.89551661800000004</v>
      </c>
      <c r="E2701" s="9">
        <f t="shared" si="168"/>
        <v>993.84576063960219</v>
      </c>
    </row>
    <row r="2702" spans="1:5" x14ac:dyDescent="0.2">
      <c r="A2702" s="2">
        <f t="shared" si="171"/>
        <v>42848.374999993459</v>
      </c>
      <c r="B2702">
        <f t="shared" si="169"/>
        <v>4</v>
      </c>
      <c r="C2702">
        <f t="shared" si="170"/>
        <v>9</v>
      </c>
      <c r="D2702">
        <v>0.90868880699999999</v>
      </c>
      <c r="E2702" s="9">
        <f t="shared" si="168"/>
        <v>1008.4642768489728</v>
      </c>
    </row>
    <row r="2703" spans="1:5" x14ac:dyDescent="0.2">
      <c r="A2703" s="2">
        <f t="shared" si="171"/>
        <v>42848.416666660123</v>
      </c>
      <c r="B2703">
        <f t="shared" si="169"/>
        <v>4</v>
      </c>
      <c r="C2703">
        <f t="shared" si="170"/>
        <v>10</v>
      </c>
      <c r="D2703">
        <v>0.89816513899999995</v>
      </c>
      <c r="E2703" s="9">
        <f t="shared" si="168"/>
        <v>996.78509343913584</v>
      </c>
    </row>
    <row r="2704" spans="1:5" x14ac:dyDescent="0.2">
      <c r="A2704" s="2">
        <f t="shared" si="171"/>
        <v>42848.458333326787</v>
      </c>
      <c r="B2704">
        <f t="shared" si="169"/>
        <v>4</v>
      </c>
      <c r="C2704">
        <f t="shared" si="170"/>
        <v>11</v>
      </c>
      <c r="D2704">
        <v>0.86893896599999998</v>
      </c>
      <c r="E2704" s="9">
        <f t="shared" si="168"/>
        <v>964.34984036628953</v>
      </c>
    </row>
    <row r="2705" spans="1:5" x14ac:dyDescent="0.2">
      <c r="A2705" s="2">
        <f t="shared" si="171"/>
        <v>42848.499999993452</v>
      </c>
      <c r="B2705">
        <f t="shared" si="169"/>
        <v>4</v>
      </c>
      <c r="C2705">
        <f t="shared" si="170"/>
        <v>12</v>
      </c>
      <c r="D2705">
        <v>0.84508212900000002</v>
      </c>
      <c r="E2705" s="9">
        <f t="shared" si="168"/>
        <v>937.87348488818282</v>
      </c>
    </row>
    <row r="2706" spans="1:5" x14ac:dyDescent="0.2">
      <c r="A2706" s="2">
        <f t="shared" si="171"/>
        <v>42848.541666660116</v>
      </c>
      <c r="B2706">
        <f t="shared" si="169"/>
        <v>4</v>
      </c>
      <c r="C2706">
        <f t="shared" si="170"/>
        <v>13</v>
      </c>
      <c r="D2706">
        <v>0.82603798100000003</v>
      </c>
      <c r="E2706" s="9">
        <f t="shared" si="168"/>
        <v>916.73825928280689</v>
      </c>
    </row>
    <row r="2707" spans="1:5" x14ac:dyDescent="0.2">
      <c r="A2707" s="2">
        <f t="shared" si="171"/>
        <v>42848.58333332678</v>
      </c>
      <c r="B2707">
        <f t="shared" si="169"/>
        <v>4</v>
      </c>
      <c r="C2707">
        <f t="shared" si="170"/>
        <v>14</v>
      </c>
      <c r="D2707">
        <v>0.85168138000000004</v>
      </c>
      <c r="E2707" s="9">
        <f t="shared" si="168"/>
        <v>945.19734409740033</v>
      </c>
    </row>
    <row r="2708" spans="1:5" x14ac:dyDescent="0.2">
      <c r="A2708" s="2">
        <f t="shared" si="171"/>
        <v>42848.624999993444</v>
      </c>
      <c r="B2708">
        <f t="shared" si="169"/>
        <v>4</v>
      </c>
      <c r="C2708">
        <f t="shared" si="170"/>
        <v>15</v>
      </c>
      <c r="D2708">
        <v>0.96870685899999998</v>
      </c>
      <c r="E2708" s="9">
        <f t="shared" si="168"/>
        <v>1075.0724059926433</v>
      </c>
    </row>
    <row r="2709" spans="1:5" x14ac:dyDescent="0.2">
      <c r="A2709" s="2">
        <f t="shared" si="171"/>
        <v>42848.666666660109</v>
      </c>
      <c r="B2709">
        <f t="shared" si="169"/>
        <v>4</v>
      </c>
      <c r="C2709">
        <f t="shared" si="170"/>
        <v>16</v>
      </c>
      <c r="D2709">
        <v>1.196676522</v>
      </c>
      <c r="E2709" s="9">
        <f t="shared" si="168"/>
        <v>1328.0734989628563</v>
      </c>
    </row>
    <row r="2710" spans="1:5" x14ac:dyDescent="0.2">
      <c r="A2710" s="2">
        <f t="shared" si="171"/>
        <v>42848.708333326773</v>
      </c>
      <c r="B2710">
        <f t="shared" si="169"/>
        <v>4</v>
      </c>
      <c r="C2710">
        <f t="shared" si="170"/>
        <v>17</v>
      </c>
      <c r="D2710">
        <v>1.3133675760000001</v>
      </c>
      <c r="E2710" s="9">
        <f t="shared" si="168"/>
        <v>1457.5774154635628</v>
      </c>
    </row>
    <row r="2711" spans="1:5" x14ac:dyDescent="0.2">
      <c r="A2711" s="2">
        <f t="shared" si="171"/>
        <v>42848.749999993437</v>
      </c>
      <c r="B2711">
        <f t="shared" si="169"/>
        <v>4</v>
      </c>
      <c r="C2711">
        <f t="shared" si="170"/>
        <v>18</v>
      </c>
      <c r="D2711">
        <v>1.436232363</v>
      </c>
      <c r="E2711" s="9">
        <f t="shared" si="168"/>
        <v>1593.9329506233109</v>
      </c>
    </row>
    <row r="2712" spans="1:5" x14ac:dyDescent="0.2">
      <c r="A2712" s="2">
        <f t="shared" si="171"/>
        <v>42848.791666660101</v>
      </c>
      <c r="B2712">
        <f t="shared" si="169"/>
        <v>4</v>
      </c>
      <c r="C2712">
        <f t="shared" si="170"/>
        <v>19</v>
      </c>
      <c r="D2712">
        <v>1.689213769</v>
      </c>
      <c r="E2712" s="9">
        <f t="shared" si="168"/>
        <v>1874.6921155791376</v>
      </c>
    </row>
    <row r="2713" spans="1:5" x14ac:dyDescent="0.2">
      <c r="A2713" s="2">
        <f t="shared" si="171"/>
        <v>42848.833333326766</v>
      </c>
      <c r="B2713">
        <f t="shared" si="169"/>
        <v>4</v>
      </c>
      <c r="C2713">
        <f t="shared" si="170"/>
        <v>20</v>
      </c>
      <c r="D2713">
        <v>1.721370321</v>
      </c>
      <c r="E2713" s="9">
        <f t="shared" si="168"/>
        <v>1910.3795079062188</v>
      </c>
    </row>
    <row r="2714" spans="1:5" x14ac:dyDescent="0.2">
      <c r="A2714" s="2">
        <f t="shared" si="171"/>
        <v>42848.87499999343</v>
      </c>
      <c r="B2714">
        <f t="shared" si="169"/>
        <v>4</v>
      </c>
      <c r="C2714">
        <f t="shared" si="170"/>
        <v>21</v>
      </c>
      <c r="D2714">
        <v>1.41309335</v>
      </c>
      <c r="E2714" s="9">
        <f t="shared" si="168"/>
        <v>1568.2532373570243</v>
      </c>
    </row>
    <row r="2715" spans="1:5" x14ac:dyDescent="0.2">
      <c r="A2715" s="2">
        <f t="shared" si="171"/>
        <v>42848.916666660094</v>
      </c>
      <c r="B2715">
        <f t="shared" si="169"/>
        <v>4</v>
      </c>
      <c r="C2715">
        <f t="shared" si="170"/>
        <v>22</v>
      </c>
      <c r="D2715">
        <v>1.1064129579999999</v>
      </c>
      <c r="E2715" s="9">
        <f t="shared" si="168"/>
        <v>1227.8988527100926</v>
      </c>
    </row>
    <row r="2716" spans="1:5" x14ac:dyDescent="0.2">
      <c r="A2716" s="2">
        <f t="shared" si="171"/>
        <v>42848.958333326758</v>
      </c>
      <c r="B2716">
        <f t="shared" si="169"/>
        <v>4</v>
      </c>
      <c r="C2716">
        <f t="shared" si="170"/>
        <v>23</v>
      </c>
      <c r="D2716">
        <v>0.80282989999999999</v>
      </c>
      <c r="E2716" s="9">
        <f t="shared" si="168"/>
        <v>890.98189424075633</v>
      </c>
    </row>
    <row r="2717" spans="1:5" x14ac:dyDescent="0.2">
      <c r="A2717" s="2">
        <f t="shared" si="171"/>
        <v>42848.999999993423</v>
      </c>
      <c r="B2717">
        <f t="shared" si="169"/>
        <v>4</v>
      </c>
      <c r="C2717">
        <f t="shared" si="170"/>
        <v>0</v>
      </c>
      <c r="D2717">
        <v>0.68961366199999996</v>
      </c>
      <c r="E2717" s="9">
        <f t="shared" si="168"/>
        <v>765.3343340389597</v>
      </c>
    </row>
    <row r="2718" spans="1:5" x14ac:dyDescent="0.2">
      <c r="A2718" s="2">
        <f t="shared" si="171"/>
        <v>42849.041666660087</v>
      </c>
      <c r="B2718">
        <f t="shared" si="169"/>
        <v>4</v>
      </c>
      <c r="C2718">
        <f t="shared" si="170"/>
        <v>1</v>
      </c>
      <c r="D2718">
        <v>0.63994157200000001</v>
      </c>
      <c r="E2718" s="9">
        <f t="shared" si="168"/>
        <v>710.20816990494166</v>
      </c>
    </row>
    <row r="2719" spans="1:5" x14ac:dyDescent="0.2">
      <c r="A2719" s="2">
        <f t="shared" si="171"/>
        <v>42849.083333326751</v>
      </c>
      <c r="B2719">
        <f t="shared" si="169"/>
        <v>4</v>
      </c>
      <c r="C2719">
        <f t="shared" si="170"/>
        <v>2</v>
      </c>
      <c r="D2719">
        <v>0.63338546799999995</v>
      </c>
      <c r="E2719" s="9">
        <f t="shared" si="168"/>
        <v>702.93219530464421</v>
      </c>
    </row>
    <row r="2720" spans="1:5" x14ac:dyDescent="0.2">
      <c r="A2720" s="2">
        <f t="shared" si="171"/>
        <v>42849.124999993415</v>
      </c>
      <c r="B2720">
        <f t="shared" si="169"/>
        <v>4</v>
      </c>
      <c r="C2720">
        <f t="shared" si="170"/>
        <v>3</v>
      </c>
      <c r="D2720">
        <v>0.63356810299999999</v>
      </c>
      <c r="E2720" s="9">
        <f t="shared" si="168"/>
        <v>703.13488391683302</v>
      </c>
    </row>
    <row r="2721" spans="1:5" x14ac:dyDescent="0.2">
      <c r="A2721" s="2">
        <f t="shared" si="171"/>
        <v>42849.166666660079</v>
      </c>
      <c r="B2721">
        <f t="shared" si="169"/>
        <v>4</v>
      </c>
      <c r="C2721">
        <f t="shared" si="170"/>
        <v>4</v>
      </c>
      <c r="D2721">
        <v>0.69377171900000001</v>
      </c>
      <c r="E2721" s="9">
        <f t="shared" si="168"/>
        <v>769.9489522815303</v>
      </c>
    </row>
    <row r="2722" spans="1:5" x14ac:dyDescent="0.2">
      <c r="A2722" s="2">
        <f t="shared" si="171"/>
        <v>42849.208333326744</v>
      </c>
      <c r="B2722">
        <f t="shared" si="169"/>
        <v>4</v>
      </c>
      <c r="C2722">
        <f t="shared" si="170"/>
        <v>5</v>
      </c>
      <c r="D2722">
        <v>0.854782398</v>
      </c>
      <c r="E2722" s="9">
        <f t="shared" si="168"/>
        <v>948.63885878402903</v>
      </c>
    </row>
    <row r="2723" spans="1:5" x14ac:dyDescent="0.2">
      <c r="A2723" s="2">
        <f t="shared" si="171"/>
        <v>42849.249999993408</v>
      </c>
      <c r="B2723">
        <f t="shared" si="169"/>
        <v>4</v>
      </c>
      <c r="C2723">
        <f t="shared" si="170"/>
        <v>6</v>
      </c>
      <c r="D2723">
        <v>1.070725771</v>
      </c>
      <c r="E2723" s="9">
        <f t="shared" si="168"/>
        <v>1188.2931560695163</v>
      </c>
    </row>
    <row r="2724" spans="1:5" x14ac:dyDescent="0.2">
      <c r="A2724" s="2">
        <f t="shared" si="171"/>
        <v>42849.291666660072</v>
      </c>
      <c r="B2724">
        <f t="shared" si="169"/>
        <v>4</v>
      </c>
      <c r="C2724">
        <f t="shared" si="170"/>
        <v>7</v>
      </c>
      <c r="D2724">
        <v>0.98857495900000003</v>
      </c>
      <c r="E2724" s="9">
        <f t="shared" si="168"/>
        <v>1097.1220548322851</v>
      </c>
    </row>
    <row r="2725" spans="1:5" x14ac:dyDescent="0.2">
      <c r="A2725" s="2">
        <f t="shared" si="171"/>
        <v>42849.333333326736</v>
      </c>
      <c r="B2725">
        <f t="shared" si="169"/>
        <v>4</v>
      </c>
      <c r="C2725">
        <f t="shared" si="170"/>
        <v>8</v>
      </c>
      <c r="D2725">
        <v>0.87569612299999999</v>
      </c>
      <c r="E2725" s="9">
        <f t="shared" si="168"/>
        <v>971.84894390433942</v>
      </c>
    </row>
    <row r="2726" spans="1:5" x14ac:dyDescent="0.2">
      <c r="A2726" s="2">
        <f t="shared" si="171"/>
        <v>42849.374999993401</v>
      </c>
      <c r="B2726">
        <f t="shared" si="169"/>
        <v>4</v>
      </c>
      <c r="C2726">
        <f t="shared" si="170"/>
        <v>9</v>
      </c>
      <c r="D2726">
        <v>0.89018818700000002</v>
      </c>
      <c r="E2726" s="9">
        <f t="shared" si="168"/>
        <v>987.93225947863266</v>
      </c>
    </row>
    <row r="2727" spans="1:5" x14ac:dyDescent="0.2">
      <c r="A2727" s="2">
        <f t="shared" si="171"/>
        <v>42849.416666660065</v>
      </c>
      <c r="B2727">
        <f t="shared" si="169"/>
        <v>4</v>
      </c>
      <c r="C2727">
        <f t="shared" si="170"/>
        <v>10</v>
      </c>
      <c r="D2727">
        <v>0.88310531999999997</v>
      </c>
      <c r="E2727" s="9">
        <f t="shared" si="168"/>
        <v>980.07168246684535</v>
      </c>
    </row>
    <row r="2728" spans="1:5" x14ac:dyDescent="0.2">
      <c r="A2728" s="2">
        <f t="shared" si="171"/>
        <v>42849.458333326729</v>
      </c>
      <c r="B2728">
        <f t="shared" si="169"/>
        <v>4</v>
      </c>
      <c r="C2728">
        <f t="shared" si="170"/>
        <v>11</v>
      </c>
      <c r="D2728">
        <v>0.85470215800000005</v>
      </c>
      <c r="E2728" s="9">
        <f t="shared" si="168"/>
        <v>948.54980830497493</v>
      </c>
    </row>
    <row r="2729" spans="1:5" x14ac:dyDescent="0.2">
      <c r="A2729" s="2">
        <f t="shared" si="171"/>
        <v>42849.499999993393</v>
      </c>
      <c r="B2729">
        <f t="shared" si="169"/>
        <v>4</v>
      </c>
      <c r="C2729">
        <f t="shared" si="170"/>
        <v>12</v>
      </c>
      <c r="D2729">
        <v>0.827128431</v>
      </c>
      <c r="E2729" s="9">
        <f t="shared" si="168"/>
        <v>917.94844241945236</v>
      </c>
    </row>
    <row r="2730" spans="1:5" x14ac:dyDescent="0.2">
      <c r="A2730" s="2">
        <f t="shared" si="171"/>
        <v>42849.541666660058</v>
      </c>
      <c r="B2730">
        <f t="shared" si="169"/>
        <v>4</v>
      </c>
      <c r="C2730">
        <f t="shared" si="170"/>
        <v>13</v>
      </c>
      <c r="D2730">
        <v>0.81113205600000005</v>
      </c>
      <c r="E2730" s="9">
        <f t="shared" si="168"/>
        <v>900.19564011539592</v>
      </c>
    </row>
    <row r="2731" spans="1:5" x14ac:dyDescent="0.2">
      <c r="A2731" s="2">
        <f t="shared" si="171"/>
        <v>42849.583333326722</v>
      </c>
      <c r="B2731">
        <f t="shared" si="169"/>
        <v>4</v>
      </c>
      <c r="C2731">
        <f t="shared" si="170"/>
        <v>14</v>
      </c>
      <c r="D2731">
        <v>0.84217987000000005</v>
      </c>
      <c r="E2731" s="9">
        <f t="shared" si="168"/>
        <v>934.65255325447401</v>
      </c>
    </row>
    <row r="2732" spans="1:5" x14ac:dyDescent="0.2">
      <c r="A2732" s="2">
        <f t="shared" si="171"/>
        <v>42849.624999993386</v>
      </c>
      <c r="B2732">
        <f t="shared" si="169"/>
        <v>4</v>
      </c>
      <c r="C2732">
        <f t="shared" si="170"/>
        <v>15</v>
      </c>
      <c r="D2732">
        <v>0.95711926000000003</v>
      </c>
      <c r="E2732" s="9">
        <f t="shared" si="168"/>
        <v>1062.212470274352</v>
      </c>
    </row>
    <row r="2733" spans="1:5" x14ac:dyDescent="0.2">
      <c r="A2733" s="2">
        <f t="shared" si="171"/>
        <v>42849.66666666005</v>
      </c>
      <c r="B2733">
        <f t="shared" si="169"/>
        <v>4</v>
      </c>
      <c r="C2733">
        <f t="shared" si="170"/>
        <v>16</v>
      </c>
      <c r="D2733">
        <v>1.181953341</v>
      </c>
      <c r="E2733" s="9">
        <f t="shared" si="168"/>
        <v>1311.7336893760069</v>
      </c>
    </row>
    <row r="2734" spans="1:5" x14ac:dyDescent="0.2">
      <c r="A2734" s="2">
        <f t="shared" si="171"/>
        <v>42849.708333326715</v>
      </c>
      <c r="B2734">
        <f t="shared" si="169"/>
        <v>4</v>
      </c>
      <c r="C2734">
        <f t="shared" si="170"/>
        <v>17</v>
      </c>
      <c r="D2734">
        <v>1.291879548</v>
      </c>
      <c r="E2734" s="9">
        <f t="shared" si="168"/>
        <v>1433.7299679644868</v>
      </c>
    </row>
    <row r="2735" spans="1:5" x14ac:dyDescent="0.2">
      <c r="A2735" s="2">
        <f t="shared" si="171"/>
        <v>42849.749999993379</v>
      </c>
      <c r="B2735">
        <f t="shared" si="169"/>
        <v>4</v>
      </c>
      <c r="C2735">
        <f t="shared" si="170"/>
        <v>18</v>
      </c>
      <c r="D2735">
        <v>1.4096523510000001</v>
      </c>
      <c r="E2735" s="9">
        <f t="shared" si="168"/>
        <v>1564.4344112182614</v>
      </c>
    </row>
    <row r="2736" spans="1:5" x14ac:dyDescent="0.2">
      <c r="A2736" s="2">
        <f t="shared" si="171"/>
        <v>42849.791666660043</v>
      </c>
      <c r="B2736">
        <f t="shared" si="169"/>
        <v>4</v>
      </c>
      <c r="C2736">
        <f t="shared" si="170"/>
        <v>19</v>
      </c>
      <c r="D2736">
        <v>1.6598356080000001</v>
      </c>
      <c r="E2736" s="9">
        <f t="shared" si="168"/>
        <v>1842.0881859832296</v>
      </c>
    </row>
    <row r="2737" spans="1:5" x14ac:dyDescent="0.2">
      <c r="A2737" s="2">
        <f t="shared" si="171"/>
        <v>42849.833333326707</v>
      </c>
      <c r="B2737">
        <f t="shared" si="169"/>
        <v>4</v>
      </c>
      <c r="C2737">
        <f t="shared" si="170"/>
        <v>20</v>
      </c>
      <c r="D2737">
        <v>1.6924698490000001</v>
      </c>
      <c r="E2737" s="9">
        <f t="shared" si="168"/>
        <v>1878.3057183188955</v>
      </c>
    </row>
    <row r="2738" spans="1:5" x14ac:dyDescent="0.2">
      <c r="A2738" s="2">
        <f t="shared" si="171"/>
        <v>42849.874999993372</v>
      </c>
      <c r="B2738">
        <f t="shared" si="169"/>
        <v>4</v>
      </c>
      <c r="C2738">
        <f t="shared" si="170"/>
        <v>21</v>
      </c>
      <c r="D2738">
        <v>1.391484637</v>
      </c>
      <c r="E2738" s="9">
        <f t="shared" si="168"/>
        <v>1544.2718534538528</v>
      </c>
    </row>
    <row r="2739" spans="1:5" x14ac:dyDescent="0.2">
      <c r="A2739" s="2">
        <f t="shared" si="171"/>
        <v>42849.916666660036</v>
      </c>
      <c r="B2739">
        <f t="shared" si="169"/>
        <v>4</v>
      </c>
      <c r="C2739">
        <f t="shared" si="170"/>
        <v>22</v>
      </c>
      <c r="D2739">
        <v>1.098787051</v>
      </c>
      <c r="E2739" s="9">
        <f t="shared" si="168"/>
        <v>1219.4356090464426</v>
      </c>
    </row>
    <row r="2740" spans="1:5" x14ac:dyDescent="0.2">
      <c r="A2740" s="2">
        <f t="shared" si="171"/>
        <v>42849.9583333267</v>
      </c>
      <c r="B2740">
        <f t="shared" si="169"/>
        <v>4</v>
      </c>
      <c r="C2740">
        <f t="shared" si="170"/>
        <v>23</v>
      </c>
      <c r="D2740">
        <v>0.80172309799999997</v>
      </c>
      <c r="E2740" s="9">
        <f t="shared" si="168"/>
        <v>889.75356362861862</v>
      </c>
    </row>
    <row r="2741" spans="1:5" x14ac:dyDescent="0.2">
      <c r="A2741" s="2">
        <f t="shared" si="171"/>
        <v>42849.999999993364</v>
      </c>
      <c r="B2741">
        <f t="shared" si="169"/>
        <v>4</v>
      </c>
      <c r="C2741">
        <f t="shared" si="170"/>
        <v>0</v>
      </c>
      <c r="D2741">
        <v>0.692814657</v>
      </c>
      <c r="E2741" s="9">
        <f t="shared" si="168"/>
        <v>768.8868033584946</v>
      </c>
    </row>
    <row r="2742" spans="1:5" x14ac:dyDescent="0.2">
      <c r="A2742" s="2">
        <f t="shared" si="171"/>
        <v>42850.041666660029</v>
      </c>
      <c r="B2742">
        <f t="shared" si="169"/>
        <v>4</v>
      </c>
      <c r="C2742">
        <f t="shared" si="170"/>
        <v>1</v>
      </c>
      <c r="D2742">
        <v>0.64428841299999995</v>
      </c>
      <c r="E2742" s="9">
        <f t="shared" si="168"/>
        <v>715.03230092963747</v>
      </c>
    </row>
    <row r="2743" spans="1:5" x14ac:dyDescent="0.2">
      <c r="A2743" s="2">
        <f t="shared" si="171"/>
        <v>42850.083333326693</v>
      </c>
      <c r="B2743">
        <f t="shared" si="169"/>
        <v>4</v>
      </c>
      <c r="C2743">
        <f t="shared" si="170"/>
        <v>2</v>
      </c>
      <c r="D2743">
        <v>0.63620469899999998</v>
      </c>
      <c r="E2743" s="9">
        <f t="shared" si="168"/>
        <v>706.0609823324844</v>
      </c>
    </row>
    <row r="2744" spans="1:5" x14ac:dyDescent="0.2">
      <c r="A2744" s="2">
        <f t="shared" si="171"/>
        <v>42850.124999993357</v>
      </c>
      <c r="B2744">
        <f t="shared" si="169"/>
        <v>4</v>
      </c>
      <c r="C2744">
        <f t="shared" si="170"/>
        <v>3</v>
      </c>
      <c r="D2744">
        <v>0.63640267900000003</v>
      </c>
      <c r="E2744" s="9">
        <f t="shared" si="168"/>
        <v>706.28070084997091</v>
      </c>
    </row>
    <row r="2745" spans="1:5" x14ac:dyDescent="0.2">
      <c r="A2745" s="2">
        <f t="shared" si="171"/>
        <v>42850.166666660021</v>
      </c>
      <c r="B2745">
        <f t="shared" si="169"/>
        <v>4</v>
      </c>
      <c r="C2745">
        <f t="shared" si="170"/>
        <v>4</v>
      </c>
      <c r="D2745">
        <v>0.69103514200000005</v>
      </c>
      <c r="E2745" s="9">
        <f t="shared" si="168"/>
        <v>766.91189479376658</v>
      </c>
    </row>
    <row r="2746" spans="1:5" x14ac:dyDescent="0.2">
      <c r="A2746" s="2">
        <f t="shared" si="171"/>
        <v>42850.208333326686</v>
      </c>
      <c r="B2746">
        <f t="shared" si="169"/>
        <v>4</v>
      </c>
      <c r="C2746">
        <f t="shared" si="170"/>
        <v>5</v>
      </c>
      <c r="D2746">
        <v>0.85472151600000001</v>
      </c>
      <c r="E2746" s="9">
        <f t="shared" si="168"/>
        <v>948.57129184402697</v>
      </c>
    </row>
    <row r="2747" spans="1:5" x14ac:dyDescent="0.2">
      <c r="A2747" s="2">
        <f t="shared" si="171"/>
        <v>42850.24999999335</v>
      </c>
      <c r="B2747">
        <f t="shared" si="169"/>
        <v>4</v>
      </c>
      <c r="C2747">
        <f t="shared" si="170"/>
        <v>6</v>
      </c>
      <c r="D2747">
        <v>1.0727663629999999</v>
      </c>
      <c r="E2747" s="9">
        <f t="shared" si="168"/>
        <v>1190.5578083022403</v>
      </c>
    </row>
    <row r="2748" spans="1:5" x14ac:dyDescent="0.2">
      <c r="A2748" s="2">
        <f t="shared" si="171"/>
        <v>42850.291666660014</v>
      </c>
      <c r="B2748">
        <f t="shared" si="169"/>
        <v>4</v>
      </c>
      <c r="C2748">
        <f t="shared" si="170"/>
        <v>7</v>
      </c>
      <c r="D2748">
        <v>0.99801120399999999</v>
      </c>
      <c r="E2748" s="9">
        <f t="shared" si="168"/>
        <v>1107.5944144748692</v>
      </c>
    </row>
    <row r="2749" spans="1:5" x14ac:dyDescent="0.2">
      <c r="A2749" s="2">
        <f t="shared" si="171"/>
        <v>42850.333333326678</v>
      </c>
      <c r="B2749">
        <f t="shared" si="169"/>
        <v>4</v>
      </c>
      <c r="C2749">
        <f t="shared" si="170"/>
        <v>8</v>
      </c>
      <c r="D2749">
        <v>0.88963597599999999</v>
      </c>
      <c r="E2749" s="9">
        <f t="shared" si="168"/>
        <v>987.319414836448</v>
      </c>
    </row>
    <row r="2750" spans="1:5" x14ac:dyDescent="0.2">
      <c r="A2750" s="2">
        <f t="shared" si="171"/>
        <v>42850.374999993342</v>
      </c>
      <c r="B2750">
        <f t="shared" si="169"/>
        <v>4</v>
      </c>
      <c r="C2750">
        <f t="shared" si="170"/>
        <v>9</v>
      </c>
      <c r="D2750">
        <v>0.90569339000000004</v>
      </c>
      <c r="E2750" s="9">
        <f t="shared" si="168"/>
        <v>1005.1399583193553</v>
      </c>
    </row>
    <row r="2751" spans="1:5" x14ac:dyDescent="0.2">
      <c r="A2751" s="2">
        <f t="shared" si="171"/>
        <v>42850.416666660007</v>
      </c>
      <c r="B2751">
        <f t="shared" si="169"/>
        <v>4</v>
      </c>
      <c r="C2751">
        <f t="shared" si="170"/>
        <v>10</v>
      </c>
      <c r="D2751">
        <v>0.902797866</v>
      </c>
      <c r="E2751" s="9">
        <f t="shared" si="168"/>
        <v>1001.9265011993108</v>
      </c>
    </row>
    <row r="2752" spans="1:5" x14ac:dyDescent="0.2">
      <c r="A2752" s="2">
        <f t="shared" si="171"/>
        <v>42850.458333326671</v>
      </c>
      <c r="B2752">
        <f t="shared" si="169"/>
        <v>4</v>
      </c>
      <c r="C2752">
        <f t="shared" si="170"/>
        <v>11</v>
      </c>
      <c r="D2752">
        <v>0.88081219600000005</v>
      </c>
      <c r="E2752" s="9">
        <f t="shared" si="168"/>
        <v>977.52676982065623</v>
      </c>
    </row>
    <row r="2753" spans="1:5" x14ac:dyDescent="0.2">
      <c r="A2753" s="2">
        <f t="shared" si="171"/>
        <v>42850.499999993335</v>
      </c>
      <c r="B2753">
        <f t="shared" si="169"/>
        <v>4</v>
      </c>
      <c r="C2753">
        <f t="shared" si="170"/>
        <v>12</v>
      </c>
      <c r="D2753">
        <v>0.85780206999999997</v>
      </c>
      <c r="E2753" s="9">
        <f t="shared" si="168"/>
        <v>951.99009555105238</v>
      </c>
    </row>
    <row r="2754" spans="1:5" x14ac:dyDescent="0.2">
      <c r="A2754" s="2">
        <f t="shared" si="171"/>
        <v>42850.541666659999</v>
      </c>
      <c r="B2754">
        <f t="shared" si="169"/>
        <v>4</v>
      </c>
      <c r="C2754">
        <f t="shared" si="170"/>
        <v>13</v>
      </c>
      <c r="D2754">
        <v>0.84949067499999997</v>
      </c>
      <c r="E2754" s="9">
        <f t="shared" si="168"/>
        <v>942.76609621958369</v>
      </c>
    </row>
    <row r="2755" spans="1:5" x14ac:dyDescent="0.2">
      <c r="A2755" s="2">
        <f t="shared" si="171"/>
        <v>42850.583333326664</v>
      </c>
      <c r="B2755">
        <f t="shared" si="169"/>
        <v>4</v>
      </c>
      <c r="C2755">
        <f t="shared" si="170"/>
        <v>14</v>
      </c>
      <c r="D2755">
        <v>0.87939162299999996</v>
      </c>
      <c r="E2755" s="9">
        <f t="shared" si="168"/>
        <v>975.9502156558857</v>
      </c>
    </row>
    <row r="2756" spans="1:5" x14ac:dyDescent="0.2">
      <c r="A2756" s="2">
        <f t="shared" si="171"/>
        <v>42850.624999993328</v>
      </c>
      <c r="B2756">
        <f t="shared" si="169"/>
        <v>4</v>
      </c>
      <c r="C2756">
        <f t="shared" si="170"/>
        <v>15</v>
      </c>
      <c r="D2756">
        <v>0.99511688300000001</v>
      </c>
      <c r="E2756" s="9">
        <f t="shared" si="168"/>
        <v>1104.3822924461297</v>
      </c>
    </row>
    <row r="2757" spans="1:5" x14ac:dyDescent="0.2">
      <c r="A2757" s="2">
        <f t="shared" si="171"/>
        <v>42850.666666659992</v>
      </c>
      <c r="B2757">
        <f t="shared" si="169"/>
        <v>4</v>
      </c>
      <c r="C2757">
        <f t="shared" si="170"/>
        <v>16</v>
      </c>
      <c r="D2757">
        <v>1.197042876</v>
      </c>
      <c r="E2757" s="9">
        <f t="shared" ref="E2757:E2820" si="172">D2757*$E$3/$D$8765</f>
        <v>1328.4800792121505</v>
      </c>
    </row>
    <row r="2758" spans="1:5" x14ac:dyDescent="0.2">
      <c r="A2758" s="2">
        <f t="shared" si="171"/>
        <v>42850.708333326656</v>
      </c>
      <c r="B2758">
        <f t="shared" ref="B2758:B2821" si="173">MONTH(A2758)</f>
        <v>4</v>
      </c>
      <c r="C2758">
        <f t="shared" ref="C2758:C2821" si="174">HOUR(A2758)</f>
        <v>17</v>
      </c>
      <c r="D2758">
        <v>1.319771416</v>
      </c>
      <c r="E2758" s="9">
        <f t="shared" si="172"/>
        <v>1464.6844072355616</v>
      </c>
    </row>
    <row r="2759" spans="1:5" x14ac:dyDescent="0.2">
      <c r="A2759" s="2">
        <f t="shared" ref="A2759:A2822" si="175">A2758+1/24</f>
        <v>42850.749999993321</v>
      </c>
      <c r="B2759">
        <f t="shared" si="173"/>
        <v>4</v>
      </c>
      <c r="C2759">
        <f t="shared" si="174"/>
        <v>18</v>
      </c>
      <c r="D2759">
        <v>1.436127889</v>
      </c>
      <c r="E2759" s="9">
        <f t="shared" si="172"/>
        <v>1593.8170052126843</v>
      </c>
    </row>
    <row r="2760" spans="1:5" x14ac:dyDescent="0.2">
      <c r="A2760" s="2">
        <f t="shared" si="175"/>
        <v>42850.791666659985</v>
      </c>
      <c r="B2760">
        <f t="shared" si="173"/>
        <v>4</v>
      </c>
      <c r="C2760">
        <f t="shared" si="174"/>
        <v>19</v>
      </c>
      <c r="D2760">
        <v>1.6813195780000001</v>
      </c>
      <c r="E2760" s="9">
        <f t="shared" si="172"/>
        <v>1865.93112990748</v>
      </c>
    </row>
    <row r="2761" spans="1:5" x14ac:dyDescent="0.2">
      <c r="A2761" s="2">
        <f t="shared" si="175"/>
        <v>42850.833333326649</v>
      </c>
      <c r="B2761">
        <f t="shared" si="173"/>
        <v>4</v>
      </c>
      <c r="C2761">
        <f t="shared" si="174"/>
        <v>20</v>
      </c>
      <c r="D2761">
        <v>1.7063427419999999</v>
      </c>
      <c r="E2761" s="9">
        <f t="shared" si="172"/>
        <v>1893.7018769369777</v>
      </c>
    </row>
    <row r="2762" spans="1:5" x14ac:dyDescent="0.2">
      <c r="A2762" s="2">
        <f t="shared" si="175"/>
        <v>42850.874999993313</v>
      </c>
      <c r="B2762">
        <f t="shared" si="173"/>
        <v>4</v>
      </c>
      <c r="C2762">
        <f t="shared" si="174"/>
        <v>21</v>
      </c>
      <c r="D2762">
        <v>1.3972280029999999</v>
      </c>
      <c r="E2762" s="9">
        <f t="shared" si="172"/>
        <v>1550.6458501348407</v>
      </c>
    </row>
    <row r="2763" spans="1:5" x14ac:dyDescent="0.2">
      <c r="A2763" s="2">
        <f t="shared" si="175"/>
        <v>42850.916666659978</v>
      </c>
      <c r="B2763">
        <f t="shared" si="173"/>
        <v>4</v>
      </c>
      <c r="C2763">
        <f t="shared" si="174"/>
        <v>22</v>
      </c>
      <c r="D2763">
        <v>1.1014456399999999</v>
      </c>
      <c r="E2763" s="9">
        <f t="shared" si="172"/>
        <v>1222.3861153283181</v>
      </c>
    </row>
    <row r="2764" spans="1:5" x14ac:dyDescent="0.2">
      <c r="A2764" s="2">
        <f t="shared" si="175"/>
        <v>42850.958333326642</v>
      </c>
      <c r="B2764">
        <f t="shared" si="173"/>
        <v>4</v>
      </c>
      <c r="C2764">
        <f t="shared" si="174"/>
        <v>23</v>
      </c>
      <c r="D2764">
        <v>0.80186124599999997</v>
      </c>
      <c r="E2764" s="9">
        <f t="shared" si="172"/>
        <v>889.90688049776566</v>
      </c>
    </row>
    <row r="2765" spans="1:5" x14ac:dyDescent="0.2">
      <c r="A2765" s="2">
        <f t="shared" si="175"/>
        <v>42850.999999993306</v>
      </c>
      <c r="B2765">
        <f t="shared" si="173"/>
        <v>4</v>
      </c>
      <c r="C2765">
        <f t="shared" si="174"/>
        <v>0</v>
      </c>
      <c r="D2765">
        <v>0.69023097</v>
      </c>
      <c r="E2765" s="9">
        <f t="shared" si="172"/>
        <v>766.01942343482062</v>
      </c>
    </row>
    <row r="2766" spans="1:5" x14ac:dyDescent="0.2">
      <c r="A2766" s="2">
        <f t="shared" si="175"/>
        <v>42851.04166665997</v>
      </c>
      <c r="B2766">
        <f t="shared" si="173"/>
        <v>4</v>
      </c>
      <c r="C2766">
        <f t="shared" si="174"/>
        <v>1</v>
      </c>
      <c r="D2766">
        <v>0.637606389</v>
      </c>
      <c r="E2766" s="9">
        <f t="shared" si="172"/>
        <v>707.61658011395502</v>
      </c>
    </row>
    <row r="2767" spans="1:5" x14ac:dyDescent="0.2">
      <c r="A2767" s="2">
        <f t="shared" si="175"/>
        <v>42851.083333326635</v>
      </c>
      <c r="B2767">
        <f t="shared" si="173"/>
        <v>4</v>
      </c>
      <c r="C2767">
        <f t="shared" si="174"/>
        <v>2</v>
      </c>
      <c r="D2767">
        <v>0.628107639</v>
      </c>
      <c r="E2767" s="9">
        <f t="shared" si="172"/>
        <v>697.074852323399</v>
      </c>
    </row>
    <row r="2768" spans="1:5" x14ac:dyDescent="0.2">
      <c r="A2768" s="2">
        <f t="shared" si="175"/>
        <v>42851.124999993299</v>
      </c>
      <c r="B2768">
        <f t="shared" si="173"/>
        <v>4</v>
      </c>
      <c r="C2768">
        <f t="shared" si="174"/>
        <v>3</v>
      </c>
      <c r="D2768">
        <v>0.62487230999999999</v>
      </c>
      <c r="E2768" s="9">
        <f t="shared" si="172"/>
        <v>693.48427907629889</v>
      </c>
    </row>
    <row r="2769" spans="1:5" x14ac:dyDescent="0.2">
      <c r="A2769" s="2">
        <f t="shared" si="175"/>
        <v>42851.166666659963</v>
      </c>
      <c r="B2769">
        <f t="shared" si="173"/>
        <v>4</v>
      </c>
      <c r="C2769">
        <f t="shared" si="174"/>
        <v>4</v>
      </c>
      <c r="D2769">
        <v>0.67752634099999998</v>
      </c>
      <c r="E2769" s="9">
        <f t="shared" si="172"/>
        <v>751.91980605379626</v>
      </c>
    </row>
    <row r="2770" spans="1:5" x14ac:dyDescent="0.2">
      <c r="A2770" s="2">
        <f t="shared" si="175"/>
        <v>42851.208333326627</v>
      </c>
      <c r="B2770">
        <f t="shared" si="173"/>
        <v>4</v>
      </c>
      <c r="C2770">
        <f t="shared" si="174"/>
        <v>5</v>
      </c>
      <c r="D2770">
        <v>0.83214031200000005</v>
      </c>
      <c r="E2770" s="9">
        <f t="shared" si="172"/>
        <v>923.51063588918896</v>
      </c>
    </row>
    <row r="2771" spans="1:5" x14ac:dyDescent="0.2">
      <c r="A2771" s="2">
        <f t="shared" si="175"/>
        <v>42851.249999993292</v>
      </c>
      <c r="B2771">
        <f t="shared" si="173"/>
        <v>4</v>
      </c>
      <c r="C2771">
        <f t="shared" si="174"/>
        <v>6</v>
      </c>
      <c r="D2771">
        <v>1.0582474390000001</v>
      </c>
      <c r="E2771" s="9">
        <f t="shared" si="172"/>
        <v>1174.4446834574164</v>
      </c>
    </row>
    <row r="2772" spans="1:5" x14ac:dyDescent="0.2">
      <c r="A2772" s="2">
        <f t="shared" si="175"/>
        <v>42851.291666659956</v>
      </c>
      <c r="B2772">
        <f t="shared" si="173"/>
        <v>4</v>
      </c>
      <c r="C2772">
        <f t="shared" si="174"/>
        <v>7</v>
      </c>
      <c r="D2772">
        <v>0.98513224099999996</v>
      </c>
      <c r="E2772" s="9">
        <f t="shared" si="172"/>
        <v>1093.3013209446003</v>
      </c>
    </row>
    <row r="2773" spans="1:5" x14ac:dyDescent="0.2">
      <c r="A2773" s="2">
        <f t="shared" si="175"/>
        <v>42851.33333332662</v>
      </c>
      <c r="B2773">
        <f t="shared" si="173"/>
        <v>4</v>
      </c>
      <c r="C2773">
        <f t="shared" si="174"/>
        <v>8</v>
      </c>
      <c r="D2773">
        <v>0.87719454299999999</v>
      </c>
      <c r="E2773" s="9">
        <f t="shared" si="172"/>
        <v>973.51189279297466</v>
      </c>
    </row>
    <row r="2774" spans="1:5" x14ac:dyDescent="0.2">
      <c r="A2774" s="2">
        <f t="shared" si="175"/>
        <v>42851.374999993284</v>
      </c>
      <c r="B2774">
        <f t="shared" si="173"/>
        <v>4</v>
      </c>
      <c r="C2774">
        <f t="shared" si="174"/>
        <v>9</v>
      </c>
      <c r="D2774">
        <v>0.88944157800000001</v>
      </c>
      <c r="E2774" s="9">
        <f t="shared" si="172"/>
        <v>987.10367162823331</v>
      </c>
    </row>
    <row r="2775" spans="1:5" x14ac:dyDescent="0.2">
      <c r="A2775" s="2">
        <f t="shared" si="175"/>
        <v>42851.416666659949</v>
      </c>
      <c r="B2775">
        <f t="shared" si="173"/>
        <v>4</v>
      </c>
      <c r="C2775">
        <f t="shared" si="174"/>
        <v>10</v>
      </c>
      <c r="D2775">
        <v>0.87479620300000005</v>
      </c>
      <c r="E2775" s="9">
        <f t="shared" si="172"/>
        <v>970.85021126338381</v>
      </c>
    </row>
    <row r="2776" spans="1:5" x14ac:dyDescent="0.2">
      <c r="A2776" s="2">
        <f t="shared" si="175"/>
        <v>42851.458333326613</v>
      </c>
      <c r="B2776">
        <f t="shared" si="173"/>
        <v>4</v>
      </c>
      <c r="C2776">
        <f t="shared" si="174"/>
        <v>11</v>
      </c>
      <c r="D2776">
        <v>0.838652077</v>
      </c>
      <c r="E2776" s="9">
        <f t="shared" si="172"/>
        <v>930.73740299707902</v>
      </c>
    </row>
    <row r="2777" spans="1:5" x14ac:dyDescent="0.2">
      <c r="A2777" s="2">
        <f t="shared" si="175"/>
        <v>42851.499999993277</v>
      </c>
      <c r="B2777">
        <f t="shared" si="173"/>
        <v>4</v>
      </c>
      <c r="C2777">
        <f t="shared" si="174"/>
        <v>12</v>
      </c>
      <c r="D2777">
        <v>0.81249202099999995</v>
      </c>
      <c r="E2777" s="9">
        <f t="shared" si="172"/>
        <v>901.70493142579812</v>
      </c>
    </row>
    <row r="2778" spans="1:5" x14ac:dyDescent="0.2">
      <c r="A2778" s="2">
        <f t="shared" si="175"/>
        <v>42851.541666659941</v>
      </c>
      <c r="B2778">
        <f t="shared" si="173"/>
        <v>4</v>
      </c>
      <c r="C2778">
        <f t="shared" si="174"/>
        <v>13</v>
      </c>
      <c r="D2778">
        <v>0.79758137100000004</v>
      </c>
      <c r="E2778" s="9">
        <f t="shared" si="172"/>
        <v>885.15706844590545</v>
      </c>
    </row>
    <row r="2779" spans="1:5" x14ac:dyDescent="0.2">
      <c r="A2779" s="2">
        <f t="shared" si="175"/>
        <v>42851.583333326605</v>
      </c>
      <c r="B2779">
        <f t="shared" si="173"/>
        <v>4</v>
      </c>
      <c r="C2779">
        <f t="shared" si="174"/>
        <v>14</v>
      </c>
      <c r="D2779">
        <v>0.82342807500000004</v>
      </c>
      <c r="E2779" s="9">
        <f t="shared" si="172"/>
        <v>913.84178147141699</v>
      </c>
    </row>
    <row r="2780" spans="1:5" x14ac:dyDescent="0.2">
      <c r="A2780" s="2">
        <f t="shared" si="175"/>
        <v>42851.62499999327</v>
      </c>
      <c r="B2780">
        <f t="shared" si="173"/>
        <v>4</v>
      </c>
      <c r="C2780">
        <f t="shared" si="174"/>
        <v>15</v>
      </c>
      <c r="D2780">
        <v>0.94042683000000005</v>
      </c>
      <c r="E2780" s="9">
        <f t="shared" si="172"/>
        <v>1043.6871850291448</v>
      </c>
    </row>
    <row r="2781" spans="1:5" x14ac:dyDescent="0.2">
      <c r="A2781" s="2">
        <f t="shared" si="175"/>
        <v>42851.666666659934</v>
      </c>
      <c r="B2781">
        <f t="shared" si="173"/>
        <v>4</v>
      </c>
      <c r="C2781">
        <f t="shared" si="174"/>
        <v>16</v>
      </c>
      <c r="D2781">
        <v>1.1579825459999999</v>
      </c>
      <c r="E2781" s="9">
        <f t="shared" si="172"/>
        <v>1285.130863129056</v>
      </c>
    </row>
    <row r="2782" spans="1:5" x14ac:dyDescent="0.2">
      <c r="A2782" s="2">
        <f t="shared" si="175"/>
        <v>42851.708333326598</v>
      </c>
      <c r="B2782">
        <f t="shared" si="173"/>
        <v>4</v>
      </c>
      <c r="C2782">
        <f t="shared" si="174"/>
        <v>17</v>
      </c>
      <c r="D2782">
        <v>1.265454632</v>
      </c>
      <c r="E2782" s="9">
        <f t="shared" si="172"/>
        <v>1404.4035543458201</v>
      </c>
    </row>
    <row r="2783" spans="1:5" x14ac:dyDescent="0.2">
      <c r="A2783" s="2">
        <f t="shared" si="175"/>
        <v>42851.749999993262</v>
      </c>
      <c r="B2783">
        <f t="shared" si="173"/>
        <v>4</v>
      </c>
      <c r="C2783">
        <f t="shared" si="174"/>
        <v>18</v>
      </c>
      <c r="D2783">
        <v>1.3852235740000001</v>
      </c>
      <c r="E2783" s="9">
        <f t="shared" si="172"/>
        <v>1537.3233158225305</v>
      </c>
    </row>
    <row r="2784" spans="1:5" x14ac:dyDescent="0.2">
      <c r="A2784" s="2">
        <f t="shared" si="175"/>
        <v>42851.791666659927</v>
      </c>
      <c r="B2784">
        <f t="shared" si="173"/>
        <v>4</v>
      </c>
      <c r="C2784">
        <f t="shared" si="174"/>
        <v>19</v>
      </c>
      <c r="D2784">
        <v>1.6264434590000001</v>
      </c>
      <c r="E2784" s="9">
        <f t="shared" si="172"/>
        <v>1805.0295261490735</v>
      </c>
    </row>
    <row r="2785" spans="1:5" x14ac:dyDescent="0.2">
      <c r="A2785" s="2">
        <f t="shared" si="175"/>
        <v>42851.833333326591</v>
      </c>
      <c r="B2785">
        <f t="shared" si="173"/>
        <v>4</v>
      </c>
      <c r="C2785">
        <f t="shared" si="174"/>
        <v>20</v>
      </c>
      <c r="D2785">
        <v>1.657345987</v>
      </c>
      <c r="E2785" s="9">
        <f t="shared" si="172"/>
        <v>1839.3252006553021</v>
      </c>
    </row>
    <row r="2786" spans="1:5" x14ac:dyDescent="0.2">
      <c r="A2786" s="2">
        <f t="shared" si="175"/>
        <v>42851.874999993255</v>
      </c>
      <c r="B2786">
        <f t="shared" si="173"/>
        <v>4</v>
      </c>
      <c r="C2786">
        <f t="shared" si="174"/>
        <v>21</v>
      </c>
      <c r="D2786">
        <v>1.3550669580000001</v>
      </c>
      <c r="E2786" s="9">
        <f t="shared" si="172"/>
        <v>1503.8554556349975</v>
      </c>
    </row>
    <row r="2787" spans="1:5" x14ac:dyDescent="0.2">
      <c r="A2787" s="2">
        <f t="shared" si="175"/>
        <v>42851.916666659919</v>
      </c>
      <c r="B2787">
        <f t="shared" si="173"/>
        <v>4</v>
      </c>
      <c r="C2787">
        <f t="shared" si="174"/>
        <v>22</v>
      </c>
      <c r="D2787">
        <v>1.0651685239999999</v>
      </c>
      <c r="E2787" s="9">
        <f t="shared" si="172"/>
        <v>1182.125714549434</v>
      </c>
    </row>
    <row r="2788" spans="1:5" x14ac:dyDescent="0.2">
      <c r="A2788" s="2">
        <f t="shared" si="175"/>
        <v>42851.958333326584</v>
      </c>
      <c r="B2788">
        <f t="shared" si="173"/>
        <v>4</v>
      </c>
      <c r="C2788">
        <f t="shared" si="174"/>
        <v>23</v>
      </c>
      <c r="D2788">
        <v>0.77095662099999995</v>
      </c>
      <c r="E2788" s="9">
        <f t="shared" si="172"/>
        <v>855.60887873761658</v>
      </c>
    </row>
    <row r="2789" spans="1:5" x14ac:dyDescent="0.2">
      <c r="A2789" s="2">
        <f t="shared" si="175"/>
        <v>42851.999999993248</v>
      </c>
      <c r="B2789">
        <f t="shared" si="173"/>
        <v>4</v>
      </c>
      <c r="C2789">
        <f t="shared" si="174"/>
        <v>0</v>
      </c>
      <c r="D2789">
        <v>0.66372585799999995</v>
      </c>
      <c r="E2789" s="9">
        <f t="shared" si="172"/>
        <v>736.60400816836943</v>
      </c>
    </row>
    <row r="2790" spans="1:5" x14ac:dyDescent="0.2">
      <c r="A2790" s="2">
        <f t="shared" si="175"/>
        <v>42852.041666659912</v>
      </c>
      <c r="B2790">
        <f t="shared" si="173"/>
        <v>4</v>
      </c>
      <c r="C2790">
        <f t="shared" si="174"/>
        <v>1</v>
      </c>
      <c r="D2790">
        <v>0.61567145499999998</v>
      </c>
      <c r="E2790" s="9">
        <f t="shared" si="172"/>
        <v>683.27315562843705</v>
      </c>
    </row>
    <row r="2791" spans="1:5" x14ac:dyDescent="0.2">
      <c r="A2791" s="2">
        <f t="shared" si="175"/>
        <v>42852.083333326576</v>
      </c>
      <c r="B2791">
        <f t="shared" si="173"/>
        <v>4</v>
      </c>
      <c r="C2791">
        <f t="shared" si="174"/>
        <v>2</v>
      </c>
      <c r="D2791">
        <v>0.60988039000000005</v>
      </c>
      <c r="E2791" s="9">
        <f t="shared" si="172"/>
        <v>676.8462225217213</v>
      </c>
    </row>
    <row r="2792" spans="1:5" x14ac:dyDescent="0.2">
      <c r="A2792" s="2">
        <f t="shared" si="175"/>
        <v>42852.124999993241</v>
      </c>
      <c r="B2792">
        <f t="shared" si="173"/>
        <v>4</v>
      </c>
      <c r="C2792">
        <f t="shared" si="174"/>
        <v>3</v>
      </c>
      <c r="D2792">
        <v>0.60820505199999997</v>
      </c>
      <c r="E2792" s="9">
        <f t="shared" si="172"/>
        <v>674.98692975654956</v>
      </c>
    </row>
    <row r="2793" spans="1:5" x14ac:dyDescent="0.2">
      <c r="A2793" s="2">
        <f t="shared" si="175"/>
        <v>42852.166666659905</v>
      </c>
      <c r="B2793">
        <f t="shared" si="173"/>
        <v>4</v>
      </c>
      <c r="C2793">
        <f t="shared" si="174"/>
        <v>4</v>
      </c>
      <c r="D2793">
        <v>0.66099497200000001</v>
      </c>
      <c r="E2793" s="9">
        <f t="shared" si="172"/>
        <v>733.57326656141686</v>
      </c>
    </row>
    <row r="2794" spans="1:5" x14ac:dyDescent="0.2">
      <c r="A2794" s="2">
        <f t="shared" si="175"/>
        <v>42852.208333326569</v>
      </c>
      <c r="B2794">
        <f t="shared" si="173"/>
        <v>4</v>
      </c>
      <c r="C2794">
        <f t="shared" si="174"/>
        <v>5</v>
      </c>
      <c r="D2794">
        <v>0.81967312199999998</v>
      </c>
      <c r="E2794" s="9">
        <f t="shared" si="172"/>
        <v>909.67452868633143</v>
      </c>
    </row>
    <row r="2795" spans="1:5" x14ac:dyDescent="0.2">
      <c r="A2795" s="2">
        <f t="shared" si="175"/>
        <v>42852.249999993233</v>
      </c>
      <c r="B2795">
        <f t="shared" si="173"/>
        <v>4</v>
      </c>
      <c r="C2795">
        <f t="shared" si="174"/>
        <v>6</v>
      </c>
      <c r="D2795">
        <v>1.032406441</v>
      </c>
      <c r="E2795" s="9">
        <f t="shared" si="172"/>
        <v>1145.76630295974</v>
      </c>
    </row>
    <row r="2796" spans="1:5" x14ac:dyDescent="0.2">
      <c r="A2796" s="2">
        <f t="shared" si="175"/>
        <v>42852.291666659898</v>
      </c>
      <c r="B2796">
        <f t="shared" si="173"/>
        <v>4</v>
      </c>
      <c r="C2796">
        <f t="shared" si="174"/>
        <v>7</v>
      </c>
      <c r="D2796">
        <v>0.94384617699999995</v>
      </c>
      <c r="E2796" s="9">
        <f t="shared" si="172"/>
        <v>1047.4819817440234</v>
      </c>
    </row>
    <row r="2797" spans="1:5" x14ac:dyDescent="0.2">
      <c r="A2797" s="2">
        <f t="shared" si="175"/>
        <v>42852.333333326562</v>
      </c>
      <c r="B2797">
        <f t="shared" si="173"/>
        <v>4</v>
      </c>
      <c r="C2797">
        <f t="shared" si="174"/>
        <v>8</v>
      </c>
      <c r="D2797">
        <v>0.81746907800000002</v>
      </c>
      <c r="E2797" s="9">
        <f t="shared" si="172"/>
        <v>907.22847716519357</v>
      </c>
    </row>
    <row r="2798" spans="1:5" x14ac:dyDescent="0.2">
      <c r="A2798" s="2">
        <f t="shared" si="175"/>
        <v>42852.374999993226</v>
      </c>
      <c r="B2798">
        <f t="shared" si="173"/>
        <v>4</v>
      </c>
      <c r="C2798">
        <f t="shared" si="174"/>
        <v>9</v>
      </c>
      <c r="D2798">
        <v>0.78524411699999996</v>
      </c>
      <c r="E2798" s="9">
        <f t="shared" si="172"/>
        <v>871.46516442159179</v>
      </c>
    </row>
    <row r="2799" spans="1:5" x14ac:dyDescent="0.2">
      <c r="A2799" s="2">
        <f t="shared" si="175"/>
        <v>42852.41666665989</v>
      </c>
      <c r="B2799">
        <f t="shared" si="173"/>
        <v>4</v>
      </c>
      <c r="C2799">
        <f t="shared" si="174"/>
        <v>10</v>
      </c>
      <c r="D2799">
        <v>0.78245959099999995</v>
      </c>
      <c r="E2799" s="9">
        <f t="shared" si="172"/>
        <v>868.3748930577043</v>
      </c>
    </row>
    <row r="2800" spans="1:5" x14ac:dyDescent="0.2">
      <c r="A2800" s="2">
        <f t="shared" si="175"/>
        <v>42852.458333326555</v>
      </c>
      <c r="B2800">
        <f t="shared" si="173"/>
        <v>4</v>
      </c>
      <c r="C2800">
        <f t="shared" si="174"/>
        <v>11</v>
      </c>
      <c r="D2800">
        <v>0.76388246199999998</v>
      </c>
      <c r="E2800" s="9">
        <f t="shared" si="172"/>
        <v>847.75796587801801</v>
      </c>
    </row>
    <row r="2801" spans="1:5" x14ac:dyDescent="0.2">
      <c r="A2801" s="2">
        <f t="shared" si="175"/>
        <v>42852.499999993219</v>
      </c>
      <c r="B2801">
        <f t="shared" si="173"/>
        <v>4</v>
      </c>
      <c r="C2801">
        <f t="shared" si="174"/>
        <v>12</v>
      </c>
      <c r="D2801">
        <v>0.74221267099999999</v>
      </c>
      <c r="E2801" s="9">
        <f t="shared" si="172"/>
        <v>823.708797513734</v>
      </c>
    </row>
    <row r="2802" spans="1:5" x14ac:dyDescent="0.2">
      <c r="A2802" s="2">
        <f t="shared" si="175"/>
        <v>42852.541666659883</v>
      </c>
      <c r="B2802">
        <f t="shared" si="173"/>
        <v>4</v>
      </c>
      <c r="C2802">
        <f t="shared" si="174"/>
        <v>13</v>
      </c>
      <c r="D2802">
        <v>0.73522553499999999</v>
      </c>
      <c r="E2802" s="9">
        <f t="shared" si="172"/>
        <v>815.95446291732969</v>
      </c>
    </row>
    <row r="2803" spans="1:5" x14ac:dyDescent="0.2">
      <c r="A2803" s="2">
        <f t="shared" si="175"/>
        <v>42852.583333326547</v>
      </c>
      <c r="B2803">
        <f t="shared" si="173"/>
        <v>4</v>
      </c>
      <c r="C2803">
        <f t="shared" si="174"/>
        <v>14</v>
      </c>
      <c r="D2803">
        <v>0.762569881</v>
      </c>
      <c r="E2803" s="9">
        <f t="shared" si="172"/>
        <v>846.30126140584468</v>
      </c>
    </row>
    <row r="2804" spans="1:5" x14ac:dyDescent="0.2">
      <c r="A2804" s="2">
        <f t="shared" si="175"/>
        <v>42852.624999993212</v>
      </c>
      <c r="B2804">
        <f t="shared" si="173"/>
        <v>4</v>
      </c>
      <c r="C2804">
        <f t="shared" si="174"/>
        <v>15</v>
      </c>
      <c r="D2804">
        <v>0.87927972700000001</v>
      </c>
      <c r="E2804" s="9">
        <f t="shared" si="172"/>
        <v>975.82603329790663</v>
      </c>
    </row>
    <row r="2805" spans="1:5" x14ac:dyDescent="0.2">
      <c r="A2805" s="2">
        <f t="shared" si="175"/>
        <v>42852.666666659876</v>
      </c>
      <c r="B2805">
        <f t="shared" si="173"/>
        <v>4</v>
      </c>
      <c r="C2805">
        <f t="shared" si="174"/>
        <v>16</v>
      </c>
      <c r="D2805">
        <v>1.0840877710000001</v>
      </c>
      <c r="E2805" s="9">
        <f t="shared" si="172"/>
        <v>1203.1223248272386</v>
      </c>
    </row>
    <row r="2806" spans="1:5" x14ac:dyDescent="0.2">
      <c r="A2806" s="2">
        <f t="shared" si="175"/>
        <v>42852.70833332654</v>
      </c>
      <c r="B2806">
        <f t="shared" si="173"/>
        <v>4</v>
      </c>
      <c r="C2806">
        <f t="shared" si="174"/>
        <v>17</v>
      </c>
      <c r="D2806">
        <v>1.211238821</v>
      </c>
      <c r="E2806" s="9">
        <f t="shared" si="172"/>
        <v>1344.2347614513617</v>
      </c>
    </row>
    <row r="2807" spans="1:5" x14ac:dyDescent="0.2">
      <c r="A2807" s="2">
        <f t="shared" si="175"/>
        <v>42852.749999993204</v>
      </c>
      <c r="B2807">
        <f t="shared" si="173"/>
        <v>4</v>
      </c>
      <c r="C2807">
        <f t="shared" si="174"/>
        <v>18</v>
      </c>
      <c r="D2807">
        <v>1.328009784</v>
      </c>
      <c r="E2807" s="9">
        <f t="shared" si="172"/>
        <v>1473.8273610867977</v>
      </c>
    </row>
    <row r="2808" spans="1:5" x14ac:dyDescent="0.2">
      <c r="A2808" s="2">
        <f t="shared" si="175"/>
        <v>42852.791666659868</v>
      </c>
      <c r="B2808">
        <f t="shared" si="173"/>
        <v>4</v>
      </c>
      <c r="C2808">
        <f t="shared" si="174"/>
        <v>19</v>
      </c>
      <c r="D2808">
        <v>1.5749112890000001</v>
      </c>
      <c r="E2808" s="9">
        <f t="shared" si="172"/>
        <v>1747.8390422857585</v>
      </c>
    </row>
    <row r="2809" spans="1:5" x14ac:dyDescent="0.2">
      <c r="A2809" s="2">
        <f t="shared" si="175"/>
        <v>42852.833333326533</v>
      </c>
      <c r="B2809">
        <f t="shared" si="173"/>
        <v>4</v>
      </c>
      <c r="C2809">
        <f t="shared" si="174"/>
        <v>20</v>
      </c>
      <c r="D2809">
        <v>1.599415904</v>
      </c>
      <c r="E2809" s="9">
        <f t="shared" si="172"/>
        <v>1775.034302813973</v>
      </c>
    </row>
    <row r="2810" spans="1:5" x14ac:dyDescent="0.2">
      <c r="A2810" s="2">
        <f t="shared" si="175"/>
        <v>42852.874999993197</v>
      </c>
      <c r="B2810">
        <f t="shared" si="173"/>
        <v>4</v>
      </c>
      <c r="C2810">
        <f t="shared" si="174"/>
        <v>21</v>
      </c>
      <c r="D2810">
        <v>1.285470195</v>
      </c>
      <c r="E2810" s="9">
        <f t="shared" si="172"/>
        <v>1426.6168578563586</v>
      </c>
    </row>
    <row r="2811" spans="1:5" x14ac:dyDescent="0.2">
      <c r="A2811" s="2">
        <f t="shared" si="175"/>
        <v>42852.916666659861</v>
      </c>
      <c r="B2811">
        <f t="shared" si="173"/>
        <v>4</v>
      </c>
      <c r="C2811">
        <f t="shared" si="174"/>
        <v>22</v>
      </c>
      <c r="D2811">
        <v>0.98038711999999995</v>
      </c>
      <c r="E2811" s="9">
        <f t="shared" si="172"/>
        <v>1088.035178145258</v>
      </c>
    </row>
    <row r="2812" spans="1:5" x14ac:dyDescent="0.2">
      <c r="A2812" s="2">
        <f t="shared" si="175"/>
        <v>42852.958333326525</v>
      </c>
      <c r="B2812">
        <f t="shared" si="173"/>
        <v>4</v>
      </c>
      <c r="C2812">
        <f t="shared" si="174"/>
        <v>23</v>
      </c>
      <c r="D2812">
        <v>0.671387968</v>
      </c>
      <c r="E2812" s="9">
        <f t="shared" si="172"/>
        <v>745.10742997874434</v>
      </c>
    </row>
    <row r="2813" spans="1:5" x14ac:dyDescent="0.2">
      <c r="A2813" s="2">
        <f t="shared" si="175"/>
        <v>42852.99999999319</v>
      </c>
      <c r="B2813">
        <f t="shared" si="173"/>
        <v>4</v>
      </c>
      <c r="C2813">
        <f t="shared" si="174"/>
        <v>0</v>
      </c>
      <c r="D2813">
        <v>0.55374416699999995</v>
      </c>
      <c r="E2813" s="9">
        <f t="shared" si="172"/>
        <v>614.54615334883476</v>
      </c>
    </row>
    <row r="2814" spans="1:5" x14ac:dyDescent="0.2">
      <c r="A2814" s="2">
        <f t="shared" si="175"/>
        <v>42853.041666659854</v>
      </c>
      <c r="B2814">
        <f t="shared" si="173"/>
        <v>4</v>
      </c>
      <c r="C2814">
        <f t="shared" si="174"/>
        <v>1</v>
      </c>
      <c r="D2814">
        <v>0.49786719800000001</v>
      </c>
      <c r="E2814" s="9">
        <f t="shared" si="172"/>
        <v>552.53380467565762</v>
      </c>
    </row>
    <row r="2815" spans="1:5" x14ac:dyDescent="0.2">
      <c r="A2815" s="2">
        <f t="shared" si="175"/>
        <v>42853.083333326518</v>
      </c>
      <c r="B2815">
        <f t="shared" si="173"/>
        <v>4</v>
      </c>
      <c r="C2815">
        <f t="shared" si="174"/>
        <v>2</v>
      </c>
      <c r="D2815">
        <v>0.48575454000000001</v>
      </c>
      <c r="E2815" s="9">
        <f t="shared" si="172"/>
        <v>539.09115764777482</v>
      </c>
    </row>
    <row r="2816" spans="1:5" x14ac:dyDescent="0.2">
      <c r="A2816" s="2">
        <f t="shared" si="175"/>
        <v>42853.124999993182</v>
      </c>
      <c r="B2816">
        <f t="shared" si="173"/>
        <v>4</v>
      </c>
      <c r="C2816">
        <f t="shared" si="174"/>
        <v>3</v>
      </c>
      <c r="D2816">
        <v>0.48329766099999999</v>
      </c>
      <c r="E2816" s="9">
        <f t="shared" si="172"/>
        <v>536.36450944329169</v>
      </c>
    </row>
    <row r="2817" spans="1:5" x14ac:dyDescent="0.2">
      <c r="A2817" s="2">
        <f t="shared" si="175"/>
        <v>42853.166666659847</v>
      </c>
      <c r="B2817">
        <f t="shared" si="173"/>
        <v>4</v>
      </c>
      <c r="C2817">
        <f t="shared" si="174"/>
        <v>4</v>
      </c>
      <c r="D2817">
        <v>0.54261838100000004</v>
      </c>
      <c r="E2817" s="9">
        <f t="shared" si="172"/>
        <v>602.19873842918969</v>
      </c>
    </row>
    <row r="2818" spans="1:5" x14ac:dyDescent="0.2">
      <c r="A2818" s="2">
        <f t="shared" si="175"/>
        <v>42853.208333326511</v>
      </c>
      <c r="B2818">
        <f t="shared" si="173"/>
        <v>4</v>
      </c>
      <c r="C2818">
        <f t="shared" si="174"/>
        <v>5</v>
      </c>
      <c r="D2818">
        <v>0.697824475</v>
      </c>
      <c r="E2818" s="9">
        <f t="shared" si="172"/>
        <v>774.44670730756457</v>
      </c>
    </row>
    <row r="2819" spans="1:5" x14ac:dyDescent="0.2">
      <c r="A2819" s="2">
        <f t="shared" si="175"/>
        <v>42853.249999993175</v>
      </c>
      <c r="B2819">
        <f t="shared" si="173"/>
        <v>4</v>
      </c>
      <c r="C2819">
        <f t="shared" si="174"/>
        <v>6</v>
      </c>
      <c r="D2819">
        <v>0.93430010100000005</v>
      </c>
      <c r="E2819" s="9">
        <f t="shared" si="172"/>
        <v>1036.8877314837302</v>
      </c>
    </row>
    <row r="2820" spans="1:5" x14ac:dyDescent="0.2">
      <c r="A2820" s="2">
        <f t="shared" si="175"/>
        <v>42853.291666659839</v>
      </c>
      <c r="B2820">
        <f t="shared" si="173"/>
        <v>4</v>
      </c>
      <c r="C2820">
        <f t="shared" si="174"/>
        <v>7</v>
      </c>
      <c r="D2820">
        <v>0.86304080100000002</v>
      </c>
      <c r="E2820" s="9">
        <f t="shared" si="172"/>
        <v>957.80404750998889</v>
      </c>
    </row>
    <row r="2821" spans="1:5" x14ac:dyDescent="0.2">
      <c r="A2821" s="2">
        <f t="shared" si="175"/>
        <v>42853.333333326504</v>
      </c>
      <c r="B2821">
        <f t="shared" si="173"/>
        <v>4</v>
      </c>
      <c r="C2821">
        <f t="shared" si="174"/>
        <v>8</v>
      </c>
      <c r="D2821">
        <v>0.76100357200000002</v>
      </c>
      <c r="E2821" s="9">
        <f t="shared" ref="E2821:E2884" si="176">D2821*$E$3/$D$8765</f>
        <v>844.56296919751219</v>
      </c>
    </row>
    <row r="2822" spans="1:5" x14ac:dyDescent="0.2">
      <c r="A2822" s="2">
        <f t="shared" si="175"/>
        <v>42853.374999993168</v>
      </c>
      <c r="B2822">
        <f t="shared" ref="B2822:B2885" si="177">MONTH(A2822)</f>
        <v>4</v>
      </c>
      <c r="C2822">
        <f t="shared" ref="C2822:C2885" si="178">HOUR(A2822)</f>
        <v>9</v>
      </c>
      <c r="D2822">
        <v>0.76361747599999996</v>
      </c>
      <c r="E2822" s="9">
        <f t="shared" si="176"/>
        <v>847.4638839956325</v>
      </c>
    </row>
    <row r="2823" spans="1:5" x14ac:dyDescent="0.2">
      <c r="A2823" s="2">
        <f t="shared" ref="A2823:A2886" si="179">A2822+1/24</f>
        <v>42853.416666659832</v>
      </c>
      <c r="B2823">
        <f t="shared" si="177"/>
        <v>4</v>
      </c>
      <c r="C2823">
        <f t="shared" si="178"/>
        <v>10</v>
      </c>
      <c r="D2823">
        <v>0.77889414400000001</v>
      </c>
      <c r="E2823" s="9">
        <f t="shared" si="176"/>
        <v>864.41795433148729</v>
      </c>
    </row>
    <row r="2824" spans="1:5" x14ac:dyDescent="0.2">
      <c r="A2824" s="2">
        <f t="shared" si="179"/>
        <v>42853.458333326496</v>
      </c>
      <c r="B2824">
        <f t="shared" si="177"/>
        <v>4</v>
      </c>
      <c r="C2824">
        <f t="shared" si="178"/>
        <v>11</v>
      </c>
      <c r="D2824">
        <v>0.76388246199999998</v>
      </c>
      <c r="E2824" s="9">
        <f t="shared" si="176"/>
        <v>847.75796587801801</v>
      </c>
    </row>
    <row r="2825" spans="1:5" x14ac:dyDescent="0.2">
      <c r="A2825" s="2">
        <f t="shared" si="179"/>
        <v>42853.499999993161</v>
      </c>
      <c r="B2825">
        <f t="shared" si="177"/>
        <v>4</v>
      </c>
      <c r="C2825">
        <f t="shared" si="178"/>
        <v>12</v>
      </c>
      <c r="D2825">
        <v>0.74221267099999999</v>
      </c>
      <c r="E2825" s="9">
        <f t="shared" si="176"/>
        <v>823.708797513734</v>
      </c>
    </row>
    <row r="2826" spans="1:5" x14ac:dyDescent="0.2">
      <c r="A2826" s="2">
        <f t="shared" si="179"/>
        <v>42853.541666659825</v>
      </c>
      <c r="B2826">
        <f t="shared" si="177"/>
        <v>4</v>
      </c>
      <c r="C2826">
        <f t="shared" si="178"/>
        <v>13</v>
      </c>
      <c r="D2826">
        <v>0.73522553499999999</v>
      </c>
      <c r="E2826" s="9">
        <f t="shared" si="176"/>
        <v>815.95446291732969</v>
      </c>
    </row>
    <row r="2827" spans="1:5" x14ac:dyDescent="0.2">
      <c r="A2827" s="2">
        <f t="shared" si="179"/>
        <v>42853.583333326489</v>
      </c>
      <c r="B2827">
        <f t="shared" si="177"/>
        <v>4</v>
      </c>
      <c r="C2827">
        <f t="shared" si="178"/>
        <v>14</v>
      </c>
      <c r="D2827">
        <v>0.762569881</v>
      </c>
      <c r="E2827" s="9">
        <f t="shared" si="176"/>
        <v>846.30126140584468</v>
      </c>
    </row>
    <row r="2828" spans="1:5" x14ac:dyDescent="0.2">
      <c r="A2828" s="2">
        <f t="shared" si="179"/>
        <v>42853.624999993153</v>
      </c>
      <c r="B2828">
        <f t="shared" si="177"/>
        <v>4</v>
      </c>
      <c r="C2828">
        <f t="shared" si="178"/>
        <v>15</v>
      </c>
      <c r="D2828">
        <v>0.87927972700000001</v>
      </c>
      <c r="E2828" s="9">
        <f t="shared" si="176"/>
        <v>975.82603329790663</v>
      </c>
    </row>
    <row r="2829" spans="1:5" x14ac:dyDescent="0.2">
      <c r="A2829" s="2">
        <f t="shared" si="179"/>
        <v>42853.666666659818</v>
      </c>
      <c r="B2829">
        <f t="shared" si="177"/>
        <v>4</v>
      </c>
      <c r="C2829">
        <f t="shared" si="178"/>
        <v>16</v>
      </c>
      <c r="D2829">
        <v>1.1023497209999999</v>
      </c>
      <c r="E2829" s="9">
        <f t="shared" si="176"/>
        <v>1223.3894658536624</v>
      </c>
    </row>
    <row r="2830" spans="1:5" x14ac:dyDescent="0.2">
      <c r="A2830" s="2">
        <f t="shared" si="179"/>
        <v>42853.708333326482</v>
      </c>
      <c r="B2830">
        <f t="shared" si="177"/>
        <v>4</v>
      </c>
      <c r="C2830">
        <f t="shared" si="178"/>
        <v>17</v>
      </c>
      <c r="D2830">
        <v>1.234281043</v>
      </c>
      <c r="E2830" s="9">
        <f t="shared" si="176"/>
        <v>1369.8070559125867</v>
      </c>
    </row>
    <row r="2831" spans="1:5" x14ac:dyDescent="0.2">
      <c r="A2831" s="2">
        <f t="shared" si="179"/>
        <v>42853.749999993146</v>
      </c>
      <c r="B2831">
        <f t="shared" si="177"/>
        <v>4</v>
      </c>
      <c r="C2831">
        <f t="shared" si="178"/>
        <v>18</v>
      </c>
      <c r="D2831">
        <v>1.3649933540000001</v>
      </c>
      <c r="E2831" s="9">
        <f t="shared" si="176"/>
        <v>1514.871785633499</v>
      </c>
    </row>
    <row r="2832" spans="1:5" x14ac:dyDescent="0.2">
      <c r="A2832" s="2">
        <f t="shared" si="179"/>
        <v>42853.79166665981</v>
      </c>
      <c r="B2832">
        <f t="shared" si="177"/>
        <v>4</v>
      </c>
      <c r="C2832">
        <f t="shared" si="178"/>
        <v>19</v>
      </c>
      <c r="D2832">
        <v>1.6305097710000001</v>
      </c>
      <c r="E2832" s="9">
        <f t="shared" si="176"/>
        <v>1809.5423256453726</v>
      </c>
    </row>
    <row r="2833" spans="1:5" x14ac:dyDescent="0.2">
      <c r="A2833" s="2">
        <f t="shared" si="179"/>
        <v>42853.833333326475</v>
      </c>
      <c r="B2833">
        <f t="shared" si="177"/>
        <v>4</v>
      </c>
      <c r="C2833">
        <f t="shared" si="178"/>
        <v>20</v>
      </c>
      <c r="D2833">
        <v>1.6667513949999999</v>
      </c>
      <c r="E2833" s="9">
        <f t="shared" si="176"/>
        <v>1849.763337346458</v>
      </c>
    </row>
    <row r="2834" spans="1:5" x14ac:dyDescent="0.2">
      <c r="A2834" s="2">
        <f t="shared" si="179"/>
        <v>42853.874999993139</v>
      </c>
      <c r="B2834">
        <f t="shared" si="177"/>
        <v>4</v>
      </c>
      <c r="C2834">
        <f t="shared" si="178"/>
        <v>21</v>
      </c>
      <c r="D2834">
        <v>1.3731701999999999</v>
      </c>
      <c r="E2834" s="9">
        <f t="shared" si="176"/>
        <v>1523.9464622717192</v>
      </c>
    </row>
    <row r="2835" spans="1:5" x14ac:dyDescent="0.2">
      <c r="A2835" s="2">
        <f t="shared" si="179"/>
        <v>42853.916666659803</v>
      </c>
      <c r="B2835">
        <f t="shared" si="177"/>
        <v>4</v>
      </c>
      <c r="C2835">
        <f t="shared" si="178"/>
        <v>22</v>
      </c>
      <c r="D2835">
        <v>1.0869852520000001</v>
      </c>
      <c r="E2835" s="9">
        <f t="shared" si="176"/>
        <v>1206.3379538289817</v>
      </c>
    </row>
    <row r="2836" spans="1:5" x14ac:dyDescent="0.2">
      <c r="A2836" s="2">
        <f t="shared" si="179"/>
        <v>42853.958333326467</v>
      </c>
      <c r="B2836">
        <f t="shared" si="177"/>
        <v>4</v>
      </c>
      <c r="C2836">
        <f t="shared" si="178"/>
        <v>23</v>
      </c>
      <c r="D2836">
        <v>0.79409509700000003</v>
      </c>
      <c r="E2836" s="9">
        <f t="shared" si="176"/>
        <v>881.28799604045298</v>
      </c>
    </row>
    <row r="2837" spans="1:5" x14ac:dyDescent="0.2">
      <c r="A2837" s="2">
        <f t="shared" si="179"/>
        <v>42853.999999993131</v>
      </c>
      <c r="B2837">
        <f t="shared" si="177"/>
        <v>4</v>
      </c>
      <c r="C2837">
        <f t="shared" si="178"/>
        <v>0</v>
      </c>
      <c r="D2837">
        <v>0.68900396399999997</v>
      </c>
      <c r="E2837" s="9">
        <f t="shared" si="176"/>
        <v>764.65769023314886</v>
      </c>
    </row>
    <row r="2838" spans="1:5" x14ac:dyDescent="0.2">
      <c r="A2838" s="2">
        <f t="shared" si="179"/>
        <v>42854.041666659796</v>
      </c>
      <c r="B2838">
        <f t="shared" si="177"/>
        <v>4</v>
      </c>
      <c r="C2838">
        <f t="shared" si="178"/>
        <v>1</v>
      </c>
      <c r="D2838">
        <v>0.64215803400000004</v>
      </c>
      <c r="E2838" s="9">
        <f t="shared" si="176"/>
        <v>712.66800294214261</v>
      </c>
    </row>
    <row r="2839" spans="1:5" x14ac:dyDescent="0.2">
      <c r="A2839" s="2">
        <f t="shared" si="179"/>
        <v>42854.08333332646</v>
      </c>
      <c r="B2839">
        <f t="shared" si="177"/>
        <v>4</v>
      </c>
      <c r="C2839">
        <f t="shared" si="178"/>
        <v>2</v>
      </c>
      <c r="D2839">
        <v>0.634294358</v>
      </c>
      <c r="E2839" s="9">
        <f t="shared" si="176"/>
        <v>703.94088286580313</v>
      </c>
    </row>
    <row r="2840" spans="1:5" x14ac:dyDescent="0.2">
      <c r="A2840" s="2">
        <f t="shared" si="179"/>
        <v>42854.124999993124</v>
      </c>
      <c r="B2840">
        <f t="shared" si="177"/>
        <v>4</v>
      </c>
      <c r="C2840">
        <f t="shared" si="178"/>
        <v>3</v>
      </c>
      <c r="D2840">
        <v>0.64068604600000001</v>
      </c>
      <c r="E2840" s="9">
        <f t="shared" si="176"/>
        <v>711.03438832896029</v>
      </c>
    </row>
    <row r="2841" spans="1:5" x14ac:dyDescent="0.2">
      <c r="A2841" s="2">
        <f t="shared" si="179"/>
        <v>42854.166666659788</v>
      </c>
      <c r="B2841">
        <f t="shared" si="177"/>
        <v>4</v>
      </c>
      <c r="C2841">
        <f t="shared" si="178"/>
        <v>4</v>
      </c>
      <c r="D2841">
        <v>0.69621616399999997</v>
      </c>
      <c r="E2841" s="9">
        <f t="shared" si="176"/>
        <v>772.66180121312505</v>
      </c>
    </row>
    <row r="2842" spans="1:5" x14ac:dyDescent="0.2">
      <c r="A2842" s="2">
        <f t="shared" si="179"/>
        <v>42854.208333326453</v>
      </c>
      <c r="B2842">
        <f t="shared" si="177"/>
        <v>4</v>
      </c>
      <c r="C2842">
        <f t="shared" si="178"/>
        <v>5</v>
      </c>
      <c r="D2842">
        <v>0.87198027600000005</v>
      </c>
      <c r="E2842" s="9">
        <f t="shared" si="176"/>
        <v>967.72509101997514</v>
      </c>
    </row>
    <row r="2843" spans="1:5" x14ac:dyDescent="0.2">
      <c r="A2843" s="2">
        <f t="shared" si="179"/>
        <v>42854.249999993117</v>
      </c>
      <c r="B2843">
        <f t="shared" si="177"/>
        <v>4</v>
      </c>
      <c r="C2843">
        <f t="shared" si="178"/>
        <v>6</v>
      </c>
      <c r="D2843">
        <v>1.1167100700000001</v>
      </c>
      <c r="E2843" s="9">
        <f t="shared" si="176"/>
        <v>1239.3266039123951</v>
      </c>
    </row>
    <row r="2844" spans="1:5" x14ac:dyDescent="0.2">
      <c r="A2844" s="2">
        <f t="shared" si="179"/>
        <v>42854.291666659781</v>
      </c>
      <c r="B2844">
        <f t="shared" si="177"/>
        <v>4</v>
      </c>
      <c r="C2844">
        <f t="shared" si="178"/>
        <v>7</v>
      </c>
      <c r="D2844">
        <v>1.0487684850000001</v>
      </c>
      <c r="E2844" s="9">
        <f t="shared" si="176"/>
        <v>1163.924925299006</v>
      </c>
    </row>
    <row r="2845" spans="1:5" x14ac:dyDescent="0.2">
      <c r="A2845" s="2">
        <f t="shared" si="179"/>
        <v>42854.333333326445</v>
      </c>
      <c r="B2845">
        <f t="shared" si="177"/>
        <v>4</v>
      </c>
      <c r="C2845">
        <f t="shared" si="178"/>
        <v>8</v>
      </c>
      <c r="D2845">
        <v>0.95660795200000004</v>
      </c>
      <c r="E2845" s="9">
        <f t="shared" si="176"/>
        <v>1061.6450198463342</v>
      </c>
    </row>
    <row r="2846" spans="1:5" x14ac:dyDescent="0.2">
      <c r="A2846" s="2">
        <f t="shared" si="179"/>
        <v>42854.37499999311</v>
      </c>
      <c r="B2846">
        <f t="shared" si="177"/>
        <v>4</v>
      </c>
      <c r="C2846">
        <f t="shared" si="178"/>
        <v>9</v>
      </c>
      <c r="D2846">
        <v>0.98636307700000003</v>
      </c>
      <c r="E2846" s="9">
        <f t="shared" si="176"/>
        <v>1094.6673046863364</v>
      </c>
    </row>
    <row r="2847" spans="1:5" x14ac:dyDescent="0.2">
      <c r="A2847" s="2">
        <f t="shared" si="179"/>
        <v>42854.416666659774</v>
      </c>
      <c r="B2847">
        <f t="shared" si="177"/>
        <v>4</v>
      </c>
      <c r="C2847">
        <f t="shared" si="178"/>
        <v>10</v>
      </c>
      <c r="D2847">
        <v>0.98124455300000002</v>
      </c>
      <c r="E2847" s="9">
        <f t="shared" si="176"/>
        <v>1088.9867586463386</v>
      </c>
    </row>
    <row r="2848" spans="1:5" x14ac:dyDescent="0.2">
      <c r="A2848" s="2">
        <f t="shared" si="179"/>
        <v>42854.458333326438</v>
      </c>
      <c r="B2848">
        <f t="shared" si="177"/>
        <v>4</v>
      </c>
      <c r="C2848">
        <f t="shared" si="178"/>
        <v>11</v>
      </c>
      <c r="D2848">
        <v>0.95766560599999995</v>
      </c>
      <c r="E2848" s="9">
        <f t="shared" si="176"/>
        <v>1062.8188059302497</v>
      </c>
    </row>
    <row r="2849" spans="1:5" x14ac:dyDescent="0.2">
      <c r="A2849" s="2">
        <f t="shared" si="179"/>
        <v>42854.499999993102</v>
      </c>
      <c r="B2849">
        <f t="shared" si="177"/>
        <v>4</v>
      </c>
      <c r="C2849">
        <f t="shared" si="178"/>
        <v>12</v>
      </c>
      <c r="D2849">
        <v>0.92538032100000001</v>
      </c>
      <c r="E2849" s="9">
        <f t="shared" si="176"/>
        <v>1026.9885455159297</v>
      </c>
    </row>
    <row r="2850" spans="1:5" x14ac:dyDescent="0.2">
      <c r="A2850" s="2">
        <f t="shared" si="179"/>
        <v>42854.541666659767</v>
      </c>
      <c r="B2850">
        <f t="shared" si="177"/>
        <v>4</v>
      </c>
      <c r="C2850">
        <f t="shared" si="178"/>
        <v>13</v>
      </c>
      <c r="D2850">
        <v>0.91096960199999999</v>
      </c>
      <c r="E2850" s="9">
        <f t="shared" si="176"/>
        <v>1010.99550675144</v>
      </c>
    </row>
    <row r="2851" spans="1:5" x14ac:dyDescent="0.2">
      <c r="A2851" s="2">
        <f t="shared" si="179"/>
        <v>42854.583333326431</v>
      </c>
      <c r="B2851">
        <f t="shared" si="177"/>
        <v>4</v>
      </c>
      <c r="C2851">
        <f t="shared" si="178"/>
        <v>14</v>
      </c>
      <c r="D2851">
        <v>0.93617789299999998</v>
      </c>
      <c r="E2851" s="9">
        <f t="shared" si="176"/>
        <v>1038.9717080186726</v>
      </c>
    </row>
    <row r="2852" spans="1:5" x14ac:dyDescent="0.2">
      <c r="A2852" s="2">
        <f t="shared" si="179"/>
        <v>42854.624999993095</v>
      </c>
      <c r="B2852">
        <f t="shared" si="177"/>
        <v>4</v>
      </c>
      <c r="C2852">
        <f t="shared" si="178"/>
        <v>15</v>
      </c>
      <c r="D2852">
        <v>1.05045944</v>
      </c>
      <c r="E2852" s="9">
        <f t="shared" si="176"/>
        <v>1165.8015498355057</v>
      </c>
    </row>
    <row r="2853" spans="1:5" x14ac:dyDescent="0.2">
      <c r="A2853" s="2">
        <f t="shared" si="179"/>
        <v>42854.666666659759</v>
      </c>
      <c r="B2853">
        <f t="shared" si="177"/>
        <v>4</v>
      </c>
      <c r="C2853">
        <f t="shared" si="178"/>
        <v>16</v>
      </c>
      <c r="D2853">
        <v>1.2739910249999999</v>
      </c>
      <c r="E2853" s="9">
        <f t="shared" si="176"/>
        <v>1413.8772568139561</v>
      </c>
    </row>
    <row r="2854" spans="1:5" x14ac:dyDescent="0.2">
      <c r="A2854" s="2">
        <f t="shared" si="179"/>
        <v>42854.708333326424</v>
      </c>
      <c r="B2854">
        <f t="shared" si="177"/>
        <v>4</v>
      </c>
      <c r="C2854">
        <f t="shared" si="178"/>
        <v>17</v>
      </c>
      <c r="D2854">
        <v>1.37855908</v>
      </c>
      <c r="E2854" s="9">
        <f t="shared" si="176"/>
        <v>1529.9270498286055</v>
      </c>
    </row>
    <row r="2855" spans="1:5" x14ac:dyDescent="0.2">
      <c r="A2855" s="2">
        <f t="shared" si="179"/>
        <v>42854.749999993088</v>
      </c>
      <c r="B2855">
        <f t="shared" si="177"/>
        <v>4</v>
      </c>
      <c r="C2855">
        <f t="shared" si="178"/>
        <v>18</v>
      </c>
      <c r="D2855">
        <v>1.4928232210000001</v>
      </c>
      <c r="E2855" s="9">
        <f t="shared" si="176"/>
        <v>1656.7375744390777</v>
      </c>
    </row>
    <row r="2856" spans="1:5" x14ac:dyDescent="0.2">
      <c r="A2856" s="2">
        <f t="shared" si="179"/>
        <v>42854.791666659752</v>
      </c>
      <c r="B2856">
        <f t="shared" si="177"/>
        <v>4</v>
      </c>
      <c r="C2856">
        <f t="shared" si="178"/>
        <v>19</v>
      </c>
      <c r="D2856">
        <v>1.7364281699999999</v>
      </c>
      <c r="E2856" s="9">
        <f t="shared" si="176"/>
        <v>1927.09073256939</v>
      </c>
    </row>
    <row r="2857" spans="1:5" x14ac:dyDescent="0.2">
      <c r="A2857" s="2">
        <f t="shared" si="179"/>
        <v>42854.833333326416</v>
      </c>
      <c r="B2857">
        <f t="shared" si="177"/>
        <v>4</v>
      </c>
      <c r="C2857">
        <f t="shared" si="178"/>
        <v>20</v>
      </c>
      <c r="D2857">
        <v>1.7620581449999999</v>
      </c>
      <c r="E2857" s="9">
        <f t="shared" si="176"/>
        <v>1955.5349194075275</v>
      </c>
    </row>
    <row r="2858" spans="1:5" x14ac:dyDescent="0.2">
      <c r="A2858" s="2">
        <f t="shared" si="179"/>
        <v>42854.874999993081</v>
      </c>
      <c r="B2858">
        <f t="shared" si="177"/>
        <v>4</v>
      </c>
      <c r="C2858">
        <f t="shared" si="178"/>
        <v>21</v>
      </c>
      <c r="D2858">
        <v>1.4459535450000001</v>
      </c>
      <c r="E2858" s="9">
        <f t="shared" si="176"/>
        <v>1604.7215337996715</v>
      </c>
    </row>
    <row r="2859" spans="1:5" x14ac:dyDescent="0.2">
      <c r="A2859" s="2">
        <f t="shared" si="179"/>
        <v>42854.916666659745</v>
      </c>
      <c r="B2859">
        <f t="shared" si="177"/>
        <v>4</v>
      </c>
      <c r="C2859">
        <f t="shared" si="178"/>
        <v>22</v>
      </c>
      <c r="D2859">
        <v>1.1352523269999999</v>
      </c>
      <c r="E2859" s="9">
        <f t="shared" si="176"/>
        <v>1259.9048300912641</v>
      </c>
    </row>
    <row r="2860" spans="1:5" x14ac:dyDescent="0.2">
      <c r="A2860" s="2">
        <f t="shared" si="179"/>
        <v>42854.958333326409</v>
      </c>
      <c r="B2860">
        <f t="shared" si="177"/>
        <v>4</v>
      </c>
      <c r="C2860">
        <f t="shared" si="178"/>
        <v>23</v>
      </c>
      <c r="D2860">
        <v>0.82685474199999998</v>
      </c>
      <c r="E2860" s="9">
        <f t="shared" si="176"/>
        <v>917.64470193388649</v>
      </c>
    </row>
    <row r="2861" spans="1:5" x14ac:dyDescent="0.2">
      <c r="A2861" s="2">
        <f t="shared" si="179"/>
        <v>42854.999999993073</v>
      </c>
      <c r="B2861">
        <f t="shared" si="177"/>
        <v>4</v>
      </c>
      <c r="C2861">
        <f t="shared" si="178"/>
        <v>0</v>
      </c>
      <c r="D2861">
        <v>0.71175446200000003</v>
      </c>
      <c r="E2861" s="9">
        <f t="shared" si="176"/>
        <v>789.90622893725117</v>
      </c>
    </row>
    <row r="2862" spans="1:5" x14ac:dyDescent="0.2">
      <c r="A2862" s="2">
        <f t="shared" si="179"/>
        <v>42855.041666659738</v>
      </c>
      <c r="B2862">
        <f t="shared" si="177"/>
        <v>4</v>
      </c>
      <c r="C2862">
        <f t="shared" si="178"/>
        <v>1</v>
      </c>
      <c r="D2862">
        <v>0.66009581100000003</v>
      </c>
      <c r="E2862" s="9">
        <f t="shared" si="176"/>
        <v>732.57537625986322</v>
      </c>
    </row>
    <row r="2863" spans="1:5" x14ac:dyDescent="0.2">
      <c r="A2863" s="2">
        <f t="shared" si="179"/>
        <v>42855.083333326402</v>
      </c>
      <c r="B2863">
        <f t="shared" si="177"/>
        <v>4</v>
      </c>
      <c r="C2863">
        <f t="shared" si="178"/>
        <v>2</v>
      </c>
      <c r="D2863">
        <v>0.652062633</v>
      </c>
      <c r="E2863" s="9">
        <f t="shared" si="176"/>
        <v>723.66014259553003</v>
      </c>
    </row>
    <row r="2864" spans="1:5" x14ac:dyDescent="0.2">
      <c r="A2864" s="2">
        <f t="shared" si="179"/>
        <v>42855.124999993066</v>
      </c>
      <c r="B2864">
        <f t="shared" si="177"/>
        <v>4</v>
      </c>
      <c r="C2864">
        <f t="shared" si="178"/>
        <v>3</v>
      </c>
      <c r="D2864">
        <v>0.64688220600000002</v>
      </c>
      <c r="E2864" s="9">
        <f t="shared" si="176"/>
        <v>717.91089650811364</v>
      </c>
    </row>
    <row r="2865" spans="1:5" x14ac:dyDescent="0.2">
      <c r="A2865" s="2">
        <f t="shared" si="179"/>
        <v>42855.16666665973</v>
      </c>
      <c r="B2865">
        <f t="shared" si="177"/>
        <v>4</v>
      </c>
      <c r="C2865">
        <f t="shared" si="178"/>
        <v>4</v>
      </c>
      <c r="D2865">
        <v>0.70091125799999998</v>
      </c>
      <c r="E2865" s="9">
        <f t="shared" si="176"/>
        <v>777.87242396865327</v>
      </c>
    </row>
    <row r="2866" spans="1:5" x14ac:dyDescent="0.2">
      <c r="A2866" s="2">
        <f t="shared" si="179"/>
        <v>42855.208333326394</v>
      </c>
      <c r="B2866">
        <f t="shared" si="177"/>
        <v>4</v>
      </c>
      <c r="C2866">
        <f t="shared" si="178"/>
        <v>5</v>
      </c>
      <c r="D2866">
        <v>0.87080041500000005</v>
      </c>
      <c r="E2866" s="9">
        <f t="shared" si="176"/>
        <v>966.41567941395408</v>
      </c>
    </row>
    <row r="2867" spans="1:5" x14ac:dyDescent="0.2">
      <c r="A2867" s="2">
        <f t="shared" si="179"/>
        <v>42855.249999993059</v>
      </c>
      <c r="B2867">
        <f t="shared" si="177"/>
        <v>4</v>
      </c>
      <c r="C2867">
        <f t="shared" si="178"/>
        <v>6</v>
      </c>
      <c r="D2867">
        <v>1.1044685190000001</v>
      </c>
      <c r="E2867" s="9">
        <f t="shared" si="176"/>
        <v>1225.74091122902</v>
      </c>
    </row>
    <row r="2868" spans="1:5" x14ac:dyDescent="0.2">
      <c r="A2868" s="2">
        <f t="shared" si="179"/>
        <v>42855.291666659723</v>
      </c>
      <c r="B2868">
        <f t="shared" si="177"/>
        <v>4</v>
      </c>
      <c r="C2868">
        <f t="shared" si="178"/>
        <v>7</v>
      </c>
      <c r="D2868">
        <v>1.0402200079999999</v>
      </c>
      <c r="E2868" s="9">
        <f t="shared" si="176"/>
        <v>1154.4378119885355</v>
      </c>
    </row>
    <row r="2869" spans="1:5" x14ac:dyDescent="0.2">
      <c r="A2869" s="2">
        <f t="shared" si="179"/>
        <v>42855.333333326387</v>
      </c>
      <c r="B2869">
        <f t="shared" si="177"/>
        <v>4</v>
      </c>
      <c r="C2869">
        <f t="shared" si="178"/>
        <v>8</v>
      </c>
      <c r="D2869">
        <v>0.95071684899999997</v>
      </c>
      <c r="E2869" s="9">
        <f t="shared" si="176"/>
        <v>1055.1070644088159</v>
      </c>
    </row>
    <row r="2870" spans="1:5" x14ac:dyDescent="0.2">
      <c r="A2870" s="2">
        <f t="shared" si="179"/>
        <v>42855.374999993051</v>
      </c>
      <c r="B2870">
        <f t="shared" si="177"/>
        <v>4</v>
      </c>
      <c r="C2870">
        <f t="shared" si="178"/>
        <v>9</v>
      </c>
      <c r="D2870">
        <v>0.96977246299999997</v>
      </c>
      <c r="E2870" s="9">
        <f t="shared" si="176"/>
        <v>1076.2550149991471</v>
      </c>
    </row>
    <row r="2871" spans="1:5" x14ac:dyDescent="0.2">
      <c r="A2871" s="2">
        <f t="shared" si="179"/>
        <v>42855.416666659716</v>
      </c>
      <c r="B2871">
        <f t="shared" si="177"/>
        <v>4</v>
      </c>
      <c r="C2871">
        <f t="shared" si="178"/>
        <v>10</v>
      </c>
      <c r="D2871">
        <v>0.96425925199999996</v>
      </c>
      <c r="E2871" s="9">
        <f t="shared" si="176"/>
        <v>1070.1364447015922</v>
      </c>
    </row>
    <row r="2872" spans="1:5" x14ac:dyDescent="0.2">
      <c r="A2872" s="2">
        <f t="shared" si="179"/>
        <v>42855.45833332638</v>
      </c>
      <c r="B2872">
        <f t="shared" si="177"/>
        <v>4</v>
      </c>
      <c r="C2872">
        <f t="shared" si="178"/>
        <v>11</v>
      </c>
      <c r="D2872">
        <v>0.93299355299999998</v>
      </c>
      <c r="E2872" s="9">
        <f t="shared" si="176"/>
        <v>1035.4377224445097</v>
      </c>
    </row>
    <row r="2873" spans="1:5" x14ac:dyDescent="0.2">
      <c r="A2873" s="2">
        <f t="shared" si="179"/>
        <v>42855.499999993044</v>
      </c>
      <c r="B2873">
        <f t="shared" si="177"/>
        <v>4</v>
      </c>
      <c r="C2873">
        <f t="shared" si="178"/>
        <v>12</v>
      </c>
      <c r="D2873">
        <v>0.89962290199999995</v>
      </c>
      <c r="E2873" s="9">
        <f t="shared" si="176"/>
        <v>998.40292112479403</v>
      </c>
    </row>
    <row r="2874" spans="1:5" x14ac:dyDescent="0.2">
      <c r="A2874" s="2">
        <f t="shared" si="179"/>
        <v>42855.541666659708</v>
      </c>
      <c r="B2874">
        <f t="shared" si="177"/>
        <v>4</v>
      </c>
      <c r="C2874">
        <f t="shared" si="178"/>
        <v>13</v>
      </c>
      <c r="D2874">
        <v>0.88506984600000005</v>
      </c>
      <c r="E2874" s="9">
        <f t="shared" si="176"/>
        <v>982.25191653232469</v>
      </c>
    </row>
    <row r="2875" spans="1:5" x14ac:dyDescent="0.2">
      <c r="A2875" s="2">
        <f t="shared" si="179"/>
        <v>42855.583333326373</v>
      </c>
      <c r="B2875">
        <f t="shared" si="177"/>
        <v>4</v>
      </c>
      <c r="C2875">
        <f t="shared" si="178"/>
        <v>14</v>
      </c>
      <c r="D2875">
        <v>0.90801345099999997</v>
      </c>
      <c r="E2875" s="9">
        <f t="shared" si="176"/>
        <v>1007.7147656907972</v>
      </c>
    </row>
    <row r="2876" spans="1:5" x14ac:dyDescent="0.2">
      <c r="A2876" s="2">
        <f t="shared" si="179"/>
        <v>42855.624999993037</v>
      </c>
      <c r="B2876">
        <f t="shared" si="177"/>
        <v>4</v>
      </c>
      <c r="C2876">
        <f t="shared" si="178"/>
        <v>15</v>
      </c>
      <c r="D2876">
        <v>1.0190170839999999</v>
      </c>
      <c r="E2876" s="9">
        <f t="shared" si="176"/>
        <v>1130.9067733601003</v>
      </c>
    </row>
    <row r="2877" spans="1:5" x14ac:dyDescent="0.2">
      <c r="A2877" s="2">
        <f t="shared" si="179"/>
        <v>42855.666666659701</v>
      </c>
      <c r="B2877">
        <f t="shared" si="177"/>
        <v>4</v>
      </c>
      <c r="C2877">
        <f t="shared" si="178"/>
        <v>16</v>
      </c>
      <c r="D2877">
        <v>1.2410155510000001</v>
      </c>
      <c r="E2877" s="9">
        <f t="shared" si="176"/>
        <v>1377.2810235545735</v>
      </c>
    </row>
    <row r="2878" spans="1:5" x14ac:dyDescent="0.2">
      <c r="A2878" s="2">
        <f t="shared" si="179"/>
        <v>42855.708333326365</v>
      </c>
      <c r="B2878">
        <f t="shared" si="177"/>
        <v>4</v>
      </c>
      <c r="C2878">
        <f t="shared" si="178"/>
        <v>17</v>
      </c>
      <c r="D2878">
        <v>1.347861862</v>
      </c>
      <c r="E2878" s="9">
        <f t="shared" si="176"/>
        <v>1495.85922868547</v>
      </c>
    </row>
    <row r="2879" spans="1:5" x14ac:dyDescent="0.2">
      <c r="A2879" s="2">
        <f t="shared" si="179"/>
        <v>42855.74999999303</v>
      </c>
      <c r="B2879">
        <f t="shared" si="177"/>
        <v>4</v>
      </c>
      <c r="C2879">
        <f t="shared" si="178"/>
        <v>18</v>
      </c>
      <c r="D2879">
        <v>1.4652267000000001</v>
      </c>
      <c r="E2879" s="9">
        <f t="shared" si="176"/>
        <v>1626.1109117362628</v>
      </c>
    </row>
    <row r="2880" spans="1:5" x14ac:dyDescent="0.2">
      <c r="A2880" s="2">
        <f t="shared" si="179"/>
        <v>42855.791666659694</v>
      </c>
      <c r="B2880">
        <f t="shared" si="177"/>
        <v>4</v>
      </c>
      <c r="C2880">
        <f t="shared" si="178"/>
        <v>19</v>
      </c>
      <c r="D2880">
        <v>1.7122686709999999</v>
      </c>
      <c r="E2880" s="9">
        <f t="shared" si="176"/>
        <v>1900.2784823244408</v>
      </c>
    </row>
    <row r="2881" spans="1:5" x14ac:dyDescent="0.2">
      <c r="A2881" s="2">
        <f t="shared" si="179"/>
        <v>42855.833333326358</v>
      </c>
      <c r="B2881">
        <f t="shared" si="177"/>
        <v>4</v>
      </c>
      <c r="C2881">
        <f t="shared" si="178"/>
        <v>20</v>
      </c>
      <c r="D2881">
        <v>1.741092359</v>
      </c>
      <c r="E2881" s="9">
        <f t="shared" si="176"/>
        <v>1932.2670569069824</v>
      </c>
    </row>
    <row r="2882" spans="1:5" x14ac:dyDescent="0.2">
      <c r="A2882" s="2">
        <f t="shared" si="179"/>
        <v>42855.874999993022</v>
      </c>
      <c r="B2882">
        <f t="shared" si="177"/>
        <v>4</v>
      </c>
      <c r="C2882">
        <f t="shared" si="178"/>
        <v>21</v>
      </c>
      <c r="D2882">
        <v>1.4309117769999999</v>
      </c>
      <c r="E2882" s="9">
        <f t="shared" si="176"/>
        <v>1588.0281558557631</v>
      </c>
    </row>
    <row r="2883" spans="1:5" x14ac:dyDescent="0.2">
      <c r="A2883" s="2">
        <f t="shared" si="179"/>
        <v>42855.916666659687</v>
      </c>
      <c r="B2883">
        <f t="shared" si="177"/>
        <v>4</v>
      </c>
      <c r="C2883">
        <f t="shared" si="178"/>
        <v>22</v>
      </c>
      <c r="D2883">
        <v>1.126284834</v>
      </c>
      <c r="E2883" s="9">
        <f t="shared" si="176"/>
        <v>1249.9526921605134</v>
      </c>
    </row>
    <row r="2884" spans="1:5" x14ac:dyDescent="0.2">
      <c r="A2884" s="2">
        <f t="shared" si="179"/>
        <v>42855.958333326351</v>
      </c>
      <c r="B2884">
        <f t="shared" si="177"/>
        <v>4</v>
      </c>
      <c r="C2884">
        <f t="shared" si="178"/>
        <v>23</v>
      </c>
      <c r="D2884">
        <v>0.82274310399999995</v>
      </c>
      <c r="E2884" s="9">
        <f t="shared" si="176"/>
        <v>913.08159957101691</v>
      </c>
    </row>
    <row r="2885" spans="1:5" x14ac:dyDescent="0.2">
      <c r="A2885" s="2">
        <f t="shared" si="179"/>
        <v>42855.999999993015</v>
      </c>
      <c r="B2885">
        <f t="shared" si="177"/>
        <v>5</v>
      </c>
      <c r="C2885">
        <f t="shared" si="178"/>
        <v>0</v>
      </c>
      <c r="D2885">
        <v>0.70790895200000004</v>
      </c>
      <c r="E2885" s="9">
        <f t="shared" ref="E2885:E2948" si="180">D2885*$E$3/$D$8765</f>
        <v>785.63847585017538</v>
      </c>
    </row>
    <row r="2886" spans="1:5" x14ac:dyDescent="0.2">
      <c r="A2886" s="2">
        <f t="shared" si="179"/>
        <v>42856.041666659679</v>
      </c>
      <c r="B2886">
        <f t="shared" ref="B2886:B2949" si="181">MONTH(A2886)</f>
        <v>5</v>
      </c>
      <c r="C2886">
        <f t="shared" ref="C2886:C2949" si="182">HOUR(A2886)</f>
        <v>1</v>
      </c>
      <c r="D2886">
        <v>0.66268010700000002</v>
      </c>
      <c r="E2886" s="9">
        <f t="shared" si="180"/>
        <v>735.4434320527015</v>
      </c>
    </row>
    <row r="2887" spans="1:5" x14ac:dyDescent="0.2">
      <c r="A2887" s="2">
        <f t="shared" ref="A2887:A2950" si="183">A2886+1/24</f>
        <v>42856.083333326344</v>
      </c>
      <c r="B2887">
        <f t="shared" si="181"/>
        <v>5</v>
      </c>
      <c r="C2887">
        <f t="shared" si="182"/>
        <v>2</v>
      </c>
      <c r="D2887">
        <v>0.658819131</v>
      </c>
      <c r="E2887" s="9">
        <f t="shared" si="180"/>
        <v>731.15851477433637</v>
      </c>
    </row>
    <row r="2888" spans="1:5" x14ac:dyDescent="0.2">
      <c r="A2888" s="2">
        <f t="shared" si="183"/>
        <v>42856.124999993008</v>
      </c>
      <c r="B2888">
        <f t="shared" si="181"/>
        <v>5</v>
      </c>
      <c r="C2888">
        <f t="shared" si="182"/>
        <v>3</v>
      </c>
      <c r="D2888">
        <v>0.66390474399999999</v>
      </c>
      <c r="E2888" s="9">
        <f t="shared" si="180"/>
        <v>736.80253613442198</v>
      </c>
    </row>
    <row r="2889" spans="1:5" x14ac:dyDescent="0.2">
      <c r="A2889" s="2">
        <f t="shared" si="183"/>
        <v>42856.166666659672</v>
      </c>
      <c r="B2889">
        <f t="shared" si="181"/>
        <v>5</v>
      </c>
      <c r="C2889">
        <f t="shared" si="182"/>
        <v>4</v>
      </c>
      <c r="D2889">
        <v>0.72087744600000003</v>
      </c>
      <c r="E2889" s="9">
        <f t="shared" si="180"/>
        <v>800.03093102601008</v>
      </c>
    </row>
    <row r="2890" spans="1:5" x14ac:dyDescent="0.2">
      <c r="A2890" s="2">
        <f t="shared" si="183"/>
        <v>42856.208333326336</v>
      </c>
      <c r="B2890">
        <f t="shared" si="181"/>
        <v>5</v>
      </c>
      <c r="C2890">
        <f t="shared" si="182"/>
        <v>5</v>
      </c>
      <c r="D2890">
        <v>0.85799262700000001</v>
      </c>
      <c r="E2890" s="9">
        <f t="shared" si="180"/>
        <v>952.2015760113851</v>
      </c>
    </row>
    <row r="2891" spans="1:5" x14ac:dyDescent="0.2">
      <c r="A2891" s="2">
        <f t="shared" si="183"/>
        <v>42856.249999993001</v>
      </c>
      <c r="B2891">
        <f t="shared" si="181"/>
        <v>5</v>
      </c>
      <c r="C2891">
        <f t="shared" si="182"/>
        <v>6</v>
      </c>
      <c r="D2891">
        <v>1.0394085479999999</v>
      </c>
      <c r="E2891" s="9">
        <f t="shared" si="180"/>
        <v>1153.5372523956494</v>
      </c>
    </row>
    <row r="2892" spans="1:5" x14ac:dyDescent="0.2">
      <c r="A2892" s="2">
        <f t="shared" si="183"/>
        <v>42856.291666659665</v>
      </c>
      <c r="B2892">
        <f t="shared" si="181"/>
        <v>5</v>
      </c>
      <c r="C2892">
        <f t="shared" si="182"/>
        <v>7</v>
      </c>
      <c r="D2892">
        <v>0.95601781299999999</v>
      </c>
      <c r="E2892" s="9">
        <f t="shared" si="180"/>
        <v>1060.9900826496937</v>
      </c>
    </row>
    <row r="2893" spans="1:5" x14ac:dyDescent="0.2">
      <c r="A2893" s="2">
        <f t="shared" si="183"/>
        <v>42856.333333326329</v>
      </c>
      <c r="B2893">
        <f t="shared" si="181"/>
        <v>5</v>
      </c>
      <c r="C2893">
        <f t="shared" si="182"/>
        <v>8</v>
      </c>
      <c r="D2893">
        <v>0.87604457300000005</v>
      </c>
      <c r="E2893" s="9">
        <f t="shared" si="180"/>
        <v>972.23565426608377</v>
      </c>
    </row>
    <row r="2894" spans="1:5" x14ac:dyDescent="0.2">
      <c r="A2894" s="2">
        <f t="shared" si="183"/>
        <v>42856.374999992993</v>
      </c>
      <c r="B2894">
        <f t="shared" si="181"/>
        <v>5</v>
      </c>
      <c r="C2894">
        <f t="shared" si="182"/>
        <v>9</v>
      </c>
      <c r="D2894">
        <v>0.895042491</v>
      </c>
      <c r="E2894" s="9">
        <f t="shared" si="180"/>
        <v>993.31957374425781</v>
      </c>
    </row>
    <row r="2895" spans="1:5" x14ac:dyDescent="0.2">
      <c r="A2895" s="2">
        <f t="shared" si="183"/>
        <v>42856.416666659657</v>
      </c>
      <c r="B2895">
        <f t="shared" si="181"/>
        <v>5</v>
      </c>
      <c r="C2895">
        <f t="shared" si="182"/>
        <v>10</v>
      </c>
      <c r="D2895">
        <v>0.87989469499999995</v>
      </c>
      <c r="E2895" s="9">
        <f t="shared" si="180"/>
        <v>976.50852575806221</v>
      </c>
    </row>
    <row r="2896" spans="1:5" x14ac:dyDescent="0.2">
      <c r="A2896" s="2">
        <f t="shared" si="183"/>
        <v>42856.458333326322</v>
      </c>
      <c r="B2896">
        <f t="shared" si="181"/>
        <v>5</v>
      </c>
      <c r="C2896">
        <f t="shared" si="182"/>
        <v>11</v>
      </c>
      <c r="D2896">
        <v>0.84614985600000003</v>
      </c>
      <c r="E2896" s="9">
        <f t="shared" si="180"/>
        <v>939.05845000344812</v>
      </c>
    </row>
    <row r="2897" spans="1:5" x14ac:dyDescent="0.2">
      <c r="A2897" s="2">
        <f t="shared" si="183"/>
        <v>42856.499999992986</v>
      </c>
      <c r="B2897">
        <f t="shared" si="181"/>
        <v>5</v>
      </c>
      <c r="C2897">
        <f t="shared" si="182"/>
        <v>12</v>
      </c>
      <c r="D2897">
        <v>0.810372066</v>
      </c>
      <c r="E2897" s="9">
        <f t="shared" si="180"/>
        <v>899.35220201000891</v>
      </c>
    </row>
    <row r="2898" spans="1:5" x14ac:dyDescent="0.2">
      <c r="A2898" s="2">
        <f t="shared" si="183"/>
        <v>42856.54166665965</v>
      </c>
      <c r="B2898">
        <f t="shared" si="181"/>
        <v>5</v>
      </c>
      <c r="C2898">
        <f t="shared" si="182"/>
        <v>13</v>
      </c>
      <c r="D2898">
        <v>0.79315961000000001</v>
      </c>
      <c r="E2898" s="9">
        <f t="shared" si="180"/>
        <v>880.24979108657965</v>
      </c>
    </row>
    <row r="2899" spans="1:5" x14ac:dyDescent="0.2">
      <c r="A2899" s="2">
        <f t="shared" si="183"/>
        <v>42856.583333326314</v>
      </c>
      <c r="B2899">
        <f t="shared" si="181"/>
        <v>5</v>
      </c>
      <c r="C2899">
        <f t="shared" si="182"/>
        <v>14</v>
      </c>
      <c r="D2899">
        <v>0.823297159</v>
      </c>
      <c r="E2899" s="9">
        <f t="shared" si="180"/>
        <v>913.69649068732133</v>
      </c>
    </row>
    <row r="2900" spans="1:5" x14ac:dyDescent="0.2">
      <c r="A2900" s="2">
        <f t="shared" si="183"/>
        <v>42856.624999992979</v>
      </c>
      <c r="B2900">
        <f t="shared" si="181"/>
        <v>5</v>
      </c>
      <c r="C2900">
        <f t="shared" si="182"/>
        <v>15</v>
      </c>
      <c r="D2900">
        <v>0.93380941299999998</v>
      </c>
      <c r="E2900" s="9">
        <f t="shared" si="180"/>
        <v>1036.3431651643625</v>
      </c>
    </row>
    <row r="2901" spans="1:5" x14ac:dyDescent="0.2">
      <c r="A2901" s="2">
        <f t="shared" si="183"/>
        <v>42856.666666659643</v>
      </c>
      <c r="B2901">
        <f t="shared" si="181"/>
        <v>5</v>
      </c>
      <c r="C2901">
        <f t="shared" si="182"/>
        <v>16</v>
      </c>
      <c r="D2901">
        <v>1.1494787019999999</v>
      </c>
      <c r="E2901" s="9">
        <f t="shared" si="180"/>
        <v>1275.6932835926586</v>
      </c>
    </row>
    <row r="2902" spans="1:5" x14ac:dyDescent="0.2">
      <c r="A2902" s="2">
        <f t="shared" si="183"/>
        <v>42856.708333326307</v>
      </c>
      <c r="B2902">
        <f t="shared" si="181"/>
        <v>5</v>
      </c>
      <c r="C2902">
        <f t="shared" si="182"/>
        <v>17</v>
      </c>
      <c r="D2902">
        <v>1.2439875229999999</v>
      </c>
      <c r="E2902" s="9">
        <f t="shared" si="180"/>
        <v>1380.5793227860675</v>
      </c>
    </row>
    <row r="2903" spans="1:5" x14ac:dyDescent="0.2">
      <c r="A2903" s="2">
        <f t="shared" si="183"/>
        <v>42856.749999992971</v>
      </c>
      <c r="B2903">
        <f t="shared" si="181"/>
        <v>5</v>
      </c>
      <c r="C2903">
        <f t="shared" si="182"/>
        <v>18</v>
      </c>
      <c r="D2903">
        <v>1.3154204140000001</v>
      </c>
      <c r="E2903" s="9">
        <f t="shared" si="180"/>
        <v>1459.8556583264774</v>
      </c>
    </row>
    <row r="2904" spans="1:5" x14ac:dyDescent="0.2">
      <c r="A2904" s="2">
        <f t="shared" si="183"/>
        <v>42856.791666659636</v>
      </c>
      <c r="B2904">
        <f t="shared" si="181"/>
        <v>5</v>
      </c>
      <c r="C2904">
        <f t="shared" si="182"/>
        <v>19</v>
      </c>
      <c r="D2904">
        <v>1.5309621040000001</v>
      </c>
      <c r="E2904" s="9">
        <f t="shared" si="180"/>
        <v>1699.0641671825301</v>
      </c>
    </row>
    <row r="2905" spans="1:5" x14ac:dyDescent="0.2">
      <c r="A2905" s="2">
        <f t="shared" si="183"/>
        <v>42856.8333333263</v>
      </c>
      <c r="B2905">
        <f t="shared" si="181"/>
        <v>5</v>
      </c>
      <c r="C2905">
        <f t="shared" si="182"/>
        <v>20</v>
      </c>
      <c r="D2905">
        <v>1.6696707230000001</v>
      </c>
      <c r="E2905" s="9">
        <f t="shared" si="180"/>
        <v>1853.0032121833942</v>
      </c>
    </row>
    <row r="2906" spans="1:5" x14ac:dyDescent="0.2">
      <c r="A2906" s="2">
        <f t="shared" si="183"/>
        <v>42856.874999992964</v>
      </c>
      <c r="B2906">
        <f t="shared" si="181"/>
        <v>5</v>
      </c>
      <c r="C2906">
        <f t="shared" si="182"/>
        <v>21</v>
      </c>
      <c r="D2906">
        <v>1.4002297260000001</v>
      </c>
      <c r="E2906" s="9">
        <f t="shared" si="180"/>
        <v>1553.9771670732432</v>
      </c>
    </row>
    <row r="2907" spans="1:5" x14ac:dyDescent="0.2">
      <c r="A2907" s="2">
        <f t="shared" si="183"/>
        <v>42856.916666659628</v>
      </c>
      <c r="B2907">
        <f t="shared" si="181"/>
        <v>5</v>
      </c>
      <c r="C2907">
        <f t="shared" si="182"/>
        <v>22</v>
      </c>
      <c r="D2907">
        <v>1.1199495260000001</v>
      </c>
      <c r="E2907" s="9">
        <f t="shared" si="180"/>
        <v>1242.92175731063</v>
      </c>
    </row>
    <row r="2908" spans="1:5" x14ac:dyDescent="0.2">
      <c r="A2908" s="2">
        <f t="shared" si="183"/>
        <v>42856.958333326293</v>
      </c>
      <c r="B2908">
        <f t="shared" si="181"/>
        <v>5</v>
      </c>
      <c r="C2908">
        <f t="shared" si="182"/>
        <v>23</v>
      </c>
      <c r="D2908">
        <v>0.82163836400000001</v>
      </c>
      <c r="E2908" s="9">
        <f t="shared" si="180"/>
        <v>911.85555736974425</v>
      </c>
    </row>
    <row r="2909" spans="1:5" x14ac:dyDescent="0.2">
      <c r="A2909" s="2">
        <f t="shared" si="183"/>
        <v>42856.999999992957</v>
      </c>
      <c r="B2909">
        <f t="shared" si="181"/>
        <v>5</v>
      </c>
      <c r="C2909">
        <f t="shared" si="182"/>
        <v>0</v>
      </c>
      <c r="D2909">
        <v>0.71135552800000001</v>
      </c>
      <c r="E2909" s="9">
        <f t="shared" si="180"/>
        <v>789.46349135236915</v>
      </c>
    </row>
    <row r="2910" spans="1:5" x14ac:dyDescent="0.2">
      <c r="A2910" s="2">
        <f t="shared" si="183"/>
        <v>42857.041666659621</v>
      </c>
      <c r="B2910">
        <f t="shared" si="181"/>
        <v>5</v>
      </c>
      <c r="C2910">
        <f t="shared" si="182"/>
        <v>1</v>
      </c>
      <c r="D2910">
        <v>0.66659875000000002</v>
      </c>
      <c r="E2910" s="9">
        <f t="shared" si="180"/>
        <v>739.79234825897788</v>
      </c>
    </row>
    <row r="2911" spans="1:5" x14ac:dyDescent="0.2">
      <c r="A2911" s="2">
        <f t="shared" si="183"/>
        <v>42857.083333326285</v>
      </c>
      <c r="B2911">
        <f t="shared" si="181"/>
        <v>5</v>
      </c>
      <c r="C2911">
        <f t="shared" si="182"/>
        <v>2</v>
      </c>
      <c r="D2911">
        <v>0.65616695800000002</v>
      </c>
      <c r="E2911" s="9">
        <f t="shared" si="180"/>
        <v>728.21512897942</v>
      </c>
    </row>
    <row r="2912" spans="1:5" x14ac:dyDescent="0.2">
      <c r="A2912" s="2">
        <f t="shared" si="183"/>
        <v>42857.12499999295</v>
      </c>
      <c r="B2912">
        <f t="shared" si="181"/>
        <v>5</v>
      </c>
      <c r="C2912">
        <f t="shared" si="182"/>
        <v>3</v>
      </c>
      <c r="D2912">
        <v>0.65956672599999999</v>
      </c>
      <c r="E2912" s="9">
        <f t="shared" si="180"/>
        <v>731.9881968890968</v>
      </c>
    </row>
    <row r="2913" spans="1:5" x14ac:dyDescent="0.2">
      <c r="A2913" s="2">
        <f t="shared" si="183"/>
        <v>42857.166666659614</v>
      </c>
      <c r="B2913">
        <f t="shared" si="181"/>
        <v>5</v>
      </c>
      <c r="C2913">
        <f t="shared" si="182"/>
        <v>4</v>
      </c>
      <c r="D2913">
        <v>0.71307046100000004</v>
      </c>
      <c r="E2913" s="9">
        <f t="shared" si="180"/>
        <v>791.36672671123665</v>
      </c>
    </row>
    <row r="2914" spans="1:5" x14ac:dyDescent="0.2">
      <c r="A2914" s="2">
        <f t="shared" si="183"/>
        <v>42857.208333326278</v>
      </c>
      <c r="B2914">
        <f t="shared" si="181"/>
        <v>5</v>
      </c>
      <c r="C2914">
        <f t="shared" si="182"/>
        <v>5</v>
      </c>
      <c r="D2914">
        <v>0.857384327</v>
      </c>
      <c r="E2914" s="9">
        <f t="shared" si="180"/>
        <v>951.52648370818781</v>
      </c>
    </row>
    <row r="2915" spans="1:5" x14ac:dyDescent="0.2">
      <c r="A2915" s="2">
        <f t="shared" si="183"/>
        <v>42857.249999992942</v>
      </c>
      <c r="B2915">
        <f t="shared" si="181"/>
        <v>5</v>
      </c>
      <c r="C2915">
        <f t="shared" si="182"/>
        <v>6</v>
      </c>
      <c r="D2915">
        <v>1.0297678370000001</v>
      </c>
      <c r="E2915" s="9">
        <f t="shared" si="180"/>
        <v>1142.8379760625091</v>
      </c>
    </row>
    <row r="2916" spans="1:5" x14ac:dyDescent="0.2">
      <c r="A2916" s="2">
        <f t="shared" si="183"/>
        <v>42857.291666659607</v>
      </c>
      <c r="B2916">
        <f t="shared" si="181"/>
        <v>5</v>
      </c>
      <c r="C2916">
        <f t="shared" si="182"/>
        <v>7</v>
      </c>
      <c r="D2916">
        <v>0.95226141799999997</v>
      </c>
      <c r="E2916" s="9">
        <f t="shared" si="180"/>
        <v>1056.8212295307246</v>
      </c>
    </row>
    <row r="2917" spans="1:5" x14ac:dyDescent="0.2">
      <c r="A2917" s="2">
        <f t="shared" si="183"/>
        <v>42857.333333326271</v>
      </c>
      <c r="B2917">
        <f t="shared" si="181"/>
        <v>5</v>
      </c>
      <c r="C2917">
        <f t="shared" si="182"/>
        <v>8</v>
      </c>
      <c r="D2917">
        <v>0.869510169</v>
      </c>
      <c r="E2917" s="9">
        <f t="shared" si="180"/>
        <v>964.98376236014644</v>
      </c>
    </row>
    <row r="2918" spans="1:5" x14ac:dyDescent="0.2">
      <c r="A2918" s="2">
        <f t="shared" si="183"/>
        <v>42857.374999992935</v>
      </c>
      <c r="B2918">
        <f t="shared" si="181"/>
        <v>5</v>
      </c>
      <c r="C2918">
        <f t="shared" si="182"/>
        <v>9</v>
      </c>
      <c r="D2918">
        <v>0.88105753499999995</v>
      </c>
      <c r="E2918" s="9">
        <f t="shared" si="180"/>
        <v>977.79904743133193</v>
      </c>
    </row>
    <row r="2919" spans="1:5" x14ac:dyDescent="0.2">
      <c r="A2919" s="2">
        <f t="shared" si="183"/>
        <v>42857.416666659599</v>
      </c>
      <c r="B2919">
        <f t="shared" si="181"/>
        <v>5</v>
      </c>
      <c r="C2919">
        <f t="shared" si="182"/>
        <v>10</v>
      </c>
      <c r="D2919">
        <v>0.86634248999999997</v>
      </c>
      <c r="E2919" s="9">
        <f t="shared" si="180"/>
        <v>961.46826719016508</v>
      </c>
    </row>
    <row r="2920" spans="1:5" x14ac:dyDescent="0.2">
      <c r="A2920" s="2">
        <f t="shared" si="183"/>
        <v>42857.458333326264</v>
      </c>
      <c r="B2920">
        <f t="shared" si="181"/>
        <v>5</v>
      </c>
      <c r="C2920">
        <f t="shared" si="182"/>
        <v>11</v>
      </c>
      <c r="D2920">
        <v>0.83219887299999995</v>
      </c>
      <c r="E2920" s="9">
        <f t="shared" si="180"/>
        <v>923.57562697971582</v>
      </c>
    </row>
    <row r="2921" spans="1:5" x14ac:dyDescent="0.2">
      <c r="A2921" s="2">
        <f t="shared" si="183"/>
        <v>42857.499999992928</v>
      </c>
      <c r="B2921">
        <f t="shared" si="181"/>
        <v>5</v>
      </c>
      <c r="C2921">
        <f t="shared" si="182"/>
        <v>12</v>
      </c>
      <c r="D2921">
        <v>0.79518380399999999</v>
      </c>
      <c r="E2921" s="9">
        <f t="shared" si="180"/>
        <v>882.49624479293846</v>
      </c>
    </row>
    <row r="2922" spans="1:5" x14ac:dyDescent="0.2">
      <c r="A2922" s="2">
        <f t="shared" si="183"/>
        <v>42857.541666659592</v>
      </c>
      <c r="B2922">
        <f t="shared" si="181"/>
        <v>5</v>
      </c>
      <c r="C2922">
        <f t="shared" si="182"/>
        <v>13</v>
      </c>
      <c r="D2922">
        <v>0.76805631200000002</v>
      </c>
      <c r="E2922" s="9">
        <f t="shared" si="180"/>
        <v>852.39011121699548</v>
      </c>
    </row>
    <row r="2923" spans="1:5" x14ac:dyDescent="0.2">
      <c r="A2923" s="2">
        <f t="shared" si="183"/>
        <v>42857.583333326256</v>
      </c>
      <c r="B2923">
        <f t="shared" si="181"/>
        <v>5</v>
      </c>
      <c r="C2923">
        <f t="shared" si="182"/>
        <v>14</v>
      </c>
      <c r="D2923">
        <v>0.78448267299999996</v>
      </c>
      <c r="E2923" s="9">
        <f t="shared" si="180"/>
        <v>870.62011266470245</v>
      </c>
    </row>
    <row r="2924" spans="1:5" x14ac:dyDescent="0.2">
      <c r="A2924" s="2">
        <f t="shared" si="183"/>
        <v>42857.62499999292</v>
      </c>
      <c r="B2924">
        <f t="shared" si="181"/>
        <v>5</v>
      </c>
      <c r="C2924">
        <f t="shared" si="182"/>
        <v>15</v>
      </c>
      <c r="D2924">
        <v>0.89452361199999997</v>
      </c>
      <c r="E2924" s="9">
        <f t="shared" si="180"/>
        <v>992.74372100845187</v>
      </c>
    </row>
    <row r="2925" spans="1:5" x14ac:dyDescent="0.2">
      <c r="A2925" s="2">
        <f t="shared" si="183"/>
        <v>42857.666666659585</v>
      </c>
      <c r="B2925">
        <f t="shared" si="181"/>
        <v>5</v>
      </c>
      <c r="C2925">
        <f t="shared" si="182"/>
        <v>16</v>
      </c>
      <c r="D2925">
        <v>1.0924791220000001</v>
      </c>
      <c r="E2925" s="9">
        <f t="shared" si="180"/>
        <v>1212.4350594541115</v>
      </c>
    </row>
    <row r="2926" spans="1:5" x14ac:dyDescent="0.2">
      <c r="A2926" s="2">
        <f t="shared" si="183"/>
        <v>42857.708333326249</v>
      </c>
      <c r="B2926">
        <f t="shared" si="181"/>
        <v>5</v>
      </c>
      <c r="C2926">
        <f t="shared" si="182"/>
        <v>17</v>
      </c>
      <c r="D2926">
        <v>1.1819613609999999</v>
      </c>
      <c r="E2926" s="9">
        <f t="shared" si="180"/>
        <v>1311.7425899847058</v>
      </c>
    </row>
    <row r="2927" spans="1:5" x14ac:dyDescent="0.2">
      <c r="A2927" s="2">
        <f t="shared" si="183"/>
        <v>42857.749999992913</v>
      </c>
      <c r="B2927">
        <f t="shared" si="181"/>
        <v>5</v>
      </c>
      <c r="C2927">
        <f t="shared" si="182"/>
        <v>18</v>
      </c>
      <c r="D2927">
        <v>1.255849803</v>
      </c>
      <c r="E2927" s="9">
        <f t="shared" si="180"/>
        <v>1393.7440999130959</v>
      </c>
    </row>
    <row r="2928" spans="1:5" x14ac:dyDescent="0.2">
      <c r="A2928" s="2">
        <f t="shared" si="183"/>
        <v>42857.791666659577</v>
      </c>
      <c r="B2928">
        <f t="shared" si="181"/>
        <v>5</v>
      </c>
      <c r="C2928">
        <f t="shared" si="182"/>
        <v>19</v>
      </c>
      <c r="D2928">
        <v>1.476241913</v>
      </c>
      <c r="E2928" s="9">
        <f t="shared" si="180"/>
        <v>1638.3356125654236</v>
      </c>
    </row>
    <row r="2929" spans="1:5" x14ac:dyDescent="0.2">
      <c r="A2929" s="2">
        <f t="shared" si="183"/>
        <v>42857.833333326242</v>
      </c>
      <c r="B2929">
        <f t="shared" si="181"/>
        <v>5</v>
      </c>
      <c r="C2929">
        <f t="shared" si="182"/>
        <v>20</v>
      </c>
      <c r="D2929">
        <v>1.6194953270000001</v>
      </c>
      <c r="E2929" s="9">
        <f t="shared" si="180"/>
        <v>1797.3184782536291</v>
      </c>
    </row>
    <row r="2930" spans="1:5" x14ac:dyDescent="0.2">
      <c r="A2930" s="2">
        <f t="shared" si="183"/>
        <v>42857.874999992906</v>
      </c>
      <c r="B2930">
        <f t="shared" si="181"/>
        <v>5</v>
      </c>
      <c r="C2930">
        <f t="shared" si="182"/>
        <v>21</v>
      </c>
      <c r="D2930">
        <v>1.354887196</v>
      </c>
      <c r="E2930" s="9">
        <f t="shared" si="180"/>
        <v>1503.6559554827577</v>
      </c>
    </row>
    <row r="2931" spans="1:5" x14ac:dyDescent="0.2">
      <c r="A2931" s="2">
        <f t="shared" si="183"/>
        <v>42857.91666665957</v>
      </c>
      <c r="B2931">
        <f t="shared" si="181"/>
        <v>5</v>
      </c>
      <c r="C2931">
        <f t="shared" si="182"/>
        <v>22</v>
      </c>
      <c r="D2931">
        <v>1.0708604289999999</v>
      </c>
      <c r="E2931" s="9">
        <f t="shared" si="180"/>
        <v>1188.4425997311371</v>
      </c>
    </row>
    <row r="2932" spans="1:5" x14ac:dyDescent="0.2">
      <c r="A2932" s="2">
        <f t="shared" si="183"/>
        <v>42857.958333326234</v>
      </c>
      <c r="B2932">
        <f t="shared" si="181"/>
        <v>5</v>
      </c>
      <c r="C2932">
        <f t="shared" si="182"/>
        <v>23</v>
      </c>
      <c r="D2932">
        <v>0.778527619</v>
      </c>
      <c r="E2932" s="9">
        <f t="shared" si="180"/>
        <v>864.01118430612246</v>
      </c>
    </row>
    <row r="2933" spans="1:5" x14ac:dyDescent="0.2">
      <c r="A2933" s="2">
        <f t="shared" si="183"/>
        <v>42857.999999992899</v>
      </c>
      <c r="B2933">
        <f t="shared" si="181"/>
        <v>5</v>
      </c>
      <c r="C2933">
        <f t="shared" si="182"/>
        <v>0</v>
      </c>
      <c r="D2933">
        <v>0.67050530799999997</v>
      </c>
      <c r="E2933" s="9">
        <f t="shared" si="180"/>
        <v>744.12785251311857</v>
      </c>
    </row>
    <row r="2934" spans="1:5" x14ac:dyDescent="0.2">
      <c r="A2934" s="2">
        <f t="shared" si="183"/>
        <v>42858.041666659563</v>
      </c>
      <c r="B2934">
        <f t="shared" si="181"/>
        <v>5</v>
      </c>
      <c r="C2934">
        <f t="shared" si="182"/>
        <v>1</v>
      </c>
      <c r="D2934">
        <v>0.62496813399999995</v>
      </c>
      <c r="E2934" s="9">
        <f t="shared" si="180"/>
        <v>693.59062470322897</v>
      </c>
    </row>
    <row r="2935" spans="1:5" x14ac:dyDescent="0.2">
      <c r="A2935" s="2">
        <f t="shared" si="183"/>
        <v>42858.083333326227</v>
      </c>
      <c r="B2935">
        <f t="shared" si="181"/>
        <v>5</v>
      </c>
      <c r="C2935">
        <f t="shared" si="182"/>
        <v>2</v>
      </c>
      <c r="D2935">
        <v>0.61791988499999995</v>
      </c>
      <c r="E2935" s="9">
        <f t="shared" si="180"/>
        <v>685.7684668026568</v>
      </c>
    </row>
    <row r="2936" spans="1:5" x14ac:dyDescent="0.2">
      <c r="A2936" s="2">
        <f t="shared" si="183"/>
        <v>42858.124999992891</v>
      </c>
      <c r="B2936">
        <f t="shared" si="181"/>
        <v>5</v>
      </c>
      <c r="C2936">
        <f t="shared" si="182"/>
        <v>3</v>
      </c>
      <c r="D2936">
        <v>0.62157347200000002</v>
      </c>
      <c r="E2936" s="9">
        <f t="shared" si="180"/>
        <v>689.823223440437</v>
      </c>
    </row>
    <row r="2937" spans="1:5" x14ac:dyDescent="0.2">
      <c r="A2937" s="2">
        <f t="shared" si="183"/>
        <v>42858.166666659556</v>
      </c>
      <c r="B2937">
        <f t="shared" si="181"/>
        <v>5</v>
      </c>
      <c r="C2937">
        <f t="shared" si="182"/>
        <v>4</v>
      </c>
      <c r="D2937">
        <v>0.67280530500000002</v>
      </c>
      <c r="E2937" s="9">
        <f t="shared" si="180"/>
        <v>746.68039282559084</v>
      </c>
    </row>
    <row r="2938" spans="1:5" x14ac:dyDescent="0.2">
      <c r="A2938" s="2">
        <f t="shared" si="183"/>
        <v>42858.20833332622</v>
      </c>
      <c r="B2938">
        <f t="shared" si="181"/>
        <v>5</v>
      </c>
      <c r="C2938">
        <f t="shared" si="182"/>
        <v>5</v>
      </c>
      <c r="D2938">
        <v>0.81003253900000005</v>
      </c>
      <c r="E2938" s="9">
        <f t="shared" si="180"/>
        <v>898.97539440779349</v>
      </c>
    </row>
    <row r="2939" spans="1:5" x14ac:dyDescent="0.2">
      <c r="A2939" s="2">
        <f t="shared" si="183"/>
        <v>42858.249999992884</v>
      </c>
      <c r="B2939">
        <f t="shared" si="181"/>
        <v>5</v>
      </c>
      <c r="C2939">
        <f t="shared" si="182"/>
        <v>6</v>
      </c>
      <c r="D2939">
        <v>0.99614400000000003</v>
      </c>
      <c r="E2939" s="9">
        <f t="shared" si="180"/>
        <v>1105.5221885190922</v>
      </c>
    </row>
    <row r="2940" spans="1:5" x14ac:dyDescent="0.2">
      <c r="A2940" s="2">
        <f t="shared" si="183"/>
        <v>42858.291666659548</v>
      </c>
      <c r="B2940">
        <f t="shared" si="181"/>
        <v>5</v>
      </c>
      <c r="C2940">
        <f t="shared" si="182"/>
        <v>7</v>
      </c>
      <c r="D2940">
        <v>0.922320272</v>
      </c>
      <c r="E2940" s="9">
        <f t="shared" si="180"/>
        <v>1023.5924982903722</v>
      </c>
    </row>
    <row r="2941" spans="1:5" x14ac:dyDescent="0.2">
      <c r="A2941" s="2">
        <f t="shared" si="183"/>
        <v>42858.333333326213</v>
      </c>
      <c r="B2941">
        <f t="shared" si="181"/>
        <v>5</v>
      </c>
      <c r="C2941">
        <f t="shared" si="182"/>
        <v>8</v>
      </c>
      <c r="D2941">
        <v>0.84331671500000005</v>
      </c>
      <c r="E2941" s="9">
        <f t="shared" si="180"/>
        <v>935.91422563558251</v>
      </c>
    </row>
    <row r="2942" spans="1:5" x14ac:dyDescent="0.2">
      <c r="A2942" s="2">
        <f t="shared" si="183"/>
        <v>42858.374999992877</v>
      </c>
      <c r="B2942">
        <f t="shared" si="181"/>
        <v>5</v>
      </c>
      <c r="C2942">
        <f t="shared" si="182"/>
        <v>9</v>
      </c>
      <c r="D2942">
        <v>0.85698520600000005</v>
      </c>
      <c r="E2942" s="9">
        <f t="shared" si="180"/>
        <v>951.08353859040983</v>
      </c>
    </row>
    <row r="2943" spans="1:5" x14ac:dyDescent="0.2">
      <c r="A2943" s="2">
        <f t="shared" si="183"/>
        <v>42858.416666659541</v>
      </c>
      <c r="B2943">
        <f t="shared" si="181"/>
        <v>5</v>
      </c>
      <c r="C2943">
        <f t="shared" si="182"/>
        <v>10</v>
      </c>
      <c r="D2943">
        <v>0.84614417600000003</v>
      </c>
      <c r="E2943" s="9">
        <f t="shared" si="180"/>
        <v>939.05214633045421</v>
      </c>
    </row>
    <row r="2944" spans="1:5" x14ac:dyDescent="0.2">
      <c r="A2944" s="2">
        <f t="shared" si="183"/>
        <v>42858.458333326205</v>
      </c>
      <c r="B2944">
        <f t="shared" si="181"/>
        <v>5</v>
      </c>
      <c r="C2944">
        <f t="shared" si="182"/>
        <v>11</v>
      </c>
      <c r="D2944">
        <v>0.81474274999999996</v>
      </c>
      <c r="E2944" s="9">
        <f t="shared" si="180"/>
        <v>904.20279403385825</v>
      </c>
    </row>
    <row r="2945" spans="1:5" x14ac:dyDescent="0.2">
      <c r="A2945" s="2">
        <f t="shared" si="183"/>
        <v>42858.49999999287</v>
      </c>
      <c r="B2945">
        <f t="shared" si="181"/>
        <v>5</v>
      </c>
      <c r="C2945">
        <f t="shared" si="182"/>
        <v>12</v>
      </c>
      <c r="D2945">
        <v>0.77884419100000002</v>
      </c>
      <c r="E2945" s="9">
        <f t="shared" si="180"/>
        <v>864.36251641299043</v>
      </c>
    </row>
    <row r="2946" spans="1:5" x14ac:dyDescent="0.2">
      <c r="A2946" s="2">
        <f t="shared" si="183"/>
        <v>42858.541666659534</v>
      </c>
      <c r="B2946">
        <f t="shared" si="181"/>
        <v>5</v>
      </c>
      <c r="C2946">
        <f t="shared" si="182"/>
        <v>13</v>
      </c>
      <c r="D2946">
        <v>0.76309742899999999</v>
      </c>
      <c r="E2946" s="9">
        <f t="shared" si="180"/>
        <v>846.88673501157723</v>
      </c>
    </row>
    <row r="2947" spans="1:5" x14ac:dyDescent="0.2">
      <c r="A2947" s="2">
        <f t="shared" si="183"/>
        <v>42858.583333326198</v>
      </c>
      <c r="B2947">
        <f t="shared" si="181"/>
        <v>5</v>
      </c>
      <c r="C2947">
        <f t="shared" si="182"/>
        <v>14</v>
      </c>
      <c r="D2947">
        <v>0.786989261</v>
      </c>
      <c r="E2947" s="9">
        <f t="shared" si="180"/>
        <v>873.40192799609611</v>
      </c>
    </row>
    <row r="2948" spans="1:5" x14ac:dyDescent="0.2">
      <c r="A2948" s="2">
        <f t="shared" si="183"/>
        <v>42858.624999992862</v>
      </c>
      <c r="B2948">
        <f t="shared" si="181"/>
        <v>5</v>
      </c>
      <c r="C2948">
        <f t="shared" si="182"/>
        <v>15</v>
      </c>
      <c r="D2948">
        <v>0.90785261100000003</v>
      </c>
      <c r="E2948" s="9">
        <f t="shared" si="180"/>
        <v>1007.5362652041192</v>
      </c>
    </row>
    <row r="2949" spans="1:5" x14ac:dyDescent="0.2">
      <c r="A2949" s="2">
        <f t="shared" si="183"/>
        <v>42858.666666659527</v>
      </c>
      <c r="B2949">
        <f t="shared" si="181"/>
        <v>5</v>
      </c>
      <c r="C2949">
        <f t="shared" si="182"/>
        <v>16</v>
      </c>
      <c r="D2949">
        <v>1.119223474</v>
      </c>
      <c r="E2949" s="9">
        <f t="shared" ref="E2949:E3012" si="184">D2949*$E$3/$D$8765</f>
        <v>1242.1159836513812</v>
      </c>
    </row>
    <row r="2950" spans="1:5" x14ac:dyDescent="0.2">
      <c r="A2950" s="2">
        <f t="shared" si="183"/>
        <v>42858.708333326191</v>
      </c>
      <c r="B2950">
        <f t="shared" ref="B2950:B3013" si="185">MONTH(A2950)</f>
        <v>5</v>
      </c>
      <c r="C2950">
        <f t="shared" ref="C2950:C3013" si="186">HOUR(A2950)</f>
        <v>17</v>
      </c>
      <c r="D2950">
        <v>1.2041261990000001</v>
      </c>
      <c r="E2950" s="9">
        <f t="shared" si="184"/>
        <v>1336.3411622934595</v>
      </c>
    </row>
    <row r="2951" spans="1:5" x14ac:dyDescent="0.2">
      <c r="A2951" s="2">
        <f t="shared" ref="A2951:A3014" si="187">A2950+1/24</f>
        <v>42858.749999992855</v>
      </c>
      <c r="B2951">
        <f t="shared" si="185"/>
        <v>5</v>
      </c>
      <c r="C2951">
        <f t="shared" si="186"/>
        <v>18</v>
      </c>
      <c r="D2951">
        <v>1.271088709</v>
      </c>
      <c r="E2951" s="9">
        <f t="shared" si="184"/>
        <v>1410.6562619215572</v>
      </c>
    </row>
    <row r="2952" spans="1:5" x14ac:dyDescent="0.2">
      <c r="A2952" s="2">
        <f t="shared" si="187"/>
        <v>42858.791666659519</v>
      </c>
      <c r="B2952">
        <f t="shared" si="185"/>
        <v>5</v>
      </c>
      <c r="C2952">
        <f t="shared" si="186"/>
        <v>19</v>
      </c>
      <c r="D2952">
        <v>1.492641452</v>
      </c>
      <c r="E2952" s="9">
        <f t="shared" si="184"/>
        <v>1656.5358469150601</v>
      </c>
    </row>
    <row r="2953" spans="1:5" x14ac:dyDescent="0.2">
      <c r="A2953" s="2">
        <f t="shared" si="187"/>
        <v>42858.833333326183</v>
      </c>
      <c r="B2953">
        <f t="shared" si="185"/>
        <v>5</v>
      </c>
      <c r="C2953">
        <f t="shared" si="186"/>
        <v>20</v>
      </c>
      <c r="D2953">
        <v>1.6362797920000001</v>
      </c>
      <c r="E2953" s="9">
        <f t="shared" si="184"/>
        <v>1815.9459040875668</v>
      </c>
    </row>
    <row r="2954" spans="1:5" x14ac:dyDescent="0.2">
      <c r="A2954" s="2">
        <f t="shared" si="187"/>
        <v>42858.874999992848</v>
      </c>
      <c r="B2954">
        <f t="shared" si="185"/>
        <v>5</v>
      </c>
      <c r="C2954">
        <f t="shared" si="186"/>
        <v>21</v>
      </c>
      <c r="D2954">
        <v>1.366226425</v>
      </c>
      <c r="E2954" s="9">
        <f t="shared" si="184"/>
        <v>1516.2402497817741</v>
      </c>
    </row>
    <row r="2955" spans="1:5" x14ac:dyDescent="0.2">
      <c r="A2955" s="2">
        <f t="shared" si="187"/>
        <v>42858.916666659512</v>
      </c>
      <c r="B2955">
        <f t="shared" si="185"/>
        <v>5</v>
      </c>
      <c r="C2955">
        <f t="shared" si="186"/>
        <v>22</v>
      </c>
      <c r="D2955">
        <v>1.078338614</v>
      </c>
      <c r="E2955" s="9">
        <f t="shared" si="184"/>
        <v>1196.7419012852808</v>
      </c>
    </row>
    <row r="2956" spans="1:5" x14ac:dyDescent="0.2">
      <c r="A2956" s="2">
        <f t="shared" si="187"/>
        <v>42858.958333326176</v>
      </c>
      <c r="B2956">
        <f t="shared" si="185"/>
        <v>5</v>
      </c>
      <c r="C2956">
        <f t="shared" si="186"/>
        <v>23</v>
      </c>
      <c r="D2956">
        <v>0.77923162599999996</v>
      </c>
      <c r="E2956" s="9">
        <f t="shared" si="184"/>
        <v>864.79249238946454</v>
      </c>
    </row>
    <row r="2957" spans="1:5" x14ac:dyDescent="0.2">
      <c r="A2957" s="2">
        <f t="shared" si="187"/>
        <v>42858.99999999284</v>
      </c>
      <c r="B2957">
        <f t="shared" si="185"/>
        <v>5</v>
      </c>
      <c r="C2957">
        <f t="shared" si="186"/>
        <v>0</v>
      </c>
      <c r="D2957">
        <v>0.67130524199999997</v>
      </c>
      <c r="E2957" s="9">
        <f t="shared" si="184"/>
        <v>745.0156205329539</v>
      </c>
    </row>
    <row r="2958" spans="1:5" x14ac:dyDescent="0.2">
      <c r="A2958" s="2">
        <f t="shared" si="187"/>
        <v>42859.041666659505</v>
      </c>
      <c r="B2958">
        <f t="shared" si="185"/>
        <v>5</v>
      </c>
      <c r="C2958">
        <f t="shared" si="186"/>
        <v>1</v>
      </c>
      <c r="D2958">
        <v>0.62675904500000001</v>
      </c>
      <c r="E2958" s="9">
        <f t="shared" si="184"/>
        <v>695.57818056680185</v>
      </c>
    </row>
    <row r="2959" spans="1:5" x14ac:dyDescent="0.2">
      <c r="A2959" s="2">
        <f t="shared" si="187"/>
        <v>42859.083333326169</v>
      </c>
      <c r="B2959">
        <f t="shared" si="185"/>
        <v>5</v>
      </c>
      <c r="C2959">
        <f t="shared" si="186"/>
        <v>2</v>
      </c>
      <c r="D2959">
        <v>0.62755049900000004</v>
      </c>
      <c r="E2959" s="9">
        <f t="shared" si="184"/>
        <v>696.45653746920971</v>
      </c>
    </row>
    <row r="2960" spans="1:5" x14ac:dyDescent="0.2">
      <c r="A2960" s="2">
        <f t="shared" si="187"/>
        <v>42859.124999992833</v>
      </c>
      <c r="B2960">
        <f t="shared" si="185"/>
        <v>5</v>
      </c>
      <c r="C2960">
        <f t="shared" si="186"/>
        <v>3</v>
      </c>
      <c r="D2960">
        <v>0.63143757499999997</v>
      </c>
      <c r="E2960" s="9">
        <f t="shared" si="184"/>
        <v>700.77042056890218</v>
      </c>
    </row>
    <row r="2961" spans="1:5" x14ac:dyDescent="0.2">
      <c r="A2961" s="2">
        <f t="shared" si="187"/>
        <v>42859.166666659497</v>
      </c>
      <c r="B2961">
        <f t="shared" si="185"/>
        <v>5</v>
      </c>
      <c r="C2961">
        <f t="shared" si="186"/>
        <v>4</v>
      </c>
      <c r="D2961">
        <v>0.68469122100000002</v>
      </c>
      <c r="E2961" s="9">
        <f t="shared" si="184"/>
        <v>759.87140122284472</v>
      </c>
    </row>
    <row r="2962" spans="1:5" x14ac:dyDescent="0.2">
      <c r="A2962" s="2">
        <f t="shared" si="187"/>
        <v>42859.208333326162</v>
      </c>
      <c r="B2962">
        <f t="shared" si="185"/>
        <v>5</v>
      </c>
      <c r="C2962">
        <f t="shared" si="186"/>
        <v>5</v>
      </c>
      <c r="D2962">
        <v>0.83515617799999997</v>
      </c>
      <c r="E2962" s="9">
        <f t="shared" si="184"/>
        <v>926.85764875138591</v>
      </c>
    </row>
    <row r="2963" spans="1:5" x14ac:dyDescent="0.2">
      <c r="A2963" s="2">
        <f t="shared" si="187"/>
        <v>42859.249999992826</v>
      </c>
      <c r="B2963">
        <f t="shared" si="185"/>
        <v>5</v>
      </c>
      <c r="C2963">
        <f t="shared" si="186"/>
        <v>6</v>
      </c>
      <c r="D2963">
        <v>1.0106765879999999</v>
      </c>
      <c r="E2963" s="9">
        <f t="shared" si="184"/>
        <v>1121.650477692752</v>
      </c>
    </row>
    <row r="2964" spans="1:5" x14ac:dyDescent="0.2">
      <c r="A2964" s="2">
        <f t="shared" si="187"/>
        <v>42859.29166665949</v>
      </c>
      <c r="B2964">
        <f t="shared" si="185"/>
        <v>5</v>
      </c>
      <c r="C2964">
        <f t="shared" si="186"/>
        <v>7</v>
      </c>
      <c r="D2964">
        <v>0.92428316799999999</v>
      </c>
      <c r="E2964" s="9">
        <f t="shared" si="184"/>
        <v>1025.7709233792702</v>
      </c>
    </row>
    <row r="2965" spans="1:5" x14ac:dyDescent="0.2">
      <c r="A2965" s="2">
        <f t="shared" si="187"/>
        <v>42859.333333326154</v>
      </c>
      <c r="B2965">
        <f t="shared" si="185"/>
        <v>5</v>
      </c>
      <c r="C2965">
        <f t="shared" si="186"/>
        <v>8</v>
      </c>
      <c r="D2965">
        <v>0.84618895500000002</v>
      </c>
      <c r="E2965" s="9">
        <f t="shared" si="184"/>
        <v>939.10184213555851</v>
      </c>
    </row>
    <row r="2966" spans="1:5" x14ac:dyDescent="0.2">
      <c r="A2966" s="2">
        <f t="shared" si="187"/>
        <v>42859.374999992819</v>
      </c>
      <c r="B2966">
        <f t="shared" si="185"/>
        <v>5</v>
      </c>
      <c r="C2966">
        <f t="shared" si="186"/>
        <v>9</v>
      </c>
      <c r="D2966">
        <v>0.86037214200000001</v>
      </c>
      <c r="E2966" s="9">
        <f t="shared" si="184"/>
        <v>954.84236552616812</v>
      </c>
    </row>
    <row r="2967" spans="1:5" x14ac:dyDescent="0.2">
      <c r="A2967" s="2">
        <f t="shared" si="187"/>
        <v>42859.416666659483</v>
      </c>
      <c r="B2967">
        <f t="shared" si="185"/>
        <v>5</v>
      </c>
      <c r="C2967">
        <f t="shared" si="186"/>
        <v>10</v>
      </c>
      <c r="D2967">
        <v>0.85096209300000003</v>
      </c>
      <c r="E2967" s="9">
        <f t="shared" si="184"/>
        <v>944.39907824586339</v>
      </c>
    </row>
    <row r="2968" spans="1:5" x14ac:dyDescent="0.2">
      <c r="A2968" s="2">
        <f t="shared" si="187"/>
        <v>42859.458333326147</v>
      </c>
      <c r="B2968">
        <f t="shared" si="185"/>
        <v>5</v>
      </c>
      <c r="C2968">
        <f t="shared" si="186"/>
        <v>11</v>
      </c>
      <c r="D2968">
        <v>0.82441403899999999</v>
      </c>
      <c r="E2968" s="9">
        <f t="shared" si="184"/>
        <v>914.93600587981678</v>
      </c>
    </row>
    <row r="2969" spans="1:5" x14ac:dyDescent="0.2">
      <c r="A2969" s="2">
        <f t="shared" si="187"/>
        <v>42859.499999992811</v>
      </c>
      <c r="B2969">
        <f t="shared" si="185"/>
        <v>5</v>
      </c>
      <c r="C2969">
        <f t="shared" si="186"/>
        <v>12</v>
      </c>
      <c r="D2969">
        <v>0.79523538800000004</v>
      </c>
      <c r="E2969" s="9">
        <f t="shared" si="184"/>
        <v>882.55349279781797</v>
      </c>
    </row>
    <row r="2970" spans="1:5" x14ac:dyDescent="0.2">
      <c r="A2970" s="2">
        <f t="shared" si="187"/>
        <v>42859.541666659476</v>
      </c>
      <c r="B2970">
        <f t="shared" si="185"/>
        <v>5</v>
      </c>
      <c r="C2970">
        <f t="shared" si="186"/>
        <v>13</v>
      </c>
      <c r="D2970">
        <v>0.77710374400000004</v>
      </c>
      <c r="E2970" s="9">
        <f t="shared" si="184"/>
        <v>862.43096557652359</v>
      </c>
    </row>
    <row r="2971" spans="1:5" x14ac:dyDescent="0.2">
      <c r="A2971" s="2">
        <f t="shared" si="187"/>
        <v>42859.58333332614</v>
      </c>
      <c r="B2971">
        <f t="shared" si="185"/>
        <v>5</v>
      </c>
      <c r="C2971">
        <f t="shared" si="186"/>
        <v>14</v>
      </c>
      <c r="D2971">
        <v>0.79831947800000003</v>
      </c>
      <c r="E2971" s="9">
        <f t="shared" si="184"/>
        <v>885.9762207632424</v>
      </c>
    </row>
    <row r="2972" spans="1:5" x14ac:dyDescent="0.2">
      <c r="A2972" s="2">
        <f t="shared" si="187"/>
        <v>42859.624999992804</v>
      </c>
      <c r="B2972">
        <f t="shared" si="185"/>
        <v>5</v>
      </c>
      <c r="C2972">
        <f t="shared" si="186"/>
        <v>15</v>
      </c>
      <c r="D2972">
        <v>0.91198528999999995</v>
      </c>
      <c r="E2972" s="9">
        <f t="shared" si="184"/>
        <v>1012.1227189021056</v>
      </c>
    </row>
    <row r="2973" spans="1:5" x14ac:dyDescent="0.2">
      <c r="A2973" s="2">
        <f t="shared" si="187"/>
        <v>42859.666666659468</v>
      </c>
      <c r="B2973">
        <f t="shared" si="185"/>
        <v>5</v>
      </c>
      <c r="C2973">
        <f t="shared" si="186"/>
        <v>16</v>
      </c>
      <c r="D2973">
        <v>1.1198570290000001</v>
      </c>
      <c r="E2973" s="9">
        <f t="shared" si="184"/>
        <v>1242.819103993568</v>
      </c>
    </row>
    <row r="2974" spans="1:5" x14ac:dyDescent="0.2">
      <c r="A2974" s="2">
        <f t="shared" si="187"/>
        <v>42859.708333326133</v>
      </c>
      <c r="B2974">
        <f t="shared" si="185"/>
        <v>5</v>
      </c>
      <c r="C2974">
        <f t="shared" si="186"/>
        <v>17</v>
      </c>
      <c r="D2974">
        <v>1.204740154</v>
      </c>
      <c r="E2974" s="9">
        <f t="shared" si="184"/>
        <v>1337.0225305246113</v>
      </c>
    </row>
    <row r="2975" spans="1:5" x14ac:dyDescent="0.2">
      <c r="A2975" s="2">
        <f t="shared" si="187"/>
        <v>42859.749999992797</v>
      </c>
      <c r="B2975">
        <f t="shared" si="185"/>
        <v>5</v>
      </c>
      <c r="C2975">
        <f t="shared" si="186"/>
        <v>18</v>
      </c>
      <c r="D2975">
        <v>1.2719154260000001</v>
      </c>
      <c r="E2975" s="9">
        <f t="shared" si="184"/>
        <v>1411.5737537572015</v>
      </c>
    </row>
    <row r="2976" spans="1:5" x14ac:dyDescent="0.2">
      <c r="A2976" s="2">
        <f t="shared" si="187"/>
        <v>42859.791666659461</v>
      </c>
      <c r="B2976">
        <f t="shared" si="185"/>
        <v>5</v>
      </c>
      <c r="C2976">
        <f t="shared" si="186"/>
        <v>19</v>
      </c>
      <c r="D2976">
        <v>1.489089718</v>
      </c>
      <c r="E2976" s="9">
        <f t="shared" si="184"/>
        <v>1652.5941268979564</v>
      </c>
    </row>
    <row r="2977" spans="1:5" x14ac:dyDescent="0.2">
      <c r="A2977" s="2">
        <f t="shared" si="187"/>
        <v>42859.833333326125</v>
      </c>
      <c r="B2977">
        <f t="shared" si="185"/>
        <v>5</v>
      </c>
      <c r="C2977">
        <f t="shared" si="186"/>
        <v>20</v>
      </c>
      <c r="D2977">
        <v>1.627807703</v>
      </c>
      <c r="E2977" s="9">
        <f t="shared" si="184"/>
        <v>1806.5435663004509</v>
      </c>
    </row>
    <row r="2978" spans="1:5" x14ac:dyDescent="0.2">
      <c r="A2978" s="2">
        <f t="shared" si="187"/>
        <v>42859.87499999279</v>
      </c>
      <c r="B2978">
        <f t="shared" si="185"/>
        <v>5</v>
      </c>
      <c r="C2978">
        <f t="shared" si="186"/>
        <v>21</v>
      </c>
      <c r="D2978">
        <v>1.355609303</v>
      </c>
      <c r="E2978" s="9">
        <f t="shared" si="184"/>
        <v>1504.4573509747602</v>
      </c>
    </row>
    <row r="2979" spans="1:5" x14ac:dyDescent="0.2">
      <c r="A2979" s="2">
        <f t="shared" si="187"/>
        <v>42859.916666659454</v>
      </c>
      <c r="B2979">
        <f t="shared" si="185"/>
        <v>5</v>
      </c>
      <c r="C2979">
        <f t="shared" si="186"/>
        <v>22</v>
      </c>
      <c r="D2979">
        <v>1.0683287699999999</v>
      </c>
      <c r="E2979" s="9">
        <f t="shared" si="184"/>
        <v>1185.6329605642456</v>
      </c>
    </row>
    <row r="2980" spans="1:5" x14ac:dyDescent="0.2">
      <c r="A2980" s="2">
        <f t="shared" si="187"/>
        <v>42859.958333326118</v>
      </c>
      <c r="B2980">
        <f t="shared" si="185"/>
        <v>5</v>
      </c>
      <c r="C2980">
        <f t="shared" si="186"/>
        <v>23</v>
      </c>
      <c r="D2980">
        <v>0.77253398600000001</v>
      </c>
      <c r="E2980" s="9">
        <f t="shared" si="184"/>
        <v>857.35944091225554</v>
      </c>
    </row>
    <row r="2981" spans="1:5" x14ac:dyDescent="0.2">
      <c r="A2981" s="2">
        <f t="shared" si="187"/>
        <v>42859.999999992782</v>
      </c>
      <c r="B2981">
        <f t="shared" si="185"/>
        <v>5</v>
      </c>
      <c r="C2981">
        <f t="shared" si="186"/>
        <v>0</v>
      </c>
      <c r="D2981">
        <v>0.66279582299999995</v>
      </c>
      <c r="E2981" s="9">
        <f t="shared" si="184"/>
        <v>735.57185385272896</v>
      </c>
    </row>
    <row r="2982" spans="1:5" x14ac:dyDescent="0.2">
      <c r="A2982" s="2">
        <f t="shared" si="187"/>
        <v>42860.041666659446</v>
      </c>
      <c r="B2982">
        <f t="shared" si="185"/>
        <v>5</v>
      </c>
      <c r="C2982">
        <f t="shared" si="186"/>
        <v>1</v>
      </c>
      <c r="D2982">
        <v>0.61530065700000003</v>
      </c>
      <c r="E2982" s="9">
        <f t="shared" si="184"/>
        <v>682.86164342090638</v>
      </c>
    </row>
    <row r="2983" spans="1:5" x14ac:dyDescent="0.2">
      <c r="A2983" s="2">
        <f t="shared" si="187"/>
        <v>42860.083333326111</v>
      </c>
      <c r="B2983">
        <f t="shared" si="185"/>
        <v>5</v>
      </c>
      <c r="C2983">
        <f t="shared" si="186"/>
        <v>2</v>
      </c>
      <c r="D2983">
        <v>0.60809176600000003</v>
      </c>
      <c r="E2983" s="9">
        <f t="shared" si="184"/>
        <v>674.86120477436975</v>
      </c>
    </row>
    <row r="2984" spans="1:5" x14ac:dyDescent="0.2">
      <c r="A2984" s="2">
        <f t="shared" si="187"/>
        <v>42860.124999992775</v>
      </c>
      <c r="B2984">
        <f t="shared" si="185"/>
        <v>5</v>
      </c>
      <c r="C2984">
        <f t="shared" si="186"/>
        <v>3</v>
      </c>
      <c r="D2984">
        <v>0.61077688299999999</v>
      </c>
      <c r="E2984" s="9">
        <f t="shared" si="184"/>
        <v>677.84115187265047</v>
      </c>
    </row>
    <row r="2985" spans="1:5" x14ac:dyDescent="0.2">
      <c r="A2985" s="2">
        <f t="shared" si="187"/>
        <v>42860.166666659439</v>
      </c>
      <c r="B2985">
        <f t="shared" si="185"/>
        <v>5</v>
      </c>
      <c r="C2985">
        <f t="shared" si="186"/>
        <v>4</v>
      </c>
      <c r="D2985">
        <v>0.66658593600000005</v>
      </c>
      <c r="E2985" s="9">
        <f t="shared" si="184"/>
        <v>739.77812726148795</v>
      </c>
    </row>
    <row r="2986" spans="1:5" x14ac:dyDescent="0.2">
      <c r="A2986" s="2">
        <f t="shared" si="187"/>
        <v>42860.208333326103</v>
      </c>
      <c r="B2986">
        <f t="shared" si="185"/>
        <v>5</v>
      </c>
      <c r="C2986">
        <f t="shared" si="186"/>
        <v>5</v>
      </c>
      <c r="D2986">
        <v>0.80368146699999998</v>
      </c>
      <c r="E2986" s="9">
        <f t="shared" si="184"/>
        <v>891.92696464574863</v>
      </c>
    </row>
    <row r="2987" spans="1:5" x14ac:dyDescent="0.2">
      <c r="A2987" s="2">
        <f t="shared" si="187"/>
        <v>42860.249999992768</v>
      </c>
      <c r="B2987">
        <f t="shared" si="185"/>
        <v>5</v>
      </c>
      <c r="C2987">
        <f t="shared" si="186"/>
        <v>6</v>
      </c>
      <c r="D2987">
        <v>1.0065273210000001</v>
      </c>
      <c r="E2987" s="9">
        <f t="shared" si="184"/>
        <v>1117.0456146061001</v>
      </c>
    </row>
    <row r="2988" spans="1:5" x14ac:dyDescent="0.2">
      <c r="A2988" s="2">
        <f t="shared" si="187"/>
        <v>42860.291666659432</v>
      </c>
      <c r="B2988">
        <f t="shared" si="185"/>
        <v>5</v>
      </c>
      <c r="C2988">
        <f t="shared" si="186"/>
        <v>7</v>
      </c>
      <c r="D2988">
        <v>0.93682779999999999</v>
      </c>
      <c r="E2988" s="9">
        <f t="shared" si="184"/>
        <v>1039.6929758363515</v>
      </c>
    </row>
    <row r="2989" spans="1:5" x14ac:dyDescent="0.2">
      <c r="A2989" s="2">
        <f t="shared" si="187"/>
        <v>42860.333333326096</v>
      </c>
      <c r="B2989">
        <f t="shared" si="185"/>
        <v>5</v>
      </c>
      <c r="C2989">
        <f t="shared" si="186"/>
        <v>8</v>
      </c>
      <c r="D2989">
        <v>0.87338643599999999</v>
      </c>
      <c r="E2989" s="9">
        <f t="shared" si="184"/>
        <v>969.28564961452366</v>
      </c>
    </row>
    <row r="2990" spans="1:5" x14ac:dyDescent="0.2">
      <c r="A2990" s="2">
        <f t="shared" si="187"/>
        <v>42860.37499999276</v>
      </c>
      <c r="B2990">
        <f t="shared" si="185"/>
        <v>5</v>
      </c>
      <c r="C2990">
        <f t="shared" si="186"/>
        <v>9</v>
      </c>
      <c r="D2990">
        <v>0.90534633900000006</v>
      </c>
      <c r="E2990" s="9">
        <f t="shared" si="184"/>
        <v>1004.7548005700261</v>
      </c>
    </row>
    <row r="2991" spans="1:5" x14ac:dyDescent="0.2">
      <c r="A2991" s="2">
        <f t="shared" si="187"/>
        <v>42860.416666659425</v>
      </c>
      <c r="B2991">
        <f t="shared" si="185"/>
        <v>5</v>
      </c>
      <c r="C2991">
        <f t="shared" si="186"/>
        <v>10</v>
      </c>
      <c r="D2991">
        <v>0.92336989700000005</v>
      </c>
      <c r="E2991" s="9">
        <f t="shared" si="184"/>
        <v>1024.7573737773744</v>
      </c>
    </row>
    <row r="2992" spans="1:5" x14ac:dyDescent="0.2">
      <c r="A2992" s="2">
        <f t="shared" si="187"/>
        <v>42860.458333326089</v>
      </c>
      <c r="B2992">
        <f t="shared" si="185"/>
        <v>5</v>
      </c>
      <c r="C2992">
        <f t="shared" si="186"/>
        <v>11</v>
      </c>
      <c r="D2992">
        <v>0.88775180399999998</v>
      </c>
      <c r="E2992" s="9">
        <f t="shared" si="184"/>
        <v>985.22835776740328</v>
      </c>
    </row>
    <row r="2993" spans="1:5" x14ac:dyDescent="0.2">
      <c r="A2993" s="2">
        <f t="shared" si="187"/>
        <v>42860.499999992753</v>
      </c>
      <c r="B2993">
        <f t="shared" si="185"/>
        <v>5</v>
      </c>
      <c r="C2993">
        <f t="shared" si="186"/>
        <v>12</v>
      </c>
      <c r="D2993">
        <v>0.86067317600000004</v>
      </c>
      <c r="E2993" s="9">
        <f t="shared" si="184"/>
        <v>955.1764535360328</v>
      </c>
    </row>
    <row r="2994" spans="1:5" x14ac:dyDescent="0.2">
      <c r="A2994" s="2">
        <f t="shared" si="187"/>
        <v>42860.541666659417</v>
      </c>
      <c r="B2994">
        <f t="shared" si="185"/>
        <v>5</v>
      </c>
      <c r="C2994">
        <f t="shared" si="186"/>
        <v>13</v>
      </c>
      <c r="D2994">
        <v>0.844186035</v>
      </c>
      <c r="E2994" s="9">
        <f t="shared" si="184"/>
        <v>936.87899834808525</v>
      </c>
    </row>
    <row r="2995" spans="1:5" x14ac:dyDescent="0.2">
      <c r="A2995" s="2">
        <f t="shared" si="187"/>
        <v>42860.583333326082</v>
      </c>
      <c r="B2995">
        <f t="shared" si="185"/>
        <v>5</v>
      </c>
      <c r="C2995">
        <f t="shared" si="186"/>
        <v>14</v>
      </c>
      <c r="D2995">
        <v>0.86665873400000004</v>
      </c>
      <c r="E2995" s="9">
        <f t="shared" si="184"/>
        <v>961.81923528211371</v>
      </c>
    </row>
    <row r="2996" spans="1:5" x14ac:dyDescent="0.2">
      <c r="A2996" s="2">
        <f t="shared" si="187"/>
        <v>42860.624999992746</v>
      </c>
      <c r="B2996">
        <f t="shared" si="185"/>
        <v>5</v>
      </c>
      <c r="C2996">
        <f t="shared" si="186"/>
        <v>15</v>
      </c>
      <c r="D2996">
        <v>0.97961650700000003</v>
      </c>
      <c r="E2996" s="9">
        <f t="shared" si="184"/>
        <v>1087.1799506176503</v>
      </c>
    </row>
    <row r="2997" spans="1:5" x14ac:dyDescent="0.2">
      <c r="A2997" s="2">
        <f t="shared" si="187"/>
        <v>42860.66666665941</v>
      </c>
      <c r="B2997">
        <f t="shared" si="185"/>
        <v>5</v>
      </c>
      <c r="C2997">
        <f t="shared" si="186"/>
        <v>16</v>
      </c>
      <c r="D2997">
        <v>1.190525144</v>
      </c>
      <c r="E2997" s="9">
        <f t="shared" si="184"/>
        <v>1321.246689918212</v>
      </c>
    </row>
    <row r="2998" spans="1:5" x14ac:dyDescent="0.2">
      <c r="A2998" s="2">
        <f t="shared" si="187"/>
        <v>42860.708333326074</v>
      </c>
      <c r="B2998">
        <f t="shared" si="185"/>
        <v>5</v>
      </c>
      <c r="C2998">
        <f t="shared" si="186"/>
        <v>17</v>
      </c>
      <c r="D2998">
        <v>1.264695361</v>
      </c>
      <c r="E2998" s="9">
        <f t="shared" si="184"/>
        <v>1403.5609141877715</v>
      </c>
    </row>
    <row r="2999" spans="1:5" x14ac:dyDescent="0.2">
      <c r="A2999" s="2">
        <f t="shared" si="187"/>
        <v>42860.749999992739</v>
      </c>
      <c r="B2999">
        <f t="shared" si="185"/>
        <v>5</v>
      </c>
      <c r="C2999">
        <f t="shared" si="186"/>
        <v>18</v>
      </c>
      <c r="D2999">
        <v>1.324331696</v>
      </c>
      <c r="E2999" s="9">
        <f t="shared" si="184"/>
        <v>1469.745413200422</v>
      </c>
    </row>
    <row r="3000" spans="1:5" x14ac:dyDescent="0.2">
      <c r="A3000" s="2">
        <f t="shared" si="187"/>
        <v>42860.791666659403</v>
      </c>
      <c r="B3000">
        <f t="shared" si="185"/>
        <v>5</v>
      </c>
      <c r="C3000">
        <f t="shared" si="186"/>
        <v>19</v>
      </c>
      <c r="D3000">
        <v>1.5340027359999999</v>
      </c>
      <c r="E3000" s="9">
        <f t="shared" si="184"/>
        <v>1702.438665390742</v>
      </c>
    </row>
    <row r="3001" spans="1:5" x14ac:dyDescent="0.2">
      <c r="A3001" s="2">
        <f t="shared" si="187"/>
        <v>42860.833333326067</v>
      </c>
      <c r="B3001">
        <f t="shared" si="185"/>
        <v>5</v>
      </c>
      <c r="C3001">
        <f t="shared" si="186"/>
        <v>20</v>
      </c>
      <c r="D3001">
        <v>1.667407101</v>
      </c>
      <c r="E3001" s="9">
        <f t="shared" si="184"/>
        <v>1850.491040903519</v>
      </c>
    </row>
    <row r="3002" spans="1:5" x14ac:dyDescent="0.2">
      <c r="A3002" s="2">
        <f t="shared" si="187"/>
        <v>42860.874999992731</v>
      </c>
      <c r="B3002">
        <f t="shared" si="185"/>
        <v>5</v>
      </c>
      <c r="C3002">
        <f t="shared" si="186"/>
        <v>21</v>
      </c>
      <c r="D3002">
        <v>1.3914820830000001</v>
      </c>
      <c r="E3002" s="9">
        <f t="shared" si="184"/>
        <v>1544.2690190206088</v>
      </c>
    </row>
    <row r="3003" spans="1:5" x14ac:dyDescent="0.2">
      <c r="A3003" s="2">
        <f t="shared" si="187"/>
        <v>42860.916666659396</v>
      </c>
      <c r="B3003">
        <f t="shared" si="185"/>
        <v>5</v>
      </c>
      <c r="C3003">
        <f t="shared" si="186"/>
        <v>22</v>
      </c>
      <c r="D3003">
        <v>1.0992642269999999</v>
      </c>
      <c r="E3003" s="9">
        <f t="shared" si="184"/>
        <v>1219.9651797268148</v>
      </c>
    </row>
    <row r="3004" spans="1:5" x14ac:dyDescent="0.2">
      <c r="A3004" s="2">
        <f t="shared" si="187"/>
        <v>42860.95833332606</v>
      </c>
      <c r="B3004">
        <f t="shared" si="185"/>
        <v>5</v>
      </c>
      <c r="C3004">
        <f t="shared" si="186"/>
        <v>23</v>
      </c>
      <c r="D3004">
        <v>0.79834493399999995</v>
      </c>
      <c r="E3004" s="9">
        <f t="shared" si="184"/>
        <v>886.00447187235</v>
      </c>
    </row>
    <row r="3005" spans="1:5" x14ac:dyDescent="0.2">
      <c r="A3005" s="2">
        <f t="shared" si="187"/>
        <v>42860.999999992724</v>
      </c>
      <c r="B3005">
        <f t="shared" si="185"/>
        <v>5</v>
      </c>
      <c r="C3005">
        <f t="shared" si="186"/>
        <v>0</v>
      </c>
      <c r="D3005">
        <v>0.68846642800000002</v>
      </c>
      <c r="E3005" s="9">
        <f t="shared" si="184"/>
        <v>764.06113192920111</v>
      </c>
    </row>
    <row r="3006" spans="1:5" x14ac:dyDescent="0.2">
      <c r="A3006" s="2">
        <f t="shared" si="187"/>
        <v>42861.041666659388</v>
      </c>
      <c r="B3006">
        <f t="shared" si="185"/>
        <v>5</v>
      </c>
      <c r="C3006">
        <f t="shared" si="186"/>
        <v>1</v>
      </c>
      <c r="D3006">
        <v>0.63697818100000003</v>
      </c>
      <c r="E3006" s="9">
        <f t="shared" si="184"/>
        <v>706.91939388083506</v>
      </c>
    </row>
    <row r="3007" spans="1:5" x14ac:dyDescent="0.2">
      <c r="A3007" s="2">
        <f t="shared" si="187"/>
        <v>42861.083333326053</v>
      </c>
      <c r="B3007">
        <f t="shared" si="185"/>
        <v>5</v>
      </c>
      <c r="C3007">
        <f t="shared" si="186"/>
        <v>2</v>
      </c>
      <c r="D3007">
        <v>0.62583554900000005</v>
      </c>
      <c r="E3007" s="9">
        <f t="shared" si="184"/>
        <v>694.55328324371544</v>
      </c>
    </row>
    <row r="3008" spans="1:5" x14ac:dyDescent="0.2">
      <c r="A3008" s="2">
        <f t="shared" si="187"/>
        <v>42861.124999992717</v>
      </c>
      <c r="B3008">
        <f t="shared" si="185"/>
        <v>5</v>
      </c>
      <c r="C3008">
        <f t="shared" si="186"/>
        <v>3</v>
      </c>
      <c r="D3008">
        <v>0.62669860399999999</v>
      </c>
      <c r="E3008" s="9">
        <f t="shared" si="184"/>
        <v>695.51110304929807</v>
      </c>
    </row>
    <row r="3009" spans="1:5" x14ac:dyDescent="0.2">
      <c r="A3009" s="2">
        <f t="shared" si="187"/>
        <v>42861.166666659381</v>
      </c>
      <c r="B3009">
        <f t="shared" si="185"/>
        <v>5</v>
      </c>
      <c r="C3009">
        <f t="shared" si="186"/>
        <v>4</v>
      </c>
      <c r="D3009">
        <v>0.67952044599999994</v>
      </c>
      <c r="E3009" s="9">
        <f t="shared" si="184"/>
        <v>754.13286694031137</v>
      </c>
    </row>
    <row r="3010" spans="1:5" x14ac:dyDescent="0.2">
      <c r="A3010" s="2">
        <f t="shared" si="187"/>
        <v>42861.208333326045</v>
      </c>
      <c r="B3010">
        <f t="shared" si="185"/>
        <v>5</v>
      </c>
      <c r="C3010">
        <f t="shared" si="186"/>
        <v>5</v>
      </c>
      <c r="D3010">
        <v>0.82821700200000004</v>
      </c>
      <c r="E3010" s="9">
        <f t="shared" si="184"/>
        <v>919.15654023892273</v>
      </c>
    </row>
    <row r="3011" spans="1:5" x14ac:dyDescent="0.2">
      <c r="A3011" s="2">
        <f t="shared" si="187"/>
        <v>42861.249999992709</v>
      </c>
      <c r="B3011">
        <f t="shared" si="185"/>
        <v>5</v>
      </c>
      <c r="C3011">
        <f t="shared" si="186"/>
        <v>6</v>
      </c>
      <c r="D3011">
        <v>1.012783344</v>
      </c>
      <c r="E3011" s="9">
        <f t="shared" si="184"/>
        <v>1123.9885588374418</v>
      </c>
    </row>
    <row r="3012" spans="1:5" x14ac:dyDescent="0.2">
      <c r="A3012" s="2">
        <f t="shared" si="187"/>
        <v>42861.291666659374</v>
      </c>
      <c r="B3012">
        <f t="shared" si="185"/>
        <v>5</v>
      </c>
      <c r="C3012">
        <f t="shared" si="186"/>
        <v>7</v>
      </c>
      <c r="D3012">
        <v>0.93932691700000004</v>
      </c>
      <c r="E3012" s="9">
        <f t="shared" si="184"/>
        <v>1042.4664998401151</v>
      </c>
    </row>
    <row r="3013" spans="1:5" x14ac:dyDescent="0.2">
      <c r="A3013" s="2">
        <f t="shared" si="187"/>
        <v>42861.333333326038</v>
      </c>
      <c r="B3013">
        <f t="shared" si="185"/>
        <v>5</v>
      </c>
      <c r="C3013">
        <f t="shared" si="186"/>
        <v>8</v>
      </c>
      <c r="D3013">
        <v>0.86918444399999994</v>
      </c>
      <c r="E3013" s="9">
        <f t="shared" ref="E3013:E3076" si="188">D3013*$E$3/$D$8765</f>
        <v>964.62227223938544</v>
      </c>
    </row>
    <row r="3014" spans="1:5" x14ac:dyDescent="0.2">
      <c r="A3014" s="2">
        <f t="shared" si="187"/>
        <v>42861.374999992702</v>
      </c>
      <c r="B3014">
        <f t="shared" ref="B3014:B3077" si="189">MONTH(A3014)</f>
        <v>5</v>
      </c>
      <c r="C3014">
        <f t="shared" ref="C3014:C3077" si="190">HOUR(A3014)</f>
        <v>9</v>
      </c>
      <c r="D3014">
        <v>0.88483488399999999</v>
      </c>
      <c r="E3014" s="9">
        <f t="shared" si="188"/>
        <v>981.99115533267991</v>
      </c>
    </row>
    <row r="3015" spans="1:5" x14ac:dyDescent="0.2">
      <c r="A3015" s="2">
        <f t="shared" ref="A3015:A3078" si="191">A3014+1/24</f>
        <v>42861.416666659366</v>
      </c>
      <c r="B3015">
        <f t="shared" si="189"/>
        <v>5</v>
      </c>
      <c r="C3015">
        <f t="shared" si="190"/>
        <v>10</v>
      </c>
      <c r="D3015">
        <v>0.87708203100000004</v>
      </c>
      <c r="E3015" s="9">
        <f t="shared" si="188"/>
        <v>973.38702679722053</v>
      </c>
    </row>
    <row r="3016" spans="1:5" x14ac:dyDescent="0.2">
      <c r="A3016" s="2">
        <f t="shared" si="191"/>
        <v>42861.458333326031</v>
      </c>
      <c r="B3016">
        <f t="shared" si="189"/>
        <v>5</v>
      </c>
      <c r="C3016">
        <f t="shared" si="190"/>
        <v>11</v>
      </c>
      <c r="D3016">
        <v>0.84202403699999995</v>
      </c>
      <c r="E3016" s="9">
        <f t="shared" si="188"/>
        <v>934.47960954432392</v>
      </c>
    </row>
    <row r="3017" spans="1:5" x14ac:dyDescent="0.2">
      <c r="A3017" s="2">
        <f t="shared" si="191"/>
        <v>42861.499999992695</v>
      </c>
      <c r="B3017">
        <f t="shared" si="189"/>
        <v>5</v>
      </c>
      <c r="C3017">
        <f t="shared" si="190"/>
        <v>12</v>
      </c>
      <c r="D3017">
        <v>0.804432963</v>
      </c>
      <c r="E3017" s="9">
        <f t="shared" si="188"/>
        <v>892.76097609648605</v>
      </c>
    </row>
    <row r="3018" spans="1:5" x14ac:dyDescent="0.2">
      <c r="A3018" s="2">
        <f t="shared" si="191"/>
        <v>42861.541666659359</v>
      </c>
      <c r="B3018">
        <f t="shared" si="189"/>
        <v>5</v>
      </c>
      <c r="C3018">
        <f t="shared" si="190"/>
        <v>13</v>
      </c>
      <c r="D3018">
        <v>0.78179286699999995</v>
      </c>
      <c r="E3018" s="9">
        <f t="shared" si="188"/>
        <v>867.63496170679707</v>
      </c>
    </row>
    <row r="3019" spans="1:5" x14ac:dyDescent="0.2">
      <c r="A3019" s="2">
        <f t="shared" si="191"/>
        <v>42861.583333326023</v>
      </c>
      <c r="B3019">
        <f t="shared" si="189"/>
        <v>5</v>
      </c>
      <c r="C3019">
        <f t="shared" si="190"/>
        <v>14</v>
      </c>
      <c r="D3019">
        <v>0.802077496</v>
      </c>
      <c r="E3019" s="9">
        <f t="shared" si="188"/>
        <v>890.1468750901812</v>
      </c>
    </row>
    <row r="3020" spans="1:5" x14ac:dyDescent="0.2">
      <c r="A3020" s="2">
        <f t="shared" si="191"/>
        <v>42861.624999992688</v>
      </c>
      <c r="B3020">
        <f t="shared" si="189"/>
        <v>5</v>
      </c>
      <c r="C3020">
        <f t="shared" si="190"/>
        <v>15</v>
      </c>
      <c r="D3020">
        <v>0.91473108599999997</v>
      </c>
      <c r="E3020" s="9">
        <f t="shared" si="188"/>
        <v>1015.1700076506669</v>
      </c>
    </row>
    <row r="3021" spans="1:5" x14ac:dyDescent="0.2">
      <c r="A3021" s="2">
        <f t="shared" si="191"/>
        <v>42861.666666659352</v>
      </c>
      <c r="B3021">
        <f t="shared" si="189"/>
        <v>5</v>
      </c>
      <c r="C3021">
        <f t="shared" si="190"/>
        <v>16</v>
      </c>
      <c r="D3021">
        <v>1.115075848</v>
      </c>
      <c r="E3021" s="9">
        <f t="shared" si="188"/>
        <v>1237.5129417491273</v>
      </c>
    </row>
    <row r="3022" spans="1:5" x14ac:dyDescent="0.2">
      <c r="A3022" s="2">
        <f t="shared" si="191"/>
        <v>42861.708333326016</v>
      </c>
      <c r="B3022">
        <f t="shared" si="189"/>
        <v>5</v>
      </c>
      <c r="C3022">
        <f t="shared" si="190"/>
        <v>17</v>
      </c>
      <c r="D3022">
        <v>1.2068338160000001</v>
      </c>
      <c r="E3022" s="9">
        <f t="shared" si="188"/>
        <v>1339.3460799273676</v>
      </c>
    </row>
    <row r="3023" spans="1:5" x14ac:dyDescent="0.2">
      <c r="A3023" s="2">
        <f t="shared" si="191"/>
        <v>42861.74999999268</v>
      </c>
      <c r="B3023">
        <f t="shared" si="189"/>
        <v>5</v>
      </c>
      <c r="C3023">
        <f t="shared" si="190"/>
        <v>18</v>
      </c>
      <c r="D3023">
        <v>1.2748540269999999</v>
      </c>
      <c r="E3023" s="9">
        <f t="shared" si="188"/>
        <v>1414.8350178000549</v>
      </c>
    </row>
    <row r="3024" spans="1:5" x14ac:dyDescent="0.2">
      <c r="A3024" s="2">
        <f t="shared" si="191"/>
        <v>42861.791666659345</v>
      </c>
      <c r="B3024">
        <f t="shared" si="189"/>
        <v>5</v>
      </c>
      <c r="C3024">
        <f t="shared" si="190"/>
        <v>19</v>
      </c>
      <c r="D3024">
        <v>1.49536633</v>
      </c>
      <c r="E3024" s="9">
        <f t="shared" si="188"/>
        <v>1659.5599208340993</v>
      </c>
    </row>
    <row r="3025" spans="1:5" x14ac:dyDescent="0.2">
      <c r="A3025" s="2">
        <f t="shared" si="191"/>
        <v>42861.833333326009</v>
      </c>
      <c r="B3025">
        <f t="shared" si="189"/>
        <v>5</v>
      </c>
      <c r="C3025">
        <f t="shared" si="190"/>
        <v>20</v>
      </c>
      <c r="D3025">
        <v>1.6403700080000001</v>
      </c>
      <c r="E3025" s="9">
        <f t="shared" si="188"/>
        <v>1820.4852322809163</v>
      </c>
    </row>
    <row r="3026" spans="1:5" x14ac:dyDescent="0.2">
      <c r="A3026" s="2">
        <f t="shared" si="191"/>
        <v>42861.874999992673</v>
      </c>
      <c r="B3026">
        <f t="shared" si="189"/>
        <v>5</v>
      </c>
      <c r="C3026">
        <f t="shared" si="190"/>
        <v>21</v>
      </c>
      <c r="D3026">
        <v>1.3635743229999999</v>
      </c>
      <c r="E3026" s="9">
        <f t="shared" si="188"/>
        <v>1513.2969427827697</v>
      </c>
    </row>
    <row r="3027" spans="1:5" x14ac:dyDescent="0.2">
      <c r="A3027" s="2">
        <f t="shared" si="191"/>
        <v>42861.916666659337</v>
      </c>
      <c r="B3027">
        <f t="shared" si="189"/>
        <v>5</v>
      </c>
      <c r="C3027">
        <f t="shared" si="190"/>
        <v>22</v>
      </c>
      <c r="D3027">
        <v>1.0637074040000001</v>
      </c>
      <c r="E3027" s="9">
        <f t="shared" si="188"/>
        <v>1180.5041612598604</v>
      </c>
    </row>
    <row r="3028" spans="1:5" x14ac:dyDescent="0.2">
      <c r="A3028" s="2">
        <f t="shared" si="191"/>
        <v>42861.958333326002</v>
      </c>
      <c r="B3028">
        <f t="shared" si="189"/>
        <v>5</v>
      </c>
      <c r="C3028">
        <f t="shared" si="190"/>
        <v>23</v>
      </c>
      <c r="D3028">
        <v>0.75916191</v>
      </c>
      <c r="E3028" s="9">
        <f t="shared" si="188"/>
        <v>842.5190897937789</v>
      </c>
    </row>
    <row r="3029" spans="1:5" x14ac:dyDescent="0.2">
      <c r="A3029" s="2">
        <f t="shared" si="191"/>
        <v>42861.999999992666</v>
      </c>
      <c r="B3029">
        <f t="shared" si="189"/>
        <v>5</v>
      </c>
      <c r="C3029">
        <f t="shared" si="190"/>
        <v>0</v>
      </c>
      <c r="D3029">
        <v>0.64348070700000004</v>
      </c>
      <c r="E3029" s="9">
        <f t="shared" si="188"/>
        <v>714.13590753189578</v>
      </c>
    </row>
    <row r="3030" spans="1:5" x14ac:dyDescent="0.2">
      <c r="A3030" s="2">
        <f t="shared" si="191"/>
        <v>42862.04166665933</v>
      </c>
      <c r="B3030">
        <f t="shared" si="189"/>
        <v>5</v>
      </c>
      <c r="C3030">
        <f t="shared" si="190"/>
        <v>1</v>
      </c>
      <c r="D3030">
        <v>0.59329881500000003</v>
      </c>
      <c r="E3030" s="9">
        <f t="shared" si="188"/>
        <v>658.44396433104464</v>
      </c>
    </row>
    <row r="3031" spans="1:5" x14ac:dyDescent="0.2">
      <c r="A3031" s="2">
        <f t="shared" si="191"/>
        <v>42862.083333325994</v>
      </c>
      <c r="B3031">
        <f t="shared" si="189"/>
        <v>5</v>
      </c>
      <c r="C3031">
        <f t="shared" si="190"/>
        <v>2</v>
      </c>
      <c r="D3031">
        <v>0.58413355</v>
      </c>
      <c r="E3031" s="9">
        <f t="shared" si="188"/>
        <v>648.27233872153681</v>
      </c>
    </row>
    <row r="3032" spans="1:5" x14ac:dyDescent="0.2">
      <c r="A3032" s="2">
        <f t="shared" si="191"/>
        <v>42862.124999992659</v>
      </c>
      <c r="B3032">
        <f t="shared" si="189"/>
        <v>5</v>
      </c>
      <c r="C3032">
        <f t="shared" si="190"/>
        <v>3</v>
      </c>
      <c r="D3032">
        <v>0.58656483699999995</v>
      </c>
      <c r="E3032" s="9">
        <f t="shared" si="188"/>
        <v>650.97058488389689</v>
      </c>
    </row>
    <row r="3033" spans="1:5" x14ac:dyDescent="0.2">
      <c r="A3033" s="2">
        <f t="shared" si="191"/>
        <v>42862.166666659323</v>
      </c>
      <c r="B3033">
        <f t="shared" si="189"/>
        <v>5</v>
      </c>
      <c r="C3033">
        <f t="shared" si="190"/>
        <v>4</v>
      </c>
      <c r="D3033">
        <v>0.64009470599999996</v>
      </c>
      <c r="E3033" s="9">
        <f t="shared" si="188"/>
        <v>710.37811826061784</v>
      </c>
    </row>
    <row r="3034" spans="1:5" x14ac:dyDescent="0.2">
      <c r="A3034" s="2">
        <f t="shared" si="191"/>
        <v>42862.208333325987</v>
      </c>
      <c r="B3034">
        <f t="shared" si="189"/>
        <v>5</v>
      </c>
      <c r="C3034">
        <f t="shared" si="190"/>
        <v>5</v>
      </c>
      <c r="D3034">
        <v>0.786835968</v>
      </c>
      <c r="E3034" s="9">
        <f t="shared" si="188"/>
        <v>873.23180318196808</v>
      </c>
    </row>
    <row r="3035" spans="1:5" x14ac:dyDescent="0.2">
      <c r="A3035" s="2">
        <f t="shared" si="191"/>
        <v>42862.249999992651</v>
      </c>
      <c r="B3035">
        <f t="shared" si="189"/>
        <v>5</v>
      </c>
      <c r="C3035">
        <f t="shared" si="190"/>
        <v>6</v>
      </c>
      <c r="D3035">
        <v>0.97797230400000001</v>
      </c>
      <c r="E3035" s="9">
        <f t="shared" si="188"/>
        <v>1085.3552115247787</v>
      </c>
    </row>
    <row r="3036" spans="1:5" x14ac:dyDescent="0.2">
      <c r="A3036" s="2">
        <f t="shared" si="191"/>
        <v>42862.291666659316</v>
      </c>
      <c r="B3036">
        <f t="shared" si="189"/>
        <v>5</v>
      </c>
      <c r="C3036">
        <f t="shared" si="190"/>
        <v>7</v>
      </c>
      <c r="D3036">
        <v>0.90888212300000004</v>
      </c>
      <c r="E3036" s="9">
        <f t="shared" si="188"/>
        <v>1008.6788192518741</v>
      </c>
    </row>
    <row r="3037" spans="1:5" x14ac:dyDescent="0.2">
      <c r="A3037" s="2">
        <f t="shared" si="191"/>
        <v>42862.33333332598</v>
      </c>
      <c r="B3037">
        <f t="shared" si="189"/>
        <v>5</v>
      </c>
      <c r="C3037">
        <f t="shared" si="190"/>
        <v>8</v>
      </c>
      <c r="D3037">
        <v>0.84483832699999994</v>
      </c>
      <c r="E3037" s="9">
        <f t="shared" si="188"/>
        <v>937.60291304254054</v>
      </c>
    </row>
    <row r="3038" spans="1:5" x14ac:dyDescent="0.2">
      <c r="A3038" s="2">
        <f t="shared" si="191"/>
        <v>42862.374999992644</v>
      </c>
      <c r="B3038">
        <f t="shared" si="189"/>
        <v>5</v>
      </c>
      <c r="C3038">
        <f t="shared" si="190"/>
        <v>9</v>
      </c>
      <c r="D3038">
        <v>0.857407586</v>
      </c>
      <c r="E3038" s="9">
        <f t="shared" si="188"/>
        <v>951.55229658321662</v>
      </c>
    </row>
    <row r="3039" spans="1:5" x14ac:dyDescent="0.2">
      <c r="A3039" s="2">
        <f t="shared" si="191"/>
        <v>42862.416666659308</v>
      </c>
      <c r="B3039">
        <f t="shared" si="189"/>
        <v>5</v>
      </c>
      <c r="C3039">
        <f t="shared" si="190"/>
        <v>10</v>
      </c>
      <c r="D3039">
        <v>0.85967602799999998</v>
      </c>
      <c r="E3039" s="9">
        <f t="shared" si="188"/>
        <v>954.06981710672392</v>
      </c>
    </row>
    <row r="3040" spans="1:5" x14ac:dyDescent="0.2">
      <c r="A3040" s="2">
        <f t="shared" si="191"/>
        <v>42862.458333325972</v>
      </c>
      <c r="B3040">
        <f t="shared" si="189"/>
        <v>5</v>
      </c>
      <c r="C3040">
        <f t="shared" si="190"/>
        <v>11</v>
      </c>
      <c r="D3040">
        <v>0.83426609900000004</v>
      </c>
      <c r="E3040" s="9">
        <f t="shared" si="188"/>
        <v>925.86983766781282</v>
      </c>
    </row>
    <row r="3041" spans="1:5" x14ac:dyDescent="0.2">
      <c r="A3041" s="2">
        <f t="shared" si="191"/>
        <v>42862.499999992637</v>
      </c>
      <c r="B3041">
        <f t="shared" si="189"/>
        <v>5</v>
      </c>
      <c r="C3041">
        <f t="shared" si="190"/>
        <v>12</v>
      </c>
      <c r="D3041">
        <v>0.79957060800000002</v>
      </c>
      <c r="E3041" s="9">
        <f t="shared" si="188"/>
        <v>887.36472681831265</v>
      </c>
    </row>
    <row r="3042" spans="1:5" x14ac:dyDescent="0.2">
      <c r="A3042" s="2">
        <f t="shared" si="191"/>
        <v>42862.541666659301</v>
      </c>
      <c r="B3042">
        <f t="shared" si="189"/>
        <v>5</v>
      </c>
      <c r="C3042">
        <f t="shared" si="190"/>
        <v>13</v>
      </c>
      <c r="D3042">
        <v>0.77871924699999995</v>
      </c>
      <c r="E3042" s="9">
        <f t="shared" si="188"/>
        <v>864.22385336395098</v>
      </c>
    </row>
    <row r="3043" spans="1:5" x14ac:dyDescent="0.2">
      <c r="A3043" s="2">
        <f t="shared" si="191"/>
        <v>42862.583333325965</v>
      </c>
      <c r="B3043">
        <f t="shared" si="189"/>
        <v>5</v>
      </c>
      <c r="C3043">
        <f t="shared" si="190"/>
        <v>14</v>
      </c>
      <c r="D3043">
        <v>0.79609377199999998</v>
      </c>
      <c r="E3043" s="9">
        <f t="shared" si="188"/>
        <v>883.50612872020429</v>
      </c>
    </row>
    <row r="3044" spans="1:5" x14ac:dyDescent="0.2">
      <c r="A3044" s="2">
        <f t="shared" si="191"/>
        <v>42862.624999992629</v>
      </c>
      <c r="B3044">
        <f t="shared" si="189"/>
        <v>5</v>
      </c>
      <c r="C3044">
        <f t="shared" si="190"/>
        <v>15</v>
      </c>
      <c r="D3044">
        <v>0.90669851099999998</v>
      </c>
      <c r="E3044" s="9">
        <f t="shared" si="188"/>
        <v>1006.2554431966886</v>
      </c>
    </row>
    <row r="3045" spans="1:5" x14ac:dyDescent="0.2">
      <c r="A3045" s="2">
        <f t="shared" si="191"/>
        <v>42862.666666659294</v>
      </c>
      <c r="B3045">
        <f t="shared" si="189"/>
        <v>5</v>
      </c>
      <c r="C3045">
        <f t="shared" si="190"/>
        <v>16</v>
      </c>
      <c r="D3045">
        <v>1.1052974820000001</v>
      </c>
      <c r="E3045" s="9">
        <f t="shared" si="188"/>
        <v>1226.6608956790203</v>
      </c>
    </row>
    <row r="3046" spans="1:5" x14ac:dyDescent="0.2">
      <c r="A3046" s="2">
        <f t="shared" si="191"/>
        <v>42862.708333325958</v>
      </c>
      <c r="B3046">
        <f t="shared" si="189"/>
        <v>5</v>
      </c>
      <c r="C3046">
        <f t="shared" si="190"/>
        <v>17</v>
      </c>
      <c r="D3046">
        <v>1.19782163</v>
      </c>
      <c r="E3046" s="9">
        <f t="shared" si="188"/>
        <v>1329.3443416344487</v>
      </c>
    </row>
    <row r="3047" spans="1:5" x14ac:dyDescent="0.2">
      <c r="A3047" s="2">
        <f t="shared" si="191"/>
        <v>42862.749999992622</v>
      </c>
      <c r="B3047">
        <f t="shared" si="189"/>
        <v>5</v>
      </c>
      <c r="C3047">
        <f t="shared" si="190"/>
        <v>18</v>
      </c>
      <c r="D3047">
        <v>1.267091231</v>
      </c>
      <c r="E3047" s="9">
        <f t="shared" si="188"/>
        <v>1406.2198545074514</v>
      </c>
    </row>
    <row r="3048" spans="1:5" x14ac:dyDescent="0.2">
      <c r="A3048" s="2">
        <f t="shared" si="191"/>
        <v>42862.791666659286</v>
      </c>
      <c r="B3048">
        <f t="shared" si="189"/>
        <v>5</v>
      </c>
      <c r="C3048">
        <f t="shared" si="190"/>
        <v>19</v>
      </c>
      <c r="D3048">
        <v>1.4877055809999999</v>
      </c>
      <c r="E3048" s="9">
        <f t="shared" si="188"/>
        <v>1651.0580094636796</v>
      </c>
    </row>
    <row r="3049" spans="1:5" x14ac:dyDescent="0.2">
      <c r="A3049" s="2">
        <f t="shared" si="191"/>
        <v>42862.833333325951</v>
      </c>
      <c r="B3049">
        <f t="shared" si="189"/>
        <v>5</v>
      </c>
      <c r="C3049">
        <f t="shared" si="190"/>
        <v>20</v>
      </c>
      <c r="D3049">
        <v>1.6294878559999999</v>
      </c>
      <c r="E3049" s="9">
        <f t="shared" si="188"/>
        <v>1808.4082027602469</v>
      </c>
    </row>
    <row r="3050" spans="1:5" x14ac:dyDescent="0.2">
      <c r="A3050" s="2">
        <f t="shared" si="191"/>
        <v>42862.874999992615</v>
      </c>
      <c r="B3050">
        <f t="shared" si="189"/>
        <v>5</v>
      </c>
      <c r="C3050">
        <f t="shared" si="190"/>
        <v>21</v>
      </c>
      <c r="D3050">
        <v>1.3520565819999999</v>
      </c>
      <c r="E3050" s="9">
        <f t="shared" si="188"/>
        <v>1500.5145355834934</v>
      </c>
    </row>
    <row r="3051" spans="1:5" x14ac:dyDescent="0.2">
      <c r="A3051" s="2">
        <f t="shared" si="191"/>
        <v>42862.916666659279</v>
      </c>
      <c r="B3051">
        <f t="shared" si="189"/>
        <v>5</v>
      </c>
      <c r="C3051">
        <f t="shared" si="190"/>
        <v>22</v>
      </c>
      <c r="D3051">
        <v>1.0526002219999999</v>
      </c>
      <c r="E3051" s="9">
        <f t="shared" si="188"/>
        <v>1168.177393088873</v>
      </c>
    </row>
    <row r="3052" spans="1:5" x14ac:dyDescent="0.2">
      <c r="A3052" s="2">
        <f t="shared" si="191"/>
        <v>42862.958333325943</v>
      </c>
      <c r="B3052">
        <f t="shared" si="189"/>
        <v>5</v>
      </c>
      <c r="C3052">
        <f t="shared" si="190"/>
        <v>23</v>
      </c>
      <c r="D3052">
        <v>0.74839270199999997</v>
      </c>
      <c r="E3052" s="9">
        <f t="shared" si="188"/>
        <v>830.5674057031481</v>
      </c>
    </row>
    <row r="3053" spans="1:5" x14ac:dyDescent="0.2">
      <c r="A3053" s="2">
        <f t="shared" si="191"/>
        <v>42862.999999992608</v>
      </c>
      <c r="B3053">
        <f t="shared" si="189"/>
        <v>5</v>
      </c>
      <c r="C3053">
        <f t="shared" si="190"/>
        <v>0</v>
      </c>
      <c r="D3053">
        <v>0.63311278000000004</v>
      </c>
      <c r="E3053" s="9">
        <f t="shared" si="188"/>
        <v>702.62956573046336</v>
      </c>
    </row>
    <row r="3054" spans="1:5" x14ac:dyDescent="0.2">
      <c r="A3054" s="2">
        <f t="shared" si="191"/>
        <v>42863.041666659272</v>
      </c>
      <c r="B3054">
        <f t="shared" si="189"/>
        <v>5</v>
      </c>
      <c r="C3054">
        <f t="shared" si="190"/>
        <v>1</v>
      </c>
      <c r="D3054">
        <v>0.58486922500000005</v>
      </c>
      <c r="E3054" s="9">
        <f t="shared" si="188"/>
        <v>649.08879200142303</v>
      </c>
    </row>
    <row r="3055" spans="1:5" x14ac:dyDescent="0.2">
      <c r="A3055" s="2">
        <f t="shared" si="191"/>
        <v>42863.083333325936</v>
      </c>
      <c r="B3055">
        <f t="shared" si="189"/>
        <v>5</v>
      </c>
      <c r="C3055">
        <f t="shared" si="190"/>
        <v>2</v>
      </c>
      <c r="D3055">
        <v>0.58085111899999997</v>
      </c>
      <c r="E3055" s="9">
        <f t="shared" si="188"/>
        <v>644.62949160025425</v>
      </c>
    </row>
    <row r="3056" spans="1:5" x14ac:dyDescent="0.2">
      <c r="A3056" s="2">
        <f t="shared" si="191"/>
        <v>42863.1249999926</v>
      </c>
      <c r="B3056">
        <f t="shared" si="189"/>
        <v>5</v>
      </c>
      <c r="C3056">
        <f t="shared" si="190"/>
        <v>3</v>
      </c>
      <c r="D3056">
        <v>0.58291422100000001</v>
      </c>
      <c r="E3056" s="9">
        <f t="shared" si="188"/>
        <v>646.91912546662115</v>
      </c>
    </row>
    <row r="3057" spans="1:5" x14ac:dyDescent="0.2">
      <c r="A3057" s="2">
        <f t="shared" si="191"/>
        <v>42863.166666659265</v>
      </c>
      <c r="B3057">
        <f t="shared" si="189"/>
        <v>5</v>
      </c>
      <c r="C3057">
        <f t="shared" si="190"/>
        <v>4</v>
      </c>
      <c r="D3057">
        <v>0.63892050600000005</v>
      </c>
      <c r="E3057" s="9">
        <f t="shared" si="188"/>
        <v>709.07498924136053</v>
      </c>
    </row>
    <row r="3058" spans="1:5" x14ac:dyDescent="0.2">
      <c r="A3058" s="2">
        <f t="shared" si="191"/>
        <v>42863.208333325929</v>
      </c>
      <c r="B3058">
        <f t="shared" si="189"/>
        <v>5</v>
      </c>
      <c r="C3058">
        <f t="shared" si="190"/>
        <v>5</v>
      </c>
      <c r="D3058">
        <v>0.78153724300000005</v>
      </c>
      <c r="E3058" s="9">
        <f t="shared" si="188"/>
        <v>867.3512697868357</v>
      </c>
    </row>
    <row r="3059" spans="1:5" x14ac:dyDescent="0.2">
      <c r="A3059" s="2">
        <f t="shared" si="191"/>
        <v>42863.249999992593</v>
      </c>
      <c r="B3059">
        <f t="shared" si="189"/>
        <v>5</v>
      </c>
      <c r="C3059">
        <f t="shared" si="190"/>
        <v>6</v>
      </c>
      <c r="D3059">
        <v>0.95778972100000004</v>
      </c>
      <c r="E3059" s="9">
        <f t="shared" si="188"/>
        <v>1062.9565489537767</v>
      </c>
    </row>
    <row r="3060" spans="1:5" x14ac:dyDescent="0.2">
      <c r="A3060" s="2">
        <f t="shared" si="191"/>
        <v>42863.291666659257</v>
      </c>
      <c r="B3060">
        <f t="shared" si="189"/>
        <v>5</v>
      </c>
      <c r="C3060">
        <f t="shared" si="190"/>
        <v>7</v>
      </c>
      <c r="D3060">
        <v>0.87619997500000002</v>
      </c>
      <c r="E3060" s="9">
        <f t="shared" si="188"/>
        <v>972.40811965175112</v>
      </c>
    </row>
    <row r="3061" spans="1:5" x14ac:dyDescent="0.2">
      <c r="A3061" s="2">
        <f t="shared" si="191"/>
        <v>42863.333333325922</v>
      </c>
      <c r="B3061">
        <f t="shared" si="189"/>
        <v>5</v>
      </c>
      <c r="C3061">
        <f t="shared" si="190"/>
        <v>8</v>
      </c>
      <c r="D3061">
        <v>0.79753220800000002</v>
      </c>
      <c r="E3061" s="9">
        <f t="shared" si="188"/>
        <v>885.10250727065954</v>
      </c>
    </row>
    <row r="3062" spans="1:5" x14ac:dyDescent="0.2">
      <c r="A3062" s="2">
        <f t="shared" si="191"/>
        <v>42863.374999992586</v>
      </c>
      <c r="B3062">
        <f t="shared" si="189"/>
        <v>5</v>
      </c>
      <c r="C3062">
        <f t="shared" si="190"/>
        <v>9</v>
      </c>
      <c r="D3062">
        <v>0.79964951799999995</v>
      </c>
      <c r="E3062" s="9">
        <f t="shared" si="188"/>
        <v>887.45230126126069</v>
      </c>
    </row>
    <row r="3063" spans="1:5" x14ac:dyDescent="0.2">
      <c r="A3063" s="2">
        <f t="shared" si="191"/>
        <v>42863.41666665925</v>
      </c>
      <c r="B3063">
        <f t="shared" si="189"/>
        <v>5</v>
      </c>
      <c r="C3063">
        <f t="shared" si="190"/>
        <v>10</v>
      </c>
      <c r="D3063">
        <v>0.79728181200000003</v>
      </c>
      <c r="E3063" s="9">
        <f t="shared" si="188"/>
        <v>884.82461739337634</v>
      </c>
    </row>
    <row r="3064" spans="1:5" x14ac:dyDescent="0.2">
      <c r="A3064" s="2">
        <f t="shared" si="191"/>
        <v>42863.458333325914</v>
      </c>
      <c r="B3064">
        <f t="shared" si="189"/>
        <v>5</v>
      </c>
      <c r="C3064">
        <f t="shared" si="190"/>
        <v>11</v>
      </c>
      <c r="D3064">
        <v>0.77218016899999997</v>
      </c>
      <c r="E3064" s="9">
        <f t="shared" si="188"/>
        <v>856.96677424541281</v>
      </c>
    </row>
    <row r="3065" spans="1:5" x14ac:dyDescent="0.2">
      <c r="A3065" s="2">
        <f t="shared" si="191"/>
        <v>42863.499999992579</v>
      </c>
      <c r="B3065">
        <f t="shared" si="189"/>
        <v>5</v>
      </c>
      <c r="C3065">
        <f t="shared" si="190"/>
        <v>12</v>
      </c>
      <c r="D3065">
        <v>0.74035969499999998</v>
      </c>
      <c r="E3065" s="9">
        <f t="shared" si="188"/>
        <v>821.65236181488592</v>
      </c>
    </row>
    <row r="3066" spans="1:5" x14ac:dyDescent="0.2">
      <c r="A3066" s="2">
        <f t="shared" si="191"/>
        <v>42863.541666659243</v>
      </c>
      <c r="B3066">
        <f t="shared" si="189"/>
        <v>5</v>
      </c>
      <c r="C3066">
        <f t="shared" si="190"/>
        <v>13</v>
      </c>
      <c r="D3066">
        <v>0.72373561799999997</v>
      </c>
      <c r="E3066" s="9">
        <f t="shared" si="188"/>
        <v>803.20293483731041</v>
      </c>
    </row>
    <row r="3067" spans="1:5" x14ac:dyDescent="0.2">
      <c r="A3067" s="2">
        <f t="shared" si="191"/>
        <v>42863.583333325907</v>
      </c>
      <c r="B3067">
        <f t="shared" si="189"/>
        <v>5</v>
      </c>
      <c r="C3067">
        <f t="shared" si="190"/>
        <v>14</v>
      </c>
      <c r="D3067">
        <v>0.74877936499999997</v>
      </c>
      <c r="E3067" s="9">
        <f t="shared" si="188"/>
        <v>830.99652491279994</v>
      </c>
    </row>
    <row r="3068" spans="1:5" x14ac:dyDescent="0.2">
      <c r="A3068" s="2">
        <f t="shared" si="191"/>
        <v>42863.624999992571</v>
      </c>
      <c r="B3068">
        <f t="shared" si="189"/>
        <v>5</v>
      </c>
      <c r="C3068">
        <f t="shared" si="190"/>
        <v>15</v>
      </c>
      <c r="D3068">
        <v>0.86513635600000005</v>
      </c>
      <c r="E3068" s="9">
        <f t="shared" si="188"/>
        <v>960.12969776714272</v>
      </c>
    </row>
    <row r="3069" spans="1:5" x14ac:dyDescent="0.2">
      <c r="A3069" s="2">
        <f t="shared" si="191"/>
        <v>42863.666666659235</v>
      </c>
      <c r="B3069">
        <f t="shared" si="189"/>
        <v>5</v>
      </c>
      <c r="C3069">
        <f t="shared" si="190"/>
        <v>16</v>
      </c>
      <c r="D3069">
        <v>1.057851976</v>
      </c>
      <c r="E3069" s="9">
        <f t="shared" si="188"/>
        <v>1174.0057979938304</v>
      </c>
    </row>
    <row r="3070" spans="1:5" x14ac:dyDescent="0.2">
      <c r="A3070" s="2">
        <f t="shared" si="191"/>
        <v>42863.7083333259</v>
      </c>
      <c r="B3070">
        <f t="shared" si="189"/>
        <v>5</v>
      </c>
      <c r="C3070">
        <f t="shared" si="190"/>
        <v>17</v>
      </c>
      <c r="D3070">
        <v>1.1568498030000001</v>
      </c>
      <c r="E3070" s="9">
        <f t="shared" si="188"/>
        <v>1283.8737431540428</v>
      </c>
    </row>
    <row r="3071" spans="1:5" x14ac:dyDescent="0.2">
      <c r="A3071" s="2">
        <f t="shared" si="191"/>
        <v>42863.749999992564</v>
      </c>
      <c r="B3071">
        <f t="shared" si="189"/>
        <v>5</v>
      </c>
      <c r="C3071">
        <f t="shared" si="190"/>
        <v>18</v>
      </c>
      <c r="D3071">
        <v>1.2282538350000001</v>
      </c>
      <c r="E3071" s="9">
        <f t="shared" si="188"/>
        <v>1363.1180509305564</v>
      </c>
    </row>
    <row r="3072" spans="1:5" x14ac:dyDescent="0.2">
      <c r="A3072" s="2">
        <f t="shared" si="191"/>
        <v>42863.791666659228</v>
      </c>
      <c r="B3072">
        <f t="shared" si="189"/>
        <v>5</v>
      </c>
      <c r="C3072">
        <f t="shared" si="190"/>
        <v>19</v>
      </c>
      <c r="D3072">
        <v>1.448862747</v>
      </c>
      <c r="E3072" s="9">
        <f t="shared" si="188"/>
        <v>1607.9501707857737</v>
      </c>
    </row>
    <row r="3073" spans="1:5" x14ac:dyDescent="0.2">
      <c r="A3073" s="2">
        <f t="shared" si="191"/>
        <v>42863.833333325892</v>
      </c>
      <c r="B3073">
        <f t="shared" si="189"/>
        <v>5</v>
      </c>
      <c r="C3073">
        <f t="shared" si="190"/>
        <v>20</v>
      </c>
      <c r="D3073">
        <v>1.5913221740000001</v>
      </c>
      <c r="E3073" s="9">
        <f t="shared" si="188"/>
        <v>1766.0518684441604</v>
      </c>
    </row>
    <row r="3074" spans="1:5" x14ac:dyDescent="0.2">
      <c r="A3074" s="2">
        <f t="shared" si="191"/>
        <v>42863.874999992557</v>
      </c>
      <c r="B3074">
        <f t="shared" si="189"/>
        <v>5</v>
      </c>
      <c r="C3074">
        <f t="shared" si="190"/>
        <v>21</v>
      </c>
      <c r="D3074">
        <v>1.323338817</v>
      </c>
      <c r="E3074" s="9">
        <f t="shared" si="188"/>
        <v>1468.6435145140729</v>
      </c>
    </row>
    <row r="3075" spans="1:5" x14ac:dyDescent="0.2">
      <c r="A3075" s="2">
        <f t="shared" si="191"/>
        <v>42863.916666659221</v>
      </c>
      <c r="B3075">
        <f t="shared" si="189"/>
        <v>5</v>
      </c>
      <c r="C3075">
        <f t="shared" si="190"/>
        <v>22</v>
      </c>
      <c r="D3075">
        <v>1.0365784250000001</v>
      </c>
      <c r="E3075" s="9">
        <f t="shared" si="188"/>
        <v>1150.3963774089627</v>
      </c>
    </row>
    <row r="3076" spans="1:5" x14ac:dyDescent="0.2">
      <c r="A3076" s="2">
        <f t="shared" si="191"/>
        <v>42863.958333325885</v>
      </c>
      <c r="B3076">
        <f t="shared" si="189"/>
        <v>5</v>
      </c>
      <c r="C3076">
        <f t="shared" si="190"/>
        <v>23</v>
      </c>
      <c r="D3076">
        <v>0.73696522399999997</v>
      </c>
      <c r="E3076" s="9">
        <f t="shared" si="188"/>
        <v>817.88517252419626</v>
      </c>
    </row>
    <row r="3077" spans="1:5" x14ac:dyDescent="0.2">
      <c r="A3077" s="2">
        <f t="shared" si="191"/>
        <v>42863.999999992549</v>
      </c>
      <c r="B3077">
        <f t="shared" si="189"/>
        <v>5</v>
      </c>
      <c r="C3077">
        <f t="shared" si="190"/>
        <v>0</v>
      </c>
      <c r="D3077">
        <v>0.62401472599999996</v>
      </c>
      <c r="E3077" s="9">
        <f t="shared" ref="E3077:E3140" si="192">D3077*$E$3/$D$8765</f>
        <v>692.53253099517906</v>
      </c>
    </row>
    <row r="3078" spans="1:5" x14ac:dyDescent="0.2">
      <c r="A3078" s="2">
        <f t="shared" si="191"/>
        <v>42864.041666659214</v>
      </c>
      <c r="B3078">
        <f t="shared" ref="B3078:B3141" si="193">MONTH(A3078)</f>
        <v>5</v>
      </c>
      <c r="C3078">
        <f t="shared" ref="C3078:C3141" si="194">HOUR(A3078)</f>
        <v>1</v>
      </c>
      <c r="D3078">
        <v>0.57809798099999998</v>
      </c>
      <c r="E3078" s="9">
        <f t="shared" si="192"/>
        <v>641.5740546884673</v>
      </c>
    </row>
    <row r="3079" spans="1:5" x14ac:dyDescent="0.2">
      <c r="A3079" s="2">
        <f t="shared" ref="A3079:A3142" si="195">A3078+1/24</f>
        <v>42864.083333325878</v>
      </c>
      <c r="B3079">
        <f t="shared" si="193"/>
        <v>5</v>
      </c>
      <c r="C3079">
        <f t="shared" si="194"/>
        <v>2</v>
      </c>
      <c r="D3079">
        <v>0.57207333100000002</v>
      </c>
      <c r="E3079" s="9">
        <f t="shared" si="192"/>
        <v>634.88788857888733</v>
      </c>
    </row>
    <row r="3080" spans="1:5" x14ac:dyDescent="0.2">
      <c r="A3080" s="2">
        <f t="shared" si="195"/>
        <v>42864.124999992542</v>
      </c>
      <c r="B3080">
        <f t="shared" si="193"/>
        <v>5</v>
      </c>
      <c r="C3080">
        <f t="shared" si="194"/>
        <v>3</v>
      </c>
      <c r="D3080">
        <v>0.57346902799999999</v>
      </c>
      <c r="E3080" s="9">
        <f t="shared" si="192"/>
        <v>636.43683531946851</v>
      </c>
    </row>
    <row r="3081" spans="1:5" x14ac:dyDescent="0.2">
      <c r="A3081" s="2">
        <f t="shared" si="195"/>
        <v>42864.166666659206</v>
      </c>
      <c r="B3081">
        <f t="shared" si="193"/>
        <v>5</v>
      </c>
      <c r="C3081">
        <f t="shared" si="194"/>
        <v>4</v>
      </c>
      <c r="D3081">
        <v>0.62768782000000001</v>
      </c>
      <c r="E3081" s="9">
        <f t="shared" si="192"/>
        <v>696.60893653244716</v>
      </c>
    </row>
    <row r="3082" spans="1:5" x14ac:dyDescent="0.2">
      <c r="A3082" s="2">
        <f t="shared" si="195"/>
        <v>42864.208333325871</v>
      </c>
      <c r="B3082">
        <f t="shared" si="193"/>
        <v>5</v>
      </c>
      <c r="C3082">
        <f t="shared" si="194"/>
        <v>5</v>
      </c>
      <c r="D3082">
        <v>0.76357191300000005</v>
      </c>
      <c r="E3082" s="9">
        <f t="shared" si="192"/>
        <v>847.4133181060871</v>
      </c>
    </row>
    <row r="3083" spans="1:5" x14ac:dyDescent="0.2">
      <c r="A3083" s="2">
        <f t="shared" si="195"/>
        <v>42864.249999992535</v>
      </c>
      <c r="B3083">
        <f t="shared" si="193"/>
        <v>5</v>
      </c>
      <c r="C3083">
        <f t="shared" si="194"/>
        <v>6</v>
      </c>
      <c r="D3083">
        <v>0.95231348000000005</v>
      </c>
      <c r="E3083" s="9">
        <f t="shared" si="192"/>
        <v>1056.8790080207609</v>
      </c>
    </row>
    <row r="3084" spans="1:5" x14ac:dyDescent="0.2">
      <c r="A3084" s="2">
        <f t="shared" si="195"/>
        <v>42864.291666659199</v>
      </c>
      <c r="B3084">
        <f t="shared" si="193"/>
        <v>5</v>
      </c>
      <c r="C3084">
        <f t="shared" si="194"/>
        <v>7</v>
      </c>
      <c r="D3084">
        <v>0.88106094899999998</v>
      </c>
      <c r="E3084" s="9">
        <f t="shared" si="192"/>
        <v>977.80283629393784</v>
      </c>
    </row>
    <row r="3085" spans="1:5" x14ac:dyDescent="0.2">
      <c r="A3085" s="2">
        <f t="shared" si="195"/>
        <v>42864.333333325863</v>
      </c>
      <c r="B3085">
        <f t="shared" si="193"/>
        <v>5</v>
      </c>
      <c r="C3085">
        <f t="shared" si="194"/>
        <v>8</v>
      </c>
      <c r="D3085">
        <v>0.81627523599999996</v>
      </c>
      <c r="E3085" s="9">
        <f t="shared" si="192"/>
        <v>905.90354942323449</v>
      </c>
    </row>
    <row r="3086" spans="1:5" x14ac:dyDescent="0.2">
      <c r="A3086" s="2">
        <f t="shared" si="195"/>
        <v>42864.374999992528</v>
      </c>
      <c r="B3086">
        <f t="shared" si="193"/>
        <v>5</v>
      </c>
      <c r="C3086">
        <f t="shared" si="194"/>
        <v>9</v>
      </c>
      <c r="D3086">
        <v>0.83323355700000001</v>
      </c>
      <c r="E3086" s="9">
        <f t="shared" si="192"/>
        <v>924.72392092126017</v>
      </c>
    </row>
    <row r="3087" spans="1:5" x14ac:dyDescent="0.2">
      <c r="A3087" s="2">
        <f t="shared" si="195"/>
        <v>42864.416666659192</v>
      </c>
      <c r="B3087">
        <f t="shared" si="193"/>
        <v>5</v>
      </c>
      <c r="C3087">
        <f t="shared" si="194"/>
        <v>10</v>
      </c>
      <c r="D3087">
        <v>0.84196302000000001</v>
      </c>
      <c r="E3087" s="9">
        <f t="shared" si="192"/>
        <v>934.41189278110812</v>
      </c>
    </row>
    <row r="3088" spans="1:5" x14ac:dyDescent="0.2">
      <c r="A3088" s="2">
        <f t="shared" si="195"/>
        <v>42864.458333325856</v>
      </c>
      <c r="B3088">
        <f t="shared" si="193"/>
        <v>5</v>
      </c>
      <c r="C3088">
        <f t="shared" si="194"/>
        <v>11</v>
      </c>
      <c r="D3088">
        <v>0.81259119199999996</v>
      </c>
      <c r="E3088" s="9">
        <f t="shared" si="192"/>
        <v>901.81499155862798</v>
      </c>
    </row>
    <row r="3089" spans="1:5" x14ac:dyDescent="0.2">
      <c r="A3089" s="2">
        <f t="shared" si="195"/>
        <v>42864.49999999252</v>
      </c>
      <c r="B3089">
        <f t="shared" si="193"/>
        <v>5</v>
      </c>
      <c r="C3089">
        <f t="shared" si="194"/>
        <v>12</v>
      </c>
      <c r="D3089">
        <v>0.78220261599999996</v>
      </c>
      <c r="E3089" s="9">
        <f t="shared" si="192"/>
        <v>868.08970179580365</v>
      </c>
    </row>
    <row r="3090" spans="1:5" x14ac:dyDescent="0.2">
      <c r="A3090" s="2">
        <f t="shared" si="195"/>
        <v>42864.541666659185</v>
      </c>
      <c r="B3090">
        <f t="shared" si="193"/>
        <v>5</v>
      </c>
      <c r="C3090">
        <f t="shared" si="194"/>
        <v>13</v>
      </c>
      <c r="D3090">
        <v>0.76733548799999995</v>
      </c>
      <c r="E3090" s="9">
        <f t="shared" si="192"/>
        <v>851.59013960042489</v>
      </c>
    </row>
    <row r="3091" spans="1:5" x14ac:dyDescent="0.2">
      <c r="A3091" s="2">
        <f t="shared" si="195"/>
        <v>42864.583333325849</v>
      </c>
      <c r="B3091">
        <f t="shared" si="193"/>
        <v>5</v>
      </c>
      <c r="C3091">
        <f t="shared" si="194"/>
        <v>14</v>
      </c>
      <c r="D3091">
        <v>0.79139273200000004</v>
      </c>
      <c r="E3091" s="9">
        <f t="shared" si="192"/>
        <v>878.28890708446113</v>
      </c>
    </row>
    <row r="3092" spans="1:5" x14ac:dyDescent="0.2">
      <c r="A3092" s="2">
        <f t="shared" si="195"/>
        <v>42864.624999992513</v>
      </c>
      <c r="B3092">
        <f t="shared" si="193"/>
        <v>5</v>
      </c>
      <c r="C3092">
        <f t="shared" si="194"/>
        <v>15</v>
      </c>
      <c r="D3092">
        <v>0.90454865200000001</v>
      </c>
      <c r="E3092" s="9">
        <f t="shared" si="192"/>
        <v>1003.8695262743487</v>
      </c>
    </row>
    <row r="3093" spans="1:5" x14ac:dyDescent="0.2">
      <c r="A3093" s="2">
        <f t="shared" si="195"/>
        <v>42864.666666659177</v>
      </c>
      <c r="B3093">
        <f t="shared" si="193"/>
        <v>5</v>
      </c>
      <c r="C3093">
        <f t="shared" si="194"/>
        <v>16</v>
      </c>
      <c r="D3093">
        <v>1.101949286</v>
      </c>
      <c r="E3093" s="9">
        <f t="shared" si="192"/>
        <v>1222.9450624566036</v>
      </c>
    </row>
    <row r="3094" spans="1:5" x14ac:dyDescent="0.2">
      <c r="A3094" s="2">
        <f t="shared" si="195"/>
        <v>42864.708333325842</v>
      </c>
      <c r="B3094">
        <f t="shared" si="193"/>
        <v>5</v>
      </c>
      <c r="C3094">
        <f t="shared" si="194"/>
        <v>17</v>
      </c>
      <c r="D3094">
        <v>1.1911192159999999</v>
      </c>
      <c r="E3094" s="9">
        <f t="shared" si="192"/>
        <v>1321.9059919644803</v>
      </c>
    </row>
    <row r="3095" spans="1:5" x14ac:dyDescent="0.2">
      <c r="A3095" s="2">
        <f t="shared" si="195"/>
        <v>42864.749999992506</v>
      </c>
      <c r="B3095">
        <f t="shared" si="193"/>
        <v>5</v>
      </c>
      <c r="C3095">
        <f t="shared" si="194"/>
        <v>18</v>
      </c>
      <c r="D3095">
        <v>1.2585382519999999</v>
      </c>
      <c r="E3095" s="9">
        <f t="shared" si="192"/>
        <v>1396.7277448702525</v>
      </c>
    </row>
    <row r="3096" spans="1:5" x14ac:dyDescent="0.2">
      <c r="A3096" s="2">
        <f t="shared" si="195"/>
        <v>42864.79166665917</v>
      </c>
      <c r="B3096">
        <f t="shared" si="193"/>
        <v>5</v>
      </c>
      <c r="C3096">
        <f t="shared" si="194"/>
        <v>19</v>
      </c>
      <c r="D3096">
        <v>1.470729733</v>
      </c>
      <c r="E3096" s="9">
        <f t="shared" si="192"/>
        <v>1632.2181864733013</v>
      </c>
    </row>
    <row r="3097" spans="1:5" x14ac:dyDescent="0.2">
      <c r="A3097" s="2">
        <f t="shared" si="195"/>
        <v>42864.833333325834</v>
      </c>
      <c r="B3097">
        <f t="shared" si="193"/>
        <v>5</v>
      </c>
      <c r="C3097">
        <f t="shared" si="194"/>
        <v>20</v>
      </c>
      <c r="D3097">
        <v>1.607614747</v>
      </c>
      <c r="E3097" s="9">
        <f t="shared" si="192"/>
        <v>1784.1333917576242</v>
      </c>
    </row>
    <row r="3098" spans="1:5" x14ac:dyDescent="0.2">
      <c r="A3098" s="2">
        <f t="shared" si="195"/>
        <v>42864.874999992498</v>
      </c>
      <c r="B3098">
        <f t="shared" si="193"/>
        <v>5</v>
      </c>
      <c r="C3098">
        <f t="shared" si="194"/>
        <v>21</v>
      </c>
      <c r="D3098">
        <v>1.3323185230000001</v>
      </c>
      <c r="E3098" s="9">
        <f t="shared" si="192"/>
        <v>1478.6092064515619</v>
      </c>
    </row>
    <row r="3099" spans="1:5" x14ac:dyDescent="0.2">
      <c r="A3099" s="2">
        <f t="shared" si="195"/>
        <v>42864.916666659163</v>
      </c>
      <c r="B3099">
        <f t="shared" si="193"/>
        <v>5</v>
      </c>
      <c r="C3099">
        <f t="shared" si="194"/>
        <v>22</v>
      </c>
      <c r="D3099">
        <v>1.039669798</v>
      </c>
      <c r="E3099" s="9">
        <f t="shared" si="192"/>
        <v>1153.8271880593193</v>
      </c>
    </row>
    <row r="3100" spans="1:5" x14ac:dyDescent="0.2">
      <c r="A3100" s="2">
        <f t="shared" si="195"/>
        <v>42864.958333325827</v>
      </c>
      <c r="B3100">
        <f t="shared" si="193"/>
        <v>5</v>
      </c>
      <c r="C3100">
        <f t="shared" si="194"/>
        <v>23</v>
      </c>
      <c r="D3100">
        <v>0.73949995899999998</v>
      </c>
      <c r="E3100" s="9">
        <f t="shared" si="192"/>
        <v>820.69822544075851</v>
      </c>
    </row>
    <row r="3101" spans="1:5" x14ac:dyDescent="0.2">
      <c r="A3101" s="2">
        <f t="shared" si="195"/>
        <v>42864.999999992491</v>
      </c>
      <c r="B3101">
        <f t="shared" si="193"/>
        <v>5</v>
      </c>
      <c r="C3101">
        <f t="shared" si="194"/>
        <v>0</v>
      </c>
      <c r="D3101">
        <v>0.62516180300000002</v>
      </c>
      <c r="E3101" s="9">
        <f t="shared" si="192"/>
        <v>693.80555886608931</v>
      </c>
    </row>
    <row r="3102" spans="1:5" x14ac:dyDescent="0.2">
      <c r="A3102" s="2">
        <f t="shared" si="195"/>
        <v>42865.041666659155</v>
      </c>
      <c r="B3102">
        <f t="shared" si="193"/>
        <v>5</v>
      </c>
      <c r="C3102">
        <f t="shared" si="194"/>
        <v>1</v>
      </c>
      <c r="D3102">
        <v>0.57529670899999996</v>
      </c>
      <c r="E3102" s="9">
        <f t="shared" si="192"/>
        <v>638.46519858726379</v>
      </c>
    </row>
    <row r="3103" spans="1:5" x14ac:dyDescent="0.2">
      <c r="A3103" s="2">
        <f t="shared" si="195"/>
        <v>42865.08333332582</v>
      </c>
      <c r="B3103">
        <f t="shared" si="193"/>
        <v>5</v>
      </c>
      <c r="C3103">
        <f t="shared" si="194"/>
        <v>2</v>
      </c>
      <c r="D3103">
        <v>0.56933731399999998</v>
      </c>
      <c r="E3103" s="9">
        <f t="shared" si="192"/>
        <v>631.85145258001012</v>
      </c>
    </row>
    <row r="3104" spans="1:5" x14ac:dyDescent="0.2">
      <c r="A3104" s="2">
        <f t="shared" si="195"/>
        <v>42865.124999992484</v>
      </c>
      <c r="B3104">
        <f t="shared" si="193"/>
        <v>5</v>
      </c>
      <c r="C3104">
        <f t="shared" si="194"/>
        <v>3</v>
      </c>
      <c r="D3104">
        <v>0.57186568400000004</v>
      </c>
      <c r="E3104" s="9">
        <f t="shared" si="192"/>
        <v>634.65744160949396</v>
      </c>
    </row>
    <row r="3105" spans="1:5" x14ac:dyDescent="0.2">
      <c r="A3105" s="2">
        <f t="shared" si="195"/>
        <v>42865.166666659148</v>
      </c>
      <c r="B3105">
        <f t="shared" si="193"/>
        <v>5</v>
      </c>
      <c r="C3105">
        <f t="shared" si="194"/>
        <v>4</v>
      </c>
      <c r="D3105">
        <v>0.62425741300000004</v>
      </c>
      <c r="E3105" s="9">
        <f t="shared" si="192"/>
        <v>692.8018654120558</v>
      </c>
    </row>
    <row r="3106" spans="1:5" x14ac:dyDescent="0.2">
      <c r="A3106" s="2">
        <f t="shared" si="195"/>
        <v>42865.208333325812</v>
      </c>
      <c r="B3106">
        <f t="shared" si="193"/>
        <v>5</v>
      </c>
      <c r="C3106">
        <f t="shared" si="194"/>
        <v>5</v>
      </c>
      <c r="D3106">
        <v>0.76370041499999997</v>
      </c>
      <c r="E3106" s="9">
        <f t="shared" si="192"/>
        <v>847.55592982916016</v>
      </c>
    </row>
    <row r="3107" spans="1:5" x14ac:dyDescent="0.2">
      <c r="A3107" s="2">
        <f t="shared" si="195"/>
        <v>42865.249999992477</v>
      </c>
      <c r="B3107">
        <f t="shared" si="193"/>
        <v>5</v>
      </c>
      <c r="C3107">
        <f t="shared" si="194"/>
        <v>6</v>
      </c>
      <c r="D3107">
        <v>0.94283419700000004</v>
      </c>
      <c r="E3107" s="9">
        <f t="shared" si="192"/>
        <v>1046.3588847376293</v>
      </c>
    </row>
    <row r="3108" spans="1:5" x14ac:dyDescent="0.2">
      <c r="A3108" s="2">
        <f t="shared" si="195"/>
        <v>42865.291666659141</v>
      </c>
      <c r="B3108">
        <f t="shared" si="193"/>
        <v>5</v>
      </c>
      <c r="C3108">
        <f t="shared" si="194"/>
        <v>7</v>
      </c>
      <c r="D3108">
        <v>0.86253994499999997</v>
      </c>
      <c r="E3108" s="9">
        <f t="shared" si="192"/>
        <v>957.248196728121</v>
      </c>
    </row>
    <row r="3109" spans="1:5" x14ac:dyDescent="0.2">
      <c r="A3109" s="2">
        <f t="shared" si="195"/>
        <v>42865.333333325805</v>
      </c>
      <c r="B3109">
        <f t="shared" si="193"/>
        <v>5</v>
      </c>
      <c r="C3109">
        <f t="shared" si="194"/>
        <v>8</v>
      </c>
      <c r="D3109">
        <v>0.78734412200000004</v>
      </c>
      <c r="E3109" s="9">
        <f t="shared" si="192"/>
        <v>873.79575329579188</v>
      </c>
    </row>
    <row r="3110" spans="1:5" x14ac:dyDescent="0.2">
      <c r="A3110" s="2">
        <f t="shared" si="195"/>
        <v>42865.374999992469</v>
      </c>
      <c r="B3110">
        <f t="shared" si="193"/>
        <v>5</v>
      </c>
      <c r="C3110">
        <f t="shared" si="194"/>
        <v>9</v>
      </c>
      <c r="D3110">
        <v>0.79211076700000005</v>
      </c>
      <c r="E3110" s="9">
        <f t="shared" si="192"/>
        <v>879.08578346441561</v>
      </c>
    </row>
    <row r="3111" spans="1:5" x14ac:dyDescent="0.2">
      <c r="A3111" s="2">
        <f t="shared" si="195"/>
        <v>42865.416666659134</v>
      </c>
      <c r="B3111">
        <f t="shared" si="193"/>
        <v>5</v>
      </c>
      <c r="C3111">
        <f t="shared" si="194"/>
        <v>10</v>
      </c>
      <c r="D3111">
        <v>0.792827579</v>
      </c>
      <c r="E3111" s="9">
        <f t="shared" si="192"/>
        <v>879.88130255703345</v>
      </c>
    </row>
    <row r="3112" spans="1:5" x14ac:dyDescent="0.2">
      <c r="A3112" s="2">
        <f t="shared" si="195"/>
        <v>42865.458333325798</v>
      </c>
      <c r="B3112">
        <f t="shared" si="193"/>
        <v>5</v>
      </c>
      <c r="C3112">
        <f t="shared" si="194"/>
        <v>11</v>
      </c>
      <c r="D3112">
        <v>0.77041636000000002</v>
      </c>
      <c r="E3112" s="9">
        <f t="shared" si="192"/>
        <v>855.00929622435399</v>
      </c>
    </row>
    <row r="3113" spans="1:5" x14ac:dyDescent="0.2">
      <c r="A3113" s="2">
        <f t="shared" si="195"/>
        <v>42865.499999992462</v>
      </c>
      <c r="B3113">
        <f t="shared" si="193"/>
        <v>5</v>
      </c>
      <c r="C3113">
        <f t="shared" si="194"/>
        <v>12</v>
      </c>
      <c r="D3113">
        <v>0.73754489499999998</v>
      </c>
      <c r="E3113" s="9">
        <f t="shared" si="192"/>
        <v>818.52849231786183</v>
      </c>
    </row>
    <row r="3114" spans="1:5" x14ac:dyDescent="0.2">
      <c r="A3114" s="2">
        <f t="shared" si="195"/>
        <v>42865.541666659126</v>
      </c>
      <c r="B3114">
        <f t="shared" si="193"/>
        <v>5</v>
      </c>
      <c r="C3114">
        <f t="shared" si="194"/>
        <v>13</v>
      </c>
      <c r="D3114">
        <v>0.72272733499999997</v>
      </c>
      <c r="E3114" s="9">
        <f t="shared" si="192"/>
        <v>802.08394076737011</v>
      </c>
    </row>
    <row r="3115" spans="1:5" x14ac:dyDescent="0.2">
      <c r="A3115" s="2">
        <f t="shared" si="195"/>
        <v>42865.583333325791</v>
      </c>
      <c r="B3115">
        <f t="shared" si="193"/>
        <v>5</v>
      </c>
      <c r="C3115">
        <f t="shared" si="194"/>
        <v>14</v>
      </c>
      <c r="D3115">
        <v>0.74877936499999997</v>
      </c>
      <c r="E3115" s="9">
        <f t="shared" si="192"/>
        <v>830.99652491279994</v>
      </c>
    </row>
    <row r="3116" spans="1:5" x14ac:dyDescent="0.2">
      <c r="A3116" s="2">
        <f t="shared" si="195"/>
        <v>42865.624999992455</v>
      </c>
      <c r="B3116">
        <f t="shared" si="193"/>
        <v>5</v>
      </c>
      <c r="C3116">
        <f t="shared" si="194"/>
        <v>15</v>
      </c>
      <c r="D3116">
        <v>0.86513635600000005</v>
      </c>
      <c r="E3116" s="9">
        <f t="shared" si="192"/>
        <v>960.12969776714272</v>
      </c>
    </row>
    <row r="3117" spans="1:5" x14ac:dyDescent="0.2">
      <c r="A3117" s="2">
        <f t="shared" si="195"/>
        <v>42865.666666659119</v>
      </c>
      <c r="B3117">
        <f t="shared" si="193"/>
        <v>5</v>
      </c>
      <c r="C3117">
        <f t="shared" si="194"/>
        <v>16</v>
      </c>
      <c r="D3117">
        <v>1.057851976</v>
      </c>
      <c r="E3117" s="9">
        <f t="shared" si="192"/>
        <v>1174.0057979938304</v>
      </c>
    </row>
    <row r="3118" spans="1:5" x14ac:dyDescent="0.2">
      <c r="A3118" s="2">
        <f t="shared" si="195"/>
        <v>42865.708333325783</v>
      </c>
      <c r="B3118">
        <f t="shared" si="193"/>
        <v>5</v>
      </c>
      <c r="C3118">
        <f t="shared" si="194"/>
        <v>17</v>
      </c>
      <c r="D3118">
        <v>1.155231772</v>
      </c>
      <c r="E3118" s="9">
        <f t="shared" si="192"/>
        <v>1282.0780497882124</v>
      </c>
    </row>
    <row r="3119" spans="1:5" x14ac:dyDescent="0.2">
      <c r="A3119" s="2">
        <f t="shared" si="195"/>
        <v>42865.749999992448</v>
      </c>
      <c r="B3119">
        <f t="shared" si="193"/>
        <v>5</v>
      </c>
      <c r="C3119">
        <f t="shared" si="194"/>
        <v>18</v>
      </c>
      <c r="D3119">
        <v>1.2190267509999999</v>
      </c>
      <c r="E3119" s="9">
        <f t="shared" si="192"/>
        <v>1352.8778184969628</v>
      </c>
    </row>
    <row r="3120" spans="1:5" x14ac:dyDescent="0.2">
      <c r="A3120" s="2">
        <f t="shared" si="195"/>
        <v>42865.791666659112</v>
      </c>
      <c r="B3120">
        <f t="shared" si="193"/>
        <v>5</v>
      </c>
      <c r="C3120">
        <f t="shared" si="194"/>
        <v>19</v>
      </c>
      <c r="D3120">
        <v>1.434584294</v>
      </c>
      <c r="E3120" s="9">
        <f t="shared" si="192"/>
        <v>1592.1039210375175</v>
      </c>
    </row>
    <row r="3121" spans="1:5" x14ac:dyDescent="0.2">
      <c r="A3121" s="2">
        <f t="shared" si="195"/>
        <v>42865.833333325776</v>
      </c>
      <c r="B3121">
        <f t="shared" si="193"/>
        <v>5</v>
      </c>
      <c r="C3121">
        <f t="shared" si="194"/>
        <v>20</v>
      </c>
      <c r="D3121">
        <v>1.576690752</v>
      </c>
      <c r="E3121" s="9">
        <f t="shared" si="192"/>
        <v>1749.8138931408043</v>
      </c>
    </row>
    <row r="3122" spans="1:5" x14ac:dyDescent="0.2">
      <c r="A3122" s="2">
        <f t="shared" si="195"/>
        <v>42865.87499999244</v>
      </c>
      <c r="B3122">
        <f t="shared" si="193"/>
        <v>5</v>
      </c>
      <c r="C3122">
        <f t="shared" si="194"/>
        <v>21</v>
      </c>
      <c r="D3122">
        <v>1.3091524379999999</v>
      </c>
      <c r="E3122" s="9">
        <f t="shared" si="192"/>
        <v>1452.8994486368088</v>
      </c>
    </row>
    <row r="3123" spans="1:5" x14ac:dyDescent="0.2">
      <c r="A3123" s="2">
        <f t="shared" si="195"/>
        <v>42865.916666659105</v>
      </c>
      <c r="B3123">
        <f t="shared" si="193"/>
        <v>5</v>
      </c>
      <c r="C3123">
        <f t="shared" si="194"/>
        <v>22</v>
      </c>
      <c r="D3123">
        <v>1.0248812620000001</v>
      </c>
      <c r="E3123" s="9">
        <f t="shared" si="192"/>
        <v>1137.4148473899852</v>
      </c>
    </row>
    <row r="3124" spans="1:5" x14ac:dyDescent="0.2">
      <c r="A3124" s="2">
        <f t="shared" si="195"/>
        <v>42865.958333325769</v>
      </c>
      <c r="B3124">
        <f t="shared" si="193"/>
        <v>5</v>
      </c>
      <c r="C3124">
        <f t="shared" si="194"/>
        <v>23</v>
      </c>
      <c r="D3124">
        <v>0.72821171699999998</v>
      </c>
      <c r="E3124" s="9">
        <f t="shared" si="192"/>
        <v>808.17051659507649</v>
      </c>
    </row>
    <row r="3125" spans="1:5" x14ac:dyDescent="0.2">
      <c r="A3125" s="2">
        <f t="shared" si="195"/>
        <v>42865.999999992433</v>
      </c>
      <c r="B3125">
        <f t="shared" si="193"/>
        <v>5</v>
      </c>
      <c r="C3125">
        <f t="shared" si="194"/>
        <v>0</v>
      </c>
      <c r="D3125">
        <v>0.62217028299999999</v>
      </c>
      <c r="E3125" s="9">
        <f t="shared" si="192"/>
        <v>690.48556523324237</v>
      </c>
    </row>
    <row r="3126" spans="1:5" x14ac:dyDescent="0.2">
      <c r="A3126" s="2">
        <f t="shared" si="195"/>
        <v>42866.041666659097</v>
      </c>
      <c r="B3126">
        <f t="shared" si="193"/>
        <v>5</v>
      </c>
      <c r="C3126">
        <f t="shared" si="194"/>
        <v>1</v>
      </c>
      <c r="D3126">
        <v>0.57499017799999996</v>
      </c>
      <c r="E3126" s="9">
        <f t="shared" si="192"/>
        <v>638.12500999809504</v>
      </c>
    </row>
    <row r="3127" spans="1:5" x14ac:dyDescent="0.2">
      <c r="A3127" s="2">
        <f t="shared" si="195"/>
        <v>42866.083333325761</v>
      </c>
      <c r="B3127">
        <f t="shared" si="193"/>
        <v>5</v>
      </c>
      <c r="C3127">
        <f t="shared" si="194"/>
        <v>2</v>
      </c>
      <c r="D3127">
        <v>0.57059165300000003</v>
      </c>
      <c r="E3127" s="9">
        <f t="shared" si="192"/>
        <v>633.24351998836164</v>
      </c>
    </row>
    <row r="3128" spans="1:5" x14ac:dyDescent="0.2">
      <c r="A3128" s="2">
        <f t="shared" si="195"/>
        <v>42866.124999992426</v>
      </c>
      <c r="B3128">
        <f t="shared" si="193"/>
        <v>5</v>
      </c>
      <c r="C3128">
        <f t="shared" si="194"/>
        <v>3</v>
      </c>
      <c r="D3128">
        <v>0.57529412599999996</v>
      </c>
      <c r="E3128" s="9">
        <f t="shared" si="192"/>
        <v>638.4623319697738</v>
      </c>
    </row>
    <row r="3129" spans="1:5" x14ac:dyDescent="0.2">
      <c r="A3129" s="2">
        <f t="shared" si="195"/>
        <v>42866.16666665909</v>
      </c>
      <c r="B3129">
        <f t="shared" si="193"/>
        <v>5</v>
      </c>
      <c r="C3129">
        <f t="shared" si="194"/>
        <v>4</v>
      </c>
      <c r="D3129">
        <v>0.63055247199999997</v>
      </c>
      <c r="E3129" s="9">
        <f t="shared" si="192"/>
        <v>699.78813185800811</v>
      </c>
    </row>
    <row r="3130" spans="1:5" x14ac:dyDescent="0.2">
      <c r="A3130" s="2">
        <f t="shared" si="195"/>
        <v>42866.208333325754</v>
      </c>
      <c r="B3130">
        <f t="shared" si="193"/>
        <v>5</v>
      </c>
      <c r="C3130">
        <f t="shared" si="194"/>
        <v>5</v>
      </c>
      <c r="D3130">
        <v>0.77179544099999997</v>
      </c>
      <c r="E3130" s="9">
        <f t="shared" si="192"/>
        <v>856.53980250182497</v>
      </c>
    </row>
    <row r="3131" spans="1:5" x14ac:dyDescent="0.2">
      <c r="A3131" s="2">
        <f t="shared" si="195"/>
        <v>42866.249999992418</v>
      </c>
      <c r="B3131">
        <f t="shared" si="193"/>
        <v>5</v>
      </c>
      <c r="C3131">
        <f t="shared" si="194"/>
        <v>6</v>
      </c>
      <c r="D3131">
        <v>0.953096002</v>
      </c>
      <c r="E3131" s="9">
        <f t="shared" si="192"/>
        <v>1057.7474521754255</v>
      </c>
    </row>
    <row r="3132" spans="1:5" x14ac:dyDescent="0.2">
      <c r="A3132" s="2">
        <f t="shared" si="195"/>
        <v>42866.291666659083</v>
      </c>
      <c r="B3132">
        <f t="shared" si="193"/>
        <v>5</v>
      </c>
      <c r="C3132">
        <f t="shared" si="194"/>
        <v>7</v>
      </c>
      <c r="D3132">
        <v>0.87394974999999997</v>
      </c>
      <c r="E3132" s="9">
        <f t="shared" si="192"/>
        <v>969.91081638368905</v>
      </c>
    </row>
    <row r="3133" spans="1:5" x14ac:dyDescent="0.2">
      <c r="A3133" s="2">
        <f t="shared" si="195"/>
        <v>42866.333333325747</v>
      </c>
      <c r="B3133">
        <f t="shared" si="193"/>
        <v>5</v>
      </c>
      <c r="C3133">
        <f t="shared" si="194"/>
        <v>8</v>
      </c>
      <c r="D3133">
        <v>0.80034831699999998</v>
      </c>
      <c r="E3133" s="9">
        <f t="shared" si="192"/>
        <v>888.22782949795635</v>
      </c>
    </row>
    <row r="3134" spans="1:5" x14ac:dyDescent="0.2">
      <c r="A3134" s="2">
        <f t="shared" si="195"/>
        <v>42866.374999992411</v>
      </c>
      <c r="B3134">
        <f t="shared" si="193"/>
        <v>5</v>
      </c>
      <c r="C3134">
        <f t="shared" si="194"/>
        <v>9</v>
      </c>
      <c r="D3134">
        <v>0.80658229000000004</v>
      </c>
      <c r="E3134" s="9">
        <f t="shared" si="192"/>
        <v>895.14630260438366</v>
      </c>
    </row>
    <row r="3135" spans="1:5" x14ac:dyDescent="0.2">
      <c r="A3135" s="2">
        <f t="shared" si="195"/>
        <v>42866.416666659075</v>
      </c>
      <c r="B3135">
        <f t="shared" si="193"/>
        <v>5</v>
      </c>
      <c r="C3135">
        <f t="shared" si="194"/>
        <v>10</v>
      </c>
      <c r="D3135">
        <v>0.80789081600000001</v>
      </c>
      <c r="E3135" s="9">
        <f t="shared" si="192"/>
        <v>896.59850683113621</v>
      </c>
    </row>
    <row r="3136" spans="1:5" x14ac:dyDescent="0.2">
      <c r="A3136" s="2">
        <f t="shared" si="195"/>
        <v>42866.45833332574</v>
      </c>
      <c r="B3136">
        <f t="shared" si="193"/>
        <v>5</v>
      </c>
      <c r="C3136">
        <f t="shared" si="194"/>
        <v>11</v>
      </c>
      <c r="D3136">
        <v>0.78320013200000005</v>
      </c>
      <c r="E3136" s="9">
        <f t="shared" si="192"/>
        <v>869.19674663209537</v>
      </c>
    </row>
    <row r="3137" spans="1:5" x14ac:dyDescent="0.2">
      <c r="A3137" s="2">
        <f t="shared" si="195"/>
        <v>42866.499999992404</v>
      </c>
      <c r="B3137">
        <f t="shared" si="193"/>
        <v>5</v>
      </c>
      <c r="C3137">
        <f t="shared" si="194"/>
        <v>12</v>
      </c>
      <c r="D3137">
        <v>0.75137295800000004</v>
      </c>
      <c r="E3137" s="9">
        <f t="shared" si="192"/>
        <v>833.8748985309594</v>
      </c>
    </row>
    <row r="3138" spans="1:5" x14ac:dyDescent="0.2">
      <c r="A3138" s="2">
        <f t="shared" si="195"/>
        <v>42866.541666659068</v>
      </c>
      <c r="B3138">
        <f t="shared" si="193"/>
        <v>5</v>
      </c>
      <c r="C3138">
        <f t="shared" si="194"/>
        <v>13</v>
      </c>
      <c r="D3138">
        <v>0.73208306300000003</v>
      </c>
      <c r="E3138" s="9">
        <f t="shared" si="192"/>
        <v>812.46694251586166</v>
      </c>
    </row>
    <row r="3139" spans="1:5" x14ac:dyDescent="0.2">
      <c r="A3139" s="2">
        <f t="shared" si="195"/>
        <v>42866.583333325732</v>
      </c>
      <c r="B3139">
        <f t="shared" si="193"/>
        <v>5</v>
      </c>
      <c r="C3139">
        <f t="shared" si="194"/>
        <v>14</v>
      </c>
      <c r="D3139">
        <v>0.75376738700000001</v>
      </c>
      <c r="E3139" s="9">
        <f t="shared" si="192"/>
        <v>836.53223962655761</v>
      </c>
    </row>
    <row r="3140" spans="1:5" x14ac:dyDescent="0.2">
      <c r="A3140" s="2">
        <f t="shared" si="195"/>
        <v>42866.624999992397</v>
      </c>
      <c r="B3140">
        <f t="shared" si="193"/>
        <v>5</v>
      </c>
      <c r="C3140">
        <f t="shared" si="194"/>
        <v>15</v>
      </c>
      <c r="D3140">
        <v>0.87010997000000001</v>
      </c>
      <c r="E3140" s="9">
        <f t="shared" si="192"/>
        <v>965.64942245968621</v>
      </c>
    </row>
    <row r="3141" spans="1:5" x14ac:dyDescent="0.2">
      <c r="A3141" s="2">
        <f t="shared" si="195"/>
        <v>42866.666666659061</v>
      </c>
      <c r="B3141">
        <f t="shared" si="193"/>
        <v>5</v>
      </c>
      <c r="C3141">
        <f t="shared" si="194"/>
        <v>16</v>
      </c>
      <c r="D3141">
        <v>1.0650531620000001</v>
      </c>
      <c r="E3141" s="9">
        <f t="shared" ref="E3141:E3204" si="196">D3141*$E$3/$D$8765</f>
        <v>1181.997685619167</v>
      </c>
    </row>
    <row r="3142" spans="1:5" x14ac:dyDescent="0.2">
      <c r="A3142" s="2">
        <f t="shared" si="195"/>
        <v>42866.708333325725</v>
      </c>
      <c r="B3142">
        <f t="shared" ref="B3142:B3205" si="197">MONTH(A3142)</f>
        <v>5</v>
      </c>
      <c r="C3142">
        <f t="shared" ref="C3142:C3205" si="198">HOUR(A3142)</f>
        <v>17</v>
      </c>
      <c r="D3142">
        <v>1.156603219</v>
      </c>
      <c r="E3142" s="9">
        <f t="shared" si="196"/>
        <v>1283.6000838403954</v>
      </c>
    </row>
    <row r="3143" spans="1:5" x14ac:dyDescent="0.2">
      <c r="A3143" s="2">
        <f t="shared" ref="A3143:A3206" si="199">A3142+1/24</f>
        <v>42866.749999992389</v>
      </c>
      <c r="B3143">
        <f t="shared" si="197"/>
        <v>5</v>
      </c>
      <c r="C3143">
        <f t="shared" si="198"/>
        <v>18</v>
      </c>
      <c r="D3143">
        <v>1.225621939</v>
      </c>
      <c r="E3143" s="9">
        <f t="shared" si="196"/>
        <v>1360.1971685823471</v>
      </c>
    </row>
    <row r="3144" spans="1:5" x14ac:dyDescent="0.2">
      <c r="A3144" s="2">
        <f t="shared" si="199"/>
        <v>42866.791666659054</v>
      </c>
      <c r="B3144">
        <f t="shared" si="197"/>
        <v>5</v>
      </c>
      <c r="C3144">
        <f t="shared" si="198"/>
        <v>19</v>
      </c>
      <c r="D3144">
        <v>1.4448775840000001</v>
      </c>
      <c r="E3144" s="9">
        <f t="shared" si="196"/>
        <v>1603.5274305781682</v>
      </c>
    </row>
    <row r="3145" spans="1:5" x14ac:dyDescent="0.2">
      <c r="A3145" s="2">
        <f t="shared" si="199"/>
        <v>42866.833333325718</v>
      </c>
      <c r="B3145">
        <f t="shared" si="197"/>
        <v>5</v>
      </c>
      <c r="C3145">
        <f t="shared" si="198"/>
        <v>20</v>
      </c>
      <c r="D3145">
        <v>1.587250147</v>
      </c>
      <c r="E3145" s="9">
        <f t="shared" si="196"/>
        <v>1761.5327264318121</v>
      </c>
    </row>
    <row r="3146" spans="1:5" x14ac:dyDescent="0.2">
      <c r="A3146" s="2">
        <f t="shared" si="199"/>
        <v>42866.874999992382</v>
      </c>
      <c r="B3146">
        <f t="shared" si="197"/>
        <v>5</v>
      </c>
      <c r="C3146">
        <f t="shared" si="198"/>
        <v>21</v>
      </c>
      <c r="D3146">
        <v>1.319792962</v>
      </c>
      <c r="E3146" s="9">
        <f t="shared" si="196"/>
        <v>1464.708319020478</v>
      </c>
    </row>
    <row r="3147" spans="1:5" x14ac:dyDescent="0.2">
      <c r="A3147" s="2">
        <f t="shared" si="199"/>
        <v>42866.916666659046</v>
      </c>
      <c r="B3147">
        <f t="shared" si="197"/>
        <v>5</v>
      </c>
      <c r="C3147">
        <f t="shared" si="198"/>
        <v>22</v>
      </c>
      <c r="D3147">
        <v>1.0364079049999999</v>
      </c>
      <c r="E3147" s="9">
        <f t="shared" si="196"/>
        <v>1150.207134042957</v>
      </c>
    </row>
    <row r="3148" spans="1:5" x14ac:dyDescent="0.2">
      <c r="A3148" s="2">
        <f t="shared" si="199"/>
        <v>42866.958333325711</v>
      </c>
      <c r="B3148">
        <f t="shared" si="197"/>
        <v>5</v>
      </c>
      <c r="C3148">
        <f t="shared" si="198"/>
        <v>23</v>
      </c>
      <c r="D3148">
        <v>0.74199655499999995</v>
      </c>
      <c r="E3148" s="9">
        <f t="shared" si="196"/>
        <v>823.4689516347305</v>
      </c>
    </row>
    <row r="3149" spans="1:5" x14ac:dyDescent="0.2">
      <c r="A3149" s="2">
        <f t="shared" si="199"/>
        <v>42866.999999992375</v>
      </c>
      <c r="B3149">
        <f t="shared" si="197"/>
        <v>5</v>
      </c>
      <c r="C3149">
        <f t="shared" si="198"/>
        <v>0</v>
      </c>
      <c r="D3149">
        <v>0.63449846799999998</v>
      </c>
      <c r="E3149" s="9">
        <f t="shared" si="196"/>
        <v>704.16740446699589</v>
      </c>
    </row>
    <row r="3150" spans="1:5" x14ac:dyDescent="0.2">
      <c r="A3150" s="2">
        <f t="shared" si="199"/>
        <v>42867.041666659039</v>
      </c>
      <c r="B3150">
        <f t="shared" si="197"/>
        <v>5</v>
      </c>
      <c r="C3150">
        <f t="shared" si="198"/>
        <v>1</v>
      </c>
      <c r="D3150">
        <v>0.59080540100000001</v>
      </c>
      <c r="E3150" s="9">
        <f t="shared" si="196"/>
        <v>655.67676952571105</v>
      </c>
    </row>
    <row r="3151" spans="1:5" x14ac:dyDescent="0.2">
      <c r="A3151" s="2">
        <f t="shared" si="199"/>
        <v>42867.083333325703</v>
      </c>
      <c r="B3151">
        <f t="shared" si="197"/>
        <v>5</v>
      </c>
      <c r="C3151">
        <f t="shared" si="198"/>
        <v>2</v>
      </c>
      <c r="D3151">
        <v>0.58583275700000004</v>
      </c>
      <c r="E3151" s="9">
        <f t="shared" si="196"/>
        <v>650.15812134070336</v>
      </c>
    </row>
    <row r="3152" spans="1:5" x14ac:dyDescent="0.2">
      <c r="A3152" s="2">
        <f t="shared" si="199"/>
        <v>42867.124999992368</v>
      </c>
      <c r="B3152">
        <f t="shared" si="197"/>
        <v>5</v>
      </c>
      <c r="C3152">
        <f t="shared" si="198"/>
        <v>3</v>
      </c>
      <c r="D3152">
        <v>0.59064645100000002</v>
      </c>
      <c r="E3152" s="9">
        <f t="shared" si="196"/>
        <v>655.50036656402563</v>
      </c>
    </row>
    <row r="3153" spans="1:5" x14ac:dyDescent="0.2">
      <c r="A3153" s="2">
        <f t="shared" si="199"/>
        <v>42867.166666659032</v>
      </c>
      <c r="B3153">
        <f t="shared" si="197"/>
        <v>5</v>
      </c>
      <c r="C3153">
        <f t="shared" si="198"/>
        <v>4</v>
      </c>
      <c r="D3153">
        <v>0.64513799299999997</v>
      </c>
      <c r="E3153" s="9">
        <f t="shared" si="196"/>
        <v>715.97516615888344</v>
      </c>
    </row>
    <row r="3154" spans="1:5" x14ac:dyDescent="0.2">
      <c r="A3154" s="2">
        <f t="shared" si="199"/>
        <v>42867.208333325696</v>
      </c>
      <c r="B3154">
        <f t="shared" si="197"/>
        <v>5</v>
      </c>
      <c r="C3154">
        <f t="shared" si="198"/>
        <v>5</v>
      </c>
      <c r="D3154">
        <v>0.78529992000000004</v>
      </c>
      <c r="E3154" s="9">
        <f t="shared" si="196"/>
        <v>871.52709467935165</v>
      </c>
    </row>
    <row r="3155" spans="1:5" x14ac:dyDescent="0.2">
      <c r="A3155" s="2">
        <f t="shared" si="199"/>
        <v>42867.24999999236</v>
      </c>
      <c r="B3155">
        <f t="shared" si="197"/>
        <v>5</v>
      </c>
      <c r="C3155">
        <f t="shared" si="198"/>
        <v>6</v>
      </c>
      <c r="D3155">
        <v>0.95787876800000005</v>
      </c>
      <c r="E3155" s="9">
        <f t="shared" si="196"/>
        <v>1063.0553734553757</v>
      </c>
    </row>
    <row r="3156" spans="1:5" x14ac:dyDescent="0.2">
      <c r="A3156" s="2">
        <f t="shared" si="199"/>
        <v>42867.291666659024</v>
      </c>
      <c r="B3156">
        <f t="shared" si="197"/>
        <v>5</v>
      </c>
      <c r="C3156">
        <f t="shared" si="198"/>
        <v>7</v>
      </c>
      <c r="D3156">
        <v>0.87772048999999996</v>
      </c>
      <c r="E3156" s="9">
        <f t="shared" si="196"/>
        <v>974.0955896063723</v>
      </c>
    </row>
    <row r="3157" spans="1:5" x14ac:dyDescent="0.2">
      <c r="A3157" s="2">
        <f t="shared" si="199"/>
        <v>42867.333333325689</v>
      </c>
      <c r="B3157">
        <f t="shared" si="197"/>
        <v>5</v>
      </c>
      <c r="C3157">
        <f t="shared" si="198"/>
        <v>8</v>
      </c>
      <c r="D3157">
        <v>0.80118207399999997</v>
      </c>
      <c r="E3157" s="9">
        <f t="shared" si="196"/>
        <v>889.15313433674771</v>
      </c>
    </row>
    <row r="3158" spans="1:5" x14ac:dyDescent="0.2">
      <c r="A3158" s="2">
        <f t="shared" si="199"/>
        <v>42867.374999992353</v>
      </c>
      <c r="B3158">
        <f t="shared" si="197"/>
        <v>5</v>
      </c>
      <c r="C3158">
        <f t="shared" si="198"/>
        <v>9</v>
      </c>
      <c r="D3158">
        <v>0.79560283899999995</v>
      </c>
      <c r="E3158" s="9">
        <f t="shared" si="196"/>
        <v>882.96129049944886</v>
      </c>
    </row>
    <row r="3159" spans="1:5" x14ac:dyDescent="0.2">
      <c r="A3159" s="2">
        <f t="shared" si="199"/>
        <v>42867.416666659017</v>
      </c>
      <c r="B3159">
        <f t="shared" si="197"/>
        <v>5</v>
      </c>
      <c r="C3159">
        <f t="shared" si="198"/>
        <v>10</v>
      </c>
      <c r="D3159">
        <v>0.79519094599999995</v>
      </c>
      <c r="E3159" s="9">
        <f t="shared" si="196"/>
        <v>882.50417099584729</v>
      </c>
    </row>
    <row r="3160" spans="1:5" x14ac:dyDescent="0.2">
      <c r="A3160" s="2">
        <f t="shared" si="199"/>
        <v>42867.458333325681</v>
      </c>
      <c r="B3160">
        <f t="shared" si="197"/>
        <v>5</v>
      </c>
      <c r="C3160">
        <f t="shared" si="198"/>
        <v>11</v>
      </c>
      <c r="D3160">
        <v>0.77207628500000003</v>
      </c>
      <c r="E3160" s="9">
        <f t="shared" si="196"/>
        <v>856.85148361772042</v>
      </c>
    </row>
    <row r="3161" spans="1:5" x14ac:dyDescent="0.2">
      <c r="A3161" s="2">
        <f t="shared" si="199"/>
        <v>42867.499999992346</v>
      </c>
      <c r="B3161">
        <f t="shared" si="197"/>
        <v>5</v>
      </c>
      <c r="C3161">
        <f t="shared" si="198"/>
        <v>12</v>
      </c>
      <c r="D3161">
        <v>0.73688759400000003</v>
      </c>
      <c r="E3161" s="9">
        <f t="shared" si="196"/>
        <v>817.79901862727513</v>
      </c>
    </row>
    <row r="3162" spans="1:5" x14ac:dyDescent="0.2">
      <c r="A3162" s="2">
        <f t="shared" si="199"/>
        <v>42867.54166665901</v>
      </c>
      <c r="B3162">
        <f t="shared" si="197"/>
        <v>5</v>
      </c>
      <c r="C3162">
        <f t="shared" si="198"/>
        <v>13</v>
      </c>
      <c r="D3162">
        <v>0.72133564800000005</v>
      </c>
      <c r="E3162" s="9">
        <f t="shared" si="196"/>
        <v>800.5394443311385</v>
      </c>
    </row>
    <row r="3163" spans="1:5" x14ac:dyDescent="0.2">
      <c r="A3163" s="2">
        <f t="shared" si="199"/>
        <v>42867.583333325674</v>
      </c>
      <c r="B3163">
        <f t="shared" si="197"/>
        <v>5</v>
      </c>
      <c r="C3163">
        <f t="shared" si="198"/>
        <v>14</v>
      </c>
      <c r="D3163">
        <v>0.74877936499999997</v>
      </c>
      <c r="E3163" s="9">
        <f t="shared" si="196"/>
        <v>830.99652491279994</v>
      </c>
    </row>
    <row r="3164" spans="1:5" x14ac:dyDescent="0.2">
      <c r="A3164" s="2">
        <f t="shared" si="199"/>
        <v>42867.624999992338</v>
      </c>
      <c r="B3164">
        <f t="shared" si="197"/>
        <v>5</v>
      </c>
      <c r="C3164">
        <f t="shared" si="198"/>
        <v>15</v>
      </c>
      <c r="D3164">
        <v>0.86513635600000005</v>
      </c>
      <c r="E3164" s="9">
        <f t="shared" si="196"/>
        <v>960.12969776714272</v>
      </c>
    </row>
    <row r="3165" spans="1:5" x14ac:dyDescent="0.2">
      <c r="A3165" s="2">
        <f t="shared" si="199"/>
        <v>42867.666666659003</v>
      </c>
      <c r="B3165">
        <f t="shared" si="197"/>
        <v>5</v>
      </c>
      <c r="C3165">
        <f t="shared" si="198"/>
        <v>16</v>
      </c>
      <c r="D3165">
        <v>1.057851976</v>
      </c>
      <c r="E3165" s="9">
        <f t="shared" si="196"/>
        <v>1174.0057979938304</v>
      </c>
    </row>
    <row r="3166" spans="1:5" x14ac:dyDescent="0.2">
      <c r="A3166" s="2">
        <f t="shared" si="199"/>
        <v>42867.708333325667</v>
      </c>
      <c r="B3166">
        <f t="shared" si="197"/>
        <v>5</v>
      </c>
      <c r="C3166">
        <f t="shared" si="198"/>
        <v>17</v>
      </c>
      <c r="D3166">
        <v>1.155231772</v>
      </c>
      <c r="E3166" s="9">
        <f t="shared" si="196"/>
        <v>1282.0780497882124</v>
      </c>
    </row>
    <row r="3167" spans="1:5" x14ac:dyDescent="0.2">
      <c r="A3167" s="2">
        <f t="shared" si="199"/>
        <v>42867.749999992331</v>
      </c>
      <c r="B3167">
        <f t="shared" si="197"/>
        <v>5</v>
      </c>
      <c r="C3167">
        <f t="shared" si="198"/>
        <v>18</v>
      </c>
      <c r="D3167">
        <v>1.2190267509999999</v>
      </c>
      <c r="E3167" s="9">
        <f t="shared" si="196"/>
        <v>1352.8778184969628</v>
      </c>
    </row>
    <row r="3168" spans="1:5" x14ac:dyDescent="0.2">
      <c r="A3168" s="2">
        <f t="shared" si="199"/>
        <v>42867.791666658995</v>
      </c>
      <c r="B3168">
        <f t="shared" si="197"/>
        <v>5</v>
      </c>
      <c r="C3168">
        <f t="shared" si="198"/>
        <v>19</v>
      </c>
      <c r="D3168">
        <v>1.4311242129999999</v>
      </c>
      <c r="E3168" s="9">
        <f t="shared" si="196"/>
        <v>1588.2639176649395</v>
      </c>
    </row>
    <row r="3169" spans="1:5" x14ac:dyDescent="0.2">
      <c r="A3169" s="2">
        <f t="shared" si="199"/>
        <v>42867.83333332566</v>
      </c>
      <c r="B3169">
        <f t="shared" si="197"/>
        <v>5</v>
      </c>
      <c r="C3169">
        <f t="shared" si="198"/>
        <v>20</v>
      </c>
      <c r="D3169">
        <v>1.5647830620000001</v>
      </c>
      <c r="E3169" s="9">
        <f t="shared" si="196"/>
        <v>1736.598719923873</v>
      </c>
    </row>
    <row r="3170" spans="1:5" x14ac:dyDescent="0.2">
      <c r="A3170" s="2">
        <f t="shared" si="199"/>
        <v>42867.874999992324</v>
      </c>
      <c r="B3170">
        <f t="shared" si="197"/>
        <v>5</v>
      </c>
      <c r="C3170">
        <f t="shared" si="198"/>
        <v>21</v>
      </c>
      <c r="D3170">
        <v>1.2925280809999999</v>
      </c>
      <c r="E3170" s="9">
        <f t="shared" si="196"/>
        <v>1434.4497109147899</v>
      </c>
    </row>
    <row r="3171" spans="1:5" x14ac:dyDescent="0.2">
      <c r="A3171" s="2">
        <f t="shared" si="199"/>
        <v>42867.916666658988</v>
      </c>
      <c r="B3171">
        <f t="shared" si="197"/>
        <v>5</v>
      </c>
      <c r="C3171">
        <f t="shared" si="198"/>
        <v>22</v>
      </c>
      <c r="D3171">
        <v>1.011788084</v>
      </c>
      <c r="E3171" s="9">
        <f t="shared" si="196"/>
        <v>1122.8840177135226</v>
      </c>
    </row>
    <row r="3172" spans="1:5" x14ac:dyDescent="0.2">
      <c r="A3172" s="2">
        <f t="shared" si="199"/>
        <v>42867.958333325652</v>
      </c>
      <c r="B3172">
        <f t="shared" si="197"/>
        <v>5</v>
      </c>
      <c r="C3172">
        <f t="shared" si="198"/>
        <v>23</v>
      </c>
      <c r="D3172">
        <v>0.71937927000000002</v>
      </c>
      <c r="E3172" s="9">
        <f t="shared" si="196"/>
        <v>798.36825292896106</v>
      </c>
    </row>
    <row r="3173" spans="1:5" x14ac:dyDescent="0.2">
      <c r="A3173" s="2">
        <f t="shared" si="199"/>
        <v>42867.999999992317</v>
      </c>
      <c r="B3173">
        <f t="shared" si="197"/>
        <v>5</v>
      </c>
      <c r="C3173">
        <f t="shared" si="198"/>
        <v>0</v>
      </c>
      <c r="D3173">
        <v>0.61776629299999997</v>
      </c>
      <c r="E3173" s="9">
        <f t="shared" si="196"/>
        <v>685.59801015785547</v>
      </c>
    </row>
    <row r="3174" spans="1:5" x14ac:dyDescent="0.2">
      <c r="A3174" s="2">
        <f t="shared" si="199"/>
        <v>42868.041666658981</v>
      </c>
      <c r="B3174">
        <f t="shared" si="197"/>
        <v>5</v>
      </c>
      <c r="C3174">
        <f t="shared" si="198"/>
        <v>1</v>
      </c>
      <c r="D3174">
        <v>0.57160023100000001</v>
      </c>
      <c r="E3174" s="9">
        <f t="shared" si="196"/>
        <v>634.36284144976901</v>
      </c>
    </row>
    <row r="3175" spans="1:5" x14ac:dyDescent="0.2">
      <c r="A3175" s="2">
        <f t="shared" si="199"/>
        <v>42868.083333325645</v>
      </c>
      <c r="B3175">
        <f t="shared" si="197"/>
        <v>5</v>
      </c>
      <c r="C3175">
        <f t="shared" si="198"/>
        <v>2</v>
      </c>
      <c r="D3175">
        <v>0.56593142399999996</v>
      </c>
      <c r="E3175" s="9">
        <f t="shared" si="196"/>
        <v>628.07159046503944</v>
      </c>
    </row>
    <row r="3176" spans="1:5" x14ac:dyDescent="0.2">
      <c r="A3176" s="2">
        <f t="shared" si="199"/>
        <v>42868.124999992309</v>
      </c>
      <c r="B3176">
        <f t="shared" si="197"/>
        <v>5</v>
      </c>
      <c r="C3176">
        <f t="shared" si="198"/>
        <v>3</v>
      </c>
      <c r="D3176">
        <v>0.57298705100000002</v>
      </c>
      <c r="E3176" s="9">
        <f t="shared" si="196"/>
        <v>635.90193648169418</v>
      </c>
    </row>
    <row r="3177" spans="1:5" x14ac:dyDescent="0.2">
      <c r="A3177" s="2">
        <f t="shared" si="199"/>
        <v>42868.166666658974</v>
      </c>
      <c r="B3177">
        <f t="shared" si="197"/>
        <v>5</v>
      </c>
      <c r="C3177">
        <f t="shared" si="198"/>
        <v>4</v>
      </c>
      <c r="D3177">
        <v>0.63141545799999999</v>
      </c>
      <c r="E3177" s="9">
        <f t="shared" si="196"/>
        <v>700.74587508728155</v>
      </c>
    </row>
    <row r="3178" spans="1:5" x14ac:dyDescent="0.2">
      <c r="A3178" s="2">
        <f t="shared" si="199"/>
        <v>42868.208333325638</v>
      </c>
      <c r="B3178">
        <f t="shared" si="197"/>
        <v>5</v>
      </c>
      <c r="C3178">
        <f t="shared" si="198"/>
        <v>5</v>
      </c>
      <c r="D3178">
        <v>0.77528463999999997</v>
      </c>
      <c r="E3178" s="9">
        <f t="shared" si="196"/>
        <v>860.4121210769091</v>
      </c>
    </row>
    <row r="3179" spans="1:5" x14ac:dyDescent="0.2">
      <c r="A3179" s="2">
        <f t="shared" si="199"/>
        <v>42868.249999992302</v>
      </c>
      <c r="B3179">
        <f t="shared" si="197"/>
        <v>5</v>
      </c>
      <c r="C3179">
        <f t="shared" si="198"/>
        <v>6</v>
      </c>
      <c r="D3179">
        <v>0.97323328899999995</v>
      </c>
      <c r="E3179" s="9">
        <f t="shared" si="196"/>
        <v>1080.0958451739045</v>
      </c>
    </row>
    <row r="3180" spans="1:5" x14ac:dyDescent="0.2">
      <c r="A3180" s="2">
        <f t="shared" si="199"/>
        <v>42868.291666658966</v>
      </c>
      <c r="B3180">
        <f t="shared" si="197"/>
        <v>5</v>
      </c>
      <c r="C3180">
        <f t="shared" si="198"/>
        <v>7</v>
      </c>
      <c r="D3180">
        <v>0.91334284899999996</v>
      </c>
      <c r="E3180" s="9">
        <f t="shared" si="196"/>
        <v>1013.6293400298981</v>
      </c>
    </row>
    <row r="3181" spans="1:5" x14ac:dyDescent="0.2">
      <c r="A3181" s="2">
        <f t="shared" si="199"/>
        <v>42868.333333325631</v>
      </c>
      <c r="B3181">
        <f t="shared" si="197"/>
        <v>5</v>
      </c>
      <c r="C3181">
        <f t="shared" si="198"/>
        <v>8</v>
      </c>
      <c r="D3181">
        <v>0.85404586400000004</v>
      </c>
      <c r="E3181" s="9">
        <f t="shared" si="196"/>
        <v>947.82145218458288</v>
      </c>
    </row>
    <row r="3182" spans="1:5" x14ac:dyDescent="0.2">
      <c r="A3182" s="2">
        <f t="shared" si="199"/>
        <v>42868.374999992295</v>
      </c>
      <c r="B3182">
        <f t="shared" si="197"/>
        <v>5</v>
      </c>
      <c r="C3182">
        <f t="shared" si="198"/>
        <v>9</v>
      </c>
      <c r="D3182">
        <v>0.87119863500000005</v>
      </c>
      <c r="E3182" s="9">
        <f t="shared" si="196"/>
        <v>966.85762460050535</v>
      </c>
    </row>
    <row r="3183" spans="1:5" x14ac:dyDescent="0.2">
      <c r="A3183" s="2">
        <f t="shared" si="199"/>
        <v>42868.416666658959</v>
      </c>
      <c r="B3183">
        <f t="shared" si="197"/>
        <v>5</v>
      </c>
      <c r="C3183">
        <f t="shared" si="198"/>
        <v>10</v>
      </c>
      <c r="D3183">
        <v>0.86966321800000002</v>
      </c>
      <c r="E3183" s="9">
        <f t="shared" si="196"/>
        <v>965.15361638268803</v>
      </c>
    </row>
    <row r="3184" spans="1:5" x14ac:dyDescent="0.2">
      <c r="A3184" s="2">
        <f t="shared" si="199"/>
        <v>42868.458333325623</v>
      </c>
      <c r="B3184">
        <f t="shared" si="197"/>
        <v>5</v>
      </c>
      <c r="C3184">
        <f t="shared" si="198"/>
        <v>11</v>
      </c>
      <c r="D3184">
        <v>0.83932677</v>
      </c>
      <c r="E3184" s="9">
        <f t="shared" si="196"/>
        <v>931.48617835680454</v>
      </c>
    </row>
    <row r="3185" spans="1:5" x14ac:dyDescent="0.2">
      <c r="A3185" s="2">
        <f t="shared" si="199"/>
        <v>42868.499999992287</v>
      </c>
      <c r="B3185">
        <f t="shared" si="197"/>
        <v>5</v>
      </c>
      <c r="C3185">
        <f t="shared" si="198"/>
        <v>12</v>
      </c>
      <c r="D3185">
        <v>0.80682551599999996</v>
      </c>
      <c r="E3185" s="9">
        <f t="shared" si="196"/>
        <v>895.41623520431369</v>
      </c>
    </row>
    <row r="3186" spans="1:5" x14ac:dyDescent="0.2">
      <c r="A3186" s="2">
        <f t="shared" si="199"/>
        <v>42868.541666658952</v>
      </c>
      <c r="B3186">
        <f t="shared" si="197"/>
        <v>5</v>
      </c>
      <c r="C3186">
        <f t="shared" si="198"/>
        <v>13</v>
      </c>
      <c r="D3186">
        <v>0.78497275700000002</v>
      </c>
      <c r="E3186" s="9">
        <f t="shared" si="196"/>
        <v>871.16400866391371</v>
      </c>
    </row>
    <row r="3187" spans="1:5" x14ac:dyDescent="0.2">
      <c r="A3187" s="2">
        <f t="shared" si="199"/>
        <v>42868.583333325616</v>
      </c>
      <c r="B3187">
        <f t="shared" si="197"/>
        <v>5</v>
      </c>
      <c r="C3187">
        <f t="shared" si="198"/>
        <v>14</v>
      </c>
      <c r="D3187">
        <v>0.79889139399999998</v>
      </c>
      <c r="E3187" s="9">
        <f t="shared" si="196"/>
        <v>886.61093404562826</v>
      </c>
    </row>
    <row r="3188" spans="1:5" x14ac:dyDescent="0.2">
      <c r="A3188" s="2">
        <f t="shared" si="199"/>
        <v>42868.62499999228</v>
      </c>
      <c r="B3188">
        <f t="shared" si="197"/>
        <v>5</v>
      </c>
      <c r="C3188">
        <f t="shared" si="198"/>
        <v>15</v>
      </c>
      <c r="D3188">
        <v>0.908060702</v>
      </c>
      <c r="E3188" s="9">
        <f t="shared" si="196"/>
        <v>1007.7672049254156</v>
      </c>
    </row>
    <row r="3189" spans="1:5" x14ac:dyDescent="0.2">
      <c r="A3189" s="2">
        <f t="shared" si="199"/>
        <v>42868.666666658944</v>
      </c>
      <c r="B3189">
        <f t="shared" si="197"/>
        <v>5</v>
      </c>
      <c r="C3189">
        <f t="shared" si="198"/>
        <v>16</v>
      </c>
      <c r="D3189">
        <v>1.09643011</v>
      </c>
      <c r="E3189" s="9">
        <f t="shared" si="196"/>
        <v>1216.8198721926037</v>
      </c>
    </row>
    <row r="3190" spans="1:5" x14ac:dyDescent="0.2">
      <c r="A3190" s="2">
        <f t="shared" si="199"/>
        <v>42868.708333325609</v>
      </c>
      <c r="B3190">
        <f t="shared" si="197"/>
        <v>5</v>
      </c>
      <c r="C3190">
        <f t="shared" si="198"/>
        <v>17</v>
      </c>
      <c r="D3190">
        <v>1.1919446199999999</v>
      </c>
      <c r="E3190" s="9">
        <f t="shared" si="196"/>
        <v>1322.8220266306455</v>
      </c>
    </row>
    <row r="3191" spans="1:5" x14ac:dyDescent="0.2">
      <c r="A3191" s="2">
        <f t="shared" si="199"/>
        <v>42868.749999992273</v>
      </c>
      <c r="B3191">
        <f t="shared" si="197"/>
        <v>5</v>
      </c>
      <c r="C3191">
        <f t="shared" si="198"/>
        <v>18</v>
      </c>
      <c r="D3191">
        <v>1.2612187989999999</v>
      </c>
      <c r="E3191" s="9">
        <f t="shared" si="196"/>
        <v>1399.7026201752969</v>
      </c>
    </row>
    <row r="3192" spans="1:5" x14ac:dyDescent="0.2">
      <c r="A3192" s="2">
        <f t="shared" si="199"/>
        <v>42868.791666658937</v>
      </c>
      <c r="B3192">
        <f t="shared" si="197"/>
        <v>5</v>
      </c>
      <c r="C3192">
        <f t="shared" si="198"/>
        <v>19</v>
      </c>
      <c r="D3192">
        <v>1.4781825660000001</v>
      </c>
      <c r="E3192" s="9">
        <f t="shared" si="196"/>
        <v>1640.4893523377018</v>
      </c>
    </row>
    <row r="3193" spans="1:5" x14ac:dyDescent="0.2">
      <c r="A3193" s="2">
        <f t="shared" si="199"/>
        <v>42868.833333325601</v>
      </c>
      <c r="B3193">
        <f t="shared" si="197"/>
        <v>5</v>
      </c>
      <c r="C3193">
        <f t="shared" si="198"/>
        <v>20</v>
      </c>
      <c r="D3193">
        <v>1.6247839079999999</v>
      </c>
      <c r="E3193" s="9">
        <f t="shared" si="196"/>
        <v>1803.1877538214992</v>
      </c>
    </row>
    <row r="3194" spans="1:5" x14ac:dyDescent="0.2">
      <c r="A3194" s="2">
        <f t="shared" si="199"/>
        <v>42868.874999992266</v>
      </c>
      <c r="B3194">
        <f t="shared" si="197"/>
        <v>5</v>
      </c>
      <c r="C3194">
        <f t="shared" si="198"/>
        <v>21</v>
      </c>
      <c r="D3194">
        <v>1.349737585</v>
      </c>
      <c r="E3194" s="9">
        <f t="shared" si="196"/>
        <v>1497.940909040936</v>
      </c>
    </row>
    <row r="3195" spans="1:5" x14ac:dyDescent="0.2">
      <c r="A3195" s="2">
        <f t="shared" si="199"/>
        <v>42868.91666665893</v>
      </c>
      <c r="B3195">
        <f t="shared" si="197"/>
        <v>5</v>
      </c>
      <c r="C3195">
        <f t="shared" si="198"/>
        <v>22</v>
      </c>
      <c r="D3195">
        <v>1.0494901480000001</v>
      </c>
      <c r="E3195" s="9">
        <f t="shared" si="196"/>
        <v>1164.725828039105</v>
      </c>
    </row>
    <row r="3196" spans="1:5" x14ac:dyDescent="0.2">
      <c r="A3196" s="2">
        <f t="shared" si="199"/>
        <v>42868.958333325594</v>
      </c>
      <c r="B3196">
        <f t="shared" si="197"/>
        <v>5</v>
      </c>
      <c r="C3196">
        <f t="shared" si="198"/>
        <v>23</v>
      </c>
      <c r="D3196">
        <v>0.74712458599999998</v>
      </c>
      <c r="E3196" s="9">
        <f t="shared" si="196"/>
        <v>829.16004855838185</v>
      </c>
    </row>
    <row r="3197" spans="1:5" x14ac:dyDescent="0.2">
      <c r="A3197" s="2">
        <f t="shared" si="199"/>
        <v>42868.999999992258</v>
      </c>
      <c r="B3197">
        <f t="shared" si="197"/>
        <v>5</v>
      </c>
      <c r="C3197">
        <f t="shared" si="198"/>
        <v>0</v>
      </c>
      <c r="D3197">
        <v>0.63488099399999998</v>
      </c>
      <c r="E3197" s="9">
        <f t="shared" si="196"/>
        <v>704.59193242749711</v>
      </c>
    </row>
    <row r="3198" spans="1:5" x14ac:dyDescent="0.2">
      <c r="A3198" s="2">
        <f t="shared" si="199"/>
        <v>42869.041666658923</v>
      </c>
      <c r="B3198">
        <f t="shared" si="197"/>
        <v>5</v>
      </c>
      <c r="C3198">
        <f t="shared" si="198"/>
        <v>1</v>
      </c>
      <c r="D3198">
        <v>0.58611505500000005</v>
      </c>
      <c r="E3198" s="9">
        <f t="shared" si="196"/>
        <v>650.47141610810104</v>
      </c>
    </row>
    <row r="3199" spans="1:5" x14ac:dyDescent="0.2">
      <c r="A3199" s="2">
        <f t="shared" si="199"/>
        <v>42869.083333325587</v>
      </c>
      <c r="B3199">
        <f t="shared" si="197"/>
        <v>5</v>
      </c>
      <c r="C3199">
        <f t="shared" si="198"/>
        <v>2</v>
      </c>
      <c r="D3199">
        <v>0.57813577400000005</v>
      </c>
      <c r="E3199" s="9">
        <f t="shared" si="196"/>
        <v>641.61599741970974</v>
      </c>
    </row>
    <row r="3200" spans="1:5" x14ac:dyDescent="0.2">
      <c r="A3200" s="2">
        <f t="shared" si="199"/>
        <v>42869.124999992251</v>
      </c>
      <c r="B3200">
        <f t="shared" si="197"/>
        <v>5</v>
      </c>
      <c r="C3200">
        <f t="shared" si="198"/>
        <v>3</v>
      </c>
      <c r="D3200">
        <v>0.58189295200000002</v>
      </c>
      <c r="E3200" s="9">
        <f t="shared" si="196"/>
        <v>645.78571951331855</v>
      </c>
    </row>
    <row r="3201" spans="1:5" x14ac:dyDescent="0.2">
      <c r="A3201" s="2">
        <f t="shared" si="199"/>
        <v>42869.166666658915</v>
      </c>
      <c r="B3201">
        <f t="shared" si="197"/>
        <v>5</v>
      </c>
      <c r="C3201">
        <f t="shared" si="198"/>
        <v>4</v>
      </c>
      <c r="D3201">
        <v>0.637120613</v>
      </c>
      <c r="E3201" s="9">
        <f t="shared" si="196"/>
        <v>707.07746513996528</v>
      </c>
    </row>
    <row r="3202" spans="1:5" x14ac:dyDescent="0.2">
      <c r="A3202" s="2">
        <f t="shared" si="199"/>
        <v>42869.20833332558</v>
      </c>
      <c r="B3202">
        <f t="shared" si="197"/>
        <v>5</v>
      </c>
      <c r="C3202">
        <f t="shared" si="198"/>
        <v>5</v>
      </c>
      <c r="D3202">
        <v>0.77779139900000005</v>
      </c>
      <c r="E3202" s="9">
        <f t="shared" si="196"/>
        <v>863.19412618437343</v>
      </c>
    </row>
    <row r="3203" spans="1:5" x14ac:dyDescent="0.2">
      <c r="A3203" s="2">
        <f t="shared" si="199"/>
        <v>42869.249999992244</v>
      </c>
      <c r="B3203">
        <f t="shared" si="197"/>
        <v>5</v>
      </c>
      <c r="C3203">
        <f t="shared" si="198"/>
        <v>6</v>
      </c>
      <c r="D3203">
        <v>0.97702643300000003</v>
      </c>
      <c r="E3203" s="9">
        <f t="shared" si="196"/>
        <v>1084.305482391263</v>
      </c>
    </row>
    <row r="3204" spans="1:5" x14ac:dyDescent="0.2">
      <c r="A3204" s="2">
        <f t="shared" si="199"/>
        <v>42869.291666658908</v>
      </c>
      <c r="B3204">
        <f t="shared" si="197"/>
        <v>5</v>
      </c>
      <c r="C3204">
        <f t="shared" si="198"/>
        <v>7</v>
      </c>
      <c r="D3204">
        <v>0.91627701500000003</v>
      </c>
      <c r="E3204" s="9">
        <f t="shared" si="196"/>
        <v>1016.8856821027293</v>
      </c>
    </row>
    <row r="3205" spans="1:5" x14ac:dyDescent="0.2">
      <c r="A3205" s="2">
        <f t="shared" si="199"/>
        <v>42869.333333325572</v>
      </c>
      <c r="B3205">
        <f t="shared" si="197"/>
        <v>5</v>
      </c>
      <c r="C3205">
        <f t="shared" si="198"/>
        <v>8</v>
      </c>
      <c r="D3205">
        <v>0.86118025499999995</v>
      </c>
      <c r="E3205" s="9">
        <f t="shared" ref="E3205:E3268" si="200">D3205*$E$3/$D$8765</f>
        <v>955.73921061315411</v>
      </c>
    </row>
    <row r="3206" spans="1:5" x14ac:dyDescent="0.2">
      <c r="A3206" s="2">
        <f t="shared" si="199"/>
        <v>42869.374999992237</v>
      </c>
      <c r="B3206">
        <f t="shared" ref="B3206:B3269" si="201">MONTH(A3206)</f>
        <v>5</v>
      </c>
      <c r="C3206">
        <f t="shared" ref="C3206:C3269" si="202">HOUR(A3206)</f>
        <v>9</v>
      </c>
      <c r="D3206">
        <v>0.87721354299999998</v>
      </c>
      <c r="E3206" s="9">
        <f t="shared" si="200"/>
        <v>973.53297902305974</v>
      </c>
    </row>
    <row r="3207" spans="1:5" x14ac:dyDescent="0.2">
      <c r="A3207" s="2">
        <f t="shared" ref="A3207:A3270" si="203">A3206+1/24</f>
        <v>42869.416666658901</v>
      </c>
      <c r="B3207">
        <f t="shared" si="201"/>
        <v>5</v>
      </c>
      <c r="C3207">
        <f t="shared" si="202"/>
        <v>10</v>
      </c>
      <c r="D3207">
        <v>0.88058505899999995</v>
      </c>
      <c r="E3207" s="9">
        <f t="shared" si="200"/>
        <v>977.27469281840172</v>
      </c>
    </row>
    <row r="3208" spans="1:5" x14ac:dyDescent="0.2">
      <c r="A3208" s="2">
        <f t="shared" si="203"/>
        <v>42869.458333325565</v>
      </c>
      <c r="B3208">
        <f t="shared" si="201"/>
        <v>5</v>
      </c>
      <c r="C3208">
        <f t="shared" si="202"/>
        <v>11</v>
      </c>
      <c r="D3208">
        <v>0.85419040899999998</v>
      </c>
      <c r="E3208" s="9">
        <f t="shared" si="200"/>
        <v>947.98186845445889</v>
      </c>
    </row>
    <row r="3209" spans="1:5" x14ac:dyDescent="0.2">
      <c r="A3209" s="2">
        <f t="shared" si="203"/>
        <v>42869.499999992229</v>
      </c>
      <c r="B3209">
        <f t="shared" si="201"/>
        <v>5</v>
      </c>
      <c r="C3209">
        <f t="shared" si="202"/>
        <v>12</v>
      </c>
      <c r="D3209">
        <v>0.82215945199999996</v>
      </c>
      <c r="E3209" s="9">
        <f t="shared" si="200"/>
        <v>912.43386165724792</v>
      </c>
    </row>
    <row r="3210" spans="1:5" x14ac:dyDescent="0.2">
      <c r="A3210" s="2">
        <f t="shared" si="203"/>
        <v>42869.541666658894</v>
      </c>
      <c r="B3210">
        <f t="shared" si="201"/>
        <v>5</v>
      </c>
      <c r="C3210">
        <f t="shared" si="202"/>
        <v>13</v>
      </c>
      <c r="D3210">
        <v>0.80927287699999995</v>
      </c>
      <c r="E3210" s="9">
        <f t="shared" si="200"/>
        <v>898.13232031732571</v>
      </c>
    </row>
    <row r="3211" spans="1:5" x14ac:dyDescent="0.2">
      <c r="A3211" s="2">
        <f t="shared" si="203"/>
        <v>42869.583333325558</v>
      </c>
      <c r="B3211">
        <f t="shared" si="201"/>
        <v>5</v>
      </c>
      <c r="C3211">
        <f t="shared" si="202"/>
        <v>14</v>
      </c>
      <c r="D3211">
        <v>0.83442124500000003</v>
      </c>
      <c r="E3211" s="9">
        <f t="shared" si="200"/>
        <v>926.04201894427479</v>
      </c>
    </row>
    <row r="3212" spans="1:5" x14ac:dyDescent="0.2">
      <c r="A3212" s="2">
        <f t="shared" si="203"/>
        <v>42869.624999992222</v>
      </c>
      <c r="B3212">
        <f t="shared" si="201"/>
        <v>5</v>
      </c>
      <c r="C3212">
        <f t="shared" si="202"/>
        <v>15</v>
      </c>
      <c r="D3212">
        <v>0.95344494700000004</v>
      </c>
      <c r="E3212" s="9">
        <f t="shared" si="200"/>
        <v>1058.1347118889539</v>
      </c>
    </row>
    <row r="3213" spans="1:5" x14ac:dyDescent="0.2">
      <c r="A3213" s="2">
        <f t="shared" si="203"/>
        <v>42869.666666658886</v>
      </c>
      <c r="B3213">
        <f t="shared" si="201"/>
        <v>5</v>
      </c>
      <c r="C3213">
        <f t="shared" si="202"/>
        <v>16</v>
      </c>
      <c r="D3213">
        <v>1.162769859</v>
      </c>
      <c r="E3213" s="9">
        <f t="shared" si="200"/>
        <v>1290.4438306768061</v>
      </c>
    </row>
    <row r="3214" spans="1:5" x14ac:dyDescent="0.2">
      <c r="A3214" s="2">
        <f t="shared" si="203"/>
        <v>42869.70833332555</v>
      </c>
      <c r="B3214">
        <f t="shared" si="201"/>
        <v>5</v>
      </c>
      <c r="C3214">
        <f t="shared" si="202"/>
        <v>17</v>
      </c>
      <c r="D3214">
        <v>1.25122431</v>
      </c>
      <c r="E3214" s="9">
        <f t="shared" si="200"/>
        <v>1388.6107204575756</v>
      </c>
    </row>
    <row r="3215" spans="1:5" x14ac:dyDescent="0.2">
      <c r="A3215" s="2">
        <f t="shared" si="203"/>
        <v>42869.749999992215</v>
      </c>
      <c r="B3215">
        <f t="shared" si="201"/>
        <v>5</v>
      </c>
      <c r="C3215">
        <f t="shared" si="202"/>
        <v>18</v>
      </c>
      <c r="D3215">
        <v>1.321908544</v>
      </c>
      <c r="E3215" s="9">
        <f t="shared" si="200"/>
        <v>1467.0561952739431</v>
      </c>
    </row>
    <row r="3216" spans="1:5" x14ac:dyDescent="0.2">
      <c r="A3216" s="2">
        <f t="shared" si="203"/>
        <v>42869.791666658879</v>
      </c>
      <c r="B3216">
        <f t="shared" si="201"/>
        <v>5</v>
      </c>
      <c r="C3216">
        <f t="shared" si="202"/>
        <v>19</v>
      </c>
      <c r="D3216">
        <v>1.538062609</v>
      </c>
      <c r="E3216" s="9">
        <f t="shared" si="200"/>
        <v>1706.9443188746454</v>
      </c>
    </row>
    <row r="3217" spans="1:5" x14ac:dyDescent="0.2">
      <c r="A3217" s="2">
        <f t="shared" si="203"/>
        <v>42869.833333325543</v>
      </c>
      <c r="B3217">
        <f t="shared" si="201"/>
        <v>5</v>
      </c>
      <c r="C3217">
        <f t="shared" si="202"/>
        <v>20</v>
      </c>
      <c r="D3217">
        <v>1.677034608</v>
      </c>
      <c r="E3217" s="9">
        <f t="shared" si="200"/>
        <v>1861.1756634165522</v>
      </c>
    </row>
    <row r="3218" spans="1:5" x14ac:dyDescent="0.2">
      <c r="A3218" s="2">
        <f t="shared" si="203"/>
        <v>42869.874999992207</v>
      </c>
      <c r="B3218">
        <f t="shared" si="201"/>
        <v>5</v>
      </c>
      <c r="C3218">
        <f t="shared" si="202"/>
        <v>21</v>
      </c>
      <c r="D3218">
        <v>1.3987487940000001</v>
      </c>
      <c r="E3218" s="9">
        <f t="shared" si="200"/>
        <v>1552.333626394699</v>
      </c>
    </row>
    <row r="3219" spans="1:5" x14ac:dyDescent="0.2">
      <c r="A3219" s="2">
        <f t="shared" si="203"/>
        <v>42869.916666658872</v>
      </c>
      <c r="B3219">
        <f t="shared" si="201"/>
        <v>5</v>
      </c>
      <c r="C3219">
        <f t="shared" si="202"/>
        <v>22</v>
      </c>
      <c r="D3219">
        <v>1.096961477</v>
      </c>
      <c r="E3219" s="9">
        <f t="shared" si="200"/>
        <v>1217.4095841305834</v>
      </c>
    </row>
    <row r="3220" spans="1:5" x14ac:dyDescent="0.2">
      <c r="A3220" s="2">
        <f t="shared" si="203"/>
        <v>42869.958333325536</v>
      </c>
      <c r="B3220">
        <f t="shared" si="201"/>
        <v>5</v>
      </c>
      <c r="C3220">
        <f t="shared" si="202"/>
        <v>23</v>
      </c>
      <c r="D3220">
        <v>0.78796326299999997</v>
      </c>
      <c r="E3220" s="9">
        <f t="shared" si="200"/>
        <v>874.482876957955</v>
      </c>
    </row>
    <row r="3221" spans="1:5" x14ac:dyDescent="0.2">
      <c r="A3221" s="2">
        <f t="shared" si="203"/>
        <v>42869.9999999922</v>
      </c>
      <c r="B3221">
        <f t="shared" si="201"/>
        <v>5</v>
      </c>
      <c r="C3221">
        <f t="shared" si="202"/>
        <v>0</v>
      </c>
      <c r="D3221">
        <v>0.66915205499999997</v>
      </c>
      <c r="E3221" s="9">
        <f t="shared" si="200"/>
        <v>742.62601019094427</v>
      </c>
    </row>
    <row r="3222" spans="1:5" x14ac:dyDescent="0.2">
      <c r="A3222" s="2">
        <f t="shared" si="203"/>
        <v>42870.041666658864</v>
      </c>
      <c r="B3222">
        <f t="shared" si="201"/>
        <v>5</v>
      </c>
      <c r="C3222">
        <f t="shared" si="202"/>
        <v>1</v>
      </c>
      <c r="D3222">
        <v>0.62050285400000005</v>
      </c>
      <c r="E3222" s="9">
        <f t="shared" si="200"/>
        <v>688.63504988879401</v>
      </c>
    </row>
    <row r="3223" spans="1:5" x14ac:dyDescent="0.2">
      <c r="A3223" s="2">
        <f t="shared" si="203"/>
        <v>42870.083333325529</v>
      </c>
      <c r="B3223">
        <f t="shared" si="201"/>
        <v>5</v>
      </c>
      <c r="C3223">
        <f t="shared" si="202"/>
        <v>2</v>
      </c>
      <c r="D3223">
        <v>0.61687314199999999</v>
      </c>
      <c r="E3223" s="9">
        <f t="shared" si="200"/>
        <v>684.60678976381803</v>
      </c>
    </row>
    <row r="3224" spans="1:5" x14ac:dyDescent="0.2">
      <c r="A3224" s="2">
        <f t="shared" si="203"/>
        <v>42870.124999992193</v>
      </c>
      <c r="B3224">
        <f t="shared" si="201"/>
        <v>5</v>
      </c>
      <c r="C3224">
        <f t="shared" si="202"/>
        <v>3</v>
      </c>
      <c r="D3224">
        <v>0.61738901000000002</v>
      </c>
      <c r="E3224" s="9">
        <f t="shared" si="200"/>
        <v>685.17930088705634</v>
      </c>
    </row>
    <row r="3225" spans="1:5" x14ac:dyDescent="0.2">
      <c r="A3225" s="2">
        <f t="shared" si="203"/>
        <v>42870.166666658857</v>
      </c>
      <c r="B3225">
        <f t="shared" si="201"/>
        <v>5</v>
      </c>
      <c r="C3225">
        <f t="shared" si="202"/>
        <v>4</v>
      </c>
      <c r="D3225">
        <v>0.66702786199999997</v>
      </c>
      <c r="E3225" s="9">
        <f t="shared" si="200"/>
        <v>740.26857743604444</v>
      </c>
    </row>
    <row r="3226" spans="1:5" x14ac:dyDescent="0.2">
      <c r="A3226" s="2">
        <f t="shared" si="203"/>
        <v>42870.208333325521</v>
      </c>
      <c r="B3226">
        <f t="shared" si="201"/>
        <v>5</v>
      </c>
      <c r="C3226">
        <f t="shared" si="202"/>
        <v>5</v>
      </c>
      <c r="D3226">
        <v>0.79978880100000005</v>
      </c>
      <c r="E3226" s="9">
        <f t="shared" si="200"/>
        <v>887.60687775520489</v>
      </c>
    </row>
    <row r="3227" spans="1:5" x14ac:dyDescent="0.2">
      <c r="A3227" s="2">
        <f t="shared" si="203"/>
        <v>42870.249999992186</v>
      </c>
      <c r="B3227">
        <f t="shared" si="201"/>
        <v>5</v>
      </c>
      <c r="C3227">
        <f t="shared" si="202"/>
        <v>6</v>
      </c>
      <c r="D3227">
        <v>0.99744822200000005</v>
      </c>
      <c r="E3227" s="9">
        <f t="shared" si="200"/>
        <v>1106.9696161598297</v>
      </c>
    </row>
    <row r="3228" spans="1:5" x14ac:dyDescent="0.2">
      <c r="A3228" s="2">
        <f t="shared" si="203"/>
        <v>42870.29166665885</v>
      </c>
      <c r="B3228">
        <f t="shared" si="201"/>
        <v>5</v>
      </c>
      <c r="C3228">
        <f t="shared" si="202"/>
        <v>7</v>
      </c>
      <c r="D3228">
        <v>0.91948638999999999</v>
      </c>
      <c r="E3228" s="9">
        <f t="shared" si="200"/>
        <v>1020.4474515595332</v>
      </c>
    </row>
    <row r="3229" spans="1:5" x14ac:dyDescent="0.2">
      <c r="A3229" s="2">
        <f t="shared" si="203"/>
        <v>42870.333333325514</v>
      </c>
      <c r="B3229">
        <f t="shared" si="201"/>
        <v>5</v>
      </c>
      <c r="C3229">
        <f t="shared" si="202"/>
        <v>8</v>
      </c>
      <c r="D3229">
        <v>0.85866132900000003</v>
      </c>
      <c r="E3229" s="9">
        <f t="shared" si="200"/>
        <v>952.94370254982459</v>
      </c>
    </row>
    <row r="3230" spans="1:5" x14ac:dyDescent="0.2">
      <c r="A3230" s="2">
        <f t="shared" si="203"/>
        <v>42870.374999992178</v>
      </c>
      <c r="B3230">
        <f t="shared" si="201"/>
        <v>5</v>
      </c>
      <c r="C3230">
        <f t="shared" si="202"/>
        <v>9</v>
      </c>
      <c r="D3230">
        <v>0.87874898300000004</v>
      </c>
      <c r="E3230" s="9">
        <f t="shared" si="200"/>
        <v>975.23701276631357</v>
      </c>
    </row>
    <row r="3231" spans="1:5" x14ac:dyDescent="0.2">
      <c r="A3231" s="2">
        <f t="shared" si="203"/>
        <v>42870.416666658843</v>
      </c>
      <c r="B3231">
        <f t="shared" si="201"/>
        <v>5</v>
      </c>
      <c r="C3231">
        <f t="shared" si="202"/>
        <v>10</v>
      </c>
      <c r="D3231">
        <v>0.87900633699999997</v>
      </c>
      <c r="E3231" s="9">
        <f t="shared" si="200"/>
        <v>975.52262464301407</v>
      </c>
    </row>
    <row r="3232" spans="1:5" x14ac:dyDescent="0.2">
      <c r="A3232" s="2">
        <f t="shared" si="203"/>
        <v>42870.458333325507</v>
      </c>
      <c r="B3232">
        <f t="shared" si="201"/>
        <v>5</v>
      </c>
      <c r="C3232">
        <f t="shared" si="202"/>
        <v>11</v>
      </c>
      <c r="D3232">
        <v>0.86118603800000004</v>
      </c>
      <c r="E3232" s="9">
        <f t="shared" si="200"/>
        <v>955.74562859571131</v>
      </c>
    </row>
    <row r="3233" spans="1:5" x14ac:dyDescent="0.2">
      <c r="A3233" s="2">
        <f t="shared" si="203"/>
        <v>42870.499999992171</v>
      </c>
      <c r="B3233">
        <f t="shared" si="201"/>
        <v>5</v>
      </c>
      <c r="C3233">
        <f t="shared" si="202"/>
        <v>12</v>
      </c>
      <c r="D3233">
        <v>0.83677404600000005</v>
      </c>
      <c r="E3233" s="9">
        <f t="shared" si="200"/>
        <v>928.65316121955834</v>
      </c>
    </row>
    <row r="3234" spans="1:5" x14ac:dyDescent="0.2">
      <c r="A3234" s="2">
        <f t="shared" si="203"/>
        <v>42870.541666658835</v>
      </c>
      <c r="B3234">
        <f t="shared" si="201"/>
        <v>5</v>
      </c>
      <c r="C3234">
        <f t="shared" si="202"/>
        <v>13</v>
      </c>
      <c r="D3234">
        <v>0.82385925599999998</v>
      </c>
      <c r="E3234" s="9">
        <f t="shared" si="200"/>
        <v>914.32030682795971</v>
      </c>
    </row>
    <row r="3235" spans="1:5" x14ac:dyDescent="0.2">
      <c r="A3235" s="2">
        <f t="shared" si="203"/>
        <v>42870.5833333255</v>
      </c>
      <c r="B3235">
        <f t="shared" si="201"/>
        <v>5</v>
      </c>
      <c r="C3235">
        <f t="shared" si="202"/>
        <v>14</v>
      </c>
      <c r="D3235">
        <v>0.84687225399999999</v>
      </c>
      <c r="E3235" s="9">
        <f t="shared" si="200"/>
        <v>939.86016844771086</v>
      </c>
    </row>
    <row r="3236" spans="1:5" x14ac:dyDescent="0.2">
      <c r="A3236" s="2">
        <f t="shared" si="203"/>
        <v>42870.624999992164</v>
      </c>
      <c r="B3236">
        <f t="shared" si="201"/>
        <v>5</v>
      </c>
      <c r="C3236">
        <f t="shared" si="202"/>
        <v>15</v>
      </c>
      <c r="D3236">
        <v>0.96053734999999996</v>
      </c>
      <c r="E3236" s="9">
        <f t="shared" si="200"/>
        <v>1066.0058719686403</v>
      </c>
    </row>
    <row r="3237" spans="1:5" x14ac:dyDescent="0.2">
      <c r="A3237" s="2">
        <f t="shared" si="203"/>
        <v>42870.666666658828</v>
      </c>
      <c r="B3237">
        <f t="shared" si="201"/>
        <v>5</v>
      </c>
      <c r="C3237">
        <f t="shared" si="202"/>
        <v>16</v>
      </c>
      <c r="D3237">
        <v>1.1657365449999999</v>
      </c>
      <c r="E3237" s="9">
        <f t="shared" si="200"/>
        <v>1293.73626349713</v>
      </c>
    </row>
    <row r="3238" spans="1:5" x14ac:dyDescent="0.2">
      <c r="A3238" s="2">
        <f t="shared" si="203"/>
        <v>42870.708333325492</v>
      </c>
      <c r="B3238">
        <f t="shared" si="201"/>
        <v>5</v>
      </c>
      <c r="C3238">
        <f t="shared" si="202"/>
        <v>17</v>
      </c>
      <c r="D3238">
        <v>1.2482837819999999</v>
      </c>
      <c r="E3238" s="9">
        <f t="shared" si="200"/>
        <v>1385.3473178270706</v>
      </c>
    </row>
    <row r="3239" spans="1:5" x14ac:dyDescent="0.2">
      <c r="A3239" s="2">
        <f t="shared" si="203"/>
        <v>42870.749999992157</v>
      </c>
      <c r="B3239">
        <f t="shared" si="201"/>
        <v>5</v>
      </c>
      <c r="C3239">
        <f t="shared" si="202"/>
        <v>18</v>
      </c>
      <c r="D3239">
        <v>1.309304872</v>
      </c>
      <c r="E3239" s="9">
        <f t="shared" si="200"/>
        <v>1453.0686201313767</v>
      </c>
    </row>
    <row r="3240" spans="1:5" x14ac:dyDescent="0.2">
      <c r="A3240" s="2">
        <f t="shared" si="203"/>
        <v>42870.791666658821</v>
      </c>
      <c r="B3240">
        <f t="shared" si="201"/>
        <v>5</v>
      </c>
      <c r="C3240">
        <f t="shared" si="202"/>
        <v>19</v>
      </c>
      <c r="D3240">
        <v>1.5180093889999999</v>
      </c>
      <c r="E3240" s="9">
        <f t="shared" si="200"/>
        <v>1684.68922356588</v>
      </c>
    </row>
    <row r="3241" spans="1:5" x14ac:dyDescent="0.2">
      <c r="A3241" s="2">
        <f t="shared" si="203"/>
        <v>42870.833333325485</v>
      </c>
      <c r="B3241">
        <f t="shared" si="201"/>
        <v>5</v>
      </c>
      <c r="C3241">
        <f t="shared" si="202"/>
        <v>20</v>
      </c>
      <c r="D3241">
        <v>1.6526504339999999</v>
      </c>
      <c r="E3241" s="9">
        <f t="shared" si="200"/>
        <v>1834.1140685008468</v>
      </c>
    </row>
    <row r="3242" spans="1:5" x14ac:dyDescent="0.2">
      <c r="A3242" s="2">
        <f t="shared" si="203"/>
        <v>42870.874999992149</v>
      </c>
      <c r="B3242">
        <f t="shared" si="201"/>
        <v>5</v>
      </c>
      <c r="C3242">
        <f t="shared" si="202"/>
        <v>21</v>
      </c>
      <c r="D3242">
        <v>1.3777487820000001</v>
      </c>
      <c r="E3242" s="9">
        <f t="shared" si="200"/>
        <v>1529.0277798251595</v>
      </c>
    </row>
    <row r="3243" spans="1:5" x14ac:dyDescent="0.2">
      <c r="A3243" s="2">
        <f t="shared" si="203"/>
        <v>42870.916666658813</v>
      </c>
      <c r="B3243">
        <f t="shared" si="201"/>
        <v>5</v>
      </c>
      <c r="C3243">
        <f t="shared" si="202"/>
        <v>22</v>
      </c>
      <c r="D3243">
        <v>1.085143956</v>
      </c>
      <c r="E3243" s="9">
        <f t="shared" si="200"/>
        <v>1204.2944806126279</v>
      </c>
    </row>
    <row r="3244" spans="1:5" x14ac:dyDescent="0.2">
      <c r="A3244" s="2">
        <f t="shared" si="203"/>
        <v>42870.958333325478</v>
      </c>
      <c r="B3244">
        <f t="shared" si="201"/>
        <v>5</v>
      </c>
      <c r="C3244">
        <f t="shared" si="202"/>
        <v>23</v>
      </c>
      <c r="D3244">
        <v>0.77906949000000003</v>
      </c>
      <c r="E3244" s="9">
        <f t="shared" si="200"/>
        <v>864.61255359993447</v>
      </c>
    </row>
    <row r="3245" spans="1:5" x14ac:dyDescent="0.2">
      <c r="A3245" s="2">
        <f t="shared" si="203"/>
        <v>42870.999999992142</v>
      </c>
      <c r="B3245">
        <f t="shared" si="201"/>
        <v>5</v>
      </c>
      <c r="C3245">
        <f t="shared" si="202"/>
        <v>0</v>
      </c>
      <c r="D3245">
        <v>0.66489853700000001</v>
      </c>
      <c r="E3245" s="9">
        <f t="shared" si="200"/>
        <v>737.9054491794185</v>
      </c>
    </row>
    <row r="3246" spans="1:5" x14ac:dyDescent="0.2">
      <c r="A3246" s="2">
        <f t="shared" si="203"/>
        <v>42871.041666658806</v>
      </c>
      <c r="B3246">
        <f t="shared" si="201"/>
        <v>5</v>
      </c>
      <c r="C3246">
        <f t="shared" si="202"/>
        <v>1</v>
      </c>
      <c r="D3246">
        <v>0.61632904399999999</v>
      </c>
      <c r="E3246" s="9">
        <f t="shared" si="200"/>
        <v>684.00294894187971</v>
      </c>
    </row>
    <row r="3247" spans="1:5" x14ac:dyDescent="0.2">
      <c r="A3247" s="2">
        <f t="shared" si="203"/>
        <v>42871.08333332547</v>
      </c>
      <c r="B3247">
        <f t="shared" si="201"/>
        <v>5</v>
      </c>
      <c r="C3247">
        <f t="shared" si="202"/>
        <v>2</v>
      </c>
      <c r="D3247">
        <v>0.60587347899999999</v>
      </c>
      <c r="E3247" s="9">
        <f t="shared" si="200"/>
        <v>672.39934634927909</v>
      </c>
    </row>
    <row r="3248" spans="1:5" x14ac:dyDescent="0.2">
      <c r="A3248" s="2">
        <f t="shared" si="203"/>
        <v>42871.124999992135</v>
      </c>
      <c r="B3248">
        <f t="shared" si="201"/>
        <v>5</v>
      </c>
      <c r="C3248">
        <f t="shared" si="202"/>
        <v>3</v>
      </c>
      <c r="D3248">
        <v>0.60441013499999996</v>
      </c>
      <c r="E3248" s="9">
        <f t="shared" si="200"/>
        <v>670.77532486098391</v>
      </c>
    </row>
    <row r="3249" spans="1:5" x14ac:dyDescent="0.2">
      <c r="A3249" s="2">
        <f t="shared" si="203"/>
        <v>42871.166666658799</v>
      </c>
      <c r="B3249">
        <f t="shared" si="201"/>
        <v>5</v>
      </c>
      <c r="C3249">
        <f t="shared" si="202"/>
        <v>4</v>
      </c>
      <c r="D3249">
        <v>0.65317901599999995</v>
      </c>
      <c r="E3249" s="9">
        <f t="shared" si="200"/>
        <v>724.89910621663842</v>
      </c>
    </row>
    <row r="3250" spans="1:5" x14ac:dyDescent="0.2">
      <c r="A3250" s="2">
        <f t="shared" si="203"/>
        <v>42871.208333325463</v>
      </c>
      <c r="B3250">
        <f t="shared" si="201"/>
        <v>5</v>
      </c>
      <c r="C3250">
        <f t="shared" si="202"/>
        <v>5</v>
      </c>
      <c r="D3250">
        <v>0.787371669</v>
      </c>
      <c r="E3250" s="9">
        <f t="shared" si="200"/>
        <v>873.82632500001046</v>
      </c>
    </row>
    <row r="3251" spans="1:5" x14ac:dyDescent="0.2">
      <c r="A3251" s="2">
        <f t="shared" si="203"/>
        <v>42871.249999992127</v>
      </c>
      <c r="B3251">
        <f t="shared" si="201"/>
        <v>5</v>
      </c>
      <c r="C3251">
        <f t="shared" si="202"/>
        <v>6</v>
      </c>
      <c r="D3251">
        <v>0.98439194799999996</v>
      </c>
      <c r="E3251" s="9">
        <f t="shared" si="200"/>
        <v>1092.479742601002</v>
      </c>
    </row>
    <row r="3252" spans="1:5" x14ac:dyDescent="0.2">
      <c r="A3252" s="2">
        <f t="shared" si="203"/>
        <v>42871.291666658792</v>
      </c>
      <c r="B3252">
        <f t="shared" si="201"/>
        <v>5</v>
      </c>
      <c r="C3252">
        <f t="shared" si="202"/>
        <v>7</v>
      </c>
      <c r="D3252">
        <v>0.91034988500000003</v>
      </c>
      <c r="E3252" s="9">
        <f t="shared" si="200"/>
        <v>1010.3077438435647</v>
      </c>
    </row>
    <row r="3253" spans="1:5" x14ac:dyDescent="0.2">
      <c r="A3253" s="2">
        <f t="shared" si="203"/>
        <v>42871.333333325456</v>
      </c>
      <c r="B3253">
        <f t="shared" si="201"/>
        <v>5</v>
      </c>
      <c r="C3253">
        <f t="shared" si="202"/>
        <v>8</v>
      </c>
      <c r="D3253">
        <v>0.84753898000000005</v>
      </c>
      <c r="E3253" s="9">
        <f t="shared" si="200"/>
        <v>940.60010201822149</v>
      </c>
    </row>
    <row r="3254" spans="1:5" x14ac:dyDescent="0.2">
      <c r="A3254" s="2">
        <f t="shared" si="203"/>
        <v>42871.37499999212</v>
      </c>
      <c r="B3254">
        <f t="shared" si="201"/>
        <v>5</v>
      </c>
      <c r="C3254">
        <f t="shared" si="202"/>
        <v>9</v>
      </c>
      <c r="D3254">
        <v>0.87152375299999996</v>
      </c>
      <c r="E3254" s="9">
        <f t="shared" si="200"/>
        <v>967.21844107170523</v>
      </c>
    </row>
    <row r="3255" spans="1:5" x14ac:dyDescent="0.2">
      <c r="A3255" s="2">
        <f t="shared" si="203"/>
        <v>42871.416666658784</v>
      </c>
      <c r="B3255">
        <f t="shared" si="201"/>
        <v>5</v>
      </c>
      <c r="C3255">
        <f t="shared" si="202"/>
        <v>10</v>
      </c>
      <c r="D3255">
        <v>0.86729059399999997</v>
      </c>
      <c r="E3255" s="9">
        <f t="shared" si="200"/>
        <v>962.5204745106164</v>
      </c>
    </row>
    <row r="3256" spans="1:5" x14ac:dyDescent="0.2">
      <c r="A3256" s="2">
        <f t="shared" si="203"/>
        <v>42871.458333325449</v>
      </c>
      <c r="B3256">
        <f t="shared" si="201"/>
        <v>5</v>
      </c>
      <c r="C3256">
        <f t="shared" si="202"/>
        <v>11</v>
      </c>
      <c r="D3256">
        <v>0.84812812400000004</v>
      </c>
      <c r="E3256" s="9">
        <f t="shared" si="200"/>
        <v>941.25393496228662</v>
      </c>
    </row>
    <row r="3257" spans="1:5" x14ac:dyDescent="0.2">
      <c r="A3257" s="2">
        <f t="shared" si="203"/>
        <v>42871.499999992113</v>
      </c>
      <c r="B3257">
        <f t="shared" si="201"/>
        <v>5</v>
      </c>
      <c r="C3257">
        <f t="shared" si="202"/>
        <v>12</v>
      </c>
      <c r="D3257">
        <v>0.82345190300000004</v>
      </c>
      <c r="E3257" s="9">
        <f t="shared" si="200"/>
        <v>913.86822582354694</v>
      </c>
    </row>
    <row r="3258" spans="1:5" x14ac:dyDescent="0.2">
      <c r="A3258" s="2">
        <f t="shared" si="203"/>
        <v>42871.541666658777</v>
      </c>
      <c r="B3258">
        <f t="shared" si="201"/>
        <v>5</v>
      </c>
      <c r="C3258">
        <f t="shared" si="202"/>
        <v>13</v>
      </c>
      <c r="D3258">
        <v>0.82577929900000002</v>
      </c>
      <c r="E3258" s="9">
        <f t="shared" si="200"/>
        <v>916.4511735896034</v>
      </c>
    </row>
    <row r="3259" spans="1:5" x14ac:dyDescent="0.2">
      <c r="A3259" s="2">
        <f t="shared" si="203"/>
        <v>42871.583333325441</v>
      </c>
      <c r="B3259">
        <f t="shared" si="201"/>
        <v>5</v>
      </c>
      <c r="C3259">
        <f t="shared" si="202"/>
        <v>14</v>
      </c>
      <c r="D3259">
        <v>0.853365296</v>
      </c>
      <c r="E3259" s="9">
        <f t="shared" si="200"/>
        <v>947.06615674055445</v>
      </c>
    </row>
    <row r="3260" spans="1:5" x14ac:dyDescent="0.2">
      <c r="A3260" s="2">
        <f t="shared" si="203"/>
        <v>42871.624999992106</v>
      </c>
      <c r="B3260">
        <f t="shared" si="201"/>
        <v>5</v>
      </c>
      <c r="C3260">
        <f t="shared" si="202"/>
        <v>15</v>
      </c>
      <c r="D3260">
        <v>0.96815979699999999</v>
      </c>
      <c r="E3260" s="9">
        <f t="shared" si="200"/>
        <v>1074.4652757188119</v>
      </c>
    </row>
    <row r="3261" spans="1:5" x14ac:dyDescent="0.2">
      <c r="A3261" s="2">
        <f t="shared" si="203"/>
        <v>42871.66666665877</v>
      </c>
      <c r="B3261">
        <f t="shared" si="201"/>
        <v>5</v>
      </c>
      <c r="C3261">
        <f t="shared" si="202"/>
        <v>16</v>
      </c>
      <c r="D3261">
        <v>1.165451636</v>
      </c>
      <c r="E3261" s="9">
        <f t="shared" si="200"/>
        <v>1293.4200710377982</v>
      </c>
    </row>
    <row r="3262" spans="1:5" x14ac:dyDescent="0.2">
      <c r="A3262" s="2">
        <f t="shared" si="203"/>
        <v>42871.708333325434</v>
      </c>
      <c r="B3262">
        <f t="shared" si="201"/>
        <v>5</v>
      </c>
      <c r="C3262">
        <f t="shared" si="202"/>
        <v>17</v>
      </c>
      <c r="D3262">
        <v>1.247535643</v>
      </c>
      <c r="E3262" s="9">
        <f t="shared" si="200"/>
        <v>1384.5170319802487</v>
      </c>
    </row>
    <row r="3263" spans="1:5" x14ac:dyDescent="0.2">
      <c r="A3263" s="2">
        <f t="shared" si="203"/>
        <v>42871.749999992098</v>
      </c>
      <c r="B3263">
        <f t="shared" si="201"/>
        <v>5</v>
      </c>
      <c r="C3263">
        <f t="shared" si="202"/>
        <v>18</v>
      </c>
      <c r="D3263">
        <v>1.307930252</v>
      </c>
      <c r="E3263" s="9">
        <f t="shared" si="200"/>
        <v>1451.543064678769</v>
      </c>
    </row>
    <row r="3264" spans="1:5" x14ac:dyDescent="0.2">
      <c r="A3264" s="2">
        <f t="shared" si="203"/>
        <v>42871.791666658763</v>
      </c>
      <c r="B3264">
        <f t="shared" si="201"/>
        <v>5</v>
      </c>
      <c r="C3264">
        <f t="shared" si="202"/>
        <v>19</v>
      </c>
      <c r="D3264">
        <v>1.5149161550000001</v>
      </c>
      <c r="E3264" s="9">
        <f t="shared" si="200"/>
        <v>1681.2563475747768</v>
      </c>
    </row>
    <row r="3265" spans="1:5" x14ac:dyDescent="0.2">
      <c r="A3265" s="2">
        <f t="shared" si="203"/>
        <v>42871.833333325427</v>
      </c>
      <c r="B3265">
        <f t="shared" si="201"/>
        <v>5</v>
      </c>
      <c r="C3265">
        <f t="shared" si="202"/>
        <v>20</v>
      </c>
      <c r="D3265">
        <v>1.642920379</v>
      </c>
      <c r="E3265" s="9">
        <f t="shared" si="200"/>
        <v>1823.3156380550367</v>
      </c>
    </row>
    <row r="3266" spans="1:5" x14ac:dyDescent="0.2">
      <c r="A3266" s="2">
        <f t="shared" si="203"/>
        <v>42871.874999992091</v>
      </c>
      <c r="B3266">
        <f t="shared" si="201"/>
        <v>5</v>
      </c>
      <c r="C3266">
        <f t="shared" si="202"/>
        <v>21</v>
      </c>
      <c r="D3266">
        <v>1.365337714</v>
      </c>
      <c r="E3266" s="9">
        <f t="shared" si="200"/>
        <v>1515.2539569067671</v>
      </c>
    </row>
    <row r="3267" spans="1:5" x14ac:dyDescent="0.2">
      <c r="A3267" s="2">
        <f t="shared" si="203"/>
        <v>42871.916666658755</v>
      </c>
      <c r="B3267">
        <f t="shared" si="201"/>
        <v>5</v>
      </c>
      <c r="C3267">
        <f t="shared" si="202"/>
        <v>22</v>
      </c>
      <c r="D3267">
        <v>1.0685589950000001</v>
      </c>
      <c r="E3267" s="9">
        <f t="shared" si="200"/>
        <v>1185.8884646337897</v>
      </c>
    </row>
    <row r="3268" spans="1:5" x14ac:dyDescent="0.2">
      <c r="A3268" s="2">
        <f t="shared" si="203"/>
        <v>42871.95833332542</v>
      </c>
      <c r="B3268">
        <f t="shared" si="201"/>
        <v>5</v>
      </c>
      <c r="C3268">
        <f t="shared" si="202"/>
        <v>23</v>
      </c>
      <c r="D3268">
        <v>0.76550408000000003</v>
      </c>
      <c r="E3268" s="9">
        <f t="shared" si="200"/>
        <v>849.55764010212818</v>
      </c>
    </row>
    <row r="3269" spans="1:5" x14ac:dyDescent="0.2">
      <c r="A3269" s="2">
        <f t="shared" si="203"/>
        <v>42871.999999992084</v>
      </c>
      <c r="B3269">
        <f t="shared" si="201"/>
        <v>5</v>
      </c>
      <c r="C3269">
        <f t="shared" si="202"/>
        <v>0</v>
      </c>
      <c r="D3269">
        <v>0.64890701399999995</v>
      </c>
      <c r="E3269" s="9">
        <f t="shared" ref="E3269:E3332" si="204">D3269*$E$3/$D$8765</f>
        <v>720.15803163264468</v>
      </c>
    </row>
    <row r="3270" spans="1:5" x14ac:dyDescent="0.2">
      <c r="A3270" s="2">
        <f t="shared" si="203"/>
        <v>42872.041666658748</v>
      </c>
      <c r="B3270">
        <f t="shared" ref="B3270:B3333" si="205">MONTH(A3270)</f>
        <v>5</v>
      </c>
      <c r="C3270">
        <f t="shared" ref="C3270:C3333" si="206">HOUR(A3270)</f>
        <v>1</v>
      </c>
      <c r="D3270">
        <v>0.59688803099999999</v>
      </c>
      <c r="E3270" s="9">
        <f t="shared" si="204"/>
        <v>662.42728193109804</v>
      </c>
    </row>
    <row r="3271" spans="1:5" x14ac:dyDescent="0.2">
      <c r="A3271" s="2">
        <f t="shared" ref="A3271:A3334" si="207">A3270+1/24</f>
        <v>42872.083333325412</v>
      </c>
      <c r="B3271">
        <f t="shared" si="205"/>
        <v>5</v>
      </c>
      <c r="C3271">
        <f t="shared" si="206"/>
        <v>2</v>
      </c>
      <c r="D3271">
        <v>0.58630562200000003</v>
      </c>
      <c r="E3271" s="9">
        <f t="shared" si="204"/>
        <v>650.68290766644952</v>
      </c>
    </row>
    <row r="3272" spans="1:5" x14ac:dyDescent="0.2">
      <c r="A3272" s="2">
        <f t="shared" si="207"/>
        <v>42872.124999992076</v>
      </c>
      <c r="B3272">
        <f t="shared" si="205"/>
        <v>5</v>
      </c>
      <c r="C3272">
        <f t="shared" si="206"/>
        <v>3</v>
      </c>
      <c r="D3272">
        <v>0.58522735199999998</v>
      </c>
      <c r="E3272" s="9">
        <f t="shared" si="204"/>
        <v>649.48624191309</v>
      </c>
    </row>
    <row r="3273" spans="1:5" x14ac:dyDescent="0.2">
      <c r="A3273" s="2">
        <f t="shared" si="207"/>
        <v>42872.166666658741</v>
      </c>
      <c r="B3273">
        <f t="shared" si="205"/>
        <v>5</v>
      </c>
      <c r="C3273">
        <f t="shared" si="206"/>
        <v>4</v>
      </c>
      <c r="D3273">
        <v>0.63751184500000002</v>
      </c>
      <c r="E3273" s="9">
        <f t="shared" si="204"/>
        <v>707.51165503305185</v>
      </c>
    </row>
    <row r="3274" spans="1:5" x14ac:dyDescent="0.2">
      <c r="A3274" s="2">
        <f t="shared" si="207"/>
        <v>42872.208333325405</v>
      </c>
      <c r="B3274">
        <f t="shared" si="205"/>
        <v>5</v>
      </c>
      <c r="C3274">
        <f t="shared" si="206"/>
        <v>5</v>
      </c>
      <c r="D3274">
        <v>0.77240156400000004</v>
      </c>
      <c r="E3274" s="9">
        <f t="shared" si="204"/>
        <v>857.21247876697521</v>
      </c>
    </row>
    <row r="3275" spans="1:5" x14ac:dyDescent="0.2">
      <c r="A3275" s="2">
        <f t="shared" si="207"/>
        <v>42872.249999992069</v>
      </c>
      <c r="B3275">
        <f t="shared" si="205"/>
        <v>5</v>
      </c>
      <c r="C3275">
        <f t="shared" si="206"/>
        <v>6</v>
      </c>
      <c r="D3275">
        <v>0.96116610300000005</v>
      </c>
      <c r="E3275" s="9">
        <f t="shared" si="204"/>
        <v>1066.7036630436237</v>
      </c>
    </row>
    <row r="3276" spans="1:5" x14ac:dyDescent="0.2">
      <c r="A3276" s="2">
        <f t="shared" si="207"/>
        <v>42872.291666658733</v>
      </c>
      <c r="B3276">
        <f t="shared" si="205"/>
        <v>5</v>
      </c>
      <c r="C3276">
        <f t="shared" si="206"/>
        <v>7</v>
      </c>
      <c r="D3276">
        <v>0.89181585699999999</v>
      </c>
      <c r="E3276" s="9">
        <f t="shared" si="204"/>
        <v>989.73865022192558</v>
      </c>
    </row>
    <row r="3277" spans="1:5" x14ac:dyDescent="0.2">
      <c r="A3277" s="2">
        <f t="shared" si="207"/>
        <v>42872.333333325398</v>
      </c>
      <c r="B3277">
        <f t="shared" si="205"/>
        <v>5</v>
      </c>
      <c r="C3277">
        <f t="shared" si="206"/>
        <v>8</v>
      </c>
      <c r="D3277">
        <v>0.82820344700000004</v>
      </c>
      <c r="E3277" s="9">
        <f t="shared" si="204"/>
        <v>919.14149687845941</v>
      </c>
    </row>
    <row r="3278" spans="1:5" x14ac:dyDescent="0.2">
      <c r="A3278" s="2">
        <f t="shared" si="207"/>
        <v>42872.374999992062</v>
      </c>
      <c r="B3278">
        <f t="shared" si="205"/>
        <v>5</v>
      </c>
      <c r="C3278">
        <f t="shared" si="206"/>
        <v>9</v>
      </c>
      <c r="D3278">
        <v>0.84414693100000004</v>
      </c>
      <c r="E3278" s="9">
        <f t="shared" si="204"/>
        <v>936.83560066696703</v>
      </c>
    </row>
    <row r="3279" spans="1:5" x14ac:dyDescent="0.2">
      <c r="A3279" s="2">
        <f t="shared" si="207"/>
        <v>42872.416666658726</v>
      </c>
      <c r="B3279">
        <f t="shared" si="205"/>
        <v>5</v>
      </c>
      <c r="C3279">
        <f t="shared" si="206"/>
        <v>10</v>
      </c>
      <c r="D3279">
        <v>0.83697659400000002</v>
      </c>
      <c r="E3279" s="9">
        <f t="shared" si="204"/>
        <v>928.87794931067776</v>
      </c>
    </row>
    <row r="3280" spans="1:5" x14ac:dyDescent="0.2">
      <c r="A3280" s="2">
        <f t="shared" si="207"/>
        <v>42872.45833332539</v>
      </c>
      <c r="B3280">
        <f t="shared" si="205"/>
        <v>5</v>
      </c>
      <c r="C3280">
        <f t="shared" si="206"/>
        <v>11</v>
      </c>
      <c r="D3280">
        <v>0.80625349800000001</v>
      </c>
      <c r="E3280" s="9">
        <f t="shared" si="204"/>
        <v>894.78140872216636</v>
      </c>
    </row>
    <row r="3281" spans="1:5" x14ac:dyDescent="0.2">
      <c r="A3281" s="2">
        <f t="shared" si="207"/>
        <v>42872.499999992055</v>
      </c>
      <c r="B3281">
        <f t="shared" si="205"/>
        <v>5</v>
      </c>
      <c r="C3281">
        <f t="shared" si="206"/>
        <v>12</v>
      </c>
      <c r="D3281">
        <v>0.77817511399999995</v>
      </c>
      <c r="E3281" s="9">
        <f t="shared" si="204"/>
        <v>863.61997369895721</v>
      </c>
    </row>
    <row r="3282" spans="1:5" x14ac:dyDescent="0.2">
      <c r="A3282" s="2">
        <f t="shared" si="207"/>
        <v>42872.541666658719</v>
      </c>
      <c r="B3282">
        <f t="shared" si="205"/>
        <v>5</v>
      </c>
      <c r="C3282">
        <f t="shared" si="206"/>
        <v>13</v>
      </c>
      <c r="D3282">
        <v>0.76002126000000003</v>
      </c>
      <c r="E3282" s="9">
        <f t="shared" si="204"/>
        <v>843.47279778449513</v>
      </c>
    </row>
    <row r="3283" spans="1:5" x14ac:dyDescent="0.2">
      <c r="A3283" s="2">
        <f t="shared" si="207"/>
        <v>42872.583333325383</v>
      </c>
      <c r="B3283">
        <f t="shared" si="205"/>
        <v>5</v>
      </c>
      <c r="C3283">
        <f t="shared" si="206"/>
        <v>14</v>
      </c>
      <c r="D3283">
        <v>0.78302693499999998</v>
      </c>
      <c r="E3283" s="9">
        <f t="shared" si="204"/>
        <v>869.0045323272509</v>
      </c>
    </row>
    <row r="3284" spans="1:5" x14ac:dyDescent="0.2">
      <c r="A3284" s="2">
        <f t="shared" si="207"/>
        <v>42872.624999992047</v>
      </c>
      <c r="B3284">
        <f t="shared" si="205"/>
        <v>5</v>
      </c>
      <c r="C3284">
        <f t="shared" si="206"/>
        <v>15</v>
      </c>
      <c r="D3284">
        <v>0.89654515300000004</v>
      </c>
      <c r="E3284" s="9">
        <f t="shared" si="204"/>
        <v>994.98723041121013</v>
      </c>
    </row>
    <row r="3285" spans="1:5" x14ac:dyDescent="0.2">
      <c r="A3285" s="2">
        <f t="shared" si="207"/>
        <v>42872.666666658712</v>
      </c>
      <c r="B3285">
        <f t="shared" si="205"/>
        <v>5</v>
      </c>
      <c r="C3285">
        <f t="shared" si="206"/>
        <v>16</v>
      </c>
      <c r="D3285">
        <v>1.104345009</v>
      </c>
      <c r="E3285" s="9">
        <f t="shared" si="204"/>
        <v>1225.6038396354509</v>
      </c>
    </row>
    <row r="3286" spans="1:5" x14ac:dyDescent="0.2">
      <c r="A3286" s="2">
        <f t="shared" si="207"/>
        <v>42872.708333325376</v>
      </c>
      <c r="B3286">
        <f t="shared" si="205"/>
        <v>5</v>
      </c>
      <c r="C3286">
        <f t="shared" si="206"/>
        <v>17</v>
      </c>
      <c r="D3286">
        <v>1.1944900620000001</v>
      </c>
      <c r="E3286" s="9">
        <f t="shared" si="204"/>
        <v>1325.6469621927615</v>
      </c>
    </row>
    <row r="3287" spans="1:5" x14ac:dyDescent="0.2">
      <c r="A3287" s="2">
        <f t="shared" si="207"/>
        <v>42872.74999999204</v>
      </c>
      <c r="B3287">
        <f t="shared" si="205"/>
        <v>5</v>
      </c>
      <c r="C3287">
        <f t="shared" si="206"/>
        <v>18</v>
      </c>
      <c r="D3287">
        <v>1.2640382400000001</v>
      </c>
      <c r="E3287" s="9">
        <f t="shared" si="204"/>
        <v>1402.8316402614698</v>
      </c>
    </row>
    <row r="3288" spans="1:5" x14ac:dyDescent="0.2">
      <c r="A3288" s="2">
        <f t="shared" si="207"/>
        <v>42872.791666658704</v>
      </c>
      <c r="B3288">
        <f t="shared" si="205"/>
        <v>5</v>
      </c>
      <c r="C3288">
        <f t="shared" si="206"/>
        <v>19</v>
      </c>
      <c r="D3288">
        <v>1.4804927649999999</v>
      </c>
      <c r="E3288" s="9">
        <f t="shared" si="204"/>
        <v>1643.0532148459279</v>
      </c>
    </row>
    <row r="3289" spans="1:5" x14ac:dyDescent="0.2">
      <c r="A3289" s="2">
        <f t="shared" si="207"/>
        <v>42872.833333325369</v>
      </c>
      <c r="B3289">
        <f t="shared" si="205"/>
        <v>5</v>
      </c>
      <c r="C3289">
        <f t="shared" si="206"/>
        <v>20</v>
      </c>
      <c r="D3289">
        <v>1.621476049</v>
      </c>
      <c r="E3289" s="9">
        <f t="shared" si="204"/>
        <v>1799.5166866655534</v>
      </c>
    </row>
    <row r="3290" spans="1:5" x14ac:dyDescent="0.2">
      <c r="A3290" s="2">
        <f t="shared" si="207"/>
        <v>42872.874999992033</v>
      </c>
      <c r="B3290">
        <f t="shared" si="205"/>
        <v>5</v>
      </c>
      <c r="C3290">
        <f t="shared" si="206"/>
        <v>21</v>
      </c>
      <c r="D3290">
        <v>1.353898783</v>
      </c>
      <c r="E3290" s="9">
        <f t="shared" si="204"/>
        <v>1502.5590131702802</v>
      </c>
    </row>
    <row r="3291" spans="1:5" x14ac:dyDescent="0.2">
      <c r="A3291" s="2">
        <f t="shared" si="207"/>
        <v>42872.916666658697</v>
      </c>
      <c r="B3291">
        <f t="shared" si="205"/>
        <v>5</v>
      </c>
      <c r="C3291">
        <f t="shared" si="206"/>
        <v>22</v>
      </c>
      <c r="D3291">
        <v>1.0658216490000001</v>
      </c>
      <c r="E3291" s="9">
        <f t="shared" si="204"/>
        <v>1182.8505537086082</v>
      </c>
    </row>
    <row r="3292" spans="1:5" x14ac:dyDescent="0.2">
      <c r="A3292" s="2">
        <f t="shared" si="207"/>
        <v>42872.958333325361</v>
      </c>
      <c r="B3292">
        <f t="shared" si="205"/>
        <v>5</v>
      </c>
      <c r="C3292">
        <f t="shared" si="206"/>
        <v>23</v>
      </c>
      <c r="D3292">
        <v>0.76653294599999999</v>
      </c>
      <c r="E3292" s="9">
        <f t="shared" si="204"/>
        <v>850.69947721806</v>
      </c>
    </row>
    <row r="3293" spans="1:5" x14ac:dyDescent="0.2">
      <c r="A3293" s="2">
        <f t="shared" si="207"/>
        <v>42872.999999992026</v>
      </c>
      <c r="B3293">
        <f t="shared" si="205"/>
        <v>5</v>
      </c>
      <c r="C3293">
        <f t="shared" si="206"/>
        <v>0</v>
      </c>
      <c r="D3293">
        <v>0.65461606000000006</v>
      </c>
      <c r="E3293" s="9">
        <f t="shared" si="204"/>
        <v>726.49393992328964</v>
      </c>
    </row>
    <row r="3294" spans="1:5" x14ac:dyDescent="0.2">
      <c r="A3294" s="2">
        <f t="shared" si="207"/>
        <v>42873.04166665869</v>
      </c>
      <c r="B3294">
        <f t="shared" si="205"/>
        <v>5</v>
      </c>
      <c r="C3294">
        <f t="shared" si="206"/>
        <v>1</v>
      </c>
      <c r="D3294">
        <v>0.60431503499999994</v>
      </c>
      <c r="E3294" s="9">
        <f t="shared" si="204"/>
        <v>670.66978273040024</v>
      </c>
    </row>
    <row r="3295" spans="1:5" x14ac:dyDescent="0.2">
      <c r="A3295" s="2">
        <f t="shared" si="207"/>
        <v>42873.083333325354</v>
      </c>
      <c r="B3295">
        <f t="shared" si="205"/>
        <v>5</v>
      </c>
      <c r="C3295">
        <f t="shared" si="206"/>
        <v>2</v>
      </c>
      <c r="D3295">
        <v>0.59715487099999998</v>
      </c>
      <c r="E3295" s="9">
        <f t="shared" si="204"/>
        <v>662.72342138561919</v>
      </c>
    </row>
    <row r="3296" spans="1:5" x14ac:dyDescent="0.2">
      <c r="A3296" s="2">
        <f t="shared" si="207"/>
        <v>42873.124999992018</v>
      </c>
      <c r="B3296">
        <f t="shared" si="205"/>
        <v>5</v>
      </c>
      <c r="C3296">
        <f t="shared" si="206"/>
        <v>3</v>
      </c>
      <c r="D3296">
        <v>0.59793958899999999</v>
      </c>
      <c r="E3296" s="9">
        <f t="shared" si="204"/>
        <v>663.59430266456104</v>
      </c>
    </row>
    <row r="3297" spans="1:5" x14ac:dyDescent="0.2">
      <c r="A3297" s="2">
        <f t="shared" si="207"/>
        <v>42873.166666658683</v>
      </c>
      <c r="B3297">
        <f t="shared" si="205"/>
        <v>5</v>
      </c>
      <c r="C3297">
        <f t="shared" si="206"/>
        <v>4</v>
      </c>
      <c r="D3297">
        <v>0.65025602999999998</v>
      </c>
      <c r="E3297" s="9">
        <f t="shared" si="204"/>
        <v>721.65517172551006</v>
      </c>
    </row>
    <row r="3298" spans="1:5" x14ac:dyDescent="0.2">
      <c r="A3298" s="2">
        <f t="shared" si="207"/>
        <v>42873.208333325347</v>
      </c>
      <c r="B3298">
        <f t="shared" si="205"/>
        <v>5</v>
      </c>
      <c r="C3298">
        <f t="shared" si="206"/>
        <v>5</v>
      </c>
      <c r="D3298">
        <v>0.78591915000000001</v>
      </c>
      <c r="E3298" s="9">
        <f t="shared" si="204"/>
        <v>872.21431711385583</v>
      </c>
    </row>
    <row r="3299" spans="1:5" x14ac:dyDescent="0.2">
      <c r="A3299" s="2">
        <f t="shared" si="207"/>
        <v>42873.249999992011</v>
      </c>
      <c r="B3299">
        <f t="shared" si="205"/>
        <v>5</v>
      </c>
      <c r="C3299">
        <f t="shared" si="206"/>
        <v>6</v>
      </c>
      <c r="D3299">
        <v>0.97373592200000003</v>
      </c>
      <c r="E3299" s="9">
        <f t="shared" si="204"/>
        <v>1080.6536680731865</v>
      </c>
    </row>
    <row r="3300" spans="1:5" x14ac:dyDescent="0.2">
      <c r="A3300" s="2">
        <f t="shared" si="207"/>
        <v>42873.291666658675</v>
      </c>
      <c r="B3300">
        <f t="shared" si="205"/>
        <v>5</v>
      </c>
      <c r="C3300">
        <f t="shared" si="206"/>
        <v>7</v>
      </c>
      <c r="D3300">
        <v>0.90187238999999997</v>
      </c>
      <c r="E3300" s="9">
        <f t="shared" si="204"/>
        <v>1000.8994064690892</v>
      </c>
    </row>
    <row r="3301" spans="1:5" x14ac:dyDescent="0.2">
      <c r="A3301" s="2">
        <f t="shared" si="207"/>
        <v>42873.333333325339</v>
      </c>
      <c r="B3301">
        <f t="shared" si="205"/>
        <v>5</v>
      </c>
      <c r="C3301">
        <f t="shared" si="206"/>
        <v>8</v>
      </c>
      <c r="D3301">
        <v>0.83378937600000003</v>
      </c>
      <c r="E3301" s="9">
        <f t="shared" si="204"/>
        <v>925.34076972755781</v>
      </c>
    </row>
    <row r="3302" spans="1:5" x14ac:dyDescent="0.2">
      <c r="A3302" s="2">
        <f t="shared" si="207"/>
        <v>42873.374999992004</v>
      </c>
      <c r="B3302">
        <f t="shared" si="205"/>
        <v>5</v>
      </c>
      <c r="C3302">
        <f t="shared" si="206"/>
        <v>9</v>
      </c>
      <c r="D3302">
        <v>0.85007487800000003</v>
      </c>
      <c r="E3302" s="9">
        <f t="shared" si="204"/>
        <v>943.41444563402524</v>
      </c>
    </row>
    <row r="3303" spans="1:5" x14ac:dyDescent="0.2">
      <c r="A3303" s="2">
        <f t="shared" si="207"/>
        <v>42873.416666658668</v>
      </c>
      <c r="B3303">
        <f t="shared" si="205"/>
        <v>5</v>
      </c>
      <c r="C3303">
        <f t="shared" si="206"/>
        <v>10</v>
      </c>
      <c r="D3303">
        <v>0.843466893</v>
      </c>
      <c r="E3303" s="9">
        <f t="shared" si="204"/>
        <v>936.08089341777793</v>
      </c>
    </row>
    <row r="3304" spans="1:5" x14ac:dyDescent="0.2">
      <c r="A3304" s="2">
        <f t="shared" si="207"/>
        <v>42873.458333325332</v>
      </c>
      <c r="B3304">
        <f t="shared" si="205"/>
        <v>5</v>
      </c>
      <c r="C3304">
        <f t="shared" si="206"/>
        <v>11</v>
      </c>
      <c r="D3304">
        <v>0.81513816100000003</v>
      </c>
      <c r="E3304" s="9">
        <f t="shared" si="204"/>
        <v>904.64162178776189</v>
      </c>
    </row>
    <row r="3305" spans="1:5" x14ac:dyDescent="0.2">
      <c r="A3305" s="2">
        <f t="shared" si="207"/>
        <v>42873.499999991996</v>
      </c>
      <c r="B3305">
        <f t="shared" si="205"/>
        <v>5</v>
      </c>
      <c r="C3305">
        <f t="shared" si="206"/>
        <v>12</v>
      </c>
      <c r="D3305">
        <v>0.79250433099999995</v>
      </c>
      <c r="E3305" s="9">
        <f t="shared" si="204"/>
        <v>879.5225614147945</v>
      </c>
    </row>
    <row r="3306" spans="1:5" x14ac:dyDescent="0.2">
      <c r="A3306" s="2">
        <f t="shared" si="207"/>
        <v>42873.541666658661</v>
      </c>
      <c r="B3306">
        <f t="shared" si="205"/>
        <v>5</v>
      </c>
      <c r="C3306">
        <f t="shared" si="206"/>
        <v>13</v>
      </c>
      <c r="D3306">
        <v>0.78316017699999996</v>
      </c>
      <c r="E3306" s="9">
        <f t="shared" si="204"/>
        <v>869.15240450982958</v>
      </c>
    </row>
    <row r="3307" spans="1:5" x14ac:dyDescent="0.2">
      <c r="A3307" s="2">
        <f t="shared" si="207"/>
        <v>42873.583333325325</v>
      </c>
      <c r="B3307">
        <f t="shared" si="205"/>
        <v>5</v>
      </c>
      <c r="C3307">
        <f t="shared" si="206"/>
        <v>14</v>
      </c>
      <c r="D3307">
        <v>0.80631851600000004</v>
      </c>
      <c r="E3307" s="9">
        <f t="shared" si="204"/>
        <v>894.85356580151733</v>
      </c>
    </row>
    <row r="3308" spans="1:5" x14ac:dyDescent="0.2">
      <c r="A3308" s="2">
        <f t="shared" si="207"/>
        <v>42873.624999991989</v>
      </c>
      <c r="B3308">
        <f t="shared" si="205"/>
        <v>5</v>
      </c>
      <c r="C3308">
        <f t="shared" si="206"/>
        <v>15</v>
      </c>
      <c r="D3308">
        <v>0.92055221899999995</v>
      </c>
      <c r="E3308" s="9">
        <f t="shared" si="204"/>
        <v>1021.6303102713931</v>
      </c>
    </row>
    <row r="3309" spans="1:5" x14ac:dyDescent="0.2">
      <c r="A3309" s="2">
        <f t="shared" si="207"/>
        <v>42873.666666658653</v>
      </c>
      <c r="B3309">
        <f t="shared" si="205"/>
        <v>5</v>
      </c>
      <c r="C3309">
        <f t="shared" si="206"/>
        <v>16</v>
      </c>
      <c r="D3309">
        <v>1.1278388479999999</v>
      </c>
      <c r="E3309" s="9">
        <f t="shared" si="204"/>
        <v>1251.6773393583776</v>
      </c>
    </row>
    <row r="3310" spans="1:5" x14ac:dyDescent="0.2">
      <c r="A3310" s="2">
        <f t="shared" si="207"/>
        <v>42873.708333325318</v>
      </c>
      <c r="B3310">
        <f t="shared" si="205"/>
        <v>5</v>
      </c>
      <c r="C3310">
        <f t="shared" si="206"/>
        <v>17</v>
      </c>
      <c r="D3310">
        <v>1.2078406049999999</v>
      </c>
      <c r="E3310" s="9">
        <f t="shared" si="204"/>
        <v>1340.463415953742</v>
      </c>
    </row>
    <row r="3311" spans="1:5" x14ac:dyDescent="0.2">
      <c r="A3311" s="2">
        <f t="shared" si="207"/>
        <v>42873.749999991982</v>
      </c>
      <c r="B3311">
        <f t="shared" si="205"/>
        <v>5</v>
      </c>
      <c r="C3311">
        <f t="shared" si="206"/>
        <v>18</v>
      </c>
      <c r="D3311">
        <v>1.271184452</v>
      </c>
      <c r="E3311" s="9">
        <f t="shared" si="204"/>
        <v>1410.7625176545589</v>
      </c>
    </row>
    <row r="3312" spans="1:5" x14ac:dyDescent="0.2">
      <c r="A3312" s="2">
        <f t="shared" si="207"/>
        <v>42873.791666658646</v>
      </c>
      <c r="B3312">
        <f t="shared" si="205"/>
        <v>5</v>
      </c>
      <c r="C3312">
        <f t="shared" si="206"/>
        <v>19</v>
      </c>
      <c r="D3312">
        <v>1.4818259540000001</v>
      </c>
      <c r="E3312" s="9">
        <f t="shared" si="204"/>
        <v>1644.5327901091327</v>
      </c>
    </row>
    <row r="3313" spans="1:5" x14ac:dyDescent="0.2">
      <c r="A3313" s="2">
        <f t="shared" si="207"/>
        <v>42873.83333332531</v>
      </c>
      <c r="B3313">
        <f t="shared" si="205"/>
        <v>5</v>
      </c>
      <c r="C3313">
        <f t="shared" si="206"/>
        <v>20</v>
      </c>
      <c r="D3313">
        <v>1.6161753569999999</v>
      </c>
      <c r="E3313" s="9">
        <f t="shared" si="204"/>
        <v>1793.633970290706</v>
      </c>
    </row>
    <row r="3314" spans="1:5" x14ac:dyDescent="0.2">
      <c r="A3314" s="2">
        <f t="shared" si="207"/>
        <v>42873.874999991975</v>
      </c>
      <c r="B3314">
        <f t="shared" si="205"/>
        <v>5</v>
      </c>
      <c r="C3314">
        <f t="shared" si="206"/>
        <v>21</v>
      </c>
      <c r="D3314">
        <v>1.341522817</v>
      </c>
      <c r="E3314" s="9">
        <f t="shared" si="204"/>
        <v>1488.8241465070689</v>
      </c>
    </row>
    <row r="3315" spans="1:5" x14ac:dyDescent="0.2">
      <c r="A3315" s="2">
        <f t="shared" si="207"/>
        <v>42873.916666658639</v>
      </c>
      <c r="B3315">
        <f t="shared" si="205"/>
        <v>5</v>
      </c>
      <c r="C3315">
        <f t="shared" si="206"/>
        <v>22</v>
      </c>
      <c r="D3315">
        <v>1.0499507379999999</v>
      </c>
      <c r="E3315" s="9">
        <f t="shared" si="204"/>
        <v>1165.2369915504144</v>
      </c>
    </row>
    <row r="3316" spans="1:5" x14ac:dyDescent="0.2">
      <c r="A3316" s="2">
        <f t="shared" si="207"/>
        <v>42873.958333325303</v>
      </c>
      <c r="B3316">
        <f t="shared" si="205"/>
        <v>5</v>
      </c>
      <c r="C3316">
        <f t="shared" si="206"/>
        <v>23</v>
      </c>
      <c r="D3316">
        <v>0.74501565400000003</v>
      </c>
      <c r="E3316" s="9">
        <f t="shared" si="204"/>
        <v>826.81955248544671</v>
      </c>
    </row>
    <row r="3317" spans="1:5" x14ac:dyDescent="0.2">
      <c r="A3317" s="2">
        <f t="shared" si="207"/>
        <v>42873.999999991967</v>
      </c>
      <c r="B3317">
        <f t="shared" si="205"/>
        <v>5</v>
      </c>
      <c r="C3317">
        <f t="shared" si="206"/>
        <v>0</v>
      </c>
      <c r="D3317">
        <v>0.63231544500000003</v>
      </c>
      <c r="E3317" s="9">
        <f t="shared" si="204"/>
        <v>701.74468208494329</v>
      </c>
    </row>
    <row r="3318" spans="1:5" x14ac:dyDescent="0.2">
      <c r="A3318" s="2">
        <f t="shared" si="207"/>
        <v>42874.041666658632</v>
      </c>
      <c r="B3318">
        <f t="shared" si="205"/>
        <v>5</v>
      </c>
      <c r="C3318">
        <f t="shared" si="206"/>
        <v>1</v>
      </c>
      <c r="D3318">
        <v>0.58578629299999996</v>
      </c>
      <c r="E3318" s="9">
        <f t="shared" si="204"/>
        <v>650.10655551993102</v>
      </c>
    </row>
    <row r="3319" spans="1:5" x14ac:dyDescent="0.2">
      <c r="A3319" s="2">
        <f t="shared" si="207"/>
        <v>42874.083333325296</v>
      </c>
      <c r="B3319">
        <f t="shared" si="205"/>
        <v>5</v>
      </c>
      <c r="C3319">
        <f t="shared" si="206"/>
        <v>2</v>
      </c>
      <c r="D3319">
        <v>0.57743750699999996</v>
      </c>
      <c r="E3319" s="9">
        <f t="shared" si="204"/>
        <v>640.84105959745636</v>
      </c>
    </row>
    <row r="3320" spans="1:5" x14ac:dyDescent="0.2">
      <c r="A3320" s="2">
        <f t="shared" si="207"/>
        <v>42874.12499999196</v>
      </c>
      <c r="B3320">
        <f t="shared" si="205"/>
        <v>5</v>
      </c>
      <c r="C3320">
        <f t="shared" si="206"/>
        <v>3</v>
      </c>
      <c r="D3320">
        <v>0.57734965500000002</v>
      </c>
      <c r="E3320" s="9">
        <f t="shared" si="204"/>
        <v>640.74356130874935</v>
      </c>
    </row>
    <row r="3321" spans="1:5" x14ac:dyDescent="0.2">
      <c r="A3321" s="2">
        <f t="shared" si="207"/>
        <v>42874.166666658624</v>
      </c>
      <c r="B3321">
        <f t="shared" si="205"/>
        <v>5</v>
      </c>
      <c r="C3321">
        <f t="shared" si="206"/>
        <v>4</v>
      </c>
      <c r="D3321">
        <v>0.63064355999999999</v>
      </c>
      <c r="E3321" s="9">
        <f t="shared" si="204"/>
        <v>699.88922146463904</v>
      </c>
    </row>
    <row r="3322" spans="1:5" x14ac:dyDescent="0.2">
      <c r="A3322" s="2">
        <f t="shared" si="207"/>
        <v>42874.208333325289</v>
      </c>
      <c r="B3322">
        <f t="shared" si="205"/>
        <v>5</v>
      </c>
      <c r="C3322">
        <f t="shared" si="206"/>
        <v>5</v>
      </c>
      <c r="D3322">
        <v>0.77475581199999999</v>
      </c>
      <c r="E3322" s="9">
        <f t="shared" si="204"/>
        <v>859.82522692514976</v>
      </c>
    </row>
    <row r="3323" spans="1:5" x14ac:dyDescent="0.2">
      <c r="A3323" s="2">
        <f t="shared" si="207"/>
        <v>42874.249999991953</v>
      </c>
      <c r="B3323">
        <f t="shared" si="205"/>
        <v>5</v>
      </c>
      <c r="C3323">
        <f t="shared" si="206"/>
        <v>6</v>
      </c>
      <c r="D3323">
        <v>0.95351310600000005</v>
      </c>
      <c r="E3323" s="9">
        <f t="shared" si="204"/>
        <v>1058.2103548550785</v>
      </c>
    </row>
    <row r="3324" spans="1:5" x14ac:dyDescent="0.2">
      <c r="A3324" s="2">
        <f t="shared" si="207"/>
        <v>42874.291666658617</v>
      </c>
      <c r="B3324">
        <f t="shared" si="205"/>
        <v>5</v>
      </c>
      <c r="C3324">
        <f t="shared" si="206"/>
        <v>7</v>
      </c>
      <c r="D3324">
        <v>0.87087297399999997</v>
      </c>
      <c r="E3324" s="9">
        <f t="shared" si="204"/>
        <v>966.49620550704572</v>
      </c>
    </row>
    <row r="3325" spans="1:5" x14ac:dyDescent="0.2">
      <c r="A3325" s="2">
        <f t="shared" si="207"/>
        <v>42874.333333325281</v>
      </c>
      <c r="B3325">
        <f t="shared" si="205"/>
        <v>5</v>
      </c>
      <c r="C3325">
        <f t="shared" si="206"/>
        <v>8</v>
      </c>
      <c r="D3325">
        <v>0.79275731400000005</v>
      </c>
      <c r="E3325" s="9">
        <f t="shared" si="204"/>
        <v>879.80332234877415</v>
      </c>
    </row>
    <row r="3326" spans="1:5" x14ac:dyDescent="0.2">
      <c r="A3326" s="2">
        <f t="shared" si="207"/>
        <v>42874.374999991946</v>
      </c>
      <c r="B3326">
        <f t="shared" si="205"/>
        <v>5</v>
      </c>
      <c r="C3326">
        <f t="shared" si="206"/>
        <v>9</v>
      </c>
      <c r="D3326">
        <v>0.79063625199999998</v>
      </c>
      <c r="E3326" s="9">
        <f t="shared" si="204"/>
        <v>877.44936438263187</v>
      </c>
    </row>
    <row r="3327" spans="1:5" x14ac:dyDescent="0.2">
      <c r="A3327" s="2">
        <f t="shared" si="207"/>
        <v>42874.41666665861</v>
      </c>
      <c r="B3327">
        <f t="shared" si="205"/>
        <v>5</v>
      </c>
      <c r="C3327">
        <f t="shared" si="206"/>
        <v>10</v>
      </c>
      <c r="D3327">
        <v>0.78861764999999995</v>
      </c>
      <c r="E3327" s="9">
        <f t="shared" si="204"/>
        <v>875.2091166867275</v>
      </c>
    </row>
    <row r="3328" spans="1:5" x14ac:dyDescent="0.2">
      <c r="A3328" s="2">
        <f t="shared" si="207"/>
        <v>42874.458333325274</v>
      </c>
      <c r="B3328">
        <f t="shared" si="205"/>
        <v>5</v>
      </c>
      <c r="C3328">
        <f t="shared" si="206"/>
        <v>11</v>
      </c>
      <c r="D3328">
        <v>0.76471047800000003</v>
      </c>
      <c r="E3328" s="9">
        <f t="shared" si="204"/>
        <v>848.67689934591908</v>
      </c>
    </row>
    <row r="3329" spans="1:5" x14ac:dyDescent="0.2">
      <c r="A3329" s="2">
        <f t="shared" si="207"/>
        <v>42874.499999991938</v>
      </c>
      <c r="B3329">
        <f t="shared" si="205"/>
        <v>5</v>
      </c>
      <c r="C3329">
        <f t="shared" si="206"/>
        <v>12</v>
      </c>
      <c r="D3329">
        <v>0.73690700200000003</v>
      </c>
      <c r="E3329" s="9">
        <f t="shared" si="204"/>
        <v>817.82055765640621</v>
      </c>
    </row>
    <row r="3330" spans="1:5" x14ac:dyDescent="0.2">
      <c r="A3330" s="2">
        <f t="shared" si="207"/>
        <v>42874.541666658602</v>
      </c>
      <c r="B3330">
        <f t="shared" si="205"/>
        <v>5</v>
      </c>
      <c r="C3330">
        <f t="shared" si="206"/>
        <v>13</v>
      </c>
      <c r="D3330">
        <v>0.72133564800000005</v>
      </c>
      <c r="E3330" s="9">
        <f t="shared" si="204"/>
        <v>800.5394443311385</v>
      </c>
    </row>
    <row r="3331" spans="1:5" x14ac:dyDescent="0.2">
      <c r="A3331" s="2">
        <f t="shared" si="207"/>
        <v>42874.583333325267</v>
      </c>
      <c r="B3331">
        <f t="shared" si="205"/>
        <v>5</v>
      </c>
      <c r="C3331">
        <f t="shared" si="206"/>
        <v>14</v>
      </c>
      <c r="D3331">
        <v>0.74877936499999997</v>
      </c>
      <c r="E3331" s="9">
        <f t="shared" si="204"/>
        <v>830.99652491279994</v>
      </c>
    </row>
    <row r="3332" spans="1:5" x14ac:dyDescent="0.2">
      <c r="A3332" s="2">
        <f t="shared" si="207"/>
        <v>42874.624999991931</v>
      </c>
      <c r="B3332">
        <f t="shared" si="205"/>
        <v>5</v>
      </c>
      <c r="C3332">
        <f t="shared" si="206"/>
        <v>15</v>
      </c>
      <c r="D3332">
        <v>0.86513635600000005</v>
      </c>
      <c r="E3332" s="9">
        <f t="shared" si="204"/>
        <v>960.12969776714272</v>
      </c>
    </row>
    <row r="3333" spans="1:5" x14ac:dyDescent="0.2">
      <c r="A3333" s="2">
        <f t="shared" si="207"/>
        <v>42874.666666658595</v>
      </c>
      <c r="B3333">
        <f t="shared" si="205"/>
        <v>5</v>
      </c>
      <c r="C3333">
        <f t="shared" si="206"/>
        <v>16</v>
      </c>
      <c r="D3333">
        <v>1.057851976</v>
      </c>
      <c r="E3333" s="9">
        <f t="shared" ref="E3333:E3396" si="208">D3333*$E$3/$D$8765</f>
        <v>1174.0057979938304</v>
      </c>
    </row>
    <row r="3334" spans="1:5" x14ac:dyDescent="0.2">
      <c r="A3334" s="2">
        <f t="shared" si="207"/>
        <v>42874.708333325259</v>
      </c>
      <c r="B3334">
        <f t="shared" ref="B3334:B3397" si="209">MONTH(A3334)</f>
        <v>5</v>
      </c>
      <c r="C3334">
        <f t="shared" ref="C3334:C3397" si="210">HOUR(A3334)</f>
        <v>17</v>
      </c>
      <c r="D3334">
        <v>1.155231772</v>
      </c>
      <c r="E3334" s="9">
        <f t="shared" si="208"/>
        <v>1282.0780497882124</v>
      </c>
    </row>
    <row r="3335" spans="1:5" x14ac:dyDescent="0.2">
      <c r="A3335" s="2">
        <f t="shared" ref="A3335:A3398" si="211">A3334+1/24</f>
        <v>42874.749999991924</v>
      </c>
      <c r="B3335">
        <f t="shared" si="209"/>
        <v>5</v>
      </c>
      <c r="C3335">
        <f t="shared" si="210"/>
        <v>18</v>
      </c>
      <c r="D3335">
        <v>1.2190267509999999</v>
      </c>
      <c r="E3335" s="9">
        <f t="shared" si="208"/>
        <v>1352.8778184969628</v>
      </c>
    </row>
    <row r="3336" spans="1:5" x14ac:dyDescent="0.2">
      <c r="A3336" s="2">
        <f t="shared" si="211"/>
        <v>42874.791666658588</v>
      </c>
      <c r="B3336">
        <f t="shared" si="209"/>
        <v>5</v>
      </c>
      <c r="C3336">
        <f t="shared" si="210"/>
        <v>19</v>
      </c>
      <c r="D3336">
        <v>1.4311242129999999</v>
      </c>
      <c r="E3336" s="9">
        <f t="shared" si="208"/>
        <v>1588.2639176649395</v>
      </c>
    </row>
    <row r="3337" spans="1:5" x14ac:dyDescent="0.2">
      <c r="A3337" s="2">
        <f t="shared" si="211"/>
        <v>42874.833333325252</v>
      </c>
      <c r="B3337">
        <f t="shared" si="209"/>
        <v>5</v>
      </c>
      <c r="C3337">
        <f t="shared" si="210"/>
        <v>20</v>
      </c>
      <c r="D3337">
        <v>1.5647830620000001</v>
      </c>
      <c r="E3337" s="9">
        <f t="shared" si="208"/>
        <v>1736.598719923873</v>
      </c>
    </row>
    <row r="3338" spans="1:5" x14ac:dyDescent="0.2">
      <c r="A3338" s="2">
        <f t="shared" si="211"/>
        <v>42874.874999991916</v>
      </c>
      <c r="B3338">
        <f t="shared" si="209"/>
        <v>5</v>
      </c>
      <c r="C3338">
        <f t="shared" si="210"/>
        <v>21</v>
      </c>
      <c r="D3338">
        <v>1.28854552</v>
      </c>
      <c r="E3338" s="9">
        <f t="shared" si="208"/>
        <v>1430.0298584109041</v>
      </c>
    </row>
    <row r="3339" spans="1:5" x14ac:dyDescent="0.2">
      <c r="A3339" s="2">
        <f t="shared" si="211"/>
        <v>42874.916666658581</v>
      </c>
      <c r="B3339">
        <f t="shared" si="209"/>
        <v>5</v>
      </c>
      <c r="C3339">
        <f t="shared" si="210"/>
        <v>22</v>
      </c>
      <c r="D3339">
        <v>1.002422318</v>
      </c>
      <c r="E3339" s="9">
        <f t="shared" si="208"/>
        <v>1112.4898757767364</v>
      </c>
    </row>
    <row r="3340" spans="1:5" x14ac:dyDescent="0.2">
      <c r="A3340" s="2">
        <f t="shared" si="211"/>
        <v>42874.958333325245</v>
      </c>
      <c r="B3340">
        <f t="shared" si="209"/>
        <v>5</v>
      </c>
      <c r="C3340">
        <f t="shared" si="210"/>
        <v>23</v>
      </c>
      <c r="D3340">
        <v>0.70652664799999998</v>
      </c>
      <c r="E3340" s="9">
        <f t="shared" si="208"/>
        <v>784.10439268220091</v>
      </c>
    </row>
    <row r="3341" spans="1:5" x14ac:dyDescent="0.2">
      <c r="A3341" s="2">
        <f t="shared" si="211"/>
        <v>42874.999999991909</v>
      </c>
      <c r="B3341">
        <f t="shared" si="209"/>
        <v>5</v>
      </c>
      <c r="C3341">
        <f t="shared" si="210"/>
        <v>0</v>
      </c>
      <c r="D3341">
        <v>0.60293712899999996</v>
      </c>
      <c r="E3341" s="9">
        <f t="shared" si="208"/>
        <v>669.14058046978982</v>
      </c>
    </row>
    <row r="3342" spans="1:5" x14ac:dyDescent="0.2">
      <c r="A3342" s="2">
        <f t="shared" si="211"/>
        <v>42875.041666658573</v>
      </c>
      <c r="B3342">
        <f t="shared" si="209"/>
        <v>5</v>
      </c>
      <c r="C3342">
        <f t="shared" si="210"/>
        <v>1</v>
      </c>
      <c r="D3342">
        <v>0.55659256199999996</v>
      </c>
      <c r="E3342" s="9">
        <f t="shared" si="208"/>
        <v>617.70730663005395</v>
      </c>
    </row>
    <row r="3343" spans="1:5" x14ac:dyDescent="0.2">
      <c r="A3343" s="2">
        <f t="shared" si="211"/>
        <v>42875.083333325238</v>
      </c>
      <c r="B3343">
        <f t="shared" si="209"/>
        <v>5</v>
      </c>
      <c r="C3343">
        <f t="shared" si="210"/>
        <v>2</v>
      </c>
      <c r="D3343">
        <v>0.55089840800000001</v>
      </c>
      <c r="E3343" s="9">
        <f t="shared" si="208"/>
        <v>611.38792550458948</v>
      </c>
    </row>
    <row r="3344" spans="1:5" x14ac:dyDescent="0.2">
      <c r="A3344" s="2">
        <f t="shared" si="211"/>
        <v>42875.124999991902</v>
      </c>
      <c r="B3344">
        <f t="shared" si="209"/>
        <v>5</v>
      </c>
      <c r="C3344">
        <f t="shared" si="210"/>
        <v>3</v>
      </c>
      <c r="D3344">
        <v>0.55631703300000002</v>
      </c>
      <c r="E3344" s="9">
        <f t="shared" si="208"/>
        <v>617.40152410957455</v>
      </c>
    </row>
    <row r="3345" spans="1:5" x14ac:dyDescent="0.2">
      <c r="A3345" s="2">
        <f t="shared" si="211"/>
        <v>42875.166666658566</v>
      </c>
      <c r="B3345">
        <f t="shared" si="209"/>
        <v>5</v>
      </c>
      <c r="C3345">
        <f t="shared" si="210"/>
        <v>4</v>
      </c>
      <c r="D3345">
        <v>0.61187258499999997</v>
      </c>
      <c r="E3345" s="9">
        <f t="shared" si="208"/>
        <v>679.05716368721221</v>
      </c>
    </row>
    <row r="3346" spans="1:5" x14ac:dyDescent="0.2">
      <c r="A3346" s="2">
        <f t="shared" si="211"/>
        <v>42875.20833332523</v>
      </c>
      <c r="B3346">
        <f t="shared" si="209"/>
        <v>5</v>
      </c>
      <c r="C3346">
        <f t="shared" si="210"/>
        <v>5</v>
      </c>
      <c r="D3346">
        <v>0.75525710099999999</v>
      </c>
      <c r="E3346" s="9">
        <f t="shared" si="208"/>
        <v>838.18552658260762</v>
      </c>
    </row>
    <row r="3347" spans="1:5" x14ac:dyDescent="0.2">
      <c r="A3347" s="2">
        <f t="shared" si="211"/>
        <v>42875.249999991895</v>
      </c>
      <c r="B3347">
        <f t="shared" si="209"/>
        <v>5</v>
      </c>
      <c r="C3347">
        <f t="shared" si="210"/>
        <v>6</v>
      </c>
      <c r="D3347">
        <v>0.94161634000000005</v>
      </c>
      <c r="E3347" s="9">
        <f t="shared" si="208"/>
        <v>1045.0073051106444</v>
      </c>
    </row>
    <row r="3348" spans="1:5" x14ac:dyDescent="0.2">
      <c r="A3348" s="2">
        <f t="shared" si="211"/>
        <v>42875.291666658559</v>
      </c>
      <c r="B3348">
        <f t="shared" si="209"/>
        <v>5</v>
      </c>
      <c r="C3348">
        <f t="shared" si="210"/>
        <v>7</v>
      </c>
      <c r="D3348">
        <v>0.86969264599999996</v>
      </c>
      <c r="E3348" s="9">
        <f t="shared" si="208"/>
        <v>965.18627562368499</v>
      </c>
    </row>
    <row r="3349" spans="1:5" x14ac:dyDescent="0.2">
      <c r="A3349" s="2">
        <f t="shared" si="211"/>
        <v>42875.333333325223</v>
      </c>
      <c r="B3349">
        <f t="shared" si="209"/>
        <v>5</v>
      </c>
      <c r="C3349">
        <f t="shared" si="210"/>
        <v>8</v>
      </c>
      <c r="D3349">
        <v>0.80250128899999995</v>
      </c>
      <c r="E3349" s="9">
        <f t="shared" si="208"/>
        <v>890.61720123262546</v>
      </c>
    </row>
    <row r="3350" spans="1:5" x14ac:dyDescent="0.2">
      <c r="A3350" s="2">
        <f t="shared" si="211"/>
        <v>42875.374999991887</v>
      </c>
      <c r="B3350">
        <f t="shared" si="209"/>
        <v>5</v>
      </c>
      <c r="C3350">
        <f t="shared" si="210"/>
        <v>9</v>
      </c>
      <c r="D3350">
        <v>0.80058957399999997</v>
      </c>
      <c r="E3350" s="9">
        <f t="shared" si="208"/>
        <v>888.49557689856863</v>
      </c>
    </row>
    <row r="3351" spans="1:5" x14ac:dyDescent="0.2">
      <c r="A3351" s="2">
        <f t="shared" si="211"/>
        <v>42875.416666658552</v>
      </c>
      <c r="B3351">
        <f t="shared" si="209"/>
        <v>5</v>
      </c>
      <c r="C3351">
        <f t="shared" si="210"/>
        <v>10</v>
      </c>
      <c r="D3351">
        <v>0.81747327700000005</v>
      </c>
      <c r="E3351" s="9">
        <f t="shared" si="208"/>
        <v>907.23313722204239</v>
      </c>
    </row>
    <row r="3352" spans="1:5" x14ac:dyDescent="0.2">
      <c r="A3352" s="2">
        <f t="shared" si="211"/>
        <v>42875.458333325216</v>
      </c>
      <c r="B3352">
        <f t="shared" si="209"/>
        <v>5</v>
      </c>
      <c r="C3352">
        <f t="shared" si="210"/>
        <v>11</v>
      </c>
      <c r="D3352">
        <v>0.79780815000000005</v>
      </c>
      <c r="E3352" s="9">
        <f t="shared" si="208"/>
        <v>885.40874813919311</v>
      </c>
    </row>
    <row r="3353" spans="1:5" x14ac:dyDescent="0.2">
      <c r="A3353" s="2">
        <f t="shared" si="211"/>
        <v>42875.49999999188</v>
      </c>
      <c r="B3353">
        <f t="shared" si="209"/>
        <v>5</v>
      </c>
      <c r="C3353">
        <f t="shared" si="210"/>
        <v>12</v>
      </c>
      <c r="D3353">
        <v>0.77188562299999997</v>
      </c>
      <c r="E3353" s="9">
        <f t="shared" si="208"/>
        <v>856.63988662822135</v>
      </c>
    </row>
    <row r="3354" spans="1:5" x14ac:dyDescent="0.2">
      <c r="A3354" s="2">
        <f t="shared" si="211"/>
        <v>42875.541666658544</v>
      </c>
      <c r="B3354">
        <f t="shared" si="209"/>
        <v>5</v>
      </c>
      <c r="C3354">
        <f t="shared" si="210"/>
        <v>13</v>
      </c>
      <c r="D3354">
        <v>0.76046122100000002</v>
      </c>
      <c r="E3354" s="9">
        <f t="shared" si="208"/>
        <v>843.96106719894021</v>
      </c>
    </row>
    <row r="3355" spans="1:5" x14ac:dyDescent="0.2">
      <c r="A3355" s="2">
        <f t="shared" si="211"/>
        <v>42875.583333325209</v>
      </c>
      <c r="B3355">
        <f t="shared" si="209"/>
        <v>5</v>
      </c>
      <c r="C3355">
        <f t="shared" si="210"/>
        <v>14</v>
      </c>
      <c r="D3355">
        <v>0.78583833700000005</v>
      </c>
      <c r="E3355" s="9">
        <f t="shared" si="208"/>
        <v>872.12463071849447</v>
      </c>
    </row>
    <row r="3356" spans="1:5" x14ac:dyDescent="0.2">
      <c r="A3356" s="2">
        <f t="shared" si="211"/>
        <v>42875.624999991873</v>
      </c>
      <c r="B3356">
        <f t="shared" si="209"/>
        <v>5</v>
      </c>
      <c r="C3356">
        <f t="shared" si="210"/>
        <v>15</v>
      </c>
      <c r="D3356">
        <v>0.90105427500000002</v>
      </c>
      <c r="E3356" s="9">
        <f t="shared" si="208"/>
        <v>999.99146114666553</v>
      </c>
    </row>
    <row r="3357" spans="1:5" x14ac:dyDescent="0.2">
      <c r="A3357" s="2">
        <f t="shared" si="211"/>
        <v>42875.666666658537</v>
      </c>
      <c r="B3357">
        <f t="shared" si="209"/>
        <v>5</v>
      </c>
      <c r="C3357">
        <f t="shared" si="210"/>
        <v>16</v>
      </c>
      <c r="D3357">
        <v>1.0932039069999999</v>
      </c>
      <c r="E3357" s="9">
        <f t="shared" si="208"/>
        <v>1213.2394269947538</v>
      </c>
    </row>
    <row r="3358" spans="1:5" x14ac:dyDescent="0.2">
      <c r="A3358" s="2">
        <f t="shared" si="211"/>
        <v>42875.708333325201</v>
      </c>
      <c r="B3358">
        <f t="shared" si="209"/>
        <v>5</v>
      </c>
      <c r="C3358">
        <f t="shared" si="210"/>
        <v>17</v>
      </c>
      <c r="D3358">
        <v>1.189542087</v>
      </c>
      <c r="E3358" s="9">
        <f t="shared" si="208"/>
        <v>1320.1556917030152</v>
      </c>
    </row>
    <row r="3359" spans="1:5" x14ac:dyDescent="0.2">
      <c r="A3359" s="2">
        <f t="shared" si="211"/>
        <v>42875.749999991865</v>
      </c>
      <c r="B3359">
        <f t="shared" si="209"/>
        <v>5</v>
      </c>
      <c r="C3359">
        <f t="shared" si="210"/>
        <v>18</v>
      </c>
      <c r="D3359">
        <v>1.2532715059999999</v>
      </c>
      <c r="E3359" s="9">
        <f t="shared" si="208"/>
        <v>1390.8827018199563</v>
      </c>
    </row>
    <row r="3360" spans="1:5" x14ac:dyDescent="0.2">
      <c r="A3360" s="2">
        <f t="shared" si="211"/>
        <v>42875.79166665853</v>
      </c>
      <c r="B3360">
        <f t="shared" si="209"/>
        <v>5</v>
      </c>
      <c r="C3360">
        <f t="shared" si="210"/>
        <v>19</v>
      </c>
      <c r="D3360">
        <v>1.465979583</v>
      </c>
      <c r="E3360" s="9">
        <f t="shared" si="208"/>
        <v>1626.9464624817961</v>
      </c>
    </row>
    <row r="3361" spans="1:5" x14ac:dyDescent="0.2">
      <c r="A3361" s="2">
        <f t="shared" si="211"/>
        <v>42875.833333325194</v>
      </c>
      <c r="B3361">
        <f t="shared" si="209"/>
        <v>5</v>
      </c>
      <c r="C3361">
        <f t="shared" si="210"/>
        <v>20</v>
      </c>
      <c r="D3361">
        <v>1.60038992</v>
      </c>
      <c r="E3361" s="9">
        <f t="shared" si="208"/>
        <v>1776.1152673130543</v>
      </c>
    </row>
    <row r="3362" spans="1:5" x14ac:dyDescent="0.2">
      <c r="A3362" s="2">
        <f t="shared" si="211"/>
        <v>42875.874999991858</v>
      </c>
      <c r="B3362">
        <f t="shared" si="209"/>
        <v>5</v>
      </c>
      <c r="C3362">
        <f t="shared" si="210"/>
        <v>21</v>
      </c>
      <c r="D3362">
        <v>1.311794973</v>
      </c>
      <c r="E3362" s="9">
        <f t="shared" si="208"/>
        <v>1455.8321381640642</v>
      </c>
    </row>
    <row r="3363" spans="1:5" x14ac:dyDescent="0.2">
      <c r="A3363" s="2">
        <f t="shared" si="211"/>
        <v>42875.916666658522</v>
      </c>
      <c r="B3363">
        <f t="shared" si="209"/>
        <v>5</v>
      </c>
      <c r="C3363">
        <f t="shared" si="210"/>
        <v>22</v>
      </c>
      <c r="D3363">
        <v>0.99882181599999997</v>
      </c>
      <c r="E3363" s="9">
        <f t="shared" si="208"/>
        <v>1108.4940329560125</v>
      </c>
    </row>
    <row r="3364" spans="1:5" x14ac:dyDescent="0.2">
      <c r="A3364" s="2">
        <f t="shared" si="211"/>
        <v>42875.958333325187</v>
      </c>
      <c r="B3364">
        <f t="shared" si="209"/>
        <v>5</v>
      </c>
      <c r="C3364">
        <f t="shared" si="210"/>
        <v>23</v>
      </c>
      <c r="D3364">
        <v>0.67905836100000005</v>
      </c>
      <c r="E3364" s="9">
        <f t="shared" si="208"/>
        <v>753.62004427563465</v>
      </c>
    </row>
    <row r="3365" spans="1:5" x14ac:dyDescent="0.2">
      <c r="A3365" s="2">
        <f t="shared" si="211"/>
        <v>42875.999999991851</v>
      </c>
      <c r="B3365">
        <f t="shared" si="209"/>
        <v>5</v>
      </c>
      <c r="C3365">
        <f t="shared" si="210"/>
        <v>0</v>
      </c>
      <c r="D3365">
        <v>0.55561987700000004</v>
      </c>
      <c r="E3365" s="9">
        <f t="shared" si="208"/>
        <v>616.62781927688059</v>
      </c>
    </row>
    <row r="3366" spans="1:5" x14ac:dyDescent="0.2">
      <c r="A3366" s="2">
        <f t="shared" si="211"/>
        <v>42876.041666658515</v>
      </c>
      <c r="B3366">
        <f t="shared" si="209"/>
        <v>5</v>
      </c>
      <c r="C3366">
        <f t="shared" si="210"/>
        <v>1</v>
      </c>
      <c r="D3366">
        <v>0.499853086</v>
      </c>
      <c r="E3366" s="9">
        <f t="shared" si="208"/>
        <v>554.73774632256186</v>
      </c>
    </row>
    <row r="3367" spans="1:5" x14ac:dyDescent="0.2">
      <c r="A3367" s="2">
        <f t="shared" si="211"/>
        <v>42876.083333325179</v>
      </c>
      <c r="B3367">
        <f t="shared" si="209"/>
        <v>5</v>
      </c>
      <c r="C3367">
        <f t="shared" si="210"/>
        <v>2</v>
      </c>
      <c r="D3367">
        <v>0.49427063500000001</v>
      </c>
      <c r="E3367" s="9">
        <f t="shared" si="208"/>
        <v>548.54233336337063</v>
      </c>
    </row>
    <row r="3368" spans="1:5" x14ac:dyDescent="0.2">
      <c r="A3368" s="2">
        <f t="shared" si="211"/>
        <v>42876.124999991844</v>
      </c>
      <c r="B3368">
        <f t="shared" si="209"/>
        <v>5</v>
      </c>
      <c r="C3368">
        <f t="shared" si="210"/>
        <v>3</v>
      </c>
      <c r="D3368">
        <v>0.50279985299999996</v>
      </c>
      <c r="E3368" s="9">
        <f t="shared" si="208"/>
        <v>558.00807300514566</v>
      </c>
    </row>
    <row r="3369" spans="1:5" x14ac:dyDescent="0.2">
      <c r="A3369" s="2">
        <f t="shared" si="211"/>
        <v>42876.166666658508</v>
      </c>
      <c r="B3369">
        <f t="shared" si="209"/>
        <v>5</v>
      </c>
      <c r="C3369">
        <f t="shared" si="210"/>
        <v>4</v>
      </c>
      <c r="D3369">
        <v>0.56129059999999997</v>
      </c>
      <c r="E3369" s="9">
        <f t="shared" si="208"/>
        <v>622.92119664144377</v>
      </c>
    </row>
    <row r="3370" spans="1:5" x14ac:dyDescent="0.2">
      <c r="A3370" s="2">
        <f t="shared" si="211"/>
        <v>42876.208333325172</v>
      </c>
      <c r="B3370">
        <f t="shared" si="209"/>
        <v>5</v>
      </c>
      <c r="C3370">
        <f t="shared" si="210"/>
        <v>5</v>
      </c>
      <c r="D3370">
        <v>0.70768262400000004</v>
      </c>
      <c r="E3370" s="9">
        <f t="shared" si="208"/>
        <v>785.38729667740199</v>
      </c>
    </row>
    <row r="3371" spans="1:5" x14ac:dyDescent="0.2">
      <c r="A3371" s="2">
        <f t="shared" si="211"/>
        <v>42876.249999991836</v>
      </c>
      <c r="B3371">
        <f t="shared" si="209"/>
        <v>5</v>
      </c>
      <c r="C3371">
        <f t="shared" si="210"/>
        <v>6</v>
      </c>
      <c r="D3371">
        <v>0.915638752</v>
      </c>
      <c r="E3371" s="9">
        <f t="shared" si="208"/>
        <v>1016.1773368146878</v>
      </c>
    </row>
    <row r="3372" spans="1:5" x14ac:dyDescent="0.2">
      <c r="A3372" s="2">
        <f t="shared" si="211"/>
        <v>42876.291666658501</v>
      </c>
      <c r="B3372">
        <f t="shared" si="209"/>
        <v>5</v>
      </c>
      <c r="C3372">
        <f t="shared" si="210"/>
        <v>7</v>
      </c>
      <c r="D3372">
        <v>0.85572712399999995</v>
      </c>
      <c r="E3372" s="9">
        <f t="shared" si="208"/>
        <v>949.68731719473158</v>
      </c>
    </row>
    <row r="3373" spans="1:5" x14ac:dyDescent="0.2">
      <c r="A3373" s="2">
        <f t="shared" si="211"/>
        <v>42876.333333325165</v>
      </c>
      <c r="B3373">
        <f t="shared" si="209"/>
        <v>5</v>
      </c>
      <c r="C3373">
        <f t="shared" si="210"/>
        <v>8</v>
      </c>
      <c r="D3373">
        <v>0.79975011600000001</v>
      </c>
      <c r="E3373" s="9">
        <f t="shared" si="208"/>
        <v>887.56394508095002</v>
      </c>
    </row>
    <row r="3374" spans="1:5" x14ac:dyDescent="0.2">
      <c r="A3374" s="2">
        <f t="shared" si="211"/>
        <v>42876.374999991829</v>
      </c>
      <c r="B3374">
        <f t="shared" si="209"/>
        <v>5</v>
      </c>
      <c r="C3374">
        <f t="shared" si="210"/>
        <v>9</v>
      </c>
      <c r="D3374">
        <v>0.80971314900000002</v>
      </c>
      <c r="E3374" s="9">
        <f t="shared" si="208"/>
        <v>898.62093488006337</v>
      </c>
    </row>
    <row r="3375" spans="1:5" x14ac:dyDescent="0.2">
      <c r="A3375" s="2">
        <f t="shared" si="211"/>
        <v>42876.416666658493</v>
      </c>
      <c r="B3375">
        <f t="shared" si="209"/>
        <v>5</v>
      </c>
      <c r="C3375">
        <f t="shared" si="210"/>
        <v>10</v>
      </c>
      <c r="D3375">
        <v>0.81747327700000005</v>
      </c>
      <c r="E3375" s="9">
        <f t="shared" si="208"/>
        <v>907.23313722204239</v>
      </c>
    </row>
    <row r="3376" spans="1:5" x14ac:dyDescent="0.2">
      <c r="A3376" s="2">
        <f t="shared" si="211"/>
        <v>42876.458333325158</v>
      </c>
      <c r="B3376">
        <f t="shared" si="209"/>
        <v>5</v>
      </c>
      <c r="C3376">
        <f t="shared" si="210"/>
        <v>11</v>
      </c>
      <c r="D3376">
        <v>0.79780815000000005</v>
      </c>
      <c r="E3376" s="9">
        <f t="shared" si="208"/>
        <v>885.40874813919311</v>
      </c>
    </row>
    <row r="3377" spans="1:5" x14ac:dyDescent="0.2">
      <c r="A3377" s="2">
        <f t="shared" si="211"/>
        <v>42876.499999991822</v>
      </c>
      <c r="B3377">
        <f t="shared" si="209"/>
        <v>5</v>
      </c>
      <c r="C3377">
        <f t="shared" si="210"/>
        <v>12</v>
      </c>
      <c r="D3377">
        <v>0.77188562299999997</v>
      </c>
      <c r="E3377" s="9">
        <f t="shared" si="208"/>
        <v>856.63988662822135</v>
      </c>
    </row>
    <row r="3378" spans="1:5" x14ac:dyDescent="0.2">
      <c r="A3378" s="2">
        <f t="shared" si="211"/>
        <v>42876.541666658486</v>
      </c>
      <c r="B3378">
        <f t="shared" si="209"/>
        <v>5</v>
      </c>
      <c r="C3378">
        <f t="shared" si="210"/>
        <v>13</v>
      </c>
      <c r="D3378">
        <v>0.76046122100000002</v>
      </c>
      <c r="E3378" s="9">
        <f t="shared" si="208"/>
        <v>843.96106719894021</v>
      </c>
    </row>
    <row r="3379" spans="1:5" x14ac:dyDescent="0.2">
      <c r="A3379" s="2">
        <f t="shared" si="211"/>
        <v>42876.58333332515</v>
      </c>
      <c r="B3379">
        <f t="shared" si="209"/>
        <v>5</v>
      </c>
      <c r="C3379">
        <f t="shared" si="210"/>
        <v>14</v>
      </c>
      <c r="D3379">
        <v>0.78583833700000005</v>
      </c>
      <c r="E3379" s="9">
        <f t="shared" si="208"/>
        <v>872.12463071849447</v>
      </c>
    </row>
    <row r="3380" spans="1:5" x14ac:dyDescent="0.2">
      <c r="A3380" s="2">
        <f t="shared" si="211"/>
        <v>42876.624999991815</v>
      </c>
      <c r="B3380">
        <f t="shared" si="209"/>
        <v>5</v>
      </c>
      <c r="C3380">
        <f t="shared" si="210"/>
        <v>15</v>
      </c>
      <c r="D3380">
        <v>0.90105427500000002</v>
      </c>
      <c r="E3380" s="9">
        <f t="shared" si="208"/>
        <v>999.99146114666553</v>
      </c>
    </row>
    <row r="3381" spans="1:5" x14ac:dyDescent="0.2">
      <c r="A3381" s="2">
        <f t="shared" si="211"/>
        <v>42876.666666658479</v>
      </c>
      <c r="B3381">
        <f t="shared" si="209"/>
        <v>5</v>
      </c>
      <c r="C3381">
        <f t="shared" si="210"/>
        <v>16</v>
      </c>
      <c r="D3381">
        <v>1.0932039069999999</v>
      </c>
      <c r="E3381" s="9">
        <f t="shared" si="208"/>
        <v>1213.2394269947538</v>
      </c>
    </row>
    <row r="3382" spans="1:5" x14ac:dyDescent="0.2">
      <c r="A3382" s="2">
        <f t="shared" si="211"/>
        <v>42876.708333325143</v>
      </c>
      <c r="B3382">
        <f t="shared" si="209"/>
        <v>5</v>
      </c>
      <c r="C3382">
        <f t="shared" si="210"/>
        <v>17</v>
      </c>
      <c r="D3382">
        <v>1.189542087</v>
      </c>
      <c r="E3382" s="9">
        <f t="shared" si="208"/>
        <v>1320.1556917030152</v>
      </c>
    </row>
    <row r="3383" spans="1:5" x14ac:dyDescent="0.2">
      <c r="A3383" s="2">
        <f t="shared" si="211"/>
        <v>42876.749999991807</v>
      </c>
      <c r="B3383">
        <f t="shared" si="209"/>
        <v>5</v>
      </c>
      <c r="C3383">
        <f t="shared" si="210"/>
        <v>18</v>
      </c>
      <c r="D3383">
        <v>1.2532715059999999</v>
      </c>
      <c r="E3383" s="9">
        <f t="shared" si="208"/>
        <v>1390.8827018199563</v>
      </c>
    </row>
    <row r="3384" spans="1:5" x14ac:dyDescent="0.2">
      <c r="A3384" s="2">
        <f t="shared" si="211"/>
        <v>42876.791666658472</v>
      </c>
      <c r="B3384">
        <f t="shared" si="209"/>
        <v>5</v>
      </c>
      <c r="C3384">
        <f t="shared" si="210"/>
        <v>19</v>
      </c>
      <c r="D3384">
        <v>1.465979583</v>
      </c>
      <c r="E3384" s="9">
        <f t="shared" si="208"/>
        <v>1626.9464624817961</v>
      </c>
    </row>
    <row r="3385" spans="1:5" x14ac:dyDescent="0.2">
      <c r="A3385" s="2">
        <f t="shared" si="211"/>
        <v>42876.833333325136</v>
      </c>
      <c r="B3385">
        <f t="shared" si="209"/>
        <v>5</v>
      </c>
      <c r="C3385">
        <f t="shared" si="210"/>
        <v>20</v>
      </c>
      <c r="D3385">
        <v>1.60038992</v>
      </c>
      <c r="E3385" s="9">
        <f t="shared" si="208"/>
        <v>1776.1152673130543</v>
      </c>
    </row>
    <row r="3386" spans="1:5" x14ac:dyDescent="0.2">
      <c r="A3386" s="2">
        <f t="shared" si="211"/>
        <v>42876.8749999918</v>
      </c>
      <c r="B3386">
        <f t="shared" si="209"/>
        <v>5</v>
      </c>
      <c r="C3386">
        <f t="shared" si="210"/>
        <v>21</v>
      </c>
      <c r="D3386">
        <v>1.311794973</v>
      </c>
      <c r="E3386" s="9">
        <f t="shared" si="208"/>
        <v>1455.8321381640642</v>
      </c>
    </row>
    <row r="3387" spans="1:5" x14ac:dyDescent="0.2">
      <c r="A3387" s="2">
        <f t="shared" si="211"/>
        <v>42876.916666658464</v>
      </c>
      <c r="B3387">
        <f t="shared" si="209"/>
        <v>5</v>
      </c>
      <c r="C3387">
        <f t="shared" si="210"/>
        <v>22</v>
      </c>
      <c r="D3387">
        <v>1.009855409</v>
      </c>
      <c r="E3387" s="9">
        <f t="shared" si="208"/>
        <v>1120.7391319382771</v>
      </c>
    </row>
    <row r="3388" spans="1:5" x14ac:dyDescent="0.2">
      <c r="A3388" s="2">
        <f t="shared" si="211"/>
        <v>42876.958333325128</v>
      </c>
      <c r="B3388">
        <f t="shared" si="209"/>
        <v>5</v>
      </c>
      <c r="C3388">
        <f t="shared" si="210"/>
        <v>23</v>
      </c>
      <c r="D3388">
        <v>0.707943973</v>
      </c>
      <c r="E3388" s="9">
        <f t="shared" si="208"/>
        <v>785.67734221142848</v>
      </c>
    </row>
    <row r="3389" spans="1:5" x14ac:dyDescent="0.2">
      <c r="A3389" s="2">
        <f t="shared" si="211"/>
        <v>42876.999999991793</v>
      </c>
      <c r="B3389">
        <f t="shared" si="209"/>
        <v>5</v>
      </c>
      <c r="C3389">
        <f t="shared" si="210"/>
        <v>0</v>
      </c>
      <c r="D3389">
        <v>0.59711622799999997</v>
      </c>
      <c r="E3389" s="9">
        <f t="shared" si="208"/>
        <v>662.68053532303077</v>
      </c>
    </row>
    <row r="3390" spans="1:5" x14ac:dyDescent="0.2">
      <c r="A3390" s="2">
        <f t="shared" si="211"/>
        <v>42877.041666658457</v>
      </c>
      <c r="B3390">
        <f t="shared" si="209"/>
        <v>5</v>
      </c>
      <c r="C3390">
        <f t="shared" si="210"/>
        <v>1</v>
      </c>
      <c r="D3390">
        <v>0.55368923199999998</v>
      </c>
      <c r="E3390" s="9">
        <f t="shared" si="208"/>
        <v>614.48518639884935</v>
      </c>
    </row>
    <row r="3391" spans="1:5" x14ac:dyDescent="0.2">
      <c r="A3391" s="2">
        <f t="shared" si="211"/>
        <v>42877.083333325121</v>
      </c>
      <c r="B3391">
        <f t="shared" si="209"/>
        <v>5</v>
      </c>
      <c r="C3391">
        <f t="shared" si="210"/>
        <v>2</v>
      </c>
      <c r="D3391">
        <v>0.55202284999999995</v>
      </c>
      <c r="E3391" s="9">
        <f t="shared" si="208"/>
        <v>612.63583301665881</v>
      </c>
    </row>
    <row r="3392" spans="1:5" x14ac:dyDescent="0.2">
      <c r="A3392" s="2">
        <f t="shared" si="211"/>
        <v>42877.124999991785</v>
      </c>
      <c r="B3392">
        <f t="shared" si="209"/>
        <v>5</v>
      </c>
      <c r="C3392">
        <f t="shared" si="210"/>
        <v>3</v>
      </c>
      <c r="D3392">
        <v>0.55577734099999998</v>
      </c>
      <c r="E3392" s="9">
        <f t="shared" si="208"/>
        <v>616.80257307341287</v>
      </c>
    </row>
    <row r="3393" spans="1:5" x14ac:dyDescent="0.2">
      <c r="A3393" s="2">
        <f t="shared" si="211"/>
        <v>42877.16666665845</v>
      </c>
      <c r="B3393">
        <f t="shared" si="209"/>
        <v>5</v>
      </c>
      <c r="C3393">
        <f t="shared" si="210"/>
        <v>4</v>
      </c>
      <c r="D3393">
        <v>0.610029555</v>
      </c>
      <c r="E3393" s="9">
        <f t="shared" si="208"/>
        <v>677.01176607491277</v>
      </c>
    </row>
    <row r="3394" spans="1:5" x14ac:dyDescent="0.2">
      <c r="A3394" s="2">
        <f t="shared" si="211"/>
        <v>42877.208333325114</v>
      </c>
      <c r="B3394">
        <f t="shared" si="209"/>
        <v>5</v>
      </c>
      <c r="C3394">
        <f t="shared" si="210"/>
        <v>5</v>
      </c>
      <c r="D3394">
        <v>0.751778312</v>
      </c>
      <c r="E3394" s="9">
        <f t="shared" si="208"/>
        <v>834.32476104200691</v>
      </c>
    </row>
    <row r="3395" spans="1:5" x14ac:dyDescent="0.2">
      <c r="A3395" s="2">
        <f t="shared" si="211"/>
        <v>42877.249999991778</v>
      </c>
      <c r="B3395">
        <f t="shared" si="209"/>
        <v>5</v>
      </c>
      <c r="C3395">
        <f t="shared" si="210"/>
        <v>6</v>
      </c>
      <c r="D3395">
        <v>0.93208405999999999</v>
      </c>
      <c r="E3395" s="9">
        <f t="shared" si="208"/>
        <v>1034.4283656729961</v>
      </c>
    </row>
    <row r="3396" spans="1:5" x14ac:dyDescent="0.2">
      <c r="A3396" s="2">
        <f t="shared" si="211"/>
        <v>42877.291666658442</v>
      </c>
      <c r="B3396">
        <f t="shared" si="209"/>
        <v>5</v>
      </c>
      <c r="C3396">
        <f t="shared" si="210"/>
        <v>7</v>
      </c>
      <c r="D3396">
        <v>0.85009180900000003</v>
      </c>
      <c r="E3396" s="9">
        <f t="shared" si="208"/>
        <v>943.43323568463416</v>
      </c>
    </row>
    <row r="3397" spans="1:5" x14ac:dyDescent="0.2">
      <c r="A3397" s="2">
        <f t="shared" si="211"/>
        <v>42877.333333325107</v>
      </c>
      <c r="B3397">
        <f t="shared" si="209"/>
        <v>5</v>
      </c>
      <c r="C3397">
        <f t="shared" si="210"/>
        <v>8</v>
      </c>
      <c r="D3397">
        <v>0.77539804599999995</v>
      </c>
      <c r="E3397" s="9">
        <f t="shared" ref="E3397:E3460" si="212">D3397*$E$3/$D$8765</f>
        <v>860.53797923527907</v>
      </c>
    </row>
    <row r="3398" spans="1:5" x14ac:dyDescent="0.2">
      <c r="A3398" s="2">
        <f t="shared" si="211"/>
        <v>42877.374999991771</v>
      </c>
      <c r="B3398">
        <f t="shared" ref="B3398:B3461" si="213">MONTH(A3398)</f>
        <v>5</v>
      </c>
      <c r="C3398">
        <f t="shared" ref="C3398:C3461" si="214">HOUR(A3398)</f>
        <v>9</v>
      </c>
      <c r="D3398">
        <v>0.77621596800000003</v>
      </c>
      <c r="E3398" s="9">
        <f t="shared" si="212"/>
        <v>861.445710365997</v>
      </c>
    </row>
    <row r="3399" spans="1:5" x14ac:dyDescent="0.2">
      <c r="A3399" s="2">
        <f t="shared" ref="A3399:A3462" si="215">A3398+1/24</f>
        <v>42877.416666658435</v>
      </c>
      <c r="B3399">
        <f t="shared" si="213"/>
        <v>5</v>
      </c>
      <c r="C3399">
        <f t="shared" si="214"/>
        <v>10</v>
      </c>
      <c r="D3399">
        <v>0.77829330799999996</v>
      </c>
      <c r="E3399" s="9">
        <f t="shared" si="212"/>
        <v>863.75114558730866</v>
      </c>
    </row>
    <row r="3400" spans="1:5" x14ac:dyDescent="0.2">
      <c r="A3400" s="2">
        <f t="shared" si="215"/>
        <v>42877.458333325099</v>
      </c>
      <c r="B3400">
        <f t="shared" si="213"/>
        <v>5</v>
      </c>
      <c r="C3400">
        <f t="shared" si="214"/>
        <v>11</v>
      </c>
      <c r="D3400">
        <v>0.74999764400000002</v>
      </c>
      <c r="E3400" s="9">
        <f t="shared" si="212"/>
        <v>832.34857287605314</v>
      </c>
    </row>
    <row r="3401" spans="1:5" x14ac:dyDescent="0.2">
      <c r="A3401" s="2">
        <f t="shared" si="215"/>
        <v>42877.499999991764</v>
      </c>
      <c r="B3401">
        <f t="shared" si="213"/>
        <v>5</v>
      </c>
      <c r="C3401">
        <f t="shared" si="214"/>
        <v>12</v>
      </c>
      <c r="D3401">
        <v>0.72829759100000002</v>
      </c>
      <c r="E3401" s="9">
        <f t="shared" si="212"/>
        <v>808.26581969625147</v>
      </c>
    </row>
    <row r="3402" spans="1:5" x14ac:dyDescent="0.2">
      <c r="A3402" s="2">
        <f t="shared" si="215"/>
        <v>42877.541666658428</v>
      </c>
      <c r="B3402">
        <f t="shared" si="213"/>
        <v>5</v>
      </c>
      <c r="C3402">
        <f t="shared" si="214"/>
        <v>13</v>
      </c>
      <c r="D3402">
        <v>0.72133564800000005</v>
      </c>
      <c r="E3402" s="9">
        <f t="shared" si="212"/>
        <v>800.5394443311385</v>
      </c>
    </row>
    <row r="3403" spans="1:5" x14ac:dyDescent="0.2">
      <c r="A3403" s="2">
        <f t="shared" si="215"/>
        <v>42877.583333325092</v>
      </c>
      <c r="B3403">
        <f t="shared" si="213"/>
        <v>5</v>
      </c>
      <c r="C3403">
        <f t="shared" si="214"/>
        <v>14</v>
      </c>
      <c r="D3403">
        <v>0.74877936499999997</v>
      </c>
      <c r="E3403" s="9">
        <f t="shared" si="212"/>
        <v>830.99652491279994</v>
      </c>
    </row>
    <row r="3404" spans="1:5" x14ac:dyDescent="0.2">
      <c r="A3404" s="2">
        <f t="shared" si="215"/>
        <v>42877.624999991756</v>
      </c>
      <c r="B3404">
        <f t="shared" si="213"/>
        <v>5</v>
      </c>
      <c r="C3404">
        <f t="shared" si="214"/>
        <v>15</v>
      </c>
      <c r="D3404">
        <v>0.86513635600000005</v>
      </c>
      <c r="E3404" s="9">
        <f t="shared" si="212"/>
        <v>960.12969776714272</v>
      </c>
    </row>
    <row r="3405" spans="1:5" x14ac:dyDescent="0.2">
      <c r="A3405" s="2">
        <f t="shared" si="215"/>
        <v>42877.666666658421</v>
      </c>
      <c r="B3405">
        <f t="shared" si="213"/>
        <v>5</v>
      </c>
      <c r="C3405">
        <f t="shared" si="214"/>
        <v>16</v>
      </c>
      <c r="D3405">
        <v>1.057851976</v>
      </c>
      <c r="E3405" s="9">
        <f t="shared" si="212"/>
        <v>1174.0057979938304</v>
      </c>
    </row>
    <row r="3406" spans="1:5" x14ac:dyDescent="0.2">
      <c r="A3406" s="2">
        <f t="shared" si="215"/>
        <v>42877.708333325085</v>
      </c>
      <c r="B3406">
        <f t="shared" si="213"/>
        <v>5</v>
      </c>
      <c r="C3406">
        <f t="shared" si="214"/>
        <v>17</v>
      </c>
      <c r="D3406">
        <v>1.155231772</v>
      </c>
      <c r="E3406" s="9">
        <f t="shared" si="212"/>
        <v>1282.0780497882124</v>
      </c>
    </row>
    <row r="3407" spans="1:5" x14ac:dyDescent="0.2">
      <c r="A3407" s="2">
        <f t="shared" si="215"/>
        <v>42877.749999991749</v>
      </c>
      <c r="B3407">
        <f t="shared" si="213"/>
        <v>5</v>
      </c>
      <c r="C3407">
        <f t="shared" si="214"/>
        <v>18</v>
      </c>
      <c r="D3407">
        <v>1.2190267509999999</v>
      </c>
      <c r="E3407" s="9">
        <f t="shared" si="212"/>
        <v>1352.8778184969628</v>
      </c>
    </row>
    <row r="3408" spans="1:5" x14ac:dyDescent="0.2">
      <c r="A3408" s="2">
        <f t="shared" si="215"/>
        <v>42877.791666658413</v>
      </c>
      <c r="B3408">
        <f t="shared" si="213"/>
        <v>5</v>
      </c>
      <c r="C3408">
        <f t="shared" si="214"/>
        <v>19</v>
      </c>
      <c r="D3408">
        <v>1.4311242129999999</v>
      </c>
      <c r="E3408" s="9">
        <f t="shared" si="212"/>
        <v>1588.2639176649395</v>
      </c>
    </row>
    <row r="3409" spans="1:5" x14ac:dyDescent="0.2">
      <c r="A3409" s="2">
        <f t="shared" si="215"/>
        <v>42877.833333325078</v>
      </c>
      <c r="B3409">
        <f t="shared" si="213"/>
        <v>5</v>
      </c>
      <c r="C3409">
        <f t="shared" si="214"/>
        <v>20</v>
      </c>
      <c r="D3409">
        <v>1.5647830620000001</v>
      </c>
      <c r="E3409" s="9">
        <f t="shared" si="212"/>
        <v>1736.598719923873</v>
      </c>
    </row>
    <row r="3410" spans="1:5" x14ac:dyDescent="0.2">
      <c r="A3410" s="2">
        <f t="shared" si="215"/>
        <v>42877.874999991742</v>
      </c>
      <c r="B3410">
        <f t="shared" si="213"/>
        <v>5</v>
      </c>
      <c r="C3410">
        <f t="shared" si="214"/>
        <v>21</v>
      </c>
      <c r="D3410">
        <v>1.2835017609999999</v>
      </c>
      <c r="E3410" s="9">
        <f t="shared" si="212"/>
        <v>1424.4322866862913</v>
      </c>
    </row>
    <row r="3411" spans="1:5" x14ac:dyDescent="0.2">
      <c r="A3411" s="2">
        <f t="shared" si="215"/>
        <v>42877.916666658406</v>
      </c>
      <c r="B3411">
        <f t="shared" si="213"/>
        <v>5</v>
      </c>
      <c r="C3411">
        <f t="shared" si="214"/>
        <v>22</v>
      </c>
      <c r="D3411">
        <v>0.98328697099999995</v>
      </c>
      <c r="E3411" s="9">
        <f t="shared" si="212"/>
        <v>1091.2534373767539</v>
      </c>
    </row>
    <row r="3412" spans="1:5" x14ac:dyDescent="0.2">
      <c r="A3412" s="2">
        <f t="shared" si="215"/>
        <v>42877.95833332507</v>
      </c>
      <c r="B3412">
        <f t="shared" si="213"/>
        <v>5</v>
      </c>
      <c r="C3412">
        <f t="shared" si="214"/>
        <v>23</v>
      </c>
      <c r="D3412">
        <v>0.67248467700000003</v>
      </c>
      <c r="E3412" s="9">
        <f t="shared" si="212"/>
        <v>746.32455936350061</v>
      </c>
    </row>
    <row r="3413" spans="1:5" x14ac:dyDescent="0.2">
      <c r="A3413" s="2">
        <f t="shared" si="215"/>
        <v>42877.999999991735</v>
      </c>
      <c r="B3413">
        <f t="shared" si="213"/>
        <v>5</v>
      </c>
      <c r="C3413">
        <f t="shared" si="214"/>
        <v>0</v>
      </c>
      <c r="D3413">
        <v>0.56261025099999995</v>
      </c>
      <c r="E3413" s="9">
        <f t="shared" si="212"/>
        <v>624.38574741081186</v>
      </c>
    </row>
    <row r="3414" spans="1:5" x14ac:dyDescent="0.2">
      <c r="A3414" s="2">
        <f t="shared" si="215"/>
        <v>42878.041666658399</v>
      </c>
      <c r="B3414">
        <f t="shared" si="213"/>
        <v>5</v>
      </c>
      <c r="C3414">
        <f t="shared" si="214"/>
        <v>1</v>
      </c>
      <c r="D3414">
        <v>0.525991773</v>
      </c>
      <c r="E3414" s="9">
        <f t="shared" si="212"/>
        <v>583.7465025438064</v>
      </c>
    </row>
    <row r="3415" spans="1:5" x14ac:dyDescent="0.2">
      <c r="A3415" s="2">
        <f t="shared" si="215"/>
        <v>42878.083333325063</v>
      </c>
      <c r="B3415">
        <f t="shared" si="213"/>
        <v>5</v>
      </c>
      <c r="C3415">
        <f t="shared" si="214"/>
        <v>2</v>
      </c>
      <c r="D3415">
        <v>0.52631630799999995</v>
      </c>
      <c r="E3415" s="9">
        <f t="shared" si="212"/>
        <v>584.10667200068315</v>
      </c>
    </row>
    <row r="3416" spans="1:5" x14ac:dyDescent="0.2">
      <c r="A3416" s="2">
        <f t="shared" si="215"/>
        <v>42878.124999991727</v>
      </c>
      <c r="B3416">
        <f t="shared" si="213"/>
        <v>5</v>
      </c>
      <c r="C3416">
        <f t="shared" si="214"/>
        <v>3</v>
      </c>
      <c r="D3416">
        <v>0.53495971899999994</v>
      </c>
      <c r="E3416" s="9">
        <f t="shared" si="212"/>
        <v>593.69914321467434</v>
      </c>
    </row>
    <row r="3417" spans="1:5" x14ac:dyDescent="0.2">
      <c r="A3417" s="2">
        <f t="shared" si="215"/>
        <v>42878.166666658391</v>
      </c>
      <c r="B3417">
        <f t="shared" si="213"/>
        <v>5</v>
      </c>
      <c r="C3417">
        <f t="shared" si="214"/>
        <v>4</v>
      </c>
      <c r="D3417">
        <v>0.59403752300000001</v>
      </c>
      <c r="E3417" s="9">
        <f t="shared" si="212"/>
        <v>659.26378363913318</v>
      </c>
    </row>
    <row r="3418" spans="1:5" x14ac:dyDescent="0.2">
      <c r="A3418" s="2">
        <f t="shared" si="215"/>
        <v>42878.208333325056</v>
      </c>
      <c r="B3418">
        <f t="shared" si="213"/>
        <v>5</v>
      </c>
      <c r="C3418">
        <f t="shared" si="214"/>
        <v>5</v>
      </c>
      <c r="D3418">
        <v>0.73495403800000003</v>
      </c>
      <c r="E3418" s="9">
        <f t="shared" si="212"/>
        <v>815.65315511683457</v>
      </c>
    </row>
    <row r="3419" spans="1:5" x14ac:dyDescent="0.2">
      <c r="A3419" s="2">
        <f t="shared" si="215"/>
        <v>42878.24999999172</v>
      </c>
      <c r="B3419">
        <f t="shared" si="213"/>
        <v>5</v>
      </c>
      <c r="C3419">
        <f t="shared" si="214"/>
        <v>6</v>
      </c>
      <c r="D3419">
        <v>0.91571653399999997</v>
      </c>
      <c r="E3419" s="9">
        <f t="shared" si="212"/>
        <v>1016.2636594014498</v>
      </c>
    </row>
    <row r="3420" spans="1:5" x14ac:dyDescent="0.2">
      <c r="A3420" s="2">
        <f t="shared" si="215"/>
        <v>42878.291666658384</v>
      </c>
      <c r="B3420">
        <f t="shared" si="213"/>
        <v>5</v>
      </c>
      <c r="C3420">
        <f t="shared" si="214"/>
        <v>7</v>
      </c>
      <c r="D3420">
        <v>0.83384490200000005</v>
      </c>
      <c r="E3420" s="9">
        <f t="shared" si="212"/>
        <v>925.40239257027906</v>
      </c>
    </row>
    <row r="3421" spans="1:5" x14ac:dyDescent="0.2">
      <c r="A3421" s="2">
        <f t="shared" si="215"/>
        <v>42878.333333325048</v>
      </c>
      <c r="B3421">
        <f t="shared" si="213"/>
        <v>5</v>
      </c>
      <c r="C3421">
        <f t="shared" si="214"/>
        <v>8</v>
      </c>
      <c r="D3421">
        <v>0.76005965399999997</v>
      </c>
      <c r="E3421" s="9">
        <f t="shared" si="212"/>
        <v>843.51540750648905</v>
      </c>
    </row>
    <row r="3422" spans="1:5" x14ac:dyDescent="0.2">
      <c r="A3422" s="2">
        <f t="shared" si="215"/>
        <v>42878.374999991713</v>
      </c>
      <c r="B3422">
        <f t="shared" si="213"/>
        <v>5</v>
      </c>
      <c r="C3422">
        <f t="shared" si="214"/>
        <v>9</v>
      </c>
      <c r="D3422">
        <v>0.75551363900000001</v>
      </c>
      <c r="E3422" s="9">
        <f t="shared" si="212"/>
        <v>838.47023286121635</v>
      </c>
    </row>
    <row r="3423" spans="1:5" x14ac:dyDescent="0.2">
      <c r="A3423" s="2">
        <f t="shared" si="215"/>
        <v>42878.416666658377</v>
      </c>
      <c r="B3423">
        <f t="shared" si="213"/>
        <v>5</v>
      </c>
      <c r="C3423">
        <f t="shared" si="214"/>
        <v>10</v>
      </c>
      <c r="D3423">
        <v>0.764984518</v>
      </c>
      <c r="E3423" s="9">
        <f t="shared" si="212"/>
        <v>848.98102937184069</v>
      </c>
    </row>
    <row r="3424" spans="1:5" x14ac:dyDescent="0.2">
      <c r="A3424" s="2">
        <f t="shared" si="215"/>
        <v>42878.458333325041</v>
      </c>
      <c r="B3424">
        <f t="shared" si="213"/>
        <v>5</v>
      </c>
      <c r="C3424">
        <f t="shared" si="214"/>
        <v>11</v>
      </c>
      <c r="D3424">
        <v>0.74999764400000002</v>
      </c>
      <c r="E3424" s="9">
        <f t="shared" si="212"/>
        <v>832.34857287605314</v>
      </c>
    </row>
    <row r="3425" spans="1:5" x14ac:dyDescent="0.2">
      <c r="A3425" s="2">
        <f t="shared" si="215"/>
        <v>42878.499999991705</v>
      </c>
      <c r="B3425">
        <f t="shared" si="213"/>
        <v>5</v>
      </c>
      <c r="C3425">
        <f t="shared" si="214"/>
        <v>12</v>
      </c>
      <c r="D3425">
        <v>0.72829759100000002</v>
      </c>
      <c r="E3425" s="9">
        <f t="shared" si="212"/>
        <v>808.26581969625147</v>
      </c>
    </row>
    <row r="3426" spans="1:5" x14ac:dyDescent="0.2">
      <c r="A3426" s="2">
        <f t="shared" si="215"/>
        <v>42878.54166665837</v>
      </c>
      <c r="B3426">
        <f t="shared" si="213"/>
        <v>5</v>
      </c>
      <c r="C3426">
        <f t="shared" si="214"/>
        <v>13</v>
      </c>
      <c r="D3426">
        <v>0.72133564800000005</v>
      </c>
      <c r="E3426" s="9">
        <f t="shared" si="212"/>
        <v>800.5394443311385</v>
      </c>
    </row>
    <row r="3427" spans="1:5" x14ac:dyDescent="0.2">
      <c r="A3427" s="2">
        <f t="shared" si="215"/>
        <v>42878.583333325034</v>
      </c>
      <c r="B3427">
        <f t="shared" si="213"/>
        <v>5</v>
      </c>
      <c r="C3427">
        <f t="shared" si="214"/>
        <v>14</v>
      </c>
      <c r="D3427">
        <v>0.74877936499999997</v>
      </c>
      <c r="E3427" s="9">
        <f t="shared" si="212"/>
        <v>830.99652491279994</v>
      </c>
    </row>
    <row r="3428" spans="1:5" x14ac:dyDescent="0.2">
      <c r="A3428" s="2">
        <f t="shared" si="215"/>
        <v>42878.624999991698</v>
      </c>
      <c r="B3428">
        <f t="shared" si="213"/>
        <v>5</v>
      </c>
      <c r="C3428">
        <f t="shared" si="214"/>
        <v>15</v>
      </c>
      <c r="D3428">
        <v>0.86513635600000005</v>
      </c>
      <c r="E3428" s="9">
        <f t="shared" si="212"/>
        <v>960.12969776714272</v>
      </c>
    </row>
    <row r="3429" spans="1:5" x14ac:dyDescent="0.2">
      <c r="A3429" s="2">
        <f t="shared" si="215"/>
        <v>42878.666666658362</v>
      </c>
      <c r="B3429">
        <f t="shared" si="213"/>
        <v>5</v>
      </c>
      <c r="C3429">
        <f t="shared" si="214"/>
        <v>16</v>
      </c>
      <c r="D3429">
        <v>1.057851976</v>
      </c>
      <c r="E3429" s="9">
        <f t="shared" si="212"/>
        <v>1174.0057979938304</v>
      </c>
    </row>
    <row r="3430" spans="1:5" x14ac:dyDescent="0.2">
      <c r="A3430" s="2">
        <f t="shared" si="215"/>
        <v>42878.708333325027</v>
      </c>
      <c r="B3430">
        <f t="shared" si="213"/>
        <v>5</v>
      </c>
      <c r="C3430">
        <f t="shared" si="214"/>
        <v>17</v>
      </c>
      <c r="D3430">
        <v>1.155231772</v>
      </c>
      <c r="E3430" s="9">
        <f t="shared" si="212"/>
        <v>1282.0780497882124</v>
      </c>
    </row>
    <row r="3431" spans="1:5" x14ac:dyDescent="0.2">
      <c r="A3431" s="2">
        <f t="shared" si="215"/>
        <v>42878.749999991691</v>
      </c>
      <c r="B3431">
        <f t="shared" si="213"/>
        <v>5</v>
      </c>
      <c r="C3431">
        <f t="shared" si="214"/>
        <v>18</v>
      </c>
      <c r="D3431">
        <v>1.2190267509999999</v>
      </c>
      <c r="E3431" s="9">
        <f t="shared" si="212"/>
        <v>1352.8778184969628</v>
      </c>
    </row>
    <row r="3432" spans="1:5" x14ac:dyDescent="0.2">
      <c r="A3432" s="2">
        <f t="shared" si="215"/>
        <v>42878.791666658355</v>
      </c>
      <c r="B3432">
        <f t="shared" si="213"/>
        <v>5</v>
      </c>
      <c r="C3432">
        <f t="shared" si="214"/>
        <v>19</v>
      </c>
      <c r="D3432">
        <v>1.4311242129999999</v>
      </c>
      <c r="E3432" s="9">
        <f t="shared" si="212"/>
        <v>1588.2639176649395</v>
      </c>
    </row>
    <row r="3433" spans="1:5" x14ac:dyDescent="0.2">
      <c r="A3433" s="2">
        <f t="shared" si="215"/>
        <v>42878.833333325019</v>
      </c>
      <c r="B3433">
        <f t="shared" si="213"/>
        <v>5</v>
      </c>
      <c r="C3433">
        <f t="shared" si="214"/>
        <v>20</v>
      </c>
      <c r="D3433">
        <v>1.5647830620000001</v>
      </c>
      <c r="E3433" s="9">
        <f t="shared" si="212"/>
        <v>1736.598719923873</v>
      </c>
    </row>
    <row r="3434" spans="1:5" x14ac:dyDescent="0.2">
      <c r="A3434" s="2">
        <f t="shared" si="215"/>
        <v>42878.874999991684</v>
      </c>
      <c r="B3434">
        <f t="shared" si="213"/>
        <v>5</v>
      </c>
      <c r="C3434">
        <f t="shared" si="214"/>
        <v>21</v>
      </c>
      <c r="D3434">
        <v>1.2835017609999999</v>
      </c>
      <c r="E3434" s="9">
        <f t="shared" si="212"/>
        <v>1424.4322866862913</v>
      </c>
    </row>
    <row r="3435" spans="1:5" x14ac:dyDescent="0.2">
      <c r="A3435" s="2">
        <f t="shared" si="215"/>
        <v>42878.916666658348</v>
      </c>
      <c r="B3435">
        <f t="shared" si="213"/>
        <v>5</v>
      </c>
      <c r="C3435">
        <f t="shared" si="214"/>
        <v>22</v>
      </c>
      <c r="D3435">
        <v>0.98328697099999995</v>
      </c>
      <c r="E3435" s="9">
        <f t="shared" si="212"/>
        <v>1091.2534373767539</v>
      </c>
    </row>
    <row r="3436" spans="1:5" x14ac:dyDescent="0.2">
      <c r="A3436" s="2">
        <f t="shared" si="215"/>
        <v>42878.958333325012</v>
      </c>
      <c r="B3436">
        <f t="shared" si="213"/>
        <v>5</v>
      </c>
      <c r="C3436">
        <f t="shared" si="214"/>
        <v>23</v>
      </c>
      <c r="D3436">
        <v>0.67248467700000003</v>
      </c>
      <c r="E3436" s="9">
        <f t="shared" si="212"/>
        <v>746.32455936350061</v>
      </c>
    </row>
    <row r="3437" spans="1:5" x14ac:dyDescent="0.2">
      <c r="A3437" s="2">
        <f t="shared" si="215"/>
        <v>42878.999999991676</v>
      </c>
      <c r="B3437">
        <f t="shared" si="213"/>
        <v>5</v>
      </c>
      <c r="C3437">
        <f t="shared" si="214"/>
        <v>0</v>
      </c>
      <c r="D3437">
        <v>0.55167285300000002</v>
      </c>
      <c r="E3437" s="9">
        <f t="shared" si="212"/>
        <v>612.24740579186494</v>
      </c>
    </row>
    <row r="3438" spans="1:5" x14ac:dyDescent="0.2">
      <c r="A3438" s="2">
        <f t="shared" si="215"/>
        <v>42879.041666658341</v>
      </c>
      <c r="B3438">
        <f t="shared" si="213"/>
        <v>5</v>
      </c>
      <c r="C3438">
        <f t="shared" si="214"/>
        <v>1</v>
      </c>
      <c r="D3438">
        <v>0.51004073500000002</v>
      </c>
      <c r="E3438" s="9">
        <f t="shared" si="212"/>
        <v>566.04401531413771</v>
      </c>
    </row>
    <row r="3439" spans="1:5" x14ac:dyDescent="0.2">
      <c r="A3439" s="2">
        <f t="shared" si="215"/>
        <v>42879.083333325005</v>
      </c>
      <c r="B3439">
        <f t="shared" si="213"/>
        <v>5</v>
      </c>
      <c r="C3439">
        <f t="shared" si="214"/>
        <v>2</v>
      </c>
      <c r="D3439">
        <v>0.51361511699999995</v>
      </c>
      <c r="E3439" s="9">
        <f t="shared" si="212"/>
        <v>570.01087011750269</v>
      </c>
    </row>
    <row r="3440" spans="1:5" x14ac:dyDescent="0.2">
      <c r="A3440" s="2">
        <f t="shared" si="215"/>
        <v>42879.124999991669</v>
      </c>
      <c r="B3440">
        <f t="shared" si="213"/>
        <v>5</v>
      </c>
      <c r="C3440">
        <f t="shared" si="214"/>
        <v>3</v>
      </c>
      <c r="D3440">
        <v>0.52412724700000002</v>
      </c>
      <c r="E3440" s="9">
        <f t="shared" si="212"/>
        <v>581.67724863666979</v>
      </c>
    </row>
    <row r="3441" spans="1:5" x14ac:dyDescent="0.2">
      <c r="A3441" s="2">
        <f t="shared" si="215"/>
        <v>42879.166666658333</v>
      </c>
      <c r="B3441">
        <f t="shared" si="213"/>
        <v>5</v>
      </c>
      <c r="C3441">
        <f t="shared" si="214"/>
        <v>4</v>
      </c>
      <c r="D3441">
        <v>0.58486300499999999</v>
      </c>
      <c r="E3441" s="9">
        <f t="shared" si="212"/>
        <v>649.08188903557391</v>
      </c>
    </row>
    <row r="3442" spans="1:5" x14ac:dyDescent="0.2">
      <c r="A3442" s="2">
        <f t="shared" si="215"/>
        <v>42879.208333324998</v>
      </c>
      <c r="B3442">
        <f t="shared" si="213"/>
        <v>5</v>
      </c>
      <c r="C3442">
        <f t="shared" si="214"/>
        <v>5</v>
      </c>
      <c r="D3442">
        <v>0.72780706100000003</v>
      </c>
      <c r="E3442" s="9">
        <f t="shared" si="212"/>
        <v>807.72142872553422</v>
      </c>
    </row>
    <row r="3443" spans="1:5" x14ac:dyDescent="0.2">
      <c r="A3443" s="2">
        <f t="shared" si="215"/>
        <v>42879.249999991662</v>
      </c>
      <c r="B3443">
        <f t="shared" si="213"/>
        <v>5</v>
      </c>
      <c r="C3443">
        <f t="shared" si="214"/>
        <v>6</v>
      </c>
      <c r="D3443">
        <v>0.91188164000000005</v>
      </c>
      <c r="E3443" s="9">
        <f t="shared" si="212"/>
        <v>1012.0076879679837</v>
      </c>
    </row>
    <row r="3444" spans="1:5" x14ac:dyDescent="0.2">
      <c r="A3444" s="2">
        <f t="shared" si="215"/>
        <v>42879.291666658326</v>
      </c>
      <c r="B3444">
        <f t="shared" si="213"/>
        <v>5</v>
      </c>
      <c r="C3444">
        <f t="shared" si="214"/>
        <v>7</v>
      </c>
      <c r="D3444">
        <v>0.84009756300000005</v>
      </c>
      <c r="E3444" s="9">
        <f t="shared" si="212"/>
        <v>932.34160564869751</v>
      </c>
    </row>
    <row r="3445" spans="1:5" x14ac:dyDescent="0.2">
      <c r="A3445" s="2">
        <f t="shared" si="215"/>
        <v>42879.33333332499</v>
      </c>
      <c r="B3445">
        <f t="shared" si="213"/>
        <v>5</v>
      </c>
      <c r="C3445">
        <f t="shared" si="214"/>
        <v>8</v>
      </c>
      <c r="D3445">
        <v>0.76707027900000002</v>
      </c>
      <c r="E3445" s="9">
        <f t="shared" si="212"/>
        <v>851.29581023228639</v>
      </c>
    </row>
    <row r="3446" spans="1:5" x14ac:dyDescent="0.2">
      <c r="A3446" s="2">
        <f t="shared" si="215"/>
        <v>42879.374999991654</v>
      </c>
      <c r="B3446">
        <f t="shared" si="213"/>
        <v>5</v>
      </c>
      <c r="C3446">
        <f t="shared" si="214"/>
        <v>9</v>
      </c>
      <c r="D3446">
        <v>0.76405777699999999</v>
      </c>
      <c r="E3446" s="9">
        <f t="shared" si="212"/>
        <v>847.95253074261609</v>
      </c>
    </row>
    <row r="3447" spans="1:5" x14ac:dyDescent="0.2">
      <c r="A3447" s="2">
        <f t="shared" si="215"/>
        <v>42879.416666658319</v>
      </c>
      <c r="B3447">
        <f t="shared" si="213"/>
        <v>5</v>
      </c>
      <c r="C3447">
        <f t="shared" si="214"/>
        <v>10</v>
      </c>
      <c r="D3447">
        <v>0.77113042200000004</v>
      </c>
      <c r="E3447" s="9">
        <f t="shared" si="212"/>
        <v>855.80176336261752</v>
      </c>
    </row>
    <row r="3448" spans="1:5" x14ac:dyDescent="0.2">
      <c r="A3448" s="2">
        <f t="shared" si="215"/>
        <v>42879.458333324983</v>
      </c>
      <c r="B3448">
        <f t="shared" si="213"/>
        <v>5</v>
      </c>
      <c r="C3448">
        <f t="shared" si="214"/>
        <v>11</v>
      </c>
      <c r="D3448">
        <v>0.74999764400000002</v>
      </c>
      <c r="E3448" s="9">
        <f t="shared" si="212"/>
        <v>832.34857287605314</v>
      </c>
    </row>
    <row r="3449" spans="1:5" x14ac:dyDescent="0.2">
      <c r="A3449" s="2">
        <f t="shared" si="215"/>
        <v>42879.499999991647</v>
      </c>
      <c r="B3449">
        <f t="shared" si="213"/>
        <v>5</v>
      </c>
      <c r="C3449">
        <f t="shared" si="214"/>
        <v>12</v>
      </c>
      <c r="D3449">
        <v>0.72829759100000002</v>
      </c>
      <c r="E3449" s="9">
        <f t="shared" si="212"/>
        <v>808.26581969625147</v>
      </c>
    </row>
    <row r="3450" spans="1:5" x14ac:dyDescent="0.2">
      <c r="A3450" s="2">
        <f t="shared" si="215"/>
        <v>42879.541666658311</v>
      </c>
      <c r="B3450">
        <f t="shared" si="213"/>
        <v>5</v>
      </c>
      <c r="C3450">
        <f t="shared" si="214"/>
        <v>13</v>
      </c>
      <c r="D3450">
        <v>0.72133564800000005</v>
      </c>
      <c r="E3450" s="9">
        <f t="shared" si="212"/>
        <v>800.5394443311385</v>
      </c>
    </row>
    <row r="3451" spans="1:5" x14ac:dyDescent="0.2">
      <c r="A3451" s="2">
        <f t="shared" si="215"/>
        <v>42879.583333324976</v>
      </c>
      <c r="B3451">
        <f t="shared" si="213"/>
        <v>5</v>
      </c>
      <c r="C3451">
        <f t="shared" si="214"/>
        <v>14</v>
      </c>
      <c r="D3451">
        <v>0.74877936499999997</v>
      </c>
      <c r="E3451" s="9">
        <f t="shared" si="212"/>
        <v>830.99652491279994</v>
      </c>
    </row>
    <row r="3452" spans="1:5" x14ac:dyDescent="0.2">
      <c r="A3452" s="2">
        <f t="shared" si="215"/>
        <v>42879.62499999164</v>
      </c>
      <c r="B3452">
        <f t="shared" si="213"/>
        <v>5</v>
      </c>
      <c r="C3452">
        <f t="shared" si="214"/>
        <v>15</v>
      </c>
      <c r="D3452">
        <v>0.86513635600000005</v>
      </c>
      <c r="E3452" s="9">
        <f t="shared" si="212"/>
        <v>960.12969776714272</v>
      </c>
    </row>
    <row r="3453" spans="1:5" x14ac:dyDescent="0.2">
      <c r="A3453" s="2">
        <f t="shared" si="215"/>
        <v>42879.666666658304</v>
      </c>
      <c r="B3453">
        <f t="shared" si="213"/>
        <v>5</v>
      </c>
      <c r="C3453">
        <f t="shared" si="214"/>
        <v>16</v>
      </c>
      <c r="D3453">
        <v>1.057851976</v>
      </c>
      <c r="E3453" s="9">
        <f t="shared" si="212"/>
        <v>1174.0057979938304</v>
      </c>
    </row>
    <row r="3454" spans="1:5" x14ac:dyDescent="0.2">
      <c r="A3454" s="2">
        <f t="shared" si="215"/>
        <v>42879.708333324968</v>
      </c>
      <c r="B3454">
        <f t="shared" si="213"/>
        <v>5</v>
      </c>
      <c r="C3454">
        <f t="shared" si="214"/>
        <v>17</v>
      </c>
      <c r="D3454">
        <v>1.155231772</v>
      </c>
      <c r="E3454" s="9">
        <f t="shared" si="212"/>
        <v>1282.0780497882124</v>
      </c>
    </row>
    <row r="3455" spans="1:5" x14ac:dyDescent="0.2">
      <c r="A3455" s="2">
        <f t="shared" si="215"/>
        <v>42879.749999991633</v>
      </c>
      <c r="B3455">
        <f t="shared" si="213"/>
        <v>5</v>
      </c>
      <c r="C3455">
        <f t="shared" si="214"/>
        <v>18</v>
      </c>
      <c r="D3455">
        <v>1.2190267509999999</v>
      </c>
      <c r="E3455" s="9">
        <f t="shared" si="212"/>
        <v>1352.8778184969628</v>
      </c>
    </row>
    <row r="3456" spans="1:5" x14ac:dyDescent="0.2">
      <c r="A3456" s="2">
        <f t="shared" si="215"/>
        <v>42879.791666658297</v>
      </c>
      <c r="B3456">
        <f t="shared" si="213"/>
        <v>5</v>
      </c>
      <c r="C3456">
        <f t="shared" si="214"/>
        <v>19</v>
      </c>
      <c r="D3456">
        <v>1.4311242129999999</v>
      </c>
      <c r="E3456" s="9">
        <f t="shared" si="212"/>
        <v>1588.2639176649395</v>
      </c>
    </row>
    <row r="3457" spans="1:5" x14ac:dyDescent="0.2">
      <c r="A3457" s="2">
        <f t="shared" si="215"/>
        <v>42879.833333324961</v>
      </c>
      <c r="B3457">
        <f t="shared" si="213"/>
        <v>5</v>
      </c>
      <c r="C3457">
        <f t="shared" si="214"/>
        <v>20</v>
      </c>
      <c r="D3457">
        <v>1.5680017930000001</v>
      </c>
      <c r="E3457" s="9">
        <f t="shared" si="212"/>
        <v>1740.1708726842915</v>
      </c>
    </row>
    <row r="3458" spans="1:5" x14ac:dyDescent="0.2">
      <c r="A3458" s="2">
        <f t="shared" si="215"/>
        <v>42879.874999991625</v>
      </c>
      <c r="B3458">
        <f t="shared" si="213"/>
        <v>5</v>
      </c>
      <c r="C3458">
        <f t="shared" si="214"/>
        <v>21</v>
      </c>
      <c r="D3458">
        <v>1.299976799</v>
      </c>
      <c r="E3458" s="9">
        <f t="shared" si="212"/>
        <v>1442.7163099456748</v>
      </c>
    </row>
    <row r="3459" spans="1:5" x14ac:dyDescent="0.2">
      <c r="A3459" s="2">
        <f t="shared" si="215"/>
        <v>42879.91666665829</v>
      </c>
      <c r="B3459">
        <f t="shared" si="213"/>
        <v>5</v>
      </c>
      <c r="C3459">
        <f t="shared" si="214"/>
        <v>22</v>
      </c>
      <c r="D3459">
        <v>1.0140221389999999</v>
      </c>
      <c r="E3459" s="9">
        <f t="shared" si="212"/>
        <v>1125.3633754899804</v>
      </c>
    </row>
    <row r="3460" spans="1:5" x14ac:dyDescent="0.2">
      <c r="A3460" s="2">
        <f t="shared" si="215"/>
        <v>42879.958333324954</v>
      </c>
      <c r="B3460">
        <f t="shared" si="213"/>
        <v>5</v>
      </c>
      <c r="C3460">
        <f t="shared" si="214"/>
        <v>23</v>
      </c>
      <c r="D3460">
        <v>0.71895982300000005</v>
      </c>
      <c r="E3460" s="9">
        <f t="shared" si="212"/>
        <v>797.90274998419829</v>
      </c>
    </row>
    <row r="3461" spans="1:5" x14ac:dyDescent="0.2">
      <c r="A3461" s="2">
        <f t="shared" si="215"/>
        <v>42879.999999991618</v>
      </c>
      <c r="B3461">
        <f t="shared" si="213"/>
        <v>5</v>
      </c>
      <c r="C3461">
        <f t="shared" si="214"/>
        <v>0</v>
      </c>
      <c r="D3461">
        <v>0.60821219800000004</v>
      </c>
      <c r="E3461" s="9">
        <f t="shared" ref="E3461:E3524" si="216">D3461*$E$3/$D$8765</f>
        <v>674.99486039866474</v>
      </c>
    </row>
    <row r="3462" spans="1:5" x14ac:dyDescent="0.2">
      <c r="A3462" s="2">
        <f t="shared" si="215"/>
        <v>42880.041666658282</v>
      </c>
      <c r="B3462">
        <f t="shared" ref="B3462:B3525" si="217">MONTH(A3462)</f>
        <v>5</v>
      </c>
      <c r="C3462">
        <f t="shared" ref="C3462:C3525" si="218">HOUR(A3462)</f>
        <v>1</v>
      </c>
      <c r="D3462">
        <v>0.56353779800000003</v>
      </c>
      <c r="E3462" s="9">
        <f t="shared" si="216"/>
        <v>625.41514054011282</v>
      </c>
    </row>
    <row r="3463" spans="1:5" x14ac:dyDescent="0.2">
      <c r="A3463" s="2">
        <f t="shared" ref="A3463:A3526" si="219">A3462+1/24</f>
        <v>42880.083333324947</v>
      </c>
      <c r="B3463">
        <f t="shared" si="217"/>
        <v>5</v>
      </c>
      <c r="C3463">
        <f t="shared" si="218"/>
        <v>2</v>
      </c>
      <c r="D3463">
        <v>0.55734086400000005</v>
      </c>
      <c r="E3463" s="9">
        <f t="shared" si="216"/>
        <v>618.53777337453403</v>
      </c>
    </row>
    <row r="3464" spans="1:5" x14ac:dyDescent="0.2">
      <c r="A3464" s="2">
        <f t="shared" si="219"/>
        <v>42880.124999991611</v>
      </c>
      <c r="B3464">
        <f t="shared" si="217"/>
        <v>5</v>
      </c>
      <c r="C3464">
        <f t="shared" si="218"/>
        <v>3</v>
      </c>
      <c r="D3464">
        <v>0.55884312999999997</v>
      </c>
      <c r="E3464" s="9">
        <f t="shared" si="216"/>
        <v>620.20499056005917</v>
      </c>
    </row>
    <row r="3465" spans="1:5" x14ac:dyDescent="0.2">
      <c r="A3465" s="2">
        <f t="shared" si="219"/>
        <v>42880.166666658275</v>
      </c>
      <c r="B3465">
        <f t="shared" si="217"/>
        <v>5</v>
      </c>
      <c r="C3465">
        <f t="shared" si="218"/>
        <v>4</v>
      </c>
      <c r="D3465">
        <v>0.61235227800000003</v>
      </c>
      <c r="E3465" s="9">
        <f t="shared" si="216"/>
        <v>679.58952773816998</v>
      </c>
    </row>
    <row r="3466" spans="1:5" x14ac:dyDescent="0.2">
      <c r="A3466" s="2">
        <f t="shared" si="219"/>
        <v>42880.208333324939</v>
      </c>
      <c r="B3466">
        <f t="shared" si="217"/>
        <v>5</v>
      </c>
      <c r="C3466">
        <f t="shared" si="218"/>
        <v>5</v>
      </c>
      <c r="D3466">
        <v>0.74984959100000004</v>
      </c>
      <c r="E3466" s="9">
        <f t="shared" si="216"/>
        <v>832.18426342222233</v>
      </c>
    </row>
    <row r="3467" spans="1:5" x14ac:dyDescent="0.2">
      <c r="A3467" s="2">
        <f t="shared" si="219"/>
        <v>42880.249999991604</v>
      </c>
      <c r="B3467">
        <f t="shared" si="217"/>
        <v>5</v>
      </c>
      <c r="C3467">
        <f t="shared" si="218"/>
        <v>6</v>
      </c>
      <c r="D3467">
        <v>0.94781494600000005</v>
      </c>
      <c r="E3467" s="9">
        <f t="shared" si="216"/>
        <v>1051.8865278644707</v>
      </c>
    </row>
    <row r="3468" spans="1:5" x14ac:dyDescent="0.2">
      <c r="A3468" s="2">
        <f t="shared" si="219"/>
        <v>42880.291666658268</v>
      </c>
      <c r="B3468">
        <f t="shared" si="217"/>
        <v>5</v>
      </c>
      <c r="C3468">
        <f t="shared" si="218"/>
        <v>7</v>
      </c>
      <c r="D3468">
        <v>0.875098445</v>
      </c>
      <c r="E3468" s="9">
        <f t="shared" si="216"/>
        <v>971.18563991356109</v>
      </c>
    </row>
    <row r="3469" spans="1:5" x14ac:dyDescent="0.2">
      <c r="A3469" s="2">
        <f t="shared" si="219"/>
        <v>42880.333333324932</v>
      </c>
      <c r="B3469">
        <f t="shared" si="217"/>
        <v>5</v>
      </c>
      <c r="C3469">
        <f t="shared" si="218"/>
        <v>8</v>
      </c>
      <c r="D3469">
        <v>0.81484740099999997</v>
      </c>
      <c r="E3469" s="9">
        <f t="shared" si="216"/>
        <v>904.3189358793652</v>
      </c>
    </row>
    <row r="3470" spans="1:5" x14ac:dyDescent="0.2">
      <c r="A3470" s="2">
        <f t="shared" si="219"/>
        <v>42880.374999991596</v>
      </c>
      <c r="B3470">
        <f t="shared" si="217"/>
        <v>5</v>
      </c>
      <c r="C3470">
        <f t="shared" si="218"/>
        <v>9</v>
      </c>
      <c r="D3470">
        <v>0.83579349300000005</v>
      </c>
      <c r="E3470" s="9">
        <f t="shared" si="216"/>
        <v>927.56494194752634</v>
      </c>
    </row>
    <row r="3471" spans="1:5" x14ac:dyDescent="0.2">
      <c r="A3471" s="2">
        <f t="shared" si="219"/>
        <v>42880.416666658261</v>
      </c>
      <c r="B3471">
        <f t="shared" si="217"/>
        <v>5</v>
      </c>
      <c r="C3471">
        <f t="shared" si="218"/>
        <v>10</v>
      </c>
      <c r="D3471">
        <v>0.83834905900000001</v>
      </c>
      <c r="E3471" s="9">
        <f t="shared" si="216"/>
        <v>930.40111314087278</v>
      </c>
    </row>
    <row r="3472" spans="1:5" x14ac:dyDescent="0.2">
      <c r="A3472" s="2">
        <f t="shared" si="219"/>
        <v>42880.458333324925</v>
      </c>
      <c r="B3472">
        <f t="shared" si="217"/>
        <v>5</v>
      </c>
      <c r="C3472">
        <f t="shared" si="218"/>
        <v>11</v>
      </c>
      <c r="D3472">
        <v>0.81755696499999997</v>
      </c>
      <c r="E3472" s="9">
        <f t="shared" si="216"/>
        <v>907.32601429695592</v>
      </c>
    </row>
    <row r="3473" spans="1:5" x14ac:dyDescent="0.2">
      <c r="A3473" s="2">
        <f t="shared" si="219"/>
        <v>42880.499999991589</v>
      </c>
      <c r="B3473">
        <f t="shared" si="217"/>
        <v>5</v>
      </c>
      <c r="C3473">
        <f t="shared" si="218"/>
        <v>12</v>
      </c>
      <c r="D3473">
        <v>0.79158541199999999</v>
      </c>
      <c r="E3473" s="9">
        <f t="shared" si="216"/>
        <v>878.5027436535554</v>
      </c>
    </row>
    <row r="3474" spans="1:5" x14ac:dyDescent="0.2">
      <c r="A3474" s="2">
        <f t="shared" si="219"/>
        <v>42880.541666658253</v>
      </c>
      <c r="B3474">
        <f t="shared" si="217"/>
        <v>5</v>
      </c>
      <c r="C3474">
        <f t="shared" si="218"/>
        <v>13</v>
      </c>
      <c r="D3474">
        <v>0.78360739000000001</v>
      </c>
      <c r="E3474" s="9">
        <f t="shared" si="216"/>
        <v>869.64872220535779</v>
      </c>
    </row>
    <row r="3475" spans="1:5" x14ac:dyDescent="0.2">
      <c r="A3475" s="2">
        <f t="shared" si="219"/>
        <v>42880.583333324917</v>
      </c>
      <c r="B3475">
        <f t="shared" si="217"/>
        <v>5</v>
      </c>
      <c r="C3475">
        <f t="shared" si="218"/>
        <v>14</v>
      </c>
      <c r="D3475">
        <v>0.80801252800000001</v>
      </c>
      <c r="E3475" s="9">
        <f t="shared" si="216"/>
        <v>896.73358300145799</v>
      </c>
    </row>
    <row r="3476" spans="1:5" x14ac:dyDescent="0.2">
      <c r="A3476" s="2">
        <f t="shared" si="219"/>
        <v>42880.624999991582</v>
      </c>
      <c r="B3476">
        <f t="shared" si="217"/>
        <v>5</v>
      </c>
      <c r="C3476">
        <f t="shared" si="218"/>
        <v>15</v>
      </c>
      <c r="D3476">
        <v>0.92168761200000004</v>
      </c>
      <c r="E3476" s="9">
        <f t="shared" si="216"/>
        <v>1022.8903712206028</v>
      </c>
    </row>
    <row r="3477" spans="1:5" x14ac:dyDescent="0.2">
      <c r="A3477" s="2">
        <f t="shared" si="219"/>
        <v>42880.666666658246</v>
      </c>
      <c r="B3477">
        <f t="shared" si="217"/>
        <v>5</v>
      </c>
      <c r="C3477">
        <f t="shared" si="218"/>
        <v>16</v>
      </c>
      <c r="D3477">
        <v>1.122526814</v>
      </c>
      <c r="E3477" s="9">
        <f t="shared" si="216"/>
        <v>1245.7820356139716</v>
      </c>
    </row>
    <row r="3478" spans="1:5" x14ac:dyDescent="0.2">
      <c r="A3478" s="2">
        <f t="shared" si="219"/>
        <v>42880.70833332491</v>
      </c>
      <c r="B3478">
        <f t="shared" si="217"/>
        <v>5</v>
      </c>
      <c r="C3478">
        <f t="shared" si="218"/>
        <v>17</v>
      </c>
      <c r="D3478">
        <v>1.206154041</v>
      </c>
      <c r="E3478" s="9">
        <f t="shared" si="216"/>
        <v>1338.5916645559948</v>
      </c>
    </row>
    <row r="3479" spans="1:5" x14ac:dyDescent="0.2">
      <c r="A3479" s="2">
        <f t="shared" si="219"/>
        <v>42880.749999991574</v>
      </c>
      <c r="B3479">
        <f t="shared" si="217"/>
        <v>5</v>
      </c>
      <c r="C3479">
        <f t="shared" si="218"/>
        <v>18</v>
      </c>
      <c r="D3479">
        <v>1.2668483829999999</v>
      </c>
      <c r="E3479" s="9">
        <f t="shared" si="216"/>
        <v>1405.9503414125197</v>
      </c>
    </row>
    <row r="3480" spans="1:5" x14ac:dyDescent="0.2">
      <c r="A3480" s="2">
        <f t="shared" si="219"/>
        <v>42880.791666658239</v>
      </c>
      <c r="B3480">
        <f t="shared" si="217"/>
        <v>5</v>
      </c>
      <c r="C3480">
        <f t="shared" si="218"/>
        <v>19</v>
      </c>
      <c r="D3480">
        <v>1.476200983</v>
      </c>
      <c r="E3480" s="9">
        <f t="shared" si="216"/>
        <v>1638.2901883866141</v>
      </c>
    </row>
    <row r="3481" spans="1:5" x14ac:dyDescent="0.2">
      <c r="A3481" s="2">
        <f t="shared" si="219"/>
        <v>42880.833333324903</v>
      </c>
      <c r="B3481">
        <f t="shared" si="217"/>
        <v>5</v>
      </c>
      <c r="C3481">
        <f t="shared" si="218"/>
        <v>20</v>
      </c>
      <c r="D3481">
        <v>1.609536597</v>
      </c>
      <c r="E3481" s="9">
        <f t="shared" si="216"/>
        <v>1786.2662639307291</v>
      </c>
    </row>
    <row r="3482" spans="1:5" x14ac:dyDescent="0.2">
      <c r="A3482" s="2">
        <f t="shared" si="219"/>
        <v>42880.874999991567</v>
      </c>
      <c r="B3482">
        <f t="shared" si="217"/>
        <v>5</v>
      </c>
      <c r="C3482">
        <f t="shared" si="218"/>
        <v>21</v>
      </c>
      <c r="D3482">
        <v>1.33313817</v>
      </c>
      <c r="E3482" s="9">
        <f t="shared" si="216"/>
        <v>1479.5188519900112</v>
      </c>
    </row>
    <row r="3483" spans="1:5" x14ac:dyDescent="0.2">
      <c r="A3483" s="2">
        <f t="shared" si="219"/>
        <v>42880.916666658231</v>
      </c>
      <c r="B3483">
        <f t="shared" si="217"/>
        <v>5</v>
      </c>
      <c r="C3483">
        <f t="shared" si="218"/>
        <v>22</v>
      </c>
      <c r="D3483">
        <v>1.0399944679999999</v>
      </c>
      <c r="E3483" s="9">
        <f t="shared" si="216"/>
        <v>1154.1875073394099</v>
      </c>
    </row>
    <row r="3484" spans="1:5" x14ac:dyDescent="0.2">
      <c r="A3484" s="2">
        <f t="shared" si="219"/>
        <v>42880.958333324896</v>
      </c>
      <c r="B3484">
        <f t="shared" si="217"/>
        <v>5</v>
      </c>
      <c r="C3484">
        <f t="shared" si="218"/>
        <v>23</v>
      </c>
      <c r="D3484">
        <v>0.73611463200000005</v>
      </c>
      <c r="E3484" s="9">
        <f t="shared" si="216"/>
        <v>816.94118417574794</v>
      </c>
    </row>
    <row r="3485" spans="1:5" x14ac:dyDescent="0.2">
      <c r="A3485" s="2">
        <f t="shared" si="219"/>
        <v>42880.99999999156</v>
      </c>
      <c r="B3485">
        <f t="shared" si="217"/>
        <v>5</v>
      </c>
      <c r="C3485">
        <f t="shared" si="218"/>
        <v>0</v>
      </c>
      <c r="D3485">
        <v>0.60687241300000005</v>
      </c>
      <c r="E3485" s="9">
        <f t="shared" si="216"/>
        <v>673.50796488421611</v>
      </c>
    </row>
    <row r="3486" spans="1:5" x14ac:dyDescent="0.2">
      <c r="A3486" s="2">
        <f t="shared" si="219"/>
        <v>42881.041666658224</v>
      </c>
      <c r="B3486">
        <f t="shared" si="217"/>
        <v>5</v>
      </c>
      <c r="C3486">
        <f t="shared" si="218"/>
        <v>1</v>
      </c>
      <c r="D3486">
        <v>0.56210131299999999</v>
      </c>
      <c r="E3486" s="9">
        <f t="shared" si="216"/>
        <v>623.82092721254685</v>
      </c>
    </row>
    <row r="3487" spans="1:5" x14ac:dyDescent="0.2">
      <c r="A3487" s="2">
        <f t="shared" si="219"/>
        <v>42881.083333324888</v>
      </c>
      <c r="B3487">
        <f t="shared" si="217"/>
        <v>5</v>
      </c>
      <c r="C3487">
        <f t="shared" si="218"/>
        <v>2</v>
      </c>
      <c r="D3487">
        <v>0.55885453299999999</v>
      </c>
      <c r="E3487" s="9">
        <f t="shared" si="216"/>
        <v>620.21764562751503</v>
      </c>
    </row>
    <row r="3488" spans="1:5" x14ac:dyDescent="0.2">
      <c r="A3488" s="2">
        <f t="shared" si="219"/>
        <v>42881.124999991553</v>
      </c>
      <c r="B3488">
        <f t="shared" si="217"/>
        <v>5</v>
      </c>
      <c r="C3488">
        <f t="shared" si="218"/>
        <v>3</v>
      </c>
      <c r="D3488">
        <v>0.55252628599999998</v>
      </c>
      <c r="E3488" s="9">
        <f t="shared" si="216"/>
        <v>613.19454708661181</v>
      </c>
    </row>
    <row r="3489" spans="1:5" x14ac:dyDescent="0.2">
      <c r="A3489" s="2">
        <f t="shared" si="219"/>
        <v>42881.166666658217</v>
      </c>
      <c r="B3489">
        <f t="shared" si="217"/>
        <v>5</v>
      </c>
      <c r="C3489">
        <f t="shared" si="218"/>
        <v>4</v>
      </c>
      <c r="D3489">
        <v>0.59931133000000003</v>
      </c>
      <c r="E3489" s="9">
        <f t="shared" si="216"/>
        <v>665.11666299840988</v>
      </c>
    </row>
    <row r="3490" spans="1:5" x14ac:dyDescent="0.2">
      <c r="A3490" s="2">
        <f t="shared" si="219"/>
        <v>42881.208333324881</v>
      </c>
      <c r="B3490">
        <f t="shared" si="217"/>
        <v>5</v>
      </c>
      <c r="C3490">
        <f t="shared" si="218"/>
        <v>5</v>
      </c>
      <c r="D3490">
        <v>0.70550922199999999</v>
      </c>
      <c r="E3490" s="9">
        <f t="shared" si="216"/>
        <v>782.97525169638334</v>
      </c>
    </row>
    <row r="3491" spans="1:5" x14ac:dyDescent="0.2">
      <c r="A3491" s="2">
        <f t="shared" si="219"/>
        <v>42881.249999991545</v>
      </c>
      <c r="B3491">
        <f t="shared" si="217"/>
        <v>5</v>
      </c>
      <c r="C3491">
        <f t="shared" si="218"/>
        <v>6</v>
      </c>
      <c r="D3491">
        <v>0.85180204599999998</v>
      </c>
      <c r="E3491" s="9">
        <f t="shared" si="216"/>
        <v>945.33125941526566</v>
      </c>
    </row>
    <row r="3492" spans="1:5" x14ac:dyDescent="0.2">
      <c r="A3492" s="2">
        <f t="shared" si="219"/>
        <v>42881.29166665821</v>
      </c>
      <c r="B3492">
        <f t="shared" si="217"/>
        <v>5</v>
      </c>
      <c r="C3492">
        <f t="shared" si="218"/>
        <v>7</v>
      </c>
      <c r="D3492">
        <v>0.71704005800000004</v>
      </c>
      <c r="E3492" s="9">
        <f t="shared" si="216"/>
        <v>795.7721917473948</v>
      </c>
    </row>
    <row r="3493" spans="1:5" x14ac:dyDescent="0.2">
      <c r="A3493" s="2">
        <f t="shared" si="219"/>
        <v>42881.333333324874</v>
      </c>
      <c r="B3493">
        <f t="shared" si="217"/>
        <v>5</v>
      </c>
      <c r="C3493">
        <f t="shared" si="218"/>
        <v>8</v>
      </c>
      <c r="D3493">
        <v>0.58880897799999998</v>
      </c>
      <c r="E3493" s="9">
        <f t="shared" si="216"/>
        <v>653.4611361191254</v>
      </c>
    </row>
    <row r="3494" spans="1:5" x14ac:dyDescent="0.2">
      <c r="A3494" s="2">
        <f t="shared" si="219"/>
        <v>42881.374999991538</v>
      </c>
      <c r="B3494">
        <f t="shared" si="217"/>
        <v>5</v>
      </c>
      <c r="C3494">
        <f t="shared" si="218"/>
        <v>9</v>
      </c>
      <c r="D3494">
        <v>0.56936742799999995</v>
      </c>
      <c r="E3494" s="9">
        <f t="shared" si="216"/>
        <v>631.88487314489328</v>
      </c>
    </row>
    <row r="3495" spans="1:5" x14ac:dyDescent="0.2">
      <c r="A3495" s="2">
        <f t="shared" si="219"/>
        <v>42881.416666658202</v>
      </c>
      <c r="B3495">
        <f t="shared" si="217"/>
        <v>5</v>
      </c>
      <c r="C3495">
        <f t="shared" si="218"/>
        <v>10</v>
      </c>
      <c r="D3495">
        <v>0.56982007499999998</v>
      </c>
      <c r="E3495" s="9">
        <f t="shared" si="216"/>
        <v>632.38722150222588</v>
      </c>
    </row>
    <row r="3496" spans="1:5" x14ac:dyDescent="0.2">
      <c r="A3496" s="2">
        <f t="shared" si="219"/>
        <v>42881.458333324867</v>
      </c>
      <c r="B3496">
        <f t="shared" si="217"/>
        <v>5</v>
      </c>
      <c r="C3496">
        <f t="shared" si="218"/>
        <v>11</v>
      </c>
      <c r="D3496">
        <v>0.57308355200000005</v>
      </c>
      <c r="E3496" s="9">
        <f t="shared" si="216"/>
        <v>636.00903344429628</v>
      </c>
    </row>
    <row r="3497" spans="1:5" x14ac:dyDescent="0.2">
      <c r="A3497" s="2">
        <f t="shared" si="219"/>
        <v>42881.499999991531</v>
      </c>
      <c r="B3497">
        <f t="shared" si="217"/>
        <v>5</v>
      </c>
      <c r="C3497">
        <f t="shared" si="218"/>
        <v>12</v>
      </c>
      <c r="D3497">
        <v>0.56319837500000003</v>
      </c>
      <c r="E3497" s="9">
        <f t="shared" si="216"/>
        <v>625.03844835726204</v>
      </c>
    </row>
    <row r="3498" spans="1:5" x14ac:dyDescent="0.2">
      <c r="A3498" s="2">
        <f t="shared" si="219"/>
        <v>42881.541666658195</v>
      </c>
      <c r="B3498">
        <f t="shared" si="217"/>
        <v>5</v>
      </c>
      <c r="C3498">
        <f t="shared" si="218"/>
        <v>13</v>
      </c>
      <c r="D3498">
        <v>0.57518562900000003</v>
      </c>
      <c r="E3498" s="9">
        <f t="shared" si="216"/>
        <v>638.34192182737706</v>
      </c>
    </row>
    <row r="3499" spans="1:5" x14ac:dyDescent="0.2">
      <c r="A3499" s="2">
        <f t="shared" si="219"/>
        <v>42881.583333324859</v>
      </c>
      <c r="B3499">
        <f t="shared" si="217"/>
        <v>5</v>
      </c>
      <c r="C3499">
        <f t="shared" si="218"/>
        <v>14</v>
      </c>
      <c r="D3499">
        <v>0.61000383800000002</v>
      </c>
      <c r="E3499" s="9">
        <f t="shared" si="216"/>
        <v>676.98322530759185</v>
      </c>
    </row>
    <row r="3500" spans="1:5" x14ac:dyDescent="0.2">
      <c r="A3500" s="2">
        <f t="shared" si="219"/>
        <v>42881.624999991524</v>
      </c>
      <c r="B3500">
        <f t="shared" si="217"/>
        <v>5</v>
      </c>
      <c r="C3500">
        <f t="shared" si="218"/>
        <v>15</v>
      </c>
      <c r="D3500">
        <v>0.73190003999999997</v>
      </c>
      <c r="E3500" s="9">
        <f t="shared" si="216"/>
        <v>812.26382330065849</v>
      </c>
    </row>
    <row r="3501" spans="1:5" x14ac:dyDescent="0.2">
      <c r="A3501" s="2">
        <f t="shared" si="219"/>
        <v>42881.666666658188</v>
      </c>
      <c r="B3501">
        <f t="shared" si="217"/>
        <v>5</v>
      </c>
      <c r="C3501">
        <f t="shared" si="218"/>
        <v>16</v>
      </c>
      <c r="D3501">
        <v>0.93655173700000005</v>
      </c>
      <c r="E3501" s="9">
        <f t="shared" si="216"/>
        <v>1039.3866006818266</v>
      </c>
    </row>
    <row r="3502" spans="1:5" x14ac:dyDescent="0.2">
      <c r="A3502" s="2">
        <f t="shared" si="219"/>
        <v>42881.708333324852</v>
      </c>
      <c r="B3502">
        <f t="shared" si="217"/>
        <v>5</v>
      </c>
      <c r="C3502">
        <f t="shared" si="218"/>
        <v>17</v>
      </c>
      <c r="D3502">
        <v>1.0243085940000001</v>
      </c>
      <c r="E3502" s="9">
        <f t="shared" si="216"/>
        <v>1136.7792995368084</v>
      </c>
    </row>
    <row r="3503" spans="1:5" x14ac:dyDescent="0.2">
      <c r="A3503" s="2">
        <f t="shared" si="219"/>
        <v>42881.749999991516</v>
      </c>
      <c r="B3503">
        <f t="shared" si="217"/>
        <v>5</v>
      </c>
      <c r="C3503">
        <f t="shared" si="218"/>
        <v>18</v>
      </c>
      <c r="D3503">
        <v>1.088549005</v>
      </c>
      <c r="E3503" s="9">
        <f t="shared" si="216"/>
        <v>1208.0734093844667</v>
      </c>
    </row>
    <row r="3504" spans="1:5" x14ac:dyDescent="0.2">
      <c r="A3504" s="2">
        <f t="shared" si="219"/>
        <v>42881.79166665818</v>
      </c>
      <c r="B3504">
        <f t="shared" si="217"/>
        <v>5</v>
      </c>
      <c r="C3504">
        <f t="shared" si="218"/>
        <v>19</v>
      </c>
      <c r="D3504">
        <v>1.305245327</v>
      </c>
      <c r="E3504" s="9">
        <f t="shared" si="216"/>
        <v>1448.5633306623924</v>
      </c>
    </row>
    <row r="3505" spans="1:5" x14ac:dyDescent="0.2">
      <c r="A3505" s="2">
        <f t="shared" si="219"/>
        <v>42881.833333324845</v>
      </c>
      <c r="B3505">
        <f t="shared" si="217"/>
        <v>5</v>
      </c>
      <c r="C3505">
        <f t="shared" si="218"/>
        <v>20</v>
      </c>
      <c r="D3505">
        <v>1.445010723</v>
      </c>
      <c r="E3505" s="9">
        <f t="shared" si="216"/>
        <v>1603.6751884511837</v>
      </c>
    </row>
    <row r="3506" spans="1:5" x14ac:dyDescent="0.2">
      <c r="A3506" s="2">
        <f t="shared" si="219"/>
        <v>42881.874999991509</v>
      </c>
      <c r="B3506">
        <f t="shared" si="217"/>
        <v>5</v>
      </c>
      <c r="C3506">
        <f t="shared" si="218"/>
        <v>21</v>
      </c>
      <c r="D3506">
        <v>1.2083196199999999</v>
      </c>
      <c r="E3506" s="9">
        <f t="shared" si="216"/>
        <v>1340.9950275592262</v>
      </c>
    </row>
    <row r="3507" spans="1:5" x14ac:dyDescent="0.2">
      <c r="A3507" s="2">
        <f t="shared" si="219"/>
        <v>42881.916666658173</v>
      </c>
      <c r="B3507">
        <f t="shared" si="217"/>
        <v>5</v>
      </c>
      <c r="C3507">
        <f t="shared" si="218"/>
        <v>22</v>
      </c>
      <c r="D3507">
        <v>0.97719903399999997</v>
      </c>
      <c r="E3507" s="9">
        <f t="shared" si="216"/>
        <v>1084.4970352543637</v>
      </c>
    </row>
    <row r="3508" spans="1:5" x14ac:dyDescent="0.2">
      <c r="A3508" s="2">
        <f t="shared" si="219"/>
        <v>42881.958333324837</v>
      </c>
      <c r="B3508">
        <f t="shared" si="217"/>
        <v>5</v>
      </c>
      <c r="C3508">
        <f t="shared" si="218"/>
        <v>23</v>
      </c>
      <c r="D3508">
        <v>0.72083975</v>
      </c>
      <c r="E3508" s="9">
        <f t="shared" si="216"/>
        <v>799.98909594552129</v>
      </c>
    </row>
    <row r="3509" spans="1:5" x14ac:dyDescent="0.2">
      <c r="A3509" s="2">
        <f t="shared" si="219"/>
        <v>42881.999999991502</v>
      </c>
      <c r="B3509">
        <f t="shared" si="217"/>
        <v>5</v>
      </c>
      <c r="C3509">
        <f t="shared" si="218"/>
        <v>0</v>
      </c>
      <c r="D3509">
        <v>0.62073005699999995</v>
      </c>
      <c r="E3509" s="9">
        <f t="shared" si="216"/>
        <v>688.88720013795273</v>
      </c>
    </row>
    <row r="3510" spans="1:5" x14ac:dyDescent="0.2">
      <c r="A3510" s="2">
        <f t="shared" si="219"/>
        <v>42882.041666658166</v>
      </c>
      <c r="B3510">
        <f t="shared" si="217"/>
        <v>5</v>
      </c>
      <c r="C3510">
        <f t="shared" si="218"/>
        <v>1</v>
      </c>
      <c r="D3510">
        <v>0.576114126</v>
      </c>
      <c r="E3510" s="9">
        <f t="shared" si="216"/>
        <v>639.37236926818218</v>
      </c>
    </row>
    <row r="3511" spans="1:5" x14ac:dyDescent="0.2">
      <c r="A3511" s="2">
        <f t="shared" si="219"/>
        <v>42882.08333332483</v>
      </c>
      <c r="B3511">
        <f t="shared" si="217"/>
        <v>5</v>
      </c>
      <c r="C3511">
        <f t="shared" si="218"/>
        <v>2</v>
      </c>
      <c r="D3511">
        <v>0.57318832500000005</v>
      </c>
      <c r="E3511" s="9">
        <f t="shared" si="216"/>
        <v>636.12531068559645</v>
      </c>
    </row>
    <row r="3512" spans="1:5" x14ac:dyDescent="0.2">
      <c r="A3512" s="2">
        <f t="shared" si="219"/>
        <v>42882.124999991494</v>
      </c>
      <c r="B3512">
        <f t="shared" si="217"/>
        <v>5</v>
      </c>
      <c r="C3512">
        <f t="shared" si="218"/>
        <v>3</v>
      </c>
      <c r="D3512">
        <v>0.56685918700000004</v>
      </c>
      <c r="E3512" s="9">
        <f t="shared" si="216"/>
        <v>629.1012233114825</v>
      </c>
    </row>
    <row r="3513" spans="1:5" x14ac:dyDescent="0.2">
      <c r="A3513" s="2">
        <f t="shared" si="219"/>
        <v>42882.166666658159</v>
      </c>
      <c r="B3513">
        <f t="shared" si="217"/>
        <v>5</v>
      </c>
      <c r="C3513">
        <f t="shared" si="218"/>
        <v>4</v>
      </c>
      <c r="D3513">
        <v>0.61210092000000005</v>
      </c>
      <c r="E3513" s="9">
        <f t="shared" si="216"/>
        <v>679.31057023176356</v>
      </c>
    </row>
    <row r="3514" spans="1:5" x14ac:dyDescent="0.2">
      <c r="A3514" s="2">
        <f t="shared" si="219"/>
        <v>42882.208333324823</v>
      </c>
      <c r="B3514">
        <f t="shared" si="217"/>
        <v>5</v>
      </c>
      <c r="C3514">
        <f t="shared" si="218"/>
        <v>5</v>
      </c>
      <c r="D3514">
        <v>0.71729569500000001</v>
      </c>
      <c r="E3514" s="9">
        <f t="shared" si="216"/>
        <v>796.05589809477681</v>
      </c>
    </row>
    <row r="3515" spans="1:5" x14ac:dyDescent="0.2">
      <c r="A3515" s="2">
        <f t="shared" si="219"/>
        <v>42882.249999991487</v>
      </c>
      <c r="B3515">
        <f t="shared" si="217"/>
        <v>5</v>
      </c>
      <c r="C3515">
        <f t="shared" si="218"/>
        <v>6</v>
      </c>
      <c r="D3515">
        <v>0.85665186800000004</v>
      </c>
      <c r="E3515" s="9">
        <f t="shared" si="216"/>
        <v>950.71359955019409</v>
      </c>
    </row>
    <row r="3516" spans="1:5" x14ac:dyDescent="0.2">
      <c r="A3516" s="2">
        <f t="shared" si="219"/>
        <v>42882.291666658151</v>
      </c>
      <c r="B3516">
        <f t="shared" si="217"/>
        <v>5</v>
      </c>
      <c r="C3516">
        <f t="shared" si="218"/>
        <v>7</v>
      </c>
      <c r="D3516">
        <v>0.72840528299999996</v>
      </c>
      <c r="E3516" s="9">
        <f t="shared" si="216"/>
        <v>808.38533644837355</v>
      </c>
    </row>
    <row r="3517" spans="1:5" x14ac:dyDescent="0.2">
      <c r="A3517" s="2">
        <f t="shared" si="219"/>
        <v>42882.333333324816</v>
      </c>
      <c r="B3517">
        <f t="shared" si="217"/>
        <v>5</v>
      </c>
      <c r="C3517">
        <f t="shared" si="218"/>
        <v>8</v>
      </c>
      <c r="D3517">
        <v>0.603362124</v>
      </c>
      <c r="E3517" s="9">
        <f t="shared" si="216"/>
        <v>669.6122405937374</v>
      </c>
    </row>
    <row r="3518" spans="1:5" x14ac:dyDescent="0.2">
      <c r="A3518" s="2">
        <f t="shared" si="219"/>
        <v>42882.37499999148</v>
      </c>
      <c r="B3518">
        <f t="shared" si="217"/>
        <v>5</v>
      </c>
      <c r="C3518">
        <f t="shared" si="218"/>
        <v>9</v>
      </c>
      <c r="D3518">
        <v>0.60085640299999998</v>
      </c>
      <c r="E3518" s="9">
        <f t="shared" si="216"/>
        <v>666.83138746031671</v>
      </c>
    </row>
    <row r="3519" spans="1:5" x14ac:dyDescent="0.2">
      <c r="A3519" s="2">
        <f t="shared" si="219"/>
        <v>42882.416666658144</v>
      </c>
      <c r="B3519">
        <f t="shared" si="217"/>
        <v>5</v>
      </c>
      <c r="C3519">
        <f t="shared" si="218"/>
        <v>10</v>
      </c>
      <c r="D3519">
        <v>0.58951982700000005</v>
      </c>
      <c r="E3519" s="9">
        <f t="shared" si="216"/>
        <v>654.25003746490142</v>
      </c>
    </row>
    <row r="3520" spans="1:5" x14ac:dyDescent="0.2">
      <c r="A3520" s="2">
        <f t="shared" si="219"/>
        <v>42882.458333324808</v>
      </c>
      <c r="B3520">
        <f t="shared" si="217"/>
        <v>5</v>
      </c>
      <c r="C3520">
        <f t="shared" si="218"/>
        <v>11</v>
      </c>
      <c r="D3520">
        <v>0.58535823300000001</v>
      </c>
      <c r="E3520" s="9">
        <f t="shared" si="216"/>
        <v>649.63149385413033</v>
      </c>
    </row>
    <row r="3521" spans="1:5" x14ac:dyDescent="0.2">
      <c r="A3521" s="2">
        <f t="shared" si="219"/>
        <v>42882.499999991473</v>
      </c>
      <c r="B3521">
        <f t="shared" si="217"/>
        <v>5</v>
      </c>
      <c r="C3521">
        <f t="shared" si="218"/>
        <v>12</v>
      </c>
      <c r="D3521">
        <v>0.57264536499999996</v>
      </c>
      <c r="E3521" s="9">
        <f t="shared" si="216"/>
        <v>635.52273281786006</v>
      </c>
    </row>
    <row r="3522" spans="1:5" x14ac:dyDescent="0.2">
      <c r="A3522" s="2">
        <f t="shared" si="219"/>
        <v>42882.541666658137</v>
      </c>
      <c r="B3522">
        <f t="shared" si="217"/>
        <v>5</v>
      </c>
      <c r="C3522">
        <f t="shared" si="218"/>
        <v>13</v>
      </c>
      <c r="D3522">
        <v>0.57770388699999997</v>
      </c>
      <c r="E3522" s="9">
        <f t="shared" si="216"/>
        <v>641.13668854324919</v>
      </c>
    </row>
    <row r="3523" spans="1:5" x14ac:dyDescent="0.2">
      <c r="A3523" s="2">
        <f t="shared" si="219"/>
        <v>42882.583333324801</v>
      </c>
      <c r="B3523">
        <f t="shared" si="217"/>
        <v>5</v>
      </c>
      <c r="C3523">
        <f t="shared" si="218"/>
        <v>14</v>
      </c>
      <c r="D3523">
        <v>0.60773747499999997</v>
      </c>
      <c r="E3523" s="9">
        <f t="shared" si="216"/>
        <v>674.46801206157659</v>
      </c>
    </row>
    <row r="3524" spans="1:5" x14ac:dyDescent="0.2">
      <c r="A3524" s="2">
        <f t="shared" si="219"/>
        <v>42882.624999991465</v>
      </c>
      <c r="B3524">
        <f t="shared" si="217"/>
        <v>5</v>
      </c>
      <c r="C3524">
        <f t="shared" si="218"/>
        <v>15</v>
      </c>
      <c r="D3524">
        <v>0.72733229600000004</v>
      </c>
      <c r="E3524" s="9">
        <f t="shared" si="216"/>
        <v>807.19453377677962</v>
      </c>
    </row>
    <row r="3525" spans="1:5" x14ac:dyDescent="0.2">
      <c r="A3525" s="2">
        <f t="shared" si="219"/>
        <v>42882.66666665813</v>
      </c>
      <c r="B3525">
        <f t="shared" si="217"/>
        <v>5</v>
      </c>
      <c r="C3525">
        <f t="shared" si="218"/>
        <v>16</v>
      </c>
      <c r="D3525">
        <v>0.93029151499999996</v>
      </c>
      <c r="E3525" s="9">
        <f t="shared" ref="E3525:E3588" si="220">D3525*$E$3/$D$8765</f>
        <v>1032.4389963936358</v>
      </c>
    </row>
    <row r="3526" spans="1:5" x14ac:dyDescent="0.2">
      <c r="A3526" s="2">
        <f t="shared" si="219"/>
        <v>42882.708333324794</v>
      </c>
      <c r="B3526">
        <f t="shared" ref="B3526:B3589" si="221">MONTH(A3526)</f>
        <v>5</v>
      </c>
      <c r="C3526">
        <f t="shared" ref="C3526:C3589" si="222">HOUR(A3526)</f>
        <v>17</v>
      </c>
      <c r="D3526">
        <v>1.0169619009999999</v>
      </c>
      <c r="E3526" s="9">
        <f t="shared" si="220"/>
        <v>1128.6259280124725</v>
      </c>
    </row>
    <row r="3527" spans="1:5" x14ac:dyDescent="0.2">
      <c r="A3527" s="2">
        <f t="shared" ref="A3527:A3590" si="223">A3526+1/24</f>
        <v>42882.749999991458</v>
      </c>
      <c r="B3527">
        <f t="shared" si="221"/>
        <v>5</v>
      </c>
      <c r="C3527">
        <f t="shared" si="222"/>
        <v>18</v>
      </c>
      <c r="D3527">
        <v>1.0810312</v>
      </c>
      <c r="E3527" s="9">
        <f t="shared" si="220"/>
        <v>1199.730137491588</v>
      </c>
    </row>
    <row r="3528" spans="1:5" x14ac:dyDescent="0.2">
      <c r="A3528" s="2">
        <f t="shared" si="223"/>
        <v>42882.791666658122</v>
      </c>
      <c r="B3528">
        <f t="shared" si="221"/>
        <v>5</v>
      </c>
      <c r="C3528">
        <f t="shared" si="222"/>
        <v>19</v>
      </c>
      <c r="D3528">
        <v>1.297947972</v>
      </c>
      <c r="E3528" s="9">
        <f t="shared" si="220"/>
        <v>1440.4647145285799</v>
      </c>
    </row>
    <row r="3529" spans="1:5" x14ac:dyDescent="0.2">
      <c r="A3529" s="2">
        <f t="shared" si="223"/>
        <v>42882.833333324787</v>
      </c>
      <c r="B3529">
        <f t="shared" si="221"/>
        <v>5</v>
      </c>
      <c r="C3529">
        <f t="shared" si="222"/>
        <v>20</v>
      </c>
      <c r="D3529">
        <v>1.436699248</v>
      </c>
      <c r="E3529" s="9">
        <f t="shared" si="220"/>
        <v>1594.4511003355881</v>
      </c>
    </row>
    <row r="3530" spans="1:5" x14ac:dyDescent="0.2">
      <c r="A3530" s="2">
        <f t="shared" si="223"/>
        <v>42882.874999991451</v>
      </c>
      <c r="B3530">
        <f t="shared" si="221"/>
        <v>5</v>
      </c>
      <c r="C3530">
        <f t="shared" si="222"/>
        <v>21</v>
      </c>
      <c r="D3530">
        <v>1.2012984470000001</v>
      </c>
      <c r="E3530" s="9">
        <f t="shared" si="220"/>
        <v>1333.2029186463271</v>
      </c>
    </row>
    <row r="3531" spans="1:5" x14ac:dyDescent="0.2">
      <c r="A3531" s="2">
        <f t="shared" si="223"/>
        <v>42882.916666658115</v>
      </c>
      <c r="B3531">
        <f t="shared" si="221"/>
        <v>5</v>
      </c>
      <c r="C3531">
        <f t="shared" si="222"/>
        <v>22</v>
      </c>
      <c r="D3531">
        <v>0.97178822899999995</v>
      </c>
      <c r="E3531" s="9">
        <f t="shared" si="220"/>
        <v>1078.4921152977608</v>
      </c>
    </row>
    <row r="3532" spans="1:5" x14ac:dyDescent="0.2">
      <c r="A3532" s="2">
        <f t="shared" si="223"/>
        <v>42882.958333324779</v>
      </c>
      <c r="B3532">
        <f t="shared" si="221"/>
        <v>5</v>
      </c>
      <c r="C3532">
        <f t="shared" si="222"/>
        <v>23</v>
      </c>
      <c r="D3532">
        <v>0.71516815600000005</v>
      </c>
      <c r="E3532" s="9">
        <f t="shared" si="220"/>
        <v>793.6947519437789</v>
      </c>
    </row>
    <row r="3533" spans="1:5" x14ac:dyDescent="0.2">
      <c r="A3533" s="2">
        <f t="shared" si="223"/>
        <v>42882.999999991443</v>
      </c>
      <c r="B3533">
        <f t="shared" si="221"/>
        <v>5</v>
      </c>
      <c r="C3533">
        <f t="shared" si="222"/>
        <v>0</v>
      </c>
      <c r="D3533">
        <v>0.61450824299999995</v>
      </c>
      <c r="E3533" s="9">
        <f t="shared" si="220"/>
        <v>681.98222110897837</v>
      </c>
    </row>
    <row r="3534" spans="1:5" x14ac:dyDescent="0.2">
      <c r="A3534" s="2">
        <f t="shared" si="223"/>
        <v>42883.041666658108</v>
      </c>
      <c r="B3534">
        <f t="shared" si="221"/>
        <v>5</v>
      </c>
      <c r="C3534">
        <f t="shared" si="222"/>
        <v>1</v>
      </c>
      <c r="D3534">
        <v>0.57119408199999999</v>
      </c>
      <c r="E3534" s="9">
        <f t="shared" si="220"/>
        <v>633.9120966464626</v>
      </c>
    </row>
    <row r="3535" spans="1:5" x14ac:dyDescent="0.2">
      <c r="A3535" s="2">
        <f t="shared" si="223"/>
        <v>42883.083333324772</v>
      </c>
      <c r="B3535">
        <f t="shared" si="221"/>
        <v>5</v>
      </c>
      <c r="C3535">
        <f t="shared" si="222"/>
        <v>2</v>
      </c>
      <c r="D3535">
        <v>0.56902162599999995</v>
      </c>
      <c r="E3535" s="9">
        <f t="shared" si="220"/>
        <v>631.50110153774187</v>
      </c>
    </row>
    <row r="3536" spans="1:5" x14ac:dyDescent="0.2">
      <c r="A3536" s="2">
        <f t="shared" si="223"/>
        <v>42883.124999991436</v>
      </c>
      <c r="B3536">
        <f t="shared" si="221"/>
        <v>5</v>
      </c>
      <c r="C3536">
        <f t="shared" si="222"/>
        <v>3</v>
      </c>
      <c r="D3536">
        <v>0.56391550099999999</v>
      </c>
      <c r="E3536" s="9">
        <f t="shared" si="220"/>
        <v>625.83431592757711</v>
      </c>
    </row>
    <row r="3537" spans="1:5" x14ac:dyDescent="0.2">
      <c r="A3537" s="2">
        <f t="shared" si="223"/>
        <v>42883.1666666581</v>
      </c>
      <c r="B3537">
        <f t="shared" si="221"/>
        <v>5</v>
      </c>
      <c r="C3537">
        <f t="shared" si="222"/>
        <v>4</v>
      </c>
      <c r="D3537">
        <v>0.60897433400000001</v>
      </c>
      <c r="E3537" s="9">
        <f t="shared" si="220"/>
        <v>675.8406801382497</v>
      </c>
    </row>
    <row r="3538" spans="1:5" x14ac:dyDescent="0.2">
      <c r="A3538" s="2">
        <f t="shared" si="223"/>
        <v>42883.208333324765</v>
      </c>
      <c r="B3538">
        <f t="shared" si="221"/>
        <v>5</v>
      </c>
      <c r="C3538">
        <f t="shared" si="222"/>
        <v>5</v>
      </c>
      <c r="D3538">
        <v>0.71969935100000004</v>
      </c>
      <c r="E3538" s="9">
        <f t="shared" si="220"/>
        <v>798.7234793295853</v>
      </c>
    </row>
    <row r="3539" spans="1:5" x14ac:dyDescent="0.2">
      <c r="A3539" s="2">
        <f t="shared" si="223"/>
        <v>42883.249999991429</v>
      </c>
      <c r="B3539">
        <f t="shared" si="221"/>
        <v>5</v>
      </c>
      <c r="C3539">
        <f t="shared" si="222"/>
        <v>6</v>
      </c>
      <c r="D3539">
        <v>0.84865748699999999</v>
      </c>
      <c r="E3539" s="9">
        <f t="shared" si="220"/>
        <v>941.84142285789301</v>
      </c>
    </row>
    <row r="3540" spans="1:5" x14ac:dyDescent="0.2">
      <c r="A3540" s="2">
        <f t="shared" si="223"/>
        <v>42883.291666658093</v>
      </c>
      <c r="B3540">
        <f t="shared" si="221"/>
        <v>5</v>
      </c>
      <c r="C3540">
        <f t="shared" si="222"/>
        <v>7</v>
      </c>
      <c r="D3540">
        <v>0.70773396399999999</v>
      </c>
      <c r="E3540" s="9">
        <f t="shared" si="220"/>
        <v>785.44427389069494</v>
      </c>
    </row>
    <row r="3541" spans="1:5" x14ac:dyDescent="0.2">
      <c r="A3541" s="2">
        <f t="shared" si="223"/>
        <v>42883.333333324757</v>
      </c>
      <c r="B3541">
        <f t="shared" si="221"/>
        <v>5</v>
      </c>
      <c r="C3541">
        <f t="shared" si="222"/>
        <v>8</v>
      </c>
      <c r="D3541">
        <v>0.57264003699999999</v>
      </c>
      <c r="E3541" s="9">
        <f t="shared" si="220"/>
        <v>635.51681979502359</v>
      </c>
    </row>
    <row r="3542" spans="1:5" x14ac:dyDescent="0.2">
      <c r="A3542" s="2">
        <f t="shared" si="223"/>
        <v>42883.374999991422</v>
      </c>
      <c r="B3542">
        <f t="shared" si="221"/>
        <v>5</v>
      </c>
      <c r="C3542">
        <f t="shared" si="222"/>
        <v>9</v>
      </c>
      <c r="D3542">
        <v>0.54800052200000005</v>
      </c>
      <c r="E3542" s="9">
        <f t="shared" si="220"/>
        <v>608.17184703320504</v>
      </c>
    </row>
    <row r="3543" spans="1:5" x14ac:dyDescent="0.2">
      <c r="A3543" s="2">
        <f t="shared" si="223"/>
        <v>42883.416666658086</v>
      </c>
      <c r="B3543">
        <f t="shared" si="221"/>
        <v>5</v>
      </c>
      <c r="C3543">
        <f t="shared" si="222"/>
        <v>10</v>
      </c>
      <c r="D3543">
        <v>0.54133208200000005</v>
      </c>
      <c r="E3543" s="9">
        <f t="shared" si="220"/>
        <v>600.77120176223195</v>
      </c>
    </row>
    <row r="3544" spans="1:5" x14ac:dyDescent="0.2">
      <c r="A3544" s="2">
        <f t="shared" si="223"/>
        <v>42883.45833332475</v>
      </c>
      <c r="B3544">
        <f t="shared" si="221"/>
        <v>5</v>
      </c>
      <c r="C3544">
        <f t="shared" si="222"/>
        <v>11</v>
      </c>
      <c r="D3544">
        <v>0.53426996699999996</v>
      </c>
      <c r="E3544" s="9">
        <f t="shared" si="220"/>
        <v>592.933655352904</v>
      </c>
    </row>
    <row r="3545" spans="1:5" x14ac:dyDescent="0.2">
      <c r="A3545" s="2">
        <f t="shared" si="223"/>
        <v>42883.499999991414</v>
      </c>
      <c r="B3545">
        <f t="shared" si="221"/>
        <v>5</v>
      </c>
      <c r="C3545">
        <f t="shared" si="222"/>
        <v>12</v>
      </c>
      <c r="D3545">
        <v>0.52548290099999995</v>
      </c>
      <c r="E3545" s="9">
        <f t="shared" si="220"/>
        <v>583.18175559244594</v>
      </c>
    </row>
    <row r="3546" spans="1:5" x14ac:dyDescent="0.2">
      <c r="A3546" s="2">
        <f t="shared" si="223"/>
        <v>42883.541666658079</v>
      </c>
      <c r="B3546">
        <f t="shared" si="221"/>
        <v>5</v>
      </c>
      <c r="C3546">
        <f t="shared" si="222"/>
        <v>13</v>
      </c>
      <c r="D3546">
        <v>0.53992263600000001</v>
      </c>
      <c r="E3546" s="9">
        <f t="shared" si="220"/>
        <v>599.20699635968015</v>
      </c>
    </row>
    <row r="3547" spans="1:5" x14ac:dyDescent="0.2">
      <c r="A3547" s="2">
        <f t="shared" si="223"/>
        <v>42883.583333324743</v>
      </c>
      <c r="B3547">
        <f t="shared" si="221"/>
        <v>5</v>
      </c>
      <c r="C3547">
        <f t="shared" si="222"/>
        <v>14</v>
      </c>
      <c r="D3547">
        <v>0.576902884</v>
      </c>
      <c r="E3547" s="9">
        <f t="shared" si="220"/>
        <v>640.24773414552112</v>
      </c>
    </row>
    <row r="3548" spans="1:5" x14ac:dyDescent="0.2">
      <c r="A3548" s="2">
        <f t="shared" si="223"/>
        <v>42883.624999991407</v>
      </c>
      <c r="B3548">
        <f t="shared" si="221"/>
        <v>5</v>
      </c>
      <c r="C3548">
        <f t="shared" si="222"/>
        <v>15</v>
      </c>
      <c r="D3548">
        <v>0.69808140900000004</v>
      </c>
      <c r="E3548" s="9">
        <f t="shared" si="220"/>
        <v>774.73185306760035</v>
      </c>
    </row>
    <row r="3549" spans="1:5" x14ac:dyDescent="0.2">
      <c r="A3549" s="2">
        <f t="shared" si="223"/>
        <v>42883.666666658071</v>
      </c>
      <c r="B3549">
        <f t="shared" si="221"/>
        <v>5</v>
      </c>
      <c r="C3549">
        <f t="shared" si="222"/>
        <v>16</v>
      </c>
      <c r="D3549">
        <v>0.89133324199999997</v>
      </c>
      <c r="E3549" s="9">
        <f t="shared" si="220"/>
        <v>989.20304333074102</v>
      </c>
    </row>
    <row r="3550" spans="1:5" x14ac:dyDescent="0.2">
      <c r="A3550" s="2">
        <f t="shared" si="223"/>
        <v>42883.708333324736</v>
      </c>
      <c r="B3550">
        <f t="shared" si="221"/>
        <v>5</v>
      </c>
      <c r="C3550">
        <f t="shared" si="222"/>
        <v>17</v>
      </c>
      <c r="D3550">
        <v>0.98709433099999999</v>
      </c>
      <c r="E3550" s="9">
        <f t="shared" si="220"/>
        <v>1095.4788515334221</v>
      </c>
    </row>
    <row r="3551" spans="1:5" x14ac:dyDescent="0.2">
      <c r="A3551" s="2">
        <f t="shared" si="223"/>
        <v>42883.7499999914</v>
      </c>
      <c r="B3551">
        <f t="shared" si="221"/>
        <v>5</v>
      </c>
      <c r="C3551">
        <f t="shared" si="222"/>
        <v>18</v>
      </c>
      <c r="D3551">
        <v>1.0471865789999999</v>
      </c>
      <c r="E3551" s="9">
        <f t="shared" si="220"/>
        <v>1162.1693235153766</v>
      </c>
    </row>
    <row r="3552" spans="1:5" x14ac:dyDescent="0.2">
      <c r="A3552" s="2">
        <f t="shared" si="223"/>
        <v>42883.791666658064</v>
      </c>
      <c r="B3552">
        <f t="shared" si="221"/>
        <v>5</v>
      </c>
      <c r="C3552">
        <f t="shared" si="222"/>
        <v>19</v>
      </c>
      <c r="D3552">
        <v>1.259976596</v>
      </c>
      <c r="E3552" s="9">
        <f t="shared" si="220"/>
        <v>1398.3240213189622</v>
      </c>
    </row>
    <row r="3553" spans="1:5" x14ac:dyDescent="0.2">
      <c r="A3553" s="2">
        <f t="shared" si="223"/>
        <v>42883.833333324728</v>
      </c>
      <c r="B3553">
        <f t="shared" si="221"/>
        <v>5</v>
      </c>
      <c r="C3553">
        <f t="shared" si="222"/>
        <v>20</v>
      </c>
      <c r="D3553">
        <v>1.394267843</v>
      </c>
      <c r="E3553" s="9">
        <f t="shared" si="220"/>
        <v>1547.36065987965</v>
      </c>
    </row>
    <row r="3554" spans="1:5" x14ac:dyDescent="0.2">
      <c r="A3554" s="2">
        <f t="shared" si="223"/>
        <v>42883.874999991393</v>
      </c>
      <c r="B3554">
        <f t="shared" si="221"/>
        <v>5</v>
      </c>
      <c r="C3554">
        <f t="shared" si="222"/>
        <v>21</v>
      </c>
      <c r="D3554">
        <v>1.149435642</v>
      </c>
      <c r="E3554" s="9">
        <f t="shared" si="220"/>
        <v>1275.6454955364766</v>
      </c>
    </row>
    <row r="3555" spans="1:5" x14ac:dyDescent="0.2">
      <c r="A3555" s="2">
        <f t="shared" si="223"/>
        <v>42883.916666658057</v>
      </c>
      <c r="B3555">
        <f t="shared" si="221"/>
        <v>5</v>
      </c>
      <c r="C3555">
        <f t="shared" si="222"/>
        <v>22</v>
      </c>
      <c r="D3555">
        <v>0.90861303299999996</v>
      </c>
      <c r="E3555" s="9">
        <f t="shared" si="220"/>
        <v>1008.3801827437903</v>
      </c>
    </row>
    <row r="3556" spans="1:5" x14ac:dyDescent="0.2">
      <c r="A3556" s="2">
        <f t="shared" si="223"/>
        <v>42883.958333324721</v>
      </c>
      <c r="B3556">
        <f t="shared" si="221"/>
        <v>5</v>
      </c>
      <c r="C3556">
        <f t="shared" si="222"/>
        <v>23</v>
      </c>
      <c r="D3556">
        <v>0.64299867099999997</v>
      </c>
      <c r="E3556" s="9">
        <f t="shared" si="220"/>
        <v>713.60094321582801</v>
      </c>
    </row>
    <row r="3557" spans="1:5" x14ac:dyDescent="0.2">
      <c r="A3557" s="2">
        <f t="shared" si="223"/>
        <v>42883.999999991385</v>
      </c>
      <c r="B3557">
        <f t="shared" si="221"/>
        <v>5</v>
      </c>
      <c r="C3557">
        <f t="shared" si="222"/>
        <v>0</v>
      </c>
      <c r="D3557">
        <v>0.56171147600000004</v>
      </c>
      <c r="E3557" s="9">
        <f t="shared" si="220"/>
        <v>623.38828549266941</v>
      </c>
    </row>
    <row r="3558" spans="1:5" x14ac:dyDescent="0.2">
      <c r="A3558" s="2">
        <f t="shared" si="223"/>
        <v>42884.04166665805</v>
      </c>
      <c r="B3558">
        <f t="shared" si="221"/>
        <v>5</v>
      </c>
      <c r="C3558">
        <f t="shared" si="222"/>
        <v>1</v>
      </c>
      <c r="D3558">
        <v>0.51745494299999995</v>
      </c>
      <c r="E3558" s="9">
        <f t="shared" si="220"/>
        <v>574.27231509237834</v>
      </c>
    </row>
    <row r="3559" spans="1:5" x14ac:dyDescent="0.2">
      <c r="A3559" s="2">
        <f t="shared" si="223"/>
        <v>42884.083333324714</v>
      </c>
      <c r="B3559">
        <f t="shared" si="221"/>
        <v>5</v>
      </c>
      <c r="C3559">
        <f t="shared" si="222"/>
        <v>2</v>
      </c>
      <c r="D3559">
        <v>0.51453572999999997</v>
      </c>
      <c r="E3559" s="9">
        <f t="shared" si="220"/>
        <v>571.03256788262411</v>
      </c>
    </row>
    <row r="3560" spans="1:5" x14ac:dyDescent="0.2">
      <c r="A3560" s="2">
        <f t="shared" si="223"/>
        <v>42884.124999991378</v>
      </c>
      <c r="B3560">
        <f t="shared" si="221"/>
        <v>5</v>
      </c>
      <c r="C3560">
        <f t="shared" si="222"/>
        <v>3</v>
      </c>
      <c r="D3560">
        <v>0.51948302599999996</v>
      </c>
      <c r="E3560" s="9">
        <f t="shared" si="220"/>
        <v>576.5230848170952</v>
      </c>
    </row>
    <row r="3561" spans="1:5" x14ac:dyDescent="0.2">
      <c r="A3561" s="2">
        <f t="shared" si="223"/>
        <v>42884.166666658042</v>
      </c>
      <c r="B3561">
        <f t="shared" si="221"/>
        <v>5</v>
      </c>
      <c r="C3561">
        <f t="shared" si="222"/>
        <v>4</v>
      </c>
      <c r="D3561">
        <v>0.57443716600000005</v>
      </c>
      <c r="E3561" s="9">
        <f t="shared" si="220"/>
        <v>637.51127640484219</v>
      </c>
    </row>
    <row r="3562" spans="1:5" x14ac:dyDescent="0.2">
      <c r="A3562" s="2">
        <f t="shared" si="223"/>
        <v>42884.208333324706</v>
      </c>
      <c r="B3562">
        <f t="shared" si="221"/>
        <v>5</v>
      </c>
      <c r="C3562">
        <f t="shared" si="222"/>
        <v>5</v>
      </c>
      <c r="D3562">
        <v>0.71298452800000001</v>
      </c>
      <c r="E3562" s="9">
        <f t="shared" si="220"/>
        <v>791.27135813176812</v>
      </c>
    </row>
    <row r="3563" spans="1:5" x14ac:dyDescent="0.2">
      <c r="A3563" s="2">
        <f t="shared" si="223"/>
        <v>42884.249999991371</v>
      </c>
      <c r="B3563">
        <f t="shared" si="221"/>
        <v>5</v>
      </c>
      <c r="C3563">
        <f t="shared" si="222"/>
        <v>6</v>
      </c>
      <c r="D3563">
        <v>0.90045919600000002</v>
      </c>
      <c r="E3563" s="9">
        <f t="shared" si="220"/>
        <v>999.33104153020281</v>
      </c>
    </row>
    <row r="3564" spans="1:5" x14ac:dyDescent="0.2">
      <c r="A3564" s="2">
        <f t="shared" si="223"/>
        <v>42884.291666658035</v>
      </c>
      <c r="B3564">
        <f t="shared" si="221"/>
        <v>5</v>
      </c>
      <c r="C3564">
        <f t="shared" si="222"/>
        <v>7</v>
      </c>
      <c r="D3564">
        <v>0.82301507200000001</v>
      </c>
      <c r="E3564" s="9">
        <f t="shared" si="220"/>
        <v>913.38343008805782</v>
      </c>
    </row>
    <row r="3565" spans="1:5" x14ac:dyDescent="0.2">
      <c r="A3565" s="2">
        <f t="shared" si="223"/>
        <v>42884.333333324699</v>
      </c>
      <c r="B3565">
        <f t="shared" si="221"/>
        <v>5</v>
      </c>
      <c r="C3565">
        <f t="shared" si="222"/>
        <v>8</v>
      </c>
      <c r="D3565">
        <v>0.75249193400000003</v>
      </c>
      <c r="E3565" s="9">
        <f t="shared" si="220"/>
        <v>835.11673986757364</v>
      </c>
    </row>
    <row r="3566" spans="1:5" x14ac:dyDescent="0.2">
      <c r="A3566" s="2">
        <f t="shared" si="223"/>
        <v>42884.374999991363</v>
      </c>
      <c r="B3566">
        <f t="shared" si="221"/>
        <v>5</v>
      </c>
      <c r="C3566">
        <f t="shared" si="222"/>
        <v>9</v>
      </c>
      <c r="D3566">
        <v>0.75209471699999997</v>
      </c>
      <c r="E3566" s="9">
        <f t="shared" si="220"/>
        <v>834.67590781201045</v>
      </c>
    </row>
    <row r="3567" spans="1:5" x14ac:dyDescent="0.2">
      <c r="A3567" s="2">
        <f t="shared" si="223"/>
        <v>42884.416666658028</v>
      </c>
      <c r="B3567">
        <f t="shared" si="221"/>
        <v>5</v>
      </c>
      <c r="C3567">
        <f t="shared" si="222"/>
        <v>10</v>
      </c>
      <c r="D3567">
        <v>0.764984518</v>
      </c>
      <c r="E3567" s="9">
        <f t="shared" si="220"/>
        <v>848.98102937184069</v>
      </c>
    </row>
    <row r="3568" spans="1:5" x14ac:dyDescent="0.2">
      <c r="A3568" s="2">
        <f t="shared" si="223"/>
        <v>42884.458333324692</v>
      </c>
      <c r="B3568">
        <f t="shared" si="221"/>
        <v>5</v>
      </c>
      <c r="C3568">
        <f t="shared" si="222"/>
        <v>11</v>
      </c>
      <c r="D3568">
        <v>0.74999764400000002</v>
      </c>
      <c r="E3568" s="9">
        <f t="shared" si="220"/>
        <v>832.34857287605314</v>
      </c>
    </row>
    <row r="3569" spans="1:5" x14ac:dyDescent="0.2">
      <c r="A3569" s="2">
        <f t="shared" si="223"/>
        <v>42884.499999991356</v>
      </c>
      <c r="B3569">
        <f t="shared" si="221"/>
        <v>5</v>
      </c>
      <c r="C3569">
        <f t="shared" si="222"/>
        <v>12</v>
      </c>
      <c r="D3569">
        <v>0.72829759100000002</v>
      </c>
      <c r="E3569" s="9">
        <f t="shared" si="220"/>
        <v>808.26581969625147</v>
      </c>
    </row>
    <row r="3570" spans="1:5" x14ac:dyDescent="0.2">
      <c r="A3570" s="2">
        <f t="shared" si="223"/>
        <v>42884.54166665802</v>
      </c>
      <c r="B3570">
        <f t="shared" si="221"/>
        <v>5</v>
      </c>
      <c r="C3570">
        <f t="shared" si="222"/>
        <v>13</v>
      </c>
      <c r="D3570">
        <v>0.72133564800000005</v>
      </c>
      <c r="E3570" s="9">
        <f t="shared" si="220"/>
        <v>800.5394443311385</v>
      </c>
    </row>
    <row r="3571" spans="1:5" x14ac:dyDescent="0.2">
      <c r="A3571" s="2">
        <f t="shared" si="223"/>
        <v>42884.583333324685</v>
      </c>
      <c r="B3571">
        <f t="shared" si="221"/>
        <v>5</v>
      </c>
      <c r="C3571">
        <f t="shared" si="222"/>
        <v>14</v>
      </c>
      <c r="D3571">
        <v>0.74877936499999997</v>
      </c>
      <c r="E3571" s="9">
        <f t="shared" si="220"/>
        <v>830.99652491279994</v>
      </c>
    </row>
    <row r="3572" spans="1:5" x14ac:dyDescent="0.2">
      <c r="A3572" s="2">
        <f t="shared" si="223"/>
        <v>42884.624999991349</v>
      </c>
      <c r="B3572">
        <f t="shared" si="221"/>
        <v>5</v>
      </c>
      <c r="C3572">
        <f t="shared" si="222"/>
        <v>15</v>
      </c>
      <c r="D3572">
        <v>0.86513635600000005</v>
      </c>
      <c r="E3572" s="9">
        <f t="shared" si="220"/>
        <v>960.12969776714272</v>
      </c>
    </row>
    <row r="3573" spans="1:5" x14ac:dyDescent="0.2">
      <c r="A3573" s="2">
        <f t="shared" si="223"/>
        <v>42884.666666658013</v>
      </c>
      <c r="B3573">
        <f t="shared" si="221"/>
        <v>5</v>
      </c>
      <c r="C3573">
        <f t="shared" si="222"/>
        <v>16</v>
      </c>
      <c r="D3573">
        <v>1.057851976</v>
      </c>
      <c r="E3573" s="9">
        <f t="shared" si="220"/>
        <v>1174.0057979938304</v>
      </c>
    </row>
    <row r="3574" spans="1:5" x14ac:dyDescent="0.2">
      <c r="A3574" s="2">
        <f t="shared" si="223"/>
        <v>42884.708333324677</v>
      </c>
      <c r="B3574">
        <f t="shared" si="221"/>
        <v>5</v>
      </c>
      <c r="C3574">
        <f t="shared" si="222"/>
        <v>17</v>
      </c>
      <c r="D3574">
        <v>1.155231772</v>
      </c>
      <c r="E3574" s="9">
        <f t="shared" si="220"/>
        <v>1282.0780497882124</v>
      </c>
    </row>
    <row r="3575" spans="1:5" x14ac:dyDescent="0.2">
      <c r="A3575" s="2">
        <f t="shared" si="223"/>
        <v>42884.749999991342</v>
      </c>
      <c r="B3575">
        <f t="shared" si="221"/>
        <v>5</v>
      </c>
      <c r="C3575">
        <f t="shared" si="222"/>
        <v>18</v>
      </c>
      <c r="D3575">
        <v>1.2190267509999999</v>
      </c>
      <c r="E3575" s="9">
        <f t="shared" si="220"/>
        <v>1352.8778184969628</v>
      </c>
    </row>
    <row r="3576" spans="1:5" x14ac:dyDescent="0.2">
      <c r="A3576" s="2">
        <f t="shared" si="223"/>
        <v>42884.791666658006</v>
      </c>
      <c r="B3576">
        <f t="shared" si="221"/>
        <v>5</v>
      </c>
      <c r="C3576">
        <f t="shared" si="222"/>
        <v>19</v>
      </c>
      <c r="D3576">
        <v>1.4311242129999999</v>
      </c>
      <c r="E3576" s="9">
        <f t="shared" si="220"/>
        <v>1588.2639176649395</v>
      </c>
    </row>
    <row r="3577" spans="1:5" x14ac:dyDescent="0.2">
      <c r="A3577" s="2">
        <f t="shared" si="223"/>
        <v>42884.83333332467</v>
      </c>
      <c r="B3577">
        <f t="shared" si="221"/>
        <v>5</v>
      </c>
      <c r="C3577">
        <f t="shared" si="222"/>
        <v>20</v>
      </c>
      <c r="D3577">
        <v>1.5647830620000001</v>
      </c>
      <c r="E3577" s="9">
        <f t="shared" si="220"/>
        <v>1736.598719923873</v>
      </c>
    </row>
    <row r="3578" spans="1:5" x14ac:dyDescent="0.2">
      <c r="A3578" s="2">
        <f t="shared" si="223"/>
        <v>42884.874999991334</v>
      </c>
      <c r="B3578">
        <f t="shared" si="221"/>
        <v>5</v>
      </c>
      <c r="C3578">
        <f t="shared" si="222"/>
        <v>21</v>
      </c>
      <c r="D3578">
        <v>1.2835017609999999</v>
      </c>
      <c r="E3578" s="9">
        <f t="shared" si="220"/>
        <v>1424.4322866862913</v>
      </c>
    </row>
    <row r="3579" spans="1:5" x14ac:dyDescent="0.2">
      <c r="A3579" s="2">
        <f t="shared" si="223"/>
        <v>42884.916666657999</v>
      </c>
      <c r="B3579">
        <f t="shared" si="221"/>
        <v>5</v>
      </c>
      <c r="C3579">
        <f t="shared" si="222"/>
        <v>22</v>
      </c>
      <c r="D3579">
        <v>0.98328697099999995</v>
      </c>
      <c r="E3579" s="9">
        <f t="shared" si="220"/>
        <v>1091.2534373767539</v>
      </c>
    </row>
    <row r="3580" spans="1:5" x14ac:dyDescent="0.2">
      <c r="A3580" s="2">
        <f t="shared" si="223"/>
        <v>42884.958333324663</v>
      </c>
      <c r="B3580">
        <f t="shared" si="221"/>
        <v>5</v>
      </c>
      <c r="C3580">
        <f t="shared" si="222"/>
        <v>23</v>
      </c>
      <c r="D3580">
        <v>0.67248467700000003</v>
      </c>
      <c r="E3580" s="9">
        <f t="shared" si="220"/>
        <v>746.32455936350061</v>
      </c>
    </row>
    <row r="3581" spans="1:5" x14ac:dyDescent="0.2">
      <c r="A3581" s="2">
        <f t="shared" si="223"/>
        <v>42884.999999991327</v>
      </c>
      <c r="B3581">
        <f t="shared" si="221"/>
        <v>5</v>
      </c>
      <c r="C3581">
        <f t="shared" si="222"/>
        <v>0</v>
      </c>
      <c r="D3581">
        <v>0.55167285300000002</v>
      </c>
      <c r="E3581" s="9">
        <f t="shared" si="220"/>
        <v>612.24740579186494</v>
      </c>
    </row>
    <row r="3582" spans="1:5" x14ac:dyDescent="0.2">
      <c r="A3582" s="2">
        <f t="shared" si="223"/>
        <v>42885.041666657991</v>
      </c>
      <c r="B3582">
        <f t="shared" si="221"/>
        <v>5</v>
      </c>
      <c r="C3582">
        <f t="shared" si="222"/>
        <v>1</v>
      </c>
      <c r="D3582">
        <v>0.49669910299999998</v>
      </c>
      <c r="E3582" s="9">
        <f t="shared" si="220"/>
        <v>551.23745099506698</v>
      </c>
    </row>
    <row r="3583" spans="1:5" x14ac:dyDescent="0.2">
      <c r="A3583" s="2">
        <f t="shared" si="223"/>
        <v>42885.083333324656</v>
      </c>
      <c r="B3583">
        <f t="shared" si="221"/>
        <v>5</v>
      </c>
      <c r="C3583">
        <f t="shared" si="222"/>
        <v>2</v>
      </c>
      <c r="D3583">
        <v>0.49089153000000002</v>
      </c>
      <c r="E3583" s="9">
        <f t="shared" si="220"/>
        <v>544.79219728381202</v>
      </c>
    </row>
    <row r="3584" spans="1:5" x14ac:dyDescent="0.2">
      <c r="A3584" s="2">
        <f t="shared" si="223"/>
        <v>42885.12499999132</v>
      </c>
      <c r="B3584">
        <f t="shared" si="221"/>
        <v>5</v>
      </c>
      <c r="C3584">
        <f t="shared" si="222"/>
        <v>3</v>
      </c>
      <c r="D3584">
        <v>0.50191952699999998</v>
      </c>
      <c r="E3584" s="9">
        <f t="shared" si="220"/>
        <v>557.03108581641573</v>
      </c>
    </row>
    <row r="3585" spans="1:5" x14ac:dyDescent="0.2">
      <c r="A3585" s="2">
        <f t="shared" si="223"/>
        <v>42885.166666657984</v>
      </c>
      <c r="B3585">
        <f t="shared" si="221"/>
        <v>5</v>
      </c>
      <c r="C3585">
        <f t="shared" si="222"/>
        <v>4</v>
      </c>
      <c r="D3585">
        <v>0.56041596800000004</v>
      </c>
      <c r="E3585" s="9">
        <f t="shared" si="220"/>
        <v>621.95052866292986</v>
      </c>
    </row>
    <row r="3586" spans="1:5" x14ac:dyDescent="0.2">
      <c r="A3586" s="2">
        <f t="shared" si="223"/>
        <v>42885.208333324648</v>
      </c>
      <c r="B3586">
        <f t="shared" si="221"/>
        <v>5</v>
      </c>
      <c r="C3586">
        <f t="shared" si="222"/>
        <v>5</v>
      </c>
      <c r="D3586">
        <v>0.70409097300000001</v>
      </c>
      <c r="E3586" s="9">
        <f t="shared" si="220"/>
        <v>781.40127671049277</v>
      </c>
    </row>
    <row r="3587" spans="1:5" x14ac:dyDescent="0.2">
      <c r="A3587" s="2">
        <f t="shared" si="223"/>
        <v>42885.249999991313</v>
      </c>
      <c r="B3587">
        <f t="shared" si="221"/>
        <v>5</v>
      </c>
      <c r="C3587">
        <f t="shared" si="222"/>
        <v>6</v>
      </c>
      <c r="D3587">
        <v>0.89269148600000003</v>
      </c>
      <c r="E3587" s="9">
        <f t="shared" si="220"/>
        <v>990.71042467261839</v>
      </c>
    </row>
    <row r="3588" spans="1:5" x14ac:dyDescent="0.2">
      <c r="A3588" s="2">
        <f t="shared" si="223"/>
        <v>42885.291666657977</v>
      </c>
      <c r="B3588">
        <f t="shared" si="221"/>
        <v>5</v>
      </c>
      <c r="C3588">
        <f t="shared" si="222"/>
        <v>7</v>
      </c>
      <c r="D3588">
        <v>0.818509818</v>
      </c>
      <c r="E3588" s="9">
        <f t="shared" si="220"/>
        <v>908.38349206512703</v>
      </c>
    </row>
    <row r="3589" spans="1:5" x14ac:dyDescent="0.2">
      <c r="A3589" s="2">
        <f t="shared" si="223"/>
        <v>42885.333333324641</v>
      </c>
      <c r="B3589">
        <f t="shared" si="221"/>
        <v>5</v>
      </c>
      <c r="C3589">
        <f t="shared" si="222"/>
        <v>8</v>
      </c>
      <c r="D3589">
        <v>0.74876710099999999</v>
      </c>
      <c r="E3589" s="9">
        <f t="shared" ref="E3589:E3652" si="224">D3589*$E$3/$D$8765</f>
        <v>830.98291430618076</v>
      </c>
    </row>
    <row r="3590" spans="1:5" x14ac:dyDescent="0.2">
      <c r="A3590" s="2">
        <f t="shared" si="223"/>
        <v>42885.374999991305</v>
      </c>
      <c r="B3590">
        <f t="shared" ref="B3590:B3653" si="225">MONTH(A3590)</f>
        <v>5</v>
      </c>
      <c r="C3590">
        <f t="shared" ref="C3590:C3653" si="226">HOUR(A3590)</f>
        <v>9</v>
      </c>
      <c r="D3590">
        <v>0.75381737599999998</v>
      </c>
      <c r="E3590" s="9">
        <f t="shared" si="224"/>
        <v>836.5877174979114</v>
      </c>
    </row>
    <row r="3591" spans="1:5" x14ac:dyDescent="0.2">
      <c r="A3591" s="2">
        <f t="shared" ref="A3591:A3654" si="227">A3590+1/24</f>
        <v>42885.416666657969</v>
      </c>
      <c r="B3591">
        <f t="shared" si="225"/>
        <v>5</v>
      </c>
      <c r="C3591">
        <f t="shared" si="226"/>
        <v>10</v>
      </c>
      <c r="D3591">
        <v>0.764984518</v>
      </c>
      <c r="E3591" s="9">
        <f t="shared" si="224"/>
        <v>848.98102937184069</v>
      </c>
    </row>
    <row r="3592" spans="1:5" x14ac:dyDescent="0.2">
      <c r="A3592" s="2">
        <f t="shared" si="227"/>
        <v>42885.458333324634</v>
      </c>
      <c r="B3592">
        <f t="shared" si="225"/>
        <v>5</v>
      </c>
      <c r="C3592">
        <f t="shared" si="226"/>
        <v>11</v>
      </c>
      <c r="D3592">
        <v>0.74999764400000002</v>
      </c>
      <c r="E3592" s="9">
        <f t="shared" si="224"/>
        <v>832.34857287605314</v>
      </c>
    </row>
    <row r="3593" spans="1:5" x14ac:dyDescent="0.2">
      <c r="A3593" s="2">
        <f t="shared" si="227"/>
        <v>42885.499999991298</v>
      </c>
      <c r="B3593">
        <f t="shared" si="225"/>
        <v>5</v>
      </c>
      <c r="C3593">
        <f t="shared" si="226"/>
        <v>12</v>
      </c>
      <c r="D3593">
        <v>0.72829759100000002</v>
      </c>
      <c r="E3593" s="9">
        <f t="shared" si="224"/>
        <v>808.26581969625147</v>
      </c>
    </row>
    <row r="3594" spans="1:5" x14ac:dyDescent="0.2">
      <c r="A3594" s="2">
        <f t="shared" si="227"/>
        <v>42885.541666657962</v>
      </c>
      <c r="B3594">
        <f t="shared" si="225"/>
        <v>5</v>
      </c>
      <c r="C3594">
        <f t="shared" si="226"/>
        <v>13</v>
      </c>
      <c r="D3594">
        <v>0.72133564800000005</v>
      </c>
      <c r="E3594" s="9">
        <f t="shared" si="224"/>
        <v>800.5394443311385</v>
      </c>
    </row>
    <row r="3595" spans="1:5" x14ac:dyDescent="0.2">
      <c r="A3595" s="2">
        <f t="shared" si="227"/>
        <v>42885.583333324626</v>
      </c>
      <c r="B3595">
        <f t="shared" si="225"/>
        <v>5</v>
      </c>
      <c r="C3595">
        <f t="shared" si="226"/>
        <v>14</v>
      </c>
      <c r="D3595">
        <v>0.74877936499999997</v>
      </c>
      <c r="E3595" s="9">
        <f t="shared" si="224"/>
        <v>830.99652491279994</v>
      </c>
    </row>
    <row r="3596" spans="1:5" x14ac:dyDescent="0.2">
      <c r="A3596" s="2">
        <f t="shared" si="227"/>
        <v>42885.624999991291</v>
      </c>
      <c r="B3596">
        <f t="shared" si="225"/>
        <v>5</v>
      </c>
      <c r="C3596">
        <f t="shared" si="226"/>
        <v>15</v>
      </c>
      <c r="D3596">
        <v>0.86513635600000005</v>
      </c>
      <c r="E3596" s="9">
        <f t="shared" si="224"/>
        <v>960.12969776714272</v>
      </c>
    </row>
    <row r="3597" spans="1:5" x14ac:dyDescent="0.2">
      <c r="A3597" s="2">
        <f t="shared" si="227"/>
        <v>42885.666666657955</v>
      </c>
      <c r="B3597">
        <f t="shared" si="225"/>
        <v>5</v>
      </c>
      <c r="C3597">
        <f t="shared" si="226"/>
        <v>16</v>
      </c>
      <c r="D3597">
        <v>1.057851976</v>
      </c>
      <c r="E3597" s="9">
        <f t="shared" si="224"/>
        <v>1174.0057979938304</v>
      </c>
    </row>
    <row r="3598" spans="1:5" x14ac:dyDescent="0.2">
      <c r="A3598" s="2">
        <f t="shared" si="227"/>
        <v>42885.708333324619</v>
      </c>
      <c r="B3598">
        <f t="shared" si="225"/>
        <v>5</v>
      </c>
      <c r="C3598">
        <f t="shared" si="226"/>
        <v>17</v>
      </c>
      <c r="D3598">
        <v>1.155231772</v>
      </c>
      <c r="E3598" s="9">
        <f t="shared" si="224"/>
        <v>1282.0780497882124</v>
      </c>
    </row>
    <row r="3599" spans="1:5" x14ac:dyDescent="0.2">
      <c r="A3599" s="2">
        <f t="shared" si="227"/>
        <v>42885.749999991283</v>
      </c>
      <c r="B3599">
        <f t="shared" si="225"/>
        <v>5</v>
      </c>
      <c r="C3599">
        <f t="shared" si="226"/>
        <v>18</v>
      </c>
      <c r="D3599">
        <v>1.2190267509999999</v>
      </c>
      <c r="E3599" s="9">
        <f t="shared" si="224"/>
        <v>1352.8778184969628</v>
      </c>
    </row>
    <row r="3600" spans="1:5" x14ac:dyDescent="0.2">
      <c r="A3600" s="2">
        <f t="shared" si="227"/>
        <v>42885.791666657948</v>
      </c>
      <c r="B3600">
        <f t="shared" si="225"/>
        <v>5</v>
      </c>
      <c r="C3600">
        <f t="shared" si="226"/>
        <v>19</v>
      </c>
      <c r="D3600">
        <v>1.4311242129999999</v>
      </c>
      <c r="E3600" s="9">
        <f t="shared" si="224"/>
        <v>1588.2639176649395</v>
      </c>
    </row>
    <row r="3601" spans="1:5" x14ac:dyDescent="0.2">
      <c r="A3601" s="2">
        <f t="shared" si="227"/>
        <v>42885.833333324612</v>
      </c>
      <c r="B3601">
        <f t="shared" si="225"/>
        <v>5</v>
      </c>
      <c r="C3601">
        <f t="shared" si="226"/>
        <v>20</v>
      </c>
      <c r="D3601">
        <v>1.5647830620000001</v>
      </c>
      <c r="E3601" s="9">
        <f t="shared" si="224"/>
        <v>1736.598719923873</v>
      </c>
    </row>
    <row r="3602" spans="1:5" x14ac:dyDescent="0.2">
      <c r="A3602" s="2">
        <f t="shared" si="227"/>
        <v>42885.874999991276</v>
      </c>
      <c r="B3602">
        <f t="shared" si="225"/>
        <v>5</v>
      </c>
      <c r="C3602">
        <f t="shared" si="226"/>
        <v>21</v>
      </c>
      <c r="D3602">
        <v>1.2835017609999999</v>
      </c>
      <c r="E3602" s="9">
        <f t="shared" si="224"/>
        <v>1424.4322866862913</v>
      </c>
    </row>
    <row r="3603" spans="1:5" x14ac:dyDescent="0.2">
      <c r="A3603" s="2">
        <f t="shared" si="227"/>
        <v>42885.91666665794</v>
      </c>
      <c r="B3603">
        <f t="shared" si="225"/>
        <v>5</v>
      </c>
      <c r="C3603">
        <f t="shared" si="226"/>
        <v>22</v>
      </c>
      <c r="D3603">
        <v>0.98328697099999995</v>
      </c>
      <c r="E3603" s="9">
        <f t="shared" si="224"/>
        <v>1091.2534373767539</v>
      </c>
    </row>
    <row r="3604" spans="1:5" x14ac:dyDescent="0.2">
      <c r="A3604" s="2">
        <f t="shared" si="227"/>
        <v>42885.958333324605</v>
      </c>
      <c r="B3604">
        <f t="shared" si="225"/>
        <v>5</v>
      </c>
      <c r="C3604">
        <f t="shared" si="226"/>
        <v>23</v>
      </c>
      <c r="D3604">
        <v>0.67248467700000003</v>
      </c>
      <c r="E3604" s="9">
        <f t="shared" si="224"/>
        <v>746.32455936350061</v>
      </c>
    </row>
    <row r="3605" spans="1:5" x14ac:dyDescent="0.2">
      <c r="A3605" s="2">
        <f t="shared" si="227"/>
        <v>42885.999999991269</v>
      </c>
      <c r="B3605">
        <f t="shared" si="225"/>
        <v>5</v>
      </c>
      <c r="C3605">
        <f t="shared" si="226"/>
        <v>0</v>
      </c>
      <c r="D3605">
        <v>0.55167285300000002</v>
      </c>
      <c r="E3605" s="9">
        <f t="shared" si="224"/>
        <v>612.24740579186494</v>
      </c>
    </row>
    <row r="3606" spans="1:5" x14ac:dyDescent="0.2">
      <c r="A3606" s="2">
        <f t="shared" si="227"/>
        <v>42886.041666657933</v>
      </c>
      <c r="B3606">
        <f t="shared" si="225"/>
        <v>5</v>
      </c>
      <c r="C3606">
        <f t="shared" si="226"/>
        <v>1</v>
      </c>
      <c r="D3606">
        <v>0.50388900000000003</v>
      </c>
      <c r="E3606" s="9">
        <f t="shared" si="224"/>
        <v>559.21681007032805</v>
      </c>
    </row>
    <row r="3607" spans="1:5" x14ac:dyDescent="0.2">
      <c r="A3607" s="2">
        <f t="shared" si="227"/>
        <v>42886.083333324597</v>
      </c>
      <c r="B3607">
        <f t="shared" si="225"/>
        <v>5</v>
      </c>
      <c r="C3607">
        <f t="shared" si="226"/>
        <v>2</v>
      </c>
      <c r="D3607">
        <v>0.50525117799999997</v>
      </c>
      <c r="E3607" s="9">
        <f t="shared" si="224"/>
        <v>560.72855737163434</v>
      </c>
    </row>
    <row r="3608" spans="1:5" x14ac:dyDescent="0.2">
      <c r="A3608" s="2">
        <f t="shared" si="227"/>
        <v>42886.124999991262</v>
      </c>
      <c r="B3608">
        <f t="shared" si="225"/>
        <v>5</v>
      </c>
      <c r="C3608">
        <f t="shared" si="226"/>
        <v>3</v>
      </c>
      <c r="D3608">
        <v>0.517143464</v>
      </c>
      <c r="E3608" s="9">
        <f t="shared" si="224"/>
        <v>573.92663520497479</v>
      </c>
    </row>
    <row r="3609" spans="1:5" x14ac:dyDescent="0.2">
      <c r="A3609" s="2">
        <f t="shared" si="227"/>
        <v>42886.166666657926</v>
      </c>
      <c r="B3609">
        <f t="shared" si="225"/>
        <v>5</v>
      </c>
      <c r="C3609">
        <f t="shared" si="226"/>
        <v>4</v>
      </c>
      <c r="D3609">
        <v>0.57701291499999996</v>
      </c>
      <c r="E3609" s="9">
        <f t="shared" si="224"/>
        <v>640.36984672354686</v>
      </c>
    </row>
    <row r="3610" spans="1:5" x14ac:dyDescent="0.2">
      <c r="A3610" s="2">
        <f t="shared" si="227"/>
        <v>42886.20833332459</v>
      </c>
      <c r="B3610">
        <f t="shared" si="225"/>
        <v>5</v>
      </c>
      <c r="C3610">
        <f t="shared" si="226"/>
        <v>5</v>
      </c>
      <c r="D3610">
        <v>0.71894154700000001</v>
      </c>
      <c r="E3610" s="9">
        <f t="shared" si="224"/>
        <v>797.88246725045963</v>
      </c>
    </row>
    <row r="3611" spans="1:5" x14ac:dyDescent="0.2">
      <c r="A3611" s="2">
        <f t="shared" si="227"/>
        <v>42886.249999991254</v>
      </c>
      <c r="B3611">
        <f t="shared" si="225"/>
        <v>5</v>
      </c>
      <c r="C3611">
        <f t="shared" si="226"/>
        <v>6</v>
      </c>
      <c r="D3611">
        <v>0.91177846699999998</v>
      </c>
      <c r="E3611" s="9">
        <f t="shared" si="224"/>
        <v>1011.8931864092169</v>
      </c>
    </row>
    <row r="3612" spans="1:5" x14ac:dyDescent="0.2">
      <c r="A3612" s="2">
        <f t="shared" si="227"/>
        <v>42886.291666657919</v>
      </c>
      <c r="B3612">
        <f t="shared" si="225"/>
        <v>5</v>
      </c>
      <c r="C3612">
        <f t="shared" si="226"/>
        <v>7</v>
      </c>
      <c r="D3612">
        <v>0.84386161199999998</v>
      </c>
      <c r="E3612" s="9">
        <f t="shared" si="224"/>
        <v>936.51895318898573</v>
      </c>
    </row>
    <row r="3613" spans="1:5" x14ac:dyDescent="0.2">
      <c r="A3613" s="2">
        <f t="shared" si="227"/>
        <v>42886.333333324583</v>
      </c>
      <c r="B3613">
        <f t="shared" si="225"/>
        <v>5</v>
      </c>
      <c r="C3613">
        <f t="shared" si="226"/>
        <v>8</v>
      </c>
      <c r="D3613">
        <v>0.78132417300000001</v>
      </c>
      <c r="E3613" s="9">
        <f t="shared" si="224"/>
        <v>867.11480436345539</v>
      </c>
    </row>
    <row r="3614" spans="1:5" x14ac:dyDescent="0.2">
      <c r="A3614" s="2">
        <f t="shared" si="227"/>
        <v>42886.374999991247</v>
      </c>
      <c r="B3614">
        <f t="shared" si="225"/>
        <v>5</v>
      </c>
      <c r="C3614">
        <f t="shared" si="226"/>
        <v>9</v>
      </c>
      <c r="D3614">
        <v>0.79819072300000005</v>
      </c>
      <c r="E3614" s="9">
        <f t="shared" si="224"/>
        <v>885.8333282603686</v>
      </c>
    </row>
    <row r="3615" spans="1:5" x14ac:dyDescent="0.2">
      <c r="A3615" s="2">
        <f t="shared" si="227"/>
        <v>42886.416666657911</v>
      </c>
      <c r="B3615">
        <f t="shared" si="225"/>
        <v>5</v>
      </c>
      <c r="C3615">
        <f t="shared" si="226"/>
        <v>10</v>
      </c>
      <c r="D3615">
        <v>0.80133015299999999</v>
      </c>
      <c r="E3615" s="9">
        <f t="shared" si="224"/>
        <v>889.3174726454198</v>
      </c>
    </row>
    <row r="3616" spans="1:5" x14ac:dyDescent="0.2">
      <c r="A3616" s="2">
        <f t="shared" si="227"/>
        <v>42886.458333324576</v>
      </c>
      <c r="B3616">
        <f t="shared" si="225"/>
        <v>5</v>
      </c>
      <c r="C3616">
        <f t="shared" si="226"/>
        <v>11</v>
      </c>
      <c r="D3616">
        <v>0.780572127</v>
      </c>
      <c r="E3616" s="9">
        <f t="shared" si="224"/>
        <v>866.28018252184711</v>
      </c>
    </row>
    <row r="3617" spans="1:5" x14ac:dyDescent="0.2">
      <c r="A3617" s="2">
        <f t="shared" si="227"/>
        <v>42886.49999999124</v>
      </c>
      <c r="B3617">
        <f t="shared" si="225"/>
        <v>5</v>
      </c>
      <c r="C3617">
        <f t="shared" si="226"/>
        <v>12</v>
      </c>
      <c r="D3617">
        <v>0.75472714699999999</v>
      </c>
      <c r="E3617" s="9">
        <f t="shared" si="224"/>
        <v>837.59738279426529</v>
      </c>
    </row>
    <row r="3618" spans="1:5" x14ac:dyDescent="0.2">
      <c r="A3618" s="2">
        <f t="shared" si="227"/>
        <v>42886.541666657904</v>
      </c>
      <c r="B3618">
        <f t="shared" si="225"/>
        <v>5</v>
      </c>
      <c r="C3618">
        <f t="shared" si="226"/>
        <v>13</v>
      </c>
      <c r="D3618">
        <v>0.73981362100000003</v>
      </c>
      <c r="E3618" s="9">
        <f t="shared" si="224"/>
        <v>821.04632802501874</v>
      </c>
    </row>
    <row r="3619" spans="1:5" x14ac:dyDescent="0.2">
      <c r="A3619" s="2">
        <f t="shared" si="227"/>
        <v>42886.583333324568</v>
      </c>
      <c r="B3619">
        <f t="shared" si="225"/>
        <v>5</v>
      </c>
      <c r="C3619">
        <f t="shared" si="226"/>
        <v>14</v>
      </c>
      <c r="D3619">
        <v>0.76762607100000002</v>
      </c>
      <c r="E3619" s="9">
        <f t="shared" si="224"/>
        <v>851.91262907394128</v>
      </c>
    </row>
    <row r="3620" spans="1:5" x14ac:dyDescent="0.2">
      <c r="A3620" s="2">
        <f t="shared" si="227"/>
        <v>42886.624999991232</v>
      </c>
      <c r="B3620">
        <f t="shared" si="225"/>
        <v>5</v>
      </c>
      <c r="C3620">
        <f t="shared" si="226"/>
        <v>15</v>
      </c>
      <c r="D3620">
        <v>0.88312506099999999</v>
      </c>
      <c r="E3620" s="9">
        <f t="shared" si="224"/>
        <v>980.09359105990382</v>
      </c>
    </row>
    <row r="3621" spans="1:5" x14ac:dyDescent="0.2">
      <c r="A3621" s="2">
        <f t="shared" si="227"/>
        <v>42886.666666657897</v>
      </c>
      <c r="B3621">
        <f t="shared" si="225"/>
        <v>5</v>
      </c>
      <c r="C3621">
        <f t="shared" si="226"/>
        <v>16</v>
      </c>
      <c r="D3621">
        <v>1.0861440149999999</v>
      </c>
      <c r="E3621" s="9">
        <f t="shared" si="224"/>
        <v>1205.4043476743459</v>
      </c>
    </row>
    <row r="3622" spans="1:5" x14ac:dyDescent="0.2">
      <c r="A3622" s="2">
        <f t="shared" si="227"/>
        <v>42886.708333324561</v>
      </c>
      <c r="B3622">
        <f t="shared" si="225"/>
        <v>5</v>
      </c>
      <c r="C3622">
        <f t="shared" si="226"/>
        <v>17</v>
      </c>
      <c r="D3622">
        <v>1.1768171190000001</v>
      </c>
      <c r="E3622" s="9">
        <f t="shared" si="224"/>
        <v>1306.0335020675859</v>
      </c>
    </row>
    <row r="3623" spans="1:5" x14ac:dyDescent="0.2">
      <c r="A3623" s="2">
        <f t="shared" si="227"/>
        <v>42886.749999991225</v>
      </c>
      <c r="B3623">
        <f t="shared" si="225"/>
        <v>5</v>
      </c>
      <c r="C3623">
        <f t="shared" si="226"/>
        <v>18</v>
      </c>
      <c r="D3623">
        <v>1.243785138</v>
      </c>
      <c r="E3623" s="9">
        <f t="shared" si="224"/>
        <v>1380.3547155926065</v>
      </c>
    </row>
    <row r="3624" spans="1:5" x14ac:dyDescent="0.2">
      <c r="A3624" s="2">
        <f t="shared" si="227"/>
        <v>42886.791666657889</v>
      </c>
      <c r="B3624">
        <f t="shared" si="225"/>
        <v>5</v>
      </c>
      <c r="C3624">
        <f t="shared" si="226"/>
        <v>19</v>
      </c>
      <c r="D3624">
        <v>1.458041001</v>
      </c>
      <c r="E3624" s="9">
        <f t="shared" si="224"/>
        <v>1618.1362116080486</v>
      </c>
    </row>
    <row r="3625" spans="1:5" x14ac:dyDescent="0.2">
      <c r="A3625" s="2">
        <f t="shared" si="227"/>
        <v>42886.833333324554</v>
      </c>
      <c r="B3625">
        <f t="shared" si="225"/>
        <v>5</v>
      </c>
      <c r="C3625">
        <f t="shared" si="226"/>
        <v>20</v>
      </c>
      <c r="D3625">
        <v>1.5948229890000001</v>
      </c>
      <c r="E3625" s="9">
        <f t="shared" si="224"/>
        <v>1769.9370784744376</v>
      </c>
    </row>
    <row r="3626" spans="1:5" x14ac:dyDescent="0.2">
      <c r="A3626" s="2">
        <f t="shared" si="227"/>
        <v>42886.874999991218</v>
      </c>
      <c r="B3626">
        <f t="shared" si="225"/>
        <v>5</v>
      </c>
      <c r="C3626">
        <f t="shared" si="226"/>
        <v>21</v>
      </c>
      <c r="D3626">
        <v>1.320246915</v>
      </c>
      <c r="E3626" s="9">
        <f t="shared" si="224"/>
        <v>1465.2121167786786</v>
      </c>
    </row>
    <row r="3627" spans="1:5" x14ac:dyDescent="0.2">
      <c r="A3627" s="2">
        <f t="shared" si="227"/>
        <v>42886.916666657882</v>
      </c>
      <c r="B3627">
        <f t="shared" si="225"/>
        <v>5</v>
      </c>
      <c r="C3627">
        <f t="shared" si="226"/>
        <v>22</v>
      </c>
      <c r="D3627">
        <v>1.0277759479999999</v>
      </c>
      <c r="E3627" s="9">
        <f t="shared" si="224"/>
        <v>1140.6273744963023</v>
      </c>
    </row>
    <row r="3628" spans="1:5" x14ac:dyDescent="0.2">
      <c r="A3628" s="2">
        <f t="shared" si="227"/>
        <v>42886.958333324546</v>
      </c>
      <c r="B3628">
        <f t="shared" si="225"/>
        <v>5</v>
      </c>
      <c r="C3628">
        <f t="shared" si="226"/>
        <v>23</v>
      </c>
      <c r="D3628">
        <v>0.72521897199999996</v>
      </c>
      <c r="E3628" s="9">
        <f t="shared" si="224"/>
        <v>804.84916345528984</v>
      </c>
    </row>
    <row r="3629" spans="1:5" x14ac:dyDescent="0.2">
      <c r="A3629" s="2">
        <f t="shared" si="227"/>
        <v>42886.999999991211</v>
      </c>
      <c r="B3629">
        <f t="shared" si="225"/>
        <v>6</v>
      </c>
      <c r="C3629">
        <f t="shared" si="226"/>
        <v>0</v>
      </c>
      <c r="D3629">
        <v>0.566901443</v>
      </c>
      <c r="E3629" s="9">
        <f t="shared" si="224"/>
        <v>629.14811908719162</v>
      </c>
    </row>
    <row r="3630" spans="1:5" x14ac:dyDescent="0.2">
      <c r="A3630" s="2">
        <f t="shared" si="227"/>
        <v>42887.041666657875</v>
      </c>
      <c r="B3630">
        <f t="shared" si="225"/>
        <v>6</v>
      </c>
      <c r="C3630">
        <f t="shared" si="226"/>
        <v>1</v>
      </c>
      <c r="D3630">
        <v>0.51340533799999999</v>
      </c>
      <c r="E3630" s="9">
        <f t="shared" si="224"/>
        <v>569.77805705113349</v>
      </c>
    </row>
    <row r="3631" spans="1:5" x14ac:dyDescent="0.2">
      <c r="A3631" s="2">
        <f t="shared" si="227"/>
        <v>42887.083333324539</v>
      </c>
      <c r="B3631">
        <f t="shared" si="225"/>
        <v>6</v>
      </c>
      <c r="C3631">
        <f t="shared" si="226"/>
        <v>2</v>
      </c>
      <c r="D3631">
        <v>0.50180956399999999</v>
      </c>
      <c r="E3631" s="9">
        <f t="shared" si="224"/>
        <v>556.9090487048976</v>
      </c>
    </row>
    <row r="3632" spans="1:5" x14ac:dyDescent="0.2">
      <c r="A3632" s="2">
        <f t="shared" si="227"/>
        <v>42887.124999991203</v>
      </c>
      <c r="B3632">
        <f t="shared" si="225"/>
        <v>6</v>
      </c>
      <c r="C3632">
        <f t="shared" si="226"/>
        <v>3</v>
      </c>
      <c r="D3632">
        <v>0.49872120199999997</v>
      </c>
      <c r="E3632" s="9">
        <f t="shared" si="224"/>
        <v>553.48157966710858</v>
      </c>
    </row>
    <row r="3633" spans="1:5" x14ac:dyDescent="0.2">
      <c r="A3633" s="2">
        <f t="shared" si="227"/>
        <v>42887.166666657868</v>
      </c>
      <c r="B3633">
        <f t="shared" si="225"/>
        <v>6</v>
      </c>
      <c r="C3633">
        <f t="shared" si="226"/>
        <v>4</v>
      </c>
      <c r="D3633">
        <v>0.54324953799999998</v>
      </c>
      <c r="E3633" s="9">
        <f t="shared" si="224"/>
        <v>602.89919746717919</v>
      </c>
    </row>
    <row r="3634" spans="1:5" x14ac:dyDescent="0.2">
      <c r="A3634" s="2">
        <f t="shared" si="227"/>
        <v>42887.208333324532</v>
      </c>
      <c r="B3634">
        <f t="shared" si="225"/>
        <v>6</v>
      </c>
      <c r="C3634">
        <f t="shared" si="226"/>
        <v>5</v>
      </c>
      <c r="D3634">
        <v>0.66184953199999996</v>
      </c>
      <c r="E3634" s="9">
        <f t="shared" si="224"/>
        <v>734.52165860254831</v>
      </c>
    </row>
    <row r="3635" spans="1:5" x14ac:dyDescent="0.2">
      <c r="A3635" s="2">
        <f t="shared" si="227"/>
        <v>42887.249999991196</v>
      </c>
      <c r="B3635">
        <f t="shared" si="225"/>
        <v>6</v>
      </c>
      <c r="C3635">
        <f t="shared" si="226"/>
        <v>6</v>
      </c>
      <c r="D3635">
        <v>0.82952346499999996</v>
      </c>
      <c r="E3635" s="9">
        <f t="shared" si="224"/>
        <v>920.60645494500852</v>
      </c>
    </row>
    <row r="3636" spans="1:5" x14ac:dyDescent="0.2">
      <c r="A3636" s="2">
        <f t="shared" si="227"/>
        <v>42887.29166665786</v>
      </c>
      <c r="B3636">
        <f t="shared" si="225"/>
        <v>6</v>
      </c>
      <c r="C3636">
        <f t="shared" si="226"/>
        <v>7</v>
      </c>
      <c r="D3636">
        <v>0.76053479000000002</v>
      </c>
      <c r="E3636" s="9">
        <f t="shared" si="224"/>
        <v>844.04271419163126</v>
      </c>
    </row>
    <row r="3637" spans="1:5" x14ac:dyDescent="0.2">
      <c r="A3637" s="2">
        <f t="shared" si="227"/>
        <v>42887.333333324525</v>
      </c>
      <c r="B3637">
        <f t="shared" si="225"/>
        <v>6</v>
      </c>
      <c r="C3637">
        <f t="shared" si="226"/>
        <v>8</v>
      </c>
      <c r="D3637">
        <v>0.70529863199999998</v>
      </c>
      <c r="E3637" s="9">
        <f t="shared" si="224"/>
        <v>782.74153858092984</v>
      </c>
    </row>
    <row r="3638" spans="1:5" x14ac:dyDescent="0.2">
      <c r="A3638" s="2">
        <f t="shared" si="227"/>
        <v>42887.374999991189</v>
      </c>
      <c r="B3638">
        <f t="shared" si="225"/>
        <v>6</v>
      </c>
      <c r="C3638">
        <f t="shared" si="226"/>
        <v>9</v>
      </c>
      <c r="D3638">
        <v>0.70563846100000005</v>
      </c>
      <c r="E3638" s="9">
        <f t="shared" si="224"/>
        <v>783.11868134322367</v>
      </c>
    </row>
    <row r="3639" spans="1:5" x14ac:dyDescent="0.2">
      <c r="A3639" s="2">
        <f t="shared" si="227"/>
        <v>42887.416666657853</v>
      </c>
      <c r="B3639">
        <f t="shared" si="225"/>
        <v>6</v>
      </c>
      <c r="C3639">
        <f t="shared" si="226"/>
        <v>10</v>
      </c>
      <c r="D3639">
        <v>0.71560412799999995</v>
      </c>
      <c r="E3639" s="9">
        <f t="shared" si="224"/>
        <v>794.17859435970763</v>
      </c>
    </row>
    <row r="3640" spans="1:5" x14ac:dyDescent="0.2">
      <c r="A3640" s="2">
        <f t="shared" si="227"/>
        <v>42887.458333324517</v>
      </c>
      <c r="B3640">
        <f t="shared" si="225"/>
        <v>6</v>
      </c>
      <c r="C3640">
        <f t="shared" si="226"/>
        <v>11</v>
      </c>
      <c r="D3640">
        <v>0.70032091500000004</v>
      </c>
      <c r="E3640" s="9">
        <f t="shared" si="224"/>
        <v>777.21726037248959</v>
      </c>
    </row>
    <row r="3641" spans="1:5" x14ac:dyDescent="0.2">
      <c r="A3641" s="2">
        <f t="shared" si="227"/>
        <v>42887.499999991182</v>
      </c>
      <c r="B3641">
        <f t="shared" si="225"/>
        <v>6</v>
      </c>
      <c r="C3641">
        <f t="shared" si="226"/>
        <v>12</v>
      </c>
      <c r="D3641">
        <v>0.678774078</v>
      </c>
      <c r="E3641" s="9">
        <f t="shared" si="224"/>
        <v>753.30454655209394</v>
      </c>
    </row>
    <row r="3642" spans="1:5" x14ac:dyDescent="0.2">
      <c r="A3642" s="2">
        <f t="shared" si="227"/>
        <v>42887.541666657846</v>
      </c>
      <c r="B3642">
        <f t="shared" si="225"/>
        <v>6</v>
      </c>
      <c r="C3642">
        <f t="shared" si="226"/>
        <v>13</v>
      </c>
      <c r="D3642">
        <v>0.66987937900000005</v>
      </c>
      <c r="E3642" s="9">
        <f t="shared" si="224"/>
        <v>743.43319551780723</v>
      </c>
    </row>
    <row r="3643" spans="1:5" x14ac:dyDescent="0.2">
      <c r="A3643" s="2">
        <f t="shared" si="227"/>
        <v>42887.58333332451</v>
      </c>
      <c r="B3643">
        <f t="shared" si="225"/>
        <v>6</v>
      </c>
      <c r="C3643">
        <f t="shared" si="226"/>
        <v>14</v>
      </c>
      <c r="D3643">
        <v>0.69727391800000005</v>
      </c>
      <c r="E3643" s="9">
        <f t="shared" si="224"/>
        <v>773.83569827719907</v>
      </c>
    </row>
    <row r="3644" spans="1:5" x14ac:dyDescent="0.2">
      <c r="A3644" s="2">
        <f t="shared" si="227"/>
        <v>42887.624999991174</v>
      </c>
      <c r="B3644">
        <f t="shared" si="225"/>
        <v>6</v>
      </c>
      <c r="C3644">
        <f t="shared" si="226"/>
        <v>15</v>
      </c>
      <c r="D3644">
        <v>0.79642692800000003</v>
      </c>
      <c r="E3644" s="9">
        <f t="shared" si="224"/>
        <v>883.8758657765319</v>
      </c>
    </row>
    <row r="3645" spans="1:5" x14ac:dyDescent="0.2">
      <c r="A3645" s="2">
        <f t="shared" si="227"/>
        <v>42887.666666657839</v>
      </c>
      <c r="B3645">
        <f t="shared" si="225"/>
        <v>6</v>
      </c>
      <c r="C3645">
        <f t="shared" si="226"/>
        <v>16</v>
      </c>
      <c r="D3645">
        <v>0.96883807799999999</v>
      </c>
      <c r="E3645" s="9">
        <f t="shared" si="224"/>
        <v>1075.2180330466188</v>
      </c>
    </row>
    <row r="3646" spans="1:5" x14ac:dyDescent="0.2">
      <c r="A3646" s="2">
        <f t="shared" si="227"/>
        <v>42887.708333324503</v>
      </c>
      <c r="B3646">
        <f t="shared" si="225"/>
        <v>6</v>
      </c>
      <c r="C3646">
        <f t="shared" si="226"/>
        <v>17</v>
      </c>
      <c r="D3646">
        <v>1.048962001</v>
      </c>
      <c r="E3646" s="9">
        <f t="shared" si="224"/>
        <v>1164.1396896622239</v>
      </c>
    </row>
    <row r="3647" spans="1:5" x14ac:dyDescent="0.2">
      <c r="A3647" s="2">
        <f t="shared" si="227"/>
        <v>42887.749999991167</v>
      </c>
      <c r="B3647">
        <f t="shared" si="225"/>
        <v>6</v>
      </c>
      <c r="C3647">
        <f t="shared" si="226"/>
        <v>18</v>
      </c>
      <c r="D3647">
        <v>1.087965922</v>
      </c>
      <c r="E3647" s="9">
        <f t="shared" si="224"/>
        <v>1207.4263029477988</v>
      </c>
    </row>
    <row r="3648" spans="1:5" x14ac:dyDescent="0.2">
      <c r="A3648" s="2">
        <f t="shared" si="227"/>
        <v>42887.791666657831</v>
      </c>
      <c r="B3648">
        <f t="shared" si="225"/>
        <v>6</v>
      </c>
      <c r="C3648">
        <f t="shared" si="226"/>
        <v>19</v>
      </c>
      <c r="D3648">
        <v>1.269353797</v>
      </c>
      <c r="E3648" s="9">
        <f t="shared" si="224"/>
        <v>1408.7308538368543</v>
      </c>
    </row>
    <row r="3649" spans="1:5" x14ac:dyDescent="0.2">
      <c r="A3649" s="2">
        <f t="shared" si="227"/>
        <v>42887.833333324495</v>
      </c>
      <c r="B3649">
        <f t="shared" si="225"/>
        <v>6</v>
      </c>
      <c r="C3649">
        <f t="shared" si="226"/>
        <v>20</v>
      </c>
      <c r="D3649">
        <v>1.443198964</v>
      </c>
      <c r="E3649" s="9">
        <f t="shared" si="224"/>
        <v>1601.6644954441995</v>
      </c>
    </row>
    <row r="3650" spans="1:5" x14ac:dyDescent="0.2">
      <c r="A3650" s="2">
        <f t="shared" si="227"/>
        <v>42887.87499999116</v>
      </c>
      <c r="B3650">
        <f t="shared" si="225"/>
        <v>6</v>
      </c>
      <c r="C3650">
        <f t="shared" si="226"/>
        <v>21</v>
      </c>
      <c r="D3650">
        <v>1.2192517899999999</v>
      </c>
      <c r="E3650" s="9">
        <f t="shared" si="224"/>
        <v>1353.1275671354952</v>
      </c>
    </row>
    <row r="3651" spans="1:5" x14ac:dyDescent="0.2">
      <c r="A3651" s="2">
        <f t="shared" si="227"/>
        <v>42887.916666657824</v>
      </c>
      <c r="B3651">
        <f t="shared" si="225"/>
        <v>6</v>
      </c>
      <c r="C3651">
        <f t="shared" si="226"/>
        <v>22</v>
      </c>
      <c r="D3651">
        <v>0.92691849599999998</v>
      </c>
      <c r="E3651" s="9">
        <f t="shared" si="224"/>
        <v>1028.6956145665138</v>
      </c>
    </row>
    <row r="3652" spans="1:5" x14ac:dyDescent="0.2">
      <c r="A3652" s="2">
        <f t="shared" si="227"/>
        <v>42887.958333324488</v>
      </c>
      <c r="B3652">
        <f t="shared" si="225"/>
        <v>6</v>
      </c>
      <c r="C3652">
        <f t="shared" si="226"/>
        <v>23</v>
      </c>
      <c r="D3652">
        <v>0.62648183499999999</v>
      </c>
      <c r="E3652" s="9">
        <f t="shared" si="224"/>
        <v>695.27053246986065</v>
      </c>
    </row>
    <row r="3653" spans="1:5" x14ac:dyDescent="0.2">
      <c r="A3653" s="2">
        <f t="shared" si="227"/>
        <v>42887.999999991152</v>
      </c>
      <c r="B3653">
        <f t="shared" si="225"/>
        <v>6</v>
      </c>
      <c r="C3653">
        <f t="shared" si="226"/>
        <v>0</v>
      </c>
      <c r="D3653">
        <v>0.51046334199999999</v>
      </c>
      <c r="E3653" s="9">
        <f t="shared" ref="E3653:E3716" si="228">D3653*$E$3/$D$8765</f>
        <v>566.51302523190407</v>
      </c>
    </row>
    <row r="3654" spans="1:5" x14ac:dyDescent="0.2">
      <c r="A3654" s="2">
        <f t="shared" si="227"/>
        <v>42888.041666657817</v>
      </c>
      <c r="B3654">
        <f t="shared" ref="B3654:B3717" si="229">MONTH(A3654)</f>
        <v>6</v>
      </c>
      <c r="C3654">
        <f t="shared" ref="C3654:C3717" si="230">HOUR(A3654)</f>
        <v>1</v>
      </c>
      <c r="D3654">
        <v>0.45507432799999997</v>
      </c>
      <c r="E3654" s="9">
        <f t="shared" si="228"/>
        <v>505.04220979036683</v>
      </c>
    </row>
    <row r="3655" spans="1:5" x14ac:dyDescent="0.2">
      <c r="A3655" s="2">
        <f t="shared" ref="A3655:A3718" si="231">A3654+1/24</f>
        <v>42888.083333324481</v>
      </c>
      <c r="B3655">
        <f t="shared" si="229"/>
        <v>6</v>
      </c>
      <c r="C3655">
        <f t="shared" si="230"/>
        <v>2</v>
      </c>
      <c r="D3655">
        <v>0.44350366000000002</v>
      </c>
      <c r="E3655" s="9">
        <f t="shared" si="228"/>
        <v>492.20106412268456</v>
      </c>
    </row>
    <row r="3656" spans="1:5" x14ac:dyDescent="0.2">
      <c r="A3656" s="2">
        <f t="shared" si="231"/>
        <v>42888.124999991145</v>
      </c>
      <c r="B3656">
        <f t="shared" si="229"/>
        <v>6</v>
      </c>
      <c r="C3656">
        <f t="shared" si="230"/>
        <v>3</v>
      </c>
      <c r="D3656">
        <v>0.44204636800000002</v>
      </c>
      <c r="E3656" s="9">
        <f t="shared" si="228"/>
        <v>490.58375915357226</v>
      </c>
    </row>
    <row r="3657" spans="1:5" x14ac:dyDescent="0.2">
      <c r="A3657" s="2">
        <f t="shared" si="231"/>
        <v>42888.166666657809</v>
      </c>
      <c r="B3657">
        <f t="shared" si="229"/>
        <v>6</v>
      </c>
      <c r="C3657">
        <f t="shared" si="230"/>
        <v>4</v>
      </c>
      <c r="D3657">
        <v>0.489775925</v>
      </c>
      <c r="E3657" s="9">
        <f t="shared" si="228"/>
        <v>543.55409708833542</v>
      </c>
    </row>
    <row r="3658" spans="1:5" x14ac:dyDescent="0.2">
      <c r="A3658" s="2">
        <f t="shared" si="231"/>
        <v>42888.208333324474</v>
      </c>
      <c r="B3658">
        <f t="shared" si="229"/>
        <v>6</v>
      </c>
      <c r="C3658">
        <f t="shared" si="230"/>
        <v>5</v>
      </c>
      <c r="D3658">
        <v>0.62431113999999999</v>
      </c>
      <c r="E3658" s="9">
        <f t="shared" si="228"/>
        <v>692.86149172172838</v>
      </c>
    </row>
    <row r="3659" spans="1:5" x14ac:dyDescent="0.2">
      <c r="A3659" s="2">
        <f t="shared" si="231"/>
        <v>42888.249999991138</v>
      </c>
      <c r="B3659">
        <f t="shared" si="229"/>
        <v>6</v>
      </c>
      <c r="C3659">
        <f t="shared" si="230"/>
        <v>6</v>
      </c>
      <c r="D3659">
        <v>0.80191768399999996</v>
      </c>
      <c r="E3659" s="9">
        <f t="shared" si="228"/>
        <v>889.96951547953097</v>
      </c>
    </row>
    <row r="3660" spans="1:5" x14ac:dyDescent="0.2">
      <c r="A3660" s="2">
        <f t="shared" si="231"/>
        <v>42888.291666657802</v>
      </c>
      <c r="B3660">
        <f t="shared" si="229"/>
        <v>6</v>
      </c>
      <c r="C3660">
        <f t="shared" si="230"/>
        <v>7</v>
      </c>
      <c r="D3660">
        <v>0.74897742300000003</v>
      </c>
      <c r="E3660" s="9">
        <f t="shared" si="228"/>
        <v>831.21632999480994</v>
      </c>
    </row>
    <row r="3661" spans="1:5" x14ac:dyDescent="0.2">
      <c r="A3661" s="2">
        <f t="shared" si="231"/>
        <v>42888.333333324466</v>
      </c>
      <c r="B3661">
        <f t="shared" si="229"/>
        <v>6</v>
      </c>
      <c r="C3661">
        <f t="shared" si="230"/>
        <v>8</v>
      </c>
      <c r="D3661">
        <v>0.70572622399999996</v>
      </c>
      <c r="E3661" s="9">
        <f t="shared" si="228"/>
        <v>783.21608085958962</v>
      </c>
    </row>
    <row r="3662" spans="1:5" x14ac:dyDescent="0.2">
      <c r="A3662" s="2">
        <f t="shared" si="231"/>
        <v>42888.374999991131</v>
      </c>
      <c r="B3662">
        <f t="shared" si="229"/>
        <v>6</v>
      </c>
      <c r="C3662">
        <f t="shared" si="230"/>
        <v>9</v>
      </c>
      <c r="D3662">
        <v>0.71153565500000004</v>
      </c>
      <c r="E3662" s="9">
        <f t="shared" si="228"/>
        <v>789.66339658218681</v>
      </c>
    </row>
    <row r="3663" spans="1:5" x14ac:dyDescent="0.2">
      <c r="A3663" s="2">
        <f t="shared" si="231"/>
        <v>42888.416666657795</v>
      </c>
      <c r="B3663">
        <f t="shared" si="229"/>
        <v>6</v>
      </c>
      <c r="C3663">
        <f t="shared" si="230"/>
        <v>10</v>
      </c>
      <c r="D3663">
        <v>0.71560412799999995</v>
      </c>
      <c r="E3663" s="9">
        <f t="shared" si="228"/>
        <v>794.17859435970763</v>
      </c>
    </row>
    <row r="3664" spans="1:5" x14ac:dyDescent="0.2">
      <c r="A3664" s="2">
        <f t="shared" si="231"/>
        <v>42888.458333324459</v>
      </c>
      <c r="B3664">
        <f t="shared" si="229"/>
        <v>6</v>
      </c>
      <c r="C3664">
        <f t="shared" si="230"/>
        <v>11</v>
      </c>
      <c r="D3664">
        <v>0.70032091500000004</v>
      </c>
      <c r="E3664" s="9">
        <f t="shared" si="228"/>
        <v>777.21726037248959</v>
      </c>
    </row>
    <row r="3665" spans="1:5" x14ac:dyDescent="0.2">
      <c r="A3665" s="2">
        <f t="shared" si="231"/>
        <v>42888.499999991123</v>
      </c>
      <c r="B3665">
        <f t="shared" si="229"/>
        <v>6</v>
      </c>
      <c r="C3665">
        <f t="shared" si="230"/>
        <v>12</v>
      </c>
      <c r="D3665">
        <v>0.678774078</v>
      </c>
      <c r="E3665" s="9">
        <f t="shared" si="228"/>
        <v>753.30454655209394</v>
      </c>
    </row>
    <row r="3666" spans="1:5" x14ac:dyDescent="0.2">
      <c r="A3666" s="2">
        <f t="shared" si="231"/>
        <v>42888.541666657788</v>
      </c>
      <c r="B3666">
        <f t="shared" si="229"/>
        <v>6</v>
      </c>
      <c r="C3666">
        <f t="shared" si="230"/>
        <v>13</v>
      </c>
      <c r="D3666">
        <v>0.66987937900000005</v>
      </c>
      <c r="E3666" s="9">
        <f t="shared" si="228"/>
        <v>743.43319551780723</v>
      </c>
    </row>
    <row r="3667" spans="1:5" x14ac:dyDescent="0.2">
      <c r="A3667" s="2">
        <f t="shared" si="231"/>
        <v>42888.583333324452</v>
      </c>
      <c r="B3667">
        <f t="shared" si="229"/>
        <v>6</v>
      </c>
      <c r="C3667">
        <f t="shared" si="230"/>
        <v>14</v>
      </c>
      <c r="D3667">
        <v>0.69727391800000005</v>
      </c>
      <c r="E3667" s="9">
        <f t="shared" si="228"/>
        <v>773.83569827719907</v>
      </c>
    </row>
    <row r="3668" spans="1:5" x14ac:dyDescent="0.2">
      <c r="A3668" s="2">
        <f t="shared" si="231"/>
        <v>42888.624999991116</v>
      </c>
      <c r="B3668">
        <f t="shared" si="229"/>
        <v>6</v>
      </c>
      <c r="C3668">
        <f t="shared" si="230"/>
        <v>15</v>
      </c>
      <c r="D3668">
        <v>0.79642692800000003</v>
      </c>
      <c r="E3668" s="9">
        <f t="shared" si="228"/>
        <v>883.8758657765319</v>
      </c>
    </row>
    <row r="3669" spans="1:5" x14ac:dyDescent="0.2">
      <c r="A3669" s="2">
        <f t="shared" si="231"/>
        <v>42888.66666665778</v>
      </c>
      <c r="B3669">
        <f t="shared" si="229"/>
        <v>6</v>
      </c>
      <c r="C3669">
        <f t="shared" si="230"/>
        <v>16</v>
      </c>
      <c r="D3669">
        <v>0.96883807799999999</v>
      </c>
      <c r="E3669" s="9">
        <f t="shared" si="228"/>
        <v>1075.2180330466188</v>
      </c>
    </row>
    <row r="3670" spans="1:5" x14ac:dyDescent="0.2">
      <c r="A3670" s="2">
        <f t="shared" si="231"/>
        <v>42888.708333324445</v>
      </c>
      <c r="B3670">
        <f t="shared" si="229"/>
        <v>6</v>
      </c>
      <c r="C3670">
        <f t="shared" si="230"/>
        <v>17</v>
      </c>
      <c r="D3670">
        <v>1.048962001</v>
      </c>
      <c r="E3670" s="9">
        <f t="shared" si="228"/>
        <v>1164.1396896622239</v>
      </c>
    </row>
    <row r="3671" spans="1:5" x14ac:dyDescent="0.2">
      <c r="A3671" s="2">
        <f t="shared" si="231"/>
        <v>42888.749999991109</v>
      </c>
      <c r="B3671">
        <f t="shared" si="229"/>
        <v>6</v>
      </c>
      <c r="C3671">
        <f t="shared" si="230"/>
        <v>18</v>
      </c>
      <c r="D3671">
        <v>1.087965922</v>
      </c>
      <c r="E3671" s="9">
        <f t="shared" si="228"/>
        <v>1207.4263029477988</v>
      </c>
    </row>
    <row r="3672" spans="1:5" x14ac:dyDescent="0.2">
      <c r="A3672" s="2">
        <f t="shared" si="231"/>
        <v>42888.791666657773</v>
      </c>
      <c r="B3672">
        <f t="shared" si="229"/>
        <v>6</v>
      </c>
      <c r="C3672">
        <f t="shared" si="230"/>
        <v>19</v>
      </c>
      <c r="D3672">
        <v>1.269353797</v>
      </c>
      <c r="E3672" s="9">
        <f t="shared" si="228"/>
        <v>1408.7308538368543</v>
      </c>
    </row>
    <row r="3673" spans="1:5" x14ac:dyDescent="0.2">
      <c r="A3673" s="2">
        <f t="shared" si="231"/>
        <v>42888.833333324437</v>
      </c>
      <c r="B3673">
        <f t="shared" si="229"/>
        <v>6</v>
      </c>
      <c r="C3673">
        <f t="shared" si="230"/>
        <v>20</v>
      </c>
      <c r="D3673">
        <v>1.443198964</v>
      </c>
      <c r="E3673" s="9">
        <f t="shared" si="228"/>
        <v>1601.6644954441995</v>
      </c>
    </row>
    <row r="3674" spans="1:5" x14ac:dyDescent="0.2">
      <c r="A3674" s="2">
        <f t="shared" si="231"/>
        <v>42888.874999991102</v>
      </c>
      <c r="B3674">
        <f t="shared" si="229"/>
        <v>6</v>
      </c>
      <c r="C3674">
        <f t="shared" si="230"/>
        <v>21</v>
      </c>
      <c r="D3674">
        <v>1.21943544</v>
      </c>
      <c r="E3674" s="9">
        <f t="shared" si="228"/>
        <v>1353.3313821962911</v>
      </c>
    </row>
    <row r="3675" spans="1:5" x14ac:dyDescent="0.2">
      <c r="A3675" s="2">
        <f t="shared" si="231"/>
        <v>42888.916666657766</v>
      </c>
      <c r="B3675">
        <f t="shared" si="229"/>
        <v>6</v>
      </c>
      <c r="C3675">
        <f t="shared" si="230"/>
        <v>22</v>
      </c>
      <c r="D3675">
        <v>0.94062731300000002</v>
      </c>
      <c r="E3675" s="9">
        <f t="shared" si="228"/>
        <v>1043.9096813799945</v>
      </c>
    </row>
    <row r="3676" spans="1:5" x14ac:dyDescent="0.2">
      <c r="A3676" s="2">
        <f t="shared" si="231"/>
        <v>42888.95833332443</v>
      </c>
      <c r="B3676">
        <f t="shared" si="229"/>
        <v>6</v>
      </c>
      <c r="C3676">
        <f t="shared" si="230"/>
        <v>23</v>
      </c>
      <c r="D3676">
        <v>0.65853892800000002</v>
      </c>
      <c r="E3676" s="9">
        <f t="shared" si="228"/>
        <v>730.84754504125601</v>
      </c>
    </row>
    <row r="3677" spans="1:5" x14ac:dyDescent="0.2">
      <c r="A3677" s="2">
        <f t="shared" si="231"/>
        <v>42888.999999991094</v>
      </c>
      <c r="B3677">
        <f t="shared" si="229"/>
        <v>6</v>
      </c>
      <c r="C3677">
        <f t="shared" si="230"/>
        <v>0</v>
      </c>
      <c r="D3677">
        <v>0.56108931200000001</v>
      </c>
      <c r="E3677" s="9">
        <f t="shared" si="228"/>
        <v>622.69780690031939</v>
      </c>
    </row>
    <row r="3678" spans="1:5" x14ac:dyDescent="0.2">
      <c r="A3678" s="2">
        <f t="shared" si="231"/>
        <v>42889.041666657758</v>
      </c>
      <c r="B3678">
        <f t="shared" si="229"/>
        <v>6</v>
      </c>
      <c r="C3678">
        <f t="shared" si="230"/>
        <v>1</v>
      </c>
      <c r="D3678">
        <v>0.51680438100000003</v>
      </c>
      <c r="E3678" s="9">
        <f t="shared" si="228"/>
        <v>573.5503203546624</v>
      </c>
    </row>
    <row r="3679" spans="1:5" x14ac:dyDescent="0.2">
      <c r="A3679" s="2">
        <f t="shared" si="231"/>
        <v>42889.083333324423</v>
      </c>
      <c r="B3679">
        <f t="shared" si="229"/>
        <v>6</v>
      </c>
      <c r="C3679">
        <f t="shared" si="230"/>
        <v>2</v>
      </c>
      <c r="D3679">
        <v>0.51611436200000005</v>
      </c>
      <c r="E3679" s="9">
        <f t="shared" si="228"/>
        <v>572.78453617586922</v>
      </c>
    </row>
    <row r="3680" spans="1:5" x14ac:dyDescent="0.2">
      <c r="A3680" s="2">
        <f t="shared" si="231"/>
        <v>42889.124999991087</v>
      </c>
      <c r="B3680">
        <f t="shared" si="229"/>
        <v>6</v>
      </c>
      <c r="C3680">
        <f t="shared" si="230"/>
        <v>3</v>
      </c>
      <c r="D3680">
        <v>0.52232474399999995</v>
      </c>
      <c r="E3680" s="9">
        <f t="shared" si="228"/>
        <v>579.67682795314192</v>
      </c>
    </row>
    <row r="3681" spans="1:5" x14ac:dyDescent="0.2">
      <c r="A3681" s="2">
        <f t="shared" si="231"/>
        <v>42889.166666657751</v>
      </c>
      <c r="B3681">
        <f t="shared" si="229"/>
        <v>6</v>
      </c>
      <c r="C3681">
        <f t="shared" si="230"/>
        <v>4</v>
      </c>
      <c r="D3681">
        <v>0.57693341399999998</v>
      </c>
      <c r="E3681" s="9">
        <f t="shared" si="228"/>
        <v>640.2816163878631</v>
      </c>
    </row>
    <row r="3682" spans="1:5" x14ac:dyDescent="0.2">
      <c r="A3682" s="2">
        <f t="shared" si="231"/>
        <v>42889.208333324415</v>
      </c>
      <c r="B3682">
        <f t="shared" si="229"/>
        <v>6</v>
      </c>
      <c r="C3682">
        <f t="shared" si="230"/>
        <v>5</v>
      </c>
      <c r="D3682">
        <v>0.71215818200000003</v>
      </c>
      <c r="E3682" s="9">
        <f t="shared" si="228"/>
        <v>790.35427803251139</v>
      </c>
    </row>
    <row r="3683" spans="1:5" x14ac:dyDescent="0.2">
      <c r="A3683" s="2">
        <f t="shared" si="231"/>
        <v>42889.24999999108</v>
      </c>
      <c r="B3683">
        <f t="shared" si="229"/>
        <v>6</v>
      </c>
      <c r="C3683">
        <f t="shared" si="230"/>
        <v>6</v>
      </c>
      <c r="D3683">
        <v>0.88589174199999998</v>
      </c>
      <c r="E3683" s="9">
        <f t="shared" si="228"/>
        <v>983.16405801453504</v>
      </c>
    </row>
    <row r="3684" spans="1:5" x14ac:dyDescent="0.2">
      <c r="A3684" s="2">
        <f t="shared" si="231"/>
        <v>42889.291666657744</v>
      </c>
      <c r="B3684">
        <f t="shared" si="229"/>
        <v>6</v>
      </c>
      <c r="C3684">
        <f t="shared" si="230"/>
        <v>7</v>
      </c>
      <c r="D3684">
        <v>0.82792659499999999</v>
      </c>
      <c r="E3684" s="9">
        <f t="shared" si="228"/>
        <v>918.83424609048507</v>
      </c>
    </row>
    <row r="3685" spans="1:5" x14ac:dyDescent="0.2">
      <c r="A3685" s="2">
        <f t="shared" si="231"/>
        <v>42889.333333324408</v>
      </c>
      <c r="B3685">
        <f t="shared" si="229"/>
        <v>6</v>
      </c>
      <c r="C3685">
        <f t="shared" si="230"/>
        <v>8</v>
      </c>
      <c r="D3685">
        <v>0.78725031000000001</v>
      </c>
      <c r="E3685" s="9">
        <f t="shared" si="228"/>
        <v>873.69164058964748</v>
      </c>
    </row>
    <row r="3686" spans="1:5" x14ac:dyDescent="0.2">
      <c r="A3686" s="2">
        <f t="shared" si="231"/>
        <v>42889.374999991072</v>
      </c>
      <c r="B3686">
        <f t="shared" si="229"/>
        <v>6</v>
      </c>
      <c r="C3686">
        <f t="shared" si="230"/>
        <v>9</v>
      </c>
      <c r="D3686">
        <v>0.80328801000000005</v>
      </c>
      <c r="E3686" s="9">
        <f t="shared" si="228"/>
        <v>891.49030544413915</v>
      </c>
    </row>
    <row r="3687" spans="1:5" x14ac:dyDescent="0.2">
      <c r="A3687" s="2">
        <f t="shared" si="231"/>
        <v>42889.416666657737</v>
      </c>
      <c r="B3687">
        <f t="shared" si="229"/>
        <v>6</v>
      </c>
      <c r="C3687">
        <f t="shared" si="230"/>
        <v>10</v>
      </c>
      <c r="D3687">
        <v>0.79987462399999998</v>
      </c>
      <c r="E3687" s="9">
        <f t="shared" si="228"/>
        <v>887.70212425649913</v>
      </c>
    </row>
    <row r="3688" spans="1:5" x14ac:dyDescent="0.2">
      <c r="A3688" s="2">
        <f t="shared" si="231"/>
        <v>42889.458333324401</v>
      </c>
      <c r="B3688">
        <f t="shared" si="229"/>
        <v>6</v>
      </c>
      <c r="C3688">
        <f t="shared" si="230"/>
        <v>11</v>
      </c>
      <c r="D3688">
        <v>0.767286036</v>
      </c>
      <c r="E3688" s="9">
        <f t="shared" si="228"/>
        <v>851.53525769252144</v>
      </c>
    </row>
    <row r="3689" spans="1:5" x14ac:dyDescent="0.2">
      <c r="A3689" s="2">
        <f t="shared" si="231"/>
        <v>42889.499999991065</v>
      </c>
      <c r="B3689">
        <f t="shared" si="229"/>
        <v>6</v>
      </c>
      <c r="C3689">
        <f t="shared" si="230"/>
        <v>12</v>
      </c>
      <c r="D3689">
        <v>0.73184873299999997</v>
      </c>
      <c r="E3689" s="9">
        <f t="shared" si="228"/>
        <v>812.20688271081769</v>
      </c>
    </row>
    <row r="3690" spans="1:5" x14ac:dyDescent="0.2">
      <c r="A3690" s="2">
        <f t="shared" si="231"/>
        <v>42889.541666657729</v>
      </c>
      <c r="B3690">
        <f t="shared" si="229"/>
        <v>6</v>
      </c>
      <c r="C3690">
        <f t="shared" si="230"/>
        <v>13</v>
      </c>
      <c r="D3690">
        <v>0.70900495100000005</v>
      </c>
      <c r="E3690" s="9">
        <f t="shared" si="228"/>
        <v>786.85481727580736</v>
      </c>
    </row>
    <row r="3691" spans="1:5" x14ac:dyDescent="0.2">
      <c r="A3691" s="2">
        <f t="shared" si="231"/>
        <v>42889.583333324394</v>
      </c>
      <c r="B3691">
        <f t="shared" si="229"/>
        <v>6</v>
      </c>
      <c r="C3691">
        <f t="shared" si="230"/>
        <v>14</v>
      </c>
      <c r="D3691">
        <v>0.73433289099999999</v>
      </c>
      <c r="E3691" s="9">
        <f t="shared" si="228"/>
        <v>814.96380519269508</v>
      </c>
    </row>
    <row r="3692" spans="1:5" x14ac:dyDescent="0.2">
      <c r="A3692" s="2">
        <f t="shared" si="231"/>
        <v>42889.624999991058</v>
      </c>
      <c r="B3692">
        <f t="shared" si="229"/>
        <v>6</v>
      </c>
      <c r="C3692">
        <f t="shared" si="230"/>
        <v>15</v>
      </c>
      <c r="D3692">
        <v>0.83234484799999997</v>
      </c>
      <c r="E3692" s="9">
        <f t="shared" si="228"/>
        <v>923.7376302658563</v>
      </c>
    </row>
    <row r="3693" spans="1:5" x14ac:dyDescent="0.2">
      <c r="A3693" s="2">
        <f t="shared" si="231"/>
        <v>42889.666666657722</v>
      </c>
      <c r="B3693">
        <f t="shared" si="229"/>
        <v>6</v>
      </c>
      <c r="C3693">
        <f t="shared" si="230"/>
        <v>16</v>
      </c>
      <c r="D3693">
        <v>1.0041900079999999</v>
      </c>
      <c r="E3693" s="9">
        <f t="shared" si="228"/>
        <v>1114.4516609377406</v>
      </c>
    </row>
    <row r="3694" spans="1:5" x14ac:dyDescent="0.2">
      <c r="A3694" s="2">
        <f t="shared" si="231"/>
        <v>42889.708333324386</v>
      </c>
      <c r="B3694">
        <f t="shared" si="229"/>
        <v>6</v>
      </c>
      <c r="C3694">
        <f t="shared" si="230"/>
        <v>17</v>
      </c>
      <c r="D3694">
        <v>1.083272317</v>
      </c>
      <c r="E3694" s="9">
        <f t="shared" si="228"/>
        <v>1202.2173326868283</v>
      </c>
    </row>
    <row r="3695" spans="1:5" x14ac:dyDescent="0.2">
      <c r="A3695" s="2">
        <f t="shared" si="231"/>
        <v>42889.749999991051</v>
      </c>
      <c r="B3695">
        <f t="shared" si="229"/>
        <v>6</v>
      </c>
      <c r="C3695">
        <f t="shared" si="230"/>
        <v>18</v>
      </c>
      <c r="D3695">
        <v>1.1222106759999999</v>
      </c>
      <c r="E3695" s="9">
        <f t="shared" si="228"/>
        <v>1245.4311851609907</v>
      </c>
    </row>
    <row r="3696" spans="1:5" x14ac:dyDescent="0.2">
      <c r="A3696" s="2">
        <f t="shared" si="231"/>
        <v>42889.791666657715</v>
      </c>
      <c r="B3696">
        <f t="shared" si="229"/>
        <v>6</v>
      </c>
      <c r="C3696">
        <f t="shared" si="230"/>
        <v>19</v>
      </c>
      <c r="D3696">
        <v>1.304209167</v>
      </c>
      <c r="E3696" s="9">
        <f t="shared" si="228"/>
        <v>1447.4133986537111</v>
      </c>
    </row>
    <row r="3697" spans="1:5" x14ac:dyDescent="0.2">
      <c r="A3697" s="2">
        <f t="shared" si="231"/>
        <v>42889.833333324379</v>
      </c>
      <c r="B3697">
        <f t="shared" si="229"/>
        <v>6</v>
      </c>
      <c r="C3697">
        <f t="shared" si="230"/>
        <v>20</v>
      </c>
      <c r="D3697">
        <v>1.478805822</v>
      </c>
      <c r="E3697" s="9">
        <f t="shared" si="228"/>
        <v>1641.1810428333808</v>
      </c>
    </row>
    <row r="3698" spans="1:5" x14ac:dyDescent="0.2">
      <c r="A3698" s="2">
        <f t="shared" si="231"/>
        <v>42889.874999991043</v>
      </c>
      <c r="B3698">
        <f t="shared" si="229"/>
        <v>6</v>
      </c>
      <c r="C3698">
        <f t="shared" si="230"/>
        <v>21</v>
      </c>
      <c r="D3698">
        <v>1.2475450020000001</v>
      </c>
      <c r="E3698" s="9">
        <f t="shared" si="228"/>
        <v>1384.5274186132683</v>
      </c>
    </row>
    <row r="3699" spans="1:5" x14ac:dyDescent="0.2">
      <c r="A3699" s="2">
        <f t="shared" si="231"/>
        <v>42889.916666657708</v>
      </c>
      <c r="B3699">
        <f t="shared" si="229"/>
        <v>6</v>
      </c>
      <c r="C3699">
        <f t="shared" si="230"/>
        <v>22</v>
      </c>
      <c r="D3699">
        <v>0.95201653900000005</v>
      </c>
      <c r="E3699" s="9">
        <f t="shared" si="228"/>
        <v>1056.5494624287771</v>
      </c>
    </row>
    <row r="3700" spans="1:5" x14ac:dyDescent="0.2">
      <c r="A3700" s="2">
        <f t="shared" si="231"/>
        <v>42889.958333324372</v>
      </c>
      <c r="B3700">
        <f t="shared" si="229"/>
        <v>6</v>
      </c>
      <c r="C3700">
        <f t="shared" si="230"/>
        <v>23</v>
      </c>
      <c r="D3700">
        <v>0.664820941</v>
      </c>
      <c r="E3700" s="9">
        <f t="shared" si="228"/>
        <v>737.81933301575111</v>
      </c>
    </row>
    <row r="3701" spans="1:5" x14ac:dyDescent="0.2">
      <c r="A3701" s="2">
        <f t="shared" si="231"/>
        <v>42889.999999991036</v>
      </c>
      <c r="B3701">
        <f t="shared" si="229"/>
        <v>6</v>
      </c>
      <c r="C3701">
        <f t="shared" si="230"/>
        <v>0</v>
      </c>
      <c r="D3701">
        <v>0.56088787100000004</v>
      </c>
      <c r="E3701" s="9">
        <f t="shared" si="228"/>
        <v>622.47424735955269</v>
      </c>
    </row>
    <row r="3702" spans="1:5" x14ac:dyDescent="0.2">
      <c r="A3702" s="2">
        <f t="shared" si="231"/>
        <v>42890.0416666577</v>
      </c>
      <c r="B3702">
        <f t="shared" si="229"/>
        <v>6</v>
      </c>
      <c r="C3702">
        <f t="shared" si="230"/>
        <v>1</v>
      </c>
      <c r="D3702">
        <v>0.52102788300000002</v>
      </c>
      <c r="E3702" s="9">
        <f t="shared" si="228"/>
        <v>578.23756956186014</v>
      </c>
    </row>
    <row r="3703" spans="1:5" x14ac:dyDescent="0.2">
      <c r="A3703" s="2">
        <f t="shared" si="231"/>
        <v>42890.083333324365</v>
      </c>
      <c r="B3703">
        <f t="shared" si="229"/>
        <v>6</v>
      </c>
      <c r="C3703">
        <f t="shared" si="230"/>
        <v>2</v>
      </c>
      <c r="D3703">
        <v>0.51876711600000003</v>
      </c>
      <c r="E3703" s="9">
        <f t="shared" si="228"/>
        <v>575.72856676550566</v>
      </c>
    </row>
    <row r="3704" spans="1:5" x14ac:dyDescent="0.2">
      <c r="A3704" s="2">
        <f t="shared" si="231"/>
        <v>42890.124999991029</v>
      </c>
      <c r="B3704">
        <f t="shared" si="229"/>
        <v>6</v>
      </c>
      <c r="C3704">
        <f t="shared" si="230"/>
        <v>3</v>
      </c>
      <c r="D3704">
        <v>0.52522285899999999</v>
      </c>
      <c r="E3704" s="9">
        <f t="shared" si="228"/>
        <v>582.89316056908899</v>
      </c>
    </row>
    <row r="3705" spans="1:5" x14ac:dyDescent="0.2">
      <c r="A3705" s="2">
        <f t="shared" si="231"/>
        <v>42890.166666657693</v>
      </c>
      <c r="B3705">
        <f t="shared" si="229"/>
        <v>6</v>
      </c>
      <c r="C3705">
        <f t="shared" si="230"/>
        <v>4</v>
      </c>
      <c r="D3705">
        <v>0.57955218399999997</v>
      </c>
      <c r="E3705" s="9">
        <f t="shared" si="228"/>
        <v>643.18793148048837</v>
      </c>
    </row>
    <row r="3706" spans="1:5" x14ac:dyDescent="0.2">
      <c r="A3706" s="2">
        <f t="shared" si="231"/>
        <v>42890.208333324357</v>
      </c>
      <c r="B3706">
        <f t="shared" si="229"/>
        <v>6</v>
      </c>
      <c r="C3706">
        <f t="shared" si="230"/>
        <v>5</v>
      </c>
      <c r="D3706">
        <v>0.711349554</v>
      </c>
      <c r="E3706" s="9">
        <f t="shared" si="228"/>
        <v>789.45686139770976</v>
      </c>
    </row>
    <row r="3707" spans="1:5" x14ac:dyDescent="0.2">
      <c r="A3707" s="2">
        <f t="shared" si="231"/>
        <v>42890.249999991021</v>
      </c>
      <c r="B3707">
        <f t="shared" si="229"/>
        <v>6</v>
      </c>
      <c r="C3707">
        <f t="shared" si="230"/>
        <v>6</v>
      </c>
      <c r="D3707">
        <v>0.88447231999999998</v>
      </c>
      <c r="E3707" s="9">
        <f t="shared" si="228"/>
        <v>981.58878123138709</v>
      </c>
    </row>
    <row r="3708" spans="1:5" x14ac:dyDescent="0.2">
      <c r="A3708" s="2">
        <f t="shared" si="231"/>
        <v>42890.291666657686</v>
      </c>
      <c r="B3708">
        <f t="shared" si="229"/>
        <v>6</v>
      </c>
      <c r="C3708">
        <f t="shared" si="230"/>
        <v>7</v>
      </c>
      <c r="D3708">
        <v>0.82704273100000003</v>
      </c>
      <c r="E3708" s="9">
        <f t="shared" si="228"/>
        <v>917.85333242375293</v>
      </c>
    </row>
    <row r="3709" spans="1:5" x14ac:dyDescent="0.2">
      <c r="A3709" s="2">
        <f t="shared" si="231"/>
        <v>42890.33333332435</v>
      </c>
      <c r="B3709">
        <f t="shared" si="229"/>
        <v>6</v>
      </c>
      <c r="C3709">
        <f t="shared" si="230"/>
        <v>8</v>
      </c>
      <c r="D3709">
        <v>0.784021254</v>
      </c>
      <c r="E3709" s="9">
        <f t="shared" si="228"/>
        <v>870.10802912788029</v>
      </c>
    </row>
    <row r="3710" spans="1:5" x14ac:dyDescent="0.2">
      <c r="A3710" s="2">
        <f t="shared" si="231"/>
        <v>42890.374999991014</v>
      </c>
      <c r="B3710">
        <f t="shared" si="229"/>
        <v>6</v>
      </c>
      <c r="C3710">
        <f t="shared" si="230"/>
        <v>9</v>
      </c>
      <c r="D3710">
        <v>0.80455997499999998</v>
      </c>
      <c r="E3710" s="9">
        <f t="shared" si="228"/>
        <v>892.90193421519996</v>
      </c>
    </row>
    <row r="3711" spans="1:5" x14ac:dyDescent="0.2">
      <c r="A3711" s="2">
        <f t="shared" si="231"/>
        <v>42890.416666657678</v>
      </c>
      <c r="B3711">
        <f t="shared" si="229"/>
        <v>6</v>
      </c>
      <c r="C3711">
        <f t="shared" si="230"/>
        <v>10</v>
      </c>
      <c r="D3711">
        <v>0.80061431100000002</v>
      </c>
      <c r="E3711" s="9">
        <f t="shared" si="228"/>
        <v>888.52303006033787</v>
      </c>
    </row>
    <row r="3712" spans="1:5" x14ac:dyDescent="0.2">
      <c r="A3712" s="2">
        <f t="shared" si="231"/>
        <v>42890.458333324343</v>
      </c>
      <c r="B3712">
        <f t="shared" si="229"/>
        <v>6</v>
      </c>
      <c r="C3712">
        <f t="shared" si="230"/>
        <v>11</v>
      </c>
      <c r="D3712">
        <v>0.771515218</v>
      </c>
      <c r="E3712" s="9">
        <f t="shared" si="228"/>
        <v>856.22881057271297</v>
      </c>
    </row>
    <row r="3713" spans="1:5" x14ac:dyDescent="0.2">
      <c r="A3713" s="2">
        <f t="shared" si="231"/>
        <v>42890.499999991007</v>
      </c>
      <c r="B3713">
        <f t="shared" si="229"/>
        <v>6</v>
      </c>
      <c r="C3713">
        <f t="shared" si="230"/>
        <v>12</v>
      </c>
      <c r="D3713">
        <v>0.73894355499999997</v>
      </c>
      <c r="E3713" s="9">
        <f t="shared" si="228"/>
        <v>820.08072740053467</v>
      </c>
    </row>
    <row r="3714" spans="1:5" x14ac:dyDescent="0.2">
      <c r="A3714" s="2">
        <f t="shared" si="231"/>
        <v>42890.541666657671</v>
      </c>
      <c r="B3714">
        <f t="shared" si="229"/>
        <v>6</v>
      </c>
      <c r="C3714">
        <f t="shared" si="230"/>
        <v>13</v>
      </c>
      <c r="D3714">
        <v>0.72001283299999996</v>
      </c>
      <c r="E3714" s="9">
        <f t="shared" si="228"/>
        <v>799.07138214956046</v>
      </c>
    </row>
    <row r="3715" spans="1:5" x14ac:dyDescent="0.2">
      <c r="A3715" s="2">
        <f t="shared" si="231"/>
        <v>42890.583333324335</v>
      </c>
      <c r="B3715">
        <f t="shared" si="229"/>
        <v>6</v>
      </c>
      <c r="C3715">
        <f t="shared" si="230"/>
        <v>14</v>
      </c>
      <c r="D3715">
        <v>0.741034533</v>
      </c>
      <c r="E3715" s="9">
        <f t="shared" si="228"/>
        <v>822.40129809584107</v>
      </c>
    </row>
    <row r="3716" spans="1:5" x14ac:dyDescent="0.2">
      <c r="A3716" s="2">
        <f t="shared" si="231"/>
        <v>42890.624999991</v>
      </c>
      <c r="B3716">
        <f t="shared" si="229"/>
        <v>6</v>
      </c>
      <c r="C3716">
        <f t="shared" si="230"/>
        <v>15</v>
      </c>
      <c r="D3716">
        <v>0.83506735899999995</v>
      </c>
      <c r="E3716" s="9">
        <f t="shared" si="228"/>
        <v>926.75907728454774</v>
      </c>
    </row>
    <row r="3717" spans="1:5" x14ac:dyDescent="0.2">
      <c r="A3717" s="2">
        <f t="shared" si="231"/>
        <v>42890.666666657664</v>
      </c>
      <c r="B3717">
        <f t="shared" si="229"/>
        <v>6</v>
      </c>
      <c r="C3717">
        <f t="shared" si="230"/>
        <v>16</v>
      </c>
      <c r="D3717">
        <v>1.0079871300000001</v>
      </c>
      <c r="E3717" s="9">
        <f t="shared" ref="E3717:E3780" si="232">D3717*$E$3/$D$8765</f>
        <v>1118.6657129457978</v>
      </c>
    </row>
    <row r="3718" spans="1:5" x14ac:dyDescent="0.2">
      <c r="A3718" s="2">
        <f t="shared" si="231"/>
        <v>42890.708333324328</v>
      </c>
      <c r="B3718">
        <f t="shared" ref="B3718:B3781" si="233">MONTH(A3718)</f>
        <v>6</v>
      </c>
      <c r="C3718">
        <f t="shared" ref="C3718:C3781" si="234">HOUR(A3718)</f>
        <v>17</v>
      </c>
      <c r="D3718">
        <v>1.083272317</v>
      </c>
      <c r="E3718" s="9">
        <f t="shared" si="232"/>
        <v>1202.2173326868283</v>
      </c>
    </row>
    <row r="3719" spans="1:5" x14ac:dyDescent="0.2">
      <c r="A3719" s="2">
        <f t="shared" ref="A3719:A3782" si="235">A3718+1/24</f>
        <v>42890.749999990992</v>
      </c>
      <c r="B3719">
        <f t="shared" si="233"/>
        <v>6</v>
      </c>
      <c r="C3719">
        <f t="shared" si="234"/>
        <v>18</v>
      </c>
      <c r="D3719">
        <v>1.1222106759999999</v>
      </c>
      <c r="E3719" s="9">
        <f t="shared" si="232"/>
        <v>1245.4311851609907</v>
      </c>
    </row>
    <row r="3720" spans="1:5" x14ac:dyDescent="0.2">
      <c r="A3720" s="2">
        <f t="shared" si="235"/>
        <v>42890.791666657657</v>
      </c>
      <c r="B3720">
        <f t="shared" si="233"/>
        <v>6</v>
      </c>
      <c r="C3720">
        <f t="shared" si="234"/>
        <v>19</v>
      </c>
      <c r="D3720">
        <v>1.304209167</v>
      </c>
      <c r="E3720" s="9">
        <f t="shared" si="232"/>
        <v>1447.4133986537111</v>
      </c>
    </row>
    <row r="3721" spans="1:5" x14ac:dyDescent="0.2">
      <c r="A3721" s="2">
        <f t="shared" si="235"/>
        <v>42890.833333324321</v>
      </c>
      <c r="B3721">
        <f t="shared" si="233"/>
        <v>6</v>
      </c>
      <c r="C3721">
        <f t="shared" si="234"/>
        <v>20</v>
      </c>
      <c r="D3721">
        <v>1.480403111</v>
      </c>
      <c r="E3721" s="9">
        <f t="shared" si="232"/>
        <v>1642.9537166947675</v>
      </c>
    </row>
    <row r="3722" spans="1:5" x14ac:dyDescent="0.2">
      <c r="A3722" s="2">
        <f t="shared" si="235"/>
        <v>42890.874999990985</v>
      </c>
      <c r="B3722">
        <f t="shared" si="233"/>
        <v>6</v>
      </c>
      <c r="C3722">
        <f t="shared" si="234"/>
        <v>21</v>
      </c>
      <c r="D3722">
        <v>1.2568450200000001</v>
      </c>
      <c r="E3722" s="9">
        <f t="shared" si="232"/>
        <v>1394.8485933155471</v>
      </c>
    </row>
    <row r="3723" spans="1:5" x14ac:dyDescent="0.2">
      <c r="A3723" s="2">
        <f t="shared" si="235"/>
        <v>42890.916666657649</v>
      </c>
      <c r="B3723">
        <f t="shared" si="233"/>
        <v>6</v>
      </c>
      <c r="C3723">
        <f t="shared" si="234"/>
        <v>22</v>
      </c>
      <c r="D3723">
        <v>0.96303954800000002</v>
      </c>
      <c r="E3723" s="9">
        <f t="shared" si="232"/>
        <v>1068.7828152710827</v>
      </c>
    </row>
    <row r="3724" spans="1:5" x14ac:dyDescent="0.2">
      <c r="A3724" s="2">
        <f t="shared" si="235"/>
        <v>42890.958333324314</v>
      </c>
      <c r="B3724">
        <f t="shared" si="233"/>
        <v>6</v>
      </c>
      <c r="C3724">
        <f t="shared" si="234"/>
        <v>23</v>
      </c>
      <c r="D3724">
        <v>0.66559999700000005</v>
      </c>
      <c r="E3724" s="9">
        <f t="shared" si="232"/>
        <v>738.68393059812774</v>
      </c>
    </row>
    <row r="3725" spans="1:5" x14ac:dyDescent="0.2">
      <c r="A3725" s="2">
        <f t="shared" si="235"/>
        <v>42890.999999990978</v>
      </c>
      <c r="B3725">
        <f t="shared" si="233"/>
        <v>6</v>
      </c>
      <c r="C3725">
        <f t="shared" si="234"/>
        <v>0</v>
      </c>
      <c r="D3725">
        <v>0.551079494</v>
      </c>
      <c r="E3725" s="9">
        <f t="shared" si="232"/>
        <v>611.58889503412558</v>
      </c>
    </row>
    <row r="3726" spans="1:5" x14ac:dyDescent="0.2">
      <c r="A3726" s="2">
        <f t="shared" si="235"/>
        <v>42891.041666657642</v>
      </c>
      <c r="B3726">
        <f t="shared" si="233"/>
        <v>6</v>
      </c>
      <c r="C3726">
        <f t="shared" si="234"/>
        <v>1</v>
      </c>
      <c r="D3726">
        <v>0.50219424899999998</v>
      </c>
      <c r="E3726" s="9">
        <f t="shared" si="232"/>
        <v>557.33597272701741</v>
      </c>
    </row>
    <row r="3727" spans="1:5" x14ac:dyDescent="0.2">
      <c r="A3727" s="2">
        <f t="shared" si="235"/>
        <v>42891.083333324306</v>
      </c>
      <c r="B3727">
        <f t="shared" si="233"/>
        <v>6</v>
      </c>
      <c r="C3727">
        <f t="shared" si="234"/>
        <v>2</v>
      </c>
      <c r="D3727">
        <v>0.49725171200000001</v>
      </c>
      <c r="E3727" s="9">
        <f t="shared" si="232"/>
        <v>551.85073733828176</v>
      </c>
    </row>
    <row r="3728" spans="1:5" x14ac:dyDescent="0.2">
      <c r="A3728" s="2">
        <f t="shared" si="235"/>
        <v>42891.124999990971</v>
      </c>
      <c r="B3728">
        <f t="shared" si="233"/>
        <v>6</v>
      </c>
      <c r="C3728">
        <f t="shared" si="234"/>
        <v>3</v>
      </c>
      <c r="D3728">
        <v>0.49862620699999999</v>
      </c>
      <c r="E3728" s="9">
        <f t="shared" si="232"/>
        <v>553.37615406569125</v>
      </c>
    </row>
    <row r="3729" spans="1:5" x14ac:dyDescent="0.2">
      <c r="A3729" s="2">
        <f t="shared" si="235"/>
        <v>42891.166666657635</v>
      </c>
      <c r="B3729">
        <f t="shared" si="233"/>
        <v>6</v>
      </c>
      <c r="C3729">
        <f t="shared" si="234"/>
        <v>4</v>
      </c>
      <c r="D3729">
        <v>0.54554848</v>
      </c>
      <c r="E3729" s="9">
        <f t="shared" si="232"/>
        <v>605.45056693898096</v>
      </c>
    </row>
    <row r="3730" spans="1:5" x14ac:dyDescent="0.2">
      <c r="A3730" s="2">
        <f t="shared" si="235"/>
        <v>42891.208333324299</v>
      </c>
      <c r="B3730">
        <f t="shared" si="233"/>
        <v>6</v>
      </c>
      <c r="C3730">
        <f t="shared" si="234"/>
        <v>5</v>
      </c>
      <c r="D3730">
        <v>0.66908043900000003</v>
      </c>
      <c r="E3730" s="9">
        <f t="shared" si="232"/>
        <v>742.5465306407458</v>
      </c>
    </row>
    <row r="3731" spans="1:5" x14ac:dyDescent="0.2">
      <c r="A3731" s="2">
        <f t="shared" si="235"/>
        <v>42891.249999990963</v>
      </c>
      <c r="B3731">
        <f t="shared" si="233"/>
        <v>6</v>
      </c>
      <c r="C3731">
        <f t="shared" si="234"/>
        <v>6</v>
      </c>
      <c r="D3731">
        <v>0.83670261499999998</v>
      </c>
      <c r="E3731" s="9">
        <f t="shared" si="232"/>
        <v>928.57388698265254</v>
      </c>
    </row>
    <row r="3732" spans="1:5" x14ac:dyDescent="0.2">
      <c r="A3732" s="2">
        <f t="shared" si="235"/>
        <v>42891.291666657628</v>
      </c>
      <c r="B3732">
        <f t="shared" si="233"/>
        <v>6</v>
      </c>
      <c r="C3732">
        <f t="shared" si="234"/>
        <v>7</v>
      </c>
      <c r="D3732">
        <v>0.77811992200000002</v>
      </c>
      <c r="E3732" s="9">
        <f t="shared" si="232"/>
        <v>863.55872152996494</v>
      </c>
    </row>
    <row r="3733" spans="1:5" x14ac:dyDescent="0.2">
      <c r="A3733" s="2">
        <f t="shared" si="235"/>
        <v>42891.333333324292</v>
      </c>
      <c r="B3733">
        <f t="shared" si="233"/>
        <v>6</v>
      </c>
      <c r="C3733">
        <f t="shared" si="234"/>
        <v>8</v>
      </c>
      <c r="D3733">
        <v>0.73332200700000005</v>
      </c>
      <c r="E3733" s="9">
        <f t="shared" si="232"/>
        <v>813.84192452883633</v>
      </c>
    </row>
    <row r="3734" spans="1:5" x14ac:dyDescent="0.2">
      <c r="A3734" s="2">
        <f t="shared" si="235"/>
        <v>42891.374999990956</v>
      </c>
      <c r="B3734">
        <f t="shared" si="233"/>
        <v>6</v>
      </c>
      <c r="C3734">
        <f t="shared" si="234"/>
        <v>9</v>
      </c>
      <c r="D3734">
        <v>0.74815871599999995</v>
      </c>
      <c r="E3734" s="9">
        <f t="shared" si="232"/>
        <v>830.30772766984887</v>
      </c>
    </row>
    <row r="3735" spans="1:5" x14ac:dyDescent="0.2">
      <c r="A3735" s="2">
        <f t="shared" si="235"/>
        <v>42891.41666665762</v>
      </c>
      <c r="B3735">
        <f t="shared" si="233"/>
        <v>6</v>
      </c>
      <c r="C3735">
        <f t="shared" si="234"/>
        <v>10</v>
      </c>
      <c r="D3735">
        <v>0.75235938599999996</v>
      </c>
      <c r="E3735" s="9">
        <f t="shared" si="232"/>
        <v>834.96963788729386</v>
      </c>
    </row>
    <row r="3736" spans="1:5" x14ac:dyDescent="0.2">
      <c r="A3736" s="2">
        <f t="shared" si="235"/>
        <v>42891.458333324284</v>
      </c>
      <c r="B3736">
        <f t="shared" si="233"/>
        <v>6</v>
      </c>
      <c r="C3736">
        <f t="shared" si="234"/>
        <v>11</v>
      </c>
      <c r="D3736">
        <v>0.73083087700000005</v>
      </c>
      <c r="E3736" s="9">
        <f t="shared" si="232"/>
        <v>811.07726451031942</v>
      </c>
    </row>
    <row r="3737" spans="1:5" x14ac:dyDescent="0.2">
      <c r="A3737" s="2">
        <f t="shared" si="235"/>
        <v>42891.499999990949</v>
      </c>
      <c r="B3737">
        <f t="shared" si="233"/>
        <v>6</v>
      </c>
      <c r="C3737">
        <f t="shared" si="234"/>
        <v>12</v>
      </c>
      <c r="D3737">
        <v>0.70121210099999998</v>
      </c>
      <c r="E3737" s="9">
        <f t="shared" si="232"/>
        <v>778.20630000641552</v>
      </c>
    </row>
    <row r="3738" spans="1:5" x14ac:dyDescent="0.2">
      <c r="A3738" s="2">
        <f t="shared" si="235"/>
        <v>42891.541666657613</v>
      </c>
      <c r="B3738">
        <f t="shared" si="233"/>
        <v>6</v>
      </c>
      <c r="C3738">
        <f t="shared" si="234"/>
        <v>13</v>
      </c>
      <c r="D3738">
        <v>0.68797422100000005</v>
      </c>
      <c r="E3738" s="9">
        <f t="shared" si="232"/>
        <v>763.51487982122842</v>
      </c>
    </row>
    <row r="3739" spans="1:5" x14ac:dyDescent="0.2">
      <c r="A3739" s="2">
        <f t="shared" si="235"/>
        <v>42891.583333324277</v>
      </c>
      <c r="B3739">
        <f t="shared" si="233"/>
        <v>6</v>
      </c>
      <c r="C3739">
        <f t="shared" si="234"/>
        <v>14</v>
      </c>
      <c r="D3739">
        <v>0.70998047799999997</v>
      </c>
      <c r="E3739" s="9">
        <f t="shared" si="232"/>
        <v>787.93745868508086</v>
      </c>
    </row>
    <row r="3740" spans="1:5" x14ac:dyDescent="0.2">
      <c r="A3740" s="2">
        <f t="shared" si="235"/>
        <v>42891.624999990941</v>
      </c>
      <c r="B3740">
        <f t="shared" si="233"/>
        <v>6</v>
      </c>
      <c r="C3740">
        <f t="shared" si="234"/>
        <v>15</v>
      </c>
      <c r="D3740">
        <v>0.79940876000000005</v>
      </c>
      <c r="E3740" s="9">
        <f t="shared" si="232"/>
        <v>887.18510765163853</v>
      </c>
    </row>
    <row r="3741" spans="1:5" x14ac:dyDescent="0.2">
      <c r="A3741" s="2">
        <f t="shared" si="235"/>
        <v>42891.666666657606</v>
      </c>
      <c r="B3741">
        <f t="shared" si="233"/>
        <v>6</v>
      </c>
      <c r="C3741">
        <f t="shared" si="234"/>
        <v>16</v>
      </c>
      <c r="D3741">
        <v>0.96883807799999999</v>
      </c>
      <c r="E3741" s="9">
        <f t="shared" si="232"/>
        <v>1075.2180330466188</v>
      </c>
    </row>
    <row r="3742" spans="1:5" x14ac:dyDescent="0.2">
      <c r="A3742" s="2">
        <f t="shared" si="235"/>
        <v>42891.70833332427</v>
      </c>
      <c r="B3742">
        <f t="shared" si="233"/>
        <v>6</v>
      </c>
      <c r="C3742">
        <f t="shared" si="234"/>
        <v>17</v>
      </c>
      <c r="D3742">
        <v>1.048962001</v>
      </c>
      <c r="E3742" s="9">
        <f t="shared" si="232"/>
        <v>1164.1396896622239</v>
      </c>
    </row>
    <row r="3743" spans="1:5" x14ac:dyDescent="0.2">
      <c r="A3743" s="2">
        <f t="shared" si="235"/>
        <v>42891.749999990934</v>
      </c>
      <c r="B3743">
        <f t="shared" si="233"/>
        <v>6</v>
      </c>
      <c r="C3743">
        <f t="shared" si="234"/>
        <v>18</v>
      </c>
      <c r="D3743">
        <v>1.087965922</v>
      </c>
      <c r="E3743" s="9">
        <f t="shared" si="232"/>
        <v>1207.4263029477988</v>
      </c>
    </row>
    <row r="3744" spans="1:5" x14ac:dyDescent="0.2">
      <c r="A3744" s="2">
        <f t="shared" si="235"/>
        <v>42891.791666657598</v>
      </c>
      <c r="B3744">
        <f t="shared" si="233"/>
        <v>6</v>
      </c>
      <c r="C3744">
        <f t="shared" si="234"/>
        <v>19</v>
      </c>
      <c r="D3744">
        <v>1.269353797</v>
      </c>
      <c r="E3744" s="9">
        <f t="shared" si="232"/>
        <v>1408.7308538368543</v>
      </c>
    </row>
    <row r="3745" spans="1:5" x14ac:dyDescent="0.2">
      <c r="A3745" s="2">
        <f t="shared" si="235"/>
        <v>42891.833333324263</v>
      </c>
      <c r="B3745">
        <f t="shared" si="233"/>
        <v>6</v>
      </c>
      <c r="C3745">
        <f t="shared" si="234"/>
        <v>20</v>
      </c>
      <c r="D3745">
        <v>1.443198964</v>
      </c>
      <c r="E3745" s="9">
        <f t="shared" si="232"/>
        <v>1601.6644954441995</v>
      </c>
    </row>
    <row r="3746" spans="1:5" x14ac:dyDescent="0.2">
      <c r="A3746" s="2">
        <f t="shared" si="235"/>
        <v>42891.874999990927</v>
      </c>
      <c r="B3746">
        <f t="shared" si="233"/>
        <v>6</v>
      </c>
      <c r="C3746">
        <f t="shared" si="234"/>
        <v>21</v>
      </c>
      <c r="D3746">
        <v>1.2192517899999999</v>
      </c>
      <c r="E3746" s="9">
        <f t="shared" si="232"/>
        <v>1353.1275671354952</v>
      </c>
    </row>
    <row r="3747" spans="1:5" x14ac:dyDescent="0.2">
      <c r="A3747" s="2">
        <f t="shared" si="235"/>
        <v>42891.916666657591</v>
      </c>
      <c r="B3747">
        <f t="shared" si="233"/>
        <v>6</v>
      </c>
      <c r="C3747">
        <f t="shared" si="234"/>
        <v>22</v>
      </c>
      <c r="D3747">
        <v>0.92691849599999998</v>
      </c>
      <c r="E3747" s="9">
        <f t="shared" si="232"/>
        <v>1028.6956145665138</v>
      </c>
    </row>
    <row r="3748" spans="1:5" x14ac:dyDescent="0.2">
      <c r="A3748" s="2">
        <f t="shared" si="235"/>
        <v>42891.958333324255</v>
      </c>
      <c r="B3748">
        <f t="shared" si="233"/>
        <v>6</v>
      </c>
      <c r="C3748">
        <f t="shared" si="234"/>
        <v>23</v>
      </c>
      <c r="D3748">
        <v>0.62719341900000003</v>
      </c>
      <c r="E3748" s="9">
        <f t="shared" si="232"/>
        <v>696.06024951980044</v>
      </c>
    </row>
    <row r="3749" spans="1:5" x14ac:dyDescent="0.2">
      <c r="A3749" s="2">
        <f t="shared" si="235"/>
        <v>42891.99999999092</v>
      </c>
      <c r="B3749">
        <f t="shared" si="233"/>
        <v>6</v>
      </c>
      <c r="C3749">
        <f t="shared" si="234"/>
        <v>0</v>
      </c>
      <c r="D3749">
        <v>0.51711672200000003</v>
      </c>
      <c r="E3749" s="9">
        <f t="shared" si="232"/>
        <v>573.89695689103087</v>
      </c>
    </row>
    <row r="3750" spans="1:5" x14ac:dyDescent="0.2">
      <c r="A3750" s="2">
        <f t="shared" si="235"/>
        <v>42892.041666657584</v>
      </c>
      <c r="B3750">
        <f t="shared" si="233"/>
        <v>6</v>
      </c>
      <c r="C3750">
        <f t="shared" si="234"/>
        <v>1</v>
      </c>
      <c r="D3750">
        <v>0.46946196000000001</v>
      </c>
      <c r="E3750" s="9">
        <f t="shared" si="232"/>
        <v>521.00962656569993</v>
      </c>
    </row>
    <row r="3751" spans="1:5" x14ac:dyDescent="0.2">
      <c r="A3751" s="2">
        <f t="shared" si="235"/>
        <v>42892.083333324248</v>
      </c>
      <c r="B3751">
        <f t="shared" si="233"/>
        <v>6</v>
      </c>
      <c r="C3751">
        <f t="shared" si="234"/>
        <v>2</v>
      </c>
      <c r="D3751">
        <v>0.46389969599999997</v>
      </c>
      <c r="E3751" s="9">
        <f t="shared" si="232"/>
        <v>514.83661717107327</v>
      </c>
    </row>
    <row r="3752" spans="1:5" x14ac:dyDescent="0.2">
      <c r="A3752" s="2">
        <f t="shared" si="235"/>
        <v>42892.124999990912</v>
      </c>
      <c r="B3752">
        <f t="shared" si="233"/>
        <v>6</v>
      </c>
      <c r="C3752">
        <f t="shared" si="234"/>
        <v>3</v>
      </c>
      <c r="D3752">
        <v>0.46570637999999998</v>
      </c>
      <c r="E3752" s="9">
        <f t="shared" si="232"/>
        <v>516.84167793502149</v>
      </c>
    </row>
    <row r="3753" spans="1:5" x14ac:dyDescent="0.2">
      <c r="A3753" s="2">
        <f t="shared" si="235"/>
        <v>42892.166666657577</v>
      </c>
      <c r="B3753">
        <f t="shared" si="233"/>
        <v>6</v>
      </c>
      <c r="C3753">
        <f t="shared" si="234"/>
        <v>4</v>
      </c>
      <c r="D3753">
        <v>0.51531389800000005</v>
      </c>
      <c r="E3753" s="9">
        <f t="shared" si="232"/>
        <v>571.89617996119466</v>
      </c>
    </row>
    <row r="3754" spans="1:5" x14ac:dyDescent="0.2">
      <c r="A3754" s="2">
        <f t="shared" si="235"/>
        <v>42892.208333324241</v>
      </c>
      <c r="B3754">
        <f t="shared" si="233"/>
        <v>6</v>
      </c>
      <c r="C3754">
        <f t="shared" si="234"/>
        <v>5</v>
      </c>
      <c r="D3754">
        <v>0.63865273199999995</v>
      </c>
      <c r="E3754" s="9">
        <f t="shared" si="232"/>
        <v>708.7778132321605</v>
      </c>
    </row>
    <row r="3755" spans="1:5" x14ac:dyDescent="0.2">
      <c r="A3755" s="2">
        <f t="shared" si="235"/>
        <v>42892.249999990905</v>
      </c>
      <c r="B3755">
        <f t="shared" si="233"/>
        <v>6</v>
      </c>
      <c r="C3755">
        <f t="shared" si="234"/>
        <v>6</v>
      </c>
      <c r="D3755">
        <v>0.81040440899999999</v>
      </c>
      <c r="E3755" s="9">
        <f t="shared" si="232"/>
        <v>899.38809632262155</v>
      </c>
    </row>
    <row r="3756" spans="1:5" x14ac:dyDescent="0.2">
      <c r="A3756" s="2">
        <f t="shared" si="235"/>
        <v>42892.291666657569</v>
      </c>
      <c r="B3756">
        <f t="shared" si="233"/>
        <v>6</v>
      </c>
      <c r="C3756">
        <f t="shared" si="234"/>
        <v>7</v>
      </c>
      <c r="D3756">
        <v>0.75443297300000001</v>
      </c>
      <c r="E3756" s="9">
        <f t="shared" si="232"/>
        <v>837.27090802326302</v>
      </c>
    </row>
    <row r="3757" spans="1:5" x14ac:dyDescent="0.2">
      <c r="A3757" s="2">
        <f t="shared" si="235"/>
        <v>42892.333333324234</v>
      </c>
      <c r="B3757">
        <f t="shared" si="233"/>
        <v>6</v>
      </c>
      <c r="C3757">
        <f t="shared" si="234"/>
        <v>8</v>
      </c>
      <c r="D3757">
        <v>0.71218547799999998</v>
      </c>
      <c r="E3757" s="9">
        <f t="shared" si="232"/>
        <v>790.38457117653263</v>
      </c>
    </row>
    <row r="3758" spans="1:5" x14ac:dyDescent="0.2">
      <c r="A3758" s="2">
        <f t="shared" si="235"/>
        <v>42892.374999990898</v>
      </c>
      <c r="B3758">
        <f t="shared" si="233"/>
        <v>6</v>
      </c>
      <c r="C3758">
        <f t="shared" si="234"/>
        <v>9</v>
      </c>
      <c r="D3758">
        <v>0.73220792300000004</v>
      </c>
      <c r="E3758" s="9">
        <f t="shared" si="232"/>
        <v>812.6055123415681</v>
      </c>
    </row>
    <row r="3759" spans="1:5" x14ac:dyDescent="0.2">
      <c r="A3759" s="2">
        <f t="shared" si="235"/>
        <v>42892.416666657562</v>
      </c>
      <c r="B3759">
        <f t="shared" si="233"/>
        <v>6</v>
      </c>
      <c r="C3759">
        <f t="shared" si="234"/>
        <v>10</v>
      </c>
      <c r="D3759">
        <v>0.74996010099999999</v>
      </c>
      <c r="E3759" s="9">
        <f t="shared" si="232"/>
        <v>832.30690759520655</v>
      </c>
    </row>
    <row r="3760" spans="1:5" x14ac:dyDescent="0.2">
      <c r="A3760" s="2">
        <f t="shared" si="235"/>
        <v>42892.458333324226</v>
      </c>
      <c r="B3760">
        <f t="shared" si="233"/>
        <v>6</v>
      </c>
      <c r="C3760">
        <f t="shared" si="234"/>
        <v>11</v>
      </c>
      <c r="D3760">
        <v>0.73536219899999999</v>
      </c>
      <c r="E3760" s="9">
        <f t="shared" si="232"/>
        <v>816.10613284092688</v>
      </c>
    </row>
    <row r="3761" spans="1:5" x14ac:dyDescent="0.2">
      <c r="A3761" s="2">
        <f t="shared" si="235"/>
        <v>42892.499999990891</v>
      </c>
      <c r="B3761">
        <f t="shared" si="233"/>
        <v>6</v>
      </c>
      <c r="C3761">
        <f t="shared" si="234"/>
        <v>12</v>
      </c>
      <c r="D3761">
        <v>0.71632628600000003</v>
      </c>
      <c r="E3761" s="9">
        <f t="shared" si="232"/>
        <v>794.98004645159062</v>
      </c>
    </row>
    <row r="3762" spans="1:5" x14ac:dyDescent="0.2">
      <c r="A3762" s="2">
        <f t="shared" si="235"/>
        <v>42892.541666657555</v>
      </c>
      <c r="B3762">
        <f t="shared" si="233"/>
        <v>6</v>
      </c>
      <c r="C3762">
        <f t="shared" si="234"/>
        <v>13</v>
      </c>
      <c r="D3762">
        <v>0.71079348499999995</v>
      </c>
      <c r="E3762" s="9">
        <f t="shared" si="232"/>
        <v>788.83973514101626</v>
      </c>
    </row>
    <row r="3763" spans="1:5" x14ac:dyDescent="0.2">
      <c r="A3763" s="2">
        <f t="shared" si="235"/>
        <v>42892.583333324219</v>
      </c>
      <c r="B3763">
        <f t="shared" si="233"/>
        <v>6</v>
      </c>
      <c r="C3763">
        <f t="shared" si="234"/>
        <v>14</v>
      </c>
      <c r="D3763">
        <v>0.74111168299999997</v>
      </c>
      <c r="E3763" s="9">
        <f t="shared" si="232"/>
        <v>822.48691928800224</v>
      </c>
    </row>
    <row r="3764" spans="1:5" x14ac:dyDescent="0.2">
      <c r="A3764" s="2">
        <f t="shared" si="235"/>
        <v>42892.624999990883</v>
      </c>
      <c r="B3764">
        <f t="shared" si="233"/>
        <v>6</v>
      </c>
      <c r="C3764">
        <f t="shared" si="234"/>
        <v>15</v>
      </c>
      <c r="D3764">
        <v>0.84066525700000005</v>
      </c>
      <c r="E3764" s="9">
        <f t="shared" si="232"/>
        <v>932.97163334879815</v>
      </c>
    </row>
    <row r="3765" spans="1:5" x14ac:dyDescent="0.2">
      <c r="A3765" s="2">
        <f t="shared" si="235"/>
        <v>42892.666666657547</v>
      </c>
      <c r="B3765">
        <f t="shared" si="233"/>
        <v>6</v>
      </c>
      <c r="C3765">
        <f t="shared" si="234"/>
        <v>16</v>
      </c>
      <c r="D3765">
        <v>1.0278532869999999</v>
      </c>
      <c r="E3765" s="9">
        <f t="shared" si="232"/>
        <v>1140.7132054409628</v>
      </c>
    </row>
    <row r="3766" spans="1:5" x14ac:dyDescent="0.2">
      <c r="A3766" s="2">
        <f t="shared" si="235"/>
        <v>42892.708333324212</v>
      </c>
      <c r="B3766">
        <f t="shared" si="233"/>
        <v>6</v>
      </c>
      <c r="C3766">
        <f t="shared" si="234"/>
        <v>17</v>
      </c>
      <c r="D3766">
        <v>1.0939566270000001</v>
      </c>
      <c r="E3766" s="9">
        <f t="shared" si="232"/>
        <v>1214.0747968426297</v>
      </c>
    </row>
    <row r="3767" spans="1:5" x14ac:dyDescent="0.2">
      <c r="A3767" s="2">
        <f t="shared" si="235"/>
        <v>42892.749999990876</v>
      </c>
      <c r="B3767">
        <f t="shared" si="233"/>
        <v>6</v>
      </c>
      <c r="C3767">
        <f t="shared" si="234"/>
        <v>18</v>
      </c>
      <c r="D3767">
        <v>1.1322266270000001</v>
      </c>
      <c r="E3767" s="9">
        <f t="shared" si="232"/>
        <v>1256.5469034402959</v>
      </c>
    </row>
    <row r="3768" spans="1:5" x14ac:dyDescent="0.2">
      <c r="A3768" s="2">
        <f t="shared" si="235"/>
        <v>42892.79166665754</v>
      </c>
      <c r="B3768">
        <f t="shared" si="233"/>
        <v>6</v>
      </c>
      <c r="C3768">
        <f t="shared" si="234"/>
        <v>19</v>
      </c>
      <c r="D3768">
        <v>1.3154279040000001</v>
      </c>
      <c r="E3768" s="9">
        <f t="shared" si="232"/>
        <v>1459.8639707403372</v>
      </c>
    </row>
    <row r="3769" spans="1:5" x14ac:dyDescent="0.2">
      <c r="A3769" s="2">
        <f t="shared" si="235"/>
        <v>42892.833333324204</v>
      </c>
      <c r="B3769">
        <f t="shared" si="233"/>
        <v>6</v>
      </c>
      <c r="C3769">
        <f t="shared" si="234"/>
        <v>20</v>
      </c>
      <c r="D3769">
        <v>1.4892009129999999</v>
      </c>
      <c r="E3769" s="9">
        <f t="shared" si="232"/>
        <v>1652.7175312850252</v>
      </c>
    </row>
    <row r="3770" spans="1:5" x14ac:dyDescent="0.2">
      <c r="A3770" s="2">
        <f t="shared" si="235"/>
        <v>42892.874999990869</v>
      </c>
      <c r="B3770">
        <f t="shared" si="233"/>
        <v>6</v>
      </c>
      <c r="C3770">
        <f t="shared" si="234"/>
        <v>21</v>
      </c>
      <c r="D3770">
        <v>1.270639361</v>
      </c>
      <c r="E3770" s="9">
        <f t="shared" si="232"/>
        <v>1410.1575747996483</v>
      </c>
    </row>
    <row r="3771" spans="1:5" x14ac:dyDescent="0.2">
      <c r="A3771" s="2">
        <f t="shared" si="235"/>
        <v>42892.916666657533</v>
      </c>
      <c r="B3771">
        <f t="shared" si="233"/>
        <v>6</v>
      </c>
      <c r="C3771">
        <f t="shared" si="234"/>
        <v>22</v>
      </c>
      <c r="D3771">
        <v>0.98730664999999995</v>
      </c>
      <c r="E3771" s="9">
        <f t="shared" si="232"/>
        <v>1095.7144834958133</v>
      </c>
    </row>
    <row r="3772" spans="1:5" x14ac:dyDescent="0.2">
      <c r="A3772" s="2">
        <f t="shared" si="235"/>
        <v>42892.958333324197</v>
      </c>
      <c r="B3772">
        <f t="shared" si="233"/>
        <v>6</v>
      </c>
      <c r="C3772">
        <f t="shared" si="234"/>
        <v>23</v>
      </c>
      <c r="D3772">
        <v>0.69585369799999996</v>
      </c>
      <c r="E3772" s="9">
        <f t="shared" si="232"/>
        <v>772.25953587238735</v>
      </c>
    </row>
    <row r="3773" spans="1:5" x14ac:dyDescent="0.2">
      <c r="A3773" s="2">
        <f t="shared" si="235"/>
        <v>42892.999999990861</v>
      </c>
      <c r="B3773">
        <f t="shared" si="233"/>
        <v>6</v>
      </c>
      <c r="C3773">
        <f t="shared" si="234"/>
        <v>0</v>
      </c>
      <c r="D3773">
        <v>0.58529961900000005</v>
      </c>
      <c r="E3773" s="9">
        <f t="shared" si="232"/>
        <v>649.56644394411944</v>
      </c>
    </row>
    <row r="3774" spans="1:5" x14ac:dyDescent="0.2">
      <c r="A3774" s="2">
        <f t="shared" si="235"/>
        <v>42893.041666657526</v>
      </c>
      <c r="B3774">
        <f t="shared" si="233"/>
        <v>6</v>
      </c>
      <c r="C3774">
        <f t="shared" si="234"/>
        <v>1</v>
      </c>
      <c r="D3774">
        <v>0.53380155600000001</v>
      </c>
      <c r="E3774" s="9">
        <f t="shared" si="232"/>
        <v>592.41381208341045</v>
      </c>
    </row>
    <row r="3775" spans="1:5" x14ac:dyDescent="0.2">
      <c r="A3775" s="2">
        <f t="shared" si="235"/>
        <v>42893.08333332419</v>
      </c>
      <c r="B3775">
        <f t="shared" si="233"/>
        <v>6</v>
      </c>
      <c r="C3775">
        <f t="shared" si="234"/>
        <v>2</v>
      </c>
      <c r="D3775">
        <v>0.52545697800000002</v>
      </c>
      <c r="E3775" s="9">
        <f t="shared" si="232"/>
        <v>583.1529862059989</v>
      </c>
    </row>
    <row r="3776" spans="1:5" x14ac:dyDescent="0.2">
      <c r="A3776" s="2">
        <f t="shared" si="235"/>
        <v>42893.124999990854</v>
      </c>
      <c r="B3776">
        <f t="shared" si="233"/>
        <v>6</v>
      </c>
      <c r="C3776">
        <f t="shared" si="234"/>
        <v>3</v>
      </c>
      <c r="D3776">
        <v>0.52759258200000003</v>
      </c>
      <c r="E3776" s="9">
        <f t="shared" si="232"/>
        <v>585.52308290676717</v>
      </c>
    </row>
    <row r="3777" spans="1:5" x14ac:dyDescent="0.2">
      <c r="A3777" s="2">
        <f t="shared" si="235"/>
        <v>42893.166666657518</v>
      </c>
      <c r="B3777">
        <f t="shared" si="233"/>
        <v>6</v>
      </c>
      <c r="C3777">
        <f t="shared" si="234"/>
        <v>4</v>
      </c>
      <c r="D3777">
        <v>0.57390089099999997</v>
      </c>
      <c r="E3777" s="9">
        <f t="shared" si="232"/>
        <v>636.91611756069108</v>
      </c>
    </row>
    <row r="3778" spans="1:5" x14ac:dyDescent="0.2">
      <c r="A3778" s="2">
        <f t="shared" si="235"/>
        <v>42893.208333324183</v>
      </c>
      <c r="B3778">
        <f t="shared" si="233"/>
        <v>6</v>
      </c>
      <c r="C3778">
        <f t="shared" si="234"/>
        <v>5</v>
      </c>
      <c r="D3778">
        <v>0.70056654500000004</v>
      </c>
      <c r="E3778" s="9">
        <f t="shared" si="232"/>
        <v>777.48986093542612</v>
      </c>
    </row>
    <row r="3779" spans="1:5" x14ac:dyDescent="0.2">
      <c r="A3779" s="2">
        <f t="shared" si="235"/>
        <v>42893.249999990847</v>
      </c>
      <c r="B3779">
        <f t="shared" si="233"/>
        <v>6</v>
      </c>
      <c r="C3779">
        <f t="shared" si="234"/>
        <v>6</v>
      </c>
      <c r="D3779">
        <v>0.86469447700000002</v>
      </c>
      <c r="E3779" s="9">
        <f t="shared" si="232"/>
        <v>959.63929975326039</v>
      </c>
    </row>
    <row r="3780" spans="1:5" x14ac:dyDescent="0.2">
      <c r="A3780" s="2">
        <f t="shared" si="235"/>
        <v>42893.291666657511</v>
      </c>
      <c r="B3780">
        <f t="shared" si="233"/>
        <v>6</v>
      </c>
      <c r="C3780">
        <f t="shared" si="234"/>
        <v>7</v>
      </c>
      <c r="D3780">
        <v>0.80875326999999997</v>
      </c>
      <c r="E3780" s="9">
        <f t="shared" si="232"/>
        <v>897.55565964596713</v>
      </c>
    </row>
    <row r="3781" spans="1:5" x14ac:dyDescent="0.2">
      <c r="A3781" s="2">
        <f t="shared" si="235"/>
        <v>42893.333333324175</v>
      </c>
      <c r="B3781">
        <f t="shared" si="233"/>
        <v>6</v>
      </c>
      <c r="C3781">
        <f t="shared" si="234"/>
        <v>8</v>
      </c>
      <c r="D3781">
        <v>0.76785297399999997</v>
      </c>
      <c r="E3781" s="9">
        <f t="shared" ref="E3781:E3844" si="236">D3781*$E$3/$D$8765</f>
        <v>852.16444638262499</v>
      </c>
    </row>
    <row r="3782" spans="1:5" x14ac:dyDescent="0.2">
      <c r="A3782" s="2">
        <f t="shared" si="235"/>
        <v>42893.37499999084</v>
      </c>
      <c r="B3782">
        <f t="shared" ref="B3782:B3845" si="237">MONTH(A3782)</f>
        <v>6</v>
      </c>
      <c r="C3782">
        <f t="shared" ref="C3782:C3845" si="238">HOUR(A3782)</f>
        <v>9</v>
      </c>
      <c r="D3782">
        <v>0.78351633099999995</v>
      </c>
      <c r="E3782" s="9">
        <f t="shared" si="236"/>
        <v>869.54766478297256</v>
      </c>
    </row>
    <row r="3783" spans="1:5" x14ac:dyDescent="0.2">
      <c r="A3783" s="2">
        <f t="shared" ref="A3783:A3846" si="239">A3782+1/24</f>
        <v>42893.416666657504</v>
      </c>
      <c r="B3783">
        <f t="shared" si="237"/>
        <v>6</v>
      </c>
      <c r="C3783">
        <f t="shared" si="238"/>
        <v>10</v>
      </c>
      <c r="D3783">
        <v>0.79816229400000005</v>
      </c>
      <c r="E3783" s="9">
        <f t="shared" si="236"/>
        <v>885.80177771115336</v>
      </c>
    </row>
    <row r="3784" spans="1:5" x14ac:dyDescent="0.2">
      <c r="A3784" s="2">
        <f t="shared" si="239"/>
        <v>42893.458333324168</v>
      </c>
      <c r="B3784">
        <f t="shared" si="237"/>
        <v>6</v>
      </c>
      <c r="C3784">
        <f t="shared" si="238"/>
        <v>11</v>
      </c>
      <c r="D3784">
        <v>0.78334495100000001</v>
      </c>
      <c r="E3784" s="9">
        <f t="shared" si="236"/>
        <v>869.35746698760533</v>
      </c>
    </row>
    <row r="3785" spans="1:5" x14ac:dyDescent="0.2">
      <c r="A3785" s="2">
        <f t="shared" si="239"/>
        <v>42893.499999990832</v>
      </c>
      <c r="B3785">
        <f t="shared" si="237"/>
        <v>6</v>
      </c>
      <c r="C3785">
        <f t="shared" si="238"/>
        <v>12</v>
      </c>
      <c r="D3785">
        <v>0.75987542399999997</v>
      </c>
      <c r="E3785" s="9">
        <f t="shared" si="236"/>
        <v>843.31094876077464</v>
      </c>
    </row>
    <row r="3786" spans="1:5" x14ac:dyDescent="0.2">
      <c r="A3786" s="2">
        <f t="shared" si="239"/>
        <v>42893.541666657497</v>
      </c>
      <c r="B3786">
        <f t="shared" si="237"/>
        <v>6</v>
      </c>
      <c r="C3786">
        <f t="shared" si="238"/>
        <v>13</v>
      </c>
      <c r="D3786">
        <v>0.747210712</v>
      </c>
      <c r="E3786" s="9">
        <f t="shared" si="236"/>
        <v>829.25563132955597</v>
      </c>
    </row>
    <row r="3787" spans="1:5" x14ac:dyDescent="0.2">
      <c r="A3787" s="2">
        <f t="shared" si="239"/>
        <v>42893.583333324161</v>
      </c>
      <c r="B3787">
        <f t="shared" si="237"/>
        <v>6</v>
      </c>
      <c r="C3787">
        <f t="shared" si="238"/>
        <v>14</v>
      </c>
      <c r="D3787">
        <v>0.77043821400000001</v>
      </c>
      <c r="E3787" s="9">
        <f t="shared" si="236"/>
        <v>855.03354982815813</v>
      </c>
    </row>
    <row r="3788" spans="1:5" x14ac:dyDescent="0.2">
      <c r="A3788" s="2">
        <f t="shared" si="239"/>
        <v>42893.624999990825</v>
      </c>
      <c r="B3788">
        <f t="shared" si="237"/>
        <v>6</v>
      </c>
      <c r="C3788">
        <f t="shared" si="238"/>
        <v>15</v>
      </c>
      <c r="D3788">
        <v>0.85903729399999995</v>
      </c>
      <c r="E3788" s="9">
        <f t="shared" si="236"/>
        <v>953.36094910213671</v>
      </c>
    </row>
    <row r="3789" spans="1:5" x14ac:dyDescent="0.2">
      <c r="A3789" s="2">
        <f t="shared" si="239"/>
        <v>42893.666666657489</v>
      </c>
      <c r="B3789">
        <f t="shared" si="237"/>
        <v>6</v>
      </c>
      <c r="C3789">
        <f t="shared" si="238"/>
        <v>16</v>
      </c>
      <c r="D3789">
        <v>1.038783215</v>
      </c>
      <c r="E3789" s="9">
        <f t="shared" si="236"/>
        <v>1152.8432568420819</v>
      </c>
    </row>
    <row r="3790" spans="1:5" x14ac:dyDescent="0.2">
      <c r="A3790" s="2">
        <f t="shared" si="239"/>
        <v>42893.708333324154</v>
      </c>
      <c r="B3790">
        <f t="shared" si="237"/>
        <v>6</v>
      </c>
      <c r="C3790">
        <f t="shared" si="238"/>
        <v>17</v>
      </c>
      <c r="D3790">
        <v>1.0980648449999999</v>
      </c>
      <c r="E3790" s="9">
        <f t="shared" si="236"/>
        <v>1218.6341036840836</v>
      </c>
    </row>
    <row r="3791" spans="1:5" x14ac:dyDescent="0.2">
      <c r="A3791" s="2">
        <f t="shared" si="239"/>
        <v>42893.749999990818</v>
      </c>
      <c r="B3791">
        <f t="shared" si="237"/>
        <v>6</v>
      </c>
      <c r="C3791">
        <f t="shared" si="238"/>
        <v>18</v>
      </c>
      <c r="D3791">
        <v>1.1329529490000001</v>
      </c>
      <c r="E3791" s="9">
        <f t="shared" si="236"/>
        <v>1257.352976745972</v>
      </c>
    </row>
    <row r="3792" spans="1:5" x14ac:dyDescent="0.2">
      <c r="A3792" s="2">
        <f t="shared" si="239"/>
        <v>42893.791666657482</v>
      </c>
      <c r="B3792">
        <f t="shared" si="237"/>
        <v>6</v>
      </c>
      <c r="C3792">
        <f t="shared" si="238"/>
        <v>19</v>
      </c>
      <c r="D3792">
        <v>1.31469883</v>
      </c>
      <c r="E3792" s="9">
        <f t="shared" si="236"/>
        <v>1459.0548432607034</v>
      </c>
    </row>
    <row r="3793" spans="1:5" x14ac:dyDescent="0.2">
      <c r="A3793" s="2">
        <f t="shared" si="239"/>
        <v>42893.833333324146</v>
      </c>
      <c r="B3793">
        <f t="shared" si="237"/>
        <v>6</v>
      </c>
      <c r="C3793">
        <f t="shared" si="238"/>
        <v>20</v>
      </c>
      <c r="D3793">
        <v>1.4919282789999999</v>
      </c>
      <c r="E3793" s="9">
        <f t="shared" si="236"/>
        <v>1655.7443663904041</v>
      </c>
    </row>
    <row r="3794" spans="1:5" x14ac:dyDescent="0.2">
      <c r="A3794" s="2">
        <f t="shared" si="239"/>
        <v>42893.87499999081</v>
      </c>
      <c r="B3794">
        <f t="shared" si="237"/>
        <v>6</v>
      </c>
      <c r="C3794">
        <f t="shared" si="238"/>
        <v>21</v>
      </c>
      <c r="D3794">
        <v>1.275783216</v>
      </c>
      <c r="E3794" s="9">
        <f t="shared" si="236"/>
        <v>1415.8662332235558</v>
      </c>
    </row>
    <row r="3795" spans="1:5" x14ac:dyDescent="0.2">
      <c r="A3795" s="2">
        <f t="shared" si="239"/>
        <v>42893.916666657475</v>
      </c>
      <c r="B3795">
        <f t="shared" si="237"/>
        <v>6</v>
      </c>
      <c r="C3795">
        <f t="shared" si="238"/>
        <v>22</v>
      </c>
      <c r="D3795">
        <v>0.99587835099999999</v>
      </c>
      <c r="E3795" s="9">
        <f t="shared" si="236"/>
        <v>1105.227370838257</v>
      </c>
    </row>
    <row r="3796" spans="1:5" x14ac:dyDescent="0.2">
      <c r="A3796" s="2">
        <f t="shared" si="239"/>
        <v>42893.958333324139</v>
      </c>
      <c r="B3796">
        <f t="shared" si="237"/>
        <v>6</v>
      </c>
      <c r="C3796">
        <f t="shared" si="238"/>
        <v>23</v>
      </c>
      <c r="D3796">
        <v>0.71082138800000005</v>
      </c>
      <c r="E3796" s="9">
        <f t="shared" si="236"/>
        <v>788.87070193459874</v>
      </c>
    </row>
    <row r="3797" spans="1:5" x14ac:dyDescent="0.2">
      <c r="A3797" s="2">
        <f t="shared" si="239"/>
        <v>42893.999999990803</v>
      </c>
      <c r="B3797">
        <f t="shared" si="237"/>
        <v>6</v>
      </c>
      <c r="C3797">
        <f t="shared" si="238"/>
        <v>0</v>
      </c>
      <c r="D3797">
        <v>0.60385533899999999</v>
      </c>
      <c r="E3797" s="9">
        <f t="shared" si="236"/>
        <v>670.15961138170621</v>
      </c>
    </row>
    <row r="3798" spans="1:5" x14ac:dyDescent="0.2">
      <c r="A3798" s="2">
        <f t="shared" si="239"/>
        <v>42894.041666657467</v>
      </c>
      <c r="B3798">
        <f t="shared" si="237"/>
        <v>6</v>
      </c>
      <c r="C3798">
        <f t="shared" si="238"/>
        <v>1</v>
      </c>
      <c r="D3798">
        <v>0.55706376000000002</v>
      </c>
      <c r="E3798" s="9">
        <f t="shared" si="236"/>
        <v>618.23024291656066</v>
      </c>
    </row>
    <row r="3799" spans="1:5" x14ac:dyDescent="0.2">
      <c r="A3799" s="2">
        <f t="shared" si="239"/>
        <v>42894.083333324132</v>
      </c>
      <c r="B3799">
        <f t="shared" si="237"/>
        <v>6</v>
      </c>
      <c r="C3799">
        <f t="shared" si="238"/>
        <v>2</v>
      </c>
      <c r="D3799">
        <v>0.55052163899999995</v>
      </c>
      <c r="E3799" s="9">
        <f t="shared" si="236"/>
        <v>610.96978667180406</v>
      </c>
    </row>
    <row r="3800" spans="1:5" x14ac:dyDescent="0.2">
      <c r="A3800" s="2">
        <f t="shared" si="239"/>
        <v>42894.124999990796</v>
      </c>
      <c r="B3800">
        <f t="shared" si="237"/>
        <v>6</v>
      </c>
      <c r="C3800">
        <f t="shared" si="238"/>
        <v>3</v>
      </c>
      <c r="D3800">
        <v>0.55255151899999999</v>
      </c>
      <c r="E3800" s="9">
        <f t="shared" si="236"/>
        <v>613.22255070996641</v>
      </c>
    </row>
    <row r="3801" spans="1:5" x14ac:dyDescent="0.2">
      <c r="A3801" s="2">
        <f t="shared" si="239"/>
        <v>42894.16666665746</v>
      </c>
      <c r="B3801">
        <f t="shared" si="237"/>
        <v>6</v>
      </c>
      <c r="C3801">
        <f t="shared" si="238"/>
        <v>4</v>
      </c>
      <c r="D3801">
        <v>0.60079448499999999</v>
      </c>
      <c r="E3801" s="9">
        <f t="shared" si="236"/>
        <v>666.76267076587408</v>
      </c>
    </row>
    <row r="3802" spans="1:5" x14ac:dyDescent="0.2">
      <c r="A3802" s="2">
        <f t="shared" si="239"/>
        <v>42894.208333324124</v>
      </c>
      <c r="B3802">
        <f t="shared" si="237"/>
        <v>6</v>
      </c>
      <c r="C3802">
        <f t="shared" si="238"/>
        <v>5</v>
      </c>
      <c r="D3802">
        <v>0.72580027199999997</v>
      </c>
      <c r="E3802" s="9">
        <f t="shared" si="236"/>
        <v>805.49429111573465</v>
      </c>
    </row>
    <row r="3803" spans="1:5" x14ac:dyDescent="0.2">
      <c r="A3803" s="2">
        <f t="shared" si="239"/>
        <v>42894.249999990789</v>
      </c>
      <c r="B3803">
        <f t="shared" si="237"/>
        <v>6</v>
      </c>
      <c r="C3803">
        <f t="shared" si="238"/>
        <v>6</v>
      </c>
      <c r="D3803">
        <v>0.87971903900000004</v>
      </c>
      <c r="E3803" s="9">
        <f t="shared" si="236"/>
        <v>976.31358245112426</v>
      </c>
    </row>
    <row r="3804" spans="1:5" x14ac:dyDescent="0.2">
      <c r="A3804" s="2">
        <f t="shared" si="239"/>
        <v>42894.291666657453</v>
      </c>
      <c r="B3804">
        <f t="shared" si="237"/>
        <v>6</v>
      </c>
      <c r="C3804">
        <f t="shared" si="238"/>
        <v>7</v>
      </c>
      <c r="D3804">
        <v>0.80866433100000001</v>
      </c>
      <c r="E3804" s="9">
        <f t="shared" si="236"/>
        <v>897.45695500293903</v>
      </c>
    </row>
    <row r="3805" spans="1:5" x14ac:dyDescent="0.2">
      <c r="A3805" s="2">
        <f t="shared" si="239"/>
        <v>42894.333333324117</v>
      </c>
      <c r="B3805">
        <f t="shared" si="237"/>
        <v>6</v>
      </c>
      <c r="C3805">
        <f t="shared" si="238"/>
        <v>8</v>
      </c>
      <c r="D3805">
        <v>0.75141765100000002</v>
      </c>
      <c r="E3805" s="9">
        <f t="shared" si="236"/>
        <v>833.92449889312741</v>
      </c>
    </row>
    <row r="3806" spans="1:5" x14ac:dyDescent="0.2">
      <c r="A3806" s="2">
        <f t="shared" si="239"/>
        <v>42894.374999990781</v>
      </c>
      <c r="B3806">
        <f t="shared" si="237"/>
        <v>6</v>
      </c>
      <c r="C3806">
        <f t="shared" si="238"/>
        <v>9</v>
      </c>
      <c r="D3806">
        <v>0.76951829400000005</v>
      </c>
      <c r="E3806" s="9">
        <f t="shared" si="236"/>
        <v>854.01262115553402</v>
      </c>
    </row>
    <row r="3807" spans="1:5" x14ac:dyDescent="0.2">
      <c r="A3807" s="2">
        <f t="shared" si="239"/>
        <v>42894.416666657446</v>
      </c>
      <c r="B3807">
        <f t="shared" si="237"/>
        <v>6</v>
      </c>
      <c r="C3807">
        <f t="shared" si="238"/>
        <v>10</v>
      </c>
      <c r="D3807">
        <v>0.75519206900000002</v>
      </c>
      <c r="E3807" s="9">
        <f t="shared" si="236"/>
        <v>838.11335396603442</v>
      </c>
    </row>
    <row r="3808" spans="1:5" x14ac:dyDescent="0.2">
      <c r="A3808" s="2">
        <f t="shared" si="239"/>
        <v>42894.45833332411</v>
      </c>
      <c r="B3808">
        <f t="shared" si="237"/>
        <v>6</v>
      </c>
      <c r="C3808">
        <f t="shared" si="238"/>
        <v>11</v>
      </c>
      <c r="D3808">
        <v>0.72911999100000002</v>
      </c>
      <c r="E3808" s="9">
        <f t="shared" si="236"/>
        <v>809.17852051846</v>
      </c>
    </row>
    <row r="3809" spans="1:5" x14ac:dyDescent="0.2">
      <c r="A3809" s="2">
        <f t="shared" si="239"/>
        <v>42894.499999990774</v>
      </c>
      <c r="B3809">
        <f t="shared" si="237"/>
        <v>6</v>
      </c>
      <c r="C3809">
        <f t="shared" si="238"/>
        <v>12</v>
      </c>
      <c r="D3809">
        <v>0.69853743300000004</v>
      </c>
      <c r="E3809" s="9">
        <f t="shared" si="236"/>
        <v>775.23794922487991</v>
      </c>
    </row>
    <row r="3810" spans="1:5" x14ac:dyDescent="0.2">
      <c r="A3810" s="2">
        <f t="shared" si="239"/>
        <v>42894.541666657438</v>
      </c>
      <c r="B3810">
        <f t="shared" si="237"/>
        <v>6</v>
      </c>
      <c r="C3810">
        <f t="shared" si="238"/>
        <v>13</v>
      </c>
      <c r="D3810">
        <v>0.67925222600000001</v>
      </c>
      <c r="E3810" s="9">
        <f t="shared" si="236"/>
        <v>753.83519595960524</v>
      </c>
    </row>
    <row r="3811" spans="1:5" x14ac:dyDescent="0.2">
      <c r="A3811" s="2">
        <f t="shared" si="239"/>
        <v>42894.583333324103</v>
      </c>
      <c r="B3811">
        <f t="shared" si="237"/>
        <v>6</v>
      </c>
      <c r="C3811">
        <f t="shared" si="238"/>
        <v>14</v>
      </c>
      <c r="D3811">
        <v>0.70210277600000004</v>
      </c>
      <c r="E3811" s="9">
        <f t="shared" si="236"/>
        <v>779.1947725317325</v>
      </c>
    </row>
    <row r="3812" spans="1:5" x14ac:dyDescent="0.2">
      <c r="A3812" s="2">
        <f t="shared" si="239"/>
        <v>42894.624999990767</v>
      </c>
      <c r="B3812">
        <f t="shared" si="237"/>
        <v>6</v>
      </c>
      <c r="C3812">
        <f t="shared" si="238"/>
        <v>15</v>
      </c>
      <c r="D3812">
        <v>0.79822906599999999</v>
      </c>
      <c r="E3812" s="9">
        <f t="shared" si="236"/>
        <v>885.87588138248179</v>
      </c>
    </row>
    <row r="3813" spans="1:5" x14ac:dyDescent="0.2">
      <c r="A3813" s="2">
        <f t="shared" si="239"/>
        <v>42894.666666657431</v>
      </c>
      <c r="B3813">
        <f t="shared" si="237"/>
        <v>6</v>
      </c>
      <c r="C3813">
        <f t="shared" si="238"/>
        <v>16</v>
      </c>
      <c r="D3813">
        <v>0.97710605900000003</v>
      </c>
      <c r="E3813" s="9">
        <f t="shared" si="236"/>
        <v>1084.3938514521446</v>
      </c>
    </row>
    <row r="3814" spans="1:5" x14ac:dyDescent="0.2">
      <c r="A3814" s="2">
        <f t="shared" si="239"/>
        <v>42894.708333324095</v>
      </c>
      <c r="B3814">
        <f t="shared" si="237"/>
        <v>6</v>
      </c>
      <c r="C3814">
        <f t="shared" si="238"/>
        <v>17</v>
      </c>
      <c r="D3814">
        <v>1.048962001</v>
      </c>
      <c r="E3814" s="9">
        <f t="shared" si="236"/>
        <v>1164.1396896622239</v>
      </c>
    </row>
    <row r="3815" spans="1:5" x14ac:dyDescent="0.2">
      <c r="A3815" s="2">
        <f t="shared" si="239"/>
        <v>42894.74999999076</v>
      </c>
      <c r="B3815">
        <f t="shared" si="237"/>
        <v>6</v>
      </c>
      <c r="C3815">
        <f t="shared" si="238"/>
        <v>18</v>
      </c>
      <c r="D3815">
        <v>1.087965922</v>
      </c>
      <c r="E3815" s="9">
        <f t="shared" si="236"/>
        <v>1207.4263029477988</v>
      </c>
    </row>
    <row r="3816" spans="1:5" x14ac:dyDescent="0.2">
      <c r="A3816" s="2">
        <f t="shared" si="239"/>
        <v>42894.791666657424</v>
      </c>
      <c r="B3816">
        <f t="shared" si="237"/>
        <v>6</v>
      </c>
      <c r="C3816">
        <f t="shared" si="238"/>
        <v>19</v>
      </c>
      <c r="D3816">
        <v>1.2725329430000001</v>
      </c>
      <c r="E3816" s="9">
        <f t="shared" si="236"/>
        <v>1412.2590751015932</v>
      </c>
    </row>
    <row r="3817" spans="1:5" x14ac:dyDescent="0.2">
      <c r="A3817" s="2">
        <f t="shared" si="239"/>
        <v>42894.833333324088</v>
      </c>
      <c r="B3817">
        <f t="shared" si="237"/>
        <v>6</v>
      </c>
      <c r="C3817">
        <f t="shared" si="238"/>
        <v>20</v>
      </c>
      <c r="D3817">
        <v>1.454523105</v>
      </c>
      <c r="E3817" s="9">
        <f t="shared" si="236"/>
        <v>1614.232045056925</v>
      </c>
    </row>
    <row r="3818" spans="1:5" x14ac:dyDescent="0.2">
      <c r="A3818" s="2">
        <f t="shared" si="239"/>
        <v>42894.874999990752</v>
      </c>
      <c r="B3818">
        <f t="shared" si="237"/>
        <v>6</v>
      </c>
      <c r="C3818">
        <f t="shared" si="238"/>
        <v>21</v>
      </c>
      <c r="D3818">
        <v>1.241780162</v>
      </c>
      <c r="E3818" s="9">
        <f t="shared" si="236"/>
        <v>1378.1295900530774</v>
      </c>
    </row>
    <row r="3819" spans="1:5" x14ac:dyDescent="0.2">
      <c r="A3819" s="2">
        <f t="shared" si="239"/>
        <v>42894.916666657416</v>
      </c>
      <c r="B3819">
        <f t="shared" si="237"/>
        <v>6</v>
      </c>
      <c r="C3819">
        <f t="shared" si="238"/>
        <v>22</v>
      </c>
      <c r="D3819">
        <v>0.96427966700000001</v>
      </c>
      <c r="E3819" s="9">
        <f t="shared" si="236"/>
        <v>1070.1591013009179</v>
      </c>
    </row>
    <row r="3820" spans="1:5" x14ac:dyDescent="0.2">
      <c r="A3820" s="2">
        <f t="shared" si="239"/>
        <v>42894.958333324081</v>
      </c>
      <c r="B3820">
        <f t="shared" si="237"/>
        <v>6</v>
      </c>
      <c r="C3820">
        <f t="shared" si="238"/>
        <v>23</v>
      </c>
      <c r="D3820">
        <v>0.677594205</v>
      </c>
      <c r="E3820" s="9">
        <f t="shared" si="236"/>
        <v>751.99512162845372</v>
      </c>
    </row>
    <row r="3821" spans="1:5" x14ac:dyDescent="0.2">
      <c r="A3821" s="2">
        <f t="shared" si="239"/>
        <v>42894.999999990745</v>
      </c>
      <c r="B3821">
        <f t="shared" si="237"/>
        <v>6</v>
      </c>
      <c r="C3821">
        <f t="shared" si="238"/>
        <v>0</v>
      </c>
      <c r="D3821">
        <v>0.57240318800000001</v>
      </c>
      <c r="E3821" s="9">
        <f t="shared" si="236"/>
        <v>635.25396439979102</v>
      </c>
    </row>
    <row r="3822" spans="1:5" x14ac:dyDescent="0.2">
      <c r="A3822" s="2">
        <f t="shared" si="239"/>
        <v>42895.041666657409</v>
      </c>
      <c r="B3822">
        <f t="shared" si="237"/>
        <v>6</v>
      </c>
      <c r="C3822">
        <f t="shared" si="238"/>
        <v>1</v>
      </c>
      <c r="D3822">
        <v>0.526614845</v>
      </c>
      <c r="E3822" s="9">
        <f t="shared" si="236"/>
        <v>584.43798883599413</v>
      </c>
    </row>
    <row r="3823" spans="1:5" x14ac:dyDescent="0.2">
      <c r="A3823" s="2">
        <f t="shared" si="239"/>
        <v>42895.083333324073</v>
      </c>
      <c r="B3823">
        <f t="shared" si="237"/>
        <v>6</v>
      </c>
      <c r="C3823">
        <f t="shared" si="238"/>
        <v>2</v>
      </c>
      <c r="D3823">
        <v>0.52042073600000005</v>
      </c>
      <c r="E3823" s="9">
        <f t="shared" si="236"/>
        <v>577.56375685988849</v>
      </c>
    </row>
    <row r="3824" spans="1:5" x14ac:dyDescent="0.2">
      <c r="A3824" s="2">
        <f t="shared" si="239"/>
        <v>42895.124999990738</v>
      </c>
      <c r="B3824">
        <f t="shared" si="237"/>
        <v>6</v>
      </c>
      <c r="C3824">
        <f t="shared" si="238"/>
        <v>3</v>
      </c>
      <c r="D3824">
        <v>0.52361445399999995</v>
      </c>
      <c r="E3824" s="9">
        <f t="shared" si="236"/>
        <v>581.10815015330058</v>
      </c>
    </row>
    <row r="3825" spans="1:5" x14ac:dyDescent="0.2">
      <c r="A3825" s="2">
        <f t="shared" si="239"/>
        <v>42895.166666657402</v>
      </c>
      <c r="B3825">
        <f t="shared" si="237"/>
        <v>6</v>
      </c>
      <c r="C3825">
        <f t="shared" si="238"/>
        <v>4</v>
      </c>
      <c r="D3825">
        <v>0.57194886300000003</v>
      </c>
      <c r="E3825" s="9">
        <f t="shared" si="236"/>
        <v>634.74975379540149</v>
      </c>
    </row>
    <row r="3826" spans="1:5" x14ac:dyDescent="0.2">
      <c r="A3826" s="2">
        <f t="shared" si="239"/>
        <v>42895.208333324066</v>
      </c>
      <c r="B3826">
        <f t="shared" si="237"/>
        <v>6</v>
      </c>
      <c r="C3826">
        <f t="shared" si="238"/>
        <v>5</v>
      </c>
      <c r="D3826">
        <v>0.69795461000000003</v>
      </c>
      <c r="E3826" s="9">
        <f t="shared" si="236"/>
        <v>774.59113133662356</v>
      </c>
    </row>
    <row r="3827" spans="1:5" x14ac:dyDescent="0.2">
      <c r="A3827" s="2">
        <f t="shared" si="239"/>
        <v>42895.24999999073</v>
      </c>
      <c r="B3827">
        <f t="shared" si="237"/>
        <v>6</v>
      </c>
      <c r="C3827">
        <f t="shared" si="238"/>
        <v>6</v>
      </c>
      <c r="D3827">
        <v>0.86107459600000003</v>
      </c>
      <c r="E3827" s="9">
        <f t="shared" si="236"/>
        <v>955.62195008765127</v>
      </c>
    </row>
    <row r="3828" spans="1:5" x14ac:dyDescent="0.2">
      <c r="A3828" s="2">
        <f t="shared" si="239"/>
        <v>42895.291666657395</v>
      </c>
      <c r="B3828">
        <f t="shared" si="237"/>
        <v>6</v>
      </c>
      <c r="C3828">
        <f t="shared" si="238"/>
        <v>7</v>
      </c>
      <c r="D3828">
        <v>0.79427621999999998</v>
      </c>
      <c r="E3828" s="9">
        <f t="shared" si="236"/>
        <v>881.48900663264749</v>
      </c>
    </row>
    <row r="3829" spans="1:5" x14ac:dyDescent="0.2">
      <c r="A3829" s="2">
        <f t="shared" si="239"/>
        <v>42895.333333324059</v>
      </c>
      <c r="B3829">
        <f t="shared" si="237"/>
        <v>6</v>
      </c>
      <c r="C3829">
        <f t="shared" si="238"/>
        <v>8</v>
      </c>
      <c r="D3829">
        <v>0.74614122599999999</v>
      </c>
      <c r="E3829" s="9">
        <f t="shared" si="236"/>
        <v>828.06871407330527</v>
      </c>
    </row>
    <row r="3830" spans="1:5" x14ac:dyDescent="0.2">
      <c r="A3830" s="2">
        <f t="shared" si="239"/>
        <v>42895.374999990723</v>
      </c>
      <c r="B3830">
        <f t="shared" si="237"/>
        <v>6</v>
      </c>
      <c r="C3830">
        <f t="shared" si="238"/>
        <v>9</v>
      </c>
      <c r="D3830">
        <v>0.75603464399999998</v>
      </c>
      <c r="E3830" s="9">
        <f t="shared" si="236"/>
        <v>839.04844503518848</v>
      </c>
    </row>
    <row r="3831" spans="1:5" x14ac:dyDescent="0.2">
      <c r="A3831" s="2">
        <f t="shared" si="239"/>
        <v>42895.416666657387</v>
      </c>
      <c r="B3831">
        <f t="shared" si="237"/>
        <v>6</v>
      </c>
      <c r="C3831">
        <f t="shared" si="238"/>
        <v>10</v>
      </c>
      <c r="D3831">
        <v>0.74366898999999997</v>
      </c>
      <c r="E3831" s="9">
        <f t="shared" si="236"/>
        <v>825.32502264590551</v>
      </c>
    </row>
    <row r="3832" spans="1:5" x14ac:dyDescent="0.2">
      <c r="A3832" s="2">
        <f t="shared" si="239"/>
        <v>42895.458333324052</v>
      </c>
      <c r="B3832">
        <f t="shared" si="237"/>
        <v>6</v>
      </c>
      <c r="C3832">
        <f t="shared" si="238"/>
        <v>11</v>
      </c>
      <c r="D3832">
        <v>0.71838063299999999</v>
      </c>
      <c r="E3832" s="9">
        <f t="shared" si="236"/>
        <v>797.2599640050945</v>
      </c>
    </row>
    <row r="3833" spans="1:5" x14ac:dyDescent="0.2">
      <c r="A3833" s="2">
        <f t="shared" si="239"/>
        <v>42895.499999990716</v>
      </c>
      <c r="B3833">
        <f t="shared" si="237"/>
        <v>6</v>
      </c>
      <c r="C3833">
        <f t="shared" si="238"/>
        <v>12</v>
      </c>
      <c r="D3833">
        <v>0.68022071699999997</v>
      </c>
      <c r="E3833" s="9">
        <f t="shared" si="236"/>
        <v>754.91002880493795</v>
      </c>
    </row>
    <row r="3834" spans="1:5" x14ac:dyDescent="0.2">
      <c r="A3834" s="2">
        <f t="shared" si="239"/>
        <v>42895.54166665738</v>
      </c>
      <c r="B3834">
        <f t="shared" si="237"/>
        <v>6</v>
      </c>
      <c r="C3834">
        <f t="shared" si="238"/>
        <v>13</v>
      </c>
      <c r="D3834">
        <v>0.66987937900000005</v>
      </c>
      <c r="E3834" s="9">
        <f t="shared" si="236"/>
        <v>743.43319551780723</v>
      </c>
    </row>
    <row r="3835" spans="1:5" x14ac:dyDescent="0.2">
      <c r="A3835" s="2">
        <f t="shared" si="239"/>
        <v>42895.583333324044</v>
      </c>
      <c r="B3835">
        <f t="shared" si="237"/>
        <v>6</v>
      </c>
      <c r="C3835">
        <f t="shared" si="238"/>
        <v>14</v>
      </c>
      <c r="D3835">
        <v>0.69727391800000005</v>
      </c>
      <c r="E3835" s="9">
        <f t="shared" si="236"/>
        <v>773.83569827719907</v>
      </c>
    </row>
    <row r="3836" spans="1:5" x14ac:dyDescent="0.2">
      <c r="A3836" s="2">
        <f t="shared" si="239"/>
        <v>42895.624999990709</v>
      </c>
      <c r="B3836">
        <f t="shared" si="237"/>
        <v>6</v>
      </c>
      <c r="C3836">
        <f t="shared" si="238"/>
        <v>15</v>
      </c>
      <c r="D3836">
        <v>0.79642692800000003</v>
      </c>
      <c r="E3836" s="9">
        <f t="shared" si="236"/>
        <v>883.8758657765319</v>
      </c>
    </row>
    <row r="3837" spans="1:5" x14ac:dyDescent="0.2">
      <c r="A3837" s="2">
        <f t="shared" si="239"/>
        <v>42895.666666657373</v>
      </c>
      <c r="B3837">
        <f t="shared" si="237"/>
        <v>6</v>
      </c>
      <c r="C3837">
        <f t="shared" si="238"/>
        <v>16</v>
      </c>
      <c r="D3837">
        <v>0.96883807799999999</v>
      </c>
      <c r="E3837" s="9">
        <f t="shared" si="236"/>
        <v>1075.2180330466188</v>
      </c>
    </row>
    <row r="3838" spans="1:5" x14ac:dyDescent="0.2">
      <c r="A3838" s="2">
        <f t="shared" si="239"/>
        <v>42895.708333324037</v>
      </c>
      <c r="B3838">
        <f t="shared" si="237"/>
        <v>6</v>
      </c>
      <c r="C3838">
        <f t="shared" si="238"/>
        <v>17</v>
      </c>
      <c r="D3838">
        <v>1.048962001</v>
      </c>
      <c r="E3838" s="9">
        <f t="shared" si="236"/>
        <v>1164.1396896622239</v>
      </c>
    </row>
    <row r="3839" spans="1:5" x14ac:dyDescent="0.2">
      <c r="A3839" s="2">
        <f t="shared" si="239"/>
        <v>42895.749999990701</v>
      </c>
      <c r="B3839">
        <f t="shared" si="237"/>
        <v>6</v>
      </c>
      <c r="C3839">
        <f t="shared" si="238"/>
        <v>18</v>
      </c>
      <c r="D3839">
        <v>1.087965922</v>
      </c>
      <c r="E3839" s="9">
        <f t="shared" si="236"/>
        <v>1207.4263029477988</v>
      </c>
    </row>
    <row r="3840" spans="1:5" x14ac:dyDescent="0.2">
      <c r="A3840" s="2">
        <f t="shared" si="239"/>
        <v>42895.791666657366</v>
      </c>
      <c r="B3840">
        <f t="shared" si="237"/>
        <v>6</v>
      </c>
      <c r="C3840">
        <f t="shared" si="238"/>
        <v>19</v>
      </c>
      <c r="D3840">
        <v>1.269353797</v>
      </c>
      <c r="E3840" s="9">
        <f t="shared" si="236"/>
        <v>1408.7308538368543</v>
      </c>
    </row>
    <row r="3841" spans="1:5" x14ac:dyDescent="0.2">
      <c r="A3841" s="2">
        <f t="shared" si="239"/>
        <v>42895.83333332403</v>
      </c>
      <c r="B3841">
        <f t="shared" si="237"/>
        <v>6</v>
      </c>
      <c r="C3841">
        <f t="shared" si="238"/>
        <v>20</v>
      </c>
      <c r="D3841">
        <v>1.443198964</v>
      </c>
      <c r="E3841" s="9">
        <f t="shared" si="236"/>
        <v>1601.6644954441995</v>
      </c>
    </row>
    <row r="3842" spans="1:5" x14ac:dyDescent="0.2">
      <c r="A3842" s="2">
        <f t="shared" si="239"/>
        <v>42895.874999990694</v>
      </c>
      <c r="B3842">
        <f t="shared" si="237"/>
        <v>6</v>
      </c>
      <c r="C3842">
        <f t="shared" si="238"/>
        <v>21</v>
      </c>
      <c r="D3842">
        <v>1.2192517899999999</v>
      </c>
      <c r="E3842" s="9">
        <f t="shared" si="236"/>
        <v>1353.1275671354952</v>
      </c>
    </row>
    <row r="3843" spans="1:5" x14ac:dyDescent="0.2">
      <c r="A3843" s="2">
        <f t="shared" si="239"/>
        <v>42895.916666657358</v>
      </c>
      <c r="B3843">
        <f t="shared" si="237"/>
        <v>6</v>
      </c>
      <c r="C3843">
        <f t="shared" si="238"/>
        <v>22</v>
      </c>
      <c r="D3843">
        <v>0.92691849599999998</v>
      </c>
      <c r="E3843" s="9">
        <f t="shared" si="236"/>
        <v>1028.6956145665138</v>
      </c>
    </row>
    <row r="3844" spans="1:5" x14ac:dyDescent="0.2">
      <c r="A3844" s="2">
        <f t="shared" si="239"/>
        <v>42895.958333324023</v>
      </c>
      <c r="B3844">
        <f t="shared" si="237"/>
        <v>6</v>
      </c>
      <c r="C3844">
        <f t="shared" si="238"/>
        <v>23</v>
      </c>
      <c r="D3844">
        <v>0.62648183499999999</v>
      </c>
      <c r="E3844" s="9">
        <f t="shared" si="236"/>
        <v>695.27053246986065</v>
      </c>
    </row>
    <row r="3845" spans="1:5" x14ac:dyDescent="0.2">
      <c r="A3845" s="2">
        <f t="shared" si="239"/>
        <v>42895.999999990687</v>
      </c>
      <c r="B3845">
        <f t="shared" si="237"/>
        <v>6</v>
      </c>
      <c r="C3845">
        <f t="shared" si="238"/>
        <v>0</v>
      </c>
      <c r="D3845">
        <v>0.51441036600000001</v>
      </c>
      <c r="E3845" s="9">
        <f t="shared" ref="E3845:E3908" si="240">D3845*$E$3/$D$8765</f>
        <v>570.89343871691972</v>
      </c>
    </row>
    <row r="3846" spans="1:5" x14ac:dyDescent="0.2">
      <c r="A3846" s="2">
        <f t="shared" si="239"/>
        <v>42896.041666657351</v>
      </c>
      <c r="B3846">
        <f t="shared" ref="B3846:B3909" si="241">MONTH(A3846)</f>
        <v>6</v>
      </c>
      <c r="C3846">
        <f t="shared" ref="C3846:C3909" si="242">HOUR(A3846)</f>
        <v>1</v>
      </c>
      <c r="D3846">
        <v>0.45768556700000002</v>
      </c>
      <c r="E3846" s="9">
        <f t="shared" si="240"/>
        <v>507.94016696726743</v>
      </c>
    </row>
    <row r="3847" spans="1:5" x14ac:dyDescent="0.2">
      <c r="A3847" s="2">
        <f t="shared" ref="A3847:A3910" si="243">A3846+1/24</f>
        <v>42896.083333324015</v>
      </c>
      <c r="B3847">
        <f t="shared" si="241"/>
        <v>6</v>
      </c>
      <c r="C3847">
        <f t="shared" si="242"/>
        <v>2</v>
      </c>
      <c r="D3847">
        <v>0.44486906500000001</v>
      </c>
      <c r="E3847" s="9">
        <f t="shared" si="240"/>
        <v>493.71639275370063</v>
      </c>
    </row>
    <row r="3848" spans="1:5" x14ac:dyDescent="0.2">
      <c r="A3848" s="2">
        <f t="shared" si="243"/>
        <v>42896.124999990679</v>
      </c>
      <c r="B3848">
        <f t="shared" si="241"/>
        <v>6</v>
      </c>
      <c r="C3848">
        <f t="shared" si="242"/>
        <v>3</v>
      </c>
      <c r="D3848">
        <v>0.446772899</v>
      </c>
      <c r="E3848" s="9">
        <f t="shared" si="240"/>
        <v>495.82927074147852</v>
      </c>
    </row>
    <row r="3849" spans="1:5" x14ac:dyDescent="0.2">
      <c r="A3849" s="2">
        <f t="shared" si="243"/>
        <v>42896.166666657344</v>
      </c>
      <c r="B3849">
        <f t="shared" si="241"/>
        <v>6</v>
      </c>
      <c r="C3849">
        <f t="shared" si="242"/>
        <v>4</v>
      </c>
      <c r="D3849">
        <v>0.50426795400000002</v>
      </c>
      <c r="E3849" s="9">
        <f t="shared" si="240"/>
        <v>559.63737381957321</v>
      </c>
    </row>
    <row r="3850" spans="1:5" x14ac:dyDescent="0.2">
      <c r="A3850" s="2">
        <f t="shared" si="243"/>
        <v>42896.208333324008</v>
      </c>
      <c r="B3850">
        <f t="shared" si="241"/>
        <v>6</v>
      </c>
      <c r="C3850">
        <f t="shared" si="242"/>
        <v>5</v>
      </c>
      <c r="D3850">
        <v>0.63928680500000001</v>
      </c>
      <c r="E3850" s="9">
        <f t="shared" si="240"/>
        <v>709.48150845156738</v>
      </c>
    </row>
    <row r="3851" spans="1:5" x14ac:dyDescent="0.2">
      <c r="A3851" s="2">
        <f t="shared" si="243"/>
        <v>42896.249999990672</v>
      </c>
      <c r="B3851">
        <f t="shared" si="241"/>
        <v>6</v>
      </c>
      <c r="C3851">
        <f t="shared" si="242"/>
        <v>6</v>
      </c>
      <c r="D3851">
        <v>0.82318461899999995</v>
      </c>
      <c r="E3851" s="9">
        <f t="shared" si="240"/>
        <v>913.57159361712274</v>
      </c>
    </row>
    <row r="3852" spans="1:5" x14ac:dyDescent="0.2">
      <c r="A3852" s="2">
        <f t="shared" si="243"/>
        <v>42896.291666657336</v>
      </c>
      <c r="B3852">
        <f t="shared" si="241"/>
        <v>6</v>
      </c>
      <c r="C3852">
        <f t="shared" si="242"/>
        <v>7</v>
      </c>
      <c r="D3852">
        <v>0.774442717</v>
      </c>
      <c r="E3852" s="9">
        <f t="shared" si="240"/>
        <v>859.47775359838738</v>
      </c>
    </row>
    <row r="3853" spans="1:5" x14ac:dyDescent="0.2">
      <c r="A3853" s="2">
        <f t="shared" si="243"/>
        <v>42896.333333324001</v>
      </c>
      <c r="B3853">
        <f t="shared" si="241"/>
        <v>6</v>
      </c>
      <c r="C3853">
        <f t="shared" si="242"/>
        <v>8</v>
      </c>
      <c r="D3853">
        <v>0.73829187600000001</v>
      </c>
      <c r="E3853" s="9">
        <f t="shared" si="240"/>
        <v>819.35749301445003</v>
      </c>
    </row>
    <row r="3854" spans="1:5" x14ac:dyDescent="0.2">
      <c r="A3854" s="2">
        <f t="shared" si="243"/>
        <v>42896.374999990665</v>
      </c>
      <c r="B3854">
        <f t="shared" si="241"/>
        <v>6</v>
      </c>
      <c r="C3854">
        <f t="shared" si="242"/>
        <v>9</v>
      </c>
      <c r="D3854">
        <v>0.75653238899999997</v>
      </c>
      <c r="E3854" s="9">
        <f t="shared" si="240"/>
        <v>839.60084322433022</v>
      </c>
    </row>
    <row r="3855" spans="1:5" x14ac:dyDescent="0.2">
      <c r="A3855" s="2">
        <f t="shared" si="243"/>
        <v>42896.416666657329</v>
      </c>
      <c r="B3855">
        <f t="shared" si="241"/>
        <v>6</v>
      </c>
      <c r="C3855">
        <f t="shared" si="242"/>
        <v>10</v>
      </c>
      <c r="D3855">
        <v>0.76809288799999997</v>
      </c>
      <c r="E3855" s="9">
        <f t="shared" si="240"/>
        <v>852.4307033197108</v>
      </c>
    </row>
    <row r="3856" spans="1:5" x14ac:dyDescent="0.2">
      <c r="A3856" s="2">
        <f t="shared" si="243"/>
        <v>42896.458333323993</v>
      </c>
      <c r="B3856">
        <f t="shared" si="241"/>
        <v>6</v>
      </c>
      <c r="C3856">
        <f t="shared" si="242"/>
        <v>11</v>
      </c>
      <c r="D3856">
        <v>0.74813142099999996</v>
      </c>
      <c r="E3856" s="9">
        <f t="shared" si="240"/>
        <v>830.27743563562933</v>
      </c>
    </row>
    <row r="3857" spans="1:5" x14ac:dyDescent="0.2">
      <c r="A3857" s="2">
        <f t="shared" si="243"/>
        <v>42896.499999990658</v>
      </c>
      <c r="B3857">
        <f t="shared" si="241"/>
        <v>6</v>
      </c>
      <c r="C3857">
        <f t="shared" si="242"/>
        <v>12</v>
      </c>
      <c r="D3857">
        <v>0.72236210999999995</v>
      </c>
      <c r="E3857" s="9">
        <f t="shared" si="240"/>
        <v>801.67861348406382</v>
      </c>
    </row>
    <row r="3858" spans="1:5" x14ac:dyDescent="0.2">
      <c r="A3858" s="2">
        <f t="shared" si="243"/>
        <v>42896.541666657322</v>
      </c>
      <c r="B3858">
        <f t="shared" si="241"/>
        <v>6</v>
      </c>
      <c r="C3858">
        <f t="shared" si="242"/>
        <v>13</v>
      </c>
      <c r="D3858">
        <v>0.70900495100000005</v>
      </c>
      <c r="E3858" s="9">
        <f t="shared" si="240"/>
        <v>786.85481727580736</v>
      </c>
    </row>
    <row r="3859" spans="1:5" x14ac:dyDescent="0.2">
      <c r="A3859" s="2">
        <f t="shared" si="243"/>
        <v>42896.583333323986</v>
      </c>
      <c r="B3859">
        <f t="shared" si="241"/>
        <v>6</v>
      </c>
      <c r="C3859">
        <f t="shared" si="242"/>
        <v>14</v>
      </c>
      <c r="D3859">
        <v>0.73433289099999999</v>
      </c>
      <c r="E3859" s="9">
        <f t="shared" si="240"/>
        <v>814.96380519269508</v>
      </c>
    </row>
    <row r="3860" spans="1:5" x14ac:dyDescent="0.2">
      <c r="A3860" s="2">
        <f t="shared" si="243"/>
        <v>42896.62499999065</v>
      </c>
      <c r="B3860">
        <f t="shared" si="241"/>
        <v>6</v>
      </c>
      <c r="C3860">
        <f t="shared" si="242"/>
        <v>15</v>
      </c>
      <c r="D3860">
        <v>0.83234484799999997</v>
      </c>
      <c r="E3860" s="9">
        <f t="shared" si="240"/>
        <v>923.7376302658563</v>
      </c>
    </row>
    <row r="3861" spans="1:5" x14ac:dyDescent="0.2">
      <c r="A3861" s="2">
        <f t="shared" si="243"/>
        <v>42896.666666657315</v>
      </c>
      <c r="B3861">
        <f t="shared" si="241"/>
        <v>6</v>
      </c>
      <c r="C3861">
        <f t="shared" si="242"/>
        <v>16</v>
      </c>
      <c r="D3861">
        <v>1.0041900079999999</v>
      </c>
      <c r="E3861" s="9">
        <f t="shared" si="240"/>
        <v>1114.4516609377406</v>
      </c>
    </row>
    <row r="3862" spans="1:5" x14ac:dyDescent="0.2">
      <c r="A3862" s="2">
        <f t="shared" si="243"/>
        <v>42896.708333323979</v>
      </c>
      <c r="B3862">
        <f t="shared" si="241"/>
        <v>6</v>
      </c>
      <c r="C3862">
        <f t="shared" si="242"/>
        <v>17</v>
      </c>
      <c r="D3862">
        <v>1.083272317</v>
      </c>
      <c r="E3862" s="9">
        <f t="shared" si="240"/>
        <v>1202.2173326868283</v>
      </c>
    </row>
    <row r="3863" spans="1:5" x14ac:dyDescent="0.2">
      <c r="A3863" s="2">
        <f t="shared" si="243"/>
        <v>42896.749999990643</v>
      </c>
      <c r="B3863">
        <f t="shared" si="241"/>
        <v>6</v>
      </c>
      <c r="C3863">
        <f t="shared" si="242"/>
        <v>18</v>
      </c>
      <c r="D3863">
        <v>1.1222106759999999</v>
      </c>
      <c r="E3863" s="9">
        <f t="shared" si="240"/>
        <v>1245.4311851609907</v>
      </c>
    </row>
    <row r="3864" spans="1:5" x14ac:dyDescent="0.2">
      <c r="A3864" s="2">
        <f t="shared" si="243"/>
        <v>42896.791666657307</v>
      </c>
      <c r="B3864">
        <f t="shared" si="241"/>
        <v>6</v>
      </c>
      <c r="C3864">
        <f t="shared" si="242"/>
        <v>19</v>
      </c>
      <c r="D3864">
        <v>1.304209167</v>
      </c>
      <c r="E3864" s="9">
        <f t="shared" si="240"/>
        <v>1447.4133986537111</v>
      </c>
    </row>
    <row r="3865" spans="1:5" x14ac:dyDescent="0.2">
      <c r="A3865" s="2">
        <f t="shared" si="243"/>
        <v>42896.833333323972</v>
      </c>
      <c r="B3865">
        <f t="shared" si="241"/>
        <v>6</v>
      </c>
      <c r="C3865">
        <f t="shared" si="242"/>
        <v>20</v>
      </c>
      <c r="D3865">
        <v>1.478805822</v>
      </c>
      <c r="E3865" s="9">
        <f t="shared" si="240"/>
        <v>1641.1810428333808</v>
      </c>
    </row>
    <row r="3866" spans="1:5" x14ac:dyDescent="0.2">
      <c r="A3866" s="2">
        <f t="shared" si="243"/>
        <v>42896.874999990636</v>
      </c>
      <c r="B3866">
        <f t="shared" si="241"/>
        <v>6</v>
      </c>
      <c r="C3866">
        <f t="shared" si="242"/>
        <v>21</v>
      </c>
      <c r="D3866">
        <v>1.2475450020000001</v>
      </c>
      <c r="E3866" s="9">
        <f t="shared" si="240"/>
        <v>1384.5274186132683</v>
      </c>
    </row>
    <row r="3867" spans="1:5" x14ac:dyDescent="0.2">
      <c r="A3867" s="2">
        <f t="shared" si="243"/>
        <v>42896.9166666573</v>
      </c>
      <c r="B3867">
        <f t="shared" si="241"/>
        <v>6</v>
      </c>
      <c r="C3867">
        <f t="shared" si="242"/>
        <v>22</v>
      </c>
      <c r="D3867">
        <v>0.942453341</v>
      </c>
      <c r="E3867" s="9">
        <f t="shared" si="240"/>
        <v>1045.9362101457725</v>
      </c>
    </row>
    <row r="3868" spans="1:5" x14ac:dyDescent="0.2">
      <c r="A3868" s="2">
        <f t="shared" si="243"/>
        <v>42896.958333323964</v>
      </c>
      <c r="B3868">
        <f t="shared" si="241"/>
        <v>6</v>
      </c>
      <c r="C3868">
        <f t="shared" si="242"/>
        <v>23</v>
      </c>
      <c r="D3868">
        <v>0.63305551800000004</v>
      </c>
      <c r="E3868" s="9">
        <f t="shared" si="240"/>
        <v>702.56601627219322</v>
      </c>
    </row>
    <row r="3869" spans="1:5" x14ac:dyDescent="0.2">
      <c r="A3869" s="2">
        <f t="shared" si="243"/>
        <v>42896.999999990629</v>
      </c>
      <c r="B3869">
        <f t="shared" si="241"/>
        <v>6</v>
      </c>
      <c r="C3869">
        <f t="shared" si="242"/>
        <v>0</v>
      </c>
      <c r="D3869">
        <v>0.51704448400000003</v>
      </c>
      <c r="E3869" s="9">
        <f t="shared" si="240"/>
        <v>573.81678704424735</v>
      </c>
    </row>
    <row r="3870" spans="1:5" x14ac:dyDescent="0.2">
      <c r="A3870" s="2">
        <f t="shared" si="243"/>
        <v>42897.041666657293</v>
      </c>
      <c r="B3870">
        <f t="shared" si="241"/>
        <v>6</v>
      </c>
      <c r="C3870">
        <f t="shared" si="242"/>
        <v>1</v>
      </c>
      <c r="D3870">
        <v>0.47269913699999999</v>
      </c>
      <c r="E3870" s="9">
        <f t="shared" si="240"/>
        <v>524.60225072612616</v>
      </c>
    </row>
    <row r="3871" spans="1:5" x14ac:dyDescent="0.2">
      <c r="A3871" s="2">
        <f t="shared" si="243"/>
        <v>42897.083333323957</v>
      </c>
      <c r="B3871">
        <f t="shared" si="241"/>
        <v>6</v>
      </c>
      <c r="C3871">
        <f t="shared" si="242"/>
        <v>2</v>
      </c>
      <c r="D3871">
        <v>0.471277787</v>
      </c>
      <c r="E3871" s="9">
        <f t="shared" si="240"/>
        <v>523.02483424552543</v>
      </c>
    </row>
    <row r="3872" spans="1:5" x14ac:dyDescent="0.2">
      <c r="A3872" s="2">
        <f t="shared" si="243"/>
        <v>42897.124999990621</v>
      </c>
      <c r="B3872">
        <f t="shared" si="241"/>
        <v>6</v>
      </c>
      <c r="C3872">
        <f t="shared" si="242"/>
        <v>3</v>
      </c>
      <c r="D3872">
        <v>0.47991286300000002</v>
      </c>
      <c r="E3872" s="9">
        <f t="shared" si="240"/>
        <v>532.60805526331865</v>
      </c>
    </row>
    <row r="3873" spans="1:5" x14ac:dyDescent="0.2">
      <c r="A3873" s="2">
        <f t="shared" si="243"/>
        <v>42897.166666657286</v>
      </c>
      <c r="B3873">
        <f t="shared" si="241"/>
        <v>6</v>
      </c>
      <c r="C3873">
        <f t="shared" si="242"/>
        <v>4</v>
      </c>
      <c r="D3873">
        <v>0.53350246599999995</v>
      </c>
      <c r="E3873" s="9">
        <f t="shared" si="240"/>
        <v>592.08188152782384</v>
      </c>
    </row>
    <row r="3874" spans="1:5" x14ac:dyDescent="0.2">
      <c r="A3874" s="2">
        <f t="shared" si="243"/>
        <v>42897.20833332395</v>
      </c>
      <c r="B3874">
        <f t="shared" si="241"/>
        <v>6</v>
      </c>
      <c r="C3874">
        <f t="shared" si="242"/>
        <v>5</v>
      </c>
      <c r="D3874">
        <v>0.66808442499999998</v>
      </c>
      <c r="E3874" s="9">
        <f t="shared" si="240"/>
        <v>741.44115272643251</v>
      </c>
    </row>
    <row r="3875" spans="1:5" x14ac:dyDescent="0.2">
      <c r="A3875" s="2">
        <f t="shared" si="243"/>
        <v>42897.249999990614</v>
      </c>
      <c r="B3875">
        <f t="shared" si="241"/>
        <v>6</v>
      </c>
      <c r="C3875">
        <f t="shared" si="242"/>
        <v>6</v>
      </c>
      <c r="D3875">
        <v>0.84680838199999997</v>
      </c>
      <c r="E3875" s="9">
        <f t="shared" si="240"/>
        <v>939.78928320097452</v>
      </c>
    </row>
    <row r="3876" spans="1:5" x14ac:dyDescent="0.2">
      <c r="A3876" s="2">
        <f t="shared" si="243"/>
        <v>42897.291666657278</v>
      </c>
      <c r="B3876">
        <f t="shared" si="241"/>
        <v>6</v>
      </c>
      <c r="C3876">
        <f t="shared" si="242"/>
        <v>7</v>
      </c>
      <c r="D3876">
        <v>0.79248468900000002</v>
      </c>
      <c r="E3876" s="9">
        <f t="shared" si="240"/>
        <v>879.50076269209296</v>
      </c>
    </row>
    <row r="3877" spans="1:5" x14ac:dyDescent="0.2">
      <c r="A3877" s="2">
        <f t="shared" si="243"/>
        <v>42897.333333323942</v>
      </c>
      <c r="B3877">
        <f t="shared" si="241"/>
        <v>6</v>
      </c>
      <c r="C3877">
        <f t="shared" si="242"/>
        <v>8</v>
      </c>
      <c r="D3877">
        <v>0.749512925</v>
      </c>
      <c r="E3877" s="9">
        <f t="shared" si="240"/>
        <v>831.81063096233709</v>
      </c>
    </row>
    <row r="3878" spans="1:5" x14ac:dyDescent="0.2">
      <c r="A3878" s="2">
        <f t="shared" si="243"/>
        <v>42897.374999990607</v>
      </c>
      <c r="B3878">
        <f t="shared" si="241"/>
        <v>6</v>
      </c>
      <c r="C3878">
        <f t="shared" si="242"/>
        <v>9</v>
      </c>
      <c r="D3878">
        <v>0.75621835100000001</v>
      </c>
      <c r="E3878" s="9">
        <f t="shared" si="240"/>
        <v>839.25232335467467</v>
      </c>
    </row>
    <row r="3879" spans="1:5" x14ac:dyDescent="0.2">
      <c r="A3879" s="2">
        <f t="shared" si="243"/>
        <v>42897.416666657271</v>
      </c>
      <c r="B3879">
        <f t="shared" si="241"/>
        <v>6</v>
      </c>
      <c r="C3879">
        <f t="shared" si="242"/>
        <v>10</v>
      </c>
      <c r="D3879">
        <v>0.76809288799999997</v>
      </c>
      <c r="E3879" s="9">
        <f t="shared" si="240"/>
        <v>852.4307033197108</v>
      </c>
    </row>
    <row r="3880" spans="1:5" x14ac:dyDescent="0.2">
      <c r="A3880" s="2">
        <f t="shared" si="243"/>
        <v>42897.458333323935</v>
      </c>
      <c r="B3880">
        <f t="shared" si="241"/>
        <v>6</v>
      </c>
      <c r="C3880">
        <f t="shared" si="242"/>
        <v>11</v>
      </c>
      <c r="D3880">
        <v>0.74813142099999996</v>
      </c>
      <c r="E3880" s="9">
        <f t="shared" si="240"/>
        <v>830.27743563562933</v>
      </c>
    </row>
    <row r="3881" spans="1:5" x14ac:dyDescent="0.2">
      <c r="A3881" s="2">
        <f t="shared" si="243"/>
        <v>42897.499999990599</v>
      </c>
      <c r="B3881">
        <f t="shared" si="241"/>
        <v>6</v>
      </c>
      <c r="C3881">
        <f t="shared" si="242"/>
        <v>12</v>
      </c>
      <c r="D3881">
        <v>0.72236210999999995</v>
      </c>
      <c r="E3881" s="9">
        <f t="shared" si="240"/>
        <v>801.67861348406382</v>
      </c>
    </row>
    <row r="3882" spans="1:5" x14ac:dyDescent="0.2">
      <c r="A3882" s="2">
        <f t="shared" si="243"/>
        <v>42897.541666657264</v>
      </c>
      <c r="B3882">
        <f t="shared" si="241"/>
        <v>6</v>
      </c>
      <c r="C3882">
        <f t="shared" si="242"/>
        <v>13</v>
      </c>
      <c r="D3882">
        <v>0.70900495100000005</v>
      </c>
      <c r="E3882" s="9">
        <f t="shared" si="240"/>
        <v>786.85481727580736</v>
      </c>
    </row>
    <row r="3883" spans="1:5" x14ac:dyDescent="0.2">
      <c r="A3883" s="2">
        <f t="shared" si="243"/>
        <v>42897.583333323928</v>
      </c>
      <c r="B3883">
        <f t="shared" si="241"/>
        <v>6</v>
      </c>
      <c r="C3883">
        <f t="shared" si="242"/>
        <v>14</v>
      </c>
      <c r="D3883">
        <v>0.73433289099999999</v>
      </c>
      <c r="E3883" s="9">
        <f t="shared" si="240"/>
        <v>814.96380519269508</v>
      </c>
    </row>
    <row r="3884" spans="1:5" x14ac:dyDescent="0.2">
      <c r="A3884" s="2">
        <f t="shared" si="243"/>
        <v>42897.624999990592</v>
      </c>
      <c r="B3884">
        <f t="shared" si="241"/>
        <v>6</v>
      </c>
      <c r="C3884">
        <f t="shared" si="242"/>
        <v>15</v>
      </c>
      <c r="D3884">
        <v>0.83234484799999997</v>
      </c>
      <c r="E3884" s="9">
        <f t="shared" si="240"/>
        <v>923.7376302658563</v>
      </c>
    </row>
    <row r="3885" spans="1:5" x14ac:dyDescent="0.2">
      <c r="A3885" s="2">
        <f t="shared" si="243"/>
        <v>42897.666666657256</v>
      </c>
      <c r="B3885">
        <f t="shared" si="241"/>
        <v>6</v>
      </c>
      <c r="C3885">
        <f t="shared" si="242"/>
        <v>16</v>
      </c>
      <c r="D3885">
        <v>1.0041900079999999</v>
      </c>
      <c r="E3885" s="9">
        <f t="shared" si="240"/>
        <v>1114.4516609377406</v>
      </c>
    </row>
    <row r="3886" spans="1:5" x14ac:dyDescent="0.2">
      <c r="A3886" s="2">
        <f t="shared" si="243"/>
        <v>42897.708333323921</v>
      </c>
      <c r="B3886">
        <f t="shared" si="241"/>
        <v>6</v>
      </c>
      <c r="C3886">
        <f t="shared" si="242"/>
        <v>17</v>
      </c>
      <c r="D3886">
        <v>1.083272317</v>
      </c>
      <c r="E3886" s="9">
        <f t="shared" si="240"/>
        <v>1202.2173326868283</v>
      </c>
    </row>
    <row r="3887" spans="1:5" x14ac:dyDescent="0.2">
      <c r="A3887" s="2">
        <f t="shared" si="243"/>
        <v>42897.749999990585</v>
      </c>
      <c r="B3887">
        <f t="shared" si="241"/>
        <v>6</v>
      </c>
      <c r="C3887">
        <f t="shared" si="242"/>
        <v>18</v>
      </c>
      <c r="D3887">
        <v>1.1222106759999999</v>
      </c>
      <c r="E3887" s="9">
        <f t="shared" si="240"/>
        <v>1245.4311851609907</v>
      </c>
    </row>
    <row r="3888" spans="1:5" x14ac:dyDescent="0.2">
      <c r="A3888" s="2">
        <f t="shared" si="243"/>
        <v>42897.791666657249</v>
      </c>
      <c r="B3888">
        <f t="shared" si="241"/>
        <v>6</v>
      </c>
      <c r="C3888">
        <f t="shared" si="242"/>
        <v>19</v>
      </c>
      <c r="D3888">
        <v>1.304209167</v>
      </c>
      <c r="E3888" s="9">
        <f t="shared" si="240"/>
        <v>1447.4133986537111</v>
      </c>
    </row>
    <row r="3889" spans="1:5" x14ac:dyDescent="0.2">
      <c r="A3889" s="2">
        <f t="shared" si="243"/>
        <v>42897.833333323913</v>
      </c>
      <c r="B3889">
        <f t="shared" si="241"/>
        <v>6</v>
      </c>
      <c r="C3889">
        <f t="shared" si="242"/>
        <v>20</v>
      </c>
      <c r="D3889">
        <v>1.478805822</v>
      </c>
      <c r="E3889" s="9">
        <f t="shared" si="240"/>
        <v>1641.1810428333808</v>
      </c>
    </row>
    <row r="3890" spans="1:5" x14ac:dyDescent="0.2">
      <c r="A3890" s="2">
        <f t="shared" si="243"/>
        <v>42897.874999990578</v>
      </c>
      <c r="B3890">
        <f t="shared" si="241"/>
        <v>6</v>
      </c>
      <c r="C3890">
        <f t="shared" si="242"/>
        <v>21</v>
      </c>
      <c r="D3890">
        <v>1.2475450020000001</v>
      </c>
      <c r="E3890" s="9">
        <f t="shared" si="240"/>
        <v>1384.5274186132683</v>
      </c>
    </row>
    <row r="3891" spans="1:5" x14ac:dyDescent="0.2">
      <c r="A3891" s="2">
        <f t="shared" si="243"/>
        <v>42897.916666657242</v>
      </c>
      <c r="B3891">
        <f t="shared" si="241"/>
        <v>6</v>
      </c>
      <c r="C3891">
        <f t="shared" si="242"/>
        <v>22</v>
      </c>
      <c r="D3891">
        <v>0.94457795499999997</v>
      </c>
      <c r="E3891" s="9">
        <f t="shared" si="240"/>
        <v>1048.2941101271388</v>
      </c>
    </row>
    <row r="3892" spans="1:5" x14ac:dyDescent="0.2">
      <c r="A3892" s="2">
        <f t="shared" si="243"/>
        <v>42897.958333323906</v>
      </c>
      <c r="B3892">
        <f t="shared" si="241"/>
        <v>6</v>
      </c>
      <c r="C3892">
        <f t="shared" si="242"/>
        <v>23</v>
      </c>
      <c r="D3892">
        <v>0.65044671200000004</v>
      </c>
      <c r="E3892" s="9">
        <f t="shared" si="240"/>
        <v>721.86679091104065</v>
      </c>
    </row>
    <row r="3893" spans="1:5" x14ac:dyDescent="0.2">
      <c r="A3893" s="2">
        <f t="shared" si="243"/>
        <v>42897.99999999057</v>
      </c>
      <c r="B3893">
        <f t="shared" si="241"/>
        <v>6</v>
      </c>
      <c r="C3893">
        <f t="shared" si="242"/>
        <v>0</v>
      </c>
      <c r="D3893">
        <v>0.54279197199999996</v>
      </c>
      <c r="E3893" s="9">
        <f t="shared" si="240"/>
        <v>602.39138999585782</v>
      </c>
    </row>
    <row r="3894" spans="1:5" x14ac:dyDescent="0.2">
      <c r="A3894" s="2">
        <f t="shared" si="243"/>
        <v>42898.041666657235</v>
      </c>
      <c r="B3894">
        <f t="shared" si="241"/>
        <v>6</v>
      </c>
      <c r="C3894">
        <f t="shared" si="242"/>
        <v>1</v>
      </c>
      <c r="D3894">
        <v>0.499993625</v>
      </c>
      <c r="E3894" s="9">
        <f t="shared" si="240"/>
        <v>554.89371672729476</v>
      </c>
    </row>
    <row r="3895" spans="1:5" x14ac:dyDescent="0.2">
      <c r="A3895" s="2">
        <f t="shared" si="243"/>
        <v>42898.083333323899</v>
      </c>
      <c r="B3895">
        <f t="shared" si="241"/>
        <v>6</v>
      </c>
      <c r="C3895">
        <f t="shared" si="242"/>
        <v>2</v>
      </c>
      <c r="D3895">
        <v>0.49747575999999999</v>
      </c>
      <c r="E3895" s="9">
        <f t="shared" si="240"/>
        <v>552.09938616344493</v>
      </c>
    </row>
    <row r="3896" spans="1:5" x14ac:dyDescent="0.2">
      <c r="A3896" s="2">
        <f t="shared" si="243"/>
        <v>42898.124999990563</v>
      </c>
      <c r="B3896">
        <f t="shared" si="241"/>
        <v>6</v>
      </c>
      <c r="C3896">
        <f t="shared" si="242"/>
        <v>3</v>
      </c>
      <c r="D3896">
        <v>0.50265459499999998</v>
      </c>
      <c r="E3896" s="9">
        <f t="shared" si="240"/>
        <v>557.84686544674059</v>
      </c>
    </row>
    <row r="3897" spans="1:5" x14ac:dyDescent="0.2">
      <c r="A3897" s="2">
        <f t="shared" si="243"/>
        <v>42898.166666657227</v>
      </c>
      <c r="B3897">
        <f t="shared" si="241"/>
        <v>6</v>
      </c>
      <c r="C3897">
        <f t="shared" si="242"/>
        <v>4</v>
      </c>
      <c r="D3897">
        <v>0.55341336299999999</v>
      </c>
      <c r="E3897" s="9">
        <f t="shared" si="240"/>
        <v>614.17902654583156</v>
      </c>
    </row>
    <row r="3898" spans="1:5" x14ac:dyDescent="0.2">
      <c r="A3898" s="2">
        <f t="shared" si="243"/>
        <v>42898.208333323892</v>
      </c>
      <c r="B3898">
        <f t="shared" si="241"/>
        <v>6</v>
      </c>
      <c r="C3898">
        <f t="shared" si="242"/>
        <v>5</v>
      </c>
      <c r="D3898">
        <v>0.67650382099999995</v>
      </c>
      <c r="E3898" s="9">
        <f t="shared" si="240"/>
        <v>750.78501173871257</v>
      </c>
    </row>
    <row r="3899" spans="1:5" x14ac:dyDescent="0.2">
      <c r="A3899" s="2">
        <f t="shared" si="243"/>
        <v>42898.249999990556</v>
      </c>
      <c r="B3899">
        <f t="shared" si="241"/>
        <v>6</v>
      </c>
      <c r="C3899">
        <f t="shared" si="242"/>
        <v>6</v>
      </c>
      <c r="D3899">
        <v>0.84974848800000002</v>
      </c>
      <c r="E3899" s="9">
        <f t="shared" si="240"/>
        <v>943.05221749521127</v>
      </c>
    </row>
    <row r="3900" spans="1:5" x14ac:dyDescent="0.2">
      <c r="A3900" s="2">
        <f t="shared" si="243"/>
        <v>42898.29166665722</v>
      </c>
      <c r="B3900">
        <f t="shared" si="241"/>
        <v>6</v>
      </c>
      <c r="C3900">
        <f t="shared" si="242"/>
        <v>7</v>
      </c>
      <c r="D3900">
        <v>0.79423429400000001</v>
      </c>
      <c r="E3900" s="9">
        <f t="shared" si="240"/>
        <v>881.44247709146089</v>
      </c>
    </row>
    <row r="3901" spans="1:5" x14ac:dyDescent="0.2">
      <c r="A3901" s="2">
        <f t="shared" si="243"/>
        <v>42898.333333323884</v>
      </c>
      <c r="B3901">
        <f t="shared" si="241"/>
        <v>6</v>
      </c>
      <c r="C3901">
        <f t="shared" si="242"/>
        <v>8</v>
      </c>
      <c r="D3901">
        <v>0.75296832999999996</v>
      </c>
      <c r="E3901" s="9">
        <f t="shared" si="240"/>
        <v>835.64544490271089</v>
      </c>
    </row>
    <row r="3902" spans="1:5" x14ac:dyDescent="0.2">
      <c r="A3902" s="2">
        <f t="shared" si="243"/>
        <v>42898.374999990549</v>
      </c>
      <c r="B3902">
        <f t="shared" si="241"/>
        <v>6</v>
      </c>
      <c r="C3902">
        <f t="shared" si="242"/>
        <v>9</v>
      </c>
      <c r="D3902">
        <v>0.78228657300000004</v>
      </c>
      <c r="E3902" s="9">
        <f t="shared" si="240"/>
        <v>868.18287740734343</v>
      </c>
    </row>
    <row r="3903" spans="1:5" x14ac:dyDescent="0.2">
      <c r="A3903" s="2">
        <f t="shared" si="243"/>
        <v>42898.416666657213</v>
      </c>
      <c r="B3903">
        <f t="shared" si="241"/>
        <v>6</v>
      </c>
      <c r="C3903">
        <f t="shared" si="242"/>
        <v>10</v>
      </c>
      <c r="D3903">
        <v>0.77762304699999996</v>
      </c>
      <c r="E3903" s="9">
        <f t="shared" si="240"/>
        <v>863.0072888682007</v>
      </c>
    </row>
    <row r="3904" spans="1:5" x14ac:dyDescent="0.2">
      <c r="A3904" s="2">
        <f t="shared" si="243"/>
        <v>42898.458333323877</v>
      </c>
      <c r="B3904">
        <f t="shared" si="241"/>
        <v>6</v>
      </c>
      <c r="C3904">
        <f t="shared" si="242"/>
        <v>11</v>
      </c>
      <c r="D3904">
        <v>0.75875110300000004</v>
      </c>
      <c r="E3904" s="9">
        <f t="shared" si="240"/>
        <v>842.06317553469705</v>
      </c>
    </row>
    <row r="3905" spans="1:5" x14ac:dyDescent="0.2">
      <c r="A3905" s="2">
        <f t="shared" si="243"/>
        <v>42898.499999990541</v>
      </c>
      <c r="B3905">
        <f t="shared" si="241"/>
        <v>6</v>
      </c>
      <c r="C3905">
        <f t="shared" si="242"/>
        <v>12</v>
      </c>
      <c r="D3905">
        <v>0.73577905399999999</v>
      </c>
      <c r="E3905" s="9">
        <f t="shared" si="240"/>
        <v>816.56875917998536</v>
      </c>
    </row>
    <row r="3906" spans="1:5" x14ac:dyDescent="0.2">
      <c r="A3906" s="2">
        <f t="shared" si="243"/>
        <v>42898.541666657205</v>
      </c>
      <c r="B3906">
        <f t="shared" si="241"/>
        <v>6</v>
      </c>
      <c r="C3906">
        <f t="shared" si="242"/>
        <v>13</v>
      </c>
      <c r="D3906">
        <v>0.726333436</v>
      </c>
      <c r="E3906" s="9">
        <f t="shared" si="240"/>
        <v>806.08599736715985</v>
      </c>
    </row>
    <row r="3907" spans="1:5" x14ac:dyDescent="0.2">
      <c r="A3907" s="2">
        <f t="shared" si="243"/>
        <v>42898.58333332387</v>
      </c>
      <c r="B3907">
        <f t="shared" si="241"/>
        <v>6</v>
      </c>
      <c r="C3907">
        <f t="shared" si="242"/>
        <v>14</v>
      </c>
      <c r="D3907">
        <v>0.75712905799999997</v>
      </c>
      <c r="E3907" s="9">
        <f t="shared" si="240"/>
        <v>840.26302742531072</v>
      </c>
    </row>
    <row r="3908" spans="1:5" x14ac:dyDescent="0.2">
      <c r="A3908" s="2">
        <f t="shared" si="243"/>
        <v>42898.624999990534</v>
      </c>
      <c r="B3908">
        <f t="shared" si="241"/>
        <v>6</v>
      </c>
      <c r="C3908">
        <f t="shared" si="242"/>
        <v>15</v>
      </c>
      <c r="D3908">
        <v>0.854357853</v>
      </c>
      <c r="E3908" s="9">
        <f t="shared" si="240"/>
        <v>948.16769807079379</v>
      </c>
    </row>
    <row r="3909" spans="1:5" x14ac:dyDescent="0.2">
      <c r="A3909" s="2">
        <f t="shared" si="243"/>
        <v>42898.666666657198</v>
      </c>
      <c r="B3909">
        <f t="shared" si="241"/>
        <v>6</v>
      </c>
      <c r="C3909">
        <f t="shared" si="242"/>
        <v>16</v>
      </c>
      <c r="D3909">
        <v>1.0414639109999999</v>
      </c>
      <c r="E3909" s="9">
        <f t="shared" ref="E3909:E3972" si="244">D3909*$E$3/$D$8765</f>
        <v>1155.8182975075622</v>
      </c>
    </row>
    <row r="3910" spans="1:5" x14ac:dyDescent="0.2">
      <c r="A3910" s="2">
        <f t="shared" si="243"/>
        <v>42898.708333323862</v>
      </c>
      <c r="B3910">
        <f t="shared" ref="B3910:B3973" si="245">MONTH(A3910)</f>
        <v>6</v>
      </c>
      <c r="C3910">
        <f t="shared" ref="C3910:C3973" si="246">HOUR(A3910)</f>
        <v>17</v>
      </c>
      <c r="D3910">
        <v>1.111199791</v>
      </c>
      <c r="E3910" s="9">
        <f t="shared" si="244"/>
        <v>1233.2112875530827</v>
      </c>
    </row>
    <row r="3911" spans="1:5" x14ac:dyDescent="0.2">
      <c r="A3911" s="2">
        <f t="shared" ref="A3911:A3974" si="247">A3910+1/24</f>
        <v>42898.749999990527</v>
      </c>
      <c r="B3911">
        <f t="shared" si="245"/>
        <v>6</v>
      </c>
      <c r="C3911">
        <f t="shared" si="246"/>
        <v>18</v>
      </c>
      <c r="D3911">
        <v>1.1465657220000001</v>
      </c>
      <c r="E3911" s="9">
        <f t="shared" si="244"/>
        <v>1272.4604537761741</v>
      </c>
    </row>
    <row r="3912" spans="1:5" x14ac:dyDescent="0.2">
      <c r="A3912" s="2">
        <f t="shared" si="247"/>
        <v>42898.791666657191</v>
      </c>
      <c r="B3912">
        <f t="shared" si="245"/>
        <v>6</v>
      </c>
      <c r="C3912">
        <f t="shared" si="246"/>
        <v>19</v>
      </c>
      <c r="D3912">
        <v>1.327686089</v>
      </c>
      <c r="E3912" s="9">
        <f t="shared" si="244"/>
        <v>1473.4681238632509</v>
      </c>
    </row>
    <row r="3913" spans="1:5" x14ac:dyDescent="0.2">
      <c r="A3913" s="2">
        <f t="shared" si="247"/>
        <v>42898.833333323855</v>
      </c>
      <c r="B3913">
        <f t="shared" si="245"/>
        <v>6</v>
      </c>
      <c r="C3913">
        <f t="shared" si="246"/>
        <v>20</v>
      </c>
      <c r="D3913">
        <v>1.502889304</v>
      </c>
      <c r="E3913" s="9">
        <f t="shared" si="244"/>
        <v>1667.9089292913627</v>
      </c>
    </row>
    <row r="3914" spans="1:5" x14ac:dyDescent="0.2">
      <c r="A3914" s="2">
        <f t="shared" si="247"/>
        <v>42898.874999990519</v>
      </c>
      <c r="B3914">
        <f t="shared" si="245"/>
        <v>6</v>
      </c>
      <c r="C3914">
        <f t="shared" si="246"/>
        <v>21</v>
      </c>
      <c r="D3914">
        <v>1.2827109379999999</v>
      </c>
      <c r="E3914" s="9">
        <f t="shared" si="244"/>
        <v>1423.5546300686824</v>
      </c>
    </row>
    <row r="3915" spans="1:5" x14ac:dyDescent="0.2">
      <c r="A3915" s="2">
        <f t="shared" si="247"/>
        <v>42898.916666657184</v>
      </c>
      <c r="B3915">
        <f t="shared" si="245"/>
        <v>6</v>
      </c>
      <c r="C3915">
        <f t="shared" si="246"/>
        <v>22</v>
      </c>
      <c r="D3915">
        <v>0.99836134600000004</v>
      </c>
      <c r="E3915" s="9">
        <f t="shared" si="244"/>
        <v>1107.9830026208929</v>
      </c>
    </row>
    <row r="3916" spans="1:5" x14ac:dyDescent="0.2">
      <c r="A3916" s="2">
        <f t="shared" si="247"/>
        <v>42898.958333323848</v>
      </c>
      <c r="B3916">
        <f t="shared" si="245"/>
        <v>6</v>
      </c>
      <c r="C3916">
        <f t="shared" si="246"/>
        <v>23</v>
      </c>
      <c r="D3916">
        <v>0.70670865900000002</v>
      </c>
      <c r="E3916" s="9">
        <f t="shared" si="244"/>
        <v>784.30638877820161</v>
      </c>
    </row>
    <row r="3917" spans="1:5" x14ac:dyDescent="0.2">
      <c r="A3917" s="2">
        <f t="shared" si="247"/>
        <v>42898.999999990512</v>
      </c>
      <c r="B3917">
        <f t="shared" si="245"/>
        <v>6</v>
      </c>
      <c r="C3917">
        <f t="shared" si="246"/>
        <v>0</v>
      </c>
      <c r="D3917">
        <v>0.59522644000000002</v>
      </c>
      <c r="E3917" s="9">
        <f t="shared" si="244"/>
        <v>660.58324560829374</v>
      </c>
    </row>
    <row r="3918" spans="1:5" x14ac:dyDescent="0.2">
      <c r="A3918" s="2">
        <f t="shared" si="247"/>
        <v>42899.041666657176</v>
      </c>
      <c r="B3918">
        <f t="shared" si="245"/>
        <v>6</v>
      </c>
      <c r="C3918">
        <f t="shared" si="246"/>
        <v>1</v>
      </c>
      <c r="D3918">
        <v>0.54474658600000003</v>
      </c>
      <c r="E3918" s="9">
        <f t="shared" si="244"/>
        <v>604.56062370804216</v>
      </c>
    </row>
    <row r="3919" spans="1:5" x14ac:dyDescent="0.2">
      <c r="A3919" s="2">
        <f t="shared" si="247"/>
        <v>42899.083333323841</v>
      </c>
      <c r="B3919">
        <f t="shared" si="245"/>
        <v>6</v>
      </c>
      <c r="C3919">
        <f t="shared" si="246"/>
        <v>2</v>
      </c>
      <c r="D3919">
        <v>0.53459180799999995</v>
      </c>
      <c r="E3919" s="9">
        <f t="shared" si="244"/>
        <v>593.29083500431489</v>
      </c>
    </row>
    <row r="3920" spans="1:5" x14ac:dyDescent="0.2">
      <c r="A3920" s="2">
        <f t="shared" si="247"/>
        <v>42899.124999990505</v>
      </c>
      <c r="B3920">
        <f t="shared" si="245"/>
        <v>6</v>
      </c>
      <c r="C3920">
        <f t="shared" si="246"/>
        <v>3</v>
      </c>
      <c r="D3920">
        <v>0.53532357500000005</v>
      </c>
      <c r="E3920" s="9">
        <f t="shared" si="244"/>
        <v>594.10295117961311</v>
      </c>
    </row>
    <row r="3921" spans="1:5" x14ac:dyDescent="0.2">
      <c r="A3921" s="2">
        <f t="shared" si="247"/>
        <v>42899.166666657169</v>
      </c>
      <c r="B3921">
        <f t="shared" si="245"/>
        <v>6</v>
      </c>
      <c r="C3921">
        <f t="shared" si="246"/>
        <v>4</v>
      </c>
      <c r="D3921">
        <v>0.58114574299999999</v>
      </c>
      <c r="E3921" s="9">
        <f t="shared" si="244"/>
        <v>644.9564657819692</v>
      </c>
    </row>
    <row r="3922" spans="1:5" x14ac:dyDescent="0.2">
      <c r="A3922" s="2">
        <f t="shared" si="247"/>
        <v>42899.208333323833</v>
      </c>
      <c r="B3922">
        <f t="shared" si="245"/>
        <v>6</v>
      </c>
      <c r="C3922">
        <f t="shared" si="246"/>
        <v>5</v>
      </c>
      <c r="D3922">
        <v>0.70120255399999998</v>
      </c>
      <c r="E3922" s="9">
        <f t="shared" si="244"/>
        <v>778.19570473069859</v>
      </c>
    </row>
    <row r="3923" spans="1:5" x14ac:dyDescent="0.2">
      <c r="A3923" s="2">
        <f t="shared" si="247"/>
        <v>42899.249999990498</v>
      </c>
      <c r="B3923">
        <f t="shared" si="245"/>
        <v>6</v>
      </c>
      <c r="C3923">
        <f t="shared" si="246"/>
        <v>6</v>
      </c>
      <c r="D3923">
        <v>0.86929128499999997</v>
      </c>
      <c r="E3923" s="9">
        <f t="shared" si="244"/>
        <v>964.74084455036007</v>
      </c>
    </row>
    <row r="3924" spans="1:5" x14ac:dyDescent="0.2">
      <c r="A3924" s="2">
        <f t="shared" si="247"/>
        <v>42899.291666657162</v>
      </c>
      <c r="B3924">
        <f t="shared" si="245"/>
        <v>6</v>
      </c>
      <c r="C3924">
        <f t="shared" si="246"/>
        <v>7</v>
      </c>
      <c r="D3924">
        <v>0.81055457200000003</v>
      </c>
      <c r="E3924" s="9">
        <f t="shared" si="244"/>
        <v>899.5547474577935</v>
      </c>
    </row>
    <row r="3925" spans="1:5" x14ac:dyDescent="0.2">
      <c r="A3925" s="2">
        <f t="shared" si="247"/>
        <v>42899.333333323826</v>
      </c>
      <c r="B3925">
        <f t="shared" si="245"/>
        <v>6</v>
      </c>
      <c r="C3925">
        <f t="shared" si="246"/>
        <v>8</v>
      </c>
      <c r="D3925">
        <v>0.76391277099999999</v>
      </c>
      <c r="E3925" s="9">
        <f t="shared" si="244"/>
        <v>847.79160285420994</v>
      </c>
    </row>
    <row r="3926" spans="1:5" x14ac:dyDescent="0.2">
      <c r="A3926" s="2">
        <f t="shared" si="247"/>
        <v>42899.37499999049</v>
      </c>
      <c r="B3926">
        <f t="shared" si="245"/>
        <v>6</v>
      </c>
      <c r="C3926">
        <f t="shared" si="246"/>
        <v>9</v>
      </c>
      <c r="D3926">
        <v>0.78897397999999996</v>
      </c>
      <c r="E3926" s="9">
        <f t="shared" si="244"/>
        <v>875.60457228494931</v>
      </c>
    </row>
    <row r="3927" spans="1:5" x14ac:dyDescent="0.2">
      <c r="A3927" s="2">
        <f t="shared" si="247"/>
        <v>42899.416666657155</v>
      </c>
      <c r="B3927">
        <f t="shared" si="245"/>
        <v>6</v>
      </c>
      <c r="C3927">
        <f t="shared" si="246"/>
        <v>10</v>
      </c>
      <c r="D3927">
        <v>0.77879990099999996</v>
      </c>
      <c r="E3927" s="9">
        <f t="shared" si="244"/>
        <v>864.31336330086049</v>
      </c>
    </row>
    <row r="3928" spans="1:5" x14ac:dyDescent="0.2">
      <c r="A3928" s="2">
        <f t="shared" si="247"/>
        <v>42899.458333323819</v>
      </c>
      <c r="B3928">
        <f t="shared" si="245"/>
        <v>6</v>
      </c>
      <c r="C3928">
        <f t="shared" si="246"/>
        <v>11</v>
      </c>
      <c r="D3928">
        <v>0.75262231700000004</v>
      </c>
      <c r="E3928" s="9">
        <f t="shared" si="244"/>
        <v>835.26143912742543</v>
      </c>
    </row>
    <row r="3929" spans="1:5" x14ac:dyDescent="0.2">
      <c r="A3929" s="2">
        <f t="shared" si="247"/>
        <v>42899.499999990483</v>
      </c>
      <c r="B3929">
        <f t="shared" si="245"/>
        <v>6</v>
      </c>
      <c r="C3929">
        <f t="shared" si="246"/>
        <v>12</v>
      </c>
      <c r="D3929">
        <v>0.72296421499999997</v>
      </c>
      <c r="E3929" s="9">
        <f t="shared" si="244"/>
        <v>802.34683056645179</v>
      </c>
    </row>
    <row r="3930" spans="1:5" x14ac:dyDescent="0.2">
      <c r="A3930" s="2">
        <f t="shared" si="247"/>
        <v>42899.541666657147</v>
      </c>
      <c r="B3930">
        <f t="shared" si="245"/>
        <v>6</v>
      </c>
      <c r="C3930">
        <f t="shared" si="246"/>
        <v>13</v>
      </c>
      <c r="D3930">
        <v>0.70066542899999995</v>
      </c>
      <c r="E3930" s="9">
        <f t="shared" si="244"/>
        <v>777.59960255520139</v>
      </c>
    </row>
    <row r="3931" spans="1:5" x14ac:dyDescent="0.2">
      <c r="A3931" s="2">
        <f t="shared" si="247"/>
        <v>42899.583333323812</v>
      </c>
      <c r="B3931">
        <f t="shared" si="245"/>
        <v>6</v>
      </c>
      <c r="C3931">
        <f t="shared" si="246"/>
        <v>14</v>
      </c>
      <c r="D3931">
        <v>0.71808918399999999</v>
      </c>
      <c r="E3931" s="9">
        <f t="shared" si="244"/>
        <v>796.93651344340685</v>
      </c>
    </row>
    <row r="3932" spans="1:5" x14ac:dyDescent="0.2">
      <c r="A3932" s="2">
        <f t="shared" si="247"/>
        <v>42899.624999990476</v>
      </c>
      <c r="B3932">
        <f t="shared" si="245"/>
        <v>6</v>
      </c>
      <c r="C3932">
        <f t="shared" si="246"/>
        <v>15</v>
      </c>
      <c r="D3932">
        <v>0.81122517999999999</v>
      </c>
      <c r="E3932" s="9">
        <f t="shared" si="244"/>
        <v>900.29898927805073</v>
      </c>
    </row>
    <row r="3933" spans="1:5" x14ac:dyDescent="0.2">
      <c r="A3933" s="2">
        <f t="shared" si="247"/>
        <v>42899.66666665714</v>
      </c>
      <c r="B3933">
        <f t="shared" si="245"/>
        <v>6</v>
      </c>
      <c r="C3933">
        <f t="shared" si="246"/>
        <v>16</v>
      </c>
      <c r="D3933">
        <v>0.99351650800000002</v>
      </c>
      <c r="E3933" s="9">
        <f t="shared" si="244"/>
        <v>1102.6061937370564</v>
      </c>
    </row>
    <row r="3934" spans="1:5" x14ac:dyDescent="0.2">
      <c r="A3934" s="2">
        <f t="shared" si="247"/>
        <v>42899.708333323804</v>
      </c>
      <c r="B3934">
        <f t="shared" si="245"/>
        <v>6</v>
      </c>
      <c r="C3934">
        <f t="shared" si="246"/>
        <v>17</v>
      </c>
      <c r="D3934">
        <v>1.0594706229999999</v>
      </c>
      <c r="E3934" s="9">
        <f t="shared" si="244"/>
        <v>1175.8021749974362</v>
      </c>
    </row>
    <row r="3935" spans="1:5" x14ac:dyDescent="0.2">
      <c r="A3935" s="2">
        <f t="shared" si="247"/>
        <v>42899.749999990468</v>
      </c>
      <c r="B3935">
        <f t="shared" si="245"/>
        <v>6</v>
      </c>
      <c r="C3935">
        <f t="shared" si="246"/>
        <v>18</v>
      </c>
      <c r="D3935">
        <v>1.0969659700000001</v>
      </c>
      <c r="E3935" s="9">
        <f t="shared" si="244"/>
        <v>1217.414570469098</v>
      </c>
    </row>
    <row r="3936" spans="1:5" x14ac:dyDescent="0.2">
      <c r="A3936" s="2">
        <f t="shared" si="247"/>
        <v>42899.791666657133</v>
      </c>
      <c r="B3936">
        <f t="shared" si="245"/>
        <v>6</v>
      </c>
      <c r="C3936">
        <f t="shared" si="246"/>
        <v>19</v>
      </c>
      <c r="D3936">
        <v>1.276659889</v>
      </c>
      <c r="E3936" s="9">
        <f t="shared" si="244"/>
        <v>1416.8391663071018</v>
      </c>
    </row>
    <row r="3937" spans="1:5" x14ac:dyDescent="0.2">
      <c r="A3937" s="2">
        <f t="shared" si="247"/>
        <v>42899.833333323797</v>
      </c>
      <c r="B3937">
        <f t="shared" si="245"/>
        <v>6</v>
      </c>
      <c r="C3937">
        <f t="shared" si="246"/>
        <v>20</v>
      </c>
      <c r="D3937">
        <v>1.4530015220000001</v>
      </c>
      <c r="E3937" s="9">
        <f t="shared" si="244"/>
        <v>1612.5433898342128</v>
      </c>
    </row>
    <row r="3938" spans="1:5" x14ac:dyDescent="0.2">
      <c r="A3938" s="2">
        <f t="shared" si="247"/>
        <v>42899.874999990461</v>
      </c>
      <c r="B3938">
        <f t="shared" si="245"/>
        <v>6</v>
      </c>
      <c r="C3938">
        <f t="shared" si="246"/>
        <v>21</v>
      </c>
      <c r="D3938">
        <v>1.2365607030000001</v>
      </c>
      <c r="E3938" s="9">
        <f t="shared" si="244"/>
        <v>1372.3370261902571</v>
      </c>
    </row>
    <row r="3939" spans="1:5" x14ac:dyDescent="0.2">
      <c r="A3939" s="2">
        <f t="shared" si="247"/>
        <v>42899.916666657125</v>
      </c>
      <c r="B3939">
        <f t="shared" si="245"/>
        <v>6</v>
      </c>
      <c r="C3939">
        <f t="shared" si="246"/>
        <v>22</v>
      </c>
      <c r="D3939">
        <v>0.95597466799999997</v>
      </c>
      <c r="E3939" s="9">
        <f t="shared" si="244"/>
        <v>1060.9422002603767</v>
      </c>
    </row>
    <row r="3940" spans="1:5" x14ac:dyDescent="0.2">
      <c r="A3940" s="2">
        <f t="shared" si="247"/>
        <v>42899.95833332379</v>
      </c>
      <c r="B3940">
        <f t="shared" si="245"/>
        <v>6</v>
      </c>
      <c r="C3940">
        <f t="shared" si="246"/>
        <v>23</v>
      </c>
      <c r="D3940">
        <v>0.668570687</v>
      </c>
      <c r="E3940" s="9">
        <f t="shared" si="244"/>
        <v>741.98080706399185</v>
      </c>
    </row>
    <row r="3941" spans="1:5" x14ac:dyDescent="0.2">
      <c r="A3941" s="2">
        <f t="shared" si="247"/>
        <v>42899.999999990454</v>
      </c>
      <c r="B3941">
        <f t="shared" si="245"/>
        <v>6</v>
      </c>
      <c r="C3941">
        <f t="shared" si="246"/>
        <v>0</v>
      </c>
      <c r="D3941">
        <v>0.56370904700000002</v>
      </c>
      <c r="E3941" s="9">
        <f t="shared" si="244"/>
        <v>625.60519295147265</v>
      </c>
    </row>
    <row r="3942" spans="1:5" x14ac:dyDescent="0.2">
      <c r="A3942" s="2">
        <f t="shared" si="247"/>
        <v>42900.041666657118</v>
      </c>
      <c r="B3942">
        <f t="shared" si="245"/>
        <v>6</v>
      </c>
      <c r="C3942">
        <f t="shared" si="246"/>
        <v>1</v>
      </c>
      <c r="D3942">
        <v>0.51537676799999999</v>
      </c>
      <c r="E3942" s="9">
        <f t="shared" si="244"/>
        <v>571.96595318674451</v>
      </c>
    </row>
    <row r="3943" spans="1:5" x14ac:dyDescent="0.2">
      <c r="A3943" s="2">
        <f t="shared" si="247"/>
        <v>42900.083333323782</v>
      </c>
      <c r="B3943">
        <f t="shared" si="245"/>
        <v>6</v>
      </c>
      <c r="C3943">
        <f t="shared" si="246"/>
        <v>2</v>
      </c>
      <c r="D3943">
        <v>0.51022267899999996</v>
      </c>
      <c r="E3943" s="9">
        <f t="shared" si="244"/>
        <v>566.24593705343227</v>
      </c>
    </row>
    <row r="3944" spans="1:5" x14ac:dyDescent="0.2">
      <c r="A3944" s="2">
        <f t="shared" si="247"/>
        <v>42900.124999990447</v>
      </c>
      <c r="B3944">
        <f t="shared" si="245"/>
        <v>6</v>
      </c>
      <c r="C3944">
        <f t="shared" si="246"/>
        <v>3</v>
      </c>
      <c r="D3944">
        <v>0.51277332399999997</v>
      </c>
      <c r="E3944" s="9">
        <f t="shared" si="244"/>
        <v>569.07664691318678</v>
      </c>
    </row>
    <row r="3945" spans="1:5" x14ac:dyDescent="0.2">
      <c r="A3945" s="2">
        <f t="shared" si="247"/>
        <v>42900.166666657111</v>
      </c>
      <c r="B3945">
        <f t="shared" si="245"/>
        <v>6</v>
      </c>
      <c r="C3945">
        <f t="shared" si="246"/>
        <v>4</v>
      </c>
      <c r="D3945">
        <v>0.56187715100000002</v>
      </c>
      <c r="E3945" s="9">
        <f t="shared" si="244"/>
        <v>623.57215187000315</v>
      </c>
    </row>
    <row r="3946" spans="1:5" x14ac:dyDescent="0.2">
      <c r="A3946" s="2">
        <f t="shared" si="247"/>
        <v>42900.208333323775</v>
      </c>
      <c r="B3946">
        <f t="shared" si="245"/>
        <v>6</v>
      </c>
      <c r="C3946">
        <f t="shared" si="246"/>
        <v>5</v>
      </c>
      <c r="D3946">
        <v>0.69030650900000001</v>
      </c>
      <c r="E3946" s="9">
        <f t="shared" si="244"/>
        <v>766.1032567366309</v>
      </c>
    </row>
    <row r="3947" spans="1:5" x14ac:dyDescent="0.2">
      <c r="A3947" s="2">
        <f t="shared" si="247"/>
        <v>42900.249999990439</v>
      </c>
      <c r="B3947">
        <f t="shared" si="245"/>
        <v>6</v>
      </c>
      <c r="C3947">
        <f t="shared" si="246"/>
        <v>6</v>
      </c>
      <c r="D3947">
        <v>0.85429210200000005</v>
      </c>
      <c r="E3947" s="9">
        <f t="shared" si="244"/>
        <v>948.09472750688235</v>
      </c>
    </row>
    <row r="3948" spans="1:5" x14ac:dyDescent="0.2">
      <c r="A3948" s="2">
        <f t="shared" si="247"/>
        <v>42900.291666657104</v>
      </c>
      <c r="B3948">
        <f t="shared" si="245"/>
        <v>6</v>
      </c>
      <c r="C3948">
        <f t="shared" si="246"/>
        <v>7</v>
      </c>
      <c r="D3948">
        <v>0.78926846900000003</v>
      </c>
      <c r="E3948" s="9">
        <f t="shared" si="244"/>
        <v>875.93139664345051</v>
      </c>
    </row>
    <row r="3949" spans="1:5" x14ac:dyDescent="0.2">
      <c r="A3949" s="2">
        <f t="shared" si="247"/>
        <v>42900.333333323768</v>
      </c>
      <c r="B3949">
        <f t="shared" si="245"/>
        <v>6</v>
      </c>
      <c r="C3949">
        <f t="shared" si="246"/>
        <v>8</v>
      </c>
      <c r="D3949">
        <v>0.74248488499999998</v>
      </c>
      <c r="E3949" s="9">
        <f t="shared" si="244"/>
        <v>824.0109010419643</v>
      </c>
    </row>
    <row r="3950" spans="1:5" x14ac:dyDescent="0.2">
      <c r="A3950" s="2">
        <f t="shared" si="247"/>
        <v>42900.374999990432</v>
      </c>
      <c r="B3950">
        <f t="shared" si="245"/>
        <v>6</v>
      </c>
      <c r="C3950">
        <f t="shared" si="246"/>
        <v>9</v>
      </c>
      <c r="D3950">
        <v>0.75863707199999997</v>
      </c>
      <c r="E3950" s="9">
        <f t="shared" si="244"/>
        <v>841.9366237503375</v>
      </c>
    </row>
    <row r="3951" spans="1:5" x14ac:dyDescent="0.2">
      <c r="A3951" s="2">
        <f t="shared" si="247"/>
        <v>42900.416666657096</v>
      </c>
      <c r="B3951">
        <f t="shared" si="245"/>
        <v>6</v>
      </c>
      <c r="C3951">
        <f t="shared" si="246"/>
        <v>10</v>
      </c>
      <c r="D3951">
        <v>0.77043127199999994</v>
      </c>
      <c r="E3951" s="9">
        <f t="shared" si="244"/>
        <v>855.025845585566</v>
      </c>
    </row>
    <row r="3952" spans="1:5" x14ac:dyDescent="0.2">
      <c r="A3952" s="2">
        <f t="shared" si="247"/>
        <v>42900.458333323761</v>
      </c>
      <c r="B3952">
        <f t="shared" si="245"/>
        <v>6</v>
      </c>
      <c r="C3952">
        <f t="shared" si="246"/>
        <v>11</v>
      </c>
      <c r="D3952">
        <v>0.73986348300000004</v>
      </c>
      <c r="E3952" s="9">
        <f t="shared" si="244"/>
        <v>821.10166495157148</v>
      </c>
    </row>
    <row r="3953" spans="1:5" x14ac:dyDescent="0.2">
      <c r="A3953" s="2">
        <f t="shared" si="247"/>
        <v>42900.499999990425</v>
      </c>
      <c r="B3953">
        <f t="shared" si="245"/>
        <v>6</v>
      </c>
      <c r="C3953">
        <f t="shared" si="246"/>
        <v>12</v>
      </c>
      <c r="D3953">
        <v>0.71767994899999998</v>
      </c>
      <c r="E3953" s="9">
        <f t="shared" si="244"/>
        <v>796.4823437924141</v>
      </c>
    </row>
    <row r="3954" spans="1:5" x14ac:dyDescent="0.2">
      <c r="A3954" s="2">
        <f t="shared" si="247"/>
        <v>42900.541666657089</v>
      </c>
      <c r="B3954">
        <f t="shared" si="245"/>
        <v>6</v>
      </c>
      <c r="C3954">
        <f t="shared" si="246"/>
        <v>13</v>
      </c>
      <c r="D3954">
        <v>0.70846840499999997</v>
      </c>
      <c r="E3954" s="9">
        <f t="shared" si="244"/>
        <v>786.25935767542705</v>
      </c>
    </row>
    <row r="3955" spans="1:5" x14ac:dyDescent="0.2">
      <c r="A3955" s="2">
        <f t="shared" si="247"/>
        <v>42900.583333323753</v>
      </c>
      <c r="B3955">
        <f t="shared" si="245"/>
        <v>6</v>
      </c>
      <c r="C3955">
        <f t="shared" si="246"/>
        <v>14</v>
      </c>
      <c r="D3955">
        <v>0.73588024500000004</v>
      </c>
      <c r="E3955" s="9">
        <f t="shared" si="244"/>
        <v>816.68106111201371</v>
      </c>
    </row>
    <row r="3956" spans="1:5" x14ac:dyDescent="0.2">
      <c r="A3956" s="2">
        <f t="shared" si="247"/>
        <v>42900.624999990418</v>
      </c>
      <c r="B3956">
        <f t="shared" si="245"/>
        <v>6</v>
      </c>
      <c r="C3956">
        <f t="shared" si="246"/>
        <v>15</v>
      </c>
      <c r="D3956">
        <v>0.83605141999999999</v>
      </c>
      <c r="E3956" s="9">
        <f t="shared" si="244"/>
        <v>927.85118974053432</v>
      </c>
    </row>
    <row r="3957" spans="1:5" x14ac:dyDescent="0.2">
      <c r="A3957" s="2">
        <f t="shared" si="247"/>
        <v>42900.666666657082</v>
      </c>
      <c r="B3957">
        <f t="shared" si="245"/>
        <v>6</v>
      </c>
      <c r="C3957">
        <f t="shared" si="246"/>
        <v>16</v>
      </c>
      <c r="D3957">
        <v>1.022932975</v>
      </c>
      <c r="E3957" s="9">
        <f t="shared" si="244"/>
        <v>1135.2526353924191</v>
      </c>
    </row>
    <row r="3958" spans="1:5" x14ac:dyDescent="0.2">
      <c r="A3958" s="2">
        <f t="shared" si="247"/>
        <v>42900.708333323746</v>
      </c>
      <c r="B3958">
        <f t="shared" si="245"/>
        <v>6</v>
      </c>
      <c r="C3958">
        <f t="shared" si="246"/>
        <v>17</v>
      </c>
      <c r="D3958">
        <v>1.0905165349999999</v>
      </c>
      <c r="E3958" s="9">
        <f t="shared" si="244"/>
        <v>1210.2569772939025</v>
      </c>
    </row>
    <row r="3959" spans="1:5" x14ac:dyDescent="0.2">
      <c r="A3959" s="2">
        <f t="shared" si="247"/>
        <v>42900.74999999041</v>
      </c>
      <c r="B3959">
        <f t="shared" si="245"/>
        <v>6</v>
      </c>
      <c r="C3959">
        <f t="shared" si="246"/>
        <v>18</v>
      </c>
      <c r="D3959">
        <v>1.1305377000000001</v>
      </c>
      <c r="E3959" s="9">
        <f t="shared" si="244"/>
        <v>1254.6725295814069</v>
      </c>
    </row>
    <row r="3960" spans="1:5" x14ac:dyDescent="0.2">
      <c r="A3960" s="2">
        <f t="shared" si="247"/>
        <v>42900.791666657075</v>
      </c>
      <c r="B3960">
        <f t="shared" si="245"/>
        <v>6</v>
      </c>
      <c r="C3960">
        <f t="shared" si="246"/>
        <v>19</v>
      </c>
      <c r="D3960">
        <v>1.3151769099999999</v>
      </c>
      <c r="E3960" s="9">
        <f t="shared" si="244"/>
        <v>1459.5854172017071</v>
      </c>
    </row>
    <row r="3961" spans="1:5" x14ac:dyDescent="0.2">
      <c r="A3961" s="2">
        <f t="shared" si="247"/>
        <v>42900.833333323739</v>
      </c>
      <c r="B3961">
        <f t="shared" si="245"/>
        <v>6</v>
      </c>
      <c r="C3961">
        <f t="shared" si="246"/>
        <v>20</v>
      </c>
      <c r="D3961">
        <v>1.488163999</v>
      </c>
      <c r="E3961" s="9">
        <f t="shared" si="244"/>
        <v>1651.56676248595</v>
      </c>
    </row>
    <row r="3962" spans="1:5" x14ac:dyDescent="0.2">
      <c r="A3962" s="2">
        <f t="shared" si="247"/>
        <v>42900.874999990403</v>
      </c>
      <c r="B3962">
        <f t="shared" si="245"/>
        <v>6</v>
      </c>
      <c r="C3962">
        <f t="shared" si="246"/>
        <v>21</v>
      </c>
      <c r="D3962">
        <v>1.2700427759999999</v>
      </c>
      <c r="E3962" s="9">
        <f t="shared" si="244"/>
        <v>1409.4954838220008</v>
      </c>
    </row>
    <row r="3963" spans="1:5" x14ac:dyDescent="0.2">
      <c r="A3963" s="2">
        <f t="shared" si="247"/>
        <v>42900.916666657067</v>
      </c>
      <c r="B3963">
        <f t="shared" si="245"/>
        <v>6</v>
      </c>
      <c r="C3963">
        <f t="shared" si="246"/>
        <v>22</v>
      </c>
      <c r="D3963">
        <v>0.98556101699999998</v>
      </c>
      <c r="E3963" s="9">
        <f t="shared" si="244"/>
        <v>1093.7771772283347</v>
      </c>
    </row>
    <row r="3964" spans="1:5" x14ac:dyDescent="0.2">
      <c r="A3964" s="2">
        <f t="shared" si="247"/>
        <v>42900.958333323731</v>
      </c>
      <c r="B3964">
        <f t="shared" si="245"/>
        <v>6</v>
      </c>
      <c r="C3964">
        <f t="shared" si="246"/>
        <v>23</v>
      </c>
      <c r="D3964">
        <v>0.69357707499999999</v>
      </c>
      <c r="E3964" s="9">
        <f t="shared" si="244"/>
        <v>769.73293606212621</v>
      </c>
    </row>
    <row r="3965" spans="1:5" x14ac:dyDescent="0.2">
      <c r="A3965" s="2">
        <f t="shared" si="247"/>
        <v>42900.999999990396</v>
      </c>
      <c r="B3965">
        <f t="shared" si="245"/>
        <v>6</v>
      </c>
      <c r="C3965">
        <f t="shared" si="246"/>
        <v>0</v>
      </c>
      <c r="D3965">
        <v>0.58459849799999997</v>
      </c>
      <c r="E3965" s="9">
        <f t="shared" si="244"/>
        <v>648.788338748147</v>
      </c>
    </row>
    <row r="3966" spans="1:5" x14ac:dyDescent="0.2">
      <c r="A3966" s="2">
        <f t="shared" si="247"/>
        <v>42901.04166665706</v>
      </c>
      <c r="B3966">
        <f t="shared" si="245"/>
        <v>6</v>
      </c>
      <c r="C3966">
        <f t="shared" si="246"/>
        <v>1</v>
      </c>
      <c r="D3966">
        <v>0.53516591000000002</v>
      </c>
      <c r="E3966" s="9">
        <f t="shared" si="244"/>
        <v>593.92797431296242</v>
      </c>
    </row>
    <row r="3967" spans="1:5" x14ac:dyDescent="0.2">
      <c r="A3967" s="2">
        <f t="shared" si="247"/>
        <v>42901.083333323724</v>
      </c>
      <c r="B3967">
        <f t="shared" si="245"/>
        <v>6</v>
      </c>
      <c r="C3967">
        <f t="shared" si="246"/>
        <v>2</v>
      </c>
      <c r="D3967">
        <v>0.52671968300000005</v>
      </c>
      <c r="E3967" s="9">
        <f t="shared" si="244"/>
        <v>584.55433821439726</v>
      </c>
    </row>
    <row r="3968" spans="1:5" x14ac:dyDescent="0.2">
      <c r="A3968" s="2">
        <f t="shared" si="247"/>
        <v>42901.124999990388</v>
      </c>
      <c r="B3968">
        <f t="shared" si="245"/>
        <v>6</v>
      </c>
      <c r="C3968">
        <f t="shared" si="246"/>
        <v>3</v>
      </c>
      <c r="D3968">
        <v>0.52902203400000003</v>
      </c>
      <c r="E3968" s="9">
        <f t="shared" si="244"/>
        <v>587.10949099979689</v>
      </c>
    </row>
    <row r="3969" spans="1:5" x14ac:dyDescent="0.2">
      <c r="A3969" s="2">
        <f t="shared" si="247"/>
        <v>42901.166666657053</v>
      </c>
      <c r="B3969">
        <f t="shared" si="245"/>
        <v>6</v>
      </c>
      <c r="C3969">
        <f t="shared" si="246"/>
        <v>4</v>
      </c>
      <c r="D3969">
        <v>0.578808298</v>
      </c>
      <c r="E3969" s="9">
        <f t="shared" si="244"/>
        <v>642.36236561980093</v>
      </c>
    </row>
    <row r="3970" spans="1:5" x14ac:dyDescent="0.2">
      <c r="A3970" s="2">
        <f t="shared" si="247"/>
        <v>42901.208333323717</v>
      </c>
      <c r="B3970">
        <f t="shared" si="245"/>
        <v>6</v>
      </c>
      <c r="C3970">
        <f t="shared" si="246"/>
        <v>5</v>
      </c>
      <c r="D3970">
        <v>0.69887957700000003</v>
      </c>
      <c r="E3970" s="9">
        <f t="shared" si="244"/>
        <v>775.6176611778393</v>
      </c>
    </row>
    <row r="3971" spans="1:5" x14ac:dyDescent="0.2">
      <c r="A3971" s="2">
        <f t="shared" si="247"/>
        <v>42901.249999990381</v>
      </c>
      <c r="B3971">
        <f t="shared" si="245"/>
        <v>6</v>
      </c>
      <c r="C3971">
        <f t="shared" si="246"/>
        <v>6</v>
      </c>
      <c r="D3971">
        <v>0.87988557199999995</v>
      </c>
      <c r="E3971" s="9">
        <f t="shared" si="244"/>
        <v>976.49840103821657</v>
      </c>
    </row>
    <row r="3972" spans="1:5" x14ac:dyDescent="0.2">
      <c r="A3972" s="2">
        <f t="shared" si="247"/>
        <v>42901.291666657045</v>
      </c>
      <c r="B3972">
        <f t="shared" si="245"/>
        <v>6</v>
      </c>
      <c r="C3972">
        <f t="shared" si="246"/>
        <v>7</v>
      </c>
      <c r="D3972">
        <v>0.82003313499999997</v>
      </c>
      <c r="E3972" s="9">
        <f t="shared" si="244"/>
        <v>910.07407168378484</v>
      </c>
    </row>
    <row r="3973" spans="1:5" x14ac:dyDescent="0.2">
      <c r="A3973" s="2">
        <f t="shared" si="247"/>
        <v>42901.33333332371</v>
      </c>
      <c r="B3973">
        <f t="shared" si="245"/>
        <v>6</v>
      </c>
      <c r="C3973">
        <f t="shared" si="246"/>
        <v>8</v>
      </c>
      <c r="D3973">
        <v>0.77607395599999995</v>
      </c>
      <c r="E3973" s="9">
        <f t="shared" ref="E3973:E4036" si="248">D3973*$E$3/$D$8765</f>
        <v>861.2881052235316</v>
      </c>
    </row>
    <row r="3974" spans="1:5" x14ac:dyDescent="0.2">
      <c r="A3974" s="2">
        <f t="shared" si="247"/>
        <v>42901.374999990374</v>
      </c>
      <c r="B3974">
        <f t="shared" ref="B3974:B4037" si="249">MONTH(A3974)</f>
        <v>6</v>
      </c>
      <c r="C3974">
        <f t="shared" ref="C3974:C4037" si="250">HOUR(A3974)</f>
        <v>9</v>
      </c>
      <c r="D3974">
        <v>0.80465169999999997</v>
      </c>
      <c r="E3974" s="9">
        <f t="shared" si="248"/>
        <v>893.00373076543963</v>
      </c>
    </row>
    <row r="3975" spans="1:5" x14ac:dyDescent="0.2">
      <c r="A3975" s="2">
        <f t="shared" ref="A3975:A4038" si="251">A3974+1/24</f>
        <v>42901.416666657038</v>
      </c>
      <c r="B3975">
        <f t="shared" si="249"/>
        <v>6</v>
      </c>
      <c r="C3975">
        <f t="shared" si="250"/>
        <v>10</v>
      </c>
      <c r="D3975">
        <v>0.79947534600000003</v>
      </c>
      <c r="E3975" s="9">
        <f t="shared" si="248"/>
        <v>887.25900489987248</v>
      </c>
    </row>
    <row r="3976" spans="1:5" x14ac:dyDescent="0.2">
      <c r="A3976" s="2">
        <f t="shared" si="251"/>
        <v>42901.458333323702</v>
      </c>
      <c r="B3976">
        <f t="shared" si="249"/>
        <v>6</v>
      </c>
      <c r="C3976">
        <f t="shared" si="250"/>
        <v>11</v>
      </c>
      <c r="D3976">
        <v>0.77820043999999999</v>
      </c>
      <c r="E3976" s="9">
        <f t="shared" si="248"/>
        <v>863.64808053385912</v>
      </c>
    </row>
    <row r="3977" spans="1:5" x14ac:dyDescent="0.2">
      <c r="A3977" s="2">
        <f t="shared" si="251"/>
        <v>42901.499999990367</v>
      </c>
      <c r="B3977">
        <f t="shared" si="249"/>
        <v>6</v>
      </c>
      <c r="C3977">
        <f t="shared" si="250"/>
        <v>12</v>
      </c>
      <c r="D3977">
        <v>0.75262911099999996</v>
      </c>
      <c r="E3977" s="9">
        <f t="shared" si="248"/>
        <v>835.26897911938306</v>
      </c>
    </row>
    <row r="3978" spans="1:5" x14ac:dyDescent="0.2">
      <c r="A3978" s="2">
        <f t="shared" si="251"/>
        <v>42901.541666657031</v>
      </c>
      <c r="B3978">
        <f t="shared" si="249"/>
        <v>6</v>
      </c>
      <c r="C3978">
        <f t="shared" si="250"/>
        <v>13</v>
      </c>
      <c r="D3978">
        <v>0.74065210400000003</v>
      </c>
      <c r="E3978" s="9">
        <f t="shared" si="248"/>
        <v>821.9768777860935</v>
      </c>
    </row>
    <row r="3979" spans="1:5" x14ac:dyDescent="0.2">
      <c r="A3979" s="2">
        <f t="shared" si="251"/>
        <v>42901.583333323695</v>
      </c>
      <c r="B3979">
        <f t="shared" si="249"/>
        <v>6</v>
      </c>
      <c r="C3979">
        <f t="shared" si="250"/>
        <v>14</v>
      </c>
      <c r="D3979">
        <v>0.769926306</v>
      </c>
      <c r="E3979" s="9">
        <f t="shared" si="248"/>
        <v>854.46543351919024</v>
      </c>
    </row>
    <row r="3980" spans="1:5" x14ac:dyDescent="0.2">
      <c r="A3980" s="2">
        <f t="shared" si="251"/>
        <v>42901.624999990359</v>
      </c>
      <c r="B3980">
        <f t="shared" si="249"/>
        <v>6</v>
      </c>
      <c r="C3980">
        <f t="shared" si="250"/>
        <v>15</v>
      </c>
      <c r="D3980">
        <v>0.86476344699999996</v>
      </c>
      <c r="E3980" s="9">
        <f t="shared" si="248"/>
        <v>959.7158427684692</v>
      </c>
    </row>
    <row r="3981" spans="1:5" x14ac:dyDescent="0.2">
      <c r="A3981" s="2">
        <f t="shared" si="251"/>
        <v>42901.666666657024</v>
      </c>
      <c r="B3981">
        <f t="shared" si="249"/>
        <v>6</v>
      </c>
      <c r="C3981">
        <f t="shared" si="250"/>
        <v>16</v>
      </c>
      <c r="D3981">
        <v>1.0467698350000001</v>
      </c>
      <c r="E3981" s="9">
        <f t="shared" si="248"/>
        <v>1161.7068203642939</v>
      </c>
    </row>
    <row r="3982" spans="1:5" x14ac:dyDescent="0.2">
      <c r="A3982" s="2">
        <f t="shared" si="251"/>
        <v>42901.708333323688</v>
      </c>
      <c r="B3982">
        <f t="shared" si="249"/>
        <v>6</v>
      </c>
      <c r="C3982">
        <f t="shared" si="250"/>
        <v>17</v>
      </c>
      <c r="D3982">
        <v>1.1130517069999999</v>
      </c>
      <c r="E3982" s="9">
        <f t="shared" si="248"/>
        <v>1235.2665468622522</v>
      </c>
    </row>
    <row r="3983" spans="1:5" x14ac:dyDescent="0.2">
      <c r="A3983" s="2">
        <f t="shared" si="251"/>
        <v>42901.749999990352</v>
      </c>
      <c r="B3983">
        <f t="shared" si="249"/>
        <v>6</v>
      </c>
      <c r="C3983">
        <f t="shared" si="250"/>
        <v>18</v>
      </c>
      <c r="D3983">
        <v>1.148186666</v>
      </c>
      <c r="E3983" s="9">
        <f t="shared" si="248"/>
        <v>1274.2593799940171</v>
      </c>
    </row>
    <row r="3984" spans="1:5" x14ac:dyDescent="0.2">
      <c r="A3984" s="2">
        <f t="shared" si="251"/>
        <v>42901.791666657016</v>
      </c>
      <c r="B3984">
        <f t="shared" si="249"/>
        <v>6</v>
      </c>
      <c r="C3984">
        <f t="shared" si="250"/>
        <v>19</v>
      </c>
      <c r="D3984">
        <v>1.332971605</v>
      </c>
      <c r="E3984" s="9">
        <f t="shared" si="248"/>
        <v>1479.3339978892682</v>
      </c>
    </row>
    <row r="3985" spans="1:5" x14ac:dyDescent="0.2">
      <c r="A3985" s="2">
        <f t="shared" si="251"/>
        <v>42901.833333323681</v>
      </c>
      <c r="B3985">
        <f t="shared" si="249"/>
        <v>6</v>
      </c>
      <c r="C3985">
        <f t="shared" si="250"/>
        <v>20</v>
      </c>
      <c r="D3985">
        <v>1.50671668</v>
      </c>
      <c r="E3985" s="9">
        <f t="shared" si="248"/>
        <v>1672.156557236525</v>
      </c>
    </row>
    <row r="3986" spans="1:5" x14ac:dyDescent="0.2">
      <c r="A3986" s="2">
        <f t="shared" si="251"/>
        <v>42901.874999990345</v>
      </c>
      <c r="B3986">
        <f t="shared" si="249"/>
        <v>6</v>
      </c>
      <c r="C3986">
        <f t="shared" si="250"/>
        <v>21</v>
      </c>
      <c r="D3986">
        <v>1.2874443250000001</v>
      </c>
      <c r="E3986" s="9">
        <f t="shared" si="248"/>
        <v>1428.8077504562448</v>
      </c>
    </row>
    <row r="3987" spans="1:5" x14ac:dyDescent="0.2">
      <c r="A3987" s="2">
        <f t="shared" si="251"/>
        <v>42901.916666657009</v>
      </c>
      <c r="B3987">
        <f t="shared" si="249"/>
        <v>6</v>
      </c>
      <c r="C3987">
        <f t="shared" si="250"/>
        <v>22</v>
      </c>
      <c r="D3987">
        <v>1.0012489769999999</v>
      </c>
      <c r="E3987" s="9">
        <f t="shared" si="248"/>
        <v>1111.1877000770394</v>
      </c>
    </row>
    <row r="3988" spans="1:5" x14ac:dyDescent="0.2">
      <c r="A3988" s="2">
        <f t="shared" si="251"/>
        <v>42901.958333323673</v>
      </c>
      <c r="B3988">
        <f t="shared" si="249"/>
        <v>6</v>
      </c>
      <c r="C3988">
        <f t="shared" si="250"/>
        <v>23</v>
      </c>
      <c r="D3988">
        <v>0.70962633399999997</v>
      </c>
      <c r="E3988" s="9">
        <f t="shared" si="248"/>
        <v>787.54442911312049</v>
      </c>
    </row>
    <row r="3989" spans="1:5" x14ac:dyDescent="0.2">
      <c r="A3989" s="2">
        <f t="shared" si="251"/>
        <v>42901.999999990338</v>
      </c>
      <c r="B3989">
        <f t="shared" si="249"/>
        <v>6</v>
      </c>
      <c r="C3989">
        <f t="shared" si="250"/>
        <v>0</v>
      </c>
      <c r="D3989">
        <v>0.59954468699999997</v>
      </c>
      <c r="E3989" s="9">
        <f t="shared" si="248"/>
        <v>665.37564296651306</v>
      </c>
    </row>
    <row r="3990" spans="1:5" x14ac:dyDescent="0.2">
      <c r="A3990" s="2">
        <f t="shared" si="251"/>
        <v>42902.041666657002</v>
      </c>
      <c r="B3990">
        <f t="shared" si="249"/>
        <v>6</v>
      </c>
      <c r="C3990">
        <f t="shared" si="250"/>
        <v>1</v>
      </c>
      <c r="D3990">
        <v>0.54893887699999999</v>
      </c>
      <c r="E3990" s="9">
        <f t="shared" si="248"/>
        <v>609.21323489801955</v>
      </c>
    </row>
    <row r="3991" spans="1:5" x14ac:dyDescent="0.2">
      <c r="A3991" s="2">
        <f t="shared" si="251"/>
        <v>42902.083333323666</v>
      </c>
      <c r="B3991">
        <f t="shared" si="249"/>
        <v>6</v>
      </c>
      <c r="C3991">
        <f t="shared" si="250"/>
        <v>2</v>
      </c>
      <c r="D3991">
        <v>0.54005506999999997</v>
      </c>
      <c r="E3991" s="9">
        <f t="shared" si="248"/>
        <v>599.35397182257941</v>
      </c>
    </row>
    <row r="3992" spans="1:5" x14ac:dyDescent="0.2">
      <c r="A3992" s="2">
        <f t="shared" si="251"/>
        <v>42902.12499999033</v>
      </c>
      <c r="B3992">
        <f t="shared" si="249"/>
        <v>6</v>
      </c>
      <c r="C3992">
        <f t="shared" si="250"/>
        <v>3</v>
      </c>
      <c r="D3992">
        <v>0.53814994199999999</v>
      </c>
      <c r="E3992" s="9">
        <f t="shared" si="248"/>
        <v>597.2396577515525</v>
      </c>
    </row>
    <row r="3993" spans="1:5" x14ac:dyDescent="0.2">
      <c r="A3993" s="2">
        <f t="shared" si="251"/>
        <v>42902.166666656994</v>
      </c>
      <c r="B3993">
        <f t="shared" si="249"/>
        <v>6</v>
      </c>
      <c r="C3993">
        <f t="shared" si="250"/>
        <v>4</v>
      </c>
      <c r="D3993">
        <v>0.584225094</v>
      </c>
      <c r="E3993" s="9">
        <f t="shared" si="248"/>
        <v>648.37393439768994</v>
      </c>
    </row>
    <row r="3994" spans="1:5" x14ac:dyDescent="0.2">
      <c r="A3994" s="2">
        <f t="shared" si="251"/>
        <v>42902.208333323659</v>
      </c>
      <c r="B3994">
        <f t="shared" si="249"/>
        <v>6</v>
      </c>
      <c r="C3994">
        <f t="shared" si="250"/>
        <v>5</v>
      </c>
      <c r="D3994">
        <v>0.71268440700000002</v>
      </c>
      <c r="E3994" s="9">
        <f t="shared" si="248"/>
        <v>790.9382833707491</v>
      </c>
    </row>
    <row r="3995" spans="1:5" x14ac:dyDescent="0.2">
      <c r="A3995" s="2">
        <f t="shared" si="251"/>
        <v>42902.249999990323</v>
      </c>
      <c r="B3995">
        <f t="shared" si="249"/>
        <v>6</v>
      </c>
      <c r="C3995">
        <f t="shared" si="250"/>
        <v>6</v>
      </c>
      <c r="D3995">
        <v>0.87316408599999995</v>
      </c>
      <c r="E3995" s="9">
        <f t="shared" si="248"/>
        <v>969.03888523244916</v>
      </c>
    </row>
    <row r="3996" spans="1:5" x14ac:dyDescent="0.2">
      <c r="A3996" s="2">
        <f t="shared" si="251"/>
        <v>42902.291666656987</v>
      </c>
      <c r="B3996">
        <f t="shared" si="249"/>
        <v>6</v>
      </c>
      <c r="C3996">
        <f t="shared" si="250"/>
        <v>7</v>
      </c>
      <c r="D3996">
        <v>0.81441004500000003</v>
      </c>
      <c r="E3996" s="9">
        <f t="shared" si="248"/>
        <v>903.83355749804491</v>
      </c>
    </row>
    <row r="3997" spans="1:5" x14ac:dyDescent="0.2">
      <c r="A3997" s="2">
        <f t="shared" si="251"/>
        <v>42902.333333323651</v>
      </c>
      <c r="B3997">
        <f t="shared" si="249"/>
        <v>6</v>
      </c>
      <c r="C3997">
        <f t="shared" si="250"/>
        <v>8</v>
      </c>
      <c r="D3997">
        <v>0.77087140799999998</v>
      </c>
      <c r="E3997" s="9">
        <f t="shared" si="248"/>
        <v>855.51430921528822</v>
      </c>
    </row>
    <row r="3998" spans="1:5" x14ac:dyDescent="0.2">
      <c r="A3998" s="2">
        <f t="shared" si="251"/>
        <v>42902.374999990316</v>
      </c>
      <c r="B3998">
        <f t="shared" si="249"/>
        <v>6</v>
      </c>
      <c r="C3998">
        <f t="shared" si="250"/>
        <v>9</v>
      </c>
      <c r="D3998">
        <v>0.80153562</v>
      </c>
      <c r="E3998" s="9">
        <f t="shared" si="248"/>
        <v>889.54550024736136</v>
      </c>
    </row>
    <row r="3999" spans="1:5" x14ac:dyDescent="0.2">
      <c r="A3999" s="2">
        <f t="shared" si="251"/>
        <v>42902.41666665698</v>
      </c>
      <c r="B3999">
        <f t="shared" si="249"/>
        <v>6</v>
      </c>
      <c r="C3999">
        <f t="shared" si="250"/>
        <v>10</v>
      </c>
      <c r="D3999">
        <v>0.79342534300000001</v>
      </c>
      <c r="E3999" s="9">
        <f t="shared" si="248"/>
        <v>880.54470199074774</v>
      </c>
    </row>
    <row r="4000" spans="1:5" x14ac:dyDescent="0.2">
      <c r="A4000" s="2">
        <f t="shared" si="251"/>
        <v>42902.458333323644</v>
      </c>
      <c r="B4000">
        <f t="shared" si="249"/>
        <v>6</v>
      </c>
      <c r="C4000">
        <f t="shared" si="250"/>
        <v>11</v>
      </c>
      <c r="D4000">
        <v>0.77191470900000003</v>
      </c>
      <c r="E4000" s="9">
        <f t="shared" si="248"/>
        <v>856.67216631707697</v>
      </c>
    </row>
    <row r="4001" spans="1:5" x14ac:dyDescent="0.2">
      <c r="A4001" s="2">
        <f t="shared" si="251"/>
        <v>42902.499999990308</v>
      </c>
      <c r="B4001">
        <f t="shared" si="249"/>
        <v>6</v>
      </c>
      <c r="C4001">
        <f t="shared" si="250"/>
        <v>12</v>
      </c>
      <c r="D4001">
        <v>0.74047473500000005</v>
      </c>
      <c r="E4001" s="9">
        <f t="shared" si="248"/>
        <v>821.78003338904307</v>
      </c>
    </row>
    <row r="4002" spans="1:5" x14ac:dyDescent="0.2">
      <c r="A4002" s="2">
        <f t="shared" si="251"/>
        <v>42902.541666656973</v>
      </c>
      <c r="B4002">
        <f t="shared" si="249"/>
        <v>6</v>
      </c>
      <c r="C4002">
        <f t="shared" si="250"/>
        <v>13</v>
      </c>
      <c r="D4002">
        <v>0.72017445999999996</v>
      </c>
      <c r="E4002" s="9">
        <f t="shared" si="248"/>
        <v>799.25075605008453</v>
      </c>
    </row>
    <row r="4003" spans="1:5" x14ac:dyDescent="0.2">
      <c r="A4003" s="2">
        <f t="shared" si="251"/>
        <v>42902.583333323637</v>
      </c>
      <c r="B4003">
        <f t="shared" si="249"/>
        <v>6</v>
      </c>
      <c r="C4003">
        <f t="shared" si="250"/>
        <v>14</v>
      </c>
      <c r="D4003">
        <v>0.74183971299999996</v>
      </c>
      <c r="E4003" s="9">
        <f t="shared" si="248"/>
        <v>823.29488813478304</v>
      </c>
    </row>
    <row r="4004" spans="1:5" x14ac:dyDescent="0.2">
      <c r="A4004" s="2">
        <f t="shared" si="251"/>
        <v>42902.624999990301</v>
      </c>
      <c r="B4004">
        <f t="shared" si="249"/>
        <v>6</v>
      </c>
      <c r="C4004">
        <f t="shared" si="250"/>
        <v>15</v>
      </c>
      <c r="D4004">
        <v>0.83326209100000004</v>
      </c>
      <c r="E4004" s="9">
        <f t="shared" si="248"/>
        <v>924.75558799964165</v>
      </c>
    </row>
    <row r="4005" spans="1:5" x14ac:dyDescent="0.2">
      <c r="A4005" s="2">
        <f t="shared" si="251"/>
        <v>42902.666666656965</v>
      </c>
      <c r="B4005">
        <f t="shared" si="249"/>
        <v>6</v>
      </c>
      <c r="C4005">
        <f t="shared" si="250"/>
        <v>16</v>
      </c>
      <c r="D4005">
        <v>1.0169537639999999</v>
      </c>
      <c r="E4005" s="9">
        <f t="shared" si="248"/>
        <v>1128.6168975569881</v>
      </c>
    </row>
    <row r="4006" spans="1:5" x14ac:dyDescent="0.2">
      <c r="A4006" s="2">
        <f t="shared" si="251"/>
        <v>42902.70833332363</v>
      </c>
      <c r="B4006">
        <f t="shared" si="249"/>
        <v>6</v>
      </c>
      <c r="C4006">
        <f t="shared" si="250"/>
        <v>17</v>
      </c>
      <c r="D4006">
        <v>1.082305858</v>
      </c>
      <c r="E4006" s="9">
        <f t="shared" si="248"/>
        <v>1201.1447549583131</v>
      </c>
    </row>
    <row r="4007" spans="1:5" x14ac:dyDescent="0.2">
      <c r="A4007" s="2">
        <f t="shared" si="251"/>
        <v>42902.749999990294</v>
      </c>
      <c r="B4007">
        <f t="shared" si="249"/>
        <v>6</v>
      </c>
      <c r="C4007">
        <f t="shared" si="250"/>
        <v>18</v>
      </c>
      <c r="D4007">
        <v>1.119836641</v>
      </c>
      <c r="E4007" s="9">
        <f t="shared" si="248"/>
        <v>1242.7964773588849</v>
      </c>
    </row>
    <row r="4008" spans="1:5" x14ac:dyDescent="0.2">
      <c r="A4008" s="2">
        <f t="shared" si="251"/>
        <v>42902.791666656958</v>
      </c>
      <c r="B4008">
        <f t="shared" si="249"/>
        <v>6</v>
      </c>
      <c r="C4008">
        <f t="shared" si="250"/>
        <v>19</v>
      </c>
      <c r="D4008">
        <v>1.301919783</v>
      </c>
      <c r="E4008" s="9">
        <f t="shared" si="248"/>
        <v>1444.8726366654437</v>
      </c>
    </row>
    <row r="4009" spans="1:5" x14ac:dyDescent="0.2">
      <c r="A4009" s="2">
        <f t="shared" si="251"/>
        <v>42902.833333323622</v>
      </c>
      <c r="B4009">
        <f t="shared" si="249"/>
        <v>6</v>
      </c>
      <c r="C4009">
        <f t="shared" si="250"/>
        <v>20</v>
      </c>
      <c r="D4009">
        <v>1.4762736649999999</v>
      </c>
      <c r="E4009" s="9">
        <f t="shared" si="248"/>
        <v>1638.3708509853004</v>
      </c>
    </row>
    <row r="4010" spans="1:5" x14ac:dyDescent="0.2">
      <c r="A4010" s="2">
        <f t="shared" si="251"/>
        <v>42902.874999990287</v>
      </c>
      <c r="B4010">
        <f t="shared" si="249"/>
        <v>6</v>
      </c>
      <c r="C4010">
        <f t="shared" si="250"/>
        <v>21</v>
      </c>
      <c r="D4010">
        <v>1.2586011100000001</v>
      </c>
      <c r="E4010" s="9">
        <f t="shared" si="248"/>
        <v>1396.7975047781836</v>
      </c>
    </row>
    <row r="4011" spans="1:5" x14ac:dyDescent="0.2">
      <c r="A4011" s="2">
        <f t="shared" si="251"/>
        <v>42902.916666656951</v>
      </c>
      <c r="B4011">
        <f t="shared" si="249"/>
        <v>6</v>
      </c>
      <c r="C4011">
        <f t="shared" si="250"/>
        <v>22</v>
      </c>
      <c r="D4011">
        <v>0.97484995399999996</v>
      </c>
      <c r="E4011" s="9">
        <f t="shared" si="248"/>
        <v>1081.8900225507721</v>
      </c>
    </row>
    <row r="4012" spans="1:5" x14ac:dyDescent="0.2">
      <c r="A4012" s="2">
        <f t="shared" si="251"/>
        <v>42902.958333323615</v>
      </c>
      <c r="B4012">
        <f t="shared" si="249"/>
        <v>6</v>
      </c>
      <c r="C4012">
        <f t="shared" si="250"/>
        <v>23</v>
      </c>
      <c r="D4012">
        <v>0.68490517699999998</v>
      </c>
      <c r="E4012" s="9">
        <f t="shared" si="248"/>
        <v>760.10884993042794</v>
      </c>
    </row>
    <row r="4013" spans="1:5" x14ac:dyDescent="0.2">
      <c r="A4013" s="2">
        <f t="shared" si="251"/>
        <v>42902.999999990279</v>
      </c>
      <c r="B4013">
        <f t="shared" si="249"/>
        <v>6</v>
      </c>
      <c r="C4013">
        <f t="shared" si="250"/>
        <v>0</v>
      </c>
      <c r="D4013">
        <v>0.57905119699999996</v>
      </c>
      <c r="E4013" s="9">
        <f t="shared" si="248"/>
        <v>642.6319353146132</v>
      </c>
    </row>
    <row r="4014" spans="1:5" x14ac:dyDescent="0.2">
      <c r="A4014" s="2">
        <f t="shared" si="251"/>
        <v>42903.041666656944</v>
      </c>
      <c r="B4014">
        <f t="shared" si="249"/>
        <v>6</v>
      </c>
      <c r="C4014">
        <f t="shared" si="250"/>
        <v>1</v>
      </c>
      <c r="D4014">
        <v>0.52698998100000005</v>
      </c>
      <c r="E4014" s="9">
        <f t="shared" si="248"/>
        <v>584.85431536279384</v>
      </c>
    </row>
    <row r="4015" spans="1:5" x14ac:dyDescent="0.2">
      <c r="A4015" s="2">
        <f t="shared" si="251"/>
        <v>42903.083333323608</v>
      </c>
      <c r="B4015">
        <f t="shared" si="249"/>
        <v>6</v>
      </c>
      <c r="C4015">
        <f t="shared" si="250"/>
        <v>2</v>
      </c>
      <c r="D4015">
        <v>0.51683693799999997</v>
      </c>
      <c r="E4015" s="9">
        <f t="shared" si="248"/>
        <v>573.58645216481386</v>
      </c>
    </row>
    <row r="4016" spans="1:5" x14ac:dyDescent="0.2">
      <c r="A4016" s="2">
        <f t="shared" si="251"/>
        <v>42903.124999990272</v>
      </c>
      <c r="B4016">
        <f t="shared" si="249"/>
        <v>6</v>
      </c>
      <c r="C4016">
        <f t="shared" si="250"/>
        <v>3</v>
      </c>
      <c r="D4016">
        <v>0.517960113</v>
      </c>
      <c r="E4016" s="9">
        <f t="shared" si="248"/>
        <v>574.83295355827704</v>
      </c>
    </row>
    <row r="4017" spans="1:5" x14ac:dyDescent="0.2">
      <c r="A4017" s="2">
        <f t="shared" si="251"/>
        <v>42903.166666656936</v>
      </c>
      <c r="B4017">
        <f t="shared" si="249"/>
        <v>6</v>
      </c>
      <c r="C4017">
        <f t="shared" si="250"/>
        <v>4</v>
      </c>
      <c r="D4017">
        <v>0.56588536300000003</v>
      </c>
      <c r="E4017" s="9">
        <f t="shared" si="248"/>
        <v>628.02047189430539</v>
      </c>
    </row>
    <row r="4018" spans="1:5" x14ac:dyDescent="0.2">
      <c r="A4018" s="2">
        <f t="shared" si="251"/>
        <v>42903.208333323601</v>
      </c>
      <c r="B4018">
        <f t="shared" si="249"/>
        <v>6</v>
      </c>
      <c r="C4018">
        <f t="shared" si="250"/>
        <v>5</v>
      </c>
      <c r="D4018">
        <v>0.69756376899999994</v>
      </c>
      <c r="E4018" s="9">
        <f t="shared" si="248"/>
        <v>774.15737537595612</v>
      </c>
    </row>
    <row r="4019" spans="1:5" x14ac:dyDescent="0.2">
      <c r="A4019" s="2">
        <f t="shared" si="251"/>
        <v>42903.249999990265</v>
      </c>
      <c r="B4019">
        <f t="shared" si="249"/>
        <v>6</v>
      </c>
      <c r="C4019">
        <f t="shared" si="250"/>
        <v>6</v>
      </c>
      <c r="D4019">
        <v>0.87007972899999997</v>
      </c>
      <c r="E4019" s="9">
        <f t="shared" si="248"/>
        <v>965.61586095000177</v>
      </c>
    </row>
    <row r="4020" spans="1:5" x14ac:dyDescent="0.2">
      <c r="A4020" s="2">
        <f t="shared" si="251"/>
        <v>42903.291666656929</v>
      </c>
      <c r="B4020">
        <f t="shared" si="249"/>
        <v>6</v>
      </c>
      <c r="C4020">
        <f t="shared" si="250"/>
        <v>7</v>
      </c>
      <c r="D4020">
        <v>0.81091759900000004</v>
      </c>
      <c r="E4020" s="9">
        <f t="shared" si="248"/>
        <v>899.95763539721941</v>
      </c>
    </row>
    <row r="4021" spans="1:5" x14ac:dyDescent="0.2">
      <c r="A4021" s="2">
        <f t="shared" si="251"/>
        <v>42903.333333323593</v>
      </c>
      <c r="B4021">
        <f t="shared" si="249"/>
        <v>6</v>
      </c>
      <c r="C4021">
        <f t="shared" si="250"/>
        <v>8</v>
      </c>
      <c r="D4021">
        <v>0.76382868900000001</v>
      </c>
      <c r="E4021" s="9">
        <f t="shared" si="248"/>
        <v>847.69828851747241</v>
      </c>
    </row>
    <row r="4022" spans="1:5" x14ac:dyDescent="0.2">
      <c r="A4022" s="2">
        <f t="shared" si="251"/>
        <v>42903.374999990257</v>
      </c>
      <c r="B4022">
        <f t="shared" si="249"/>
        <v>6</v>
      </c>
      <c r="C4022">
        <f t="shared" si="250"/>
        <v>9</v>
      </c>
      <c r="D4022">
        <v>0.77146641800000004</v>
      </c>
      <c r="E4022" s="9">
        <f t="shared" si="248"/>
        <v>856.17465225544186</v>
      </c>
    </row>
    <row r="4023" spans="1:5" x14ac:dyDescent="0.2">
      <c r="A4023" s="2">
        <f t="shared" si="251"/>
        <v>42903.416666656922</v>
      </c>
      <c r="B4023">
        <f t="shared" si="249"/>
        <v>6</v>
      </c>
      <c r="C4023">
        <f t="shared" si="250"/>
        <v>10</v>
      </c>
      <c r="D4023">
        <v>0.77097882200000001</v>
      </c>
      <c r="E4023" s="9">
        <f t="shared" si="248"/>
        <v>855.63351744257022</v>
      </c>
    </row>
    <row r="4024" spans="1:5" x14ac:dyDescent="0.2">
      <c r="A4024" s="2">
        <f t="shared" si="251"/>
        <v>42903.458333323586</v>
      </c>
      <c r="B4024">
        <f t="shared" si="249"/>
        <v>6</v>
      </c>
      <c r="C4024">
        <f t="shared" si="250"/>
        <v>11</v>
      </c>
      <c r="D4024">
        <v>0.74813142099999996</v>
      </c>
      <c r="E4024" s="9">
        <f t="shared" si="248"/>
        <v>830.27743563562933</v>
      </c>
    </row>
    <row r="4025" spans="1:5" x14ac:dyDescent="0.2">
      <c r="A4025" s="2">
        <f t="shared" si="251"/>
        <v>42903.49999999025</v>
      </c>
      <c r="B4025">
        <f t="shared" si="249"/>
        <v>6</v>
      </c>
      <c r="C4025">
        <f t="shared" si="250"/>
        <v>12</v>
      </c>
      <c r="D4025">
        <v>0.72236210999999995</v>
      </c>
      <c r="E4025" s="9">
        <f t="shared" si="248"/>
        <v>801.67861348406382</v>
      </c>
    </row>
    <row r="4026" spans="1:5" x14ac:dyDescent="0.2">
      <c r="A4026" s="2">
        <f t="shared" si="251"/>
        <v>42903.541666656914</v>
      </c>
      <c r="B4026">
        <f t="shared" si="249"/>
        <v>6</v>
      </c>
      <c r="C4026">
        <f t="shared" si="250"/>
        <v>13</v>
      </c>
      <c r="D4026">
        <v>0.70900495100000005</v>
      </c>
      <c r="E4026" s="9">
        <f t="shared" si="248"/>
        <v>786.85481727580736</v>
      </c>
    </row>
    <row r="4027" spans="1:5" x14ac:dyDescent="0.2">
      <c r="A4027" s="2">
        <f t="shared" si="251"/>
        <v>42903.583333323579</v>
      </c>
      <c r="B4027">
        <f t="shared" si="249"/>
        <v>6</v>
      </c>
      <c r="C4027">
        <f t="shared" si="250"/>
        <v>14</v>
      </c>
      <c r="D4027">
        <v>0.73433289099999999</v>
      </c>
      <c r="E4027" s="9">
        <f t="shared" si="248"/>
        <v>814.96380519269508</v>
      </c>
    </row>
    <row r="4028" spans="1:5" x14ac:dyDescent="0.2">
      <c r="A4028" s="2">
        <f t="shared" si="251"/>
        <v>42903.624999990243</v>
      </c>
      <c r="B4028">
        <f t="shared" si="249"/>
        <v>6</v>
      </c>
      <c r="C4028">
        <f t="shared" si="250"/>
        <v>15</v>
      </c>
      <c r="D4028">
        <v>0.83234484799999997</v>
      </c>
      <c r="E4028" s="9">
        <f t="shared" si="248"/>
        <v>923.7376302658563</v>
      </c>
    </row>
    <row r="4029" spans="1:5" x14ac:dyDescent="0.2">
      <c r="A4029" s="2">
        <f t="shared" si="251"/>
        <v>42903.666666656907</v>
      </c>
      <c r="B4029">
        <f t="shared" si="249"/>
        <v>6</v>
      </c>
      <c r="C4029">
        <f t="shared" si="250"/>
        <v>16</v>
      </c>
      <c r="D4029">
        <v>1.0041900079999999</v>
      </c>
      <c r="E4029" s="9">
        <f t="shared" si="248"/>
        <v>1114.4516609377406</v>
      </c>
    </row>
    <row r="4030" spans="1:5" x14ac:dyDescent="0.2">
      <c r="A4030" s="2">
        <f t="shared" si="251"/>
        <v>42903.708333323571</v>
      </c>
      <c r="B4030">
        <f t="shared" si="249"/>
        <v>6</v>
      </c>
      <c r="C4030">
        <f t="shared" si="250"/>
        <v>17</v>
      </c>
      <c r="D4030">
        <v>1.083272317</v>
      </c>
      <c r="E4030" s="9">
        <f t="shared" si="248"/>
        <v>1202.2173326868283</v>
      </c>
    </row>
    <row r="4031" spans="1:5" x14ac:dyDescent="0.2">
      <c r="A4031" s="2">
        <f t="shared" si="251"/>
        <v>42903.749999990236</v>
      </c>
      <c r="B4031">
        <f t="shared" si="249"/>
        <v>6</v>
      </c>
      <c r="C4031">
        <f t="shared" si="250"/>
        <v>18</v>
      </c>
      <c r="D4031">
        <v>1.1222106759999999</v>
      </c>
      <c r="E4031" s="9">
        <f t="shared" si="248"/>
        <v>1245.4311851609907</v>
      </c>
    </row>
    <row r="4032" spans="1:5" x14ac:dyDescent="0.2">
      <c r="A4032" s="2">
        <f t="shared" si="251"/>
        <v>42903.7916666569</v>
      </c>
      <c r="B4032">
        <f t="shared" si="249"/>
        <v>6</v>
      </c>
      <c r="C4032">
        <f t="shared" si="250"/>
        <v>19</v>
      </c>
      <c r="D4032">
        <v>1.304209167</v>
      </c>
      <c r="E4032" s="9">
        <f t="shared" si="248"/>
        <v>1447.4133986537111</v>
      </c>
    </row>
    <row r="4033" spans="1:5" x14ac:dyDescent="0.2">
      <c r="A4033" s="2">
        <f t="shared" si="251"/>
        <v>42903.833333323564</v>
      </c>
      <c r="B4033">
        <f t="shared" si="249"/>
        <v>6</v>
      </c>
      <c r="C4033">
        <f t="shared" si="250"/>
        <v>20</v>
      </c>
      <c r="D4033">
        <v>1.478805822</v>
      </c>
      <c r="E4033" s="9">
        <f t="shared" si="248"/>
        <v>1641.1810428333808</v>
      </c>
    </row>
    <row r="4034" spans="1:5" x14ac:dyDescent="0.2">
      <c r="A4034" s="2">
        <f t="shared" si="251"/>
        <v>42903.874999990228</v>
      </c>
      <c r="B4034">
        <f t="shared" si="249"/>
        <v>6</v>
      </c>
      <c r="C4034">
        <f t="shared" si="250"/>
        <v>21</v>
      </c>
      <c r="D4034">
        <v>1.2475450020000001</v>
      </c>
      <c r="E4034" s="9">
        <f t="shared" si="248"/>
        <v>1384.5274186132683</v>
      </c>
    </row>
    <row r="4035" spans="1:5" x14ac:dyDescent="0.2">
      <c r="A4035" s="2">
        <f t="shared" si="251"/>
        <v>42903.916666656893</v>
      </c>
      <c r="B4035">
        <f t="shared" si="249"/>
        <v>6</v>
      </c>
      <c r="C4035">
        <f t="shared" si="250"/>
        <v>22</v>
      </c>
      <c r="D4035">
        <v>0.942453341</v>
      </c>
      <c r="E4035" s="9">
        <f t="shared" si="248"/>
        <v>1045.9362101457725</v>
      </c>
    </row>
    <row r="4036" spans="1:5" x14ac:dyDescent="0.2">
      <c r="A4036" s="2">
        <f t="shared" si="251"/>
        <v>42903.958333323557</v>
      </c>
      <c r="B4036">
        <f t="shared" si="249"/>
        <v>6</v>
      </c>
      <c r="C4036">
        <f t="shared" si="250"/>
        <v>23</v>
      </c>
      <c r="D4036">
        <v>0.63305551800000004</v>
      </c>
      <c r="E4036" s="9">
        <f t="shared" si="248"/>
        <v>702.56601627219322</v>
      </c>
    </row>
    <row r="4037" spans="1:5" x14ac:dyDescent="0.2">
      <c r="A4037" s="2">
        <f t="shared" si="251"/>
        <v>42903.999999990221</v>
      </c>
      <c r="B4037">
        <f t="shared" si="249"/>
        <v>6</v>
      </c>
      <c r="C4037">
        <f t="shared" si="250"/>
        <v>0</v>
      </c>
      <c r="D4037">
        <v>0.51441036600000001</v>
      </c>
      <c r="E4037" s="9">
        <f t="shared" ref="E4037:E4100" si="252">D4037*$E$3/$D$8765</f>
        <v>570.89343871691972</v>
      </c>
    </row>
    <row r="4038" spans="1:5" x14ac:dyDescent="0.2">
      <c r="A4038" s="2">
        <f t="shared" si="251"/>
        <v>42904.041666656885</v>
      </c>
      <c r="B4038">
        <f t="shared" ref="B4038:B4101" si="253">MONTH(A4038)</f>
        <v>6</v>
      </c>
      <c r="C4038">
        <f t="shared" ref="C4038:C4101" si="254">HOUR(A4038)</f>
        <v>1</v>
      </c>
      <c r="D4038">
        <v>0.46527615900000002</v>
      </c>
      <c r="E4038" s="9">
        <f t="shared" si="252"/>
        <v>516.36421798799881</v>
      </c>
    </row>
    <row r="4039" spans="1:5" x14ac:dyDescent="0.2">
      <c r="A4039" s="2">
        <f t="shared" ref="A4039:A4102" si="255">A4038+1/24</f>
        <v>42904.08333332355</v>
      </c>
      <c r="B4039">
        <f t="shared" si="253"/>
        <v>6</v>
      </c>
      <c r="C4039">
        <f t="shared" si="254"/>
        <v>2</v>
      </c>
      <c r="D4039">
        <v>0.46332314699999999</v>
      </c>
      <c r="E4039" s="9">
        <f t="shared" si="252"/>
        <v>514.1967621779512</v>
      </c>
    </row>
    <row r="4040" spans="1:5" x14ac:dyDescent="0.2">
      <c r="A4040" s="2">
        <f t="shared" si="255"/>
        <v>42904.124999990214</v>
      </c>
      <c r="B4040">
        <f t="shared" si="253"/>
        <v>6</v>
      </c>
      <c r="C4040">
        <f t="shared" si="254"/>
        <v>3</v>
      </c>
      <c r="D4040">
        <v>0.47538714900000001</v>
      </c>
      <c r="E4040" s="9">
        <f t="shared" si="252"/>
        <v>527.58541069999103</v>
      </c>
    </row>
    <row r="4041" spans="1:5" x14ac:dyDescent="0.2">
      <c r="A4041" s="2">
        <f t="shared" si="255"/>
        <v>42904.166666656878</v>
      </c>
      <c r="B4041">
        <f t="shared" si="253"/>
        <v>6</v>
      </c>
      <c r="C4041">
        <f t="shared" si="254"/>
        <v>4</v>
      </c>
      <c r="D4041">
        <v>0.52991125500000003</v>
      </c>
      <c r="E4041" s="9">
        <f t="shared" si="252"/>
        <v>588.09634987361142</v>
      </c>
    </row>
    <row r="4042" spans="1:5" x14ac:dyDescent="0.2">
      <c r="A4042" s="2">
        <f t="shared" si="255"/>
        <v>42904.208333323542</v>
      </c>
      <c r="B4042">
        <f t="shared" si="253"/>
        <v>6</v>
      </c>
      <c r="C4042">
        <f t="shared" si="254"/>
        <v>5</v>
      </c>
      <c r="D4042">
        <v>0.66173077400000002</v>
      </c>
      <c r="E4042" s="9">
        <f t="shared" si="252"/>
        <v>734.38986078610412</v>
      </c>
    </row>
    <row r="4043" spans="1:5" x14ac:dyDescent="0.2">
      <c r="A4043" s="2">
        <f t="shared" si="255"/>
        <v>42904.249999990207</v>
      </c>
      <c r="B4043">
        <f t="shared" si="253"/>
        <v>6</v>
      </c>
      <c r="C4043">
        <f t="shared" si="254"/>
        <v>6</v>
      </c>
      <c r="D4043">
        <v>0.84026061100000005</v>
      </c>
      <c r="E4043" s="9">
        <f t="shared" si="252"/>
        <v>932.52255657727176</v>
      </c>
    </row>
    <row r="4044" spans="1:5" x14ac:dyDescent="0.2">
      <c r="A4044" s="2">
        <f t="shared" si="255"/>
        <v>42904.291666656871</v>
      </c>
      <c r="B4044">
        <f t="shared" si="253"/>
        <v>6</v>
      </c>
      <c r="C4044">
        <f t="shared" si="254"/>
        <v>7</v>
      </c>
      <c r="D4044">
        <v>0.786537771</v>
      </c>
      <c r="E4044" s="9">
        <f t="shared" si="252"/>
        <v>872.9008636791956</v>
      </c>
    </row>
    <row r="4045" spans="1:5" x14ac:dyDescent="0.2">
      <c r="A4045" s="2">
        <f t="shared" si="255"/>
        <v>42904.333333323535</v>
      </c>
      <c r="B4045">
        <f t="shared" si="253"/>
        <v>6</v>
      </c>
      <c r="C4045">
        <f t="shared" si="254"/>
        <v>8</v>
      </c>
      <c r="D4045">
        <v>0.74648505300000001</v>
      </c>
      <c r="E4045" s="9">
        <f t="shared" si="252"/>
        <v>828.45029382232951</v>
      </c>
    </row>
    <row r="4046" spans="1:5" x14ac:dyDescent="0.2">
      <c r="A4046" s="2">
        <f t="shared" si="255"/>
        <v>42904.374999990199</v>
      </c>
      <c r="B4046">
        <f t="shared" si="253"/>
        <v>6</v>
      </c>
      <c r="C4046">
        <f t="shared" si="254"/>
        <v>9</v>
      </c>
      <c r="D4046">
        <v>0.75878278700000001</v>
      </c>
      <c r="E4046" s="9">
        <f t="shared" si="252"/>
        <v>842.09833848806625</v>
      </c>
    </row>
    <row r="4047" spans="1:5" x14ac:dyDescent="0.2">
      <c r="A4047" s="2">
        <f t="shared" si="255"/>
        <v>42904.416666656864</v>
      </c>
      <c r="B4047">
        <f t="shared" si="253"/>
        <v>6</v>
      </c>
      <c r="C4047">
        <f t="shared" si="254"/>
        <v>10</v>
      </c>
      <c r="D4047">
        <v>0.76809288799999997</v>
      </c>
      <c r="E4047" s="9">
        <f t="shared" si="252"/>
        <v>852.4307033197108</v>
      </c>
    </row>
    <row r="4048" spans="1:5" x14ac:dyDescent="0.2">
      <c r="A4048" s="2">
        <f t="shared" si="255"/>
        <v>42904.458333323528</v>
      </c>
      <c r="B4048">
        <f t="shared" si="253"/>
        <v>6</v>
      </c>
      <c r="C4048">
        <f t="shared" si="254"/>
        <v>11</v>
      </c>
      <c r="D4048">
        <v>0.74813142099999996</v>
      </c>
      <c r="E4048" s="9">
        <f t="shared" si="252"/>
        <v>830.27743563562933</v>
      </c>
    </row>
    <row r="4049" spans="1:5" x14ac:dyDescent="0.2">
      <c r="A4049" s="2">
        <f t="shared" si="255"/>
        <v>42904.499999990192</v>
      </c>
      <c r="B4049">
        <f t="shared" si="253"/>
        <v>6</v>
      </c>
      <c r="C4049">
        <f t="shared" si="254"/>
        <v>12</v>
      </c>
      <c r="D4049">
        <v>0.72236210999999995</v>
      </c>
      <c r="E4049" s="9">
        <f t="shared" si="252"/>
        <v>801.67861348406382</v>
      </c>
    </row>
    <row r="4050" spans="1:5" x14ac:dyDescent="0.2">
      <c r="A4050" s="2">
        <f t="shared" si="255"/>
        <v>42904.541666656856</v>
      </c>
      <c r="B4050">
        <f t="shared" si="253"/>
        <v>6</v>
      </c>
      <c r="C4050">
        <f t="shared" si="254"/>
        <v>13</v>
      </c>
      <c r="D4050">
        <v>0.70900495100000005</v>
      </c>
      <c r="E4050" s="9">
        <f t="shared" si="252"/>
        <v>786.85481727580736</v>
      </c>
    </row>
    <row r="4051" spans="1:5" x14ac:dyDescent="0.2">
      <c r="A4051" s="2">
        <f t="shared" si="255"/>
        <v>42904.58333332352</v>
      </c>
      <c r="B4051">
        <f t="shared" si="253"/>
        <v>6</v>
      </c>
      <c r="C4051">
        <f t="shared" si="254"/>
        <v>14</v>
      </c>
      <c r="D4051">
        <v>0.73433289099999999</v>
      </c>
      <c r="E4051" s="9">
        <f t="shared" si="252"/>
        <v>814.96380519269508</v>
      </c>
    </row>
    <row r="4052" spans="1:5" x14ac:dyDescent="0.2">
      <c r="A4052" s="2">
        <f t="shared" si="255"/>
        <v>42904.624999990185</v>
      </c>
      <c r="B4052">
        <f t="shared" si="253"/>
        <v>6</v>
      </c>
      <c r="C4052">
        <f t="shared" si="254"/>
        <v>15</v>
      </c>
      <c r="D4052">
        <v>0.83234484799999997</v>
      </c>
      <c r="E4052" s="9">
        <f t="shared" si="252"/>
        <v>923.7376302658563</v>
      </c>
    </row>
    <row r="4053" spans="1:5" x14ac:dyDescent="0.2">
      <c r="A4053" s="2">
        <f t="shared" si="255"/>
        <v>42904.666666656849</v>
      </c>
      <c r="B4053">
        <f t="shared" si="253"/>
        <v>6</v>
      </c>
      <c r="C4053">
        <f t="shared" si="254"/>
        <v>16</v>
      </c>
      <c r="D4053">
        <v>1.0041900079999999</v>
      </c>
      <c r="E4053" s="9">
        <f t="shared" si="252"/>
        <v>1114.4516609377406</v>
      </c>
    </row>
    <row r="4054" spans="1:5" x14ac:dyDescent="0.2">
      <c r="A4054" s="2">
        <f t="shared" si="255"/>
        <v>42904.708333323513</v>
      </c>
      <c r="B4054">
        <f t="shared" si="253"/>
        <v>6</v>
      </c>
      <c r="C4054">
        <f t="shared" si="254"/>
        <v>17</v>
      </c>
      <c r="D4054">
        <v>1.083272317</v>
      </c>
      <c r="E4054" s="9">
        <f t="shared" si="252"/>
        <v>1202.2173326868283</v>
      </c>
    </row>
    <row r="4055" spans="1:5" x14ac:dyDescent="0.2">
      <c r="A4055" s="2">
        <f t="shared" si="255"/>
        <v>42904.749999990177</v>
      </c>
      <c r="B4055">
        <f t="shared" si="253"/>
        <v>6</v>
      </c>
      <c r="C4055">
        <f t="shared" si="254"/>
        <v>18</v>
      </c>
      <c r="D4055">
        <v>1.1222106759999999</v>
      </c>
      <c r="E4055" s="9">
        <f t="shared" si="252"/>
        <v>1245.4311851609907</v>
      </c>
    </row>
    <row r="4056" spans="1:5" x14ac:dyDescent="0.2">
      <c r="A4056" s="2">
        <f t="shared" si="255"/>
        <v>42904.791666656842</v>
      </c>
      <c r="B4056">
        <f t="shared" si="253"/>
        <v>6</v>
      </c>
      <c r="C4056">
        <f t="shared" si="254"/>
        <v>19</v>
      </c>
      <c r="D4056">
        <v>1.304209167</v>
      </c>
      <c r="E4056" s="9">
        <f t="shared" si="252"/>
        <v>1447.4133986537111</v>
      </c>
    </row>
    <row r="4057" spans="1:5" x14ac:dyDescent="0.2">
      <c r="A4057" s="2">
        <f t="shared" si="255"/>
        <v>42904.833333323506</v>
      </c>
      <c r="B4057">
        <f t="shared" si="253"/>
        <v>6</v>
      </c>
      <c r="C4057">
        <f t="shared" si="254"/>
        <v>20</v>
      </c>
      <c r="D4057">
        <v>1.478805822</v>
      </c>
      <c r="E4057" s="9">
        <f t="shared" si="252"/>
        <v>1641.1810428333808</v>
      </c>
    </row>
    <row r="4058" spans="1:5" x14ac:dyDescent="0.2">
      <c r="A4058" s="2">
        <f t="shared" si="255"/>
        <v>42904.87499999017</v>
      </c>
      <c r="B4058">
        <f t="shared" si="253"/>
        <v>6</v>
      </c>
      <c r="C4058">
        <f t="shared" si="254"/>
        <v>21</v>
      </c>
      <c r="D4058">
        <v>1.2475450020000001</v>
      </c>
      <c r="E4058" s="9">
        <f t="shared" si="252"/>
        <v>1384.5274186132683</v>
      </c>
    </row>
    <row r="4059" spans="1:5" x14ac:dyDescent="0.2">
      <c r="A4059" s="2">
        <f t="shared" si="255"/>
        <v>42904.916666656834</v>
      </c>
      <c r="B4059">
        <f t="shared" si="253"/>
        <v>6</v>
      </c>
      <c r="C4059">
        <f t="shared" si="254"/>
        <v>22</v>
      </c>
      <c r="D4059">
        <v>0.942453341</v>
      </c>
      <c r="E4059" s="9">
        <f t="shared" si="252"/>
        <v>1045.9362101457725</v>
      </c>
    </row>
    <row r="4060" spans="1:5" x14ac:dyDescent="0.2">
      <c r="A4060" s="2">
        <f t="shared" si="255"/>
        <v>42904.958333323499</v>
      </c>
      <c r="B4060">
        <f t="shared" si="253"/>
        <v>6</v>
      </c>
      <c r="C4060">
        <f t="shared" si="254"/>
        <v>23</v>
      </c>
      <c r="D4060">
        <v>0.63305551800000004</v>
      </c>
      <c r="E4060" s="9">
        <f t="shared" si="252"/>
        <v>702.56601627219322</v>
      </c>
    </row>
    <row r="4061" spans="1:5" x14ac:dyDescent="0.2">
      <c r="A4061" s="2">
        <f t="shared" si="255"/>
        <v>42904.999999990163</v>
      </c>
      <c r="B4061">
        <f t="shared" si="253"/>
        <v>6</v>
      </c>
      <c r="C4061">
        <f t="shared" si="254"/>
        <v>0</v>
      </c>
      <c r="D4061">
        <v>0.51046334199999999</v>
      </c>
      <c r="E4061" s="9">
        <f t="shared" si="252"/>
        <v>566.51302523190407</v>
      </c>
    </row>
    <row r="4062" spans="1:5" x14ac:dyDescent="0.2">
      <c r="A4062" s="2">
        <f t="shared" si="255"/>
        <v>42905.041666656827</v>
      </c>
      <c r="B4062">
        <f t="shared" si="253"/>
        <v>6</v>
      </c>
      <c r="C4062">
        <f t="shared" si="254"/>
        <v>1</v>
      </c>
      <c r="D4062">
        <v>0.45507432799999997</v>
      </c>
      <c r="E4062" s="9">
        <f t="shared" si="252"/>
        <v>505.04220979036683</v>
      </c>
    </row>
    <row r="4063" spans="1:5" x14ac:dyDescent="0.2">
      <c r="A4063" s="2">
        <f t="shared" si="255"/>
        <v>42905.083333323491</v>
      </c>
      <c r="B4063">
        <f t="shared" si="253"/>
        <v>6</v>
      </c>
      <c r="C4063">
        <f t="shared" si="254"/>
        <v>2</v>
      </c>
      <c r="D4063">
        <v>0.45147284900000001</v>
      </c>
      <c r="E4063" s="9">
        <f t="shared" si="252"/>
        <v>501.04528269349584</v>
      </c>
    </row>
    <row r="4064" spans="1:5" x14ac:dyDescent="0.2">
      <c r="A4064" s="2">
        <f t="shared" si="255"/>
        <v>42905.124999990156</v>
      </c>
      <c r="B4064">
        <f t="shared" si="253"/>
        <v>6</v>
      </c>
      <c r="C4064">
        <f t="shared" si="254"/>
        <v>3</v>
      </c>
      <c r="D4064">
        <v>0.45991183600000002</v>
      </c>
      <c r="E4064" s="9">
        <f t="shared" si="252"/>
        <v>510.41088382859698</v>
      </c>
    </row>
    <row r="4065" spans="1:5" x14ac:dyDescent="0.2">
      <c r="A4065" s="2">
        <f t="shared" si="255"/>
        <v>42905.16666665682</v>
      </c>
      <c r="B4065">
        <f t="shared" si="253"/>
        <v>6</v>
      </c>
      <c r="C4065">
        <f t="shared" si="254"/>
        <v>4</v>
      </c>
      <c r="D4065">
        <v>0.51337442799999999</v>
      </c>
      <c r="E4065" s="9">
        <f t="shared" si="252"/>
        <v>569.74375308418985</v>
      </c>
    </row>
    <row r="4066" spans="1:5" x14ac:dyDescent="0.2">
      <c r="A4066" s="2">
        <f t="shared" si="255"/>
        <v>42905.208333323484</v>
      </c>
      <c r="B4066">
        <f t="shared" si="253"/>
        <v>6</v>
      </c>
      <c r="C4066">
        <f t="shared" si="254"/>
        <v>5</v>
      </c>
      <c r="D4066">
        <v>0.64326847600000003</v>
      </c>
      <c r="E4066" s="9">
        <f t="shared" si="252"/>
        <v>713.90037323204399</v>
      </c>
    </row>
    <row r="4067" spans="1:5" x14ac:dyDescent="0.2">
      <c r="A4067" s="2">
        <f t="shared" si="255"/>
        <v>42905.249999990148</v>
      </c>
      <c r="B4067">
        <f t="shared" si="253"/>
        <v>6</v>
      </c>
      <c r="C4067">
        <f t="shared" si="254"/>
        <v>6</v>
      </c>
      <c r="D4067">
        <v>0.81223941300000002</v>
      </c>
      <c r="E4067" s="9">
        <f t="shared" si="252"/>
        <v>901.42458666741243</v>
      </c>
    </row>
    <row r="4068" spans="1:5" x14ac:dyDescent="0.2">
      <c r="A4068" s="2">
        <f t="shared" si="255"/>
        <v>42905.291666656813</v>
      </c>
      <c r="B4068">
        <f t="shared" si="253"/>
        <v>6</v>
      </c>
      <c r="C4068">
        <f t="shared" si="254"/>
        <v>7</v>
      </c>
      <c r="D4068">
        <v>0.75106672299999999</v>
      </c>
      <c r="E4068" s="9">
        <f t="shared" si="252"/>
        <v>833.53503844305919</v>
      </c>
    </row>
    <row r="4069" spans="1:5" x14ac:dyDescent="0.2">
      <c r="A4069" s="2">
        <f t="shared" si="255"/>
        <v>42905.333333323477</v>
      </c>
      <c r="B4069">
        <f t="shared" si="253"/>
        <v>6</v>
      </c>
      <c r="C4069">
        <f t="shared" si="254"/>
        <v>8</v>
      </c>
      <c r="D4069">
        <v>0.70857403500000005</v>
      </c>
      <c r="E4069" s="9">
        <f t="shared" si="252"/>
        <v>786.37658601668431</v>
      </c>
    </row>
    <row r="4070" spans="1:5" x14ac:dyDescent="0.2">
      <c r="A4070" s="2">
        <f t="shared" si="255"/>
        <v>42905.374999990141</v>
      </c>
      <c r="B4070">
        <f t="shared" si="253"/>
        <v>6</v>
      </c>
      <c r="C4070">
        <f t="shared" si="254"/>
        <v>9</v>
      </c>
      <c r="D4070">
        <v>0.73040690500000005</v>
      </c>
      <c r="E4070" s="9">
        <f t="shared" si="252"/>
        <v>810.60673971339168</v>
      </c>
    </row>
    <row r="4071" spans="1:5" x14ac:dyDescent="0.2">
      <c r="A4071" s="2">
        <f t="shared" si="255"/>
        <v>42905.416666656805</v>
      </c>
      <c r="B4071">
        <f t="shared" si="253"/>
        <v>6</v>
      </c>
      <c r="C4071">
        <f t="shared" si="254"/>
        <v>10</v>
      </c>
      <c r="D4071">
        <v>0.73445781499999996</v>
      </c>
      <c r="E4071" s="9">
        <f t="shared" si="252"/>
        <v>815.10244604570278</v>
      </c>
    </row>
    <row r="4072" spans="1:5" x14ac:dyDescent="0.2">
      <c r="A4072" s="2">
        <f t="shared" si="255"/>
        <v>42905.45833332347</v>
      </c>
      <c r="B4072">
        <f t="shared" si="253"/>
        <v>6</v>
      </c>
      <c r="C4072">
        <f t="shared" si="254"/>
        <v>11</v>
      </c>
      <c r="D4072">
        <v>0.71395806500000003</v>
      </c>
      <c r="E4072" s="9">
        <f t="shared" si="252"/>
        <v>792.35179103589076</v>
      </c>
    </row>
    <row r="4073" spans="1:5" x14ac:dyDescent="0.2">
      <c r="A4073" s="2">
        <f t="shared" si="255"/>
        <v>42905.499999990134</v>
      </c>
      <c r="B4073">
        <f t="shared" si="253"/>
        <v>6</v>
      </c>
      <c r="C4073">
        <f t="shared" si="254"/>
        <v>12</v>
      </c>
      <c r="D4073">
        <v>0.68459698999999996</v>
      </c>
      <c r="E4073" s="9">
        <f t="shared" si="252"/>
        <v>759.76682350983697</v>
      </c>
    </row>
    <row r="4074" spans="1:5" x14ac:dyDescent="0.2">
      <c r="A4074" s="2">
        <f t="shared" si="255"/>
        <v>42905.541666656798</v>
      </c>
      <c r="B4074">
        <f t="shared" si="253"/>
        <v>6</v>
      </c>
      <c r="C4074">
        <f t="shared" si="254"/>
        <v>13</v>
      </c>
      <c r="D4074">
        <v>0.66987937900000005</v>
      </c>
      <c r="E4074" s="9">
        <f t="shared" si="252"/>
        <v>743.43319551780723</v>
      </c>
    </row>
    <row r="4075" spans="1:5" x14ac:dyDescent="0.2">
      <c r="A4075" s="2">
        <f t="shared" si="255"/>
        <v>42905.583333323462</v>
      </c>
      <c r="B4075">
        <f t="shared" si="253"/>
        <v>6</v>
      </c>
      <c r="C4075">
        <f t="shared" si="254"/>
        <v>14</v>
      </c>
      <c r="D4075">
        <v>0.69727391800000005</v>
      </c>
      <c r="E4075" s="9">
        <f t="shared" si="252"/>
        <v>773.83569827719907</v>
      </c>
    </row>
    <row r="4076" spans="1:5" x14ac:dyDescent="0.2">
      <c r="A4076" s="2">
        <f t="shared" si="255"/>
        <v>42905.624999990127</v>
      </c>
      <c r="B4076">
        <f t="shared" si="253"/>
        <v>6</v>
      </c>
      <c r="C4076">
        <f t="shared" si="254"/>
        <v>15</v>
      </c>
      <c r="D4076">
        <v>0.79642692800000003</v>
      </c>
      <c r="E4076" s="9">
        <f t="shared" si="252"/>
        <v>883.8758657765319</v>
      </c>
    </row>
    <row r="4077" spans="1:5" x14ac:dyDescent="0.2">
      <c r="A4077" s="2">
        <f t="shared" si="255"/>
        <v>42905.666666656791</v>
      </c>
      <c r="B4077">
        <f t="shared" si="253"/>
        <v>6</v>
      </c>
      <c r="C4077">
        <f t="shared" si="254"/>
        <v>16</v>
      </c>
      <c r="D4077">
        <v>0.96883807799999999</v>
      </c>
      <c r="E4077" s="9">
        <f t="shared" si="252"/>
        <v>1075.2180330466188</v>
      </c>
    </row>
    <row r="4078" spans="1:5" x14ac:dyDescent="0.2">
      <c r="A4078" s="2">
        <f t="shared" si="255"/>
        <v>42905.708333323455</v>
      </c>
      <c r="B4078">
        <f t="shared" si="253"/>
        <v>6</v>
      </c>
      <c r="C4078">
        <f t="shared" si="254"/>
        <v>17</v>
      </c>
      <c r="D4078">
        <v>1.048962001</v>
      </c>
      <c r="E4078" s="9">
        <f t="shared" si="252"/>
        <v>1164.1396896622239</v>
      </c>
    </row>
    <row r="4079" spans="1:5" x14ac:dyDescent="0.2">
      <c r="A4079" s="2">
        <f t="shared" si="255"/>
        <v>42905.749999990119</v>
      </c>
      <c r="B4079">
        <f t="shared" si="253"/>
        <v>6</v>
      </c>
      <c r="C4079">
        <f t="shared" si="254"/>
        <v>18</v>
      </c>
      <c r="D4079">
        <v>1.087965922</v>
      </c>
      <c r="E4079" s="9">
        <f t="shared" si="252"/>
        <v>1207.4263029477988</v>
      </c>
    </row>
    <row r="4080" spans="1:5" x14ac:dyDescent="0.2">
      <c r="A4080" s="2">
        <f t="shared" si="255"/>
        <v>42905.791666656783</v>
      </c>
      <c r="B4080">
        <f t="shared" si="253"/>
        <v>6</v>
      </c>
      <c r="C4080">
        <f t="shared" si="254"/>
        <v>19</v>
      </c>
      <c r="D4080">
        <v>1.269353797</v>
      </c>
      <c r="E4080" s="9">
        <f t="shared" si="252"/>
        <v>1408.7308538368543</v>
      </c>
    </row>
    <row r="4081" spans="1:5" x14ac:dyDescent="0.2">
      <c r="A4081" s="2">
        <f t="shared" si="255"/>
        <v>42905.833333323448</v>
      </c>
      <c r="B4081">
        <f t="shared" si="253"/>
        <v>6</v>
      </c>
      <c r="C4081">
        <f t="shared" si="254"/>
        <v>20</v>
      </c>
      <c r="D4081">
        <v>1.443198964</v>
      </c>
      <c r="E4081" s="9">
        <f t="shared" si="252"/>
        <v>1601.6644954441995</v>
      </c>
    </row>
    <row r="4082" spans="1:5" x14ac:dyDescent="0.2">
      <c r="A4082" s="2">
        <f t="shared" si="255"/>
        <v>42905.874999990112</v>
      </c>
      <c r="B4082">
        <f t="shared" si="253"/>
        <v>6</v>
      </c>
      <c r="C4082">
        <f t="shared" si="254"/>
        <v>21</v>
      </c>
      <c r="D4082">
        <v>1.2192517899999999</v>
      </c>
      <c r="E4082" s="9">
        <f t="shared" si="252"/>
        <v>1353.1275671354952</v>
      </c>
    </row>
    <row r="4083" spans="1:5" x14ac:dyDescent="0.2">
      <c r="A4083" s="2">
        <f t="shared" si="255"/>
        <v>42905.916666656776</v>
      </c>
      <c r="B4083">
        <f t="shared" si="253"/>
        <v>6</v>
      </c>
      <c r="C4083">
        <f t="shared" si="254"/>
        <v>22</v>
      </c>
      <c r="D4083">
        <v>0.92905414399999997</v>
      </c>
      <c r="E4083" s="9">
        <f t="shared" si="252"/>
        <v>1031.0657600985519</v>
      </c>
    </row>
    <row r="4084" spans="1:5" x14ac:dyDescent="0.2">
      <c r="A4084" s="2">
        <f t="shared" si="255"/>
        <v>42905.95833332344</v>
      </c>
      <c r="B4084">
        <f t="shared" si="253"/>
        <v>6</v>
      </c>
      <c r="C4084">
        <f t="shared" si="254"/>
        <v>23</v>
      </c>
      <c r="D4084">
        <v>0.64273136600000003</v>
      </c>
      <c r="E4084" s="9">
        <f t="shared" si="252"/>
        <v>713.30428770357071</v>
      </c>
    </row>
    <row r="4085" spans="1:5" x14ac:dyDescent="0.2">
      <c r="A4085" s="2">
        <f t="shared" si="255"/>
        <v>42905.999999990105</v>
      </c>
      <c r="B4085">
        <f t="shared" si="253"/>
        <v>6</v>
      </c>
      <c r="C4085">
        <f t="shared" si="254"/>
        <v>0</v>
      </c>
      <c r="D4085">
        <v>0.54083004499999998</v>
      </c>
      <c r="E4085" s="9">
        <f t="shared" si="252"/>
        <v>600.21404030469409</v>
      </c>
    </row>
    <row r="4086" spans="1:5" x14ac:dyDescent="0.2">
      <c r="A4086" s="2">
        <f t="shared" si="255"/>
        <v>42906.041666656769</v>
      </c>
      <c r="B4086">
        <f t="shared" si="253"/>
        <v>6</v>
      </c>
      <c r="C4086">
        <f t="shared" si="254"/>
        <v>1</v>
      </c>
      <c r="D4086">
        <v>0.495993976</v>
      </c>
      <c r="E4086" s="9">
        <f t="shared" si="252"/>
        <v>550.45489993395142</v>
      </c>
    </row>
    <row r="4087" spans="1:5" x14ac:dyDescent="0.2">
      <c r="A4087" s="2">
        <f t="shared" si="255"/>
        <v>42906.083333323433</v>
      </c>
      <c r="B4087">
        <f t="shared" si="253"/>
        <v>6</v>
      </c>
      <c r="C4087">
        <f t="shared" si="254"/>
        <v>2</v>
      </c>
      <c r="D4087">
        <v>0.49368464699999998</v>
      </c>
      <c r="E4087" s="9">
        <f t="shared" si="252"/>
        <v>547.89200295310263</v>
      </c>
    </row>
    <row r="4088" spans="1:5" x14ac:dyDescent="0.2">
      <c r="A4088" s="2">
        <f t="shared" si="255"/>
        <v>42906.124999990097</v>
      </c>
      <c r="B4088">
        <f t="shared" si="253"/>
        <v>6</v>
      </c>
      <c r="C4088">
        <f t="shared" si="254"/>
        <v>3</v>
      </c>
      <c r="D4088">
        <v>0.499553317</v>
      </c>
      <c r="E4088" s="9">
        <f t="shared" si="252"/>
        <v>554.40506221170017</v>
      </c>
    </row>
    <row r="4089" spans="1:5" x14ac:dyDescent="0.2">
      <c r="A4089" s="2">
        <f t="shared" si="255"/>
        <v>42906.166666656762</v>
      </c>
      <c r="B4089">
        <f t="shared" si="253"/>
        <v>6</v>
      </c>
      <c r="C4089">
        <f t="shared" si="254"/>
        <v>4</v>
      </c>
      <c r="D4089">
        <v>0.54716368500000001</v>
      </c>
      <c r="E4089" s="9">
        <f t="shared" si="252"/>
        <v>607.24312400553663</v>
      </c>
    </row>
    <row r="4090" spans="1:5" x14ac:dyDescent="0.2">
      <c r="A4090" s="2">
        <f t="shared" si="255"/>
        <v>42906.208333323426</v>
      </c>
      <c r="B4090">
        <f t="shared" si="253"/>
        <v>6</v>
      </c>
      <c r="C4090">
        <f t="shared" si="254"/>
        <v>5</v>
      </c>
      <c r="D4090">
        <v>0.67227218499999997</v>
      </c>
      <c r="E4090" s="9">
        <f t="shared" si="252"/>
        <v>746.08873540543539</v>
      </c>
    </row>
    <row r="4091" spans="1:5" x14ac:dyDescent="0.2">
      <c r="A4091" s="2">
        <f t="shared" si="255"/>
        <v>42906.24999999009</v>
      </c>
      <c r="B4091">
        <f t="shared" si="253"/>
        <v>6</v>
      </c>
      <c r="C4091">
        <f t="shared" si="254"/>
        <v>6</v>
      </c>
      <c r="D4091">
        <v>0.83321803500000002</v>
      </c>
      <c r="E4091" s="9">
        <f t="shared" si="252"/>
        <v>924.70669458108239</v>
      </c>
    </row>
    <row r="4092" spans="1:5" x14ac:dyDescent="0.2">
      <c r="A4092" s="2">
        <f t="shared" si="255"/>
        <v>42906.291666656754</v>
      </c>
      <c r="B4092">
        <f t="shared" si="253"/>
        <v>6</v>
      </c>
      <c r="C4092">
        <f t="shared" si="254"/>
        <v>7</v>
      </c>
      <c r="D4092">
        <v>0.76642461900000003</v>
      </c>
      <c r="E4092" s="9">
        <f t="shared" si="252"/>
        <v>850.57925574193246</v>
      </c>
    </row>
    <row r="4093" spans="1:5" x14ac:dyDescent="0.2">
      <c r="A4093" s="2">
        <f t="shared" si="255"/>
        <v>42906.333333323419</v>
      </c>
      <c r="B4093">
        <f t="shared" si="253"/>
        <v>6</v>
      </c>
      <c r="C4093">
        <f t="shared" si="254"/>
        <v>8</v>
      </c>
      <c r="D4093">
        <v>0.71257212299999995</v>
      </c>
      <c r="E4093" s="9">
        <f t="shared" si="252"/>
        <v>790.81367040975579</v>
      </c>
    </row>
    <row r="4094" spans="1:5" x14ac:dyDescent="0.2">
      <c r="A4094" s="2">
        <f t="shared" si="255"/>
        <v>42906.374999990083</v>
      </c>
      <c r="B4094">
        <f t="shared" si="253"/>
        <v>6</v>
      </c>
      <c r="C4094">
        <f t="shared" si="254"/>
        <v>9</v>
      </c>
      <c r="D4094">
        <v>0.72277988599999998</v>
      </c>
      <c r="E4094" s="9">
        <f t="shared" si="252"/>
        <v>802.14226195038066</v>
      </c>
    </row>
    <row r="4095" spans="1:5" x14ac:dyDescent="0.2">
      <c r="A4095" s="2">
        <f t="shared" si="255"/>
        <v>42906.416666656747</v>
      </c>
      <c r="B4095">
        <f t="shared" si="253"/>
        <v>6</v>
      </c>
      <c r="C4095">
        <f t="shared" si="254"/>
        <v>10</v>
      </c>
      <c r="D4095">
        <v>0.71938054600000001</v>
      </c>
      <c r="E4095" s="9">
        <f t="shared" si="252"/>
        <v>798.3696690357815</v>
      </c>
    </row>
    <row r="4096" spans="1:5" x14ac:dyDescent="0.2">
      <c r="A4096" s="2">
        <f t="shared" si="255"/>
        <v>42906.458333323411</v>
      </c>
      <c r="B4096">
        <f t="shared" si="253"/>
        <v>6</v>
      </c>
      <c r="C4096">
        <f t="shared" si="254"/>
        <v>11</v>
      </c>
      <c r="D4096">
        <v>0.70032091500000004</v>
      </c>
      <c r="E4096" s="9">
        <f t="shared" si="252"/>
        <v>777.21726037248959</v>
      </c>
    </row>
    <row r="4097" spans="1:5" x14ac:dyDescent="0.2">
      <c r="A4097" s="2">
        <f t="shared" si="255"/>
        <v>42906.499999990076</v>
      </c>
      <c r="B4097">
        <f t="shared" si="253"/>
        <v>6</v>
      </c>
      <c r="C4097">
        <f t="shared" si="254"/>
        <v>12</v>
      </c>
      <c r="D4097">
        <v>0.678774078</v>
      </c>
      <c r="E4097" s="9">
        <f t="shared" si="252"/>
        <v>753.30454655209394</v>
      </c>
    </row>
    <row r="4098" spans="1:5" x14ac:dyDescent="0.2">
      <c r="A4098" s="2">
        <f t="shared" si="255"/>
        <v>42906.54166665674</v>
      </c>
      <c r="B4098">
        <f t="shared" si="253"/>
        <v>6</v>
      </c>
      <c r="C4098">
        <f t="shared" si="254"/>
        <v>13</v>
      </c>
      <c r="D4098">
        <v>0.66987937900000005</v>
      </c>
      <c r="E4098" s="9">
        <f t="shared" si="252"/>
        <v>743.43319551780723</v>
      </c>
    </row>
    <row r="4099" spans="1:5" x14ac:dyDescent="0.2">
      <c r="A4099" s="2">
        <f t="shared" si="255"/>
        <v>42906.583333323404</v>
      </c>
      <c r="B4099">
        <f t="shared" si="253"/>
        <v>6</v>
      </c>
      <c r="C4099">
        <f t="shared" si="254"/>
        <v>14</v>
      </c>
      <c r="D4099">
        <v>0.69727391800000005</v>
      </c>
      <c r="E4099" s="9">
        <f t="shared" si="252"/>
        <v>773.83569827719907</v>
      </c>
    </row>
    <row r="4100" spans="1:5" x14ac:dyDescent="0.2">
      <c r="A4100" s="2">
        <f t="shared" si="255"/>
        <v>42906.624999990068</v>
      </c>
      <c r="B4100">
        <f t="shared" si="253"/>
        <v>6</v>
      </c>
      <c r="C4100">
        <f t="shared" si="254"/>
        <v>15</v>
      </c>
      <c r="D4100">
        <v>0.79642692800000003</v>
      </c>
      <c r="E4100" s="9">
        <f t="shared" si="252"/>
        <v>883.8758657765319</v>
      </c>
    </row>
    <row r="4101" spans="1:5" x14ac:dyDescent="0.2">
      <c r="A4101" s="2">
        <f t="shared" si="255"/>
        <v>42906.666666656733</v>
      </c>
      <c r="B4101">
        <f t="shared" si="253"/>
        <v>6</v>
      </c>
      <c r="C4101">
        <f t="shared" si="254"/>
        <v>16</v>
      </c>
      <c r="D4101">
        <v>0.96883807799999999</v>
      </c>
      <c r="E4101" s="9">
        <f t="shared" ref="E4101:E4164" si="256">D4101*$E$3/$D$8765</f>
        <v>1075.2180330466188</v>
      </c>
    </row>
    <row r="4102" spans="1:5" x14ac:dyDescent="0.2">
      <c r="A4102" s="2">
        <f t="shared" si="255"/>
        <v>42906.708333323397</v>
      </c>
      <c r="B4102">
        <f t="shared" ref="B4102:B4165" si="257">MONTH(A4102)</f>
        <v>6</v>
      </c>
      <c r="C4102">
        <f t="shared" ref="C4102:C4165" si="258">HOUR(A4102)</f>
        <v>17</v>
      </c>
      <c r="D4102">
        <v>1.048962001</v>
      </c>
      <c r="E4102" s="9">
        <f t="shared" si="256"/>
        <v>1164.1396896622239</v>
      </c>
    </row>
    <row r="4103" spans="1:5" x14ac:dyDescent="0.2">
      <c r="A4103" s="2">
        <f t="shared" ref="A4103:A4166" si="259">A4102+1/24</f>
        <v>42906.749999990061</v>
      </c>
      <c r="B4103">
        <f t="shared" si="257"/>
        <v>6</v>
      </c>
      <c r="C4103">
        <f t="shared" si="258"/>
        <v>18</v>
      </c>
      <c r="D4103">
        <v>1.087965922</v>
      </c>
      <c r="E4103" s="9">
        <f t="shared" si="256"/>
        <v>1207.4263029477988</v>
      </c>
    </row>
    <row r="4104" spans="1:5" x14ac:dyDescent="0.2">
      <c r="A4104" s="2">
        <f t="shared" si="259"/>
        <v>42906.791666656725</v>
      </c>
      <c r="B4104">
        <f t="shared" si="257"/>
        <v>6</v>
      </c>
      <c r="C4104">
        <f t="shared" si="258"/>
        <v>19</v>
      </c>
      <c r="D4104">
        <v>1.269353797</v>
      </c>
      <c r="E4104" s="9">
        <f t="shared" si="256"/>
        <v>1408.7308538368543</v>
      </c>
    </row>
    <row r="4105" spans="1:5" x14ac:dyDescent="0.2">
      <c r="A4105" s="2">
        <f t="shared" si="259"/>
        <v>42906.83333332339</v>
      </c>
      <c r="B4105">
        <f t="shared" si="257"/>
        <v>6</v>
      </c>
      <c r="C4105">
        <f t="shared" si="258"/>
        <v>20</v>
      </c>
      <c r="D4105">
        <v>1.443198964</v>
      </c>
      <c r="E4105" s="9">
        <f t="shared" si="256"/>
        <v>1601.6644954441995</v>
      </c>
    </row>
    <row r="4106" spans="1:5" x14ac:dyDescent="0.2">
      <c r="A4106" s="2">
        <f t="shared" si="259"/>
        <v>42906.874999990054</v>
      </c>
      <c r="B4106">
        <f t="shared" si="257"/>
        <v>6</v>
      </c>
      <c r="C4106">
        <f t="shared" si="258"/>
        <v>21</v>
      </c>
      <c r="D4106">
        <v>1.2192517899999999</v>
      </c>
      <c r="E4106" s="9">
        <f t="shared" si="256"/>
        <v>1353.1275671354952</v>
      </c>
    </row>
    <row r="4107" spans="1:5" x14ac:dyDescent="0.2">
      <c r="A4107" s="2">
        <f t="shared" si="259"/>
        <v>42906.916666656718</v>
      </c>
      <c r="B4107">
        <f t="shared" si="257"/>
        <v>6</v>
      </c>
      <c r="C4107">
        <f t="shared" si="258"/>
        <v>22</v>
      </c>
      <c r="D4107">
        <v>0.92691849599999998</v>
      </c>
      <c r="E4107" s="9">
        <f t="shared" si="256"/>
        <v>1028.6956145665138</v>
      </c>
    </row>
    <row r="4108" spans="1:5" x14ac:dyDescent="0.2">
      <c r="A4108" s="2">
        <f t="shared" si="259"/>
        <v>42906.958333323382</v>
      </c>
      <c r="B4108">
        <f t="shared" si="257"/>
        <v>6</v>
      </c>
      <c r="C4108">
        <f t="shared" si="258"/>
        <v>23</v>
      </c>
      <c r="D4108">
        <v>0.62648183499999999</v>
      </c>
      <c r="E4108" s="9">
        <f t="shared" si="256"/>
        <v>695.27053246986065</v>
      </c>
    </row>
    <row r="4109" spans="1:5" x14ac:dyDescent="0.2">
      <c r="A4109" s="2">
        <f t="shared" si="259"/>
        <v>42906.999999990046</v>
      </c>
      <c r="B4109">
        <f t="shared" si="257"/>
        <v>6</v>
      </c>
      <c r="C4109">
        <f t="shared" si="258"/>
        <v>0</v>
      </c>
      <c r="D4109">
        <v>0.51046334199999999</v>
      </c>
      <c r="E4109" s="9">
        <f t="shared" si="256"/>
        <v>566.51302523190407</v>
      </c>
    </row>
    <row r="4110" spans="1:5" x14ac:dyDescent="0.2">
      <c r="A4110" s="2">
        <f t="shared" si="259"/>
        <v>42907.041666656711</v>
      </c>
      <c r="B4110">
        <f t="shared" si="257"/>
        <v>6</v>
      </c>
      <c r="C4110">
        <f t="shared" si="258"/>
        <v>1</v>
      </c>
      <c r="D4110">
        <v>0.46037503400000002</v>
      </c>
      <c r="E4110" s="9">
        <f t="shared" si="256"/>
        <v>510.92494170243612</v>
      </c>
    </row>
    <row r="4111" spans="1:5" x14ac:dyDescent="0.2">
      <c r="A4111" s="2">
        <f t="shared" si="259"/>
        <v>42907.083333323375</v>
      </c>
      <c r="B4111">
        <f t="shared" si="257"/>
        <v>6</v>
      </c>
      <c r="C4111">
        <f t="shared" si="258"/>
        <v>2</v>
      </c>
      <c r="D4111">
        <v>0.46170836199999998</v>
      </c>
      <c r="E4111" s="9">
        <f t="shared" si="256"/>
        <v>512.40467122806069</v>
      </c>
    </row>
    <row r="4112" spans="1:5" x14ac:dyDescent="0.2">
      <c r="A4112" s="2">
        <f t="shared" si="259"/>
        <v>42907.124999990039</v>
      </c>
      <c r="B4112">
        <f t="shared" si="257"/>
        <v>6</v>
      </c>
      <c r="C4112">
        <f t="shared" si="258"/>
        <v>3</v>
      </c>
      <c r="D4112">
        <v>0.47048933100000001</v>
      </c>
      <c r="E4112" s="9">
        <f t="shared" si="256"/>
        <v>522.14980452826467</v>
      </c>
    </row>
    <row r="4113" spans="1:5" x14ac:dyDescent="0.2">
      <c r="A4113" s="2">
        <f t="shared" si="259"/>
        <v>42907.166666656703</v>
      </c>
      <c r="B4113">
        <f t="shared" si="257"/>
        <v>6</v>
      </c>
      <c r="C4113">
        <f t="shared" si="258"/>
        <v>4</v>
      </c>
      <c r="D4113">
        <v>0.523955901</v>
      </c>
      <c r="E4113" s="9">
        <f t="shared" si="256"/>
        <v>581.48708857455631</v>
      </c>
    </row>
    <row r="4114" spans="1:5" x14ac:dyDescent="0.2">
      <c r="A4114" s="2">
        <f t="shared" si="259"/>
        <v>42907.208333323368</v>
      </c>
      <c r="B4114">
        <f t="shared" si="257"/>
        <v>6</v>
      </c>
      <c r="C4114">
        <f t="shared" si="258"/>
        <v>5</v>
      </c>
      <c r="D4114">
        <v>0.64984553199999995</v>
      </c>
      <c r="E4114" s="9">
        <f t="shared" si="256"/>
        <v>721.19960039511727</v>
      </c>
    </row>
    <row r="4115" spans="1:5" x14ac:dyDescent="0.2">
      <c r="A4115" s="2">
        <f t="shared" si="259"/>
        <v>42907.249999990032</v>
      </c>
      <c r="B4115">
        <f t="shared" si="257"/>
        <v>6</v>
      </c>
      <c r="C4115">
        <f t="shared" si="258"/>
        <v>6</v>
      </c>
      <c r="D4115">
        <v>0.81465179700000001</v>
      </c>
      <c r="E4115" s="9">
        <f t="shared" si="256"/>
        <v>904.10185425044097</v>
      </c>
    </row>
    <row r="4116" spans="1:5" x14ac:dyDescent="0.2">
      <c r="A4116" s="2">
        <f t="shared" si="259"/>
        <v>42907.291666656696</v>
      </c>
      <c r="B4116">
        <f t="shared" si="257"/>
        <v>6</v>
      </c>
      <c r="C4116">
        <f t="shared" si="258"/>
        <v>7</v>
      </c>
      <c r="D4116">
        <v>0.74614318800000001</v>
      </c>
      <c r="E4116" s="9">
        <f t="shared" si="256"/>
        <v>828.07089150401191</v>
      </c>
    </row>
    <row r="4117" spans="1:5" x14ac:dyDescent="0.2">
      <c r="A4117" s="2">
        <f t="shared" si="259"/>
        <v>42907.33333332336</v>
      </c>
      <c r="B4117">
        <f t="shared" si="257"/>
        <v>6</v>
      </c>
      <c r="C4117">
        <f t="shared" si="258"/>
        <v>8</v>
      </c>
      <c r="D4117">
        <v>0.69099465000000004</v>
      </c>
      <c r="E4117" s="9">
        <f t="shared" si="256"/>
        <v>766.86695670805045</v>
      </c>
    </row>
    <row r="4118" spans="1:5" x14ac:dyDescent="0.2">
      <c r="A4118" s="2">
        <f t="shared" si="259"/>
        <v>42907.374999990025</v>
      </c>
      <c r="B4118">
        <f t="shared" si="257"/>
        <v>6</v>
      </c>
      <c r="C4118">
        <f t="shared" si="258"/>
        <v>9</v>
      </c>
      <c r="D4118">
        <v>0.705302121</v>
      </c>
      <c r="E4118" s="9">
        <f t="shared" si="256"/>
        <v>782.74541067865448</v>
      </c>
    </row>
    <row r="4119" spans="1:5" x14ac:dyDescent="0.2">
      <c r="A4119" s="2">
        <f t="shared" si="259"/>
        <v>42907.416666656689</v>
      </c>
      <c r="B4119">
        <f t="shared" si="257"/>
        <v>6</v>
      </c>
      <c r="C4119">
        <f t="shared" si="258"/>
        <v>10</v>
      </c>
      <c r="D4119">
        <v>0.71560412799999995</v>
      </c>
      <c r="E4119" s="9">
        <f t="shared" si="256"/>
        <v>794.17859435970763</v>
      </c>
    </row>
    <row r="4120" spans="1:5" x14ac:dyDescent="0.2">
      <c r="A4120" s="2">
        <f t="shared" si="259"/>
        <v>42907.458333323353</v>
      </c>
      <c r="B4120">
        <f t="shared" si="257"/>
        <v>6</v>
      </c>
      <c r="C4120">
        <f t="shared" si="258"/>
        <v>11</v>
      </c>
      <c r="D4120">
        <v>0.70032091500000004</v>
      </c>
      <c r="E4120" s="9">
        <f t="shared" si="256"/>
        <v>777.21726037248959</v>
      </c>
    </row>
    <row r="4121" spans="1:5" x14ac:dyDescent="0.2">
      <c r="A4121" s="2">
        <f t="shared" si="259"/>
        <v>42907.499999990017</v>
      </c>
      <c r="B4121">
        <f t="shared" si="257"/>
        <v>6</v>
      </c>
      <c r="C4121">
        <f t="shared" si="258"/>
        <v>12</v>
      </c>
      <c r="D4121">
        <v>0.678774078</v>
      </c>
      <c r="E4121" s="9">
        <f t="shared" si="256"/>
        <v>753.30454655209394</v>
      </c>
    </row>
    <row r="4122" spans="1:5" x14ac:dyDescent="0.2">
      <c r="A4122" s="2">
        <f t="shared" si="259"/>
        <v>42907.541666656682</v>
      </c>
      <c r="B4122">
        <f t="shared" si="257"/>
        <v>6</v>
      </c>
      <c r="C4122">
        <f t="shared" si="258"/>
        <v>13</v>
      </c>
      <c r="D4122">
        <v>0.66987937900000005</v>
      </c>
      <c r="E4122" s="9">
        <f t="shared" si="256"/>
        <v>743.43319551780723</v>
      </c>
    </row>
    <row r="4123" spans="1:5" x14ac:dyDescent="0.2">
      <c r="A4123" s="2">
        <f t="shared" si="259"/>
        <v>42907.583333323346</v>
      </c>
      <c r="B4123">
        <f t="shared" si="257"/>
        <v>6</v>
      </c>
      <c r="C4123">
        <f t="shared" si="258"/>
        <v>14</v>
      </c>
      <c r="D4123">
        <v>0.69727391800000005</v>
      </c>
      <c r="E4123" s="9">
        <f t="shared" si="256"/>
        <v>773.83569827719907</v>
      </c>
    </row>
    <row r="4124" spans="1:5" x14ac:dyDescent="0.2">
      <c r="A4124" s="2">
        <f t="shared" si="259"/>
        <v>42907.62499999001</v>
      </c>
      <c r="B4124">
        <f t="shared" si="257"/>
        <v>6</v>
      </c>
      <c r="C4124">
        <f t="shared" si="258"/>
        <v>15</v>
      </c>
      <c r="D4124">
        <v>0.79642692800000003</v>
      </c>
      <c r="E4124" s="9">
        <f t="shared" si="256"/>
        <v>883.8758657765319</v>
      </c>
    </row>
    <row r="4125" spans="1:5" x14ac:dyDescent="0.2">
      <c r="A4125" s="2">
        <f t="shared" si="259"/>
        <v>42907.666666656674</v>
      </c>
      <c r="B4125">
        <f t="shared" si="257"/>
        <v>6</v>
      </c>
      <c r="C4125">
        <f t="shared" si="258"/>
        <v>16</v>
      </c>
      <c r="D4125">
        <v>1.0612525779999999</v>
      </c>
      <c r="E4125" s="9">
        <f t="shared" si="256"/>
        <v>1177.7797914780278</v>
      </c>
    </row>
    <row r="4126" spans="1:5" x14ac:dyDescent="0.2">
      <c r="A4126" s="2">
        <f t="shared" si="259"/>
        <v>42907.708333323339</v>
      </c>
      <c r="B4126">
        <f t="shared" si="257"/>
        <v>6</v>
      </c>
      <c r="C4126">
        <f t="shared" si="258"/>
        <v>17</v>
      </c>
      <c r="D4126">
        <v>1.1606787949999999</v>
      </c>
      <c r="E4126" s="9">
        <f t="shared" si="256"/>
        <v>1288.1231645385635</v>
      </c>
    </row>
    <row r="4127" spans="1:5" x14ac:dyDescent="0.2">
      <c r="A4127" s="2">
        <f t="shared" si="259"/>
        <v>42907.749999990003</v>
      </c>
      <c r="B4127">
        <f t="shared" si="257"/>
        <v>6</v>
      </c>
      <c r="C4127">
        <f t="shared" si="258"/>
        <v>18</v>
      </c>
      <c r="D4127">
        <v>1.1792716679999999</v>
      </c>
      <c r="E4127" s="9">
        <f t="shared" si="256"/>
        <v>1308.7575644343792</v>
      </c>
    </row>
    <row r="4128" spans="1:5" x14ac:dyDescent="0.2">
      <c r="A4128" s="2">
        <f t="shared" si="259"/>
        <v>42907.791666656667</v>
      </c>
      <c r="B4128">
        <f t="shared" si="257"/>
        <v>6</v>
      </c>
      <c r="C4128">
        <f t="shared" si="258"/>
        <v>19</v>
      </c>
      <c r="D4128">
        <v>1.269353797</v>
      </c>
      <c r="E4128" s="9">
        <f t="shared" si="256"/>
        <v>1408.7308538368543</v>
      </c>
    </row>
    <row r="4129" spans="1:5" x14ac:dyDescent="0.2">
      <c r="A4129" s="2">
        <f t="shared" si="259"/>
        <v>42907.833333323331</v>
      </c>
      <c r="B4129">
        <f t="shared" si="257"/>
        <v>6</v>
      </c>
      <c r="C4129">
        <f t="shared" si="258"/>
        <v>20</v>
      </c>
      <c r="D4129">
        <v>1.443198964</v>
      </c>
      <c r="E4129" s="9">
        <f t="shared" si="256"/>
        <v>1601.6644954441995</v>
      </c>
    </row>
    <row r="4130" spans="1:5" x14ac:dyDescent="0.2">
      <c r="A4130" s="2">
        <f t="shared" si="259"/>
        <v>42907.874999989996</v>
      </c>
      <c r="B4130">
        <f t="shared" si="257"/>
        <v>6</v>
      </c>
      <c r="C4130">
        <f t="shared" si="258"/>
        <v>21</v>
      </c>
      <c r="D4130">
        <v>1.2192517899999999</v>
      </c>
      <c r="E4130" s="9">
        <f t="shared" si="256"/>
        <v>1353.1275671354952</v>
      </c>
    </row>
    <row r="4131" spans="1:5" x14ac:dyDescent="0.2">
      <c r="A4131" s="2">
        <f t="shared" si="259"/>
        <v>42907.91666665666</v>
      </c>
      <c r="B4131">
        <f t="shared" si="257"/>
        <v>6</v>
      </c>
      <c r="C4131">
        <f t="shared" si="258"/>
        <v>22</v>
      </c>
      <c r="D4131">
        <v>0.92691849599999998</v>
      </c>
      <c r="E4131" s="9">
        <f t="shared" si="256"/>
        <v>1028.6956145665138</v>
      </c>
    </row>
    <row r="4132" spans="1:5" x14ac:dyDescent="0.2">
      <c r="A4132" s="2">
        <f t="shared" si="259"/>
        <v>42907.958333323324</v>
      </c>
      <c r="B4132">
        <f t="shared" si="257"/>
        <v>6</v>
      </c>
      <c r="C4132">
        <f t="shared" si="258"/>
        <v>23</v>
      </c>
      <c r="D4132">
        <v>0.62648183499999999</v>
      </c>
      <c r="E4132" s="9">
        <f t="shared" si="256"/>
        <v>695.27053246986065</v>
      </c>
    </row>
    <row r="4133" spans="1:5" x14ac:dyDescent="0.2">
      <c r="A4133" s="2">
        <f t="shared" si="259"/>
        <v>42907.999999989988</v>
      </c>
      <c r="B4133">
        <f t="shared" si="257"/>
        <v>6</v>
      </c>
      <c r="C4133">
        <f t="shared" si="258"/>
        <v>0</v>
      </c>
      <c r="D4133">
        <v>0.51046334199999999</v>
      </c>
      <c r="E4133" s="9">
        <f t="shared" si="256"/>
        <v>566.51302523190407</v>
      </c>
    </row>
    <row r="4134" spans="1:5" x14ac:dyDescent="0.2">
      <c r="A4134" s="2">
        <f t="shared" si="259"/>
        <v>42908.041666656653</v>
      </c>
      <c r="B4134">
        <f t="shared" si="257"/>
        <v>6</v>
      </c>
      <c r="C4134">
        <f t="shared" si="258"/>
        <v>1</v>
      </c>
      <c r="D4134">
        <v>0.45507432799999997</v>
      </c>
      <c r="E4134" s="9">
        <f t="shared" si="256"/>
        <v>505.04220979036683</v>
      </c>
    </row>
    <row r="4135" spans="1:5" x14ac:dyDescent="0.2">
      <c r="A4135" s="2">
        <f t="shared" si="259"/>
        <v>42908.083333323317</v>
      </c>
      <c r="B4135">
        <f t="shared" si="257"/>
        <v>6</v>
      </c>
      <c r="C4135">
        <f t="shared" si="258"/>
        <v>2</v>
      </c>
      <c r="D4135">
        <v>0.44350366000000002</v>
      </c>
      <c r="E4135" s="9">
        <f t="shared" si="256"/>
        <v>492.20106412268456</v>
      </c>
    </row>
    <row r="4136" spans="1:5" x14ac:dyDescent="0.2">
      <c r="A4136" s="2">
        <f t="shared" si="259"/>
        <v>42908.124999989981</v>
      </c>
      <c r="B4136">
        <f t="shared" si="257"/>
        <v>6</v>
      </c>
      <c r="C4136">
        <f t="shared" si="258"/>
        <v>3</v>
      </c>
      <c r="D4136">
        <v>0.44204636800000002</v>
      </c>
      <c r="E4136" s="9">
        <f t="shared" si="256"/>
        <v>490.58375915357226</v>
      </c>
    </row>
    <row r="4137" spans="1:5" x14ac:dyDescent="0.2">
      <c r="A4137" s="2">
        <f t="shared" si="259"/>
        <v>42908.166666656645</v>
      </c>
      <c r="B4137">
        <f t="shared" si="257"/>
        <v>6</v>
      </c>
      <c r="C4137">
        <f t="shared" si="258"/>
        <v>4</v>
      </c>
      <c r="D4137">
        <v>0.489775925</v>
      </c>
      <c r="E4137" s="9">
        <f t="shared" si="256"/>
        <v>543.55409708833542</v>
      </c>
    </row>
    <row r="4138" spans="1:5" x14ac:dyDescent="0.2">
      <c r="A4138" s="2">
        <f t="shared" si="259"/>
        <v>42908.208333323309</v>
      </c>
      <c r="B4138">
        <f t="shared" si="257"/>
        <v>6</v>
      </c>
      <c r="C4138">
        <f t="shared" si="258"/>
        <v>5</v>
      </c>
      <c r="D4138">
        <v>0.61584272399999995</v>
      </c>
      <c r="E4138" s="9">
        <f t="shared" si="256"/>
        <v>683.46323023582863</v>
      </c>
    </row>
    <row r="4139" spans="1:5" x14ac:dyDescent="0.2">
      <c r="A4139" s="2">
        <f t="shared" si="259"/>
        <v>42908.249999989974</v>
      </c>
      <c r="B4139">
        <f t="shared" si="257"/>
        <v>6</v>
      </c>
      <c r="C4139">
        <f t="shared" si="258"/>
        <v>6</v>
      </c>
      <c r="D4139">
        <v>0.79062719999999997</v>
      </c>
      <c r="E4139" s="9">
        <f t="shared" si="256"/>
        <v>877.43931845869884</v>
      </c>
    </row>
    <row r="4140" spans="1:5" x14ac:dyDescent="0.2">
      <c r="A4140" s="2">
        <f t="shared" si="259"/>
        <v>42908.291666656638</v>
      </c>
      <c r="B4140">
        <f t="shared" si="257"/>
        <v>6</v>
      </c>
      <c r="C4140">
        <f t="shared" si="258"/>
        <v>7</v>
      </c>
      <c r="D4140">
        <v>0.73375873899999999</v>
      </c>
      <c r="E4140" s="9">
        <f t="shared" si="256"/>
        <v>814.32661039396851</v>
      </c>
    </row>
    <row r="4141" spans="1:5" x14ac:dyDescent="0.2">
      <c r="A4141" s="2">
        <f t="shared" si="259"/>
        <v>42908.333333323302</v>
      </c>
      <c r="B4141">
        <f t="shared" si="257"/>
        <v>6</v>
      </c>
      <c r="C4141">
        <f t="shared" si="258"/>
        <v>8</v>
      </c>
      <c r="D4141">
        <v>0.69099465000000004</v>
      </c>
      <c r="E4141" s="9">
        <f t="shared" si="256"/>
        <v>766.86695670805045</v>
      </c>
    </row>
    <row r="4142" spans="1:5" x14ac:dyDescent="0.2">
      <c r="A4142" s="2">
        <f t="shared" si="259"/>
        <v>42908.374999989966</v>
      </c>
      <c r="B4142">
        <f t="shared" si="257"/>
        <v>6</v>
      </c>
      <c r="C4142">
        <f t="shared" si="258"/>
        <v>9</v>
      </c>
      <c r="D4142">
        <v>0.705302121</v>
      </c>
      <c r="E4142" s="9">
        <f t="shared" si="256"/>
        <v>782.74541067865448</v>
      </c>
    </row>
    <row r="4143" spans="1:5" x14ac:dyDescent="0.2">
      <c r="A4143" s="2">
        <f t="shared" si="259"/>
        <v>42908.416666656631</v>
      </c>
      <c r="B4143">
        <f t="shared" si="257"/>
        <v>6</v>
      </c>
      <c r="C4143">
        <f t="shared" si="258"/>
        <v>10</v>
      </c>
      <c r="D4143">
        <v>0.71560412799999995</v>
      </c>
      <c r="E4143" s="9">
        <f t="shared" si="256"/>
        <v>794.17859435970763</v>
      </c>
    </row>
    <row r="4144" spans="1:5" x14ac:dyDescent="0.2">
      <c r="A4144" s="2">
        <f t="shared" si="259"/>
        <v>42908.458333323295</v>
      </c>
      <c r="B4144">
        <f t="shared" si="257"/>
        <v>6</v>
      </c>
      <c r="C4144">
        <f t="shared" si="258"/>
        <v>11</v>
      </c>
      <c r="D4144">
        <v>0.70032091500000004</v>
      </c>
      <c r="E4144" s="9">
        <f t="shared" si="256"/>
        <v>777.21726037248959</v>
      </c>
    </row>
    <row r="4145" spans="1:5" x14ac:dyDescent="0.2">
      <c r="A4145" s="2">
        <f t="shared" si="259"/>
        <v>42908.499999989959</v>
      </c>
      <c r="B4145">
        <f t="shared" si="257"/>
        <v>6</v>
      </c>
      <c r="C4145">
        <f t="shared" si="258"/>
        <v>12</v>
      </c>
      <c r="D4145">
        <v>0.678774078</v>
      </c>
      <c r="E4145" s="9">
        <f t="shared" si="256"/>
        <v>753.30454655209394</v>
      </c>
    </row>
    <row r="4146" spans="1:5" x14ac:dyDescent="0.2">
      <c r="A4146" s="2">
        <f t="shared" si="259"/>
        <v>42908.541666656623</v>
      </c>
      <c r="B4146">
        <f t="shared" si="257"/>
        <v>6</v>
      </c>
      <c r="C4146">
        <f t="shared" si="258"/>
        <v>13</v>
      </c>
      <c r="D4146">
        <v>0.66987937900000005</v>
      </c>
      <c r="E4146" s="9">
        <f t="shared" si="256"/>
        <v>743.43319551780723</v>
      </c>
    </row>
    <row r="4147" spans="1:5" x14ac:dyDescent="0.2">
      <c r="A4147" s="2">
        <f t="shared" si="259"/>
        <v>42908.583333323288</v>
      </c>
      <c r="B4147">
        <f t="shared" si="257"/>
        <v>6</v>
      </c>
      <c r="C4147">
        <f t="shared" si="258"/>
        <v>14</v>
      </c>
      <c r="D4147">
        <v>0.69727391800000005</v>
      </c>
      <c r="E4147" s="9">
        <f t="shared" si="256"/>
        <v>773.83569827719907</v>
      </c>
    </row>
    <row r="4148" spans="1:5" x14ac:dyDescent="0.2">
      <c r="A4148" s="2">
        <f t="shared" si="259"/>
        <v>42908.624999989952</v>
      </c>
      <c r="B4148">
        <f t="shared" si="257"/>
        <v>6</v>
      </c>
      <c r="C4148">
        <f t="shared" si="258"/>
        <v>15</v>
      </c>
      <c r="D4148">
        <v>0.79642692800000003</v>
      </c>
      <c r="E4148" s="9">
        <f t="shared" si="256"/>
        <v>883.8758657765319</v>
      </c>
    </row>
    <row r="4149" spans="1:5" x14ac:dyDescent="0.2">
      <c r="A4149" s="2">
        <f t="shared" si="259"/>
        <v>42908.666666656616</v>
      </c>
      <c r="B4149">
        <f t="shared" si="257"/>
        <v>6</v>
      </c>
      <c r="C4149">
        <f t="shared" si="258"/>
        <v>16</v>
      </c>
      <c r="D4149">
        <v>0.96883807799999999</v>
      </c>
      <c r="E4149" s="9">
        <f t="shared" si="256"/>
        <v>1075.2180330466188</v>
      </c>
    </row>
    <row r="4150" spans="1:5" x14ac:dyDescent="0.2">
      <c r="A4150" s="2">
        <f t="shared" si="259"/>
        <v>42908.70833332328</v>
      </c>
      <c r="B4150">
        <f t="shared" si="257"/>
        <v>6</v>
      </c>
      <c r="C4150">
        <f t="shared" si="258"/>
        <v>17</v>
      </c>
      <c r="D4150">
        <v>1.048962001</v>
      </c>
      <c r="E4150" s="9">
        <f t="shared" si="256"/>
        <v>1164.1396896622239</v>
      </c>
    </row>
    <row r="4151" spans="1:5" x14ac:dyDescent="0.2">
      <c r="A4151" s="2">
        <f t="shared" si="259"/>
        <v>42908.749999989945</v>
      </c>
      <c r="B4151">
        <f t="shared" si="257"/>
        <v>6</v>
      </c>
      <c r="C4151">
        <f t="shared" si="258"/>
        <v>18</v>
      </c>
      <c r="D4151">
        <v>1.087965922</v>
      </c>
      <c r="E4151" s="9">
        <f t="shared" si="256"/>
        <v>1207.4263029477988</v>
      </c>
    </row>
    <row r="4152" spans="1:5" x14ac:dyDescent="0.2">
      <c r="A4152" s="2">
        <f t="shared" si="259"/>
        <v>42908.791666656609</v>
      </c>
      <c r="B4152">
        <f t="shared" si="257"/>
        <v>6</v>
      </c>
      <c r="C4152">
        <f t="shared" si="258"/>
        <v>19</v>
      </c>
      <c r="D4152">
        <v>1.269353797</v>
      </c>
      <c r="E4152" s="9">
        <f t="shared" si="256"/>
        <v>1408.7308538368543</v>
      </c>
    </row>
    <row r="4153" spans="1:5" x14ac:dyDescent="0.2">
      <c r="A4153" s="2">
        <f t="shared" si="259"/>
        <v>42908.833333323273</v>
      </c>
      <c r="B4153">
        <f t="shared" si="257"/>
        <v>6</v>
      </c>
      <c r="C4153">
        <f t="shared" si="258"/>
        <v>20</v>
      </c>
      <c r="D4153">
        <v>1.443198964</v>
      </c>
      <c r="E4153" s="9">
        <f t="shared" si="256"/>
        <v>1601.6644954441995</v>
      </c>
    </row>
    <row r="4154" spans="1:5" x14ac:dyDescent="0.2">
      <c r="A4154" s="2">
        <f t="shared" si="259"/>
        <v>42908.874999989937</v>
      </c>
      <c r="B4154">
        <f t="shared" si="257"/>
        <v>6</v>
      </c>
      <c r="C4154">
        <f t="shared" si="258"/>
        <v>21</v>
      </c>
      <c r="D4154">
        <v>1.2192517899999999</v>
      </c>
      <c r="E4154" s="9">
        <f t="shared" si="256"/>
        <v>1353.1275671354952</v>
      </c>
    </row>
    <row r="4155" spans="1:5" x14ac:dyDescent="0.2">
      <c r="A4155" s="2">
        <f t="shared" si="259"/>
        <v>42908.916666656602</v>
      </c>
      <c r="B4155">
        <f t="shared" si="257"/>
        <v>6</v>
      </c>
      <c r="C4155">
        <f t="shared" si="258"/>
        <v>22</v>
      </c>
      <c r="D4155">
        <v>0.92691849599999998</v>
      </c>
      <c r="E4155" s="9">
        <f t="shared" si="256"/>
        <v>1028.6956145665138</v>
      </c>
    </row>
    <row r="4156" spans="1:5" x14ac:dyDescent="0.2">
      <c r="A4156" s="2">
        <f t="shared" si="259"/>
        <v>42908.958333323266</v>
      </c>
      <c r="B4156">
        <f t="shared" si="257"/>
        <v>6</v>
      </c>
      <c r="C4156">
        <f t="shared" si="258"/>
        <v>23</v>
      </c>
      <c r="D4156">
        <v>0.62648183499999999</v>
      </c>
      <c r="E4156" s="9">
        <f t="shared" si="256"/>
        <v>695.27053246986065</v>
      </c>
    </row>
    <row r="4157" spans="1:5" x14ac:dyDescent="0.2">
      <c r="A4157" s="2">
        <f t="shared" si="259"/>
        <v>42908.99999998993</v>
      </c>
      <c r="B4157">
        <f t="shared" si="257"/>
        <v>6</v>
      </c>
      <c r="C4157">
        <f t="shared" si="258"/>
        <v>0</v>
      </c>
      <c r="D4157">
        <v>0.51046334199999999</v>
      </c>
      <c r="E4157" s="9">
        <f t="shared" si="256"/>
        <v>566.51302523190407</v>
      </c>
    </row>
    <row r="4158" spans="1:5" x14ac:dyDescent="0.2">
      <c r="A4158" s="2">
        <f t="shared" si="259"/>
        <v>42909.041666656594</v>
      </c>
      <c r="B4158">
        <f t="shared" si="257"/>
        <v>6</v>
      </c>
      <c r="C4158">
        <f t="shared" si="258"/>
        <v>1</v>
      </c>
      <c r="D4158">
        <v>0.45507432799999997</v>
      </c>
      <c r="E4158" s="9">
        <f t="shared" si="256"/>
        <v>505.04220979036683</v>
      </c>
    </row>
    <row r="4159" spans="1:5" x14ac:dyDescent="0.2">
      <c r="A4159" s="2">
        <f t="shared" si="259"/>
        <v>42909.083333323259</v>
      </c>
      <c r="B4159">
        <f t="shared" si="257"/>
        <v>6</v>
      </c>
      <c r="C4159">
        <f t="shared" si="258"/>
        <v>2</v>
      </c>
      <c r="D4159">
        <v>0.44928423499999998</v>
      </c>
      <c r="E4159" s="9">
        <f t="shared" si="256"/>
        <v>498.61635541079011</v>
      </c>
    </row>
    <row r="4160" spans="1:5" x14ac:dyDescent="0.2">
      <c r="A4160" s="2">
        <f t="shared" si="259"/>
        <v>42909.124999989923</v>
      </c>
      <c r="B4160">
        <f t="shared" si="257"/>
        <v>6</v>
      </c>
      <c r="C4160">
        <f t="shared" si="258"/>
        <v>3</v>
      </c>
      <c r="D4160">
        <v>0.45704994799999998</v>
      </c>
      <c r="E4160" s="9">
        <f t="shared" si="256"/>
        <v>507.2347559946125</v>
      </c>
    </row>
    <row r="4161" spans="1:5" x14ac:dyDescent="0.2">
      <c r="A4161" s="2">
        <f t="shared" si="259"/>
        <v>42909.166666656587</v>
      </c>
      <c r="B4161">
        <f t="shared" si="257"/>
        <v>6</v>
      </c>
      <c r="C4161">
        <f t="shared" si="258"/>
        <v>4</v>
      </c>
      <c r="D4161">
        <v>0.51029663000000003</v>
      </c>
      <c r="E4161" s="9">
        <f t="shared" si="256"/>
        <v>566.32800799032827</v>
      </c>
    </row>
    <row r="4162" spans="1:5" x14ac:dyDescent="0.2">
      <c r="A4162" s="2">
        <f t="shared" si="259"/>
        <v>42909.208333323251</v>
      </c>
      <c r="B4162">
        <f t="shared" si="257"/>
        <v>6</v>
      </c>
      <c r="C4162">
        <f t="shared" si="258"/>
        <v>5</v>
      </c>
      <c r="D4162">
        <v>0.63640237799999999</v>
      </c>
      <c r="E4162" s="9">
        <f t="shared" si="256"/>
        <v>706.28036679969432</v>
      </c>
    </row>
    <row r="4163" spans="1:5" x14ac:dyDescent="0.2">
      <c r="A4163" s="2">
        <f t="shared" si="259"/>
        <v>42909.249999989916</v>
      </c>
      <c r="B4163">
        <f t="shared" si="257"/>
        <v>6</v>
      </c>
      <c r="C4163">
        <f t="shared" si="258"/>
        <v>6</v>
      </c>
      <c r="D4163">
        <v>0.81202889899999997</v>
      </c>
      <c r="E4163" s="9">
        <f t="shared" si="256"/>
        <v>901.19095789687924</v>
      </c>
    </row>
    <row r="4164" spans="1:5" x14ac:dyDescent="0.2">
      <c r="A4164" s="2">
        <f t="shared" si="259"/>
        <v>42909.29166665658</v>
      </c>
      <c r="B4164">
        <f t="shared" si="257"/>
        <v>6</v>
      </c>
      <c r="C4164">
        <f t="shared" si="258"/>
        <v>7</v>
      </c>
      <c r="D4164">
        <v>0.75697389299999995</v>
      </c>
      <c r="E4164" s="9">
        <f t="shared" si="256"/>
        <v>840.09082506261859</v>
      </c>
    </row>
    <row r="4165" spans="1:5" x14ac:dyDescent="0.2">
      <c r="A4165" s="2">
        <f t="shared" si="259"/>
        <v>42909.333333323244</v>
      </c>
      <c r="B4165">
        <f t="shared" si="257"/>
        <v>6</v>
      </c>
      <c r="C4165">
        <f t="shared" si="258"/>
        <v>8</v>
      </c>
      <c r="D4165">
        <v>0.71189594700000003</v>
      </c>
      <c r="E4165" s="9">
        <f t="shared" ref="E4165:E4228" si="260">D4165*$E$3/$D$8765</f>
        <v>790.06324921428211</v>
      </c>
    </row>
    <row r="4166" spans="1:5" x14ac:dyDescent="0.2">
      <c r="A4166" s="2">
        <f t="shared" si="259"/>
        <v>42909.374999989908</v>
      </c>
      <c r="B4166">
        <f t="shared" ref="B4166:B4229" si="261">MONTH(A4166)</f>
        <v>6</v>
      </c>
      <c r="C4166">
        <f t="shared" ref="C4166:C4229" si="262">HOUR(A4166)</f>
        <v>9</v>
      </c>
      <c r="D4166">
        <v>0.723005075</v>
      </c>
      <c r="E4166" s="9">
        <f t="shared" si="260"/>
        <v>802.39217705915053</v>
      </c>
    </row>
    <row r="4167" spans="1:5" x14ac:dyDescent="0.2">
      <c r="A4167" s="2">
        <f t="shared" ref="A4167:A4230" si="263">A4166+1/24</f>
        <v>42909.416666656572</v>
      </c>
      <c r="B4167">
        <f t="shared" si="261"/>
        <v>6</v>
      </c>
      <c r="C4167">
        <f t="shared" si="262"/>
        <v>10</v>
      </c>
      <c r="D4167">
        <v>0.72033491299999997</v>
      </c>
      <c r="E4167" s="9">
        <f t="shared" si="260"/>
        <v>799.42882704354986</v>
      </c>
    </row>
    <row r="4168" spans="1:5" x14ac:dyDescent="0.2">
      <c r="A4168" s="2">
        <f t="shared" si="263"/>
        <v>42909.458333323237</v>
      </c>
      <c r="B4168">
        <f t="shared" si="261"/>
        <v>6</v>
      </c>
      <c r="C4168">
        <f t="shared" si="262"/>
        <v>11</v>
      </c>
      <c r="D4168">
        <v>0.70032091500000004</v>
      </c>
      <c r="E4168" s="9">
        <f t="shared" si="260"/>
        <v>777.21726037248959</v>
      </c>
    </row>
    <row r="4169" spans="1:5" x14ac:dyDescent="0.2">
      <c r="A4169" s="2">
        <f t="shared" si="263"/>
        <v>42909.499999989901</v>
      </c>
      <c r="B4169">
        <f t="shared" si="261"/>
        <v>6</v>
      </c>
      <c r="C4169">
        <f t="shared" si="262"/>
        <v>12</v>
      </c>
      <c r="D4169">
        <v>0.678774078</v>
      </c>
      <c r="E4169" s="9">
        <f t="shared" si="260"/>
        <v>753.30454655209394</v>
      </c>
    </row>
    <row r="4170" spans="1:5" x14ac:dyDescent="0.2">
      <c r="A4170" s="2">
        <f t="shared" si="263"/>
        <v>42909.541666656565</v>
      </c>
      <c r="B4170">
        <f t="shared" si="261"/>
        <v>6</v>
      </c>
      <c r="C4170">
        <f t="shared" si="262"/>
        <v>13</v>
      </c>
      <c r="D4170">
        <v>0.66987937900000005</v>
      </c>
      <c r="E4170" s="9">
        <f t="shared" si="260"/>
        <v>743.43319551780723</v>
      </c>
    </row>
    <row r="4171" spans="1:5" x14ac:dyDescent="0.2">
      <c r="A4171" s="2">
        <f t="shared" si="263"/>
        <v>42909.583333323229</v>
      </c>
      <c r="B4171">
        <f t="shared" si="261"/>
        <v>6</v>
      </c>
      <c r="C4171">
        <f t="shared" si="262"/>
        <v>14</v>
      </c>
      <c r="D4171">
        <v>0.69727391800000005</v>
      </c>
      <c r="E4171" s="9">
        <f t="shared" si="260"/>
        <v>773.83569827719907</v>
      </c>
    </row>
    <row r="4172" spans="1:5" x14ac:dyDescent="0.2">
      <c r="A4172" s="2">
        <f t="shared" si="263"/>
        <v>42909.624999989894</v>
      </c>
      <c r="B4172">
        <f t="shared" si="261"/>
        <v>6</v>
      </c>
      <c r="C4172">
        <f t="shared" si="262"/>
        <v>15</v>
      </c>
      <c r="D4172">
        <v>0.79642692800000003</v>
      </c>
      <c r="E4172" s="9">
        <f t="shared" si="260"/>
        <v>883.8758657765319</v>
      </c>
    </row>
    <row r="4173" spans="1:5" x14ac:dyDescent="0.2">
      <c r="A4173" s="2">
        <f t="shared" si="263"/>
        <v>42909.666666656558</v>
      </c>
      <c r="B4173">
        <f t="shared" si="261"/>
        <v>6</v>
      </c>
      <c r="C4173">
        <f t="shared" si="262"/>
        <v>16</v>
      </c>
      <c r="D4173">
        <v>0.96883807799999999</v>
      </c>
      <c r="E4173" s="9">
        <f t="shared" si="260"/>
        <v>1075.2180330466188</v>
      </c>
    </row>
    <row r="4174" spans="1:5" x14ac:dyDescent="0.2">
      <c r="A4174" s="2">
        <f t="shared" si="263"/>
        <v>42909.708333323222</v>
      </c>
      <c r="B4174">
        <f t="shared" si="261"/>
        <v>6</v>
      </c>
      <c r="C4174">
        <f t="shared" si="262"/>
        <v>17</v>
      </c>
      <c r="D4174">
        <v>1.048962001</v>
      </c>
      <c r="E4174" s="9">
        <f t="shared" si="260"/>
        <v>1164.1396896622239</v>
      </c>
    </row>
    <row r="4175" spans="1:5" x14ac:dyDescent="0.2">
      <c r="A4175" s="2">
        <f t="shared" si="263"/>
        <v>42909.749999989886</v>
      </c>
      <c r="B4175">
        <f t="shared" si="261"/>
        <v>6</v>
      </c>
      <c r="C4175">
        <f t="shared" si="262"/>
        <v>18</v>
      </c>
      <c r="D4175">
        <v>1.087965922</v>
      </c>
      <c r="E4175" s="9">
        <f t="shared" si="260"/>
        <v>1207.4263029477988</v>
      </c>
    </row>
    <row r="4176" spans="1:5" x14ac:dyDescent="0.2">
      <c r="A4176" s="2">
        <f t="shared" si="263"/>
        <v>42909.791666656551</v>
      </c>
      <c r="B4176">
        <f t="shared" si="261"/>
        <v>6</v>
      </c>
      <c r="C4176">
        <f t="shared" si="262"/>
        <v>19</v>
      </c>
      <c r="D4176">
        <v>1.269353797</v>
      </c>
      <c r="E4176" s="9">
        <f t="shared" si="260"/>
        <v>1408.7308538368543</v>
      </c>
    </row>
    <row r="4177" spans="1:5" x14ac:dyDescent="0.2">
      <c r="A4177" s="2">
        <f t="shared" si="263"/>
        <v>42909.833333323215</v>
      </c>
      <c r="B4177">
        <f t="shared" si="261"/>
        <v>6</v>
      </c>
      <c r="C4177">
        <f t="shared" si="262"/>
        <v>20</v>
      </c>
      <c r="D4177">
        <v>1.443198964</v>
      </c>
      <c r="E4177" s="9">
        <f t="shared" si="260"/>
        <v>1601.6644954441995</v>
      </c>
    </row>
    <row r="4178" spans="1:5" x14ac:dyDescent="0.2">
      <c r="A4178" s="2">
        <f t="shared" si="263"/>
        <v>42909.874999989879</v>
      </c>
      <c r="B4178">
        <f t="shared" si="261"/>
        <v>6</v>
      </c>
      <c r="C4178">
        <f t="shared" si="262"/>
        <v>21</v>
      </c>
      <c r="D4178">
        <v>1.2192517899999999</v>
      </c>
      <c r="E4178" s="9">
        <f t="shared" si="260"/>
        <v>1353.1275671354952</v>
      </c>
    </row>
    <row r="4179" spans="1:5" x14ac:dyDescent="0.2">
      <c r="A4179" s="2">
        <f t="shared" si="263"/>
        <v>42909.916666656543</v>
      </c>
      <c r="B4179">
        <f t="shared" si="261"/>
        <v>6</v>
      </c>
      <c r="C4179">
        <f t="shared" si="262"/>
        <v>22</v>
      </c>
      <c r="D4179">
        <v>0.92691849599999998</v>
      </c>
      <c r="E4179" s="9">
        <f t="shared" si="260"/>
        <v>1028.6956145665138</v>
      </c>
    </row>
    <row r="4180" spans="1:5" x14ac:dyDescent="0.2">
      <c r="A4180" s="2">
        <f t="shared" si="263"/>
        <v>42909.958333323208</v>
      </c>
      <c r="B4180">
        <f t="shared" si="261"/>
        <v>6</v>
      </c>
      <c r="C4180">
        <f t="shared" si="262"/>
        <v>23</v>
      </c>
      <c r="D4180">
        <v>0.62648183499999999</v>
      </c>
      <c r="E4180" s="9">
        <f t="shared" si="260"/>
        <v>695.27053246986065</v>
      </c>
    </row>
    <row r="4181" spans="1:5" x14ac:dyDescent="0.2">
      <c r="A4181" s="2">
        <f t="shared" si="263"/>
        <v>42909.999999989872</v>
      </c>
      <c r="B4181">
        <f t="shared" si="261"/>
        <v>6</v>
      </c>
      <c r="C4181">
        <f t="shared" si="262"/>
        <v>0</v>
      </c>
      <c r="D4181">
        <v>0.51441036600000001</v>
      </c>
      <c r="E4181" s="9">
        <f t="shared" si="260"/>
        <v>570.89343871691972</v>
      </c>
    </row>
    <row r="4182" spans="1:5" x14ac:dyDescent="0.2">
      <c r="A4182" s="2">
        <f t="shared" si="263"/>
        <v>42910.041666656536</v>
      </c>
      <c r="B4182">
        <f t="shared" si="261"/>
        <v>6</v>
      </c>
      <c r="C4182">
        <f t="shared" si="262"/>
        <v>1</v>
      </c>
      <c r="D4182">
        <v>0.45768556700000002</v>
      </c>
      <c r="E4182" s="9">
        <f t="shared" si="260"/>
        <v>507.94016696726743</v>
      </c>
    </row>
    <row r="4183" spans="1:5" x14ac:dyDescent="0.2">
      <c r="A4183" s="2">
        <f t="shared" si="263"/>
        <v>42910.0833333232</v>
      </c>
      <c r="B4183">
        <f t="shared" si="261"/>
        <v>6</v>
      </c>
      <c r="C4183">
        <f t="shared" si="262"/>
        <v>2</v>
      </c>
      <c r="D4183">
        <v>0.44486906500000001</v>
      </c>
      <c r="E4183" s="9">
        <f t="shared" si="260"/>
        <v>493.71639275370063</v>
      </c>
    </row>
    <row r="4184" spans="1:5" x14ac:dyDescent="0.2">
      <c r="A4184" s="2">
        <f t="shared" si="263"/>
        <v>42910.124999989865</v>
      </c>
      <c r="B4184">
        <f t="shared" si="261"/>
        <v>6</v>
      </c>
      <c r="C4184">
        <f t="shared" si="262"/>
        <v>3</v>
      </c>
      <c r="D4184">
        <v>0.44471752399999998</v>
      </c>
      <c r="E4184" s="9">
        <f t="shared" si="260"/>
        <v>493.54821231194671</v>
      </c>
    </row>
    <row r="4185" spans="1:5" x14ac:dyDescent="0.2">
      <c r="A4185" s="2">
        <f t="shared" si="263"/>
        <v>42910.166666656529</v>
      </c>
      <c r="B4185">
        <f t="shared" si="261"/>
        <v>6</v>
      </c>
      <c r="C4185">
        <f t="shared" si="262"/>
        <v>4</v>
      </c>
      <c r="D4185">
        <v>0.49387261799999999</v>
      </c>
      <c r="E4185" s="9">
        <f t="shared" si="260"/>
        <v>548.10061346654061</v>
      </c>
    </row>
    <row r="4186" spans="1:5" x14ac:dyDescent="0.2">
      <c r="A4186" s="2">
        <f t="shared" si="263"/>
        <v>42910.208333323193</v>
      </c>
      <c r="B4186">
        <f t="shared" si="261"/>
        <v>6</v>
      </c>
      <c r="C4186">
        <f t="shared" si="262"/>
        <v>5</v>
      </c>
      <c r="D4186">
        <v>0.62646823600000001</v>
      </c>
      <c r="E4186" s="9">
        <f t="shared" si="260"/>
        <v>695.25544027812771</v>
      </c>
    </row>
    <row r="4187" spans="1:5" x14ac:dyDescent="0.2">
      <c r="A4187" s="2">
        <f t="shared" si="263"/>
        <v>42910.249999989857</v>
      </c>
      <c r="B4187">
        <f t="shared" si="261"/>
        <v>6</v>
      </c>
      <c r="C4187">
        <f t="shared" si="262"/>
        <v>6</v>
      </c>
      <c r="D4187">
        <v>0.81178856200000005</v>
      </c>
      <c r="E4187" s="9">
        <f t="shared" si="260"/>
        <v>900.92423151372373</v>
      </c>
    </row>
    <row r="4188" spans="1:5" x14ac:dyDescent="0.2">
      <c r="A4188" s="2">
        <f t="shared" si="263"/>
        <v>42910.291666656522</v>
      </c>
      <c r="B4188">
        <f t="shared" si="261"/>
        <v>6</v>
      </c>
      <c r="C4188">
        <f t="shared" si="262"/>
        <v>7</v>
      </c>
      <c r="D4188">
        <v>0.766196039</v>
      </c>
      <c r="E4188" s="9">
        <f t="shared" si="260"/>
        <v>850.32557729599307</v>
      </c>
    </row>
    <row r="4189" spans="1:5" x14ac:dyDescent="0.2">
      <c r="A4189" s="2">
        <f t="shared" si="263"/>
        <v>42910.333333323186</v>
      </c>
      <c r="B4189">
        <f t="shared" si="261"/>
        <v>6</v>
      </c>
      <c r="C4189">
        <f t="shared" si="262"/>
        <v>8</v>
      </c>
      <c r="D4189">
        <v>0.736025708</v>
      </c>
      <c r="E4189" s="9">
        <f t="shared" si="260"/>
        <v>816.84249617974342</v>
      </c>
    </row>
    <row r="4190" spans="1:5" x14ac:dyDescent="0.2">
      <c r="A4190" s="2">
        <f t="shared" si="263"/>
        <v>42910.37499998985</v>
      </c>
      <c r="B4190">
        <f t="shared" si="261"/>
        <v>6</v>
      </c>
      <c r="C4190">
        <f t="shared" si="262"/>
        <v>9</v>
      </c>
      <c r="D4190">
        <v>0.75621835100000001</v>
      </c>
      <c r="E4190" s="9">
        <f t="shared" si="260"/>
        <v>839.25232335467467</v>
      </c>
    </row>
    <row r="4191" spans="1:5" x14ac:dyDescent="0.2">
      <c r="A4191" s="2">
        <f t="shared" si="263"/>
        <v>42910.416666656514</v>
      </c>
      <c r="B4191">
        <f t="shared" si="261"/>
        <v>6</v>
      </c>
      <c r="C4191">
        <f t="shared" si="262"/>
        <v>10</v>
      </c>
      <c r="D4191">
        <v>0.76809288799999997</v>
      </c>
      <c r="E4191" s="9">
        <f t="shared" si="260"/>
        <v>852.4307033197108</v>
      </c>
    </row>
    <row r="4192" spans="1:5" x14ac:dyDescent="0.2">
      <c r="A4192" s="2">
        <f t="shared" si="263"/>
        <v>42910.458333323179</v>
      </c>
      <c r="B4192">
        <f t="shared" si="261"/>
        <v>6</v>
      </c>
      <c r="C4192">
        <f t="shared" si="262"/>
        <v>11</v>
      </c>
      <c r="D4192">
        <v>0.74813142099999996</v>
      </c>
      <c r="E4192" s="9">
        <f t="shared" si="260"/>
        <v>830.27743563562933</v>
      </c>
    </row>
    <row r="4193" spans="1:5" x14ac:dyDescent="0.2">
      <c r="A4193" s="2">
        <f t="shared" si="263"/>
        <v>42910.499999989843</v>
      </c>
      <c r="B4193">
        <f t="shared" si="261"/>
        <v>6</v>
      </c>
      <c r="C4193">
        <f t="shared" si="262"/>
        <v>12</v>
      </c>
      <c r="D4193">
        <v>0.72236210999999995</v>
      </c>
      <c r="E4193" s="9">
        <f t="shared" si="260"/>
        <v>801.67861348406382</v>
      </c>
    </row>
    <row r="4194" spans="1:5" x14ac:dyDescent="0.2">
      <c r="A4194" s="2">
        <f t="shared" si="263"/>
        <v>42910.541666656507</v>
      </c>
      <c r="B4194">
        <f t="shared" si="261"/>
        <v>6</v>
      </c>
      <c r="C4194">
        <f t="shared" si="262"/>
        <v>13</v>
      </c>
      <c r="D4194">
        <v>0.75243338599999998</v>
      </c>
      <c r="E4194" s="9">
        <f t="shared" si="260"/>
        <v>835.05176320446731</v>
      </c>
    </row>
    <row r="4195" spans="1:5" x14ac:dyDescent="0.2">
      <c r="A4195" s="2">
        <f t="shared" si="263"/>
        <v>42910.583333323171</v>
      </c>
      <c r="B4195">
        <f t="shared" si="261"/>
        <v>6</v>
      </c>
      <c r="C4195">
        <f t="shared" si="262"/>
        <v>14</v>
      </c>
      <c r="D4195">
        <v>0.94718177999999997</v>
      </c>
      <c r="E4195" s="9">
        <f t="shared" si="260"/>
        <v>1051.1838392350999</v>
      </c>
    </row>
    <row r="4196" spans="1:5" x14ac:dyDescent="0.2">
      <c r="A4196" s="2">
        <f t="shared" si="263"/>
        <v>42910.624999989835</v>
      </c>
      <c r="B4196">
        <f t="shared" si="261"/>
        <v>6</v>
      </c>
      <c r="C4196">
        <f t="shared" si="262"/>
        <v>15</v>
      </c>
      <c r="D4196">
        <v>1.1478045269999999</v>
      </c>
      <c r="E4196" s="9">
        <f t="shared" si="260"/>
        <v>1273.8352815267285</v>
      </c>
    </row>
    <row r="4197" spans="1:5" x14ac:dyDescent="0.2">
      <c r="A4197" s="2">
        <f t="shared" si="263"/>
        <v>42910.6666666565</v>
      </c>
      <c r="B4197">
        <f t="shared" si="261"/>
        <v>6</v>
      </c>
      <c r="C4197">
        <f t="shared" si="262"/>
        <v>16</v>
      </c>
      <c r="D4197">
        <v>1.475101376</v>
      </c>
      <c r="E4197" s="9">
        <f t="shared" si="260"/>
        <v>1637.0698427968691</v>
      </c>
    </row>
    <row r="4198" spans="1:5" x14ac:dyDescent="0.2">
      <c r="A4198" s="2">
        <f t="shared" si="263"/>
        <v>42910.708333323164</v>
      </c>
      <c r="B4198">
        <f t="shared" si="261"/>
        <v>6</v>
      </c>
      <c r="C4198">
        <f t="shared" si="262"/>
        <v>17</v>
      </c>
      <c r="D4198">
        <v>1.502357038</v>
      </c>
      <c r="E4198" s="9">
        <f t="shared" si="260"/>
        <v>1667.3182196417597</v>
      </c>
    </row>
    <row r="4199" spans="1:5" x14ac:dyDescent="0.2">
      <c r="A4199" s="2">
        <f t="shared" si="263"/>
        <v>42910.749999989828</v>
      </c>
      <c r="B4199">
        <f t="shared" si="261"/>
        <v>6</v>
      </c>
      <c r="C4199">
        <f t="shared" si="262"/>
        <v>18</v>
      </c>
      <c r="D4199">
        <v>1.493424426</v>
      </c>
      <c r="E4199" s="9">
        <f t="shared" si="260"/>
        <v>1657.4047927000404</v>
      </c>
    </row>
    <row r="4200" spans="1:5" x14ac:dyDescent="0.2">
      <c r="A4200" s="2">
        <f t="shared" si="263"/>
        <v>42910.791666656492</v>
      </c>
      <c r="B4200">
        <f t="shared" si="261"/>
        <v>6</v>
      </c>
      <c r="C4200">
        <f t="shared" si="262"/>
        <v>19</v>
      </c>
      <c r="D4200">
        <v>1.589500235</v>
      </c>
      <c r="E4200" s="9">
        <f t="shared" si="260"/>
        <v>1764.0298776570571</v>
      </c>
    </row>
    <row r="4201" spans="1:5" x14ac:dyDescent="0.2">
      <c r="A4201" s="2">
        <f t="shared" si="263"/>
        <v>42910.833333323157</v>
      </c>
      <c r="B4201">
        <f t="shared" si="261"/>
        <v>6</v>
      </c>
      <c r="C4201">
        <f t="shared" si="262"/>
        <v>20</v>
      </c>
      <c r="D4201">
        <v>1.697684016</v>
      </c>
      <c r="E4201" s="9">
        <f t="shared" si="260"/>
        <v>1884.0924091117365</v>
      </c>
    </row>
    <row r="4202" spans="1:5" x14ac:dyDescent="0.2">
      <c r="A4202" s="2">
        <f t="shared" si="263"/>
        <v>42910.874999989821</v>
      </c>
      <c r="B4202">
        <f t="shared" si="261"/>
        <v>6</v>
      </c>
      <c r="C4202">
        <f t="shared" si="262"/>
        <v>21</v>
      </c>
      <c r="D4202">
        <v>1.358613783</v>
      </c>
      <c r="E4202" s="9">
        <f t="shared" si="260"/>
        <v>1507.7917276361281</v>
      </c>
    </row>
    <row r="4203" spans="1:5" x14ac:dyDescent="0.2">
      <c r="A4203" s="2">
        <f t="shared" si="263"/>
        <v>42910.916666656485</v>
      </c>
      <c r="B4203">
        <f t="shared" si="261"/>
        <v>6</v>
      </c>
      <c r="C4203">
        <f t="shared" si="262"/>
        <v>22</v>
      </c>
      <c r="D4203">
        <v>0.942453341</v>
      </c>
      <c r="E4203" s="9">
        <f t="shared" si="260"/>
        <v>1045.9362101457725</v>
      </c>
    </row>
    <row r="4204" spans="1:5" x14ac:dyDescent="0.2">
      <c r="A4204" s="2">
        <f t="shared" si="263"/>
        <v>42910.958333323149</v>
      </c>
      <c r="B4204">
        <f t="shared" si="261"/>
        <v>6</v>
      </c>
      <c r="C4204">
        <f t="shared" si="262"/>
        <v>23</v>
      </c>
      <c r="D4204">
        <v>0.63305551800000004</v>
      </c>
      <c r="E4204" s="9">
        <f t="shared" si="260"/>
        <v>702.56601627219322</v>
      </c>
    </row>
    <row r="4205" spans="1:5" x14ac:dyDescent="0.2">
      <c r="A4205" s="2">
        <f t="shared" si="263"/>
        <v>42910.999999989814</v>
      </c>
      <c r="B4205">
        <f t="shared" si="261"/>
        <v>6</v>
      </c>
      <c r="C4205">
        <f t="shared" si="262"/>
        <v>0</v>
      </c>
      <c r="D4205">
        <v>0.51441036600000001</v>
      </c>
      <c r="E4205" s="9">
        <f t="shared" si="260"/>
        <v>570.89343871691972</v>
      </c>
    </row>
    <row r="4206" spans="1:5" x14ac:dyDescent="0.2">
      <c r="A4206" s="2">
        <f t="shared" si="263"/>
        <v>42911.041666656478</v>
      </c>
      <c r="B4206">
        <f t="shared" si="261"/>
        <v>6</v>
      </c>
      <c r="C4206">
        <f t="shared" si="262"/>
        <v>1</v>
      </c>
      <c r="D4206">
        <v>0.45768556700000002</v>
      </c>
      <c r="E4206" s="9">
        <f t="shared" si="260"/>
        <v>507.94016696726743</v>
      </c>
    </row>
    <row r="4207" spans="1:5" x14ac:dyDescent="0.2">
      <c r="A4207" s="2">
        <f t="shared" si="263"/>
        <v>42911.083333323142</v>
      </c>
      <c r="B4207">
        <f t="shared" si="261"/>
        <v>6</v>
      </c>
      <c r="C4207">
        <f t="shared" si="262"/>
        <v>2</v>
      </c>
      <c r="D4207">
        <v>0.44486906500000001</v>
      </c>
      <c r="E4207" s="9">
        <f t="shared" si="260"/>
        <v>493.71639275370063</v>
      </c>
    </row>
    <row r="4208" spans="1:5" x14ac:dyDescent="0.2">
      <c r="A4208" s="2">
        <f t="shared" si="263"/>
        <v>42911.124999989806</v>
      </c>
      <c r="B4208">
        <f t="shared" si="261"/>
        <v>6</v>
      </c>
      <c r="C4208">
        <f t="shared" si="262"/>
        <v>3</v>
      </c>
      <c r="D4208">
        <v>0.44471752399999998</v>
      </c>
      <c r="E4208" s="9">
        <f t="shared" si="260"/>
        <v>493.54821231194671</v>
      </c>
    </row>
    <row r="4209" spans="1:5" x14ac:dyDescent="0.2">
      <c r="A4209" s="2">
        <f t="shared" si="263"/>
        <v>42911.166666656471</v>
      </c>
      <c r="B4209">
        <f t="shared" si="261"/>
        <v>6</v>
      </c>
      <c r="C4209">
        <f t="shared" si="262"/>
        <v>4</v>
      </c>
      <c r="D4209">
        <v>0.49387261799999999</v>
      </c>
      <c r="E4209" s="9">
        <f t="shared" si="260"/>
        <v>548.10061346654061</v>
      </c>
    </row>
    <row r="4210" spans="1:5" x14ac:dyDescent="0.2">
      <c r="A4210" s="2">
        <f t="shared" si="263"/>
        <v>42911.208333323135</v>
      </c>
      <c r="B4210">
        <f t="shared" si="261"/>
        <v>6</v>
      </c>
      <c r="C4210">
        <f t="shared" si="262"/>
        <v>5</v>
      </c>
      <c r="D4210">
        <v>0.62646823600000001</v>
      </c>
      <c r="E4210" s="9">
        <f t="shared" si="260"/>
        <v>695.25544027812771</v>
      </c>
    </row>
    <row r="4211" spans="1:5" x14ac:dyDescent="0.2">
      <c r="A4211" s="2">
        <f t="shared" si="263"/>
        <v>42911.249999989799</v>
      </c>
      <c r="B4211">
        <f t="shared" si="261"/>
        <v>6</v>
      </c>
      <c r="C4211">
        <f t="shared" si="262"/>
        <v>6</v>
      </c>
      <c r="D4211">
        <v>0.81178856200000005</v>
      </c>
      <c r="E4211" s="9">
        <f t="shared" si="260"/>
        <v>900.92423151372373</v>
      </c>
    </row>
    <row r="4212" spans="1:5" x14ac:dyDescent="0.2">
      <c r="A4212" s="2">
        <f t="shared" si="263"/>
        <v>42911.291666656463</v>
      </c>
      <c r="B4212">
        <f t="shared" si="261"/>
        <v>6</v>
      </c>
      <c r="C4212">
        <f t="shared" si="262"/>
        <v>7</v>
      </c>
      <c r="D4212">
        <v>0.766196039</v>
      </c>
      <c r="E4212" s="9">
        <f t="shared" si="260"/>
        <v>850.32557729599307</v>
      </c>
    </row>
    <row r="4213" spans="1:5" x14ac:dyDescent="0.2">
      <c r="A4213" s="2">
        <f t="shared" si="263"/>
        <v>42911.333333323128</v>
      </c>
      <c r="B4213">
        <f t="shared" si="261"/>
        <v>6</v>
      </c>
      <c r="C4213">
        <f t="shared" si="262"/>
        <v>8</v>
      </c>
      <c r="D4213">
        <v>0.736025708</v>
      </c>
      <c r="E4213" s="9">
        <f t="shared" si="260"/>
        <v>816.84249617974342</v>
      </c>
    </row>
    <row r="4214" spans="1:5" x14ac:dyDescent="0.2">
      <c r="A4214" s="2">
        <f t="shared" si="263"/>
        <v>42911.374999989792</v>
      </c>
      <c r="B4214">
        <f t="shared" si="261"/>
        <v>6</v>
      </c>
      <c r="C4214">
        <f t="shared" si="262"/>
        <v>9</v>
      </c>
      <c r="D4214">
        <v>0.75621835100000001</v>
      </c>
      <c r="E4214" s="9">
        <f t="shared" si="260"/>
        <v>839.25232335467467</v>
      </c>
    </row>
    <row r="4215" spans="1:5" x14ac:dyDescent="0.2">
      <c r="A4215" s="2">
        <f t="shared" si="263"/>
        <v>42911.416666656456</v>
      </c>
      <c r="B4215">
        <f t="shared" si="261"/>
        <v>6</v>
      </c>
      <c r="C4215">
        <f t="shared" si="262"/>
        <v>10</v>
      </c>
      <c r="D4215">
        <v>0.76809288799999997</v>
      </c>
      <c r="E4215" s="9">
        <f t="shared" si="260"/>
        <v>852.4307033197108</v>
      </c>
    </row>
    <row r="4216" spans="1:5" x14ac:dyDescent="0.2">
      <c r="A4216" s="2">
        <f t="shared" si="263"/>
        <v>42911.45833332312</v>
      </c>
      <c r="B4216">
        <f t="shared" si="261"/>
        <v>6</v>
      </c>
      <c r="C4216">
        <f t="shared" si="262"/>
        <v>11</v>
      </c>
      <c r="D4216">
        <v>0.74813142099999996</v>
      </c>
      <c r="E4216" s="9">
        <f t="shared" si="260"/>
        <v>830.27743563562933</v>
      </c>
    </row>
    <row r="4217" spans="1:5" x14ac:dyDescent="0.2">
      <c r="A4217" s="2">
        <f t="shared" si="263"/>
        <v>42911.499999989785</v>
      </c>
      <c r="B4217">
        <f t="shared" si="261"/>
        <v>6</v>
      </c>
      <c r="C4217">
        <f t="shared" si="262"/>
        <v>12</v>
      </c>
      <c r="D4217">
        <v>0.72236210999999995</v>
      </c>
      <c r="E4217" s="9">
        <f t="shared" si="260"/>
        <v>801.67861348406382</v>
      </c>
    </row>
    <row r="4218" spans="1:5" x14ac:dyDescent="0.2">
      <c r="A4218" s="2">
        <f t="shared" si="263"/>
        <v>42911.541666656449</v>
      </c>
      <c r="B4218">
        <f t="shared" si="261"/>
        <v>6</v>
      </c>
      <c r="C4218">
        <f t="shared" si="262"/>
        <v>13</v>
      </c>
      <c r="D4218">
        <v>0.70900495100000005</v>
      </c>
      <c r="E4218" s="9">
        <f t="shared" si="260"/>
        <v>786.85481727580736</v>
      </c>
    </row>
    <row r="4219" spans="1:5" x14ac:dyDescent="0.2">
      <c r="A4219" s="2">
        <f t="shared" si="263"/>
        <v>42911.583333323113</v>
      </c>
      <c r="B4219">
        <f t="shared" si="261"/>
        <v>6</v>
      </c>
      <c r="C4219">
        <f t="shared" si="262"/>
        <v>14</v>
      </c>
      <c r="D4219">
        <v>0.73433289099999999</v>
      </c>
      <c r="E4219" s="9">
        <f t="shared" si="260"/>
        <v>814.96380519269508</v>
      </c>
    </row>
    <row r="4220" spans="1:5" x14ac:dyDescent="0.2">
      <c r="A4220" s="2">
        <f t="shared" si="263"/>
        <v>42911.624999989777</v>
      </c>
      <c r="B4220">
        <f t="shared" si="261"/>
        <v>6</v>
      </c>
      <c r="C4220">
        <f t="shared" si="262"/>
        <v>15</v>
      </c>
      <c r="D4220">
        <v>0.90028792599999996</v>
      </c>
      <c r="E4220" s="9">
        <f t="shared" si="260"/>
        <v>999.14096581300953</v>
      </c>
    </row>
    <row r="4221" spans="1:5" x14ac:dyDescent="0.2">
      <c r="A4221" s="2">
        <f t="shared" si="263"/>
        <v>42911.666666656442</v>
      </c>
      <c r="B4221">
        <f t="shared" si="261"/>
        <v>6</v>
      </c>
      <c r="C4221">
        <f t="shared" si="262"/>
        <v>16</v>
      </c>
      <c r="D4221">
        <v>1.206933203</v>
      </c>
      <c r="E4221" s="9">
        <f t="shared" si="260"/>
        <v>1339.4563797773392</v>
      </c>
    </row>
    <row r="4222" spans="1:5" x14ac:dyDescent="0.2">
      <c r="A4222" s="2">
        <f t="shared" si="263"/>
        <v>42911.708333323106</v>
      </c>
      <c r="B4222">
        <f t="shared" si="261"/>
        <v>6</v>
      </c>
      <c r="C4222">
        <f t="shared" si="262"/>
        <v>17</v>
      </c>
      <c r="D4222">
        <v>1.2998503640000001</v>
      </c>
      <c r="E4222" s="9">
        <f t="shared" si="260"/>
        <v>1442.5759921824745</v>
      </c>
    </row>
    <row r="4223" spans="1:5" x14ac:dyDescent="0.2">
      <c r="A4223" s="2">
        <f t="shared" si="263"/>
        <v>42911.74999998977</v>
      </c>
      <c r="B4223">
        <f t="shared" si="261"/>
        <v>6</v>
      </c>
      <c r="C4223">
        <f t="shared" si="262"/>
        <v>18</v>
      </c>
      <c r="D4223">
        <v>1.3095541719999999</v>
      </c>
      <c r="E4223" s="9">
        <f t="shared" si="260"/>
        <v>1453.3452936661242</v>
      </c>
    </row>
    <row r="4224" spans="1:5" x14ac:dyDescent="0.2">
      <c r="A4224" s="2">
        <f t="shared" si="263"/>
        <v>42911.791666656434</v>
      </c>
      <c r="B4224">
        <f t="shared" si="261"/>
        <v>6</v>
      </c>
      <c r="C4224">
        <f t="shared" si="262"/>
        <v>19</v>
      </c>
      <c r="D4224">
        <v>1.4339154489999999</v>
      </c>
      <c r="E4224" s="9">
        <f t="shared" si="260"/>
        <v>1591.3616357974515</v>
      </c>
    </row>
    <row r="4225" spans="1:5" x14ac:dyDescent="0.2">
      <c r="A4225" s="2">
        <f t="shared" si="263"/>
        <v>42911.833333323098</v>
      </c>
      <c r="B4225">
        <f t="shared" si="261"/>
        <v>6</v>
      </c>
      <c r="C4225">
        <f t="shared" si="262"/>
        <v>20</v>
      </c>
      <c r="D4225">
        <v>1.5706976850000001</v>
      </c>
      <c r="E4225" s="9">
        <f t="shared" si="260"/>
        <v>1743.1627778946338</v>
      </c>
    </row>
    <row r="4226" spans="1:5" x14ac:dyDescent="0.2">
      <c r="A4226" s="2">
        <f t="shared" si="263"/>
        <v>42911.874999989763</v>
      </c>
      <c r="B4226">
        <f t="shared" si="261"/>
        <v>6</v>
      </c>
      <c r="C4226">
        <f t="shared" si="262"/>
        <v>21</v>
      </c>
      <c r="D4226">
        <v>1.251262364</v>
      </c>
      <c r="E4226" s="9">
        <f t="shared" si="260"/>
        <v>1388.6529528470312</v>
      </c>
    </row>
    <row r="4227" spans="1:5" x14ac:dyDescent="0.2">
      <c r="A4227" s="2">
        <f t="shared" si="263"/>
        <v>42911.916666656427</v>
      </c>
      <c r="B4227">
        <f t="shared" si="261"/>
        <v>6</v>
      </c>
      <c r="C4227">
        <f t="shared" si="262"/>
        <v>22</v>
      </c>
      <c r="D4227">
        <v>0.942453341</v>
      </c>
      <c r="E4227" s="9">
        <f t="shared" si="260"/>
        <v>1045.9362101457725</v>
      </c>
    </row>
    <row r="4228" spans="1:5" x14ac:dyDescent="0.2">
      <c r="A4228" s="2">
        <f t="shared" si="263"/>
        <v>42911.958333323091</v>
      </c>
      <c r="B4228">
        <f t="shared" si="261"/>
        <v>6</v>
      </c>
      <c r="C4228">
        <f t="shared" si="262"/>
        <v>23</v>
      </c>
      <c r="D4228">
        <v>0.63305551800000004</v>
      </c>
      <c r="E4228" s="9">
        <f t="shared" si="260"/>
        <v>702.56601627219322</v>
      </c>
    </row>
    <row r="4229" spans="1:5" x14ac:dyDescent="0.2">
      <c r="A4229" s="2">
        <f t="shared" si="263"/>
        <v>42911.999999989755</v>
      </c>
      <c r="B4229">
        <f t="shared" si="261"/>
        <v>6</v>
      </c>
      <c r="C4229">
        <f t="shared" si="262"/>
        <v>0</v>
      </c>
      <c r="D4229">
        <v>0.51046334199999999</v>
      </c>
      <c r="E4229" s="9">
        <f t="shared" ref="E4229:E4292" si="264">D4229*$E$3/$D$8765</f>
        <v>566.51302523190407</v>
      </c>
    </row>
    <row r="4230" spans="1:5" x14ac:dyDescent="0.2">
      <c r="A4230" s="2">
        <f t="shared" si="263"/>
        <v>42912.04166665642</v>
      </c>
      <c r="B4230">
        <f t="shared" ref="B4230:B4293" si="265">MONTH(A4230)</f>
        <v>6</v>
      </c>
      <c r="C4230">
        <f t="shared" ref="C4230:C4293" si="266">HOUR(A4230)</f>
        <v>1</v>
      </c>
      <c r="D4230">
        <v>0.45507432799999997</v>
      </c>
      <c r="E4230" s="9">
        <f t="shared" si="264"/>
        <v>505.04220979036683</v>
      </c>
    </row>
    <row r="4231" spans="1:5" x14ac:dyDescent="0.2">
      <c r="A4231" s="2">
        <f t="shared" ref="A4231:A4294" si="267">A4230+1/24</f>
        <v>42912.083333323084</v>
      </c>
      <c r="B4231">
        <f t="shared" si="265"/>
        <v>6</v>
      </c>
      <c r="C4231">
        <f t="shared" si="266"/>
        <v>2</v>
      </c>
      <c r="D4231">
        <v>0.44350366000000002</v>
      </c>
      <c r="E4231" s="9">
        <f t="shared" si="264"/>
        <v>492.20106412268456</v>
      </c>
    </row>
    <row r="4232" spans="1:5" x14ac:dyDescent="0.2">
      <c r="A4232" s="2">
        <f t="shared" si="267"/>
        <v>42912.124999989748</v>
      </c>
      <c r="B4232">
        <f t="shared" si="265"/>
        <v>6</v>
      </c>
      <c r="C4232">
        <f t="shared" si="266"/>
        <v>3</v>
      </c>
      <c r="D4232">
        <v>0.44204636800000002</v>
      </c>
      <c r="E4232" s="9">
        <f t="shared" si="264"/>
        <v>490.58375915357226</v>
      </c>
    </row>
    <row r="4233" spans="1:5" x14ac:dyDescent="0.2">
      <c r="A4233" s="2">
        <f t="shared" si="267"/>
        <v>42912.166666656412</v>
      </c>
      <c r="B4233">
        <f t="shared" si="265"/>
        <v>6</v>
      </c>
      <c r="C4233">
        <f t="shared" si="266"/>
        <v>4</v>
      </c>
      <c r="D4233">
        <v>0.489775925</v>
      </c>
      <c r="E4233" s="9">
        <f t="shared" si="264"/>
        <v>543.55409708833542</v>
      </c>
    </row>
    <row r="4234" spans="1:5" x14ac:dyDescent="0.2">
      <c r="A4234" s="2">
        <f t="shared" si="267"/>
        <v>42912.208333323077</v>
      </c>
      <c r="B4234">
        <f t="shared" si="265"/>
        <v>6</v>
      </c>
      <c r="C4234">
        <f t="shared" si="266"/>
        <v>5</v>
      </c>
      <c r="D4234">
        <v>0.61584272399999995</v>
      </c>
      <c r="E4234" s="9">
        <f t="shared" si="264"/>
        <v>683.46323023582863</v>
      </c>
    </row>
    <row r="4235" spans="1:5" x14ac:dyDescent="0.2">
      <c r="A4235" s="2">
        <f t="shared" si="267"/>
        <v>42912.249999989741</v>
      </c>
      <c r="B4235">
        <f t="shared" si="265"/>
        <v>6</v>
      </c>
      <c r="C4235">
        <f t="shared" si="266"/>
        <v>6</v>
      </c>
      <c r="D4235">
        <v>0.79062719999999997</v>
      </c>
      <c r="E4235" s="9">
        <f t="shared" si="264"/>
        <v>877.43931845869884</v>
      </c>
    </row>
    <row r="4236" spans="1:5" x14ac:dyDescent="0.2">
      <c r="A4236" s="2">
        <f t="shared" si="267"/>
        <v>42912.291666656405</v>
      </c>
      <c r="B4236">
        <f t="shared" si="265"/>
        <v>6</v>
      </c>
      <c r="C4236">
        <f t="shared" si="266"/>
        <v>7</v>
      </c>
      <c r="D4236">
        <v>0.73375873899999999</v>
      </c>
      <c r="E4236" s="9">
        <f t="shared" si="264"/>
        <v>814.32661039396851</v>
      </c>
    </row>
    <row r="4237" spans="1:5" x14ac:dyDescent="0.2">
      <c r="A4237" s="2">
        <f t="shared" si="267"/>
        <v>42912.333333323069</v>
      </c>
      <c r="B4237">
        <f t="shared" si="265"/>
        <v>6</v>
      </c>
      <c r="C4237">
        <f t="shared" si="266"/>
        <v>8</v>
      </c>
      <c r="D4237">
        <v>0.69099465000000004</v>
      </c>
      <c r="E4237" s="9">
        <f t="shared" si="264"/>
        <v>766.86695670805045</v>
      </c>
    </row>
    <row r="4238" spans="1:5" x14ac:dyDescent="0.2">
      <c r="A4238" s="2">
        <f t="shared" si="267"/>
        <v>42912.374999989734</v>
      </c>
      <c r="B4238">
        <f t="shared" si="265"/>
        <v>6</v>
      </c>
      <c r="C4238">
        <f t="shared" si="266"/>
        <v>9</v>
      </c>
      <c r="D4238">
        <v>0.705302121</v>
      </c>
      <c r="E4238" s="9">
        <f t="shared" si="264"/>
        <v>782.74541067865448</v>
      </c>
    </row>
    <row r="4239" spans="1:5" x14ac:dyDescent="0.2">
      <c r="A4239" s="2">
        <f t="shared" si="267"/>
        <v>42912.416666656398</v>
      </c>
      <c r="B4239">
        <f t="shared" si="265"/>
        <v>6</v>
      </c>
      <c r="C4239">
        <f t="shared" si="266"/>
        <v>10</v>
      </c>
      <c r="D4239">
        <v>0.71560412799999995</v>
      </c>
      <c r="E4239" s="9">
        <f t="shared" si="264"/>
        <v>794.17859435970763</v>
      </c>
    </row>
    <row r="4240" spans="1:5" x14ac:dyDescent="0.2">
      <c r="A4240" s="2">
        <f t="shared" si="267"/>
        <v>42912.458333323062</v>
      </c>
      <c r="B4240">
        <f t="shared" si="265"/>
        <v>6</v>
      </c>
      <c r="C4240">
        <f t="shared" si="266"/>
        <v>11</v>
      </c>
      <c r="D4240">
        <v>0.70032091500000004</v>
      </c>
      <c r="E4240" s="9">
        <f t="shared" si="264"/>
        <v>777.21726037248959</v>
      </c>
    </row>
    <row r="4241" spans="1:5" x14ac:dyDescent="0.2">
      <c r="A4241" s="2">
        <f t="shared" si="267"/>
        <v>42912.499999989726</v>
      </c>
      <c r="B4241">
        <f t="shared" si="265"/>
        <v>6</v>
      </c>
      <c r="C4241">
        <f t="shared" si="266"/>
        <v>12</v>
      </c>
      <c r="D4241">
        <v>0.83484030399999998</v>
      </c>
      <c r="E4241" s="9">
        <f t="shared" si="264"/>
        <v>926.50709128602318</v>
      </c>
    </row>
    <row r="4242" spans="1:5" x14ac:dyDescent="0.2">
      <c r="A4242" s="2">
        <f t="shared" si="267"/>
        <v>42912.541666656391</v>
      </c>
      <c r="B4242">
        <f t="shared" si="265"/>
        <v>6</v>
      </c>
      <c r="C4242">
        <f t="shared" si="266"/>
        <v>13</v>
      </c>
      <c r="D4242">
        <v>1.0672169330000001</v>
      </c>
      <c r="E4242" s="9">
        <f t="shared" si="264"/>
        <v>1184.3990421011354</v>
      </c>
    </row>
    <row r="4243" spans="1:5" x14ac:dyDescent="0.2">
      <c r="A4243" s="2">
        <f t="shared" si="267"/>
        <v>42912.583333323055</v>
      </c>
      <c r="B4243">
        <f t="shared" si="265"/>
        <v>6</v>
      </c>
      <c r="C4243">
        <f t="shared" si="266"/>
        <v>14</v>
      </c>
      <c r="D4243">
        <v>1.186808667</v>
      </c>
      <c r="E4243" s="9">
        <f t="shared" si="264"/>
        <v>1317.1221378588502</v>
      </c>
    </row>
    <row r="4244" spans="1:5" x14ac:dyDescent="0.2">
      <c r="A4244" s="2">
        <f t="shared" si="267"/>
        <v>42912.624999989719</v>
      </c>
      <c r="B4244">
        <f t="shared" si="265"/>
        <v>6</v>
      </c>
      <c r="C4244">
        <f t="shared" si="266"/>
        <v>15</v>
      </c>
      <c r="D4244">
        <v>1.416541979</v>
      </c>
      <c r="E4244" s="9">
        <f t="shared" si="264"/>
        <v>1572.0805312818691</v>
      </c>
    </row>
    <row r="4245" spans="1:5" x14ac:dyDescent="0.2">
      <c r="A4245" s="2">
        <f t="shared" si="267"/>
        <v>42912.666666656383</v>
      </c>
      <c r="B4245">
        <f t="shared" si="265"/>
        <v>6</v>
      </c>
      <c r="C4245">
        <f t="shared" si="266"/>
        <v>16</v>
      </c>
      <c r="D4245">
        <v>1.721233322</v>
      </c>
      <c r="E4245" s="9">
        <f t="shared" si="264"/>
        <v>1910.2274661990909</v>
      </c>
    </row>
    <row r="4246" spans="1:5" x14ac:dyDescent="0.2">
      <c r="A4246" s="2">
        <f t="shared" si="267"/>
        <v>42912.708333323048</v>
      </c>
      <c r="B4246">
        <f t="shared" si="265"/>
        <v>6</v>
      </c>
      <c r="C4246">
        <f t="shared" si="266"/>
        <v>17</v>
      </c>
      <c r="D4246">
        <v>1.7566243459999999</v>
      </c>
      <c r="E4246" s="9">
        <f t="shared" si="264"/>
        <v>1949.5044806733156</v>
      </c>
    </row>
    <row r="4247" spans="1:5" x14ac:dyDescent="0.2">
      <c r="A4247" s="2">
        <f t="shared" si="267"/>
        <v>42912.749999989712</v>
      </c>
      <c r="B4247">
        <f t="shared" si="265"/>
        <v>6</v>
      </c>
      <c r="C4247">
        <f t="shared" si="266"/>
        <v>18</v>
      </c>
      <c r="D4247">
        <v>1.6840948149999999</v>
      </c>
      <c r="E4247" s="9">
        <f t="shared" si="264"/>
        <v>1869.0110923244588</v>
      </c>
    </row>
    <row r="4248" spans="1:5" x14ac:dyDescent="0.2">
      <c r="A4248" s="2">
        <f t="shared" si="267"/>
        <v>42912.791666656376</v>
      </c>
      <c r="B4248">
        <f t="shared" si="265"/>
        <v>6</v>
      </c>
      <c r="C4248">
        <f t="shared" si="266"/>
        <v>19</v>
      </c>
      <c r="D4248">
        <v>1.7809263959999999</v>
      </c>
      <c r="E4248" s="9">
        <f t="shared" si="264"/>
        <v>1976.4749342437838</v>
      </c>
    </row>
    <row r="4249" spans="1:5" x14ac:dyDescent="0.2">
      <c r="A4249" s="2">
        <f t="shared" si="267"/>
        <v>42912.83333332304</v>
      </c>
      <c r="B4249">
        <f t="shared" si="265"/>
        <v>6</v>
      </c>
      <c r="C4249">
        <f t="shared" si="266"/>
        <v>20</v>
      </c>
      <c r="D4249">
        <v>1.8963807340000001</v>
      </c>
      <c r="E4249" s="9">
        <f t="shared" si="264"/>
        <v>2104.6063413694433</v>
      </c>
    </row>
    <row r="4250" spans="1:5" x14ac:dyDescent="0.2">
      <c r="A4250" s="2">
        <f t="shared" si="267"/>
        <v>42912.874999989705</v>
      </c>
      <c r="B4250">
        <f t="shared" si="265"/>
        <v>6</v>
      </c>
      <c r="C4250">
        <f t="shared" si="266"/>
        <v>21</v>
      </c>
      <c r="D4250">
        <v>1.543451551</v>
      </c>
      <c r="E4250" s="9">
        <f t="shared" si="264"/>
        <v>1712.9249752392298</v>
      </c>
    </row>
    <row r="4251" spans="1:5" x14ac:dyDescent="0.2">
      <c r="A4251" s="2">
        <f t="shared" si="267"/>
        <v>42912.916666656369</v>
      </c>
      <c r="B4251">
        <f t="shared" si="265"/>
        <v>6</v>
      </c>
      <c r="C4251">
        <f t="shared" si="266"/>
        <v>22</v>
      </c>
      <c r="D4251">
        <v>1.0985217309999999</v>
      </c>
      <c r="E4251" s="9">
        <f t="shared" si="264"/>
        <v>1219.1411564903281</v>
      </c>
    </row>
    <row r="4252" spans="1:5" x14ac:dyDescent="0.2">
      <c r="A4252" s="2">
        <f t="shared" si="267"/>
        <v>42912.958333323033</v>
      </c>
      <c r="B4252">
        <f t="shared" si="265"/>
        <v>6</v>
      </c>
      <c r="C4252">
        <f t="shared" si="266"/>
        <v>23</v>
      </c>
      <c r="D4252">
        <v>0.69990708599999996</v>
      </c>
      <c r="E4252" s="9">
        <f t="shared" si="264"/>
        <v>776.75799229302231</v>
      </c>
    </row>
    <row r="4253" spans="1:5" x14ac:dyDescent="0.2">
      <c r="A4253" s="2">
        <f t="shared" si="267"/>
        <v>42912.999999989697</v>
      </c>
      <c r="B4253">
        <f t="shared" si="265"/>
        <v>6</v>
      </c>
      <c r="C4253">
        <f t="shared" si="266"/>
        <v>0</v>
      </c>
      <c r="D4253">
        <v>0.51046334199999999</v>
      </c>
      <c r="E4253" s="9">
        <f t="shared" si="264"/>
        <v>566.51302523190407</v>
      </c>
    </row>
    <row r="4254" spans="1:5" x14ac:dyDescent="0.2">
      <c r="A4254" s="2">
        <f t="shared" si="267"/>
        <v>42913.041666656361</v>
      </c>
      <c r="B4254">
        <f t="shared" si="265"/>
        <v>6</v>
      </c>
      <c r="C4254">
        <f t="shared" si="266"/>
        <v>1</v>
      </c>
      <c r="D4254">
        <v>0.45507432799999997</v>
      </c>
      <c r="E4254" s="9">
        <f t="shared" si="264"/>
        <v>505.04220979036683</v>
      </c>
    </row>
    <row r="4255" spans="1:5" x14ac:dyDescent="0.2">
      <c r="A4255" s="2">
        <f t="shared" si="267"/>
        <v>42913.083333323026</v>
      </c>
      <c r="B4255">
        <f t="shared" si="265"/>
        <v>6</v>
      </c>
      <c r="C4255">
        <f t="shared" si="266"/>
        <v>2</v>
      </c>
      <c r="D4255">
        <v>0.44350366000000002</v>
      </c>
      <c r="E4255" s="9">
        <f t="shared" si="264"/>
        <v>492.20106412268456</v>
      </c>
    </row>
    <row r="4256" spans="1:5" x14ac:dyDescent="0.2">
      <c r="A4256" s="2">
        <f t="shared" si="267"/>
        <v>42913.12499998969</v>
      </c>
      <c r="B4256">
        <f t="shared" si="265"/>
        <v>6</v>
      </c>
      <c r="C4256">
        <f t="shared" si="266"/>
        <v>3</v>
      </c>
      <c r="D4256">
        <v>0.44204636800000002</v>
      </c>
      <c r="E4256" s="9">
        <f t="shared" si="264"/>
        <v>490.58375915357226</v>
      </c>
    </row>
    <row r="4257" spans="1:5" x14ac:dyDescent="0.2">
      <c r="A4257" s="2">
        <f t="shared" si="267"/>
        <v>42913.166666656354</v>
      </c>
      <c r="B4257">
        <f t="shared" si="265"/>
        <v>6</v>
      </c>
      <c r="C4257">
        <f t="shared" si="266"/>
        <v>4</v>
      </c>
      <c r="D4257">
        <v>0.489775925</v>
      </c>
      <c r="E4257" s="9">
        <f t="shared" si="264"/>
        <v>543.55409708833542</v>
      </c>
    </row>
    <row r="4258" spans="1:5" x14ac:dyDescent="0.2">
      <c r="A4258" s="2">
        <f t="shared" si="267"/>
        <v>42913.208333323018</v>
      </c>
      <c r="B4258">
        <f t="shared" si="265"/>
        <v>6</v>
      </c>
      <c r="C4258">
        <f t="shared" si="266"/>
        <v>5</v>
      </c>
      <c r="D4258">
        <v>0.61584272399999995</v>
      </c>
      <c r="E4258" s="9">
        <f t="shared" si="264"/>
        <v>683.46323023582863</v>
      </c>
    </row>
    <row r="4259" spans="1:5" x14ac:dyDescent="0.2">
      <c r="A4259" s="2">
        <f t="shared" si="267"/>
        <v>42913.249999989683</v>
      </c>
      <c r="B4259">
        <f t="shared" si="265"/>
        <v>6</v>
      </c>
      <c r="C4259">
        <f t="shared" si="266"/>
        <v>6</v>
      </c>
      <c r="D4259">
        <v>0.79062719999999997</v>
      </c>
      <c r="E4259" s="9">
        <f t="shared" si="264"/>
        <v>877.43931845869884</v>
      </c>
    </row>
    <row r="4260" spans="1:5" x14ac:dyDescent="0.2">
      <c r="A4260" s="2">
        <f t="shared" si="267"/>
        <v>42913.291666656347</v>
      </c>
      <c r="B4260">
        <f t="shared" si="265"/>
        <v>6</v>
      </c>
      <c r="C4260">
        <f t="shared" si="266"/>
        <v>7</v>
      </c>
      <c r="D4260">
        <v>0.73375873899999999</v>
      </c>
      <c r="E4260" s="9">
        <f t="shared" si="264"/>
        <v>814.32661039396851</v>
      </c>
    </row>
    <row r="4261" spans="1:5" x14ac:dyDescent="0.2">
      <c r="A4261" s="2">
        <f t="shared" si="267"/>
        <v>42913.333333323011</v>
      </c>
      <c r="B4261">
        <f t="shared" si="265"/>
        <v>6</v>
      </c>
      <c r="C4261">
        <f t="shared" si="266"/>
        <v>8</v>
      </c>
      <c r="D4261">
        <v>0.69099465000000004</v>
      </c>
      <c r="E4261" s="9">
        <f t="shared" si="264"/>
        <v>766.86695670805045</v>
      </c>
    </row>
    <row r="4262" spans="1:5" x14ac:dyDescent="0.2">
      <c r="A4262" s="2">
        <f t="shared" si="267"/>
        <v>42913.374999989675</v>
      </c>
      <c r="B4262">
        <f t="shared" si="265"/>
        <v>6</v>
      </c>
      <c r="C4262">
        <f t="shared" si="266"/>
        <v>9</v>
      </c>
      <c r="D4262">
        <v>0.84263573300000005</v>
      </c>
      <c r="E4262" s="9">
        <f t="shared" si="264"/>
        <v>935.15847073369866</v>
      </c>
    </row>
    <row r="4263" spans="1:5" x14ac:dyDescent="0.2">
      <c r="A4263" s="2">
        <f t="shared" si="267"/>
        <v>42913.41666665634</v>
      </c>
      <c r="B4263">
        <f t="shared" si="265"/>
        <v>6</v>
      </c>
      <c r="C4263">
        <f t="shared" si="266"/>
        <v>10</v>
      </c>
      <c r="D4263">
        <v>0.95454893299999999</v>
      </c>
      <c r="E4263" s="9">
        <f t="shared" si="264"/>
        <v>1059.3599172998324</v>
      </c>
    </row>
    <row r="4264" spans="1:5" x14ac:dyDescent="0.2">
      <c r="A4264" s="2">
        <f t="shared" si="267"/>
        <v>42913.458333323004</v>
      </c>
      <c r="B4264">
        <f t="shared" si="265"/>
        <v>6</v>
      </c>
      <c r="C4264">
        <f t="shared" si="266"/>
        <v>11</v>
      </c>
      <c r="D4264">
        <v>1.018488469</v>
      </c>
      <c r="E4264" s="9">
        <f t="shared" si="264"/>
        <v>1130.320115596078</v>
      </c>
    </row>
    <row r="4265" spans="1:5" x14ac:dyDescent="0.2">
      <c r="A4265" s="2">
        <f t="shared" si="267"/>
        <v>42913.499999989668</v>
      </c>
      <c r="B4265">
        <f t="shared" si="265"/>
        <v>6</v>
      </c>
      <c r="C4265">
        <f t="shared" si="266"/>
        <v>12</v>
      </c>
      <c r="D4265">
        <v>1.127851358</v>
      </c>
      <c r="E4265" s="9">
        <f t="shared" si="264"/>
        <v>1251.6912229761865</v>
      </c>
    </row>
    <row r="4266" spans="1:5" x14ac:dyDescent="0.2">
      <c r="A4266" s="2">
        <f t="shared" si="267"/>
        <v>42913.541666656332</v>
      </c>
      <c r="B4266">
        <f t="shared" si="265"/>
        <v>6</v>
      </c>
      <c r="C4266">
        <f t="shared" si="266"/>
        <v>13</v>
      </c>
      <c r="D4266">
        <v>1.280939096</v>
      </c>
      <c r="E4266" s="9">
        <f t="shared" si="264"/>
        <v>1421.5882370115041</v>
      </c>
    </row>
    <row r="4267" spans="1:5" x14ac:dyDescent="0.2">
      <c r="A4267" s="2">
        <f t="shared" si="267"/>
        <v>42913.583333322997</v>
      </c>
      <c r="B4267">
        <f t="shared" si="265"/>
        <v>6</v>
      </c>
      <c r="C4267">
        <f t="shared" si="266"/>
        <v>14</v>
      </c>
      <c r="D4267">
        <v>1.4095336460000001</v>
      </c>
      <c r="E4267" s="9">
        <f t="shared" si="264"/>
        <v>1564.302672221301</v>
      </c>
    </row>
    <row r="4268" spans="1:5" x14ac:dyDescent="0.2">
      <c r="A4268" s="2">
        <f t="shared" si="267"/>
        <v>42913.624999989661</v>
      </c>
      <c r="B4268">
        <f t="shared" si="265"/>
        <v>6</v>
      </c>
      <c r="C4268">
        <f t="shared" si="266"/>
        <v>15</v>
      </c>
      <c r="D4268">
        <v>1.565438017</v>
      </c>
      <c r="E4268" s="9">
        <f t="shared" si="264"/>
        <v>1737.3255900199449</v>
      </c>
    </row>
    <row r="4269" spans="1:5" x14ac:dyDescent="0.2">
      <c r="A4269" s="2">
        <f t="shared" si="267"/>
        <v>42913.666666656325</v>
      </c>
      <c r="B4269">
        <f t="shared" si="265"/>
        <v>6</v>
      </c>
      <c r="C4269">
        <f t="shared" si="266"/>
        <v>16</v>
      </c>
      <c r="D4269">
        <v>1.8726577419999999</v>
      </c>
      <c r="E4269" s="9">
        <f t="shared" si="264"/>
        <v>2078.2785272842698</v>
      </c>
    </row>
    <row r="4270" spans="1:5" x14ac:dyDescent="0.2">
      <c r="A4270" s="2">
        <f t="shared" si="267"/>
        <v>42913.708333322989</v>
      </c>
      <c r="B4270">
        <f t="shared" si="265"/>
        <v>6</v>
      </c>
      <c r="C4270">
        <f t="shared" si="266"/>
        <v>17</v>
      </c>
      <c r="D4270">
        <v>1.572282843</v>
      </c>
      <c r="E4270" s="9">
        <f t="shared" si="264"/>
        <v>1744.9219887530119</v>
      </c>
    </row>
    <row r="4271" spans="1:5" x14ac:dyDescent="0.2">
      <c r="A4271" s="2">
        <f t="shared" si="267"/>
        <v>42913.749999989654</v>
      </c>
      <c r="B4271">
        <f t="shared" si="265"/>
        <v>6</v>
      </c>
      <c r="C4271">
        <f t="shared" si="266"/>
        <v>18</v>
      </c>
      <c r="D4271">
        <v>1.519353765</v>
      </c>
      <c r="E4271" s="9">
        <f t="shared" si="264"/>
        <v>1686.1812141793985</v>
      </c>
    </row>
    <row r="4272" spans="1:5" x14ac:dyDescent="0.2">
      <c r="A4272" s="2">
        <f t="shared" si="267"/>
        <v>42913.791666656318</v>
      </c>
      <c r="B4272">
        <f t="shared" si="265"/>
        <v>6</v>
      </c>
      <c r="C4272">
        <f t="shared" si="266"/>
        <v>19</v>
      </c>
      <c r="D4272">
        <v>1.578126065</v>
      </c>
      <c r="E4272" s="9">
        <f t="shared" si="264"/>
        <v>1751.4068057809145</v>
      </c>
    </row>
    <row r="4273" spans="1:5" x14ac:dyDescent="0.2">
      <c r="A4273" s="2">
        <f t="shared" si="267"/>
        <v>42913.833333322982</v>
      </c>
      <c r="B4273">
        <f t="shared" si="265"/>
        <v>6</v>
      </c>
      <c r="C4273">
        <f t="shared" si="266"/>
        <v>20</v>
      </c>
      <c r="D4273">
        <v>1.681309994</v>
      </c>
      <c r="E4273" s="9">
        <f t="shared" si="264"/>
        <v>1865.9204935691046</v>
      </c>
    </row>
    <row r="4274" spans="1:5" x14ac:dyDescent="0.2">
      <c r="A4274" s="2">
        <f t="shared" si="267"/>
        <v>42913.874999989646</v>
      </c>
      <c r="B4274">
        <f t="shared" si="265"/>
        <v>6</v>
      </c>
      <c r="C4274">
        <f t="shared" si="266"/>
        <v>21</v>
      </c>
      <c r="D4274">
        <v>1.354010763</v>
      </c>
      <c r="E4274" s="9">
        <f t="shared" si="264"/>
        <v>1502.6832887515923</v>
      </c>
    </row>
    <row r="4275" spans="1:5" x14ac:dyDescent="0.2">
      <c r="A4275" s="2">
        <f t="shared" si="267"/>
        <v>42913.916666656311</v>
      </c>
      <c r="B4275">
        <f t="shared" si="265"/>
        <v>6</v>
      </c>
      <c r="C4275">
        <f t="shared" si="266"/>
        <v>22</v>
      </c>
      <c r="D4275">
        <v>0.95781507300000002</v>
      </c>
      <c r="E4275" s="9">
        <f t="shared" si="264"/>
        <v>1062.9846846435196</v>
      </c>
    </row>
    <row r="4276" spans="1:5" x14ac:dyDescent="0.2">
      <c r="A4276" s="2">
        <f t="shared" si="267"/>
        <v>42913.958333322975</v>
      </c>
      <c r="B4276">
        <f t="shared" si="265"/>
        <v>6</v>
      </c>
      <c r="C4276">
        <f t="shared" si="266"/>
        <v>23</v>
      </c>
      <c r="D4276">
        <v>0.62648183499999999</v>
      </c>
      <c r="E4276" s="9">
        <f t="shared" si="264"/>
        <v>695.27053246986065</v>
      </c>
    </row>
    <row r="4277" spans="1:5" x14ac:dyDescent="0.2">
      <c r="A4277" s="2">
        <f t="shared" si="267"/>
        <v>42913.999999989639</v>
      </c>
      <c r="B4277">
        <f t="shared" si="265"/>
        <v>6</v>
      </c>
      <c r="C4277">
        <f t="shared" si="266"/>
        <v>0</v>
      </c>
      <c r="D4277">
        <v>0.51046334199999999</v>
      </c>
      <c r="E4277" s="9">
        <f t="shared" si="264"/>
        <v>566.51302523190407</v>
      </c>
    </row>
    <row r="4278" spans="1:5" x14ac:dyDescent="0.2">
      <c r="A4278" s="2">
        <f t="shared" si="267"/>
        <v>42914.041666656303</v>
      </c>
      <c r="B4278">
        <f t="shared" si="265"/>
        <v>6</v>
      </c>
      <c r="C4278">
        <f t="shared" si="266"/>
        <v>1</v>
      </c>
      <c r="D4278">
        <v>0.45507432799999997</v>
      </c>
      <c r="E4278" s="9">
        <f t="shared" si="264"/>
        <v>505.04220979036683</v>
      </c>
    </row>
    <row r="4279" spans="1:5" x14ac:dyDescent="0.2">
      <c r="A4279" s="2">
        <f t="shared" si="267"/>
        <v>42914.083333322968</v>
      </c>
      <c r="B4279">
        <f t="shared" si="265"/>
        <v>6</v>
      </c>
      <c r="C4279">
        <f t="shared" si="266"/>
        <v>2</v>
      </c>
      <c r="D4279">
        <v>0.44350366000000002</v>
      </c>
      <c r="E4279" s="9">
        <f t="shared" si="264"/>
        <v>492.20106412268456</v>
      </c>
    </row>
    <row r="4280" spans="1:5" x14ac:dyDescent="0.2">
      <c r="A4280" s="2">
        <f t="shared" si="267"/>
        <v>42914.124999989632</v>
      </c>
      <c r="B4280">
        <f t="shared" si="265"/>
        <v>6</v>
      </c>
      <c r="C4280">
        <f t="shared" si="266"/>
        <v>3</v>
      </c>
      <c r="D4280">
        <v>0.44204636800000002</v>
      </c>
      <c r="E4280" s="9">
        <f t="shared" si="264"/>
        <v>490.58375915357226</v>
      </c>
    </row>
    <row r="4281" spans="1:5" x14ac:dyDescent="0.2">
      <c r="A4281" s="2">
        <f t="shared" si="267"/>
        <v>42914.166666656296</v>
      </c>
      <c r="B4281">
        <f t="shared" si="265"/>
        <v>6</v>
      </c>
      <c r="C4281">
        <f t="shared" si="266"/>
        <v>4</v>
      </c>
      <c r="D4281">
        <v>0.489775925</v>
      </c>
      <c r="E4281" s="9">
        <f t="shared" si="264"/>
        <v>543.55409708833542</v>
      </c>
    </row>
    <row r="4282" spans="1:5" x14ac:dyDescent="0.2">
      <c r="A4282" s="2">
        <f t="shared" si="267"/>
        <v>42914.20833332296</v>
      </c>
      <c r="B4282">
        <f t="shared" si="265"/>
        <v>6</v>
      </c>
      <c r="C4282">
        <f t="shared" si="266"/>
        <v>5</v>
      </c>
      <c r="D4282">
        <v>0.61584272399999995</v>
      </c>
      <c r="E4282" s="9">
        <f t="shared" si="264"/>
        <v>683.46323023582863</v>
      </c>
    </row>
    <row r="4283" spans="1:5" x14ac:dyDescent="0.2">
      <c r="A4283" s="2">
        <f t="shared" si="267"/>
        <v>42914.249999989624</v>
      </c>
      <c r="B4283">
        <f t="shared" si="265"/>
        <v>6</v>
      </c>
      <c r="C4283">
        <f t="shared" si="266"/>
        <v>6</v>
      </c>
      <c r="D4283">
        <v>0.79062719999999997</v>
      </c>
      <c r="E4283" s="9">
        <f t="shared" si="264"/>
        <v>877.43931845869884</v>
      </c>
    </row>
    <row r="4284" spans="1:5" x14ac:dyDescent="0.2">
      <c r="A4284" s="2">
        <f t="shared" si="267"/>
        <v>42914.291666656289</v>
      </c>
      <c r="B4284">
        <f t="shared" si="265"/>
        <v>6</v>
      </c>
      <c r="C4284">
        <f t="shared" si="266"/>
        <v>7</v>
      </c>
      <c r="D4284">
        <v>0.73375873899999999</v>
      </c>
      <c r="E4284" s="9">
        <f t="shared" si="264"/>
        <v>814.32661039396851</v>
      </c>
    </row>
    <row r="4285" spans="1:5" x14ac:dyDescent="0.2">
      <c r="A4285" s="2">
        <f t="shared" si="267"/>
        <v>42914.333333322953</v>
      </c>
      <c r="B4285">
        <f t="shared" si="265"/>
        <v>6</v>
      </c>
      <c r="C4285">
        <f t="shared" si="266"/>
        <v>8</v>
      </c>
      <c r="D4285">
        <v>0.69099465000000004</v>
      </c>
      <c r="E4285" s="9">
        <f t="shared" si="264"/>
        <v>766.86695670805045</v>
      </c>
    </row>
    <row r="4286" spans="1:5" x14ac:dyDescent="0.2">
      <c r="A4286" s="2">
        <f t="shared" si="267"/>
        <v>42914.374999989617</v>
      </c>
      <c r="B4286">
        <f t="shared" si="265"/>
        <v>6</v>
      </c>
      <c r="C4286">
        <f t="shared" si="266"/>
        <v>9</v>
      </c>
      <c r="D4286">
        <v>0.705302121</v>
      </c>
      <c r="E4286" s="9">
        <f t="shared" si="264"/>
        <v>782.74541067865448</v>
      </c>
    </row>
    <row r="4287" spans="1:5" x14ac:dyDescent="0.2">
      <c r="A4287" s="2">
        <f t="shared" si="267"/>
        <v>42914.416666656281</v>
      </c>
      <c r="B4287">
        <f t="shared" si="265"/>
        <v>6</v>
      </c>
      <c r="C4287">
        <f t="shared" si="266"/>
        <v>10</v>
      </c>
      <c r="D4287">
        <v>0.71560412799999995</v>
      </c>
      <c r="E4287" s="9">
        <f t="shared" si="264"/>
        <v>794.17859435970763</v>
      </c>
    </row>
    <row r="4288" spans="1:5" x14ac:dyDescent="0.2">
      <c r="A4288" s="2">
        <f t="shared" si="267"/>
        <v>42914.458333322946</v>
      </c>
      <c r="B4288">
        <f t="shared" si="265"/>
        <v>6</v>
      </c>
      <c r="C4288">
        <f t="shared" si="266"/>
        <v>11</v>
      </c>
      <c r="D4288">
        <v>0.70032091500000004</v>
      </c>
      <c r="E4288" s="9">
        <f t="shared" si="264"/>
        <v>777.21726037248959</v>
      </c>
    </row>
    <row r="4289" spans="1:5" x14ac:dyDescent="0.2">
      <c r="A4289" s="2">
        <f t="shared" si="267"/>
        <v>42914.49999998961</v>
      </c>
      <c r="B4289">
        <f t="shared" si="265"/>
        <v>6</v>
      </c>
      <c r="C4289">
        <f t="shared" si="266"/>
        <v>12</v>
      </c>
      <c r="D4289">
        <v>0.68439719200000004</v>
      </c>
      <c r="E4289" s="9">
        <f t="shared" si="264"/>
        <v>759.54508737307208</v>
      </c>
    </row>
    <row r="4290" spans="1:5" x14ac:dyDescent="0.2">
      <c r="A4290" s="2">
        <f t="shared" si="267"/>
        <v>42914.541666656274</v>
      </c>
      <c r="B4290">
        <f t="shared" si="265"/>
        <v>6</v>
      </c>
      <c r="C4290">
        <f t="shared" si="266"/>
        <v>13</v>
      </c>
      <c r="D4290">
        <v>0.82893321399999997</v>
      </c>
      <c r="E4290" s="9">
        <f t="shared" si="264"/>
        <v>919.95139345059044</v>
      </c>
    </row>
    <row r="4291" spans="1:5" x14ac:dyDescent="0.2">
      <c r="A4291" s="2">
        <f t="shared" si="267"/>
        <v>42914.583333322938</v>
      </c>
      <c r="B4291">
        <f t="shared" si="265"/>
        <v>6</v>
      </c>
      <c r="C4291">
        <f t="shared" si="266"/>
        <v>14</v>
      </c>
      <c r="D4291">
        <v>0.87715765199999995</v>
      </c>
      <c r="E4291" s="9">
        <f t="shared" si="264"/>
        <v>973.47095110276052</v>
      </c>
    </row>
    <row r="4292" spans="1:5" x14ac:dyDescent="0.2">
      <c r="A4292" s="2">
        <f t="shared" si="267"/>
        <v>42914.624999989603</v>
      </c>
      <c r="B4292">
        <f t="shared" si="265"/>
        <v>6</v>
      </c>
      <c r="C4292">
        <f t="shared" si="266"/>
        <v>15</v>
      </c>
      <c r="D4292">
        <v>1.042701206</v>
      </c>
      <c r="E4292" s="9">
        <f t="shared" si="264"/>
        <v>1157.1914494577259</v>
      </c>
    </row>
    <row r="4293" spans="1:5" x14ac:dyDescent="0.2">
      <c r="A4293" s="2">
        <f t="shared" si="267"/>
        <v>42914.666666656267</v>
      </c>
      <c r="B4293">
        <f t="shared" si="265"/>
        <v>6</v>
      </c>
      <c r="C4293">
        <f t="shared" si="266"/>
        <v>16</v>
      </c>
      <c r="D4293">
        <v>1.2289116689999999</v>
      </c>
      <c r="E4293" s="9">
        <f t="shared" ref="E4293:E4356" si="268">D4293*$E$3/$D$8765</f>
        <v>1363.8481161453869</v>
      </c>
    </row>
    <row r="4294" spans="1:5" x14ac:dyDescent="0.2">
      <c r="A4294" s="2">
        <f t="shared" si="267"/>
        <v>42914.708333322931</v>
      </c>
      <c r="B4294">
        <f t="shared" ref="B4294:B4357" si="269">MONTH(A4294)</f>
        <v>6</v>
      </c>
      <c r="C4294">
        <f t="shared" ref="C4294:C4357" si="270">HOUR(A4294)</f>
        <v>17</v>
      </c>
      <c r="D4294">
        <v>1.3307288930000001</v>
      </c>
      <c r="E4294" s="9">
        <f t="shared" si="268"/>
        <v>1476.8450325605024</v>
      </c>
    </row>
    <row r="4295" spans="1:5" x14ac:dyDescent="0.2">
      <c r="A4295" s="2">
        <f t="shared" ref="A4295:A4358" si="271">A4294+1/24</f>
        <v>42914.749999989595</v>
      </c>
      <c r="B4295">
        <f t="shared" si="269"/>
        <v>6</v>
      </c>
      <c r="C4295">
        <f t="shared" si="270"/>
        <v>18</v>
      </c>
      <c r="D4295">
        <v>1.2720595969999999</v>
      </c>
      <c r="E4295" s="9">
        <f t="shared" si="268"/>
        <v>1411.7337549612851</v>
      </c>
    </row>
    <row r="4296" spans="1:5" x14ac:dyDescent="0.2">
      <c r="A4296" s="2">
        <f t="shared" si="271"/>
        <v>42914.79166665626</v>
      </c>
      <c r="B4296">
        <f t="shared" si="269"/>
        <v>6</v>
      </c>
      <c r="C4296">
        <f t="shared" si="270"/>
        <v>19</v>
      </c>
      <c r="D4296">
        <v>1.4005868180000001</v>
      </c>
      <c r="E4296" s="9">
        <f t="shared" si="268"/>
        <v>1554.3734683402718</v>
      </c>
    </row>
    <row r="4297" spans="1:5" x14ac:dyDescent="0.2">
      <c r="A4297" s="2">
        <f t="shared" si="271"/>
        <v>42914.833333322924</v>
      </c>
      <c r="B4297">
        <f t="shared" si="269"/>
        <v>6</v>
      </c>
      <c r="C4297">
        <f t="shared" si="270"/>
        <v>20</v>
      </c>
      <c r="D4297">
        <v>1.5591914419999999</v>
      </c>
      <c r="E4297" s="9">
        <f t="shared" si="268"/>
        <v>1730.3931311939632</v>
      </c>
    </row>
    <row r="4298" spans="1:5" x14ac:dyDescent="0.2">
      <c r="A4298" s="2">
        <f t="shared" si="271"/>
        <v>42914.874999989588</v>
      </c>
      <c r="B4298">
        <f t="shared" si="269"/>
        <v>6</v>
      </c>
      <c r="C4298">
        <f t="shared" si="270"/>
        <v>21</v>
      </c>
      <c r="D4298">
        <v>1.2515956640000001</v>
      </c>
      <c r="E4298" s="9">
        <f t="shared" si="268"/>
        <v>1389.0228497147868</v>
      </c>
    </row>
    <row r="4299" spans="1:5" x14ac:dyDescent="0.2">
      <c r="A4299" s="2">
        <f t="shared" si="271"/>
        <v>42914.916666656252</v>
      </c>
      <c r="B4299">
        <f t="shared" si="269"/>
        <v>6</v>
      </c>
      <c r="C4299">
        <f t="shared" si="270"/>
        <v>22</v>
      </c>
      <c r="D4299">
        <v>0.92691849599999998</v>
      </c>
      <c r="E4299" s="9">
        <f t="shared" si="268"/>
        <v>1028.6956145665138</v>
      </c>
    </row>
    <row r="4300" spans="1:5" x14ac:dyDescent="0.2">
      <c r="A4300" s="2">
        <f t="shared" si="271"/>
        <v>42914.958333322917</v>
      </c>
      <c r="B4300">
        <f t="shared" si="269"/>
        <v>6</v>
      </c>
      <c r="C4300">
        <f t="shared" si="270"/>
        <v>23</v>
      </c>
      <c r="D4300">
        <v>0.62648183499999999</v>
      </c>
      <c r="E4300" s="9">
        <f t="shared" si="268"/>
        <v>695.27053246986065</v>
      </c>
    </row>
    <row r="4301" spans="1:5" x14ac:dyDescent="0.2">
      <c r="A4301" s="2">
        <f t="shared" si="271"/>
        <v>42914.999999989581</v>
      </c>
      <c r="B4301">
        <f t="shared" si="269"/>
        <v>6</v>
      </c>
      <c r="C4301">
        <f t="shared" si="270"/>
        <v>0</v>
      </c>
      <c r="D4301">
        <v>0.51046334199999999</v>
      </c>
      <c r="E4301" s="9">
        <f t="shared" si="268"/>
        <v>566.51302523190407</v>
      </c>
    </row>
    <row r="4302" spans="1:5" x14ac:dyDescent="0.2">
      <c r="A4302" s="2">
        <f t="shared" si="271"/>
        <v>42915.041666656245</v>
      </c>
      <c r="B4302">
        <f t="shared" si="269"/>
        <v>6</v>
      </c>
      <c r="C4302">
        <f t="shared" si="270"/>
        <v>1</v>
      </c>
      <c r="D4302">
        <v>0.45507432799999997</v>
      </c>
      <c r="E4302" s="9">
        <f t="shared" si="268"/>
        <v>505.04220979036683</v>
      </c>
    </row>
    <row r="4303" spans="1:5" x14ac:dyDescent="0.2">
      <c r="A4303" s="2">
        <f t="shared" si="271"/>
        <v>42915.083333322909</v>
      </c>
      <c r="B4303">
        <f t="shared" si="269"/>
        <v>6</v>
      </c>
      <c r="C4303">
        <f t="shared" si="270"/>
        <v>2</v>
      </c>
      <c r="D4303">
        <v>0.44350366000000002</v>
      </c>
      <c r="E4303" s="9">
        <f t="shared" si="268"/>
        <v>492.20106412268456</v>
      </c>
    </row>
    <row r="4304" spans="1:5" x14ac:dyDescent="0.2">
      <c r="A4304" s="2">
        <f t="shared" si="271"/>
        <v>42915.124999989574</v>
      </c>
      <c r="B4304">
        <f t="shared" si="269"/>
        <v>6</v>
      </c>
      <c r="C4304">
        <f t="shared" si="270"/>
        <v>3</v>
      </c>
      <c r="D4304">
        <v>0.44204636800000002</v>
      </c>
      <c r="E4304" s="9">
        <f t="shared" si="268"/>
        <v>490.58375915357226</v>
      </c>
    </row>
    <row r="4305" spans="1:5" x14ac:dyDescent="0.2">
      <c r="A4305" s="2">
        <f t="shared" si="271"/>
        <v>42915.166666656238</v>
      </c>
      <c r="B4305">
        <f t="shared" si="269"/>
        <v>6</v>
      </c>
      <c r="C4305">
        <f t="shared" si="270"/>
        <v>4</v>
      </c>
      <c r="D4305">
        <v>0.489775925</v>
      </c>
      <c r="E4305" s="9">
        <f t="shared" si="268"/>
        <v>543.55409708833542</v>
      </c>
    </row>
    <row r="4306" spans="1:5" x14ac:dyDescent="0.2">
      <c r="A4306" s="2">
        <f t="shared" si="271"/>
        <v>42915.208333322902</v>
      </c>
      <c r="B4306">
        <f t="shared" si="269"/>
        <v>6</v>
      </c>
      <c r="C4306">
        <f t="shared" si="270"/>
        <v>5</v>
      </c>
      <c r="D4306">
        <v>0.61584272399999995</v>
      </c>
      <c r="E4306" s="9">
        <f t="shared" si="268"/>
        <v>683.46323023582863</v>
      </c>
    </row>
    <row r="4307" spans="1:5" x14ac:dyDescent="0.2">
      <c r="A4307" s="2">
        <f t="shared" si="271"/>
        <v>42915.249999989566</v>
      </c>
      <c r="B4307">
        <f t="shared" si="269"/>
        <v>6</v>
      </c>
      <c r="C4307">
        <f t="shared" si="270"/>
        <v>6</v>
      </c>
      <c r="D4307">
        <v>0.79062719999999997</v>
      </c>
      <c r="E4307" s="9">
        <f t="shared" si="268"/>
        <v>877.43931845869884</v>
      </c>
    </row>
    <row r="4308" spans="1:5" x14ac:dyDescent="0.2">
      <c r="A4308" s="2">
        <f t="shared" si="271"/>
        <v>42915.291666656231</v>
      </c>
      <c r="B4308">
        <f t="shared" si="269"/>
        <v>6</v>
      </c>
      <c r="C4308">
        <f t="shared" si="270"/>
        <v>7</v>
      </c>
      <c r="D4308">
        <v>0.73375873899999999</v>
      </c>
      <c r="E4308" s="9">
        <f t="shared" si="268"/>
        <v>814.32661039396851</v>
      </c>
    </row>
    <row r="4309" spans="1:5" x14ac:dyDescent="0.2">
      <c r="A4309" s="2">
        <f t="shared" si="271"/>
        <v>42915.333333322895</v>
      </c>
      <c r="B4309">
        <f t="shared" si="269"/>
        <v>6</v>
      </c>
      <c r="C4309">
        <f t="shared" si="270"/>
        <v>8</v>
      </c>
      <c r="D4309">
        <v>0.69099465000000004</v>
      </c>
      <c r="E4309" s="9">
        <f t="shared" si="268"/>
        <v>766.86695670805045</v>
      </c>
    </row>
    <row r="4310" spans="1:5" x14ac:dyDescent="0.2">
      <c r="A4310" s="2">
        <f t="shared" si="271"/>
        <v>42915.374999989559</v>
      </c>
      <c r="B4310">
        <f t="shared" si="269"/>
        <v>6</v>
      </c>
      <c r="C4310">
        <f t="shared" si="270"/>
        <v>9</v>
      </c>
      <c r="D4310">
        <v>0.705302121</v>
      </c>
      <c r="E4310" s="9">
        <f t="shared" si="268"/>
        <v>782.74541067865448</v>
      </c>
    </row>
    <row r="4311" spans="1:5" x14ac:dyDescent="0.2">
      <c r="A4311" s="2">
        <f t="shared" si="271"/>
        <v>42915.416666656223</v>
      </c>
      <c r="B4311">
        <f t="shared" si="269"/>
        <v>6</v>
      </c>
      <c r="C4311">
        <f t="shared" si="270"/>
        <v>10</v>
      </c>
      <c r="D4311">
        <v>0.71560412799999995</v>
      </c>
      <c r="E4311" s="9">
        <f t="shared" si="268"/>
        <v>794.17859435970763</v>
      </c>
    </row>
    <row r="4312" spans="1:5" x14ac:dyDescent="0.2">
      <c r="A4312" s="2">
        <f t="shared" si="271"/>
        <v>42915.458333322887</v>
      </c>
      <c r="B4312">
        <f t="shared" si="269"/>
        <v>6</v>
      </c>
      <c r="C4312">
        <f t="shared" si="270"/>
        <v>11</v>
      </c>
      <c r="D4312">
        <v>0.70032091500000004</v>
      </c>
      <c r="E4312" s="9">
        <f t="shared" si="268"/>
        <v>777.21726037248959</v>
      </c>
    </row>
    <row r="4313" spans="1:5" x14ac:dyDescent="0.2">
      <c r="A4313" s="2">
        <f t="shared" si="271"/>
        <v>42915.499999989552</v>
      </c>
      <c r="B4313">
        <f t="shared" si="269"/>
        <v>6</v>
      </c>
      <c r="C4313">
        <f t="shared" si="270"/>
        <v>12</v>
      </c>
      <c r="D4313">
        <v>0.678774078</v>
      </c>
      <c r="E4313" s="9">
        <f t="shared" si="268"/>
        <v>753.30454655209394</v>
      </c>
    </row>
    <row r="4314" spans="1:5" x14ac:dyDescent="0.2">
      <c r="A4314" s="2">
        <f t="shared" si="271"/>
        <v>42915.541666656216</v>
      </c>
      <c r="B4314">
        <f t="shared" si="269"/>
        <v>6</v>
      </c>
      <c r="C4314">
        <f t="shared" si="270"/>
        <v>13</v>
      </c>
      <c r="D4314">
        <v>0.66987937900000005</v>
      </c>
      <c r="E4314" s="9">
        <f t="shared" si="268"/>
        <v>743.43319551780723</v>
      </c>
    </row>
    <row r="4315" spans="1:5" x14ac:dyDescent="0.2">
      <c r="A4315" s="2">
        <f t="shared" si="271"/>
        <v>42915.58333332288</v>
      </c>
      <c r="B4315">
        <f t="shared" si="269"/>
        <v>6</v>
      </c>
      <c r="C4315">
        <f t="shared" si="270"/>
        <v>14</v>
      </c>
      <c r="D4315">
        <v>0.69727391800000005</v>
      </c>
      <c r="E4315" s="9">
        <f t="shared" si="268"/>
        <v>773.83569827719907</v>
      </c>
    </row>
    <row r="4316" spans="1:5" x14ac:dyDescent="0.2">
      <c r="A4316" s="2">
        <f t="shared" si="271"/>
        <v>42915.624999989544</v>
      </c>
      <c r="B4316">
        <f t="shared" si="269"/>
        <v>6</v>
      </c>
      <c r="C4316">
        <f t="shared" si="270"/>
        <v>15</v>
      </c>
      <c r="D4316">
        <v>0.80123814100000001</v>
      </c>
      <c r="E4316" s="9">
        <f t="shared" si="268"/>
        <v>889.21535758212576</v>
      </c>
    </row>
    <row r="4317" spans="1:5" x14ac:dyDescent="0.2">
      <c r="A4317" s="2">
        <f t="shared" si="271"/>
        <v>42915.666666656209</v>
      </c>
      <c r="B4317">
        <f t="shared" si="269"/>
        <v>6</v>
      </c>
      <c r="C4317">
        <f t="shared" si="270"/>
        <v>16</v>
      </c>
      <c r="D4317">
        <v>0.96883807799999999</v>
      </c>
      <c r="E4317" s="9">
        <f t="shared" si="268"/>
        <v>1075.2180330466188</v>
      </c>
    </row>
    <row r="4318" spans="1:5" x14ac:dyDescent="0.2">
      <c r="A4318" s="2">
        <f t="shared" si="271"/>
        <v>42915.708333322873</v>
      </c>
      <c r="B4318">
        <f t="shared" si="269"/>
        <v>6</v>
      </c>
      <c r="C4318">
        <f t="shared" si="270"/>
        <v>17</v>
      </c>
      <c r="D4318">
        <v>1.112551042</v>
      </c>
      <c r="E4318" s="9">
        <f t="shared" si="268"/>
        <v>1234.710908052487</v>
      </c>
    </row>
    <row r="4319" spans="1:5" x14ac:dyDescent="0.2">
      <c r="A4319" s="2">
        <f t="shared" si="271"/>
        <v>42915.749999989537</v>
      </c>
      <c r="B4319">
        <f t="shared" si="269"/>
        <v>6</v>
      </c>
      <c r="C4319">
        <f t="shared" si="270"/>
        <v>18</v>
      </c>
      <c r="D4319">
        <v>1.133740433</v>
      </c>
      <c r="E4319" s="9">
        <f t="shared" si="268"/>
        <v>1258.2269277360938</v>
      </c>
    </row>
    <row r="4320" spans="1:5" x14ac:dyDescent="0.2">
      <c r="A4320" s="2">
        <f t="shared" si="271"/>
        <v>42915.791666656201</v>
      </c>
      <c r="B4320">
        <f t="shared" si="269"/>
        <v>6</v>
      </c>
      <c r="C4320">
        <f t="shared" si="270"/>
        <v>19</v>
      </c>
      <c r="D4320">
        <v>1.269353797</v>
      </c>
      <c r="E4320" s="9">
        <f t="shared" si="268"/>
        <v>1408.7308538368543</v>
      </c>
    </row>
    <row r="4321" spans="1:5" x14ac:dyDescent="0.2">
      <c r="A4321" s="2">
        <f t="shared" si="271"/>
        <v>42915.833333322866</v>
      </c>
      <c r="B4321">
        <f t="shared" si="269"/>
        <v>6</v>
      </c>
      <c r="C4321">
        <f t="shared" si="270"/>
        <v>20</v>
      </c>
      <c r="D4321">
        <v>1.443198964</v>
      </c>
      <c r="E4321" s="9">
        <f t="shared" si="268"/>
        <v>1601.6644954441995</v>
      </c>
    </row>
    <row r="4322" spans="1:5" x14ac:dyDescent="0.2">
      <c r="A4322" s="2">
        <f t="shared" si="271"/>
        <v>42915.87499998953</v>
      </c>
      <c r="B4322">
        <f t="shared" si="269"/>
        <v>6</v>
      </c>
      <c r="C4322">
        <f t="shared" si="270"/>
        <v>21</v>
      </c>
      <c r="D4322">
        <v>1.2192517899999999</v>
      </c>
      <c r="E4322" s="9">
        <f t="shared" si="268"/>
        <v>1353.1275671354952</v>
      </c>
    </row>
    <row r="4323" spans="1:5" x14ac:dyDescent="0.2">
      <c r="A4323" s="2">
        <f t="shared" si="271"/>
        <v>42915.916666656194</v>
      </c>
      <c r="B4323">
        <f t="shared" si="269"/>
        <v>6</v>
      </c>
      <c r="C4323">
        <f t="shared" si="270"/>
        <v>22</v>
      </c>
      <c r="D4323">
        <v>0.92691849599999998</v>
      </c>
      <c r="E4323" s="9">
        <f t="shared" si="268"/>
        <v>1028.6956145665138</v>
      </c>
    </row>
    <row r="4324" spans="1:5" x14ac:dyDescent="0.2">
      <c r="A4324" s="2">
        <f t="shared" si="271"/>
        <v>42915.958333322858</v>
      </c>
      <c r="B4324">
        <f t="shared" si="269"/>
        <v>6</v>
      </c>
      <c r="C4324">
        <f t="shared" si="270"/>
        <v>23</v>
      </c>
      <c r="D4324">
        <v>0.62648183499999999</v>
      </c>
      <c r="E4324" s="9">
        <f t="shared" si="268"/>
        <v>695.27053246986065</v>
      </c>
    </row>
    <row r="4325" spans="1:5" x14ac:dyDescent="0.2">
      <c r="A4325" s="2">
        <f t="shared" si="271"/>
        <v>42915.999999989523</v>
      </c>
      <c r="B4325">
        <f t="shared" si="269"/>
        <v>6</v>
      </c>
      <c r="C4325">
        <f t="shared" si="270"/>
        <v>0</v>
      </c>
      <c r="D4325">
        <v>0.51046334199999999</v>
      </c>
      <c r="E4325" s="9">
        <f t="shared" si="268"/>
        <v>566.51302523190407</v>
      </c>
    </row>
    <row r="4326" spans="1:5" x14ac:dyDescent="0.2">
      <c r="A4326" s="2">
        <f t="shared" si="271"/>
        <v>42916.041666656187</v>
      </c>
      <c r="B4326">
        <f t="shared" si="269"/>
        <v>6</v>
      </c>
      <c r="C4326">
        <f t="shared" si="270"/>
        <v>1</v>
      </c>
      <c r="D4326">
        <v>0.45507432799999997</v>
      </c>
      <c r="E4326" s="9">
        <f t="shared" si="268"/>
        <v>505.04220979036683</v>
      </c>
    </row>
    <row r="4327" spans="1:5" x14ac:dyDescent="0.2">
      <c r="A4327" s="2">
        <f t="shared" si="271"/>
        <v>42916.083333322851</v>
      </c>
      <c r="B4327">
        <f t="shared" si="269"/>
        <v>6</v>
      </c>
      <c r="C4327">
        <f t="shared" si="270"/>
        <v>2</v>
      </c>
      <c r="D4327">
        <v>0.44350366000000002</v>
      </c>
      <c r="E4327" s="9">
        <f t="shared" si="268"/>
        <v>492.20106412268456</v>
      </c>
    </row>
    <row r="4328" spans="1:5" x14ac:dyDescent="0.2">
      <c r="A4328" s="2">
        <f t="shared" si="271"/>
        <v>42916.124999989515</v>
      </c>
      <c r="B4328">
        <f t="shared" si="269"/>
        <v>6</v>
      </c>
      <c r="C4328">
        <f t="shared" si="270"/>
        <v>3</v>
      </c>
      <c r="D4328">
        <v>0.44204636800000002</v>
      </c>
      <c r="E4328" s="9">
        <f t="shared" si="268"/>
        <v>490.58375915357226</v>
      </c>
    </row>
    <row r="4329" spans="1:5" x14ac:dyDescent="0.2">
      <c r="A4329" s="2">
        <f t="shared" si="271"/>
        <v>42916.16666665618</v>
      </c>
      <c r="B4329">
        <f t="shared" si="269"/>
        <v>6</v>
      </c>
      <c r="C4329">
        <f t="shared" si="270"/>
        <v>4</v>
      </c>
      <c r="D4329">
        <v>0.489775925</v>
      </c>
      <c r="E4329" s="9">
        <f t="shared" si="268"/>
        <v>543.55409708833542</v>
      </c>
    </row>
    <row r="4330" spans="1:5" x14ac:dyDescent="0.2">
      <c r="A4330" s="2">
        <f t="shared" si="271"/>
        <v>42916.208333322844</v>
      </c>
      <c r="B4330">
        <f t="shared" si="269"/>
        <v>6</v>
      </c>
      <c r="C4330">
        <f t="shared" si="270"/>
        <v>5</v>
      </c>
      <c r="D4330">
        <v>0.61584272399999995</v>
      </c>
      <c r="E4330" s="9">
        <f t="shared" si="268"/>
        <v>683.46323023582863</v>
      </c>
    </row>
    <row r="4331" spans="1:5" x14ac:dyDescent="0.2">
      <c r="A4331" s="2">
        <f t="shared" si="271"/>
        <v>42916.249999989508</v>
      </c>
      <c r="B4331">
        <f t="shared" si="269"/>
        <v>6</v>
      </c>
      <c r="C4331">
        <f t="shared" si="270"/>
        <v>6</v>
      </c>
      <c r="D4331">
        <v>0.79062719999999997</v>
      </c>
      <c r="E4331" s="9">
        <f t="shared" si="268"/>
        <v>877.43931845869884</v>
      </c>
    </row>
    <row r="4332" spans="1:5" x14ac:dyDescent="0.2">
      <c r="A4332" s="2">
        <f t="shared" si="271"/>
        <v>42916.291666656172</v>
      </c>
      <c r="B4332">
        <f t="shared" si="269"/>
        <v>6</v>
      </c>
      <c r="C4332">
        <f t="shared" si="270"/>
        <v>7</v>
      </c>
      <c r="D4332">
        <v>0.73375873899999999</v>
      </c>
      <c r="E4332" s="9">
        <f t="shared" si="268"/>
        <v>814.32661039396851</v>
      </c>
    </row>
    <row r="4333" spans="1:5" x14ac:dyDescent="0.2">
      <c r="A4333" s="2">
        <f t="shared" si="271"/>
        <v>42916.333333322837</v>
      </c>
      <c r="B4333">
        <f t="shared" si="269"/>
        <v>6</v>
      </c>
      <c r="C4333">
        <f t="shared" si="270"/>
        <v>8</v>
      </c>
      <c r="D4333">
        <v>0.69099465000000004</v>
      </c>
      <c r="E4333" s="9">
        <f t="shared" si="268"/>
        <v>766.86695670805045</v>
      </c>
    </row>
    <row r="4334" spans="1:5" x14ac:dyDescent="0.2">
      <c r="A4334" s="2">
        <f t="shared" si="271"/>
        <v>42916.374999989501</v>
      </c>
      <c r="B4334">
        <f t="shared" si="269"/>
        <v>6</v>
      </c>
      <c r="C4334">
        <f t="shared" si="270"/>
        <v>9</v>
      </c>
      <c r="D4334">
        <v>0.705302121</v>
      </c>
      <c r="E4334" s="9">
        <f t="shared" si="268"/>
        <v>782.74541067865448</v>
      </c>
    </row>
    <row r="4335" spans="1:5" x14ac:dyDescent="0.2">
      <c r="A4335" s="2">
        <f t="shared" si="271"/>
        <v>42916.416666656165</v>
      </c>
      <c r="B4335">
        <f t="shared" si="269"/>
        <v>6</v>
      </c>
      <c r="C4335">
        <f t="shared" si="270"/>
        <v>10</v>
      </c>
      <c r="D4335">
        <v>0.71560412799999995</v>
      </c>
      <c r="E4335" s="9">
        <f t="shared" si="268"/>
        <v>794.17859435970763</v>
      </c>
    </row>
    <row r="4336" spans="1:5" x14ac:dyDescent="0.2">
      <c r="A4336" s="2">
        <f t="shared" si="271"/>
        <v>42916.458333322829</v>
      </c>
      <c r="B4336">
        <f t="shared" si="269"/>
        <v>6</v>
      </c>
      <c r="C4336">
        <f t="shared" si="270"/>
        <v>11</v>
      </c>
      <c r="D4336">
        <v>0.70032091500000004</v>
      </c>
      <c r="E4336" s="9">
        <f t="shared" si="268"/>
        <v>777.21726037248959</v>
      </c>
    </row>
    <row r="4337" spans="1:5" x14ac:dyDescent="0.2">
      <c r="A4337" s="2">
        <f t="shared" si="271"/>
        <v>42916.499999989494</v>
      </c>
      <c r="B4337">
        <f t="shared" si="269"/>
        <v>6</v>
      </c>
      <c r="C4337">
        <f t="shared" si="270"/>
        <v>12</v>
      </c>
      <c r="D4337">
        <v>0.678774078</v>
      </c>
      <c r="E4337" s="9">
        <f t="shared" si="268"/>
        <v>753.30454655209394</v>
      </c>
    </row>
    <row r="4338" spans="1:5" x14ac:dyDescent="0.2">
      <c r="A4338" s="2">
        <f t="shared" si="271"/>
        <v>42916.541666656158</v>
      </c>
      <c r="B4338">
        <f t="shared" si="269"/>
        <v>6</v>
      </c>
      <c r="C4338">
        <f t="shared" si="270"/>
        <v>13</v>
      </c>
      <c r="D4338">
        <v>0.66987937900000005</v>
      </c>
      <c r="E4338" s="9">
        <f t="shared" si="268"/>
        <v>743.43319551780723</v>
      </c>
    </row>
    <row r="4339" spans="1:5" x14ac:dyDescent="0.2">
      <c r="A4339" s="2">
        <f t="shared" si="271"/>
        <v>42916.583333322822</v>
      </c>
      <c r="B4339">
        <f t="shared" si="269"/>
        <v>6</v>
      </c>
      <c r="C4339">
        <f t="shared" si="270"/>
        <v>14</v>
      </c>
      <c r="D4339">
        <v>0.69727391800000005</v>
      </c>
      <c r="E4339" s="9">
        <f t="shared" si="268"/>
        <v>773.83569827719907</v>
      </c>
    </row>
    <row r="4340" spans="1:5" x14ac:dyDescent="0.2">
      <c r="A4340" s="2">
        <f t="shared" si="271"/>
        <v>42916.624999989486</v>
      </c>
      <c r="B4340">
        <f t="shared" si="269"/>
        <v>6</v>
      </c>
      <c r="C4340">
        <f t="shared" si="270"/>
        <v>15</v>
      </c>
      <c r="D4340">
        <v>0.82899236499999995</v>
      </c>
      <c r="E4340" s="9">
        <f t="shared" si="268"/>
        <v>920.01703932405167</v>
      </c>
    </row>
    <row r="4341" spans="1:5" x14ac:dyDescent="0.2">
      <c r="A4341" s="2">
        <f t="shared" si="271"/>
        <v>42916.66666665615</v>
      </c>
      <c r="B4341">
        <f t="shared" si="269"/>
        <v>6</v>
      </c>
      <c r="C4341">
        <f t="shared" si="270"/>
        <v>16</v>
      </c>
      <c r="D4341">
        <v>1.216759049</v>
      </c>
      <c r="E4341" s="9">
        <f t="shared" si="268"/>
        <v>1350.3611192266274</v>
      </c>
    </row>
    <row r="4342" spans="1:5" x14ac:dyDescent="0.2">
      <c r="A4342" s="2">
        <f t="shared" si="271"/>
        <v>42916.708333322815</v>
      </c>
      <c r="B4342">
        <f t="shared" si="269"/>
        <v>6</v>
      </c>
      <c r="C4342">
        <f t="shared" si="270"/>
        <v>17</v>
      </c>
      <c r="D4342">
        <v>1.291429419</v>
      </c>
      <c r="E4342" s="9">
        <f t="shared" si="268"/>
        <v>1433.2304140875412</v>
      </c>
    </row>
    <row r="4343" spans="1:5" x14ac:dyDescent="0.2">
      <c r="A4343" s="2">
        <f t="shared" si="271"/>
        <v>42916.749999989479</v>
      </c>
      <c r="B4343">
        <f t="shared" si="269"/>
        <v>6</v>
      </c>
      <c r="C4343">
        <f t="shared" si="270"/>
        <v>18</v>
      </c>
      <c r="D4343">
        <v>1.3019499699999999</v>
      </c>
      <c r="E4343" s="9">
        <f t="shared" si="268"/>
        <v>1444.9061382458424</v>
      </c>
    </row>
    <row r="4344" spans="1:5" x14ac:dyDescent="0.2">
      <c r="A4344" s="2">
        <f t="shared" si="271"/>
        <v>42916.791666656143</v>
      </c>
      <c r="B4344">
        <f t="shared" si="269"/>
        <v>6</v>
      </c>
      <c r="C4344">
        <f t="shared" si="270"/>
        <v>19</v>
      </c>
      <c r="D4344">
        <v>1.4373467879999999</v>
      </c>
      <c r="E4344" s="9">
        <f t="shared" si="268"/>
        <v>1595.1697412529188</v>
      </c>
    </row>
    <row r="4345" spans="1:5" x14ac:dyDescent="0.2">
      <c r="A4345" s="2">
        <f t="shared" si="271"/>
        <v>42916.833333322807</v>
      </c>
      <c r="B4345">
        <f t="shared" si="269"/>
        <v>6</v>
      </c>
      <c r="C4345">
        <f t="shared" si="270"/>
        <v>20</v>
      </c>
      <c r="D4345">
        <v>1.5619067099999999</v>
      </c>
      <c r="E4345" s="9">
        <f t="shared" si="268"/>
        <v>1733.4065399197859</v>
      </c>
    </row>
    <row r="4346" spans="1:5" x14ac:dyDescent="0.2">
      <c r="A4346" s="2">
        <f t="shared" si="271"/>
        <v>42916.874999989472</v>
      </c>
      <c r="B4346">
        <f t="shared" si="269"/>
        <v>6</v>
      </c>
      <c r="C4346">
        <f t="shared" si="270"/>
        <v>21</v>
      </c>
      <c r="D4346">
        <v>1.228290916</v>
      </c>
      <c r="E4346" s="9">
        <f t="shared" si="268"/>
        <v>1363.1592034830712</v>
      </c>
    </row>
    <row r="4347" spans="1:5" x14ac:dyDescent="0.2">
      <c r="A4347" s="2">
        <f t="shared" si="271"/>
        <v>42916.916666656136</v>
      </c>
      <c r="B4347">
        <f t="shared" si="269"/>
        <v>6</v>
      </c>
      <c r="C4347">
        <f t="shared" si="270"/>
        <v>22</v>
      </c>
      <c r="D4347">
        <v>0.92691849599999998</v>
      </c>
      <c r="E4347" s="9">
        <f t="shared" si="268"/>
        <v>1028.6956145665138</v>
      </c>
    </row>
    <row r="4348" spans="1:5" x14ac:dyDescent="0.2">
      <c r="A4348" s="2">
        <f t="shared" si="271"/>
        <v>42916.9583333228</v>
      </c>
      <c r="B4348">
        <f t="shared" si="269"/>
        <v>6</v>
      </c>
      <c r="C4348">
        <f t="shared" si="270"/>
        <v>23</v>
      </c>
      <c r="D4348">
        <v>0.62648183499999999</v>
      </c>
      <c r="E4348" s="9">
        <f t="shared" si="268"/>
        <v>695.27053246986065</v>
      </c>
    </row>
    <row r="4349" spans="1:5" x14ac:dyDescent="0.2">
      <c r="A4349" s="2">
        <f t="shared" si="271"/>
        <v>42916.999999989464</v>
      </c>
      <c r="B4349">
        <f t="shared" si="269"/>
        <v>7</v>
      </c>
      <c r="C4349">
        <f t="shared" si="270"/>
        <v>0</v>
      </c>
      <c r="D4349">
        <v>0.51554736899999998</v>
      </c>
      <c r="E4349" s="9">
        <f t="shared" si="268"/>
        <v>572.15528644667836</v>
      </c>
    </row>
    <row r="4350" spans="1:5" x14ac:dyDescent="0.2">
      <c r="A4350" s="2">
        <f t="shared" si="271"/>
        <v>42917.041666656129</v>
      </c>
      <c r="B4350">
        <f t="shared" si="269"/>
        <v>7</v>
      </c>
      <c r="C4350">
        <f t="shared" si="270"/>
        <v>1</v>
      </c>
      <c r="D4350">
        <v>0.45798054199999999</v>
      </c>
      <c r="E4350" s="9">
        <f t="shared" si="268"/>
        <v>508.26753068933812</v>
      </c>
    </row>
    <row r="4351" spans="1:5" x14ac:dyDescent="0.2">
      <c r="A4351" s="2">
        <f t="shared" si="271"/>
        <v>42917.083333322793</v>
      </c>
      <c r="B4351">
        <f t="shared" si="269"/>
        <v>7</v>
      </c>
      <c r="C4351">
        <f t="shared" si="270"/>
        <v>2</v>
      </c>
      <c r="D4351">
        <v>0.445182403</v>
      </c>
      <c r="E4351" s="9">
        <f t="shared" si="268"/>
        <v>494.06413576224776</v>
      </c>
    </row>
    <row r="4352" spans="1:5" x14ac:dyDescent="0.2">
      <c r="A4352" s="2">
        <f t="shared" si="271"/>
        <v>42917.124999989457</v>
      </c>
      <c r="B4352">
        <f t="shared" si="269"/>
        <v>7</v>
      </c>
      <c r="C4352">
        <f t="shared" si="270"/>
        <v>3</v>
      </c>
      <c r="D4352">
        <v>0.445111918</v>
      </c>
      <c r="E4352" s="9">
        <f t="shared" si="268"/>
        <v>493.98591139764</v>
      </c>
    </row>
    <row r="4353" spans="1:5" x14ac:dyDescent="0.2">
      <c r="A4353" s="2">
        <f t="shared" si="271"/>
        <v>42917.166666656121</v>
      </c>
      <c r="B4353">
        <f t="shared" si="269"/>
        <v>7</v>
      </c>
      <c r="C4353">
        <f t="shared" si="270"/>
        <v>4</v>
      </c>
      <c r="D4353">
        <v>0.49423841000000002</v>
      </c>
      <c r="E4353" s="9">
        <f t="shared" si="268"/>
        <v>548.50657000734475</v>
      </c>
    </row>
    <row r="4354" spans="1:5" x14ac:dyDescent="0.2">
      <c r="A4354" s="2">
        <f t="shared" si="271"/>
        <v>42917.208333322786</v>
      </c>
      <c r="B4354">
        <f t="shared" si="269"/>
        <v>7</v>
      </c>
      <c r="C4354">
        <f t="shared" si="270"/>
        <v>5</v>
      </c>
      <c r="D4354">
        <v>0.631427089</v>
      </c>
      <c r="E4354" s="9">
        <f t="shared" si="268"/>
        <v>700.75878318949833</v>
      </c>
    </row>
    <row r="4355" spans="1:5" x14ac:dyDescent="0.2">
      <c r="A4355" s="2">
        <f t="shared" si="271"/>
        <v>42917.24999998945</v>
      </c>
      <c r="B4355">
        <f t="shared" si="269"/>
        <v>7</v>
      </c>
      <c r="C4355">
        <f t="shared" si="270"/>
        <v>6</v>
      </c>
      <c r="D4355">
        <v>0.82633048399999998</v>
      </c>
      <c r="E4355" s="9">
        <f t="shared" si="268"/>
        <v>917.06287957536335</v>
      </c>
    </row>
    <row r="4356" spans="1:5" x14ac:dyDescent="0.2">
      <c r="A4356" s="2">
        <f t="shared" si="271"/>
        <v>42917.291666656114</v>
      </c>
      <c r="B4356">
        <f t="shared" si="269"/>
        <v>7</v>
      </c>
      <c r="C4356">
        <f t="shared" si="270"/>
        <v>7</v>
      </c>
      <c r="D4356">
        <v>0.783513503</v>
      </c>
      <c r="E4356" s="9">
        <f t="shared" si="268"/>
        <v>869.54452626409477</v>
      </c>
    </row>
    <row r="4357" spans="1:5" x14ac:dyDescent="0.2">
      <c r="A4357" s="2">
        <f t="shared" si="271"/>
        <v>42917.333333322778</v>
      </c>
      <c r="B4357">
        <f t="shared" si="269"/>
        <v>7</v>
      </c>
      <c r="C4357">
        <f t="shared" si="270"/>
        <v>8</v>
      </c>
      <c r="D4357">
        <v>0.74642559200000003</v>
      </c>
      <c r="E4357" s="9">
        <f t="shared" ref="E4357:E4420" si="272">D4357*$E$3/$D$8765</f>
        <v>828.38430391037741</v>
      </c>
    </row>
    <row r="4358" spans="1:5" x14ac:dyDescent="0.2">
      <c r="A4358" s="2">
        <f t="shared" si="271"/>
        <v>42917.374999989443</v>
      </c>
      <c r="B4358">
        <f t="shared" ref="B4358:B4421" si="273">MONTH(A4358)</f>
        <v>7</v>
      </c>
      <c r="C4358">
        <f t="shared" ref="C4358:C4421" si="274">HOUR(A4358)</f>
        <v>9</v>
      </c>
      <c r="D4358">
        <v>0.765158911</v>
      </c>
      <c r="E4358" s="9">
        <f t="shared" si="272"/>
        <v>849.17457099937894</v>
      </c>
    </row>
    <row r="4359" spans="1:5" x14ac:dyDescent="0.2">
      <c r="A4359" s="2">
        <f t="shared" ref="A4359:A4422" si="275">A4358+1/24</f>
        <v>42917.416666656107</v>
      </c>
      <c r="B4359">
        <f t="shared" si="273"/>
        <v>7</v>
      </c>
      <c r="C4359">
        <f t="shared" si="274"/>
        <v>10</v>
      </c>
      <c r="D4359">
        <v>0.77296104499999996</v>
      </c>
      <c r="E4359" s="9">
        <f t="shared" si="272"/>
        <v>857.83339166667122</v>
      </c>
    </row>
    <row r="4360" spans="1:5" x14ac:dyDescent="0.2">
      <c r="A4360" s="2">
        <f t="shared" si="275"/>
        <v>42917.458333322771</v>
      </c>
      <c r="B4360">
        <f t="shared" si="273"/>
        <v>7</v>
      </c>
      <c r="C4360">
        <f t="shared" si="274"/>
        <v>11</v>
      </c>
      <c r="D4360">
        <v>0.752759976</v>
      </c>
      <c r="E4360" s="9">
        <f t="shared" si="272"/>
        <v>835.41421330359799</v>
      </c>
    </row>
    <row r="4361" spans="1:5" x14ac:dyDescent="0.2">
      <c r="A4361" s="2">
        <f t="shared" si="275"/>
        <v>42917.499999989435</v>
      </c>
      <c r="B4361">
        <f t="shared" si="273"/>
        <v>7</v>
      </c>
      <c r="C4361">
        <f t="shared" si="274"/>
        <v>12</v>
      </c>
      <c r="D4361">
        <v>0.72685088600000003</v>
      </c>
      <c r="E4361" s="9">
        <f t="shared" si="272"/>
        <v>806.66026419650302</v>
      </c>
    </row>
    <row r="4362" spans="1:5" x14ac:dyDescent="0.2">
      <c r="A4362" s="2">
        <f t="shared" si="275"/>
        <v>42917.5416666561</v>
      </c>
      <c r="B4362">
        <f t="shared" si="273"/>
        <v>7</v>
      </c>
      <c r="C4362">
        <f t="shared" si="274"/>
        <v>13</v>
      </c>
      <c r="D4362">
        <v>0.71340274299999995</v>
      </c>
      <c r="E4362" s="9">
        <f t="shared" si="272"/>
        <v>791.73549380098007</v>
      </c>
    </row>
    <row r="4363" spans="1:5" x14ac:dyDescent="0.2">
      <c r="A4363" s="2">
        <f t="shared" si="275"/>
        <v>42917.583333322764</v>
      </c>
      <c r="B4363">
        <f t="shared" si="273"/>
        <v>7</v>
      </c>
      <c r="C4363">
        <f t="shared" si="274"/>
        <v>14</v>
      </c>
      <c r="D4363">
        <v>0.734754821</v>
      </c>
      <c r="E4363" s="9">
        <f t="shared" si="272"/>
        <v>815.43206377478953</v>
      </c>
    </row>
    <row r="4364" spans="1:5" x14ac:dyDescent="0.2">
      <c r="A4364" s="2">
        <f t="shared" si="275"/>
        <v>42917.624999989428</v>
      </c>
      <c r="B4364">
        <f t="shared" si="273"/>
        <v>7</v>
      </c>
      <c r="C4364">
        <f t="shared" si="274"/>
        <v>15</v>
      </c>
      <c r="D4364">
        <v>0.83693260000000003</v>
      </c>
      <c r="E4364" s="9">
        <f t="shared" si="272"/>
        <v>928.82912469981659</v>
      </c>
    </row>
    <row r="4365" spans="1:5" x14ac:dyDescent="0.2">
      <c r="A4365" s="2">
        <f t="shared" si="275"/>
        <v>42917.666666656092</v>
      </c>
      <c r="B4365">
        <f t="shared" si="273"/>
        <v>7</v>
      </c>
      <c r="C4365">
        <f t="shared" si="274"/>
        <v>16</v>
      </c>
      <c r="D4365">
        <v>1.00517908</v>
      </c>
      <c r="E4365" s="9">
        <f t="shared" si="272"/>
        <v>1115.549334609462</v>
      </c>
    </row>
    <row r="4366" spans="1:5" x14ac:dyDescent="0.2">
      <c r="A4366" s="2">
        <f t="shared" si="275"/>
        <v>42917.708333322757</v>
      </c>
      <c r="B4366">
        <f t="shared" si="273"/>
        <v>7</v>
      </c>
      <c r="C4366">
        <f t="shared" si="274"/>
        <v>17</v>
      </c>
      <c r="D4366">
        <v>1.084771937</v>
      </c>
      <c r="E4366" s="9">
        <f t="shared" si="272"/>
        <v>1203.8816133373637</v>
      </c>
    </row>
    <row r="4367" spans="1:5" x14ac:dyDescent="0.2">
      <c r="A4367" s="2">
        <f t="shared" si="275"/>
        <v>42917.749999989421</v>
      </c>
      <c r="B4367">
        <f t="shared" si="273"/>
        <v>7</v>
      </c>
      <c r="C4367">
        <f t="shared" si="274"/>
        <v>18</v>
      </c>
      <c r="D4367">
        <v>1.1214940440000001</v>
      </c>
      <c r="E4367" s="9">
        <f t="shared" si="272"/>
        <v>1244.6358658326581</v>
      </c>
    </row>
    <row r="4368" spans="1:5" x14ac:dyDescent="0.2">
      <c r="A4368" s="2">
        <f t="shared" si="275"/>
        <v>42917.791666656085</v>
      </c>
      <c r="B4368">
        <f t="shared" si="273"/>
        <v>7</v>
      </c>
      <c r="C4368">
        <f t="shared" si="274"/>
        <v>19</v>
      </c>
      <c r="D4368">
        <v>1.3072287</v>
      </c>
      <c r="E4368" s="9">
        <f t="shared" si="272"/>
        <v>1450.7644811583143</v>
      </c>
    </row>
    <row r="4369" spans="1:5" x14ac:dyDescent="0.2">
      <c r="A4369" s="2">
        <f t="shared" si="275"/>
        <v>42917.833333322749</v>
      </c>
      <c r="B4369">
        <f t="shared" si="273"/>
        <v>7</v>
      </c>
      <c r="C4369">
        <f t="shared" si="274"/>
        <v>20</v>
      </c>
      <c r="D4369">
        <v>1.4818067290000001</v>
      </c>
      <c r="E4369" s="9">
        <f t="shared" si="272"/>
        <v>1644.5114541736914</v>
      </c>
    </row>
    <row r="4370" spans="1:5" x14ac:dyDescent="0.2">
      <c r="A4370" s="2">
        <f t="shared" si="275"/>
        <v>42917.874999989413</v>
      </c>
      <c r="B4370">
        <f t="shared" si="273"/>
        <v>7</v>
      </c>
      <c r="C4370">
        <f t="shared" si="274"/>
        <v>21</v>
      </c>
      <c r="D4370">
        <v>1.2486272519999999</v>
      </c>
      <c r="E4370" s="9">
        <f t="shared" si="272"/>
        <v>1385.7285013769294</v>
      </c>
    </row>
    <row r="4371" spans="1:5" x14ac:dyDescent="0.2">
      <c r="A4371" s="2">
        <f t="shared" si="275"/>
        <v>42917.916666656078</v>
      </c>
      <c r="B4371">
        <f t="shared" si="273"/>
        <v>7</v>
      </c>
      <c r="C4371">
        <f t="shared" si="274"/>
        <v>22</v>
      </c>
      <c r="D4371">
        <v>0.94036972200000002</v>
      </c>
      <c r="E4371" s="9">
        <f t="shared" si="272"/>
        <v>1043.6238064803185</v>
      </c>
    </row>
    <row r="4372" spans="1:5" x14ac:dyDescent="0.2">
      <c r="A4372" s="2">
        <f t="shared" si="275"/>
        <v>42917.958333322742</v>
      </c>
      <c r="B4372">
        <f t="shared" si="273"/>
        <v>7</v>
      </c>
      <c r="C4372">
        <f t="shared" si="274"/>
        <v>23</v>
      </c>
      <c r="D4372">
        <v>0.63886401299999995</v>
      </c>
      <c r="E4372" s="9">
        <f t="shared" si="272"/>
        <v>709.01229322050813</v>
      </c>
    </row>
    <row r="4373" spans="1:5" x14ac:dyDescent="0.2">
      <c r="A4373" s="2">
        <f t="shared" si="275"/>
        <v>42917.999999989406</v>
      </c>
      <c r="B4373">
        <f t="shared" si="273"/>
        <v>7</v>
      </c>
      <c r="C4373">
        <f t="shared" si="274"/>
        <v>0</v>
      </c>
      <c r="D4373">
        <v>0.529417798</v>
      </c>
      <c r="E4373" s="9">
        <f t="shared" si="272"/>
        <v>587.54871051365933</v>
      </c>
    </row>
    <row r="4374" spans="1:5" x14ac:dyDescent="0.2">
      <c r="A4374" s="2">
        <f t="shared" si="275"/>
        <v>42918.04166665607</v>
      </c>
      <c r="B4374">
        <f t="shared" si="273"/>
        <v>7</v>
      </c>
      <c r="C4374">
        <f t="shared" si="274"/>
        <v>1</v>
      </c>
      <c r="D4374">
        <v>0.476641174</v>
      </c>
      <c r="E4374" s="9">
        <f t="shared" si="272"/>
        <v>528.97712963064521</v>
      </c>
    </row>
    <row r="4375" spans="1:5" x14ac:dyDescent="0.2">
      <c r="A4375" s="2">
        <f t="shared" si="275"/>
        <v>42918.083333322735</v>
      </c>
      <c r="B4375">
        <f t="shared" si="273"/>
        <v>7</v>
      </c>
      <c r="C4375">
        <f t="shared" si="274"/>
        <v>2</v>
      </c>
      <c r="D4375">
        <v>0.46982273000000002</v>
      </c>
      <c r="E4375" s="9">
        <f t="shared" si="272"/>
        <v>521.41000968295202</v>
      </c>
    </row>
    <row r="4376" spans="1:5" x14ac:dyDescent="0.2">
      <c r="A4376" s="2">
        <f t="shared" si="275"/>
        <v>42918.124999989399</v>
      </c>
      <c r="B4376">
        <f t="shared" si="273"/>
        <v>7</v>
      </c>
      <c r="C4376">
        <f t="shared" si="274"/>
        <v>3</v>
      </c>
      <c r="D4376">
        <v>0.47369532199999997</v>
      </c>
      <c r="E4376" s="9">
        <f t="shared" si="272"/>
        <v>525.70781841651012</v>
      </c>
    </row>
    <row r="4377" spans="1:5" x14ac:dyDescent="0.2">
      <c r="A4377" s="2">
        <f t="shared" si="275"/>
        <v>42918.166666656063</v>
      </c>
      <c r="B4377">
        <f t="shared" si="273"/>
        <v>7</v>
      </c>
      <c r="C4377">
        <f t="shared" si="274"/>
        <v>4</v>
      </c>
      <c r="D4377">
        <v>0.52251724899999996</v>
      </c>
      <c r="E4377" s="9">
        <f t="shared" si="272"/>
        <v>579.89047030695906</v>
      </c>
    </row>
    <row r="4378" spans="1:5" x14ac:dyDescent="0.2">
      <c r="A4378" s="2">
        <f t="shared" si="275"/>
        <v>42918.208333322727</v>
      </c>
      <c r="B4378">
        <f t="shared" si="273"/>
        <v>7</v>
      </c>
      <c r="C4378">
        <f t="shared" si="274"/>
        <v>5</v>
      </c>
      <c r="D4378">
        <v>0.65598631500000004</v>
      </c>
      <c r="E4378" s="9">
        <f t="shared" si="272"/>
        <v>728.01465109198534</v>
      </c>
    </row>
    <row r="4379" spans="1:5" x14ac:dyDescent="0.2">
      <c r="A4379" s="2">
        <f t="shared" si="275"/>
        <v>42918.249999989392</v>
      </c>
      <c r="B4379">
        <f t="shared" si="273"/>
        <v>7</v>
      </c>
      <c r="C4379">
        <f t="shared" si="274"/>
        <v>6</v>
      </c>
      <c r="D4379">
        <v>0.84794431299999995</v>
      </c>
      <c r="E4379" s="9">
        <f t="shared" si="272"/>
        <v>941.04994122343567</v>
      </c>
    </row>
    <row r="4380" spans="1:5" x14ac:dyDescent="0.2">
      <c r="A4380" s="2">
        <f t="shared" si="275"/>
        <v>42918.291666656056</v>
      </c>
      <c r="B4380">
        <f t="shared" si="273"/>
        <v>7</v>
      </c>
      <c r="C4380">
        <f t="shared" si="274"/>
        <v>7</v>
      </c>
      <c r="D4380">
        <v>0.80239347900000002</v>
      </c>
      <c r="E4380" s="9">
        <f t="shared" si="272"/>
        <v>890.49755352391651</v>
      </c>
    </row>
    <row r="4381" spans="1:5" x14ac:dyDescent="0.2">
      <c r="A4381" s="2">
        <f t="shared" si="275"/>
        <v>42918.33333332272</v>
      </c>
      <c r="B4381">
        <f t="shared" si="273"/>
        <v>7</v>
      </c>
      <c r="C4381">
        <f t="shared" si="274"/>
        <v>8</v>
      </c>
      <c r="D4381">
        <v>0.76089546799999996</v>
      </c>
      <c r="E4381" s="9">
        <f t="shared" si="272"/>
        <v>844.44299520713764</v>
      </c>
    </row>
    <row r="4382" spans="1:5" x14ac:dyDescent="0.2">
      <c r="A4382" s="2">
        <f t="shared" si="275"/>
        <v>42918.374999989384</v>
      </c>
      <c r="B4382">
        <f t="shared" si="273"/>
        <v>7</v>
      </c>
      <c r="C4382">
        <f t="shared" si="274"/>
        <v>9</v>
      </c>
      <c r="D4382">
        <v>0.77698584000000004</v>
      </c>
      <c r="E4382" s="9">
        <f t="shared" si="272"/>
        <v>862.30011553063139</v>
      </c>
    </row>
    <row r="4383" spans="1:5" x14ac:dyDescent="0.2">
      <c r="A4383" s="2">
        <f t="shared" si="275"/>
        <v>42918.416666656049</v>
      </c>
      <c r="B4383">
        <f t="shared" si="273"/>
        <v>7</v>
      </c>
      <c r="C4383">
        <f t="shared" si="274"/>
        <v>10</v>
      </c>
      <c r="D4383">
        <v>0.78150396600000005</v>
      </c>
      <c r="E4383" s="9">
        <f t="shared" si="272"/>
        <v>867.31433891954407</v>
      </c>
    </row>
    <row r="4384" spans="1:5" x14ac:dyDescent="0.2">
      <c r="A4384" s="2">
        <f t="shared" si="275"/>
        <v>42918.458333322713</v>
      </c>
      <c r="B4384">
        <f t="shared" si="273"/>
        <v>7</v>
      </c>
      <c r="C4384">
        <f t="shared" si="274"/>
        <v>11</v>
      </c>
      <c r="D4384">
        <v>0.753531854</v>
      </c>
      <c r="E4384" s="9">
        <f t="shared" si="272"/>
        <v>836.27084473020875</v>
      </c>
    </row>
    <row r="4385" spans="1:5" x14ac:dyDescent="0.2">
      <c r="A4385" s="2">
        <f t="shared" si="275"/>
        <v>42918.499999989377</v>
      </c>
      <c r="B4385">
        <f t="shared" si="273"/>
        <v>7</v>
      </c>
      <c r="C4385">
        <f t="shared" si="274"/>
        <v>12</v>
      </c>
      <c r="D4385">
        <v>0.72685088600000003</v>
      </c>
      <c r="E4385" s="9">
        <f t="shared" si="272"/>
        <v>806.66026419650302</v>
      </c>
    </row>
    <row r="4386" spans="1:5" x14ac:dyDescent="0.2">
      <c r="A4386" s="2">
        <f t="shared" si="275"/>
        <v>42918.541666656041</v>
      </c>
      <c r="B4386">
        <f t="shared" si="273"/>
        <v>7</v>
      </c>
      <c r="C4386">
        <f t="shared" si="274"/>
        <v>13</v>
      </c>
      <c r="D4386">
        <v>0.71340274299999995</v>
      </c>
      <c r="E4386" s="9">
        <f t="shared" si="272"/>
        <v>791.73549380098007</v>
      </c>
    </row>
    <row r="4387" spans="1:5" x14ac:dyDescent="0.2">
      <c r="A4387" s="2">
        <f t="shared" si="275"/>
        <v>42918.583333322706</v>
      </c>
      <c r="B4387">
        <f t="shared" si="273"/>
        <v>7</v>
      </c>
      <c r="C4387">
        <f t="shared" si="274"/>
        <v>14</v>
      </c>
      <c r="D4387">
        <v>0.734754821</v>
      </c>
      <c r="E4387" s="9">
        <f t="shared" si="272"/>
        <v>815.43206377478953</v>
      </c>
    </row>
    <row r="4388" spans="1:5" x14ac:dyDescent="0.2">
      <c r="A4388" s="2">
        <f t="shared" si="275"/>
        <v>42918.62499998937</v>
      </c>
      <c r="B4388">
        <f t="shared" si="273"/>
        <v>7</v>
      </c>
      <c r="C4388">
        <f t="shared" si="274"/>
        <v>15</v>
      </c>
      <c r="D4388">
        <v>0.83693260000000003</v>
      </c>
      <c r="E4388" s="9">
        <f t="shared" si="272"/>
        <v>928.82912469981659</v>
      </c>
    </row>
    <row r="4389" spans="1:5" x14ac:dyDescent="0.2">
      <c r="A4389" s="2">
        <f t="shared" si="275"/>
        <v>42918.666666656034</v>
      </c>
      <c r="B4389">
        <f t="shared" si="273"/>
        <v>7</v>
      </c>
      <c r="C4389">
        <f t="shared" si="274"/>
        <v>16</v>
      </c>
      <c r="D4389">
        <v>1.00517908</v>
      </c>
      <c r="E4389" s="9">
        <f t="shared" si="272"/>
        <v>1115.549334609462</v>
      </c>
    </row>
    <row r="4390" spans="1:5" x14ac:dyDescent="0.2">
      <c r="A4390" s="2">
        <f t="shared" si="275"/>
        <v>42918.708333322698</v>
      </c>
      <c r="B4390">
        <f t="shared" si="273"/>
        <v>7</v>
      </c>
      <c r="C4390">
        <f t="shared" si="274"/>
        <v>17</v>
      </c>
      <c r="D4390">
        <v>1.084771937</v>
      </c>
      <c r="E4390" s="9">
        <f t="shared" si="272"/>
        <v>1203.8816133373637</v>
      </c>
    </row>
    <row r="4391" spans="1:5" x14ac:dyDescent="0.2">
      <c r="A4391" s="2">
        <f t="shared" si="275"/>
        <v>42918.749999989363</v>
      </c>
      <c r="B4391">
        <f t="shared" si="273"/>
        <v>7</v>
      </c>
      <c r="C4391">
        <f t="shared" si="274"/>
        <v>18</v>
      </c>
      <c r="D4391">
        <v>1.1214940440000001</v>
      </c>
      <c r="E4391" s="9">
        <f t="shared" si="272"/>
        <v>1244.6358658326581</v>
      </c>
    </row>
    <row r="4392" spans="1:5" x14ac:dyDescent="0.2">
      <c r="A4392" s="2">
        <f t="shared" si="275"/>
        <v>42918.791666656027</v>
      </c>
      <c r="B4392">
        <f t="shared" si="273"/>
        <v>7</v>
      </c>
      <c r="C4392">
        <f t="shared" si="274"/>
        <v>19</v>
      </c>
      <c r="D4392">
        <v>1.3072287</v>
      </c>
      <c r="E4392" s="9">
        <f t="shared" si="272"/>
        <v>1450.7644811583143</v>
      </c>
    </row>
    <row r="4393" spans="1:5" x14ac:dyDescent="0.2">
      <c r="A4393" s="2">
        <f t="shared" si="275"/>
        <v>42918.833333322691</v>
      </c>
      <c r="B4393">
        <f t="shared" si="273"/>
        <v>7</v>
      </c>
      <c r="C4393">
        <f t="shared" si="274"/>
        <v>20</v>
      </c>
      <c r="D4393">
        <v>1.4818067290000001</v>
      </c>
      <c r="E4393" s="9">
        <f t="shared" si="272"/>
        <v>1644.5114541736914</v>
      </c>
    </row>
    <row r="4394" spans="1:5" x14ac:dyDescent="0.2">
      <c r="A4394" s="2">
        <f t="shared" si="275"/>
        <v>42918.874999989355</v>
      </c>
      <c r="B4394">
        <f t="shared" si="273"/>
        <v>7</v>
      </c>
      <c r="C4394">
        <f t="shared" si="274"/>
        <v>21</v>
      </c>
      <c r="D4394">
        <v>1.2486272519999999</v>
      </c>
      <c r="E4394" s="9">
        <f t="shared" si="272"/>
        <v>1385.7285013769294</v>
      </c>
    </row>
    <row r="4395" spans="1:5" x14ac:dyDescent="0.2">
      <c r="A4395" s="2">
        <f t="shared" si="275"/>
        <v>42918.91666665602</v>
      </c>
      <c r="B4395">
        <f t="shared" si="273"/>
        <v>7</v>
      </c>
      <c r="C4395">
        <f t="shared" si="274"/>
        <v>22</v>
      </c>
      <c r="D4395">
        <v>0.94036972200000002</v>
      </c>
      <c r="E4395" s="9">
        <f t="shared" si="272"/>
        <v>1043.6238064803185</v>
      </c>
    </row>
    <row r="4396" spans="1:5" x14ac:dyDescent="0.2">
      <c r="A4396" s="2">
        <f t="shared" si="275"/>
        <v>42918.958333322684</v>
      </c>
      <c r="B4396">
        <f t="shared" si="273"/>
        <v>7</v>
      </c>
      <c r="C4396">
        <f t="shared" si="274"/>
        <v>23</v>
      </c>
      <c r="D4396">
        <v>0.64450648499999996</v>
      </c>
      <c r="E4396" s="9">
        <f t="shared" si="272"/>
        <v>715.27431758053808</v>
      </c>
    </row>
    <row r="4397" spans="1:5" x14ac:dyDescent="0.2">
      <c r="A4397" s="2">
        <f t="shared" si="275"/>
        <v>42918.999999989348</v>
      </c>
      <c r="B4397">
        <f t="shared" si="273"/>
        <v>7</v>
      </c>
      <c r="C4397">
        <f t="shared" si="274"/>
        <v>0</v>
      </c>
      <c r="D4397">
        <v>0.52990524100000003</v>
      </c>
      <c r="E4397" s="9">
        <f t="shared" si="272"/>
        <v>588.08967552688875</v>
      </c>
    </row>
    <row r="4398" spans="1:5" x14ac:dyDescent="0.2">
      <c r="A4398" s="2">
        <f t="shared" si="275"/>
        <v>42919.041666656012</v>
      </c>
      <c r="B4398">
        <f t="shared" si="273"/>
        <v>7</v>
      </c>
      <c r="C4398">
        <f t="shared" si="274"/>
        <v>1</v>
      </c>
      <c r="D4398">
        <v>0.48045996000000002</v>
      </c>
      <c r="E4398" s="9">
        <f t="shared" si="272"/>
        <v>533.21522438020565</v>
      </c>
    </row>
    <row r="4399" spans="1:5" x14ac:dyDescent="0.2">
      <c r="A4399" s="2">
        <f t="shared" si="275"/>
        <v>42919.083333322676</v>
      </c>
      <c r="B4399">
        <f t="shared" si="273"/>
        <v>7</v>
      </c>
      <c r="C4399">
        <f t="shared" si="274"/>
        <v>2</v>
      </c>
      <c r="D4399">
        <v>0.47422413200000002</v>
      </c>
      <c r="E4399" s="9">
        <f t="shared" si="272"/>
        <v>526.29469259184111</v>
      </c>
    </row>
    <row r="4400" spans="1:5" x14ac:dyDescent="0.2">
      <c r="A4400" s="2">
        <f t="shared" si="275"/>
        <v>42919.124999989341</v>
      </c>
      <c r="B4400">
        <f t="shared" si="273"/>
        <v>7</v>
      </c>
      <c r="C4400">
        <f t="shared" si="274"/>
        <v>3</v>
      </c>
      <c r="D4400">
        <v>0.47507993999999998</v>
      </c>
      <c r="E4400" s="9">
        <f t="shared" si="272"/>
        <v>527.24446966534856</v>
      </c>
    </row>
    <row r="4401" spans="1:5" x14ac:dyDescent="0.2">
      <c r="A4401" s="2">
        <f t="shared" si="275"/>
        <v>42919.166666656005</v>
      </c>
      <c r="B4401">
        <f t="shared" si="273"/>
        <v>7</v>
      </c>
      <c r="C4401">
        <f t="shared" si="274"/>
        <v>4</v>
      </c>
      <c r="D4401">
        <v>0.52257212399999997</v>
      </c>
      <c r="E4401" s="9">
        <f t="shared" si="272"/>
        <v>579.95137066884945</v>
      </c>
    </row>
    <row r="4402" spans="1:5" x14ac:dyDescent="0.2">
      <c r="A4402" s="2">
        <f t="shared" si="275"/>
        <v>42919.208333322669</v>
      </c>
      <c r="B4402">
        <f t="shared" si="273"/>
        <v>7</v>
      </c>
      <c r="C4402">
        <f t="shared" si="274"/>
        <v>5</v>
      </c>
      <c r="D4402">
        <v>0.65325091000000002</v>
      </c>
      <c r="E4402" s="9">
        <f t="shared" si="272"/>
        <v>724.97889429167731</v>
      </c>
    </row>
    <row r="4403" spans="1:5" x14ac:dyDescent="0.2">
      <c r="A4403" s="2">
        <f t="shared" si="275"/>
        <v>42919.249999989333</v>
      </c>
      <c r="B4403">
        <f t="shared" si="273"/>
        <v>7</v>
      </c>
      <c r="C4403">
        <f t="shared" si="274"/>
        <v>6</v>
      </c>
      <c r="D4403">
        <v>0.82876920200000004</v>
      </c>
      <c r="E4403" s="9">
        <f t="shared" si="272"/>
        <v>919.76937267328992</v>
      </c>
    </row>
    <row r="4404" spans="1:5" x14ac:dyDescent="0.2">
      <c r="A4404" s="2">
        <f t="shared" si="275"/>
        <v>42919.291666655998</v>
      </c>
      <c r="B4404">
        <f t="shared" si="273"/>
        <v>7</v>
      </c>
      <c r="C4404">
        <f t="shared" si="274"/>
        <v>7</v>
      </c>
      <c r="D4404">
        <v>0.77046356299999996</v>
      </c>
      <c r="E4404" s="9">
        <f t="shared" si="272"/>
        <v>855.06168218849632</v>
      </c>
    </row>
    <row r="4405" spans="1:5" x14ac:dyDescent="0.2">
      <c r="A4405" s="2">
        <f t="shared" si="275"/>
        <v>42919.333333322662</v>
      </c>
      <c r="B4405">
        <f t="shared" si="273"/>
        <v>7</v>
      </c>
      <c r="C4405">
        <f t="shared" si="274"/>
        <v>8</v>
      </c>
      <c r="D4405">
        <v>0.71411454200000002</v>
      </c>
      <c r="E4405" s="9">
        <f t="shared" si="272"/>
        <v>792.52544945826025</v>
      </c>
    </row>
    <row r="4406" spans="1:5" x14ac:dyDescent="0.2">
      <c r="A4406" s="2">
        <f t="shared" si="275"/>
        <v>42919.374999989326</v>
      </c>
      <c r="B4406">
        <f t="shared" si="273"/>
        <v>7</v>
      </c>
      <c r="C4406">
        <f t="shared" si="274"/>
        <v>9</v>
      </c>
      <c r="D4406">
        <v>0.71851686100000001</v>
      </c>
      <c r="E4406" s="9">
        <f t="shared" si="272"/>
        <v>797.41115005520135</v>
      </c>
    </row>
    <row r="4407" spans="1:5" x14ac:dyDescent="0.2">
      <c r="A4407" s="2">
        <f t="shared" si="275"/>
        <v>42919.41666665599</v>
      </c>
      <c r="B4407">
        <f t="shared" si="273"/>
        <v>7</v>
      </c>
      <c r="C4407">
        <f t="shared" si="274"/>
        <v>10</v>
      </c>
      <c r="D4407">
        <v>0.72112641700000002</v>
      </c>
      <c r="E4407" s="9">
        <f t="shared" si="272"/>
        <v>800.30723943603687</v>
      </c>
    </row>
    <row r="4408" spans="1:5" x14ac:dyDescent="0.2">
      <c r="A4408" s="2">
        <f t="shared" si="275"/>
        <v>42919.458333322655</v>
      </c>
      <c r="B4408">
        <f t="shared" si="273"/>
        <v>7</v>
      </c>
      <c r="C4408">
        <f t="shared" si="274"/>
        <v>11</v>
      </c>
      <c r="D4408">
        <v>0.70494946999999997</v>
      </c>
      <c r="E4408" s="9">
        <f t="shared" si="272"/>
        <v>782.35403804045814</v>
      </c>
    </row>
    <row r="4409" spans="1:5" x14ac:dyDescent="0.2">
      <c r="A4409" s="2">
        <f t="shared" si="275"/>
        <v>42919.499999989319</v>
      </c>
      <c r="B4409">
        <f t="shared" si="273"/>
        <v>7</v>
      </c>
      <c r="C4409">
        <f t="shared" si="274"/>
        <v>12</v>
      </c>
      <c r="D4409">
        <v>0.683262853</v>
      </c>
      <c r="E4409" s="9">
        <f t="shared" si="272"/>
        <v>758.28619615473156</v>
      </c>
    </row>
    <row r="4410" spans="1:5" x14ac:dyDescent="0.2">
      <c r="A4410" s="2">
        <f t="shared" si="275"/>
        <v>42919.541666655983</v>
      </c>
      <c r="B4410">
        <f t="shared" si="273"/>
        <v>7</v>
      </c>
      <c r="C4410">
        <f t="shared" si="274"/>
        <v>13</v>
      </c>
      <c r="D4410">
        <v>0.67427716999999998</v>
      </c>
      <c r="E4410" s="9">
        <f t="shared" si="272"/>
        <v>748.31387093317835</v>
      </c>
    </row>
    <row r="4411" spans="1:5" x14ac:dyDescent="0.2">
      <c r="A4411" s="2">
        <f t="shared" si="275"/>
        <v>42919.583333322647</v>
      </c>
      <c r="B4411">
        <f t="shared" si="273"/>
        <v>7</v>
      </c>
      <c r="C4411">
        <f t="shared" si="274"/>
        <v>14</v>
      </c>
      <c r="D4411">
        <v>0.69769584799999995</v>
      </c>
      <c r="E4411" s="9">
        <f t="shared" si="272"/>
        <v>774.30395685929329</v>
      </c>
    </row>
    <row r="4412" spans="1:5" x14ac:dyDescent="0.2">
      <c r="A4412" s="2">
        <f t="shared" si="275"/>
        <v>42919.624999989312</v>
      </c>
      <c r="B4412">
        <f t="shared" si="273"/>
        <v>7</v>
      </c>
      <c r="C4412">
        <f t="shared" si="274"/>
        <v>15</v>
      </c>
      <c r="D4412">
        <v>0.80101468099999995</v>
      </c>
      <c r="E4412" s="9">
        <f t="shared" si="272"/>
        <v>888.96736132029355</v>
      </c>
    </row>
    <row r="4413" spans="1:5" x14ac:dyDescent="0.2">
      <c r="A4413" s="2">
        <f t="shared" si="275"/>
        <v>42919.666666655976</v>
      </c>
      <c r="B4413">
        <f t="shared" si="273"/>
        <v>7</v>
      </c>
      <c r="C4413">
        <f t="shared" si="274"/>
        <v>16</v>
      </c>
      <c r="D4413">
        <v>0.96982714999999997</v>
      </c>
      <c r="E4413" s="9">
        <f t="shared" si="272"/>
        <v>1076.3157067183399</v>
      </c>
    </row>
    <row r="4414" spans="1:5" x14ac:dyDescent="0.2">
      <c r="A4414" s="2">
        <f t="shared" si="275"/>
        <v>42919.70833332264</v>
      </c>
      <c r="B4414">
        <f t="shared" si="273"/>
        <v>7</v>
      </c>
      <c r="C4414">
        <f t="shared" si="274"/>
        <v>17</v>
      </c>
      <c r="D4414">
        <v>1.050461621</v>
      </c>
      <c r="E4414" s="9">
        <f t="shared" si="272"/>
        <v>1165.8039703127592</v>
      </c>
    </row>
    <row r="4415" spans="1:5" x14ac:dyDescent="0.2">
      <c r="A4415" s="2">
        <f t="shared" si="275"/>
        <v>42919.749999989304</v>
      </c>
      <c r="B4415">
        <f t="shared" si="273"/>
        <v>7</v>
      </c>
      <c r="C4415">
        <f t="shared" si="274"/>
        <v>18</v>
      </c>
      <c r="D4415">
        <v>1.0872492899999999</v>
      </c>
      <c r="E4415" s="9">
        <f t="shared" si="272"/>
        <v>1206.6309836194657</v>
      </c>
    </row>
    <row r="4416" spans="1:5" x14ac:dyDescent="0.2">
      <c r="A4416" s="2">
        <f t="shared" si="275"/>
        <v>42919.791666655969</v>
      </c>
      <c r="B4416">
        <f t="shared" si="273"/>
        <v>7</v>
      </c>
      <c r="C4416">
        <f t="shared" si="274"/>
        <v>19</v>
      </c>
      <c r="D4416">
        <v>1.27237333</v>
      </c>
      <c r="E4416" s="9">
        <f t="shared" si="272"/>
        <v>1412.0819363414578</v>
      </c>
    </row>
    <row r="4417" spans="1:5" x14ac:dyDescent="0.2">
      <c r="A4417" s="2">
        <f t="shared" si="275"/>
        <v>42919.833333322633</v>
      </c>
      <c r="B4417">
        <f t="shared" si="273"/>
        <v>7</v>
      </c>
      <c r="C4417">
        <f t="shared" si="274"/>
        <v>20</v>
      </c>
      <c r="D4417">
        <v>1.446199872</v>
      </c>
      <c r="E4417" s="9">
        <f t="shared" si="272"/>
        <v>1604.9949078943116</v>
      </c>
    </row>
    <row r="4418" spans="1:5" x14ac:dyDescent="0.2">
      <c r="A4418" s="2">
        <f t="shared" si="275"/>
        <v>42919.874999989297</v>
      </c>
      <c r="B4418">
        <f t="shared" si="273"/>
        <v>7</v>
      </c>
      <c r="C4418">
        <f t="shared" si="274"/>
        <v>21</v>
      </c>
      <c r="D4418">
        <v>1.22033404</v>
      </c>
      <c r="E4418" s="9">
        <f t="shared" si="272"/>
        <v>1354.3286498991567</v>
      </c>
    </row>
    <row r="4419" spans="1:5" x14ac:dyDescent="0.2">
      <c r="A4419" s="2">
        <f t="shared" si="275"/>
        <v>42919.916666655961</v>
      </c>
      <c r="B4419">
        <f t="shared" si="273"/>
        <v>7</v>
      </c>
      <c r="C4419">
        <f t="shared" si="274"/>
        <v>22</v>
      </c>
      <c r="D4419">
        <v>0.92483487600000003</v>
      </c>
      <c r="E4419" s="9">
        <f t="shared" si="272"/>
        <v>1026.3832097912584</v>
      </c>
    </row>
    <row r="4420" spans="1:5" x14ac:dyDescent="0.2">
      <c r="A4420" s="2">
        <f t="shared" si="275"/>
        <v>42919.958333322626</v>
      </c>
      <c r="B4420">
        <f t="shared" si="273"/>
        <v>7</v>
      </c>
      <c r="C4420">
        <f t="shared" si="274"/>
        <v>23</v>
      </c>
      <c r="D4420">
        <v>0.62907232800000001</v>
      </c>
      <c r="E4420" s="9">
        <f t="shared" si="272"/>
        <v>698.14546570311143</v>
      </c>
    </row>
    <row r="4421" spans="1:5" x14ac:dyDescent="0.2">
      <c r="A4421" s="2">
        <f t="shared" si="275"/>
        <v>42919.99999998929</v>
      </c>
      <c r="B4421">
        <f t="shared" si="273"/>
        <v>7</v>
      </c>
      <c r="C4421">
        <f t="shared" si="274"/>
        <v>0</v>
      </c>
      <c r="D4421">
        <v>0.51160034499999996</v>
      </c>
      <c r="E4421" s="9">
        <f t="shared" ref="E4421:E4484" si="276">D4421*$E$3/$D$8765</f>
        <v>567.77487296166271</v>
      </c>
    </row>
    <row r="4422" spans="1:5" x14ac:dyDescent="0.2">
      <c r="A4422" s="2">
        <f t="shared" si="275"/>
        <v>42920.041666655954</v>
      </c>
      <c r="B4422">
        <f t="shared" ref="B4422:B4485" si="277">MONTH(A4422)</f>
        <v>7</v>
      </c>
      <c r="C4422">
        <f t="shared" ref="C4422:C4485" si="278">HOUR(A4422)</f>
        <v>1</v>
      </c>
      <c r="D4422">
        <v>0.45536930399999997</v>
      </c>
      <c r="E4422" s="9">
        <f t="shared" si="276"/>
        <v>505.36957462223921</v>
      </c>
    </row>
    <row r="4423" spans="1:5" x14ac:dyDescent="0.2">
      <c r="A4423" s="2">
        <f t="shared" ref="A4423:A4486" si="279">A4422+1/24</f>
        <v>42920.083333322618</v>
      </c>
      <c r="B4423">
        <f t="shared" si="277"/>
        <v>7</v>
      </c>
      <c r="C4423">
        <f t="shared" si="278"/>
        <v>2</v>
      </c>
      <c r="D4423">
        <v>0.44381699899999999</v>
      </c>
      <c r="E4423" s="9">
        <f t="shared" si="276"/>
        <v>492.54880824103321</v>
      </c>
    </row>
    <row r="4424" spans="1:5" x14ac:dyDescent="0.2">
      <c r="A4424" s="2">
        <f t="shared" si="279"/>
        <v>42920.124999989283</v>
      </c>
      <c r="B4424">
        <f t="shared" si="277"/>
        <v>7</v>
      </c>
      <c r="C4424">
        <f t="shared" si="278"/>
        <v>3</v>
      </c>
      <c r="D4424">
        <v>0.44244076199999999</v>
      </c>
      <c r="E4424" s="9">
        <f t="shared" si="276"/>
        <v>491.02145823926548</v>
      </c>
    </row>
    <row r="4425" spans="1:5" x14ac:dyDescent="0.2">
      <c r="A4425" s="2">
        <f t="shared" si="279"/>
        <v>42920.166666655947</v>
      </c>
      <c r="B4425">
        <f t="shared" si="277"/>
        <v>7</v>
      </c>
      <c r="C4425">
        <f t="shared" si="278"/>
        <v>4</v>
      </c>
      <c r="D4425">
        <v>0.49014171699999998</v>
      </c>
      <c r="E4425" s="9">
        <f t="shared" si="276"/>
        <v>543.96005362913957</v>
      </c>
    </row>
    <row r="4426" spans="1:5" x14ac:dyDescent="0.2">
      <c r="A4426" s="2">
        <f t="shared" si="279"/>
        <v>42920.208333322611</v>
      </c>
      <c r="B4426">
        <f t="shared" si="277"/>
        <v>7</v>
      </c>
      <c r="C4426">
        <f t="shared" si="278"/>
        <v>5</v>
      </c>
      <c r="D4426">
        <v>0.62080157700000005</v>
      </c>
      <c r="E4426" s="9">
        <f t="shared" si="276"/>
        <v>688.96657314719948</v>
      </c>
    </row>
    <row r="4427" spans="1:5" x14ac:dyDescent="0.2">
      <c r="A4427" s="2">
        <f t="shared" si="279"/>
        <v>42920.249999989275</v>
      </c>
      <c r="B4427">
        <f t="shared" si="277"/>
        <v>7</v>
      </c>
      <c r="C4427">
        <f t="shared" si="278"/>
        <v>6</v>
      </c>
      <c r="D4427">
        <v>0.80516912200000001</v>
      </c>
      <c r="E4427" s="9">
        <f t="shared" si="276"/>
        <v>893.57796652033835</v>
      </c>
    </row>
    <row r="4428" spans="1:5" x14ac:dyDescent="0.2">
      <c r="A4428" s="2">
        <f t="shared" si="279"/>
        <v>42920.291666655939</v>
      </c>
      <c r="B4428">
        <f t="shared" si="277"/>
        <v>7</v>
      </c>
      <c r="C4428">
        <f t="shared" si="278"/>
        <v>7</v>
      </c>
      <c r="D4428">
        <v>0.74768770200000001</v>
      </c>
      <c r="E4428" s="9">
        <f t="shared" si="276"/>
        <v>829.78499558683382</v>
      </c>
    </row>
    <row r="4429" spans="1:5" x14ac:dyDescent="0.2">
      <c r="A4429" s="2">
        <f t="shared" si="279"/>
        <v>42920.333333322604</v>
      </c>
      <c r="B4429">
        <f t="shared" si="277"/>
        <v>7</v>
      </c>
      <c r="C4429">
        <f t="shared" si="278"/>
        <v>8</v>
      </c>
      <c r="D4429">
        <v>0.69580089199999995</v>
      </c>
      <c r="E4429" s="9">
        <f t="shared" si="276"/>
        <v>772.20093168997312</v>
      </c>
    </row>
    <row r="4430" spans="1:5" x14ac:dyDescent="0.2">
      <c r="A4430" s="2">
        <f t="shared" si="279"/>
        <v>42920.374999989268</v>
      </c>
      <c r="B4430">
        <f t="shared" si="277"/>
        <v>7</v>
      </c>
      <c r="C4430">
        <f t="shared" si="278"/>
        <v>9</v>
      </c>
      <c r="D4430">
        <v>0.70576230500000003</v>
      </c>
      <c r="E4430" s="9">
        <f t="shared" si="276"/>
        <v>783.2561236105214</v>
      </c>
    </row>
    <row r="4431" spans="1:5" x14ac:dyDescent="0.2">
      <c r="A4431" s="2">
        <f t="shared" si="279"/>
        <v>42920.416666655932</v>
      </c>
      <c r="B4431">
        <f t="shared" si="277"/>
        <v>7</v>
      </c>
      <c r="C4431">
        <f t="shared" si="278"/>
        <v>10</v>
      </c>
      <c r="D4431">
        <v>0.72014679699999995</v>
      </c>
      <c r="E4431" s="9">
        <f t="shared" si="276"/>
        <v>799.22005560888226</v>
      </c>
    </row>
    <row r="4432" spans="1:5" x14ac:dyDescent="0.2">
      <c r="A4432" s="2">
        <f t="shared" si="279"/>
        <v>42920.458333322596</v>
      </c>
      <c r="B4432">
        <f t="shared" si="277"/>
        <v>7</v>
      </c>
      <c r="C4432">
        <f t="shared" si="278"/>
        <v>11</v>
      </c>
      <c r="D4432">
        <v>0.70494946999999997</v>
      </c>
      <c r="E4432" s="9">
        <f t="shared" si="276"/>
        <v>782.35403804045814</v>
      </c>
    </row>
    <row r="4433" spans="1:5" x14ac:dyDescent="0.2">
      <c r="A4433" s="2">
        <f t="shared" si="279"/>
        <v>42920.499999989261</v>
      </c>
      <c r="B4433">
        <f t="shared" si="277"/>
        <v>7</v>
      </c>
      <c r="C4433">
        <f t="shared" si="278"/>
        <v>12</v>
      </c>
      <c r="D4433">
        <v>0.683262853</v>
      </c>
      <c r="E4433" s="9">
        <f t="shared" si="276"/>
        <v>758.28619615473156</v>
      </c>
    </row>
    <row r="4434" spans="1:5" x14ac:dyDescent="0.2">
      <c r="A4434" s="2">
        <f t="shared" si="279"/>
        <v>42920.541666655925</v>
      </c>
      <c r="B4434">
        <f t="shared" si="277"/>
        <v>7</v>
      </c>
      <c r="C4434">
        <f t="shared" si="278"/>
        <v>13</v>
      </c>
      <c r="D4434">
        <v>0.67427716999999998</v>
      </c>
      <c r="E4434" s="9">
        <f t="shared" si="276"/>
        <v>748.31387093317835</v>
      </c>
    </row>
    <row r="4435" spans="1:5" x14ac:dyDescent="0.2">
      <c r="A4435" s="2">
        <f t="shared" si="279"/>
        <v>42920.583333322589</v>
      </c>
      <c r="B4435">
        <f t="shared" si="277"/>
        <v>7</v>
      </c>
      <c r="C4435">
        <f t="shared" si="278"/>
        <v>14</v>
      </c>
      <c r="D4435">
        <v>0.69769584799999995</v>
      </c>
      <c r="E4435" s="9">
        <f t="shared" si="276"/>
        <v>774.30395685929329</v>
      </c>
    </row>
    <row r="4436" spans="1:5" x14ac:dyDescent="0.2">
      <c r="A4436" s="2">
        <f t="shared" si="279"/>
        <v>42920.624999989253</v>
      </c>
      <c r="B4436">
        <f t="shared" si="277"/>
        <v>7</v>
      </c>
      <c r="C4436">
        <f t="shared" si="278"/>
        <v>15</v>
      </c>
      <c r="D4436">
        <v>0.80101468099999995</v>
      </c>
      <c r="E4436" s="9">
        <f t="shared" si="276"/>
        <v>888.96736132029355</v>
      </c>
    </row>
    <row r="4437" spans="1:5" x14ac:dyDescent="0.2">
      <c r="A4437" s="2">
        <f t="shared" si="279"/>
        <v>42920.666666655918</v>
      </c>
      <c r="B4437">
        <f t="shared" si="277"/>
        <v>7</v>
      </c>
      <c r="C4437">
        <f t="shared" si="278"/>
        <v>16</v>
      </c>
      <c r="D4437">
        <v>0.96982714999999997</v>
      </c>
      <c r="E4437" s="9">
        <f t="shared" si="276"/>
        <v>1076.3157067183399</v>
      </c>
    </row>
    <row r="4438" spans="1:5" x14ac:dyDescent="0.2">
      <c r="A4438" s="2">
        <f t="shared" si="279"/>
        <v>42920.708333322582</v>
      </c>
      <c r="B4438">
        <f t="shared" si="277"/>
        <v>7</v>
      </c>
      <c r="C4438">
        <f t="shared" si="278"/>
        <v>17</v>
      </c>
      <c r="D4438">
        <v>1.050461621</v>
      </c>
      <c r="E4438" s="9">
        <f t="shared" si="276"/>
        <v>1165.8039703127592</v>
      </c>
    </row>
    <row r="4439" spans="1:5" x14ac:dyDescent="0.2">
      <c r="A4439" s="2">
        <f t="shared" si="279"/>
        <v>42920.749999989246</v>
      </c>
      <c r="B4439">
        <f t="shared" si="277"/>
        <v>7</v>
      </c>
      <c r="C4439">
        <f t="shared" si="278"/>
        <v>18</v>
      </c>
      <c r="D4439">
        <v>1.0872492899999999</v>
      </c>
      <c r="E4439" s="9">
        <f t="shared" si="276"/>
        <v>1206.6309836194657</v>
      </c>
    </row>
    <row r="4440" spans="1:5" x14ac:dyDescent="0.2">
      <c r="A4440" s="2">
        <f t="shared" si="279"/>
        <v>42920.79166665591</v>
      </c>
      <c r="B4440">
        <f t="shared" si="277"/>
        <v>7</v>
      </c>
      <c r="C4440">
        <f t="shared" si="278"/>
        <v>19</v>
      </c>
      <c r="D4440">
        <v>1.27237333</v>
      </c>
      <c r="E4440" s="9">
        <f t="shared" si="276"/>
        <v>1412.0819363414578</v>
      </c>
    </row>
    <row r="4441" spans="1:5" x14ac:dyDescent="0.2">
      <c r="A4441" s="2">
        <f t="shared" si="279"/>
        <v>42920.833333322575</v>
      </c>
      <c r="B4441">
        <f t="shared" si="277"/>
        <v>7</v>
      </c>
      <c r="C4441">
        <f t="shared" si="278"/>
        <v>20</v>
      </c>
      <c r="D4441">
        <v>1.446199872</v>
      </c>
      <c r="E4441" s="9">
        <f t="shared" si="276"/>
        <v>1604.9949078943116</v>
      </c>
    </row>
    <row r="4442" spans="1:5" x14ac:dyDescent="0.2">
      <c r="A4442" s="2">
        <f t="shared" si="279"/>
        <v>42920.874999989239</v>
      </c>
      <c r="B4442">
        <f t="shared" si="277"/>
        <v>7</v>
      </c>
      <c r="C4442">
        <f t="shared" si="278"/>
        <v>21</v>
      </c>
      <c r="D4442">
        <v>1.22033404</v>
      </c>
      <c r="E4442" s="9">
        <f t="shared" si="276"/>
        <v>1354.3286498991567</v>
      </c>
    </row>
    <row r="4443" spans="1:5" x14ac:dyDescent="0.2">
      <c r="A4443" s="2">
        <f t="shared" si="279"/>
        <v>42920.916666655903</v>
      </c>
      <c r="B4443">
        <f t="shared" si="277"/>
        <v>7</v>
      </c>
      <c r="C4443">
        <f t="shared" si="278"/>
        <v>22</v>
      </c>
      <c r="D4443">
        <v>0.92483487600000003</v>
      </c>
      <c r="E4443" s="9">
        <f t="shared" si="276"/>
        <v>1026.3832097912584</v>
      </c>
    </row>
    <row r="4444" spans="1:5" x14ac:dyDescent="0.2">
      <c r="A4444" s="2">
        <f t="shared" si="279"/>
        <v>42920.958333322567</v>
      </c>
      <c r="B4444">
        <f t="shared" si="277"/>
        <v>7</v>
      </c>
      <c r="C4444">
        <f t="shared" si="278"/>
        <v>23</v>
      </c>
      <c r="D4444">
        <v>0.62907232800000001</v>
      </c>
      <c r="E4444" s="9">
        <f t="shared" si="276"/>
        <v>698.14546570311143</v>
      </c>
    </row>
    <row r="4445" spans="1:5" x14ac:dyDescent="0.2">
      <c r="A4445" s="2">
        <f t="shared" si="279"/>
        <v>42920.999999989232</v>
      </c>
      <c r="B4445">
        <f t="shared" si="277"/>
        <v>7</v>
      </c>
      <c r="C4445">
        <f t="shared" si="278"/>
        <v>0</v>
      </c>
      <c r="D4445">
        <v>0.51160034499999996</v>
      </c>
      <c r="E4445" s="9">
        <f t="shared" si="276"/>
        <v>567.77487296166271</v>
      </c>
    </row>
    <row r="4446" spans="1:5" x14ac:dyDescent="0.2">
      <c r="A4446" s="2">
        <f t="shared" si="279"/>
        <v>42921.041666655896</v>
      </c>
      <c r="B4446">
        <f t="shared" si="277"/>
        <v>7</v>
      </c>
      <c r="C4446">
        <f t="shared" si="278"/>
        <v>1</v>
      </c>
      <c r="D4446">
        <v>0.45536930399999997</v>
      </c>
      <c r="E4446" s="9">
        <f t="shared" si="276"/>
        <v>505.36957462223921</v>
      </c>
    </row>
    <row r="4447" spans="1:5" x14ac:dyDescent="0.2">
      <c r="A4447" s="2">
        <f t="shared" si="279"/>
        <v>42921.08333332256</v>
      </c>
      <c r="B4447">
        <f t="shared" si="277"/>
        <v>7</v>
      </c>
      <c r="C4447">
        <f t="shared" si="278"/>
        <v>2</v>
      </c>
      <c r="D4447">
        <v>0.44381699899999999</v>
      </c>
      <c r="E4447" s="9">
        <f t="shared" si="276"/>
        <v>492.54880824103321</v>
      </c>
    </row>
    <row r="4448" spans="1:5" x14ac:dyDescent="0.2">
      <c r="A4448" s="2">
        <f t="shared" si="279"/>
        <v>42921.124999989224</v>
      </c>
      <c r="B4448">
        <f t="shared" si="277"/>
        <v>7</v>
      </c>
      <c r="C4448">
        <f t="shared" si="278"/>
        <v>3</v>
      </c>
      <c r="D4448">
        <v>0.44244076199999999</v>
      </c>
      <c r="E4448" s="9">
        <f t="shared" si="276"/>
        <v>491.02145823926548</v>
      </c>
    </row>
    <row r="4449" spans="1:5" x14ac:dyDescent="0.2">
      <c r="A4449" s="2">
        <f t="shared" si="279"/>
        <v>42921.166666655889</v>
      </c>
      <c r="B4449">
        <f t="shared" si="277"/>
        <v>7</v>
      </c>
      <c r="C4449">
        <f t="shared" si="278"/>
        <v>4</v>
      </c>
      <c r="D4449">
        <v>0.49014171699999998</v>
      </c>
      <c r="E4449" s="9">
        <f t="shared" si="276"/>
        <v>543.96005362913957</v>
      </c>
    </row>
    <row r="4450" spans="1:5" x14ac:dyDescent="0.2">
      <c r="A4450" s="2">
        <f t="shared" si="279"/>
        <v>42921.208333322553</v>
      </c>
      <c r="B4450">
        <f t="shared" si="277"/>
        <v>7</v>
      </c>
      <c r="C4450">
        <f t="shared" si="278"/>
        <v>5</v>
      </c>
      <c r="D4450">
        <v>0.62080157700000005</v>
      </c>
      <c r="E4450" s="9">
        <f t="shared" si="276"/>
        <v>688.96657314719948</v>
      </c>
    </row>
    <row r="4451" spans="1:5" x14ac:dyDescent="0.2">
      <c r="A4451" s="2">
        <f t="shared" si="279"/>
        <v>42921.249999989217</v>
      </c>
      <c r="B4451">
        <f t="shared" si="277"/>
        <v>7</v>
      </c>
      <c r="C4451">
        <f t="shared" si="278"/>
        <v>6</v>
      </c>
      <c r="D4451">
        <v>0.80516912200000001</v>
      </c>
      <c r="E4451" s="9">
        <f t="shared" si="276"/>
        <v>893.57796652033835</v>
      </c>
    </row>
    <row r="4452" spans="1:5" x14ac:dyDescent="0.2">
      <c r="A4452" s="2">
        <f t="shared" si="279"/>
        <v>42921.291666655881</v>
      </c>
      <c r="B4452">
        <f t="shared" si="277"/>
        <v>7</v>
      </c>
      <c r="C4452">
        <f t="shared" si="278"/>
        <v>7</v>
      </c>
      <c r="D4452">
        <v>0.74768770200000001</v>
      </c>
      <c r="E4452" s="9">
        <f t="shared" si="276"/>
        <v>829.78499558683382</v>
      </c>
    </row>
    <row r="4453" spans="1:5" x14ac:dyDescent="0.2">
      <c r="A4453" s="2">
        <f t="shared" si="279"/>
        <v>42921.333333322546</v>
      </c>
      <c r="B4453">
        <f t="shared" si="277"/>
        <v>7</v>
      </c>
      <c r="C4453">
        <f t="shared" si="278"/>
        <v>8</v>
      </c>
      <c r="D4453">
        <v>0.69580089199999995</v>
      </c>
      <c r="E4453" s="9">
        <f t="shared" si="276"/>
        <v>772.20093168997312</v>
      </c>
    </row>
    <row r="4454" spans="1:5" x14ac:dyDescent="0.2">
      <c r="A4454" s="2">
        <f t="shared" si="279"/>
        <v>42921.37499998921</v>
      </c>
      <c r="B4454">
        <f t="shared" si="277"/>
        <v>7</v>
      </c>
      <c r="C4454">
        <f t="shared" si="278"/>
        <v>9</v>
      </c>
      <c r="D4454">
        <v>0.70576230500000003</v>
      </c>
      <c r="E4454" s="9">
        <f t="shared" si="276"/>
        <v>783.2561236105214</v>
      </c>
    </row>
    <row r="4455" spans="1:5" x14ac:dyDescent="0.2">
      <c r="A4455" s="2">
        <f t="shared" si="279"/>
        <v>42921.416666655874</v>
      </c>
      <c r="B4455">
        <f t="shared" si="277"/>
        <v>7</v>
      </c>
      <c r="C4455">
        <f t="shared" si="278"/>
        <v>10</v>
      </c>
      <c r="D4455">
        <v>0.72014679699999995</v>
      </c>
      <c r="E4455" s="9">
        <f t="shared" si="276"/>
        <v>799.22005560888226</v>
      </c>
    </row>
    <row r="4456" spans="1:5" x14ac:dyDescent="0.2">
      <c r="A4456" s="2">
        <f t="shared" si="279"/>
        <v>42921.458333322538</v>
      </c>
      <c r="B4456">
        <f t="shared" si="277"/>
        <v>7</v>
      </c>
      <c r="C4456">
        <f t="shared" si="278"/>
        <v>11</v>
      </c>
      <c r="D4456">
        <v>0.70494946999999997</v>
      </c>
      <c r="E4456" s="9">
        <f t="shared" si="276"/>
        <v>782.35403804045814</v>
      </c>
    </row>
    <row r="4457" spans="1:5" x14ac:dyDescent="0.2">
      <c r="A4457" s="2">
        <f t="shared" si="279"/>
        <v>42921.499999989202</v>
      </c>
      <c r="B4457">
        <f t="shared" si="277"/>
        <v>7</v>
      </c>
      <c r="C4457">
        <f t="shared" si="278"/>
        <v>12</v>
      </c>
      <c r="D4457">
        <v>0.683262853</v>
      </c>
      <c r="E4457" s="9">
        <f t="shared" si="276"/>
        <v>758.28619615473156</v>
      </c>
    </row>
    <row r="4458" spans="1:5" x14ac:dyDescent="0.2">
      <c r="A4458" s="2">
        <f t="shared" si="279"/>
        <v>42921.541666655867</v>
      </c>
      <c r="B4458">
        <f t="shared" si="277"/>
        <v>7</v>
      </c>
      <c r="C4458">
        <f t="shared" si="278"/>
        <v>13</v>
      </c>
      <c r="D4458">
        <v>0.67427716999999998</v>
      </c>
      <c r="E4458" s="9">
        <f t="shared" si="276"/>
        <v>748.31387093317835</v>
      </c>
    </row>
    <row r="4459" spans="1:5" x14ac:dyDescent="0.2">
      <c r="A4459" s="2">
        <f t="shared" si="279"/>
        <v>42921.583333322531</v>
      </c>
      <c r="B4459">
        <f t="shared" si="277"/>
        <v>7</v>
      </c>
      <c r="C4459">
        <f t="shared" si="278"/>
        <v>14</v>
      </c>
      <c r="D4459">
        <v>0.69769584799999995</v>
      </c>
      <c r="E4459" s="9">
        <f t="shared" si="276"/>
        <v>774.30395685929329</v>
      </c>
    </row>
    <row r="4460" spans="1:5" x14ac:dyDescent="0.2">
      <c r="A4460" s="2">
        <f t="shared" si="279"/>
        <v>42921.624999989195</v>
      </c>
      <c r="B4460">
        <f t="shared" si="277"/>
        <v>7</v>
      </c>
      <c r="C4460">
        <f t="shared" si="278"/>
        <v>15</v>
      </c>
      <c r="D4460">
        <v>0.80101468099999995</v>
      </c>
      <c r="E4460" s="9">
        <f t="shared" si="276"/>
        <v>888.96736132029355</v>
      </c>
    </row>
    <row r="4461" spans="1:5" x14ac:dyDescent="0.2">
      <c r="A4461" s="2">
        <f t="shared" si="279"/>
        <v>42921.666666655859</v>
      </c>
      <c r="B4461">
        <f t="shared" si="277"/>
        <v>7</v>
      </c>
      <c r="C4461">
        <f t="shared" si="278"/>
        <v>16</v>
      </c>
      <c r="D4461">
        <v>0.96982714999999997</v>
      </c>
      <c r="E4461" s="9">
        <f t="shared" si="276"/>
        <v>1076.3157067183399</v>
      </c>
    </row>
    <row r="4462" spans="1:5" x14ac:dyDescent="0.2">
      <c r="A4462" s="2">
        <f t="shared" si="279"/>
        <v>42921.708333322524</v>
      </c>
      <c r="B4462">
        <f t="shared" si="277"/>
        <v>7</v>
      </c>
      <c r="C4462">
        <f t="shared" si="278"/>
        <v>17</v>
      </c>
      <c r="D4462">
        <v>1.050461621</v>
      </c>
      <c r="E4462" s="9">
        <f t="shared" si="276"/>
        <v>1165.8039703127592</v>
      </c>
    </row>
    <row r="4463" spans="1:5" x14ac:dyDescent="0.2">
      <c r="A4463" s="2">
        <f t="shared" si="279"/>
        <v>42921.749999989188</v>
      </c>
      <c r="B4463">
        <f t="shared" si="277"/>
        <v>7</v>
      </c>
      <c r="C4463">
        <f t="shared" si="278"/>
        <v>18</v>
      </c>
      <c r="D4463">
        <v>1.0872492899999999</v>
      </c>
      <c r="E4463" s="9">
        <f t="shared" si="276"/>
        <v>1206.6309836194657</v>
      </c>
    </row>
    <row r="4464" spans="1:5" x14ac:dyDescent="0.2">
      <c r="A4464" s="2">
        <f t="shared" si="279"/>
        <v>42921.791666655852</v>
      </c>
      <c r="B4464">
        <f t="shared" si="277"/>
        <v>7</v>
      </c>
      <c r="C4464">
        <f t="shared" si="278"/>
        <v>19</v>
      </c>
      <c r="D4464">
        <v>1.27237333</v>
      </c>
      <c r="E4464" s="9">
        <f t="shared" si="276"/>
        <v>1412.0819363414578</v>
      </c>
    </row>
    <row r="4465" spans="1:5" x14ac:dyDescent="0.2">
      <c r="A4465" s="2">
        <f t="shared" si="279"/>
        <v>42921.833333322516</v>
      </c>
      <c r="B4465">
        <f t="shared" si="277"/>
        <v>7</v>
      </c>
      <c r="C4465">
        <f t="shared" si="278"/>
        <v>20</v>
      </c>
      <c r="D4465">
        <v>1.446199872</v>
      </c>
      <c r="E4465" s="9">
        <f t="shared" si="276"/>
        <v>1604.9949078943116</v>
      </c>
    </row>
    <row r="4466" spans="1:5" x14ac:dyDescent="0.2">
      <c r="A4466" s="2">
        <f t="shared" si="279"/>
        <v>42921.874999989181</v>
      </c>
      <c r="B4466">
        <f t="shared" si="277"/>
        <v>7</v>
      </c>
      <c r="C4466">
        <f t="shared" si="278"/>
        <v>21</v>
      </c>
      <c r="D4466">
        <v>1.22033404</v>
      </c>
      <c r="E4466" s="9">
        <f t="shared" si="276"/>
        <v>1354.3286498991567</v>
      </c>
    </row>
    <row r="4467" spans="1:5" x14ac:dyDescent="0.2">
      <c r="A4467" s="2">
        <f t="shared" si="279"/>
        <v>42921.916666655845</v>
      </c>
      <c r="B4467">
        <f t="shared" si="277"/>
        <v>7</v>
      </c>
      <c r="C4467">
        <f t="shared" si="278"/>
        <v>22</v>
      </c>
      <c r="D4467">
        <v>0.92483487600000003</v>
      </c>
      <c r="E4467" s="9">
        <f t="shared" si="276"/>
        <v>1026.3832097912584</v>
      </c>
    </row>
    <row r="4468" spans="1:5" x14ac:dyDescent="0.2">
      <c r="A4468" s="2">
        <f t="shared" si="279"/>
        <v>42921.958333322509</v>
      </c>
      <c r="B4468">
        <f t="shared" si="277"/>
        <v>7</v>
      </c>
      <c r="C4468">
        <f t="shared" si="278"/>
        <v>23</v>
      </c>
      <c r="D4468">
        <v>0.62907232800000001</v>
      </c>
      <c r="E4468" s="9">
        <f t="shared" si="276"/>
        <v>698.14546570311143</v>
      </c>
    </row>
    <row r="4469" spans="1:5" x14ac:dyDescent="0.2">
      <c r="A4469" s="2">
        <f t="shared" si="279"/>
        <v>42921.999999989173</v>
      </c>
      <c r="B4469">
        <f t="shared" si="277"/>
        <v>7</v>
      </c>
      <c r="C4469">
        <f t="shared" si="278"/>
        <v>0</v>
      </c>
      <c r="D4469">
        <v>0.51160034499999996</v>
      </c>
      <c r="E4469" s="9">
        <f t="shared" si="276"/>
        <v>567.77487296166271</v>
      </c>
    </row>
    <row r="4470" spans="1:5" x14ac:dyDescent="0.2">
      <c r="A4470" s="2">
        <f t="shared" si="279"/>
        <v>42922.041666655838</v>
      </c>
      <c r="B4470">
        <f t="shared" si="277"/>
        <v>7</v>
      </c>
      <c r="C4470">
        <f t="shared" si="278"/>
        <v>1</v>
      </c>
      <c r="D4470">
        <v>0.45536930399999997</v>
      </c>
      <c r="E4470" s="9">
        <f t="shared" si="276"/>
        <v>505.36957462223921</v>
      </c>
    </row>
    <row r="4471" spans="1:5" x14ac:dyDescent="0.2">
      <c r="A4471" s="2">
        <f t="shared" si="279"/>
        <v>42922.083333322502</v>
      </c>
      <c r="B4471">
        <f t="shared" si="277"/>
        <v>7</v>
      </c>
      <c r="C4471">
        <f t="shared" si="278"/>
        <v>2</v>
      </c>
      <c r="D4471">
        <v>0.44381699899999999</v>
      </c>
      <c r="E4471" s="9">
        <f t="shared" si="276"/>
        <v>492.54880824103321</v>
      </c>
    </row>
    <row r="4472" spans="1:5" x14ac:dyDescent="0.2">
      <c r="A4472" s="2">
        <f t="shared" si="279"/>
        <v>42922.124999989166</v>
      </c>
      <c r="B4472">
        <f t="shared" si="277"/>
        <v>7</v>
      </c>
      <c r="C4472">
        <f t="shared" si="278"/>
        <v>3</v>
      </c>
      <c r="D4472">
        <v>0.44244076199999999</v>
      </c>
      <c r="E4472" s="9">
        <f t="shared" si="276"/>
        <v>491.02145823926548</v>
      </c>
    </row>
    <row r="4473" spans="1:5" x14ac:dyDescent="0.2">
      <c r="A4473" s="2">
        <f t="shared" si="279"/>
        <v>42922.16666665583</v>
      </c>
      <c r="B4473">
        <f t="shared" si="277"/>
        <v>7</v>
      </c>
      <c r="C4473">
        <f t="shared" si="278"/>
        <v>4</v>
      </c>
      <c r="D4473">
        <v>0.49014171699999998</v>
      </c>
      <c r="E4473" s="9">
        <f t="shared" si="276"/>
        <v>543.96005362913957</v>
      </c>
    </row>
    <row r="4474" spans="1:5" x14ac:dyDescent="0.2">
      <c r="A4474" s="2">
        <f t="shared" si="279"/>
        <v>42922.208333322495</v>
      </c>
      <c r="B4474">
        <f t="shared" si="277"/>
        <v>7</v>
      </c>
      <c r="C4474">
        <f t="shared" si="278"/>
        <v>5</v>
      </c>
      <c r="D4474">
        <v>0.62080157700000005</v>
      </c>
      <c r="E4474" s="9">
        <f t="shared" si="276"/>
        <v>688.96657314719948</v>
      </c>
    </row>
    <row r="4475" spans="1:5" x14ac:dyDescent="0.2">
      <c r="A4475" s="2">
        <f t="shared" si="279"/>
        <v>42922.249999989159</v>
      </c>
      <c r="B4475">
        <f t="shared" si="277"/>
        <v>7</v>
      </c>
      <c r="C4475">
        <f t="shared" si="278"/>
        <v>6</v>
      </c>
      <c r="D4475">
        <v>0.80516912200000001</v>
      </c>
      <c r="E4475" s="9">
        <f t="shared" si="276"/>
        <v>893.57796652033835</v>
      </c>
    </row>
    <row r="4476" spans="1:5" x14ac:dyDescent="0.2">
      <c r="A4476" s="2">
        <f t="shared" si="279"/>
        <v>42922.291666655823</v>
      </c>
      <c r="B4476">
        <f t="shared" si="277"/>
        <v>7</v>
      </c>
      <c r="C4476">
        <f t="shared" si="278"/>
        <v>7</v>
      </c>
      <c r="D4476">
        <v>0.74768770200000001</v>
      </c>
      <c r="E4476" s="9">
        <f t="shared" si="276"/>
        <v>829.78499558683382</v>
      </c>
    </row>
    <row r="4477" spans="1:5" x14ac:dyDescent="0.2">
      <c r="A4477" s="2">
        <f t="shared" si="279"/>
        <v>42922.333333322487</v>
      </c>
      <c r="B4477">
        <f t="shared" si="277"/>
        <v>7</v>
      </c>
      <c r="C4477">
        <f t="shared" si="278"/>
        <v>8</v>
      </c>
      <c r="D4477">
        <v>0.69580089199999995</v>
      </c>
      <c r="E4477" s="9">
        <f t="shared" si="276"/>
        <v>772.20093168997312</v>
      </c>
    </row>
    <row r="4478" spans="1:5" x14ac:dyDescent="0.2">
      <c r="A4478" s="2">
        <f t="shared" si="279"/>
        <v>42922.374999989152</v>
      </c>
      <c r="B4478">
        <f t="shared" si="277"/>
        <v>7</v>
      </c>
      <c r="C4478">
        <f t="shared" si="278"/>
        <v>9</v>
      </c>
      <c r="D4478">
        <v>0.70576230500000003</v>
      </c>
      <c r="E4478" s="9">
        <f t="shared" si="276"/>
        <v>783.2561236105214</v>
      </c>
    </row>
    <row r="4479" spans="1:5" x14ac:dyDescent="0.2">
      <c r="A4479" s="2">
        <f t="shared" si="279"/>
        <v>42922.416666655816</v>
      </c>
      <c r="B4479">
        <f t="shared" si="277"/>
        <v>7</v>
      </c>
      <c r="C4479">
        <f t="shared" si="278"/>
        <v>10</v>
      </c>
      <c r="D4479">
        <v>0.72014679699999995</v>
      </c>
      <c r="E4479" s="9">
        <f t="shared" si="276"/>
        <v>799.22005560888226</v>
      </c>
    </row>
    <row r="4480" spans="1:5" x14ac:dyDescent="0.2">
      <c r="A4480" s="2">
        <f t="shared" si="279"/>
        <v>42922.45833332248</v>
      </c>
      <c r="B4480">
        <f t="shared" si="277"/>
        <v>7</v>
      </c>
      <c r="C4480">
        <f t="shared" si="278"/>
        <v>11</v>
      </c>
      <c r="D4480">
        <v>0.70494946999999997</v>
      </c>
      <c r="E4480" s="9">
        <f t="shared" si="276"/>
        <v>782.35403804045814</v>
      </c>
    </row>
    <row r="4481" spans="1:5" x14ac:dyDescent="0.2">
      <c r="A4481" s="2">
        <f t="shared" si="279"/>
        <v>42922.499999989144</v>
      </c>
      <c r="B4481">
        <f t="shared" si="277"/>
        <v>7</v>
      </c>
      <c r="C4481">
        <f t="shared" si="278"/>
        <v>12</v>
      </c>
      <c r="D4481">
        <v>0.73138686500000005</v>
      </c>
      <c r="E4481" s="9">
        <f t="shared" si="276"/>
        <v>811.69430087308456</v>
      </c>
    </row>
    <row r="4482" spans="1:5" x14ac:dyDescent="0.2">
      <c r="A4482" s="2">
        <f t="shared" si="279"/>
        <v>42922.541666655809</v>
      </c>
      <c r="B4482">
        <f t="shared" si="277"/>
        <v>7</v>
      </c>
      <c r="C4482">
        <f t="shared" si="278"/>
        <v>13</v>
      </c>
      <c r="D4482">
        <v>0.90312862500000002</v>
      </c>
      <c r="E4482" s="9">
        <f t="shared" si="276"/>
        <v>1002.2935780612428</v>
      </c>
    </row>
    <row r="4483" spans="1:5" x14ac:dyDescent="0.2">
      <c r="A4483" s="2">
        <f t="shared" si="279"/>
        <v>42922.583333322473</v>
      </c>
      <c r="B4483">
        <f t="shared" si="277"/>
        <v>7</v>
      </c>
      <c r="C4483">
        <f t="shared" si="278"/>
        <v>14</v>
      </c>
      <c r="D4483">
        <v>1.2031490170000001</v>
      </c>
      <c r="E4483" s="9">
        <f t="shared" si="276"/>
        <v>1335.2566841625655</v>
      </c>
    </row>
    <row r="4484" spans="1:5" x14ac:dyDescent="0.2">
      <c r="A4484" s="2">
        <f t="shared" si="279"/>
        <v>42922.624999989137</v>
      </c>
      <c r="B4484">
        <f t="shared" si="277"/>
        <v>7</v>
      </c>
      <c r="C4484">
        <f t="shared" si="278"/>
        <v>15</v>
      </c>
      <c r="D4484">
        <v>1.3630873320000001</v>
      </c>
      <c r="E4484" s="9">
        <f t="shared" si="276"/>
        <v>1512.7564793998563</v>
      </c>
    </row>
    <row r="4485" spans="1:5" x14ac:dyDescent="0.2">
      <c r="A4485" s="2">
        <f t="shared" si="279"/>
        <v>42922.666666655801</v>
      </c>
      <c r="B4485">
        <f t="shared" si="277"/>
        <v>7</v>
      </c>
      <c r="C4485">
        <f t="shared" si="278"/>
        <v>16</v>
      </c>
      <c r="D4485">
        <v>1.7014680849999999</v>
      </c>
      <c r="E4485" s="9">
        <f t="shared" ref="E4485:E4548" si="280">D4485*$E$3/$D$8765</f>
        <v>1888.2919748797249</v>
      </c>
    </row>
    <row r="4486" spans="1:5" x14ac:dyDescent="0.2">
      <c r="A4486" s="2">
        <f t="shared" si="279"/>
        <v>42922.708333322465</v>
      </c>
      <c r="B4486">
        <f t="shared" ref="B4486:B4549" si="281">MONTH(A4486)</f>
        <v>7</v>
      </c>
      <c r="C4486">
        <f t="shared" ref="C4486:C4549" si="282">HOUR(A4486)</f>
        <v>17</v>
      </c>
      <c r="D4486">
        <v>1.745061583</v>
      </c>
      <c r="E4486" s="9">
        <f t="shared" si="280"/>
        <v>1936.6721079871502</v>
      </c>
    </row>
    <row r="4487" spans="1:5" x14ac:dyDescent="0.2">
      <c r="A4487" s="2">
        <f t="shared" ref="A4487:A4550" si="283">A4486+1/24</f>
        <v>42922.74999998913</v>
      </c>
      <c r="B4487">
        <f t="shared" si="281"/>
        <v>7</v>
      </c>
      <c r="C4487">
        <f t="shared" si="282"/>
        <v>18</v>
      </c>
      <c r="D4487">
        <v>1.8081070779999999</v>
      </c>
      <c r="E4487" s="9">
        <f t="shared" si="280"/>
        <v>2006.6400981659488</v>
      </c>
    </row>
    <row r="4488" spans="1:5" x14ac:dyDescent="0.2">
      <c r="A4488" s="2">
        <f t="shared" si="283"/>
        <v>42922.791666655794</v>
      </c>
      <c r="B4488">
        <f t="shared" si="281"/>
        <v>7</v>
      </c>
      <c r="C4488">
        <f t="shared" si="282"/>
        <v>19</v>
      </c>
      <c r="D4488">
        <v>1.9347789929999999</v>
      </c>
      <c r="E4488" s="9">
        <f t="shared" si="280"/>
        <v>2147.2207900083977</v>
      </c>
    </row>
    <row r="4489" spans="1:5" x14ac:dyDescent="0.2">
      <c r="A4489" s="2">
        <f t="shared" si="283"/>
        <v>42922.833333322458</v>
      </c>
      <c r="B4489">
        <f t="shared" si="281"/>
        <v>7</v>
      </c>
      <c r="C4489">
        <f t="shared" si="282"/>
        <v>20</v>
      </c>
      <c r="D4489">
        <v>2.026058833</v>
      </c>
      <c r="E4489" s="9">
        <f t="shared" si="280"/>
        <v>2248.5233009751582</v>
      </c>
    </row>
    <row r="4490" spans="1:5" x14ac:dyDescent="0.2">
      <c r="A4490" s="2">
        <f t="shared" si="283"/>
        <v>42922.874999989122</v>
      </c>
      <c r="B4490">
        <f t="shared" si="281"/>
        <v>7</v>
      </c>
      <c r="C4490">
        <f t="shared" si="282"/>
        <v>21</v>
      </c>
      <c r="D4490">
        <v>1.6757300209999999</v>
      </c>
      <c r="E4490" s="9">
        <f t="shared" si="280"/>
        <v>1859.7278306982369</v>
      </c>
    </row>
    <row r="4491" spans="1:5" x14ac:dyDescent="0.2">
      <c r="A4491" s="2">
        <f t="shared" si="283"/>
        <v>42922.916666655787</v>
      </c>
      <c r="B4491">
        <f t="shared" si="281"/>
        <v>7</v>
      </c>
      <c r="C4491">
        <f t="shared" si="282"/>
        <v>22</v>
      </c>
      <c r="D4491">
        <v>1.2400981499999999</v>
      </c>
      <c r="E4491" s="9">
        <f t="shared" si="280"/>
        <v>1376.262890472138</v>
      </c>
    </row>
    <row r="4492" spans="1:5" x14ac:dyDescent="0.2">
      <c r="A4492" s="2">
        <f t="shared" si="283"/>
        <v>42922.958333322451</v>
      </c>
      <c r="B4492">
        <f t="shared" si="281"/>
        <v>7</v>
      </c>
      <c r="C4492">
        <f t="shared" si="282"/>
        <v>23</v>
      </c>
      <c r="D4492">
        <v>0.79017442500000001</v>
      </c>
      <c r="E4492" s="9">
        <f t="shared" si="280"/>
        <v>876.93682804676371</v>
      </c>
    </row>
    <row r="4493" spans="1:5" x14ac:dyDescent="0.2">
      <c r="A4493" s="2">
        <f t="shared" si="283"/>
        <v>42922.999999989115</v>
      </c>
      <c r="B4493">
        <f t="shared" si="281"/>
        <v>7</v>
      </c>
      <c r="C4493">
        <f t="shared" si="282"/>
        <v>0</v>
      </c>
      <c r="D4493">
        <v>0.58563349600000003</v>
      </c>
      <c r="E4493" s="9">
        <f t="shared" si="280"/>
        <v>649.93698116738847</v>
      </c>
    </row>
    <row r="4494" spans="1:5" x14ac:dyDescent="0.2">
      <c r="A4494" s="2">
        <f t="shared" si="283"/>
        <v>42923.041666655779</v>
      </c>
      <c r="B4494">
        <f t="shared" si="281"/>
        <v>7</v>
      </c>
      <c r="C4494">
        <f t="shared" si="282"/>
        <v>1</v>
      </c>
      <c r="D4494">
        <v>0.45536930399999997</v>
      </c>
      <c r="E4494" s="9">
        <f t="shared" si="280"/>
        <v>505.36957462223921</v>
      </c>
    </row>
    <row r="4495" spans="1:5" x14ac:dyDescent="0.2">
      <c r="A4495" s="2">
        <f t="shared" si="283"/>
        <v>42923.083333322444</v>
      </c>
      <c r="B4495">
        <f t="shared" si="281"/>
        <v>7</v>
      </c>
      <c r="C4495">
        <f t="shared" si="282"/>
        <v>2</v>
      </c>
      <c r="D4495">
        <v>0.44381699899999999</v>
      </c>
      <c r="E4495" s="9">
        <f t="shared" si="280"/>
        <v>492.54880824103321</v>
      </c>
    </row>
    <row r="4496" spans="1:5" x14ac:dyDescent="0.2">
      <c r="A4496" s="2">
        <f t="shared" si="283"/>
        <v>42923.124999989108</v>
      </c>
      <c r="B4496">
        <f t="shared" si="281"/>
        <v>7</v>
      </c>
      <c r="C4496">
        <f t="shared" si="282"/>
        <v>3</v>
      </c>
      <c r="D4496">
        <v>0.44244076199999999</v>
      </c>
      <c r="E4496" s="9">
        <f t="shared" si="280"/>
        <v>491.02145823926548</v>
      </c>
    </row>
    <row r="4497" spans="1:5" x14ac:dyDescent="0.2">
      <c r="A4497" s="2">
        <f t="shared" si="283"/>
        <v>42923.166666655772</v>
      </c>
      <c r="B4497">
        <f t="shared" si="281"/>
        <v>7</v>
      </c>
      <c r="C4497">
        <f t="shared" si="282"/>
        <v>4</v>
      </c>
      <c r="D4497">
        <v>0.49014171699999998</v>
      </c>
      <c r="E4497" s="9">
        <f t="shared" si="280"/>
        <v>543.96005362913957</v>
      </c>
    </row>
    <row r="4498" spans="1:5" x14ac:dyDescent="0.2">
      <c r="A4498" s="2">
        <f t="shared" si="283"/>
        <v>42923.208333322436</v>
      </c>
      <c r="B4498">
        <f t="shared" si="281"/>
        <v>7</v>
      </c>
      <c r="C4498">
        <f t="shared" si="282"/>
        <v>5</v>
      </c>
      <c r="D4498">
        <v>0.62080157700000005</v>
      </c>
      <c r="E4498" s="9">
        <f t="shared" si="280"/>
        <v>688.96657314719948</v>
      </c>
    </row>
    <row r="4499" spans="1:5" x14ac:dyDescent="0.2">
      <c r="A4499" s="2">
        <f t="shared" si="283"/>
        <v>42923.249999989101</v>
      </c>
      <c r="B4499">
        <f t="shared" si="281"/>
        <v>7</v>
      </c>
      <c r="C4499">
        <f t="shared" si="282"/>
        <v>6</v>
      </c>
      <c r="D4499">
        <v>0.80516912200000001</v>
      </c>
      <c r="E4499" s="9">
        <f t="shared" si="280"/>
        <v>893.57796652033835</v>
      </c>
    </row>
    <row r="4500" spans="1:5" x14ac:dyDescent="0.2">
      <c r="A4500" s="2">
        <f t="shared" si="283"/>
        <v>42923.291666655765</v>
      </c>
      <c r="B4500">
        <f t="shared" si="281"/>
        <v>7</v>
      </c>
      <c r="C4500">
        <f t="shared" si="282"/>
        <v>7</v>
      </c>
      <c r="D4500">
        <v>0.75400182900000001</v>
      </c>
      <c r="E4500" s="9">
        <f t="shared" si="280"/>
        <v>836.79242372937881</v>
      </c>
    </row>
    <row r="4501" spans="1:5" x14ac:dyDescent="0.2">
      <c r="A4501" s="2">
        <f t="shared" si="283"/>
        <v>42923.333333322429</v>
      </c>
      <c r="B4501">
        <f t="shared" si="281"/>
        <v>7</v>
      </c>
      <c r="C4501">
        <f t="shared" si="282"/>
        <v>8</v>
      </c>
      <c r="D4501">
        <v>0.83913922399999996</v>
      </c>
      <c r="E4501" s="9">
        <f t="shared" si="280"/>
        <v>931.27803950903967</v>
      </c>
    </row>
    <row r="4502" spans="1:5" x14ac:dyDescent="0.2">
      <c r="A4502" s="2">
        <f t="shared" si="283"/>
        <v>42923.374999989093</v>
      </c>
      <c r="B4502">
        <f t="shared" si="281"/>
        <v>7</v>
      </c>
      <c r="C4502">
        <f t="shared" si="282"/>
        <v>9</v>
      </c>
      <c r="D4502">
        <v>1.196257438</v>
      </c>
      <c r="E4502" s="9">
        <f t="shared" si="280"/>
        <v>1327.6083988760683</v>
      </c>
    </row>
    <row r="4503" spans="1:5" x14ac:dyDescent="0.2">
      <c r="A4503" s="2">
        <f t="shared" si="283"/>
        <v>42923.416666655758</v>
      </c>
      <c r="B4503">
        <f t="shared" si="281"/>
        <v>7</v>
      </c>
      <c r="C4503">
        <f t="shared" si="282"/>
        <v>10</v>
      </c>
      <c r="D4503">
        <v>1.22991484</v>
      </c>
      <c r="E4503" s="9">
        <f t="shared" si="280"/>
        <v>1364.9614369096328</v>
      </c>
    </row>
    <row r="4504" spans="1:5" x14ac:dyDescent="0.2">
      <c r="A4504" s="2">
        <f t="shared" si="283"/>
        <v>42923.458333322422</v>
      </c>
      <c r="B4504">
        <f t="shared" si="281"/>
        <v>7</v>
      </c>
      <c r="C4504">
        <f t="shared" si="282"/>
        <v>11</v>
      </c>
      <c r="D4504">
        <v>1.410511225</v>
      </c>
      <c r="E4504" s="9">
        <f t="shared" si="280"/>
        <v>1565.3875909434237</v>
      </c>
    </row>
    <row r="4505" spans="1:5" x14ac:dyDescent="0.2">
      <c r="A4505" s="2">
        <f t="shared" si="283"/>
        <v>42923.499999989086</v>
      </c>
      <c r="B4505">
        <f t="shared" si="281"/>
        <v>7</v>
      </c>
      <c r="C4505">
        <f t="shared" si="282"/>
        <v>12</v>
      </c>
      <c r="D4505">
        <v>1.5307930679999999</v>
      </c>
      <c r="E4505" s="9">
        <f t="shared" si="280"/>
        <v>1698.8765707620742</v>
      </c>
    </row>
    <row r="4506" spans="1:5" x14ac:dyDescent="0.2">
      <c r="A4506" s="2">
        <f t="shared" si="283"/>
        <v>42923.54166665575</v>
      </c>
      <c r="B4506">
        <f t="shared" si="281"/>
        <v>7</v>
      </c>
      <c r="C4506">
        <f t="shared" si="282"/>
        <v>13</v>
      </c>
      <c r="D4506">
        <v>1.730280249</v>
      </c>
      <c r="E4506" s="9">
        <f t="shared" si="280"/>
        <v>1920.2677601088194</v>
      </c>
    </row>
    <row r="4507" spans="1:5" x14ac:dyDescent="0.2">
      <c r="A4507" s="2">
        <f t="shared" si="283"/>
        <v>42923.583333322415</v>
      </c>
      <c r="B4507">
        <f t="shared" si="281"/>
        <v>7</v>
      </c>
      <c r="C4507">
        <f t="shared" si="282"/>
        <v>14</v>
      </c>
      <c r="D4507">
        <v>1.8395190349999999</v>
      </c>
      <c r="E4507" s="9">
        <f t="shared" si="280"/>
        <v>2041.5011377830199</v>
      </c>
    </row>
    <row r="4508" spans="1:5" x14ac:dyDescent="0.2">
      <c r="A4508" s="2">
        <f t="shared" si="283"/>
        <v>42923.624999989079</v>
      </c>
      <c r="B4508">
        <f t="shared" si="281"/>
        <v>7</v>
      </c>
      <c r="C4508">
        <f t="shared" si="282"/>
        <v>15</v>
      </c>
      <c r="D4508">
        <v>1.987009815</v>
      </c>
      <c r="E4508" s="9">
        <f t="shared" si="280"/>
        <v>2205.1866389675756</v>
      </c>
    </row>
    <row r="4509" spans="1:5" x14ac:dyDescent="0.2">
      <c r="A4509" s="2">
        <f t="shared" si="283"/>
        <v>42923.666666655743</v>
      </c>
      <c r="B4509">
        <f t="shared" si="281"/>
        <v>7</v>
      </c>
      <c r="C4509">
        <f t="shared" si="282"/>
        <v>16</v>
      </c>
      <c r="D4509">
        <v>2.3487463599999998</v>
      </c>
      <c r="E4509" s="9">
        <f t="shared" si="280"/>
        <v>2606.6424293911841</v>
      </c>
    </row>
    <row r="4510" spans="1:5" x14ac:dyDescent="0.2">
      <c r="A4510" s="2">
        <f t="shared" si="283"/>
        <v>42923.708333322407</v>
      </c>
      <c r="B4510">
        <f t="shared" si="281"/>
        <v>7</v>
      </c>
      <c r="C4510">
        <f t="shared" si="282"/>
        <v>17</v>
      </c>
      <c r="D4510">
        <v>2.181253307</v>
      </c>
      <c r="E4510" s="9">
        <f t="shared" si="280"/>
        <v>2420.7583739591341</v>
      </c>
    </row>
    <row r="4511" spans="1:5" x14ac:dyDescent="0.2">
      <c r="A4511" s="2">
        <f t="shared" si="283"/>
        <v>42923.749999989072</v>
      </c>
      <c r="B4511">
        <f t="shared" si="281"/>
        <v>7</v>
      </c>
      <c r="C4511">
        <f t="shared" si="282"/>
        <v>18</v>
      </c>
      <c r="D4511">
        <v>2.0994632819999999</v>
      </c>
      <c r="E4511" s="9">
        <f t="shared" si="280"/>
        <v>2329.9876747057815</v>
      </c>
    </row>
    <row r="4512" spans="1:5" x14ac:dyDescent="0.2">
      <c r="A4512" s="2">
        <f t="shared" si="283"/>
        <v>42923.791666655736</v>
      </c>
      <c r="B4512">
        <f t="shared" si="281"/>
        <v>7</v>
      </c>
      <c r="C4512">
        <f t="shared" si="282"/>
        <v>19</v>
      </c>
      <c r="D4512">
        <v>2.113449932</v>
      </c>
      <c r="E4512" s="9">
        <f t="shared" si="280"/>
        <v>2345.5100810225899</v>
      </c>
    </row>
    <row r="4513" spans="1:5" x14ac:dyDescent="0.2">
      <c r="A4513" s="2">
        <f t="shared" si="283"/>
        <v>42923.8333333224</v>
      </c>
      <c r="B4513">
        <f t="shared" si="281"/>
        <v>7</v>
      </c>
      <c r="C4513">
        <f t="shared" si="282"/>
        <v>20</v>
      </c>
      <c r="D4513">
        <v>2.2108024400000001</v>
      </c>
      <c r="E4513" s="9">
        <f t="shared" si="280"/>
        <v>2453.5520485513634</v>
      </c>
    </row>
    <row r="4514" spans="1:5" x14ac:dyDescent="0.2">
      <c r="A4514" s="2">
        <f t="shared" si="283"/>
        <v>42923.874999989064</v>
      </c>
      <c r="B4514">
        <f t="shared" si="281"/>
        <v>7</v>
      </c>
      <c r="C4514">
        <f t="shared" si="282"/>
        <v>21</v>
      </c>
      <c r="D4514">
        <v>1.811042163</v>
      </c>
      <c r="E4514" s="9">
        <f t="shared" si="280"/>
        <v>2009.8974601464352</v>
      </c>
    </row>
    <row r="4515" spans="1:5" x14ac:dyDescent="0.2">
      <c r="A4515" s="2">
        <f t="shared" si="283"/>
        <v>42923.916666655728</v>
      </c>
      <c r="B4515">
        <f t="shared" si="281"/>
        <v>7</v>
      </c>
      <c r="C4515">
        <f t="shared" si="282"/>
        <v>22</v>
      </c>
      <c r="D4515">
        <v>1.3492950909999999</v>
      </c>
      <c r="E4515" s="9">
        <f t="shared" si="280"/>
        <v>1497.44982849908</v>
      </c>
    </row>
    <row r="4516" spans="1:5" x14ac:dyDescent="0.2">
      <c r="A4516" s="2">
        <f t="shared" si="283"/>
        <v>42923.958333322393</v>
      </c>
      <c r="B4516">
        <f t="shared" si="281"/>
        <v>7</v>
      </c>
      <c r="C4516">
        <f t="shared" si="282"/>
        <v>23</v>
      </c>
      <c r="D4516">
        <v>0.86819159700000004</v>
      </c>
      <c r="E4516" s="9">
        <f t="shared" si="280"/>
        <v>963.52040906668697</v>
      </c>
    </row>
    <row r="4517" spans="1:5" x14ac:dyDescent="0.2">
      <c r="A4517" s="2">
        <f t="shared" si="283"/>
        <v>42923.999999989057</v>
      </c>
      <c r="B4517">
        <f t="shared" si="281"/>
        <v>7</v>
      </c>
      <c r="C4517">
        <f t="shared" si="282"/>
        <v>0</v>
      </c>
      <c r="D4517">
        <v>0.65583471599999998</v>
      </c>
      <c r="E4517" s="9">
        <f t="shared" si="280"/>
        <v>727.84640628173975</v>
      </c>
    </row>
    <row r="4518" spans="1:5" x14ac:dyDescent="0.2">
      <c r="A4518" s="2">
        <f t="shared" si="283"/>
        <v>42924.041666655721</v>
      </c>
      <c r="B4518">
        <f t="shared" si="281"/>
        <v>7</v>
      </c>
      <c r="C4518">
        <f t="shared" si="282"/>
        <v>1</v>
      </c>
      <c r="D4518">
        <v>0.50592449299999998</v>
      </c>
      <c r="E4518" s="9">
        <f t="shared" si="280"/>
        <v>561.47580342477806</v>
      </c>
    </row>
    <row r="4519" spans="1:5" x14ac:dyDescent="0.2">
      <c r="A4519" s="2">
        <f t="shared" si="283"/>
        <v>42924.083333322385</v>
      </c>
      <c r="B4519">
        <f t="shared" si="281"/>
        <v>7</v>
      </c>
      <c r="C4519">
        <f t="shared" si="282"/>
        <v>2</v>
      </c>
      <c r="D4519">
        <v>0.445182403</v>
      </c>
      <c r="E4519" s="9">
        <f t="shared" si="280"/>
        <v>494.06413576224776</v>
      </c>
    </row>
    <row r="4520" spans="1:5" x14ac:dyDescent="0.2">
      <c r="A4520" s="2">
        <f t="shared" si="283"/>
        <v>42924.12499998905</v>
      </c>
      <c r="B4520">
        <f t="shared" si="281"/>
        <v>7</v>
      </c>
      <c r="C4520">
        <f t="shared" si="282"/>
        <v>3</v>
      </c>
      <c r="D4520">
        <v>0.445111918</v>
      </c>
      <c r="E4520" s="9">
        <f t="shared" si="280"/>
        <v>493.98591139764</v>
      </c>
    </row>
    <row r="4521" spans="1:5" x14ac:dyDescent="0.2">
      <c r="A4521" s="2">
        <f t="shared" si="283"/>
        <v>42924.166666655714</v>
      </c>
      <c r="B4521">
        <f t="shared" si="281"/>
        <v>7</v>
      </c>
      <c r="C4521">
        <f t="shared" si="282"/>
        <v>4</v>
      </c>
      <c r="D4521">
        <v>0.49423841000000002</v>
      </c>
      <c r="E4521" s="9">
        <f t="shared" si="280"/>
        <v>548.50657000734475</v>
      </c>
    </row>
    <row r="4522" spans="1:5" x14ac:dyDescent="0.2">
      <c r="A4522" s="2">
        <f t="shared" si="283"/>
        <v>42924.208333322378</v>
      </c>
      <c r="B4522">
        <f t="shared" si="281"/>
        <v>7</v>
      </c>
      <c r="C4522">
        <f t="shared" si="282"/>
        <v>5</v>
      </c>
      <c r="D4522">
        <v>0.631427089</v>
      </c>
      <c r="E4522" s="9">
        <f t="shared" si="280"/>
        <v>700.75878318949833</v>
      </c>
    </row>
    <row r="4523" spans="1:5" x14ac:dyDescent="0.2">
      <c r="A4523" s="2">
        <f t="shared" si="283"/>
        <v>42924.249999989042</v>
      </c>
      <c r="B4523">
        <f t="shared" si="281"/>
        <v>7</v>
      </c>
      <c r="C4523">
        <f t="shared" si="282"/>
        <v>6</v>
      </c>
      <c r="D4523">
        <v>0.82633048399999998</v>
      </c>
      <c r="E4523" s="9">
        <f t="shared" si="280"/>
        <v>917.06287957536335</v>
      </c>
    </row>
    <row r="4524" spans="1:5" x14ac:dyDescent="0.2">
      <c r="A4524" s="2">
        <f t="shared" si="283"/>
        <v>42924.291666655707</v>
      </c>
      <c r="B4524">
        <f t="shared" si="281"/>
        <v>7</v>
      </c>
      <c r="C4524">
        <f t="shared" si="282"/>
        <v>7</v>
      </c>
      <c r="D4524">
        <v>0.80748240800000004</v>
      </c>
      <c r="E4524" s="9">
        <f t="shared" si="280"/>
        <v>896.14525498605281</v>
      </c>
    </row>
    <row r="4525" spans="1:5" x14ac:dyDescent="0.2">
      <c r="A4525" s="2">
        <f t="shared" si="283"/>
        <v>42924.333333322371</v>
      </c>
      <c r="B4525">
        <f t="shared" si="281"/>
        <v>7</v>
      </c>
      <c r="C4525">
        <f t="shared" si="282"/>
        <v>8</v>
      </c>
      <c r="D4525">
        <v>0.91981189100000005</v>
      </c>
      <c r="E4525" s="9">
        <f t="shared" si="280"/>
        <v>1020.8086930847395</v>
      </c>
    </row>
    <row r="4526" spans="1:5" x14ac:dyDescent="0.2">
      <c r="A4526" s="2">
        <f t="shared" si="283"/>
        <v>42924.374999989035</v>
      </c>
      <c r="B4526">
        <f t="shared" si="281"/>
        <v>7</v>
      </c>
      <c r="C4526">
        <f t="shared" si="282"/>
        <v>9</v>
      </c>
      <c r="D4526">
        <v>1.2736570659999999</v>
      </c>
      <c r="E4526" s="9">
        <f t="shared" si="280"/>
        <v>1413.5066285869573</v>
      </c>
    </row>
    <row r="4527" spans="1:5" x14ac:dyDescent="0.2">
      <c r="A4527" s="2">
        <f t="shared" si="283"/>
        <v>42924.416666655699</v>
      </c>
      <c r="B4527">
        <f t="shared" si="281"/>
        <v>7</v>
      </c>
      <c r="C4527">
        <f t="shared" si="282"/>
        <v>10</v>
      </c>
      <c r="D4527">
        <v>1.275501982</v>
      </c>
      <c r="E4527" s="9">
        <f t="shared" si="280"/>
        <v>1415.554119285043</v>
      </c>
    </row>
    <row r="4528" spans="1:5" x14ac:dyDescent="0.2">
      <c r="A4528" s="2">
        <f t="shared" si="283"/>
        <v>42924.458333322364</v>
      </c>
      <c r="B4528">
        <f t="shared" si="281"/>
        <v>7</v>
      </c>
      <c r="C4528">
        <f t="shared" si="282"/>
        <v>11</v>
      </c>
      <c r="D4528">
        <v>1.4837336619999999</v>
      </c>
      <c r="E4528" s="9">
        <f t="shared" si="280"/>
        <v>1646.6499674682445</v>
      </c>
    </row>
    <row r="4529" spans="1:5" x14ac:dyDescent="0.2">
      <c r="A4529" s="2">
        <f t="shared" si="283"/>
        <v>42924.499999989028</v>
      </c>
      <c r="B4529">
        <f t="shared" si="281"/>
        <v>7</v>
      </c>
      <c r="C4529">
        <f t="shared" si="282"/>
        <v>12</v>
      </c>
      <c r="D4529">
        <v>1.6892231799999999</v>
      </c>
      <c r="E4529" s="9">
        <f t="shared" si="280"/>
        <v>1874.7025599218393</v>
      </c>
    </row>
    <row r="4530" spans="1:5" x14ac:dyDescent="0.2">
      <c r="A4530" s="2">
        <f t="shared" si="283"/>
        <v>42924.541666655692</v>
      </c>
      <c r="B4530">
        <f t="shared" si="281"/>
        <v>7</v>
      </c>
      <c r="C4530">
        <f t="shared" si="282"/>
        <v>13</v>
      </c>
      <c r="D4530">
        <v>1.8963429620000001</v>
      </c>
      <c r="E4530" s="9">
        <f t="shared" si="280"/>
        <v>2104.5644219440342</v>
      </c>
    </row>
    <row r="4531" spans="1:5" x14ac:dyDescent="0.2">
      <c r="A4531" s="2">
        <f t="shared" si="283"/>
        <v>42924.583333322356</v>
      </c>
      <c r="B4531">
        <f t="shared" si="281"/>
        <v>7</v>
      </c>
      <c r="C4531">
        <f t="shared" si="282"/>
        <v>14</v>
      </c>
      <c r="D4531">
        <v>2.0769131220000001</v>
      </c>
      <c r="E4531" s="9">
        <f t="shared" si="280"/>
        <v>2304.9614714312997</v>
      </c>
    </row>
    <row r="4532" spans="1:5" x14ac:dyDescent="0.2">
      <c r="A4532" s="2">
        <f t="shared" si="283"/>
        <v>42924.624999989021</v>
      </c>
      <c r="B4532">
        <f t="shared" si="281"/>
        <v>7</v>
      </c>
      <c r="C4532">
        <f t="shared" si="282"/>
        <v>15</v>
      </c>
      <c r="D4532">
        <v>2.241647988</v>
      </c>
      <c r="E4532" s="9">
        <f t="shared" si="280"/>
        <v>2487.7844865633683</v>
      </c>
    </row>
    <row r="4533" spans="1:5" x14ac:dyDescent="0.2">
      <c r="A4533" s="2">
        <f t="shared" si="283"/>
        <v>42924.666666655685</v>
      </c>
      <c r="B4533">
        <f t="shared" si="281"/>
        <v>7</v>
      </c>
      <c r="C4533">
        <f t="shared" si="282"/>
        <v>16</v>
      </c>
      <c r="D4533">
        <v>2.588914162</v>
      </c>
      <c r="E4533" s="9">
        <f t="shared" si="280"/>
        <v>2873.1810363384329</v>
      </c>
    </row>
    <row r="4534" spans="1:5" x14ac:dyDescent="0.2">
      <c r="A4534" s="2">
        <f t="shared" si="283"/>
        <v>42924.708333322349</v>
      </c>
      <c r="B4534">
        <f t="shared" si="281"/>
        <v>7</v>
      </c>
      <c r="C4534">
        <f t="shared" si="282"/>
        <v>17</v>
      </c>
      <c r="D4534">
        <v>2.4679416199999999</v>
      </c>
      <c r="E4534" s="9">
        <f t="shared" si="280"/>
        <v>2738.925517675912</v>
      </c>
    </row>
    <row r="4535" spans="1:5" x14ac:dyDescent="0.2">
      <c r="A4535" s="2">
        <f t="shared" si="283"/>
        <v>42924.749999989013</v>
      </c>
      <c r="B4535">
        <f t="shared" si="281"/>
        <v>7</v>
      </c>
      <c r="C4535">
        <f t="shared" si="282"/>
        <v>18</v>
      </c>
      <c r="D4535">
        <v>2.3429133709999999</v>
      </c>
      <c r="E4535" s="9">
        <f t="shared" si="280"/>
        <v>2600.1689689628847</v>
      </c>
    </row>
    <row r="4536" spans="1:5" x14ac:dyDescent="0.2">
      <c r="A4536" s="2">
        <f t="shared" si="283"/>
        <v>42924.791666655678</v>
      </c>
      <c r="B4536">
        <f t="shared" si="281"/>
        <v>7</v>
      </c>
      <c r="C4536">
        <f t="shared" si="282"/>
        <v>19</v>
      </c>
      <c r="D4536">
        <v>2.3885335379999999</v>
      </c>
      <c r="E4536" s="9">
        <f t="shared" si="280"/>
        <v>2650.7983025355875</v>
      </c>
    </row>
    <row r="4537" spans="1:5" x14ac:dyDescent="0.2">
      <c r="A4537" s="2">
        <f t="shared" si="283"/>
        <v>42924.833333322342</v>
      </c>
      <c r="B4537">
        <f t="shared" si="281"/>
        <v>7</v>
      </c>
      <c r="C4537">
        <f t="shared" si="282"/>
        <v>20</v>
      </c>
      <c r="D4537">
        <v>2.4197563120000001</v>
      </c>
      <c r="E4537" s="9">
        <f t="shared" si="280"/>
        <v>2685.4493865597019</v>
      </c>
    </row>
    <row r="4538" spans="1:5" x14ac:dyDescent="0.2">
      <c r="A4538" s="2">
        <f t="shared" si="283"/>
        <v>42924.874999989006</v>
      </c>
      <c r="B4538">
        <f t="shared" si="281"/>
        <v>7</v>
      </c>
      <c r="C4538">
        <f t="shared" si="282"/>
        <v>21</v>
      </c>
      <c r="D4538">
        <v>1.9973625509999999</v>
      </c>
      <c r="E4538" s="9">
        <f t="shared" si="280"/>
        <v>2216.6761217731541</v>
      </c>
    </row>
    <row r="4539" spans="1:5" x14ac:dyDescent="0.2">
      <c r="A4539" s="2">
        <f t="shared" si="283"/>
        <v>42924.91666665567</v>
      </c>
      <c r="B4539">
        <f t="shared" si="281"/>
        <v>7</v>
      </c>
      <c r="C4539">
        <f t="shared" si="282"/>
        <v>22</v>
      </c>
      <c r="D4539">
        <v>1.5469353859999999</v>
      </c>
      <c r="E4539" s="9">
        <f t="shared" si="280"/>
        <v>1716.7913408386205</v>
      </c>
    </row>
    <row r="4540" spans="1:5" x14ac:dyDescent="0.2">
      <c r="A4540" s="2">
        <f t="shared" si="283"/>
        <v>42924.958333322335</v>
      </c>
      <c r="B4540">
        <f t="shared" si="281"/>
        <v>7</v>
      </c>
      <c r="C4540">
        <f t="shared" si="282"/>
        <v>23</v>
      </c>
      <c r="D4540">
        <v>1.1039560690000001</v>
      </c>
      <c r="E4540" s="9">
        <f t="shared" si="280"/>
        <v>1225.1721934075938</v>
      </c>
    </row>
    <row r="4541" spans="1:5" x14ac:dyDescent="0.2">
      <c r="A4541" s="2">
        <f t="shared" si="283"/>
        <v>42924.999999988999</v>
      </c>
      <c r="B4541">
        <f t="shared" si="281"/>
        <v>7</v>
      </c>
      <c r="C4541">
        <f t="shared" si="282"/>
        <v>0</v>
      </c>
      <c r="D4541">
        <v>0.83237565099999999</v>
      </c>
      <c r="E4541" s="9">
        <f t="shared" si="280"/>
        <v>923.77181548403053</v>
      </c>
    </row>
    <row r="4542" spans="1:5" x14ac:dyDescent="0.2">
      <c r="A4542" s="2">
        <f t="shared" si="283"/>
        <v>42925.041666655663</v>
      </c>
      <c r="B4542">
        <f t="shared" si="281"/>
        <v>7</v>
      </c>
      <c r="C4542">
        <f t="shared" si="282"/>
        <v>1</v>
      </c>
      <c r="D4542">
        <v>0.69431567299999997</v>
      </c>
      <c r="E4542" s="9">
        <f t="shared" si="280"/>
        <v>770.55263329204047</v>
      </c>
    </row>
    <row r="4543" spans="1:5" x14ac:dyDescent="0.2">
      <c r="A4543" s="2">
        <f t="shared" si="283"/>
        <v>42925.083333322327</v>
      </c>
      <c r="B4543">
        <f t="shared" si="281"/>
        <v>7</v>
      </c>
      <c r="C4543">
        <f t="shared" si="282"/>
        <v>2</v>
      </c>
      <c r="D4543">
        <v>0.61377904500000002</v>
      </c>
      <c r="E4543" s="9">
        <f t="shared" si="280"/>
        <v>681.17295601394824</v>
      </c>
    </row>
    <row r="4544" spans="1:5" x14ac:dyDescent="0.2">
      <c r="A4544" s="2">
        <f t="shared" si="283"/>
        <v>42925.124999988991</v>
      </c>
      <c r="B4544">
        <f t="shared" si="281"/>
        <v>7</v>
      </c>
      <c r="C4544">
        <f t="shared" si="282"/>
        <v>3</v>
      </c>
      <c r="D4544">
        <v>0.56746021400000002</v>
      </c>
      <c r="E4544" s="9">
        <f t="shared" si="280"/>
        <v>629.76824402776356</v>
      </c>
    </row>
    <row r="4545" spans="1:5" x14ac:dyDescent="0.2">
      <c r="A4545" s="2">
        <f t="shared" si="283"/>
        <v>42925.166666655656</v>
      </c>
      <c r="B4545">
        <f t="shared" si="281"/>
        <v>7</v>
      </c>
      <c r="C4545">
        <f t="shared" si="282"/>
        <v>4</v>
      </c>
      <c r="D4545">
        <v>0.59447669199999997</v>
      </c>
      <c r="E4545" s="9">
        <f t="shared" si="280"/>
        <v>659.75117409072413</v>
      </c>
    </row>
    <row r="4546" spans="1:5" x14ac:dyDescent="0.2">
      <c r="A4546" s="2">
        <f t="shared" si="283"/>
        <v>42925.20833332232</v>
      </c>
      <c r="B4546">
        <f t="shared" si="281"/>
        <v>7</v>
      </c>
      <c r="C4546">
        <f t="shared" si="282"/>
        <v>5</v>
      </c>
      <c r="D4546">
        <v>0.80678947899999998</v>
      </c>
      <c r="E4546" s="9">
        <f t="shared" si="280"/>
        <v>895.37624128465188</v>
      </c>
    </row>
    <row r="4547" spans="1:5" x14ac:dyDescent="0.2">
      <c r="A4547" s="2">
        <f t="shared" si="283"/>
        <v>42925.249999988984</v>
      </c>
      <c r="B4547">
        <f t="shared" si="281"/>
        <v>7</v>
      </c>
      <c r="C4547">
        <f t="shared" si="282"/>
        <v>6</v>
      </c>
      <c r="D4547">
        <v>1.0426648439999999</v>
      </c>
      <c r="E4547" s="9">
        <f t="shared" si="280"/>
        <v>1157.1510948525492</v>
      </c>
    </row>
    <row r="4548" spans="1:5" x14ac:dyDescent="0.2">
      <c r="A4548" s="2">
        <f t="shared" si="283"/>
        <v>42925.291666655648</v>
      </c>
      <c r="B4548">
        <f t="shared" si="281"/>
        <v>7</v>
      </c>
      <c r="C4548">
        <f t="shared" si="282"/>
        <v>7</v>
      </c>
      <c r="D4548">
        <v>1.0167326640000001</v>
      </c>
      <c r="E4548" s="9">
        <f t="shared" si="280"/>
        <v>1128.3715204268931</v>
      </c>
    </row>
    <row r="4549" spans="1:5" x14ac:dyDescent="0.2">
      <c r="A4549" s="2">
        <f t="shared" si="283"/>
        <v>42925.333333322313</v>
      </c>
      <c r="B4549">
        <f t="shared" si="281"/>
        <v>7</v>
      </c>
      <c r="C4549">
        <f t="shared" si="282"/>
        <v>8</v>
      </c>
      <c r="D4549">
        <v>1.1342425620000001</v>
      </c>
      <c r="E4549" s="9">
        <f t="shared" ref="E4549:E4612" si="284">D4549*$E$3/$D$8765</f>
        <v>1258.7841912953772</v>
      </c>
    </row>
    <row r="4550" spans="1:5" x14ac:dyDescent="0.2">
      <c r="A4550" s="2">
        <f t="shared" si="283"/>
        <v>42925.374999988977</v>
      </c>
      <c r="B4550">
        <f t="shared" ref="B4550:B4613" si="285">MONTH(A4550)</f>
        <v>7</v>
      </c>
      <c r="C4550">
        <f t="shared" ref="C4550:C4613" si="286">HOUR(A4550)</f>
        <v>9</v>
      </c>
      <c r="D4550">
        <v>1.450755139</v>
      </c>
      <c r="E4550" s="9">
        <f t="shared" si="284"/>
        <v>1610.0503504238343</v>
      </c>
    </row>
    <row r="4551" spans="1:5" x14ac:dyDescent="0.2">
      <c r="A4551" s="2">
        <f t="shared" ref="A4551:A4614" si="287">A4550+1/24</f>
        <v>42925.416666655641</v>
      </c>
      <c r="B4551">
        <f t="shared" si="285"/>
        <v>7</v>
      </c>
      <c r="C4551">
        <f t="shared" si="286"/>
        <v>10</v>
      </c>
      <c r="D4551">
        <v>1.493907536</v>
      </c>
      <c r="E4551" s="9">
        <f t="shared" si="284"/>
        <v>1657.9409489430091</v>
      </c>
    </row>
    <row r="4552" spans="1:5" x14ac:dyDescent="0.2">
      <c r="A4552" s="2">
        <f t="shared" si="287"/>
        <v>42925.458333322305</v>
      </c>
      <c r="B4552">
        <f t="shared" si="285"/>
        <v>7</v>
      </c>
      <c r="C4552">
        <f t="shared" si="286"/>
        <v>11</v>
      </c>
      <c r="D4552">
        <v>1.61077446</v>
      </c>
      <c r="E4552" s="9">
        <f t="shared" si="284"/>
        <v>1787.640046248192</v>
      </c>
    </row>
    <row r="4553" spans="1:5" x14ac:dyDescent="0.2">
      <c r="A4553" s="2">
        <f t="shared" si="287"/>
        <v>42925.49999998897</v>
      </c>
      <c r="B4553">
        <f t="shared" si="285"/>
        <v>7</v>
      </c>
      <c r="C4553">
        <f t="shared" si="286"/>
        <v>12</v>
      </c>
      <c r="D4553">
        <v>1.799230544</v>
      </c>
      <c r="E4553" s="9">
        <f t="shared" si="284"/>
        <v>1996.7889066774253</v>
      </c>
    </row>
    <row r="4554" spans="1:5" x14ac:dyDescent="0.2">
      <c r="A4554" s="2">
        <f t="shared" si="287"/>
        <v>42925.541666655634</v>
      </c>
      <c r="B4554">
        <f t="shared" si="285"/>
        <v>7</v>
      </c>
      <c r="C4554">
        <f t="shared" si="286"/>
        <v>13</v>
      </c>
      <c r="D4554">
        <v>2.015373801</v>
      </c>
      <c r="E4554" s="9">
        <f t="shared" si="284"/>
        <v>2236.6650355426136</v>
      </c>
    </row>
    <row r="4555" spans="1:5" x14ac:dyDescent="0.2">
      <c r="A4555" s="2">
        <f t="shared" si="287"/>
        <v>42925.583333322298</v>
      </c>
      <c r="B4555">
        <f t="shared" si="285"/>
        <v>7</v>
      </c>
      <c r="C4555">
        <f t="shared" si="286"/>
        <v>14</v>
      </c>
      <c r="D4555">
        <v>2.1856412380000001</v>
      </c>
      <c r="E4555" s="9">
        <f t="shared" si="284"/>
        <v>2425.6281067308928</v>
      </c>
    </row>
    <row r="4556" spans="1:5" x14ac:dyDescent="0.2">
      <c r="A4556" s="2">
        <f t="shared" si="287"/>
        <v>42925.624999988962</v>
      </c>
      <c r="B4556">
        <f t="shared" si="285"/>
        <v>7</v>
      </c>
      <c r="C4556">
        <f t="shared" si="286"/>
        <v>15</v>
      </c>
      <c r="D4556">
        <v>2.2776172149999998</v>
      </c>
      <c r="E4556" s="9">
        <f t="shared" si="284"/>
        <v>2527.7031916425335</v>
      </c>
    </row>
    <row r="4557" spans="1:5" x14ac:dyDescent="0.2">
      <c r="A4557" s="2">
        <f t="shared" si="287"/>
        <v>42925.666666655627</v>
      </c>
      <c r="B4557">
        <f t="shared" si="285"/>
        <v>7</v>
      </c>
      <c r="C4557">
        <f t="shared" si="286"/>
        <v>16</v>
      </c>
      <c r="D4557">
        <v>2.6333995539999999</v>
      </c>
      <c r="E4557" s="9">
        <f t="shared" si="284"/>
        <v>2922.5509948193048</v>
      </c>
    </row>
    <row r="4558" spans="1:5" x14ac:dyDescent="0.2">
      <c r="A4558" s="2">
        <f t="shared" si="287"/>
        <v>42925.708333322291</v>
      </c>
      <c r="B4558">
        <f t="shared" si="285"/>
        <v>7</v>
      </c>
      <c r="C4558">
        <f t="shared" si="286"/>
        <v>17</v>
      </c>
      <c r="D4558">
        <v>2.4977135850000001</v>
      </c>
      <c r="E4558" s="9">
        <f t="shared" si="284"/>
        <v>2771.9664915745793</v>
      </c>
    </row>
    <row r="4559" spans="1:5" x14ac:dyDescent="0.2">
      <c r="A4559" s="2">
        <f t="shared" si="287"/>
        <v>42925.749999988955</v>
      </c>
      <c r="B4559">
        <f t="shared" si="285"/>
        <v>7</v>
      </c>
      <c r="C4559">
        <f t="shared" si="286"/>
        <v>18</v>
      </c>
      <c r="D4559">
        <v>2.4547810569999999</v>
      </c>
      <c r="E4559" s="9">
        <f t="shared" si="284"/>
        <v>2724.319904019751</v>
      </c>
    </row>
    <row r="4560" spans="1:5" x14ac:dyDescent="0.2">
      <c r="A4560" s="2">
        <f t="shared" si="287"/>
        <v>42925.791666655619</v>
      </c>
      <c r="B4560">
        <f t="shared" si="285"/>
        <v>7</v>
      </c>
      <c r="C4560">
        <f t="shared" si="286"/>
        <v>19</v>
      </c>
      <c r="D4560">
        <v>2.4870326010000001</v>
      </c>
      <c r="E4560" s="9">
        <f t="shared" si="284"/>
        <v>2760.1127186188451</v>
      </c>
    </row>
    <row r="4561" spans="1:5" x14ac:dyDescent="0.2">
      <c r="A4561" s="2">
        <f t="shared" si="287"/>
        <v>42925.833333322284</v>
      </c>
      <c r="B4561">
        <f t="shared" si="285"/>
        <v>7</v>
      </c>
      <c r="C4561">
        <f t="shared" si="286"/>
        <v>20</v>
      </c>
      <c r="D4561">
        <v>2.5683708630000002</v>
      </c>
      <c r="E4561" s="9">
        <f t="shared" si="284"/>
        <v>2850.3820505794642</v>
      </c>
    </row>
    <row r="4562" spans="1:5" x14ac:dyDescent="0.2">
      <c r="A4562" s="2">
        <f t="shared" si="287"/>
        <v>42925.874999988948</v>
      </c>
      <c r="B4562">
        <f t="shared" si="285"/>
        <v>7</v>
      </c>
      <c r="C4562">
        <f t="shared" si="286"/>
        <v>21</v>
      </c>
      <c r="D4562">
        <v>1.9061345249999999</v>
      </c>
      <c r="E4562" s="9">
        <f t="shared" si="284"/>
        <v>2115.4311140656373</v>
      </c>
    </row>
    <row r="4563" spans="1:5" x14ac:dyDescent="0.2">
      <c r="A4563" s="2">
        <f t="shared" si="287"/>
        <v>42925.916666655612</v>
      </c>
      <c r="B4563">
        <f t="shared" si="285"/>
        <v>7</v>
      </c>
      <c r="C4563">
        <f t="shared" si="286"/>
        <v>22</v>
      </c>
      <c r="D4563">
        <v>1.4198286339999999</v>
      </c>
      <c r="E4563" s="9">
        <f t="shared" si="284"/>
        <v>1575.7280662050398</v>
      </c>
    </row>
    <row r="4564" spans="1:5" x14ac:dyDescent="0.2">
      <c r="A4564" s="2">
        <f t="shared" si="287"/>
        <v>42925.958333322276</v>
      </c>
      <c r="B4564">
        <f t="shared" si="285"/>
        <v>7</v>
      </c>
      <c r="C4564">
        <f t="shared" si="286"/>
        <v>23</v>
      </c>
      <c r="D4564">
        <v>0.995948202</v>
      </c>
      <c r="E4564" s="9">
        <f t="shared" si="284"/>
        <v>1105.3048915886609</v>
      </c>
    </row>
    <row r="4565" spans="1:5" x14ac:dyDescent="0.2">
      <c r="A4565" s="2">
        <f t="shared" si="287"/>
        <v>42925.999999988941</v>
      </c>
      <c r="B4565">
        <f t="shared" si="285"/>
        <v>7</v>
      </c>
      <c r="C4565">
        <f t="shared" si="286"/>
        <v>0</v>
      </c>
      <c r="D4565">
        <v>0.76100540000000005</v>
      </c>
      <c r="E4565" s="9">
        <f t="shared" si="284"/>
        <v>844.56499791480678</v>
      </c>
    </row>
    <row r="4566" spans="1:5" x14ac:dyDescent="0.2">
      <c r="A4566" s="2">
        <f t="shared" si="287"/>
        <v>42926.041666655605</v>
      </c>
      <c r="B4566">
        <f t="shared" si="285"/>
        <v>7</v>
      </c>
      <c r="C4566">
        <f t="shared" si="286"/>
        <v>1</v>
      </c>
      <c r="D4566">
        <v>0.63149137600000005</v>
      </c>
      <c r="E4566" s="9">
        <f t="shared" si="284"/>
        <v>700.83012900389201</v>
      </c>
    </row>
    <row r="4567" spans="1:5" x14ac:dyDescent="0.2">
      <c r="A4567" s="2">
        <f t="shared" si="287"/>
        <v>42926.083333322269</v>
      </c>
      <c r="B4567">
        <f t="shared" si="285"/>
        <v>7</v>
      </c>
      <c r="C4567">
        <f t="shared" si="286"/>
        <v>2</v>
      </c>
      <c r="D4567">
        <v>0.56560556399999995</v>
      </c>
      <c r="E4567" s="9">
        <f t="shared" si="284"/>
        <v>627.70995052106468</v>
      </c>
    </row>
    <row r="4568" spans="1:5" x14ac:dyDescent="0.2">
      <c r="A4568" s="2">
        <f t="shared" si="287"/>
        <v>42926.124999988933</v>
      </c>
      <c r="B4568">
        <f t="shared" si="285"/>
        <v>7</v>
      </c>
      <c r="C4568">
        <f t="shared" si="286"/>
        <v>3</v>
      </c>
      <c r="D4568">
        <v>0.481752124</v>
      </c>
      <c r="E4568" s="9">
        <f t="shared" si="284"/>
        <v>534.64927003345008</v>
      </c>
    </row>
    <row r="4569" spans="1:5" x14ac:dyDescent="0.2">
      <c r="A4569" s="2">
        <f t="shared" si="287"/>
        <v>42926.166666655598</v>
      </c>
      <c r="B4569">
        <f t="shared" si="285"/>
        <v>7</v>
      </c>
      <c r="C4569">
        <f t="shared" si="286"/>
        <v>4</v>
      </c>
      <c r="D4569">
        <v>0.50616935299999999</v>
      </c>
      <c r="E4569" s="9">
        <f t="shared" si="284"/>
        <v>561.7475494404955</v>
      </c>
    </row>
    <row r="4570" spans="1:5" x14ac:dyDescent="0.2">
      <c r="A4570" s="2">
        <f t="shared" si="287"/>
        <v>42926.208333322262</v>
      </c>
      <c r="B4570">
        <f t="shared" si="285"/>
        <v>7</v>
      </c>
      <c r="C4570">
        <f t="shared" si="286"/>
        <v>5</v>
      </c>
      <c r="D4570">
        <v>0.68446841300000005</v>
      </c>
      <c r="E4570" s="9">
        <f t="shared" si="284"/>
        <v>759.62412855164519</v>
      </c>
    </row>
    <row r="4571" spans="1:5" x14ac:dyDescent="0.2">
      <c r="A4571" s="2">
        <f t="shared" si="287"/>
        <v>42926.249999988926</v>
      </c>
      <c r="B4571">
        <f t="shared" si="285"/>
        <v>7</v>
      </c>
      <c r="C4571">
        <f t="shared" si="286"/>
        <v>6</v>
      </c>
      <c r="D4571">
        <v>0.91085906999999999</v>
      </c>
      <c r="E4571" s="9">
        <f t="shared" si="284"/>
        <v>1010.8728381628208</v>
      </c>
    </row>
    <row r="4572" spans="1:5" x14ac:dyDescent="0.2">
      <c r="A4572" s="2">
        <f t="shared" si="287"/>
        <v>42926.29166665559</v>
      </c>
      <c r="B4572">
        <f t="shared" si="285"/>
        <v>7</v>
      </c>
      <c r="C4572">
        <f t="shared" si="286"/>
        <v>7</v>
      </c>
      <c r="D4572">
        <v>0.88482656500000001</v>
      </c>
      <c r="E4572" s="9">
        <f t="shared" si="284"/>
        <v>981.98192289330746</v>
      </c>
    </row>
    <row r="4573" spans="1:5" x14ac:dyDescent="0.2">
      <c r="A4573" s="2">
        <f t="shared" si="287"/>
        <v>42926.333333322254</v>
      </c>
      <c r="B4573">
        <f t="shared" si="285"/>
        <v>7</v>
      </c>
      <c r="C4573">
        <f t="shared" si="286"/>
        <v>8</v>
      </c>
      <c r="D4573">
        <v>0.91496899399999998</v>
      </c>
      <c r="E4573" s="9">
        <f t="shared" si="284"/>
        <v>1015.4340383257763</v>
      </c>
    </row>
    <row r="4574" spans="1:5" x14ac:dyDescent="0.2">
      <c r="A4574" s="2">
        <f t="shared" si="287"/>
        <v>42926.374999988919</v>
      </c>
      <c r="B4574">
        <f t="shared" si="285"/>
        <v>7</v>
      </c>
      <c r="C4574">
        <f t="shared" si="286"/>
        <v>9</v>
      </c>
      <c r="D4574">
        <v>1.0982097099999999</v>
      </c>
      <c r="E4574" s="9">
        <f t="shared" si="284"/>
        <v>1218.7948750904663</v>
      </c>
    </row>
    <row r="4575" spans="1:5" x14ac:dyDescent="0.2">
      <c r="A4575" s="2">
        <f t="shared" si="287"/>
        <v>42926.416666655583</v>
      </c>
      <c r="B4575">
        <f t="shared" si="285"/>
        <v>7</v>
      </c>
      <c r="C4575">
        <f t="shared" si="286"/>
        <v>10</v>
      </c>
      <c r="D4575">
        <v>1.056368945</v>
      </c>
      <c r="E4575" s="9">
        <f t="shared" si="284"/>
        <v>1172.3599278417623</v>
      </c>
    </row>
    <row r="4576" spans="1:5" x14ac:dyDescent="0.2">
      <c r="A4576" s="2">
        <f t="shared" si="287"/>
        <v>42926.458333322247</v>
      </c>
      <c r="B4576">
        <f t="shared" si="285"/>
        <v>7</v>
      </c>
      <c r="C4576">
        <f t="shared" si="286"/>
        <v>11</v>
      </c>
      <c r="D4576">
        <v>1.1326480830000001</v>
      </c>
      <c r="E4576" s="9">
        <f t="shared" si="284"/>
        <v>1257.0146359764396</v>
      </c>
    </row>
    <row r="4577" spans="1:5" x14ac:dyDescent="0.2">
      <c r="A4577" s="2">
        <f t="shared" si="287"/>
        <v>42926.499999988911</v>
      </c>
      <c r="B4577">
        <f t="shared" si="285"/>
        <v>7</v>
      </c>
      <c r="C4577">
        <f t="shared" si="286"/>
        <v>12</v>
      </c>
      <c r="D4577">
        <v>1.2919233320000001</v>
      </c>
      <c r="E4577" s="9">
        <f t="shared" si="284"/>
        <v>1433.7785595170155</v>
      </c>
    </row>
    <row r="4578" spans="1:5" x14ac:dyDescent="0.2">
      <c r="A4578" s="2">
        <f t="shared" si="287"/>
        <v>42926.541666655576</v>
      </c>
      <c r="B4578">
        <f t="shared" si="285"/>
        <v>7</v>
      </c>
      <c r="C4578">
        <f t="shared" si="286"/>
        <v>13</v>
      </c>
      <c r="D4578">
        <v>1.408656313</v>
      </c>
      <c r="E4578" s="9">
        <f t="shared" si="284"/>
        <v>1563.32900666871</v>
      </c>
    </row>
    <row r="4579" spans="1:5" x14ac:dyDescent="0.2">
      <c r="A4579" s="2">
        <f t="shared" si="287"/>
        <v>42926.58333332224</v>
      </c>
      <c r="B4579">
        <f t="shared" si="285"/>
        <v>7</v>
      </c>
      <c r="C4579">
        <f t="shared" si="286"/>
        <v>14</v>
      </c>
      <c r="D4579">
        <v>1.5440964749999999</v>
      </c>
      <c r="E4579" s="9">
        <f t="shared" si="284"/>
        <v>1713.6407129156185</v>
      </c>
    </row>
    <row r="4580" spans="1:5" x14ac:dyDescent="0.2">
      <c r="A4580" s="2">
        <f t="shared" si="287"/>
        <v>42926.624999988904</v>
      </c>
      <c r="B4580">
        <f t="shared" si="285"/>
        <v>7</v>
      </c>
      <c r="C4580">
        <f t="shared" si="286"/>
        <v>15</v>
      </c>
      <c r="D4580">
        <v>1.693165163</v>
      </c>
      <c r="E4580" s="9">
        <f t="shared" si="284"/>
        <v>1879.0773788970725</v>
      </c>
    </row>
    <row r="4581" spans="1:5" x14ac:dyDescent="0.2">
      <c r="A4581" s="2">
        <f t="shared" si="287"/>
        <v>42926.666666655568</v>
      </c>
      <c r="B4581">
        <f t="shared" si="285"/>
        <v>7</v>
      </c>
      <c r="C4581">
        <f t="shared" si="286"/>
        <v>16</v>
      </c>
      <c r="D4581">
        <v>2.0256173259999999</v>
      </c>
      <c r="E4581" s="9">
        <f t="shared" si="284"/>
        <v>2248.033315807465</v>
      </c>
    </row>
    <row r="4582" spans="1:5" x14ac:dyDescent="0.2">
      <c r="A4582" s="2">
        <f t="shared" si="287"/>
        <v>42926.708333322233</v>
      </c>
      <c r="B4582">
        <f t="shared" si="285"/>
        <v>7</v>
      </c>
      <c r="C4582">
        <f t="shared" si="286"/>
        <v>17</v>
      </c>
      <c r="D4582">
        <v>1.988114819</v>
      </c>
      <c r="E4582" s="9">
        <f t="shared" si="284"/>
        <v>2206.4129741564666</v>
      </c>
    </row>
    <row r="4583" spans="1:5" x14ac:dyDescent="0.2">
      <c r="A4583" s="2">
        <f t="shared" si="287"/>
        <v>42926.749999988897</v>
      </c>
      <c r="B4583">
        <f t="shared" si="285"/>
        <v>7</v>
      </c>
      <c r="C4583">
        <f t="shared" si="286"/>
        <v>18</v>
      </c>
      <c r="D4583">
        <v>1.9167765839999999</v>
      </c>
      <c r="E4583" s="9">
        <f t="shared" si="284"/>
        <v>2127.2416879947373</v>
      </c>
    </row>
    <row r="4584" spans="1:5" x14ac:dyDescent="0.2">
      <c r="A4584" s="2">
        <f t="shared" si="287"/>
        <v>42926.791666655561</v>
      </c>
      <c r="B4584">
        <f t="shared" si="285"/>
        <v>7</v>
      </c>
      <c r="C4584">
        <f t="shared" si="286"/>
        <v>19</v>
      </c>
      <c r="D4584">
        <v>2.016498774</v>
      </c>
      <c r="E4584" s="9">
        <f t="shared" si="284"/>
        <v>2237.9135323593237</v>
      </c>
    </row>
    <row r="4585" spans="1:5" x14ac:dyDescent="0.2">
      <c r="A4585" s="2">
        <f t="shared" si="287"/>
        <v>42926.833333322225</v>
      </c>
      <c r="B4585">
        <f t="shared" si="285"/>
        <v>7</v>
      </c>
      <c r="C4585">
        <f t="shared" si="286"/>
        <v>20</v>
      </c>
      <c r="D4585">
        <v>2.108525743</v>
      </c>
      <c r="E4585" s="9">
        <f t="shared" si="284"/>
        <v>2340.0452082733068</v>
      </c>
    </row>
    <row r="4586" spans="1:5" x14ac:dyDescent="0.2">
      <c r="A4586" s="2">
        <f t="shared" si="287"/>
        <v>42926.87499998889</v>
      </c>
      <c r="B4586">
        <f t="shared" si="285"/>
        <v>7</v>
      </c>
      <c r="C4586">
        <f t="shared" si="286"/>
        <v>21</v>
      </c>
      <c r="D4586">
        <v>1.6639975469999999</v>
      </c>
      <c r="E4586" s="9">
        <f t="shared" si="284"/>
        <v>1846.7071124755466</v>
      </c>
    </row>
    <row r="4587" spans="1:5" x14ac:dyDescent="0.2">
      <c r="A4587" s="2">
        <f t="shared" si="287"/>
        <v>42926.916666655554</v>
      </c>
      <c r="B4587">
        <f t="shared" si="285"/>
        <v>7</v>
      </c>
      <c r="C4587">
        <f t="shared" si="286"/>
        <v>22</v>
      </c>
      <c r="D4587">
        <v>1.221198003</v>
      </c>
      <c r="E4587" s="9">
        <f t="shared" si="284"/>
        <v>1355.2874774045772</v>
      </c>
    </row>
    <row r="4588" spans="1:5" x14ac:dyDescent="0.2">
      <c r="A4588" s="2">
        <f t="shared" si="287"/>
        <v>42926.958333322218</v>
      </c>
      <c r="B4588">
        <f t="shared" si="285"/>
        <v>7</v>
      </c>
      <c r="C4588">
        <f t="shared" si="286"/>
        <v>23</v>
      </c>
      <c r="D4588">
        <v>0.796992178</v>
      </c>
      <c r="E4588" s="9">
        <f t="shared" si="284"/>
        <v>884.50318112156276</v>
      </c>
    </row>
    <row r="4589" spans="1:5" x14ac:dyDescent="0.2">
      <c r="A4589" s="2">
        <f t="shared" si="287"/>
        <v>42926.999999988882</v>
      </c>
      <c r="B4589">
        <f t="shared" si="285"/>
        <v>7</v>
      </c>
      <c r="C4589">
        <f t="shared" si="286"/>
        <v>0</v>
      </c>
      <c r="D4589">
        <v>0.60481024699999997</v>
      </c>
      <c r="E4589" s="9">
        <f t="shared" si="284"/>
        <v>671.21936979213115</v>
      </c>
    </row>
    <row r="4590" spans="1:5" x14ac:dyDescent="0.2">
      <c r="A4590" s="2">
        <f t="shared" si="287"/>
        <v>42927.041666655547</v>
      </c>
      <c r="B4590">
        <f t="shared" si="285"/>
        <v>7</v>
      </c>
      <c r="C4590">
        <f t="shared" si="286"/>
        <v>1</v>
      </c>
      <c r="D4590">
        <v>0.46198403999999998</v>
      </c>
      <c r="E4590" s="9">
        <f t="shared" si="284"/>
        <v>512.71061910897606</v>
      </c>
    </row>
    <row r="4591" spans="1:5" x14ac:dyDescent="0.2">
      <c r="A4591" s="2">
        <f t="shared" si="287"/>
        <v>42927.083333322211</v>
      </c>
      <c r="B4591">
        <f t="shared" si="285"/>
        <v>7</v>
      </c>
      <c r="C4591">
        <f t="shared" si="286"/>
        <v>2</v>
      </c>
      <c r="D4591">
        <v>0.44381699899999999</v>
      </c>
      <c r="E4591" s="9">
        <f t="shared" si="284"/>
        <v>492.54880824103321</v>
      </c>
    </row>
    <row r="4592" spans="1:5" x14ac:dyDescent="0.2">
      <c r="A4592" s="2">
        <f t="shared" si="287"/>
        <v>42927.124999988875</v>
      </c>
      <c r="B4592">
        <f t="shared" si="285"/>
        <v>7</v>
      </c>
      <c r="C4592">
        <f t="shared" si="286"/>
        <v>3</v>
      </c>
      <c r="D4592">
        <v>0.44244076199999999</v>
      </c>
      <c r="E4592" s="9">
        <f t="shared" si="284"/>
        <v>491.02145823926548</v>
      </c>
    </row>
    <row r="4593" spans="1:5" x14ac:dyDescent="0.2">
      <c r="A4593" s="2">
        <f t="shared" si="287"/>
        <v>42927.166666655539</v>
      </c>
      <c r="B4593">
        <f t="shared" si="285"/>
        <v>7</v>
      </c>
      <c r="C4593">
        <f t="shared" si="286"/>
        <v>4</v>
      </c>
      <c r="D4593">
        <v>0.49014171699999998</v>
      </c>
      <c r="E4593" s="9">
        <f t="shared" si="284"/>
        <v>543.96005362913957</v>
      </c>
    </row>
    <row r="4594" spans="1:5" x14ac:dyDescent="0.2">
      <c r="A4594" s="2">
        <f t="shared" si="287"/>
        <v>42927.208333322204</v>
      </c>
      <c r="B4594">
        <f t="shared" si="285"/>
        <v>7</v>
      </c>
      <c r="C4594">
        <f t="shared" si="286"/>
        <v>5</v>
      </c>
      <c r="D4594">
        <v>0.62080157700000005</v>
      </c>
      <c r="E4594" s="9">
        <f t="shared" si="284"/>
        <v>688.96657314719948</v>
      </c>
    </row>
    <row r="4595" spans="1:5" x14ac:dyDescent="0.2">
      <c r="A4595" s="2">
        <f t="shared" si="287"/>
        <v>42927.249999988868</v>
      </c>
      <c r="B4595">
        <f t="shared" si="285"/>
        <v>7</v>
      </c>
      <c r="C4595">
        <f t="shared" si="286"/>
        <v>6</v>
      </c>
      <c r="D4595">
        <v>0.80516912200000001</v>
      </c>
      <c r="E4595" s="9">
        <f t="shared" si="284"/>
        <v>893.57796652033835</v>
      </c>
    </row>
    <row r="4596" spans="1:5" x14ac:dyDescent="0.2">
      <c r="A4596" s="2">
        <f t="shared" si="287"/>
        <v>42927.291666655532</v>
      </c>
      <c r="B4596">
        <f t="shared" si="285"/>
        <v>7</v>
      </c>
      <c r="C4596">
        <f t="shared" si="286"/>
        <v>7</v>
      </c>
      <c r="D4596">
        <v>0.79066115000000003</v>
      </c>
      <c r="E4596" s="9">
        <f t="shared" si="284"/>
        <v>877.47699622245614</v>
      </c>
    </row>
    <row r="4597" spans="1:5" x14ac:dyDescent="0.2">
      <c r="A4597" s="2">
        <f t="shared" si="287"/>
        <v>42927.333333322196</v>
      </c>
      <c r="B4597">
        <f t="shared" si="285"/>
        <v>7</v>
      </c>
      <c r="C4597">
        <f t="shared" si="286"/>
        <v>8</v>
      </c>
      <c r="D4597">
        <v>0.86436873700000005</v>
      </c>
      <c r="E4597" s="9">
        <f t="shared" si="284"/>
        <v>959.2777929854758</v>
      </c>
    </row>
    <row r="4598" spans="1:5" x14ac:dyDescent="0.2">
      <c r="A4598" s="2">
        <f t="shared" si="287"/>
        <v>42927.374999988861</v>
      </c>
      <c r="B4598">
        <f t="shared" si="285"/>
        <v>7</v>
      </c>
      <c r="C4598">
        <f t="shared" si="286"/>
        <v>9</v>
      </c>
      <c r="D4598">
        <v>1.1622435799999999</v>
      </c>
      <c r="E4598" s="9">
        <f t="shared" si="284"/>
        <v>1289.8597654092828</v>
      </c>
    </row>
    <row r="4599" spans="1:5" x14ac:dyDescent="0.2">
      <c r="A4599" s="2">
        <f t="shared" si="287"/>
        <v>42927.416666655525</v>
      </c>
      <c r="B4599">
        <f t="shared" si="285"/>
        <v>7</v>
      </c>
      <c r="C4599">
        <f t="shared" si="286"/>
        <v>10</v>
      </c>
      <c r="D4599">
        <v>1.2039060909999999</v>
      </c>
      <c r="E4599" s="9">
        <f t="shared" si="284"/>
        <v>1336.0968860865351</v>
      </c>
    </row>
    <row r="4600" spans="1:5" x14ac:dyDescent="0.2">
      <c r="A4600" s="2">
        <f t="shared" si="287"/>
        <v>42927.458333322189</v>
      </c>
      <c r="B4600">
        <f t="shared" si="285"/>
        <v>7</v>
      </c>
      <c r="C4600">
        <f t="shared" si="286"/>
        <v>11</v>
      </c>
      <c r="D4600">
        <v>1.327091088</v>
      </c>
      <c r="E4600" s="9">
        <f t="shared" si="284"/>
        <v>1472.8077908113116</v>
      </c>
    </row>
    <row r="4601" spans="1:5" x14ac:dyDescent="0.2">
      <c r="A4601" s="2">
        <f t="shared" si="287"/>
        <v>42927.499999988853</v>
      </c>
      <c r="B4601">
        <f t="shared" si="285"/>
        <v>7</v>
      </c>
      <c r="C4601">
        <f t="shared" si="286"/>
        <v>12</v>
      </c>
      <c r="D4601">
        <v>1.459568958</v>
      </c>
      <c r="E4601" s="9">
        <f t="shared" si="284"/>
        <v>1619.8319407060537</v>
      </c>
    </row>
    <row r="4602" spans="1:5" x14ac:dyDescent="0.2">
      <c r="A4602" s="2">
        <f t="shared" si="287"/>
        <v>42927.541666655517</v>
      </c>
      <c r="B4602">
        <f t="shared" si="285"/>
        <v>7</v>
      </c>
      <c r="C4602">
        <f t="shared" si="286"/>
        <v>13</v>
      </c>
      <c r="D4602">
        <v>1.5772878560000001</v>
      </c>
      <c r="E4602" s="9">
        <f t="shared" si="284"/>
        <v>1750.4765601054737</v>
      </c>
    </row>
    <row r="4603" spans="1:5" x14ac:dyDescent="0.2">
      <c r="A4603" s="2">
        <f t="shared" si="287"/>
        <v>42927.583333322182</v>
      </c>
      <c r="B4603">
        <f t="shared" si="285"/>
        <v>7</v>
      </c>
      <c r="C4603">
        <f t="shared" si="286"/>
        <v>14</v>
      </c>
      <c r="D4603">
        <v>1.7007909480000001</v>
      </c>
      <c r="E4603" s="9">
        <f t="shared" si="284"/>
        <v>1887.5404871649296</v>
      </c>
    </row>
    <row r="4604" spans="1:5" x14ac:dyDescent="0.2">
      <c r="A4604" s="2">
        <f t="shared" si="287"/>
        <v>42927.624999988846</v>
      </c>
      <c r="B4604">
        <f t="shared" si="285"/>
        <v>7</v>
      </c>
      <c r="C4604">
        <f t="shared" si="286"/>
        <v>15</v>
      </c>
      <c r="D4604">
        <v>1.8647168750000001</v>
      </c>
      <c r="E4604" s="9">
        <f t="shared" si="284"/>
        <v>2069.4657405139042</v>
      </c>
    </row>
    <row r="4605" spans="1:5" x14ac:dyDescent="0.2">
      <c r="A4605" s="2">
        <f t="shared" si="287"/>
        <v>42927.66666665551</v>
      </c>
      <c r="B4605">
        <f t="shared" si="285"/>
        <v>7</v>
      </c>
      <c r="C4605">
        <f t="shared" si="286"/>
        <v>16</v>
      </c>
      <c r="D4605">
        <v>2.1536205389999998</v>
      </c>
      <c r="E4605" s="9">
        <f t="shared" si="284"/>
        <v>2390.0914842783241</v>
      </c>
    </row>
    <row r="4606" spans="1:5" x14ac:dyDescent="0.2">
      <c r="A4606" s="2">
        <f t="shared" si="287"/>
        <v>42927.708333322174</v>
      </c>
      <c r="B4606">
        <f t="shared" si="285"/>
        <v>7</v>
      </c>
      <c r="C4606">
        <f t="shared" si="286"/>
        <v>17</v>
      </c>
      <c r="D4606">
        <v>2.058841615</v>
      </c>
      <c r="E4606" s="9">
        <f t="shared" si="284"/>
        <v>2284.9056843478274</v>
      </c>
    </row>
    <row r="4607" spans="1:5" x14ac:dyDescent="0.2">
      <c r="A4607" s="2">
        <f t="shared" si="287"/>
        <v>42927.749999988839</v>
      </c>
      <c r="B4607">
        <f t="shared" si="285"/>
        <v>7</v>
      </c>
      <c r="C4607">
        <f t="shared" si="286"/>
        <v>18</v>
      </c>
      <c r="D4607">
        <v>2.0035049659999999</v>
      </c>
      <c r="E4607" s="9">
        <f t="shared" si="284"/>
        <v>2223.4929836662063</v>
      </c>
    </row>
    <row r="4608" spans="1:5" x14ac:dyDescent="0.2">
      <c r="A4608" s="2">
        <f t="shared" si="287"/>
        <v>42927.791666655503</v>
      </c>
      <c r="B4608">
        <f t="shared" si="285"/>
        <v>7</v>
      </c>
      <c r="C4608">
        <f t="shared" si="286"/>
        <v>19</v>
      </c>
      <c r="D4608">
        <v>2.0691206809999998</v>
      </c>
      <c r="E4608" s="9">
        <f t="shared" si="284"/>
        <v>2296.3134080707555</v>
      </c>
    </row>
    <row r="4609" spans="1:5" x14ac:dyDescent="0.2">
      <c r="A4609" s="2">
        <f t="shared" si="287"/>
        <v>42927.833333322167</v>
      </c>
      <c r="B4609">
        <f t="shared" si="285"/>
        <v>7</v>
      </c>
      <c r="C4609">
        <f t="shared" si="286"/>
        <v>20</v>
      </c>
      <c r="D4609">
        <v>2.1277898830000002</v>
      </c>
      <c r="E4609" s="9">
        <f t="shared" si="284"/>
        <v>2361.4245813486236</v>
      </c>
    </row>
    <row r="4610" spans="1:5" x14ac:dyDescent="0.2">
      <c r="A4610" s="2">
        <f t="shared" si="287"/>
        <v>42927.874999988831</v>
      </c>
      <c r="B4610">
        <f t="shared" si="285"/>
        <v>7</v>
      </c>
      <c r="C4610">
        <f t="shared" si="286"/>
        <v>21</v>
      </c>
      <c r="D4610">
        <v>1.7794399460000001</v>
      </c>
      <c r="E4610" s="9">
        <f t="shared" si="284"/>
        <v>1974.8252696801019</v>
      </c>
    </row>
    <row r="4611" spans="1:5" x14ac:dyDescent="0.2">
      <c r="A4611" s="2">
        <f t="shared" si="287"/>
        <v>42927.916666655496</v>
      </c>
      <c r="B4611">
        <f t="shared" si="285"/>
        <v>7</v>
      </c>
      <c r="C4611">
        <f t="shared" si="286"/>
        <v>22</v>
      </c>
      <c r="D4611">
        <v>1.3270185400000001</v>
      </c>
      <c r="E4611" s="9">
        <f t="shared" si="284"/>
        <v>1472.7272769260373</v>
      </c>
    </row>
    <row r="4612" spans="1:5" x14ac:dyDescent="0.2">
      <c r="A4612" s="2">
        <f t="shared" si="287"/>
        <v>42927.95833332216</v>
      </c>
      <c r="B4612">
        <f t="shared" si="285"/>
        <v>7</v>
      </c>
      <c r="C4612">
        <f t="shared" si="286"/>
        <v>23</v>
      </c>
      <c r="D4612">
        <v>0.88687024400000003</v>
      </c>
      <c r="E4612" s="9">
        <f t="shared" si="284"/>
        <v>984.25000108351935</v>
      </c>
    </row>
    <row r="4613" spans="1:5" x14ac:dyDescent="0.2">
      <c r="A4613" s="2">
        <f t="shared" si="287"/>
        <v>42927.999999988824</v>
      </c>
      <c r="B4613">
        <f t="shared" si="285"/>
        <v>7</v>
      </c>
      <c r="C4613">
        <f t="shared" si="286"/>
        <v>0</v>
      </c>
      <c r="D4613">
        <v>0.666276117</v>
      </c>
      <c r="E4613" s="9">
        <f t="shared" ref="E4613:E4676" si="288">D4613*$E$3/$D$8765</f>
        <v>739.43428964471275</v>
      </c>
    </row>
    <row r="4614" spans="1:5" x14ac:dyDescent="0.2">
      <c r="A4614" s="2">
        <f t="shared" si="287"/>
        <v>42928.041666655488</v>
      </c>
      <c r="B4614">
        <f t="shared" ref="B4614:B4677" si="289">MONTH(A4614)</f>
        <v>7</v>
      </c>
      <c r="C4614">
        <f t="shared" ref="C4614:C4677" si="290">HOUR(A4614)</f>
        <v>1</v>
      </c>
      <c r="D4614">
        <v>0.53154673799999996</v>
      </c>
      <c r="E4614" s="9">
        <f t="shared" si="288"/>
        <v>589.91141149667567</v>
      </c>
    </row>
    <row r="4615" spans="1:5" x14ac:dyDescent="0.2">
      <c r="A4615" s="2">
        <f t="shared" ref="A4615:A4678" si="291">A4614+1/24</f>
        <v>42928.083333322153</v>
      </c>
      <c r="B4615">
        <f t="shared" si="289"/>
        <v>7</v>
      </c>
      <c r="C4615">
        <f t="shared" si="290"/>
        <v>2</v>
      </c>
      <c r="D4615">
        <v>0.46582083800000001</v>
      </c>
      <c r="E4615" s="9">
        <f t="shared" si="288"/>
        <v>516.96870360465709</v>
      </c>
    </row>
    <row r="4616" spans="1:5" x14ac:dyDescent="0.2">
      <c r="A4616" s="2">
        <f t="shared" si="291"/>
        <v>42928.124999988817</v>
      </c>
      <c r="B4616">
        <f t="shared" si="289"/>
        <v>7</v>
      </c>
      <c r="C4616">
        <f t="shared" si="290"/>
        <v>3</v>
      </c>
      <c r="D4616">
        <v>0.44244076199999999</v>
      </c>
      <c r="E4616" s="9">
        <f t="shared" si="288"/>
        <v>491.02145823926548</v>
      </c>
    </row>
    <row r="4617" spans="1:5" x14ac:dyDescent="0.2">
      <c r="A4617" s="2">
        <f t="shared" si="291"/>
        <v>42928.166666655481</v>
      </c>
      <c r="B4617">
        <f t="shared" si="289"/>
        <v>7</v>
      </c>
      <c r="C4617">
        <f t="shared" si="290"/>
        <v>4</v>
      </c>
      <c r="D4617">
        <v>0.49014171699999998</v>
      </c>
      <c r="E4617" s="9">
        <f t="shared" si="288"/>
        <v>543.96005362913957</v>
      </c>
    </row>
    <row r="4618" spans="1:5" x14ac:dyDescent="0.2">
      <c r="A4618" s="2">
        <f t="shared" si="291"/>
        <v>42928.208333322145</v>
      </c>
      <c r="B4618">
        <f t="shared" si="289"/>
        <v>7</v>
      </c>
      <c r="C4618">
        <f t="shared" si="290"/>
        <v>5</v>
      </c>
      <c r="D4618">
        <v>0.62080157700000005</v>
      </c>
      <c r="E4618" s="9">
        <f t="shared" si="288"/>
        <v>688.96657314719948</v>
      </c>
    </row>
    <row r="4619" spans="1:5" x14ac:dyDescent="0.2">
      <c r="A4619" s="2">
        <f t="shared" si="291"/>
        <v>42928.24999998881</v>
      </c>
      <c r="B4619">
        <f t="shared" si="289"/>
        <v>7</v>
      </c>
      <c r="C4619">
        <f t="shared" si="290"/>
        <v>6</v>
      </c>
      <c r="D4619">
        <v>0.80516912200000001</v>
      </c>
      <c r="E4619" s="9">
        <f t="shared" si="288"/>
        <v>893.57796652033835</v>
      </c>
    </row>
    <row r="4620" spans="1:5" x14ac:dyDescent="0.2">
      <c r="A4620" s="2">
        <f t="shared" si="291"/>
        <v>42928.291666655474</v>
      </c>
      <c r="B4620">
        <f t="shared" si="289"/>
        <v>7</v>
      </c>
      <c r="C4620">
        <f t="shared" si="290"/>
        <v>7</v>
      </c>
      <c r="D4620">
        <v>0.74768770200000001</v>
      </c>
      <c r="E4620" s="9">
        <f t="shared" si="288"/>
        <v>829.78499558683382</v>
      </c>
    </row>
    <row r="4621" spans="1:5" x14ac:dyDescent="0.2">
      <c r="A4621" s="2">
        <f t="shared" si="291"/>
        <v>42928.333333322138</v>
      </c>
      <c r="B4621">
        <f t="shared" si="289"/>
        <v>7</v>
      </c>
      <c r="C4621">
        <f t="shared" si="290"/>
        <v>8</v>
      </c>
      <c r="D4621">
        <v>0.69580089199999995</v>
      </c>
      <c r="E4621" s="9">
        <f t="shared" si="288"/>
        <v>772.20093168997312</v>
      </c>
    </row>
    <row r="4622" spans="1:5" x14ac:dyDescent="0.2">
      <c r="A4622" s="2">
        <f t="shared" si="291"/>
        <v>42928.374999988802</v>
      </c>
      <c r="B4622">
        <f t="shared" si="289"/>
        <v>7</v>
      </c>
      <c r="C4622">
        <f t="shared" si="290"/>
        <v>9</v>
      </c>
      <c r="D4622">
        <v>0.84115098300000002</v>
      </c>
      <c r="E4622" s="9">
        <f t="shared" si="288"/>
        <v>933.51069283270874</v>
      </c>
    </row>
    <row r="4623" spans="1:5" x14ac:dyDescent="0.2">
      <c r="A4623" s="2">
        <f t="shared" si="291"/>
        <v>42928.416666655467</v>
      </c>
      <c r="B4623">
        <f t="shared" si="289"/>
        <v>7</v>
      </c>
      <c r="C4623">
        <f t="shared" si="290"/>
        <v>10</v>
      </c>
      <c r="D4623">
        <v>0.92130153800000003</v>
      </c>
      <c r="E4623" s="9">
        <f t="shared" si="288"/>
        <v>1022.4619056840836</v>
      </c>
    </row>
    <row r="4624" spans="1:5" x14ac:dyDescent="0.2">
      <c r="A4624" s="2">
        <f t="shared" si="291"/>
        <v>42928.458333322131</v>
      </c>
      <c r="B4624">
        <f t="shared" si="289"/>
        <v>7</v>
      </c>
      <c r="C4624">
        <f t="shared" si="290"/>
        <v>11</v>
      </c>
      <c r="D4624">
        <v>0.98497725400000002</v>
      </c>
      <c r="E4624" s="9">
        <f t="shared" si="288"/>
        <v>1093.1293161265901</v>
      </c>
    </row>
    <row r="4625" spans="1:5" x14ac:dyDescent="0.2">
      <c r="A4625" s="2">
        <f t="shared" si="291"/>
        <v>42928.499999988795</v>
      </c>
      <c r="B4625">
        <f t="shared" si="289"/>
        <v>7</v>
      </c>
      <c r="C4625">
        <f t="shared" si="290"/>
        <v>12</v>
      </c>
      <c r="D4625">
        <v>1.075900401</v>
      </c>
      <c r="E4625" s="9">
        <f t="shared" si="288"/>
        <v>1194.0359686371537</v>
      </c>
    </row>
    <row r="4626" spans="1:5" x14ac:dyDescent="0.2">
      <c r="A4626" s="2">
        <f t="shared" si="291"/>
        <v>42928.541666655459</v>
      </c>
      <c r="B4626">
        <f t="shared" si="289"/>
        <v>7</v>
      </c>
      <c r="C4626">
        <f t="shared" si="290"/>
        <v>13</v>
      </c>
      <c r="D4626">
        <v>1.1595595299999999</v>
      </c>
      <c r="E4626" s="9">
        <f t="shared" si="288"/>
        <v>1286.8810024692914</v>
      </c>
    </row>
    <row r="4627" spans="1:5" x14ac:dyDescent="0.2">
      <c r="A4627" s="2">
        <f t="shared" si="291"/>
        <v>42928.583333322124</v>
      </c>
      <c r="B4627">
        <f t="shared" si="289"/>
        <v>7</v>
      </c>
      <c r="C4627">
        <f t="shared" si="290"/>
        <v>14</v>
      </c>
      <c r="D4627">
        <v>1.291858663</v>
      </c>
      <c r="E4627" s="9">
        <f t="shared" si="288"/>
        <v>1433.7067897584168</v>
      </c>
    </row>
    <row r="4628" spans="1:5" x14ac:dyDescent="0.2">
      <c r="A4628" s="2">
        <f t="shared" si="291"/>
        <v>42928.624999988788</v>
      </c>
      <c r="B4628">
        <f t="shared" si="289"/>
        <v>7</v>
      </c>
      <c r="C4628">
        <f t="shared" si="290"/>
        <v>15</v>
      </c>
      <c r="D4628">
        <v>1.35970243</v>
      </c>
      <c r="E4628" s="9">
        <f t="shared" si="288"/>
        <v>1508.9999098005187</v>
      </c>
    </row>
    <row r="4629" spans="1:5" x14ac:dyDescent="0.2">
      <c r="A4629" s="2">
        <f t="shared" si="291"/>
        <v>42928.666666655452</v>
      </c>
      <c r="B4629">
        <f t="shared" si="289"/>
        <v>7</v>
      </c>
      <c r="C4629">
        <f t="shared" si="290"/>
        <v>16</v>
      </c>
      <c r="D4629">
        <v>1.7256238260000001</v>
      </c>
      <c r="E4629" s="9">
        <f t="shared" si="288"/>
        <v>1915.1000544903241</v>
      </c>
    </row>
    <row r="4630" spans="1:5" x14ac:dyDescent="0.2">
      <c r="A4630" s="2">
        <f t="shared" si="291"/>
        <v>42928.708333322116</v>
      </c>
      <c r="B4630">
        <f t="shared" si="289"/>
        <v>7</v>
      </c>
      <c r="C4630">
        <f t="shared" si="290"/>
        <v>17</v>
      </c>
      <c r="D4630">
        <v>1.7073620869999999</v>
      </c>
      <c r="E4630" s="9">
        <f t="shared" si="288"/>
        <v>1894.8331476320336</v>
      </c>
    </row>
    <row r="4631" spans="1:5" x14ac:dyDescent="0.2">
      <c r="A4631" s="2">
        <f t="shared" si="291"/>
        <v>42928.74999998878</v>
      </c>
      <c r="B4631">
        <f t="shared" si="289"/>
        <v>7</v>
      </c>
      <c r="C4631">
        <f t="shared" si="290"/>
        <v>18</v>
      </c>
      <c r="D4631">
        <v>1.630087117</v>
      </c>
      <c r="E4631" s="9">
        <f t="shared" si="288"/>
        <v>1809.0732635669317</v>
      </c>
    </row>
    <row r="4632" spans="1:5" x14ac:dyDescent="0.2">
      <c r="A4632" s="2">
        <f t="shared" si="291"/>
        <v>42928.791666655445</v>
      </c>
      <c r="B4632">
        <f t="shared" si="289"/>
        <v>7</v>
      </c>
      <c r="C4632">
        <f t="shared" si="290"/>
        <v>19</v>
      </c>
      <c r="D4632">
        <v>1.7473387090000001</v>
      </c>
      <c r="E4632" s="9">
        <f t="shared" si="288"/>
        <v>1939.1992660276078</v>
      </c>
    </row>
    <row r="4633" spans="1:5" x14ac:dyDescent="0.2">
      <c r="A4633" s="2">
        <f t="shared" si="291"/>
        <v>42928.833333322109</v>
      </c>
      <c r="B4633">
        <f t="shared" si="289"/>
        <v>7</v>
      </c>
      <c r="C4633">
        <f t="shared" si="290"/>
        <v>20</v>
      </c>
      <c r="D4633">
        <v>1.8447580539999999</v>
      </c>
      <c r="E4633" s="9">
        <f t="shared" si="288"/>
        <v>2047.3154093648125</v>
      </c>
    </row>
    <row r="4634" spans="1:5" x14ac:dyDescent="0.2">
      <c r="A4634" s="2">
        <f t="shared" si="291"/>
        <v>42928.874999988773</v>
      </c>
      <c r="B4634">
        <f t="shared" si="289"/>
        <v>7</v>
      </c>
      <c r="C4634">
        <f t="shared" si="290"/>
        <v>21</v>
      </c>
      <c r="D4634">
        <v>1.536376615</v>
      </c>
      <c r="E4634" s="9">
        <f t="shared" si="288"/>
        <v>1705.0732000638009</v>
      </c>
    </row>
    <row r="4635" spans="1:5" x14ac:dyDescent="0.2">
      <c r="A4635" s="2">
        <f t="shared" si="291"/>
        <v>42928.916666655437</v>
      </c>
      <c r="B4635">
        <f t="shared" si="289"/>
        <v>7</v>
      </c>
      <c r="C4635">
        <f t="shared" si="290"/>
        <v>22</v>
      </c>
      <c r="D4635">
        <v>1.1401225749999999</v>
      </c>
      <c r="E4635" s="9">
        <f t="shared" si="288"/>
        <v>1265.3098390333355</v>
      </c>
    </row>
    <row r="4636" spans="1:5" x14ac:dyDescent="0.2">
      <c r="A4636" s="2">
        <f t="shared" si="291"/>
        <v>42928.958333322102</v>
      </c>
      <c r="B4636">
        <f t="shared" si="289"/>
        <v>7</v>
      </c>
      <c r="C4636">
        <f t="shared" si="290"/>
        <v>23</v>
      </c>
      <c r="D4636">
        <v>0.74119080199999998</v>
      </c>
      <c r="E4636" s="9">
        <f t="shared" si="288"/>
        <v>822.57472567948128</v>
      </c>
    </row>
    <row r="4637" spans="1:5" x14ac:dyDescent="0.2">
      <c r="A4637" s="2">
        <f t="shared" si="291"/>
        <v>42928.999999988766</v>
      </c>
      <c r="B4637">
        <f t="shared" si="289"/>
        <v>7</v>
      </c>
      <c r="C4637">
        <f t="shared" si="290"/>
        <v>0</v>
      </c>
      <c r="D4637">
        <v>0.56507495799999996</v>
      </c>
      <c r="E4637" s="9">
        <f t="shared" si="288"/>
        <v>627.1210831420899</v>
      </c>
    </row>
    <row r="4638" spans="1:5" x14ac:dyDescent="0.2">
      <c r="A4638" s="2">
        <f t="shared" si="291"/>
        <v>42929.04166665543</v>
      </c>
      <c r="B4638">
        <f t="shared" si="289"/>
        <v>7</v>
      </c>
      <c r="C4638">
        <f t="shared" si="290"/>
        <v>1</v>
      </c>
      <c r="D4638">
        <v>0.45536930399999997</v>
      </c>
      <c r="E4638" s="9">
        <f t="shared" si="288"/>
        <v>505.36957462223921</v>
      </c>
    </row>
    <row r="4639" spans="1:5" x14ac:dyDescent="0.2">
      <c r="A4639" s="2">
        <f t="shared" si="291"/>
        <v>42929.083333322094</v>
      </c>
      <c r="B4639">
        <f t="shared" si="289"/>
        <v>7</v>
      </c>
      <c r="C4639">
        <f t="shared" si="290"/>
        <v>2</v>
      </c>
      <c r="D4639">
        <v>0.44381699899999999</v>
      </c>
      <c r="E4639" s="9">
        <f t="shared" si="288"/>
        <v>492.54880824103321</v>
      </c>
    </row>
    <row r="4640" spans="1:5" x14ac:dyDescent="0.2">
      <c r="A4640" s="2">
        <f t="shared" si="291"/>
        <v>42929.124999988759</v>
      </c>
      <c r="B4640">
        <f t="shared" si="289"/>
        <v>7</v>
      </c>
      <c r="C4640">
        <f t="shared" si="290"/>
        <v>3</v>
      </c>
      <c r="D4640">
        <v>0.44244076199999999</v>
      </c>
      <c r="E4640" s="9">
        <f t="shared" si="288"/>
        <v>491.02145823926548</v>
      </c>
    </row>
    <row r="4641" spans="1:5" x14ac:dyDescent="0.2">
      <c r="A4641" s="2">
        <f t="shared" si="291"/>
        <v>42929.166666655423</v>
      </c>
      <c r="B4641">
        <f t="shared" si="289"/>
        <v>7</v>
      </c>
      <c r="C4641">
        <f t="shared" si="290"/>
        <v>4</v>
      </c>
      <c r="D4641">
        <v>0.49014171699999998</v>
      </c>
      <c r="E4641" s="9">
        <f t="shared" si="288"/>
        <v>543.96005362913957</v>
      </c>
    </row>
    <row r="4642" spans="1:5" x14ac:dyDescent="0.2">
      <c r="A4642" s="2">
        <f t="shared" si="291"/>
        <v>42929.208333322087</v>
      </c>
      <c r="B4642">
        <f t="shared" si="289"/>
        <v>7</v>
      </c>
      <c r="C4642">
        <f t="shared" si="290"/>
        <v>5</v>
      </c>
      <c r="D4642">
        <v>0.62080157700000005</v>
      </c>
      <c r="E4642" s="9">
        <f t="shared" si="288"/>
        <v>688.96657314719948</v>
      </c>
    </row>
    <row r="4643" spans="1:5" x14ac:dyDescent="0.2">
      <c r="A4643" s="2">
        <f t="shared" si="291"/>
        <v>42929.249999988751</v>
      </c>
      <c r="B4643">
        <f t="shared" si="289"/>
        <v>7</v>
      </c>
      <c r="C4643">
        <f t="shared" si="290"/>
        <v>6</v>
      </c>
      <c r="D4643">
        <v>0.80516912200000001</v>
      </c>
      <c r="E4643" s="9">
        <f t="shared" si="288"/>
        <v>893.57796652033835</v>
      </c>
    </row>
    <row r="4644" spans="1:5" x14ac:dyDescent="0.2">
      <c r="A4644" s="2">
        <f t="shared" si="291"/>
        <v>42929.291666655416</v>
      </c>
      <c r="B4644">
        <f t="shared" si="289"/>
        <v>7</v>
      </c>
      <c r="C4644">
        <f t="shared" si="290"/>
        <v>7</v>
      </c>
      <c r="D4644">
        <v>0.74768770200000001</v>
      </c>
      <c r="E4644" s="9">
        <f t="shared" si="288"/>
        <v>829.78499558683382</v>
      </c>
    </row>
    <row r="4645" spans="1:5" x14ac:dyDescent="0.2">
      <c r="A4645" s="2">
        <f t="shared" si="291"/>
        <v>42929.33333332208</v>
      </c>
      <c r="B4645">
        <f t="shared" si="289"/>
        <v>7</v>
      </c>
      <c r="C4645">
        <f t="shared" si="290"/>
        <v>8</v>
      </c>
      <c r="D4645">
        <v>0.69580089199999995</v>
      </c>
      <c r="E4645" s="9">
        <f t="shared" si="288"/>
        <v>772.20093168997312</v>
      </c>
    </row>
    <row r="4646" spans="1:5" x14ac:dyDescent="0.2">
      <c r="A4646" s="2">
        <f t="shared" si="291"/>
        <v>42929.374999988744</v>
      </c>
      <c r="B4646">
        <f t="shared" si="289"/>
        <v>7</v>
      </c>
      <c r="C4646">
        <f t="shared" si="290"/>
        <v>9</v>
      </c>
      <c r="D4646">
        <v>0.84067994800000001</v>
      </c>
      <c r="E4646" s="9">
        <f t="shared" si="288"/>
        <v>932.98793744386023</v>
      </c>
    </row>
    <row r="4647" spans="1:5" x14ac:dyDescent="0.2">
      <c r="A4647" s="2">
        <f t="shared" si="291"/>
        <v>42929.416666655408</v>
      </c>
      <c r="B4647">
        <f t="shared" si="289"/>
        <v>7</v>
      </c>
      <c r="C4647">
        <f t="shared" si="290"/>
        <v>10</v>
      </c>
      <c r="D4647">
        <v>0.90219249700000004</v>
      </c>
      <c r="E4647" s="9">
        <f t="shared" si="288"/>
        <v>1001.2546617245546</v>
      </c>
    </row>
    <row r="4648" spans="1:5" x14ac:dyDescent="0.2">
      <c r="A4648" s="2">
        <f t="shared" si="291"/>
        <v>42929.458333322073</v>
      </c>
      <c r="B4648">
        <f t="shared" si="289"/>
        <v>7</v>
      </c>
      <c r="C4648">
        <f t="shared" si="290"/>
        <v>11</v>
      </c>
      <c r="D4648">
        <v>0.95792352800000002</v>
      </c>
      <c r="E4648" s="9">
        <f t="shared" si="288"/>
        <v>1063.1050481742498</v>
      </c>
    </row>
    <row r="4649" spans="1:5" x14ac:dyDescent="0.2">
      <c r="A4649" s="2">
        <f t="shared" si="291"/>
        <v>42929.499999988737</v>
      </c>
      <c r="B4649">
        <f t="shared" si="289"/>
        <v>7</v>
      </c>
      <c r="C4649">
        <f t="shared" si="290"/>
        <v>12</v>
      </c>
      <c r="D4649">
        <v>0.93672878699999995</v>
      </c>
      <c r="E4649" s="9">
        <f t="shared" si="288"/>
        <v>1039.5830910521718</v>
      </c>
    </row>
    <row r="4650" spans="1:5" x14ac:dyDescent="0.2">
      <c r="A4650" s="2">
        <f t="shared" si="291"/>
        <v>42929.541666655401</v>
      </c>
      <c r="B4650">
        <f t="shared" si="289"/>
        <v>7</v>
      </c>
      <c r="C4650">
        <f t="shared" si="290"/>
        <v>13</v>
      </c>
      <c r="D4650">
        <v>0.96106906299999995</v>
      </c>
      <c r="E4650" s="9">
        <f t="shared" si="288"/>
        <v>1066.5959678979677</v>
      </c>
    </row>
    <row r="4651" spans="1:5" x14ac:dyDescent="0.2">
      <c r="A4651" s="2">
        <f t="shared" si="291"/>
        <v>42929.583333322065</v>
      </c>
      <c r="B4651">
        <f t="shared" si="289"/>
        <v>7</v>
      </c>
      <c r="C4651">
        <f t="shared" si="290"/>
        <v>14</v>
      </c>
      <c r="D4651">
        <v>0.99206857400000004</v>
      </c>
      <c r="E4651" s="9">
        <f t="shared" si="288"/>
        <v>1100.9992742911618</v>
      </c>
    </row>
    <row r="4652" spans="1:5" x14ac:dyDescent="0.2">
      <c r="A4652" s="2">
        <f t="shared" si="291"/>
        <v>42929.62499998873</v>
      </c>
      <c r="B4652">
        <f t="shared" si="289"/>
        <v>7</v>
      </c>
      <c r="C4652">
        <f t="shared" si="290"/>
        <v>15</v>
      </c>
      <c r="D4652">
        <v>1.0172855030000001</v>
      </c>
      <c r="E4652" s="9">
        <f t="shared" si="288"/>
        <v>1128.9850620244722</v>
      </c>
    </row>
    <row r="4653" spans="1:5" x14ac:dyDescent="0.2">
      <c r="A4653" s="2">
        <f t="shared" si="291"/>
        <v>42929.666666655394</v>
      </c>
      <c r="B4653">
        <f t="shared" si="289"/>
        <v>7</v>
      </c>
      <c r="C4653">
        <f t="shared" si="290"/>
        <v>16</v>
      </c>
      <c r="D4653">
        <v>1.165850745</v>
      </c>
      <c r="E4653" s="9">
        <f t="shared" si="288"/>
        <v>1293.8630028379573</v>
      </c>
    </row>
    <row r="4654" spans="1:5" x14ac:dyDescent="0.2">
      <c r="A4654" s="2">
        <f t="shared" si="291"/>
        <v>42929.708333322058</v>
      </c>
      <c r="B4654">
        <f t="shared" si="289"/>
        <v>7</v>
      </c>
      <c r="C4654">
        <f t="shared" si="290"/>
        <v>17</v>
      </c>
      <c r="D4654">
        <v>1.2759604149999999</v>
      </c>
      <c r="E4654" s="9">
        <f t="shared" si="288"/>
        <v>1416.062888954337</v>
      </c>
    </row>
    <row r="4655" spans="1:5" x14ac:dyDescent="0.2">
      <c r="A4655" s="2">
        <f t="shared" si="291"/>
        <v>42929.749999988722</v>
      </c>
      <c r="B4655">
        <f t="shared" si="289"/>
        <v>7</v>
      </c>
      <c r="C4655">
        <f t="shared" si="290"/>
        <v>18</v>
      </c>
      <c r="D4655">
        <v>1.2953155700000001</v>
      </c>
      <c r="E4655" s="9">
        <f t="shared" si="288"/>
        <v>1437.5432706207694</v>
      </c>
    </row>
    <row r="4656" spans="1:5" x14ac:dyDescent="0.2">
      <c r="A4656" s="2">
        <f t="shared" si="291"/>
        <v>42929.791666655387</v>
      </c>
      <c r="B4656">
        <f t="shared" si="289"/>
        <v>7</v>
      </c>
      <c r="C4656">
        <f t="shared" si="290"/>
        <v>19</v>
      </c>
      <c r="D4656">
        <v>1.4157874029999999</v>
      </c>
      <c r="E4656" s="9">
        <f t="shared" si="288"/>
        <v>1571.2431016422545</v>
      </c>
    </row>
    <row r="4657" spans="1:5" x14ac:dyDescent="0.2">
      <c r="A4657" s="2">
        <f t="shared" si="291"/>
        <v>42929.833333322051</v>
      </c>
      <c r="B4657">
        <f t="shared" si="289"/>
        <v>7</v>
      </c>
      <c r="C4657">
        <f t="shared" si="290"/>
        <v>20</v>
      </c>
      <c r="D4657">
        <v>1.5536974219999999</v>
      </c>
      <c r="E4657" s="9">
        <f t="shared" si="288"/>
        <v>1724.2958590985957</v>
      </c>
    </row>
    <row r="4658" spans="1:5" x14ac:dyDescent="0.2">
      <c r="A4658" s="2">
        <f t="shared" si="291"/>
        <v>42929.874999988715</v>
      </c>
      <c r="B4658">
        <f t="shared" si="289"/>
        <v>7</v>
      </c>
      <c r="C4658">
        <f t="shared" si="290"/>
        <v>21</v>
      </c>
      <c r="D4658">
        <v>1.2680946689999999</v>
      </c>
      <c r="E4658" s="9">
        <f t="shared" si="288"/>
        <v>1407.3334715887199</v>
      </c>
    </row>
    <row r="4659" spans="1:5" x14ac:dyDescent="0.2">
      <c r="A4659" s="2">
        <f t="shared" si="291"/>
        <v>42929.916666655379</v>
      </c>
      <c r="B4659">
        <f t="shared" si="289"/>
        <v>7</v>
      </c>
      <c r="C4659">
        <f t="shared" si="290"/>
        <v>22</v>
      </c>
      <c r="D4659">
        <v>0.92483487600000003</v>
      </c>
      <c r="E4659" s="9">
        <f t="shared" si="288"/>
        <v>1026.3832097912584</v>
      </c>
    </row>
    <row r="4660" spans="1:5" x14ac:dyDescent="0.2">
      <c r="A4660" s="2">
        <f t="shared" si="291"/>
        <v>42929.958333322043</v>
      </c>
      <c r="B4660">
        <f t="shared" si="289"/>
        <v>7</v>
      </c>
      <c r="C4660">
        <f t="shared" si="290"/>
        <v>23</v>
      </c>
      <c r="D4660">
        <v>0.62907232800000001</v>
      </c>
      <c r="E4660" s="9">
        <f t="shared" si="288"/>
        <v>698.14546570311143</v>
      </c>
    </row>
    <row r="4661" spans="1:5" x14ac:dyDescent="0.2">
      <c r="A4661" s="2">
        <f t="shared" si="291"/>
        <v>42929.999999988708</v>
      </c>
      <c r="B4661">
        <f t="shared" si="289"/>
        <v>7</v>
      </c>
      <c r="C4661">
        <f t="shared" si="290"/>
        <v>0</v>
      </c>
      <c r="D4661">
        <v>0.51160034499999996</v>
      </c>
      <c r="E4661" s="9">
        <f t="shared" si="288"/>
        <v>567.77487296166271</v>
      </c>
    </row>
    <row r="4662" spans="1:5" x14ac:dyDescent="0.2">
      <c r="A4662" s="2">
        <f t="shared" si="291"/>
        <v>42930.041666655372</v>
      </c>
      <c r="B4662">
        <f t="shared" si="289"/>
        <v>7</v>
      </c>
      <c r="C4662">
        <f t="shared" si="290"/>
        <v>1</v>
      </c>
      <c r="D4662">
        <v>0.45536930399999997</v>
      </c>
      <c r="E4662" s="9">
        <f t="shared" si="288"/>
        <v>505.36957462223921</v>
      </c>
    </row>
    <row r="4663" spans="1:5" x14ac:dyDescent="0.2">
      <c r="A4663" s="2">
        <f t="shared" si="291"/>
        <v>42930.083333322036</v>
      </c>
      <c r="B4663">
        <f t="shared" si="289"/>
        <v>7</v>
      </c>
      <c r="C4663">
        <f t="shared" si="290"/>
        <v>2</v>
      </c>
      <c r="D4663">
        <v>0.44381699899999999</v>
      </c>
      <c r="E4663" s="9">
        <f t="shared" si="288"/>
        <v>492.54880824103321</v>
      </c>
    </row>
    <row r="4664" spans="1:5" x14ac:dyDescent="0.2">
      <c r="A4664" s="2">
        <f t="shared" si="291"/>
        <v>42930.1249999887</v>
      </c>
      <c r="B4664">
        <f t="shared" si="289"/>
        <v>7</v>
      </c>
      <c r="C4664">
        <f t="shared" si="290"/>
        <v>3</v>
      </c>
      <c r="D4664">
        <v>0.44244076199999999</v>
      </c>
      <c r="E4664" s="9">
        <f t="shared" si="288"/>
        <v>491.02145823926548</v>
      </c>
    </row>
    <row r="4665" spans="1:5" x14ac:dyDescent="0.2">
      <c r="A4665" s="2">
        <f t="shared" si="291"/>
        <v>42930.166666655365</v>
      </c>
      <c r="B4665">
        <f t="shared" si="289"/>
        <v>7</v>
      </c>
      <c r="C4665">
        <f t="shared" si="290"/>
        <v>4</v>
      </c>
      <c r="D4665">
        <v>0.49014171699999998</v>
      </c>
      <c r="E4665" s="9">
        <f t="shared" si="288"/>
        <v>543.96005362913957</v>
      </c>
    </row>
    <row r="4666" spans="1:5" x14ac:dyDescent="0.2">
      <c r="A4666" s="2">
        <f t="shared" si="291"/>
        <v>42930.208333322029</v>
      </c>
      <c r="B4666">
        <f t="shared" si="289"/>
        <v>7</v>
      </c>
      <c r="C4666">
        <f t="shared" si="290"/>
        <v>5</v>
      </c>
      <c r="D4666">
        <v>0.62080157700000005</v>
      </c>
      <c r="E4666" s="9">
        <f t="shared" si="288"/>
        <v>688.96657314719948</v>
      </c>
    </row>
    <row r="4667" spans="1:5" x14ac:dyDescent="0.2">
      <c r="A4667" s="2">
        <f t="shared" si="291"/>
        <v>42930.249999988693</v>
      </c>
      <c r="B4667">
        <f t="shared" si="289"/>
        <v>7</v>
      </c>
      <c r="C4667">
        <f t="shared" si="290"/>
        <v>6</v>
      </c>
      <c r="D4667">
        <v>0.80516912200000001</v>
      </c>
      <c r="E4667" s="9">
        <f t="shared" si="288"/>
        <v>893.57796652033835</v>
      </c>
    </row>
    <row r="4668" spans="1:5" x14ac:dyDescent="0.2">
      <c r="A4668" s="2">
        <f t="shared" si="291"/>
        <v>42930.291666655357</v>
      </c>
      <c r="B4668">
        <f t="shared" si="289"/>
        <v>7</v>
      </c>
      <c r="C4668">
        <f t="shared" si="290"/>
        <v>7</v>
      </c>
      <c r="D4668">
        <v>0.74768770200000001</v>
      </c>
      <c r="E4668" s="9">
        <f t="shared" si="288"/>
        <v>829.78499558683382</v>
      </c>
    </row>
    <row r="4669" spans="1:5" x14ac:dyDescent="0.2">
      <c r="A4669" s="2">
        <f t="shared" si="291"/>
        <v>42930.333333322022</v>
      </c>
      <c r="B4669">
        <f t="shared" si="289"/>
        <v>7</v>
      </c>
      <c r="C4669">
        <f t="shared" si="290"/>
        <v>8</v>
      </c>
      <c r="D4669">
        <v>0.69580089199999995</v>
      </c>
      <c r="E4669" s="9">
        <f t="shared" si="288"/>
        <v>772.20093168997312</v>
      </c>
    </row>
    <row r="4670" spans="1:5" x14ac:dyDescent="0.2">
      <c r="A4670" s="2">
        <f t="shared" si="291"/>
        <v>42930.374999988686</v>
      </c>
      <c r="B4670">
        <f t="shared" si="289"/>
        <v>7</v>
      </c>
      <c r="C4670">
        <f t="shared" si="290"/>
        <v>9</v>
      </c>
      <c r="D4670">
        <v>0.70576230500000003</v>
      </c>
      <c r="E4670" s="9">
        <f t="shared" si="288"/>
        <v>783.2561236105214</v>
      </c>
    </row>
    <row r="4671" spans="1:5" x14ac:dyDescent="0.2">
      <c r="A4671" s="2">
        <f t="shared" si="291"/>
        <v>42930.41666665535</v>
      </c>
      <c r="B4671">
        <f t="shared" si="289"/>
        <v>7</v>
      </c>
      <c r="C4671">
        <f t="shared" si="290"/>
        <v>10</v>
      </c>
      <c r="D4671">
        <v>0.72014679699999995</v>
      </c>
      <c r="E4671" s="9">
        <f t="shared" si="288"/>
        <v>799.22005560888226</v>
      </c>
    </row>
    <row r="4672" spans="1:5" x14ac:dyDescent="0.2">
      <c r="A4672" s="2">
        <f t="shared" si="291"/>
        <v>42930.458333322014</v>
      </c>
      <c r="B4672">
        <f t="shared" si="289"/>
        <v>7</v>
      </c>
      <c r="C4672">
        <f t="shared" si="290"/>
        <v>11</v>
      </c>
      <c r="D4672">
        <v>0.70494946999999997</v>
      </c>
      <c r="E4672" s="9">
        <f t="shared" si="288"/>
        <v>782.35403804045814</v>
      </c>
    </row>
    <row r="4673" spans="1:5" x14ac:dyDescent="0.2">
      <c r="A4673" s="2">
        <f t="shared" si="291"/>
        <v>42930.499999988679</v>
      </c>
      <c r="B4673">
        <f t="shared" si="289"/>
        <v>7</v>
      </c>
      <c r="C4673">
        <f t="shared" si="290"/>
        <v>12</v>
      </c>
      <c r="D4673">
        <v>0.69197498400000002</v>
      </c>
      <c r="E4673" s="9">
        <f t="shared" si="288"/>
        <v>767.95493293353559</v>
      </c>
    </row>
    <row r="4674" spans="1:5" x14ac:dyDescent="0.2">
      <c r="A4674" s="2">
        <f t="shared" si="291"/>
        <v>42930.541666655343</v>
      </c>
      <c r="B4674">
        <f t="shared" si="289"/>
        <v>7</v>
      </c>
      <c r="C4674">
        <f t="shared" si="290"/>
        <v>13</v>
      </c>
      <c r="D4674">
        <v>0.75589064399999994</v>
      </c>
      <c r="E4674" s="9">
        <f t="shared" si="288"/>
        <v>838.88863360717528</v>
      </c>
    </row>
    <row r="4675" spans="1:5" x14ac:dyDescent="0.2">
      <c r="A4675" s="2">
        <f t="shared" si="291"/>
        <v>42930.583333322007</v>
      </c>
      <c r="B4675">
        <f t="shared" si="289"/>
        <v>7</v>
      </c>
      <c r="C4675">
        <f t="shared" si="290"/>
        <v>14</v>
      </c>
      <c r="D4675">
        <v>0.80836819900000001</v>
      </c>
      <c r="E4675" s="9">
        <f t="shared" si="288"/>
        <v>897.12830724043624</v>
      </c>
    </row>
    <row r="4676" spans="1:5" x14ac:dyDescent="0.2">
      <c r="A4676" s="2">
        <f t="shared" si="291"/>
        <v>42930.624999988671</v>
      </c>
      <c r="B4676">
        <f t="shared" si="289"/>
        <v>7</v>
      </c>
      <c r="C4676">
        <f t="shared" si="290"/>
        <v>15</v>
      </c>
      <c r="D4676">
        <v>1.0156756730000001</v>
      </c>
      <c r="E4676" s="9">
        <f t="shared" si="288"/>
        <v>1127.1984701414274</v>
      </c>
    </row>
    <row r="4677" spans="1:5" x14ac:dyDescent="0.2">
      <c r="A4677" s="2">
        <f t="shared" si="291"/>
        <v>42930.666666655336</v>
      </c>
      <c r="B4677">
        <f t="shared" si="289"/>
        <v>7</v>
      </c>
      <c r="C4677">
        <f t="shared" si="290"/>
        <v>16</v>
      </c>
      <c r="D4677">
        <v>1.0715152960000001</v>
      </c>
      <c r="E4677" s="9">
        <f t="shared" ref="E4677:E4740" si="292">D4677*$E$3/$D$8765</f>
        <v>1189.16937216467</v>
      </c>
    </row>
    <row r="4678" spans="1:5" x14ac:dyDescent="0.2">
      <c r="A4678" s="2">
        <f t="shared" si="291"/>
        <v>42930.708333322</v>
      </c>
      <c r="B4678">
        <f t="shared" ref="B4678:B4741" si="293">MONTH(A4678)</f>
        <v>7</v>
      </c>
      <c r="C4678">
        <f t="shared" ref="C4678:C4741" si="294">HOUR(A4678)</f>
        <v>17</v>
      </c>
      <c r="D4678">
        <v>1.160526425</v>
      </c>
      <c r="E4678" s="9">
        <f t="shared" si="292"/>
        <v>1287.9540640712971</v>
      </c>
    </row>
    <row r="4679" spans="1:5" x14ac:dyDescent="0.2">
      <c r="A4679" s="2">
        <f t="shared" ref="A4679:A4742" si="295">A4678+1/24</f>
        <v>42930.749999988664</v>
      </c>
      <c r="B4679">
        <f t="shared" si="293"/>
        <v>7</v>
      </c>
      <c r="C4679">
        <f t="shared" si="294"/>
        <v>18</v>
      </c>
      <c r="D4679">
        <v>1.0872492899999999</v>
      </c>
      <c r="E4679" s="9">
        <f t="shared" si="292"/>
        <v>1206.6309836194657</v>
      </c>
    </row>
    <row r="4680" spans="1:5" x14ac:dyDescent="0.2">
      <c r="A4680" s="2">
        <f t="shared" si="295"/>
        <v>42930.791666655328</v>
      </c>
      <c r="B4680">
        <f t="shared" si="293"/>
        <v>7</v>
      </c>
      <c r="C4680">
        <f t="shared" si="294"/>
        <v>19</v>
      </c>
      <c r="D4680">
        <v>1.27237333</v>
      </c>
      <c r="E4680" s="9">
        <f t="shared" si="292"/>
        <v>1412.0819363414578</v>
      </c>
    </row>
    <row r="4681" spans="1:5" x14ac:dyDescent="0.2">
      <c r="A4681" s="2">
        <f t="shared" si="295"/>
        <v>42930.833333321993</v>
      </c>
      <c r="B4681">
        <f t="shared" si="293"/>
        <v>7</v>
      </c>
      <c r="C4681">
        <f t="shared" si="294"/>
        <v>20</v>
      </c>
      <c r="D4681">
        <v>1.446199872</v>
      </c>
      <c r="E4681" s="9">
        <f t="shared" si="292"/>
        <v>1604.9949078943116</v>
      </c>
    </row>
    <row r="4682" spans="1:5" x14ac:dyDescent="0.2">
      <c r="A4682" s="2">
        <f t="shared" si="295"/>
        <v>42930.874999988657</v>
      </c>
      <c r="B4682">
        <f t="shared" si="293"/>
        <v>7</v>
      </c>
      <c r="C4682">
        <f t="shared" si="294"/>
        <v>21</v>
      </c>
      <c r="D4682">
        <v>1.22033404</v>
      </c>
      <c r="E4682" s="9">
        <f t="shared" si="292"/>
        <v>1354.3286498991567</v>
      </c>
    </row>
    <row r="4683" spans="1:5" x14ac:dyDescent="0.2">
      <c r="A4683" s="2">
        <f t="shared" si="295"/>
        <v>42930.916666655321</v>
      </c>
      <c r="B4683">
        <f t="shared" si="293"/>
        <v>7</v>
      </c>
      <c r="C4683">
        <f t="shared" si="294"/>
        <v>22</v>
      </c>
      <c r="D4683">
        <v>0.92483487600000003</v>
      </c>
      <c r="E4683" s="9">
        <f t="shared" si="292"/>
        <v>1026.3832097912584</v>
      </c>
    </row>
    <row r="4684" spans="1:5" x14ac:dyDescent="0.2">
      <c r="A4684" s="2">
        <f t="shared" si="295"/>
        <v>42930.958333321985</v>
      </c>
      <c r="B4684">
        <f t="shared" si="293"/>
        <v>7</v>
      </c>
      <c r="C4684">
        <f t="shared" si="294"/>
        <v>23</v>
      </c>
      <c r="D4684">
        <v>0.62907232800000001</v>
      </c>
      <c r="E4684" s="9">
        <f t="shared" si="292"/>
        <v>698.14546570311143</v>
      </c>
    </row>
    <row r="4685" spans="1:5" x14ac:dyDescent="0.2">
      <c r="A4685" s="2">
        <f t="shared" si="295"/>
        <v>42930.99999998865</v>
      </c>
      <c r="B4685">
        <f t="shared" si="293"/>
        <v>7</v>
      </c>
      <c r="C4685">
        <f t="shared" si="294"/>
        <v>0</v>
      </c>
      <c r="D4685">
        <v>0.51554736899999998</v>
      </c>
      <c r="E4685" s="9">
        <f t="shared" si="292"/>
        <v>572.15528644667836</v>
      </c>
    </row>
    <row r="4686" spans="1:5" x14ac:dyDescent="0.2">
      <c r="A4686" s="2">
        <f t="shared" si="295"/>
        <v>42931.041666655314</v>
      </c>
      <c r="B4686">
        <f t="shared" si="293"/>
        <v>7</v>
      </c>
      <c r="C4686">
        <f t="shared" si="294"/>
        <v>1</v>
      </c>
      <c r="D4686">
        <v>0.45798054199999999</v>
      </c>
      <c r="E4686" s="9">
        <f t="shared" si="292"/>
        <v>508.26753068933812</v>
      </c>
    </row>
    <row r="4687" spans="1:5" x14ac:dyDescent="0.2">
      <c r="A4687" s="2">
        <f t="shared" si="295"/>
        <v>42931.083333321978</v>
      </c>
      <c r="B4687">
        <f t="shared" si="293"/>
        <v>7</v>
      </c>
      <c r="C4687">
        <f t="shared" si="294"/>
        <v>2</v>
      </c>
      <c r="D4687">
        <v>0.445182403</v>
      </c>
      <c r="E4687" s="9">
        <f t="shared" si="292"/>
        <v>494.06413576224776</v>
      </c>
    </row>
    <row r="4688" spans="1:5" x14ac:dyDescent="0.2">
      <c r="A4688" s="2">
        <f t="shared" si="295"/>
        <v>42931.124999988642</v>
      </c>
      <c r="B4688">
        <f t="shared" si="293"/>
        <v>7</v>
      </c>
      <c r="C4688">
        <f t="shared" si="294"/>
        <v>3</v>
      </c>
      <c r="D4688">
        <v>0.445111918</v>
      </c>
      <c r="E4688" s="9">
        <f t="shared" si="292"/>
        <v>493.98591139764</v>
      </c>
    </row>
    <row r="4689" spans="1:5" x14ac:dyDescent="0.2">
      <c r="A4689" s="2">
        <f t="shared" si="295"/>
        <v>42931.166666655306</v>
      </c>
      <c r="B4689">
        <f t="shared" si="293"/>
        <v>7</v>
      </c>
      <c r="C4689">
        <f t="shared" si="294"/>
        <v>4</v>
      </c>
      <c r="D4689">
        <v>0.49423841000000002</v>
      </c>
      <c r="E4689" s="9">
        <f t="shared" si="292"/>
        <v>548.50657000734475</v>
      </c>
    </row>
    <row r="4690" spans="1:5" x14ac:dyDescent="0.2">
      <c r="A4690" s="2">
        <f t="shared" si="295"/>
        <v>42931.208333321971</v>
      </c>
      <c r="B4690">
        <f t="shared" si="293"/>
        <v>7</v>
      </c>
      <c r="C4690">
        <f t="shared" si="294"/>
        <v>5</v>
      </c>
      <c r="D4690">
        <v>0.631427089</v>
      </c>
      <c r="E4690" s="9">
        <f t="shared" si="292"/>
        <v>700.75878318949833</v>
      </c>
    </row>
    <row r="4691" spans="1:5" x14ac:dyDescent="0.2">
      <c r="A4691" s="2">
        <f t="shared" si="295"/>
        <v>42931.249999988635</v>
      </c>
      <c r="B4691">
        <f t="shared" si="293"/>
        <v>7</v>
      </c>
      <c r="C4691">
        <f t="shared" si="294"/>
        <v>6</v>
      </c>
      <c r="D4691">
        <v>0.82633048399999998</v>
      </c>
      <c r="E4691" s="9">
        <f t="shared" si="292"/>
        <v>917.06287957536335</v>
      </c>
    </row>
    <row r="4692" spans="1:5" x14ac:dyDescent="0.2">
      <c r="A4692" s="2">
        <f t="shared" si="295"/>
        <v>42931.291666655299</v>
      </c>
      <c r="B4692">
        <f t="shared" si="293"/>
        <v>7</v>
      </c>
      <c r="C4692">
        <f t="shared" si="294"/>
        <v>7</v>
      </c>
      <c r="D4692">
        <v>0.78012500299999998</v>
      </c>
      <c r="E4692" s="9">
        <f t="shared" si="292"/>
        <v>865.78396359865985</v>
      </c>
    </row>
    <row r="4693" spans="1:5" x14ac:dyDescent="0.2">
      <c r="A4693" s="2">
        <f t="shared" si="295"/>
        <v>42931.333333321963</v>
      </c>
      <c r="B4693">
        <f t="shared" si="293"/>
        <v>7</v>
      </c>
      <c r="C4693">
        <f t="shared" si="294"/>
        <v>8</v>
      </c>
      <c r="D4693">
        <v>0.74083195000000002</v>
      </c>
      <c r="E4693" s="9">
        <f t="shared" si="292"/>
        <v>822.17647116166609</v>
      </c>
    </row>
    <row r="4694" spans="1:5" x14ac:dyDescent="0.2">
      <c r="A4694" s="2">
        <f t="shared" si="295"/>
        <v>42931.374999988628</v>
      </c>
      <c r="B4694">
        <f t="shared" si="293"/>
        <v>7</v>
      </c>
      <c r="C4694">
        <f t="shared" si="294"/>
        <v>9</v>
      </c>
      <c r="D4694">
        <v>0.75667853500000004</v>
      </c>
      <c r="E4694" s="9">
        <f t="shared" si="292"/>
        <v>839.76303628654148</v>
      </c>
    </row>
    <row r="4695" spans="1:5" x14ac:dyDescent="0.2">
      <c r="A4695" s="2">
        <f t="shared" si="295"/>
        <v>42931.416666655292</v>
      </c>
      <c r="B4695">
        <f t="shared" si="293"/>
        <v>7</v>
      </c>
      <c r="C4695">
        <f t="shared" si="294"/>
        <v>10</v>
      </c>
      <c r="D4695">
        <v>0.772635556</v>
      </c>
      <c r="E4695" s="9">
        <f t="shared" si="292"/>
        <v>857.47216345908384</v>
      </c>
    </row>
    <row r="4696" spans="1:5" x14ac:dyDescent="0.2">
      <c r="A4696" s="2">
        <f t="shared" si="295"/>
        <v>42931.458333321956</v>
      </c>
      <c r="B4696">
        <f t="shared" si="293"/>
        <v>7</v>
      </c>
      <c r="C4696">
        <f t="shared" si="294"/>
        <v>11</v>
      </c>
      <c r="D4696">
        <v>0.752759976</v>
      </c>
      <c r="E4696" s="9">
        <f t="shared" si="292"/>
        <v>835.41421330359799</v>
      </c>
    </row>
    <row r="4697" spans="1:5" x14ac:dyDescent="0.2">
      <c r="A4697" s="2">
        <f t="shared" si="295"/>
        <v>42931.49999998862</v>
      </c>
      <c r="B4697">
        <f t="shared" si="293"/>
        <v>7</v>
      </c>
      <c r="C4697">
        <f t="shared" si="294"/>
        <v>12</v>
      </c>
      <c r="D4697">
        <v>0.76549008799999996</v>
      </c>
      <c r="E4697" s="9">
        <f t="shared" si="292"/>
        <v>849.54211175837281</v>
      </c>
    </row>
    <row r="4698" spans="1:5" x14ac:dyDescent="0.2">
      <c r="A4698" s="2">
        <f t="shared" si="295"/>
        <v>42931.541666655285</v>
      </c>
      <c r="B4698">
        <f t="shared" si="293"/>
        <v>7</v>
      </c>
      <c r="C4698">
        <f t="shared" si="294"/>
        <v>13</v>
      </c>
      <c r="D4698">
        <v>0.85839452400000005</v>
      </c>
      <c r="E4698" s="9">
        <f t="shared" si="292"/>
        <v>952.64760193835878</v>
      </c>
    </row>
    <row r="4699" spans="1:5" x14ac:dyDescent="0.2">
      <c r="A4699" s="2">
        <f t="shared" si="295"/>
        <v>42931.583333321949</v>
      </c>
      <c r="B4699">
        <f t="shared" si="293"/>
        <v>7</v>
      </c>
      <c r="C4699">
        <f t="shared" si="294"/>
        <v>14</v>
      </c>
      <c r="D4699">
        <v>1.053591366</v>
      </c>
      <c r="E4699" s="9">
        <f t="shared" si="292"/>
        <v>1169.2773662694751</v>
      </c>
    </row>
    <row r="4700" spans="1:5" x14ac:dyDescent="0.2">
      <c r="A4700" s="2">
        <f t="shared" si="295"/>
        <v>42931.624999988613</v>
      </c>
      <c r="B4700">
        <f t="shared" si="293"/>
        <v>7</v>
      </c>
      <c r="C4700">
        <f t="shared" si="294"/>
        <v>15</v>
      </c>
      <c r="D4700">
        <v>1.2436541210000001</v>
      </c>
      <c r="E4700" s="9">
        <f t="shared" si="292"/>
        <v>1380.2093127185508</v>
      </c>
    </row>
    <row r="4701" spans="1:5" x14ac:dyDescent="0.2">
      <c r="A4701" s="2">
        <f t="shared" si="295"/>
        <v>42931.666666655277</v>
      </c>
      <c r="B4701">
        <f t="shared" si="293"/>
        <v>7</v>
      </c>
      <c r="C4701">
        <f t="shared" si="294"/>
        <v>16</v>
      </c>
      <c r="D4701">
        <v>1.5676716420000001</v>
      </c>
      <c r="E4701" s="9">
        <f t="shared" si="292"/>
        <v>1739.8044705817222</v>
      </c>
    </row>
    <row r="4702" spans="1:5" x14ac:dyDescent="0.2">
      <c r="A4702" s="2">
        <f t="shared" si="295"/>
        <v>42931.708333321942</v>
      </c>
      <c r="B4702">
        <f t="shared" si="293"/>
        <v>7</v>
      </c>
      <c r="C4702">
        <f t="shared" si="294"/>
        <v>17</v>
      </c>
      <c r="D4702">
        <v>1.602020537</v>
      </c>
      <c r="E4702" s="9">
        <f t="shared" si="292"/>
        <v>1777.9249286416136</v>
      </c>
    </row>
    <row r="4703" spans="1:5" x14ac:dyDescent="0.2">
      <c r="A4703" s="2">
        <f t="shared" si="295"/>
        <v>42931.749999988606</v>
      </c>
      <c r="B4703">
        <f t="shared" si="293"/>
        <v>7</v>
      </c>
      <c r="C4703">
        <f t="shared" si="294"/>
        <v>18</v>
      </c>
      <c r="D4703">
        <v>1.6129538839999999</v>
      </c>
      <c r="E4703" s="9">
        <f t="shared" si="292"/>
        <v>1790.0587744543461</v>
      </c>
    </row>
    <row r="4704" spans="1:5" x14ac:dyDescent="0.2">
      <c r="A4704" s="2">
        <f t="shared" si="295"/>
        <v>42931.79166665527</v>
      </c>
      <c r="B4704">
        <f t="shared" si="293"/>
        <v>7</v>
      </c>
      <c r="C4704">
        <f t="shared" si="294"/>
        <v>19</v>
      </c>
      <c r="D4704">
        <v>1.7262554560000001</v>
      </c>
      <c r="E4704" s="9">
        <f t="shared" si="292"/>
        <v>1915.8010384644629</v>
      </c>
    </row>
    <row r="4705" spans="1:5" x14ac:dyDescent="0.2">
      <c r="A4705" s="2">
        <f t="shared" si="295"/>
        <v>42931.833333321934</v>
      </c>
      <c r="B4705">
        <f t="shared" si="293"/>
        <v>7</v>
      </c>
      <c r="C4705">
        <f t="shared" si="294"/>
        <v>20</v>
      </c>
      <c r="D4705">
        <v>1.835671542</v>
      </c>
      <c r="E4705" s="9">
        <f t="shared" si="292"/>
        <v>2037.2311839594045</v>
      </c>
    </row>
    <row r="4706" spans="1:5" x14ac:dyDescent="0.2">
      <c r="A4706" s="2">
        <f t="shared" si="295"/>
        <v>42931.874999988599</v>
      </c>
      <c r="B4706">
        <f t="shared" si="293"/>
        <v>7</v>
      </c>
      <c r="C4706">
        <f t="shared" si="294"/>
        <v>21</v>
      </c>
      <c r="D4706">
        <v>1.5072426590000001</v>
      </c>
      <c r="E4706" s="9">
        <f t="shared" si="292"/>
        <v>1672.7402895635732</v>
      </c>
    </row>
    <row r="4707" spans="1:5" x14ac:dyDescent="0.2">
      <c r="A4707" s="2">
        <f t="shared" si="295"/>
        <v>42931.916666655263</v>
      </c>
      <c r="B4707">
        <f t="shared" si="293"/>
        <v>7</v>
      </c>
      <c r="C4707">
        <f t="shared" si="294"/>
        <v>22</v>
      </c>
      <c r="D4707">
        <v>1.088510716</v>
      </c>
      <c r="E4707" s="9">
        <f t="shared" si="292"/>
        <v>1208.0309161916391</v>
      </c>
    </row>
    <row r="4708" spans="1:5" x14ac:dyDescent="0.2">
      <c r="A4708" s="2">
        <f t="shared" si="295"/>
        <v>42931.958333321927</v>
      </c>
      <c r="B4708">
        <f t="shared" si="293"/>
        <v>7</v>
      </c>
      <c r="C4708">
        <f t="shared" si="294"/>
        <v>23</v>
      </c>
      <c r="D4708">
        <v>0.66798637999999999</v>
      </c>
      <c r="E4708" s="9">
        <f t="shared" si="292"/>
        <v>741.33234223018553</v>
      </c>
    </row>
    <row r="4709" spans="1:5" x14ac:dyDescent="0.2">
      <c r="A4709" s="2">
        <f t="shared" si="295"/>
        <v>42931.999999988591</v>
      </c>
      <c r="B4709">
        <f t="shared" si="293"/>
        <v>7</v>
      </c>
      <c r="C4709">
        <f t="shared" si="294"/>
        <v>0</v>
      </c>
      <c r="D4709">
        <v>0.51554736899999998</v>
      </c>
      <c r="E4709" s="9">
        <f t="shared" si="292"/>
        <v>572.15528644667836</v>
      </c>
    </row>
    <row r="4710" spans="1:5" x14ac:dyDescent="0.2">
      <c r="A4710" s="2">
        <f t="shared" si="295"/>
        <v>42932.041666655256</v>
      </c>
      <c r="B4710">
        <f t="shared" si="293"/>
        <v>7</v>
      </c>
      <c r="C4710">
        <f t="shared" si="294"/>
        <v>1</v>
      </c>
      <c r="D4710">
        <v>0.45798054199999999</v>
      </c>
      <c r="E4710" s="9">
        <f t="shared" si="292"/>
        <v>508.26753068933812</v>
      </c>
    </row>
    <row r="4711" spans="1:5" x14ac:dyDescent="0.2">
      <c r="A4711" s="2">
        <f t="shared" si="295"/>
        <v>42932.08333332192</v>
      </c>
      <c r="B4711">
        <f t="shared" si="293"/>
        <v>7</v>
      </c>
      <c r="C4711">
        <f t="shared" si="294"/>
        <v>2</v>
      </c>
      <c r="D4711">
        <v>0.445182403</v>
      </c>
      <c r="E4711" s="9">
        <f t="shared" si="292"/>
        <v>494.06413576224776</v>
      </c>
    </row>
    <row r="4712" spans="1:5" x14ac:dyDescent="0.2">
      <c r="A4712" s="2">
        <f t="shared" si="295"/>
        <v>42932.124999988584</v>
      </c>
      <c r="B4712">
        <f t="shared" si="293"/>
        <v>7</v>
      </c>
      <c r="C4712">
        <f t="shared" si="294"/>
        <v>3</v>
      </c>
      <c r="D4712">
        <v>0.445111918</v>
      </c>
      <c r="E4712" s="9">
        <f t="shared" si="292"/>
        <v>493.98591139764</v>
      </c>
    </row>
    <row r="4713" spans="1:5" x14ac:dyDescent="0.2">
      <c r="A4713" s="2">
        <f t="shared" si="295"/>
        <v>42932.166666655248</v>
      </c>
      <c r="B4713">
        <f t="shared" si="293"/>
        <v>7</v>
      </c>
      <c r="C4713">
        <f t="shared" si="294"/>
        <v>4</v>
      </c>
      <c r="D4713">
        <v>0.49423841000000002</v>
      </c>
      <c r="E4713" s="9">
        <f t="shared" si="292"/>
        <v>548.50657000734475</v>
      </c>
    </row>
    <row r="4714" spans="1:5" x14ac:dyDescent="0.2">
      <c r="A4714" s="2">
        <f t="shared" si="295"/>
        <v>42932.208333321913</v>
      </c>
      <c r="B4714">
        <f t="shared" si="293"/>
        <v>7</v>
      </c>
      <c r="C4714">
        <f t="shared" si="294"/>
        <v>5</v>
      </c>
      <c r="D4714">
        <v>0.631427089</v>
      </c>
      <c r="E4714" s="9">
        <f t="shared" si="292"/>
        <v>700.75878318949833</v>
      </c>
    </row>
    <row r="4715" spans="1:5" x14ac:dyDescent="0.2">
      <c r="A4715" s="2">
        <f t="shared" si="295"/>
        <v>42932.249999988577</v>
      </c>
      <c r="B4715">
        <f t="shared" si="293"/>
        <v>7</v>
      </c>
      <c r="C4715">
        <f t="shared" si="294"/>
        <v>6</v>
      </c>
      <c r="D4715">
        <v>0.82633048399999998</v>
      </c>
      <c r="E4715" s="9">
        <f t="shared" si="292"/>
        <v>917.06287957536335</v>
      </c>
    </row>
    <row r="4716" spans="1:5" x14ac:dyDescent="0.2">
      <c r="A4716" s="2">
        <f t="shared" si="295"/>
        <v>42932.291666655241</v>
      </c>
      <c r="B4716">
        <f t="shared" si="293"/>
        <v>7</v>
      </c>
      <c r="C4716">
        <f t="shared" si="294"/>
        <v>7</v>
      </c>
      <c r="D4716">
        <v>0.78012500299999998</v>
      </c>
      <c r="E4716" s="9">
        <f t="shared" si="292"/>
        <v>865.78396359865985</v>
      </c>
    </row>
    <row r="4717" spans="1:5" x14ac:dyDescent="0.2">
      <c r="A4717" s="2">
        <f t="shared" si="295"/>
        <v>42932.333333321905</v>
      </c>
      <c r="B4717">
        <f t="shared" si="293"/>
        <v>7</v>
      </c>
      <c r="C4717">
        <f t="shared" si="294"/>
        <v>8</v>
      </c>
      <c r="D4717">
        <v>0.74083195000000002</v>
      </c>
      <c r="E4717" s="9">
        <f t="shared" si="292"/>
        <v>822.17647116166609</v>
      </c>
    </row>
    <row r="4718" spans="1:5" x14ac:dyDescent="0.2">
      <c r="A4718" s="2">
        <f t="shared" si="295"/>
        <v>42932.374999988569</v>
      </c>
      <c r="B4718">
        <f t="shared" si="293"/>
        <v>7</v>
      </c>
      <c r="C4718">
        <f t="shared" si="294"/>
        <v>9</v>
      </c>
      <c r="D4718">
        <v>0.75882594599999997</v>
      </c>
      <c r="E4718" s="9">
        <f t="shared" si="292"/>
        <v>842.14623641460526</v>
      </c>
    </row>
    <row r="4719" spans="1:5" x14ac:dyDescent="0.2">
      <c r="A4719" s="2">
        <f t="shared" si="295"/>
        <v>42932.416666655234</v>
      </c>
      <c r="B4719">
        <f t="shared" si="293"/>
        <v>7</v>
      </c>
      <c r="C4719">
        <f t="shared" si="294"/>
        <v>10</v>
      </c>
      <c r="D4719">
        <v>0.81639325399999996</v>
      </c>
      <c r="E4719" s="9">
        <f t="shared" si="292"/>
        <v>906.03452598650711</v>
      </c>
    </row>
    <row r="4720" spans="1:5" x14ac:dyDescent="0.2">
      <c r="A4720" s="2">
        <f t="shared" si="295"/>
        <v>42932.458333321898</v>
      </c>
      <c r="B4720">
        <f t="shared" si="293"/>
        <v>7</v>
      </c>
      <c r="C4720">
        <f t="shared" si="294"/>
        <v>11</v>
      </c>
      <c r="D4720">
        <v>0.930674785</v>
      </c>
      <c r="E4720" s="9">
        <f t="shared" si="292"/>
        <v>1032.864350046515</v>
      </c>
    </row>
    <row r="4721" spans="1:5" x14ac:dyDescent="0.2">
      <c r="A4721" s="2">
        <f t="shared" si="295"/>
        <v>42932.499999988562</v>
      </c>
      <c r="B4721">
        <f t="shared" si="293"/>
        <v>7</v>
      </c>
      <c r="C4721">
        <f t="shared" si="294"/>
        <v>12</v>
      </c>
      <c r="D4721">
        <v>1.017530611</v>
      </c>
      <c r="E4721" s="9">
        <f t="shared" si="292"/>
        <v>1129.2570832709821</v>
      </c>
    </row>
    <row r="4722" spans="1:5" x14ac:dyDescent="0.2">
      <c r="A4722" s="2">
        <f t="shared" si="295"/>
        <v>42932.541666655226</v>
      </c>
      <c r="B4722">
        <f t="shared" si="293"/>
        <v>7</v>
      </c>
      <c r="C4722">
        <f t="shared" si="294"/>
        <v>13</v>
      </c>
      <c r="D4722">
        <v>1.131309664</v>
      </c>
      <c r="E4722" s="9">
        <f t="shared" si="292"/>
        <v>1255.5292564509539</v>
      </c>
    </row>
    <row r="4723" spans="1:5" x14ac:dyDescent="0.2">
      <c r="A4723" s="2">
        <f t="shared" si="295"/>
        <v>42932.583333321891</v>
      </c>
      <c r="B4723">
        <f t="shared" si="293"/>
        <v>7</v>
      </c>
      <c r="C4723">
        <f t="shared" si="294"/>
        <v>14</v>
      </c>
      <c r="D4723">
        <v>1.275299907</v>
      </c>
      <c r="E4723" s="9">
        <f t="shared" si="292"/>
        <v>1415.3298561300724</v>
      </c>
    </row>
    <row r="4724" spans="1:5" x14ac:dyDescent="0.2">
      <c r="A4724" s="2">
        <f t="shared" si="295"/>
        <v>42932.624999988555</v>
      </c>
      <c r="B4724">
        <f t="shared" si="293"/>
        <v>7</v>
      </c>
      <c r="C4724">
        <f t="shared" si="294"/>
        <v>15</v>
      </c>
      <c r="D4724">
        <v>1.5039175890000001</v>
      </c>
      <c r="E4724" s="9">
        <f t="shared" si="292"/>
        <v>1669.0501216125749</v>
      </c>
    </row>
    <row r="4725" spans="1:5" x14ac:dyDescent="0.2">
      <c r="A4725" s="2">
        <f t="shared" si="295"/>
        <v>42932.666666655219</v>
      </c>
      <c r="B4725">
        <f t="shared" si="293"/>
        <v>7</v>
      </c>
      <c r="C4725">
        <f t="shared" si="294"/>
        <v>16</v>
      </c>
      <c r="D4725">
        <v>1.640006326</v>
      </c>
      <c r="E4725" s="9">
        <f t="shared" si="292"/>
        <v>1820.0816174214531</v>
      </c>
    </row>
    <row r="4726" spans="1:5" x14ac:dyDescent="0.2">
      <c r="A4726" s="2">
        <f t="shared" si="295"/>
        <v>42932.708333321883</v>
      </c>
      <c r="B4726">
        <f t="shared" si="293"/>
        <v>7</v>
      </c>
      <c r="C4726">
        <f t="shared" si="294"/>
        <v>17</v>
      </c>
      <c r="D4726">
        <v>1.6562924969999999</v>
      </c>
      <c r="E4726" s="9">
        <f t="shared" si="292"/>
        <v>1838.1560357851795</v>
      </c>
    </row>
    <row r="4727" spans="1:5" x14ac:dyDescent="0.2">
      <c r="A4727" s="2">
        <f t="shared" si="295"/>
        <v>42932.749999988548</v>
      </c>
      <c r="B4727">
        <f t="shared" si="293"/>
        <v>7</v>
      </c>
      <c r="C4727">
        <f t="shared" si="294"/>
        <v>18</v>
      </c>
      <c r="D4727">
        <v>1.5967098799999999</v>
      </c>
      <c r="E4727" s="9">
        <f t="shared" si="292"/>
        <v>1772.0311530939875</v>
      </c>
    </row>
    <row r="4728" spans="1:5" x14ac:dyDescent="0.2">
      <c r="A4728" s="2">
        <f t="shared" si="295"/>
        <v>42932.791666655212</v>
      </c>
      <c r="B4728">
        <f t="shared" si="293"/>
        <v>7</v>
      </c>
      <c r="C4728">
        <f t="shared" si="294"/>
        <v>19</v>
      </c>
      <c r="D4728">
        <v>1.705857409</v>
      </c>
      <c r="E4728" s="9">
        <f t="shared" si="292"/>
        <v>1893.1632536050895</v>
      </c>
    </row>
    <row r="4729" spans="1:5" x14ac:dyDescent="0.2">
      <c r="A4729" s="2">
        <f t="shared" si="295"/>
        <v>42932.833333321876</v>
      </c>
      <c r="B4729">
        <f t="shared" si="293"/>
        <v>7</v>
      </c>
      <c r="C4729">
        <f t="shared" si="294"/>
        <v>20</v>
      </c>
      <c r="D4729">
        <v>1.8226484970000001</v>
      </c>
      <c r="E4729" s="9">
        <f t="shared" si="292"/>
        <v>2022.7781879973925</v>
      </c>
    </row>
    <row r="4730" spans="1:5" x14ac:dyDescent="0.2">
      <c r="A4730" s="2">
        <f t="shared" si="295"/>
        <v>42932.87499998854</v>
      </c>
      <c r="B4730">
        <f t="shared" si="293"/>
        <v>7</v>
      </c>
      <c r="C4730">
        <f t="shared" si="294"/>
        <v>21</v>
      </c>
      <c r="D4730">
        <v>1.4858811519999999</v>
      </c>
      <c r="E4730" s="9">
        <f t="shared" si="292"/>
        <v>1649.0332552706336</v>
      </c>
    </row>
    <row r="4731" spans="1:5" x14ac:dyDescent="0.2">
      <c r="A4731" s="2">
        <f t="shared" si="295"/>
        <v>42932.916666655205</v>
      </c>
      <c r="B4731">
        <f t="shared" si="293"/>
        <v>7</v>
      </c>
      <c r="C4731">
        <f t="shared" si="294"/>
        <v>22</v>
      </c>
      <c r="D4731">
        <v>1.0634974100000001</v>
      </c>
      <c r="E4731" s="9">
        <f t="shared" si="292"/>
        <v>1180.2711095861507</v>
      </c>
    </row>
    <row r="4732" spans="1:5" x14ac:dyDescent="0.2">
      <c r="A4732" s="2">
        <f t="shared" si="295"/>
        <v>42932.958333321869</v>
      </c>
      <c r="B4732">
        <f t="shared" si="293"/>
        <v>7</v>
      </c>
      <c r="C4732">
        <f t="shared" si="294"/>
        <v>23</v>
      </c>
      <c r="D4732">
        <v>0.65530444499999996</v>
      </c>
      <c r="E4732" s="9">
        <f t="shared" si="292"/>
        <v>727.25791068629542</v>
      </c>
    </row>
    <row r="4733" spans="1:5" x14ac:dyDescent="0.2">
      <c r="A4733" s="2">
        <f t="shared" si="295"/>
        <v>42932.999999988533</v>
      </c>
      <c r="B4733">
        <f t="shared" si="293"/>
        <v>7</v>
      </c>
      <c r="C4733">
        <f t="shared" si="294"/>
        <v>0</v>
      </c>
      <c r="D4733">
        <v>0.51160034499999996</v>
      </c>
      <c r="E4733" s="9">
        <f t="shared" si="292"/>
        <v>567.77487296166271</v>
      </c>
    </row>
    <row r="4734" spans="1:5" x14ac:dyDescent="0.2">
      <c r="A4734" s="2">
        <f t="shared" si="295"/>
        <v>42933.041666655197</v>
      </c>
      <c r="B4734">
        <f t="shared" si="293"/>
        <v>7</v>
      </c>
      <c r="C4734">
        <f t="shared" si="294"/>
        <v>1</v>
      </c>
      <c r="D4734">
        <v>0.45536930399999997</v>
      </c>
      <c r="E4734" s="9">
        <f t="shared" si="292"/>
        <v>505.36957462223921</v>
      </c>
    </row>
    <row r="4735" spans="1:5" x14ac:dyDescent="0.2">
      <c r="A4735" s="2">
        <f t="shared" si="295"/>
        <v>42933.083333321862</v>
      </c>
      <c r="B4735">
        <f t="shared" si="293"/>
        <v>7</v>
      </c>
      <c r="C4735">
        <f t="shared" si="294"/>
        <v>2</v>
      </c>
      <c r="D4735">
        <v>0.44381699899999999</v>
      </c>
      <c r="E4735" s="9">
        <f t="shared" si="292"/>
        <v>492.54880824103321</v>
      </c>
    </row>
    <row r="4736" spans="1:5" x14ac:dyDescent="0.2">
      <c r="A4736" s="2">
        <f t="shared" si="295"/>
        <v>42933.124999988526</v>
      </c>
      <c r="B4736">
        <f t="shared" si="293"/>
        <v>7</v>
      </c>
      <c r="C4736">
        <f t="shared" si="294"/>
        <v>3</v>
      </c>
      <c r="D4736">
        <v>0.44244076199999999</v>
      </c>
      <c r="E4736" s="9">
        <f t="shared" si="292"/>
        <v>491.02145823926548</v>
      </c>
    </row>
    <row r="4737" spans="1:5" x14ac:dyDescent="0.2">
      <c r="A4737" s="2">
        <f t="shared" si="295"/>
        <v>42933.16666665519</v>
      </c>
      <c r="B4737">
        <f t="shared" si="293"/>
        <v>7</v>
      </c>
      <c r="C4737">
        <f t="shared" si="294"/>
        <v>4</v>
      </c>
      <c r="D4737">
        <v>0.49014171699999998</v>
      </c>
      <c r="E4737" s="9">
        <f t="shared" si="292"/>
        <v>543.96005362913957</v>
      </c>
    </row>
    <row r="4738" spans="1:5" x14ac:dyDescent="0.2">
      <c r="A4738" s="2">
        <f t="shared" si="295"/>
        <v>42933.208333321854</v>
      </c>
      <c r="B4738">
        <f t="shared" si="293"/>
        <v>7</v>
      </c>
      <c r="C4738">
        <f t="shared" si="294"/>
        <v>5</v>
      </c>
      <c r="D4738">
        <v>0.62080157700000005</v>
      </c>
      <c r="E4738" s="9">
        <f t="shared" si="292"/>
        <v>688.96657314719948</v>
      </c>
    </row>
    <row r="4739" spans="1:5" x14ac:dyDescent="0.2">
      <c r="A4739" s="2">
        <f t="shared" si="295"/>
        <v>42933.249999988519</v>
      </c>
      <c r="B4739">
        <f t="shared" si="293"/>
        <v>7</v>
      </c>
      <c r="C4739">
        <f t="shared" si="294"/>
        <v>6</v>
      </c>
      <c r="D4739">
        <v>0.80516912200000001</v>
      </c>
      <c r="E4739" s="9">
        <f t="shared" si="292"/>
        <v>893.57796652033835</v>
      </c>
    </row>
    <row r="4740" spans="1:5" x14ac:dyDescent="0.2">
      <c r="A4740" s="2">
        <f t="shared" si="295"/>
        <v>42933.291666655183</v>
      </c>
      <c r="B4740">
        <f t="shared" si="293"/>
        <v>7</v>
      </c>
      <c r="C4740">
        <f t="shared" si="294"/>
        <v>7</v>
      </c>
      <c r="D4740">
        <v>0.74768770200000001</v>
      </c>
      <c r="E4740" s="9">
        <f t="shared" si="292"/>
        <v>829.78499558683382</v>
      </c>
    </row>
    <row r="4741" spans="1:5" x14ac:dyDescent="0.2">
      <c r="A4741" s="2">
        <f t="shared" si="295"/>
        <v>42933.333333321847</v>
      </c>
      <c r="B4741">
        <f t="shared" si="293"/>
        <v>7</v>
      </c>
      <c r="C4741">
        <f t="shared" si="294"/>
        <v>8</v>
      </c>
      <c r="D4741">
        <v>0.69580089199999995</v>
      </c>
      <c r="E4741" s="9">
        <f t="shared" ref="E4741:E4804" si="296">D4741*$E$3/$D$8765</f>
        <v>772.20093168997312</v>
      </c>
    </row>
    <row r="4742" spans="1:5" x14ac:dyDescent="0.2">
      <c r="A4742" s="2">
        <f t="shared" si="295"/>
        <v>42933.374999988511</v>
      </c>
      <c r="B4742">
        <f t="shared" ref="B4742:B4805" si="297">MONTH(A4742)</f>
        <v>7</v>
      </c>
      <c r="C4742">
        <f t="shared" ref="C4742:C4805" si="298">HOUR(A4742)</f>
        <v>9</v>
      </c>
      <c r="D4742">
        <v>0.71621768100000005</v>
      </c>
      <c r="E4742" s="9">
        <f t="shared" si="296"/>
        <v>794.85951645062278</v>
      </c>
    </row>
    <row r="4743" spans="1:5" x14ac:dyDescent="0.2">
      <c r="A4743" s="2">
        <f t="shared" ref="A4743:A4806" si="299">A4742+1/24</f>
        <v>42933.416666655176</v>
      </c>
      <c r="B4743">
        <f t="shared" si="297"/>
        <v>7</v>
      </c>
      <c r="C4743">
        <f t="shared" si="298"/>
        <v>10</v>
      </c>
      <c r="D4743">
        <v>0.746347698</v>
      </c>
      <c r="E4743" s="9">
        <f t="shared" si="296"/>
        <v>828.2978570258382</v>
      </c>
    </row>
    <row r="4744" spans="1:5" x14ac:dyDescent="0.2">
      <c r="A4744" s="2">
        <f t="shared" si="299"/>
        <v>42933.45833332184</v>
      </c>
      <c r="B4744">
        <f t="shared" si="297"/>
        <v>7</v>
      </c>
      <c r="C4744">
        <f t="shared" si="298"/>
        <v>11</v>
      </c>
      <c r="D4744">
        <v>0.81742338800000003</v>
      </c>
      <c r="E4744" s="9">
        <f t="shared" si="296"/>
        <v>907.1777703308469</v>
      </c>
    </row>
    <row r="4745" spans="1:5" x14ac:dyDescent="0.2">
      <c r="A4745" s="2">
        <f t="shared" si="299"/>
        <v>42933.499999988504</v>
      </c>
      <c r="B4745">
        <f t="shared" si="297"/>
        <v>7</v>
      </c>
      <c r="C4745">
        <f t="shared" si="298"/>
        <v>12</v>
      </c>
      <c r="D4745">
        <v>0.86509731099999998</v>
      </c>
      <c r="E4745" s="9">
        <f t="shared" si="296"/>
        <v>960.0863655643177</v>
      </c>
    </row>
    <row r="4746" spans="1:5" x14ac:dyDescent="0.2">
      <c r="A4746" s="2">
        <f t="shared" si="299"/>
        <v>42933.541666655168</v>
      </c>
      <c r="B4746">
        <f t="shared" si="297"/>
        <v>7</v>
      </c>
      <c r="C4746">
        <f t="shared" si="298"/>
        <v>13</v>
      </c>
      <c r="D4746">
        <v>0.90701913099999998</v>
      </c>
      <c r="E4746" s="9">
        <f t="shared" si="296"/>
        <v>1006.6112677803663</v>
      </c>
    </row>
    <row r="4747" spans="1:5" x14ac:dyDescent="0.2">
      <c r="A4747" s="2">
        <f t="shared" si="299"/>
        <v>42933.583333321832</v>
      </c>
      <c r="B4747">
        <f t="shared" si="297"/>
        <v>7</v>
      </c>
      <c r="C4747">
        <f t="shared" si="298"/>
        <v>14</v>
      </c>
      <c r="D4747">
        <v>1.183625618</v>
      </c>
      <c r="E4747" s="9">
        <f t="shared" si="296"/>
        <v>1313.5895850385316</v>
      </c>
    </row>
    <row r="4748" spans="1:5" x14ac:dyDescent="0.2">
      <c r="A4748" s="2">
        <f t="shared" si="299"/>
        <v>42933.624999988497</v>
      </c>
      <c r="B4748">
        <f t="shared" si="297"/>
        <v>7</v>
      </c>
      <c r="C4748">
        <f t="shared" si="298"/>
        <v>15</v>
      </c>
      <c r="D4748">
        <v>1.182999696</v>
      </c>
      <c r="E4748" s="9">
        <f t="shared" si="296"/>
        <v>1312.8949358118311</v>
      </c>
    </row>
    <row r="4749" spans="1:5" x14ac:dyDescent="0.2">
      <c r="A4749" s="2">
        <f t="shared" si="299"/>
        <v>42933.666666655161</v>
      </c>
      <c r="B4749">
        <f t="shared" si="297"/>
        <v>7</v>
      </c>
      <c r="C4749">
        <f t="shared" si="298"/>
        <v>16</v>
      </c>
      <c r="D4749">
        <v>1.2501678000000001</v>
      </c>
      <c r="E4749" s="9">
        <f t="shared" si="296"/>
        <v>1387.4382039866714</v>
      </c>
    </row>
    <row r="4750" spans="1:5" x14ac:dyDescent="0.2">
      <c r="A4750" s="2">
        <f t="shared" si="299"/>
        <v>42933.708333321825</v>
      </c>
      <c r="B4750">
        <f t="shared" si="297"/>
        <v>7</v>
      </c>
      <c r="C4750">
        <f t="shared" si="298"/>
        <v>17</v>
      </c>
      <c r="D4750">
        <v>1.4231010289999999</v>
      </c>
      <c r="E4750" s="9">
        <f t="shared" si="296"/>
        <v>1579.3597753576312</v>
      </c>
    </row>
    <row r="4751" spans="1:5" x14ac:dyDescent="0.2">
      <c r="A4751" s="2">
        <f t="shared" si="299"/>
        <v>42933.749999988489</v>
      </c>
      <c r="B4751">
        <f t="shared" si="297"/>
        <v>7</v>
      </c>
      <c r="C4751">
        <f t="shared" si="298"/>
        <v>18</v>
      </c>
      <c r="D4751">
        <v>1.431528728</v>
      </c>
      <c r="E4751" s="9">
        <f t="shared" si="296"/>
        <v>1588.7128490524585</v>
      </c>
    </row>
    <row r="4752" spans="1:5" x14ac:dyDescent="0.2">
      <c r="A4752" s="2">
        <f t="shared" si="299"/>
        <v>42933.791666655154</v>
      </c>
      <c r="B4752">
        <f t="shared" si="297"/>
        <v>7</v>
      </c>
      <c r="C4752">
        <f t="shared" si="298"/>
        <v>19</v>
      </c>
      <c r="D4752">
        <v>1.594809618</v>
      </c>
      <c r="E4752" s="9">
        <f t="shared" si="296"/>
        <v>1769.9222393174657</v>
      </c>
    </row>
    <row r="4753" spans="1:5" x14ac:dyDescent="0.2">
      <c r="A4753" s="2">
        <f t="shared" si="299"/>
        <v>42933.833333321818</v>
      </c>
      <c r="B4753">
        <f t="shared" si="297"/>
        <v>7</v>
      </c>
      <c r="C4753">
        <f t="shared" si="298"/>
        <v>20</v>
      </c>
      <c r="D4753">
        <v>1.6655135169999999</v>
      </c>
      <c r="E4753" s="9">
        <f t="shared" si="296"/>
        <v>1848.3895383819713</v>
      </c>
    </row>
    <row r="4754" spans="1:5" x14ac:dyDescent="0.2">
      <c r="A4754" s="2">
        <f t="shared" si="299"/>
        <v>42933.874999988482</v>
      </c>
      <c r="B4754">
        <f t="shared" si="297"/>
        <v>7</v>
      </c>
      <c r="C4754">
        <f t="shared" si="298"/>
        <v>21</v>
      </c>
      <c r="D4754">
        <v>1.404261794</v>
      </c>
      <c r="E4754" s="9">
        <f t="shared" si="296"/>
        <v>1558.4519625241196</v>
      </c>
    </row>
    <row r="4755" spans="1:5" x14ac:dyDescent="0.2">
      <c r="A4755" s="2">
        <f t="shared" si="299"/>
        <v>42933.916666655146</v>
      </c>
      <c r="B4755">
        <f t="shared" si="297"/>
        <v>7</v>
      </c>
      <c r="C4755">
        <f t="shared" si="298"/>
        <v>22</v>
      </c>
      <c r="D4755">
        <v>1.021031502</v>
      </c>
      <c r="E4755" s="9">
        <f t="shared" si="296"/>
        <v>1133.1423776461795</v>
      </c>
    </row>
    <row r="4756" spans="1:5" x14ac:dyDescent="0.2">
      <c r="A4756" s="2">
        <f t="shared" si="299"/>
        <v>42933.958333321811</v>
      </c>
      <c r="B4756">
        <f t="shared" si="297"/>
        <v>7</v>
      </c>
      <c r="C4756">
        <f t="shared" si="298"/>
        <v>23</v>
      </c>
      <c r="D4756">
        <v>0.62907232800000001</v>
      </c>
      <c r="E4756" s="9">
        <f t="shared" si="296"/>
        <v>698.14546570311143</v>
      </c>
    </row>
    <row r="4757" spans="1:5" x14ac:dyDescent="0.2">
      <c r="A4757" s="2">
        <f t="shared" si="299"/>
        <v>42933.999999988475</v>
      </c>
      <c r="B4757">
        <f t="shared" si="297"/>
        <v>7</v>
      </c>
      <c r="C4757">
        <f t="shared" si="298"/>
        <v>0</v>
      </c>
      <c r="D4757">
        <v>0.51160034499999996</v>
      </c>
      <c r="E4757" s="9">
        <f t="shared" si="296"/>
        <v>567.77487296166271</v>
      </c>
    </row>
    <row r="4758" spans="1:5" x14ac:dyDescent="0.2">
      <c r="A4758" s="2">
        <f t="shared" si="299"/>
        <v>42934.041666655139</v>
      </c>
      <c r="B4758">
        <f t="shared" si="297"/>
        <v>7</v>
      </c>
      <c r="C4758">
        <f t="shared" si="298"/>
        <v>1</v>
      </c>
      <c r="D4758">
        <v>0.45536930399999997</v>
      </c>
      <c r="E4758" s="9">
        <f t="shared" si="296"/>
        <v>505.36957462223921</v>
      </c>
    </row>
    <row r="4759" spans="1:5" x14ac:dyDescent="0.2">
      <c r="A4759" s="2">
        <f t="shared" si="299"/>
        <v>42934.083333321803</v>
      </c>
      <c r="B4759">
        <f t="shared" si="297"/>
        <v>7</v>
      </c>
      <c r="C4759">
        <f t="shared" si="298"/>
        <v>2</v>
      </c>
      <c r="D4759">
        <v>0.44381699899999999</v>
      </c>
      <c r="E4759" s="9">
        <f t="shared" si="296"/>
        <v>492.54880824103321</v>
      </c>
    </row>
    <row r="4760" spans="1:5" x14ac:dyDescent="0.2">
      <c r="A4760" s="2">
        <f t="shared" si="299"/>
        <v>42934.124999988468</v>
      </c>
      <c r="B4760">
        <f t="shared" si="297"/>
        <v>7</v>
      </c>
      <c r="C4760">
        <f t="shared" si="298"/>
        <v>3</v>
      </c>
      <c r="D4760">
        <v>0.44244076199999999</v>
      </c>
      <c r="E4760" s="9">
        <f t="shared" si="296"/>
        <v>491.02145823926548</v>
      </c>
    </row>
    <row r="4761" spans="1:5" x14ac:dyDescent="0.2">
      <c r="A4761" s="2">
        <f t="shared" si="299"/>
        <v>42934.166666655132</v>
      </c>
      <c r="B4761">
        <f t="shared" si="297"/>
        <v>7</v>
      </c>
      <c r="C4761">
        <f t="shared" si="298"/>
        <v>4</v>
      </c>
      <c r="D4761">
        <v>0.49014171699999998</v>
      </c>
      <c r="E4761" s="9">
        <f t="shared" si="296"/>
        <v>543.96005362913957</v>
      </c>
    </row>
    <row r="4762" spans="1:5" x14ac:dyDescent="0.2">
      <c r="A4762" s="2">
        <f t="shared" si="299"/>
        <v>42934.208333321796</v>
      </c>
      <c r="B4762">
        <f t="shared" si="297"/>
        <v>7</v>
      </c>
      <c r="C4762">
        <f t="shared" si="298"/>
        <v>5</v>
      </c>
      <c r="D4762">
        <v>0.62080157700000005</v>
      </c>
      <c r="E4762" s="9">
        <f t="shared" si="296"/>
        <v>688.96657314719948</v>
      </c>
    </row>
    <row r="4763" spans="1:5" x14ac:dyDescent="0.2">
      <c r="A4763" s="2">
        <f t="shared" si="299"/>
        <v>42934.24999998846</v>
      </c>
      <c r="B4763">
        <f t="shared" si="297"/>
        <v>7</v>
      </c>
      <c r="C4763">
        <f t="shared" si="298"/>
        <v>6</v>
      </c>
      <c r="D4763">
        <v>0.80516912200000001</v>
      </c>
      <c r="E4763" s="9">
        <f t="shared" si="296"/>
        <v>893.57796652033835</v>
      </c>
    </row>
    <row r="4764" spans="1:5" x14ac:dyDescent="0.2">
      <c r="A4764" s="2">
        <f t="shared" si="299"/>
        <v>42934.291666655125</v>
      </c>
      <c r="B4764">
        <f t="shared" si="297"/>
        <v>7</v>
      </c>
      <c r="C4764">
        <f t="shared" si="298"/>
        <v>7</v>
      </c>
      <c r="D4764">
        <v>0.74768770200000001</v>
      </c>
      <c r="E4764" s="9">
        <f t="shared" si="296"/>
        <v>829.78499558683382</v>
      </c>
    </row>
    <row r="4765" spans="1:5" x14ac:dyDescent="0.2">
      <c r="A4765" s="2">
        <f t="shared" si="299"/>
        <v>42934.333333321789</v>
      </c>
      <c r="B4765">
        <f t="shared" si="297"/>
        <v>7</v>
      </c>
      <c r="C4765">
        <f t="shared" si="298"/>
        <v>8</v>
      </c>
      <c r="D4765">
        <v>0.69580089199999995</v>
      </c>
      <c r="E4765" s="9">
        <f t="shared" si="296"/>
        <v>772.20093168997312</v>
      </c>
    </row>
    <row r="4766" spans="1:5" x14ac:dyDescent="0.2">
      <c r="A4766" s="2">
        <f t="shared" si="299"/>
        <v>42934.374999988453</v>
      </c>
      <c r="B4766">
        <f t="shared" si="297"/>
        <v>7</v>
      </c>
      <c r="C4766">
        <f t="shared" si="298"/>
        <v>9</v>
      </c>
      <c r="D4766">
        <v>0.70576230500000003</v>
      </c>
      <c r="E4766" s="9">
        <f t="shared" si="296"/>
        <v>783.2561236105214</v>
      </c>
    </row>
    <row r="4767" spans="1:5" x14ac:dyDescent="0.2">
      <c r="A4767" s="2">
        <f t="shared" si="299"/>
        <v>42934.416666655117</v>
      </c>
      <c r="B4767">
        <f t="shared" si="297"/>
        <v>7</v>
      </c>
      <c r="C4767">
        <f t="shared" si="298"/>
        <v>10</v>
      </c>
      <c r="D4767">
        <v>0.73568795799999998</v>
      </c>
      <c r="E4767" s="9">
        <f t="shared" si="296"/>
        <v>816.46766069494174</v>
      </c>
    </row>
    <row r="4768" spans="1:5" x14ac:dyDescent="0.2">
      <c r="A4768" s="2">
        <f t="shared" si="299"/>
        <v>42934.458333321782</v>
      </c>
      <c r="B4768">
        <f t="shared" si="297"/>
        <v>7</v>
      </c>
      <c r="C4768">
        <f t="shared" si="298"/>
        <v>11</v>
      </c>
      <c r="D4768">
        <v>0.83041076800000002</v>
      </c>
      <c r="E4768" s="9">
        <f t="shared" si="296"/>
        <v>921.59118521938626</v>
      </c>
    </row>
    <row r="4769" spans="1:5" x14ac:dyDescent="0.2">
      <c r="A4769" s="2">
        <f t="shared" si="299"/>
        <v>42934.499999988446</v>
      </c>
      <c r="B4769">
        <f t="shared" si="297"/>
        <v>7</v>
      </c>
      <c r="C4769">
        <f t="shared" si="298"/>
        <v>12</v>
      </c>
      <c r="D4769">
        <v>0.90400867100000004</v>
      </c>
      <c r="E4769" s="9">
        <f t="shared" si="296"/>
        <v>1003.2702545055295</v>
      </c>
    </row>
    <row r="4770" spans="1:5" x14ac:dyDescent="0.2">
      <c r="A4770" s="2">
        <f t="shared" si="299"/>
        <v>42934.54166665511</v>
      </c>
      <c r="B4770">
        <f t="shared" si="297"/>
        <v>7</v>
      </c>
      <c r="C4770">
        <f t="shared" si="298"/>
        <v>13</v>
      </c>
      <c r="D4770">
        <v>1.008689707</v>
      </c>
      <c r="E4770" s="9">
        <f t="shared" si="296"/>
        <v>1119.4454340128757</v>
      </c>
    </row>
    <row r="4771" spans="1:5" x14ac:dyDescent="0.2">
      <c r="A4771" s="2">
        <f t="shared" si="299"/>
        <v>42934.583333321774</v>
      </c>
      <c r="B4771">
        <f t="shared" si="297"/>
        <v>7</v>
      </c>
      <c r="C4771">
        <f t="shared" si="298"/>
        <v>14</v>
      </c>
      <c r="D4771">
        <v>1.0573733160000001</v>
      </c>
      <c r="E4771" s="9">
        <f t="shared" si="296"/>
        <v>1173.4745803679084</v>
      </c>
    </row>
    <row r="4772" spans="1:5" x14ac:dyDescent="0.2">
      <c r="A4772" s="2">
        <f t="shared" si="299"/>
        <v>42934.624999988439</v>
      </c>
      <c r="B4772">
        <f t="shared" si="297"/>
        <v>7</v>
      </c>
      <c r="C4772">
        <f t="shared" si="298"/>
        <v>15</v>
      </c>
      <c r="D4772">
        <v>1.1989503420000001</v>
      </c>
      <c r="E4772" s="9">
        <f t="shared" si="296"/>
        <v>1330.5969879992795</v>
      </c>
    </row>
    <row r="4773" spans="1:5" x14ac:dyDescent="0.2">
      <c r="A4773" s="2">
        <f t="shared" si="299"/>
        <v>42934.666666655103</v>
      </c>
      <c r="B4773">
        <f t="shared" si="297"/>
        <v>7</v>
      </c>
      <c r="C4773">
        <f t="shared" si="298"/>
        <v>16</v>
      </c>
      <c r="D4773">
        <v>1.3486599429999999</v>
      </c>
      <c r="E4773" s="9">
        <f t="shared" si="296"/>
        <v>1496.7449402429711</v>
      </c>
    </row>
    <row r="4774" spans="1:5" x14ac:dyDescent="0.2">
      <c r="A4774" s="2">
        <f t="shared" si="299"/>
        <v>42934.708333321767</v>
      </c>
      <c r="B4774">
        <f t="shared" si="297"/>
        <v>7</v>
      </c>
      <c r="C4774">
        <f t="shared" si="298"/>
        <v>17</v>
      </c>
      <c r="D4774">
        <v>1.438490007</v>
      </c>
      <c r="E4774" s="9">
        <f t="shared" si="296"/>
        <v>1596.4384875093203</v>
      </c>
    </row>
    <row r="4775" spans="1:5" x14ac:dyDescent="0.2">
      <c r="A4775" s="2">
        <f t="shared" si="299"/>
        <v>42934.749999988431</v>
      </c>
      <c r="B4775">
        <f t="shared" si="297"/>
        <v>7</v>
      </c>
      <c r="C4775">
        <f t="shared" si="298"/>
        <v>18</v>
      </c>
      <c r="D4775">
        <v>1.430299751</v>
      </c>
      <c r="E4775" s="9">
        <f t="shared" si="296"/>
        <v>1587.3489284318659</v>
      </c>
    </row>
    <row r="4776" spans="1:5" x14ac:dyDescent="0.2">
      <c r="A4776" s="2">
        <f t="shared" si="299"/>
        <v>42934.791666655095</v>
      </c>
      <c r="B4776">
        <f t="shared" si="297"/>
        <v>7</v>
      </c>
      <c r="C4776">
        <f t="shared" si="298"/>
        <v>19</v>
      </c>
      <c r="D4776">
        <v>1.5234633470000001</v>
      </c>
      <c r="E4776" s="9">
        <f t="shared" si="296"/>
        <v>1690.7420347902125</v>
      </c>
    </row>
    <row r="4777" spans="1:5" x14ac:dyDescent="0.2">
      <c r="A4777" s="2">
        <f t="shared" si="299"/>
        <v>42934.83333332176</v>
      </c>
      <c r="B4777">
        <f t="shared" si="297"/>
        <v>7</v>
      </c>
      <c r="C4777">
        <f t="shared" si="298"/>
        <v>20</v>
      </c>
      <c r="D4777">
        <v>1.6347552460000001</v>
      </c>
      <c r="E4777" s="9">
        <f t="shared" si="296"/>
        <v>1814.253960522763</v>
      </c>
    </row>
    <row r="4778" spans="1:5" x14ac:dyDescent="0.2">
      <c r="A4778" s="2">
        <f t="shared" si="299"/>
        <v>42934.874999988424</v>
      </c>
      <c r="B4778">
        <f t="shared" si="297"/>
        <v>7</v>
      </c>
      <c r="C4778">
        <f t="shared" si="298"/>
        <v>21</v>
      </c>
      <c r="D4778">
        <v>1.2993085289999999</v>
      </c>
      <c r="E4778" s="9">
        <f t="shared" si="296"/>
        <v>1441.9746628415194</v>
      </c>
    </row>
    <row r="4779" spans="1:5" x14ac:dyDescent="0.2">
      <c r="A4779" s="2">
        <f t="shared" si="299"/>
        <v>42934.916666655088</v>
      </c>
      <c r="B4779">
        <f t="shared" si="297"/>
        <v>7</v>
      </c>
      <c r="C4779">
        <f t="shared" si="298"/>
        <v>22</v>
      </c>
      <c r="D4779">
        <v>0.94424834000000002</v>
      </c>
      <c r="E4779" s="9">
        <f t="shared" si="296"/>
        <v>1047.9283028782183</v>
      </c>
    </row>
    <row r="4780" spans="1:5" x14ac:dyDescent="0.2">
      <c r="A4780" s="2">
        <f t="shared" si="299"/>
        <v>42934.958333321752</v>
      </c>
      <c r="B4780">
        <f t="shared" si="297"/>
        <v>7</v>
      </c>
      <c r="C4780">
        <f t="shared" si="298"/>
        <v>23</v>
      </c>
      <c r="D4780">
        <v>0.62907232800000001</v>
      </c>
      <c r="E4780" s="9">
        <f t="shared" si="296"/>
        <v>698.14546570311143</v>
      </c>
    </row>
    <row r="4781" spans="1:5" x14ac:dyDescent="0.2">
      <c r="A4781" s="2">
        <f t="shared" si="299"/>
        <v>42934.999999988417</v>
      </c>
      <c r="B4781">
        <f t="shared" si="297"/>
        <v>7</v>
      </c>
      <c r="C4781">
        <f t="shared" si="298"/>
        <v>0</v>
      </c>
      <c r="D4781">
        <v>0.51160034499999996</v>
      </c>
      <c r="E4781" s="9">
        <f t="shared" si="296"/>
        <v>567.77487296166271</v>
      </c>
    </row>
    <row r="4782" spans="1:5" x14ac:dyDescent="0.2">
      <c r="A4782" s="2">
        <f t="shared" si="299"/>
        <v>42935.041666655081</v>
      </c>
      <c r="B4782">
        <f t="shared" si="297"/>
        <v>7</v>
      </c>
      <c r="C4782">
        <f t="shared" si="298"/>
        <v>1</v>
      </c>
      <c r="D4782">
        <v>0.45536930399999997</v>
      </c>
      <c r="E4782" s="9">
        <f t="shared" si="296"/>
        <v>505.36957462223921</v>
      </c>
    </row>
    <row r="4783" spans="1:5" x14ac:dyDescent="0.2">
      <c r="A4783" s="2">
        <f t="shared" si="299"/>
        <v>42935.083333321745</v>
      </c>
      <c r="B4783">
        <f t="shared" si="297"/>
        <v>7</v>
      </c>
      <c r="C4783">
        <f t="shared" si="298"/>
        <v>2</v>
      </c>
      <c r="D4783">
        <v>0.44381699899999999</v>
      </c>
      <c r="E4783" s="9">
        <f t="shared" si="296"/>
        <v>492.54880824103321</v>
      </c>
    </row>
    <row r="4784" spans="1:5" x14ac:dyDescent="0.2">
      <c r="A4784" s="2">
        <f t="shared" si="299"/>
        <v>42935.124999988409</v>
      </c>
      <c r="B4784">
        <f t="shared" si="297"/>
        <v>7</v>
      </c>
      <c r="C4784">
        <f t="shared" si="298"/>
        <v>3</v>
      </c>
      <c r="D4784">
        <v>0.44244076199999999</v>
      </c>
      <c r="E4784" s="9">
        <f t="shared" si="296"/>
        <v>491.02145823926548</v>
      </c>
    </row>
    <row r="4785" spans="1:5" x14ac:dyDescent="0.2">
      <c r="A4785" s="2">
        <f t="shared" si="299"/>
        <v>42935.166666655074</v>
      </c>
      <c r="B4785">
        <f t="shared" si="297"/>
        <v>7</v>
      </c>
      <c r="C4785">
        <f t="shared" si="298"/>
        <v>4</v>
      </c>
      <c r="D4785">
        <v>0.49014171699999998</v>
      </c>
      <c r="E4785" s="9">
        <f t="shared" si="296"/>
        <v>543.96005362913957</v>
      </c>
    </row>
    <row r="4786" spans="1:5" x14ac:dyDescent="0.2">
      <c r="A4786" s="2">
        <f t="shared" si="299"/>
        <v>42935.208333321738</v>
      </c>
      <c r="B4786">
        <f t="shared" si="297"/>
        <v>7</v>
      </c>
      <c r="C4786">
        <f t="shared" si="298"/>
        <v>5</v>
      </c>
      <c r="D4786">
        <v>0.62080157700000005</v>
      </c>
      <c r="E4786" s="9">
        <f t="shared" si="296"/>
        <v>688.96657314719948</v>
      </c>
    </row>
    <row r="4787" spans="1:5" x14ac:dyDescent="0.2">
      <c r="A4787" s="2">
        <f t="shared" si="299"/>
        <v>42935.249999988402</v>
      </c>
      <c r="B4787">
        <f t="shared" si="297"/>
        <v>7</v>
      </c>
      <c r="C4787">
        <f t="shared" si="298"/>
        <v>6</v>
      </c>
      <c r="D4787">
        <v>0.80516912200000001</v>
      </c>
      <c r="E4787" s="9">
        <f t="shared" si="296"/>
        <v>893.57796652033835</v>
      </c>
    </row>
    <row r="4788" spans="1:5" x14ac:dyDescent="0.2">
      <c r="A4788" s="2">
        <f t="shared" si="299"/>
        <v>42935.291666655066</v>
      </c>
      <c r="B4788">
        <f t="shared" si="297"/>
        <v>7</v>
      </c>
      <c r="C4788">
        <f t="shared" si="298"/>
        <v>7</v>
      </c>
      <c r="D4788">
        <v>0.74768770200000001</v>
      </c>
      <c r="E4788" s="9">
        <f t="shared" si="296"/>
        <v>829.78499558683382</v>
      </c>
    </row>
    <row r="4789" spans="1:5" x14ac:dyDescent="0.2">
      <c r="A4789" s="2">
        <f t="shared" si="299"/>
        <v>42935.333333321731</v>
      </c>
      <c r="B4789">
        <f t="shared" si="297"/>
        <v>7</v>
      </c>
      <c r="C4789">
        <f t="shared" si="298"/>
        <v>8</v>
      </c>
      <c r="D4789">
        <v>0.69580089199999995</v>
      </c>
      <c r="E4789" s="9">
        <f t="shared" si="296"/>
        <v>772.20093168997312</v>
      </c>
    </row>
    <row r="4790" spans="1:5" x14ac:dyDescent="0.2">
      <c r="A4790" s="2">
        <f t="shared" si="299"/>
        <v>42935.374999988395</v>
      </c>
      <c r="B4790">
        <f t="shared" si="297"/>
        <v>7</v>
      </c>
      <c r="C4790">
        <f t="shared" si="298"/>
        <v>9</v>
      </c>
      <c r="D4790">
        <v>0.70576230500000003</v>
      </c>
      <c r="E4790" s="9">
        <f t="shared" si="296"/>
        <v>783.2561236105214</v>
      </c>
    </row>
    <row r="4791" spans="1:5" x14ac:dyDescent="0.2">
      <c r="A4791" s="2">
        <f t="shared" si="299"/>
        <v>42935.416666655059</v>
      </c>
      <c r="B4791">
        <f t="shared" si="297"/>
        <v>7</v>
      </c>
      <c r="C4791">
        <f t="shared" si="298"/>
        <v>10</v>
      </c>
      <c r="D4791">
        <v>0.72014679699999995</v>
      </c>
      <c r="E4791" s="9">
        <f t="shared" si="296"/>
        <v>799.22005560888226</v>
      </c>
    </row>
    <row r="4792" spans="1:5" x14ac:dyDescent="0.2">
      <c r="A4792" s="2">
        <f t="shared" si="299"/>
        <v>42935.458333321723</v>
      </c>
      <c r="B4792">
        <f t="shared" si="297"/>
        <v>7</v>
      </c>
      <c r="C4792">
        <f t="shared" si="298"/>
        <v>11</v>
      </c>
      <c r="D4792">
        <v>0.70494946999999997</v>
      </c>
      <c r="E4792" s="9">
        <f t="shared" si="296"/>
        <v>782.35403804045814</v>
      </c>
    </row>
    <row r="4793" spans="1:5" x14ac:dyDescent="0.2">
      <c r="A4793" s="2">
        <f t="shared" si="299"/>
        <v>42935.499999988388</v>
      </c>
      <c r="B4793">
        <f t="shared" si="297"/>
        <v>7</v>
      </c>
      <c r="C4793">
        <f t="shared" si="298"/>
        <v>12</v>
      </c>
      <c r="D4793">
        <v>0.71288321499999996</v>
      </c>
      <c r="E4793" s="9">
        <f t="shared" si="296"/>
        <v>791.15892080394656</v>
      </c>
    </row>
    <row r="4794" spans="1:5" x14ac:dyDescent="0.2">
      <c r="A4794" s="2">
        <f t="shared" si="299"/>
        <v>42935.541666655052</v>
      </c>
      <c r="B4794">
        <f t="shared" si="297"/>
        <v>7</v>
      </c>
      <c r="C4794">
        <f t="shared" si="298"/>
        <v>13</v>
      </c>
      <c r="D4794">
        <v>0.77015792199999999</v>
      </c>
      <c r="E4794" s="9">
        <f t="shared" si="296"/>
        <v>854.72248132273683</v>
      </c>
    </row>
    <row r="4795" spans="1:5" x14ac:dyDescent="0.2">
      <c r="A4795" s="2">
        <f t="shared" si="299"/>
        <v>42935.583333321716</v>
      </c>
      <c r="B4795">
        <f t="shared" si="297"/>
        <v>7</v>
      </c>
      <c r="C4795">
        <f t="shared" si="298"/>
        <v>14</v>
      </c>
      <c r="D4795">
        <v>0.88394255200000005</v>
      </c>
      <c r="E4795" s="9">
        <f t="shared" si="296"/>
        <v>981.00084386613935</v>
      </c>
    </row>
    <row r="4796" spans="1:5" x14ac:dyDescent="0.2">
      <c r="A4796" s="2">
        <f t="shared" si="299"/>
        <v>42935.62499998838</v>
      </c>
      <c r="B4796">
        <f t="shared" si="297"/>
        <v>7</v>
      </c>
      <c r="C4796">
        <f t="shared" si="298"/>
        <v>15</v>
      </c>
      <c r="D4796">
        <v>1.0545580459999999</v>
      </c>
      <c r="E4796" s="9">
        <f t="shared" si="296"/>
        <v>1170.35018926414</v>
      </c>
    </row>
    <row r="4797" spans="1:5" x14ac:dyDescent="0.2">
      <c r="A4797" s="2">
        <f t="shared" si="299"/>
        <v>42935.666666655045</v>
      </c>
      <c r="B4797">
        <f t="shared" si="297"/>
        <v>7</v>
      </c>
      <c r="C4797">
        <f t="shared" si="298"/>
        <v>16</v>
      </c>
      <c r="D4797">
        <v>1.2321660489999999</v>
      </c>
      <c r="E4797" s="9">
        <f t="shared" si="296"/>
        <v>1367.4598322224529</v>
      </c>
    </row>
    <row r="4798" spans="1:5" x14ac:dyDescent="0.2">
      <c r="A4798" s="2">
        <f t="shared" si="299"/>
        <v>42935.708333321709</v>
      </c>
      <c r="B4798">
        <f t="shared" si="297"/>
        <v>7</v>
      </c>
      <c r="C4798">
        <f t="shared" si="298"/>
        <v>17</v>
      </c>
      <c r="D4798">
        <v>1.330009615</v>
      </c>
      <c r="E4798" s="9">
        <f t="shared" si="296"/>
        <v>1476.0467766971797</v>
      </c>
    </row>
    <row r="4799" spans="1:5" x14ac:dyDescent="0.2">
      <c r="A4799" s="2">
        <f t="shared" si="299"/>
        <v>42935.749999988373</v>
      </c>
      <c r="B4799">
        <f t="shared" si="297"/>
        <v>7</v>
      </c>
      <c r="C4799">
        <f t="shared" si="298"/>
        <v>18</v>
      </c>
      <c r="D4799">
        <v>1.318373719</v>
      </c>
      <c r="E4799" s="9">
        <f t="shared" si="296"/>
        <v>1463.1332408918136</v>
      </c>
    </row>
    <row r="4800" spans="1:5" x14ac:dyDescent="0.2">
      <c r="A4800" s="2">
        <f t="shared" si="299"/>
        <v>42935.791666655037</v>
      </c>
      <c r="B4800">
        <f t="shared" si="297"/>
        <v>7</v>
      </c>
      <c r="C4800">
        <f t="shared" si="298"/>
        <v>19</v>
      </c>
      <c r="D4800">
        <v>1.461179504</v>
      </c>
      <c r="E4800" s="9">
        <f t="shared" si="296"/>
        <v>1621.619327207032</v>
      </c>
    </row>
    <row r="4801" spans="1:5" x14ac:dyDescent="0.2">
      <c r="A4801" s="2">
        <f t="shared" si="299"/>
        <v>42935.833333321702</v>
      </c>
      <c r="B4801">
        <f t="shared" si="297"/>
        <v>7</v>
      </c>
      <c r="C4801">
        <f t="shared" si="298"/>
        <v>20</v>
      </c>
      <c r="D4801">
        <v>1.6012164449999999</v>
      </c>
      <c r="E4801" s="9">
        <f t="shared" si="296"/>
        <v>1777.0325460667941</v>
      </c>
    </row>
    <row r="4802" spans="1:5" x14ac:dyDescent="0.2">
      <c r="A4802" s="2">
        <f t="shared" si="299"/>
        <v>42935.874999988366</v>
      </c>
      <c r="B4802">
        <f t="shared" si="297"/>
        <v>7</v>
      </c>
      <c r="C4802">
        <f t="shared" si="298"/>
        <v>21</v>
      </c>
      <c r="D4802">
        <v>1.304794724</v>
      </c>
      <c r="E4802" s="9">
        <f t="shared" si="296"/>
        <v>1448.0632507394964</v>
      </c>
    </row>
    <row r="4803" spans="1:5" x14ac:dyDescent="0.2">
      <c r="A4803" s="2">
        <f t="shared" si="299"/>
        <v>42935.91666665503</v>
      </c>
      <c r="B4803">
        <f t="shared" si="297"/>
        <v>7</v>
      </c>
      <c r="C4803">
        <f t="shared" si="298"/>
        <v>22</v>
      </c>
      <c r="D4803">
        <v>0.92483487600000003</v>
      </c>
      <c r="E4803" s="9">
        <f t="shared" si="296"/>
        <v>1026.3832097912584</v>
      </c>
    </row>
    <row r="4804" spans="1:5" x14ac:dyDescent="0.2">
      <c r="A4804" s="2">
        <f t="shared" si="299"/>
        <v>42935.958333321694</v>
      </c>
      <c r="B4804">
        <f t="shared" si="297"/>
        <v>7</v>
      </c>
      <c r="C4804">
        <f t="shared" si="298"/>
        <v>23</v>
      </c>
      <c r="D4804">
        <v>0.62907232800000001</v>
      </c>
      <c r="E4804" s="9">
        <f t="shared" si="296"/>
        <v>698.14546570311143</v>
      </c>
    </row>
    <row r="4805" spans="1:5" x14ac:dyDescent="0.2">
      <c r="A4805" s="2">
        <f t="shared" si="299"/>
        <v>42935.999999988358</v>
      </c>
      <c r="B4805">
        <f t="shared" si="297"/>
        <v>7</v>
      </c>
      <c r="C4805">
        <f t="shared" si="298"/>
        <v>0</v>
      </c>
      <c r="D4805">
        <v>0.51160034499999996</v>
      </c>
      <c r="E4805" s="9">
        <f t="shared" ref="E4805:E4868" si="300">D4805*$E$3/$D$8765</f>
        <v>567.77487296166271</v>
      </c>
    </row>
    <row r="4806" spans="1:5" x14ac:dyDescent="0.2">
      <c r="A4806" s="2">
        <f t="shared" si="299"/>
        <v>42936.041666655023</v>
      </c>
      <c r="B4806">
        <f t="shared" ref="B4806:B4869" si="301">MONTH(A4806)</f>
        <v>7</v>
      </c>
      <c r="C4806">
        <f t="shared" ref="C4806:C4869" si="302">HOUR(A4806)</f>
        <v>1</v>
      </c>
      <c r="D4806">
        <v>0.45536930399999997</v>
      </c>
      <c r="E4806" s="9">
        <f t="shared" si="300"/>
        <v>505.36957462223921</v>
      </c>
    </row>
    <row r="4807" spans="1:5" x14ac:dyDescent="0.2">
      <c r="A4807" s="2">
        <f t="shared" ref="A4807:A4870" si="303">A4806+1/24</f>
        <v>42936.083333321687</v>
      </c>
      <c r="B4807">
        <f t="shared" si="301"/>
        <v>7</v>
      </c>
      <c r="C4807">
        <f t="shared" si="302"/>
        <v>2</v>
      </c>
      <c r="D4807">
        <v>0.44381699899999999</v>
      </c>
      <c r="E4807" s="9">
        <f t="shared" si="300"/>
        <v>492.54880824103321</v>
      </c>
    </row>
    <row r="4808" spans="1:5" x14ac:dyDescent="0.2">
      <c r="A4808" s="2">
        <f t="shared" si="303"/>
        <v>42936.124999988351</v>
      </c>
      <c r="B4808">
        <f t="shared" si="301"/>
        <v>7</v>
      </c>
      <c r="C4808">
        <f t="shared" si="302"/>
        <v>3</v>
      </c>
      <c r="D4808">
        <v>0.44244076199999999</v>
      </c>
      <c r="E4808" s="9">
        <f t="shared" si="300"/>
        <v>491.02145823926548</v>
      </c>
    </row>
    <row r="4809" spans="1:5" x14ac:dyDescent="0.2">
      <c r="A4809" s="2">
        <f t="shared" si="303"/>
        <v>42936.166666655015</v>
      </c>
      <c r="B4809">
        <f t="shared" si="301"/>
        <v>7</v>
      </c>
      <c r="C4809">
        <f t="shared" si="302"/>
        <v>4</v>
      </c>
      <c r="D4809">
        <v>0.49014171699999998</v>
      </c>
      <c r="E4809" s="9">
        <f t="shared" si="300"/>
        <v>543.96005362913957</v>
      </c>
    </row>
    <row r="4810" spans="1:5" x14ac:dyDescent="0.2">
      <c r="A4810" s="2">
        <f t="shared" si="303"/>
        <v>42936.20833332168</v>
      </c>
      <c r="B4810">
        <f t="shared" si="301"/>
        <v>7</v>
      </c>
      <c r="C4810">
        <f t="shared" si="302"/>
        <v>5</v>
      </c>
      <c r="D4810">
        <v>0.62080157700000005</v>
      </c>
      <c r="E4810" s="9">
        <f t="shared" si="300"/>
        <v>688.96657314719948</v>
      </c>
    </row>
    <row r="4811" spans="1:5" x14ac:dyDescent="0.2">
      <c r="A4811" s="2">
        <f t="shared" si="303"/>
        <v>42936.249999988344</v>
      </c>
      <c r="B4811">
        <f t="shared" si="301"/>
        <v>7</v>
      </c>
      <c r="C4811">
        <f t="shared" si="302"/>
        <v>6</v>
      </c>
      <c r="D4811">
        <v>0.80516912200000001</v>
      </c>
      <c r="E4811" s="9">
        <f t="shared" si="300"/>
        <v>893.57796652033835</v>
      </c>
    </row>
    <row r="4812" spans="1:5" x14ac:dyDescent="0.2">
      <c r="A4812" s="2">
        <f t="shared" si="303"/>
        <v>42936.291666655008</v>
      </c>
      <c r="B4812">
        <f t="shared" si="301"/>
        <v>7</v>
      </c>
      <c r="C4812">
        <f t="shared" si="302"/>
        <v>7</v>
      </c>
      <c r="D4812">
        <v>0.74768770200000001</v>
      </c>
      <c r="E4812" s="9">
        <f t="shared" si="300"/>
        <v>829.78499558683382</v>
      </c>
    </row>
    <row r="4813" spans="1:5" x14ac:dyDescent="0.2">
      <c r="A4813" s="2">
        <f t="shared" si="303"/>
        <v>42936.333333321672</v>
      </c>
      <c r="B4813">
        <f t="shared" si="301"/>
        <v>7</v>
      </c>
      <c r="C4813">
        <f t="shared" si="302"/>
        <v>8</v>
      </c>
      <c r="D4813">
        <v>0.69580089199999995</v>
      </c>
      <c r="E4813" s="9">
        <f t="shared" si="300"/>
        <v>772.20093168997312</v>
      </c>
    </row>
    <row r="4814" spans="1:5" x14ac:dyDescent="0.2">
      <c r="A4814" s="2">
        <f t="shared" si="303"/>
        <v>42936.374999988337</v>
      </c>
      <c r="B4814">
        <f t="shared" si="301"/>
        <v>7</v>
      </c>
      <c r="C4814">
        <f t="shared" si="302"/>
        <v>9</v>
      </c>
      <c r="D4814">
        <v>0.70576230500000003</v>
      </c>
      <c r="E4814" s="9">
        <f t="shared" si="300"/>
        <v>783.2561236105214</v>
      </c>
    </row>
    <row r="4815" spans="1:5" x14ac:dyDescent="0.2">
      <c r="A4815" s="2">
        <f t="shared" si="303"/>
        <v>42936.416666655001</v>
      </c>
      <c r="B4815">
        <f t="shared" si="301"/>
        <v>7</v>
      </c>
      <c r="C4815">
        <f t="shared" si="302"/>
        <v>10</v>
      </c>
      <c r="D4815">
        <v>0.72014679699999995</v>
      </c>
      <c r="E4815" s="9">
        <f t="shared" si="300"/>
        <v>799.22005560888226</v>
      </c>
    </row>
    <row r="4816" spans="1:5" x14ac:dyDescent="0.2">
      <c r="A4816" s="2">
        <f t="shared" si="303"/>
        <v>42936.458333321665</v>
      </c>
      <c r="B4816">
        <f t="shared" si="301"/>
        <v>7</v>
      </c>
      <c r="C4816">
        <f t="shared" si="302"/>
        <v>11</v>
      </c>
      <c r="D4816">
        <v>0.70494946999999997</v>
      </c>
      <c r="E4816" s="9">
        <f t="shared" si="300"/>
        <v>782.35403804045814</v>
      </c>
    </row>
    <row r="4817" spans="1:5" x14ac:dyDescent="0.2">
      <c r="A4817" s="2">
        <f t="shared" si="303"/>
        <v>42936.499999988329</v>
      </c>
      <c r="B4817">
        <f t="shared" si="301"/>
        <v>7</v>
      </c>
      <c r="C4817">
        <f t="shared" si="302"/>
        <v>12</v>
      </c>
      <c r="D4817">
        <v>0.683262853</v>
      </c>
      <c r="E4817" s="9">
        <f t="shared" si="300"/>
        <v>758.28619615473156</v>
      </c>
    </row>
    <row r="4818" spans="1:5" x14ac:dyDescent="0.2">
      <c r="A4818" s="2">
        <f t="shared" si="303"/>
        <v>42936.541666654994</v>
      </c>
      <c r="B4818">
        <f t="shared" si="301"/>
        <v>7</v>
      </c>
      <c r="C4818">
        <f t="shared" si="302"/>
        <v>13</v>
      </c>
      <c r="D4818">
        <v>0.67427716999999998</v>
      </c>
      <c r="E4818" s="9">
        <f t="shared" si="300"/>
        <v>748.31387093317835</v>
      </c>
    </row>
    <row r="4819" spans="1:5" x14ac:dyDescent="0.2">
      <c r="A4819" s="2">
        <f t="shared" si="303"/>
        <v>42936.583333321658</v>
      </c>
      <c r="B4819">
        <f t="shared" si="301"/>
        <v>7</v>
      </c>
      <c r="C4819">
        <f t="shared" si="302"/>
        <v>14</v>
      </c>
      <c r="D4819">
        <v>0.69769584799999995</v>
      </c>
      <c r="E4819" s="9">
        <f t="shared" si="300"/>
        <v>774.30395685929329</v>
      </c>
    </row>
    <row r="4820" spans="1:5" x14ac:dyDescent="0.2">
      <c r="A4820" s="2">
        <f t="shared" si="303"/>
        <v>42936.624999988322</v>
      </c>
      <c r="B4820">
        <f t="shared" si="301"/>
        <v>7</v>
      </c>
      <c r="C4820">
        <f t="shared" si="302"/>
        <v>15</v>
      </c>
      <c r="D4820">
        <v>0.80101468099999995</v>
      </c>
      <c r="E4820" s="9">
        <f t="shared" si="300"/>
        <v>888.96736132029355</v>
      </c>
    </row>
    <row r="4821" spans="1:5" x14ac:dyDescent="0.2">
      <c r="A4821" s="2">
        <f t="shared" si="303"/>
        <v>42936.666666654986</v>
      </c>
      <c r="B4821">
        <f t="shared" si="301"/>
        <v>7</v>
      </c>
      <c r="C4821">
        <f t="shared" si="302"/>
        <v>16</v>
      </c>
      <c r="D4821">
        <v>0.96982714999999997</v>
      </c>
      <c r="E4821" s="9">
        <f t="shared" si="300"/>
        <v>1076.3157067183399</v>
      </c>
    </row>
    <row r="4822" spans="1:5" x14ac:dyDescent="0.2">
      <c r="A4822" s="2">
        <f t="shared" si="303"/>
        <v>42936.708333321651</v>
      </c>
      <c r="B4822">
        <f t="shared" si="301"/>
        <v>7</v>
      </c>
      <c r="C4822">
        <f t="shared" si="302"/>
        <v>17</v>
      </c>
      <c r="D4822">
        <v>1.08347375</v>
      </c>
      <c r="E4822" s="9">
        <f t="shared" si="300"/>
        <v>1202.4408833491823</v>
      </c>
    </row>
    <row r="4823" spans="1:5" x14ac:dyDescent="0.2">
      <c r="A4823" s="2">
        <f t="shared" si="303"/>
        <v>42936.749999988315</v>
      </c>
      <c r="B4823">
        <f t="shared" si="301"/>
        <v>7</v>
      </c>
      <c r="C4823">
        <f t="shared" si="302"/>
        <v>18</v>
      </c>
      <c r="D4823">
        <v>1.0875894049999999</v>
      </c>
      <c r="E4823" s="9">
        <f t="shared" si="300"/>
        <v>1207.0084437850123</v>
      </c>
    </row>
    <row r="4824" spans="1:5" x14ac:dyDescent="0.2">
      <c r="A4824" s="2">
        <f t="shared" si="303"/>
        <v>42936.791666654979</v>
      </c>
      <c r="B4824">
        <f t="shared" si="301"/>
        <v>7</v>
      </c>
      <c r="C4824">
        <f t="shared" si="302"/>
        <v>19</v>
      </c>
      <c r="D4824">
        <v>1.27237333</v>
      </c>
      <c r="E4824" s="9">
        <f t="shared" si="300"/>
        <v>1412.0819363414578</v>
      </c>
    </row>
    <row r="4825" spans="1:5" x14ac:dyDescent="0.2">
      <c r="A4825" s="2">
        <f t="shared" si="303"/>
        <v>42936.833333321643</v>
      </c>
      <c r="B4825">
        <f t="shared" si="301"/>
        <v>7</v>
      </c>
      <c r="C4825">
        <f t="shared" si="302"/>
        <v>20</v>
      </c>
      <c r="D4825">
        <v>1.446199872</v>
      </c>
      <c r="E4825" s="9">
        <f t="shared" si="300"/>
        <v>1604.9949078943116</v>
      </c>
    </row>
    <row r="4826" spans="1:5" x14ac:dyDescent="0.2">
      <c r="A4826" s="2">
        <f t="shared" si="303"/>
        <v>42936.874999988308</v>
      </c>
      <c r="B4826">
        <f t="shared" si="301"/>
        <v>7</v>
      </c>
      <c r="C4826">
        <f t="shared" si="302"/>
        <v>21</v>
      </c>
      <c r="D4826">
        <v>1.22033404</v>
      </c>
      <c r="E4826" s="9">
        <f t="shared" si="300"/>
        <v>1354.3286498991567</v>
      </c>
    </row>
    <row r="4827" spans="1:5" x14ac:dyDescent="0.2">
      <c r="A4827" s="2">
        <f t="shared" si="303"/>
        <v>42936.916666654972</v>
      </c>
      <c r="B4827">
        <f t="shared" si="301"/>
        <v>7</v>
      </c>
      <c r="C4827">
        <f t="shared" si="302"/>
        <v>22</v>
      </c>
      <c r="D4827">
        <v>0.92483487600000003</v>
      </c>
      <c r="E4827" s="9">
        <f t="shared" si="300"/>
        <v>1026.3832097912584</v>
      </c>
    </row>
    <row r="4828" spans="1:5" x14ac:dyDescent="0.2">
      <c r="A4828" s="2">
        <f t="shared" si="303"/>
        <v>42936.958333321636</v>
      </c>
      <c r="B4828">
        <f t="shared" si="301"/>
        <v>7</v>
      </c>
      <c r="C4828">
        <f t="shared" si="302"/>
        <v>23</v>
      </c>
      <c r="D4828">
        <v>0.62907232800000001</v>
      </c>
      <c r="E4828" s="9">
        <f t="shared" si="300"/>
        <v>698.14546570311143</v>
      </c>
    </row>
    <row r="4829" spans="1:5" x14ac:dyDescent="0.2">
      <c r="A4829" s="2">
        <f t="shared" si="303"/>
        <v>42936.9999999883</v>
      </c>
      <c r="B4829">
        <f t="shared" si="301"/>
        <v>7</v>
      </c>
      <c r="C4829">
        <f t="shared" si="302"/>
        <v>0</v>
      </c>
      <c r="D4829">
        <v>0.51160034499999996</v>
      </c>
      <c r="E4829" s="9">
        <f t="shared" si="300"/>
        <v>567.77487296166271</v>
      </c>
    </row>
    <row r="4830" spans="1:5" x14ac:dyDescent="0.2">
      <c r="A4830" s="2">
        <f t="shared" si="303"/>
        <v>42937.041666654965</v>
      </c>
      <c r="B4830">
        <f t="shared" si="301"/>
        <v>7</v>
      </c>
      <c r="C4830">
        <f t="shared" si="302"/>
        <v>1</v>
      </c>
      <c r="D4830">
        <v>0.45536930399999997</v>
      </c>
      <c r="E4830" s="9">
        <f t="shared" si="300"/>
        <v>505.36957462223921</v>
      </c>
    </row>
    <row r="4831" spans="1:5" x14ac:dyDescent="0.2">
      <c r="A4831" s="2">
        <f t="shared" si="303"/>
        <v>42937.083333321629</v>
      </c>
      <c r="B4831">
        <f t="shared" si="301"/>
        <v>7</v>
      </c>
      <c r="C4831">
        <f t="shared" si="302"/>
        <v>2</v>
      </c>
      <c r="D4831">
        <v>0.44381699899999999</v>
      </c>
      <c r="E4831" s="9">
        <f t="shared" si="300"/>
        <v>492.54880824103321</v>
      </c>
    </row>
    <row r="4832" spans="1:5" x14ac:dyDescent="0.2">
      <c r="A4832" s="2">
        <f t="shared" si="303"/>
        <v>42937.124999988293</v>
      </c>
      <c r="B4832">
        <f t="shared" si="301"/>
        <v>7</v>
      </c>
      <c r="C4832">
        <f t="shared" si="302"/>
        <v>3</v>
      </c>
      <c r="D4832">
        <v>0.44244076199999999</v>
      </c>
      <c r="E4832" s="9">
        <f t="shared" si="300"/>
        <v>491.02145823926548</v>
      </c>
    </row>
    <row r="4833" spans="1:5" x14ac:dyDescent="0.2">
      <c r="A4833" s="2">
        <f t="shared" si="303"/>
        <v>42937.166666654957</v>
      </c>
      <c r="B4833">
        <f t="shared" si="301"/>
        <v>7</v>
      </c>
      <c r="C4833">
        <f t="shared" si="302"/>
        <v>4</v>
      </c>
      <c r="D4833">
        <v>0.49014171699999998</v>
      </c>
      <c r="E4833" s="9">
        <f t="shared" si="300"/>
        <v>543.96005362913957</v>
      </c>
    </row>
    <row r="4834" spans="1:5" x14ac:dyDescent="0.2">
      <c r="A4834" s="2">
        <f t="shared" si="303"/>
        <v>42937.208333321621</v>
      </c>
      <c r="B4834">
        <f t="shared" si="301"/>
        <v>7</v>
      </c>
      <c r="C4834">
        <f t="shared" si="302"/>
        <v>5</v>
      </c>
      <c r="D4834">
        <v>0.62080157700000005</v>
      </c>
      <c r="E4834" s="9">
        <f t="shared" si="300"/>
        <v>688.96657314719948</v>
      </c>
    </row>
    <row r="4835" spans="1:5" x14ac:dyDescent="0.2">
      <c r="A4835" s="2">
        <f t="shared" si="303"/>
        <v>42937.249999988286</v>
      </c>
      <c r="B4835">
        <f t="shared" si="301"/>
        <v>7</v>
      </c>
      <c r="C4835">
        <f t="shared" si="302"/>
        <v>6</v>
      </c>
      <c r="D4835">
        <v>0.80516912200000001</v>
      </c>
      <c r="E4835" s="9">
        <f t="shared" si="300"/>
        <v>893.57796652033835</v>
      </c>
    </row>
    <row r="4836" spans="1:5" x14ac:dyDescent="0.2">
      <c r="A4836" s="2">
        <f t="shared" si="303"/>
        <v>42937.29166665495</v>
      </c>
      <c r="B4836">
        <f t="shared" si="301"/>
        <v>7</v>
      </c>
      <c r="C4836">
        <f t="shared" si="302"/>
        <v>7</v>
      </c>
      <c r="D4836">
        <v>0.74768770200000001</v>
      </c>
      <c r="E4836" s="9">
        <f t="shared" si="300"/>
        <v>829.78499558683382</v>
      </c>
    </row>
    <row r="4837" spans="1:5" x14ac:dyDescent="0.2">
      <c r="A4837" s="2">
        <f t="shared" si="303"/>
        <v>42937.333333321614</v>
      </c>
      <c r="B4837">
        <f t="shared" si="301"/>
        <v>7</v>
      </c>
      <c r="C4837">
        <f t="shared" si="302"/>
        <v>8</v>
      </c>
      <c r="D4837">
        <v>0.69580089199999995</v>
      </c>
      <c r="E4837" s="9">
        <f t="shared" si="300"/>
        <v>772.20093168997312</v>
      </c>
    </row>
    <row r="4838" spans="1:5" x14ac:dyDescent="0.2">
      <c r="A4838" s="2">
        <f t="shared" si="303"/>
        <v>42937.374999988278</v>
      </c>
      <c r="B4838">
        <f t="shared" si="301"/>
        <v>7</v>
      </c>
      <c r="C4838">
        <f t="shared" si="302"/>
        <v>9</v>
      </c>
      <c r="D4838">
        <v>0.81771898600000004</v>
      </c>
      <c r="E4838" s="9">
        <f t="shared" si="300"/>
        <v>907.50582545930411</v>
      </c>
    </row>
    <row r="4839" spans="1:5" x14ac:dyDescent="0.2">
      <c r="A4839" s="2">
        <f t="shared" si="303"/>
        <v>42937.416666654943</v>
      </c>
      <c r="B4839">
        <f t="shared" si="301"/>
        <v>7</v>
      </c>
      <c r="C4839">
        <f t="shared" si="302"/>
        <v>10</v>
      </c>
      <c r="D4839">
        <v>0.87135973700000002</v>
      </c>
      <c r="E4839" s="9">
        <f t="shared" si="300"/>
        <v>967.03641585519847</v>
      </c>
    </row>
    <row r="4840" spans="1:5" x14ac:dyDescent="0.2">
      <c r="A4840" s="2">
        <f t="shared" si="303"/>
        <v>42937.458333321607</v>
      </c>
      <c r="B4840">
        <f t="shared" si="301"/>
        <v>7</v>
      </c>
      <c r="C4840">
        <f t="shared" si="302"/>
        <v>11</v>
      </c>
      <c r="D4840">
        <v>0.98012062899999997</v>
      </c>
      <c r="E4840" s="9">
        <f t="shared" si="300"/>
        <v>1087.7394260114895</v>
      </c>
    </row>
    <row r="4841" spans="1:5" x14ac:dyDescent="0.2">
      <c r="A4841" s="2">
        <f t="shared" si="303"/>
        <v>42937.499999988271</v>
      </c>
      <c r="B4841">
        <f t="shared" si="301"/>
        <v>7</v>
      </c>
      <c r="C4841">
        <f t="shared" si="302"/>
        <v>12</v>
      </c>
      <c r="D4841">
        <v>1.077728647</v>
      </c>
      <c r="E4841" s="9">
        <f t="shared" si="300"/>
        <v>1196.064958942844</v>
      </c>
    </row>
    <row r="4842" spans="1:5" x14ac:dyDescent="0.2">
      <c r="A4842" s="2">
        <f t="shared" si="303"/>
        <v>42937.541666654935</v>
      </c>
      <c r="B4842">
        <f t="shared" si="301"/>
        <v>7</v>
      </c>
      <c r="C4842">
        <f t="shared" si="302"/>
        <v>13</v>
      </c>
      <c r="D4842">
        <v>1.2978025719999999</v>
      </c>
      <c r="E4842" s="9">
        <f t="shared" si="300"/>
        <v>1440.3033493783496</v>
      </c>
    </row>
    <row r="4843" spans="1:5" x14ac:dyDescent="0.2">
      <c r="A4843" s="2">
        <f t="shared" si="303"/>
        <v>42937.5833333216</v>
      </c>
      <c r="B4843">
        <f t="shared" si="301"/>
        <v>7</v>
      </c>
      <c r="C4843">
        <f t="shared" si="302"/>
        <v>14</v>
      </c>
      <c r="D4843">
        <v>1.5160722019999999</v>
      </c>
      <c r="E4843" s="9">
        <f t="shared" si="300"/>
        <v>1682.5393303658902</v>
      </c>
    </row>
    <row r="4844" spans="1:5" x14ac:dyDescent="0.2">
      <c r="A4844" s="2">
        <f t="shared" si="303"/>
        <v>42937.624999988264</v>
      </c>
      <c r="B4844">
        <f t="shared" si="301"/>
        <v>7</v>
      </c>
      <c r="C4844">
        <f t="shared" si="302"/>
        <v>15</v>
      </c>
      <c r="D4844">
        <v>1.3190860879999999</v>
      </c>
      <c r="E4844" s="9">
        <f t="shared" si="300"/>
        <v>1463.9238291359961</v>
      </c>
    </row>
    <row r="4845" spans="1:5" x14ac:dyDescent="0.2">
      <c r="A4845" s="2">
        <f t="shared" si="303"/>
        <v>42937.666666654928</v>
      </c>
      <c r="B4845">
        <f t="shared" si="301"/>
        <v>7</v>
      </c>
      <c r="C4845">
        <f t="shared" si="302"/>
        <v>16</v>
      </c>
      <c r="D4845">
        <v>1.4886226979999999</v>
      </c>
      <c r="E4845" s="9">
        <f t="shared" si="300"/>
        <v>1652.0758273624654</v>
      </c>
    </row>
    <row r="4846" spans="1:5" x14ac:dyDescent="0.2">
      <c r="A4846" s="2">
        <f t="shared" si="303"/>
        <v>42937.708333321592</v>
      </c>
      <c r="B4846">
        <f t="shared" si="301"/>
        <v>7</v>
      </c>
      <c r="C4846">
        <f t="shared" si="302"/>
        <v>17</v>
      </c>
      <c r="D4846">
        <v>1.5559686500000001</v>
      </c>
      <c r="E4846" s="9">
        <f t="shared" si="300"/>
        <v>1726.8164715293146</v>
      </c>
    </row>
    <row r="4847" spans="1:5" x14ac:dyDescent="0.2">
      <c r="A4847" s="2">
        <f t="shared" si="303"/>
        <v>42937.749999988257</v>
      </c>
      <c r="B4847">
        <f t="shared" si="301"/>
        <v>7</v>
      </c>
      <c r="C4847">
        <f t="shared" si="302"/>
        <v>18</v>
      </c>
      <c r="D4847">
        <v>1.5758197110000001</v>
      </c>
      <c r="E4847" s="9">
        <f t="shared" si="300"/>
        <v>1748.8472104597765</v>
      </c>
    </row>
    <row r="4848" spans="1:5" x14ac:dyDescent="0.2">
      <c r="A4848" s="2">
        <f t="shared" si="303"/>
        <v>42937.791666654921</v>
      </c>
      <c r="B4848">
        <f t="shared" si="301"/>
        <v>7</v>
      </c>
      <c r="C4848">
        <f t="shared" si="302"/>
        <v>19</v>
      </c>
      <c r="D4848">
        <v>1.7208376160000001</v>
      </c>
      <c r="E4848" s="9">
        <f t="shared" si="300"/>
        <v>1909.7883110537205</v>
      </c>
    </row>
    <row r="4849" spans="1:5" x14ac:dyDescent="0.2">
      <c r="A4849" s="2">
        <f t="shared" si="303"/>
        <v>42937.833333321585</v>
      </c>
      <c r="B4849">
        <f t="shared" si="301"/>
        <v>7</v>
      </c>
      <c r="C4849">
        <f t="shared" si="302"/>
        <v>20</v>
      </c>
      <c r="D4849">
        <v>1.8500903479999999</v>
      </c>
      <c r="E4849" s="9">
        <f t="shared" si="300"/>
        <v>2053.2331976892992</v>
      </c>
    </row>
    <row r="4850" spans="1:5" x14ac:dyDescent="0.2">
      <c r="A4850" s="2">
        <f t="shared" si="303"/>
        <v>42937.874999988249</v>
      </c>
      <c r="B4850">
        <f t="shared" si="301"/>
        <v>7</v>
      </c>
      <c r="C4850">
        <f t="shared" si="302"/>
        <v>21</v>
      </c>
      <c r="D4850">
        <v>1.530475619</v>
      </c>
      <c r="E4850" s="9">
        <f t="shared" si="300"/>
        <v>1698.5242653592175</v>
      </c>
    </row>
    <row r="4851" spans="1:5" x14ac:dyDescent="0.2">
      <c r="A4851" s="2">
        <f t="shared" si="303"/>
        <v>42937.916666654914</v>
      </c>
      <c r="B4851">
        <f t="shared" si="301"/>
        <v>7</v>
      </c>
      <c r="C4851">
        <f t="shared" si="302"/>
        <v>22</v>
      </c>
      <c r="D4851">
        <v>1.124653887</v>
      </c>
      <c r="E4851" s="9">
        <f t="shared" si="300"/>
        <v>1248.1426645974318</v>
      </c>
    </row>
    <row r="4852" spans="1:5" x14ac:dyDescent="0.2">
      <c r="A4852" s="2">
        <f t="shared" si="303"/>
        <v>42937.958333321578</v>
      </c>
      <c r="B4852">
        <f t="shared" si="301"/>
        <v>7</v>
      </c>
      <c r="C4852">
        <f t="shared" si="302"/>
        <v>23</v>
      </c>
      <c r="D4852">
        <v>0.73488285499999995</v>
      </c>
      <c r="E4852" s="9">
        <f t="shared" si="300"/>
        <v>815.57415611072167</v>
      </c>
    </row>
    <row r="4853" spans="1:5" x14ac:dyDescent="0.2">
      <c r="A4853" s="2">
        <f t="shared" si="303"/>
        <v>42937.999999988242</v>
      </c>
      <c r="B4853">
        <f t="shared" si="301"/>
        <v>7</v>
      </c>
      <c r="C4853">
        <f t="shared" si="302"/>
        <v>0</v>
      </c>
      <c r="D4853">
        <v>0.52820027800000002</v>
      </c>
      <c r="E4853" s="9">
        <f t="shared" si="300"/>
        <v>586.1975048898081</v>
      </c>
    </row>
    <row r="4854" spans="1:5" x14ac:dyDescent="0.2">
      <c r="A4854" s="2">
        <f t="shared" si="303"/>
        <v>42938.041666654906</v>
      </c>
      <c r="B4854">
        <f t="shared" si="301"/>
        <v>7</v>
      </c>
      <c r="C4854">
        <f t="shared" si="302"/>
        <v>1</v>
      </c>
      <c r="D4854">
        <v>0.45798054199999999</v>
      </c>
      <c r="E4854" s="9">
        <f t="shared" si="300"/>
        <v>508.26753068933812</v>
      </c>
    </row>
    <row r="4855" spans="1:5" x14ac:dyDescent="0.2">
      <c r="A4855" s="2">
        <f t="shared" si="303"/>
        <v>42938.083333321571</v>
      </c>
      <c r="B4855">
        <f t="shared" si="301"/>
        <v>7</v>
      </c>
      <c r="C4855">
        <f t="shared" si="302"/>
        <v>2</v>
      </c>
      <c r="D4855">
        <v>0.445182403</v>
      </c>
      <c r="E4855" s="9">
        <f t="shared" si="300"/>
        <v>494.06413576224776</v>
      </c>
    </row>
    <row r="4856" spans="1:5" x14ac:dyDescent="0.2">
      <c r="A4856" s="2">
        <f t="shared" si="303"/>
        <v>42938.124999988235</v>
      </c>
      <c r="B4856">
        <f t="shared" si="301"/>
        <v>7</v>
      </c>
      <c r="C4856">
        <f t="shared" si="302"/>
        <v>3</v>
      </c>
      <c r="D4856">
        <v>0.445111918</v>
      </c>
      <c r="E4856" s="9">
        <f t="shared" si="300"/>
        <v>493.98591139764</v>
      </c>
    </row>
    <row r="4857" spans="1:5" x14ac:dyDescent="0.2">
      <c r="A4857" s="2">
        <f t="shared" si="303"/>
        <v>42938.166666654899</v>
      </c>
      <c r="B4857">
        <f t="shared" si="301"/>
        <v>7</v>
      </c>
      <c r="C4857">
        <f t="shared" si="302"/>
        <v>4</v>
      </c>
      <c r="D4857">
        <v>0.49423841000000002</v>
      </c>
      <c r="E4857" s="9">
        <f t="shared" si="300"/>
        <v>548.50657000734475</v>
      </c>
    </row>
    <row r="4858" spans="1:5" x14ac:dyDescent="0.2">
      <c r="A4858" s="2">
        <f t="shared" si="303"/>
        <v>42938.208333321563</v>
      </c>
      <c r="B4858">
        <f t="shared" si="301"/>
        <v>7</v>
      </c>
      <c r="C4858">
        <f t="shared" si="302"/>
        <v>5</v>
      </c>
      <c r="D4858">
        <v>0.631427089</v>
      </c>
      <c r="E4858" s="9">
        <f t="shared" si="300"/>
        <v>700.75878318949833</v>
      </c>
    </row>
    <row r="4859" spans="1:5" x14ac:dyDescent="0.2">
      <c r="A4859" s="2">
        <f t="shared" si="303"/>
        <v>42938.249999988228</v>
      </c>
      <c r="B4859">
        <f t="shared" si="301"/>
        <v>7</v>
      </c>
      <c r="C4859">
        <f t="shared" si="302"/>
        <v>6</v>
      </c>
      <c r="D4859">
        <v>0.82633048399999998</v>
      </c>
      <c r="E4859" s="9">
        <f t="shared" si="300"/>
        <v>917.06287957536335</v>
      </c>
    </row>
    <row r="4860" spans="1:5" x14ac:dyDescent="0.2">
      <c r="A4860" s="2">
        <f t="shared" si="303"/>
        <v>42938.291666654892</v>
      </c>
      <c r="B4860">
        <f t="shared" si="301"/>
        <v>7</v>
      </c>
      <c r="C4860">
        <f t="shared" si="302"/>
        <v>7</v>
      </c>
      <c r="D4860">
        <v>0.78012500299999998</v>
      </c>
      <c r="E4860" s="9">
        <f t="shared" si="300"/>
        <v>865.78396359865985</v>
      </c>
    </row>
    <row r="4861" spans="1:5" x14ac:dyDescent="0.2">
      <c r="A4861" s="2">
        <f t="shared" si="303"/>
        <v>42938.333333321556</v>
      </c>
      <c r="B4861">
        <f t="shared" si="301"/>
        <v>7</v>
      </c>
      <c r="C4861">
        <f t="shared" si="302"/>
        <v>8</v>
      </c>
      <c r="D4861">
        <v>0.74083195000000002</v>
      </c>
      <c r="E4861" s="9">
        <f t="shared" si="300"/>
        <v>822.17647116166609</v>
      </c>
    </row>
    <row r="4862" spans="1:5" x14ac:dyDescent="0.2">
      <c r="A4862" s="2">
        <f t="shared" si="303"/>
        <v>42938.37499998822</v>
      </c>
      <c r="B4862">
        <f t="shared" si="301"/>
        <v>7</v>
      </c>
      <c r="C4862">
        <f t="shared" si="302"/>
        <v>9</v>
      </c>
      <c r="D4862">
        <v>0.75667853500000004</v>
      </c>
      <c r="E4862" s="9">
        <f t="shared" si="300"/>
        <v>839.76303628654148</v>
      </c>
    </row>
    <row r="4863" spans="1:5" x14ac:dyDescent="0.2">
      <c r="A4863" s="2">
        <f t="shared" si="303"/>
        <v>42938.416666654884</v>
      </c>
      <c r="B4863">
        <f t="shared" si="301"/>
        <v>7</v>
      </c>
      <c r="C4863">
        <f t="shared" si="302"/>
        <v>10</v>
      </c>
      <c r="D4863">
        <v>0.772635556</v>
      </c>
      <c r="E4863" s="9">
        <f t="shared" si="300"/>
        <v>857.47216345908384</v>
      </c>
    </row>
    <row r="4864" spans="1:5" x14ac:dyDescent="0.2">
      <c r="A4864" s="2">
        <f t="shared" si="303"/>
        <v>42938.458333321549</v>
      </c>
      <c r="B4864">
        <f t="shared" si="301"/>
        <v>7</v>
      </c>
      <c r="C4864">
        <f t="shared" si="302"/>
        <v>11</v>
      </c>
      <c r="D4864">
        <v>0.752759976</v>
      </c>
      <c r="E4864" s="9">
        <f t="shared" si="300"/>
        <v>835.41421330359799</v>
      </c>
    </row>
    <row r="4865" spans="1:5" x14ac:dyDescent="0.2">
      <c r="A4865" s="2">
        <f t="shared" si="303"/>
        <v>42938.499999988213</v>
      </c>
      <c r="B4865">
        <f t="shared" si="301"/>
        <v>7</v>
      </c>
      <c r="C4865">
        <f t="shared" si="302"/>
        <v>12</v>
      </c>
      <c r="D4865">
        <v>0.72685088600000003</v>
      </c>
      <c r="E4865" s="9">
        <f t="shared" si="300"/>
        <v>806.66026419650302</v>
      </c>
    </row>
    <row r="4866" spans="1:5" x14ac:dyDescent="0.2">
      <c r="A4866" s="2">
        <f t="shared" si="303"/>
        <v>42938.541666654877</v>
      </c>
      <c r="B4866">
        <f t="shared" si="301"/>
        <v>7</v>
      </c>
      <c r="C4866">
        <f t="shared" si="302"/>
        <v>13</v>
      </c>
      <c r="D4866">
        <v>0.74562914199999997</v>
      </c>
      <c r="E4866" s="9">
        <f t="shared" si="300"/>
        <v>827.50040243925878</v>
      </c>
    </row>
    <row r="4867" spans="1:5" x14ac:dyDescent="0.2">
      <c r="A4867" s="2">
        <f t="shared" si="303"/>
        <v>42938.583333321541</v>
      </c>
      <c r="B4867">
        <f t="shared" si="301"/>
        <v>7</v>
      </c>
      <c r="C4867">
        <f t="shared" si="302"/>
        <v>14</v>
      </c>
      <c r="D4867">
        <v>0.88390284399999997</v>
      </c>
      <c r="E4867" s="9">
        <f t="shared" si="300"/>
        <v>980.95677586486465</v>
      </c>
    </row>
    <row r="4868" spans="1:5" x14ac:dyDescent="0.2">
      <c r="A4868" s="2">
        <f t="shared" si="303"/>
        <v>42938.624999988206</v>
      </c>
      <c r="B4868">
        <f t="shared" si="301"/>
        <v>7</v>
      </c>
      <c r="C4868">
        <f t="shared" si="302"/>
        <v>15</v>
      </c>
      <c r="D4868">
        <v>1.0501189870000001</v>
      </c>
      <c r="E4868" s="9">
        <f t="shared" si="300"/>
        <v>1165.4237145570241</v>
      </c>
    </row>
    <row r="4869" spans="1:5" x14ac:dyDescent="0.2">
      <c r="A4869" s="2">
        <f t="shared" si="303"/>
        <v>42938.66666665487</v>
      </c>
      <c r="B4869">
        <f t="shared" si="301"/>
        <v>7</v>
      </c>
      <c r="C4869">
        <f t="shared" si="302"/>
        <v>16</v>
      </c>
      <c r="D4869">
        <v>1.2248321209999999</v>
      </c>
      <c r="E4869" s="9">
        <f t="shared" ref="E4869:E4932" si="304">D4869*$E$3/$D$8765</f>
        <v>1359.3206273153294</v>
      </c>
    </row>
    <row r="4870" spans="1:5" x14ac:dyDescent="0.2">
      <c r="A4870" s="2">
        <f t="shared" si="303"/>
        <v>42938.708333321534</v>
      </c>
      <c r="B4870">
        <f t="shared" ref="B4870:B4933" si="305">MONTH(A4870)</f>
        <v>7</v>
      </c>
      <c r="C4870">
        <f t="shared" ref="C4870:C4933" si="306">HOUR(A4870)</f>
        <v>17</v>
      </c>
      <c r="D4870">
        <v>1.3647863090000001</v>
      </c>
      <c r="E4870" s="9">
        <f t="shared" si="304"/>
        <v>1514.6420067646588</v>
      </c>
    </row>
    <row r="4871" spans="1:5" x14ac:dyDescent="0.2">
      <c r="A4871" s="2">
        <f t="shared" ref="A4871:A4934" si="307">A4870+1/24</f>
        <v>42938.749999988198</v>
      </c>
      <c r="B4871">
        <f t="shared" si="305"/>
        <v>7</v>
      </c>
      <c r="C4871">
        <f t="shared" si="306"/>
        <v>18</v>
      </c>
      <c r="D4871">
        <v>1.381164499</v>
      </c>
      <c r="E4871" s="9">
        <f t="shared" si="304"/>
        <v>1532.8185479602905</v>
      </c>
    </row>
    <row r="4872" spans="1:5" x14ac:dyDescent="0.2">
      <c r="A4872" s="2">
        <f t="shared" si="307"/>
        <v>42938.791666654863</v>
      </c>
      <c r="B4872">
        <f t="shared" si="305"/>
        <v>7</v>
      </c>
      <c r="C4872">
        <f t="shared" si="306"/>
        <v>19</v>
      </c>
      <c r="D4872">
        <v>1.5430006249999999</v>
      </c>
      <c r="E4872" s="9">
        <f t="shared" si="304"/>
        <v>1712.4245368504223</v>
      </c>
    </row>
    <row r="4873" spans="1:5" x14ac:dyDescent="0.2">
      <c r="A4873" s="2">
        <f t="shared" si="307"/>
        <v>42938.833333321527</v>
      </c>
      <c r="B4873">
        <f t="shared" si="305"/>
        <v>7</v>
      </c>
      <c r="C4873">
        <f t="shared" si="306"/>
        <v>20</v>
      </c>
      <c r="D4873">
        <v>1.7233739429999999</v>
      </c>
      <c r="E4873" s="9">
        <f t="shared" si="304"/>
        <v>1912.6031307744036</v>
      </c>
    </row>
    <row r="4874" spans="1:5" x14ac:dyDescent="0.2">
      <c r="A4874" s="2">
        <f t="shared" si="307"/>
        <v>42938.874999988191</v>
      </c>
      <c r="B4874">
        <f t="shared" si="305"/>
        <v>7</v>
      </c>
      <c r="C4874">
        <f t="shared" si="306"/>
        <v>21</v>
      </c>
      <c r="D4874">
        <v>1.391781392</v>
      </c>
      <c r="E4874" s="9">
        <f t="shared" si="304"/>
        <v>1544.601192622742</v>
      </c>
    </row>
    <row r="4875" spans="1:5" x14ac:dyDescent="0.2">
      <c r="A4875" s="2">
        <f t="shared" si="307"/>
        <v>42938.916666654855</v>
      </c>
      <c r="B4875">
        <f t="shared" si="305"/>
        <v>7</v>
      </c>
      <c r="C4875">
        <f t="shared" si="306"/>
        <v>22</v>
      </c>
      <c r="D4875">
        <v>0.94506048799999998</v>
      </c>
      <c r="E4875" s="9">
        <f t="shared" si="304"/>
        <v>1048.8296260145935</v>
      </c>
    </row>
    <row r="4876" spans="1:5" x14ac:dyDescent="0.2">
      <c r="A4876" s="2">
        <f t="shared" si="307"/>
        <v>42938.95833332152</v>
      </c>
      <c r="B4876">
        <f t="shared" si="305"/>
        <v>7</v>
      </c>
      <c r="C4876">
        <f t="shared" si="306"/>
        <v>23</v>
      </c>
      <c r="D4876">
        <v>0.63564601200000004</v>
      </c>
      <c r="E4876" s="9">
        <f t="shared" si="304"/>
        <v>705.44095061524558</v>
      </c>
    </row>
    <row r="4877" spans="1:5" x14ac:dyDescent="0.2">
      <c r="A4877" s="2">
        <f t="shared" si="307"/>
        <v>42938.999999988184</v>
      </c>
      <c r="B4877">
        <f t="shared" si="305"/>
        <v>7</v>
      </c>
      <c r="C4877">
        <f t="shared" si="306"/>
        <v>0</v>
      </c>
      <c r="D4877">
        <v>0.51554736899999998</v>
      </c>
      <c r="E4877" s="9">
        <f t="shared" si="304"/>
        <v>572.15528644667836</v>
      </c>
    </row>
    <row r="4878" spans="1:5" x14ac:dyDescent="0.2">
      <c r="A4878" s="2">
        <f t="shared" si="307"/>
        <v>42939.041666654848</v>
      </c>
      <c r="B4878">
        <f t="shared" si="305"/>
        <v>7</v>
      </c>
      <c r="C4878">
        <f t="shared" si="306"/>
        <v>1</v>
      </c>
      <c r="D4878">
        <v>0.45798054199999999</v>
      </c>
      <c r="E4878" s="9">
        <f t="shared" si="304"/>
        <v>508.26753068933812</v>
      </c>
    </row>
    <row r="4879" spans="1:5" x14ac:dyDescent="0.2">
      <c r="A4879" s="2">
        <f t="shared" si="307"/>
        <v>42939.083333321512</v>
      </c>
      <c r="B4879">
        <f t="shared" si="305"/>
        <v>7</v>
      </c>
      <c r="C4879">
        <f t="shared" si="306"/>
        <v>2</v>
      </c>
      <c r="D4879">
        <v>0.445182403</v>
      </c>
      <c r="E4879" s="9">
        <f t="shared" si="304"/>
        <v>494.06413576224776</v>
      </c>
    </row>
    <row r="4880" spans="1:5" x14ac:dyDescent="0.2">
      <c r="A4880" s="2">
        <f t="shared" si="307"/>
        <v>42939.124999988177</v>
      </c>
      <c r="B4880">
        <f t="shared" si="305"/>
        <v>7</v>
      </c>
      <c r="C4880">
        <f t="shared" si="306"/>
        <v>3</v>
      </c>
      <c r="D4880">
        <v>0.445111918</v>
      </c>
      <c r="E4880" s="9">
        <f t="shared" si="304"/>
        <v>493.98591139764</v>
      </c>
    </row>
    <row r="4881" spans="1:5" x14ac:dyDescent="0.2">
      <c r="A4881" s="2">
        <f t="shared" si="307"/>
        <v>42939.166666654841</v>
      </c>
      <c r="B4881">
        <f t="shared" si="305"/>
        <v>7</v>
      </c>
      <c r="C4881">
        <f t="shared" si="306"/>
        <v>4</v>
      </c>
      <c r="D4881">
        <v>0.49423841000000002</v>
      </c>
      <c r="E4881" s="9">
        <f t="shared" si="304"/>
        <v>548.50657000734475</v>
      </c>
    </row>
    <row r="4882" spans="1:5" x14ac:dyDescent="0.2">
      <c r="A4882" s="2">
        <f t="shared" si="307"/>
        <v>42939.208333321505</v>
      </c>
      <c r="B4882">
        <f t="shared" si="305"/>
        <v>7</v>
      </c>
      <c r="C4882">
        <f t="shared" si="306"/>
        <v>5</v>
      </c>
      <c r="D4882">
        <v>0.631427089</v>
      </c>
      <c r="E4882" s="9">
        <f t="shared" si="304"/>
        <v>700.75878318949833</v>
      </c>
    </row>
    <row r="4883" spans="1:5" x14ac:dyDescent="0.2">
      <c r="A4883" s="2">
        <f t="shared" si="307"/>
        <v>42939.249999988169</v>
      </c>
      <c r="B4883">
        <f t="shared" si="305"/>
        <v>7</v>
      </c>
      <c r="C4883">
        <f t="shared" si="306"/>
        <v>6</v>
      </c>
      <c r="D4883">
        <v>0.82633048399999998</v>
      </c>
      <c r="E4883" s="9">
        <f t="shared" si="304"/>
        <v>917.06287957536335</v>
      </c>
    </row>
    <row r="4884" spans="1:5" x14ac:dyDescent="0.2">
      <c r="A4884" s="2">
        <f t="shared" si="307"/>
        <v>42939.291666654834</v>
      </c>
      <c r="B4884">
        <f t="shared" si="305"/>
        <v>7</v>
      </c>
      <c r="C4884">
        <f t="shared" si="306"/>
        <v>7</v>
      </c>
      <c r="D4884">
        <v>0.78012500299999998</v>
      </c>
      <c r="E4884" s="9">
        <f t="shared" si="304"/>
        <v>865.78396359865985</v>
      </c>
    </row>
    <row r="4885" spans="1:5" x14ac:dyDescent="0.2">
      <c r="A4885" s="2">
        <f t="shared" si="307"/>
        <v>42939.333333321498</v>
      </c>
      <c r="B4885">
        <f t="shared" si="305"/>
        <v>7</v>
      </c>
      <c r="C4885">
        <f t="shared" si="306"/>
        <v>8</v>
      </c>
      <c r="D4885">
        <v>0.74083195000000002</v>
      </c>
      <c r="E4885" s="9">
        <f t="shared" si="304"/>
        <v>822.17647116166609</v>
      </c>
    </row>
    <row r="4886" spans="1:5" x14ac:dyDescent="0.2">
      <c r="A4886" s="2">
        <f t="shared" si="307"/>
        <v>42939.374999988162</v>
      </c>
      <c r="B4886">
        <f t="shared" si="305"/>
        <v>7</v>
      </c>
      <c r="C4886">
        <f t="shared" si="306"/>
        <v>9</v>
      </c>
      <c r="D4886">
        <v>0.75667853500000004</v>
      </c>
      <c r="E4886" s="9">
        <f t="shared" si="304"/>
        <v>839.76303628654148</v>
      </c>
    </row>
    <row r="4887" spans="1:5" x14ac:dyDescent="0.2">
      <c r="A4887" s="2">
        <f t="shared" si="307"/>
        <v>42939.416666654826</v>
      </c>
      <c r="B4887">
        <f t="shared" si="305"/>
        <v>7</v>
      </c>
      <c r="C4887">
        <f t="shared" si="306"/>
        <v>10</v>
      </c>
      <c r="D4887">
        <v>0.772635556</v>
      </c>
      <c r="E4887" s="9">
        <f t="shared" si="304"/>
        <v>857.47216345908384</v>
      </c>
    </row>
    <row r="4888" spans="1:5" x14ac:dyDescent="0.2">
      <c r="A4888" s="2">
        <f t="shared" si="307"/>
        <v>42939.45833332149</v>
      </c>
      <c r="B4888">
        <f t="shared" si="305"/>
        <v>7</v>
      </c>
      <c r="C4888">
        <f t="shared" si="306"/>
        <v>11</v>
      </c>
      <c r="D4888">
        <v>0.752759976</v>
      </c>
      <c r="E4888" s="9">
        <f t="shared" si="304"/>
        <v>835.41421330359799</v>
      </c>
    </row>
    <row r="4889" spans="1:5" x14ac:dyDescent="0.2">
      <c r="A4889" s="2">
        <f t="shared" si="307"/>
        <v>42939.499999988155</v>
      </c>
      <c r="B4889">
        <f t="shared" si="305"/>
        <v>7</v>
      </c>
      <c r="C4889">
        <f t="shared" si="306"/>
        <v>12</v>
      </c>
      <c r="D4889">
        <v>0.72685088600000003</v>
      </c>
      <c r="E4889" s="9">
        <f t="shared" si="304"/>
        <v>806.66026419650302</v>
      </c>
    </row>
    <row r="4890" spans="1:5" x14ac:dyDescent="0.2">
      <c r="A4890" s="2">
        <f t="shared" si="307"/>
        <v>42939.541666654819</v>
      </c>
      <c r="B4890">
        <f t="shared" si="305"/>
        <v>7</v>
      </c>
      <c r="C4890">
        <f t="shared" si="306"/>
        <v>13</v>
      </c>
      <c r="D4890">
        <v>0.78067643499999995</v>
      </c>
      <c r="E4890" s="9">
        <f t="shared" si="304"/>
        <v>866.3959437054109</v>
      </c>
    </row>
    <row r="4891" spans="1:5" x14ac:dyDescent="0.2">
      <c r="A4891" s="2">
        <f t="shared" si="307"/>
        <v>42939.583333321483</v>
      </c>
      <c r="B4891">
        <f t="shared" si="305"/>
        <v>7</v>
      </c>
      <c r="C4891">
        <f t="shared" si="306"/>
        <v>14</v>
      </c>
      <c r="D4891">
        <v>0.89312449299999996</v>
      </c>
      <c r="E4891" s="9">
        <f t="shared" si="304"/>
        <v>991.19097652685218</v>
      </c>
    </row>
    <row r="4892" spans="1:5" x14ac:dyDescent="0.2">
      <c r="A4892" s="2">
        <f t="shared" si="307"/>
        <v>42939.624999988147</v>
      </c>
      <c r="B4892">
        <f t="shared" si="305"/>
        <v>7</v>
      </c>
      <c r="C4892">
        <f t="shared" si="306"/>
        <v>15</v>
      </c>
      <c r="D4892">
        <v>1.065272902</v>
      </c>
      <c r="E4892" s="9">
        <f t="shared" si="304"/>
        <v>1182.2415534191086</v>
      </c>
    </row>
    <row r="4893" spans="1:5" x14ac:dyDescent="0.2">
      <c r="A4893" s="2">
        <f t="shared" si="307"/>
        <v>42939.666666654812</v>
      </c>
      <c r="B4893">
        <f t="shared" si="305"/>
        <v>7</v>
      </c>
      <c r="C4893">
        <f t="shared" si="306"/>
        <v>16</v>
      </c>
      <c r="D4893">
        <v>1.2171247119999999</v>
      </c>
      <c r="E4893" s="9">
        <f t="shared" si="304"/>
        <v>1350.766932603027</v>
      </c>
    </row>
    <row r="4894" spans="1:5" x14ac:dyDescent="0.2">
      <c r="A4894" s="2">
        <f t="shared" si="307"/>
        <v>42939.708333321476</v>
      </c>
      <c r="B4894">
        <f t="shared" si="305"/>
        <v>7</v>
      </c>
      <c r="C4894">
        <f t="shared" si="306"/>
        <v>17</v>
      </c>
      <c r="D4894">
        <v>1.327687243</v>
      </c>
      <c r="E4894" s="9">
        <f t="shared" si="304"/>
        <v>1473.4694045742783</v>
      </c>
    </row>
    <row r="4895" spans="1:5" x14ac:dyDescent="0.2">
      <c r="A4895" s="2">
        <f t="shared" si="307"/>
        <v>42939.74999998814</v>
      </c>
      <c r="B4895">
        <f t="shared" si="305"/>
        <v>7</v>
      </c>
      <c r="C4895">
        <f t="shared" si="306"/>
        <v>18</v>
      </c>
      <c r="D4895">
        <v>1.3535523460000001</v>
      </c>
      <c r="E4895" s="9">
        <f t="shared" si="304"/>
        <v>1502.1745368391234</v>
      </c>
    </row>
    <row r="4896" spans="1:5" x14ac:dyDescent="0.2">
      <c r="A4896" s="2">
        <f t="shared" si="307"/>
        <v>42939.791666654804</v>
      </c>
      <c r="B4896">
        <f t="shared" si="305"/>
        <v>7</v>
      </c>
      <c r="C4896">
        <f t="shared" si="306"/>
        <v>19</v>
      </c>
      <c r="D4896">
        <v>1.4818745929999999</v>
      </c>
      <c r="E4896" s="9">
        <f t="shared" si="304"/>
        <v>1644.5867697483488</v>
      </c>
    </row>
    <row r="4897" spans="1:5" x14ac:dyDescent="0.2">
      <c r="A4897" s="2">
        <f t="shared" si="307"/>
        <v>42939.833333321469</v>
      </c>
      <c r="B4897">
        <f t="shared" si="305"/>
        <v>7</v>
      </c>
      <c r="C4897">
        <f t="shared" si="306"/>
        <v>20</v>
      </c>
      <c r="D4897">
        <v>1.623989334</v>
      </c>
      <c r="E4897" s="9">
        <f t="shared" si="304"/>
        <v>1802.305934338151</v>
      </c>
    </row>
    <row r="4898" spans="1:5" x14ac:dyDescent="0.2">
      <c r="A4898" s="2">
        <f t="shared" si="307"/>
        <v>42939.874999988133</v>
      </c>
      <c r="B4898">
        <f t="shared" si="305"/>
        <v>7</v>
      </c>
      <c r="C4898">
        <f t="shared" si="306"/>
        <v>21</v>
      </c>
      <c r="D4898">
        <v>1.313484581</v>
      </c>
      <c r="E4898" s="9">
        <f t="shared" si="304"/>
        <v>1457.7072677978315</v>
      </c>
    </row>
    <row r="4899" spans="1:5" x14ac:dyDescent="0.2">
      <c r="A4899" s="2">
        <f t="shared" si="307"/>
        <v>42939.916666654797</v>
      </c>
      <c r="B4899">
        <f t="shared" si="305"/>
        <v>7</v>
      </c>
      <c r="C4899">
        <f t="shared" si="306"/>
        <v>22</v>
      </c>
      <c r="D4899">
        <v>0.94036972200000002</v>
      </c>
      <c r="E4899" s="9">
        <f t="shared" si="304"/>
        <v>1043.6238064803185</v>
      </c>
    </row>
    <row r="4900" spans="1:5" x14ac:dyDescent="0.2">
      <c r="A4900" s="2">
        <f t="shared" si="307"/>
        <v>42939.958333321461</v>
      </c>
      <c r="B4900">
        <f t="shared" si="305"/>
        <v>7</v>
      </c>
      <c r="C4900">
        <f t="shared" si="306"/>
        <v>23</v>
      </c>
      <c r="D4900">
        <v>0.63564601200000004</v>
      </c>
      <c r="E4900" s="9">
        <f t="shared" si="304"/>
        <v>705.44095061524558</v>
      </c>
    </row>
    <row r="4901" spans="1:5" x14ac:dyDescent="0.2">
      <c r="A4901" s="2">
        <f t="shared" si="307"/>
        <v>42939.999999988126</v>
      </c>
      <c r="B4901">
        <f t="shared" si="305"/>
        <v>7</v>
      </c>
      <c r="C4901">
        <f t="shared" si="306"/>
        <v>0</v>
      </c>
      <c r="D4901">
        <v>0.51160034499999996</v>
      </c>
      <c r="E4901" s="9">
        <f t="shared" si="304"/>
        <v>567.77487296166271</v>
      </c>
    </row>
    <row r="4902" spans="1:5" x14ac:dyDescent="0.2">
      <c r="A4902" s="2">
        <f t="shared" si="307"/>
        <v>42940.04166665479</v>
      </c>
      <c r="B4902">
        <f t="shared" si="305"/>
        <v>7</v>
      </c>
      <c r="C4902">
        <f t="shared" si="306"/>
        <v>1</v>
      </c>
      <c r="D4902">
        <v>0.45536930399999997</v>
      </c>
      <c r="E4902" s="9">
        <f t="shared" si="304"/>
        <v>505.36957462223921</v>
      </c>
    </row>
    <row r="4903" spans="1:5" x14ac:dyDescent="0.2">
      <c r="A4903" s="2">
        <f t="shared" si="307"/>
        <v>42940.083333321454</v>
      </c>
      <c r="B4903">
        <f t="shared" si="305"/>
        <v>7</v>
      </c>
      <c r="C4903">
        <f t="shared" si="306"/>
        <v>2</v>
      </c>
      <c r="D4903">
        <v>0.44381699899999999</v>
      </c>
      <c r="E4903" s="9">
        <f t="shared" si="304"/>
        <v>492.54880824103321</v>
      </c>
    </row>
    <row r="4904" spans="1:5" x14ac:dyDescent="0.2">
      <c r="A4904" s="2">
        <f t="shared" si="307"/>
        <v>42940.124999988118</v>
      </c>
      <c r="B4904">
        <f t="shared" si="305"/>
        <v>7</v>
      </c>
      <c r="C4904">
        <f t="shared" si="306"/>
        <v>3</v>
      </c>
      <c r="D4904">
        <v>0.44244076199999999</v>
      </c>
      <c r="E4904" s="9">
        <f t="shared" si="304"/>
        <v>491.02145823926548</v>
      </c>
    </row>
    <row r="4905" spans="1:5" x14ac:dyDescent="0.2">
      <c r="A4905" s="2">
        <f t="shared" si="307"/>
        <v>42940.166666654783</v>
      </c>
      <c r="B4905">
        <f t="shared" si="305"/>
        <v>7</v>
      </c>
      <c r="C4905">
        <f t="shared" si="306"/>
        <v>4</v>
      </c>
      <c r="D4905">
        <v>0.49014171699999998</v>
      </c>
      <c r="E4905" s="9">
        <f t="shared" si="304"/>
        <v>543.96005362913957</v>
      </c>
    </row>
    <row r="4906" spans="1:5" x14ac:dyDescent="0.2">
      <c r="A4906" s="2">
        <f t="shared" si="307"/>
        <v>42940.208333321447</v>
      </c>
      <c r="B4906">
        <f t="shared" si="305"/>
        <v>7</v>
      </c>
      <c r="C4906">
        <f t="shared" si="306"/>
        <v>5</v>
      </c>
      <c r="D4906">
        <v>0.62080157700000005</v>
      </c>
      <c r="E4906" s="9">
        <f t="shared" si="304"/>
        <v>688.96657314719948</v>
      </c>
    </row>
    <row r="4907" spans="1:5" x14ac:dyDescent="0.2">
      <c r="A4907" s="2">
        <f t="shared" si="307"/>
        <v>42940.249999988111</v>
      </c>
      <c r="B4907">
        <f t="shared" si="305"/>
        <v>7</v>
      </c>
      <c r="C4907">
        <f t="shared" si="306"/>
        <v>6</v>
      </c>
      <c r="D4907">
        <v>0.80516912200000001</v>
      </c>
      <c r="E4907" s="9">
        <f t="shared" si="304"/>
        <v>893.57796652033835</v>
      </c>
    </row>
    <row r="4908" spans="1:5" x14ac:dyDescent="0.2">
      <c r="A4908" s="2">
        <f t="shared" si="307"/>
        <v>42940.291666654775</v>
      </c>
      <c r="B4908">
        <f t="shared" si="305"/>
        <v>7</v>
      </c>
      <c r="C4908">
        <f t="shared" si="306"/>
        <v>7</v>
      </c>
      <c r="D4908">
        <v>0.74768770200000001</v>
      </c>
      <c r="E4908" s="9">
        <f t="shared" si="304"/>
        <v>829.78499558683382</v>
      </c>
    </row>
    <row r="4909" spans="1:5" x14ac:dyDescent="0.2">
      <c r="A4909" s="2">
        <f t="shared" si="307"/>
        <v>42940.33333332144</v>
      </c>
      <c r="B4909">
        <f t="shared" si="305"/>
        <v>7</v>
      </c>
      <c r="C4909">
        <f t="shared" si="306"/>
        <v>8</v>
      </c>
      <c r="D4909">
        <v>0.69580089199999995</v>
      </c>
      <c r="E4909" s="9">
        <f t="shared" si="304"/>
        <v>772.20093168997312</v>
      </c>
    </row>
    <row r="4910" spans="1:5" x14ac:dyDescent="0.2">
      <c r="A4910" s="2">
        <f t="shared" si="307"/>
        <v>42940.374999988104</v>
      </c>
      <c r="B4910">
        <f t="shared" si="305"/>
        <v>7</v>
      </c>
      <c r="C4910">
        <f t="shared" si="306"/>
        <v>9</v>
      </c>
      <c r="D4910">
        <v>0.70576230500000003</v>
      </c>
      <c r="E4910" s="9">
        <f t="shared" si="304"/>
        <v>783.2561236105214</v>
      </c>
    </row>
    <row r="4911" spans="1:5" x14ac:dyDescent="0.2">
      <c r="A4911" s="2">
        <f t="shared" si="307"/>
        <v>42940.416666654768</v>
      </c>
      <c r="B4911">
        <f t="shared" si="305"/>
        <v>7</v>
      </c>
      <c r="C4911">
        <f t="shared" si="306"/>
        <v>10</v>
      </c>
      <c r="D4911">
        <v>0.72014679699999995</v>
      </c>
      <c r="E4911" s="9">
        <f t="shared" si="304"/>
        <v>799.22005560888226</v>
      </c>
    </row>
    <row r="4912" spans="1:5" x14ac:dyDescent="0.2">
      <c r="A4912" s="2">
        <f t="shared" si="307"/>
        <v>42940.458333321432</v>
      </c>
      <c r="B4912">
        <f t="shared" si="305"/>
        <v>7</v>
      </c>
      <c r="C4912">
        <f t="shared" si="306"/>
        <v>11</v>
      </c>
      <c r="D4912">
        <v>0.70494946999999997</v>
      </c>
      <c r="E4912" s="9">
        <f t="shared" si="304"/>
        <v>782.35403804045814</v>
      </c>
    </row>
    <row r="4913" spans="1:5" x14ac:dyDescent="0.2">
      <c r="A4913" s="2">
        <f t="shared" si="307"/>
        <v>42940.499999988097</v>
      </c>
      <c r="B4913">
        <f t="shared" si="305"/>
        <v>7</v>
      </c>
      <c r="C4913">
        <f t="shared" si="306"/>
        <v>12</v>
      </c>
      <c r="D4913">
        <v>0.683262853</v>
      </c>
      <c r="E4913" s="9">
        <f t="shared" si="304"/>
        <v>758.28619615473156</v>
      </c>
    </row>
    <row r="4914" spans="1:5" x14ac:dyDescent="0.2">
      <c r="A4914" s="2">
        <f t="shared" si="307"/>
        <v>42940.541666654761</v>
      </c>
      <c r="B4914">
        <f t="shared" si="305"/>
        <v>7</v>
      </c>
      <c r="C4914">
        <f t="shared" si="306"/>
        <v>13</v>
      </c>
      <c r="D4914">
        <v>0.67427716999999998</v>
      </c>
      <c r="E4914" s="9">
        <f t="shared" si="304"/>
        <v>748.31387093317835</v>
      </c>
    </row>
    <row r="4915" spans="1:5" x14ac:dyDescent="0.2">
      <c r="A4915" s="2">
        <f t="shared" si="307"/>
        <v>42940.583333321425</v>
      </c>
      <c r="B4915">
        <f t="shared" si="305"/>
        <v>7</v>
      </c>
      <c r="C4915">
        <f t="shared" si="306"/>
        <v>14</v>
      </c>
      <c r="D4915">
        <v>0.69769584799999995</v>
      </c>
      <c r="E4915" s="9">
        <f t="shared" si="304"/>
        <v>774.30395685929329</v>
      </c>
    </row>
    <row r="4916" spans="1:5" x14ac:dyDescent="0.2">
      <c r="A4916" s="2">
        <f t="shared" si="307"/>
        <v>42940.624999988089</v>
      </c>
      <c r="B4916">
        <f t="shared" si="305"/>
        <v>7</v>
      </c>
      <c r="C4916">
        <f t="shared" si="306"/>
        <v>15</v>
      </c>
      <c r="D4916">
        <v>0.80101468099999995</v>
      </c>
      <c r="E4916" s="9">
        <f t="shared" si="304"/>
        <v>888.96736132029355</v>
      </c>
    </row>
    <row r="4917" spans="1:5" x14ac:dyDescent="0.2">
      <c r="A4917" s="2">
        <f t="shared" si="307"/>
        <v>42940.666666654753</v>
      </c>
      <c r="B4917">
        <f t="shared" si="305"/>
        <v>7</v>
      </c>
      <c r="C4917">
        <f t="shared" si="306"/>
        <v>16</v>
      </c>
      <c r="D4917">
        <v>0.96982714999999997</v>
      </c>
      <c r="E4917" s="9">
        <f t="shared" si="304"/>
        <v>1076.3157067183399</v>
      </c>
    </row>
    <row r="4918" spans="1:5" x14ac:dyDescent="0.2">
      <c r="A4918" s="2">
        <f t="shared" si="307"/>
        <v>42940.708333321418</v>
      </c>
      <c r="B4918">
        <f t="shared" si="305"/>
        <v>7</v>
      </c>
      <c r="C4918">
        <f t="shared" si="306"/>
        <v>17</v>
      </c>
      <c r="D4918">
        <v>1.050461621</v>
      </c>
      <c r="E4918" s="9">
        <f t="shared" si="304"/>
        <v>1165.8039703127592</v>
      </c>
    </row>
    <row r="4919" spans="1:5" x14ac:dyDescent="0.2">
      <c r="A4919" s="2">
        <f t="shared" si="307"/>
        <v>42940.749999988082</v>
      </c>
      <c r="B4919">
        <f t="shared" si="305"/>
        <v>7</v>
      </c>
      <c r="C4919">
        <f t="shared" si="306"/>
        <v>18</v>
      </c>
      <c r="D4919">
        <v>1.0872492899999999</v>
      </c>
      <c r="E4919" s="9">
        <f t="shared" si="304"/>
        <v>1206.6309836194657</v>
      </c>
    </row>
    <row r="4920" spans="1:5" x14ac:dyDescent="0.2">
      <c r="A4920" s="2">
        <f t="shared" si="307"/>
        <v>42940.791666654746</v>
      </c>
      <c r="B4920">
        <f t="shared" si="305"/>
        <v>7</v>
      </c>
      <c r="C4920">
        <f t="shared" si="306"/>
        <v>19</v>
      </c>
      <c r="D4920">
        <v>1.27237333</v>
      </c>
      <c r="E4920" s="9">
        <f t="shared" si="304"/>
        <v>1412.0819363414578</v>
      </c>
    </row>
    <row r="4921" spans="1:5" x14ac:dyDescent="0.2">
      <c r="A4921" s="2">
        <f t="shared" si="307"/>
        <v>42940.83333332141</v>
      </c>
      <c r="B4921">
        <f t="shared" si="305"/>
        <v>7</v>
      </c>
      <c r="C4921">
        <f t="shared" si="306"/>
        <v>20</v>
      </c>
      <c r="D4921">
        <v>1.446199872</v>
      </c>
      <c r="E4921" s="9">
        <f t="shared" si="304"/>
        <v>1604.9949078943116</v>
      </c>
    </row>
    <row r="4922" spans="1:5" x14ac:dyDescent="0.2">
      <c r="A4922" s="2">
        <f t="shared" si="307"/>
        <v>42940.874999988075</v>
      </c>
      <c r="B4922">
        <f t="shared" si="305"/>
        <v>7</v>
      </c>
      <c r="C4922">
        <f t="shared" si="306"/>
        <v>21</v>
      </c>
      <c r="D4922">
        <v>1.22033404</v>
      </c>
      <c r="E4922" s="9">
        <f t="shared" si="304"/>
        <v>1354.3286498991567</v>
      </c>
    </row>
    <row r="4923" spans="1:5" x14ac:dyDescent="0.2">
      <c r="A4923" s="2">
        <f t="shared" si="307"/>
        <v>42940.916666654739</v>
      </c>
      <c r="B4923">
        <f t="shared" si="305"/>
        <v>7</v>
      </c>
      <c r="C4923">
        <f t="shared" si="306"/>
        <v>22</v>
      </c>
      <c r="D4923">
        <v>0.92483487600000003</v>
      </c>
      <c r="E4923" s="9">
        <f t="shared" si="304"/>
        <v>1026.3832097912584</v>
      </c>
    </row>
    <row r="4924" spans="1:5" x14ac:dyDescent="0.2">
      <c r="A4924" s="2">
        <f t="shared" si="307"/>
        <v>42940.958333321403</v>
      </c>
      <c r="B4924">
        <f t="shared" si="305"/>
        <v>7</v>
      </c>
      <c r="C4924">
        <f t="shared" si="306"/>
        <v>23</v>
      </c>
      <c r="D4924">
        <v>0.62907232800000001</v>
      </c>
      <c r="E4924" s="9">
        <f t="shared" si="304"/>
        <v>698.14546570311143</v>
      </c>
    </row>
    <row r="4925" spans="1:5" x14ac:dyDescent="0.2">
      <c r="A4925" s="2">
        <f t="shared" si="307"/>
        <v>42940.999999988067</v>
      </c>
      <c r="B4925">
        <f t="shared" si="305"/>
        <v>7</v>
      </c>
      <c r="C4925">
        <f t="shared" si="306"/>
        <v>0</v>
      </c>
      <c r="D4925">
        <v>0.51160034499999996</v>
      </c>
      <c r="E4925" s="9">
        <f t="shared" si="304"/>
        <v>567.77487296166271</v>
      </c>
    </row>
    <row r="4926" spans="1:5" x14ac:dyDescent="0.2">
      <c r="A4926" s="2">
        <f t="shared" si="307"/>
        <v>42941.041666654732</v>
      </c>
      <c r="B4926">
        <f t="shared" si="305"/>
        <v>7</v>
      </c>
      <c r="C4926">
        <f t="shared" si="306"/>
        <v>1</v>
      </c>
      <c r="D4926">
        <v>0.45536930399999997</v>
      </c>
      <c r="E4926" s="9">
        <f t="shared" si="304"/>
        <v>505.36957462223921</v>
      </c>
    </row>
    <row r="4927" spans="1:5" x14ac:dyDescent="0.2">
      <c r="A4927" s="2">
        <f t="shared" si="307"/>
        <v>42941.083333321396</v>
      </c>
      <c r="B4927">
        <f t="shared" si="305"/>
        <v>7</v>
      </c>
      <c r="C4927">
        <f t="shared" si="306"/>
        <v>2</v>
      </c>
      <c r="D4927">
        <v>0.44381699899999999</v>
      </c>
      <c r="E4927" s="9">
        <f t="shared" si="304"/>
        <v>492.54880824103321</v>
      </c>
    </row>
    <row r="4928" spans="1:5" x14ac:dyDescent="0.2">
      <c r="A4928" s="2">
        <f t="shared" si="307"/>
        <v>42941.12499998806</v>
      </c>
      <c r="B4928">
        <f t="shared" si="305"/>
        <v>7</v>
      </c>
      <c r="C4928">
        <f t="shared" si="306"/>
        <v>3</v>
      </c>
      <c r="D4928">
        <v>0.44244076199999999</v>
      </c>
      <c r="E4928" s="9">
        <f t="shared" si="304"/>
        <v>491.02145823926548</v>
      </c>
    </row>
    <row r="4929" spans="1:5" x14ac:dyDescent="0.2">
      <c r="A4929" s="2">
        <f t="shared" si="307"/>
        <v>42941.166666654724</v>
      </c>
      <c r="B4929">
        <f t="shared" si="305"/>
        <v>7</v>
      </c>
      <c r="C4929">
        <f t="shared" si="306"/>
        <v>4</v>
      </c>
      <c r="D4929">
        <v>0.49014171699999998</v>
      </c>
      <c r="E4929" s="9">
        <f t="shared" si="304"/>
        <v>543.96005362913957</v>
      </c>
    </row>
    <row r="4930" spans="1:5" x14ac:dyDescent="0.2">
      <c r="A4930" s="2">
        <f t="shared" si="307"/>
        <v>42941.208333321389</v>
      </c>
      <c r="B4930">
        <f t="shared" si="305"/>
        <v>7</v>
      </c>
      <c r="C4930">
        <f t="shared" si="306"/>
        <v>5</v>
      </c>
      <c r="D4930">
        <v>0.62080157700000005</v>
      </c>
      <c r="E4930" s="9">
        <f t="shared" si="304"/>
        <v>688.96657314719948</v>
      </c>
    </row>
    <row r="4931" spans="1:5" x14ac:dyDescent="0.2">
      <c r="A4931" s="2">
        <f t="shared" si="307"/>
        <v>42941.249999988053</v>
      </c>
      <c r="B4931">
        <f t="shared" si="305"/>
        <v>7</v>
      </c>
      <c r="C4931">
        <f t="shared" si="306"/>
        <v>6</v>
      </c>
      <c r="D4931">
        <v>0.80516912200000001</v>
      </c>
      <c r="E4931" s="9">
        <f t="shared" si="304"/>
        <v>893.57796652033835</v>
      </c>
    </row>
    <row r="4932" spans="1:5" x14ac:dyDescent="0.2">
      <c r="A4932" s="2">
        <f t="shared" si="307"/>
        <v>42941.291666654717</v>
      </c>
      <c r="B4932">
        <f t="shared" si="305"/>
        <v>7</v>
      </c>
      <c r="C4932">
        <f t="shared" si="306"/>
        <v>7</v>
      </c>
      <c r="D4932">
        <v>0.74768770200000001</v>
      </c>
      <c r="E4932" s="9">
        <f t="shared" si="304"/>
        <v>829.78499558683382</v>
      </c>
    </row>
    <row r="4933" spans="1:5" x14ac:dyDescent="0.2">
      <c r="A4933" s="2">
        <f t="shared" si="307"/>
        <v>42941.333333321381</v>
      </c>
      <c r="B4933">
        <f t="shared" si="305"/>
        <v>7</v>
      </c>
      <c r="C4933">
        <f t="shared" si="306"/>
        <v>8</v>
      </c>
      <c r="D4933">
        <v>0.69580089199999995</v>
      </c>
      <c r="E4933" s="9">
        <f t="shared" ref="E4933:E4996" si="308">D4933*$E$3/$D$8765</f>
        <v>772.20093168997312</v>
      </c>
    </row>
    <row r="4934" spans="1:5" x14ac:dyDescent="0.2">
      <c r="A4934" s="2">
        <f t="shared" si="307"/>
        <v>42941.374999988046</v>
      </c>
      <c r="B4934">
        <f t="shared" ref="B4934:B4997" si="309">MONTH(A4934)</f>
        <v>7</v>
      </c>
      <c r="C4934">
        <f t="shared" ref="C4934:C4997" si="310">HOUR(A4934)</f>
        <v>9</v>
      </c>
      <c r="D4934">
        <v>0.70576230500000003</v>
      </c>
      <c r="E4934" s="9">
        <f t="shared" si="308"/>
        <v>783.2561236105214</v>
      </c>
    </row>
    <row r="4935" spans="1:5" x14ac:dyDescent="0.2">
      <c r="A4935" s="2">
        <f t="shared" ref="A4935:A4998" si="311">A4934+1/24</f>
        <v>42941.41666665471</v>
      </c>
      <c r="B4935">
        <f t="shared" si="309"/>
        <v>7</v>
      </c>
      <c r="C4935">
        <f t="shared" si="310"/>
        <v>10</v>
      </c>
      <c r="D4935">
        <v>0.72014679699999995</v>
      </c>
      <c r="E4935" s="9">
        <f t="shared" si="308"/>
        <v>799.22005560888226</v>
      </c>
    </row>
    <row r="4936" spans="1:5" x14ac:dyDescent="0.2">
      <c r="A4936" s="2">
        <f t="shared" si="311"/>
        <v>42941.458333321374</v>
      </c>
      <c r="B4936">
        <f t="shared" si="309"/>
        <v>7</v>
      </c>
      <c r="C4936">
        <f t="shared" si="310"/>
        <v>11</v>
      </c>
      <c r="D4936">
        <v>0.70494946999999997</v>
      </c>
      <c r="E4936" s="9">
        <f t="shared" si="308"/>
        <v>782.35403804045814</v>
      </c>
    </row>
    <row r="4937" spans="1:5" x14ac:dyDescent="0.2">
      <c r="A4937" s="2">
        <f t="shared" si="311"/>
        <v>42941.499999988038</v>
      </c>
      <c r="B4937">
        <f t="shared" si="309"/>
        <v>7</v>
      </c>
      <c r="C4937">
        <f t="shared" si="310"/>
        <v>12</v>
      </c>
      <c r="D4937">
        <v>0.683262853</v>
      </c>
      <c r="E4937" s="9">
        <f t="shared" si="308"/>
        <v>758.28619615473156</v>
      </c>
    </row>
    <row r="4938" spans="1:5" x14ac:dyDescent="0.2">
      <c r="A4938" s="2">
        <f t="shared" si="311"/>
        <v>42941.541666654703</v>
      </c>
      <c r="B4938">
        <f t="shared" si="309"/>
        <v>7</v>
      </c>
      <c r="C4938">
        <f t="shared" si="310"/>
        <v>13</v>
      </c>
      <c r="D4938">
        <v>0.67427716999999998</v>
      </c>
      <c r="E4938" s="9">
        <f t="shared" si="308"/>
        <v>748.31387093317835</v>
      </c>
    </row>
    <row r="4939" spans="1:5" x14ac:dyDescent="0.2">
      <c r="A4939" s="2">
        <f t="shared" si="311"/>
        <v>42941.583333321367</v>
      </c>
      <c r="B4939">
        <f t="shared" si="309"/>
        <v>7</v>
      </c>
      <c r="C4939">
        <f t="shared" si="310"/>
        <v>14</v>
      </c>
      <c r="D4939">
        <v>0.69769584799999995</v>
      </c>
      <c r="E4939" s="9">
        <f t="shared" si="308"/>
        <v>774.30395685929329</v>
      </c>
    </row>
    <row r="4940" spans="1:5" x14ac:dyDescent="0.2">
      <c r="A4940" s="2">
        <f t="shared" si="311"/>
        <v>42941.624999988031</v>
      </c>
      <c r="B4940">
        <f t="shared" si="309"/>
        <v>7</v>
      </c>
      <c r="C4940">
        <f t="shared" si="310"/>
        <v>15</v>
      </c>
      <c r="D4940">
        <v>0.85640095400000005</v>
      </c>
      <c r="E4940" s="9">
        <f t="shared" si="308"/>
        <v>950.43513479569071</v>
      </c>
    </row>
    <row r="4941" spans="1:5" x14ac:dyDescent="0.2">
      <c r="A4941" s="2">
        <f t="shared" si="311"/>
        <v>42941.666666654695</v>
      </c>
      <c r="B4941">
        <f t="shared" si="309"/>
        <v>7</v>
      </c>
      <c r="C4941">
        <f t="shared" si="310"/>
        <v>16</v>
      </c>
      <c r="D4941">
        <v>1.1117030750000001</v>
      </c>
      <c r="E4941" s="9">
        <f t="shared" si="308"/>
        <v>1233.7698329331952</v>
      </c>
    </row>
    <row r="4942" spans="1:5" x14ac:dyDescent="0.2">
      <c r="A4942" s="2">
        <f t="shared" si="311"/>
        <v>42941.70833332136</v>
      </c>
      <c r="B4942">
        <f t="shared" si="309"/>
        <v>7</v>
      </c>
      <c r="C4942">
        <f t="shared" si="310"/>
        <v>17</v>
      </c>
      <c r="D4942">
        <v>1.2027576310000001</v>
      </c>
      <c r="E4942" s="9">
        <f t="shared" si="308"/>
        <v>1334.8223233600352</v>
      </c>
    </row>
    <row r="4943" spans="1:5" x14ac:dyDescent="0.2">
      <c r="A4943" s="2">
        <f t="shared" si="311"/>
        <v>42941.749999988024</v>
      </c>
      <c r="B4943">
        <f t="shared" si="309"/>
        <v>7</v>
      </c>
      <c r="C4943">
        <f t="shared" si="310"/>
        <v>18</v>
      </c>
      <c r="D4943">
        <v>1.237898843</v>
      </c>
      <c r="E4943" s="9">
        <f t="shared" si="308"/>
        <v>1373.8220960811009</v>
      </c>
    </row>
    <row r="4944" spans="1:5" x14ac:dyDescent="0.2">
      <c r="A4944" s="2">
        <f t="shared" si="311"/>
        <v>42941.791666654688</v>
      </c>
      <c r="B4944">
        <f t="shared" si="309"/>
        <v>7</v>
      </c>
      <c r="C4944">
        <f t="shared" si="310"/>
        <v>19</v>
      </c>
      <c r="D4944">
        <v>1.3783039880000001</v>
      </c>
      <c r="E4944" s="9">
        <f t="shared" si="308"/>
        <v>1529.6439483230865</v>
      </c>
    </row>
    <row r="4945" spans="1:5" x14ac:dyDescent="0.2">
      <c r="A4945" s="2">
        <f t="shared" si="311"/>
        <v>42941.833333321352</v>
      </c>
      <c r="B4945">
        <f t="shared" si="309"/>
        <v>7</v>
      </c>
      <c r="C4945">
        <f t="shared" si="310"/>
        <v>20</v>
      </c>
      <c r="D4945">
        <v>1.5183886630000001</v>
      </c>
      <c r="E4945" s="9">
        <f t="shared" si="308"/>
        <v>1685.1101424516321</v>
      </c>
    </row>
    <row r="4946" spans="1:5" x14ac:dyDescent="0.2">
      <c r="A4946" s="2">
        <f t="shared" si="311"/>
        <v>42941.874999988016</v>
      </c>
      <c r="B4946">
        <f t="shared" si="309"/>
        <v>7</v>
      </c>
      <c r="C4946">
        <f t="shared" si="310"/>
        <v>21</v>
      </c>
      <c r="D4946">
        <v>1.22033404</v>
      </c>
      <c r="E4946" s="9">
        <f t="shared" si="308"/>
        <v>1354.3286498991567</v>
      </c>
    </row>
    <row r="4947" spans="1:5" x14ac:dyDescent="0.2">
      <c r="A4947" s="2">
        <f t="shared" si="311"/>
        <v>42941.916666654681</v>
      </c>
      <c r="B4947">
        <f t="shared" si="309"/>
        <v>7</v>
      </c>
      <c r="C4947">
        <f t="shared" si="310"/>
        <v>22</v>
      </c>
      <c r="D4947">
        <v>0.92483487600000003</v>
      </c>
      <c r="E4947" s="9">
        <f t="shared" si="308"/>
        <v>1026.3832097912584</v>
      </c>
    </row>
    <row r="4948" spans="1:5" x14ac:dyDescent="0.2">
      <c r="A4948" s="2">
        <f t="shared" si="311"/>
        <v>42941.958333321345</v>
      </c>
      <c r="B4948">
        <f t="shared" si="309"/>
        <v>7</v>
      </c>
      <c r="C4948">
        <f t="shared" si="310"/>
        <v>23</v>
      </c>
      <c r="D4948">
        <v>0.62907232800000001</v>
      </c>
      <c r="E4948" s="9">
        <f t="shared" si="308"/>
        <v>698.14546570311143</v>
      </c>
    </row>
    <row r="4949" spans="1:5" x14ac:dyDescent="0.2">
      <c r="A4949" s="2">
        <f t="shared" si="311"/>
        <v>42941.999999988009</v>
      </c>
      <c r="B4949">
        <f t="shared" si="309"/>
        <v>7</v>
      </c>
      <c r="C4949">
        <f t="shared" si="310"/>
        <v>0</v>
      </c>
      <c r="D4949">
        <v>0.51160034499999996</v>
      </c>
      <c r="E4949" s="9">
        <f t="shared" si="308"/>
        <v>567.77487296166271</v>
      </c>
    </row>
    <row r="4950" spans="1:5" x14ac:dyDescent="0.2">
      <c r="A4950" s="2">
        <f t="shared" si="311"/>
        <v>42942.041666654673</v>
      </c>
      <c r="B4950">
        <f t="shared" si="309"/>
        <v>7</v>
      </c>
      <c r="C4950">
        <f t="shared" si="310"/>
        <v>1</v>
      </c>
      <c r="D4950">
        <v>0.45536930399999997</v>
      </c>
      <c r="E4950" s="9">
        <f t="shared" si="308"/>
        <v>505.36957462223921</v>
      </c>
    </row>
    <row r="4951" spans="1:5" x14ac:dyDescent="0.2">
      <c r="A4951" s="2">
        <f t="shared" si="311"/>
        <v>42942.083333321338</v>
      </c>
      <c r="B4951">
        <f t="shared" si="309"/>
        <v>7</v>
      </c>
      <c r="C4951">
        <f t="shared" si="310"/>
        <v>2</v>
      </c>
      <c r="D4951">
        <v>0.44381699899999999</v>
      </c>
      <c r="E4951" s="9">
        <f t="shared" si="308"/>
        <v>492.54880824103321</v>
      </c>
    </row>
    <row r="4952" spans="1:5" x14ac:dyDescent="0.2">
      <c r="A4952" s="2">
        <f t="shared" si="311"/>
        <v>42942.124999988002</v>
      </c>
      <c r="B4952">
        <f t="shared" si="309"/>
        <v>7</v>
      </c>
      <c r="C4952">
        <f t="shared" si="310"/>
        <v>3</v>
      </c>
      <c r="D4952">
        <v>0.44244076199999999</v>
      </c>
      <c r="E4952" s="9">
        <f t="shared" si="308"/>
        <v>491.02145823926548</v>
      </c>
    </row>
    <row r="4953" spans="1:5" x14ac:dyDescent="0.2">
      <c r="A4953" s="2">
        <f t="shared" si="311"/>
        <v>42942.166666654666</v>
      </c>
      <c r="B4953">
        <f t="shared" si="309"/>
        <v>7</v>
      </c>
      <c r="C4953">
        <f t="shared" si="310"/>
        <v>4</v>
      </c>
      <c r="D4953">
        <v>0.49014171699999998</v>
      </c>
      <c r="E4953" s="9">
        <f t="shared" si="308"/>
        <v>543.96005362913957</v>
      </c>
    </row>
    <row r="4954" spans="1:5" x14ac:dyDescent="0.2">
      <c r="A4954" s="2">
        <f t="shared" si="311"/>
        <v>42942.20833332133</v>
      </c>
      <c r="B4954">
        <f t="shared" si="309"/>
        <v>7</v>
      </c>
      <c r="C4954">
        <f t="shared" si="310"/>
        <v>5</v>
      </c>
      <c r="D4954">
        <v>0.62080157700000005</v>
      </c>
      <c r="E4954" s="9">
        <f t="shared" si="308"/>
        <v>688.96657314719948</v>
      </c>
    </row>
    <row r="4955" spans="1:5" x14ac:dyDescent="0.2">
      <c r="A4955" s="2">
        <f t="shared" si="311"/>
        <v>42942.249999987995</v>
      </c>
      <c r="B4955">
        <f t="shared" si="309"/>
        <v>7</v>
      </c>
      <c r="C4955">
        <f t="shared" si="310"/>
        <v>6</v>
      </c>
      <c r="D4955">
        <v>0.80516912200000001</v>
      </c>
      <c r="E4955" s="9">
        <f t="shared" si="308"/>
        <v>893.57796652033835</v>
      </c>
    </row>
    <row r="4956" spans="1:5" x14ac:dyDescent="0.2">
      <c r="A4956" s="2">
        <f t="shared" si="311"/>
        <v>42942.291666654659</v>
      </c>
      <c r="B4956">
        <f t="shared" si="309"/>
        <v>7</v>
      </c>
      <c r="C4956">
        <f t="shared" si="310"/>
        <v>7</v>
      </c>
      <c r="D4956">
        <v>0.74768770200000001</v>
      </c>
      <c r="E4956" s="9">
        <f t="shared" si="308"/>
        <v>829.78499558683382</v>
      </c>
    </row>
    <row r="4957" spans="1:5" x14ac:dyDescent="0.2">
      <c r="A4957" s="2">
        <f t="shared" si="311"/>
        <v>42942.333333321323</v>
      </c>
      <c r="B4957">
        <f t="shared" si="309"/>
        <v>7</v>
      </c>
      <c r="C4957">
        <f t="shared" si="310"/>
        <v>8</v>
      </c>
      <c r="D4957">
        <v>0.69580089199999995</v>
      </c>
      <c r="E4957" s="9">
        <f t="shared" si="308"/>
        <v>772.20093168997312</v>
      </c>
    </row>
    <row r="4958" spans="1:5" x14ac:dyDescent="0.2">
      <c r="A4958" s="2">
        <f t="shared" si="311"/>
        <v>42942.374999987987</v>
      </c>
      <c r="B4958">
        <f t="shared" si="309"/>
        <v>7</v>
      </c>
      <c r="C4958">
        <f t="shared" si="310"/>
        <v>9</v>
      </c>
      <c r="D4958">
        <v>0.70576230500000003</v>
      </c>
      <c r="E4958" s="9">
        <f t="shared" si="308"/>
        <v>783.2561236105214</v>
      </c>
    </row>
    <row r="4959" spans="1:5" x14ac:dyDescent="0.2">
      <c r="A4959" s="2">
        <f t="shared" si="311"/>
        <v>42942.416666654652</v>
      </c>
      <c r="B4959">
        <f t="shared" si="309"/>
        <v>7</v>
      </c>
      <c r="C4959">
        <f t="shared" si="310"/>
        <v>10</v>
      </c>
      <c r="D4959">
        <v>0.72014679699999995</v>
      </c>
      <c r="E4959" s="9">
        <f t="shared" si="308"/>
        <v>799.22005560888226</v>
      </c>
    </row>
    <row r="4960" spans="1:5" x14ac:dyDescent="0.2">
      <c r="A4960" s="2">
        <f t="shared" si="311"/>
        <v>42942.458333321316</v>
      </c>
      <c r="B4960">
        <f t="shared" si="309"/>
        <v>7</v>
      </c>
      <c r="C4960">
        <f t="shared" si="310"/>
        <v>11</v>
      </c>
      <c r="D4960">
        <v>0.70494946999999997</v>
      </c>
      <c r="E4960" s="9">
        <f t="shared" si="308"/>
        <v>782.35403804045814</v>
      </c>
    </row>
    <row r="4961" spans="1:5" x14ac:dyDescent="0.2">
      <c r="A4961" s="2">
        <f t="shared" si="311"/>
        <v>42942.49999998798</v>
      </c>
      <c r="B4961">
        <f t="shared" si="309"/>
        <v>7</v>
      </c>
      <c r="C4961">
        <f t="shared" si="310"/>
        <v>12</v>
      </c>
      <c r="D4961">
        <v>0.683262853</v>
      </c>
      <c r="E4961" s="9">
        <f t="shared" si="308"/>
        <v>758.28619615473156</v>
      </c>
    </row>
    <row r="4962" spans="1:5" x14ac:dyDescent="0.2">
      <c r="A4962" s="2">
        <f t="shared" si="311"/>
        <v>42942.541666654644</v>
      </c>
      <c r="B4962">
        <f t="shared" si="309"/>
        <v>7</v>
      </c>
      <c r="C4962">
        <f t="shared" si="310"/>
        <v>13</v>
      </c>
      <c r="D4962">
        <v>0.75098078800000001</v>
      </c>
      <c r="E4962" s="9">
        <f t="shared" si="308"/>
        <v>833.43966764398772</v>
      </c>
    </row>
    <row r="4963" spans="1:5" x14ac:dyDescent="0.2">
      <c r="A4963" s="2">
        <f t="shared" si="311"/>
        <v>42942.583333321309</v>
      </c>
      <c r="B4963">
        <f t="shared" si="309"/>
        <v>7</v>
      </c>
      <c r="C4963">
        <f t="shared" si="310"/>
        <v>14</v>
      </c>
      <c r="D4963">
        <v>0.93347142699999996</v>
      </c>
      <c r="E4963" s="9">
        <f t="shared" si="308"/>
        <v>1035.9680677663873</v>
      </c>
    </row>
    <row r="4964" spans="1:5" x14ac:dyDescent="0.2">
      <c r="A4964" s="2">
        <f t="shared" si="311"/>
        <v>42942.624999987973</v>
      </c>
      <c r="B4964">
        <f t="shared" si="309"/>
        <v>7</v>
      </c>
      <c r="C4964">
        <f t="shared" si="310"/>
        <v>15</v>
      </c>
      <c r="D4964">
        <v>1.0914218419999999</v>
      </c>
      <c r="E4964" s="9">
        <f t="shared" si="308"/>
        <v>1211.2616884359882</v>
      </c>
    </row>
    <row r="4965" spans="1:5" x14ac:dyDescent="0.2">
      <c r="A4965" s="2">
        <f t="shared" si="311"/>
        <v>42942.666666654637</v>
      </c>
      <c r="B4965">
        <f t="shared" si="309"/>
        <v>7</v>
      </c>
      <c r="C4965">
        <f t="shared" si="310"/>
        <v>16</v>
      </c>
      <c r="D4965">
        <v>1.318945576</v>
      </c>
      <c r="E4965" s="9">
        <f t="shared" si="308"/>
        <v>1463.7678886959061</v>
      </c>
    </row>
    <row r="4966" spans="1:5" x14ac:dyDescent="0.2">
      <c r="A4966" s="2">
        <f t="shared" si="311"/>
        <v>42942.708333321301</v>
      </c>
      <c r="B4966">
        <f t="shared" si="309"/>
        <v>7</v>
      </c>
      <c r="C4966">
        <f t="shared" si="310"/>
        <v>17</v>
      </c>
      <c r="D4966">
        <v>1.3757322729999999</v>
      </c>
      <c r="E4966" s="9">
        <f t="shared" si="308"/>
        <v>1526.7898549439692</v>
      </c>
    </row>
    <row r="4967" spans="1:5" x14ac:dyDescent="0.2">
      <c r="A4967" s="2">
        <f t="shared" si="311"/>
        <v>42942.749999987966</v>
      </c>
      <c r="B4967">
        <f t="shared" si="309"/>
        <v>7</v>
      </c>
      <c r="C4967">
        <f t="shared" si="310"/>
        <v>18</v>
      </c>
      <c r="D4967">
        <v>1.268097845</v>
      </c>
      <c r="E4967" s="9">
        <f t="shared" si="308"/>
        <v>1407.3369963185489</v>
      </c>
    </row>
    <row r="4968" spans="1:5" x14ac:dyDescent="0.2">
      <c r="A4968" s="2">
        <f t="shared" si="311"/>
        <v>42942.79166665463</v>
      </c>
      <c r="B4968">
        <f t="shared" si="309"/>
        <v>7</v>
      </c>
      <c r="C4968">
        <f t="shared" si="310"/>
        <v>19</v>
      </c>
      <c r="D4968">
        <v>1.27237333</v>
      </c>
      <c r="E4968" s="9">
        <f t="shared" si="308"/>
        <v>1412.0819363414578</v>
      </c>
    </row>
    <row r="4969" spans="1:5" x14ac:dyDescent="0.2">
      <c r="A4969" s="2">
        <f t="shared" si="311"/>
        <v>42942.833333321294</v>
      </c>
      <c r="B4969">
        <f t="shared" si="309"/>
        <v>7</v>
      </c>
      <c r="C4969">
        <f t="shared" si="310"/>
        <v>20</v>
      </c>
      <c r="D4969">
        <v>1.585507682</v>
      </c>
      <c r="E4969" s="9">
        <f t="shared" si="308"/>
        <v>1759.5989360157498</v>
      </c>
    </row>
    <row r="4970" spans="1:5" x14ac:dyDescent="0.2">
      <c r="A4970" s="2">
        <f t="shared" si="311"/>
        <v>42942.874999987958</v>
      </c>
      <c r="B4970">
        <f t="shared" si="309"/>
        <v>7</v>
      </c>
      <c r="C4970">
        <f t="shared" si="310"/>
        <v>21</v>
      </c>
      <c r="D4970">
        <v>1.333272818</v>
      </c>
      <c r="E4970" s="9">
        <f t="shared" si="308"/>
        <v>1479.6682845536161</v>
      </c>
    </row>
    <row r="4971" spans="1:5" x14ac:dyDescent="0.2">
      <c r="A4971" s="2">
        <f t="shared" si="311"/>
        <v>42942.916666654623</v>
      </c>
      <c r="B4971">
        <f t="shared" si="309"/>
        <v>7</v>
      </c>
      <c r="C4971">
        <f t="shared" si="310"/>
        <v>22</v>
      </c>
      <c r="D4971">
        <v>0.95605583900000002</v>
      </c>
      <c r="E4971" s="9">
        <f t="shared" si="308"/>
        <v>1061.0322839647049</v>
      </c>
    </row>
    <row r="4972" spans="1:5" x14ac:dyDescent="0.2">
      <c r="A4972" s="2">
        <f t="shared" si="311"/>
        <v>42942.958333321287</v>
      </c>
      <c r="B4972">
        <f t="shared" si="309"/>
        <v>7</v>
      </c>
      <c r="C4972">
        <f t="shared" si="310"/>
        <v>23</v>
      </c>
      <c r="D4972">
        <v>0.62907232800000001</v>
      </c>
      <c r="E4972" s="9">
        <f t="shared" si="308"/>
        <v>698.14546570311143</v>
      </c>
    </row>
    <row r="4973" spans="1:5" x14ac:dyDescent="0.2">
      <c r="A4973" s="2">
        <f t="shared" si="311"/>
        <v>42942.999999987951</v>
      </c>
      <c r="B4973">
        <f t="shared" si="309"/>
        <v>7</v>
      </c>
      <c r="C4973">
        <f t="shared" si="310"/>
        <v>0</v>
      </c>
      <c r="D4973">
        <v>0.51160034499999996</v>
      </c>
      <c r="E4973" s="9">
        <f t="shared" si="308"/>
        <v>567.77487296166271</v>
      </c>
    </row>
    <row r="4974" spans="1:5" x14ac:dyDescent="0.2">
      <c r="A4974" s="2">
        <f t="shared" si="311"/>
        <v>42943.041666654615</v>
      </c>
      <c r="B4974">
        <f t="shared" si="309"/>
        <v>7</v>
      </c>
      <c r="C4974">
        <f t="shared" si="310"/>
        <v>1</v>
      </c>
      <c r="D4974">
        <v>0.45536930399999997</v>
      </c>
      <c r="E4974" s="9">
        <f t="shared" si="308"/>
        <v>505.36957462223921</v>
      </c>
    </row>
    <row r="4975" spans="1:5" x14ac:dyDescent="0.2">
      <c r="A4975" s="2">
        <f t="shared" si="311"/>
        <v>42943.083333321279</v>
      </c>
      <c r="B4975">
        <f t="shared" si="309"/>
        <v>7</v>
      </c>
      <c r="C4975">
        <f t="shared" si="310"/>
        <v>2</v>
      </c>
      <c r="D4975">
        <v>0.44381699899999999</v>
      </c>
      <c r="E4975" s="9">
        <f t="shared" si="308"/>
        <v>492.54880824103321</v>
      </c>
    </row>
    <row r="4976" spans="1:5" x14ac:dyDescent="0.2">
      <c r="A4976" s="2">
        <f t="shared" si="311"/>
        <v>42943.124999987944</v>
      </c>
      <c r="B4976">
        <f t="shared" si="309"/>
        <v>7</v>
      </c>
      <c r="C4976">
        <f t="shared" si="310"/>
        <v>3</v>
      </c>
      <c r="D4976">
        <v>0.44244076199999999</v>
      </c>
      <c r="E4976" s="9">
        <f t="shared" si="308"/>
        <v>491.02145823926548</v>
      </c>
    </row>
    <row r="4977" spans="1:5" x14ac:dyDescent="0.2">
      <c r="A4977" s="2">
        <f t="shared" si="311"/>
        <v>42943.166666654608</v>
      </c>
      <c r="B4977">
        <f t="shared" si="309"/>
        <v>7</v>
      </c>
      <c r="C4977">
        <f t="shared" si="310"/>
        <v>4</v>
      </c>
      <c r="D4977">
        <v>0.49014171699999998</v>
      </c>
      <c r="E4977" s="9">
        <f t="shared" si="308"/>
        <v>543.96005362913957</v>
      </c>
    </row>
    <row r="4978" spans="1:5" x14ac:dyDescent="0.2">
      <c r="A4978" s="2">
        <f t="shared" si="311"/>
        <v>42943.208333321272</v>
      </c>
      <c r="B4978">
        <f t="shared" si="309"/>
        <v>7</v>
      </c>
      <c r="C4978">
        <f t="shared" si="310"/>
        <v>5</v>
      </c>
      <c r="D4978">
        <v>0.62080157700000005</v>
      </c>
      <c r="E4978" s="9">
        <f t="shared" si="308"/>
        <v>688.96657314719948</v>
      </c>
    </row>
    <row r="4979" spans="1:5" x14ac:dyDescent="0.2">
      <c r="A4979" s="2">
        <f t="shared" si="311"/>
        <v>42943.249999987936</v>
      </c>
      <c r="B4979">
        <f t="shared" si="309"/>
        <v>7</v>
      </c>
      <c r="C4979">
        <f t="shared" si="310"/>
        <v>6</v>
      </c>
      <c r="D4979">
        <v>0.80516912200000001</v>
      </c>
      <c r="E4979" s="9">
        <f t="shared" si="308"/>
        <v>893.57796652033835</v>
      </c>
    </row>
    <row r="4980" spans="1:5" x14ac:dyDescent="0.2">
      <c r="A4980" s="2">
        <f t="shared" si="311"/>
        <v>42943.291666654601</v>
      </c>
      <c r="B4980">
        <f t="shared" si="309"/>
        <v>7</v>
      </c>
      <c r="C4980">
        <f t="shared" si="310"/>
        <v>7</v>
      </c>
      <c r="D4980">
        <v>0.74768770200000001</v>
      </c>
      <c r="E4980" s="9">
        <f t="shared" si="308"/>
        <v>829.78499558683382</v>
      </c>
    </row>
    <row r="4981" spans="1:5" x14ac:dyDescent="0.2">
      <c r="A4981" s="2">
        <f t="shared" si="311"/>
        <v>42943.333333321265</v>
      </c>
      <c r="B4981">
        <f t="shared" si="309"/>
        <v>7</v>
      </c>
      <c r="C4981">
        <f t="shared" si="310"/>
        <v>8</v>
      </c>
      <c r="D4981">
        <v>0.69825136200000004</v>
      </c>
      <c r="E4981" s="9">
        <f t="shared" si="308"/>
        <v>774.92046717610799</v>
      </c>
    </row>
    <row r="4982" spans="1:5" x14ac:dyDescent="0.2">
      <c r="A4982" s="2">
        <f t="shared" si="311"/>
        <v>42943.374999987929</v>
      </c>
      <c r="B4982">
        <f t="shared" si="309"/>
        <v>7</v>
      </c>
      <c r="C4982">
        <f t="shared" si="310"/>
        <v>9</v>
      </c>
      <c r="D4982">
        <v>0.87226438100000003</v>
      </c>
      <c r="E4982" s="9">
        <f t="shared" si="308"/>
        <v>968.04039119883407</v>
      </c>
    </row>
    <row r="4983" spans="1:5" x14ac:dyDescent="0.2">
      <c r="A4983" s="2">
        <f t="shared" si="311"/>
        <v>42943.416666654593</v>
      </c>
      <c r="B4983">
        <f t="shared" si="309"/>
        <v>7</v>
      </c>
      <c r="C4983">
        <f t="shared" si="310"/>
        <v>10</v>
      </c>
      <c r="D4983">
        <v>0.964384978</v>
      </c>
      <c r="E4983" s="9">
        <f t="shared" si="308"/>
        <v>1070.2759756154699</v>
      </c>
    </row>
    <row r="4984" spans="1:5" x14ac:dyDescent="0.2">
      <c r="A4984" s="2">
        <f t="shared" si="311"/>
        <v>42943.458333321258</v>
      </c>
      <c r="B4984">
        <f t="shared" si="309"/>
        <v>7</v>
      </c>
      <c r="C4984">
        <f t="shared" si="310"/>
        <v>11</v>
      </c>
      <c r="D4984">
        <v>1.0601220280000001</v>
      </c>
      <c r="E4984" s="9">
        <f t="shared" si="308"/>
        <v>1176.5251052978872</v>
      </c>
    </row>
    <row r="4985" spans="1:5" x14ac:dyDescent="0.2">
      <c r="A4985" s="2">
        <f t="shared" si="311"/>
        <v>42943.499999987922</v>
      </c>
      <c r="B4985">
        <f t="shared" si="309"/>
        <v>7</v>
      </c>
      <c r="C4985">
        <f t="shared" si="310"/>
        <v>12</v>
      </c>
      <c r="D4985">
        <v>1.113205526</v>
      </c>
      <c r="E4985" s="9">
        <f t="shared" si="308"/>
        <v>1235.437255432013</v>
      </c>
    </row>
    <row r="4986" spans="1:5" x14ac:dyDescent="0.2">
      <c r="A4986" s="2">
        <f t="shared" si="311"/>
        <v>42943.541666654586</v>
      </c>
      <c r="B4986">
        <f t="shared" si="309"/>
        <v>7</v>
      </c>
      <c r="C4986">
        <f t="shared" si="310"/>
        <v>13</v>
      </c>
      <c r="D4986">
        <v>1.197089794</v>
      </c>
      <c r="E4986" s="9">
        <f t="shared" si="308"/>
        <v>1328.5321488828415</v>
      </c>
    </row>
    <row r="4987" spans="1:5" x14ac:dyDescent="0.2">
      <c r="A4987" s="2">
        <f t="shared" si="311"/>
        <v>42943.58333332125</v>
      </c>
      <c r="B4987">
        <f t="shared" si="309"/>
        <v>7</v>
      </c>
      <c r="C4987">
        <f t="shared" si="310"/>
        <v>14</v>
      </c>
      <c r="D4987">
        <v>1.2997863300000001</v>
      </c>
      <c r="E4987" s="9">
        <f t="shared" si="308"/>
        <v>1442.5049271478813</v>
      </c>
    </row>
    <row r="4988" spans="1:5" x14ac:dyDescent="0.2">
      <c r="A4988" s="2">
        <f t="shared" si="311"/>
        <v>42943.624999987915</v>
      </c>
      <c r="B4988">
        <f t="shared" si="309"/>
        <v>7</v>
      </c>
      <c r="C4988">
        <f t="shared" si="310"/>
        <v>15</v>
      </c>
      <c r="D4988">
        <v>1.4377396920000001</v>
      </c>
      <c r="E4988" s="9">
        <f t="shared" si="308"/>
        <v>1595.6057867342529</v>
      </c>
    </row>
    <row r="4989" spans="1:5" x14ac:dyDescent="0.2">
      <c r="A4989" s="2">
        <f t="shared" si="311"/>
        <v>42943.666666654579</v>
      </c>
      <c r="B4989">
        <f t="shared" si="309"/>
        <v>7</v>
      </c>
      <c r="C4989">
        <f t="shared" si="310"/>
        <v>16</v>
      </c>
      <c r="D4989">
        <v>1.636209845</v>
      </c>
      <c r="E4989" s="9">
        <f t="shared" si="308"/>
        <v>1815.8682767962109</v>
      </c>
    </row>
    <row r="4990" spans="1:5" x14ac:dyDescent="0.2">
      <c r="A4990" s="2">
        <f t="shared" si="311"/>
        <v>42943.708333321243</v>
      </c>
      <c r="B4990">
        <f t="shared" si="309"/>
        <v>7</v>
      </c>
      <c r="C4990">
        <f t="shared" si="310"/>
        <v>17</v>
      </c>
      <c r="D4990">
        <v>1.61316503</v>
      </c>
      <c r="E4990" s="9">
        <f t="shared" si="308"/>
        <v>1790.2931046194799</v>
      </c>
    </row>
    <row r="4991" spans="1:5" x14ac:dyDescent="0.2">
      <c r="A4991" s="2">
        <f t="shared" si="311"/>
        <v>42943.749999987907</v>
      </c>
      <c r="B4991">
        <f t="shared" si="309"/>
        <v>7</v>
      </c>
      <c r="C4991">
        <f t="shared" si="310"/>
        <v>18</v>
      </c>
      <c r="D4991">
        <v>1.5690416620000001</v>
      </c>
      <c r="E4991" s="9">
        <f t="shared" si="308"/>
        <v>1741.3249209470457</v>
      </c>
    </row>
    <row r="4992" spans="1:5" x14ac:dyDescent="0.2">
      <c r="A4992" s="2">
        <f t="shared" si="311"/>
        <v>42943.791666654572</v>
      </c>
      <c r="B4992">
        <f t="shared" si="309"/>
        <v>7</v>
      </c>
      <c r="C4992">
        <f t="shared" si="310"/>
        <v>19</v>
      </c>
      <c r="D4992">
        <v>1.660447062</v>
      </c>
      <c r="E4992" s="9">
        <f t="shared" si="308"/>
        <v>1842.7667786006209</v>
      </c>
    </row>
    <row r="4993" spans="1:5" x14ac:dyDescent="0.2">
      <c r="A4993" s="2">
        <f t="shared" si="311"/>
        <v>42943.833333321236</v>
      </c>
      <c r="B4993">
        <f t="shared" si="309"/>
        <v>7</v>
      </c>
      <c r="C4993">
        <f t="shared" si="310"/>
        <v>20</v>
      </c>
      <c r="D4993">
        <v>1.766101455</v>
      </c>
      <c r="E4993" s="9">
        <f t="shared" si="308"/>
        <v>1960.0221912478048</v>
      </c>
    </row>
    <row r="4994" spans="1:5" x14ac:dyDescent="0.2">
      <c r="A4994" s="2">
        <f t="shared" si="311"/>
        <v>42943.8749999879</v>
      </c>
      <c r="B4994">
        <f t="shared" si="309"/>
        <v>7</v>
      </c>
      <c r="C4994">
        <f t="shared" si="310"/>
        <v>21</v>
      </c>
      <c r="D4994">
        <v>1.4110007920000001</v>
      </c>
      <c r="E4994" s="9">
        <f t="shared" si="308"/>
        <v>1565.9309131752161</v>
      </c>
    </row>
    <row r="4995" spans="1:5" x14ac:dyDescent="0.2">
      <c r="A4995" s="2">
        <f t="shared" si="311"/>
        <v>42943.916666654564</v>
      </c>
      <c r="B4995">
        <f t="shared" si="309"/>
        <v>7</v>
      </c>
      <c r="C4995">
        <f t="shared" si="310"/>
        <v>22</v>
      </c>
      <c r="D4995">
        <v>0.98966980400000004</v>
      </c>
      <c r="E4995" s="9">
        <f t="shared" si="308"/>
        <v>1098.3371155468901</v>
      </c>
    </row>
    <row r="4996" spans="1:5" x14ac:dyDescent="0.2">
      <c r="A4996" s="2">
        <f t="shared" si="311"/>
        <v>42943.958333321229</v>
      </c>
      <c r="B4996">
        <f t="shared" si="309"/>
        <v>7</v>
      </c>
      <c r="C4996">
        <f t="shared" si="310"/>
        <v>23</v>
      </c>
      <c r="D4996">
        <v>0.62907232800000001</v>
      </c>
      <c r="E4996" s="9">
        <f t="shared" si="308"/>
        <v>698.14546570311143</v>
      </c>
    </row>
    <row r="4997" spans="1:5" x14ac:dyDescent="0.2">
      <c r="A4997" s="2">
        <f t="shared" si="311"/>
        <v>42943.999999987893</v>
      </c>
      <c r="B4997">
        <f t="shared" si="309"/>
        <v>7</v>
      </c>
      <c r="C4997">
        <f t="shared" si="310"/>
        <v>0</v>
      </c>
      <c r="D4997">
        <v>0.51160034499999996</v>
      </c>
      <c r="E4997" s="9">
        <f t="shared" ref="E4997:E5060" si="312">D4997*$E$3/$D$8765</f>
        <v>567.77487296166271</v>
      </c>
    </row>
    <row r="4998" spans="1:5" x14ac:dyDescent="0.2">
      <c r="A4998" s="2">
        <f t="shared" si="311"/>
        <v>42944.041666654557</v>
      </c>
      <c r="B4998">
        <f t="shared" ref="B4998:B5061" si="313">MONTH(A4998)</f>
        <v>7</v>
      </c>
      <c r="C4998">
        <f t="shared" ref="C4998:C5061" si="314">HOUR(A4998)</f>
        <v>1</v>
      </c>
      <c r="D4998">
        <v>0.45536930399999997</v>
      </c>
      <c r="E4998" s="9">
        <f t="shared" si="312"/>
        <v>505.36957462223921</v>
      </c>
    </row>
    <row r="4999" spans="1:5" x14ac:dyDescent="0.2">
      <c r="A4999" s="2">
        <f t="shared" ref="A4999:A5062" si="315">A4998+1/24</f>
        <v>42944.083333321221</v>
      </c>
      <c r="B4999">
        <f t="shared" si="313"/>
        <v>7</v>
      </c>
      <c r="C4999">
        <f t="shared" si="314"/>
        <v>2</v>
      </c>
      <c r="D4999">
        <v>0.44381699899999999</v>
      </c>
      <c r="E4999" s="9">
        <f t="shared" si="312"/>
        <v>492.54880824103321</v>
      </c>
    </row>
    <row r="5000" spans="1:5" x14ac:dyDescent="0.2">
      <c r="A5000" s="2">
        <f t="shared" si="315"/>
        <v>42944.124999987886</v>
      </c>
      <c r="B5000">
        <f t="shared" si="313"/>
        <v>7</v>
      </c>
      <c r="C5000">
        <f t="shared" si="314"/>
        <v>3</v>
      </c>
      <c r="D5000">
        <v>0.44244076199999999</v>
      </c>
      <c r="E5000" s="9">
        <f t="shared" si="312"/>
        <v>491.02145823926548</v>
      </c>
    </row>
    <row r="5001" spans="1:5" x14ac:dyDescent="0.2">
      <c r="A5001" s="2">
        <f t="shared" si="315"/>
        <v>42944.16666665455</v>
      </c>
      <c r="B5001">
        <f t="shared" si="313"/>
        <v>7</v>
      </c>
      <c r="C5001">
        <f t="shared" si="314"/>
        <v>4</v>
      </c>
      <c r="D5001">
        <v>0.49014171699999998</v>
      </c>
      <c r="E5001" s="9">
        <f t="shared" si="312"/>
        <v>543.96005362913957</v>
      </c>
    </row>
    <row r="5002" spans="1:5" x14ac:dyDescent="0.2">
      <c r="A5002" s="2">
        <f t="shared" si="315"/>
        <v>42944.208333321214</v>
      </c>
      <c r="B5002">
        <f t="shared" si="313"/>
        <v>7</v>
      </c>
      <c r="C5002">
        <f t="shared" si="314"/>
        <v>5</v>
      </c>
      <c r="D5002">
        <v>0.62080157700000005</v>
      </c>
      <c r="E5002" s="9">
        <f t="shared" si="312"/>
        <v>688.96657314719948</v>
      </c>
    </row>
    <row r="5003" spans="1:5" x14ac:dyDescent="0.2">
      <c r="A5003" s="2">
        <f t="shared" si="315"/>
        <v>42944.249999987878</v>
      </c>
      <c r="B5003">
        <f t="shared" si="313"/>
        <v>7</v>
      </c>
      <c r="C5003">
        <f t="shared" si="314"/>
        <v>6</v>
      </c>
      <c r="D5003">
        <v>0.80516912200000001</v>
      </c>
      <c r="E5003" s="9">
        <f t="shared" si="312"/>
        <v>893.57796652033835</v>
      </c>
    </row>
    <row r="5004" spans="1:5" x14ac:dyDescent="0.2">
      <c r="A5004" s="2">
        <f t="shared" si="315"/>
        <v>42944.291666654542</v>
      </c>
      <c r="B5004">
        <f t="shared" si="313"/>
        <v>7</v>
      </c>
      <c r="C5004">
        <f t="shared" si="314"/>
        <v>7</v>
      </c>
      <c r="D5004">
        <v>0.74768770200000001</v>
      </c>
      <c r="E5004" s="9">
        <f t="shared" si="312"/>
        <v>829.78499558683382</v>
      </c>
    </row>
    <row r="5005" spans="1:5" x14ac:dyDescent="0.2">
      <c r="A5005" s="2">
        <f t="shared" si="315"/>
        <v>42944.333333321207</v>
      </c>
      <c r="B5005">
        <f t="shared" si="313"/>
        <v>7</v>
      </c>
      <c r="C5005">
        <f t="shared" si="314"/>
        <v>8</v>
      </c>
      <c r="D5005">
        <v>0.69580089199999995</v>
      </c>
      <c r="E5005" s="9">
        <f t="shared" si="312"/>
        <v>772.20093168997312</v>
      </c>
    </row>
    <row r="5006" spans="1:5" x14ac:dyDescent="0.2">
      <c r="A5006" s="2">
        <f t="shared" si="315"/>
        <v>42944.374999987871</v>
      </c>
      <c r="B5006">
        <f t="shared" si="313"/>
        <v>7</v>
      </c>
      <c r="C5006">
        <f t="shared" si="314"/>
        <v>9</v>
      </c>
      <c r="D5006">
        <v>0.70576230500000003</v>
      </c>
      <c r="E5006" s="9">
        <f t="shared" si="312"/>
        <v>783.2561236105214</v>
      </c>
    </row>
    <row r="5007" spans="1:5" x14ac:dyDescent="0.2">
      <c r="A5007" s="2">
        <f t="shared" si="315"/>
        <v>42944.416666654535</v>
      </c>
      <c r="B5007">
        <f t="shared" si="313"/>
        <v>7</v>
      </c>
      <c r="C5007">
        <f t="shared" si="314"/>
        <v>10</v>
      </c>
      <c r="D5007">
        <v>0.72014679699999995</v>
      </c>
      <c r="E5007" s="9">
        <f t="shared" si="312"/>
        <v>799.22005560888226</v>
      </c>
    </row>
    <row r="5008" spans="1:5" x14ac:dyDescent="0.2">
      <c r="A5008" s="2">
        <f t="shared" si="315"/>
        <v>42944.458333321199</v>
      </c>
      <c r="B5008">
        <f t="shared" si="313"/>
        <v>7</v>
      </c>
      <c r="C5008">
        <f t="shared" si="314"/>
        <v>11</v>
      </c>
      <c r="D5008">
        <v>0.70494946999999997</v>
      </c>
      <c r="E5008" s="9">
        <f t="shared" si="312"/>
        <v>782.35403804045814</v>
      </c>
    </row>
    <row r="5009" spans="1:5" x14ac:dyDescent="0.2">
      <c r="A5009" s="2">
        <f t="shared" si="315"/>
        <v>42944.499999987864</v>
      </c>
      <c r="B5009">
        <f t="shared" si="313"/>
        <v>7</v>
      </c>
      <c r="C5009">
        <f t="shared" si="314"/>
        <v>12</v>
      </c>
      <c r="D5009">
        <v>0.683262853</v>
      </c>
      <c r="E5009" s="9">
        <f t="shared" si="312"/>
        <v>758.28619615473156</v>
      </c>
    </row>
    <row r="5010" spans="1:5" x14ac:dyDescent="0.2">
      <c r="A5010" s="2">
        <f t="shared" si="315"/>
        <v>42944.541666654528</v>
      </c>
      <c r="B5010">
        <f t="shared" si="313"/>
        <v>7</v>
      </c>
      <c r="C5010">
        <f t="shared" si="314"/>
        <v>13</v>
      </c>
      <c r="D5010">
        <v>0.67427716999999998</v>
      </c>
      <c r="E5010" s="9">
        <f t="shared" si="312"/>
        <v>748.31387093317835</v>
      </c>
    </row>
    <row r="5011" spans="1:5" x14ac:dyDescent="0.2">
      <c r="A5011" s="2">
        <f t="shared" si="315"/>
        <v>42944.583333321192</v>
      </c>
      <c r="B5011">
        <f t="shared" si="313"/>
        <v>7</v>
      </c>
      <c r="C5011">
        <f t="shared" si="314"/>
        <v>14</v>
      </c>
      <c r="D5011">
        <v>0.69769584799999995</v>
      </c>
      <c r="E5011" s="9">
        <f t="shared" si="312"/>
        <v>774.30395685929329</v>
      </c>
    </row>
    <row r="5012" spans="1:5" x14ac:dyDescent="0.2">
      <c r="A5012" s="2">
        <f t="shared" si="315"/>
        <v>42944.624999987856</v>
      </c>
      <c r="B5012">
        <f t="shared" si="313"/>
        <v>7</v>
      </c>
      <c r="C5012">
        <f t="shared" si="314"/>
        <v>15</v>
      </c>
      <c r="D5012">
        <v>0.80101468099999995</v>
      </c>
      <c r="E5012" s="9">
        <f t="shared" si="312"/>
        <v>888.96736132029355</v>
      </c>
    </row>
    <row r="5013" spans="1:5" x14ac:dyDescent="0.2">
      <c r="A5013" s="2">
        <f t="shared" si="315"/>
        <v>42944.666666654521</v>
      </c>
      <c r="B5013">
        <f t="shared" si="313"/>
        <v>7</v>
      </c>
      <c r="C5013">
        <f t="shared" si="314"/>
        <v>16</v>
      </c>
      <c r="D5013">
        <v>0.96982714999999997</v>
      </c>
      <c r="E5013" s="9">
        <f t="shared" si="312"/>
        <v>1076.3157067183399</v>
      </c>
    </row>
    <row r="5014" spans="1:5" x14ac:dyDescent="0.2">
      <c r="A5014" s="2">
        <f t="shared" si="315"/>
        <v>42944.708333321185</v>
      </c>
      <c r="B5014">
        <f t="shared" si="313"/>
        <v>7</v>
      </c>
      <c r="C5014">
        <f t="shared" si="314"/>
        <v>17</v>
      </c>
      <c r="D5014">
        <v>1.050461621</v>
      </c>
      <c r="E5014" s="9">
        <f t="shared" si="312"/>
        <v>1165.8039703127592</v>
      </c>
    </row>
    <row r="5015" spans="1:5" x14ac:dyDescent="0.2">
      <c r="A5015" s="2">
        <f t="shared" si="315"/>
        <v>42944.749999987849</v>
      </c>
      <c r="B5015">
        <f t="shared" si="313"/>
        <v>7</v>
      </c>
      <c r="C5015">
        <f t="shared" si="314"/>
        <v>18</v>
      </c>
      <c r="D5015">
        <v>1.0872492899999999</v>
      </c>
      <c r="E5015" s="9">
        <f t="shared" si="312"/>
        <v>1206.6309836194657</v>
      </c>
    </row>
    <row r="5016" spans="1:5" x14ac:dyDescent="0.2">
      <c r="A5016" s="2">
        <f t="shared" si="315"/>
        <v>42944.791666654513</v>
      </c>
      <c r="B5016">
        <f t="shared" si="313"/>
        <v>7</v>
      </c>
      <c r="C5016">
        <f t="shared" si="314"/>
        <v>19</v>
      </c>
      <c r="D5016">
        <v>1.27237333</v>
      </c>
      <c r="E5016" s="9">
        <f t="shared" si="312"/>
        <v>1412.0819363414578</v>
      </c>
    </row>
    <row r="5017" spans="1:5" x14ac:dyDescent="0.2">
      <c r="A5017" s="2">
        <f t="shared" si="315"/>
        <v>42944.833333321178</v>
      </c>
      <c r="B5017">
        <f t="shared" si="313"/>
        <v>7</v>
      </c>
      <c r="C5017">
        <f t="shared" si="314"/>
        <v>20</v>
      </c>
      <c r="D5017">
        <v>1.446199872</v>
      </c>
      <c r="E5017" s="9">
        <f t="shared" si="312"/>
        <v>1604.9949078943116</v>
      </c>
    </row>
    <row r="5018" spans="1:5" x14ac:dyDescent="0.2">
      <c r="A5018" s="2">
        <f t="shared" si="315"/>
        <v>42944.874999987842</v>
      </c>
      <c r="B5018">
        <f t="shared" si="313"/>
        <v>7</v>
      </c>
      <c r="C5018">
        <f t="shared" si="314"/>
        <v>21</v>
      </c>
      <c r="D5018">
        <v>1.22033404</v>
      </c>
      <c r="E5018" s="9">
        <f t="shared" si="312"/>
        <v>1354.3286498991567</v>
      </c>
    </row>
    <row r="5019" spans="1:5" x14ac:dyDescent="0.2">
      <c r="A5019" s="2">
        <f t="shared" si="315"/>
        <v>42944.916666654506</v>
      </c>
      <c r="B5019">
        <f t="shared" si="313"/>
        <v>7</v>
      </c>
      <c r="C5019">
        <f t="shared" si="314"/>
        <v>22</v>
      </c>
      <c r="D5019">
        <v>0.92483487600000003</v>
      </c>
      <c r="E5019" s="9">
        <f t="shared" si="312"/>
        <v>1026.3832097912584</v>
      </c>
    </row>
    <row r="5020" spans="1:5" x14ac:dyDescent="0.2">
      <c r="A5020" s="2">
        <f t="shared" si="315"/>
        <v>42944.95833332117</v>
      </c>
      <c r="B5020">
        <f t="shared" si="313"/>
        <v>7</v>
      </c>
      <c r="C5020">
        <f t="shared" si="314"/>
        <v>23</v>
      </c>
      <c r="D5020">
        <v>0.62907232800000001</v>
      </c>
      <c r="E5020" s="9">
        <f t="shared" si="312"/>
        <v>698.14546570311143</v>
      </c>
    </row>
    <row r="5021" spans="1:5" x14ac:dyDescent="0.2">
      <c r="A5021" s="2">
        <f t="shared" si="315"/>
        <v>42944.999999987835</v>
      </c>
      <c r="B5021">
        <f t="shared" si="313"/>
        <v>7</v>
      </c>
      <c r="C5021">
        <f t="shared" si="314"/>
        <v>0</v>
      </c>
      <c r="D5021">
        <v>0.51554736899999998</v>
      </c>
      <c r="E5021" s="9">
        <f t="shared" si="312"/>
        <v>572.15528644667836</v>
      </c>
    </row>
    <row r="5022" spans="1:5" x14ac:dyDescent="0.2">
      <c r="A5022" s="2">
        <f t="shared" si="315"/>
        <v>42945.041666654499</v>
      </c>
      <c r="B5022">
        <f t="shared" si="313"/>
        <v>7</v>
      </c>
      <c r="C5022">
        <f t="shared" si="314"/>
        <v>1</v>
      </c>
      <c r="D5022">
        <v>0.45798054199999999</v>
      </c>
      <c r="E5022" s="9">
        <f t="shared" si="312"/>
        <v>508.26753068933812</v>
      </c>
    </row>
    <row r="5023" spans="1:5" x14ac:dyDescent="0.2">
      <c r="A5023" s="2">
        <f t="shared" si="315"/>
        <v>42945.083333321163</v>
      </c>
      <c r="B5023">
        <f t="shared" si="313"/>
        <v>7</v>
      </c>
      <c r="C5023">
        <f t="shared" si="314"/>
        <v>2</v>
      </c>
      <c r="D5023">
        <v>0.445182403</v>
      </c>
      <c r="E5023" s="9">
        <f t="shared" si="312"/>
        <v>494.06413576224776</v>
      </c>
    </row>
    <row r="5024" spans="1:5" x14ac:dyDescent="0.2">
      <c r="A5024" s="2">
        <f t="shared" si="315"/>
        <v>42945.124999987827</v>
      </c>
      <c r="B5024">
        <f t="shared" si="313"/>
        <v>7</v>
      </c>
      <c r="C5024">
        <f t="shared" si="314"/>
        <v>3</v>
      </c>
      <c r="D5024">
        <v>0.445111918</v>
      </c>
      <c r="E5024" s="9">
        <f t="shared" si="312"/>
        <v>493.98591139764</v>
      </c>
    </row>
    <row r="5025" spans="1:5" x14ac:dyDescent="0.2">
      <c r="A5025" s="2">
        <f t="shared" si="315"/>
        <v>42945.166666654492</v>
      </c>
      <c r="B5025">
        <f t="shared" si="313"/>
        <v>7</v>
      </c>
      <c r="C5025">
        <f t="shared" si="314"/>
        <v>4</v>
      </c>
      <c r="D5025">
        <v>0.49423841000000002</v>
      </c>
      <c r="E5025" s="9">
        <f t="shared" si="312"/>
        <v>548.50657000734475</v>
      </c>
    </row>
    <row r="5026" spans="1:5" x14ac:dyDescent="0.2">
      <c r="A5026" s="2">
        <f t="shared" si="315"/>
        <v>42945.208333321156</v>
      </c>
      <c r="B5026">
        <f t="shared" si="313"/>
        <v>7</v>
      </c>
      <c r="C5026">
        <f t="shared" si="314"/>
        <v>5</v>
      </c>
      <c r="D5026">
        <v>0.631427089</v>
      </c>
      <c r="E5026" s="9">
        <f t="shared" si="312"/>
        <v>700.75878318949833</v>
      </c>
    </row>
    <row r="5027" spans="1:5" x14ac:dyDescent="0.2">
      <c r="A5027" s="2">
        <f t="shared" si="315"/>
        <v>42945.24999998782</v>
      </c>
      <c r="B5027">
        <f t="shared" si="313"/>
        <v>7</v>
      </c>
      <c r="C5027">
        <f t="shared" si="314"/>
        <v>6</v>
      </c>
      <c r="D5027">
        <v>0.82633048399999998</v>
      </c>
      <c r="E5027" s="9">
        <f t="shared" si="312"/>
        <v>917.06287957536335</v>
      </c>
    </row>
    <row r="5028" spans="1:5" x14ac:dyDescent="0.2">
      <c r="A5028" s="2">
        <f t="shared" si="315"/>
        <v>42945.291666654484</v>
      </c>
      <c r="B5028">
        <f t="shared" si="313"/>
        <v>7</v>
      </c>
      <c r="C5028">
        <f t="shared" si="314"/>
        <v>7</v>
      </c>
      <c r="D5028">
        <v>0.78012500299999998</v>
      </c>
      <c r="E5028" s="9">
        <f t="shared" si="312"/>
        <v>865.78396359865985</v>
      </c>
    </row>
    <row r="5029" spans="1:5" x14ac:dyDescent="0.2">
      <c r="A5029" s="2">
        <f t="shared" si="315"/>
        <v>42945.333333321149</v>
      </c>
      <c r="B5029">
        <f t="shared" si="313"/>
        <v>7</v>
      </c>
      <c r="C5029">
        <f t="shared" si="314"/>
        <v>8</v>
      </c>
      <c r="D5029">
        <v>0.74083195000000002</v>
      </c>
      <c r="E5029" s="9">
        <f t="shared" si="312"/>
        <v>822.17647116166609</v>
      </c>
    </row>
    <row r="5030" spans="1:5" x14ac:dyDescent="0.2">
      <c r="A5030" s="2">
        <f t="shared" si="315"/>
        <v>42945.374999987813</v>
      </c>
      <c r="B5030">
        <f t="shared" si="313"/>
        <v>7</v>
      </c>
      <c r="C5030">
        <f t="shared" si="314"/>
        <v>9</v>
      </c>
      <c r="D5030">
        <v>0.75667853500000004</v>
      </c>
      <c r="E5030" s="9">
        <f t="shared" si="312"/>
        <v>839.76303628654148</v>
      </c>
    </row>
    <row r="5031" spans="1:5" x14ac:dyDescent="0.2">
      <c r="A5031" s="2">
        <f t="shared" si="315"/>
        <v>42945.416666654477</v>
      </c>
      <c r="B5031">
        <f t="shared" si="313"/>
        <v>7</v>
      </c>
      <c r="C5031">
        <f t="shared" si="314"/>
        <v>10</v>
      </c>
      <c r="D5031">
        <v>0.772635556</v>
      </c>
      <c r="E5031" s="9">
        <f t="shared" si="312"/>
        <v>857.47216345908384</v>
      </c>
    </row>
    <row r="5032" spans="1:5" x14ac:dyDescent="0.2">
      <c r="A5032" s="2">
        <f t="shared" si="315"/>
        <v>42945.458333321141</v>
      </c>
      <c r="B5032">
        <f t="shared" si="313"/>
        <v>7</v>
      </c>
      <c r="C5032">
        <f t="shared" si="314"/>
        <v>11</v>
      </c>
      <c r="D5032">
        <v>0.752759976</v>
      </c>
      <c r="E5032" s="9">
        <f t="shared" si="312"/>
        <v>835.41421330359799</v>
      </c>
    </row>
    <row r="5033" spans="1:5" x14ac:dyDescent="0.2">
      <c r="A5033" s="2">
        <f t="shared" si="315"/>
        <v>42945.499999987805</v>
      </c>
      <c r="B5033">
        <f t="shared" si="313"/>
        <v>7</v>
      </c>
      <c r="C5033">
        <f t="shared" si="314"/>
        <v>12</v>
      </c>
      <c r="D5033">
        <v>0.72685088600000003</v>
      </c>
      <c r="E5033" s="9">
        <f t="shared" si="312"/>
        <v>806.66026419650302</v>
      </c>
    </row>
    <row r="5034" spans="1:5" x14ac:dyDescent="0.2">
      <c r="A5034" s="2">
        <f t="shared" si="315"/>
        <v>42945.54166665447</v>
      </c>
      <c r="B5034">
        <f t="shared" si="313"/>
        <v>7</v>
      </c>
      <c r="C5034">
        <f t="shared" si="314"/>
        <v>13</v>
      </c>
      <c r="D5034">
        <v>0.71340274299999995</v>
      </c>
      <c r="E5034" s="9">
        <f t="shared" si="312"/>
        <v>791.73549380098007</v>
      </c>
    </row>
    <row r="5035" spans="1:5" x14ac:dyDescent="0.2">
      <c r="A5035" s="2">
        <f t="shared" si="315"/>
        <v>42945.583333321134</v>
      </c>
      <c r="B5035">
        <f t="shared" si="313"/>
        <v>7</v>
      </c>
      <c r="C5035">
        <f t="shared" si="314"/>
        <v>14</v>
      </c>
      <c r="D5035">
        <v>0.734754821</v>
      </c>
      <c r="E5035" s="9">
        <f t="shared" si="312"/>
        <v>815.43206377478953</v>
      </c>
    </row>
    <row r="5036" spans="1:5" x14ac:dyDescent="0.2">
      <c r="A5036" s="2">
        <f t="shared" si="315"/>
        <v>42945.624999987798</v>
      </c>
      <c r="B5036">
        <f t="shared" si="313"/>
        <v>7</v>
      </c>
      <c r="C5036">
        <f t="shared" si="314"/>
        <v>15</v>
      </c>
      <c r="D5036">
        <v>0.83693260000000003</v>
      </c>
      <c r="E5036" s="9">
        <f t="shared" si="312"/>
        <v>928.82912469981659</v>
      </c>
    </row>
    <row r="5037" spans="1:5" x14ac:dyDescent="0.2">
      <c r="A5037" s="2">
        <f t="shared" si="315"/>
        <v>42945.666666654462</v>
      </c>
      <c r="B5037">
        <f t="shared" si="313"/>
        <v>7</v>
      </c>
      <c r="C5037">
        <f t="shared" si="314"/>
        <v>16</v>
      </c>
      <c r="D5037">
        <v>1.00517908</v>
      </c>
      <c r="E5037" s="9">
        <f t="shared" si="312"/>
        <v>1115.549334609462</v>
      </c>
    </row>
    <row r="5038" spans="1:5" x14ac:dyDescent="0.2">
      <c r="A5038" s="2">
        <f t="shared" si="315"/>
        <v>42945.708333321127</v>
      </c>
      <c r="B5038">
        <f t="shared" si="313"/>
        <v>7</v>
      </c>
      <c r="C5038">
        <f t="shared" si="314"/>
        <v>17</v>
      </c>
      <c r="D5038">
        <v>1.084771937</v>
      </c>
      <c r="E5038" s="9">
        <f t="shared" si="312"/>
        <v>1203.8816133373637</v>
      </c>
    </row>
    <row r="5039" spans="1:5" x14ac:dyDescent="0.2">
      <c r="A5039" s="2">
        <f t="shared" si="315"/>
        <v>42945.749999987791</v>
      </c>
      <c r="B5039">
        <f t="shared" si="313"/>
        <v>7</v>
      </c>
      <c r="C5039">
        <f t="shared" si="314"/>
        <v>18</v>
      </c>
      <c r="D5039">
        <v>1.1214940440000001</v>
      </c>
      <c r="E5039" s="9">
        <f t="shared" si="312"/>
        <v>1244.6358658326581</v>
      </c>
    </row>
    <row r="5040" spans="1:5" x14ac:dyDescent="0.2">
      <c r="A5040" s="2">
        <f t="shared" si="315"/>
        <v>42945.791666654455</v>
      </c>
      <c r="B5040">
        <f t="shared" si="313"/>
        <v>7</v>
      </c>
      <c r="C5040">
        <f t="shared" si="314"/>
        <v>19</v>
      </c>
      <c r="D5040">
        <v>1.3072287</v>
      </c>
      <c r="E5040" s="9">
        <f t="shared" si="312"/>
        <v>1450.7644811583143</v>
      </c>
    </row>
    <row r="5041" spans="1:5" x14ac:dyDescent="0.2">
      <c r="A5041" s="2">
        <f t="shared" si="315"/>
        <v>42945.833333321119</v>
      </c>
      <c r="B5041">
        <f t="shared" si="313"/>
        <v>7</v>
      </c>
      <c r="C5041">
        <f t="shared" si="314"/>
        <v>20</v>
      </c>
      <c r="D5041">
        <v>1.4818067290000001</v>
      </c>
      <c r="E5041" s="9">
        <f t="shared" si="312"/>
        <v>1644.5114541736914</v>
      </c>
    </row>
    <row r="5042" spans="1:5" x14ac:dyDescent="0.2">
      <c r="A5042" s="2">
        <f t="shared" si="315"/>
        <v>42945.874999987784</v>
      </c>
      <c r="B5042">
        <f t="shared" si="313"/>
        <v>7</v>
      </c>
      <c r="C5042">
        <f t="shared" si="314"/>
        <v>21</v>
      </c>
      <c r="D5042">
        <v>1.2486272519999999</v>
      </c>
      <c r="E5042" s="9">
        <f t="shared" si="312"/>
        <v>1385.7285013769294</v>
      </c>
    </row>
    <row r="5043" spans="1:5" x14ac:dyDescent="0.2">
      <c r="A5043" s="2">
        <f t="shared" si="315"/>
        <v>42945.916666654448</v>
      </c>
      <c r="B5043">
        <f t="shared" si="313"/>
        <v>7</v>
      </c>
      <c r="C5043">
        <f t="shared" si="314"/>
        <v>22</v>
      </c>
      <c r="D5043">
        <v>0.94036972200000002</v>
      </c>
      <c r="E5043" s="9">
        <f t="shared" si="312"/>
        <v>1043.6238064803185</v>
      </c>
    </row>
    <row r="5044" spans="1:5" x14ac:dyDescent="0.2">
      <c r="A5044" s="2">
        <f t="shared" si="315"/>
        <v>42945.958333321112</v>
      </c>
      <c r="B5044">
        <f t="shared" si="313"/>
        <v>7</v>
      </c>
      <c r="C5044">
        <f t="shared" si="314"/>
        <v>23</v>
      </c>
      <c r="D5044">
        <v>0.63564601200000004</v>
      </c>
      <c r="E5044" s="9">
        <f t="shared" si="312"/>
        <v>705.44095061524558</v>
      </c>
    </row>
    <row r="5045" spans="1:5" x14ac:dyDescent="0.2">
      <c r="A5045" s="2">
        <f t="shared" si="315"/>
        <v>42945.999999987776</v>
      </c>
      <c r="B5045">
        <f t="shared" si="313"/>
        <v>7</v>
      </c>
      <c r="C5045">
        <f t="shared" si="314"/>
        <v>0</v>
      </c>
      <c r="D5045">
        <v>0.51816390599999995</v>
      </c>
      <c r="E5045" s="9">
        <f t="shared" si="312"/>
        <v>575.05912335236792</v>
      </c>
    </row>
    <row r="5046" spans="1:5" x14ac:dyDescent="0.2">
      <c r="A5046" s="2">
        <f t="shared" si="315"/>
        <v>42946.041666654441</v>
      </c>
      <c r="B5046">
        <f t="shared" si="313"/>
        <v>7</v>
      </c>
      <c r="C5046">
        <f t="shared" si="314"/>
        <v>1</v>
      </c>
      <c r="D5046">
        <v>0.46917369799999997</v>
      </c>
      <c r="E5046" s="9">
        <f t="shared" si="312"/>
        <v>520.68971294165863</v>
      </c>
    </row>
    <row r="5047" spans="1:5" x14ac:dyDescent="0.2">
      <c r="A5047" s="2">
        <f t="shared" si="315"/>
        <v>42946.083333321105</v>
      </c>
      <c r="B5047">
        <f t="shared" si="313"/>
        <v>7</v>
      </c>
      <c r="C5047">
        <f t="shared" si="314"/>
        <v>2</v>
      </c>
      <c r="D5047">
        <v>0.462086043</v>
      </c>
      <c r="E5047" s="9">
        <f t="shared" si="312"/>
        <v>512.82382219989017</v>
      </c>
    </row>
    <row r="5048" spans="1:5" x14ac:dyDescent="0.2">
      <c r="A5048" s="2">
        <f t="shared" si="315"/>
        <v>42946.124999987769</v>
      </c>
      <c r="B5048">
        <f t="shared" si="313"/>
        <v>7</v>
      </c>
      <c r="C5048">
        <f t="shared" si="314"/>
        <v>3</v>
      </c>
      <c r="D5048">
        <v>0.46559146099999998</v>
      </c>
      <c r="E5048" s="9">
        <f t="shared" si="312"/>
        <v>516.71414064685575</v>
      </c>
    </row>
    <row r="5049" spans="1:5" x14ac:dyDescent="0.2">
      <c r="A5049" s="2">
        <f t="shared" si="315"/>
        <v>42946.166666654433</v>
      </c>
      <c r="B5049">
        <f t="shared" si="313"/>
        <v>7</v>
      </c>
      <c r="C5049">
        <f t="shared" si="314"/>
        <v>4</v>
      </c>
      <c r="D5049">
        <v>0.51577678699999996</v>
      </c>
      <c r="E5049" s="9">
        <f t="shared" si="312"/>
        <v>572.40989490634445</v>
      </c>
    </row>
    <row r="5050" spans="1:5" x14ac:dyDescent="0.2">
      <c r="A5050" s="2">
        <f t="shared" si="315"/>
        <v>42946.208333321098</v>
      </c>
      <c r="B5050">
        <f t="shared" si="313"/>
        <v>7</v>
      </c>
      <c r="C5050">
        <f t="shared" si="314"/>
        <v>5</v>
      </c>
      <c r="D5050">
        <v>0.65021107300000003</v>
      </c>
      <c r="E5050" s="9">
        <f t="shared" si="312"/>
        <v>721.60527837572408</v>
      </c>
    </row>
    <row r="5051" spans="1:5" x14ac:dyDescent="0.2">
      <c r="A5051" s="2">
        <f t="shared" si="315"/>
        <v>42946.249999987762</v>
      </c>
      <c r="B5051">
        <f t="shared" si="313"/>
        <v>7</v>
      </c>
      <c r="C5051">
        <f t="shared" si="314"/>
        <v>6</v>
      </c>
      <c r="D5051">
        <v>0.84050952999999995</v>
      </c>
      <c r="E5051" s="9">
        <f t="shared" si="312"/>
        <v>932.79880727761599</v>
      </c>
    </row>
    <row r="5052" spans="1:5" x14ac:dyDescent="0.2">
      <c r="A5052" s="2">
        <f t="shared" si="315"/>
        <v>42946.291666654426</v>
      </c>
      <c r="B5052">
        <f t="shared" si="313"/>
        <v>7</v>
      </c>
      <c r="C5052">
        <f t="shared" si="314"/>
        <v>7</v>
      </c>
      <c r="D5052">
        <v>0.79521925400000004</v>
      </c>
      <c r="E5052" s="9">
        <f t="shared" si="312"/>
        <v>882.53558725907089</v>
      </c>
    </row>
    <row r="5053" spans="1:5" x14ac:dyDescent="0.2">
      <c r="A5053" s="2">
        <f t="shared" si="315"/>
        <v>42946.33333332109</v>
      </c>
      <c r="B5053">
        <f t="shared" si="313"/>
        <v>7</v>
      </c>
      <c r="C5053">
        <f t="shared" si="314"/>
        <v>8</v>
      </c>
      <c r="D5053">
        <v>0.75136336699999995</v>
      </c>
      <c r="E5053" s="9">
        <f t="shared" si="312"/>
        <v>833.86425442397274</v>
      </c>
    </row>
    <row r="5054" spans="1:5" x14ac:dyDescent="0.2">
      <c r="A5054" s="2">
        <f t="shared" si="315"/>
        <v>42946.374999987755</v>
      </c>
      <c r="B5054">
        <f t="shared" si="313"/>
        <v>7</v>
      </c>
      <c r="C5054">
        <f t="shared" si="314"/>
        <v>9</v>
      </c>
      <c r="D5054">
        <v>0.75667853500000004</v>
      </c>
      <c r="E5054" s="9">
        <f t="shared" si="312"/>
        <v>839.76303628654148</v>
      </c>
    </row>
    <row r="5055" spans="1:5" x14ac:dyDescent="0.2">
      <c r="A5055" s="2">
        <f t="shared" si="315"/>
        <v>42946.416666654419</v>
      </c>
      <c r="B5055">
        <f t="shared" si="313"/>
        <v>7</v>
      </c>
      <c r="C5055">
        <f t="shared" si="314"/>
        <v>10</v>
      </c>
      <c r="D5055">
        <v>0.772635556</v>
      </c>
      <c r="E5055" s="9">
        <f t="shared" si="312"/>
        <v>857.47216345908384</v>
      </c>
    </row>
    <row r="5056" spans="1:5" x14ac:dyDescent="0.2">
      <c r="A5056" s="2">
        <f t="shared" si="315"/>
        <v>42946.458333321083</v>
      </c>
      <c r="B5056">
        <f t="shared" si="313"/>
        <v>7</v>
      </c>
      <c r="C5056">
        <f t="shared" si="314"/>
        <v>11</v>
      </c>
      <c r="D5056">
        <v>0.752759976</v>
      </c>
      <c r="E5056" s="9">
        <f t="shared" si="312"/>
        <v>835.41421330359799</v>
      </c>
    </row>
    <row r="5057" spans="1:5" x14ac:dyDescent="0.2">
      <c r="A5057" s="2">
        <f t="shared" si="315"/>
        <v>42946.499999987747</v>
      </c>
      <c r="B5057">
        <f t="shared" si="313"/>
        <v>7</v>
      </c>
      <c r="C5057">
        <f t="shared" si="314"/>
        <v>12</v>
      </c>
      <c r="D5057">
        <v>0.72685088600000003</v>
      </c>
      <c r="E5057" s="9">
        <f t="shared" si="312"/>
        <v>806.66026419650302</v>
      </c>
    </row>
    <row r="5058" spans="1:5" x14ac:dyDescent="0.2">
      <c r="A5058" s="2">
        <f t="shared" si="315"/>
        <v>42946.541666654412</v>
      </c>
      <c r="B5058">
        <f t="shared" si="313"/>
        <v>7</v>
      </c>
      <c r="C5058">
        <f t="shared" si="314"/>
        <v>13</v>
      </c>
      <c r="D5058">
        <v>0.71340274299999995</v>
      </c>
      <c r="E5058" s="9">
        <f t="shared" si="312"/>
        <v>791.73549380098007</v>
      </c>
    </row>
    <row r="5059" spans="1:5" x14ac:dyDescent="0.2">
      <c r="A5059" s="2">
        <f t="shared" si="315"/>
        <v>42946.583333321076</v>
      </c>
      <c r="B5059">
        <f t="shared" si="313"/>
        <v>7</v>
      </c>
      <c r="C5059">
        <f t="shared" si="314"/>
        <v>14</v>
      </c>
      <c r="D5059">
        <v>0.734754821</v>
      </c>
      <c r="E5059" s="9">
        <f t="shared" si="312"/>
        <v>815.43206377478953</v>
      </c>
    </row>
    <row r="5060" spans="1:5" x14ac:dyDescent="0.2">
      <c r="A5060" s="2">
        <f t="shared" si="315"/>
        <v>42946.62499998774</v>
      </c>
      <c r="B5060">
        <f t="shared" si="313"/>
        <v>7</v>
      </c>
      <c r="C5060">
        <f t="shared" si="314"/>
        <v>15</v>
      </c>
      <c r="D5060">
        <v>0.83693260000000003</v>
      </c>
      <c r="E5060" s="9">
        <f t="shared" si="312"/>
        <v>928.82912469981659</v>
      </c>
    </row>
    <row r="5061" spans="1:5" x14ac:dyDescent="0.2">
      <c r="A5061" s="2">
        <f t="shared" si="315"/>
        <v>42946.666666654404</v>
      </c>
      <c r="B5061">
        <f t="shared" si="313"/>
        <v>7</v>
      </c>
      <c r="C5061">
        <f t="shared" si="314"/>
        <v>16</v>
      </c>
      <c r="D5061">
        <v>1.00517908</v>
      </c>
      <c r="E5061" s="9">
        <f t="shared" ref="E5061:E5124" si="316">D5061*$E$3/$D$8765</f>
        <v>1115.549334609462</v>
      </c>
    </row>
    <row r="5062" spans="1:5" x14ac:dyDescent="0.2">
      <c r="A5062" s="2">
        <f t="shared" si="315"/>
        <v>42946.708333321068</v>
      </c>
      <c r="B5062">
        <f t="shared" ref="B5062:B5125" si="317">MONTH(A5062)</f>
        <v>7</v>
      </c>
      <c r="C5062">
        <f t="shared" ref="C5062:C5125" si="318">HOUR(A5062)</f>
        <v>17</v>
      </c>
      <c r="D5062">
        <v>1.084771937</v>
      </c>
      <c r="E5062" s="9">
        <f t="shared" si="316"/>
        <v>1203.8816133373637</v>
      </c>
    </row>
    <row r="5063" spans="1:5" x14ac:dyDescent="0.2">
      <c r="A5063" s="2">
        <f t="shared" ref="A5063:A5126" si="319">A5062+1/24</f>
        <v>42946.749999987733</v>
      </c>
      <c r="B5063">
        <f t="shared" si="317"/>
        <v>7</v>
      </c>
      <c r="C5063">
        <f t="shared" si="318"/>
        <v>18</v>
      </c>
      <c r="D5063">
        <v>1.1214940440000001</v>
      </c>
      <c r="E5063" s="9">
        <f t="shared" si="316"/>
        <v>1244.6358658326581</v>
      </c>
    </row>
    <row r="5064" spans="1:5" x14ac:dyDescent="0.2">
      <c r="A5064" s="2">
        <f t="shared" si="319"/>
        <v>42946.791666654397</v>
      </c>
      <c r="B5064">
        <f t="shared" si="317"/>
        <v>7</v>
      </c>
      <c r="C5064">
        <f t="shared" si="318"/>
        <v>19</v>
      </c>
      <c r="D5064">
        <v>1.3072287</v>
      </c>
      <c r="E5064" s="9">
        <f t="shared" si="316"/>
        <v>1450.7644811583143</v>
      </c>
    </row>
    <row r="5065" spans="1:5" x14ac:dyDescent="0.2">
      <c r="A5065" s="2">
        <f t="shared" si="319"/>
        <v>42946.833333321061</v>
      </c>
      <c r="B5065">
        <f t="shared" si="317"/>
        <v>7</v>
      </c>
      <c r="C5065">
        <f t="shared" si="318"/>
        <v>20</v>
      </c>
      <c r="D5065">
        <v>1.4818067290000001</v>
      </c>
      <c r="E5065" s="9">
        <f t="shared" si="316"/>
        <v>1644.5114541736914</v>
      </c>
    </row>
    <row r="5066" spans="1:5" x14ac:dyDescent="0.2">
      <c r="A5066" s="2">
        <f t="shared" si="319"/>
        <v>42946.874999987725</v>
      </c>
      <c r="B5066">
        <f t="shared" si="317"/>
        <v>7</v>
      </c>
      <c r="C5066">
        <f t="shared" si="318"/>
        <v>21</v>
      </c>
      <c r="D5066">
        <v>1.2486272519999999</v>
      </c>
      <c r="E5066" s="9">
        <f t="shared" si="316"/>
        <v>1385.7285013769294</v>
      </c>
    </row>
    <row r="5067" spans="1:5" x14ac:dyDescent="0.2">
      <c r="A5067" s="2">
        <f t="shared" si="319"/>
        <v>42946.91666665439</v>
      </c>
      <c r="B5067">
        <f t="shared" si="317"/>
        <v>7</v>
      </c>
      <c r="C5067">
        <f t="shared" si="318"/>
        <v>22</v>
      </c>
      <c r="D5067">
        <v>0.94036972200000002</v>
      </c>
      <c r="E5067" s="9">
        <f t="shared" si="316"/>
        <v>1043.6238064803185</v>
      </c>
    </row>
    <row r="5068" spans="1:5" x14ac:dyDescent="0.2">
      <c r="A5068" s="2">
        <f t="shared" si="319"/>
        <v>42946.958333321054</v>
      </c>
      <c r="B5068">
        <f t="shared" si="317"/>
        <v>7</v>
      </c>
      <c r="C5068">
        <f t="shared" si="318"/>
        <v>23</v>
      </c>
      <c r="D5068">
        <v>0.63564601200000004</v>
      </c>
      <c r="E5068" s="9">
        <f t="shared" si="316"/>
        <v>705.44095061524558</v>
      </c>
    </row>
    <row r="5069" spans="1:5" x14ac:dyDescent="0.2">
      <c r="A5069" s="2">
        <f t="shared" si="319"/>
        <v>42946.999999987718</v>
      </c>
      <c r="B5069">
        <f t="shared" si="317"/>
        <v>7</v>
      </c>
      <c r="C5069">
        <f t="shared" si="318"/>
        <v>0</v>
      </c>
      <c r="D5069">
        <v>0.51160034499999996</v>
      </c>
      <c r="E5069" s="9">
        <f t="shared" si="316"/>
        <v>567.77487296166271</v>
      </c>
    </row>
    <row r="5070" spans="1:5" x14ac:dyDescent="0.2">
      <c r="A5070" s="2">
        <f t="shared" si="319"/>
        <v>42947.041666654382</v>
      </c>
      <c r="B5070">
        <f t="shared" si="317"/>
        <v>7</v>
      </c>
      <c r="C5070">
        <f t="shared" si="318"/>
        <v>1</v>
      </c>
      <c r="D5070">
        <v>0.45536930399999997</v>
      </c>
      <c r="E5070" s="9">
        <f t="shared" si="316"/>
        <v>505.36957462223921</v>
      </c>
    </row>
    <row r="5071" spans="1:5" x14ac:dyDescent="0.2">
      <c r="A5071" s="2">
        <f t="shared" si="319"/>
        <v>42947.083333321047</v>
      </c>
      <c r="B5071">
        <f t="shared" si="317"/>
        <v>7</v>
      </c>
      <c r="C5071">
        <f t="shared" si="318"/>
        <v>2</v>
      </c>
      <c r="D5071">
        <v>0.44381699899999999</v>
      </c>
      <c r="E5071" s="9">
        <f t="shared" si="316"/>
        <v>492.54880824103321</v>
      </c>
    </row>
    <row r="5072" spans="1:5" x14ac:dyDescent="0.2">
      <c r="A5072" s="2">
        <f t="shared" si="319"/>
        <v>42947.124999987711</v>
      </c>
      <c r="B5072">
        <f t="shared" si="317"/>
        <v>7</v>
      </c>
      <c r="C5072">
        <f t="shared" si="318"/>
        <v>3</v>
      </c>
      <c r="D5072">
        <v>0.44244076199999999</v>
      </c>
      <c r="E5072" s="9">
        <f t="shared" si="316"/>
        <v>491.02145823926548</v>
      </c>
    </row>
    <row r="5073" spans="1:5" x14ac:dyDescent="0.2">
      <c r="A5073" s="2">
        <f t="shared" si="319"/>
        <v>42947.166666654375</v>
      </c>
      <c r="B5073">
        <f t="shared" si="317"/>
        <v>7</v>
      </c>
      <c r="C5073">
        <f t="shared" si="318"/>
        <v>4</v>
      </c>
      <c r="D5073">
        <v>0.49014171699999998</v>
      </c>
      <c r="E5073" s="9">
        <f t="shared" si="316"/>
        <v>543.96005362913957</v>
      </c>
    </row>
    <row r="5074" spans="1:5" x14ac:dyDescent="0.2">
      <c r="A5074" s="2">
        <f t="shared" si="319"/>
        <v>42947.208333321039</v>
      </c>
      <c r="B5074">
        <f t="shared" si="317"/>
        <v>7</v>
      </c>
      <c r="C5074">
        <f t="shared" si="318"/>
        <v>5</v>
      </c>
      <c r="D5074">
        <v>0.62080157700000005</v>
      </c>
      <c r="E5074" s="9">
        <f t="shared" si="316"/>
        <v>688.96657314719948</v>
      </c>
    </row>
    <row r="5075" spans="1:5" x14ac:dyDescent="0.2">
      <c r="A5075" s="2">
        <f t="shared" si="319"/>
        <v>42947.249999987704</v>
      </c>
      <c r="B5075">
        <f t="shared" si="317"/>
        <v>7</v>
      </c>
      <c r="C5075">
        <f t="shared" si="318"/>
        <v>6</v>
      </c>
      <c r="D5075">
        <v>0.80516912200000001</v>
      </c>
      <c r="E5075" s="9">
        <f t="shared" si="316"/>
        <v>893.57796652033835</v>
      </c>
    </row>
    <row r="5076" spans="1:5" x14ac:dyDescent="0.2">
      <c r="A5076" s="2">
        <f t="shared" si="319"/>
        <v>42947.291666654368</v>
      </c>
      <c r="B5076">
        <f t="shared" si="317"/>
        <v>7</v>
      </c>
      <c r="C5076">
        <f t="shared" si="318"/>
        <v>7</v>
      </c>
      <c r="D5076">
        <v>0.74768770200000001</v>
      </c>
      <c r="E5076" s="9">
        <f t="shared" si="316"/>
        <v>829.78499558683382</v>
      </c>
    </row>
    <row r="5077" spans="1:5" x14ac:dyDescent="0.2">
      <c r="A5077" s="2">
        <f t="shared" si="319"/>
        <v>42947.333333321032</v>
      </c>
      <c r="B5077">
        <f t="shared" si="317"/>
        <v>7</v>
      </c>
      <c r="C5077">
        <f t="shared" si="318"/>
        <v>8</v>
      </c>
      <c r="D5077">
        <v>0.69580089199999995</v>
      </c>
      <c r="E5077" s="9">
        <f t="shared" si="316"/>
        <v>772.20093168997312</v>
      </c>
    </row>
    <row r="5078" spans="1:5" x14ac:dyDescent="0.2">
      <c r="A5078" s="2">
        <f t="shared" si="319"/>
        <v>42947.374999987696</v>
      </c>
      <c r="B5078">
        <f t="shared" si="317"/>
        <v>7</v>
      </c>
      <c r="C5078">
        <f t="shared" si="318"/>
        <v>9</v>
      </c>
      <c r="D5078">
        <v>0.70576230500000003</v>
      </c>
      <c r="E5078" s="9">
        <f t="shared" si="316"/>
        <v>783.2561236105214</v>
      </c>
    </row>
    <row r="5079" spans="1:5" x14ac:dyDescent="0.2">
      <c r="A5079" s="2">
        <f t="shared" si="319"/>
        <v>42947.416666654361</v>
      </c>
      <c r="B5079">
        <f t="shared" si="317"/>
        <v>7</v>
      </c>
      <c r="C5079">
        <f t="shared" si="318"/>
        <v>10</v>
      </c>
      <c r="D5079">
        <v>0.72014679699999995</v>
      </c>
      <c r="E5079" s="9">
        <f t="shared" si="316"/>
        <v>799.22005560888226</v>
      </c>
    </row>
    <row r="5080" spans="1:5" x14ac:dyDescent="0.2">
      <c r="A5080" s="2">
        <f t="shared" si="319"/>
        <v>42947.458333321025</v>
      </c>
      <c r="B5080">
        <f t="shared" si="317"/>
        <v>7</v>
      </c>
      <c r="C5080">
        <f t="shared" si="318"/>
        <v>11</v>
      </c>
      <c r="D5080">
        <v>0.70494946999999997</v>
      </c>
      <c r="E5080" s="9">
        <f t="shared" si="316"/>
        <v>782.35403804045814</v>
      </c>
    </row>
    <row r="5081" spans="1:5" x14ac:dyDescent="0.2">
      <c r="A5081" s="2">
        <f t="shared" si="319"/>
        <v>42947.499999987689</v>
      </c>
      <c r="B5081">
        <f t="shared" si="317"/>
        <v>7</v>
      </c>
      <c r="C5081">
        <f t="shared" si="318"/>
        <v>12</v>
      </c>
      <c r="D5081">
        <v>0.683262853</v>
      </c>
      <c r="E5081" s="9">
        <f t="shared" si="316"/>
        <v>758.28619615473156</v>
      </c>
    </row>
    <row r="5082" spans="1:5" x14ac:dyDescent="0.2">
      <c r="A5082" s="2">
        <f t="shared" si="319"/>
        <v>42947.541666654353</v>
      </c>
      <c r="B5082">
        <f t="shared" si="317"/>
        <v>7</v>
      </c>
      <c r="C5082">
        <f t="shared" si="318"/>
        <v>13</v>
      </c>
      <c r="D5082">
        <v>0.79925176600000003</v>
      </c>
      <c r="E5082" s="9">
        <f t="shared" si="316"/>
        <v>887.01087546185033</v>
      </c>
    </row>
    <row r="5083" spans="1:5" x14ac:dyDescent="0.2">
      <c r="A5083" s="2">
        <f t="shared" si="319"/>
        <v>42947.583333321018</v>
      </c>
      <c r="B5083">
        <f t="shared" si="317"/>
        <v>7</v>
      </c>
      <c r="C5083">
        <f t="shared" si="318"/>
        <v>14</v>
      </c>
      <c r="D5083">
        <v>0.96421818400000003</v>
      </c>
      <c r="E5083" s="9">
        <f t="shared" si="316"/>
        <v>1070.0908673701642</v>
      </c>
    </row>
    <row r="5084" spans="1:5" x14ac:dyDescent="0.2">
      <c r="A5084" s="2">
        <f t="shared" si="319"/>
        <v>42947.624999987682</v>
      </c>
      <c r="B5084">
        <f t="shared" si="317"/>
        <v>7</v>
      </c>
      <c r="C5084">
        <f t="shared" si="318"/>
        <v>15</v>
      </c>
      <c r="D5084">
        <v>1.1994820450000001</v>
      </c>
      <c r="E5084" s="9">
        <f t="shared" si="316"/>
        <v>1331.1870728305912</v>
      </c>
    </row>
    <row r="5085" spans="1:5" x14ac:dyDescent="0.2">
      <c r="A5085" s="2">
        <f t="shared" si="319"/>
        <v>42947.666666654346</v>
      </c>
      <c r="B5085">
        <f t="shared" si="317"/>
        <v>7</v>
      </c>
      <c r="C5085">
        <f t="shared" si="318"/>
        <v>16</v>
      </c>
      <c r="D5085">
        <v>1.476933477</v>
      </c>
      <c r="E5085" s="9">
        <f t="shared" si="316"/>
        <v>1639.1031113876631</v>
      </c>
    </row>
    <row r="5086" spans="1:5" x14ac:dyDescent="0.2">
      <c r="A5086" s="2">
        <f t="shared" si="319"/>
        <v>42947.70833332101</v>
      </c>
      <c r="B5086">
        <f t="shared" si="317"/>
        <v>7</v>
      </c>
      <c r="C5086">
        <f t="shared" si="318"/>
        <v>17</v>
      </c>
      <c r="D5086">
        <v>1.520045501</v>
      </c>
      <c r="E5086" s="9">
        <f t="shared" si="316"/>
        <v>1686.9489038875104</v>
      </c>
    </row>
    <row r="5087" spans="1:5" x14ac:dyDescent="0.2">
      <c r="A5087" s="2">
        <f t="shared" si="319"/>
        <v>42947.749999987675</v>
      </c>
      <c r="B5087">
        <f t="shared" si="317"/>
        <v>7</v>
      </c>
      <c r="C5087">
        <f t="shared" si="318"/>
        <v>18</v>
      </c>
      <c r="D5087">
        <v>1.5072372709999999</v>
      </c>
      <c r="E5087" s="9">
        <f t="shared" si="316"/>
        <v>1672.7343099526415</v>
      </c>
    </row>
    <row r="5088" spans="1:5" x14ac:dyDescent="0.2">
      <c r="A5088" s="2">
        <f t="shared" si="319"/>
        <v>42947.791666654339</v>
      </c>
      <c r="B5088">
        <f t="shared" si="317"/>
        <v>7</v>
      </c>
      <c r="C5088">
        <f t="shared" si="318"/>
        <v>19</v>
      </c>
      <c r="D5088">
        <v>1.483801852</v>
      </c>
      <c r="E5088" s="9">
        <f t="shared" si="316"/>
        <v>1646.7256448382184</v>
      </c>
    </row>
    <row r="5089" spans="1:5" x14ac:dyDescent="0.2">
      <c r="A5089" s="2">
        <f t="shared" si="319"/>
        <v>42947.833333321003</v>
      </c>
      <c r="B5089">
        <f t="shared" si="317"/>
        <v>7</v>
      </c>
      <c r="C5089">
        <f t="shared" si="318"/>
        <v>20</v>
      </c>
      <c r="D5089">
        <v>1.562957079</v>
      </c>
      <c r="E5089" s="9">
        <f t="shared" si="316"/>
        <v>1734.5722410991664</v>
      </c>
    </row>
    <row r="5090" spans="1:5" x14ac:dyDescent="0.2">
      <c r="A5090" s="2">
        <f t="shared" si="319"/>
        <v>42947.874999987667</v>
      </c>
      <c r="B5090">
        <f t="shared" si="317"/>
        <v>7</v>
      </c>
      <c r="C5090">
        <f t="shared" si="318"/>
        <v>21</v>
      </c>
      <c r="D5090">
        <v>1.22033404</v>
      </c>
      <c r="E5090" s="9">
        <f t="shared" si="316"/>
        <v>1354.3286498991567</v>
      </c>
    </row>
    <row r="5091" spans="1:5" x14ac:dyDescent="0.2">
      <c r="A5091" s="2">
        <f t="shared" si="319"/>
        <v>42947.916666654331</v>
      </c>
      <c r="B5091">
        <f t="shared" si="317"/>
        <v>7</v>
      </c>
      <c r="C5091">
        <f t="shared" si="318"/>
        <v>22</v>
      </c>
      <c r="D5091">
        <v>0.92483487600000003</v>
      </c>
      <c r="E5091" s="9">
        <f t="shared" si="316"/>
        <v>1026.3832097912584</v>
      </c>
    </row>
    <row r="5092" spans="1:5" x14ac:dyDescent="0.2">
      <c r="A5092" s="2">
        <f t="shared" si="319"/>
        <v>42947.958333320996</v>
      </c>
      <c r="B5092">
        <f t="shared" si="317"/>
        <v>7</v>
      </c>
      <c r="C5092">
        <f t="shared" si="318"/>
        <v>23</v>
      </c>
      <c r="D5092">
        <v>0.62907232800000001</v>
      </c>
      <c r="E5092" s="9">
        <f t="shared" si="316"/>
        <v>698.14546570311143</v>
      </c>
    </row>
    <row r="5093" spans="1:5" x14ac:dyDescent="0.2">
      <c r="A5093" s="2">
        <f t="shared" si="319"/>
        <v>42947.99999998766</v>
      </c>
      <c r="B5093">
        <f t="shared" si="317"/>
        <v>8</v>
      </c>
      <c r="C5093">
        <f t="shared" si="318"/>
        <v>0</v>
      </c>
      <c r="D5093">
        <v>0.50757049099999996</v>
      </c>
      <c r="E5093" s="9">
        <f t="shared" si="316"/>
        <v>563.30253461149209</v>
      </c>
    </row>
    <row r="5094" spans="1:5" x14ac:dyDescent="0.2">
      <c r="A5094" s="2">
        <f t="shared" si="319"/>
        <v>42948.041666654324</v>
      </c>
      <c r="B5094">
        <f t="shared" si="317"/>
        <v>8</v>
      </c>
      <c r="C5094">
        <f t="shared" si="318"/>
        <v>1</v>
      </c>
      <c r="D5094">
        <v>0.45558140600000002</v>
      </c>
      <c r="E5094" s="9">
        <f t="shared" si="316"/>
        <v>505.60496575768684</v>
      </c>
    </row>
    <row r="5095" spans="1:5" x14ac:dyDescent="0.2">
      <c r="A5095" s="2">
        <f t="shared" si="319"/>
        <v>42948.083333320988</v>
      </c>
      <c r="B5095">
        <f t="shared" si="317"/>
        <v>8</v>
      </c>
      <c r="C5095">
        <f t="shared" si="318"/>
        <v>2</v>
      </c>
      <c r="D5095">
        <v>0.44402910099999998</v>
      </c>
      <c r="E5095" s="9">
        <f t="shared" si="316"/>
        <v>492.78419937648073</v>
      </c>
    </row>
    <row r="5096" spans="1:5" x14ac:dyDescent="0.2">
      <c r="A5096" s="2">
        <f t="shared" si="319"/>
        <v>42948.124999987653</v>
      </c>
      <c r="B5096">
        <f t="shared" si="317"/>
        <v>8</v>
      </c>
      <c r="C5096">
        <f t="shared" si="318"/>
        <v>3</v>
      </c>
      <c r="D5096">
        <v>0.44265286399999998</v>
      </c>
      <c r="E5096" s="9">
        <f t="shared" si="316"/>
        <v>491.25684937471294</v>
      </c>
    </row>
    <row r="5097" spans="1:5" x14ac:dyDescent="0.2">
      <c r="A5097" s="2">
        <f t="shared" si="319"/>
        <v>42948.166666654317</v>
      </c>
      <c r="B5097">
        <f t="shared" si="317"/>
        <v>8</v>
      </c>
      <c r="C5097">
        <f t="shared" si="318"/>
        <v>4</v>
      </c>
      <c r="D5097">
        <v>0.49084870600000002</v>
      </c>
      <c r="E5097" s="9">
        <f t="shared" si="316"/>
        <v>544.74467114080346</v>
      </c>
    </row>
    <row r="5098" spans="1:5" x14ac:dyDescent="0.2">
      <c r="A5098" s="2">
        <f t="shared" si="319"/>
        <v>42948.208333320981</v>
      </c>
      <c r="B5098">
        <f t="shared" si="317"/>
        <v>8</v>
      </c>
      <c r="C5098">
        <f t="shared" si="318"/>
        <v>5</v>
      </c>
      <c r="D5098">
        <v>0.63925383999999996</v>
      </c>
      <c r="E5098" s="9">
        <f t="shared" si="316"/>
        <v>709.4449238423698</v>
      </c>
    </row>
    <row r="5099" spans="1:5" x14ac:dyDescent="0.2">
      <c r="A5099" s="2">
        <f t="shared" si="319"/>
        <v>42948.249999987645</v>
      </c>
      <c r="B5099">
        <f t="shared" si="317"/>
        <v>8</v>
      </c>
      <c r="C5099">
        <f t="shared" si="318"/>
        <v>6</v>
      </c>
      <c r="D5099">
        <v>0.85091088299999995</v>
      </c>
      <c r="E5099" s="9">
        <f t="shared" si="316"/>
        <v>944.34224530677625</v>
      </c>
    </row>
    <row r="5100" spans="1:5" x14ac:dyDescent="0.2">
      <c r="A5100" s="2">
        <f t="shared" si="319"/>
        <v>42948.29166665431</v>
      </c>
      <c r="B5100">
        <f t="shared" si="317"/>
        <v>8</v>
      </c>
      <c r="C5100">
        <f t="shared" si="318"/>
        <v>7</v>
      </c>
      <c r="D5100">
        <v>0.78798579700000004</v>
      </c>
      <c r="E5100" s="9">
        <f t="shared" si="316"/>
        <v>874.50788522683592</v>
      </c>
    </row>
    <row r="5101" spans="1:5" x14ac:dyDescent="0.2">
      <c r="A5101" s="2">
        <f t="shared" si="319"/>
        <v>42948.333333320974</v>
      </c>
      <c r="B5101">
        <f t="shared" si="317"/>
        <v>8</v>
      </c>
      <c r="C5101">
        <f t="shared" si="318"/>
        <v>8</v>
      </c>
      <c r="D5101">
        <v>0.70979916899999995</v>
      </c>
      <c r="E5101" s="9">
        <f t="shared" si="316"/>
        <v>787.73624166979164</v>
      </c>
    </row>
    <row r="5102" spans="1:5" x14ac:dyDescent="0.2">
      <c r="A5102" s="2">
        <f t="shared" si="319"/>
        <v>42948.374999987638</v>
      </c>
      <c r="B5102">
        <f t="shared" si="317"/>
        <v>8</v>
      </c>
      <c r="C5102">
        <f t="shared" si="318"/>
        <v>9</v>
      </c>
      <c r="D5102">
        <v>0.71368051200000004</v>
      </c>
      <c r="E5102" s="9">
        <f t="shared" si="316"/>
        <v>792.04376227700641</v>
      </c>
    </row>
    <row r="5103" spans="1:5" x14ac:dyDescent="0.2">
      <c r="A5103" s="2">
        <f t="shared" si="319"/>
        <v>42948.416666654302</v>
      </c>
      <c r="B5103">
        <f t="shared" si="317"/>
        <v>8</v>
      </c>
      <c r="C5103">
        <f t="shared" si="318"/>
        <v>10</v>
      </c>
      <c r="D5103">
        <v>0.72806500299999999</v>
      </c>
      <c r="E5103" s="9">
        <f t="shared" si="316"/>
        <v>808.00769316556591</v>
      </c>
    </row>
    <row r="5104" spans="1:5" x14ac:dyDescent="0.2">
      <c r="A5104" s="2">
        <f t="shared" si="319"/>
        <v>42948.458333320967</v>
      </c>
      <c r="B5104">
        <f t="shared" si="317"/>
        <v>8</v>
      </c>
      <c r="C5104">
        <f t="shared" si="318"/>
        <v>11</v>
      </c>
      <c r="D5104">
        <v>0.71286767699999998</v>
      </c>
      <c r="E5104" s="9">
        <f t="shared" si="316"/>
        <v>791.14167670694326</v>
      </c>
    </row>
    <row r="5105" spans="1:5" x14ac:dyDescent="0.2">
      <c r="A5105" s="2">
        <f t="shared" si="319"/>
        <v>42948.499999987631</v>
      </c>
      <c r="B5105">
        <f t="shared" si="317"/>
        <v>8</v>
      </c>
      <c r="C5105">
        <f t="shared" si="318"/>
        <v>12</v>
      </c>
      <c r="D5105">
        <v>0.69118106000000001</v>
      </c>
      <c r="E5105" s="9">
        <f t="shared" si="316"/>
        <v>767.07383482121668</v>
      </c>
    </row>
    <row r="5106" spans="1:5" x14ac:dyDescent="0.2">
      <c r="A5106" s="2">
        <f t="shared" si="319"/>
        <v>42948.541666654295</v>
      </c>
      <c r="B5106">
        <f t="shared" si="317"/>
        <v>8</v>
      </c>
      <c r="C5106">
        <f t="shared" si="318"/>
        <v>13</v>
      </c>
      <c r="D5106">
        <v>0.68219537699999999</v>
      </c>
      <c r="E5106" s="9">
        <f t="shared" si="316"/>
        <v>757.10150959966347</v>
      </c>
    </row>
    <row r="5107" spans="1:5" x14ac:dyDescent="0.2">
      <c r="A5107" s="2">
        <f t="shared" si="319"/>
        <v>42948.583333320959</v>
      </c>
      <c r="B5107">
        <f t="shared" si="317"/>
        <v>8</v>
      </c>
      <c r="C5107">
        <f t="shared" si="318"/>
        <v>14</v>
      </c>
      <c r="D5107">
        <v>0.70561405499999996</v>
      </c>
      <c r="E5107" s="9">
        <f t="shared" si="316"/>
        <v>783.09159552577853</v>
      </c>
    </row>
    <row r="5108" spans="1:5" x14ac:dyDescent="0.2">
      <c r="A5108" s="2">
        <f t="shared" si="319"/>
        <v>42948.624999987624</v>
      </c>
      <c r="B5108">
        <f t="shared" si="317"/>
        <v>8</v>
      </c>
      <c r="C5108">
        <f t="shared" si="318"/>
        <v>15</v>
      </c>
      <c r="D5108">
        <v>0.80942778500000001</v>
      </c>
      <c r="E5108" s="9">
        <f t="shared" si="316"/>
        <v>898.30423746101098</v>
      </c>
    </row>
    <row r="5109" spans="1:5" x14ac:dyDescent="0.2">
      <c r="A5109" s="2">
        <f t="shared" si="319"/>
        <v>42948.666666654288</v>
      </c>
      <c r="B5109">
        <f t="shared" si="317"/>
        <v>8</v>
      </c>
      <c r="C5109">
        <f t="shared" si="318"/>
        <v>16</v>
      </c>
      <c r="D5109">
        <v>0.98891570600000001</v>
      </c>
      <c r="E5109" s="9">
        <f t="shared" si="316"/>
        <v>1097.5002163924325</v>
      </c>
    </row>
    <row r="5110" spans="1:5" x14ac:dyDescent="0.2">
      <c r="A5110" s="2">
        <f t="shared" si="319"/>
        <v>42948.708333320952</v>
      </c>
      <c r="B5110">
        <f t="shared" si="317"/>
        <v>8</v>
      </c>
      <c r="C5110">
        <f t="shared" si="318"/>
        <v>17</v>
      </c>
      <c r="D5110">
        <v>1.0892750019999999</v>
      </c>
      <c r="E5110" s="9">
        <f t="shared" si="316"/>
        <v>1208.8791220046285</v>
      </c>
    </row>
    <row r="5111" spans="1:5" x14ac:dyDescent="0.2">
      <c r="A5111" s="2">
        <f t="shared" si="319"/>
        <v>42948.749999987616</v>
      </c>
      <c r="B5111">
        <f t="shared" si="317"/>
        <v>8</v>
      </c>
      <c r="C5111">
        <f t="shared" si="318"/>
        <v>18</v>
      </c>
      <c r="D5111">
        <v>1.167986824</v>
      </c>
      <c r="E5111" s="9">
        <f t="shared" si="316"/>
        <v>1296.2336266944778</v>
      </c>
    </row>
    <row r="5112" spans="1:5" x14ac:dyDescent="0.2">
      <c r="A5112" s="2">
        <f t="shared" si="319"/>
        <v>42948.791666654281</v>
      </c>
      <c r="B5112">
        <f t="shared" si="317"/>
        <v>8</v>
      </c>
      <c r="C5112">
        <f t="shared" si="318"/>
        <v>19</v>
      </c>
      <c r="D5112">
        <v>1.386551149</v>
      </c>
      <c r="E5112" s="9">
        <f t="shared" si="316"/>
        <v>1538.7966606596456</v>
      </c>
    </row>
    <row r="5113" spans="1:5" x14ac:dyDescent="0.2">
      <c r="A5113" s="2">
        <f t="shared" si="319"/>
        <v>42948.833333320945</v>
      </c>
      <c r="B5113">
        <f t="shared" si="317"/>
        <v>8</v>
      </c>
      <c r="C5113">
        <f t="shared" si="318"/>
        <v>20</v>
      </c>
      <c r="D5113">
        <v>1.52029174</v>
      </c>
      <c r="E5113" s="9">
        <f t="shared" si="316"/>
        <v>1687.2221803196112</v>
      </c>
    </row>
    <row r="5114" spans="1:5" x14ac:dyDescent="0.2">
      <c r="A5114" s="2">
        <f t="shared" si="319"/>
        <v>42948.874999987609</v>
      </c>
      <c r="B5114">
        <f t="shared" si="317"/>
        <v>8</v>
      </c>
      <c r="C5114">
        <f t="shared" si="318"/>
        <v>21</v>
      </c>
      <c r="D5114">
        <v>1.217223269</v>
      </c>
      <c r="E5114" s="9">
        <f t="shared" si="316"/>
        <v>1350.8763113176847</v>
      </c>
    </row>
    <row r="5115" spans="1:5" x14ac:dyDescent="0.2">
      <c r="A5115" s="2">
        <f t="shared" si="319"/>
        <v>42948.916666654273</v>
      </c>
      <c r="B5115">
        <f t="shared" si="317"/>
        <v>8</v>
      </c>
      <c r="C5115">
        <f t="shared" si="318"/>
        <v>22</v>
      </c>
      <c r="D5115">
        <v>0.92441075399999995</v>
      </c>
      <c r="E5115" s="9">
        <f t="shared" si="316"/>
        <v>1025.912518524093</v>
      </c>
    </row>
    <row r="5116" spans="1:5" x14ac:dyDescent="0.2">
      <c r="A5116" s="2">
        <f t="shared" si="319"/>
        <v>42948.958333320938</v>
      </c>
      <c r="B5116">
        <f t="shared" si="317"/>
        <v>8</v>
      </c>
      <c r="C5116">
        <f t="shared" si="318"/>
        <v>23</v>
      </c>
      <c r="D5116">
        <v>0.62525461900000001</v>
      </c>
      <c r="E5116" s="9">
        <f t="shared" si="316"/>
        <v>693.90856620985642</v>
      </c>
    </row>
    <row r="5117" spans="1:5" x14ac:dyDescent="0.2">
      <c r="A5117" s="2">
        <f t="shared" si="319"/>
        <v>42948.999999987602</v>
      </c>
      <c r="B5117">
        <f t="shared" si="317"/>
        <v>8</v>
      </c>
      <c r="C5117">
        <f t="shared" si="318"/>
        <v>0</v>
      </c>
      <c r="D5117">
        <v>0.50757049099999996</v>
      </c>
      <c r="E5117" s="9">
        <f t="shared" si="316"/>
        <v>563.30253461149209</v>
      </c>
    </row>
    <row r="5118" spans="1:5" x14ac:dyDescent="0.2">
      <c r="A5118" s="2">
        <f t="shared" si="319"/>
        <v>42949.041666654266</v>
      </c>
      <c r="B5118">
        <f t="shared" si="317"/>
        <v>8</v>
      </c>
      <c r="C5118">
        <f t="shared" si="318"/>
        <v>1</v>
      </c>
      <c r="D5118">
        <v>0.45558140600000002</v>
      </c>
      <c r="E5118" s="9">
        <f t="shared" si="316"/>
        <v>505.60496575768684</v>
      </c>
    </row>
    <row r="5119" spans="1:5" x14ac:dyDescent="0.2">
      <c r="A5119" s="2">
        <f t="shared" si="319"/>
        <v>42949.08333332093</v>
      </c>
      <c r="B5119">
        <f t="shared" si="317"/>
        <v>8</v>
      </c>
      <c r="C5119">
        <f t="shared" si="318"/>
        <v>2</v>
      </c>
      <c r="D5119">
        <v>0.44402910099999998</v>
      </c>
      <c r="E5119" s="9">
        <f t="shared" si="316"/>
        <v>492.78419937648073</v>
      </c>
    </row>
    <row r="5120" spans="1:5" x14ac:dyDescent="0.2">
      <c r="A5120" s="2">
        <f t="shared" si="319"/>
        <v>42949.124999987594</v>
      </c>
      <c r="B5120">
        <f t="shared" si="317"/>
        <v>8</v>
      </c>
      <c r="C5120">
        <f t="shared" si="318"/>
        <v>3</v>
      </c>
      <c r="D5120">
        <v>0.44265286399999998</v>
      </c>
      <c r="E5120" s="9">
        <f t="shared" si="316"/>
        <v>491.25684937471294</v>
      </c>
    </row>
    <row r="5121" spans="1:5" x14ac:dyDescent="0.2">
      <c r="A5121" s="2">
        <f t="shared" si="319"/>
        <v>42949.166666654259</v>
      </c>
      <c r="B5121">
        <f t="shared" si="317"/>
        <v>8</v>
      </c>
      <c r="C5121">
        <f t="shared" si="318"/>
        <v>4</v>
      </c>
      <c r="D5121">
        <v>0.49084870600000002</v>
      </c>
      <c r="E5121" s="9">
        <f t="shared" si="316"/>
        <v>544.74467114080346</v>
      </c>
    </row>
    <row r="5122" spans="1:5" x14ac:dyDescent="0.2">
      <c r="A5122" s="2">
        <f t="shared" si="319"/>
        <v>42949.208333320923</v>
      </c>
      <c r="B5122">
        <f t="shared" si="317"/>
        <v>8</v>
      </c>
      <c r="C5122">
        <f t="shared" si="318"/>
        <v>5</v>
      </c>
      <c r="D5122">
        <v>0.63925383999999996</v>
      </c>
      <c r="E5122" s="9">
        <f t="shared" si="316"/>
        <v>709.4449238423698</v>
      </c>
    </row>
    <row r="5123" spans="1:5" x14ac:dyDescent="0.2">
      <c r="A5123" s="2">
        <f t="shared" si="319"/>
        <v>42949.249999987587</v>
      </c>
      <c r="B5123">
        <f t="shared" si="317"/>
        <v>8</v>
      </c>
      <c r="C5123">
        <f t="shared" si="318"/>
        <v>6</v>
      </c>
      <c r="D5123">
        <v>0.85091088299999995</v>
      </c>
      <c r="E5123" s="9">
        <f t="shared" si="316"/>
        <v>944.34224530677625</v>
      </c>
    </row>
    <row r="5124" spans="1:5" x14ac:dyDescent="0.2">
      <c r="A5124" s="2">
        <f t="shared" si="319"/>
        <v>42949.291666654251</v>
      </c>
      <c r="B5124">
        <f t="shared" si="317"/>
        <v>8</v>
      </c>
      <c r="C5124">
        <f t="shared" si="318"/>
        <v>7</v>
      </c>
      <c r="D5124">
        <v>0.78798579700000004</v>
      </c>
      <c r="E5124" s="9">
        <f t="shared" si="316"/>
        <v>874.50788522683592</v>
      </c>
    </row>
    <row r="5125" spans="1:5" x14ac:dyDescent="0.2">
      <c r="A5125" s="2">
        <f t="shared" si="319"/>
        <v>42949.333333320916</v>
      </c>
      <c r="B5125">
        <f t="shared" si="317"/>
        <v>8</v>
      </c>
      <c r="C5125">
        <f t="shared" si="318"/>
        <v>8</v>
      </c>
      <c r="D5125">
        <v>0.70979916899999995</v>
      </c>
      <c r="E5125" s="9">
        <f t="shared" ref="E5125:E5188" si="320">D5125*$E$3/$D$8765</f>
        <v>787.73624166979164</v>
      </c>
    </row>
    <row r="5126" spans="1:5" x14ac:dyDescent="0.2">
      <c r="A5126" s="2">
        <f t="shared" si="319"/>
        <v>42949.37499998758</v>
      </c>
      <c r="B5126">
        <f t="shared" ref="B5126:B5189" si="321">MONTH(A5126)</f>
        <v>8</v>
      </c>
      <c r="C5126">
        <f t="shared" ref="C5126:C5189" si="322">HOUR(A5126)</f>
        <v>9</v>
      </c>
      <c r="D5126">
        <v>0.71368051200000004</v>
      </c>
      <c r="E5126" s="9">
        <f t="shared" si="320"/>
        <v>792.04376227700641</v>
      </c>
    </row>
    <row r="5127" spans="1:5" x14ac:dyDescent="0.2">
      <c r="A5127" s="2">
        <f t="shared" ref="A5127:A5190" si="323">A5126+1/24</f>
        <v>42949.416666654244</v>
      </c>
      <c r="B5127">
        <f t="shared" si="321"/>
        <v>8</v>
      </c>
      <c r="C5127">
        <f t="shared" si="322"/>
        <v>10</v>
      </c>
      <c r="D5127">
        <v>0.72806500299999999</v>
      </c>
      <c r="E5127" s="9">
        <f t="shared" si="320"/>
        <v>808.00769316556591</v>
      </c>
    </row>
    <row r="5128" spans="1:5" x14ac:dyDescent="0.2">
      <c r="A5128" s="2">
        <f t="shared" si="323"/>
        <v>42949.458333320908</v>
      </c>
      <c r="B5128">
        <f t="shared" si="321"/>
        <v>8</v>
      </c>
      <c r="C5128">
        <f t="shared" si="322"/>
        <v>11</v>
      </c>
      <c r="D5128">
        <v>0.71286767699999998</v>
      </c>
      <c r="E5128" s="9">
        <f t="shared" si="320"/>
        <v>791.14167670694326</v>
      </c>
    </row>
    <row r="5129" spans="1:5" x14ac:dyDescent="0.2">
      <c r="A5129" s="2">
        <f t="shared" si="323"/>
        <v>42949.499999987573</v>
      </c>
      <c r="B5129">
        <f t="shared" si="321"/>
        <v>8</v>
      </c>
      <c r="C5129">
        <f t="shared" si="322"/>
        <v>12</v>
      </c>
      <c r="D5129">
        <v>0.69118106000000001</v>
      </c>
      <c r="E5129" s="9">
        <f t="shared" si="320"/>
        <v>767.07383482121668</v>
      </c>
    </row>
    <row r="5130" spans="1:5" x14ac:dyDescent="0.2">
      <c r="A5130" s="2">
        <f t="shared" si="323"/>
        <v>42949.541666654237</v>
      </c>
      <c r="B5130">
        <f t="shared" si="321"/>
        <v>8</v>
      </c>
      <c r="C5130">
        <f t="shared" si="322"/>
        <v>13</v>
      </c>
      <c r="D5130">
        <v>0.68219537699999999</v>
      </c>
      <c r="E5130" s="9">
        <f t="shared" si="320"/>
        <v>757.10150959966347</v>
      </c>
    </row>
    <row r="5131" spans="1:5" x14ac:dyDescent="0.2">
      <c r="A5131" s="2">
        <f t="shared" si="323"/>
        <v>42949.583333320901</v>
      </c>
      <c r="B5131">
        <f t="shared" si="321"/>
        <v>8</v>
      </c>
      <c r="C5131">
        <f t="shared" si="322"/>
        <v>14</v>
      </c>
      <c r="D5131">
        <v>0.70561405499999996</v>
      </c>
      <c r="E5131" s="9">
        <f t="shared" si="320"/>
        <v>783.09159552577853</v>
      </c>
    </row>
    <row r="5132" spans="1:5" x14ac:dyDescent="0.2">
      <c r="A5132" s="2">
        <f t="shared" si="323"/>
        <v>42949.624999987565</v>
      </c>
      <c r="B5132">
        <f t="shared" si="321"/>
        <v>8</v>
      </c>
      <c r="C5132">
        <f t="shared" si="322"/>
        <v>15</v>
      </c>
      <c r="D5132">
        <v>0.80942778500000001</v>
      </c>
      <c r="E5132" s="9">
        <f t="shared" si="320"/>
        <v>898.30423746101098</v>
      </c>
    </row>
    <row r="5133" spans="1:5" x14ac:dyDescent="0.2">
      <c r="A5133" s="2">
        <f t="shared" si="323"/>
        <v>42949.66666665423</v>
      </c>
      <c r="B5133">
        <f t="shared" si="321"/>
        <v>8</v>
      </c>
      <c r="C5133">
        <f t="shared" si="322"/>
        <v>16</v>
      </c>
      <c r="D5133">
        <v>0.98891570600000001</v>
      </c>
      <c r="E5133" s="9">
        <f t="shared" si="320"/>
        <v>1097.5002163924325</v>
      </c>
    </row>
    <row r="5134" spans="1:5" x14ac:dyDescent="0.2">
      <c r="A5134" s="2">
        <f t="shared" si="323"/>
        <v>42949.708333320894</v>
      </c>
      <c r="B5134">
        <f t="shared" si="321"/>
        <v>8</v>
      </c>
      <c r="C5134">
        <f t="shared" si="322"/>
        <v>17</v>
      </c>
      <c r="D5134">
        <v>1.1009730170000001</v>
      </c>
      <c r="E5134" s="9">
        <f t="shared" si="320"/>
        <v>1221.8615975745552</v>
      </c>
    </row>
    <row r="5135" spans="1:5" x14ac:dyDescent="0.2">
      <c r="A5135" s="2">
        <f t="shared" si="323"/>
        <v>42949.749999987558</v>
      </c>
      <c r="B5135">
        <f t="shared" si="321"/>
        <v>8</v>
      </c>
      <c r="C5135">
        <f t="shared" si="322"/>
        <v>18</v>
      </c>
      <c r="D5135">
        <v>1.167986824</v>
      </c>
      <c r="E5135" s="9">
        <f t="shared" si="320"/>
        <v>1296.2336266944778</v>
      </c>
    </row>
    <row r="5136" spans="1:5" x14ac:dyDescent="0.2">
      <c r="A5136" s="2">
        <f t="shared" si="323"/>
        <v>42949.791666654222</v>
      </c>
      <c r="B5136">
        <f t="shared" si="321"/>
        <v>8</v>
      </c>
      <c r="C5136">
        <f t="shared" si="322"/>
        <v>19</v>
      </c>
      <c r="D5136">
        <v>1.386551149</v>
      </c>
      <c r="E5136" s="9">
        <f t="shared" si="320"/>
        <v>1538.7966606596456</v>
      </c>
    </row>
    <row r="5137" spans="1:5" x14ac:dyDescent="0.2">
      <c r="A5137" s="2">
        <f t="shared" si="323"/>
        <v>42949.833333320887</v>
      </c>
      <c r="B5137">
        <f t="shared" si="321"/>
        <v>8</v>
      </c>
      <c r="C5137">
        <f t="shared" si="322"/>
        <v>20</v>
      </c>
      <c r="D5137">
        <v>1.52029174</v>
      </c>
      <c r="E5137" s="9">
        <f t="shared" si="320"/>
        <v>1687.2221803196112</v>
      </c>
    </row>
    <row r="5138" spans="1:5" x14ac:dyDescent="0.2">
      <c r="A5138" s="2">
        <f t="shared" si="323"/>
        <v>42949.874999987551</v>
      </c>
      <c r="B5138">
        <f t="shared" si="321"/>
        <v>8</v>
      </c>
      <c r="C5138">
        <f t="shared" si="322"/>
        <v>21</v>
      </c>
      <c r="D5138">
        <v>1.217223269</v>
      </c>
      <c r="E5138" s="9">
        <f t="shared" si="320"/>
        <v>1350.8763113176847</v>
      </c>
    </row>
    <row r="5139" spans="1:5" x14ac:dyDescent="0.2">
      <c r="A5139" s="2">
        <f t="shared" si="323"/>
        <v>42949.916666654215</v>
      </c>
      <c r="B5139">
        <f t="shared" si="321"/>
        <v>8</v>
      </c>
      <c r="C5139">
        <f t="shared" si="322"/>
        <v>22</v>
      </c>
      <c r="D5139">
        <v>0.92441075399999995</v>
      </c>
      <c r="E5139" s="9">
        <f t="shared" si="320"/>
        <v>1025.912518524093</v>
      </c>
    </row>
    <row r="5140" spans="1:5" x14ac:dyDescent="0.2">
      <c r="A5140" s="2">
        <f t="shared" si="323"/>
        <v>42949.958333320879</v>
      </c>
      <c r="B5140">
        <f t="shared" si="321"/>
        <v>8</v>
      </c>
      <c r="C5140">
        <f t="shared" si="322"/>
        <v>23</v>
      </c>
      <c r="D5140">
        <v>0.62525461900000001</v>
      </c>
      <c r="E5140" s="9">
        <f t="shared" si="320"/>
        <v>693.90856620985642</v>
      </c>
    </row>
    <row r="5141" spans="1:5" x14ac:dyDescent="0.2">
      <c r="A5141" s="2">
        <f t="shared" si="323"/>
        <v>42949.999999987544</v>
      </c>
      <c r="B5141">
        <f t="shared" si="321"/>
        <v>8</v>
      </c>
      <c r="C5141">
        <f t="shared" si="322"/>
        <v>0</v>
      </c>
      <c r="D5141">
        <v>0.50757049099999996</v>
      </c>
      <c r="E5141" s="9">
        <f t="shared" si="320"/>
        <v>563.30253461149209</v>
      </c>
    </row>
    <row r="5142" spans="1:5" x14ac:dyDescent="0.2">
      <c r="A5142" s="2">
        <f t="shared" si="323"/>
        <v>42950.041666654208</v>
      </c>
      <c r="B5142">
        <f t="shared" si="321"/>
        <v>8</v>
      </c>
      <c r="C5142">
        <f t="shared" si="322"/>
        <v>1</v>
      </c>
      <c r="D5142">
        <v>0.45558140600000002</v>
      </c>
      <c r="E5142" s="9">
        <f t="shared" si="320"/>
        <v>505.60496575768684</v>
      </c>
    </row>
    <row r="5143" spans="1:5" x14ac:dyDescent="0.2">
      <c r="A5143" s="2">
        <f t="shared" si="323"/>
        <v>42950.083333320872</v>
      </c>
      <c r="B5143">
        <f t="shared" si="321"/>
        <v>8</v>
      </c>
      <c r="C5143">
        <f t="shared" si="322"/>
        <v>2</v>
      </c>
      <c r="D5143">
        <v>0.44402910099999998</v>
      </c>
      <c r="E5143" s="9">
        <f t="shared" si="320"/>
        <v>492.78419937648073</v>
      </c>
    </row>
    <row r="5144" spans="1:5" x14ac:dyDescent="0.2">
      <c r="A5144" s="2">
        <f t="shared" si="323"/>
        <v>42950.124999987536</v>
      </c>
      <c r="B5144">
        <f t="shared" si="321"/>
        <v>8</v>
      </c>
      <c r="C5144">
        <f t="shared" si="322"/>
        <v>3</v>
      </c>
      <c r="D5144">
        <v>0.44265286399999998</v>
      </c>
      <c r="E5144" s="9">
        <f t="shared" si="320"/>
        <v>491.25684937471294</v>
      </c>
    </row>
    <row r="5145" spans="1:5" x14ac:dyDescent="0.2">
      <c r="A5145" s="2">
        <f t="shared" si="323"/>
        <v>42950.166666654201</v>
      </c>
      <c r="B5145">
        <f t="shared" si="321"/>
        <v>8</v>
      </c>
      <c r="C5145">
        <f t="shared" si="322"/>
        <v>4</v>
      </c>
      <c r="D5145">
        <v>0.49084870600000002</v>
      </c>
      <c r="E5145" s="9">
        <f t="shared" si="320"/>
        <v>544.74467114080346</v>
      </c>
    </row>
    <row r="5146" spans="1:5" x14ac:dyDescent="0.2">
      <c r="A5146" s="2">
        <f t="shared" si="323"/>
        <v>42950.208333320865</v>
      </c>
      <c r="B5146">
        <f t="shared" si="321"/>
        <v>8</v>
      </c>
      <c r="C5146">
        <f t="shared" si="322"/>
        <v>5</v>
      </c>
      <c r="D5146">
        <v>0.63925383999999996</v>
      </c>
      <c r="E5146" s="9">
        <f t="shared" si="320"/>
        <v>709.4449238423698</v>
      </c>
    </row>
    <row r="5147" spans="1:5" x14ac:dyDescent="0.2">
      <c r="A5147" s="2">
        <f t="shared" si="323"/>
        <v>42950.249999987529</v>
      </c>
      <c r="B5147">
        <f t="shared" si="321"/>
        <v>8</v>
      </c>
      <c r="C5147">
        <f t="shared" si="322"/>
        <v>6</v>
      </c>
      <c r="D5147">
        <v>0.85091088299999995</v>
      </c>
      <c r="E5147" s="9">
        <f t="shared" si="320"/>
        <v>944.34224530677625</v>
      </c>
    </row>
    <row r="5148" spans="1:5" x14ac:dyDescent="0.2">
      <c r="A5148" s="2">
        <f t="shared" si="323"/>
        <v>42950.291666654193</v>
      </c>
      <c r="B5148">
        <f t="shared" si="321"/>
        <v>8</v>
      </c>
      <c r="C5148">
        <f t="shared" si="322"/>
        <v>7</v>
      </c>
      <c r="D5148">
        <v>0.78798579700000004</v>
      </c>
      <c r="E5148" s="9">
        <f t="shared" si="320"/>
        <v>874.50788522683592</v>
      </c>
    </row>
    <row r="5149" spans="1:5" x14ac:dyDescent="0.2">
      <c r="A5149" s="2">
        <f t="shared" si="323"/>
        <v>42950.333333320857</v>
      </c>
      <c r="B5149">
        <f t="shared" si="321"/>
        <v>8</v>
      </c>
      <c r="C5149">
        <f t="shared" si="322"/>
        <v>8</v>
      </c>
      <c r="D5149">
        <v>0.70979916899999995</v>
      </c>
      <c r="E5149" s="9">
        <f t="shared" si="320"/>
        <v>787.73624166979164</v>
      </c>
    </row>
    <row r="5150" spans="1:5" x14ac:dyDescent="0.2">
      <c r="A5150" s="2">
        <f t="shared" si="323"/>
        <v>42950.374999987522</v>
      </c>
      <c r="B5150">
        <f t="shared" si="321"/>
        <v>8</v>
      </c>
      <c r="C5150">
        <f t="shared" si="322"/>
        <v>9</v>
      </c>
      <c r="D5150">
        <v>0.71368051200000004</v>
      </c>
      <c r="E5150" s="9">
        <f t="shared" si="320"/>
        <v>792.04376227700641</v>
      </c>
    </row>
    <row r="5151" spans="1:5" x14ac:dyDescent="0.2">
      <c r="A5151" s="2">
        <f t="shared" si="323"/>
        <v>42950.416666654186</v>
      </c>
      <c r="B5151">
        <f t="shared" si="321"/>
        <v>8</v>
      </c>
      <c r="C5151">
        <f t="shared" si="322"/>
        <v>10</v>
      </c>
      <c r="D5151">
        <v>0.72806500299999999</v>
      </c>
      <c r="E5151" s="9">
        <f t="shared" si="320"/>
        <v>808.00769316556591</v>
      </c>
    </row>
    <row r="5152" spans="1:5" x14ac:dyDescent="0.2">
      <c r="A5152" s="2">
        <f t="shared" si="323"/>
        <v>42950.45833332085</v>
      </c>
      <c r="B5152">
        <f t="shared" si="321"/>
        <v>8</v>
      </c>
      <c r="C5152">
        <f t="shared" si="322"/>
        <v>11</v>
      </c>
      <c r="D5152">
        <v>0.79731058700000002</v>
      </c>
      <c r="E5152" s="9">
        <f t="shared" si="320"/>
        <v>884.85655193393939</v>
      </c>
    </row>
    <row r="5153" spans="1:5" x14ac:dyDescent="0.2">
      <c r="A5153" s="2">
        <f t="shared" si="323"/>
        <v>42950.499999987514</v>
      </c>
      <c r="B5153">
        <f t="shared" si="321"/>
        <v>8</v>
      </c>
      <c r="C5153">
        <f t="shared" si="322"/>
        <v>12</v>
      </c>
      <c r="D5153">
        <v>0.89196381599999996</v>
      </c>
      <c r="E5153" s="9">
        <f t="shared" si="320"/>
        <v>989.90285535440751</v>
      </c>
    </row>
    <row r="5154" spans="1:5" x14ac:dyDescent="0.2">
      <c r="A5154" s="2">
        <f t="shared" si="323"/>
        <v>42950.541666654179</v>
      </c>
      <c r="B5154">
        <f t="shared" si="321"/>
        <v>8</v>
      </c>
      <c r="C5154">
        <f t="shared" si="322"/>
        <v>13</v>
      </c>
      <c r="D5154">
        <v>1.0013260500000001</v>
      </c>
      <c r="E5154" s="9">
        <f t="shared" si="320"/>
        <v>1111.2732358144785</v>
      </c>
    </row>
    <row r="5155" spans="1:5" x14ac:dyDescent="0.2">
      <c r="A5155" s="2">
        <f t="shared" si="323"/>
        <v>42950.583333320843</v>
      </c>
      <c r="B5155">
        <f t="shared" si="321"/>
        <v>8</v>
      </c>
      <c r="C5155">
        <f t="shared" si="322"/>
        <v>14</v>
      </c>
      <c r="D5155">
        <v>1.061408234</v>
      </c>
      <c r="E5155" s="9">
        <f t="shared" si="320"/>
        <v>1177.9525387532974</v>
      </c>
    </row>
    <row r="5156" spans="1:5" x14ac:dyDescent="0.2">
      <c r="A5156" s="2">
        <f t="shared" si="323"/>
        <v>42950.624999987507</v>
      </c>
      <c r="B5156">
        <f t="shared" si="321"/>
        <v>8</v>
      </c>
      <c r="C5156">
        <f t="shared" si="322"/>
        <v>15</v>
      </c>
      <c r="D5156">
        <v>1.2269138429999999</v>
      </c>
      <c r="E5156" s="9">
        <f t="shared" si="320"/>
        <v>1361.6309256871798</v>
      </c>
    </row>
    <row r="5157" spans="1:5" x14ac:dyDescent="0.2">
      <c r="A5157" s="2">
        <f t="shared" si="323"/>
        <v>42950.666666654171</v>
      </c>
      <c r="B5157">
        <f t="shared" si="321"/>
        <v>8</v>
      </c>
      <c r="C5157">
        <f t="shared" si="322"/>
        <v>16</v>
      </c>
      <c r="D5157">
        <v>1.371851851</v>
      </c>
      <c r="E5157" s="9">
        <f t="shared" si="320"/>
        <v>1522.4833564640128</v>
      </c>
    </row>
    <row r="5158" spans="1:5" x14ac:dyDescent="0.2">
      <c r="A5158" s="2">
        <f t="shared" si="323"/>
        <v>42950.708333320836</v>
      </c>
      <c r="B5158">
        <f t="shared" si="321"/>
        <v>8</v>
      </c>
      <c r="C5158">
        <f t="shared" si="322"/>
        <v>17</v>
      </c>
      <c r="D5158">
        <v>1.4748446550000001</v>
      </c>
      <c r="E5158" s="9">
        <f t="shared" si="320"/>
        <v>1636.7849334245709</v>
      </c>
    </row>
    <row r="5159" spans="1:5" x14ac:dyDescent="0.2">
      <c r="A5159" s="2">
        <f t="shared" si="323"/>
        <v>42950.7499999875</v>
      </c>
      <c r="B5159">
        <f t="shared" si="321"/>
        <v>8</v>
      </c>
      <c r="C5159">
        <f t="shared" si="322"/>
        <v>18</v>
      </c>
      <c r="D5159">
        <v>1.5028357619999999</v>
      </c>
      <c r="E5159" s="9">
        <f t="shared" si="320"/>
        <v>1667.849508294983</v>
      </c>
    </row>
    <row r="5160" spans="1:5" x14ac:dyDescent="0.2">
      <c r="A5160" s="2">
        <f t="shared" si="323"/>
        <v>42950.791666654164</v>
      </c>
      <c r="B5160">
        <f t="shared" si="321"/>
        <v>8</v>
      </c>
      <c r="C5160">
        <f t="shared" si="322"/>
        <v>19</v>
      </c>
      <c r="D5160">
        <v>1.6827679470000001</v>
      </c>
      <c r="E5160" s="9">
        <f t="shared" si="320"/>
        <v>1867.5385321170636</v>
      </c>
    </row>
    <row r="5161" spans="1:5" x14ac:dyDescent="0.2">
      <c r="A5161" s="2">
        <f t="shared" si="323"/>
        <v>42950.833333320828</v>
      </c>
      <c r="B5161">
        <f t="shared" si="321"/>
        <v>8</v>
      </c>
      <c r="C5161">
        <f t="shared" si="322"/>
        <v>20</v>
      </c>
      <c r="D5161">
        <v>1.77803657</v>
      </c>
      <c r="E5161" s="9">
        <f t="shared" si="320"/>
        <v>1973.2678007731615</v>
      </c>
    </row>
    <row r="5162" spans="1:5" x14ac:dyDescent="0.2">
      <c r="A5162" s="2">
        <f t="shared" si="323"/>
        <v>42950.874999987493</v>
      </c>
      <c r="B5162">
        <f t="shared" si="321"/>
        <v>8</v>
      </c>
      <c r="C5162">
        <f t="shared" si="322"/>
        <v>21</v>
      </c>
      <c r="D5162">
        <v>1.372559321</v>
      </c>
      <c r="E5162" s="9">
        <f t="shared" si="320"/>
        <v>1523.2685077902386</v>
      </c>
    </row>
    <row r="5163" spans="1:5" x14ac:dyDescent="0.2">
      <c r="A5163" s="2">
        <f t="shared" si="323"/>
        <v>42950.916666654157</v>
      </c>
      <c r="B5163">
        <f t="shared" si="321"/>
        <v>8</v>
      </c>
      <c r="C5163">
        <f t="shared" si="322"/>
        <v>22</v>
      </c>
      <c r="D5163">
        <v>0.98286795299999996</v>
      </c>
      <c r="E5163" s="9">
        <f t="shared" si="320"/>
        <v>1090.7884105368705</v>
      </c>
    </row>
    <row r="5164" spans="1:5" x14ac:dyDescent="0.2">
      <c r="A5164" s="2">
        <f t="shared" si="323"/>
        <v>42950.958333320821</v>
      </c>
      <c r="B5164">
        <f t="shared" si="321"/>
        <v>8</v>
      </c>
      <c r="C5164">
        <f t="shared" si="322"/>
        <v>23</v>
      </c>
      <c r="D5164">
        <v>0.62525461900000001</v>
      </c>
      <c r="E5164" s="9">
        <f t="shared" si="320"/>
        <v>693.90856620985642</v>
      </c>
    </row>
    <row r="5165" spans="1:5" x14ac:dyDescent="0.2">
      <c r="A5165" s="2">
        <f t="shared" si="323"/>
        <v>42950.999999987485</v>
      </c>
      <c r="B5165">
        <f t="shared" si="321"/>
        <v>8</v>
      </c>
      <c r="C5165">
        <f t="shared" si="322"/>
        <v>0</v>
      </c>
      <c r="D5165">
        <v>0.50757049099999996</v>
      </c>
      <c r="E5165" s="9">
        <f t="shared" si="320"/>
        <v>563.30253461149209</v>
      </c>
    </row>
    <row r="5166" spans="1:5" x14ac:dyDescent="0.2">
      <c r="A5166" s="2">
        <f t="shared" si="323"/>
        <v>42951.04166665415</v>
      </c>
      <c r="B5166">
        <f t="shared" si="321"/>
        <v>8</v>
      </c>
      <c r="C5166">
        <f t="shared" si="322"/>
        <v>1</v>
      </c>
      <c r="D5166">
        <v>0.45558140600000002</v>
      </c>
      <c r="E5166" s="9">
        <f t="shared" si="320"/>
        <v>505.60496575768684</v>
      </c>
    </row>
    <row r="5167" spans="1:5" x14ac:dyDescent="0.2">
      <c r="A5167" s="2">
        <f t="shared" si="323"/>
        <v>42951.083333320814</v>
      </c>
      <c r="B5167">
        <f t="shared" si="321"/>
        <v>8</v>
      </c>
      <c r="C5167">
        <f t="shared" si="322"/>
        <v>2</v>
      </c>
      <c r="D5167">
        <v>0.44402910099999998</v>
      </c>
      <c r="E5167" s="9">
        <f t="shared" si="320"/>
        <v>492.78419937648073</v>
      </c>
    </row>
    <row r="5168" spans="1:5" x14ac:dyDescent="0.2">
      <c r="A5168" s="2">
        <f t="shared" si="323"/>
        <v>42951.124999987478</v>
      </c>
      <c r="B5168">
        <f t="shared" si="321"/>
        <v>8</v>
      </c>
      <c r="C5168">
        <f t="shared" si="322"/>
        <v>3</v>
      </c>
      <c r="D5168">
        <v>0.44265286399999998</v>
      </c>
      <c r="E5168" s="9">
        <f t="shared" si="320"/>
        <v>491.25684937471294</v>
      </c>
    </row>
    <row r="5169" spans="1:5" x14ac:dyDescent="0.2">
      <c r="A5169" s="2">
        <f t="shared" si="323"/>
        <v>42951.166666654142</v>
      </c>
      <c r="B5169">
        <f t="shared" si="321"/>
        <v>8</v>
      </c>
      <c r="C5169">
        <f t="shared" si="322"/>
        <v>4</v>
      </c>
      <c r="D5169">
        <v>0.49084870600000002</v>
      </c>
      <c r="E5169" s="9">
        <f t="shared" si="320"/>
        <v>544.74467114080346</v>
      </c>
    </row>
    <row r="5170" spans="1:5" x14ac:dyDescent="0.2">
      <c r="A5170" s="2">
        <f t="shared" si="323"/>
        <v>42951.208333320807</v>
      </c>
      <c r="B5170">
        <f t="shared" si="321"/>
        <v>8</v>
      </c>
      <c r="C5170">
        <f t="shared" si="322"/>
        <v>5</v>
      </c>
      <c r="D5170">
        <v>0.63925383999999996</v>
      </c>
      <c r="E5170" s="9">
        <f t="shared" si="320"/>
        <v>709.4449238423698</v>
      </c>
    </row>
    <row r="5171" spans="1:5" x14ac:dyDescent="0.2">
      <c r="A5171" s="2">
        <f t="shared" si="323"/>
        <v>42951.249999987471</v>
      </c>
      <c r="B5171">
        <f t="shared" si="321"/>
        <v>8</v>
      </c>
      <c r="C5171">
        <f t="shared" si="322"/>
        <v>6</v>
      </c>
      <c r="D5171">
        <v>0.85091088299999995</v>
      </c>
      <c r="E5171" s="9">
        <f t="shared" si="320"/>
        <v>944.34224530677625</v>
      </c>
    </row>
    <row r="5172" spans="1:5" x14ac:dyDescent="0.2">
      <c r="A5172" s="2">
        <f t="shared" si="323"/>
        <v>42951.291666654135</v>
      </c>
      <c r="B5172">
        <f t="shared" si="321"/>
        <v>8</v>
      </c>
      <c r="C5172">
        <f t="shared" si="322"/>
        <v>7</v>
      </c>
      <c r="D5172">
        <v>0.78798579700000004</v>
      </c>
      <c r="E5172" s="9">
        <f t="shared" si="320"/>
        <v>874.50788522683592</v>
      </c>
    </row>
    <row r="5173" spans="1:5" x14ac:dyDescent="0.2">
      <c r="A5173" s="2">
        <f t="shared" si="323"/>
        <v>42951.333333320799</v>
      </c>
      <c r="B5173">
        <f t="shared" si="321"/>
        <v>8</v>
      </c>
      <c r="C5173">
        <f t="shared" si="322"/>
        <v>8</v>
      </c>
      <c r="D5173">
        <v>0.70979916899999995</v>
      </c>
      <c r="E5173" s="9">
        <f t="shared" si="320"/>
        <v>787.73624166979164</v>
      </c>
    </row>
    <row r="5174" spans="1:5" x14ac:dyDescent="0.2">
      <c r="A5174" s="2">
        <f t="shared" si="323"/>
        <v>42951.374999987464</v>
      </c>
      <c r="B5174">
        <f t="shared" si="321"/>
        <v>8</v>
      </c>
      <c r="C5174">
        <f t="shared" si="322"/>
        <v>9</v>
      </c>
      <c r="D5174">
        <v>0.86433767500000003</v>
      </c>
      <c r="E5174" s="9">
        <f t="shared" si="320"/>
        <v>959.24332032869131</v>
      </c>
    </row>
    <row r="5175" spans="1:5" x14ac:dyDescent="0.2">
      <c r="A5175" s="2">
        <f t="shared" si="323"/>
        <v>42951.416666654128</v>
      </c>
      <c r="B5175">
        <f t="shared" si="321"/>
        <v>8</v>
      </c>
      <c r="C5175">
        <f t="shared" si="322"/>
        <v>10</v>
      </c>
      <c r="D5175">
        <v>0.98790094100000003</v>
      </c>
      <c r="E5175" s="9">
        <f t="shared" si="320"/>
        <v>1096.3740285886283</v>
      </c>
    </row>
    <row r="5176" spans="1:5" x14ac:dyDescent="0.2">
      <c r="A5176" s="2">
        <f t="shared" si="323"/>
        <v>42951.458333320792</v>
      </c>
      <c r="B5176">
        <f t="shared" si="321"/>
        <v>8</v>
      </c>
      <c r="C5176">
        <f t="shared" si="322"/>
        <v>11</v>
      </c>
      <c r="D5176">
        <v>1.092719381</v>
      </c>
      <c r="E5176" s="9">
        <f t="shared" si="320"/>
        <v>1212.7016992727436</v>
      </c>
    </row>
    <row r="5177" spans="1:5" x14ac:dyDescent="0.2">
      <c r="A5177" s="2">
        <f t="shared" si="323"/>
        <v>42951.499999987456</v>
      </c>
      <c r="B5177">
        <f t="shared" si="321"/>
        <v>8</v>
      </c>
      <c r="C5177">
        <f t="shared" si="322"/>
        <v>12</v>
      </c>
      <c r="D5177">
        <v>1.221882819</v>
      </c>
      <c r="E5177" s="9">
        <f t="shared" si="320"/>
        <v>1356.0474872857317</v>
      </c>
    </row>
    <row r="5178" spans="1:5" x14ac:dyDescent="0.2">
      <c r="A5178" s="2">
        <f t="shared" si="323"/>
        <v>42951.54166665412</v>
      </c>
      <c r="B5178">
        <f t="shared" si="321"/>
        <v>8</v>
      </c>
      <c r="C5178">
        <f t="shared" si="322"/>
        <v>13</v>
      </c>
      <c r="D5178">
        <v>1.24934349</v>
      </c>
      <c r="E5178" s="9">
        <f t="shared" si="320"/>
        <v>1386.5233834434387</v>
      </c>
    </row>
    <row r="5179" spans="1:5" x14ac:dyDescent="0.2">
      <c r="A5179" s="2">
        <f t="shared" si="323"/>
        <v>42951.583333320785</v>
      </c>
      <c r="B5179">
        <f t="shared" si="321"/>
        <v>8</v>
      </c>
      <c r="C5179">
        <f t="shared" si="322"/>
        <v>14</v>
      </c>
      <c r="D5179">
        <v>1.286788869</v>
      </c>
      <c r="E5179" s="9">
        <f t="shared" si="320"/>
        <v>1428.0803243495795</v>
      </c>
    </row>
    <row r="5180" spans="1:5" x14ac:dyDescent="0.2">
      <c r="A5180" s="2">
        <f t="shared" si="323"/>
        <v>42951.624999987449</v>
      </c>
      <c r="B5180">
        <f t="shared" si="321"/>
        <v>8</v>
      </c>
      <c r="C5180">
        <f t="shared" si="322"/>
        <v>15</v>
      </c>
      <c r="D5180">
        <v>1.411810427</v>
      </c>
      <c r="E5180" s="9">
        <f t="shared" si="320"/>
        <v>1566.8294473802123</v>
      </c>
    </row>
    <row r="5181" spans="1:5" x14ac:dyDescent="0.2">
      <c r="A5181" s="2">
        <f t="shared" si="323"/>
        <v>42951.666666654113</v>
      </c>
      <c r="B5181">
        <f t="shared" si="321"/>
        <v>8</v>
      </c>
      <c r="C5181">
        <f t="shared" si="322"/>
        <v>16</v>
      </c>
      <c r="D5181">
        <v>1.7125562590000001</v>
      </c>
      <c r="E5181" s="9">
        <f t="shared" si="320"/>
        <v>1900.5976479422145</v>
      </c>
    </row>
    <row r="5182" spans="1:5" x14ac:dyDescent="0.2">
      <c r="A5182" s="2">
        <f t="shared" si="323"/>
        <v>42951.708333320777</v>
      </c>
      <c r="B5182">
        <f t="shared" si="321"/>
        <v>8</v>
      </c>
      <c r="C5182">
        <f t="shared" si="322"/>
        <v>17</v>
      </c>
      <c r="D5182">
        <v>1.7135099549999999</v>
      </c>
      <c r="E5182" s="9">
        <f t="shared" si="320"/>
        <v>1901.6560612731205</v>
      </c>
    </row>
    <row r="5183" spans="1:5" x14ac:dyDescent="0.2">
      <c r="A5183" s="2">
        <f t="shared" si="323"/>
        <v>42951.749999987442</v>
      </c>
      <c r="B5183">
        <f t="shared" si="321"/>
        <v>8</v>
      </c>
      <c r="C5183">
        <f t="shared" si="322"/>
        <v>18</v>
      </c>
      <c r="D5183">
        <v>1.7258238420000001</v>
      </c>
      <c r="E5183" s="9">
        <f t="shared" si="320"/>
        <v>1915.3220325638345</v>
      </c>
    </row>
    <row r="5184" spans="1:5" x14ac:dyDescent="0.2">
      <c r="A5184" s="2">
        <f t="shared" si="323"/>
        <v>42951.791666654106</v>
      </c>
      <c r="B5184">
        <f t="shared" si="321"/>
        <v>8</v>
      </c>
      <c r="C5184">
        <f t="shared" si="322"/>
        <v>19</v>
      </c>
      <c r="D5184">
        <v>1.8803239920000001</v>
      </c>
      <c r="E5184" s="9">
        <f t="shared" si="320"/>
        <v>2086.7865436732004</v>
      </c>
    </row>
    <row r="5185" spans="1:5" x14ac:dyDescent="0.2">
      <c r="A5185" s="2">
        <f t="shared" si="323"/>
        <v>42951.83333332077</v>
      </c>
      <c r="B5185">
        <f t="shared" si="321"/>
        <v>8</v>
      </c>
      <c r="C5185">
        <f t="shared" si="322"/>
        <v>20</v>
      </c>
      <c r="D5185">
        <v>1.963432582</v>
      </c>
      <c r="E5185" s="9">
        <f t="shared" si="320"/>
        <v>2179.0205884514007</v>
      </c>
    </row>
    <row r="5186" spans="1:5" x14ac:dyDescent="0.2">
      <c r="A5186" s="2">
        <f t="shared" si="323"/>
        <v>42951.874999987434</v>
      </c>
      <c r="B5186">
        <f t="shared" si="321"/>
        <v>8</v>
      </c>
      <c r="C5186">
        <f t="shared" si="322"/>
        <v>21</v>
      </c>
      <c r="D5186">
        <v>1.554142884</v>
      </c>
      <c r="E5186" s="9">
        <f t="shared" si="320"/>
        <v>1724.7902335315514</v>
      </c>
    </row>
    <row r="5187" spans="1:5" x14ac:dyDescent="0.2">
      <c r="A5187" s="2">
        <f t="shared" si="323"/>
        <v>42951.916666654099</v>
      </c>
      <c r="B5187">
        <f t="shared" si="321"/>
        <v>8</v>
      </c>
      <c r="C5187">
        <f t="shared" si="322"/>
        <v>22</v>
      </c>
      <c r="D5187">
        <v>1.1409258229999999</v>
      </c>
      <c r="E5187" s="9">
        <f t="shared" si="320"/>
        <v>1266.2012849356181</v>
      </c>
    </row>
    <row r="5188" spans="1:5" x14ac:dyDescent="0.2">
      <c r="A5188" s="2">
        <f t="shared" si="323"/>
        <v>42951.958333320763</v>
      </c>
      <c r="B5188">
        <f t="shared" si="321"/>
        <v>8</v>
      </c>
      <c r="C5188">
        <f t="shared" si="322"/>
        <v>23</v>
      </c>
      <c r="D5188">
        <v>0.74296361399999999</v>
      </c>
      <c r="E5188" s="9">
        <f t="shared" si="320"/>
        <v>824.54219524419568</v>
      </c>
    </row>
    <row r="5189" spans="1:5" x14ac:dyDescent="0.2">
      <c r="A5189" s="2">
        <f t="shared" si="323"/>
        <v>42951.999999987427</v>
      </c>
      <c r="B5189">
        <f t="shared" si="321"/>
        <v>8</v>
      </c>
      <c r="C5189">
        <f t="shared" si="322"/>
        <v>0</v>
      </c>
      <c r="D5189">
        <v>0.54993012799999996</v>
      </c>
      <c r="E5189" s="9">
        <f t="shared" ref="E5189:E5252" si="324">D5189*$E$3/$D$8765</f>
        <v>610.31332682739094</v>
      </c>
    </row>
    <row r="5190" spans="1:5" x14ac:dyDescent="0.2">
      <c r="A5190" s="2">
        <f t="shared" si="323"/>
        <v>42952.041666654091</v>
      </c>
      <c r="B5190">
        <f t="shared" ref="B5190:B5253" si="325">MONTH(A5190)</f>
        <v>8</v>
      </c>
      <c r="C5190">
        <f t="shared" ref="C5190:C5253" si="326">HOUR(A5190)</f>
        <v>1</v>
      </c>
      <c r="D5190">
        <v>0.45819264399999998</v>
      </c>
      <c r="E5190" s="9">
        <f t="shared" si="324"/>
        <v>508.50292182478563</v>
      </c>
    </row>
    <row r="5191" spans="1:5" x14ac:dyDescent="0.2">
      <c r="A5191" s="2">
        <f t="shared" ref="A5191:A5254" si="327">A5190+1/24</f>
        <v>42952.083333320756</v>
      </c>
      <c r="B5191">
        <f t="shared" si="325"/>
        <v>8</v>
      </c>
      <c r="C5191">
        <f t="shared" si="326"/>
        <v>2</v>
      </c>
      <c r="D5191">
        <v>0.445394505</v>
      </c>
      <c r="E5191" s="9">
        <f t="shared" si="324"/>
        <v>494.29952689769527</v>
      </c>
    </row>
    <row r="5192" spans="1:5" x14ac:dyDescent="0.2">
      <c r="A5192" s="2">
        <f t="shared" si="327"/>
        <v>42952.12499998742</v>
      </c>
      <c r="B5192">
        <f t="shared" si="325"/>
        <v>8</v>
      </c>
      <c r="C5192">
        <f t="shared" si="326"/>
        <v>3</v>
      </c>
      <c r="D5192">
        <v>0.44532401900000002</v>
      </c>
      <c r="E5192" s="9">
        <f t="shared" si="324"/>
        <v>494.22130142328609</v>
      </c>
    </row>
    <row r="5193" spans="1:5" x14ac:dyDescent="0.2">
      <c r="A5193" s="2">
        <f t="shared" si="327"/>
        <v>42952.166666654084</v>
      </c>
      <c r="B5193">
        <f t="shared" si="325"/>
        <v>8</v>
      </c>
      <c r="C5193">
        <f t="shared" si="326"/>
        <v>4</v>
      </c>
      <c r="D5193">
        <v>0.49494539900000001</v>
      </c>
      <c r="E5193" s="9">
        <f t="shared" si="324"/>
        <v>549.29118751900864</v>
      </c>
    </row>
    <row r="5194" spans="1:5" x14ac:dyDescent="0.2">
      <c r="A5194" s="2">
        <f t="shared" si="327"/>
        <v>42952.208333320748</v>
      </c>
      <c r="B5194">
        <f t="shared" si="325"/>
        <v>8</v>
      </c>
      <c r="C5194">
        <f t="shared" si="326"/>
        <v>5</v>
      </c>
      <c r="D5194">
        <v>0.64987935200000002</v>
      </c>
      <c r="E5194" s="9">
        <f t="shared" si="324"/>
        <v>721.23713388466888</v>
      </c>
    </row>
    <row r="5195" spans="1:5" x14ac:dyDescent="0.2">
      <c r="A5195" s="2">
        <f t="shared" si="327"/>
        <v>42952.249999987413</v>
      </c>
      <c r="B5195">
        <f t="shared" si="325"/>
        <v>8</v>
      </c>
      <c r="C5195">
        <f t="shared" si="326"/>
        <v>6</v>
      </c>
      <c r="D5195">
        <v>0.87207224500000002</v>
      </c>
      <c r="E5195" s="9">
        <f t="shared" si="324"/>
        <v>967.82715836180125</v>
      </c>
    </row>
    <row r="5196" spans="1:5" x14ac:dyDescent="0.2">
      <c r="A5196" s="2">
        <f t="shared" si="327"/>
        <v>42952.291666654077</v>
      </c>
      <c r="B5196">
        <f t="shared" si="325"/>
        <v>8</v>
      </c>
      <c r="C5196">
        <f t="shared" si="326"/>
        <v>7</v>
      </c>
      <c r="D5196">
        <v>0.83125992599999998</v>
      </c>
      <c r="E5196" s="9">
        <f t="shared" si="324"/>
        <v>922.53358211236389</v>
      </c>
    </row>
    <row r="5197" spans="1:5" x14ac:dyDescent="0.2">
      <c r="A5197" s="2">
        <f t="shared" si="327"/>
        <v>42952.333333320741</v>
      </c>
      <c r="B5197">
        <f t="shared" si="325"/>
        <v>8</v>
      </c>
      <c r="C5197">
        <f t="shared" si="326"/>
        <v>8</v>
      </c>
      <c r="D5197">
        <v>0.82044356699999998</v>
      </c>
      <c r="E5197" s="9">
        <f t="shared" si="324"/>
        <v>910.52956976727307</v>
      </c>
    </row>
    <row r="5198" spans="1:5" x14ac:dyDescent="0.2">
      <c r="A5198" s="2">
        <f t="shared" si="327"/>
        <v>42952.374999987405</v>
      </c>
      <c r="B5198">
        <f t="shared" si="325"/>
        <v>8</v>
      </c>
      <c r="C5198">
        <f t="shared" si="326"/>
        <v>9</v>
      </c>
      <c r="D5198">
        <v>0.91058781300000002</v>
      </c>
      <c r="E5198" s="9">
        <f t="shared" si="324"/>
        <v>1010.5717967147059</v>
      </c>
    </row>
    <row r="5199" spans="1:5" x14ac:dyDescent="0.2">
      <c r="A5199" s="2">
        <f t="shared" si="327"/>
        <v>42952.41666665407</v>
      </c>
      <c r="B5199">
        <f t="shared" si="325"/>
        <v>8</v>
      </c>
      <c r="C5199">
        <f t="shared" si="326"/>
        <v>10</v>
      </c>
      <c r="D5199">
        <v>1.000000204</v>
      </c>
      <c r="E5199" s="9">
        <f t="shared" si="324"/>
        <v>1109.8018098243012</v>
      </c>
    </row>
    <row r="5200" spans="1:5" x14ac:dyDescent="0.2">
      <c r="A5200" s="2">
        <f t="shared" si="327"/>
        <v>42952.458333320734</v>
      </c>
      <c r="B5200">
        <f t="shared" si="325"/>
        <v>8</v>
      </c>
      <c r="C5200">
        <f t="shared" si="326"/>
        <v>11</v>
      </c>
      <c r="D5200">
        <v>1.016160594</v>
      </c>
      <c r="E5200" s="9">
        <f t="shared" si="324"/>
        <v>1127.7366362350631</v>
      </c>
    </row>
    <row r="5201" spans="1:5" x14ac:dyDescent="0.2">
      <c r="A5201" s="2">
        <f t="shared" si="327"/>
        <v>42952.499999987398</v>
      </c>
      <c r="B5201">
        <f t="shared" si="325"/>
        <v>8</v>
      </c>
      <c r="C5201">
        <f t="shared" si="326"/>
        <v>12</v>
      </c>
      <c r="D5201">
        <v>1.031499014</v>
      </c>
      <c r="E5201" s="9">
        <f t="shared" si="324"/>
        <v>1144.7592390382974</v>
      </c>
    </row>
    <row r="5202" spans="1:5" x14ac:dyDescent="0.2">
      <c r="A5202" s="2">
        <f t="shared" si="327"/>
        <v>42952.541666654062</v>
      </c>
      <c r="B5202">
        <f t="shared" si="325"/>
        <v>8</v>
      </c>
      <c r="C5202">
        <f t="shared" si="326"/>
        <v>13</v>
      </c>
      <c r="D5202">
        <v>1.175780195</v>
      </c>
      <c r="E5202" s="9">
        <f t="shared" si="324"/>
        <v>1304.8827221704944</v>
      </c>
    </row>
    <row r="5203" spans="1:5" x14ac:dyDescent="0.2">
      <c r="A5203" s="2">
        <f t="shared" si="327"/>
        <v>42952.583333320727</v>
      </c>
      <c r="B5203">
        <f t="shared" si="325"/>
        <v>8</v>
      </c>
      <c r="C5203">
        <f t="shared" si="326"/>
        <v>14</v>
      </c>
      <c r="D5203">
        <v>1.4043644770000001</v>
      </c>
      <c r="E5203" s="9">
        <f t="shared" si="324"/>
        <v>1558.5659202801107</v>
      </c>
    </row>
    <row r="5204" spans="1:5" x14ac:dyDescent="0.2">
      <c r="A5204" s="2">
        <f t="shared" si="327"/>
        <v>42952.624999987391</v>
      </c>
      <c r="B5204">
        <f t="shared" si="325"/>
        <v>8</v>
      </c>
      <c r="C5204">
        <f t="shared" si="326"/>
        <v>15</v>
      </c>
      <c r="D5204">
        <v>1.599354054</v>
      </c>
      <c r="E5204" s="9">
        <f t="shared" si="324"/>
        <v>1774.9656615860381</v>
      </c>
    </row>
    <row r="5205" spans="1:5" x14ac:dyDescent="0.2">
      <c r="A5205" s="2">
        <f t="shared" si="327"/>
        <v>42952.666666654055</v>
      </c>
      <c r="B5205">
        <f t="shared" si="325"/>
        <v>8</v>
      </c>
      <c r="C5205">
        <f t="shared" si="326"/>
        <v>16</v>
      </c>
      <c r="D5205">
        <v>1.898647271</v>
      </c>
      <c r="E5205" s="9">
        <f t="shared" si="324"/>
        <v>2107.1217477209343</v>
      </c>
    </row>
    <row r="5206" spans="1:5" x14ac:dyDescent="0.2">
      <c r="A5206" s="2">
        <f t="shared" si="327"/>
        <v>42952.708333320719</v>
      </c>
      <c r="B5206">
        <f t="shared" si="325"/>
        <v>8</v>
      </c>
      <c r="C5206">
        <f t="shared" si="326"/>
        <v>17</v>
      </c>
      <c r="D5206">
        <v>2.0220973189999998</v>
      </c>
      <c r="E5206" s="9">
        <f t="shared" si="324"/>
        <v>2244.1268064651986</v>
      </c>
    </row>
    <row r="5207" spans="1:5" x14ac:dyDescent="0.2">
      <c r="A5207" s="2">
        <f t="shared" si="327"/>
        <v>42952.749999987383</v>
      </c>
      <c r="B5207">
        <f t="shared" si="325"/>
        <v>8</v>
      </c>
      <c r="C5207">
        <f t="shared" si="326"/>
        <v>18</v>
      </c>
      <c r="D5207">
        <v>1.9469761210000001</v>
      </c>
      <c r="E5207" s="9">
        <f t="shared" si="324"/>
        <v>2160.7571819760328</v>
      </c>
    </row>
    <row r="5208" spans="1:5" x14ac:dyDescent="0.2">
      <c r="A5208" s="2">
        <f t="shared" si="327"/>
        <v>42952.791666654048</v>
      </c>
      <c r="B5208">
        <f t="shared" si="325"/>
        <v>8</v>
      </c>
      <c r="C5208">
        <f t="shared" si="326"/>
        <v>19</v>
      </c>
      <c r="D5208">
        <v>2.1513175699999998</v>
      </c>
      <c r="E5208" s="9">
        <f t="shared" si="324"/>
        <v>2387.5356456355462</v>
      </c>
    </row>
    <row r="5209" spans="1:5" x14ac:dyDescent="0.2">
      <c r="A5209" s="2">
        <f t="shared" si="327"/>
        <v>42952.833333320712</v>
      </c>
      <c r="B5209">
        <f t="shared" si="325"/>
        <v>8</v>
      </c>
      <c r="C5209">
        <f t="shared" si="326"/>
        <v>20</v>
      </c>
      <c r="D5209">
        <v>2.1802387630000002</v>
      </c>
      <c r="E5209" s="9">
        <f t="shared" si="324"/>
        <v>2419.6324314214799</v>
      </c>
    </row>
    <row r="5210" spans="1:5" x14ac:dyDescent="0.2">
      <c r="A5210" s="2">
        <f t="shared" si="327"/>
        <v>42952.874999987376</v>
      </c>
      <c r="B5210">
        <f t="shared" si="325"/>
        <v>8</v>
      </c>
      <c r="C5210">
        <f t="shared" si="326"/>
        <v>21</v>
      </c>
      <c r="D5210">
        <v>1.744809015</v>
      </c>
      <c r="E5210" s="9">
        <f t="shared" si="324"/>
        <v>1936.3918076208274</v>
      </c>
    </row>
    <row r="5211" spans="1:5" x14ac:dyDescent="0.2">
      <c r="A5211" s="2">
        <f t="shared" si="327"/>
        <v>42952.91666665404</v>
      </c>
      <c r="B5211">
        <f t="shared" si="325"/>
        <v>8</v>
      </c>
      <c r="C5211">
        <f t="shared" si="326"/>
        <v>22</v>
      </c>
      <c r="D5211">
        <v>1.297436491</v>
      </c>
      <c r="E5211" s="9">
        <f t="shared" si="324"/>
        <v>1439.8970721048881</v>
      </c>
    </row>
    <row r="5212" spans="1:5" x14ac:dyDescent="0.2">
      <c r="A5212" s="2">
        <f t="shared" si="327"/>
        <v>42952.958333320705</v>
      </c>
      <c r="B5212">
        <f t="shared" si="325"/>
        <v>8</v>
      </c>
      <c r="C5212">
        <f t="shared" si="326"/>
        <v>23</v>
      </c>
      <c r="D5212">
        <v>0.81236115399999997</v>
      </c>
      <c r="E5212" s="9">
        <f t="shared" si="324"/>
        <v>901.55969502198013</v>
      </c>
    </row>
    <row r="5213" spans="1:5" x14ac:dyDescent="0.2">
      <c r="A5213" s="2">
        <f t="shared" si="327"/>
        <v>42952.999999987369</v>
      </c>
      <c r="B5213">
        <f t="shared" si="325"/>
        <v>8</v>
      </c>
      <c r="C5213">
        <f t="shared" si="326"/>
        <v>0</v>
      </c>
      <c r="D5213">
        <v>0.59399294499999999</v>
      </c>
      <c r="E5213" s="9">
        <f t="shared" si="324"/>
        <v>659.21431090414717</v>
      </c>
    </row>
    <row r="5214" spans="1:5" x14ac:dyDescent="0.2">
      <c r="A5214" s="2">
        <f t="shared" si="327"/>
        <v>42953.041666654033</v>
      </c>
      <c r="B5214">
        <f t="shared" si="325"/>
        <v>8</v>
      </c>
      <c r="C5214">
        <f t="shared" si="326"/>
        <v>1</v>
      </c>
      <c r="D5214">
        <v>0.47602012700000002</v>
      </c>
      <c r="E5214" s="9">
        <f t="shared" si="324"/>
        <v>528.28789068666413</v>
      </c>
    </row>
    <row r="5215" spans="1:5" x14ac:dyDescent="0.2">
      <c r="A5215" s="2">
        <f t="shared" si="327"/>
        <v>42953.083333320697</v>
      </c>
      <c r="B5215">
        <f t="shared" si="325"/>
        <v>8</v>
      </c>
      <c r="C5215">
        <f t="shared" si="326"/>
        <v>2</v>
      </c>
      <c r="D5215">
        <v>0.445394505</v>
      </c>
      <c r="E5215" s="9">
        <f t="shared" si="324"/>
        <v>494.29952689769527</v>
      </c>
    </row>
    <row r="5216" spans="1:5" x14ac:dyDescent="0.2">
      <c r="A5216" s="2">
        <f t="shared" si="327"/>
        <v>42953.124999987362</v>
      </c>
      <c r="B5216">
        <f t="shared" si="325"/>
        <v>8</v>
      </c>
      <c r="C5216">
        <f t="shared" si="326"/>
        <v>3</v>
      </c>
      <c r="D5216">
        <v>0.44532401900000002</v>
      </c>
      <c r="E5216" s="9">
        <f t="shared" si="324"/>
        <v>494.22130142328609</v>
      </c>
    </row>
    <row r="5217" spans="1:5" x14ac:dyDescent="0.2">
      <c r="A5217" s="2">
        <f t="shared" si="327"/>
        <v>42953.166666654026</v>
      </c>
      <c r="B5217">
        <f t="shared" si="325"/>
        <v>8</v>
      </c>
      <c r="C5217">
        <f t="shared" si="326"/>
        <v>4</v>
      </c>
      <c r="D5217">
        <v>0.49494539900000001</v>
      </c>
      <c r="E5217" s="9">
        <f t="shared" si="324"/>
        <v>549.29118751900864</v>
      </c>
    </row>
    <row r="5218" spans="1:5" x14ac:dyDescent="0.2">
      <c r="A5218" s="2">
        <f t="shared" si="327"/>
        <v>42953.20833332069</v>
      </c>
      <c r="B5218">
        <f t="shared" si="325"/>
        <v>8</v>
      </c>
      <c r="C5218">
        <f t="shared" si="326"/>
        <v>5</v>
      </c>
      <c r="D5218">
        <v>0.64987935200000002</v>
      </c>
      <c r="E5218" s="9">
        <f t="shared" si="324"/>
        <v>721.23713388466888</v>
      </c>
    </row>
    <row r="5219" spans="1:5" x14ac:dyDescent="0.2">
      <c r="A5219" s="2">
        <f t="shared" si="327"/>
        <v>42953.249999987354</v>
      </c>
      <c r="B5219">
        <f t="shared" si="325"/>
        <v>8</v>
      </c>
      <c r="C5219">
        <f t="shared" si="326"/>
        <v>6</v>
      </c>
      <c r="D5219">
        <v>0.87207224500000002</v>
      </c>
      <c r="E5219" s="9">
        <f t="shared" si="324"/>
        <v>967.82715836180125</v>
      </c>
    </row>
    <row r="5220" spans="1:5" x14ac:dyDescent="0.2">
      <c r="A5220" s="2">
        <f t="shared" si="327"/>
        <v>42953.291666654019</v>
      </c>
      <c r="B5220">
        <f t="shared" si="325"/>
        <v>8</v>
      </c>
      <c r="C5220">
        <f t="shared" si="326"/>
        <v>7</v>
      </c>
      <c r="D5220">
        <v>0.82042309800000002</v>
      </c>
      <c r="E5220" s="9">
        <f t="shared" si="324"/>
        <v>910.50685323866207</v>
      </c>
    </row>
    <row r="5221" spans="1:5" x14ac:dyDescent="0.2">
      <c r="A5221" s="2">
        <f t="shared" si="327"/>
        <v>42953.333333320683</v>
      </c>
      <c r="B5221">
        <f t="shared" si="325"/>
        <v>8</v>
      </c>
      <c r="C5221">
        <f t="shared" si="326"/>
        <v>8</v>
      </c>
      <c r="D5221">
        <v>0.75483022700000002</v>
      </c>
      <c r="E5221" s="9">
        <f t="shared" si="324"/>
        <v>837.71178114148483</v>
      </c>
    </row>
    <row r="5222" spans="1:5" x14ac:dyDescent="0.2">
      <c r="A5222" s="2">
        <f t="shared" si="327"/>
        <v>42953.374999987347</v>
      </c>
      <c r="B5222">
        <f t="shared" si="325"/>
        <v>8</v>
      </c>
      <c r="C5222">
        <f t="shared" si="326"/>
        <v>9</v>
      </c>
      <c r="D5222">
        <v>0.76459674099999997</v>
      </c>
      <c r="E5222" s="9">
        <f t="shared" si="324"/>
        <v>848.55067384322501</v>
      </c>
    </row>
    <row r="5223" spans="1:5" x14ac:dyDescent="0.2">
      <c r="A5223" s="2">
        <f t="shared" si="327"/>
        <v>42953.416666654011</v>
      </c>
      <c r="B5223">
        <f t="shared" si="325"/>
        <v>8</v>
      </c>
      <c r="C5223">
        <f t="shared" si="326"/>
        <v>10</v>
      </c>
      <c r="D5223">
        <v>0.82646262500000001</v>
      </c>
      <c r="E5223" s="9">
        <f t="shared" si="324"/>
        <v>917.20952986639873</v>
      </c>
    </row>
    <row r="5224" spans="1:5" x14ac:dyDescent="0.2">
      <c r="A5224" s="2">
        <f t="shared" si="327"/>
        <v>42953.458333320676</v>
      </c>
      <c r="B5224">
        <f t="shared" si="325"/>
        <v>8</v>
      </c>
      <c r="C5224">
        <f t="shared" si="326"/>
        <v>11</v>
      </c>
      <c r="D5224">
        <v>0.90776375600000003</v>
      </c>
      <c r="E5224" s="9">
        <f t="shared" si="324"/>
        <v>1007.4376537844241</v>
      </c>
    </row>
    <row r="5225" spans="1:5" x14ac:dyDescent="0.2">
      <c r="A5225" s="2">
        <f t="shared" si="327"/>
        <v>42953.49999998734</v>
      </c>
      <c r="B5225">
        <f t="shared" si="325"/>
        <v>8</v>
      </c>
      <c r="C5225">
        <f t="shared" si="326"/>
        <v>12</v>
      </c>
      <c r="D5225">
        <v>1.0828796570000001</v>
      </c>
      <c r="E5225" s="9">
        <f t="shared" si="324"/>
        <v>1201.7815579970807</v>
      </c>
    </row>
    <row r="5226" spans="1:5" x14ac:dyDescent="0.2">
      <c r="A5226" s="2">
        <f t="shared" si="327"/>
        <v>42953.541666654004</v>
      </c>
      <c r="B5226">
        <f t="shared" si="325"/>
        <v>8</v>
      </c>
      <c r="C5226">
        <f t="shared" si="326"/>
        <v>13</v>
      </c>
      <c r="D5226">
        <v>1.2783431439999999</v>
      </c>
      <c r="E5226" s="9">
        <f t="shared" si="324"/>
        <v>1418.7072453714093</v>
      </c>
    </row>
    <row r="5227" spans="1:5" x14ac:dyDescent="0.2">
      <c r="A5227" s="2">
        <f t="shared" si="327"/>
        <v>42953.583333320668</v>
      </c>
      <c r="B5227">
        <f t="shared" si="325"/>
        <v>8</v>
      </c>
      <c r="C5227">
        <f t="shared" si="326"/>
        <v>14</v>
      </c>
      <c r="D5227">
        <v>1.4678062869999999</v>
      </c>
      <c r="E5227" s="9">
        <f t="shared" si="324"/>
        <v>1628.9737414734443</v>
      </c>
    </row>
    <row r="5228" spans="1:5" x14ac:dyDescent="0.2">
      <c r="A5228" s="2">
        <f t="shared" si="327"/>
        <v>42953.624999987333</v>
      </c>
      <c r="B5228">
        <f t="shared" si="325"/>
        <v>8</v>
      </c>
      <c r="C5228">
        <f t="shared" si="326"/>
        <v>15</v>
      </c>
      <c r="D5228">
        <v>1.706506498</v>
      </c>
      <c r="E5228" s="9">
        <f t="shared" si="324"/>
        <v>1893.8836136050732</v>
      </c>
    </row>
    <row r="5229" spans="1:5" x14ac:dyDescent="0.2">
      <c r="A5229" s="2">
        <f t="shared" si="327"/>
        <v>42953.666666653997</v>
      </c>
      <c r="B5229">
        <f t="shared" si="325"/>
        <v>8</v>
      </c>
      <c r="C5229">
        <f t="shared" si="326"/>
        <v>16</v>
      </c>
      <c r="D5229">
        <v>1.9635606269999999</v>
      </c>
      <c r="E5229" s="9">
        <f t="shared" si="324"/>
        <v>2179.1626929951503</v>
      </c>
    </row>
    <row r="5230" spans="1:5" x14ac:dyDescent="0.2">
      <c r="A5230" s="2">
        <f t="shared" si="327"/>
        <v>42953.708333320661</v>
      </c>
      <c r="B5230">
        <f t="shared" si="325"/>
        <v>8</v>
      </c>
      <c r="C5230">
        <f t="shared" si="326"/>
        <v>17</v>
      </c>
      <c r="D5230">
        <v>1.8132926170000001</v>
      </c>
      <c r="E5230" s="9">
        <f t="shared" si="324"/>
        <v>2012.3950175590601</v>
      </c>
    </row>
    <row r="5231" spans="1:5" x14ac:dyDescent="0.2">
      <c r="A5231" s="2">
        <f t="shared" si="327"/>
        <v>42953.749999987325</v>
      </c>
      <c r="B5231">
        <f t="shared" si="325"/>
        <v>8</v>
      </c>
      <c r="C5231">
        <f t="shared" si="326"/>
        <v>18</v>
      </c>
      <c r="D5231">
        <v>1.853095041</v>
      </c>
      <c r="E5231" s="9">
        <f t="shared" si="324"/>
        <v>2056.5678107384042</v>
      </c>
    </row>
    <row r="5232" spans="1:5" x14ac:dyDescent="0.2">
      <c r="A5232" s="2">
        <f t="shared" si="327"/>
        <v>42953.79166665399</v>
      </c>
      <c r="B5232">
        <f t="shared" si="325"/>
        <v>8</v>
      </c>
      <c r="C5232">
        <f t="shared" si="326"/>
        <v>19</v>
      </c>
      <c r="D5232">
        <v>1.946355474</v>
      </c>
      <c r="E5232" s="9">
        <f t="shared" si="324"/>
        <v>2160.0683869526847</v>
      </c>
    </row>
    <row r="5233" spans="1:5" x14ac:dyDescent="0.2">
      <c r="A5233" s="2">
        <f t="shared" si="327"/>
        <v>42953.833333320654</v>
      </c>
      <c r="B5233">
        <f t="shared" si="325"/>
        <v>8</v>
      </c>
      <c r="C5233">
        <f t="shared" si="326"/>
        <v>20</v>
      </c>
      <c r="D5233">
        <v>2.0543594860000001</v>
      </c>
      <c r="E5233" s="9">
        <f t="shared" si="324"/>
        <v>2279.9314104865134</v>
      </c>
    </row>
    <row r="5234" spans="1:5" x14ac:dyDescent="0.2">
      <c r="A5234" s="2">
        <f t="shared" si="327"/>
        <v>42953.874999987318</v>
      </c>
      <c r="B5234">
        <f t="shared" si="325"/>
        <v>8</v>
      </c>
      <c r="C5234">
        <f t="shared" si="326"/>
        <v>21</v>
      </c>
      <c r="D5234">
        <v>1.5907555309999999</v>
      </c>
      <c r="E5234" s="9">
        <f t="shared" si="324"/>
        <v>1765.4230071455238</v>
      </c>
    </row>
    <row r="5235" spans="1:5" x14ac:dyDescent="0.2">
      <c r="A5235" s="2">
        <f t="shared" si="327"/>
        <v>42953.916666653982</v>
      </c>
      <c r="B5235">
        <f t="shared" si="325"/>
        <v>8</v>
      </c>
      <c r="C5235">
        <f t="shared" si="326"/>
        <v>22</v>
      </c>
      <c r="D5235">
        <v>1.1662029700000001</v>
      </c>
      <c r="E5235" s="9">
        <f t="shared" si="324"/>
        <v>1294.2539027006792</v>
      </c>
    </row>
    <row r="5236" spans="1:5" x14ac:dyDescent="0.2">
      <c r="A5236" s="2">
        <f t="shared" si="327"/>
        <v>42953.958333320646</v>
      </c>
      <c r="B5236">
        <f t="shared" si="325"/>
        <v>8</v>
      </c>
      <c r="C5236">
        <f t="shared" si="326"/>
        <v>23</v>
      </c>
      <c r="D5236">
        <v>0.73329197199999996</v>
      </c>
      <c r="E5236" s="9">
        <f t="shared" si="324"/>
        <v>813.80859163827813</v>
      </c>
    </row>
    <row r="5237" spans="1:5" x14ac:dyDescent="0.2">
      <c r="A5237" s="2">
        <f t="shared" si="327"/>
        <v>42953.999999987311</v>
      </c>
      <c r="B5237">
        <f t="shared" si="325"/>
        <v>8</v>
      </c>
      <c r="C5237">
        <f t="shared" si="326"/>
        <v>0</v>
      </c>
      <c r="D5237">
        <v>0.52695798599999999</v>
      </c>
      <c r="E5237" s="9">
        <f t="shared" si="324"/>
        <v>584.81880726113218</v>
      </c>
    </row>
    <row r="5238" spans="1:5" x14ac:dyDescent="0.2">
      <c r="A5238" s="2">
        <f t="shared" si="327"/>
        <v>42954.041666653975</v>
      </c>
      <c r="B5238">
        <f t="shared" si="325"/>
        <v>8</v>
      </c>
      <c r="C5238">
        <f t="shared" si="326"/>
        <v>1</v>
      </c>
      <c r="D5238">
        <v>0.45558140600000002</v>
      </c>
      <c r="E5238" s="9">
        <f t="shared" si="324"/>
        <v>505.60496575768684</v>
      </c>
    </row>
    <row r="5239" spans="1:5" x14ac:dyDescent="0.2">
      <c r="A5239" s="2">
        <f t="shared" si="327"/>
        <v>42954.083333320639</v>
      </c>
      <c r="B5239">
        <f t="shared" si="325"/>
        <v>8</v>
      </c>
      <c r="C5239">
        <f t="shared" si="326"/>
        <v>2</v>
      </c>
      <c r="D5239">
        <v>0.44402910099999998</v>
      </c>
      <c r="E5239" s="9">
        <f t="shared" si="324"/>
        <v>492.78419937648073</v>
      </c>
    </row>
    <row r="5240" spans="1:5" x14ac:dyDescent="0.2">
      <c r="A5240" s="2">
        <f t="shared" si="327"/>
        <v>42954.124999987303</v>
      </c>
      <c r="B5240">
        <f t="shared" si="325"/>
        <v>8</v>
      </c>
      <c r="C5240">
        <f t="shared" si="326"/>
        <v>3</v>
      </c>
      <c r="D5240">
        <v>0.44265286399999998</v>
      </c>
      <c r="E5240" s="9">
        <f t="shared" si="324"/>
        <v>491.25684937471294</v>
      </c>
    </row>
    <row r="5241" spans="1:5" x14ac:dyDescent="0.2">
      <c r="A5241" s="2">
        <f t="shared" si="327"/>
        <v>42954.166666653968</v>
      </c>
      <c r="B5241">
        <f t="shared" si="325"/>
        <v>8</v>
      </c>
      <c r="C5241">
        <f t="shared" si="326"/>
        <v>4</v>
      </c>
      <c r="D5241">
        <v>0.49084870600000002</v>
      </c>
      <c r="E5241" s="9">
        <f t="shared" si="324"/>
        <v>544.74467114080346</v>
      </c>
    </row>
    <row r="5242" spans="1:5" x14ac:dyDescent="0.2">
      <c r="A5242" s="2">
        <f t="shared" si="327"/>
        <v>42954.208333320632</v>
      </c>
      <c r="B5242">
        <f t="shared" si="325"/>
        <v>8</v>
      </c>
      <c r="C5242">
        <f t="shared" si="326"/>
        <v>5</v>
      </c>
      <c r="D5242">
        <v>0.63925383999999996</v>
      </c>
      <c r="E5242" s="9">
        <f t="shared" si="324"/>
        <v>709.4449238423698</v>
      </c>
    </row>
    <row r="5243" spans="1:5" x14ac:dyDescent="0.2">
      <c r="A5243" s="2">
        <f t="shared" si="327"/>
        <v>42954.249999987296</v>
      </c>
      <c r="B5243">
        <f t="shared" si="325"/>
        <v>8</v>
      </c>
      <c r="C5243">
        <f t="shared" si="326"/>
        <v>6</v>
      </c>
      <c r="D5243">
        <v>0.85091088299999995</v>
      </c>
      <c r="E5243" s="9">
        <f t="shared" si="324"/>
        <v>944.34224530677625</v>
      </c>
    </row>
    <row r="5244" spans="1:5" x14ac:dyDescent="0.2">
      <c r="A5244" s="2">
        <f t="shared" si="327"/>
        <v>42954.29166665396</v>
      </c>
      <c r="B5244">
        <f t="shared" si="325"/>
        <v>8</v>
      </c>
      <c r="C5244">
        <f t="shared" si="326"/>
        <v>7</v>
      </c>
      <c r="D5244">
        <v>0.78798579700000004</v>
      </c>
      <c r="E5244" s="9">
        <f t="shared" si="324"/>
        <v>874.50788522683592</v>
      </c>
    </row>
    <row r="5245" spans="1:5" x14ac:dyDescent="0.2">
      <c r="A5245" s="2">
        <f t="shared" si="327"/>
        <v>42954.333333320625</v>
      </c>
      <c r="B5245">
        <f t="shared" si="325"/>
        <v>8</v>
      </c>
      <c r="C5245">
        <f t="shared" si="326"/>
        <v>8</v>
      </c>
      <c r="D5245">
        <v>0.77749457200000005</v>
      </c>
      <c r="E5245" s="9">
        <f t="shared" si="324"/>
        <v>862.86470710977028</v>
      </c>
    </row>
    <row r="5246" spans="1:5" x14ac:dyDescent="0.2">
      <c r="A5246" s="2">
        <f t="shared" si="327"/>
        <v>42954.374999987289</v>
      </c>
      <c r="B5246">
        <f t="shared" si="325"/>
        <v>8</v>
      </c>
      <c r="C5246">
        <f t="shared" si="326"/>
        <v>9</v>
      </c>
      <c r="D5246">
        <v>1.062995745</v>
      </c>
      <c r="E5246" s="9">
        <f t="shared" si="324"/>
        <v>1179.7143609748018</v>
      </c>
    </row>
    <row r="5247" spans="1:5" x14ac:dyDescent="0.2">
      <c r="A5247" s="2">
        <f t="shared" si="327"/>
        <v>42954.416666653953</v>
      </c>
      <c r="B5247">
        <f t="shared" si="325"/>
        <v>8</v>
      </c>
      <c r="C5247">
        <f t="shared" si="326"/>
        <v>10</v>
      </c>
      <c r="D5247">
        <v>1.062482776</v>
      </c>
      <c r="E5247" s="9">
        <f t="shared" si="324"/>
        <v>1179.145067166354</v>
      </c>
    </row>
    <row r="5248" spans="1:5" x14ac:dyDescent="0.2">
      <c r="A5248" s="2">
        <f t="shared" si="327"/>
        <v>42954.458333320617</v>
      </c>
      <c r="B5248">
        <f t="shared" si="325"/>
        <v>8</v>
      </c>
      <c r="C5248">
        <f t="shared" si="326"/>
        <v>11</v>
      </c>
      <c r="D5248">
        <v>1.1844323059999999</v>
      </c>
      <c r="E5248" s="9">
        <f t="shared" si="324"/>
        <v>1314.4848486582614</v>
      </c>
    </row>
    <row r="5249" spans="1:5" x14ac:dyDescent="0.2">
      <c r="A5249" s="2">
        <f t="shared" si="327"/>
        <v>42954.499999987282</v>
      </c>
      <c r="B5249">
        <f t="shared" si="325"/>
        <v>8</v>
      </c>
      <c r="C5249">
        <f t="shared" si="326"/>
        <v>12</v>
      </c>
      <c r="D5249">
        <v>1.2293061249999999</v>
      </c>
      <c r="E5249" s="9">
        <f t="shared" si="324"/>
        <v>1364.2858840387782</v>
      </c>
    </row>
    <row r="5250" spans="1:5" x14ac:dyDescent="0.2">
      <c r="A5250" s="2">
        <f t="shared" si="327"/>
        <v>42954.541666653946</v>
      </c>
      <c r="B5250">
        <f t="shared" si="325"/>
        <v>8</v>
      </c>
      <c r="C5250">
        <f t="shared" si="326"/>
        <v>13</v>
      </c>
      <c r="D5250">
        <v>1.3184098719999999</v>
      </c>
      <c r="E5250" s="9">
        <f t="shared" si="324"/>
        <v>1463.1733635484591</v>
      </c>
    </row>
    <row r="5251" spans="1:5" x14ac:dyDescent="0.2">
      <c r="A5251" s="2">
        <f t="shared" si="327"/>
        <v>42954.58333332061</v>
      </c>
      <c r="B5251">
        <f t="shared" si="325"/>
        <v>8</v>
      </c>
      <c r="C5251">
        <f t="shared" si="326"/>
        <v>14</v>
      </c>
      <c r="D5251">
        <v>1.355743337</v>
      </c>
      <c r="E5251" s="9">
        <f t="shared" si="324"/>
        <v>1504.6061021201929</v>
      </c>
    </row>
    <row r="5252" spans="1:5" x14ac:dyDescent="0.2">
      <c r="A5252" s="2">
        <f t="shared" si="327"/>
        <v>42954.624999987274</v>
      </c>
      <c r="B5252">
        <f t="shared" si="325"/>
        <v>8</v>
      </c>
      <c r="C5252">
        <f t="shared" si="326"/>
        <v>15</v>
      </c>
      <c r="D5252">
        <v>1.448407387</v>
      </c>
      <c r="E5252" s="9">
        <f t="shared" si="324"/>
        <v>1607.4448115367456</v>
      </c>
    </row>
    <row r="5253" spans="1:5" x14ac:dyDescent="0.2">
      <c r="A5253" s="2">
        <f t="shared" si="327"/>
        <v>42954.666666653939</v>
      </c>
      <c r="B5253">
        <f t="shared" si="325"/>
        <v>8</v>
      </c>
      <c r="C5253">
        <f t="shared" si="326"/>
        <v>16</v>
      </c>
      <c r="D5253">
        <v>1.564378013</v>
      </c>
      <c r="E5253" s="9">
        <f t="shared" ref="E5253:E5316" si="328">D5253*$E$3/$D$8765</f>
        <v>1736.1491959023083</v>
      </c>
    </row>
    <row r="5254" spans="1:5" x14ac:dyDescent="0.2">
      <c r="A5254" s="2">
        <f t="shared" si="327"/>
        <v>42954.708333320603</v>
      </c>
      <c r="B5254">
        <f t="shared" ref="B5254:B5317" si="329">MONTH(A5254)</f>
        <v>8</v>
      </c>
      <c r="C5254">
        <f t="shared" ref="C5254:C5317" si="330">HOUR(A5254)</f>
        <v>17</v>
      </c>
      <c r="D5254">
        <v>1.6458689980000001</v>
      </c>
      <c r="E5254" s="9">
        <f t="shared" si="328"/>
        <v>1826.5880200901531</v>
      </c>
    </row>
    <row r="5255" spans="1:5" x14ac:dyDescent="0.2">
      <c r="A5255" s="2">
        <f t="shared" ref="A5255:A5318" si="331">A5254+1/24</f>
        <v>42954.749999987267</v>
      </c>
      <c r="B5255">
        <f t="shared" si="329"/>
        <v>8</v>
      </c>
      <c r="C5255">
        <f t="shared" si="330"/>
        <v>18</v>
      </c>
      <c r="D5255">
        <v>1.632292225</v>
      </c>
      <c r="E5255" s="9">
        <f t="shared" si="328"/>
        <v>1811.5204959169544</v>
      </c>
    </row>
    <row r="5256" spans="1:5" x14ac:dyDescent="0.2">
      <c r="A5256" s="2">
        <f t="shared" si="331"/>
        <v>42954.791666653931</v>
      </c>
      <c r="B5256">
        <f t="shared" si="329"/>
        <v>8</v>
      </c>
      <c r="C5256">
        <f t="shared" si="330"/>
        <v>19</v>
      </c>
      <c r="D5256">
        <v>1.8034670900000001</v>
      </c>
      <c r="E5256" s="9">
        <f t="shared" si="328"/>
        <v>2001.4906321364772</v>
      </c>
    </row>
    <row r="5257" spans="1:5" x14ac:dyDescent="0.2">
      <c r="A5257" s="2">
        <f t="shared" si="331"/>
        <v>42954.833333320596</v>
      </c>
      <c r="B5257">
        <f t="shared" si="329"/>
        <v>8</v>
      </c>
      <c r="C5257">
        <f t="shared" si="330"/>
        <v>20</v>
      </c>
      <c r="D5257">
        <v>1.855600549</v>
      </c>
      <c r="E5257" s="9">
        <f t="shared" si="328"/>
        <v>2059.348427484088</v>
      </c>
    </row>
    <row r="5258" spans="1:5" x14ac:dyDescent="0.2">
      <c r="A5258" s="2">
        <f t="shared" si="331"/>
        <v>42954.87499998726</v>
      </c>
      <c r="B5258">
        <f t="shared" si="329"/>
        <v>8</v>
      </c>
      <c r="C5258">
        <f t="shared" si="330"/>
        <v>21</v>
      </c>
      <c r="D5258">
        <v>1.449956813</v>
      </c>
      <c r="E5258" s="9">
        <f t="shared" si="328"/>
        <v>1609.1643669649452</v>
      </c>
    </row>
    <row r="5259" spans="1:5" x14ac:dyDescent="0.2">
      <c r="A5259" s="2">
        <f t="shared" si="331"/>
        <v>42954.916666653924</v>
      </c>
      <c r="B5259">
        <f t="shared" si="329"/>
        <v>8</v>
      </c>
      <c r="C5259">
        <f t="shared" si="330"/>
        <v>22</v>
      </c>
      <c r="D5259">
        <v>0.98108893399999997</v>
      </c>
      <c r="E5259" s="9">
        <f t="shared" si="328"/>
        <v>1088.8140524337277</v>
      </c>
    </row>
    <row r="5260" spans="1:5" x14ac:dyDescent="0.2">
      <c r="A5260" s="2">
        <f t="shared" si="331"/>
        <v>42954.958333320588</v>
      </c>
      <c r="B5260">
        <f t="shared" si="329"/>
        <v>8</v>
      </c>
      <c r="C5260">
        <f t="shared" si="330"/>
        <v>23</v>
      </c>
      <c r="D5260">
        <v>0.62525461900000001</v>
      </c>
      <c r="E5260" s="9">
        <f t="shared" si="328"/>
        <v>693.90856620985642</v>
      </c>
    </row>
    <row r="5261" spans="1:5" x14ac:dyDescent="0.2">
      <c r="A5261" s="2">
        <f t="shared" si="331"/>
        <v>42954.999999987253</v>
      </c>
      <c r="B5261">
        <f t="shared" si="329"/>
        <v>8</v>
      </c>
      <c r="C5261">
        <f t="shared" si="330"/>
        <v>0</v>
      </c>
      <c r="D5261">
        <v>0.50757049099999996</v>
      </c>
      <c r="E5261" s="9">
        <f t="shared" si="328"/>
        <v>563.30253461149209</v>
      </c>
    </row>
    <row r="5262" spans="1:5" x14ac:dyDescent="0.2">
      <c r="A5262" s="2">
        <f t="shared" si="331"/>
        <v>42955.041666653917</v>
      </c>
      <c r="B5262">
        <f t="shared" si="329"/>
        <v>8</v>
      </c>
      <c r="C5262">
        <f t="shared" si="330"/>
        <v>1</v>
      </c>
      <c r="D5262">
        <v>0.45558140600000002</v>
      </c>
      <c r="E5262" s="9">
        <f t="shared" si="328"/>
        <v>505.60496575768684</v>
      </c>
    </row>
    <row r="5263" spans="1:5" x14ac:dyDescent="0.2">
      <c r="A5263" s="2">
        <f t="shared" si="331"/>
        <v>42955.083333320581</v>
      </c>
      <c r="B5263">
        <f t="shared" si="329"/>
        <v>8</v>
      </c>
      <c r="C5263">
        <f t="shared" si="330"/>
        <v>2</v>
      </c>
      <c r="D5263">
        <v>0.44402910099999998</v>
      </c>
      <c r="E5263" s="9">
        <f t="shared" si="328"/>
        <v>492.78419937648073</v>
      </c>
    </row>
    <row r="5264" spans="1:5" x14ac:dyDescent="0.2">
      <c r="A5264" s="2">
        <f t="shared" si="331"/>
        <v>42955.124999987245</v>
      </c>
      <c r="B5264">
        <f t="shared" si="329"/>
        <v>8</v>
      </c>
      <c r="C5264">
        <f t="shared" si="330"/>
        <v>3</v>
      </c>
      <c r="D5264">
        <v>0.44265286399999998</v>
      </c>
      <c r="E5264" s="9">
        <f t="shared" si="328"/>
        <v>491.25684937471294</v>
      </c>
    </row>
    <row r="5265" spans="1:5" x14ac:dyDescent="0.2">
      <c r="A5265" s="2">
        <f t="shared" si="331"/>
        <v>42955.166666653909</v>
      </c>
      <c r="B5265">
        <f t="shared" si="329"/>
        <v>8</v>
      </c>
      <c r="C5265">
        <f t="shared" si="330"/>
        <v>4</v>
      </c>
      <c r="D5265">
        <v>0.49084870600000002</v>
      </c>
      <c r="E5265" s="9">
        <f t="shared" si="328"/>
        <v>544.74467114080346</v>
      </c>
    </row>
    <row r="5266" spans="1:5" x14ac:dyDescent="0.2">
      <c r="A5266" s="2">
        <f t="shared" si="331"/>
        <v>42955.208333320574</v>
      </c>
      <c r="B5266">
        <f t="shared" si="329"/>
        <v>8</v>
      </c>
      <c r="C5266">
        <f t="shared" si="330"/>
        <v>5</v>
      </c>
      <c r="D5266">
        <v>0.63925383999999996</v>
      </c>
      <c r="E5266" s="9">
        <f t="shared" si="328"/>
        <v>709.4449238423698</v>
      </c>
    </row>
    <row r="5267" spans="1:5" x14ac:dyDescent="0.2">
      <c r="A5267" s="2">
        <f t="shared" si="331"/>
        <v>42955.249999987238</v>
      </c>
      <c r="B5267">
        <f t="shared" si="329"/>
        <v>8</v>
      </c>
      <c r="C5267">
        <f t="shared" si="330"/>
        <v>6</v>
      </c>
      <c r="D5267">
        <v>0.85091088299999995</v>
      </c>
      <c r="E5267" s="9">
        <f t="shared" si="328"/>
        <v>944.34224530677625</v>
      </c>
    </row>
    <row r="5268" spans="1:5" x14ac:dyDescent="0.2">
      <c r="A5268" s="2">
        <f t="shared" si="331"/>
        <v>42955.291666653902</v>
      </c>
      <c r="B5268">
        <f t="shared" si="329"/>
        <v>8</v>
      </c>
      <c r="C5268">
        <f t="shared" si="330"/>
        <v>7</v>
      </c>
      <c r="D5268">
        <v>0.78798579700000004</v>
      </c>
      <c r="E5268" s="9">
        <f t="shared" si="328"/>
        <v>874.50788522683592</v>
      </c>
    </row>
    <row r="5269" spans="1:5" x14ac:dyDescent="0.2">
      <c r="A5269" s="2">
        <f t="shared" si="331"/>
        <v>42955.333333320566</v>
      </c>
      <c r="B5269">
        <f t="shared" si="329"/>
        <v>8</v>
      </c>
      <c r="C5269">
        <f t="shared" si="330"/>
        <v>8</v>
      </c>
      <c r="D5269">
        <v>0.70979916899999995</v>
      </c>
      <c r="E5269" s="9">
        <f t="shared" si="328"/>
        <v>787.73624166979164</v>
      </c>
    </row>
    <row r="5270" spans="1:5" x14ac:dyDescent="0.2">
      <c r="A5270" s="2">
        <f t="shared" si="331"/>
        <v>42955.374999987231</v>
      </c>
      <c r="B5270">
        <f t="shared" si="329"/>
        <v>8</v>
      </c>
      <c r="C5270">
        <f t="shared" si="330"/>
        <v>9</v>
      </c>
      <c r="D5270">
        <v>0.71368051200000004</v>
      </c>
      <c r="E5270" s="9">
        <f t="shared" si="328"/>
        <v>792.04376227700641</v>
      </c>
    </row>
    <row r="5271" spans="1:5" x14ac:dyDescent="0.2">
      <c r="A5271" s="2">
        <f t="shared" si="331"/>
        <v>42955.416666653895</v>
      </c>
      <c r="B5271">
        <f t="shared" si="329"/>
        <v>8</v>
      </c>
      <c r="C5271">
        <f t="shared" si="330"/>
        <v>10</v>
      </c>
      <c r="D5271">
        <v>0.72806500299999999</v>
      </c>
      <c r="E5271" s="9">
        <f t="shared" si="328"/>
        <v>808.00769316556591</v>
      </c>
    </row>
    <row r="5272" spans="1:5" x14ac:dyDescent="0.2">
      <c r="A5272" s="2">
        <f t="shared" si="331"/>
        <v>42955.458333320559</v>
      </c>
      <c r="B5272">
        <f t="shared" si="329"/>
        <v>8</v>
      </c>
      <c r="C5272">
        <f t="shared" si="330"/>
        <v>11</v>
      </c>
      <c r="D5272">
        <v>0.71286767699999998</v>
      </c>
      <c r="E5272" s="9">
        <f t="shared" si="328"/>
        <v>791.14167670694326</v>
      </c>
    </row>
    <row r="5273" spans="1:5" x14ac:dyDescent="0.2">
      <c r="A5273" s="2">
        <f t="shared" si="331"/>
        <v>42955.499999987223</v>
      </c>
      <c r="B5273">
        <f t="shared" si="329"/>
        <v>8</v>
      </c>
      <c r="C5273">
        <f t="shared" si="330"/>
        <v>12</v>
      </c>
      <c r="D5273">
        <v>0.69118106000000001</v>
      </c>
      <c r="E5273" s="9">
        <f t="shared" si="328"/>
        <v>767.07383482121668</v>
      </c>
    </row>
    <row r="5274" spans="1:5" x14ac:dyDescent="0.2">
      <c r="A5274" s="2">
        <f t="shared" si="331"/>
        <v>42955.541666653888</v>
      </c>
      <c r="B5274">
        <f t="shared" si="329"/>
        <v>8</v>
      </c>
      <c r="C5274">
        <f t="shared" si="330"/>
        <v>13</v>
      </c>
      <c r="D5274">
        <v>0.68219537699999999</v>
      </c>
      <c r="E5274" s="9">
        <f t="shared" si="328"/>
        <v>757.10150959966347</v>
      </c>
    </row>
    <row r="5275" spans="1:5" x14ac:dyDescent="0.2">
      <c r="A5275" s="2">
        <f t="shared" si="331"/>
        <v>42955.583333320552</v>
      </c>
      <c r="B5275">
        <f t="shared" si="329"/>
        <v>8</v>
      </c>
      <c r="C5275">
        <f t="shared" si="330"/>
        <v>14</v>
      </c>
      <c r="D5275">
        <v>0.75282080500000004</v>
      </c>
      <c r="E5275" s="9">
        <f t="shared" si="328"/>
        <v>835.48172142411624</v>
      </c>
    </row>
    <row r="5276" spans="1:5" x14ac:dyDescent="0.2">
      <c r="A5276" s="2">
        <f t="shared" si="331"/>
        <v>42955.624999987216</v>
      </c>
      <c r="B5276">
        <f t="shared" si="329"/>
        <v>8</v>
      </c>
      <c r="C5276">
        <f t="shared" si="330"/>
        <v>15</v>
      </c>
      <c r="D5276">
        <v>0.93380346000000003</v>
      </c>
      <c r="E5276" s="9">
        <f t="shared" si="328"/>
        <v>1036.3365585155366</v>
      </c>
    </row>
    <row r="5277" spans="1:5" x14ac:dyDescent="0.2">
      <c r="A5277" s="2">
        <f t="shared" si="331"/>
        <v>42955.66666665388</v>
      </c>
      <c r="B5277">
        <f t="shared" si="329"/>
        <v>8</v>
      </c>
      <c r="C5277">
        <f t="shared" si="330"/>
        <v>16</v>
      </c>
      <c r="D5277">
        <v>1.150681938</v>
      </c>
      <c r="E5277" s="9">
        <f t="shared" si="328"/>
        <v>1277.0286368106924</v>
      </c>
    </row>
    <row r="5278" spans="1:5" x14ac:dyDescent="0.2">
      <c r="A5278" s="2">
        <f t="shared" si="331"/>
        <v>42955.708333320545</v>
      </c>
      <c r="B5278">
        <f t="shared" si="329"/>
        <v>8</v>
      </c>
      <c r="C5278">
        <f t="shared" si="330"/>
        <v>17</v>
      </c>
      <c r="D5278">
        <v>1.305946558</v>
      </c>
      <c r="E5278" s="9">
        <f t="shared" si="328"/>
        <v>1449.3415579365389</v>
      </c>
    </row>
    <row r="5279" spans="1:5" x14ac:dyDescent="0.2">
      <c r="A5279" s="2">
        <f t="shared" si="331"/>
        <v>42955.749999987209</v>
      </c>
      <c r="B5279">
        <f t="shared" si="329"/>
        <v>8</v>
      </c>
      <c r="C5279">
        <f t="shared" si="330"/>
        <v>18</v>
      </c>
      <c r="D5279">
        <v>1.347065299</v>
      </c>
      <c r="E5279" s="9">
        <f t="shared" si="328"/>
        <v>1494.9752018067722</v>
      </c>
    </row>
    <row r="5280" spans="1:5" x14ac:dyDescent="0.2">
      <c r="A5280" s="2">
        <f t="shared" si="331"/>
        <v>42955.791666653873</v>
      </c>
      <c r="B5280">
        <f t="shared" si="329"/>
        <v>8</v>
      </c>
      <c r="C5280">
        <f t="shared" si="330"/>
        <v>19</v>
      </c>
      <c r="D5280">
        <v>1.5367831789999999</v>
      </c>
      <c r="E5280" s="9">
        <f t="shared" si="328"/>
        <v>1705.5244054347643</v>
      </c>
    </row>
    <row r="5281" spans="1:5" x14ac:dyDescent="0.2">
      <c r="A5281" s="2">
        <f t="shared" si="331"/>
        <v>42955.833333320537</v>
      </c>
      <c r="B5281">
        <f t="shared" si="329"/>
        <v>8</v>
      </c>
      <c r="C5281">
        <f t="shared" si="330"/>
        <v>20</v>
      </c>
      <c r="D5281">
        <v>1.621556749</v>
      </c>
      <c r="E5281" s="9">
        <f t="shared" si="328"/>
        <v>1799.6062476533357</v>
      </c>
    </row>
    <row r="5282" spans="1:5" x14ac:dyDescent="0.2">
      <c r="A5282" s="2">
        <f t="shared" si="331"/>
        <v>42955.874999987202</v>
      </c>
      <c r="B5282">
        <f t="shared" si="329"/>
        <v>8</v>
      </c>
      <c r="C5282">
        <f t="shared" si="330"/>
        <v>21</v>
      </c>
      <c r="D5282">
        <v>1.217223269</v>
      </c>
      <c r="E5282" s="9">
        <f t="shared" si="328"/>
        <v>1350.8763113176847</v>
      </c>
    </row>
    <row r="5283" spans="1:5" x14ac:dyDescent="0.2">
      <c r="A5283" s="2">
        <f t="shared" si="331"/>
        <v>42955.916666653866</v>
      </c>
      <c r="B5283">
        <f t="shared" si="329"/>
        <v>8</v>
      </c>
      <c r="C5283">
        <f t="shared" si="330"/>
        <v>22</v>
      </c>
      <c r="D5283">
        <v>0.92441075399999995</v>
      </c>
      <c r="E5283" s="9">
        <f t="shared" si="328"/>
        <v>1025.912518524093</v>
      </c>
    </row>
    <row r="5284" spans="1:5" x14ac:dyDescent="0.2">
      <c r="A5284" s="2">
        <f t="shared" si="331"/>
        <v>42955.95833332053</v>
      </c>
      <c r="B5284">
        <f t="shared" si="329"/>
        <v>8</v>
      </c>
      <c r="C5284">
        <f t="shared" si="330"/>
        <v>23</v>
      </c>
      <c r="D5284">
        <v>0.62525461900000001</v>
      </c>
      <c r="E5284" s="9">
        <f t="shared" si="328"/>
        <v>693.90856620985642</v>
      </c>
    </row>
    <row r="5285" spans="1:5" x14ac:dyDescent="0.2">
      <c r="A5285" s="2">
        <f t="shared" si="331"/>
        <v>42955.999999987194</v>
      </c>
      <c r="B5285">
        <f t="shared" si="329"/>
        <v>8</v>
      </c>
      <c r="C5285">
        <f t="shared" si="330"/>
        <v>0</v>
      </c>
      <c r="D5285">
        <v>0.50757049099999996</v>
      </c>
      <c r="E5285" s="9">
        <f t="shared" si="328"/>
        <v>563.30253461149209</v>
      </c>
    </row>
    <row r="5286" spans="1:5" x14ac:dyDescent="0.2">
      <c r="A5286" s="2">
        <f t="shared" si="331"/>
        <v>42956.041666653859</v>
      </c>
      <c r="B5286">
        <f t="shared" si="329"/>
        <v>8</v>
      </c>
      <c r="C5286">
        <f t="shared" si="330"/>
        <v>1</v>
      </c>
      <c r="D5286">
        <v>0.45558140600000002</v>
      </c>
      <c r="E5286" s="9">
        <f t="shared" si="328"/>
        <v>505.60496575768684</v>
      </c>
    </row>
    <row r="5287" spans="1:5" x14ac:dyDescent="0.2">
      <c r="A5287" s="2">
        <f t="shared" si="331"/>
        <v>42956.083333320523</v>
      </c>
      <c r="B5287">
        <f t="shared" si="329"/>
        <v>8</v>
      </c>
      <c r="C5287">
        <f t="shared" si="330"/>
        <v>2</v>
      </c>
      <c r="D5287">
        <v>0.44402910099999998</v>
      </c>
      <c r="E5287" s="9">
        <f t="shared" si="328"/>
        <v>492.78419937648073</v>
      </c>
    </row>
    <row r="5288" spans="1:5" x14ac:dyDescent="0.2">
      <c r="A5288" s="2">
        <f t="shared" si="331"/>
        <v>42956.124999987187</v>
      </c>
      <c r="B5288">
        <f t="shared" si="329"/>
        <v>8</v>
      </c>
      <c r="C5288">
        <f t="shared" si="330"/>
        <v>3</v>
      </c>
      <c r="D5288">
        <v>0.44265286399999998</v>
      </c>
      <c r="E5288" s="9">
        <f t="shared" si="328"/>
        <v>491.25684937471294</v>
      </c>
    </row>
    <row r="5289" spans="1:5" x14ac:dyDescent="0.2">
      <c r="A5289" s="2">
        <f t="shared" si="331"/>
        <v>42956.166666653851</v>
      </c>
      <c r="B5289">
        <f t="shared" si="329"/>
        <v>8</v>
      </c>
      <c r="C5289">
        <f t="shared" si="330"/>
        <v>4</v>
      </c>
      <c r="D5289">
        <v>0.49084870600000002</v>
      </c>
      <c r="E5289" s="9">
        <f t="shared" si="328"/>
        <v>544.74467114080346</v>
      </c>
    </row>
    <row r="5290" spans="1:5" x14ac:dyDescent="0.2">
      <c r="A5290" s="2">
        <f t="shared" si="331"/>
        <v>42956.208333320516</v>
      </c>
      <c r="B5290">
        <f t="shared" si="329"/>
        <v>8</v>
      </c>
      <c r="C5290">
        <f t="shared" si="330"/>
        <v>5</v>
      </c>
      <c r="D5290">
        <v>0.63925383999999996</v>
      </c>
      <c r="E5290" s="9">
        <f t="shared" si="328"/>
        <v>709.4449238423698</v>
      </c>
    </row>
    <row r="5291" spans="1:5" x14ac:dyDescent="0.2">
      <c r="A5291" s="2">
        <f t="shared" si="331"/>
        <v>42956.24999998718</v>
      </c>
      <c r="B5291">
        <f t="shared" si="329"/>
        <v>8</v>
      </c>
      <c r="C5291">
        <f t="shared" si="330"/>
        <v>6</v>
      </c>
      <c r="D5291">
        <v>0.85091088299999995</v>
      </c>
      <c r="E5291" s="9">
        <f t="shared" si="328"/>
        <v>944.34224530677625</v>
      </c>
    </row>
    <row r="5292" spans="1:5" x14ac:dyDescent="0.2">
      <c r="A5292" s="2">
        <f t="shared" si="331"/>
        <v>42956.291666653844</v>
      </c>
      <c r="B5292">
        <f t="shared" si="329"/>
        <v>8</v>
      </c>
      <c r="C5292">
        <f t="shared" si="330"/>
        <v>7</v>
      </c>
      <c r="D5292">
        <v>0.78798579700000004</v>
      </c>
      <c r="E5292" s="9">
        <f t="shared" si="328"/>
        <v>874.50788522683592</v>
      </c>
    </row>
    <row r="5293" spans="1:5" x14ac:dyDescent="0.2">
      <c r="A5293" s="2">
        <f t="shared" si="331"/>
        <v>42956.333333320508</v>
      </c>
      <c r="B5293">
        <f t="shared" si="329"/>
        <v>8</v>
      </c>
      <c r="C5293">
        <f t="shared" si="330"/>
        <v>8</v>
      </c>
      <c r="D5293">
        <v>0.70979916899999995</v>
      </c>
      <c r="E5293" s="9">
        <f t="shared" si="328"/>
        <v>787.73624166979164</v>
      </c>
    </row>
    <row r="5294" spans="1:5" x14ac:dyDescent="0.2">
      <c r="A5294" s="2">
        <f t="shared" si="331"/>
        <v>42956.374999987172</v>
      </c>
      <c r="B5294">
        <f t="shared" si="329"/>
        <v>8</v>
      </c>
      <c r="C5294">
        <f t="shared" si="330"/>
        <v>9</v>
      </c>
      <c r="D5294">
        <v>0.71368051200000004</v>
      </c>
      <c r="E5294" s="9">
        <f t="shared" si="328"/>
        <v>792.04376227700641</v>
      </c>
    </row>
    <row r="5295" spans="1:5" x14ac:dyDescent="0.2">
      <c r="A5295" s="2">
        <f t="shared" si="331"/>
        <v>42956.416666653837</v>
      </c>
      <c r="B5295">
        <f t="shared" si="329"/>
        <v>8</v>
      </c>
      <c r="C5295">
        <f t="shared" si="330"/>
        <v>10</v>
      </c>
      <c r="D5295">
        <v>0.72806500299999999</v>
      </c>
      <c r="E5295" s="9">
        <f t="shared" si="328"/>
        <v>808.00769316556591</v>
      </c>
    </row>
    <row r="5296" spans="1:5" x14ac:dyDescent="0.2">
      <c r="A5296" s="2">
        <f t="shared" si="331"/>
        <v>42956.458333320501</v>
      </c>
      <c r="B5296">
        <f t="shared" si="329"/>
        <v>8</v>
      </c>
      <c r="C5296">
        <f t="shared" si="330"/>
        <v>11</v>
      </c>
      <c r="D5296">
        <v>0.71286767699999998</v>
      </c>
      <c r="E5296" s="9">
        <f t="shared" si="328"/>
        <v>791.14167670694326</v>
      </c>
    </row>
    <row r="5297" spans="1:5" x14ac:dyDescent="0.2">
      <c r="A5297" s="2">
        <f t="shared" si="331"/>
        <v>42956.499999987165</v>
      </c>
      <c r="B5297">
        <f t="shared" si="329"/>
        <v>8</v>
      </c>
      <c r="C5297">
        <f t="shared" si="330"/>
        <v>12</v>
      </c>
      <c r="D5297">
        <v>0.69118106000000001</v>
      </c>
      <c r="E5297" s="9">
        <f t="shared" si="328"/>
        <v>767.07383482121668</v>
      </c>
    </row>
    <row r="5298" spans="1:5" x14ac:dyDescent="0.2">
      <c r="A5298" s="2">
        <f t="shared" si="331"/>
        <v>42956.541666653829</v>
      </c>
      <c r="B5298">
        <f t="shared" si="329"/>
        <v>8</v>
      </c>
      <c r="C5298">
        <f t="shared" si="330"/>
        <v>13</v>
      </c>
      <c r="D5298">
        <v>0.68219537699999999</v>
      </c>
      <c r="E5298" s="9">
        <f t="shared" si="328"/>
        <v>757.10150959966347</v>
      </c>
    </row>
    <row r="5299" spans="1:5" x14ac:dyDescent="0.2">
      <c r="A5299" s="2">
        <f t="shared" si="331"/>
        <v>42956.583333320494</v>
      </c>
      <c r="B5299">
        <f t="shared" si="329"/>
        <v>8</v>
      </c>
      <c r="C5299">
        <f t="shared" si="330"/>
        <v>14</v>
      </c>
      <c r="D5299">
        <v>0.70561405499999996</v>
      </c>
      <c r="E5299" s="9">
        <f t="shared" si="328"/>
        <v>783.09159552577853</v>
      </c>
    </row>
    <row r="5300" spans="1:5" x14ac:dyDescent="0.2">
      <c r="A5300" s="2">
        <f t="shared" si="331"/>
        <v>42956.624999987158</v>
      </c>
      <c r="B5300">
        <f t="shared" si="329"/>
        <v>8</v>
      </c>
      <c r="C5300">
        <f t="shared" si="330"/>
        <v>15</v>
      </c>
      <c r="D5300">
        <v>0.80942778500000001</v>
      </c>
      <c r="E5300" s="9">
        <f t="shared" si="328"/>
        <v>898.30423746101098</v>
      </c>
    </row>
    <row r="5301" spans="1:5" x14ac:dyDescent="0.2">
      <c r="A5301" s="2">
        <f t="shared" si="331"/>
        <v>42956.666666653822</v>
      </c>
      <c r="B5301">
        <f t="shared" si="329"/>
        <v>8</v>
      </c>
      <c r="C5301">
        <f t="shared" si="330"/>
        <v>16</v>
      </c>
      <c r="D5301">
        <v>0.98891570600000001</v>
      </c>
      <c r="E5301" s="9">
        <f t="shared" si="328"/>
        <v>1097.5002163924325</v>
      </c>
    </row>
    <row r="5302" spans="1:5" x14ac:dyDescent="0.2">
      <c r="A5302" s="2">
        <f t="shared" si="331"/>
        <v>42956.708333320486</v>
      </c>
      <c r="B5302">
        <f t="shared" si="329"/>
        <v>8</v>
      </c>
      <c r="C5302">
        <f t="shared" si="330"/>
        <v>17</v>
      </c>
      <c r="D5302">
        <v>1.1196177469999999</v>
      </c>
      <c r="E5302" s="9">
        <f t="shared" si="328"/>
        <v>1242.5535484510826</v>
      </c>
    </row>
    <row r="5303" spans="1:5" x14ac:dyDescent="0.2">
      <c r="A5303" s="2">
        <f t="shared" si="331"/>
        <v>42956.749999987151</v>
      </c>
      <c r="B5303">
        <f t="shared" si="329"/>
        <v>8</v>
      </c>
      <c r="C5303">
        <f t="shared" si="330"/>
        <v>18</v>
      </c>
      <c r="D5303">
        <v>1.182982856</v>
      </c>
      <c r="E5303" s="9">
        <f t="shared" si="328"/>
        <v>1312.8762467531665</v>
      </c>
    </row>
    <row r="5304" spans="1:5" x14ac:dyDescent="0.2">
      <c r="A5304" s="2">
        <f t="shared" si="331"/>
        <v>42956.791666653815</v>
      </c>
      <c r="B5304">
        <f t="shared" si="329"/>
        <v>8</v>
      </c>
      <c r="C5304">
        <f t="shared" si="330"/>
        <v>19</v>
      </c>
      <c r="D5304">
        <v>1.4057573860000001</v>
      </c>
      <c r="E5304" s="9">
        <f t="shared" si="328"/>
        <v>1560.1117728938773</v>
      </c>
    </row>
    <row r="5305" spans="1:5" x14ac:dyDescent="0.2">
      <c r="A5305" s="2">
        <f t="shared" si="331"/>
        <v>42956.833333320479</v>
      </c>
      <c r="B5305">
        <f t="shared" si="329"/>
        <v>8</v>
      </c>
      <c r="C5305">
        <f t="shared" si="330"/>
        <v>20</v>
      </c>
      <c r="D5305">
        <v>1.52029174</v>
      </c>
      <c r="E5305" s="9">
        <f t="shared" si="328"/>
        <v>1687.2221803196112</v>
      </c>
    </row>
    <row r="5306" spans="1:5" x14ac:dyDescent="0.2">
      <c r="A5306" s="2">
        <f t="shared" si="331"/>
        <v>42956.874999987143</v>
      </c>
      <c r="B5306">
        <f t="shared" si="329"/>
        <v>8</v>
      </c>
      <c r="C5306">
        <f t="shared" si="330"/>
        <v>21</v>
      </c>
      <c r="D5306">
        <v>1.217223269</v>
      </c>
      <c r="E5306" s="9">
        <f t="shared" si="328"/>
        <v>1350.8763113176847</v>
      </c>
    </row>
    <row r="5307" spans="1:5" x14ac:dyDescent="0.2">
      <c r="A5307" s="2">
        <f t="shared" si="331"/>
        <v>42956.916666653808</v>
      </c>
      <c r="B5307">
        <f t="shared" si="329"/>
        <v>8</v>
      </c>
      <c r="C5307">
        <f t="shared" si="330"/>
        <v>22</v>
      </c>
      <c r="D5307">
        <v>0.92441075399999995</v>
      </c>
      <c r="E5307" s="9">
        <f t="shared" si="328"/>
        <v>1025.912518524093</v>
      </c>
    </row>
    <row r="5308" spans="1:5" x14ac:dyDescent="0.2">
      <c r="A5308" s="2">
        <f t="shared" si="331"/>
        <v>42956.958333320472</v>
      </c>
      <c r="B5308">
        <f t="shared" si="329"/>
        <v>8</v>
      </c>
      <c r="C5308">
        <f t="shared" si="330"/>
        <v>23</v>
      </c>
      <c r="D5308">
        <v>0.62525461900000001</v>
      </c>
      <c r="E5308" s="9">
        <f t="shared" si="328"/>
        <v>693.90856620985642</v>
      </c>
    </row>
    <row r="5309" spans="1:5" x14ac:dyDescent="0.2">
      <c r="A5309" s="2">
        <f t="shared" si="331"/>
        <v>42956.999999987136</v>
      </c>
      <c r="B5309">
        <f t="shared" si="329"/>
        <v>8</v>
      </c>
      <c r="C5309">
        <f t="shared" si="330"/>
        <v>0</v>
      </c>
      <c r="D5309">
        <v>0.50757049099999996</v>
      </c>
      <c r="E5309" s="9">
        <f t="shared" si="328"/>
        <v>563.30253461149209</v>
      </c>
    </row>
    <row r="5310" spans="1:5" x14ac:dyDescent="0.2">
      <c r="A5310" s="2">
        <f t="shared" si="331"/>
        <v>42957.0416666538</v>
      </c>
      <c r="B5310">
        <f t="shared" si="329"/>
        <v>8</v>
      </c>
      <c r="C5310">
        <f t="shared" si="330"/>
        <v>1</v>
      </c>
      <c r="D5310">
        <v>0.45558140600000002</v>
      </c>
      <c r="E5310" s="9">
        <f t="shared" si="328"/>
        <v>505.60496575768684</v>
      </c>
    </row>
    <row r="5311" spans="1:5" x14ac:dyDescent="0.2">
      <c r="A5311" s="2">
        <f t="shared" si="331"/>
        <v>42957.083333320465</v>
      </c>
      <c r="B5311">
        <f t="shared" si="329"/>
        <v>8</v>
      </c>
      <c r="C5311">
        <f t="shared" si="330"/>
        <v>2</v>
      </c>
      <c r="D5311">
        <v>0.44402910099999998</v>
      </c>
      <c r="E5311" s="9">
        <f t="shared" si="328"/>
        <v>492.78419937648073</v>
      </c>
    </row>
    <row r="5312" spans="1:5" x14ac:dyDescent="0.2">
      <c r="A5312" s="2">
        <f t="shared" si="331"/>
        <v>42957.124999987129</v>
      </c>
      <c r="B5312">
        <f t="shared" si="329"/>
        <v>8</v>
      </c>
      <c r="C5312">
        <f t="shared" si="330"/>
        <v>3</v>
      </c>
      <c r="D5312">
        <v>0.44265286399999998</v>
      </c>
      <c r="E5312" s="9">
        <f t="shared" si="328"/>
        <v>491.25684937471294</v>
      </c>
    </row>
    <row r="5313" spans="1:5" x14ac:dyDescent="0.2">
      <c r="A5313" s="2">
        <f t="shared" si="331"/>
        <v>42957.166666653793</v>
      </c>
      <c r="B5313">
        <f t="shared" si="329"/>
        <v>8</v>
      </c>
      <c r="C5313">
        <f t="shared" si="330"/>
        <v>4</v>
      </c>
      <c r="D5313">
        <v>0.49084870600000002</v>
      </c>
      <c r="E5313" s="9">
        <f t="shared" si="328"/>
        <v>544.74467114080346</v>
      </c>
    </row>
    <row r="5314" spans="1:5" x14ac:dyDescent="0.2">
      <c r="A5314" s="2">
        <f t="shared" si="331"/>
        <v>42957.208333320457</v>
      </c>
      <c r="B5314">
        <f t="shared" si="329"/>
        <v>8</v>
      </c>
      <c r="C5314">
        <f t="shared" si="330"/>
        <v>5</v>
      </c>
      <c r="D5314">
        <v>0.63925383999999996</v>
      </c>
      <c r="E5314" s="9">
        <f t="shared" si="328"/>
        <v>709.4449238423698</v>
      </c>
    </row>
    <row r="5315" spans="1:5" x14ac:dyDescent="0.2">
      <c r="A5315" s="2">
        <f t="shared" si="331"/>
        <v>42957.249999987122</v>
      </c>
      <c r="B5315">
        <f t="shared" si="329"/>
        <v>8</v>
      </c>
      <c r="C5315">
        <f t="shared" si="330"/>
        <v>6</v>
      </c>
      <c r="D5315">
        <v>0.85091088299999995</v>
      </c>
      <c r="E5315" s="9">
        <f t="shared" si="328"/>
        <v>944.34224530677625</v>
      </c>
    </row>
    <row r="5316" spans="1:5" x14ac:dyDescent="0.2">
      <c r="A5316" s="2">
        <f t="shared" si="331"/>
        <v>42957.291666653786</v>
      </c>
      <c r="B5316">
        <f t="shared" si="329"/>
        <v>8</v>
      </c>
      <c r="C5316">
        <f t="shared" si="330"/>
        <v>7</v>
      </c>
      <c r="D5316">
        <v>0.78798579700000004</v>
      </c>
      <c r="E5316" s="9">
        <f t="shared" si="328"/>
        <v>874.50788522683592</v>
      </c>
    </row>
    <row r="5317" spans="1:5" x14ac:dyDescent="0.2">
      <c r="A5317" s="2">
        <f t="shared" si="331"/>
        <v>42957.33333332045</v>
      </c>
      <c r="B5317">
        <f t="shared" si="329"/>
        <v>8</v>
      </c>
      <c r="C5317">
        <f t="shared" si="330"/>
        <v>8</v>
      </c>
      <c r="D5317">
        <v>0.70979916899999995</v>
      </c>
      <c r="E5317" s="9">
        <f t="shared" ref="E5317:E5380" si="332">D5317*$E$3/$D$8765</f>
        <v>787.73624166979164</v>
      </c>
    </row>
    <row r="5318" spans="1:5" x14ac:dyDescent="0.2">
      <c r="A5318" s="2">
        <f t="shared" si="331"/>
        <v>42957.374999987114</v>
      </c>
      <c r="B5318">
        <f t="shared" ref="B5318:B5381" si="333">MONTH(A5318)</f>
        <v>8</v>
      </c>
      <c r="C5318">
        <f t="shared" ref="C5318:C5381" si="334">HOUR(A5318)</f>
        <v>9</v>
      </c>
      <c r="D5318">
        <v>0.71368051200000004</v>
      </c>
      <c r="E5318" s="9">
        <f t="shared" si="332"/>
        <v>792.04376227700641</v>
      </c>
    </row>
    <row r="5319" spans="1:5" x14ac:dyDescent="0.2">
      <c r="A5319" s="2">
        <f t="shared" ref="A5319:A5382" si="335">A5318+1/24</f>
        <v>42957.416666653779</v>
      </c>
      <c r="B5319">
        <f t="shared" si="333"/>
        <v>8</v>
      </c>
      <c r="C5319">
        <f t="shared" si="334"/>
        <v>10</v>
      </c>
      <c r="D5319">
        <v>0.72806500299999999</v>
      </c>
      <c r="E5319" s="9">
        <f t="shared" si="332"/>
        <v>808.00769316556591</v>
      </c>
    </row>
    <row r="5320" spans="1:5" x14ac:dyDescent="0.2">
      <c r="A5320" s="2">
        <f t="shared" si="335"/>
        <v>42957.458333320443</v>
      </c>
      <c r="B5320">
        <f t="shared" si="333"/>
        <v>8</v>
      </c>
      <c r="C5320">
        <f t="shared" si="334"/>
        <v>11</v>
      </c>
      <c r="D5320">
        <v>0.71286767699999998</v>
      </c>
      <c r="E5320" s="9">
        <f t="shared" si="332"/>
        <v>791.14167670694326</v>
      </c>
    </row>
    <row r="5321" spans="1:5" x14ac:dyDescent="0.2">
      <c r="A5321" s="2">
        <f t="shared" si="335"/>
        <v>42957.499999987107</v>
      </c>
      <c r="B5321">
        <f t="shared" si="333"/>
        <v>8</v>
      </c>
      <c r="C5321">
        <f t="shared" si="334"/>
        <v>12</v>
      </c>
      <c r="D5321">
        <v>0.69118106000000001</v>
      </c>
      <c r="E5321" s="9">
        <f t="shared" si="332"/>
        <v>767.07383482121668</v>
      </c>
    </row>
    <row r="5322" spans="1:5" x14ac:dyDescent="0.2">
      <c r="A5322" s="2">
        <f t="shared" si="335"/>
        <v>42957.541666653771</v>
      </c>
      <c r="B5322">
        <f t="shared" si="333"/>
        <v>8</v>
      </c>
      <c r="C5322">
        <f t="shared" si="334"/>
        <v>13</v>
      </c>
      <c r="D5322">
        <v>0.68219537699999999</v>
      </c>
      <c r="E5322" s="9">
        <f t="shared" si="332"/>
        <v>757.10150959966347</v>
      </c>
    </row>
    <row r="5323" spans="1:5" x14ac:dyDescent="0.2">
      <c r="A5323" s="2">
        <f t="shared" si="335"/>
        <v>42957.583333320435</v>
      </c>
      <c r="B5323">
        <f t="shared" si="333"/>
        <v>8</v>
      </c>
      <c r="C5323">
        <f t="shared" si="334"/>
        <v>14</v>
      </c>
      <c r="D5323">
        <v>0.70561405499999996</v>
      </c>
      <c r="E5323" s="9">
        <f t="shared" si="332"/>
        <v>783.09159552577853</v>
      </c>
    </row>
    <row r="5324" spans="1:5" x14ac:dyDescent="0.2">
      <c r="A5324" s="2">
        <f t="shared" si="335"/>
        <v>42957.6249999871</v>
      </c>
      <c r="B5324">
        <f t="shared" si="333"/>
        <v>8</v>
      </c>
      <c r="C5324">
        <f t="shared" si="334"/>
        <v>15</v>
      </c>
      <c r="D5324">
        <v>0.89177355700000005</v>
      </c>
      <c r="E5324" s="9">
        <f t="shared" si="332"/>
        <v>989.69170561494673</v>
      </c>
    </row>
    <row r="5325" spans="1:5" x14ac:dyDescent="0.2">
      <c r="A5325" s="2">
        <f t="shared" si="335"/>
        <v>42957.666666653764</v>
      </c>
      <c r="B5325">
        <f t="shared" si="333"/>
        <v>8</v>
      </c>
      <c r="C5325">
        <f t="shared" si="334"/>
        <v>16</v>
      </c>
      <c r="D5325">
        <v>1.075316401</v>
      </c>
      <c r="E5325" s="9">
        <f t="shared" si="332"/>
        <v>1193.3878445124337</v>
      </c>
    </row>
    <row r="5326" spans="1:5" x14ac:dyDescent="0.2">
      <c r="A5326" s="2">
        <f t="shared" si="335"/>
        <v>42957.708333320428</v>
      </c>
      <c r="B5326">
        <f t="shared" si="333"/>
        <v>8</v>
      </c>
      <c r="C5326">
        <f t="shared" si="334"/>
        <v>17</v>
      </c>
      <c r="D5326">
        <v>1.2569654960000001</v>
      </c>
      <c r="E5326" s="9">
        <f t="shared" si="332"/>
        <v>1394.9822977711119</v>
      </c>
    </row>
    <row r="5327" spans="1:5" x14ac:dyDescent="0.2">
      <c r="A5327" s="2">
        <f t="shared" si="335"/>
        <v>42957.749999987092</v>
      </c>
      <c r="B5327">
        <f t="shared" si="333"/>
        <v>8</v>
      </c>
      <c r="C5327">
        <f t="shared" si="334"/>
        <v>18</v>
      </c>
      <c r="D5327">
        <v>1.314262797</v>
      </c>
      <c r="E5327" s="9">
        <f t="shared" si="332"/>
        <v>1458.5709331468779</v>
      </c>
    </row>
    <row r="5328" spans="1:5" x14ac:dyDescent="0.2">
      <c r="A5328" s="2">
        <f t="shared" si="335"/>
        <v>42957.791666653757</v>
      </c>
      <c r="B5328">
        <f t="shared" si="333"/>
        <v>8</v>
      </c>
      <c r="C5328">
        <f t="shared" si="334"/>
        <v>19</v>
      </c>
      <c r="D5328">
        <v>1.518754226</v>
      </c>
      <c r="E5328" s="9">
        <f t="shared" si="332"/>
        <v>1685.5158448478735</v>
      </c>
    </row>
    <row r="5329" spans="1:5" x14ac:dyDescent="0.2">
      <c r="A5329" s="2">
        <f t="shared" si="335"/>
        <v>42957.833333320421</v>
      </c>
      <c r="B5329">
        <f t="shared" si="333"/>
        <v>8</v>
      </c>
      <c r="C5329">
        <f t="shared" si="334"/>
        <v>20</v>
      </c>
      <c r="D5329">
        <v>1.6391160170000001</v>
      </c>
      <c r="E5329" s="9">
        <f t="shared" si="332"/>
        <v>1819.0935510835159</v>
      </c>
    </row>
    <row r="5330" spans="1:5" x14ac:dyDescent="0.2">
      <c r="A5330" s="2">
        <f t="shared" si="335"/>
        <v>42957.874999987085</v>
      </c>
      <c r="B5330">
        <f t="shared" si="333"/>
        <v>8</v>
      </c>
      <c r="C5330">
        <f t="shared" si="334"/>
        <v>21</v>
      </c>
      <c r="D5330">
        <v>1.247090971</v>
      </c>
      <c r="E5330" s="9">
        <f t="shared" si="332"/>
        <v>1384.0235342905441</v>
      </c>
    </row>
    <row r="5331" spans="1:5" x14ac:dyDescent="0.2">
      <c r="A5331" s="2">
        <f t="shared" si="335"/>
        <v>42957.916666653749</v>
      </c>
      <c r="B5331">
        <f t="shared" si="333"/>
        <v>8</v>
      </c>
      <c r="C5331">
        <f t="shared" si="334"/>
        <v>22</v>
      </c>
      <c r="D5331">
        <v>0.92441075399999995</v>
      </c>
      <c r="E5331" s="9">
        <f t="shared" si="332"/>
        <v>1025.912518524093</v>
      </c>
    </row>
    <row r="5332" spans="1:5" x14ac:dyDescent="0.2">
      <c r="A5332" s="2">
        <f t="shared" si="335"/>
        <v>42957.958333320414</v>
      </c>
      <c r="B5332">
        <f t="shared" si="333"/>
        <v>8</v>
      </c>
      <c r="C5332">
        <f t="shared" si="334"/>
        <v>23</v>
      </c>
      <c r="D5332">
        <v>0.62525461900000001</v>
      </c>
      <c r="E5332" s="9">
        <f t="shared" si="332"/>
        <v>693.90856620985642</v>
      </c>
    </row>
    <row r="5333" spans="1:5" x14ac:dyDescent="0.2">
      <c r="A5333" s="2">
        <f t="shared" si="335"/>
        <v>42957.999999987078</v>
      </c>
      <c r="B5333">
        <f t="shared" si="333"/>
        <v>8</v>
      </c>
      <c r="C5333">
        <f t="shared" si="334"/>
        <v>0</v>
      </c>
      <c r="D5333">
        <v>0.50757049099999996</v>
      </c>
      <c r="E5333" s="9">
        <f t="shared" si="332"/>
        <v>563.30253461149209</v>
      </c>
    </row>
    <row r="5334" spans="1:5" x14ac:dyDescent="0.2">
      <c r="A5334" s="2">
        <f t="shared" si="335"/>
        <v>42958.041666653742</v>
      </c>
      <c r="B5334">
        <f t="shared" si="333"/>
        <v>8</v>
      </c>
      <c r="C5334">
        <f t="shared" si="334"/>
        <v>1</v>
      </c>
      <c r="D5334">
        <v>0.45558140600000002</v>
      </c>
      <c r="E5334" s="9">
        <f t="shared" si="332"/>
        <v>505.60496575768684</v>
      </c>
    </row>
    <row r="5335" spans="1:5" x14ac:dyDescent="0.2">
      <c r="A5335" s="2">
        <f t="shared" si="335"/>
        <v>42958.083333320406</v>
      </c>
      <c r="B5335">
        <f t="shared" si="333"/>
        <v>8</v>
      </c>
      <c r="C5335">
        <f t="shared" si="334"/>
        <v>2</v>
      </c>
      <c r="D5335">
        <v>0.44402910099999998</v>
      </c>
      <c r="E5335" s="9">
        <f t="shared" si="332"/>
        <v>492.78419937648073</v>
      </c>
    </row>
    <row r="5336" spans="1:5" x14ac:dyDescent="0.2">
      <c r="A5336" s="2">
        <f t="shared" si="335"/>
        <v>42958.124999987071</v>
      </c>
      <c r="B5336">
        <f t="shared" si="333"/>
        <v>8</v>
      </c>
      <c r="C5336">
        <f t="shared" si="334"/>
        <v>3</v>
      </c>
      <c r="D5336">
        <v>0.44265286399999998</v>
      </c>
      <c r="E5336" s="9">
        <f t="shared" si="332"/>
        <v>491.25684937471294</v>
      </c>
    </row>
    <row r="5337" spans="1:5" x14ac:dyDescent="0.2">
      <c r="A5337" s="2">
        <f t="shared" si="335"/>
        <v>42958.166666653735</v>
      </c>
      <c r="B5337">
        <f t="shared" si="333"/>
        <v>8</v>
      </c>
      <c r="C5337">
        <f t="shared" si="334"/>
        <v>4</v>
      </c>
      <c r="D5337">
        <v>0.49084870600000002</v>
      </c>
      <c r="E5337" s="9">
        <f t="shared" si="332"/>
        <v>544.74467114080346</v>
      </c>
    </row>
    <row r="5338" spans="1:5" x14ac:dyDescent="0.2">
      <c r="A5338" s="2">
        <f t="shared" si="335"/>
        <v>42958.208333320399</v>
      </c>
      <c r="B5338">
        <f t="shared" si="333"/>
        <v>8</v>
      </c>
      <c r="C5338">
        <f t="shared" si="334"/>
        <v>5</v>
      </c>
      <c r="D5338">
        <v>0.63925383999999996</v>
      </c>
      <c r="E5338" s="9">
        <f t="shared" si="332"/>
        <v>709.4449238423698</v>
      </c>
    </row>
    <row r="5339" spans="1:5" x14ac:dyDescent="0.2">
      <c r="A5339" s="2">
        <f t="shared" si="335"/>
        <v>42958.249999987063</v>
      </c>
      <c r="B5339">
        <f t="shared" si="333"/>
        <v>8</v>
      </c>
      <c r="C5339">
        <f t="shared" si="334"/>
        <v>6</v>
      </c>
      <c r="D5339">
        <v>0.85091088299999995</v>
      </c>
      <c r="E5339" s="9">
        <f t="shared" si="332"/>
        <v>944.34224530677625</v>
      </c>
    </row>
    <row r="5340" spans="1:5" x14ac:dyDescent="0.2">
      <c r="A5340" s="2">
        <f t="shared" si="335"/>
        <v>42958.291666653728</v>
      </c>
      <c r="B5340">
        <f t="shared" si="333"/>
        <v>8</v>
      </c>
      <c r="C5340">
        <f t="shared" si="334"/>
        <v>7</v>
      </c>
      <c r="D5340">
        <v>0.78798579700000004</v>
      </c>
      <c r="E5340" s="9">
        <f t="shared" si="332"/>
        <v>874.50788522683592</v>
      </c>
    </row>
    <row r="5341" spans="1:5" x14ac:dyDescent="0.2">
      <c r="A5341" s="2">
        <f t="shared" si="335"/>
        <v>42958.333333320392</v>
      </c>
      <c r="B5341">
        <f t="shared" si="333"/>
        <v>8</v>
      </c>
      <c r="C5341">
        <f t="shared" si="334"/>
        <v>8</v>
      </c>
      <c r="D5341">
        <v>0.70979916899999995</v>
      </c>
      <c r="E5341" s="9">
        <f t="shared" si="332"/>
        <v>787.73624166979164</v>
      </c>
    </row>
    <row r="5342" spans="1:5" x14ac:dyDescent="0.2">
      <c r="A5342" s="2">
        <f t="shared" si="335"/>
        <v>42958.374999987056</v>
      </c>
      <c r="B5342">
        <f t="shared" si="333"/>
        <v>8</v>
      </c>
      <c r="C5342">
        <f t="shared" si="334"/>
        <v>9</v>
      </c>
      <c r="D5342">
        <v>0.71368051200000004</v>
      </c>
      <c r="E5342" s="9">
        <f t="shared" si="332"/>
        <v>792.04376227700641</v>
      </c>
    </row>
    <row r="5343" spans="1:5" x14ac:dyDescent="0.2">
      <c r="A5343" s="2">
        <f t="shared" si="335"/>
        <v>42958.41666665372</v>
      </c>
      <c r="B5343">
        <f t="shared" si="333"/>
        <v>8</v>
      </c>
      <c r="C5343">
        <f t="shared" si="334"/>
        <v>10</v>
      </c>
      <c r="D5343">
        <v>0.72806500299999999</v>
      </c>
      <c r="E5343" s="9">
        <f t="shared" si="332"/>
        <v>808.00769316556591</v>
      </c>
    </row>
    <row r="5344" spans="1:5" x14ac:dyDescent="0.2">
      <c r="A5344" s="2">
        <f t="shared" si="335"/>
        <v>42958.458333320385</v>
      </c>
      <c r="B5344">
        <f t="shared" si="333"/>
        <v>8</v>
      </c>
      <c r="C5344">
        <f t="shared" si="334"/>
        <v>11</v>
      </c>
      <c r="D5344">
        <v>0.71286767699999998</v>
      </c>
      <c r="E5344" s="9">
        <f t="shared" si="332"/>
        <v>791.14167670694326</v>
      </c>
    </row>
    <row r="5345" spans="1:5" x14ac:dyDescent="0.2">
      <c r="A5345" s="2">
        <f t="shared" si="335"/>
        <v>42958.499999987049</v>
      </c>
      <c r="B5345">
        <f t="shared" si="333"/>
        <v>8</v>
      </c>
      <c r="C5345">
        <f t="shared" si="334"/>
        <v>12</v>
      </c>
      <c r="D5345">
        <v>0.69118106000000001</v>
      </c>
      <c r="E5345" s="9">
        <f t="shared" si="332"/>
        <v>767.07383482121668</v>
      </c>
    </row>
    <row r="5346" spans="1:5" x14ac:dyDescent="0.2">
      <c r="A5346" s="2">
        <f t="shared" si="335"/>
        <v>42958.541666653713</v>
      </c>
      <c r="B5346">
        <f t="shared" si="333"/>
        <v>8</v>
      </c>
      <c r="C5346">
        <f t="shared" si="334"/>
        <v>13</v>
      </c>
      <c r="D5346">
        <v>0.68219537699999999</v>
      </c>
      <c r="E5346" s="9">
        <f t="shared" si="332"/>
        <v>757.10150959966347</v>
      </c>
    </row>
    <row r="5347" spans="1:5" x14ac:dyDescent="0.2">
      <c r="A5347" s="2">
        <f t="shared" si="335"/>
        <v>42958.583333320377</v>
      </c>
      <c r="B5347">
        <f t="shared" si="333"/>
        <v>8</v>
      </c>
      <c r="C5347">
        <f t="shared" si="334"/>
        <v>14</v>
      </c>
      <c r="D5347">
        <v>0.70561405499999996</v>
      </c>
      <c r="E5347" s="9">
        <f t="shared" si="332"/>
        <v>783.09159552577853</v>
      </c>
    </row>
    <row r="5348" spans="1:5" x14ac:dyDescent="0.2">
      <c r="A5348" s="2">
        <f t="shared" si="335"/>
        <v>42958.624999987042</v>
      </c>
      <c r="B5348">
        <f t="shared" si="333"/>
        <v>8</v>
      </c>
      <c r="C5348">
        <f t="shared" si="334"/>
        <v>15</v>
      </c>
      <c r="D5348">
        <v>0.80942778500000001</v>
      </c>
      <c r="E5348" s="9">
        <f t="shared" si="332"/>
        <v>898.30423746101098</v>
      </c>
    </row>
    <row r="5349" spans="1:5" x14ac:dyDescent="0.2">
      <c r="A5349" s="2">
        <f t="shared" si="335"/>
        <v>42958.666666653706</v>
      </c>
      <c r="B5349">
        <f t="shared" si="333"/>
        <v>8</v>
      </c>
      <c r="C5349">
        <f t="shared" si="334"/>
        <v>16</v>
      </c>
      <c r="D5349">
        <v>0.98891570600000001</v>
      </c>
      <c r="E5349" s="9">
        <f t="shared" si="332"/>
        <v>1097.5002163924325</v>
      </c>
    </row>
    <row r="5350" spans="1:5" x14ac:dyDescent="0.2">
      <c r="A5350" s="2">
        <f t="shared" si="335"/>
        <v>42958.70833332037</v>
      </c>
      <c r="B5350">
        <f t="shared" si="333"/>
        <v>8</v>
      </c>
      <c r="C5350">
        <f t="shared" si="334"/>
        <v>17</v>
      </c>
      <c r="D5350">
        <v>1.0892750019999999</v>
      </c>
      <c r="E5350" s="9">
        <f t="shared" si="332"/>
        <v>1208.8791220046285</v>
      </c>
    </row>
    <row r="5351" spans="1:5" x14ac:dyDescent="0.2">
      <c r="A5351" s="2">
        <f t="shared" si="335"/>
        <v>42958.749999987034</v>
      </c>
      <c r="B5351">
        <f t="shared" si="333"/>
        <v>8</v>
      </c>
      <c r="C5351">
        <f t="shared" si="334"/>
        <v>18</v>
      </c>
      <c r="D5351">
        <v>1.167986824</v>
      </c>
      <c r="E5351" s="9">
        <f t="shared" si="332"/>
        <v>1296.2336266944778</v>
      </c>
    </row>
    <row r="5352" spans="1:5" x14ac:dyDescent="0.2">
      <c r="A5352" s="2">
        <f t="shared" si="335"/>
        <v>42958.791666653698</v>
      </c>
      <c r="B5352">
        <f t="shared" si="333"/>
        <v>8</v>
      </c>
      <c r="C5352">
        <f t="shared" si="334"/>
        <v>19</v>
      </c>
      <c r="D5352">
        <v>1.386551149</v>
      </c>
      <c r="E5352" s="9">
        <f t="shared" si="332"/>
        <v>1538.7966606596456</v>
      </c>
    </row>
    <row r="5353" spans="1:5" x14ac:dyDescent="0.2">
      <c r="A5353" s="2">
        <f t="shared" si="335"/>
        <v>42958.833333320363</v>
      </c>
      <c r="B5353">
        <f t="shared" si="333"/>
        <v>8</v>
      </c>
      <c r="C5353">
        <f t="shared" si="334"/>
        <v>20</v>
      </c>
      <c r="D5353">
        <v>1.52029174</v>
      </c>
      <c r="E5353" s="9">
        <f t="shared" si="332"/>
        <v>1687.2221803196112</v>
      </c>
    </row>
    <row r="5354" spans="1:5" x14ac:dyDescent="0.2">
      <c r="A5354" s="2">
        <f t="shared" si="335"/>
        <v>42958.874999987027</v>
      </c>
      <c r="B5354">
        <f t="shared" si="333"/>
        <v>8</v>
      </c>
      <c r="C5354">
        <f t="shared" si="334"/>
        <v>21</v>
      </c>
      <c r="D5354">
        <v>1.217223269</v>
      </c>
      <c r="E5354" s="9">
        <f t="shared" si="332"/>
        <v>1350.8763113176847</v>
      </c>
    </row>
    <row r="5355" spans="1:5" x14ac:dyDescent="0.2">
      <c r="A5355" s="2">
        <f t="shared" si="335"/>
        <v>42958.916666653691</v>
      </c>
      <c r="B5355">
        <f t="shared" si="333"/>
        <v>8</v>
      </c>
      <c r="C5355">
        <f t="shared" si="334"/>
        <v>22</v>
      </c>
      <c r="D5355">
        <v>0.92441075399999995</v>
      </c>
      <c r="E5355" s="9">
        <f t="shared" si="332"/>
        <v>1025.912518524093</v>
      </c>
    </row>
    <row r="5356" spans="1:5" x14ac:dyDescent="0.2">
      <c r="A5356" s="2">
        <f t="shared" si="335"/>
        <v>42958.958333320355</v>
      </c>
      <c r="B5356">
        <f t="shared" si="333"/>
        <v>8</v>
      </c>
      <c r="C5356">
        <f t="shared" si="334"/>
        <v>23</v>
      </c>
      <c r="D5356">
        <v>0.62525461900000001</v>
      </c>
      <c r="E5356" s="9">
        <f t="shared" si="332"/>
        <v>693.90856620985642</v>
      </c>
    </row>
    <row r="5357" spans="1:5" x14ac:dyDescent="0.2">
      <c r="A5357" s="2">
        <f t="shared" si="335"/>
        <v>42958.99999998702</v>
      </c>
      <c r="B5357">
        <f t="shared" si="333"/>
        <v>8</v>
      </c>
      <c r="C5357">
        <f t="shared" si="334"/>
        <v>0</v>
      </c>
      <c r="D5357">
        <v>0.48876204499999998</v>
      </c>
      <c r="E5357" s="9">
        <f t="shared" si="332"/>
        <v>542.42889145893275</v>
      </c>
    </row>
    <row r="5358" spans="1:5" x14ac:dyDescent="0.2">
      <c r="A5358" s="2">
        <f t="shared" si="335"/>
        <v>42959.041666653684</v>
      </c>
      <c r="B5358">
        <f t="shared" si="333"/>
        <v>8</v>
      </c>
      <c r="C5358">
        <f t="shared" si="334"/>
        <v>1</v>
      </c>
      <c r="D5358">
        <v>0.443038231</v>
      </c>
      <c r="E5358" s="9">
        <f t="shared" si="332"/>
        <v>491.68453028151259</v>
      </c>
    </row>
    <row r="5359" spans="1:5" x14ac:dyDescent="0.2">
      <c r="A5359" s="2">
        <f t="shared" si="335"/>
        <v>42959.083333320348</v>
      </c>
      <c r="B5359">
        <f t="shared" si="333"/>
        <v>8</v>
      </c>
      <c r="C5359">
        <f t="shared" si="334"/>
        <v>2</v>
      </c>
      <c r="D5359">
        <v>0.43734688399999999</v>
      </c>
      <c r="E5359" s="9">
        <f t="shared" si="332"/>
        <v>485.3682643690928</v>
      </c>
    </row>
    <row r="5360" spans="1:5" x14ac:dyDescent="0.2">
      <c r="A5360" s="2">
        <f t="shared" si="335"/>
        <v>42959.124999987012</v>
      </c>
      <c r="B5360">
        <f t="shared" si="333"/>
        <v>8</v>
      </c>
      <c r="C5360">
        <f t="shared" si="334"/>
        <v>3</v>
      </c>
      <c r="D5360">
        <v>0.430125855</v>
      </c>
      <c r="E5360" s="9">
        <f t="shared" si="332"/>
        <v>477.35435495093651</v>
      </c>
    </row>
    <row r="5361" spans="1:5" x14ac:dyDescent="0.2">
      <c r="A5361" s="2">
        <f t="shared" si="335"/>
        <v>42959.166666653677</v>
      </c>
      <c r="B5361">
        <f t="shared" si="333"/>
        <v>8</v>
      </c>
      <c r="C5361">
        <f t="shared" si="334"/>
        <v>4</v>
      </c>
      <c r="D5361">
        <v>0.47079990799999999</v>
      </c>
      <c r="E5361" s="9">
        <f t="shared" si="332"/>
        <v>522.49448337463991</v>
      </c>
    </row>
    <row r="5362" spans="1:5" x14ac:dyDescent="0.2">
      <c r="A5362" s="2">
        <f t="shared" si="335"/>
        <v>42959.208333320341</v>
      </c>
      <c r="B5362">
        <f t="shared" si="333"/>
        <v>8</v>
      </c>
      <c r="C5362">
        <f t="shared" si="334"/>
        <v>5</v>
      </c>
      <c r="D5362">
        <v>0.58826790699999998</v>
      </c>
      <c r="E5362" s="9">
        <f t="shared" si="332"/>
        <v>652.8606546665801</v>
      </c>
    </row>
    <row r="5363" spans="1:5" x14ac:dyDescent="0.2">
      <c r="A5363" s="2">
        <f t="shared" si="335"/>
        <v>42959.249999987005</v>
      </c>
      <c r="B5363">
        <f t="shared" si="333"/>
        <v>8</v>
      </c>
      <c r="C5363">
        <f t="shared" si="334"/>
        <v>6</v>
      </c>
      <c r="D5363">
        <v>0.75105158500000002</v>
      </c>
      <c r="E5363" s="9">
        <f t="shared" si="332"/>
        <v>833.51823826668942</v>
      </c>
    </row>
    <row r="5364" spans="1:5" x14ac:dyDescent="0.2">
      <c r="A5364" s="2">
        <f t="shared" si="335"/>
        <v>42959.291666653669</v>
      </c>
      <c r="B5364">
        <f t="shared" si="333"/>
        <v>8</v>
      </c>
      <c r="C5364">
        <f t="shared" si="334"/>
        <v>7</v>
      </c>
      <c r="D5364">
        <v>0.63308497200000002</v>
      </c>
      <c r="E5364" s="9">
        <f t="shared" si="332"/>
        <v>702.59870436803146</v>
      </c>
    </row>
    <row r="5365" spans="1:5" x14ac:dyDescent="0.2">
      <c r="A5365" s="2">
        <f t="shared" si="335"/>
        <v>42959.333333320334</v>
      </c>
      <c r="B5365">
        <f t="shared" si="333"/>
        <v>8</v>
      </c>
      <c r="C5365">
        <f t="shared" si="334"/>
        <v>8</v>
      </c>
      <c r="D5365">
        <v>0.49738547100000002</v>
      </c>
      <c r="E5365" s="9">
        <f t="shared" si="332"/>
        <v>551.99918328827914</v>
      </c>
    </row>
    <row r="5366" spans="1:5" x14ac:dyDescent="0.2">
      <c r="A5366" s="2">
        <f t="shared" si="335"/>
        <v>42959.374999986998</v>
      </c>
      <c r="B5366">
        <f t="shared" si="333"/>
        <v>8</v>
      </c>
      <c r="C5366">
        <f t="shared" si="334"/>
        <v>9</v>
      </c>
      <c r="D5366">
        <v>0.47635052300000003</v>
      </c>
      <c r="E5366" s="9">
        <f t="shared" si="332"/>
        <v>528.65456469062133</v>
      </c>
    </row>
    <row r="5367" spans="1:5" x14ac:dyDescent="0.2">
      <c r="A5367" s="2">
        <f t="shared" si="335"/>
        <v>42959.416666653662</v>
      </c>
      <c r="B5367">
        <f t="shared" si="333"/>
        <v>8</v>
      </c>
      <c r="C5367">
        <f t="shared" si="334"/>
        <v>10</v>
      </c>
      <c r="D5367">
        <v>0.48512292400000001</v>
      </c>
      <c r="E5367" s="9">
        <f t="shared" si="332"/>
        <v>538.39018921085835</v>
      </c>
    </row>
    <row r="5368" spans="1:5" x14ac:dyDescent="0.2">
      <c r="A5368" s="2">
        <f t="shared" si="335"/>
        <v>42959.458333320326</v>
      </c>
      <c r="B5368">
        <f t="shared" si="333"/>
        <v>8</v>
      </c>
      <c r="C5368">
        <f t="shared" si="334"/>
        <v>11</v>
      </c>
      <c r="D5368">
        <v>0.492008838</v>
      </c>
      <c r="E5368" s="9">
        <f t="shared" si="332"/>
        <v>546.03218747138521</v>
      </c>
    </row>
    <row r="5369" spans="1:5" x14ac:dyDescent="0.2">
      <c r="A5369" s="2">
        <f t="shared" si="335"/>
        <v>42959.499999986991</v>
      </c>
      <c r="B5369">
        <f t="shared" si="333"/>
        <v>8</v>
      </c>
      <c r="C5369">
        <f t="shared" si="334"/>
        <v>12</v>
      </c>
      <c r="D5369">
        <v>0.48836636999999999</v>
      </c>
      <c r="E5369" s="9">
        <f t="shared" si="332"/>
        <v>541.98977071741115</v>
      </c>
    </row>
    <row r="5370" spans="1:5" x14ac:dyDescent="0.2">
      <c r="A5370" s="2">
        <f t="shared" si="335"/>
        <v>42959.541666653655</v>
      </c>
      <c r="B5370">
        <f t="shared" si="333"/>
        <v>8</v>
      </c>
      <c r="C5370">
        <f t="shared" si="334"/>
        <v>13</v>
      </c>
      <c r="D5370">
        <v>0.50078236399999998</v>
      </c>
      <c r="E5370" s="9">
        <f t="shared" si="332"/>
        <v>555.76906051840365</v>
      </c>
    </row>
    <row r="5371" spans="1:5" x14ac:dyDescent="0.2">
      <c r="A5371" s="2">
        <f t="shared" si="335"/>
        <v>42959.583333320319</v>
      </c>
      <c r="B5371">
        <f t="shared" si="333"/>
        <v>8</v>
      </c>
      <c r="C5371">
        <f t="shared" si="334"/>
        <v>14</v>
      </c>
      <c r="D5371">
        <v>0.53373757399999999</v>
      </c>
      <c r="E5371" s="9">
        <f t="shared" si="332"/>
        <v>592.34280475849971</v>
      </c>
    </row>
    <row r="5372" spans="1:5" x14ac:dyDescent="0.2">
      <c r="A5372" s="2">
        <f t="shared" si="335"/>
        <v>42959.624999986983</v>
      </c>
      <c r="B5372">
        <f t="shared" si="333"/>
        <v>8</v>
      </c>
      <c r="C5372">
        <f t="shared" si="334"/>
        <v>15</v>
      </c>
      <c r="D5372">
        <v>0.642372838</v>
      </c>
      <c r="E5372" s="9">
        <f t="shared" si="332"/>
        <v>712.90639276146851</v>
      </c>
    </row>
    <row r="5373" spans="1:5" x14ac:dyDescent="0.2">
      <c r="A5373" s="2">
        <f t="shared" si="335"/>
        <v>42959.666666653648</v>
      </c>
      <c r="B5373">
        <f t="shared" si="333"/>
        <v>8</v>
      </c>
      <c r="C5373">
        <f t="shared" si="334"/>
        <v>16</v>
      </c>
      <c r="D5373">
        <v>0.82239697199999995</v>
      </c>
      <c r="E5373" s="9">
        <f t="shared" si="332"/>
        <v>912.69746172934299</v>
      </c>
    </row>
    <row r="5374" spans="1:5" x14ac:dyDescent="0.2">
      <c r="A5374" s="2">
        <f t="shared" si="335"/>
        <v>42959.708333320312</v>
      </c>
      <c r="B5374">
        <f t="shared" si="333"/>
        <v>8</v>
      </c>
      <c r="C5374">
        <f t="shared" si="334"/>
        <v>17</v>
      </c>
      <c r="D5374">
        <v>0.92113756199999997</v>
      </c>
      <c r="E5374" s="9">
        <f t="shared" si="332"/>
        <v>1022.2799248596398</v>
      </c>
    </row>
    <row r="5375" spans="1:5" x14ac:dyDescent="0.2">
      <c r="A5375" s="2">
        <f t="shared" si="335"/>
        <v>42959.749999986976</v>
      </c>
      <c r="B5375">
        <f t="shared" si="333"/>
        <v>8</v>
      </c>
      <c r="C5375">
        <f t="shared" si="334"/>
        <v>18</v>
      </c>
      <c r="D5375">
        <v>0.99614665199999997</v>
      </c>
      <c r="E5375" s="9">
        <f t="shared" si="332"/>
        <v>1105.5251317128914</v>
      </c>
    </row>
    <row r="5376" spans="1:5" x14ac:dyDescent="0.2">
      <c r="A5376" s="2">
        <f t="shared" si="335"/>
        <v>42959.79166665364</v>
      </c>
      <c r="B5376">
        <f t="shared" si="333"/>
        <v>8</v>
      </c>
      <c r="C5376">
        <f t="shared" si="334"/>
        <v>19</v>
      </c>
      <c r="D5376">
        <v>1.2154035320000001</v>
      </c>
      <c r="E5376" s="9">
        <f t="shared" si="332"/>
        <v>1348.8567643136682</v>
      </c>
    </row>
    <row r="5377" spans="1:5" x14ac:dyDescent="0.2">
      <c r="A5377" s="2">
        <f t="shared" si="335"/>
        <v>42959.833333320305</v>
      </c>
      <c r="B5377">
        <f t="shared" si="333"/>
        <v>8</v>
      </c>
      <c r="C5377">
        <f t="shared" si="334"/>
        <v>20</v>
      </c>
      <c r="D5377">
        <v>1.3497765209999999</v>
      </c>
      <c r="E5377" s="9">
        <f t="shared" si="332"/>
        <v>1497.9841202753882</v>
      </c>
    </row>
    <row r="5378" spans="1:5" x14ac:dyDescent="0.2">
      <c r="A5378" s="2">
        <f t="shared" si="335"/>
        <v>42959.874999986969</v>
      </c>
      <c r="B5378">
        <f t="shared" si="333"/>
        <v>8</v>
      </c>
      <c r="C5378">
        <f t="shared" si="334"/>
        <v>21</v>
      </c>
      <c r="D5378">
        <v>1.083157149</v>
      </c>
      <c r="E5378" s="9">
        <f t="shared" si="332"/>
        <v>1202.0895190580684</v>
      </c>
    </row>
    <row r="5379" spans="1:5" x14ac:dyDescent="0.2">
      <c r="A5379" s="2">
        <f t="shared" si="335"/>
        <v>42959.916666653633</v>
      </c>
      <c r="B5379">
        <f t="shared" si="333"/>
        <v>8</v>
      </c>
      <c r="C5379">
        <f t="shared" si="334"/>
        <v>22</v>
      </c>
      <c r="D5379">
        <v>0.84973681599999995</v>
      </c>
      <c r="E5379" s="9">
        <f t="shared" si="332"/>
        <v>943.03926389112939</v>
      </c>
    </row>
    <row r="5380" spans="1:5" x14ac:dyDescent="0.2">
      <c r="A5380" s="2">
        <f t="shared" si="335"/>
        <v>42959.958333320297</v>
      </c>
      <c r="B5380">
        <f t="shared" si="333"/>
        <v>8</v>
      </c>
      <c r="C5380">
        <f t="shared" si="334"/>
        <v>23</v>
      </c>
      <c r="D5380">
        <v>0.59326189200000001</v>
      </c>
      <c r="E5380" s="9">
        <f t="shared" si="332"/>
        <v>658.40298712717981</v>
      </c>
    </row>
    <row r="5381" spans="1:5" x14ac:dyDescent="0.2">
      <c r="A5381" s="2">
        <f t="shared" si="335"/>
        <v>42959.999999986961</v>
      </c>
      <c r="B5381">
        <f t="shared" si="333"/>
        <v>8</v>
      </c>
      <c r="C5381">
        <f t="shared" si="334"/>
        <v>0</v>
      </c>
      <c r="D5381">
        <v>0.48876204499999998</v>
      </c>
      <c r="E5381" s="9">
        <f t="shared" ref="E5381:E5444" si="336">D5381*$E$3/$D$8765</f>
        <v>542.42889145893275</v>
      </c>
    </row>
    <row r="5382" spans="1:5" x14ac:dyDescent="0.2">
      <c r="A5382" s="2">
        <f t="shared" si="335"/>
        <v>42960.041666653626</v>
      </c>
      <c r="B5382">
        <f t="shared" ref="B5382:B5445" si="337">MONTH(A5382)</f>
        <v>8</v>
      </c>
      <c r="C5382">
        <f t="shared" ref="C5382:C5445" si="338">HOUR(A5382)</f>
        <v>1</v>
      </c>
      <c r="D5382">
        <v>0.443038231</v>
      </c>
      <c r="E5382" s="9">
        <f t="shared" si="336"/>
        <v>491.68453028151259</v>
      </c>
    </row>
    <row r="5383" spans="1:5" x14ac:dyDescent="0.2">
      <c r="A5383" s="2">
        <f t="shared" ref="A5383:A5446" si="339">A5382+1/24</f>
        <v>42960.08333332029</v>
      </c>
      <c r="B5383">
        <f t="shared" si="337"/>
        <v>8</v>
      </c>
      <c r="C5383">
        <f t="shared" si="338"/>
        <v>2</v>
      </c>
      <c r="D5383">
        <v>0.43734688399999999</v>
      </c>
      <c r="E5383" s="9">
        <f t="shared" si="336"/>
        <v>485.3682643690928</v>
      </c>
    </row>
    <row r="5384" spans="1:5" x14ac:dyDescent="0.2">
      <c r="A5384" s="2">
        <f t="shared" si="339"/>
        <v>42960.124999986954</v>
      </c>
      <c r="B5384">
        <f t="shared" si="337"/>
        <v>8</v>
      </c>
      <c r="C5384">
        <f t="shared" si="338"/>
        <v>3</v>
      </c>
      <c r="D5384">
        <v>0.430125855</v>
      </c>
      <c r="E5384" s="9">
        <f t="shared" si="336"/>
        <v>477.35435495093651</v>
      </c>
    </row>
    <row r="5385" spans="1:5" x14ac:dyDescent="0.2">
      <c r="A5385" s="2">
        <f t="shared" si="339"/>
        <v>42960.166666653618</v>
      </c>
      <c r="B5385">
        <f t="shared" si="337"/>
        <v>8</v>
      </c>
      <c r="C5385">
        <f t="shared" si="338"/>
        <v>4</v>
      </c>
      <c r="D5385">
        <v>0.47079990799999999</v>
      </c>
      <c r="E5385" s="9">
        <f t="shared" si="336"/>
        <v>522.49448337463991</v>
      </c>
    </row>
    <row r="5386" spans="1:5" x14ac:dyDescent="0.2">
      <c r="A5386" s="2">
        <f t="shared" si="339"/>
        <v>42960.208333320283</v>
      </c>
      <c r="B5386">
        <f t="shared" si="337"/>
        <v>8</v>
      </c>
      <c r="C5386">
        <f t="shared" si="338"/>
        <v>5</v>
      </c>
      <c r="D5386">
        <v>0.58826790699999998</v>
      </c>
      <c r="E5386" s="9">
        <f t="shared" si="336"/>
        <v>652.8606546665801</v>
      </c>
    </row>
    <row r="5387" spans="1:5" x14ac:dyDescent="0.2">
      <c r="A5387" s="2">
        <f t="shared" si="339"/>
        <v>42960.249999986947</v>
      </c>
      <c r="B5387">
        <f t="shared" si="337"/>
        <v>8</v>
      </c>
      <c r="C5387">
        <f t="shared" si="338"/>
        <v>6</v>
      </c>
      <c r="D5387">
        <v>0.75105158500000002</v>
      </c>
      <c r="E5387" s="9">
        <f t="shared" si="336"/>
        <v>833.51823826668942</v>
      </c>
    </row>
    <row r="5388" spans="1:5" x14ac:dyDescent="0.2">
      <c r="A5388" s="2">
        <f t="shared" si="339"/>
        <v>42960.291666653611</v>
      </c>
      <c r="B5388">
        <f t="shared" si="337"/>
        <v>8</v>
      </c>
      <c r="C5388">
        <f t="shared" si="338"/>
        <v>7</v>
      </c>
      <c r="D5388">
        <v>0.63308497200000002</v>
      </c>
      <c r="E5388" s="9">
        <f t="shared" si="336"/>
        <v>702.59870436803146</v>
      </c>
    </row>
    <row r="5389" spans="1:5" x14ac:dyDescent="0.2">
      <c r="A5389" s="2">
        <f t="shared" si="339"/>
        <v>42960.333333320275</v>
      </c>
      <c r="B5389">
        <f t="shared" si="337"/>
        <v>8</v>
      </c>
      <c r="C5389">
        <f t="shared" si="338"/>
        <v>8</v>
      </c>
      <c r="D5389">
        <v>0.49738547100000002</v>
      </c>
      <c r="E5389" s="9">
        <f t="shared" si="336"/>
        <v>551.99918328827914</v>
      </c>
    </row>
    <row r="5390" spans="1:5" x14ac:dyDescent="0.2">
      <c r="A5390" s="2">
        <f t="shared" si="339"/>
        <v>42960.37499998694</v>
      </c>
      <c r="B5390">
        <f t="shared" si="337"/>
        <v>8</v>
      </c>
      <c r="C5390">
        <f t="shared" si="338"/>
        <v>9</v>
      </c>
      <c r="D5390">
        <v>0.47635052300000003</v>
      </c>
      <c r="E5390" s="9">
        <f t="shared" si="336"/>
        <v>528.65456469062133</v>
      </c>
    </row>
    <row r="5391" spans="1:5" x14ac:dyDescent="0.2">
      <c r="A5391" s="2">
        <f t="shared" si="339"/>
        <v>42960.416666653604</v>
      </c>
      <c r="B5391">
        <f t="shared" si="337"/>
        <v>8</v>
      </c>
      <c r="C5391">
        <f t="shared" si="338"/>
        <v>10</v>
      </c>
      <c r="D5391">
        <v>0.48512292400000001</v>
      </c>
      <c r="E5391" s="9">
        <f t="shared" si="336"/>
        <v>538.39018921085835</v>
      </c>
    </row>
    <row r="5392" spans="1:5" x14ac:dyDescent="0.2">
      <c r="A5392" s="2">
        <f t="shared" si="339"/>
        <v>42960.458333320268</v>
      </c>
      <c r="B5392">
        <f t="shared" si="337"/>
        <v>8</v>
      </c>
      <c r="C5392">
        <f t="shared" si="338"/>
        <v>11</v>
      </c>
      <c r="D5392">
        <v>0.492008838</v>
      </c>
      <c r="E5392" s="9">
        <f t="shared" si="336"/>
        <v>546.03218747138521</v>
      </c>
    </row>
    <row r="5393" spans="1:5" x14ac:dyDescent="0.2">
      <c r="A5393" s="2">
        <f t="shared" si="339"/>
        <v>42960.499999986932</v>
      </c>
      <c r="B5393">
        <f t="shared" si="337"/>
        <v>8</v>
      </c>
      <c r="C5393">
        <f t="shared" si="338"/>
        <v>12</v>
      </c>
      <c r="D5393">
        <v>0.48836636999999999</v>
      </c>
      <c r="E5393" s="9">
        <f t="shared" si="336"/>
        <v>541.98977071741115</v>
      </c>
    </row>
    <row r="5394" spans="1:5" x14ac:dyDescent="0.2">
      <c r="A5394" s="2">
        <f t="shared" si="339"/>
        <v>42960.541666653597</v>
      </c>
      <c r="B5394">
        <f t="shared" si="337"/>
        <v>8</v>
      </c>
      <c r="C5394">
        <f t="shared" si="338"/>
        <v>13</v>
      </c>
      <c r="D5394">
        <v>0.50078236399999998</v>
      </c>
      <c r="E5394" s="9">
        <f t="shared" si="336"/>
        <v>555.76906051840365</v>
      </c>
    </row>
    <row r="5395" spans="1:5" x14ac:dyDescent="0.2">
      <c r="A5395" s="2">
        <f t="shared" si="339"/>
        <v>42960.583333320261</v>
      </c>
      <c r="B5395">
        <f t="shared" si="337"/>
        <v>8</v>
      </c>
      <c r="C5395">
        <f t="shared" si="338"/>
        <v>14</v>
      </c>
      <c r="D5395">
        <v>0.53373757399999999</v>
      </c>
      <c r="E5395" s="9">
        <f t="shared" si="336"/>
        <v>592.34280475849971</v>
      </c>
    </row>
    <row r="5396" spans="1:5" x14ac:dyDescent="0.2">
      <c r="A5396" s="2">
        <f t="shared" si="339"/>
        <v>42960.624999986925</v>
      </c>
      <c r="B5396">
        <f t="shared" si="337"/>
        <v>8</v>
      </c>
      <c r="C5396">
        <f t="shared" si="338"/>
        <v>15</v>
      </c>
      <c r="D5396">
        <v>0.642372838</v>
      </c>
      <c r="E5396" s="9">
        <f t="shared" si="336"/>
        <v>712.90639276146851</v>
      </c>
    </row>
    <row r="5397" spans="1:5" x14ac:dyDescent="0.2">
      <c r="A5397" s="2">
        <f t="shared" si="339"/>
        <v>42960.666666653589</v>
      </c>
      <c r="B5397">
        <f t="shared" si="337"/>
        <v>8</v>
      </c>
      <c r="C5397">
        <f t="shared" si="338"/>
        <v>16</v>
      </c>
      <c r="D5397">
        <v>0.82239697199999995</v>
      </c>
      <c r="E5397" s="9">
        <f t="shared" si="336"/>
        <v>912.69746172934299</v>
      </c>
    </row>
    <row r="5398" spans="1:5" x14ac:dyDescent="0.2">
      <c r="A5398" s="2">
        <f t="shared" si="339"/>
        <v>42960.708333320254</v>
      </c>
      <c r="B5398">
        <f t="shared" si="337"/>
        <v>8</v>
      </c>
      <c r="C5398">
        <f t="shared" si="338"/>
        <v>17</v>
      </c>
      <c r="D5398">
        <v>0.92113756199999997</v>
      </c>
      <c r="E5398" s="9">
        <f t="shared" si="336"/>
        <v>1022.2799248596398</v>
      </c>
    </row>
    <row r="5399" spans="1:5" x14ac:dyDescent="0.2">
      <c r="A5399" s="2">
        <f t="shared" si="339"/>
        <v>42960.749999986918</v>
      </c>
      <c r="B5399">
        <f t="shared" si="337"/>
        <v>8</v>
      </c>
      <c r="C5399">
        <f t="shared" si="338"/>
        <v>18</v>
      </c>
      <c r="D5399">
        <v>0.99614665199999997</v>
      </c>
      <c r="E5399" s="9">
        <f t="shared" si="336"/>
        <v>1105.5251317128914</v>
      </c>
    </row>
    <row r="5400" spans="1:5" x14ac:dyDescent="0.2">
      <c r="A5400" s="2">
        <f t="shared" si="339"/>
        <v>42960.791666653582</v>
      </c>
      <c r="B5400">
        <f t="shared" si="337"/>
        <v>8</v>
      </c>
      <c r="C5400">
        <f t="shared" si="338"/>
        <v>19</v>
      </c>
      <c r="D5400">
        <v>1.2154035320000001</v>
      </c>
      <c r="E5400" s="9">
        <f t="shared" si="336"/>
        <v>1348.8567643136682</v>
      </c>
    </row>
    <row r="5401" spans="1:5" x14ac:dyDescent="0.2">
      <c r="A5401" s="2">
        <f t="shared" si="339"/>
        <v>42960.833333320246</v>
      </c>
      <c r="B5401">
        <f t="shared" si="337"/>
        <v>8</v>
      </c>
      <c r="C5401">
        <f t="shared" si="338"/>
        <v>20</v>
      </c>
      <c r="D5401">
        <v>1.3497765209999999</v>
      </c>
      <c r="E5401" s="9">
        <f t="shared" si="336"/>
        <v>1497.9841202753882</v>
      </c>
    </row>
    <row r="5402" spans="1:5" x14ac:dyDescent="0.2">
      <c r="A5402" s="2">
        <f t="shared" si="339"/>
        <v>42960.874999986911</v>
      </c>
      <c r="B5402">
        <f t="shared" si="337"/>
        <v>8</v>
      </c>
      <c r="C5402">
        <f t="shared" si="338"/>
        <v>21</v>
      </c>
      <c r="D5402">
        <v>1.083157149</v>
      </c>
      <c r="E5402" s="9">
        <f t="shared" si="336"/>
        <v>1202.0895190580684</v>
      </c>
    </row>
    <row r="5403" spans="1:5" x14ac:dyDescent="0.2">
      <c r="A5403" s="2">
        <f t="shared" si="339"/>
        <v>42960.916666653575</v>
      </c>
      <c r="B5403">
        <f t="shared" si="337"/>
        <v>8</v>
      </c>
      <c r="C5403">
        <f t="shared" si="338"/>
        <v>22</v>
      </c>
      <c r="D5403">
        <v>0.84973681599999995</v>
      </c>
      <c r="E5403" s="9">
        <f t="shared" si="336"/>
        <v>943.03926389112939</v>
      </c>
    </row>
    <row r="5404" spans="1:5" x14ac:dyDescent="0.2">
      <c r="A5404" s="2">
        <f t="shared" si="339"/>
        <v>42960.958333320239</v>
      </c>
      <c r="B5404">
        <f t="shared" si="337"/>
        <v>8</v>
      </c>
      <c r="C5404">
        <f t="shared" si="338"/>
        <v>23</v>
      </c>
      <c r="D5404">
        <v>0.59326189200000001</v>
      </c>
      <c r="E5404" s="9">
        <f t="shared" si="336"/>
        <v>658.40298712717981</v>
      </c>
    </row>
    <row r="5405" spans="1:5" x14ac:dyDescent="0.2">
      <c r="A5405" s="2">
        <f t="shared" si="339"/>
        <v>42960.999999986903</v>
      </c>
      <c r="B5405">
        <f t="shared" si="337"/>
        <v>8</v>
      </c>
      <c r="C5405">
        <f t="shared" si="338"/>
        <v>0</v>
      </c>
      <c r="D5405">
        <v>0.48876204499999998</v>
      </c>
      <c r="E5405" s="9">
        <f t="shared" si="336"/>
        <v>542.42889145893275</v>
      </c>
    </row>
    <row r="5406" spans="1:5" x14ac:dyDescent="0.2">
      <c r="A5406" s="2">
        <f t="shared" si="339"/>
        <v>42961.041666653568</v>
      </c>
      <c r="B5406">
        <f t="shared" si="337"/>
        <v>8</v>
      </c>
      <c r="C5406">
        <f t="shared" si="338"/>
        <v>1</v>
      </c>
      <c r="D5406">
        <v>0.443038231</v>
      </c>
      <c r="E5406" s="9">
        <f t="shared" si="336"/>
        <v>491.68453028151259</v>
      </c>
    </row>
    <row r="5407" spans="1:5" x14ac:dyDescent="0.2">
      <c r="A5407" s="2">
        <f t="shared" si="339"/>
        <v>42961.083333320232</v>
      </c>
      <c r="B5407">
        <f t="shared" si="337"/>
        <v>8</v>
      </c>
      <c r="C5407">
        <f t="shared" si="338"/>
        <v>2</v>
      </c>
      <c r="D5407">
        <v>0.43734688399999999</v>
      </c>
      <c r="E5407" s="9">
        <f t="shared" si="336"/>
        <v>485.3682643690928</v>
      </c>
    </row>
    <row r="5408" spans="1:5" x14ac:dyDescent="0.2">
      <c r="A5408" s="2">
        <f t="shared" si="339"/>
        <v>42961.124999986896</v>
      </c>
      <c r="B5408">
        <f t="shared" si="337"/>
        <v>8</v>
      </c>
      <c r="C5408">
        <f t="shared" si="338"/>
        <v>3</v>
      </c>
      <c r="D5408">
        <v>0.430125855</v>
      </c>
      <c r="E5408" s="9">
        <f t="shared" si="336"/>
        <v>477.35435495093651</v>
      </c>
    </row>
    <row r="5409" spans="1:5" x14ac:dyDescent="0.2">
      <c r="A5409" s="2">
        <f t="shared" si="339"/>
        <v>42961.16666665356</v>
      </c>
      <c r="B5409">
        <f t="shared" si="337"/>
        <v>8</v>
      </c>
      <c r="C5409">
        <f t="shared" si="338"/>
        <v>4</v>
      </c>
      <c r="D5409">
        <v>0.47079990799999999</v>
      </c>
      <c r="E5409" s="9">
        <f t="shared" si="336"/>
        <v>522.49448337463991</v>
      </c>
    </row>
    <row r="5410" spans="1:5" x14ac:dyDescent="0.2">
      <c r="A5410" s="2">
        <f t="shared" si="339"/>
        <v>42961.208333320224</v>
      </c>
      <c r="B5410">
        <f t="shared" si="337"/>
        <v>8</v>
      </c>
      <c r="C5410">
        <f t="shared" si="338"/>
        <v>5</v>
      </c>
      <c r="D5410">
        <v>0.58826790699999998</v>
      </c>
      <c r="E5410" s="9">
        <f t="shared" si="336"/>
        <v>652.8606546665801</v>
      </c>
    </row>
    <row r="5411" spans="1:5" x14ac:dyDescent="0.2">
      <c r="A5411" s="2">
        <f t="shared" si="339"/>
        <v>42961.249999986889</v>
      </c>
      <c r="B5411">
        <f t="shared" si="337"/>
        <v>8</v>
      </c>
      <c r="C5411">
        <f t="shared" si="338"/>
        <v>6</v>
      </c>
      <c r="D5411">
        <v>0.75105158500000002</v>
      </c>
      <c r="E5411" s="9">
        <f t="shared" si="336"/>
        <v>833.51823826668942</v>
      </c>
    </row>
    <row r="5412" spans="1:5" x14ac:dyDescent="0.2">
      <c r="A5412" s="2">
        <f t="shared" si="339"/>
        <v>42961.291666653553</v>
      </c>
      <c r="B5412">
        <f t="shared" si="337"/>
        <v>8</v>
      </c>
      <c r="C5412">
        <f t="shared" si="338"/>
        <v>7</v>
      </c>
      <c r="D5412">
        <v>0.63308497200000002</v>
      </c>
      <c r="E5412" s="9">
        <f t="shared" si="336"/>
        <v>702.59870436803146</v>
      </c>
    </row>
    <row r="5413" spans="1:5" x14ac:dyDescent="0.2">
      <c r="A5413" s="2">
        <f t="shared" si="339"/>
        <v>42961.333333320217</v>
      </c>
      <c r="B5413">
        <f t="shared" si="337"/>
        <v>8</v>
      </c>
      <c r="C5413">
        <f t="shared" si="338"/>
        <v>8</v>
      </c>
      <c r="D5413">
        <v>0.49738547100000002</v>
      </c>
      <c r="E5413" s="9">
        <f t="shared" si="336"/>
        <v>551.99918328827914</v>
      </c>
    </row>
    <row r="5414" spans="1:5" x14ac:dyDescent="0.2">
      <c r="A5414" s="2">
        <f t="shared" si="339"/>
        <v>42961.374999986881</v>
      </c>
      <c r="B5414">
        <f t="shared" si="337"/>
        <v>8</v>
      </c>
      <c r="C5414">
        <f t="shared" si="338"/>
        <v>9</v>
      </c>
      <c r="D5414">
        <v>0.47635052300000003</v>
      </c>
      <c r="E5414" s="9">
        <f t="shared" si="336"/>
        <v>528.65456469062133</v>
      </c>
    </row>
    <row r="5415" spans="1:5" x14ac:dyDescent="0.2">
      <c r="A5415" s="2">
        <f t="shared" si="339"/>
        <v>42961.416666653546</v>
      </c>
      <c r="B5415">
        <f t="shared" si="337"/>
        <v>8</v>
      </c>
      <c r="C5415">
        <f t="shared" si="338"/>
        <v>10</v>
      </c>
      <c r="D5415">
        <v>0.48512292400000001</v>
      </c>
      <c r="E5415" s="9">
        <f t="shared" si="336"/>
        <v>538.39018921085835</v>
      </c>
    </row>
    <row r="5416" spans="1:5" x14ac:dyDescent="0.2">
      <c r="A5416" s="2">
        <f t="shared" si="339"/>
        <v>42961.45833332021</v>
      </c>
      <c r="B5416">
        <f t="shared" si="337"/>
        <v>8</v>
      </c>
      <c r="C5416">
        <f t="shared" si="338"/>
        <v>11</v>
      </c>
      <c r="D5416">
        <v>0.55671932499999999</v>
      </c>
      <c r="E5416" s="9">
        <f t="shared" si="336"/>
        <v>617.84798840817371</v>
      </c>
    </row>
    <row r="5417" spans="1:5" x14ac:dyDescent="0.2">
      <c r="A5417" s="2">
        <f t="shared" si="339"/>
        <v>42961.499999986874</v>
      </c>
      <c r="B5417">
        <f t="shared" si="337"/>
        <v>8</v>
      </c>
      <c r="C5417">
        <f t="shared" si="338"/>
        <v>12</v>
      </c>
      <c r="D5417">
        <v>0.72203385799999997</v>
      </c>
      <c r="E5417" s="9">
        <f t="shared" si="336"/>
        <v>801.3143188947015</v>
      </c>
    </row>
    <row r="5418" spans="1:5" x14ac:dyDescent="0.2">
      <c r="A5418" s="2">
        <f t="shared" si="339"/>
        <v>42961.541666653538</v>
      </c>
      <c r="B5418">
        <f t="shared" si="337"/>
        <v>8</v>
      </c>
      <c r="C5418">
        <f t="shared" si="338"/>
        <v>13</v>
      </c>
      <c r="D5418">
        <v>0.86045301500000004</v>
      </c>
      <c r="E5418" s="9">
        <f t="shared" si="336"/>
        <v>954.9321185096245</v>
      </c>
    </row>
    <row r="5419" spans="1:5" x14ac:dyDescent="0.2">
      <c r="A5419" s="2">
        <f t="shared" si="339"/>
        <v>42961.583333320203</v>
      </c>
      <c r="B5419">
        <f t="shared" si="337"/>
        <v>8</v>
      </c>
      <c r="C5419">
        <f t="shared" si="338"/>
        <v>14</v>
      </c>
      <c r="D5419">
        <v>1.0344007420000001</v>
      </c>
      <c r="E5419" s="9">
        <f t="shared" si="336"/>
        <v>1147.9795813673657</v>
      </c>
    </row>
    <row r="5420" spans="1:5" x14ac:dyDescent="0.2">
      <c r="A5420" s="2">
        <f t="shared" si="339"/>
        <v>42961.624999986867</v>
      </c>
      <c r="B5420">
        <f t="shared" si="337"/>
        <v>8</v>
      </c>
      <c r="C5420">
        <f t="shared" si="338"/>
        <v>15</v>
      </c>
      <c r="D5420">
        <v>1.161696335</v>
      </c>
      <c r="E5420" s="9">
        <f t="shared" si="336"/>
        <v>1289.2524320417615</v>
      </c>
    </row>
    <row r="5421" spans="1:5" x14ac:dyDescent="0.2">
      <c r="A5421" s="2">
        <f t="shared" si="339"/>
        <v>42961.666666653531</v>
      </c>
      <c r="B5421">
        <f t="shared" si="337"/>
        <v>8</v>
      </c>
      <c r="C5421">
        <f t="shared" si="338"/>
        <v>16</v>
      </c>
      <c r="D5421">
        <v>1.3795653649999999</v>
      </c>
      <c r="E5421" s="9">
        <f t="shared" si="336"/>
        <v>1531.0438265149819</v>
      </c>
    </row>
    <row r="5422" spans="1:5" x14ac:dyDescent="0.2">
      <c r="A5422" s="2">
        <f t="shared" si="339"/>
        <v>42961.708333320195</v>
      </c>
      <c r="B5422">
        <f t="shared" si="337"/>
        <v>8</v>
      </c>
      <c r="C5422">
        <f t="shared" si="338"/>
        <v>17</v>
      </c>
      <c r="D5422">
        <v>1.4260618220000001</v>
      </c>
      <c r="E5422" s="9">
        <f t="shared" si="336"/>
        <v>1582.6456681172242</v>
      </c>
    </row>
    <row r="5423" spans="1:5" x14ac:dyDescent="0.2">
      <c r="A5423" s="2">
        <f t="shared" si="339"/>
        <v>42961.74999998686</v>
      </c>
      <c r="B5423">
        <f t="shared" si="337"/>
        <v>8</v>
      </c>
      <c r="C5423">
        <f t="shared" si="338"/>
        <v>18</v>
      </c>
      <c r="D5423">
        <v>1.4114399129999999</v>
      </c>
      <c r="E5423" s="9">
        <f t="shared" si="336"/>
        <v>1566.4182503563311</v>
      </c>
    </row>
    <row r="5424" spans="1:5" x14ac:dyDescent="0.2">
      <c r="A5424" s="2">
        <f t="shared" si="339"/>
        <v>42961.791666653524</v>
      </c>
      <c r="B5424">
        <f t="shared" si="337"/>
        <v>8</v>
      </c>
      <c r="C5424">
        <f t="shared" si="338"/>
        <v>19</v>
      </c>
      <c r="D5424">
        <v>1.5742013020000001</v>
      </c>
      <c r="E5424" s="9">
        <f t="shared" si="336"/>
        <v>1747.0510975889476</v>
      </c>
    </row>
    <row r="5425" spans="1:5" x14ac:dyDescent="0.2">
      <c r="A5425" s="2">
        <f t="shared" si="339"/>
        <v>42961.833333320188</v>
      </c>
      <c r="B5425">
        <f t="shared" si="337"/>
        <v>8</v>
      </c>
      <c r="C5425">
        <f t="shared" si="338"/>
        <v>20</v>
      </c>
      <c r="D5425">
        <v>1.6659514520000001</v>
      </c>
      <c r="E5425" s="9">
        <f t="shared" si="336"/>
        <v>1848.8755593384085</v>
      </c>
    </row>
    <row r="5426" spans="1:5" x14ac:dyDescent="0.2">
      <c r="A5426" s="2">
        <f t="shared" si="339"/>
        <v>42961.874999986852</v>
      </c>
      <c r="B5426">
        <f t="shared" si="337"/>
        <v>8</v>
      </c>
      <c r="C5426">
        <f t="shared" si="338"/>
        <v>21</v>
      </c>
      <c r="D5426">
        <v>1.3013614520000001</v>
      </c>
      <c r="E5426" s="9">
        <f t="shared" si="336"/>
        <v>1444.2530000375687</v>
      </c>
    </row>
    <row r="5427" spans="1:5" x14ac:dyDescent="0.2">
      <c r="A5427" s="2">
        <f t="shared" si="339"/>
        <v>42961.916666653517</v>
      </c>
      <c r="B5427">
        <f t="shared" si="337"/>
        <v>8</v>
      </c>
      <c r="C5427">
        <f t="shared" si="338"/>
        <v>22</v>
      </c>
      <c r="D5427">
        <v>0.96171311400000004</v>
      </c>
      <c r="E5427" s="9">
        <f t="shared" si="336"/>
        <v>1067.3107367175744</v>
      </c>
    </row>
    <row r="5428" spans="1:5" x14ac:dyDescent="0.2">
      <c r="A5428" s="2">
        <f t="shared" si="339"/>
        <v>42961.958333320181</v>
      </c>
      <c r="B5428">
        <f t="shared" si="337"/>
        <v>8</v>
      </c>
      <c r="C5428">
        <f t="shared" si="338"/>
        <v>23</v>
      </c>
      <c r="D5428">
        <v>0.60608024199999999</v>
      </c>
      <c r="E5428" s="9">
        <f t="shared" si="336"/>
        <v>672.62881225407273</v>
      </c>
    </row>
    <row r="5429" spans="1:5" x14ac:dyDescent="0.2">
      <c r="A5429" s="2">
        <f t="shared" si="339"/>
        <v>42961.999999986845</v>
      </c>
      <c r="B5429">
        <f t="shared" si="337"/>
        <v>8</v>
      </c>
      <c r="C5429">
        <f t="shared" si="338"/>
        <v>0</v>
      </c>
      <c r="D5429">
        <v>0.48876204499999998</v>
      </c>
      <c r="E5429" s="9">
        <f t="shared" si="336"/>
        <v>542.42889145893275</v>
      </c>
    </row>
    <row r="5430" spans="1:5" x14ac:dyDescent="0.2">
      <c r="A5430" s="2">
        <f t="shared" si="339"/>
        <v>42962.041666653509</v>
      </c>
      <c r="B5430">
        <f t="shared" si="337"/>
        <v>8</v>
      </c>
      <c r="C5430">
        <f t="shared" si="338"/>
        <v>1</v>
      </c>
      <c r="D5430">
        <v>0.443038231</v>
      </c>
      <c r="E5430" s="9">
        <f t="shared" si="336"/>
        <v>491.68453028151259</v>
      </c>
    </row>
    <row r="5431" spans="1:5" x14ac:dyDescent="0.2">
      <c r="A5431" s="2">
        <f t="shared" si="339"/>
        <v>42962.083333320174</v>
      </c>
      <c r="B5431">
        <f t="shared" si="337"/>
        <v>8</v>
      </c>
      <c r="C5431">
        <f t="shared" si="338"/>
        <v>2</v>
      </c>
      <c r="D5431">
        <v>0.43734688399999999</v>
      </c>
      <c r="E5431" s="9">
        <f t="shared" si="336"/>
        <v>485.3682643690928</v>
      </c>
    </row>
    <row r="5432" spans="1:5" x14ac:dyDescent="0.2">
      <c r="A5432" s="2">
        <f t="shared" si="339"/>
        <v>42962.124999986838</v>
      </c>
      <c r="B5432">
        <f t="shared" si="337"/>
        <v>8</v>
      </c>
      <c r="C5432">
        <f t="shared" si="338"/>
        <v>3</v>
      </c>
      <c r="D5432">
        <v>0.430125855</v>
      </c>
      <c r="E5432" s="9">
        <f t="shared" si="336"/>
        <v>477.35435495093651</v>
      </c>
    </row>
    <row r="5433" spans="1:5" x14ac:dyDescent="0.2">
      <c r="A5433" s="2">
        <f t="shared" si="339"/>
        <v>42962.166666653502</v>
      </c>
      <c r="B5433">
        <f t="shared" si="337"/>
        <v>8</v>
      </c>
      <c r="C5433">
        <f t="shared" si="338"/>
        <v>4</v>
      </c>
      <c r="D5433">
        <v>0.47079990799999999</v>
      </c>
      <c r="E5433" s="9">
        <f t="shared" si="336"/>
        <v>522.49448337463991</v>
      </c>
    </row>
    <row r="5434" spans="1:5" x14ac:dyDescent="0.2">
      <c r="A5434" s="2">
        <f t="shared" si="339"/>
        <v>42962.208333320166</v>
      </c>
      <c r="B5434">
        <f t="shared" si="337"/>
        <v>8</v>
      </c>
      <c r="C5434">
        <f t="shared" si="338"/>
        <v>5</v>
      </c>
      <c r="D5434">
        <v>0.58826790699999998</v>
      </c>
      <c r="E5434" s="9">
        <f t="shared" si="336"/>
        <v>652.8606546665801</v>
      </c>
    </row>
    <row r="5435" spans="1:5" x14ac:dyDescent="0.2">
      <c r="A5435" s="2">
        <f t="shared" si="339"/>
        <v>42962.249999986831</v>
      </c>
      <c r="B5435">
        <f t="shared" si="337"/>
        <v>8</v>
      </c>
      <c r="C5435">
        <f t="shared" si="338"/>
        <v>6</v>
      </c>
      <c r="D5435">
        <v>0.75105158500000002</v>
      </c>
      <c r="E5435" s="9">
        <f t="shared" si="336"/>
        <v>833.51823826668942</v>
      </c>
    </row>
    <row r="5436" spans="1:5" x14ac:dyDescent="0.2">
      <c r="A5436" s="2">
        <f t="shared" si="339"/>
        <v>42962.291666653495</v>
      </c>
      <c r="B5436">
        <f t="shared" si="337"/>
        <v>8</v>
      </c>
      <c r="C5436">
        <f t="shared" si="338"/>
        <v>7</v>
      </c>
      <c r="D5436">
        <v>0.63308497200000002</v>
      </c>
      <c r="E5436" s="9">
        <f t="shared" si="336"/>
        <v>702.59870436803146</v>
      </c>
    </row>
    <row r="5437" spans="1:5" x14ac:dyDescent="0.2">
      <c r="A5437" s="2">
        <f t="shared" si="339"/>
        <v>42962.333333320159</v>
      </c>
      <c r="B5437">
        <f t="shared" si="337"/>
        <v>8</v>
      </c>
      <c r="C5437">
        <f t="shared" si="338"/>
        <v>8</v>
      </c>
      <c r="D5437">
        <v>0.49738547100000002</v>
      </c>
      <c r="E5437" s="9">
        <f t="shared" si="336"/>
        <v>551.99918328827914</v>
      </c>
    </row>
    <row r="5438" spans="1:5" x14ac:dyDescent="0.2">
      <c r="A5438" s="2">
        <f t="shared" si="339"/>
        <v>42962.374999986823</v>
      </c>
      <c r="B5438">
        <f t="shared" si="337"/>
        <v>8</v>
      </c>
      <c r="C5438">
        <f t="shared" si="338"/>
        <v>9</v>
      </c>
      <c r="D5438">
        <v>0.47635052300000003</v>
      </c>
      <c r="E5438" s="9">
        <f t="shared" si="336"/>
        <v>528.65456469062133</v>
      </c>
    </row>
    <row r="5439" spans="1:5" x14ac:dyDescent="0.2">
      <c r="A5439" s="2">
        <f t="shared" si="339"/>
        <v>42962.416666653487</v>
      </c>
      <c r="B5439">
        <f t="shared" si="337"/>
        <v>8</v>
      </c>
      <c r="C5439">
        <f t="shared" si="338"/>
        <v>10</v>
      </c>
      <c r="D5439">
        <v>0.49950881800000002</v>
      </c>
      <c r="E5439" s="9">
        <f t="shared" si="336"/>
        <v>554.35567715103946</v>
      </c>
    </row>
    <row r="5440" spans="1:5" x14ac:dyDescent="0.2">
      <c r="A5440" s="2">
        <f t="shared" si="339"/>
        <v>42962.458333320152</v>
      </c>
      <c r="B5440">
        <f t="shared" si="337"/>
        <v>8</v>
      </c>
      <c r="C5440">
        <f t="shared" si="338"/>
        <v>11</v>
      </c>
      <c r="D5440">
        <v>0.61204360999999996</v>
      </c>
      <c r="E5440" s="9">
        <f t="shared" si="336"/>
        <v>679.24696750301734</v>
      </c>
    </row>
    <row r="5441" spans="1:5" x14ac:dyDescent="0.2">
      <c r="A5441" s="2">
        <f t="shared" si="339"/>
        <v>42962.499999986816</v>
      </c>
      <c r="B5441">
        <f t="shared" si="337"/>
        <v>8</v>
      </c>
      <c r="C5441">
        <f t="shared" si="338"/>
        <v>12</v>
      </c>
      <c r="D5441">
        <v>0.70689864300000005</v>
      </c>
      <c r="E5441" s="9">
        <f t="shared" si="336"/>
        <v>784.51723332222707</v>
      </c>
    </row>
    <row r="5442" spans="1:5" x14ac:dyDescent="0.2">
      <c r="A5442" s="2">
        <f t="shared" si="339"/>
        <v>42962.54166665348</v>
      </c>
      <c r="B5442">
        <f t="shared" si="337"/>
        <v>8</v>
      </c>
      <c r="C5442">
        <f t="shared" si="338"/>
        <v>13</v>
      </c>
      <c r="D5442">
        <v>0.88171930899999995</v>
      </c>
      <c r="E5442" s="9">
        <f t="shared" si="336"/>
        <v>978.53348526440129</v>
      </c>
    </row>
    <row r="5443" spans="1:5" x14ac:dyDescent="0.2">
      <c r="A5443" s="2">
        <f t="shared" si="339"/>
        <v>42962.583333320144</v>
      </c>
      <c r="B5443">
        <f t="shared" si="337"/>
        <v>8</v>
      </c>
      <c r="C5443">
        <f t="shared" si="338"/>
        <v>14</v>
      </c>
      <c r="D5443">
        <v>0.92495530999999998</v>
      </c>
      <c r="E5443" s="9">
        <f t="shared" si="336"/>
        <v>1026.5168676351566</v>
      </c>
    </row>
    <row r="5444" spans="1:5" x14ac:dyDescent="0.2">
      <c r="A5444" s="2">
        <f t="shared" si="339"/>
        <v>42962.624999986809</v>
      </c>
      <c r="B5444">
        <f t="shared" si="337"/>
        <v>8</v>
      </c>
      <c r="C5444">
        <f t="shared" si="338"/>
        <v>15</v>
      </c>
      <c r="D5444">
        <v>1.003978708</v>
      </c>
      <c r="E5444" s="9">
        <f t="shared" si="336"/>
        <v>1114.217159863163</v>
      </c>
    </row>
    <row r="5445" spans="1:5" x14ac:dyDescent="0.2">
      <c r="A5445" s="2">
        <f t="shared" si="339"/>
        <v>42962.666666653473</v>
      </c>
      <c r="B5445">
        <f t="shared" si="337"/>
        <v>8</v>
      </c>
      <c r="C5445">
        <f t="shared" si="338"/>
        <v>16</v>
      </c>
      <c r="D5445">
        <v>1.1933631220000001</v>
      </c>
      <c r="E5445" s="9">
        <f t="shared" ref="E5445:E5508" si="340">D5445*$E$3/$D$8765</f>
        <v>1324.3962823963368</v>
      </c>
    </row>
    <row r="5446" spans="1:5" x14ac:dyDescent="0.2">
      <c r="A5446" s="2">
        <f t="shared" si="339"/>
        <v>42962.708333320137</v>
      </c>
      <c r="B5446">
        <f t="shared" ref="B5446:B5509" si="341">MONTH(A5446)</f>
        <v>8</v>
      </c>
      <c r="C5446">
        <f t="shared" ref="C5446:C5509" si="342">HOUR(A5446)</f>
        <v>17</v>
      </c>
      <c r="D5446">
        <v>1.2933355710000001</v>
      </c>
      <c r="E5446" s="9">
        <f t="shared" si="340"/>
        <v>1435.3458645953897</v>
      </c>
    </row>
    <row r="5447" spans="1:5" x14ac:dyDescent="0.2">
      <c r="A5447" s="2">
        <f t="shared" ref="A5447:A5510" si="343">A5446+1/24</f>
        <v>42962.749999986801</v>
      </c>
      <c r="B5447">
        <f t="shared" si="341"/>
        <v>8</v>
      </c>
      <c r="C5447">
        <f t="shared" si="342"/>
        <v>18</v>
      </c>
      <c r="D5447">
        <v>1.2937353659999999</v>
      </c>
      <c r="E5447" s="9">
        <f t="shared" si="340"/>
        <v>1435.7895577194349</v>
      </c>
    </row>
    <row r="5448" spans="1:5" x14ac:dyDescent="0.2">
      <c r="A5448" s="2">
        <f t="shared" si="343"/>
        <v>42962.791666653466</v>
      </c>
      <c r="B5448">
        <f t="shared" si="341"/>
        <v>8</v>
      </c>
      <c r="C5448">
        <f t="shared" si="342"/>
        <v>19</v>
      </c>
      <c r="D5448">
        <v>1.486364043</v>
      </c>
      <c r="E5448" s="9">
        <f t="shared" si="340"/>
        <v>1649.5691684670551</v>
      </c>
    </row>
    <row r="5449" spans="1:5" x14ac:dyDescent="0.2">
      <c r="A5449" s="2">
        <f t="shared" si="343"/>
        <v>42962.83333332013</v>
      </c>
      <c r="B5449">
        <f t="shared" si="341"/>
        <v>8</v>
      </c>
      <c r="C5449">
        <f t="shared" si="342"/>
        <v>20</v>
      </c>
      <c r="D5449">
        <v>1.576204103</v>
      </c>
      <c r="E5449" s="9">
        <f t="shared" si="340"/>
        <v>1749.2738093100322</v>
      </c>
    </row>
    <row r="5450" spans="1:5" x14ac:dyDescent="0.2">
      <c r="A5450" s="2">
        <f t="shared" si="343"/>
        <v>42962.874999986794</v>
      </c>
      <c r="B5450">
        <f t="shared" si="341"/>
        <v>8</v>
      </c>
      <c r="C5450">
        <f t="shared" si="342"/>
        <v>21</v>
      </c>
      <c r="D5450">
        <v>1.234959793</v>
      </c>
      <c r="E5450" s="9">
        <f t="shared" si="340"/>
        <v>1370.5603337373364</v>
      </c>
    </row>
    <row r="5451" spans="1:5" x14ac:dyDescent="0.2">
      <c r="A5451" s="2">
        <f t="shared" si="343"/>
        <v>42962.916666653458</v>
      </c>
      <c r="B5451">
        <f t="shared" si="341"/>
        <v>8</v>
      </c>
      <c r="C5451">
        <f t="shared" si="342"/>
        <v>22</v>
      </c>
      <c r="D5451">
        <v>0.92648487800000001</v>
      </c>
      <c r="E5451" s="9">
        <f t="shared" si="340"/>
        <v>1028.2143846235124</v>
      </c>
    </row>
    <row r="5452" spans="1:5" x14ac:dyDescent="0.2">
      <c r="A5452" s="2">
        <f t="shared" si="343"/>
        <v>42962.958333320123</v>
      </c>
      <c r="B5452">
        <f t="shared" si="341"/>
        <v>8</v>
      </c>
      <c r="C5452">
        <f t="shared" si="342"/>
        <v>23</v>
      </c>
      <c r="D5452">
        <v>0.59326189200000001</v>
      </c>
      <c r="E5452" s="9">
        <f t="shared" si="340"/>
        <v>658.40298712717981</v>
      </c>
    </row>
    <row r="5453" spans="1:5" x14ac:dyDescent="0.2">
      <c r="A5453" s="2">
        <f t="shared" si="343"/>
        <v>42962.999999986787</v>
      </c>
      <c r="B5453">
        <f t="shared" si="341"/>
        <v>8</v>
      </c>
      <c r="C5453">
        <f t="shared" si="342"/>
        <v>0</v>
      </c>
      <c r="D5453">
        <v>0.48876204499999998</v>
      </c>
      <c r="E5453" s="9">
        <f t="shared" si="340"/>
        <v>542.42889145893275</v>
      </c>
    </row>
    <row r="5454" spans="1:5" x14ac:dyDescent="0.2">
      <c r="A5454" s="2">
        <f t="shared" si="343"/>
        <v>42963.041666653451</v>
      </c>
      <c r="B5454">
        <f t="shared" si="341"/>
        <v>8</v>
      </c>
      <c r="C5454">
        <f t="shared" si="342"/>
        <v>1</v>
      </c>
      <c r="D5454">
        <v>0.443038231</v>
      </c>
      <c r="E5454" s="9">
        <f t="shared" si="340"/>
        <v>491.68453028151259</v>
      </c>
    </row>
    <row r="5455" spans="1:5" x14ac:dyDescent="0.2">
      <c r="A5455" s="2">
        <f t="shared" si="343"/>
        <v>42963.083333320115</v>
      </c>
      <c r="B5455">
        <f t="shared" si="341"/>
        <v>8</v>
      </c>
      <c r="C5455">
        <f t="shared" si="342"/>
        <v>2</v>
      </c>
      <c r="D5455">
        <v>0.43734688399999999</v>
      </c>
      <c r="E5455" s="9">
        <f t="shared" si="340"/>
        <v>485.3682643690928</v>
      </c>
    </row>
    <row r="5456" spans="1:5" x14ac:dyDescent="0.2">
      <c r="A5456" s="2">
        <f t="shared" si="343"/>
        <v>42963.12499998678</v>
      </c>
      <c r="B5456">
        <f t="shared" si="341"/>
        <v>8</v>
      </c>
      <c r="C5456">
        <f t="shared" si="342"/>
        <v>3</v>
      </c>
      <c r="D5456">
        <v>0.430125855</v>
      </c>
      <c r="E5456" s="9">
        <f t="shared" si="340"/>
        <v>477.35435495093651</v>
      </c>
    </row>
    <row r="5457" spans="1:5" x14ac:dyDescent="0.2">
      <c r="A5457" s="2">
        <f t="shared" si="343"/>
        <v>42963.166666653444</v>
      </c>
      <c r="B5457">
        <f t="shared" si="341"/>
        <v>8</v>
      </c>
      <c r="C5457">
        <f t="shared" si="342"/>
        <v>4</v>
      </c>
      <c r="D5457">
        <v>0.47079990799999999</v>
      </c>
      <c r="E5457" s="9">
        <f t="shared" si="340"/>
        <v>522.49448337463991</v>
      </c>
    </row>
    <row r="5458" spans="1:5" x14ac:dyDescent="0.2">
      <c r="A5458" s="2">
        <f t="shared" si="343"/>
        <v>42963.208333320108</v>
      </c>
      <c r="B5458">
        <f t="shared" si="341"/>
        <v>8</v>
      </c>
      <c r="C5458">
        <f t="shared" si="342"/>
        <v>5</v>
      </c>
      <c r="D5458">
        <v>0.58826790699999998</v>
      </c>
      <c r="E5458" s="9">
        <f t="shared" si="340"/>
        <v>652.8606546665801</v>
      </c>
    </row>
    <row r="5459" spans="1:5" x14ac:dyDescent="0.2">
      <c r="A5459" s="2">
        <f t="shared" si="343"/>
        <v>42963.249999986772</v>
      </c>
      <c r="B5459">
        <f t="shared" si="341"/>
        <v>8</v>
      </c>
      <c r="C5459">
        <f t="shared" si="342"/>
        <v>6</v>
      </c>
      <c r="D5459">
        <v>0.75105158500000002</v>
      </c>
      <c r="E5459" s="9">
        <f t="shared" si="340"/>
        <v>833.51823826668942</v>
      </c>
    </row>
    <row r="5460" spans="1:5" x14ac:dyDescent="0.2">
      <c r="A5460" s="2">
        <f t="shared" si="343"/>
        <v>42963.291666653437</v>
      </c>
      <c r="B5460">
        <f t="shared" si="341"/>
        <v>8</v>
      </c>
      <c r="C5460">
        <f t="shared" si="342"/>
        <v>7</v>
      </c>
      <c r="D5460">
        <v>0.63308497200000002</v>
      </c>
      <c r="E5460" s="9">
        <f t="shared" si="340"/>
        <v>702.59870436803146</v>
      </c>
    </row>
    <row r="5461" spans="1:5" x14ac:dyDescent="0.2">
      <c r="A5461" s="2">
        <f t="shared" si="343"/>
        <v>42963.333333320101</v>
      </c>
      <c r="B5461">
        <f t="shared" si="341"/>
        <v>8</v>
      </c>
      <c r="C5461">
        <f t="shared" si="342"/>
        <v>8</v>
      </c>
      <c r="D5461">
        <v>0.49738547100000002</v>
      </c>
      <c r="E5461" s="9">
        <f t="shared" si="340"/>
        <v>551.99918328827914</v>
      </c>
    </row>
    <row r="5462" spans="1:5" x14ac:dyDescent="0.2">
      <c r="A5462" s="2">
        <f t="shared" si="343"/>
        <v>42963.374999986765</v>
      </c>
      <c r="B5462">
        <f t="shared" si="341"/>
        <v>8</v>
      </c>
      <c r="C5462">
        <f t="shared" si="342"/>
        <v>9</v>
      </c>
      <c r="D5462">
        <v>0.52467541100000004</v>
      </c>
      <c r="E5462" s="9">
        <f t="shared" si="340"/>
        <v>582.28560191184636</v>
      </c>
    </row>
    <row r="5463" spans="1:5" x14ac:dyDescent="0.2">
      <c r="A5463" s="2">
        <f t="shared" si="343"/>
        <v>42963.416666653429</v>
      </c>
      <c r="B5463">
        <f t="shared" si="341"/>
        <v>8</v>
      </c>
      <c r="C5463">
        <f t="shared" si="342"/>
        <v>10</v>
      </c>
      <c r="D5463">
        <v>0.64373576700000001</v>
      </c>
      <c r="E5463" s="9">
        <f t="shared" si="340"/>
        <v>714.41897352376407</v>
      </c>
    </row>
    <row r="5464" spans="1:5" x14ac:dyDescent="0.2">
      <c r="A5464" s="2">
        <f t="shared" si="343"/>
        <v>42963.458333320094</v>
      </c>
      <c r="B5464">
        <f t="shared" si="341"/>
        <v>8</v>
      </c>
      <c r="C5464">
        <f t="shared" si="342"/>
        <v>11</v>
      </c>
      <c r="D5464">
        <v>0.78997876700000003</v>
      </c>
      <c r="E5464" s="9">
        <f t="shared" si="340"/>
        <v>876.71968648855398</v>
      </c>
    </row>
    <row r="5465" spans="1:5" x14ac:dyDescent="0.2">
      <c r="A5465" s="2">
        <f t="shared" si="343"/>
        <v>42963.499999986758</v>
      </c>
      <c r="B5465">
        <f t="shared" si="341"/>
        <v>8</v>
      </c>
      <c r="C5465">
        <f t="shared" si="342"/>
        <v>12</v>
      </c>
      <c r="D5465">
        <v>0.96929512299999998</v>
      </c>
      <c r="E5465" s="9">
        <f t="shared" si="340"/>
        <v>1075.7252623113152</v>
      </c>
    </row>
    <row r="5466" spans="1:5" x14ac:dyDescent="0.2">
      <c r="A5466" s="2">
        <f t="shared" si="343"/>
        <v>42963.541666653422</v>
      </c>
      <c r="B5466">
        <f t="shared" si="341"/>
        <v>8</v>
      </c>
      <c r="C5466">
        <f t="shared" si="342"/>
        <v>13</v>
      </c>
      <c r="D5466">
        <v>1.1648103599999999</v>
      </c>
      <c r="E5466" s="9">
        <f t="shared" si="340"/>
        <v>1292.7083819175859</v>
      </c>
    </row>
    <row r="5467" spans="1:5" x14ac:dyDescent="0.2">
      <c r="A5467" s="2">
        <f t="shared" si="343"/>
        <v>42963.583333320086</v>
      </c>
      <c r="B5467">
        <f t="shared" si="341"/>
        <v>8</v>
      </c>
      <c r="C5467">
        <f t="shared" si="342"/>
        <v>14</v>
      </c>
      <c r="D5467">
        <v>1.298581789</v>
      </c>
      <c r="E5467" s="9">
        <f t="shared" si="340"/>
        <v>1441.1681256387812</v>
      </c>
    </row>
    <row r="5468" spans="1:5" x14ac:dyDescent="0.2">
      <c r="A5468" s="2">
        <f t="shared" si="343"/>
        <v>42963.62499998675</v>
      </c>
      <c r="B5468">
        <f t="shared" si="341"/>
        <v>8</v>
      </c>
      <c r="C5468">
        <f t="shared" si="342"/>
        <v>15</v>
      </c>
      <c r="D5468">
        <v>1.437502818</v>
      </c>
      <c r="E5468" s="9">
        <f t="shared" si="340"/>
        <v>1595.3429035939807</v>
      </c>
    </row>
    <row r="5469" spans="1:5" x14ac:dyDescent="0.2">
      <c r="A5469" s="2">
        <f t="shared" si="343"/>
        <v>42963.666666653415</v>
      </c>
      <c r="B5469">
        <f t="shared" si="341"/>
        <v>8</v>
      </c>
      <c r="C5469">
        <f t="shared" si="342"/>
        <v>16</v>
      </c>
      <c r="D5469">
        <v>1.5650884920000001</v>
      </c>
      <c r="E5469" s="9">
        <f t="shared" si="340"/>
        <v>1736.9376866214986</v>
      </c>
    </row>
    <row r="5470" spans="1:5" x14ac:dyDescent="0.2">
      <c r="A5470" s="2">
        <f t="shared" si="343"/>
        <v>42963.708333320079</v>
      </c>
      <c r="B5470">
        <f t="shared" si="341"/>
        <v>8</v>
      </c>
      <c r="C5470">
        <f t="shared" si="342"/>
        <v>17</v>
      </c>
      <c r="D5470">
        <v>1.509351179</v>
      </c>
      <c r="E5470" s="9">
        <f t="shared" si="340"/>
        <v>1675.0803283982559</v>
      </c>
    </row>
    <row r="5471" spans="1:5" x14ac:dyDescent="0.2">
      <c r="A5471" s="2">
        <f t="shared" si="343"/>
        <v>42963.749999986743</v>
      </c>
      <c r="B5471">
        <f t="shared" si="341"/>
        <v>8</v>
      </c>
      <c r="C5471">
        <f t="shared" si="342"/>
        <v>18</v>
      </c>
      <c r="D5471">
        <v>1.4306259379999999</v>
      </c>
      <c r="E5471" s="9">
        <f t="shared" si="340"/>
        <v>1587.7109312809584</v>
      </c>
    </row>
    <row r="5472" spans="1:5" x14ac:dyDescent="0.2">
      <c r="A5472" s="2">
        <f t="shared" si="343"/>
        <v>42963.791666653407</v>
      </c>
      <c r="B5472">
        <f t="shared" si="341"/>
        <v>8</v>
      </c>
      <c r="C5472">
        <f t="shared" si="342"/>
        <v>19</v>
      </c>
      <c r="D5472">
        <v>1.6115845230000001</v>
      </c>
      <c r="E5472" s="9">
        <f t="shared" si="340"/>
        <v>1788.539055448266</v>
      </c>
    </row>
    <row r="5473" spans="1:5" x14ac:dyDescent="0.2">
      <c r="A5473" s="2">
        <f t="shared" si="343"/>
        <v>42963.833333320072</v>
      </c>
      <c r="B5473">
        <f t="shared" si="341"/>
        <v>8</v>
      </c>
      <c r="C5473">
        <f t="shared" si="342"/>
        <v>20</v>
      </c>
      <c r="D5473">
        <v>1.691351933</v>
      </c>
      <c r="E5473" s="9">
        <f t="shared" si="340"/>
        <v>1877.0650533719593</v>
      </c>
    </row>
    <row r="5474" spans="1:5" x14ac:dyDescent="0.2">
      <c r="A5474" s="2">
        <f t="shared" si="343"/>
        <v>42963.874999986736</v>
      </c>
      <c r="B5474">
        <f t="shared" si="341"/>
        <v>8</v>
      </c>
      <c r="C5474">
        <f t="shared" si="342"/>
        <v>21</v>
      </c>
      <c r="D5474">
        <v>1.3117856489999999</v>
      </c>
      <c r="E5474" s="9">
        <f t="shared" si="340"/>
        <v>1455.8217903741004</v>
      </c>
    </row>
    <row r="5475" spans="1:5" x14ac:dyDescent="0.2">
      <c r="A5475" s="2">
        <f t="shared" si="343"/>
        <v>42963.9166666534</v>
      </c>
      <c r="B5475">
        <f t="shared" si="341"/>
        <v>8</v>
      </c>
      <c r="C5475">
        <f t="shared" si="342"/>
        <v>22</v>
      </c>
      <c r="D5475">
        <v>0.96174421799999998</v>
      </c>
      <c r="E5475" s="9">
        <f t="shared" si="340"/>
        <v>1067.345255986025</v>
      </c>
    </row>
    <row r="5476" spans="1:5" x14ac:dyDescent="0.2">
      <c r="A5476" s="2">
        <f t="shared" si="343"/>
        <v>42963.958333320064</v>
      </c>
      <c r="B5476">
        <f t="shared" si="341"/>
        <v>8</v>
      </c>
      <c r="C5476">
        <f t="shared" si="342"/>
        <v>23</v>
      </c>
      <c r="D5476">
        <v>0.61159838499999997</v>
      </c>
      <c r="E5476" s="9">
        <f t="shared" si="340"/>
        <v>678.75285609303705</v>
      </c>
    </row>
    <row r="5477" spans="1:5" x14ac:dyDescent="0.2">
      <c r="A5477" s="2">
        <f t="shared" si="343"/>
        <v>42963.999999986729</v>
      </c>
      <c r="B5477">
        <f t="shared" si="341"/>
        <v>8</v>
      </c>
      <c r="C5477">
        <f t="shared" si="342"/>
        <v>0</v>
      </c>
      <c r="D5477">
        <v>0.48876204499999998</v>
      </c>
      <c r="E5477" s="9">
        <f t="shared" si="340"/>
        <v>542.42889145893275</v>
      </c>
    </row>
    <row r="5478" spans="1:5" x14ac:dyDescent="0.2">
      <c r="A5478" s="2">
        <f t="shared" si="343"/>
        <v>42964.041666653393</v>
      </c>
      <c r="B5478">
        <f t="shared" si="341"/>
        <v>8</v>
      </c>
      <c r="C5478">
        <f t="shared" si="342"/>
        <v>1</v>
      </c>
      <c r="D5478">
        <v>0.443038231</v>
      </c>
      <c r="E5478" s="9">
        <f t="shared" si="340"/>
        <v>491.68453028151259</v>
      </c>
    </row>
    <row r="5479" spans="1:5" x14ac:dyDescent="0.2">
      <c r="A5479" s="2">
        <f t="shared" si="343"/>
        <v>42964.083333320057</v>
      </c>
      <c r="B5479">
        <f t="shared" si="341"/>
        <v>8</v>
      </c>
      <c r="C5479">
        <f t="shared" si="342"/>
        <v>2</v>
      </c>
      <c r="D5479">
        <v>0.43734688399999999</v>
      </c>
      <c r="E5479" s="9">
        <f t="shared" si="340"/>
        <v>485.3682643690928</v>
      </c>
    </row>
    <row r="5480" spans="1:5" x14ac:dyDescent="0.2">
      <c r="A5480" s="2">
        <f t="shared" si="343"/>
        <v>42964.124999986721</v>
      </c>
      <c r="B5480">
        <f t="shared" si="341"/>
        <v>8</v>
      </c>
      <c r="C5480">
        <f t="shared" si="342"/>
        <v>3</v>
      </c>
      <c r="D5480">
        <v>0.430125855</v>
      </c>
      <c r="E5480" s="9">
        <f t="shared" si="340"/>
        <v>477.35435495093651</v>
      </c>
    </row>
    <row r="5481" spans="1:5" x14ac:dyDescent="0.2">
      <c r="A5481" s="2">
        <f t="shared" si="343"/>
        <v>42964.166666653386</v>
      </c>
      <c r="B5481">
        <f t="shared" si="341"/>
        <v>8</v>
      </c>
      <c r="C5481">
        <f t="shared" si="342"/>
        <v>4</v>
      </c>
      <c r="D5481">
        <v>0.47079990799999999</v>
      </c>
      <c r="E5481" s="9">
        <f t="shared" si="340"/>
        <v>522.49448337463991</v>
      </c>
    </row>
    <row r="5482" spans="1:5" x14ac:dyDescent="0.2">
      <c r="A5482" s="2">
        <f t="shared" si="343"/>
        <v>42964.20833332005</v>
      </c>
      <c r="B5482">
        <f t="shared" si="341"/>
        <v>8</v>
      </c>
      <c r="C5482">
        <f t="shared" si="342"/>
        <v>5</v>
      </c>
      <c r="D5482">
        <v>0.58826790699999998</v>
      </c>
      <c r="E5482" s="9">
        <f t="shared" si="340"/>
        <v>652.8606546665801</v>
      </c>
    </row>
    <row r="5483" spans="1:5" x14ac:dyDescent="0.2">
      <c r="A5483" s="2">
        <f t="shared" si="343"/>
        <v>42964.249999986714</v>
      </c>
      <c r="B5483">
        <f t="shared" si="341"/>
        <v>8</v>
      </c>
      <c r="C5483">
        <f t="shared" si="342"/>
        <v>6</v>
      </c>
      <c r="D5483">
        <v>0.75105158500000002</v>
      </c>
      <c r="E5483" s="9">
        <f t="shared" si="340"/>
        <v>833.51823826668942</v>
      </c>
    </row>
    <row r="5484" spans="1:5" x14ac:dyDescent="0.2">
      <c r="A5484" s="2">
        <f t="shared" si="343"/>
        <v>42964.291666653378</v>
      </c>
      <c r="B5484">
        <f t="shared" si="341"/>
        <v>8</v>
      </c>
      <c r="C5484">
        <f t="shared" si="342"/>
        <v>7</v>
      </c>
      <c r="D5484">
        <v>0.63308497200000002</v>
      </c>
      <c r="E5484" s="9">
        <f t="shared" si="340"/>
        <v>702.59870436803146</v>
      </c>
    </row>
    <row r="5485" spans="1:5" x14ac:dyDescent="0.2">
      <c r="A5485" s="2">
        <f t="shared" si="343"/>
        <v>42964.333333320043</v>
      </c>
      <c r="B5485">
        <f t="shared" si="341"/>
        <v>8</v>
      </c>
      <c r="C5485">
        <f t="shared" si="342"/>
        <v>8</v>
      </c>
      <c r="D5485">
        <v>0.49738547100000002</v>
      </c>
      <c r="E5485" s="9">
        <f t="shared" si="340"/>
        <v>551.99918328827914</v>
      </c>
    </row>
    <row r="5486" spans="1:5" x14ac:dyDescent="0.2">
      <c r="A5486" s="2">
        <f t="shared" si="343"/>
        <v>42964.374999986707</v>
      </c>
      <c r="B5486">
        <f t="shared" si="341"/>
        <v>8</v>
      </c>
      <c r="C5486">
        <f t="shared" si="342"/>
        <v>9</v>
      </c>
      <c r="D5486">
        <v>0.47635052300000003</v>
      </c>
      <c r="E5486" s="9">
        <f t="shared" si="340"/>
        <v>528.65456469062133</v>
      </c>
    </row>
    <row r="5487" spans="1:5" x14ac:dyDescent="0.2">
      <c r="A5487" s="2">
        <f t="shared" si="343"/>
        <v>42964.416666653371</v>
      </c>
      <c r="B5487">
        <f t="shared" si="341"/>
        <v>8</v>
      </c>
      <c r="C5487">
        <f t="shared" si="342"/>
        <v>10</v>
      </c>
      <c r="D5487">
        <v>0.48512292400000001</v>
      </c>
      <c r="E5487" s="9">
        <f t="shared" si="340"/>
        <v>538.39018921085835</v>
      </c>
    </row>
    <row r="5488" spans="1:5" x14ac:dyDescent="0.2">
      <c r="A5488" s="2">
        <f t="shared" si="343"/>
        <v>42964.458333320035</v>
      </c>
      <c r="B5488">
        <f t="shared" si="341"/>
        <v>8</v>
      </c>
      <c r="C5488">
        <f t="shared" si="342"/>
        <v>11</v>
      </c>
      <c r="D5488">
        <v>0.49286059900000001</v>
      </c>
      <c r="E5488" s="9">
        <f t="shared" si="340"/>
        <v>546.97747317788469</v>
      </c>
    </row>
    <row r="5489" spans="1:5" x14ac:dyDescent="0.2">
      <c r="A5489" s="2">
        <f t="shared" si="343"/>
        <v>42964.4999999867</v>
      </c>
      <c r="B5489">
        <f t="shared" si="341"/>
        <v>8</v>
      </c>
      <c r="C5489">
        <f t="shared" si="342"/>
        <v>12</v>
      </c>
      <c r="D5489">
        <v>0.55656901000000003</v>
      </c>
      <c r="E5489" s="9">
        <f t="shared" si="340"/>
        <v>617.68116858316125</v>
      </c>
    </row>
    <row r="5490" spans="1:5" x14ac:dyDescent="0.2">
      <c r="A5490" s="2">
        <f t="shared" si="343"/>
        <v>42964.541666653364</v>
      </c>
      <c r="B5490">
        <f t="shared" si="341"/>
        <v>8</v>
      </c>
      <c r="C5490">
        <f t="shared" si="342"/>
        <v>13</v>
      </c>
      <c r="D5490">
        <v>0.661634999</v>
      </c>
      <c r="E5490" s="9">
        <f t="shared" si="340"/>
        <v>734.28356953945161</v>
      </c>
    </row>
    <row r="5491" spans="1:5" x14ac:dyDescent="0.2">
      <c r="A5491" s="2">
        <f t="shared" si="343"/>
        <v>42964.583333320028</v>
      </c>
      <c r="B5491">
        <f t="shared" si="341"/>
        <v>8</v>
      </c>
      <c r="C5491">
        <f t="shared" si="342"/>
        <v>14</v>
      </c>
      <c r="D5491">
        <v>0.75970018699999997</v>
      </c>
      <c r="E5491" s="9">
        <f t="shared" si="340"/>
        <v>843.11647046070016</v>
      </c>
    </row>
    <row r="5492" spans="1:5" x14ac:dyDescent="0.2">
      <c r="A5492" s="2">
        <f t="shared" si="343"/>
        <v>42964.624999986692</v>
      </c>
      <c r="B5492">
        <f t="shared" si="341"/>
        <v>8</v>
      </c>
      <c r="C5492">
        <f t="shared" si="342"/>
        <v>15</v>
      </c>
      <c r="D5492">
        <v>0.90657964499999999</v>
      </c>
      <c r="E5492" s="9">
        <f t="shared" si="340"/>
        <v>1006.1235255216733</v>
      </c>
    </row>
    <row r="5493" spans="1:5" x14ac:dyDescent="0.2">
      <c r="A5493" s="2">
        <f t="shared" si="343"/>
        <v>42964.666666653357</v>
      </c>
      <c r="B5493">
        <f t="shared" si="341"/>
        <v>8</v>
      </c>
      <c r="C5493">
        <f t="shared" si="342"/>
        <v>16</v>
      </c>
      <c r="D5493">
        <v>1.047721157</v>
      </c>
      <c r="E5493" s="9">
        <f t="shared" si="340"/>
        <v>1162.7625990262407</v>
      </c>
    </row>
    <row r="5494" spans="1:5" x14ac:dyDescent="0.2">
      <c r="A5494" s="2">
        <f t="shared" si="343"/>
        <v>42964.708333320021</v>
      </c>
      <c r="B5494">
        <f t="shared" si="341"/>
        <v>8</v>
      </c>
      <c r="C5494">
        <f t="shared" si="342"/>
        <v>17</v>
      </c>
      <c r="D5494">
        <v>1.1765772560000001</v>
      </c>
      <c r="E5494" s="9">
        <f t="shared" si="340"/>
        <v>1305.7673017303807</v>
      </c>
    </row>
    <row r="5495" spans="1:5" x14ac:dyDescent="0.2">
      <c r="A5495" s="2">
        <f t="shared" si="343"/>
        <v>42964.749999986685</v>
      </c>
      <c r="B5495">
        <f t="shared" si="341"/>
        <v>8</v>
      </c>
      <c r="C5495">
        <f t="shared" si="342"/>
        <v>18</v>
      </c>
      <c r="D5495">
        <v>1.1727245230000001</v>
      </c>
      <c r="E5495" s="9">
        <f t="shared" si="340"/>
        <v>1301.4915325464679</v>
      </c>
    </row>
    <row r="5496" spans="1:5" x14ac:dyDescent="0.2">
      <c r="A5496" s="2">
        <f t="shared" si="343"/>
        <v>42964.791666653349</v>
      </c>
      <c r="B5496">
        <f t="shared" si="341"/>
        <v>8</v>
      </c>
      <c r="C5496">
        <f t="shared" si="342"/>
        <v>19</v>
      </c>
      <c r="D5496">
        <v>1.375900203</v>
      </c>
      <c r="E5496" s="9">
        <f t="shared" si="340"/>
        <v>1526.9762239238739</v>
      </c>
    </row>
    <row r="5497" spans="1:5" x14ac:dyDescent="0.2">
      <c r="A5497" s="2">
        <f t="shared" si="343"/>
        <v>42964.833333320013</v>
      </c>
      <c r="B5497">
        <f t="shared" si="341"/>
        <v>8</v>
      </c>
      <c r="C5497">
        <f t="shared" si="342"/>
        <v>20</v>
      </c>
      <c r="D5497">
        <v>1.46265953</v>
      </c>
      <c r="E5497" s="9">
        <f t="shared" si="340"/>
        <v>1623.2618624053421</v>
      </c>
    </row>
    <row r="5498" spans="1:5" x14ac:dyDescent="0.2">
      <c r="A5498" s="2">
        <f t="shared" si="343"/>
        <v>42964.874999986678</v>
      </c>
      <c r="B5498">
        <f t="shared" si="341"/>
        <v>8</v>
      </c>
      <c r="C5498">
        <f t="shared" si="342"/>
        <v>21</v>
      </c>
      <c r="D5498">
        <v>1.101585523</v>
      </c>
      <c r="E5498" s="9">
        <f t="shared" si="340"/>
        <v>1222.5413577032125</v>
      </c>
    </row>
    <row r="5499" spans="1:5" x14ac:dyDescent="0.2">
      <c r="A5499" s="2">
        <f t="shared" si="343"/>
        <v>42964.916666653342</v>
      </c>
      <c r="B5499">
        <f t="shared" si="341"/>
        <v>8</v>
      </c>
      <c r="C5499">
        <f t="shared" si="342"/>
        <v>22</v>
      </c>
      <c r="D5499">
        <v>0.84973681599999995</v>
      </c>
      <c r="E5499" s="9">
        <f t="shared" si="340"/>
        <v>943.03926389112939</v>
      </c>
    </row>
    <row r="5500" spans="1:5" x14ac:dyDescent="0.2">
      <c r="A5500" s="2">
        <f t="shared" si="343"/>
        <v>42964.958333320006</v>
      </c>
      <c r="B5500">
        <f t="shared" si="341"/>
        <v>8</v>
      </c>
      <c r="C5500">
        <f t="shared" si="342"/>
        <v>23</v>
      </c>
      <c r="D5500">
        <v>0.59326189200000001</v>
      </c>
      <c r="E5500" s="9">
        <f t="shared" si="340"/>
        <v>658.40298712717981</v>
      </c>
    </row>
    <row r="5501" spans="1:5" x14ac:dyDescent="0.2">
      <c r="A5501" s="2">
        <f t="shared" si="343"/>
        <v>42964.99999998667</v>
      </c>
      <c r="B5501">
        <f t="shared" si="341"/>
        <v>8</v>
      </c>
      <c r="C5501">
        <f t="shared" si="342"/>
        <v>0</v>
      </c>
      <c r="D5501">
        <v>0.48876204499999998</v>
      </c>
      <c r="E5501" s="9">
        <f t="shared" si="340"/>
        <v>542.42889145893275</v>
      </c>
    </row>
    <row r="5502" spans="1:5" x14ac:dyDescent="0.2">
      <c r="A5502" s="2">
        <f t="shared" si="343"/>
        <v>42965.041666653335</v>
      </c>
      <c r="B5502">
        <f t="shared" si="341"/>
        <v>8</v>
      </c>
      <c r="C5502">
        <f t="shared" si="342"/>
        <v>1</v>
      </c>
      <c r="D5502">
        <v>0.443038231</v>
      </c>
      <c r="E5502" s="9">
        <f t="shared" si="340"/>
        <v>491.68453028151259</v>
      </c>
    </row>
    <row r="5503" spans="1:5" x14ac:dyDescent="0.2">
      <c r="A5503" s="2">
        <f t="shared" si="343"/>
        <v>42965.083333319999</v>
      </c>
      <c r="B5503">
        <f t="shared" si="341"/>
        <v>8</v>
      </c>
      <c r="C5503">
        <f t="shared" si="342"/>
        <v>2</v>
      </c>
      <c r="D5503">
        <v>0.43734688399999999</v>
      </c>
      <c r="E5503" s="9">
        <f t="shared" si="340"/>
        <v>485.3682643690928</v>
      </c>
    </row>
    <row r="5504" spans="1:5" x14ac:dyDescent="0.2">
      <c r="A5504" s="2">
        <f t="shared" si="343"/>
        <v>42965.124999986663</v>
      </c>
      <c r="B5504">
        <f t="shared" si="341"/>
        <v>8</v>
      </c>
      <c r="C5504">
        <f t="shared" si="342"/>
        <v>3</v>
      </c>
      <c r="D5504">
        <v>0.430125855</v>
      </c>
      <c r="E5504" s="9">
        <f t="shared" si="340"/>
        <v>477.35435495093651</v>
      </c>
    </row>
    <row r="5505" spans="1:5" x14ac:dyDescent="0.2">
      <c r="A5505" s="2">
        <f t="shared" si="343"/>
        <v>42965.166666653327</v>
      </c>
      <c r="B5505">
        <f t="shared" si="341"/>
        <v>8</v>
      </c>
      <c r="C5505">
        <f t="shared" si="342"/>
        <v>4</v>
      </c>
      <c r="D5505">
        <v>0.47079990799999999</v>
      </c>
      <c r="E5505" s="9">
        <f t="shared" si="340"/>
        <v>522.49448337463991</v>
      </c>
    </row>
    <row r="5506" spans="1:5" x14ac:dyDescent="0.2">
      <c r="A5506" s="2">
        <f t="shared" si="343"/>
        <v>42965.208333319992</v>
      </c>
      <c r="B5506">
        <f t="shared" si="341"/>
        <v>8</v>
      </c>
      <c r="C5506">
        <f t="shared" si="342"/>
        <v>5</v>
      </c>
      <c r="D5506">
        <v>0.58826790699999998</v>
      </c>
      <c r="E5506" s="9">
        <f t="shared" si="340"/>
        <v>652.8606546665801</v>
      </c>
    </row>
    <row r="5507" spans="1:5" x14ac:dyDescent="0.2">
      <c r="A5507" s="2">
        <f t="shared" si="343"/>
        <v>42965.249999986656</v>
      </c>
      <c r="B5507">
        <f t="shared" si="341"/>
        <v>8</v>
      </c>
      <c r="C5507">
        <f t="shared" si="342"/>
        <v>6</v>
      </c>
      <c r="D5507">
        <v>0.75105158500000002</v>
      </c>
      <c r="E5507" s="9">
        <f t="shared" si="340"/>
        <v>833.51823826668942</v>
      </c>
    </row>
    <row r="5508" spans="1:5" x14ac:dyDescent="0.2">
      <c r="A5508" s="2">
        <f t="shared" si="343"/>
        <v>42965.29166665332</v>
      </c>
      <c r="B5508">
        <f t="shared" si="341"/>
        <v>8</v>
      </c>
      <c r="C5508">
        <f t="shared" si="342"/>
        <v>7</v>
      </c>
      <c r="D5508">
        <v>0.63308497200000002</v>
      </c>
      <c r="E5508" s="9">
        <f t="shared" si="340"/>
        <v>702.59870436803146</v>
      </c>
    </row>
    <row r="5509" spans="1:5" x14ac:dyDescent="0.2">
      <c r="A5509" s="2">
        <f t="shared" si="343"/>
        <v>42965.333333319984</v>
      </c>
      <c r="B5509">
        <f t="shared" si="341"/>
        <v>8</v>
      </c>
      <c r="C5509">
        <f t="shared" si="342"/>
        <v>8</v>
      </c>
      <c r="D5509">
        <v>0.49738547100000002</v>
      </c>
      <c r="E5509" s="9">
        <f t="shared" ref="E5509:E5572" si="344">D5509*$E$3/$D$8765</f>
        <v>551.99918328827914</v>
      </c>
    </row>
    <row r="5510" spans="1:5" x14ac:dyDescent="0.2">
      <c r="A5510" s="2">
        <f t="shared" si="343"/>
        <v>42965.374999986649</v>
      </c>
      <c r="B5510">
        <f t="shared" ref="B5510:B5573" si="345">MONTH(A5510)</f>
        <v>8</v>
      </c>
      <c r="C5510">
        <f t="shared" ref="C5510:C5573" si="346">HOUR(A5510)</f>
        <v>9</v>
      </c>
      <c r="D5510">
        <v>0.47635052300000003</v>
      </c>
      <c r="E5510" s="9">
        <f t="shared" si="344"/>
        <v>528.65456469062133</v>
      </c>
    </row>
    <row r="5511" spans="1:5" x14ac:dyDescent="0.2">
      <c r="A5511" s="2">
        <f t="shared" ref="A5511:A5574" si="347">A5510+1/24</f>
        <v>42965.416666653313</v>
      </c>
      <c r="B5511">
        <f t="shared" si="345"/>
        <v>8</v>
      </c>
      <c r="C5511">
        <f t="shared" si="346"/>
        <v>10</v>
      </c>
      <c r="D5511">
        <v>0.48512292400000001</v>
      </c>
      <c r="E5511" s="9">
        <f t="shared" si="344"/>
        <v>538.39018921085835</v>
      </c>
    </row>
    <row r="5512" spans="1:5" x14ac:dyDescent="0.2">
      <c r="A5512" s="2">
        <f t="shared" si="347"/>
        <v>42965.458333319977</v>
      </c>
      <c r="B5512">
        <f t="shared" si="345"/>
        <v>8</v>
      </c>
      <c r="C5512">
        <f t="shared" si="346"/>
        <v>11</v>
      </c>
      <c r="D5512">
        <v>0.492008838</v>
      </c>
      <c r="E5512" s="9">
        <f t="shared" si="344"/>
        <v>546.03218747138521</v>
      </c>
    </row>
    <row r="5513" spans="1:5" x14ac:dyDescent="0.2">
      <c r="A5513" s="2">
        <f t="shared" si="347"/>
        <v>42965.499999986641</v>
      </c>
      <c r="B5513">
        <f t="shared" si="345"/>
        <v>8</v>
      </c>
      <c r="C5513">
        <f t="shared" si="346"/>
        <v>12</v>
      </c>
      <c r="D5513">
        <v>0.48836636999999999</v>
      </c>
      <c r="E5513" s="9">
        <f t="shared" si="344"/>
        <v>541.98977071741115</v>
      </c>
    </row>
    <row r="5514" spans="1:5" x14ac:dyDescent="0.2">
      <c r="A5514" s="2">
        <f t="shared" si="347"/>
        <v>42965.541666653306</v>
      </c>
      <c r="B5514">
        <f t="shared" si="345"/>
        <v>8</v>
      </c>
      <c r="C5514">
        <f t="shared" si="346"/>
        <v>13</v>
      </c>
      <c r="D5514">
        <v>0.50078236399999998</v>
      </c>
      <c r="E5514" s="9">
        <f t="shared" si="344"/>
        <v>555.76906051840365</v>
      </c>
    </row>
    <row r="5515" spans="1:5" x14ac:dyDescent="0.2">
      <c r="A5515" s="2">
        <f t="shared" si="347"/>
        <v>42965.58333331997</v>
      </c>
      <c r="B5515">
        <f t="shared" si="345"/>
        <v>8</v>
      </c>
      <c r="C5515">
        <f t="shared" si="346"/>
        <v>14</v>
      </c>
      <c r="D5515">
        <v>0.53373757399999999</v>
      </c>
      <c r="E5515" s="9">
        <f t="shared" si="344"/>
        <v>592.34280475849971</v>
      </c>
    </row>
    <row r="5516" spans="1:5" x14ac:dyDescent="0.2">
      <c r="A5516" s="2">
        <f t="shared" si="347"/>
        <v>42965.624999986634</v>
      </c>
      <c r="B5516">
        <f t="shared" si="345"/>
        <v>8</v>
      </c>
      <c r="C5516">
        <f t="shared" si="346"/>
        <v>15</v>
      </c>
      <c r="D5516">
        <v>0.642372838</v>
      </c>
      <c r="E5516" s="9">
        <f t="shared" si="344"/>
        <v>712.90639276146851</v>
      </c>
    </row>
    <row r="5517" spans="1:5" x14ac:dyDescent="0.2">
      <c r="A5517" s="2">
        <f t="shared" si="347"/>
        <v>42965.666666653298</v>
      </c>
      <c r="B5517">
        <f t="shared" si="345"/>
        <v>8</v>
      </c>
      <c r="C5517">
        <f t="shared" si="346"/>
        <v>16</v>
      </c>
      <c r="D5517">
        <v>0.82239697199999995</v>
      </c>
      <c r="E5517" s="9">
        <f t="shared" si="344"/>
        <v>912.69746172934299</v>
      </c>
    </row>
    <row r="5518" spans="1:5" x14ac:dyDescent="0.2">
      <c r="A5518" s="2">
        <f t="shared" si="347"/>
        <v>42965.708333319963</v>
      </c>
      <c r="B5518">
        <f t="shared" si="345"/>
        <v>8</v>
      </c>
      <c r="C5518">
        <f t="shared" si="346"/>
        <v>17</v>
      </c>
      <c r="D5518">
        <v>0.92113756199999997</v>
      </c>
      <c r="E5518" s="9">
        <f t="shared" si="344"/>
        <v>1022.2799248596398</v>
      </c>
    </row>
    <row r="5519" spans="1:5" x14ac:dyDescent="0.2">
      <c r="A5519" s="2">
        <f t="shared" si="347"/>
        <v>42965.749999986627</v>
      </c>
      <c r="B5519">
        <f t="shared" si="345"/>
        <v>8</v>
      </c>
      <c r="C5519">
        <f t="shared" si="346"/>
        <v>18</v>
      </c>
      <c r="D5519">
        <v>0.99614665199999997</v>
      </c>
      <c r="E5519" s="9">
        <f t="shared" si="344"/>
        <v>1105.5251317128914</v>
      </c>
    </row>
    <row r="5520" spans="1:5" x14ac:dyDescent="0.2">
      <c r="A5520" s="2">
        <f t="shared" si="347"/>
        <v>42965.791666653291</v>
      </c>
      <c r="B5520">
        <f t="shared" si="345"/>
        <v>8</v>
      </c>
      <c r="C5520">
        <f t="shared" si="346"/>
        <v>19</v>
      </c>
      <c r="D5520">
        <v>1.2154035320000001</v>
      </c>
      <c r="E5520" s="9">
        <f t="shared" si="344"/>
        <v>1348.8567643136682</v>
      </c>
    </row>
    <row r="5521" spans="1:5" x14ac:dyDescent="0.2">
      <c r="A5521" s="2">
        <f t="shared" si="347"/>
        <v>42965.833333319955</v>
      </c>
      <c r="B5521">
        <f t="shared" si="345"/>
        <v>8</v>
      </c>
      <c r="C5521">
        <f t="shared" si="346"/>
        <v>20</v>
      </c>
      <c r="D5521">
        <v>1.3497765209999999</v>
      </c>
      <c r="E5521" s="9">
        <f t="shared" si="344"/>
        <v>1497.9841202753882</v>
      </c>
    </row>
    <row r="5522" spans="1:5" x14ac:dyDescent="0.2">
      <c r="A5522" s="2">
        <f t="shared" si="347"/>
        <v>42965.87499998662</v>
      </c>
      <c r="B5522">
        <f t="shared" si="345"/>
        <v>8</v>
      </c>
      <c r="C5522">
        <f t="shared" si="346"/>
        <v>21</v>
      </c>
      <c r="D5522">
        <v>1.083157149</v>
      </c>
      <c r="E5522" s="9">
        <f t="shared" si="344"/>
        <v>1202.0895190580684</v>
      </c>
    </row>
    <row r="5523" spans="1:5" x14ac:dyDescent="0.2">
      <c r="A5523" s="2">
        <f t="shared" si="347"/>
        <v>42965.916666653284</v>
      </c>
      <c r="B5523">
        <f t="shared" si="345"/>
        <v>8</v>
      </c>
      <c r="C5523">
        <f t="shared" si="346"/>
        <v>22</v>
      </c>
      <c r="D5523">
        <v>0.84973681599999995</v>
      </c>
      <c r="E5523" s="9">
        <f t="shared" si="344"/>
        <v>943.03926389112939</v>
      </c>
    </row>
    <row r="5524" spans="1:5" x14ac:dyDescent="0.2">
      <c r="A5524" s="2">
        <f t="shared" si="347"/>
        <v>42965.958333319948</v>
      </c>
      <c r="B5524">
        <f t="shared" si="345"/>
        <v>8</v>
      </c>
      <c r="C5524">
        <f t="shared" si="346"/>
        <v>23</v>
      </c>
      <c r="D5524">
        <v>0.59326189200000001</v>
      </c>
      <c r="E5524" s="9">
        <f t="shared" si="344"/>
        <v>658.40298712717981</v>
      </c>
    </row>
    <row r="5525" spans="1:5" x14ac:dyDescent="0.2">
      <c r="A5525" s="2">
        <f t="shared" si="347"/>
        <v>42965.999999986612</v>
      </c>
      <c r="B5525">
        <f t="shared" si="345"/>
        <v>8</v>
      </c>
      <c r="C5525">
        <f t="shared" si="346"/>
        <v>0</v>
      </c>
      <c r="D5525">
        <v>0.51151751499999998</v>
      </c>
      <c r="E5525" s="9">
        <f t="shared" si="344"/>
        <v>567.68294809650763</v>
      </c>
    </row>
    <row r="5526" spans="1:5" x14ac:dyDescent="0.2">
      <c r="A5526" s="2">
        <f t="shared" si="347"/>
        <v>42966.041666653276</v>
      </c>
      <c r="B5526">
        <f t="shared" si="345"/>
        <v>8</v>
      </c>
      <c r="C5526">
        <f t="shared" si="346"/>
        <v>1</v>
      </c>
      <c r="D5526">
        <v>0.45819264399999998</v>
      </c>
      <c r="E5526" s="9">
        <f t="shared" si="344"/>
        <v>508.50292182478563</v>
      </c>
    </row>
    <row r="5527" spans="1:5" x14ac:dyDescent="0.2">
      <c r="A5527" s="2">
        <f t="shared" si="347"/>
        <v>42966.083333319941</v>
      </c>
      <c r="B5527">
        <f t="shared" si="345"/>
        <v>8</v>
      </c>
      <c r="C5527">
        <f t="shared" si="346"/>
        <v>2</v>
      </c>
      <c r="D5527">
        <v>0.445394505</v>
      </c>
      <c r="E5527" s="9">
        <f t="shared" si="344"/>
        <v>494.29952689769527</v>
      </c>
    </row>
    <row r="5528" spans="1:5" x14ac:dyDescent="0.2">
      <c r="A5528" s="2">
        <f t="shared" si="347"/>
        <v>42966.124999986605</v>
      </c>
      <c r="B5528">
        <f t="shared" si="345"/>
        <v>8</v>
      </c>
      <c r="C5528">
        <f t="shared" si="346"/>
        <v>3</v>
      </c>
      <c r="D5528">
        <v>0.44532401900000002</v>
      </c>
      <c r="E5528" s="9">
        <f t="shared" si="344"/>
        <v>494.22130142328609</v>
      </c>
    </row>
    <row r="5529" spans="1:5" x14ac:dyDescent="0.2">
      <c r="A5529" s="2">
        <f t="shared" si="347"/>
        <v>42966.166666653269</v>
      </c>
      <c r="B5529">
        <f t="shared" si="345"/>
        <v>8</v>
      </c>
      <c r="C5529">
        <f t="shared" si="346"/>
        <v>4</v>
      </c>
      <c r="D5529">
        <v>0.49494539900000001</v>
      </c>
      <c r="E5529" s="9">
        <f t="shared" si="344"/>
        <v>549.29118751900864</v>
      </c>
    </row>
    <row r="5530" spans="1:5" x14ac:dyDescent="0.2">
      <c r="A5530" s="2">
        <f t="shared" si="347"/>
        <v>42966.208333319933</v>
      </c>
      <c r="B5530">
        <f t="shared" si="345"/>
        <v>8</v>
      </c>
      <c r="C5530">
        <f t="shared" si="346"/>
        <v>5</v>
      </c>
      <c r="D5530">
        <v>0.64987935200000002</v>
      </c>
      <c r="E5530" s="9">
        <f t="shared" si="344"/>
        <v>721.23713388466888</v>
      </c>
    </row>
    <row r="5531" spans="1:5" x14ac:dyDescent="0.2">
      <c r="A5531" s="2">
        <f t="shared" si="347"/>
        <v>42966.249999986598</v>
      </c>
      <c r="B5531">
        <f t="shared" si="345"/>
        <v>8</v>
      </c>
      <c r="C5531">
        <f t="shared" si="346"/>
        <v>6</v>
      </c>
      <c r="D5531">
        <v>0.87207224500000002</v>
      </c>
      <c r="E5531" s="9">
        <f t="shared" si="344"/>
        <v>967.82715836180125</v>
      </c>
    </row>
    <row r="5532" spans="1:5" x14ac:dyDescent="0.2">
      <c r="A5532" s="2">
        <f t="shared" si="347"/>
        <v>42966.291666653262</v>
      </c>
      <c r="B5532">
        <f t="shared" si="345"/>
        <v>8</v>
      </c>
      <c r="C5532">
        <f t="shared" si="346"/>
        <v>7</v>
      </c>
      <c r="D5532">
        <v>0.82042309800000002</v>
      </c>
      <c r="E5532" s="9">
        <f t="shared" si="344"/>
        <v>910.50685323866207</v>
      </c>
    </row>
    <row r="5533" spans="1:5" x14ac:dyDescent="0.2">
      <c r="A5533" s="2">
        <f t="shared" si="347"/>
        <v>42966.333333319926</v>
      </c>
      <c r="B5533">
        <f t="shared" si="345"/>
        <v>8</v>
      </c>
      <c r="C5533">
        <f t="shared" si="346"/>
        <v>8</v>
      </c>
      <c r="D5533">
        <v>0.75483022700000002</v>
      </c>
      <c r="E5533" s="9">
        <f t="shared" si="344"/>
        <v>837.71178114148483</v>
      </c>
    </row>
    <row r="5534" spans="1:5" x14ac:dyDescent="0.2">
      <c r="A5534" s="2">
        <f t="shared" si="347"/>
        <v>42966.37499998659</v>
      </c>
      <c r="B5534">
        <f t="shared" si="345"/>
        <v>8</v>
      </c>
      <c r="C5534">
        <f t="shared" si="346"/>
        <v>9</v>
      </c>
      <c r="D5534">
        <v>0.76459674099999997</v>
      </c>
      <c r="E5534" s="9">
        <f t="shared" si="344"/>
        <v>848.55067384322501</v>
      </c>
    </row>
    <row r="5535" spans="1:5" x14ac:dyDescent="0.2">
      <c r="A5535" s="2">
        <f t="shared" si="347"/>
        <v>42966.416666653255</v>
      </c>
      <c r="B5535">
        <f t="shared" si="345"/>
        <v>8</v>
      </c>
      <c r="C5535">
        <f t="shared" si="346"/>
        <v>10</v>
      </c>
      <c r="D5535">
        <v>0.78055376300000001</v>
      </c>
      <c r="E5535" s="9">
        <f t="shared" si="344"/>
        <v>866.25980212556908</v>
      </c>
    </row>
    <row r="5536" spans="1:5" x14ac:dyDescent="0.2">
      <c r="A5536" s="2">
        <f t="shared" si="347"/>
        <v>42966.458333319919</v>
      </c>
      <c r="B5536">
        <f t="shared" si="345"/>
        <v>8</v>
      </c>
      <c r="C5536">
        <f t="shared" si="346"/>
        <v>11</v>
      </c>
      <c r="D5536">
        <v>0.76067818300000001</v>
      </c>
      <c r="E5536" s="9">
        <f t="shared" si="344"/>
        <v>844.20185197008323</v>
      </c>
    </row>
    <row r="5537" spans="1:5" x14ac:dyDescent="0.2">
      <c r="A5537" s="2">
        <f t="shared" si="347"/>
        <v>42966.499999986583</v>
      </c>
      <c r="B5537">
        <f t="shared" si="345"/>
        <v>8</v>
      </c>
      <c r="C5537">
        <f t="shared" si="346"/>
        <v>12</v>
      </c>
      <c r="D5537">
        <v>0.73476909199999996</v>
      </c>
      <c r="E5537" s="9">
        <f t="shared" si="344"/>
        <v>815.44790175318656</v>
      </c>
    </row>
    <row r="5538" spans="1:5" x14ac:dyDescent="0.2">
      <c r="A5538" s="2">
        <f t="shared" si="347"/>
        <v>42966.541666653247</v>
      </c>
      <c r="B5538">
        <f t="shared" si="345"/>
        <v>8</v>
      </c>
      <c r="C5538">
        <f t="shared" si="346"/>
        <v>13</v>
      </c>
      <c r="D5538">
        <v>0.72132094899999999</v>
      </c>
      <c r="E5538" s="9">
        <f t="shared" si="344"/>
        <v>800.52313135766371</v>
      </c>
    </row>
    <row r="5539" spans="1:5" x14ac:dyDescent="0.2">
      <c r="A5539" s="2">
        <f t="shared" si="347"/>
        <v>42966.583333319912</v>
      </c>
      <c r="B5539">
        <f t="shared" si="345"/>
        <v>8</v>
      </c>
      <c r="C5539">
        <f t="shared" si="346"/>
        <v>14</v>
      </c>
      <c r="D5539">
        <v>0.74267302800000001</v>
      </c>
      <c r="E5539" s="9">
        <f t="shared" si="344"/>
        <v>824.21970244127465</v>
      </c>
    </row>
    <row r="5540" spans="1:5" x14ac:dyDescent="0.2">
      <c r="A5540" s="2">
        <f t="shared" si="347"/>
        <v>42966.624999986576</v>
      </c>
      <c r="B5540">
        <f t="shared" si="345"/>
        <v>8</v>
      </c>
      <c r="C5540">
        <f t="shared" si="346"/>
        <v>15</v>
      </c>
      <c r="D5540">
        <v>0.84534570399999998</v>
      </c>
      <c r="E5540" s="9">
        <f t="shared" si="344"/>
        <v>938.1660008405338</v>
      </c>
    </row>
    <row r="5541" spans="1:5" x14ac:dyDescent="0.2">
      <c r="A5541" s="2">
        <f t="shared" si="347"/>
        <v>42966.66666665324</v>
      </c>
      <c r="B5541">
        <f t="shared" si="345"/>
        <v>8</v>
      </c>
      <c r="C5541">
        <f t="shared" si="346"/>
        <v>16</v>
      </c>
      <c r="D5541">
        <v>1.0242676369999999</v>
      </c>
      <c r="E5541" s="9">
        <f t="shared" si="344"/>
        <v>1136.7338453933558</v>
      </c>
    </row>
    <row r="5542" spans="1:5" x14ac:dyDescent="0.2">
      <c r="A5542" s="2">
        <f t="shared" si="347"/>
        <v>42966.708333319904</v>
      </c>
      <c r="B5542">
        <f t="shared" si="345"/>
        <v>8</v>
      </c>
      <c r="C5542">
        <f t="shared" si="346"/>
        <v>17</v>
      </c>
      <c r="D5542">
        <v>1.1324662839999999</v>
      </c>
      <c r="E5542" s="9">
        <f t="shared" si="344"/>
        <v>1256.8128751583745</v>
      </c>
    </row>
    <row r="5543" spans="1:5" x14ac:dyDescent="0.2">
      <c r="A5543" s="2">
        <f t="shared" si="347"/>
        <v>42966.749999986569</v>
      </c>
      <c r="B5543">
        <f t="shared" si="345"/>
        <v>8</v>
      </c>
      <c r="C5543">
        <f t="shared" si="346"/>
        <v>18</v>
      </c>
      <c r="D5543">
        <v>1.2022315779999999</v>
      </c>
      <c r="E5543" s="9">
        <f t="shared" si="344"/>
        <v>1334.2385089076697</v>
      </c>
    </row>
    <row r="5544" spans="1:5" x14ac:dyDescent="0.2">
      <c r="A5544" s="2">
        <f t="shared" si="347"/>
        <v>42966.791666653233</v>
      </c>
      <c r="B5544">
        <f t="shared" si="345"/>
        <v>8</v>
      </c>
      <c r="C5544">
        <f t="shared" si="346"/>
        <v>19</v>
      </c>
      <c r="D5544">
        <v>1.4214065199999999</v>
      </c>
      <c r="E5544" s="9">
        <f t="shared" si="344"/>
        <v>1577.4792065863037</v>
      </c>
    </row>
    <row r="5545" spans="1:5" x14ac:dyDescent="0.2">
      <c r="A5545" s="2">
        <f t="shared" si="347"/>
        <v>42966.833333319897</v>
      </c>
      <c r="B5545">
        <f t="shared" si="345"/>
        <v>8</v>
      </c>
      <c r="C5545">
        <f t="shared" si="346"/>
        <v>20</v>
      </c>
      <c r="D5545">
        <v>1.555898598</v>
      </c>
      <c r="E5545" s="9">
        <f t="shared" si="344"/>
        <v>1726.7387277087926</v>
      </c>
    </row>
    <row r="5546" spans="1:5" x14ac:dyDescent="0.2">
      <c r="A5546" s="2">
        <f t="shared" si="347"/>
        <v>42966.874999986561</v>
      </c>
      <c r="B5546">
        <f t="shared" si="345"/>
        <v>8</v>
      </c>
      <c r="C5546">
        <f t="shared" si="346"/>
        <v>21</v>
      </c>
      <c r="D5546">
        <v>1.2455164809999999</v>
      </c>
      <c r="E5546" s="9">
        <f t="shared" si="344"/>
        <v>1382.2761627954576</v>
      </c>
    </row>
    <row r="5547" spans="1:5" x14ac:dyDescent="0.2">
      <c r="A5547" s="2">
        <f t="shared" si="347"/>
        <v>42966.916666653226</v>
      </c>
      <c r="B5547">
        <f t="shared" si="345"/>
        <v>8</v>
      </c>
      <c r="C5547">
        <f t="shared" si="346"/>
        <v>22</v>
      </c>
      <c r="D5547">
        <v>0.93994559899999996</v>
      </c>
      <c r="E5547" s="9">
        <f t="shared" si="344"/>
        <v>1043.1531141033518</v>
      </c>
    </row>
    <row r="5548" spans="1:5" x14ac:dyDescent="0.2">
      <c r="A5548" s="2">
        <f t="shared" si="347"/>
        <v>42966.95833331989</v>
      </c>
      <c r="B5548">
        <f t="shared" si="345"/>
        <v>8</v>
      </c>
      <c r="C5548">
        <f t="shared" si="346"/>
        <v>23</v>
      </c>
      <c r="D5548">
        <v>0.63182830199999995</v>
      </c>
      <c r="E5548" s="9">
        <f t="shared" si="344"/>
        <v>701.20405001218887</v>
      </c>
    </row>
    <row r="5549" spans="1:5" x14ac:dyDescent="0.2">
      <c r="A5549" s="2">
        <f t="shared" si="347"/>
        <v>42966.999999986554</v>
      </c>
      <c r="B5549">
        <f t="shared" si="345"/>
        <v>8</v>
      </c>
      <c r="C5549">
        <f t="shared" si="346"/>
        <v>0</v>
      </c>
      <c r="D5549">
        <v>0.51151751499999998</v>
      </c>
      <c r="E5549" s="9">
        <f t="shared" si="344"/>
        <v>567.68294809650763</v>
      </c>
    </row>
    <row r="5550" spans="1:5" x14ac:dyDescent="0.2">
      <c r="A5550" s="2">
        <f t="shared" si="347"/>
        <v>42967.041666653218</v>
      </c>
      <c r="B5550">
        <f t="shared" si="345"/>
        <v>8</v>
      </c>
      <c r="C5550">
        <f t="shared" si="346"/>
        <v>1</v>
      </c>
      <c r="D5550">
        <v>0.45819264399999998</v>
      </c>
      <c r="E5550" s="9">
        <f t="shared" si="344"/>
        <v>508.50292182478563</v>
      </c>
    </row>
    <row r="5551" spans="1:5" x14ac:dyDescent="0.2">
      <c r="A5551" s="2">
        <f t="shared" si="347"/>
        <v>42967.083333319883</v>
      </c>
      <c r="B5551">
        <f t="shared" si="345"/>
        <v>8</v>
      </c>
      <c r="C5551">
        <f t="shared" si="346"/>
        <v>2</v>
      </c>
      <c r="D5551">
        <v>0.445394505</v>
      </c>
      <c r="E5551" s="9">
        <f t="shared" si="344"/>
        <v>494.29952689769527</v>
      </c>
    </row>
    <row r="5552" spans="1:5" x14ac:dyDescent="0.2">
      <c r="A5552" s="2">
        <f t="shared" si="347"/>
        <v>42967.124999986547</v>
      </c>
      <c r="B5552">
        <f t="shared" si="345"/>
        <v>8</v>
      </c>
      <c r="C5552">
        <f t="shared" si="346"/>
        <v>3</v>
      </c>
      <c r="D5552">
        <v>0.44532401900000002</v>
      </c>
      <c r="E5552" s="9">
        <f t="shared" si="344"/>
        <v>494.22130142328609</v>
      </c>
    </row>
    <row r="5553" spans="1:5" x14ac:dyDescent="0.2">
      <c r="A5553" s="2">
        <f t="shared" si="347"/>
        <v>42967.166666653211</v>
      </c>
      <c r="B5553">
        <f t="shared" si="345"/>
        <v>8</v>
      </c>
      <c r="C5553">
        <f t="shared" si="346"/>
        <v>4</v>
      </c>
      <c r="D5553">
        <v>0.49494539900000001</v>
      </c>
      <c r="E5553" s="9">
        <f t="shared" si="344"/>
        <v>549.29118751900864</v>
      </c>
    </row>
    <row r="5554" spans="1:5" x14ac:dyDescent="0.2">
      <c r="A5554" s="2">
        <f t="shared" si="347"/>
        <v>42967.208333319875</v>
      </c>
      <c r="B5554">
        <f t="shared" si="345"/>
        <v>8</v>
      </c>
      <c r="C5554">
        <f t="shared" si="346"/>
        <v>5</v>
      </c>
      <c r="D5554">
        <v>0.64987935200000002</v>
      </c>
      <c r="E5554" s="9">
        <f t="shared" si="344"/>
        <v>721.23713388466888</v>
      </c>
    </row>
    <row r="5555" spans="1:5" x14ac:dyDescent="0.2">
      <c r="A5555" s="2">
        <f t="shared" si="347"/>
        <v>42967.249999986539</v>
      </c>
      <c r="B5555">
        <f t="shared" si="345"/>
        <v>8</v>
      </c>
      <c r="C5555">
        <f t="shared" si="346"/>
        <v>6</v>
      </c>
      <c r="D5555">
        <v>0.87207224500000002</v>
      </c>
      <c r="E5555" s="9">
        <f t="shared" si="344"/>
        <v>967.82715836180125</v>
      </c>
    </row>
    <row r="5556" spans="1:5" x14ac:dyDescent="0.2">
      <c r="A5556" s="2">
        <f t="shared" si="347"/>
        <v>42967.291666653204</v>
      </c>
      <c r="B5556">
        <f t="shared" si="345"/>
        <v>8</v>
      </c>
      <c r="C5556">
        <f t="shared" si="346"/>
        <v>7</v>
      </c>
      <c r="D5556">
        <v>0.82042309800000002</v>
      </c>
      <c r="E5556" s="9">
        <f t="shared" si="344"/>
        <v>910.50685323866207</v>
      </c>
    </row>
    <row r="5557" spans="1:5" x14ac:dyDescent="0.2">
      <c r="A5557" s="2">
        <f t="shared" si="347"/>
        <v>42967.333333319868</v>
      </c>
      <c r="B5557">
        <f t="shared" si="345"/>
        <v>8</v>
      </c>
      <c r="C5557">
        <f t="shared" si="346"/>
        <v>8</v>
      </c>
      <c r="D5557">
        <v>0.75483022700000002</v>
      </c>
      <c r="E5557" s="9">
        <f t="shared" si="344"/>
        <v>837.71178114148483</v>
      </c>
    </row>
    <row r="5558" spans="1:5" x14ac:dyDescent="0.2">
      <c r="A5558" s="2">
        <f t="shared" si="347"/>
        <v>42967.374999986532</v>
      </c>
      <c r="B5558">
        <f t="shared" si="345"/>
        <v>8</v>
      </c>
      <c r="C5558">
        <f t="shared" si="346"/>
        <v>9</v>
      </c>
      <c r="D5558">
        <v>0.76459674099999997</v>
      </c>
      <c r="E5558" s="9">
        <f t="shared" si="344"/>
        <v>848.55067384322501</v>
      </c>
    </row>
    <row r="5559" spans="1:5" x14ac:dyDescent="0.2">
      <c r="A5559" s="2">
        <f t="shared" si="347"/>
        <v>42967.416666653196</v>
      </c>
      <c r="B5559">
        <f t="shared" si="345"/>
        <v>8</v>
      </c>
      <c r="C5559">
        <f t="shared" si="346"/>
        <v>10</v>
      </c>
      <c r="D5559">
        <v>0.78055376300000001</v>
      </c>
      <c r="E5559" s="9">
        <f t="shared" si="344"/>
        <v>866.25980212556908</v>
      </c>
    </row>
    <row r="5560" spans="1:5" x14ac:dyDescent="0.2">
      <c r="A5560" s="2">
        <f t="shared" si="347"/>
        <v>42967.458333319861</v>
      </c>
      <c r="B5560">
        <f t="shared" si="345"/>
        <v>8</v>
      </c>
      <c r="C5560">
        <f t="shared" si="346"/>
        <v>11</v>
      </c>
      <c r="D5560">
        <v>0.76067818300000001</v>
      </c>
      <c r="E5560" s="9">
        <f t="shared" si="344"/>
        <v>844.20185197008323</v>
      </c>
    </row>
    <row r="5561" spans="1:5" x14ac:dyDescent="0.2">
      <c r="A5561" s="2">
        <f t="shared" si="347"/>
        <v>42967.499999986525</v>
      </c>
      <c r="B5561">
        <f t="shared" si="345"/>
        <v>8</v>
      </c>
      <c r="C5561">
        <f t="shared" si="346"/>
        <v>12</v>
      </c>
      <c r="D5561">
        <v>0.75005169500000002</v>
      </c>
      <c r="E5561" s="9">
        <f t="shared" si="344"/>
        <v>832.40855876143883</v>
      </c>
    </row>
    <row r="5562" spans="1:5" x14ac:dyDescent="0.2">
      <c r="A5562" s="2">
        <f t="shared" si="347"/>
        <v>42967.541666653189</v>
      </c>
      <c r="B5562">
        <f t="shared" si="345"/>
        <v>8</v>
      </c>
      <c r="C5562">
        <f t="shared" si="346"/>
        <v>13</v>
      </c>
      <c r="D5562">
        <v>0.85731111400000004</v>
      </c>
      <c r="E5562" s="9">
        <f t="shared" si="344"/>
        <v>951.44523180486067</v>
      </c>
    </row>
    <row r="5563" spans="1:5" x14ac:dyDescent="0.2">
      <c r="A5563" s="2">
        <f t="shared" si="347"/>
        <v>42967.583333319853</v>
      </c>
      <c r="B5563">
        <f t="shared" si="345"/>
        <v>8</v>
      </c>
      <c r="C5563">
        <f t="shared" si="346"/>
        <v>14</v>
      </c>
      <c r="D5563">
        <v>1.0211317900000001</v>
      </c>
      <c r="E5563" s="9">
        <f t="shared" si="344"/>
        <v>1133.2536774273781</v>
      </c>
    </row>
    <row r="5564" spans="1:5" x14ac:dyDescent="0.2">
      <c r="A5564" s="2">
        <f t="shared" si="347"/>
        <v>42967.624999986518</v>
      </c>
      <c r="B5564">
        <f t="shared" si="345"/>
        <v>8</v>
      </c>
      <c r="C5564">
        <f t="shared" si="346"/>
        <v>15</v>
      </c>
      <c r="D5564">
        <v>1.2292904730000001</v>
      </c>
      <c r="E5564" s="9">
        <f t="shared" si="344"/>
        <v>1364.2685134243945</v>
      </c>
    </row>
    <row r="5565" spans="1:5" x14ac:dyDescent="0.2">
      <c r="A5565" s="2">
        <f t="shared" si="347"/>
        <v>42967.666666653182</v>
      </c>
      <c r="B5565">
        <f t="shared" si="345"/>
        <v>8</v>
      </c>
      <c r="C5565">
        <f t="shared" si="346"/>
        <v>16</v>
      </c>
      <c r="D5565">
        <v>1.4887618979999999</v>
      </c>
      <c r="E5565" s="9">
        <f t="shared" si="344"/>
        <v>1652.230311742878</v>
      </c>
    </row>
    <row r="5566" spans="1:5" x14ac:dyDescent="0.2">
      <c r="A5566" s="2">
        <f t="shared" si="347"/>
        <v>42967.708333319846</v>
      </c>
      <c r="B5566">
        <f t="shared" si="345"/>
        <v>8</v>
      </c>
      <c r="C5566">
        <f t="shared" si="346"/>
        <v>17</v>
      </c>
      <c r="D5566">
        <v>1.58181237</v>
      </c>
      <c r="E5566" s="9">
        <f t="shared" si="344"/>
        <v>1755.497872906901</v>
      </c>
    </row>
    <row r="5567" spans="1:5" x14ac:dyDescent="0.2">
      <c r="A5567" s="2">
        <f t="shared" si="347"/>
        <v>42967.74999998651</v>
      </c>
      <c r="B5567">
        <f t="shared" si="345"/>
        <v>8</v>
      </c>
      <c r="C5567">
        <f t="shared" si="346"/>
        <v>18</v>
      </c>
      <c r="D5567">
        <v>1.6072937860000001</v>
      </c>
      <c r="E5567" s="9">
        <f t="shared" si="344"/>
        <v>1783.7771887316067</v>
      </c>
    </row>
    <row r="5568" spans="1:5" x14ac:dyDescent="0.2">
      <c r="A5568" s="2">
        <f t="shared" si="347"/>
        <v>42967.791666653175</v>
      </c>
      <c r="B5568">
        <f t="shared" si="345"/>
        <v>8</v>
      </c>
      <c r="C5568">
        <f t="shared" si="346"/>
        <v>19</v>
      </c>
      <c r="D5568">
        <v>1.7963422</v>
      </c>
      <c r="E5568" s="9">
        <f t="shared" si="344"/>
        <v>1993.5834179327496</v>
      </c>
    </row>
    <row r="5569" spans="1:5" x14ac:dyDescent="0.2">
      <c r="A5569" s="2">
        <f t="shared" si="347"/>
        <v>42967.833333319839</v>
      </c>
      <c r="B5569">
        <f t="shared" si="345"/>
        <v>8</v>
      </c>
      <c r="C5569">
        <f t="shared" si="346"/>
        <v>20</v>
      </c>
      <c r="D5569">
        <v>1.896127581</v>
      </c>
      <c r="E5569" s="9">
        <f t="shared" si="344"/>
        <v>2104.3253917691941</v>
      </c>
    </row>
    <row r="5570" spans="1:5" x14ac:dyDescent="0.2">
      <c r="A5570" s="2">
        <f t="shared" si="347"/>
        <v>42967.874999986503</v>
      </c>
      <c r="B5570">
        <f t="shared" si="345"/>
        <v>8</v>
      </c>
      <c r="C5570">
        <f t="shared" si="346"/>
        <v>21</v>
      </c>
      <c r="D5570">
        <v>1.494324698</v>
      </c>
      <c r="E5570" s="9">
        <f t="shared" si="344"/>
        <v>1658.4039159911536</v>
      </c>
    </row>
    <row r="5571" spans="1:5" x14ac:dyDescent="0.2">
      <c r="A5571" s="2">
        <f t="shared" si="347"/>
        <v>42967.916666653167</v>
      </c>
      <c r="B5571">
        <f t="shared" si="345"/>
        <v>8</v>
      </c>
      <c r="C5571">
        <f t="shared" si="346"/>
        <v>22</v>
      </c>
      <c r="D5571">
        <v>1.09196418</v>
      </c>
      <c r="E5571" s="9">
        <f t="shared" si="344"/>
        <v>1211.8635760071395</v>
      </c>
    </row>
    <row r="5572" spans="1:5" x14ac:dyDescent="0.2">
      <c r="A5572" s="2">
        <f t="shared" si="347"/>
        <v>42967.958333319832</v>
      </c>
      <c r="B5572">
        <f t="shared" si="345"/>
        <v>8</v>
      </c>
      <c r="C5572">
        <f t="shared" si="346"/>
        <v>23</v>
      </c>
      <c r="D5572">
        <v>0.67485652600000001</v>
      </c>
      <c r="E5572" s="9">
        <f t="shared" si="344"/>
        <v>748.95684113934499</v>
      </c>
    </row>
    <row r="5573" spans="1:5" x14ac:dyDescent="0.2">
      <c r="A5573" s="2">
        <f t="shared" si="347"/>
        <v>42967.999999986496</v>
      </c>
      <c r="B5573">
        <f t="shared" si="345"/>
        <v>8</v>
      </c>
      <c r="C5573">
        <f t="shared" si="346"/>
        <v>0</v>
      </c>
      <c r="D5573">
        <v>0.50757049099999996</v>
      </c>
      <c r="E5573" s="9">
        <f t="shared" ref="E5573:E5636" si="348">D5573*$E$3/$D$8765</f>
        <v>563.30253461149209</v>
      </c>
    </row>
    <row r="5574" spans="1:5" x14ac:dyDescent="0.2">
      <c r="A5574" s="2">
        <f t="shared" si="347"/>
        <v>42968.04166665316</v>
      </c>
      <c r="B5574">
        <f t="shared" ref="B5574:B5637" si="349">MONTH(A5574)</f>
        <v>8</v>
      </c>
      <c r="C5574">
        <f t="shared" ref="C5574:C5637" si="350">HOUR(A5574)</f>
        <v>1</v>
      </c>
      <c r="D5574">
        <v>0.45558140600000002</v>
      </c>
      <c r="E5574" s="9">
        <f t="shared" si="348"/>
        <v>505.60496575768684</v>
      </c>
    </row>
    <row r="5575" spans="1:5" x14ac:dyDescent="0.2">
      <c r="A5575" s="2">
        <f t="shared" ref="A5575:A5638" si="351">A5574+1/24</f>
        <v>42968.083333319824</v>
      </c>
      <c r="B5575">
        <f t="shared" si="349"/>
        <v>8</v>
      </c>
      <c r="C5575">
        <f t="shared" si="350"/>
        <v>2</v>
      </c>
      <c r="D5575">
        <v>0.44402910099999998</v>
      </c>
      <c r="E5575" s="9">
        <f t="shared" si="348"/>
        <v>492.78419937648073</v>
      </c>
    </row>
    <row r="5576" spans="1:5" x14ac:dyDescent="0.2">
      <c r="A5576" s="2">
        <f t="shared" si="351"/>
        <v>42968.124999986489</v>
      </c>
      <c r="B5576">
        <f t="shared" si="349"/>
        <v>8</v>
      </c>
      <c r="C5576">
        <f t="shared" si="350"/>
        <v>3</v>
      </c>
      <c r="D5576">
        <v>0.44265286399999998</v>
      </c>
      <c r="E5576" s="9">
        <f t="shared" si="348"/>
        <v>491.25684937471294</v>
      </c>
    </row>
    <row r="5577" spans="1:5" x14ac:dyDescent="0.2">
      <c r="A5577" s="2">
        <f t="shared" si="351"/>
        <v>42968.166666653153</v>
      </c>
      <c r="B5577">
        <f t="shared" si="349"/>
        <v>8</v>
      </c>
      <c r="C5577">
        <f t="shared" si="350"/>
        <v>4</v>
      </c>
      <c r="D5577">
        <v>0.49084870600000002</v>
      </c>
      <c r="E5577" s="9">
        <f t="shared" si="348"/>
        <v>544.74467114080346</v>
      </c>
    </row>
    <row r="5578" spans="1:5" x14ac:dyDescent="0.2">
      <c r="A5578" s="2">
        <f t="shared" si="351"/>
        <v>42968.208333319817</v>
      </c>
      <c r="B5578">
        <f t="shared" si="349"/>
        <v>8</v>
      </c>
      <c r="C5578">
        <f t="shared" si="350"/>
        <v>5</v>
      </c>
      <c r="D5578">
        <v>0.63925383999999996</v>
      </c>
      <c r="E5578" s="9">
        <f t="shared" si="348"/>
        <v>709.4449238423698</v>
      </c>
    </row>
    <row r="5579" spans="1:5" x14ac:dyDescent="0.2">
      <c r="A5579" s="2">
        <f t="shared" si="351"/>
        <v>42968.249999986481</v>
      </c>
      <c r="B5579">
        <f t="shared" si="349"/>
        <v>8</v>
      </c>
      <c r="C5579">
        <f t="shared" si="350"/>
        <v>6</v>
      </c>
      <c r="D5579">
        <v>0.85091088299999995</v>
      </c>
      <c r="E5579" s="9">
        <f t="shared" si="348"/>
        <v>944.34224530677625</v>
      </c>
    </row>
    <row r="5580" spans="1:5" x14ac:dyDescent="0.2">
      <c r="A5580" s="2">
        <f t="shared" si="351"/>
        <v>42968.291666653146</v>
      </c>
      <c r="B5580">
        <f t="shared" si="349"/>
        <v>8</v>
      </c>
      <c r="C5580">
        <f t="shared" si="350"/>
        <v>7</v>
      </c>
      <c r="D5580">
        <v>0.78798579700000004</v>
      </c>
      <c r="E5580" s="9">
        <f t="shared" si="348"/>
        <v>874.50788522683592</v>
      </c>
    </row>
    <row r="5581" spans="1:5" x14ac:dyDescent="0.2">
      <c r="A5581" s="2">
        <f t="shared" si="351"/>
        <v>42968.33333331981</v>
      </c>
      <c r="B5581">
        <f t="shared" si="349"/>
        <v>8</v>
      </c>
      <c r="C5581">
        <f t="shared" si="350"/>
        <v>8</v>
      </c>
      <c r="D5581">
        <v>0.70979916899999995</v>
      </c>
      <c r="E5581" s="9">
        <f t="shared" si="348"/>
        <v>787.73624166979164</v>
      </c>
    </row>
    <row r="5582" spans="1:5" x14ac:dyDescent="0.2">
      <c r="A5582" s="2">
        <f t="shared" si="351"/>
        <v>42968.374999986474</v>
      </c>
      <c r="B5582">
        <f t="shared" si="349"/>
        <v>8</v>
      </c>
      <c r="C5582">
        <f t="shared" si="350"/>
        <v>9</v>
      </c>
      <c r="D5582">
        <v>0.93132160399999997</v>
      </c>
      <c r="E5582" s="9">
        <f t="shared" si="348"/>
        <v>1033.5821907969041</v>
      </c>
    </row>
    <row r="5583" spans="1:5" x14ac:dyDescent="0.2">
      <c r="A5583" s="2">
        <f t="shared" si="351"/>
        <v>42968.416666653138</v>
      </c>
      <c r="B5583">
        <f t="shared" si="349"/>
        <v>8</v>
      </c>
      <c r="C5583">
        <f t="shared" si="350"/>
        <v>10</v>
      </c>
      <c r="D5583">
        <v>0.99792217000000005</v>
      </c>
      <c r="E5583" s="9">
        <f t="shared" si="348"/>
        <v>1107.4956044006908</v>
      </c>
    </row>
    <row r="5584" spans="1:5" x14ac:dyDescent="0.2">
      <c r="A5584" s="2">
        <f t="shared" si="351"/>
        <v>42968.458333319802</v>
      </c>
      <c r="B5584">
        <f t="shared" si="349"/>
        <v>8</v>
      </c>
      <c r="C5584">
        <f t="shared" si="350"/>
        <v>11</v>
      </c>
      <c r="D5584">
        <v>1.116975034</v>
      </c>
      <c r="E5584" s="9">
        <f t="shared" si="348"/>
        <v>1239.6206613791455</v>
      </c>
    </row>
    <row r="5585" spans="1:5" x14ac:dyDescent="0.2">
      <c r="A5585" s="2">
        <f t="shared" si="351"/>
        <v>42968.499999986467</v>
      </c>
      <c r="B5585">
        <f t="shared" si="349"/>
        <v>8</v>
      </c>
      <c r="C5585">
        <f t="shared" si="350"/>
        <v>12</v>
      </c>
      <c r="D5585">
        <v>1.2602720860000001</v>
      </c>
      <c r="E5585" s="9">
        <f t="shared" si="348"/>
        <v>1398.6519565888484</v>
      </c>
    </row>
    <row r="5586" spans="1:5" x14ac:dyDescent="0.2">
      <c r="A5586" s="2">
        <f t="shared" si="351"/>
        <v>42968.541666653131</v>
      </c>
      <c r="B5586">
        <f t="shared" si="349"/>
        <v>8</v>
      </c>
      <c r="C5586">
        <f t="shared" si="350"/>
        <v>13</v>
      </c>
      <c r="D5586">
        <v>1.374765722</v>
      </c>
      <c r="E5586" s="9">
        <f t="shared" si="348"/>
        <v>1525.7171751137084</v>
      </c>
    </row>
    <row r="5587" spans="1:5" x14ac:dyDescent="0.2">
      <c r="A5587" s="2">
        <f t="shared" si="351"/>
        <v>42968.583333319795</v>
      </c>
      <c r="B5587">
        <f t="shared" si="349"/>
        <v>8</v>
      </c>
      <c r="C5587">
        <f t="shared" si="350"/>
        <v>14</v>
      </c>
      <c r="D5587">
        <v>1.474239869</v>
      </c>
      <c r="E5587" s="9">
        <f t="shared" si="348"/>
        <v>1636.1137409641376</v>
      </c>
    </row>
    <row r="5588" spans="1:5" x14ac:dyDescent="0.2">
      <c r="A5588" s="2">
        <f t="shared" si="351"/>
        <v>42968.624999986459</v>
      </c>
      <c r="B5588">
        <f t="shared" si="349"/>
        <v>8</v>
      </c>
      <c r="C5588">
        <f t="shared" si="350"/>
        <v>15</v>
      </c>
      <c r="D5588">
        <v>1.3376166700000001</v>
      </c>
      <c r="E5588" s="9">
        <f t="shared" si="348"/>
        <v>1484.4890983813791</v>
      </c>
    </row>
    <row r="5589" spans="1:5" x14ac:dyDescent="0.2">
      <c r="A5589" s="2">
        <f t="shared" si="351"/>
        <v>42968.666666653124</v>
      </c>
      <c r="B5589">
        <f t="shared" si="349"/>
        <v>8</v>
      </c>
      <c r="C5589">
        <f t="shared" si="350"/>
        <v>16</v>
      </c>
      <c r="D5589">
        <v>1.6744256989999999</v>
      </c>
      <c r="E5589" s="9">
        <f t="shared" si="348"/>
        <v>1858.2802920773411</v>
      </c>
    </row>
    <row r="5590" spans="1:5" x14ac:dyDescent="0.2">
      <c r="A5590" s="2">
        <f t="shared" si="351"/>
        <v>42968.708333319788</v>
      </c>
      <c r="B5590">
        <f t="shared" si="349"/>
        <v>8</v>
      </c>
      <c r="C5590">
        <f t="shared" si="350"/>
        <v>17</v>
      </c>
      <c r="D5590">
        <v>1.7266638240000001</v>
      </c>
      <c r="E5590" s="9">
        <f t="shared" si="348"/>
        <v>1916.2542459174829</v>
      </c>
    </row>
    <row r="5591" spans="1:5" x14ac:dyDescent="0.2">
      <c r="A5591" s="2">
        <f t="shared" si="351"/>
        <v>42968.749999986452</v>
      </c>
      <c r="B5591">
        <f t="shared" si="349"/>
        <v>8</v>
      </c>
      <c r="C5591">
        <f t="shared" si="350"/>
        <v>18</v>
      </c>
      <c r="D5591">
        <v>1.71638808</v>
      </c>
      <c r="E5591" s="9">
        <f t="shared" si="348"/>
        <v>1904.8502089554149</v>
      </c>
    </row>
    <row r="5592" spans="1:5" x14ac:dyDescent="0.2">
      <c r="A5592" s="2">
        <f t="shared" si="351"/>
        <v>42968.791666653116</v>
      </c>
      <c r="B5592">
        <f t="shared" si="349"/>
        <v>8</v>
      </c>
      <c r="C5592">
        <f t="shared" si="350"/>
        <v>19</v>
      </c>
      <c r="D5592">
        <v>1.876512256</v>
      </c>
      <c r="E5592" s="9">
        <f t="shared" si="348"/>
        <v>2082.5562730248025</v>
      </c>
    </row>
    <row r="5593" spans="1:5" x14ac:dyDescent="0.2">
      <c r="A5593" s="2">
        <f t="shared" si="351"/>
        <v>42968.833333319781</v>
      </c>
      <c r="B5593">
        <f t="shared" si="349"/>
        <v>8</v>
      </c>
      <c r="C5593">
        <f t="shared" si="350"/>
        <v>20</v>
      </c>
      <c r="D5593">
        <v>1.950215204</v>
      </c>
      <c r="E5593" s="9">
        <f t="shared" si="348"/>
        <v>2164.3519214182766</v>
      </c>
    </row>
    <row r="5594" spans="1:5" x14ac:dyDescent="0.2">
      <c r="A5594" s="2">
        <f t="shared" si="351"/>
        <v>42968.874999986445</v>
      </c>
      <c r="B5594">
        <f t="shared" si="349"/>
        <v>8</v>
      </c>
      <c r="C5594">
        <f t="shared" si="350"/>
        <v>21</v>
      </c>
      <c r="D5594">
        <v>1.5669430449999999</v>
      </c>
      <c r="E5594" s="9">
        <f t="shared" si="348"/>
        <v>1738.9958724774435</v>
      </c>
    </row>
    <row r="5595" spans="1:5" x14ac:dyDescent="0.2">
      <c r="A5595" s="2">
        <f t="shared" si="351"/>
        <v>42968.916666653109</v>
      </c>
      <c r="B5595">
        <f t="shared" si="349"/>
        <v>8</v>
      </c>
      <c r="C5595">
        <f t="shared" si="350"/>
        <v>22</v>
      </c>
      <c r="D5595">
        <v>1.1288572720000001</v>
      </c>
      <c r="E5595" s="9">
        <f t="shared" si="348"/>
        <v>1252.8075879261755</v>
      </c>
    </row>
    <row r="5596" spans="1:5" x14ac:dyDescent="0.2">
      <c r="A5596" s="2">
        <f t="shared" si="351"/>
        <v>42968.958333319773</v>
      </c>
      <c r="B5596">
        <f t="shared" si="349"/>
        <v>8</v>
      </c>
      <c r="C5596">
        <f t="shared" si="350"/>
        <v>23</v>
      </c>
      <c r="D5596">
        <v>0.74106137000000005</v>
      </c>
      <c r="E5596" s="9">
        <f t="shared" si="348"/>
        <v>822.43108184093546</v>
      </c>
    </row>
    <row r="5597" spans="1:5" x14ac:dyDescent="0.2">
      <c r="A5597" s="2">
        <f t="shared" si="351"/>
        <v>42968.999999986438</v>
      </c>
      <c r="B5597">
        <f t="shared" si="349"/>
        <v>8</v>
      </c>
      <c r="C5597">
        <f t="shared" si="350"/>
        <v>0</v>
      </c>
      <c r="D5597">
        <v>0.54907988200000002</v>
      </c>
      <c r="E5597" s="9">
        <f t="shared" si="348"/>
        <v>609.36972247029041</v>
      </c>
    </row>
    <row r="5598" spans="1:5" x14ac:dyDescent="0.2">
      <c r="A5598" s="2">
        <f t="shared" si="351"/>
        <v>42969.041666653102</v>
      </c>
      <c r="B5598">
        <f t="shared" si="349"/>
        <v>8</v>
      </c>
      <c r="C5598">
        <f t="shared" si="350"/>
        <v>1</v>
      </c>
      <c r="D5598">
        <v>0.45558140600000002</v>
      </c>
      <c r="E5598" s="9">
        <f t="shared" si="348"/>
        <v>505.60496575768684</v>
      </c>
    </row>
    <row r="5599" spans="1:5" x14ac:dyDescent="0.2">
      <c r="A5599" s="2">
        <f t="shared" si="351"/>
        <v>42969.083333319766</v>
      </c>
      <c r="B5599">
        <f t="shared" si="349"/>
        <v>8</v>
      </c>
      <c r="C5599">
        <f t="shared" si="350"/>
        <v>2</v>
      </c>
      <c r="D5599">
        <v>0.44402910099999998</v>
      </c>
      <c r="E5599" s="9">
        <f t="shared" si="348"/>
        <v>492.78419937648073</v>
      </c>
    </row>
    <row r="5600" spans="1:5" x14ac:dyDescent="0.2">
      <c r="A5600" s="2">
        <f t="shared" si="351"/>
        <v>42969.12499998643</v>
      </c>
      <c r="B5600">
        <f t="shared" si="349"/>
        <v>8</v>
      </c>
      <c r="C5600">
        <f t="shared" si="350"/>
        <v>3</v>
      </c>
      <c r="D5600">
        <v>0.44265286399999998</v>
      </c>
      <c r="E5600" s="9">
        <f t="shared" si="348"/>
        <v>491.25684937471294</v>
      </c>
    </row>
    <row r="5601" spans="1:5" x14ac:dyDescent="0.2">
      <c r="A5601" s="2">
        <f t="shared" si="351"/>
        <v>42969.166666653095</v>
      </c>
      <c r="B5601">
        <f t="shared" si="349"/>
        <v>8</v>
      </c>
      <c r="C5601">
        <f t="shared" si="350"/>
        <v>4</v>
      </c>
      <c r="D5601">
        <v>0.49084870600000002</v>
      </c>
      <c r="E5601" s="9">
        <f t="shared" si="348"/>
        <v>544.74467114080346</v>
      </c>
    </row>
    <row r="5602" spans="1:5" x14ac:dyDescent="0.2">
      <c r="A5602" s="2">
        <f t="shared" si="351"/>
        <v>42969.208333319759</v>
      </c>
      <c r="B5602">
        <f t="shared" si="349"/>
        <v>8</v>
      </c>
      <c r="C5602">
        <f t="shared" si="350"/>
        <v>5</v>
      </c>
      <c r="D5602">
        <v>0.63925383999999996</v>
      </c>
      <c r="E5602" s="9">
        <f t="shared" si="348"/>
        <v>709.4449238423698</v>
      </c>
    </row>
    <row r="5603" spans="1:5" x14ac:dyDescent="0.2">
      <c r="A5603" s="2">
        <f t="shared" si="351"/>
        <v>42969.249999986423</v>
      </c>
      <c r="B5603">
        <f t="shared" si="349"/>
        <v>8</v>
      </c>
      <c r="C5603">
        <f t="shared" si="350"/>
        <v>6</v>
      </c>
      <c r="D5603">
        <v>0.85091088299999995</v>
      </c>
      <c r="E5603" s="9">
        <f t="shared" si="348"/>
        <v>944.34224530677625</v>
      </c>
    </row>
    <row r="5604" spans="1:5" x14ac:dyDescent="0.2">
      <c r="A5604" s="2">
        <f t="shared" si="351"/>
        <v>42969.291666653087</v>
      </c>
      <c r="B5604">
        <f t="shared" si="349"/>
        <v>8</v>
      </c>
      <c r="C5604">
        <f t="shared" si="350"/>
        <v>7</v>
      </c>
      <c r="D5604">
        <v>0.78798579700000004</v>
      </c>
      <c r="E5604" s="9">
        <f t="shared" si="348"/>
        <v>874.50788522683592</v>
      </c>
    </row>
    <row r="5605" spans="1:5" x14ac:dyDescent="0.2">
      <c r="A5605" s="2">
        <f t="shared" si="351"/>
        <v>42969.333333319752</v>
      </c>
      <c r="B5605">
        <f t="shared" si="349"/>
        <v>8</v>
      </c>
      <c r="C5605">
        <f t="shared" si="350"/>
        <v>8</v>
      </c>
      <c r="D5605">
        <v>0.73872513399999995</v>
      </c>
      <c r="E5605" s="9">
        <f t="shared" si="348"/>
        <v>819.83832342888149</v>
      </c>
    </row>
    <row r="5606" spans="1:5" x14ac:dyDescent="0.2">
      <c r="A5606" s="2">
        <f t="shared" si="351"/>
        <v>42969.374999986416</v>
      </c>
      <c r="B5606">
        <f t="shared" si="349"/>
        <v>8</v>
      </c>
      <c r="C5606">
        <f t="shared" si="350"/>
        <v>9</v>
      </c>
      <c r="D5606">
        <v>0.86935051699999999</v>
      </c>
      <c r="E5606" s="9">
        <f t="shared" si="348"/>
        <v>964.80658031774954</v>
      </c>
    </row>
    <row r="5607" spans="1:5" x14ac:dyDescent="0.2">
      <c r="A5607" s="2">
        <f t="shared" si="351"/>
        <v>42969.41666665308</v>
      </c>
      <c r="B5607">
        <f t="shared" si="349"/>
        <v>8</v>
      </c>
      <c r="C5607">
        <f t="shared" si="350"/>
        <v>10</v>
      </c>
      <c r="D5607">
        <v>0.97216245199999995</v>
      </c>
      <c r="E5607" s="9">
        <f t="shared" si="348"/>
        <v>1078.9074285757149</v>
      </c>
    </row>
    <row r="5608" spans="1:5" x14ac:dyDescent="0.2">
      <c r="A5608" s="2">
        <f t="shared" si="351"/>
        <v>42969.458333319744</v>
      </c>
      <c r="B5608">
        <f t="shared" si="349"/>
        <v>8</v>
      </c>
      <c r="C5608">
        <f t="shared" si="350"/>
        <v>11</v>
      </c>
      <c r="D5608">
        <v>1.055066445</v>
      </c>
      <c r="E5608" s="9">
        <f t="shared" si="348"/>
        <v>1170.9144112793517</v>
      </c>
    </row>
    <row r="5609" spans="1:5" x14ac:dyDescent="0.2">
      <c r="A5609" s="2">
        <f t="shared" si="351"/>
        <v>42969.499999986409</v>
      </c>
      <c r="B5609">
        <f t="shared" si="349"/>
        <v>8</v>
      </c>
      <c r="C5609">
        <f t="shared" si="350"/>
        <v>12</v>
      </c>
      <c r="D5609">
        <v>1.130752615</v>
      </c>
      <c r="E5609" s="9">
        <f t="shared" si="348"/>
        <v>1254.9110425887086</v>
      </c>
    </row>
    <row r="5610" spans="1:5" x14ac:dyDescent="0.2">
      <c r="A5610" s="2">
        <f t="shared" si="351"/>
        <v>42969.541666653073</v>
      </c>
      <c r="B5610">
        <f t="shared" si="349"/>
        <v>8</v>
      </c>
      <c r="C5610">
        <f t="shared" si="350"/>
        <v>13</v>
      </c>
      <c r="D5610">
        <v>1.281207263</v>
      </c>
      <c r="E5610" s="9">
        <f t="shared" si="348"/>
        <v>1421.8858491727262</v>
      </c>
    </row>
    <row r="5611" spans="1:5" x14ac:dyDescent="0.2">
      <c r="A5611" s="2">
        <f t="shared" si="351"/>
        <v>42969.583333319737</v>
      </c>
      <c r="B5611">
        <f t="shared" si="349"/>
        <v>8</v>
      </c>
      <c r="C5611">
        <f t="shared" si="350"/>
        <v>14</v>
      </c>
      <c r="D5611">
        <v>1.3638238979999999</v>
      </c>
      <c r="E5611" s="9">
        <f t="shared" si="348"/>
        <v>1513.5739215129531</v>
      </c>
    </row>
    <row r="5612" spans="1:5" x14ac:dyDescent="0.2">
      <c r="A5612" s="2">
        <f t="shared" si="351"/>
        <v>42969.624999986401</v>
      </c>
      <c r="B5612">
        <f t="shared" si="349"/>
        <v>8</v>
      </c>
      <c r="C5612">
        <f t="shared" si="350"/>
        <v>15</v>
      </c>
      <c r="D5612">
        <v>1.537259908</v>
      </c>
      <c r="E5612" s="9">
        <f t="shared" si="348"/>
        <v>1706.0534800338289</v>
      </c>
    </row>
    <row r="5613" spans="1:5" x14ac:dyDescent="0.2">
      <c r="A5613" s="2">
        <f t="shared" si="351"/>
        <v>42969.666666653065</v>
      </c>
      <c r="B5613">
        <f t="shared" si="349"/>
        <v>8</v>
      </c>
      <c r="C5613">
        <f t="shared" si="350"/>
        <v>16</v>
      </c>
      <c r="D5613">
        <v>1.519951233</v>
      </c>
      <c r="E5613" s="9">
        <f t="shared" si="348"/>
        <v>1686.8442851118441</v>
      </c>
    </row>
    <row r="5614" spans="1:5" x14ac:dyDescent="0.2">
      <c r="A5614" s="2">
        <f t="shared" si="351"/>
        <v>42969.70833331973</v>
      </c>
      <c r="B5614">
        <f t="shared" si="349"/>
        <v>8</v>
      </c>
      <c r="C5614">
        <f t="shared" si="350"/>
        <v>17</v>
      </c>
      <c r="D5614">
        <v>1.5869664480000001</v>
      </c>
      <c r="E5614" s="9">
        <f t="shared" si="348"/>
        <v>1761.2178768323961</v>
      </c>
    </row>
    <row r="5615" spans="1:5" x14ac:dyDescent="0.2">
      <c r="A5615" s="2">
        <f t="shared" si="351"/>
        <v>42969.749999986394</v>
      </c>
      <c r="B5615">
        <f t="shared" si="349"/>
        <v>8</v>
      </c>
      <c r="C5615">
        <f t="shared" si="350"/>
        <v>18</v>
      </c>
      <c r="D5615">
        <v>1.584015706</v>
      </c>
      <c r="E5615" s="9">
        <f t="shared" si="348"/>
        <v>1757.943138688518</v>
      </c>
    </row>
    <row r="5616" spans="1:5" x14ac:dyDescent="0.2">
      <c r="A5616" s="2">
        <f t="shared" si="351"/>
        <v>42969.791666653058</v>
      </c>
      <c r="B5616">
        <f t="shared" si="349"/>
        <v>8</v>
      </c>
      <c r="C5616">
        <f t="shared" si="350"/>
        <v>19</v>
      </c>
      <c r="D5616">
        <v>1.731648794</v>
      </c>
      <c r="E5616" s="9">
        <f t="shared" si="348"/>
        <v>1921.7865735168077</v>
      </c>
    </row>
    <row r="5617" spans="1:5" x14ac:dyDescent="0.2">
      <c r="A5617" s="2">
        <f t="shared" si="351"/>
        <v>42969.833333319722</v>
      </c>
      <c r="B5617">
        <f t="shared" si="349"/>
        <v>8</v>
      </c>
      <c r="C5617">
        <f t="shared" si="350"/>
        <v>20</v>
      </c>
      <c r="D5617">
        <v>1.8198847389999999</v>
      </c>
      <c r="E5617" s="9">
        <f t="shared" si="348"/>
        <v>2019.7109649927893</v>
      </c>
    </row>
    <row r="5618" spans="1:5" x14ac:dyDescent="0.2">
      <c r="A5618" s="2">
        <f t="shared" si="351"/>
        <v>42969.874999986387</v>
      </c>
      <c r="B5618">
        <f t="shared" si="349"/>
        <v>8</v>
      </c>
      <c r="C5618">
        <f t="shared" si="350"/>
        <v>21</v>
      </c>
      <c r="D5618">
        <v>1.4212000739999999</v>
      </c>
      <c r="E5618" s="9">
        <f t="shared" si="348"/>
        <v>1577.2500924886117</v>
      </c>
    </row>
    <row r="5619" spans="1:5" x14ac:dyDescent="0.2">
      <c r="A5619" s="2">
        <f t="shared" si="351"/>
        <v>42969.916666653051</v>
      </c>
      <c r="B5619">
        <f t="shared" si="349"/>
        <v>8</v>
      </c>
      <c r="C5619">
        <f t="shared" si="350"/>
        <v>22</v>
      </c>
      <c r="D5619">
        <v>1.006742086</v>
      </c>
      <c r="E5619" s="9">
        <f t="shared" si="348"/>
        <v>1117.2839611431643</v>
      </c>
    </row>
    <row r="5620" spans="1:5" x14ac:dyDescent="0.2">
      <c r="A5620" s="2">
        <f t="shared" si="351"/>
        <v>42969.958333319715</v>
      </c>
      <c r="B5620">
        <f t="shared" si="349"/>
        <v>8</v>
      </c>
      <c r="C5620">
        <f t="shared" si="350"/>
        <v>23</v>
      </c>
      <c r="D5620">
        <v>0.62525461900000001</v>
      </c>
      <c r="E5620" s="9">
        <f t="shared" si="348"/>
        <v>693.90856620985642</v>
      </c>
    </row>
    <row r="5621" spans="1:5" x14ac:dyDescent="0.2">
      <c r="A5621" s="2">
        <f t="shared" si="351"/>
        <v>42969.999999986379</v>
      </c>
      <c r="B5621">
        <f t="shared" si="349"/>
        <v>8</v>
      </c>
      <c r="C5621">
        <f t="shared" si="350"/>
        <v>0</v>
      </c>
      <c r="D5621">
        <v>0.50757049099999996</v>
      </c>
      <c r="E5621" s="9">
        <f t="shared" si="348"/>
        <v>563.30253461149209</v>
      </c>
    </row>
    <row r="5622" spans="1:5" x14ac:dyDescent="0.2">
      <c r="A5622" s="2">
        <f t="shared" si="351"/>
        <v>42970.041666653044</v>
      </c>
      <c r="B5622">
        <f t="shared" si="349"/>
        <v>8</v>
      </c>
      <c r="C5622">
        <f t="shared" si="350"/>
        <v>1</v>
      </c>
      <c r="D5622">
        <v>0.45558140600000002</v>
      </c>
      <c r="E5622" s="9">
        <f t="shared" si="348"/>
        <v>505.60496575768684</v>
      </c>
    </row>
    <row r="5623" spans="1:5" x14ac:dyDescent="0.2">
      <c r="A5623" s="2">
        <f t="shared" si="351"/>
        <v>42970.083333319708</v>
      </c>
      <c r="B5623">
        <f t="shared" si="349"/>
        <v>8</v>
      </c>
      <c r="C5623">
        <f t="shared" si="350"/>
        <v>2</v>
      </c>
      <c r="D5623">
        <v>0.44402910099999998</v>
      </c>
      <c r="E5623" s="9">
        <f t="shared" si="348"/>
        <v>492.78419937648073</v>
      </c>
    </row>
    <row r="5624" spans="1:5" x14ac:dyDescent="0.2">
      <c r="A5624" s="2">
        <f t="shared" si="351"/>
        <v>42970.124999986372</v>
      </c>
      <c r="B5624">
        <f t="shared" si="349"/>
        <v>8</v>
      </c>
      <c r="C5624">
        <f t="shared" si="350"/>
        <v>3</v>
      </c>
      <c r="D5624">
        <v>0.44265286399999998</v>
      </c>
      <c r="E5624" s="9">
        <f t="shared" si="348"/>
        <v>491.25684937471294</v>
      </c>
    </row>
    <row r="5625" spans="1:5" x14ac:dyDescent="0.2">
      <c r="A5625" s="2">
        <f t="shared" si="351"/>
        <v>42970.166666653036</v>
      </c>
      <c r="B5625">
        <f t="shared" si="349"/>
        <v>8</v>
      </c>
      <c r="C5625">
        <f t="shared" si="350"/>
        <v>4</v>
      </c>
      <c r="D5625">
        <v>0.49084870600000002</v>
      </c>
      <c r="E5625" s="9">
        <f t="shared" si="348"/>
        <v>544.74467114080346</v>
      </c>
    </row>
    <row r="5626" spans="1:5" x14ac:dyDescent="0.2">
      <c r="A5626" s="2">
        <f t="shared" si="351"/>
        <v>42970.208333319701</v>
      </c>
      <c r="B5626">
        <f t="shared" si="349"/>
        <v>8</v>
      </c>
      <c r="C5626">
        <f t="shared" si="350"/>
        <v>5</v>
      </c>
      <c r="D5626">
        <v>0.63925383999999996</v>
      </c>
      <c r="E5626" s="9">
        <f t="shared" si="348"/>
        <v>709.4449238423698</v>
      </c>
    </row>
    <row r="5627" spans="1:5" x14ac:dyDescent="0.2">
      <c r="A5627" s="2">
        <f t="shared" si="351"/>
        <v>42970.249999986365</v>
      </c>
      <c r="B5627">
        <f t="shared" si="349"/>
        <v>8</v>
      </c>
      <c r="C5627">
        <f t="shared" si="350"/>
        <v>6</v>
      </c>
      <c r="D5627">
        <v>0.85091088299999995</v>
      </c>
      <c r="E5627" s="9">
        <f t="shared" si="348"/>
        <v>944.34224530677625</v>
      </c>
    </row>
    <row r="5628" spans="1:5" x14ac:dyDescent="0.2">
      <c r="A5628" s="2">
        <f t="shared" si="351"/>
        <v>42970.291666653029</v>
      </c>
      <c r="B5628">
        <f t="shared" si="349"/>
        <v>8</v>
      </c>
      <c r="C5628">
        <f t="shared" si="350"/>
        <v>7</v>
      </c>
      <c r="D5628">
        <v>0.78798579700000004</v>
      </c>
      <c r="E5628" s="9">
        <f t="shared" si="348"/>
        <v>874.50788522683592</v>
      </c>
    </row>
    <row r="5629" spans="1:5" x14ac:dyDescent="0.2">
      <c r="A5629" s="2">
        <f t="shared" si="351"/>
        <v>42970.333333319693</v>
      </c>
      <c r="B5629">
        <f t="shared" si="349"/>
        <v>8</v>
      </c>
      <c r="C5629">
        <f t="shared" si="350"/>
        <v>8</v>
      </c>
      <c r="D5629">
        <v>0.70979916899999995</v>
      </c>
      <c r="E5629" s="9">
        <f t="shared" si="348"/>
        <v>787.73624166979164</v>
      </c>
    </row>
    <row r="5630" spans="1:5" x14ac:dyDescent="0.2">
      <c r="A5630" s="2">
        <f t="shared" si="351"/>
        <v>42970.374999986358</v>
      </c>
      <c r="B5630">
        <f t="shared" si="349"/>
        <v>8</v>
      </c>
      <c r="C5630">
        <f t="shared" si="350"/>
        <v>9</v>
      </c>
      <c r="D5630">
        <v>0.71368051200000004</v>
      </c>
      <c r="E5630" s="9">
        <f t="shared" si="348"/>
        <v>792.04376227700641</v>
      </c>
    </row>
    <row r="5631" spans="1:5" x14ac:dyDescent="0.2">
      <c r="A5631" s="2">
        <f t="shared" si="351"/>
        <v>42970.416666653022</v>
      </c>
      <c r="B5631">
        <f t="shared" si="349"/>
        <v>8</v>
      </c>
      <c r="C5631">
        <f t="shared" si="350"/>
        <v>10</v>
      </c>
      <c r="D5631">
        <v>0.75205672800000001</v>
      </c>
      <c r="E5631" s="9">
        <f t="shared" si="348"/>
        <v>834.63374755965776</v>
      </c>
    </row>
    <row r="5632" spans="1:5" x14ac:dyDescent="0.2">
      <c r="A5632" s="2">
        <f t="shared" si="351"/>
        <v>42970.458333319686</v>
      </c>
      <c r="B5632">
        <f t="shared" si="349"/>
        <v>8</v>
      </c>
      <c r="C5632">
        <f t="shared" si="350"/>
        <v>11</v>
      </c>
      <c r="D5632">
        <v>0.81592003199999996</v>
      </c>
      <c r="E5632" s="9">
        <f t="shared" si="348"/>
        <v>905.50934346159568</v>
      </c>
    </row>
    <row r="5633" spans="1:5" x14ac:dyDescent="0.2">
      <c r="A5633" s="2">
        <f t="shared" si="351"/>
        <v>42970.49999998635</v>
      </c>
      <c r="B5633">
        <f t="shared" si="349"/>
        <v>8</v>
      </c>
      <c r="C5633">
        <f t="shared" si="350"/>
        <v>12</v>
      </c>
      <c r="D5633">
        <v>0.91456162299999999</v>
      </c>
      <c r="E5633" s="9">
        <f t="shared" si="348"/>
        <v>1014.9819373449351</v>
      </c>
    </row>
    <row r="5634" spans="1:5" x14ac:dyDescent="0.2">
      <c r="A5634" s="2">
        <f t="shared" si="351"/>
        <v>42970.541666653015</v>
      </c>
      <c r="B5634">
        <f t="shared" si="349"/>
        <v>8</v>
      </c>
      <c r="C5634">
        <f t="shared" si="350"/>
        <v>13</v>
      </c>
      <c r="D5634">
        <v>1.1232916209999999</v>
      </c>
      <c r="E5634" s="9">
        <f t="shared" si="348"/>
        <v>1246.6308196335858</v>
      </c>
    </row>
    <row r="5635" spans="1:5" x14ac:dyDescent="0.2">
      <c r="A5635" s="2">
        <f t="shared" si="351"/>
        <v>42970.583333319679</v>
      </c>
      <c r="B5635">
        <f t="shared" si="349"/>
        <v>8</v>
      </c>
      <c r="C5635">
        <f t="shared" si="350"/>
        <v>14</v>
      </c>
      <c r="D5635">
        <v>1.238186461</v>
      </c>
      <c r="E5635" s="9">
        <f t="shared" si="348"/>
        <v>1374.1412949929224</v>
      </c>
    </row>
    <row r="5636" spans="1:5" x14ac:dyDescent="0.2">
      <c r="A5636" s="2">
        <f t="shared" si="351"/>
        <v>42970.624999986343</v>
      </c>
      <c r="B5636">
        <f t="shared" si="349"/>
        <v>8</v>
      </c>
      <c r="C5636">
        <f t="shared" si="350"/>
        <v>15</v>
      </c>
      <c r="D5636">
        <v>1.4545160619999999</v>
      </c>
      <c r="E5636" s="9">
        <f t="shared" si="348"/>
        <v>1614.2242287243728</v>
      </c>
    </row>
    <row r="5637" spans="1:5" x14ac:dyDescent="0.2">
      <c r="A5637" s="2">
        <f t="shared" si="351"/>
        <v>42970.666666653007</v>
      </c>
      <c r="B5637">
        <f t="shared" si="349"/>
        <v>8</v>
      </c>
      <c r="C5637">
        <f t="shared" si="350"/>
        <v>16</v>
      </c>
      <c r="D5637">
        <v>1.501849481</v>
      </c>
      <c r="E5637" s="9">
        <f t="shared" ref="E5637:E5700" si="352">D5637*$E$3/$D$8765</f>
        <v>1666.7549320794815</v>
      </c>
    </row>
    <row r="5638" spans="1:5" x14ac:dyDescent="0.2">
      <c r="A5638" s="2">
        <f t="shared" si="351"/>
        <v>42970.708333319672</v>
      </c>
      <c r="B5638">
        <f t="shared" ref="B5638:B5701" si="353">MONTH(A5638)</f>
        <v>8</v>
      </c>
      <c r="C5638">
        <f t="shared" ref="C5638:C5701" si="354">HOUR(A5638)</f>
        <v>17</v>
      </c>
      <c r="D5638">
        <v>1.5729644860000001</v>
      </c>
      <c r="E5638" s="9">
        <f t="shared" si="352"/>
        <v>1745.6784772337426</v>
      </c>
    </row>
    <row r="5639" spans="1:5" x14ac:dyDescent="0.2">
      <c r="A5639" s="2">
        <f t="shared" ref="A5639:A5702" si="355">A5638+1/24</f>
        <v>42970.749999986336</v>
      </c>
      <c r="B5639">
        <f t="shared" si="353"/>
        <v>8</v>
      </c>
      <c r="C5639">
        <f t="shared" si="354"/>
        <v>18</v>
      </c>
      <c r="D5639">
        <v>1.5883959569999999</v>
      </c>
      <c r="E5639" s="9">
        <f t="shared" si="352"/>
        <v>1762.8043481841157</v>
      </c>
    </row>
    <row r="5640" spans="1:5" x14ac:dyDescent="0.2">
      <c r="A5640" s="2">
        <f t="shared" si="355"/>
        <v>42970.791666653</v>
      </c>
      <c r="B5640">
        <f t="shared" si="353"/>
        <v>8</v>
      </c>
      <c r="C5640">
        <f t="shared" si="354"/>
        <v>19</v>
      </c>
      <c r="D5640">
        <v>1.7292365350000001</v>
      </c>
      <c r="E5640" s="9">
        <f t="shared" si="352"/>
        <v>1919.1094446589771</v>
      </c>
    </row>
    <row r="5641" spans="1:5" x14ac:dyDescent="0.2">
      <c r="A5641" s="2">
        <f t="shared" si="355"/>
        <v>42970.833333319664</v>
      </c>
      <c r="B5641">
        <f t="shared" si="353"/>
        <v>8</v>
      </c>
      <c r="C5641">
        <f t="shared" si="354"/>
        <v>20</v>
      </c>
      <c r="D5641">
        <v>1.7770979659999999</v>
      </c>
      <c r="E5641" s="9">
        <f t="shared" si="352"/>
        <v>1972.2261365677527</v>
      </c>
    </row>
    <row r="5642" spans="1:5" x14ac:dyDescent="0.2">
      <c r="A5642" s="2">
        <f t="shared" si="355"/>
        <v>42970.874999986328</v>
      </c>
      <c r="B5642">
        <f t="shared" si="353"/>
        <v>8</v>
      </c>
      <c r="C5642">
        <f t="shared" si="354"/>
        <v>21</v>
      </c>
      <c r="D5642">
        <v>1.217223269</v>
      </c>
      <c r="E5642" s="9">
        <f t="shared" si="352"/>
        <v>1350.8763113176847</v>
      </c>
    </row>
    <row r="5643" spans="1:5" x14ac:dyDescent="0.2">
      <c r="A5643" s="2">
        <f t="shared" si="355"/>
        <v>42970.916666652993</v>
      </c>
      <c r="B5643">
        <f t="shared" si="353"/>
        <v>8</v>
      </c>
      <c r="C5643">
        <f t="shared" si="354"/>
        <v>22</v>
      </c>
      <c r="D5643">
        <v>0.92441075399999995</v>
      </c>
      <c r="E5643" s="9">
        <f t="shared" si="352"/>
        <v>1025.912518524093</v>
      </c>
    </row>
    <row r="5644" spans="1:5" x14ac:dyDescent="0.2">
      <c r="A5644" s="2">
        <f t="shared" si="355"/>
        <v>42970.958333319657</v>
      </c>
      <c r="B5644">
        <f t="shared" si="353"/>
        <v>8</v>
      </c>
      <c r="C5644">
        <f t="shared" si="354"/>
        <v>23</v>
      </c>
      <c r="D5644">
        <v>0.62525461900000001</v>
      </c>
      <c r="E5644" s="9">
        <f t="shared" si="352"/>
        <v>693.90856620985642</v>
      </c>
    </row>
    <row r="5645" spans="1:5" x14ac:dyDescent="0.2">
      <c r="A5645" s="2">
        <f t="shared" si="355"/>
        <v>42970.999999986321</v>
      </c>
      <c r="B5645">
        <f t="shared" si="353"/>
        <v>8</v>
      </c>
      <c r="C5645">
        <f t="shared" si="354"/>
        <v>0</v>
      </c>
      <c r="D5645">
        <v>0.50757049099999996</v>
      </c>
      <c r="E5645" s="9">
        <f t="shared" si="352"/>
        <v>563.30253461149209</v>
      </c>
    </row>
    <row r="5646" spans="1:5" x14ac:dyDescent="0.2">
      <c r="A5646" s="2">
        <f t="shared" si="355"/>
        <v>42971.041666652985</v>
      </c>
      <c r="B5646">
        <f t="shared" si="353"/>
        <v>8</v>
      </c>
      <c r="C5646">
        <f t="shared" si="354"/>
        <v>1</v>
      </c>
      <c r="D5646">
        <v>0.45558140600000002</v>
      </c>
      <c r="E5646" s="9">
        <f t="shared" si="352"/>
        <v>505.60496575768684</v>
      </c>
    </row>
    <row r="5647" spans="1:5" x14ac:dyDescent="0.2">
      <c r="A5647" s="2">
        <f t="shared" si="355"/>
        <v>42971.08333331965</v>
      </c>
      <c r="B5647">
        <f t="shared" si="353"/>
        <v>8</v>
      </c>
      <c r="C5647">
        <f t="shared" si="354"/>
        <v>2</v>
      </c>
      <c r="D5647">
        <v>0.44402910099999998</v>
      </c>
      <c r="E5647" s="9">
        <f t="shared" si="352"/>
        <v>492.78419937648073</v>
      </c>
    </row>
    <row r="5648" spans="1:5" x14ac:dyDescent="0.2">
      <c r="A5648" s="2">
        <f t="shared" si="355"/>
        <v>42971.124999986314</v>
      </c>
      <c r="B5648">
        <f t="shared" si="353"/>
        <v>8</v>
      </c>
      <c r="C5648">
        <f t="shared" si="354"/>
        <v>3</v>
      </c>
      <c r="D5648">
        <v>0.44265286399999998</v>
      </c>
      <c r="E5648" s="9">
        <f t="shared" si="352"/>
        <v>491.25684937471294</v>
      </c>
    </row>
    <row r="5649" spans="1:5" x14ac:dyDescent="0.2">
      <c r="A5649" s="2">
        <f t="shared" si="355"/>
        <v>42971.166666652978</v>
      </c>
      <c r="B5649">
        <f t="shared" si="353"/>
        <v>8</v>
      </c>
      <c r="C5649">
        <f t="shared" si="354"/>
        <v>4</v>
      </c>
      <c r="D5649">
        <v>0.49084870600000002</v>
      </c>
      <c r="E5649" s="9">
        <f t="shared" si="352"/>
        <v>544.74467114080346</v>
      </c>
    </row>
    <row r="5650" spans="1:5" x14ac:dyDescent="0.2">
      <c r="A5650" s="2">
        <f t="shared" si="355"/>
        <v>42971.208333319642</v>
      </c>
      <c r="B5650">
        <f t="shared" si="353"/>
        <v>8</v>
      </c>
      <c r="C5650">
        <f t="shared" si="354"/>
        <v>5</v>
      </c>
      <c r="D5650">
        <v>0.63925383999999996</v>
      </c>
      <c r="E5650" s="9">
        <f t="shared" si="352"/>
        <v>709.4449238423698</v>
      </c>
    </row>
    <row r="5651" spans="1:5" x14ac:dyDescent="0.2">
      <c r="A5651" s="2">
        <f t="shared" si="355"/>
        <v>42971.249999986307</v>
      </c>
      <c r="B5651">
        <f t="shared" si="353"/>
        <v>8</v>
      </c>
      <c r="C5651">
        <f t="shared" si="354"/>
        <v>6</v>
      </c>
      <c r="D5651">
        <v>0.85091088299999995</v>
      </c>
      <c r="E5651" s="9">
        <f t="shared" si="352"/>
        <v>944.34224530677625</v>
      </c>
    </row>
    <row r="5652" spans="1:5" x14ac:dyDescent="0.2">
      <c r="A5652" s="2">
        <f t="shared" si="355"/>
        <v>42971.291666652971</v>
      </c>
      <c r="B5652">
        <f t="shared" si="353"/>
        <v>8</v>
      </c>
      <c r="C5652">
        <f t="shared" si="354"/>
        <v>7</v>
      </c>
      <c r="D5652">
        <v>0.78798579700000004</v>
      </c>
      <c r="E5652" s="9">
        <f t="shared" si="352"/>
        <v>874.50788522683592</v>
      </c>
    </row>
    <row r="5653" spans="1:5" x14ac:dyDescent="0.2">
      <c r="A5653" s="2">
        <f t="shared" si="355"/>
        <v>42971.333333319635</v>
      </c>
      <c r="B5653">
        <f t="shared" si="353"/>
        <v>8</v>
      </c>
      <c r="C5653">
        <f t="shared" si="354"/>
        <v>8</v>
      </c>
      <c r="D5653">
        <v>0.70979916899999995</v>
      </c>
      <c r="E5653" s="9">
        <f t="shared" si="352"/>
        <v>787.73624166979164</v>
      </c>
    </row>
    <row r="5654" spans="1:5" x14ac:dyDescent="0.2">
      <c r="A5654" s="2">
        <f t="shared" si="355"/>
        <v>42971.374999986299</v>
      </c>
      <c r="B5654">
        <f t="shared" si="353"/>
        <v>8</v>
      </c>
      <c r="C5654">
        <f t="shared" si="354"/>
        <v>9</v>
      </c>
      <c r="D5654">
        <v>0.71368051200000004</v>
      </c>
      <c r="E5654" s="9">
        <f t="shared" si="352"/>
        <v>792.04376227700641</v>
      </c>
    </row>
    <row r="5655" spans="1:5" x14ac:dyDescent="0.2">
      <c r="A5655" s="2">
        <f t="shared" si="355"/>
        <v>42971.416666652964</v>
      </c>
      <c r="B5655">
        <f t="shared" si="353"/>
        <v>8</v>
      </c>
      <c r="C5655">
        <f t="shared" si="354"/>
        <v>10</v>
      </c>
      <c r="D5655">
        <v>0.72806500299999999</v>
      </c>
      <c r="E5655" s="9">
        <f t="shared" si="352"/>
        <v>808.00769316556591</v>
      </c>
    </row>
    <row r="5656" spans="1:5" x14ac:dyDescent="0.2">
      <c r="A5656" s="2">
        <f t="shared" si="355"/>
        <v>42971.458333319628</v>
      </c>
      <c r="B5656">
        <f t="shared" si="353"/>
        <v>8</v>
      </c>
      <c r="C5656">
        <f t="shared" si="354"/>
        <v>11</v>
      </c>
      <c r="D5656">
        <v>0.71286767699999998</v>
      </c>
      <c r="E5656" s="9">
        <f t="shared" si="352"/>
        <v>791.14167670694326</v>
      </c>
    </row>
    <row r="5657" spans="1:5" x14ac:dyDescent="0.2">
      <c r="A5657" s="2">
        <f t="shared" si="355"/>
        <v>42971.499999986292</v>
      </c>
      <c r="B5657">
        <f t="shared" si="353"/>
        <v>8</v>
      </c>
      <c r="C5657">
        <f t="shared" si="354"/>
        <v>12</v>
      </c>
      <c r="D5657">
        <v>0.71661883500000001</v>
      </c>
      <c r="E5657" s="9">
        <f t="shared" si="352"/>
        <v>795.30471779501988</v>
      </c>
    </row>
    <row r="5658" spans="1:5" x14ac:dyDescent="0.2">
      <c r="A5658" s="2">
        <f t="shared" si="355"/>
        <v>42971.541666652956</v>
      </c>
      <c r="B5658">
        <f t="shared" si="353"/>
        <v>8</v>
      </c>
      <c r="C5658">
        <f t="shared" si="354"/>
        <v>13</v>
      </c>
      <c r="D5658">
        <v>0.80926167699999996</v>
      </c>
      <c r="E5658" s="9">
        <f t="shared" si="352"/>
        <v>898.11989053959132</v>
      </c>
    </row>
    <row r="5659" spans="1:5" x14ac:dyDescent="0.2">
      <c r="A5659" s="2">
        <f t="shared" si="355"/>
        <v>42971.583333319621</v>
      </c>
      <c r="B5659">
        <f t="shared" si="353"/>
        <v>8</v>
      </c>
      <c r="C5659">
        <f t="shared" si="354"/>
        <v>14</v>
      </c>
      <c r="D5659">
        <v>0.92994949599999999</v>
      </c>
      <c r="E5659" s="9">
        <f t="shared" si="352"/>
        <v>1032.0594231658743</v>
      </c>
    </row>
    <row r="5660" spans="1:5" x14ac:dyDescent="0.2">
      <c r="A5660" s="2">
        <f t="shared" si="355"/>
        <v>42971.624999986285</v>
      </c>
      <c r="B5660">
        <f t="shared" si="353"/>
        <v>8</v>
      </c>
      <c r="C5660">
        <f t="shared" si="354"/>
        <v>15</v>
      </c>
      <c r="D5660">
        <v>1.10430267</v>
      </c>
      <c r="E5660" s="9">
        <f t="shared" si="352"/>
        <v>1225.5568517462104</v>
      </c>
    </row>
    <row r="5661" spans="1:5" x14ac:dyDescent="0.2">
      <c r="A5661" s="2">
        <f t="shared" si="355"/>
        <v>42971.666666652949</v>
      </c>
      <c r="B5661">
        <f t="shared" si="353"/>
        <v>8</v>
      </c>
      <c r="C5661">
        <f t="shared" si="354"/>
        <v>16</v>
      </c>
      <c r="D5661">
        <v>1.334721037</v>
      </c>
      <c r="E5661" s="9">
        <f t="shared" si="352"/>
        <v>1481.2755202929618</v>
      </c>
    </row>
    <row r="5662" spans="1:5" x14ac:dyDescent="0.2">
      <c r="A5662" s="2">
        <f t="shared" si="355"/>
        <v>42971.708333319613</v>
      </c>
      <c r="B5662">
        <f t="shared" si="353"/>
        <v>8</v>
      </c>
      <c r="C5662">
        <f t="shared" si="354"/>
        <v>17</v>
      </c>
      <c r="D5662">
        <v>1.4099196089999999</v>
      </c>
      <c r="E5662" s="9">
        <f t="shared" si="352"/>
        <v>1564.7310145698441</v>
      </c>
    </row>
    <row r="5663" spans="1:5" x14ac:dyDescent="0.2">
      <c r="A5663" s="2">
        <f t="shared" si="355"/>
        <v>42971.749999986278</v>
      </c>
      <c r="B5663">
        <f t="shared" si="353"/>
        <v>8</v>
      </c>
      <c r="C5663">
        <f t="shared" si="354"/>
        <v>18</v>
      </c>
      <c r="D5663">
        <v>1.4163298200000001</v>
      </c>
      <c r="E5663" s="9">
        <f t="shared" si="352"/>
        <v>1571.8450768877312</v>
      </c>
    </row>
    <row r="5664" spans="1:5" x14ac:dyDescent="0.2">
      <c r="A5664" s="2">
        <f t="shared" si="355"/>
        <v>42971.791666652942</v>
      </c>
      <c r="B5664">
        <f t="shared" si="353"/>
        <v>8</v>
      </c>
      <c r="C5664">
        <f t="shared" si="354"/>
        <v>19</v>
      </c>
      <c r="D5664">
        <v>1.543886511</v>
      </c>
      <c r="E5664" s="9">
        <f t="shared" si="352"/>
        <v>1713.4076945359561</v>
      </c>
    </row>
    <row r="5665" spans="1:5" x14ac:dyDescent="0.2">
      <c r="A5665" s="2">
        <f t="shared" si="355"/>
        <v>42971.833333319606</v>
      </c>
      <c r="B5665">
        <f t="shared" si="353"/>
        <v>8</v>
      </c>
      <c r="C5665">
        <f t="shared" si="354"/>
        <v>20</v>
      </c>
      <c r="D5665">
        <v>1.605934897</v>
      </c>
      <c r="E5665" s="9">
        <f t="shared" si="352"/>
        <v>1782.2690915677083</v>
      </c>
    </row>
    <row r="5666" spans="1:5" x14ac:dyDescent="0.2">
      <c r="A5666" s="2">
        <f t="shared" si="355"/>
        <v>42971.87499998627</v>
      </c>
      <c r="B5666">
        <f t="shared" si="353"/>
        <v>8</v>
      </c>
      <c r="C5666">
        <f t="shared" si="354"/>
        <v>21</v>
      </c>
      <c r="D5666">
        <v>1.217223269</v>
      </c>
      <c r="E5666" s="9">
        <f t="shared" si="352"/>
        <v>1350.8763113176847</v>
      </c>
    </row>
    <row r="5667" spans="1:5" x14ac:dyDescent="0.2">
      <c r="A5667" s="2">
        <f t="shared" si="355"/>
        <v>42971.916666652935</v>
      </c>
      <c r="B5667">
        <f t="shared" si="353"/>
        <v>8</v>
      </c>
      <c r="C5667">
        <f t="shared" si="354"/>
        <v>22</v>
      </c>
      <c r="D5667">
        <v>0.92441075399999995</v>
      </c>
      <c r="E5667" s="9">
        <f t="shared" si="352"/>
        <v>1025.912518524093</v>
      </c>
    </row>
    <row r="5668" spans="1:5" x14ac:dyDescent="0.2">
      <c r="A5668" s="2">
        <f t="shared" si="355"/>
        <v>42971.958333319599</v>
      </c>
      <c r="B5668">
        <f t="shared" si="353"/>
        <v>8</v>
      </c>
      <c r="C5668">
        <f t="shared" si="354"/>
        <v>23</v>
      </c>
      <c r="D5668">
        <v>0.62525461900000001</v>
      </c>
      <c r="E5668" s="9">
        <f t="shared" si="352"/>
        <v>693.90856620985642</v>
      </c>
    </row>
    <row r="5669" spans="1:5" x14ac:dyDescent="0.2">
      <c r="A5669" s="2">
        <f t="shared" si="355"/>
        <v>42971.999999986263</v>
      </c>
      <c r="B5669">
        <f t="shared" si="353"/>
        <v>8</v>
      </c>
      <c r="C5669">
        <f t="shared" si="354"/>
        <v>0</v>
      </c>
      <c r="D5669">
        <v>0.50757049099999996</v>
      </c>
      <c r="E5669" s="9">
        <f t="shared" si="352"/>
        <v>563.30253461149209</v>
      </c>
    </row>
    <row r="5670" spans="1:5" x14ac:dyDescent="0.2">
      <c r="A5670" s="2">
        <f t="shared" si="355"/>
        <v>42972.041666652927</v>
      </c>
      <c r="B5670">
        <f t="shared" si="353"/>
        <v>8</v>
      </c>
      <c r="C5670">
        <f t="shared" si="354"/>
        <v>1</v>
      </c>
      <c r="D5670">
        <v>0.45558140600000002</v>
      </c>
      <c r="E5670" s="9">
        <f t="shared" si="352"/>
        <v>505.60496575768684</v>
      </c>
    </row>
    <row r="5671" spans="1:5" x14ac:dyDescent="0.2">
      <c r="A5671" s="2">
        <f t="shared" si="355"/>
        <v>42972.083333319591</v>
      </c>
      <c r="B5671">
        <f t="shared" si="353"/>
        <v>8</v>
      </c>
      <c r="C5671">
        <f t="shared" si="354"/>
        <v>2</v>
      </c>
      <c r="D5671">
        <v>0.44402910099999998</v>
      </c>
      <c r="E5671" s="9">
        <f t="shared" si="352"/>
        <v>492.78419937648073</v>
      </c>
    </row>
    <row r="5672" spans="1:5" x14ac:dyDescent="0.2">
      <c r="A5672" s="2">
        <f t="shared" si="355"/>
        <v>42972.124999986256</v>
      </c>
      <c r="B5672">
        <f t="shared" si="353"/>
        <v>8</v>
      </c>
      <c r="C5672">
        <f t="shared" si="354"/>
        <v>3</v>
      </c>
      <c r="D5672">
        <v>0.44265286399999998</v>
      </c>
      <c r="E5672" s="9">
        <f t="shared" si="352"/>
        <v>491.25684937471294</v>
      </c>
    </row>
    <row r="5673" spans="1:5" x14ac:dyDescent="0.2">
      <c r="A5673" s="2">
        <f t="shared" si="355"/>
        <v>42972.16666665292</v>
      </c>
      <c r="B5673">
        <f t="shared" si="353"/>
        <v>8</v>
      </c>
      <c r="C5673">
        <f t="shared" si="354"/>
        <v>4</v>
      </c>
      <c r="D5673">
        <v>0.49084870600000002</v>
      </c>
      <c r="E5673" s="9">
        <f t="shared" si="352"/>
        <v>544.74467114080346</v>
      </c>
    </row>
    <row r="5674" spans="1:5" x14ac:dyDescent="0.2">
      <c r="A5674" s="2">
        <f t="shared" si="355"/>
        <v>42972.208333319584</v>
      </c>
      <c r="B5674">
        <f t="shared" si="353"/>
        <v>8</v>
      </c>
      <c r="C5674">
        <f t="shared" si="354"/>
        <v>5</v>
      </c>
      <c r="D5674">
        <v>0.63925383999999996</v>
      </c>
      <c r="E5674" s="9">
        <f t="shared" si="352"/>
        <v>709.4449238423698</v>
      </c>
    </row>
    <row r="5675" spans="1:5" x14ac:dyDescent="0.2">
      <c r="A5675" s="2">
        <f t="shared" si="355"/>
        <v>42972.249999986248</v>
      </c>
      <c r="B5675">
        <f t="shared" si="353"/>
        <v>8</v>
      </c>
      <c r="C5675">
        <f t="shared" si="354"/>
        <v>6</v>
      </c>
      <c r="D5675">
        <v>0.85091088299999995</v>
      </c>
      <c r="E5675" s="9">
        <f t="shared" si="352"/>
        <v>944.34224530677625</v>
      </c>
    </row>
    <row r="5676" spans="1:5" x14ac:dyDescent="0.2">
      <c r="A5676" s="2">
        <f t="shared" si="355"/>
        <v>42972.291666652913</v>
      </c>
      <c r="B5676">
        <f t="shared" si="353"/>
        <v>8</v>
      </c>
      <c r="C5676">
        <f t="shared" si="354"/>
        <v>7</v>
      </c>
      <c r="D5676">
        <v>0.78798579700000004</v>
      </c>
      <c r="E5676" s="9">
        <f t="shared" si="352"/>
        <v>874.50788522683592</v>
      </c>
    </row>
    <row r="5677" spans="1:5" x14ac:dyDescent="0.2">
      <c r="A5677" s="2">
        <f t="shared" si="355"/>
        <v>42972.333333319577</v>
      </c>
      <c r="B5677">
        <f t="shared" si="353"/>
        <v>8</v>
      </c>
      <c r="C5677">
        <f t="shared" si="354"/>
        <v>8</v>
      </c>
      <c r="D5677">
        <v>0.70979916899999995</v>
      </c>
      <c r="E5677" s="9">
        <f t="shared" si="352"/>
        <v>787.73624166979164</v>
      </c>
    </row>
    <row r="5678" spans="1:5" x14ac:dyDescent="0.2">
      <c r="A5678" s="2">
        <f t="shared" si="355"/>
        <v>42972.374999986241</v>
      </c>
      <c r="B5678">
        <f t="shared" si="353"/>
        <v>8</v>
      </c>
      <c r="C5678">
        <f t="shared" si="354"/>
        <v>9</v>
      </c>
      <c r="D5678">
        <v>0.71368051200000004</v>
      </c>
      <c r="E5678" s="9">
        <f t="shared" si="352"/>
        <v>792.04376227700641</v>
      </c>
    </row>
    <row r="5679" spans="1:5" x14ac:dyDescent="0.2">
      <c r="A5679" s="2">
        <f t="shared" si="355"/>
        <v>42972.416666652905</v>
      </c>
      <c r="B5679">
        <f t="shared" si="353"/>
        <v>8</v>
      </c>
      <c r="C5679">
        <f t="shared" si="354"/>
        <v>10</v>
      </c>
      <c r="D5679">
        <v>0.72806500299999999</v>
      </c>
      <c r="E5679" s="9">
        <f t="shared" si="352"/>
        <v>808.00769316556591</v>
      </c>
    </row>
    <row r="5680" spans="1:5" x14ac:dyDescent="0.2">
      <c r="A5680" s="2">
        <f t="shared" si="355"/>
        <v>42972.45833331957</v>
      </c>
      <c r="B5680">
        <f t="shared" si="353"/>
        <v>8</v>
      </c>
      <c r="C5680">
        <f t="shared" si="354"/>
        <v>11</v>
      </c>
      <c r="D5680">
        <v>0.71286767699999998</v>
      </c>
      <c r="E5680" s="9">
        <f t="shared" si="352"/>
        <v>791.14167670694326</v>
      </c>
    </row>
    <row r="5681" spans="1:5" x14ac:dyDescent="0.2">
      <c r="A5681" s="2">
        <f t="shared" si="355"/>
        <v>42972.499999986234</v>
      </c>
      <c r="B5681">
        <f t="shared" si="353"/>
        <v>8</v>
      </c>
      <c r="C5681">
        <f t="shared" si="354"/>
        <v>12</v>
      </c>
      <c r="D5681">
        <v>0.69118106000000001</v>
      </c>
      <c r="E5681" s="9">
        <f t="shared" si="352"/>
        <v>767.07383482121668</v>
      </c>
    </row>
    <row r="5682" spans="1:5" x14ac:dyDescent="0.2">
      <c r="A5682" s="2">
        <f t="shared" si="355"/>
        <v>42972.541666652898</v>
      </c>
      <c r="B5682">
        <f t="shared" si="353"/>
        <v>8</v>
      </c>
      <c r="C5682">
        <f t="shared" si="354"/>
        <v>13</v>
      </c>
      <c r="D5682">
        <v>0.68219537699999999</v>
      </c>
      <c r="E5682" s="9">
        <f t="shared" si="352"/>
        <v>757.10150959966347</v>
      </c>
    </row>
    <row r="5683" spans="1:5" x14ac:dyDescent="0.2">
      <c r="A5683" s="2">
        <f t="shared" si="355"/>
        <v>42972.583333319562</v>
      </c>
      <c r="B5683">
        <f t="shared" si="353"/>
        <v>8</v>
      </c>
      <c r="C5683">
        <f t="shared" si="354"/>
        <v>14</v>
      </c>
      <c r="D5683">
        <v>0.70561405499999996</v>
      </c>
      <c r="E5683" s="9">
        <f t="shared" si="352"/>
        <v>783.09159552577853</v>
      </c>
    </row>
    <row r="5684" spans="1:5" x14ac:dyDescent="0.2">
      <c r="A5684" s="2">
        <f t="shared" si="355"/>
        <v>42972.624999986227</v>
      </c>
      <c r="B5684">
        <f t="shared" si="353"/>
        <v>8</v>
      </c>
      <c r="C5684">
        <f t="shared" si="354"/>
        <v>15</v>
      </c>
      <c r="D5684">
        <v>0.80942778500000001</v>
      </c>
      <c r="E5684" s="9">
        <f t="shared" si="352"/>
        <v>898.30423746101098</v>
      </c>
    </row>
    <row r="5685" spans="1:5" x14ac:dyDescent="0.2">
      <c r="A5685" s="2">
        <f t="shared" si="355"/>
        <v>42972.666666652891</v>
      </c>
      <c r="B5685">
        <f t="shared" si="353"/>
        <v>8</v>
      </c>
      <c r="C5685">
        <f t="shared" si="354"/>
        <v>16</v>
      </c>
      <c r="D5685">
        <v>0.98891570600000001</v>
      </c>
      <c r="E5685" s="9">
        <f t="shared" si="352"/>
        <v>1097.5002163924325</v>
      </c>
    </row>
    <row r="5686" spans="1:5" x14ac:dyDescent="0.2">
      <c r="A5686" s="2">
        <f t="shared" si="355"/>
        <v>42972.708333319555</v>
      </c>
      <c r="B5686">
        <f t="shared" si="353"/>
        <v>8</v>
      </c>
      <c r="C5686">
        <f t="shared" si="354"/>
        <v>17</v>
      </c>
      <c r="D5686">
        <v>1.0892750019999999</v>
      </c>
      <c r="E5686" s="9">
        <f t="shared" si="352"/>
        <v>1208.8791220046285</v>
      </c>
    </row>
    <row r="5687" spans="1:5" x14ac:dyDescent="0.2">
      <c r="A5687" s="2">
        <f t="shared" si="355"/>
        <v>42972.749999986219</v>
      </c>
      <c r="B5687">
        <f t="shared" si="353"/>
        <v>8</v>
      </c>
      <c r="C5687">
        <f t="shared" si="354"/>
        <v>18</v>
      </c>
      <c r="D5687">
        <v>1.167986824</v>
      </c>
      <c r="E5687" s="9">
        <f t="shared" si="352"/>
        <v>1296.2336266944778</v>
      </c>
    </row>
    <row r="5688" spans="1:5" x14ac:dyDescent="0.2">
      <c r="A5688" s="2">
        <f t="shared" si="355"/>
        <v>42972.791666652884</v>
      </c>
      <c r="B5688">
        <f t="shared" si="353"/>
        <v>8</v>
      </c>
      <c r="C5688">
        <f t="shared" si="354"/>
        <v>19</v>
      </c>
      <c r="D5688">
        <v>1.386551149</v>
      </c>
      <c r="E5688" s="9">
        <f t="shared" si="352"/>
        <v>1538.7966606596456</v>
      </c>
    </row>
    <row r="5689" spans="1:5" x14ac:dyDescent="0.2">
      <c r="A5689" s="2">
        <f t="shared" si="355"/>
        <v>42972.833333319548</v>
      </c>
      <c r="B5689">
        <f t="shared" si="353"/>
        <v>8</v>
      </c>
      <c r="C5689">
        <f t="shared" si="354"/>
        <v>20</v>
      </c>
      <c r="D5689">
        <v>1.52029174</v>
      </c>
      <c r="E5689" s="9">
        <f t="shared" si="352"/>
        <v>1687.2221803196112</v>
      </c>
    </row>
    <row r="5690" spans="1:5" x14ac:dyDescent="0.2">
      <c r="A5690" s="2">
        <f t="shared" si="355"/>
        <v>42972.874999986212</v>
      </c>
      <c r="B5690">
        <f t="shared" si="353"/>
        <v>8</v>
      </c>
      <c r="C5690">
        <f t="shared" si="354"/>
        <v>21</v>
      </c>
      <c r="D5690">
        <v>1.217223269</v>
      </c>
      <c r="E5690" s="9">
        <f t="shared" si="352"/>
        <v>1350.8763113176847</v>
      </c>
    </row>
    <row r="5691" spans="1:5" x14ac:dyDescent="0.2">
      <c r="A5691" s="2">
        <f t="shared" si="355"/>
        <v>42972.916666652876</v>
      </c>
      <c r="B5691">
        <f t="shared" si="353"/>
        <v>8</v>
      </c>
      <c r="C5691">
        <f t="shared" si="354"/>
        <v>22</v>
      </c>
      <c r="D5691">
        <v>0.92441075399999995</v>
      </c>
      <c r="E5691" s="9">
        <f t="shared" si="352"/>
        <v>1025.912518524093</v>
      </c>
    </row>
    <row r="5692" spans="1:5" x14ac:dyDescent="0.2">
      <c r="A5692" s="2">
        <f t="shared" si="355"/>
        <v>42972.958333319541</v>
      </c>
      <c r="B5692">
        <f t="shared" si="353"/>
        <v>8</v>
      </c>
      <c r="C5692">
        <f t="shared" si="354"/>
        <v>23</v>
      </c>
      <c r="D5692">
        <v>0.62525461900000001</v>
      </c>
      <c r="E5692" s="9">
        <f t="shared" si="352"/>
        <v>693.90856620985642</v>
      </c>
    </row>
    <row r="5693" spans="1:5" x14ac:dyDescent="0.2">
      <c r="A5693" s="2">
        <f t="shared" si="355"/>
        <v>42972.999999986205</v>
      </c>
      <c r="B5693">
        <f t="shared" si="353"/>
        <v>8</v>
      </c>
      <c r="C5693">
        <f t="shared" si="354"/>
        <v>0</v>
      </c>
      <c r="D5693">
        <v>0.51151751499999998</v>
      </c>
      <c r="E5693" s="9">
        <f t="shared" si="352"/>
        <v>567.68294809650763</v>
      </c>
    </row>
    <row r="5694" spans="1:5" x14ac:dyDescent="0.2">
      <c r="A5694" s="2">
        <f t="shared" si="355"/>
        <v>42973.041666652869</v>
      </c>
      <c r="B5694">
        <f t="shared" si="353"/>
        <v>8</v>
      </c>
      <c r="C5694">
        <f t="shared" si="354"/>
        <v>1</v>
      </c>
      <c r="D5694">
        <v>0.45819264399999998</v>
      </c>
      <c r="E5694" s="9">
        <f t="shared" si="352"/>
        <v>508.50292182478563</v>
      </c>
    </row>
    <row r="5695" spans="1:5" x14ac:dyDescent="0.2">
      <c r="A5695" s="2">
        <f t="shared" si="355"/>
        <v>42973.083333319533</v>
      </c>
      <c r="B5695">
        <f t="shared" si="353"/>
        <v>8</v>
      </c>
      <c r="C5695">
        <f t="shared" si="354"/>
        <v>2</v>
      </c>
      <c r="D5695">
        <v>0.445394505</v>
      </c>
      <c r="E5695" s="9">
        <f t="shared" si="352"/>
        <v>494.29952689769527</v>
      </c>
    </row>
    <row r="5696" spans="1:5" x14ac:dyDescent="0.2">
      <c r="A5696" s="2">
        <f t="shared" si="355"/>
        <v>42973.124999986198</v>
      </c>
      <c r="B5696">
        <f t="shared" si="353"/>
        <v>8</v>
      </c>
      <c r="C5696">
        <f t="shared" si="354"/>
        <v>3</v>
      </c>
      <c r="D5696">
        <v>0.44532401900000002</v>
      </c>
      <c r="E5696" s="9">
        <f t="shared" si="352"/>
        <v>494.22130142328609</v>
      </c>
    </row>
    <row r="5697" spans="1:5" x14ac:dyDescent="0.2">
      <c r="A5697" s="2">
        <f t="shared" si="355"/>
        <v>42973.166666652862</v>
      </c>
      <c r="B5697">
        <f t="shared" si="353"/>
        <v>8</v>
      </c>
      <c r="C5697">
        <f t="shared" si="354"/>
        <v>4</v>
      </c>
      <c r="D5697">
        <v>0.49494539900000001</v>
      </c>
      <c r="E5697" s="9">
        <f t="shared" si="352"/>
        <v>549.29118751900864</v>
      </c>
    </row>
    <row r="5698" spans="1:5" x14ac:dyDescent="0.2">
      <c r="A5698" s="2">
        <f t="shared" si="355"/>
        <v>42973.208333319526</v>
      </c>
      <c r="B5698">
        <f t="shared" si="353"/>
        <v>8</v>
      </c>
      <c r="C5698">
        <f t="shared" si="354"/>
        <v>5</v>
      </c>
      <c r="D5698">
        <v>0.64987935200000002</v>
      </c>
      <c r="E5698" s="9">
        <f t="shared" si="352"/>
        <v>721.23713388466888</v>
      </c>
    </row>
    <row r="5699" spans="1:5" x14ac:dyDescent="0.2">
      <c r="A5699" s="2">
        <f t="shared" si="355"/>
        <v>42973.24999998619</v>
      </c>
      <c r="B5699">
        <f t="shared" si="353"/>
        <v>8</v>
      </c>
      <c r="C5699">
        <f t="shared" si="354"/>
        <v>6</v>
      </c>
      <c r="D5699">
        <v>0.87207224500000002</v>
      </c>
      <c r="E5699" s="9">
        <f t="shared" si="352"/>
        <v>967.82715836180125</v>
      </c>
    </row>
    <row r="5700" spans="1:5" x14ac:dyDescent="0.2">
      <c r="A5700" s="2">
        <f t="shared" si="355"/>
        <v>42973.291666652854</v>
      </c>
      <c r="B5700">
        <f t="shared" si="353"/>
        <v>8</v>
      </c>
      <c r="C5700">
        <f t="shared" si="354"/>
        <v>7</v>
      </c>
      <c r="D5700">
        <v>0.82042309800000002</v>
      </c>
      <c r="E5700" s="9">
        <f t="shared" si="352"/>
        <v>910.50685323866207</v>
      </c>
    </row>
    <row r="5701" spans="1:5" x14ac:dyDescent="0.2">
      <c r="A5701" s="2">
        <f t="shared" si="355"/>
        <v>42973.333333319519</v>
      </c>
      <c r="B5701">
        <f t="shared" si="353"/>
        <v>8</v>
      </c>
      <c r="C5701">
        <f t="shared" si="354"/>
        <v>8</v>
      </c>
      <c r="D5701">
        <v>0.75483022700000002</v>
      </c>
      <c r="E5701" s="9">
        <f t="shared" ref="E5701:E5764" si="356">D5701*$E$3/$D$8765</f>
        <v>837.71178114148483</v>
      </c>
    </row>
    <row r="5702" spans="1:5" x14ac:dyDescent="0.2">
      <c r="A5702" s="2">
        <f t="shared" si="355"/>
        <v>42973.374999986183</v>
      </c>
      <c r="B5702">
        <f t="shared" ref="B5702:B5765" si="357">MONTH(A5702)</f>
        <v>8</v>
      </c>
      <c r="C5702">
        <f t="shared" ref="C5702:C5765" si="358">HOUR(A5702)</f>
        <v>9</v>
      </c>
      <c r="D5702">
        <v>0.76459674099999997</v>
      </c>
      <c r="E5702" s="9">
        <f t="shared" si="356"/>
        <v>848.55067384322501</v>
      </c>
    </row>
    <row r="5703" spans="1:5" x14ac:dyDescent="0.2">
      <c r="A5703" s="2">
        <f t="shared" ref="A5703:A5766" si="359">A5702+1/24</f>
        <v>42973.416666652847</v>
      </c>
      <c r="B5703">
        <f t="shared" si="357"/>
        <v>8</v>
      </c>
      <c r="C5703">
        <f t="shared" si="358"/>
        <v>10</v>
      </c>
      <c r="D5703">
        <v>0.78055376300000001</v>
      </c>
      <c r="E5703" s="9">
        <f t="shared" si="356"/>
        <v>866.25980212556908</v>
      </c>
    </row>
    <row r="5704" spans="1:5" x14ac:dyDescent="0.2">
      <c r="A5704" s="2">
        <f t="shared" si="359"/>
        <v>42973.458333319511</v>
      </c>
      <c r="B5704">
        <f t="shared" si="357"/>
        <v>8</v>
      </c>
      <c r="C5704">
        <f t="shared" si="358"/>
        <v>11</v>
      </c>
      <c r="D5704">
        <v>0.76067818300000001</v>
      </c>
      <c r="E5704" s="9">
        <f t="shared" si="356"/>
        <v>844.20185197008323</v>
      </c>
    </row>
    <row r="5705" spans="1:5" x14ac:dyDescent="0.2">
      <c r="A5705" s="2">
        <f t="shared" si="359"/>
        <v>42973.499999986176</v>
      </c>
      <c r="B5705">
        <f t="shared" si="357"/>
        <v>8</v>
      </c>
      <c r="C5705">
        <f t="shared" si="358"/>
        <v>12</v>
      </c>
      <c r="D5705">
        <v>0.73476909199999996</v>
      </c>
      <c r="E5705" s="9">
        <f t="shared" si="356"/>
        <v>815.44790175318656</v>
      </c>
    </row>
    <row r="5706" spans="1:5" x14ac:dyDescent="0.2">
      <c r="A5706" s="2">
        <f t="shared" si="359"/>
        <v>42973.54166665284</v>
      </c>
      <c r="B5706">
        <f t="shared" si="357"/>
        <v>8</v>
      </c>
      <c r="C5706">
        <f t="shared" si="358"/>
        <v>13</v>
      </c>
      <c r="D5706">
        <v>0.72132094899999999</v>
      </c>
      <c r="E5706" s="9">
        <f t="shared" si="356"/>
        <v>800.52313135766371</v>
      </c>
    </row>
    <row r="5707" spans="1:5" x14ac:dyDescent="0.2">
      <c r="A5707" s="2">
        <f t="shared" si="359"/>
        <v>42973.583333319504</v>
      </c>
      <c r="B5707">
        <f t="shared" si="357"/>
        <v>8</v>
      </c>
      <c r="C5707">
        <f t="shared" si="358"/>
        <v>14</v>
      </c>
      <c r="D5707">
        <v>0.74267302800000001</v>
      </c>
      <c r="E5707" s="9">
        <f t="shared" si="356"/>
        <v>824.21970244127465</v>
      </c>
    </row>
    <row r="5708" spans="1:5" x14ac:dyDescent="0.2">
      <c r="A5708" s="2">
        <f t="shared" si="359"/>
        <v>42973.624999986168</v>
      </c>
      <c r="B5708">
        <f t="shared" si="357"/>
        <v>8</v>
      </c>
      <c r="C5708">
        <f t="shared" si="358"/>
        <v>15</v>
      </c>
      <c r="D5708">
        <v>0.84534570399999998</v>
      </c>
      <c r="E5708" s="9">
        <f t="shared" si="356"/>
        <v>938.1660008405338</v>
      </c>
    </row>
    <row r="5709" spans="1:5" x14ac:dyDescent="0.2">
      <c r="A5709" s="2">
        <f t="shared" si="359"/>
        <v>42973.666666652833</v>
      </c>
      <c r="B5709">
        <f t="shared" si="357"/>
        <v>8</v>
      </c>
      <c r="C5709">
        <f t="shared" si="358"/>
        <v>16</v>
      </c>
      <c r="D5709">
        <v>1.0242676369999999</v>
      </c>
      <c r="E5709" s="9">
        <f t="shared" si="356"/>
        <v>1136.7338453933558</v>
      </c>
    </row>
    <row r="5710" spans="1:5" x14ac:dyDescent="0.2">
      <c r="A5710" s="2">
        <f t="shared" si="359"/>
        <v>42973.708333319497</v>
      </c>
      <c r="B5710">
        <f t="shared" si="357"/>
        <v>8</v>
      </c>
      <c r="C5710">
        <f t="shared" si="358"/>
        <v>17</v>
      </c>
      <c r="D5710">
        <v>1.1235853179999999</v>
      </c>
      <c r="E5710" s="9">
        <f t="shared" si="356"/>
        <v>1246.9567650292329</v>
      </c>
    </row>
    <row r="5711" spans="1:5" x14ac:dyDescent="0.2">
      <c r="A5711" s="2">
        <f t="shared" si="359"/>
        <v>42973.749999986161</v>
      </c>
      <c r="B5711">
        <f t="shared" si="357"/>
        <v>8</v>
      </c>
      <c r="C5711">
        <f t="shared" si="358"/>
        <v>18</v>
      </c>
      <c r="D5711">
        <v>1.2022315779999999</v>
      </c>
      <c r="E5711" s="9">
        <f t="shared" si="356"/>
        <v>1334.2385089076697</v>
      </c>
    </row>
    <row r="5712" spans="1:5" x14ac:dyDescent="0.2">
      <c r="A5712" s="2">
        <f t="shared" si="359"/>
        <v>42973.791666652825</v>
      </c>
      <c r="B5712">
        <f t="shared" si="357"/>
        <v>8</v>
      </c>
      <c r="C5712">
        <f t="shared" si="358"/>
        <v>19</v>
      </c>
      <c r="D5712">
        <v>1.4214065199999999</v>
      </c>
      <c r="E5712" s="9">
        <f t="shared" si="356"/>
        <v>1577.4792065863037</v>
      </c>
    </row>
    <row r="5713" spans="1:5" x14ac:dyDescent="0.2">
      <c r="A5713" s="2">
        <f t="shared" si="359"/>
        <v>42973.83333331949</v>
      </c>
      <c r="B5713">
        <f t="shared" si="357"/>
        <v>8</v>
      </c>
      <c r="C5713">
        <f t="shared" si="358"/>
        <v>20</v>
      </c>
      <c r="D5713">
        <v>1.555898598</v>
      </c>
      <c r="E5713" s="9">
        <f t="shared" si="356"/>
        <v>1726.7387277087926</v>
      </c>
    </row>
    <row r="5714" spans="1:5" x14ac:dyDescent="0.2">
      <c r="A5714" s="2">
        <f t="shared" si="359"/>
        <v>42973.874999986154</v>
      </c>
      <c r="B5714">
        <f t="shared" si="357"/>
        <v>8</v>
      </c>
      <c r="C5714">
        <f t="shared" si="358"/>
        <v>21</v>
      </c>
      <c r="D5714">
        <v>1.2455164809999999</v>
      </c>
      <c r="E5714" s="9">
        <f t="shared" si="356"/>
        <v>1382.2761627954576</v>
      </c>
    </row>
    <row r="5715" spans="1:5" x14ac:dyDescent="0.2">
      <c r="A5715" s="2">
        <f t="shared" si="359"/>
        <v>42973.916666652818</v>
      </c>
      <c r="B5715">
        <f t="shared" si="357"/>
        <v>8</v>
      </c>
      <c r="C5715">
        <f t="shared" si="358"/>
        <v>22</v>
      </c>
      <c r="D5715">
        <v>0.93994559899999996</v>
      </c>
      <c r="E5715" s="9">
        <f t="shared" si="356"/>
        <v>1043.1531141033518</v>
      </c>
    </row>
    <row r="5716" spans="1:5" x14ac:dyDescent="0.2">
      <c r="A5716" s="2">
        <f t="shared" si="359"/>
        <v>42973.958333319482</v>
      </c>
      <c r="B5716">
        <f t="shared" si="357"/>
        <v>8</v>
      </c>
      <c r="C5716">
        <f t="shared" si="358"/>
        <v>23</v>
      </c>
      <c r="D5716">
        <v>0.63182830199999995</v>
      </c>
      <c r="E5716" s="9">
        <f t="shared" si="356"/>
        <v>701.20405001218887</v>
      </c>
    </row>
    <row r="5717" spans="1:5" x14ac:dyDescent="0.2">
      <c r="A5717" s="2">
        <f t="shared" si="359"/>
        <v>42973.999999986147</v>
      </c>
      <c r="B5717">
        <f t="shared" si="357"/>
        <v>8</v>
      </c>
      <c r="C5717">
        <f t="shared" si="358"/>
        <v>0</v>
      </c>
      <c r="D5717">
        <v>0.51151751499999998</v>
      </c>
      <c r="E5717" s="9">
        <f t="shared" si="356"/>
        <v>567.68294809650763</v>
      </c>
    </row>
    <row r="5718" spans="1:5" x14ac:dyDescent="0.2">
      <c r="A5718" s="2">
        <f t="shared" si="359"/>
        <v>42974.041666652811</v>
      </c>
      <c r="B5718">
        <f t="shared" si="357"/>
        <v>8</v>
      </c>
      <c r="C5718">
        <f t="shared" si="358"/>
        <v>1</v>
      </c>
      <c r="D5718">
        <v>0.45819264399999998</v>
      </c>
      <c r="E5718" s="9">
        <f t="shared" si="356"/>
        <v>508.50292182478563</v>
      </c>
    </row>
    <row r="5719" spans="1:5" x14ac:dyDescent="0.2">
      <c r="A5719" s="2">
        <f t="shared" si="359"/>
        <v>42974.083333319475</v>
      </c>
      <c r="B5719">
        <f t="shared" si="357"/>
        <v>8</v>
      </c>
      <c r="C5719">
        <f t="shared" si="358"/>
        <v>2</v>
      </c>
      <c r="D5719">
        <v>0.445394505</v>
      </c>
      <c r="E5719" s="9">
        <f t="shared" si="356"/>
        <v>494.29952689769527</v>
      </c>
    </row>
    <row r="5720" spans="1:5" x14ac:dyDescent="0.2">
      <c r="A5720" s="2">
        <f t="shared" si="359"/>
        <v>42974.124999986139</v>
      </c>
      <c r="B5720">
        <f t="shared" si="357"/>
        <v>8</v>
      </c>
      <c r="C5720">
        <f t="shared" si="358"/>
        <v>3</v>
      </c>
      <c r="D5720">
        <v>0.44532401900000002</v>
      </c>
      <c r="E5720" s="9">
        <f t="shared" si="356"/>
        <v>494.22130142328609</v>
      </c>
    </row>
    <row r="5721" spans="1:5" x14ac:dyDescent="0.2">
      <c r="A5721" s="2">
        <f t="shared" si="359"/>
        <v>42974.166666652804</v>
      </c>
      <c r="B5721">
        <f t="shared" si="357"/>
        <v>8</v>
      </c>
      <c r="C5721">
        <f t="shared" si="358"/>
        <v>4</v>
      </c>
      <c r="D5721">
        <v>0.49494539900000001</v>
      </c>
      <c r="E5721" s="9">
        <f t="shared" si="356"/>
        <v>549.29118751900864</v>
      </c>
    </row>
    <row r="5722" spans="1:5" x14ac:dyDescent="0.2">
      <c r="A5722" s="2">
        <f t="shared" si="359"/>
        <v>42974.208333319468</v>
      </c>
      <c r="B5722">
        <f t="shared" si="357"/>
        <v>8</v>
      </c>
      <c r="C5722">
        <f t="shared" si="358"/>
        <v>5</v>
      </c>
      <c r="D5722">
        <v>0.64987935200000002</v>
      </c>
      <c r="E5722" s="9">
        <f t="shared" si="356"/>
        <v>721.23713388466888</v>
      </c>
    </row>
    <row r="5723" spans="1:5" x14ac:dyDescent="0.2">
      <c r="A5723" s="2">
        <f t="shared" si="359"/>
        <v>42974.249999986132</v>
      </c>
      <c r="B5723">
        <f t="shared" si="357"/>
        <v>8</v>
      </c>
      <c r="C5723">
        <f t="shared" si="358"/>
        <v>6</v>
      </c>
      <c r="D5723">
        <v>0.87207224500000002</v>
      </c>
      <c r="E5723" s="9">
        <f t="shared" si="356"/>
        <v>967.82715836180125</v>
      </c>
    </row>
    <row r="5724" spans="1:5" x14ac:dyDescent="0.2">
      <c r="A5724" s="2">
        <f t="shared" si="359"/>
        <v>42974.291666652796</v>
      </c>
      <c r="B5724">
        <f t="shared" si="357"/>
        <v>8</v>
      </c>
      <c r="C5724">
        <f t="shared" si="358"/>
        <v>7</v>
      </c>
      <c r="D5724">
        <v>0.82042309800000002</v>
      </c>
      <c r="E5724" s="9">
        <f t="shared" si="356"/>
        <v>910.50685323866207</v>
      </c>
    </row>
    <row r="5725" spans="1:5" x14ac:dyDescent="0.2">
      <c r="A5725" s="2">
        <f t="shared" si="359"/>
        <v>42974.333333319461</v>
      </c>
      <c r="B5725">
        <f t="shared" si="357"/>
        <v>8</v>
      </c>
      <c r="C5725">
        <f t="shared" si="358"/>
        <v>8</v>
      </c>
      <c r="D5725">
        <v>0.75483022700000002</v>
      </c>
      <c r="E5725" s="9">
        <f t="shared" si="356"/>
        <v>837.71178114148483</v>
      </c>
    </row>
    <row r="5726" spans="1:5" x14ac:dyDescent="0.2">
      <c r="A5726" s="2">
        <f t="shared" si="359"/>
        <v>42974.374999986125</v>
      </c>
      <c r="B5726">
        <f t="shared" si="357"/>
        <v>8</v>
      </c>
      <c r="C5726">
        <f t="shared" si="358"/>
        <v>9</v>
      </c>
      <c r="D5726">
        <v>0.76459674099999997</v>
      </c>
      <c r="E5726" s="9">
        <f t="shared" si="356"/>
        <v>848.55067384322501</v>
      </c>
    </row>
    <row r="5727" spans="1:5" x14ac:dyDescent="0.2">
      <c r="A5727" s="2">
        <f t="shared" si="359"/>
        <v>42974.416666652789</v>
      </c>
      <c r="B5727">
        <f t="shared" si="357"/>
        <v>8</v>
      </c>
      <c r="C5727">
        <f t="shared" si="358"/>
        <v>10</v>
      </c>
      <c r="D5727">
        <v>0.78055376300000001</v>
      </c>
      <c r="E5727" s="9">
        <f t="shared" si="356"/>
        <v>866.25980212556908</v>
      </c>
    </row>
    <row r="5728" spans="1:5" x14ac:dyDescent="0.2">
      <c r="A5728" s="2">
        <f t="shared" si="359"/>
        <v>42974.458333319453</v>
      </c>
      <c r="B5728">
        <f t="shared" si="357"/>
        <v>8</v>
      </c>
      <c r="C5728">
        <f t="shared" si="358"/>
        <v>11</v>
      </c>
      <c r="D5728">
        <v>0.76067818300000001</v>
      </c>
      <c r="E5728" s="9">
        <f t="shared" si="356"/>
        <v>844.20185197008323</v>
      </c>
    </row>
    <row r="5729" spans="1:5" x14ac:dyDescent="0.2">
      <c r="A5729" s="2">
        <f t="shared" si="359"/>
        <v>42974.499999986117</v>
      </c>
      <c r="B5729">
        <f t="shared" si="357"/>
        <v>8</v>
      </c>
      <c r="C5729">
        <f t="shared" si="358"/>
        <v>12</v>
      </c>
      <c r="D5729">
        <v>0.73476909199999996</v>
      </c>
      <c r="E5729" s="9">
        <f t="shared" si="356"/>
        <v>815.44790175318656</v>
      </c>
    </row>
    <row r="5730" spans="1:5" x14ac:dyDescent="0.2">
      <c r="A5730" s="2">
        <f t="shared" si="359"/>
        <v>42974.541666652782</v>
      </c>
      <c r="B5730">
        <f t="shared" si="357"/>
        <v>8</v>
      </c>
      <c r="C5730">
        <f t="shared" si="358"/>
        <v>13</v>
      </c>
      <c r="D5730">
        <v>0.72132094899999999</v>
      </c>
      <c r="E5730" s="9">
        <f t="shared" si="356"/>
        <v>800.52313135766371</v>
      </c>
    </row>
    <row r="5731" spans="1:5" x14ac:dyDescent="0.2">
      <c r="A5731" s="2">
        <f t="shared" si="359"/>
        <v>42974.583333319446</v>
      </c>
      <c r="B5731">
        <f t="shared" si="357"/>
        <v>8</v>
      </c>
      <c r="C5731">
        <f t="shared" si="358"/>
        <v>14</v>
      </c>
      <c r="D5731">
        <v>0.74267302800000001</v>
      </c>
      <c r="E5731" s="9">
        <f t="shared" si="356"/>
        <v>824.21970244127465</v>
      </c>
    </row>
    <row r="5732" spans="1:5" x14ac:dyDescent="0.2">
      <c r="A5732" s="2">
        <f t="shared" si="359"/>
        <v>42974.62499998611</v>
      </c>
      <c r="B5732">
        <f t="shared" si="357"/>
        <v>8</v>
      </c>
      <c r="C5732">
        <f t="shared" si="358"/>
        <v>15</v>
      </c>
      <c r="D5732">
        <v>0.84534570399999998</v>
      </c>
      <c r="E5732" s="9">
        <f t="shared" si="356"/>
        <v>938.1660008405338</v>
      </c>
    </row>
    <row r="5733" spans="1:5" x14ac:dyDescent="0.2">
      <c r="A5733" s="2">
        <f t="shared" si="359"/>
        <v>42974.666666652774</v>
      </c>
      <c r="B5733">
        <f t="shared" si="357"/>
        <v>8</v>
      </c>
      <c r="C5733">
        <f t="shared" si="358"/>
        <v>16</v>
      </c>
      <c r="D5733">
        <v>1.0242676369999999</v>
      </c>
      <c r="E5733" s="9">
        <f t="shared" si="356"/>
        <v>1136.7338453933558</v>
      </c>
    </row>
    <row r="5734" spans="1:5" x14ac:dyDescent="0.2">
      <c r="A5734" s="2">
        <f t="shared" si="359"/>
        <v>42974.708333319439</v>
      </c>
      <c r="B5734">
        <f t="shared" si="357"/>
        <v>8</v>
      </c>
      <c r="C5734">
        <f t="shared" si="358"/>
        <v>17</v>
      </c>
      <c r="D5734">
        <v>1.1235853179999999</v>
      </c>
      <c r="E5734" s="9">
        <f t="shared" si="356"/>
        <v>1246.9567650292329</v>
      </c>
    </row>
    <row r="5735" spans="1:5" x14ac:dyDescent="0.2">
      <c r="A5735" s="2">
        <f t="shared" si="359"/>
        <v>42974.749999986103</v>
      </c>
      <c r="B5735">
        <f t="shared" si="357"/>
        <v>8</v>
      </c>
      <c r="C5735">
        <f t="shared" si="358"/>
        <v>18</v>
      </c>
      <c r="D5735">
        <v>1.2022315779999999</v>
      </c>
      <c r="E5735" s="9">
        <f t="shared" si="356"/>
        <v>1334.2385089076697</v>
      </c>
    </row>
    <row r="5736" spans="1:5" x14ac:dyDescent="0.2">
      <c r="A5736" s="2">
        <f t="shared" si="359"/>
        <v>42974.791666652767</v>
      </c>
      <c r="B5736">
        <f t="shared" si="357"/>
        <v>8</v>
      </c>
      <c r="C5736">
        <f t="shared" si="358"/>
        <v>19</v>
      </c>
      <c r="D5736">
        <v>1.4214065199999999</v>
      </c>
      <c r="E5736" s="9">
        <f t="shared" si="356"/>
        <v>1577.4792065863037</v>
      </c>
    </row>
    <row r="5737" spans="1:5" x14ac:dyDescent="0.2">
      <c r="A5737" s="2">
        <f t="shared" si="359"/>
        <v>42974.833333319431</v>
      </c>
      <c r="B5737">
        <f t="shared" si="357"/>
        <v>8</v>
      </c>
      <c r="C5737">
        <f t="shared" si="358"/>
        <v>20</v>
      </c>
      <c r="D5737">
        <v>1.555898598</v>
      </c>
      <c r="E5737" s="9">
        <f t="shared" si="356"/>
        <v>1726.7387277087926</v>
      </c>
    </row>
    <row r="5738" spans="1:5" x14ac:dyDescent="0.2">
      <c r="A5738" s="2">
        <f t="shared" si="359"/>
        <v>42974.874999986096</v>
      </c>
      <c r="B5738">
        <f t="shared" si="357"/>
        <v>8</v>
      </c>
      <c r="C5738">
        <f t="shared" si="358"/>
        <v>21</v>
      </c>
      <c r="D5738">
        <v>1.2455164809999999</v>
      </c>
      <c r="E5738" s="9">
        <f t="shared" si="356"/>
        <v>1382.2761627954576</v>
      </c>
    </row>
    <row r="5739" spans="1:5" x14ac:dyDescent="0.2">
      <c r="A5739" s="2">
        <f t="shared" si="359"/>
        <v>42974.91666665276</v>
      </c>
      <c r="B5739">
        <f t="shared" si="357"/>
        <v>8</v>
      </c>
      <c r="C5739">
        <f t="shared" si="358"/>
        <v>22</v>
      </c>
      <c r="D5739">
        <v>0.93994559899999996</v>
      </c>
      <c r="E5739" s="9">
        <f t="shared" si="356"/>
        <v>1043.1531141033518</v>
      </c>
    </row>
    <row r="5740" spans="1:5" x14ac:dyDescent="0.2">
      <c r="A5740" s="2">
        <f t="shared" si="359"/>
        <v>42974.958333319424</v>
      </c>
      <c r="B5740">
        <f t="shared" si="357"/>
        <v>8</v>
      </c>
      <c r="C5740">
        <f t="shared" si="358"/>
        <v>23</v>
      </c>
      <c r="D5740">
        <v>0.63182830199999995</v>
      </c>
      <c r="E5740" s="9">
        <f t="shared" si="356"/>
        <v>701.20405001218887</v>
      </c>
    </row>
    <row r="5741" spans="1:5" x14ac:dyDescent="0.2">
      <c r="A5741" s="2">
        <f t="shared" si="359"/>
        <v>42974.999999986088</v>
      </c>
      <c r="B5741">
        <f t="shared" si="357"/>
        <v>8</v>
      </c>
      <c r="C5741">
        <f t="shared" si="358"/>
        <v>0</v>
      </c>
      <c r="D5741">
        <v>0.50757049099999996</v>
      </c>
      <c r="E5741" s="9">
        <f t="shared" si="356"/>
        <v>563.30253461149209</v>
      </c>
    </row>
    <row r="5742" spans="1:5" x14ac:dyDescent="0.2">
      <c r="A5742" s="2">
        <f t="shared" si="359"/>
        <v>42975.041666652753</v>
      </c>
      <c r="B5742">
        <f t="shared" si="357"/>
        <v>8</v>
      </c>
      <c r="C5742">
        <f t="shared" si="358"/>
        <v>1</v>
      </c>
      <c r="D5742">
        <v>0.45558140600000002</v>
      </c>
      <c r="E5742" s="9">
        <f t="shared" si="356"/>
        <v>505.60496575768684</v>
      </c>
    </row>
    <row r="5743" spans="1:5" x14ac:dyDescent="0.2">
      <c r="A5743" s="2">
        <f t="shared" si="359"/>
        <v>42975.083333319417</v>
      </c>
      <c r="B5743">
        <f t="shared" si="357"/>
        <v>8</v>
      </c>
      <c r="C5743">
        <f t="shared" si="358"/>
        <v>2</v>
      </c>
      <c r="D5743">
        <v>0.44402910099999998</v>
      </c>
      <c r="E5743" s="9">
        <f t="shared" si="356"/>
        <v>492.78419937648073</v>
      </c>
    </row>
    <row r="5744" spans="1:5" x14ac:dyDescent="0.2">
      <c r="A5744" s="2">
        <f t="shared" si="359"/>
        <v>42975.124999986081</v>
      </c>
      <c r="B5744">
        <f t="shared" si="357"/>
        <v>8</v>
      </c>
      <c r="C5744">
        <f t="shared" si="358"/>
        <v>3</v>
      </c>
      <c r="D5744">
        <v>0.44265286399999998</v>
      </c>
      <c r="E5744" s="9">
        <f t="shared" si="356"/>
        <v>491.25684937471294</v>
      </c>
    </row>
    <row r="5745" spans="1:5" x14ac:dyDescent="0.2">
      <c r="A5745" s="2">
        <f t="shared" si="359"/>
        <v>42975.166666652745</v>
      </c>
      <c r="B5745">
        <f t="shared" si="357"/>
        <v>8</v>
      </c>
      <c r="C5745">
        <f t="shared" si="358"/>
        <v>4</v>
      </c>
      <c r="D5745">
        <v>0.49084870600000002</v>
      </c>
      <c r="E5745" s="9">
        <f t="shared" si="356"/>
        <v>544.74467114080346</v>
      </c>
    </row>
    <row r="5746" spans="1:5" x14ac:dyDescent="0.2">
      <c r="A5746" s="2">
        <f t="shared" si="359"/>
        <v>42975.20833331941</v>
      </c>
      <c r="B5746">
        <f t="shared" si="357"/>
        <v>8</v>
      </c>
      <c r="C5746">
        <f t="shared" si="358"/>
        <v>5</v>
      </c>
      <c r="D5746">
        <v>0.63925383999999996</v>
      </c>
      <c r="E5746" s="9">
        <f t="shared" si="356"/>
        <v>709.4449238423698</v>
      </c>
    </row>
    <row r="5747" spans="1:5" x14ac:dyDescent="0.2">
      <c r="A5747" s="2">
        <f t="shared" si="359"/>
        <v>42975.249999986074</v>
      </c>
      <c r="B5747">
        <f t="shared" si="357"/>
        <v>8</v>
      </c>
      <c r="C5747">
        <f t="shared" si="358"/>
        <v>6</v>
      </c>
      <c r="D5747">
        <v>0.85091088299999995</v>
      </c>
      <c r="E5747" s="9">
        <f t="shared" si="356"/>
        <v>944.34224530677625</v>
      </c>
    </row>
    <row r="5748" spans="1:5" x14ac:dyDescent="0.2">
      <c r="A5748" s="2">
        <f t="shared" si="359"/>
        <v>42975.291666652738</v>
      </c>
      <c r="B5748">
        <f t="shared" si="357"/>
        <v>8</v>
      </c>
      <c r="C5748">
        <f t="shared" si="358"/>
        <v>7</v>
      </c>
      <c r="D5748">
        <v>0.78798579700000004</v>
      </c>
      <c r="E5748" s="9">
        <f t="shared" si="356"/>
        <v>874.50788522683592</v>
      </c>
    </row>
    <row r="5749" spans="1:5" x14ac:dyDescent="0.2">
      <c r="A5749" s="2">
        <f t="shared" si="359"/>
        <v>42975.333333319402</v>
      </c>
      <c r="B5749">
        <f t="shared" si="357"/>
        <v>8</v>
      </c>
      <c r="C5749">
        <f t="shared" si="358"/>
        <v>8</v>
      </c>
      <c r="D5749">
        <v>0.70979916899999995</v>
      </c>
      <c r="E5749" s="9">
        <f t="shared" si="356"/>
        <v>787.73624166979164</v>
      </c>
    </row>
    <row r="5750" spans="1:5" x14ac:dyDescent="0.2">
      <c r="A5750" s="2">
        <f t="shared" si="359"/>
        <v>42975.374999986067</v>
      </c>
      <c r="B5750">
        <f t="shared" si="357"/>
        <v>8</v>
      </c>
      <c r="C5750">
        <f t="shared" si="358"/>
        <v>9</v>
      </c>
      <c r="D5750">
        <v>0.71368051200000004</v>
      </c>
      <c r="E5750" s="9">
        <f t="shared" si="356"/>
        <v>792.04376227700641</v>
      </c>
    </row>
    <row r="5751" spans="1:5" x14ac:dyDescent="0.2">
      <c r="A5751" s="2">
        <f t="shared" si="359"/>
        <v>42975.416666652731</v>
      </c>
      <c r="B5751">
        <f t="shared" si="357"/>
        <v>8</v>
      </c>
      <c r="C5751">
        <f t="shared" si="358"/>
        <v>10</v>
      </c>
      <c r="D5751">
        <v>0.72806500299999999</v>
      </c>
      <c r="E5751" s="9">
        <f t="shared" si="356"/>
        <v>808.00769316556591</v>
      </c>
    </row>
    <row r="5752" spans="1:5" x14ac:dyDescent="0.2">
      <c r="A5752" s="2">
        <f t="shared" si="359"/>
        <v>42975.458333319395</v>
      </c>
      <c r="B5752">
        <f t="shared" si="357"/>
        <v>8</v>
      </c>
      <c r="C5752">
        <f t="shared" si="358"/>
        <v>11</v>
      </c>
      <c r="D5752">
        <v>0.71286767699999998</v>
      </c>
      <c r="E5752" s="9">
        <f t="shared" si="356"/>
        <v>791.14167670694326</v>
      </c>
    </row>
    <row r="5753" spans="1:5" x14ac:dyDescent="0.2">
      <c r="A5753" s="2">
        <f t="shared" si="359"/>
        <v>42975.499999986059</v>
      </c>
      <c r="B5753">
        <f t="shared" si="357"/>
        <v>8</v>
      </c>
      <c r="C5753">
        <f t="shared" si="358"/>
        <v>12</v>
      </c>
      <c r="D5753">
        <v>0.69118106000000001</v>
      </c>
      <c r="E5753" s="9">
        <f t="shared" si="356"/>
        <v>767.07383482121668</v>
      </c>
    </row>
    <row r="5754" spans="1:5" x14ac:dyDescent="0.2">
      <c r="A5754" s="2">
        <f t="shared" si="359"/>
        <v>42975.541666652724</v>
      </c>
      <c r="B5754">
        <f t="shared" si="357"/>
        <v>8</v>
      </c>
      <c r="C5754">
        <f t="shared" si="358"/>
        <v>13</v>
      </c>
      <c r="D5754">
        <v>0.68219537699999999</v>
      </c>
      <c r="E5754" s="9">
        <f t="shared" si="356"/>
        <v>757.10150959966347</v>
      </c>
    </row>
    <row r="5755" spans="1:5" x14ac:dyDescent="0.2">
      <c r="A5755" s="2">
        <f t="shared" si="359"/>
        <v>42975.583333319388</v>
      </c>
      <c r="B5755">
        <f t="shared" si="357"/>
        <v>8</v>
      </c>
      <c r="C5755">
        <f t="shared" si="358"/>
        <v>14</v>
      </c>
      <c r="D5755">
        <v>0.70561405499999996</v>
      </c>
      <c r="E5755" s="9">
        <f t="shared" si="356"/>
        <v>783.09159552577853</v>
      </c>
    </row>
    <row r="5756" spans="1:5" x14ac:dyDescent="0.2">
      <c r="A5756" s="2">
        <f t="shared" si="359"/>
        <v>42975.624999986052</v>
      </c>
      <c r="B5756">
        <f t="shared" si="357"/>
        <v>8</v>
      </c>
      <c r="C5756">
        <f t="shared" si="358"/>
        <v>15</v>
      </c>
      <c r="D5756">
        <v>0.80942778500000001</v>
      </c>
      <c r="E5756" s="9">
        <f t="shared" si="356"/>
        <v>898.30423746101098</v>
      </c>
    </row>
    <row r="5757" spans="1:5" x14ac:dyDescent="0.2">
      <c r="A5757" s="2">
        <f t="shared" si="359"/>
        <v>42975.666666652716</v>
      </c>
      <c r="B5757">
        <f t="shared" si="357"/>
        <v>8</v>
      </c>
      <c r="C5757">
        <f t="shared" si="358"/>
        <v>16</v>
      </c>
      <c r="D5757">
        <v>0.98891570600000001</v>
      </c>
      <c r="E5757" s="9">
        <f t="shared" si="356"/>
        <v>1097.5002163924325</v>
      </c>
    </row>
    <row r="5758" spans="1:5" x14ac:dyDescent="0.2">
      <c r="A5758" s="2">
        <f t="shared" si="359"/>
        <v>42975.70833331938</v>
      </c>
      <c r="B5758">
        <f t="shared" si="357"/>
        <v>8</v>
      </c>
      <c r="C5758">
        <f t="shared" si="358"/>
        <v>17</v>
      </c>
      <c r="D5758">
        <v>1.0892750019999999</v>
      </c>
      <c r="E5758" s="9">
        <f t="shared" si="356"/>
        <v>1208.8791220046285</v>
      </c>
    </row>
    <row r="5759" spans="1:5" x14ac:dyDescent="0.2">
      <c r="A5759" s="2">
        <f t="shared" si="359"/>
        <v>42975.749999986045</v>
      </c>
      <c r="B5759">
        <f t="shared" si="357"/>
        <v>8</v>
      </c>
      <c r="C5759">
        <f t="shared" si="358"/>
        <v>18</v>
      </c>
      <c r="D5759">
        <v>1.167986824</v>
      </c>
      <c r="E5759" s="9">
        <f t="shared" si="356"/>
        <v>1296.2336266944778</v>
      </c>
    </row>
    <row r="5760" spans="1:5" x14ac:dyDescent="0.2">
      <c r="A5760" s="2">
        <f t="shared" si="359"/>
        <v>42975.791666652709</v>
      </c>
      <c r="B5760">
        <f t="shared" si="357"/>
        <v>8</v>
      </c>
      <c r="C5760">
        <f t="shared" si="358"/>
        <v>19</v>
      </c>
      <c r="D5760">
        <v>1.386551149</v>
      </c>
      <c r="E5760" s="9">
        <f t="shared" si="356"/>
        <v>1538.7966606596456</v>
      </c>
    </row>
    <row r="5761" spans="1:5" x14ac:dyDescent="0.2">
      <c r="A5761" s="2">
        <f t="shared" si="359"/>
        <v>42975.833333319373</v>
      </c>
      <c r="B5761">
        <f t="shared" si="357"/>
        <v>8</v>
      </c>
      <c r="C5761">
        <f t="shared" si="358"/>
        <v>20</v>
      </c>
      <c r="D5761">
        <v>1.52029174</v>
      </c>
      <c r="E5761" s="9">
        <f t="shared" si="356"/>
        <v>1687.2221803196112</v>
      </c>
    </row>
    <row r="5762" spans="1:5" x14ac:dyDescent="0.2">
      <c r="A5762" s="2">
        <f t="shared" si="359"/>
        <v>42975.874999986037</v>
      </c>
      <c r="B5762">
        <f t="shared" si="357"/>
        <v>8</v>
      </c>
      <c r="C5762">
        <f t="shared" si="358"/>
        <v>21</v>
      </c>
      <c r="D5762">
        <v>1.217223269</v>
      </c>
      <c r="E5762" s="9">
        <f t="shared" si="356"/>
        <v>1350.8763113176847</v>
      </c>
    </row>
    <row r="5763" spans="1:5" x14ac:dyDescent="0.2">
      <c r="A5763" s="2">
        <f t="shared" si="359"/>
        <v>42975.916666652702</v>
      </c>
      <c r="B5763">
        <f t="shared" si="357"/>
        <v>8</v>
      </c>
      <c r="C5763">
        <f t="shared" si="358"/>
        <v>22</v>
      </c>
      <c r="D5763">
        <v>0.92441075399999995</v>
      </c>
      <c r="E5763" s="9">
        <f t="shared" si="356"/>
        <v>1025.912518524093</v>
      </c>
    </row>
    <row r="5764" spans="1:5" x14ac:dyDescent="0.2">
      <c r="A5764" s="2">
        <f t="shared" si="359"/>
        <v>42975.958333319366</v>
      </c>
      <c r="B5764">
        <f t="shared" si="357"/>
        <v>8</v>
      </c>
      <c r="C5764">
        <f t="shared" si="358"/>
        <v>23</v>
      </c>
      <c r="D5764">
        <v>0.62525461900000001</v>
      </c>
      <c r="E5764" s="9">
        <f t="shared" si="356"/>
        <v>693.90856620985642</v>
      </c>
    </row>
    <row r="5765" spans="1:5" x14ac:dyDescent="0.2">
      <c r="A5765" s="2">
        <f t="shared" si="359"/>
        <v>42975.99999998603</v>
      </c>
      <c r="B5765">
        <f t="shared" si="357"/>
        <v>8</v>
      </c>
      <c r="C5765">
        <f t="shared" si="358"/>
        <v>0</v>
      </c>
      <c r="D5765">
        <v>0.50757049099999996</v>
      </c>
      <c r="E5765" s="9">
        <f t="shared" ref="E5765:E5828" si="360">D5765*$E$3/$D$8765</f>
        <v>563.30253461149209</v>
      </c>
    </row>
    <row r="5766" spans="1:5" x14ac:dyDescent="0.2">
      <c r="A5766" s="2">
        <f t="shared" si="359"/>
        <v>42976.041666652694</v>
      </c>
      <c r="B5766">
        <f t="shared" ref="B5766:B5829" si="361">MONTH(A5766)</f>
        <v>8</v>
      </c>
      <c r="C5766">
        <f t="shared" ref="C5766:C5829" si="362">HOUR(A5766)</f>
        <v>1</v>
      </c>
      <c r="D5766">
        <v>0.45558140600000002</v>
      </c>
      <c r="E5766" s="9">
        <f t="shared" si="360"/>
        <v>505.60496575768684</v>
      </c>
    </row>
    <row r="5767" spans="1:5" x14ac:dyDescent="0.2">
      <c r="A5767" s="2">
        <f t="shared" ref="A5767:A5830" si="363">A5766+1/24</f>
        <v>42976.083333319359</v>
      </c>
      <c r="B5767">
        <f t="shared" si="361"/>
        <v>8</v>
      </c>
      <c r="C5767">
        <f t="shared" si="362"/>
        <v>2</v>
      </c>
      <c r="D5767">
        <v>0.44402910099999998</v>
      </c>
      <c r="E5767" s="9">
        <f t="shared" si="360"/>
        <v>492.78419937648073</v>
      </c>
    </row>
    <row r="5768" spans="1:5" x14ac:dyDescent="0.2">
      <c r="A5768" s="2">
        <f t="shared" si="363"/>
        <v>42976.124999986023</v>
      </c>
      <c r="B5768">
        <f t="shared" si="361"/>
        <v>8</v>
      </c>
      <c r="C5768">
        <f t="shared" si="362"/>
        <v>3</v>
      </c>
      <c r="D5768">
        <v>0.44265286399999998</v>
      </c>
      <c r="E5768" s="9">
        <f t="shared" si="360"/>
        <v>491.25684937471294</v>
      </c>
    </row>
    <row r="5769" spans="1:5" x14ac:dyDescent="0.2">
      <c r="A5769" s="2">
        <f t="shared" si="363"/>
        <v>42976.166666652687</v>
      </c>
      <c r="B5769">
        <f t="shared" si="361"/>
        <v>8</v>
      </c>
      <c r="C5769">
        <f t="shared" si="362"/>
        <v>4</v>
      </c>
      <c r="D5769">
        <v>0.49084870600000002</v>
      </c>
      <c r="E5769" s="9">
        <f t="shared" si="360"/>
        <v>544.74467114080346</v>
      </c>
    </row>
    <row r="5770" spans="1:5" x14ac:dyDescent="0.2">
      <c r="A5770" s="2">
        <f t="shared" si="363"/>
        <v>42976.208333319351</v>
      </c>
      <c r="B5770">
        <f t="shared" si="361"/>
        <v>8</v>
      </c>
      <c r="C5770">
        <f t="shared" si="362"/>
        <v>5</v>
      </c>
      <c r="D5770">
        <v>0.63925383999999996</v>
      </c>
      <c r="E5770" s="9">
        <f t="shared" si="360"/>
        <v>709.4449238423698</v>
      </c>
    </row>
    <row r="5771" spans="1:5" x14ac:dyDescent="0.2">
      <c r="A5771" s="2">
        <f t="shared" si="363"/>
        <v>42976.249999986016</v>
      </c>
      <c r="B5771">
        <f t="shared" si="361"/>
        <v>8</v>
      </c>
      <c r="C5771">
        <f t="shared" si="362"/>
        <v>6</v>
      </c>
      <c r="D5771">
        <v>0.85091088299999995</v>
      </c>
      <c r="E5771" s="9">
        <f t="shared" si="360"/>
        <v>944.34224530677625</v>
      </c>
    </row>
    <row r="5772" spans="1:5" x14ac:dyDescent="0.2">
      <c r="A5772" s="2">
        <f t="shared" si="363"/>
        <v>42976.29166665268</v>
      </c>
      <c r="B5772">
        <f t="shared" si="361"/>
        <v>8</v>
      </c>
      <c r="C5772">
        <f t="shared" si="362"/>
        <v>7</v>
      </c>
      <c r="D5772">
        <v>0.78798579700000004</v>
      </c>
      <c r="E5772" s="9">
        <f t="shared" si="360"/>
        <v>874.50788522683592</v>
      </c>
    </row>
    <row r="5773" spans="1:5" x14ac:dyDescent="0.2">
      <c r="A5773" s="2">
        <f t="shared" si="363"/>
        <v>42976.333333319344</v>
      </c>
      <c r="B5773">
        <f t="shared" si="361"/>
        <v>8</v>
      </c>
      <c r="C5773">
        <f t="shared" si="362"/>
        <v>8</v>
      </c>
      <c r="D5773">
        <v>0.70979916899999995</v>
      </c>
      <c r="E5773" s="9">
        <f t="shared" si="360"/>
        <v>787.73624166979164</v>
      </c>
    </row>
    <row r="5774" spans="1:5" x14ac:dyDescent="0.2">
      <c r="A5774" s="2">
        <f t="shared" si="363"/>
        <v>42976.374999986008</v>
      </c>
      <c r="B5774">
        <f t="shared" si="361"/>
        <v>8</v>
      </c>
      <c r="C5774">
        <f t="shared" si="362"/>
        <v>9</v>
      </c>
      <c r="D5774">
        <v>0.71368051200000004</v>
      </c>
      <c r="E5774" s="9">
        <f t="shared" si="360"/>
        <v>792.04376227700641</v>
      </c>
    </row>
    <row r="5775" spans="1:5" x14ac:dyDescent="0.2">
      <c r="A5775" s="2">
        <f t="shared" si="363"/>
        <v>42976.416666652673</v>
      </c>
      <c r="B5775">
        <f t="shared" si="361"/>
        <v>8</v>
      </c>
      <c r="C5775">
        <f t="shared" si="362"/>
        <v>10</v>
      </c>
      <c r="D5775">
        <v>0.72806500299999999</v>
      </c>
      <c r="E5775" s="9">
        <f t="shared" si="360"/>
        <v>808.00769316556591</v>
      </c>
    </row>
    <row r="5776" spans="1:5" x14ac:dyDescent="0.2">
      <c r="A5776" s="2">
        <f t="shared" si="363"/>
        <v>42976.458333319337</v>
      </c>
      <c r="B5776">
        <f t="shared" si="361"/>
        <v>8</v>
      </c>
      <c r="C5776">
        <f t="shared" si="362"/>
        <v>11</v>
      </c>
      <c r="D5776">
        <v>0.71286767699999998</v>
      </c>
      <c r="E5776" s="9">
        <f t="shared" si="360"/>
        <v>791.14167670694326</v>
      </c>
    </row>
    <row r="5777" spans="1:5" x14ac:dyDescent="0.2">
      <c r="A5777" s="2">
        <f t="shared" si="363"/>
        <v>42976.499999986001</v>
      </c>
      <c r="B5777">
        <f t="shared" si="361"/>
        <v>8</v>
      </c>
      <c r="C5777">
        <f t="shared" si="362"/>
        <v>12</v>
      </c>
      <c r="D5777">
        <v>0.69118106000000001</v>
      </c>
      <c r="E5777" s="9">
        <f t="shared" si="360"/>
        <v>767.07383482121668</v>
      </c>
    </row>
    <row r="5778" spans="1:5" x14ac:dyDescent="0.2">
      <c r="A5778" s="2">
        <f t="shared" si="363"/>
        <v>42976.541666652665</v>
      </c>
      <c r="B5778">
        <f t="shared" si="361"/>
        <v>8</v>
      </c>
      <c r="C5778">
        <f t="shared" si="362"/>
        <v>13</v>
      </c>
      <c r="D5778">
        <v>0.68219537699999999</v>
      </c>
      <c r="E5778" s="9">
        <f t="shared" si="360"/>
        <v>757.10150959966347</v>
      </c>
    </row>
    <row r="5779" spans="1:5" x14ac:dyDescent="0.2">
      <c r="A5779" s="2">
        <f t="shared" si="363"/>
        <v>42976.58333331933</v>
      </c>
      <c r="B5779">
        <f t="shared" si="361"/>
        <v>8</v>
      </c>
      <c r="C5779">
        <f t="shared" si="362"/>
        <v>14</v>
      </c>
      <c r="D5779">
        <v>0.70561405499999996</v>
      </c>
      <c r="E5779" s="9">
        <f t="shared" si="360"/>
        <v>783.09159552577853</v>
      </c>
    </row>
    <row r="5780" spans="1:5" x14ac:dyDescent="0.2">
      <c r="A5780" s="2">
        <f t="shared" si="363"/>
        <v>42976.624999985994</v>
      </c>
      <c r="B5780">
        <f t="shared" si="361"/>
        <v>8</v>
      </c>
      <c r="C5780">
        <f t="shared" si="362"/>
        <v>15</v>
      </c>
      <c r="D5780">
        <v>0.80942778500000001</v>
      </c>
      <c r="E5780" s="9">
        <f t="shared" si="360"/>
        <v>898.30423746101098</v>
      </c>
    </row>
    <row r="5781" spans="1:5" x14ac:dyDescent="0.2">
      <c r="A5781" s="2">
        <f t="shared" si="363"/>
        <v>42976.666666652658</v>
      </c>
      <c r="B5781">
        <f t="shared" si="361"/>
        <v>8</v>
      </c>
      <c r="C5781">
        <f t="shared" si="362"/>
        <v>16</v>
      </c>
      <c r="D5781">
        <v>0.98891570600000001</v>
      </c>
      <c r="E5781" s="9">
        <f t="shared" si="360"/>
        <v>1097.5002163924325</v>
      </c>
    </row>
    <row r="5782" spans="1:5" x14ac:dyDescent="0.2">
      <c r="A5782" s="2">
        <f t="shared" si="363"/>
        <v>42976.708333319322</v>
      </c>
      <c r="B5782">
        <f t="shared" si="361"/>
        <v>8</v>
      </c>
      <c r="C5782">
        <f t="shared" si="362"/>
        <v>17</v>
      </c>
      <c r="D5782">
        <v>1.0892750019999999</v>
      </c>
      <c r="E5782" s="9">
        <f t="shared" si="360"/>
        <v>1208.8791220046285</v>
      </c>
    </row>
    <row r="5783" spans="1:5" x14ac:dyDescent="0.2">
      <c r="A5783" s="2">
        <f t="shared" si="363"/>
        <v>42976.749999985987</v>
      </c>
      <c r="B5783">
        <f t="shared" si="361"/>
        <v>8</v>
      </c>
      <c r="C5783">
        <f t="shared" si="362"/>
        <v>18</v>
      </c>
      <c r="D5783">
        <v>1.167986824</v>
      </c>
      <c r="E5783" s="9">
        <f t="shared" si="360"/>
        <v>1296.2336266944778</v>
      </c>
    </row>
    <row r="5784" spans="1:5" x14ac:dyDescent="0.2">
      <c r="A5784" s="2">
        <f t="shared" si="363"/>
        <v>42976.791666652651</v>
      </c>
      <c r="B5784">
        <f t="shared" si="361"/>
        <v>8</v>
      </c>
      <c r="C5784">
        <f t="shared" si="362"/>
        <v>19</v>
      </c>
      <c r="D5784">
        <v>1.386551149</v>
      </c>
      <c r="E5784" s="9">
        <f t="shared" si="360"/>
        <v>1538.7966606596456</v>
      </c>
    </row>
    <row r="5785" spans="1:5" x14ac:dyDescent="0.2">
      <c r="A5785" s="2">
        <f t="shared" si="363"/>
        <v>42976.833333319315</v>
      </c>
      <c r="B5785">
        <f t="shared" si="361"/>
        <v>8</v>
      </c>
      <c r="C5785">
        <f t="shared" si="362"/>
        <v>20</v>
      </c>
      <c r="D5785">
        <v>1.52029174</v>
      </c>
      <c r="E5785" s="9">
        <f t="shared" si="360"/>
        <v>1687.2221803196112</v>
      </c>
    </row>
    <row r="5786" spans="1:5" x14ac:dyDescent="0.2">
      <c r="A5786" s="2">
        <f t="shared" si="363"/>
        <v>42976.874999985979</v>
      </c>
      <c r="B5786">
        <f t="shared" si="361"/>
        <v>8</v>
      </c>
      <c r="C5786">
        <f t="shared" si="362"/>
        <v>21</v>
      </c>
      <c r="D5786">
        <v>1.217223269</v>
      </c>
      <c r="E5786" s="9">
        <f t="shared" si="360"/>
        <v>1350.8763113176847</v>
      </c>
    </row>
    <row r="5787" spans="1:5" x14ac:dyDescent="0.2">
      <c r="A5787" s="2">
        <f t="shared" si="363"/>
        <v>42976.916666652643</v>
      </c>
      <c r="B5787">
        <f t="shared" si="361"/>
        <v>8</v>
      </c>
      <c r="C5787">
        <f t="shared" si="362"/>
        <v>22</v>
      </c>
      <c r="D5787">
        <v>0.92441075399999995</v>
      </c>
      <c r="E5787" s="9">
        <f t="shared" si="360"/>
        <v>1025.912518524093</v>
      </c>
    </row>
    <row r="5788" spans="1:5" x14ac:dyDescent="0.2">
      <c r="A5788" s="2">
        <f t="shared" si="363"/>
        <v>42976.958333319308</v>
      </c>
      <c r="B5788">
        <f t="shared" si="361"/>
        <v>8</v>
      </c>
      <c r="C5788">
        <f t="shared" si="362"/>
        <v>23</v>
      </c>
      <c r="D5788">
        <v>0.62525461900000001</v>
      </c>
      <c r="E5788" s="9">
        <f t="shared" si="360"/>
        <v>693.90856620985642</v>
      </c>
    </row>
    <row r="5789" spans="1:5" x14ac:dyDescent="0.2">
      <c r="A5789" s="2">
        <f t="shared" si="363"/>
        <v>42976.999999985972</v>
      </c>
      <c r="B5789">
        <f t="shared" si="361"/>
        <v>8</v>
      </c>
      <c r="C5789">
        <f t="shared" si="362"/>
        <v>0</v>
      </c>
      <c r="D5789">
        <v>0.50757049099999996</v>
      </c>
      <c r="E5789" s="9">
        <f t="shared" si="360"/>
        <v>563.30253461149209</v>
      </c>
    </row>
    <row r="5790" spans="1:5" x14ac:dyDescent="0.2">
      <c r="A5790" s="2">
        <f t="shared" si="363"/>
        <v>42977.041666652636</v>
      </c>
      <c r="B5790">
        <f t="shared" si="361"/>
        <v>8</v>
      </c>
      <c r="C5790">
        <f t="shared" si="362"/>
        <v>1</v>
      </c>
      <c r="D5790">
        <v>0.45558140600000002</v>
      </c>
      <c r="E5790" s="9">
        <f t="shared" si="360"/>
        <v>505.60496575768684</v>
      </c>
    </row>
    <row r="5791" spans="1:5" x14ac:dyDescent="0.2">
      <c r="A5791" s="2">
        <f t="shared" si="363"/>
        <v>42977.0833333193</v>
      </c>
      <c r="B5791">
        <f t="shared" si="361"/>
        <v>8</v>
      </c>
      <c r="C5791">
        <f t="shared" si="362"/>
        <v>2</v>
      </c>
      <c r="D5791">
        <v>0.44402910099999998</v>
      </c>
      <c r="E5791" s="9">
        <f t="shared" si="360"/>
        <v>492.78419937648073</v>
      </c>
    </row>
    <row r="5792" spans="1:5" x14ac:dyDescent="0.2">
      <c r="A5792" s="2">
        <f t="shared" si="363"/>
        <v>42977.124999985965</v>
      </c>
      <c r="B5792">
        <f t="shared" si="361"/>
        <v>8</v>
      </c>
      <c r="C5792">
        <f t="shared" si="362"/>
        <v>3</v>
      </c>
      <c r="D5792">
        <v>0.44265286399999998</v>
      </c>
      <c r="E5792" s="9">
        <f t="shared" si="360"/>
        <v>491.25684937471294</v>
      </c>
    </row>
    <row r="5793" spans="1:5" x14ac:dyDescent="0.2">
      <c r="A5793" s="2">
        <f t="shared" si="363"/>
        <v>42977.166666652629</v>
      </c>
      <c r="B5793">
        <f t="shared" si="361"/>
        <v>8</v>
      </c>
      <c r="C5793">
        <f t="shared" si="362"/>
        <v>4</v>
      </c>
      <c r="D5793">
        <v>0.49084870600000002</v>
      </c>
      <c r="E5793" s="9">
        <f t="shared" si="360"/>
        <v>544.74467114080346</v>
      </c>
    </row>
    <row r="5794" spans="1:5" x14ac:dyDescent="0.2">
      <c r="A5794" s="2">
        <f t="shared" si="363"/>
        <v>42977.208333319293</v>
      </c>
      <c r="B5794">
        <f t="shared" si="361"/>
        <v>8</v>
      </c>
      <c r="C5794">
        <f t="shared" si="362"/>
        <v>5</v>
      </c>
      <c r="D5794">
        <v>0.63925383999999996</v>
      </c>
      <c r="E5794" s="9">
        <f t="shared" si="360"/>
        <v>709.4449238423698</v>
      </c>
    </row>
    <row r="5795" spans="1:5" x14ac:dyDescent="0.2">
      <c r="A5795" s="2">
        <f t="shared" si="363"/>
        <v>42977.249999985957</v>
      </c>
      <c r="B5795">
        <f t="shared" si="361"/>
        <v>8</v>
      </c>
      <c r="C5795">
        <f t="shared" si="362"/>
        <v>6</v>
      </c>
      <c r="D5795">
        <v>0.85091088299999995</v>
      </c>
      <c r="E5795" s="9">
        <f t="shared" si="360"/>
        <v>944.34224530677625</v>
      </c>
    </row>
    <row r="5796" spans="1:5" x14ac:dyDescent="0.2">
      <c r="A5796" s="2">
        <f t="shared" si="363"/>
        <v>42977.291666652622</v>
      </c>
      <c r="B5796">
        <f t="shared" si="361"/>
        <v>8</v>
      </c>
      <c r="C5796">
        <f t="shared" si="362"/>
        <v>7</v>
      </c>
      <c r="D5796">
        <v>0.78798579700000004</v>
      </c>
      <c r="E5796" s="9">
        <f t="shared" si="360"/>
        <v>874.50788522683592</v>
      </c>
    </row>
    <row r="5797" spans="1:5" x14ac:dyDescent="0.2">
      <c r="A5797" s="2">
        <f t="shared" si="363"/>
        <v>42977.333333319286</v>
      </c>
      <c r="B5797">
        <f t="shared" si="361"/>
        <v>8</v>
      </c>
      <c r="C5797">
        <f t="shared" si="362"/>
        <v>8</v>
      </c>
      <c r="D5797">
        <v>0.70979916899999995</v>
      </c>
      <c r="E5797" s="9">
        <f t="shared" si="360"/>
        <v>787.73624166979164</v>
      </c>
    </row>
    <row r="5798" spans="1:5" x14ac:dyDescent="0.2">
      <c r="A5798" s="2">
        <f t="shared" si="363"/>
        <v>42977.37499998595</v>
      </c>
      <c r="B5798">
        <f t="shared" si="361"/>
        <v>8</v>
      </c>
      <c r="C5798">
        <f t="shared" si="362"/>
        <v>9</v>
      </c>
      <c r="D5798">
        <v>0.71368051200000004</v>
      </c>
      <c r="E5798" s="9">
        <f t="shared" si="360"/>
        <v>792.04376227700641</v>
      </c>
    </row>
    <row r="5799" spans="1:5" x14ac:dyDescent="0.2">
      <c r="A5799" s="2">
        <f t="shared" si="363"/>
        <v>42977.416666652614</v>
      </c>
      <c r="B5799">
        <f t="shared" si="361"/>
        <v>8</v>
      </c>
      <c r="C5799">
        <f t="shared" si="362"/>
        <v>10</v>
      </c>
      <c r="D5799">
        <v>0.72806500299999999</v>
      </c>
      <c r="E5799" s="9">
        <f t="shared" si="360"/>
        <v>808.00769316556591</v>
      </c>
    </row>
    <row r="5800" spans="1:5" x14ac:dyDescent="0.2">
      <c r="A5800" s="2">
        <f t="shared" si="363"/>
        <v>42977.458333319279</v>
      </c>
      <c r="B5800">
        <f t="shared" si="361"/>
        <v>8</v>
      </c>
      <c r="C5800">
        <f t="shared" si="362"/>
        <v>11</v>
      </c>
      <c r="D5800">
        <v>0.71526400999999995</v>
      </c>
      <c r="E5800" s="9">
        <f t="shared" si="360"/>
        <v>793.80113086475637</v>
      </c>
    </row>
    <row r="5801" spans="1:5" x14ac:dyDescent="0.2">
      <c r="A5801" s="2">
        <f t="shared" si="363"/>
        <v>42977.499999985943</v>
      </c>
      <c r="B5801">
        <f t="shared" si="361"/>
        <v>8</v>
      </c>
      <c r="C5801">
        <f t="shared" si="362"/>
        <v>12</v>
      </c>
      <c r="D5801">
        <v>0.86385148099999998</v>
      </c>
      <c r="E5801" s="9">
        <f t="shared" si="360"/>
        <v>958.70374145763981</v>
      </c>
    </row>
    <row r="5802" spans="1:5" x14ac:dyDescent="0.2">
      <c r="A5802" s="2">
        <f t="shared" si="363"/>
        <v>42977.541666652607</v>
      </c>
      <c r="B5802">
        <f t="shared" si="361"/>
        <v>8</v>
      </c>
      <c r="C5802">
        <f t="shared" si="362"/>
        <v>13</v>
      </c>
      <c r="D5802">
        <v>1.0295945019999999</v>
      </c>
      <c r="E5802" s="9">
        <f t="shared" si="360"/>
        <v>1142.6456086050459</v>
      </c>
    </row>
    <row r="5803" spans="1:5" x14ac:dyDescent="0.2">
      <c r="A5803" s="2">
        <f t="shared" si="363"/>
        <v>42977.583333319271</v>
      </c>
      <c r="B5803">
        <f t="shared" si="361"/>
        <v>8</v>
      </c>
      <c r="C5803">
        <f t="shared" si="362"/>
        <v>14</v>
      </c>
      <c r="D5803">
        <v>1.1382183349999999</v>
      </c>
      <c r="E5803" s="9">
        <f t="shared" si="360"/>
        <v>1263.1965104661147</v>
      </c>
    </row>
    <row r="5804" spans="1:5" x14ac:dyDescent="0.2">
      <c r="A5804" s="2">
        <f t="shared" si="363"/>
        <v>42977.624999985936</v>
      </c>
      <c r="B5804">
        <f t="shared" si="361"/>
        <v>8</v>
      </c>
      <c r="C5804">
        <f t="shared" si="362"/>
        <v>15</v>
      </c>
      <c r="D5804">
        <v>1.291365906</v>
      </c>
      <c r="E5804" s="9">
        <f t="shared" si="360"/>
        <v>1433.1599272595734</v>
      </c>
    </row>
    <row r="5805" spans="1:5" x14ac:dyDescent="0.2">
      <c r="A5805" s="2">
        <f t="shared" si="363"/>
        <v>42977.6666666526</v>
      </c>
      <c r="B5805">
        <f t="shared" si="361"/>
        <v>8</v>
      </c>
      <c r="C5805">
        <f t="shared" si="362"/>
        <v>16</v>
      </c>
      <c r="D5805">
        <v>1.599016827</v>
      </c>
      <c r="E5805" s="9">
        <f t="shared" si="360"/>
        <v>1774.5914065274646</v>
      </c>
    </row>
    <row r="5806" spans="1:5" x14ac:dyDescent="0.2">
      <c r="A5806" s="2">
        <f t="shared" si="363"/>
        <v>42977.708333319264</v>
      </c>
      <c r="B5806">
        <f t="shared" si="361"/>
        <v>8</v>
      </c>
      <c r="C5806">
        <f t="shared" si="362"/>
        <v>17</v>
      </c>
      <c r="D5806">
        <v>1.611671488</v>
      </c>
      <c r="E5806" s="9">
        <f t="shared" si="360"/>
        <v>1788.6355693429684</v>
      </c>
    </row>
    <row r="5807" spans="1:5" x14ac:dyDescent="0.2">
      <c r="A5807" s="2">
        <f t="shared" si="363"/>
        <v>42977.749999985928</v>
      </c>
      <c r="B5807">
        <f t="shared" si="361"/>
        <v>8</v>
      </c>
      <c r="C5807">
        <f t="shared" si="362"/>
        <v>18</v>
      </c>
      <c r="D5807">
        <v>1.5676951079999999</v>
      </c>
      <c r="E5807" s="9">
        <f t="shared" si="360"/>
        <v>1739.8305131856785</v>
      </c>
    </row>
    <row r="5808" spans="1:5" x14ac:dyDescent="0.2">
      <c r="A5808" s="2">
        <f t="shared" si="363"/>
        <v>42977.791666652593</v>
      </c>
      <c r="B5808">
        <f t="shared" si="361"/>
        <v>8</v>
      </c>
      <c r="C5808">
        <f t="shared" si="362"/>
        <v>19</v>
      </c>
      <c r="D5808">
        <v>1.578609698</v>
      </c>
      <c r="E5808" s="9">
        <f t="shared" si="360"/>
        <v>1751.9435424501107</v>
      </c>
    </row>
    <row r="5809" spans="1:5" x14ac:dyDescent="0.2">
      <c r="A5809" s="2">
        <f t="shared" si="363"/>
        <v>42977.833333319257</v>
      </c>
      <c r="B5809">
        <f t="shared" si="361"/>
        <v>8</v>
      </c>
      <c r="C5809">
        <f t="shared" si="362"/>
        <v>20</v>
      </c>
      <c r="D5809">
        <v>1.52029174</v>
      </c>
      <c r="E5809" s="9">
        <f t="shared" si="360"/>
        <v>1687.2221803196112</v>
      </c>
    </row>
    <row r="5810" spans="1:5" x14ac:dyDescent="0.2">
      <c r="A5810" s="2">
        <f t="shared" si="363"/>
        <v>42977.874999985921</v>
      </c>
      <c r="B5810">
        <f t="shared" si="361"/>
        <v>8</v>
      </c>
      <c r="C5810">
        <f t="shared" si="362"/>
        <v>21</v>
      </c>
      <c r="D5810">
        <v>1.217223269</v>
      </c>
      <c r="E5810" s="9">
        <f t="shared" si="360"/>
        <v>1350.8763113176847</v>
      </c>
    </row>
    <row r="5811" spans="1:5" x14ac:dyDescent="0.2">
      <c r="A5811" s="2">
        <f t="shared" si="363"/>
        <v>42977.916666652585</v>
      </c>
      <c r="B5811">
        <f t="shared" si="361"/>
        <v>8</v>
      </c>
      <c r="C5811">
        <f t="shared" si="362"/>
        <v>22</v>
      </c>
      <c r="D5811">
        <v>0.92441075399999995</v>
      </c>
      <c r="E5811" s="9">
        <f t="shared" si="360"/>
        <v>1025.912518524093</v>
      </c>
    </row>
    <row r="5812" spans="1:5" x14ac:dyDescent="0.2">
      <c r="A5812" s="2">
        <f t="shared" si="363"/>
        <v>42977.95833331925</v>
      </c>
      <c r="B5812">
        <f t="shared" si="361"/>
        <v>8</v>
      </c>
      <c r="C5812">
        <f t="shared" si="362"/>
        <v>23</v>
      </c>
      <c r="D5812">
        <v>0.62525461900000001</v>
      </c>
      <c r="E5812" s="9">
        <f t="shared" si="360"/>
        <v>693.90856620985642</v>
      </c>
    </row>
    <row r="5813" spans="1:5" x14ac:dyDescent="0.2">
      <c r="A5813" s="2">
        <f t="shared" si="363"/>
        <v>42977.999999985914</v>
      </c>
      <c r="B5813">
        <f t="shared" si="361"/>
        <v>8</v>
      </c>
      <c r="C5813">
        <f t="shared" si="362"/>
        <v>0</v>
      </c>
      <c r="D5813">
        <v>0.50757049099999996</v>
      </c>
      <c r="E5813" s="9">
        <f t="shared" si="360"/>
        <v>563.30253461149209</v>
      </c>
    </row>
    <row r="5814" spans="1:5" x14ac:dyDescent="0.2">
      <c r="A5814" s="2">
        <f t="shared" si="363"/>
        <v>42978.041666652578</v>
      </c>
      <c r="B5814">
        <f t="shared" si="361"/>
        <v>8</v>
      </c>
      <c r="C5814">
        <f t="shared" si="362"/>
        <v>1</v>
      </c>
      <c r="D5814">
        <v>0.45558140600000002</v>
      </c>
      <c r="E5814" s="9">
        <f t="shared" si="360"/>
        <v>505.60496575768684</v>
      </c>
    </row>
    <row r="5815" spans="1:5" x14ac:dyDescent="0.2">
      <c r="A5815" s="2">
        <f t="shared" si="363"/>
        <v>42978.083333319242</v>
      </c>
      <c r="B5815">
        <f t="shared" si="361"/>
        <v>8</v>
      </c>
      <c r="C5815">
        <f t="shared" si="362"/>
        <v>2</v>
      </c>
      <c r="D5815">
        <v>0.44402910099999998</v>
      </c>
      <c r="E5815" s="9">
        <f t="shared" si="360"/>
        <v>492.78419937648073</v>
      </c>
    </row>
    <row r="5816" spans="1:5" x14ac:dyDescent="0.2">
      <c r="A5816" s="2">
        <f t="shared" si="363"/>
        <v>42978.124999985906</v>
      </c>
      <c r="B5816">
        <f t="shared" si="361"/>
        <v>8</v>
      </c>
      <c r="C5816">
        <f t="shared" si="362"/>
        <v>3</v>
      </c>
      <c r="D5816">
        <v>0.44265286399999998</v>
      </c>
      <c r="E5816" s="9">
        <f t="shared" si="360"/>
        <v>491.25684937471294</v>
      </c>
    </row>
    <row r="5817" spans="1:5" x14ac:dyDescent="0.2">
      <c r="A5817" s="2">
        <f t="shared" si="363"/>
        <v>42978.166666652571</v>
      </c>
      <c r="B5817">
        <f t="shared" si="361"/>
        <v>8</v>
      </c>
      <c r="C5817">
        <f t="shared" si="362"/>
        <v>4</v>
      </c>
      <c r="D5817">
        <v>0.49084870600000002</v>
      </c>
      <c r="E5817" s="9">
        <f t="shared" si="360"/>
        <v>544.74467114080346</v>
      </c>
    </row>
    <row r="5818" spans="1:5" x14ac:dyDescent="0.2">
      <c r="A5818" s="2">
        <f t="shared" si="363"/>
        <v>42978.208333319235</v>
      </c>
      <c r="B5818">
        <f t="shared" si="361"/>
        <v>8</v>
      </c>
      <c r="C5818">
        <f t="shared" si="362"/>
        <v>5</v>
      </c>
      <c r="D5818">
        <v>0.63925383999999996</v>
      </c>
      <c r="E5818" s="9">
        <f t="shared" si="360"/>
        <v>709.4449238423698</v>
      </c>
    </row>
    <row r="5819" spans="1:5" x14ac:dyDescent="0.2">
      <c r="A5819" s="2">
        <f t="shared" si="363"/>
        <v>42978.249999985899</v>
      </c>
      <c r="B5819">
        <f t="shared" si="361"/>
        <v>8</v>
      </c>
      <c r="C5819">
        <f t="shared" si="362"/>
        <v>6</v>
      </c>
      <c r="D5819">
        <v>0.85091088299999995</v>
      </c>
      <c r="E5819" s="9">
        <f t="shared" si="360"/>
        <v>944.34224530677625</v>
      </c>
    </row>
    <row r="5820" spans="1:5" x14ac:dyDescent="0.2">
      <c r="A5820" s="2">
        <f t="shared" si="363"/>
        <v>42978.291666652563</v>
      </c>
      <c r="B5820">
        <f t="shared" si="361"/>
        <v>8</v>
      </c>
      <c r="C5820">
        <f t="shared" si="362"/>
        <v>7</v>
      </c>
      <c r="D5820">
        <v>0.78798579700000004</v>
      </c>
      <c r="E5820" s="9">
        <f t="shared" si="360"/>
        <v>874.50788522683592</v>
      </c>
    </row>
    <row r="5821" spans="1:5" x14ac:dyDescent="0.2">
      <c r="A5821" s="2">
        <f t="shared" si="363"/>
        <v>42978.333333319228</v>
      </c>
      <c r="B5821">
        <f t="shared" si="361"/>
        <v>8</v>
      </c>
      <c r="C5821">
        <f t="shared" si="362"/>
        <v>8</v>
      </c>
      <c r="D5821">
        <v>0.70979916899999995</v>
      </c>
      <c r="E5821" s="9">
        <f t="shared" si="360"/>
        <v>787.73624166979164</v>
      </c>
    </row>
    <row r="5822" spans="1:5" x14ac:dyDescent="0.2">
      <c r="A5822" s="2">
        <f t="shared" si="363"/>
        <v>42978.374999985892</v>
      </c>
      <c r="B5822">
        <f t="shared" si="361"/>
        <v>8</v>
      </c>
      <c r="C5822">
        <f t="shared" si="362"/>
        <v>9</v>
      </c>
      <c r="D5822">
        <v>0.71368051200000004</v>
      </c>
      <c r="E5822" s="9">
        <f t="shared" si="360"/>
        <v>792.04376227700641</v>
      </c>
    </row>
    <row r="5823" spans="1:5" x14ac:dyDescent="0.2">
      <c r="A5823" s="2">
        <f t="shared" si="363"/>
        <v>42978.416666652556</v>
      </c>
      <c r="B5823">
        <f t="shared" si="361"/>
        <v>8</v>
      </c>
      <c r="C5823">
        <f t="shared" si="362"/>
        <v>10</v>
      </c>
      <c r="D5823">
        <v>0.72806500299999999</v>
      </c>
      <c r="E5823" s="9">
        <f t="shared" si="360"/>
        <v>808.00769316556591</v>
      </c>
    </row>
    <row r="5824" spans="1:5" x14ac:dyDescent="0.2">
      <c r="A5824" s="2">
        <f t="shared" si="363"/>
        <v>42978.45833331922</v>
      </c>
      <c r="B5824">
        <f t="shared" si="361"/>
        <v>8</v>
      </c>
      <c r="C5824">
        <f t="shared" si="362"/>
        <v>11</v>
      </c>
      <c r="D5824">
        <v>0.71286767699999998</v>
      </c>
      <c r="E5824" s="9">
        <f t="shared" si="360"/>
        <v>791.14167670694326</v>
      </c>
    </row>
    <row r="5825" spans="1:5" x14ac:dyDescent="0.2">
      <c r="A5825" s="2">
        <f t="shared" si="363"/>
        <v>42978.499999985885</v>
      </c>
      <c r="B5825">
        <f t="shared" si="361"/>
        <v>8</v>
      </c>
      <c r="C5825">
        <f t="shared" si="362"/>
        <v>12</v>
      </c>
      <c r="D5825">
        <v>0.69118106000000001</v>
      </c>
      <c r="E5825" s="9">
        <f t="shared" si="360"/>
        <v>767.07383482121668</v>
      </c>
    </row>
    <row r="5826" spans="1:5" x14ac:dyDescent="0.2">
      <c r="A5826" s="2">
        <f t="shared" si="363"/>
        <v>42978.541666652549</v>
      </c>
      <c r="B5826">
        <f t="shared" si="361"/>
        <v>8</v>
      </c>
      <c r="C5826">
        <f t="shared" si="362"/>
        <v>13</v>
      </c>
      <c r="D5826">
        <v>0.727503444</v>
      </c>
      <c r="E5826" s="9">
        <f t="shared" si="360"/>
        <v>807.38447409817957</v>
      </c>
    </row>
    <row r="5827" spans="1:5" x14ac:dyDescent="0.2">
      <c r="A5827" s="2">
        <f t="shared" si="363"/>
        <v>42978.583333319213</v>
      </c>
      <c r="B5827">
        <f t="shared" si="361"/>
        <v>8</v>
      </c>
      <c r="C5827">
        <f t="shared" si="362"/>
        <v>14</v>
      </c>
      <c r="D5827">
        <v>0.79940394699999995</v>
      </c>
      <c r="E5827" s="9">
        <f t="shared" si="360"/>
        <v>887.17976617661748</v>
      </c>
    </row>
    <row r="5828" spans="1:5" x14ac:dyDescent="0.2">
      <c r="A5828" s="2">
        <f t="shared" si="363"/>
        <v>42978.624999985877</v>
      </c>
      <c r="B5828">
        <f t="shared" si="361"/>
        <v>8</v>
      </c>
      <c r="C5828">
        <f t="shared" si="362"/>
        <v>15</v>
      </c>
      <c r="D5828">
        <v>0.96132576700000005</v>
      </c>
      <c r="E5828" s="9">
        <f t="shared" si="360"/>
        <v>1066.8808584036394</v>
      </c>
    </row>
    <row r="5829" spans="1:5" x14ac:dyDescent="0.2">
      <c r="A5829" s="2">
        <f t="shared" si="363"/>
        <v>42978.666666652542</v>
      </c>
      <c r="B5829">
        <f t="shared" si="361"/>
        <v>8</v>
      </c>
      <c r="C5829">
        <f t="shared" si="362"/>
        <v>16</v>
      </c>
      <c r="D5829">
        <v>1.176143151</v>
      </c>
      <c r="E5829" s="9">
        <f t="shared" ref="E5829:E5892" si="364">D5829*$E$3/$D$8765</f>
        <v>1305.285531314008</v>
      </c>
    </row>
    <row r="5830" spans="1:5" x14ac:dyDescent="0.2">
      <c r="A5830" s="2">
        <f t="shared" si="363"/>
        <v>42978.708333319206</v>
      </c>
      <c r="B5830">
        <f t="shared" ref="B5830:B5893" si="365">MONTH(A5830)</f>
        <v>8</v>
      </c>
      <c r="C5830">
        <f t="shared" ref="C5830:C5893" si="366">HOUR(A5830)</f>
        <v>17</v>
      </c>
      <c r="D5830">
        <v>1.2739256210000001</v>
      </c>
      <c r="E5830" s="9">
        <f t="shared" si="364"/>
        <v>1413.804671351194</v>
      </c>
    </row>
    <row r="5831" spans="1:5" x14ac:dyDescent="0.2">
      <c r="A5831" s="2">
        <f t="shared" ref="A5831:A5894" si="367">A5830+1/24</f>
        <v>42978.74999998587</v>
      </c>
      <c r="B5831">
        <f t="shared" si="365"/>
        <v>8</v>
      </c>
      <c r="C5831">
        <f t="shared" si="366"/>
        <v>18</v>
      </c>
      <c r="D5831">
        <v>1.3208553970000001</v>
      </c>
      <c r="E5831" s="9">
        <f t="shared" si="364"/>
        <v>1465.8874110657641</v>
      </c>
    </row>
    <row r="5832" spans="1:5" x14ac:dyDescent="0.2">
      <c r="A5832" s="2">
        <f t="shared" si="367"/>
        <v>42978.791666652534</v>
      </c>
      <c r="B5832">
        <f t="shared" si="365"/>
        <v>8</v>
      </c>
      <c r="C5832">
        <f t="shared" si="366"/>
        <v>19</v>
      </c>
      <c r="D5832">
        <v>1.530234624</v>
      </c>
      <c r="E5832" s="9">
        <f t="shared" si="364"/>
        <v>1698.2568087266202</v>
      </c>
    </row>
    <row r="5833" spans="1:5" x14ac:dyDescent="0.2">
      <c r="A5833" s="2">
        <f t="shared" si="367"/>
        <v>42978.833333319199</v>
      </c>
      <c r="B5833">
        <f t="shared" si="365"/>
        <v>8</v>
      </c>
      <c r="C5833">
        <f t="shared" si="366"/>
        <v>20</v>
      </c>
      <c r="D5833">
        <v>1.5857999309999999</v>
      </c>
      <c r="E5833" s="9">
        <f t="shared" si="364"/>
        <v>1759.9232744187038</v>
      </c>
    </row>
    <row r="5834" spans="1:5" x14ac:dyDescent="0.2">
      <c r="A5834" s="2">
        <f t="shared" si="367"/>
        <v>42978.874999985863</v>
      </c>
      <c r="B5834">
        <f t="shared" si="365"/>
        <v>8</v>
      </c>
      <c r="C5834">
        <f t="shared" si="366"/>
        <v>21</v>
      </c>
      <c r="D5834">
        <v>1.217223269</v>
      </c>
      <c r="E5834" s="9">
        <f t="shared" si="364"/>
        <v>1350.8763113176847</v>
      </c>
    </row>
    <row r="5835" spans="1:5" x14ac:dyDescent="0.2">
      <c r="A5835" s="2">
        <f t="shared" si="367"/>
        <v>42978.916666652527</v>
      </c>
      <c r="B5835">
        <f t="shared" si="365"/>
        <v>8</v>
      </c>
      <c r="C5835">
        <f t="shared" si="366"/>
        <v>22</v>
      </c>
      <c r="D5835">
        <v>0.92441075399999995</v>
      </c>
      <c r="E5835" s="9">
        <f t="shared" si="364"/>
        <v>1025.912518524093</v>
      </c>
    </row>
    <row r="5836" spans="1:5" x14ac:dyDescent="0.2">
      <c r="A5836" s="2">
        <f t="shared" si="367"/>
        <v>42978.958333319191</v>
      </c>
      <c r="B5836">
        <f t="shared" si="365"/>
        <v>8</v>
      </c>
      <c r="C5836">
        <f t="shared" si="366"/>
        <v>23</v>
      </c>
      <c r="D5836">
        <v>0.62525461900000001</v>
      </c>
      <c r="E5836" s="9">
        <f t="shared" si="364"/>
        <v>693.90856620985642</v>
      </c>
    </row>
    <row r="5837" spans="1:5" x14ac:dyDescent="0.2">
      <c r="A5837" s="2">
        <f t="shared" si="367"/>
        <v>42978.999999985856</v>
      </c>
      <c r="B5837">
        <f t="shared" si="365"/>
        <v>9</v>
      </c>
      <c r="C5837">
        <f t="shared" si="366"/>
        <v>0</v>
      </c>
      <c r="D5837">
        <v>0.51053643800000004</v>
      </c>
      <c r="E5837" s="9">
        <f t="shared" si="364"/>
        <v>566.59414728844615</v>
      </c>
    </row>
    <row r="5838" spans="1:5" x14ac:dyDescent="0.2">
      <c r="A5838" s="2">
        <f t="shared" si="367"/>
        <v>42979.04166665252</v>
      </c>
      <c r="B5838">
        <f t="shared" si="365"/>
        <v>9</v>
      </c>
      <c r="C5838">
        <f t="shared" si="366"/>
        <v>1</v>
      </c>
      <c r="D5838">
        <v>0.45646237499999998</v>
      </c>
      <c r="E5838" s="9">
        <f t="shared" si="364"/>
        <v>506.58266654883488</v>
      </c>
    </row>
    <row r="5839" spans="1:5" x14ac:dyDescent="0.2">
      <c r="A5839" s="2">
        <f t="shared" si="367"/>
        <v>42979.083333319184</v>
      </c>
      <c r="B5839">
        <f t="shared" si="365"/>
        <v>9</v>
      </c>
      <c r="C5839">
        <f t="shared" si="366"/>
        <v>2</v>
      </c>
      <c r="D5839">
        <v>0.44489170700000003</v>
      </c>
      <c r="E5839" s="9">
        <f t="shared" si="364"/>
        <v>493.7415208811525</v>
      </c>
    </row>
    <row r="5840" spans="1:5" x14ac:dyDescent="0.2">
      <c r="A5840" s="2">
        <f t="shared" si="367"/>
        <v>42979.124999985848</v>
      </c>
      <c r="B5840">
        <f t="shared" si="365"/>
        <v>9</v>
      </c>
      <c r="C5840">
        <f t="shared" si="366"/>
        <v>3</v>
      </c>
      <c r="D5840">
        <v>0.44343441500000003</v>
      </c>
      <c r="E5840" s="9">
        <f t="shared" si="364"/>
        <v>492.12421591204026</v>
      </c>
    </row>
    <row r="5841" spans="1:5" x14ac:dyDescent="0.2">
      <c r="A5841" s="2">
        <f t="shared" si="367"/>
        <v>42979.166666652513</v>
      </c>
      <c r="B5841">
        <f t="shared" si="365"/>
        <v>9</v>
      </c>
      <c r="C5841">
        <f t="shared" si="366"/>
        <v>4</v>
      </c>
      <c r="D5841">
        <v>0.49269812200000002</v>
      </c>
      <c r="E5841" s="9">
        <f t="shared" si="364"/>
        <v>546.79715594601453</v>
      </c>
    </row>
    <row r="5842" spans="1:5" x14ac:dyDescent="0.2">
      <c r="A5842" s="2">
        <f t="shared" si="367"/>
        <v>42979.208333319177</v>
      </c>
      <c r="B5842">
        <f t="shared" si="365"/>
        <v>9</v>
      </c>
      <c r="C5842">
        <f t="shared" si="366"/>
        <v>5</v>
      </c>
      <c r="D5842">
        <v>0.66281704500000005</v>
      </c>
      <c r="E5842" s="9">
        <f t="shared" si="364"/>
        <v>735.59540606193252</v>
      </c>
    </row>
    <row r="5843" spans="1:5" x14ac:dyDescent="0.2">
      <c r="A5843" s="2">
        <f t="shared" si="367"/>
        <v>42979.249999985841</v>
      </c>
      <c r="B5843">
        <f t="shared" si="365"/>
        <v>9</v>
      </c>
      <c r="C5843">
        <f t="shared" si="366"/>
        <v>6</v>
      </c>
      <c r="D5843">
        <v>0.91211761400000002</v>
      </c>
      <c r="E5843" s="9">
        <f t="shared" si="364"/>
        <v>1012.2695722868307</v>
      </c>
    </row>
    <row r="5844" spans="1:5" x14ac:dyDescent="0.2">
      <c r="A5844" s="2">
        <f t="shared" si="367"/>
        <v>42979.291666652505</v>
      </c>
      <c r="B5844">
        <f t="shared" si="365"/>
        <v>9</v>
      </c>
      <c r="C5844">
        <f t="shared" si="366"/>
        <v>7</v>
      </c>
      <c r="D5844">
        <v>0.84947779300000004</v>
      </c>
      <c r="E5844" s="9">
        <f t="shared" si="364"/>
        <v>942.75179975558592</v>
      </c>
    </row>
    <row r="5845" spans="1:5" x14ac:dyDescent="0.2">
      <c r="A5845" s="2">
        <f t="shared" si="367"/>
        <v>42979.333333319169</v>
      </c>
      <c r="B5845">
        <f t="shared" si="365"/>
        <v>9</v>
      </c>
      <c r="C5845">
        <f t="shared" si="366"/>
        <v>8</v>
      </c>
      <c r="D5845">
        <v>0.74081813399999996</v>
      </c>
      <c r="E5845" s="9">
        <f t="shared" si="364"/>
        <v>822.16113814298956</v>
      </c>
    </row>
    <row r="5846" spans="1:5" x14ac:dyDescent="0.2">
      <c r="A5846" s="2">
        <f t="shared" si="367"/>
        <v>42979.374999985834</v>
      </c>
      <c r="B5846">
        <f t="shared" si="365"/>
        <v>9</v>
      </c>
      <c r="C5846">
        <f t="shared" si="366"/>
        <v>9</v>
      </c>
      <c r="D5846">
        <v>0.73540075100000002</v>
      </c>
      <c r="E5846" s="9">
        <f t="shared" si="364"/>
        <v>816.14891791157106</v>
      </c>
    </row>
    <row r="5847" spans="1:5" x14ac:dyDescent="0.2">
      <c r="A5847" s="2">
        <f t="shared" si="367"/>
        <v>42979.416666652498</v>
      </c>
      <c r="B5847">
        <f t="shared" si="365"/>
        <v>9</v>
      </c>
      <c r="C5847">
        <f t="shared" si="366"/>
        <v>10</v>
      </c>
      <c r="D5847">
        <v>0.74972077800000003</v>
      </c>
      <c r="E5847" s="9">
        <f t="shared" si="364"/>
        <v>832.04130655085669</v>
      </c>
    </row>
    <row r="5848" spans="1:5" x14ac:dyDescent="0.2">
      <c r="A5848" s="2">
        <f t="shared" si="367"/>
        <v>42979.458333319162</v>
      </c>
      <c r="B5848">
        <f t="shared" si="365"/>
        <v>9</v>
      </c>
      <c r="C5848">
        <f t="shared" si="366"/>
        <v>11</v>
      </c>
      <c r="D5848">
        <v>0.73443756400000004</v>
      </c>
      <c r="E5848" s="9">
        <f t="shared" si="364"/>
        <v>815.07997145383695</v>
      </c>
    </row>
    <row r="5849" spans="1:5" x14ac:dyDescent="0.2">
      <c r="A5849" s="2">
        <f t="shared" si="367"/>
        <v>42979.499999985826</v>
      </c>
      <c r="B5849">
        <f t="shared" si="365"/>
        <v>9</v>
      </c>
      <c r="C5849">
        <f t="shared" si="366"/>
        <v>12</v>
      </c>
      <c r="D5849">
        <v>0.712890727</v>
      </c>
      <c r="E5849" s="9">
        <f t="shared" si="364"/>
        <v>791.1672576334413</v>
      </c>
    </row>
    <row r="5850" spans="1:5" x14ac:dyDescent="0.2">
      <c r="A5850" s="2">
        <f t="shared" si="367"/>
        <v>42979.541666652491</v>
      </c>
      <c r="B5850">
        <f t="shared" si="365"/>
        <v>9</v>
      </c>
      <c r="C5850">
        <f t="shared" si="366"/>
        <v>13</v>
      </c>
      <c r="D5850">
        <v>0.71963173199999997</v>
      </c>
      <c r="E5850" s="9">
        <f t="shared" si="364"/>
        <v>798.64843565631554</v>
      </c>
    </row>
    <row r="5851" spans="1:5" x14ac:dyDescent="0.2">
      <c r="A5851" s="2">
        <f t="shared" si="367"/>
        <v>42979.583333319155</v>
      </c>
      <c r="B5851">
        <f t="shared" si="365"/>
        <v>9</v>
      </c>
      <c r="C5851">
        <f t="shared" si="366"/>
        <v>14</v>
      </c>
      <c r="D5851">
        <v>0.75778745300000006</v>
      </c>
      <c r="E5851" s="9">
        <f t="shared" si="364"/>
        <v>840.99371523882974</v>
      </c>
    </row>
    <row r="5852" spans="1:5" x14ac:dyDescent="0.2">
      <c r="A5852" s="2">
        <f t="shared" si="367"/>
        <v>42979.624999985819</v>
      </c>
      <c r="B5852">
        <f t="shared" si="365"/>
        <v>9</v>
      </c>
      <c r="C5852">
        <f t="shared" si="366"/>
        <v>15</v>
      </c>
      <c r="D5852">
        <v>0.93969268299999997</v>
      </c>
      <c r="E5852" s="9">
        <f t="shared" si="364"/>
        <v>1042.8724275260781</v>
      </c>
    </row>
    <row r="5853" spans="1:5" x14ac:dyDescent="0.2">
      <c r="A5853" s="2">
        <f t="shared" si="367"/>
        <v>42979.666666652483</v>
      </c>
      <c r="B5853">
        <f t="shared" si="365"/>
        <v>9</v>
      </c>
      <c r="C5853">
        <f t="shared" si="366"/>
        <v>16</v>
      </c>
      <c r="D5853">
        <v>1.043938555</v>
      </c>
      <c r="E5853" s="9">
        <f t="shared" si="364"/>
        <v>1158.564661337175</v>
      </c>
    </row>
    <row r="5854" spans="1:5" x14ac:dyDescent="0.2">
      <c r="A5854" s="2">
        <f t="shared" si="367"/>
        <v>42979.708333319148</v>
      </c>
      <c r="B5854">
        <f t="shared" si="365"/>
        <v>9</v>
      </c>
      <c r="C5854">
        <f t="shared" si="366"/>
        <v>17</v>
      </c>
      <c r="D5854">
        <v>1.328786319</v>
      </c>
      <c r="E5854" s="9">
        <f t="shared" si="364"/>
        <v>1474.6891608593824</v>
      </c>
    </row>
    <row r="5855" spans="1:5" x14ac:dyDescent="0.2">
      <c r="A5855" s="2">
        <f t="shared" si="367"/>
        <v>42979.749999985812</v>
      </c>
      <c r="B5855">
        <f t="shared" si="365"/>
        <v>9</v>
      </c>
      <c r="C5855">
        <f t="shared" si="366"/>
        <v>18</v>
      </c>
      <c r="D5855">
        <v>1.508961913</v>
      </c>
      <c r="E5855" s="9">
        <f t="shared" si="364"/>
        <v>1674.6483203750824</v>
      </c>
    </row>
    <row r="5856" spans="1:5" x14ac:dyDescent="0.2">
      <c r="A5856" s="2">
        <f t="shared" si="367"/>
        <v>42979.791666652476</v>
      </c>
      <c r="B5856">
        <f t="shared" si="365"/>
        <v>9</v>
      </c>
      <c r="C5856">
        <f t="shared" si="366"/>
        <v>19</v>
      </c>
      <c r="D5856">
        <v>1.748931523</v>
      </c>
      <c r="E5856" s="9">
        <f t="shared" si="364"/>
        <v>1940.966973526909</v>
      </c>
    </row>
    <row r="5857" spans="1:5" x14ac:dyDescent="0.2">
      <c r="A5857" s="2">
        <f t="shared" si="367"/>
        <v>42979.83333331914</v>
      </c>
      <c r="B5857">
        <f t="shared" si="365"/>
        <v>9</v>
      </c>
      <c r="C5857">
        <f t="shared" si="366"/>
        <v>20</v>
      </c>
      <c r="D5857">
        <v>1.6263896870000001</v>
      </c>
      <c r="E5857" s="9">
        <f t="shared" si="364"/>
        <v>1804.9698498983296</v>
      </c>
    </row>
    <row r="5858" spans="1:5" x14ac:dyDescent="0.2">
      <c r="A5858" s="2">
        <f t="shared" si="367"/>
        <v>42979.874999985805</v>
      </c>
      <c r="B5858">
        <f t="shared" si="365"/>
        <v>9</v>
      </c>
      <c r="C5858">
        <f t="shared" si="366"/>
        <v>21</v>
      </c>
      <c r="D5858">
        <v>1.2450035939999999</v>
      </c>
      <c r="E5858" s="9">
        <f t="shared" si="364"/>
        <v>1381.7069599907397</v>
      </c>
    </row>
    <row r="5859" spans="1:5" x14ac:dyDescent="0.2">
      <c r="A5859" s="2">
        <f t="shared" si="367"/>
        <v>42979.916666652469</v>
      </c>
      <c r="B5859">
        <f t="shared" si="365"/>
        <v>9</v>
      </c>
      <c r="C5859">
        <f t="shared" si="366"/>
        <v>22</v>
      </c>
      <c r="D5859">
        <v>0.93232457599999996</v>
      </c>
      <c r="E5859" s="9">
        <f t="shared" si="364"/>
        <v>1034.6952907106349</v>
      </c>
    </row>
    <row r="5860" spans="1:5" x14ac:dyDescent="0.2">
      <c r="A5860" s="2">
        <f t="shared" si="367"/>
        <v>42979.958333319133</v>
      </c>
      <c r="B5860">
        <f t="shared" si="365"/>
        <v>9</v>
      </c>
      <c r="C5860">
        <f t="shared" si="366"/>
        <v>23</v>
      </c>
      <c r="D5860">
        <v>0.62794294900000003</v>
      </c>
      <c r="E5860" s="9">
        <f t="shared" si="364"/>
        <v>696.89207910062476</v>
      </c>
    </row>
    <row r="5861" spans="1:5" x14ac:dyDescent="0.2">
      <c r="A5861" s="2">
        <f t="shared" si="367"/>
        <v>42979.999999985797</v>
      </c>
      <c r="B5861">
        <f t="shared" si="365"/>
        <v>9</v>
      </c>
      <c r="C5861">
        <f t="shared" si="366"/>
        <v>0</v>
      </c>
      <c r="D5861">
        <v>0.51448346199999995</v>
      </c>
      <c r="E5861" s="9">
        <f t="shared" si="364"/>
        <v>570.97456077346158</v>
      </c>
    </row>
    <row r="5862" spans="1:5" x14ac:dyDescent="0.2">
      <c r="A5862" s="2">
        <f t="shared" si="367"/>
        <v>42980.041666652462</v>
      </c>
      <c r="B5862">
        <f t="shared" si="365"/>
        <v>9</v>
      </c>
      <c r="C5862">
        <f t="shared" si="366"/>
        <v>1</v>
      </c>
      <c r="D5862">
        <v>0.45907361299999999</v>
      </c>
      <c r="E5862" s="9">
        <f t="shared" si="364"/>
        <v>509.48062261593384</v>
      </c>
    </row>
    <row r="5863" spans="1:5" x14ac:dyDescent="0.2">
      <c r="A5863" s="2">
        <f t="shared" si="367"/>
        <v>42980.083333319126</v>
      </c>
      <c r="B5863">
        <f t="shared" si="365"/>
        <v>9</v>
      </c>
      <c r="C5863">
        <f t="shared" si="366"/>
        <v>2</v>
      </c>
      <c r="D5863">
        <v>0.44625711099999998</v>
      </c>
      <c r="E5863" s="9">
        <f t="shared" si="364"/>
        <v>495.25684840236693</v>
      </c>
    </row>
    <row r="5864" spans="1:5" x14ac:dyDescent="0.2">
      <c r="A5864" s="2">
        <f t="shared" si="367"/>
        <v>42980.12499998579</v>
      </c>
      <c r="B5864">
        <f t="shared" si="365"/>
        <v>9</v>
      </c>
      <c r="C5864">
        <f t="shared" si="366"/>
        <v>3</v>
      </c>
      <c r="D5864">
        <v>0.44610557000000001</v>
      </c>
      <c r="E5864" s="9">
        <f t="shared" si="364"/>
        <v>495.08866796061324</v>
      </c>
    </row>
    <row r="5865" spans="1:5" x14ac:dyDescent="0.2">
      <c r="A5865" s="2">
        <f t="shared" si="367"/>
        <v>42980.166666652454</v>
      </c>
      <c r="B5865">
        <f t="shared" si="365"/>
        <v>9</v>
      </c>
      <c r="C5865">
        <f t="shared" si="366"/>
        <v>4</v>
      </c>
      <c r="D5865">
        <v>0.496794815</v>
      </c>
      <c r="E5865" s="9">
        <f t="shared" si="364"/>
        <v>551.34367232421982</v>
      </c>
    </row>
    <row r="5866" spans="1:5" x14ac:dyDescent="0.2">
      <c r="A5866" s="2">
        <f t="shared" si="367"/>
        <v>42980.208333319119</v>
      </c>
      <c r="B5866">
        <f t="shared" si="365"/>
        <v>9</v>
      </c>
      <c r="C5866">
        <f t="shared" si="366"/>
        <v>5</v>
      </c>
      <c r="D5866">
        <v>0.673442557</v>
      </c>
      <c r="E5866" s="9">
        <f t="shared" si="364"/>
        <v>747.38761610423148</v>
      </c>
    </row>
    <row r="5867" spans="1:5" x14ac:dyDescent="0.2">
      <c r="A5867" s="2">
        <f t="shared" si="367"/>
        <v>42980.249999985783</v>
      </c>
      <c r="B5867">
        <f t="shared" si="365"/>
        <v>9</v>
      </c>
      <c r="C5867">
        <f t="shared" si="366"/>
        <v>6</v>
      </c>
      <c r="D5867">
        <v>0.93327897599999998</v>
      </c>
      <c r="E5867" s="9">
        <f t="shared" si="364"/>
        <v>1035.7544853418556</v>
      </c>
    </row>
    <row r="5868" spans="1:5" x14ac:dyDescent="0.2">
      <c r="A5868" s="2">
        <f t="shared" si="367"/>
        <v>42980.291666652447</v>
      </c>
      <c r="B5868">
        <f t="shared" si="365"/>
        <v>9</v>
      </c>
      <c r="C5868">
        <f t="shared" si="366"/>
        <v>7</v>
      </c>
      <c r="D5868">
        <v>0.88191509400000001</v>
      </c>
      <c r="E5868" s="9">
        <f t="shared" si="364"/>
        <v>978.75076776741207</v>
      </c>
    </row>
    <row r="5869" spans="1:5" x14ac:dyDescent="0.2">
      <c r="A5869" s="2">
        <f t="shared" si="367"/>
        <v>42980.333333319111</v>
      </c>
      <c r="B5869">
        <f t="shared" si="365"/>
        <v>9</v>
      </c>
      <c r="C5869">
        <f t="shared" si="366"/>
        <v>8</v>
      </c>
      <c r="D5869">
        <v>0.785849193</v>
      </c>
      <c r="E5869" s="9">
        <f t="shared" si="364"/>
        <v>872.13667872448411</v>
      </c>
    </row>
    <row r="5870" spans="1:5" x14ac:dyDescent="0.2">
      <c r="A5870" s="2">
        <f t="shared" si="367"/>
        <v>42980.374999985776</v>
      </c>
      <c r="B5870">
        <f t="shared" si="365"/>
        <v>9</v>
      </c>
      <c r="C5870">
        <f t="shared" si="366"/>
        <v>9</v>
      </c>
      <c r="D5870">
        <v>0.78631698000000005</v>
      </c>
      <c r="E5870" s="9">
        <f t="shared" si="364"/>
        <v>872.65582947778978</v>
      </c>
    </row>
    <row r="5871" spans="1:5" x14ac:dyDescent="0.2">
      <c r="A5871" s="2">
        <f t="shared" si="367"/>
        <v>42980.41666665244</v>
      </c>
      <c r="B5871">
        <f t="shared" si="365"/>
        <v>9</v>
      </c>
      <c r="C5871">
        <f t="shared" si="366"/>
        <v>10</v>
      </c>
      <c r="D5871">
        <v>0.80220953800000006</v>
      </c>
      <c r="E5871" s="9">
        <f t="shared" si="364"/>
        <v>890.29341551085986</v>
      </c>
    </row>
    <row r="5872" spans="1:5" x14ac:dyDescent="0.2">
      <c r="A5872" s="2">
        <f t="shared" si="367"/>
        <v>42980.458333319104</v>
      </c>
      <c r="B5872">
        <f t="shared" si="365"/>
        <v>9</v>
      </c>
      <c r="C5872">
        <f t="shared" si="366"/>
        <v>11</v>
      </c>
      <c r="D5872">
        <v>0.78224807100000004</v>
      </c>
      <c r="E5872" s="9">
        <f t="shared" si="364"/>
        <v>868.14014782677839</v>
      </c>
    </row>
    <row r="5873" spans="1:5" x14ac:dyDescent="0.2">
      <c r="A5873" s="2">
        <f t="shared" si="367"/>
        <v>42980.499999985768</v>
      </c>
      <c r="B5873">
        <f t="shared" si="365"/>
        <v>9</v>
      </c>
      <c r="C5873">
        <f t="shared" si="366"/>
        <v>12</v>
      </c>
      <c r="D5873">
        <v>0.75647876000000003</v>
      </c>
      <c r="E5873" s="9">
        <f t="shared" si="364"/>
        <v>839.54132567521287</v>
      </c>
    </row>
    <row r="5874" spans="1:5" x14ac:dyDescent="0.2">
      <c r="A5874" s="2">
        <f t="shared" si="367"/>
        <v>42980.541666652432</v>
      </c>
      <c r="B5874">
        <f t="shared" si="365"/>
        <v>9</v>
      </c>
      <c r="C5874">
        <f t="shared" si="366"/>
        <v>13</v>
      </c>
      <c r="D5874">
        <v>0.74312160100000002</v>
      </c>
      <c r="E5874" s="9">
        <f t="shared" si="364"/>
        <v>824.71752946695619</v>
      </c>
    </row>
    <row r="5875" spans="1:5" x14ac:dyDescent="0.2">
      <c r="A5875" s="2">
        <f t="shared" si="367"/>
        <v>42980.583333319097</v>
      </c>
      <c r="B5875">
        <f t="shared" si="365"/>
        <v>9</v>
      </c>
      <c r="C5875">
        <f t="shared" si="366"/>
        <v>14</v>
      </c>
      <c r="D5875">
        <v>0.76443152000000003</v>
      </c>
      <c r="E5875" s="9">
        <f t="shared" si="364"/>
        <v>848.36731131581007</v>
      </c>
    </row>
    <row r="5876" spans="1:5" x14ac:dyDescent="0.2">
      <c r="A5876" s="2">
        <f t="shared" si="367"/>
        <v>42980.624999985761</v>
      </c>
      <c r="B5876">
        <f t="shared" si="365"/>
        <v>9</v>
      </c>
      <c r="C5876">
        <f t="shared" si="366"/>
        <v>15</v>
      </c>
      <c r="D5876">
        <v>0.87354786200000001</v>
      </c>
      <c r="E5876" s="9">
        <f t="shared" si="364"/>
        <v>969.46480044492955</v>
      </c>
    </row>
    <row r="5877" spans="1:5" x14ac:dyDescent="0.2">
      <c r="A5877" s="2">
        <f t="shared" si="367"/>
        <v>42980.666666652425</v>
      </c>
      <c r="B5877">
        <f t="shared" si="365"/>
        <v>9</v>
      </c>
      <c r="C5877">
        <f t="shared" si="366"/>
        <v>16</v>
      </c>
      <c r="D5877">
        <v>1.0818338350000001</v>
      </c>
      <c r="E5877" s="9">
        <f t="shared" si="364"/>
        <v>1200.6209030855005</v>
      </c>
    </row>
    <row r="5878" spans="1:5" x14ac:dyDescent="0.2">
      <c r="A5878" s="2">
        <f t="shared" si="367"/>
        <v>42980.708333319089</v>
      </c>
      <c r="B5878">
        <f t="shared" si="365"/>
        <v>9</v>
      </c>
      <c r="C5878">
        <f t="shared" si="366"/>
        <v>17</v>
      </c>
      <c r="D5878">
        <v>1.243408743</v>
      </c>
      <c r="E5878" s="9">
        <f t="shared" si="364"/>
        <v>1379.9369918256132</v>
      </c>
    </row>
    <row r="5879" spans="1:5" x14ac:dyDescent="0.2">
      <c r="A5879" s="2">
        <f t="shared" si="367"/>
        <v>42980.749999985754</v>
      </c>
      <c r="B5879">
        <f t="shared" si="365"/>
        <v>9</v>
      </c>
      <c r="C5879">
        <f t="shared" si="366"/>
        <v>18</v>
      </c>
      <c r="D5879">
        <v>1.4005499079999999</v>
      </c>
      <c r="E5879" s="9">
        <f t="shared" si="364"/>
        <v>1554.3325055638272</v>
      </c>
    </row>
    <row r="5880" spans="1:5" x14ac:dyDescent="0.2">
      <c r="A5880" s="2">
        <f t="shared" si="367"/>
        <v>42980.791666652418</v>
      </c>
      <c r="B5880">
        <f t="shared" si="365"/>
        <v>9</v>
      </c>
      <c r="C5880">
        <f t="shared" si="366"/>
        <v>19</v>
      </c>
      <c r="D5880">
        <v>1.6466176269999999</v>
      </c>
      <c r="E5880" s="9">
        <f t="shared" si="364"/>
        <v>1827.4188497397508</v>
      </c>
    </row>
    <row r="5881" spans="1:5" x14ac:dyDescent="0.2">
      <c r="A5881" s="2">
        <f t="shared" si="367"/>
        <v>42980.833333319082</v>
      </c>
      <c r="B5881">
        <f t="shared" si="365"/>
        <v>9</v>
      </c>
      <c r="C5881">
        <f t="shared" si="366"/>
        <v>20</v>
      </c>
      <c r="D5881">
        <v>1.564791517</v>
      </c>
      <c r="E5881" s="9">
        <f t="shared" si="364"/>
        <v>1736.6081032962607</v>
      </c>
    </row>
    <row r="5882" spans="1:5" x14ac:dyDescent="0.2">
      <c r="A5882" s="2">
        <f t="shared" si="367"/>
        <v>42980.874999985746</v>
      </c>
      <c r="B5882">
        <f t="shared" si="365"/>
        <v>9</v>
      </c>
      <c r="C5882">
        <f t="shared" si="366"/>
        <v>21</v>
      </c>
      <c r="D5882">
        <v>1.254777373</v>
      </c>
      <c r="E5882" s="9">
        <f t="shared" si="364"/>
        <v>1392.5539154009837</v>
      </c>
    </row>
    <row r="5883" spans="1:5" x14ac:dyDescent="0.2">
      <c r="A5883" s="2">
        <f t="shared" si="367"/>
        <v>42980.916666652411</v>
      </c>
      <c r="B5883">
        <f t="shared" si="365"/>
        <v>9</v>
      </c>
      <c r="C5883">
        <f t="shared" si="366"/>
        <v>22</v>
      </c>
      <c r="D5883">
        <v>0.95118142400000005</v>
      </c>
      <c r="E5883" s="9">
        <f t="shared" si="364"/>
        <v>1055.6226504794354</v>
      </c>
    </row>
    <row r="5884" spans="1:5" x14ac:dyDescent="0.2">
      <c r="A5884" s="2">
        <f t="shared" si="367"/>
        <v>42980.958333319075</v>
      </c>
      <c r="B5884">
        <f t="shared" si="365"/>
        <v>9</v>
      </c>
      <c r="C5884">
        <f t="shared" si="366"/>
        <v>23</v>
      </c>
      <c r="D5884">
        <v>0.64890220899999995</v>
      </c>
      <c r="E5884" s="9">
        <f t="shared" si="364"/>
        <v>720.15269903603632</v>
      </c>
    </row>
    <row r="5885" spans="1:5" x14ac:dyDescent="0.2">
      <c r="A5885" s="2">
        <f t="shared" si="367"/>
        <v>42980.999999985739</v>
      </c>
      <c r="B5885">
        <f t="shared" si="365"/>
        <v>9</v>
      </c>
      <c r="C5885">
        <f t="shared" si="366"/>
        <v>0</v>
      </c>
      <c r="D5885">
        <v>0.53879157300000002</v>
      </c>
      <c r="E5885" s="9">
        <f t="shared" si="364"/>
        <v>597.95174085132703</v>
      </c>
    </row>
    <row r="5886" spans="1:5" x14ac:dyDescent="0.2">
      <c r="A5886" s="2">
        <f t="shared" si="367"/>
        <v>42981.041666652403</v>
      </c>
      <c r="B5886">
        <f t="shared" si="365"/>
        <v>9</v>
      </c>
      <c r="C5886">
        <f t="shared" si="366"/>
        <v>1</v>
      </c>
      <c r="D5886">
        <v>0.49072116799999999</v>
      </c>
      <c r="E5886" s="9">
        <f t="shared" si="364"/>
        <v>544.60312926645656</v>
      </c>
    </row>
    <row r="5887" spans="1:5" x14ac:dyDescent="0.2">
      <c r="A5887" s="2">
        <f t="shared" si="367"/>
        <v>42981.083333319068</v>
      </c>
      <c r="B5887">
        <f t="shared" si="365"/>
        <v>9</v>
      </c>
      <c r="C5887">
        <f t="shared" si="366"/>
        <v>2</v>
      </c>
      <c r="D5887">
        <v>0.483758825</v>
      </c>
      <c r="E5887" s="9">
        <f t="shared" si="364"/>
        <v>536.87630998071018</v>
      </c>
    </row>
    <row r="5888" spans="1:5" x14ac:dyDescent="0.2">
      <c r="A5888" s="2">
        <f t="shared" si="367"/>
        <v>42981.124999985732</v>
      </c>
      <c r="B5888">
        <f t="shared" si="365"/>
        <v>9</v>
      </c>
      <c r="C5888">
        <f t="shared" si="366"/>
        <v>3</v>
      </c>
      <c r="D5888">
        <v>0.48969078399999999</v>
      </c>
      <c r="E5888" s="9">
        <f t="shared" si="364"/>
        <v>543.45960747172103</v>
      </c>
    </row>
    <row r="5889" spans="1:5" x14ac:dyDescent="0.2">
      <c r="A5889" s="2">
        <f t="shared" si="367"/>
        <v>42981.166666652396</v>
      </c>
      <c r="B5889">
        <f t="shared" si="365"/>
        <v>9</v>
      </c>
      <c r="C5889">
        <f t="shared" si="366"/>
        <v>4</v>
      </c>
      <c r="D5889">
        <v>0.542928623</v>
      </c>
      <c r="E5889" s="9">
        <f t="shared" si="364"/>
        <v>602.54304549203448</v>
      </c>
    </row>
    <row r="5890" spans="1:5" x14ac:dyDescent="0.2">
      <c r="A5890" s="2">
        <f t="shared" si="367"/>
        <v>42981.20833331906</v>
      </c>
      <c r="B5890">
        <f t="shared" si="365"/>
        <v>9</v>
      </c>
      <c r="C5890">
        <f t="shared" si="366"/>
        <v>5</v>
      </c>
      <c r="D5890">
        <v>0.71626604299999996</v>
      </c>
      <c r="E5890" s="9">
        <f t="shared" si="364"/>
        <v>794.91318867480027</v>
      </c>
    </row>
    <row r="5891" spans="1:5" x14ac:dyDescent="0.2">
      <c r="A5891" s="2">
        <f t="shared" si="367"/>
        <v>42981.249999985725</v>
      </c>
      <c r="B5891">
        <f t="shared" si="365"/>
        <v>9</v>
      </c>
      <c r="C5891">
        <f t="shared" si="366"/>
        <v>6</v>
      </c>
      <c r="D5891">
        <v>0.96906343399999995</v>
      </c>
      <c r="E5891" s="9">
        <f t="shared" si="364"/>
        <v>1075.4681334922529</v>
      </c>
    </row>
    <row r="5892" spans="1:5" x14ac:dyDescent="0.2">
      <c r="A5892" s="2">
        <f t="shared" si="367"/>
        <v>42981.291666652389</v>
      </c>
      <c r="B5892">
        <f t="shared" si="365"/>
        <v>9</v>
      </c>
      <c r="C5892">
        <f t="shared" si="366"/>
        <v>7</v>
      </c>
      <c r="D5892">
        <v>0.91468406599999996</v>
      </c>
      <c r="E5892" s="9">
        <f t="shared" si="364"/>
        <v>1015.1178247802144</v>
      </c>
    </row>
    <row r="5893" spans="1:5" x14ac:dyDescent="0.2">
      <c r="A5893" s="2">
        <f t="shared" si="367"/>
        <v>42981.333333319053</v>
      </c>
      <c r="B5893">
        <f t="shared" si="365"/>
        <v>9</v>
      </c>
      <c r="C5893">
        <f t="shared" si="366"/>
        <v>8</v>
      </c>
      <c r="D5893">
        <v>0.80836753100000003</v>
      </c>
      <c r="E5893" s="9">
        <f t="shared" ref="E5893:E5956" si="368">D5893*$E$3/$D$8765</f>
        <v>897.12756589297851</v>
      </c>
    </row>
    <row r="5894" spans="1:5" x14ac:dyDescent="0.2">
      <c r="A5894" s="2">
        <f t="shared" si="367"/>
        <v>42981.374999985717</v>
      </c>
      <c r="B5894">
        <f t="shared" ref="B5894:B5957" si="369">MONTH(A5894)</f>
        <v>9</v>
      </c>
      <c r="C5894">
        <f t="shared" ref="C5894:C5957" si="370">HOUR(A5894)</f>
        <v>9</v>
      </c>
      <c r="D5894">
        <v>0.80152491999999997</v>
      </c>
      <c r="E5894" s="9">
        <f t="shared" si="368"/>
        <v>889.53362537041869</v>
      </c>
    </row>
    <row r="5895" spans="1:5" x14ac:dyDescent="0.2">
      <c r="A5895" s="2">
        <f t="shared" ref="A5895:A5958" si="371">A5894+1/24</f>
        <v>42981.416666652382</v>
      </c>
      <c r="B5895">
        <f t="shared" si="369"/>
        <v>9</v>
      </c>
      <c r="C5895">
        <f t="shared" si="370"/>
        <v>10</v>
      </c>
      <c r="D5895">
        <v>0.80220953800000006</v>
      </c>
      <c r="E5895" s="9">
        <f t="shared" si="368"/>
        <v>890.29341551085986</v>
      </c>
    </row>
    <row r="5896" spans="1:5" x14ac:dyDescent="0.2">
      <c r="A5896" s="2">
        <f t="shared" si="371"/>
        <v>42981.458333319046</v>
      </c>
      <c r="B5896">
        <f t="shared" si="369"/>
        <v>9</v>
      </c>
      <c r="C5896">
        <f t="shared" si="370"/>
        <v>11</v>
      </c>
      <c r="D5896">
        <v>0.78224807100000004</v>
      </c>
      <c r="E5896" s="9">
        <f t="shared" si="368"/>
        <v>868.14014782677839</v>
      </c>
    </row>
    <row r="5897" spans="1:5" x14ac:dyDescent="0.2">
      <c r="A5897" s="2">
        <f t="shared" si="371"/>
        <v>42981.49999998571</v>
      </c>
      <c r="B5897">
        <f t="shared" si="369"/>
        <v>9</v>
      </c>
      <c r="C5897">
        <f t="shared" si="370"/>
        <v>12</v>
      </c>
      <c r="D5897">
        <v>0.75647876000000003</v>
      </c>
      <c r="E5897" s="9">
        <f t="shared" si="368"/>
        <v>839.54132567521287</v>
      </c>
    </row>
    <row r="5898" spans="1:5" x14ac:dyDescent="0.2">
      <c r="A5898" s="2">
        <f t="shared" si="371"/>
        <v>42981.541666652374</v>
      </c>
      <c r="B5898">
        <f t="shared" si="369"/>
        <v>9</v>
      </c>
      <c r="C5898">
        <f t="shared" si="370"/>
        <v>13</v>
      </c>
      <c r="D5898">
        <v>0.74312160100000002</v>
      </c>
      <c r="E5898" s="9">
        <f t="shared" si="368"/>
        <v>824.71752946695619</v>
      </c>
    </row>
    <row r="5899" spans="1:5" x14ac:dyDescent="0.2">
      <c r="A5899" s="2">
        <f t="shared" si="371"/>
        <v>42981.583333319039</v>
      </c>
      <c r="B5899">
        <f t="shared" si="369"/>
        <v>9</v>
      </c>
      <c r="C5899">
        <f t="shared" si="370"/>
        <v>14</v>
      </c>
      <c r="D5899">
        <v>0.76443152000000003</v>
      </c>
      <c r="E5899" s="9">
        <f t="shared" si="368"/>
        <v>848.36731131581007</v>
      </c>
    </row>
    <row r="5900" spans="1:5" x14ac:dyDescent="0.2">
      <c r="A5900" s="2">
        <f t="shared" si="371"/>
        <v>42981.624999985703</v>
      </c>
      <c r="B5900">
        <f t="shared" si="369"/>
        <v>9</v>
      </c>
      <c r="C5900">
        <f t="shared" si="370"/>
        <v>15</v>
      </c>
      <c r="D5900">
        <v>0.87354786200000001</v>
      </c>
      <c r="E5900" s="9">
        <f t="shared" si="368"/>
        <v>969.46480044492955</v>
      </c>
    </row>
    <row r="5901" spans="1:5" x14ac:dyDescent="0.2">
      <c r="A5901" s="2">
        <f t="shared" si="371"/>
        <v>42981.666666652367</v>
      </c>
      <c r="B5901">
        <f t="shared" si="369"/>
        <v>9</v>
      </c>
      <c r="C5901">
        <f t="shared" si="370"/>
        <v>16</v>
      </c>
      <c r="D5901">
        <v>1.079290485</v>
      </c>
      <c r="E5901" s="9">
        <f t="shared" si="368"/>
        <v>1197.7982892282969</v>
      </c>
    </row>
    <row r="5902" spans="1:5" x14ac:dyDescent="0.2">
      <c r="A5902" s="2">
        <f t="shared" si="371"/>
        <v>42981.708333319031</v>
      </c>
      <c r="B5902">
        <f t="shared" si="369"/>
        <v>9</v>
      </c>
      <c r="C5902">
        <f t="shared" si="370"/>
        <v>17</v>
      </c>
      <c r="D5902">
        <v>1.243408743</v>
      </c>
      <c r="E5902" s="9">
        <f t="shared" si="368"/>
        <v>1379.9369918256132</v>
      </c>
    </row>
    <row r="5903" spans="1:5" x14ac:dyDescent="0.2">
      <c r="A5903" s="2">
        <f t="shared" si="371"/>
        <v>42981.749999985695</v>
      </c>
      <c r="B5903">
        <f t="shared" si="369"/>
        <v>9</v>
      </c>
      <c r="C5903">
        <f t="shared" si="370"/>
        <v>18</v>
      </c>
      <c r="D5903">
        <v>1.4005499079999999</v>
      </c>
      <c r="E5903" s="9">
        <f t="shared" si="368"/>
        <v>1554.3325055638272</v>
      </c>
    </row>
    <row r="5904" spans="1:5" x14ac:dyDescent="0.2">
      <c r="A5904" s="2">
        <f t="shared" si="371"/>
        <v>42981.79166665236</v>
      </c>
      <c r="B5904">
        <f t="shared" si="369"/>
        <v>9</v>
      </c>
      <c r="C5904">
        <f t="shared" si="370"/>
        <v>19</v>
      </c>
      <c r="D5904">
        <v>1.6466176269999999</v>
      </c>
      <c r="E5904" s="9">
        <f t="shared" si="368"/>
        <v>1827.4188497397508</v>
      </c>
    </row>
    <row r="5905" spans="1:5" x14ac:dyDescent="0.2">
      <c r="A5905" s="2">
        <f t="shared" si="371"/>
        <v>42981.833333319024</v>
      </c>
      <c r="B5905">
        <f t="shared" si="369"/>
        <v>9</v>
      </c>
      <c r="C5905">
        <f t="shared" si="370"/>
        <v>20</v>
      </c>
      <c r="D5905">
        <v>1.564791517</v>
      </c>
      <c r="E5905" s="9">
        <f t="shared" si="368"/>
        <v>1736.6081032962607</v>
      </c>
    </row>
    <row r="5906" spans="1:5" x14ac:dyDescent="0.2">
      <c r="A5906" s="2">
        <f t="shared" si="371"/>
        <v>42981.874999985688</v>
      </c>
      <c r="B5906">
        <f t="shared" si="369"/>
        <v>9</v>
      </c>
      <c r="C5906">
        <f t="shared" si="370"/>
        <v>21</v>
      </c>
      <c r="D5906">
        <v>1.254777373</v>
      </c>
      <c r="E5906" s="9">
        <f t="shared" si="368"/>
        <v>1392.5539154009837</v>
      </c>
    </row>
    <row r="5907" spans="1:5" x14ac:dyDescent="0.2">
      <c r="A5907" s="2">
        <f t="shared" si="371"/>
        <v>42981.916666652352</v>
      </c>
      <c r="B5907">
        <f t="shared" si="369"/>
        <v>9</v>
      </c>
      <c r="C5907">
        <f t="shared" si="370"/>
        <v>22</v>
      </c>
      <c r="D5907">
        <v>0.94785942199999995</v>
      </c>
      <c r="E5907" s="9">
        <f t="shared" si="368"/>
        <v>1051.9358873996948</v>
      </c>
    </row>
    <row r="5908" spans="1:5" x14ac:dyDescent="0.2">
      <c r="A5908" s="2">
        <f t="shared" si="371"/>
        <v>42981.958333319017</v>
      </c>
      <c r="B5908">
        <f t="shared" si="369"/>
        <v>9</v>
      </c>
      <c r="C5908">
        <f t="shared" si="370"/>
        <v>23</v>
      </c>
      <c r="D5908">
        <v>0.63451663199999997</v>
      </c>
      <c r="E5908" s="9">
        <f t="shared" si="368"/>
        <v>704.18756290295721</v>
      </c>
    </row>
    <row r="5909" spans="1:5" x14ac:dyDescent="0.2">
      <c r="A5909" s="2">
        <f t="shared" si="371"/>
        <v>42981.999999985681</v>
      </c>
      <c r="B5909">
        <f t="shared" si="369"/>
        <v>9</v>
      </c>
      <c r="C5909">
        <f t="shared" si="370"/>
        <v>0</v>
      </c>
      <c r="D5909">
        <v>0.51128476499999997</v>
      </c>
      <c r="E5909" s="9">
        <f t="shared" si="368"/>
        <v>567.42464177796558</v>
      </c>
    </row>
    <row r="5910" spans="1:5" x14ac:dyDescent="0.2">
      <c r="A5910" s="2">
        <f t="shared" si="371"/>
        <v>42982.041666652345</v>
      </c>
      <c r="B5910">
        <f t="shared" si="369"/>
        <v>9</v>
      </c>
      <c r="C5910">
        <f t="shared" si="370"/>
        <v>1</v>
      </c>
      <c r="D5910">
        <v>0.46599612099999999</v>
      </c>
      <c r="E5910" s="9">
        <f t="shared" si="368"/>
        <v>517.16323295560449</v>
      </c>
    </row>
    <row r="5911" spans="1:5" x14ac:dyDescent="0.2">
      <c r="A5911" s="2">
        <f t="shared" si="371"/>
        <v>42982.083333319009</v>
      </c>
      <c r="B5911">
        <f t="shared" si="369"/>
        <v>9</v>
      </c>
      <c r="C5911">
        <f t="shared" si="370"/>
        <v>2</v>
      </c>
      <c r="D5911">
        <v>0.46359514099999999</v>
      </c>
      <c r="E5911" s="9">
        <f t="shared" si="368"/>
        <v>514.49862154983339</v>
      </c>
    </row>
    <row r="5912" spans="1:5" x14ac:dyDescent="0.2">
      <c r="A5912" s="2">
        <f t="shared" si="371"/>
        <v>42982.124999985674</v>
      </c>
      <c r="B5912">
        <f t="shared" si="369"/>
        <v>9</v>
      </c>
      <c r="C5912">
        <f t="shared" si="370"/>
        <v>3</v>
      </c>
      <c r="D5912">
        <v>0.46873376999999999</v>
      </c>
      <c r="E5912" s="9">
        <f t="shared" si="368"/>
        <v>520.20148015066582</v>
      </c>
    </row>
    <row r="5913" spans="1:5" x14ac:dyDescent="0.2">
      <c r="A5913" s="2">
        <f t="shared" si="371"/>
        <v>42982.166666652338</v>
      </c>
      <c r="B5913">
        <f t="shared" si="369"/>
        <v>9</v>
      </c>
      <c r="C5913">
        <f t="shared" si="370"/>
        <v>4</v>
      </c>
      <c r="D5913">
        <v>0.52213137099999996</v>
      </c>
      <c r="E5913" s="9">
        <f t="shared" si="368"/>
        <v>579.46222229155035</v>
      </c>
    </row>
    <row r="5914" spans="1:5" x14ac:dyDescent="0.2">
      <c r="A5914" s="2">
        <f t="shared" si="371"/>
        <v>42982.208333319002</v>
      </c>
      <c r="B5914">
        <f t="shared" si="369"/>
        <v>9</v>
      </c>
      <c r="C5914">
        <f t="shared" si="370"/>
        <v>5</v>
      </c>
      <c r="D5914">
        <v>0.69765072900000002</v>
      </c>
      <c r="E5914" s="9">
        <f t="shared" si="368"/>
        <v>774.25388372165082</v>
      </c>
    </row>
    <row r="5915" spans="1:5" x14ac:dyDescent="0.2">
      <c r="A5915" s="2">
        <f t="shared" si="371"/>
        <v>42982.249999985666</v>
      </c>
      <c r="B5915">
        <f t="shared" si="369"/>
        <v>9</v>
      </c>
      <c r="C5915">
        <f t="shared" si="370"/>
        <v>6</v>
      </c>
      <c r="D5915">
        <v>0.93733136299999997</v>
      </c>
      <c r="E5915" s="9">
        <f t="shared" si="368"/>
        <v>1040.2518308511055</v>
      </c>
    </row>
    <row r="5916" spans="1:5" x14ac:dyDescent="0.2">
      <c r="A5916" s="2">
        <f t="shared" si="371"/>
        <v>42982.291666652331</v>
      </c>
      <c r="B5916">
        <f t="shared" si="369"/>
        <v>9</v>
      </c>
      <c r="C5916">
        <f t="shared" si="370"/>
        <v>7</v>
      </c>
      <c r="D5916">
        <v>0.86919546599999997</v>
      </c>
      <c r="E5916" s="9">
        <f t="shared" si="368"/>
        <v>964.63450447243804</v>
      </c>
    </row>
    <row r="5917" spans="1:5" x14ac:dyDescent="0.2">
      <c r="A5917" s="2">
        <f t="shared" si="371"/>
        <v>42982.333333318995</v>
      </c>
      <c r="B5917">
        <f t="shared" si="369"/>
        <v>9</v>
      </c>
      <c r="C5917">
        <f t="shared" si="370"/>
        <v>8</v>
      </c>
      <c r="D5917">
        <v>0.74845956000000002</v>
      </c>
      <c r="E5917" s="9">
        <f t="shared" si="368"/>
        <v>830.64160481741283</v>
      </c>
    </row>
    <row r="5918" spans="1:5" x14ac:dyDescent="0.2">
      <c r="A5918" s="2">
        <f t="shared" si="371"/>
        <v>42982.374999985659</v>
      </c>
      <c r="B5918">
        <f t="shared" si="369"/>
        <v>9</v>
      </c>
      <c r="C5918">
        <f t="shared" si="370"/>
        <v>9</v>
      </c>
      <c r="D5918">
        <v>0.73540075100000002</v>
      </c>
      <c r="E5918" s="9">
        <f t="shared" si="368"/>
        <v>816.14891791157106</v>
      </c>
    </row>
    <row r="5919" spans="1:5" x14ac:dyDescent="0.2">
      <c r="A5919" s="2">
        <f t="shared" si="371"/>
        <v>42982.416666652323</v>
      </c>
      <c r="B5919">
        <f t="shared" si="369"/>
        <v>9</v>
      </c>
      <c r="C5919">
        <f t="shared" si="370"/>
        <v>10</v>
      </c>
      <c r="D5919">
        <v>0.74972077800000003</v>
      </c>
      <c r="E5919" s="9">
        <f t="shared" si="368"/>
        <v>832.04130655085669</v>
      </c>
    </row>
    <row r="5920" spans="1:5" x14ac:dyDescent="0.2">
      <c r="A5920" s="2">
        <f t="shared" si="371"/>
        <v>42982.458333318988</v>
      </c>
      <c r="B5920">
        <f t="shared" si="369"/>
        <v>9</v>
      </c>
      <c r="C5920">
        <f t="shared" si="370"/>
        <v>11</v>
      </c>
      <c r="D5920">
        <v>0.73443756400000004</v>
      </c>
      <c r="E5920" s="9">
        <f t="shared" si="368"/>
        <v>815.07997145383695</v>
      </c>
    </row>
    <row r="5921" spans="1:5" x14ac:dyDescent="0.2">
      <c r="A5921" s="2">
        <f t="shared" si="371"/>
        <v>42982.499999985652</v>
      </c>
      <c r="B5921">
        <f t="shared" si="369"/>
        <v>9</v>
      </c>
      <c r="C5921">
        <f t="shared" si="370"/>
        <v>12</v>
      </c>
      <c r="D5921">
        <v>0.712890727</v>
      </c>
      <c r="E5921" s="9">
        <f t="shared" si="368"/>
        <v>791.1672576334413</v>
      </c>
    </row>
    <row r="5922" spans="1:5" x14ac:dyDescent="0.2">
      <c r="A5922" s="2">
        <f t="shared" si="371"/>
        <v>42982.541666652316</v>
      </c>
      <c r="B5922">
        <f t="shared" si="369"/>
        <v>9</v>
      </c>
      <c r="C5922">
        <f t="shared" si="370"/>
        <v>13</v>
      </c>
      <c r="D5922">
        <v>0.70399602900000002</v>
      </c>
      <c r="E5922" s="9">
        <f t="shared" si="368"/>
        <v>781.29590770895607</v>
      </c>
    </row>
    <row r="5923" spans="1:5" x14ac:dyDescent="0.2">
      <c r="A5923" s="2">
        <f t="shared" si="371"/>
        <v>42982.58333331898</v>
      </c>
      <c r="B5923">
        <f t="shared" si="369"/>
        <v>9</v>
      </c>
      <c r="C5923">
        <f t="shared" si="370"/>
        <v>14</v>
      </c>
      <c r="D5923">
        <v>0.72737254699999998</v>
      </c>
      <c r="E5923" s="9">
        <f t="shared" si="368"/>
        <v>807.23920440031384</v>
      </c>
    </row>
    <row r="5924" spans="1:5" x14ac:dyDescent="0.2">
      <c r="A5924" s="2">
        <f t="shared" si="371"/>
        <v>42982.624999985645</v>
      </c>
      <c r="B5924">
        <f t="shared" si="369"/>
        <v>9</v>
      </c>
      <c r="C5924">
        <f t="shared" si="370"/>
        <v>15</v>
      </c>
      <c r="D5924">
        <v>0.83762994300000004</v>
      </c>
      <c r="E5924" s="9">
        <f t="shared" si="368"/>
        <v>929.60303706540674</v>
      </c>
    </row>
    <row r="5925" spans="1:5" x14ac:dyDescent="0.2">
      <c r="A5925" s="2">
        <f t="shared" si="371"/>
        <v>42982.666666652309</v>
      </c>
      <c r="B5925">
        <f t="shared" si="369"/>
        <v>9</v>
      </c>
      <c r="C5925">
        <f t="shared" si="370"/>
        <v>16</v>
      </c>
      <c r="D5925">
        <v>1.043938555</v>
      </c>
      <c r="E5925" s="9">
        <f t="shared" si="368"/>
        <v>1158.564661337175</v>
      </c>
    </row>
    <row r="5926" spans="1:5" x14ac:dyDescent="0.2">
      <c r="A5926" s="2">
        <f t="shared" si="371"/>
        <v>42982.708333318973</v>
      </c>
      <c r="B5926">
        <f t="shared" si="369"/>
        <v>9</v>
      </c>
      <c r="C5926">
        <f t="shared" si="370"/>
        <v>17</v>
      </c>
      <c r="D5926">
        <v>1.209098427</v>
      </c>
      <c r="E5926" s="9">
        <f t="shared" si="368"/>
        <v>1341.8593488010085</v>
      </c>
    </row>
    <row r="5927" spans="1:5" x14ac:dyDescent="0.2">
      <c r="A5927" s="2">
        <f t="shared" si="371"/>
        <v>42982.749999985637</v>
      </c>
      <c r="B5927">
        <f t="shared" si="369"/>
        <v>9</v>
      </c>
      <c r="C5927">
        <f t="shared" si="370"/>
        <v>18</v>
      </c>
      <c r="D5927">
        <v>1.366305154</v>
      </c>
      <c r="E5927" s="9">
        <f t="shared" si="368"/>
        <v>1516.3276233506353</v>
      </c>
    </row>
    <row r="5928" spans="1:5" x14ac:dyDescent="0.2">
      <c r="A5928" s="2">
        <f t="shared" si="371"/>
        <v>42982.791666652302</v>
      </c>
      <c r="B5928">
        <f t="shared" si="369"/>
        <v>9</v>
      </c>
      <c r="C5928">
        <f t="shared" si="370"/>
        <v>19</v>
      </c>
      <c r="D5928">
        <v>1.6117622570000001</v>
      </c>
      <c r="E5928" s="9">
        <f t="shared" si="368"/>
        <v>1788.7363049228943</v>
      </c>
    </row>
    <row r="5929" spans="1:5" x14ac:dyDescent="0.2">
      <c r="A5929" s="2">
        <f t="shared" si="371"/>
        <v>42982.833333318966</v>
      </c>
      <c r="B5929">
        <f t="shared" si="369"/>
        <v>9</v>
      </c>
      <c r="C5929">
        <f t="shared" si="370"/>
        <v>20</v>
      </c>
      <c r="D5929">
        <v>1.5291846600000001</v>
      </c>
      <c r="E5929" s="9">
        <f t="shared" si="368"/>
        <v>1697.0915570168813</v>
      </c>
    </row>
    <row r="5930" spans="1:5" x14ac:dyDescent="0.2">
      <c r="A5930" s="2">
        <f t="shared" si="371"/>
        <v>42982.87499998563</v>
      </c>
      <c r="B5930">
        <f t="shared" si="369"/>
        <v>9</v>
      </c>
      <c r="C5930">
        <f t="shared" si="370"/>
        <v>21</v>
      </c>
      <c r="D5930">
        <v>1.2264841609999999</v>
      </c>
      <c r="E5930" s="9">
        <f t="shared" si="368"/>
        <v>1361.1540639232105</v>
      </c>
    </row>
    <row r="5931" spans="1:5" x14ac:dyDescent="0.2">
      <c r="A5931" s="2">
        <f t="shared" si="371"/>
        <v>42982.916666652294</v>
      </c>
      <c r="B5931">
        <f t="shared" si="369"/>
        <v>9</v>
      </c>
      <c r="C5931">
        <f t="shared" si="370"/>
        <v>22</v>
      </c>
      <c r="D5931">
        <v>0.93232457599999996</v>
      </c>
      <c r="E5931" s="9">
        <f t="shared" si="368"/>
        <v>1034.6952907106349</v>
      </c>
    </row>
    <row r="5932" spans="1:5" x14ac:dyDescent="0.2">
      <c r="A5932" s="2">
        <f t="shared" si="371"/>
        <v>42982.958333318958</v>
      </c>
      <c r="B5932">
        <f t="shared" si="369"/>
        <v>9</v>
      </c>
      <c r="C5932">
        <f t="shared" si="370"/>
        <v>23</v>
      </c>
      <c r="D5932">
        <v>0.62794294900000003</v>
      </c>
      <c r="E5932" s="9">
        <f t="shared" si="368"/>
        <v>696.89207910062476</v>
      </c>
    </row>
    <row r="5933" spans="1:5" x14ac:dyDescent="0.2">
      <c r="A5933" s="2">
        <f t="shared" si="371"/>
        <v>42982.999999985623</v>
      </c>
      <c r="B5933">
        <f t="shared" si="369"/>
        <v>9</v>
      </c>
      <c r="C5933">
        <f t="shared" si="370"/>
        <v>0</v>
      </c>
      <c r="D5933">
        <v>0.51053643800000004</v>
      </c>
      <c r="E5933" s="9">
        <f t="shared" si="368"/>
        <v>566.59414728844615</v>
      </c>
    </row>
    <row r="5934" spans="1:5" x14ac:dyDescent="0.2">
      <c r="A5934" s="2">
        <f t="shared" si="371"/>
        <v>42983.041666652287</v>
      </c>
      <c r="B5934">
        <f t="shared" si="369"/>
        <v>9</v>
      </c>
      <c r="C5934">
        <f t="shared" si="370"/>
        <v>1</v>
      </c>
      <c r="D5934">
        <v>0.45646237499999998</v>
      </c>
      <c r="E5934" s="9">
        <f t="shared" si="368"/>
        <v>506.58266654883488</v>
      </c>
    </row>
    <row r="5935" spans="1:5" x14ac:dyDescent="0.2">
      <c r="A5935" s="2">
        <f t="shared" si="371"/>
        <v>42983.083333318951</v>
      </c>
      <c r="B5935">
        <f t="shared" si="369"/>
        <v>9</v>
      </c>
      <c r="C5935">
        <f t="shared" si="370"/>
        <v>2</v>
      </c>
      <c r="D5935">
        <v>0.44489170700000003</v>
      </c>
      <c r="E5935" s="9">
        <f t="shared" si="368"/>
        <v>493.7415208811525</v>
      </c>
    </row>
    <row r="5936" spans="1:5" x14ac:dyDescent="0.2">
      <c r="A5936" s="2">
        <f t="shared" si="371"/>
        <v>42983.124999985615</v>
      </c>
      <c r="B5936">
        <f t="shared" si="369"/>
        <v>9</v>
      </c>
      <c r="C5936">
        <f t="shared" si="370"/>
        <v>3</v>
      </c>
      <c r="D5936">
        <v>0.44343441500000003</v>
      </c>
      <c r="E5936" s="9">
        <f t="shared" si="368"/>
        <v>492.12421591204026</v>
      </c>
    </row>
    <row r="5937" spans="1:5" x14ac:dyDescent="0.2">
      <c r="A5937" s="2">
        <f t="shared" si="371"/>
        <v>42983.16666665228</v>
      </c>
      <c r="B5937">
        <f t="shared" si="369"/>
        <v>9</v>
      </c>
      <c r="C5937">
        <f t="shared" si="370"/>
        <v>4</v>
      </c>
      <c r="D5937">
        <v>0.49269812200000002</v>
      </c>
      <c r="E5937" s="9">
        <f t="shared" si="368"/>
        <v>546.79715594601453</v>
      </c>
    </row>
    <row r="5938" spans="1:5" x14ac:dyDescent="0.2">
      <c r="A5938" s="2">
        <f t="shared" si="371"/>
        <v>42983.208333318944</v>
      </c>
      <c r="B5938">
        <f t="shared" si="369"/>
        <v>9</v>
      </c>
      <c r="C5938">
        <f t="shared" si="370"/>
        <v>5</v>
      </c>
      <c r="D5938">
        <v>0.66281704500000005</v>
      </c>
      <c r="E5938" s="9">
        <f t="shared" si="368"/>
        <v>735.59540606193252</v>
      </c>
    </row>
    <row r="5939" spans="1:5" x14ac:dyDescent="0.2">
      <c r="A5939" s="2">
        <f t="shared" si="371"/>
        <v>42983.249999985608</v>
      </c>
      <c r="B5939">
        <f t="shared" si="369"/>
        <v>9</v>
      </c>
      <c r="C5939">
        <f t="shared" si="370"/>
        <v>6</v>
      </c>
      <c r="D5939">
        <v>0.91211761400000002</v>
      </c>
      <c r="E5939" s="9">
        <f t="shared" si="368"/>
        <v>1012.2695722868307</v>
      </c>
    </row>
    <row r="5940" spans="1:5" x14ac:dyDescent="0.2">
      <c r="A5940" s="2">
        <f t="shared" si="371"/>
        <v>42983.291666652272</v>
      </c>
      <c r="B5940">
        <f t="shared" si="369"/>
        <v>9</v>
      </c>
      <c r="C5940">
        <f t="shared" si="370"/>
        <v>7</v>
      </c>
      <c r="D5940">
        <v>0.84947779300000004</v>
      </c>
      <c r="E5940" s="9">
        <f t="shared" si="368"/>
        <v>942.75179975558592</v>
      </c>
    </row>
    <row r="5941" spans="1:5" x14ac:dyDescent="0.2">
      <c r="A5941" s="2">
        <f t="shared" si="371"/>
        <v>42983.333333318937</v>
      </c>
      <c r="B5941">
        <f t="shared" si="369"/>
        <v>9</v>
      </c>
      <c r="C5941">
        <f t="shared" si="370"/>
        <v>8</v>
      </c>
      <c r="D5941">
        <v>0.74081813399999996</v>
      </c>
      <c r="E5941" s="9">
        <f t="shared" si="368"/>
        <v>822.16113814298956</v>
      </c>
    </row>
    <row r="5942" spans="1:5" x14ac:dyDescent="0.2">
      <c r="A5942" s="2">
        <f t="shared" si="371"/>
        <v>42983.374999985601</v>
      </c>
      <c r="B5942">
        <f t="shared" si="369"/>
        <v>9</v>
      </c>
      <c r="C5942">
        <f t="shared" si="370"/>
        <v>9</v>
      </c>
      <c r="D5942">
        <v>0.73540075100000002</v>
      </c>
      <c r="E5942" s="9">
        <f t="shared" si="368"/>
        <v>816.14891791157106</v>
      </c>
    </row>
    <row r="5943" spans="1:5" x14ac:dyDescent="0.2">
      <c r="A5943" s="2">
        <f t="shared" si="371"/>
        <v>42983.416666652265</v>
      </c>
      <c r="B5943">
        <f t="shared" si="369"/>
        <v>9</v>
      </c>
      <c r="C5943">
        <f t="shared" si="370"/>
        <v>10</v>
      </c>
      <c r="D5943">
        <v>0.74972077800000003</v>
      </c>
      <c r="E5943" s="9">
        <f t="shared" si="368"/>
        <v>832.04130655085669</v>
      </c>
    </row>
    <row r="5944" spans="1:5" x14ac:dyDescent="0.2">
      <c r="A5944" s="2">
        <f t="shared" si="371"/>
        <v>42983.458333318929</v>
      </c>
      <c r="B5944">
        <f t="shared" si="369"/>
        <v>9</v>
      </c>
      <c r="C5944">
        <f t="shared" si="370"/>
        <v>11</v>
      </c>
      <c r="D5944">
        <v>0.73443756400000004</v>
      </c>
      <c r="E5944" s="9">
        <f t="shared" si="368"/>
        <v>815.07997145383695</v>
      </c>
    </row>
    <row r="5945" spans="1:5" x14ac:dyDescent="0.2">
      <c r="A5945" s="2">
        <f t="shared" si="371"/>
        <v>42983.499999985594</v>
      </c>
      <c r="B5945">
        <f t="shared" si="369"/>
        <v>9</v>
      </c>
      <c r="C5945">
        <f t="shared" si="370"/>
        <v>12</v>
      </c>
      <c r="D5945">
        <v>0.712890727</v>
      </c>
      <c r="E5945" s="9">
        <f t="shared" si="368"/>
        <v>791.1672576334413</v>
      </c>
    </row>
    <row r="5946" spans="1:5" x14ac:dyDescent="0.2">
      <c r="A5946" s="2">
        <f t="shared" si="371"/>
        <v>42983.541666652258</v>
      </c>
      <c r="B5946">
        <f t="shared" si="369"/>
        <v>9</v>
      </c>
      <c r="C5946">
        <f t="shared" si="370"/>
        <v>13</v>
      </c>
      <c r="D5946">
        <v>0.70399602900000002</v>
      </c>
      <c r="E5946" s="9">
        <f t="shared" si="368"/>
        <v>781.29590770895607</v>
      </c>
    </row>
    <row r="5947" spans="1:5" x14ac:dyDescent="0.2">
      <c r="A5947" s="2">
        <f t="shared" si="371"/>
        <v>42983.583333318922</v>
      </c>
      <c r="B5947">
        <f t="shared" si="369"/>
        <v>9</v>
      </c>
      <c r="C5947">
        <f t="shared" si="370"/>
        <v>14</v>
      </c>
      <c r="D5947">
        <v>0.72737254699999998</v>
      </c>
      <c r="E5947" s="9">
        <f t="shared" si="368"/>
        <v>807.23920440031384</v>
      </c>
    </row>
    <row r="5948" spans="1:5" x14ac:dyDescent="0.2">
      <c r="A5948" s="2">
        <f t="shared" si="371"/>
        <v>42983.624999985586</v>
      </c>
      <c r="B5948">
        <f t="shared" si="369"/>
        <v>9</v>
      </c>
      <c r="C5948">
        <f t="shared" si="370"/>
        <v>15</v>
      </c>
      <c r="D5948">
        <v>0.83762994300000004</v>
      </c>
      <c r="E5948" s="9">
        <f t="shared" si="368"/>
        <v>929.60303706540674</v>
      </c>
    </row>
    <row r="5949" spans="1:5" x14ac:dyDescent="0.2">
      <c r="A5949" s="2">
        <f t="shared" si="371"/>
        <v>42983.666666652251</v>
      </c>
      <c r="B5949">
        <f t="shared" si="369"/>
        <v>9</v>
      </c>
      <c r="C5949">
        <f t="shared" si="370"/>
        <v>16</v>
      </c>
      <c r="D5949">
        <v>1.043938555</v>
      </c>
      <c r="E5949" s="9">
        <f t="shared" si="368"/>
        <v>1158.564661337175</v>
      </c>
    </row>
    <row r="5950" spans="1:5" x14ac:dyDescent="0.2">
      <c r="A5950" s="2">
        <f t="shared" si="371"/>
        <v>42983.708333318915</v>
      </c>
      <c r="B5950">
        <f t="shared" si="369"/>
        <v>9</v>
      </c>
      <c r="C5950">
        <f t="shared" si="370"/>
        <v>17</v>
      </c>
      <c r="D5950">
        <v>1.209098427</v>
      </c>
      <c r="E5950" s="9">
        <f t="shared" si="368"/>
        <v>1341.8593488010085</v>
      </c>
    </row>
    <row r="5951" spans="1:5" x14ac:dyDescent="0.2">
      <c r="A5951" s="2">
        <f t="shared" si="371"/>
        <v>42983.749999985579</v>
      </c>
      <c r="B5951">
        <f t="shared" si="369"/>
        <v>9</v>
      </c>
      <c r="C5951">
        <f t="shared" si="370"/>
        <v>18</v>
      </c>
      <c r="D5951">
        <v>1.366305154</v>
      </c>
      <c r="E5951" s="9">
        <f t="shared" si="368"/>
        <v>1516.3276233506353</v>
      </c>
    </row>
    <row r="5952" spans="1:5" x14ac:dyDescent="0.2">
      <c r="A5952" s="2">
        <f t="shared" si="371"/>
        <v>42983.791666652243</v>
      </c>
      <c r="B5952">
        <f t="shared" si="369"/>
        <v>9</v>
      </c>
      <c r="C5952">
        <f t="shared" si="370"/>
        <v>19</v>
      </c>
      <c r="D5952">
        <v>1.6117622570000001</v>
      </c>
      <c r="E5952" s="9">
        <f t="shared" si="368"/>
        <v>1788.7363049228943</v>
      </c>
    </row>
    <row r="5953" spans="1:5" x14ac:dyDescent="0.2">
      <c r="A5953" s="2">
        <f t="shared" si="371"/>
        <v>42983.833333318908</v>
      </c>
      <c r="B5953">
        <f t="shared" si="369"/>
        <v>9</v>
      </c>
      <c r="C5953">
        <f t="shared" si="370"/>
        <v>20</v>
      </c>
      <c r="D5953">
        <v>1.5291846600000001</v>
      </c>
      <c r="E5953" s="9">
        <f t="shared" si="368"/>
        <v>1697.0915570168813</v>
      </c>
    </row>
    <row r="5954" spans="1:5" x14ac:dyDescent="0.2">
      <c r="A5954" s="2">
        <f t="shared" si="371"/>
        <v>42983.874999985572</v>
      </c>
      <c r="B5954">
        <f t="shared" si="369"/>
        <v>9</v>
      </c>
      <c r="C5954">
        <f t="shared" si="370"/>
        <v>21</v>
      </c>
      <c r="D5954">
        <v>1.2264841609999999</v>
      </c>
      <c r="E5954" s="9">
        <f t="shared" si="368"/>
        <v>1361.1540639232105</v>
      </c>
    </row>
    <row r="5955" spans="1:5" x14ac:dyDescent="0.2">
      <c r="A5955" s="2">
        <f t="shared" si="371"/>
        <v>42983.916666652236</v>
      </c>
      <c r="B5955">
        <f t="shared" si="369"/>
        <v>9</v>
      </c>
      <c r="C5955">
        <f t="shared" si="370"/>
        <v>22</v>
      </c>
      <c r="D5955">
        <v>0.93232457599999996</v>
      </c>
      <c r="E5955" s="9">
        <f t="shared" si="368"/>
        <v>1034.6952907106349</v>
      </c>
    </row>
    <row r="5956" spans="1:5" x14ac:dyDescent="0.2">
      <c r="A5956" s="2">
        <f t="shared" si="371"/>
        <v>42983.9583333189</v>
      </c>
      <c r="B5956">
        <f t="shared" si="369"/>
        <v>9</v>
      </c>
      <c r="C5956">
        <f t="shared" si="370"/>
        <v>23</v>
      </c>
      <c r="D5956">
        <v>0.62794294900000003</v>
      </c>
      <c r="E5956" s="9">
        <f t="shared" si="368"/>
        <v>696.89207910062476</v>
      </c>
    </row>
    <row r="5957" spans="1:5" x14ac:dyDescent="0.2">
      <c r="A5957" s="2">
        <f t="shared" si="371"/>
        <v>42983.999999985565</v>
      </c>
      <c r="B5957">
        <f t="shared" si="369"/>
        <v>9</v>
      </c>
      <c r="C5957">
        <f t="shared" si="370"/>
        <v>0</v>
      </c>
      <c r="D5957">
        <v>0.51053643800000004</v>
      </c>
      <c r="E5957" s="9">
        <f t="shared" ref="E5957:E6020" si="372">D5957*$E$3/$D$8765</f>
        <v>566.59414728844615</v>
      </c>
    </row>
    <row r="5958" spans="1:5" x14ac:dyDescent="0.2">
      <c r="A5958" s="2">
        <f t="shared" si="371"/>
        <v>42984.041666652229</v>
      </c>
      <c r="B5958">
        <f t="shared" ref="B5958:B6021" si="373">MONTH(A5958)</f>
        <v>9</v>
      </c>
      <c r="C5958">
        <f t="shared" ref="C5958:C6021" si="374">HOUR(A5958)</f>
        <v>1</v>
      </c>
      <c r="D5958">
        <v>0.45646237499999998</v>
      </c>
      <c r="E5958" s="9">
        <f t="shared" si="372"/>
        <v>506.58266654883488</v>
      </c>
    </row>
    <row r="5959" spans="1:5" x14ac:dyDescent="0.2">
      <c r="A5959" s="2">
        <f t="shared" ref="A5959:A6022" si="375">A5958+1/24</f>
        <v>42984.083333318893</v>
      </c>
      <c r="B5959">
        <f t="shared" si="373"/>
        <v>9</v>
      </c>
      <c r="C5959">
        <f t="shared" si="374"/>
        <v>2</v>
      </c>
      <c r="D5959">
        <v>0.45071349399999999</v>
      </c>
      <c r="E5959" s="9">
        <f t="shared" si="372"/>
        <v>500.20254931211423</v>
      </c>
    </row>
    <row r="5960" spans="1:5" x14ac:dyDescent="0.2">
      <c r="A5960" s="2">
        <f t="shared" si="375"/>
        <v>42984.124999985557</v>
      </c>
      <c r="B5960">
        <f t="shared" si="373"/>
        <v>9</v>
      </c>
      <c r="C5960">
        <f t="shared" si="374"/>
        <v>3</v>
      </c>
      <c r="D5960">
        <v>0.45799293800000002</v>
      </c>
      <c r="E5960" s="9">
        <f t="shared" si="372"/>
        <v>508.28128778976628</v>
      </c>
    </row>
    <row r="5961" spans="1:5" x14ac:dyDescent="0.2">
      <c r="A5961" s="2">
        <f t="shared" si="375"/>
        <v>42984.166666652221</v>
      </c>
      <c r="B5961">
        <f t="shared" si="373"/>
        <v>9</v>
      </c>
      <c r="C5961">
        <f t="shared" si="374"/>
        <v>4</v>
      </c>
      <c r="D5961">
        <v>0.51356700700000002</v>
      </c>
      <c r="E5961" s="9">
        <f t="shared" si="372"/>
        <v>569.95747756332423</v>
      </c>
    </row>
    <row r="5962" spans="1:5" x14ac:dyDescent="0.2">
      <c r="A5962" s="2">
        <f t="shared" si="375"/>
        <v>42984.208333318886</v>
      </c>
      <c r="B5962">
        <f t="shared" si="373"/>
        <v>9</v>
      </c>
      <c r="C5962">
        <f t="shared" si="374"/>
        <v>5</v>
      </c>
      <c r="D5962">
        <v>0.68436591800000002</v>
      </c>
      <c r="E5962" s="9">
        <f t="shared" si="372"/>
        <v>759.51037943835195</v>
      </c>
    </row>
    <row r="5963" spans="1:5" x14ac:dyDescent="0.2">
      <c r="A5963" s="2">
        <f t="shared" si="375"/>
        <v>42984.24999998555</v>
      </c>
      <c r="B5963">
        <f t="shared" si="373"/>
        <v>9</v>
      </c>
      <c r="C5963">
        <f t="shared" si="374"/>
        <v>6</v>
      </c>
      <c r="D5963">
        <v>0.93368424699999997</v>
      </c>
      <c r="E5963" s="9">
        <f t="shared" si="372"/>
        <v>1036.2042557393715</v>
      </c>
    </row>
    <row r="5964" spans="1:5" x14ac:dyDescent="0.2">
      <c r="A5964" s="2">
        <f t="shared" si="375"/>
        <v>42984.291666652214</v>
      </c>
      <c r="B5964">
        <f t="shared" si="373"/>
        <v>9</v>
      </c>
      <c r="C5964">
        <f t="shared" si="374"/>
        <v>7</v>
      </c>
      <c r="D5964">
        <v>0.87097327099999999</v>
      </c>
      <c r="E5964" s="9">
        <f t="shared" si="372"/>
        <v>966.60751527645834</v>
      </c>
    </row>
    <row r="5965" spans="1:5" x14ac:dyDescent="0.2">
      <c r="A5965" s="2">
        <f t="shared" si="375"/>
        <v>42984.333333318878</v>
      </c>
      <c r="B5965">
        <f t="shared" si="373"/>
        <v>9</v>
      </c>
      <c r="C5965">
        <f t="shared" si="374"/>
        <v>8</v>
      </c>
      <c r="D5965">
        <v>0.75446584900000002</v>
      </c>
      <c r="E5965" s="9">
        <f t="shared" si="372"/>
        <v>837.30739386011965</v>
      </c>
    </row>
    <row r="5966" spans="1:5" x14ac:dyDescent="0.2">
      <c r="A5966" s="2">
        <f t="shared" si="375"/>
        <v>42984.374999985543</v>
      </c>
      <c r="B5966">
        <f t="shared" si="373"/>
        <v>9</v>
      </c>
      <c r="C5966">
        <f t="shared" si="374"/>
        <v>9</v>
      </c>
      <c r="D5966">
        <v>0.74674602499999998</v>
      </c>
      <c r="E5966" s="9">
        <f t="shared" si="372"/>
        <v>828.73992096115899</v>
      </c>
    </row>
    <row r="5967" spans="1:5" x14ac:dyDescent="0.2">
      <c r="A5967" s="2">
        <f t="shared" si="375"/>
        <v>42984.416666652207</v>
      </c>
      <c r="B5967">
        <f t="shared" si="373"/>
        <v>9</v>
      </c>
      <c r="C5967">
        <f t="shared" si="374"/>
        <v>10</v>
      </c>
      <c r="D5967">
        <v>0.74972077800000003</v>
      </c>
      <c r="E5967" s="9">
        <f t="shared" si="372"/>
        <v>832.04130655085669</v>
      </c>
    </row>
    <row r="5968" spans="1:5" x14ac:dyDescent="0.2">
      <c r="A5968" s="2">
        <f t="shared" si="375"/>
        <v>42984.458333318871</v>
      </c>
      <c r="B5968">
        <f t="shared" si="373"/>
        <v>9</v>
      </c>
      <c r="C5968">
        <f t="shared" si="374"/>
        <v>11</v>
      </c>
      <c r="D5968">
        <v>0.73443756400000004</v>
      </c>
      <c r="E5968" s="9">
        <f t="shared" si="372"/>
        <v>815.07997145383695</v>
      </c>
    </row>
    <row r="5969" spans="1:5" x14ac:dyDescent="0.2">
      <c r="A5969" s="2">
        <f t="shared" si="375"/>
        <v>42984.499999985535</v>
      </c>
      <c r="B5969">
        <f t="shared" si="373"/>
        <v>9</v>
      </c>
      <c r="C5969">
        <f t="shared" si="374"/>
        <v>12</v>
      </c>
      <c r="D5969">
        <v>0.712890727</v>
      </c>
      <c r="E5969" s="9">
        <f t="shared" si="372"/>
        <v>791.1672576334413</v>
      </c>
    </row>
    <row r="5970" spans="1:5" x14ac:dyDescent="0.2">
      <c r="A5970" s="2">
        <f t="shared" si="375"/>
        <v>42984.5416666522</v>
      </c>
      <c r="B5970">
        <f t="shared" si="373"/>
        <v>9</v>
      </c>
      <c r="C5970">
        <f t="shared" si="374"/>
        <v>13</v>
      </c>
      <c r="D5970">
        <v>0.70399602900000002</v>
      </c>
      <c r="E5970" s="9">
        <f t="shared" si="372"/>
        <v>781.29590770895607</v>
      </c>
    </row>
    <row r="5971" spans="1:5" x14ac:dyDescent="0.2">
      <c r="A5971" s="2">
        <f t="shared" si="375"/>
        <v>42984.583333318864</v>
      </c>
      <c r="B5971">
        <f t="shared" si="373"/>
        <v>9</v>
      </c>
      <c r="C5971">
        <f t="shared" si="374"/>
        <v>14</v>
      </c>
      <c r="D5971">
        <v>0.72737254699999998</v>
      </c>
      <c r="E5971" s="9">
        <f t="shared" si="372"/>
        <v>807.23920440031384</v>
      </c>
    </row>
    <row r="5972" spans="1:5" x14ac:dyDescent="0.2">
      <c r="A5972" s="2">
        <f t="shared" si="375"/>
        <v>42984.624999985528</v>
      </c>
      <c r="B5972">
        <f t="shared" si="373"/>
        <v>9</v>
      </c>
      <c r="C5972">
        <f t="shared" si="374"/>
        <v>15</v>
      </c>
      <c r="D5972">
        <v>0.83762994300000004</v>
      </c>
      <c r="E5972" s="9">
        <f t="shared" si="372"/>
        <v>929.60303706540674</v>
      </c>
    </row>
    <row r="5973" spans="1:5" x14ac:dyDescent="0.2">
      <c r="A5973" s="2">
        <f t="shared" si="375"/>
        <v>42984.666666652192</v>
      </c>
      <c r="B5973">
        <f t="shared" si="373"/>
        <v>9</v>
      </c>
      <c r="C5973">
        <f t="shared" si="374"/>
        <v>16</v>
      </c>
      <c r="D5973">
        <v>1.043938555</v>
      </c>
      <c r="E5973" s="9">
        <f t="shared" si="372"/>
        <v>1158.564661337175</v>
      </c>
    </row>
    <row r="5974" spans="1:5" x14ac:dyDescent="0.2">
      <c r="A5974" s="2">
        <f t="shared" si="375"/>
        <v>42984.708333318857</v>
      </c>
      <c r="B5974">
        <f t="shared" si="373"/>
        <v>9</v>
      </c>
      <c r="C5974">
        <f t="shared" si="374"/>
        <v>17</v>
      </c>
      <c r="D5974">
        <v>1.209098427</v>
      </c>
      <c r="E5974" s="9">
        <f t="shared" si="372"/>
        <v>1341.8593488010085</v>
      </c>
    </row>
    <row r="5975" spans="1:5" x14ac:dyDescent="0.2">
      <c r="A5975" s="2">
        <f t="shared" si="375"/>
        <v>42984.749999985521</v>
      </c>
      <c r="B5975">
        <f t="shared" si="373"/>
        <v>9</v>
      </c>
      <c r="C5975">
        <f t="shared" si="374"/>
        <v>18</v>
      </c>
      <c r="D5975">
        <v>1.366305154</v>
      </c>
      <c r="E5975" s="9">
        <f t="shared" si="372"/>
        <v>1516.3276233506353</v>
      </c>
    </row>
    <row r="5976" spans="1:5" x14ac:dyDescent="0.2">
      <c r="A5976" s="2">
        <f t="shared" si="375"/>
        <v>42984.791666652185</v>
      </c>
      <c r="B5976">
        <f t="shared" si="373"/>
        <v>9</v>
      </c>
      <c r="C5976">
        <f t="shared" si="374"/>
        <v>19</v>
      </c>
      <c r="D5976">
        <v>1.6117622570000001</v>
      </c>
      <c r="E5976" s="9">
        <f t="shared" si="372"/>
        <v>1788.7363049228943</v>
      </c>
    </row>
    <row r="5977" spans="1:5" x14ac:dyDescent="0.2">
      <c r="A5977" s="2">
        <f t="shared" si="375"/>
        <v>42984.833333318849</v>
      </c>
      <c r="B5977">
        <f t="shared" si="373"/>
        <v>9</v>
      </c>
      <c r="C5977">
        <f t="shared" si="374"/>
        <v>20</v>
      </c>
      <c r="D5977">
        <v>1.5291846600000001</v>
      </c>
      <c r="E5977" s="9">
        <f t="shared" si="372"/>
        <v>1697.0915570168813</v>
      </c>
    </row>
    <row r="5978" spans="1:5" x14ac:dyDescent="0.2">
      <c r="A5978" s="2">
        <f t="shared" si="375"/>
        <v>42984.874999985514</v>
      </c>
      <c r="B5978">
        <f t="shared" si="373"/>
        <v>9</v>
      </c>
      <c r="C5978">
        <f t="shared" si="374"/>
        <v>21</v>
      </c>
      <c r="D5978">
        <v>1.2264841609999999</v>
      </c>
      <c r="E5978" s="9">
        <f t="shared" si="372"/>
        <v>1361.1540639232105</v>
      </c>
    </row>
    <row r="5979" spans="1:5" x14ac:dyDescent="0.2">
      <c r="A5979" s="2">
        <f t="shared" si="375"/>
        <v>42984.916666652178</v>
      </c>
      <c r="B5979">
        <f t="shared" si="373"/>
        <v>9</v>
      </c>
      <c r="C5979">
        <f t="shared" si="374"/>
        <v>22</v>
      </c>
      <c r="D5979">
        <v>0.93232457599999996</v>
      </c>
      <c r="E5979" s="9">
        <f t="shared" si="372"/>
        <v>1034.6952907106349</v>
      </c>
    </row>
    <row r="5980" spans="1:5" x14ac:dyDescent="0.2">
      <c r="A5980" s="2">
        <f t="shared" si="375"/>
        <v>42984.958333318842</v>
      </c>
      <c r="B5980">
        <f t="shared" si="373"/>
        <v>9</v>
      </c>
      <c r="C5980">
        <f t="shared" si="374"/>
        <v>23</v>
      </c>
      <c r="D5980">
        <v>0.62794294900000003</v>
      </c>
      <c r="E5980" s="9">
        <f t="shared" si="372"/>
        <v>696.89207910062476</v>
      </c>
    </row>
    <row r="5981" spans="1:5" x14ac:dyDescent="0.2">
      <c r="A5981" s="2">
        <f t="shared" si="375"/>
        <v>42984.999999985506</v>
      </c>
      <c r="B5981">
        <f t="shared" si="373"/>
        <v>9</v>
      </c>
      <c r="C5981">
        <f t="shared" si="374"/>
        <v>0</v>
      </c>
      <c r="D5981">
        <v>0.51737874100000003</v>
      </c>
      <c r="E5981" s="9">
        <f t="shared" si="372"/>
        <v>574.18774599211827</v>
      </c>
    </row>
    <row r="5982" spans="1:5" x14ac:dyDescent="0.2">
      <c r="A5982" s="2">
        <f t="shared" si="375"/>
        <v>42985.041666652171</v>
      </c>
      <c r="B5982">
        <f t="shared" si="373"/>
        <v>9</v>
      </c>
      <c r="C5982">
        <f t="shared" si="374"/>
        <v>1</v>
      </c>
      <c r="D5982">
        <v>0.47698517400000001</v>
      </c>
      <c r="E5982" s="9">
        <f t="shared" si="372"/>
        <v>529.35890137534341</v>
      </c>
    </row>
    <row r="5983" spans="1:5" x14ac:dyDescent="0.2">
      <c r="A5983" s="2">
        <f t="shared" si="375"/>
        <v>42985.083333318835</v>
      </c>
      <c r="B5983">
        <f t="shared" si="373"/>
        <v>9</v>
      </c>
      <c r="C5983">
        <f t="shared" si="374"/>
        <v>2</v>
      </c>
      <c r="D5983">
        <v>0.472743476</v>
      </c>
      <c r="E5983" s="9">
        <f t="shared" si="372"/>
        <v>524.65145821853366</v>
      </c>
    </row>
    <row r="5984" spans="1:5" x14ac:dyDescent="0.2">
      <c r="A5984" s="2">
        <f t="shared" si="375"/>
        <v>42985.124999985499</v>
      </c>
      <c r="B5984">
        <f t="shared" si="373"/>
        <v>9</v>
      </c>
      <c r="C5984">
        <f t="shared" si="374"/>
        <v>3</v>
      </c>
      <c r="D5984">
        <v>0.47786559499999998</v>
      </c>
      <c r="E5984" s="9">
        <f t="shared" si="372"/>
        <v>530.33599399522382</v>
      </c>
    </row>
    <row r="5985" spans="1:5" x14ac:dyDescent="0.2">
      <c r="A5985" s="2">
        <f t="shared" si="375"/>
        <v>42985.166666652163</v>
      </c>
      <c r="B5985">
        <f t="shared" si="373"/>
        <v>9</v>
      </c>
      <c r="C5985">
        <f t="shared" si="374"/>
        <v>4</v>
      </c>
      <c r="D5985">
        <v>0.53530423599999999</v>
      </c>
      <c r="E5985" s="9">
        <f t="shared" si="372"/>
        <v>594.08148872679124</v>
      </c>
    </row>
    <row r="5986" spans="1:5" x14ac:dyDescent="0.2">
      <c r="A5986" s="2">
        <f t="shared" si="375"/>
        <v>42985.208333318827</v>
      </c>
      <c r="B5986">
        <f t="shared" si="373"/>
        <v>9</v>
      </c>
      <c r="C5986">
        <f t="shared" si="374"/>
        <v>5</v>
      </c>
      <c r="D5986">
        <v>0.70308349299999995</v>
      </c>
      <c r="E5986" s="9">
        <f t="shared" si="372"/>
        <v>780.28317381122395</v>
      </c>
    </row>
    <row r="5987" spans="1:5" x14ac:dyDescent="0.2">
      <c r="A5987" s="2">
        <f t="shared" si="375"/>
        <v>42985.249999985492</v>
      </c>
      <c r="B5987">
        <f t="shared" si="373"/>
        <v>9</v>
      </c>
      <c r="C5987">
        <f t="shared" si="374"/>
        <v>6</v>
      </c>
      <c r="D5987">
        <v>0.94630964799999995</v>
      </c>
      <c r="E5987" s="9">
        <f t="shared" si="372"/>
        <v>1050.2159457605444</v>
      </c>
    </row>
    <row r="5988" spans="1:5" x14ac:dyDescent="0.2">
      <c r="A5988" s="2">
        <f t="shared" si="375"/>
        <v>42985.291666652156</v>
      </c>
      <c r="B5988">
        <f t="shared" si="373"/>
        <v>9</v>
      </c>
      <c r="C5988">
        <f t="shared" si="374"/>
        <v>7</v>
      </c>
      <c r="D5988">
        <v>0.87669756600000004</v>
      </c>
      <c r="E5988" s="9">
        <f t="shared" si="372"/>
        <v>972.96034693144907</v>
      </c>
    </row>
    <row r="5989" spans="1:5" x14ac:dyDescent="0.2">
      <c r="A5989" s="2">
        <f t="shared" si="375"/>
        <v>42985.33333331882</v>
      </c>
      <c r="B5989">
        <f t="shared" si="373"/>
        <v>9</v>
      </c>
      <c r="C5989">
        <f t="shared" si="374"/>
        <v>8</v>
      </c>
      <c r="D5989">
        <v>0.75618836099999998</v>
      </c>
      <c r="E5989" s="9">
        <f t="shared" si="372"/>
        <v>839.2190404051878</v>
      </c>
    </row>
    <row r="5990" spans="1:5" x14ac:dyDescent="0.2">
      <c r="A5990" s="2">
        <f t="shared" si="375"/>
        <v>42985.374999985484</v>
      </c>
      <c r="B5990">
        <f t="shared" si="373"/>
        <v>9</v>
      </c>
      <c r="C5990">
        <f t="shared" si="374"/>
        <v>9</v>
      </c>
      <c r="D5990">
        <v>0.740667615</v>
      </c>
      <c r="E5990" s="9">
        <f t="shared" si="372"/>
        <v>821.99409191845405</v>
      </c>
    </row>
    <row r="5991" spans="1:5" x14ac:dyDescent="0.2">
      <c r="A5991" s="2">
        <f t="shared" si="375"/>
        <v>42985.416666652149</v>
      </c>
      <c r="B5991">
        <f t="shared" si="373"/>
        <v>9</v>
      </c>
      <c r="C5991">
        <f t="shared" si="374"/>
        <v>10</v>
      </c>
      <c r="D5991">
        <v>0.74972077800000003</v>
      </c>
      <c r="E5991" s="9">
        <f t="shared" si="372"/>
        <v>832.04130655085669</v>
      </c>
    </row>
    <row r="5992" spans="1:5" x14ac:dyDescent="0.2">
      <c r="A5992" s="2">
        <f t="shared" si="375"/>
        <v>42985.458333318813</v>
      </c>
      <c r="B5992">
        <f t="shared" si="373"/>
        <v>9</v>
      </c>
      <c r="C5992">
        <f t="shared" si="374"/>
        <v>11</v>
      </c>
      <c r="D5992">
        <v>0.73443756400000004</v>
      </c>
      <c r="E5992" s="9">
        <f t="shared" si="372"/>
        <v>815.07997145383695</v>
      </c>
    </row>
    <row r="5993" spans="1:5" x14ac:dyDescent="0.2">
      <c r="A5993" s="2">
        <f t="shared" si="375"/>
        <v>42985.499999985477</v>
      </c>
      <c r="B5993">
        <f t="shared" si="373"/>
        <v>9</v>
      </c>
      <c r="C5993">
        <f t="shared" si="374"/>
        <v>12</v>
      </c>
      <c r="D5993">
        <v>0.712890727</v>
      </c>
      <c r="E5993" s="9">
        <f t="shared" si="372"/>
        <v>791.1672576334413</v>
      </c>
    </row>
    <row r="5994" spans="1:5" x14ac:dyDescent="0.2">
      <c r="A5994" s="2">
        <f t="shared" si="375"/>
        <v>42985.541666652141</v>
      </c>
      <c r="B5994">
        <f t="shared" si="373"/>
        <v>9</v>
      </c>
      <c r="C5994">
        <f t="shared" si="374"/>
        <v>13</v>
      </c>
      <c r="D5994">
        <v>0.70399602900000002</v>
      </c>
      <c r="E5994" s="9">
        <f t="shared" si="372"/>
        <v>781.29590770895607</v>
      </c>
    </row>
    <row r="5995" spans="1:5" x14ac:dyDescent="0.2">
      <c r="A5995" s="2">
        <f t="shared" si="375"/>
        <v>42985.583333318806</v>
      </c>
      <c r="B5995">
        <f t="shared" si="373"/>
        <v>9</v>
      </c>
      <c r="C5995">
        <f t="shared" si="374"/>
        <v>14</v>
      </c>
      <c r="D5995">
        <v>0.72737254699999998</v>
      </c>
      <c r="E5995" s="9">
        <f t="shared" si="372"/>
        <v>807.23920440031384</v>
      </c>
    </row>
    <row r="5996" spans="1:5" x14ac:dyDescent="0.2">
      <c r="A5996" s="2">
        <f t="shared" si="375"/>
        <v>42985.62499998547</v>
      </c>
      <c r="B5996">
        <f t="shared" si="373"/>
        <v>9</v>
      </c>
      <c r="C5996">
        <f t="shared" si="374"/>
        <v>15</v>
      </c>
      <c r="D5996">
        <v>0.83762994300000004</v>
      </c>
      <c r="E5996" s="9">
        <f t="shared" si="372"/>
        <v>929.60303706540674</v>
      </c>
    </row>
    <row r="5997" spans="1:5" x14ac:dyDescent="0.2">
      <c r="A5997" s="2">
        <f t="shared" si="375"/>
        <v>42985.666666652134</v>
      </c>
      <c r="B5997">
        <f t="shared" si="373"/>
        <v>9</v>
      </c>
      <c r="C5997">
        <f t="shared" si="374"/>
        <v>16</v>
      </c>
      <c r="D5997">
        <v>1.043938555</v>
      </c>
      <c r="E5997" s="9">
        <f t="shared" si="372"/>
        <v>1158.564661337175</v>
      </c>
    </row>
    <row r="5998" spans="1:5" x14ac:dyDescent="0.2">
      <c r="A5998" s="2">
        <f t="shared" si="375"/>
        <v>42985.708333318798</v>
      </c>
      <c r="B5998">
        <f t="shared" si="373"/>
        <v>9</v>
      </c>
      <c r="C5998">
        <f t="shared" si="374"/>
        <v>17</v>
      </c>
      <c r="D5998">
        <v>1.209098427</v>
      </c>
      <c r="E5998" s="9">
        <f t="shared" si="372"/>
        <v>1341.8593488010085</v>
      </c>
    </row>
    <row r="5999" spans="1:5" x14ac:dyDescent="0.2">
      <c r="A5999" s="2">
        <f t="shared" si="375"/>
        <v>42985.749999985463</v>
      </c>
      <c r="B5999">
        <f t="shared" si="373"/>
        <v>9</v>
      </c>
      <c r="C5999">
        <f t="shared" si="374"/>
        <v>18</v>
      </c>
      <c r="D5999">
        <v>1.366305154</v>
      </c>
      <c r="E5999" s="9">
        <f t="shared" si="372"/>
        <v>1516.3276233506353</v>
      </c>
    </row>
    <row r="6000" spans="1:5" x14ac:dyDescent="0.2">
      <c r="A6000" s="2">
        <f t="shared" si="375"/>
        <v>42985.791666652127</v>
      </c>
      <c r="B6000">
        <f t="shared" si="373"/>
        <v>9</v>
      </c>
      <c r="C6000">
        <f t="shared" si="374"/>
        <v>19</v>
      </c>
      <c r="D6000">
        <v>1.6117622570000001</v>
      </c>
      <c r="E6000" s="9">
        <f t="shared" si="372"/>
        <v>1788.7363049228943</v>
      </c>
    </row>
    <row r="6001" spans="1:5" x14ac:dyDescent="0.2">
      <c r="A6001" s="2">
        <f t="shared" si="375"/>
        <v>42985.833333318791</v>
      </c>
      <c r="B6001">
        <f t="shared" si="373"/>
        <v>9</v>
      </c>
      <c r="C6001">
        <f t="shared" si="374"/>
        <v>20</v>
      </c>
      <c r="D6001">
        <v>1.5291846600000001</v>
      </c>
      <c r="E6001" s="9">
        <f t="shared" si="372"/>
        <v>1697.0915570168813</v>
      </c>
    </row>
    <row r="6002" spans="1:5" x14ac:dyDescent="0.2">
      <c r="A6002" s="2">
        <f t="shared" si="375"/>
        <v>42985.874999985455</v>
      </c>
      <c r="B6002">
        <f t="shared" si="373"/>
        <v>9</v>
      </c>
      <c r="C6002">
        <f t="shared" si="374"/>
        <v>21</v>
      </c>
      <c r="D6002">
        <v>1.2264841609999999</v>
      </c>
      <c r="E6002" s="9">
        <f t="shared" si="372"/>
        <v>1361.1540639232105</v>
      </c>
    </row>
    <row r="6003" spans="1:5" x14ac:dyDescent="0.2">
      <c r="A6003" s="2">
        <f t="shared" si="375"/>
        <v>42985.91666665212</v>
      </c>
      <c r="B6003">
        <f t="shared" si="373"/>
        <v>9</v>
      </c>
      <c r="C6003">
        <f t="shared" si="374"/>
        <v>22</v>
      </c>
      <c r="D6003">
        <v>0.93232457599999996</v>
      </c>
      <c r="E6003" s="9">
        <f t="shared" si="372"/>
        <v>1034.6952907106349</v>
      </c>
    </row>
    <row r="6004" spans="1:5" x14ac:dyDescent="0.2">
      <c r="A6004" s="2">
        <f t="shared" si="375"/>
        <v>42985.958333318784</v>
      </c>
      <c r="B6004">
        <f t="shared" si="373"/>
        <v>9</v>
      </c>
      <c r="C6004">
        <f t="shared" si="374"/>
        <v>23</v>
      </c>
      <c r="D6004">
        <v>0.62794294900000003</v>
      </c>
      <c r="E6004" s="9">
        <f t="shared" si="372"/>
        <v>696.89207910062476</v>
      </c>
    </row>
    <row r="6005" spans="1:5" x14ac:dyDescent="0.2">
      <c r="A6005" s="2">
        <f t="shared" si="375"/>
        <v>42985.999999985448</v>
      </c>
      <c r="B6005">
        <f t="shared" si="373"/>
        <v>9</v>
      </c>
      <c r="C6005">
        <f t="shared" si="374"/>
        <v>0</v>
      </c>
      <c r="D6005">
        <v>0.51053643800000004</v>
      </c>
      <c r="E6005" s="9">
        <f t="shared" si="372"/>
        <v>566.59414728844615</v>
      </c>
    </row>
    <row r="6006" spans="1:5" x14ac:dyDescent="0.2">
      <c r="A6006" s="2">
        <f t="shared" si="375"/>
        <v>42986.041666652112</v>
      </c>
      <c r="B6006">
        <f t="shared" si="373"/>
        <v>9</v>
      </c>
      <c r="C6006">
        <f t="shared" si="374"/>
        <v>1</v>
      </c>
      <c r="D6006">
        <v>0.45646237499999998</v>
      </c>
      <c r="E6006" s="9">
        <f t="shared" si="372"/>
        <v>506.58266654883488</v>
      </c>
    </row>
    <row r="6007" spans="1:5" x14ac:dyDescent="0.2">
      <c r="A6007" s="2">
        <f t="shared" si="375"/>
        <v>42986.083333318777</v>
      </c>
      <c r="B6007">
        <f t="shared" si="373"/>
        <v>9</v>
      </c>
      <c r="C6007">
        <f t="shared" si="374"/>
        <v>2</v>
      </c>
      <c r="D6007">
        <v>0.44489170700000003</v>
      </c>
      <c r="E6007" s="9">
        <f t="shared" si="372"/>
        <v>493.7415208811525</v>
      </c>
    </row>
    <row r="6008" spans="1:5" x14ac:dyDescent="0.2">
      <c r="A6008" s="2">
        <f t="shared" si="375"/>
        <v>42986.124999985441</v>
      </c>
      <c r="B6008">
        <f t="shared" si="373"/>
        <v>9</v>
      </c>
      <c r="C6008">
        <f t="shared" si="374"/>
        <v>3</v>
      </c>
      <c r="D6008">
        <v>0.44487181799999997</v>
      </c>
      <c r="E6008" s="9">
        <f t="shared" si="372"/>
        <v>493.7194480374597</v>
      </c>
    </row>
    <row r="6009" spans="1:5" x14ac:dyDescent="0.2">
      <c r="A6009" s="2">
        <f t="shared" si="375"/>
        <v>42986.166666652105</v>
      </c>
      <c r="B6009">
        <f t="shared" si="373"/>
        <v>9</v>
      </c>
      <c r="C6009">
        <f t="shared" si="374"/>
        <v>4</v>
      </c>
      <c r="D6009">
        <v>0.49989692299999999</v>
      </c>
      <c r="E6009" s="9">
        <f t="shared" si="372"/>
        <v>554.78639669457436</v>
      </c>
    </row>
    <row r="6010" spans="1:5" x14ac:dyDescent="0.2">
      <c r="A6010" s="2">
        <f t="shared" si="375"/>
        <v>42986.208333318769</v>
      </c>
      <c r="B6010">
        <f t="shared" si="373"/>
        <v>9</v>
      </c>
      <c r="C6010">
        <f t="shared" si="374"/>
        <v>5</v>
      </c>
      <c r="D6010">
        <v>0.67730432299999999</v>
      </c>
      <c r="E6010" s="9">
        <f t="shared" si="372"/>
        <v>751.67341012584734</v>
      </c>
    </row>
    <row r="6011" spans="1:5" x14ac:dyDescent="0.2">
      <c r="A6011" s="2">
        <f t="shared" si="375"/>
        <v>42986.249999985434</v>
      </c>
      <c r="B6011">
        <f t="shared" si="373"/>
        <v>9</v>
      </c>
      <c r="C6011">
        <f t="shared" si="374"/>
        <v>6</v>
      </c>
      <c r="D6011">
        <v>0.91900804199999997</v>
      </c>
      <c r="E6011" s="9">
        <f t="shared" si="372"/>
        <v>1019.9165801917051</v>
      </c>
    </row>
    <row r="6012" spans="1:5" x14ac:dyDescent="0.2">
      <c r="A6012" s="2">
        <f t="shared" si="375"/>
        <v>42986.291666652098</v>
      </c>
      <c r="B6012">
        <f t="shared" si="373"/>
        <v>9</v>
      </c>
      <c r="C6012">
        <f t="shared" si="374"/>
        <v>7</v>
      </c>
      <c r="D6012">
        <v>0.851516779</v>
      </c>
      <c r="E6012" s="9">
        <f t="shared" si="372"/>
        <v>945.01466964696681</v>
      </c>
    </row>
    <row r="6013" spans="1:5" x14ac:dyDescent="0.2">
      <c r="A6013" s="2">
        <f t="shared" si="375"/>
        <v>42986.333333318762</v>
      </c>
      <c r="B6013">
        <f t="shared" si="373"/>
        <v>9</v>
      </c>
      <c r="C6013">
        <f t="shared" si="374"/>
        <v>8</v>
      </c>
      <c r="D6013">
        <v>0.74081813399999996</v>
      </c>
      <c r="E6013" s="9">
        <f t="shared" si="372"/>
        <v>822.16113814298956</v>
      </c>
    </row>
    <row r="6014" spans="1:5" x14ac:dyDescent="0.2">
      <c r="A6014" s="2">
        <f t="shared" si="375"/>
        <v>42986.374999985426</v>
      </c>
      <c r="B6014">
        <f t="shared" si="373"/>
        <v>9</v>
      </c>
      <c r="C6014">
        <f t="shared" si="374"/>
        <v>9</v>
      </c>
      <c r="D6014">
        <v>0.73540075100000002</v>
      </c>
      <c r="E6014" s="9">
        <f t="shared" si="372"/>
        <v>816.14891791157106</v>
      </c>
    </row>
    <row r="6015" spans="1:5" x14ac:dyDescent="0.2">
      <c r="A6015" s="2">
        <f t="shared" si="375"/>
        <v>42986.41666665209</v>
      </c>
      <c r="B6015">
        <f t="shared" si="373"/>
        <v>9</v>
      </c>
      <c r="C6015">
        <f t="shared" si="374"/>
        <v>10</v>
      </c>
      <c r="D6015">
        <v>0.74972077800000003</v>
      </c>
      <c r="E6015" s="9">
        <f t="shared" si="372"/>
        <v>832.04130655085669</v>
      </c>
    </row>
    <row r="6016" spans="1:5" x14ac:dyDescent="0.2">
      <c r="A6016" s="2">
        <f t="shared" si="375"/>
        <v>42986.458333318755</v>
      </c>
      <c r="B6016">
        <f t="shared" si="373"/>
        <v>9</v>
      </c>
      <c r="C6016">
        <f t="shared" si="374"/>
        <v>11</v>
      </c>
      <c r="D6016">
        <v>0.73443756400000004</v>
      </c>
      <c r="E6016" s="9">
        <f t="shared" si="372"/>
        <v>815.07997145383695</v>
      </c>
    </row>
    <row r="6017" spans="1:5" x14ac:dyDescent="0.2">
      <c r="A6017" s="2">
        <f t="shared" si="375"/>
        <v>42986.499999985419</v>
      </c>
      <c r="B6017">
        <f t="shared" si="373"/>
        <v>9</v>
      </c>
      <c r="C6017">
        <f t="shared" si="374"/>
        <v>12</v>
      </c>
      <c r="D6017">
        <v>0.712890727</v>
      </c>
      <c r="E6017" s="9">
        <f t="shared" si="372"/>
        <v>791.1672576334413</v>
      </c>
    </row>
    <row r="6018" spans="1:5" x14ac:dyDescent="0.2">
      <c r="A6018" s="2">
        <f t="shared" si="375"/>
        <v>42986.541666652083</v>
      </c>
      <c r="B6018">
        <f t="shared" si="373"/>
        <v>9</v>
      </c>
      <c r="C6018">
        <f t="shared" si="374"/>
        <v>13</v>
      </c>
      <c r="D6018">
        <v>0.70399602900000002</v>
      </c>
      <c r="E6018" s="9">
        <f t="shared" si="372"/>
        <v>781.29590770895607</v>
      </c>
    </row>
    <row r="6019" spans="1:5" x14ac:dyDescent="0.2">
      <c r="A6019" s="2">
        <f t="shared" si="375"/>
        <v>42986.583333318747</v>
      </c>
      <c r="B6019">
        <f t="shared" si="373"/>
        <v>9</v>
      </c>
      <c r="C6019">
        <f t="shared" si="374"/>
        <v>14</v>
      </c>
      <c r="D6019">
        <v>0.72737254699999998</v>
      </c>
      <c r="E6019" s="9">
        <f t="shared" si="372"/>
        <v>807.23920440031384</v>
      </c>
    </row>
    <row r="6020" spans="1:5" x14ac:dyDescent="0.2">
      <c r="A6020" s="2">
        <f t="shared" si="375"/>
        <v>42986.624999985412</v>
      </c>
      <c r="B6020">
        <f t="shared" si="373"/>
        <v>9</v>
      </c>
      <c r="C6020">
        <f t="shared" si="374"/>
        <v>15</v>
      </c>
      <c r="D6020">
        <v>0.83762994300000004</v>
      </c>
      <c r="E6020" s="9">
        <f t="shared" si="372"/>
        <v>929.60303706540674</v>
      </c>
    </row>
    <row r="6021" spans="1:5" x14ac:dyDescent="0.2">
      <c r="A6021" s="2">
        <f t="shared" si="375"/>
        <v>42986.666666652076</v>
      </c>
      <c r="B6021">
        <f t="shared" si="373"/>
        <v>9</v>
      </c>
      <c r="C6021">
        <f t="shared" si="374"/>
        <v>16</v>
      </c>
      <c r="D6021">
        <v>1.043938555</v>
      </c>
      <c r="E6021" s="9">
        <f t="shared" ref="E6021:E6084" si="376">D6021*$E$3/$D$8765</f>
        <v>1158.564661337175</v>
      </c>
    </row>
    <row r="6022" spans="1:5" x14ac:dyDescent="0.2">
      <c r="A6022" s="2">
        <f t="shared" si="375"/>
        <v>42986.70833331874</v>
      </c>
      <c r="B6022">
        <f t="shared" ref="B6022:B6085" si="377">MONTH(A6022)</f>
        <v>9</v>
      </c>
      <c r="C6022">
        <f t="shared" ref="C6022:C6085" si="378">HOUR(A6022)</f>
        <v>17</v>
      </c>
      <c r="D6022">
        <v>1.209098427</v>
      </c>
      <c r="E6022" s="9">
        <f t="shared" si="376"/>
        <v>1341.8593488010085</v>
      </c>
    </row>
    <row r="6023" spans="1:5" x14ac:dyDescent="0.2">
      <c r="A6023" s="2">
        <f t="shared" ref="A6023:A6086" si="379">A6022+1/24</f>
        <v>42986.749999985404</v>
      </c>
      <c r="B6023">
        <f t="shared" si="377"/>
        <v>9</v>
      </c>
      <c r="C6023">
        <f t="shared" si="378"/>
        <v>18</v>
      </c>
      <c r="D6023">
        <v>1.366305154</v>
      </c>
      <c r="E6023" s="9">
        <f t="shared" si="376"/>
        <v>1516.3276233506353</v>
      </c>
    </row>
    <row r="6024" spans="1:5" x14ac:dyDescent="0.2">
      <c r="A6024" s="2">
        <f t="shared" si="379"/>
        <v>42986.791666652069</v>
      </c>
      <c r="B6024">
        <f t="shared" si="377"/>
        <v>9</v>
      </c>
      <c r="C6024">
        <f t="shared" si="378"/>
        <v>19</v>
      </c>
      <c r="D6024">
        <v>1.6117622570000001</v>
      </c>
      <c r="E6024" s="9">
        <f t="shared" si="376"/>
        <v>1788.7363049228943</v>
      </c>
    </row>
    <row r="6025" spans="1:5" x14ac:dyDescent="0.2">
      <c r="A6025" s="2">
        <f t="shared" si="379"/>
        <v>42986.833333318733</v>
      </c>
      <c r="B6025">
        <f t="shared" si="377"/>
        <v>9</v>
      </c>
      <c r="C6025">
        <f t="shared" si="378"/>
        <v>20</v>
      </c>
      <c r="D6025">
        <v>1.5291846600000001</v>
      </c>
      <c r="E6025" s="9">
        <f t="shared" si="376"/>
        <v>1697.0915570168813</v>
      </c>
    </row>
    <row r="6026" spans="1:5" x14ac:dyDescent="0.2">
      <c r="A6026" s="2">
        <f t="shared" si="379"/>
        <v>42986.874999985397</v>
      </c>
      <c r="B6026">
        <f t="shared" si="377"/>
        <v>9</v>
      </c>
      <c r="C6026">
        <f t="shared" si="378"/>
        <v>21</v>
      </c>
      <c r="D6026">
        <v>1.2264841609999999</v>
      </c>
      <c r="E6026" s="9">
        <f t="shared" si="376"/>
        <v>1361.1540639232105</v>
      </c>
    </row>
    <row r="6027" spans="1:5" x14ac:dyDescent="0.2">
      <c r="A6027" s="2">
        <f t="shared" si="379"/>
        <v>42986.916666652061</v>
      </c>
      <c r="B6027">
        <f t="shared" si="377"/>
        <v>9</v>
      </c>
      <c r="C6027">
        <f t="shared" si="378"/>
        <v>22</v>
      </c>
      <c r="D6027">
        <v>0.93232457599999996</v>
      </c>
      <c r="E6027" s="9">
        <f t="shared" si="376"/>
        <v>1034.6952907106349</v>
      </c>
    </row>
    <row r="6028" spans="1:5" x14ac:dyDescent="0.2">
      <c r="A6028" s="2">
        <f t="shared" si="379"/>
        <v>42986.958333318726</v>
      </c>
      <c r="B6028">
        <f t="shared" si="377"/>
        <v>9</v>
      </c>
      <c r="C6028">
        <f t="shared" si="378"/>
        <v>23</v>
      </c>
      <c r="D6028">
        <v>0.62794294900000003</v>
      </c>
      <c r="E6028" s="9">
        <f t="shared" si="376"/>
        <v>696.89207910062476</v>
      </c>
    </row>
    <row r="6029" spans="1:5" x14ac:dyDescent="0.2">
      <c r="A6029" s="2">
        <f t="shared" si="379"/>
        <v>42986.99999998539</v>
      </c>
      <c r="B6029">
        <f t="shared" si="377"/>
        <v>9</v>
      </c>
      <c r="C6029">
        <f t="shared" si="378"/>
        <v>0</v>
      </c>
      <c r="D6029">
        <v>0.51598154399999996</v>
      </c>
      <c r="E6029" s="9">
        <f t="shared" si="376"/>
        <v>572.63713454916183</v>
      </c>
    </row>
    <row r="6030" spans="1:5" x14ac:dyDescent="0.2">
      <c r="A6030" s="2">
        <f t="shared" si="379"/>
        <v>42987.041666652054</v>
      </c>
      <c r="B6030">
        <f t="shared" si="377"/>
        <v>9</v>
      </c>
      <c r="C6030">
        <f t="shared" si="378"/>
        <v>1</v>
      </c>
      <c r="D6030">
        <v>0.46794552</v>
      </c>
      <c r="E6030" s="9">
        <f t="shared" si="376"/>
        <v>519.32667905253129</v>
      </c>
    </row>
    <row r="6031" spans="1:5" x14ac:dyDescent="0.2">
      <c r="A6031" s="2">
        <f t="shared" si="379"/>
        <v>42987.083333318718</v>
      </c>
      <c r="B6031">
        <f t="shared" si="377"/>
        <v>9</v>
      </c>
      <c r="C6031">
        <f t="shared" si="378"/>
        <v>2</v>
      </c>
      <c r="D6031">
        <v>0.46766952099999998</v>
      </c>
      <c r="E6031" s="9">
        <f t="shared" si="376"/>
        <v>519.02037492530758</v>
      </c>
    </row>
    <row r="6032" spans="1:5" x14ac:dyDescent="0.2">
      <c r="A6032" s="2">
        <f t="shared" si="379"/>
        <v>42987.124999985383</v>
      </c>
      <c r="B6032">
        <f t="shared" si="377"/>
        <v>9</v>
      </c>
      <c r="C6032">
        <f t="shared" si="378"/>
        <v>3</v>
      </c>
      <c r="D6032">
        <v>0.47743956700000001</v>
      </c>
      <c r="E6032" s="9">
        <f t="shared" si="376"/>
        <v>529.86318744624043</v>
      </c>
    </row>
    <row r="6033" spans="1:5" x14ac:dyDescent="0.2">
      <c r="A6033" s="2">
        <f t="shared" si="379"/>
        <v>42987.166666652047</v>
      </c>
      <c r="B6033">
        <f t="shared" si="377"/>
        <v>9</v>
      </c>
      <c r="C6033">
        <f t="shared" si="378"/>
        <v>4</v>
      </c>
      <c r="D6033">
        <v>0.53280795700000005</v>
      </c>
      <c r="E6033" s="9">
        <f t="shared" si="376"/>
        <v>591.31111433992123</v>
      </c>
    </row>
    <row r="6034" spans="1:5" x14ac:dyDescent="0.2">
      <c r="A6034" s="2">
        <f t="shared" si="379"/>
        <v>42987.208333318711</v>
      </c>
      <c r="B6034">
        <f t="shared" si="377"/>
        <v>9</v>
      </c>
      <c r="C6034">
        <f t="shared" si="378"/>
        <v>5</v>
      </c>
      <c r="D6034">
        <v>0.708458123</v>
      </c>
      <c r="E6034" s="9">
        <f t="shared" si="376"/>
        <v>786.24794669554626</v>
      </c>
    </row>
    <row r="6035" spans="1:5" x14ac:dyDescent="0.2">
      <c r="A6035" s="2">
        <f t="shared" si="379"/>
        <v>42987.249999985375</v>
      </c>
      <c r="B6035">
        <f t="shared" si="377"/>
        <v>9</v>
      </c>
      <c r="C6035">
        <f t="shared" si="378"/>
        <v>6</v>
      </c>
      <c r="D6035">
        <v>0.96373701099999998</v>
      </c>
      <c r="E6035" s="9">
        <f t="shared" si="376"/>
        <v>1069.5568608128629</v>
      </c>
    </row>
    <row r="6036" spans="1:5" x14ac:dyDescent="0.2">
      <c r="A6036" s="2">
        <f t="shared" si="379"/>
        <v>42987.29166665204</v>
      </c>
      <c r="B6036">
        <f t="shared" si="377"/>
        <v>9</v>
      </c>
      <c r="C6036">
        <f t="shared" si="378"/>
        <v>7</v>
      </c>
      <c r="D6036">
        <v>0.90437202299999997</v>
      </c>
      <c r="E6036" s="9">
        <f t="shared" si="376"/>
        <v>1003.67350313047</v>
      </c>
    </row>
    <row r="6037" spans="1:5" x14ac:dyDescent="0.2">
      <c r="A6037" s="2">
        <f t="shared" si="379"/>
        <v>42987.333333318704</v>
      </c>
      <c r="B6037">
        <f t="shared" si="377"/>
        <v>9</v>
      </c>
      <c r="C6037">
        <f t="shared" si="378"/>
        <v>8</v>
      </c>
      <c r="D6037">
        <v>0.79746928699999997</v>
      </c>
      <c r="E6037" s="9">
        <f t="shared" si="376"/>
        <v>885.03267744522896</v>
      </c>
    </row>
    <row r="6038" spans="1:5" x14ac:dyDescent="0.2">
      <c r="A6038" s="2">
        <f t="shared" si="379"/>
        <v>42987.374999985368</v>
      </c>
      <c r="B6038">
        <f t="shared" si="377"/>
        <v>9</v>
      </c>
      <c r="C6038">
        <f t="shared" si="378"/>
        <v>9</v>
      </c>
      <c r="D6038">
        <v>0.79072609199999999</v>
      </c>
      <c r="E6038" s="9">
        <f t="shared" si="376"/>
        <v>877.5490689568868</v>
      </c>
    </row>
    <row r="6039" spans="1:5" x14ac:dyDescent="0.2">
      <c r="A6039" s="2">
        <f t="shared" si="379"/>
        <v>42987.416666652032</v>
      </c>
      <c r="B6039">
        <f t="shared" si="377"/>
        <v>9</v>
      </c>
      <c r="C6039">
        <f t="shared" si="378"/>
        <v>10</v>
      </c>
      <c r="D6039">
        <v>0.80220953800000006</v>
      </c>
      <c r="E6039" s="9">
        <f t="shared" si="376"/>
        <v>890.29341551085986</v>
      </c>
    </row>
    <row r="6040" spans="1:5" x14ac:dyDescent="0.2">
      <c r="A6040" s="2">
        <f t="shared" si="379"/>
        <v>42987.458333318697</v>
      </c>
      <c r="B6040">
        <f t="shared" si="377"/>
        <v>9</v>
      </c>
      <c r="C6040">
        <f t="shared" si="378"/>
        <v>11</v>
      </c>
      <c r="D6040">
        <v>0.78224807100000004</v>
      </c>
      <c r="E6040" s="9">
        <f t="shared" si="376"/>
        <v>868.14014782677839</v>
      </c>
    </row>
    <row r="6041" spans="1:5" x14ac:dyDescent="0.2">
      <c r="A6041" s="2">
        <f t="shared" si="379"/>
        <v>42987.499999985361</v>
      </c>
      <c r="B6041">
        <f t="shared" si="377"/>
        <v>9</v>
      </c>
      <c r="C6041">
        <f t="shared" si="378"/>
        <v>12</v>
      </c>
      <c r="D6041">
        <v>0.75647876000000003</v>
      </c>
      <c r="E6041" s="9">
        <f t="shared" si="376"/>
        <v>839.54132567521287</v>
      </c>
    </row>
    <row r="6042" spans="1:5" x14ac:dyDescent="0.2">
      <c r="A6042" s="2">
        <f t="shared" si="379"/>
        <v>42987.541666652025</v>
      </c>
      <c r="B6042">
        <f t="shared" si="377"/>
        <v>9</v>
      </c>
      <c r="C6042">
        <f t="shared" si="378"/>
        <v>13</v>
      </c>
      <c r="D6042">
        <v>0.74312160100000002</v>
      </c>
      <c r="E6042" s="9">
        <f t="shared" si="376"/>
        <v>824.71752946695619</v>
      </c>
    </row>
    <row r="6043" spans="1:5" x14ac:dyDescent="0.2">
      <c r="A6043" s="2">
        <f t="shared" si="379"/>
        <v>42987.583333318689</v>
      </c>
      <c r="B6043">
        <f t="shared" si="377"/>
        <v>9</v>
      </c>
      <c r="C6043">
        <f t="shared" si="378"/>
        <v>14</v>
      </c>
      <c r="D6043">
        <v>0.76443152000000003</v>
      </c>
      <c r="E6043" s="9">
        <f t="shared" si="376"/>
        <v>848.36731131581007</v>
      </c>
    </row>
    <row r="6044" spans="1:5" x14ac:dyDescent="0.2">
      <c r="A6044" s="2">
        <f t="shared" si="379"/>
        <v>42987.624999985353</v>
      </c>
      <c r="B6044">
        <f t="shared" si="377"/>
        <v>9</v>
      </c>
      <c r="C6044">
        <f t="shared" si="378"/>
        <v>15</v>
      </c>
      <c r="D6044">
        <v>0.87354786200000001</v>
      </c>
      <c r="E6044" s="9">
        <f t="shared" si="376"/>
        <v>969.46480044492955</v>
      </c>
    </row>
    <row r="6045" spans="1:5" x14ac:dyDescent="0.2">
      <c r="A6045" s="2">
        <f t="shared" si="379"/>
        <v>42987.666666652018</v>
      </c>
      <c r="B6045">
        <f t="shared" si="377"/>
        <v>9</v>
      </c>
      <c r="C6045">
        <f t="shared" si="378"/>
        <v>16</v>
      </c>
      <c r="D6045">
        <v>1.079290485</v>
      </c>
      <c r="E6045" s="9">
        <f t="shared" si="376"/>
        <v>1197.7982892282969</v>
      </c>
    </row>
    <row r="6046" spans="1:5" x14ac:dyDescent="0.2">
      <c r="A6046" s="2">
        <f t="shared" si="379"/>
        <v>42987.708333318682</v>
      </c>
      <c r="B6046">
        <f t="shared" si="377"/>
        <v>9</v>
      </c>
      <c r="C6046">
        <f t="shared" si="378"/>
        <v>17</v>
      </c>
      <c r="D6046">
        <v>1.243408743</v>
      </c>
      <c r="E6046" s="9">
        <f t="shared" si="376"/>
        <v>1379.9369918256132</v>
      </c>
    </row>
    <row r="6047" spans="1:5" x14ac:dyDescent="0.2">
      <c r="A6047" s="2">
        <f t="shared" si="379"/>
        <v>42987.749999985346</v>
      </c>
      <c r="B6047">
        <f t="shared" si="377"/>
        <v>9</v>
      </c>
      <c r="C6047">
        <f t="shared" si="378"/>
        <v>18</v>
      </c>
      <c r="D6047">
        <v>1.4005499079999999</v>
      </c>
      <c r="E6047" s="9">
        <f t="shared" si="376"/>
        <v>1554.3325055638272</v>
      </c>
    </row>
    <row r="6048" spans="1:5" x14ac:dyDescent="0.2">
      <c r="A6048" s="2">
        <f t="shared" si="379"/>
        <v>42987.79166665201</v>
      </c>
      <c r="B6048">
        <f t="shared" si="377"/>
        <v>9</v>
      </c>
      <c r="C6048">
        <f t="shared" si="378"/>
        <v>19</v>
      </c>
      <c r="D6048">
        <v>1.6466176269999999</v>
      </c>
      <c r="E6048" s="9">
        <f t="shared" si="376"/>
        <v>1827.4188497397508</v>
      </c>
    </row>
    <row r="6049" spans="1:5" x14ac:dyDescent="0.2">
      <c r="A6049" s="2">
        <f t="shared" si="379"/>
        <v>42987.833333318675</v>
      </c>
      <c r="B6049">
        <f t="shared" si="377"/>
        <v>9</v>
      </c>
      <c r="C6049">
        <f t="shared" si="378"/>
        <v>20</v>
      </c>
      <c r="D6049">
        <v>1.564791517</v>
      </c>
      <c r="E6049" s="9">
        <f t="shared" si="376"/>
        <v>1736.6081032962607</v>
      </c>
    </row>
    <row r="6050" spans="1:5" x14ac:dyDescent="0.2">
      <c r="A6050" s="2">
        <f t="shared" si="379"/>
        <v>42987.874999985339</v>
      </c>
      <c r="B6050">
        <f t="shared" si="377"/>
        <v>9</v>
      </c>
      <c r="C6050">
        <f t="shared" si="378"/>
        <v>21</v>
      </c>
      <c r="D6050">
        <v>1.254777373</v>
      </c>
      <c r="E6050" s="9">
        <f t="shared" si="376"/>
        <v>1392.5539154009837</v>
      </c>
    </row>
    <row r="6051" spans="1:5" x14ac:dyDescent="0.2">
      <c r="A6051" s="2">
        <f t="shared" si="379"/>
        <v>42987.916666652003</v>
      </c>
      <c r="B6051">
        <f t="shared" si="377"/>
        <v>9</v>
      </c>
      <c r="C6051">
        <f t="shared" si="378"/>
        <v>22</v>
      </c>
      <c r="D6051">
        <v>0.94785942199999995</v>
      </c>
      <c r="E6051" s="9">
        <f t="shared" si="376"/>
        <v>1051.9358873996948</v>
      </c>
    </row>
    <row r="6052" spans="1:5" x14ac:dyDescent="0.2">
      <c r="A6052" s="2">
        <f t="shared" si="379"/>
        <v>42987.958333318667</v>
      </c>
      <c r="B6052">
        <f t="shared" si="377"/>
        <v>9</v>
      </c>
      <c r="C6052">
        <f t="shared" si="378"/>
        <v>23</v>
      </c>
      <c r="D6052">
        <v>0.63451663199999997</v>
      </c>
      <c r="E6052" s="9">
        <f t="shared" si="376"/>
        <v>704.18756290295721</v>
      </c>
    </row>
    <row r="6053" spans="1:5" x14ac:dyDescent="0.2">
      <c r="A6053" s="2">
        <f t="shared" si="379"/>
        <v>42987.999999985332</v>
      </c>
      <c r="B6053">
        <f t="shared" si="377"/>
        <v>9</v>
      </c>
      <c r="C6053">
        <f t="shared" si="378"/>
        <v>0</v>
      </c>
      <c r="D6053">
        <v>0.51448346199999995</v>
      </c>
      <c r="E6053" s="9">
        <f t="shared" si="376"/>
        <v>570.97456077346158</v>
      </c>
    </row>
    <row r="6054" spans="1:5" x14ac:dyDescent="0.2">
      <c r="A6054" s="2">
        <f t="shared" si="379"/>
        <v>42988.041666651996</v>
      </c>
      <c r="B6054">
        <f t="shared" si="377"/>
        <v>9</v>
      </c>
      <c r="C6054">
        <f t="shared" si="378"/>
        <v>1</v>
      </c>
      <c r="D6054">
        <v>0.45907361299999999</v>
      </c>
      <c r="E6054" s="9">
        <f t="shared" si="376"/>
        <v>509.48062261593384</v>
      </c>
    </row>
    <row r="6055" spans="1:5" x14ac:dyDescent="0.2">
      <c r="A6055" s="2">
        <f t="shared" si="379"/>
        <v>42988.08333331866</v>
      </c>
      <c r="B6055">
        <f t="shared" si="377"/>
        <v>9</v>
      </c>
      <c r="C6055">
        <f t="shared" si="378"/>
        <v>2</v>
      </c>
      <c r="D6055">
        <v>0.45231763400000002</v>
      </c>
      <c r="E6055" s="9">
        <f t="shared" si="376"/>
        <v>501.98282642414927</v>
      </c>
    </row>
    <row r="6056" spans="1:5" x14ac:dyDescent="0.2">
      <c r="A6056" s="2">
        <f t="shared" si="379"/>
        <v>42988.124999985324</v>
      </c>
      <c r="B6056">
        <f t="shared" si="377"/>
        <v>9</v>
      </c>
      <c r="C6056">
        <f t="shared" si="378"/>
        <v>3</v>
      </c>
      <c r="D6056">
        <v>0.459399055</v>
      </c>
      <c r="E6056" s="9">
        <f t="shared" si="376"/>
        <v>509.84179866284677</v>
      </c>
    </row>
    <row r="6057" spans="1:5" x14ac:dyDescent="0.2">
      <c r="A6057" s="2">
        <f t="shared" si="379"/>
        <v>42988.166666651989</v>
      </c>
      <c r="B6057">
        <f t="shared" si="377"/>
        <v>9</v>
      </c>
      <c r="C6057">
        <f t="shared" si="378"/>
        <v>4</v>
      </c>
      <c r="D6057">
        <v>0.51341186599999999</v>
      </c>
      <c r="E6057" s="9">
        <f t="shared" si="376"/>
        <v>569.78530183587009</v>
      </c>
    </row>
    <row r="6058" spans="1:5" x14ac:dyDescent="0.2">
      <c r="A6058" s="2">
        <f t="shared" si="379"/>
        <v>42988.208333318653</v>
      </c>
      <c r="B6058">
        <f t="shared" si="377"/>
        <v>9</v>
      </c>
      <c r="C6058">
        <f t="shared" si="378"/>
        <v>5</v>
      </c>
      <c r="D6058">
        <v>0.68936241600000003</v>
      </c>
      <c r="E6058" s="9">
        <f t="shared" si="376"/>
        <v>765.05550083033063</v>
      </c>
    </row>
    <row r="6059" spans="1:5" x14ac:dyDescent="0.2">
      <c r="A6059" s="2">
        <f t="shared" si="379"/>
        <v>42988.249999985317</v>
      </c>
      <c r="B6059">
        <f t="shared" si="377"/>
        <v>9</v>
      </c>
      <c r="C6059">
        <f t="shared" si="378"/>
        <v>6</v>
      </c>
      <c r="D6059">
        <v>0.94438546800000001</v>
      </c>
      <c r="E6059" s="9">
        <f t="shared" si="376"/>
        <v>1048.0804877497501</v>
      </c>
    </row>
    <row r="6060" spans="1:5" x14ac:dyDescent="0.2">
      <c r="A6060" s="2">
        <f t="shared" si="379"/>
        <v>42988.291666651981</v>
      </c>
      <c r="B6060">
        <f t="shared" si="377"/>
        <v>9</v>
      </c>
      <c r="C6060">
        <f t="shared" si="378"/>
        <v>7</v>
      </c>
      <c r="D6060">
        <v>0.88807721299999998</v>
      </c>
      <c r="E6060" s="9">
        <f t="shared" si="376"/>
        <v>985.58949719086388</v>
      </c>
    </row>
    <row r="6061" spans="1:5" x14ac:dyDescent="0.2">
      <c r="A6061" s="2">
        <f t="shared" si="379"/>
        <v>42988.333333318646</v>
      </c>
      <c r="B6061">
        <f t="shared" si="377"/>
        <v>9</v>
      </c>
      <c r="C6061">
        <f t="shared" si="378"/>
        <v>8</v>
      </c>
      <c r="D6061">
        <v>0.785849193</v>
      </c>
      <c r="E6061" s="9">
        <f t="shared" si="376"/>
        <v>872.13667872448411</v>
      </c>
    </row>
    <row r="6062" spans="1:5" x14ac:dyDescent="0.2">
      <c r="A6062" s="2">
        <f t="shared" si="379"/>
        <v>42988.37499998531</v>
      </c>
      <c r="B6062">
        <f t="shared" si="377"/>
        <v>9</v>
      </c>
      <c r="C6062">
        <f t="shared" si="378"/>
        <v>9</v>
      </c>
      <c r="D6062">
        <v>0.78631698000000005</v>
      </c>
      <c r="E6062" s="9">
        <f t="shared" si="376"/>
        <v>872.65582947778978</v>
      </c>
    </row>
    <row r="6063" spans="1:5" x14ac:dyDescent="0.2">
      <c r="A6063" s="2">
        <f t="shared" si="379"/>
        <v>42988.416666651974</v>
      </c>
      <c r="B6063">
        <f t="shared" si="377"/>
        <v>9</v>
      </c>
      <c r="C6063">
        <f t="shared" si="378"/>
        <v>10</v>
      </c>
      <c r="D6063">
        <v>0.80220953800000006</v>
      </c>
      <c r="E6063" s="9">
        <f t="shared" si="376"/>
        <v>890.29341551085986</v>
      </c>
    </row>
    <row r="6064" spans="1:5" x14ac:dyDescent="0.2">
      <c r="A6064" s="2">
        <f t="shared" si="379"/>
        <v>42988.458333318638</v>
      </c>
      <c r="B6064">
        <f t="shared" si="377"/>
        <v>9</v>
      </c>
      <c r="C6064">
        <f t="shared" si="378"/>
        <v>11</v>
      </c>
      <c r="D6064">
        <v>0.78224807100000004</v>
      </c>
      <c r="E6064" s="9">
        <f t="shared" si="376"/>
        <v>868.14014782677839</v>
      </c>
    </row>
    <row r="6065" spans="1:5" x14ac:dyDescent="0.2">
      <c r="A6065" s="2">
        <f t="shared" si="379"/>
        <v>42988.499999985303</v>
      </c>
      <c r="B6065">
        <f t="shared" si="377"/>
        <v>9</v>
      </c>
      <c r="C6065">
        <f t="shared" si="378"/>
        <v>12</v>
      </c>
      <c r="D6065">
        <v>0.75647876000000003</v>
      </c>
      <c r="E6065" s="9">
        <f t="shared" si="376"/>
        <v>839.54132567521287</v>
      </c>
    </row>
    <row r="6066" spans="1:5" x14ac:dyDescent="0.2">
      <c r="A6066" s="2">
        <f t="shared" si="379"/>
        <v>42988.541666651967</v>
      </c>
      <c r="B6066">
        <f t="shared" si="377"/>
        <v>9</v>
      </c>
      <c r="C6066">
        <f t="shared" si="378"/>
        <v>13</v>
      </c>
      <c r="D6066">
        <v>0.74312160100000002</v>
      </c>
      <c r="E6066" s="9">
        <f t="shared" si="376"/>
        <v>824.71752946695619</v>
      </c>
    </row>
    <row r="6067" spans="1:5" x14ac:dyDescent="0.2">
      <c r="A6067" s="2">
        <f t="shared" si="379"/>
        <v>42988.583333318631</v>
      </c>
      <c r="B6067">
        <f t="shared" si="377"/>
        <v>9</v>
      </c>
      <c r="C6067">
        <f t="shared" si="378"/>
        <v>14</v>
      </c>
      <c r="D6067">
        <v>0.76443152000000003</v>
      </c>
      <c r="E6067" s="9">
        <f t="shared" si="376"/>
        <v>848.36731131581007</v>
      </c>
    </row>
    <row r="6068" spans="1:5" x14ac:dyDescent="0.2">
      <c r="A6068" s="2">
        <f t="shared" si="379"/>
        <v>42988.624999985295</v>
      </c>
      <c r="B6068">
        <f t="shared" si="377"/>
        <v>9</v>
      </c>
      <c r="C6068">
        <f t="shared" si="378"/>
        <v>15</v>
      </c>
      <c r="D6068">
        <v>0.87354786200000001</v>
      </c>
      <c r="E6068" s="9">
        <f t="shared" si="376"/>
        <v>969.46480044492955</v>
      </c>
    </row>
    <row r="6069" spans="1:5" x14ac:dyDescent="0.2">
      <c r="A6069" s="2">
        <f t="shared" si="379"/>
        <v>42988.66666665196</v>
      </c>
      <c r="B6069">
        <f t="shared" si="377"/>
        <v>9</v>
      </c>
      <c r="C6069">
        <f t="shared" si="378"/>
        <v>16</v>
      </c>
      <c r="D6069">
        <v>1.079290485</v>
      </c>
      <c r="E6069" s="9">
        <f t="shared" si="376"/>
        <v>1197.7982892282969</v>
      </c>
    </row>
    <row r="6070" spans="1:5" x14ac:dyDescent="0.2">
      <c r="A6070" s="2">
        <f t="shared" si="379"/>
        <v>42988.708333318624</v>
      </c>
      <c r="B6070">
        <f t="shared" si="377"/>
        <v>9</v>
      </c>
      <c r="C6070">
        <f t="shared" si="378"/>
        <v>17</v>
      </c>
      <c r="D6070">
        <v>1.243408743</v>
      </c>
      <c r="E6070" s="9">
        <f t="shared" si="376"/>
        <v>1379.9369918256132</v>
      </c>
    </row>
    <row r="6071" spans="1:5" x14ac:dyDescent="0.2">
      <c r="A6071" s="2">
        <f t="shared" si="379"/>
        <v>42988.749999985288</v>
      </c>
      <c r="B6071">
        <f t="shared" si="377"/>
        <v>9</v>
      </c>
      <c r="C6071">
        <f t="shared" si="378"/>
        <v>18</v>
      </c>
      <c r="D6071">
        <v>1.4005499079999999</v>
      </c>
      <c r="E6071" s="9">
        <f t="shared" si="376"/>
        <v>1554.3325055638272</v>
      </c>
    </row>
    <row r="6072" spans="1:5" x14ac:dyDescent="0.2">
      <c r="A6072" s="2">
        <f t="shared" si="379"/>
        <v>42988.791666651952</v>
      </c>
      <c r="B6072">
        <f t="shared" si="377"/>
        <v>9</v>
      </c>
      <c r="C6072">
        <f t="shared" si="378"/>
        <v>19</v>
      </c>
      <c r="D6072">
        <v>1.6466176269999999</v>
      </c>
      <c r="E6072" s="9">
        <f t="shared" si="376"/>
        <v>1827.4188497397508</v>
      </c>
    </row>
    <row r="6073" spans="1:5" x14ac:dyDescent="0.2">
      <c r="A6073" s="2">
        <f t="shared" si="379"/>
        <v>42988.833333318616</v>
      </c>
      <c r="B6073">
        <f t="shared" si="377"/>
        <v>9</v>
      </c>
      <c r="C6073">
        <f t="shared" si="378"/>
        <v>20</v>
      </c>
      <c r="D6073">
        <v>1.564791517</v>
      </c>
      <c r="E6073" s="9">
        <f t="shared" si="376"/>
        <v>1736.6081032962607</v>
      </c>
    </row>
    <row r="6074" spans="1:5" x14ac:dyDescent="0.2">
      <c r="A6074" s="2">
        <f t="shared" si="379"/>
        <v>42988.874999985281</v>
      </c>
      <c r="B6074">
        <f t="shared" si="377"/>
        <v>9</v>
      </c>
      <c r="C6074">
        <f t="shared" si="378"/>
        <v>21</v>
      </c>
      <c r="D6074">
        <v>1.254777373</v>
      </c>
      <c r="E6074" s="9">
        <f t="shared" si="376"/>
        <v>1392.5539154009837</v>
      </c>
    </row>
    <row r="6075" spans="1:5" x14ac:dyDescent="0.2">
      <c r="A6075" s="2">
        <f t="shared" si="379"/>
        <v>42988.916666651945</v>
      </c>
      <c r="B6075">
        <f t="shared" si="377"/>
        <v>9</v>
      </c>
      <c r="C6075">
        <f t="shared" si="378"/>
        <v>22</v>
      </c>
      <c r="D6075">
        <v>0.94785942199999995</v>
      </c>
      <c r="E6075" s="9">
        <f t="shared" si="376"/>
        <v>1051.9358873996948</v>
      </c>
    </row>
    <row r="6076" spans="1:5" x14ac:dyDescent="0.2">
      <c r="A6076" s="2">
        <f t="shared" si="379"/>
        <v>42988.958333318609</v>
      </c>
      <c r="B6076">
        <f t="shared" si="377"/>
        <v>9</v>
      </c>
      <c r="C6076">
        <f t="shared" si="378"/>
        <v>23</v>
      </c>
      <c r="D6076">
        <v>0.63451663199999997</v>
      </c>
      <c r="E6076" s="9">
        <f t="shared" si="376"/>
        <v>704.18756290295721</v>
      </c>
    </row>
    <row r="6077" spans="1:5" x14ac:dyDescent="0.2">
      <c r="A6077" s="2">
        <f t="shared" si="379"/>
        <v>42988.999999985273</v>
      </c>
      <c r="B6077">
        <f t="shared" si="377"/>
        <v>9</v>
      </c>
      <c r="C6077">
        <f t="shared" si="378"/>
        <v>0</v>
      </c>
      <c r="D6077">
        <v>0.51053643800000004</v>
      </c>
      <c r="E6077" s="9">
        <f t="shared" si="376"/>
        <v>566.59414728844615</v>
      </c>
    </row>
    <row r="6078" spans="1:5" x14ac:dyDescent="0.2">
      <c r="A6078" s="2">
        <f t="shared" si="379"/>
        <v>42989.041666651938</v>
      </c>
      <c r="B6078">
        <f t="shared" si="377"/>
        <v>9</v>
      </c>
      <c r="C6078">
        <f t="shared" si="378"/>
        <v>1</v>
      </c>
      <c r="D6078">
        <v>0.45646237499999998</v>
      </c>
      <c r="E6078" s="9">
        <f t="shared" si="376"/>
        <v>506.58266654883488</v>
      </c>
    </row>
    <row r="6079" spans="1:5" x14ac:dyDescent="0.2">
      <c r="A6079" s="2">
        <f t="shared" si="379"/>
        <v>42989.083333318602</v>
      </c>
      <c r="B6079">
        <f t="shared" si="377"/>
        <v>9</v>
      </c>
      <c r="C6079">
        <f t="shared" si="378"/>
        <v>2</v>
      </c>
      <c r="D6079">
        <v>0.44489170700000003</v>
      </c>
      <c r="E6079" s="9">
        <f t="shared" si="376"/>
        <v>493.7415208811525</v>
      </c>
    </row>
    <row r="6080" spans="1:5" x14ac:dyDescent="0.2">
      <c r="A6080" s="2">
        <f t="shared" si="379"/>
        <v>42989.124999985266</v>
      </c>
      <c r="B6080">
        <f t="shared" si="377"/>
        <v>9</v>
      </c>
      <c r="C6080">
        <f t="shared" si="378"/>
        <v>3</v>
      </c>
      <c r="D6080">
        <v>0.44343441500000003</v>
      </c>
      <c r="E6080" s="9">
        <f t="shared" si="376"/>
        <v>492.12421591204026</v>
      </c>
    </row>
    <row r="6081" spans="1:5" x14ac:dyDescent="0.2">
      <c r="A6081" s="2">
        <f t="shared" si="379"/>
        <v>42989.16666665193</v>
      </c>
      <c r="B6081">
        <f t="shared" si="377"/>
        <v>9</v>
      </c>
      <c r="C6081">
        <f t="shared" si="378"/>
        <v>4</v>
      </c>
      <c r="D6081">
        <v>0.49269812200000002</v>
      </c>
      <c r="E6081" s="9">
        <f t="shared" si="376"/>
        <v>546.79715594601453</v>
      </c>
    </row>
    <row r="6082" spans="1:5" x14ac:dyDescent="0.2">
      <c r="A6082" s="2">
        <f t="shared" si="379"/>
        <v>42989.208333318595</v>
      </c>
      <c r="B6082">
        <f t="shared" si="377"/>
        <v>9</v>
      </c>
      <c r="C6082">
        <f t="shared" si="378"/>
        <v>5</v>
      </c>
      <c r="D6082">
        <v>0.667403474</v>
      </c>
      <c r="E6082" s="9">
        <f t="shared" si="376"/>
        <v>740.68543222839787</v>
      </c>
    </row>
    <row r="6083" spans="1:5" x14ac:dyDescent="0.2">
      <c r="A6083" s="2">
        <f t="shared" si="379"/>
        <v>42989.249999985259</v>
      </c>
      <c r="B6083">
        <f t="shared" si="377"/>
        <v>9</v>
      </c>
      <c r="C6083">
        <f t="shared" si="378"/>
        <v>6</v>
      </c>
      <c r="D6083">
        <v>0.91211761400000002</v>
      </c>
      <c r="E6083" s="9">
        <f t="shared" si="376"/>
        <v>1012.2695722868307</v>
      </c>
    </row>
    <row r="6084" spans="1:5" x14ac:dyDescent="0.2">
      <c r="A6084" s="2">
        <f t="shared" si="379"/>
        <v>42989.291666651923</v>
      </c>
      <c r="B6084">
        <f t="shared" si="377"/>
        <v>9</v>
      </c>
      <c r="C6084">
        <f t="shared" si="378"/>
        <v>7</v>
      </c>
      <c r="D6084">
        <v>0.84947779300000004</v>
      </c>
      <c r="E6084" s="9">
        <f t="shared" si="376"/>
        <v>942.75179975558592</v>
      </c>
    </row>
    <row r="6085" spans="1:5" x14ac:dyDescent="0.2">
      <c r="A6085" s="2">
        <f t="shared" si="379"/>
        <v>42989.333333318587</v>
      </c>
      <c r="B6085">
        <f t="shared" si="377"/>
        <v>9</v>
      </c>
      <c r="C6085">
        <f t="shared" si="378"/>
        <v>8</v>
      </c>
      <c r="D6085">
        <v>0.74081813399999996</v>
      </c>
      <c r="E6085" s="9">
        <f t="shared" ref="E6085:E6148" si="380">D6085*$E$3/$D$8765</f>
        <v>822.16113814298956</v>
      </c>
    </row>
    <row r="6086" spans="1:5" x14ac:dyDescent="0.2">
      <c r="A6086" s="2">
        <f t="shared" si="379"/>
        <v>42989.374999985252</v>
      </c>
      <c r="B6086">
        <f t="shared" ref="B6086:B6149" si="381">MONTH(A6086)</f>
        <v>9</v>
      </c>
      <c r="C6086">
        <f t="shared" ref="C6086:C6149" si="382">HOUR(A6086)</f>
        <v>9</v>
      </c>
      <c r="D6086">
        <v>0.73540075100000002</v>
      </c>
      <c r="E6086" s="9">
        <f t="shared" si="380"/>
        <v>816.14891791157106</v>
      </c>
    </row>
    <row r="6087" spans="1:5" x14ac:dyDescent="0.2">
      <c r="A6087" s="2">
        <f t="shared" ref="A6087:A6150" si="383">A6086+1/24</f>
        <v>42989.416666651916</v>
      </c>
      <c r="B6087">
        <f t="shared" si="381"/>
        <v>9</v>
      </c>
      <c r="C6087">
        <f t="shared" si="382"/>
        <v>10</v>
      </c>
      <c r="D6087">
        <v>0.74972077800000003</v>
      </c>
      <c r="E6087" s="9">
        <f t="shared" si="380"/>
        <v>832.04130655085669</v>
      </c>
    </row>
    <row r="6088" spans="1:5" x14ac:dyDescent="0.2">
      <c r="A6088" s="2">
        <f t="shared" si="383"/>
        <v>42989.45833331858</v>
      </c>
      <c r="B6088">
        <f t="shared" si="381"/>
        <v>9</v>
      </c>
      <c r="C6088">
        <f t="shared" si="382"/>
        <v>11</v>
      </c>
      <c r="D6088">
        <v>0.73443756400000004</v>
      </c>
      <c r="E6088" s="9">
        <f t="shared" si="380"/>
        <v>815.07997145383695</v>
      </c>
    </row>
    <row r="6089" spans="1:5" x14ac:dyDescent="0.2">
      <c r="A6089" s="2">
        <f t="shared" si="383"/>
        <v>42989.499999985244</v>
      </c>
      <c r="B6089">
        <f t="shared" si="381"/>
        <v>9</v>
      </c>
      <c r="C6089">
        <f t="shared" si="382"/>
        <v>12</v>
      </c>
      <c r="D6089">
        <v>0.712890727</v>
      </c>
      <c r="E6089" s="9">
        <f t="shared" si="380"/>
        <v>791.1672576334413</v>
      </c>
    </row>
    <row r="6090" spans="1:5" x14ac:dyDescent="0.2">
      <c r="A6090" s="2">
        <f t="shared" si="383"/>
        <v>42989.541666651909</v>
      </c>
      <c r="B6090">
        <f t="shared" si="381"/>
        <v>9</v>
      </c>
      <c r="C6090">
        <f t="shared" si="382"/>
        <v>13</v>
      </c>
      <c r="D6090">
        <v>0.70399602900000002</v>
      </c>
      <c r="E6090" s="9">
        <f t="shared" si="380"/>
        <v>781.29590770895607</v>
      </c>
    </row>
    <row r="6091" spans="1:5" x14ac:dyDescent="0.2">
      <c r="A6091" s="2">
        <f t="shared" si="383"/>
        <v>42989.583333318573</v>
      </c>
      <c r="B6091">
        <f t="shared" si="381"/>
        <v>9</v>
      </c>
      <c r="C6091">
        <f t="shared" si="382"/>
        <v>14</v>
      </c>
      <c r="D6091">
        <v>0.72737254699999998</v>
      </c>
      <c r="E6091" s="9">
        <f t="shared" si="380"/>
        <v>807.23920440031384</v>
      </c>
    </row>
    <row r="6092" spans="1:5" x14ac:dyDescent="0.2">
      <c r="A6092" s="2">
        <f t="shared" si="383"/>
        <v>42989.624999985237</v>
      </c>
      <c r="B6092">
        <f t="shared" si="381"/>
        <v>9</v>
      </c>
      <c r="C6092">
        <f t="shared" si="382"/>
        <v>15</v>
      </c>
      <c r="D6092">
        <v>0.83762994300000004</v>
      </c>
      <c r="E6092" s="9">
        <f t="shared" si="380"/>
        <v>929.60303706540674</v>
      </c>
    </row>
    <row r="6093" spans="1:5" x14ac:dyDescent="0.2">
      <c r="A6093" s="2">
        <f t="shared" si="383"/>
        <v>42989.666666651901</v>
      </c>
      <c r="B6093">
        <f t="shared" si="381"/>
        <v>9</v>
      </c>
      <c r="C6093">
        <f t="shared" si="382"/>
        <v>16</v>
      </c>
      <c r="D6093">
        <v>1.043938555</v>
      </c>
      <c r="E6093" s="9">
        <f t="shared" si="380"/>
        <v>1158.564661337175</v>
      </c>
    </row>
    <row r="6094" spans="1:5" x14ac:dyDescent="0.2">
      <c r="A6094" s="2">
        <f t="shared" si="383"/>
        <v>42989.708333318566</v>
      </c>
      <c r="B6094">
        <f t="shared" si="381"/>
        <v>9</v>
      </c>
      <c r="C6094">
        <f t="shared" si="382"/>
        <v>17</v>
      </c>
      <c r="D6094">
        <v>1.209098427</v>
      </c>
      <c r="E6094" s="9">
        <f t="shared" si="380"/>
        <v>1341.8593488010085</v>
      </c>
    </row>
    <row r="6095" spans="1:5" x14ac:dyDescent="0.2">
      <c r="A6095" s="2">
        <f t="shared" si="383"/>
        <v>42989.74999998523</v>
      </c>
      <c r="B6095">
        <f t="shared" si="381"/>
        <v>9</v>
      </c>
      <c r="C6095">
        <f t="shared" si="382"/>
        <v>18</v>
      </c>
      <c r="D6095">
        <v>1.366305154</v>
      </c>
      <c r="E6095" s="9">
        <f t="shared" si="380"/>
        <v>1516.3276233506353</v>
      </c>
    </row>
    <row r="6096" spans="1:5" x14ac:dyDescent="0.2">
      <c r="A6096" s="2">
        <f t="shared" si="383"/>
        <v>42989.791666651894</v>
      </c>
      <c r="B6096">
        <f t="shared" si="381"/>
        <v>9</v>
      </c>
      <c r="C6096">
        <f t="shared" si="382"/>
        <v>19</v>
      </c>
      <c r="D6096">
        <v>1.6117622570000001</v>
      </c>
      <c r="E6096" s="9">
        <f t="shared" si="380"/>
        <v>1788.7363049228943</v>
      </c>
    </row>
    <row r="6097" spans="1:5" x14ac:dyDescent="0.2">
      <c r="A6097" s="2">
        <f t="shared" si="383"/>
        <v>42989.833333318558</v>
      </c>
      <c r="B6097">
        <f t="shared" si="381"/>
        <v>9</v>
      </c>
      <c r="C6097">
        <f t="shared" si="382"/>
        <v>20</v>
      </c>
      <c r="D6097">
        <v>1.5291846600000001</v>
      </c>
      <c r="E6097" s="9">
        <f t="shared" si="380"/>
        <v>1697.0915570168813</v>
      </c>
    </row>
    <row r="6098" spans="1:5" x14ac:dyDescent="0.2">
      <c r="A6098" s="2">
        <f t="shared" si="383"/>
        <v>42989.874999985223</v>
      </c>
      <c r="B6098">
        <f t="shared" si="381"/>
        <v>9</v>
      </c>
      <c r="C6098">
        <f t="shared" si="382"/>
        <v>21</v>
      </c>
      <c r="D6098">
        <v>1.2264841609999999</v>
      </c>
      <c r="E6098" s="9">
        <f t="shared" si="380"/>
        <v>1361.1540639232105</v>
      </c>
    </row>
    <row r="6099" spans="1:5" x14ac:dyDescent="0.2">
      <c r="A6099" s="2">
        <f t="shared" si="383"/>
        <v>42989.916666651887</v>
      </c>
      <c r="B6099">
        <f t="shared" si="381"/>
        <v>9</v>
      </c>
      <c r="C6099">
        <f t="shared" si="382"/>
        <v>22</v>
      </c>
      <c r="D6099">
        <v>0.93232457599999996</v>
      </c>
      <c r="E6099" s="9">
        <f t="shared" si="380"/>
        <v>1034.6952907106349</v>
      </c>
    </row>
    <row r="6100" spans="1:5" x14ac:dyDescent="0.2">
      <c r="A6100" s="2">
        <f t="shared" si="383"/>
        <v>42989.958333318551</v>
      </c>
      <c r="B6100">
        <f t="shared" si="381"/>
        <v>9</v>
      </c>
      <c r="C6100">
        <f t="shared" si="382"/>
        <v>23</v>
      </c>
      <c r="D6100">
        <v>0.62794294900000003</v>
      </c>
      <c r="E6100" s="9">
        <f t="shared" si="380"/>
        <v>696.89207910062476</v>
      </c>
    </row>
    <row r="6101" spans="1:5" x14ac:dyDescent="0.2">
      <c r="A6101" s="2">
        <f t="shared" si="383"/>
        <v>42989.999999985215</v>
      </c>
      <c r="B6101">
        <f t="shared" si="381"/>
        <v>9</v>
      </c>
      <c r="C6101">
        <f t="shared" si="382"/>
        <v>0</v>
      </c>
      <c r="D6101">
        <v>0.51053643800000004</v>
      </c>
      <c r="E6101" s="9">
        <f t="shared" si="380"/>
        <v>566.59414728844615</v>
      </c>
    </row>
    <row r="6102" spans="1:5" x14ac:dyDescent="0.2">
      <c r="A6102" s="2">
        <f t="shared" si="383"/>
        <v>42990.041666651879</v>
      </c>
      <c r="B6102">
        <f t="shared" si="381"/>
        <v>9</v>
      </c>
      <c r="C6102">
        <f t="shared" si="382"/>
        <v>1</v>
      </c>
      <c r="D6102">
        <v>0.46400773099999998</v>
      </c>
      <c r="E6102" s="9">
        <f t="shared" si="380"/>
        <v>514.95651458513851</v>
      </c>
    </row>
    <row r="6103" spans="1:5" x14ac:dyDescent="0.2">
      <c r="A6103" s="2">
        <f t="shared" si="383"/>
        <v>42990.083333318544</v>
      </c>
      <c r="B6103">
        <f t="shared" si="381"/>
        <v>9</v>
      </c>
      <c r="C6103">
        <f t="shared" si="382"/>
        <v>2</v>
      </c>
      <c r="D6103">
        <v>0.45947458600000002</v>
      </c>
      <c r="E6103" s="9">
        <f t="shared" si="380"/>
        <v>509.92562308624446</v>
      </c>
    </row>
    <row r="6104" spans="1:5" x14ac:dyDescent="0.2">
      <c r="A6104" s="2">
        <f t="shared" si="383"/>
        <v>42990.124999985208</v>
      </c>
      <c r="B6104">
        <f t="shared" si="381"/>
        <v>9</v>
      </c>
      <c r="C6104">
        <f t="shared" si="382"/>
        <v>3</v>
      </c>
      <c r="D6104">
        <v>0.46586741599999998</v>
      </c>
      <c r="E6104" s="9">
        <f t="shared" si="380"/>
        <v>517.02039594280984</v>
      </c>
    </row>
    <row r="6105" spans="1:5" x14ac:dyDescent="0.2">
      <c r="A6105" s="2">
        <f t="shared" si="383"/>
        <v>42990.166666651872</v>
      </c>
      <c r="B6105">
        <f t="shared" si="381"/>
        <v>9</v>
      </c>
      <c r="C6105">
        <f t="shared" si="382"/>
        <v>4</v>
      </c>
      <c r="D6105">
        <v>0.52044695699999999</v>
      </c>
      <c r="E6105" s="9">
        <f t="shared" si="380"/>
        <v>577.59285696720747</v>
      </c>
    </row>
    <row r="6106" spans="1:5" x14ac:dyDescent="0.2">
      <c r="A6106" s="2">
        <f t="shared" si="383"/>
        <v>42990.208333318536</v>
      </c>
      <c r="B6106">
        <f t="shared" si="381"/>
        <v>9</v>
      </c>
      <c r="C6106">
        <f t="shared" si="382"/>
        <v>5</v>
      </c>
      <c r="D6106">
        <v>0.68967966800000002</v>
      </c>
      <c r="E6106" s="9">
        <f t="shared" si="380"/>
        <v>765.40758760227538</v>
      </c>
    </row>
    <row r="6107" spans="1:5" x14ac:dyDescent="0.2">
      <c r="A6107" s="2">
        <f t="shared" si="383"/>
        <v>42990.249999985201</v>
      </c>
      <c r="B6107">
        <f t="shared" si="381"/>
        <v>9</v>
      </c>
      <c r="C6107">
        <f t="shared" si="382"/>
        <v>6</v>
      </c>
      <c r="D6107">
        <v>0.93803982600000002</v>
      </c>
      <c r="E6107" s="9">
        <f t="shared" si="380"/>
        <v>1041.0380842103034</v>
      </c>
    </row>
    <row r="6108" spans="1:5" x14ac:dyDescent="0.2">
      <c r="A6108" s="2">
        <f t="shared" si="383"/>
        <v>42990.291666651865</v>
      </c>
      <c r="B6108">
        <f t="shared" si="381"/>
        <v>9</v>
      </c>
      <c r="C6108">
        <f t="shared" si="382"/>
        <v>7</v>
      </c>
      <c r="D6108">
        <v>0.87227913800000001</v>
      </c>
      <c r="E6108" s="9">
        <f t="shared" si="380"/>
        <v>968.0567685408007</v>
      </c>
    </row>
    <row r="6109" spans="1:5" x14ac:dyDescent="0.2">
      <c r="A6109" s="2">
        <f t="shared" si="383"/>
        <v>42990.333333318529</v>
      </c>
      <c r="B6109">
        <f t="shared" si="381"/>
        <v>9</v>
      </c>
      <c r="C6109">
        <f t="shared" si="382"/>
        <v>8</v>
      </c>
      <c r="D6109">
        <v>0.75361577000000002</v>
      </c>
      <c r="E6109" s="9">
        <f t="shared" si="380"/>
        <v>836.36397483988344</v>
      </c>
    </row>
    <row r="6110" spans="1:5" x14ac:dyDescent="0.2">
      <c r="A6110" s="2">
        <f t="shared" si="383"/>
        <v>42990.374999985193</v>
      </c>
      <c r="B6110">
        <f t="shared" si="381"/>
        <v>9</v>
      </c>
      <c r="C6110">
        <f t="shared" si="382"/>
        <v>9</v>
      </c>
      <c r="D6110">
        <v>0.74081834300000005</v>
      </c>
      <c r="E6110" s="9">
        <f t="shared" si="380"/>
        <v>822.16137009152055</v>
      </c>
    </row>
    <row r="6111" spans="1:5" x14ac:dyDescent="0.2">
      <c r="A6111" s="2">
        <f t="shared" si="383"/>
        <v>42990.416666651858</v>
      </c>
      <c r="B6111">
        <f t="shared" si="381"/>
        <v>9</v>
      </c>
      <c r="C6111">
        <f t="shared" si="382"/>
        <v>10</v>
      </c>
      <c r="D6111">
        <v>0.74972077800000003</v>
      </c>
      <c r="E6111" s="9">
        <f t="shared" si="380"/>
        <v>832.04130655085669</v>
      </c>
    </row>
    <row r="6112" spans="1:5" x14ac:dyDescent="0.2">
      <c r="A6112" s="2">
        <f t="shared" si="383"/>
        <v>42990.458333318522</v>
      </c>
      <c r="B6112">
        <f t="shared" si="381"/>
        <v>9</v>
      </c>
      <c r="C6112">
        <f t="shared" si="382"/>
        <v>11</v>
      </c>
      <c r="D6112">
        <v>0.73443756400000004</v>
      </c>
      <c r="E6112" s="9">
        <f t="shared" si="380"/>
        <v>815.07997145383695</v>
      </c>
    </row>
    <row r="6113" spans="1:5" x14ac:dyDescent="0.2">
      <c r="A6113" s="2">
        <f t="shared" si="383"/>
        <v>42990.499999985186</v>
      </c>
      <c r="B6113">
        <f t="shared" si="381"/>
        <v>9</v>
      </c>
      <c r="C6113">
        <f t="shared" si="382"/>
        <v>12</v>
      </c>
      <c r="D6113">
        <v>0.712890727</v>
      </c>
      <c r="E6113" s="9">
        <f t="shared" si="380"/>
        <v>791.1672576334413</v>
      </c>
    </row>
    <row r="6114" spans="1:5" x14ac:dyDescent="0.2">
      <c r="A6114" s="2">
        <f t="shared" si="383"/>
        <v>42990.54166665185</v>
      </c>
      <c r="B6114">
        <f t="shared" si="381"/>
        <v>9</v>
      </c>
      <c r="C6114">
        <f t="shared" si="382"/>
        <v>13</v>
      </c>
      <c r="D6114">
        <v>0.70399602900000002</v>
      </c>
      <c r="E6114" s="9">
        <f t="shared" si="380"/>
        <v>781.29590770895607</v>
      </c>
    </row>
    <row r="6115" spans="1:5" x14ac:dyDescent="0.2">
      <c r="A6115" s="2">
        <f t="shared" si="383"/>
        <v>42990.583333318515</v>
      </c>
      <c r="B6115">
        <f t="shared" si="381"/>
        <v>9</v>
      </c>
      <c r="C6115">
        <f t="shared" si="382"/>
        <v>14</v>
      </c>
      <c r="D6115">
        <v>0.72737254699999998</v>
      </c>
      <c r="E6115" s="9">
        <f t="shared" si="380"/>
        <v>807.23920440031384</v>
      </c>
    </row>
    <row r="6116" spans="1:5" x14ac:dyDescent="0.2">
      <c r="A6116" s="2">
        <f t="shared" si="383"/>
        <v>42990.624999985179</v>
      </c>
      <c r="B6116">
        <f t="shared" si="381"/>
        <v>9</v>
      </c>
      <c r="C6116">
        <f t="shared" si="382"/>
        <v>15</v>
      </c>
      <c r="D6116">
        <v>0.83762994300000004</v>
      </c>
      <c r="E6116" s="9">
        <f t="shared" si="380"/>
        <v>929.60303706540674</v>
      </c>
    </row>
    <row r="6117" spans="1:5" x14ac:dyDescent="0.2">
      <c r="A6117" s="2">
        <f t="shared" si="383"/>
        <v>42990.666666651843</v>
      </c>
      <c r="B6117">
        <f t="shared" si="381"/>
        <v>9</v>
      </c>
      <c r="C6117">
        <f t="shared" si="382"/>
        <v>16</v>
      </c>
      <c r="D6117">
        <v>1.043938555</v>
      </c>
      <c r="E6117" s="9">
        <f t="shared" si="380"/>
        <v>1158.564661337175</v>
      </c>
    </row>
    <row r="6118" spans="1:5" x14ac:dyDescent="0.2">
      <c r="A6118" s="2">
        <f t="shared" si="383"/>
        <v>42990.708333318507</v>
      </c>
      <c r="B6118">
        <f t="shared" si="381"/>
        <v>9</v>
      </c>
      <c r="C6118">
        <f t="shared" si="382"/>
        <v>17</v>
      </c>
      <c r="D6118">
        <v>1.209098427</v>
      </c>
      <c r="E6118" s="9">
        <f t="shared" si="380"/>
        <v>1341.8593488010085</v>
      </c>
    </row>
    <row r="6119" spans="1:5" x14ac:dyDescent="0.2">
      <c r="A6119" s="2">
        <f t="shared" si="383"/>
        <v>42990.749999985172</v>
      </c>
      <c r="B6119">
        <f t="shared" si="381"/>
        <v>9</v>
      </c>
      <c r="C6119">
        <f t="shared" si="382"/>
        <v>18</v>
      </c>
      <c r="D6119">
        <v>1.366305154</v>
      </c>
      <c r="E6119" s="9">
        <f t="shared" si="380"/>
        <v>1516.3276233506353</v>
      </c>
    </row>
    <row r="6120" spans="1:5" x14ac:dyDescent="0.2">
      <c r="A6120" s="2">
        <f t="shared" si="383"/>
        <v>42990.791666651836</v>
      </c>
      <c r="B6120">
        <f t="shared" si="381"/>
        <v>9</v>
      </c>
      <c r="C6120">
        <f t="shared" si="382"/>
        <v>19</v>
      </c>
      <c r="D6120">
        <v>1.6117622570000001</v>
      </c>
      <c r="E6120" s="9">
        <f t="shared" si="380"/>
        <v>1788.7363049228943</v>
      </c>
    </row>
    <row r="6121" spans="1:5" x14ac:dyDescent="0.2">
      <c r="A6121" s="2">
        <f t="shared" si="383"/>
        <v>42990.8333333185</v>
      </c>
      <c r="B6121">
        <f t="shared" si="381"/>
        <v>9</v>
      </c>
      <c r="C6121">
        <f t="shared" si="382"/>
        <v>20</v>
      </c>
      <c r="D6121">
        <v>1.5291846600000001</v>
      </c>
      <c r="E6121" s="9">
        <f t="shared" si="380"/>
        <v>1697.0915570168813</v>
      </c>
    </row>
    <row r="6122" spans="1:5" x14ac:dyDescent="0.2">
      <c r="A6122" s="2">
        <f t="shared" si="383"/>
        <v>42990.874999985164</v>
      </c>
      <c r="B6122">
        <f t="shared" si="381"/>
        <v>9</v>
      </c>
      <c r="C6122">
        <f t="shared" si="382"/>
        <v>21</v>
      </c>
      <c r="D6122">
        <v>1.2264841609999999</v>
      </c>
      <c r="E6122" s="9">
        <f t="shared" si="380"/>
        <v>1361.1540639232105</v>
      </c>
    </row>
    <row r="6123" spans="1:5" x14ac:dyDescent="0.2">
      <c r="A6123" s="2">
        <f t="shared" si="383"/>
        <v>42990.916666651829</v>
      </c>
      <c r="B6123">
        <f t="shared" si="381"/>
        <v>9</v>
      </c>
      <c r="C6123">
        <f t="shared" si="382"/>
        <v>22</v>
      </c>
      <c r="D6123">
        <v>0.93232457599999996</v>
      </c>
      <c r="E6123" s="9">
        <f t="shared" si="380"/>
        <v>1034.6952907106349</v>
      </c>
    </row>
    <row r="6124" spans="1:5" x14ac:dyDescent="0.2">
      <c r="A6124" s="2">
        <f t="shared" si="383"/>
        <v>42990.958333318493</v>
      </c>
      <c r="B6124">
        <f t="shared" si="381"/>
        <v>9</v>
      </c>
      <c r="C6124">
        <f t="shared" si="382"/>
        <v>23</v>
      </c>
      <c r="D6124">
        <v>0.62794294900000003</v>
      </c>
      <c r="E6124" s="9">
        <f t="shared" si="380"/>
        <v>696.89207910062476</v>
      </c>
    </row>
    <row r="6125" spans="1:5" x14ac:dyDescent="0.2">
      <c r="A6125" s="2">
        <f t="shared" si="383"/>
        <v>42990.999999985157</v>
      </c>
      <c r="B6125">
        <f t="shared" si="381"/>
        <v>9</v>
      </c>
      <c r="C6125">
        <f t="shared" si="382"/>
        <v>0</v>
      </c>
      <c r="D6125">
        <v>0.51053643800000004</v>
      </c>
      <c r="E6125" s="9">
        <f t="shared" si="380"/>
        <v>566.59414728844615</v>
      </c>
    </row>
    <row r="6126" spans="1:5" x14ac:dyDescent="0.2">
      <c r="A6126" s="2">
        <f t="shared" si="383"/>
        <v>42991.041666651821</v>
      </c>
      <c r="B6126">
        <f t="shared" si="381"/>
        <v>9</v>
      </c>
      <c r="C6126">
        <f t="shared" si="382"/>
        <v>1</v>
      </c>
      <c r="D6126">
        <v>0.45646237499999998</v>
      </c>
      <c r="E6126" s="9">
        <f t="shared" si="380"/>
        <v>506.58266654883488</v>
      </c>
    </row>
    <row r="6127" spans="1:5" x14ac:dyDescent="0.2">
      <c r="A6127" s="2">
        <f t="shared" si="383"/>
        <v>42991.083333318486</v>
      </c>
      <c r="B6127">
        <f t="shared" si="381"/>
        <v>9</v>
      </c>
      <c r="C6127">
        <f t="shared" si="382"/>
        <v>2</v>
      </c>
      <c r="D6127">
        <v>0.44489170700000003</v>
      </c>
      <c r="E6127" s="9">
        <f t="shared" si="380"/>
        <v>493.7415208811525</v>
      </c>
    </row>
    <row r="6128" spans="1:5" x14ac:dyDescent="0.2">
      <c r="A6128" s="2">
        <f t="shared" si="383"/>
        <v>42991.12499998515</v>
      </c>
      <c r="B6128">
        <f t="shared" si="381"/>
        <v>9</v>
      </c>
      <c r="C6128">
        <f t="shared" si="382"/>
        <v>3</v>
      </c>
      <c r="D6128">
        <v>0.44670072900000002</v>
      </c>
      <c r="E6128" s="9">
        <f t="shared" si="380"/>
        <v>495.74917636120273</v>
      </c>
    </row>
    <row r="6129" spans="1:5" x14ac:dyDescent="0.2">
      <c r="A6129" s="2">
        <f t="shared" si="383"/>
        <v>42991.166666651814</v>
      </c>
      <c r="B6129">
        <f t="shared" si="381"/>
        <v>9</v>
      </c>
      <c r="C6129">
        <f t="shared" si="382"/>
        <v>4</v>
      </c>
      <c r="D6129">
        <v>0.50239807599999997</v>
      </c>
      <c r="E6129" s="9">
        <f t="shared" si="380"/>
        <v>557.56218025436203</v>
      </c>
    </row>
    <row r="6130" spans="1:5" x14ac:dyDescent="0.2">
      <c r="A6130" s="2">
        <f t="shared" si="383"/>
        <v>42991.208333318478</v>
      </c>
      <c r="B6130">
        <f t="shared" si="381"/>
        <v>9</v>
      </c>
      <c r="C6130">
        <f t="shared" si="382"/>
        <v>5</v>
      </c>
      <c r="D6130">
        <v>0.67308886499999998</v>
      </c>
      <c r="E6130" s="9">
        <f t="shared" si="380"/>
        <v>746.99508816258674</v>
      </c>
    </row>
    <row r="6131" spans="1:5" x14ac:dyDescent="0.2">
      <c r="A6131" s="2">
        <f t="shared" si="383"/>
        <v>42991.249999985142</v>
      </c>
      <c r="B6131">
        <f t="shared" si="381"/>
        <v>9</v>
      </c>
      <c r="C6131">
        <f t="shared" si="382"/>
        <v>6</v>
      </c>
      <c r="D6131">
        <v>0.91874709600000004</v>
      </c>
      <c r="E6131" s="9">
        <f t="shared" si="380"/>
        <v>1019.6269819077169</v>
      </c>
    </row>
    <row r="6132" spans="1:5" x14ac:dyDescent="0.2">
      <c r="A6132" s="2">
        <f t="shared" si="383"/>
        <v>42991.291666651807</v>
      </c>
      <c r="B6132">
        <f t="shared" si="381"/>
        <v>9</v>
      </c>
      <c r="C6132">
        <f t="shared" si="382"/>
        <v>7</v>
      </c>
      <c r="D6132">
        <v>0.853208619</v>
      </c>
      <c r="E6132" s="9">
        <f t="shared" si="380"/>
        <v>946.89227635786824</v>
      </c>
    </row>
    <row r="6133" spans="1:5" x14ac:dyDescent="0.2">
      <c r="A6133" s="2">
        <f t="shared" si="383"/>
        <v>42991.333333318471</v>
      </c>
      <c r="B6133">
        <f t="shared" si="381"/>
        <v>9</v>
      </c>
      <c r="C6133">
        <f t="shared" si="382"/>
        <v>8</v>
      </c>
      <c r="D6133">
        <v>0.74081813399999996</v>
      </c>
      <c r="E6133" s="9">
        <f t="shared" si="380"/>
        <v>822.16113814298956</v>
      </c>
    </row>
    <row r="6134" spans="1:5" x14ac:dyDescent="0.2">
      <c r="A6134" s="2">
        <f t="shared" si="383"/>
        <v>42991.374999985135</v>
      </c>
      <c r="B6134">
        <f t="shared" si="381"/>
        <v>9</v>
      </c>
      <c r="C6134">
        <f t="shared" si="382"/>
        <v>9</v>
      </c>
      <c r="D6134">
        <v>0.73540075100000002</v>
      </c>
      <c r="E6134" s="9">
        <f t="shared" si="380"/>
        <v>816.14891791157106</v>
      </c>
    </row>
    <row r="6135" spans="1:5" x14ac:dyDescent="0.2">
      <c r="A6135" s="2">
        <f t="shared" si="383"/>
        <v>42991.416666651799</v>
      </c>
      <c r="B6135">
        <f t="shared" si="381"/>
        <v>9</v>
      </c>
      <c r="C6135">
        <f t="shared" si="382"/>
        <v>10</v>
      </c>
      <c r="D6135">
        <v>0.74972077800000003</v>
      </c>
      <c r="E6135" s="9">
        <f t="shared" si="380"/>
        <v>832.04130655085669</v>
      </c>
    </row>
    <row r="6136" spans="1:5" x14ac:dyDescent="0.2">
      <c r="A6136" s="2">
        <f t="shared" si="383"/>
        <v>42991.458333318464</v>
      </c>
      <c r="B6136">
        <f t="shared" si="381"/>
        <v>9</v>
      </c>
      <c r="C6136">
        <f t="shared" si="382"/>
        <v>11</v>
      </c>
      <c r="D6136">
        <v>0.73443756400000004</v>
      </c>
      <c r="E6136" s="9">
        <f t="shared" si="380"/>
        <v>815.07997145383695</v>
      </c>
    </row>
    <row r="6137" spans="1:5" x14ac:dyDescent="0.2">
      <c r="A6137" s="2">
        <f t="shared" si="383"/>
        <v>42991.499999985128</v>
      </c>
      <c r="B6137">
        <f t="shared" si="381"/>
        <v>9</v>
      </c>
      <c r="C6137">
        <f t="shared" si="382"/>
        <v>12</v>
      </c>
      <c r="D6137">
        <v>0.712890727</v>
      </c>
      <c r="E6137" s="9">
        <f t="shared" si="380"/>
        <v>791.1672576334413</v>
      </c>
    </row>
    <row r="6138" spans="1:5" x14ac:dyDescent="0.2">
      <c r="A6138" s="2">
        <f t="shared" si="383"/>
        <v>42991.541666651792</v>
      </c>
      <c r="B6138">
        <f t="shared" si="381"/>
        <v>9</v>
      </c>
      <c r="C6138">
        <f t="shared" si="382"/>
        <v>13</v>
      </c>
      <c r="D6138">
        <v>0.70399602900000002</v>
      </c>
      <c r="E6138" s="9">
        <f t="shared" si="380"/>
        <v>781.29590770895607</v>
      </c>
    </row>
    <row r="6139" spans="1:5" x14ac:dyDescent="0.2">
      <c r="A6139" s="2">
        <f t="shared" si="383"/>
        <v>42991.583333318456</v>
      </c>
      <c r="B6139">
        <f t="shared" si="381"/>
        <v>9</v>
      </c>
      <c r="C6139">
        <f t="shared" si="382"/>
        <v>14</v>
      </c>
      <c r="D6139">
        <v>0.72737254699999998</v>
      </c>
      <c r="E6139" s="9">
        <f t="shared" si="380"/>
        <v>807.23920440031384</v>
      </c>
    </row>
    <row r="6140" spans="1:5" x14ac:dyDescent="0.2">
      <c r="A6140" s="2">
        <f t="shared" si="383"/>
        <v>42991.624999985121</v>
      </c>
      <c r="B6140">
        <f t="shared" si="381"/>
        <v>9</v>
      </c>
      <c r="C6140">
        <f t="shared" si="382"/>
        <v>15</v>
      </c>
      <c r="D6140">
        <v>0.91250920000000002</v>
      </c>
      <c r="E6140" s="9">
        <f t="shared" si="380"/>
        <v>1012.7041550496776</v>
      </c>
    </row>
    <row r="6141" spans="1:5" x14ac:dyDescent="0.2">
      <c r="A6141" s="2">
        <f t="shared" si="383"/>
        <v>42991.666666651785</v>
      </c>
      <c r="B6141">
        <f t="shared" si="381"/>
        <v>9</v>
      </c>
      <c r="C6141">
        <f t="shared" si="382"/>
        <v>16</v>
      </c>
      <c r="D6141">
        <v>1.248156547</v>
      </c>
      <c r="E6141" s="9">
        <f t="shared" si="380"/>
        <v>1385.2061122226037</v>
      </c>
    </row>
    <row r="6142" spans="1:5" x14ac:dyDescent="0.2">
      <c r="A6142" s="2">
        <f t="shared" si="383"/>
        <v>42991.708333318449</v>
      </c>
      <c r="B6142">
        <f t="shared" si="381"/>
        <v>9</v>
      </c>
      <c r="C6142">
        <f t="shared" si="382"/>
        <v>17</v>
      </c>
      <c r="D6142">
        <v>1.4173684799999999</v>
      </c>
      <c r="E6142" s="9">
        <f t="shared" si="380"/>
        <v>1572.997783400371</v>
      </c>
    </row>
    <row r="6143" spans="1:5" x14ac:dyDescent="0.2">
      <c r="A6143" s="2">
        <f t="shared" si="383"/>
        <v>42991.749999985113</v>
      </c>
      <c r="B6143">
        <f t="shared" si="381"/>
        <v>9</v>
      </c>
      <c r="C6143">
        <f t="shared" si="382"/>
        <v>18</v>
      </c>
      <c r="D6143">
        <v>1.5670466590000001</v>
      </c>
      <c r="E6143" s="9">
        <f t="shared" si="380"/>
        <v>1739.1108634587085</v>
      </c>
    </row>
    <row r="6144" spans="1:5" x14ac:dyDescent="0.2">
      <c r="A6144" s="2">
        <f t="shared" si="383"/>
        <v>42991.791666651778</v>
      </c>
      <c r="B6144">
        <f t="shared" si="381"/>
        <v>9</v>
      </c>
      <c r="C6144">
        <f t="shared" si="382"/>
        <v>19</v>
      </c>
      <c r="D6144">
        <v>1.795347378</v>
      </c>
      <c r="E6144" s="9">
        <f t="shared" si="380"/>
        <v>1992.4793629019239</v>
      </c>
    </row>
    <row r="6145" spans="1:5" x14ac:dyDescent="0.2">
      <c r="A6145" s="2">
        <f t="shared" si="383"/>
        <v>42991.833333318442</v>
      </c>
      <c r="B6145">
        <f t="shared" si="381"/>
        <v>9</v>
      </c>
      <c r="C6145">
        <f t="shared" si="382"/>
        <v>20</v>
      </c>
      <c r="D6145">
        <v>1.650247995</v>
      </c>
      <c r="E6145" s="9">
        <f t="shared" si="380"/>
        <v>1831.4478378945655</v>
      </c>
    </row>
    <row r="6146" spans="1:5" x14ac:dyDescent="0.2">
      <c r="A6146" s="2">
        <f t="shared" si="383"/>
        <v>42991.874999985106</v>
      </c>
      <c r="B6146">
        <f t="shared" si="381"/>
        <v>9</v>
      </c>
      <c r="C6146">
        <f t="shared" si="382"/>
        <v>21</v>
      </c>
      <c r="D6146">
        <v>1.257720623</v>
      </c>
      <c r="E6146" s="9">
        <f t="shared" si="380"/>
        <v>1395.8203389113985</v>
      </c>
    </row>
    <row r="6147" spans="1:5" x14ac:dyDescent="0.2">
      <c r="A6147" s="2">
        <f t="shared" si="383"/>
        <v>42991.91666665177</v>
      </c>
      <c r="B6147">
        <f t="shared" si="381"/>
        <v>9</v>
      </c>
      <c r="C6147">
        <f t="shared" si="382"/>
        <v>22</v>
      </c>
      <c r="D6147">
        <v>0.93232457599999996</v>
      </c>
      <c r="E6147" s="9">
        <f t="shared" si="380"/>
        <v>1034.6952907106349</v>
      </c>
    </row>
    <row r="6148" spans="1:5" x14ac:dyDescent="0.2">
      <c r="A6148" s="2">
        <f t="shared" si="383"/>
        <v>42991.958333318435</v>
      </c>
      <c r="B6148">
        <f t="shared" si="381"/>
        <v>9</v>
      </c>
      <c r="C6148">
        <f t="shared" si="382"/>
        <v>23</v>
      </c>
      <c r="D6148">
        <v>0.62794294900000003</v>
      </c>
      <c r="E6148" s="9">
        <f t="shared" si="380"/>
        <v>696.89207910062476</v>
      </c>
    </row>
    <row r="6149" spans="1:5" x14ac:dyDescent="0.2">
      <c r="A6149" s="2">
        <f t="shared" si="383"/>
        <v>42991.999999985099</v>
      </c>
      <c r="B6149">
        <f t="shared" si="381"/>
        <v>9</v>
      </c>
      <c r="C6149">
        <f t="shared" si="382"/>
        <v>0</v>
      </c>
      <c r="D6149">
        <v>0.51053643800000004</v>
      </c>
      <c r="E6149" s="9">
        <f t="shared" ref="E6149:E6212" si="384">D6149*$E$3/$D$8765</f>
        <v>566.59414728844615</v>
      </c>
    </row>
    <row r="6150" spans="1:5" x14ac:dyDescent="0.2">
      <c r="A6150" s="2">
        <f t="shared" si="383"/>
        <v>42992.041666651763</v>
      </c>
      <c r="B6150">
        <f t="shared" ref="B6150:B6213" si="385">MONTH(A6150)</f>
        <v>9</v>
      </c>
      <c r="C6150">
        <f t="shared" ref="C6150:C6213" si="386">HOUR(A6150)</f>
        <v>1</v>
      </c>
      <c r="D6150">
        <v>0.45646237499999998</v>
      </c>
      <c r="E6150" s="9">
        <f t="shared" si="384"/>
        <v>506.58266654883488</v>
      </c>
    </row>
    <row r="6151" spans="1:5" x14ac:dyDescent="0.2">
      <c r="A6151" s="2">
        <f t="shared" ref="A6151:A6214" si="387">A6150+1/24</f>
        <v>42992.083333318427</v>
      </c>
      <c r="B6151">
        <f t="shared" si="385"/>
        <v>9</v>
      </c>
      <c r="C6151">
        <f t="shared" si="386"/>
        <v>2</v>
      </c>
      <c r="D6151">
        <v>0.44489170700000003</v>
      </c>
      <c r="E6151" s="9">
        <f t="shared" si="384"/>
        <v>493.7415208811525</v>
      </c>
    </row>
    <row r="6152" spans="1:5" x14ac:dyDescent="0.2">
      <c r="A6152" s="2">
        <f t="shared" si="387"/>
        <v>42992.124999985092</v>
      </c>
      <c r="B6152">
        <f t="shared" si="385"/>
        <v>9</v>
      </c>
      <c r="C6152">
        <f t="shared" si="386"/>
        <v>3</v>
      </c>
      <c r="D6152">
        <v>0.44343441500000003</v>
      </c>
      <c r="E6152" s="9">
        <f t="shared" si="384"/>
        <v>492.12421591204026</v>
      </c>
    </row>
    <row r="6153" spans="1:5" x14ac:dyDescent="0.2">
      <c r="A6153" s="2">
        <f t="shared" si="387"/>
        <v>42992.166666651756</v>
      </c>
      <c r="B6153">
        <f t="shared" si="385"/>
        <v>9</v>
      </c>
      <c r="C6153">
        <f t="shared" si="386"/>
        <v>4</v>
      </c>
      <c r="D6153">
        <v>0.49269812200000002</v>
      </c>
      <c r="E6153" s="9">
        <f t="shared" si="384"/>
        <v>546.79715594601453</v>
      </c>
    </row>
    <row r="6154" spans="1:5" x14ac:dyDescent="0.2">
      <c r="A6154" s="2">
        <f t="shared" si="387"/>
        <v>42992.20833331842</v>
      </c>
      <c r="B6154">
        <f t="shared" si="385"/>
        <v>9</v>
      </c>
      <c r="C6154">
        <f t="shared" si="386"/>
        <v>5</v>
      </c>
      <c r="D6154">
        <v>0.66281704500000005</v>
      </c>
      <c r="E6154" s="9">
        <f t="shared" si="384"/>
        <v>735.59540606193252</v>
      </c>
    </row>
    <row r="6155" spans="1:5" x14ac:dyDescent="0.2">
      <c r="A6155" s="2">
        <f t="shared" si="387"/>
        <v>42992.249999985084</v>
      </c>
      <c r="B6155">
        <f t="shared" si="385"/>
        <v>9</v>
      </c>
      <c r="C6155">
        <f t="shared" si="386"/>
        <v>6</v>
      </c>
      <c r="D6155">
        <v>0.91211761400000002</v>
      </c>
      <c r="E6155" s="9">
        <f t="shared" si="384"/>
        <v>1012.2695722868307</v>
      </c>
    </row>
    <row r="6156" spans="1:5" x14ac:dyDescent="0.2">
      <c r="A6156" s="2">
        <f t="shared" si="387"/>
        <v>42992.291666651749</v>
      </c>
      <c r="B6156">
        <f t="shared" si="385"/>
        <v>9</v>
      </c>
      <c r="C6156">
        <f t="shared" si="386"/>
        <v>7</v>
      </c>
      <c r="D6156">
        <v>0.84947779300000004</v>
      </c>
      <c r="E6156" s="9">
        <f t="shared" si="384"/>
        <v>942.75179975558592</v>
      </c>
    </row>
    <row r="6157" spans="1:5" x14ac:dyDescent="0.2">
      <c r="A6157" s="2">
        <f t="shared" si="387"/>
        <v>42992.333333318413</v>
      </c>
      <c r="B6157">
        <f t="shared" si="385"/>
        <v>9</v>
      </c>
      <c r="C6157">
        <f t="shared" si="386"/>
        <v>8</v>
      </c>
      <c r="D6157">
        <v>0.74081813399999996</v>
      </c>
      <c r="E6157" s="9">
        <f t="shared" si="384"/>
        <v>822.16113814298956</v>
      </c>
    </row>
    <row r="6158" spans="1:5" x14ac:dyDescent="0.2">
      <c r="A6158" s="2">
        <f t="shared" si="387"/>
        <v>42992.374999985077</v>
      </c>
      <c r="B6158">
        <f t="shared" si="385"/>
        <v>9</v>
      </c>
      <c r="C6158">
        <f t="shared" si="386"/>
        <v>9</v>
      </c>
      <c r="D6158">
        <v>0.73540075100000002</v>
      </c>
      <c r="E6158" s="9">
        <f t="shared" si="384"/>
        <v>816.14891791157106</v>
      </c>
    </row>
    <row r="6159" spans="1:5" x14ac:dyDescent="0.2">
      <c r="A6159" s="2">
        <f t="shared" si="387"/>
        <v>42992.416666651741</v>
      </c>
      <c r="B6159">
        <f t="shared" si="385"/>
        <v>9</v>
      </c>
      <c r="C6159">
        <f t="shared" si="386"/>
        <v>10</v>
      </c>
      <c r="D6159">
        <v>0.74972077800000003</v>
      </c>
      <c r="E6159" s="9">
        <f t="shared" si="384"/>
        <v>832.04130655085669</v>
      </c>
    </row>
    <row r="6160" spans="1:5" x14ac:dyDescent="0.2">
      <c r="A6160" s="2">
        <f t="shared" si="387"/>
        <v>42992.458333318405</v>
      </c>
      <c r="B6160">
        <f t="shared" si="385"/>
        <v>9</v>
      </c>
      <c r="C6160">
        <f t="shared" si="386"/>
        <v>11</v>
      </c>
      <c r="D6160">
        <v>0.78014340100000001</v>
      </c>
      <c r="E6160" s="9">
        <f t="shared" si="384"/>
        <v>865.80438172819163</v>
      </c>
    </row>
    <row r="6161" spans="1:5" x14ac:dyDescent="0.2">
      <c r="A6161" s="2">
        <f t="shared" si="387"/>
        <v>42992.49999998507</v>
      </c>
      <c r="B6161">
        <f t="shared" si="385"/>
        <v>9</v>
      </c>
      <c r="C6161">
        <f t="shared" si="386"/>
        <v>12</v>
      </c>
      <c r="D6161">
        <v>0.94111778199999996</v>
      </c>
      <c r="E6161" s="9">
        <f t="shared" si="384"/>
        <v>1044.4540046528152</v>
      </c>
    </row>
    <row r="6162" spans="1:5" x14ac:dyDescent="0.2">
      <c r="A6162" s="2">
        <f t="shared" si="387"/>
        <v>42992.541666651734</v>
      </c>
      <c r="B6162">
        <f t="shared" si="385"/>
        <v>9</v>
      </c>
      <c r="C6162">
        <f t="shared" si="386"/>
        <v>13</v>
      </c>
      <c r="D6162">
        <v>1.1386971509999999</v>
      </c>
      <c r="E6162" s="9">
        <f t="shared" si="384"/>
        <v>1263.7279012210838</v>
      </c>
    </row>
    <row r="6163" spans="1:5" x14ac:dyDescent="0.2">
      <c r="A6163" s="2">
        <f t="shared" si="387"/>
        <v>42992.583333318398</v>
      </c>
      <c r="B6163">
        <f t="shared" si="385"/>
        <v>9</v>
      </c>
      <c r="C6163">
        <f t="shared" si="386"/>
        <v>14</v>
      </c>
      <c r="D6163">
        <v>1.2860539150000001</v>
      </c>
      <c r="E6163" s="9">
        <f t="shared" si="384"/>
        <v>1427.2646712366352</v>
      </c>
    </row>
    <row r="6164" spans="1:5" x14ac:dyDescent="0.2">
      <c r="A6164" s="2">
        <f t="shared" si="387"/>
        <v>42992.624999985062</v>
      </c>
      <c r="B6164">
        <f t="shared" si="385"/>
        <v>9</v>
      </c>
      <c r="C6164">
        <f t="shared" si="386"/>
        <v>15</v>
      </c>
      <c r="D6164">
        <v>1.4293545050000001</v>
      </c>
      <c r="E6164" s="9">
        <f t="shared" si="384"/>
        <v>1586.2998929243402</v>
      </c>
    </row>
    <row r="6165" spans="1:5" x14ac:dyDescent="0.2">
      <c r="A6165" s="2">
        <f t="shared" si="387"/>
        <v>42992.666666651727</v>
      </c>
      <c r="B6165">
        <f t="shared" si="385"/>
        <v>9</v>
      </c>
      <c r="C6165">
        <f t="shared" si="386"/>
        <v>16</v>
      </c>
      <c r="D6165">
        <v>1.741556219</v>
      </c>
      <c r="E6165" s="9">
        <f t="shared" si="384"/>
        <v>1932.78184946947</v>
      </c>
    </row>
    <row r="6166" spans="1:5" x14ac:dyDescent="0.2">
      <c r="A6166" s="2">
        <f t="shared" si="387"/>
        <v>42992.708333318391</v>
      </c>
      <c r="B6166">
        <f t="shared" si="385"/>
        <v>9</v>
      </c>
      <c r="C6166">
        <f t="shared" si="386"/>
        <v>17</v>
      </c>
      <c r="D6166">
        <v>1.735162546</v>
      </c>
      <c r="E6166" s="9">
        <f t="shared" si="384"/>
        <v>1925.6861410501697</v>
      </c>
    </row>
    <row r="6167" spans="1:5" x14ac:dyDescent="0.2">
      <c r="A6167" s="2">
        <f t="shared" si="387"/>
        <v>42992.749999985055</v>
      </c>
      <c r="B6167">
        <f t="shared" si="385"/>
        <v>9</v>
      </c>
      <c r="C6167">
        <f t="shared" si="386"/>
        <v>18</v>
      </c>
      <c r="D6167">
        <v>1.7846266040000001</v>
      </c>
      <c r="E6167" s="9">
        <f t="shared" si="384"/>
        <v>1980.5814309411846</v>
      </c>
    </row>
    <row r="6168" spans="1:5" x14ac:dyDescent="0.2">
      <c r="A6168" s="2">
        <f t="shared" si="387"/>
        <v>42992.791666651719</v>
      </c>
      <c r="B6168">
        <f t="shared" si="385"/>
        <v>9</v>
      </c>
      <c r="C6168">
        <f t="shared" si="386"/>
        <v>19</v>
      </c>
      <c r="D6168">
        <v>1.9813175839999999</v>
      </c>
      <c r="E6168" s="9">
        <f t="shared" si="384"/>
        <v>2198.8693919905559</v>
      </c>
    </row>
    <row r="6169" spans="1:5" x14ac:dyDescent="0.2">
      <c r="A6169" s="2">
        <f t="shared" si="387"/>
        <v>42992.833333318384</v>
      </c>
      <c r="B6169">
        <f t="shared" si="385"/>
        <v>9</v>
      </c>
      <c r="C6169">
        <f t="shared" si="386"/>
        <v>20</v>
      </c>
      <c r="D6169">
        <v>1.8057330069999999</v>
      </c>
      <c r="E6169" s="9">
        <f t="shared" si="384"/>
        <v>2004.0053504109862</v>
      </c>
    </row>
    <row r="6170" spans="1:5" x14ac:dyDescent="0.2">
      <c r="A6170" s="2">
        <f t="shared" si="387"/>
        <v>42992.874999985048</v>
      </c>
      <c r="B6170">
        <f t="shared" si="385"/>
        <v>9</v>
      </c>
      <c r="C6170">
        <f t="shared" si="386"/>
        <v>21</v>
      </c>
      <c r="D6170">
        <v>1.3960070929999999</v>
      </c>
      <c r="E6170" s="9">
        <f t="shared" si="384"/>
        <v>1549.2908822836216</v>
      </c>
    </row>
    <row r="6171" spans="1:5" x14ac:dyDescent="0.2">
      <c r="A6171" s="2">
        <f t="shared" si="387"/>
        <v>42992.916666651712</v>
      </c>
      <c r="B6171">
        <f t="shared" si="385"/>
        <v>9</v>
      </c>
      <c r="C6171">
        <f t="shared" si="386"/>
        <v>22</v>
      </c>
      <c r="D6171">
        <v>1.014254395</v>
      </c>
      <c r="E6171" s="9">
        <f t="shared" si="384"/>
        <v>1125.6211335665405</v>
      </c>
    </row>
    <row r="6172" spans="1:5" x14ac:dyDescent="0.2">
      <c r="A6172" s="2">
        <f t="shared" si="387"/>
        <v>42992.958333318376</v>
      </c>
      <c r="B6172">
        <f t="shared" si="385"/>
        <v>9</v>
      </c>
      <c r="C6172">
        <f t="shared" si="386"/>
        <v>23</v>
      </c>
      <c r="D6172">
        <v>0.62794294900000003</v>
      </c>
      <c r="E6172" s="9">
        <f t="shared" si="384"/>
        <v>696.89207910062476</v>
      </c>
    </row>
    <row r="6173" spans="1:5" x14ac:dyDescent="0.2">
      <c r="A6173" s="2">
        <f t="shared" si="387"/>
        <v>42992.999999985041</v>
      </c>
      <c r="B6173">
        <f t="shared" si="385"/>
        <v>9</v>
      </c>
      <c r="C6173">
        <f t="shared" si="386"/>
        <v>0</v>
      </c>
      <c r="D6173">
        <v>0.51053643800000004</v>
      </c>
      <c r="E6173" s="9">
        <f t="shared" si="384"/>
        <v>566.59414728844615</v>
      </c>
    </row>
    <row r="6174" spans="1:5" x14ac:dyDescent="0.2">
      <c r="A6174" s="2">
        <f t="shared" si="387"/>
        <v>42993.041666651705</v>
      </c>
      <c r="B6174">
        <f t="shared" si="385"/>
        <v>9</v>
      </c>
      <c r="C6174">
        <f t="shared" si="386"/>
        <v>1</v>
      </c>
      <c r="D6174">
        <v>0.45646237499999998</v>
      </c>
      <c r="E6174" s="9">
        <f t="shared" si="384"/>
        <v>506.58266654883488</v>
      </c>
    </row>
    <row r="6175" spans="1:5" x14ac:dyDescent="0.2">
      <c r="A6175" s="2">
        <f t="shared" si="387"/>
        <v>42993.083333318369</v>
      </c>
      <c r="B6175">
        <f t="shared" si="385"/>
        <v>9</v>
      </c>
      <c r="C6175">
        <f t="shared" si="386"/>
        <v>2</v>
      </c>
      <c r="D6175">
        <v>0.44489170700000003</v>
      </c>
      <c r="E6175" s="9">
        <f t="shared" si="384"/>
        <v>493.7415208811525</v>
      </c>
    </row>
    <row r="6176" spans="1:5" x14ac:dyDescent="0.2">
      <c r="A6176" s="2">
        <f t="shared" si="387"/>
        <v>42993.124999985033</v>
      </c>
      <c r="B6176">
        <f t="shared" si="385"/>
        <v>9</v>
      </c>
      <c r="C6176">
        <f t="shared" si="386"/>
        <v>3</v>
      </c>
      <c r="D6176">
        <v>0.44343441500000003</v>
      </c>
      <c r="E6176" s="9">
        <f t="shared" si="384"/>
        <v>492.12421591204026</v>
      </c>
    </row>
    <row r="6177" spans="1:5" x14ac:dyDescent="0.2">
      <c r="A6177" s="2">
        <f t="shared" si="387"/>
        <v>42993.166666651698</v>
      </c>
      <c r="B6177">
        <f t="shared" si="385"/>
        <v>9</v>
      </c>
      <c r="C6177">
        <f t="shared" si="386"/>
        <v>4</v>
      </c>
      <c r="D6177">
        <v>0.49269812200000002</v>
      </c>
      <c r="E6177" s="9">
        <f t="shared" si="384"/>
        <v>546.79715594601453</v>
      </c>
    </row>
    <row r="6178" spans="1:5" x14ac:dyDescent="0.2">
      <c r="A6178" s="2">
        <f t="shared" si="387"/>
        <v>42993.208333318362</v>
      </c>
      <c r="B6178">
        <f t="shared" si="385"/>
        <v>9</v>
      </c>
      <c r="C6178">
        <f t="shared" si="386"/>
        <v>5</v>
      </c>
      <c r="D6178">
        <v>0.66281704500000005</v>
      </c>
      <c r="E6178" s="9">
        <f t="shared" si="384"/>
        <v>735.59540606193252</v>
      </c>
    </row>
    <row r="6179" spans="1:5" x14ac:dyDescent="0.2">
      <c r="A6179" s="2">
        <f t="shared" si="387"/>
        <v>42993.249999985026</v>
      </c>
      <c r="B6179">
        <f t="shared" si="385"/>
        <v>9</v>
      </c>
      <c r="C6179">
        <f t="shared" si="386"/>
        <v>6</v>
      </c>
      <c r="D6179">
        <v>0.91211761400000002</v>
      </c>
      <c r="E6179" s="9">
        <f t="shared" si="384"/>
        <v>1012.2695722868307</v>
      </c>
    </row>
    <row r="6180" spans="1:5" x14ac:dyDescent="0.2">
      <c r="A6180" s="2">
        <f t="shared" si="387"/>
        <v>42993.29166665169</v>
      </c>
      <c r="B6180">
        <f t="shared" si="385"/>
        <v>9</v>
      </c>
      <c r="C6180">
        <f t="shared" si="386"/>
        <v>7</v>
      </c>
      <c r="D6180">
        <v>0.84947779300000004</v>
      </c>
      <c r="E6180" s="9">
        <f t="shared" si="384"/>
        <v>942.75179975558592</v>
      </c>
    </row>
    <row r="6181" spans="1:5" x14ac:dyDescent="0.2">
      <c r="A6181" s="2">
        <f t="shared" si="387"/>
        <v>42993.333333318355</v>
      </c>
      <c r="B6181">
        <f t="shared" si="385"/>
        <v>9</v>
      </c>
      <c r="C6181">
        <f t="shared" si="386"/>
        <v>8</v>
      </c>
      <c r="D6181">
        <v>0.74081813399999996</v>
      </c>
      <c r="E6181" s="9">
        <f t="shared" si="384"/>
        <v>822.16113814298956</v>
      </c>
    </row>
    <row r="6182" spans="1:5" x14ac:dyDescent="0.2">
      <c r="A6182" s="2">
        <f t="shared" si="387"/>
        <v>42993.374999985019</v>
      </c>
      <c r="B6182">
        <f t="shared" si="385"/>
        <v>9</v>
      </c>
      <c r="C6182">
        <f t="shared" si="386"/>
        <v>9</v>
      </c>
      <c r="D6182">
        <v>0.73540075100000002</v>
      </c>
      <c r="E6182" s="9">
        <f t="shared" si="384"/>
        <v>816.14891791157106</v>
      </c>
    </row>
    <row r="6183" spans="1:5" x14ac:dyDescent="0.2">
      <c r="A6183" s="2">
        <f t="shared" si="387"/>
        <v>42993.416666651683</v>
      </c>
      <c r="B6183">
        <f t="shared" si="385"/>
        <v>9</v>
      </c>
      <c r="C6183">
        <f t="shared" si="386"/>
        <v>10</v>
      </c>
      <c r="D6183">
        <v>0.74972077800000003</v>
      </c>
      <c r="E6183" s="9">
        <f t="shared" si="384"/>
        <v>832.04130655085669</v>
      </c>
    </row>
    <row r="6184" spans="1:5" x14ac:dyDescent="0.2">
      <c r="A6184" s="2">
        <f t="shared" si="387"/>
        <v>42993.458333318347</v>
      </c>
      <c r="B6184">
        <f t="shared" si="385"/>
        <v>9</v>
      </c>
      <c r="C6184">
        <f t="shared" si="386"/>
        <v>11</v>
      </c>
      <c r="D6184">
        <v>0.73443756400000004</v>
      </c>
      <c r="E6184" s="9">
        <f t="shared" si="384"/>
        <v>815.07997145383695</v>
      </c>
    </row>
    <row r="6185" spans="1:5" x14ac:dyDescent="0.2">
      <c r="A6185" s="2">
        <f t="shared" si="387"/>
        <v>42993.499999985012</v>
      </c>
      <c r="B6185">
        <f t="shared" si="385"/>
        <v>9</v>
      </c>
      <c r="C6185">
        <f t="shared" si="386"/>
        <v>12</v>
      </c>
      <c r="D6185">
        <v>0.712890727</v>
      </c>
      <c r="E6185" s="9">
        <f t="shared" si="384"/>
        <v>791.1672576334413</v>
      </c>
    </row>
    <row r="6186" spans="1:5" x14ac:dyDescent="0.2">
      <c r="A6186" s="2">
        <f t="shared" si="387"/>
        <v>42993.541666651676</v>
      </c>
      <c r="B6186">
        <f t="shared" si="385"/>
        <v>9</v>
      </c>
      <c r="C6186">
        <f t="shared" si="386"/>
        <v>13</v>
      </c>
      <c r="D6186">
        <v>0.762740215</v>
      </c>
      <c r="E6186" s="9">
        <f t="shared" si="384"/>
        <v>846.4902983487558</v>
      </c>
    </row>
    <row r="6187" spans="1:5" x14ac:dyDescent="0.2">
      <c r="A6187" s="2">
        <f t="shared" si="387"/>
        <v>42993.58333331834</v>
      </c>
      <c r="B6187">
        <f t="shared" si="385"/>
        <v>9</v>
      </c>
      <c r="C6187">
        <f t="shared" si="386"/>
        <v>14</v>
      </c>
      <c r="D6187">
        <v>0.85038576700000001</v>
      </c>
      <c r="E6187" s="9">
        <f t="shared" si="384"/>
        <v>943.75947073849454</v>
      </c>
    </row>
    <row r="6188" spans="1:5" x14ac:dyDescent="0.2">
      <c r="A6188" s="2">
        <f t="shared" si="387"/>
        <v>42993.624999985004</v>
      </c>
      <c r="B6188">
        <f t="shared" si="385"/>
        <v>9</v>
      </c>
      <c r="C6188">
        <f t="shared" si="386"/>
        <v>15</v>
      </c>
      <c r="D6188">
        <v>1.008480461</v>
      </c>
      <c r="E6188" s="9">
        <f t="shared" si="384"/>
        <v>1119.2132124707502</v>
      </c>
    </row>
    <row r="6189" spans="1:5" x14ac:dyDescent="0.2">
      <c r="A6189" s="2">
        <f t="shared" si="387"/>
        <v>42993.666666651668</v>
      </c>
      <c r="B6189">
        <f t="shared" si="385"/>
        <v>9</v>
      </c>
      <c r="C6189">
        <f t="shared" si="386"/>
        <v>16</v>
      </c>
      <c r="D6189">
        <v>1.275018671</v>
      </c>
      <c r="E6189" s="9">
        <f t="shared" si="384"/>
        <v>1415.0177399719562</v>
      </c>
    </row>
    <row r="6190" spans="1:5" x14ac:dyDescent="0.2">
      <c r="A6190" s="2">
        <f t="shared" si="387"/>
        <v>42993.708333318333</v>
      </c>
      <c r="B6190">
        <f t="shared" si="385"/>
        <v>9</v>
      </c>
      <c r="C6190">
        <f t="shared" si="386"/>
        <v>17</v>
      </c>
      <c r="D6190">
        <v>1.441360569</v>
      </c>
      <c r="E6190" s="9">
        <f t="shared" si="384"/>
        <v>1599.6242417622393</v>
      </c>
    </row>
    <row r="6191" spans="1:5" x14ac:dyDescent="0.2">
      <c r="A6191" s="2">
        <f t="shared" si="387"/>
        <v>42993.749999984997</v>
      </c>
      <c r="B6191">
        <f t="shared" si="385"/>
        <v>9</v>
      </c>
      <c r="C6191">
        <f t="shared" si="386"/>
        <v>18</v>
      </c>
      <c r="D6191">
        <v>1.589927589</v>
      </c>
      <c r="E6191" s="9">
        <f t="shared" si="384"/>
        <v>1764.50415580294</v>
      </c>
    </row>
    <row r="6192" spans="1:5" x14ac:dyDescent="0.2">
      <c r="A6192" s="2">
        <f t="shared" si="387"/>
        <v>42993.791666651661</v>
      </c>
      <c r="B6192">
        <f t="shared" si="385"/>
        <v>9</v>
      </c>
      <c r="C6192">
        <f t="shared" si="386"/>
        <v>19</v>
      </c>
      <c r="D6192">
        <v>1.8048715740000001</v>
      </c>
      <c r="E6192" s="9">
        <f t="shared" si="384"/>
        <v>2003.049330703572</v>
      </c>
    </row>
    <row r="6193" spans="1:5" x14ac:dyDescent="0.2">
      <c r="A6193" s="2">
        <f t="shared" si="387"/>
        <v>42993.833333318325</v>
      </c>
      <c r="B6193">
        <f t="shared" si="385"/>
        <v>9</v>
      </c>
      <c r="C6193">
        <f t="shared" si="386"/>
        <v>20</v>
      </c>
      <c r="D6193">
        <v>1.6897854450000001</v>
      </c>
      <c r="E6193" s="9">
        <f t="shared" si="384"/>
        <v>1875.3265625091435</v>
      </c>
    </row>
    <row r="6194" spans="1:5" x14ac:dyDescent="0.2">
      <c r="A6194" s="2">
        <f t="shared" si="387"/>
        <v>42993.87499998499</v>
      </c>
      <c r="B6194">
        <f t="shared" si="385"/>
        <v>9</v>
      </c>
      <c r="C6194">
        <f t="shared" si="386"/>
        <v>21</v>
      </c>
      <c r="D6194">
        <v>1.3019127340000001</v>
      </c>
      <c r="E6194" s="9">
        <f t="shared" si="384"/>
        <v>1444.8648136740821</v>
      </c>
    </row>
    <row r="6195" spans="1:5" x14ac:dyDescent="0.2">
      <c r="A6195" s="2">
        <f t="shared" si="387"/>
        <v>42993.916666651654</v>
      </c>
      <c r="B6195">
        <f t="shared" si="385"/>
        <v>9</v>
      </c>
      <c r="C6195">
        <f t="shared" si="386"/>
        <v>22</v>
      </c>
      <c r="D6195">
        <v>0.93232457599999996</v>
      </c>
      <c r="E6195" s="9">
        <f t="shared" si="384"/>
        <v>1034.6952907106349</v>
      </c>
    </row>
    <row r="6196" spans="1:5" x14ac:dyDescent="0.2">
      <c r="A6196" s="2">
        <f t="shared" si="387"/>
        <v>42993.958333318318</v>
      </c>
      <c r="B6196">
        <f t="shared" si="385"/>
        <v>9</v>
      </c>
      <c r="C6196">
        <f t="shared" si="386"/>
        <v>23</v>
      </c>
      <c r="D6196">
        <v>0.62794294900000003</v>
      </c>
      <c r="E6196" s="9">
        <f t="shared" si="384"/>
        <v>696.89207910062476</v>
      </c>
    </row>
    <row r="6197" spans="1:5" x14ac:dyDescent="0.2">
      <c r="A6197" s="2">
        <f t="shared" si="387"/>
        <v>42993.999999984982</v>
      </c>
      <c r="B6197">
        <f t="shared" si="385"/>
        <v>9</v>
      </c>
      <c r="C6197">
        <f t="shared" si="386"/>
        <v>0</v>
      </c>
      <c r="D6197">
        <v>0.51448346199999995</v>
      </c>
      <c r="E6197" s="9">
        <f t="shared" si="384"/>
        <v>570.97456077346158</v>
      </c>
    </row>
    <row r="6198" spans="1:5" x14ac:dyDescent="0.2">
      <c r="A6198" s="2">
        <f t="shared" si="387"/>
        <v>42994.041666651647</v>
      </c>
      <c r="B6198">
        <f t="shared" si="385"/>
        <v>9</v>
      </c>
      <c r="C6198">
        <f t="shared" si="386"/>
        <v>1</v>
      </c>
      <c r="D6198">
        <v>0.45907361299999999</v>
      </c>
      <c r="E6198" s="9">
        <f t="shared" si="384"/>
        <v>509.48062261593384</v>
      </c>
    </row>
    <row r="6199" spans="1:5" x14ac:dyDescent="0.2">
      <c r="A6199" s="2">
        <f t="shared" si="387"/>
        <v>42994.083333318311</v>
      </c>
      <c r="B6199">
        <f t="shared" si="385"/>
        <v>9</v>
      </c>
      <c r="C6199">
        <f t="shared" si="386"/>
        <v>2</v>
      </c>
      <c r="D6199">
        <v>0.44625711099999998</v>
      </c>
      <c r="E6199" s="9">
        <f t="shared" si="384"/>
        <v>495.25684840236693</v>
      </c>
    </row>
    <row r="6200" spans="1:5" x14ac:dyDescent="0.2">
      <c r="A6200" s="2">
        <f t="shared" si="387"/>
        <v>42994.124999984975</v>
      </c>
      <c r="B6200">
        <f t="shared" si="385"/>
        <v>9</v>
      </c>
      <c r="C6200">
        <f t="shared" si="386"/>
        <v>3</v>
      </c>
      <c r="D6200">
        <v>0.44610557000000001</v>
      </c>
      <c r="E6200" s="9">
        <f t="shared" si="384"/>
        <v>495.08866796061324</v>
      </c>
    </row>
    <row r="6201" spans="1:5" x14ac:dyDescent="0.2">
      <c r="A6201" s="2">
        <f t="shared" si="387"/>
        <v>42994.166666651639</v>
      </c>
      <c r="B6201">
        <f t="shared" si="385"/>
        <v>9</v>
      </c>
      <c r="C6201">
        <f t="shared" si="386"/>
        <v>4</v>
      </c>
      <c r="D6201">
        <v>0.496794815</v>
      </c>
      <c r="E6201" s="9">
        <f t="shared" si="384"/>
        <v>551.34367232421982</v>
      </c>
    </row>
    <row r="6202" spans="1:5" x14ac:dyDescent="0.2">
      <c r="A6202" s="2">
        <f t="shared" si="387"/>
        <v>42994.208333318304</v>
      </c>
      <c r="B6202">
        <f t="shared" si="385"/>
        <v>9</v>
      </c>
      <c r="C6202">
        <f t="shared" si="386"/>
        <v>5</v>
      </c>
      <c r="D6202">
        <v>0.673442557</v>
      </c>
      <c r="E6202" s="9">
        <f t="shared" si="384"/>
        <v>747.38761610423148</v>
      </c>
    </row>
    <row r="6203" spans="1:5" x14ac:dyDescent="0.2">
      <c r="A6203" s="2">
        <f t="shared" si="387"/>
        <v>42994.249999984968</v>
      </c>
      <c r="B6203">
        <f t="shared" si="385"/>
        <v>9</v>
      </c>
      <c r="C6203">
        <f t="shared" si="386"/>
        <v>6</v>
      </c>
      <c r="D6203">
        <v>0.93327897599999998</v>
      </c>
      <c r="E6203" s="9">
        <f t="shared" si="384"/>
        <v>1035.7544853418556</v>
      </c>
    </row>
    <row r="6204" spans="1:5" x14ac:dyDescent="0.2">
      <c r="A6204" s="2">
        <f t="shared" si="387"/>
        <v>42994.291666651632</v>
      </c>
      <c r="B6204">
        <f t="shared" si="385"/>
        <v>9</v>
      </c>
      <c r="C6204">
        <f t="shared" si="386"/>
        <v>7</v>
      </c>
      <c r="D6204">
        <v>0.88191509400000001</v>
      </c>
      <c r="E6204" s="9">
        <f t="shared" si="384"/>
        <v>978.75076776741207</v>
      </c>
    </row>
    <row r="6205" spans="1:5" x14ac:dyDescent="0.2">
      <c r="A6205" s="2">
        <f t="shared" si="387"/>
        <v>42994.333333318296</v>
      </c>
      <c r="B6205">
        <f t="shared" si="385"/>
        <v>9</v>
      </c>
      <c r="C6205">
        <f t="shared" si="386"/>
        <v>8</v>
      </c>
      <c r="D6205">
        <v>0.785849193</v>
      </c>
      <c r="E6205" s="9">
        <f t="shared" si="384"/>
        <v>872.13667872448411</v>
      </c>
    </row>
    <row r="6206" spans="1:5" x14ac:dyDescent="0.2">
      <c r="A6206" s="2">
        <f t="shared" si="387"/>
        <v>42994.374999984961</v>
      </c>
      <c r="B6206">
        <f t="shared" si="385"/>
        <v>9</v>
      </c>
      <c r="C6206">
        <f t="shared" si="386"/>
        <v>9</v>
      </c>
      <c r="D6206">
        <v>0.78631698000000005</v>
      </c>
      <c r="E6206" s="9">
        <f t="shared" si="384"/>
        <v>872.65582947778978</v>
      </c>
    </row>
    <row r="6207" spans="1:5" x14ac:dyDescent="0.2">
      <c r="A6207" s="2">
        <f t="shared" si="387"/>
        <v>42994.416666651625</v>
      </c>
      <c r="B6207">
        <f t="shared" si="385"/>
        <v>9</v>
      </c>
      <c r="C6207">
        <f t="shared" si="386"/>
        <v>10</v>
      </c>
      <c r="D6207">
        <v>0.80220953800000006</v>
      </c>
      <c r="E6207" s="9">
        <f t="shared" si="384"/>
        <v>890.29341551085986</v>
      </c>
    </row>
    <row r="6208" spans="1:5" x14ac:dyDescent="0.2">
      <c r="A6208" s="2">
        <f t="shared" si="387"/>
        <v>42994.458333318289</v>
      </c>
      <c r="B6208">
        <f t="shared" si="385"/>
        <v>9</v>
      </c>
      <c r="C6208">
        <f t="shared" si="386"/>
        <v>11</v>
      </c>
      <c r="D6208">
        <v>0.78224807100000004</v>
      </c>
      <c r="E6208" s="9">
        <f t="shared" si="384"/>
        <v>868.14014782677839</v>
      </c>
    </row>
    <row r="6209" spans="1:5" x14ac:dyDescent="0.2">
      <c r="A6209" s="2">
        <f t="shared" si="387"/>
        <v>42994.499999984953</v>
      </c>
      <c r="B6209">
        <f t="shared" si="385"/>
        <v>9</v>
      </c>
      <c r="C6209">
        <f t="shared" si="386"/>
        <v>12</v>
      </c>
      <c r="D6209">
        <v>0.75647876000000003</v>
      </c>
      <c r="E6209" s="9">
        <f t="shared" si="384"/>
        <v>839.54132567521287</v>
      </c>
    </row>
    <row r="6210" spans="1:5" x14ac:dyDescent="0.2">
      <c r="A6210" s="2">
        <f t="shared" si="387"/>
        <v>42994.541666651618</v>
      </c>
      <c r="B6210">
        <f t="shared" si="385"/>
        <v>9</v>
      </c>
      <c r="C6210">
        <f t="shared" si="386"/>
        <v>13</v>
      </c>
      <c r="D6210">
        <v>0.74312160100000002</v>
      </c>
      <c r="E6210" s="9">
        <f t="shared" si="384"/>
        <v>824.71752946695619</v>
      </c>
    </row>
    <row r="6211" spans="1:5" x14ac:dyDescent="0.2">
      <c r="A6211" s="2">
        <f t="shared" si="387"/>
        <v>42994.583333318282</v>
      </c>
      <c r="B6211">
        <f t="shared" si="385"/>
        <v>9</v>
      </c>
      <c r="C6211">
        <f t="shared" si="386"/>
        <v>14</v>
      </c>
      <c r="D6211">
        <v>0.76443152000000003</v>
      </c>
      <c r="E6211" s="9">
        <f t="shared" si="384"/>
        <v>848.36731131581007</v>
      </c>
    </row>
    <row r="6212" spans="1:5" x14ac:dyDescent="0.2">
      <c r="A6212" s="2">
        <f t="shared" si="387"/>
        <v>42994.624999984946</v>
      </c>
      <c r="B6212">
        <f t="shared" si="385"/>
        <v>9</v>
      </c>
      <c r="C6212">
        <f t="shared" si="386"/>
        <v>15</v>
      </c>
      <c r="D6212">
        <v>0.87354786200000001</v>
      </c>
      <c r="E6212" s="9">
        <f t="shared" si="384"/>
        <v>969.46480044492955</v>
      </c>
    </row>
    <row r="6213" spans="1:5" x14ac:dyDescent="0.2">
      <c r="A6213" s="2">
        <f t="shared" si="387"/>
        <v>42994.66666665161</v>
      </c>
      <c r="B6213">
        <f t="shared" si="385"/>
        <v>9</v>
      </c>
      <c r="C6213">
        <f t="shared" si="386"/>
        <v>16</v>
      </c>
      <c r="D6213">
        <v>1.079290485</v>
      </c>
      <c r="E6213" s="9">
        <f t="shared" ref="E6213:E6276" si="388">D6213*$E$3/$D$8765</f>
        <v>1197.7982892282969</v>
      </c>
    </row>
    <row r="6214" spans="1:5" x14ac:dyDescent="0.2">
      <c r="A6214" s="2">
        <f t="shared" si="387"/>
        <v>42994.708333318275</v>
      </c>
      <c r="B6214">
        <f t="shared" ref="B6214:B6277" si="389">MONTH(A6214)</f>
        <v>9</v>
      </c>
      <c r="C6214">
        <f t="shared" ref="C6214:C6277" si="390">HOUR(A6214)</f>
        <v>17</v>
      </c>
      <c r="D6214">
        <v>1.243408743</v>
      </c>
      <c r="E6214" s="9">
        <f t="shared" si="388"/>
        <v>1379.9369918256132</v>
      </c>
    </row>
    <row r="6215" spans="1:5" x14ac:dyDescent="0.2">
      <c r="A6215" s="2">
        <f t="shared" ref="A6215:A6278" si="391">A6214+1/24</f>
        <v>42994.749999984939</v>
      </c>
      <c r="B6215">
        <f t="shared" si="389"/>
        <v>9</v>
      </c>
      <c r="C6215">
        <f t="shared" si="390"/>
        <v>18</v>
      </c>
      <c r="D6215">
        <v>1.4005499079999999</v>
      </c>
      <c r="E6215" s="9">
        <f t="shared" si="388"/>
        <v>1554.3325055638272</v>
      </c>
    </row>
    <row r="6216" spans="1:5" x14ac:dyDescent="0.2">
      <c r="A6216" s="2">
        <f t="shared" si="391"/>
        <v>42994.791666651603</v>
      </c>
      <c r="B6216">
        <f t="shared" si="389"/>
        <v>9</v>
      </c>
      <c r="C6216">
        <f t="shared" si="390"/>
        <v>19</v>
      </c>
      <c r="D6216">
        <v>1.6466176269999999</v>
      </c>
      <c r="E6216" s="9">
        <f t="shared" si="388"/>
        <v>1827.4188497397508</v>
      </c>
    </row>
    <row r="6217" spans="1:5" x14ac:dyDescent="0.2">
      <c r="A6217" s="2">
        <f t="shared" si="391"/>
        <v>42994.833333318267</v>
      </c>
      <c r="B6217">
        <f t="shared" si="389"/>
        <v>9</v>
      </c>
      <c r="C6217">
        <f t="shared" si="390"/>
        <v>20</v>
      </c>
      <c r="D6217">
        <v>1.564791517</v>
      </c>
      <c r="E6217" s="9">
        <f t="shared" si="388"/>
        <v>1736.6081032962607</v>
      </c>
    </row>
    <row r="6218" spans="1:5" x14ac:dyDescent="0.2">
      <c r="A6218" s="2">
        <f t="shared" si="391"/>
        <v>42994.874999984931</v>
      </c>
      <c r="B6218">
        <f t="shared" si="389"/>
        <v>9</v>
      </c>
      <c r="C6218">
        <f t="shared" si="390"/>
        <v>21</v>
      </c>
      <c r="D6218">
        <v>1.254777373</v>
      </c>
      <c r="E6218" s="9">
        <f t="shared" si="388"/>
        <v>1392.5539154009837</v>
      </c>
    </row>
    <row r="6219" spans="1:5" x14ac:dyDescent="0.2">
      <c r="A6219" s="2">
        <f t="shared" si="391"/>
        <v>42994.916666651596</v>
      </c>
      <c r="B6219">
        <f t="shared" si="389"/>
        <v>9</v>
      </c>
      <c r="C6219">
        <f t="shared" si="390"/>
        <v>22</v>
      </c>
      <c r="D6219">
        <v>0.94785942199999995</v>
      </c>
      <c r="E6219" s="9">
        <f t="shared" si="388"/>
        <v>1051.9358873996948</v>
      </c>
    </row>
    <row r="6220" spans="1:5" x14ac:dyDescent="0.2">
      <c r="A6220" s="2">
        <f t="shared" si="391"/>
        <v>42994.95833331826</v>
      </c>
      <c r="B6220">
        <f t="shared" si="389"/>
        <v>9</v>
      </c>
      <c r="C6220">
        <f t="shared" si="390"/>
        <v>23</v>
      </c>
      <c r="D6220">
        <v>0.63451663199999997</v>
      </c>
      <c r="E6220" s="9">
        <f t="shared" si="388"/>
        <v>704.18756290295721</v>
      </c>
    </row>
    <row r="6221" spans="1:5" x14ac:dyDescent="0.2">
      <c r="A6221" s="2">
        <f t="shared" si="391"/>
        <v>42994.999999984924</v>
      </c>
      <c r="B6221">
        <f t="shared" si="389"/>
        <v>9</v>
      </c>
      <c r="C6221">
        <f t="shared" si="390"/>
        <v>0</v>
      </c>
      <c r="D6221">
        <v>0.51448346199999995</v>
      </c>
      <c r="E6221" s="9">
        <f t="shared" si="388"/>
        <v>570.97456077346158</v>
      </c>
    </row>
    <row r="6222" spans="1:5" x14ac:dyDescent="0.2">
      <c r="A6222" s="2">
        <f t="shared" si="391"/>
        <v>42995.041666651588</v>
      </c>
      <c r="B6222">
        <f t="shared" si="389"/>
        <v>9</v>
      </c>
      <c r="C6222">
        <f t="shared" si="390"/>
        <v>1</v>
      </c>
      <c r="D6222">
        <v>0.45907361299999999</v>
      </c>
      <c r="E6222" s="9">
        <f t="shared" si="388"/>
        <v>509.48062261593384</v>
      </c>
    </row>
    <row r="6223" spans="1:5" x14ac:dyDescent="0.2">
      <c r="A6223" s="2">
        <f t="shared" si="391"/>
        <v>42995.083333318253</v>
      </c>
      <c r="B6223">
        <f t="shared" si="389"/>
        <v>9</v>
      </c>
      <c r="C6223">
        <f t="shared" si="390"/>
        <v>2</v>
      </c>
      <c r="D6223">
        <v>0.44625711099999998</v>
      </c>
      <c r="E6223" s="9">
        <f t="shared" si="388"/>
        <v>495.25684840236693</v>
      </c>
    </row>
    <row r="6224" spans="1:5" x14ac:dyDescent="0.2">
      <c r="A6224" s="2">
        <f t="shared" si="391"/>
        <v>42995.124999984917</v>
      </c>
      <c r="B6224">
        <f t="shared" si="389"/>
        <v>9</v>
      </c>
      <c r="C6224">
        <f t="shared" si="390"/>
        <v>3</v>
      </c>
      <c r="D6224">
        <v>0.44610557000000001</v>
      </c>
      <c r="E6224" s="9">
        <f t="shared" si="388"/>
        <v>495.08866796061324</v>
      </c>
    </row>
    <row r="6225" spans="1:5" x14ac:dyDescent="0.2">
      <c r="A6225" s="2">
        <f t="shared" si="391"/>
        <v>42995.166666651581</v>
      </c>
      <c r="B6225">
        <f t="shared" si="389"/>
        <v>9</v>
      </c>
      <c r="C6225">
        <f t="shared" si="390"/>
        <v>4</v>
      </c>
      <c r="D6225">
        <v>0.496794815</v>
      </c>
      <c r="E6225" s="9">
        <f t="shared" si="388"/>
        <v>551.34367232421982</v>
      </c>
    </row>
    <row r="6226" spans="1:5" x14ac:dyDescent="0.2">
      <c r="A6226" s="2">
        <f t="shared" si="391"/>
        <v>42995.208333318245</v>
      </c>
      <c r="B6226">
        <f t="shared" si="389"/>
        <v>9</v>
      </c>
      <c r="C6226">
        <f t="shared" si="390"/>
        <v>5</v>
      </c>
      <c r="D6226">
        <v>0.673442557</v>
      </c>
      <c r="E6226" s="9">
        <f t="shared" si="388"/>
        <v>747.38761610423148</v>
      </c>
    </row>
    <row r="6227" spans="1:5" x14ac:dyDescent="0.2">
      <c r="A6227" s="2">
        <f t="shared" si="391"/>
        <v>42995.24999998491</v>
      </c>
      <c r="B6227">
        <f t="shared" si="389"/>
        <v>9</v>
      </c>
      <c r="C6227">
        <f t="shared" si="390"/>
        <v>6</v>
      </c>
      <c r="D6227">
        <v>0.93327897599999998</v>
      </c>
      <c r="E6227" s="9">
        <f t="shared" si="388"/>
        <v>1035.7544853418556</v>
      </c>
    </row>
    <row r="6228" spans="1:5" x14ac:dyDescent="0.2">
      <c r="A6228" s="2">
        <f t="shared" si="391"/>
        <v>42995.291666651574</v>
      </c>
      <c r="B6228">
        <f t="shared" si="389"/>
        <v>9</v>
      </c>
      <c r="C6228">
        <f t="shared" si="390"/>
        <v>7</v>
      </c>
      <c r="D6228">
        <v>0.88191509400000001</v>
      </c>
      <c r="E6228" s="9">
        <f t="shared" si="388"/>
        <v>978.75076776741207</v>
      </c>
    </row>
    <row r="6229" spans="1:5" x14ac:dyDescent="0.2">
      <c r="A6229" s="2">
        <f t="shared" si="391"/>
        <v>42995.333333318238</v>
      </c>
      <c r="B6229">
        <f t="shared" si="389"/>
        <v>9</v>
      </c>
      <c r="C6229">
        <f t="shared" si="390"/>
        <v>8</v>
      </c>
      <c r="D6229">
        <v>0.785849193</v>
      </c>
      <c r="E6229" s="9">
        <f t="shared" si="388"/>
        <v>872.13667872448411</v>
      </c>
    </row>
    <row r="6230" spans="1:5" x14ac:dyDescent="0.2">
      <c r="A6230" s="2">
        <f t="shared" si="391"/>
        <v>42995.374999984902</v>
      </c>
      <c r="B6230">
        <f t="shared" si="389"/>
        <v>9</v>
      </c>
      <c r="C6230">
        <f t="shared" si="390"/>
        <v>9</v>
      </c>
      <c r="D6230">
        <v>0.78640531899999999</v>
      </c>
      <c r="E6230" s="9">
        <f t="shared" si="388"/>
        <v>872.75386823986776</v>
      </c>
    </row>
    <row r="6231" spans="1:5" x14ac:dyDescent="0.2">
      <c r="A6231" s="2">
        <f t="shared" si="391"/>
        <v>42995.416666651567</v>
      </c>
      <c r="B6231">
        <f t="shared" si="389"/>
        <v>9</v>
      </c>
      <c r="C6231">
        <f t="shared" si="390"/>
        <v>10</v>
      </c>
      <c r="D6231">
        <v>0.80220953800000006</v>
      </c>
      <c r="E6231" s="9">
        <f t="shared" si="388"/>
        <v>890.29341551085986</v>
      </c>
    </row>
    <row r="6232" spans="1:5" x14ac:dyDescent="0.2">
      <c r="A6232" s="2">
        <f t="shared" si="391"/>
        <v>42995.458333318231</v>
      </c>
      <c r="B6232">
        <f t="shared" si="389"/>
        <v>9</v>
      </c>
      <c r="C6232">
        <f t="shared" si="390"/>
        <v>11</v>
      </c>
      <c r="D6232">
        <v>0.78224807100000004</v>
      </c>
      <c r="E6232" s="9">
        <f t="shared" si="388"/>
        <v>868.14014782677839</v>
      </c>
    </row>
    <row r="6233" spans="1:5" x14ac:dyDescent="0.2">
      <c r="A6233" s="2">
        <f t="shared" si="391"/>
        <v>42995.499999984895</v>
      </c>
      <c r="B6233">
        <f t="shared" si="389"/>
        <v>9</v>
      </c>
      <c r="C6233">
        <f t="shared" si="390"/>
        <v>12</v>
      </c>
      <c r="D6233">
        <v>0.75647876000000003</v>
      </c>
      <c r="E6233" s="9">
        <f t="shared" si="388"/>
        <v>839.54132567521287</v>
      </c>
    </row>
    <row r="6234" spans="1:5" x14ac:dyDescent="0.2">
      <c r="A6234" s="2">
        <f t="shared" si="391"/>
        <v>42995.541666651559</v>
      </c>
      <c r="B6234">
        <f t="shared" si="389"/>
        <v>9</v>
      </c>
      <c r="C6234">
        <f t="shared" si="390"/>
        <v>13</v>
      </c>
      <c r="D6234">
        <v>0.74312160100000002</v>
      </c>
      <c r="E6234" s="9">
        <f t="shared" si="388"/>
        <v>824.71752946695619</v>
      </c>
    </row>
    <row r="6235" spans="1:5" x14ac:dyDescent="0.2">
      <c r="A6235" s="2">
        <f t="shared" si="391"/>
        <v>42995.583333318224</v>
      </c>
      <c r="B6235">
        <f t="shared" si="389"/>
        <v>9</v>
      </c>
      <c r="C6235">
        <f t="shared" si="390"/>
        <v>14</v>
      </c>
      <c r="D6235">
        <v>0.76443152000000003</v>
      </c>
      <c r="E6235" s="9">
        <f t="shared" si="388"/>
        <v>848.36731131581007</v>
      </c>
    </row>
    <row r="6236" spans="1:5" x14ac:dyDescent="0.2">
      <c r="A6236" s="2">
        <f t="shared" si="391"/>
        <v>42995.624999984888</v>
      </c>
      <c r="B6236">
        <f t="shared" si="389"/>
        <v>9</v>
      </c>
      <c r="C6236">
        <f t="shared" si="390"/>
        <v>15</v>
      </c>
      <c r="D6236">
        <v>0.87354786200000001</v>
      </c>
      <c r="E6236" s="9">
        <f t="shared" si="388"/>
        <v>969.46480044492955</v>
      </c>
    </row>
    <row r="6237" spans="1:5" x14ac:dyDescent="0.2">
      <c r="A6237" s="2">
        <f t="shared" si="391"/>
        <v>42995.666666651552</v>
      </c>
      <c r="B6237">
        <f t="shared" si="389"/>
        <v>9</v>
      </c>
      <c r="C6237">
        <f t="shared" si="390"/>
        <v>16</v>
      </c>
      <c r="D6237">
        <v>1.079290485</v>
      </c>
      <c r="E6237" s="9">
        <f t="shared" si="388"/>
        <v>1197.7982892282969</v>
      </c>
    </row>
    <row r="6238" spans="1:5" x14ac:dyDescent="0.2">
      <c r="A6238" s="2">
        <f t="shared" si="391"/>
        <v>42995.708333318216</v>
      </c>
      <c r="B6238">
        <f t="shared" si="389"/>
        <v>9</v>
      </c>
      <c r="C6238">
        <f t="shared" si="390"/>
        <v>17</v>
      </c>
      <c r="D6238">
        <v>1.243408743</v>
      </c>
      <c r="E6238" s="9">
        <f t="shared" si="388"/>
        <v>1379.9369918256132</v>
      </c>
    </row>
    <row r="6239" spans="1:5" x14ac:dyDescent="0.2">
      <c r="A6239" s="2">
        <f t="shared" si="391"/>
        <v>42995.749999984881</v>
      </c>
      <c r="B6239">
        <f t="shared" si="389"/>
        <v>9</v>
      </c>
      <c r="C6239">
        <f t="shared" si="390"/>
        <v>18</v>
      </c>
      <c r="D6239">
        <v>1.4005499079999999</v>
      </c>
      <c r="E6239" s="9">
        <f t="shared" si="388"/>
        <v>1554.3325055638272</v>
      </c>
    </row>
    <row r="6240" spans="1:5" x14ac:dyDescent="0.2">
      <c r="A6240" s="2">
        <f t="shared" si="391"/>
        <v>42995.791666651545</v>
      </c>
      <c r="B6240">
        <f t="shared" si="389"/>
        <v>9</v>
      </c>
      <c r="C6240">
        <f t="shared" si="390"/>
        <v>19</v>
      </c>
      <c r="D6240">
        <v>1.6466176269999999</v>
      </c>
      <c r="E6240" s="9">
        <f t="shared" si="388"/>
        <v>1827.4188497397508</v>
      </c>
    </row>
    <row r="6241" spans="1:5" x14ac:dyDescent="0.2">
      <c r="A6241" s="2">
        <f t="shared" si="391"/>
        <v>42995.833333318209</v>
      </c>
      <c r="B6241">
        <f t="shared" si="389"/>
        <v>9</v>
      </c>
      <c r="C6241">
        <f t="shared" si="390"/>
        <v>20</v>
      </c>
      <c r="D6241">
        <v>1.564791517</v>
      </c>
      <c r="E6241" s="9">
        <f t="shared" si="388"/>
        <v>1736.6081032962607</v>
      </c>
    </row>
    <row r="6242" spans="1:5" x14ac:dyDescent="0.2">
      <c r="A6242" s="2">
        <f t="shared" si="391"/>
        <v>42995.874999984873</v>
      </c>
      <c r="B6242">
        <f t="shared" si="389"/>
        <v>9</v>
      </c>
      <c r="C6242">
        <f t="shared" si="390"/>
        <v>21</v>
      </c>
      <c r="D6242">
        <v>1.254777373</v>
      </c>
      <c r="E6242" s="9">
        <f t="shared" si="388"/>
        <v>1392.5539154009837</v>
      </c>
    </row>
    <row r="6243" spans="1:5" x14ac:dyDescent="0.2">
      <c r="A6243" s="2">
        <f t="shared" si="391"/>
        <v>42995.916666651538</v>
      </c>
      <c r="B6243">
        <f t="shared" si="389"/>
        <v>9</v>
      </c>
      <c r="C6243">
        <f t="shared" si="390"/>
        <v>22</v>
      </c>
      <c r="D6243">
        <v>0.94785942199999995</v>
      </c>
      <c r="E6243" s="9">
        <f t="shared" si="388"/>
        <v>1051.9358873996948</v>
      </c>
    </row>
    <row r="6244" spans="1:5" x14ac:dyDescent="0.2">
      <c r="A6244" s="2">
        <f t="shared" si="391"/>
        <v>42995.958333318202</v>
      </c>
      <c r="B6244">
        <f t="shared" si="389"/>
        <v>9</v>
      </c>
      <c r="C6244">
        <f t="shared" si="390"/>
        <v>23</v>
      </c>
      <c r="D6244">
        <v>0.63451663199999997</v>
      </c>
      <c r="E6244" s="9">
        <f t="shared" si="388"/>
        <v>704.18756290295721</v>
      </c>
    </row>
    <row r="6245" spans="1:5" x14ac:dyDescent="0.2">
      <c r="A6245" s="2">
        <f t="shared" si="391"/>
        <v>42995.999999984866</v>
      </c>
      <c r="B6245">
        <f t="shared" si="389"/>
        <v>9</v>
      </c>
      <c r="C6245">
        <f t="shared" si="390"/>
        <v>0</v>
      </c>
      <c r="D6245">
        <v>0.51053643800000004</v>
      </c>
      <c r="E6245" s="9">
        <f t="shared" si="388"/>
        <v>566.59414728844615</v>
      </c>
    </row>
    <row r="6246" spans="1:5" x14ac:dyDescent="0.2">
      <c r="A6246" s="2">
        <f t="shared" si="391"/>
        <v>42996.04166665153</v>
      </c>
      <c r="B6246">
        <f t="shared" si="389"/>
        <v>9</v>
      </c>
      <c r="C6246">
        <f t="shared" si="390"/>
        <v>1</v>
      </c>
      <c r="D6246">
        <v>0.45646237499999998</v>
      </c>
      <c r="E6246" s="9">
        <f t="shared" si="388"/>
        <v>506.58266654883488</v>
      </c>
    </row>
    <row r="6247" spans="1:5" x14ac:dyDescent="0.2">
      <c r="A6247" s="2">
        <f t="shared" si="391"/>
        <v>42996.083333318194</v>
      </c>
      <c r="B6247">
        <f t="shared" si="389"/>
        <v>9</v>
      </c>
      <c r="C6247">
        <f t="shared" si="390"/>
        <v>2</v>
      </c>
      <c r="D6247">
        <v>0.44489170700000003</v>
      </c>
      <c r="E6247" s="9">
        <f t="shared" si="388"/>
        <v>493.7415208811525</v>
      </c>
    </row>
    <row r="6248" spans="1:5" x14ac:dyDescent="0.2">
      <c r="A6248" s="2">
        <f t="shared" si="391"/>
        <v>42996.124999984859</v>
      </c>
      <c r="B6248">
        <f t="shared" si="389"/>
        <v>9</v>
      </c>
      <c r="C6248">
        <f t="shared" si="390"/>
        <v>3</v>
      </c>
      <c r="D6248">
        <v>0.44343441500000003</v>
      </c>
      <c r="E6248" s="9">
        <f t="shared" si="388"/>
        <v>492.12421591204026</v>
      </c>
    </row>
    <row r="6249" spans="1:5" x14ac:dyDescent="0.2">
      <c r="A6249" s="2">
        <f t="shared" si="391"/>
        <v>42996.166666651523</v>
      </c>
      <c r="B6249">
        <f t="shared" si="389"/>
        <v>9</v>
      </c>
      <c r="C6249">
        <f t="shared" si="390"/>
        <v>4</v>
      </c>
      <c r="D6249">
        <v>0.49269812200000002</v>
      </c>
      <c r="E6249" s="9">
        <f t="shared" si="388"/>
        <v>546.79715594601453</v>
      </c>
    </row>
    <row r="6250" spans="1:5" x14ac:dyDescent="0.2">
      <c r="A6250" s="2">
        <f t="shared" si="391"/>
        <v>42996.208333318187</v>
      </c>
      <c r="B6250">
        <f t="shared" si="389"/>
        <v>9</v>
      </c>
      <c r="C6250">
        <f t="shared" si="390"/>
        <v>5</v>
      </c>
      <c r="D6250">
        <v>0.66281704500000005</v>
      </c>
      <c r="E6250" s="9">
        <f t="shared" si="388"/>
        <v>735.59540606193252</v>
      </c>
    </row>
    <row r="6251" spans="1:5" x14ac:dyDescent="0.2">
      <c r="A6251" s="2">
        <f t="shared" si="391"/>
        <v>42996.249999984851</v>
      </c>
      <c r="B6251">
        <f t="shared" si="389"/>
        <v>9</v>
      </c>
      <c r="C6251">
        <f t="shared" si="390"/>
        <v>6</v>
      </c>
      <c r="D6251">
        <v>0.91211761400000002</v>
      </c>
      <c r="E6251" s="9">
        <f t="shared" si="388"/>
        <v>1012.2695722868307</v>
      </c>
    </row>
    <row r="6252" spans="1:5" x14ac:dyDescent="0.2">
      <c r="A6252" s="2">
        <f t="shared" si="391"/>
        <v>42996.291666651516</v>
      </c>
      <c r="B6252">
        <f t="shared" si="389"/>
        <v>9</v>
      </c>
      <c r="C6252">
        <f t="shared" si="390"/>
        <v>7</v>
      </c>
      <c r="D6252">
        <v>0.84947779300000004</v>
      </c>
      <c r="E6252" s="9">
        <f t="shared" si="388"/>
        <v>942.75179975558592</v>
      </c>
    </row>
    <row r="6253" spans="1:5" x14ac:dyDescent="0.2">
      <c r="A6253" s="2">
        <f t="shared" si="391"/>
        <v>42996.33333331818</v>
      </c>
      <c r="B6253">
        <f t="shared" si="389"/>
        <v>9</v>
      </c>
      <c r="C6253">
        <f t="shared" si="390"/>
        <v>8</v>
      </c>
      <c r="D6253">
        <v>0.74081813399999996</v>
      </c>
      <c r="E6253" s="9">
        <f t="shared" si="388"/>
        <v>822.16113814298956</v>
      </c>
    </row>
    <row r="6254" spans="1:5" x14ac:dyDescent="0.2">
      <c r="A6254" s="2">
        <f t="shared" si="391"/>
        <v>42996.374999984844</v>
      </c>
      <c r="B6254">
        <f t="shared" si="389"/>
        <v>9</v>
      </c>
      <c r="C6254">
        <f t="shared" si="390"/>
        <v>9</v>
      </c>
      <c r="D6254">
        <v>0.73540075100000002</v>
      </c>
      <c r="E6254" s="9">
        <f t="shared" si="388"/>
        <v>816.14891791157106</v>
      </c>
    </row>
    <row r="6255" spans="1:5" x14ac:dyDescent="0.2">
      <c r="A6255" s="2">
        <f t="shared" si="391"/>
        <v>42996.416666651508</v>
      </c>
      <c r="B6255">
        <f t="shared" si="389"/>
        <v>9</v>
      </c>
      <c r="C6255">
        <f t="shared" si="390"/>
        <v>10</v>
      </c>
      <c r="D6255">
        <v>0.74972077800000003</v>
      </c>
      <c r="E6255" s="9">
        <f t="shared" si="388"/>
        <v>832.04130655085669</v>
      </c>
    </row>
    <row r="6256" spans="1:5" x14ac:dyDescent="0.2">
      <c r="A6256" s="2">
        <f t="shared" si="391"/>
        <v>42996.458333318173</v>
      </c>
      <c r="B6256">
        <f t="shared" si="389"/>
        <v>9</v>
      </c>
      <c r="C6256">
        <f t="shared" si="390"/>
        <v>11</v>
      </c>
      <c r="D6256">
        <v>0.73443756400000004</v>
      </c>
      <c r="E6256" s="9">
        <f t="shared" si="388"/>
        <v>815.07997145383695</v>
      </c>
    </row>
    <row r="6257" spans="1:5" x14ac:dyDescent="0.2">
      <c r="A6257" s="2">
        <f t="shared" si="391"/>
        <v>42996.499999984837</v>
      </c>
      <c r="B6257">
        <f t="shared" si="389"/>
        <v>9</v>
      </c>
      <c r="C6257">
        <f t="shared" si="390"/>
        <v>12</v>
      </c>
      <c r="D6257">
        <v>0.712890727</v>
      </c>
      <c r="E6257" s="9">
        <f t="shared" si="388"/>
        <v>791.1672576334413</v>
      </c>
    </row>
    <row r="6258" spans="1:5" x14ac:dyDescent="0.2">
      <c r="A6258" s="2">
        <f t="shared" si="391"/>
        <v>42996.541666651501</v>
      </c>
      <c r="B6258">
        <f t="shared" si="389"/>
        <v>9</v>
      </c>
      <c r="C6258">
        <f t="shared" si="390"/>
        <v>13</v>
      </c>
      <c r="D6258">
        <v>0.71226867299999996</v>
      </c>
      <c r="E6258" s="9">
        <f t="shared" si="388"/>
        <v>790.47690111926556</v>
      </c>
    </row>
    <row r="6259" spans="1:5" x14ac:dyDescent="0.2">
      <c r="A6259" s="2">
        <f t="shared" si="391"/>
        <v>42996.583333318165</v>
      </c>
      <c r="B6259">
        <f t="shared" si="389"/>
        <v>9</v>
      </c>
      <c r="C6259">
        <f t="shared" si="390"/>
        <v>14</v>
      </c>
      <c r="D6259">
        <v>0.81470162599999996</v>
      </c>
      <c r="E6259" s="9">
        <f t="shared" si="388"/>
        <v>904.15715455354143</v>
      </c>
    </row>
    <row r="6260" spans="1:5" x14ac:dyDescent="0.2">
      <c r="A6260" s="2">
        <f t="shared" si="391"/>
        <v>42996.62499998483</v>
      </c>
      <c r="B6260">
        <f t="shared" si="389"/>
        <v>9</v>
      </c>
      <c r="C6260">
        <f t="shared" si="390"/>
        <v>15</v>
      </c>
      <c r="D6260">
        <v>1.012575682</v>
      </c>
      <c r="E6260" s="9">
        <f t="shared" si="388"/>
        <v>1123.7580952210246</v>
      </c>
    </row>
    <row r="6261" spans="1:5" x14ac:dyDescent="0.2">
      <c r="A6261" s="2">
        <f t="shared" si="391"/>
        <v>42996.666666651494</v>
      </c>
      <c r="B6261">
        <f t="shared" si="389"/>
        <v>9</v>
      </c>
      <c r="C6261">
        <f t="shared" si="390"/>
        <v>16</v>
      </c>
      <c r="D6261">
        <v>1.23035151</v>
      </c>
      <c r="E6261" s="9">
        <f t="shared" si="388"/>
        <v>1365.4460539670667</v>
      </c>
    </row>
    <row r="6262" spans="1:5" x14ac:dyDescent="0.2">
      <c r="A6262" s="2">
        <f t="shared" si="391"/>
        <v>42996.708333318158</v>
      </c>
      <c r="B6262">
        <f t="shared" si="389"/>
        <v>9</v>
      </c>
      <c r="C6262">
        <f t="shared" si="390"/>
        <v>17</v>
      </c>
      <c r="D6262">
        <v>1.394576391</v>
      </c>
      <c r="E6262" s="9">
        <f t="shared" si="388"/>
        <v>1547.7030869386126</v>
      </c>
    </row>
    <row r="6263" spans="1:5" x14ac:dyDescent="0.2">
      <c r="A6263" s="2">
        <f t="shared" si="391"/>
        <v>42996.749999984822</v>
      </c>
      <c r="B6263">
        <f t="shared" si="389"/>
        <v>9</v>
      </c>
      <c r="C6263">
        <f t="shared" si="390"/>
        <v>18</v>
      </c>
      <c r="D6263">
        <v>1.538380069</v>
      </c>
      <c r="E6263" s="9">
        <f t="shared" si="388"/>
        <v>1707.2966364853196</v>
      </c>
    </row>
    <row r="6264" spans="1:5" x14ac:dyDescent="0.2">
      <c r="A6264" s="2">
        <f t="shared" si="391"/>
        <v>42996.791666651487</v>
      </c>
      <c r="B6264">
        <f t="shared" si="389"/>
        <v>9</v>
      </c>
      <c r="C6264">
        <f t="shared" si="390"/>
        <v>19</v>
      </c>
      <c r="D6264">
        <v>1.7768931290000001</v>
      </c>
      <c r="E6264" s="9">
        <f t="shared" si="388"/>
        <v>1971.9988081408087</v>
      </c>
    </row>
    <row r="6265" spans="1:5" x14ac:dyDescent="0.2">
      <c r="A6265" s="2">
        <f t="shared" si="391"/>
        <v>42996.833333318151</v>
      </c>
      <c r="B6265">
        <f t="shared" si="389"/>
        <v>9</v>
      </c>
      <c r="C6265">
        <f t="shared" si="390"/>
        <v>20</v>
      </c>
      <c r="D6265">
        <v>1.6429730300000001</v>
      </c>
      <c r="E6265" s="9">
        <f t="shared" si="388"/>
        <v>1823.3740702182058</v>
      </c>
    </row>
    <row r="6266" spans="1:5" x14ac:dyDescent="0.2">
      <c r="A6266" s="2">
        <f t="shared" si="391"/>
        <v>42996.874999984815</v>
      </c>
      <c r="B6266">
        <f t="shared" si="389"/>
        <v>9</v>
      </c>
      <c r="C6266">
        <f t="shared" si="390"/>
        <v>21</v>
      </c>
      <c r="D6266">
        <v>1.249717813</v>
      </c>
      <c r="E6266" s="9">
        <f t="shared" si="388"/>
        <v>1386.9388077015508</v>
      </c>
    </row>
    <row r="6267" spans="1:5" x14ac:dyDescent="0.2">
      <c r="A6267" s="2">
        <f t="shared" si="391"/>
        <v>42996.916666651479</v>
      </c>
      <c r="B6267">
        <f t="shared" si="389"/>
        <v>9</v>
      </c>
      <c r="C6267">
        <f t="shared" si="390"/>
        <v>22</v>
      </c>
      <c r="D6267">
        <v>0.93232457599999996</v>
      </c>
      <c r="E6267" s="9">
        <f t="shared" si="388"/>
        <v>1034.6952907106349</v>
      </c>
    </row>
    <row r="6268" spans="1:5" x14ac:dyDescent="0.2">
      <c r="A6268" s="2">
        <f t="shared" si="391"/>
        <v>42996.958333318144</v>
      </c>
      <c r="B6268">
        <f t="shared" si="389"/>
        <v>9</v>
      </c>
      <c r="C6268">
        <f t="shared" si="390"/>
        <v>23</v>
      </c>
      <c r="D6268">
        <v>0.62794294900000003</v>
      </c>
      <c r="E6268" s="9">
        <f t="shared" si="388"/>
        <v>696.89207910062476</v>
      </c>
    </row>
    <row r="6269" spans="1:5" x14ac:dyDescent="0.2">
      <c r="A6269" s="2">
        <f t="shared" si="391"/>
        <v>42996.999999984808</v>
      </c>
      <c r="B6269">
        <f t="shared" si="389"/>
        <v>9</v>
      </c>
      <c r="C6269">
        <f t="shared" si="390"/>
        <v>0</v>
      </c>
      <c r="D6269">
        <v>0.51053643800000004</v>
      </c>
      <c r="E6269" s="9">
        <f t="shared" si="388"/>
        <v>566.59414728844615</v>
      </c>
    </row>
    <row r="6270" spans="1:5" x14ac:dyDescent="0.2">
      <c r="A6270" s="2">
        <f t="shared" si="391"/>
        <v>42997.041666651472</v>
      </c>
      <c r="B6270">
        <f t="shared" si="389"/>
        <v>9</v>
      </c>
      <c r="C6270">
        <f t="shared" si="390"/>
        <v>1</v>
      </c>
      <c r="D6270">
        <v>0.45646237499999998</v>
      </c>
      <c r="E6270" s="9">
        <f t="shared" si="388"/>
        <v>506.58266654883488</v>
      </c>
    </row>
    <row r="6271" spans="1:5" x14ac:dyDescent="0.2">
      <c r="A6271" s="2">
        <f t="shared" si="391"/>
        <v>42997.083333318136</v>
      </c>
      <c r="B6271">
        <f t="shared" si="389"/>
        <v>9</v>
      </c>
      <c r="C6271">
        <f t="shared" si="390"/>
        <v>2</v>
      </c>
      <c r="D6271">
        <v>0.44489170700000003</v>
      </c>
      <c r="E6271" s="9">
        <f t="shared" si="388"/>
        <v>493.7415208811525</v>
      </c>
    </row>
    <row r="6272" spans="1:5" x14ac:dyDescent="0.2">
      <c r="A6272" s="2">
        <f t="shared" si="391"/>
        <v>42997.124999984801</v>
      </c>
      <c r="B6272">
        <f t="shared" si="389"/>
        <v>9</v>
      </c>
      <c r="C6272">
        <f t="shared" si="390"/>
        <v>3</v>
      </c>
      <c r="D6272">
        <v>0.44343441500000003</v>
      </c>
      <c r="E6272" s="9">
        <f t="shared" si="388"/>
        <v>492.12421591204026</v>
      </c>
    </row>
    <row r="6273" spans="1:5" x14ac:dyDescent="0.2">
      <c r="A6273" s="2">
        <f t="shared" si="391"/>
        <v>42997.166666651465</v>
      </c>
      <c r="B6273">
        <f t="shared" si="389"/>
        <v>9</v>
      </c>
      <c r="C6273">
        <f t="shared" si="390"/>
        <v>4</v>
      </c>
      <c r="D6273">
        <v>0.49269812200000002</v>
      </c>
      <c r="E6273" s="9">
        <f t="shared" si="388"/>
        <v>546.79715594601453</v>
      </c>
    </row>
    <row r="6274" spans="1:5" x14ac:dyDescent="0.2">
      <c r="A6274" s="2">
        <f t="shared" si="391"/>
        <v>42997.208333318129</v>
      </c>
      <c r="B6274">
        <f t="shared" si="389"/>
        <v>9</v>
      </c>
      <c r="C6274">
        <f t="shared" si="390"/>
        <v>5</v>
      </c>
      <c r="D6274">
        <v>0.66281704500000005</v>
      </c>
      <c r="E6274" s="9">
        <f t="shared" si="388"/>
        <v>735.59540606193252</v>
      </c>
    </row>
    <row r="6275" spans="1:5" x14ac:dyDescent="0.2">
      <c r="A6275" s="2">
        <f t="shared" si="391"/>
        <v>42997.249999984793</v>
      </c>
      <c r="B6275">
        <f t="shared" si="389"/>
        <v>9</v>
      </c>
      <c r="C6275">
        <f t="shared" si="390"/>
        <v>6</v>
      </c>
      <c r="D6275">
        <v>0.91211761400000002</v>
      </c>
      <c r="E6275" s="9">
        <f t="shared" si="388"/>
        <v>1012.2695722868307</v>
      </c>
    </row>
    <row r="6276" spans="1:5" x14ac:dyDescent="0.2">
      <c r="A6276" s="2">
        <f t="shared" si="391"/>
        <v>42997.291666651457</v>
      </c>
      <c r="B6276">
        <f t="shared" si="389"/>
        <v>9</v>
      </c>
      <c r="C6276">
        <f t="shared" si="390"/>
        <v>7</v>
      </c>
      <c r="D6276">
        <v>0.84947779300000004</v>
      </c>
      <c r="E6276" s="9">
        <f t="shared" si="388"/>
        <v>942.75179975558592</v>
      </c>
    </row>
    <row r="6277" spans="1:5" x14ac:dyDescent="0.2">
      <c r="A6277" s="2">
        <f t="shared" si="391"/>
        <v>42997.333333318122</v>
      </c>
      <c r="B6277">
        <f t="shared" si="389"/>
        <v>9</v>
      </c>
      <c r="C6277">
        <f t="shared" si="390"/>
        <v>8</v>
      </c>
      <c r="D6277">
        <v>0.74081813399999996</v>
      </c>
      <c r="E6277" s="9">
        <f t="shared" ref="E6277:E6340" si="392">D6277*$E$3/$D$8765</f>
        <v>822.16113814298956</v>
      </c>
    </row>
    <row r="6278" spans="1:5" x14ac:dyDescent="0.2">
      <c r="A6278" s="2">
        <f t="shared" si="391"/>
        <v>42997.374999984786</v>
      </c>
      <c r="B6278">
        <f t="shared" ref="B6278:B6341" si="393">MONTH(A6278)</f>
        <v>9</v>
      </c>
      <c r="C6278">
        <f t="shared" ref="C6278:C6341" si="394">HOUR(A6278)</f>
        <v>9</v>
      </c>
      <c r="D6278">
        <v>0.73540075100000002</v>
      </c>
      <c r="E6278" s="9">
        <f t="shared" si="392"/>
        <v>816.14891791157106</v>
      </c>
    </row>
    <row r="6279" spans="1:5" x14ac:dyDescent="0.2">
      <c r="A6279" s="2">
        <f t="shared" ref="A6279:A6342" si="395">A6278+1/24</f>
        <v>42997.41666665145</v>
      </c>
      <c r="B6279">
        <f t="shared" si="393"/>
        <v>9</v>
      </c>
      <c r="C6279">
        <f t="shared" si="394"/>
        <v>10</v>
      </c>
      <c r="D6279">
        <v>0.74972077800000003</v>
      </c>
      <c r="E6279" s="9">
        <f t="shared" si="392"/>
        <v>832.04130655085669</v>
      </c>
    </row>
    <row r="6280" spans="1:5" x14ac:dyDescent="0.2">
      <c r="A6280" s="2">
        <f t="shared" si="395"/>
        <v>42997.458333318114</v>
      </c>
      <c r="B6280">
        <f t="shared" si="393"/>
        <v>9</v>
      </c>
      <c r="C6280">
        <f t="shared" si="394"/>
        <v>11</v>
      </c>
      <c r="D6280">
        <v>0.73629862000000001</v>
      </c>
      <c r="E6280" s="9">
        <f t="shared" si="392"/>
        <v>817.14537434947908</v>
      </c>
    </row>
    <row r="6281" spans="1:5" x14ac:dyDescent="0.2">
      <c r="A6281" s="2">
        <f t="shared" si="395"/>
        <v>42997.499999984779</v>
      </c>
      <c r="B6281">
        <f t="shared" si="393"/>
        <v>9</v>
      </c>
      <c r="C6281">
        <f t="shared" si="394"/>
        <v>12</v>
      </c>
      <c r="D6281">
        <v>0.84717463400000004</v>
      </c>
      <c r="E6281" s="9">
        <f t="shared" si="392"/>
        <v>940.19575025050699</v>
      </c>
    </row>
    <row r="6282" spans="1:5" x14ac:dyDescent="0.2">
      <c r="A6282" s="2">
        <f t="shared" si="395"/>
        <v>42997.541666651443</v>
      </c>
      <c r="B6282">
        <f t="shared" si="393"/>
        <v>9</v>
      </c>
      <c r="C6282">
        <f t="shared" si="394"/>
        <v>13</v>
      </c>
      <c r="D6282">
        <v>0.93734971099999997</v>
      </c>
      <c r="E6282" s="9">
        <f t="shared" si="392"/>
        <v>1040.2721934905583</v>
      </c>
    </row>
    <row r="6283" spans="1:5" x14ac:dyDescent="0.2">
      <c r="A6283" s="2">
        <f t="shared" si="395"/>
        <v>42997.583333318107</v>
      </c>
      <c r="B6283">
        <f t="shared" si="393"/>
        <v>9</v>
      </c>
      <c r="C6283">
        <f t="shared" si="394"/>
        <v>14</v>
      </c>
      <c r="D6283">
        <v>0.99073181200000004</v>
      </c>
      <c r="E6283" s="9">
        <f t="shared" si="392"/>
        <v>1099.5157337068997</v>
      </c>
    </row>
    <row r="6284" spans="1:5" x14ac:dyDescent="0.2">
      <c r="A6284" s="2">
        <f t="shared" si="395"/>
        <v>42997.624999984771</v>
      </c>
      <c r="B6284">
        <f t="shared" si="393"/>
        <v>9</v>
      </c>
      <c r="C6284">
        <f t="shared" si="394"/>
        <v>15</v>
      </c>
      <c r="D6284">
        <v>1.1550717749999999</v>
      </c>
      <c r="E6284" s="9">
        <f t="shared" si="392"/>
        <v>1281.9004848642692</v>
      </c>
    </row>
    <row r="6285" spans="1:5" x14ac:dyDescent="0.2">
      <c r="A6285" s="2">
        <f t="shared" si="395"/>
        <v>42997.666666651436</v>
      </c>
      <c r="B6285">
        <f t="shared" si="393"/>
        <v>9</v>
      </c>
      <c r="C6285">
        <f t="shared" si="394"/>
        <v>16</v>
      </c>
      <c r="D6285">
        <v>1.3893123489999999</v>
      </c>
      <c r="E6285" s="9">
        <f t="shared" si="392"/>
        <v>1541.8610447917979</v>
      </c>
    </row>
    <row r="6286" spans="1:5" x14ac:dyDescent="0.2">
      <c r="A6286" s="2">
        <f t="shared" si="395"/>
        <v>42997.7083333181</v>
      </c>
      <c r="B6286">
        <f t="shared" si="393"/>
        <v>9</v>
      </c>
      <c r="C6286">
        <f t="shared" si="394"/>
        <v>17</v>
      </c>
      <c r="D6286">
        <v>1.5264934960000001</v>
      </c>
      <c r="E6286" s="9">
        <f t="shared" si="392"/>
        <v>1694.1048989484254</v>
      </c>
    </row>
    <row r="6287" spans="1:5" x14ac:dyDescent="0.2">
      <c r="A6287" s="2">
        <f t="shared" si="395"/>
        <v>42997.749999984764</v>
      </c>
      <c r="B6287">
        <f t="shared" si="393"/>
        <v>9</v>
      </c>
      <c r="C6287">
        <f t="shared" si="394"/>
        <v>18</v>
      </c>
      <c r="D6287">
        <v>1.6267041390000001</v>
      </c>
      <c r="E6287" s="9">
        <f t="shared" si="392"/>
        <v>1805.3188292258405</v>
      </c>
    </row>
    <row r="6288" spans="1:5" x14ac:dyDescent="0.2">
      <c r="A6288" s="2">
        <f t="shared" si="395"/>
        <v>42997.791666651428</v>
      </c>
      <c r="B6288">
        <f t="shared" si="393"/>
        <v>9</v>
      </c>
      <c r="C6288">
        <f t="shared" si="394"/>
        <v>19</v>
      </c>
      <c r="D6288">
        <v>1.8247400250000001</v>
      </c>
      <c r="E6288" s="9">
        <f t="shared" si="392"/>
        <v>2025.0993690835694</v>
      </c>
    </row>
    <row r="6289" spans="1:5" x14ac:dyDescent="0.2">
      <c r="A6289" s="2">
        <f t="shared" si="395"/>
        <v>42997.833333318093</v>
      </c>
      <c r="B6289">
        <f t="shared" si="393"/>
        <v>9</v>
      </c>
      <c r="C6289">
        <f t="shared" si="394"/>
        <v>20</v>
      </c>
      <c r="D6289">
        <v>1.702775994</v>
      </c>
      <c r="E6289" s="9">
        <f t="shared" si="392"/>
        <v>1889.7434943589008</v>
      </c>
    </row>
    <row r="6290" spans="1:5" x14ac:dyDescent="0.2">
      <c r="A6290" s="2">
        <f t="shared" si="395"/>
        <v>42997.874999984757</v>
      </c>
      <c r="B6290">
        <f t="shared" si="393"/>
        <v>9</v>
      </c>
      <c r="C6290">
        <f t="shared" si="394"/>
        <v>21</v>
      </c>
      <c r="D6290">
        <v>1.3066730520000001</v>
      </c>
      <c r="E6290" s="9">
        <f t="shared" si="392"/>
        <v>1450.1478221280877</v>
      </c>
    </row>
    <row r="6291" spans="1:5" x14ac:dyDescent="0.2">
      <c r="A6291" s="2">
        <f t="shared" si="395"/>
        <v>42997.916666651421</v>
      </c>
      <c r="B6291">
        <f t="shared" si="393"/>
        <v>9</v>
      </c>
      <c r="C6291">
        <f t="shared" si="394"/>
        <v>22</v>
      </c>
      <c r="D6291">
        <v>0.93232457599999996</v>
      </c>
      <c r="E6291" s="9">
        <f t="shared" si="392"/>
        <v>1034.6952907106349</v>
      </c>
    </row>
    <row r="6292" spans="1:5" x14ac:dyDescent="0.2">
      <c r="A6292" s="2">
        <f t="shared" si="395"/>
        <v>42997.958333318085</v>
      </c>
      <c r="B6292">
        <f t="shared" si="393"/>
        <v>9</v>
      </c>
      <c r="C6292">
        <f t="shared" si="394"/>
        <v>23</v>
      </c>
      <c r="D6292">
        <v>0.62794294900000003</v>
      </c>
      <c r="E6292" s="9">
        <f t="shared" si="392"/>
        <v>696.89207910062476</v>
      </c>
    </row>
    <row r="6293" spans="1:5" x14ac:dyDescent="0.2">
      <c r="A6293" s="2">
        <f t="shared" si="395"/>
        <v>42997.99999998475</v>
      </c>
      <c r="B6293">
        <f t="shared" si="393"/>
        <v>9</v>
      </c>
      <c r="C6293">
        <f t="shared" si="394"/>
        <v>0</v>
      </c>
      <c r="D6293">
        <v>0.51053643800000004</v>
      </c>
      <c r="E6293" s="9">
        <f t="shared" si="392"/>
        <v>566.59414728844615</v>
      </c>
    </row>
    <row r="6294" spans="1:5" x14ac:dyDescent="0.2">
      <c r="A6294" s="2">
        <f t="shared" si="395"/>
        <v>42998.041666651414</v>
      </c>
      <c r="B6294">
        <f t="shared" si="393"/>
        <v>9</v>
      </c>
      <c r="C6294">
        <f t="shared" si="394"/>
        <v>1</v>
      </c>
      <c r="D6294">
        <v>0.45646237499999998</v>
      </c>
      <c r="E6294" s="9">
        <f t="shared" si="392"/>
        <v>506.58266654883488</v>
      </c>
    </row>
    <row r="6295" spans="1:5" x14ac:dyDescent="0.2">
      <c r="A6295" s="2">
        <f t="shared" si="395"/>
        <v>42998.083333318078</v>
      </c>
      <c r="B6295">
        <f t="shared" si="393"/>
        <v>9</v>
      </c>
      <c r="C6295">
        <f t="shared" si="394"/>
        <v>2</v>
      </c>
      <c r="D6295">
        <v>0.44489170700000003</v>
      </c>
      <c r="E6295" s="9">
        <f t="shared" si="392"/>
        <v>493.7415208811525</v>
      </c>
    </row>
    <row r="6296" spans="1:5" x14ac:dyDescent="0.2">
      <c r="A6296" s="2">
        <f t="shared" si="395"/>
        <v>42998.124999984742</v>
      </c>
      <c r="B6296">
        <f t="shared" si="393"/>
        <v>9</v>
      </c>
      <c r="C6296">
        <f t="shared" si="394"/>
        <v>3</v>
      </c>
      <c r="D6296">
        <v>0.44343441500000003</v>
      </c>
      <c r="E6296" s="9">
        <f t="shared" si="392"/>
        <v>492.12421591204026</v>
      </c>
    </row>
    <row r="6297" spans="1:5" x14ac:dyDescent="0.2">
      <c r="A6297" s="2">
        <f t="shared" si="395"/>
        <v>42998.166666651407</v>
      </c>
      <c r="B6297">
        <f t="shared" si="393"/>
        <v>9</v>
      </c>
      <c r="C6297">
        <f t="shared" si="394"/>
        <v>4</v>
      </c>
      <c r="D6297">
        <v>0.49269812200000002</v>
      </c>
      <c r="E6297" s="9">
        <f t="shared" si="392"/>
        <v>546.79715594601453</v>
      </c>
    </row>
    <row r="6298" spans="1:5" x14ac:dyDescent="0.2">
      <c r="A6298" s="2">
        <f t="shared" si="395"/>
        <v>42998.208333318071</v>
      </c>
      <c r="B6298">
        <f t="shared" si="393"/>
        <v>9</v>
      </c>
      <c r="C6298">
        <f t="shared" si="394"/>
        <v>5</v>
      </c>
      <c r="D6298">
        <v>0.66281704500000005</v>
      </c>
      <c r="E6298" s="9">
        <f t="shared" si="392"/>
        <v>735.59540606193252</v>
      </c>
    </row>
    <row r="6299" spans="1:5" x14ac:dyDescent="0.2">
      <c r="A6299" s="2">
        <f t="shared" si="395"/>
        <v>42998.249999984735</v>
      </c>
      <c r="B6299">
        <f t="shared" si="393"/>
        <v>9</v>
      </c>
      <c r="C6299">
        <f t="shared" si="394"/>
        <v>6</v>
      </c>
      <c r="D6299">
        <v>0.91211761400000002</v>
      </c>
      <c r="E6299" s="9">
        <f t="shared" si="392"/>
        <v>1012.2695722868307</v>
      </c>
    </row>
    <row r="6300" spans="1:5" x14ac:dyDescent="0.2">
      <c r="A6300" s="2">
        <f t="shared" si="395"/>
        <v>42998.291666651399</v>
      </c>
      <c r="B6300">
        <f t="shared" si="393"/>
        <v>9</v>
      </c>
      <c r="C6300">
        <f t="shared" si="394"/>
        <v>7</v>
      </c>
      <c r="D6300">
        <v>0.84947779300000004</v>
      </c>
      <c r="E6300" s="9">
        <f t="shared" si="392"/>
        <v>942.75179975558592</v>
      </c>
    </row>
    <row r="6301" spans="1:5" x14ac:dyDescent="0.2">
      <c r="A6301" s="2">
        <f t="shared" si="395"/>
        <v>42998.333333318064</v>
      </c>
      <c r="B6301">
        <f t="shared" si="393"/>
        <v>9</v>
      </c>
      <c r="C6301">
        <f t="shared" si="394"/>
        <v>8</v>
      </c>
      <c r="D6301">
        <v>0.74081813399999996</v>
      </c>
      <c r="E6301" s="9">
        <f t="shared" si="392"/>
        <v>822.16113814298956</v>
      </c>
    </row>
    <row r="6302" spans="1:5" x14ac:dyDescent="0.2">
      <c r="A6302" s="2">
        <f t="shared" si="395"/>
        <v>42998.374999984728</v>
      </c>
      <c r="B6302">
        <f t="shared" si="393"/>
        <v>9</v>
      </c>
      <c r="C6302">
        <f t="shared" si="394"/>
        <v>9</v>
      </c>
      <c r="D6302">
        <v>0.73540075100000002</v>
      </c>
      <c r="E6302" s="9">
        <f t="shared" si="392"/>
        <v>816.14891791157106</v>
      </c>
    </row>
    <row r="6303" spans="1:5" x14ac:dyDescent="0.2">
      <c r="A6303" s="2">
        <f t="shared" si="395"/>
        <v>42998.416666651392</v>
      </c>
      <c r="B6303">
        <f t="shared" si="393"/>
        <v>9</v>
      </c>
      <c r="C6303">
        <f t="shared" si="394"/>
        <v>10</v>
      </c>
      <c r="D6303">
        <v>0.74972077800000003</v>
      </c>
      <c r="E6303" s="9">
        <f t="shared" si="392"/>
        <v>832.04130655085669</v>
      </c>
    </row>
    <row r="6304" spans="1:5" x14ac:dyDescent="0.2">
      <c r="A6304" s="2">
        <f t="shared" si="395"/>
        <v>42998.458333318056</v>
      </c>
      <c r="B6304">
        <f t="shared" si="393"/>
        <v>9</v>
      </c>
      <c r="C6304">
        <f t="shared" si="394"/>
        <v>11</v>
      </c>
      <c r="D6304">
        <v>0.78207007500000003</v>
      </c>
      <c r="E6304" s="9">
        <f t="shared" si="392"/>
        <v>867.94260758413509</v>
      </c>
    </row>
    <row r="6305" spans="1:5" x14ac:dyDescent="0.2">
      <c r="A6305" s="2">
        <f t="shared" si="395"/>
        <v>42998.49999998472</v>
      </c>
      <c r="B6305">
        <f t="shared" si="393"/>
        <v>9</v>
      </c>
      <c r="C6305">
        <f t="shared" si="394"/>
        <v>12</v>
      </c>
      <c r="D6305">
        <v>0.95057048399999999</v>
      </c>
      <c r="E6305" s="9">
        <f t="shared" si="392"/>
        <v>1054.9446283000577</v>
      </c>
    </row>
    <row r="6306" spans="1:5" x14ac:dyDescent="0.2">
      <c r="A6306" s="2">
        <f t="shared" si="395"/>
        <v>42998.541666651385</v>
      </c>
      <c r="B6306">
        <f t="shared" si="393"/>
        <v>9</v>
      </c>
      <c r="C6306">
        <f t="shared" si="394"/>
        <v>13</v>
      </c>
      <c r="D6306">
        <v>1.034204927</v>
      </c>
      <c r="E6306" s="9">
        <f t="shared" si="392"/>
        <v>1147.7622655703071</v>
      </c>
    </row>
    <row r="6307" spans="1:5" x14ac:dyDescent="0.2">
      <c r="A6307" s="2">
        <f t="shared" si="395"/>
        <v>42998.583333318049</v>
      </c>
      <c r="B6307">
        <f t="shared" si="393"/>
        <v>9</v>
      </c>
      <c r="C6307">
        <f t="shared" si="394"/>
        <v>14</v>
      </c>
      <c r="D6307">
        <v>1.1130851930000001</v>
      </c>
      <c r="E6307" s="9">
        <f t="shared" si="392"/>
        <v>1235.3037096780749</v>
      </c>
    </row>
    <row r="6308" spans="1:5" x14ac:dyDescent="0.2">
      <c r="A6308" s="2">
        <f t="shared" si="395"/>
        <v>42998.624999984713</v>
      </c>
      <c r="B6308">
        <f t="shared" si="393"/>
        <v>9</v>
      </c>
      <c r="C6308">
        <f t="shared" si="394"/>
        <v>15</v>
      </c>
      <c r="D6308">
        <v>1.2415601469999999</v>
      </c>
      <c r="E6308" s="9">
        <f t="shared" si="392"/>
        <v>1377.8854170577004</v>
      </c>
    </row>
    <row r="6309" spans="1:5" x14ac:dyDescent="0.2">
      <c r="A6309" s="2">
        <f t="shared" si="395"/>
        <v>42998.666666651377</v>
      </c>
      <c r="B6309">
        <f t="shared" si="393"/>
        <v>9</v>
      </c>
      <c r="C6309">
        <f t="shared" si="394"/>
        <v>16</v>
      </c>
      <c r="D6309">
        <v>1.470851613</v>
      </c>
      <c r="E6309" s="9">
        <f t="shared" si="392"/>
        <v>1632.3534490902891</v>
      </c>
    </row>
    <row r="6310" spans="1:5" x14ac:dyDescent="0.2">
      <c r="A6310" s="2">
        <f t="shared" si="395"/>
        <v>42998.708333318042</v>
      </c>
      <c r="B6310">
        <f t="shared" si="393"/>
        <v>9</v>
      </c>
      <c r="C6310">
        <f t="shared" si="394"/>
        <v>17</v>
      </c>
      <c r="D6310">
        <v>1.385470446</v>
      </c>
      <c r="E6310" s="9">
        <f t="shared" si="392"/>
        <v>1537.5972947590337</v>
      </c>
    </row>
    <row r="6311" spans="1:5" x14ac:dyDescent="0.2">
      <c r="A6311" s="2">
        <f t="shared" si="395"/>
        <v>42998.749999984706</v>
      </c>
      <c r="B6311">
        <f t="shared" si="393"/>
        <v>9</v>
      </c>
      <c r="C6311">
        <f t="shared" si="394"/>
        <v>18</v>
      </c>
      <c r="D6311">
        <v>1.636362568</v>
      </c>
      <c r="E6311" s="9">
        <f t="shared" si="392"/>
        <v>1816.0377690234363</v>
      </c>
    </row>
    <row r="6312" spans="1:5" x14ac:dyDescent="0.2">
      <c r="A6312" s="2">
        <f t="shared" si="395"/>
        <v>42998.79166665137</v>
      </c>
      <c r="B6312">
        <f t="shared" si="393"/>
        <v>9</v>
      </c>
      <c r="C6312">
        <f t="shared" si="394"/>
        <v>19</v>
      </c>
      <c r="D6312">
        <v>1.8765920890000001</v>
      </c>
      <c r="E6312" s="9">
        <f t="shared" si="392"/>
        <v>2082.6448718146125</v>
      </c>
    </row>
    <row r="6313" spans="1:5" x14ac:dyDescent="0.2">
      <c r="A6313" s="2">
        <f t="shared" si="395"/>
        <v>42998.833333318034</v>
      </c>
      <c r="B6313">
        <f t="shared" si="393"/>
        <v>9</v>
      </c>
      <c r="C6313">
        <f t="shared" si="394"/>
        <v>20</v>
      </c>
      <c r="D6313">
        <v>1.5291846600000001</v>
      </c>
      <c r="E6313" s="9">
        <f t="shared" si="392"/>
        <v>1697.0915570168813</v>
      </c>
    </row>
    <row r="6314" spans="1:5" x14ac:dyDescent="0.2">
      <c r="A6314" s="2">
        <f t="shared" si="395"/>
        <v>42998.874999984699</v>
      </c>
      <c r="B6314">
        <f t="shared" si="393"/>
        <v>9</v>
      </c>
      <c r="C6314">
        <f t="shared" si="394"/>
        <v>21</v>
      </c>
      <c r="D6314">
        <v>1.287749118</v>
      </c>
      <c r="E6314" s="9">
        <f t="shared" si="392"/>
        <v>1429.1460102102615</v>
      </c>
    </row>
    <row r="6315" spans="1:5" x14ac:dyDescent="0.2">
      <c r="A6315" s="2">
        <f t="shared" si="395"/>
        <v>42998.916666651363</v>
      </c>
      <c r="B6315">
        <f t="shared" si="393"/>
        <v>9</v>
      </c>
      <c r="C6315">
        <f t="shared" si="394"/>
        <v>22</v>
      </c>
      <c r="D6315">
        <v>0.93232457599999996</v>
      </c>
      <c r="E6315" s="9">
        <f t="shared" si="392"/>
        <v>1034.6952907106349</v>
      </c>
    </row>
    <row r="6316" spans="1:5" x14ac:dyDescent="0.2">
      <c r="A6316" s="2">
        <f t="shared" si="395"/>
        <v>42998.958333318027</v>
      </c>
      <c r="B6316">
        <f t="shared" si="393"/>
        <v>9</v>
      </c>
      <c r="C6316">
        <f t="shared" si="394"/>
        <v>23</v>
      </c>
      <c r="D6316">
        <v>0.62794294900000003</v>
      </c>
      <c r="E6316" s="9">
        <f t="shared" si="392"/>
        <v>696.89207910062476</v>
      </c>
    </row>
    <row r="6317" spans="1:5" x14ac:dyDescent="0.2">
      <c r="A6317" s="2">
        <f t="shared" si="395"/>
        <v>42998.999999984691</v>
      </c>
      <c r="B6317">
        <f t="shared" si="393"/>
        <v>9</v>
      </c>
      <c r="C6317">
        <f t="shared" si="394"/>
        <v>0</v>
      </c>
      <c r="D6317">
        <v>0.51053643800000004</v>
      </c>
      <c r="E6317" s="9">
        <f t="shared" si="392"/>
        <v>566.59414728844615</v>
      </c>
    </row>
    <row r="6318" spans="1:5" x14ac:dyDescent="0.2">
      <c r="A6318" s="2">
        <f t="shared" si="395"/>
        <v>42999.041666651356</v>
      </c>
      <c r="B6318">
        <f t="shared" si="393"/>
        <v>9</v>
      </c>
      <c r="C6318">
        <f t="shared" si="394"/>
        <v>1</v>
      </c>
      <c r="D6318">
        <v>0.45646237499999998</v>
      </c>
      <c r="E6318" s="9">
        <f t="shared" si="392"/>
        <v>506.58266654883488</v>
      </c>
    </row>
    <row r="6319" spans="1:5" x14ac:dyDescent="0.2">
      <c r="A6319" s="2">
        <f t="shared" si="395"/>
        <v>42999.08333331802</v>
      </c>
      <c r="B6319">
        <f t="shared" si="393"/>
        <v>9</v>
      </c>
      <c r="C6319">
        <f t="shared" si="394"/>
        <v>2</v>
      </c>
      <c r="D6319">
        <v>0.44489170700000003</v>
      </c>
      <c r="E6319" s="9">
        <f t="shared" si="392"/>
        <v>493.7415208811525</v>
      </c>
    </row>
    <row r="6320" spans="1:5" x14ac:dyDescent="0.2">
      <c r="A6320" s="2">
        <f t="shared" si="395"/>
        <v>42999.124999984684</v>
      </c>
      <c r="B6320">
        <f t="shared" si="393"/>
        <v>9</v>
      </c>
      <c r="C6320">
        <f t="shared" si="394"/>
        <v>3</v>
      </c>
      <c r="D6320">
        <v>0.44343441500000003</v>
      </c>
      <c r="E6320" s="9">
        <f t="shared" si="392"/>
        <v>492.12421591204026</v>
      </c>
    </row>
    <row r="6321" spans="1:5" x14ac:dyDescent="0.2">
      <c r="A6321" s="2">
        <f t="shared" si="395"/>
        <v>42999.166666651348</v>
      </c>
      <c r="B6321">
        <f t="shared" si="393"/>
        <v>9</v>
      </c>
      <c r="C6321">
        <f t="shared" si="394"/>
        <v>4</v>
      </c>
      <c r="D6321">
        <v>0.49269812200000002</v>
      </c>
      <c r="E6321" s="9">
        <f t="shared" si="392"/>
        <v>546.79715594601453</v>
      </c>
    </row>
    <row r="6322" spans="1:5" x14ac:dyDescent="0.2">
      <c r="A6322" s="2">
        <f t="shared" si="395"/>
        <v>42999.208333318013</v>
      </c>
      <c r="B6322">
        <f t="shared" si="393"/>
        <v>9</v>
      </c>
      <c r="C6322">
        <f t="shared" si="394"/>
        <v>5</v>
      </c>
      <c r="D6322">
        <v>0.66281704500000005</v>
      </c>
      <c r="E6322" s="9">
        <f t="shared" si="392"/>
        <v>735.59540606193252</v>
      </c>
    </row>
    <row r="6323" spans="1:5" x14ac:dyDescent="0.2">
      <c r="A6323" s="2">
        <f t="shared" si="395"/>
        <v>42999.249999984677</v>
      </c>
      <c r="B6323">
        <f t="shared" si="393"/>
        <v>9</v>
      </c>
      <c r="C6323">
        <f t="shared" si="394"/>
        <v>6</v>
      </c>
      <c r="D6323">
        <v>0.91211761400000002</v>
      </c>
      <c r="E6323" s="9">
        <f t="shared" si="392"/>
        <v>1012.2695722868307</v>
      </c>
    </row>
    <row r="6324" spans="1:5" x14ac:dyDescent="0.2">
      <c r="A6324" s="2">
        <f t="shared" si="395"/>
        <v>42999.291666651341</v>
      </c>
      <c r="B6324">
        <f t="shared" si="393"/>
        <v>9</v>
      </c>
      <c r="C6324">
        <f t="shared" si="394"/>
        <v>7</v>
      </c>
      <c r="D6324">
        <v>0.84947779300000004</v>
      </c>
      <c r="E6324" s="9">
        <f t="shared" si="392"/>
        <v>942.75179975558592</v>
      </c>
    </row>
    <row r="6325" spans="1:5" x14ac:dyDescent="0.2">
      <c r="A6325" s="2">
        <f t="shared" si="395"/>
        <v>42999.333333318005</v>
      </c>
      <c r="B6325">
        <f t="shared" si="393"/>
        <v>9</v>
      </c>
      <c r="C6325">
        <f t="shared" si="394"/>
        <v>8</v>
      </c>
      <c r="D6325">
        <v>0.74081813399999996</v>
      </c>
      <c r="E6325" s="9">
        <f t="shared" si="392"/>
        <v>822.16113814298956</v>
      </c>
    </row>
    <row r="6326" spans="1:5" x14ac:dyDescent="0.2">
      <c r="A6326" s="2">
        <f t="shared" si="395"/>
        <v>42999.37499998467</v>
      </c>
      <c r="B6326">
        <f t="shared" si="393"/>
        <v>9</v>
      </c>
      <c r="C6326">
        <f t="shared" si="394"/>
        <v>9</v>
      </c>
      <c r="D6326">
        <v>0.73540075100000002</v>
      </c>
      <c r="E6326" s="9">
        <f t="shared" si="392"/>
        <v>816.14891791157106</v>
      </c>
    </row>
    <row r="6327" spans="1:5" x14ac:dyDescent="0.2">
      <c r="A6327" s="2">
        <f t="shared" si="395"/>
        <v>42999.416666651334</v>
      </c>
      <c r="B6327">
        <f t="shared" si="393"/>
        <v>9</v>
      </c>
      <c r="C6327">
        <f t="shared" si="394"/>
        <v>10</v>
      </c>
      <c r="D6327">
        <v>0.74972077800000003</v>
      </c>
      <c r="E6327" s="9">
        <f t="shared" si="392"/>
        <v>832.04130655085669</v>
      </c>
    </row>
    <row r="6328" spans="1:5" x14ac:dyDescent="0.2">
      <c r="A6328" s="2">
        <f t="shared" si="395"/>
        <v>42999.458333317998</v>
      </c>
      <c r="B6328">
        <f t="shared" si="393"/>
        <v>9</v>
      </c>
      <c r="C6328">
        <f t="shared" si="394"/>
        <v>11</v>
      </c>
      <c r="D6328">
        <v>0.73443756400000004</v>
      </c>
      <c r="E6328" s="9">
        <f t="shared" si="392"/>
        <v>815.07997145383695</v>
      </c>
    </row>
    <row r="6329" spans="1:5" x14ac:dyDescent="0.2">
      <c r="A6329" s="2">
        <f t="shared" si="395"/>
        <v>42999.499999984662</v>
      </c>
      <c r="B6329">
        <f t="shared" si="393"/>
        <v>9</v>
      </c>
      <c r="C6329">
        <f t="shared" si="394"/>
        <v>12</v>
      </c>
      <c r="D6329">
        <v>0.712890727</v>
      </c>
      <c r="E6329" s="9">
        <f t="shared" si="392"/>
        <v>791.1672576334413</v>
      </c>
    </row>
    <row r="6330" spans="1:5" x14ac:dyDescent="0.2">
      <c r="A6330" s="2">
        <f t="shared" si="395"/>
        <v>42999.541666651327</v>
      </c>
      <c r="B6330">
        <f t="shared" si="393"/>
        <v>9</v>
      </c>
      <c r="C6330">
        <f t="shared" si="394"/>
        <v>13</v>
      </c>
      <c r="D6330">
        <v>0.72777060599999999</v>
      </c>
      <c r="E6330" s="9">
        <f t="shared" si="392"/>
        <v>807.68097090881031</v>
      </c>
    </row>
    <row r="6331" spans="1:5" x14ac:dyDescent="0.2">
      <c r="A6331" s="2">
        <f t="shared" si="395"/>
        <v>42999.583333317991</v>
      </c>
      <c r="B6331">
        <f t="shared" si="393"/>
        <v>9</v>
      </c>
      <c r="C6331">
        <f t="shared" si="394"/>
        <v>14</v>
      </c>
      <c r="D6331">
        <v>0.75851612700000004</v>
      </c>
      <c r="E6331" s="9">
        <f t="shared" si="392"/>
        <v>841.80239879783028</v>
      </c>
    </row>
    <row r="6332" spans="1:5" x14ac:dyDescent="0.2">
      <c r="A6332" s="2">
        <f t="shared" si="395"/>
        <v>42999.624999984655</v>
      </c>
      <c r="B6332">
        <f t="shared" si="393"/>
        <v>9</v>
      </c>
      <c r="C6332">
        <f t="shared" si="394"/>
        <v>15</v>
      </c>
      <c r="D6332">
        <v>0.87147649900000002</v>
      </c>
      <c r="E6332" s="9">
        <f t="shared" si="392"/>
        <v>967.16599850768216</v>
      </c>
    </row>
    <row r="6333" spans="1:5" x14ac:dyDescent="0.2">
      <c r="A6333" s="2">
        <f t="shared" si="395"/>
        <v>42999.666666651319</v>
      </c>
      <c r="B6333">
        <f t="shared" si="393"/>
        <v>9</v>
      </c>
      <c r="C6333">
        <f t="shared" si="394"/>
        <v>16</v>
      </c>
      <c r="D6333">
        <v>1.043938555</v>
      </c>
      <c r="E6333" s="9">
        <f t="shared" si="392"/>
        <v>1158.564661337175</v>
      </c>
    </row>
    <row r="6334" spans="1:5" x14ac:dyDescent="0.2">
      <c r="A6334" s="2">
        <f t="shared" si="395"/>
        <v>42999.708333317983</v>
      </c>
      <c r="B6334">
        <f t="shared" si="393"/>
        <v>9</v>
      </c>
      <c r="C6334">
        <f t="shared" si="394"/>
        <v>17</v>
      </c>
      <c r="D6334">
        <v>1.2588773950000001</v>
      </c>
      <c r="E6334" s="9">
        <f t="shared" si="392"/>
        <v>1397.1041263086602</v>
      </c>
    </row>
    <row r="6335" spans="1:5" x14ac:dyDescent="0.2">
      <c r="A6335" s="2">
        <f t="shared" si="395"/>
        <v>42999.749999984648</v>
      </c>
      <c r="B6335">
        <f t="shared" si="393"/>
        <v>9</v>
      </c>
      <c r="C6335">
        <f t="shared" si="394"/>
        <v>18</v>
      </c>
      <c r="D6335">
        <v>1.3990923710000001</v>
      </c>
      <c r="E6335" s="9">
        <f t="shared" si="392"/>
        <v>1552.7149286933275</v>
      </c>
    </row>
    <row r="6336" spans="1:5" x14ac:dyDescent="0.2">
      <c r="A6336" s="2">
        <f t="shared" si="395"/>
        <v>42999.791666651312</v>
      </c>
      <c r="B6336">
        <f t="shared" si="393"/>
        <v>9</v>
      </c>
      <c r="C6336">
        <f t="shared" si="394"/>
        <v>19</v>
      </c>
      <c r="D6336">
        <v>1.624645656</v>
      </c>
      <c r="E6336" s="9">
        <f t="shared" si="392"/>
        <v>1803.0343215329876</v>
      </c>
    </row>
    <row r="6337" spans="1:5" x14ac:dyDescent="0.2">
      <c r="A6337" s="2">
        <f t="shared" si="395"/>
        <v>42999.833333317976</v>
      </c>
      <c r="B6337">
        <f t="shared" si="393"/>
        <v>9</v>
      </c>
      <c r="C6337">
        <f t="shared" si="394"/>
        <v>20</v>
      </c>
      <c r="D6337">
        <v>1.5291846600000001</v>
      </c>
      <c r="E6337" s="9">
        <f t="shared" si="392"/>
        <v>1697.0915570168813</v>
      </c>
    </row>
    <row r="6338" spans="1:5" x14ac:dyDescent="0.2">
      <c r="A6338" s="2">
        <f t="shared" si="395"/>
        <v>42999.87499998464</v>
      </c>
      <c r="B6338">
        <f t="shared" si="393"/>
        <v>9</v>
      </c>
      <c r="C6338">
        <f t="shared" si="394"/>
        <v>21</v>
      </c>
      <c r="D6338">
        <v>1.2264841609999999</v>
      </c>
      <c r="E6338" s="9">
        <f t="shared" si="392"/>
        <v>1361.1540639232105</v>
      </c>
    </row>
    <row r="6339" spans="1:5" x14ac:dyDescent="0.2">
      <c r="A6339" s="2">
        <f t="shared" si="395"/>
        <v>42999.916666651305</v>
      </c>
      <c r="B6339">
        <f t="shared" si="393"/>
        <v>9</v>
      </c>
      <c r="C6339">
        <f t="shared" si="394"/>
        <v>22</v>
      </c>
      <c r="D6339">
        <v>0.93232457599999996</v>
      </c>
      <c r="E6339" s="9">
        <f t="shared" si="392"/>
        <v>1034.6952907106349</v>
      </c>
    </row>
    <row r="6340" spans="1:5" x14ac:dyDescent="0.2">
      <c r="A6340" s="2">
        <f t="shared" si="395"/>
        <v>42999.958333317969</v>
      </c>
      <c r="B6340">
        <f t="shared" si="393"/>
        <v>9</v>
      </c>
      <c r="C6340">
        <f t="shared" si="394"/>
        <v>23</v>
      </c>
      <c r="D6340">
        <v>0.62794294900000003</v>
      </c>
      <c r="E6340" s="9">
        <f t="shared" si="392"/>
        <v>696.89207910062476</v>
      </c>
    </row>
    <row r="6341" spans="1:5" x14ac:dyDescent="0.2">
      <c r="A6341" s="2">
        <f t="shared" si="395"/>
        <v>42999.999999984633</v>
      </c>
      <c r="B6341">
        <f t="shared" si="393"/>
        <v>9</v>
      </c>
      <c r="C6341">
        <f t="shared" si="394"/>
        <v>0</v>
      </c>
      <c r="D6341">
        <v>0.51053643800000004</v>
      </c>
      <c r="E6341" s="9">
        <f t="shared" ref="E6341:E6404" si="396">D6341*$E$3/$D$8765</f>
        <v>566.59414728844615</v>
      </c>
    </row>
    <row r="6342" spans="1:5" x14ac:dyDescent="0.2">
      <c r="A6342" s="2">
        <f t="shared" si="395"/>
        <v>43000.041666651297</v>
      </c>
      <c r="B6342">
        <f t="shared" ref="B6342:B6405" si="397">MONTH(A6342)</f>
        <v>9</v>
      </c>
      <c r="C6342">
        <f t="shared" ref="C6342:C6405" si="398">HOUR(A6342)</f>
        <v>1</v>
      </c>
      <c r="D6342">
        <v>0.45646237499999998</v>
      </c>
      <c r="E6342" s="9">
        <f t="shared" si="396"/>
        <v>506.58266654883488</v>
      </c>
    </row>
    <row r="6343" spans="1:5" x14ac:dyDescent="0.2">
      <c r="A6343" s="2">
        <f t="shared" ref="A6343:A6406" si="399">A6342+1/24</f>
        <v>43000.083333317962</v>
      </c>
      <c r="B6343">
        <f t="shared" si="397"/>
        <v>9</v>
      </c>
      <c r="C6343">
        <f t="shared" si="398"/>
        <v>2</v>
      </c>
      <c r="D6343">
        <v>0.44489170700000003</v>
      </c>
      <c r="E6343" s="9">
        <f t="shared" si="396"/>
        <v>493.7415208811525</v>
      </c>
    </row>
    <row r="6344" spans="1:5" x14ac:dyDescent="0.2">
      <c r="A6344" s="2">
        <f t="shared" si="399"/>
        <v>43000.124999984626</v>
      </c>
      <c r="B6344">
        <f t="shared" si="397"/>
        <v>9</v>
      </c>
      <c r="C6344">
        <f t="shared" si="398"/>
        <v>3</v>
      </c>
      <c r="D6344">
        <v>0.44493200999999999</v>
      </c>
      <c r="E6344" s="9">
        <f t="shared" si="396"/>
        <v>493.78624921436921</v>
      </c>
    </row>
    <row r="6345" spans="1:5" x14ac:dyDescent="0.2">
      <c r="A6345" s="2">
        <f t="shared" si="399"/>
        <v>43000.16666665129</v>
      </c>
      <c r="B6345">
        <f t="shared" si="397"/>
        <v>9</v>
      </c>
      <c r="C6345">
        <f t="shared" si="398"/>
        <v>4</v>
      </c>
      <c r="D6345">
        <v>0.50196472999999997</v>
      </c>
      <c r="E6345" s="9">
        <f t="shared" si="396"/>
        <v>557.08125217739121</v>
      </c>
    </row>
    <row r="6346" spans="1:5" x14ac:dyDescent="0.2">
      <c r="A6346" s="2">
        <f t="shared" si="399"/>
        <v>43000.208333317954</v>
      </c>
      <c r="B6346">
        <f t="shared" si="397"/>
        <v>9</v>
      </c>
      <c r="C6346">
        <f t="shared" si="398"/>
        <v>5</v>
      </c>
      <c r="D6346">
        <v>0.68330550400000001</v>
      </c>
      <c r="E6346" s="9">
        <f t="shared" si="396"/>
        <v>758.33353030206615</v>
      </c>
    </row>
    <row r="6347" spans="1:5" x14ac:dyDescent="0.2">
      <c r="A6347" s="2">
        <f t="shared" si="399"/>
        <v>43000.249999984619</v>
      </c>
      <c r="B6347">
        <f t="shared" si="397"/>
        <v>9</v>
      </c>
      <c r="C6347">
        <f t="shared" si="398"/>
        <v>6</v>
      </c>
      <c r="D6347">
        <v>0.92511042799999998</v>
      </c>
      <c r="E6347" s="9">
        <f t="shared" si="396"/>
        <v>1026.6890178371741</v>
      </c>
    </row>
    <row r="6348" spans="1:5" x14ac:dyDescent="0.2">
      <c r="A6348" s="2">
        <f t="shared" si="399"/>
        <v>43000.291666651283</v>
      </c>
      <c r="B6348">
        <f t="shared" si="397"/>
        <v>9</v>
      </c>
      <c r="C6348">
        <f t="shared" si="398"/>
        <v>7</v>
      </c>
      <c r="D6348">
        <v>0.86000770900000001</v>
      </c>
      <c r="E6348" s="9">
        <f t="shared" si="396"/>
        <v>954.43791720571585</v>
      </c>
    </row>
    <row r="6349" spans="1:5" x14ac:dyDescent="0.2">
      <c r="A6349" s="2">
        <f t="shared" si="399"/>
        <v>43000.333333317947</v>
      </c>
      <c r="B6349">
        <f t="shared" si="397"/>
        <v>9</v>
      </c>
      <c r="C6349">
        <f t="shared" si="398"/>
        <v>8</v>
      </c>
      <c r="D6349">
        <v>0.74702381600000001</v>
      </c>
      <c r="E6349" s="9">
        <f t="shared" si="396"/>
        <v>829.04821385282014</v>
      </c>
    </row>
    <row r="6350" spans="1:5" x14ac:dyDescent="0.2">
      <c r="A6350" s="2">
        <f t="shared" si="399"/>
        <v>43000.374999984611</v>
      </c>
      <c r="B6350">
        <f t="shared" si="397"/>
        <v>9</v>
      </c>
      <c r="C6350">
        <f t="shared" si="398"/>
        <v>9</v>
      </c>
      <c r="D6350">
        <v>0.74011115699999996</v>
      </c>
      <c r="E6350" s="9">
        <f t="shared" si="396"/>
        <v>821.3765339489446</v>
      </c>
    </row>
    <row r="6351" spans="1:5" x14ac:dyDescent="0.2">
      <c r="A6351" s="2">
        <f t="shared" si="399"/>
        <v>43000.416666651276</v>
      </c>
      <c r="B6351">
        <f t="shared" si="397"/>
        <v>9</v>
      </c>
      <c r="C6351">
        <f t="shared" si="398"/>
        <v>10</v>
      </c>
      <c r="D6351">
        <v>0.74972077800000003</v>
      </c>
      <c r="E6351" s="9">
        <f t="shared" si="396"/>
        <v>832.04130655085669</v>
      </c>
    </row>
    <row r="6352" spans="1:5" x14ac:dyDescent="0.2">
      <c r="A6352" s="2">
        <f t="shared" si="399"/>
        <v>43000.45833331794</v>
      </c>
      <c r="B6352">
        <f t="shared" si="397"/>
        <v>9</v>
      </c>
      <c r="C6352">
        <f t="shared" si="398"/>
        <v>11</v>
      </c>
      <c r="D6352">
        <v>0.73443756400000004</v>
      </c>
      <c r="E6352" s="9">
        <f t="shared" si="396"/>
        <v>815.07997145383695</v>
      </c>
    </row>
    <row r="6353" spans="1:5" x14ac:dyDescent="0.2">
      <c r="A6353" s="2">
        <f t="shared" si="399"/>
        <v>43000.499999984604</v>
      </c>
      <c r="B6353">
        <f t="shared" si="397"/>
        <v>9</v>
      </c>
      <c r="C6353">
        <f t="shared" si="398"/>
        <v>12</v>
      </c>
      <c r="D6353">
        <v>0.712890727</v>
      </c>
      <c r="E6353" s="9">
        <f t="shared" si="396"/>
        <v>791.1672576334413</v>
      </c>
    </row>
    <row r="6354" spans="1:5" x14ac:dyDescent="0.2">
      <c r="A6354" s="2">
        <f t="shared" si="399"/>
        <v>43000.541666651268</v>
      </c>
      <c r="B6354">
        <f t="shared" si="397"/>
        <v>9</v>
      </c>
      <c r="C6354">
        <f t="shared" si="398"/>
        <v>13</v>
      </c>
      <c r="D6354">
        <v>0.70399602900000002</v>
      </c>
      <c r="E6354" s="9">
        <f t="shared" si="396"/>
        <v>781.29590770895607</v>
      </c>
    </row>
    <row r="6355" spans="1:5" x14ac:dyDescent="0.2">
      <c r="A6355" s="2">
        <f t="shared" si="399"/>
        <v>43000.583333317933</v>
      </c>
      <c r="B6355">
        <f t="shared" si="397"/>
        <v>9</v>
      </c>
      <c r="C6355">
        <f t="shared" si="398"/>
        <v>14</v>
      </c>
      <c r="D6355">
        <v>0.72737254699999998</v>
      </c>
      <c r="E6355" s="9">
        <f t="shared" si="396"/>
        <v>807.23920440031384</v>
      </c>
    </row>
    <row r="6356" spans="1:5" x14ac:dyDescent="0.2">
      <c r="A6356" s="2">
        <f t="shared" si="399"/>
        <v>43000.624999984597</v>
      </c>
      <c r="B6356">
        <f t="shared" si="397"/>
        <v>9</v>
      </c>
      <c r="C6356">
        <f t="shared" si="398"/>
        <v>15</v>
      </c>
      <c r="D6356">
        <v>0.83762994300000004</v>
      </c>
      <c r="E6356" s="9">
        <f t="shared" si="396"/>
        <v>929.60303706540674</v>
      </c>
    </row>
    <row r="6357" spans="1:5" x14ac:dyDescent="0.2">
      <c r="A6357" s="2">
        <f t="shared" si="399"/>
        <v>43000.666666651261</v>
      </c>
      <c r="B6357">
        <f t="shared" si="397"/>
        <v>9</v>
      </c>
      <c r="C6357">
        <f t="shared" si="398"/>
        <v>16</v>
      </c>
      <c r="D6357">
        <v>1.043938555</v>
      </c>
      <c r="E6357" s="9">
        <f t="shared" si="396"/>
        <v>1158.564661337175</v>
      </c>
    </row>
    <row r="6358" spans="1:5" x14ac:dyDescent="0.2">
      <c r="A6358" s="2">
        <f t="shared" si="399"/>
        <v>43000.708333317925</v>
      </c>
      <c r="B6358">
        <f t="shared" si="397"/>
        <v>9</v>
      </c>
      <c r="C6358">
        <f t="shared" si="398"/>
        <v>17</v>
      </c>
      <c r="D6358">
        <v>1.209098427</v>
      </c>
      <c r="E6358" s="9">
        <f t="shared" si="396"/>
        <v>1341.8593488010085</v>
      </c>
    </row>
    <row r="6359" spans="1:5" x14ac:dyDescent="0.2">
      <c r="A6359" s="2">
        <f t="shared" si="399"/>
        <v>43000.74999998459</v>
      </c>
      <c r="B6359">
        <f t="shared" si="397"/>
        <v>9</v>
      </c>
      <c r="C6359">
        <f t="shared" si="398"/>
        <v>18</v>
      </c>
      <c r="D6359">
        <v>1.366305154</v>
      </c>
      <c r="E6359" s="9">
        <f t="shared" si="396"/>
        <v>1516.3276233506353</v>
      </c>
    </row>
    <row r="6360" spans="1:5" x14ac:dyDescent="0.2">
      <c r="A6360" s="2">
        <f t="shared" si="399"/>
        <v>43000.791666651254</v>
      </c>
      <c r="B6360">
        <f t="shared" si="397"/>
        <v>9</v>
      </c>
      <c r="C6360">
        <f t="shared" si="398"/>
        <v>19</v>
      </c>
      <c r="D6360">
        <v>1.6117622570000001</v>
      </c>
      <c r="E6360" s="9">
        <f t="shared" si="396"/>
        <v>1788.7363049228943</v>
      </c>
    </row>
    <row r="6361" spans="1:5" x14ac:dyDescent="0.2">
      <c r="A6361" s="2">
        <f t="shared" si="399"/>
        <v>43000.833333317918</v>
      </c>
      <c r="B6361">
        <f t="shared" si="397"/>
        <v>9</v>
      </c>
      <c r="C6361">
        <f t="shared" si="398"/>
        <v>20</v>
      </c>
      <c r="D6361">
        <v>1.5291846600000001</v>
      </c>
      <c r="E6361" s="9">
        <f t="shared" si="396"/>
        <v>1697.0915570168813</v>
      </c>
    </row>
    <row r="6362" spans="1:5" x14ac:dyDescent="0.2">
      <c r="A6362" s="2">
        <f t="shared" si="399"/>
        <v>43000.874999984582</v>
      </c>
      <c r="B6362">
        <f t="shared" si="397"/>
        <v>9</v>
      </c>
      <c r="C6362">
        <f t="shared" si="398"/>
        <v>21</v>
      </c>
      <c r="D6362">
        <v>1.2264841609999999</v>
      </c>
      <c r="E6362" s="9">
        <f t="shared" si="396"/>
        <v>1361.1540639232105</v>
      </c>
    </row>
    <row r="6363" spans="1:5" x14ac:dyDescent="0.2">
      <c r="A6363" s="2">
        <f t="shared" si="399"/>
        <v>43000.916666651246</v>
      </c>
      <c r="B6363">
        <f t="shared" si="397"/>
        <v>9</v>
      </c>
      <c r="C6363">
        <f t="shared" si="398"/>
        <v>22</v>
      </c>
      <c r="D6363">
        <v>0.93232457599999996</v>
      </c>
      <c r="E6363" s="9">
        <f t="shared" si="396"/>
        <v>1034.6952907106349</v>
      </c>
    </row>
    <row r="6364" spans="1:5" x14ac:dyDescent="0.2">
      <c r="A6364" s="2">
        <f t="shared" si="399"/>
        <v>43000.958333317911</v>
      </c>
      <c r="B6364">
        <f t="shared" si="397"/>
        <v>9</v>
      </c>
      <c r="C6364">
        <f t="shared" si="398"/>
        <v>23</v>
      </c>
      <c r="D6364">
        <v>0.63224705400000003</v>
      </c>
      <c r="E6364" s="9">
        <f t="shared" si="396"/>
        <v>701.66878164485126</v>
      </c>
    </row>
    <row r="6365" spans="1:5" x14ac:dyDescent="0.2">
      <c r="A6365" s="2">
        <f t="shared" si="399"/>
        <v>43000.999999984575</v>
      </c>
      <c r="B6365">
        <f t="shared" si="397"/>
        <v>9</v>
      </c>
      <c r="C6365">
        <f t="shared" si="398"/>
        <v>0</v>
      </c>
      <c r="D6365">
        <v>0.52989948799999997</v>
      </c>
      <c r="E6365" s="9">
        <f t="shared" si="396"/>
        <v>588.0832908383793</v>
      </c>
    </row>
    <row r="6366" spans="1:5" x14ac:dyDescent="0.2">
      <c r="A6366" s="2">
        <f t="shared" si="399"/>
        <v>43001.041666651239</v>
      </c>
      <c r="B6366">
        <f t="shared" si="397"/>
        <v>9</v>
      </c>
      <c r="C6366">
        <f t="shared" si="398"/>
        <v>1</v>
      </c>
      <c r="D6366">
        <v>0.48336912100000001</v>
      </c>
      <c r="E6366" s="9">
        <f t="shared" si="396"/>
        <v>536.4438158644432</v>
      </c>
    </row>
    <row r="6367" spans="1:5" x14ac:dyDescent="0.2">
      <c r="A6367" s="2">
        <f t="shared" si="399"/>
        <v>43001.083333317903</v>
      </c>
      <c r="B6367">
        <f t="shared" si="397"/>
        <v>9</v>
      </c>
      <c r="C6367">
        <f t="shared" si="398"/>
        <v>2</v>
      </c>
      <c r="D6367">
        <v>0.48001180100000002</v>
      </c>
      <c r="E6367" s="9">
        <f t="shared" si="396"/>
        <v>532.71785681237952</v>
      </c>
    </row>
    <row r="6368" spans="1:5" x14ac:dyDescent="0.2">
      <c r="A6368" s="2">
        <f t="shared" si="399"/>
        <v>43001.124999984568</v>
      </c>
      <c r="B6368">
        <f t="shared" si="397"/>
        <v>9</v>
      </c>
      <c r="C6368">
        <f t="shared" si="398"/>
        <v>3</v>
      </c>
      <c r="D6368">
        <v>0.48984227299999999</v>
      </c>
      <c r="E6368" s="9">
        <f t="shared" si="396"/>
        <v>543.62773020379245</v>
      </c>
    </row>
    <row r="6369" spans="1:5" x14ac:dyDescent="0.2">
      <c r="A6369" s="2">
        <f t="shared" si="399"/>
        <v>43001.166666651232</v>
      </c>
      <c r="B6369">
        <f t="shared" si="397"/>
        <v>9</v>
      </c>
      <c r="C6369">
        <f t="shared" si="398"/>
        <v>4</v>
      </c>
      <c r="D6369">
        <v>0.54528412000000004</v>
      </c>
      <c r="E6369" s="9">
        <f t="shared" si="396"/>
        <v>605.15717979238684</v>
      </c>
    </row>
    <row r="6370" spans="1:5" x14ac:dyDescent="0.2">
      <c r="A6370" s="2">
        <f t="shared" si="399"/>
        <v>43001.208333317896</v>
      </c>
      <c r="B6370">
        <f t="shared" si="397"/>
        <v>9</v>
      </c>
      <c r="C6370">
        <f t="shared" si="398"/>
        <v>5</v>
      </c>
      <c r="D6370">
        <v>0.732356746</v>
      </c>
      <c r="E6370" s="9">
        <f t="shared" si="396"/>
        <v>812.77067634261812</v>
      </c>
    </row>
    <row r="6371" spans="1:5" x14ac:dyDescent="0.2">
      <c r="A6371" s="2">
        <f t="shared" si="399"/>
        <v>43001.24999998456</v>
      </c>
      <c r="B6371">
        <f t="shared" si="397"/>
        <v>9</v>
      </c>
      <c r="C6371">
        <f t="shared" si="398"/>
        <v>6</v>
      </c>
      <c r="D6371">
        <v>0.97981403199999995</v>
      </c>
      <c r="E6371" s="9">
        <f t="shared" si="396"/>
        <v>1087.3991641754164</v>
      </c>
    </row>
    <row r="6372" spans="1:5" x14ac:dyDescent="0.2">
      <c r="A6372" s="2">
        <f t="shared" si="399"/>
        <v>43001.291666651225</v>
      </c>
      <c r="B6372">
        <f t="shared" si="397"/>
        <v>9</v>
      </c>
      <c r="C6372">
        <f t="shared" si="398"/>
        <v>7</v>
      </c>
      <c r="D6372">
        <v>0.91826765700000001</v>
      </c>
      <c r="E6372" s="9">
        <f t="shared" si="396"/>
        <v>1019.0948997463612</v>
      </c>
    </row>
    <row r="6373" spans="1:5" x14ac:dyDescent="0.2">
      <c r="A6373" s="2">
        <f t="shared" si="399"/>
        <v>43001.333333317889</v>
      </c>
      <c r="B6373">
        <f t="shared" si="397"/>
        <v>9</v>
      </c>
      <c r="C6373">
        <f t="shared" si="398"/>
        <v>8</v>
      </c>
      <c r="D6373">
        <v>0.80975916699999995</v>
      </c>
      <c r="E6373" s="9">
        <f t="shared" si="396"/>
        <v>898.67200572932938</v>
      </c>
    </row>
    <row r="6374" spans="1:5" x14ac:dyDescent="0.2">
      <c r="A6374" s="2">
        <f t="shared" si="399"/>
        <v>43001.374999984553</v>
      </c>
      <c r="B6374">
        <f t="shared" si="397"/>
        <v>9</v>
      </c>
      <c r="C6374">
        <f t="shared" si="398"/>
        <v>9</v>
      </c>
      <c r="D6374">
        <v>0.80475779599999997</v>
      </c>
      <c r="E6374" s="9">
        <f t="shared" si="396"/>
        <v>893.12147627423462</v>
      </c>
    </row>
    <row r="6375" spans="1:5" x14ac:dyDescent="0.2">
      <c r="A6375" s="2">
        <f t="shared" si="399"/>
        <v>43001.416666651217</v>
      </c>
      <c r="B6375">
        <f t="shared" si="397"/>
        <v>9</v>
      </c>
      <c r="C6375">
        <f t="shared" si="398"/>
        <v>10</v>
      </c>
      <c r="D6375">
        <v>0.80220953800000006</v>
      </c>
      <c r="E6375" s="9">
        <f t="shared" si="396"/>
        <v>890.29341551085986</v>
      </c>
    </row>
    <row r="6376" spans="1:5" x14ac:dyDescent="0.2">
      <c r="A6376" s="2">
        <f t="shared" si="399"/>
        <v>43001.458333317882</v>
      </c>
      <c r="B6376">
        <f t="shared" si="397"/>
        <v>9</v>
      </c>
      <c r="C6376">
        <f t="shared" si="398"/>
        <v>11</v>
      </c>
      <c r="D6376">
        <v>0.78224807100000004</v>
      </c>
      <c r="E6376" s="9">
        <f t="shared" si="396"/>
        <v>868.14014782677839</v>
      </c>
    </row>
    <row r="6377" spans="1:5" x14ac:dyDescent="0.2">
      <c r="A6377" s="2">
        <f t="shared" si="399"/>
        <v>43001.499999984546</v>
      </c>
      <c r="B6377">
        <f t="shared" si="397"/>
        <v>9</v>
      </c>
      <c r="C6377">
        <f t="shared" si="398"/>
        <v>12</v>
      </c>
      <c r="D6377">
        <v>0.75647876000000003</v>
      </c>
      <c r="E6377" s="9">
        <f t="shared" si="396"/>
        <v>839.54132567521287</v>
      </c>
    </row>
    <row r="6378" spans="1:5" x14ac:dyDescent="0.2">
      <c r="A6378" s="2">
        <f t="shared" si="399"/>
        <v>43001.54166665121</v>
      </c>
      <c r="B6378">
        <f t="shared" si="397"/>
        <v>9</v>
      </c>
      <c r="C6378">
        <f t="shared" si="398"/>
        <v>13</v>
      </c>
      <c r="D6378">
        <v>0.74312160100000002</v>
      </c>
      <c r="E6378" s="9">
        <f t="shared" si="396"/>
        <v>824.71752946695619</v>
      </c>
    </row>
    <row r="6379" spans="1:5" x14ac:dyDescent="0.2">
      <c r="A6379" s="2">
        <f t="shared" si="399"/>
        <v>43001.583333317874</v>
      </c>
      <c r="B6379">
        <f t="shared" si="397"/>
        <v>9</v>
      </c>
      <c r="C6379">
        <f t="shared" si="398"/>
        <v>14</v>
      </c>
      <c r="D6379">
        <v>0.76443152000000003</v>
      </c>
      <c r="E6379" s="9">
        <f t="shared" si="396"/>
        <v>848.36731131581007</v>
      </c>
    </row>
    <row r="6380" spans="1:5" x14ac:dyDescent="0.2">
      <c r="A6380" s="2">
        <f t="shared" si="399"/>
        <v>43001.624999984539</v>
      </c>
      <c r="B6380">
        <f t="shared" si="397"/>
        <v>9</v>
      </c>
      <c r="C6380">
        <f t="shared" si="398"/>
        <v>15</v>
      </c>
      <c r="D6380">
        <v>0.87354786200000001</v>
      </c>
      <c r="E6380" s="9">
        <f t="shared" si="396"/>
        <v>969.46480044492955</v>
      </c>
    </row>
    <row r="6381" spans="1:5" x14ac:dyDescent="0.2">
      <c r="A6381" s="2">
        <f t="shared" si="399"/>
        <v>43001.666666651203</v>
      </c>
      <c r="B6381">
        <f t="shared" si="397"/>
        <v>9</v>
      </c>
      <c r="C6381">
        <f t="shared" si="398"/>
        <v>16</v>
      </c>
      <c r="D6381">
        <v>1.079290485</v>
      </c>
      <c r="E6381" s="9">
        <f t="shared" si="396"/>
        <v>1197.7982892282969</v>
      </c>
    </row>
    <row r="6382" spans="1:5" x14ac:dyDescent="0.2">
      <c r="A6382" s="2">
        <f t="shared" si="399"/>
        <v>43001.708333317867</v>
      </c>
      <c r="B6382">
        <f t="shared" si="397"/>
        <v>9</v>
      </c>
      <c r="C6382">
        <f t="shared" si="398"/>
        <v>17</v>
      </c>
      <c r="D6382">
        <v>1.243408743</v>
      </c>
      <c r="E6382" s="9">
        <f t="shared" si="396"/>
        <v>1379.9369918256132</v>
      </c>
    </row>
    <row r="6383" spans="1:5" x14ac:dyDescent="0.2">
      <c r="A6383" s="2">
        <f t="shared" si="399"/>
        <v>43001.749999984531</v>
      </c>
      <c r="B6383">
        <f t="shared" si="397"/>
        <v>9</v>
      </c>
      <c r="C6383">
        <f t="shared" si="398"/>
        <v>18</v>
      </c>
      <c r="D6383">
        <v>1.4005499079999999</v>
      </c>
      <c r="E6383" s="9">
        <f t="shared" si="396"/>
        <v>1554.3325055638272</v>
      </c>
    </row>
    <row r="6384" spans="1:5" x14ac:dyDescent="0.2">
      <c r="A6384" s="2">
        <f t="shared" si="399"/>
        <v>43001.791666651196</v>
      </c>
      <c r="B6384">
        <f t="shared" si="397"/>
        <v>9</v>
      </c>
      <c r="C6384">
        <f t="shared" si="398"/>
        <v>19</v>
      </c>
      <c r="D6384">
        <v>1.6466176269999999</v>
      </c>
      <c r="E6384" s="9">
        <f t="shared" si="396"/>
        <v>1827.4188497397508</v>
      </c>
    </row>
    <row r="6385" spans="1:5" x14ac:dyDescent="0.2">
      <c r="A6385" s="2">
        <f t="shared" si="399"/>
        <v>43001.83333331786</v>
      </c>
      <c r="B6385">
        <f t="shared" si="397"/>
        <v>9</v>
      </c>
      <c r="C6385">
        <f t="shared" si="398"/>
        <v>20</v>
      </c>
      <c r="D6385">
        <v>1.564791517</v>
      </c>
      <c r="E6385" s="9">
        <f t="shared" si="396"/>
        <v>1736.6081032962607</v>
      </c>
    </row>
    <row r="6386" spans="1:5" x14ac:dyDescent="0.2">
      <c r="A6386" s="2">
        <f t="shared" si="399"/>
        <v>43001.874999984524</v>
      </c>
      <c r="B6386">
        <f t="shared" si="397"/>
        <v>9</v>
      </c>
      <c r="C6386">
        <f t="shared" si="398"/>
        <v>21</v>
      </c>
      <c r="D6386">
        <v>1.254777373</v>
      </c>
      <c r="E6386" s="9">
        <f t="shared" si="396"/>
        <v>1392.5539154009837</v>
      </c>
    </row>
    <row r="6387" spans="1:5" x14ac:dyDescent="0.2">
      <c r="A6387" s="2">
        <f t="shared" si="399"/>
        <v>43001.916666651188</v>
      </c>
      <c r="B6387">
        <f t="shared" si="397"/>
        <v>9</v>
      </c>
      <c r="C6387">
        <f t="shared" si="398"/>
        <v>22</v>
      </c>
      <c r="D6387">
        <v>0.94785942199999995</v>
      </c>
      <c r="E6387" s="9">
        <f t="shared" si="396"/>
        <v>1051.9358873996948</v>
      </c>
    </row>
    <row r="6388" spans="1:5" x14ac:dyDescent="0.2">
      <c r="A6388" s="2">
        <f t="shared" si="399"/>
        <v>43001.958333317853</v>
      </c>
      <c r="B6388">
        <f t="shared" si="397"/>
        <v>9</v>
      </c>
      <c r="C6388">
        <f t="shared" si="398"/>
        <v>23</v>
      </c>
      <c r="D6388">
        <v>0.63451663199999997</v>
      </c>
      <c r="E6388" s="9">
        <f t="shared" si="396"/>
        <v>704.18756290295721</v>
      </c>
    </row>
    <row r="6389" spans="1:5" x14ac:dyDescent="0.2">
      <c r="A6389" s="2">
        <f t="shared" si="399"/>
        <v>43001.999999984517</v>
      </c>
      <c r="B6389">
        <f t="shared" si="397"/>
        <v>9</v>
      </c>
      <c r="C6389">
        <f t="shared" si="398"/>
        <v>0</v>
      </c>
      <c r="D6389">
        <v>0.51448346199999995</v>
      </c>
      <c r="E6389" s="9">
        <f t="shared" si="396"/>
        <v>570.97456077346158</v>
      </c>
    </row>
    <row r="6390" spans="1:5" x14ac:dyDescent="0.2">
      <c r="A6390" s="2">
        <f t="shared" si="399"/>
        <v>43002.041666651181</v>
      </c>
      <c r="B6390">
        <f t="shared" si="397"/>
        <v>9</v>
      </c>
      <c r="C6390">
        <f t="shared" si="398"/>
        <v>1</v>
      </c>
      <c r="D6390">
        <v>0.45907361299999999</v>
      </c>
      <c r="E6390" s="9">
        <f t="shared" si="396"/>
        <v>509.48062261593384</v>
      </c>
    </row>
    <row r="6391" spans="1:5" x14ac:dyDescent="0.2">
      <c r="A6391" s="2">
        <f t="shared" si="399"/>
        <v>43002.083333317845</v>
      </c>
      <c r="B6391">
        <f t="shared" si="397"/>
        <v>9</v>
      </c>
      <c r="C6391">
        <f t="shared" si="398"/>
        <v>2</v>
      </c>
      <c r="D6391">
        <v>0.44625711099999998</v>
      </c>
      <c r="E6391" s="9">
        <f t="shared" si="396"/>
        <v>495.25684840236693</v>
      </c>
    </row>
    <row r="6392" spans="1:5" x14ac:dyDescent="0.2">
      <c r="A6392" s="2">
        <f t="shared" si="399"/>
        <v>43002.124999984509</v>
      </c>
      <c r="B6392">
        <f t="shared" si="397"/>
        <v>9</v>
      </c>
      <c r="C6392">
        <f t="shared" si="398"/>
        <v>3</v>
      </c>
      <c r="D6392">
        <v>0.44902774099999998</v>
      </c>
      <c r="E6392" s="9">
        <f t="shared" si="396"/>
        <v>498.33169796345123</v>
      </c>
    </row>
    <row r="6393" spans="1:5" x14ac:dyDescent="0.2">
      <c r="A6393" s="2">
        <f t="shared" si="399"/>
        <v>43002.166666651174</v>
      </c>
      <c r="B6393">
        <f t="shared" si="397"/>
        <v>9</v>
      </c>
      <c r="C6393">
        <f t="shared" si="398"/>
        <v>4</v>
      </c>
      <c r="D6393">
        <v>0.50584934500000001</v>
      </c>
      <c r="E6393" s="9">
        <f t="shared" si="396"/>
        <v>561.39240405538692</v>
      </c>
    </row>
    <row r="6394" spans="1:5" x14ac:dyDescent="0.2">
      <c r="A6394" s="2">
        <f t="shared" si="399"/>
        <v>43002.208333317838</v>
      </c>
      <c r="B6394">
        <f t="shared" si="397"/>
        <v>9</v>
      </c>
      <c r="C6394">
        <f t="shared" si="398"/>
        <v>5</v>
      </c>
      <c r="D6394">
        <v>0.688908364</v>
      </c>
      <c r="E6394" s="9">
        <f t="shared" si="396"/>
        <v>764.55159320177347</v>
      </c>
    </row>
    <row r="6395" spans="1:5" x14ac:dyDescent="0.2">
      <c r="A6395" s="2">
        <f t="shared" si="399"/>
        <v>43002.249999984502</v>
      </c>
      <c r="B6395">
        <f t="shared" si="397"/>
        <v>9</v>
      </c>
      <c r="C6395">
        <f t="shared" si="398"/>
        <v>6</v>
      </c>
      <c r="D6395">
        <v>0.94370097799999997</v>
      </c>
      <c r="E6395" s="9">
        <f t="shared" si="396"/>
        <v>1047.3208396639118</v>
      </c>
    </row>
    <row r="6396" spans="1:5" x14ac:dyDescent="0.2">
      <c r="A6396" s="2">
        <f t="shared" si="399"/>
        <v>43002.291666651166</v>
      </c>
      <c r="B6396">
        <f t="shared" si="397"/>
        <v>9</v>
      </c>
      <c r="C6396">
        <f t="shared" si="398"/>
        <v>7</v>
      </c>
      <c r="D6396">
        <v>0.89549849100000001</v>
      </c>
      <c r="E6396" s="9">
        <f t="shared" si="396"/>
        <v>993.82564326629949</v>
      </c>
    </row>
    <row r="6397" spans="1:5" x14ac:dyDescent="0.2">
      <c r="A6397" s="2">
        <f t="shared" si="399"/>
        <v>43002.333333317831</v>
      </c>
      <c r="B6397">
        <f t="shared" si="397"/>
        <v>9</v>
      </c>
      <c r="C6397">
        <f t="shared" si="398"/>
        <v>8</v>
      </c>
      <c r="D6397">
        <v>0.80254301500000003</v>
      </c>
      <c r="E6397" s="9">
        <f t="shared" si="396"/>
        <v>890.66350881349558</v>
      </c>
    </row>
    <row r="6398" spans="1:5" x14ac:dyDescent="0.2">
      <c r="A6398" s="2">
        <f t="shared" si="399"/>
        <v>43002.374999984495</v>
      </c>
      <c r="B6398">
        <f t="shared" si="397"/>
        <v>9</v>
      </c>
      <c r="C6398">
        <f t="shared" si="398"/>
        <v>9</v>
      </c>
      <c r="D6398">
        <v>0.80972471400000001</v>
      </c>
      <c r="E6398" s="9">
        <f t="shared" si="396"/>
        <v>898.63376973537561</v>
      </c>
    </row>
    <row r="6399" spans="1:5" x14ac:dyDescent="0.2">
      <c r="A6399" s="2">
        <f t="shared" si="399"/>
        <v>43002.416666651159</v>
      </c>
      <c r="B6399">
        <f t="shared" si="397"/>
        <v>9</v>
      </c>
      <c r="C6399">
        <f t="shared" si="398"/>
        <v>10</v>
      </c>
      <c r="D6399">
        <v>0.80718838599999998</v>
      </c>
      <c r="E6399" s="9">
        <f t="shared" si="396"/>
        <v>895.81894890489104</v>
      </c>
    </row>
    <row r="6400" spans="1:5" x14ac:dyDescent="0.2">
      <c r="A6400" s="2">
        <f t="shared" si="399"/>
        <v>43002.458333317823</v>
      </c>
      <c r="B6400">
        <f t="shared" si="397"/>
        <v>9</v>
      </c>
      <c r="C6400">
        <f t="shared" si="398"/>
        <v>11</v>
      </c>
      <c r="D6400">
        <v>0.78224807100000004</v>
      </c>
      <c r="E6400" s="9">
        <f t="shared" si="396"/>
        <v>868.14014782677839</v>
      </c>
    </row>
    <row r="6401" spans="1:5" x14ac:dyDescent="0.2">
      <c r="A6401" s="2">
        <f t="shared" si="399"/>
        <v>43002.499999984488</v>
      </c>
      <c r="B6401">
        <f t="shared" si="397"/>
        <v>9</v>
      </c>
      <c r="C6401">
        <f t="shared" si="398"/>
        <v>12</v>
      </c>
      <c r="D6401">
        <v>0.75647876000000003</v>
      </c>
      <c r="E6401" s="9">
        <f t="shared" si="396"/>
        <v>839.54132567521287</v>
      </c>
    </row>
    <row r="6402" spans="1:5" x14ac:dyDescent="0.2">
      <c r="A6402" s="2">
        <f t="shared" si="399"/>
        <v>43002.541666651152</v>
      </c>
      <c r="B6402">
        <f t="shared" si="397"/>
        <v>9</v>
      </c>
      <c r="C6402">
        <f t="shared" si="398"/>
        <v>13</v>
      </c>
      <c r="D6402">
        <v>0.74312160100000002</v>
      </c>
      <c r="E6402" s="9">
        <f t="shared" si="396"/>
        <v>824.71752946695619</v>
      </c>
    </row>
    <row r="6403" spans="1:5" x14ac:dyDescent="0.2">
      <c r="A6403" s="2">
        <f t="shared" si="399"/>
        <v>43002.583333317816</v>
      </c>
      <c r="B6403">
        <f t="shared" si="397"/>
        <v>9</v>
      </c>
      <c r="C6403">
        <f t="shared" si="398"/>
        <v>14</v>
      </c>
      <c r="D6403">
        <v>0.76443152000000003</v>
      </c>
      <c r="E6403" s="9">
        <f t="shared" si="396"/>
        <v>848.36731131581007</v>
      </c>
    </row>
    <row r="6404" spans="1:5" x14ac:dyDescent="0.2">
      <c r="A6404" s="2">
        <f t="shared" si="399"/>
        <v>43002.62499998448</v>
      </c>
      <c r="B6404">
        <f t="shared" si="397"/>
        <v>9</v>
      </c>
      <c r="C6404">
        <f t="shared" si="398"/>
        <v>15</v>
      </c>
      <c r="D6404">
        <v>0.87354786200000001</v>
      </c>
      <c r="E6404" s="9">
        <f t="shared" si="396"/>
        <v>969.46480044492955</v>
      </c>
    </row>
    <row r="6405" spans="1:5" x14ac:dyDescent="0.2">
      <c r="A6405" s="2">
        <f t="shared" si="399"/>
        <v>43002.666666651145</v>
      </c>
      <c r="B6405">
        <f t="shared" si="397"/>
        <v>9</v>
      </c>
      <c r="C6405">
        <f t="shared" si="398"/>
        <v>16</v>
      </c>
      <c r="D6405">
        <v>1.079290485</v>
      </c>
      <c r="E6405" s="9">
        <f t="shared" ref="E6405:E6468" si="400">D6405*$E$3/$D$8765</f>
        <v>1197.7982892282969</v>
      </c>
    </row>
    <row r="6406" spans="1:5" x14ac:dyDescent="0.2">
      <c r="A6406" s="2">
        <f t="shared" si="399"/>
        <v>43002.708333317809</v>
      </c>
      <c r="B6406">
        <f t="shared" ref="B6406:B6469" si="401">MONTH(A6406)</f>
        <v>9</v>
      </c>
      <c r="C6406">
        <f t="shared" ref="C6406:C6469" si="402">HOUR(A6406)</f>
        <v>17</v>
      </c>
      <c r="D6406">
        <v>1.243408743</v>
      </c>
      <c r="E6406" s="9">
        <f t="shared" si="400"/>
        <v>1379.9369918256132</v>
      </c>
    </row>
    <row r="6407" spans="1:5" x14ac:dyDescent="0.2">
      <c r="A6407" s="2">
        <f t="shared" ref="A6407:A6470" si="403">A6406+1/24</f>
        <v>43002.749999984473</v>
      </c>
      <c r="B6407">
        <f t="shared" si="401"/>
        <v>9</v>
      </c>
      <c r="C6407">
        <f t="shared" si="402"/>
        <v>18</v>
      </c>
      <c r="D6407">
        <v>1.4005499079999999</v>
      </c>
      <c r="E6407" s="9">
        <f t="shared" si="400"/>
        <v>1554.3325055638272</v>
      </c>
    </row>
    <row r="6408" spans="1:5" x14ac:dyDescent="0.2">
      <c r="A6408" s="2">
        <f t="shared" si="403"/>
        <v>43002.791666651137</v>
      </c>
      <c r="B6408">
        <f t="shared" si="401"/>
        <v>9</v>
      </c>
      <c r="C6408">
        <f t="shared" si="402"/>
        <v>19</v>
      </c>
      <c r="D6408">
        <v>1.6466176269999999</v>
      </c>
      <c r="E6408" s="9">
        <f t="shared" si="400"/>
        <v>1827.4188497397508</v>
      </c>
    </row>
    <row r="6409" spans="1:5" x14ac:dyDescent="0.2">
      <c r="A6409" s="2">
        <f t="shared" si="403"/>
        <v>43002.833333317802</v>
      </c>
      <c r="B6409">
        <f t="shared" si="401"/>
        <v>9</v>
      </c>
      <c r="C6409">
        <f t="shared" si="402"/>
        <v>20</v>
      </c>
      <c r="D6409">
        <v>1.564791517</v>
      </c>
      <c r="E6409" s="9">
        <f t="shared" si="400"/>
        <v>1736.6081032962607</v>
      </c>
    </row>
    <row r="6410" spans="1:5" x14ac:dyDescent="0.2">
      <c r="A6410" s="2">
        <f t="shared" si="403"/>
        <v>43002.874999984466</v>
      </c>
      <c r="B6410">
        <f t="shared" si="401"/>
        <v>9</v>
      </c>
      <c r="C6410">
        <f t="shared" si="402"/>
        <v>21</v>
      </c>
      <c r="D6410">
        <v>1.254777373</v>
      </c>
      <c r="E6410" s="9">
        <f t="shared" si="400"/>
        <v>1392.5539154009837</v>
      </c>
    </row>
    <row r="6411" spans="1:5" x14ac:dyDescent="0.2">
      <c r="A6411" s="2">
        <f t="shared" si="403"/>
        <v>43002.91666665113</v>
      </c>
      <c r="B6411">
        <f t="shared" si="401"/>
        <v>9</v>
      </c>
      <c r="C6411">
        <f t="shared" si="402"/>
        <v>22</v>
      </c>
      <c r="D6411">
        <v>0.94935872600000004</v>
      </c>
      <c r="E6411" s="9">
        <f t="shared" si="400"/>
        <v>1053.5998173529301</v>
      </c>
    </row>
    <row r="6412" spans="1:5" x14ac:dyDescent="0.2">
      <c r="A6412" s="2">
        <f t="shared" si="403"/>
        <v>43002.958333317794</v>
      </c>
      <c r="B6412">
        <f t="shared" si="401"/>
        <v>9</v>
      </c>
      <c r="C6412">
        <f t="shared" si="402"/>
        <v>23</v>
      </c>
      <c r="D6412">
        <v>0.65119625299999995</v>
      </c>
      <c r="E6412" s="9">
        <f t="shared" si="400"/>
        <v>722.69863269968243</v>
      </c>
    </row>
    <row r="6413" spans="1:5" x14ac:dyDescent="0.2">
      <c r="A6413" s="2">
        <f t="shared" si="403"/>
        <v>43002.999999984459</v>
      </c>
      <c r="B6413">
        <f t="shared" si="401"/>
        <v>9</v>
      </c>
      <c r="C6413">
        <f t="shared" si="402"/>
        <v>0</v>
      </c>
      <c r="D6413">
        <v>0.541576842</v>
      </c>
      <c r="E6413" s="9">
        <f t="shared" si="400"/>
        <v>601.04283679779087</v>
      </c>
    </row>
    <row r="6414" spans="1:5" x14ac:dyDescent="0.2">
      <c r="A6414" s="2">
        <f t="shared" si="403"/>
        <v>43003.041666651123</v>
      </c>
      <c r="B6414">
        <f t="shared" si="401"/>
        <v>9</v>
      </c>
      <c r="C6414">
        <f t="shared" si="402"/>
        <v>1</v>
      </c>
      <c r="D6414">
        <v>0.50020726400000004</v>
      </c>
      <c r="E6414" s="9">
        <f t="shared" si="400"/>
        <v>555.13081362777609</v>
      </c>
    </row>
    <row r="6415" spans="1:5" x14ac:dyDescent="0.2">
      <c r="A6415" s="2">
        <f t="shared" si="403"/>
        <v>43003.083333317787</v>
      </c>
      <c r="B6415">
        <f t="shared" si="401"/>
        <v>9</v>
      </c>
      <c r="C6415">
        <f t="shared" si="402"/>
        <v>2</v>
      </c>
      <c r="D6415">
        <v>0.50115565200000001</v>
      </c>
      <c r="E6415" s="9">
        <f t="shared" si="400"/>
        <v>556.18333613187713</v>
      </c>
    </row>
    <row r="6416" spans="1:5" x14ac:dyDescent="0.2">
      <c r="A6416" s="2">
        <f t="shared" si="403"/>
        <v>43003.124999984451</v>
      </c>
      <c r="B6416">
        <f t="shared" si="401"/>
        <v>9</v>
      </c>
      <c r="C6416">
        <f t="shared" si="402"/>
        <v>3</v>
      </c>
      <c r="D6416">
        <v>0.50710524999999995</v>
      </c>
      <c r="E6416" s="9">
        <f t="shared" si="400"/>
        <v>562.7862094130179</v>
      </c>
    </row>
    <row r="6417" spans="1:5" x14ac:dyDescent="0.2">
      <c r="A6417" s="2">
        <f t="shared" si="403"/>
        <v>43003.166666651116</v>
      </c>
      <c r="B6417">
        <f t="shared" si="401"/>
        <v>9</v>
      </c>
      <c r="C6417">
        <f t="shared" si="402"/>
        <v>4</v>
      </c>
      <c r="D6417">
        <v>0.56002653700000005</v>
      </c>
      <c r="E6417" s="9">
        <f t="shared" si="400"/>
        <v>621.51833752249513</v>
      </c>
    </row>
    <row r="6418" spans="1:5" x14ac:dyDescent="0.2">
      <c r="A6418" s="2">
        <f t="shared" si="403"/>
        <v>43003.20833331778</v>
      </c>
      <c r="B6418">
        <f t="shared" si="401"/>
        <v>9</v>
      </c>
      <c r="C6418">
        <f t="shared" si="402"/>
        <v>5</v>
      </c>
      <c r="D6418">
        <v>0.74060455700000005</v>
      </c>
      <c r="E6418" s="9">
        <f t="shared" si="400"/>
        <v>821.92411005020642</v>
      </c>
    </row>
    <row r="6419" spans="1:5" x14ac:dyDescent="0.2">
      <c r="A6419" s="2">
        <f t="shared" si="403"/>
        <v>43003.249999984444</v>
      </c>
      <c r="B6419">
        <f t="shared" si="401"/>
        <v>9</v>
      </c>
      <c r="C6419">
        <f t="shared" si="402"/>
        <v>6</v>
      </c>
      <c r="D6419">
        <v>0.97472854600000003</v>
      </c>
      <c r="E6419" s="9">
        <f t="shared" si="400"/>
        <v>1081.7552837601318</v>
      </c>
    </row>
    <row r="6420" spans="1:5" x14ac:dyDescent="0.2">
      <c r="A6420" s="2">
        <f t="shared" si="403"/>
        <v>43003.291666651108</v>
      </c>
      <c r="B6420">
        <f t="shared" si="401"/>
        <v>9</v>
      </c>
      <c r="C6420">
        <f t="shared" si="402"/>
        <v>7</v>
      </c>
      <c r="D6420">
        <v>0.90139847100000003</v>
      </c>
      <c r="E6420" s="9">
        <f t="shared" si="400"/>
        <v>1000.3734504124741</v>
      </c>
    </row>
    <row r="6421" spans="1:5" x14ac:dyDescent="0.2">
      <c r="A6421" s="2">
        <f t="shared" si="403"/>
        <v>43003.333333317772</v>
      </c>
      <c r="B6421">
        <f t="shared" si="401"/>
        <v>9</v>
      </c>
      <c r="C6421">
        <f t="shared" si="402"/>
        <v>8</v>
      </c>
      <c r="D6421">
        <v>0.77871037700000001</v>
      </c>
      <c r="E6421" s="9">
        <f t="shared" si="400"/>
        <v>864.21400942390608</v>
      </c>
    </row>
    <row r="6422" spans="1:5" x14ac:dyDescent="0.2">
      <c r="A6422" s="2">
        <f t="shared" si="403"/>
        <v>43003.374999984437</v>
      </c>
      <c r="B6422">
        <f t="shared" si="401"/>
        <v>9</v>
      </c>
      <c r="C6422">
        <f t="shared" si="402"/>
        <v>9</v>
      </c>
      <c r="D6422">
        <v>0.76449821799999995</v>
      </c>
      <c r="E6422" s="9">
        <f t="shared" si="400"/>
        <v>848.44133286182125</v>
      </c>
    </row>
    <row r="6423" spans="1:5" x14ac:dyDescent="0.2">
      <c r="A6423" s="2">
        <f t="shared" si="403"/>
        <v>43003.416666651101</v>
      </c>
      <c r="B6423">
        <f t="shared" si="401"/>
        <v>9</v>
      </c>
      <c r="C6423">
        <f t="shared" si="402"/>
        <v>10</v>
      </c>
      <c r="D6423">
        <v>0.753831366</v>
      </c>
      <c r="E6423" s="9">
        <f t="shared" si="400"/>
        <v>836.60324362206359</v>
      </c>
    </row>
    <row r="6424" spans="1:5" x14ac:dyDescent="0.2">
      <c r="A6424" s="2">
        <f t="shared" si="403"/>
        <v>43003.458333317765</v>
      </c>
      <c r="B6424">
        <f t="shared" si="401"/>
        <v>9</v>
      </c>
      <c r="C6424">
        <f t="shared" si="402"/>
        <v>11</v>
      </c>
      <c r="D6424">
        <v>0.73443756400000004</v>
      </c>
      <c r="E6424" s="9">
        <f t="shared" si="400"/>
        <v>815.07997145383695</v>
      </c>
    </row>
    <row r="6425" spans="1:5" x14ac:dyDescent="0.2">
      <c r="A6425" s="2">
        <f t="shared" si="403"/>
        <v>43003.499999984429</v>
      </c>
      <c r="B6425">
        <f t="shared" si="401"/>
        <v>9</v>
      </c>
      <c r="C6425">
        <f t="shared" si="402"/>
        <v>12</v>
      </c>
      <c r="D6425">
        <v>0.712890727</v>
      </c>
      <c r="E6425" s="9">
        <f t="shared" si="400"/>
        <v>791.1672576334413</v>
      </c>
    </row>
    <row r="6426" spans="1:5" x14ac:dyDescent="0.2">
      <c r="A6426" s="2">
        <f t="shared" si="403"/>
        <v>43003.541666651094</v>
      </c>
      <c r="B6426">
        <f t="shared" si="401"/>
        <v>9</v>
      </c>
      <c r="C6426">
        <f t="shared" si="402"/>
        <v>13</v>
      </c>
      <c r="D6426">
        <v>0.70399602900000002</v>
      </c>
      <c r="E6426" s="9">
        <f t="shared" si="400"/>
        <v>781.29590770895607</v>
      </c>
    </row>
    <row r="6427" spans="1:5" x14ac:dyDescent="0.2">
      <c r="A6427" s="2">
        <f t="shared" si="403"/>
        <v>43003.583333317758</v>
      </c>
      <c r="B6427">
        <f t="shared" si="401"/>
        <v>9</v>
      </c>
      <c r="C6427">
        <f t="shared" si="402"/>
        <v>14</v>
      </c>
      <c r="D6427">
        <v>0.72737254699999998</v>
      </c>
      <c r="E6427" s="9">
        <f t="shared" si="400"/>
        <v>807.23920440031384</v>
      </c>
    </row>
    <row r="6428" spans="1:5" x14ac:dyDescent="0.2">
      <c r="A6428" s="2">
        <f t="shared" si="403"/>
        <v>43003.624999984422</v>
      </c>
      <c r="B6428">
        <f t="shared" si="401"/>
        <v>9</v>
      </c>
      <c r="C6428">
        <f t="shared" si="402"/>
        <v>15</v>
      </c>
      <c r="D6428">
        <v>0.83762994300000004</v>
      </c>
      <c r="E6428" s="9">
        <f t="shared" si="400"/>
        <v>929.60303706540674</v>
      </c>
    </row>
    <row r="6429" spans="1:5" x14ac:dyDescent="0.2">
      <c r="A6429" s="2">
        <f t="shared" si="403"/>
        <v>43003.666666651086</v>
      </c>
      <c r="B6429">
        <f t="shared" si="401"/>
        <v>9</v>
      </c>
      <c r="C6429">
        <f t="shared" si="402"/>
        <v>16</v>
      </c>
      <c r="D6429">
        <v>1.043938555</v>
      </c>
      <c r="E6429" s="9">
        <f t="shared" si="400"/>
        <v>1158.564661337175</v>
      </c>
    </row>
    <row r="6430" spans="1:5" x14ac:dyDescent="0.2">
      <c r="A6430" s="2">
        <f t="shared" si="403"/>
        <v>43003.708333317751</v>
      </c>
      <c r="B6430">
        <f t="shared" si="401"/>
        <v>9</v>
      </c>
      <c r="C6430">
        <f t="shared" si="402"/>
        <v>17</v>
      </c>
      <c r="D6430">
        <v>1.209098427</v>
      </c>
      <c r="E6430" s="9">
        <f t="shared" si="400"/>
        <v>1341.8593488010085</v>
      </c>
    </row>
    <row r="6431" spans="1:5" x14ac:dyDescent="0.2">
      <c r="A6431" s="2">
        <f t="shared" si="403"/>
        <v>43003.749999984415</v>
      </c>
      <c r="B6431">
        <f t="shared" si="401"/>
        <v>9</v>
      </c>
      <c r="C6431">
        <f t="shared" si="402"/>
        <v>18</v>
      </c>
      <c r="D6431">
        <v>1.366305154</v>
      </c>
      <c r="E6431" s="9">
        <f t="shared" si="400"/>
        <v>1516.3276233506353</v>
      </c>
    </row>
    <row r="6432" spans="1:5" x14ac:dyDescent="0.2">
      <c r="A6432" s="2">
        <f t="shared" si="403"/>
        <v>43003.791666651079</v>
      </c>
      <c r="B6432">
        <f t="shared" si="401"/>
        <v>9</v>
      </c>
      <c r="C6432">
        <f t="shared" si="402"/>
        <v>19</v>
      </c>
      <c r="D6432">
        <v>1.6117622570000001</v>
      </c>
      <c r="E6432" s="9">
        <f t="shared" si="400"/>
        <v>1788.7363049228943</v>
      </c>
    </row>
    <row r="6433" spans="1:5" x14ac:dyDescent="0.2">
      <c r="A6433" s="2">
        <f t="shared" si="403"/>
        <v>43003.833333317743</v>
      </c>
      <c r="B6433">
        <f t="shared" si="401"/>
        <v>9</v>
      </c>
      <c r="C6433">
        <f t="shared" si="402"/>
        <v>20</v>
      </c>
      <c r="D6433">
        <v>1.5291846600000001</v>
      </c>
      <c r="E6433" s="9">
        <f t="shared" si="400"/>
        <v>1697.0915570168813</v>
      </c>
    </row>
    <row r="6434" spans="1:5" x14ac:dyDescent="0.2">
      <c r="A6434" s="2">
        <f t="shared" si="403"/>
        <v>43003.874999984408</v>
      </c>
      <c r="B6434">
        <f t="shared" si="401"/>
        <v>9</v>
      </c>
      <c r="C6434">
        <f t="shared" si="402"/>
        <v>21</v>
      </c>
      <c r="D6434">
        <v>1.2264841609999999</v>
      </c>
      <c r="E6434" s="9">
        <f t="shared" si="400"/>
        <v>1361.1540639232105</v>
      </c>
    </row>
    <row r="6435" spans="1:5" x14ac:dyDescent="0.2">
      <c r="A6435" s="2">
        <f t="shared" si="403"/>
        <v>43003.916666651072</v>
      </c>
      <c r="B6435">
        <f t="shared" si="401"/>
        <v>9</v>
      </c>
      <c r="C6435">
        <f t="shared" si="402"/>
        <v>22</v>
      </c>
      <c r="D6435">
        <v>0.93232457599999996</v>
      </c>
      <c r="E6435" s="9">
        <f t="shared" si="400"/>
        <v>1034.6952907106349</v>
      </c>
    </row>
    <row r="6436" spans="1:5" x14ac:dyDescent="0.2">
      <c r="A6436" s="2">
        <f t="shared" si="403"/>
        <v>43003.958333317736</v>
      </c>
      <c r="B6436">
        <f t="shared" si="401"/>
        <v>9</v>
      </c>
      <c r="C6436">
        <f t="shared" si="402"/>
        <v>23</v>
      </c>
      <c r="D6436">
        <v>0.63477555699999999</v>
      </c>
      <c r="E6436" s="9">
        <f t="shared" si="400"/>
        <v>704.47491827794556</v>
      </c>
    </row>
    <row r="6437" spans="1:5" x14ac:dyDescent="0.2">
      <c r="A6437" s="2">
        <f t="shared" si="403"/>
        <v>43003.9999999844</v>
      </c>
      <c r="B6437">
        <f t="shared" si="401"/>
        <v>9</v>
      </c>
      <c r="C6437">
        <f t="shared" si="402"/>
        <v>0</v>
      </c>
      <c r="D6437">
        <v>0.52981421699999998</v>
      </c>
      <c r="E6437" s="9">
        <f t="shared" si="400"/>
        <v>587.98865694755909</v>
      </c>
    </row>
    <row r="6438" spans="1:5" x14ac:dyDescent="0.2">
      <c r="A6438" s="2">
        <f t="shared" si="403"/>
        <v>43004.041666651065</v>
      </c>
      <c r="B6438">
        <f t="shared" si="401"/>
        <v>9</v>
      </c>
      <c r="C6438">
        <f t="shared" si="402"/>
        <v>1</v>
      </c>
      <c r="D6438">
        <v>0.48434080600000001</v>
      </c>
      <c r="E6438" s="9">
        <f t="shared" si="400"/>
        <v>537.52219341603336</v>
      </c>
    </row>
    <row r="6439" spans="1:5" x14ac:dyDescent="0.2">
      <c r="A6439" s="2">
        <f t="shared" si="403"/>
        <v>43004.083333317729</v>
      </c>
      <c r="B6439">
        <f t="shared" si="401"/>
        <v>9</v>
      </c>
      <c r="C6439">
        <f t="shared" si="402"/>
        <v>2</v>
      </c>
      <c r="D6439">
        <v>0.48212106900000001</v>
      </c>
      <c r="E6439" s="9">
        <f t="shared" si="400"/>
        <v>535.05872577864682</v>
      </c>
    </row>
    <row r="6440" spans="1:5" x14ac:dyDescent="0.2">
      <c r="A6440" s="2">
        <f t="shared" si="403"/>
        <v>43004.124999984393</v>
      </c>
      <c r="B6440">
        <f t="shared" si="401"/>
        <v>9</v>
      </c>
      <c r="C6440">
        <f t="shared" si="402"/>
        <v>3</v>
      </c>
      <c r="D6440">
        <v>0.48802242400000001</v>
      </c>
      <c r="E6440" s="9">
        <f t="shared" si="400"/>
        <v>541.60805890199856</v>
      </c>
    </row>
    <row r="6441" spans="1:5" x14ac:dyDescent="0.2">
      <c r="A6441" s="2">
        <f t="shared" si="403"/>
        <v>43004.166666651057</v>
      </c>
      <c r="B6441">
        <f t="shared" si="401"/>
        <v>9</v>
      </c>
      <c r="C6441">
        <f t="shared" si="402"/>
        <v>4</v>
      </c>
      <c r="D6441">
        <v>0.54030186999999996</v>
      </c>
      <c r="E6441" s="9">
        <f t="shared" si="400"/>
        <v>599.62787085336856</v>
      </c>
    </row>
    <row r="6442" spans="1:5" x14ac:dyDescent="0.2">
      <c r="A6442" s="2">
        <f t="shared" si="403"/>
        <v>43004.208333317722</v>
      </c>
      <c r="B6442">
        <f t="shared" si="401"/>
        <v>9</v>
      </c>
      <c r="C6442">
        <f t="shared" si="402"/>
        <v>5</v>
      </c>
      <c r="D6442">
        <v>0.70954975200000003</v>
      </c>
      <c r="E6442" s="9">
        <f t="shared" si="400"/>
        <v>787.45943828825875</v>
      </c>
    </row>
    <row r="6443" spans="1:5" x14ac:dyDescent="0.2">
      <c r="A6443" s="2">
        <f t="shared" si="403"/>
        <v>43004.249999984386</v>
      </c>
      <c r="B6443">
        <f t="shared" si="401"/>
        <v>9</v>
      </c>
      <c r="C6443">
        <f t="shared" si="402"/>
        <v>6</v>
      </c>
      <c r="D6443">
        <v>0.95210640000000002</v>
      </c>
      <c r="E6443" s="9">
        <f t="shared" si="400"/>
        <v>1056.6491903088652</v>
      </c>
    </row>
    <row r="6444" spans="1:5" x14ac:dyDescent="0.2">
      <c r="A6444" s="2">
        <f t="shared" si="403"/>
        <v>43004.29166665105</v>
      </c>
      <c r="B6444">
        <f t="shared" si="401"/>
        <v>9</v>
      </c>
      <c r="C6444">
        <f t="shared" si="402"/>
        <v>7</v>
      </c>
      <c r="D6444">
        <v>0.886618656</v>
      </c>
      <c r="E6444" s="9">
        <f t="shared" si="400"/>
        <v>983.97078832274883</v>
      </c>
    </row>
    <row r="6445" spans="1:5" x14ac:dyDescent="0.2">
      <c r="A6445" s="2">
        <f t="shared" si="403"/>
        <v>43004.333333317714</v>
      </c>
      <c r="B6445">
        <f t="shared" si="401"/>
        <v>9</v>
      </c>
      <c r="C6445">
        <f t="shared" si="402"/>
        <v>8</v>
      </c>
      <c r="D6445">
        <v>0.76723878400000001</v>
      </c>
      <c r="E6445" s="9">
        <f t="shared" si="400"/>
        <v>851.48281734810143</v>
      </c>
    </row>
    <row r="6446" spans="1:5" x14ac:dyDescent="0.2">
      <c r="A6446" s="2">
        <f t="shared" si="403"/>
        <v>43004.374999984379</v>
      </c>
      <c r="B6446">
        <f t="shared" si="401"/>
        <v>9</v>
      </c>
      <c r="C6446">
        <f t="shared" si="402"/>
        <v>9</v>
      </c>
      <c r="D6446">
        <v>0.76232925900000004</v>
      </c>
      <c r="E6446" s="9">
        <f t="shared" si="400"/>
        <v>846.03421872923798</v>
      </c>
    </row>
    <row r="6447" spans="1:5" x14ac:dyDescent="0.2">
      <c r="A6447" s="2">
        <f t="shared" si="403"/>
        <v>43004.416666651043</v>
      </c>
      <c r="B6447">
        <f t="shared" si="401"/>
        <v>9</v>
      </c>
      <c r="C6447">
        <f t="shared" si="402"/>
        <v>10</v>
      </c>
      <c r="D6447">
        <v>0.75489008000000002</v>
      </c>
      <c r="E6447" s="9">
        <f t="shared" si="400"/>
        <v>837.77820609565754</v>
      </c>
    </row>
    <row r="6448" spans="1:5" x14ac:dyDescent="0.2">
      <c r="A6448" s="2">
        <f t="shared" si="403"/>
        <v>43004.458333317707</v>
      </c>
      <c r="B6448">
        <f t="shared" si="401"/>
        <v>9</v>
      </c>
      <c r="C6448">
        <f t="shared" si="402"/>
        <v>11</v>
      </c>
      <c r="D6448">
        <v>0.73443756400000004</v>
      </c>
      <c r="E6448" s="9">
        <f t="shared" si="400"/>
        <v>815.07997145383695</v>
      </c>
    </row>
    <row r="6449" spans="1:5" x14ac:dyDescent="0.2">
      <c r="A6449" s="2">
        <f t="shared" si="403"/>
        <v>43004.499999984371</v>
      </c>
      <c r="B6449">
        <f t="shared" si="401"/>
        <v>9</v>
      </c>
      <c r="C6449">
        <f t="shared" si="402"/>
        <v>12</v>
      </c>
      <c r="D6449">
        <v>0.712890727</v>
      </c>
      <c r="E6449" s="9">
        <f t="shared" si="400"/>
        <v>791.1672576334413</v>
      </c>
    </row>
    <row r="6450" spans="1:5" x14ac:dyDescent="0.2">
      <c r="A6450" s="2">
        <f t="shared" si="403"/>
        <v>43004.541666651035</v>
      </c>
      <c r="B6450">
        <f t="shared" si="401"/>
        <v>9</v>
      </c>
      <c r="C6450">
        <f t="shared" si="402"/>
        <v>13</v>
      </c>
      <c r="D6450">
        <v>0.70399602900000002</v>
      </c>
      <c r="E6450" s="9">
        <f t="shared" si="400"/>
        <v>781.29590770895607</v>
      </c>
    </row>
    <row r="6451" spans="1:5" x14ac:dyDescent="0.2">
      <c r="A6451" s="2">
        <f t="shared" si="403"/>
        <v>43004.5833333177</v>
      </c>
      <c r="B6451">
        <f t="shared" si="401"/>
        <v>9</v>
      </c>
      <c r="C6451">
        <f t="shared" si="402"/>
        <v>14</v>
      </c>
      <c r="D6451">
        <v>0.72737254699999998</v>
      </c>
      <c r="E6451" s="9">
        <f t="shared" si="400"/>
        <v>807.23920440031384</v>
      </c>
    </row>
    <row r="6452" spans="1:5" x14ac:dyDescent="0.2">
      <c r="A6452" s="2">
        <f t="shared" si="403"/>
        <v>43004.624999984364</v>
      </c>
      <c r="B6452">
        <f t="shared" si="401"/>
        <v>9</v>
      </c>
      <c r="C6452">
        <f t="shared" si="402"/>
        <v>15</v>
      </c>
      <c r="D6452">
        <v>0.83762994300000004</v>
      </c>
      <c r="E6452" s="9">
        <f t="shared" si="400"/>
        <v>929.60303706540674</v>
      </c>
    </row>
    <row r="6453" spans="1:5" x14ac:dyDescent="0.2">
      <c r="A6453" s="2">
        <f t="shared" si="403"/>
        <v>43004.666666651028</v>
      </c>
      <c r="B6453">
        <f t="shared" si="401"/>
        <v>9</v>
      </c>
      <c r="C6453">
        <f t="shared" si="402"/>
        <v>16</v>
      </c>
      <c r="D6453">
        <v>1.043938555</v>
      </c>
      <c r="E6453" s="9">
        <f t="shared" si="400"/>
        <v>1158.564661337175</v>
      </c>
    </row>
    <row r="6454" spans="1:5" x14ac:dyDescent="0.2">
      <c r="A6454" s="2">
        <f t="shared" si="403"/>
        <v>43004.708333317692</v>
      </c>
      <c r="B6454">
        <f t="shared" si="401"/>
        <v>9</v>
      </c>
      <c r="C6454">
        <f t="shared" si="402"/>
        <v>17</v>
      </c>
      <c r="D6454">
        <v>1.209098427</v>
      </c>
      <c r="E6454" s="9">
        <f t="shared" si="400"/>
        <v>1341.8593488010085</v>
      </c>
    </row>
    <row r="6455" spans="1:5" x14ac:dyDescent="0.2">
      <c r="A6455" s="2">
        <f t="shared" si="403"/>
        <v>43004.749999984357</v>
      </c>
      <c r="B6455">
        <f t="shared" si="401"/>
        <v>9</v>
      </c>
      <c r="C6455">
        <f t="shared" si="402"/>
        <v>18</v>
      </c>
      <c r="D6455">
        <v>1.366305154</v>
      </c>
      <c r="E6455" s="9">
        <f t="shared" si="400"/>
        <v>1516.3276233506353</v>
      </c>
    </row>
    <row r="6456" spans="1:5" x14ac:dyDescent="0.2">
      <c r="A6456" s="2">
        <f t="shared" si="403"/>
        <v>43004.791666651021</v>
      </c>
      <c r="B6456">
        <f t="shared" si="401"/>
        <v>9</v>
      </c>
      <c r="C6456">
        <f t="shared" si="402"/>
        <v>19</v>
      </c>
      <c r="D6456">
        <v>1.6117622570000001</v>
      </c>
      <c r="E6456" s="9">
        <f t="shared" si="400"/>
        <v>1788.7363049228943</v>
      </c>
    </row>
    <row r="6457" spans="1:5" x14ac:dyDescent="0.2">
      <c r="A6457" s="2">
        <f t="shared" si="403"/>
        <v>43004.833333317685</v>
      </c>
      <c r="B6457">
        <f t="shared" si="401"/>
        <v>9</v>
      </c>
      <c r="C6457">
        <f t="shared" si="402"/>
        <v>20</v>
      </c>
      <c r="D6457">
        <v>1.5291846600000001</v>
      </c>
      <c r="E6457" s="9">
        <f t="shared" si="400"/>
        <v>1697.0915570168813</v>
      </c>
    </row>
    <row r="6458" spans="1:5" x14ac:dyDescent="0.2">
      <c r="A6458" s="2">
        <f t="shared" si="403"/>
        <v>43004.874999984349</v>
      </c>
      <c r="B6458">
        <f t="shared" si="401"/>
        <v>9</v>
      </c>
      <c r="C6458">
        <f t="shared" si="402"/>
        <v>21</v>
      </c>
      <c r="D6458">
        <v>1.2264841609999999</v>
      </c>
      <c r="E6458" s="9">
        <f t="shared" si="400"/>
        <v>1361.1540639232105</v>
      </c>
    </row>
    <row r="6459" spans="1:5" x14ac:dyDescent="0.2">
      <c r="A6459" s="2">
        <f t="shared" si="403"/>
        <v>43004.916666651014</v>
      </c>
      <c r="B6459">
        <f t="shared" si="401"/>
        <v>9</v>
      </c>
      <c r="C6459">
        <f t="shared" si="402"/>
        <v>22</v>
      </c>
      <c r="D6459">
        <v>0.93232457599999996</v>
      </c>
      <c r="E6459" s="9">
        <f t="shared" si="400"/>
        <v>1034.6952907106349</v>
      </c>
    </row>
    <row r="6460" spans="1:5" x14ac:dyDescent="0.2">
      <c r="A6460" s="2">
        <f t="shared" si="403"/>
        <v>43004.958333317678</v>
      </c>
      <c r="B6460">
        <f t="shared" si="401"/>
        <v>9</v>
      </c>
      <c r="C6460">
        <f t="shared" si="402"/>
        <v>23</v>
      </c>
      <c r="D6460">
        <v>0.62794294900000003</v>
      </c>
      <c r="E6460" s="9">
        <f t="shared" si="400"/>
        <v>696.89207910062476</v>
      </c>
    </row>
    <row r="6461" spans="1:5" x14ac:dyDescent="0.2">
      <c r="A6461" s="2">
        <f t="shared" si="403"/>
        <v>43004.999999984342</v>
      </c>
      <c r="B6461">
        <f t="shared" si="401"/>
        <v>9</v>
      </c>
      <c r="C6461">
        <f t="shared" si="402"/>
        <v>0</v>
      </c>
      <c r="D6461">
        <v>0.51053643800000004</v>
      </c>
      <c r="E6461" s="9">
        <f t="shared" si="400"/>
        <v>566.59414728844615</v>
      </c>
    </row>
    <row r="6462" spans="1:5" x14ac:dyDescent="0.2">
      <c r="A6462" s="2">
        <f t="shared" si="403"/>
        <v>43005.041666651006</v>
      </c>
      <c r="B6462">
        <f t="shared" si="401"/>
        <v>9</v>
      </c>
      <c r="C6462">
        <f t="shared" si="402"/>
        <v>1</v>
      </c>
      <c r="D6462">
        <v>0.457455422</v>
      </c>
      <c r="E6462" s="9">
        <f t="shared" si="400"/>
        <v>507.68475168185012</v>
      </c>
    </row>
    <row r="6463" spans="1:5" x14ac:dyDescent="0.2">
      <c r="A6463" s="2">
        <f t="shared" si="403"/>
        <v>43005.083333317671</v>
      </c>
      <c r="B6463">
        <f t="shared" si="401"/>
        <v>9</v>
      </c>
      <c r="C6463">
        <f t="shared" si="402"/>
        <v>2</v>
      </c>
      <c r="D6463">
        <v>0.44980191600000002</v>
      </c>
      <c r="E6463" s="9">
        <f t="shared" si="400"/>
        <v>499.19087860429909</v>
      </c>
    </row>
    <row r="6464" spans="1:5" x14ac:dyDescent="0.2">
      <c r="A6464" s="2">
        <f t="shared" si="403"/>
        <v>43005.124999984335</v>
      </c>
      <c r="B6464">
        <f t="shared" si="401"/>
        <v>9</v>
      </c>
      <c r="C6464">
        <f t="shared" si="402"/>
        <v>3</v>
      </c>
      <c r="D6464">
        <v>0.45038838399999997</v>
      </c>
      <c r="E6464" s="9">
        <f t="shared" si="400"/>
        <v>499.84174171932705</v>
      </c>
    </row>
    <row r="6465" spans="1:5" x14ac:dyDescent="0.2">
      <c r="A6465" s="2">
        <f t="shared" si="403"/>
        <v>43005.166666650999</v>
      </c>
      <c r="B6465">
        <f t="shared" si="401"/>
        <v>9</v>
      </c>
      <c r="C6465">
        <f t="shared" si="402"/>
        <v>4</v>
      </c>
      <c r="D6465">
        <v>0.50002267700000003</v>
      </c>
      <c r="E6465" s="9">
        <f t="shared" si="400"/>
        <v>554.92595868289652</v>
      </c>
    </row>
    <row r="6466" spans="1:5" x14ac:dyDescent="0.2">
      <c r="A6466" s="2">
        <f t="shared" si="403"/>
        <v>43005.208333317663</v>
      </c>
      <c r="B6466">
        <f t="shared" si="401"/>
        <v>9</v>
      </c>
      <c r="C6466">
        <f t="shared" si="402"/>
        <v>5</v>
      </c>
      <c r="D6466">
        <v>0.66696977700000004</v>
      </c>
      <c r="E6466" s="9">
        <f t="shared" si="400"/>
        <v>740.2041146110713</v>
      </c>
    </row>
    <row r="6467" spans="1:5" x14ac:dyDescent="0.2">
      <c r="A6467" s="2">
        <f t="shared" si="403"/>
        <v>43005.249999984328</v>
      </c>
      <c r="B6467">
        <f t="shared" si="401"/>
        <v>9</v>
      </c>
      <c r="C6467">
        <f t="shared" si="402"/>
        <v>6</v>
      </c>
      <c r="D6467">
        <v>0.91211761400000002</v>
      </c>
      <c r="E6467" s="9">
        <f t="shared" si="400"/>
        <v>1012.2695722868307</v>
      </c>
    </row>
    <row r="6468" spans="1:5" x14ac:dyDescent="0.2">
      <c r="A6468" s="2">
        <f t="shared" si="403"/>
        <v>43005.291666650992</v>
      </c>
      <c r="B6468">
        <f t="shared" si="401"/>
        <v>9</v>
      </c>
      <c r="C6468">
        <f t="shared" si="402"/>
        <v>7</v>
      </c>
      <c r="D6468">
        <v>0.84947779300000004</v>
      </c>
      <c r="E6468" s="9">
        <f t="shared" si="400"/>
        <v>942.75179975558592</v>
      </c>
    </row>
    <row r="6469" spans="1:5" x14ac:dyDescent="0.2">
      <c r="A6469" s="2">
        <f t="shared" si="403"/>
        <v>43005.333333317656</v>
      </c>
      <c r="B6469">
        <f t="shared" si="401"/>
        <v>9</v>
      </c>
      <c r="C6469">
        <f t="shared" si="402"/>
        <v>8</v>
      </c>
      <c r="D6469">
        <v>0.74081813399999996</v>
      </c>
      <c r="E6469" s="9">
        <f t="shared" ref="E6469:E6532" si="404">D6469*$E$3/$D$8765</f>
        <v>822.16113814298956</v>
      </c>
    </row>
    <row r="6470" spans="1:5" x14ac:dyDescent="0.2">
      <c r="A6470" s="2">
        <f t="shared" si="403"/>
        <v>43005.37499998432</v>
      </c>
      <c r="B6470">
        <f t="shared" ref="B6470:B6533" si="405">MONTH(A6470)</f>
        <v>9</v>
      </c>
      <c r="C6470">
        <f t="shared" ref="C6470:C6533" si="406">HOUR(A6470)</f>
        <v>9</v>
      </c>
      <c r="D6470">
        <v>0.73540075100000002</v>
      </c>
      <c r="E6470" s="9">
        <f t="shared" si="404"/>
        <v>816.14891791157106</v>
      </c>
    </row>
    <row r="6471" spans="1:5" x14ac:dyDescent="0.2">
      <c r="A6471" s="2">
        <f t="shared" ref="A6471:A6534" si="407">A6470+1/24</f>
        <v>43005.416666650985</v>
      </c>
      <c r="B6471">
        <f t="shared" si="405"/>
        <v>9</v>
      </c>
      <c r="C6471">
        <f t="shared" si="406"/>
        <v>10</v>
      </c>
      <c r="D6471">
        <v>0.74972077800000003</v>
      </c>
      <c r="E6471" s="9">
        <f t="shared" si="404"/>
        <v>832.04130655085669</v>
      </c>
    </row>
    <row r="6472" spans="1:5" x14ac:dyDescent="0.2">
      <c r="A6472" s="2">
        <f t="shared" si="407"/>
        <v>43005.458333317649</v>
      </c>
      <c r="B6472">
        <f t="shared" si="405"/>
        <v>9</v>
      </c>
      <c r="C6472">
        <f t="shared" si="406"/>
        <v>11</v>
      </c>
      <c r="D6472">
        <v>0.73443756400000004</v>
      </c>
      <c r="E6472" s="9">
        <f t="shared" si="404"/>
        <v>815.07997145383695</v>
      </c>
    </row>
    <row r="6473" spans="1:5" x14ac:dyDescent="0.2">
      <c r="A6473" s="2">
        <f t="shared" si="407"/>
        <v>43005.499999984313</v>
      </c>
      <c r="B6473">
        <f t="shared" si="405"/>
        <v>9</v>
      </c>
      <c r="C6473">
        <f t="shared" si="406"/>
        <v>12</v>
      </c>
      <c r="D6473">
        <v>0.712890727</v>
      </c>
      <c r="E6473" s="9">
        <f t="shared" si="404"/>
        <v>791.1672576334413</v>
      </c>
    </row>
    <row r="6474" spans="1:5" x14ac:dyDescent="0.2">
      <c r="A6474" s="2">
        <f t="shared" si="407"/>
        <v>43005.541666650977</v>
      </c>
      <c r="B6474">
        <f t="shared" si="405"/>
        <v>9</v>
      </c>
      <c r="C6474">
        <f t="shared" si="406"/>
        <v>13</v>
      </c>
      <c r="D6474">
        <v>0.70399602900000002</v>
      </c>
      <c r="E6474" s="9">
        <f t="shared" si="404"/>
        <v>781.29590770895607</v>
      </c>
    </row>
    <row r="6475" spans="1:5" x14ac:dyDescent="0.2">
      <c r="A6475" s="2">
        <f t="shared" si="407"/>
        <v>43005.583333317642</v>
      </c>
      <c r="B6475">
        <f t="shared" si="405"/>
        <v>9</v>
      </c>
      <c r="C6475">
        <f t="shared" si="406"/>
        <v>14</v>
      </c>
      <c r="D6475">
        <v>0.72737254699999998</v>
      </c>
      <c r="E6475" s="9">
        <f t="shared" si="404"/>
        <v>807.23920440031384</v>
      </c>
    </row>
    <row r="6476" spans="1:5" x14ac:dyDescent="0.2">
      <c r="A6476" s="2">
        <f t="shared" si="407"/>
        <v>43005.624999984306</v>
      </c>
      <c r="B6476">
        <f t="shared" si="405"/>
        <v>9</v>
      </c>
      <c r="C6476">
        <f t="shared" si="406"/>
        <v>15</v>
      </c>
      <c r="D6476">
        <v>0.83762994300000004</v>
      </c>
      <c r="E6476" s="9">
        <f t="shared" si="404"/>
        <v>929.60303706540674</v>
      </c>
    </row>
    <row r="6477" spans="1:5" x14ac:dyDescent="0.2">
      <c r="A6477" s="2">
        <f t="shared" si="407"/>
        <v>43005.66666665097</v>
      </c>
      <c r="B6477">
        <f t="shared" si="405"/>
        <v>9</v>
      </c>
      <c r="C6477">
        <f t="shared" si="406"/>
        <v>16</v>
      </c>
      <c r="D6477">
        <v>1.043938555</v>
      </c>
      <c r="E6477" s="9">
        <f t="shared" si="404"/>
        <v>1158.564661337175</v>
      </c>
    </row>
    <row r="6478" spans="1:5" x14ac:dyDescent="0.2">
      <c r="A6478" s="2">
        <f t="shared" si="407"/>
        <v>43005.708333317634</v>
      </c>
      <c r="B6478">
        <f t="shared" si="405"/>
        <v>9</v>
      </c>
      <c r="C6478">
        <f t="shared" si="406"/>
        <v>17</v>
      </c>
      <c r="D6478">
        <v>1.209098427</v>
      </c>
      <c r="E6478" s="9">
        <f t="shared" si="404"/>
        <v>1341.8593488010085</v>
      </c>
    </row>
    <row r="6479" spans="1:5" x14ac:dyDescent="0.2">
      <c r="A6479" s="2">
        <f t="shared" si="407"/>
        <v>43005.749999984298</v>
      </c>
      <c r="B6479">
        <f t="shared" si="405"/>
        <v>9</v>
      </c>
      <c r="C6479">
        <f t="shared" si="406"/>
        <v>18</v>
      </c>
      <c r="D6479">
        <v>1.366305154</v>
      </c>
      <c r="E6479" s="9">
        <f t="shared" si="404"/>
        <v>1516.3276233506353</v>
      </c>
    </row>
    <row r="6480" spans="1:5" x14ac:dyDescent="0.2">
      <c r="A6480" s="2">
        <f t="shared" si="407"/>
        <v>43005.791666650963</v>
      </c>
      <c r="B6480">
        <f t="shared" si="405"/>
        <v>9</v>
      </c>
      <c r="C6480">
        <f t="shared" si="406"/>
        <v>19</v>
      </c>
      <c r="D6480">
        <v>1.6117622570000001</v>
      </c>
      <c r="E6480" s="9">
        <f t="shared" si="404"/>
        <v>1788.7363049228943</v>
      </c>
    </row>
    <row r="6481" spans="1:5" x14ac:dyDescent="0.2">
      <c r="A6481" s="2">
        <f t="shared" si="407"/>
        <v>43005.833333317627</v>
      </c>
      <c r="B6481">
        <f t="shared" si="405"/>
        <v>9</v>
      </c>
      <c r="C6481">
        <f t="shared" si="406"/>
        <v>20</v>
      </c>
      <c r="D6481">
        <v>1.5291846600000001</v>
      </c>
      <c r="E6481" s="9">
        <f t="shared" si="404"/>
        <v>1697.0915570168813</v>
      </c>
    </row>
    <row r="6482" spans="1:5" x14ac:dyDescent="0.2">
      <c r="A6482" s="2">
        <f t="shared" si="407"/>
        <v>43005.874999984291</v>
      </c>
      <c r="B6482">
        <f t="shared" si="405"/>
        <v>9</v>
      </c>
      <c r="C6482">
        <f t="shared" si="406"/>
        <v>21</v>
      </c>
      <c r="D6482">
        <v>1.2264841609999999</v>
      </c>
      <c r="E6482" s="9">
        <f t="shared" si="404"/>
        <v>1361.1540639232105</v>
      </c>
    </row>
    <row r="6483" spans="1:5" x14ac:dyDescent="0.2">
      <c r="A6483" s="2">
        <f t="shared" si="407"/>
        <v>43005.916666650955</v>
      </c>
      <c r="B6483">
        <f t="shared" si="405"/>
        <v>9</v>
      </c>
      <c r="C6483">
        <f t="shared" si="406"/>
        <v>22</v>
      </c>
      <c r="D6483">
        <v>0.93232457599999996</v>
      </c>
      <c r="E6483" s="9">
        <f t="shared" si="404"/>
        <v>1034.6952907106349</v>
      </c>
    </row>
    <row r="6484" spans="1:5" x14ac:dyDescent="0.2">
      <c r="A6484" s="2">
        <f t="shared" si="407"/>
        <v>43005.95833331762</v>
      </c>
      <c r="B6484">
        <f t="shared" si="405"/>
        <v>9</v>
      </c>
      <c r="C6484">
        <f t="shared" si="406"/>
        <v>23</v>
      </c>
      <c r="D6484">
        <v>0.62794294900000003</v>
      </c>
      <c r="E6484" s="9">
        <f t="shared" si="404"/>
        <v>696.89207910062476</v>
      </c>
    </row>
    <row r="6485" spans="1:5" x14ac:dyDescent="0.2">
      <c r="A6485" s="2">
        <f t="shared" si="407"/>
        <v>43005.999999984284</v>
      </c>
      <c r="B6485">
        <f t="shared" si="405"/>
        <v>9</v>
      </c>
      <c r="C6485">
        <f t="shared" si="406"/>
        <v>0</v>
      </c>
      <c r="D6485">
        <v>0.51053643800000004</v>
      </c>
      <c r="E6485" s="9">
        <f t="shared" si="404"/>
        <v>566.59414728844615</v>
      </c>
    </row>
    <row r="6486" spans="1:5" x14ac:dyDescent="0.2">
      <c r="A6486" s="2">
        <f t="shared" si="407"/>
        <v>43006.041666650948</v>
      </c>
      <c r="B6486">
        <f t="shared" si="405"/>
        <v>9</v>
      </c>
      <c r="C6486">
        <f t="shared" si="406"/>
        <v>1</v>
      </c>
      <c r="D6486">
        <v>0.462675065</v>
      </c>
      <c r="E6486" s="9">
        <f t="shared" si="404"/>
        <v>513.47751974816219</v>
      </c>
    </row>
    <row r="6487" spans="1:5" x14ac:dyDescent="0.2">
      <c r="A6487" s="2">
        <f t="shared" si="407"/>
        <v>43006.083333317612</v>
      </c>
      <c r="B6487">
        <f t="shared" si="405"/>
        <v>9</v>
      </c>
      <c r="C6487">
        <f t="shared" si="406"/>
        <v>2</v>
      </c>
      <c r="D6487">
        <v>0.45964362399999997</v>
      </c>
      <c r="E6487" s="9">
        <f t="shared" si="404"/>
        <v>510.11322172630332</v>
      </c>
    </row>
    <row r="6488" spans="1:5" x14ac:dyDescent="0.2">
      <c r="A6488" s="2">
        <f t="shared" si="407"/>
        <v>43006.124999984277</v>
      </c>
      <c r="B6488">
        <f t="shared" si="405"/>
        <v>9</v>
      </c>
      <c r="C6488">
        <f t="shared" si="406"/>
        <v>3</v>
      </c>
      <c r="D6488">
        <v>0.46449595399999999</v>
      </c>
      <c r="E6488" s="9">
        <f t="shared" si="404"/>
        <v>515.4983452436029</v>
      </c>
    </row>
    <row r="6489" spans="1:5" x14ac:dyDescent="0.2">
      <c r="A6489" s="2">
        <f t="shared" si="407"/>
        <v>43006.166666650941</v>
      </c>
      <c r="B6489">
        <f t="shared" si="405"/>
        <v>9</v>
      </c>
      <c r="C6489">
        <f t="shared" si="406"/>
        <v>4</v>
      </c>
      <c r="D6489">
        <v>0.51880578600000005</v>
      </c>
      <c r="E6489" s="9">
        <f t="shared" si="404"/>
        <v>575.77148279273672</v>
      </c>
    </row>
    <row r="6490" spans="1:5" x14ac:dyDescent="0.2">
      <c r="A6490" s="2">
        <f t="shared" si="407"/>
        <v>43006.208333317605</v>
      </c>
      <c r="B6490">
        <f t="shared" si="405"/>
        <v>9</v>
      </c>
      <c r="C6490">
        <f t="shared" si="406"/>
        <v>5</v>
      </c>
      <c r="D6490">
        <v>0.68710598899999997</v>
      </c>
      <c r="E6490" s="9">
        <f t="shared" si="404"/>
        <v>762.55131457284824</v>
      </c>
    </row>
    <row r="6491" spans="1:5" x14ac:dyDescent="0.2">
      <c r="A6491" s="2">
        <f t="shared" si="407"/>
        <v>43006.249999984269</v>
      </c>
      <c r="B6491">
        <f t="shared" si="405"/>
        <v>9</v>
      </c>
      <c r="C6491">
        <f t="shared" si="406"/>
        <v>6</v>
      </c>
      <c r="D6491">
        <v>0.94233985600000003</v>
      </c>
      <c r="E6491" s="9">
        <f t="shared" si="404"/>
        <v>1045.8102643130776</v>
      </c>
    </row>
    <row r="6492" spans="1:5" x14ac:dyDescent="0.2">
      <c r="A6492" s="2">
        <f t="shared" si="407"/>
        <v>43006.291666650934</v>
      </c>
      <c r="B6492">
        <f t="shared" si="405"/>
        <v>9</v>
      </c>
      <c r="C6492">
        <f t="shared" si="406"/>
        <v>7</v>
      </c>
      <c r="D6492">
        <v>0.87593947100000003</v>
      </c>
      <c r="E6492" s="9">
        <f t="shared" si="404"/>
        <v>972.11901190006267</v>
      </c>
    </row>
    <row r="6493" spans="1:5" x14ac:dyDescent="0.2">
      <c r="A6493" s="2">
        <f t="shared" si="407"/>
        <v>43006.333333317598</v>
      </c>
      <c r="B6493">
        <f t="shared" si="405"/>
        <v>9</v>
      </c>
      <c r="C6493">
        <f t="shared" si="406"/>
        <v>8</v>
      </c>
      <c r="D6493">
        <v>0.75730516000000003</v>
      </c>
      <c r="E6493" s="9">
        <f t="shared" si="404"/>
        <v>840.45846570375511</v>
      </c>
    </row>
    <row r="6494" spans="1:5" x14ac:dyDescent="0.2">
      <c r="A6494" s="2">
        <f t="shared" si="407"/>
        <v>43006.374999984262</v>
      </c>
      <c r="B6494">
        <f t="shared" si="405"/>
        <v>9</v>
      </c>
      <c r="C6494">
        <f t="shared" si="406"/>
        <v>9</v>
      </c>
      <c r="D6494">
        <v>0.747507492</v>
      </c>
      <c r="E6494" s="9">
        <f t="shared" si="404"/>
        <v>829.58499824348473</v>
      </c>
    </row>
    <row r="6495" spans="1:5" x14ac:dyDescent="0.2">
      <c r="A6495" s="2">
        <f t="shared" si="407"/>
        <v>43006.416666650926</v>
      </c>
      <c r="B6495">
        <f t="shared" si="405"/>
        <v>9</v>
      </c>
      <c r="C6495">
        <f t="shared" si="406"/>
        <v>10</v>
      </c>
      <c r="D6495">
        <v>0.74972077800000003</v>
      </c>
      <c r="E6495" s="9">
        <f t="shared" si="404"/>
        <v>832.04130655085669</v>
      </c>
    </row>
    <row r="6496" spans="1:5" x14ac:dyDescent="0.2">
      <c r="A6496" s="2">
        <f t="shared" si="407"/>
        <v>43006.458333317591</v>
      </c>
      <c r="B6496">
        <f t="shared" si="405"/>
        <v>9</v>
      </c>
      <c r="C6496">
        <f t="shared" si="406"/>
        <v>11</v>
      </c>
      <c r="D6496">
        <v>0.73443756400000004</v>
      </c>
      <c r="E6496" s="9">
        <f t="shared" si="404"/>
        <v>815.07997145383695</v>
      </c>
    </row>
    <row r="6497" spans="1:5" x14ac:dyDescent="0.2">
      <c r="A6497" s="2">
        <f t="shared" si="407"/>
        <v>43006.499999984255</v>
      </c>
      <c r="B6497">
        <f t="shared" si="405"/>
        <v>9</v>
      </c>
      <c r="C6497">
        <f t="shared" si="406"/>
        <v>12</v>
      </c>
      <c r="D6497">
        <v>0.712890727</v>
      </c>
      <c r="E6497" s="9">
        <f t="shared" si="404"/>
        <v>791.1672576334413</v>
      </c>
    </row>
    <row r="6498" spans="1:5" x14ac:dyDescent="0.2">
      <c r="A6498" s="2">
        <f t="shared" si="407"/>
        <v>43006.541666650919</v>
      </c>
      <c r="B6498">
        <f t="shared" si="405"/>
        <v>9</v>
      </c>
      <c r="C6498">
        <f t="shared" si="406"/>
        <v>13</v>
      </c>
      <c r="D6498">
        <v>0.70399602900000002</v>
      </c>
      <c r="E6498" s="9">
        <f t="shared" si="404"/>
        <v>781.29590770895607</v>
      </c>
    </row>
    <row r="6499" spans="1:5" x14ac:dyDescent="0.2">
      <c r="A6499" s="2">
        <f t="shared" si="407"/>
        <v>43006.583333317583</v>
      </c>
      <c r="B6499">
        <f t="shared" si="405"/>
        <v>9</v>
      </c>
      <c r="C6499">
        <f t="shared" si="406"/>
        <v>14</v>
      </c>
      <c r="D6499">
        <v>0.72737254699999998</v>
      </c>
      <c r="E6499" s="9">
        <f t="shared" si="404"/>
        <v>807.23920440031384</v>
      </c>
    </row>
    <row r="6500" spans="1:5" x14ac:dyDescent="0.2">
      <c r="A6500" s="2">
        <f t="shared" si="407"/>
        <v>43006.624999984248</v>
      </c>
      <c r="B6500">
        <f t="shared" si="405"/>
        <v>9</v>
      </c>
      <c r="C6500">
        <f t="shared" si="406"/>
        <v>15</v>
      </c>
      <c r="D6500">
        <v>0.83762994300000004</v>
      </c>
      <c r="E6500" s="9">
        <f t="shared" si="404"/>
        <v>929.60303706540674</v>
      </c>
    </row>
    <row r="6501" spans="1:5" x14ac:dyDescent="0.2">
      <c r="A6501" s="2">
        <f t="shared" si="407"/>
        <v>43006.666666650912</v>
      </c>
      <c r="B6501">
        <f t="shared" si="405"/>
        <v>9</v>
      </c>
      <c r="C6501">
        <f t="shared" si="406"/>
        <v>16</v>
      </c>
      <c r="D6501">
        <v>1.043938555</v>
      </c>
      <c r="E6501" s="9">
        <f t="shared" si="404"/>
        <v>1158.564661337175</v>
      </c>
    </row>
    <row r="6502" spans="1:5" x14ac:dyDescent="0.2">
      <c r="A6502" s="2">
        <f t="shared" si="407"/>
        <v>43006.708333317576</v>
      </c>
      <c r="B6502">
        <f t="shared" si="405"/>
        <v>9</v>
      </c>
      <c r="C6502">
        <f t="shared" si="406"/>
        <v>17</v>
      </c>
      <c r="D6502">
        <v>1.209098427</v>
      </c>
      <c r="E6502" s="9">
        <f t="shared" si="404"/>
        <v>1341.8593488010085</v>
      </c>
    </row>
    <row r="6503" spans="1:5" x14ac:dyDescent="0.2">
      <c r="A6503" s="2">
        <f t="shared" si="407"/>
        <v>43006.74999998424</v>
      </c>
      <c r="B6503">
        <f t="shared" si="405"/>
        <v>9</v>
      </c>
      <c r="C6503">
        <f t="shared" si="406"/>
        <v>18</v>
      </c>
      <c r="D6503">
        <v>1.366305154</v>
      </c>
      <c r="E6503" s="9">
        <f t="shared" si="404"/>
        <v>1516.3276233506353</v>
      </c>
    </row>
    <row r="6504" spans="1:5" x14ac:dyDescent="0.2">
      <c r="A6504" s="2">
        <f t="shared" si="407"/>
        <v>43006.791666650905</v>
      </c>
      <c r="B6504">
        <f t="shared" si="405"/>
        <v>9</v>
      </c>
      <c r="C6504">
        <f t="shared" si="406"/>
        <v>19</v>
      </c>
      <c r="D6504">
        <v>1.6117622570000001</v>
      </c>
      <c r="E6504" s="9">
        <f t="shared" si="404"/>
        <v>1788.7363049228943</v>
      </c>
    </row>
    <row r="6505" spans="1:5" x14ac:dyDescent="0.2">
      <c r="A6505" s="2">
        <f t="shared" si="407"/>
        <v>43006.833333317569</v>
      </c>
      <c r="B6505">
        <f t="shared" si="405"/>
        <v>9</v>
      </c>
      <c r="C6505">
        <f t="shared" si="406"/>
        <v>20</v>
      </c>
      <c r="D6505">
        <v>1.5291846600000001</v>
      </c>
      <c r="E6505" s="9">
        <f t="shared" si="404"/>
        <v>1697.0915570168813</v>
      </c>
    </row>
    <row r="6506" spans="1:5" x14ac:dyDescent="0.2">
      <c r="A6506" s="2">
        <f t="shared" si="407"/>
        <v>43006.874999984233</v>
      </c>
      <c r="B6506">
        <f t="shared" si="405"/>
        <v>9</v>
      </c>
      <c r="C6506">
        <f t="shared" si="406"/>
        <v>21</v>
      </c>
      <c r="D6506">
        <v>1.2264841609999999</v>
      </c>
      <c r="E6506" s="9">
        <f t="shared" si="404"/>
        <v>1361.1540639232105</v>
      </c>
    </row>
    <row r="6507" spans="1:5" x14ac:dyDescent="0.2">
      <c r="A6507" s="2">
        <f t="shared" si="407"/>
        <v>43006.916666650897</v>
      </c>
      <c r="B6507">
        <f t="shared" si="405"/>
        <v>9</v>
      </c>
      <c r="C6507">
        <f t="shared" si="406"/>
        <v>22</v>
      </c>
      <c r="D6507">
        <v>0.93977451400000001</v>
      </c>
      <c r="E6507" s="9">
        <f t="shared" si="404"/>
        <v>1042.9632436994514</v>
      </c>
    </row>
    <row r="6508" spans="1:5" x14ac:dyDescent="0.2">
      <c r="A6508" s="2">
        <f t="shared" si="407"/>
        <v>43006.958333317561</v>
      </c>
      <c r="B6508">
        <f t="shared" si="405"/>
        <v>9</v>
      </c>
      <c r="C6508">
        <f t="shared" si="406"/>
        <v>23</v>
      </c>
      <c r="D6508">
        <v>0.65191381699999995</v>
      </c>
      <c r="E6508" s="9">
        <f t="shared" si="404"/>
        <v>723.49498636309113</v>
      </c>
    </row>
    <row r="6509" spans="1:5" x14ac:dyDescent="0.2">
      <c r="A6509" s="2">
        <f t="shared" si="407"/>
        <v>43006.999999984226</v>
      </c>
      <c r="B6509">
        <f t="shared" si="405"/>
        <v>9</v>
      </c>
      <c r="C6509">
        <f t="shared" si="406"/>
        <v>0</v>
      </c>
      <c r="D6509">
        <v>0.55131585000000005</v>
      </c>
      <c r="E6509" s="9">
        <f t="shared" si="404"/>
        <v>611.85120329717756</v>
      </c>
    </row>
    <row r="6510" spans="1:5" x14ac:dyDescent="0.2">
      <c r="A6510" s="2">
        <f t="shared" si="407"/>
        <v>43007.04166665089</v>
      </c>
      <c r="B6510">
        <f t="shared" si="405"/>
        <v>9</v>
      </c>
      <c r="C6510">
        <f t="shared" si="406"/>
        <v>1</v>
      </c>
      <c r="D6510">
        <v>0.50868848899999997</v>
      </c>
      <c r="E6510" s="9">
        <f t="shared" si="404"/>
        <v>564.54329056215784</v>
      </c>
    </row>
    <row r="6511" spans="1:5" x14ac:dyDescent="0.2">
      <c r="A6511" s="2">
        <f t="shared" si="407"/>
        <v>43007.083333317554</v>
      </c>
      <c r="B6511">
        <f t="shared" si="405"/>
        <v>9</v>
      </c>
      <c r="C6511">
        <f t="shared" si="406"/>
        <v>2</v>
      </c>
      <c r="D6511">
        <v>0.50657996800000005</v>
      </c>
      <c r="E6511" s="9">
        <f t="shared" si="404"/>
        <v>562.20325061767358</v>
      </c>
    </row>
    <row r="6512" spans="1:5" x14ac:dyDescent="0.2">
      <c r="A6512" s="2">
        <f t="shared" si="407"/>
        <v>43007.124999984218</v>
      </c>
      <c r="B6512">
        <f t="shared" si="405"/>
        <v>9</v>
      </c>
      <c r="C6512">
        <f t="shared" si="406"/>
        <v>3</v>
      </c>
      <c r="D6512">
        <v>0.51416337099999998</v>
      </c>
      <c r="E6512" s="9">
        <f t="shared" si="404"/>
        <v>570.61932327482168</v>
      </c>
    </row>
    <row r="6513" spans="1:5" x14ac:dyDescent="0.2">
      <c r="A6513" s="2">
        <f t="shared" si="407"/>
        <v>43007.166666650883</v>
      </c>
      <c r="B6513">
        <f t="shared" si="405"/>
        <v>9</v>
      </c>
      <c r="C6513">
        <f t="shared" si="406"/>
        <v>4</v>
      </c>
      <c r="D6513">
        <v>0.56587020899999996</v>
      </c>
      <c r="E6513" s="9">
        <f t="shared" si="404"/>
        <v>628.00365396111022</v>
      </c>
    </row>
    <row r="6514" spans="1:5" x14ac:dyDescent="0.2">
      <c r="A6514" s="2">
        <f t="shared" si="407"/>
        <v>43007.208333317547</v>
      </c>
      <c r="B6514">
        <f t="shared" si="405"/>
        <v>9</v>
      </c>
      <c r="C6514">
        <f t="shared" si="406"/>
        <v>5</v>
      </c>
      <c r="D6514">
        <v>0.74777464299999996</v>
      </c>
      <c r="E6514" s="9">
        <f t="shared" si="404"/>
        <v>829.88148284629824</v>
      </c>
    </row>
    <row r="6515" spans="1:5" x14ac:dyDescent="0.2">
      <c r="A6515" s="2">
        <f t="shared" si="407"/>
        <v>43007.249999984211</v>
      </c>
      <c r="B6515">
        <f t="shared" si="405"/>
        <v>9</v>
      </c>
      <c r="C6515">
        <f t="shared" si="406"/>
        <v>6</v>
      </c>
      <c r="D6515">
        <v>0.98211695499999996</v>
      </c>
      <c r="E6515" s="9">
        <f t="shared" si="404"/>
        <v>1089.9549517673215</v>
      </c>
    </row>
    <row r="6516" spans="1:5" x14ac:dyDescent="0.2">
      <c r="A6516" s="2">
        <f t="shared" si="407"/>
        <v>43007.291666650875</v>
      </c>
      <c r="B6516">
        <f t="shared" si="405"/>
        <v>9</v>
      </c>
      <c r="C6516">
        <f t="shared" si="406"/>
        <v>7</v>
      </c>
      <c r="D6516">
        <v>0.91145889700000005</v>
      </c>
      <c r="E6516" s="9">
        <f t="shared" si="404"/>
        <v>1011.538527117202</v>
      </c>
    </row>
    <row r="6517" spans="1:5" x14ac:dyDescent="0.2">
      <c r="A6517" s="2">
        <f t="shared" si="407"/>
        <v>43007.33333331754</v>
      </c>
      <c r="B6517">
        <f t="shared" si="405"/>
        <v>9</v>
      </c>
      <c r="C6517">
        <f t="shared" si="406"/>
        <v>8</v>
      </c>
      <c r="D6517">
        <v>0.78902346999999995</v>
      </c>
      <c r="E6517" s="9">
        <f t="shared" si="404"/>
        <v>875.65949636531286</v>
      </c>
    </row>
    <row r="6518" spans="1:5" x14ac:dyDescent="0.2">
      <c r="A6518" s="2">
        <f t="shared" si="407"/>
        <v>43007.374999984204</v>
      </c>
      <c r="B6518">
        <f t="shared" si="405"/>
        <v>9</v>
      </c>
      <c r="C6518">
        <f t="shared" si="406"/>
        <v>9</v>
      </c>
      <c r="D6518">
        <v>0.77818248899999998</v>
      </c>
      <c r="E6518" s="9">
        <f t="shared" si="404"/>
        <v>863.62815848563503</v>
      </c>
    </row>
    <row r="6519" spans="1:5" x14ac:dyDescent="0.2">
      <c r="A6519" s="2">
        <f t="shared" si="407"/>
        <v>43007.416666650868</v>
      </c>
      <c r="B6519">
        <f t="shared" si="405"/>
        <v>9</v>
      </c>
      <c r="C6519">
        <f t="shared" si="406"/>
        <v>10</v>
      </c>
      <c r="D6519">
        <v>0.76372738900000003</v>
      </c>
      <c r="E6519" s="9">
        <f t="shared" si="404"/>
        <v>847.58586561707159</v>
      </c>
    </row>
    <row r="6520" spans="1:5" x14ac:dyDescent="0.2">
      <c r="A6520" s="2">
        <f t="shared" si="407"/>
        <v>43007.458333317532</v>
      </c>
      <c r="B6520">
        <f t="shared" si="405"/>
        <v>9</v>
      </c>
      <c r="C6520">
        <f t="shared" si="406"/>
        <v>11</v>
      </c>
      <c r="D6520">
        <v>0.73443756400000004</v>
      </c>
      <c r="E6520" s="9">
        <f t="shared" si="404"/>
        <v>815.07997145383695</v>
      </c>
    </row>
    <row r="6521" spans="1:5" x14ac:dyDescent="0.2">
      <c r="A6521" s="2">
        <f t="shared" si="407"/>
        <v>43007.499999984197</v>
      </c>
      <c r="B6521">
        <f t="shared" si="405"/>
        <v>9</v>
      </c>
      <c r="C6521">
        <f t="shared" si="406"/>
        <v>12</v>
      </c>
      <c r="D6521">
        <v>0.712890727</v>
      </c>
      <c r="E6521" s="9">
        <f t="shared" si="404"/>
        <v>791.1672576334413</v>
      </c>
    </row>
    <row r="6522" spans="1:5" x14ac:dyDescent="0.2">
      <c r="A6522" s="2">
        <f t="shared" si="407"/>
        <v>43007.541666650861</v>
      </c>
      <c r="B6522">
        <f t="shared" si="405"/>
        <v>9</v>
      </c>
      <c r="C6522">
        <f t="shared" si="406"/>
        <v>13</v>
      </c>
      <c r="D6522">
        <v>0.70399602900000002</v>
      </c>
      <c r="E6522" s="9">
        <f t="shared" si="404"/>
        <v>781.29590770895607</v>
      </c>
    </row>
    <row r="6523" spans="1:5" x14ac:dyDescent="0.2">
      <c r="A6523" s="2">
        <f t="shared" si="407"/>
        <v>43007.583333317525</v>
      </c>
      <c r="B6523">
        <f t="shared" si="405"/>
        <v>9</v>
      </c>
      <c r="C6523">
        <f t="shared" si="406"/>
        <v>14</v>
      </c>
      <c r="D6523">
        <v>0.72737254699999998</v>
      </c>
      <c r="E6523" s="9">
        <f t="shared" si="404"/>
        <v>807.23920440031384</v>
      </c>
    </row>
    <row r="6524" spans="1:5" x14ac:dyDescent="0.2">
      <c r="A6524" s="2">
        <f t="shared" si="407"/>
        <v>43007.624999984189</v>
      </c>
      <c r="B6524">
        <f t="shared" si="405"/>
        <v>9</v>
      </c>
      <c r="C6524">
        <f t="shared" si="406"/>
        <v>15</v>
      </c>
      <c r="D6524">
        <v>0.83762994300000004</v>
      </c>
      <c r="E6524" s="9">
        <f t="shared" si="404"/>
        <v>929.60303706540674</v>
      </c>
    </row>
    <row r="6525" spans="1:5" x14ac:dyDescent="0.2">
      <c r="A6525" s="2">
        <f t="shared" si="407"/>
        <v>43007.666666650854</v>
      </c>
      <c r="B6525">
        <f t="shared" si="405"/>
        <v>9</v>
      </c>
      <c r="C6525">
        <f t="shared" si="406"/>
        <v>16</v>
      </c>
      <c r="D6525">
        <v>1.043938555</v>
      </c>
      <c r="E6525" s="9">
        <f t="shared" si="404"/>
        <v>1158.564661337175</v>
      </c>
    </row>
    <row r="6526" spans="1:5" x14ac:dyDescent="0.2">
      <c r="A6526" s="2">
        <f t="shared" si="407"/>
        <v>43007.708333317518</v>
      </c>
      <c r="B6526">
        <f t="shared" si="405"/>
        <v>9</v>
      </c>
      <c r="C6526">
        <f t="shared" si="406"/>
        <v>17</v>
      </c>
      <c r="D6526">
        <v>1.209098427</v>
      </c>
      <c r="E6526" s="9">
        <f t="shared" si="404"/>
        <v>1341.8593488010085</v>
      </c>
    </row>
    <row r="6527" spans="1:5" x14ac:dyDescent="0.2">
      <c r="A6527" s="2">
        <f t="shared" si="407"/>
        <v>43007.749999984182</v>
      </c>
      <c r="B6527">
        <f t="shared" si="405"/>
        <v>9</v>
      </c>
      <c r="C6527">
        <f t="shared" si="406"/>
        <v>18</v>
      </c>
      <c r="D6527">
        <v>1.366305154</v>
      </c>
      <c r="E6527" s="9">
        <f t="shared" si="404"/>
        <v>1516.3276233506353</v>
      </c>
    </row>
    <row r="6528" spans="1:5" x14ac:dyDescent="0.2">
      <c r="A6528" s="2">
        <f t="shared" si="407"/>
        <v>43007.791666650846</v>
      </c>
      <c r="B6528">
        <f t="shared" si="405"/>
        <v>9</v>
      </c>
      <c r="C6528">
        <f t="shared" si="406"/>
        <v>19</v>
      </c>
      <c r="D6528">
        <v>1.6117622570000001</v>
      </c>
      <c r="E6528" s="9">
        <f t="shared" si="404"/>
        <v>1788.7363049228943</v>
      </c>
    </row>
    <row r="6529" spans="1:5" x14ac:dyDescent="0.2">
      <c r="A6529" s="2">
        <f t="shared" si="407"/>
        <v>43007.833333317511</v>
      </c>
      <c r="B6529">
        <f t="shared" si="405"/>
        <v>9</v>
      </c>
      <c r="C6529">
        <f t="shared" si="406"/>
        <v>20</v>
      </c>
      <c r="D6529">
        <v>1.5291846600000001</v>
      </c>
      <c r="E6529" s="9">
        <f t="shared" si="404"/>
        <v>1697.0915570168813</v>
      </c>
    </row>
    <row r="6530" spans="1:5" x14ac:dyDescent="0.2">
      <c r="A6530" s="2">
        <f t="shared" si="407"/>
        <v>43007.874999984175</v>
      </c>
      <c r="B6530">
        <f t="shared" si="405"/>
        <v>9</v>
      </c>
      <c r="C6530">
        <f t="shared" si="406"/>
        <v>21</v>
      </c>
      <c r="D6530">
        <v>1.2264841609999999</v>
      </c>
      <c r="E6530" s="9">
        <f t="shared" si="404"/>
        <v>1361.1540639232105</v>
      </c>
    </row>
    <row r="6531" spans="1:5" x14ac:dyDescent="0.2">
      <c r="A6531" s="2">
        <f t="shared" si="407"/>
        <v>43007.916666650839</v>
      </c>
      <c r="B6531">
        <f t="shared" si="405"/>
        <v>9</v>
      </c>
      <c r="C6531">
        <f t="shared" si="406"/>
        <v>22</v>
      </c>
      <c r="D6531">
        <v>0.93880569400000002</v>
      </c>
      <c r="E6531" s="9">
        <f t="shared" si="404"/>
        <v>1041.8880457293978</v>
      </c>
    </row>
    <row r="6532" spans="1:5" x14ac:dyDescent="0.2">
      <c r="A6532" s="2">
        <f t="shared" si="407"/>
        <v>43007.958333317503</v>
      </c>
      <c r="B6532">
        <f t="shared" si="405"/>
        <v>9</v>
      </c>
      <c r="C6532">
        <f t="shared" si="406"/>
        <v>23</v>
      </c>
      <c r="D6532">
        <v>0.64773374500000003</v>
      </c>
      <c r="E6532" s="9">
        <f t="shared" si="404"/>
        <v>718.85593583866159</v>
      </c>
    </row>
    <row r="6533" spans="1:5" x14ac:dyDescent="0.2">
      <c r="A6533" s="2">
        <f t="shared" si="407"/>
        <v>43007.999999984168</v>
      </c>
      <c r="B6533">
        <f t="shared" si="405"/>
        <v>9</v>
      </c>
      <c r="C6533">
        <f t="shared" si="406"/>
        <v>0</v>
      </c>
      <c r="D6533">
        <v>0.54504114299999995</v>
      </c>
      <c r="E6533" s="9">
        <f t="shared" ref="E6533:E6596" si="408">D6533*$E$3/$D$8765</f>
        <v>604.88752353305097</v>
      </c>
    </row>
    <row r="6534" spans="1:5" x14ac:dyDescent="0.2">
      <c r="A6534" s="2">
        <f t="shared" si="407"/>
        <v>43008.041666650832</v>
      </c>
      <c r="B6534">
        <f t="shared" ref="B6534:B6597" si="409">MONTH(A6534)</f>
        <v>9</v>
      </c>
      <c r="C6534">
        <f t="shared" ref="C6534:C6597" si="410">HOUR(A6534)</f>
        <v>1</v>
      </c>
      <c r="D6534">
        <v>0.49739438400000002</v>
      </c>
      <c r="E6534" s="9">
        <f t="shared" si="408"/>
        <v>552.00907494979219</v>
      </c>
    </row>
    <row r="6535" spans="1:5" x14ac:dyDescent="0.2">
      <c r="A6535" s="2">
        <f t="shared" ref="A6535:A6598" si="411">A6534+1/24</f>
        <v>43008.083333317496</v>
      </c>
      <c r="B6535">
        <f t="shared" si="409"/>
        <v>9</v>
      </c>
      <c r="C6535">
        <f t="shared" si="410"/>
        <v>2</v>
      </c>
      <c r="D6535">
        <v>0.49042106699999999</v>
      </c>
      <c r="E6535" s="9">
        <f t="shared" si="408"/>
        <v>544.27007670146929</v>
      </c>
    </row>
    <row r="6536" spans="1:5" x14ac:dyDescent="0.2">
      <c r="A6536" s="2">
        <f t="shared" si="411"/>
        <v>43008.12499998416</v>
      </c>
      <c r="B6536">
        <f t="shared" si="409"/>
        <v>9</v>
      </c>
      <c r="C6536">
        <f t="shared" si="410"/>
        <v>3</v>
      </c>
      <c r="D6536">
        <v>0.497273038</v>
      </c>
      <c r="E6536" s="9">
        <f t="shared" si="408"/>
        <v>551.87440496684985</v>
      </c>
    </row>
    <row r="6537" spans="1:5" x14ac:dyDescent="0.2">
      <c r="A6537" s="2">
        <f t="shared" si="411"/>
        <v>43008.166666650824</v>
      </c>
      <c r="B6537">
        <f t="shared" si="409"/>
        <v>9</v>
      </c>
      <c r="C6537">
        <f t="shared" si="410"/>
        <v>4</v>
      </c>
      <c r="D6537">
        <v>0.54935835</v>
      </c>
      <c r="E6537" s="9">
        <f t="shared" si="408"/>
        <v>609.67876669762347</v>
      </c>
    </row>
    <row r="6538" spans="1:5" x14ac:dyDescent="0.2">
      <c r="A6538" s="2">
        <f t="shared" si="411"/>
        <v>43008.208333317489</v>
      </c>
      <c r="B6538">
        <f t="shared" si="409"/>
        <v>9</v>
      </c>
      <c r="C6538">
        <f t="shared" si="410"/>
        <v>5</v>
      </c>
      <c r="D6538">
        <v>0.72282185099999996</v>
      </c>
      <c r="E6538" s="9">
        <f t="shared" si="408"/>
        <v>802.18883477382906</v>
      </c>
    </row>
    <row r="6539" spans="1:5" x14ac:dyDescent="0.2">
      <c r="A6539" s="2">
        <f t="shared" si="411"/>
        <v>43008.249999984153</v>
      </c>
      <c r="B6539">
        <f t="shared" si="409"/>
        <v>9</v>
      </c>
      <c r="C6539">
        <f t="shared" si="410"/>
        <v>6</v>
      </c>
      <c r="D6539">
        <v>0.97527456300000004</v>
      </c>
      <c r="E6539" s="9">
        <f t="shared" si="408"/>
        <v>1082.3612542913088</v>
      </c>
    </row>
    <row r="6540" spans="1:5" x14ac:dyDescent="0.2">
      <c r="A6540" s="2">
        <f t="shared" si="411"/>
        <v>43008.291666650817</v>
      </c>
      <c r="B6540">
        <f t="shared" si="409"/>
        <v>9</v>
      </c>
      <c r="C6540">
        <f t="shared" si="410"/>
        <v>7</v>
      </c>
      <c r="D6540">
        <v>0.91502684499999998</v>
      </c>
      <c r="E6540" s="9">
        <f t="shared" si="408"/>
        <v>1015.498241457179</v>
      </c>
    </row>
    <row r="6541" spans="1:5" x14ac:dyDescent="0.2">
      <c r="A6541" s="2">
        <f t="shared" si="411"/>
        <v>43008.333333317481</v>
      </c>
      <c r="B6541">
        <f t="shared" si="409"/>
        <v>9</v>
      </c>
      <c r="C6541">
        <f t="shared" si="410"/>
        <v>8</v>
      </c>
      <c r="D6541">
        <v>0.80616066500000005</v>
      </c>
      <c r="E6541" s="9">
        <f t="shared" si="408"/>
        <v>894.67838251177227</v>
      </c>
    </row>
    <row r="6542" spans="1:5" x14ac:dyDescent="0.2">
      <c r="A6542" s="2">
        <f t="shared" si="411"/>
        <v>43008.374999984146</v>
      </c>
      <c r="B6542">
        <f t="shared" si="409"/>
        <v>9</v>
      </c>
      <c r="C6542">
        <f t="shared" si="410"/>
        <v>9</v>
      </c>
      <c r="D6542">
        <v>0.79913206299999995</v>
      </c>
      <c r="E6542" s="9">
        <f t="shared" si="408"/>
        <v>886.87802888290958</v>
      </c>
    </row>
    <row r="6543" spans="1:5" x14ac:dyDescent="0.2">
      <c r="A6543" s="2">
        <f t="shared" si="411"/>
        <v>43008.41666665081</v>
      </c>
      <c r="B6543">
        <f t="shared" si="409"/>
        <v>9</v>
      </c>
      <c r="C6543">
        <f t="shared" si="410"/>
        <v>10</v>
      </c>
      <c r="D6543">
        <v>0.80220953800000006</v>
      </c>
      <c r="E6543" s="9">
        <f t="shared" si="408"/>
        <v>890.29341551085986</v>
      </c>
    </row>
    <row r="6544" spans="1:5" x14ac:dyDescent="0.2">
      <c r="A6544" s="2">
        <f t="shared" si="411"/>
        <v>43008.458333317474</v>
      </c>
      <c r="B6544">
        <f t="shared" si="409"/>
        <v>9</v>
      </c>
      <c r="C6544">
        <f t="shared" si="410"/>
        <v>11</v>
      </c>
      <c r="D6544">
        <v>0.78224807100000004</v>
      </c>
      <c r="E6544" s="9">
        <f t="shared" si="408"/>
        <v>868.14014782677839</v>
      </c>
    </row>
    <row r="6545" spans="1:5" x14ac:dyDescent="0.2">
      <c r="A6545" s="2">
        <f t="shared" si="411"/>
        <v>43008.499999984138</v>
      </c>
      <c r="B6545">
        <f t="shared" si="409"/>
        <v>9</v>
      </c>
      <c r="C6545">
        <f t="shared" si="410"/>
        <v>12</v>
      </c>
      <c r="D6545">
        <v>0.75647876000000003</v>
      </c>
      <c r="E6545" s="9">
        <f t="shared" si="408"/>
        <v>839.54132567521287</v>
      </c>
    </row>
    <row r="6546" spans="1:5" x14ac:dyDescent="0.2">
      <c r="A6546" s="2">
        <f t="shared" si="411"/>
        <v>43008.541666650803</v>
      </c>
      <c r="B6546">
        <f t="shared" si="409"/>
        <v>9</v>
      </c>
      <c r="C6546">
        <f t="shared" si="410"/>
        <v>13</v>
      </c>
      <c r="D6546">
        <v>0.74312160100000002</v>
      </c>
      <c r="E6546" s="9">
        <f t="shared" si="408"/>
        <v>824.71752946695619</v>
      </c>
    </row>
    <row r="6547" spans="1:5" x14ac:dyDescent="0.2">
      <c r="A6547" s="2">
        <f t="shared" si="411"/>
        <v>43008.583333317467</v>
      </c>
      <c r="B6547">
        <f t="shared" si="409"/>
        <v>9</v>
      </c>
      <c r="C6547">
        <f t="shared" si="410"/>
        <v>14</v>
      </c>
      <c r="D6547">
        <v>0.76443152000000003</v>
      </c>
      <c r="E6547" s="9">
        <f t="shared" si="408"/>
        <v>848.36731131581007</v>
      </c>
    </row>
    <row r="6548" spans="1:5" x14ac:dyDescent="0.2">
      <c r="A6548" s="2">
        <f t="shared" si="411"/>
        <v>43008.624999984131</v>
      </c>
      <c r="B6548">
        <f t="shared" si="409"/>
        <v>9</v>
      </c>
      <c r="C6548">
        <f t="shared" si="410"/>
        <v>15</v>
      </c>
      <c r="D6548">
        <v>0.87354786200000001</v>
      </c>
      <c r="E6548" s="9">
        <f t="shared" si="408"/>
        <v>969.46480044492955</v>
      </c>
    </row>
    <row r="6549" spans="1:5" x14ac:dyDescent="0.2">
      <c r="A6549" s="2">
        <f t="shared" si="411"/>
        <v>43008.666666650795</v>
      </c>
      <c r="B6549">
        <f t="shared" si="409"/>
        <v>9</v>
      </c>
      <c r="C6549">
        <f t="shared" si="410"/>
        <v>16</v>
      </c>
      <c r="D6549">
        <v>1.079290485</v>
      </c>
      <c r="E6549" s="9">
        <f t="shared" si="408"/>
        <v>1197.7982892282969</v>
      </c>
    </row>
    <row r="6550" spans="1:5" x14ac:dyDescent="0.2">
      <c r="A6550" s="2">
        <f t="shared" si="411"/>
        <v>43008.70833331746</v>
      </c>
      <c r="B6550">
        <f t="shared" si="409"/>
        <v>9</v>
      </c>
      <c r="C6550">
        <f t="shared" si="410"/>
        <v>17</v>
      </c>
      <c r="D6550">
        <v>1.243408743</v>
      </c>
      <c r="E6550" s="9">
        <f t="shared" si="408"/>
        <v>1379.9369918256132</v>
      </c>
    </row>
    <row r="6551" spans="1:5" x14ac:dyDescent="0.2">
      <c r="A6551" s="2">
        <f t="shared" si="411"/>
        <v>43008.749999984124</v>
      </c>
      <c r="B6551">
        <f t="shared" si="409"/>
        <v>9</v>
      </c>
      <c r="C6551">
        <f t="shared" si="410"/>
        <v>18</v>
      </c>
      <c r="D6551">
        <v>1.4005499079999999</v>
      </c>
      <c r="E6551" s="9">
        <f t="shared" si="408"/>
        <v>1554.3325055638272</v>
      </c>
    </row>
    <row r="6552" spans="1:5" x14ac:dyDescent="0.2">
      <c r="A6552" s="2">
        <f t="shared" si="411"/>
        <v>43008.791666650788</v>
      </c>
      <c r="B6552">
        <f t="shared" si="409"/>
        <v>9</v>
      </c>
      <c r="C6552">
        <f t="shared" si="410"/>
        <v>19</v>
      </c>
      <c r="D6552">
        <v>1.6466176269999999</v>
      </c>
      <c r="E6552" s="9">
        <f t="shared" si="408"/>
        <v>1827.4188497397508</v>
      </c>
    </row>
    <row r="6553" spans="1:5" x14ac:dyDescent="0.2">
      <c r="A6553" s="2">
        <f t="shared" si="411"/>
        <v>43008.833333317452</v>
      </c>
      <c r="B6553">
        <f t="shared" si="409"/>
        <v>9</v>
      </c>
      <c r="C6553">
        <f t="shared" si="410"/>
        <v>20</v>
      </c>
      <c r="D6553">
        <v>1.564791517</v>
      </c>
      <c r="E6553" s="9">
        <f t="shared" si="408"/>
        <v>1736.6081032962607</v>
      </c>
    </row>
    <row r="6554" spans="1:5" x14ac:dyDescent="0.2">
      <c r="A6554" s="2">
        <f t="shared" si="411"/>
        <v>43008.874999984117</v>
      </c>
      <c r="B6554">
        <f t="shared" si="409"/>
        <v>9</v>
      </c>
      <c r="C6554">
        <f t="shared" si="410"/>
        <v>21</v>
      </c>
      <c r="D6554">
        <v>1.254777373</v>
      </c>
      <c r="E6554" s="9">
        <f t="shared" si="408"/>
        <v>1392.5539154009837</v>
      </c>
    </row>
    <row r="6555" spans="1:5" x14ac:dyDescent="0.2">
      <c r="A6555" s="2">
        <f t="shared" si="411"/>
        <v>43008.916666650781</v>
      </c>
      <c r="B6555">
        <f t="shared" si="409"/>
        <v>9</v>
      </c>
      <c r="C6555">
        <f t="shared" si="410"/>
        <v>22</v>
      </c>
      <c r="D6555">
        <v>0.94785942199999995</v>
      </c>
      <c r="E6555" s="9">
        <f t="shared" si="408"/>
        <v>1051.9358873996948</v>
      </c>
    </row>
    <row r="6556" spans="1:5" x14ac:dyDescent="0.2">
      <c r="A6556" s="2">
        <f t="shared" si="411"/>
        <v>43008.958333317445</v>
      </c>
      <c r="B6556">
        <f t="shared" si="409"/>
        <v>9</v>
      </c>
      <c r="C6556">
        <f t="shared" si="410"/>
        <v>23</v>
      </c>
      <c r="D6556">
        <v>0.63451663199999997</v>
      </c>
      <c r="E6556" s="9">
        <f t="shared" si="408"/>
        <v>704.18756290295721</v>
      </c>
    </row>
    <row r="6557" spans="1:5" x14ac:dyDescent="0.2">
      <c r="A6557" s="2">
        <f t="shared" si="411"/>
        <v>43008.999999984109</v>
      </c>
      <c r="B6557">
        <f t="shared" si="409"/>
        <v>10</v>
      </c>
      <c r="C6557">
        <f t="shared" si="410"/>
        <v>0</v>
      </c>
      <c r="D6557">
        <v>0.54033054999999997</v>
      </c>
      <c r="E6557" s="9">
        <f t="shared" si="408"/>
        <v>599.65969996278125</v>
      </c>
    </row>
    <row r="6558" spans="1:5" x14ac:dyDescent="0.2">
      <c r="A6558" s="2">
        <f t="shared" si="411"/>
        <v>43009.041666650774</v>
      </c>
      <c r="B6558">
        <f t="shared" si="409"/>
        <v>10</v>
      </c>
      <c r="C6558">
        <f t="shared" si="410"/>
        <v>1</v>
      </c>
      <c r="D6558">
        <v>0.48280776600000003</v>
      </c>
      <c r="E6558" s="9">
        <f t="shared" si="408"/>
        <v>535.82082319657979</v>
      </c>
    </row>
    <row r="6559" spans="1:5" x14ac:dyDescent="0.2">
      <c r="A6559" s="2">
        <f t="shared" si="411"/>
        <v>43009.083333317438</v>
      </c>
      <c r="B6559">
        <f t="shared" si="409"/>
        <v>10</v>
      </c>
      <c r="C6559">
        <f t="shared" si="410"/>
        <v>2</v>
      </c>
      <c r="D6559">
        <v>0.469827834</v>
      </c>
      <c r="E6559" s="9">
        <f t="shared" si="408"/>
        <v>521.41567411023379</v>
      </c>
    </row>
    <row r="6560" spans="1:5" x14ac:dyDescent="0.2">
      <c r="A6560" s="2">
        <f t="shared" si="411"/>
        <v>43009.124999984102</v>
      </c>
      <c r="B6560">
        <f t="shared" si="409"/>
        <v>10</v>
      </c>
      <c r="C6560">
        <f t="shared" si="410"/>
        <v>3</v>
      </c>
      <c r="D6560">
        <v>0.46966717200000002</v>
      </c>
      <c r="E6560" s="9">
        <f t="shared" si="408"/>
        <v>521.2373711682377</v>
      </c>
    </row>
    <row r="6561" spans="1:5" x14ac:dyDescent="0.2">
      <c r="A6561" s="2">
        <f t="shared" si="411"/>
        <v>43009.166666650766</v>
      </c>
      <c r="B6561">
        <f t="shared" si="409"/>
        <v>10</v>
      </c>
      <c r="C6561">
        <f t="shared" si="410"/>
        <v>4</v>
      </c>
      <c r="D6561">
        <v>0.52558748600000005</v>
      </c>
      <c r="E6561" s="9">
        <f t="shared" si="408"/>
        <v>583.29782419104845</v>
      </c>
    </row>
    <row r="6562" spans="1:5" x14ac:dyDescent="0.2">
      <c r="A6562" s="2">
        <f t="shared" si="411"/>
        <v>43009.208333317431</v>
      </c>
      <c r="B6562">
        <f t="shared" si="409"/>
        <v>10</v>
      </c>
      <c r="C6562">
        <f t="shared" si="410"/>
        <v>5</v>
      </c>
      <c r="D6562">
        <v>0.73135347500000003</v>
      </c>
      <c r="E6562" s="9">
        <f t="shared" si="408"/>
        <v>811.65724459821399</v>
      </c>
    </row>
    <row r="6563" spans="1:5" x14ac:dyDescent="0.2">
      <c r="A6563" s="2">
        <f t="shared" si="411"/>
        <v>43009.249999984095</v>
      </c>
      <c r="B6563">
        <f t="shared" si="409"/>
        <v>10</v>
      </c>
      <c r="C6563">
        <f t="shared" si="410"/>
        <v>6</v>
      </c>
      <c r="D6563">
        <v>1.0449893260000001</v>
      </c>
      <c r="E6563" s="9">
        <f t="shared" si="408"/>
        <v>1159.7308086567916</v>
      </c>
    </row>
    <row r="6564" spans="1:5" x14ac:dyDescent="0.2">
      <c r="A6564" s="2">
        <f t="shared" si="411"/>
        <v>43009.291666650759</v>
      </c>
      <c r="B6564">
        <f t="shared" si="409"/>
        <v>10</v>
      </c>
      <c r="C6564">
        <f t="shared" si="410"/>
        <v>7</v>
      </c>
      <c r="D6564">
        <v>0.99865151699999999</v>
      </c>
      <c r="E6564" s="9">
        <f t="shared" si="408"/>
        <v>1108.3050348561569</v>
      </c>
    </row>
    <row r="6565" spans="1:5" x14ac:dyDescent="0.2">
      <c r="A6565" s="2">
        <f t="shared" si="411"/>
        <v>43009.333333317423</v>
      </c>
      <c r="B6565">
        <f t="shared" si="409"/>
        <v>10</v>
      </c>
      <c r="C6565">
        <f t="shared" si="410"/>
        <v>8</v>
      </c>
      <c r="D6565">
        <v>0.85428963199999997</v>
      </c>
      <c r="E6565" s="9">
        <f t="shared" si="408"/>
        <v>948.09198629697107</v>
      </c>
    </row>
    <row r="6566" spans="1:5" x14ac:dyDescent="0.2">
      <c r="A6566" s="2">
        <f t="shared" si="411"/>
        <v>43009.374999984087</v>
      </c>
      <c r="B6566">
        <f t="shared" si="409"/>
        <v>10</v>
      </c>
      <c r="C6566">
        <f t="shared" si="410"/>
        <v>9</v>
      </c>
      <c r="D6566">
        <v>0.84872043500000005</v>
      </c>
      <c r="E6566" s="9">
        <f t="shared" si="408"/>
        <v>941.91128264796657</v>
      </c>
    </row>
    <row r="6567" spans="1:5" x14ac:dyDescent="0.2">
      <c r="A6567" s="2">
        <f t="shared" si="411"/>
        <v>43009.416666650752</v>
      </c>
      <c r="B6567">
        <f t="shared" si="409"/>
        <v>10</v>
      </c>
      <c r="C6567">
        <f t="shared" si="410"/>
        <v>10</v>
      </c>
      <c r="D6567">
        <v>0.866515327</v>
      </c>
      <c r="E6567" s="9">
        <f t="shared" si="408"/>
        <v>961.66008196643941</v>
      </c>
    </row>
    <row r="6568" spans="1:5" x14ac:dyDescent="0.2">
      <c r="A6568" s="2">
        <f t="shared" si="411"/>
        <v>43009.458333317416</v>
      </c>
      <c r="B6568">
        <f t="shared" si="409"/>
        <v>10</v>
      </c>
      <c r="C6568">
        <f t="shared" si="410"/>
        <v>11</v>
      </c>
      <c r="D6568">
        <v>0.84754996400000004</v>
      </c>
      <c r="E6568" s="9">
        <f t="shared" si="408"/>
        <v>940.61229207881388</v>
      </c>
    </row>
    <row r="6569" spans="1:5" x14ac:dyDescent="0.2">
      <c r="A6569" s="2">
        <f t="shared" si="411"/>
        <v>43009.49999998408</v>
      </c>
      <c r="B6569">
        <f t="shared" si="409"/>
        <v>10</v>
      </c>
      <c r="C6569">
        <f t="shared" si="410"/>
        <v>12</v>
      </c>
      <c r="D6569">
        <v>0.81988342000000003</v>
      </c>
      <c r="E6569" s="9">
        <f t="shared" si="408"/>
        <v>909.90791773972251</v>
      </c>
    </row>
    <row r="6570" spans="1:5" x14ac:dyDescent="0.2">
      <c r="A6570" s="2">
        <f t="shared" si="411"/>
        <v>43009.541666650744</v>
      </c>
      <c r="B6570">
        <f t="shared" si="409"/>
        <v>10</v>
      </c>
      <c r="C6570">
        <f t="shared" si="410"/>
        <v>13</v>
      </c>
      <c r="D6570">
        <v>0.807671629</v>
      </c>
      <c r="E6570" s="9">
        <f t="shared" si="408"/>
        <v>896.35525275147006</v>
      </c>
    </row>
    <row r="6571" spans="1:5" x14ac:dyDescent="0.2">
      <c r="A6571" s="2">
        <f t="shared" si="411"/>
        <v>43009.583333317409</v>
      </c>
      <c r="B6571">
        <f t="shared" si="409"/>
        <v>10</v>
      </c>
      <c r="C6571">
        <f t="shared" si="410"/>
        <v>14</v>
      </c>
      <c r="D6571">
        <v>0.84057550999999997</v>
      </c>
      <c r="E6571" s="9">
        <f t="shared" si="408"/>
        <v>932.87203198609041</v>
      </c>
    </row>
    <row r="6572" spans="1:5" x14ac:dyDescent="0.2">
      <c r="A6572" s="2">
        <f t="shared" si="411"/>
        <v>43009.624999984073</v>
      </c>
      <c r="B6572">
        <f t="shared" si="409"/>
        <v>10</v>
      </c>
      <c r="C6572">
        <f t="shared" si="410"/>
        <v>15</v>
      </c>
      <c r="D6572">
        <v>0.98655543099999998</v>
      </c>
      <c r="E6572" s="9">
        <f t="shared" si="408"/>
        <v>1094.8807794601146</v>
      </c>
    </row>
    <row r="6573" spans="1:5" x14ac:dyDescent="0.2">
      <c r="A6573" s="2">
        <f t="shared" si="411"/>
        <v>43009.666666650737</v>
      </c>
      <c r="B6573">
        <f t="shared" si="409"/>
        <v>10</v>
      </c>
      <c r="C6573">
        <f t="shared" si="410"/>
        <v>16</v>
      </c>
      <c r="D6573">
        <v>1.271278143</v>
      </c>
      <c r="E6573" s="9">
        <f t="shared" si="408"/>
        <v>1410.8664960747117</v>
      </c>
    </row>
    <row r="6574" spans="1:5" x14ac:dyDescent="0.2">
      <c r="A6574" s="2">
        <f t="shared" si="411"/>
        <v>43009.708333317401</v>
      </c>
      <c r="B6574">
        <f t="shared" si="409"/>
        <v>10</v>
      </c>
      <c r="C6574">
        <f t="shared" si="410"/>
        <v>17</v>
      </c>
      <c r="D6574">
        <v>1.522768194</v>
      </c>
      <c r="E6574" s="9">
        <f t="shared" si="408"/>
        <v>1689.9705528900897</v>
      </c>
    </row>
    <row r="6575" spans="1:5" x14ac:dyDescent="0.2">
      <c r="A6575" s="2">
        <f t="shared" si="411"/>
        <v>43009.749999984066</v>
      </c>
      <c r="B6575">
        <f t="shared" si="409"/>
        <v>10</v>
      </c>
      <c r="C6575">
        <f t="shared" si="410"/>
        <v>18</v>
      </c>
      <c r="D6575">
        <v>1.7136638449999999</v>
      </c>
      <c r="E6575" s="9">
        <f t="shared" si="408"/>
        <v>1901.8268486387935</v>
      </c>
    </row>
    <row r="6576" spans="1:5" x14ac:dyDescent="0.2">
      <c r="A6576" s="2">
        <f t="shared" si="411"/>
        <v>43009.79166665073</v>
      </c>
      <c r="B6576">
        <f t="shared" si="409"/>
        <v>10</v>
      </c>
      <c r="C6576">
        <f t="shared" si="410"/>
        <v>19</v>
      </c>
      <c r="D6576">
        <v>1.773950401</v>
      </c>
      <c r="E6576" s="9">
        <f t="shared" si="408"/>
        <v>1968.7329639468205</v>
      </c>
    </row>
    <row r="6577" spans="1:5" x14ac:dyDescent="0.2">
      <c r="A6577" s="2">
        <f t="shared" si="411"/>
        <v>43009.833333317394</v>
      </c>
      <c r="B6577">
        <f t="shared" si="409"/>
        <v>10</v>
      </c>
      <c r="C6577">
        <f t="shared" si="410"/>
        <v>20</v>
      </c>
      <c r="D6577">
        <v>1.6042063070000001</v>
      </c>
      <c r="E6577" s="9">
        <f t="shared" si="408"/>
        <v>1780.350699648616</v>
      </c>
    </row>
    <row r="6578" spans="1:5" x14ac:dyDescent="0.2">
      <c r="A6578" s="2">
        <f t="shared" si="411"/>
        <v>43009.874999984058</v>
      </c>
      <c r="B6578">
        <f t="shared" si="409"/>
        <v>10</v>
      </c>
      <c r="C6578">
        <f t="shared" si="410"/>
        <v>21</v>
      </c>
      <c r="D6578">
        <v>1.2890435419999999</v>
      </c>
      <c r="E6578" s="9">
        <f t="shared" si="408"/>
        <v>1430.5825640150847</v>
      </c>
    </row>
    <row r="6579" spans="1:5" x14ac:dyDescent="0.2">
      <c r="A6579" s="2">
        <f t="shared" si="411"/>
        <v>43009.916666650723</v>
      </c>
      <c r="B6579">
        <f t="shared" si="409"/>
        <v>10</v>
      </c>
      <c r="C6579">
        <f t="shared" si="410"/>
        <v>22</v>
      </c>
      <c r="D6579">
        <v>0.97602609100000004</v>
      </c>
      <c r="E6579" s="9">
        <f t="shared" si="408"/>
        <v>1083.1953012556967</v>
      </c>
    </row>
    <row r="6580" spans="1:5" x14ac:dyDescent="0.2">
      <c r="A6580" s="2">
        <f t="shared" si="411"/>
        <v>43009.958333317387</v>
      </c>
      <c r="B6580">
        <f t="shared" si="409"/>
        <v>10</v>
      </c>
      <c r="C6580">
        <f t="shared" si="410"/>
        <v>23</v>
      </c>
      <c r="D6580">
        <v>0.65807684200000005</v>
      </c>
      <c r="E6580" s="9">
        <f t="shared" si="408"/>
        <v>730.33472126677771</v>
      </c>
    </row>
    <row r="6581" spans="1:5" x14ac:dyDescent="0.2">
      <c r="A6581" s="2">
        <f t="shared" si="411"/>
        <v>43009.999999984051</v>
      </c>
      <c r="B6581">
        <f t="shared" si="409"/>
        <v>10</v>
      </c>
      <c r="C6581">
        <f t="shared" si="410"/>
        <v>0</v>
      </c>
      <c r="D6581">
        <v>0.53638352600000005</v>
      </c>
      <c r="E6581" s="9">
        <f t="shared" si="408"/>
        <v>595.27928647776582</v>
      </c>
    </row>
    <row r="6582" spans="1:5" x14ac:dyDescent="0.2">
      <c r="A6582" s="2">
        <f t="shared" si="411"/>
        <v>43010.041666650715</v>
      </c>
      <c r="B6582">
        <f t="shared" si="409"/>
        <v>10</v>
      </c>
      <c r="C6582">
        <f t="shared" si="410"/>
        <v>1</v>
      </c>
      <c r="D6582">
        <v>0.48019652800000001</v>
      </c>
      <c r="E6582" s="9">
        <f t="shared" si="408"/>
        <v>532.92286712948089</v>
      </c>
    </row>
    <row r="6583" spans="1:5" x14ac:dyDescent="0.2">
      <c r="A6583" s="2">
        <f t="shared" si="411"/>
        <v>43010.08333331738</v>
      </c>
      <c r="B6583">
        <f t="shared" si="409"/>
        <v>10</v>
      </c>
      <c r="C6583">
        <f t="shared" si="410"/>
        <v>2</v>
      </c>
      <c r="D6583">
        <v>0.46846242999999999</v>
      </c>
      <c r="E6583" s="9">
        <f t="shared" si="408"/>
        <v>519.90034658901925</v>
      </c>
    </row>
    <row r="6584" spans="1:5" x14ac:dyDescent="0.2">
      <c r="A6584" s="2">
        <f t="shared" si="411"/>
        <v>43010.124999984044</v>
      </c>
      <c r="B6584">
        <f t="shared" si="409"/>
        <v>10</v>
      </c>
      <c r="C6584">
        <f t="shared" si="410"/>
        <v>3</v>
      </c>
      <c r="D6584">
        <v>0.46699601600000001</v>
      </c>
      <c r="E6584" s="9">
        <f t="shared" si="408"/>
        <v>518.27291800986313</v>
      </c>
    </row>
    <row r="6585" spans="1:5" x14ac:dyDescent="0.2">
      <c r="A6585" s="2">
        <f t="shared" si="411"/>
        <v>43010.166666650708</v>
      </c>
      <c r="B6585">
        <f t="shared" si="409"/>
        <v>10</v>
      </c>
      <c r="C6585">
        <f t="shared" si="410"/>
        <v>4</v>
      </c>
      <c r="D6585">
        <v>0.52149079300000001</v>
      </c>
      <c r="E6585" s="9">
        <f t="shared" si="408"/>
        <v>578.75130781284327</v>
      </c>
    </row>
    <row r="6586" spans="1:5" x14ac:dyDescent="0.2">
      <c r="A6586" s="2">
        <f t="shared" si="411"/>
        <v>43010.208333317372</v>
      </c>
      <c r="B6586">
        <f t="shared" si="409"/>
        <v>10</v>
      </c>
      <c r="C6586">
        <f t="shared" si="410"/>
        <v>5</v>
      </c>
      <c r="D6586">
        <v>0.72072796299999997</v>
      </c>
      <c r="E6586" s="9">
        <f t="shared" si="408"/>
        <v>799.86503455591492</v>
      </c>
    </row>
    <row r="6587" spans="1:5" x14ac:dyDescent="0.2">
      <c r="A6587" s="2">
        <f t="shared" si="411"/>
        <v>43010.249999984037</v>
      </c>
      <c r="B6587">
        <f t="shared" si="409"/>
        <v>10</v>
      </c>
      <c r="C6587">
        <f t="shared" si="410"/>
        <v>6</v>
      </c>
      <c r="D6587">
        <v>1.023827965</v>
      </c>
      <c r="E6587" s="9">
        <f t="shared" si="408"/>
        <v>1136.2458967115685</v>
      </c>
    </row>
    <row r="6588" spans="1:5" x14ac:dyDescent="0.2">
      <c r="A6588" s="2">
        <f t="shared" si="411"/>
        <v>43010.291666650701</v>
      </c>
      <c r="B6588">
        <f t="shared" si="409"/>
        <v>10</v>
      </c>
      <c r="C6588">
        <f t="shared" si="410"/>
        <v>7</v>
      </c>
      <c r="D6588">
        <v>0.96621421600000001</v>
      </c>
      <c r="E6588" s="9">
        <f t="shared" si="408"/>
        <v>1072.3060668443306</v>
      </c>
    </row>
    <row r="6589" spans="1:5" x14ac:dyDescent="0.2">
      <c r="A6589" s="2">
        <f t="shared" si="411"/>
        <v>43010.333333317365</v>
      </c>
      <c r="B6589">
        <f t="shared" si="409"/>
        <v>10</v>
      </c>
      <c r="C6589">
        <f t="shared" si="410"/>
        <v>8</v>
      </c>
      <c r="D6589">
        <v>0.80925857400000001</v>
      </c>
      <c r="E6589" s="9">
        <f t="shared" si="408"/>
        <v>898.1164468252781</v>
      </c>
    </row>
    <row r="6590" spans="1:5" x14ac:dyDescent="0.2">
      <c r="A6590" s="2">
        <f t="shared" si="411"/>
        <v>43010.374999984029</v>
      </c>
      <c r="B6590">
        <f t="shared" si="409"/>
        <v>10</v>
      </c>
      <c r="C6590">
        <f t="shared" si="410"/>
        <v>9</v>
      </c>
      <c r="D6590">
        <v>0.79780420600000002</v>
      </c>
      <c r="E6590" s="9">
        <f t="shared" si="408"/>
        <v>885.40437108174797</v>
      </c>
    </row>
    <row r="6591" spans="1:5" x14ac:dyDescent="0.2">
      <c r="A6591" s="2">
        <f t="shared" si="411"/>
        <v>43010.416666650694</v>
      </c>
      <c r="B6591">
        <f t="shared" si="409"/>
        <v>10</v>
      </c>
      <c r="C6591">
        <f t="shared" si="410"/>
        <v>10</v>
      </c>
      <c r="D6591">
        <v>0.81402656799999995</v>
      </c>
      <c r="E6591" s="9">
        <f t="shared" si="408"/>
        <v>903.40797411623782</v>
      </c>
    </row>
    <row r="6592" spans="1:5" x14ac:dyDescent="0.2">
      <c r="A6592" s="2">
        <f t="shared" si="411"/>
        <v>43010.458333317358</v>
      </c>
      <c r="B6592">
        <f t="shared" si="409"/>
        <v>10</v>
      </c>
      <c r="C6592">
        <f t="shared" si="410"/>
        <v>11</v>
      </c>
      <c r="D6592">
        <v>0.79973945800000001</v>
      </c>
      <c r="E6592" s="9">
        <f t="shared" si="408"/>
        <v>887.55211681567391</v>
      </c>
    </row>
    <row r="6593" spans="1:5" x14ac:dyDescent="0.2">
      <c r="A6593" s="2">
        <f t="shared" si="411"/>
        <v>43010.499999984022</v>
      </c>
      <c r="B6593">
        <f t="shared" si="409"/>
        <v>10</v>
      </c>
      <c r="C6593">
        <f t="shared" si="410"/>
        <v>12</v>
      </c>
      <c r="D6593">
        <v>0.776295387</v>
      </c>
      <c r="E6593" s="9">
        <f t="shared" si="408"/>
        <v>861.53384969795104</v>
      </c>
    </row>
    <row r="6594" spans="1:5" x14ac:dyDescent="0.2">
      <c r="A6594" s="2">
        <f t="shared" si="411"/>
        <v>43010.541666650686</v>
      </c>
      <c r="B6594">
        <f t="shared" si="409"/>
        <v>10</v>
      </c>
      <c r="C6594">
        <f t="shared" si="410"/>
        <v>13</v>
      </c>
      <c r="D6594">
        <v>0.768546057</v>
      </c>
      <c r="E6594" s="9">
        <f t="shared" si="408"/>
        <v>852.93363099346993</v>
      </c>
    </row>
    <row r="6595" spans="1:5" x14ac:dyDescent="0.2">
      <c r="A6595" s="2">
        <f t="shared" si="411"/>
        <v>43010.58333331735</v>
      </c>
      <c r="B6595">
        <f t="shared" si="409"/>
        <v>10</v>
      </c>
      <c r="C6595">
        <f t="shared" si="410"/>
        <v>14</v>
      </c>
      <c r="D6595">
        <v>0.80351653700000003</v>
      </c>
      <c r="E6595" s="9">
        <f t="shared" si="408"/>
        <v>891.7439250705944</v>
      </c>
    </row>
    <row r="6596" spans="1:5" x14ac:dyDescent="0.2">
      <c r="A6596" s="2">
        <f t="shared" si="411"/>
        <v>43010.624999984015</v>
      </c>
      <c r="B6596">
        <f t="shared" si="409"/>
        <v>10</v>
      </c>
      <c r="C6596">
        <f t="shared" si="410"/>
        <v>15</v>
      </c>
      <c r="D6596">
        <v>0.95063751200000002</v>
      </c>
      <c r="E6596" s="9">
        <f t="shared" si="408"/>
        <v>1055.0190160805917</v>
      </c>
    </row>
    <row r="6597" spans="1:5" x14ac:dyDescent="0.2">
      <c r="A6597" s="2">
        <f t="shared" si="411"/>
        <v>43010.666666650679</v>
      </c>
      <c r="B6597">
        <f t="shared" si="409"/>
        <v>10</v>
      </c>
      <c r="C6597">
        <f t="shared" si="410"/>
        <v>16</v>
      </c>
      <c r="D6597">
        <v>1.2359262129999999</v>
      </c>
      <c r="E6597" s="9">
        <f t="shared" ref="E6597:E6660" si="412">D6597*$E$3/$D$8765</f>
        <v>1371.6328681835896</v>
      </c>
    </row>
    <row r="6598" spans="1:5" x14ac:dyDescent="0.2">
      <c r="A6598" s="2">
        <f t="shared" si="411"/>
        <v>43010.708333317343</v>
      </c>
      <c r="B6598">
        <f t="shared" ref="B6598:B6661" si="413">MONTH(A6598)</f>
        <v>10</v>
      </c>
      <c r="C6598">
        <f t="shared" ref="C6598:C6661" si="414">HOUR(A6598)</f>
        <v>17</v>
      </c>
      <c r="D6598">
        <v>1.488457878</v>
      </c>
      <c r="E6598" s="9">
        <f t="shared" si="412"/>
        <v>1651.8929098654853</v>
      </c>
    </row>
    <row r="6599" spans="1:5" x14ac:dyDescent="0.2">
      <c r="A6599" s="2">
        <f t="shared" ref="A6599:A6662" si="415">A6598+1/24</f>
        <v>43010.749999984007</v>
      </c>
      <c r="B6599">
        <f t="shared" si="413"/>
        <v>10</v>
      </c>
      <c r="C6599">
        <f t="shared" si="414"/>
        <v>18</v>
      </c>
      <c r="D6599">
        <v>1.6794190899999999</v>
      </c>
      <c r="E6599" s="9">
        <f t="shared" si="412"/>
        <v>1863.8219653157998</v>
      </c>
    </row>
    <row r="6600" spans="1:5" x14ac:dyDescent="0.2">
      <c r="A6600" s="2">
        <f t="shared" si="415"/>
        <v>43010.791666650672</v>
      </c>
      <c r="B6600">
        <f t="shared" si="413"/>
        <v>10</v>
      </c>
      <c r="C6600">
        <f t="shared" si="414"/>
        <v>19</v>
      </c>
      <c r="D6600">
        <v>1.739095031</v>
      </c>
      <c r="E6600" s="9">
        <f t="shared" si="412"/>
        <v>1930.0504191299635</v>
      </c>
    </row>
    <row r="6601" spans="1:5" x14ac:dyDescent="0.2">
      <c r="A6601" s="2">
        <f t="shared" si="415"/>
        <v>43010.833333317336</v>
      </c>
      <c r="B6601">
        <f t="shared" si="413"/>
        <v>10</v>
      </c>
      <c r="C6601">
        <f t="shared" si="414"/>
        <v>20</v>
      </c>
      <c r="D6601">
        <v>1.56859945</v>
      </c>
      <c r="E6601" s="9">
        <f t="shared" si="412"/>
        <v>1740.8341533692362</v>
      </c>
    </row>
    <row r="6602" spans="1:5" x14ac:dyDescent="0.2">
      <c r="A6602" s="2">
        <f t="shared" si="415"/>
        <v>43010.874999984</v>
      </c>
      <c r="B6602">
        <f t="shared" si="413"/>
        <v>10</v>
      </c>
      <c r="C6602">
        <f t="shared" si="414"/>
        <v>21</v>
      </c>
      <c r="D6602">
        <v>1.26075033</v>
      </c>
      <c r="E6602" s="9">
        <f t="shared" si="412"/>
        <v>1399.1827125373118</v>
      </c>
    </row>
    <row r="6603" spans="1:5" x14ac:dyDescent="0.2">
      <c r="A6603" s="2">
        <f t="shared" si="415"/>
        <v>43010.916666650664</v>
      </c>
      <c r="B6603">
        <f t="shared" si="413"/>
        <v>10</v>
      </c>
      <c r="C6603">
        <f t="shared" si="414"/>
        <v>22</v>
      </c>
      <c r="D6603">
        <v>0.96654737499999999</v>
      </c>
      <c r="E6603" s="9">
        <f t="shared" si="412"/>
        <v>1072.6758072300629</v>
      </c>
    </row>
    <row r="6604" spans="1:5" x14ac:dyDescent="0.2">
      <c r="A6604" s="2">
        <f t="shared" si="415"/>
        <v>43010.958333317329</v>
      </c>
      <c r="B6604">
        <f t="shared" si="413"/>
        <v>10</v>
      </c>
      <c r="C6604">
        <f t="shared" si="414"/>
        <v>23</v>
      </c>
      <c r="D6604">
        <v>0.67105429999999999</v>
      </c>
      <c r="E6604" s="9">
        <f t="shared" si="412"/>
        <v>744.73712470400619</v>
      </c>
    </row>
    <row r="6605" spans="1:5" x14ac:dyDescent="0.2">
      <c r="A6605" s="2">
        <f t="shared" si="415"/>
        <v>43010.999999983993</v>
      </c>
      <c r="B6605">
        <f t="shared" si="413"/>
        <v>10</v>
      </c>
      <c r="C6605">
        <f t="shared" si="414"/>
        <v>0</v>
      </c>
      <c r="D6605">
        <v>0.56620157199999999</v>
      </c>
      <c r="E6605" s="9">
        <f t="shared" si="412"/>
        <v>628.37140114319857</v>
      </c>
    </row>
    <row r="6606" spans="1:5" x14ac:dyDescent="0.2">
      <c r="A6606" s="2">
        <f t="shared" si="415"/>
        <v>43011.041666650657</v>
      </c>
      <c r="B6606">
        <f t="shared" si="413"/>
        <v>10</v>
      </c>
      <c r="C6606">
        <f t="shared" si="414"/>
        <v>1</v>
      </c>
      <c r="D6606">
        <v>0.51841503700000002</v>
      </c>
      <c r="E6606" s="9">
        <f t="shared" si="412"/>
        <v>575.33782893381499</v>
      </c>
    </row>
    <row r="6607" spans="1:5" x14ac:dyDescent="0.2">
      <c r="A6607" s="2">
        <f t="shared" si="415"/>
        <v>43011.083333317321</v>
      </c>
      <c r="B6607">
        <f t="shared" si="413"/>
        <v>10</v>
      </c>
      <c r="C6607">
        <f t="shared" si="414"/>
        <v>2</v>
      </c>
      <c r="D6607">
        <v>0.51237262299999997</v>
      </c>
      <c r="E6607" s="9">
        <f t="shared" si="412"/>
        <v>568.63194830890689</v>
      </c>
    </row>
    <row r="6608" spans="1:5" x14ac:dyDescent="0.2">
      <c r="A6608" s="2">
        <f t="shared" si="415"/>
        <v>43011.124999983986</v>
      </c>
      <c r="B6608">
        <f t="shared" si="413"/>
        <v>10</v>
      </c>
      <c r="C6608">
        <f t="shared" si="414"/>
        <v>3</v>
      </c>
      <c r="D6608">
        <v>0.51764560400000004</v>
      </c>
      <c r="E6608" s="9">
        <f t="shared" si="412"/>
        <v>574.48391097207571</v>
      </c>
    </row>
    <row r="6609" spans="1:5" x14ac:dyDescent="0.2">
      <c r="A6609" s="2">
        <f t="shared" si="415"/>
        <v>43011.16666665065</v>
      </c>
      <c r="B6609">
        <f t="shared" si="413"/>
        <v>10</v>
      </c>
      <c r="C6609">
        <f t="shared" si="414"/>
        <v>4</v>
      </c>
      <c r="D6609">
        <v>0.57453065000000003</v>
      </c>
      <c r="E6609" s="9">
        <f t="shared" si="412"/>
        <v>637.61502509606703</v>
      </c>
    </row>
    <row r="6610" spans="1:5" x14ac:dyDescent="0.2">
      <c r="A6610" s="2">
        <f t="shared" si="415"/>
        <v>43011.208333317314</v>
      </c>
      <c r="B6610">
        <f t="shared" si="413"/>
        <v>10</v>
      </c>
      <c r="C6610">
        <f t="shared" si="414"/>
        <v>5</v>
      </c>
      <c r="D6610">
        <v>0.78348778399999996</v>
      </c>
      <c r="E6610" s="9">
        <f t="shared" si="412"/>
        <v>869.51598327717056</v>
      </c>
    </row>
    <row r="6611" spans="1:5" x14ac:dyDescent="0.2">
      <c r="A6611" s="2">
        <f t="shared" si="415"/>
        <v>43011.249999983978</v>
      </c>
      <c r="B6611">
        <f t="shared" si="413"/>
        <v>10</v>
      </c>
      <c r="C6611">
        <f t="shared" si="414"/>
        <v>6</v>
      </c>
      <c r="D6611">
        <v>1.06896503</v>
      </c>
      <c r="E6611" s="9">
        <f t="shared" si="412"/>
        <v>1186.3390829197156</v>
      </c>
    </row>
    <row r="6612" spans="1:5" x14ac:dyDescent="0.2">
      <c r="A6612" s="2">
        <f t="shared" si="415"/>
        <v>43011.291666650643</v>
      </c>
      <c r="B6612">
        <f t="shared" si="413"/>
        <v>10</v>
      </c>
      <c r="C6612">
        <f t="shared" si="414"/>
        <v>7</v>
      </c>
      <c r="D6612">
        <v>1.0038208319999999</v>
      </c>
      <c r="E6612" s="9">
        <f t="shared" si="412"/>
        <v>1114.0419488283783</v>
      </c>
    </row>
    <row r="6613" spans="1:5" x14ac:dyDescent="0.2">
      <c r="A6613" s="2">
        <f t="shared" si="415"/>
        <v>43011.333333317307</v>
      </c>
      <c r="B6613">
        <f t="shared" si="413"/>
        <v>10</v>
      </c>
      <c r="C6613">
        <f t="shared" si="414"/>
        <v>8</v>
      </c>
      <c r="D6613">
        <v>0.84330553799999997</v>
      </c>
      <c r="E6613" s="9">
        <f t="shared" si="412"/>
        <v>935.90182138328441</v>
      </c>
    </row>
    <row r="6614" spans="1:5" x14ac:dyDescent="0.2">
      <c r="A6614" s="2">
        <f t="shared" si="415"/>
        <v>43011.374999983971</v>
      </c>
      <c r="B6614">
        <f t="shared" si="413"/>
        <v>10</v>
      </c>
      <c r="C6614">
        <f t="shared" si="414"/>
        <v>9</v>
      </c>
      <c r="D6614">
        <v>0.83523291499999996</v>
      </c>
      <c r="E6614" s="9">
        <f t="shared" si="412"/>
        <v>926.94281159549314</v>
      </c>
    </row>
    <row r="6615" spans="1:5" x14ac:dyDescent="0.2">
      <c r="A6615" s="2">
        <f t="shared" si="415"/>
        <v>43011.416666650635</v>
      </c>
      <c r="B6615">
        <f t="shared" si="413"/>
        <v>10</v>
      </c>
      <c r="C6615">
        <f t="shared" si="414"/>
        <v>10</v>
      </c>
      <c r="D6615">
        <v>0.835287695</v>
      </c>
      <c r="E6615" s="9">
        <f t="shared" si="412"/>
        <v>927.00360652623317</v>
      </c>
    </row>
    <row r="6616" spans="1:5" x14ac:dyDescent="0.2">
      <c r="A6616" s="2">
        <f t="shared" si="415"/>
        <v>43011.4583333173</v>
      </c>
      <c r="B6616">
        <f t="shared" si="413"/>
        <v>10</v>
      </c>
      <c r="C6616">
        <f t="shared" si="414"/>
        <v>11</v>
      </c>
      <c r="D6616">
        <v>0.81322247800000003</v>
      </c>
      <c r="E6616" s="9">
        <f t="shared" si="412"/>
        <v>902.51559376102193</v>
      </c>
    </row>
    <row r="6617" spans="1:5" x14ac:dyDescent="0.2">
      <c r="A6617" s="2">
        <f t="shared" si="415"/>
        <v>43011.499999983964</v>
      </c>
      <c r="B6617">
        <f t="shared" si="413"/>
        <v>10</v>
      </c>
      <c r="C6617">
        <f t="shared" si="414"/>
        <v>12</v>
      </c>
      <c r="D6617">
        <v>0.78490829399999995</v>
      </c>
      <c r="E6617" s="9">
        <f t="shared" si="412"/>
        <v>871.0924675244413</v>
      </c>
    </row>
    <row r="6618" spans="1:5" x14ac:dyDescent="0.2">
      <c r="A6618" s="2">
        <f t="shared" si="415"/>
        <v>43011.541666650628</v>
      </c>
      <c r="B6618">
        <f t="shared" si="413"/>
        <v>10</v>
      </c>
      <c r="C6618">
        <f t="shared" si="414"/>
        <v>13</v>
      </c>
      <c r="D6618">
        <v>0.77807989399999999</v>
      </c>
      <c r="E6618" s="9">
        <f t="shared" si="412"/>
        <v>863.51429839218349</v>
      </c>
    </row>
    <row r="6619" spans="1:5" x14ac:dyDescent="0.2">
      <c r="A6619" s="2">
        <f t="shared" si="415"/>
        <v>43011.583333317292</v>
      </c>
      <c r="B6619">
        <f t="shared" si="413"/>
        <v>10</v>
      </c>
      <c r="C6619">
        <f t="shared" si="414"/>
        <v>14</v>
      </c>
      <c r="D6619">
        <v>0.813910417</v>
      </c>
      <c r="E6619" s="9">
        <f t="shared" si="412"/>
        <v>903.27906955252149</v>
      </c>
    </row>
    <row r="6620" spans="1:5" x14ac:dyDescent="0.2">
      <c r="A6620" s="2">
        <f t="shared" si="415"/>
        <v>43011.624999983957</v>
      </c>
      <c r="B6620">
        <f t="shared" si="413"/>
        <v>10</v>
      </c>
      <c r="C6620">
        <f t="shared" si="414"/>
        <v>15</v>
      </c>
      <c r="D6620">
        <v>0.96090319800000001</v>
      </c>
      <c r="E6620" s="9">
        <f t="shared" si="412"/>
        <v>1066.4118906583333</v>
      </c>
    </row>
    <row r="6621" spans="1:5" x14ac:dyDescent="0.2">
      <c r="A6621" s="2">
        <f t="shared" si="415"/>
        <v>43011.666666650621</v>
      </c>
      <c r="B6621">
        <f t="shared" si="413"/>
        <v>10</v>
      </c>
      <c r="C6621">
        <f t="shared" si="414"/>
        <v>16</v>
      </c>
      <c r="D6621">
        <v>1.2559629960000001</v>
      </c>
      <c r="E6621" s="9">
        <f t="shared" si="412"/>
        <v>1393.8697216837286</v>
      </c>
    </row>
    <row r="6622" spans="1:5" x14ac:dyDescent="0.2">
      <c r="A6622" s="2">
        <f t="shared" si="415"/>
        <v>43011.708333317285</v>
      </c>
      <c r="B6622">
        <f t="shared" si="413"/>
        <v>10</v>
      </c>
      <c r="C6622">
        <f t="shared" si="414"/>
        <v>17</v>
      </c>
      <c r="D6622">
        <v>1.494410601</v>
      </c>
      <c r="E6622" s="9">
        <f t="shared" si="412"/>
        <v>1658.4992512765743</v>
      </c>
    </row>
    <row r="6623" spans="1:5" x14ac:dyDescent="0.2">
      <c r="A6623" s="2">
        <f t="shared" si="415"/>
        <v>43011.749999983949</v>
      </c>
      <c r="B6623">
        <f t="shared" si="413"/>
        <v>10</v>
      </c>
      <c r="C6623">
        <f t="shared" si="414"/>
        <v>18</v>
      </c>
      <c r="D6623">
        <v>1.682922373</v>
      </c>
      <c r="E6623" s="9">
        <f t="shared" si="412"/>
        <v>1867.7099143363853</v>
      </c>
    </row>
    <row r="6624" spans="1:5" x14ac:dyDescent="0.2">
      <c r="A6624" s="2">
        <f t="shared" si="415"/>
        <v>43011.791666650613</v>
      </c>
      <c r="B6624">
        <f t="shared" si="413"/>
        <v>10</v>
      </c>
      <c r="C6624">
        <f t="shared" si="414"/>
        <v>19</v>
      </c>
      <c r="D6624">
        <v>1.741643595</v>
      </c>
      <c r="E6624" s="9">
        <f t="shared" si="412"/>
        <v>1932.8788194926231</v>
      </c>
    </row>
    <row r="6625" spans="1:5" x14ac:dyDescent="0.2">
      <c r="A6625" s="2">
        <f t="shared" si="415"/>
        <v>43011.833333317278</v>
      </c>
      <c r="B6625">
        <f t="shared" si="413"/>
        <v>10</v>
      </c>
      <c r="C6625">
        <f t="shared" si="414"/>
        <v>20</v>
      </c>
      <c r="D6625">
        <v>1.574437796</v>
      </c>
      <c r="E6625" s="9">
        <f t="shared" si="412"/>
        <v>1747.3135590046181</v>
      </c>
    </row>
    <row r="6626" spans="1:5" x14ac:dyDescent="0.2">
      <c r="A6626" s="2">
        <f t="shared" si="415"/>
        <v>43011.874999983942</v>
      </c>
      <c r="B6626">
        <f t="shared" si="413"/>
        <v>10</v>
      </c>
      <c r="C6626">
        <f t="shared" si="414"/>
        <v>21</v>
      </c>
      <c r="D6626">
        <v>1.2735588179999999</v>
      </c>
      <c r="E6626" s="9">
        <f t="shared" si="412"/>
        <v>1413.3975928009888</v>
      </c>
    </row>
    <row r="6627" spans="1:5" x14ac:dyDescent="0.2">
      <c r="A6627" s="2">
        <f t="shared" si="415"/>
        <v>43011.916666650606</v>
      </c>
      <c r="B6627">
        <f t="shared" si="413"/>
        <v>10</v>
      </c>
      <c r="C6627">
        <f t="shared" si="414"/>
        <v>22</v>
      </c>
      <c r="D6627">
        <v>0.98037745700000001</v>
      </c>
      <c r="E6627" s="9">
        <f t="shared" si="412"/>
        <v>1088.0244541325574</v>
      </c>
    </row>
    <row r="6628" spans="1:5" x14ac:dyDescent="0.2">
      <c r="A6628" s="2">
        <f t="shared" si="415"/>
        <v>43011.95833331727</v>
      </c>
      <c r="B6628">
        <f t="shared" si="413"/>
        <v>10</v>
      </c>
      <c r="C6628">
        <f t="shared" si="414"/>
        <v>23</v>
      </c>
      <c r="D6628">
        <v>0.67849839899999997</v>
      </c>
      <c r="E6628" s="9">
        <f t="shared" si="412"/>
        <v>752.99859756137687</v>
      </c>
    </row>
    <row r="6629" spans="1:5" x14ac:dyDescent="0.2">
      <c r="A6629" s="2">
        <f t="shared" si="415"/>
        <v>43011.999999983935</v>
      </c>
      <c r="B6629">
        <f t="shared" si="413"/>
        <v>10</v>
      </c>
      <c r="C6629">
        <f t="shared" si="414"/>
        <v>0</v>
      </c>
      <c r="D6629">
        <v>0.567784972</v>
      </c>
      <c r="E6629" s="9">
        <f t="shared" si="412"/>
        <v>630.1286609703933</v>
      </c>
    </row>
    <row r="6630" spans="1:5" x14ac:dyDescent="0.2">
      <c r="A6630" s="2">
        <f t="shared" si="415"/>
        <v>43012.041666650599</v>
      </c>
      <c r="B6630">
        <f t="shared" si="413"/>
        <v>10</v>
      </c>
      <c r="C6630">
        <f t="shared" si="414"/>
        <v>1</v>
      </c>
      <c r="D6630">
        <v>0.51445743700000002</v>
      </c>
      <c r="E6630" s="9">
        <f t="shared" si="412"/>
        <v>570.94567818725307</v>
      </c>
    </row>
    <row r="6631" spans="1:5" x14ac:dyDescent="0.2">
      <c r="A6631" s="2">
        <f t="shared" si="415"/>
        <v>43012.083333317263</v>
      </c>
      <c r="B6631">
        <f t="shared" si="413"/>
        <v>10</v>
      </c>
      <c r="C6631">
        <f t="shared" si="414"/>
        <v>2</v>
      </c>
      <c r="D6631">
        <v>0.50494392499999996</v>
      </c>
      <c r="E6631" s="9">
        <f t="shared" si="412"/>
        <v>560.38756750572247</v>
      </c>
    </row>
    <row r="6632" spans="1:5" x14ac:dyDescent="0.2">
      <c r="A6632" s="2">
        <f t="shared" si="415"/>
        <v>43012.124999983927</v>
      </c>
      <c r="B6632">
        <f t="shared" si="413"/>
        <v>10</v>
      </c>
      <c r="C6632">
        <f t="shared" si="414"/>
        <v>3</v>
      </c>
      <c r="D6632">
        <v>0.50377983599999998</v>
      </c>
      <c r="E6632" s="9">
        <f t="shared" si="412"/>
        <v>559.09565969027506</v>
      </c>
    </row>
    <row r="6633" spans="1:5" x14ac:dyDescent="0.2">
      <c r="A6633" s="2">
        <f t="shared" si="415"/>
        <v>43012.166666650592</v>
      </c>
      <c r="B6633">
        <f t="shared" si="413"/>
        <v>10</v>
      </c>
      <c r="C6633">
        <f t="shared" si="414"/>
        <v>4</v>
      </c>
      <c r="D6633">
        <v>0.55631103599999998</v>
      </c>
      <c r="E6633" s="9">
        <f t="shared" si="412"/>
        <v>617.39486862947876</v>
      </c>
    </row>
    <row r="6634" spans="1:5" x14ac:dyDescent="0.2">
      <c r="A6634" s="2">
        <f t="shared" si="415"/>
        <v>43012.208333317256</v>
      </c>
      <c r="B6634">
        <f t="shared" si="413"/>
        <v>10</v>
      </c>
      <c r="C6634">
        <f t="shared" si="414"/>
        <v>5</v>
      </c>
      <c r="D6634">
        <v>0.748233492</v>
      </c>
      <c r="E6634" s="9">
        <f t="shared" si="412"/>
        <v>830.39071419305117</v>
      </c>
    </row>
    <row r="6635" spans="1:5" x14ac:dyDescent="0.2">
      <c r="A6635" s="2">
        <f t="shared" si="415"/>
        <v>43012.24999998392</v>
      </c>
      <c r="B6635">
        <f t="shared" si="413"/>
        <v>10</v>
      </c>
      <c r="C6635">
        <f t="shared" si="414"/>
        <v>6</v>
      </c>
      <c r="D6635">
        <v>1.046181316</v>
      </c>
      <c r="E6635" s="9">
        <f t="shared" si="412"/>
        <v>1161.0536810462183</v>
      </c>
    </row>
    <row r="6636" spans="1:5" x14ac:dyDescent="0.2">
      <c r="A6636" s="2">
        <f t="shared" si="415"/>
        <v>43012.291666650584</v>
      </c>
      <c r="B6636">
        <f t="shared" si="413"/>
        <v>10</v>
      </c>
      <c r="C6636">
        <f t="shared" si="414"/>
        <v>7</v>
      </c>
      <c r="D6636">
        <v>0.989107077</v>
      </c>
      <c r="E6636" s="9">
        <f t="shared" si="412"/>
        <v>1097.7126002312539</v>
      </c>
    </row>
    <row r="6637" spans="1:5" x14ac:dyDescent="0.2">
      <c r="A6637" s="2">
        <f t="shared" si="415"/>
        <v>43012.333333317249</v>
      </c>
      <c r="B6637">
        <f t="shared" si="413"/>
        <v>10</v>
      </c>
      <c r="C6637">
        <f t="shared" si="414"/>
        <v>8</v>
      </c>
      <c r="D6637">
        <v>0.826754396</v>
      </c>
      <c r="E6637" s="9">
        <f t="shared" si="412"/>
        <v>917.53333778419608</v>
      </c>
    </row>
    <row r="6638" spans="1:5" x14ac:dyDescent="0.2">
      <c r="A6638" s="2">
        <f t="shared" si="415"/>
        <v>43012.374999983913</v>
      </c>
      <c r="B6638">
        <f t="shared" si="413"/>
        <v>10</v>
      </c>
      <c r="C6638">
        <f t="shared" si="414"/>
        <v>9</v>
      </c>
      <c r="D6638">
        <v>0.804667295</v>
      </c>
      <c r="E6638" s="9">
        <f t="shared" si="412"/>
        <v>893.02103812113319</v>
      </c>
    </row>
    <row r="6639" spans="1:5" x14ac:dyDescent="0.2">
      <c r="A6639" s="2">
        <f t="shared" si="415"/>
        <v>43012.416666650577</v>
      </c>
      <c r="B6639">
        <f t="shared" si="413"/>
        <v>10</v>
      </c>
      <c r="C6639">
        <f t="shared" si="414"/>
        <v>10</v>
      </c>
      <c r="D6639">
        <v>0.81402656799999995</v>
      </c>
      <c r="E6639" s="9">
        <f t="shared" si="412"/>
        <v>903.40797411623782</v>
      </c>
    </row>
    <row r="6640" spans="1:5" x14ac:dyDescent="0.2">
      <c r="A6640" s="2">
        <f t="shared" si="415"/>
        <v>43012.458333317241</v>
      </c>
      <c r="B6640">
        <f t="shared" si="413"/>
        <v>10</v>
      </c>
      <c r="C6640">
        <f t="shared" si="414"/>
        <v>11</v>
      </c>
      <c r="D6640">
        <v>0.79973945800000001</v>
      </c>
      <c r="E6640" s="9">
        <f t="shared" si="412"/>
        <v>887.55211681567391</v>
      </c>
    </row>
    <row r="6641" spans="1:5" x14ac:dyDescent="0.2">
      <c r="A6641" s="2">
        <f t="shared" si="415"/>
        <v>43012.499999983906</v>
      </c>
      <c r="B6641">
        <f t="shared" si="413"/>
        <v>10</v>
      </c>
      <c r="C6641">
        <f t="shared" si="414"/>
        <v>12</v>
      </c>
      <c r="D6641">
        <v>0.776295387</v>
      </c>
      <c r="E6641" s="9">
        <f t="shared" si="412"/>
        <v>861.53384969795104</v>
      </c>
    </row>
    <row r="6642" spans="1:5" x14ac:dyDescent="0.2">
      <c r="A6642" s="2">
        <f t="shared" si="415"/>
        <v>43012.54166665057</v>
      </c>
      <c r="B6642">
        <f t="shared" si="413"/>
        <v>10</v>
      </c>
      <c r="C6642">
        <f t="shared" si="414"/>
        <v>13</v>
      </c>
      <c r="D6642">
        <v>0.768546057</v>
      </c>
      <c r="E6642" s="9">
        <f t="shared" si="412"/>
        <v>852.93363099346993</v>
      </c>
    </row>
    <row r="6643" spans="1:5" x14ac:dyDescent="0.2">
      <c r="A6643" s="2">
        <f t="shared" si="415"/>
        <v>43012.583333317234</v>
      </c>
      <c r="B6643">
        <f t="shared" si="413"/>
        <v>10</v>
      </c>
      <c r="C6643">
        <f t="shared" si="414"/>
        <v>14</v>
      </c>
      <c r="D6643">
        <v>0.80351653700000003</v>
      </c>
      <c r="E6643" s="9">
        <f t="shared" si="412"/>
        <v>891.7439250705944</v>
      </c>
    </row>
    <row r="6644" spans="1:5" x14ac:dyDescent="0.2">
      <c r="A6644" s="2">
        <f t="shared" si="415"/>
        <v>43012.624999983898</v>
      </c>
      <c r="B6644">
        <f t="shared" si="413"/>
        <v>10</v>
      </c>
      <c r="C6644">
        <f t="shared" si="414"/>
        <v>15</v>
      </c>
      <c r="D6644">
        <v>0.95063751200000002</v>
      </c>
      <c r="E6644" s="9">
        <f t="shared" si="412"/>
        <v>1055.0190160805917</v>
      </c>
    </row>
    <row r="6645" spans="1:5" x14ac:dyDescent="0.2">
      <c r="A6645" s="2">
        <f t="shared" si="415"/>
        <v>43012.666666650563</v>
      </c>
      <c r="B6645">
        <f t="shared" si="413"/>
        <v>10</v>
      </c>
      <c r="C6645">
        <f t="shared" si="414"/>
        <v>16</v>
      </c>
      <c r="D6645">
        <v>1.2359262129999999</v>
      </c>
      <c r="E6645" s="9">
        <f t="shared" si="412"/>
        <v>1371.6328681835896</v>
      </c>
    </row>
    <row r="6646" spans="1:5" x14ac:dyDescent="0.2">
      <c r="A6646" s="2">
        <f t="shared" si="415"/>
        <v>43012.708333317227</v>
      </c>
      <c r="B6646">
        <f t="shared" si="413"/>
        <v>10</v>
      </c>
      <c r="C6646">
        <f t="shared" si="414"/>
        <v>17</v>
      </c>
      <c r="D6646">
        <v>1.488457878</v>
      </c>
      <c r="E6646" s="9">
        <f t="shared" si="412"/>
        <v>1651.8929098654853</v>
      </c>
    </row>
    <row r="6647" spans="1:5" x14ac:dyDescent="0.2">
      <c r="A6647" s="2">
        <f t="shared" si="415"/>
        <v>43012.749999983891</v>
      </c>
      <c r="B6647">
        <f t="shared" si="413"/>
        <v>10</v>
      </c>
      <c r="C6647">
        <f t="shared" si="414"/>
        <v>18</v>
      </c>
      <c r="D6647">
        <v>1.6794190899999999</v>
      </c>
      <c r="E6647" s="9">
        <f t="shared" si="412"/>
        <v>1863.8219653157998</v>
      </c>
    </row>
    <row r="6648" spans="1:5" x14ac:dyDescent="0.2">
      <c r="A6648" s="2">
        <f t="shared" si="415"/>
        <v>43012.791666650555</v>
      </c>
      <c r="B6648">
        <f t="shared" si="413"/>
        <v>10</v>
      </c>
      <c r="C6648">
        <f t="shared" si="414"/>
        <v>19</v>
      </c>
      <c r="D6648">
        <v>1.739095031</v>
      </c>
      <c r="E6648" s="9">
        <f t="shared" si="412"/>
        <v>1930.0504191299635</v>
      </c>
    </row>
    <row r="6649" spans="1:5" x14ac:dyDescent="0.2">
      <c r="A6649" s="2">
        <f t="shared" si="415"/>
        <v>43012.83333331722</v>
      </c>
      <c r="B6649">
        <f t="shared" si="413"/>
        <v>10</v>
      </c>
      <c r="C6649">
        <f t="shared" si="414"/>
        <v>20</v>
      </c>
      <c r="D6649">
        <v>1.56859945</v>
      </c>
      <c r="E6649" s="9">
        <f t="shared" si="412"/>
        <v>1740.8341533692362</v>
      </c>
    </row>
    <row r="6650" spans="1:5" x14ac:dyDescent="0.2">
      <c r="A6650" s="2">
        <f t="shared" si="415"/>
        <v>43012.874999983884</v>
      </c>
      <c r="B6650">
        <f t="shared" si="413"/>
        <v>10</v>
      </c>
      <c r="C6650">
        <f t="shared" si="414"/>
        <v>21</v>
      </c>
      <c r="D6650">
        <v>1.26075033</v>
      </c>
      <c r="E6650" s="9">
        <f t="shared" si="412"/>
        <v>1399.1827125373118</v>
      </c>
    </row>
    <row r="6651" spans="1:5" x14ac:dyDescent="0.2">
      <c r="A6651" s="2">
        <f t="shared" si="415"/>
        <v>43012.916666650548</v>
      </c>
      <c r="B6651">
        <f t="shared" si="413"/>
        <v>10</v>
      </c>
      <c r="C6651">
        <f t="shared" si="414"/>
        <v>22</v>
      </c>
      <c r="D6651">
        <v>0.96049124500000005</v>
      </c>
      <c r="E6651" s="9">
        <f t="shared" si="412"/>
        <v>1065.9547045666368</v>
      </c>
    </row>
    <row r="6652" spans="1:5" x14ac:dyDescent="0.2">
      <c r="A6652" s="2">
        <f t="shared" si="415"/>
        <v>43012.958333317212</v>
      </c>
      <c r="B6652">
        <f t="shared" si="413"/>
        <v>10</v>
      </c>
      <c r="C6652">
        <f t="shared" si="414"/>
        <v>23</v>
      </c>
      <c r="D6652">
        <v>0.65310698300000003</v>
      </c>
      <c r="E6652" s="9">
        <f t="shared" si="412"/>
        <v>724.81916387917977</v>
      </c>
    </row>
    <row r="6653" spans="1:5" x14ac:dyDescent="0.2">
      <c r="A6653" s="2">
        <f t="shared" si="415"/>
        <v>43012.999999983876</v>
      </c>
      <c r="B6653">
        <f t="shared" si="413"/>
        <v>10</v>
      </c>
      <c r="C6653">
        <f t="shared" si="414"/>
        <v>0</v>
      </c>
      <c r="D6653">
        <v>0.54608285400000001</v>
      </c>
      <c r="E6653" s="9">
        <f t="shared" si="412"/>
        <v>606.04361605032204</v>
      </c>
    </row>
    <row r="6654" spans="1:5" x14ac:dyDescent="0.2">
      <c r="A6654" s="2">
        <f t="shared" si="415"/>
        <v>43013.041666650541</v>
      </c>
      <c r="B6654">
        <f t="shared" si="413"/>
        <v>10</v>
      </c>
      <c r="C6654">
        <f t="shared" si="414"/>
        <v>1</v>
      </c>
      <c r="D6654">
        <v>0.50320241099999996</v>
      </c>
      <c r="E6654" s="9">
        <f t="shared" si="412"/>
        <v>558.45483251096596</v>
      </c>
    </row>
    <row r="6655" spans="1:5" x14ac:dyDescent="0.2">
      <c r="A6655" s="2">
        <f t="shared" si="415"/>
        <v>43013.083333317205</v>
      </c>
      <c r="B6655">
        <f t="shared" si="413"/>
        <v>10</v>
      </c>
      <c r="C6655">
        <f t="shared" si="414"/>
        <v>2</v>
      </c>
      <c r="D6655">
        <v>0.49929087599999999</v>
      </c>
      <c r="E6655" s="9">
        <f t="shared" si="412"/>
        <v>554.11380477434454</v>
      </c>
    </row>
    <row r="6656" spans="1:5" x14ac:dyDescent="0.2">
      <c r="A6656" s="2">
        <f t="shared" si="415"/>
        <v>43013.124999983869</v>
      </c>
      <c r="B6656">
        <f t="shared" si="413"/>
        <v>10</v>
      </c>
      <c r="C6656">
        <f t="shared" si="414"/>
        <v>3</v>
      </c>
      <c r="D6656">
        <v>0.50622242500000003</v>
      </c>
      <c r="E6656" s="9">
        <f t="shared" si="412"/>
        <v>561.80644883013099</v>
      </c>
    </row>
    <row r="6657" spans="1:5" x14ac:dyDescent="0.2">
      <c r="A6657" s="2">
        <f t="shared" si="415"/>
        <v>43013.166666650533</v>
      </c>
      <c r="B6657">
        <f t="shared" si="413"/>
        <v>10</v>
      </c>
      <c r="C6657">
        <f t="shared" si="414"/>
        <v>4</v>
      </c>
      <c r="D6657">
        <v>0.56457864400000002</v>
      </c>
      <c r="E6657" s="9">
        <f t="shared" si="412"/>
        <v>626.57027307901421</v>
      </c>
    </row>
    <row r="6658" spans="1:5" x14ac:dyDescent="0.2">
      <c r="A6658" s="2">
        <f t="shared" si="415"/>
        <v>43013.208333317198</v>
      </c>
      <c r="B6658">
        <f t="shared" si="413"/>
        <v>10</v>
      </c>
      <c r="C6658">
        <f t="shared" si="414"/>
        <v>5</v>
      </c>
      <c r="D6658">
        <v>0.75999562200000004</v>
      </c>
      <c r="E6658" s="9">
        <f t="shared" si="412"/>
        <v>843.44434469149928</v>
      </c>
    </row>
    <row r="6659" spans="1:5" x14ac:dyDescent="0.2">
      <c r="A6659" s="2">
        <f t="shared" si="415"/>
        <v>43013.249999983862</v>
      </c>
      <c r="B6659">
        <f t="shared" si="413"/>
        <v>10</v>
      </c>
      <c r="C6659">
        <f t="shared" si="414"/>
        <v>6</v>
      </c>
      <c r="D6659">
        <v>1.063483497</v>
      </c>
      <c r="E6659" s="9">
        <f t="shared" si="412"/>
        <v>1180.2556689167204</v>
      </c>
    </row>
    <row r="6660" spans="1:5" x14ac:dyDescent="0.2">
      <c r="A6660" s="2">
        <f t="shared" si="415"/>
        <v>43013.291666650526</v>
      </c>
      <c r="B6660">
        <f t="shared" si="413"/>
        <v>10</v>
      </c>
      <c r="C6660">
        <f t="shared" si="414"/>
        <v>7</v>
      </c>
      <c r="D6660">
        <v>1.0060854859999999</v>
      </c>
      <c r="E6660" s="9">
        <f t="shared" si="412"/>
        <v>1116.5552654234875</v>
      </c>
    </row>
    <row r="6661" spans="1:5" x14ac:dyDescent="0.2">
      <c r="A6661" s="2">
        <f t="shared" si="415"/>
        <v>43013.33333331719</v>
      </c>
      <c r="B6661">
        <f t="shared" si="413"/>
        <v>10</v>
      </c>
      <c r="C6661">
        <f t="shared" si="414"/>
        <v>8</v>
      </c>
      <c r="D6661">
        <v>0.84541872900000004</v>
      </c>
      <c r="E6661" s="9">
        <f t="shared" ref="E6661:E6724" si="416">D6661*$E$3/$D$8765</f>
        <v>938.24704410116362</v>
      </c>
    </row>
    <row r="6662" spans="1:5" x14ac:dyDescent="0.2">
      <c r="A6662" s="2">
        <f t="shared" si="415"/>
        <v>43013.374999983855</v>
      </c>
      <c r="B6662">
        <f t="shared" ref="B6662:B6725" si="417">MONTH(A6662)</f>
        <v>10</v>
      </c>
      <c r="C6662">
        <f t="shared" ref="C6662:C6725" si="418">HOUR(A6662)</f>
        <v>9</v>
      </c>
      <c r="D6662">
        <v>0.83420662300000004</v>
      </c>
      <c r="E6662" s="9">
        <f t="shared" si="416"/>
        <v>925.80383110883702</v>
      </c>
    </row>
    <row r="6663" spans="1:5" x14ac:dyDescent="0.2">
      <c r="A6663" s="2">
        <f t="shared" ref="A6663:A6726" si="419">A6662+1/24</f>
        <v>43013.416666650519</v>
      </c>
      <c r="B6663">
        <f t="shared" si="417"/>
        <v>10</v>
      </c>
      <c r="C6663">
        <f t="shared" si="418"/>
        <v>10</v>
      </c>
      <c r="D6663">
        <v>0.84077979800000002</v>
      </c>
      <c r="E6663" s="9">
        <f t="shared" si="416"/>
        <v>933.09875113196517</v>
      </c>
    </row>
    <row r="6664" spans="1:5" x14ac:dyDescent="0.2">
      <c r="A6664" s="2">
        <f t="shared" si="419"/>
        <v>43013.458333317183</v>
      </c>
      <c r="B6664">
        <f t="shared" si="417"/>
        <v>10</v>
      </c>
      <c r="C6664">
        <f t="shared" si="418"/>
        <v>11</v>
      </c>
      <c r="D6664">
        <v>0.819491678</v>
      </c>
      <c r="E6664" s="9">
        <f t="shared" si="416"/>
        <v>909.47316184782846</v>
      </c>
    </row>
    <row r="6665" spans="1:5" x14ac:dyDescent="0.2">
      <c r="A6665" s="2">
        <f t="shared" si="419"/>
        <v>43013.499999983847</v>
      </c>
      <c r="B6665">
        <f t="shared" si="417"/>
        <v>10</v>
      </c>
      <c r="C6665">
        <f t="shared" si="418"/>
        <v>12</v>
      </c>
      <c r="D6665">
        <v>0.78851314699999997</v>
      </c>
      <c r="E6665" s="9">
        <f t="shared" si="416"/>
        <v>875.09313909185494</v>
      </c>
    </row>
    <row r="6666" spans="1:5" x14ac:dyDescent="0.2">
      <c r="A6666" s="2">
        <f t="shared" si="419"/>
        <v>43013.541666650512</v>
      </c>
      <c r="B6666">
        <f t="shared" si="417"/>
        <v>10</v>
      </c>
      <c r="C6666">
        <f t="shared" si="418"/>
        <v>13</v>
      </c>
      <c r="D6666">
        <v>0.78017932899999998</v>
      </c>
      <c r="E6666" s="9">
        <f t="shared" si="416"/>
        <v>865.84425467948097</v>
      </c>
    </row>
    <row r="6667" spans="1:5" x14ac:dyDescent="0.2">
      <c r="A6667" s="2">
        <f t="shared" si="419"/>
        <v>43013.583333317176</v>
      </c>
      <c r="B6667">
        <f t="shared" si="417"/>
        <v>10</v>
      </c>
      <c r="C6667">
        <f t="shared" si="418"/>
        <v>14</v>
      </c>
      <c r="D6667">
        <v>0.81543873499999997</v>
      </c>
      <c r="E6667" s="9">
        <f t="shared" si="416"/>
        <v>904.97519928889812</v>
      </c>
    </row>
    <row r="6668" spans="1:5" x14ac:dyDescent="0.2">
      <c r="A6668" s="2">
        <f t="shared" si="419"/>
        <v>43013.62499998384</v>
      </c>
      <c r="B6668">
        <f t="shared" si="417"/>
        <v>10</v>
      </c>
      <c r="C6668">
        <f t="shared" si="418"/>
        <v>15</v>
      </c>
      <c r="D6668">
        <v>0.96267404599999995</v>
      </c>
      <c r="E6668" s="9">
        <f t="shared" si="416"/>
        <v>1068.3771805727376</v>
      </c>
    </row>
    <row r="6669" spans="1:5" x14ac:dyDescent="0.2">
      <c r="A6669" s="2">
        <f t="shared" si="419"/>
        <v>43013.666666650504</v>
      </c>
      <c r="B6669">
        <f t="shared" si="417"/>
        <v>10</v>
      </c>
      <c r="C6669">
        <f t="shared" si="418"/>
        <v>16</v>
      </c>
      <c r="D6669">
        <v>1.2562555440000001</v>
      </c>
      <c r="E6669" s="9">
        <f t="shared" si="416"/>
        <v>1394.1943919173564</v>
      </c>
    </row>
    <row r="6670" spans="1:5" x14ac:dyDescent="0.2">
      <c r="A6670" s="2">
        <f t="shared" si="419"/>
        <v>43013.708333317169</v>
      </c>
      <c r="B6670">
        <f t="shared" si="417"/>
        <v>10</v>
      </c>
      <c r="C6670">
        <f t="shared" si="418"/>
        <v>17</v>
      </c>
      <c r="D6670">
        <v>1.496204643</v>
      </c>
      <c r="E6670" s="9">
        <f t="shared" si="416"/>
        <v>1660.490281928905</v>
      </c>
    </row>
    <row r="6671" spans="1:5" x14ac:dyDescent="0.2">
      <c r="A6671" s="2">
        <f t="shared" si="419"/>
        <v>43013.749999983833</v>
      </c>
      <c r="B6671">
        <f t="shared" si="417"/>
        <v>10</v>
      </c>
      <c r="C6671">
        <f t="shared" si="418"/>
        <v>18</v>
      </c>
      <c r="D6671">
        <v>1.6873004170000001</v>
      </c>
      <c r="E6671" s="9">
        <f t="shared" si="416"/>
        <v>1872.5686744998889</v>
      </c>
    </row>
    <row r="6672" spans="1:5" x14ac:dyDescent="0.2">
      <c r="A6672" s="2">
        <f t="shared" si="419"/>
        <v>43013.791666650497</v>
      </c>
      <c r="B6672">
        <f t="shared" si="417"/>
        <v>10</v>
      </c>
      <c r="C6672">
        <f t="shared" si="418"/>
        <v>19</v>
      </c>
      <c r="D6672">
        <v>1.7534361780000001</v>
      </c>
      <c r="E6672" s="9">
        <f t="shared" si="416"/>
        <v>1945.9662467786914</v>
      </c>
    </row>
    <row r="6673" spans="1:5" x14ac:dyDescent="0.2">
      <c r="A6673" s="2">
        <f t="shared" si="419"/>
        <v>43013.833333317161</v>
      </c>
      <c r="B6673">
        <f t="shared" si="417"/>
        <v>10</v>
      </c>
      <c r="C6673">
        <f t="shared" si="418"/>
        <v>20</v>
      </c>
      <c r="D6673">
        <v>1.589248537</v>
      </c>
      <c r="E6673" s="9">
        <f t="shared" si="416"/>
        <v>1763.7505428181123</v>
      </c>
    </row>
    <row r="6674" spans="1:5" x14ac:dyDescent="0.2">
      <c r="A6674" s="2">
        <f t="shared" si="419"/>
        <v>43013.874999983826</v>
      </c>
      <c r="B6674">
        <f t="shared" si="417"/>
        <v>10</v>
      </c>
      <c r="C6674">
        <f t="shared" si="418"/>
        <v>21</v>
      </c>
      <c r="D6674">
        <v>1.2924536149999999</v>
      </c>
      <c r="E6674" s="9">
        <f t="shared" si="416"/>
        <v>1434.3670684300785</v>
      </c>
    </row>
    <row r="6675" spans="1:5" x14ac:dyDescent="0.2">
      <c r="A6675" s="2">
        <f t="shared" si="419"/>
        <v>43013.91666665049</v>
      </c>
      <c r="B6675">
        <f t="shared" si="417"/>
        <v>10</v>
      </c>
      <c r="C6675">
        <f t="shared" si="418"/>
        <v>22</v>
      </c>
      <c r="D6675">
        <v>1.0047953540000001</v>
      </c>
      <c r="E6675" s="9">
        <f t="shared" si="416"/>
        <v>1115.1234748870606</v>
      </c>
    </row>
    <row r="6676" spans="1:5" x14ac:dyDescent="0.2">
      <c r="A6676" s="2">
        <f t="shared" si="419"/>
        <v>43013.958333317154</v>
      </c>
      <c r="B6676">
        <f t="shared" si="417"/>
        <v>10</v>
      </c>
      <c r="C6676">
        <f t="shared" si="418"/>
        <v>23</v>
      </c>
      <c r="D6676">
        <v>0.70520393400000003</v>
      </c>
      <c r="E6676" s="9">
        <f t="shared" si="416"/>
        <v>782.63644259058287</v>
      </c>
    </row>
    <row r="6677" spans="1:5" x14ac:dyDescent="0.2">
      <c r="A6677" s="2">
        <f t="shared" si="419"/>
        <v>43013.999999983818</v>
      </c>
      <c r="B6677">
        <f t="shared" si="417"/>
        <v>10</v>
      </c>
      <c r="C6677">
        <f t="shared" si="418"/>
        <v>0</v>
      </c>
      <c r="D6677">
        <v>0.59977793499999998</v>
      </c>
      <c r="E6677" s="9">
        <f t="shared" si="416"/>
        <v>665.63450196624365</v>
      </c>
    </row>
    <row r="6678" spans="1:5" x14ac:dyDescent="0.2">
      <c r="A6678" s="2">
        <f t="shared" si="419"/>
        <v>43014.041666650483</v>
      </c>
      <c r="B6678">
        <f t="shared" si="417"/>
        <v>10</v>
      </c>
      <c r="C6678">
        <f t="shared" si="418"/>
        <v>1</v>
      </c>
      <c r="D6678">
        <v>0.55519565800000004</v>
      </c>
      <c r="E6678" s="9">
        <f t="shared" si="416"/>
        <v>616.15702035896163</v>
      </c>
    </row>
    <row r="6679" spans="1:5" x14ac:dyDescent="0.2">
      <c r="A6679" s="2">
        <f t="shared" si="419"/>
        <v>43014.083333317147</v>
      </c>
      <c r="B6679">
        <f t="shared" si="417"/>
        <v>10</v>
      </c>
      <c r="C6679">
        <f t="shared" si="418"/>
        <v>2</v>
      </c>
      <c r="D6679">
        <v>0.54878688399999997</v>
      </c>
      <c r="E6679" s="9">
        <f t="shared" si="416"/>
        <v>609.04455282595006</v>
      </c>
    </row>
    <row r="6680" spans="1:5" x14ac:dyDescent="0.2">
      <c r="A6680" s="2">
        <f t="shared" si="419"/>
        <v>43014.124999983811</v>
      </c>
      <c r="B6680">
        <f t="shared" si="417"/>
        <v>10</v>
      </c>
      <c r="C6680">
        <f t="shared" si="418"/>
        <v>3</v>
      </c>
      <c r="D6680">
        <v>0.55071430300000002</v>
      </c>
      <c r="E6680" s="9">
        <f t="shared" si="416"/>
        <v>611.18360548407315</v>
      </c>
    </row>
    <row r="6681" spans="1:5" x14ac:dyDescent="0.2">
      <c r="A6681" s="2">
        <f t="shared" si="419"/>
        <v>43014.166666650475</v>
      </c>
      <c r="B6681">
        <f t="shared" si="417"/>
        <v>10</v>
      </c>
      <c r="C6681">
        <f t="shared" si="418"/>
        <v>4</v>
      </c>
      <c r="D6681">
        <v>0.60404973200000001</v>
      </c>
      <c r="E6681" s="9">
        <f t="shared" si="416"/>
        <v>670.37534904091297</v>
      </c>
    </row>
    <row r="6682" spans="1:5" x14ac:dyDescent="0.2">
      <c r="A6682" s="2">
        <f t="shared" si="419"/>
        <v>43014.208333317139</v>
      </c>
      <c r="B6682">
        <f t="shared" si="417"/>
        <v>10</v>
      </c>
      <c r="C6682">
        <f t="shared" si="418"/>
        <v>5</v>
      </c>
      <c r="D6682">
        <v>0.80304985600000001</v>
      </c>
      <c r="E6682" s="9">
        <f t="shared" si="416"/>
        <v>891.22600175784021</v>
      </c>
    </row>
    <row r="6683" spans="1:5" x14ac:dyDescent="0.2">
      <c r="A6683" s="2">
        <f t="shared" si="419"/>
        <v>43014.249999983804</v>
      </c>
      <c r="B6683">
        <f t="shared" si="417"/>
        <v>10</v>
      </c>
      <c r="C6683">
        <f t="shared" si="418"/>
        <v>6</v>
      </c>
      <c r="D6683">
        <v>1.092934219</v>
      </c>
      <c r="E6683" s="9">
        <f t="shared" si="416"/>
        <v>1212.9401268253232</v>
      </c>
    </row>
    <row r="6684" spans="1:5" x14ac:dyDescent="0.2">
      <c r="A6684" s="2">
        <f t="shared" si="419"/>
        <v>43014.291666650468</v>
      </c>
      <c r="B6684">
        <f t="shared" si="417"/>
        <v>10</v>
      </c>
      <c r="C6684">
        <f t="shared" si="418"/>
        <v>7</v>
      </c>
      <c r="D6684">
        <v>1.0325819000000001</v>
      </c>
      <c r="E6684" s="9">
        <f t="shared" si="416"/>
        <v>1145.961027635766</v>
      </c>
    </row>
    <row r="6685" spans="1:5" x14ac:dyDescent="0.2">
      <c r="A6685" s="2">
        <f t="shared" si="419"/>
        <v>43014.333333317132</v>
      </c>
      <c r="B6685">
        <f t="shared" si="417"/>
        <v>10</v>
      </c>
      <c r="C6685">
        <f t="shared" si="418"/>
        <v>8</v>
      </c>
      <c r="D6685">
        <v>0.87230729600000001</v>
      </c>
      <c r="E6685" s="9">
        <f t="shared" si="416"/>
        <v>968.08801833378675</v>
      </c>
    </row>
    <row r="6686" spans="1:5" x14ac:dyDescent="0.2">
      <c r="A6686" s="2">
        <f t="shared" si="419"/>
        <v>43014.374999983796</v>
      </c>
      <c r="B6686">
        <f t="shared" si="417"/>
        <v>10</v>
      </c>
      <c r="C6686">
        <f t="shared" si="418"/>
        <v>9</v>
      </c>
      <c r="D6686">
        <v>0.85938555800000005</v>
      </c>
      <c r="E6686" s="9">
        <f t="shared" si="416"/>
        <v>953.74745304078658</v>
      </c>
    </row>
    <row r="6687" spans="1:5" x14ac:dyDescent="0.2">
      <c r="A6687" s="2">
        <f t="shared" si="419"/>
        <v>43014.416666650461</v>
      </c>
      <c r="B6687">
        <f t="shared" si="417"/>
        <v>10</v>
      </c>
      <c r="C6687">
        <f t="shared" si="418"/>
        <v>10</v>
      </c>
      <c r="D6687">
        <v>0.854373787</v>
      </c>
      <c r="E6687" s="9">
        <f t="shared" si="416"/>
        <v>948.18538164922415</v>
      </c>
    </row>
    <row r="6688" spans="1:5" x14ac:dyDescent="0.2">
      <c r="A6688" s="2">
        <f t="shared" si="419"/>
        <v>43014.458333317125</v>
      </c>
      <c r="B6688">
        <f t="shared" si="417"/>
        <v>10</v>
      </c>
      <c r="C6688">
        <f t="shared" si="418"/>
        <v>11</v>
      </c>
      <c r="D6688">
        <v>0.83244571999999994</v>
      </c>
      <c r="E6688" s="9">
        <f t="shared" si="416"/>
        <v>923.84957817117947</v>
      </c>
    </row>
    <row r="6689" spans="1:5" x14ac:dyDescent="0.2">
      <c r="A6689" s="2">
        <f t="shared" si="419"/>
        <v>43014.499999983789</v>
      </c>
      <c r="B6689">
        <f t="shared" si="417"/>
        <v>10</v>
      </c>
      <c r="C6689">
        <f t="shared" si="418"/>
        <v>12</v>
      </c>
      <c r="D6689">
        <v>0.80272209500000002</v>
      </c>
      <c r="E6689" s="9">
        <f t="shared" si="416"/>
        <v>890.86225208105532</v>
      </c>
    </row>
    <row r="6690" spans="1:5" x14ac:dyDescent="0.2">
      <c r="A6690" s="2">
        <f t="shared" si="419"/>
        <v>43014.541666650453</v>
      </c>
      <c r="B6690">
        <f t="shared" si="417"/>
        <v>10</v>
      </c>
      <c r="C6690">
        <f t="shared" si="418"/>
        <v>13</v>
      </c>
      <c r="D6690">
        <v>0.79238795799999995</v>
      </c>
      <c r="E6690" s="9">
        <f t="shared" si="416"/>
        <v>879.39341047512653</v>
      </c>
    </row>
    <row r="6691" spans="1:5" x14ac:dyDescent="0.2">
      <c r="A6691" s="2">
        <f t="shared" si="419"/>
        <v>43014.583333317118</v>
      </c>
      <c r="B6691">
        <f t="shared" si="417"/>
        <v>10</v>
      </c>
      <c r="C6691">
        <f t="shared" si="418"/>
        <v>14</v>
      </c>
      <c r="D6691">
        <v>0.828112187</v>
      </c>
      <c r="E6691" s="9">
        <f t="shared" si="416"/>
        <v>919.040216385956</v>
      </c>
    </row>
    <row r="6692" spans="1:5" x14ac:dyDescent="0.2">
      <c r="A6692" s="2">
        <f t="shared" si="419"/>
        <v>43014.624999983782</v>
      </c>
      <c r="B6692">
        <f t="shared" si="417"/>
        <v>10</v>
      </c>
      <c r="C6692">
        <f t="shared" si="418"/>
        <v>15</v>
      </c>
      <c r="D6692">
        <v>0.98132872500000001</v>
      </c>
      <c r="E6692" s="9">
        <f t="shared" si="416"/>
        <v>1089.0801728652186</v>
      </c>
    </row>
    <row r="6693" spans="1:5" x14ac:dyDescent="0.2">
      <c r="A6693" s="2">
        <f t="shared" si="419"/>
        <v>43014.666666650446</v>
      </c>
      <c r="B6693">
        <f t="shared" si="417"/>
        <v>10</v>
      </c>
      <c r="C6693">
        <f t="shared" si="418"/>
        <v>16</v>
      </c>
      <c r="D6693">
        <v>1.287576871</v>
      </c>
      <c r="E6693" s="9">
        <f t="shared" si="416"/>
        <v>1428.9548502169214</v>
      </c>
    </row>
    <row r="6694" spans="1:5" x14ac:dyDescent="0.2">
      <c r="A6694" s="2">
        <f t="shared" si="419"/>
        <v>43014.70833331711</v>
      </c>
      <c r="B6694">
        <f t="shared" si="417"/>
        <v>10</v>
      </c>
      <c r="C6694">
        <f t="shared" si="418"/>
        <v>17</v>
      </c>
      <c r="D6694">
        <v>1.530199554</v>
      </c>
      <c r="E6694" s="9">
        <f t="shared" si="416"/>
        <v>1698.2178879850894</v>
      </c>
    </row>
    <row r="6695" spans="1:5" x14ac:dyDescent="0.2">
      <c r="A6695" s="2">
        <f t="shared" si="419"/>
        <v>43014.749999983775</v>
      </c>
      <c r="B6695">
        <f t="shared" si="417"/>
        <v>10</v>
      </c>
      <c r="C6695">
        <f t="shared" si="418"/>
        <v>18</v>
      </c>
      <c r="D6695">
        <v>1.7281626910000001</v>
      </c>
      <c r="E6695" s="9">
        <f t="shared" si="416"/>
        <v>1917.9176908874258</v>
      </c>
    </row>
    <row r="6696" spans="1:5" x14ac:dyDescent="0.2">
      <c r="A6696" s="2">
        <f t="shared" si="419"/>
        <v>43014.791666650439</v>
      </c>
      <c r="B6696">
        <f t="shared" si="417"/>
        <v>10</v>
      </c>
      <c r="C6696">
        <f t="shared" si="418"/>
        <v>19</v>
      </c>
      <c r="D6696">
        <v>1.796141856</v>
      </c>
      <c r="E6696" s="9">
        <f t="shared" si="416"/>
        <v>1993.3610758443199</v>
      </c>
    </row>
    <row r="6697" spans="1:5" x14ac:dyDescent="0.2">
      <c r="A6697" s="2">
        <f t="shared" si="419"/>
        <v>43014.833333317103</v>
      </c>
      <c r="B6697">
        <f t="shared" si="417"/>
        <v>10</v>
      </c>
      <c r="C6697">
        <f t="shared" si="418"/>
        <v>20</v>
      </c>
      <c r="D6697">
        <v>1.6274147919999999</v>
      </c>
      <c r="E6697" s="9">
        <f t="shared" si="416"/>
        <v>1806.107513050506</v>
      </c>
    </row>
    <row r="6698" spans="1:5" x14ac:dyDescent="0.2">
      <c r="A6698" s="2">
        <f t="shared" si="419"/>
        <v>43014.874999983767</v>
      </c>
      <c r="B6698">
        <f t="shared" si="417"/>
        <v>10</v>
      </c>
      <c r="C6698">
        <f t="shared" si="418"/>
        <v>21</v>
      </c>
      <c r="D6698">
        <v>1.3335370419999999</v>
      </c>
      <c r="E6698" s="9">
        <f t="shared" si="416"/>
        <v>1479.9615207671948</v>
      </c>
    </row>
    <row r="6699" spans="1:5" x14ac:dyDescent="0.2">
      <c r="A6699" s="2">
        <f t="shared" si="419"/>
        <v>43014.916666650432</v>
      </c>
      <c r="B6699">
        <f t="shared" si="417"/>
        <v>10</v>
      </c>
      <c r="C6699">
        <f t="shared" si="418"/>
        <v>22</v>
      </c>
      <c r="D6699">
        <v>1.045697726</v>
      </c>
      <c r="E6699" s="9">
        <f t="shared" si="416"/>
        <v>1160.5169920984899</v>
      </c>
    </row>
    <row r="6700" spans="1:5" x14ac:dyDescent="0.2">
      <c r="A6700" s="2">
        <f t="shared" si="419"/>
        <v>43014.958333317096</v>
      </c>
      <c r="B6700">
        <f t="shared" si="417"/>
        <v>10</v>
      </c>
      <c r="C6700">
        <f t="shared" si="418"/>
        <v>23</v>
      </c>
      <c r="D6700">
        <v>0.74965664700000001</v>
      </c>
      <c r="E6700" s="9">
        <f t="shared" si="416"/>
        <v>831.97013386550998</v>
      </c>
    </row>
    <row r="6701" spans="1:5" x14ac:dyDescent="0.2">
      <c r="A6701" s="2">
        <f t="shared" si="419"/>
        <v>43014.99999998376</v>
      </c>
      <c r="B6701">
        <f t="shared" si="417"/>
        <v>10</v>
      </c>
      <c r="C6701">
        <f t="shared" si="418"/>
        <v>0</v>
      </c>
      <c r="D6701">
        <v>0.65221002800000005</v>
      </c>
      <c r="E6701" s="9">
        <f t="shared" si="416"/>
        <v>723.82372179991899</v>
      </c>
    </row>
    <row r="6702" spans="1:5" x14ac:dyDescent="0.2">
      <c r="A6702" s="2">
        <f t="shared" si="419"/>
        <v>43015.041666650424</v>
      </c>
      <c r="B6702">
        <f t="shared" si="417"/>
        <v>10</v>
      </c>
      <c r="C6702">
        <f t="shared" si="418"/>
        <v>1</v>
      </c>
      <c r="D6702">
        <v>0.59964751900000002</v>
      </c>
      <c r="E6702" s="9">
        <f t="shared" si="416"/>
        <v>665.48976608293981</v>
      </c>
    </row>
    <row r="6703" spans="1:5" x14ac:dyDescent="0.2">
      <c r="A6703" s="2">
        <f t="shared" si="419"/>
        <v>43015.083333317089</v>
      </c>
      <c r="B6703">
        <f t="shared" si="417"/>
        <v>10</v>
      </c>
      <c r="C6703">
        <f t="shared" si="418"/>
        <v>2</v>
      </c>
      <c r="D6703">
        <v>0.59524442799999999</v>
      </c>
      <c r="E6703" s="9">
        <f t="shared" si="416"/>
        <v>660.60320871917645</v>
      </c>
    </row>
    <row r="6704" spans="1:5" x14ac:dyDescent="0.2">
      <c r="A6704" s="2">
        <f t="shared" si="419"/>
        <v>43015.124999983753</v>
      </c>
      <c r="B6704">
        <f t="shared" si="417"/>
        <v>10</v>
      </c>
      <c r="C6704">
        <f t="shared" si="418"/>
        <v>3</v>
      </c>
      <c r="D6704">
        <v>0.60122154100000003</v>
      </c>
      <c r="E6704" s="9">
        <f t="shared" si="416"/>
        <v>667.23661819088522</v>
      </c>
    </row>
    <row r="6705" spans="1:5" x14ac:dyDescent="0.2">
      <c r="A6705" s="2">
        <f t="shared" si="419"/>
        <v>43015.166666650417</v>
      </c>
      <c r="B6705">
        <f t="shared" si="417"/>
        <v>10</v>
      </c>
      <c r="C6705">
        <f t="shared" si="418"/>
        <v>4</v>
      </c>
      <c r="D6705">
        <v>0.657119593</v>
      </c>
      <c r="E6705" s="9">
        <f t="shared" si="416"/>
        <v>729.27236481084583</v>
      </c>
    </row>
    <row r="6706" spans="1:5" x14ac:dyDescent="0.2">
      <c r="A6706" s="2">
        <f t="shared" si="419"/>
        <v>43015.208333317081</v>
      </c>
      <c r="B6706">
        <f t="shared" si="417"/>
        <v>10</v>
      </c>
      <c r="C6706">
        <f t="shared" si="418"/>
        <v>5</v>
      </c>
      <c r="D6706">
        <v>0.87627072800000005</v>
      </c>
      <c r="E6706" s="9">
        <f t="shared" si="416"/>
        <v>972.48664144318332</v>
      </c>
    </row>
    <row r="6707" spans="1:5" x14ac:dyDescent="0.2">
      <c r="A6707" s="2">
        <f t="shared" si="419"/>
        <v>43015.249999983746</v>
      </c>
      <c r="B6707">
        <f t="shared" si="417"/>
        <v>10</v>
      </c>
      <c r="C6707">
        <f t="shared" si="418"/>
        <v>6</v>
      </c>
      <c r="D6707">
        <v>1.167669351</v>
      </c>
      <c r="E6707" s="9">
        <f t="shared" si="416"/>
        <v>1295.881294656383</v>
      </c>
    </row>
    <row r="6708" spans="1:5" x14ac:dyDescent="0.2">
      <c r="A6708" s="2">
        <f t="shared" si="419"/>
        <v>43015.29166665041</v>
      </c>
      <c r="B6708">
        <f t="shared" si="417"/>
        <v>10</v>
      </c>
      <c r="C6708">
        <f t="shared" si="418"/>
        <v>7</v>
      </c>
      <c r="D6708">
        <v>1.1081225429999999</v>
      </c>
      <c r="E6708" s="9">
        <f t="shared" si="416"/>
        <v>1229.7961528500919</v>
      </c>
    </row>
    <row r="6709" spans="1:5" x14ac:dyDescent="0.2">
      <c r="A6709" s="2">
        <f t="shared" si="419"/>
        <v>43015.333333317074</v>
      </c>
      <c r="B6709">
        <f t="shared" si="417"/>
        <v>10</v>
      </c>
      <c r="C6709">
        <f t="shared" si="418"/>
        <v>8</v>
      </c>
      <c r="D6709">
        <v>0.95020024800000003</v>
      </c>
      <c r="E6709" s="9">
        <f t="shared" si="416"/>
        <v>1054.533739801017</v>
      </c>
    </row>
    <row r="6710" spans="1:5" x14ac:dyDescent="0.2">
      <c r="A6710" s="2">
        <f t="shared" si="419"/>
        <v>43015.374999983738</v>
      </c>
      <c r="B6710">
        <f t="shared" si="417"/>
        <v>10</v>
      </c>
      <c r="C6710">
        <f t="shared" si="418"/>
        <v>9</v>
      </c>
      <c r="D6710">
        <v>0.94353748299999995</v>
      </c>
      <c r="E6710" s="9">
        <f t="shared" si="416"/>
        <v>1047.1393926540297</v>
      </c>
    </row>
    <row r="6711" spans="1:5" x14ac:dyDescent="0.2">
      <c r="A6711" s="2">
        <f t="shared" si="419"/>
        <v>43015.416666650402</v>
      </c>
      <c r="B6711">
        <f t="shared" si="417"/>
        <v>10</v>
      </c>
      <c r="C6711">
        <f t="shared" si="418"/>
        <v>10</v>
      </c>
      <c r="D6711">
        <v>0.922682695</v>
      </c>
      <c r="E6711" s="9">
        <f t="shared" si="416"/>
        <v>1023.9947159096416</v>
      </c>
    </row>
    <row r="6712" spans="1:5" x14ac:dyDescent="0.2">
      <c r="A6712" s="2">
        <f t="shared" si="419"/>
        <v>43015.458333317067</v>
      </c>
      <c r="B6712">
        <f t="shared" si="417"/>
        <v>10</v>
      </c>
      <c r="C6712">
        <f t="shared" si="418"/>
        <v>11</v>
      </c>
      <c r="D6712">
        <v>0.88454196799999996</v>
      </c>
      <c r="E6712" s="9">
        <f t="shared" si="416"/>
        <v>981.66607669206951</v>
      </c>
    </row>
    <row r="6713" spans="1:5" x14ac:dyDescent="0.2">
      <c r="A6713" s="2">
        <f t="shared" si="419"/>
        <v>43015.499999983731</v>
      </c>
      <c r="B6713">
        <f t="shared" si="417"/>
        <v>10</v>
      </c>
      <c r="C6713">
        <f t="shared" si="418"/>
        <v>12</v>
      </c>
      <c r="D6713">
        <v>0.84322136599999997</v>
      </c>
      <c r="E6713" s="9">
        <f t="shared" si="416"/>
        <v>935.80840716440446</v>
      </c>
    </row>
    <row r="6714" spans="1:5" x14ac:dyDescent="0.2">
      <c r="A6714" s="2">
        <f t="shared" si="419"/>
        <v>43015.541666650395</v>
      </c>
      <c r="B6714">
        <f t="shared" si="417"/>
        <v>10</v>
      </c>
      <c r="C6714">
        <f t="shared" si="418"/>
        <v>13</v>
      </c>
      <c r="D6714">
        <v>0.81880927199999998</v>
      </c>
      <c r="E6714" s="9">
        <f t="shared" si="416"/>
        <v>908.7158265884899</v>
      </c>
    </row>
    <row r="6715" spans="1:5" x14ac:dyDescent="0.2">
      <c r="A6715" s="2">
        <f t="shared" si="419"/>
        <v>43015.583333317059</v>
      </c>
      <c r="B6715">
        <f t="shared" si="417"/>
        <v>10</v>
      </c>
      <c r="C6715">
        <f t="shared" si="418"/>
        <v>14</v>
      </c>
      <c r="D6715">
        <v>0.85241103100000004</v>
      </c>
      <c r="E6715" s="9">
        <f t="shared" si="416"/>
        <v>946.00711193254779</v>
      </c>
    </row>
    <row r="6716" spans="1:5" x14ac:dyDescent="0.2">
      <c r="A6716" s="2">
        <f t="shared" si="419"/>
        <v>43015.624999983724</v>
      </c>
      <c r="B6716">
        <f t="shared" si="417"/>
        <v>10</v>
      </c>
      <c r="C6716">
        <f t="shared" si="418"/>
        <v>15</v>
      </c>
      <c r="D6716">
        <v>0.99591339999999995</v>
      </c>
      <c r="E6716" s="9">
        <f t="shared" si="416"/>
        <v>1105.2662682739544</v>
      </c>
    </row>
    <row r="6717" spans="1:5" x14ac:dyDescent="0.2">
      <c r="A6717" s="2">
        <f t="shared" si="419"/>
        <v>43015.666666650388</v>
      </c>
      <c r="B6717">
        <f t="shared" si="417"/>
        <v>10</v>
      </c>
      <c r="C6717">
        <f t="shared" si="418"/>
        <v>16</v>
      </c>
      <c r="D6717">
        <v>1.297247413</v>
      </c>
      <c r="E6717" s="9">
        <f t="shared" si="416"/>
        <v>1439.6872330410972</v>
      </c>
    </row>
    <row r="6718" spans="1:5" x14ac:dyDescent="0.2">
      <c r="A6718" s="2">
        <f t="shared" si="419"/>
        <v>43015.708333317052</v>
      </c>
      <c r="B6718">
        <f t="shared" si="417"/>
        <v>10</v>
      </c>
      <c r="C6718">
        <f t="shared" si="418"/>
        <v>17</v>
      </c>
      <c r="D6718">
        <v>1.5370657169999999</v>
      </c>
      <c r="E6718" s="9">
        <f t="shared" si="416"/>
        <v>1705.8379665545419</v>
      </c>
    </row>
    <row r="6719" spans="1:5" x14ac:dyDescent="0.2">
      <c r="A6719" s="2">
        <f t="shared" si="419"/>
        <v>43015.749999983716</v>
      </c>
      <c r="B6719">
        <f t="shared" si="417"/>
        <v>10</v>
      </c>
      <c r="C6719">
        <f t="shared" si="418"/>
        <v>18</v>
      </c>
      <c r="D6719">
        <v>1.727665834</v>
      </c>
      <c r="E6719" s="9">
        <f t="shared" si="416"/>
        <v>1917.3662782020899</v>
      </c>
    </row>
    <row r="6720" spans="1:5" x14ac:dyDescent="0.2">
      <c r="A6720" s="2">
        <f t="shared" si="419"/>
        <v>43015.791666650381</v>
      </c>
      <c r="B6720">
        <f t="shared" si="417"/>
        <v>10</v>
      </c>
      <c r="C6720">
        <f t="shared" si="418"/>
        <v>19</v>
      </c>
      <c r="D6720">
        <v>1.794115517</v>
      </c>
      <c r="E6720" s="9">
        <f t="shared" si="416"/>
        <v>1991.1122416135647</v>
      </c>
    </row>
    <row r="6721" spans="1:5" x14ac:dyDescent="0.2">
      <c r="A6721" s="2">
        <f t="shared" si="419"/>
        <v>43015.833333317045</v>
      </c>
      <c r="B6721">
        <f t="shared" si="417"/>
        <v>10</v>
      </c>
      <c r="C6721">
        <f t="shared" si="418"/>
        <v>20</v>
      </c>
      <c r="D6721">
        <v>1.6356950990000001</v>
      </c>
      <c r="E6721" s="9">
        <f t="shared" si="416"/>
        <v>1815.2970108703494</v>
      </c>
    </row>
    <row r="6722" spans="1:5" x14ac:dyDescent="0.2">
      <c r="A6722" s="2">
        <f t="shared" si="419"/>
        <v>43015.874999983709</v>
      </c>
      <c r="B6722">
        <f t="shared" si="417"/>
        <v>10</v>
      </c>
      <c r="C6722">
        <f t="shared" si="418"/>
        <v>21</v>
      </c>
      <c r="D6722">
        <v>1.3368455100000001</v>
      </c>
      <c r="E6722" s="9">
        <f t="shared" si="416"/>
        <v>1483.6332637923053</v>
      </c>
    </row>
    <row r="6723" spans="1:5" x14ac:dyDescent="0.2">
      <c r="A6723" s="2">
        <f t="shared" si="419"/>
        <v>43015.916666650373</v>
      </c>
      <c r="B6723">
        <f t="shared" si="417"/>
        <v>10</v>
      </c>
      <c r="C6723">
        <f t="shared" si="418"/>
        <v>22</v>
      </c>
      <c r="D6723">
        <v>1.03920078</v>
      </c>
      <c r="E6723" s="9">
        <f t="shared" si="416"/>
        <v>1153.3066711402646</v>
      </c>
    </row>
    <row r="6724" spans="1:5" x14ac:dyDescent="0.2">
      <c r="A6724" s="2">
        <f t="shared" si="419"/>
        <v>43015.958333317038</v>
      </c>
      <c r="B6724">
        <f t="shared" si="417"/>
        <v>10</v>
      </c>
      <c r="C6724">
        <f t="shared" si="418"/>
        <v>23</v>
      </c>
      <c r="D6724">
        <v>0.73525974299999997</v>
      </c>
      <c r="E6724" s="9">
        <f t="shared" si="416"/>
        <v>815.99242700989544</v>
      </c>
    </row>
    <row r="6725" spans="1:5" x14ac:dyDescent="0.2">
      <c r="A6725" s="2">
        <f t="shared" si="419"/>
        <v>43015.999999983702</v>
      </c>
      <c r="B6725">
        <f t="shared" si="417"/>
        <v>10</v>
      </c>
      <c r="C6725">
        <f t="shared" si="418"/>
        <v>0</v>
      </c>
      <c r="D6725">
        <v>0.63246541999999994</v>
      </c>
      <c r="E6725" s="9">
        <f t="shared" ref="E6725:E6788" si="420">D6725*$E$3/$D$8765</f>
        <v>701.91112457741735</v>
      </c>
    </row>
    <row r="6726" spans="1:5" x14ac:dyDescent="0.2">
      <c r="A6726" s="2">
        <f t="shared" si="419"/>
        <v>43016.041666650366</v>
      </c>
      <c r="B6726">
        <f t="shared" ref="B6726:B6789" si="421">MONTH(A6726)</f>
        <v>10</v>
      </c>
      <c r="C6726">
        <f t="shared" ref="C6726:C6789" si="422">HOUR(A6726)</f>
        <v>1</v>
      </c>
      <c r="D6726">
        <v>0.58458124199999995</v>
      </c>
      <c r="E6726" s="9">
        <f t="shared" si="420"/>
        <v>648.76918801202339</v>
      </c>
    </row>
    <row r="6727" spans="1:5" x14ac:dyDescent="0.2">
      <c r="A6727" s="2">
        <f t="shared" ref="A6727:A6790" si="423">A6726+1/24</f>
        <v>43016.08333331703</v>
      </c>
      <c r="B6727">
        <f t="shared" si="421"/>
        <v>10</v>
      </c>
      <c r="C6727">
        <f t="shared" si="422"/>
        <v>2</v>
      </c>
      <c r="D6727">
        <v>0.57660641700000004</v>
      </c>
      <c r="E6727" s="9">
        <f t="shared" si="420"/>
        <v>639.918714599488</v>
      </c>
    </row>
    <row r="6728" spans="1:5" x14ac:dyDescent="0.2">
      <c r="A6728" s="2">
        <f t="shared" si="423"/>
        <v>43016.124999983695</v>
      </c>
      <c r="B6728">
        <f t="shared" si="421"/>
        <v>10</v>
      </c>
      <c r="C6728">
        <f t="shared" si="422"/>
        <v>3</v>
      </c>
      <c r="D6728">
        <v>0.58057024400000001</v>
      </c>
      <c r="E6728" s="9">
        <f t="shared" si="420"/>
        <v>644.31777608050993</v>
      </c>
    </row>
    <row r="6729" spans="1:5" x14ac:dyDescent="0.2">
      <c r="A6729" s="2">
        <f t="shared" si="423"/>
        <v>43016.166666650359</v>
      </c>
      <c r="B6729">
        <f t="shared" si="421"/>
        <v>10</v>
      </c>
      <c r="C6729">
        <f t="shared" si="422"/>
        <v>4</v>
      </c>
      <c r="D6729">
        <v>0.63472898200000005</v>
      </c>
      <c r="E6729" s="9">
        <f t="shared" si="420"/>
        <v>704.42322926919758</v>
      </c>
    </row>
    <row r="6730" spans="1:5" x14ac:dyDescent="0.2">
      <c r="A6730" s="2">
        <f t="shared" si="423"/>
        <v>43016.208333317023</v>
      </c>
      <c r="B6730">
        <f t="shared" si="421"/>
        <v>10</v>
      </c>
      <c r="C6730">
        <f t="shared" si="422"/>
        <v>5</v>
      </c>
      <c r="D6730">
        <v>0.84262426800000001</v>
      </c>
      <c r="E6730" s="9">
        <f t="shared" si="420"/>
        <v>935.14574685854461</v>
      </c>
    </row>
    <row r="6731" spans="1:5" x14ac:dyDescent="0.2">
      <c r="A6731" s="2">
        <f t="shared" si="423"/>
        <v>43016.249999983687</v>
      </c>
      <c r="B6731">
        <f t="shared" si="421"/>
        <v>10</v>
      </c>
      <c r="C6731">
        <f t="shared" si="422"/>
        <v>6</v>
      </c>
      <c r="D6731">
        <v>1.1408278160000001</v>
      </c>
      <c r="E6731" s="9">
        <f t="shared" si="420"/>
        <v>1266.0925166118316</v>
      </c>
    </row>
    <row r="6732" spans="1:5" x14ac:dyDescent="0.2">
      <c r="A6732" s="2">
        <f t="shared" si="423"/>
        <v>43016.291666650352</v>
      </c>
      <c r="B6732">
        <f t="shared" si="421"/>
        <v>10</v>
      </c>
      <c r="C6732">
        <f t="shared" si="422"/>
        <v>7</v>
      </c>
      <c r="D6732">
        <v>1.071572027</v>
      </c>
      <c r="E6732" s="9">
        <f t="shared" si="420"/>
        <v>1189.2323323182991</v>
      </c>
    </row>
    <row r="6733" spans="1:5" x14ac:dyDescent="0.2">
      <c r="A6733" s="2">
        <f t="shared" si="423"/>
        <v>43016.333333317016</v>
      </c>
      <c r="B6733">
        <f t="shared" si="421"/>
        <v>10</v>
      </c>
      <c r="C6733">
        <f t="shared" si="422"/>
        <v>8</v>
      </c>
      <c r="D6733">
        <v>0.90280658899999999</v>
      </c>
      <c r="E6733" s="9">
        <f t="shared" si="420"/>
        <v>1001.936181998523</v>
      </c>
    </row>
    <row r="6734" spans="1:5" x14ac:dyDescent="0.2">
      <c r="A6734" s="2">
        <f t="shared" si="423"/>
        <v>43016.37499998368</v>
      </c>
      <c r="B6734">
        <f t="shared" si="421"/>
        <v>10</v>
      </c>
      <c r="C6734">
        <f t="shared" si="422"/>
        <v>9</v>
      </c>
      <c r="D6734">
        <v>0.88290967799999998</v>
      </c>
      <c r="E6734" s="9">
        <f t="shared" si="420"/>
        <v>979.85455866546101</v>
      </c>
    </row>
    <row r="6735" spans="1:5" x14ac:dyDescent="0.2">
      <c r="A6735" s="2">
        <f t="shared" si="423"/>
        <v>43016.416666650344</v>
      </c>
      <c r="B6735">
        <f t="shared" si="421"/>
        <v>10</v>
      </c>
      <c r="C6735">
        <f t="shared" si="422"/>
        <v>10</v>
      </c>
      <c r="D6735">
        <v>0.87261122899999999</v>
      </c>
      <c r="E6735" s="9">
        <f t="shared" si="420"/>
        <v>968.4253236584417</v>
      </c>
    </row>
    <row r="6736" spans="1:5" x14ac:dyDescent="0.2">
      <c r="A6736" s="2">
        <f t="shared" si="423"/>
        <v>43016.458333317009</v>
      </c>
      <c r="B6736">
        <f t="shared" si="421"/>
        <v>10</v>
      </c>
      <c r="C6736">
        <f t="shared" si="422"/>
        <v>11</v>
      </c>
      <c r="D6736">
        <v>0.84754996400000004</v>
      </c>
      <c r="E6736" s="9">
        <f t="shared" si="420"/>
        <v>940.61229207881388</v>
      </c>
    </row>
    <row r="6737" spans="1:5" x14ac:dyDescent="0.2">
      <c r="A6737" s="2">
        <f t="shared" si="423"/>
        <v>43016.499999983673</v>
      </c>
      <c r="B6737">
        <f t="shared" si="421"/>
        <v>10</v>
      </c>
      <c r="C6737">
        <f t="shared" si="422"/>
        <v>12</v>
      </c>
      <c r="D6737">
        <v>0.81988342000000003</v>
      </c>
      <c r="E6737" s="9">
        <f t="shared" si="420"/>
        <v>909.90791773972251</v>
      </c>
    </row>
    <row r="6738" spans="1:5" x14ac:dyDescent="0.2">
      <c r="A6738" s="2">
        <f t="shared" si="423"/>
        <v>43016.541666650337</v>
      </c>
      <c r="B6738">
        <f t="shared" si="421"/>
        <v>10</v>
      </c>
      <c r="C6738">
        <f t="shared" si="422"/>
        <v>13</v>
      </c>
      <c r="D6738">
        <v>0.807671629</v>
      </c>
      <c r="E6738" s="9">
        <f t="shared" si="420"/>
        <v>896.35525275147006</v>
      </c>
    </row>
    <row r="6739" spans="1:5" x14ac:dyDescent="0.2">
      <c r="A6739" s="2">
        <f t="shared" si="423"/>
        <v>43016.583333317001</v>
      </c>
      <c r="B6739">
        <f t="shared" si="421"/>
        <v>10</v>
      </c>
      <c r="C6739">
        <f t="shared" si="422"/>
        <v>14</v>
      </c>
      <c r="D6739">
        <v>0.84057550999999997</v>
      </c>
      <c r="E6739" s="9">
        <f t="shared" si="420"/>
        <v>932.87203198609041</v>
      </c>
    </row>
    <row r="6740" spans="1:5" x14ac:dyDescent="0.2">
      <c r="A6740" s="2">
        <f t="shared" si="423"/>
        <v>43016.624999983665</v>
      </c>
      <c r="B6740">
        <f t="shared" si="421"/>
        <v>10</v>
      </c>
      <c r="C6740">
        <f t="shared" si="422"/>
        <v>15</v>
      </c>
      <c r="D6740">
        <v>0.98655543099999998</v>
      </c>
      <c r="E6740" s="9">
        <f t="shared" si="420"/>
        <v>1094.8807794601146</v>
      </c>
    </row>
    <row r="6741" spans="1:5" x14ac:dyDescent="0.2">
      <c r="A6741" s="2">
        <f t="shared" si="423"/>
        <v>43016.66666665033</v>
      </c>
      <c r="B6741">
        <f t="shared" si="421"/>
        <v>10</v>
      </c>
      <c r="C6741">
        <f t="shared" si="422"/>
        <v>16</v>
      </c>
      <c r="D6741">
        <v>1.271278143</v>
      </c>
      <c r="E6741" s="9">
        <f t="shared" si="420"/>
        <v>1410.8664960747117</v>
      </c>
    </row>
    <row r="6742" spans="1:5" x14ac:dyDescent="0.2">
      <c r="A6742" s="2">
        <f t="shared" si="423"/>
        <v>43016.708333316994</v>
      </c>
      <c r="B6742">
        <f t="shared" si="421"/>
        <v>10</v>
      </c>
      <c r="C6742">
        <f t="shared" si="422"/>
        <v>17</v>
      </c>
      <c r="D6742">
        <v>1.522768194</v>
      </c>
      <c r="E6742" s="9">
        <f t="shared" si="420"/>
        <v>1689.9705528900897</v>
      </c>
    </row>
    <row r="6743" spans="1:5" x14ac:dyDescent="0.2">
      <c r="A6743" s="2">
        <f t="shared" si="423"/>
        <v>43016.749999983658</v>
      </c>
      <c r="B6743">
        <f t="shared" si="421"/>
        <v>10</v>
      </c>
      <c r="C6743">
        <f t="shared" si="422"/>
        <v>18</v>
      </c>
      <c r="D6743">
        <v>1.7136638449999999</v>
      </c>
      <c r="E6743" s="9">
        <f t="shared" si="420"/>
        <v>1901.8268486387935</v>
      </c>
    </row>
    <row r="6744" spans="1:5" x14ac:dyDescent="0.2">
      <c r="A6744" s="2">
        <f t="shared" si="423"/>
        <v>43016.791666650322</v>
      </c>
      <c r="B6744">
        <f t="shared" si="421"/>
        <v>10</v>
      </c>
      <c r="C6744">
        <f t="shared" si="422"/>
        <v>19</v>
      </c>
      <c r="D6744">
        <v>1.773950401</v>
      </c>
      <c r="E6744" s="9">
        <f t="shared" si="420"/>
        <v>1968.7329639468205</v>
      </c>
    </row>
    <row r="6745" spans="1:5" x14ac:dyDescent="0.2">
      <c r="A6745" s="2">
        <f t="shared" si="423"/>
        <v>43016.833333316987</v>
      </c>
      <c r="B6745">
        <f t="shared" si="421"/>
        <v>10</v>
      </c>
      <c r="C6745">
        <f t="shared" si="422"/>
        <v>20</v>
      </c>
      <c r="D6745">
        <v>1.6042063070000001</v>
      </c>
      <c r="E6745" s="9">
        <f t="shared" si="420"/>
        <v>1780.350699648616</v>
      </c>
    </row>
    <row r="6746" spans="1:5" x14ac:dyDescent="0.2">
      <c r="A6746" s="2">
        <f t="shared" si="423"/>
        <v>43016.874999983651</v>
      </c>
      <c r="B6746">
        <f t="shared" si="421"/>
        <v>10</v>
      </c>
      <c r="C6746">
        <f t="shared" si="422"/>
        <v>21</v>
      </c>
      <c r="D6746">
        <v>1.2890435419999999</v>
      </c>
      <c r="E6746" s="9">
        <f t="shared" si="420"/>
        <v>1430.5825640150847</v>
      </c>
    </row>
    <row r="6747" spans="1:5" x14ac:dyDescent="0.2">
      <c r="A6747" s="2">
        <f t="shared" si="423"/>
        <v>43016.916666650315</v>
      </c>
      <c r="B6747">
        <f t="shared" si="421"/>
        <v>10</v>
      </c>
      <c r="C6747">
        <f t="shared" si="422"/>
        <v>22</v>
      </c>
      <c r="D6747">
        <v>0.97794304099999996</v>
      </c>
      <c r="E6747" s="9">
        <f t="shared" si="420"/>
        <v>1085.3227354010428</v>
      </c>
    </row>
    <row r="6748" spans="1:5" x14ac:dyDescent="0.2">
      <c r="A6748" s="2">
        <f t="shared" si="423"/>
        <v>43016.958333316979</v>
      </c>
      <c r="B6748">
        <f t="shared" si="421"/>
        <v>10</v>
      </c>
      <c r="C6748">
        <f t="shared" si="422"/>
        <v>23</v>
      </c>
      <c r="D6748">
        <v>0.67375462200000003</v>
      </c>
      <c r="E6748" s="9">
        <f t="shared" si="420"/>
        <v>747.73394633536304</v>
      </c>
    </row>
    <row r="6749" spans="1:5" x14ac:dyDescent="0.2">
      <c r="A6749" s="2">
        <f t="shared" si="423"/>
        <v>43016.999999983644</v>
      </c>
      <c r="B6749">
        <f t="shared" si="421"/>
        <v>10</v>
      </c>
      <c r="C6749">
        <f t="shared" si="422"/>
        <v>0</v>
      </c>
      <c r="D6749">
        <v>0.56264650699999996</v>
      </c>
      <c r="E6749" s="9">
        <f t="shared" si="420"/>
        <v>624.42598437702054</v>
      </c>
    </row>
    <row r="6750" spans="1:5" x14ac:dyDescent="0.2">
      <c r="A6750" s="2">
        <f t="shared" si="423"/>
        <v>43017.041666650308</v>
      </c>
      <c r="B6750">
        <f t="shared" si="421"/>
        <v>10</v>
      </c>
      <c r="C6750">
        <f t="shared" si="422"/>
        <v>1</v>
      </c>
      <c r="D6750">
        <v>0.51194109600000004</v>
      </c>
      <c r="E6750" s="9">
        <f t="shared" si="420"/>
        <v>568.15303896101636</v>
      </c>
    </row>
    <row r="6751" spans="1:5" x14ac:dyDescent="0.2">
      <c r="A6751" s="2">
        <f t="shared" si="423"/>
        <v>43017.083333316972</v>
      </c>
      <c r="B6751">
        <f t="shared" si="421"/>
        <v>10</v>
      </c>
      <c r="C6751">
        <f t="shared" si="422"/>
        <v>2</v>
      </c>
      <c r="D6751">
        <v>0.50395774100000001</v>
      </c>
      <c r="E6751" s="9">
        <f t="shared" si="420"/>
        <v>559.29309894097435</v>
      </c>
    </row>
    <row r="6752" spans="1:5" x14ac:dyDescent="0.2">
      <c r="A6752" s="2">
        <f t="shared" si="423"/>
        <v>43017.124999983636</v>
      </c>
      <c r="B6752">
        <f t="shared" si="421"/>
        <v>10</v>
      </c>
      <c r="C6752">
        <f t="shared" si="422"/>
        <v>3</v>
      </c>
      <c r="D6752">
        <v>0.50539951800000005</v>
      </c>
      <c r="E6752" s="9">
        <f t="shared" si="420"/>
        <v>560.89318533851974</v>
      </c>
    </row>
    <row r="6753" spans="1:5" x14ac:dyDescent="0.2">
      <c r="A6753" s="2">
        <f t="shared" si="423"/>
        <v>43017.166666650301</v>
      </c>
      <c r="B6753">
        <f t="shared" si="421"/>
        <v>10</v>
      </c>
      <c r="C6753">
        <f t="shared" si="422"/>
        <v>4</v>
      </c>
      <c r="D6753">
        <v>0.56112956000000003</v>
      </c>
      <c r="E6753" s="9">
        <f t="shared" si="420"/>
        <v>622.74247419444919</v>
      </c>
    </row>
    <row r="6754" spans="1:5" x14ac:dyDescent="0.2">
      <c r="A6754" s="2">
        <f t="shared" si="423"/>
        <v>43017.208333316965</v>
      </c>
      <c r="B6754">
        <f t="shared" si="421"/>
        <v>10</v>
      </c>
      <c r="C6754">
        <f t="shared" si="422"/>
        <v>5</v>
      </c>
      <c r="D6754">
        <v>0.75595051999999996</v>
      </c>
      <c r="E6754" s="9">
        <f t="shared" si="420"/>
        <v>838.95508408678438</v>
      </c>
    </row>
    <row r="6755" spans="1:5" x14ac:dyDescent="0.2">
      <c r="A6755" s="2">
        <f t="shared" si="423"/>
        <v>43017.249999983629</v>
      </c>
      <c r="B6755">
        <f t="shared" si="421"/>
        <v>10</v>
      </c>
      <c r="C6755">
        <f t="shared" si="422"/>
        <v>6</v>
      </c>
      <c r="D6755">
        <v>1.0525207889999999</v>
      </c>
      <c r="E6755" s="9">
        <f t="shared" si="420"/>
        <v>1168.0892382196967</v>
      </c>
    </row>
    <row r="6756" spans="1:5" x14ac:dyDescent="0.2">
      <c r="A6756" s="2">
        <f t="shared" si="423"/>
        <v>43017.291666650293</v>
      </c>
      <c r="B6756">
        <f t="shared" si="421"/>
        <v>10</v>
      </c>
      <c r="C6756">
        <f t="shared" si="422"/>
        <v>7</v>
      </c>
      <c r="D6756">
        <v>0.98424979999999995</v>
      </c>
      <c r="E6756" s="9">
        <f t="shared" si="420"/>
        <v>1092.3219865255212</v>
      </c>
    </row>
    <row r="6757" spans="1:5" x14ac:dyDescent="0.2">
      <c r="A6757" s="2">
        <f t="shared" si="423"/>
        <v>43017.333333316958</v>
      </c>
      <c r="B6757">
        <f t="shared" si="421"/>
        <v>10</v>
      </c>
      <c r="C6757">
        <f t="shared" si="422"/>
        <v>8</v>
      </c>
      <c r="D6757">
        <v>0.81319153899999996</v>
      </c>
      <c r="E6757" s="9">
        <f t="shared" si="420"/>
        <v>902.48125760983226</v>
      </c>
    </row>
    <row r="6758" spans="1:5" x14ac:dyDescent="0.2">
      <c r="A6758" s="2">
        <f t="shared" si="423"/>
        <v>43017.374999983622</v>
      </c>
      <c r="B6758">
        <f t="shared" si="421"/>
        <v>10</v>
      </c>
      <c r="C6758">
        <f t="shared" si="422"/>
        <v>9</v>
      </c>
      <c r="D6758">
        <v>0.79780420600000002</v>
      </c>
      <c r="E6758" s="9">
        <f t="shared" si="420"/>
        <v>885.40437108174797</v>
      </c>
    </row>
    <row r="6759" spans="1:5" x14ac:dyDescent="0.2">
      <c r="A6759" s="2">
        <f t="shared" si="423"/>
        <v>43017.416666650286</v>
      </c>
      <c r="B6759">
        <f t="shared" si="421"/>
        <v>10</v>
      </c>
      <c r="C6759">
        <f t="shared" si="422"/>
        <v>10</v>
      </c>
      <c r="D6759">
        <v>0.81402656799999995</v>
      </c>
      <c r="E6759" s="9">
        <f t="shared" si="420"/>
        <v>903.40797411623782</v>
      </c>
    </row>
    <row r="6760" spans="1:5" x14ac:dyDescent="0.2">
      <c r="A6760" s="2">
        <f t="shared" si="423"/>
        <v>43017.45833331695</v>
      </c>
      <c r="B6760">
        <f t="shared" si="421"/>
        <v>10</v>
      </c>
      <c r="C6760">
        <f t="shared" si="422"/>
        <v>11</v>
      </c>
      <c r="D6760">
        <v>0.79973945800000001</v>
      </c>
      <c r="E6760" s="9">
        <f t="shared" si="420"/>
        <v>887.55211681567391</v>
      </c>
    </row>
    <row r="6761" spans="1:5" x14ac:dyDescent="0.2">
      <c r="A6761" s="2">
        <f t="shared" si="423"/>
        <v>43017.499999983615</v>
      </c>
      <c r="B6761">
        <f t="shared" si="421"/>
        <v>10</v>
      </c>
      <c r="C6761">
        <f t="shared" si="422"/>
        <v>12</v>
      </c>
      <c r="D6761">
        <v>0.776295387</v>
      </c>
      <c r="E6761" s="9">
        <f t="shared" si="420"/>
        <v>861.53384969795104</v>
      </c>
    </row>
    <row r="6762" spans="1:5" x14ac:dyDescent="0.2">
      <c r="A6762" s="2">
        <f t="shared" si="423"/>
        <v>43017.541666650279</v>
      </c>
      <c r="B6762">
        <f t="shared" si="421"/>
        <v>10</v>
      </c>
      <c r="C6762">
        <f t="shared" si="422"/>
        <v>13</v>
      </c>
      <c r="D6762">
        <v>0.768546057</v>
      </c>
      <c r="E6762" s="9">
        <f t="shared" si="420"/>
        <v>852.93363099346993</v>
      </c>
    </row>
    <row r="6763" spans="1:5" x14ac:dyDescent="0.2">
      <c r="A6763" s="2">
        <f t="shared" si="423"/>
        <v>43017.583333316943</v>
      </c>
      <c r="B6763">
        <f t="shared" si="421"/>
        <v>10</v>
      </c>
      <c r="C6763">
        <f t="shared" si="422"/>
        <v>14</v>
      </c>
      <c r="D6763">
        <v>0.80351653700000003</v>
      </c>
      <c r="E6763" s="9">
        <f t="shared" si="420"/>
        <v>891.7439250705944</v>
      </c>
    </row>
    <row r="6764" spans="1:5" x14ac:dyDescent="0.2">
      <c r="A6764" s="2">
        <f t="shared" si="423"/>
        <v>43017.624999983607</v>
      </c>
      <c r="B6764">
        <f t="shared" si="421"/>
        <v>10</v>
      </c>
      <c r="C6764">
        <f t="shared" si="422"/>
        <v>15</v>
      </c>
      <c r="D6764">
        <v>0.95063751200000002</v>
      </c>
      <c r="E6764" s="9">
        <f t="shared" si="420"/>
        <v>1055.0190160805917</v>
      </c>
    </row>
    <row r="6765" spans="1:5" x14ac:dyDescent="0.2">
      <c r="A6765" s="2">
        <f t="shared" si="423"/>
        <v>43017.666666650272</v>
      </c>
      <c r="B6765">
        <f t="shared" si="421"/>
        <v>10</v>
      </c>
      <c r="C6765">
        <f t="shared" si="422"/>
        <v>16</v>
      </c>
      <c r="D6765">
        <v>1.2359262129999999</v>
      </c>
      <c r="E6765" s="9">
        <f t="shared" si="420"/>
        <v>1371.6328681835896</v>
      </c>
    </row>
    <row r="6766" spans="1:5" x14ac:dyDescent="0.2">
      <c r="A6766" s="2">
        <f t="shared" si="423"/>
        <v>43017.708333316936</v>
      </c>
      <c r="B6766">
        <f t="shared" si="421"/>
        <v>10</v>
      </c>
      <c r="C6766">
        <f t="shared" si="422"/>
        <v>17</v>
      </c>
      <c r="D6766">
        <v>1.488457878</v>
      </c>
      <c r="E6766" s="9">
        <f t="shared" si="420"/>
        <v>1651.8929098654853</v>
      </c>
    </row>
    <row r="6767" spans="1:5" x14ac:dyDescent="0.2">
      <c r="A6767" s="2">
        <f t="shared" si="423"/>
        <v>43017.7499999836</v>
      </c>
      <c r="B6767">
        <f t="shared" si="421"/>
        <v>10</v>
      </c>
      <c r="C6767">
        <f t="shared" si="422"/>
        <v>18</v>
      </c>
      <c r="D6767">
        <v>1.6794190899999999</v>
      </c>
      <c r="E6767" s="9">
        <f t="shared" si="420"/>
        <v>1863.8219653157998</v>
      </c>
    </row>
    <row r="6768" spans="1:5" x14ac:dyDescent="0.2">
      <c r="A6768" s="2">
        <f t="shared" si="423"/>
        <v>43017.791666650264</v>
      </c>
      <c r="B6768">
        <f t="shared" si="421"/>
        <v>10</v>
      </c>
      <c r="C6768">
        <f t="shared" si="422"/>
        <v>19</v>
      </c>
      <c r="D6768">
        <v>1.739095031</v>
      </c>
      <c r="E6768" s="9">
        <f t="shared" si="420"/>
        <v>1930.0504191299635</v>
      </c>
    </row>
    <row r="6769" spans="1:5" x14ac:dyDescent="0.2">
      <c r="A6769" s="2">
        <f t="shared" si="423"/>
        <v>43017.833333316928</v>
      </c>
      <c r="B6769">
        <f t="shared" si="421"/>
        <v>10</v>
      </c>
      <c r="C6769">
        <f t="shared" si="422"/>
        <v>20</v>
      </c>
      <c r="D6769">
        <v>1.56859945</v>
      </c>
      <c r="E6769" s="9">
        <f t="shared" si="420"/>
        <v>1740.8341533692362</v>
      </c>
    </row>
    <row r="6770" spans="1:5" x14ac:dyDescent="0.2">
      <c r="A6770" s="2">
        <f t="shared" si="423"/>
        <v>43017.874999983593</v>
      </c>
      <c r="B6770">
        <f t="shared" si="421"/>
        <v>10</v>
      </c>
      <c r="C6770">
        <f t="shared" si="422"/>
        <v>21</v>
      </c>
      <c r="D6770">
        <v>1.26075033</v>
      </c>
      <c r="E6770" s="9">
        <f t="shared" si="420"/>
        <v>1399.1827125373118</v>
      </c>
    </row>
    <row r="6771" spans="1:5" x14ac:dyDescent="0.2">
      <c r="A6771" s="2">
        <f t="shared" si="423"/>
        <v>43017.916666650257</v>
      </c>
      <c r="B6771">
        <f t="shared" si="421"/>
        <v>10</v>
      </c>
      <c r="C6771">
        <f t="shared" si="422"/>
        <v>22</v>
      </c>
      <c r="D6771">
        <v>0.97264759499999998</v>
      </c>
      <c r="E6771" s="9">
        <f t="shared" si="420"/>
        <v>1079.4458410453024</v>
      </c>
    </row>
    <row r="6772" spans="1:5" x14ac:dyDescent="0.2">
      <c r="A6772" s="2">
        <f t="shared" si="423"/>
        <v>43017.958333316921</v>
      </c>
      <c r="B6772">
        <f t="shared" si="421"/>
        <v>10</v>
      </c>
      <c r="C6772">
        <f t="shared" si="422"/>
        <v>23</v>
      </c>
      <c r="D6772">
        <v>0.68322026300000005</v>
      </c>
      <c r="E6772" s="9">
        <f t="shared" si="420"/>
        <v>758.23892970529346</v>
      </c>
    </row>
    <row r="6773" spans="1:5" x14ac:dyDescent="0.2">
      <c r="A6773" s="2">
        <f t="shared" si="423"/>
        <v>43017.999999983585</v>
      </c>
      <c r="B6773">
        <f t="shared" si="421"/>
        <v>10</v>
      </c>
      <c r="C6773">
        <f t="shared" si="422"/>
        <v>0</v>
      </c>
      <c r="D6773">
        <v>0.59114235900000001</v>
      </c>
      <c r="E6773" s="9">
        <f t="shared" si="420"/>
        <v>656.05072604765871</v>
      </c>
    </row>
    <row r="6774" spans="1:5" x14ac:dyDescent="0.2">
      <c r="A6774" s="2">
        <f t="shared" si="423"/>
        <v>43018.04166665025</v>
      </c>
      <c r="B6774">
        <f t="shared" si="421"/>
        <v>10</v>
      </c>
      <c r="C6774">
        <f t="shared" si="422"/>
        <v>1</v>
      </c>
      <c r="D6774">
        <v>0.54652894200000002</v>
      </c>
      <c r="E6774" s="9">
        <f t="shared" si="420"/>
        <v>606.53868521906873</v>
      </c>
    </row>
    <row r="6775" spans="1:5" x14ac:dyDescent="0.2">
      <c r="A6775" s="2">
        <f t="shared" si="423"/>
        <v>43018.083333316914</v>
      </c>
      <c r="B6775">
        <f t="shared" si="421"/>
        <v>10</v>
      </c>
      <c r="C6775">
        <f t="shared" si="422"/>
        <v>2</v>
      </c>
      <c r="D6775">
        <v>0.54913999999999996</v>
      </c>
      <c r="E6775" s="9">
        <f t="shared" si="420"/>
        <v>609.43644152188267</v>
      </c>
    </row>
    <row r="6776" spans="1:5" x14ac:dyDescent="0.2">
      <c r="A6776" s="2">
        <f t="shared" si="423"/>
        <v>43018.124999983578</v>
      </c>
      <c r="B6776">
        <f t="shared" si="421"/>
        <v>10</v>
      </c>
      <c r="C6776">
        <f t="shared" si="422"/>
        <v>3</v>
      </c>
      <c r="D6776">
        <v>0.56305875999999999</v>
      </c>
      <c r="E6776" s="9">
        <f t="shared" si="420"/>
        <v>624.88350340919214</v>
      </c>
    </row>
    <row r="6777" spans="1:5" x14ac:dyDescent="0.2">
      <c r="A6777" s="2">
        <f t="shared" si="423"/>
        <v>43018.166666650242</v>
      </c>
      <c r="B6777">
        <f t="shared" si="421"/>
        <v>10</v>
      </c>
      <c r="C6777">
        <f t="shared" si="422"/>
        <v>4</v>
      </c>
      <c r="D6777">
        <v>0.62345461400000002</v>
      </c>
      <c r="E6777" s="9">
        <f t="shared" si="420"/>
        <v>691.91091781068394</v>
      </c>
    </row>
    <row r="6778" spans="1:5" x14ac:dyDescent="0.2">
      <c r="A6778" s="2">
        <f t="shared" si="423"/>
        <v>43018.208333316907</v>
      </c>
      <c r="B6778">
        <f t="shared" si="421"/>
        <v>10</v>
      </c>
      <c r="C6778">
        <f t="shared" si="422"/>
        <v>5</v>
      </c>
      <c r="D6778">
        <v>0.83942270299999999</v>
      </c>
      <c r="E6778" s="9">
        <f t="shared" si="420"/>
        <v>931.59264495210721</v>
      </c>
    </row>
    <row r="6779" spans="1:5" x14ac:dyDescent="0.2">
      <c r="A6779" s="2">
        <f t="shared" si="423"/>
        <v>43018.249999983571</v>
      </c>
      <c r="B6779">
        <f t="shared" si="421"/>
        <v>10</v>
      </c>
      <c r="C6779">
        <f t="shared" si="422"/>
        <v>6</v>
      </c>
      <c r="D6779">
        <v>1.1331669120000001</v>
      </c>
      <c r="E6779" s="9">
        <f t="shared" si="420"/>
        <v>1257.5904332221664</v>
      </c>
    </row>
    <row r="6780" spans="1:5" x14ac:dyDescent="0.2">
      <c r="A6780" s="2">
        <f t="shared" si="423"/>
        <v>43018.291666650235</v>
      </c>
      <c r="B6780">
        <f t="shared" si="421"/>
        <v>10</v>
      </c>
      <c r="C6780">
        <f t="shared" si="422"/>
        <v>7</v>
      </c>
      <c r="D6780">
        <v>1.0705603079999999</v>
      </c>
      <c r="E6780" s="9">
        <f t="shared" si="420"/>
        <v>1188.1095249701182</v>
      </c>
    </row>
    <row r="6781" spans="1:5" x14ac:dyDescent="0.2">
      <c r="A6781" s="2">
        <f t="shared" si="423"/>
        <v>43018.333333316899</v>
      </c>
      <c r="B6781">
        <f t="shared" si="421"/>
        <v>10</v>
      </c>
      <c r="C6781">
        <f t="shared" si="422"/>
        <v>8</v>
      </c>
      <c r="D6781">
        <v>0.90213600500000002</v>
      </c>
      <c r="E6781" s="9">
        <f t="shared" si="420"/>
        <v>1001.1919668135038</v>
      </c>
    </row>
    <row r="6782" spans="1:5" x14ac:dyDescent="0.2">
      <c r="A6782" s="2">
        <f t="shared" si="423"/>
        <v>43018.374999983564</v>
      </c>
      <c r="B6782">
        <f t="shared" si="421"/>
        <v>10</v>
      </c>
      <c r="C6782">
        <f t="shared" si="422"/>
        <v>9</v>
      </c>
      <c r="D6782">
        <v>0.89512639800000005</v>
      </c>
      <c r="E6782" s="9">
        <f t="shared" si="420"/>
        <v>993.41269386571832</v>
      </c>
    </row>
    <row r="6783" spans="1:5" x14ac:dyDescent="0.2">
      <c r="A6783" s="2">
        <f t="shared" si="423"/>
        <v>43018.416666650228</v>
      </c>
      <c r="B6783">
        <f t="shared" si="421"/>
        <v>10</v>
      </c>
      <c r="C6783">
        <f t="shared" si="422"/>
        <v>10</v>
      </c>
      <c r="D6783">
        <v>0.87061028299999998</v>
      </c>
      <c r="E6783" s="9">
        <f t="shared" si="420"/>
        <v>966.20467061929423</v>
      </c>
    </row>
    <row r="6784" spans="1:5" x14ac:dyDescent="0.2">
      <c r="A6784" s="2">
        <f t="shared" si="423"/>
        <v>43018.458333316892</v>
      </c>
      <c r="B6784">
        <f t="shared" si="421"/>
        <v>10</v>
      </c>
      <c r="C6784">
        <f t="shared" si="422"/>
        <v>11</v>
      </c>
      <c r="D6784">
        <v>0.83928318499999999</v>
      </c>
      <c r="E6784" s="9">
        <f t="shared" si="420"/>
        <v>931.43780765479107</v>
      </c>
    </row>
    <row r="6785" spans="1:5" x14ac:dyDescent="0.2">
      <c r="A6785" s="2">
        <f t="shared" si="423"/>
        <v>43018.499999983556</v>
      </c>
      <c r="B6785">
        <f t="shared" si="421"/>
        <v>10</v>
      </c>
      <c r="C6785">
        <f t="shared" si="422"/>
        <v>12</v>
      </c>
      <c r="D6785">
        <v>0.80538077900000005</v>
      </c>
      <c r="E6785" s="9">
        <f t="shared" si="420"/>
        <v>893.81286379408141</v>
      </c>
    </row>
    <row r="6786" spans="1:5" x14ac:dyDescent="0.2">
      <c r="A6786" s="2">
        <f t="shared" si="423"/>
        <v>43018.541666650221</v>
      </c>
      <c r="B6786">
        <f t="shared" si="421"/>
        <v>10</v>
      </c>
      <c r="C6786">
        <f t="shared" si="422"/>
        <v>13</v>
      </c>
      <c r="D6786">
        <v>0.79164615500000002</v>
      </c>
      <c r="E6786" s="9">
        <f t="shared" si="420"/>
        <v>878.57015633113735</v>
      </c>
    </row>
    <row r="6787" spans="1:5" x14ac:dyDescent="0.2">
      <c r="A6787" s="2">
        <f t="shared" si="423"/>
        <v>43018.583333316885</v>
      </c>
      <c r="B6787">
        <f t="shared" si="421"/>
        <v>10</v>
      </c>
      <c r="C6787">
        <f t="shared" si="422"/>
        <v>14</v>
      </c>
      <c r="D6787">
        <v>0.82806323900000001</v>
      </c>
      <c r="E6787" s="9">
        <f t="shared" si="420"/>
        <v>918.9858938180505</v>
      </c>
    </row>
    <row r="6788" spans="1:5" x14ac:dyDescent="0.2">
      <c r="A6788" s="2">
        <f t="shared" si="423"/>
        <v>43018.624999983549</v>
      </c>
      <c r="B6788">
        <f t="shared" si="421"/>
        <v>10</v>
      </c>
      <c r="C6788">
        <f t="shared" si="422"/>
        <v>15</v>
      </c>
      <c r="D6788">
        <v>0.98123568800000005</v>
      </c>
      <c r="E6788" s="9">
        <f t="shared" si="420"/>
        <v>1088.9769202553018</v>
      </c>
    </row>
    <row r="6789" spans="1:5" x14ac:dyDescent="0.2">
      <c r="A6789" s="2">
        <f t="shared" si="423"/>
        <v>43018.666666650213</v>
      </c>
      <c r="B6789">
        <f t="shared" si="421"/>
        <v>10</v>
      </c>
      <c r="C6789">
        <f t="shared" si="422"/>
        <v>16</v>
      </c>
      <c r="D6789">
        <v>1.2936561680000001</v>
      </c>
      <c r="E6789" s="9">
        <f t="shared" ref="E6789:E6852" si="424">D6789*$E$3/$D$8765</f>
        <v>1435.7016636536309</v>
      </c>
    </row>
    <row r="6790" spans="1:5" x14ac:dyDescent="0.2">
      <c r="A6790" s="2">
        <f t="shared" si="423"/>
        <v>43018.708333316878</v>
      </c>
      <c r="B6790">
        <f t="shared" ref="B6790:B6853" si="425">MONTH(A6790)</f>
        <v>10</v>
      </c>
      <c r="C6790">
        <f t="shared" ref="C6790:C6853" si="426">HOUR(A6790)</f>
        <v>17</v>
      </c>
      <c r="D6790">
        <v>1.5313250359999999</v>
      </c>
      <c r="E6790" s="9">
        <f t="shared" si="424"/>
        <v>1699.4669496908054</v>
      </c>
    </row>
    <row r="6791" spans="1:5" x14ac:dyDescent="0.2">
      <c r="A6791" s="2">
        <f t="shared" ref="A6791:A6854" si="427">A6790+1/24</f>
        <v>43018.749999983542</v>
      </c>
      <c r="B6791">
        <f t="shared" si="425"/>
        <v>10</v>
      </c>
      <c r="C6791">
        <f t="shared" si="426"/>
        <v>18</v>
      </c>
      <c r="D6791">
        <v>1.723880946</v>
      </c>
      <c r="E6791" s="9">
        <f t="shared" si="424"/>
        <v>1913.1658035066048</v>
      </c>
    </row>
    <row r="6792" spans="1:5" x14ac:dyDescent="0.2">
      <c r="A6792" s="2">
        <f t="shared" si="427"/>
        <v>43018.791666650206</v>
      </c>
      <c r="B6792">
        <f t="shared" si="425"/>
        <v>10</v>
      </c>
      <c r="C6792">
        <f t="shared" si="426"/>
        <v>19</v>
      </c>
      <c r="D6792">
        <v>1.788755841</v>
      </c>
      <c r="E6792" s="9">
        <f t="shared" si="424"/>
        <v>1985.1640647021209</v>
      </c>
    </row>
    <row r="6793" spans="1:5" x14ac:dyDescent="0.2">
      <c r="A6793" s="2">
        <f t="shared" si="427"/>
        <v>43018.83333331687</v>
      </c>
      <c r="B6793">
        <f t="shared" si="425"/>
        <v>10</v>
      </c>
      <c r="C6793">
        <f t="shared" si="426"/>
        <v>20</v>
      </c>
      <c r="D6793">
        <v>1.627693262</v>
      </c>
      <c r="E6793" s="9">
        <f t="shared" si="424"/>
        <v>1806.4165594974422</v>
      </c>
    </row>
    <row r="6794" spans="1:5" x14ac:dyDescent="0.2">
      <c r="A6794" s="2">
        <f t="shared" si="427"/>
        <v>43018.874999983535</v>
      </c>
      <c r="B6794">
        <f t="shared" si="425"/>
        <v>10</v>
      </c>
      <c r="C6794">
        <f t="shared" si="426"/>
        <v>21</v>
      </c>
      <c r="D6794">
        <v>1.331893926</v>
      </c>
      <c r="E6794" s="9">
        <f t="shared" si="424"/>
        <v>1478.1379880286443</v>
      </c>
    </row>
    <row r="6795" spans="1:5" x14ac:dyDescent="0.2">
      <c r="A6795" s="2">
        <f t="shared" si="427"/>
        <v>43018.916666650199</v>
      </c>
      <c r="B6795">
        <f t="shared" si="425"/>
        <v>10</v>
      </c>
      <c r="C6795">
        <f t="shared" si="426"/>
        <v>22</v>
      </c>
      <c r="D6795">
        <v>1.0455953819999999</v>
      </c>
      <c r="E6795" s="9">
        <f t="shared" si="424"/>
        <v>1160.4034105652356</v>
      </c>
    </row>
    <row r="6796" spans="1:5" x14ac:dyDescent="0.2">
      <c r="A6796" s="2">
        <f t="shared" si="427"/>
        <v>43018.958333316863</v>
      </c>
      <c r="B6796">
        <f t="shared" si="425"/>
        <v>10</v>
      </c>
      <c r="C6796">
        <f t="shared" si="426"/>
        <v>23</v>
      </c>
      <c r="D6796">
        <v>0.752724489</v>
      </c>
      <c r="E6796" s="9">
        <f t="shared" si="424"/>
        <v>835.37482977480704</v>
      </c>
    </row>
    <row r="6797" spans="1:5" x14ac:dyDescent="0.2">
      <c r="A6797" s="2">
        <f t="shared" si="427"/>
        <v>43018.999999983527</v>
      </c>
      <c r="B6797">
        <f t="shared" si="425"/>
        <v>10</v>
      </c>
      <c r="C6797">
        <f t="shared" si="426"/>
        <v>0</v>
      </c>
      <c r="D6797">
        <v>0.64542231299999997</v>
      </c>
      <c r="E6797" s="9">
        <f t="shared" si="424"/>
        <v>716.29070494508278</v>
      </c>
    </row>
    <row r="6798" spans="1:5" x14ac:dyDescent="0.2">
      <c r="A6798" s="2">
        <f t="shared" si="427"/>
        <v>43019.041666650191</v>
      </c>
      <c r="B6798">
        <f t="shared" si="425"/>
        <v>10</v>
      </c>
      <c r="C6798">
        <f t="shared" si="426"/>
        <v>1</v>
      </c>
      <c r="D6798">
        <v>0.60215380600000001</v>
      </c>
      <c r="E6798" s="9">
        <f t="shared" si="424"/>
        <v>668.27124736405676</v>
      </c>
    </row>
    <row r="6799" spans="1:5" x14ac:dyDescent="0.2">
      <c r="A6799" s="2">
        <f t="shared" si="427"/>
        <v>43019.083333316856</v>
      </c>
      <c r="B6799">
        <f t="shared" si="425"/>
        <v>10</v>
      </c>
      <c r="C6799">
        <f t="shared" si="426"/>
        <v>2</v>
      </c>
      <c r="D6799">
        <v>0.59859711400000004</v>
      </c>
      <c r="E6799" s="9">
        <f t="shared" si="424"/>
        <v>664.32402495070255</v>
      </c>
    </row>
    <row r="6800" spans="1:5" x14ac:dyDescent="0.2">
      <c r="A6800" s="2">
        <f t="shared" si="427"/>
        <v>43019.12499998352</v>
      </c>
      <c r="B6800">
        <f t="shared" si="425"/>
        <v>10</v>
      </c>
      <c r="C6800">
        <f t="shared" si="426"/>
        <v>3</v>
      </c>
      <c r="D6800">
        <v>0.60166580400000003</v>
      </c>
      <c r="E6800" s="9">
        <f t="shared" si="424"/>
        <v>667.7296619717423</v>
      </c>
    </row>
    <row r="6801" spans="1:5" x14ac:dyDescent="0.2">
      <c r="A6801" s="2">
        <f t="shared" si="427"/>
        <v>43019.166666650184</v>
      </c>
      <c r="B6801">
        <f t="shared" si="425"/>
        <v>10</v>
      </c>
      <c r="C6801">
        <f t="shared" si="426"/>
        <v>4</v>
      </c>
      <c r="D6801">
        <v>0.65539616599999995</v>
      </c>
      <c r="E6801" s="9">
        <f t="shared" si="424"/>
        <v>727.35970279732874</v>
      </c>
    </row>
    <row r="6802" spans="1:5" x14ac:dyDescent="0.2">
      <c r="A6802" s="2">
        <f t="shared" si="427"/>
        <v>43019.208333316848</v>
      </c>
      <c r="B6802">
        <f t="shared" si="425"/>
        <v>10</v>
      </c>
      <c r="C6802">
        <f t="shared" si="426"/>
        <v>5</v>
      </c>
      <c r="D6802">
        <v>0.84955071500000001</v>
      </c>
      <c r="E6802" s="9">
        <f t="shared" si="424"/>
        <v>942.83272870665257</v>
      </c>
    </row>
    <row r="6803" spans="1:5" x14ac:dyDescent="0.2">
      <c r="A6803" s="2">
        <f t="shared" si="427"/>
        <v>43019.249999983513</v>
      </c>
      <c r="B6803">
        <f t="shared" si="425"/>
        <v>10</v>
      </c>
      <c r="C6803">
        <f t="shared" si="426"/>
        <v>6</v>
      </c>
      <c r="D6803">
        <v>1.143979809</v>
      </c>
      <c r="E6803" s="9">
        <f t="shared" si="424"/>
        <v>1269.5906034341754</v>
      </c>
    </row>
    <row r="6804" spans="1:5" x14ac:dyDescent="0.2">
      <c r="A6804" s="2">
        <f t="shared" si="427"/>
        <v>43019.291666650177</v>
      </c>
      <c r="B6804">
        <f t="shared" si="425"/>
        <v>10</v>
      </c>
      <c r="C6804">
        <f t="shared" si="426"/>
        <v>7</v>
      </c>
      <c r="D6804">
        <v>1.0776788100000001</v>
      </c>
      <c r="E6804" s="9">
        <f t="shared" si="424"/>
        <v>1196.0096497613308</v>
      </c>
    </row>
    <row r="6805" spans="1:5" x14ac:dyDescent="0.2">
      <c r="A6805" s="2">
        <f t="shared" si="427"/>
        <v>43019.333333316841</v>
      </c>
      <c r="B6805">
        <f t="shared" si="425"/>
        <v>10</v>
      </c>
      <c r="C6805">
        <f t="shared" si="426"/>
        <v>8</v>
      </c>
      <c r="D6805">
        <v>0.90338357599999997</v>
      </c>
      <c r="E6805" s="9">
        <f t="shared" si="424"/>
        <v>1002.5765230847385</v>
      </c>
    </row>
    <row r="6806" spans="1:5" x14ac:dyDescent="0.2">
      <c r="A6806" s="2">
        <f t="shared" si="427"/>
        <v>43019.374999983505</v>
      </c>
      <c r="B6806">
        <f t="shared" si="425"/>
        <v>10</v>
      </c>
      <c r="C6806">
        <f t="shared" si="426"/>
        <v>9</v>
      </c>
      <c r="D6806">
        <v>0.89346138200000003</v>
      </c>
      <c r="E6806" s="9">
        <f t="shared" si="424"/>
        <v>991.56485647249065</v>
      </c>
    </row>
    <row r="6807" spans="1:5" x14ac:dyDescent="0.2">
      <c r="A6807" s="2">
        <f t="shared" si="427"/>
        <v>43019.41666665017</v>
      </c>
      <c r="B6807">
        <f t="shared" si="425"/>
        <v>10</v>
      </c>
      <c r="C6807">
        <f t="shared" si="426"/>
        <v>10</v>
      </c>
      <c r="D6807">
        <v>0.89191058400000001</v>
      </c>
      <c r="E6807" s="9">
        <f t="shared" si="424"/>
        <v>989.84377839651859</v>
      </c>
    </row>
    <row r="6808" spans="1:5" x14ac:dyDescent="0.2">
      <c r="A6808" s="2">
        <f t="shared" si="427"/>
        <v>43019.458333316834</v>
      </c>
      <c r="B6808">
        <f t="shared" si="425"/>
        <v>10</v>
      </c>
      <c r="C6808">
        <f t="shared" si="426"/>
        <v>11</v>
      </c>
      <c r="D6808">
        <v>0.85495377500000003</v>
      </c>
      <c r="E6808" s="9">
        <f t="shared" si="424"/>
        <v>948.8290532499916</v>
      </c>
    </row>
    <row r="6809" spans="1:5" x14ac:dyDescent="0.2">
      <c r="A6809" s="2">
        <f t="shared" si="427"/>
        <v>43019.499999983498</v>
      </c>
      <c r="B6809">
        <f t="shared" si="425"/>
        <v>10</v>
      </c>
      <c r="C6809">
        <f t="shared" si="426"/>
        <v>12</v>
      </c>
      <c r="D6809">
        <v>0.81101511900000001</v>
      </c>
      <c r="E6809" s="9">
        <f t="shared" si="424"/>
        <v>900.06586324763498</v>
      </c>
    </row>
    <row r="6810" spans="1:5" x14ac:dyDescent="0.2">
      <c r="A6810" s="2">
        <f t="shared" si="427"/>
        <v>43019.541666650162</v>
      </c>
      <c r="B6810">
        <f t="shared" si="425"/>
        <v>10</v>
      </c>
      <c r="C6810">
        <f t="shared" si="426"/>
        <v>13</v>
      </c>
      <c r="D6810">
        <v>0.79686174499999995</v>
      </c>
      <c r="E6810" s="9">
        <f t="shared" si="424"/>
        <v>884.35842637163171</v>
      </c>
    </row>
    <row r="6811" spans="1:5" x14ac:dyDescent="0.2">
      <c r="A6811" s="2">
        <f t="shared" si="427"/>
        <v>43019.583333316827</v>
      </c>
      <c r="B6811">
        <f t="shared" si="425"/>
        <v>10</v>
      </c>
      <c r="C6811">
        <f t="shared" si="426"/>
        <v>14</v>
      </c>
      <c r="D6811">
        <v>0.83262762499999998</v>
      </c>
      <c r="E6811" s="9">
        <f t="shared" si="424"/>
        <v>924.05145662821246</v>
      </c>
    </row>
    <row r="6812" spans="1:5" x14ac:dyDescent="0.2">
      <c r="A6812" s="2">
        <f t="shared" si="427"/>
        <v>43019.624999983491</v>
      </c>
      <c r="B6812">
        <f t="shared" si="425"/>
        <v>10</v>
      </c>
      <c r="C6812">
        <f t="shared" si="426"/>
        <v>15</v>
      </c>
      <c r="D6812">
        <v>0.97939025300000004</v>
      </c>
      <c r="E6812" s="9">
        <f t="shared" si="424"/>
        <v>1086.9288535701942</v>
      </c>
    </row>
    <row r="6813" spans="1:5" x14ac:dyDescent="0.2">
      <c r="A6813" s="2">
        <f t="shared" si="427"/>
        <v>43019.666666650155</v>
      </c>
      <c r="B6813">
        <f t="shared" si="425"/>
        <v>10</v>
      </c>
      <c r="C6813">
        <f t="shared" si="426"/>
        <v>16</v>
      </c>
      <c r="D6813">
        <v>1.2856061560000001</v>
      </c>
      <c r="E6813" s="9">
        <f t="shared" si="424"/>
        <v>1426.7677475894425</v>
      </c>
    </row>
    <row r="6814" spans="1:5" x14ac:dyDescent="0.2">
      <c r="A6814" s="2">
        <f t="shared" si="427"/>
        <v>43019.708333316819</v>
      </c>
      <c r="B6814">
        <f t="shared" si="425"/>
        <v>10</v>
      </c>
      <c r="C6814">
        <f t="shared" si="426"/>
        <v>17</v>
      </c>
      <c r="D6814">
        <v>1.5220440399999999</v>
      </c>
      <c r="E6814" s="9">
        <f t="shared" si="424"/>
        <v>1689.1668856342462</v>
      </c>
    </row>
    <row r="6815" spans="1:5" x14ac:dyDescent="0.2">
      <c r="A6815" s="2">
        <f t="shared" si="427"/>
        <v>43019.749999983484</v>
      </c>
      <c r="B6815">
        <f t="shared" si="425"/>
        <v>10</v>
      </c>
      <c r="C6815">
        <f t="shared" si="426"/>
        <v>18</v>
      </c>
      <c r="D6815">
        <v>1.714406112</v>
      </c>
      <c r="E6815" s="9">
        <f t="shared" si="424"/>
        <v>1902.6506177307178</v>
      </c>
    </row>
    <row r="6816" spans="1:5" x14ac:dyDescent="0.2">
      <c r="A6816" s="2">
        <f t="shared" si="427"/>
        <v>43019.791666650148</v>
      </c>
      <c r="B6816">
        <f t="shared" si="425"/>
        <v>10</v>
      </c>
      <c r="C6816">
        <f t="shared" si="426"/>
        <v>19</v>
      </c>
      <c r="D6816">
        <v>1.7767666600000001</v>
      </c>
      <c r="E6816" s="9">
        <f t="shared" si="424"/>
        <v>1971.8584526443547</v>
      </c>
    </row>
    <row r="6817" spans="1:5" x14ac:dyDescent="0.2">
      <c r="A6817" s="2">
        <f t="shared" si="427"/>
        <v>43019.833333316812</v>
      </c>
      <c r="B6817">
        <f t="shared" si="425"/>
        <v>10</v>
      </c>
      <c r="C6817">
        <f t="shared" si="426"/>
        <v>20</v>
      </c>
      <c r="D6817">
        <v>1.613572118</v>
      </c>
      <c r="E6817" s="9">
        <f t="shared" si="424"/>
        <v>1790.7448915264731</v>
      </c>
    </row>
    <row r="6818" spans="1:5" x14ac:dyDescent="0.2">
      <c r="A6818" s="2">
        <f t="shared" si="427"/>
        <v>43019.874999983476</v>
      </c>
      <c r="B6818">
        <f t="shared" si="425"/>
        <v>10</v>
      </c>
      <c r="C6818">
        <f t="shared" si="426"/>
        <v>21</v>
      </c>
      <c r="D6818">
        <v>1.3140878519999999</v>
      </c>
      <c r="E6818" s="9">
        <f t="shared" si="424"/>
        <v>1458.3767789088656</v>
      </c>
    </row>
    <row r="6819" spans="1:5" x14ac:dyDescent="0.2">
      <c r="A6819" s="2">
        <f t="shared" si="427"/>
        <v>43019.916666650141</v>
      </c>
      <c r="B6819">
        <f t="shared" si="425"/>
        <v>10</v>
      </c>
      <c r="C6819">
        <f t="shared" si="426"/>
        <v>22</v>
      </c>
      <c r="D6819">
        <v>1.027167441</v>
      </c>
      <c r="E6819" s="9">
        <f t="shared" si="424"/>
        <v>1139.9520524641775</v>
      </c>
    </row>
    <row r="6820" spans="1:5" x14ac:dyDescent="0.2">
      <c r="A6820" s="2">
        <f t="shared" si="427"/>
        <v>43019.958333316805</v>
      </c>
      <c r="B6820">
        <f t="shared" si="425"/>
        <v>10</v>
      </c>
      <c r="C6820">
        <f t="shared" si="426"/>
        <v>23</v>
      </c>
      <c r="D6820">
        <v>0.72679366999999995</v>
      </c>
      <c r="E6820" s="9">
        <f t="shared" si="424"/>
        <v>806.59676578910569</v>
      </c>
    </row>
    <row r="6821" spans="1:5" x14ac:dyDescent="0.2">
      <c r="A6821" s="2">
        <f t="shared" si="427"/>
        <v>43019.999999983469</v>
      </c>
      <c r="B6821">
        <f t="shared" si="425"/>
        <v>10</v>
      </c>
      <c r="C6821">
        <f t="shared" si="426"/>
        <v>0</v>
      </c>
      <c r="D6821">
        <v>0.61791553600000004</v>
      </c>
      <c r="E6821" s="9">
        <f t="shared" si="424"/>
        <v>685.76364027557054</v>
      </c>
    </row>
    <row r="6822" spans="1:5" x14ac:dyDescent="0.2">
      <c r="A6822" s="2">
        <f t="shared" si="427"/>
        <v>43020.041666650133</v>
      </c>
      <c r="B6822">
        <f t="shared" si="425"/>
        <v>10</v>
      </c>
      <c r="C6822">
        <f t="shared" si="426"/>
        <v>1</v>
      </c>
      <c r="D6822">
        <v>0.57458876999999997</v>
      </c>
      <c r="E6822" s="9">
        <f t="shared" si="424"/>
        <v>637.67952676409561</v>
      </c>
    </row>
    <row r="6823" spans="1:5" x14ac:dyDescent="0.2">
      <c r="A6823" s="2">
        <f t="shared" si="427"/>
        <v>43020.083333316798</v>
      </c>
      <c r="B6823">
        <f t="shared" si="425"/>
        <v>10</v>
      </c>
      <c r="C6823">
        <f t="shared" si="426"/>
        <v>2</v>
      </c>
      <c r="D6823">
        <v>0.56833059799999996</v>
      </c>
      <c r="E6823" s="9">
        <f t="shared" si="424"/>
        <v>630.73419756915109</v>
      </c>
    </row>
    <row r="6824" spans="1:5" x14ac:dyDescent="0.2">
      <c r="A6824" s="2">
        <f t="shared" si="427"/>
        <v>43020.124999983462</v>
      </c>
      <c r="B6824">
        <f t="shared" si="425"/>
        <v>10</v>
      </c>
      <c r="C6824">
        <f t="shared" si="426"/>
        <v>3</v>
      </c>
      <c r="D6824">
        <v>0.56983924799999996</v>
      </c>
      <c r="E6824" s="9">
        <f t="shared" si="424"/>
        <v>632.4084997279848</v>
      </c>
    </row>
    <row r="6825" spans="1:5" x14ac:dyDescent="0.2">
      <c r="A6825" s="2">
        <f t="shared" si="427"/>
        <v>43020.166666650126</v>
      </c>
      <c r="B6825">
        <f t="shared" si="425"/>
        <v>10</v>
      </c>
      <c r="C6825">
        <f t="shared" si="426"/>
        <v>4</v>
      </c>
      <c r="D6825">
        <v>0.624871913</v>
      </c>
      <c r="E6825" s="9">
        <f t="shared" si="424"/>
        <v>693.48383848507024</v>
      </c>
    </row>
    <row r="6826" spans="1:5" x14ac:dyDescent="0.2">
      <c r="A6826" s="2">
        <f t="shared" si="427"/>
        <v>43020.20833331679</v>
      </c>
      <c r="B6826">
        <f t="shared" si="425"/>
        <v>10</v>
      </c>
      <c r="C6826">
        <f t="shared" si="426"/>
        <v>5</v>
      </c>
      <c r="D6826">
        <v>0.81901513000000004</v>
      </c>
      <c r="E6826" s="9">
        <f t="shared" si="424"/>
        <v>908.94428812285071</v>
      </c>
    </row>
    <row r="6827" spans="1:5" x14ac:dyDescent="0.2">
      <c r="A6827" s="2">
        <f t="shared" si="427"/>
        <v>43020.249999983454</v>
      </c>
      <c r="B6827">
        <f t="shared" si="425"/>
        <v>10</v>
      </c>
      <c r="C6827">
        <f t="shared" si="426"/>
        <v>6</v>
      </c>
      <c r="D6827">
        <v>1.1279252719999999</v>
      </c>
      <c r="E6827" s="9">
        <f t="shared" si="424"/>
        <v>1251.7732528504234</v>
      </c>
    </row>
    <row r="6828" spans="1:5" x14ac:dyDescent="0.2">
      <c r="A6828" s="2">
        <f t="shared" si="427"/>
        <v>43020.291666650119</v>
      </c>
      <c r="B6828">
        <f t="shared" si="425"/>
        <v>10</v>
      </c>
      <c r="C6828">
        <f t="shared" si="426"/>
        <v>7</v>
      </c>
      <c r="D6828">
        <v>1.0563078530000001</v>
      </c>
      <c r="E6828" s="9">
        <f t="shared" si="424"/>
        <v>1172.292127843428</v>
      </c>
    </row>
    <row r="6829" spans="1:5" x14ac:dyDescent="0.2">
      <c r="A6829" s="2">
        <f t="shared" si="427"/>
        <v>43020.333333316783</v>
      </c>
      <c r="B6829">
        <f t="shared" si="425"/>
        <v>10</v>
      </c>
      <c r="C6829">
        <f t="shared" si="426"/>
        <v>8</v>
      </c>
      <c r="D6829">
        <v>0.89514201400000004</v>
      </c>
      <c r="E6829" s="9">
        <f t="shared" si="424"/>
        <v>993.43002452724511</v>
      </c>
    </row>
    <row r="6830" spans="1:5" x14ac:dyDescent="0.2">
      <c r="A6830" s="2">
        <f t="shared" si="427"/>
        <v>43020.374999983447</v>
      </c>
      <c r="B6830">
        <f t="shared" si="425"/>
        <v>10</v>
      </c>
      <c r="C6830">
        <f t="shared" si="426"/>
        <v>9</v>
      </c>
      <c r="D6830">
        <v>0.89902356000000005</v>
      </c>
      <c r="E6830" s="9">
        <f t="shared" si="424"/>
        <v>997.73777042418101</v>
      </c>
    </row>
    <row r="6831" spans="1:5" x14ac:dyDescent="0.2">
      <c r="A6831" s="2">
        <f t="shared" si="427"/>
        <v>43020.416666650111</v>
      </c>
      <c r="B6831">
        <f t="shared" si="425"/>
        <v>10</v>
      </c>
      <c r="C6831">
        <f t="shared" si="426"/>
        <v>10</v>
      </c>
      <c r="D6831">
        <v>0.88435927800000003</v>
      </c>
      <c r="E6831" s="9">
        <f t="shared" si="424"/>
        <v>981.46332704079373</v>
      </c>
    </row>
    <row r="6832" spans="1:5" x14ac:dyDescent="0.2">
      <c r="A6832" s="2">
        <f t="shared" si="427"/>
        <v>43020.458333316776</v>
      </c>
      <c r="B6832">
        <f t="shared" si="425"/>
        <v>10</v>
      </c>
      <c r="C6832">
        <f t="shared" si="426"/>
        <v>11</v>
      </c>
      <c r="D6832">
        <v>0.85737922300000002</v>
      </c>
      <c r="E6832" s="9">
        <f t="shared" si="424"/>
        <v>951.52081928090604</v>
      </c>
    </row>
    <row r="6833" spans="1:5" x14ac:dyDescent="0.2">
      <c r="A6833" s="2">
        <f t="shared" si="427"/>
        <v>43020.49999998344</v>
      </c>
      <c r="B6833">
        <f t="shared" si="425"/>
        <v>10</v>
      </c>
      <c r="C6833">
        <f t="shared" si="426"/>
        <v>12</v>
      </c>
      <c r="D6833">
        <v>0.82486399300000002</v>
      </c>
      <c r="E6833" s="9">
        <f t="shared" si="424"/>
        <v>915.43536554148523</v>
      </c>
    </row>
    <row r="6834" spans="1:5" x14ac:dyDescent="0.2">
      <c r="A6834" s="2">
        <f t="shared" si="427"/>
        <v>43020.541666650104</v>
      </c>
      <c r="B6834">
        <f t="shared" si="425"/>
        <v>10</v>
      </c>
      <c r="C6834">
        <f t="shared" si="426"/>
        <v>13</v>
      </c>
      <c r="D6834">
        <v>0.806078132</v>
      </c>
      <c r="E6834" s="9">
        <f t="shared" si="424"/>
        <v>894.58678725768743</v>
      </c>
    </row>
    <row r="6835" spans="1:5" x14ac:dyDescent="0.2">
      <c r="A6835" s="2">
        <f t="shared" si="427"/>
        <v>43020.583333316768</v>
      </c>
      <c r="B6835">
        <f t="shared" si="425"/>
        <v>10</v>
      </c>
      <c r="C6835">
        <f t="shared" si="426"/>
        <v>14</v>
      </c>
      <c r="D6835">
        <v>0.83963357599999999</v>
      </c>
      <c r="E6835" s="9">
        <f t="shared" si="424"/>
        <v>931.82667214140884</v>
      </c>
    </row>
    <row r="6836" spans="1:5" x14ac:dyDescent="0.2">
      <c r="A6836" s="2">
        <f t="shared" si="427"/>
        <v>43020.624999983433</v>
      </c>
      <c r="B6836">
        <f t="shared" si="425"/>
        <v>10</v>
      </c>
      <c r="C6836">
        <f t="shared" si="426"/>
        <v>15</v>
      </c>
      <c r="D6836">
        <v>0.98132761599999996</v>
      </c>
      <c r="E6836" s="9">
        <f t="shared" si="424"/>
        <v>1089.0789420952628</v>
      </c>
    </row>
    <row r="6837" spans="1:5" x14ac:dyDescent="0.2">
      <c r="A6837" s="2">
        <f t="shared" si="427"/>
        <v>43020.666666650097</v>
      </c>
      <c r="B6837">
        <f t="shared" si="425"/>
        <v>10</v>
      </c>
      <c r="C6837">
        <f t="shared" si="426"/>
        <v>16</v>
      </c>
      <c r="D6837">
        <v>1.280252194</v>
      </c>
      <c r="E6837" s="9">
        <f t="shared" si="424"/>
        <v>1420.8259120842463</v>
      </c>
    </row>
    <row r="6838" spans="1:5" x14ac:dyDescent="0.2">
      <c r="A6838" s="2">
        <f t="shared" si="427"/>
        <v>43020.708333316761</v>
      </c>
      <c r="B6838">
        <f t="shared" si="425"/>
        <v>10</v>
      </c>
      <c r="C6838">
        <f t="shared" si="426"/>
        <v>17</v>
      </c>
      <c r="D6838">
        <v>1.5149460429999999</v>
      </c>
      <c r="E6838" s="9">
        <f t="shared" si="424"/>
        <v>1681.2895173245022</v>
      </c>
    </row>
    <row r="6839" spans="1:5" x14ac:dyDescent="0.2">
      <c r="A6839" s="2">
        <f t="shared" si="427"/>
        <v>43020.749999983425</v>
      </c>
      <c r="B6839">
        <f t="shared" si="425"/>
        <v>10</v>
      </c>
      <c r="C6839">
        <f t="shared" si="426"/>
        <v>18</v>
      </c>
      <c r="D6839">
        <v>1.7022862110000001</v>
      </c>
      <c r="E6839" s="9">
        <f t="shared" si="424"/>
        <v>1889.1999324099661</v>
      </c>
    </row>
    <row r="6840" spans="1:5" x14ac:dyDescent="0.2">
      <c r="A6840" s="2">
        <f t="shared" si="427"/>
        <v>43020.79166665009</v>
      </c>
      <c r="B6840">
        <f t="shared" si="425"/>
        <v>10</v>
      </c>
      <c r="C6840">
        <f t="shared" si="426"/>
        <v>19</v>
      </c>
      <c r="D6840">
        <v>1.7646408979999999</v>
      </c>
      <c r="E6840" s="9">
        <f t="shared" si="424"/>
        <v>1958.4012627765226</v>
      </c>
    </row>
    <row r="6841" spans="1:5" x14ac:dyDescent="0.2">
      <c r="A6841" s="2">
        <f t="shared" si="427"/>
        <v>43020.833333316754</v>
      </c>
      <c r="B6841">
        <f t="shared" si="425"/>
        <v>10</v>
      </c>
      <c r="C6841">
        <f t="shared" si="426"/>
        <v>20</v>
      </c>
      <c r="D6841">
        <v>1.597378317</v>
      </c>
      <c r="E6841" s="9">
        <f t="shared" si="424"/>
        <v>1772.7729855350074</v>
      </c>
    </row>
    <row r="6842" spans="1:5" x14ac:dyDescent="0.2">
      <c r="A6842" s="2">
        <f t="shared" si="427"/>
        <v>43020.874999983418</v>
      </c>
      <c r="B6842">
        <f t="shared" si="425"/>
        <v>10</v>
      </c>
      <c r="C6842">
        <f t="shared" si="426"/>
        <v>21</v>
      </c>
      <c r="D6842">
        <v>1.297015341</v>
      </c>
      <c r="E6842" s="9">
        <f t="shared" si="424"/>
        <v>1439.4296791680288</v>
      </c>
    </row>
    <row r="6843" spans="1:5" x14ac:dyDescent="0.2">
      <c r="A6843" s="2">
        <f t="shared" si="427"/>
        <v>43020.916666650082</v>
      </c>
      <c r="B6843">
        <f t="shared" si="425"/>
        <v>10</v>
      </c>
      <c r="C6843">
        <f t="shared" si="426"/>
        <v>22</v>
      </c>
      <c r="D6843">
        <v>1.0072456439999999</v>
      </c>
      <c r="E6843" s="9">
        <f t="shared" si="424"/>
        <v>1117.8428106089104</v>
      </c>
    </row>
    <row r="6844" spans="1:5" x14ac:dyDescent="0.2">
      <c r="A6844" s="2">
        <f t="shared" si="427"/>
        <v>43020.958333316747</v>
      </c>
      <c r="B6844">
        <f t="shared" si="425"/>
        <v>10</v>
      </c>
      <c r="C6844">
        <f t="shared" si="426"/>
        <v>23</v>
      </c>
      <c r="D6844">
        <v>0.71028430399999998</v>
      </c>
      <c r="E6844" s="9">
        <f t="shared" si="424"/>
        <v>788.27464526096651</v>
      </c>
    </row>
    <row r="6845" spans="1:5" x14ac:dyDescent="0.2">
      <c r="A6845" s="2">
        <f t="shared" si="427"/>
        <v>43020.999999983411</v>
      </c>
      <c r="B6845">
        <f t="shared" si="425"/>
        <v>10</v>
      </c>
      <c r="C6845">
        <f t="shared" si="426"/>
        <v>0</v>
      </c>
      <c r="D6845">
        <v>0.60026661000000003</v>
      </c>
      <c r="E6845" s="9">
        <f t="shared" si="424"/>
        <v>666.17683425502389</v>
      </c>
    </row>
    <row r="6846" spans="1:5" x14ac:dyDescent="0.2">
      <c r="A6846" s="2">
        <f t="shared" si="427"/>
        <v>43021.041666650075</v>
      </c>
      <c r="B6846">
        <f t="shared" si="425"/>
        <v>10</v>
      </c>
      <c r="C6846">
        <f t="shared" si="426"/>
        <v>1</v>
      </c>
      <c r="D6846">
        <v>0.54702050400000002</v>
      </c>
      <c r="E6846" s="9">
        <f t="shared" si="424"/>
        <v>607.0842215050202</v>
      </c>
    </row>
    <row r="6847" spans="1:5" x14ac:dyDescent="0.2">
      <c r="A6847" s="2">
        <f t="shared" si="427"/>
        <v>43021.083333316739</v>
      </c>
      <c r="B6847">
        <f t="shared" si="425"/>
        <v>10</v>
      </c>
      <c r="C6847">
        <f t="shared" si="426"/>
        <v>2</v>
      </c>
      <c r="D6847">
        <v>0.54103621999999996</v>
      </c>
      <c r="E6847" s="9">
        <f t="shared" si="424"/>
        <v>600.44285364615655</v>
      </c>
    </row>
    <row r="6848" spans="1:5" x14ac:dyDescent="0.2">
      <c r="A6848" s="2">
        <f t="shared" si="427"/>
        <v>43021.124999983404</v>
      </c>
      <c r="B6848">
        <f t="shared" si="425"/>
        <v>10</v>
      </c>
      <c r="C6848">
        <f t="shared" si="426"/>
        <v>3</v>
      </c>
      <c r="D6848">
        <v>0.53933209299999996</v>
      </c>
      <c r="E6848" s="9">
        <f t="shared" si="424"/>
        <v>598.55161080319976</v>
      </c>
    </row>
    <row r="6849" spans="1:5" x14ac:dyDescent="0.2">
      <c r="A6849" s="2">
        <f t="shared" si="427"/>
        <v>43021.166666650068</v>
      </c>
      <c r="B6849">
        <f t="shared" si="425"/>
        <v>10</v>
      </c>
      <c r="C6849">
        <f t="shared" si="426"/>
        <v>4</v>
      </c>
      <c r="D6849">
        <v>0.59341466700000001</v>
      </c>
      <c r="E6849" s="9">
        <f t="shared" si="424"/>
        <v>658.57253706408744</v>
      </c>
    </row>
    <row r="6850" spans="1:5" x14ac:dyDescent="0.2">
      <c r="A6850" s="2">
        <f t="shared" si="427"/>
        <v>43021.208333316732</v>
      </c>
      <c r="B6850">
        <f t="shared" si="425"/>
        <v>10</v>
      </c>
      <c r="C6850">
        <f t="shared" si="426"/>
        <v>5</v>
      </c>
      <c r="D6850">
        <v>0.78542655100000003</v>
      </c>
      <c r="E6850" s="9">
        <f t="shared" si="424"/>
        <v>871.66762996366242</v>
      </c>
    </row>
    <row r="6851" spans="1:5" x14ac:dyDescent="0.2">
      <c r="A6851" s="2">
        <f t="shared" si="427"/>
        <v>43021.249999983396</v>
      </c>
      <c r="B6851">
        <f t="shared" si="425"/>
        <v>10</v>
      </c>
      <c r="C6851">
        <f t="shared" si="426"/>
        <v>6</v>
      </c>
      <c r="D6851">
        <v>1.0787570689999999</v>
      </c>
      <c r="E6851" s="9">
        <f t="shared" si="424"/>
        <v>1197.2063033068728</v>
      </c>
    </row>
    <row r="6852" spans="1:5" x14ac:dyDescent="0.2">
      <c r="A6852" s="2">
        <f t="shared" si="427"/>
        <v>43021.291666650061</v>
      </c>
      <c r="B6852">
        <f t="shared" si="425"/>
        <v>10</v>
      </c>
      <c r="C6852">
        <f t="shared" si="426"/>
        <v>7</v>
      </c>
      <c r="D6852">
        <v>1.018800183</v>
      </c>
      <c r="E6852" s="9">
        <f t="shared" si="424"/>
        <v>1130.6660562868537</v>
      </c>
    </row>
    <row r="6853" spans="1:5" x14ac:dyDescent="0.2">
      <c r="A6853" s="2">
        <f t="shared" si="427"/>
        <v>43021.333333316725</v>
      </c>
      <c r="B6853">
        <f t="shared" si="425"/>
        <v>10</v>
      </c>
      <c r="C6853">
        <f t="shared" si="426"/>
        <v>8</v>
      </c>
      <c r="D6853">
        <v>0.84935931600000003</v>
      </c>
      <c r="E6853" s="9">
        <f t="shared" ref="E6853:E6916" si="428">D6853*$E$3/$D$8765</f>
        <v>942.62031379338657</v>
      </c>
    </row>
    <row r="6854" spans="1:5" x14ac:dyDescent="0.2">
      <c r="A6854" s="2">
        <f t="shared" si="427"/>
        <v>43021.374999983389</v>
      </c>
      <c r="B6854">
        <f t="shared" ref="B6854:B6917" si="429">MONTH(A6854)</f>
        <v>10</v>
      </c>
      <c r="C6854">
        <f t="shared" ref="C6854:C6917" si="430">HOUR(A6854)</f>
        <v>9</v>
      </c>
      <c r="D6854">
        <v>0.84692325300000004</v>
      </c>
      <c r="E6854" s="9">
        <f t="shared" si="428"/>
        <v>939.91676721866418</v>
      </c>
    </row>
    <row r="6855" spans="1:5" x14ac:dyDescent="0.2">
      <c r="A6855" s="2">
        <f t="shared" ref="A6855:A6918" si="431">A6854+1/24</f>
        <v>43021.416666650053</v>
      </c>
      <c r="B6855">
        <f t="shared" si="429"/>
        <v>10</v>
      </c>
      <c r="C6855">
        <f t="shared" si="430"/>
        <v>10</v>
      </c>
      <c r="D6855">
        <v>0.84244608899999995</v>
      </c>
      <c r="E6855" s="9">
        <f t="shared" si="428"/>
        <v>934.94800352221148</v>
      </c>
    </row>
    <row r="6856" spans="1:5" x14ac:dyDescent="0.2">
      <c r="A6856" s="2">
        <f t="shared" si="431"/>
        <v>43021.458333316717</v>
      </c>
      <c r="B6856">
        <f t="shared" si="429"/>
        <v>10</v>
      </c>
      <c r="C6856">
        <f t="shared" si="430"/>
        <v>11</v>
      </c>
      <c r="D6856">
        <v>0.81348789799999999</v>
      </c>
      <c r="E6856" s="9">
        <f t="shared" si="428"/>
        <v>902.81015729729438</v>
      </c>
    </row>
    <row r="6857" spans="1:5" x14ac:dyDescent="0.2">
      <c r="A6857" s="2">
        <f t="shared" si="431"/>
        <v>43021.499999983382</v>
      </c>
      <c r="B6857">
        <f t="shared" si="429"/>
        <v>10</v>
      </c>
      <c r="C6857">
        <f t="shared" si="430"/>
        <v>12</v>
      </c>
      <c r="D6857">
        <v>0.78320897199999995</v>
      </c>
      <c r="E6857" s="9">
        <f t="shared" si="428"/>
        <v>869.20655727809276</v>
      </c>
    </row>
    <row r="6858" spans="1:5" x14ac:dyDescent="0.2">
      <c r="A6858" s="2">
        <f t="shared" si="431"/>
        <v>43021.541666650046</v>
      </c>
      <c r="B6858">
        <f t="shared" si="429"/>
        <v>10</v>
      </c>
      <c r="C6858">
        <f t="shared" si="430"/>
        <v>13</v>
      </c>
      <c r="D6858">
        <v>0.774768605</v>
      </c>
      <c r="E6858" s="9">
        <f t="shared" si="428"/>
        <v>859.83942461680647</v>
      </c>
    </row>
    <row r="6859" spans="1:5" x14ac:dyDescent="0.2">
      <c r="A6859" s="2">
        <f t="shared" si="431"/>
        <v>43021.58333331671</v>
      </c>
      <c r="B6859">
        <f t="shared" si="429"/>
        <v>10</v>
      </c>
      <c r="C6859">
        <f t="shared" si="430"/>
        <v>14</v>
      </c>
      <c r="D6859">
        <v>0.80649342999999996</v>
      </c>
      <c r="E6859" s="9">
        <f t="shared" si="428"/>
        <v>895.04768563568052</v>
      </c>
    </row>
    <row r="6860" spans="1:5" x14ac:dyDescent="0.2">
      <c r="A6860" s="2">
        <f t="shared" si="431"/>
        <v>43021.624999983374</v>
      </c>
      <c r="B6860">
        <f t="shared" si="429"/>
        <v>10</v>
      </c>
      <c r="C6860">
        <f t="shared" si="430"/>
        <v>15</v>
      </c>
      <c r="D6860">
        <v>0.95121583399999998</v>
      </c>
      <c r="E6860" s="9">
        <f t="shared" si="428"/>
        <v>1055.6608387519209</v>
      </c>
    </row>
    <row r="6861" spans="1:5" x14ac:dyDescent="0.2">
      <c r="A6861" s="2">
        <f t="shared" si="431"/>
        <v>43021.666666650039</v>
      </c>
      <c r="B6861">
        <f t="shared" si="429"/>
        <v>10</v>
      </c>
      <c r="C6861">
        <f t="shared" si="430"/>
        <v>16</v>
      </c>
      <c r="D6861">
        <v>1.2404639420000001</v>
      </c>
      <c r="E6861" s="9">
        <f t="shared" si="428"/>
        <v>1376.6688470129425</v>
      </c>
    </row>
    <row r="6862" spans="1:5" x14ac:dyDescent="0.2">
      <c r="A6862" s="2">
        <f t="shared" si="431"/>
        <v>43021.708333316703</v>
      </c>
      <c r="B6862">
        <f t="shared" si="429"/>
        <v>10</v>
      </c>
      <c r="C6862">
        <f t="shared" si="430"/>
        <v>17</v>
      </c>
      <c r="D6862">
        <v>1.488457878</v>
      </c>
      <c r="E6862" s="9">
        <f t="shared" si="428"/>
        <v>1651.8929098654853</v>
      </c>
    </row>
    <row r="6863" spans="1:5" x14ac:dyDescent="0.2">
      <c r="A6863" s="2">
        <f t="shared" si="431"/>
        <v>43021.749999983367</v>
      </c>
      <c r="B6863">
        <f t="shared" si="429"/>
        <v>10</v>
      </c>
      <c r="C6863">
        <f t="shared" si="430"/>
        <v>18</v>
      </c>
      <c r="D6863">
        <v>1.6794190899999999</v>
      </c>
      <c r="E6863" s="9">
        <f t="shared" si="428"/>
        <v>1863.8219653157998</v>
      </c>
    </row>
    <row r="6864" spans="1:5" x14ac:dyDescent="0.2">
      <c r="A6864" s="2">
        <f t="shared" si="431"/>
        <v>43021.791666650031</v>
      </c>
      <c r="B6864">
        <f t="shared" si="429"/>
        <v>10</v>
      </c>
      <c r="C6864">
        <f t="shared" si="430"/>
        <v>19</v>
      </c>
      <c r="D6864">
        <v>1.739095031</v>
      </c>
      <c r="E6864" s="9">
        <f t="shared" si="428"/>
        <v>1930.0504191299635</v>
      </c>
    </row>
    <row r="6865" spans="1:5" x14ac:dyDescent="0.2">
      <c r="A6865" s="2">
        <f t="shared" si="431"/>
        <v>43021.833333316696</v>
      </c>
      <c r="B6865">
        <f t="shared" si="429"/>
        <v>10</v>
      </c>
      <c r="C6865">
        <f t="shared" si="430"/>
        <v>20</v>
      </c>
      <c r="D6865">
        <v>1.56859945</v>
      </c>
      <c r="E6865" s="9">
        <f t="shared" si="428"/>
        <v>1740.8341533692362</v>
      </c>
    </row>
    <row r="6866" spans="1:5" x14ac:dyDescent="0.2">
      <c r="A6866" s="2">
        <f t="shared" si="431"/>
        <v>43021.87499998336</v>
      </c>
      <c r="B6866">
        <f t="shared" si="429"/>
        <v>10</v>
      </c>
      <c r="C6866">
        <f t="shared" si="430"/>
        <v>21</v>
      </c>
      <c r="D6866">
        <v>1.2623847619999999</v>
      </c>
      <c r="E6866" s="9">
        <f t="shared" si="428"/>
        <v>1400.9966077589118</v>
      </c>
    </row>
    <row r="6867" spans="1:5" x14ac:dyDescent="0.2">
      <c r="A6867" s="2">
        <f t="shared" si="431"/>
        <v>43021.916666650024</v>
      </c>
      <c r="B6867">
        <f t="shared" si="429"/>
        <v>10</v>
      </c>
      <c r="C6867">
        <f t="shared" si="430"/>
        <v>22</v>
      </c>
      <c r="D6867">
        <v>0.97122559799999997</v>
      </c>
      <c r="E6867" s="9">
        <f t="shared" si="428"/>
        <v>1077.8677065230772</v>
      </c>
    </row>
    <row r="6868" spans="1:5" x14ac:dyDescent="0.2">
      <c r="A6868" s="2">
        <f t="shared" si="431"/>
        <v>43021.958333316688</v>
      </c>
      <c r="B6868">
        <f t="shared" si="429"/>
        <v>10</v>
      </c>
      <c r="C6868">
        <f t="shared" si="430"/>
        <v>23</v>
      </c>
      <c r="D6868">
        <v>0.67103247499999996</v>
      </c>
      <c r="E6868" s="9">
        <f t="shared" si="428"/>
        <v>744.71290328444786</v>
      </c>
    </row>
    <row r="6869" spans="1:5" x14ac:dyDescent="0.2">
      <c r="A6869" s="2">
        <f t="shared" si="431"/>
        <v>43021.999999983353</v>
      </c>
      <c r="B6869">
        <f t="shared" si="429"/>
        <v>10</v>
      </c>
      <c r="C6869">
        <f t="shared" si="430"/>
        <v>0</v>
      </c>
      <c r="D6869">
        <v>0.56516386900000004</v>
      </c>
      <c r="E6869" s="9">
        <f t="shared" si="428"/>
        <v>627.21975671067401</v>
      </c>
    </row>
    <row r="6870" spans="1:5" x14ac:dyDescent="0.2">
      <c r="A6870" s="2">
        <f t="shared" si="431"/>
        <v>43022.041666650017</v>
      </c>
      <c r="B6870">
        <f t="shared" si="429"/>
        <v>10</v>
      </c>
      <c r="C6870">
        <f t="shared" si="430"/>
        <v>1</v>
      </c>
      <c r="D6870">
        <v>0.51260397400000002</v>
      </c>
      <c r="E6870" s="9">
        <f t="shared" si="428"/>
        <v>568.88870201503391</v>
      </c>
    </row>
    <row r="6871" spans="1:5" x14ac:dyDescent="0.2">
      <c r="A6871" s="2">
        <f t="shared" si="431"/>
        <v>43022.083333316681</v>
      </c>
      <c r="B6871">
        <f t="shared" si="429"/>
        <v>10</v>
      </c>
      <c r="C6871">
        <f t="shared" si="430"/>
        <v>2</v>
      </c>
      <c r="D6871">
        <v>0.50526642300000002</v>
      </c>
      <c r="E6871" s="9">
        <f t="shared" si="428"/>
        <v>560.74547629677386</v>
      </c>
    </row>
    <row r="6872" spans="1:5" x14ac:dyDescent="0.2">
      <c r="A6872" s="2">
        <f t="shared" si="431"/>
        <v>43022.124999983345</v>
      </c>
      <c r="B6872">
        <f t="shared" si="429"/>
        <v>10</v>
      </c>
      <c r="C6872">
        <f t="shared" si="430"/>
        <v>3</v>
      </c>
      <c r="D6872">
        <v>0.50664230499999996</v>
      </c>
      <c r="E6872" s="9">
        <f t="shared" si="428"/>
        <v>562.27243231897944</v>
      </c>
    </row>
    <row r="6873" spans="1:5" x14ac:dyDescent="0.2">
      <c r="A6873" s="2">
        <f t="shared" si="431"/>
        <v>43022.16666665001</v>
      </c>
      <c r="B6873">
        <f t="shared" si="429"/>
        <v>10</v>
      </c>
      <c r="C6873">
        <f t="shared" si="430"/>
        <v>4</v>
      </c>
      <c r="D6873">
        <v>0.56227412200000004</v>
      </c>
      <c r="E6873" s="9">
        <f t="shared" si="428"/>
        <v>624.01271091437695</v>
      </c>
    </row>
    <row r="6874" spans="1:5" x14ac:dyDescent="0.2">
      <c r="A6874" s="2">
        <f t="shared" si="431"/>
        <v>43022.208333316674</v>
      </c>
      <c r="B6874">
        <f t="shared" si="429"/>
        <v>10</v>
      </c>
      <c r="C6874">
        <f t="shared" si="430"/>
        <v>5</v>
      </c>
      <c r="D6874">
        <v>0.76405365300000005</v>
      </c>
      <c r="E6874" s="9">
        <f t="shared" si="428"/>
        <v>847.94795392088611</v>
      </c>
    </row>
    <row r="6875" spans="1:5" x14ac:dyDescent="0.2">
      <c r="A6875" s="2">
        <f t="shared" si="431"/>
        <v>43022.249999983338</v>
      </c>
      <c r="B6875">
        <f t="shared" si="429"/>
        <v>10</v>
      </c>
      <c r="C6875">
        <f t="shared" si="430"/>
        <v>6</v>
      </c>
      <c r="D6875">
        <v>1.0800763449999999</v>
      </c>
      <c r="E6875" s="9">
        <f t="shared" si="428"/>
        <v>1198.6704379006469</v>
      </c>
    </row>
    <row r="6876" spans="1:5" x14ac:dyDescent="0.2">
      <c r="A6876" s="2">
        <f t="shared" si="431"/>
        <v>43022.291666650002</v>
      </c>
      <c r="B6876">
        <f t="shared" si="429"/>
        <v>10</v>
      </c>
      <c r="C6876">
        <f t="shared" si="430"/>
        <v>7</v>
      </c>
      <c r="D6876">
        <v>1.028760764</v>
      </c>
      <c r="E6876" s="9">
        <f t="shared" si="428"/>
        <v>1141.7203248524847</v>
      </c>
    </row>
    <row r="6877" spans="1:5" x14ac:dyDescent="0.2">
      <c r="A6877" s="2">
        <f t="shared" si="431"/>
        <v>43022.333333316667</v>
      </c>
      <c r="B6877">
        <f t="shared" si="429"/>
        <v>10</v>
      </c>
      <c r="C6877">
        <f t="shared" si="430"/>
        <v>8</v>
      </c>
      <c r="D6877">
        <v>0.88778323800000003</v>
      </c>
      <c r="E6877" s="9">
        <f t="shared" si="428"/>
        <v>985.26324327037685</v>
      </c>
    </row>
    <row r="6878" spans="1:5" x14ac:dyDescent="0.2">
      <c r="A6878" s="2">
        <f t="shared" si="431"/>
        <v>43022.374999983331</v>
      </c>
      <c r="B6878">
        <f t="shared" si="429"/>
        <v>10</v>
      </c>
      <c r="C6878">
        <f t="shared" si="430"/>
        <v>9</v>
      </c>
      <c r="D6878">
        <v>0.88498016599999996</v>
      </c>
      <c r="E6878" s="9">
        <f t="shared" si="428"/>
        <v>982.15238952632308</v>
      </c>
    </row>
    <row r="6879" spans="1:5" x14ac:dyDescent="0.2">
      <c r="A6879" s="2">
        <f t="shared" si="431"/>
        <v>43022.416666649995</v>
      </c>
      <c r="B6879">
        <f t="shared" si="429"/>
        <v>10</v>
      </c>
      <c r="C6879">
        <f t="shared" si="430"/>
        <v>10</v>
      </c>
      <c r="D6879">
        <v>0.88706222499999998</v>
      </c>
      <c r="E6879" s="9">
        <f t="shared" si="428"/>
        <v>984.4630619013069</v>
      </c>
    </row>
    <row r="6880" spans="1:5" x14ac:dyDescent="0.2">
      <c r="A6880" s="2">
        <f t="shared" si="431"/>
        <v>43022.458333316659</v>
      </c>
      <c r="B6880">
        <f t="shared" si="429"/>
        <v>10</v>
      </c>
      <c r="C6880">
        <f t="shared" si="430"/>
        <v>11</v>
      </c>
      <c r="D6880">
        <v>0.859306342</v>
      </c>
      <c r="E6880" s="9">
        <f t="shared" si="428"/>
        <v>953.65953899855401</v>
      </c>
    </row>
    <row r="6881" spans="1:5" x14ac:dyDescent="0.2">
      <c r="A6881" s="2">
        <f t="shared" si="431"/>
        <v>43022.499999983324</v>
      </c>
      <c r="B6881">
        <f t="shared" si="429"/>
        <v>10</v>
      </c>
      <c r="C6881">
        <f t="shared" si="430"/>
        <v>12</v>
      </c>
      <c r="D6881">
        <v>0.82086418900000002</v>
      </c>
      <c r="E6881" s="9">
        <f t="shared" si="428"/>
        <v>910.99637672889651</v>
      </c>
    </row>
    <row r="6882" spans="1:5" x14ac:dyDescent="0.2">
      <c r="A6882" s="2">
        <f t="shared" si="431"/>
        <v>43022.541666649988</v>
      </c>
      <c r="B6882">
        <f t="shared" si="429"/>
        <v>10</v>
      </c>
      <c r="C6882">
        <f t="shared" si="430"/>
        <v>13</v>
      </c>
      <c r="D6882">
        <v>0.807671629</v>
      </c>
      <c r="E6882" s="9">
        <f t="shared" si="428"/>
        <v>896.35525275147006</v>
      </c>
    </row>
    <row r="6883" spans="1:5" x14ac:dyDescent="0.2">
      <c r="A6883" s="2">
        <f t="shared" si="431"/>
        <v>43022.583333316652</v>
      </c>
      <c r="B6883">
        <f t="shared" si="429"/>
        <v>10</v>
      </c>
      <c r="C6883">
        <f t="shared" si="430"/>
        <v>14</v>
      </c>
      <c r="D6883">
        <v>0.84057550999999997</v>
      </c>
      <c r="E6883" s="9">
        <f t="shared" si="428"/>
        <v>932.87203198609041</v>
      </c>
    </row>
    <row r="6884" spans="1:5" x14ac:dyDescent="0.2">
      <c r="A6884" s="2">
        <f t="shared" si="431"/>
        <v>43022.624999983316</v>
      </c>
      <c r="B6884">
        <f t="shared" si="429"/>
        <v>10</v>
      </c>
      <c r="C6884">
        <f t="shared" si="430"/>
        <v>15</v>
      </c>
      <c r="D6884">
        <v>0.98655543099999998</v>
      </c>
      <c r="E6884" s="9">
        <f t="shared" si="428"/>
        <v>1094.8807794601146</v>
      </c>
    </row>
    <row r="6885" spans="1:5" x14ac:dyDescent="0.2">
      <c r="A6885" s="2">
        <f t="shared" si="431"/>
        <v>43022.66666664998</v>
      </c>
      <c r="B6885">
        <f t="shared" si="429"/>
        <v>10</v>
      </c>
      <c r="C6885">
        <f t="shared" si="430"/>
        <v>16</v>
      </c>
      <c r="D6885">
        <v>1.271278143</v>
      </c>
      <c r="E6885" s="9">
        <f t="shared" si="428"/>
        <v>1410.8664960747117</v>
      </c>
    </row>
    <row r="6886" spans="1:5" x14ac:dyDescent="0.2">
      <c r="A6886" s="2">
        <f t="shared" si="431"/>
        <v>43022.708333316645</v>
      </c>
      <c r="B6886">
        <f t="shared" si="429"/>
        <v>10</v>
      </c>
      <c r="C6886">
        <f t="shared" si="430"/>
        <v>17</v>
      </c>
      <c r="D6886">
        <v>1.522768194</v>
      </c>
      <c r="E6886" s="9">
        <f t="shared" si="428"/>
        <v>1689.9705528900897</v>
      </c>
    </row>
    <row r="6887" spans="1:5" x14ac:dyDescent="0.2">
      <c r="A6887" s="2">
        <f t="shared" si="431"/>
        <v>43022.749999983309</v>
      </c>
      <c r="B6887">
        <f t="shared" si="429"/>
        <v>10</v>
      </c>
      <c r="C6887">
        <f t="shared" si="430"/>
        <v>18</v>
      </c>
      <c r="D6887">
        <v>1.7136638449999999</v>
      </c>
      <c r="E6887" s="9">
        <f t="shared" si="428"/>
        <v>1901.8268486387935</v>
      </c>
    </row>
    <row r="6888" spans="1:5" x14ac:dyDescent="0.2">
      <c r="A6888" s="2">
        <f t="shared" si="431"/>
        <v>43022.791666649973</v>
      </c>
      <c r="B6888">
        <f t="shared" si="429"/>
        <v>10</v>
      </c>
      <c r="C6888">
        <f t="shared" si="430"/>
        <v>19</v>
      </c>
      <c r="D6888">
        <v>1.773950401</v>
      </c>
      <c r="E6888" s="9">
        <f t="shared" si="428"/>
        <v>1968.7329639468205</v>
      </c>
    </row>
    <row r="6889" spans="1:5" x14ac:dyDescent="0.2">
      <c r="A6889" s="2">
        <f t="shared" si="431"/>
        <v>43022.833333316637</v>
      </c>
      <c r="B6889">
        <f t="shared" si="429"/>
        <v>10</v>
      </c>
      <c r="C6889">
        <f t="shared" si="430"/>
        <v>20</v>
      </c>
      <c r="D6889">
        <v>1.6042063070000001</v>
      </c>
      <c r="E6889" s="9">
        <f t="shared" si="428"/>
        <v>1780.350699648616</v>
      </c>
    </row>
    <row r="6890" spans="1:5" x14ac:dyDescent="0.2">
      <c r="A6890" s="2">
        <f t="shared" si="431"/>
        <v>43022.874999983302</v>
      </c>
      <c r="B6890">
        <f t="shared" si="429"/>
        <v>10</v>
      </c>
      <c r="C6890">
        <f t="shared" si="430"/>
        <v>21</v>
      </c>
      <c r="D6890">
        <v>1.2890435419999999</v>
      </c>
      <c r="E6890" s="9">
        <f t="shared" si="428"/>
        <v>1430.5825640150847</v>
      </c>
    </row>
    <row r="6891" spans="1:5" x14ac:dyDescent="0.2">
      <c r="A6891" s="2">
        <f t="shared" si="431"/>
        <v>43022.916666649966</v>
      </c>
      <c r="B6891">
        <f t="shared" si="429"/>
        <v>10</v>
      </c>
      <c r="C6891">
        <f t="shared" si="430"/>
        <v>22</v>
      </c>
      <c r="D6891">
        <v>0.97602609100000004</v>
      </c>
      <c r="E6891" s="9">
        <f t="shared" si="428"/>
        <v>1083.1953012556967</v>
      </c>
    </row>
    <row r="6892" spans="1:5" x14ac:dyDescent="0.2">
      <c r="A6892" s="2">
        <f t="shared" si="431"/>
        <v>43022.95833331663</v>
      </c>
      <c r="B6892">
        <f t="shared" si="429"/>
        <v>10</v>
      </c>
      <c r="C6892">
        <f t="shared" si="430"/>
        <v>23</v>
      </c>
      <c r="D6892">
        <v>0.65927796100000002</v>
      </c>
      <c r="E6892" s="9">
        <f t="shared" si="428"/>
        <v>731.66772503485925</v>
      </c>
    </row>
    <row r="6893" spans="1:5" x14ac:dyDescent="0.2">
      <c r="A6893" s="2">
        <f t="shared" si="431"/>
        <v>43022.999999983294</v>
      </c>
      <c r="B6893">
        <f t="shared" si="429"/>
        <v>10</v>
      </c>
      <c r="C6893">
        <f t="shared" si="430"/>
        <v>0</v>
      </c>
      <c r="D6893">
        <v>0.55282657999999996</v>
      </c>
      <c r="E6893" s="9">
        <f t="shared" si="428"/>
        <v>613.52781384330478</v>
      </c>
    </row>
    <row r="6894" spans="1:5" x14ac:dyDescent="0.2">
      <c r="A6894" s="2">
        <f t="shared" si="431"/>
        <v>43023.041666649959</v>
      </c>
      <c r="B6894">
        <f t="shared" si="429"/>
        <v>10</v>
      </c>
      <c r="C6894">
        <f t="shared" si="430"/>
        <v>1</v>
      </c>
      <c r="D6894">
        <v>0.51124916600000003</v>
      </c>
      <c r="E6894" s="9">
        <f t="shared" si="428"/>
        <v>567.38513395139728</v>
      </c>
    </row>
    <row r="6895" spans="1:5" x14ac:dyDescent="0.2">
      <c r="A6895" s="2">
        <f t="shared" si="431"/>
        <v>43023.083333316623</v>
      </c>
      <c r="B6895">
        <f t="shared" si="429"/>
        <v>10</v>
      </c>
      <c r="C6895">
        <f t="shared" si="430"/>
        <v>2</v>
      </c>
      <c r="D6895">
        <v>0.50772883700000004</v>
      </c>
      <c r="E6895" s="9">
        <f t="shared" si="428"/>
        <v>563.47826725302116</v>
      </c>
    </row>
    <row r="6896" spans="1:5" x14ac:dyDescent="0.2">
      <c r="A6896" s="2">
        <f t="shared" si="431"/>
        <v>43023.124999983287</v>
      </c>
      <c r="B6896">
        <f t="shared" si="429"/>
        <v>10</v>
      </c>
      <c r="C6896">
        <f t="shared" si="430"/>
        <v>3</v>
      </c>
      <c r="D6896">
        <v>0.51874991000000004</v>
      </c>
      <c r="E6896" s="9">
        <f t="shared" si="428"/>
        <v>575.7094715194612</v>
      </c>
    </row>
    <row r="6897" spans="1:5" x14ac:dyDescent="0.2">
      <c r="A6897" s="2">
        <f t="shared" si="431"/>
        <v>43023.166666649951</v>
      </c>
      <c r="B6897">
        <f t="shared" si="429"/>
        <v>10</v>
      </c>
      <c r="C6897">
        <f t="shared" si="430"/>
        <v>4</v>
      </c>
      <c r="D6897">
        <v>0.58288869499999996</v>
      </c>
      <c r="E6897" s="9">
        <f t="shared" si="428"/>
        <v>646.89079667140254</v>
      </c>
    </row>
    <row r="6898" spans="1:5" x14ac:dyDescent="0.2">
      <c r="A6898" s="2">
        <f t="shared" si="431"/>
        <v>43023.208333316616</v>
      </c>
      <c r="B6898">
        <f t="shared" si="429"/>
        <v>10</v>
      </c>
      <c r="C6898">
        <f t="shared" si="430"/>
        <v>5</v>
      </c>
      <c r="D6898">
        <v>0.79703288299999997</v>
      </c>
      <c r="E6898" s="9">
        <f t="shared" si="428"/>
        <v>884.54835559501601</v>
      </c>
    </row>
    <row r="6899" spans="1:5" x14ac:dyDescent="0.2">
      <c r="A6899" s="2">
        <f t="shared" si="431"/>
        <v>43023.24999998328</v>
      </c>
      <c r="B6899">
        <f t="shared" si="429"/>
        <v>10</v>
      </c>
      <c r="C6899">
        <f t="shared" si="430"/>
        <v>6</v>
      </c>
      <c r="D6899">
        <v>1.110517628</v>
      </c>
      <c r="E6899" s="9">
        <f t="shared" si="428"/>
        <v>1232.4542219755288</v>
      </c>
    </row>
    <row r="6900" spans="1:5" x14ac:dyDescent="0.2">
      <c r="A6900" s="2">
        <f t="shared" si="431"/>
        <v>43023.291666649944</v>
      </c>
      <c r="B6900">
        <f t="shared" si="429"/>
        <v>10</v>
      </c>
      <c r="C6900">
        <f t="shared" si="430"/>
        <v>7</v>
      </c>
      <c r="D6900">
        <v>1.054666696</v>
      </c>
      <c r="E6900" s="9">
        <f t="shared" si="428"/>
        <v>1170.4707692061791</v>
      </c>
    </row>
    <row r="6901" spans="1:5" x14ac:dyDescent="0.2">
      <c r="A6901" s="2">
        <f t="shared" si="431"/>
        <v>43023.333333316608</v>
      </c>
      <c r="B6901">
        <f t="shared" si="429"/>
        <v>10</v>
      </c>
      <c r="C6901">
        <f t="shared" si="430"/>
        <v>8</v>
      </c>
      <c r="D6901">
        <v>0.89600182399999995</v>
      </c>
      <c r="E6901" s="9">
        <f t="shared" si="428"/>
        <v>994.38424302668943</v>
      </c>
    </row>
    <row r="6902" spans="1:5" x14ac:dyDescent="0.2">
      <c r="A6902" s="2">
        <f t="shared" si="431"/>
        <v>43023.374999983273</v>
      </c>
      <c r="B6902">
        <f t="shared" si="429"/>
        <v>10</v>
      </c>
      <c r="C6902">
        <f t="shared" si="430"/>
        <v>9</v>
      </c>
      <c r="D6902">
        <v>0.88993748399999995</v>
      </c>
      <c r="E6902" s="9">
        <f t="shared" si="428"/>
        <v>987.65402889226323</v>
      </c>
    </row>
    <row r="6903" spans="1:5" x14ac:dyDescent="0.2">
      <c r="A6903" s="2">
        <f t="shared" si="431"/>
        <v>43023.416666649937</v>
      </c>
      <c r="B6903">
        <f t="shared" si="429"/>
        <v>10</v>
      </c>
      <c r="C6903">
        <f t="shared" si="430"/>
        <v>10</v>
      </c>
      <c r="D6903">
        <v>0.88052570600000002</v>
      </c>
      <c r="E6903" s="9">
        <f t="shared" si="428"/>
        <v>977.20882276502084</v>
      </c>
    </row>
    <row r="6904" spans="1:5" x14ac:dyDescent="0.2">
      <c r="A6904" s="2">
        <f t="shared" si="431"/>
        <v>43023.458333316601</v>
      </c>
      <c r="B6904">
        <f t="shared" si="429"/>
        <v>10</v>
      </c>
      <c r="C6904">
        <f t="shared" si="430"/>
        <v>11</v>
      </c>
      <c r="D6904">
        <v>0.84988587400000004</v>
      </c>
      <c r="E6904" s="9">
        <f t="shared" si="428"/>
        <v>943.20468869555157</v>
      </c>
    </row>
    <row r="6905" spans="1:5" x14ac:dyDescent="0.2">
      <c r="A6905" s="2">
        <f t="shared" si="431"/>
        <v>43023.499999983265</v>
      </c>
      <c r="B6905">
        <f t="shared" si="429"/>
        <v>10</v>
      </c>
      <c r="C6905">
        <f t="shared" si="430"/>
        <v>12</v>
      </c>
      <c r="D6905">
        <v>0.820589923</v>
      </c>
      <c r="E6905" s="9">
        <f t="shared" si="428"/>
        <v>910.69199588781692</v>
      </c>
    </row>
    <row r="6906" spans="1:5" x14ac:dyDescent="0.2">
      <c r="A6906" s="2">
        <f t="shared" si="431"/>
        <v>43023.54166664993</v>
      </c>
      <c r="B6906">
        <f t="shared" si="429"/>
        <v>10</v>
      </c>
      <c r="C6906">
        <f t="shared" si="430"/>
        <v>13</v>
      </c>
      <c r="D6906">
        <v>0.807671629</v>
      </c>
      <c r="E6906" s="9">
        <f t="shared" si="428"/>
        <v>896.35525275147006</v>
      </c>
    </row>
    <row r="6907" spans="1:5" x14ac:dyDescent="0.2">
      <c r="A6907" s="2">
        <f t="shared" si="431"/>
        <v>43023.583333316594</v>
      </c>
      <c r="B6907">
        <f t="shared" si="429"/>
        <v>10</v>
      </c>
      <c r="C6907">
        <f t="shared" si="430"/>
        <v>14</v>
      </c>
      <c r="D6907">
        <v>0.84085658699999999</v>
      </c>
      <c r="E6907" s="9">
        <f t="shared" si="428"/>
        <v>933.18397168575473</v>
      </c>
    </row>
    <row r="6908" spans="1:5" x14ac:dyDescent="0.2">
      <c r="A6908" s="2">
        <f t="shared" si="431"/>
        <v>43023.624999983258</v>
      </c>
      <c r="B6908">
        <f t="shared" si="429"/>
        <v>10</v>
      </c>
      <c r="C6908">
        <f t="shared" si="430"/>
        <v>15</v>
      </c>
      <c r="D6908">
        <v>0.98728186299999998</v>
      </c>
      <c r="E6908" s="9">
        <f t="shared" si="428"/>
        <v>1095.6869748439649</v>
      </c>
    </row>
    <row r="6909" spans="1:5" x14ac:dyDescent="0.2">
      <c r="A6909" s="2">
        <f t="shared" si="431"/>
        <v>43023.666666649922</v>
      </c>
      <c r="B6909">
        <f t="shared" si="429"/>
        <v>10</v>
      </c>
      <c r="C6909">
        <f t="shared" si="430"/>
        <v>16</v>
      </c>
      <c r="D6909">
        <v>1.2898864409999999</v>
      </c>
      <c r="E6909" s="9">
        <f t="shared" si="428"/>
        <v>1431.5180146599519</v>
      </c>
    </row>
    <row r="6910" spans="1:5" x14ac:dyDescent="0.2">
      <c r="A6910" s="2">
        <f t="shared" si="431"/>
        <v>43023.708333316587</v>
      </c>
      <c r="B6910">
        <f t="shared" si="429"/>
        <v>10</v>
      </c>
      <c r="C6910">
        <f t="shared" si="430"/>
        <v>17</v>
      </c>
      <c r="D6910">
        <v>1.530316966</v>
      </c>
      <c r="E6910" s="9">
        <f t="shared" si="428"/>
        <v>1698.3481920086026</v>
      </c>
    </row>
    <row r="6911" spans="1:5" x14ac:dyDescent="0.2">
      <c r="A6911" s="2">
        <f t="shared" si="431"/>
        <v>43023.749999983251</v>
      </c>
      <c r="B6911">
        <f t="shared" si="429"/>
        <v>10</v>
      </c>
      <c r="C6911">
        <f t="shared" si="430"/>
        <v>18</v>
      </c>
      <c r="D6911">
        <v>1.72579353</v>
      </c>
      <c r="E6911" s="9">
        <f t="shared" si="428"/>
        <v>1915.2883922582375</v>
      </c>
    </row>
    <row r="6912" spans="1:5" x14ac:dyDescent="0.2">
      <c r="A6912" s="2">
        <f t="shared" si="431"/>
        <v>43023.791666649915</v>
      </c>
      <c r="B6912">
        <f t="shared" si="429"/>
        <v>10</v>
      </c>
      <c r="C6912">
        <f t="shared" si="430"/>
        <v>19</v>
      </c>
      <c r="D6912">
        <v>1.7917884610000001</v>
      </c>
      <c r="E6912" s="9">
        <f t="shared" si="428"/>
        <v>1988.5296711800463</v>
      </c>
    </row>
    <row r="6913" spans="1:5" x14ac:dyDescent="0.2">
      <c r="A6913" s="2">
        <f t="shared" si="431"/>
        <v>43023.833333316579</v>
      </c>
      <c r="B6913">
        <f t="shared" si="429"/>
        <v>10</v>
      </c>
      <c r="C6913">
        <f t="shared" si="430"/>
        <v>20</v>
      </c>
      <c r="D6913">
        <v>1.632435353</v>
      </c>
      <c r="E6913" s="9">
        <f t="shared" si="428"/>
        <v>1811.6793395979867</v>
      </c>
    </row>
    <row r="6914" spans="1:5" x14ac:dyDescent="0.2">
      <c r="A6914" s="2">
        <f t="shared" si="431"/>
        <v>43023.874999983243</v>
      </c>
      <c r="B6914">
        <f t="shared" si="429"/>
        <v>10</v>
      </c>
      <c r="C6914">
        <f t="shared" si="430"/>
        <v>21</v>
      </c>
      <c r="D6914">
        <v>1.3296235160000001</v>
      </c>
      <c r="E6914" s="9">
        <f t="shared" si="428"/>
        <v>1475.6182834156209</v>
      </c>
    </row>
    <row r="6915" spans="1:5" x14ac:dyDescent="0.2">
      <c r="A6915" s="2">
        <f t="shared" si="431"/>
        <v>43023.916666649908</v>
      </c>
      <c r="B6915">
        <f t="shared" si="429"/>
        <v>10</v>
      </c>
      <c r="C6915">
        <f t="shared" si="430"/>
        <v>22</v>
      </c>
      <c r="D6915">
        <v>1.0317201060000001</v>
      </c>
      <c r="E6915" s="9">
        <f t="shared" si="428"/>
        <v>1145.0046072899802</v>
      </c>
    </row>
    <row r="6916" spans="1:5" x14ac:dyDescent="0.2">
      <c r="A6916" s="2">
        <f t="shared" si="431"/>
        <v>43023.958333316572</v>
      </c>
      <c r="B6916">
        <f t="shared" si="429"/>
        <v>10</v>
      </c>
      <c r="C6916">
        <f t="shared" si="430"/>
        <v>23</v>
      </c>
      <c r="D6916">
        <v>0.72719024399999999</v>
      </c>
      <c r="E6916" s="9">
        <f t="shared" si="428"/>
        <v>807.03688424225072</v>
      </c>
    </row>
    <row r="6917" spans="1:5" x14ac:dyDescent="0.2">
      <c r="A6917" s="2">
        <f t="shared" si="431"/>
        <v>43023.999999983236</v>
      </c>
      <c r="B6917">
        <f t="shared" si="429"/>
        <v>10</v>
      </c>
      <c r="C6917">
        <f t="shared" si="430"/>
        <v>0</v>
      </c>
      <c r="D6917">
        <v>0.61467381600000004</v>
      </c>
      <c r="E6917" s="9">
        <f t="shared" ref="E6917:E6980" si="432">D6917*$E$3/$D$8765</f>
        <v>682.16597428655075</v>
      </c>
    </row>
    <row r="6918" spans="1:5" x14ac:dyDescent="0.2">
      <c r="A6918" s="2">
        <f t="shared" si="431"/>
        <v>43024.0416666499</v>
      </c>
      <c r="B6918">
        <f t="shared" ref="B6918:B6981" si="433">MONTH(A6918)</f>
        <v>10</v>
      </c>
      <c r="C6918">
        <f t="shared" ref="C6918:C6981" si="434">HOUR(A6918)</f>
        <v>1</v>
      </c>
      <c r="D6918">
        <v>0.56556317300000003</v>
      </c>
      <c r="E6918" s="9">
        <f t="shared" si="432"/>
        <v>627.66290492214182</v>
      </c>
    </row>
    <row r="6919" spans="1:5" x14ac:dyDescent="0.2">
      <c r="A6919" s="2">
        <f t="shared" ref="A6919:A6982" si="435">A6918+1/24</f>
        <v>43024.083333316565</v>
      </c>
      <c r="B6919">
        <f t="shared" si="433"/>
        <v>10</v>
      </c>
      <c r="C6919">
        <f t="shared" si="434"/>
        <v>2</v>
      </c>
      <c r="D6919">
        <v>0.56136833100000005</v>
      </c>
      <c r="E6919" s="9">
        <f t="shared" si="432"/>
        <v>623.00746262832502</v>
      </c>
    </row>
    <row r="6920" spans="1:5" x14ac:dyDescent="0.2">
      <c r="A6920" s="2">
        <f t="shared" si="435"/>
        <v>43024.124999983229</v>
      </c>
      <c r="B6920">
        <f t="shared" si="433"/>
        <v>10</v>
      </c>
      <c r="C6920">
        <f t="shared" si="434"/>
        <v>3</v>
      </c>
      <c r="D6920">
        <v>0.56267299199999998</v>
      </c>
      <c r="E6920" s="9">
        <f t="shared" si="432"/>
        <v>624.4553774719576</v>
      </c>
    </row>
    <row r="6921" spans="1:5" x14ac:dyDescent="0.2">
      <c r="A6921" s="2">
        <f t="shared" si="435"/>
        <v>43024.166666649893</v>
      </c>
      <c r="B6921">
        <f t="shared" si="433"/>
        <v>10</v>
      </c>
      <c r="C6921">
        <f t="shared" si="434"/>
        <v>4</v>
      </c>
      <c r="D6921">
        <v>0.61958117999999995</v>
      </c>
      <c r="E6921" s="9">
        <f t="shared" si="432"/>
        <v>687.61217462419256</v>
      </c>
    </row>
    <row r="6922" spans="1:5" x14ac:dyDescent="0.2">
      <c r="A6922" s="2">
        <f t="shared" si="435"/>
        <v>43024.208333316557</v>
      </c>
      <c r="B6922">
        <f t="shared" si="433"/>
        <v>10</v>
      </c>
      <c r="C6922">
        <f t="shared" si="434"/>
        <v>5</v>
      </c>
      <c r="D6922">
        <v>0.82981427200000002</v>
      </c>
      <c r="E6922" s="9">
        <f t="shared" si="432"/>
        <v>920.9291930140796</v>
      </c>
    </row>
    <row r="6923" spans="1:5" x14ac:dyDescent="0.2">
      <c r="A6923" s="2">
        <f t="shared" si="435"/>
        <v>43024.249999983222</v>
      </c>
      <c r="B6923">
        <f t="shared" si="433"/>
        <v>10</v>
      </c>
      <c r="C6923">
        <f t="shared" si="434"/>
        <v>6</v>
      </c>
      <c r="D6923">
        <v>1.128888986</v>
      </c>
      <c r="E6923" s="9">
        <f t="shared" si="432"/>
        <v>1252.8427841735922</v>
      </c>
    </row>
    <row r="6924" spans="1:5" x14ac:dyDescent="0.2">
      <c r="A6924" s="2">
        <f t="shared" si="435"/>
        <v>43024.291666649886</v>
      </c>
      <c r="B6924">
        <f t="shared" si="433"/>
        <v>10</v>
      </c>
      <c r="C6924">
        <f t="shared" si="434"/>
        <v>7</v>
      </c>
      <c r="D6924">
        <v>1.0539848080000001</v>
      </c>
      <c r="E6924" s="9">
        <f t="shared" si="432"/>
        <v>1169.7140088240608</v>
      </c>
    </row>
    <row r="6925" spans="1:5" x14ac:dyDescent="0.2">
      <c r="A6925" s="2">
        <f t="shared" si="435"/>
        <v>43024.33333331655</v>
      </c>
      <c r="B6925">
        <f t="shared" si="433"/>
        <v>10</v>
      </c>
      <c r="C6925">
        <f t="shared" si="434"/>
        <v>8</v>
      </c>
      <c r="D6925">
        <v>0.87577585099999999</v>
      </c>
      <c r="E6925" s="9">
        <f t="shared" si="432"/>
        <v>971.93742616498264</v>
      </c>
    </row>
    <row r="6926" spans="1:5" x14ac:dyDescent="0.2">
      <c r="A6926" s="2">
        <f t="shared" si="435"/>
        <v>43024.374999983214</v>
      </c>
      <c r="B6926">
        <f t="shared" si="433"/>
        <v>10</v>
      </c>
      <c r="C6926">
        <f t="shared" si="434"/>
        <v>9</v>
      </c>
      <c r="D6926">
        <v>0.86265148899999999</v>
      </c>
      <c r="E6926" s="9">
        <f t="shared" si="432"/>
        <v>957.37198843594274</v>
      </c>
    </row>
    <row r="6927" spans="1:5" x14ac:dyDescent="0.2">
      <c r="A6927" s="2">
        <f t="shared" si="435"/>
        <v>43024.416666649879</v>
      </c>
      <c r="B6927">
        <f t="shared" si="433"/>
        <v>10</v>
      </c>
      <c r="C6927">
        <f t="shared" si="434"/>
        <v>10</v>
      </c>
      <c r="D6927">
        <v>0.84790209000000005</v>
      </c>
      <c r="E6927" s="9">
        <f t="shared" si="432"/>
        <v>941.00308207117882</v>
      </c>
    </row>
    <row r="6928" spans="1:5" x14ac:dyDescent="0.2">
      <c r="A6928" s="2">
        <f t="shared" si="435"/>
        <v>43024.458333316543</v>
      </c>
      <c r="B6928">
        <f t="shared" si="433"/>
        <v>10</v>
      </c>
      <c r="C6928">
        <f t="shared" si="434"/>
        <v>11</v>
      </c>
      <c r="D6928">
        <v>0.81778955900000005</v>
      </c>
      <c r="E6928" s="9">
        <f t="shared" si="432"/>
        <v>907.58414748645123</v>
      </c>
    </row>
    <row r="6929" spans="1:5" x14ac:dyDescent="0.2">
      <c r="A6929" s="2">
        <f t="shared" si="435"/>
        <v>43024.499999983207</v>
      </c>
      <c r="B6929">
        <f t="shared" si="433"/>
        <v>10</v>
      </c>
      <c r="C6929">
        <f t="shared" si="434"/>
        <v>12</v>
      </c>
      <c r="D6929">
        <v>0.78617612999999997</v>
      </c>
      <c r="E6929" s="9">
        <f t="shared" si="432"/>
        <v>872.4995139247643</v>
      </c>
    </row>
    <row r="6930" spans="1:5" x14ac:dyDescent="0.2">
      <c r="A6930" s="2">
        <f t="shared" si="435"/>
        <v>43024.541666649871</v>
      </c>
      <c r="B6930">
        <f t="shared" si="433"/>
        <v>10</v>
      </c>
      <c r="C6930">
        <f t="shared" si="434"/>
        <v>13</v>
      </c>
      <c r="D6930">
        <v>0.77522501700000002</v>
      </c>
      <c r="E6930" s="9">
        <f t="shared" si="432"/>
        <v>860.34595137710062</v>
      </c>
    </row>
    <row r="6931" spans="1:5" x14ac:dyDescent="0.2">
      <c r="A6931" s="2">
        <f t="shared" si="435"/>
        <v>43024.583333316536</v>
      </c>
      <c r="B6931">
        <f t="shared" si="433"/>
        <v>10</v>
      </c>
      <c r="C6931">
        <f t="shared" si="434"/>
        <v>14</v>
      </c>
      <c r="D6931">
        <v>0.81051191</v>
      </c>
      <c r="E6931" s="9">
        <f t="shared" si="432"/>
        <v>899.50740110264132</v>
      </c>
    </row>
    <row r="6932" spans="1:5" x14ac:dyDescent="0.2">
      <c r="A6932" s="2">
        <f t="shared" si="435"/>
        <v>43024.6249999832</v>
      </c>
      <c r="B6932">
        <f t="shared" si="433"/>
        <v>10</v>
      </c>
      <c r="C6932">
        <f t="shared" si="434"/>
        <v>15</v>
      </c>
      <c r="D6932">
        <v>0.95896769500000001</v>
      </c>
      <c r="E6932" s="9">
        <f t="shared" si="432"/>
        <v>1064.2638663642097</v>
      </c>
    </row>
    <row r="6933" spans="1:5" x14ac:dyDescent="0.2">
      <c r="A6933" s="2">
        <f t="shared" si="435"/>
        <v>43024.666666649864</v>
      </c>
      <c r="B6933">
        <f t="shared" si="433"/>
        <v>10</v>
      </c>
      <c r="C6933">
        <f t="shared" si="434"/>
        <v>16</v>
      </c>
      <c r="D6933">
        <v>1.2615678429999999</v>
      </c>
      <c r="E6933" s="9">
        <f t="shared" si="432"/>
        <v>1400.0899897591819</v>
      </c>
    </row>
    <row r="6934" spans="1:5" x14ac:dyDescent="0.2">
      <c r="A6934" s="2">
        <f t="shared" si="435"/>
        <v>43024.708333316528</v>
      </c>
      <c r="B6934">
        <f t="shared" si="433"/>
        <v>10</v>
      </c>
      <c r="C6934">
        <f t="shared" si="434"/>
        <v>17</v>
      </c>
      <c r="D6934">
        <v>1.5020893129999999</v>
      </c>
      <c r="E6934" s="9">
        <f t="shared" si="432"/>
        <v>1667.0210980128372</v>
      </c>
    </row>
    <row r="6935" spans="1:5" x14ac:dyDescent="0.2">
      <c r="A6935" s="2">
        <f t="shared" si="435"/>
        <v>43024.749999983193</v>
      </c>
      <c r="B6935">
        <f t="shared" si="433"/>
        <v>10</v>
      </c>
      <c r="C6935">
        <f t="shared" si="434"/>
        <v>18</v>
      </c>
      <c r="D6935">
        <v>1.6945678040000001</v>
      </c>
      <c r="E6935" s="9">
        <f t="shared" si="432"/>
        <v>1880.634032099849</v>
      </c>
    </row>
    <row r="6936" spans="1:5" x14ac:dyDescent="0.2">
      <c r="A6936" s="2">
        <f t="shared" si="435"/>
        <v>43024.791666649857</v>
      </c>
      <c r="B6936">
        <f t="shared" si="433"/>
        <v>10</v>
      </c>
      <c r="C6936">
        <f t="shared" si="434"/>
        <v>19</v>
      </c>
      <c r="D6936">
        <v>1.7585869030000001</v>
      </c>
      <c r="E6936" s="9">
        <f t="shared" si="432"/>
        <v>1951.6825295394769</v>
      </c>
    </row>
    <row r="6937" spans="1:5" x14ac:dyDescent="0.2">
      <c r="A6937" s="2">
        <f t="shared" si="435"/>
        <v>43024.833333316521</v>
      </c>
      <c r="B6937">
        <f t="shared" si="433"/>
        <v>10</v>
      </c>
      <c r="C6937">
        <f t="shared" si="434"/>
        <v>20</v>
      </c>
      <c r="D6937">
        <v>1.595908471</v>
      </c>
      <c r="E6937" s="9">
        <f t="shared" si="432"/>
        <v>1771.1417481168166</v>
      </c>
    </row>
    <row r="6938" spans="1:5" x14ac:dyDescent="0.2">
      <c r="A6938" s="2">
        <f t="shared" si="435"/>
        <v>43024.874999983185</v>
      </c>
      <c r="B6938">
        <f t="shared" si="433"/>
        <v>10</v>
      </c>
      <c r="C6938">
        <f t="shared" si="434"/>
        <v>21</v>
      </c>
      <c r="D6938">
        <v>1.2998656909999999</v>
      </c>
      <c r="E6938" s="9">
        <f t="shared" si="432"/>
        <v>1442.5930021113436</v>
      </c>
    </row>
    <row r="6939" spans="1:5" x14ac:dyDescent="0.2">
      <c r="A6939" s="2">
        <f t="shared" si="435"/>
        <v>43024.91666664985</v>
      </c>
      <c r="B6939">
        <f t="shared" si="433"/>
        <v>10</v>
      </c>
      <c r="C6939">
        <f t="shared" si="434"/>
        <v>22</v>
      </c>
      <c r="D6939">
        <v>1.0141941350000001</v>
      </c>
      <c r="E6939" s="9">
        <f t="shared" si="432"/>
        <v>1125.5542569231234</v>
      </c>
    </row>
    <row r="6940" spans="1:5" x14ac:dyDescent="0.2">
      <c r="A6940" s="2">
        <f t="shared" si="435"/>
        <v>43024.958333316514</v>
      </c>
      <c r="B6940">
        <f t="shared" si="433"/>
        <v>10</v>
      </c>
      <c r="C6940">
        <f t="shared" si="434"/>
        <v>23</v>
      </c>
      <c r="D6940">
        <v>0.71915570500000003</v>
      </c>
      <c r="E6940" s="9">
        <f t="shared" si="432"/>
        <v>798.12014013796272</v>
      </c>
    </row>
    <row r="6941" spans="1:5" x14ac:dyDescent="0.2">
      <c r="A6941" s="2">
        <f t="shared" si="435"/>
        <v>43024.999999983178</v>
      </c>
      <c r="B6941">
        <f t="shared" si="433"/>
        <v>10</v>
      </c>
      <c r="C6941">
        <f t="shared" si="434"/>
        <v>0</v>
      </c>
      <c r="D6941">
        <v>0.61353492799999998</v>
      </c>
      <c r="E6941" s="9">
        <f t="shared" si="432"/>
        <v>680.90203458080725</v>
      </c>
    </row>
    <row r="6942" spans="1:5" x14ac:dyDescent="0.2">
      <c r="A6942" s="2">
        <f t="shared" si="435"/>
        <v>43025.041666649842</v>
      </c>
      <c r="B6942">
        <f t="shared" si="433"/>
        <v>10</v>
      </c>
      <c r="C6942">
        <f t="shared" si="434"/>
        <v>1</v>
      </c>
      <c r="D6942">
        <v>0.56658582400000002</v>
      </c>
      <c r="E6942" s="9">
        <f t="shared" si="432"/>
        <v>628.79784462123268</v>
      </c>
    </row>
    <row r="6943" spans="1:5" x14ac:dyDescent="0.2">
      <c r="A6943" s="2">
        <f t="shared" si="435"/>
        <v>43025.083333316506</v>
      </c>
      <c r="B6943">
        <f t="shared" si="433"/>
        <v>10</v>
      </c>
      <c r="C6943">
        <f t="shared" si="434"/>
        <v>2</v>
      </c>
      <c r="D6943">
        <v>0.56029114800000002</v>
      </c>
      <c r="E6943" s="9">
        <f t="shared" si="432"/>
        <v>621.8120032292868</v>
      </c>
    </row>
    <row r="6944" spans="1:5" x14ac:dyDescent="0.2">
      <c r="A6944" s="2">
        <f t="shared" si="435"/>
        <v>43025.124999983171</v>
      </c>
      <c r="B6944">
        <f t="shared" si="433"/>
        <v>10</v>
      </c>
      <c r="C6944">
        <f t="shared" si="434"/>
        <v>3</v>
      </c>
      <c r="D6944">
        <v>0.56339438900000005</v>
      </c>
      <c r="E6944" s="9">
        <f t="shared" si="432"/>
        <v>625.25598500483557</v>
      </c>
    </row>
    <row r="6945" spans="1:5" x14ac:dyDescent="0.2">
      <c r="A6945" s="2">
        <f t="shared" si="435"/>
        <v>43025.166666649835</v>
      </c>
      <c r="B6945">
        <f t="shared" si="433"/>
        <v>10</v>
      </c>
      <c r="C6945">
        <f t="shared" si="434"/>
        <v>4</v>
      </c>
      <c r="D6945">
        <v>0.61939954500000005</v>
      </c>
      <c r="E6945" s="9">
        <f t="shared" si="432"/>
        <v>687.41059581358718</v>
      </c>
    </row>
    <row r="6946" spans="1:5" x14ac:dyDescent="0.2">
      <c r="A6946" s="2">
        <f t="shared" si="435"/>
        <v>43025.208333316499</v>
      </c>
      <c r="B6946">
        <f t="shared" si="433"/>
        <v>10</v>
      </c>
      <c r="C6946">
        <f t="shared" si="434"/>
        <v>5</v>
      </c>
      <c r="D6946">
        <v>0.83040792799999996</v>
      </c>
      <c r="E6946" s="9">
        <f t="shared" si="432"/>
        <v>921.58803338288919</v>
      </c>
    </row>
    <row r="6947" spans="1:5" x14ac:dyDescent="0.2">
      <c r="A6947" s="2">
        <f t="shared" si="435"/>
        <v>43025.249999983163</v>
      </c>
      <c r="B6947">
        <f t="shared" si="433"/>
        <v>10</v>
      </c>
      <c r="C6947">
        <f t="shared" si="434"/>
        <v>6</v>
      </c>
      <c r="D6947">
        <v>1.131329928</v>
      </c>
      <c r="E6947" s="9">
        <f t="shared" si="432"/>
        <v>1255.5517454702403</v>
      </c>
    </row>
    <row r="6948" spans="1:5" x14ac:dyDescent="0.2">
      <c r="A6948" s="2">
        <f t="shared" si="435"/>
        <v>43025.291666649828</v>
      </c>
      <c r="B6948">
        <f t="shared" si="433"/>
        <v>10</v>
      </c>
      <c r="C6948">
        <f t="shared" si="434"/>
        <v>7</v>
      </c>
      <c r="D6948">
        <v>1.047242096</v>
      </c>
      <c r="E6948" s="9">
        <f t="shared" si="432"/>
        <v>1162.2309363698835</v>
      </c>
    </row>
    <row r="6949" spans="1:5" x14ac:dyDescent="0.2">
      <c r="A6949" s="2">
        <f t="shared" si="435"/>
        <v>43025.333333316492</v>
      </c>
      <c r="B6949">
        <f t="shared" si="433"/>
        <v>10</v>
      </c>
      <c r="C6949">
        <f t="shared" si="434"/>
        <v>8</v>
      </c>
      <c r="D6949">
        <v>0.87594484500000003</v>
      </c>
      <c r="E6949" s="9">
        <f t="shared" si="432"/>
        <v>972.12497597377205</v>
      </c>
    </row>
    <row r="6950" spans="1:5" x14ac:dyDescent="0.2">
      <c r="A6950" s="2">
        <f t="shared" si="435"/>
        <v>43025.374999983156</v>
      </c>
      <c r="B6950">
        <f t="shared" si="433"/>
        <v>10</v>
      </c>
      <c r="C6950">
        <f t="shared" si="434"/>
        <v>9</v>
      </c>
      <c r="D6950">
        <v>0.89800335099999995</v>
      </c>
      <c r="E6950" s="9">
        <f t="shared" si="432"/>
        <v>996.60554086055686</v>
      </c>
    </row>
    <row r="6951" spans="1:5" x14ac:dyDescent="0.2">
      <c r="A6951" s="2">
        <f t="shared" si="435"/>
        <v>43025.41666664982</v>
      </c>
      <c r="B6951">
        <f t="shared" si="433"/>
        <v>10</v>
      </c>
      <c r="C6951">
        <f t="shared" si="434"/>
        <v>10</v>
      </c>
      <c r="D6951">
        <v>0.91912468700000005</v>
      </c>
      <c r="E6951" s="9">
        <f t="shared" si="432"/>
        <v>1020.0460329974038</v>
      </c>
    </row>
    <row r="6952" spans="1:5" x14ac:dyDescent="0.2">
      <c r="A6952" s="2">
        <f t="shared" si="435"/>
        <v>43025.458333316485</v>
      </c>
      <c r="B6952">
        <f t="shared" si="433"/>
        <v>10</v>
      </c>
      <c r="C6952">
        <f t="shared" si="434"/>
        <v>11</v>
      </c>
      <c r="D6952">
        <v>0.88388192700000001</v>
      </c>
      <c r="E6952" s="9">
        <f t="shared" si="432"/>
        <v>980.93356214514415</v>
      </c>
    </row>
    <row r="6953" spans="1:5" x14ac:dyDescent="0.2">
      <c r="A6953" s="2">
        <f t="shared" si="435"/>
        <v>43025.499999983149</v>
      </c>
      <c r="B6953">
        <f t="shared" si="433"/>
        <v>10</v>
      </c>
      <c r="C6953">
        <f t="shared" si="434"/>
        <v>12</v>
      </c>
      <c r="D6953">
        <v>0.85202851099999999</v>
      </c>
      <c r="E6953" s="9">
        <f t="shared" si="432"/>
        <v>945.58259063085598</v>
      </c>
    </row>
    <row r="6954" spans="1:5" x14ac:dyDescent="0.2">
      <c r="A6954" s="2">
        <f t="shared" si="435"/>
        <v>43025.541666649813</v>
      </c>
      <c r="B6954">
        <f t="shared" si="433"/>
        <v>10</v>
      </c>
      <c r="C6954">
        <f t="shared" si="434"/>
        <v>13</v>
      </c>
      <c r="D6954">
        <v>0.84466949300000005</v>
      </c>
      <c r="E6954" s="9">
        <f t="shared" si="432"/>
        <v>937.41554080200456</v>
      </c>
    </row>
    <row r="6955" spans="1:5" x14ac:dyDescent="0.2">
      <c r="A6955" s="2">
        <f t="shared" si="435"/>
        <v>43025.583333316477</v>
      </c>
      <c r="B6955">
        <f t="shared" si="433"/>
        <v>10</v>
      </c>
      <c r="C6955">
        <f t="shared" si="434"/>
        <v>14</v>
      </c>
      <c r="D6955">
        <v>0.87928936899999999</v>
      </c>
      <c r="E6955" s="9">
        <f t="shared" si="432"/>
        <v>975.83673400477403</v>
      </c>
    </row>
    <row r="6956" spans="1:5" x14ac:dyDescent="0.2">
      <c r="A6956" s="2">
        <f t="shared" si="435"/>
        <v>43025.624999983142</v>
      </c>
      <c r="B6956">
        <f t="shared" si="433"/>
        <v>10</v>
      </c>
      <c r="C6956">
        <f t="shared" si="434"/>
        <v>15</v>
      </c>
      <c r="D6956">
        <v>1.0220615099999999</v>
      </c>
      <c r="E6956" s="9">
        <f t="shared" si="432"/>
        <v>1134.2854821555197</v>
      </c>
    </row>
    <row r="6957" spans="1:5" x14ac:dyDescent="0.2">
      <c r="A6957" s="2">
        <f t="shared" si="435"/>
        <v>43025.666666649806</v>
      </c>
      <c r="B6957">
        <f t="shared" si="433"/>
        <v>10</v>
      </c>
      <c r="C6957">
        <f t="shared" si="434"/>
        <v>16</v>
      </c>
      <c r="D6957">
        <v>1.3276391949999999</v>
      </c>
      <c r="E6957" s="9">
        <f t="shared" si="432"/>
        <v>1473.4160808277977</v>
      </c>
    </row>
    <row r="6958" spans="1:5" x14ac:dyDescent="0.2">
      <c r="A6958" s="2">
        <f t="shared" si="435"/>
        <v>43025.70833331647</v>
      </c>
      <c r="B6958">
        <f t="shared" si="433"/>
        <v>10</v>
      </c>
      <c r="C6958">
        <f t="shared" si="434"/>
        <v>17</v>
      </c>
      <c r="D6958">
        <v>1.557304716</v>
      </c>
      <c r="E6958" s="9">
        <f t="shared" si="432"/>
        <v>1728.2992396916745</v>
      </c>
    </row>
    <row r="6959" spans="1:5" x14ac:dyDescent="0.2">
      <c r="A6959" s="2">
        <f t="shared" si="435"/>
        <v>43025.749999983134</v>
      </c>
      <c r="B6959">
        <f t="shared" si="433"/>
        <v>10</v>
      </c>
      <c r="C6959">
        <f t="shared" si="434"/>
        <v>18</v>
      </c>
      <c r="D6959">
        <v>1.7459955949999999</v>
      </c>
      <c r="E6959" s="9">
        <f t="shared" si="432"/>
        <v>1937.7086759836877</v>
      </c>
    </row>
    <row r="6960" spans="1:5" x14ac:dyDescent="0.2">
      <c r="A6960" s="2">
        <f t="shared" si="435"/>
        <v>43025.791666649799</v>
      </c>
      <c r="B6960">
        <f t="shared" si="433"/>
        <v>10</v>
      </c>
      <c r="C6960">
        <f t="shared" si="434"/>
        <v>19</v>
      </c>
      <c r="D6960">
        <v>1.8043875089999999</v>
      </c>
      <c r="E6960" s="9">
        <f t="shared" si="432"/>
        <v>2002.5121146000913</v>
      </c>
    </row>
    <row r="6961" spans="1:5" x14ac:dyDescent="0.2">
      <c r="A6961" s="2">
        <f t="shared" si="435"/>
        <v>43025.833333316463</v>
      </c>
      <c r="B6961">
        <f t="shared" si="433"/>
        <v>10</v>
      </c>
      <c r="C6961">
        <f t="shared" si="434"/>
        <v>20</v>
      </c>
      <c r="D6961">
        <v>1.6428251169999999</v>
      </c>
      <c r="E6961" s="9">
        <f t="shared" si="432"/>
        <v>1823.2099161365963</v>
      </c>
    </row>
    <row r="6962" spans="1:5" x14ac:dyDescent="0.2">
      <c r="A6962" s="2">
        <f t="shared" si="435"/>
        <v>43025.874999983127</v>
      </c>
      <c r="B6962">
        <f t="shared" si="433"/>
        <v>10</v>
      </c>
      <c r="C6962">
        <f t="shared" si="434"/>
        <v>21</v>
      </c>
      <c r="D6962">
        <v>1.343244361</v>
      </c>
      <c r="E6962" s="9">
        <f t="shared" si="432"/>
        <v>1490.7347187642044</v>
      </c>
    </row>
    <row r="6963" spans="1:5" x14ac:dyDescent="0.2">
      <c r="A6963" s="2">
        <f t="shared" si="435"/>
        <v>43025.916666649791</v>
      </c>
      <c r="B6963">
        <f t="shared" si="433"/>
        <v>10</v>
      </c>
      <c r="C6963">
        <f t="shared" si="434"/>
        <v>22</v>
      </c>
      <c r="D6963">
        <v>1.054231623</v>
      </c>
      <c r="E6963" s="9">
        <f t="shared" si="432"/>
        <v>1169.9879245018737</v>
      </c>
    </row>
    <row r="6964" spans="1:5" x14ac:dyDescent="0.2">
      <c r="A6964" s="2">
        <f t="shared" si="435"/>
        <v>43025.958333316456</v>
      </c>
      <c r="B6964">
        <f t="shared" si="433"/>
        <v>10</v>
      </c>
      <c r="C6964">
        <f t="shared" si="434"/>
        <v>23</v>
      </c>
      <c r="D6964">
        <v>0.75528844399999995</v>
      </c>
      <c r="E6964" s="9">
        <f t="shared" si="432"/>
        <v>838.22031109363684</v>
      </c>
    </row>
    <row r="6965" spans="1:5" x14ac:dyDescent="0.2">
      <c r="A6965" s="2">
        <f t="shared" si="435"/>
        <v>43025.99999998312</v>
      </c>
      <c r="B6965">
        <f t="shared" si="433"/>
        <v>10</v>
      </c>
      <c r="C6965">
        <f t="shared" si="434"/>
        <v>0</v>
      </c>
      <c r="D6965">
        <v>0.64985351499999999</v>
      </c>
      <c r="E6965" s="9">
        <f t="shared" si="432"/>
        <v>721.20845994115791</v>
      </c>
    </row>
    <row r="6966" spans="1:5" x14ac:dyDescent="0.2">
      <c r="A6966" s="2">
        <f t="shared" si="435"/>
        <v>43026.041666649784</v>
      </c>
      <c r="B6966">
        <f t="shared" si="433"/>
        <v>10</v>
      </c>
      <c r="C6966">
        <f t="shared" si="434"/>
        <v>1</v>
      </c>
      <c r="D6966">
        <v>0.59883884300000001</v>
      </c>
      <c r="E6966" s="9">
        <f t="shared" si="432"/>
        <v>664.59229617766209</v>
      </c>
    </row>
    <row r="6967" spans="1:5" x14ac:dyDescent="0.2">
      <c r="A6967" s="2">
        <f t="shared" si="435"/>
        <v>43026.083333316448</v>
      </c>
      <c r="B6967">
        <f t="shared" si="433"/>
        <v>10</v>
      </c>
      <c r="C6967">
        <f t="shared" si="434"/>
        <v>2</v>
      </c>
      <c r="D6967">
        <v>0.58930671800000001</v>
      </c>
      <c r="E6967" s="9">
        <f t="shared" si="432"/>
        <v>654.0135287592592</v>
      </c>
    </row>
    <row r="6968" spans="1:5" x14ac:dyDescent="0.2">
      <c r="A6968" s="2">
        <f t="shared" si="435"/>
        <v>43026.124999983113</v>
      </c>
      <c r="B6968">
        <f t="shared" si="433"/>
        <v>10</v>
      </c>
      <c r="C6968">
        <f t="shared" si="434"/>
        <v>3</v>
      </c>
      <c r="D6968">
        <v>0.58878264300000005</v>
      </c>
      <c r="E6968" s="9">
        <f t="shared" si="432"/>
        <v>653.43190949442601</v>
      </c>
    </row>
    <row r="6969" spans="1:5" x14ac:dyDescent="0.2">
      <c r="A6969" s="2">
        <f t="shared" si="435"/>
        <v>43026.166666649777</v>
      </c>
      <c r="B6969">
        <f t="shared" si="433"/>
        <v>10</v>
      </c>
      <c r="C6969">
        <f t="shared" si="434"/>
        <v>4</v>
      </c>
      <c r="D6969">
        <v>0.64378761299999998</v>
      </c>
      <c r="E6969" s="9">
        <f t="shared" si="432"/>
        <v>714.47651229665837</v>
      </c>
    </row>
    <row r="6970" spans="1:5" x14ac:dyDescent="0.2">
      <c r="A6970" s="2">
        <f t="shared" si="435"/>
        <v>43026.208333316441</v>
      </c>
      <c r="B6970">
        <f t="shared" si="433"/>
        <v>10</v>
      </c>
      <c r="C6970">
        <f t="shared" si="434"/>
        <v>5</v>
      </c>
      <c r="D6970">
        <v>0.83616166199999997</v>
      </c>
      <c r="E6970" s="9">
        <f t="shared" si="432"/>
        <v>927.97353648669423</v>
      </c>
    </row>
    <row r="6971" spans="1:5" x14ac:dyDescent="0.2">
      <c r="A6971" s="2">
        <f t="shared" si="435"/>
        <v>43026.249999983105</v>
      </c>
      <c r="B6971">
        <f t="shared" si="433"/>
        <v>10</v>
      </c>
      <c r="C6971">
        <f t="shared" si="434"/>
        <v>6</v>
      </c>
      <c r="D6971">
        <v>1.145860723</v>
      </c>
      <c r="E6971" s="9">
        <f t="shared" si="432"/>
        <v>1271.6780447696613</v>
      </c>
    </row>
    <row r="6972" spans="1:5" x14ac:dyDescent="0.2">
      <c r="A6972" s="2">
        <f t="shared" si="435"/>
        <v>43026.291666649769</v>
      </c>
      <c r="B6972">
        <f t="shared" si="433"/>
        <v>10</v>
      </c>
      <c r="C6972">
        <f t="shared" si="434"/>
        <v>7</v>
      </c>
      <c r="D6972">
        <v>1.0697361359999999</v>
      </c>
      <c r="E6972" s="9">
        <f t="shared" si="432"/>
        <v>1187.1948575795038</v>
      </c>
    </row>
    <row r="6973" spans="1:5" x14ac:dyDescent="0.2">
      <c r="A6973" s="2">
        <f t="shared" si="435"/>
        <v>43026.333333316434</v>
      </c>
      <c r="B6973">
        <f t="shared" si="433"/>
        <v>10</v>
      </c>
      <c r="C6973">
        <f t="shared" si="434"/>
        <v>8</v>
      </c>
      <c r="D6973">
        <v>0.89454598699999999</v>
      </c>
      <c r="E6973" s="9">
        <f t="shared" si="432"/>
        <v>992.76855281888095</v>
      </c>
    </row>
    <row r="6974" spans="1:5" x14ac:dyDescent="0.2">
      <c r="A6974" s="2">
        <f t="shared" si="435"/>
        <v>43026.374999983098</v>
      </c>
      <c r="B6974">
        <f t="shared" si="433"/>
        <v>10</v>
      </c>
      <c r="C6974">
        <f t="shared" si="434"/>
        <v>9</v>
      </c>
      <c r="D6974">
        <v>0.89219941000000003</v>
      </c>
      <c r="E6974" s="9">
        <f t="shared" si="432"/>
        <v>990.16431794865287</v>
      </c>
    </row>
    <row r="6975" spans="1:5" x14ac:dyDescent="0.2">
      <c r="A6975" s="2">
        <f t="shared" si="435"/>
        <v>43026.416666649762</v>
      </c>
      <c r="B6975">
        <f t="shared" si="433"/>
        <v>10</v>
      </c>
      <c r="C6975">
        <f t="shared" si="434"/>
        <v>10</v>
      </c>
      <c r="D6975">
        <v>0.87451039100000005</v>
      </c>
      <c r="E6975" s="9">
        <f t="shared" si="432"/>
        <v>970.53301665322192</v>
      </c>
    </row>
    <row r="6976" spans="1:5" x14ac:dyDescent="0.2">
      <c r="A6976" s="2">
        <f t="shared" si="435"/>
        <v>43026.458333316426</v>
      </c>
      <c r="B6976">
        <f t="shared" si="433"/>
        <v>10</v>
      </c>
      <c r="C6976">
        <f t="shared" si="434"/>
        <v>11</v>
      </c>
      <c r="D6976">
        <v>0.848316081</v>
      </c>
      <c r="E6976" s="9">
        <f t="shared" si="432"/>
        <v>941.46252993850248</v>
      </c>
    </row>
    <row r="6977" spans="1:5" x14ac:dyDescent="0.2">
      <c r="A6977" s="2">
        <f t="shared" si="435"/>
        <v>43026.499999983091</v>
      </c>
      <c r="B6977">
        <f t="shared" si="433"/>
        <v>10</v>
      </c>
      <c r="C6977">
        <f t="shared" si="434"/>
        <v>12</v>
      </c>
      <c r="D6977">
        <v>0.81807423999999995</v>
      </c>
      <c r="E6977" s="9">
        <f t="shared" si="432"/>
        <v>907.90008691102196</v>
      </c>
    </row>
    <row r="6978" spans="1:5" x14ac:dyDescent="0.2">
      <c r="A6978" s="2">
        <f t="shared" si="435"/>
        <v>43026.541666649755</v>
      </c>
      <c r="B6978">
        <f t="shared" si="433"/>
        <v>10</v>
      </c>
      <c r="C6978">
        <f t="shared" si="434"/>
        <v>13</v>
      </c>
      <c r="D6978">
        <v>0.81383747799999995</v>
      </c>
      <c r="E6978" s="9">
        <f t="shared" si="432"/>
        <v>903.19812173482808</v>
      </c>
    </row>
    <row r="6979" spans="1:5" x14ac:dyDescent="0.2">
      <c r="A6979" s="2">
        <f t="shared" si="435"/>
        <v>43026.583333316419</v>
      </c>
      <c r="B6979">
        <f t="shared" si="433"/>
        <v>10</v>
      </c>
      <c r="C6979">
        <f t="shared" si="434"/>
        <v>14</v>
      </c>
      <c r="D6979">
        <v>0.84976610399999997</v>
      </c>
      <c r="E6979" s="9">
        <f t="shared" si="432"/>
        <v>943.07176775990467</v>
      </c>
    </row>
    <row r="6980" spans="1:5" x14ac:dyDescent="0.2">
      <c r="A6980" s="2">
        <f t="shared" si="435"/>
        <v>43026.624999983083</v>
      </c>
      <c r="B6980">
        <f t="shared" si="433"/>
        <v>10</v>
      </c>
      <c r="C6980">
        <f t="shared" si="434"/>
        <v>15</v>
      </c>
      <c r="D6980">
        <v>0.99702119600000005</v>
      </c>
      <c r="E6980" s="9">
        <f t="shared" si="432"/>
        <v>1106.4957020288662</v>
      </c>
    </row>
    <row r="6981" spans="1:5" x14ac:dyDescent="0.2">
      <c r="A6981" s="2">
        <f t="shared" si="435"/>
        <v>43026.666666649748</v>
      </c>
      <c r="B6981">
        <f t="shared" si="433"/>
        <v>10</v>
      </c>
      <c r="C6981">
        <f t="shared" si="434"/>
        <v>16</v>
      </c>
      <c r="D6981">
        <v>1.3090659659999999</v>
      </c>
      <c r="E6981" s="9">
        <f t="shared" ref="E6981:E7044" si="436">D6981*$E$3/$D$8765</f>
        <v>1452.8034818742867</v>
      </c>
    </row>
    <row r="6982" spans="1:5" x14ac:dyDescent="0.2">
      <c r="A6982" s="2">
        <f t="shared" si="435"/>
        <v>43026.708333316412</v>
      </c>
      <c r="B6982">
        <f t="shared" ref="B6982:B7045" si="437">MONTH(A6982)</f>
        <v>10</v>
      </c>
      <c r="C6982">
        <f t="shared" ref="C6982:C7045" si="438">HOUR(A6982)</f>
        <v>17</v>
      </c>
      <c r="D6982">
        <v>1.546087073</v>
      </c>
      <c r="E6982" s="9">
        <f t="shared" si="436"/>
        <v>1715.8498817279808</v>
      </c>
    </row>
    <row r="6983" spans="1:5" x14ac:dyDescent="0.2">
      <c r="A6983" s="2">
        <f t="shared" ref="A6983:A7046" si="439">A6982+1/24</f>
        <v>43026.749999983076</v>
      </c>
      <c r="B6983">
        <f t="shared" si="437"/>
        <v>10</v>
      </c>
      <c r="C6983">
        <f t="shared" si="438"/>
        <v>18</v>
      </c>
      <c r="D6983">
        <v>1.737562539</v>
      </c>
      <c r="E6983" s="9">
        <f t="shared" si="436"/>
        <v>1928.3496570817781</v>
      </c>
    </row>
    <row r="6984" spans="1:5" x14ac:dyDescent="0.2">
      <c r="A6984" s="2">
        <f t="shared" si="439"/>
        <v>43026.79166664974</v>
      </c>
      <c r="B6984">
        <f t="shared" si="437"/>
        <v>10</v>
      </c>
      <c r="C6984">
        <f t="shared" si="438"/>
        <v>19</v>
      </c>
      <c r="D6984">
        <v>1.801400916</v>
      </c>
      <c r="E6984" s="9">
        <f t="shared" si="436"/>
        <v>1999.1975889596458</v>
      </c>
    </row>
    <row r="6985" spans="1:5" x14ac:dyDescent="0.2">
      <c r="A6985" s="2">
        <f t="shared" si="439"/>
        <v>43026.833333316405</v>
      </c>
      <c r="B6985">
        <f t="shared" si="437"/>
        <v>10</v>
      </c>
      <c r="C6985">
        <f t="shared" si="438"/>
        <v>20</v>
      </c>
      <c r="D6985">
        <v>1.636621976</v>
      </c>
      <c r="E6985" s="9">
        <f t="shared" si="436"/>
        <v>1816.3256604325893</v>
      </c>
    </row>
    <row r="6986" spans="1:5" x14ac:dyDescent="0.2">
      <c r="A6986" s="2">
        <f t="shared" si="439"/>
        <v>43026.874999983069</v>
      </c>
      <c r="B6986">
        <f t="shared" si="437"/>
        <v>10</v>
      </c>
      <c r="C6986">
        <f t="shared" si="438"/>
        <v>21</v>
      </c>
      <c r="D6986">
        <v>1.3420068249999999</v>
      </c>
      <c r="E6986" s="9">
        <f t="shared" si="436"/>
        <v>1489.3612993518591</v>
      </c>
    </row>
    <row r="6987" spans="1:5" x14ac:dyDescent="0.2">
      <c r="A6987" s="2">
        <f t="shared" si="439"/>
        <v>43026.916666649733</v>
      </c>
      <c r="B6987">
        <f t="shared" si="437"/>
        <v>10</v>
      </c>
      <c r="C6987">
        <f t="shared" si="438"/>
        <v>22</v>
      </c>
      <c r="D6987">
        <v>1.05462246</v>
      </c>
      <c r="E6987" s="9">
        <f t="shared" si="436"/>
        <v>1170.4216760233348</v>
      </c>
    </row>
    <row r="6988" spans="1:5" x14ac:dyDescent="0.2">
      <c r="A6988" s="2">
        <f t="shared" si="439"/>
        <v>43026.958333316397</v>
      </c>
      <c r="B6988">
        <f t="shared" si="437"/>
        <v>10</v>
      </c>
      <c r="C6988">
        <f t="shared" si="438"/>
        <v>23</v>
      </c>
      <c r="D6988">
        <v>0.75978616099999996</v>
      </c>
      <c r="E6988" s="9">
        <f t="shared" si="436"/>
        <v>843.21188454203343</v>
      </c>
    </row>
    <row r="6989" spans="1:5" x14ac:dyDescent="0.2">
      <c r="A6989" s="2">
        <f t="shared" si="439"/>
        <v>43026.999999983062</v>
      </c>
      <c r="B6989">
        <f t="shared" si="437"/>
        <v>10</v>
      </c>
      <c r="C6989">
        <f t="shared" si="438"/>
        <v>0</v>
      </c>
      <c r="D6989">
        <v>0.65482212900000003</v>
      </c>
      <c r="E6989" s="9">
        <f t="shared" si="436"/>
        <v>726.72263562578439</v>
      </c>
    </row>
    <row r="6990" spans="1:5" x14ac:dyDescent="0.2">
      <c r="A6990" s="2">
        <f t="shared" si="439"/>
        <v>43027.041666649726</v>
      </c>
      <c r="B6990">
        <f t="shared" si="437"/>
        <v>10</v>
      </c>
      <c r="C6990">
        <f t="shared" si="438"/>
        <v>1</v>
      </c>
      <c r="D6990">
        <v>0.60782205899999997</v>
      </c>
      <c r="E6990" s="9">
        <f t="shared" si="436"/>
        <v>674.5618835187089</v>
      </c>
    </row>
    <row r="6991" spans="1:5" x14ac:dyDescent="0.2">
      <c r="A6991" s="2">
        <f t="shared" si="439"/>
        <v>43027.08333331639</v>
      </c>
      <c r="B6991">
        <f t="shared" si="437"/>
        <v>10</v>
      </c>
      <c r="C6991">
        <f t="shared" si="438"/>
        <v>2</v>
      </c>
      <c r="D6991">
        <v>0.60228004700000004</v>
      </c>
      <c r="E6991" s="9">
        <f t="shared" si="436"/>
        <v>668.41134982574988</v>
      </c>
    </row>
    <row r="6992" spans="1:5" x14ac:dyDescent="0.2">
      <c r="A6992" s="2">
        <f t="shared" si="439"/>
        <v>43027.124999983054</v>
      </c>
      <c r="B6992">
        <f t="shared" si="437"/>
        <v>10</v>
      </c>
      <c r="C6992">
        <f t="shared" si="438"/>
        <v>3</v>
      </c>
      <c r="D6992">
        <v>0.60761213700000005</v>
      </c>
      <c r="E6992" s="9">
        <f t="shared" si="436"/>
        <v>674.32891175071325</v>
      </c>
    </row>
    <row r="6993" spans="1:5" x14ac:dyDescent="0.2">
      <c r="A6993" s="2">
        <f t="shared" si="439"/>
        <v>43027.166666649719</v>
      </c>
      <c r="B6993">
        <f t="shared" si="437"/>
        <v>10</v>
      </c>
      <c r="C6993">
        <f t="shared" si="438"/>
        <v>4</v>
      </c>
      <c r="D6993">
        <v>0.664292573</v>
      </c>
      <c r="E6993" s="9">
        <f t="shared" si="436"/>
        <v>737.23294937271999</v>
      </c>
    </row>
    <row r="6994" spans="1:5" x14ac:dyDescent="0.2">
      <c r="A6994" s="2">
        <f t="shared" si="439"/>
        <v>43027.208333316383</v>
      </c>
      <c r="B6994">
        <f t="shared" si="437"/>
        <v>10</v>
      </c>
      <c r="C6994">
        <f t="shared" si="438"/>
        <v>5</v>
      </c>
      <c r="D6994">
        <v>0.85978515899999997</v>
      </c>
      <c r="E6994" s="9">
        <f t="shared" si="436"/>
        <v>954.19093086332464</v>
      </c>
    </row>
    <row r="6995" spans="1:5" x14ac:dyDescent="0.2">
      <c r="A6995" s="2">
        <f t="shared" si="439"/>
        <v>43027.249999983047</v>
      </c>
      <c r="B6995">
        <f t="shared" si="437"/>
        <v>10</v>
      </c>
      <c r="C6995">
        <f t="shared" si="438"/>
        <v>6</v>
      </c>
      <c r="D6995">
        <v>1.1537268629999999</v>
      </c>
      <c r="E6995" s="9">
        <f t="shared" si="436"/>
        <v>1280.407899397102</v>
      </c>
    </row>
    <row r="6996" spans="1:5" x14ac:dyDescent="0.2">
      <c r="A6996" s="2">
        <f t="shared" si="439"/>
        <v>43027.291666649711</v>
      </c>
      <c r="B6996">
        <f t="shared" si="437"/>
        <v>10</v>
      </c>
      <c r="C6996">
        <f t="shared" si="438"/>
        <v>7</v>
      </c>
      <c r="D6996">
        <v>1.0802416210000001</v>
      </c>
      <c r="E6996" s="9">
        <f t="shared" si="436"/>
        <v>1198.8538614671493</v>
      </c>
    </row>
    <row r="6997" spans="1:5" x14ac:dyDescent="0.2">
      <c r="A6997" s="2">
        <f t="shared" si="439"/>
        <v>43027.333333316376</v>
      </c>
      <c r="B6997">
        <f t="shared" si="437"/>
        <v>10</v>
      </c>
      <c r="C6997">
        <f t="shared" si="438"/>
        <v>8</v>
      </c>
      <c r="D6997">
        <v>0.89968314000000005</v>
      </c>
      <c r="E6997" s="9">
        <f t="shared" si="436"/>
        <v>998.46977335257645</v>
      </c>
    </row>
    <row r="6998" spans="1:5" x14ac:dyDescent="0.2">
      <c r="A6998" s="2">
        <f t="shared" si="439"/>
        <v>43027.37499998304</v>
      </c>
      <c r="B6998">
        <f t="shared" si="437"/>
        <v>10</v>
      </c>
      <c r="C6998">
        <f t="shared" si="438"/>
        <v>9</v>
      </c>
      <c r="D6998">
        <v>0.88459922300000005</v>
      </c>
      <c r="E6998" s="9">
        <f t="shared" si="436"/>
        <v>981.72961838172853</v>
      </c>
    </row>
    <row r="6999" spans="1:5" x14ac:dyDescent="0.2">
      <c r="A6999" s="2">
        <f t="shared" si="439"/>
        <v>43027.416666649704</v>
      </c>
      <c r="B6999">
        <f t="shared" si="437"/>
        <v>10</v>
      </c>
      <c r="C6999">
        <f t="shared" si="438"/>
        <v>10</v>
      </c>
      <c r="D6999">
        <v>0.86254602899999999</v>
      </c>
      <c r="E6999" s="9">
        <f t="shared" si="436"/>
        <v>957.25494876095456</v>
      </c>
    </row>
    <row r="7000" spans="1:5" x14ac:dyDescent="0.2">
      <c r="A7000" s="2">
        <f t="shared" si="439"/>
        <v>43027.458333316368</v>
      </c>
      <c r="B7000">
        <f t="shared" si="437"/>
        <v>10</v>
      </c>
      <c r="C7000">
        <f t="shared" si="438"/>
        <v>11</v>
      </c>
      <c r="D7000">
        <v>0.83982681199999998</v>
      </c>
      <c r="E7000" s="9">
        <f t="shared" si="436"/>
        <v>932.04112576018349</v>
      </c>
    </row>
    <row r="7001" spans="1:5" x14ac:dyDescent="0.2">
      <c r="A7001" s="2">
        <f t="shared" si="439"/>
        <v>43027.499999983032</v>
      </c>
      <c r="B7001">
        <f t="shared" si="437"/>
        <v>10</v>
      </c>
      <c r="C7001">
        <f t="shared" si="438"/>
        <v>12</v>
      </c>
      <c r="D7001">
        <v>0.80525116500000005</v>
      </c>
      <c r="E7001" s="9">
        <f t="shared" si="436"/>
        <v>893.66901797164735</v>
      </c>
    </row>
    <row r="7002" spans="1:5" x14ac:dyDescent="0.2">
      <c r="A7002" s="2">
        <f t="shared" si="439"/>
        <v>43027.541666649697</v>
      </c>
      <c r="B7002">
        <f t="shared" si="437"/>
        <v>10</v>
      </c>
      <c r="C7002">
        <f t="shared" si="438"/>
        <v>13</v>
      </c>
      <c r="D7002">
        <v>0.78710074799999996</v>
      </c>
      <c r="E7002" s="9">
        <f t="shared" si="436"/>
        <v>873.52565644522724</v>
      </c>
    </row>
    <row r="7003" spans="1:5" x14ac:dyDescent="0.2">
      <c r="A7003" s="2">
        <f t="shared" si="439"/>
        <v>43027.583333316361</v>
      </c>
      <c r="B7003">
        <f t="shared" si="437"/>
        <v>10</v>
      </c>
      <c r="C7003">
        <f t="shared" si="438"/>
        <v>14</v>
      </c>
      <c r="D7003">
        <v>0.816352937</v>
      </c>
      <c r="E7003" s="9">
        <f t="shared" si="436"/>
        <v>905.98978211606823</v>
      </c>
    </row>
    <row r="7004" spans="1:5" x14ac:dyDescent="0.2">
      <c r="A7004" s="2">
        <f t="shared" si="439"/>
        <v>43027.624999983025</v>
      </c>
      <c r="B7004">
        <f t="shared" si="437"/>
        <v>10</v>
      </c>
      <c r="C7004">
        <f t="shared" si="438"/>
        <v>15</v>
      </c>
      <c r="D7004">
        <v>0.96154577100000005</v>
      </c>
      <c r="E7004" s="9">
        <f t="shared" si="436"/>
        <v>1067.1250191911993</v>
      </c>
    </row>
    <row r="7005" spans="1:5" x14ac:dyDescent="0.2">
      <c r="A7005" s="2">
        <f t="shared" si="439"/>
        <v>43027.666666649689</v>
      </c>
      <c r="B7005">
        <f t="shared" si="437"/>
        <v>10</v>
      </c>
      <c r="C7005">
        <f t="shared" si="438"/>
        <v>16</v>
      </c>
      <c r="D7005">
        <v>1.256947201</v>
      </c>
      <c r="E7005" s="9">
        <f t="shared" si="436"/>
        <v>1394.9619939511429</v>
      </c>
    </row>
    <row r="7006" spans="1:5" x14ac:dyDescent="0.2">
      <c r="A7006" s="2">
        <f t="shared" si="439"/>
        <v>43027.708333316354</v>
      </c>
      <c r="B7006">
        <f t="shared" si="437"/>
        <v>10</v>
      </c>
      <c r="C7006">
        <f t="shared" si="438"/>
        <v>17</v>
      </c>
      <c r="D7006">
        <v>1.498405298</v>
      </c>
      <c r="E7006" s="9">
        <f t="shared" si="436"/>
        <v>1662.9325723324766</v>
      </c>
    </row>
    <row r="7007" spans="1:5" x14ac:dyDescent="0.2">
      <c r="A7007" s="2">
        <f t="shared" si="439"/>
        <v>43027.749999983018</v>
      </c>
      <c r="B7007">
        <f t="shared" si="437"/>
        <v>10</v>
      </c>
      <c r="C7007">
        <f t="shared" si="438"/>
        <v>18</v>
      </c>
      <c r="D7007">
        <v>1.6917669360000001</v>
      </c>
      <c r="E7007" s="9">
        <f t="shared" si="436"/>
        <v>1877.5256243584854</v>
      </c>
    </row>
    <row r="7008" spans="1:5" x14ac:dyDescent="0.2">
      <c r="A7008" s="2">
        <f t="shared" si="439"/>
        <v>43027.791666649682</v>
      </c>
      <c r="B7008">
        <f t="shared" si="437"/>
        <v>10</v>
      </c>
      <c r="C7008">
        <f t="shared" si="438"/>
        <v>19</v>
      </c>
      <c r="D7008">
        <v>1.753222501</v>
      </c>
      <c r="E7008" s="9">
        <f t="shared" si="436"/>
        <v>1945.72910770575</v>
      </c>
    </row>
    <row r="7009" spans="1:5" x14ac:dyDescent="0.2">
      <c r="A7009" s="2">
        <f t="shared" si="439"/>
        <v>43027.833333316346</v>
      </c>
      <c r="B7009">
        <f t="shared" si="437"/>
        <v>10</v>
      </c>
      <c r="C7009">
        <f t="shared" si="438"/>
        <v>20</v>
      </c>
      <c r="D7009">
        <v>1.5948916150000001</v>
      </c>
      <c r="E7009" s="9">
        <f t="shared" si="436"/>
        <v>1770.0132397179018</v>
      </c>
    </row>
    <row r="7010" spans="1:5" x14ac:dyDescent="0.2">
      <c r="A7010" s="2">
        <f t="shared" si="439"/>
        <v>43027.874999983011</v>
      </c>
      <c r="B7010">
        <f t="shared" si="437"/>
        <v>10</v>
      </c>
      <c r="C7010">
        <f t="shared" si="438"/>
        <v>21</v>
      </c>
      <c r="D7010">
        <v>1.2989012019999999</v>
      </c>
      <c r="E7010" s="9">
        <f t="shared" si="436"/>
        <v>1441.5226106919476</v>
      </c>
    </row>
    <row r="7011" spans="1:5" x14ac:dyDescent="0.2">
      <c r="A7011" s="2">
        <f t="shared" si="439"/>
        <v>43027.916666649675</v>
      </c>
      <c r="B7011">
        <f t="shared" si="437"/>
        <v>10</v>
      </c>
      <c r="C7011">
        <f t="shared" si="438"/>
        <v>22</v>
      </c>
      <c r="D7011">
        <v>1.010745673</v>
      </c>
      <c r="E7011" s="9">
        <f t="shared" si="436"/>
        <v>1121.7271483351431</v>
      </c>
    </row>
    <row r="7012" spans="1:5" x14ac:dyDescent="0.2">
      <c r="A7012" s="2">
        <f t="shared" si="439"/>
        <v>43027.958333316339</v>
      </c>
      <c r="B7012">
        <f t="shared" si="437"/>
        <v>10</v>
      </c>
      <c r="C7012">
        <f t="shared" si="438"/>
        <v>23</v>
      </c>
      <c r="D7012">
        <v>0.71565147500000004</v>
      </c>
      <c r="E7012" s="9">
        <f t="shared" si="436"/>
        <v>794.23114013527811</v>
      </c>
    </row>
    <row r="7013" spans="1:5" x14ac:dyDescent="0.2">
      <c r="A7013" s="2">
        <f t="shared" si="439"/>
        <v>43027.999999983003</v>
      </c>
      <c r="B7013">
        <f t="shared" si="437"/>
        <v>10</v>
      </c>
      <c r="C7013">
        <f t="shared" si="438"/>
        <v>0</v>
      </c>
      <c r="D7013">
        <v>0.61055816600000001</v>
      </c>
      <c r="E7013" s="9">
        <f t="shared" si="436"/>
        <v>677.59841939972864</v>
      </c>
    </row>
    <row r="7014" spans="1:5" x14ac:dyDescent="0.2">
      <c r="A7014" s="2">
        <f t="shared" si="439"/>
        <v>43028.041666649668</v>
      </c>
      <c r="B7014">
        <f t="shared" si="437"/>
        <v>10</v>
      </c>
      <c r="C7014">
        <f t="shared" si="438"/>
        <v>1</v>
      </c>
      <c r="D7014">
        <v>0.56329625900000002</v>
      </c>
      <c r="E7014" s="9">
        <f t="shared" si="436"/>
        <v>625.14708017545399</v>
      </c>
    </row>
    <row r="7015" spans="1:5" x14ac:dyDescent="0.2">
      <c r="A7015" s="2">
        <f t="shared" si="439"/>
        <v>43028.083333316332</v>
      </c>
      <c r="B7015">
        <f t="shared" si="437"/>
        <v>10</v>
      </c>
      <c r="C7015">
        <f t="shared" si="438"/>
        <v>2</v>
      </c>
      <c r="D7015">
        <v>0.557436818</v>
      </c>
      <c r="E7015" s="9">
        <f t="shared" si="436"/>
        <v>618.64426327566991</v>
      </c>
    </row>
    <row r="7016" spans="1:5" x14ac:dyDescent="0.2">
      <c r="A7016" s="2">
        <f t="shared" si="439"/>
        <v>43028.124999982996</v>
      </c>
      <c r="B7016">
        <f t="shared" si="437"/>
        <v>10</v>
      </c>
      <c r="C7016">
        <f t="shared" si="438"/>
        <v>3</v>
      </c>
      <c r="D7016">
        <v>0.55971135800000005</v>
      </c>
      <c r="E7016" s="9">
        <f t="shared" si="436"/>
        <v>621.16855136923289</v>
      </c>
    </row>
    <row r="7017" spans="1:5" x14ac:dyDescent="0.2">
      <c r="A7017" s="2">
        <f t="shared" si="439"/>
        <v>43028.16666664966</v>
      </c>
      <c r="B7017">
        <f t="shared" si="437"/>
        <v>10</v>
      </c>
      <c r="C7017">
        <f t="shared" si="438"/>
        <v>4</v>
      </c>
      <c r="D7017">
        <v>0.61762786700000005</v>
      </c>
      <c r="E7017" s="9">
        <f t="shared" si="436"/>
        <v>685.44438476386847</v>
      </c>
    </row>
    <row r="7018" spans="1:5" x14ac:dyDescent="0.2">
      <c r="A7018" s="2">
        <f t="shared" si="439"/>
        <v>43028.208333316325</v>
      </c>
      <c r="B7018">
        <f t="shared" si="437"/>
        <v>10</v>
      </c>
      <c r="C7018">
        <f t="shared" si="438"/>
        <v>5</v>
      </c>
      <c r="D7018">
        <v>0.82294726200000001</v>
      </c>
      <c r="E7018" s="9">
        <f t="shared" si="436"/>
        <v>913.30817444268587</v>
      </c>
    </row>
    <row r="7019" spans="1:5" x14ac:dyDescent="0.2">
      <c r="A7019" s="2">
        <f t="shared" si="439"/>
        <v>43028.249999982989</v>
      </c>
      <c r="B7019">
        <f t="shared" si="437"/>
        <v>10</v>
      </c>
      <c r="C7019">
        <f t="shared" si="438"/>
        <v>6</v>
      </c>
      <c r="D7019">
        <v>1.1106610180000001</v>
      </c>
      <c r="E7019" s="9">
        <f t="shared" si="436"/>
        <v>1232.6133564245761</v>
      </c>
    </row>
    <row r="7020" spans="1:5" x14ac:dyDescent="0.2">
      <c r="A7020" s="2">
        <f t="shared" si="439"/>
        <v>43028.291666649653</v>
      </c>
      <c r="B7020">
        <f t="shared" si="437"/>
        <v>10</v>
      </c>
      <c r="C7020">
        <f t="shared" si="438"/>
        <v>7</v>
      </c>
      <c r="D7020">
        <v>1.041253789</v>
      </c>
      <c r="E7020" s="9">
        <f t="shared" si="436"/>
        <v>1155.5851037792499</v>
      </c>
    </row>
    <row r="7021" spans="1:5" x14ac:dyDescent="0.2">
      <c r="A7021" s="2">
        <f t="shared" si="439"/>
        <v>43028.333333316317</v>
      </c>
      <c r="B7021">
        <f t="shared" si="437"/>
        <v>10</v>
      </c>
      <c r="C7021">
        <f t="shared" si="438"/>
        <v>8</v>
      </c>
      <c r="D7021">
        <v>0.86340472400000001</v>
      </c>
      <c r="E7021" s="9">
        <f t="shared" si="436"/>
        <v>958.20792983163369</v>
      </c>
    </row>
    <row r="7022" spans="1:5" x14ac:dyDescent="0.2">
      <c r="A7022" s="2">
        <f t="shared" si="439"/>
        <v>43028.374999982982</v>
      </c>
      <c r="B7022">
        <f t="shared" si="437"/>
        <v>10</v>
      </c>
      <c r="C7022">
        <f t="shared" si="438"/>
        <v>9</v>
      </c>
      <c r="D7022">
        <v>0.84624811300000002</v>
      </c>
      <c r="E7022" s="9">
        <f t="shared" si="436"/>
        <v>939.16749577763073</v>
      </c>
    </row>
    <row r="7023" spans="1:5" x14ac:dyDescent="0.2">
      <c r="A7023" s="2">
        <f t="shared" si="439"/>
        <v>43028.416666649646</v>
      </c>
      <c r="B7023">
        <f t="shared" si="437"/>
        <v>10</v>
      </c>
      <c r="C7023">
        <f t="shared" si="438"/>
        <v>10</v>
      </c>
      <c r="D7023">
        <v>0.83451266099999999</v>
      </c>
      <c r="E7023" s="9">
        <f t="shared" si="436"/>
        <v>926.14347256582516</v>
      </c>
    </row>
    <row r="7024" spans="1:5" x14ac:dyDescent="0.2">
      <c r="A7024" s="2">
        <f t="shared" si="439"/>
        <v>43028.45833331631</v>
      </c>
      <c r="B7024">
        <f t="shared" si="437"/>
        <v>10</v>
      </c>
      <c r="C7024">
        <f t="shared" si="438"/>
        <v>11</v>
      </c>
      <c r="D7024">
        <v>0.80978935200000002</v>
      </c>
      <c r="E7024" s="9">
        <f t="shared" si="436"/>
        <v>898.70550509012514</v>
      </c>
    </row>
    <row r="7025" spans="1:5" x14ac:dyDescent="0.2">
      <c r="A7025" s="2">
        <f t="shared" si="439"/>
        <v>43028.499999982974</v>
      </c>
      <c r="B7025">
        <f t="shared" si="437"/>
        <v>10</v>
      </c>
      <c r="C7025">
        <f t="shared" si="438"/>
        <v>12</v>
      </c>
      <c r="D7025">
        <v>0.78056990699999995</v>
      </c>
      <c r="E7025" s="9">
        <f t="shared" si="436"/>
        <v>866.2777187623318</v>
      </c>
    </row>
    <row r="7026" spans="1:5" x14ac:dyDescent="0.2">
      <c r="A7026" s="2">
        <f t="shared" si="439"/>
        <v>43028.541666649639</v>
      </c>
      <c r="B7026">
        <f t="shared" si="437"/>
        <v>10</v>
      </c>
      <c r="C7026">
        <f t="shared" si="438"/>
        <v>13</v>
      </c>
      <c r="D7026">
        <v>0.77065213799999999</v>
      </c>
      <c r="E7026" s="9">
        <f t="shared" si="436"/>
        <v>855.27096302209065</v>
      </c>
    </row>
    <row r="7027" spans="1:5" x14ac:dyDescent="0.2">
      <c r="A7027" s="2">
        <f t="shared" si="439"/>
        <v>43028.583333316303</v>
      </c>
      <c r="B7027">
        <f t="shared" si="437"/>
        <v>10</v>
      </c>
      <c r="C7027">
        <f t="shared" si="438"/>
        <v>14</v>
      </c>
      <c r="D7027">
        <v>0.80941973499999997</v>
      </c>
      <c r="E7027" s="9">
        <f t="shared" si="436"/>
        <v>898.29530355826432</v>
      </c>
    </row>
    <row r="7028" spans="1:5" x14ac:dyDescent="0.2">
      <c r="A7028" s="2">
        <f t="shared" si="439"/>
        <v>43028.624999982967</v>
      </c>
      <c r="B7028">
        <f t="shared" si="437"/>
        <v>10</v>
      </c>
      <c r="C7028">
        <f t="shared" si="438"/>
        <v>15</v>
      </c>
      <c r="D7028">
        <v>0.96106844999999996</v>
      </c>
      <c r="E7028" s="9">
        <f t="shared" si="436"/>
        <v>1066.5952875895973</v>
      </c>
    </row>
    <row r="7029" spans="1:5" x14ac:dyDescent="0.2">
      <c r="A7029" s="2">
        <f t="shared" si="439"/>
        <v>43028.666666649631</v>
      </c>
      <c r="B7029">
        <f t="shared" si="437"/>
        <v>10</v>
      </c>
      <c r="C7029">
        <f t="shared" si="438"/>
        <v>16</v>
      </c>
      <c r="D7029">
        <v>1.269901715</v>
      </c>
      <c r="E7029" s="9">
        <f t="shared" si="436"/>
        <v>1409.3389341008415</v>
      </c>
    </row>
    <row r="7030" spans="1:5" x14ac:dyDescent="0.2">
      <c r="A7030" s="2">
        <f t="shared" si="439"/>
        <v>43028.708333316295</v>
      </c>
      <c r="B7030">
        <f t="shared" si="437"/>
        <v>10</v>
      </c>
      <c r="C7030">
        <f t="shared" si="438"/>
        <v>17</v>
      </c>
      <c r="D7030">
        <v>1.5103405110000001</v>
      </c>
      <c r="E7030" s="9">
        <f t="shared" si="436"/>
        <v>1676.1782906183887</v>
      </c>
    </row>
    <row r="7031" spans="1:5" x14ac:dyDescent="0.2">
      <c r="A7031" s="2">
        <f t="shared" si="439"/>
        <v>43028.74999998296</v>
      </c>
      <c r="B7031">
        <f t="shared" si="437"/>
        <v>10</v>
      </c>
      <c r="C7031">
        <f t="shared" si="438"/>
        <v>18</v>
      </c>
      <c r="D7031">
        <v>1.7036988749999999</v>
      </c>
      <c r="E7031" s="9">
        <f t="shared" si="436"/>
        <v>1890.7677091540133</v>
      </c>
    </row>
    <row r="7032" spans="1:5" x14ac:dyDescent="0.2">
      <c r="A7032" s="2">
        <f t="shared" si="439"/>
        <v>43028.791666649624</v>
      </c>
      <c r="B7032">
        <f t="shared" si="437"/>
        <v>10</v>
      </c>
      <c r="C7032">
        <f t="shared" si="438"/>
        <v>19</v>
      </c>
      <c r="D7032">
        <v>1.770931679</v>
      </c>
      <c r="E7032" s="9">
        <f t="shared" si="436"/>
        <v>1965.3827814913009</v>
      </c>
    </row>
    <row r="7033" spans="1:5" x14ac:dyDescent="0.2">
      <c r="A7033" s="2">
        <f t="shared" si="439"/>
        <v>43028.833333316288</v>
      </c>
      <c r="B7033">
        <f t="shared" si="437"/>
        <v>10</v>
      </c>
      <c r="C7033">
        <f t="shared" si="438"/>
        <v>20</v>
      </c>
      <c r="D7033">
        <v>1.612730284</v>
      </c>
      <c r="E7033" s="9">
        <f t="shared" si="436"/>
        <v>1789.8106228202923</v>
      </c>
    </row>
    <row r="7034" spans="1:5" x14ac:dyDescent="0.2">
      <c r="A7034" s="2">
        <f t="shared" si="439"/>
        <v>43028.874999982952</v>
      </c>
      <c r="B7034">
        <f t="shared" si="437"/>
        <v>10</v>
      </c>
      <c r="C7034">
        <f t="shared" si="438"/>
        <v>21</v>
      </c>
      <c r="D7034">
        <v>1.3167868359999999</v>
      </c>
      <c r="E7034" s="9">
        <f t="shared" si="436"/>
        <v>1461.3721156257036</v>
      </c>
    </row>
    <row r="7035" spans="1:5" x14ac:dyDescent="0.2">
      <c r="A7035" s="2">
        <f t="shared" si="439"/>
        <v>43028.916666649617</v>
      </c>
      <c r="B7035">
        <f t="shared" si="437"/>
        <v>10</v>
      </c>
      <c r="C7035">
        <f t="shared" si="438"/>
        <v>22</v>
      </c>
      <c r="D7035">
        <v>1.0305150789999999</v>
      </c>
      <c r="E7035" s="9">
        <f t="shared" si="436"/>
        <v>1143.6672664173104</v>
      </c>
    </row>
    <row r="7036" spans="1:5" x14ac:dyDescent="0.2">
      <c r="A7036" s="2">
        <f t="shared" si="439"/>
        <v>43028.958333316281</v>
      </c>
      <c r="B7036">
        <f t="shared" si="437"/>
        <v>10</v>
      </c>
      <c r="C7036">
        <f t="shared" si="438"/>
        <v>23</v>
      </c>
      <c r="D7036">
        <v>0.73427557099999996</v>
      </c>
      <c r="E7036" s="9">
        <f t="shared" si="436"/>
        <v>814.90019136593321</v>
      </c>
    </row>
    <row r="7037" spans="1:5" x14ac:dyDescent="0.2">
      <c r="A7037" s="2">
        <f t="shared" si="439"/>
        <v>43028.999999982945</v>
      </c>
      <c r="B7037">
        <f t="shared" si="437"/>
        <v>10</v>
      </c>
      <c r="C7037">
        <f t="shared" si="438"/>
        <v>0</v>
      </c>
      <c r="D7037">
        <v>0.63427184599999997</v>
      </c>
      <c r="E7037" s="9">
        <f t="shared" si="436"/>
        <v>703.91589901255713</v>
      </c>
    </row>
    <row r="7038" spans="1:5" x14ac:dyDescent="0.2">
      <c r="A7038" s="2">
        <f t="shared" si="439"/>
        <v>43029.041666649609</v>
      </c>
      <c r="B7038">
        <f t="shared" si="437"/>
        <v>10</v>
      </c>
      <c r="C7038">
        <f t="shared" si="438"/>
        <v>1</v>
      </c>
      <c r="D7038">
        <v>0.58333693600000003</v>
      </c>
      <c r="E7038" s="9">
        <f t="shared" si="436"/>
        <v>647.38825524295851</v>
      </c>
    </row>
    <row r="7039" spans="1:5" x14ac:dyDescent="0.2">
      <c r="A7039" s="2">
        <f t="shared" si="439"/>
        <v>43029.083333316274</v>
      </c>
      <c r="B7039">
        <f t="shared" si="437"/>
        <v>10</v>
      </c>
      <c r="C7039">
        <f t="shared" si="438"/>
        <v>2</v>
      </c>
      <c r="D7039">
        <v>0.57444647100000001</v>
      </c>
      <c r="E7039" s="9">
        <f t="shared" si="436"/>
        <v>637.52160310857596</v>
      </c>
    </row>
    <row r="7040" spans="1:5" x14ac:dyDescent="0.2">
      <c r="A7040" s="2">
        <f t="shared" si="439"/>
        <v>43029.124999982938</v>
      </c>
      <c r="B7040">
        <f t="shared" si="437"/>
        <v>10</v>
      </c>
      <c r="C7040">
        <f t="shared" si="438"/>
        <v>3</v>
      </c>
      <c r="D7040">
        <v>0.57535629899999996</v>
      </c>
      <c r="E7040" s="9">
        <f t="shared" si="436"/>
        <v>638.53133166362011</v>
      </c>
    </row>
    <row r="7041" spans="1:5" x14ac:dyDescent="0.2">
      <c r="A7041" s="2">
        <f t="shared" si="439"/>
        <v>43029.166666649602</v>
      </c>
      <c r="B7041">
        <f t="shared" si="437"/>
        <v>10</v>
      </c>
      <c r="C7041">
        <f t="shared" si="438"/>
        <v>4</v>
      </c>
      <c r="D7041">
        <v>0.627554363</v>
      </c>
      <c r="E7041" s="9">
        <f t="shared" si="436"/>
        <v>696.46082574252807</v>
      </c>
    </row>
    <row r="7042" spans="1:5" x14ac:dyDescent="0.2">
      <c r="A7042" s="2">
        <f t="shared" si="439"/>
        <v>43029.208333316266</v>
      </c>
      <c r="B7042">
        <f t="shared" si="437"/>
        <v>10</v>
      </c>
      <c r="C7042">
        <f t="shared" si="438"/>
        <v>5</v>
      </c>
      <c r="D7042">
        <v>0.83552742899999999</v>
      </c>
      <c r="E7042" s="9">
        <f t="shared" si="436"/>
        <v>927.26966369903391</v>
      </c>
    </row>
    <row r="7043" spans="1:5" x14ac:dyDescent="0.2">
      <c r="A7043" s="2">
        <f t="shared" si="439"/>
        <v>43029.249999982931</v>
      </c>
      <c r="B7043">
        <f t="shared" si="437"/>
        <v>10</v>
      </c>
      <c r="C7043">
        <f t="shared" si="438"/>
        <v>6</v>
      </c>
      <c r="D7043">
        <v>1.135105984</v>
      </c>
      <c r="E7043" s="9">
        <f t="shared" si="436"/>
        <v>1259.7424183981409</v>
      </c>
    </row>
    <row r="7044" spans="1:5" x14ac:dyDescent="0.2">
      <c r="A7044" s="2">
        <f t="shared" si="439"/>
        <v>43029.291666649595</v>
      </c>
      <c r="B7044">
        <f t="shared" si="437"/>
        <v>10</v>
      </c>
      <c r="C7044">
        <f t="shared" si="438"/>
        <v>7</v>
      </c>
      <c r="D7044">
        <v>1.0834391889999999</v>
      </c>
      <c r="E7044" s="9">
        <f t="shared" si="436"/>
        <v>1202.4025274966575</v>
      </c>
    </row>
    <row r="7045" spans="1:5" x14ac:dyDescent="0.2">
      <c r="A7045" s="2">
        <f t="shared" si="439"/>
        <v>43029.333333316259</v>
      </c>
      <c r="B7045">
        <f t="shared" si="437"/>
        <v>10</v>
      </c>
      <c r="C7045">
        <f t="shared" si="438"/>
        <v>8</v>
      </c>
      <c r="D7045">
        <v>0.91973200300000002</v>
      </c>
      <c r="E7045" s="9">
        <f t="shared" ref="E7045:E7108" si="440">D7045*$E$3/$D$8765</f>
        <v>1020.7200332558428</v>
      </c>
    </row>
    <row r="7046" spans="1:5" x14ac:dyDescent="0.2">
      <c r="A7046" s="2">
        <f t="shared" si="439"/>
        <v>43029.374999982923</v>
      </c>
      <c r="B7046">
        <f t="shared" ref="B7046:B7109" si="441">MONTH(A7046)</f>
        <v>10</v>
      </c>
      <c r="C7046">
        <f t="shared" ref="C7046:C7109" si="442">HOUR(A7046)</f>
        <v>9</v>
      </c>
      <c r="D7046">
        <v>0.90464926899999998</v>
      </c>
      <c r="E7046" s="9">
        <f t="shared" si="440"/>
        <v>1003.9811911802681</v>
      </c>
    </row>
    <row r="7047" spans="1:5" x14ac:dyDescent="0.2">
      <c r="A7047" s="2">
        <f t="shared" ref="A7047:A7110" si="443">A7046+1/24</f>
        <v>43029.416666649588</v>
      </c>
      <c r="B7047">
        <f t="shared" si="441"/>
        <v>10</v>
      </c>
      <c r="C7047">
        <f t="shared" si="442"/>
        <v>10</v>
      </c>
      <c r="D7047">
        <v>0.88917110499999996</v>
      </c>
      <c r="E7047" s="9">
        <f t="shared" si="440"/>
        <v>986.8035002645596</v>
      </c>
    </row>
    <row r="7048" spans="1:5" x14ac:dyDescent="0.2">
      <c r="A7048" s="2">
        <f t="shared" si="443"/>
        <v>43029.458333316252</v>
      </c>
      <c r="B7048">
        <f t="shared" si="441"/>
        <v>10</v>
      </c>
      <c r="C7048">
        <f t="shared" si="442"/>
        <v>11</v>
      </c>
      <c r="D7048">
        <v>0.85164864399999995</v>
      </c>
      <c r="E7048" s="9">
        <f t="shared" si="440"/>
        <v>945.16101363276516</v>
      </c>
    </row>
    <row r="7049" spans="1:5" x14ac:dyDescent="0.2">
      <c r="A7049" s="2">
        <f t="shared" si="443"/>
        <v>43029.499999982916</v>
      </c>
      <c r="B7049">
        <f t="shared" si="441"/>
        <v>10</v>
      </c>
      <c r="C7049">
        <f t="shared" si="442"/>
        <v>12</v>
      </c>
      <c r="D7049">
        <v>0.81988342000000003</v>
      </c>
      <c r="E7049" s="9">
        <f t="shared" si="440"/>
        <v>909.90791773972251</v>
      </c>
    </row>
    <row r="7050" spans="1:5" x14ac:dyDescent="0.2">
      <c r="A7050" s="2">
        <f t="shared" si="443"/>
        <v>43029.54166664958</v>
      </c>
      <c r="B7050">
        <f t="shared" si="441"/>
        <v>10</v>
      </c>
      <c r="C7050">
        <f t="shared" si="442"/>
        <v>13</v>
      </c>
      <c r="D7050">
        <v>0.807671629</v>
      </c>
      <c r="E7050" s="9">
        <f t="shared" si="440"/>
        <v>896.35525275147006</v>
      </c>
    </row>
    <row r="7051" spans="1:5" x14ac:dyDescent="0.2">
      <c r="A7051" s="2">
        <f t="shared" si="443"/>
        <v>43029.583333316245</v>
      </c>
      <c r="B7051">
        <f t="shared" si="441"/>
        <v>10</v>
      </c>
      <c r="C7051">
        <f t="shared" si="442"/>
        <v>14</v>
      </c>
      <c r="D7051">
        <v>0.84057550999999997</v>
      </c>
      <c r="E7051" s="9">
        <f t="shared" si="440"/>
        <v>932.87203198609041</v>
      </c>
    </row>
    <row r="7052" spans="1:5" x14ac:dyDescent="0.2">
      <c r="A7052" s="2">
        <f t="shared" si="443"/>
        <v>43029.624999982909</v>
      </c>
      <c r="B7052">
        <f t="shared" si="441"/>
        <v>10</v>
      </c>
      <c r="C7052">
        <f t="shared" si="442"/>
        <v>15</v>
      </c>
      <c r="D7052">
        <v>0.98655543099999998</v>
      </c>
      <c r="E7052" s="9">
        <f t="shared" si="440"/>
        <v>1094.8807794601146</v>
      </c>
    </row>
    <row r="7053" spans="1:5" x14ac:dyDescent="0.2">
      <c r="A7053" s="2">
        <f t="shared" si="443"/>
        <v>43029.666666649573</v>
      </c>
      <c r="B7053">
        <f t="shared" si="441"/>
        <v>10</v>
      </c>
      <c r="C7053">
        <f t="shared" si="442"/>
        <v>16</v>
      </c>
      <c r="D7053">
        <v>1.271278143</v>
      </c>
      <c r="E7053" s="9">
        <f t="shared" si="440"/>
        <v>1410.8664960747117</v>
      </c>
    </row>
    <row r="7054" spans="1:5" x14ac:dyDescent="0.2">
      <c r="A7054" s="2">
        <f t="shared" si="443"/>
        <v>43029.708333316237</v>
      </c>
      <c r="B7054">
        <f t="shared" si="441"/>
        <v>10</v>
      </c>
      <c r="C7054">
        <f t="shared" si="442"/>
        <v>17</v>
      </c>
      <c r="D7054">
        <v>1.522768194</v>
      </c>
      <c r="E7054" s="9">
        <f t="shared" si="440"/>
        <v>1689.9705528900897</v>
      </c>
    </row>
    <row r="7055" spans="1:5" x14ac:dyDescent="0.2">
      <c r="A7055" s="2">
        <f t="shared" si="443"/>
        <v>43029.749999982901</v>
      </c>
      <c r="B7055">
        <f t="shared" si="441"/>
        <v>10</v>
      </c>
      <c r="C7055">
        <f t="shared" si="442"/>
        <v>18</v>
      </c>
      <c r="D7055">
        <v>1.7136638449999999</v>
      </c>
      <c r="E7055" s="9">
        <f t="shared" si="440"/>
        <v>1901.8268486387935</v>
      </c>
    </row>
    <row r="7056" spans="1:5" x14ac:dyDescent="0.2">
      <c r="A7056" s="2">
        <f t="shared" si="443"/>
        <v>43029.791666649566</v>
      </c>
      <c r="B7056">
        <f t="shared" si="441"/>
        <v>10</v>
      </c>
      <c r="C7056">
        <f t="shared" si="442"/>
        <v>19</v>
      </c>
      <c r="D7056">
        <v>1.773950401</v>
      </c>
      <c r="E7056" s="9">
        <f t="shared" si="440"/>
        <v>1968.7329639468205</v>
      </c>
    </row>
    <row r="7057" spans="1:5" x14ac:dyDescent="0.2">
      <c r="A7057" s="2">
        <f t="shared" si="443"/>
        <v>43029.83333331623</v>
      </c>
      <c r="B7057">
        <f t="shared" si="441"/>
        <v>10</v>
      </c>
      <c r="C7057">
        <f t="shared" si="442"/>
        <v>20</v>
      </c>
      <c r="D7057">
        <v>1.6042063070000001</v>
      </c>
      <c r="E7057" s="9">
        <f t="shared" si="440"/>
        <v>1780.350699648616</v>
      </c>
    </row>
    <row r="7058" spans="1:5" x14ac:dyDescent="0.2">
      <c r="A7058" s="2">
        <f t="shared" si="443"/>
        <v>43029.874999982894</v>
      </c>
      <c r="B7058">
        <f t="shared" si="441"/>
        <v>10</v>
      </c>
      <c r="C7058">
        <f t="shared" si="442"/>
        <v>21</v>
      </c>
      <c r="D7058">
        <v>1.2890435419999999</v>
      </c>
      <c r="E7058" s="9">
        <f t="shared" si="440"/>
        <v>1430.5825640150847</v>
      </c>
    </row>
    <row r="7059" spans="1:5" x14ac:dyDescent="0.2">
      <c r="A7059" s="2">
        <f t="shared" si="443"/>
        <v>43029.916666649558</v>
      </c>
      <c r="B7059">
        <f t="shared" si="441"/>
        <v>10</v>
      </c>
      <c r="C7059">
        <f t="shared" si="442"/>
        <v>22</v>
      </c>
      <c r="D7059">
        <v>0.98268249799999996</v>
      </c>
      <c r="E7059" s="9">
        <f t="shared" si="440"/>
        <v>1090.5825922842166</v>
      </c>
    </row>
    <row r="7060" spans="1:5" x14ac:dyDescent="0.2">
      <c r="A7060" s="2">
        <f t="shared" si="443"/>
        <v>43029.958333316223</v>
      </c>
      <c r="B7060">
        <f t="shared" si="441"/>
        <v>10</v>
      </c>
      <c r="C7060">
        <f t="shared" si="442"/>
        <v>23</v>
      </c>
      <c r="D7060">
        <v>0.67790854700000003</v>
      </c>
      <c r="E7060" s="9">
        <f t="shared" si="440"/>
        <v>752.34397887779073</v>
      </c>
    </row>
    <row r="7061" spans="1:5" x14ac:dyDescent="0.2">
      <c r="A7061" s="2">
        <f t="shared" si="443"/>
        <v>43029.999999982887</v>
      </c>
      <c r="B7061">
        <f t="shared" si="441"/>
        <v>10</v>
      </c>
      <c r="C7061">
        <f t="shared" si="442"/>
        <v>0</v>
      </c>
      <c r="D7061">
        <v>0.57163425099999998</v>
      </c>
      <c r="E7061" s="9">
        <f t="shared" si="440"/>
        <v>634.40059689963709</v>
      </c>
    </row>
    <row r="7062" spans="1:5" x14ac:dyDescent="0.2">
      <c r="A7062" s="2">
        <f t="shared" si="443"/>
        <v>43030.041666649551</v>
      </c>
      <c r="B7062">
        <f t="shared" si="441"/>
        <v>10</v>
      </c>
      <c r="C7062">
        <f t="shared" si="442"/>
        <v>1</v>
      </c>
      <c r="D7062">
        <v>0.52303563200000003</v>
      </c>
      <c r="E7062" s="9">
        <f t="shared" si="440"/>
        <v>580.46577258117964</v>
      </c>
    </row>
    <row r="7063" spans="1:5" x14ac:dyDescent="0.2">
      <c r="A7063" s="2">
        <f t="shared" si="443"/>
        <v>43030.083333316215</v>
      </c>
      <c r="B7063">
        <f t="shared" si="441"/>
        <v>10</v>
      </c>
      <c r="C7063">
        <f t="shared" si="442"/>
        <v>2</v>
      </c>
      <c r="D7063">
        <v>0.51806800399999997</v>
      </c>
      <c r="E7063" s="9">
        <f t="shared" si="440"/>
        <v>574.95269116091436</v>
      </c>
    </row>
    <row r="7064" spans="1:5" x14ac:dyDescent="0.2">
      <c r="A7064" s="2">
        <f t="shared" si="443"/>
        <v>43030.12499998288</v>
      </c>
      <c r="B7064">
        <f t="shared" si="441"/>
        <v>10</v>
      </c>
      <c r="C7064">
        <f t="shared" si="442"/>
        <v>3</v>
      </c>
      <c r="D7064">
        <v>0.52458866199999998</v>
      </c>
      <c r="E7064" s="9">
        <f t="shared" si="440"/>
        <v>582.18932773428583</v>
      </c>
    </row>
    <row r="7065" spans="1:5" x14ac:dyDescent="0.2">
      <c r="A7065" s="2">
        <f t="shared" si="443"/>
        <v>43030.166666649544</v>
      </c>
      <c r="B7065">
        <f t="shared" si="441"/>
        <v>10</v>
      </c>
      <c r="C7065">
        <f t="shared" si="442"/>
        <v>4</v>
      </c>
      <c r="D7065">
        <v>0.58585594399999996</v>
      </c>
      <c r="E7065" s="9">
        <f t="shared" si="440"/>
        <v>650.18385431001809</v>
      </c>
    </row>
    <row r="7066" spans="1:5" x14ac:dyDescent="0.2">
      <c r="A7066" s="2">
        <f t="shared" si="443"/>
        <v>43030.208333316208</v>
      </c>
      <c r="B7066">
        <f t="shared" si="441"/>
        <v>10</v>
      </c>
      <c r="C7066">
        <f t="shared" si="442"/>
        <v>5</v>
      </c>
      <c r="D7066">
        <v>0.79797670399999998</v>
      </c>
      <c r="E7066" s="9">
        <f t="shared" si="440"/>
        <v>885.5958096352856</v>
      </c>
    </row>
    <row r="7067" spans="1:5" x14ac:dyDescent="0.2">
      <c r="A7067" s="2">
        <f t="shared" si="443"/>
        <v>43030.249999982872</v>
      </c>
      <c r="B7067">
        <f t="shared" si="441"/>
        <v>10</v>
      </c>
      <c r="C7067">
        <f t="shared" si="442"/>
        <v>6</v>
      </c>
      <c r="D7067">
        <v>1.1067341740000001</v>
      </c>
      <c r="E7067" s="9">
        <f t="shared" si="440"/>
        <v>1228.255338735514</v>
      </c>
    </row>
    <row r="7068" spans="1:5" x14ac:dyDescent="0.2">
      <c r="A7068" s="2">
        <f t="shared" si="443"/>
        <v>43030.291666649537</v>
      </c>
      <c r="B7068">
        <f t="shared" si="441"/>
        <v>10</v>
      </c>
      <c r="C7068">
        <f t="shared" si="442"/>
        <v>7</v>
      </c>
      <c r="D7068">
        <v>1.042339734</v>
      </c>
      <c r="E7068" s="9">
        <f t="shared" si="440"/>
        <v>1156.7902872597622</v>
      </c>
    </row>
    <row r="7069" spans="1:5" x14ac:dyDescent="0.2">
      <c r="A7069" s="2">
        <f t="shared" si="443"/>
        <v>43030.333333316201</v>
      </c>
      <c r="B7069">
        <f t="shared" si="441"/>
        <v>10</v>
      </c>
      <c r="C7069">
        <f t="shared" si="442"/>
        <v>8</v>
      </c>
      <c r="D7069">
        <v>0.879414637</v>
      </c>
      <c r="E7069" s="9">
        <f t="shared" si="440"/>
        <v>975.97575662952647</v>
      </c>
    </row>
    <row r="7070" spans="1:5" x14ac:dyDescent="0.2">
      <c r="A7070" s="2">
        <f t="shared" si="443"/>
        <v>43030.374999982865</v>
      </c>
      <c r="B7070">
        <f t="shared" si="441"/>
        <v>10</v>
      </c>
      <c r="C7070">
        <f t="shared" si="442"/>
        <v>9</v>
      </c>
      <c r="D7070">
        <v>0.86884557299999998</v>
      </c>
      <c r="E7070" s="9">
        <f t="shared" si="440"/>
        <v>964.24619266700881</v>
      </c>
    </row>
    <row r="7071" spans="1:5" x14ac:dyDescent="0.2">
      <c r="A7071" s="2">
        <f t="shared" si="443"/>
        <v>43030.416666649529</v>
      </c>
      <c r="B7071">
        <f t="shared" si="441"/>
        <v>10</v>
      </c>
      <c r="C7071">
        <f t="shared" si="442"/>
        <v>10</v>
      </c>
      <c r="D7071">
        <v>0.866515327</v>
      </c>
      <c r="E7071" s="9">
        <f t="shared" si="440"/>
        <v>961.66008196643941</v>
      </c>
    </row>
    <row r="7072" spans="1:5" x14ac:dyDescent="0.2">
      <c r="A7072" s="2">
        <f t="shared" si="443"/>
        <v>43030.458333316194</v>
      </c>
      <c r="B7072">
        <f t="shared" si="441"/>
        <v>10</v>
      </c>
      <c r="C7072">
        <f t="shared" si="442"/>
        <v>11</v>
      </c>
      <c r="D7072">
        <v>0.84754996400000004</v>
      </c>
      <c r="E7072" s="9">
        <f t="shared" si="440"/>
        <v>940.61229207881388</v>
      </c>
    </row>
    <row r="7073" spans="1:5" x14ac:dyDescent="0.2">
      <c r="A7073" s="2">
        <f t="shared" si="443"/>
        <v>43030.499999982858</v>
      </c>
      <c r="B7073">
        <f t="shared" si="441"/>
        <v>10</v>
      </c>
      <c r="C7073">
        <f t="shared" si="442"/>
        <v>12</v>
      </c>
      <c r="D7073">
        <v>0.81988342000000003</v>
      </c>
      <c r="E7073" s="9">
        <f t="shared" si="440"/>
        <v>909.90791773972251</v>
      </c>
    </row>
    <row r="7074" spans="1:5" x14ac:dyDescent="0.2">
      <c r="A7074" s="2">
        <f t="shared" si="443"/>
        <v>43030.541666649522</v>
      </c>
      <c r="B7074">
        <f t="shared" si="441"/>
        <v>10</v>
      </c>
      <c r="C7074">
        <f t="shared" si="442"/>
        <v>13</v>
      </c>
      <c r="D7074">
        <v>0.807671629</v>
      </c>
      <c r="E7074" s="9">
        <f t="shared" si="440"/>
        <v>896.35525275147006</v>
      </c>
    </row>
    <row r="7075" spans="1:5" x14ac:dyDescent="0.2">
      <c r="A7075" s="2">
        <f t="shared" si="443"/>
        <v>43030.583333316186</v>
      </c>
      <c r="B7075">
        <f t="shared" si="441"/>
        <v>10</v>
      </c>
      <c r="C7075">
        <f t="shared" si="442"/>
        <v>14</v>
      </c>
      <c r="D7075">
        <v>0.84057550999999997</v>
      </c>
      <c r="E7075" s="9">
        <f t="shared" si="440"/>
        <v>932.87203198609041</v>
      </c>
    </row>
    <row r="7076" spans="1:5" x14ac:dyDescent="0.2">
      <c r="A7076" s="2">
        <f t="shared" si="443"/>
        <v>43030.624999982851</v>
      </c>
      <c r="B7076">
        <f t="shared" si="441"/>
        <v>10</v>
      </c>
      <c r="C7076">
        <f t="shared" si="442"/>
        <v>15</v>
      </c>
      <c r="D7076">
        <v>0.98655543099999998</v>
      </c>
      <c r="E7076" s="9">
        <f t="shared" si="440"/>
        <v>1094.8807794601146</v>
      </c>
    </row>
    <row r="7077" spans="1:5" x14ac:dyDescent="0.2">
      <c r="A7077" s="2">
        <f t="shared" si="443"/>
        <v>43030.666666649515</v>
      </c>
      <c r="B7077">
        <f t="shared" si="441"/>
        <v>10</v>
      </c>
      <c r="C7077">
        <f t="shared" si="442"/>
        <v>16</v>
      </c>
      <c r="D7077">
        <v>1.271278143</v>
      </c>
      <c r="E7077" s="9">
        <f t="shared" si="440"/>
        <v>1410.8664960747117</v>
      </c>
    </row>
    <row r="7078" spans="1:5" x14ac:dyDescent="0.2">
      <c r="A7078" s="2">
        <f t="shared" si="443"/>
        <v>43030.708333316179</v>
      </c>
      <c r="B7078">
        <f t="shared" si="441"/>
        <v>10</v>
      </c>
      <c r="C7078">
        <f t="shared" si="442"/>
        <v>17</v>
      </c>
      <c r="D7078">
        <v>1.522768194</v>
      </c>
      <c r="E7078" s="9">
        <f t="shared" si="440"/>
        <v>1689.9705528900897</v>
      </c>
    </row>
    <row r="7079" spans="1:5" x14ac:dyDescent="0.2">
      <c r="A7079" s="2">
        <f t="shared" si="443"/>
        <v>43030.749999982843</v>
      </c>
      <c r="B7079">
        <f t="shared" si="441"/>
        <v>10</v>
      </c>
      <c r="C7079">
        <f t="shared" si="442"/>
        <v>18</v>
      </c>
      <c r="D7079">
        <v>1.7136638449999999</v>
      </c>
      <c r="E7079" s="9">
        <f t="shared" si="440"/>
        <v>1901.8268486387935</v>
      </c>
    </row>
    <row r="7080" spans="1:5" x14ac:dyDescent="0.2">
      <c r="A7080" s="2">
        <f t="shared" si="443"/>
        <v>43030.791666649508</v>
      </c>
      <c r="B7080">
        <f t="shared" si="441"/>
        <v>10</v>
      </c>
      <c r="C7080">
        <f t="shared" si="442"/>
        <v>19</v>
      </c>
      <c r="D7080">
        <v>1.773950401</v>
      </c>
      <c r="E7080" s="9">
        <f t="shared" si="440"/>
        <v>1968.7329639468205</v>
      </c>
    </row>
    <row r="7081" spans="1:5" x14ac:dyDescent="0.2">
      <c r="A7081" s="2">
        <f t="shared" si="443"/>
        <v>43030.833333316172</v>
      </c>
      <c r="B7081">
        <f t="shared" si="441"/>
        <v>10</v>
      </c>
      <c r="C7081">
        <f t="shared" si="442"/>
        <v>20</v>
      </c>
      <c r="D7081">
        <v>1.6042063070000001</v>
      </c>
      <c r="E7081" s="9">
        <f t="shared" si="440"/>
        <v>1780.350699648616</v>
      </c>
    </row>
    <row r="7082" spans="1:5" x14ac:dyDescent="0.2">
      <c r="A7082" s="2">
        <f t="shared" si="443"/>
        <v>43030.874999982836</v>
      </c>
      <c r="B7082">
        <f t="shared" si="441"/>
        <v>10</v>
      </c>
      <c r="C7082">
        <f t="shared" si="442"/>
        <v>21</v>
      </c>
      <c r="D7082">
        <v>1.2890435419999999</v>
      </c>
      <c r="E7082" s="9">
        <f t="shared" si="440"/>
        <v>1430.5825640150847</v>
      </c>
    </row>
    <row r="7083" spans="1:5" x14ac:dyDescent="0.2">
      <c r="A7083" s="2">
        <f t="shared" si="443"/>
        <v>43030.9166666495</v>
      </c>
      <c r="B7083">
        <f t="shared" si="441"/>
        <v>10</v>
      </c>
      <c r="C7083">
        <f t="shared" si="442"/>
        <v>22</v>
      </c>
      <c r="D7083">
        <v>0.98314849999999998</v>
      </c>
      <c r="E7083" s="9">
        <f t="shared" si="440"/>
        <v>1091.0997620416956</v>
      </c>
    </row>
    <row r="7084" spans="1:5" x14ac:dyDescent="0.2">
      <c r="A7084" s="2">
        <f t="shared" si="443"/>
        <v>43030.958333316164</v>
      </c>
      <c r="B7084">
        <f t="shared" si="441"/>
        <v>10</v>
      </c>
      <c r="C7084">
        <f t="shared" si="442"/>
        <v>23</v>
      </c>
      <c r="D7084">
        <v>0.68266251200000005</v>
      </c>
      <c r="E7084" s="9">
        <f t="shared" si="440"/>
        <v>757.61993676233669</v>
      </c>
    </row>
    <row r="7085" spans="1:5" x14ac:dyDescent="0.2">
      <c r="A7085" s="2">
        <f t="shared" si="443"/>
        <v>43030.999999982829</v>
      </c>
      <c r="B7085">
        <f t="shared" si="441"/>
        <v>10</v>
      </c>
      <c r="C7085">
        <f t="shared" si="442"/>
        <v>0</v>
      </c>
      <c r="D7085">
        <v>0.57572579599999996</v>
      </c>
      <c r="E7085" s="9">
        <f t="shared" si="440"/>
        <v>638.94140001929088</v>
      </c>
    </row>
    <row r="7086" spans="1:5" x14ac:dyDescent="0.2">
      <c r="A7086" s="2">
        <f t="shared" si="443"/>
        <v>43031.041666649493</v>
      </c>
      <c r="B7086">
        <f t="shared" si="441"/>
        <v>10</v>
      </c>
      <c r="C7086">
        <f t="shared" si="442"/>
        <v>1</v>
      </c>
      <c r="D7086">
        <v>0.530762662</v>
      </c>
      <c r="E7086" s="9">
        <f t="shared" si="440"/>
        <v>589.04124271035039</v>
      </c>
    </row>
    <row r="7087" spans="1:5" x14ac:dyDescent="0.2">
      <c r="A7087" s="2">
        <f t="shared" si="443"/>
        <v>43031.083333316157</v>
      </c>
      <c r="B7087">
        <f t="shared" si="441"/>
        <v>10</v>
      </c>
      <c r="C7087">
        <f t="shared" si="442"/>
        <v>2</v>
      </c>
      <c r="D7087">
        <v>0.52546300000000001</v>
      </c>
      <c r="E7087" s="9">
        <f t="shared" si="440"/>
        <v>583.15966943113426</v>
      </c>
    </row>
    <row r="7088" spans="1:5" x14ac:dyDescent="0.2">
      <c r="A7088" s="2">
        <f t="shared" si="443"/>
        <v>43031.124999982821</v>
      </c>
      <c r="B7088">
        <f t="shared" si="441"/>
        <v>10</v>
      </c>
      <c r="C7088">
        <f t="shared" si="442"/>
        <v>3</v>
      </c>
      <c r="D7088">
        <v>0.53164246999999998</v>
      </c>
      <c r="E7088" s="9">
        <f t="shared" si="440"/>
        <v>590.01765502186015</v>
      </c>
    </row>
    <row r="7089" spans="1:5" x14ac:dyDescent="0.2">
      <c r="A7089" s="2">
        <f t="shared" si="443"/>
        <v>43031.166666649486</v>
      </c>
      <c r="B7089">
        <f t="shared" si="441"/>
        <v>10</v>
      </c>
      <c r="C7089">
        <f t="shared" si="442"/>
        <v>4</v>
      </c>
      <c r="D7089">
        <v>0.58750376199999998</v>
      </c>
      <c r="E7089" s="9">
        <f t="shared" si="440"/>
        <v>652.01260533561401</v>
      </c>
    </row>
    <row r="7090" spans="1:5" x14ac:dyDescent="0.2">
      <c r="A7090" s="2">
        <f t="shared" si="443"/>
        <v>43031.20833331615</v>
      </c>
      <c r="B7090">
        <f t="shared" si="441"/>
        <v>10</v>
      </c>
      <c r="C7090">
        <f t="shared" si="442"/>
        <v>5</v>
      </c>
      <c r="D7090">
        <v>0.78261921899999998</v>
      </c>
      <c r="E7090" s="9">
        <f t="shared" si="440"/>
        <v>868.55204846486322</v>
      </c>
    </row>
    <row r="7091" spans="1:5" x14ac:dyDescent="0.2">
      <c r="A7091" s="2">
        <f t="shared" si="443"/>
        <v>43031.249999982814</v>
      </c>
      <c r="B7091">
        <f t="shared" si="441"/>
        <v>10</v>
      </c>
      <c r="C7091">
        <f t="shared" si="442"/>
        <v>6</v>
      </c>
      <c r="D7091">
        <v>1.0767079390000001</v>
      </c>
      <c r="E7091" s="9">
        <f t="shared" si="440"/>
        <v>1194.9321755882295</v>
      </c>
    </row>
    <row r="7092" spans="1:5" x14ac:dyDescent="0.2">
      <c r="A7092" s="2">
        <f t="shared" si="443"/>
        <v>43031.291666649478</v>
      </c>
      <c r="B7092">
        <f t="shared" si="441"/>
        <v>10</v>
      </c>
      <c r="C7092">
        <f t="shared" si="442"/>
        <v>7</v>
      </c>
      <c r="D7092">
        <v>1.0091782119999999</v>
      </c>
      <c r="E7092" s="9">
        <f t="shared" si="440"/>
        <v>1119.9875776353865</v>
      </c>
    </row>
    <row r="7093" spans="1:5" x14ac:dyDescent="0.2">
      <c r="A7093" s="2">
        <f t="shared" si="443"/>
        <v>43031.333333316143</v>
      </c>
      <c r="B7093">
        <f t="shared" si="441"/>
        <v>10</v>
      </c>
      <c r="C7093">
        <f t="shared" si="442"/>
        <v>8</v>
      </c>
      <c r="D7093">
        <v>0.83673725099999996</v>
      </c>
      <c r="E7093" s="9">
        <f t="shared" si="440"/>
        <v>928.61232607029604</v>
      </c>
    </row>
    <row r="7094" spans="1:5" x14ac:dyDescent="0.2">
      <c r="A7094" s="2">
        <f t="shared" si="443"/>
        <v>43031.374999982807</v>
      </c>
      <c r="B7094">
        <f t="shared" si="441"/>
        <v>10</v>
      </c>
      <c r="C7094">
        <f t="shared" si="442"/>
        <v>9</v>
      </c>
      <c r="D7094">
        <v>0.81248337500000001</v>
      </c>
      <c r="E7094" s="9">
        <f t="shared" si="440"/>
        <v>901.69533608130791</v>
      </c>
    </row>
    <row r="7095" spans="1:5" x14ac:dyDescent="0.2">
      <c r="A7095" s="2">
        <f t="shared" si="443"/>
        <v>43031.416666649471</v>
      </c>
      <c r="B7095">
        <f t="shared" si="441"/>
        <v>10</v>
      </c>
      <c r="C7095">
        <f t="shared" si="442"/>
        <v>10</v>
      </c>
      <c r="D7095">
        <v>0.81402656799999995</v>
      </c>
      <c r="E7095" s="9">
        <f t="shared" si="440"/>
        <v>903.40797411623782</v>
      </c>
    </row>
    <row r="7096" spans="1:5" x14ac:dyDescent="0.2">
      <c r="A7096" s="2">
        <f t="shared" si="443"/>
        <v>43031.458333316135</v>
      </c>
      <c r="B7096">
        <f t="shared" si="441"/>
        <v>10</v>
      </c>
      <c r="C7096">
        <f t="shared" si="442"/>
        <v>11</v>
      </c>
      <c r="D7096">
        <v>0.79973945800000001</v>
      </c>
      <c r="E7096" s="9">
        <f t="shared" si="440"/>
        <v>887.55211681567391</v>
      </c>
    </row>
    <row r="7097" spans="1:5" x14ac:dyDescent="0.2">
      <c r="A7097" s="2">
        <f t="shared" si="443"/>
        <v>43031.4999999828</v>
      </c>
      <c r="B7097">
        <f t="shared" si="441"/>
        <v>10</v>
      </c>
      <c r="C7097">
        <f t="shared" si="442"/>
        <v>12</v>
      </c>
      <c r="D7097">
        <v>0.776295387</v>
      </c>
      <c r="E7097" s="9">
        <f t="shared" si="440"/>
        <v>861.53384969795104</v>
      </c>
    </row>
    <row r="7098" spans="1:5" x14ac:dyDescent="0.2">
      <c r="A7098" s="2">
        <f t="shared" si="443"/>
        <v>43031.541666649464</v>
      </c>
      <c r="B7098">
        <f t="shared" si="441"/>
        <v>10</v>
      </c>
      <c r="C7098">
        <f t="shared" si="442"/>
        <v>13</v>
      </c>
      <c r="D7098">
        <v>0.768546057</v>
      </c>
      <c r="E7098" s="9">
        <f t="shared" si="440"/>
        <v>852.93363099346993</v>
      </c>
    </row>
    <row r="7099" spans="1:5" x14ac:dyDescent="0.2">
      <c r="A7099" s="2">
        <f t="shared" si="443"/>
        <v>43031.583333316128</v>
      </c>
      <c r="B7099">
        <f t="shared" si="441"/>
        <v>10</v>
      </c>
      <c r="C7099">
        <f t="shared" si="442"/>
        <v>14</v>
      </c>
      <c r="D7099">
        <v>0.80351653700000003</v>
      </c>
      <c r="E7099" s="9">
        <f t="shared" si="440"/>
        <v>891.7439250705944</v>
      </c>
    </row>
    <row r="7100" spans="1:5" x14ac:dyDescent="0.2">
      <c r="A7100" s="2">
        <f t="shared" si="443"/>
        <v>43031.624999982792</v>
      </c>
      <c r="B7100">
        <f t="shared" si="441"/>
        <v>10</v>
      </c>
      <c r="C7100">
        <f t="shared" si="442"/>
        <v>15</v>
      </c>
      <c r="D7100">
        <v>0.95063751200000002</v>
      </c>
      <c r="E7100" s="9">
        <f t="shared" si="440"/>
        <v>1055.0190160805917</v>
      </c>
    </row>
    <row r="7101" spans="1:5" x14ac:dyDescent="0.2">
      <c r="A7101" s="2">
        <f t="shared" si="443"/>
        <v>43031.666666649457</v>
      </c>
      <c r="B7101">
        <f t="shared" si="441"/>
        <v>10</v>
      </c>
      <c r="C7101">
        <f t="shared" si="442"/>
        <v>16</v>
      </c>
      <c r="D7101">
        <v>1.2359262129999999</v>
      </c>
      <c r="E7101" s="9">
        <f t="shared" si="440"/>
        <v>1371.6328681835896</v>
      </c>
    </row>
    <row r="7102" spans="1:5" x14ac:dyDescent="0.2">
      <c r="A7102" s="2">
        <f t="shared" si="443"/>
        <v>43031.708333316121</v>
      </c>
      <c r="B7102">
        <f t="shared" si="441"/>
        <v>10</v>
      </c>
      <c r="C7102">
        <f t="shared" si="442"/>
        <v>17</v>
      </c>
      <c r="D7102">
        <v>1.488457878</v>
      </c>
      <c r="E7102" s="9">
        <f t="shared" si="440"/>
        <v>1651.8929098654853</v>
      </c>
    </row>
    <row r="7103" spans="1:5" x14ac:dyDescent="0.2">
      <c r="A7103" s="2">
        <f t="shared" si="443"/>
        <v>43031.749999982785</v>
      </c>
      <c r="B7103">
        <f t="shared" si="441"/>
        <v>10</v>
      </c>
      <c r="C7103">
        <f t="shared" si="442"/>
        <v>18</v>
      </c>
      <c r="D7103">
        <v>1.6794190899999999</v>
      </c>
      <c r="E7103" s="9">
        <f t="shared" si="440"/>
        <v>1863.8219653157998</v>
      </c>
    </row>
    <row r="7104" spans="1:5" x14ac:dyDescent="0.2">
      <c r="A7104" s="2">
        <f t="shared" si="443"/>
        <v>43031.791666649449</v>
      </c>
      <c r="B7104">
        <f t="shared" si="441"/>
        <v>10</v>
      </c>
      <c r="C7104">
        <f t="shared" si="442"/>
        <v>19</v>
      </c>
      <c r="D7104">
        <v>1.739095031</v>
      </c>
      <c r="E7104" s="9">
        <f t="shared" si="440"/>
        <v>1930.0504191299635</v>
      </c>
    </row>
    <row r="7105" spans="1:5" x14ac:dyDescent="0.2">
      <c r="A7105" s="2">
        <f t="shared" si="443"/>
        <v>43031.833333316114</v>
      </c>
      <c r="B7105">
        <f t="shared" si="441"/>
        <v>10</v>
      </c>
      <c r="C7105">
        <f t="shared" si="442"/>
        <v>20</v>
      </c>
      <c r="D7105">
        <v>1.56859945</v>
      </c>
      <c r="E7105" s="9">
        <f t="shared" si="440"/>
        <v>1740.8341533692362</v>
      </c>
    </row>
    <row r="7106" spans="1:5" x14ac:dyDescent="0.2">
      <c r="A7106" s="2">
        <f t="shared" si="443"/>
        <v>43031.874999982778</v>
      </c>
      <c r="B7106">
        <f t="shared" si="441"/>
        <v>10</v>
      </c>
      <c r="C7106">
        <f t="shared" si="442"/>
        <v>21</v>
      </c>
      <c r="D7106">
        <v>1.26075033</v>
      </c>
      <c r="E7106" s="9">
        <f t="shared" si="440"/>
        <v>1399.1827125373118</v>
      </c>
    </row>
    <row r="7107" spans="1:5" x14ac:dyDescent="0.2">
      <c r="A7107" s="2">
        <f t="shared" si="443"/>
        <v>43031.916666649442</v>
      </c>
      <c r="B7107">
        <f t="shared" si="441"/>
        <v>10</v>
      </c>
      <c r="C7107">
        <f t="shared" si="442"/>
        <v>22</v>
      </c>
      <c r="D7107">
        <v>0.96974871299999998</v>
      </c>
      <c r="E7107" s="9">
        <f t="shared" si="440"/>
        <v>1076.2286572115406</v>
      </c>
    </row>
    <row r="7108" spans="1:5" x14ac:dyDescent="0.2">
      <c r="A7108" s="2">
        <f t="shared" si="443"/>
        <v>43031.958333316106</v>
      </c>
      <c r="B7108">
        <f t="shared" si="441"/>
        <v>10</v>
      </c>
      <c r="C7108">
        <f t="shared" si="442"/>
        <v>23</v>
      </c>
      <c r="D7108">
        <v>0.67768395599999998</v>
      </c>
      <c r="E7108" s="9">
        <f t="shared" si="440"/>
        <v>752.0947274303677</v>
      </c>
    </row>
    <row r="7109" spans="1:5" x14ac:dyDescent="0.2">
      <c r="A7109" s="2">
        <f t="shared" si="443"/>
        <v>43031.999999982771</v>
      </c>
      <c r="B7109">
        <f t="shared" si="441"/>
        <v>10</v>
      </c>
      <c r="C7109">
        <f t="shared" si="442"/>
        <v>0</v>
      </c>
      <c r="D7109">
        <v>0.57891799700000002</v>
      </c>
      <c r="E7109" s="9">
        <f t="shared" ref="E7109:E7172" si="444">D7109*$E$3/$D$8765</f>
        <v>642.48410974370097</v>
      </c>
    </row>
    <row r="7110" spans="1:5" x14ac:dyDescent="0.2">
      <c r="A7110" s="2">
        <f t="shared" si="443"/>
        <v>43032.041666649435</v>
      </c>
      <c r="B7110">
        <f t="shared" ref="B7110:B7173" si="445">MONTH(A7110)</f>
        <v>10</v>
      </c>
      <c r="C7110">
        <f t="shared" ref="C7110:C7173" si="446">HOUR(A7110)</f>
        <v>1</v>
      </c>
      <c r="D7110">
        <v>0.53601212200000004</v>
      </c>
      <c r="E7110" s="9">
        <f t="shared" si="444"/>
        <v>594.8671017304755</v>
      </c>
    </row>
    <row r="7111" spans="1:5" x14ac:dyDescent="0.2">
      <c r="A7111" s="2">
        <f t="shared" ref="A7111:A7174" si="447">A7110+1/24</f>
        <v>43032.083333316099</v>
      </c>
      <c r="B7111">
        <f t="shared" si="445"/>
        <v>10</v>
      </c>
      <c r="C7111">
        <f t="shared" si="446"/>
        <v>2</v>
      </c>
      <c r="D7111">
        <v>0.53361324399999999</v>
      </c>
      <c r="E7111" s="9">
        <f t="shared" si="444"/>
        <v>592.20482312763249</v>
      </c>
    </row>
    <row r="7112" spans="1:5" x14ac:dyDescent="0.2">
      <c r="A7112" s="2">
        <f t="shared" si="447"/>
        <v>43032.124999982763</v>
      </c>
      <c r="B7112">
        <f t="shared" si="445"/>
        <v>10</v>
      </c>
      <c r="C7112">
        <f t="shared" si="446"/>
        <v>3</v>
      </c>
      <c r="D7112">
        <v>0.54159811199999996</v>
      </c>
      <c r="E7112" s="9">
        <f t="shared" si="444"/>
        <v>601.0664422774704</v>
      </c>
    </row>
    <row r="7113" spans="1:5" x14ac:dyDescent="0.2">
      <c r="A7113" s="2">
        <f t="shared" si="447"/>
        <v>43032.166666649427</v>
      </c>
      <c r="B7113">
        <f t="shared" si="445"/>
        <v>10</v>
      </c>
      <c r="C7113">
        <f t="shared" si="446"/>
        <v>4</v>
      </c>
      <c r="D7113">
        <v>0.59977995699999997</v>
      </c>
      <c r="E7113" s="9">
        <f t="shared" si="444"/>
        <v>665.63674598504531</v>
      </c>
    </row>
    <row r="7114" spans="1:5" x14ac:dyDescent="0.2">
      <c r="A7114" s="2">
        <f t="shared" si="447"/>
        <v>43032.208333316092</v>
      </c>
      <c r="B7114">
        <f t="shared" si="445"/>
        <v>10</v>
      </c>
      <c r="C7114">
        <f t="shared" si="446"/>
        <v>5</v>
      </c>
      <c r="D7114">
        <v>0.80887104099999996</v>
      </c>
      <c r="E7114" s="9">
        <f t="shared" si="444"/>
        <v>897.68636208824864</v>
      </c>
    </row>
    <row r="7115" spans="1:5" x14ac:dyDescent="0.2">
      <c r="A7115" s="2">
        <f t="shared" si="447"/>
        <v>43032.249999982756</v>
      </c>
      <c r="B7115">
        <f t="shared" si="445"/>
        <v>10</v>
      </c>
      <c r="C7115">
        <f t="shared" si="446"/>
        <v>6</v>
      </c>
      <c r="D7115">
        <v>1.105017642</v>
      </c>
      <c r="E7115" s="9">
        <f t="shared" si="444"/>
        <v>1226.3503288039146</v>
      </c>
    </row>
    <row r="7116" spans="1:5" x14ac:dyDescent="0.2">
      <c r="A7116" s="2">
        <f t="shared" si="447"/>
        <v>43032.29166664942</v>
      </c>
      <c r="B7116">
        <f t="shared" si="445"/>
        <v>10</v>
      </c>
      <c r="C7116">
        <f t="shared" si="446"/>
        <v>7</v>
      </c>
      <c r="D7116">
        <v>1.0407100979999999</v>
      </c>
      <c r="E7116" s="9">
        <f t="shared" si="444"/>
        <v>1154.9817146465559</v>
      </c>
    </row>
    <row r="7117" spans="1:5" x14ac:dyDescent="0.2">
      <c r="A7117" s="2">
        <f t="shared" si="447"/>
        <v>43032.333333316084</v>
      </c>
      <c r="B7117">
        <f t="shared" si="445"/>
        <v>10</v>
      </c>
      <c r="C7117">
        <f t="shared" si="446"/>
        <v>8</v>
      </c>
      <c r="D7117">
        <v>0.86982453900000001</v>
      </c>
      <c r="E7117" s="9">
        <f t="shared" si="444"/>
        <v>965.3326506839278</v>
      </c>
    </row>
    <row r="7118" spans="1:5" x14ac:dyDescent="0.2">
      <c r="A7118" s="2">
        <f t="shared" si="447"/>
        <v>43032.374999982749</v>
      </c>
      <c r="B7118">
        <f t="shared" si="445"/>
        <v>10</v>
      </c>
      <c r="C7118">
        <f t="shared" si="446"/>
        <v>9</v>
      </c>
      <c r="D7118">
        <v>0.859475828</v>
      </c>
      <c r="E7118" s="9">
        <f t="shared" si="444"/>
        <v>953.84763482972221</v>
      </c>
    </row>
    <row r="7119" spans="1:5" x14ac:dyDescent="0.2">
      <c r="A7119" s="2">
        <f t="shared" si="447"/>
        <v>43032.416666649413</v>
      </c>
      <c r="B7119">
        <f t="shared" si="445"/>
        <v>10</v>
      </c>
      <c r="C7119">
        <f t="shared" si="446"/>
        <v>10</v>
      </c>
      <c r="D7119">
        <v>0.84170837099999996</v>
      </c>
      <c r="E7119" s="9">
        <f t="shared" si="444"/>
        <v>934.1292829176906</v>
      </c>
    </row>
    <row r="7120" spans="1:5" x14ac:dyDescent="0.2">
      <c r="A7120" s="2">
        <f t="shared" si="447"/>
        <v>43032.458333316077</v>
      </c>
      <c r="B7120">
        <f t="shared" si="445"/>
        <v>10</v>
      </c>
      <c r="C7120">
        <f t="shared" si="446"/>
        <v>11</v>
      </c>
      <c r="D7120">
        <v>0.81329935200000003</v>
      </c>
      <c r="E7120" s="9">
        <f t="shared" si="444"/>
        <v>902.60090864794608</v>
      </c>
    </row>
    <row r="7121" spans="1:5" x14ac:dyDescent="0.2">
      <c r="A7121" s="2">
        <f t="shared" si="447"/>
        <v>43032.499999982741</v>
      </c>
      <c r="B7121">
        <f t="shared" si="445"/>
        <v>10</v>
      </c>
      <c r="C7121">
        <f t="shared" si="446"/>
        <v>12</v>
      </c>
      <c r="D7121">
        <v>0.78030857200000003</v>
      </c>
      <c r="E7121" s="9">
        <f t="shared" si="444"/>
        <v>865.98768876552765</v>
      </c>
    </row>
    <row r="7122" spans="1:5" x14ac:dyDescent="0.2">
      <c r="A7122" s="2">
        <f t="shared" si="447"/>
        <v>43032.541666649406</v>
      </c>
      <c r="B7122">
        <f t="shared" si="445"/>
        <v>10</v>
      </c>
      <c r="C7122">
        <f t="shared" si="446"/>
        <v>13</v>
      </c>
      <c r="D7122">
        <v>0.768546057</v>
      </c>
      <c r="E7122" s="9">
        <f t="shared" si="444"/>
        <v>852.93363099346993</v>
      </c>
    </row>
    <row r="7123" spans="1:5" x14ac:dyDescent="0.2">
      <c r="A7123" s="2">
        <f t="shared" si="447"/>
        <v>43032.58333331607</v>
      </c>
      <c r="B7123">
        <f t="shared" si="445"/>
        <v>10</v>
      </c>
      <c r="C7123">
        <f t="shared" si="446"/>
        <v>14</v>
      </c>
      <c r="D7123">
        <v>0.80626307399999997</v>
      </c>
      <c r="E7123" s="9">
        <f t="shared" si="444"/>
        <v>894.7920361821291</v>
      </c>
    </row>
    <row r="7124" spans="1:5" x14ac:dyDescent="0.2">
      <c r="A7124" s="2">
        <f t="shared" si="447"/>
        <v>43032.624999982734</v>
      </c>
      <c r="B7124">
        <f t="shared" si="445"/>
        <v>10</v>
      </c>
      <c r="C7124">
        <f t="shared" si="446"/>
        <v>15</v>
      </c>
      <c r="D7124">
        <v>0.95932472499999999</v>
      </c>
      <c r="E7124" s="9">
        <f t="shared" si="444"/>
        <v>1064.66009882354</v>
      </c>
    </row>
    <row r="7125" spans="1:5" x14ac:dyDescent="0.2">
      <c r="A7125" s="2">
        <f t="shared" si="447"/>
        <v>43032.666666649398</v>
      </c>
      <c r="B7125">
        <f t="shared" si="445"/>
        <v>10</v>
      </c>
      <c r="C7125">
        <f t="shared" si="446"/>
        <v>16</v>
      </c>
      <c r="D7125">
        <v>1.2676895560000001</v>
      </c>
      <c r="E7125" s="9">
        <f t="shared" si="444"/>
        <v>1406.8838765398541</v>
      </c>
    </row>
    <row r="7126" spans="1:5" x14ac:dyDescent="0.2">
      <c r="A7126" s="2">
        <f t="shared" si="447"/>
        <v>43032.708333316063</v>
      </c>
      <c r="B7126">
        <f t="shared" si="445"/>
        <v>10</v>
      </c>
      <c r="C7126">
        <f t="shared" si="446"/>
        <v>17</v>
      </c>
      <c r="D7126">
        <v>1.509896374</v>
      </c>
      <c r="E7126" s="9">
        <f t="shared" si="444"/>
        <v>1675.6853866725312</v>
      </c>
    </row>
    <row r="7127" spans="1:5" x14ac:dyDescent="0.2">
      <c r="A7127" s="2">
        <f t="shared" si="447"/>
        <v>43032.749999982727</v>
      </c>
      <c r="B7127">
        <f t="shared" si="445"/>
        <v>10</v>
      </c>
      <c r="C7127">
        <f t="shared" si="446"/>
        <v>18</v>
      </c>
      <c r="D7127">
        <v>1.705029578</v>
      </c>
      <c r="E7127" s="9">
        <f t="shared" si="444"/>
        <v>1892.2445254504814</v>
      </c>
    </row>
    <row r="7128" spans="1:5" x14ac:dyDescent="0.2">
      <c r="A7128" s="2">
        <f t="shared" si="447"/>
        <v>43032.791666649391</v>
      </c>
      <c r="B7128">
        <f t="shared" si="445"/>
        <v>10</v>
      </c>
      <c r="C7128">
        <f t="shared" si="446"/>
        <v>19</v>
      </c>
      <c r="D7128">
        <v>1.7774991019999999</v>
      </c>
      <c r="E7128" s="9">
        <f t="shared" si="444"/>
        <v>1972.6713179357214</v>
      </c>
    </row>
    <row r="7129" spans="1:5" x14ac:dyDescent="0.2">
      <c r="A7129" s="2">
        <f t="shared" si="447"/>
        <v>43032.833333316055</v>
      </c>
      <c r="B7129">
        <f t="shared" si="445"/>
        <v>10</v>
      </c>
      <c r="C7129">
        <f t="shared" si="446"/>
        <v>20</v>
      </c>
      <c r="D7129">
        <v>1.6188076819999999</v>
      </c>
      <c r="E7129" s="9">
        <f t="shared" si="444"/>
        <v>1796.5553287437947</v>
      </c>
    </row>
    <row r="7130" spans="1:5" x14ac:dyDescent="0.2">
      <c r="A7130" s="2">
        <f t="shared" si="447"/>
        <v>43032.87499998272</v>
      </c>
      <c r="B7130">
        <f t="shared" si="445"/>
        <v>10</v>
      </c>
      <c r="C7130">
        <f t="shared" si="446"/>
        <v>21</v>
      </c>
      <c r="D7130">
        <v>1.3275507019999999</v>
      </c>
      <c r="E7130" s="9">
        <f t="shared" si="444"/>
        <v>1473.3178711562759</v>
      </c>
    </row>
    <row r="7131" spans="1:5" x14ac:dyDescent="0.2">
      <c r="A7131" s="2">
        <f t="shared" si="447"/>
        <v>43032.916666649384</v>
      </c>
      <c r="B7131">
        <f t="shared" si="445"/>
        <v>10</v>
      </c>
      <c r="C7131">
        <f t="shared" si="446"/>
        <v>22</v>
      </c>
      <c r="D7131">
        <v>1.042537979</v>
      </c>
      <c r="E7131" s="9">
        <f t="shared" si="444"/>
        <v>1157.0102998746681</v>
      </c>
    </row>
    <row r="7132" spans="1:5" x14ac:dyDescent="0.2">
      <c r="A7132" s="2">
        <f t="shared" si="447"/>
        <v>43032.958333316048</v>
      </c>
      <c r="B7132">
        <f t="shared" si="445"/>
        <v>10</v>
      </c>
      <c r="C7132">
        <f t="shared" si="446"/>
        <v>23</v>
      </c>
      <c r="D7132">
        <v>0.75047924600000004</v>
      </c>
      <c r="E7132" s="9">
        <f t="shared" si="444"/>
        <v>832.88305553823375</v>
      </c>
    </row>
    <row r="7133" spans="1:5" x14ac:dyDescent="0.2">
      <c r="A7133" s="2">
        <f t="shared" si="447"/>
        <v>43032.999999982712</v>
      </c>
      <c r="B7133">
        <f t="shared" si="445"/>
        <v>10</v>
      </c>
      <c r="C7133">
        <f t="shared" si="446"/>
        <v>0</v>
      </c>
      <c r="D7133">
        <v>0.64676745700000005</v>
      </c>
      <c r="E7133" s="9">
        <f t="shared" si="444"/>
        <v>717.78354788621721</v>
      </c>
    </row>
    <row r="7134" spans="1:5" x14ac:dyDescent="0.2">
      <c r="A7134" s="2">
        <f t="shared" si="447"/>
        <v>43033.041666649377</v>
      </c>
      <c r="B7134">
        <f t="shared" si="445"/>
        <v>10</v>
      </c>
      <c r="C7134">
        <f t="shared" si="446"/>
        <v>1</v>
      </c>
      <c r="D7134">
        <v>0.60207397799999995</v>
      </c>
      <c r="E7134" s="9">
        <f t="shared" si="444"/>
        <v>668.18265412325502</v>
      </c>
    </row>
    <row r="7135" spans="1:5" x14ac:dyDescent="0.2">
      <c r="A7135" s="2">
        <f t="shared" si="447"/>
        <v>43033.083333316041</v>
      </c>
      <c r="B7135">
        <f t="shared" si="445"/>
        <v>10</v>
      </c>
      <c r="C7135">
        <f t="shared" si="446"/>
        <v>2</v>
      </c>
      <c r="D7135">
        <v>0.595970797</v>
      </c>
      <c r="E7135" s="9">
        <f t="shared" si="444"/>
        <v>661.40933418552709</v>
      </c>
    </row>
    <row r="7136" spans="1:5" x14ac:dyDescent="0.2">
      <c r="A7136" s="2">
        <f t="shared" si="447"/>
        <v>43033.124999982705</v>
      </c>
      <c r="B7136">
        <f t="shared" si="445"/>
        <v>10</v>
      </c>
      <c r="C7136">
        <f t="shared" si="446"/>
        <v>3</v>
      </c>
      <c r="D7136">
        <v>0.600491212</v>
      </c>
      <c r="E7136" s="9">
        <f t="shared" si="444"/>
        <v>666.42609791026416</v>
      </c>
    </row>
    <row r="7137" spans="1:5" x14ac:dyDescent="0.2">
      <c r="A7137" s="2">
        <f t="shared" si="447"/>
        <v>43033.166666649369</v>
      </c>
      <c r="B7137">
        <f t="shared" si="445"/>
        <v>10</v>
      </c>
      <c r="C7137">
        <f t="shared" si="446"/>
        <v>4</v>
      </c>
      <c r="D7137">
        <v>0.65830007300000004</v>
      </c>
      <c r="E7137" s="9">
        <f t="shared" si="444"/>
        <v>730.58246338404717</v>
      </c>
    </row>
    <row r="7138" spans="1:5" x14ac:dyDescent="0.2">
      <c r="A7138" s="2">
        <f t="shared" si="447"/>
        <v>43033.208333316034</v>
      </c>
      <c r="B7138">
        <f t="shared" si="445"/>
        <v>10</v>
      </c>
      <c r="C7138">
        <f t="shared" si="446"/>
        <v>5</v>
      </c>
      <c r="D7138">
        <v>0.868306943</v>
      </c>
      <c r="E7138" s="9">
        <f t="shared" si="444"/>
        <v>963.64842024012864</v>
      </c>
    </row>
    <row r="7139" spans="1:5" x14ac:dyDescent="0.2">
      <c r="A7139" s="2">
        <f t="shared" si="447"/>
        <v>43033.249999982698</v>
      </c>
      <c r="B7139">
        <f t="shared" si="445"/>
        <v>10</v>
      </c>
      <c r="C7139">
        <f t="shared" si="446"/>
        <v>6</v>
      </c>
      <c r="D7139">
        <v>1.15085248</v>
      </c>
      <c r="E7139" s="9">
        <f t="shared" si="444"/>
        <v>1277.2179045923328</v>
      </c>
    </row>
    <row r="7140" spans="1:5" x14ac:dyDescent="0.2">
      <c r="A7140" s="2">
        <f t="shared" si="447"/>
        <v>43033.291666649362</v>
      </c>
      <c r="B7140">
        <f t="shared" si="445"/>
        <v>10</v>
      </c>
      <c r="C7140">
        <f t="shared" si="446"/>
        <v>7</v>
      </c>
      <c r="D7140">
        <v>1.078167136</v>
      </c>
      <c r="E7140" s="9">
        <f t="shared" si="444"/>
        <v>1196.5515947293582</v>
      </c>
    </row>
    <row r="7141" spans="1:5" x14ac:dyDescent="0.2">
      <c r="A7141" s="2">
        <f t="shared" si="447"/>
        <v>43033.333333316026</v>
      </c>
      <c r="B7141">
        <f t="shared" si="445"/>
        <v>10</v>
      </c>
      <c r="C7141">
        <f t="shared" si="446"/>
        <v>8</v>
      </c>
      <c r="D7141">
        <v>0.89613848600000001</v>
      </c>
      <c r="E7141" s="9">
        <f t="shared" si="444"/>
        <v>994.53591073068333</v>
      </c>
    </row>
    <row r="7142" spans="1:5" x14ac:dyDescent="0.2">
      <c r="A7142" s="2">
        <f t="shared" si="447"/>
        <v>43033.37499998269</v>
      </c>
      <c r="B7142">
        <f t="shared" si="445"/>
        <v>10</v>
      </c>
      <c r="C7142">
        <f t="shared" si="446"/>
        <v>9</v>
      </c>
      <c r="D7142">
        <v>0.88505029199999996</v>
      </c>
      <c r="E7142" s="9">
        <f t="shared" si="444"/>
        <v>982.23021547216229</v>
      </c>
    </row>
    <row r="7143" spans="1:5" x14ac:dyDescent="0.2">
      <c r="A7143" s="2">
        <f t="shared" si="447"/>
        <v>43033.416666649355</v>
      </c>
      <c r="B7143">
        <f t="shared" si="445"/>
        <v>10</v>
      </c>
      <c r="C7143">
        <f t="shared" si="446"/>
        <v>10</v>
      </c>
      <c r="D7143">
        <v>0.86422677800000003</v>
      </c>
      <c r="E7143" s="9">
        <f t="shared" si="444"/>
        <v>959.12024666249442</v>
      </c>
    </row>
    <row r="7144" spans="1:5" x14ac:dyDescent="0.2">
      <c r="A7144" s="2">
        <f t="shared" si="447"/>
        <v>43033.458333316019</v>
      </c>
      <c r="B7144">
        <f t="shared" si="445"/>
        <v>10</v>
      </c>
      <c r="C7144">
        <f t="shared" si="446"/>
        <v>11</v>
      </c>
      <c r="D7144">
        <v>0.82878144200000003</v>
      </c>
      <c r="E7144" s="9">
        <f t="shared" si="444"/>
        <v>919.782956644671</v>
      </c>
    </row>
    <row r="7145" spans="1:5" x14ac:dyDescent="0.2">
      <c r="A7145" s="2">
        <f t="shared" si="447"/>
        <v>43033.499999982683</v>
      </c>
      <c r="B7145">
        <f t="shared" si="445"/>
        <v>10</v>
      </c>
      <c r="C7145">
        <f t="shared" si="446"/>
        <v>12</v>
      </c>
      <c r="D7145">
        <v>0.78764869999999998</v>
      </c>
      <c r="E7145" s="9">
        <f t="shared" si="444"/>
        <v>874.13377444246817</v>
      </c>
    </row>
    <row r="7146" spans="1:5" x14ac:dyDescent="0.2">
      <c r="A7146" s="2">
        <f t="shared" si="447"/>
        <v>43033.541666649347</v>
      </c>
      <c r="B7146">
        <f t="shared" si="445"/>
        <v>10</v>
      </c>
      <c r="C7146">
        <f t="shared" si="446"/>
        <v>13</v>
      </c>
      <c r="D7146">
        <v>0.77217192700000004</v>
      </c>
      <c r="E7146" s="9">
        <f t="shared" si="444"/>
        <v>856.95762726076237</v>
      </c>
    </row>
    <row r="7147" spans="1:5" x14ac:dyDescent="0.2">
      <c r="A7147" s="2">
        <f t="shared" si="447"/>
        <v>43033.583333316012</v>
      </c>
      <c r="B7147">
        <f t="shared" si="445"/>
        <v>10</v>
      </c>
      <c r="C7147">
        <f t="shared" si="446"/>
        <v>14</v>
      </c>
      <c r="D7147">
        <v>0.80411239899999998</v>
      </c>
      <c r="E7147" s="9">
        <f t="shared" si="444"/>
        <v>892.40521366169708</v>
      </c>
    </row>
    <row r="7148" spans="1:5" x14ac:dyDescent="0.2">
      <c r="A7148" s="2">
        <f t="shared" si="447"/>
        <v>43033.624999982676</v>
      </c>
      <c r="B7148">
        <f t="shared" si="445"/>
        <v>10</v>
      </c>
      <c r="C7148">
        <f t="shared" si="446"/>
        <v>15</v>
      </c>
      <c r="D7148">
        <v>0.95479932300000003</v>
      </c>
      <c r="E7148" s="9">
        <f t="shared" si="444"/>
        <v>1059.6378005183062</v>
      </c>
    </row>
    <row r="7149" spans="1:5" x14ac:dyDescent="0.2">
      <c r="A7149" s="2">
        <f t="shared" si="447"/>
        <v>43033.66666664934</v>
      </c>
      <c r="B7149">
        <f t="shared" si="445"/>
        <v>10</v>
      </c>
      <c r="C7149">
        <f t="shared" si="446"/>
        <v>16</v>
      </c>
      <c r="D7149">
        <v>1.2552174890000001</v>
      </c>
      <c r="E7149" s="9">
        <f t="shared" si="444"/>
        <v>1393.0423568346741</v>
      </c>
    </row>
    <row r="7150" spans="1:5" x14ac:dyDescent="0.2">
      <c r="A7150" s="2">
        <f t="shared" si="447"/>
        <v>43033.708333316004</v>
      </c>
      <c r="B7150">
        <f t="shared" si="445"/>
        <v>10</v>
      </c>
      <c r="C7150">
        <f t="shared" si="446"/>
        <v>17</v>
      </c>
      <c r="D7150">
        <v>1.502710005</v>
      </c>
      <c r="E7150" s="9">
        <f t="shared" si="444"/>
        <v>1667.7099429772563</v>
      </c>
    </row>
    <row r="7151" spans="1:5" x14ac:dyDescent="0.2">
      <c r="A7151" s="2">
        <f t="shared" si="447"/>
        <v>43033.749999982669</v>
      </c>
      <c r="B7151">
        <f t="shared" si="445"/>
        <v>10</v>
      </c>
      <c r="C7151">
        <f t="shared" si="446"/>
        <v>18</v>
      </c>
      <c r="D7151">
        <v>1.697573647</v>
      </c>
      <c r="E7151" s="9">
        <f t="shared" si="444"/>
        <v>1883.9699214207753</v>
      </c>
    </row>
    <row r="7152" spans="1:5" x14ac:dyDescent="0.2">
      <c r="A7152" s="2">
        <f t="shared" si="447"/>
        <v>43033.791666649333</v>
      </c>
      <c r="B7152">
        <f t="shared" si="445"/>
        <v>10</v>
      </c>
      <c r="C7152">
        <f t="shared" si="446"/>
        <v>19</v>
      </c>
      <c r="D7152">
        <v>1.7629233559999999</v>
      </c>
      <c r="E7152" s="9">
        <f t="shared" si="444"/>
        <v>1956.4951319453239</v>
      </c>
    </row>
    <row r="7153" spans="1:5" x14ac:dyDescent="0.2">
      <c r="A7153" s="2">
        <f t="shared" si="447"/>
        <v>43033.833333315997</v>
      </c>
      <c r="B7153">
        <f t="shared" si="445"/>
        <v>10</v>
      </c>
      <c r="C7153">
        <f t="shared" si="446"/>
        <v>20</v>
      </c>
      <c r="D7153">
        <v>1.6020344120000001</v>
      </c>
      <c r="E7153" s="9">
        <f t="shared" si="444"/>
        <v>1777.9403271385836</v>
      </c>
    </row>
    <row r="7154" spans="1:5" x14ac:dyDescent="0.2">
      <c r="A7154" s="2">
        <f t="shared" si="447"/>
        <v>43033.874999982661</v>
      </c>
      <c r="B7154">
        <f t="shared" si="445"/>
        <v>10</v>
      </c>
      <c r="C7154">
        <f t="shared" si="446"/>
        <v>21</v>
      </c>
      <c r="D7154">
        <v>1.3070903840000001</v>
      </c>
      <c r="E7154" s="9">
        <f t="shared" si="444"/>
        <v>1450.6109778425016</v>
      </c>
    </row>
    <row r="7155" spans="1:5" x14ac:dyDescent="0.2">
      <c r="A7155" s="2">
        <f t="shared" si="447"/>
        <v>43033.916666649326</v>
      </c>
      <c r="B7155">
        <f t="shared" si="445"/>
        <v>10</v>
      </c>
      <c r="C7155">
        <f t="shared" si="446"/>
        <v>22</v>
      </c>
      <c r="D7155">
        <v>1.0173395780000001</v>
      </c>
      <c r="E7155" s="9">
        <f t="shared" si="444"/>
        <v>1129.0450745450958</v>
      </c>
    </row>
    <row r="7156" spans="1:5" x14ac:dyDescent="0.2">
      <c r="A7156" s="2">
        <f t="shared" si="447"/>
        <v>43033.95833331599</v>
      </c>
      <c r="B7156">
        <f t="shared" si="445"/>
        <v>10</v>
      </c>
      <c r="C7156">
        <f t="shared" si="446"/>
        <v>23</v>
      </c>
      <c r="D7156">
        <v>0.72167080699999997</v>
      </c>
      <c r="E7156" s="9">
        <f t="shared" si="444"/>
        <v>800.91140432003749</v>
      </c>
    </row>
    <row r="7157" spans="1:5" x14ac:dyDescent="0.2">
      <c r="A7157" s="2">
        <f t="shared" si="447"/>
        <v>43033.999999982654</v>
      </c>
      <c r="B7157">
        <f t="shared" si="445"/>
        <v>10</v>
      </c>
      <c r="C7157">
        <f t="shared" si="446"/>
        <v>0</v>
      </c>
      <c r="D7157">
        <v>0.61298471899999996</v>
      </c>
      <c r="E7157" s="9">
        <f t="shared" si="444"/>
        <v>680.29141176139262</v>
      </c>
    </row>
    <row r="7158" spans="1:5" x14ac:dyDescent="0.2">
      <c r="A7158" s="2">
        <f t="shared" si="447"/>
        <v>43034.041666649318</v>
      </c>
      <c r="B7158">
        <f t="shared" si="445"/>
        <v>10</v>
      </c>
      <c r="C7158">
        <f t="shared" si="446"/>
        <v>1</v>
      </c>
      <c r="D7158">
        <v>0.56385072599999997</v>
      </c>
      <c r="E7158" s="9">
        <f t="shared" si="444"/>
        <v>625.76242853001077</v>
      </c>
    </row>
    <row r="7159" spans="1:5" x14ac:dyDescent="0.2">
      <c r="A7159" s="2">
        <f t="shared" si="447"/>
        <v>43034.083333315983</v>
      </c>
      <c r="B7159">
        <f t="shared" si="445"/>
        <v>10</v>
      </c>
      <c r="C7159">
        <f t="shared" si="446"/>
        <v>2</v>
      </c>
      <c r="D7159">
        <v>0.555364729</v>
      </c>
      <c r="E7159" s="9">
        <f t="shared" si="444"/>
        <v>616.34465562247283</v>
      </c>
    </row>
    <row r="7160" spans="1:5" x14ac:dyDescent="0.2">
      <c r="A7160" s="2">
        <f t="shared" si="447"/>
        <v>43034.124999982647</v>
      </c>
      <c r="B7160">
        <f t="shared" si="445"/>
        <v>10</v>
      </c>
      <c r="C7160">
        <f t="shared" si="446"/>
        <v>3</v>
      </c>
      <c r="D7160">
        <v>0.55424766800000003</v>
      </c>
      <c r="E7160" s="9">
        <f t="shared" si="444"/>
        <v>615.10493955589084</v>
      </c>
    </row>
    <row r="7161" spans="1:5" x14ac:dyDescent="0.2">
      <c r="A7161" s="2">
        <f t="shared" si="447"/>
        <v>43034.166666649311</v>
      </c>
      <c r="B7161">
        <f t="shared" si="445"/>
        <v>10</v>
      </c>
      <c r="C7161">
        <f t="shared" si="446"/>
        <v>4</v>
      </c>
      <c r="D7161">
        <v>0.611067095</v>
      </c>
      <c r="E7161" s="9">
        <f t="shared" si="444"/>
        <v>678.16322960977936</v>
      </c>
    </row>
    <row r="7162" spans="1:5" x14ac:dyDescent="0.2">
      <c r="A7162" s="2">
        <f t="shared" si="447"/>
        <v>43034.208333315975</v>
      </c>
      <c r="B7162">
        <f t="shared" si="445"/>
        <v>10</v>
      </c>
      <c r="C7162">
        <f t="shared" si="446"/>
        <v>5</v>
      </c>
      <c r="D7162">
        <v>0.81646527800000002</v>
      </c>
      <c r="E7162" s="9">
        <f t="shared" si="444"/>
        <v>906.11445833575181</v>
      </c>
    </row>
    <row r="7163" spans="1:5" x14ac:dyDescent="0.2">
      <c r="A7163" s="2">
        <f t="shared" si="447"/>
        <v>43034.24999998264</v>
      </c>
      <c r="B7163">
        <f t="shared" si="445"/>
        <v>10</v>
      </c>
      <c r="C7163">
        <f t="shared" si="446"/>
        <v>6</v>
      </c>
      <c r="D7163">
        <v>1.115322828</v>
      </c>
      <c r="E7163" s="9">
        <f t="shared" si="444"/>
        <v>1237.7870405442018</v>
      </c>
    </row>
    <row r="7164" spans="1:5" x14ac:dyDescent="0.2">
      <c r="A7164" s="2">
        <f t="shared" si="447"/>
        <v>43034.291666649304</v>
      </c>
      <c r="B7164">
        <f t="shared" si="445"/>
        <v>10</v>
      </c>
      <c r="C7164">
        <f t="shared" si="446"/>
        <v>7</v>
      </c>
      <c r="D7164">
        <v>1.0462329189999999</v>
      </c>
      <c r="E7164" s="9">
        <f t="shared" si="444"/>
        <v>1161.1109501373276</v>
      </c>
    </row>
    <row r="7165" spans="1:5" x14ac:dyDescent="0.2">
      <c r="A7165" s="2">
        <f t="shared" si="447"/>
        <v>43034.333333315968</v>
      </c>
      <c r="B7165">
        <f t="shared" si="445"/>
        <v>10</v>
      </c>
      <c r="C7165">
        <f t="shared" si="446"/>
        <v>8</v>
      </c>
      <c r="D7165">
        <v>0.88958656300000005</v>
      </c>
      <c r="E7165" s="9">
        <f t="shared" si="444"/>
        <v>987.26457621080635</v>
      </c>
    </row>
    <row r="7166" spans="1:5" x14ac:dyDescent="0.2">
      <c r="A7166" s="2">
        <f t="shared" si="447"/>
        <v>43034.374999982632</v>
      </c>
      <c r="B7166">
        <f t="shared" si="445"/>
        <v>10</v>
      </c>
      <c r="C7166">
        <f t="shared" si="446"/>
        <v>9</v>
      </c>
      <c r="D7166">
        <v>0.90114219200000001</v>
      </c>
      <c r="E7166" s="9">
        <f t="shared" si="444"/>
        <v>1000.0890315724755</v>
      </c>
    </row>
    <row r="7167" spans="1:5" x14ac:dyDescent="0.2">
      <c r="A7167" s="2">
        <f t="shared" si="447"/>
        <v>43034.416666649297</v>
      </c>
      <c r="B7167">
        <f t="shared" si="445"/>
        <v>10</v>
      </c>
      <c r="C7167">
        <f t="shared" si="446"/>
        <v>10</v>
      </c>
      <c r="D7167">
        <v>0.89693491199999997</v>
      </c>
      <c r="E7167" s="9">
        <f t="shared" si="444"/>
        <v>995.41978556656397</v>
      </c>
    </row>
    <row r="7168" spans="1:5" x14ac:dyDescent="0.2">
      <c r="A7168" s="2">
        <f t="shared" si="447"/>
        <v>43034.458333315961</v>
      </c>
      <c r="B7168">
        <f t="shared" si="445"/>
        <v>10</v>
      </c>
      <c r="C7168">
        <f t="shared" si="446"/>
        <v>11</v>
      </c>
      <c r="D7168">
        <v>0.87473068899999995</v>
      </c>
      <c r="E7168" s="9">
        <f t="shared" si="444"/>
        <v>970.77750372244714</v>
      </c>
    </row>
    <row r="7169" spans="1:5" x14ac:dyDescent="0.2">
      <c r="A7169" s="2">
        <f t="shared" si="447"/>
        <v>43034.499999982625</v>
      </c>
      <c r="B7169">
        <f t="shared" si="445"/>
        <v>10</v>
      </c>
      <c r="C7169">
        <f t="shared" si="446"/>
        <v>12</v>
      </c>
      <c r="D7169">
        <v>0.84590987500000003</v>
      </c>
      <c r="E7169" s="9">
        <f t="shared" si="444"/>
        <v>938.79211870965617</v>
      </c>
    </row>
    <row r="7170" spans="1:5" x14ac:dyDescent="0.2">
      <c r="A7170" s="2">
        <f t="shared" si="447"/>
        <v>43034.541666649289</v>
      </c>
      <c r="B7170">
        <f t="shared" si="445"/>
        <v>10</v>
      </c>
      <c r="C7170">
        <f t="shared" si="446"/>
        <v>13</v>
      </c>
      <c r="D7170">
        <v>0.83320855500000002</v>
      </c>
      <c r="E7170" s="9">
        <f t="shared" si="444"/>
        <v>924.69617366207137</v>
      </c>
    </row>
    <row r="7171" spans="1:5" x14ac:dyDescent="0.2">
      <c r="A7171" s="2">
        <f t="shared" si="447"/>
        <v>43034.583333315953</v>
      </c>
      <c r="B7171">
        <f t="shared" si="445"/>
        <v>10</v>
      </c>
      <c r="C7171">
        <f t="shared" si="446"/>
        <v>14</v>
      </c>
      <c r="D7171">
        <v>0.86638047500000004</v>
      </c>
      <c r="E7171" s="9">
        <f t="shared" si="444"/>
        <v>961.51042300331153</v>
      </c>
    </row>
    <row r="7172" spans="1:5" x14ac:dyDescent="0.2">
      <c r="A7172" s="2">
        <f t="shared" si="447"/>
        <v>43034.624999982618</v>
      </c>
      <c r="B7172">
        <f t="shared" si="445"/>
        <v>10</v>
      </c>
      <c r="C7172">
        <f t="shared" si="446"/>
        <v>15</v>
      </c>
      <c r="D7172">
        <v>1.0126467370000001</v>
      </c>
      <c r="E7172" s="9">
        <f t="shared" si="444"/>
        <v>1123.8369521725351</v>
      </c>
    </row>
    <row r="7173" spans="1:5" x14ac:dyDescent="0.2">
      <c r="A7173" s="2">
        <f t="shared" si="447"/>
        <v>43034.666666649282</v>
      </c>
      <c r="B7173">
        <f t="shared" si="445"/>
        <v>10</v>
      </c>
      <c r="C7173">
        <f t="shared" si="446"/>
        <v>16</v>
      </c>
      <c r="D7173">
        <v>1.3168708609999999</v>
      </c>
      <c r="E7173" s="9">
        <f t="shared" ref="E7173:E7236" si="448">D7173*$E$3/$D$8765</f>
        <v>1461.465366703751</v>
      </c>
    </row>
    <row r="7174" spans="1:5" x14ac:dyDescent="0.2">
      <c r="A7174" s="2">
        <f t="shared" si="447"/>
        <v>43034.708333315946</v>
      </c>
      <c r="B7174">
        <f t="shared" ref="B7174:B7237" si="449">MONTH(A7174)</f>
        <v>10</v>
      </c>
      <c r="C7174">
        <f t="shared" ref="C7174:C7237" si="450">HOUR(A7174)</f>
        <v>17</v>
      </c>
      <c r="D7174">
        <v>1.5516081859999999</v>
      </c>
      <c r="E7174" s="9">
        <f t="shared" si="448"/>
        <v>1721.9772216776478</v>
      </c>
    </row>
    <row r="7175" spans="1:5" x14ac:dyDescent="0.2">
      <c r="A7175" s="2">
        <f t="shared" ref="A7175:A7238" si="451">A7174+1/24</f>
        <v>43034.74999998261</v>
      </c>
      <c r="B7175">
        <f t="shared" si="449"/>
        <v>10</v>
      </c>
      <c r="C7175">
        <f t="shared" si="450"/>
        <v>18</v>
      </c>
      <c r="D7175">
        <v>1.7388050740000001</v>
      </c>
      <c r="E7175" s="9">
        <f t="shared" si="448"/>
        <v>1929.728624392239</v>
      </c>
    </row>
    <row r="7176" spans="1:5" x14ac:dyDescent="0.2">
      <c r="A7176" s="2">
        <f t="shared" si="451"/>
        <v>43034.791666649275</v>
      </c>
      <c r="B7176">
        <f t="shared" si="449"/>
        <v>10</v>
      </c>
      <c r="C7176">
        <f t="shared" si="450"/>
        <v>19</v>
      </c>
      <c r="D7176">
        <v>1.7968891119999999</v>
      </c>
      <c r="E7176" s="9">
        <f t="shared" si="448"/>
        <v>1994.1903817363434</v>
      </c>
    </row>
    <row r="7177" spans="1:5" x14ac:dyDescent="0.2">
      <c r="A7177" s="2">
        <f t="shared" si="451"/>
        <v>43034.833333315939</v>
      </c>
      <c r="B7177">
        <f t="shared" si="449"/>
        <v>10</v>
      </c>
      <c r="C7177">
        <f t="shared" si="450"/>
        <v>20</v>
      </c>
      <c r="D7177">
        <v>1.6271951179999999</v>
      </c>
      <c r="E7177" s="9">
        <f t="shared" si="448"/>
        <v>1805.8637184974689</v>
      </c>
    </row>
    <row r="7178" spans="1:5" x14ac:dyDescent="0.2">
      <c r="A7178" s="2">
        <f t="shared" si="451"/>
        <v>43034.874999982603</v>
      </c>
      <c r="B7178">
        <f t="shared" si="449"/>
        <v>10</v>
      </c>
      <c r="C7178">
        <f t="shared" si="450"/>
        <v>21</v>
      </c>
      <c r="D7178">
        <v>1.328406867</v>
      </c>
      <c r="E7178" s="9">
        <f t="shared" si="448"/>
        <v>1474.2680444289488</v>
      </c>
    </row>
    <row r="7179" spans="1:5" x14ac:dyDescent="0.2">
      <c r="A7179" s="2">
        <f t="shared" si="451"/>
        <v>43034.916666649267</v>
      </c>
      <c r="B7179">
        <f t="shared" si="449"/>
        <v>10</v>
      </c>
      <c r="C7179">
        <f t="shared" si="450"/>
        <v>22</v>
      </c>
      <c r="D7179">
        <v>1.041925872</v>
      </c>
      <c r="E7179" s="9">
        <f t="shared" si="448"/>
        <v>1156.3309825568429</v>
      </c>
    </row>
    <row r="7180" spans="1:5" x14ac:dyDescent="0.2">
      <c r="A7180" s="2">
        <f t="shared" si="451"/>
        <v>43034.958333315932</v>
      </c>
      <c r="B7180">
        <f t="shared" si="449"/>
        <v>10</v>
      </c>
      <c r="C7180">
        <f t="shared" si="450"/>
        <v>23</v>
      </c>
      <c r="D7180">
        <v>0.74069217200000004</v>
      </c>
      <c r="E7180" s="9">
        <f t="shared" si="448"/>
        <v>822.02134531593822</v>
      </c>
    </row>
    <row r="7181" spans="1:5" x14ac:dyDescent="0.2">
      <c r="A7181" s="2">
        <f t="shared" si="451"/>
        <v>43034.999999982596</v>
      </c>
      <c r="B7181">
        <f t="shared" si="449"/>
        <v>10</v>
      </c>
      <c r="C7181">
        <f t="shared" si="450"/>
        <v>0</v>
      </c>
      <c r="D7181">
        <v>0.62975867900000004</v>
      </c>
      <c r="E7181" s="9">
        <f t="shared" si="448"/>
        <v>698.9071791296966</v>
      </c>
    </row>
    <row r="7182" spans="1:5" x14ac:dyDescent="0.2">
      <c r="A7182" s="2">
        <f t="shared" si="451"/>
        <v>43035.04166664926</v>
      </c>
      <c r="B7182">
        <f t="shared" si="449"/>
        <v>10</v>
      </c>
      <c r="C7182">
        <f t="shared" si="450"/>
        <v>1</v>
      </c>
      <c r="D7182">
        <v>0.57682929199999999</v>
      </c>
      <c r="E7182" s="9">
        <f t="shared" si="448"/>
        <v>640.16606162739379</v>
      </c>
    </row>
    <row r="7183" spans="1:5" x14ac:dyDescent="0.2">
      <c r="A7183" s="2">
        <f t="shared" si="451"/>
        <v>43035.083333315924</v>
      </c>
      <c r="B7183">
        <f t="shared" si="449"/>
        <v>10</v>
      </c>
      <c r="C7183">
        <f t="shared" si="450"/>
        <v>2</v>
      </c>
      <c r="D7183">
        <v>0.56766742199999998</v>
      </c>
      <c r="E7183" s="9">
        <f t="shared" si="448"/>
        <v>629.99820379426171</v>
      </c>
    </row>
    <row r="7184" spans="1:5" x14ac:dyDescent="0.2">
      <c r="A7184" s="2">
        <f t="shared" si="451"/>
        <v>43035.124999982589</v>
      </c>
      <c r="B7184">
        <f t="shared" si="449"/>
        <v>10</v>
      </c>
      <c r="C7184">
        <f t="shared" si="450"/>
        <v>3</v>
      </c>
      <c r="D7184">
        <v>0.56257402599999995</v>
      </c>
      <c r="E7184" s="9">
        <f t="shared" si="448"/>
        <v>624.34554484845228</v>
      </c>
    </row>
    <row r="7185" spans="1:5" x14ac:dyDescent="0.2">
      <c r="A7185" s="2">
        <f t="shared" si="451"/>
        <v>43035.166666649253</v>
      </c>
      <c r="B7185">
        <f t="shared" si="449"/>
        <v>10</v>
      </c>
      <c r="C7185">
        <f t="shared" si="450"/>
        <v>4</v>
      </c>
      <c r="D7185">
        <v>0.61548557599999998</v>
      </c>
      <c r="E7185" s="9">
        <f t="shared" si="448"/>
        <v>683.06686681991164</v>
      </c>
    </row>
    <row r="7186" spans="1:5" x14ac:dyDescent="0.2">
      <c r="A7186" s="2">
        <f t="shared" si="451"/>
        <v>43035.208333315917</v>
      </c>
      <c r="B7186">
        <f t="shared" si="449"/>
        <v>10</v>
      </c>
      <c r="C7186">
        <f t="shared" si="450"/>
        <v>5</v>
      </c>
      <c r="D7186">
        <v>0.80809770999999997</v>
      </c>
      <c r="E7186" s="9">
        <f t="shared" si="448"/>
        <v>896.82811811993724</v>
      </c>
    </row>
    <row r="7187" spans="1:5" x14ac:dyDescent="0.2">
      <c r="A7187" s="2">
        <f t="shared" si="451"/>
        <v>43035.249999982581</v>
      </c>
      <c r="B7187">
        <f t="shared" si="449"/>
        <v>10</v>
      </c>
      <c r="C7187">
        <f t="shared" si="450"/>
        <v>6</v>
      </c>
      <c r="D7187">
        <v>1.115736193</v>
      </c>
      <c r="E7187" s="9">
        <f t="shared" si="448"/>
        <v>1238.2457936757339</v>
      </c>
    </row>
    <row r="7188" spans="1:5" x14ac:dyDescent="0.2">
      <c r="A7188" s="2">
        <f t="shared" si="451"/>
        <v>43035.291666649246</v>
      </c>
      <c r="B7188">
        <f t="shared" si="449"/>
        <v>10</v>
      </c>
      <c r="C7188">
        <f t="shared" si="450"/>
        <v>7</v>
      </c>
      <c r="D7188">
        <v>1.0481997190000001</v>
      </c>
      <c r="E7188" s="9">
        <f t="shared" si="448"/>
        <v>1163.2937078916077</v>
      </c>
    </row>
    <row r="7189" spans="1:5" x14ac:dyDescent="0.2">
      <c r="A7189" s="2">
        <f t="shared" si="451"/>
        <v>43035.33333331591</v>
      </c>
      <c r="B7189">
        <f t="shared" si="449"/>
        <v>10</v>
      </c>
      <c r="C7189">
        <f t="shared" si="450"/>
        <v>8</v>
      </c>
      <c r="D7189">
        <v>0.89109125</v>
      </c>
      <c r="E7189" s="9">
        <f t="shared" si="448"/>
        <v>988.93448022596488</v>
      </c>
    </row>
    <row r="7190" spans="1:5" x14ac:dyDescent="0.2">
      <c r="A7190" s="2">
        <f t="shared" si="451"/>
        <v>43035.374999982574</v>
      </c>
      <c r="B7190">
        <f t="shared" si="449"/>
        <v>10</v>
      </c>
      <c r="C7190">
        <f t="shared" si="450"/>
        <v>9</v>
      </c>
      <c r="D7190">
        <v>0.89108009600000004</v>
      </c>
      <c r="E7190" s="9">
        <f t="shared" si="448"/>
        <v>988.92210149910352</v>
      </c>
    </row>
    <row r="7191" spans="1:5" x14ac:dyDescent="0.2">
      <c r="A7191" s="2">
        <f t="shared" si="451"/>
        <v>43035.416666649238</v>
      </c>
      <c r="B7191">
        <f t="shared" si="449"/>
        <v>10</v>
      </c>
      <c r="C7191">
        <f t="shared" si="450"/>
        <v>10</v>
      </c>
      <c r="D7191">
        <v>0.88806378900000005</v>
      </c>
      <c r="E7191" s="9">
        <f t="shared" si="448"/>
        <v>985.57459921440818</v>
      </c>
    </row>
    <row r="7192" spans="1:5" x14ac:dyDescent="0.2">
      <c r="A7192" s="2">
        <f t="shared" si="451"/>
        <v>43035.458333315903</v>
      </c>
      <c r="B7192">
        <f t="shared" si="449"/>
        <v>10</v>
      </c>
      <c r="C7192">
        <f t="shared" si="450"/>
        <v>11</v>
      </c>
      <c r="D7192">
        <v>0.86295146899999997</v>
      </c>
      <c r="E7192" s="9">
        <f t="shared" si="448"/>
        <v>957.70490671493837</v>
      </c>
    </row>
    <row r="7193" spans="1:5" x14ac:dyDescent="0.2">
      <c r="A7193" s="2">
        <f t="shared" si="451"/>
        <v>43035.499999982567</v>
      </c>
      <c r="B7193">
        <f t="shared" si="449"/>
        <v>10</v>
      </c>
      <c r="C7193">
        <f t="shared" si="450"/>
        <v>12</v>
      </c>
      <c r="D7193">
        <v>0.83428476399999996</v>
      </c>
      <c r="E7193" s="9">
        <f t="shared" si="448"/>
        <v>925.89055211436732</v>
      </c>
    </row>
    <row r="7194" spans="1:5" x14ac:dyDescent="0.2">
      <c r="A7194" s="2">
        <f t="shared" si="451"/>
        <v>43035.541666649231</v>
      </c>
      <c r="B7194">
        <f t="shared" si="449"/>
        <v>10</v>
      </c>
      <c r="C7194">
        <f t="shared" si="450"/>
        <v>13</v>
      </c>
      <c r="D7194">
        <v>0.822127524</v>
      </c>
      <c r="E7194" s="9">
        <f t="shared" si="448"/>
        <v>912.39842791229239</v>
      </c>
    </row>
    <row r="7195" spans="1:5" x14ac:dyDescent="0.2">
      <c r="A7195" s="2">
        <f t="shared" si="451"/>
        <v>43035.583333315895</v>
      </c>
      <c r="B7195">
        <f t="shared" si="449"/>
        <v>10</v>
      </c>
      <c r="C7195">
        <f t="shared" si="450"/>
        <v>14</v>
      </c>
      <c r="D7195">
        <v>0.85654365300000002</v>
      </c>
      <c r="E7195" s="9">
        <f t="shared" si="448"/>
        <v>950.59350237184367</v>
      </c>
    </row>
    <row r="7196" spans="1:5" x14ac:dyDescent="0.2">
      <c r="A7196" s="2">
        <f t="shared" si="451"/>
        <v>43035.62499998256</v>
      </c>
      <c r="B7196">
        <f t="shared" si="449"/>
        <v>10</v>
      </c>
      <c r="C7196">
        <f t="shared" si="450"/>
        <v>15</v>
      </c>
      <c r="D7196">
        <v>1.001125598</v>
      </c>
      <c r="E7196" s="9">
        <f t="shared" si="448"/>
        <v>1111.050773867478</v>
      </c>
    </row>
    <row r="7197" spans="1:5" x14ac:dyDescent="0.2">
      <c r="A7197" s="2">
        <f t="shared" si="451"/>
        <v>43035.666666649224</v>
      </c>
      <c r="B7197">
        <f t="shared" si="449"/>
        <v>10</v>
      </c>
      <c r="C7197">
        <f t="shared" si="450"/>
        <v>16</v>
      </c>
      <c r="D7197">
        <v>1.303105884</v>
      </c>
      <c r="E7197" s="9">
        <f t="shared" si="448"/>
        <v>1446.1889734333454</v>
      </c>
    </row>
    <row r="7198" spans="1:5" x14ac:dyDescent="0.2">
      <c r="A7198" s="2">
        <f t="shared" si="451"/>
        <v>43035.708333315888</v>
      </c>
      <c r="B7198">
        <f t="shared" si="449"/>
        <v>10</v>
      </c>
      <c r="C7198">
        <f t="shared" si="450"/>
        <v>17</v>
      </c>
      <c r="D7198">
        <v>1.5355284419999999</v>
      </c>
      <c r="E7198" s="9">
        <f t="shared" si="448"/>
        <v>1704.1318963253827</v>
      </c>
    </row>
    <row r="7199" spans="1:5" x14ac:dyDescent="0.2">
      <c r="A7199" s="2">
        <f t="shared" si="451"/>
        <v>43035.749999982552</v>
      </c>
      <c r="B7199">
        <f t="shared" si="449"/>
        <v>10</v>
      </c>
      <c r="C7199">
        <f t="shared" si="450"/>
        <v>18</v>
      </c>
      <c r="D7199">
        <v>1.722596112</v>
      </c>
      <c r="E7199" s="9">
        <f t="shared" si="448"/>
        <v>1911.7398926989667</v>
      </c>
    </row>
    <row r="7200" spans="1:5" x14ac:dyDescent="0.2">
      <c r="A7200" s="2">
        <f t="shared" si="451"/>
        <v>43035.791666649216</v>
      </c>
      <c r="B7200">
        <f t="shared" si="449"/>
        <v>10</v>
      </c>
      <c r="C7200">
        <f t="shared" si="450"/>
        <v>19</v>
      </c>
      <c r="D7200">
        <v>1.783154444</v>
      </c>
      <c r="E7200" s="9">
        <f t="shared" si="448"/>
        <v>1978.9476254421302</v>
      </c>
    </row>
    <row r="7201" spans="1:5" x14ac:dyDescent="0.2">
      <c r="A7201" s="2">
        <f t="shared" si="451"/>
        <v>43035.833333315881</v>
      </c>
      <c r="B7201">
        <f t="shared" si="449"/>
        <v>10</v>
      </c>
      <c r="C7201">
        <f t="shared" si="450"/>
        <v>20</v>
      </c>
      <c r="D7201">
        <v>1.6165909650000001</v>
      </c>
      <c r="E7201" s="9">
        <f t="shared" si="448"/>
        <v>1794.0952127071903</v>
      </c>
    </row>
    <row r="7202" spans="1:5" x14ac:dyDescent="0.2">
      <c r="A7202" s="2">
        <f t="shared" si="451"/>
        <v>43035.874999982545</v>
      </c>
      <c r="B7202">
        <f t="shared" si="449"/>
        <v>10</v>
      </c>
      <c r="C7202">
        <f t="shared" si="450"/>
        <v>21</v>
      </c>
      <c r="D7202">
        <v>1.3156909910000001</v>
      </c>
      <c r="E7202" s="9">
        <f t="shared" si="448"/>
        <v>1460.1559451095156</v>
      </c>
    </row>
    <row r="7203" spans="1:5" x14ac:dyDescent="0.2">
      <c r="A7203" s="2">
        <f t="shared" si="451"/>
        <v>43035.916666649209</v>
      </c>
      <c r="B7203">
        <f t="shared" si="449"/>
        <v>10</v>
      </c>
      <c r="C7203">
        <f t="shared" si="450"/>
        <v>22</v>
      </c>
      <c r="D7203">
        <v>1.023128204</v>
      </c>
      <c r="E7203" s="9">
        <f t="shared" si="448"/>
        <v>1135.4693008457496</v>
      </c>
    </row>
    <row r="7204" spans="1:5" x14ac:dyDescent="0.2">
      <c r="A7204" s="2">
        <f t="shared" si="451"/>
        <v>43035.958333315873</v>
      </c>
      <c r="B7204">
        <f t="shared" si="449"/>
        <v>10</v>
      </c>
      <c r="C7204">
        <f t="shared" si="450"/>
        <v>23</v>
      </c>
      <c r="D7204">
        <v>0.72244456700000004</v>
      </c>
      <c r="E7204" s="9">
        <f t="shared" si="448"/>
        <v>801.77012439322823</v>
      </c>
    </row>
    <row r="7205" spans="1:5" x14ac:dyDescent="0.2">
      <c r="A7205" s="2">
        <f t="shared" si="451"/>
        <v>43035.999999982538</v>
      </c>
      <c r="B7205">
        <f t="shared" si="449"/>
        <v>10</v>
      </c>
      <c r="C7205">
        <f t="shared" si="450"/>
        <v>0</v>
      </c>
      <c r="D7205">
        <v>0.61746616600000004</v>
      </c>
      <c r="E7205" s="9">
        <f t="shared" si="448"/>
        <v>685.26492873802692</v>
      </c>
    </row>
    <row r="7206" spans="1:5" x14ac:dyDescent="0.2">
      <c r="A7206" s="2">
        <f t="shared" si="451"/>
        <v>43036.041666649202</v>
      </c>
      <c r="B7206">
        <f t="shared" si="449"/>
        <v>10</v>
      </c>
      <c r="C7206">
        <f t="shared" si="450"/>
        <v>1</v>
      </c>
      <c r="D7206">
        <v>0.56240978200000002</v>
      </c>
      <c r="E7206" s="9">
        <f t="shared" si="448"/>
        <v>624.16326659718436</v>
      </c>
    </row>
    <row r="7207" spans="1:5" x14ac:dyDescent="0.2">
      <c r="A7207" s="2">
        <f t="shared" si="451"/>
        <v>43036.083333315866</v>
      </c>
      <c r="B7207">
        <f t="shared" si="449"/>
        <v>10</v>
      </c>
      <c r="C7207">
        <f t="shared" si="450"/>
        <v>2</v>
      </c>
      <c r="D7207">
        <v>0.55193219599999999</v>
      </c>
      <c r="E7207" s="9">
        <f t="shared" si="448"/>
        <v>612.53522506391505</v>
      </c>
    </row>
    <row r="7208" spans="1:5" x14ac:dyDescent="0.2">
      <c r="A7208" s="2">
        <f t="shared" si="451"/>
        <v>43036.12499998253</v>
      </c>
      <c r="B7208">
        <f t="shared" si="449"/>
        <v>10</v>
      </c>
      <c r="C7208">
        <f t="shared" si="450"/>
        <v>3</v>
      </c>
      <c r="D7208">
        <v>0.55241713299999995</v>
      </c>
      <c r="E7208" s="9">
        <f t="shared" si="448"/>
        <v>613.07340891437616</v>
      </c>
    </row>
    <row r="7209" spans="1:5" x14ac:dyDescent="0.2">
      <c r="A7209" s="2">
        <f t="shared" si="451"/>
        <v>43036.166666649195</v>
      </c>
      <c r="B7209">
        <f t="shared" si="449"/>
        <v>10</v>
      </c>
      <c r="C7209">
        <f t="shared" si="450"/>
        <v>4</v>
      </c>
      <c r="D7209">
        <v>0.60775495700000004</v>
      </c>
      <c r="E7209" s="9">
        <f t="shared" si="448"/>
        <v>674.48741361285806</v>
      </c>
    </row>
    <row r="7210" spans="1:5" x14ac:dyDescent="0.2">
      <c r="A7210" s="2">
        <f t="shared" si="451"/>
        <v>43036.208333315859</v>
      </c>
      <c r="B7210">
        <f t="shared" si="449"/>
        <v>10</v>
      </c>
      <c r="C7210">
        <f t="shared" si="450"/>
        <v>5</v>
      </c>
      <c r="D7210">
        <v>0.80620141999999995</v>
      </c>
      <c r="E7210" s="9">
        <f t="shared" si="448"/>
        <v>894.72361247530455</v>
      </c>
    </row>
    <row r="7211" spans="1:5" x14ac:dyDescent="0.2">
      <c r="A7211" s="2">
        <f t="shared" si="451"/>
        <v>43036.249999982523</v>
      </c>
      <c r="B7211">
        <f t="shared" si="449"/>
        <v>10</v>
      </c>
      <c r="C7211">
        <f t="shared" si="450"/>
        <v>6</v>
      </c>
      <c r="D7211">
        <v>1.113698018</v>
      </c>
      <c r="E7211" s="9">
        <f t="shared" si="448"/>
        <v>1235.9838238334371</v>
      </c>
    </row>
    <row r="7212" spans="1:5" x14ac:dyDescent="0.2">
      <c r="A7212" s="2">
        <f t="shared" si="451"/>
        <v>43036.291666649187</v>
      </c>
      <c r="B7212">
        <f t="shared" si="449"/>
        <v>10</v>
      </c>
      <c r="C7212">
        <f t="shared" si="450"/>
        <v>7</v>
      </c>
      <c r="D7212">
        <v>1.0654836679999999</v>
      </c>
      <c r="E7212" s="9">
        <f t="shared" si="448"/>
        <v>1182.4754618596407</v>
      </c>
    </row>
    <row r="7213" spans="1:5" x14ac:dyDescent="0.2">
      <c r="A7213" s="2">
        <f t="shared" si="451"/>
        <v>43036.333333315852</v>
      </c>
      <c r="B7213">
        <f t="shared" si="449"/>
        <v>10</v>
      </c>
      <c r="C7213">
        <f t="shared" si="450"/>
        <v>8</v>
      </c>
      <c r="D7213">
        <v>0.917610127</v>
      </c>
      <c r="E7213" s="9">
        <f t="shared" si="448"/>
        <v>1018.3651719112117</v>
      </c>
    </row>
    <row r="7214" spans="1:5" x14ac:dyDescent="0.2">
      <c r="A7214" s="2">
        <f t="shared" si="451"/>
        <v>43036.374999982516</v>
      </c>
      <c r="B7214">
        <f t="shared" si="449"/>
        <v>10</v>
      </c>
      <c r="C7214">
        <f t="shared" si="450"/>
        <v>9</v>
      </c>
      <c r="D7214">
        <v>0.91740606499999999</v>
      </c>
      <c r="E7214" s="9">
        <f t="shared" si="448"/>
        <v>1018.1387035804951</v>
      </c>
    </row>
    <row r="7215" spans="1:5" x14ac:dyDescent="0.2">
      <c r="A7215" s="2">
        <f t="shared" si="451"/>
        <v>43036.41666664918</v>
      </c>
      <c r="B7215">
        <f t="shared" si="449"/>
        <v>10</v>
      </c>
      <c r="C7215">
        <f t="shared" si="450"/>
        <v>10</v>
      </c>
      <c r="D7215">
        <v>0.90648917399999995</v>
      </c>
      <c r="E7215" s="9">
        <f t="shared" si="448"/>
        <v>1006.0231206626194</v>
      </c>
    </row>
    <row r="7216" spans="1:5" x14ac:dyDescent="0.2">
      <c r="A7216" s="2">
        <f t="shared" si="451"/>
        <v>43036.458333315844</v>
      </c>
      <c r="B7216">
        <f t="shared" si="449"/>
        <v>10</v>
      </c>
      <c r="C7216">
        <f t="shared" si="450"/>
        <v>11</v>
      </c>
      <c r="D7216">
        <v>0.88167353999999998</v>
      </c>
      <c r="E7216" s="9">
        <f t="shared" si="448"/>
        <v>978.48269075572955</v>
      </c>
    </row>
    <row r="7217" spans="1:5" x14ac:dyDescent="0.2">
      <c r="A7217" s="2">
        <f t="shared" si="451"/>
        <v>43036.499999982509</v>
      </c>
      <c r="B7217">
        <f t="shared" si="449"/>
        <v>10</v>
      </c>
      <c r="C7217">
        <f t="shared" si="450"/>
        <v>12</v>
      </c>
      <c r="D7217">
        <v>0.85035711899999999</v>
      </c>
      <c r="E7217" s="9">
        <f t="shared" si="448"/>
        <v>943.72767714273255</v>
      </c>
    </row>
    <row r="7218" spans="1:5" x14ac:dyDescent="0.2">
      <c r="A7218" s="2">
        <f t="shared" si="451"/>
        <v>43036.541666649173</v>
      </c>
      <c r="B7218">
        <f t="shared" si="449"/>
        <v>10</v>
      </c>
      <c r="C7218">
        <f t="shared" si="450"/>
        <v>13</v>
      </c>
      <c r="D7218">
        <v>0.82777642799999995</v>
      </c>
      <c r="E7218" s="9">
        <f t="shared" si="448"/>
        <v>918.66759051610688</v>
      </c>
    </row>
    <row r="7219" spans="1:5" x14ac:dyDescent="0.2">
      <c r="A7219" s="2">
        <f t="shared" si="451"/>
        <v>43036.583333315837</v>
      </c>
      <c r="B7219">
        <f t="shared" si="449"/>
        <v>10</v>
      </c>
      <c r="C7219">
        <f t="shared" si="450"/>
        <v>14</v>
      </c>
      <c r="D7219">
        <v>0.86023038299999999</v>
      </c>
      <c r="E7219" s="9">
        <f t="shared" si="448"/>
        <v>954.68504116350346</v>
      </c>
    </row>
    <row r="7220" spans="1:5" x14ac:dyDescent="0.2">
      <c r="A7220" s="2">
        <f t="shared" si="451"/>
        <v>43036.624999982501</v>
      </c>
      <c r="B7220">
        <f t="shared" si="449"/>
        <v>10</v>
      </c>
      <c r="C7220">
        <f t="shared" si="450"/>
        <v>15</v>
      </c>
      <c r="D7220">
        <v>1.0023979970000001</v>
      </c>
      <c r="E7220" s="9">
        <f t="shared" si="448"/>
        <v>1112.4628842924262</v>
      </c>
    </row>
    <row r="7221" spans="1:5" x14ac:dyDescent="0.2">
      <c r="A7221" s="2">
        <f t="shared" si="451"/>
        <v>43036.666666649166</v>
      </c>
      <c r="B7221">
        <f t="shared" si="449"/>
        <v>10</v>
      </c>
      <c r="C7221">
        <f t="shared" si="450"/>
        <v>16</v>
      </c>
      <c r="D7221">
        <v>1.2915827369999999</v>
      </c>
      <c r="E7221" s="9">
        <f t="shared" si="448"/>
        <v>1433.4005666467087</v>
      </c>
    </row>
    <row r="7222" spans="1:5" x14ac:dyDescent="0.2">
      <c r="A7222" s="2">
        <f t="shared" si="451"/>
        <v>43036.70833331583</v>
      </c>
      <c r="B7222">
        <f t="shared" si="449"/>
        <v>10</v>
      </c>
      <c r="C7222">
        <f t="shared" si="450"/>
        <v>17</v>
      </c>
      <c r="D7222">
        <v>1.5343397620000001</v>
      </c>
      <c r="E7222" s="9">
        <f t="shared" si="448"/>
        <v>1702.8126973791975</v>
      </c>
    </row>
    <row r="7223" spans="1:5" x14ac:dyDescent="0.2">
      <c r="A7223" s="2">
        <f t="shared" si="451"/>
        <v>43036.749999982494</v>
      </c>
      <c r="B7223">
        <f t="shared" si="449"/>
        <v>10</v>
      </c>
      <c r="C7223">
        <f t="shared" si="450"/>
        <v>18</v>
      </c>
      <c r="D7223">
        <v>1.723365788</v>
      </c>
      <c r="E7223" s="9">
        <f t="shared" si="448"/>
        <v>1912.5940803424905</v>
      </c>
    </row>
    <row r="7224" spans="1:5" x14ac:dyDescent="0.2">
      <c r="A7224" s="2">
        <f t="shared" si="451"/>
        <v>43036.791666649158</v>
      </c>
      <c r="B7224">
        <f t="shared" si="449"/>
        <v>10</v>
      </c>
      <c r="C7224">
        <f t="shared" si="450"/>
        <v>19</v>
      </c>
      <c r="D7224">
        <v>1.7863893019999999</v>
      </c>
      <c r="E7224" s="9">
        <f t="shared" si="448"/>
        <v>1982.5376759726844</v>
      </c>
    </row>
    <row r="7225" spans="1:5" x14ac:dyDescent="0.2">
      <c r="A7225" s="2">
        <f t="shared" si="451"/>
        <v>43036.833333315823</v>
      </c>
      <c r="B7225">
        <f t="shared" si="449"/>
        <v>10</v>
      </c>
      <c r="C7225">
        <f t="shared" si="450"/>
        <v>20</v>
      </c>
      <c r="D7225">
        <v>1.6220248070000001</v>
      </c>
      <c r="E7225" s="9">
        <f t="shared" si="448"/>
        <v>1800.1256991628704</v>
      </c>
    </row>
    <row r="7226" spans="1:5" x14ac:dyDescent="0.2">
      <c r="A7226" s="2">
        <f t="shared" si="451"/>
        <v>43036.874999982487</v>
      </c>
      <c r="B7226">
        <f t="shared" si="449"/>
        <v>10</v>
      </c>
      <c r="C7226">
        <f t="shared" si="450"/>
        <v>21</v>
      </c>
      <c r="D7226">
        <v>1.3179589110000001</v>
      </c>
      <c r="E7226" s="9">
        <f t="shared" si="448"/>
        <v>1462.6728863165965</v>
      </c>
    </row>
    <row r="7227" spans="1:5" x14ac:dyDescent="0.2">
      <c r="A7227" s="2">
        <f t="shared" si="451"/>
        <v>43036.916666649151</v>
      </c>
      <c r="B7227">
        <f t="shared" si="449"/>
        <v>10</v>
      </c>
      <c r="C7227">
        <f t="shared" si="450"/>
        <v>22</v>
      </c>
      <c r="D7227">
        <v>1.017481783</v>
      </c>
      <c r="E7227" s="9">
        <f t="shared" si="448"/>
        <v>1129.2028938792666</v>
      </c>
    </row>
    <row r="7228" spans="1:5" x14ac:dyDescent="0.2">
      <c r="A7228" s="2">
        <f t="shared" si="451"/>
        <v>43036.958333315815</v>
      </c>
      <c r="B7228">
        <f t="shared" si="449"/>
        <v>10</v>
      </c>
      <c r="C7228">
        <f t="shared" si="450"/>
        <v>23</v>
      </c>
      <c r="D7228">
        <v>0.71288788999999997</v>
      </c>
      <c r="E7228" s="9">
        <f t="shared" si="448"/>
        <v>791.1641091263491</v>
      </c>
    </row>
    <row r="7229" spans="1:5" x14ac:dyDescent="0.2">
      <c r="A7229" s="2">
        <f t="shared" si="451"/>
        <v>43036.999999982479</v>
      </c>
      <c r="B7229">
        <f t="shared" si="449"/>
        <v>10</v>
      </c>
      <c r="C7229">
        <f t="shared" si="450"/>
        <v>0</v>
      </c>
      <c r="D7229">
        <v>0.72142519599999999</v>
      </c>
      <c r="E7229" s="9">
        <f t="shared" si="448"/>
        <v>800.63882484333101</v>
      </c>
    </row>
    <row r="7230" spans="1:5" x14ac:dyDescent="0.2">
      <c r="A7230" s="2">
        <f t="shared" si="451"/>
        <v>43037.041666649144</v>
      </c>
      <c r="B7230">
        <f t="shared" si="449"/>
        <v>10</v>
      </c>
      <c r="C7230">
        <f t="shared" si="450"/>
        <v>1</v>
      </c>
      <c r="D7230">
        <v>0.61242703399999998</v>
      </c>
      <c r="E7230" s="9">
        <f t="shared" si="448"/>
        <v>679.67249206534052</v>
      </c>
    </row>
    <row r="7231" spans="1:5" x14ac:dyDescent="0.2">
      <c r="A7231" s="2">
        <f t="shared" si="451"/>
        <v>43037.083333315808</v>
      </c>
      <c r="B7231">
        <f t="shared" si="449"/>
        <v>10</v>
      </c>
      <c r="C7231">
        <f t="shared" si="450"/>
        <v>2</v>
      </c>
      <c r="D7231">
        <v>0.56483496700000002</v>
      </c>
      <c r="E7231" s="9">
        <f t="shared" si="448"/>
        <v>626.8547407502823</v>
      </c>
    </row>
    <row r="7232" spans="1:5" x14ac:dyDescent="0.2">
      <c r="A7232" s="2">
        <f t="shared" si="451"/>
        <v>43037.124999982472</v>
      </c>
      <c r="B7232">
        <f t="shared" si="449"/>
        <v>10</v>
      </c>
      <c r="C7232">
        <f t="shared" si="450"/>
        <v>3</v>
      </c>
      <c r="D7232">
        <v>0.55603513500000001</v>
      </c>
      <c r="E7232" s="9">
        <f t="shared" si="448"/>
        <v>617.0886732628104</v>
      </c>
    </row>
    <row r="7233" spans="1:5" x14ac:dyDescent="0.2">
      <c r="A7233" s="2">
        <f t="shared" si="451"/>
        <v>43037.166666649136</v>
      </c>
      <c r="B7233">
        <f t="shared" si="449"/>
        <v>10</v>
      </c>
      <c r="C7233">
        <f t="shared" si="450"/>
        <v>4</v>
      </c>
      <c r="D7233">
        <v>0.56468286899999998</v>
      </c>
      <c r="E7233" s="9">
        <f t="shared" si="448"/>
        <v>626.68594214904658</v>
      </c>
    </row>
    <row r="7234" spans="1:5" x14ac:dyDescent="0.2">
      <c r="A7234" s="2">
        <f t="shared" si="451"/>
        <v>43037.208333315801</v>
      </c>
      <c r="B7234">
        <f t="shared" si="449"/>
        <v>10</v>
      </c>
      <c r="C7234">
        <f t="shared" si="450"/>
        <v>5</v>
      </c>
      <c r="D7234">
        <v>0.61950766400000001</v>
      </c>
      <c r="E7234" s="9">
        <f t="shared" si="448"/>
        <v>687.53058645098554</v>
      </c>
    </row>
    <row r="7235" spans="1:5" x14ac:dyDescent="0.2">
      <c r="A7235" s="2">
        <f t="shared" si="451"/>
        <v>43037.249999982465</v>
      </c>
      <c r="B7235">
        <f t="shared" si="449"/>
        <v>10</v>
      </c>
      <c r="C7235">
        <f t="shared" si="450"/>
        <v>6</v>
      </c>
      <c r="D7235">
        <v>0.82008292900000002</v>
      </c>
      <c r="E7235" s="9">
        <f t="shared" si="448"/>
        <v>910.12933314382997</v>
      </c>
    </row>
    <row r="7236" spans="1:5" x14ac:dyDescent="0.2">
      <c r="A7236" s="2">
        <f t="shared" si="451"/>
        <v>43037.291666649129</v>
      </c>
      <c r="B7236">
        <f t="shared" si="449"/>
        <v>10</v>
      </c>
      <c r="C7236">
        <f t="shared" si="450"/>
        <v>7</v>
      </c>
      <c r="D7236">
        <v>1.112782519</v>
      </c>
      <c r="E7236" s="9">
        <f t="shared" si="448"/>
        <v>1234.9678015936133</v>
      </c>
    </row>
    <row r="7237" spans="1:5" x14ac:dyDescent="0.2">
      <c r="A7237" s="2">
        <f t="shared" si="451"/>
        <v>43037.333333315793</v>
      </c>
      <c r="B7237">
        <f t="shared" si="449"/>
        <v>10</v>
      </c>
      <c r="C7237">
        <f t="shared" si="450"/>
        <v>8</v>
      </c>
      <c r="D7237">
        <v>1.04058706</v>
      </c>
      <c r="E7237" s="9">
        <f t="shared" ref="E7237:E7300" si="452">D7237*$E$3/$D$8765</f>
        <v>1154.8451668793346</v>
      </c>
    </row>
    <row r="7238" spans="1:5" x14ac:dyDescent="0.2">
      <c r="A7238" s="2">
        <f t="shared" si="451"/>
        <v>43037.374999982458</v>
      </c>
      <c r="B7238">
        <f t="shared" ref="B7238:B7301" si="453">MONTH(A7238)</f>
        <v>10</v>
      </c>
      <c r="C7238">
        <f t="shared" ref="C7238:C7301" si="454">HOUR(A7238)</f>
        <v>9</v>
      </c>
      <c r="D7238">
        <v>0.87482659200000001</v>
      </c>
      <c r="E7238" s="9">
        <f t="shared" si="452"/>
        <v>970.8839370237024</v>
      </c>
    </row>
    <row r="7239" spans="1:5" x14ac:dyDescent="0.2">
      <c r="A7239" s="2">
        <f t="shared" ref="A7239:A7302" si="455">A7238+1/24</f>
        <v>43037.416666649122</v>
      </c>
      <c r="B7239">
        <f t="shared" si="453"/>
        <v>10</v>
      </c>
      <c r="C7239">
        <f t="shared" si="454"/>
        <v>10</v>
      </c>
      <c r="D7239">
        <v>0.85409895999999996</v>
      </c>
      <c r="E7239" s="9">
        <f t="shared" si="452"/>
        <v>947.88037820945624</v>
      </c>
    </row>
    <row r="7240" spans="1:5" x14ac:dyDescent="0.2">
      <c r="A7240" s="2">
        <f t="shared" si="455"/>
        <v>43037.458333315786</v>
      </c>
      <c r="B7240">
        <f t="shared" si="453"/>
        <v>10</v>
      </c>
      <c r="C7240">
        <f t="shared" si="454"/>
        <v>11</v>
      </c>
      <c r="D7240">
        <v>0.866515327</v>
      </c>
      <c r="E7240" s="9">
        <f t="shared" si="452"/>
        <v>961.66008196643941</v>
      </c>
    </row>
    <row r="7241" spans="1:5" x14ac:dyDescent="0.2">
      <c r="A7241" s="2">
        <f t="shared" si="455"/>
        <v>43037.49999998245</v>
      </c>
      <c r="B7241">
        <f t="shared" si="453"/>
        <v>10</v>
      </c>
      <c r="C7241">
        <f t="shared" si="454"/>
        <v>12</v>
      </c>
      <c r="D7241">
        <v>0.84754996400000004</v>
      </c>
      <c r="E7241" s="9">
        <f t="shared" si="452"/>
        <v>940.61229207881388</v>
      </c>
    </row>
    <row r="7242" spans="1:5" x14ac:dyDescent="0.2">
      <c r="A7242" s="2">
        <f t="shared" si="455"/>
        <v>43037.541666649115</v>
      </c>
      <c r="B7242">
        <f t="shared" si="453"/>
        <v>10</v>
      </c>
      <c r="C7242">
        <f t="shared" si="454"/>
        <v>13</v>
      </c>
      <c r="D7242">
        <v>0.81988342000000003</v>
      </c>
      <c r="E7242" s="9">
        <f t="shared" si="452"/>
        <v>909.90791773972251</v>
      </c>
    </row>
    <row r="7243" spans="1:5" x14ac:dyDescent="0.2">
      <c r="A7243" s="2">
        <f t="shared" si="455"/>
        <v>43037.583333315779</v>
      </c>
      <c r="B7243">
        <f t="shared" si="453"/>
        <v>10</v>
      </c>
      <c r="C7243">
        <f t="shared" si="454"/>
        <v>14</v>
      </c>
      <c r="D7243">
        <v>0.807671629</v>
      </c>
      <c r="E7243" s="9">
        <f t="shared" si="452"/>
        <v>896.35525275147006</v>
      </c>
    </row>
    <row r="7244" spans="1:5" x14ac:dyDescent="0.2">
      <c r="A7244" s="2">
        <f t="shared" si="455"/>
        <v>43037.624999982443</v>
      </c>
      <c r="B7244">
        <f t="shared" si="453"/>
        <v>10</v>
      </c>
      <c r="C7244">
        <f t="shared" si="454"/>
        <v>15</v>
      </c>
      <c r="D7244">
        <v>0.84057550999999997</v>
      </c>
      <c r="E7244" s="9">
        <f t="shared" si="452"/>
        <v>932.87203198609041</v>
      </c>
    </row>
    <row r="7245" spans="1:5" x14ac:dyDescent="0.2">
      <c r="A7245" s="2">
        <f t="shared" si="455"/>
        <v>43037.666666649107</v>
      </c>
      <c r="B7245">
        <f t="shared" si="453"/>
        <v>10</v>
      </c>
      <c r="C7245">
        <f t="shared" si="454"/>
        <v>16</v>
      </c>
      <c r="D7245">
        <v>0.98655543099999998</v>
      </c>
      <c r="E7245" s="9">
        <f t="shared" si="452"/>
        <v>1094.8807794601146</v>
      </c>
    </row>
    <row r="7246" spans="1:5" x14ac:dyDescent="0.2">
      <c r="A7246" s="2">
        <f t="shared" si="455"/>
        <v>43037.708333315772</v>
      </c>
      <c r="B7246">
        <f t="shared" si="453"/>
        <v>10</v>
      </c>
      <c r="C7246">
        <f t="shared" si="454"/>
        <v>17</v>
      </c>
      <c r="D7246">
        <v>1.271278143</v>
      </c>
      <c r="E7246" s="9">
        <f t="shared" si="452"/>
        <v>1410.8664960747117</v>
      </c>
    </row>
    <row r="7247" spans="1:5" x14ac:dyDescent="0.2">
      <c r="A7247" s="2">
        <f t="shared" si="455"/>
        <v>43037.749999982436</v>
      </c>
      <c r="B7247">
        <f t="shared" si="453"/>
        <v>10</v>
      </c>
      <c r="C7247">
        <f t="shared" si="454"/>
        <v>18</v>
      </c>
      <c r="D7247">
        <v>1.522768194</v>
      </c>
      <c r="E7247" s="9">
        <f t="shared" si="452"/>
        <v>1689.9705528900897</v>
      </c>
    </row>
    <row r="7248" spans="1:5" x14ac:dyDescent="0.2">
      <c r="A7248" s="2">
        <f t="shared" si="455"/>
        <v>43037.7916666491</v>
      </c>
      <c r="B7248">
        <f t="shared" si="453"/>
        <v>10</v>
      </c>
      <c r="C7248">
        <f t="shared" si="454"/>
        <v>19</v>
      </c>
      <c r="D7248">
        <v>1.7136638449999999</v>
      </c>
      <c r="E7248" s="9">
        <f t="shared" si="452"/>
        <v>1901.8268486387935</v>
      </c>
    </row>
    <row r="7249" spans="1:5" x14ac:dyDescent="0.2">
      <c r="A7249" s="2">
        <f t="shared" si="455"/>
        <v>43037.833333315764</v>
      </c>
      <c r="B7249">
        <f t="shared" si="453"/>
        <v>10</v>
      </c>
      <c r="C7249">
        <f t="shared" si="454"/>
        <v>20</v>
      </c>
      <c r="D7249">
        <v>1.773950401</v>
      </c>
      <c r="E7249" s="9">
        <f t="shared" si="452"/>
        <v>1968.7329639468205</v>
      </c>
    </row>
    <row r="7250" spans="1:5" x14ac:dyDescent="0.2">
      <c r="A7250" s="2">
        <f t="shared" si="455"/>
        <v>43037.874999982429</v>
      </c>
      <c r="B7250">
        <f t="shared" si="453"/>
        <v>10</v>
      </c>
      <c r="C7250">
        <f t="shared" si="454"/>
        <v>21</v>
      </c>
      <c r="D7250">
        <v>1.6044196319999999</v>
      </c>
      <c r="E7250" s="9">
        <f t="shared" si="452"/>
        <v>1780.5874480713999</v>
      </c>
    </row>
    <row r="7251" spans="1:5" x14ac:dyDescent="0.2">
      <c r="A7251" s="2">
        <f t="shared" si="455"/>
        <v>43037.916666649093</v>
      </c>
      <c r="B7251">
        <f t="shared" si="453"/>
        <v>10</v>
      </c>
      <c r="C7251">
        <f t="shared" si="454"/>
        <v>22</v>
      </c>
      <c r="D7251">
        <v>1.2973573300000001</v>
      </c>
      <c r="E7251" s="9">
        <f t="shared" si="452"/>
        <v>1439.8092191017427</v>
      </c>
    </row>
    <row r="7252" spans="1:5" x14ac:dyDescent="0.2">
      <c r="A7252" s="2">
        <f t="shared" si="455"/>
        <v>43037.958333315757</v>
      </c>
      <c r="B7252">
        <f t="shared" si="453"/>
        <v>10</v>
      </c>
      <c r="C7252">
        <f t="shared" si="454"/>
        <v>23</v>
      </c>
      <c r="D7252">
        <v>0.99778847400000004</v>
      </c>
      <c r="E7252" s="9">
        <f t="shared" si="452"/>
        <v>1107.3472283681931</v>
      </c>
    </row>
    <row r="7253" spans="1:5" x14ac:dyDescent="0.2">
      <c r="A7253" s="2">
        <f t="shared" si="455"/>
        <v>43037.999999982421</v>
      </c>
      <c r="B7253">
        <f t="shared" si="453"/>
        <v>10</v>
      </c>
      <c r="C7253">
        <f t="shared" si="454"/>
        <v>0</v>
      </c>
      <c r="D7253">
        <v>0.68677991199999999</v>
      </c>
      <c r="E7253" s="9">
        <f t="shared" si="452"/>
        <v>762.18943380192991</v>
      </c>
    </row>
    <row r="7254" spans="1:5" x14ac:dyDescent="0.2">
      <c r="A7254" s="2">
        <f t="shared" si="455"/>
        <v>43038.041666649086</v>
      </c>
      <c r="B7254">
        <f t="shared" si="453"/>
        <v>10</v>
      </c>
      <c r="C7254">
        <f t="shared" si="454"/>
        <v>1</v>
      </c>
      <c r="D7254">
        <v>0.57964849299999999</v>
      </c>
      <c r="E7254" s="9">
        <f t="shared" si="452"/>
        <v>643.29481536118647</v>
      </c>
    </row>
    <row r="7255" spans="1:5" x14ac:dyDescent="0.2">
      <c r="A7255" s="2">
        <f t="shared" si="455"/>
        <v>43038.08333331575</v>
      </c>
      <c r="B7255">
        <f t="shared" si="453"/>
        <v>10</v>
      </c>
      <c r="C7255">
        <f t="shared" si="454"/>
        <v>2</v>
      </c>
      <c r="D7255">
        <v>0.53039460900000002</v>
      </c>
      <c r="E7255" s="9">
        <f t="shared" si="452"/>
        <v>588.63277690816608</v>
      </c>
    </row>
    <row r="7256" spans="1:5" x14ac:dyDescent="0.2">
      <c r="A7256" s="2">
        <f t="shared" si="455"/>
        <v>43038.124999982414</v>
      </c>
      <c r="B7256">
        <f t="shared" si="453"/>
        <v>10</v>
      </c>
      <c r="C7256">
        <f t="shared" si="454"/>
        <v>3</v>
      </c>
      <c r="D7256">
        <v>0.52315363400000003</v>
      </c>
      <c r="E7256" s="9">
        <f t="shared" si="452"/>
        <v>580.59673138762696</v>
      </c>
    </row>
    <row r="7257" spans="1:5" x14ac:dyDescent="0.2">
      <c r="A7257" s="2">
        <f t="shared" si="455"/>
        <v>43038.166666649078</v>
      </c>
      <c r="B7257">
        <f t="shared" si="453"/>
        <v>10</v>
      </c>
      <c r="C7257">
        <f t="shared" si="454"/>
        <v>4</v>
      </c>
      <c r="D7257">
        <v>0.52617661199999999</v>
      </c>
      <c r="E7257" s="9">
        <f t="shared" si="452"/>
        <v>583.95163715868512</v>
      </c>
    </row>
    <row r="7258" spans="1:5" x14ac:dyDescent="0.2">
      <c r="A7258" s="2">
        <f t="shared" si="455"/>
        <v>43038.208333315742</v>
      </c>
      <c r="B7258">
        <f t="shared" si="453"/>
        <v>10</v>
      </c>
      <c r="C7258">
        <f t="shared" si="454"/>
        <v>5</v>
      </c>
      <c r="D7258">
        <v>0.58112218199999999</v>
      </c>
      <c r="E7258" s="9">
        <f t="shared" si="452"/>
        <v>644.93031774686222</v>
      </c>
    </row>
    <row r="7259" spans="1:5" x14ac:dyDescent="0.2">
      <c r="A7259" s="2">
        <f t="shared" si="455"/>
        <v>43038.249999982407</v>
      </c>
      <c r="B7259">
        <f t="shared" si="453"/>
        <v>10</v>
      </c>
      <c r="C7259">
        <f t="shared" si="454"/>
        <v>6</v>
      </c>
      <c r="D7259">
        <v>0.77316077299999997</v>
      </c>
      <c r="E7259" s="9">
        <f t="shared" si="452"/>
        <v>858.05505011732544</v>
      </c>
    </row>
    <row r="7260" spans="1:5" x14ac:dyDescent="0.2">
      <c r="A7260" s="2">
        <f t="shared" si="455"/>
        <v>43038.291666649071</v>
      </c>
      <c r="B7260">
        <f t="shared" si="453"/>
        <v>10</v>
      </c>
      <c r="C7260">
        <f t="shared" si="454"/>
        <v>7</v>
      </c>
      <c r="D7260">
        <v>1.061166319</v>
      </c>
      <c r="E7260" s="9">
        <f t="shared" si="452"/>
        <v>1177.6840611032433</v>
      </c>
    </row>
    <row r="7261" spans="1:5" x14ac:dyDescent="0.2">
      <c r="A7261" s="2">
        <f t="shared" si="455"/>
        <v>43038.333333315735</v>
      </c>
      <c r="B7261">
        <f t="shared" si="453"/>
        <v>10</v>
      </c>
      <c r="C7261">
        <f t="shared" si="454"/>
        <v>8</v>
      </c>
      <c r="D7261">
        <v>0.98104015899999997</v>
      </c>
      <c r="E7261" s="9">
        <f t="shared" si="452"/>
        <v>1088.7599218614962</v>
      </c>
    </row>
    <row r="7262" spans="1:5" x14ac:dyDescent="0.2">
      <c r="A7262" s="2">
        <f t="shared" si="455"/>
        <v>43038.374999982399</v>
      </c>
      <c r="B7262">
        <f t="shared" si="453"/>
        <v>10</v>
      </c>
      <c r="C7262">
        <f t="shared" si="454"/>
        <v>9</v>
      </c>
      <c r="D7262">
        <v>0.81020072099999996</v>
      </c>
      <c r="E7262" s="9">
        <f t="shared" si="452"/>
        <v>899.16204305769691</v>
      </c>
    </row>
    <row r="7263" spans="1:5" x14ac:dyDescent="0.2">
      <c r="A7263" s="2">
        <f t="shared" si="455"/>
        <v>43038.416666649064</v>
      </c>
      <c r="B7263">
        <f t="shared" si="453"/>
        <v>10</v>
      </c>
      <c r="C7263">
        <f t="shared" si="454"/>
        <v>10</v>
      </c>
      <c r="D7263">
        <v>0.79780420600000002</v>
      </c>
      <c r="E7263" s="9">
        <f t="shared" si="452"/>
        <v>885.40437108174797</v>
      </c>
    </row>
    <row r="7264" spans="1:5" x14ac:dyDescent="0.2">
      <c r="A7264" s="2">
        <f t="shared" si="455"/>
        <v>43038.458333315728</v>
      </c>
      <c r="B7264">
        <f t="shared" si="453"/>
        <v>10</v>
      </c>
      <c r="C7264">
        <f t="shared" si="454"/>
        <v>11</v>
      </c>
      <c r="D7264">
        <v>0.81402656799999995</v>
      </c>
      <c r="E7264" s="9">
        <f t="shared" si="452"/>
        <v>903.40797411623782</v>
      </c>
    </row>
    <row r="7265" spans="1:5" x14ac:dyDescent="0.2">
      <c r="A7265" s="2">
        <f t="shared" si="455"/>
        <v>43038.499999982392</v>
      </c>
      <c r="B7265">
        <f t="shared" si="453"/>
        <v>10</v>
      </c>
      <c r="C7265">
        <f t="shared" si="454"/>
        <v>12</v>
      </c>
      <c r="D7265">
        <v>0.79973945800000001</v>
      </c>
      <c r="E7265" s="9">
        <f t="shared" si="452"/>
        <v>887.55211681567391</v>
      </c>
    </row>
    <row r="7266" spans="1:5" x14ac:dyDescent="0.2">
      <c r="A7266" s="2">
        <f t="shared" si="455"/>
        <v>43038.541666649056</v>
      </c>
      <c r="B7266">
        <f t="shared" si="453"/>
        <v>10</v>
      </c>
      <c r="C7266">
        <f t="shared" si="454"/>
        <v>13</v>
      </c>
      <c r="D7266">
        <v>0.776295387</v>
      </c>
      <c r="E7266" s="9">
        <f t="shared" si="452"/>
        <v>861.53384969795104</v>
      </c>
    </row>
    <row r="7267" spans="1:5" x14ac:dyDescent="0.2">
      <c r="A7267" s="2">
        <f t="shared" si="455"/>
        <v>43038.583333315721</v>
      </c>
      <c r="B7267">
        <f t="shared" si="453"/>
        <v>10</v>
      </c>
      <c r="C7267">
        <f t="shared" si="454"/>
        <v>14</v>
      </c>
      <c r="D7267">
        <v>0.768546057</v>
      </c>
      <c r="E7267" s="9">
        <f t="shared" si="452"/>
        <v>852.93363099346993</v>
      </c>
    </row>
    <row r="7268" spans="1:5" x14ac:dyDescent="0.2">
      <c r="A7268" s="2">
        <f t="shared" si="455"/>
        <v>43038.624999982385</v>
      </c>
      <c r="B7268">
        <f t="shared" si="453"/>
        <v>10</v>
      </c>
      <c r="C7268">
        <f t="shared" si="454"/>
        <v>15</v>
      </c>
      <c r="D7268">
        <v>0.80351653700000003</v>
      </c>
      <c r="E7268" s="9">
        <f t="shared" si="452"/>
        <v>891.7439250705944</v>
      </c>
    </row>
    <row r="7269" spans="1:5" x14ac:dyDescent="0.2">
      <c r="A7269" s="2">
        <f t="shared" si="455"/>
        <v>43038.666666649049</v>
      </c>
      <c r="B7269">
        <f t="shared" si="453"/>
        <v>10</v>
      </c>
      <c r="C7269">
        <f t="shared" si="454"/>
        <v>16</v>
      </c>
      <c r="D7269">
        <v>0.95110770200000005</v>
      </c>
      <c r="E7269" s="9">
        <f t="shared" si="452"/>
        <v>1055.5408336871023</v>
      </c>
    </row>
    <row r="7270" spans="1:5" x14ac:dyDescent="0.2">
      <c r="A7270" s="2">
        <f t="shared" si="455"/>
        <v>43038.708333315713</v>
      </c>
      <c r="B7270">
        <f t="shared" si="453"/>
        <v>10</v>
      </c>
      <c r="C7270">
        <f t="shared" si="454"/>
        <v>17</v>
      </c>
      <c r="D7270">
        <v>1.267721243</v>
      </c>
      <c r="E7270" s="9">
        <f t="shared" si="452"/>
        <v>1406.9190428226279</v>
      </c>
    </row>
    <row r="7271" spans="1:5" x14ac:dyDescent="0.2">
      <c r="A7271" s="2">
        <f t="shared" si="455"/>
        <v>43038.749999982378</v>
      </c>
      <c r="B7271">
        <f t="shared" si="453"/>
        <v>10</v>
      </c>
      <c r="C7271">
        <f t="shared" si="454"/>
        <v>18</v>
      </c>
      <c r="D7271">
        <v>1.516388431</v>
      </c>
      <c r="E7271" s="9">
        <f t="shared" si="452"/>
        <v>1682.8902818108152</v>
      </c>
    </row>
    <row r="7272" spans="1:5" x14ac:dyDescent="0.2">
      <c r="A7272" s="2">
        <f t="shared" si="455"/>
        <v>43038.791666649042</v>
      </c>
      <c r="B7272">
        <f t="shared" si="453"/>
        <v>10</v>
      </c>
      <c r="C7272">
        <f t="shared" si="454"/>
        <v>19</v>
      </c>
      <c r="D7272">
        <v>1.7168074579999999</v>
      </c>
      <c r="E7272" s="9">
        <f t="shared" si="452"/>
        <v>1905.3156353238683</v>
      </c>
    </row>
    <row r="7273" spans="1:5" x14ac:dyDescent="0.2">
      <c r="A7273" s="2">
        <f t="shared" si="455"/>
        <v>43038.833333315706</v>
      </c>
      <c r="B7273">
        <f t="shared" si="453"/>
        <v>10</v>
      </c>
      <c r="C7273">
        <f t="shared" si="454"/>
        <v>20</v>
      </c>
      <c r="D7273">
        <v>1.7878687230000001</v>
      </c>
      <c r="E7273" s="9">
        <f t="shared" si="452"/>
        <v>1984.1795397410363</v>
      </c>
    </row>
    <row r="7274" spans="1:5" x14ac:dyDescent="0.2">
      <c r="A7274" s="2">
        <f t="shared" si="455"/>
        <v>43038.87499998237</v>
      </c>
      <c r="B7274">
        <f t="shared" si="453"/>
        <v>10</v>
      </c>
      <c r="C7274">
        <f t="shared" si="454"/>
        <v>21</v>
      </c>
      <c r="D7274">
        <v>1.6317161259999999</v>
      </c>
      <c r="E7274" s="9">
        <f t="shared" si="452"/>
        <v>1810.8811403345449</v>
      </c>
    </row>
    <row r="7275" spans="1:5" x14ac:dyDescent="0.2">
      <c r="A7275" s="2">
        <f t="shared" si="455"/>
        <v>43038.916666649035</v>
      </c>
      <c r="B7275">
        <f t="shared" si="453"/>
        <v>10</v>
      </c>
      <c r="C7275">
        <f t="shared" si="454"/>
        <v>22</v>
      </c>
      <c r="D7275">
        <v>1.3432745779999999</v>
      </c>
      <c r="E7275" s="9">
        <f t="shared" si="452"/>
        <v>1490.7682536386508</v>
      </c>
    </row>
    <row r="7276" spans="1:5" x14ac:dyDescent="0.2">
      <c r="A7276" s="2">
        <f t="shared" si="455"/>
        <v>43038.958333315699</v>
      </c>
      <c r="B7276">
        <f t="shared" si="453"/>
        <v>10</v>
      </c>
      <c r="C7276">
        <f t="shared" si="454"/>
        <v>23</v>
      </c>
      <c r="D7276">
        <v>1.0596670969999999</v>
      </c>
      <c r="E7276" s="9">
        <f t="shared" si="452"/>
        <v>1176.0202221537379</v>
      </c>
    </row>
    <row r="7277" spans="1:5" x14ac:dyDescent="0.2">
      <c r="A7277" s="2">
        <f t="shared" si="455"/>
        <v>43038.999999982363</v>
      </c>
      <c r="B7277">
        <f t="shared" si="453"/>
        <v>10</v>
      </c>
      <c r="C7277">
        <f t="shared" si="454"/>
        <v>0</v>
      </c>
      <c r="D7277">
        <v>0.76981255599999998</v>
      </c>
      <c r="E7277" s="9">
        <f t="shared" si="452"/>
        <v>854.33919358907576</v>
      </c>
    </row>
    <row r="7278" spans="1:5" x14ac:dyDescent="0.2">
      <c r="A7278" s="2">
        <f t="shared" si="455"/>
        <v>43039.041666649027</v>
      </c>
      <c r="B7278">
        <f t="shared" si="453"/>
        <v>10</v>
      </c>
      <c r="C7278">
        <f t="shared" si="454"/>
        <v>1</v>
      </c>
      <c r="D7278">
        <v>0.66431683699999999</v>
      </c>
      <c r="E7278" s="9">
        <f t="shared" si="452"/>
        <v>737.25987759834027</v>
      </c>
    </row>
    <row r="7279" spans="1:5" x14ac:dyDescent="0.2">
      <c r="A7279" s="2">
        <f t="shared" si="455"/>
        <v>43039.083333315692</v>
      </c>
      <c r="B7279">
        <f t="shared" si="453"/>
        <v>10</v>
      </c>
      <c r="C7279">
        <f t="shared" si="454"/>
        <v>2</v>
      </c>
      <c r="D7279">
        <v>0.61929816599999998</v>
      </c>
      <c r="E7279" s="9">
        <f t="shared" si="452"/>
        <v>687.29808523886118</v>
      </c>
    </row>
    <row r="7280" spans="1:5" x14ac:dyDescent="0.2">
      <c r="A7280" s="2">
        <f t="shared" si="455"/>
        <v>43039.124999982356</v>
      </c>
      <c r="B7280">
        <f t="shared" si="453"/>
        <v>10</v>
      </c>
      <c r="C7280">
        <f t="shared" si="454"/>
        <v>3</v>
      </c>
      <c r="D7280">
        <v>0.61495452699999997</v>
      </c>
      <c r="E7280" s="9">
        <f t="shared" si="452"/>
        <v>682.47750779883552</v>
      </c>
    </row>
    <row r="7281" spans="1:5" x14ac:dyDescent="0.2">
      <c r="A7281" s="2">
        <f t="shared" si="455"/>
        <v>43039.16666664902</v>
      </c>
      <c r="B7281">
        <f t="shared" si="453"/>
        <v>10</v>
      </c>
      <c r="C7281">
        <f t="shared" si="454"/>
        <v>4</v>
      </c>
      <c r="D7281">
        <v>0.61827517899999995</v>
      </c>
      <c r="E7281" s="9">
        <f t="shared" si="452"/>
        <v>686.16277264643804</v>
      </c>
    </row>
    <row r="7282" spans="1:5" x14ac:dyDescent="0.2">
      <c r="A7282" s="2">
        <f t="shared" si="455"/>
        <v>43039.208333315684</v>
      </c>
      <c r="B7282">
        <f t="shared" si="453"/>
        <v>10</v>
      </c>
      <c r="C7282">
        <f t="shared" si="454"/>
        <v>5</v>
      </c>
      <c r="D7282">
        <v>0.67766132499999998</v>
      </c>
      <c r="E7282" s="9">
        <f t="shared" si="452"/>
        <v>752.06961151073324</v>
      </c>
    </row>
    <row r="7283" spans="1:5" x14ac:dyDescent="0.2">
      <c r="A7283" s="2">
        <f t="shared" si="455"/>
        <v>43039.249999982349</v>
      </c>
      <c r="B7283">
        <f t="shared" si="453"/>
        <v>10</v>
      </c>
      <c r="C7283">
        <f t="shared" si="454"/>
        <v>6</v>
      </c>
      <c r="D7283">
        <v>0.86968323700000005</v>
      </c>
      <c r="E7283" s="9">
        <f t="shared" si="452"/>
        <v>965.1758335005868</v>
      </c>
    </row>
    <row r="7284" spans="1:5" x14ac:dyDescent="0.2">
      <c r="A7284" s="2">
        <f t="shared" si="455"/>
        <v>43039.291666649013</v>
      </c>
      <c r="B7284">
        <f t="shared" si="453"/>
        <v>10</v>
      </c>
      <c r="C7284">
        <f t="shared" si="454"/>
        <v>7</v>
      </c>
      <c r="D7284">
        <v>1.1501087860000001</v>
      </c>
      <c r="E7284" s="9">
        <f t="shared" si="452"/>
        <v>1276.3925518135495</v>
      </c>
    </row>
    <row r="7285" spans="1:5" x14ac:dyDescent="0.2">
      <c r="A7285" s="2">
        <f t="shared" si="455"/>
        <v>43039.333333315677</v>
      </c>
      <c r="B7285">
        <f t="shared" si="453"/>
        <v>10</v>
      </c>
      <c r="C7285">
        <f t="shared" si="454"/>
        <v>8</v>
      </c>
      <c r="D7285">
        <v>1.0642343359999999</v>
      </c>
      <c r="E7285" s="9">
        <f t="shared" si="452"/>
        <v>1181.0889512278175</v>
      </c>
    </row>
    <row r="7286" spans="1:5" x14ac:dyDescent="0.2">
      <c r="A7286" s="2">
        <f t="shared" si="455"/>
        <v>43039.374999982341</v>
      </c>
      <c r="B7286">
        <f t="shared" si="453"/>
        <v>10</v>
      </c>
      <c r="C7286">
        <f t="shared" si="454"/>
        <v>9</v>
      </c>
      <c r="D7286">
        <v>0.88425202899999999</v>
      </c>
      <c r="E7286" s="9">
        <f t="shared" si="452"/>
        <v>981.34430193077276</v>
      </c>
    </row>
    <row r="7287" spans="1:5" x14ac:dyDescent="0.2">
      <c r="A7287" s="2">
        <f t="shared" si="455"/>
        <v>43039.416666649005</v>
      </c>
      <c r="B7287">
        <f t="shared" si="453"/>
        <v>10</v>
      </c>
      <c r="C7287">
        <f t="shared" si="454"/>
        <v>10</v>
      </c>
      <c r="D7287">
        <v>0.88323685200000002</v>
      </c>
      <c r="E7287" s="9">
        <f t="shared" si="452"/>
        <v>980.21765688871642</v>
      </c>
    </row>
    <row r="7288" spans="1:5" x14ac:dyDescent="0.2">
      <c r="A7288" s="2">
        <f t="shared" si="455"/>
        <v>43039.45833331567</v>
      </c>
      <c r="B7288">
        <f t="shared" si="453"/>
        <v>10</v>
      </c>
      <c r="C7288">
        <f t="shared" si="454"/>
        <v>11</v>
      </c>
      <c r="D7288">
        <v>0.86537235700000004</v>
      </c>
      <c r="E7288" s="9">
        <f t="shared" si="452"/>
        <v>960.39161205063249</v>
      </c>
    </row>
    <row r="7289" spans="1:5" x14ac:dyDescent="0.2">
      <c r="A7289" s="2">
        <f t="shared" si="455"/>
        <v>43039.499999982334</v>
      </c>
      <c r="B7289">
        <f t="shared" si="453"/>
        <v>10</v>
      </c>
      <c r="C7289">
        <f t="shared" si="454"/>
        <v>12</v>
      </c>
      <c r="D7289">
        <v>0.83822147700000005</v>
      </c>
      <c r="E7289" s="9">
        <f t="shared" si="452"/>
        <v>930.25952243525637</v>
      </c>
    </row>
    <row r="7290" spans="1:5" x14ac:dyDescent="0.2">
      <c r="A7290" s="2">
        <f t="shared" si="455"/>
        <v>43039.541666648998</v>
      </c>
      <c r="B7290">
        <f t="shared" si="453"/>
        <v>10</v>
      </c>
      <c r="C7290">
        <f t="shared" si="454"/>
        <v>13</v>
      </c>
      <c r="D7290">
        <v>0.80840756300000005</v>
      </c>
      <c r="E7290" s="9">
        <f t="shared" si="452"/>
        <v>897.1719934699662</v>
      </c>
    </row>
    <row r="7291" spans="1:5" x14ac:dyDescent="0.2">
      <c r="A7291" s="2">
        <f t="shared" si="455"/>
        <v>43039.583333315662</v>
      </c>
      <c r="B7291">
        <f t="shared" si="453"/>
        <v>10</v>
      </c>
      <c r="C7291">
        <f t="shared" si="454"/>
        <v>14</v>
      </c>
      <c r="D7291">
        <v>0.80440482599999996</v>
      </c>
      <c r="E7291" s="9">
        <f t="shared" si="452"/>
        <v>892.72974960933323</v>
      </c>
    </row>
    <row r="7292" spans="1:5" x14ac:dyDescent="0.2">
      <c r="A7292" s="2">
        <f t="shared" si="455"/>
        <v>43039.624999982327</v>
      </c>
      <c r="B7292">
        <f t="shared" si="453"/>
        <v>10</v>
      </c>
      <c r="C7292">
        <f t="shared" si="454"/>
        <v>15</v>
      </c>
      <c r="D7292">
        <v>0.85116123099999996</v>
      </c>
      <c r="E7292" s="9">
        <f t="shared" si="452"/>
        <v>944.62008191358348</v>
      </c>
    </row>
    <row r="7293" spans="1:5" x14ac:dyDescent="0.2">
      <c r="A7293" s="2">
        <f t="shared" si="455"/>
        <v>43039.666666648991</v>
      </c>
      <c r="B7293">
        <f t="shared" si="453"/>
        <v>10</v>
      </c>
      <c r="C7293">
        <f t="shared" si="454"/>
        <v>16</v>
      </c>
      <c r="D7293">
        <v>1.0123612289999999</v>
      </c>
      <c r="E7293" s="9">
        <f t="shared" si="452"/>
        <v>1123.5200949420544</v>
      </c>
    </row>
    <row r="7294" spans="1:5" x14ac:dyDescent="0.2">
      <c r="A7294" s="2">
        <f t="shared" si="455"/>
        <v>43039.708333315655</v>
      </c>
      <c r="B7294">
        <f t="shared" si="453"/>
        <v>10</v>
      </c>
      <c r="C7294">
        <f t="shared" si="454"/>
        <v>17</v>
      </c>
      <c r="D7294">
        <v>1.332160553</v>
      </c>
      <c r="E7294" s="9">
        <f t="shared" si="452"/>
        <v>1478.4338910954282</v>
      </c>
    </row>
    <row r="7295" spans="1:5" x14ac:dyDescent="0.2">
      <c r="A7295" s="2">
        <f t="shared" si="455"/>
        <v>43039.749999982319</v>
      </c>
      <c r="B7295">
        <f t="shared" si="453"/>
        <v>10</v>
      </c>
      <c r="C7295">
        <f t="shared" si="454"/>
        <v>18</v>
      </c>
      <c r="D7295">
        <v>1.5685523370000001</v>
      </c>
      <c r="E7295" s="9">
        <f t="shared" si="452"/>
        <v>1740.7818672872365</v>
      </c>
    </row>
    <row r="7296" spans="1:5" x14ac:dyDescent="0.2">
      <c r="A7296" s="2">
        <f t="shared" si="455"/>
        <v>43039.791666648984</v>
      </c>
      <c r="B7296">
        <f t="shared" si="453"/>
        <v>10</v>
      </c>
      <c r="C7296">
        <f t="shared" si="454"/>
        <v>19</v>
      </c>
      <c r="D7296">
        <v>1.7586661560000001</v>
      </c>
      <c r="E7296" s="9">
        <f t="shared" si="452"/>
        <v>1951.7704846443683</v>
      </c>
    </row>
    <row r="7297" spans="1:5" x14ac:dyDescent="0.2">
      <c r="A7297" s="2">
        <f t="shared" si="455"/>
        <v>43039.833333315648</v>
      </c>
      <c r="B7297">
        <f t="shared" si="453"/>
        <v>10</v>
      </c>
      <c r="C7297">
        <f t="shared" si="454"/>
        <v>20</v>
      </c>
      <c r="D7297">
        <v>1.826763664</v>
      </c>
      <c r="E7297" s="9">
        <f t="shared" si="452"/>
        <v>2027.3452068500496</v>
      </c>
    </row>
    <row r="7298" spans="1:5" x14ac:dyDescent="0.2">
      <c r="A7298" s="2">
        <f t="shared" si="455"/>
        <v>43039.874999982312</v>
      </c>
      <c r="B7298">
        <f t="shared" si="453"/>
        <v>10</v>
      </c>
      <c r="C7298">
        <f t="shared" si="454"/>
        <v>21</v>
      </c>
      <c r="D7298">
        <v>1.662235409</v>
      </c>
      <c r="E7298" s="9">
        <f t="shared" si="452"/>
        <v>1844.7514889329339</v>
      </c>
    </row>
    <row r="7299" spans="1:5" x14ac:dyDescent="0.2">
      <c r="A7299" s="2">
        <f t="shared" si="455"/>
        <v>43039.916666648976</v>
      </c>
      <c r="B7299">
        <f t="shared" si="453"/>
        <v>10</v>
      </c>
      <c r="C7299">
        <f t="shared" si="454"/>
        <v>22</v>
      </c>
      <c r="D7299">
        <v>1.3602010929999999</v>
      </c>
      <c r="E7299" s="9">
        <f t="shared" si="452"/>
        <v>1509.5533267875139</v>
      </c>
    </row>
    <row r="7300" spans="1:5" x14ac:dyDescent="0.2">
      <c r="A7300" s="2">
        <f t="shared" si="455"/>
        <v>43039.958333315641</v>
      </c>
      <c r="B7300">
        <f t="shared" si="453"/>
        <v>10</v>
      </c>
      <c r="C7300">
        <f t="shared" si="454"/>
        <v>23</v>
      </c>
      <c r="D7300">
        <v>1.065011038</v>
      </c>
      <c r="E7300" s="9">
        <f t="shared" si="452"/>
        <v>1181.9509363372665</v>
      </c>
    </row>
    <row r="7301" spans="1:5" x14ac:dyDescent="0.2">
      <c r="A7301" s="2">
        <f t="shared" si="455"/>
        <v>43039.999999982305</v>
      </c>
      <c r="B7301">
        <f t="shared" si="453"/>
        <v>11</v>
      </c>
      <c r="C7301">
        <f t="shared" si="454"/>
        <v>0</v>
      </c>
      <c r="D7301">
        <v>0.76333929499999997</v>
      </c>
      <c r="E7301" s="9">
        <f t="shared" ref="E7301:E7364" si="456">D7301*$E$3/$D$8765</f>
        <v>847.15515828135392</v>
      </c>
    </row>
    <row r="7302" spans="1:5" x14ac:dyDescent="0.2">
      <c r="A7302" s="2">
        <f t="shared" si="455"/>
        <v>43040.041666648969</v>
      </c>
      <c r="B7302">
        <f t="shared" ref="B7302:B7365" si="457">MONTH(A7302)</f>
        <v>11</v>
      </c>
      <c r="C7302">
        <f t="shared" ref="C7302:C7365" si="458">HOUR(A7302)</f>
        <v>1</v>
      </c>
      <c r="D7302">
        <v>0.64445263699999999</v>
      </c>
      <c r="E7302" s="9">
        <f t="shared" si="456"/>
        <v>715.21455698487387</v>
      </c>
    </row>
    <row r="7303" spans="1:5" x14ac:dyDescent="0.2">
      <c r="A7303" s="2">
        <f t="shared" ref="A7303:A7366" si="459">A7302+1/24</f>
        <v>43040.083333315633</v>
      </c>
      <c r="B7303">
        <f t="shared" si="457"/>
        <v>11</v>
      </c>
      <c r="C7303">
        <f t="shared" si="458"/>
        <v>2</v>
      </c>
      <c r="D7303">
        <v>0.58815076899999996</v>
      </c>
      <c r="E7303" s="9">
        <f t="shared" si="456"/>
        <v>652.73065472870087</v>
      </c>
    </row>
    <row r="7304" spans="1:5" x14ac:dyDescent="0.2">
      <c r="A7304" s="2">
        <f t="shared" si="459"/>
        <v>43040.124999982298</v>
      </c>
      <c r="B7304">
        <f t="shared" si="457"/>
        <v>11</v>
      </c>
      <c r="C7304">
        <f t="shared" si="458"/>
        <v>3</v>
      </c>
      <c r="D7304">
        <v>0.57422601600000001</v>
      </c>
      <c r="E7304" s="9">
        <f t="shared" si="456"/>
        <v>637.27694180050207</v>
      </c>
    </row>
    <row r="7305" spans="1:5" x14ac:dyDescent="0.2">
      <c r="A7305" s="2">
        <f t="shared" si="459"/>
        <v>43040.166666648962</v>
      </c>
      <c r="B7305">
        <f t="shared" si="457"/>
        <v>11</v>
      </c>
      <c r="C7305">
        <f t="shared" si="458"/>
        <v>4</v>
      </c>
      <c r="D7305">
        <v>0.57325367199999999</v>
      </c>
      <c r="E7305" s="9">
        <f t="shared" si="456"/>
        <v>636.19783288966846</v>
      </c>
    </row>
    <row r="7306" spans="1:5" x14ac:dyDescent="0.2">
      <c r="A7306" s="2">
        <f t="shared" si="459"/>
        <v>43040.208333315626</v>
      </c>
      <c r="B7306">
        <f t="shared" si="457"/>
        <v>11</v>
      </c>
      <c r="C7306">
        <f t="shared" si="458"/>
        <v>5</v>
      </c>
      <c r="D7306">
        <v>0.62902946000000004</v>
      </c>
      <c r="E7306" s="9">
        <f t="shared" si="456"/>
        <v>698.09789072883325</v>
      </c>
    </row>
    <row r="7307" spans="1:5" x14ac:dyDescent="0.2">
      <c r="A7307" s="2">
        <f t="shared" si="459"/>
        <v>43040.24999998229</v>
      </c>
      <c r="B7307">
        <f t="shared" si="457"/>
        <v>11</v>
      </c>
      <c r="C7307">
        <f t="shared" si="458"/>
        <v>6</v>
      </c>
      <c r="D7307">
        <v>0.80192128900000004</v>
      </c>
      <c r="E7307" s="9">
        <f t="shared" si="456"/>
        <v>889.9735163142393</v>
      </c>
    </row>
    <row r="7308" spans="1:5" x14ac:dyDescent="0.2">
      <c r="A7308" s="2">
        <f t="shared" si="459"/>
        <v>43040.291666648955</v>
      </c>
      <c r="B7308">
        <f t="shared" si="457"/>
        <v>11</v>
      </c>
      <c r="C7308">
        <f t="shared" si="458"/>
        <v>7</v>
      </c>
      <c r="D7308">
        <v>1.0388437639999999</v>
      </c>
      <c r="E7308" s="9">
        <f t="shared" si="456"/>
        <v>1152.9104542181565</v>
      </c>
    </row>
    <row r="7309" spans="1:5" x14ac:dyDescent="0.2">
      <c r="A7309" s="2">
        <f t="shared" si="459"/>
        <v>43040.333333315619</v>
      </c>
      <c r="B7309">
        <f t="shared" si="457"/>
        <v>11</v>
      </c>
      <c r="C7309">
        <f t="shared" si="458"/>
        <v>8</v>
      </c>
      <c r="D7309">
        <v>0.99054047499999998</v>
      </c>
      <c r="E7309" s="9">
        <f t="shared" si="456"/>
        <v>1099.3033876013319</v>
      </c>
    </row>
    <row r="7310" spans="1:5" x14ac:dyDescent="0.2">
      <c r="A7310" s="2">
        <f t="shared" si="459"/>
        <v>43040.374999982283</v>
      </c>
      <c r="B7310">
        <f t="shared" si="457"/>
        <v>11</v>
      </c>
      <c r="C7310">
        <f t="shared" si="458"/>
        <v>9</v>
      </c>
      <c r="D7310">
        <v>0.87481894400000004</v>
      </c>
      <c r="E7310" s="9">
        <f t="shared" si="456"/>
        <v>970.87544926119256</v>
      </c>
    </row>
    <row r="7311" spans="1:5" x14ac:dyDescent="0.2">
      <c r="A7311" s="2">
        <f t="shared" si="459"/>
        <v>43040.416666648947</v>
      </c>
      <c r="B7311">
        <f t="shared" si="457"/>
        <v>11</v>
      </c>
      <c r="C7311">
        <f t="shared" si="458"/>
        <v>10</v>
      </c>
      <c r="D7311">
        <v>0.87518257700000002</v>
      </c>
      <c r="E7311" s="9">
        <f t="shared" si="456"/>
        <v>971.27900974037789</v>
      </c>
    </row>
    <row r="7312" spans="1:5" x14ac:dyDescent="0.2">
      <c r="A7312" s="2">
        <f t="shared" si="459"/>
        <v>43040.458333315612</v>
      </c>
      <c r="B7312">
        <f t="shared" si="457"/>
        <v>11</v>
      </c>
      <c r="C7312">
        <f t="shared" si="458"/>
        <v>11</v>
      </c>
      <c r="D7312">
        <v>0.86027419599999999</v>
      </c>
      <c r="E7312" s="9">
        <f t="shared" si="456"/>
        <v>954.73366490027786</v>
      </c>
    </row>
    <row r="7313" spans="1:5" x14ac:dyDescent="0.2">
      <c r="A7313" s="2">
        <f t="shared" si="459"/>
        <v>43040.499999982276</v>
      </c>
      <c r="B7313">
        <f t="shared" si="457"/>
        <v>11</v>
      </c>
      <c r="C7313">
        <f t="shared" si="458"/>
        <v>12</v>
      </c>
      <c r="D7313">
        <v>0.83316556799999997</v>
      </c>
      <c r="E7313" s="9">
        <f t="shared" si="456"/>
        <v>924.64846662140474</v>
      </c>
    </row>
    <row r="7314" spans="1:5" x14ac:dyDescent="0.2">
      <c r="A7314" s="2">
        <f t="shared" si="459"/>
        <v>43040.54166664894</v>
      </c>
      <c r="B7314">
        <f t="shared" si="457"/>
        <v>11</v>
      </c>
      <c r="C7314">
        <f t="shared" si="458"/>
        <v>13</v>
      </c>
      <c r="D7314">
        <v>0.80599870799999995</v>
      </c>
      <c r="E7314" s="9">
        <f t="shared" si="456"/>
        <v>894.49864237672534</v>
      </c>
    </row>
    <row r="7315" spans="1:5" x14ac:dyDescent="0.2">
      <c r="A7315" s="2">
        <f t="shared" si="459"/>
        <v>43040.583333315604</v>
      </c>
      <c r="B7315">
        <f t="shared" si="457"/>
        <v>11</v>
      </c>
      <c r="C7315">
        <f t="shared" si="458"/>
        <v>14</v>
      </c>
      <c r="D7315">
        <v>0.81671315300000003</v>
      </c>
      <c r="E7315" s="9">
        <f t="shared" si="456"/>
        <v>906.38955040324322</v>
      </c>
    </row>
    <row r="7316" spans="1:5" x14ac:dyDescent="0.2">
      <c r="A7316" s="2">
        <f t="shared" si="459"/>
        <v>43040.624999982268</v>
      </c>
      <c r="B7316">
        <f t="shared" si="457"/>
        <v>11</v>
      </c>
      <c r="C7316">
        <f t="shared" si="458"/>
        <v>15</v>
      </c>
      <c r="D7316">
        <v>0.91655672099999996</v>
      </c>
      <c r="E7316" s="9">
        <f t="shared" si="456"/>
        <v>1017.1961002644225</v>
      </c>
    </row>
    <row r="7317" spans="1:5" x14ac:dyDescent="0.2">
      <c r="A7317" s="2">
        <f t="shared" si="459"/>
        <v>43040.666666648933</v>
      </c>
      <c r="B7317">
        <f t="shared" si="457"/>
        <v>11</v>
      </c>
      <c r="C7317">
        <f t="shared" si="458"/>
        <v>16</v>
      </c>
      <c r="D7317">
        <v>1.2146550650000001</v>
      </c>
      <c r="E7317" s="9">
        <f t="shared" si="456"/>
        <v>1348.026114451927</v>
      </c>
    </row>
    <row r="7318" spans="1:5" x14ac:dyDescent="0.2">
      <c r="A7318" s="2">
        <f t="shared" si="459"/>
        <v>43040.708333315597</v>
      </c>
      <c r="B7318">
        <f t="shared" si="457"/>
        <v>11</v>
      </c>
      <c r="C7318">
        <f t="shared" si="458"/>
        <v>17</v>
      </c>
      <c r="D7318">
        <v>1.721350961</v>
      </c>
      <c r="E7318" s="9">
        <f t="shared" si="456"/>
        <v>1910.3580221475636</v>
      </c>
    </row>
    <row r="7319" spans="1:5" x14ac:dyDescent="0.2">
      <c r="A7319" s="2">
        <f t="shared" si="459"/>
        <v>43040.749999982261</v>
      </c>
      <c r="B7319">
        <f t="shared" si="457"/>
        <v>11</v>
      </c>
      <c r="C7319">
        <f t="shared" si="458"/>
        <v>18</v>
      </c>
      <c r="D7319">
        <v>1.980569859</v>
      </c>
      <c r="E7319" s="9">
        <f t="shared" si="456"/>
        <v>2198.0395656015899</v>
      </c>
    </row>
    <row r="7320" spans="1:5" x14ac:dyDescent="0.2">
      <c r="A7320" s="2">
        <f t="shared" si="459"/>
        <v>43040.791666648925</v>
      </c>
      <c r="B7320">
        <f t="shared" si="457"/>
        <v>11</v>
      </c>
      <c r="C7320">
        <f t="shared" si="458"/>
        <v>19</v>
      </c>
      <c r="D7320">
        <v>1.890749429</v>
      </c>
      <c r="E7320" s="9">
        <f t="shared" si="456"/>
        <v>2098.356710163695</v>
      </c>
    </row>
    <row r="7321" spans="1:5" x14ac:dyDescent="0.2">
      <c r="A7321" s="2">
        <f t="shared" si="459"/>
        <v>43040.83333331559</v>
      </c>
      <c r="B7321">
        <f t="shared" si="457"/>
        <v>11</v>
      </c>
      <c r="C7321">
        <f t="shared" si="458"/>
        <v>20</v>
      </c>
      <c r="D7321">
        <v>1.8085206309999999</v>
      </c>
      <c r="E7321" s="9">
        <f t="shared" si="456"/>
        <v>2007.0990599401789</v>
      </c>
    </row>
    <row r="7322" spans="1:5" x14ac:dyDescent="0.2">
      <c r="A7322" s="2">
        <f t="shared" si="459"/>
        <v>43040.874999982254</v>
      </c>
      <c r="B7322">
        <f t="shared" si="457"/>
        <v>11</v>
      </c>
      <c r="C7322">
        <f t="shared" si="458"/>
        <v>21</v>
      </c>
      <c r="D7322">
        <v>1.653179336</v>
      </c>
      <c r="E7322" s="9">
        <f t="shared" si="456"/>
        <v>1834.7010447779235</v>
      </c>
    </row>
    <row r="7323" spans="1:5" x14ac:dyDescent="0.2">
      <c r="A7323" s="2">
        <f t="shared" si="459"/>
        <v>43040.916666648918</v>
      </c>
      <c r="B7323">
        <f t="shared" si="457"/>
        <v>11</v>
      </c>
      <c r="C7323">
        <f t="shared" si="458"/>
        <v>22</v>
      </c>
      <c r="D7323">
        <v>1.3463744339999999</v>
      </c>
      <c r="E7323" s="9">
        <f t="shared" si="456"/>
        <v>1494.2084787358394</v>
      </c>
    </row>
    <row r="7324" spans="1:5" x14ac:dyDescent="0.2">
      <c r="A7324" s="2">
        <f t="shared" si="459"/>
        <v>43040.958333315582</v>
      </c>
      <c r="B7324">
        <f t="shared" si="457"/>
        <v>11</v>
      </c>
      <c r="C7324">
        <f t="shared" si="458"/>
        <v>23</v>
      </c>
      <c r="D7324">
        <v>1.0604022719999999</v>
      </c>
      <c r="E7324" s="9">
        <f t="shared" si="456"/>
        <v>1176.8361205328322</v>
      </c>
    </row>
    <row r="7325" spans="1:5" x14ac:dyDescent="0.2">
      <c r="A7325" s="2">
        <f t="shared" si="459"/>
        <v>43040.999999982247</v>
      </c>
      <c r="B7325">
        <f t="shared" si="457"/>
        <v>11</v>
      </c>
      <c r="C7325">
        <f t="shared" si="458"/>
        <v>0</v>
      </c>
      <c r="D7325">
        <v>0.76794049600000003</v>
      </c>
      <c r="E7325" s="9">
        <f t="shared" si="456"/>
        <v>852.2615784368096</v>
      </c>
    </row>
    <row r="7326" spans="1:5" x14ac:dyDescent="0.2">
      <c r="A7326" s="2">
        <f t="shared" si="459"/>
        <v>43041.041666648911</v>
      </c>
      <c r="B7326">
        <f t="shared" si="457"/>
        <v>11</v>
      </c>
      <c r="C7326">
        <f t="shared" si="458"/>
        <v>1</v>
      </c>
      <c r="D7326">
        <v>0.65541278000000003</v>
      </c>
      <c r="E7326" s="9">
        <f t="shared" si="456"/>
        <v>727.37814104083589</v>
      </c>
    </row>
    <row r="7327" spans="1:5" x14ac:dyDescent="0.2">
      <c r="A7327" s="2">
        <f t="shared" si="459"/>
        <v>43041.083333315575</v>
      </c>
      <c r="B7327">
        <f t="shared" si="457"/>
        <v>11</v>
      </c>
      <c r="C7327">
        <f t="shared" si="458"/>
        <v>2</v>
      </c>
      <c r="D7327">
        <v>0.60604847100000003</v>
      </c>
      <c r="E7327" s="9">
        <f t="shared" si="456"/>
        <v>672.59355274796576</v>
      </c>
    </row>
    <row r="7328" spans="1:5" x14ac:dyDescent="0.2">
      <c r="A7328" s="2">
        <f t="shared" si="459"/>
        <v>43041.124999982239</v>
      </c>
      <c r="B7328">
        <f t="shared" si="457"/>
        <v>11</v>
      </c>
      <c r="C7328">
        <f t="shared" si="458"/>
        <v>3</v>
      </c>
      <c r="D7328">
        <v>0.598437675</v>
      </c>
      <c r="E7328" s="9">
        <f t="shared" si="456"/>
        <v>664.14707929604276</v>
      </c>
    </row>
    <row r="7329" spans="1:5" x14ac:dyDescent="0.2">
      <c r="A7329" s="2">
        <f t="shared" si="459"/>
        <v>43041.166666648904</v>
      </c>
      <c r="B7329">
        <f t="shared" si="457"/>
        <v>11</v>
      </c>
      <c r="C7329">
        <f t="shared" si="458"/>
        <v>4</v>
      </c>
      <c r="D7329">
        <v>0.59712193199999997</v>
      </c>
      <c r="E7329" s="9">
        <f t="shared" si="456"/>
        <v>662.68686563126266</v>
      </c>
    </row>
    <row r="7330" spans="1:5" x14ac:dyDescent="0.2">
      <c r="A7330" s="2">
        <f t="shared" si="459"/>
        <v>43041.208333315568</v>
      </c>
      <c r="B7330">
        <f t="shared" si="457"/>
        <v>11</v>
      </c>
      <c r="C7330">
        <f t="shared" si="458"/>
        <v>5</v>
      </c>
      <c r="D7330">
        <v>0.65011692899999995</v>
      </c>
      <c r="E7330" s="9">
        <f t="shared" si="456"/>
        <v>721.50079721545399</v>
      </c>
    </row>
    <row r="7331" spans="1:5" x14ac:dyDescent="0.2">
      <c r="A7331" s="2">
        <f t="shared" si="459"/>
        <v>43041.249999982232</v>
      </c>
      <c r="B7331">
        <f t="shared" si="457"/>
        <v>11</v>
      </c>
      <c r="C7331">
        <f t="shared" si="458"/>
        <v>6</v>
      </c>
      <c r="D7331">
        <v>0.81221871300000004</v>
      </c>
      <c r="E7331" s="9">
        <f t="shared" si="456"/>
        <v>901.40161377463562</v>
      </c>
    </row>
    <row r="7332" spans="1:5" x14ac:dyDescent="0.2">
      <c r="A7332" s="2">
        <f t="shared" si="459"/>
        <v>43041.291666648896</v>
      </c>
      <c r="B7332">
        <f t="shared" si="457"/>
        <v>11</v>
      </c>
      <c r="C7332">
        <f t="shared" si="458"/>
        <v>7</v>
      </c>
      <c r="D7332">
        <v>1.050715705</v>
      </c>
      <c r="E7332" s="9">
        <f t="shared" si="456"/>
        <v>1166.0859531382823</v>
      </c>
    </row>
    <row r="7333" spans="1:5" x14ac:dyDescent="0.2">
      <c r="A7333" s="2">
        <f t="shared" si="459"/>
        <v>43041.333333315561</v>
      </c>
      <c r="B7333">
        <f t="shared" si="457"/>
        <v>11</v>
      </c>
      <c r="C7333">
        <f t="shared" si="458"/>
        <v>8</v>
      </c>
      <c r="D7333">
        <v>0.99550692600000001</v>
      </c>
      <c r="E7333" s="9">
        <f t="shared" si="456"/>
        <v>1104.8151627851335</v>
      </c>
    </row>
    <row r="7334" spans="1:5" x14ac:dyDescent="0.2">
      <c r="A7334" s="2">
        <f t="shared" si="459"/>
        <v>43041.374999982225</v>
      </c>
      <c r="B7334">
        <f t="shared" si="457"/>
        <v>11</v>
      </c>
      <c r="C7334">
        <f t="shared" si="458"/>
        <v>9</v>
      </c>
      <c r="D7334">
        <v>0.85396327100000002</v>
      </c>
      <c r="E7334" s="9">
        <f t="shared" si="456"/>
        <v>947.72979034240313</v>
      </c>
    </row>
    <row r="7335" spans="1:5" x14ac:dyDescent="0.2">
      <c r="A7335" s="2">
        <f t="shared" si="459"/>
        <v>43041.416666648889</v>
      </c>
      <c r="B7335">
        <f t="shared" si="457"/>
        <v>11</v>
      </c>
      <c r="C7335">
        <f t="shared" si="458"/>
        <v>10</v>
      </c>
      <c r="D7335">
        <v>0.83670270099999999</v>
      </c>
      <c r="E7335" s="9">
        <f t="shared" si="456"/>
        <v>928.57398242558872</v>
      </c>
    </row>
    <row r="7336" spans="1:5" x14ac:dyDescent="0.2">
      <c r="A7336" s="2">
        <f t="shared" si="459"/>
        <v>43041.458333315553</v>
      </c>
      <c r="B7336">
        <f t="shared" si="457"/>
        <v>11</v>
      </c>
      <c r="C7336">
        <f t="shared" si="458"/>
        <v>11</v>
      </c>
      <c r="D7336">
        <v>0.82324427899999997</v>
      </c>
      <c r="E7336" s="9">
        <f t="shared" si="456"/>
        <v>913.63780437958985</v>
      </c>
    </row>
    <row r="7337" spans="1:5" x14ac:dyDescent="0.2">
      <c r="A7337" s="2">
        <f t="shared" si="459"/>
        <v>43041.499999982218</v>
      </c>
      <c r="B7337">
        <f t="shared" si="457"/>
        <v>11</v>
      </c>
      <c r="C7337">
        <f t="shared" si="458"/>
        <v>12</v>
      </c>
      <c r="D7337">
        <v>0.80604013299999999</v>
      </c>
      <c r="E7337" s="9">
        <f t="shared" si="456"/>
        <v>894.54461590731887</v>
      </c>
    </row>
    <row r="7338" spans="1:5" x14ac:dyDescent="0.2">
      <c r="A7338" s="2">
        <f t="shared" si="459"/>
        <v>43041.541666648882</v>
      </c>
      <c r="B7338">
        <f t="shared" si="457"/>
        <v>11</v>
      </c>
      <c r="C7338">
        <f t="shared" si="458"/>
        <v>13</v>
      </c>
      <c r="D7338">
        <v>0.78255941600000001</v>
      </c>
      <c r="E7338" s="9">
        <f t="shared" si="456"/>
        <v>868.48567900076978</v>
      </c>
    </row>
    <row r="7339" spans="1:5" x14ac:dyDescent="0.2">
      <c r="A7339" s="2">
        <f t="shared" si="459"/>
        <v>43041.583333315546</v>
      </c>
      <c r="B7339">
        <f t="shared" si="457"/>
        <v>11</v>
      </c>
      <c r="C7339">
        <f t="shared" si="458"/>
        <v>14</v>
      </c>
      <c r="D7339">
        <v>0.79052362499999995</v>
      </c>
      <c r="E7339" s="9">
        <f t="shared" si="456"/>
        <v>877.32437075969551</v>
      </c>
    </row>
    <row r="7340" spans="1:5" x14ac:dyDescent="0.2">
      <c r="A7340" s="2">
        <f t="shared" si="459"/>
        <v>43041.62499998221</v>
      </c>
      <c r="B7340">
        <f t="shared" si="457"/>
        <v>11</v>
      </c>
      <c r="C7340">
        <f t="shared" si="458"/>
        <v>15</v>
      </c>
      <c r="D7340">
        <v>0.88188229299999998</v>
      </c>
      <c r="E7340" s="9">
        <f t="shared" si="456"/>
        <v>978.71436516567417</v>
      </c>
    </row>
    <row r="7341" spans="1:5" x14ac:dyDescent="0.2">
      <c r="A7341" s="2">
        <f t="shared" si="459"/>
        <v>43041.666666648875</v>
      </c>
      <c r="B7341">
        <f t="shared" si="457"/>
        <v>11</v>
      </c>
      <c r="C7341">
        <f t="shared" si="458"/>
        <v>16</v>
      </c>
      <c r="D7341">
        <v>1.1690587779999999</v>
      </c>
      <c r="E7341" s="9">
        <f t="shared" si="456"/>
        <v>1297.4232829410362</v>
      </c>
    </row>
    <row r="7342" spans="1:5" x14ac:dyDescent="0.2">
      <c r="A7342" s="2">
        <f t="shared" si="459"/>
        <v>43041.708333315539</v>
      </c>
      <c r="B7342">
        <f t="shared" si="457"/>
        <v>11</v>
      </c>
      <c r="C7342">
        <f t="shared" si="458"/>
        <v>17</v>
      </c>
      <c r="D7342">
        <v>1.652058343</v>
      </c>
      <c r="E7342" s="9">
        <f t="shared" si="456"/>
        <v>1833.4569649715154</v>
      </c>
    </row>
    <row r="7343" spans="1:5" x14ac:dyDescent="0.2">
      <c r="A7343" s="2">
        <f t="shared" si="459"/>
        <v>43041.749999982203</v>
      </c>
      <c r="B7343">
        <f t="shared" si="457"/>
        <v>11</v>
      </c>
      <c r="C7343">
        <f t="shared" si="458"/>
        <v>18</v>
      </c>
      <c r="D7343">
        <v>1.926303203</v>
      </c>
      <c r="E7343" s="9">
        <f t="shared" si="456"/>
        <v>2137.8143448456221</v>
      </c>
    </row>
    <row r="7344" spans="1:5" x14ac:dyDescent="0.2">
      <c r="A7344" s="2">
        <f t="shared" si="459"/>
        <v>43041.791666648867</v>
      </c>
      <c r="B7344">
        <f t="shared" si="457"/>
        <v>11</v>
      </c>
      <c r="C7344">
        <f t="shared" si="458"/>
        <v>19</v>
      </c>
      <c r="D7344">
        <v>1.8314719669999999</v>
      </c>
      <c r="E7344" s="9">
        <f t="shared" si="456"/>
        <v>2032.570488974693</v>
      </c>
    </row>
    <row r="7345" spans="1:5" x14ac:dyDescent="0.2">
      <c r="A7345" s="2">
        <f t="shared" si="459"/>
        <v>43041.833333315531</v>
      </c>
      <c r="B7345">
        <f t="shared" si="457"/>
        <v>11</v>
      </c>
      <c r="C7345">
        <f t="shared" si="458"/>
        <v>20</v>
      </c>
      <c r="D7345">
        <v>1.7463475959999999</v>
      </c>
      <c r="E7345" s="9">
        <f t="shared" si="456"/>
        <v>1938.0993272508547</v>
      </c>
    </row>
    <row r="7346" spans="1:5" x14ac:dyDescent="0.2">
      <c r="A7346" s="2">
        <f t="shared" si="459"/>
        <v>43041.874999982196</v>
      </c>
      <c r="B7346">
        <f t="shared" si="457"/>
        <v>11</v>
      </c>
      <c r="C7346">
        <f t="shared" si="458"/>
        <v>21</v>
      </c>
      <c r="D7346">
        <v>1.5909785240000001</v>
      </c>
      <c r="E7346" s="9">
        <f t="shared" si="456"/>
        <v>1765.6704851300165</v>
      </c>
    </row>
    <row r="7347" spans="1:5" x14ac:dyDescent="0.2">
      <c r="A7347" s="2">
        <f t="shared" si="459"/>
        <v>43041.91666664886</v>
      </c>
      <c r="B7347">
        <f t="shared" si="457"/>
        <v>11</v>
      </c>
      <c r="C7347">
        <f t="shared" si="458"/>
        <v>22</v>
      </c>
      <c r="D7347">
        <v>1.2868699260000001</v>
      </c>
      <c r="E7347" s="9">
        <f t="shared" si="456"/>
        <v>1428.1702815365272</v>
      </c>
    </row>
    <row r="7348" spans="1:5" x14ac:dyDescent="0.2">
      <c r="A7348" s="2">
        <f t="shared" si="459"/>
        <v>43041.958333315524</v>
      </c>
      <c r="B7348">
        <f t="shared" si="457"/>
        <v>11</v>
      </c>
      <c r="C7348">
        <f t="shared" si="458"/>
        <v>23</v>
      </c>
      <c r="D7348">
        <v>1.0019966090000001</v>
      </c>
      <c r="E7348" s="9">
        <f t="shared" si="456"/>
        <v>1112.0174232544587</v>
      </c>
    </row>
    <row r="7349" spans="1:5" x14ac:dyDescent="0.2">
      <c r="A7349" s="2">
        <f t="shared" si="459"/>
        <v>43041.999999982188</v>
      </c>
      <c r="B7349">
        <f t="shared" si="457"/>
        <v>11</v>
      </c>
      <c r="C7349">
        <f t="shared" si="458"/>
        <v>0</v>
      </c>
      <c r="D7349">
        <v>0.71446578199999999</v>
      </c>
      <c r="E7349" s="9">
        <f t="shared" si="456"/>
        <v>792.91525616642241</v>
      </c>
    </row>
    <row r="7350" spans="1:5" x14ac:dyDescent="0.2">
      <c r="A7350" s="2">
        <f t="shared" si="459"/>
        <v>43042.041666648853</v>
      </c>
      <c r="B7350">
        <f t="shared" si="457"/>
        <v>11</v>
      </c>
      <c r="C7350">
        <f t="shared" si="458"/>
        <v>1</v>
      </c>
      <c r="D7350">
        <v>0.60566917099999995</v>
      </c>
      <c r="E7350" s="9">
        <f t="shared" si="456"/>
        <v>672.17260500737279</v>
      </c>
    </row>
    <row r="7351" spans="1:5" x14ac:dyDescent="0.2">
      <c r="A7351" s="2">
        <f t="shared" si="459"/>
        <v>43042.083333315517</v>
      </c>
      <c r="B7351">
        <f t="shared" si="457"/>
        <v>11</v>
      </c>
      <c r="C7351">
        <f t="shared" si="458"/>
        <v>2</v>
      </c>
      <c r="D7351">
        <v>0.55896849800000004</v>
      </c>
      <c r="E7351" s="9">
        <f t="shared" si="456"/>
        <v>620.34412416497003</v>
      </c>
    </row>
    <row r="7352" spans="1:5" x14ac:dyDescent="0.2">
      <c r="A7352" s="2">
        <f t="shared" si="459"/>
        <v>43042.124999982181</v>
      </c>
      <c r="B7352">
        <f t="shared" si="457"/>
        <v>11</v>
      </c>
      <c r="C7352">
        <f t="shared" si="458"/>
        <v>3</v>
      </c>
      <c r="D7352">
        <v>0.55316972600000003</v>
      </c>
      <c r="E7352" s="9">
        <f t="shared" si="456"/>
        <v>613.90863781745077</v>
      </c>
    </row>
    <row r="7353" spans="1:5" x14ac:dyDescent="0.2">
      <c r="A7353" s="2">
        <f t="shared" si="459"/>
        <v>43042.166666648845</v>
      </c>
      <c r="B7353">
        <f t="shared" si="457"/>
        <v>11</v>
      </c>
      <c r="C7353">
        <f t="shared" si="458"/>
        <v>4</v>
      </c>
      <c r="D7353">
        <v>0.56321933700000004</v>
      </c>
      <c r="E7353" s="9">
        <f t="shared" si="456"/>
        <v>625.06171201805375</v>
      </c>
    </row>
    <row r="7354" spans="1:5" x14ac:dyDescent="0.2">
      <c r="A7354" s="2">
        <f t="shared" si="459"/>
        <v>43042.20833331551</v>
      </c>
      <c r="B7354">
        <f t="shared" si="457"/>
        <v>11</v>
      </c>
      <c r="C7354">
        <f t="shared" si="458"/>
        <v>5</v>
      </c>
      <c r="D7354">
        <v>0.624981228</v>
      </c>
      <c r="E7354" s="9">
        <f t="shared" si="456"/>
        <v>693.60515644516238</v>
      </c>
    </row>
    <row r="7355" spans="1:5" x14ac:dyDescent="0.2">
      <c r="A7355" s="2">
        <f t="shared" si="459"/>
        <v>43042.249999982174</v>
      </c>
      <c r="B7355">
        <f t="shared" si="457"/>
        <v>11</v>
      </c>
      <c r="C7355">
        <f t="shared" si="458"/>
        <v>6</v>
      </c>
      <c r="D7355">
        <v>0.78958264600000005</v>
      </c>
      <c r="E7355" s="9">
        <f t="shared" si="456"/>
        <v>876.28007077552627</v>
      </c>
    </row>
    <row r="7356" spans="1:5" x14ac:dyDescent="0.2">
      <c r="A7356" s="2">
        <f t="shared" si="459"/>
        <v>43042.291666648838</v>
      </c>
      <c r="B7356">
        <f t="shared" si="457"/>
        <v>11</v>
      </c>
      <c r="C7356">
        <f t="shared" si="458"/>
        <v>7</v>
      </c>
      <c r="D7356">
        <v>1.034319019</v>
      </c>
      <c r="E7356" s="9">
        <f t="shared" si="456"/>
        <v>1147.8888850525632</v>
      </c>
    </row>
    <row r="7357" spans="1:5" x14ac:dyDescent="0.2">
      <c r="A7357" s="2">
        <f t="shared" si="459"/>
        <v>43042.333333315502</v>
      </c>
      <c r="B7357">
        <f t="shared" si="457"/>
        <v>11</v>
      </c>
      <c r="C7357">
        <f t="shared" si="458"/>
        <v>8</v>
      </c>
      <c r="D7357">
        <v>0.985124055</v>
      </c>
      <c r="E7357" s="9">
        <f t="shared" si="456"/>
        <v>1093.2922361088383</v>
      </c>
    </row>
    <row r="7358" spans="1:5" x14ac:dyDescent="0.2">
      <c r="A7358" s="2">
        <f t="shared" si="459"/>
        <v>43042.374999982167</v>
      </c>
      <c r="B7358">
        <f t="shared" si="457"/>
        <v>11</v>
      </c>
      <c r="C7358">
        <f t="shared" si="458"/>
        <v>9</v>
      </c>
      <c r="D7358">
        <v>0.84550461200000004</v>
      </c>
      <c r="E7358" s="9">
        <f t="shared" si="456"/>
        <v>938.34235719055289</v>
      </c>
    </row>
    <row r="7359" spans="1:5" x14ac:dyDescent="0.2">
      <c r="A7359" s="2">
        <f t="shared" si="459"/>
        <v>43042.416666648831</v>
      </c>
      <c r="B7359">
        <f t="shared" si="457"/>
        <v>11</v>
      </c>
      <c r="C7359">
        <f t="shared" si="458"/>
        <v>10</v>
      </c>
      <c r="D7359">
        <v>0.837338468</v>
      </c>
      <c r="E7359" s="9">
        <f t="shared" si="456"/>
        <v>929.27955764887793</v>
      </c>
    </row>
    <row r="7360" spans="1:5" x14ac:dyDescent="0.2">
      <c r="A7360" s="2">
        <f t="shared" si="459"/>
        <v>43042.458333315495</v>
      </c>
      <c r="B7360">
        <f t="shared" si="457"/>
        <v>11</v>
      </c>
      <c r="C7360">
        <f t="shared" si="458"/>
        <v>11</v>
      </c>
      <c r="D7360">
        <v>0.82931835099999995</v>
      </c>
      <c r="E7360" s="9">
        <f t="shared" si="456"/>
        <v>920.37881910302599</v>
      </c>
    </row>
    <row r="7361" spans="1:5" x14ac:dyDescent="0.2">
      <c r="A7361" s="2">
        <f t="shared" si="459"/>
        <v>43042.499999982159</v>
      </c>
      <c r="B7361">
        <f t="shared" si="457"/>
        <v>11</v>
      </c>
      <c r="C7361">
        <f t="shared" si="458"/>
        <v>12</v>
      </c>
      <c r="D7361">
        <v>0.80604013299999999</v>
      </c>
      <c r="E7361" s="9">
        <f t="shared" si="456"/>
        <v>894.54461590731887</v>
      </c>
    </row>
    <row r="7362" spans="1:5" x14ac:dyDescent="0.2">
      <c r="A7362" s="2">
        <f t="shared" si="459"/>
        <v>43042.541666648824</v>
      </c>
      <c r="B7362">
        <f t="shared" si="457"/>
        <v>11</v>
      </c>
      <c r="C7362">
        <f t="shared" si="458"/>
        <v>13</v>
      </c>
      <c r="D7362">
        <v>0.78255941600000001</v>
      </c>
      <c r="E7362" s="9">
        <f t="shared" si="456"/>
        <v>868.48567900076978</v>
      </c>
    </row>
    <row r="7363" spans="1:5" x14ac:dyDescent="0.2">
      <c r="A7363" s="2">
        <f t="shared" si="459"/>
        <v>43042.583333315488</v>
      </c>
      <c r="B7363">
        <f t="shared" si="457"/>
        <v>11</v>
      </c>
      <c r="C7363">
        <f t="shared" si="458"/>
        <v>14</v>
      </c>
      <c r="D7363">
        <v>0.79263661100000005</v>
      </c>
      <c r="E7363" s="9">
        <f t="shared" si="456"/>
        <v>879.66936596824996</v>
      </c>
    </row>
    <row r="7364" spans="1:5" x14ac:dyDescent="0.2">
      <c r="A7364" s="2">
        <f t="shared" si="459"/>
        <v>43042.624999982152</v>
      </c>
      <c r="B7364">
        <f t="shared" si="457"/>
        <v>11</v>
      </c>
      <c r="C7364">
        <f t="shared" si="458"/>
        <v>15</v>
      </c>
      <c r="D7364">
        <v>0.89150062799999996</v>
      </c>
      <c r="E7364" s="9">
        <f t="shared" si="456"/>
        <v>989.38880857858408</v>
      </c>
    </row>
    <row r="7365" spans="1:5" x14ac:dyDescent="0.2">
      <c r="A7365" s="2">
        <f t="shared" si="459"/>
        <v>43042.666666648816</v>
      </c>
      <c r="B7365">
        <f t="shared" si="457"/>
        <v>11</v>
      </c>
      <c r="C7365">
        <f t="shared" si="458"/>
        <v>16</v>
      </c>
      <c r="D7365">
        <v>1.191367523</v>
      </c>
      <c r="E7365" s="9">
        <f t="shared" ref="E7365:E7428" si="460">D7365*$E$3/$D$8765</f>
        <v>1322.181563466256</v>
      </c>
    </row>
    <row r="7366" spans="1:5" x14ac:dyDescent="0.2">
      <c r="A7366" s="2">
        <f t="shared" si="459"/>
        <v>43042.708333315481</v>
      </c>
      <c r="B7366">
        <f t="shared" ref="B7366:B7429" si="461">MONTH(A7366)</f>
        <v>11</v>
      </c>
      <c r="C7366">
        <f t="shared" ref="C7366:C7429" si="462">HOUR(A7366)</f>
        <v>17</v>
      </c>
      <c r="D7366">
        <v>1.694532801</v>
      </c>
      <c r="E7366" s="9">
        <f t="shared" si="460"/>
        <v>1880.5951857150249</v>
      </c>
    </row>
    <row r="7367" spans="1:5" x14ac:dyDescent="0.2">
      <c r="A7367" s="2">
        <f t="shared" ref="A7367:A7430" si="463">A7366+1/24</f>
        <v>43042.749999982145</v>
      </c>
      <c r="B7367">
        <f t="shared" si="461"/>
        <v>11</v>
      </c>
      <c r="C7367">
        <f t="shared" si="462"/>
        <v>18</v>
      </c>
      <c r="D7367">
        <v>1.957047559</v>
      </c>
      <c r="E7367" s="9">
        <f t="shared" si="460"/>
        <v>2171.9344798157972</v>
      </c>
    </row>
    <row r="7368" spans="1:5" x14ac:dyDescent="0.2">
      <c r="A7368" s="2">
        <f t="shared" si="463"/>
        <v>43042.791666648809</v>
      </c>
      <c r="B7368">
        <f t="shared" si="461"/>
        <v>11</v>
      </c>
      <c r="C7368">
        <f t="shared" si="462"/>
        <v>19</v>
      </c>
      <c r="D7368">
        <v>1.8678759140000001</v>
      </c>
      <c r="E7368" s="9">
        <f t="shared" si="460"/>
        <v>2072.971646998205</v>
      </c>
    </row>
    <row r="7369" spans="1:5" x14ac:dyDescent="0.2">
      <c r="A7369" s="2">
        <f t="shared" si="463"/>
        <v>43042.833333315473</v>
      </c>
      <c r="B7369">
        <f t="shared" si="461"/>
        <v>11</v>
      </c>
      <c r="C7369">
        <f t="shared" si="462"/>
        <v>20</v>
      </c>
      <c r="D7369">
        <v>1.7885733800000001</v>
      </c>
      <c r="E7369" s="9">
        <f t="shared" si="460"/>
        <v>1984.9615691954077</v>
      </c>
    </row>
    <row r="7370" spans="1:5" x14ac:dyDescent="0.2">
      <c r="A7370" s="2">
        <f t="shared" si="463"/>
        <v>43042.874999982138</v>
      </c>
      <c r="B7370">
        <f t="shared" si="461"/>
        <v>11</v>
      </c>
      <c r="C7370">
        <f t="shared" si="462"/>
        <v>21</v>
      </c>
      <c r="D7370">
        <v>1.632707965</v>
      </c>
      <c r="E7370" s="9">
        <f t="shared" si="460"/>
        <v>1811.9818848272473</v>
      </c>
    </row>
    <row r="7371" spans="1:5" x14ac:dyDescent="0.2">
      <c r="A7371" s="2">
        <f t="shared" si="463"/>
        <v>43042.916666648802</v>
      </c>
      <c r="B7371">
        <f t="shared" si="461"/>
        <v>11</v>
      </c>
      <c r="C7371">
        <f t="shared" si="462"/>
        <v>22</v>
      </c>
      <c r="D7371">
        <v>1.3294160260000001</v>
      </c>
      <c r="E7371" s="9">
        <f t="shared" si="460"/>
        <v>1475.3880106850763</v>
      </c>
    </row>
    <row r="7372" spans="1:5" x14ac:dyDescent="0.2">
      <c r="A7372" s="2">
        <f t="shared" si="463"/>
        <v>43042.958333315466</v>
      </c>
      <c r="B7372">
        <f t="shared" si="461"/>
        <v>11</v>
      </c>
      <c r="C7372">
        <f t="shared" si="462"/>
        <v>23</v>
      </c>
      <c r="D7372">
        <v>1.0425675940000001</v>
      </c>
      <c r="E7372" s="9">
        <f t="shared" si="460"/>
        <v>1157.0431666485615</v>
      </c>
    </row>
    <row r="7373" spans="1:5" x14ac:dyDescent="0.2">
      <c r="A7373" s="2">
        <f t="shared" si="463"/>
        <v>43042.99999998213</v>
      </c>
      <c r="B7373">
        <f t="shared" si="461"/>
        <v>11</v>
      </c>
      <c r="C7373">
        <f t="shared" si="462"/>
        <v>0</v>
      </c>
      <c r="D7373">
        <v>0.75905298399999999</v>
      </c>
      <c r="E7373" s="9">
        <f t="shared" si="460"/>
        <v>842.39820354650283</v>
      </c>
    </row>
    <row r="7374" spans="1:5" x14ac:dyDescent="0.2">
      <c r="A7374" s="2">
        <f t="shared" si="463"/>
        <v>43043.041666648794</v>
      </c>
      <c r="B7374">
        <f t="shared" si="461"/>
        <v>11</v>
      </c>
      <c r="C7374">
        <f t="shared" si="462"/>
        <v>1</v>
      </c>
      <c r="D7374">
        <v>0.64457406299999997</v>
      </c>
      <c r="E7374" s="9">
        <f t="shared" si="460"/>
        <v>715.34931575194275</v>
      </c>
    </row>
    <row r="7375" spans="1:5" x14ac:dyDescent="0.2">
      <c r="A7375" s="2">
        <f t="shared" si="463"/>
        <v>43043.083333315459</v>
      </c>
      <c r="B7375">
        <f t="shared" si="461"/>
        <v>11</v>
      </c>
      <c r="C7375">
        <f t="shared" si="462"/>
        <v>2</v>
      </c>
      <c r="D7375">
        <v>0.59563280399999996</v>
      </c>
      <c r="E7375" s="9">
        <f t="shared" si="460"/>
        <v>661.03422901894055</v>
      </c>
    </row>
    <row r="7376" spans="1:5" x14ac:dyDescent="0.2">
      <c r="A7376" s="2">
        <f t="shared" si="463"/>
        <v>43043.124999982123</v>
      </c>
      <c r="B7376">
        <f t="shared" si="461"/>
        <v>11</v>
      </c>
      <c r="C7376">
        <f t="shared" si="462"/>
        <v>3</v>
      </c>
      <c r="D7376">
        <v>0.58652759899999996</v>
      </c>
      <c r="E7376" s="9">
        <f t="shared" si="460"/>
        <v>650.92925809253325</v>
      </c>
    </row>
    <row r="7377" spans="1:5" x14ac:dyDescent="0.2">
      <c r="A7377" s="2">
        <f t="shared" si="463"/>
        <v>43043.166666648787</v>
      </c>
      <c r="B7377">
        <f t="shared" si="461"/>
        <v>11</v>
      </c>
      <c r="C7377">
        <f t="shared" si="462"/>
        <v>4</v>
      </c>
      <c r="D7377">
        <v>0.59153279700000005</v>
      </c>
      <c r="E7377" s="9">
        <f t="shared" si="460"/>
        <v>656.48403475828798</v>
      </c>
    </row>
    <row r="7378" spans="1:5" x14ac:dyDescent="0.2">
      <c r="A7378" s="2">
        <f t="shared" si="463"/>
        <v>43043.208333315451</v>
      </c>
      <c r="B7378">
        <f t="shared" si="461"/>
        <v>11</v>
      </c>
      <c r="C7378">
        <f t="shared" si="462"/>
        <v>5</v>
      </c>
      <c r="D7378">
        <v>0.64919138700000001</v>
      </c>
      <c r="E7378" s="9">
        <f t="shared" si="460"/>
        <v>720.47362923832804</v>
      </c>
    </row>
    <row r="7379" spans="1:5" x14ac:dyDescent="0.2">
      <c r="A7379" s="2">
        <f t="shared" si="463"/>
        <v>43043.249999982116</v>
      </c>
      <c r="B7379">
        <f t="shared" si="461"/>
        <v>11</v>
      </c>
      <c r="C7379">
        <f t="shared" si="462"/>
        <v>6</v>
      </c>
      <c r="D7379">
        <v>0.81919508600000002</v>
      </c>
      <c r="E7379" s="9">
        <f t="shared" si="460"/>
        <v>909.14400357659736</v>
      </c>
    </row>
    <row r="7380" spans="1:5" x14ac:dyDescent="0.2">
      <c r="A7380" s="2">
        <f t="shared" si="463"/>
        <v>43043.29166664878</v>
      </c>
      <c r="B7380">
        <f t="shared" si="461"/>
        <v>11</v>
      </c>
      <c r="C7380">
        <f t="shared" si="462"/>
        <v>7</v>
      </c>
      <c r="D7380">
        <v>1.081430702</v>
      </c>
      <c r="E7380" s="9">
        <f t="shared" si="460"/>
        <v>1200.1735054437695</v>
      </c>
    </row>
    <row r="7381" spans="1:5" x14ac:dyDescent="0.2">
      <c r="A7381" s="2">
        <f t="shared" si="463"/>
        <v>43043.333333315444</v>
      </c>
      <c r="B7381">
        <f t="shared" si="461"/>
        <v>11</v>
      </c>
      <c r="C7381">
        <f t="shared" si="462"/>
        <v>8</v>
      </c>
      <c r="D7381">
        <v>1.0660323570000001</v>
      </c>
      <c r="E7381" s="9">
        <f t="shared" si="460"/>
        <v>1183.0843977806485</v>
      </c>
    </row>
    <row r="7382" spans="1:5" x14ac:dyDescent="0.2">
      <c r="A7382" s="2">
        <f t="shared" si="463"/>
        <v>43043.374999982108</v>
      </c>
      <c r="B7382">
        <f t="shared" si="461"/>
        <v>11</v>
      </c>
      <c r="C7382">
        <f t="shared" si="462"/>
        <v>9</v>
      </c>
      <c r="D7382">
        <v>0.95738139200000005</v>
      </c>
      <c r="E7382" s="9">
        <f t="shared" si="460"/>
        <v>1062.5033847830182</v>
      </c>
    </row>
    <row r="7383" spans="1:5" x14ac:dyDescent="0.2">
      <c r="A7383" s="2">
        <f t="shared" si="463"/>
        <v>43043.416666648773</v>
      </c>
      <c r="B7383">
        <f t="shared" si="461"/>
        <v>11</v>
      </c>
      <c r="C7383">
        <f t="shared" si="462"/>
        <v>10</v>
      </c>
      <c r="D7383">
        <v>0.97219246800000003</v>
      </c>
      <c r="E7383" s="9">
        <f t="shared" si="460"/>
        <v>1078.9407403800431</v>
      </c>
    </row>
    <row r="7384" spans="1:5" x14ac:dyDescent="0.2">
      <c r="A7384" s="2">
        <f t="shared" si="463"/>
        <v>43043.458333315437</v>
      </c>
      <c r="B7384">
        <f t="shared" si="461"/>
        <v>11</v>
      </c>
      <c r="C7384">
        <f t="shared" si="462"/>
        <v>11</v>
      </c>
      <c r="D7384">
        <v>0.95733188000000002</v>
      </c>
      <c r="E7384" s="9">
        <f t="shared" si="460"/>
        <v>1062.4484362870198</v>
      </c>
    </row>
    <row r="7385" spans="1:5" x14ac:dyDescent="0.2">
      <c r="A7385" s="2">
        <f t="shared" si="463"/>
        <v>43043.499999982101</v>
      </c>
      <c r="B7385">
        <f t="shared" si="461"/>
        <v>11</v>
      </c>
      <c r="C7385">
        <f t="shared" si="462"/>
        <v>12</v>
      </c>
      <c r="D7385">
        <v>0.92880799999999997</v>
      </c>
      <c r="E7385" s="9">
        <f t="shared" si="460"/>
        <v>1030.7925890976014</v>
      </c>
    </row>
    <row r="7386" spans="1:5" x14ac:dyDescent="0.2">
      <c r="A7386" s="2">
        <f t="shared" si="463"/>
        <v>43043.541666648765</v>
      </c>
      <c r="B7386">
        <f t="shared" si="461"/>
        <v>11</v>
      </c>
      <c r="C7386">
        <f t="shared" si="462"/>
        <v>13</v>
      </c>
      <c r="D7386">
        <v>0.89633198300000005</v>
      </c>
      <c r="E7386" s="9">
        <f t="shared" si="460"/>
        <v>994.75065400767141</v>
      </c>
    </row>
    <row r="7387" spans="1:5" x14ac:dyDescent="0.2">
      <c r="A7387" s="2">
        <f t="shared" si="463"/>
        <v>43043.58333331543</v>
      </c>
      <c r="B7387">
        <f t="shared" si="461"/>
        <v>11</v>
      </c>
      <c r="C7387">
        <f t="shared" si="462"/>
        <v>14</v>
      </c>
      <c r="D7387">
        <v>0.89727082300000005</v>
      </c>
      <c r="E7387" s="9">
        <f t="shared" si="460"/>
        <v>995.79258012625394</v>
      </c>
    </row>
    <row r="7388" spans="1:5" x14ac:dyDescent="0.2">
      <c r="A7388" s="2">
        <f t="shared" si="463"/>
        <v>43043.624999982094</v>
      </c>
      <c r="B7388">
        <f t="shared" si="461"/>
        <v>11</v>
      </c>
      <c r="C7388">
        <f t="shared" si="462"/>
        <v>15</v>
      </c>
      <c r="D7388">
        <v>0.98312306000000005</v>
      </c>
      <c r="E7388" s="9">
        <f t="shared" si="460"/>
        <v>1091.0715286894133</v>
      </c>
    </row>
    <row r="7389" spans="1:5" x14ac:dyDescent="0.2">
      <c r="A7389" s="2">
        <f t="shared" si="463"/>
        <v>43043.666666648758</v>
      </c>
      <c r="B7389">
        <f t="shared" si="461"/>
        <v>11</v>
      </c>
      <c r="C7389">
        <f t="shared" si="462"/>
        <v>16</v>
      </c>
      <c r="D7389">
        <v>1.267520848</v>
      </c>
      <c r="E7389" s="9">
        <f t="shared" si="460"/>
        <v>1406.6966441343177</v>
      </c>
    </row>
    <row r="7390" spans="1:5" x14ac:dyDescent="0.2">
      <c r="A7390" s="2">
        <f t="shared" si="463"/>
        <v>43043.708333315422</v>
      </c>
      <c r="B7390">
        <f t="shared" si="461"/>
        <v>11</v>
      </c>
      <c r="C7390">
        <f t="shared" si="462"/>
        <v>17</v>
      </c>
      <c r="D7390">
        <v>1.760281832</v>
      </c>
      <c r="E7390" s="9">
        <f t="shared" si="460"/>
        <v>1953.5635644274694</v>
      </c>
    </row>
    <row r="7391" spans="1:5" x14ac:dyDescent="0.2">
      <c r="A7391" s="2">
        <f t="shared" si="463"/>
        <v>43043.749999982087</v>
      </c>
      <c r="B7391">
        <f t="shared" si="461"/>
        <v>11</v>
      </c>
      <c r="C7391">
        <f t="shared" si="462"/>
        <v>18</v>
      </c>
      <c r="D7391">
        <v>2.014284398</v>
      </c>
      <c r="E7391" s="9">
        <f t="shared" si="460"/>
        <v>2235.4560143682261</v>
      </c>
    </row>
    <row r="7392" spans="1:5" x14ac:dyDescent="0.2">
      <c r="A7392" s="2">
        <f t="shared" si="463"/>
        <v>43043.791666648751</v>
      </c>
      <c r="B7392">
        <f t="shared" si="461"/>
        <v>11</v>
      </c>
      <c r="C7392">
        <f t="shared" si="462"/>
        <v>19</v>
      </c>
      <c r="D7392">
        <v>1.9164947400000001</v>
      </c>
      <c r="E7392" s="9">
        <f t="shared" si="460"/>
        <v>2126.9288970772591</v>
      </c>
    </row>
    <row r="7393" spans="1:5" x14ac:dyDescent="0.2">
      <c r="A7393" s="2">
        <f t="shared" si="463"/>
        <v>43043.833333315415</v>
      </c>
      <c r="B7393">
        <f t="shared" si="461"/>
        <v>11</v>
      </c>
      <c r="C7393">
        <f t="shared" si="462"/>
        <v>20</v>
      </c>
      <c r="D7393">
        <v>1.8300239439999999</v>
      </c>
      <c r="E7393" s="9">
        <f t="shared" si="460"/>
        <v>2030.9634707564574</v>
      </c>
    </row>
    <row r="7394" spans="1:5" x14ac:dyDescent="0.2">
      <c r="A7394" s="2">
        <f t="shared" si="463"/>
        <v>43043.874999982079</v>
      </c>
      <c r="B7394">
        <f t="shared" si="461"/>
        <v>11</v>
      </c>
      <c r="C7394">
        <f t="shared" si="462"/>
        <v>21</v>
      </c>
      <c r="D7394">
        <v>1.6709213999999999</v>
      </c>
      <c r="E7394" s="9">
        <f t="shared" si="460"/>
        <v>1854.391215498347</v>
      </c>
    </row>
    <row r="7395" spans="1:5" x14ac:dyDescent="0.2">
      <c r="A7395" s="2">
        <f t="shared" si="463"/>
        <v>43043.916666648744</v>
      </c>
      <c r="B7395">
        <f t="shared" si="461"/>
        <v>11</v>
      </c>
      <c r="C7395">
        <f t="shared" si="462"/>
        <v>22</v>
      </c>
      <c r="D7395">
        <v>1.3539784859999999</v>
      </c>
      <c r="E7395" s="9">
        <f t="shared" si="460"/>
        <v>1502.6474676858838</v>
      </c>
    </row>
    <row r="7396" spans="1:5" x14ac:dyDescent="0.2">
      <c r="A7396" s="2">
        <f t="shared" si="463"/>
        <v>43043.958333315408</v>
      </c>
      <c r="B7396">
        <f t="shared" si="461"/>
        <v>11</v>
      </c>
      <c r="C7396">
        <f t="shared" si="462"/>
        <v>23</v>
      </c>
      <c r="D7396">
        <v>1.050700159</v>
      </c>
      <c r="E7396" s="9">
        <f t="shared" si="460"/>
        <v>1166.0687001628662</v>
      </c>
    </row>
    <row r="7397" spans="1:5" x14ac:dyDescent="0.2">
      <c r="A7397" s="2">
        <f t="shared" si="463"/>
        <v>43043.999999982072</v>
      </c>
      <c r="B7397">
        <f t="shared" si="461"/>
        <v>11</v>
      </c>
      <c r="C7397">
        <f t="shared" si="462"/>
        <v>0</v>
      </c>
      <c r="D7397">
        <v>0.75075730100000004</v>
      </c>
      <c r="E7397" s="9">
        <f t="shared" si="460"/>
        <v>833.19164141751287</v>
      </c>
    </row>
    <row r="7398" spans="1:5" x14ac:dyDescent="0.2">
      <c r="A7398" s="2">
        <f t="shared" si="463"/>
        <v>43044.041666648736</v>
      </c>
      <c r="B7398">
        <f t="shared" si="461"/>
        <v>11</v>
      </c>
      <c r="C7398">
        <f t="shared" si="462"/>
        <v>1</v>
      </c>
      <c r="D7398">
        <v>0.63621192699999995</v>
      </c>
      <c r="E7398" s="9">
        <f t="shared" si="460"/>
        <v>706.06900397832931</v>
      </c>
    </row>
    <row r="7399" spans="1:5" x14ac:dyDescent="0.2">
      <c r="A7399" s="2">
        <f t="shared" si="463"/>
        <v>43044.083333315401</v>
      </c>
      <c r="B7399">
        <f t="shared" si="461"/>
        <v>11</v>
      </c>
      <c r="C7399">
        <f t="shared" si="462"/>
        <v>2</v>
      </c>
      <c r="D7399">
        <v>0.58302468699999999</v>
      </c>
      <c r="E7399" s="9">
        <f t="shared" si="460"/>
        <v>647.04172080833575</v>
      </c>
    </row>
    <row r="7400" spans="1:5" x14ac:dyDescent="0.2">
      <c r="A7400" s="2">
        <f t="shared" si="463"/>
        <v>43044.124999982065</v>
      </c>
      <c r="B7400">
        <f t="shared" si="461"/>
        <v>11</v>
      </c>
      <c r="C7400">
        <f t="shared" si="462"/>
        <v>3</v>
      </c>
      <c r="D7400">
        <v>0.57350711600000004</v>
      </c>
      <c r="E7400" s="9">
        <f t="shared" si="460"/>
        <v>636.47910544217802</v>
      </c>
    </row>
    <row r="7401" spans="1:5" x14ac:dyDescent="0.2">
      <c r="A7401" s="2">
        <f t="shared" si="463"/>
        <v>43044.166666648729</v>
      </c>
      <c r="B7401">
        <f t="shared" si="461"/>
        <v>11</v>
      </c>
      <c r="C7401">
        <f t="shared" si="462"/>
        <v>4</v>
      </c>
      <c r="D7401">
        <v>0.57680250899999996</v>
      </c>
      <c r="E7401" s="9">
        <f t="shared" si="460"/>
        <v>640.13633781158489</v>
      </c>
    </row>
    <row r="7402" spans="1:5" x14ac:dyDescent="0.2">
      <c r="A7402" s="2">
        <f t="shared" si="463"/>
        <v>43044.208333315393</v>
      </c>
      <c r="B7402">
        <f t="shared" si="461"/>
        <v>11</v>
      </c>
      <c r="C7402">
        <f t="shared" si="462"/>
        <v>5</v>
      </c>
      <c r="D7402">
        <v>0.63240422500000004</v>
      </c>
      <c r="E7402" s="9">
        <f t="shared" si="460"/>
        <v>701.84321026951966</v>
      </c>
    </row>
    <row r="7403" spans="1:5" x14ac:dyDescent="0.2">
      <c r="A7403" s="2">
        <f t="shared" si="463"/>
        <v>43044.249999982057</v>
      </c>
      <c r="B7403">
        <f t="shared" si="461"/>
        <v>11</v>
      </c>
      <c r="C7403">
        <f t="shared" si="462"/>
        <v>6</v>
      </c>
      <c r="D7403">
        <v>0.80293383299999999</v>
      </c>
      <c r="E7403" s="9">
        <f t="shared" si="460"/>
        <v>891.0972392487264</v>
      </c>
    </row>
    <row r="7404" spans="1:5" x14ac:dyDescent="0.2">
      <c r="A7404" s="2">
        <f t="shared" si="463"/>
        <v>43044.291666648722</v>
      </c>
      <c r="B7404">
        <f t="shared" si="461"/>
        <v>11</v>
      </c>
      <c r="C7404">
        <f t="shared" si="462"/>
        <v>7</v>
      </c>
      <c r="D7404">
        <v>1.067418336</v>
      </c>
      <c r="E7404" s="9">
        <f t="shared" si="460"/>
        <v>1184.622559469442</v>
      </c>
    </row>
    <row r="7405" spans="1:5" x14ac:dyDescent="0.2">
      <c r="A7405" s="2">
        <f t="shared" si="463"/>
        <v>43044.333333315386</v>
      </c>
      <c r="B7405">
        <f t="shared" si="461"/>
        <v>11</v>
      </c>
      <c r="C7405">
        <f t="shared" si="462"/>
        <v>8</v>
      </c>
      <c r="D7405">
        <v>1.051978356</v>
      </c>
      <c r="E7405" s="9">
        <f t="shared" si="460"/>
        <v>1167.4872452173952</v>
      </c>
    </row>
    <row r="7406" spans="1:5" x14ac:dyDescent="0.2">
      <c r="A7406" s="2">
        <f t="shared" si="463"/>
        <v>43044.37499998205</v>
      </c>
      <c r="B7406">
        <f t="shared" si="461"/>
        <v>11</v>
      </c>
      <c r="C7406">
        <f t="shared" si="462"/>
        <v>9</v>
      </c>
      <c r="D7406">
        <v>0.94696711600000005</v>
      </c>
      <c r="E7406" s="9">
        <f t="shared" si="460"/>
        <v>1050.9456047879955</v>
      </c>
    </row>
    <row r="7407" spans="1:5" x14ac:dyDescent="0.2">
      <c r="A7407" s="2">
        <f t="shared" si="463"/>
        <v>43044.416666648714</v>
      </c>
      <c r="B7407">
        <f t="shared" si="461"/>
        <v>11</v>
      </c>
      <c r="C7407">
        <f t="shared" si="462"/>
        <v>10</v>
      </c>
      <c r="D7407">
        <v>0.97171854199999996</v>
      </c>
      <c r="E7407" s="9">
        <f t="shared" si="460"/>
        <v>1078.4147765548169</v>
      </c>
    </row>
    <row r="7408" spans="1:5" x14ac:dyDescent="0.2">
      <c r="A7408" s="2">
        <f t="shared" si="463"/>
        <v>43044.458333315379</v>
      </c>
      <c r="B7408">
        <f t="shared" si="461"/>
        <v>11</v>
      </c>
      <c r="C7408">
        <f t="shared" si="462"/>
        <v>11</v>
      </c>
      <c r="D7408">
        <v>0.96249744699999995</v>
      </c>
      <c r="E7408" s="9">
        <f t="shared" si="460"/>
        <v>1068.1811907229064</v>
      </c>
    </row>
    <row r="7409" spans="1:5" x14ac:dyDescent="0.2">
      <c r="A7409" s="2">
        <f t="shared" si="463"/>
        <v>43044.499999982043</v>
      </c>
      <c r="B7409">
        <f t="shared" si="461"/>
        <v>11</v>
      </c>
      <c r="C7409">
        <f t="shared" si="462"/>
        <v>12</v>
      </c>
      <c r="D7409">
        <v>0.93341111700000001</v>
      </c>
      <c r="E7409" s="9">
        <f t="shared" si="460"/>
        <v>1035.9011356328908</v>
      </c>
    </row>
    <row r="7410" spans="1:5" x14ac:dyDescent="0.2">
      <c r="A7410" s="2">
        <f t="shared" si="463"/>
        <v>43044.541666648707</v>
      </c>
      <c r="B7410">
        <f t="shared" si="461"/>
        <v>11</v>
      </c>
      <c r="C7410">
        <f t="shared" si="462"/>
        <v>13</v>
      </c>
      <c r="D7410">
        <v>0.87877990900000003</v>
      </c>
      <c r="E7410" s="9">
        <f t="shared" si="460"/>
        <v>975.27133449008249</v>
      </c>
    </row>
    <row r="7411" spans="1:5" x14ac:dyDescent="0.2">
      <c r="A7411" s="2">
        <f t="shared" si="463"/>
        <v>43044.583333315371</v>
      </c>
      <c r="B7411">
        <f t="shared" si="461"/>
        <v>11</v>
      </c>
      <c r="C7411">
        <f t="shared" si="462"/>
        <v>14</v>
      </c>
      <c r="D7411">
        <v>0.87775807699999997</v>
      </c>
      <c r="E7411" s="9">
        <f t="shared" si="460"/>
        <v>974.1373037184884</v>
      </c>
    </row>
    <row r="7412" spans="1:5" x14ac:dyDescent="0.2">
      <c r="A7412" s="2">
        <f t="shared" si="463"/>
        <v>43044.624999982036</v>
      </c>
      <c r="B7412">
        <f t="shared" si="461"/>
        <v>11</v>
      </c>
      <c r="C7412">
        <f t="shared" si="462"/>
        <v>15</v>
      </c>
      <c r="D7412">
        <v>0.97038809800000003</v>
      </c>
      <c r="E7412" s="9">
        <f t="shared" si="460"/>
        <v>1076.9382476969588</v>
      </c>
    </row>
    <row r="7413" spans="1:5" x14ac:dyDescent="0.2">
      <c r="A7413" s="2">
        <f t="shared" si="463"/>
        <v>43044.6666666487</v>
      </c>
      <c r="B7413">
        <f t="shared" si="461"/>
        <v>11</v>
      </c>
      <c r="C7413">
        <f t="shared" si="462"/>
        <v>16</v>
      </c>
      <c r="D7413">
        <v>1.2603957480000001</v>
      </c>
      <c r="E7413" s="9">
        <f t="shared" si="460"/>
        <v>1398.7891968722579</v>
      </c>
    </row>
    <row r="7414" spans="1:5" x14ac:dyDescent="0.2">
      <c r="A7414" s="2">
        <f t="shared" si="463"/>
        <v>43044.708333315364</v>
      </c>
      <c r="B7414">
        <f t="shared" si="461"/>
        <v>11</v>
      </c>
      <c r="C7414">
        <f t="shared" si="462"/>
        <v>17</v>
      </c>
      <c r="D7414">
        <v>1.7554228249999999</v>
      </c>
      <c r="E7414" s="9">
        <f t="shared" si="460"/>
        <v>1948.1710307649973</v>
      </c>
    </row>
    <row r="7415" spans="1:5" x14ac:dyDescent="0.2">
      <c r="A7415" s="2">
        <f t="shared" si="463"/>
        <v>43044.749999982028</v>
      </c>
      <c r="B7415">
        <f t="shared" si="461"/>
        <v>11</v>
      </c>
      <c r="C7415">
        <f t="shared" si="462"/>
        <v>18</v>
      </c>
      <c r="D7415">
        <v>2.0136935239999998</v>
      </c>
      <c r="E7415" s="9">
        <f t="shared" si="460"/>
        <v>2234.8002614674215</v>
      </c>
    </row>
    <row r="7416" spans="1:5" x14ac:dyDescent="0.2">
      <c r="A7416" s="2">
        <f t="shared" si="463"/>
        <v>43044.791666648693</v>
      </c>
      <c r="B7416">
        <f t="shared" si="461"/>
        <v>11</v>
      </c>
      <c r="C7416">
        <f t="shared" si="462"/>
        <v>19</v>
      </c>
      <c r="D7416">
        <v>1.915925664</v>
      </c>
      <c r="E7416" s="9">
        <f t="shared" si="460"/>
        <v>2126.2973356313696</v>
      </c>
    </row>
    <row r="7417" spans="1:5" x14ac:dyDescent="0.2">
      <c r="A7417" s="2">
        <f t="shared" si="463"/>
        <v>43044.833333315357</v>
      </c>
      <c r="B7417">
        <f t="shared" si="461"/>
        <v>11</v>
      </c>
      <c r="C7417">
        <f t="shared" si="462"/>
        <v>20</v>
      </c>
      <c r="D7417">
        <v>1.8293170910000001</v>
      </c>
      <c r="E7417" s="9">
        <f t="shared" si="460"/>
        <v>2030.179004177809</v>
      </c>
    </row>
    <row r="7418" spans="1:5" x14ac:dyDescent="0.2">
      <c r="A7418" s="2">
        <f t="shared" si="463"/>
        <v>43044.874999982021</v>
      </c>
      <c r="B7418">
        <f t="shared" si="461"/>
        <v>11</v>
      </c>
      <c r="C7418">
        <f t="shared" si="462"/>
        <v>21</v>
      </c>
      <c r="D7418">
        <v>1.671692628</v>
      </c>
      <c r="E7418" s="9">
        <f t="shared" si="460"/>
        <v>1855.2471255539288</v>
      </c>
    </row>
    <row r="7419" spans="1:5" x14ac:dyDescent="0.2">
      <c r="A7419" s="2">
        <f t="shared" si="463"/>
        <v>43044.916666648685</v>
      </c>
      <c r="B7419">
        <f t="shared" si="461"/>
        <v>11</v>
      </c>
      <c r="C7419">
        <f t="shared" si="462"/>
        <v>22</v>
      </c>
      <c r="D7419">
        <v>1.354728108</v>
      </c>
      <c r="E7419" s="9">
        <f t="shared" si="460"/>
        <v>1503.4793993684539</v>
      </c>
    </row>
    <row r="7420" spans="1:5" x14ac:dyDescent="0.2">
      <c r="A7420" s="2">
        <f t="shared" si="463"/>
        <v>43044.95833331535</v>
      </c>
      <c r="B7420">
        <f t="shared" si="461"/>
        <v>11</v>
      </c>
      <c r="C7420">
        <f t="shared" si="462"/>
        <v>23</v>
      </c>
      <c r="D7420">
        <v>1.0515677000000001</v>
      </c>
      <c r="E7420" s="9">
        <f t="shared" si="460"/>
        <v>1167.0314985383523</v>
      </c>
    </row>
    <row r="7421" spans="1:5" x14ac:dyDescent="0.2">
      <c r="A7421" s="2">
        <f t="shared" si="463"/>
        <v>43044.999999982014</v>
      </c>
      <c r="B7421">
        <f t="shared" si="461"/>
        <v>11</v>
      </c>
      <c r="C7421">
        <f t="shared" si="462"/>
        <v>0</v>
      </c>
      <c r="D7421">
        <v>0.741631806</v>
      </c>
      <c r="E7421" s="9">
        <f t="shared" si="460"/>
        <v>823.06415261697794</v>
      </c>
    </row>
    <row r="7422" spans="1:5" x14ac:dyDescent="0.2">
      <c r="A7422" s="2">
        <f t="shared" si="463"/>
        <v>43045.041666648678</v>
      </c>
      <c r="B7422">
        <f t="shared" si="461"/>
        <v>11</v>
      </c>
      <c r="C7422">
        <f t="shared" si="462"/>
        <v>1</v>
      </c>
      <c r="D7422">
        <v>0.62730991599999997</v>
      </c>
      <c r="E7422" s="9">
        <f t="shared" si="460"/>
        <v>696.18953807486457</v>
      </c>
    </row>
    <row r="7423" spans="1:5" x14ac:dyDescent="0.2">
      <c r="A7423" s="2">
        <f t="shared" si="463"/>
        <v>43045.083333315342</v>
      </c>
      <c r="B7423">
        <f t="shared" si="461"/>
        <v>11</v>
      </c>
      <c r="C7423">
        <f t="shared" si="462"/>
        <v>2</v>
      </c>
      <c r="D7423">
        <v>0.57578473600000002</v>
      </c>
      <c r="E7423" s="9">
        <f t="shared" si="460"/>
        <v>639.00681172461793</v>
      </c>
    </row>
    <row r="7424" spans="1:5" x14ac:dyDescent="0.2">
      <c r="A7424" s="2">
        <f t="shared" si="463"/>
        <v>43045.124999982007</v>
      </c>
      <c r="B7424">
        <f t="shared" si="461"/>
        <v>11</v>
      </c>
      <c r="C7424">
        <f t="shared" si="462"/>
        <v>3</v>
      </c>
      <c r="D7424">
        <v>0.56611048500000005</v>
      </c>
      <c r="E7424" s="9">
        <f t="shared" si="460"/>
        <v>628.27031264636923</v>
      </c>
    </row>
    <row r="7425" spans="1:5" x14ac:dyDescent="0.2">
      <c r="A7425" s="2">
        <f t="shared" si="463"/>
        <v>43045.166666648671</v>
      </c>
      <c r="B7425">
        <f t="shared" si="461"/>
        <v>11</v>
      </c>
      <c r="C7425">
        <f t="shared" si="462"/>
        <v>4</v>
      </c>
      <c r="D7425">
        <v>0.56715791400000004</v>
      </c>
      <c r="E7425" s="9">
        <f t="shared" si="460"/>
        <v>629.4327510090942</v>
      </c>
    </row>
    <row r="7426" spans="1:5" x14ac:dyDescent="0.2">
      <c r="A7426" s="2">
        <f t="shared" si="463"/>
        <v>43045.208333315335</v>
      </c>
      <c r="B7426">
        <f t="shared" si="461"/>
        <v>11</v>
      </c>
      <c r="C7426">
        <f t="shared" si="462"/>
        <v>5</v>
      </c>
      <c r="D7426">
        <v>0.62236695099999995</v>
      </c>
      <c r="E7426" s="9">
        <f t="shared" si="460"/>
        <v>690.70382769105129</v>
      </c>
    </row>
    <row r="7427" spans="1:5" x14ac:dyDescent="0.2">
      <c r="A7427" s="2">
        <f t="shared" si="463"/>
        <v>43045.249999981999</v>
      </c>
      <c r="B7427">
        <f t="shared" si="461"/>
        <v>11</v>
      </c>
      <c r="C7427">
        <f t="shared" si="462"/>
        <v>6</v>
      </c>
      <c r="D7427">
        <v>0.79921884499999996</v>
      </c>
      <c r="E7427" s="9">
        <f t="shared" si="460"/>
        <v>886.97433968392227</v>
      </c>
    </row>
    <row r="7428" spans="1:5" x14ac:dyDescent="0.2">
      <c r="A7428" s="2">
        <f t="shared" si="463"/>
        <v>43045.291666648664</v>
      </c>
      <c r="B7428">
        <f t="shared" si="461"/>
        <v>11</v>
      </c>
      <c r="C7428">
        <f t="shared" si="462"/>
        <v>7</v>
      </c>
      <c r="D7428">
        <v>1.053395029</v>
      </c>
      <c r="E7428" s="9">
        <f t="shared" si="460"/>
        <v>1169.0594711559902</v>
      </c>
    </row>
    <row r="7429" spans="1:5" x14ac:dyDescent="0.2">
      <c r="A7429" s="2">
        <f t="shared" si="463"/>
        <v>43045.333333315328</v>
      </c>
      <c r="B7429">
        <f t="shared" si="461"/>
        <v>11</v>
      </c>
      <c r="C7429">
        <f t="shared" si="462"/>
        <v>8</v>
      </c>
      <c r="D7429">
        <v>0.99856747599999995</v>
      </c>
      <c r="E7429" s="9">
        <f t="shared" ref="E7429:E7492" si="464">D7429*$E$3/$D$8765</f>
        <v>1108.2117660212841</v>
      </c>
    </row>
    <row r="7430" spans="1:5" x14ac:dyDescent="0.2">
      <c r="A7430" s="2">
        <f t="shared" si="463"/>
        <v>43045.374999981992</v>
      </c>
      <c r="B7430">
        <f t="shared" ref="B7430:B7493" si="465">MONTH(A7430)</f>
        <v>11</v>
      </c>
      <c r="C7430">
        <f t="shared" ref="C7430:C7493" si="466">HOUR(A7430)</f>
        <v>9</v>
      </c>
      <c r="D7430">
        <v>0.86259765200000005</v>
      </c>
      <c r="E7430" s="9">
        <f t="shared" si="464"/>
        <v>957.31224004809576</v>
      </c>
    </row>
    <row r="7431" spans="1:5" x14ac:dyDescent="0.2">
      <c r="A7431" s="2">
        <f t="shared" ref="A7431:A7494" si="467">A7430+1/24</f>
        <v>43045.416666648656</v>
      </c>
      <c r="B7431">
        <f t="shared" si="465"/>
        <v>11</v>
      </c>
      <c r="C7431">
        <f t="shared" si="466"/>
        <v>10</v>
      </c>
      <c r="D7431">
        <v>0.85563498000000004</v>
      </c>
      <c r="E7431" s="9">
        <f t="shared" si="464"/>
        <v>949.58505563762856</v>
      </c>
    </row>
    <row r="7432" spans="1:5" x14ac:dyDescent="0.2">
      <c r="A7432" s="2">
        <f t="shared" si="467"/>
        <v>43045.45833331532</v>
      </c>
      <c r="B7432">
        <f t="shared" si="465"/>
        <v>11</v>
      </c>
      <c r="C7432">
        <f t="shared" si="466"/>
        <v>11</v>
      </c>
      <c r="D7432">
        <v>0.83861170399999996</v>
      </c>
      <c r="E7432" s="9">
        <f t="shared" si="464"/>
        <v>930.69259697775146</v>
      </c>
    </row>
    <row r="7433" spans="1:5" x14ac:dyDescent="0.2">
      <c r="A7433" s="2">
        <f t="shared" si="467"/>
        <v>43045.499999981985</v>
      </c>
      <c r="B7433">
        <f t="shared" si="465"/>
        <v>11</v>
      </c>
      <c r="C7433">
        <f t="shared" si="466"/>
        <v>12</v>
      </c>
      <c r="D7433">
        <v>0.81296864599999996</v>
      </c>
      <c r="E7433" s="9">
        <f t="shared" si="464"/>
        <v>902.233890605498</v>
      </c>
    </row>
    <row r="7434" spans="1:5" x14ac:dyDescent="0.2">
      <c r="A7434" s="2">
        <f t="shared" si="467"/>
        <v>43045.541666648649</v>
      </c>
      <c r="B7434">
        <f t="shared" si="465"/>
        <v>11</v>
      </c>
      <c r="C7434">
        <f t="shared" si="466"/>
        <v>13</v>
      </c>
      <c r="D7434">
        <v>0.785904979</v>
      </c>
      <c r="E7434" s="9">
        <f t="shared" si="464"/>
        <v>872.19859011561709</v>
      </c>
    </row>
    <row r="7435" spans="1:5" x14ac:dyDescent="0.2">
      <c r="A7435" s="2">
        <f t="shared" si="467"/>
        <v>43045.583333315313</v>
      </c>
      <c r="B7435">
        <f t="shared" si="465"/>
        <v>11</v>
      </c>
      <c r="C7435">
        <f t="shared" si="466"/>
        <v>14</v>
      </c>
      <c r="D7435">
        <v>0.79052362499999995</v>
      </c>
      <c r="E7435" s="9">
        <f t="shared" si="464"/>
        <v>877.32437075969551</v>
      </c>
    </row>
    <row r="7436" spans="1:5" x14ac:dyDescent="0.2">
      <c r="A7436" s="2">
        <f t="shared" si="467"/>
        <v>43045.624999981977</v>
      </c>
      <c r="B7436">
        <f t="shared" si="465"/>
        <v>11</v>
      </c>
      <c r="C7436">
        <f t="shared" si="466"/>
        <v>15</v>
      </c>
      <c r="D7436">
        <v>0.88188229299999998</v>
      </c>
      <c r="E7436" s="9">
        <f t="shared" si="464"/>
        <v>978.71436516567417</v>
      </c>
    </row>
    <row r="7437" spans="1:5" x14ac:dyDescent="0.2">
      <c r="A7437" s="2">
        <f t="shared" si="467"/>
        <v>43045.666666648642</v>
      </c>
      <c r="B7437">
        <f t="shared" si="465"/>
        <v>11</v>
      </c>
      <c r="C7437">
        <f t="shared" si="466"/>
        <v>16</v>
      </c>
      <c r="D7437">
        <v>1.1738892569999999</v>
      </c>
      <c r="E7437" s="9">
        <f t="shared" si="464"/>
        <v>1302.7841561839361</v>
      </c>
    </row>
    <row r="7438" spans="1:5" x14ac:dyDescent="0.2">
      <c r="A7438" s="2">
        <f t="shared" si="467"/>
        <v>43045.708333315306</v>
      </c>
      <c r="B7438">
        <f t="shared" si="465"/>
        <v>11</v>
      </c>
      <c r="C7438">
        <f t="shared" si="466"/>
        <v>17</v>
      </c>
      <c r="D7438">
        <v>1.6670275619999999</v>
      </c>
      <c r="E7438" s="9">
        <f t="shared" si="464"/>
        <v>1850.0698279203475</v>
      </c>
    </row>
    <row r="7439" spans="1:5" x14ac:dyDescent="0.2">
      <c r="A7439" s="2">
        <f t="shared" si="467"/>
        <v>43045.74999998197</v>
      </c>
      <c r="B7439">
        <f t="shared" si="465"/>
        <v>11</v>
      </c>
      <c r="C7439">
        <f t="shared" si="466"/>
        <v>18</v>
      </c>
      <c r="D7439">
        <v>1.9313393750000001</v>
      </c>
      <c r="E7439" s="9">
        <f t="shared" si="464"/>
        <v>2143.4034965056217</v>
      </c>
    </row>
    <row r="7440" spans="1:5" x14ac:dyDescent="0.2">
      <c r="A7440" s="2">
        <f t="shared" si="467"/>
        <v>43045.791666648634</v>
      </c>
      <c r="B7440">
        <f t="shared" si="465"/>
        <v>11</v>
      </c>
      <c r="C7440">
        <f t="shared" si="466"/>
        <v>19</v>
      </c>
      <c r="D7440">
        <v>1.841577032</v>
      </c>
      <c r="E7440" s="9">
        <f t="shared" si="464"/>
        <v>2043.7851061123035</v>
      </c>
    </row>
    <row r="7441" spans="1:5" x14ac:dyDescent="0.2">
      <c r="A7441" s="2">
        <f t="shared" si="467"/>
        <v>43045.833333315299</v>
      </c>
      <c r="B7441">
        <f t="shared" si="465"/>
        <v>11</v>
      </c>
      <c r="C7441">
        <f t="shared" si="466"/>
        <v>20</v>
      </c>
      <c r="D7441">
        <v>1.7567308020000001</v>
      </c>
      <c r="E7441" s="9">
        <f t="shared" si="464"/>
        <v>1949.6226257106805</v>
      </c>
    </row>
    <row r="7442" spans="1:5" x14ac:dyDescent="0.2">
      <c r="A7442" s="2">
        <f t="shared" si="467"/>
        <v>43045.874999981963</v>
      </c>
      <c r="B7442">
        <f t="shared" si="465"/>
        <v>11</v>
      </c>
      <c r="C7442">
        <f t="shared" si="466"/>
        <v>21</v>
      </c>
      <c r="D7442">
        <v>1.600772831</v>
      </c>
      <c r="E7442" s="9">
        <f t="shared" si="464"/>
        <v>1776.5402225471651</v>
      </c>
    </row>
    <row r="7443" spans="1:5" x14ac:dyDescent="0.2">
      <c r="A7443" s="2">
        <f t="shared" si="467"/>
        <v>43045.916666648627</v>
      </c>
      <c r="B7443">
        <f t="shared" si="465"/>
        <v>11</v>
      </c>
      <c r="C7443">
        <f t="shared" si="466"/>
        <v>22</v>
      </c>
      <c r="D7443">
        <v>1.2937337120000001</v>
      </c>
      <c r="E7443" s="9">
        <f t="shared" si="464"/>
        <v>1435.7877221076162</v>
      </c>
    </row>
    <row r="7444" spans="1:5" x14ac:dyDescent="0.2">
      <c r="A7444" s="2">
        <f t="shared" si="467"/>
        <v>43045.958333315291</v>
      </c>
      <c r="B7444">
        <f t="shared" si="465"/>
        <v>11</v>
      </c>
      <c r="C7444">
        <f t="shared" si="466"/>
        <v>23</v>
      </c>
      <c r="D7444">
        <v>1.0044493999999999</v>
      </c>
      <c r="E7444" s="9">
        <f t="shared" si="464"/>
        <v>1114.7395345900684</v>
      </c>
    </row>
    <row r="7445" spans="1:5" x14ac:dyDescent="0.2">
      <c r="A7445" s="2">
        <f t="shared" si="467"/>
        <v>43045.999999981956</v>
      </c>
      <c r="B7445">
        <f t="shared" si="465"/>
        <v>11</v>
      </c>
      <c r="C7445">
        <f t="shared" si="466"/>
        <v>0</v>
      </c>
      <c r="D7445">
        <v>0.71265427100000001</v>
      </c>
      <c r="E7445" s="9">
        <f t="shared" si="464"/>
        <v>790.90483839023102</v>
      </c>
    </row>
    <row r="7446" spans="1:5" x14ac:dyDescent="0.2">
      <c r="A7446" s="2">
        <f t="shared" si="467"/>
        <v>43046.04166664862</v>
      </c>
      <c r="B7446">
        <f t="shared" si="465"/>
        <v>11</v>
      </c>
      <c r="C7446">
        <f t="shared" si="466"/>
        <v>1</v>
      </c>
      <c r="D7446">
        <v>0.59957861700000004</v>
      </c>
      <c r="E7446" s="9">
        <f t="shared" si="464"/>
        <v>665.41329853423861</v>
      </c>
    </row>
    <row r="7447" spans="1:5" x14ac:dyDescent="0.2">
      <c r="A7447" s="2">
        <f t="shared" si="467"/>
        <v>43046.083333315284</v>
      </c>
      <c r="B7447">
        <f t="shared" si="465"/>
        <v>11</v>
      </c>
      <c r="C7447">
        <f t="shared" si="466"/>
        <v>2</v>
      </c>
      <c r="D7447">
        <v>0.54951631000000001</v>
      </c>
      <c r="E7447" s="9">
        <f t="shared" si="464"/>
        <v>609.85407095574124</v>
      </c>
    </row>
    <row r="7448" spans="1:5" x14ac:dyDescent="0.2">
      <c r="A7448" s="2">
        <f t="shared" si="467"/>
        <v>43046.124999981948</v>
      </c>
      <c r="B7448">
        <f t="shared" si="465"/>
        <v>11</v>
      </c>
      <c r="C7448">
        <f t="shared" si="466"/>
        <v>3</v>
      </c>
      <c r="D7448">
        <v>0.54075248799999998</v>
      </c>
      <c r="E7448" s="9">
        <f t="shared" si="464"/>
        <v>600.1279674232884</v>
      </c>
    </row>
    <row r="7449" spans="1:5" x14ac:dyDescent="0.2">
      <c r="A7449" s="2">
        <f t="shared" si="467"/>
        <v>43046.166666648613</v>
      </c>
      <c r="B7449">
        <f t="shared" si="465"/>
        <v>11</v>
      </c>
      <c r="C7449">
        <f t="shared" si="466"/>
        <v>4</v>
      </c>
      <c r="D7449">
        <v>0.54305471100000002</v>
      </c>
      <c r="E7449" s="9">
        <f t="shared" si="464"/>
        <v>602.68297815408539</v>
      </c>
    </row>
    <row r="7450" spans="1:5" x14ac:dyDescent="0.2">
      <c r="A7450" s="2">
        <f t="shared" si="467"/>
        <v>43046.208333315277</v>
      </c>
      <c r="B7450">
        <f t="shared" si="465"/>
        <v>11</v>
      </c>
      <c r="C7450">
        <f t="shared" si="466"/>
        <v>5</v>
      </c>
      <c r="D7450">
        <v>0.60114106700000003</v>
      </c>
      <c r="E7450" s="9">
        <f t="shared" si="464"/>
        <v>667.14730801826067</v>
      </c>
    </row>
    <row r="7451" spans="1:5" x14ac:dyDescent="0.2">
      <c r="A7451" s="2">
        <f t="shared" si="467"/>
        <v>43046.249999981941</v>
      </c>
      <c r="B7451">
        <f t="shared" si="465"/>
        <v>11</v>
      </c>
      <c r="C7451">
        <f t="shared" si="466"/>
        <v>6</v>
      </c>
      <c r="D7451">
        <v>0.77286140199999998</v>
      </c>
      <c r="E7451" s="9">
        <f t="shared" si="464"/>
        <v>857.72280770749398</v>
      </c>
    </row>
    <row r="7452" spans="1:5" x14ac:dyDescent="0.2">
      <c r="A7452" s="2">
        <f t="shared" si="467"/>
        <v>43046.291666648605</v>
      </c>
      <c r="B7452">
        <f t="shared" si="465"/>
        <v>11</v>
      </c>
      <c r="C7452">
        <f t="shared" si="466"/>
        <v>7</v>
      </c>
      <c r="D7452">
        <v>1.0110583049999999</v>
      </c>
      <c r="E7452" s="9">
        <f t="shared" si="464"/>
        <v>1122.0741078237722</v>
      </c>
    </row>
    <row r="7453" spans="1:5" x14ac:dyDescent="0.2">
      <c r="A7453" s="2">
        <f t="shared" si="467"/>
        <v>43046.33333331527</v>
      </c>
      <c r="B7453">
        <f t="shared" si="465"/>
        <v>11</v>
      </c>
      <c r="C7453">
        <f t="shared" si="466"/>
        <v>8</v>
      </c>
      <c r="D7453">
        <v>0.96706537299999995</v>
      </c>
      <c r="E7453" s="9">
        <f t="shared" si="464"/>
        <v>1073.2506822306736</v>
      </c>
    </row>
    <row r="7454" spans="1:5" x14ac:dyDescent="0.2">
      <c r="A7454" s="2">
        <f t="shared" si="467"/>
        <v>43046.374999981934</v>
      </c>
      <c r="B7454">
        <f t="shared" si="465"/>
        <v>11</v>
      </c>
      <c r="C7454">
        <f t="shared" si="466"/>
        <v>9</v>
      </c>
      <c r="D7454">
        <v>0.83216577000000003</v>
      </c>
      <c r="E7454" s="9">
        <f t="shared" si="464"/>
        <v>923.53888921789985</v>
      </c>
    </row>
    <row r="7455" spans="1:5" x14ac:dyDescent="0.2">
      <c r="A7455" s="2">
        <f t="shared" si="467"/>
        <v>43046.416666648598</v>
      </c>
      <c r="B7455">
        <f t="shared" si="465"/>
        <v>11</v>
      </c>
      <c r="C7455">
        <f t="shared" si="466"/>
        <v>10</v>
      </c>
      <c r="D7455">
        <v>0.83812023899999999</v>
      </c>
      <c r="E7455" s="9">
        <f t="shared" si="464"/>
        <v>930.14716834255353</v>
      </c>
    </row>
    <row r="7456" spans="1:5" x14ac:dyDescent="0.2">
      <c r="A7456" s="2">
        <f t="shared" si="467"/>
        <v>43046.458333315262</v>
      </c>
      <c r="B7456">
        <f t="shared" si="465"/>
        <v>11</v>
      </c>
      <c r="C7456">
        <f t="shared" si="466"/>
        <v>11</v>
      </c>
      <c r="D7456">
        <v>0.86282605899999998</v>
      </c>
      <c r="E7456" s="9">
        <f t="shared" si="464"/>
        <v>957.56572649836107</v>
      </c>
    </row>
    <row r="7457" spans="1:5" x14ac:dyDescent="0.2">
      <c r="A7457" s="2">
        <f t="shared" si="467"/>
        <v>43046.499999981927</v>
      </c>
      <c r="B7457">
        <f t="shared" si="465"/>
        <v>11</v>
      </c>
      <c r="C7457">
        <f t="shared" si="466"/>
        <v>12</v>
      </c>
      <c r="D7457">
        <v>0.83704848799999998</v>
      </c>
      <c r="E7457" s="9">
        <f t="shared" si="464"/>
        <v>928.95773738571643</v>
      </c>
    </row>
    <row r="7458" spans="1:5" x14ac:dyDescent="0.2">
      <c r="A7458" s="2">
        <f t="shared" si="467"/>
        <v>43046.541666648591</v>
      </c>
      <c r="B7458">
        <f t="shared" si="465"/>
        <v>11</v>
      </c>
      <c r="C7458">
        <f t="shared" si="466"/>
        <v>13</v>
      </c>
      <c r="D7458">
        <v>0.81366339300000001</v>
      </c>
      <c r="E7458" s="9">
        <f t="shared" si="464"/>
        <v>903.00492192617753</v>
      </c>
    </row>
    <row r="7459" spans="1:5" x14ac:dyDescent="0.2">
      <c r="A7459" s="2">
        <f t="shared" si="467"/>
        <v>43046.583333315255</v>
      </c>
      <c r="B7459">
        <f t="shared" si="465"/>
        <v>11</v>
      </c>
      <c r="C7459">
        <f t="shared" si="466"/>
        <v>14</v>
      </c>
      <c r="D7459">
        <v>0.827701401</v>
      </c>
      <c r="E7459" s="9">
        <f t="shared" si="464"/>
        <v>918.58432543270726</v>
      </c>
    </row>
    <row r="7460" spans="1:5" x14ac:dyDescent="0.2">
      <c r="A7460" s="2">
        <f t="shared" si="467"/>
        <v>43046.624999981919</v>
      </c>
      <c r="B7460">
        <f t="shared" si="465"/>
        <v>11</v>
      </c>
      <c r="C7460">
        <f t="shared" si="466"/>
        <v>15</v>
      </c>
      <c r="D7460">
        <v>0.92357511699999995</v>
      </c>
      <c r="E7460" s="9">
        <f t="shared" si="464"/>
        <v>1024.9851272583248</v>
      </c>
    </row>
    <row r="7461" spans="1:5" x14ac:dyDescent="0.2">
      <c r="A7461" s="2">
        <f t="shared" si="467"/>
        <v>43046.666666648583</v>
      </c>
      <c r="B7461">
        <f t="shared" si="465"/>
        <v>11</v>
      </c>
      <c r="C7461">
        <f t="shared" si="466"/>
        <v>16</v>
      </c>
      <c r="D7461">
        <v>1.215000576</v>
      </c>
      <c r="E7461" s="9">
        <f t="shared" si="464"/>
        <v>1348.4095631068176</v>
      </c>
    </row>
    <row r="7462" spans="1:5" x14ac:dyDescent="0.2">
      <c r="A7462" s="2">
        <f t="shared" si="467"/>
        <v>43046.708333315248</v>
      </c>
      <c r="B7462">
        <f t="shared" si="465"/>
        <v>11</v>
      </c>
      <c r="C7462">
        <f t="shared" si="466"/>
        <v>17</v>
      </c>
      <c r="D7462">
        <v>1.7087076459999999</v>
      </c>
      <c r="E7462" s="9">
        <f t="shared" si="464"/>
        <v>1896.3264511408256</v>
      </c>
    </row>
    <row r="7463" spans="1:5" x14ac:dyDescent="0.2">
      <c r="A7463" s="2">
        <f t="shared" si="467"/>
        <v>43046.749999981912</v>
      </c>
      <c r="B7463">
        <f t="shared" si="465"/>
        <v>11</v>
      </c>
      <c r="C7463">
        <f t="shared" si="466"/>
        <v>18</v>
      </c>
      <c r="D7463">
        <v>1.9692605489999999</v>
      </c>
      <c r="E7463" s="9">
        <f t="shared" si="464"/>
        <v>2185.4884754561481</v>
      </c>
    </row>
    <row r="7464" spans="1:5" x14ac:dyDescent="0.2">
      <c r="A7464" s="2">
        <f t="shared" si="467"/>
        <v>43046.791666648576</v>
      </c>
      <c r="B7464">
        <f t="shared" si="465"/>
        <v>11</v>
      </c>
      <c r="C7464">
        <f t="shared" si="466"/>
        <v>19</v>
      </c>
      <c r="D7464">
        <v>1.8765183839999999</v>
      </c>
      <c r="E7464" s="9">
        <f t="shared" si="464"/>
        <v>2082.5630738889058</v>
      </c>
    </row>
    <row r="7465" spans="1:5" x14ac:dyDescent="0.2">
      <c r="A7465" s="2">
        <f t="shared" si="467"/>
        <v>43046.83333331524</v>
      </c>
      <c r="B7465">
        <f t="shared" si="465"/>
        <v>11</v>
      </c>
      <c r="C7465">
        <f t="shared" si="466"/>
        <v>20</v>
      </c>
      <c r="D7465">
        <v>1.7905681389999999</v>
      </c>
      <c r="E7465" s="9">
        <f t="shared" si="464"/>
        <v>1987.1753558921584</v>
      </c>
    </row>
    <row r="7466" spans="1:5" x14ac:dyDescent="0.2">
      <c r="A7466" s="2">
        <f t="shared" si="467"/>
        <v>43046.874999981905</v>
      </c>
      <c r="B7466">
        <f t="shared" si="465"/>
        <v>11</v>
      </c>
      <c r="C7466">
        <f t="shared" si="466"/>
        <v>21</v>
      </c>
      <c r="D7466">
        <v>1.634385682</v>
      </c>
      <c r="E7466" s="9">
        <f t="shared" si="464"/>
        <v>1813.8438178103861</v>
      </c>
    </row>
    <row r="7467" spans="1:5" x14ac:dyDescent="0.2">
      <c r="A7467" s="2">
        <f t="shared" si="467"/>
        <v>43046.916666648569</v>
      </c>
      <c r="B7467">
        <f t="shared" si="465"/>
        <v>11</v>
      </c>
      <c r="C7467">
        <f t="shared" si="466"/>
        <v>22</v>
      </c>
      <c r="D7467">
        <v>1.3284377970000001</v>
      </c>
      <c r="E7467" s="9">
        <f t="shared" si="464"/>
        <v>1474.3023705919243</v>
      </c>
    </row>
    <row r="7468" spans="1:5" x14ac:dyDescent="0.2">
      <c r="A7468" s="2">
        <f t="shared" si="467"/>
        <v>43046.958333315233</v>
      </c>
      <c r="B7468">
        <f t="shared" si="465"/>
        <v>11</v>
      </c>
      <c r="C7468">
        <f t="shared" si="466"/>
        <v>23</v>
      </c>
      <c r="D7468">
        <v>1.038878771</v>
      </c>
      <c r="E7468" s="9">
        <f t="shared" si="464"/>
        <v>1152.9493050421877</v>
      </c>
    </row>
    <row r="7469" spans="1:5" x14ac:dyDescent="0.2">
      <c r="A7469" s="2">
        <f t="shared" si="467"/>
        <v>43046.999999981897</v>
      </c>
      <c r="B7469">
        <f t="shared" si="465"/>
        <v>11</v>
      </c>
      <c r="C7469">
        <f t="shared" si="466"/>
        <v>0</v>
      </c>
      <c r="D7469">
        <v>0.74258479099999997</v>
      </c>
      <c r="E7469" s="9">
        <f t="shared" si="464"/>
        <v>824.12177687895792</v>
      </c>
    </row>
    <row r="7470" spans="1:5" x14ac:dyDescent="0.2">
      <c r="A7470" s="2">
        <f t="shared" si="467"/>
        <v>43047.041666648562</v>
      </c>
      <c r="B7470">
        <f t="shared" si="465"/>
        <v>11</v>
      </c>
      <c r="C7470">
        <f t="shared" si="466"/>
        <v>1</v>
      </c>
      <c r="D7470">
        <v>0.63191585900000002</v>
      </c>
      <c r="E7470" s="9">
        <f t="shared" si="464"/>
        <v>701.30122090942882</v>
      </c>
    </row>
    <row r="7471" spans="1:5" x14ac:dyDescent="0.2">
      <c r="A7471" s="2">
        <f t="shared" si="467"/>
        <v>43047.083333315226</v>
      </c>
      <c r="B7471">
        <f t="shared" si="465"/>
        <v>11</v>
      </c>
      <c r="C7471">
        <f t="shared" si="466"/>
        <v>2</v>
      </c>
      <c r="D7471">
        <v>0.58151149599999996</v>
      </c>
      <c r="E7471" s="9">
        <f t="shared" si="464"/>
        <v>645.36237904051154</v>
      </c>
    </row>
    <row r="7472" spans="1:5" x14ac:dyDescent="0.2">
      <c r="A7472" s="2">
        <f t="shared" si="467"/>
        <v>43047.12499998189</v>
      </c>
      <c r="B7472">
        <f t="shared" si="465"/>
        <v>11</v>
      </c>
      <c r="C7472">
        <f t="shared" si="466"/>
        <v>3</v>
      </c>
      <c r="D7472">
        <v>0.57358514000000005</v>
      </c>
      <c r="E7472" s="9">
        <f t="shared" si="464"/>
        <v>636.56569660092316</v>
      </c>
    </row>
    <row r="7473" spans="1:5" x14ac:dyDescent="0.2">
      <c r="A7473" s="2">
        <f t="shared" si="467"/>
        <v>43047.166666648554</v>
      </c>
      <c r="B7473">
        <f t="shared" si="465"/>
        <v>11</v>
      </c>
      <c r="C7473">
        <f t="shared" si="466"/>
        <v>4</v>
      </c>
      <c r="D7473">
        <v>0.57589746200000003</v>
      </c>
      <c r="E7473" s="9">
        <f t="shared" si="464"/>
        <v>639.131915217911</v>
      </c>
    </row>
    <row r="7474" spans="1:5" x14ac:dyDescent="0.2">
      <c r="A7474" s="2">
        <f t="shared" si="467"/>
        <v>43047.208333315219</v>
      </c>
      <c r="B7474">
        <f t="shared" si="465"/>
        <v>11</v>
      </c>
      <c r="C7474">
        <f t="shared" si="466"/>
        <v>5</v>
      </c>
      <c r="D7474">
        <v>0.632637479</v>
      </c>
      <c r="E7474" s="9">
        <f t="shared" si="464"/>
        <v>702.10207592805989</v>
      </c>
    </row>
    <row r="7475" spans="1:5" x14ac:dyDescent="0.2">
      <c r="A7475" s="2">
        <f t="shared" si="467"/>
        <v>43047.249999981883</v>
      </c>
      <c r="B7475">
        <f t="shared" si="465"/>
        <v>11</v>
      </c>
      <c r="C7475">
        <f t="shared" si="466"/>
        <v>6</v>
      </c>
      <c r="D7475">
        <v>0.79761851500000003</v>
      </c>
      <c r="E7475" s="9">
        <f t="shared" si="464"/>
        <v>885.19829091592021</v>
      </c>
    </row>
    <row r="7476" spans="1:5" x14ac:dyDescent="0.2">
      <c r="A7476" s="2">
        <f t="shared" si="467"/>
        <v>43047.291666648547</v>
      </c>
      <c r="B7476">
        <f t="shared" si="465"/>
        <v>11</v>
      </c>
      <c r="C7476">
        <f t="shared" si="466"/>
        <v>7</v>
      </c>
      <c r="D7476">
        <v>1.0652589480000001</v>
      </c>
      <c r="E7476" s="9">
        <f t="shared" si="464"/>
        <v>1182.2260672478135</v>
      </c>
    </row>
    <row r="7477" spans="1:5" x14ac:dyDescent="0.2">
      <c r="A7477" s="2">
        <f t="shared" si="467"/>
        <v>43047.333333315211</v>
      </c>
      <c r="B7477">
        <f t="shared" si="465"/>
        <v>11</v>
      </c>
      <c r="C7477">
        <f t="shared" si="466"/>
        <v>8</v>
      </c>
      <c r="D7477">
        <v>1.0316173879999999</v>
      </c>
      <c r="E7477" s="9">
        <f t="shared" si="464"/>
        <v>1144.8906106909337</v>
      </c>
    </row>
    <row r="7478" spans="1:5" x14ac:dyDescent="0.2">
      <c r="A7478" s="2">
        <f t="shared" si="467"/>
        <v>43047.374999981876</v>
      </c>
      <c r="B7478">
        <f t="shared" si="465"/>
        <v>11</v>
      </c>
      <c r="C7478">
        <f t="shared" si="466"/>
        <v>9</v>
      </c>
      <c r="D7478">
        <v>0.90987250799999997</v>
      </c>
      <c r="E7478" s="9">
        <f t="shared" si="464"/>
        <v>1009.7779500930742</v>
      </c>
    </row>
    <row r="7479" spans="1:5" x14ac:dyDescent="0.2">
      <c r="A7479" s="2">
        <f t="shared" si="467"/>
        <v>43047.41666664854</v>
      </c>
      <c r="B7479">
        <f t="shared" si="465"/>
        <v>11</v>
      </c>
      <c r="C7479">
        <f t="shared" si="466"/>
        <v>10</v>
      </c>
      <c r="D7479">
        <v>0.92907942099999996</v>
      </c>
      <c r="E7479" s="9">
        <f t="shared" si="464"/>
        <v>1031.0938125531761</v>
      </c>
    </row>
    <row r="7480" spans="1:5" x14ac:dyDescent="0.2">
      <c r="A7480" s="2">
        <f t="shared" si="467"/>
        <v>43047.458333315204</v>
      </c>
      <c r="B7480">
        <f t="shared" si="465"/>
        <v>11</v>
      </c>
      <c r="C7480">
        <f t="shared" si="466"/>
        <v>11</v>
      </c>
      <c r="D7480">
        <v>0.92031275499999998</v>
      </c>
      <c r="E7480" s="9">
        <f t="shared" si="464"/>
        <v>1021.3645527450201</v>
      </c>
    </row>
    <row r="7481" spans="1:5" x14ac:dyDescent="0.2">
      <c r="A7481" s="2">
        <f t="shared" si="467"/>
        <v>43047.499999981868</v>
      </c>
      <c r="B7481">
        <f t="shared" si="465"/>
        <v>11</v>
      </c>
      <c r="C7481">
        <f t="shared" si="466"/>
        <v>12</v>
      </c>
      <c r="D7481">
        <v>0.895778085</v>
      </c>
      <c r="E7481" s="9">
        <f t="shared" si="464"/>
        <v>994.13593713021555</v>
      </c>
    </row>
    <row r="7482" spans="1:5" x14ac:dyDescent="0.2">
      <c r="A7482" s="2">
        <f t="shared" si="467"/>
        <v>43047.541666648533</v>
      </c>
      <c r="B7482">
        <f t="shared" si="465"/>
        <v>11</v>
      </c>
      <c r="C7482">
        <f t="shared" si="466"/>
        <v>13</v>
      </c>
      <c r="D7482">
        <v>0.86938030899999996</v>
      </c>
      <c r="E7482" s="9">
        <f t="shared" si="464"/>
        <v>964.83964352652299</v>
      </c>
    </row>
    <row r="7483" spans="1:5" x14ac:dyDescent="0.2">
      <c r="A7483" s="2">
        <f t="shared" si="467"/>
        <v>43047.583333315197</v>
      </c>
      <c r="B7483">
        <f t="shared" si="465"/>
        <v>11</v>
      </c>
      <c r="C7483">
        <f t="shared" si="466"/>
        <v>14</v>
      </c>
      <c r="D7483">
        <v>0.87682360199999998</v>
      </c>
      <c r="E7483" s="9">
        <f t="shared" si="464"/>
        <v>973.10022188381754</v>
      </c>
    </row>
    <row r="7484" spans="1:5" x14ac:dyDescent="0.2">
      <c r="A7484" s="2">
        <f t="shared" si="467"/>
        <v>43047.624999981861</v>
      </c>
      <c r="B7484">
        <f t="shared" si="465"/>
        <v>11</v>
      </c>
      <c r="C7484">
        <f t="shared" si="466"/>
        <v>15</v>
      </c>
      <c r="D7484">
        <v>0.96596391599999998</v>
      </c>
      <c r="E7484" s="9">
        <f t="shared" si="464"/>
        <v>1072.0282835079995</v>
      </c>
    </row>
    <row r="7485" spans="1:5" x14ac:dyDescent="0.2">
      <c r="A7485" s="2">
        <f t="shared" si="467"/>
        <v>43047.666666648525</v>
      </c>
      <c r="B7485">
        <f t="shared" si="465"/>
        <v>11</v>
      </c>
      <c r="C7485">
        <f t="shared" si="466"/>
        <v>16</v>
      </c>
      <c r="D7485">
        <v>1.250461262</v>
      </c>
      <c r="E7485" s="9">
        <f t="shared" si="464"/>
        <v>1387.7638885789463</v>
      </c>
    </row>
    <row r="7486" spans="1:5" x14ac:dyDescent="0.2">
      <c r="A7486" s="2">
        <f t="shared" si="467"/>
        <v>43047.70833331519</v>
      </c>
      <c r="B7486">
        <f t="shared" si="465"/>
        <v>11</v>
      </c>
      <c r="C7486">
        <f t="shared" si="466"/>
        <v>17</v>
      </c>
      <c r="D7486">
        <v>1.745621442</v>
      </c>
      <c r="E7486" s="9">
        <f t="shared" si="464"/>
        <v>1937.2934403918448</v>
      </c>
    </row>
    <row r="7487" spans="1:5" x14ac:dyDescent="0.2">
      <c r="A7487" s="2">
        <f t="shared" si="467"/>
        <v>43047.749999981854</v>
      </c>
      <c r="B7487">
        <f t="shared" si="465"/>
        <v>11</v>
      </c>
      <c r="C7487">
        <f t="shared" si="466"/>
        <v>18</v>
      </c>
      <c r="D7487">
        <v>2.000795444</v>
      </c>
      <c r="E7487" s="9">
        <f t="shared" si="464"/>
        <v>2220.4859518602825</v>
      </c>
    </row>
    <row r="7488" spans="1:5" x14ac:dyDescent="0.2">
      <c r="A7488" s="2">
        <f t="shared" si="467"/>
        <v>43047.791666648518</v>
      </c>
      <c r="B7488">
        <f t="shared" si="465"/>
        <v>11</v>
      </c>
      <c r="C7488">
        <f t="shared" si="466"/>
        <v>19</v>
      </c>
      <c r="D7488">
        <v>1.9037386409999999</v>
      </c>
      <c r="E7488" s="9">
        <f t="shared" si="464"/>
        <v>2112.7721582087356</v>
      </c>
    </row>
    <row r="7489" spans="1:5" x14ac:dyDescent="0.2">
      <c r="A7489" s="2">
        <f t="shared" si="467"/>
        <v>43047.833333315182</v>
      </c>
      <c r="B7489">
        <f t="shared" si="465"/>
        <v>11</v>
      </c>
      <c r="C7489">
        <f t="shared" si="466"/>
        <v>20</v>
      </c>
      <c r="D7489">
        <v>1.8148786079999999</v>
      </c>
      <c r="E7489" s="9">
        <f t="shared" si="464"/>
        <v>2014.1551528821572</v>
      </c>
    </row>
    <row r="7490" spans="1:5" x14ac:dyDescent="0.2">
      <c r="A7490" s="2">
        <f t="shared" si="467"/>
        <v>43047.874999981846</v>
      </c>
      <c r="B7490">
        <f t="shared" si="465"/>
        <v>11</v>
      </c>
      <c r="C7490">
        <f t="shared" si="466"/>
        <v>21</v>
      </c>
      <c r="D7490">
        <v>1.6548619040000001</v>
      </c>
      <c r="E7490" s="9">
        <f t="shared" si="464"/>
        <v>1836.5683614085435</v>
      </c>
    </row>
    <row r="7491" spans="1:5" x14ac:dyDescent="0.2">
      <c r="A7491" s="2">
        <f t="shared" si="467"/>
        <v>43047.916666648511</v>
      </c>
      <c r="B7491">
        <f t="shared" si="465"/>
        <v>11</v>
      </c>
      <c r="C7491">
        <f t="shared" si="466"/>
        <v>22</v>
      </c>
      <c r="D7491">
        <v>1.3434049450000001</v>
      </c>
      <c r="E7491" s="9">
        <f t="shared" si="464"/>
        <v>1490.9129351416773</v>
      </c>
    </row>
    <row r="7492" spans="1:5" x14ac:dyDescent="0.2">
      <c r="A7492" s="2">
        <f t="shared" si="467"/>
        <v>43047.958333315175</v>
      </c>
      <c r="B7492">
        <f t="shared" si="465"/>
        <v>11</v>
      </c>
      <c r="C7492">
        <f t="shared" si="466"/>
        <v>23</v>
      </c>
      <c r="D7492">
        <v>1.0532462730000001</v>
      </c>
      <c r="E7492" s="9">
        <f t="shared" si="464"/>
        <v>1168.8943815116463</v>
      </c>
    </row>
    <row r="7493" spans="1:5" x14ac:dyDescent="0.2">
      <c r="A7493" s="2">
        <f t="shared" si="467"/>
        <v>43047.999999981839</v>
      </c>
      <c r="B7493">
        <f t="shared" si="465"/>
        <v>11</v>
      </c>
      <c r="C7493">
        <f t="shared" si="466"/>
        <v>0</v>
      </c>
      <c r="D7493">
        <v>0.75832228199999996</v>
      </c>
      <c r="E7493" s="9">
        <f t="shared" ref="E7493:E7556" si="468">D7493*$E$3/$D$8765</f>
        <v>841.5872693098911</v>
      </c>
    </row>
    <row r="7494" spans="1:5" x14ac:dyDescent="0.2">
      <c r="A7494" s="2">
        <f t="shared" si="467"/>
        <v>43048.041666648503</v>
      </c>
      <c r="B7494">
        <f t="shared" ref="B7494:B7557" si="469">MONTH(A7494)</f>
        <v>11</v>
      </c>
      <c r="C7494">
        <f t="shared" ref="C7494:C7557" si="470">HOUR(A7494)</f>
        <v>1</v>
      </c>
      <c r="D7494">
        <v>0.64368746899999996</v>
      </c>
      <c r="E7494" s="9">
        <f t="shared" si="468"/>
        <v>714.36537232688784</v>
      </c>
    </row>
    <row r="7495" spans="1:5" x14ac:dyDescent="0.2">
      <c r="A7495" s="2">
        <f t="shared" ref="A7495:A7558" si="471">A7494+1/24</f>
        <v>43048.083333315168</v>
      </c>
      <c r="B7495">
        <f t="shared" si="469"/>
        <v>11</v>
      </c>
      <c r="C7495">
        <f t="shared" si="470"/>
        <v>2</v>
      </c>
      <c r="D7495">
        <v>0.59470296099999997</v>
      </c>
      <c r="E7495" s="9">
        <f t="shared" si="468"/>
        <v>660.00228778520409</v>
      </c>
    </row>
    <row r="7496" spans="1:5" x14ac:dyDescent="0.2">
      <c r="A7496" s="2">
        <f t="shared" si="471"/>
        <v>43048.124999981832</v>
      </c>
      <c r="B7496">
        <f t="shared" si="469"/>
        <v>11</v>
      </c>
      <c r="C7496">
        <f t="shared" si="470"/>
        <v>3</v>
      </c>
      <c r="D7496">
        <v>0.591216784</v>
      </c>
      <c r="E7496" s="9">
        <f t="shared" si="468"/>
        <v>656.13332303050504</v>
      </c>
    </row>
    <row r="7497" spans="1:5" x14ac:dyDescent="0.2">
      <c r="A7497" s="2">
        <f t="shared" si="471"/>
        <v>43048.166666648496</v>
      </c>
      <c r="B7497">
        <f t="shared" si="469"/>
        <v>11</v>
      </c>
      <c r="C7497">
        <f t="shared" si="470"/>
        <v>4</v>
      </c>
      <c r="D7497">
        <v>0.59091739099999996</v>
      </c>
      <c r="E7497" s="9">
        <f t="shared" si="468"/>
        <v>655.80105620503866</v>
      </c>
    </row>
    <row r="7498" spans="1:5" x14ac:dyDescent="0.2">
      <c r="A7498" s="2">
        <f t="shared" si="471"/>
        <v>43048.20833331516</v>
      </c>
      <c r="B7498">
        <f t="shared" si="469"/>
        <v>11</v>
      </c>
      <c r="C7498">
        <f t="shared" si="470"/>
        <v>5</v>
      </c>
      <c r="D7498">
        <v>0.64861431899999999</v>
      </c>
      <c r="E7498" s="9">
        <f t="shared" si="468"/>
        <v>719.83319825818421</v>
      </c>
    </row>
    <row r="7499" spans="1:5" x14ac:dyDescent="0.2">
      <c r="A7499" s="2">
        <f t="shared" si="471"/>
        <v>43048.249999981825</v>
      </c>
      <c r="B7499">
        <f t="shared" si="469"/>
        <v>11</v>
      </c>
      <c r="C7499">
        <f t="shared" si="470"/>
        <v>6</v>
      </c>
      <c r="D7499">
        <v>0.81337064400000003</v>
      </c>
      <c r="E7499" s="9">
        <f t="shared" si="468"/>
        <v>902.68002862243168</v>
      </c>
    </row>
    <row r="7500" spans="1:5" x14ac:dyDescent="0.2">
      <c r="A7500" s="2">
        <f t="shared" si="471"/>
        <v>43048.291666648489</v>
      </c>
      <c r="B7500">
        <f t="shared" si="469"/>
        <v>11</v>
      </c>
      <c r="C7500">
        <f t="shared" si="470"/>
        <v>7</v>
      </c>
      <c r="D7500">
        <v>1.061366418</v>
      </c>
      <c r="E7500" s="9">
        <f t="shared" si="468"/>
        <v>1177.906131290285</v>
      </c>
    </row>
    <row r="7501" spans="1:5" x14ac:dyDescent="0.2">
      <c r="A7501" s="2">
        <f t="shared" si="471"/>
        <v>43048.333333315153</v>
      </c>
      <c r="B7501">
        <f t="shared" si="469"/>
        <v>11</v>
      </c>
      <c r="C7501">
        <f t="shared" si="470"/>
        <v>8</v>
      </c>
      <c r="D7501">
        <v>1.0151163009999999</v>
      </c>
      <c r="E7501" s="9">
        <f t="shared" si="468"/>
        <v>1126.5776782101038</v>
      </c>
    </row>
    <row r="7502" spans="1:5" x14ac:dyDescent="0.2">
      <c r="A7502" s="2">
        <f t="shared" si="471"/>
        <v>43048.374999981817</v>
      </c>
      <c r="B7502">
        <f t="shared" si="469"/>
        <v>11</v>
      </c>
      <c r="C7502">
        <f t="shared" si="470"/>
        <v>9</v>
      </c>
      <c r="D7502">
        <v>0.87630430800000003</v>
      </c>
      <c r="E7502" s="9">
        <f t="shared" si="468"/>
        <v>972.5239085803546</v>
      </c>
    </row>
    <row r="7503" spans="1:5" x14ac:dyDescent="0.2">
      <c r="A7503" s="2">
        <f t="shared" si="471"/>
        <v>43048.416666648482</v>
      </c>
      <c r="B7503">
        <f t="shared" si="469"/>
        <v>11</v>
      </c>
      <c r="C7503">
        <f t="shared" si="470"/>
        <v>10</v>
      </c>
      <c r="D7503">
        <v>0.86453595599999999</v>
      </c>
      <c r="E7503" s="9">
        <f t="shared" si="468"/>
        <v>959.46337289645442</v>
      </c>
    </row>
    <row r="7504" spans="1:5" x14ac:dyDescent="0.2">
      <c r="A7504" s="2">
        <f t="shared" si="471"/>
        <v>43048.458333315146</v>
      </c>
      <c r="B7504">
        <f t="shared" si="469"/>
        <v>11</v>
      </c>
      <c r="C7504">
        <f t="shared" si="470"/>
        <v>11</v>
      </c>
      <c r="D7504">
        <v>0.846937355</v>
      </c>
      <c r="E7504" s="9">
        <f t="shared" si="468"/>
        <v>939.9324176405936</v>
      </c>
    </row>
    <row r="7505" spans="1:5" x14ac:dyDescent="0.2">
      <c r="A7505" s="2">
        <f t="shared" si="471"/>
        <v>43048.49999998181</v>
      </c>
      <c r="B7505">
        <f t="shared" si="469"/>
        <v>11</v>
      </c>
      <c r="C7505">
        <f t="shared" si="470"/>
        <v>12</v>
      </c>
      <c r="D7505">
        <v>0.81400144100000005</v>
      </c>
      <c r="E7505" s="9">
        <f t="shared" si="468"/>
        <v>903.38008813185115</v>
      </c>
    </row>
    <row r="7506" spans="1:5" x14ac:dyDescent="0.2">
      <c r="A7506" s="2">
        <f t="shared" si="471"/>
        <v>43048.541666648474</v>
      </c>
      <c r="B7506">
        <f t="shared" si="469"/>
        <v>11</v>
      </c>
      <c r="C7506">
        <f t="shared" si="470"/>
        <v>13</v>
      </c>
      <c r="D7506">
        <v>0.78255941600000001</v>
      </c>
      <c r="E7506" s="9">
        <f t="shared" si="468"/>
        <v>868.48567900076978</v>
      </c>
    </row>
    <row r="7507" spans="1:5" x14ac:dyDescent="0.2">
      <c r="A7507" s="2">
        <f t="shared" si="471"/>
        <v>43048.583333315139</v>
      </c>
      <c r="B7507">
        <f t="shared" si="469"/>
        <v>11</v>
      </c>
      <c r="C7507">
        <f t="shared" si="470"/>
        <v>14</v>
      </c>
      <c r="D7507">
        <v>0.79052362499999995</v>
      </c>
      <c r="E7507" s="9">
        <f t="shared" si="468"/>
        <v>877.32437075969551</v>
      </c>
    </row>
    <row r="7508" spans="1:5" x14ac:dyDescent="0.2">
      <c r="A7508" s="2">
        <f t="shared" si="471"/>
        <v>43048.624999981803</v>
      </c>
      <c r="B7508">
        <f t="shared" si="469"/>
        <v>11</v>
      </c>
      <c r="C7508">
        <f t="shared" si="470"/>
        <v>15</v>
      </c>
      <c r="D7508">
        <v>0.88448795000000002</v>
      </c>
      <c r="E7508" s="9">
        <f t="shared" si="468"/>
        <v>981.6061274301361</v>
      </c>
    </row>
    <row r="7509" spans="1:5" x14ac:dyDescent="0.2">
      <c r="A7509" s="2">
        <f t="shared" si="471"/>
        <v>43048.666666648467</v>
      </c>
      <c r="B7509">
        <f t="shared" si="469"/>
        <v>11</v>
      </c>
      <c r="C7509">
        <f t="shared" si="470"/>
        <v>16</v>
      </c>
      <c r="D7509">
        <v>1.1807328260000001</v>
      </c>
      <c r="E7509" s="9">
        <f t="shared" si="468"/>
        <v>1310.3791598964131</v>
      </c>
    </row>
    <row r="7510" spans="1:5" x14ac:dyDescent="0.2">
      <c r="A7510" s="2">
        <f t="shared" si="471"/>
        <v>43048.708333315131</v>
      </c>
      <c r="B7510">
        <f t="shared" si="469"/>
        <v>11</v>
      </c>
      <c r="C7510">
        <f t="shared" si="470"/>
        <v>17</v>
      </c>
      <c r="D7510">
        <v>1.675278241</v>
      </c>
      <c r="E7510" s="9">
        <f t="shared" si="468"/>
        <v>1859.2264445388773</v>
      </c>
    </row>
    <row r="7511" spans="1:5" x14ac:dyDescent="0.2">
      <c r="A7511" s="2">
        <f t="shared" si="471"/>
        <v>43048.749999981796</v>
      </c>
      <c r="B7511">
        <f t="shared" si="469"/>
        <v>11</v>
      </c>
      <c r="C7511">
        <f t="shared" si="470"/>
        <v>18</v>
      </c>
      <c r="D7511">
        <v>1.942226719</v>
      </c>
      <c r="E7511" s="9">
        <f t="shared" si="468"/>
        <v>2155.4862881161121</v>
      </c>
    </row>
    <row r="7512" spans="1:5" x14ac:dyDescent="0.2">
      <c r="A7512" s="2">
        <f t="shared" si="471"/>
        <v>43048.79166664846</v>
      </c>
      <c r="B7512">
        <f t="shared" si="469"/>
        <v>11</v>
      </c>
      <c r="C7512">
        <f t="shared" si="470"/>
        <v>19</v>
      </c>
      <c r="D7512">
        <v>1.850982892</v>
      </c>
      <c r="E7512" s="9">
        <f t="shared" si="468"/>
        <v>2054.2237444337752</v>
      </c>
    </row>
    <row r="7513" spans="1:5" x14ac:dyDescent="0.2">
      <c r="A7513" s="2">
        <f t="shared" si="471"/>
        <v>43048.833333315124</v>
      </c>
      <c r="B7513">
        <f t="shared" si="469"/>
        <v>11</v>
      </c>
      <c r="C7513">
        <f t="shared" si="470"/>
        <v>20</v>
      </c>
      <c r="D7513">
        <v>1.765878109</v>
      </c>
      <c r="E7513" s="9">
        <f t="shared" si="468"/>
        <v>1959.7743215033531</v>
      </c>
    </row>
    <row r="7514" spans="1:5" x14ac:dyDescent="0.2">
      <c r="A7514" s="2">
        <f t="shared" si="471"/>
        <v>43048.874999981788</v>
      </c>
      <c r="B7514">
        <f t="shared" si="469"/>
        <v>11</v>
      </c>
      <c r="C7514">
        <f t="shared" si="470"/>
        <v>21</v>
      </c>
      <c r="D7514">
        <v>1.6106811649999999</v>
      </c>
      <c r="E7514" s="9">
        <f t="shared" si="468"/>
        <v>1787.5365073094663</v>
      </c>
    </row>
    <row r="7515" spans="1:5" x14ac:dyDescent="0.2">
      <c r="A7515" s="2">
        <f t="shared" si="471"/>
        <v>43048.916666648453</v>
      </c>
      <c r="B7515">
        <f t="shared" si="469"/>
        <v>11</v>
      </c>
      <c r="C7515">
        <f t="shared" si="470"/>
        <v>22</v>
      </c>
      <c r="D7515">
        <v>1.3031764109999999</v>
      </c>
      <c r="E7515" s="9">
        <f t="shared" si="468"/>
        <v>1446.2672444096195</v>
      </c>
    </row>
    <row r="7516" spans="1:5" x14ac:dyDescent="0.2">
      <c r="A7516" s="2">
        <f t="shared" si="471"/>
        <v>43048.958333315117</v>
      </c>
      <c r="B7516">
        <f t="shared" si="469"/>
        <v>11</v>
      </c>
      <c r="C7516">
        <f t="shared" si="470"/>
        <v>23</v>
      </c>
      <c r="D7516">
        <v>1.020345098</v>
      </c>
      <c r="E7516" s="9">
        <f t="shared" si="468"/>
        <v>1132.3806054001104</v>
      </c>
    </row>
    <row r="7517" spans="1:5" x14ac:dyDescent="0.2">
      <c r="A7517" s="2">
        <f t="shared" si="471"/>
        <v>43048.999999981781</v>
      </c>
      <c r="B7517">
        <f t="shared" si="469"/>
        <v>11</v>
      </c>
      <c r="C7517">
        <f t="shared" si="470"/>
        <v>0</v>
      </c>
      <c r="D7517">
        <v>0.72797402700000002</v>
      </c>
      <c r="E7517" s="9">
        <f t="shared" si="468"/>
        <v>807.90672785671234</v>
      </c>
    </row>
    <row r="7518" spans="1:5" x14ac:dyDescent="0.2">
      <c r="A7518" s="2">
        <f t="shared" si="471"/>
        <v>43049.041666648445</v>
      </c>
      <c r="B7518">
        <f t="shared" si="469"/>
        <v>11</v>
      </c>
      <c r="C7518">
        <f t="shared" si="470"/>
        <v>1</v>
      </c>
      <c r="D7518">
        <v>0.61907343000000004</v>
      </c>
      <c r="E7518" s="9">
        <f t="shared" si="468"/>
        <v>687.04867287020863</v>
      </c>
    </row>
    <row r="7519" spans="1:5" x14ac:dyDescent="0.2">
      <c r="A7519" s="2">
        <f t="shared" si="471"/>
        <v>43049.083333315109</v>
      </c>
      <c r="B7519">
        <f t="shared" si="469"/>
        <v>11</v>
      </c>
      <c r="C7519">
        <f t="shared" si="470"/>
        <v>2</v>
      </c>
      <c r="D7519">
        <v>0.57140792799999995</v>
      </c>
      <c r="E7519" s="9">
        <f t="shared" si="468"/>
        <v>634.14942327587164</v>
      </c>
    </row>
    <row r="7520" spans="1:5" x14ac:dyDescent="0.2">
      <c r="A7520" s="2">
        <f t="shared" si="471"/>
        <v>43049.124999981774</v>
      </c>
      <c r="B7520">
        <f t="shared" si="469"/>
        <v>11</v>
      </c>
      <c r="C7520">
        <f t="shared" si="470"/>
        <v>3</v>
      </c>
      <c r="D7520">
        <v>0.56834521900000001</v>
      </c>
      <c r="E7520" s="9">
        <f t="shared" si="468"/>
        <v>630.75042397810239</v>
      </c>
    </row>
    <row r="7521" spans="1:5" x14ac:dyDescent="0.2">
      <c r="A7521" s="2">
        <f t="shared" si="471"/>
        <v>43049.166666648438</v>
      </c>
      <c r="B7521">
        <f t="shared" si="469"/>
        <v>11</v>
      </c>
      <c r="C7521">
        <f t="shared" si="470"/>
        <v>4</v>
      </c>
      <c r="D7521">
        <v>0.57143164999999996</v>
      </c>
      <c r="E7521" s="9">
        <f t="shared" si="468"/>
        <v>634.17574998903365</v>
      </c>
    </row>
    <row r="7522" spans="1:5" x14ac:dyDescent="0.2">
      <c r="A7522" s="2">
        <f t="shared" si="471"/>
        <v>43049.208333315102</v>
      </c>
      <c r="B7522">
        <f t="shared" si="469"/>
        <v>11</v>
      </c>
      <c r="C7522">
        <f t="shared" si="470"/>
        <v>5</v>
      </c>
      <c r="D7522">
        <v>0.62732159700000001</v>
      </c>
      <c r="E7522" s="9">
        <f t="shared" si="468"/>
        <v>696.20250166716062</v>
      </c>
    </row>
    <row r="7523" spans="1:5" x14ac:dyDescent="0.2">
      <c r="A7523" s="2">
        <f t="shared" si="471"/>
        <v>43049.249999981766</v>
      </c>
      <c r="B7523">
        <f t="shared" si="469"/>
        <v>11</v>
      </c>
      <c r="C7523">
        <f t="shared" si="470"/>
        <v>6</v>
      </c>
      <c r="D7523">
        <v>0.79165174500000002</v>
      </c>
      <c r="E7523" s="9">
        <f t="shared" si="468"/>
        <v>878.57636012198873</v>
      </c>
    </row>
    <row r="7524" spans="1:5" x14ac:dyDescent="0.2">
      <c r="A7524" s="2">
        <f t="shared" si="471"/>
        <v>43049.291666648431</v>
      </c>
      <c r="B7524">
        <f t="shared" si="469"/>
        <v>11</v>
      </c>
      <c r="C7524">
        <f t="shared" si="470"/>
        <v>7</v>
      </c>
      <c r="D7524">
        <v>1.04003486</v>
      </c>
      <c r="E7524" s="9">
        <f t="shared" si="468"/>
        <v>1154.2323344449676</v>
      </c>
    </row>
    <row r="7525" spans="1:5" x14ac:dyDescent="0.2">
      <c r="A7525" s="2">
        <f t="shared" si="471"/>
        <v>43049.333333315095</v>
      </c>
      <c r="B7525">
        <f t="shared" si="469"/>
        <v>11</v>
      </c>
      <c r="C7525">
        <f t="shared" si="470"/>
        <v>8</v>
      </c>
      <c r="D7525">
        <v>0.99640905700000004</v>
      </c>
      <c r="E7525" s="9">
        <f t="shared" si="468"/>
        <v>1105.8163491973901</v>
      </c>
    </row>
    <row r="7526" spans="1:5" x14ac:dyDescent="0.2">
      <c r="A7526" s="2">
        <f t="shared" si="471"/>
        <v>43049.374999981759</v>
      </c>
      <c r="B7526">
        <f t="shared" si="469"/>
        <v>11</v>
      </c>
      <c r="C7526">
        <f t="shared" si="470"/>
        <v>9</v>
      </c>
      <c r="D7526">
        <v>0.86248393499999998</v>
      </c>
      <c r="E7526" s="9">
        <f t="shared" si="468"/>
        <v>957.18603674143344</v>
      </c>
    </row>
    <row r="7527" spans="1:5" x14ac:dyDescent="0.2">
      <c r="A7527" s="2">
        <f t="shared" si="471"/>
        <v>43049.416666648423</v>
      </c>
      <c r="B7527">
        <f t="shared" si="469"/>
        <v>11</v>
      </c>
      <c r="C7527">
        <f t="shared" si="470"/>
        <v>10</v>
      </c>
      <c r="D7527">
        <v>0.85323801499999996</v>
      </c>
      <c r="E7527" s="9">
        <f t="shared" si="468"/>
        <v>946.92490008521474</v>
      </c>
    </row>
    <row r="7528" spans="1:5" x14ac:dyDescent="0.2">
      <c r="A7528" s="2">
        <f t="shared" si="471"/>
        <v>43049.458333315088</v>
      </c>
      <c r="B7528">
        <f t="shared" si="469"/>
        <v>11</v>
      </c>
      <c r="C7528">
        <f t="shared" si="470"/>
        <v>11</v>
      </c>
      <c r="D7528">
        <v>0.83954494400000002</v>
      </c>
      <c r="E7528" s="9">
        <f t="shared" si="468"/>
        <v>931.72830820746674</v>
      </c>
    </row>
    <row r="7529" spans="1:5" x14ac:dyDescent="0.2">
      <c r="A7529" s="2">
        <f t="shared" si="471"/>
        <v>43049.499999981752</v>
      </c>
      <c r="B7529">
        <f t="shared" si="469"/>
        <v>11</v>
      </c>
      <c r="C7529">
        <f t="shared" si="470"/>
        <v>12</v>
      </c>
      <c r="D7529">
        <v>0.81383760900000002</v>
      </c>
      <c r="E7529" s="9">
        <f t="shared" si="468"/>
        <v>903.19826711883547</v>
      </c>
    </row>
    <row r="7530" spans="1:5" x14ac:dyDescent="0.2">
      <c r="A7530" s="2">
        <f t="shared" si="471"/>
        <v>43049.541666648416</v>
      </c>
      <c r="B7530">
        <f t="shared" si="469"/>
        <v>11</v>
      </c>
      <c r="C7530">
        <f t="shared" si="470"/>
        <v>13</v>
      </c>
      <c r="D7530">
        <v>0.78490320999999996</v>
      </c>
      <c r="E7530" s="9">
        <f t="shared" si="468"/>
        <v>871.08682529319117</v>
      </c>
    </row>
    <row r="7531" spans="1:5" x14ac:dyDescent="0.2">
      <c r="A7531" s="2">
        <f t="shared" si="471"/>
        <v>43049.58333331508</v>
      </c>
      <c r="B7531">
        <f t="shared" si="469"/>
        <v>11</v>
      </c>
      <c r="C7531">
        <f t="shared" si="470"/>
        <v>14</v>
      </c>
      <c r="D7531">
        <v>0.79818118400000004</v>
      </c>
      <c r="E7531" s="9">
        <f t="shared" si="468"/>
        <v>885.82274186306438</v>
      </c>
    </row>
    <row r="7532" spans="1:5" x14ac:dyDescent="0.2">
      <c r="A7532" s="2">
        <f t="shared" si="471"/>
        <v>43049.624999981745</v>
      </c>
      <c r="B7532">
        <f t="shared" si="469"/>
        <v>11</v>
      </c>
      <c r="C7532">
        <f t="shared" si="470"/>
        <v>15</v>
      </c>
      <c r="D7532">
        <v>0.89817438400000005</v>
      </c>
      <c r="E7532" s="9">
        <f t="shared" si="468"/>
        <v>996.79535355477481</v>
      </c>
    </row>
    <row r="7533" spans="1:5" x14ac:dyDescent="0.2">
      <c r="A7533" s="2">
        <f t="shared" si="471"/>
        <v>43049.666666648409</v>
      </c>
      <c r="B7533">
        <f t="shared" si="469"/>
        <v>11</v>
      </c>
      <c r="C7533">
        <f t="shared" si="470"/>
        <v>16</v>
      </c>
      <c r="D7533">
        <v>1.1964586589999999</v>
      </c>
      <c r="E7533" s="9">
        <f t="shared" si="468"/>
        <v>1327.8317142604867</v>
      </c>
    </row>
    <row r="7534" spans="1:5" x14ac:dyDescent="0.2">
      <c r="A7534" s="2">
        <f t="shared" si="471"/>
        <v>43049.708333315073</v>
      </c>
      <c r="B7534">
        <f t="shared" si="469"/>
        <v>11</v>
      </c>
      <c r="C7534">
        <f t="shared" si="470"/>
        <v>17</v>
      </c>
      <c r="D7534">
        <v>1.6992325070000001</v>
      </c>
      <c r="E7534" s="9">
        <f t="shared" si="468"/>
        <v>1885.8109268754556</v>
      </c>
    </row>
    <row r="7535" spans="1:5" x14ac:dyDescent="0.2">
      <c r="A7535" s="2">
        <f t="shared" si="471"/>
        <v>43049.749999981737</v>
      </c>
      <c r="B7535">
        <f t="shared" si="469"/>
        <v>11</v>
      </c>
      <c r="C7535">
        <f t="shared" si="470"/>
        <v>18</v>
      </c>
      <c r="D7535">
        <v>1.9626055259999999</v>
      </c>
      <c r="E7535" s="9">
        <f t="shared" si="468"/>
        <v>2178.1027203930194</v>
      </c>
    </row>
    <row r="7536" spans="1:5" x14ac:dyDescent="0.2">
      <c r="A7536" s="2">
        <f t="shared" si="471"/>
        <v>43049.791666648402</v>
      </c>
      <c r="B7536">
        <f t="shared" si="469"/>
        <v>11</v>
      </c>
      <c r="C7536">
        <f t="shared" si="470"/>
        <v>19</v>
      </c>
      <c r="D7536">
        <v>1.870965574</v>
      </c>
      <c r="E7536" s="9">
        <f t="shared" si="468"/>
        <v>2076.4005565584489</v>
      </c>
    </row>
    <row r="7537" spans="1:5" x14ac:dyDescent="0.2">
      <c r="A7537" s="2">
        <f t="shared" si="471"/>
        <v>43049.833333315066</v>
      </c>
      <c r="B7537">
        <f t="shared" si="469"/>
        <v>11</v>
      </c>
      <c r="C7537">
        <f t="shared" si="470"/>
        <v>20</v>
      </c>
      <c r="D7537">
        <v>1.7870361749999999</v>
      </c>
      <c r="E7537" s="9">
        <f t="shared" si="468"/>
        <v>1983.255576652359</v>
      </c>
    </row>
    <row r="7538" spans="1:5" x14ac:dyDescent="0.2">
      <c r="A7538" s="2">
        <f t="shared" si="471"/>
        <v>43049.87499998173</v>
      </c>
      <c r="B7538">
        <f t="shared" si="469"/>
        <v>11</v>
      </c>
      <c r="C7538">
        <f t="shared" si="470"/>
        <v>21</v>
      </c>
      <c r="D7538">
        <v>1.6319526870000001</v>
      </c>
      <c r="E7538" s="9">
        <f t="shared" si="468"/>
        <v>1811.1436761069217</v>
      </c>
    </row>
    <row r="7539" spans="1:5" x14ac:dyDescent="0.2">
      <c r="A7539" s="2">
        <f t="shared" si="471"/>
        <v>43049.916666648394</v>
      </c>
      <c r="B7539">
        <f t="shared" si="469"/>
        <v>11</v>
      </c>
      <c r="C7539">
        <f t="shared" si="470"/>
        <v>22</v>
      </c>
      <c r="D7539">
        <v>1.3246809100000001</v>
      </c>
      <c r="E7539" s="9">
        <f t="shared" si="468"/>
        <v>1470.1329714505762</v>
      </c>
    </row>
    <row r="7540" spans="1:5" x14ac:dyDescent="0.2">
      <c r="A7540" s="2">
        <f t="shared" si="471"/>
        <v>43049.958333315059</v>
      </c>
      <c r="B7540">
        <f t="shared" si="469"/>
        <v>11</v>
      </c>
      <c r="C7540">
        <f t="shared" si="470"/>
        <v>23</v>
      </c>
      <c r="D7540">
        <v>1.0340023780000001</v>
      </c>
      <c r="E7540" s="9">
        <f t="shared" si="468"/>
        <v>1147.5374763693862</v>
      </c>
    </row>
    <row r="7541" spans="1:5" x14ac:dyDescent="0.2">
      <c r="A7541" s="2">
        <f t="shared" si="471"/>
        <v>43049.999999981723</v>
      </c>
      <c r="B7541">
        <f t="shared" si="469"/>
        <v>11</v>
      </c>
      <c r="C7541">
        <f t="shared" si="470"/>
        <v>0</v>
      </c>
      <c r="D7541">
        <v>0.74590891400000003</v>
      </c>
      <c r="E7541" s="9">
        <f t="shared" si="468"/>
        <v>827.81089384785673</v>
      </c>
    </row>
    <row r="7542" spans="1:5" x14ac:dyDescent="0.2">
      <c r="A7542" s="2">
        <f t="shared" si="471"/>
        <v>43050.041666648387</v>
      </c>
      <c r="B7542">
        <f t="shared" si="469"/>
        <v>11</v>
      </c>
      <c r="C7542">
        <f t="shared" si="470"/>
        <v>1</v>
      </c>
      <c r="D7542">
        <v>0.62852274600000002</v>
      </c>
      <c r="E7542" s="9">
        <f t="shared" si="468"/>
        <v>697.53553872928967</v>
      </c>
    </row>
    <row r="7543" spans="1:5" x14ac:dyDescent="0.2">
      <c r="A7543" s="2">
        <f t="shared" si="471"/>
        <v>43050.083333315051</v>
      </c>
      <c r="B7543">
        <f t="shared" si="469"/>
        <v>11</v>
      </c>
      <c r="C7543">
        <f t="shared" si="470"/>
        <v>2</v>
      </c>
      <c r="D7543">
        <v>0.57449441800000001</v>
      </c>
      <c r="E7543" s="9">
        <f t="shared" si="468"/>
        <v>637.57481476509633</v>
      </c>
    </row>
    <row r="7544" spans="1:5" x14ac:dyDescent="0.2">
      <c r="A7544" s="2">
        <f t="shared" si="471"/>
        <v>43050.124999981716</v>
      </c>
      <c r="B7544">
        <f t="shared" si="469"/>
        <v>11</v>
      </c>
      <c r="C7544">
        <f t="shared" si="470"/>
        <v>3</v>
      </c>
      <c r="D7544">
        <v>0.56305607000000002</v>
      </c>
      <c r="E7544" s="9">
        <f t="shared" si="468"/>
        <v>624.88051804293275</v>
      </c>
    </row>
    <row r="7545" spans="1:5" x14ac:dyDescent="0.2">
      <c r="A7545" s="2">
        <f t="shared" si="471"/>
        <v>43050.16666664838</v>
      </c>
      <c r="B7545">
        <f t="shared" si="469"/>
        <v>11</v>
      </c>
      <c r="C7545">
        <f t="shared" si="470"/>
        <v>4</v>
      </c>
      <c r="D7545">
        <v>0.56557746600000003</v>
      </c>
      <c r="E7545" s="9">
        <f t="shared" si="468"/>
        <v>627.67876731617366</v>
      </c>
    </row>
    <row r="7546" spans="1:5" x14ac:dyDescent="0.2">
      <c r="A7546" s="2">
        <f t="shared" si="471"/>
        <v>43050.208333315044</v>
      </c>
      <c r="B7546">
        <f t="shared" si="469"/>
        <v>11</v>
      </c>
      <c r="C7546">
        <f t="shared" si="470"/>
        <v>5</v>
      </c>
      <c r="D7546">
        <v>0.62291861400000004</v>
      </c>
      <c r="E7546" s="9">
        <f t="shared" si="468"/>
        <v>691.31606416196826</v>
      </c>
    </row>
    <row r="7547" spans="1:5" x14ac:dyDescent="0.2">
      <c r="A7547" s="2">
        <f t="shared" si="471"/>
        <v>43050.249999981708</v>
      </c>
      <c r="B7547">
        <f t="shared" si="469"/>
        <v>11</v>
      </c>
      <c r="C7547">
        <f t="shared" si="470"/>
        <v>6</v>
      </c>
      <c r="D7547">
        <v>0.79201706999999999</v>
      </c>
      <c r="E7547" s="9">
        <f t="shared" si="468"/>
        <v>878.98179838545343</v>
      </c>
    </row>
    <row r="7548" spans="1:5" x14ac:dyDescent="0.2">
      <c r="A7548" s="2">
        <f t="shared" si="471"/>
        <v>43050.291666648372</v>
      </c>
      <c r="B7548">
        <f t="shared" si="469"/>
        <v>11</v>
      </c>
      <c r="C7548">
        <f t="shared" si="470"/>
        <v>7</v>
      </c>
      <c r="D7548">
        <v>1.054927849</v>
      </c>
      <c r="E7548" s="9">
        <f t="shared" si="468"/>
        <v>1170.7605972190954</v>
      </c>
    </row>
    <row r="7549" spans="1:5" x14ac:dyDescent="0.2">
      <c r="A7549" s="2">
        <f t="shared" si="471"/>
        <v>43050.333333315037</v>
      </c>
      <c r="B7549">
        <f t="shared" si="469"/>
        <v>11</v>
      </c>
      <c r="C7549">
        <f t="shared" si="470"/>
        <v>8</v>
      </c>
      <c r="D7549">
        <v>1.0403017720000001</v>
      </c>
      <c r="E7549" s="9">
        <f t="shared" si="468"/>
        <v>1154.5285538052026</v>
      </c>
    </row>
    <row r="7550" spans="1:5" x14ac:dyDescent="0.2">
      <c r="A7550" s="2">
        <f t="shared" si="471"/>
        <v>43050.374999981701</v>
      </c>
      <c r="B7550">
        <f t="shared" si="469"/>
        <v>11</v>
      </c>
      <c r="C7550">
        <f t="shared" si="470"/>
        <v>9</v>
      </c>
      <c r="D7550">
        <v>0.93174036999999998</v>
      </c>
      <c r="E7550" s="9">
        <f t="shared" si="468"/>
        <v>1034.0469379667886</v>
      </c>
    </row>
    <row r="7551" spans="1:5" x14ac:dyDescent="0.2">
      <c r="A7551" s="2">
        <f t="shared" si="471"/>
        <v>43050.416666648365</v>
      </c>
      <c r="B7551">
        <f t="shared" si="469"/>
        <v>11</v>
      </c>
      <c r="C7551">
        <f t="shared" si="470"/>
        <v>10</v>
      </c>
      <c r="D7551">
        <v>0.95152411199999998</v>
      </c>
      <c r="E7551" s="9">
        <f t="shared" si="468"/>
        <v>1056.002966164456</v>
      </c>
    </row>
    <row r="7552" spans="1:5" x14ac:dyDescent="0.2">
      <c r="A7552" s="2">
        <f t="shared" si="471"/>
        <v>43050.458333315029</v>
      </c>
      <c r="B7552">
        <f t="shared" si="469"/>
        <v>11</v>
      </c>
      <c r="C7552">
        <f t="shared" si="470"/>
        <v>11</v>
      </c>
      <c r="D7552">
        <v>0.93892714799999999</v>
      </c>
      <c r="E7552" s="9">
        <f t="shared" si="468"/>
        <v>1042.0228355709112</v>
      </c>
    </row>
    <row r="7553" spans="1:5" x14ac:dyDescent="0.2">
      <c r="A7553" s="2">
        <f t="shared" si="471"/>
        <v>43050.499999981694</v>
      </c>
      <c r="B7553">
        <f t="shared" si="469"/>
        <v>11</v>
      </c>
      <c r="C7553">
        <f t="shared" si="470"/>
        <v>12</v>
      </c>
      <c r="D7553">
        <v>0.89797817400000002</v>
      </c>
      <c r="E7553" s="9">
        <f t="shared" si="468"/>
        <v>996.57759938609104</v>
      </c>
    </row>
    <row r="7554" spans="1:5" x14ac:dyDescent="0.2">
      <c r="A7554" s="2">
        <f t="shared" si="471"/>
        <v>43050.541666648358</v>
      </c>
      <c r="B7554">
        <f t="shared" si="469"/>
        <v>11</v>
      </c>
      <c r="C7554">
        <f t="shared" si="470"/>
        <v>13</v>
      </c>
      <c r="D7554">
        <v>0.86354400099999995</v>
      </c>
      <c r="E7554" s="9">
        <f t="shared" si="468"/>
        <v>958.36249966676826</v>
      </c>
    </row>
    <row r="7555" spans="1:5" x14ac:dyDescent="0.2">
      <c r="A7555" s="2">
        <f t="shared" si="471"/>
        <v>43050.583333315022</v>
      </c>
      <c r="B7555">
        <f t="shared" si="469"/>
        <v>11</v>
      </c>
      <c r="C7555">
        <f t="shared" si="470"/>
        <v>14</v>
      </c>
      <c r="D7555">
        <v>0.86367343699999999</v>
      </c>
      <c r="E7555" s="9">
        <f t="shared" si="468"/>
        <v>958.50614794452031</v>
      </c>
    </row>
    <row r="7556" spans="1:5" x14ac:dyDescent="0.2">
      <c r="A7556" s="2">
        <f t="shared" si="471"/>
        <v>43050.624999981686</v>
      </c>
      <c r="B7556">
        <f t="shared" si="469"/>
        <v>11</v>
      </c>
      <c r="C7556">
        <f t="shared" si="470"/>
        <v>15</v>
      </c>
      <c r="D7556">
        <v>0.95588168399999995</v>
      </c>
      <c r="E7556" s="9">
        <f t="shared" si="468"/>
        <v>1060.8390064699436</v>
      </c>
    </row>
    <row r="7557" spans="1:5" x14ac:dyDescent="0.2">
      <c r="A7557" s="2">
        <f t="shared" si="471"/>
        <v>43050.666666648351</v>
      </c>
      <c r="B7557">
        <f t="shared" si="469"/>
        <v>11</v>
      </c>
      <c r="C7557">
        <f t="shared" si="470"/>
        <v>16</v>
      </c>
      <c r="D7557">
        <v>1.248726048</v>
      </c>
      <c r="E7557" s="9">
        <f t="shared" ref="E7557:E7620" si="472">D7557*$E$3/$D$8765</f>
        <v>1385.8381453341656</v>
      </c>
    </row>
    <row r="7558" spans="1:5" x14ac:dyDescent="0.2">
      <c r="A7558" s="2">
        <f t="shared" si="471"/>
        <v>43050.708333315015</v>
      </c>
      <c r="B7558">
        <f t="shared" ref="B7558:B7621" si="473">MONTH(A7558)</f>
        <v>11</v>
      </c>
      <c r="C7558">
        <f t="shared" ref="C7558:C7621" si="474">HOUR(A7558)</f>
        <v>17</v>
      </c>
      <c r="D7558">
        <v>1.7481424969999999</v>
      </c>
      <c r="E7558" s="9">
        <f t="shared" si="472"/>
        <v>1940.0913112227454</v>
      </c>
    </row>
    <row r="7559" spans="1:5" x14ac:dyDescent="0.2">
      <c r="A7559" s="2">
        <f t="shared" ref="A7559:A7622" si="475">A7558+1/24</f>
        <v>43050.749999981679</v>
      </c>
      <c r="B7559">
        <f t="shared" si="473"/>
        <v>11</v>
      </c>
      <c r="C7559">
        <f t="shared" si="474"/>
        <v>18</v>
      </c>
      <c r="D7559">
        <v>2.0065254220000002</v>
      </c>
      <c r="E7559" s="9">
        <f t="shared" si="472"/>
        <v>2226.8450905176715</v>
      </c>
    </row>
    <row r="7560" spans="1:5" x14ac:dyDescent="0.2">
      <c r="A7560" s="2">
        <f t="shared" si="475"/>
        <v>43050.791666648343</v>
      </c>
      <c r="B7560">
        <f t="shared" si="473"/>
        <v>11</v>
      </c>
      <c r="C7560">
        <f t="shared" si="474"/>
        <v>19</v>
      </c>
      <c r="D7560">
        <v>1.9140032570000001</v>
      </c>
      <c r="E7560" s="9">
        <f t="shared" si="472"/>
        <v>2124.1638452987827</v>
      </c>
    </row>
    <row r="7561" spans="1:5" x14ac:dyDescent="0.2">
      <c r="A7561" s="2">
        <f t="shared" si="475"/>
        <v>43050.833333315008</v>
      </c>
      <c r="B7561">
        <f t="shared" si="473"/>
        <v>11</v>
      </c>
      <c r="C7561">
        <f t="shared" si="474"/>
        <v>20</v>
      </c>
      <c r="D7561">
        <v>1.8281489200000001</v>
      </c>
      <c r="E7561" s="9">
        <f t="shared" si="472"/>
        <v>2028.8825661522981</v>
      </c>
    </row>
    <row r="7562" spans="1:5" x14ac:dyDescent="0.2">
      <c r="A7562" s="2">
        <f t="shared" si="475"/>
        <v>43050.874999981672</v>
      </c>
      <c r="B7562">
        <f t="shared" si="473"/>
        <v>11</v>
      </c>
      <c r="C7562">
        <f t="shared" si="474"/>
        <v>21</v>
      </c>
      <c r="D7562">
        <v>1.66928893</v>
      </c>
      <c r="E7562" s="9">
        <f t="shared" si="472"/>
        <v>1852.5794977074538</v>
      </c>
    </row>
    <row r="7563" spans="1:5" x14ac:dyDescent="0.2">
      <c r="A7563" s="2">
        <f t="shared" si="475"/>
        <v>43050.916666648336</v>
      </c>
      <c r="B7563">
        <f t="shared" si="473"/>
        <v>11</v>
      </c>
      <c r="C7563">
        <f t="shared" si="474"/>
        <v>22</v>
      </c>
      <c r="D7563">
        <v>1.3518916350000001</v>
      </c>
      <c r="E7563" s="9">
        <f t="shared" si="472"/>
        <v>1500.3314771417124</v>
      </c>
    </row>
    <row r="7564" spans="1:5" x14ac:dyDescent="0.2">
      <c r="A7564" s="2">
        <f t="shared" si="475"/>
        <v>43050.958333315</v>
      </c>
      <c r="B7564">
        <f t="shared" si="473"/>
        <v>11</v>
      </c>
      <c r="C7564">
        <f t="shared" si="474"/>
        <v>23</v>
      </c>
      <c r="D7564">
        <v>1.049442913</v>
      </c>
      <c r="E7564" s="9">
        <f t="shared" si="472"/>
        <v>1164.6734065613118</v>
      </c>
    </row>
    <row r="7565" spans="1:5" x14ac:dyDescent="0.2">
      <c r="A7565" s="2">
        <f t="shared" si="475"/>
        <v>43050.999999981665</v>
      </c>
      <c r="B7565">
        <f t="shared" si="473"/>
        <v>11</v>
      </c>
      <c r="C7565">
        <f t="shared" si="474"/>
        <v>0</v>
      </c>
      <c r="D7565">
        <v>0.746223372</v>
      </c>
      <c r="E7565" s="9">
        <f t="shared" si="472"/>
        <v>828.15987983417733</v>
      </c>
    </row>
    <row r="7566" spans="1:5" x14ac:dyDescent="0.2">
      <c r="A7566" s="2">
        <f t="shared" si="475"/>
        <v>43051.041666648329</v>
      </c>
      <c r="B7566">
        <f t="shared" si="473"/>
        <v>11</v>
      </c>
      <c r="C7566">
        <f t="shared" si="474"/>
        <v>1</v>
      </c>
      <c r="D7566">
        <v>0.62838128900000001</v>
      </c>
      <c r="E7566" s="9">
        <f t="shared" si="472"/>
        <v>697.37854952670318</v>
      </c>
    </row>
    <row r="7567" spans="1:5" x14ac:dyDescent="0.2">
      <c r="A7567" s="2">
        <f t="shared" si="475"/>
        <v>43051.083333314993</v>
      </c>
      <c r="B7567">
        <f t="shared" si="473"/>
        <v>11</v>
      </c>
      <c r="C7567">
        <f t="shared" si="474"/>
        <v>2</v>
      </c>
      <c r="D7567">
        <v>0.57659503999999995</v>
      </c>
      <c r="E7567" s="9">
        <f t="shared" si="472"/>
        <v>639.90608838687331</v>
      </c>
    </row>
    <row r="7568" spans="1:5" x14ac:dyDescent="0.2">
      <c r="A7568" s="2">
        <f t="shared" si="475"/>
        <v>43051.124999981657</v>
      </c>
      <c r="B7568">
        <f t="shared" si="473"/>
        <v>11</v>
      </c>
      <c r="C7568">
        <f t="shared" si="474"/>
        <v>3</v>
      </c>
      <c r="D7568">
        <v>0.565868433</v>
      </c>
      <c r="E7568" s="9">
        <f t="shared" si="472"/>
        <v>628.00168295349806</v>
      </c>
    </row>
    <row r="7569" spans="1:5" x14ac:dyDescent="0.2">
      <c r="A7569" s="2">
        <f t="shared" si="475"/>
        <v>43051.166666648322</v>
      </c>
      <c r="B7569">
        <f t="shared" si="473"/>
        <v>11</v>
      </c>
      <c r="C7569">
        <f t="shared" si="474"/>
        <v>4</v>
      </c>
      <c r="D7569">
        <v>0.56996033999999995</v>
      </c>
      <c r="E7569" s="9">
        <f t="shared" si="472"/>
        <v>632.54288782132494</v>
      </c>
    </row>
    <row r="7570" spans="1:5" x14ac:dyDescent="0.2">
      <c r="A7570" s="2">
        <f t="shared" si="475"/>
        <v>43051.208333314986</v>
      </c>
      <c r="B7570">
        <f t="shared" si="473"/>
        <v>11</v>
      </c>
      <c r="C7570">
        <f t="shared" si="474"/>
        <v>5</v>
      </c>
      <c r="D7570">
        <v>0.62829857499999997</v>
      </c>
      <c r="E7570" s="9">
        <f t="shared" si="472"/>
        <v>697.2867533985318</v>
      </c>
    </row>
    <row r="7571" spans="1:5" x14ac:dyDescent="0.2">
      <c r="A7571" s="2">
        <f t="shared" si="475"/>
        <v>43051.24999998165</v>
      </c>
      <c r="B7571">
        <f t="shared" si="473"/>
        <v>11</v>
      </c>
      <c r="C7571">
        <f t="shared" si="474"/>
        <v>6</v>
      </c>
      <c r="D7571">
        <v>0.81221615899999999</v>
      </c>
      <c r="E7571" s="9">
        <f t="shared" si="472"/>
        <v>901.39877934139145</v>
      </c>
    </row>
    <row r="7572" spans="1:5" x14ac:dyDescent="0.2">
      <c r="A7572" s="2">
        <f t="shared" si="475"/>
        <v>43051.291666648314</v>
      </c>
      <c r="B7572">
        <f t="shared" si="473"/>
        <v>11</v>
      </c>
      <c r="C7572">
        <f t="shared" si="474"/>
        <v>7</v>
      </c>
      <c r="D7572">
        <v>1.0796736090000001</v>
      </c>
      <c r="E7572" s="9">
        <f t="shared" si="472"/>
        <v>1198.2234808501451</v>
      </c>
    </row>
    <row r="7573" spans="1:5" x14ac:dyDescent="0.2">
      <c r="A7573" s="2">
        <f t="shared" si="475"/>
        <v>43051.333333314979</v>
      </c>
      <c r="B7573">
        <f t="shared" si="473"/>
        <v>11</v>
      </c>
      <c r="C7573">
        <f t="shared" si="474"/>
        <v>8</v>
      </c>
      <c r="D7573">
        <v>1.0557731189999999</v>
      </c>
      <c r="E7573" s="9">
        <f t="shared" si="472"/>
        <v>1171.6986792035168</v>
      </c>
    </row>
    <row r="7574" spans="1:5" x14ac:dyDescent="0.2">
      <c r="A7574" s="2">
        <f t="shared" si="475"/>
        <v>43051.374999981643</v>
      </c>
      <c r="B7574">
        <f t="shared" si="473"/>
        <v>11</v>
      </c>
      <c r="C7574">
        <f t="shared" si="474"/>
        <v>9</v>
      </c>
      <c r="D7574">
        <v>0.95324775399999995</v>
      </c>
      <c r="E7574" s="9">
        <f t="shared" si="472"/>
        <v>1057.9158667853133</v>
      </c>
    </row>
    <row r="7575" spans="1:5" x14ac:dyDescent="0.2">
      <c r="A7575" s="2">
        <f t="shared" si="475"/>
        <v>43051.416666648307</v>
      </c>
      <c r="B7575">
        <f t="shared" si="473"/>
        <v>11</v>
      </c>
      <c r="C7575">
        <f t="shared" si="474"/>
        <v>10</v>
      </c>
      <c r="D7575">
        <v>0.98205178900000001</v>
      </c>
      <c r="E7575" s="9">
        <f t="shared" si="472"/>
        <v>1089.8826304373363</v>
      </c>
    </row>
    <row r="7576" spans="1:5" x14ac:dyDescent="0.2">
      <c r="A7576" s="2">
        <f t="shared" si="475"/>
        <v>43051.458333314971</v>
      </c>
      <c r="B7576">
        <f t="shared" si="473"/>
        <v>11</v>
      </c>
      <c r="C7576">
        <f t="shared" si="474"/>
        <v>11</v>
      </c>
      <c r="D7576">
        <v>1.008751886</v>
      </c>
      <c r="E7576" s="9">
        <f t="shared" si="472"/>
        <v>1119.5144403655313</v>
      </c>
    </row>
    <row r="7577" spans="1:5" x14ac:dyDescent="0.2">
      <c r="A7577" s="2">
        <f t="shared" si="475"/>
        <v>43051.499999981635</v>
      </c>
      <c r="B7577">
        <f t="shared" si="473"/>
        <v>11</v>
      </c>
      <c r="C7577">
        <f t="shared" si="474"/>
        <v>12</v>
      </c>
      <c r="D7577">
        <v>0.95677980799999995</v>
      </c>
      <c r="E7577" s="9">
        <f t="shared" si="472"/>
        <v>1061.8357459072554</v>
      </c>
    </row>
    <row r="7578" spans="1:5" x14ac:dyDescent="0.2">
      <c r="A7578" s="2">
        <f t="shared" si="475"/>
        <v>43051.5416666483</v>
      </c>
      <c r="B7578">
        <f t="shared" si="473"/>
        <v>11</v>
      </c>
      <c r="C7578">
        <f t="shared" si="474"/>
        <v>13</v>
      </c>
      <c r="D7578">
        <v>0.92566158200000004</v>
      </c>
      <c r="E7578" s="9">
        <f t="shared" si="472"/>
        <v>1027.3006894190853</v>
      </c>
    </row>
    <row r="7579" spans="1:5" x14ac:dyDescent="0.2">
      <c r="A7579" s="2">
        <f t="shared" si="475"/>
        <v>43051.583333314964</v>
      </c>
      <c r="B7579">
        <f t="shared" si="473"/>
        <v>11</v>
      </c>
      <c r="C7579">
        <f t="shared" si="474"/>
        <v>14</v>
      </c>
      <c r="D7579">
        <v>0.92938160800000003</v>
      </c>
      <c r="E7579" s="9">
        <f t="shared" si="472"/>
        <v>1031.4291801642664</v>
      </c>
    </row>
    <row r="7580" spans="1:5" x14ac:dyDescent="0.2">
      <c r="A7580" s="2">
        <f t="shared" si="475"/>
        <v>43051.624999981628</v>
      </c>
      <c r="B7580">
        <f t="shared" si="473"/>
        <v>11</v>
      </c>
      <c r="C7580">
        <f t="shared" si="474"/>
        <v>15</v>
      </c>
      <c r="D7580">
        <v>1.022389064</v>
      </c>
      <c r="E7580" s="9">
        <f t="shared" si="472"/>
        <v>1134.6490021033767</v>
      </c>
    </row>
    <row r="7581" spans="1:5" x14ac:dyDescent="0.2">
      <c r="A7581" s="2">
        <f t="shared" si="475"/>
        <v>43051.666666648292</v>
      </c>
      <c r="B7581">
        <f t="shared" si="473"/>
        <v>11</v>
      </c>
      <c r="C7581">
        <f t="shared" si="474"/>
        <v>16</v>
      </c>
      <c r="D7581">
        <v>1.3108533520000001</v>
      </c>
      <c r="E7581" s="9">
        <f t="shared" si="472"/>
        <v>1454.7871256872784</v>
      </c>
    </row>
    <row r="7582" spans="1:5" x14ac:dyDescent="0.2">
      <c r="A7582" s="2">
        <f t="shared" si="475"/>
        <v>43051.708333314957</v>
      </c>
      <c r="B7582">
        <f t="shared" si="473"/>
        <v>11</v>
      </c>
      <c r="C7582">
        <f t="shared" si="474"/>
        <v>17</v>
      </c>
      <c r="D7582">
        <v>1.8147607079999999</v>
      </c>
      <c r="E7582" s="9">
        <f t="shared" si="472"/>
        <v>2014.0243072754713</v>
      </c>
    </row>
    <row r="7583" spans="1:5" x14ac:dyDescent="0.2">
      <c r="A7583" s="2">
        <f t="shared" si="475"/>
        <v>43051.749999981621</v>
      </c>
      <c r="B7583">
        <f t="shared" si="473"/>
        <v>11</v>
      </c>
      <c r="C7583">
        <f t="shared" si="474"/>
        <v>18</v>
      </c>
      <c r="D7583">
        <v>2.066124694</v>
      </c>
      <c r="E7583" s="9">
        <f t="shared" si="472"/>
        <v>2292.9884569542355</v>
      </c>
    </row>
    <row r="7584" spans="1:5" x14ac:dyDescent="0.2">
      <c r="A7584" s="2">
        <f t="shared" si="475"/>
        <v>43051.791666648285</v>
      </c>
      <c r="B7584">
        <f t="shared" si="473"/>
        <v>11</v>
      </c>
      <c r="C7584">
        <f t="shared" si="474"/>
        <v>19</v>
      </c>
      <c r="D7584">
        <v>1.9694960720000001</v>
      </c>
      <c r="E7584" s="9">
        <f t="shared" si="472"/>
        <v>2185.7498592544812</v>
      </c>
    </row>
    <row r="7585" spans="1:5" x14ac:dyDescent="0.2">
      <c r="A7585" s="2">
        <f t="shared" si="475"/>
        <v>43051.833333314949</v>
      </c>
      <c r="B7585">
        <f t="shared" si="473"/>
        <v>11</v>
      </c>
      <c r="C7585">
        <f t="shared" si="474"/>
        <v>20</v>
      </c>
      <c r="D7585">
        <v>1.882685199</v>
      </c>
      <c r="E7585" s="9">
        <f t="shared" si="472"/>
        <v>2089.4070149405934</v>
      </c>
    </row>
    <row r="7586" spans="1:5" x14ac:dyDescent="0.2">
      <c r="A7586" s="2">
        <f t="shared" si="475"/>
        <v>43051.874999981614</v>
      </c>
      <c r="B7586">
        <f t="shared" si="473"/>
        <v>11</v>
      </c>
      <c r="C7586">
        <f t="shared" si="474"/>
        <v>21</v>
      </c>
      <c r="D7586">
        <v>1.7219462109999999</v>
      </c>
      <c r="E7586" s="9">
        <f t="shared" si="472"/>
        <v>1911.0186315400972</v>
      </c>
    </row>
    <row r="7587" spans="1:5" x14ac:dyDescent="0.2">
      <c r="A7587" s="2">
        <f t="shared" si="475"/>
        <v>43051.916666648278</v>
      </c>
      <c r="B7587">
        <f t="shared" si="473"/>
        <v>11</v>
      </c>
      <c r="C7587">
        <f t="shared" si="474"/>
        <v>22</v>
      </c>
      <c r="D7587">
        <v>1.410434814</v>
      </c>
      <c r="E7587" s="9">
        <f t="shared" si="472"/>
        <v>1565.3027898946327</v>
      </c>
    </row>
    <row r="7588" spans="1:5" x14ac:dyDescent="0.2">
      <c r="A7588" s="2">
        <f t="shared" si="475"/>
        <v>43051.958333314942</v>
      </c>
      <c r="B7588">
        <f t="shared" si="473"/>
        <v>11</v>
      </c>
      <c r="C7588">
        <f t="shared" si="474"/>
        <v>23</v>
      </c>
      <c r="D7588">
        <v>1.1120937660000001</v>
      </c>
      <c r="E7588" s="9">
        <f t="shared" si="472"/>
        <v>1234.2034224236247</v>
      </c>
    </row>
    <row r="7589" spans="1:5" x14ac:dyDescent="0.2">
      <c r="A7589" s="2">
        <f t="shared" si="475"/>
        <v>43051.999999981606</v>
      </c>
      <c r="B7589">
        <f t="shared" si="473"/>
        <v>11</v>
      </c>
      <c r="C7589">
        <f t="shared" si="474"/>
        <v>0</v>
      </c>
      <c r="D7589">
        <v>0.80915310500000004</v>
      </c>
      <c r="E7589" s="9">
        <f t="shared" si="472"/>
        <v>897.99939716207587</v>
      </c>
    </row>
    <row r="7590" spans="1:5" x14ac:dyDescent="0.2">
      <c r="A7590" s="2">
        <f t="shared" si="475"/>
        <v>43052.041666648271</v>
      </c>
      <c r="B7590">
        <f t="shared" si="473"/>
        <v>11</v>
      </c>
      <c r="C7590">
        <f t="shared" si="474"/>
        <v>1</v>
      </c>
      <c r="D7590">
        <v>0.69681954400000001</v>
      </c>
      <c r="E7590" s="9">
        <f t="shared" si="472"/>
        <v>773.33143329253198</v>
      </c>
    </row>
    <row r="7591" spans="1:5" x14ac:dyDescent="0.2">
      <c r="A7591" s="2">
        <f t="shared" si="475"/>
        <v>43052.083333314935</v>
      </c>
      <c r="B7591">
        <f t="shared" si="473"/>
        <v>11</v>
      </c>
      <c r="C7591">
        <f t="shared" si="474"/>
        <v>2</v>
      </c>
      <c r="D7591">
        <v>0.65147395299999999</v>
      </c>
      <c r="E7591" s="9">
        <f t="shared" si="472"/>
        <v>723.00682459939958</v>
      </c>
    </row>
    <row r="7592" spans="1:5" x14ac:dyDescent="0.2">
      <c r="A7592" s="2">
        <f t="shared" si="475"/>
        <v>43052.124999981599</v>
      </c>
      <c r="B7592">
        <f t="shared" si="473"/>
        <v>11</v>
      </c>
      <c r="C7592">
        <f t="shared" si="474"/>
        <v>3</v>
      </c>
      <c r="D7592">
        <v>0.64424452399999999</v>
      </c>
      <c r="E7592" s="9">
        <f t="shared" si="472"/>
        <v>714.98359284794253</v>
      </c>
    </row>
    <row r="7593" spans="1:5" x14ac:dyDescent="0.2">
      <c r="A7593" s="2">
        <f t="shared" si="475"/>
        <v>43052.166666648263</v>
      </c>
      <c r="B7593">
        <f t="shared" si="473"/>
        <v>11</v>
      </c>
      <c r="C7593">
        <f t="shared" si="474"/>
        <v>4</v>
      </c>
      <c r="D7593">
        <v>0.64640210200000003</v>
      </c>
      <c r="E7593" s="9">
        <f t="shared" si="472"/>
        <v>717.37807632870511</v>
      </c>
    </row>
    <row r="7594" spans="1:5" x14ac:dyDescent="0.2">
      <c r="A7594" s="2">
        <f t="shared" si="475"/>
        <v>43052.208333314928</v>
      </c>
      <c r="B7594">
        <f t="shared" si="473"/>
        <v>11</v>
      </c>
      <c r="C7594">
        <f t="shared" si="474"/>
        <v>5</v>
      </c>
      <c r="D7594">
        <v>0.70276097500000001</v>
      </c>
      <c r="E7594" s="9">
        <f t="shared" si="472"/>
        <v>779.92524282414092</v>
      </c>
    </row>
    <row r="7595" spans="1:5" x14ac:dyDescent="0.2">
      <c r="A7595" s="2">
        <f t="shared" si="475"/>
        <v>43052.249999981592</v>
      </c>
      <c r="B7595">
        <f t="shared" si="473"/>
        <v>11</v>
      </c>
      <c r="C7595">
        <f t="shared" si="474"/>
        <v>6</v>
      </c>
      <c r="D7595">
        <v>0.867486855</v>
      </c>
      <c r="E7595" s="9">
        <f t="shared" si="472"/>
        <v>962.73828527918101</v>
      </c>
    </row>
    <row r="7596" spans="1:5" x14ac:dyDescent="0.2">
      <c r="A7596" s="2">
        <f t="shared" si="475"/>
        <v>43052.291666648256</v>
      </c>
      <c r="B7596">
        <f t="shared" si="473"/>
        <v>11</v>
      </c>
      <c r="C7596">
        <f t="shared" si="474"/>
        <v>7</v>
      </c>
      <c r="D7596">
        <v>1.1163777800000001</v>
      </c>
      <c r="E7596" s="9">
        <f t="shared" si="472"/>
        <v>1238.9578279442387</v>
      </c>
    </row>
    <row r="7597" spans="1:5" x14ac:dyDescent="0.2">
      <c r="A7597" s="2">
        <f t="shared" si="475"/>
        <v>43052.33333331492</v>
      </c>
      <c r="B7597">
        <f t="shared" si="473"/>
        <v>11</v>
      </c>
      <c r="C7597">
        <f t="shared" si="474"/>
        <v>8</v>
      </c>
      <c r="D7597">
        <v>1.084060915</v>
      </c>
      <c r="E7597" s="9">
        <f t="shared" si="472"/>
        <v>1203.092519995914</v>
      </c>
    </row>
    <row r="7598" spans="1:5" x14ac:dyDescent="0.2">
      <c r="A7598" s="2">
        <f t="shared" si="475"/>
        <v>43052.374999981585</v>
      </c>
      <c r="B7598">
        <f t="shared" si="473"/>
        <v>11</v>
      </c>
      <c r="C7598">
        <f t="shared" si="474"/>
        <v>9</v>
      </c>
      <c r="D7598">
        <v>0.95849539100000003</v>
      </c>
      <c r="E7598" s="9">
        <f t="shared" si="472"/>
        <v>1063.7397026371518</v>
      </c>
    </row>
    <row r="7599" spans="1:5" x14ac:dyDescent="0.2">
      <c r="A7599" s="2">
        <f t="shared" si="475"/>
        <v>43052.416666648249</v>
      </c>
      <c r="B7599">
        <f t="shared" si="473"/>
        <v>11</v>
      </c>
      <c r="C7599">
        <f t="shared" si="474"/>
        <v>10</v>
      </c>
      <c r="D7599">
        <v>0.97055657200000001</v>
      </c>
      <c r="E7599" s="9">
        <f t="shared" si="472"/>
        <v>1077.1252204089249</v>
      </c>
    </row>
    <row r="7600" spans="1:5" x14ac:dyDescent="0.2">
      <c r="A7600" s="2">
        <f t="shared" si="475"/>
        <v>43052.458333314913</v>
      </c>
      <c r="B7600">
        <f t="shared" si="473"/>
        <v>11</v>
      </c>
      <c r="C7600">
        <f t="shared" si="474"/>
        <v>11</v>
      </c>
      <c r="D7600">
        <v>0.95904979499999998</v>
      </c>
      <c r="E7600" s="9">
        <f t="shared" si="472"/>
        <v>1064.3549810742088</v>
      </c>
    </row>
    <row r="7601" spans="1:5" x14ac:dyDescent="0.2">
      <c r="A7601" s="2">
        <f t="shared" si="475"/>
        <v>43052.499999981577</v>
      </c>
      <c r="B7601">
        <f t="shared" si="473"/>
        <v>11</v>
      </c>
      <c r="C7601">
        <f t="shared" si="474"/>
        <v>12</v>
      </c>
      <c r="D7601">
        <v>0.93277756499999998</v>
      </c>
      <c r="E7601" s="9">
        <f t="shared" si="472"/>
        <v>1035.198018620109</v>
      </c>
    </row>
    <row r="7602" spans="1:5" x14ac:dyDescent="0.2">
      <c r="A7602" s="2">
        <f t="shared" si="475"/>
        <v>43052.541666648242</v>
      </c>
      <c r="B7602">
        <f t="shared" si="473"/>
        <v>11</v>
      </c>
      <c r="C7602">
        <f t="shared" si="474"/>
        <v>13</v>
      </c>
      <c r="D7602">
        <v>0.90592788000000002</v>
      </c>
      <c r="E7602" s="9">
        <f t="shared" si="472"/>
        <v>1005.4001956926526</v>
      </c>
    </row>
    <row r="7603" spans="1:5" x14ac:dyDescent="0.2">
      <c r="A7603" s="2">
        <f t="shared" si="475"/>
        <v>43052.583333314906</v>
      </c>
      <c r="B7603">
        <f t="shared" si="473"/>
        <v>11</v>
      </c>
      <c r="C7603">
        <f t="shared" si="474"/>
        <v>14</v>
      </c>
      <c r="D7603">
        <v>0.91058708499999996</v>
      </c>
      <c r="E7603" s="9">
        <f t="shared" si="472"/>
        <v>1010.570988779153</v>
      </c>
    </row>
    <row r="7604" spans="1:5" x14ac:dyDescent="0.2">
      <c r="A7604" s="2">
        <f t="shared" si="475"/>
        <v>43052.62499998157</v>
      </c>
      <c r="B7604">
        <f t="shared" si="473"/>
        <v>11</v>
      </c>
      <c r="C7604">
        <f t="shared" si="474"/>
        <v>15</v>
      </c>
      <c r="D7604">
        <v>0.99891889700000003</v>
      </c>
      <c r="E7604" s="9">
        <f t="shared" si="472"/>
        <v>1108.601773603533</v>
      </c>
    </row>
    <row r="7605" spans="1:5" x14ac:dyDescent="0.2">
      <c r="A7605" s="2">
        <f t="shared" si="475"/>
        <v>43052.666666648234</v>
      </c>
      <c r="B7605">
        <f t="shared" si="473"/>
        <v>11</v>
      </c>
      <c r="C7605">
        <f t="shared" si="474"/>
        <v>16</v>
      </c>
      <c r="D7605">
        <v>1.2907767510000001</v>
      </c>
      <c r="E7605" s="9">
        <f t="shared" si="472"/>
        <v>1432.5060821076909</v>
      </c>
    </row>
    <row r="7606" spans="1:5" x14ac:dyDescent="0.2">
      <c r="A7606" s="2">
        <f t="shared" si="475"/>
        <v>43052.708333314898</v>
      </c>
      <c r="B7606">
        <f t="shared" si="473"/>
        <v>11</v>
      </c>
      <c r="C7606">
        <f t="shared" si="474"/>
        <v>17</v>
      </c>
      <c r="D7606">
        <v>1.7912646189999999</v>
      </c>
      <c r="E7606" s="9">
        <f t="shared" si="472"/>
        <v>1987.9483104989818</v>
      </c>
    </row>
    <row r="7607" spans="1:5" x14ac:dyDescent="0.2">
      <c r="A7607" s="2">
        <f t="shared" si="475"/>
        <v>43052.749999981563</v>
      </c>
      <c r="B7607">
        <f t="shared" si="473"/>
        <v>11</v>
      </c>
      <c r="C7607">
        <f t="shared" si="474"/>
        <v>18</v>
      </c>
      <c r="D7607">
        <v>2.0422614229999998</v>
      </c>
      <c r="E7607" s="9">
        <f t="shared" si="472"/>
        <v>2266.5049610127403</v>
      </c>
    </row>
    <row r="7608" spans="1:5" x14ac:dyDescent="0.2">
      <c r="A7608" s="2">
        <f t="shared" si="475"/>
        <v>43052.791666648227</v>
      </c>
      <c r="B7608">
        <f t="shared" si="473"/>
        <v>11</v>
      </c>
      <c r="C7608">
        <f t="shared" si="474"/>
        <v>19</v>
      </c>
      <c r="D7608">
        <v>1.9450779579999999</v>
      </c>
      <c r="E7608" s="9">
        <f t="shared" si="472"/>
        <v>2158.6505976730341</v>
      </c>
    </row>
    <row r="7609" spans="1:5" x14ac:dyDescent="0.2">
      <c r="A7609" s="2">
        <f t="shared" si="475"/>
        <v>43052.833333314891</v>
      </c>
      <c r="B7609">
        <f t="shared" si="473"/>
        <v>11</v>
      </c>
      <c r="C7609">
        <f t="shared" si="474"/>
        <v>20</v>
      </c>
      <c r="D7609">
        <v>1.8508190040000001</v>
      </c>
      <c r="E7609" s="9">
        <f t="shared" si="472"/>
        <v>2054.0418612718713</v>
      </c>
    </row>
    <row r="7610" spans="1:5" x14ac:dyDescent="0.2">
      <c r="A7610" s="2">
        <f t="shared" si="475"/>
        <v>43052.874999981555</v>
      </c>
      <c r="B7610">
        <f t="shared" si="473"/>
        <v>11</v>
      </c>
      <c r="C7610">
        <f t="shared" si="474"/>
        <v>21</v>
      </c>
      <c r="D7610">
        <v>1.687071472</v>
      </c>
      <c r="E7610" s="9">
        <f t="shared" si="472"/>
        <v>1872.3145909763712</v>
      </c>
    </row>
    <row r="7611" spans="1:5" x14ac:dyDescent="0.2">
      <c r="A7611" s="2">
        <f t="shared" si="475"/>
        <v>43052.91666664822</v>
      </c>
      <c r="B7611">
        <f t="shared" si="473"/>
        <v>11</v>
      </c>
      <c r="C7611">
        <f t="shared" si="474"/>
        <v>22</v>
      </c>
      <c r="D7611">
        <v>1.3757835030000001</v>
      </c>
      <c r="E7611" s="9">
        <f t="shared" si="472"/>
        <v>1526.8467100790883</v>
      </c>
    </row>
    <row r="7612" spans="1:5" x14ac:dyDescent="0.2">
      <c r="A7612" s="2">
        <f t="shared" si="475"/>
        <v>43052.958333314884</v>
      </c>
      <c r="B7612">
        <f t="shared" si="473"/>
        <v>11</v>
      </c>
      <c r="C7612">
        <f t="shared" si="474"/>
        <v>23</v>
      </c>
      <c r="D7612">
        <v>1.0829447109999999</v>
      </c>
      <c r="E7612" s="9">
        <f t="shared" si="472"/>
        <v>1201.8537550292888</v>
      </c>
    </row>
    <row r="7613" spans="1:5" x14ac:dyDescent="0.2">
      <c r="A7613" s="2">
        <f t="shared" si="475"/>
        <v>43052.999999981548</v>
      </c>
      <c r="B7613">
        <f t="shared" si="473"/>
        <v>11</v>
      </c>
      <c r="C7613">
        <f t="shared" si="474"/>
        <v>0</v>
      </c>
      <c r="D7613">
        <v>0.78428652399999998</v>
      </c>
      <c r="E7613" s="9">
        <f t="shared" si="472"/>
        <v>870.4024261939154</v>
      </c>
    </row>
    <row r="7614" spans="1:5" x14ac:dyDescent="0.2">
      <c r="A7614" s="2">
        <f t="shared" si="475"/>
        <v>43053.041666648212</v>
      </c>
      <c r="B7614">
        <f t="shared" si="473"/>
        <v>11</v>
      </c>
      <c r="C7614">
        <f t="shared" si="474"/>
        <v>1</v>
      </c>
      <c r="D7614">
        <v>0.67008286399999994</v>
      </c>
      <c r="E7614" s="9">
        <f t="shared" si="472"/>
        <v>743.6590234930103</v>
      </c>
    </row>
    <row r="7615" spans="1:5" x14ac:dyDescent="0.2">
      <c r="A7615" s="2">
        <f t="shared" si="475"/>
        <v>43053.083333314877</v>
      </c>
      <c r="B7615">
        <f t="shared" si="473"/>
        <v>11</v>
      </c>
      <c r="C7615">
        <f t="shared" si="474"/>
        <v>2</v>
      </c>
      <c r="D7615">
        <v>0.61279409699999998</v>
      </c>
      <c r="E7615" s="9">
        <f t="shared" si="472"/>
        <v>680.07985916395705</v>
      </c>
    </row>
    <row r="7616" spans="1:5" x14ac:dyDescent="0.2">
      <c r="A7616" s="2">
        <f t="shared" si="475"/>
        <v>43053.124999981541</v>
      </c>
      <c r="B7616">
        <f t="shared" si="473"/>
        <v>11</v>
      </c>
      <c r="C7616">
        <f t="shared" si="474"/>
        <v>3</v>
      </c>
      <c r="D7616">
        <v>0.59866538899999999</v>
      </c>
      <c r="E7616" s="9">
        <f t="shared" si="472"/>
        <v>664.39979665381077</v>
      </c>
    </row>
    <row r="7617" spans="1:5" x14ac:dyDescent="0.2">
      <c r="A7617" s="2">
        <f t="shared" si="475"/>
        <v>43053.166666648205</v>
      </c>
      <c r="B7617">
        <f t="shared" si="473"/>
        <v>11</v>
      </c>
      <c r="C7617">
        <f t="shared" si="474"/>
        <v>4</v>
      </c>
      <c r="D7617">
        <v>0.59647924500000005</v>
      </c>
      <c r="E7617" s="9">
        <f t="shared" si="472"/>
        <v>661.97361058101626</v>
      </c>
    </row>
    <row r="7618" spans="1:5" x14ac:dyDescent="0.2">
      <c r="A7618" s="2">
        <f t="shared" si="475"/>
        <v>43053.208333314869</v>
      </c>
      <c r="B7618">
        <f t="shared" si="473"/>
        <v>11</v>
      </c>
      <c r="C7618">
        <f t="shared" si="474"/>
        <v>5</v>
      </c>
      <c r="D7618">
        <v>0.64874489400000002</v>
      </c>
      <c r="E7618" s="9">
        <f t="shared" si="472"/>
        <v>719.9781105999399</v>
      </c>
    </row>
    <row r="7619" spans="1:5" x14ac:dyDescent="0.2">
      <c r="A7619" s="2">
        <f t="shared" si="475"/>
        <v>43053.249999981534</v>
      </c>
      <c r="B7619">
        <f t="shared" si="473"/>
        <v>11</v>
      </c>
      <c r="C7619">
        <f t="shared" si="474"/>
        <v>6</v>
      </c>
      <c r="D7619">
        <v>0.82072390500000003</v>
      </c>
      <c r="E7619" s="9">
        <f t="shared" si="472"/>
        <v>910.84068932356729</v>
      </c>
    </row>
    <row r="7620" spans="1:5" x14ac:dyDescent="0.2">
      <c r="A7620" s="2">
        <f t="shared" si="475"/>
        <v>43053.291666648198</v>
      </c>
      <c r="B7620">
        <f t="shared" si="473"/>
        <v>11</v>
      </c>
      <c r="C7620">
        <f t="shared" si="474"/>
        <v>7</v>
      </c>
      <c r="D7620">
        <v>1.059552169</v>
      </c>
      <c r="E7620" s="9">
        <f t="shared" si="472"/>
        <v>1175.8926748773583</v>
      </c>
    </row>
    <row r="7621" spans="1:5" x14ac:dyDescent="0.2">
      <c r="A7621" s="2">
        <f t="shared" si="475"/>
        <v>43053.333333314862</v>
      </c>
      <c r="B7621">
        <f t="shared" si="473"/>
        <v>11</v>
      </c>
      <c r="C7621">
        <f t="shared" si="474"/>
        <v>8</v>
      </c>
      <c r="D7621">
        <v>1.0212866949999999</v>
      </c>
      <c r="E7621" s="9">
        <f t="shared" ref="E7621:E7684" si="476">D7621*$E$3/$D$8765</f>
        <v>1133.4255912416584</v>
      </c>
    </row>
    <row r="7622" spans="1:5" x14ac:dyDescent="0.2">
      <c r="A7622" s="2">
        <f t="shared" si="475"/>
        <v>43053.374999981526</v>
      </c>
      <c r="B7622">
        <f t="shared" ref="B7622:B7685" si="477">MONTH(A7622)</f>
        <v>11</v>
      </c>
      <c r="C7622">
        <f t="shared" ref="C7622:C7685" si="478">HOUR(A7622)</f>
        <v>9</v>
      </c>
      <c r="D7622">
        <v>0.88518928500000005</v>
      </c>
      <c r="E7622" s="9">
        <f t="shared" si="476"/>
        <v>982.38447012364725</v>
      </c>
    </row>
    <row r="7623" spans="1:5" x14ac:dyDescent="0.2">
      <c r="A7623" s="2">
        <f t="shared" ref="A7623:A7686" si="479">A7622+1/24</f>
        <v>43053.416666648191</v>
      </c>
      <c r="B7623">
        <f t="shared" si="477"/>
        <v>11</v>
      </c>
      <c r="C7623">
        <f t="shared" si="478"/>
        <v>10</v>
      </c>
      <c r="D7623">
        <v>0.88128907199999995</v>
      </c>
      <c r="E7623" s="9">
        <f t="shared" si="476"/>
        <v>978.05600756055321</v>
      </c>
    </row>
    <row r="7624" spans="1:5" x14ac:dyDescent="0.2">
      <c r="A7624" s="2">
        <f t="shared" si="479"/>
        <v>43053.458333314855</v>
      </c>
      <c r="B7624">
        <f t="shared" si="477"/>
        <v>11</v>
      </c>
      <c r="C7624">
        <f t="shared" si="478"/>
        <v>11</v>
      </c>
      <c r="D7624">
        <v>0.86376091300000002</v>
      </c>
      <c r="E7624" s="9">
        <f t="shared" si="476"/>
        <v>958.60322894783224</v>
      </c>
    </row>
    <row r="7625" spans="1:5" x14ac:dyDescent="0.2">
      <c r="A7625" s="2">
        <f t="shared" si="479"/>
        <v>43053.499999981519</v>
      </c>
      <c r="B7625">
        <f t="shared" si="477"/>
        <v>11</v>
      </c>
      <c r="C7625">
        <f t="shared" si="478"/>
        <v>12</v>
      </c>
      <c r="D7625">
        <v>0.83140609399999998</v>
      </c>
      <c r="E7625" s="9">
        <f t="shared" si="476"/>
        <v>922.69579959020996</v>
      </c>
    </row>
    <row r="7626" spans="1:5" x14ac:dyDescent="0.2">
      <c r="A7626" s="2">
        <f t="shared" si="479"/>
        <v>43053.541666648183</v>
      </c>
      <c r="B7626">
        <f t="shared" si="477"/>
        <v>11</v>
      </c>
      <c r="C7626">
        <f t="shared" si="478"/>
        <v>13</v>
      </c>
      <c r="D7626">
        <v>0.79704305499999994</v>
      </c>
      <c r="E7626" s="9">
        <f t="shared" si="476"/>
        <v>884.55964449672263</v>
      </c>
    </row>
    <row r="7627" spans="1:5" x14ac:dyDescent="0.2">
      <c r="A7627" s="2">
        <f t="shared" si="479"/>
        <v>43053.583333314848</v>
      </c>
      <c r="B7627">
        <f t="shared" si="477"/>
        <v>11</v>
      </c>
      <c r="C7627">
        <f t="shared" si="478"/>
        <v>14</v>
      </c>
      <c r="D7627">
        <v>0.80793697900000006</v>
      </c>
      <c r="E7627" s="9">
        <f t="shared" si="476"/>
        <v>896.64973860163184</v>
      </c>
    </row>
    <row r="7628" spans="1:5" x14ac:dyDescent="0.2">
      <c r="A7628" s="2">
        <f t="shared" si="479"/>
        <v>43053.624999981512</v>
      </c>
      <c r="B7628">
        <f t="shared" si="477"/>
        <v>11</v>
      </c>
      <c r="C7628">
        <f t="shared" si="478"/>
        <v>15</v>
      </c>
      <c r="D7628">
        <v>0.90183001399999996</v>
      </c>
      <c r="E7628" s="9">
        <f t="shared" si="476"/>
        <v>1000.8523775171898</v>
      </c>
    </row>
    <row r="7629" spans="1:5" x14ac:dyDescent="0.2">
      <c r="A7629" s="2">
        <f t="shared" si="479"/>
        <v>43053.666666648176</v>
      </c>
      <c r="B7629">
        <f t="shared" si="477"/>
        <v>11</v>
      </c>
      <c r="C7629">
        <f t="shared" si="478"/>
        <v>16</v>
      </c>
      <c r="D7629">
        <v>1.190845937</v>
      </c>
      <c r="E7629" s="9">
        <f t="shared" si="476"/>
        <v>1321.6027064975635</v>
      </c>
    </row>
    <row r="7630" spans="1:5" x14ac:dyDescent="0.2">
      <c r="A7630" s="2">
        <f t="shared" si="479"/>
        <v>43053.70833331484</v>
      </c>
      <c r="B7630">
        <f t="shared" si="477"/>
        <v>11</v>
      </c>
      <c r="C7630">
        <f t="shared" si="478"/>
        <v>17</v>
      </c>
      <c r="D7630">
        <v>1.675600288</v>
      </c>
      <c r="E7630" s="9">
        <f t="shared" si="476"/>
        <v>1859.5838528094146</v>
      </c>
    </row>
    <row r="7631" spans="1:5" x14ac:dyDescent="0.2">
      <c r="A7631" s="2">
        <f t="shared" si="479"/>
        <v>43053.749999981505</v>
      </c>
      <c r="B7631">
        <f t="shared" si="477"/>
        <v>11</v>
      </c>
      <c r="C7631">
        <f t="shared" si="478"/>
        <v>18</v>
      </c>
      <c r="D7631">
        <v>1.9457764390000001</v>
      </c>
      <c r="E7631" s="9">
        <f t="shared" si="476"/>
        <v>2159.4257729928263</v>
      </c>
    </row>
    <row r="7632" spans="1:5" x14ac:dyDescent="0.2">
      <c r="A7632" s="2">
        <f t="shared" si="479"/>
        <v>43053.791666648169</v>
      </c>
      <c r="B7632">
        <f t="shared" si="477"/>
        <v>11</v>
      </c>
      <c r="C7632">
        <f t="shared" si="478"/>
        <v>19</v>
      </c>
      <c r="D7632">
        <v>1.8488120619999999</v>
      </c>
      <c r="E7632" s="9">
        <f t="shared" si="476"/>
        <v>2051.8145538624294</v>
      </c>
    </row>
    <row r="7633" spans="1:5" x14ac:dyDescent="0.2">
      <c r="A7633" s="2">
        <f t="shared" si="479"/>
        <v>43053.833333314833</v>
      </c>
      <c r="B7633">
        <f t="shared" si="477"/>
        <v>11</v>
      </c>
      <c r="C7633">
        <f t="shared" si="478"/>
        <v>20</v>
      </c>
      <c r="D7633">
        <v>1.760220892</v>
      </c>
      <c r="E7633" s="9">
        <f t="shared" si="476"/>
        <v>1953.4959331189752</v>
      </c>
    </row>
    <row r="7634" spans="1:5" x14ac:dyDescent="0.2">
      <c r="A7634" s="2">
        <f t="shared" si="479"/>
        <v>43053.874999981497</v>
      </c>
      <c r="B7634">
        <f t="shared" si="477"/>
        <v>11</v>
      </c>
      <c r="C7634">
        <f t="shared" si="478"/>
        <v>21</v>
      </c>
      <c r="D7634">
        <v>1.59960265</v>
      </c>
      <c r="E7634" s="9">
        <f t="shared" si="476"/>
        <v>1775.2415538204714</v>
      </c>
    </row>
    <row r="7635" spans="1:5" x14ac:dyDescent="0.2">
      <c r="A7635" s="2">
        <f t="shared" si="479"/>
        <v>43053.916666648161</v>
      </c>
      <c r="B7635">
        <f t="shared" si="477"/>
        <v>11</v>
      </c>
      <c r="C7635">
        <f t="shared" si="478"/>
        <v>22</v>
      </c>
      <c r="D7635">
        <v>1.289235954</v>
      </c>
      <c r="E7635" s="9">
        <f t="shared" si="476"/>
        <v>1430.7961031573545</v>
      </c>
    </row>
    <row r="7636" spans="1:5" x14ac:dyDescent="0.2">
      <c r="A7636" s="2">
        <f t="shared" si="479"/>
        <v>43053.958333314826</v>
      </c>
      <c r="B7636">
        <f t="shared" si="477"/>
        <v>11</v>
      </c>
      <c r="C7636">
        <f t="shared" si="478"/>
        <v>23</v>
      </c>
      <c r="D7636">
        <v>0.99676120099999999</v>
      </c>
      <c r="E7636" s="9">
        <f t="shared" si="476"/>
        <v>1106.2071591661836</v>
      </c>
    </row>
    <row r="7637" spans="1:5" x14ac:dyDescent="0.2">
      <c r="A7637" s="2">
        <f t="shared" si="479"/>
        <v>43053.99999998149</v>
      </c>
      <c r="B7637">
        <f t="shared" si="477"/>
        <v>11</v>
      </c>
      <c r="C7637">
        <f t="shared" si="478"/>
        <v>0</v>
      </c>
      <c r="D7637">
        <v>0.69959581800000004</v>
      </c>
      <c r="E7637" s="9">
        <f t="shared" si="476"/>
        <v>776.41254657375305</v>
      </c>
    </row>
    <row r="7638" spans="1:5" x14ac:dyDescent="0.2">
      <c r="A7638" s="2">
        <f t="shared" si="479"/>
        <v>43054.041666648154</v>
      </c>
      <c r="B7638">
        <f t="shared" si="477"/>
        <v>11</v>
      </c>
      <c r="C7638">
        <f t="shared" si="478"/>
        <v>1</v>
      </c>
      <c r="D7638">
        <v>0.58319022200000004</v>
      </c>
      <c r="E7638" s="9">
        <f t="shared" si="476"/>
        <v>647.22543181344804</v>
      </c>
    </row>
    <row r="7639" spans="1:5" x14ac:dyDescent="0.2">
      <c r="A7639" s="2">
        <f t="shared" si="479"/>
        <v>43054.083333314818</v>
      </c>
      <c r="B7639">
        <f t="shared" si="477"/>
        <v>11</v>
      </c>
      <c r="C7639">
        <f t="shared" si="478"/>
        <v>2</v>
      </c>
      <c r="D7639">
        <v>0.53693274199999996</v>
      </c>
      <c r="E7639" s="9">
        <f t="shared" si="476"/>
        <v>595.88880726420791</v>
      </c>
    </row>
    <row r="7640" spans="1:5" x14ac:dyDescent="0.2">
      <c r="A7640" s="2">
        <f t="shared" si="479"/>
        <v>43054.124999981483</v>
      </c>
      <c r="B7640">
        <f t="shared" si="477"/>
        <v>11</v>
      </c>
      <c r="C7640">
        <f t="shared" si="478"/>
        <v>3</v>
      </c>
      <c r="D7640">
        <v>0.53361831100000001</v>
      </c>
      <c r="E7640" s="9">
        <f t="shared" si="476"/>
        <v>592.21044649225576</v>
      </c>
    </row>
    <row r="7641" spans="1:5" x14ac:dyDescent="0.2">
      <c r="A7641" s="2">
        <f t="shared" si="479"/>
        <v>43054.166666648147</v>
      </c>
      <c r="B7641">
        <f t="shared" si="477"/>
        <v>11</v>
      </c>
      <c r="C7641">
        <f t="shared" si="478"/>
        <v>4</v>
      </c>
      <c r="D7641">
        <v>0.53978641800000005</v>
      </c>
      <c r="E7641" s="9">
        <f t="shared" si="476"/>
        <v>599.05582140758929</v>
      </c>
    </row>
    <row r="7642" spans="1:5" x14ac:dyDescent="0.2">
      <c r="A7642" s="2">
        <f t="shared" si="479"/>
        <v>43054.208333314811</v>
      </c>
      <c r="B7642">
        <f t="shared" si="477"/>
        <v>11</v>
      </c>
      <c r="C7642">
        <f t="shared" si="478"/>
        <v>5</v>
      </c>
      <c r="D7642">
        <v>0.60195976100000004</v>
      </c>
      <c r="E7642" s="9">
        <f t="shared" si="476"/>
        <v>668.0558959158011</v>
      </c>
    </row>
    <row r="7643" spans="1:5" x14ac:dyDescent="0.2">
      <c r="A7643" s="2">
        <f t="shared" si="479"/>
        <v>43054.249999981475</v>
      </c>
      <c r="B7643">
        <f t="shared" si="477"/>
        <v>11</v>
      </c>
      <c r="C7643">
        <f t="shared" si="478"/>
        <v>6</v>
      </c>
      <c r="D7643">
        <v>0.78402239100000004</v>
      </c>
      <c r="E7643" s="9">
        <f t="shared" si="476"/>
        <v>870.10929097228063</v>
      </c>
    </row>
    <row r="7644" spans="1:5" x14ac:dyDescent="0.2">
      <c r="A7644" s="2">
        <f t="shared" si="479"/>
        <v>43054.29166664814</v>
      </c>
      <c r="B7644">
        <f t="shared" si="477"/>
        <v>11</v>
      </c>
      <c r="C7644">
        <f t="shared" si="478"/>
        <v>7</v>
      </c>
      <c r="D7644">
        <v>1.0308027360000001</v>
      </c>
      <c r="E7644" s="9">
        <f t="shared" si="476"/>
        <v>1143.9865086113937</v>
      </c>
    </row>
    <row r="7645" spans="1:5" x14ac:dyDescent="0.2">
      <c r="A7645" s="2">
        <f t="shared" si="479"/>
        <v>43054.333333314804</v>
      </c>
      <c r="B7645">
        <f t="shared" si="477"/>
        <v>11</v>
      </c>
      <c r="C7645">
        <f t="shared" si="478"/>
        <v>8</v>
      </c>
      <c r="D7645">
        <v>0.98853112899999995</v>
      </c>
      <c r="E7645" s="9">
        <f t="shared" si="476"/>
        <v>1097.0734122288836</v>
      </c>
    </row>
    <row r="7646" spans="1:5" x14ac:dyDescent="0.2">
      <c r="A7646" s="2">
        <f t="shared" si="479"/>
        <v>43054.374999981468</v>
      </c>
      <c r="B7646">
        <f t="shared" si="477"/>
        <v>11</v>
      </c>
      <c r="C7646">
        <f t="shared" si="478"/>
        <v>9</v>
      </c>
      <c r="D7646">
        <v>0.86124009499999998</v>
      </c>
      <c r="E7646" s="9">
        <f t="shared" si="476"/>
        <v>955.80562113990629</v>
      </c>
    </row>
    <row r="7647" spans="1:5" x14ac:dyDescent="0.2">
      <c r="A7647" s="2">
        <f t="shared" si="479"/>
        <v>43054.416666648132</v>
      </c>
      <c r="B7647">
        <f t="shared" si="477"/>
        <v>11</v>
      </c>
      <c r="C7647">
        <f t="shared" si="478"/>
        <v>10</v>
      </c>
      <c r="D7647">
        <v>0.86587299600000001</v>
      </c>
      <c r="E7647" s="9">
        <f t="shared" si="476"/>
        <v>960.9472220055568</v>
      </c>
    </row>
    <row r="7648" spans="1:5" x14ac:dyDescent="0.2">
      <c r="A7648" s="2">
        <f t="shared" si="479"/>
        <v>43054.458333314797</v>
      </c>
      <c r="B7648">
        <f t="shared" si="477"/>
        <v>11</v>
      </c>
      <c r="C7648">
        <f t="shared" si="478"/>
        <v>11</v>
      </c>
      <c r="D7648">
        <v>0.85096350399999998</v>
      </c>
      <c r="E7648" s="9">
        <f t="shared" si="476"/>
        <v>944.40064417589747</v>
      </c>
    </row>
    <row r="7649" spans="1:5" x14ac:dyDescent="0.2">
      <c r="A7649" s="2">
        <f t="shared" si="479"/>
        <v>43054.499999981461</v>
      </c>
      <c r="B7649">
        <f t="shared" si="477"/>
        <v>11</v>
      </c>
      <c r="C7649">
        <f t="shared" si="478"/>
        <v>12</v>
      </c>
      <c r="D7649">
        <v>0.82682246199999998</v>
      </c>
      <c r="E7649" s="9">
        <f t="shared" si="476"/>
        <v>917.60887753877353</v>
      </c>
    </row>
    <row r="7650" spans="1:5" x14ac:dyDescent="0.2">
      <c r="A7650" s="2">
        <f t="shared" si="479"/>
        <v>43054.541666648125</v>
      </c>
      <c r="B7650">
        <f t="shared" si="477"/>
        <v>11</v>
      </c>
      <c r="C7650">
        <f t="shared" si="478"/>
        <v>13</v>
      </c>
      <c r="D7650">
        <v>0.80136926399999997</v>
      </c>
      <c r="E7650" s="9">
        <f t="shared" si="476"/>
        <v>889.36087809514913</v>
      </c>
    </row>
    <row r="7651" spans="1:5" x14ac:dyDescent="0.2">
      <c r="A7651" s="2">
        <f t="shared" si="479"/>
        <v>43054.583333314789</v>
      </c>
      <c r="B7651">
        <f t="shared" si="477"/>
        <v>11</v>
      </c>
      <c r="C7651">
        <f t="shared" si="478"/>
        <v>14</v>
      </c>
      <c r="D7651">
        <v>0.81382417699999998</v>
      </c>
      <c r="E7651" s="9">
        <f t="shared" si="476"/>
        <v>903.18336026396696</v>
      </c>
    </row>
    <row r="7652" spans="1:5" x14ac:dyDescent="0.2">
      <c r="A7652" s="2">
        <f t="shared" si="479"/>
        <v>43054.624999981454</v>
      </c>
      <c r="B7652">
        <f t="shared" si="477"/>
        <v>11</v>
      </c>
      <c r="C7652">
        <f t="shared" si="478"/>
        <v>15</v>
      </c>
      <c r="D7652">
        <v>0.91451300499999999</v>
      </c>
      <c r="E7652" s="9">
        <f t="shared" si="476"/>
        <v>1014.9279810115522</v>
      </c>
    </row>
    <row r="7653" spans="1:5" x14ac:dyDescent="0.2">
      <c r="A7653" s="2">
        <f t="shared" si="479"/>
        <v>43054.666666648118</v>
      </c>
      <c r="B7653">
        <f t="shared" si="477"/>
        <v>11</v>
      </c>
      <c r="C7653">
        <f t="shared" si="478"/>
        <v>16</v>
      </c>
      <c r="D7653">
        <v>1.209760546</v>
      </c>
      <c r="E7653" s="9">
        <f t="shared" si="476"/>
        <v>1342.5941695156243</v>
      </c>
    </row>
    <row r="7654" spans="1:5" x14ac:dyDescent="0.2">
      <c r="A7654" s="2">
        <f t="shared" si="479"/>
        <v>43054.708333314782</v>
      </c>
      <c r="B7654">
        <f t="shared" si="477"/>
        <v>11</v>
      </c>
      <c r="C7654">
        <f t="shared" si="478"/>
        <v>17</v>
      </c>
      <c r="D7654">
        <v>1.709327587</v>
      </c>
      <c r="E7654" s="9">
        <f t="shared" si="476"/>
        <v>1897.0144626442554</v>
      </c>
    </row>
    <row r="7655" spans="1:5" x14ac:dyDescent="0.2">
      <c r="A7655" s="2">
        <f t="shared" si="479"/>
        <v>43054.749999981446</v>
      </c>
      <c r="B7655">
        <f t="shared" si="477"/>
        <v>11</v>
      </c>
      <c r="C7655">
        <f t="shared" si="478"/>
        <v>18</v>
      </c>
      <c r="D7655">
        <v>1.975057716</v>
      </c>
      <c r="E7655" s="9">
        <f t="shared" si="476"/>
        <v>2191.9221805721259</v>
      </c>
    </row>
    <row r="7656" spans="1:5" x14ac:dyDescent="0.2">
      <c r="A7656" s="2">
        <f t="shared" si="479"/>
        <v>43054.791666648111</v>
      </c>
      <c r="B7656">
        <f t="shared" si="477"/>
        <v>11</v>
      </c>
      <c r="C7656">
        <f t="shared" si="478"/>
        <v>19</v>
      </c>
      <c r="D7656">
        <v>1.8839232669999999</v>
      </c>
      <c r="E7656" s="9">
        <f t="shared" si="476"/>
        <v>2090.781024767381</v>
      </c>
    </row>
    <row r="7657" spans="1:5" x14ac:dyDescent="0.2">
      <c r="A7657" s="2">
        <f t="shared" si="479"/>
        <v>43054.833333314775</v>
      </c>
      <c r="B7657">
        <f t="shared" si="477"/>
        <v>11</v>
      </c>
      <c r="C7657">
        <f t="shared" si="478"/>
        <v>20</v>
      </c>
      <c r="D7657">
        <v>1.800340286</v>
      </c>
      <c r="E7657" s="9">
        <f t="shared" si="476"/>
        <v>1998.0205001062179</v>
      </c>
    </row>
    <row r="7658" spans="1:5" x14ac:dyDescent="0.2">
      <c r="A7658" s="2">
        <f t="shared" si="479"/>
        <v>43054.874999981439</v>
      </c>
      <c r="B7658">
        <f t="shared" si="477"/>
        <v>11</v>
      </c>
      <c r="C7658">
        <f t="shared" si="478"/>
        <v>21</v>
      </c>
      <c r="D7658">
        <v>1.64368447</v>
      </c>
      <c r="E7658" s="9">
        <f t="shared" si="476"/>
        <v>1824.1636274567172</v>
      </c>
    </row>
    <row r="7659" spans="1:5" x14ac:dyDescent="0.2">
      <c r="A7659" s="2">
        <f t="shared" si="479"/>
        <v>43054.916666648103</v>
      </c>
      <c r="B7659">
        <f t="shared" si="477"/>
        <v>11</v>
      </c>
      <c r="C7659">
        <f t="shared" si="478"/>
        <v>22</v>
      </c>
      <c r="D7659">
        <v>1.337795117</v>
      </c>
      <c r="E7659" s="9">
        <f t="shared" si="476"/>
        <v>1484.6871391445363</v>
      </c>
    </row>
    <row r="7660" spans="1:5" x14ac:dyDescent="0.2">
      <c r="A7660" s="2">
        <f t="shared" si="479"/>
        <v>43054.958333314768</v>
      </c>
      <c r="B7660">
        <f t="shared" si="477"/>
        <v>11</v>
      </c>
      <c r="C7660">
        <f t="shared" si="478"/>
        <v>23</v>
      </c>
      <c r="D7660">
        <v>1.0494336470000001</v>
      </c>
      <c r="E7660" s="9">
        <f t="shared" si="476"/>
        <v>1164.6631231398399</v>
      </c>
    </row>
    <row r="7661" spans="1:5" x14ac:dyDescent="0.2">
      <c r="A7661" s="2">
        <f t="shared" si="479"/>
        <v>43054.999999981432</v>
      </c>
      <c r="B7661">
        <f t="shared" si="477"/>
        <v>11</v>
      </c>
      <c r="C7661">
        <f t="shared" si="478"/>
        <v>0</v>
      </c>
      <c r="D7661">
        <v>0.75761362300000001</v>
      </c>
      <c r="E7661" s="9">
        <f t="shared" si="476"/>
        <v>840.80079842958298</v>
      </c>
    </row>
    <row r="7662" spans="1:5" x14ac:dyDescent="0.2">
      <c r="A7662" s="2">
        <f t="shared" si="479"/>
        <v>43055.041666648096</v>
      </c>
      <c r="B7662">
        <f t="shared" si="477"/>
        <v>11</v>
      </c>
      <c r="C7662">
        <f t="shared" si="478"/>
        <v>1</v>
      </c>
      <c r="D7662">
        <v>0.64831911799999997</v>
      </c>
      <c r="E7662" s="9">
        <f t="shared" si="476"/>
        <v>719.50558372095566</v>
      </c>
    </row>
    <row r="7663" spans="1:5" x14ac:dyDescent="0.2">
      <c r="A7663" s="2">
        <f t="shared" si="479"/>
        <v>43055.08333331476</v>
      </c>
      <c r="B7663">
        <f t="shared" si="477"/>
        <v>11</v>
      </c>
      <c r="C7663">
        <f t="shared" si="478"/>
        <v>2</v>
      </c>
      <c r="D7663">
        <v>0.59883340699999998</v>
      </c>
      <c r="E7663" s="9">
        <f t="shared" si="476"/>
        <v>664.58626329625474</v>
      </c>
    </row>
    <row r="7664" spans="1:5" x14ac:dyDescent="0.2">
      <c r="A7664" s="2">
        <f t="shared" si="479"/>
        <v>43055.124999981424</v>
      </c>
      <c r="B7664">
        <f t="shared" si="477"/>
        <v>11</v>
      </c>
      <c r="C7664">
        <f t="shared" si="478"/>
        <v>3</v>
      </c>
      <c r="D7664">
        <v>0.59482386899999995</v>
      </c>
      <c r="E7664" s="9">
        <f t="shared" si="476"/>
        <v>660.1364716750528</v>
      </c>
    </row>
    <row r="7665" spans="1:5" x14ac:dyDescent="0.2">
      <c r="A7665" s="2">
        <f t="shared" si="479"/>
        <v>43055.166666648089</v>
      </c>
      <c r="B7665">
        <f t="shared" si="477"/>
        <v>11</v>
      </c>
      <c r="C7665">
        <f t="shared" si="478"/>
        <v>4</v>
      </c>
      <c r="D7665">
        <v>0.597178549</v>
      </c>
      <c r="E7665" s="9">
        <f t="shared" si="476"/>
        <v>662.74969926751157</v>
      </c>
    </row>
    <row r="7666" spans="1:5" x14ac:dyDescent="0.2">
      <c r="A7666" s="2">
        <f t="shared" si="479"/>
        <v>43055.208333314753</v>
      </c>
      <c r="B7666">
        <f t="shared" si="477"/>
        <v>11</v>
      </c>
      <c r="C7666">
        <f t="shared" si="478"/>
        <v>5</v>
      </c>
      <c r="D7666">
        <v>0.65129150400000002</v>
      </c>
      <c r="E7666" s="9">
        <f t="shared" si="476"/>
        <v>722.80434241030525</v>
      </c>
    </row>
    <row r="7667" spans="1:5" x14ac:dyDescent="0.2">
      <c r="A7667" s="2">
        <f t="shared" si="479"/>
        <v>43055.249999981417</v>
      </c>
      <c r="B7667">
        <f t="shared" si="477"/>
        <v>11</v>
      </c>
      <c r="C7667">
        <f t="shared" si="478"/>
        <v>6</v>
      </c>
      <c r="D7667">
        <v>0.81504215199999996</v>
      </c>
      <c r="E7667" s="9">
        <f t="shared" si="476"/>
        <v>904.53507084753869</v>
      </c>
    </row>
    <row r="7668" spans="1:5" x14ac:dyDescent="0.2">
      <c r="A7668" s="2">
        <f t="shared" si="479"/>
        <v>43055.291666648081</v>
      </c>
      <c r="B7668">
        <f t="shared" si="477"/>
        <v>11</v>
      </c>
      <c r="C7668">
        <f t="shared" si="478"/>
        <v>7</v>
      </c>
      <c r="D7668">
        <v>1.067812999</v>
      </c>
      <c r="E7668" s="9">
        <f t="shared" si="476"/>
        <v>1185.0605570917612</v>
      </c>
    </row>
    <row r="7669" spans="1:5" x14ac:dyDescent="0.2">
      <c r="A7669" s="2">
        <f t="shared" si="479"/>
        <v>43055.333333314746</v>
      </c>
      <c r="B7669">
        <f t="shared" si="477"/>
        <v>11</v>
      </c>
      <c r="C7669">
        <f t="shared" si="478"/>
        <v>8</v>
      </c>
      <c r="D7669">
        <v>1.021465318</v>
      </c>
      <c r="E7669" s="9">
        <f t="shared" si="476"/>
        <v>1133.6238273298945</v>
      </c>
    </row>
    <row r="7670" spans="1:5" x14ac:dyDescent="0.2">
      <c r="A7670" s="2">
        <f t="shared" si="479"/>
        <v>43055.37499998141</v>
      </c>
      <c r="B7670">
        <f t="shared" si="477"/>
        <v>11</v>
      </c>
      <c r="C7670">
        <f t="shared" si="478"/>
        <v>9</v>
      </c>
      <c r="D7670">
        <v>0.89283207499999995</v>
      </c>
      <c r="E7670" s="9">
        <f t="shared" si="476"/>
        <v>990.86645056743032</v>
      </c>
    </row>
    <row r="7671" spans="1:5" x14ac:dyDescent="0.2">
      <c r="A7671" s="2">
        <f t="shared" si="479"/>
        <v>43055.416666648074</v>
      </c>
      <c r="B7671">
        <f t="shared" si="477"/>
        <v>11</v>
      </c>
      <c r="C7671">
        <f t="shared" si="478"/>
        <v>10</v>
      </c>
      <c r="D7671">
        <v>0.89471493400000002</v>
      </c>
      <c r="E7671" s="9">
        <f t="shared" si="476"/>
        <v>992.95605046699598</v>
      </c>
    </row>
    <row r="7672" spans="1:5" x14ac:dyDescent="0.2">
      <c r="A7672" s="2">
        <f t="shared" si="479"/>
        <v>43055.458333314738</v>
      </c>
      <c r="B7672">
        <f t="shared" si="477"/>
        <v>11</v>
      </c>
      <c r="C7672">
        <f t="shared" si="478"/>
        <v>11</v>
      </c>
      <c r="D7672">
        <v>0.87622954099999995</v>
      </c>
      <c r="E7672" s="9">
        <f t="shared" si="476"/>
        <v>972.44093204536659</v>
      </c>
    </row>
    <row r="7673" spans="1:5" x14ac:dyDescent="0.2">
      <c r="A7673" s="2">
        <f t="shared" si="479"/>
        <v>43055.499999981403</v>
      </c>
      <c r="B7673">
        <f t="shared" si="477"/>
        <v>11</v>
      </c>
      <c r="C7673">
        <f t="shared" si="478"/>
        <v>12</v>
      </c>
      <c r="D7673">
        <v>0.84691007200000001</v>
      </c>
      <c r="E7673" s="9">
        <f t="shared" si="476"/>
        <v>939.90213892399299</v>
      </c>
    </row>
    <row r="7674" spans="1:5" x14ac:dyDescent="0.2">
      <c r="A7674" s="2">
        <f t="shared" si="479"/>
        <v>43055.541666648067</v>
      </c>
      <c r="B7674">
        <f t="shared" si="477"/>
        <v>11</v>
      </c>
      <c r="C7674">
        <f t="shared" si="478"/>
        <v>13</v>
      </c>
      <c r="D7674">
        <v>0.81683520200000004</v>
      </c>
      <c r="E7674" s="9">
        <f t="shared" si="476"/>
        <v>906.52500057669863</v>
      </c>
    </row>
    <row r="7675" spans="1:5" x14ac:dyDescent="0.2">
      <c r="A7675" s="2">
        <f t="shared" si="479"/>
        <v>43055.583333314731</v>
      </c>
      <c r="B7675">
        <f t="shared" si="477"/>
        <v>11</v>
      </c>
      <c r="C7675">
        <f t="shared" si="478"/>
        <v>14</v>
      </c>
      <c r="D7675">
        <v>0.82844734200000003</v>
      </c>
      <c r="E7675" s="9">
        <f t="shared" si="476"/>
        <v>919.41217193564876</v>
      </c>
    </row>
    <row r="7676" spans="1:5" x14ac:dyDescent="0.2">
      <c r="A7676" s="2">
        <f t="shared" si="479"/>
        <v>43055.624999981395</v>
      </c>
      <c r="B7676">
        <f t="shared" si="477"/>
        <v>11</v>
      </c>
      <c r="C7676">
        <f t="shared" si="478"/>
        <v>15</v>
      </c>
      <c r="D7676">
        <v>0.93079957899999999</v>
      </c>
      <c r="E7676" s="9">
        <f t="shared" si="476"/>
        <v>1033.0028466253168</v>
      </c>
    </row>
    <row r="7677" spans="1:5" x14ac:dyDescent="0.2">
      <c r="A7677" s="2">
        <f t="shared" si="479"/>
        <v>43055.66666664806</v>
      </c>
      <c r="B7677">
        <f t="shared" si="477"/>
        <v>11</v>
      </c>
      <c r="C7677">
        <f t="shared" si="478"/>
        <v>16</v>
      </c>
      <c r="D7677">
        <v>1.229941948</v>
      </c>
      <c r="E7677" s="9">
        <f t="shared" si="476"/>
        <v>1364.9915214109562</v>
      </c>
    </row>
    <row r="7678" spans="1:5" x14ac:dyDescent="0.2">
      <c r="A7678" s="2">
        <f t="shared" si="479"/>
        <v>43055.708333314724</v>
      </c>
      <c r="B7678">
        <f t="shared" si="477"/>
        <v>11</v>
      </c>
      <c r="C7678">
        <f t="shared" si="478"/>
        <v>17</v>
      </c>
      <c r="D7678">
        <v>1.739309529</v>
      </c>
      <c r="E7678" s="9">
        <f t="shared" si="476"/>
        <v>1930.288469350005</v>
      </c>
    </row>
    <row r="7679" spans="1:5" x14ac:dyDescent="0.2">
      <c r="A7679" s="2">
        <f t="shared" si="479"/>
        <v>43055.749999981388</v>
      </c>
      <c r="B7679">
        <f t="shared" si="477"/>
        <v>11</v>
      </c>
      <c r="C7679">
        <f t="shared" si="478"/>
        <v>18</v>
      </c>
      <c r="D7679">
        <v>1.9977603820000001</v>
      </c>
      <c r="E7679" s="9">
        <f t="shared" si="476"/>
        <v>2217.1176352468897</v>
      </c>
    </row>
    <row r="7680" spans="1:5" x14ac:dyDescent="0.2">
      <c r="A7680" s="2">
        <f t="shared" si="479"/>
        <v>43055.791666648052</v>
      </c>
      <c r="B7680">
        <f t="shared" si="477"/>
        <v>11</v>
      </c>
      <c r="C7680">
        <f t="shared" si="478"/>
        <v>19</v>
      </c>
      <c r="D7680">
        <v>1.909717203</v>
      </c>
      <c r="E7680" s="9">
        <f t="shared" si="476"/>
        <v>2119.4071757829388</v>
      </c>
    </row>
    <row r="7681" spans="1:5" x14ac:dyDescent="0.2">
      <c r="A7681" s="2">
        <f t="shared" si="479"/>
        <v>43055.833333314717</v>
      </c>
      <c r="B7681">
        <f t="shared" si="477"/>
        <v>11</v>
      </c>
      <c r="C7681">
        <f t="shared" si="478"/>
        <v>20</v>
      </c>
      <c r="D7681">
        <v>1.829255131</v>
      </c>
      <c r="E7681" s="9">
        <f t="shared" si="476"/>
        <v>2030.1102408716999</v>
      </c>
    </row>
    <row r="7682" spans="1:5" x14ac:dyDescent="0.2">
      <c r="A7682" s="2">
        <f t="shared" si="479"/>
        <v>43055.874999981381</v>
      </c>
      <c r="B7682">
        <f t="shared" si="477"/>
        <v>11</v>
      </c>
      <c r="C7682">
        <f t="shared" si="478"/>
        <v>21</v>
      </c>
      <c r="D7682">
        <v>1.6776311530000001</v>
      </c>
      <c r="E7682" s="9">
        <f t="shared" si="476"/>
        <v>1861.8377100021364</v>
      </c>
    </row>
    <row r="7683" spans="1:5" x14ac:dyDescent="0.2">
      <c r="A7683" s="2">
        <f t="shared" si="479"/>
        <v>43055.916666648045</v>
      </c>
      <c r="B7683">
        <f t="shared" si="477"/>
        <v>11</v>
      </c>
      <c r="C7683">
        <f t="shared" si="478"/>
        <v>22</v>
      </c>
      <c r="D7683">
        <v>1.374631011</v>
      </c>
      <c r="E7683" s="9">
        <f t="shared" si="476"/>
        <v>1525.5676726326037</v>
      </c>
    </row>
    <row r="7684" spans="1:5" x14ac:dyDescent="0.2">
      <c r="A7684" s="2">
        <f t="shared" si="479"/>
        <v>43055.958333314709</v>
      </c>
      <c r="B7684">
        <f t="shared" si="477"/>
        <v>11</v>
      </c>
      <c r="C7684">
        <f t="shared" si="478"/>
        <v>23</v>
      </c>
      <c r="D7684">
        <v>1.090401151</v>
      </c>
      <c r="E7684" s="9">
        <f t="shared" si="476"/>
        <v>1210.1289239480006</v>
      </c>
    </row>
    <row r="7685" spans="1:5" x14ac:dyDescent="0.2">
      <c r="A7685" s="2">
        <f t="shared" si="479"/>
        <v>43055.999999981374</v>
      </c>
      <c r="B7685">
        <f t="shared" si="477"/>
        <v>11</v>
      </c>
      <c r="C7685">
        <f t="shared" si="478"/>
        <v>0</v>
      </c>
      <c r="D7685">
        <v>0.79667827599999996</v>
      </c>
      <c r="E7685" s="9">
        <f t="shared" ref="E7685:E7748" si="480">D7685*$E$3/$D$8765</f>
        <v>884.15481218492243</v>
      </c>
    </row>
    <row r="7686" spans="1:5" x14ac:dyDescent="0.2">
      <c r="A7686" s="2">
        <f t="shared" si="479"/>
        <v>43056.041666648038</v>
      </c>
      <c r="B7686">
        <f t="shared" ref="B7686:B7749" si="481">MONTH(A7686)</f>
        <v>11</v>
      </c>
      <c r="C7686">
        <f t="shared" ref="C7686:C7749" si="482">HOUR(A7686)</f>
        <v>1</v>
      </c>
      <c r="D7686">
        <v>0.68409847000000001</v>
      </c>
      <c r="E7686" s="9">
        <f t="shared" si="480"/>
        <v>759.2135652244682</v>
      </c>
    </row>
    <row r="7687" spans="1:5" x14ac:dyDescent="0.2">
      <c r="A7687" s="2">
        <f t="shared" ref="A7687:A7750" si="483">A7686+1/24</f>
        <v>43056.083333314702</v>
      </c>
      <c r="B7687">
        <f t="shared" si="481"/>
        <v>11</v>
      </c>
      <c r="C7687">
        <f t="shared" si="482"/>
        <v>2</v>
      </c>
      <c r="D7687">
        <v>0.63399567000000001</v>
      </c>
      <c r="E7687" s="9">
        <f t="shared" si="480"/>
        <v>703.60939845045323</v>
      </c>
    </row>
    <row r="7688" spans="1:5" x14ac:dyDescent="0.2">
      <c r="A7688" s="2">
        <f t="shared" si="483"/>
        <v>43056.124999981366</v>
      </c>
      <c r="B7688">
        <f t="shared" si="481"/>
        <v>11</v>
      </c>
      <c r="C7688">
        <f t="shared" si="482"/>
        <v>3</v>
      </c>
      <c r="D7688">
        <v>0.62783081299999999</v>
      </c>
      <c r="E7688" s="9">
        <f t="shared" si="480"/>
        <v>696.76763039026582</v>
      </c>
    </row>
    <row r="7689" spans="1:5" x14ac:dyDescent="0.2">
      <c r="A7689" s="2">
        <f t="shared" si="483"/>
        <v>43056.166666648031</v>
      </c>
      <c r="B7689">
        <f t="shared" si="481"/>
        <v>11</v>
      </c>
      <c r="C7689">
        <f t="shared" si="482"/>
        <v>4</v>
      </c>
      <c r="D7689">
        <v>0.63071480099999999</v>
      </c>
      <c r="E7689" s="9">
        <f t="shared" si="480"/>
        <v>699.96828483924389</v>
      </c>
    </row>
    <row r="7690" spans="1:5" x14ac:dyDescent="0.2">
      <c r="A7690" s="2">
        <f t="shared" si="483"/>
        <v>43056.208333314695</v>
      </c>
      <c r="B7690">
        <f t="shared" si="481"/>
        <v>11</v>
      </c>
      <c r="C7690">
        <f t="shared" si="482"/>
        <v>5</v>
      </c>
      <c r="D7690">
        <v>0.686207927</v>
      </c>
      <c r="E7690" s="9">
        <f t="shared" si="480"/>
        <v>761.55464394323462</v>
      </c>
    </row>
    <row r="7691" spans="1:5" x14ac:dyDescent="0.2">
      <c r="A7691" s="2">
        <f t="shared" si="483"/>
        <v>43056.249999981359</v>
      </c>
      <c r="B7691">
        <f t="shared" si="481"/>
        <v>11</v>
      </c>
      <c r="C7691">
        <f t="shared" si="482"/>
        <v>6</v>
      </c>
      <c r="D7691">
        <v>0.84988390700000005</v>
      </c>
      <c r="E7691" s="9">
        <f t="shared" si="480"/>
        <v>943.20250571583699</v>
      </c>
    </row>
    <row r="7692" spans="1:5" x14ac:dyDescent="0.2">
      <c r="A7692" s="2">
        <f t="shared" si="483"/>
        <v>43056.291666648023</v>
      </c>
      <c r="B7692">
        <f t="shared" si="481"/>
        <v>11</v>
      </c>
      <c r="C7692">
        <f t="shared" si="482"/>
        <v>7</v>
      </c>
      <c r="D7692">
        <v>1.092195609</v>
      </c>
      <c r="E7692" s="9">
        <f t="shared" si="480"/>
        <v>1212.1204162777899</v>
      </c>
    </row>
    <row r="7693" spans="1:5" x14ac:dyDescent="0.2">
      <c r="A7693" s="2">
        <f t="shared" si="483"/>
        <v>43056.333333314687</v>
      </c>
      <c r="B7693">
        <f t="shared" si="481"/>
        <v>11</v>
      </c>
      <c r="C7693">
        <f t="shared" si="482"/>
        <v>8</v>
      </c>
      <c r="D7693">
        <v>1.0589605660000001</v>
      </c>
      <c r="E7693" s="9">
        <f t="shared" si="480"/>
        <v>1175.2361129311994</v>
      </c>
    </row>
    <row r="7694" spans="1:5" x14ac:dyDescent="0.2">
      <c r="A7694" s="2">
        <f t="shared" si="483"/>
        <v>43056.374999981352</v>
      </c>
      <c r="B7694">
        <f t="shared" si="481"/>
        <v>11</v>
      </c>
      <c r="C7694">
        <f t="shared" si="482"/>
        <v>9</v>
      </c>
      <c r="D7694">
        <v>0.93882869499999999</v>
      </c>
      <c r="E7694" s="9">
        <f t="shared" si="480"/>
        <v>1041.913572275618</v>
      </c>
    </row>
    <row r="7695" spans="1:5" x14ac:dyDescent="0.2">
      <c r="A7695" s="2">
        <f t="shared" si="483"/>
        <v>43056.416666648016</v>
      </c>
      <c r="B7695">
        <f t="shared" si="481"/>
        <v>11</v>
      </c>
      <c r="C7695">
        <f t="shared" si="482"/>
        <v>10</v>
      </c>
      <c r="D7695">
        <v>0.95167535800000003</v>
      </c>
      <c r="E7695" s="9">
        <f t="shared" si="480"/>
        <v>1056.1708192147428</v>
      </c>
    </row>
    <row r="7696" spans="1:5" x14ac:dyDescent="0.2">
      <c r="A7696" s="2">
        <f t="shared" si="483"/>
        <v>43056.45833331468</v>
      </c>
      <c r="B7696">
        <f t="shared" si="481"/>
        <v>11</v>
      </c>
      <c r="C7696">
        <f t="shared" si="482"/>
        <v>11</v>
      </c>
      <c r="D7696">
        <v>0.94076053699999995</v>
      </c>
      <c r="E7696" s="9">
        <f t="shared" si="480"/>
        <v>1044.0575335861445</v>
      </c>
    </row>
    <row r="7697" spans="1:5" x14ac:dyDescent="0.2">
      <c r="A7697" s="2">
        <f t="shared" si="483"/>
        <v>43056.499999981344</v>
      </c>
      <c r="B7697">
        <f t="shared" si="481"/>
        <v>11</v>
      </c>
      <c r="C7697">
        <f t="shared" si="482"/>
        <v>12</v>
      </c>
      <c r="D7697">
        <v>0.91747740200000005</v>
      </c>
      <c r="E7697" s="9">
        <f t="shared" si="480"/>
        <v>1018.217873496052</v>
      </c>
    </row>
    <row r="7698" spans="1:5" x14ac:dyDescent="0.2">
      <c r="A7698" s="2">
        <f t="shared" si="483"/>
        <v>43056.541666648009</v>
      </c>
      <c r="B7698">
        <f t="shared" si="481"/>
        <v>11</v>
      </c>
      <c r="C7698">
        <f t="shared" si="482"/>
        <v>13</v>
      </c>
      <c r="D7698">
        <v>0.89080154199999995</v>
      </c>
      <c r="E7698" s="9">
        <f t="shared" si="480"/>
        <v>988.61296182883405</v>
      </c>
    </row>
    <row r="7699" spans="1:5" x14ac:dyDescent="0.2">
      <c r="A7699" s="2">
        <f t="shared" si="483"/>
        <v>43056.583333314673</v>
      </c>
      <c r="B7699">
        <f t="shared" si="481"/>
        <v>11</v>
      </c>
      <c r="C7699">
        <f t="shared" si="482"/>
        <v>14</v>
      </c>
      <c r="D7699">
        <v>0.89641748200000004</v>
      </c>
      <c r="E7699" s="9">
        <f t="shared" si="480"/>
        <v>994.84554093325266</v>
      </c>
    </row>
    <row r="7700" spans="1:5" x14ac:dyDescent="0.2">
      <c r="A7700" s="2">
        <f t="shared" si="483"/>
        <v>43056.624999981337</v>
      </c>
      <c r="B7700">
        <f t="shared" si="481"/>
        <v>11</v>
      </c>
      <c r="C7700">
        <f t="shared" si="482"/>
        <v>15</v>
      </c>
      <c r="D7700">
        <v>0.98575520400000005</v>
      </c>
      <c r="E7700" s="9">
        <f t="shared" si="480"/>
        <v>1093.9926862684154</v>
      </c>
    </row>
    <row r="7701" spans="1:5" x14ac:dyDescent="0.2">
      <c r="A7701" s="2">
        <f t="shared" si="483"/>
        <v>43056.666666648001</v>
      </c>
      <c r="B7701">
        <f t="shared" si="481"/>
        <v>11</v>
      </c>
      <c r="C7701">
        <f t="shared" si="482"/>
        <v>16</v>
      </c>
      <c r="D7701">
        <v>1.2682782749999999</v>
      </c>
      <c r="E7701" s="9">
        <f t="shared" si="480"/>
        <v>1407.537237818246</v>
      </c>
    </row>
    <row r="7702" spans="1:5" x14ac:dyDescent="0.2">
      <c r="A7702" s="2">
        <f t="shared" si="483"/>
        <v>43056.708333314666</v>
      </c>
      <c r="B7702">
        <f t="shared" si="481"/>
        <v>11</v>
      </c>
      <c r="C7702">
        <f t="shared" si="482"/>
        <v>17</v>
      </c>
      <c r="D7702">
        <v>1.76301654</v>
      </c>
      <c r="E7702" s="9">
        <f t="shared" si="480"/>
        <v>1956.5985476960736</v>
      </c>
    </row>
    <row r="7703" spans="1:5" x14ac:dyDescent="0.2">
      <c r="A7703" s="2">
        <f t="shared" si="483"/>
        <v>43056.74999998133</v>
      </c>
      <c r="B7703">
        <f t="shared" si="481"/>
        <v>11</v>
      </c>
      <c r="C7703">
        <f t="shared" si="482"/>
        <v>18</v>
      </c>
      <c r="D7703">
        <v>2.0161286340000002</v>
      </c>
      <c r="E7703" s="9">
        <f t="shared" si="480"/>
        <v>2237.5027504012355</v>
      </c>
    </row>
    <row r="7704" spans="1:5" x14ac:dyDescent="0.2">
      <c r="A7704" s="2">
        <f t="shared" si="483"/>
        <v>43056.791666647994</v>
      </c>
      <c r="B7704">
        <f t="shared" si="481"/>
        <v>11</v>
      </c>
      <c r="C7704">
        <f t="shared" si="482"/>
        <v>19</v>
      </c>
      <c r="D7704">
        <v>1.9170430030000001</v>
      </c>
      <c r="E7704" s="9">
        <f t="shared" si="480"/>
        <v>2127.5373602227919</v>
      </c>
    </row>
    <row r="7705" spans="1:5" x14ac:dyDescent="0.2">
      <c r="A7705" s="2">
        <f t="shared" si="483"/>
        <v>43056.833333314658</v>
      </c>
      <c r="B7705">
        <f t="shared" si="481"/>
        <v>11</v>
      </c>
      <c r="C7705">
        <f t="shared" si="482"/>
        <v>20</v>
      </c>
      <c r="D7705">
        <v>1.8267409489999999</v>
      </c>
      <c r="E7705" s="9">
        <f t="shared" si="480"/>
        <v>2027.3199977070819</v>
      </c>
    </row>
    <row r="7706" spans="1:5" x14ac:dyDescent="0.2">
      <c r="A7706" s="2">
        <f t="shared" si="483"/>
        <v>43056.874999981323</v>
      </c>
      <c r="B7706">
        <f t="shared" si="481"/>
        <v>11</v>
      </c>
      <c r="C7706">
        <f t="shared" si="482"/>
        <v>21</v>
      </c>
      <c r="D7706">
        <v>1.656412692</v>
      </c>
      <c r="E7706" s="9">
        <f t="shared" si="480"/>
        <v>1838.2894283864994</v>
      </c>
    </row>
    <row r="7707" spans="1:5" x14ac:dyDescent="0.2">
      <c r="A7707" s="2">
        <f t="shared" si="483"/>
        <v>43056.916666647987</v>
      </c>
      <c r="B7707">
        <f t="shared" si="481"/>
        <v>11</v>
      </c>
      <c r="C7707">
        <f t="shared" si="482"/>
        <v>22</v>
      </c>
      <c r="D7707">
        <v>1.3392769879999999</v>
      </c>
      <c r="E7707" s="9">
        <f t="shared" si="480"/>
        <v>1486.3317219267676</v>
      </c>
    </row>
    <row r="7708" spans="1:5" x14ac:dyDescent="0.2">
      <c r="A7708" s="2">
        <f t="shared" si="483"/>
        <v>43056.958333314651</v>
      </c>
      <c r="B7708">
        <f t="shared" si="481"/>
        <v>11</v>
      </c>
      <c r="C7708">
        <f t="shared" si="482"/>
        <v>23</v>
      </c>
      <c r="D7708">
        <v>1.0456368140000001</v>
      </c>
      <c r="E7708" s="9">
        <f t="shared" si="480"/>
        <v>1160.4493918644403</v>
      </c>
    </row>
    <row r="7709" spans="1:5" x14ac:dyDescent="0.2">
      <c r="A7709" s="2">
        <f t="shared" si="483"/>
        <v>43056.999999981315</v>
      </c>
      <c r="B7709">
        <f t="shared" si="481"/>
        <v>11</v>
      </c>
      <c r="C7709">
        <f t="shared" si="482"/>
        <v>0</v>
      </c>
      <c r="D7709">
        <v>0.74705377699999997</v>
      </c>
      <c r="E7709" s="9">
        <f t="shared" si="480"/>
        <v>829.08146461806109</v>
      </c>
    </row>
    <row r="7710" spans="1:5" x14ac:dyDescent="0.2">
      <c r="A7710" s="2">
        <f t="shared" si="483"/>
        <v>43057.04166664798</v>
      </c>
      <c r="B7710">
        <f t="shared" si="481"/>
        <v>11</v>
      </c>
      <c r="C7710">
        <f t="shared" si="482"/>
        <v>1</v>
      </c>
      <c r="D7710">
        <v>0.618078821</v>
      </c>
      <c r="E7710" s="9">
        <f t="shared" si="480"/>
        <v>685.94485422712</v>
      </c>
    </row>
    <row r="7711" spans="1:5" x14ac:dyDescent="0.2">
      <c r="A7711" s="2">
        <f t="shared" si="483"/>
        <v>43057.083333314644</v>
      </c>
      <c r="B7711">
        <f t="shared" si="481"/>
        <v>11</v>
      </c>
      <c r="C7711">
        <f t="shared" si="482"/>
        <v>2</v>
      </c>
      <c r="D7711">
        <v>0.55701977700000005</v>
      </c>
      <c r="E7711" s="9">
        <f t="shared" si="480"/>
        <v>618.18143051351694</v>
      </c>
    </row>
    <row r="7712" spans="1:5" x14ac:dyDescent="0.2">
      <c r="A7712" s="2">
        <f t="shared" si="483"/>
        <v>43057.124999981308</v>
      </c>
      <c r="B7712">
        <f t="shared" si="481"/>
        <v>11</v>
      </c>
      <c r="C7712">
        <f t="shared" si="482"/>
        <v>3</v>
      </c>
      <c r="D7712">
        <v>0.54157962900000001</v>
      </c>
      <c r="E7712" s="9">
        <f t="shared" si="480"/>
        <v>601.04592981480391</v>
      </c>
    </row>
    <row r="7713" spans="1:5" x14ac:dyDescent="0.2">
      <c r="A7713" s="2">
        <f t="shared" si="483"/>
        <v>43057.166666647972</v>
      </c>
      <c r="B7713">
        <f t="shared" si="481"/>
        <v>11</v>
      </c>
      <c r="C7713">
        <f t="shared" si="482"/>
        <v>4</v>
      </c>
      <c r="D7713">
        <v>0.53773463700000002</v>
      </c>
      <c r="E7713" s="9">
        <f t="shared" si="480"/>
        <v>596.7787516049483</v>
      </c>
    </row>
    <row r="7714" spans="1:5" x14ac:dyDescent="0.2">
      <c r="A7714" s="2">
        <f t="shared" si="483"/>
        <v>43057.208333314637</v>
      </c>
      <c r="B7714">
        <f t="shared" si="481"/>
        <v>11</v>
      </c>
      <c r="C7714">
        <f t="shared" si="482"/>
        <v>5</v>
      </c>
      <c r="D7714">
        <v>0.58899945799999998</v>
      </c>
      <c r="E7714" s="9">
        <f t="shared" si="480"/>
        <v>653.67253112473611</v>
      </c>
    </row>
    <row r="7715" spans="1:5" x14ac:dyDescent="0.2">
      <c r="A7715" s="2">
        <f t="shared" si="483"/>
        <v>43057.249999981301</v>
      </c>
      <c r="B7715">
        <f t="shared" si="481"/>
        <v>11</v>
      </c>
      <c r="C7715">
        <f t="shared" si="482"/>
        <v>6</v>
      </c>
      <c r="D7715">
        <v>0.75393939099999996</v>
      </c>
      <c r="E7715" s="9">
        <f t="shared" si="480"/>
        <v>836.72312993811295</v>
      </c>
    </row>
    <row r="7716" spans="1:5" x14ac:dyDescent="0.2">
      <c r="A7716" s="2">
        <f t="shared" si="483"/>
        <v>43057.291666647965</v>
      </c>
      <c r="B7716">
        <f t="shared" si="481"/>
        <v>11</v>
      </c>
      <c r="C7716">
        <f t="shared" si="482"/>
        <v>7</v>
      </c>
      <c r="D7716">
        <v>1.0138880779999999</v>
      </c>
      <c r="E7716" s="9">
        <f t="shared" si="480"/>
        <v>1125.2145943799051</v>
      </c>
    </row>
    <row r="7717" spans="1:5" x14ac:dyDescent="0.2">
      <c r="A7717" s="2">
        <f t="shared" si="483"/>
        <v>43057.333333314629</v>
      </c>
      <c r="B7717">
        <f t="shared" si="481"/>
        <v>11</v>
      </c>
      <c r="C7717">
        <f t="shared" si="482"/>
        <v>8</v>
      </c>
      <c r="D7717">
        <v>0.98309532799999999</v>
      </c>
      <c r="E7717" s="9">
        <f t="shared" si="480"/>
        <v>1091.0407516719017</v>
      </c>
    </row>
    <row r="7718" spans="1:5" x14ac:dyDescent="0.2">
      <c r="A7718" s="2">
        <f t="shared" si="483"/>
        <v>43057.374999981294</v>
      </c>
      <c r="B7718">
        <f t="shared" si="481"/>
        <v>11</v>
      </c>
      <c r="C7718">
        <f t="shared" si="482"/>
        <v>9</v>
      </c>
      <c r="D7718">
        <v>0.86425794300000003</v>
      </c>
      <c r="E7718" s="9">
        <f t="shared" si="480"/>
        <v>959.15483362884163</v>
      </c>
    </row>
    <row r="7719" spans="1:5" x14ac:dyDescent="0.2">
      <c r="A7719" s="2">
        <f t="shared" si="483"/>
        <v>43057.416666647958</v>
      </c>
      <c r="B7719">
        <f t="shared" si="481"/>
        <v>11</v>
      </c>
      <c r="C7719">
        <f t="shared" si="482"/>
        <v>10</v>
      </c>
      <c r="D7719">
        <v>0.85716082199999999</v>
      </c>
      <c r="E7719" s="9">
        <f t="shared" si="480"/>
        <v>951.2784375052845</v>
      </c>
    </row>
    <row r="7720" spans="1:5" x14ac:dyDescent="0.2">
      <c r="A7720" s="2">
        <f t="shared" si="483"/>
        <v>43057.458333314622</v>
      </c>
      <c r="B7720">
        <f t="shared" si="481"/>
        <v>11</v>
      </c>
      <c r="C7720">
        <f t="shared" si="482"/>
        <v>11</v>
      </c>
      <c r="D7720">
        <v>0.87281315900000001</v>
      </c>
      <c r="E7720" s="9">
        <f t="shared" si="480"/>
        <v>968.64942589218265</v>
      </c>
    </row>
    <row r="7721" spans="1:5" x14ac:dyDescent="0.2">
      <c r="A7721" s="2">
        <f t="shared" si="483"/>
        <v>43057.499999981286</v>
      </c>
      <c r="B7721">
        <f t="shared" si="481"/>
        <v>11</v>
      </c>
      <c r="C7721">
        <f t="shared" si="482"/>
        <v>12</v>
      </c>
      <c r="D7721">
        <v>0.85385063900000002</v>
      </c>
      <c r="E7721" s="9">
        <f t="shared" si="480"/>
        <v>947.60479117045872</v>
      </c>
    </row>
    <row r="7722" spans="1:5" x14ac:dyDescent="0.2">
      <c r="A7722" s="2">
        <f t="shared" si="483"/>
        <v>43057.54166664795</v>
      </c>
      <c r="B7722">
        <f t="shared" si="481"/>
        <v>11</v>
      </c>
      <c r="C7722">
        <f t="shared" si="482"/>
        <v>13</v>
      </c>
      <c r="D7722">
        <v>0.82614744900000003</v>
      </c>
      <c r="E7722" s="9">
        <f t="shared" si="480"/>
        <v>916.85974704254124</v>
      </c>
    </row>
    <row r="7723" spans="1:5" x14ac:dyDescent="0.2">
      <c r="A7723" s="2">
        <f t="shared" si="483"/>
        <v>43057.583333314615</v>
      </c>
      <c r="B7723">
        <f t="shared" si="481"/>
        <v>11</v>
      </c>
      <c r="C7723">
        <f t="shared" si="482"/>
        <v>14</v>
      </c>
      <c r="D7723">
        <v>0.82964919800000003</v>
      </c>
      <c r="E7723" s="9">
        <f t="shared" si="480"/>
        <v>920.74599362749734</v>
      </c>
    </row>
    <row r="7724" spans="1:5" x14ac:dyDescent="0.2">
      <c r="A7724" s="2">
        <f t="shared" si="483"/>
        <v>43057.624999981279</v>
      </c>
      <c r="B7724">
        <f t="shared" si="481"/>
        <v>11</v>
      </c>
      <c r="C7724">
        <f t="shared" si="482"/>
        <v>15</v>
      </c>
      <c r="D7724">
        <v>0.91894126499999995</v>
      </c>
      <c r="E7724" s="9">
        <f t="shared" si="480"/>
        <v>1019.8424709713688</v>
      </c>
    </row>
    <row r="7725" spans="1:5" x14ac:dyDescent="0.2">
      <c r="A7725" s="2">
        <f t="shared" si="483"/>
        <v>43057.666666647943</v>
      </c>
      <c r="B7725">
        <f t="shared" si="481"/>
        <v>11</v>
      </c>
      <c r="C7725">
        <f t="shared" si="482"/>
        <v>16</v>
      </c>
      <c r="D7725">
        <v>1.212815706</v>
      </c>
      <c r="E7725" s="9">
        <f t="shared" si="480"/>
        <v>1345.9847909212403</v>
      </c>
    </row>
    <row r="7726" spans="1:5" x14ac:dyDescent="0.2">
      <c r="A7726" s="2">
        <f t="shared" si="483"/>
        <v>43057.708333314607</v>
      </c>
      <c r="B7726">
        <f t="shared" si="481"/>
        <v>11</v>
      </c>
      <c r="C7726">
        <f t="shared" si="482"/>
        <v>17</v>
      </c>
      <c r="D7726">
        <v>1.7122496190000001</v>
      </c>
      <c r="E7726" s="9">
        <f t="shared" si="480"/>
        <v>1900.2573383846734</v>
      </c>
    </row>
    <row r="7727" spans="1:5" x14ac:dyDescent="0.2">
      <c r="A7727" s="2">
        <f t="shared" si="483"/>
        <v>43057.749999981272</v>
      </c>
      <c r="B7727">
        <f t="shared" si="481"/>
        <v>11</v>
      </c>
      <c r="C7727">
        <f t="shared" si="482"/>
        <v>18</v>
      </c>
      <c r="D7727">
        <v>1.980755217</v>
      </c>
      <c r="E7727" s="9">
        <f t="shared" si="480"/>
        <v>2198.2452762034904</v>
      </c>
    </row>
    <row r="7728" spans="1:5" x14ac:dyDescent="0.2">
      <c r="A7728" s="2">
        <f t="shared" si="483"/>
        <v>43057.791666647936</v>
      </c>
      <c r="B7728">
        <f t="shared" si="481"/>
        <v>11</v>
      </c>
      <c r="C7728">
        <f t="shared" si="482"/>
        <v>19</v>
      </c>
      <c r="D7728">
        <v>1.8955951390000001</v>
      </c>
      <c r="E7728" s="9">
        <f t="shared" si="480"/>
        <v>2103.7344867945126</v>
      </c>
    </row>
    <row r="7729" spans="1:5" x14ac:dyDescent="0.2">
      <c r="A7729" s="2">
        <f t="shared" si="483"/>
        <v>43057.8333333146</v>
      </c>
      <c r="B7729">
        <f t="shared" si="481"/>
        <v>11</v>
      </c>
      <c r="C7729">
        <f t="shared" si="482"/>
        <v>20</v>
      </c>
      <c r="D7729">
        <v>1.816247097</v>
      </c>
      <c r="E7729" s="9">
        <f t="shared" si="480"/>
        <v>2015.6739041412566</v>
      </c>
    </row>
    <row r="7730" spans="1:5" x14ac:dyDescent="0.2">
      <c r="A7730" s="2">
        <f t="shared" si="483"/>
        <v>43057.874999981264</v>
      </c>
      <c r="B7730">
        <f t="shared" si="481"/>
        <v>11</v>
      </c>
      <c r="C7730">
        <f t="shared" si="482"/>
        <v>21</v>
      </c>
      <c r="D7730">
        <v>1.662928601</v>
      </c>
      <c r="E7730" s="9">
        <f t="shared" si="480"/>
        <v>1845.5207945121513</v>
      </c>
    </row>
    <row r="7731" spans="1:5" x14ac:dyDescent="0.2">
      <c r="A7731" s="2">
        <f t="shared" si="483"/>
        <v>43057.916666647929</v>
      </c>
      <c r="B7731">
        <f t="shared" si="481"/>
        <v>11</v>
      </c>
      <c r="C7731">
        <f t="shared" si="482"/>
        <v>22</v>
      </c>
      <c r="D7731">
        <v>1.3541043150000001</v>
      </c>
      <c r="E7731" s="9">
        <f t="shared" si="480"/>
        <v>1502.7871129093246</v>
      </c>
    </row>
    <row r="7732" spans="1:5" x14ac:dyDescent="0.2">
      <c r="A7732" s="2">
        <f t="shared" si="483"/>
        <v>43057.958333314593</v>
      </c>
      <c r="B7732">
        <f t="shared" si="481"/>
        <v>11</v>
      </c>
      <c r="C7732">
        <f t="shared" si="482"/>
        <v>23</v>
      </c>
      <c r="D7732">
        <v>1.056123302</v>
      </c>
      <c r="E7732" s="9">
        <f t="shared" si="480"/>
        <v>1172.0873128514052</v>
      </c>
    </row>
    <row r="7733" spans="1:5" x14ac:dyDescent="0.2">
      <c r="A7733" s="2">
        <f t="shared" si="483"/>
        <v>43057.999999981257</v>
      </c>
      <c r="B7733">
        <f t="shared" si="481"/>
        <v>11</v>
      </c>
      <c r="C7733">
        <f t="shared" si="482"/>
        <v>0</v>
      </c>
      <c r="D7733">
        <v>0.75524784499999997</v>
      </c>
      <c r="E7733" s="9">
        <f t="shared" si="480"/>
        <v>838.17525425915153</v>
      </c>
    </row>
    <row r="7734" spans="1:5" x14ac:dyDescent="0.2">
      <c r="A7734" s="2">
        <f t="shared" si="483"/>
        <v>43058.041666647921</v>
      </c>
      <c r="B7734">
        <f t="shared" si="481"/>
        <v>11</v>
      </c>
      <c r="C7734">
        <f t="shared" si="482"/>
        <v>1</v>
      </c>
      <c r="D7734">
        <v>0.64271751600000004</v>
      </c>
      <c r="E7734" s="9">
        <f t="shared" si="480"/>
        <v>713.2889169516402</v>
      </c>
    </row>
    <row r="7735" spans="1:5" x14ac:dyDescent="0.2">
      <c r="A7735" s="2">
        <f t="shared" si="483"/>
        <v>43058.083333314586</v>
      </c>
      <c r="B7735">
        <f t="shared" si="481"/>
        <v>11</v>
      </c>
      <c r="C7735">
        <f t="shared" si="482"/>
        <v>2</v>
      </c>
      <c r="D7735">
        <v>0.59480086200000004</v>
      </c>
      <c r="E7735" s="9">
        <f t="shared" si="480"/>
        <v>660.11093847002303</v>
      </c>
    </row>
    <row r="7736" spans="1:5" x14ac:dyDescent="0.2">
      <c r="A7736" s="2">
        <f t="shared" si="483"/>
        <v>43058.12499998125</v>
      </c>
      <c r="B7736">
        <f t="shared" si="481"/>
        <v>11</v>
      </c>
      <c r="C7736">
        <f t="shared" si="482"/>
        <v>3</v>
      </c>
      <c r="D7736">
        <v>0.58667164999999999</v>
      </c>
      <c r="E7736" s="9">
        <f t="shared" si="480"/>
        <v>651.0891261204273</v>
      </c>
    </row>
    <row r="7737" spans="1:5" x14ac:dyDescent="0.2">
      <c r="A7737" s="2">
        <f t="shared" si="483"/>
        <v>43058.166666647914</v>
      </c>
      <c r="B7737">
        <f t="shared" si="481"/>
        <v>11</v>
      </c>
      <c r="C7737">
        <f t="shared" si="482"/>
        <v>4</v>
      </c>
      <c r="D7737">
        <v>0.59028030799999998</v>
      </c>
      <c r="E7737" s="9">
        <f t="shared" si="480"/>
        <v>655.09402048286574</v>
      </c>
    </row>
    <row r="7738" spans="1:5" x14ac:dyDescent="0.2">
      <c r="A7738" s="2">
        <f t="shared" si="483"/>
        <v>43058.208333314578</v>
      </c>
      <c r="B7738">
        <f t="shared" si="481"/>
        <v>11</v>
      </c>
      <c r="C7738">
        <f t="shared" si="482"/>
        <v>5</v>
      </c>
      <c r="D7738">
        <v>0.64896495700000001</v>
      </c>
      <c r="E7738" s="9">
        <f t="shared" si="480"/>
        <v>720.22233686579318</v>
      </c>
    </row>
    <row r="7739" spans="1:5" x14ac:dyDescent="0.2">
      <c r="A7739" s="2">
        <f t="shared" si="483"/>
        <v>43058.249999981243</v>
      </c>
      <c r="B7739">
        <f t="shared" si="481"/>
        <v>11</v>
      </c>
      <c r="C7739">
        <f t="shared" si="482"/>
        <v>6</v>
      </c>
      <c r="D7739">
        <v>0.8199824</v>
      </c>
      <c r="E7739" s="9">
        <f t="shared" si="480"/>
        <v>910.01776590044983</v>
      </c>
    </row>
    <row r="7740" spans="1:5" x14ac:dyDescent="0.2">
      <c r="A7740" s="2">
        <f t="shared" si="483"/>
        <v>43058.291666647907</v>
      </c>
      <c r="B7740">
        <f t="shared" si="481"/>
        <v>11</v>
      </c>
      <c r="C7740">
        <f t="shared" si="482"/>
        <v>7</v>
      </c>
      <c r="D7740">
        <v>1.076563299</v>
      </c>
      <c r="E7740" s="9">
        <f t="shared" si="480"/>
        <v>1194.771653887203</v>
      </c>
    </row>
    <row r="7741" spans="1:5" x14ac:dyDescent="0.2">
      <c r="A7741" s="2">
        <f t="shared" si="483"/>
        <v>43058.333333314571</v>
      </c>
      <c r="B7741">
        <f t="shared" si="481"/>
        <v>11</v>
      </c>
      <c r="C7741">
        <f t="shared" si="482"/>
        <v>8</v>
      </c>
      <c r="D7741">
        <v>1.038173169</v>
      </c>
      <c r="E7741" s="9">
        <f t="shared" si="480"/>
        <v>1152.1662268253199</v>
      </c>
    </row>
    <row r="7742" spans="1:5" x14ac:dyDescent="0.2">
      <c r="A7742" s="2">
        <f t="shared" si="483"/>
        <v>43058.374999981235</v>
      </c>
      <c r="B7742">
        <f t="shared" si="481"/>
        <v>11</v>
      </c>
      <c r="C7742">
        <f t="shared" si="482"/>
        <v>9</v>
      </c>
      <c r="D7742">
        <v>0.91423278100000005</v>
      </c>
      <c r="E7742" s="9">
        <f t="shared" si="480"/>
        <v>1014.6169879726385</v>
      </c>
    </row>
    <row r="7743" spans="1:5" x14ac:dyDescent="0.2">
      <c r="A7743" s="2">
        <f t="shared" si="483"/>
        <v>43058.4166666479</v>
      </c>
      <c r="B7743">
        <f t="shared" si="481"/>
        <v>11</v>
      </c>
      <c r="C7743">
        <f t="shared" si="482"/>
        <v>10</v>
      </c>
      <c r="D7743">
        <v>0.91883086300000005</v>
      </c>
      <c r="E7743" s="9">
        <f t="shared" si="480"/>
        <v>1019.7199466569556</v>
      </c>
    </row>
    <row r="7744" spans="1:5" x14ac:dyDescent="0.2">
      <c r="A7744" s="2">
        <f t="shared" si="483"/>
        <v>43058.458333314564</v>
      </c>
      <c r="B7744">
        <f t="shared" si="481"/>
        <v>11</v>
      </c>
      <c r="C7744">
        <f t="shared" si="482"/>
        <v>11</v>
      </c>
      <c r="D7744">
        <v>0.90399873500000005</v>
      </c>
      <c r="E7744" s="9">
        <f t="shared" si="480"/>
        <v>1003.2592275169965</v>
      </c>
    </row>
    <row r="7745" spans="1:5" x14ac:dyDescent="0.2">
      <c r="A7745" s="2">
        <f t="shared" si="483"/>
        <v>43058.499999981228</v>
      </c>
      <c r="B7745">
        <f t="shared" si="481"/>
        <v>11</v>
      </c>
      <c r="C7745">
        <f t="shared" si="482"/>
        <v>12</v>
      </c>
      <c r="D7745">
        <v>0.87443866999999997</v>
      </c>
      <c r="E7745" s="9">
        <f t="shared" si="480"/>
        <v>970.45342057385699</v>
      </c>
    </row>
    <row r="7746" spans="1:5" x14ac:dyDescent="0.2">
      <c r="A7746" s="2">
        <f t="shared" si="483"/>
        <v>43058.541666647892</v>
      </c>
      <c r="B7746">
        <f t="shared" si="481"/>
        <v>11</v>
      </c>
      <c r="C7746">
        <f t="shared" si="482"/>
        <v>13</v>
      </c>
      <c r="D7746">
        <v>0.84406371000000002</v>
      </c>
      <c r="E7746" s="9">
        <f t="shared" si="480"/>
        <v>936.74324186939282</v>
      </c>
    </row>
    <row r="7747" spans="1:5" x14ac:dyDescent="0.2">
      <c r="A7747" s="2">
        <f t="shared" si="483"/>
        <v>43058.583333314557</v>
      </c>
      <c r="B7747">
        <f t="shared" si="481"/>
        <v>11</v>
      </c>
      <c r="C7747">
        <f t="shared" si="482"/>
        <v>14</v>
      </c>
      <c r="D7747">
        <v>0.85134399599999999</v>
      </c>
      <c r="E7747" s="9">
        <f t="shared" si="480"/>
        <v>944.82291479997798</v>
      </c>
    </row>
    <row r="7748" spans="1:5" x14ac:dyDescent="0.2">
      <c r="A7748" s="2">
        <f t="shared" si="483"/>
        <v>43058.624999981221</v>
      </c>
      <c r="B7748">
        <f t="shared" si="481"/>
        <v>11</v>
      </c>
      <c r="C7748">
        <f t="shared" si="482"/>
        <v>15</v>
      </c>
      <c r="D7748">
        <v>0.95002826500000004</v>
      </c>
      <c r="E7748" s="9">
        <f t="shared" si="480"/>
        <v>1054.3428727952949</v>
      </c>
    </row>
    <row r="7749" spans="1:5" x14ac:dyDescent="0.2">
      <c r="A7749" s="2">
        <f t="shared" si="483"/>
        <v>43058.666666647885</v>
      </c>
      <c r="B7749">
        <f t="shared" si="481"/>
        <v>11</v>
      </c>
      <c r="C7749">
        <f t="shared" si="482"/>
        <v>16</v>
      </c>
      <c r="D7749">
        <v>1.2464655680000001</v>
      </c>
      <c r="E7749" s="9">
        <f t="shared" ref="E7749:E7812" si="484">D7749*$E$3/$D$8765</f>
        <v>1383.3294610508658</v>
      </c>
    </row>
    <row r="7750" spans="1:5" x14ac:dyDescent="0.2">
      <c r="A7750" s="2">
        <f t="shared" si="483"/>
        <v>43058.708333314549</v>
      </c>
      <c r="B7750">
        <f t="shared" ref="B7750:B7813" si="485">MONTH(A7750)</f>
        <v>11</v>
      </c>
      <c r="C7750">
        <f t="shared" ref="C7750:C7813" si="486">HOUR(A7750)</f>
        <v>17</v>
      </c>
      <c r="D7750">
        <v>1.7496919689999999</v>
      </c>
      <c r="E7750" s="9">
        <f t="shared" si="484"/>
        <v>1941.8109177018177</v>
      </c>
    </row>
    <row r="7751" spans="1:5" x14ac:dyDescent="0.2">
      <c r="A7751" s="2">
        <f t="shared" ref="A7751:A7814" si="487">A7750+1/24</f>
        <v>43058.749999981213</v>
      </c>
      <c r="B7751">
        <f t="shared" si="485"/>
        <v>11</v>
      </c>
      <c r="C7751">
        <f t="shared" si="486"/>
        <v>18</v>
      </c>
      <c r="D7751">
        <v>2.0123832830000001</v>
      </c>
      <c r="E7751" s="9">
        <f t="shared" si="484"/>
        <v>2233.3461539309537</v>
      </c>
    </row>
    <row r="7752" spans="1:5" x14ac:dyDescent="0.2">
      <c r="A7752" s="2">
        <f t="shared" si="487"/>
        <v>43058.791666647878</v>
      </c>
      <c r="B7752">
        <f t="shared" si="485"/>
        <v>11</v>
      </c>
      <c r="C7752">
        <f t="shared" si="486"/>
        <v>19</v>
      </c>
      <c r="D7752">
        <v>1.9231917190000001</v>
      </c>
      <c r="E7752" s="9">
        <f t="shared" si="484"/>
        <v>2134.3612149756214</v>
      </c>
    </row>
    <row r="7753" spans="1:5" x14ac:dyDescent="0.2">
      <c r="A7753" s="2">
        <f t="shared" si="487"/>
        <v>43058.833333314542</v>
      </c>
      <c r="B7753">
        <f t="shared" si="485"/>
        <v>11</v>
      </c>
      <c r="C7753">
        <f t="shared" si="486"/>
        <v>20</v>
      </c>
      <c r="D7753">
        <v>1.8413395910000001</v>
      </c>
      <c r="E7753" s="9">
        <f t="shared" si="484"/>
        <v>2043.5215937145335</v>
      </c>
    </row>
    <row r="7754" spans="1:5" x14ac:dyDescent="0.2">
      <c r="A7754" s="2">
        <f t="shared" si="487"/>
        <v>43058.874999981206</v>
      </c>
      <c r="B7754">
        <f t="shared" si="485"/>
        <v>11</v>
      </c>
      <c r="C7754">
        <f t="shared" si="486"/>
        <v>21</v>
      </c>
      <c r="D7754">
        <v>1.6874241459999999</v>
      </c>
      <c r="E7754" s="9">
        <f t="shared" si="484"/>
        <v>1872.7059891400038</v>
      </c>
    </row>
    <row r="7755" spans="1:5" x14ac:dyDescent="0.2">
      <c r="A7755" s="2">
        <f t="shared" si="487"/>
        <v>43058.91666664787</v>
      </c>
      <c r="B7755">
        <f t="shared" si="485"/>
        <v>11</v>
      </c>
      <c r="C7755">
        <f t="shared" si="486"/>
        <v>22</v>
      </c>
      <c r="D7755">
        <v>1.3747741760000001</v>
      </c>
      <c r="E7755" s="9">
        <f t="shared" si="484"/>
        <v>1525.7265573762947</v>
      </c>
    </row>
    <row r="7756" spans="1:5" x14ac:dyDescent="0.2">
      <c r="A7756" s="2">
        <f t="shared" si="487"/>
        <v>43058.958333314535</v>
      </c>
      <c r="B7756">
        <f t="shared" si="485"/>
        <v>11</v>
      </c>
      <c r="C7756">
        <f t="shared" si="486"/>
        <v>23</v>
      </c>
      <c r="D7756">
        <v>1.0768533490000001</v>
      </c>
      <c r="E7756" s="9">
        <f t="shared" si="484"/>
        <v>1195.0935518364754</v>
      </c>
    </row>
    <row r="7757" spans="1:5" x14ac:dyDescent="0.2">
      <c r="A7757" s="2">
        <f t="shared" si="487"/>
        <v>43058.999999981199</v>
      </c>
      <c r="B7757">
        <f t="shared" si="485"/>
        <v>11</v>
      </c>
      <c r="C7757">
        <f t="shared" si="486"/>
        <v>0</v>
      </c>
      <c r="D7757">
        <v>0.76929582900000004</v>
      </c>
      <c r="E7757" s="9">
        <f t="shared" si="484"/>
        <v>853.76572914627741</v>
      </c>
    </row>
    <row r="7758" spans="1:5" x14ac:dyDescent="0.2">
      <c r="A7758" s="2">
        <f t="shared" si="487"/>
        <v>43059.041666647863</v>
      </c>
      <c r="B7758">
        <f t="shared" si="485"/>
        <v>11</v>
      </c>
      <c r="C7758">
        <f t="shared" si="486"/>
        <v>1</v>
      </c>
      <c r="D7758">
        <v>0.65944053999999996</v>
      </c>
      <c r="E7758" s="9">
        <f t="shared" si="484"/>
        <v>731.84815546649077</v>
      </c>
    </row>
    <row r="7759" spans="1:5" x14ac:dyDescent="0.2">
      <c r="A7759" s="2">
        <f t="shared" si="487"/>
        <v>43059.083333314527</v>
      </c>
      <c r="B7759">
        <f t="shared" si="485"/>
        <v>11</v>
      </c>
      <c r="C7759">
        <f t="shared" si="486"/>
        <v>2</v>
      </c>
      <c r="D7759">
        <v>0.61147397199999998</v>
      </c>
      <c r="E7759" s="9">
        <f t="shared" si="484"/>
        <v>678.61478234863853</v>
      </c>
    </row>
    <row r="7760" spans="1:5" x14ac:dyDescent="0.2">
      <c r="A7760" s="2">
        <f t="shared" si="487"/>
        <v>43059.124999981192</v>
      </c>
      <c r="B7760">
        <f t="shared" si="485"/>
        <v>11</v>
      </c>
      <c r="C7760">
        <f t="shared" si="486"/>
        <v>3</v>
      </c>
      <c r="D7760">
        <v>0.60569970299999998</v>
      </c>
      <c r="E7760" s="9">
        <f t="shared" si="484"/>
        <v>672.20648946931783</v>
      </c>
    </row>
    <row r="7761" spans="1:5" x14ac:dyDescent="0.2">
      <c r="A7761" s="2">
        <f t="shared" si="487"/>
        <v>43059.166666647856</v>
      </c>
      <c r="B7761">
        <f t="shared" si="485"/>
        <v>11</v>
      </c>
      <c r="C7761">
        <f t="shared" si="486"/>
        <v>4</v>
      </c>
      <c r="D7761">
        <v>0.60915852299999995</v>
      </c>
      <c r="E7761" s="9">
        <f t="shared" si="484"/>
        <v>676.04509338209914</v>
      </c>
    </row>
    <row r="7762" spans="1:5" x14ac:dyDescent="0.2">
      <c r="A7762" s="2">
        <f t="shared" si="487"/>
        <v>43059.20833331452</v>
      </c>
      <c r="B7762">
        <f t="shared" si="485"/>
        <v>11</v>
      </c>
      <c r="C7762">
        <f t="shared" si="486"/>
        <v>5</v>
      </c>
      <c r="D7762">
        <v>0.66407110800000002</v>
      </c>
      <c r="E7762" s="9">
        <f t="shared" si="484"/>
        <v>736.98716716504691</v>
      </c>
    </row>
    <row r="7763" spans="1:5" x14ac:dyDescent="0.2">
      <c r="A7763" s="2">
        <f t="shared" si="487"/>
        <v>43059.249999981184</v>
      </c>
      <c r="B7763">
        <f t="shared" si="485"/>
        <v>11</v>
      </c>
      <c r="C7763">
        <f t="shared" si="486"/>
        <v>6</v>
      </c>
      <c r="D7763">
        <v>0.84884525799999999</v>
      </c>
      <c r="E7763" s="9">
        <f t="shared" si="484"/>
        <v>942.04981141101439</v>
      </c>
    </row>
    <row r="7764" spans="1:5" x14ac:dyDescent="0.2">
      <c r="A7764" s="2">
        <f t="shared" si="487"/>
        <v>43059.291666647849</v>
      </c>
      <c r="B7764">
        <f t="shared" si="485"/>
        <v>11</v>
      </c>
      <c r="C7764">
        <f t="shared" si="486"/>
        <v>7</v>
      </c>
      <c r="D7764">
        <v>1.082722038</v>
      </c>
      <c r="E7764" s="9">
        <f t="shared" si="484"/>
        <v>1201.606632181303</v>
      </c>
    </row>
    <row r="7765" spans="1:5" x14ac:dyDescent="0.2">
      <c r="A7765" s="2">
        <f t="shared" si="487"/>
        <v>43059.333333314513</v>
      </c>
      <c r="B7765">
        <f t="shared" si="485"/>
        <v>11</v>
      </c>
      <c r="C7765">
        <f t="shared" si="486"/>
        <v>8</v>
      </c>
      <c r="D7765">
        <v>1.039226896</v>
      </c>
      <c r="E7765" s="9">
        <f t="shared" si="484"/>
        <v>1153.3356547184171</v>
      </c>
    </row>
    <row r="7766" spans="1:5" x14ac:dyDescent="0.2">
      <c r="A7766" s="2">
        <f t="shared" si="487"/>
        <v>43059.374999981177</v>
      </c>
      <c r="B7766">
        <f t="shared" si="485"/>
        <v>11</v>
      </c>
      <c r="C7766">
        <f t="shared" si="486"/>
        <v>9</v>
      </c>
      <c r="D7766">
        <v>0.90107252199999999</v>
      </c>
      <c r="E7766" s="9">
        <f t="shared" si="484"/>
        <v>1000.0117116961584</v>
      </c>
    </row>
    <row r="7767" spans="1:5" x14ac:dyDescent="0.2">
      <c r="A7767" s="2">
        <f t="shared" si="487"/>
        <v>43059.416666647841</v>
      </c>
      <c r="B7767">
        <f t="shared" si="485"/>
        <v>11</v>
      </c>
      <c r="C7767">
        <f t="shared" si="486"/>
        <v>10</v>
      </c>
      <c r="D7767">
        <v>0.90583487600000001</v>
      </c>
      <c r="E7767" s="9">
        <f t="shared" si="484"/>
        <v>1005.2969797061876</v>
      </c>
    </row>
    <row r="7768" spans="1:5" x14ac:dyDescent="0.2">
      <c r="A7768" s="2">
        <f t="shared" si="487"/>
        <v>43059.458333314506</v>
      </c>
      <c r="B7768">
        <f t="shared" si="485"/>
        <v>11</v>
      </c>
      <c r="C7768">
        <f t="shared" si="486"/>
        <v>11</v>
      </c>
      <c r="D7768">
        <v>0.88281560800000003</v>
      </c>
      <c r="E7768" s="9">
        <f t="shared" si="484"/>
        <v>979.75015963050828</v>
      </c>
    </row>
    <row r="7769" spans="1:5" x14ac:dyDescent="0.2">
      <c r="A7769" s="2">
        <f t="shared" si="487"/>
        <v>43059.49999998117</v>
      </c>
      <c r="B7769">
        <f t="shared" si="485"/>
        <v>11</v>
      </c>
      <c r="C7769">
        <f t="shared" si="486"/>
        <v>12</v>
      </c>
      <c r="D7769">
        <v>0.85282262799999997</v>
      </c>
      <c r="E7769" s="9">
        <f t="shared" si="484"/>
        <v>946.46390293488048</v>
      </c>
    </row>
    <row r="7770" spans="1:5" x14ac:dyDescent="0.2">
      <c r="A7770" s="2">
        <f t="shared" si="487"/>
        <v>43059.541666647834</v>
      </c>
      <c r="B7770">
        <f t="shared" si="485"/>
        <v>11</v>
      </c>
      <c r="C7770">
        <f t="shared" si="486"/>
        <v>13</v>
      </c>
      <c r="D7770">
        <v>0.82488484799999995</v>
      </c>
      <c r="E7770" s="9">
        <f t="shared" si="484"/>
        <v>915.45851045350742</v>
      </c>
    </row>
    <row r="7771" spans="1:5" x14ac:dyDescent="0.2">
      <c r="A7771" s="2">
        <f t="shared" si="487"/>
        <v>43059.583333314498</v>
      </c>
      <c r="B7771">
        <f t="shared" si="485"/>
        <v>11</v>
      </c>
      <c r="C7771">
        <f t="shared" si="486"/>
        <v>14</v>
      </c>
      <c r="D7771">
        <v>0.84081456499999996</v>
      </c>
      <c r="E7771" s="9">
        <f t="shared" si="484"/>
        <v>933.13733560361618</v>
      </c>
    </row>
    <row r="7772" spans="1:5" x14ac:dyDescent="0.2">
      <c r="A7772" s="2">
        <f t="shared" si="487"/>
        <v>43059.624999981163</v>
      </c>
      <c r="B7772">
        <f t="shared" si="485"/>
        <v>11</v>
      </c>
      <c r="C7772">
        <f t="shared" si="486"/>
        <v>15</v>
      </c>
      <c r="D7772">
        <v>0.94771449299999999</v>
      </c>
      <c r="E7772" s="9">
        <f t="shared" si="484"/>
        <v>1051.7750449660109</v>
      </c>
    </row>
    <row r="7773" spans="1:5" x14ac:dyDescent="0.2">
      <c r="A7773" s="2">
        <f t="shared" si="487"/>
        <v>43059.666666647827</v>
      </c>
      <c r="B7773">
        <f t="shared" si="485"/>
        <v>11</v>
      </c>
      <c r="C7773">
        <f t="shared" si="486"/>
        <v>16</v>
      </c>
      <c r="D7773">
        <v>1.248947458</v>
      </c>
      <c r="E7773" s="9">
        <f t="shared" si="484"/>
        <v>1386.0838665027518</v>
      </c>
    </row>
    <row r="7774" spans="1:5" x14ac:dyDescent="0.2">
      <c r="A7774" s="2">
        <f t="shared" si="487"/>
        <v>43059.708333314491</v>
      </c>
      <c r="B7774">
        <f t="shared" si="485"/>
        <v>11</v>
      </c>
      <c r="C7774">
        <f t="shared" si="486"/>
        <v>17</v>
      </c>
      <c r="D7774">
        <v>1.7620294569999999</v>
      </c>
      <c r="E7774" s="9">
        <f t="shared" si="484"/>
        <v>1955.5030814197021</v>
      </c>
    </row>
    <row r="7775" spans="1:5" x14ac:dyDescent="0.2">
      <c r="A7775" s="2">
        <f t="shared" si="487"/>
        <v>43059.749999981155</v>
      </c>
      <c r="B7775">
        <f t="shared" si="485"/>
        <v>11</v>
      </c>
      <c r="C7775">
        <f t="shared" si="486"/>
        <v>18</v>
      </c>
      <c r="D7775">
        <v>2.020204181</v>
      </c>
      <c r="E7775" s="9">
        <f t="shared" si="484"/>
        <v>2242.0257989151569</v>
      </c>
    </row>
    <row r="7776" spans="1:5" x14ac:dyDescent="0.2">
      <c r="A7776" s="2">
        <f t="shared" si="487"/>
        <v>43059.79166664782</v>
      </c>
      <c r="B7776">
        <f t="shared" si="485"/>
        <v>11</v>
      </c>
      <c r="C7776">
        <f t="shared" si="486"/>
        <v>19</v>
      </c>
      <c r="D7776">
        <v>1.9305471890000001</v>
      </c>
      <c r="E7776" s="9">
        <f t="shared" si="484"/>
        <v>2142.5243272284547</v>
      </c>
    </row>
    <row r="7777" spans="1:5" x14ac:dyDescent="0.2">
      <c r="A7777" s="2">
        <f t="shared" si="487"/>
        <v>43059.833333314484</v>
      </c>
      <c r="B7777">
        <f t="shared" si="485"/>
        <v>11</v>
      </c>
      <c r="C7777">
        <f t="shared" si="486"/>
        <v>20</v>
      </c>
      <c r="D7777">
        <v>1.84763788</v>
      </c>
      <c r="E7777" s="9">
        <f t="shared" si="484"/>
        <v>2050.5114448196005</v>
      </c>
    </row>
    <row r="7778" spans="1:5" x14ac:dyDescent="0.2">
      <c r="A7778" s="2">
        <f t="shared" si="487"/>
        <v>43059.874999981148</v>
      </c>
      <c r="B7778">
        <f t="shared" si="485"/>
        <v>11</v>
      </c>
      <c r="C7778">
        <f t="shared" si="486"/>
        <v>21</v>
      </c>
      <c r="D7778">
        <v>1.6915432159999999</v>
      </c>
      <c r="E7778" s="9">
        <f t="shared" si="484"/>
        <v>1877.2773395482416</v>
      </c>
    </row>
    <row r="7779" spans="1:5" x14ac:dyDescent="0.2">
      <c r="A7779" s="2">
        <f t="shared" si="487"/>
        <v>43059.916666647812</v>
      </c>
      <c r="B7779">
        <f t="shared" si="485"/>
        <v>11</v>
      </c>
      <c r="C7779">
        <f t="shared" si="486"/>
        <v>22</v>
      </c>
      <c r="D7779">
        <v>1.3848029369999999</v>
      </c>
      <c r="E7779" s="9">
        <f t="shared" si="484"/>
        <v>1536.8564922138833</v>
      </c>
    </row>
    <row r="7780" spans="1:5" x14ac:dyDescent="0.2">
      <c r="A7780" s="2">
        <f t="shared" si="487"/>
        <v>43059.958333314476</v>
      </c>
      <c r="B7780">
        <f t="shared" si="485"/>
        <v>11</v>
      </c>
      <c r="C7780">
        <f t="shared" si="486"/>
        <v>23</v>
      </c>
      <c r="D7780">
        <v>1.098257842</v>
      </c>
      <c r="E7780" s="9">
        <f t="shared" si="484"/>
        <v>1218.8482920602798</v>
      </c>
    </row>
    <row r="7781" spans="1:5" x14ac:dyDescent="0.2">
      <c r="A7781" s="2">
        <f t="shared" si="487"/>
        <v>43059.999999981141</v>
      </c>
      <c r="B7781">
        <f t="shared" si="485"/>
        <v>11</v>
      </c>
      <c r="C7781">
        <f t="shared" si="486"/>
        <v>0</v>
      </c>
      <c r="D7781">
        <v>0.81003202900000004</v>
      </c>
      <c r="E7781" s="9">
        <f t="shared" si="484"/>
        <v>898.9748284089859</v>
      </c>
    </row>
    <row r="7782" spans="1:5" x14ac:dyDescent="0.2">
      <c r="A7782" s="2">
        <f t="shared" si="487"/>
        <v>43060.041666647805</v>
      </c>
      <c r="B7782">
        <f t="shared" si="485"/>
        <v>11</v>
      </c>
      <c r="C7782">
        <f t="shared" si="486"/>
        <v>1</v>
      </c>
      <c r="D7782">
        <v>0.69750917499999998</v>
      </c>
      <c r="E7782" s="9">
        <f t="shared" si="484"/>
        <v>774.09678686831069</v>
      </c>
    </row>
    <row r="7783" spans="1:5" x14ac:dyDescent="0.2">
      <c r="A7783" s="2">
        <f t="shared" si="487"/>
        <v>43060.083333314469</v>
      </c>
      <c r="B7783">
        <f t="shared" si="485"/>
        <v>11</v>
      </c>
      <c r="C7783">
        <f t="shared" si="486"/>
        <v>2</v>
      </c>
      <c r="D7783">
        <v>0.65175031400000005</v>
      </c>
      <c r="E7783" s="9">
        <f t="shared" si="484"/>
        <v>723.31353047479649</v>
      </c>
    </row>
    <row r="7784" spans="1:5" x14ac:dyDescent="0.2">
      <c r="A7784" s="2">
        <f t="shared" si="487"/>
        <v>43060.124999981133</v>
      </c>
      <c r="B7784">
        <f t="shared" si="485"/>
        <v>11</v>
      </c>
      <c r="C7784">
        <f t="shared" si="486"/>
        <v>3</v>
      </c>
      <c r="D7784">
        <v>0.65147892500000004</v>
      </c>
      <c r="E7784" s="9">
        <f t="shared" si="484"/>
        <v>723.01234253287237</v>
      </c>
    </row>
    <row r="7785" spans="1:5" x14ac:dyDescent="0.2">
      <c r="A7785" s="2">
        <f t="shared" si="487"/>
        <v>43060.166666647798</v>
      </c>
      <c r="B7785">
        <f t="shared" si="485"/>
        <v>11</v>
      </c>
      <c r="C7785">
        <f t="shared" si="486"/>
        <v>4</v>
      </c>
      <c r="D7785">
        <v>0.65496362100000005</v>
      </c>
      <c r="E7785" s="9">
        <f t="shared" si="484"/>
        <v>726.87966367142644</v>
      </c>
    </row>
    <row r="7786" spans="1:5" x14ac:dyDescent="0.2">
      <c r="A7786" s="2">
        <f t="shared" si="487"/>
        <v>43060.208333314462</v>
      </c>
      <c r="B7786">
        <f t="shared" si="485"/>
        <v>11</v>
      </c>
      <c r="C7786">
        <f t="shared" si="486"/>
        <v>5</v>
      </c>
      <c r="D7786">
        <v>0.71163918000000004</v>
      </c>
      <c r="E7786" s="9">
        <f t="shared" si="484"/>
        <v>789.77828879111087</v>
      </c>
    </row>
    <row r="7787" spans="1:5" x14ac:dyDescent="0.2">
      <c r="A7787" s="2">
        <f t="shared" si="487"/>
        <v>43060.249999981126</v>
      </c>
      <c r="B7787">
        <f t="shared" si="485"/>
        <v>11</v>
      </c>
      <c r="C7787">
        <f t="shared" si="486"/>
        <v>6</v>
      </c>
      <c r="D7787">
        <v>0.87733068999999997</v>
      </c>
      <c r="E7787" s="9">
        <f t="shared" si="484"/>
        <v>973.66298894915326</v>
      </c>
    </row>
    <row r="7788" spans="1:5" x14ac:dyDescent="0.2">
      <c r="A7788" s="2">
        <f t="shared" si="487"/>
        <v>43060.29166664779</v>
      </c>
      <c r="B7788">
        <f t="shared" si="485"/>
        <v>11</v>
      </c>
      <c r="C7788">
        <f t="shared" si="486"/>
        <v>7</v>
      </c>
      <c r="D7788">
        <v>1.1509945159999999</v>
      </c>
      <c r="E7788" s="9">
        <f t="shared" si="484"/>
        <v>1277.3755363700361</v>
      </c>
    </row>
    <row r="7789" spans="1:5" x14ac:dyDescent="0.2">
      <c r="A7789" s="2">
        <f t="shared" si="487"/>
        <v>43060.333333314455</v>
      </c>
      <c r="B7789">
        <f t="shared" si="485"/>
        <v>11</v>
      </c>
      <c r="C7789">
        <f t="shared" si="486"/>
        <v>8</v>
      </c>
      <c r="D7789">
        <v>1.1153004689999999</v>
      </c>
      <c r="E7789" s="9">
        <f t="shared" si="484"/>
        <v>1237.7622264905976</v>
      </c>
    </row>
    <row r="7790" spans="1:5" x14ac:dyDescent="0.2">
      <c r="A7790" s="2">
        <f t="shared" si="487"/>
        <v>43060.374999981119</v>
      </c>
      <c r="B7790">
        <f t="shared" si="485"/>
        <v>11</v>
      </c>
      <c r="C7790">
        <f t="shared" si="486"/>
        <v>9</v>
      </c>
      <c r="D7790">
        <v>0.99845278500000001</v>
      </c>
      <c r="E7790" s="9">
        <f t="shared" si="484"/>
        <v>1108.0844817678797</v>
      </c>
    </row>
    <row r="7791" spans="1:5" x14ac:dyDescent="0.2">
      <c r="A7791" s="2">
        <f t="shared" si="487"/>
        <v>43060.416666647783</v>
      </c>
      <c r="B7791">
        <f t="shared" si="485"/>
        <v>11</v>
      </c>
      <c r="C7791">
        <f t="shared" si="486"/>
        <v>10</v>
      </c>
      <c r="D7791">
        <v>1.0296033040000001</v>
      </c>
      <c r="E7791" s="9">
        <f t="shared" si="484"/>
        <v>1142.6553770785833</v>
      </c>
    </row>
    <row r="7792" spans="1:5" x14ac:dyDescent="0.2">
      <c r="A7792" s="2">
        <f t="shared" si="487"/>
        <v>43060.458333314447</v>
      </c>
      <c r="B7792">
        <f t="shared" si="485"/>
        <v>11</v>
      </c>
      <c r="C7792">
        <f t="shared" si="486"/>
        <v>11</v>
      </c>
      <c r="D7792">
        <v>1.010060001</v>
      </c>
      <c r="E7792" s="9">
        <f t="shared" si="484"/>
        <v>1120.9661884638331</v>
      </c>
    </row>
    <row r="7793" spans="1:5" x14ac:dyDescent="0.2">
      <c r="A7793" s="2">
        <f t="shared" si="487"/>
        <v>43060.499999981112</v>
      </c>
      <c r="B7793">
        <f t="shared" si="485"/>
        <v>11</v>
      </c>
      <c r="C7793">
        <f t="shared" si="486"/>
        <v>12</v>
      </c>
      <c r="D7793">
        <v>0.98251207100000004</v>
      </c>
      <c r="E7793" s="9">
        <f t="shared" si="484"/>
        <v>1090.3934521297583</v>
      </c>
    </row>
    <row r="7794" spans="1:5" x14ac:dyDescent="0.2">
      <c r="A7794" s="2">
        <f t="shared" si="487"/>
        <v>43060.541666647776</v>
      </c>
      <c r="B7794">
        <f t="shared" si="485"/>
        <v>11</v>
      </c>
      <c r="C7794">
        <f t="shared" si="486"/>
        <v>13</v>
      </c>
      <c r="D7794">
        <v>0.95364568500000002</v>
      </c>
      <c r="E7794" s="9">
        <f t="shared" si="484"/>
        <v>1058.3574912392073</v>
      </c>
    </row>
    <row r="7795" spans="1:5" x14ac:dyDescent="0.2">
      <c r="A7795" s="2">
        <f t="shared" si="487"/>
        <v>43060.58333331444</v>
      </c>
      <c r="B7795">
        <f t="shared" si="485"/>
        <v>11</v>
      </c>
      <c r="C7795">
        <f t="shared" si="486"/>
        <v>14</v>
      </c>
      <c r="D7795">
        <v>0.96601672699999996</v>
      </c>
      <c r="E7795" s="9">
        <f t="shared" si="484"/>
        <v>1072.0868932394217</v>
      </c>
    </row>
    <row r="7796" spans="1:5" x14ac:dyDescent="0.2">
      <c r="A7796" s="2">
        <f t="shared" si="487"/>
        <v>43060.624999981104</v>
      </c>
      <c r="B7796">
        <f t="shared" si="485"/>
        <v>11</v>
      </c>
      <c r="C7796">
        <f t="shared" si="486"/>
        <v>15</v>
      </c>
      <c r="D7796">
        <v>1.0560740769999999</v>
      </c>
      <c r="E7796" s="9">
        <f t="shared" si="484"/>
        <v>1172.0326828684611</v>
      </c>
    </row>
    <row r="7797" spans="1:5" x14ac:dyDescent="0.2">
      <c r="A7797" s="2">
        <f t="shared" si="487"/>
        <v>43060.666666647769</v>
      </c>
      <c r="B7797">
        <f t="shared" si="485"/>
        <v>11</v>
      </c>
      <c r="C7797">
        <f t="shared" si="486"/>
        <v>16</v>
      </c>
      <c r="D7797">
        <v>1.3435234659999999</v>
      </c>
      <c r="E7797" s="9">
        <f t="shared" si="484"/>
        <v>1491.0444699351463</v>
      </c>
    </row>
    <row r="7798" spans="1:5" x14ac:dyDescent="0.2">
      <c r="A7798" s="2">
        <f t="shared" si="487"/>
        <v>43060.708333314433</v>
      </c>
      <c r="B7798">
        <f t="shared" si="485"/>
        <v>11</v>
      </c>
      <c r="C7798">
        <f t="shared" si="486"/>
        <v>17</v>
      </c>
      <c r="D7798">
        <v>1.8497585350000001</v>
      </c>
      <c r="E7798" s="9">
        <f t="shared" si="484"/>
        <v>2052.8649510964983</v>
      </c>
    </row>
    <row r="7799" spans="1:5" x14ac:dyDescent="0.2">
      <c r="A7799" s="2">
        <f t="shared" si="487"/>
        <v>43060.749999981097</v>
      </c>
      <c r="B7799">
        <f t="shared" si="485"/>
        <v>11</v>
      </c>
      <c r="C7799">
        <f t="shared" si="486"/>
        <v>18</v>
      </c>
      <c r="D7799">
        <v>2.0940617339999998</v>
      </c>
      <c r="E7799" s="9">
        <f t="shared" si="484"/>
        <v>2323.9930281824368</v>
      </c>
    </row>
    <row r="7800" spans="1:5" x14ac:dyDescent="0.2">
      <c r="A7800" s="2">
        <f t="shared" si="487"/>
        <v>43060.791666647761</v>
      </c>
      <c r="B7800">
        <f t="shared" si="485"/>
        <v>11</v>
      </c>
      <c r="C7800">
        <f t="shared" si="486"/>
        <v>19</v>
      </c>
      <c r="D7800">
        <v>1.9966279849999999</v>
      </c>
      <c r="E7800" s="9">
        <f t="shared" si="484"/>
        <v>2215.8608992632239</v>
      </c>
    </row>
    <row r="7801" spans="1:5" x14ac:dyDescent="0.2">
      <c r="A7801" s="2">
        <f t="shared" si="487"/>
        <v>43060.833333314426</v>
      </c>
      <c r="B7801">
        <f t="shared" si="485"/>
        <v>11</v>
      </c>
      <c r="C7801">
        <f t="shared" si="486"/>
        <v>20</v>
      </c>
      <c r="D7801">
        <v>1.912078779</v>
      </c>
      <c r="E7801" s="9">
        <f t="shared" si="484"/>
        <v>2122.0280565671164</v>
      </c>
    </row>
    <row r="7802" spans="1:5" x14ac:dyDescent="0.2">
      <c r="A7802" s="2">
        <f t="shared" si="487"/>
        <v>43060.87499998109</v>
      </c>
      <c r="B7802">
        <f t="shared" si="485"/>
        <v>11</v>
      </c>
      <c r="C7802">
        <f t="shared" si="486"/>
        <v>21</v>
      </c>
      <c r="D7802">
        <v>1.7515947460000001</v>
      </c>
      <c r="E7802" s="9">
        <f t="shared" si="484"/>
        <v>1943.9226226293224</v>
      </c>
    </row>
    <row r="7803" spans="1:5" x14ac:dyDescent="0.2">
      <c r="A7803" s="2">
        <f t="shared" si="487"/>
        <v>43060.916666647754</v>
      </c>
      <c r="B7803">
        <f t="shared" si="485"/>
        <v>11</v>
      </c>
      <c r="C7803">
        <f t="shared" si="486"/>
        <v>22</v>
      </c>
      <c r="D7803">
        <v>1.435457148</v>
      </c>
      <c r="E7803" s="9">
        <f t="shared" si="484"/>
        <v>1593.0726157888162</v>
      </c>
    </row>
    <row r="7804" spans="1:5" x14ac:dyDescent="0.2">
      <c r="A7804" s="2">
        <f t="shared" si="487"/>
        <v>43060.958333314418</v>
      </c>
      <c r="B7804">
        <f t="shared" si="485"/>
        <v>11</v>
      </c>
      <c r="C7804">
        <f t="shared" si="486"/>
        <v>23</v>
      </c>
      <c r="D7804">
        <v>1.1477685870000001</v>
      </c>
      <c r="E7804" s="9">
        <f t="shared" si="484"/>
        <v>1273.7953952578205</v>
      </c>
    </row>
    <row r="7805" spans="1:5" x14ac:dyDescent="0.2">
      <c r="A7805" s="2">
        <f t="shared" si="487"/>
        <v>43060.999999981083</v>
      </c>
      <c r="B7805">
        <f t="shared" si="485"/>
        <v>11</v>
      </c>
      <c r="C7805">
        <f t="shared" si="486"/>
        <v>0</v>
      </c>
      <c r="D7805">
        <v>0.848104733</v>
      </c>
      <c r="E7805" s="9">
        <f t="shared" si="484"/>
        <v>941.22797559344872</v>
      </c>
    </row>
    <row r="7806" spans="1:5" x14ac:dyDescent="0.2">
      <c r="A7806" s="2">
        <f t="shared" si="487"/>
        <v>43061.041666647747</v>
      </c>
      <c r="B7806">
        <f t="shared" si="485"/>
        <v>11</v>
      </c>
      <c r="C7806">
        <f t="shared" si="486"/>
        <v>1</v>
      </c>
      <c r="D7806">
        <v>0.73480229600000002</v>
      </c>
      <c r="E7806" s="9">
        <f t="shared" si="484"/>
        <v>815.48475160496253</v>
      </c>
    </row>
    <row r="7807" spans="1:5" x14ac:dyDescent="0.2">
      <c r="A7807" s="2">
        <f t="shared" si="487"/>
        <v>43061.083333314411</v>
      </c>
      <c r="B7807">
        <f t="shared" si="485"/>
        <v>11</v>
      </c>
      <c r="C7807">
        <f t="shared" si="486"/>
        <v>2</v>
      </c>
      <c r="D7807">
        <v>0.68217134300000004</v>
      </c>
      <c r="E7807" s="9">
        <f t="shared" si="484"/>
        <v>757.07483662840752</v>
      </c>
    </row>
    <row r="7808" spans="1:5" x14ac:dyDescent="0.2">
      <c r="A7808" s="2">
        <f t="shared" si="487"/>
        <v>43061.124999981075</v>
      </c>
      <c r="B7808">
        <f t="shared" si="485"/>
        <v>11</v>
      </c>
      <c r="C7808">
        <f t="shared" si="486"/>
        <v>3</v>
      </c>
      <c r="D7808">
        <v>0.67648875900000005</v>
      </c>
      <c r="E7808" s="9">
        <f t="shared" si="484"/>
        <v>750.76829590726322</v>
      </c>
    </row>
    <row r="7809" spans="1:5" x14ac:dyDescent="0.2">
      <c r="A7809" s="2">
        <f t="shared" si="487"/>
        <v>43061.166666647739</v>
      </c>
      <c r="B7809">
        <f t="shared" si="485"/>
        <v>11</v>
      </c>
      <c r="C7809">
        <f t="shared" si="486"/>
        <v>4</v>
      </c>
      <c r="D7809">
        <v>0.67295934000000002</v>
      </c>
      <c r="E7809" s="9">
        <f t="shared" si="484"/>
        <v>746.85134111249374</v>
      </c>
    </row>
    <row r="7810" spans="1:5" x14ac:dyDescent="0.2">
      <c r="A7810" s="2">
        <f t="shared" si="487"/>
        <v>43061.208333314404</v>
      </c>
      <c r="B7810">
        <f t="shared" si="485"/>
        <v>11</v>
      </c>
      <c r="C7810">
        <f t="shared" si="486"/>
        <v>5</v>
      </c>
      <c r="D7810">
        <v>0.72589475699999995</v>
      </c>
      <c r="E7810" s="9">
        <f t="shared" si="484"/>
        <v>805.5991507183445</v>
      </c>
    </row>
    <row r="7811" spans="1:5" x14ac:dyDescent="0.2">
      <c r="A7811" s="2">
        <f t="shared" si="487"/>
        <v>43061.249999981068</v>
      </c>
      <c r="B7811">
        <f t="shared" si="485"/>
        <v>11</v>
      </c>
      <c r="C7811">
        <f t="shared" si="486"/>
        <v>6</v>
      </c>
      <c r="D7811">
        <v>0.88979907800000002</v>
      </c>
      <c r="E7811" s="9">
        <f t="shared" si="484"/>
        <v>987.50042569430764</v>
      </c>
    </row>
    <row r="7812" spans="1:5" x14ac:dyDescent="0.2">
      <c r="A7812" s="2">
        <f t="shared" si="487"/>
        <v>43061.291666647732</v>
      </c>
      <c r="B7812">
        <f t="shared" si="485"/>
        <v>11</v>
      </c>
      <c r="C7812">
        <f t="shared" si="486"/>
        <v>7</v>
      </c>
      <c r="D7812">
        <v>1.155536573</v>
      </c>
      <c r="E7812" s="9">
        <f t="shared" si="484"/>
        <v>1282.4163184206418</v>
      </c>
    </row>
    <row r="7813" spans="1:5" x14ac:dyDescent="0.2">
      <c r="A7813" s="2">
        <f t="shared" si="487"/>
        <v>43061.333333314396</v>
      </c>
      <c r="B7813">
        <f t="shared" si="485"/>
        <v>11</v>
      </c>
      <c r="C7813">
        <f t="shared" si="486"/>
        <v>8</v>
      </c>
      <c r="D7813">
        <v>1.1175605099999999</v>
      </c>
      <c r="E7813" s="9">
        <f t="shared" ref="E7813:E7876" si="488">D7813*$E$3/$D$8765</f>
        <v>1240.2704235710025</v>
      </c>
    </row>
    <row r="7814" spans="1:5" x14ac:dyDescent="0.2">
      <c r="A7814" s="2">
        <f t="shared" si="487"/>
        <v>43061.374999981061</v>
      </c>
      <c r="B7814">
        <f t="shared" ref="B7814:B7877" si="489">MONTH(A7814)</f>
        <v>11</v>
      </c>
      <c r="C7814">
        <f t="shared" ref="C7814:C7877" si="490">HOUR(A7814)</f>
        <v>9</v>
      </c>
      <c r="D7814">
        <v>1.0013222580000001</v>
      </c>
      <c r="E7814" s="9">
        <f t="shared" si="488"/>
        <v>1111.2690274468744</v>
      </c>
    </row>
    <row r="7815" spans="1:5" x14ac:dyDescent="0.2">
      <c r="A7815" s="2">
        <f t="shared" ref="A7815:A7878" si="491">A7814+1/24</f>
        <v>43061.416666647725</v>
      </c>
      <c r="B7815">
        <f t="shared" si="489"/>
        <v>11</v>
      </c>
      <c r="C7815">
        <f t="shared" si="490"/>
        <v>10</v>
      </c>
      <c r="D7815">
        <v>1.028355202</v>
      </c>
      <c r="E7815" s="9">
        <f t="shared" si="488"/>
        <v>1141.2702315027077</v>
      </c>
    </row>
    <row r="7816" spans="1:5" x14ac:dyDescent="0.2">
      <c r="A7816" s="2">
        <f t="shared" si="491"/>
        <v>43061.458333314389</v>
      </c>
      <c r="B7816">
        <f t="shared" si="489"/>
        <v>11</v>
      </c>
      <c r="C7816">
        <f t="shared" si="490"/>
        <v>11</v>
      </c>
      <c r="D7816">
        <v>1.0097470770000001</v>
      </c>
      <c r="E7816" s="9">
        <f t="shared" si="488"/>
        <v>1120.6189049131417</v>
      </c>
    </row>
    <row r="7817" spans="1:5" x14ac:dyDescent="0.2">
      <c r="A7817" s="2">
        <f t="shared" si="491"/>
        <v>43061.499999981053</v>
      </c>
      <c r="B7817">
        <f t="shared" si="489"/>
        <v>11</v>
      </c>
      <c r="C7817">
        <f t="shared" si="490"/>
        <v>12</v>
      </c>
      <c r="D7817">
        <v>0.98514503799999997</v>
      </c>
      <c r="E7817" s="9">
        <f t="shared" si="488"/>
        <v>1093.3155230754633</v>
      </c>
    </row>
    <row r="7818" spans="1:5" x14ac:dyDescent="0.2">
      <c r="A7818" s="2">
        <f t="shared" si="491"/>
        <v>43061.541666647718</v>
      </c>
      <c r="B7818">
        <f t="shared" si="489"/>
        <v>11</v>
      </c>
      <c r="C7818">
        <f t="shared" si="490"/>
        <v>13</v>
      </c>
      <c r="D7818">
        <v>0.95631186700000004</v>
      </c>
      <c r="E7818" s="9">
        <f t="shared" si="488"/>
        <v>1061.3164242445059</v>
      </c>
    </row>
    <row r="7819" spans="1:5" x14ac:dyDescent="0.2">
      <c r="A7819" s="2">
        <f t="shared" si="491"/>
        <v>43061.583333314382</v>
      </c>
      <c r="B7819">
        <f t="shared" si="489"/>
        <v>11</v>
      </c>
      <c r="C7819">
        <f t="shared" si="490"/>
        <v>14</v>
      </c>
      <c r="D7819">
        <v>0.96378901699999997</v>
      </c>
      <c r="E7819" s="9">
        <f t="shared" si="488"/>
        <v>1069.6145771540105</v>
      </c>
    </row>
    <row r="7820" spans="1:5" x14ac:dyDescent="0.2">
      <c r="A7820" s="2">
        <f t="shared" si="491"/>
        <v>43061.624999981046</v>
      </c>
      <c r="B7820">
        <f t="shared" si="489"/>
        <v>11</v>
      </c>
      <c r="C7820">
        <f t="shared" si="490"/>
        <v>15</v>
      </c>
      <c r="D7820">
        <v>1.0555389770000001</v>
      </c>
      <c r="E7820" s="9">
        <f t="shared" si="488"/>
        <v>1171.4388280411706</v>
      </c>
    </row>
    <row r="7821" spans="1:5" x14ac:dyDescent="0.2">
      <c r="A7821" s="2">
        <f t="shared" si="491"/>
        <v>43061.66666664771</v>
      </c>
      <c r="B7821">
        <f t="shared" si="489"/>
        <v>11</v>
      </c>
      <c r="C7821">
        <f t="shared" si="490"/>
        <v>16</v>
      </c>
      <c r="D7821">
        <v>1.340325897</v>
      </c>
      <c r="E7821" s="9">
        <f t="shared" si="488"/>
        <v>1487.4958027958362</v>
      </c>
    </row>
    <row r="7822" spans="1:5" x14ac:dyDescent="0.2">
      <c r="A7822" s="2">
        <f t="shared" si="491"/>
        <v>43061.708333314375</v>
      </c>
      <c r="B7822">
        <f t="shared" si="489"/>
        <v>11</v>
      </c>
      <c r="C7822">
        <f t="shared" si="490"/>
        <v>17</v>
      </c>
      <c r="D7822">
        <v>1.8463104210000001</v>
      </c>
      <c r="E7822" s="9">
        <f t="shared" si="488"/>
        <v>2049.0382287194689</v>
      </c>
    </row>
    <row r="7823" spans="1:5" x14ac:dyDescent="0.2">
      <c r="A7823" s="2">
        <f t="shared" si="491"/>
        <v>43061.749999981039</v>
      </c>
      <c r="B7823">
        <f t="shared" si="489"/>
        <v>11</v>
      </c>
      <c r="C7823">
        <f t="shared" si="490"/>
        <v>18</v>
      </c>
      <c r="D7823">
        <v>2.0900066439999998</v>
      </c>
      <c r="E7823" s="9">
        <f t="shared" si="488"/>
        <v>2319.4926828795064</v>
      </c>
    </row>
    <row r="7824" spans="1:5" x14ac:dyDescent="0.2">
      <c r="A7824" s="2">
        <f t="shared" si="491"/>
        <v>43061.791666647703</v>
      </c>
      <c r="B7824">
        <f t="shared" si="489"/>
        <v>11</v>
      </c>
      <c r="C7824">
        <f t="shared" si="490"/>
        <v>19</v>
      </c>
      <c r="D7824">
        <v>1.989931355</v>
      </c>
      <c r="E7824" s="9">
        <f t="shared" si="488"/>
        <v>2208.4289686856146</v>
      </c>
    </row>
    <row r="7825" spans="1:5" x14ac:dyDescent="0.2">
      <c r="A7825" s="2">
        <f t="shared" si="491"/>
        <v>43061.833333314367</v>
      </c>
      <c r="B7825">
        <f t="shared" si="489"/>
        <v>11</v>
      </c>
      <c r="C7825">
        <f t="shared" si="490"/>
        <v>20</v>
      </c>
      <c r="D7825">
        <v>1.899395486</v>
      </c>
      <c r="E7825" s="9">
        <f t="shared" si="488"/>
        <v>2107.9521179126759</v>
      </c>
    </row>
    <row r="7826" spans="1:5" x14ac:dyDescent="0.2">
      <c r="A7826" s="2">
        <f t="shared" si="491"/>
        <v>43061.874999981032</v>
      </c>
      <c r="B7826">
        <f t="shared" si="489"/>
        <v>11</v>
      </c>
      <c r="C7826">
        <f t="shared" si="490"/>
        <v>21</v>
      </c>
      <c r="D7826">
        <v>1.7358148790000001</v>
      </c>
      <c r="E7826" s="9">
        <f t="shared" si="488"/>
        <v>1926.4101012464896</v>
      </c>
    </row>
    <row r="7827" spans="1:5" x14ac:dyDescent="0.2">
      <c r="A7827" s="2">
        <f t="shared" si="491"/>
        <v>43061.916666647696</v>
      </c>
      <c r="B7827">
        <f t="shared" si="489"/>
        <v>11</v>
      </c>
      <c r="C7827">
        <f t="shared" si="490"/>
        <v>22</v>
      </c>
      <c r="D7827">
        <v>1.4244450390000001</v>
      </c>
      <c r="E7827" s="9">
        <f t="shared" si="488"/>
        <v>1580.85135978377</v>
      </c>
    </row>
    <row r="7828" spans="1:5" x14ac:dyDescent="0.2">
      <c r="A7828" s="2">
        <f t="shared" si="491"/>
        <v>43061.95833331436</v>
      </c>
      <c r="B7828">
        <f t="shared" si="489"/>
        <v>11</v>
      </c>
      <c r="C7828">
        <f t="shared" si="490"/>
        <v>23</v>
      </c>
      <c r="D7828">
        <v>1.131186362</v>
      </c>
      <c r="E7828" s="9">
        <f t="shared" si="488"/>
        <v>1255.3924156961143</v>
      </c>
    </row>
    <row r="7829" spans="1:5" x14ac:dyDescent="0.2">
      <c r="A7829" s="2">
        <f t="shared" si="491"/>
        <v>43061.999999981024</v>
      </c>
      <c r="B7829">
        <f t="shared" si="489"/>
        <v>11</v>
      </c>
      <c r="C7829">
        <f t="shared" si="490"/>
        <v>0</v>
      </c>
      <c r="D7829">
        <v>0.83883202999999995</v>
      </c>
      <c r="E7829" s="9">
        <f t="shared" si="488"/>
        <v>930.93711512142102</v>
      </c>
    </row>
    <row r="7830" spans="1:5" x14ac:dyDescent="0.2">
      <c r="A7830" s="2">
        <f t="shared" si="491"/>
        <v>43062.041666647689</v>
      </c>
      <c r="B7830">
        <f t="shared" si="489"/>
        <v>11</v>
      </c>
      <c r="C7830">
        <f t="shared" si="490"/>
        <v>1</v>
      </c>
      <c r="D7830">
        <v>0.72550321600000001</v>
      </c>
      <c r="E7830" s="9">
        <f t="shared" si="488"/>
        <v>805.16461789656887</v>
      </c>
    </row>
    <row r="7831" spans="1:5" x14ac:dyDescent="0.2">
      <c r="A7831" s="2">
        <f t="shared" si="491"/>
        <v>43062.083333314353</v>
      </c>
      <c r="B7831">
        <f t="shared" si="489"/>
        <v>11</v>
      </c>
      <c r="C7831">
        <f t="shared" si="490"/>
        <v>2</v>
      </c>
      <c r="D7831">
        <v>0.67309914000000004</v>
      </c>
      <c r="E7831" s="9">
        <f t="shared" si="488"/>
        <v>747.00649137385653</v>
      </c>
    </row>
    <row r="7832" spans="1:5" x14ac:dyDescent="0.2">
      <c r="A7832" s="2">
        <f t="shared" si="491"/>
        <v>43062.124999981017</v>
      </c>
      <c r="B7832">
        <f t="shared" si="489"/>
        <v>11</v>
      </c>
      <c r="C7832">
        <f t="shared" si="490"/>
        <v>3</v>
      </c>
      <c r="D7832">
        <v>0.66537424000000001</v>
      </c>
      <c r="E7832" s="9">
        <f t="shared" si="488"/>
        <v>738.43338512205844</v>
      </c>
    </row>
    <row r="7833" spans="1:5" x14ac:dyDescent="0.2">
      <c r="A7833" s="2">
        <f t="shared" si="491"/>
        <v>43062.166666647681</v>
      </c>
      <c r="B7833">
        <f t="shared" si="489"/>
        <v>11</v>
      </c>
      <c r="C7833">
        <f t="shared" si="490"/>
        <v>4</v>
      </c>
      <c r="D7833">
        <v>0.66357882899999998</v>
      </c>
      <c r="E7833" s="9">
        <f t="shared" si="488"/>
        <v>736.44083515136015</v>
      </c>
    </row>
    <row r="7834" spans="1:5" x14ac:dyDescent="0.2">
      <c r="A7834" s="2">
        <f t="shared" si="491"/>
        <v>43062.208333314346</v>
      </c>
      <c r="B7834">
        <f t="shared" si="489"/>
        <v>11</v>
      </c>
      <c r="C7834">
        <f t="shared" si="490"/>
        <v>5</v>
      </c>
      <c r="D7834">
        <v>0.71914099099999995</v>
      </c>
      <c r="E7834" s="9">
        <f t="shared" si="488"/>
        <v>798.10381051746413</v>
      </c>
    </row>
    <row r="7835" spans="1:5" x14ac:dyDescent="0.2">
      <c r="A7835" s="2">
        <f t="shared" si="491"/>
        <v>43062.24999998101</v>
      </c>
      <c r="B7835">
        <f t="shared" si="489"/>
        <v>11</v>
      </c>
      <c r="C7835">
        <f t="shared" si="490"/>
        <v>6</v>
      </c>
      <c r="D7835">
        <v>0.87999257900000005</v>
      </c>
      <c r="E7835" s="9">
        <f t="shared" si="488"/>
        <v>976.61715757625439</v>
      </c>
    </row>
    <row r="7836" spans="1:5" x14ac:dyDescent="0.2">
      <c r="A7836" s="2">
        <f t="shared" si="491"/>
        <v>43062.291666647674</v>
      </c>
      <c r="B7836">
        <f t="shared" si="489"/>
        <v>11</v>
      </c>
      <c r="C7836">
        <f t="shared" si="490"/>
        <v>7</v>
      </c>
      <c r="D7836">
        <v>1.1509010879999999</v>
      </c>
      <c r="E7836" s="9">
        <f t="shared" si="488"/>
        <v>1277.2718498277</v>
      </c>
    </row>
    <row r="7837" spans="1:5" x14ac:dyDescent="0.2">
      <c r="A7837" s="2">
        <f t="shared" si="491"/>
        <v>43062.333333314338</v>
      </c>
      <c r="B7837">
        <f t="shared" si="489"/>
        <v>11</v>
      </c>
      <c r="C7837">
        <f t="shared" si="490"/>
        <v>8</v>
      </c>
      <c r="D7837">
        <v>1.1095951239999999</v>
      </c>
      <c r="E7837" s="9">
        <f t="shared" si="488"/>
        <v>1231.4304255756131</v>
      </c>
    </row>
    <row r="7838" spans="1:5" x14ac:dyDescent="0.2">
      <c r="A7838" s="2">
        <f t="shared" si="491"/>
        <v>43062.374999981002</v>
      </c>
      <c r="B7838">
        <f t="shared" si="489"/>
        <v>11</v>
      </c>
      <c r="C7838">
        <f t="shared" si="490"/>
        <v>9</v>
      </c>
      <c r="D7838">
        <v>0.98452308499999996</v>
      </c>
      <c r="E7838" s="9">
        <f t="shared" si="488"/>
        <v>1092.6252786512475</v>
      </c>
    </row>
    <row r="7839" spans="1:5" x14ac:dyDescent="0.2">
      <c r="A7839" s="2">
        <f t="shared" si="491"/>
        <v>43062.416666647667</v>
      </c>
      <c r="B7839">
        <f t="shared" si="489"/>
        <v>11</v>
      </c>
      <c r="C7839">
        <f t="shared" si="490"/>
        <v>10</v>
      </c>
      <c r="D7839">
        <v>1.0111942869999999</v>
      </c>
      <c r="E7839" s="9">
        <f t="shared" si="488"/>
        <v>1122.2250208626895</v>
      </c>
    </row>
    <row r="7840" spans="1:5" x14ac:dyDescent="0.2">
      <c r="A7840" s="2">
        <f t="shared" si="491"/>
        <v>43062.458333314331</v>
      </c>
      <c r="B7840">
        <f t="shared" si="489"/>
        <v>11</v>
      </c>
      <c r="C7840">
        <f t="shared" si="490"/>
        <v>11</v>
      </c>
      <c r="D7840">
        <v>0.98827433099999995</v>
      </c>
      <c r="E7840" s="9">
        <f t="shared" si="488"/>
        <v>1096.7884174018632</v>
      </c>
    </row>
    <row r="7841" spans="1:5" x14ac:dyDescent="0.2">
      <c r="A7841" s="2">
        <f t="shared" si="491"/>
        <v>43062.499999980995</v>
      </c>
      <c r="B7841">
        <f t="shared" si="489"/>
        <v>11</v>
      </c>
      <c r="C7841">
        <f t="shared" si="490"/>
        <v>12</v>
      </c>
      <c r="D7841">
        <v>0.96028217000000005</v>
      </c>
      <c r="E7841" s="9">
        <f t="shared" si="488"/>
        <v>1065.7226728005821</v>
      </c>
    </row>
    <row r="7842" spans="1:5" x14ac:dyDescent="0.2">
      <c r="A7842" s="2">
        <f t="shared" si="491"/>
        <v>43062.541666647659</v>
      </c>
      <c r="B7842">
        <f t="shared" si="489"/>
        <v>11</v>
      </c>
      <c r="C7842">
        <f t="shared" si="490"/>
        <v>13</v>
      </c>
      <c r="D7842">
        <v>0.93091618899999995</v>
      </c>
      <c r="E7842" s="9">
        <f t="shared" si="488"/>
        <v>1033.13226058796</v>
      </c>
    </row>
    <row r="7843" spans="1:5" x14ac:dyDescent="0.2">
      <c r="A7843" s="2">
        <f t="shared" si="491"/>
        <v>43062.583333314324</v>
      </c>
      <c r="B7843">
        <f t="shared" si="489"/>
        <v>11</v>
      </c>
      <c r="C7843">
        <f t="shared" si="490"/>
        <v>14</v>
      </c>
      <c r="D7843">
        <v>0.93531249900000002</v>
      </c>
      <c r="E7843" s="9">
        <f t="shared" si="488"/>
        <v>1038.0112923871864</v>
      </c>
    </row>
    <row r="7844" spans="1:5" x14ac:dyDescent="0.2">
      <c r="A7844" s="2">
        <f t="shared" si="491"/>
        <v>43062.624999980988</v>
      </c>
      <c r="B7844">
        <f t="shared" si="489"/>
        <v>11</v>
      </c>
      <c r="C7844">
        <f t="shared" si="490"/>
        <v>15</v>
      </c>
      <c r="D7844">
        <v>1.0255838260000001</v>
      </c>
      <c r="E7844" s="9">
        <f t="shared" si="488"/>
        <v>1138.1945540296424</v>
      </c>
    </row>
    <row r="7845" spans="1:5" x14ac:dyDescent="0.2">
      <c r="A7845" s="2">
        <f t="shared" si="491"/>
        <v>43062.666666647652</v>
      </c>
      <c r="B7845">
        <f t="shared" si="489"/>
        <v>11</v>
      </c>
      <c r="C7845">
        <f t="shared" si="490"/>
        <v>16</v>
      </c>
      <c r="D7845">
        <v>1.3122117209999999</v>
      </c>
      <c r="E7845" s="9">
        <f t="shared" si="488"/>
        <v>1456.2946457543533</v>
      </c>
    </row>
    <row r="7846" spans="1:5" x14ac:dyDescent="0.2">
      <c r="A7846" s="2">
        <f t="shared" si="491"/>
        <v>43062.708333314316</v>
      </c>
      <c r="B7846">
        <f t="shared" si="489"/>
        <v>11</v>
      </c>
      <c r="C7846">
        <f t="shared" si="490"/>
        <v>17</v>
      </c>
      <c r="D7846">
        <v>1.815159145</v>
      </c>
      <c r="E7846" s="9">
        <f t="shared" si="488"/>
        <v>2014.4664932889666</v>
      </c>
    </row>
    <row r="7847" spans="1:5" x14ac:dyDescent="0.2">
      <c r="A7847" s="2">
        <f t="shared" si="491"/>
        <v>43062.749999980981</v>
      </c>
      <c r="B7847">
        <f t="shared" si="489"/>
        <v>11</v>
      </c>
      <c r="C7847">
        <f t="shared" si="490"/>
        <v>18</v>
      </c>
      <c r="D7847">
        <v>2.062057298</v>
      </c>
      <c r="E7847" s="9">
        <f t="shared" si="488"/>
        <v>2288.4744544330197</v>
      </c>
    </row>
    <row r="7848" spans="1:5" x14ac:dyDescent="0.2">
      <c r="A7848" s="2">
        <f t="shared" si="491"/>
        <v>43062.791666647645</v>
      </c>
      <c r="B7848">
        <f t="shared" si="489"/>
        <v>11</v>
      </c>
      <c r="C7848">
        <f t="shared" si="490"/>
        <v>19</v>
      </c>
      <c r="D7848">
        <v>1.9627314300000001</v>
      </c>
      <c r="E7848" s="9">
        <f t="shared" si="488"/>
        <v>2178.2424488515794</v>
      </c>
    </row>
    <row r="7849" spans="1:5" x14ac:dyDescent="0.2">
      <c r="A7849" s="2">
        <f t="shared" si="491"/>
        <v>43062.833333314309</v>
      </c>
      <c r="B7849">
        <f t="shared" si="489"/>
        <v>11</v>
      </c>
      <c r="C7849">
        <f t="shared" si="490"/>
        <v>20</v>
      </c>
      <c r="D7849">
        <v>1.8719226069999999</v>
      </c>
      <c r="E7849" s="9">
        <f t="shared" si="488"/>
        <v>2077.4626732972388</v>
      </c>
    </row>
    <row r="7850" spans="1:5" x14ac:dyDescent="0.2">
      <c r="A7850" s="2">
        <f t="shared" si="491"/>
        <v>43062.874999980973</v>
      </c>
      <c r="B7850">
        <f t="shared" si="489"/>
        <v>11</v>
      </c>
      <c r="C7850">
        <f t="shared" si="490"/>
        <v>21</v>
      </c>
      <c r="D7850">
        <v>1.7164260689999999</v>
      </c>
      <c r="E7850" s="9">
        <f t="shared" si="488"/>
        <v>1904.8923692077674</v>
      </c>
    </row>
    <row r="7851" spans="1:5" x14ac:dyDescent="0.2">
      <c r="A7851" s="2">
        <f t="shared" si="491"/>
        <v>43062.916666647638</v>
      </c>
      <c r="B7851">
        <f t="shared" si="489"/>
        <v>11</v>
      </c>
      <c r="C7851">
        <f t="shared" si="490"/>
        <v>22</v>
      </c>
      <c r="D7851">
        <v>1.4061841859999999</v>
      </c>
      <c r="E7851" s="9">
        <f t="shared" si="488"/>
        <v>1560.5854362096827</v>
      </c>
    </row>
    <row r="7852" spans="1:5" x14ac:dyDescent="0.2">
      <c r="A7852" s="2">
        <f t="shared" si="491"/>
        <v>43062.958333314302</v>
      </c>
      <c r="B7852">
        <f t="shared" si="489"/>
        <v>11</v>
      </c>
      <c r="C7852">
        <f t="shared" si="490"/>
        <v>23</v>
      </c>
      <c r="D7852">
        <v>1.110537133</v>
      </c>
      <c r="E7852" s="9">
        <f t="shared" si="488"/>
        <v>1232.4758686554135</v>
      </c>
    </row>
    <row r="7853" spans="1:5" x14ac:dyDescent="0.2">
      <c r="A7853" s="2">
        <f t="shared" si="491"/>
        <v>43062.999999980966</v>
      </c>
      <c r="B7853">
        <f t="shared" si="489"/>
        <v>11</v>
      </c>
      <c r="C7853">
        <f t="shared" si="490"/>
        <v>0</v>
      </c>
      <c r="D7853">
        <v>0.81143042300000001</v>
      </c>
      <c r="E7853" s="9">
        <f t="shared" si="488"/>
        <v>900.52676828443759</v>
      </c>
    </row>
    <row r="7854" spans="1:5" x14ac:dyDescent="0.2">
      <c r="A7854" s="2">
        <f t="shared" si="491"/>
        <v>43063.04166664763</v>
      </c>
      <c r="B7854">
        <f t="shared" si="489"/>
        <v>11</v>
      </c>
      <c r="C7854">
        <f t="shared" si="490"/>
        <v>1</v>
      </c>
      <c r="D7854">
        <v>0.68826994600000002</v>
      </c>
      <c r="E7854" s="9">
        <f t="shared" si="488"/>
        <v>763.84307589448656</v>
      </c>
    </row>
    <row r="7855" spans="1:5" x14ac:dyDescent="0.2">
      <c r="A7855" s="2">
        <f t="shared" si="491"/>
        <v>43063.083333314295</v>
      </c>
      <c r="B7855">
        <f t="shared" si="489"/>
        <v>11</v>
      </c>
      <c r="C7855">
        <f t="shared" si="490"/>
        <v>2</v>
      </c>
      <c r="D7855">
        <v>0.63239474600000001</v>
      </c>
      <c r="E7855" s="9">
        <f t="shared" si="488"/>
        <v>701.83269046031046</v>
      </c>
    </row>
    <row r="7856" spans="1:5" x14ac:dyDescent="0.2">
      <c r="A7856" s="2">
        <f t="shared" si="491"/>
        <v>43063.124999980959</v>
      </c>
      <c r="B7856">
        <f t="shared" si="489"/>
        <v>11</v>
      </c>
      <c r="C7856">
        <f t="shared" si="490"/>
        <v>3</v>
      </c>
      <c r="D7856">
        <v>0.617703004</v>
      </c>
      <c r="E7856" s="9">
        <f t="shared" si="488"/>
        <v>685.52777192544215</v>
      </c>
    </row>
    <row r="7857" spans="1:5" x14ac:dyDescent="0.2">
      <c r="A7857" s="2">
        <f t="shared" si="491"/>
        <v>43063.166666647623</v>
      </c>
      <c r="B7857">
        <f t="shared" si="489"/>
        <v>11</v>
      </c>
      <c r="C7857">
        <f t="shared" si="490"/>
        <v>4</v>
      </c>
      <c r="D7857">
        <v>0.61266431200000004</v>
      </c>
      <c r="E7857" s="9">
        <f t="shared" si="488"/>
        <v>679.93582356545232</v>
      </c>
    </row>
    <row r="7858" spans="1:5" x14ac:dyDescent="0.2">
      <c r="A7858" s="2">
        <f t="shared" si="491"/>
        <v>43063.208333314287</v>
      </c>
      <c r="B7858">
        <f t="shared" si="489"/>
        <v>11</v>
      </c>
      <c r="C7858">
        <f t="shared" si="490"/>
        <v>5</v>
      </c>
      <c r="D7858">
        <v>0.663617138</v>
      </c>
      <c r="E7858" s="9">
        <f t="shared" si="488"/>
        <v>736.48335054021959</v>
      </c>
    </row>
    <row r="7859" spans="1:5" x14ac:dyDescent="0.2">
      <c r="A7859" s="2">
        <f t="shared" si="491"/>
        <v>43063.249999980952</v>
      </c>
      <c r="B7859">
        <f t="shared" si="489"/>
        <v>11</v>
      </c>
      <c r="C7859">
        <f t="shared" si="490"/>
        <v>6</v>
      </c>
      <c r="D7859">
        <v>0.82041114599999998</v>
      </c>
      <c r="E7859" s="9">
        <f t="shared" si="488"/>
        <v>910.49358889013695</v>
      </c>
    </row>
    <row r="7860" spans="1:5" x14ac:dyDescent="0.2">
      <c r="A7860" s="2">
        <f t="shared" si="491"/>
        <v>43063.291666647616</v>
      </c>
      <c r="B7860">
        <f t="shared" si="489"/>
        <v>11</v>
      </c>
      <c r="C7860">
        <f t="shared" si="490"/>
        <v>7</v>
      </c>
      <c r="D7860">
        <v>1.083836317</v>
      </c>
      <c r="E7860" s="9">
        <f t="shared" si="488"/>
        <v>1202.8432607798798</v>
      </c>
    </row>
    <row r="7861" spans="1:5" x14ac:dyDescent="0.2">
      <c r="A7861" s="2">
        <f t="shared" si="491"/>
        <v>43063.33333331428</v>
      </c>
      <c r="B7861">
        <f t="shared" si="489"/>
        <v>11</v>
      </c>
      <c r="C7861">
        <f t="shared" si="490"/>
        <v>8</v>
      </c>
      <c r="D7861">
        <v>1.0448098720000001</v>
      </c>
      <c r="E7861" s="9">
        <f t="shared" si="488"/>
        <v>1159.5316503234399</v>
      </c>
    </row>
    <row r="7862" spans="1:5" x14ac:dyDescent="0.2">
      <c r="A7862" s="2">
        <f t="shared" si="491"/>
        <v>43063.374999980944</v>
      </c>
      <c r="B7862">
        <f t="shared" si="489"/>
        <v>11</v>
      </c>
      <c r="C7862">
        <f t="shared" si="490"/>
        <v>9</v>
      </c>
      <c r="D7862">
        <v>0.925664241</v>
      </c>
      <c r="E7862" s="9">
        <f t="shared" si="488"/>
        <v>1027.3036403814956</v>
      </c>
    </row>
    <row r="7863" spans="1:5" x14ac:dyDescent="0.2">
      <c r="A7863" s="2">
        <f t="shared" si="491"/>
        <v>43063.416666647609</v>
      </c>
      <c r="B7863">
        <f t="shared" si="489"/>
        <v>11</v>
      </c>
      <c r="C7863">
        <f t="shared" si="490"/>
        <v>10</v>
      </c>
      <c r="D7863">
        <v>0.94451444100000004</v>
      </c>
      <c r="E7863" s="9">
        <f t="shared" si="488"/>
        <v>1048.2236221893693</v>
      </c>
    </row>
    <row r="7864" spans="1:5" x14ac:dyDescent="0.2">
      <c r="A7864" s="2">
        <f t="shared" si="491"/>
        <v>43063.458333314273</v>
      </c>
      <c r="B7864">
        <f t="shared" si="489"/>
        <v>11</v>
      </c>
      <c r="C7864">
        <f t="shared" si="490"/>
        <v>11</v>
      </c>
      <c r="D7864">
        <v>0.93655633000000005</v>
      </c>
      <c r="E7864" s="9">
        <f t="shared" si="488"/>
        <v>1039.3916980004992</v>
      </c>
    </row>
    <row r="7865" spans="1:5" x14ac:dyDescent="0.2">
      <c r="A7865" s="2">
        <f t="shared" si="491"/>
        <v>43063.499999980937</v>
      </c>
      <c r="B7865">
        <f t="shared" si="489"/>
        <v>11</v>
      </c>
      <c r="C7865">
        <f t="shared" si="490"/>
        <v>12</v>
      </c>
      <c r="D7865">
        <v>0.91266554700000002</v>
      </c>
      <c r="E7865" s="9">
        <f t="shared" si="488"/>
        <v>1012.8776691978414</v>
      </c>
    </row>
    <row r="7866" spans="1:5" x14ac:dyDescent="0.2">
      <c r="A7866" s="2">
        <f t="shared" si="491"/>
        <v>43063.541666647601</v>
      </c>
      <c r="B7866">
        <f t="shared" si="489"/>
        <v>11</v>
      </c>
      <c r="C7866">
        <f t="shared" si="490"/>
        <v>13</v>
      </c>
      <c r="D7866">
        <v>0.90123235700000004</v>
      </c>
      <c r="E7866" s="9">
        <f t="shared" si="488"/>
        <v>1000.189096832245</v>
      </c>
    </row>
    <row r="7867" spans="1:5" x14ac:dyDescent="0.2">
      <c r="A7867" s="2">
        <f t="shared" si="491"/>
        <v>43063.583333314265</v>
      </c>
      <c r="B7867">
        <f t="shared" si="489"/>
        <v>11</v>
      </c>
      <c r="C7867">
        <f t="shared" si="490"/>
        <v>14</v>
      </c>
      <c r="D7867">
        <v>0.91543957600000003</v>
      </c>
      <c r="E7867" s="9">
        <f t="shared" si="488"/>
        <v>1015.9562909745076</v>
      </c>
    </row>
    <row r="7868" spans="1:5" x14ac:dyDescent="0.2">
      <c r="A7868" s="2">
        <f t="shared" si="491"/>
        <v>43063.62499998093</v>
      </c>
      <c r="B7868">
        <f t="shared" si="489"/>
        <v>11</v>
      </c>
      <c r="C7868">
        <f t="shared" si="490"/>
        <v>15</v>
      </c>
      <c r="D7868">
        <v>1.003724252</v>
      </c>
      <c r="E7868" s="9">
        <f t="shared" si="488"/>
        <v>1113.934764191451</v>
      </c>
    </row>
    <row r="7869" spans="1:5" x14ac:dyDescent="0.2">
      <c r="A7869" s="2">
        <f t="shared" si="491"/>
        <v>43063.666666647594</v>
      </c>
      <c r="B7869">
        <f t="shared" si="489"/>
        <v>11</v>
      </c>
      <c r="C7869">
        <f t="shared" si="490"/>
        <v>16</v>
      </c>
      <c r="D7869">
        <v>1.287176324</v>
      </c>
      <c r="E7869" s="9">
        <f t="shared" si="488"/>
        <v>1428.5103225220853</v>
      </c>
    </row>
    <row r="7870" spans="1:5" x14ac:dyDescent="0.2">
      <c r="A7870" s="2">
        <f t="shared" si="491"/>
        <v>43063.708333314258</v>
      </c>
      <c r="B7870">
        <f t="shared" si="489"/>
        <v>11</v>
      </c>
      <c r="C7870">
        <f t="shared" si="490"/>
        <v>17</v>
      </c>
      <c r="D7870">
        <v>1.786316129</v>
      </c>
      <c r="E7870" s="9">
        <f t="shared" si="488"/>
        <v>1982.4564684614204</v>
      </c>
    </row>
    <row r="7871" spans="1:5" x14ac:dyDescent="0.2">
      <c r="A7871" s="2">
        <f t="shared" si="491"/>
        <v>43063.749999980922</v>
      </c>
      <c r="B7871">
        <f t="shared" si="489"/>
        <v>11</v>
      </c>
      <c r="C7871">
        <f t="shared" si="490"/>
        <v>18</v>
      </c>
      <c r="D7871">
        <v>2.0339921080000001</v>
      </c>
      <c r="E7871" s="9">
        <f t="shared" si="488"/>
        <v>2257.3276621319028</v>
      </c>
    </row>
    <row r="7872" spans="1:5" x14ac:dyDescent="0.2">
      <c r="A7872" s="2">
        <f t="shared" si="491"/>
        <v>43063.791666647587</v>
      </c>
      <c r="B7872">
        <f t="shared" si="489"/>
        <v>11</v>
      </c>
      <c r="C7872">
        <f t="shared" si="490"/>
        <v>19</v>
      </c>
      <c r="D7872">
        <v>1.934338895</v>
      </c>
      <c r="E7872" s="9">
        <f t="shared" si="488"/>
        <v>2146.7323685511356</v>
      </c>
    </row>
    <row r="7873" spans="1:5" x14ac:dyDescent="0.2">
      <c r="A7873" s="2">
        <f t="shared" si="491"/>
        <v>43063.833333314251</v>
      </c>
      <c r="B7873">
        <f t="shared" si="489"/>
        <v>11</v>
      </c>
      <c r="C7873">
        <f t="shared" si="490"/>
        <v>20</v>
      </c>
      <c r="D7873">
        <v>1.8453163699999999</v>
      </c>
      <c r="E7873" s="9">
        <f t="shared" si="488"/>
        <v>2047.9350293456639</v>
      </c>
    </row>
    <row r="7874" spans="1:5" x14ac:dyDescent="0.2">
      <c r="A7874" s="2">
        <f t="shared" si="491"/>
        <v>43063.874999980915</v>
      </c>
      <c r="B7874">
        <f t="shared" si="489"/>
        <v>11</v>
      </c>
      <c r="C7874">
        <f t="shared" si="490"/>
        <v>21</v>
      </c>
      <c r="D7874">
        <v>1.682510349</v>
      </c>
      <c r="E7874" s="9">
        <f t="shared" si="488"/>
        <v>1867.2526494487761</v>
      </c>
    </row>
    <row r="7875" spans="1:5" x14ac:dyDescent="0.2">
      <c r="A7875" s="2">
        <f t="shared" si="491"/>
        <v>43063.916666647579</v>
      </c>
      <c r="B7875">
        <f t="shared" si="489"/>
        <v>11</v>
      </c>
      <c r="C7875">
        <f t="shared" si="490"/>
        <v>22</v>
      </c>
      <c r="D7875">
        <v>1.372821619</v>
      </c>
      <c r="E7875" s="9">
        <f t="shared" si="488"/>
        <v>1523.5596065259676</v>
      </c>
    </row>
    <row r="7876" spans="1:5" x14ac:dyDescent="0.2">
      <c r="A7876" s="2">
        <f t="shared" si="491"/>
        <v>43063.958333314244</v>
      </c>
      <c r="B7876">
        <f t="shared" si="489"/>
        <v>11</v>
      </c>
      <c r="C7876">
        <f t="shared" si="490"/>
        <v>23</v>
      </c>
      <c r="D7876">
        <v>1.083935173</v>
      </c>
      <c r="E7876" s="9">
        <f t="shared" si="488"/>
        <v>1202.9529713252109</v>
      </c>
    </row>
    <row r="7877" spans="1:5" x14ac:dyDescent="0.2">
      <c r="A7877" s="2">
        <f t="shared" si="491"/>
        <v>43063.999999980908</v>
      </c>
      <c r="B7877">
        <f t="shared" si="489"/>
        <v>11</v>
      </c>
      <c r="C7877">
        <f t="shared" si="490"/>
        <v>0</v>
      </c>
      <c r="D7877">
        <v>0.79289475399999998</v>
      </c>
      <c r="E7877" s="9">
        <f t="shared" ref="E7877:E7940" si="492">D7877*$E$3/$D$8765</f>
        <v>879.95585347840006</v>
      </c>
    </row>
    <row r="7878" spans="1:5" x14ac:dyDescent="0.2">
      <c r="A7878" s="2">
        <f t="shared" si="491"/>
        <v>43064.041666647572</v>
      </c>
      <c r="B7878">
        <f t="shared" ref="B7878:B7941" si="493">MONTH(A7878)</f>
        <v>11</v>
      </c>
      <c r="C7878">
        <f t="shared" ref="C7878:C7941" si="494">HOUR(A7878)</f>
        <v>1</v>
      </c>
      <c r="D7878">
        <v>0.67470942700000003</v>
      </c>
      <c r="E7878" s="9">
        <f t="shared" si="492"/>
        <v>748.79359043622492</v>
      </c>
    </row>
    <row r="7879" spans="1:5" x14ac:dyDescent="0.2">
      <c r="A7879" s="2">
        <f t="shared" ref="A7879:A7942" si="495">A7878+1/24</f>
        <v>43064.083333314236</v>
      </c>
      <c r="B7879">
        <f t="shared" si="493"/>
        <v>11</v>
      </c>
      <c r="C7879">
        <f t="shared" si="494"/>
        <v>2</v>
      </c>
      <c r="D7879">
        <v>0.62353093299999995</v>
      </c>
      <c r="E7879" s="9">
        <f t="shared" si="492"/>
        <v>691.99561675772918</v>
      </c>
    </row>
    <row r="7880" spans="1:5" x14ac:dyDescent="0.2">
      <c r="A7880" s="2">
        <f t="shared" si="495"/>
        <v>43064.124999980901</v>
      </c>
      <c r="B7880">
        <f t="shared" si="493"/>
        <v>11</v>
      </c>
      <c r="C7880">
        <f t="shared" si="494"/>
        <v>3</v>
      </c>
      <c r="D7880">
        <v>0.61555768300000002</v>
      </c>
      <c r="E7880" s="9">
        <f t="shared" si="492"/>
        <v>683.14689128268765</v>
      </c>
    </row>
    <row r="7881" spans="1:5" x14ac:dyDescent="0.2">
      <c r="A7881" s="2">
        <f t="shared" si="495"/>
        <v>43064.166666647565</v>
      </c>
      <c r="B7881">
        <f t="shared" si="493"/>
        <v>11</v>
      </c>
      <c r="C7881">
        <f t="shared" si="494"/>
        <v>4</v>
      </c>
      <c r="D7881">
        <v>0.61766223200000003</v>
      </c>
      <c r="E7881" s="9">
        <f t="shared" si="492"/>
        <v>685.48252309528277</v>
      </c>
    </row>
    <row r="7882" spans="1:5" x14ac:dyDescent="0.2">
      <c r="A7882" s="2">
        <f t="shared" si="495"/>
        <v>43064.208333314229</v>
      </c>
      <c r="B7882">
        <f t="shared" si="493"/>
        <v>11</v>
      </c>
      <c r="C7882">
        <f t="shared" si="494"/>
        <v>5</v>
      </c>
      <c r="D7882">
        <v>0.67837527399999997</v>
      </c>
      <c r="E7882" s="9">
        <f t="shared" si="492"/>
        <v>752.86195324141772</v>
      </c>
    </row>
    <row r="7883" spans="1:5" x14ac:dyDescent="0.2">
      <c r="A7883" s="2">
        <f t="shared" si="495"/>
        <v>43064.249999980893</v>
      </c>
      <c r="B7883">
        <f t="shared" si="493"/>
        <v>11</v>
      </c>
      <c r="C7883">
        <f t="shared" si="494"/>
        <v>6</v>
      </c>
      <c r="D7883">
        <v>0.87122228700000004</v>
      </c>
      <c r="E7883" s="9">
        <f t="shared" si="492"/>
        <v>966.88387362755668</v>
      </c>
    </row>
    <row r="7884" spans="1:5" x14ac:dyDescent="0.2">
      <c r="A7884" s="2">
        <f t="shared" si="495"/>
        <v>43064.291666647558</v>
      </c>
      <c r="B7884">
        <f t="shared" si="493"/>
        <v>11</v>
      </c>
      <c r="C7884">
        <f t="shared" si="494"/>
        <v>7</v>
      </c>
      <c r="D7884">
        <v>1.1327217789999999</v>
      </c>
      <c r="E7884" s="9">
        <f t="shared" si="492"/>
        <v>1257.0964239139316</v>
      </c>
    </row>
    <row r="7885" spans="1:5" x14ac:dyDescent="0.2">
      <c r="A7885" s="2">
        <f t="shared" si="495"/>
        <v>43064.333333314222</v>
      </c>
      <c r="B7885">
        <f t="shared" si="493"/>
        <v>11</v>
      </c>
      <c r="C7885">
        <f t="shared" si="494"/>
        <v>8</v>
      </c>
      <c r="D7885">
        <v>1.1001968849999999</v>
      </c>
      <c r="E7885" s="9">
        <f t="shared" si="492"/>
        <v>1221.0002450520085</v>
      </c>
    </row>
    <row r="7886" spans="1:5" x14ac:dyDescent="0.2">
      <c r="A7886" s="2">
        <f t="shared" si="495"/>
        <v>43064.374999980886</v>
      </c>
      <c r="B7886">
        <f t="shared" si="493"/>
        <v>11</v>
      </c>
      <c r="C7886">
        <f t="shared" si="494"/>
        <v>9</v>
      </c>
      <c r="D7886">
        <v>0.98974365799999997</v>
      </c>
      <c r="E7886" s="9">
        <f t="shared" si="492"/>
        <v>1098.4190788330322</v>
      </c>
    </row>
    <row r="7887" spans="1:5" x14ac:dyDescent="0.2">
      <c r="A7887" s="2">
        <f t="shared" si="495"/>
        <v>43064.41666664755</v>
      </c>
      <c r="B7887">
        <f t="shared" si="493"/>
        <v>11</v>
      </c>
      <c r="C7887">
        <f t="shared" si="494"/>
        <v>10</v>
      </c>
      <c r="D7887">
        <v>1.0070093179999999</v>
      </c>
      <c r="E7887" s="9">
        <f t="shared" si="492"/>
        <v>1117.580535639906</v>
      </c>
    </row>
    <row r="7888" spans="1:5" x14ac:dyDescent="0.2">
      <c r="A7888" s="2">
        <f t="shared" si="495"/>
        <v>43064.458333314215</v>
      </c>
      <c r="B7888">
        <f t="shared" si="493"/>
        <v>11</v>
      </c>
      <c r="C7888">
        <f t="shared" si="494"/>
        <v>11</v>
      </c>
      <c r="D7888">
        <v>0.98953607899999996</v>
      </c>
      <c r="E7888" s="9">
        <f t="shared" si="492"/>
        <v>1098.1887073301464</v>
      </c>
    </row>
    <row r="7889" spans="1:5" x14ac:dyDescent="0.2">
      <c r="A7889" s="2">
        <f t="shared" si="495"/>
        <v>43064.499999980879</v>
      </c>
      <c r="B7889">
        <f t="shared" si="493"/>
        <v>11</v>
      </c>
      <c r="C7889">
        <f t="shared" si="494"/>
        <v>12</v>
      </c>
      <c r="D7889">
        <v>0.96899382899999997</v>
      </c>
      <c r="E7889" s="9">
        <f t="shared" si="492"/>
        <v>1075.3908857530387</v>
      </c>
    </row>
    <row r="7890" spans="1:5" x14ac:dyDescent="0.2">
      <c r="A7890" s="2">
        <f t="shared" si="495"/>
        <v>43064.541666647543</v>
      </c>
      <c r="B7890">
        <f t="shared" si="493"/>
        <v>11</v>
      </c>
      <c r="C7890">
        <f t="shared" si="494"/>
        <v>13</v>
      </c>
      <c r="D7890">
        <v>0.93266146599999999</v>
      </c>
      <c r="E7890" s="9">
        <f t="shared" si="492"/>
        <v>1035.069171766075</v>
      </c>
    </row>
    <row r="7891" spans="1:5" x14ac:dyDescent="0.2">
      <c r="A7891" s="2">
        <f t="shared" si="495"/>
        <v>43064.583333314207</v>
      </c>
      <c r="B7891">
        <f t="shared" si="493"/>
        <v>11</v>
      </c>
      <c r="C7891">
        <f t="shared" si="494"/>
        <v>14</v>
      </c>
      <c r="D7891">
        <v>0.93526934799999994</v>
      </c>
      <c r="E7891" s="9">
        <f t="shared" si="492"/>
        <v>1037.9634033390598</v>
      </c>
    </row>
    <row r="7892" spans="1:5" x14ac:dyDescent="0.2">
      <c r="A7892" s="2">
        <f t="shared" si="495"/>
        <v>43064.624999980872</v>
      </c>
      <c r="B7892">
        <f t="shared" si="493"/>
        <v>11</v>
      </c>
      <c r="C7892">
        <f t="shared" si="494"/>
        <v>15</v>
      </c>
      <c r="D7892">
        <v>1.0388392820000001</v>
      </c>
      <c r="E7892" s="9">
        <f t="shared" si="492"/>
        <v>1152.9054800874596</v>
      </c>
    </row>
    <row r="7893" spans="1:5" x14ac:dyDescent="0.2">
      <c r="A7893" s="2">
        <f t="shared" si="495"/>
        <v>43064.666666647536</v>
      </c>
      <c r="B7893">
        <f t="shared" si="493"/>
        <v>11</v>
      </c>
      <c r="C7893">
        <f t="shared" si="494"/>
        <v>16</v>
      </c>
      <c r="D7893">
        <v>1.3296935640000001</v>
      </c>
      <c r="E7893" s="9">
        <f t="shared" si="492"/>
        <v>1475.6960227969366</v>
      </c>
    </row>
    <row r="7894" spans="1:5" x14ac:dyDescent="0.2">
      <c r="A7894" s="2">
        <f t="shared" si="495"/>
        <v>43064.7083333142</v>
      </c>
      <c r="B7894">
        <f t="shared" si="493"/>
        <v>11</v>
      </c>
      <c r="C7894">
        <f t="shared" si="494"/>
        <v>17</v>
      </c>
      <c r="D7894">
        <v>1.841174106</v>
      </c>
      <c r="E7894" s="9">
        <f t="shared" si="492"/>
        <v>2043.3379381995003</v>
      </c>
    </row>
    <row r="7895" spans="1:5" x14ac:dyDescent="0.2">
      <c r="A7895" s="2">
        <f t="shared" si="495"/>
        <v>43064.749999980864</v>
      </c>
      <c r="B7895">
        <f t="shared" si="493"/>
        <v>11</v>
      </c>
      <c r="C7895">
        <f t="shared" si="494"/>
        <v>18</v>
      </c>
      <c r="D7895">
        <v>2.091759379</v>
      </c>
      <c r="E7895" s="9">
        <f t="shared" si="492"/>
        <v>2321.4378709578305</v>
      </c>
    </row>
    <row r="7896" spans="1:5" x14ac:dyDescent="0.2">
      <c r="A7896" s="2">
        <f t="shared" si="495"/>
        <v>43064.791666647528</v>
      </c>
      <c r="B7896">
        <f t="shared" si="493"/>
        <v>11</v>
      </c>
      <c r="C7896">
        <f t="shared" si="494"/>
        <v>19</v>
      </c>
      <c r="D7896">
        <v>2.0065443140000001</v>
      </c>
      <c r="E7896" s="9">
        <f t="shared" si="492"/>
        <v>2226.8660568891855</v>
      </c>
    </row>
    <row r="7897" spans="1:5" x14ac:dyDescent="0.2">
      <c r="A7897" s="2">
        <f t="shared" si="495"/>
        <v>43064.833333314193</v>
      </c>
      <c r="B7897">
        <f t="shared" si="493"/>
        <v>11</v>
      </c>
      <c r="C7897">
        <f t="shared" si="494"/>
        <v>20</v>
      </c>
      <c r="D7897">
        <v>1.9258237890000001</v>
      </c>
      <c r="E7897" s="9">
        <f t="shared" si="492"/>
        <v>2137.2822904293062</v>
      </c>
    </row>
    <row r="7898" spans="1:5" x14ac:dyDescent="0.2">
      <c r="A7898" s="2">
        <f t="shared" si="495"/>
        <v>43064.874999980857</v>
      </c>
      <c r="B7898">
        <f t="shared" si="493"/>
        <v>11</v>
      </c>
      <c r="C7898">
        <f t="shared" si="494"/>
        <v>21</v>
      </c>
      <c r="D7898">
        <v>1.770029018</v>
      </c>
      <c r="E7898" s="9">
        <f t="shared" si="492"/>
        <v>1964.3810068842051</v>
      </c>
    </row>
    <row r="7899" spans="1:5" x14ac:dyDescent="0.2">
      <c r="A7899" s="2">
        <f t="shared" si="495"/>
        <v>43064.916666647521</v>
      </c>
      <c r="B7899">
        <f t="shared" si="493"/>
        <v>11</v>
      </c>
      <c r="C7899">
        <f t="shared" si="494"/>
        <v>22</v>
      </c>
      <c r="D7899">
        <v>1.4595792009999999</v>
      </c>
      <c r="E7899" s="9">
        <f t="shared" si="492"/>
        <v>1619.8433084036726</v>
      </c>
    </row>
    <row r="7900" spans="1:5" x14ac:dyDescent="0.2">
      <c r="A7900" s="2">
        <f t="shared" si="495"/>
        <v>43064.958333314185</v>
      </c>
      <c r="B7900">
        <f t="shared" si="493"/>
        <v>11</v>
      </c>
      <c r="C7900">
        <f t="shared" si="494"/>
        <v>23</v>
      </c>
      <c r="D7900">
        <v>1.17188399</v>
      </c>
      <c r="E7900" s="9">
        <f t="shared" si="492"/>
        <v>1300.558707692147</v>
      </c>
    </row>
    <row r="7901" spans="1:5" x14ac:dyDescent="0.2">
      <c r="A7901" s="2">
        <f t="shared" si="495"/>
        <v>43064.99999998085</v>
      </c>
      <c r="B7901">
        <f t="shared" si="493"/>
        <v>11</v>
      </c>
      <c r="C7901">
        <f t="shared" si="494"/>
        <v>0</v>
      </c>
      <c r="D7901">
        <v>0.87617915099999999</v>
      </c>
      <c r="E7901" s="9">
        <f t="shared" si="492"/>
        <v>972.3850091435778</v>
      </c>
    </row>
    <row r="7902" spans="1:5" x14ac:dyDescent="0.2">
      <c r="A7902" s="2">
        <f t="shared" si="495"/>
        <v>43065.041666647514</v>
      </c>
      <c r="B7902">
        <f t="shared" si="493"/>
        <v>11</v>
      </c>
      <c r="C7902">
        <f t="shared" si="494"/>
        <v>1</v>
      </c>
      <c r="D7902">
        <v>0.7572778</v>
      </c>
      <c r="E7902" s="9">
        <f t="shared" si="492"/>
        <v>840.42810153243249</v>
      </c>
    </row>
    <row r="7903" spans="1:5" x14ac:dyDescent="0.2">
      <c r="A7903" s="2">
        <f t="shared" si="495"/>
        <v>43065.083333314178</v>
      </c>
      <c r="B7903">
        <f t="shared" si="493"/>
        <v>11</v>
      </c>
      <c r="C7903">
        <f t="shared" si="494"/>
        <v>2</v>
      </c>
      <c r="D7903">
        <v>0.71343879799999999</v>
      </c>
      <c r="E7903" s="9">
        <f t="shared" si="492"/>
        <v>791.77550769707045</v>
      </c>
    </row>
    <row r="7904" spans="1:5" x14ac:dyDescent="0.2">
      <c r="A7904" s="2">
        <f t="shared" si="495"/>
        <v>43065.124999980842</v>
      </c>
      <c r="B7904">
        <f t="shared" si="493"/>
        <v>11</v>
      </c>
      <c r="C7904">
        <f t="shared" si="494"/>
        <v>3</v>
      </c>
      <c r="D7904">
        <v>0.716797252</v>
      </c>
      <c r="E7904" s="9">
        <f t="shared" si="492"/>
        <v>795.50272526412971</v>
      </c>
    </row>
    <row r="7905" spans="1:5" x14ac:dyDescent="0.2">
      <c r="A7905" s="2">
        <f t="shared" si="495"/>
        <v>43065.166666647507</v>
      </c>
      <c r="B7905">
        <f t="shared" si="493"/>
        <v>11</v>
      </c>
      <c r="C7905">
        <f t="shared" si="494"/>
        <v>4</v>
      </c>
      <c r="D7905">
        <v>0.72491950800000005</v>
      </c>
      <c r="E7905" s="9">
        <f t="shared" si="492"/>
        <v>804.5168178339112</v>
      </c>
    </row>
    <row r="7906" spans="1:5" x14ac:dyDescent="0.2">
      <c r="A7906" s="2">
        <f t="shared" si="495"/>
        <v>43065.208333314171</v>
      </c>
      <c r="B7906">
        <f t="shared" si="493"/>
        <v>11</v>
      </c>
      <c r="C7906">
        <f t="shared" si="494"/>
        <v>5</v>
      </c>
      <c r="D7906">
        <v>0.77378064599999996</v>
      </c>
      <c r="E7906" s="9">
        <f t="shared" si="492"/>
        <v>858.74298615424777</v>
      </c>
    </row>
    <row r="7907" spans="1:5" x14ac:dyDescent="0.2">
      <c r="A7907" s="2">
        <f t="shared" si="495"/>
        <v>43065.249999980835</v>
      </c>
      <c r="B7907">
        <f t="shared" si="493"/>
        <v>11</v>
      </c>
      <c r="C7907">
        <f t="shared" si="494"/>
        <v>6</v>
      </c>
      <c r="D7907">
        <v>0.96352477800000003</v>
      </c>
      <c r="E7907" s="9">
        <f t="shared" si="492"/>
        <v>1069.321324293408</v>
      </c>
    </row>
    <row r="7908" spans="1:5" x14ac:dyDescent="0.2">
      <c r="A7908" s="2">
        <f t="shared" si="495"/>
        <v>43065.291666647499</v>
      </c>
      <c r="B7908">
        <f t="shared" si="493"/>
        <v>11</v>
      </c>
      <c r="C7908">
        <f t="shared" si="494"/>
        <v>7</v>
      </c>
      <c r="D7908">
        <v>1.2071483380000001</v>
      </c>
      <c r="E7908" s="9">
        <f t="shared" si="492"/>
        <v>1339.6951369409894</v>
      </c>
    </row>
    <row r="7909" spans="1:5" x14ac:dyDescent="0.2">
      <c r="A7909" s="2">
        <f t="shared" si="495"/>
        <v>43065.333333314164</v>
      </c>
      <c r="B7909">
        <f t="shared" si="493"/>
        <v>11</v>
      </c>
      <c r="C7909">
        <f t="shared" si="494"/>
        <v>8</v>
      </c>
      <c r="D7909">
        <v>1.169708567</v>
      </c>
      <c r="E7909" s="9">
        <f t="shared" si="492"/>
        <v>1298.1444198021284</v>
      </c>
    </row>
    <row r="7910" spans="1:5" x14ac:dyDescent="0.2">
      <c r="A7910" s="2">
        <f t="shared" si="495"/>
        <v>43065.374999980828</v>
      </c>
      <c r="B7910">
        <f t="shared" si="493"/>
        <v>11</v>
      </c>
      <c r="C7910">
        <f t="shared" si="494"/>
        <v>9</v>
      </c>
      <c r="D7910">
        <v>1.04177561</v>
      </c>
      <c r="E7910" s="9">
        <f t="shared" si="492"/>
        <v>1156.1642215513141</v>
      </c>
    </row>
    <row r="7911" spans="1:5" x14ac:dyDescent="0.2">
      <c r="A7911" s="2">
        <f t="shared" si="495"/>
        <v>43065.416666647492</v>
      </c>
      <c r="B7911">
        <f t="shared" si="493"/>
        <v>11</v>
      </c>
      <c r="C7911">
        <f t="shared" si="494"/>
        <v>10</v>
      </c>
      <c r="D7911">
        <v>1.0602853880000001</v>
      </c>
      <c r="E7911" s="9">
        <f t="shared" si="492"/>
        <v>1176.7064024845554</v>
      </c>
    </row>
    <row r="7912" spans="1:5" x14ac:dyDescent="0.2">
      <c r="A7912" s="2">
        <f t="shared" si="495"/>
        <v>43065.458333314156</v>
      </c>
      <c r="B7912">
        <f t="shared" si="493"/>
        <v>11</v>
      </c>
      <c r="C7912">
        <f t="shared" si="494"/>
        <v>11</v>
      </c>
      <c r="D7912">
        <v>1.033398786</v>
      </c>
      <c r="E7912" s="9">
        <f t="shared" si="492"/>
        <v>1146.8676090120434</v>
      </c>
    </row>
    <row r="7913" spans="1:5" x14ac:dyDescent="0.2">
      <c r="A7913" s="2">
        <f t="shared" si="495"/>
        <v>43065.499999980821</v>
      </c>
      <c r="B7913">
        <f t="shared" si="493"/>
        <v>11</v>
      </c>
      <c r="C7913">
        <f t="shared" si="494"/>
        <v>12</v>
      </c>
      <c r="D7913">
        <v>0.99589016699999999</v>
      </c>
      <c r="E7913" s="9">
        <f t="shared" si="492"/>
        <v>1105.2404842537669</v>
      </c>
    </row>
    <row r="7914" spans="1:5" x14ac:dyDescent="0.2">
      <c r="A7914" s="2">
        <f t="shared" si="495"/>
        <v>43065.541666647485</v>
      </c>
      <c r="B7914">
        <f t="shared" si="493"/>
        <v>11</v>
      </c>
      <c r="C7914">
        <f t="shared" si="494"/>
        <v>13</v>
      </c>
      <c r="D7914">
        <v>0.95953586300000004</v>
      </c>
      <c r="E7914" s="9">
        <f t="shared" si="492"/>
        <v>1064.8944201102611</v>
      </c>
    </row>
    <row r="7915" spans="1:5" x14ac:dyDescent="0.2">
      <c r="A7915" s="2">
        <f t="shared" si="495"/>
        <v>43065.583333314149</v>
      </c>
      <c r="B7915">
        <f t="shared" si="493"/>
        <v>11</v>
      </c>
      <c r="C7915">
        <f t="shared" si="494"/>
        <v>14</v>
      </c>
      <c r="D7915">
        <v>0.96596667300000005</v>
      </c>
      <c r="E7915" s="9">
        <f t="shared" si="492"/>
        <v>1072.0313432309649</v>
      </c>
    </row>
    <row r="7916" spans="1:5" x14ac:dyDescent="0.2">
      <c r="A7916" s="2">
        <f t="shared" si="495"/>
        <v>43065.624999980813</v>
      </c>
      <c r="B7916">
        <f t="shared" si="493"/>
        <v>11</v>
      </c>
      <c r="C7916">
        <f t="shared" si="494"/>
        <v>15</v>
      </c>
      <c r="D7916">
        <v>1.0653442070000001</v>
      </c>
      <c r="E7916" s="9">
        <f t="shared" si="492"/>
        <v>1182.3206878210146</v>
      </c>
    </row>
    <row r="7917" spans="1:5" x14ac:dyDescent="0.2">
      <c r="A7917" s="2">
        <f t="shared" si="495"/>
        <v>43065.666666647478</v>
      </c>
      <c r="B7917">
        <f t="shared" si="493"/>
        <v>11</v>
      </c>
      <c r="C7917">
        <f t="shared" si="494"/>
        <v>16</v>
      </c>
      <c r="D7917">
        <v>1.362365702</v>
      </c>
      <c r="E7917" s="9">
        <f t="shared" si="492"/>
        <v>1511.9556132832095</v>
      </c>
    </row>
    <row r="7918" spans="1:5" x14ac:dyDescent="0.2">
      <c r="A7918" s="2">
        <f t="shared" si="495"/>
        <v>43065.708333314142</v>
      </c>
      <c r="B7918">
        <f t="shared" si="493"/>
        <v>11</v>
      </c>
      <c r="C7918">
        <f t="shared" si="494"/>
        <v>17</v>
      </c>
      <c r="D7918">
        <v>1.8865419160000001</v>
      </c>
      <c r="E7918" s="9">
        <f t="shared" si="492"/>
        <v>2093.687205574015</v>
      </c>
    </row>
    <row r="7919" spans="1:5" x14ac:dyDescent="0.2">
      <c r="A7919" s="2">
        <f t="shared" si="495"/>
        <v>43065.749999980806</v>
      </c>
      <c r="B7919">
        <f t="shared" si="493"/>
        <v>11</v>
      </c>
      <c r="C7919">
        <f t="shared" si="494"/>
        <v>18</v>
      </c>
      <c r="D7919">
        <v>2.1396247380000002</v>
      </c>
      <c r="E7919" s="9">
        <f t="shared" si="492"/>
        <v>2374.5589221672267</v>
      </c>
    </row>
    <row r="7920" spans="1:5" x14ac:dyDescent="0.2">
      <c r="A7920" s="2">
        <f t="shared" si="495"/>
        <v>43065.79166664747</v>
      </c>
      <c r="B7920">
        <f t="shared" si="493"/>
        <v>11</v>
      </c>
      <c r="C7920">
        <f t="shared" si="494"/>
        <v>19</v>
      </c>
      <c r="D7920">
        <v>2.0491823689999999</v>
      </c>
      <c r="E7920" s="9">
        <f t="shared" si="492"/>
        <v>2274.1858378423385</v>
      </c>
    </row>
    <row r="7921" spans="1:5" x14ac:dyDescent="0.2">
      <c r="A7921" s="2">
        <f t="shared" si="495"/>
        <v>43065.833333314135</v>
      </c>
      <c r="B7921">
        <f t="shared" si="493"/>
        <v>11</v>
      </c>
      <c r="C7921">
        <f t="shared" si="494"/>
        <v>20</v>
      </c>
      <c r="D7921">
        <v>1.9752534829999999</v>
      </c>
      <c r="E7921" s="9">
        <f t="shared" si="492"/>
        <v>2192.1394430987079</v>
      </c>
    </row>
    <row r="7922" spans="1:5" x14ac:dyDescent="0.2">
      <c r="A7922" s="2">
        <f t="shared" si="495"/>
        <v>43065.874999980799</v>
      </c>
      <c r="B7922">
        <f t="shared" si="493"/>
        <v>11</v>
      </c>
      <c r="C7922">
        <f t="shared" si="494"/>
        <v>21</v>
      </c>
      <c r="D7922">
        <v>1.821297948</v>
      </c>
      <c r="E7922" s="9">
        <f t="shared" si="492"/>
        <v>2021.2793465786995</v>
      </c>
    </row>
    <row r="7923" spans="1:5" x14ac:dyDescent="0.2">
      <c r="A7923" s="2">
        <f t="shared" si="495"/>
        <v>43065.916666647463</v>
      </c>
      <c r="B7923">
        <f t="shared" si="493"/>
        <v>11</v>
      </c>
      <c r="C7923">
        <f t="shared" si="494"/>
        <v>22</v>
      </c>
      <c r="D7923">
        <v>1.5115021289999999</v>
      </c>
      <c r="E7923" s="9">
        <f t="shared" si="492"/>
        <v>1677.4674561141233</v>
      </c>
    </row>
    <row r="7924" spans="1:5" x14ac:dyDescent="0.2">
      <c r="A7924" s="2">
        <f t="shared" si="495"/>
        <v>43065.958333314127</v>
      </c>
      <c r="B7924">
        <f t="shared" si="493"/>
        <v>11</v>
      </c>
      <c r="C7924">
        <f t="shared" si="494"/>
        <v>23</v>
      </c>
      <c r="D7924">
        <v>1.210790204</v>
      </c>
      <c r="E7924" s="9">
        <f t="shared" si="492"/>
        <v>1343.7368855944103</v>
      </c>
    </row>
    <row r="7925" spans="1:5" x14ac:dyDescent="0.2">
      <c r="A7925" s="2">
        <f t="shared" si="495"/>
        <v>43065.999999980791</v>
      </c>
      <c r="B7925">
        <f t="shared" si="493"/>
        <v>11</v>
      </c>
      <c r="C7925">
        <f t="shared" si="494"/>
        <v>0</v>
      </c>
      <c r="D7925">
        <v>0.90324792600000003</v>
      </c>
      <c r="E7925" s="9">
        <f t="shared" si="492"/>
        <v>1002.4259784999468</v>
      </c>
    </row>
    <row r="7926" spans="1:5" x14ac:dyDescent="0.2">
      <c r="A7926" s="2">
        <f t="shared" si="495"/>
        <v>43066.041666647456</v>
      </c>
      <c r="B7926">
        <f t="shared" si="493"/>
        <v>11</v>
      </c>
      <c r="C7926">
        <f t="shared" si="494"/>
        <v>1</v>
      </c>
      <c r="D7926">
        <v>0.79020000499999998</v>
      </c>
      <c r="E7926" s="9">
        <f t="shared" si="492"/>
        <v>876.96521677126759</v>
      </c>
    </row>
    <row r="7927" spans="1:5" x14ac:dyDescent="0.2">
      <c r="A7927" s="2">
        <f t="shared" si="495"/>
        <v>43066.08333331412</v>
      </c>
      <c r="B7927">
        <f t="shared" si="493"/>
        <v>11</v>
      </c>
      <c r="C7927">
        <f t="shared" si="494"/>
        <v>2</v>
      </c>
      <c r="D7927">
        <v>0.73574009900000004</v>
      </c>
      <c r="E7927" s="9">
        <f t="shared" si="492"/>
        <v>816.52552685930311</v>
      </c>
    </row>
    <row r="7928" spans="1:5" x14ac:dyDescent="0.2">
      <c r="A7928" s="2">
        <f t="shared" si="495"/>
        <v>43066.124999980784</v>
      </c>
      <c r="B7928">
        <f t="shared" si="493"/>
        <v>11</v>
      </c>
      <c r="C7928">
        <f t="shared" si="494"/>
        <v>3</v>
      </c>
      <c r="D7928">
        <v>0.72624219800000001</v>
      </c>
      <c r="E7928" s="9">
        <f t="shared" si="492"/>
        <v>805.98474129029137</v>
      </c>
    </row>
    <row r="7929" spans="1:5" x14ac:dyDescent="0.2">
      <c r="A7929" s="2">
        <f t="shared" si="495"/>
        <v>43066.166666647448</v>
      </c>
      <c r="B7929">
        <f t="shared" si="493"/>
        <v>11</v>
      </c>
      <c r="C7929">
        <f t="shared" si="494"/>
        <v>4</v>
      </c>
      <c r="D7929">
        <v>0.72525171600000005</v>
      </c>
      <c r="E7929" s="9">
        <f t="shared" si="492"/>
        <v>804.8855027983376</v>
      </c>
    </row>
    <row r="7930" spans="1:5" x14ac:dyDescent="0.2">
      <c r="A7930" s="2">
        <f t="shared" si="495"/>
        <v>43066.208333314113</v>
      </c>
      <c r="B7930">
        <f t="shared" si="493"/>
        <v>11</v>
      </c>
      <c r="C7930">
        <f t="shared" si="494"/>
        <v>5</v>
      </c>
      <c r="D7930">
        <v>0.77646475000000004</v>
      </c>
      <c r="E7930" s="9">
        <f t="shared" si="492"/>
        <v>861.72180902352454</v>
      </c>
    </row>
    <row r="7931" spans="1:5" x14ac:dyDescent="0.2">
      <c r="A7931" s="2">
        <f t="shared" si="495"/>
        <v>43066.249999980777</v>
      </c>
      <c r="B7931">
        <f t="shared" si="493"/>
        <v>11</v>
      </c>
      <c r="C7931">
        <f t="shared" si="494"/>
        <v>6</v>
      </c>
      <c r="D7931">
        <v>0.93825108899999998</v>
      </c>
      <c r="E7931" s="9">
        <f t="shared" si="492"/>
        <v>1041.2725442222227</v>
      </c>
    </row>
    <row r="7932" spans="1:5" x14ac:dyDescent="0.2">
      <c r="A7932" s="2">
        <f t="shared" si="495"/>
        <v>43066.291666647441</v>
      </c>
      <c r="B7932">
        <f t="shared" si="493"/>
        <v>11</v>
      </c>
      <c r="C7932">
        <f t="shared" si="494"/>
        <v>7</v>
      </c>
      <c r="D7932">
        <v>1.210682064</v>
      </c>
      <c r="E7932" s="9">
        <f t="shared" si="492"/>
        <v>1343.6168716511788</v>
      </c>
    </row>
    <row r="7933" spans="1:5" x14ac:dyDescent="0.2">
      <c r="A7933" s="2">
        <f t="shared" si="495"/>
        <v>43066.333333314105</v>
      </c>
      <c r="B7933">
        <f t="shared" si="493"/>
        <v>11</v>
      </c>
      <c r="C7933">
        <f t="shared" si="494"/>
        <v>8</v>
      </c>
      <c r="D7933">
        <v>1.1647485120000001</v>
      </c>
      <c r="E7933" s="9">
        <f t="shared" si="492"/>
        <v>1292.6397429092544</v>
      </c>
    </row>
    <row r="7934" spans="1:5" x14ac:dyDescent="0.2">
      <c r="A7934" s="2">
        <f t="shared" si="495"/>
        <v>43066.37499998077</v>
      </c>
      <c r="B7934">
        <f t="shared" si="493"/>
        <v>11</v>
      </c>
      <c r="C7934">
        <f t="shared" si="494"/>
        <v>9</v>
      </c>
      <c r="D7934">
        <v>1.0423415810000001</v>
      </c>
      <c r="E7934" s="9">
        <f t="shared" si="492"/>
        <v>1156.7923370632868</v>
      </c>
    </row>
    <row r="7935" spans="1:5" x14ac:dyDescent="0.2">
      <c r="A7935" s="2">
        <f t="shared" si="495"/>
        <v>43066.416666647434</v>
      </c>
      <c r="B7935">
        <f t="shared" si="493"/>
        <v>11</v>
      </c>
      <c r="C7935">
        <f t="shared" si="494"/>
        <v>10</v>
      </c>
      <c r="D7935">
        <v>1.079310929</v>
      </c>
      <c r="E7935" s="9">
        <f t="shared" si="492"/>
        <v>1197.8209780118684</v>
      </c>
    </row>
    <row r="7936" spans="1:5" x14ac:dyDescent="0.2">
      <c r="A7936" s="2">
        <f t="shared" si="495"/>
        <v>43066.458333314098</v>
      </c>
      <c r="B7936">
        <f t="shared" si="493"/>
        <v>11</v>
      </c>
      <c r="C7936">
        <f t="shared" si="494"/>
        <v>11</v>
      </c>
      <c r="D7936">
        <v>1.0546806419999999</v>
      </c>
      <c r="E7936" s="9">
        <f t="shared" si="492"/>
        <v>1170.4862464990615</v>
      </c>
    </row>
    <row r="7937" spans="1:5" x14ac:dyDescent="0.2">
      <c r="A7937" s="2">
        <f t="shared" si="495"/>
        <v>43066.499999980762</v>
      </c>
      <c r="B7937">
        <f t="shared" si="493"/>
        <v>11</v>
      </c>
      <c r="C7937">
        <f t="shared" si="494"/>
        <v>12</v>
      </c>
      <c r="D7937">
        <v>1.0247801400000001</v>
      </c>
      <c r="E7937" s="9">
        <f t="shared" si="492"/>
        <v>1137.3026220342661</v>
      </c>
    </row>
    <row r="7938" spans="1:5" x14ac:dyDescent="0.2">
      <c r="A7938" s="2">
        <f t="shared" si="495"/>
        <v>43066.541666647427</v>
      </c>
      <c r="B7938">
        <f t="shared" si="493"/>
        <v>11</v>
      </c>
      <c r="C7938">
        <f t="shared" si="494"/>
        <v>13</v>
      </c>
      <c r="D7938">
        <v>0.99068789899999998</v>
      </c>
      <c r="E7938" s="9">
        <f t="shared" si="492"/>
        <v>1099.4669989899667</v>
      </c>
    </row>
    <row r="7939" spans="1:5" x14ac:dyDescent="0.2">
      <c r="A7939" s="2">
        <f t="shared" si="495"/>
        <v>43066.583333314091</v>
      </c>
      <c r="B7939">
        <f t="shared" si="493"/>
        <v>11</v>
      </c>
      <c r="C7939">
        <f t="shared" si="494"/>
        <v>14</v>
      </c>
      <c r="D7939">
        <v>0.99088382399999997</v>
      </c>
      <c r="E7939" s="9">
        <f t="shared" si="492"/>
        <v>1099.6844368651994</v>
      </c>
    </row>
    <row r="7940" spans="1:5" x14ac:dyDescent="0.2">
      <c r="A7940" s="2">
        <f t="shared" si="495"/>
        <v>43066.624999980755</v>
      </c>
      <c r="B7940">
        <f t="shared" si="493"/>
        <v>11</v>
      </c>
      <c r="C7940">
        <f t="shared" si="494"/>
        <v>15</v>
      </c>
      <c r="D7940">
        <v>1.0783715620000001</v>
      </c>
      <c r="E7940" s="9">
        <f t="shared" si="492"/>
        <v>1196.7784670278515</v>
      </c>
    </row>
    <row r="7941" spans="1:5" x14ac:dyDescent="0.2">
      <c r="A7941" s="2">
        <f t="shared" si="495"/>
        <v>43066.666666647419</v>
      </c>
      <c r="B7941">
        <f t="shared" si="493"/>
        <v>11</v>
      </c>
      <c r="C7941">
        <f t="shared" si="494"/>
        <v>16</v>
      </c>
      <c r="D7941">
        <v>1.3622240830000001</v>
      </c>
      <c r="E7941" s="9">
        <f t="shared" ref="E7941:E8004" si="496">D7941*$E$3/$D$8765</f>
        <v>1511.7984442927666</v>
      </c>
    </row>
    <row r="7942" spans="1:5" x14ac:dyDescent="0.2">
      <c r="A7942" s="2">
        <f t="shared" si="495"/>
        <v>43066.708333314084</v>
      </c>
      <c r="B7942">
        <f t="shared" ref="B7942:B8005" si="497">MONTH(A7942)</f>
        <v>11</v>
      </c>
      <c r="C7942">
        <f t="shared" ref="C7942:C8005" si="498">HOUR(A7942)</f>
        <v>17</v>
      </c>
      <c r="D7942">
        <v>1.8710830789999999</v>
      </c>
      <c r="E7942" s="9">
        <f t="shared" si="496"/>
        <v>2076.5309637935093</v>
      </c>
    </row>
    <row r="7943" spans="1:5" x14ac:dyDescent="0.2">
      <c r="A7943" s="2">
        <f t="shared" ref="A7943:A8006" si="499">A7942+1/24</f>
        <v>43066.749999980748</v>
      </c>
      <c r="B7943">
        <f t="shared" si="497"/>
        <v>11</v>
      </c>
      <c r="C7943">
        <f t="shared" si="498"/>
        <v>18</v>
      </c>
      <c r="D7943">
        <v>2.1449126930000002</v>
      </c>
      <c r="E7943" s="9">
        <f t="shared" si="496"/>
        <v>2380.4275029993055</v>
      </c>
    </row>
    <row r="7944" spans="1:5" x14ac:dyDescent="0.2">
      <c r="A7944" s="2">
        <f t="shared" si="499"/>
        <v>43066.791666647412</v>
      </c>
      <c r="B7944">
        <f t="shared" si="497"/>
        <v>11</v>
      </c>
      <c r="C7944">
        <f t="shared" si="498"/>
        <v>19</v>
      </c>
      <c r="D7944">
        <v>2.0225852739999999</v>
      </c>
      <c r="E7944" s="9">
        <f t="shared" si="496"/>
        <v>2244.6683396968388</v>
      </c>
    </row>
    <row r="7945" spans="1:5" x14ac:dyDescent="0.2">
      <c r="A7945" s="2">
        <f t="shared" si="499"/>
        <v>43066.833333314076</v>
      </c>
      <c r="B7945">
        <f t="shared" si="497"/>
        <v>11</v>
      </c>
      <c r="C7945">
        <f t="shared" si="498"/>
        <v>20</v>
      </c>
      <c r="D7945">
        <v>1.9168264479999999</v>
      </c>
      <c r="E7945" s="9">
        <f t="shared" si="496"/>
        <v>2127.2970271408935</v>
      </c>
    </row>
    <row r="7946" spans="1:5" x14ac:dyDescent="0.2">
      <c r="A7946" s="2">
        <f t="shared" si="499"/>
        <v>43066.874999980741</v>
      </c>
      <c r="B7946">
        <f t="shared" si="497"/>
        <v>11</v>
      </c>
      <c r="C7946">
        <f t="shared" si="498"/>
        <v>21</v>
      </c>
      <c r="D7946">
        <v>1.7506129699999999</v>
      </c>
      <c r="E7946" s="9">
        <f t="shared" si="496"/>
        <v>1942.8330460699538</v>
      </c>
    </row>
    <row r="7947" spans="1:5" x14ac:dyDescent="0.2">
      <c r="A7947" s="2">
        <f t="shared" si="499"/>
        <v>43066.916666647405</v>
      </c>
      <c r="B7947">
        <f t="shared" si="497"/>
        <v>11</v>
      </c>
      <c r="C7947">
        <f t="shared" si="498"/>
        <v>22</v>
      </c>
      <c r="D7947">
        <v>1.433886376</v>
      </c>
      <c r="E7947" s="9">
        <f t="shared" si="496"/>
        <v>1591.329370536017</v>
      </c>
    </row>
    <row r="7948" spans="1:5" x14ac:dyDescent="0.2">
      <c r="A7948" s="2">
        <f t="shared" si="499"/>
        <v>43066.958333314069</v>
      </c>
      <c r="B7948">
        <f t="shared" si="497"/>
        <v>11</v>
      </c>
      <c r="C7948">
        <f t="shared" si="498"/>
        <v>23</v>
      </c>
      <c r="D7948">
        <v>1.125765431</v>
      </c>
      <c r="E7948" s="9">
        <f t="shared" si="496"/>
        <v>1249.3762578886779</v>
      </c>
    </row>
    <row r="7949" spans="1:5" x14ac:dyDescent="0.2">
      <c r="A7949" s="2">
        <f t="shared" si="499"/>
        <v>43066.999999980733</v>
      </c>
      <c r="B7949">
        <f t="shared" si="497"/>
        <v>11</v>
      </c>
      <c r="C7949">
        <f t="shared" si="498"/>
        <v>0</v>
      </c>
      <c r="D7949">
        <v>0.82500280599999998</v>
      </c>
      <c r="E7949" s="9">
        <f t="shared" si="496"/>
        <v>915.58942042868512</v>
      </c>
    </row>
    <row r="7950" spans="1:5" x14ac:dyDescent="0.2">
      <c r="A7950" s="2">
        <f t="shared" si="499"/>
        <v>43067.041666647398</v>
      </c>
      <c r="B7950">
        <f t="shared" si="497"/>
        <v>11</v>
      </c>
      <c r="C7950">
        <f t="shared" si="498"/>
        <v>1</v>
      </c>
      <c r="D7950">
        <v>0.70521260900000005</v>
      </c>
      <c r="E7950" s="9">
        <f t="shared" si="496"/>
        <v>782.64607011931912</v>
      </c>
    </row>
    <row r="7951" spans="1:5" x14ac:dyDescent="0.2">
      <c r="A7951" s="2">
        <f t="shared" si="499"/>
        <v>43067.083333314062</v>
      </c>
      <c r="B7951">
        <f t="shared" si="497"/>
        <v>11</v>
      </c>
      <c r="C7951">
        <f t="shared" si="498"/>
        <v>2</v>
      </c>
      <c r="D7951">
        <v>0.662089178</v>
      </c>
      <c r="E7951" s="9">
        <f t="shared" si="496"/>
        <v>734.78761811280981</v>
      </c>
    </row>
    <row r="7952" spans="1:5" x14ac:dyDescent="0.2">
      <c r="A7952" s="2">
        <f t="shared" si="499"/>
        <v>43067.124999980726</v>
      </c>
      <c r="B7952">
        <f t="shared" si="497"/>
        <v>11</v>
      </c>
      <c r="C7952">
        <f t="shared" si="498"/>
        <v>3</v>
      </c>
      <c r="D7952">
        <v>0.66457912600000002</v>
      </c>
      <c r="E7952" s="9">
        <f t="shared" si="496"/>
        <v>737.55096634585516</v>
      </c>
    </row>
    <row r="7953" spans="1:5" x14ac:dyDescent="0.2">
      <c r="A7953" s="2">
        <f t="shared" si="499"/>
        <v>43067.16666664739</v>
      </c>
      <c r="B7953">
        <f t="shared" si="497"/>
        <v>11</v>
      </c>
      <c r="C7953">
        <f t="shared" si="498"/>
        <v>4</v>
      </c>
      <c r="D7953">
        <v>0.66612981199999999</v>
      </c>
      <c r="E7953" s="9">
        <f t="shared" si="496"/>
        <v>739.27192012404987</v>
      </c>
    </row>
    <row r="7954" spans="1:5" x14ac:dyDescent="0.2">
      <c r="A7954" s="2">
        <f t="shared" si="499"/>
        <v>43067.208333314054</v>
      </c>
      <c r="B7954">
        <f t="shared" si="497"/>
        <v>11</v>
      </c>
      <c r="C7954">
        <f t="shared" si="498"/>
        <v>5</v>
      </c>
      <c r="D7954">
        <v>0.72325298500000001</v>
      </c>
      <c r="E7954" s="9">
        <f t="shared" si="496"/>
        <v>802.66730796969739</v>
      </c>
    </row>
    <row r="7955" spans="1:5" x14ac:dyDescent="0.2">
      <c r="A7955" s="2">
        <f t="shared" si="499"/>
        <v>43067.249999980719</v>
      </c>
      <c r="B7955">
        <f t="shared" si="497"/>
        <v>11</v>
      </c>
      <c r="C7955">
        <f t="shared" si="498"/>
        <v>6</v>
      </c>
      <c r="D7955">
        <v>0.90562621899999995</v>
      </c>
      <c r="E7955" s="9">
        <f t="shared" si="496"/>
        <v>1005.0654118371949</v>
      </c>
    </row>
    <row r="7956" spans="1:5" x14ac:dyDescent="0.2">
      <c r="A7956" s="2">
        <f t="shared" si="499"/>
        <v>43067.291666647383</v>
      </c>
      <c r="B7956">
        <f t="shared" si="497"/>
        <v>11</v>
      </c>
      <c r="C7956">
        <f t="shared" si="498"/>
        <v>7</v>
      </c>
      <c r="D7956">
        <v>1.149682798</v>
      </c>
      <c r="E7956" s="9">
        <f t="shared" si="496"/>
        <v>1275.9197896566293</v>
      </c>
    </row>
    <row r="7957" spans="1:5" x14ac:dyDescent="0.2">
      <c r="A7957" s="2">
        <f t="shared" si="499"/>
        <v>43067.333333314047</v>
      </c>
      <c r="B7957">
        <f t="shared" si="497"/>
        <v>11</v>
      </c>
      <c r="C7957">
        <f t="shared" si="498"/>
        <v>8</v>
      </c>
      <c r="D7957">
        <v>1.121916425</v>
      </c>
      <c r="E7957" s="9">
        <f t="shared" si="496"/>
        <v>1245.1046249352664</v>
      </c>
    </row>
    <row r="7958" spans="1:5" x14ac:dyDescent="0.2">
      <c r="A7958" s="2">
        <f t="shared" si="499"/>
        <v>43067.374999980711</v>
      </c>
      <c r="B7958">
        <f t="shared" si="497"/>
        <v>11</v>
      </c>
      <c r="C7958">
        <f t="shared" si="498"/>
        <v>9</v>
      </c>
      <c r="D7958">
        <v>1.008260742</v>
      </c>
      <c r="E7958" s="9">
        <f t="shared" si="496"/>
        <v>1118.9693679766417</v>
      </c>
    </row>
    <row r="7959" spans="1:5" x14ac:dyDescent="0.2">
      <c r="A7959" s="2">
        <f t="shared" si="499"/>
        <v>43067.416666647376</v>
      </c>
      <c r="B7959">
        <f t="shared" si="497"/>
        <v>11</v>
      </c>
      <c r="C7959">
        <f t="shared" si="498"/>
        <v>10</v>
      </c>
      <c r="D7959">
        <v>1.042229187</v>
      </c>
      <c r="E7959" s="9">
        <f t="shared" si="496"/>
        <v>1156.6676020241191</v>
      </c>
    </row>
    <row r="7960" spans="1:5" x14ac:dyDescent="0.2">
      <c r="A7960" s="2">
        <f t="shared" si="499"/>
        <v>43067.45833331404</v>
      </c>
      <c r="B7960">
        <f t="shared" si="497"/>
        <v>11</v>
      </c>
      <c r="C7960">
        <f t="shared" si="498"/>
        <v>11</v>
      </c>
      <c r="D7960">
        <v>1.022690015</v>
      </c>
      <c r="E7960" s="9">
        <f t="shared" si="496"/>
        <v>1134.9829979997103</v>
      </c>
    </row>
    <row r="7961" spans="1:5" x14ac:dyDescent="0.2">
      <c r="A7961" s="2">
        <f t="shared" si="499"/>
        <v>43067.499999980704</v>
      </c>
      <c r="B7961">
        <f t="shared" si="497"/>
        <v>11</v>
      </c>
      <c r="C7961">
        <f t="shared" si="498"/>
        <v>12</v>
      </c>
      <c r="D7961">
        <v>0.99534548199999995</v>
      </c>
      <c r="E7961" s="9">
        <f t="shared" si="496"/>
        <v>1104.6359919782992</v>
      </c>
    </row>
    <row r="7962" spans="1:5" x14ac:dyDescent="0.2">
      <c r="A7962" s="2">
        <f t="shared" si="499"/>
        <v>43067.541666647368</v>
      </c>
      <c r="B7962">
        <f t="shared" si="497"/>
        <v>11</v>
      </c>
      <c r="C7962">
        <f t="shared" si="498"/>
        <v>13</v>
      </c>
      <c r="D7962">
        <v>0.95535957599999999</v>
      </c>
      <c r="E7962" s="9">
        <f t="shared" si="496"/>
        <v>1060.2595701848247</v>
      </c>
    </row>
    <row r="7963" spans="1:5" x14ac:dyDescent="0.2">
      <c r="A7963" s="2">
        <f t="shared" si="499"/>
        <v>43067.583333314033</v>
      </c>
      <c r="B7963">
        <f t="shared" si="497"/>
        <v>11</v>
      </c>
      <c r="C7963">
        <f t="shared" si="498"/>
        <v>14</v>
      </c>
      <c r="D7963">
        <v>0.95145218399999998</v>
      </c>
      <c r="E7963" s="9">
        <f t="shared" si="496"/>
        <v>1055.9231403561635</v>
      </c>
    </row>
    <row r="7964" spans="1:5" x14ac:dyDescent="0.2">
      <c r="A7964" s="2">
        <f t="shared" si="499"/>
        <v>43067.624999980697</v>
      </c>
      <c r="B7964">
        <f t="shared" si="497"/>
        <v>11</v>
      </c>
      <c r="C7964">
        <f t="shared" si="498"/>
        <v>15</v>
      </c>
      <c r="D7964">
        <v>1.037784029</v>
      </c>
      <c r="E7964" s="9">
        <f t="shared" si="496"/>
        <v>1151.7343586371458</v>
      </c>
    </row>
    <row r="7965" spans="1:5" x14ac:dyDescent="0.2">
      <c r="A7965" s="2">
        <f t="shared" si="499"/>
        <v>43067.666666647361</v>
      </c>
      <c r="B7965">
        <f t="shared" si="497"/>
        <v>11</v>
      </c>
      <c r="C7965">
        <f t="shared" si="498"/>
        <v>16</v>
      </c>
      <c r="D7965">
        <v>1.3212483779999999</v>
      </c>
      <c r="E7965" s="9">
        <f t="shared" si="496"/>
        <v>1466.3235420018198</v>
      </c>
    </row>
    <row r="7966" spans="1:5" x14ac:dyDescent="0.2">
      <c r="A7966" s="2">
        <f t="shared" si="499"/>
        <v>43067.708333314025</v>
      </c>
      <c r="B7966">
        <f t="shared" si="497"/>
        <v>11</v>
      </c>
      <c r="C7966">
        <f t="shared" si="498"/>
        <v>17</v>
      </c>
      <c r="D7966">
        <v>1.7911338939999999</v>
      </c>
      <c r="E7966" s="9">
        <f t="shared" si="496"/>
        <v>1987.8032316869885</v>
      </c>
    </row>
    <row r="7967" spans="1:5" x14ac:dyDescent="0.2">
      <c r="A7967" s="2">
        <f t="shared" si="499"/>
        <v>43067.74999998069</v>
      </c>
      <c r="B7967">
        <f t="shared" si="497"/>
        <v>11</v>
      </c>
      <c r="C7967">
        <f t="shared" si="498"/>
        <v>18</v>
      </c>
      <c r="D7967">
        <v>2.0875572820000001</v>
      </c>
      <c r="E7967" s="9">
        <f t="shared" si="496"/>
        <v>2316.7743770535262</v>
      </c>
    </row>
    <row r="7968" spans="1:5" x14ac:dyDescent="0.2">
      <c r="A7968" s="2">
        <f t="shared" si="499"/>
        <v>43067.791666647354</v>
      </c>
      <c r="B7968">
        <f t="shared" si="497"/>
        <v>11</v>
      </c>
      <c r="C7968">
        <f t="shared" si="498"/>
        <v>19</v>
      </c>
      <c r="D7968">
        <v>1.9711835069999999</v>
      </c>
      <c r="E7968" s="9">
        <f t="shared" si="496"/>
        <v>2187.6225772894072</v>
      </c>
    </row>
    <row r="7969" spans="1:5" x14ac:dyDescent="0.2">
      <c r="A7969" s="2">
        <f t="shared" si="499"/>
        <v>43067.833333314018</v>
      </c>
      <c r="B7969">
        <f t="shared" si="497"/>
        <v>11</v>
      </c>
      <c r="C7969">
        <f t="shared" si="498"/>
        <v>20</v>
      </c>
      <c r="D7969">
        <v>1.879742899</v>
      </c>
      <c r="E7969" s="9">
        <f t="shared" si="496"/>
        <v>2086.1416457416831</v>
      </c>
    </row>
    <row r="7970" spans="1:5" x14ac:dyDescent="0.2">
      <c r="A7970" s="2">
        <f t="shared" si="499"/>
        <v>43067.874999980682</v>
      </c>
      <c r="B7970">
        <f t="shared" si="497"/>
        <v>11</v>
      </c>
      <c r="C7970">
        <f t="shared" si="498"/>
        <v>21</v>
      </c>
      <c r="D7970">
        <v>1.7176061920000001</v>
      </c>
      <c r="E7970" s="9">
        <f t="shared" si="496"/>
        <v>1906.2020715818039</v>
      </c>
    </row>
    <row r="7971" spans="1:5" x14ac:dyDescent="0.2">
      <c r="A7971" s="2">
        <f t="shared" si="499"/>
        <v>43067.916666647347</v>
      </c>
      <c r="B7971">
        <f t="shared" si="497"/>
        <v>11</v>
      </c>
      <c r="C7971">
        <f t="shared" si="498"/>
        <v>22</v>
      </c>
      <c r="D7971">
        <v>1.4065659109999999</v>
      </c>
      <c r="E7971" s="9">
        <f t="shared" si="496"/>
        <v>1561.0090752191156</v>
      </c>
    </row>
    <row r="7972" spans="1:5" x14ac:dyDescent="0.2">
      <c r="A7972" s="2">
        <f t="shared" si="499"/>
        <v>43067.958333314011</v>
      </c>
      <c r="B7972">
        <f t="shared" si="497"/>
        <v>11</v>
      </c>
      <c r="C7972">
        <f t="shared" si="498"/>
        <v>23</v>
      </c>
      <c r="D7972">
        <v>1.1145675989999999</v>
      </c>
      <c r="E7972" s="9">
        <f t="shared" si="496"/>
        <v>1236.948886204153</v>
      </c>
    </row>
    <row r="7973" spans="1:5" x14ac:dyDescent="0.2">
      <c r="A7973" s="2">
        <f t="shared" si="499"/>
        <v>43067.999999980675</v>
      </c>
      <c r="B7973">
        <f t="shared" si="497"/>
        <v>11</v>
      </c>
      <c r="C7973">
        <f t="shared" si="498"/>
        <v>0</v>
      </c>
      <c r="D7973">
        <v>0.81766252699999997</v>
      </c>
      <c r="E7973" s="9">
        <f t="shared" si="496"/>
        <v>907.44316717170545</v>
      </c>
    </row>
    <row r="7974" spans="1:5" x14ac:dyDescent="0.2">
      <c r="A7974" s="2">
        <f t="shared" si="499"/>
        <v>43068.041666647339</v>
      </c>
      <c r="B7974">
        <f t="shared" si="497"/>
        <v>11</v>
      </c>
      <c r="C7974">
        <f t="shared" si="498"/>
        <v>1</v>
      </c>
      <c r="D7974">
        <v>0.69702098899999998</v>
      </c>
      <c r="E7974" s="9">
        <f t="shared" si="496"/>
        <v>773.55499727250492</v>
      </c>
    </row>
    <row r="7975" spans="1:5" x14ac:dyDescent="0.2">
      <c r="A7975" s="2">
        <f t="shared" si="499"/>
        <v>43068.083333314004</v>
      </c>
      <c r="B7975">
        <f t="shared" si="497"/>
        <v>11</v>
      </c>
      <c r="C7975">
        <f t="shared" si="498"/>
        <v>2</v>
      </c>
      <c r="D7975">
        <v>0.64493561099999996</v>
      </c>
      <c r="E7975" s="9">
        <f t="shared" si="496"/>
        <v>715.75056229482675</v>
      </c>
    </row>
    <row r="7976" spans="1:5" x14ac:dyDescent="0.2">
      <c r="A7976" s="2">
        <f t="shared" si="499"/>
        <v>43068.124999980668</v>
      </c>
      <c r="B7976">
        <f t="shared" si="497"/>
        <v>11</v>
      </c>
      <c r="C7976">
        <f t="shared" si="498"/>
        <v>3</v>
      </c>
      <c r="D7976">
        <v>0.64148685299999997</v>
      </c>
      <c r="E7976" s="9">
        <f t="shared" si="496"/>
        <v>711.92312520557789</v>
      </c>
    </row>
    <row r="7977" spans="1:5" x14ac:dyDescent="0.2">
      <c r="A7977" s="2">
        <f t="shared" si="499"/>
        <v>43068.166666647332</v>
      </c>
      <c r="B7977">
        <f t="shared" si="497"/>
        <v>11</v>
      </c>
      <c r="C7977">
        <f t="shared" si="498"/>
        <v>4</v>
      </c>
      <c r="D7977">
        <v>0.64340741499999998</v>
      </c>
      <c r="E7977" s="9">
        <f t="shared" si="496"/>
        <v>714.05456795424334</v>
      </c>
    </row>
    <row r="7978" spans="1:5" x14ac:dyDescent="0.2">
      <c r="A7978" s="2">
        <f t="shared" si="499"/>
        <v>43068.208333313996</v>
      </c>
      <c r="B7978">
        <f t="shared" si="497"/>
        <v>11</v>
      </c>
      <c r="C7978">
        <f t="shared" si="498"/>
        <v>5</v>
      </c>
      <c r="D7978">
        <v>0.69720927399999999</v>
      </c>
      <c r="E7978" s="9">
        <f t="shared" si="496"/>
        <v>773.76395626364013</v>
      </c>
    </row>
    <row r="7979" spans="1:5" x14ac:dyDescent="0.2">
      <c r="A7979" s="2">
        <f t="shared" si="499"/>
        <v>43068.249999980661</v>
      </c>
      <c r="B7979">
        <f t="shared" si="497"/>
        <v>11</v>
      </c>
      <c r="C7979">
        <f t="shared" si="498"/>
        <v>6</v>
      </c>
      <c r="D7979">
        <v>0.85947246799999999</v>
      </c>
      <c r="E7979" s="9">
        <f t="shared" si="496"/>
        <v>953.84390589640202</v>
      </c>
    </row>
    <row r="7980" spans="1:5" x14ac:dyDescent="0.2">
      <c r="A7980" s="2">
        <f t="shared" si="499"/>
        <v>43068.291666647325</v>
      </c>
      <c r="B7980">
        <f t="shared" si="497"/>
        <v>11</v>
      </c>
      <c r="C7980">
        <f t="shared" si="498"/>
        <v>7</v>
      </c>
      <c r="D7980">
        <v>1.1040771089999999</v>
      </c>
      <c r="E7980" s="9">
        <f t="shared" si="496"/>
        <v>1225.3065237912513</v>
      </c>
    </row>
    <row r="7981" spans="1:5" x14ac:dyDescent="0.2">
      <c r="A7981" s="2">
        <f t="shared" si="499"/>
        <v>43068.333333313989</v>
      </c>
      <c r="B7981">
        <f t="shared" si="497"/>
        <v>11</v>
      </c>
      <c r="C7981">
        <f t="shared" si="498"/>
        <v>8</v>
      </c>
      <c r="D7981">
        <v>1.0529979599999999</v>
      </c>
      <c r="E7981" s="9">
        <f t="shared" si="496"/>
        <v>1168.6188033510612</v>
      </c>
    </row>
    <row r="7982" spans="1:5" x14ac:dyDescent="0.2">
      <c r="A7982" s="2">
        <f t="shared" si="499"/>
        <v>43068.374999980653</v>
      </c>
      <c r="B7982">
        <f t="shared" si="497"/>
        <v>11</v>
      </c>
      <c r="C7982">
        <f t="shared" si="498"/>
        <v>9</v>
      </c>
      <c r="D7982">
        <v>0.91181631699999999</v>
      </c>
      <c r="E7982" s="9">
        <f t="shared" si="496"/>
        <v>1011.9351923991495</v>
      </c>
    </row>
    <row r="7983" spans="1:5" x14ac:dyDescent="0.2">
      <c r="A7983" s="2">
        <f t="shared" si="499"/>
        <v>43068.416666647317</v>
      </c>
      <c r="B7983">
        <f t="shared" si="497"/>
        <v>11</v>
      </c>
      <c r="C7983">
        <f t="shared" si="498"/>
        <v>10</v>
      </c>
      <c r="D7983">
        <v>0.91366894399999998</v>
      </c>
      <c r="E7983" s="9">
        <f t="shared" si="496"/>
        <v>1013.9912407772449</v>
      </c>
    </row>
    <row r="7984" spans="1:5" x14ac:dyDescent="0.2">
      <c r="A7984" s="2">
        <f t="shared" si="499"/>
        <v>43068.458333313982</v>
      </c>
      <c r="B7984">
        <f t="shared" si="497"/>
        <v>11</v>
      </c>
      <c r="C7984">
        <f t="shared" si="498"/>
        <v>11</v>
      </c>
      <c r="D7984">
        <v>0.88752057399999995</v>
      </c>
      <c r="E7984" s="9">
        <f t="shared" si="496"/>
        <v>984.97173834726811</v>
      </c>
    </row>
    <row r="7985" spans="1:5" x14ac:dyDescent="0.2">
      <c r="A7985" s="2">
        <f t="shared" si="499"/>
        <v>43068.499999980646</v>
      </c>
      <c r="B7985">
        <f t="shared" si="497"/>
        <v>11</v>
      </c>
      <c r="C7985">
        <f t="shared" si="498"/>
        <v>12</v>
      </c>
      <c r="D7985">
        <v>0.85928052600000004</v>
      </c>
      <c r="E7985" s="9">
        <f t="shared" si="496"/>
        <v>953.63088836087627</v>
      </c>
    </row>
    <row r="7986" spans="1:5" x14ac:dyDescent="0.2">
      <c r="A7986" s="2">
        <f t="shared" si="499"/>
        <v>43068.54166664731</v>
      </c>
      <c r="B7986">
        <f t="shared" si="497"/>
        <v>11</v>
      </c>
      <c r="C7986">
        <f t="shared" si="498"/>
        <v>13</v>
      </c>
      <c r="D7986">
        <v>0.83145546400000003</v>
      </c>
      <c r="E7986" s="9">
        <f t="shared" si="496"/>
        <v>922.7505904943838</v>
      </c>
    </row>
    <row r="7987" spans="1:5" x14ac:dyDescent="0.2">
      <c r="A7987" s="2">
        <f t="shared" si="499"/>
        <v>43068.583333313974</v>
      </c>
      <c r="B7987">
        <f t="shared" si="497"/>
        <v>11</v>
      </c>
      <c r="C7987">
        <f t="shared" si="498"/>
        <v>14</v>
      </c>
      <c r="D7987">
        <v>0.84818398500000003</v>
      </c>
      <c r="E7987" s="9">
        <f t="shared" si="496"/>
        <v>941.31592958853832</v>
      </c>
    </row>
    <row r="7988" spans="1:5" x14ac:dyDescent="0.2">
      <c r="A7988" s="2">
        <f t="shared" si="499"/>
        <v>43068.624999980639</v>
      </c>
      <c r="B7988">
        <f t="shared" si="497"/>
        <v>11</v>
      </c>
      <c r="C7988">
        <f t="shared" si="498"/>
        <v>15</v>
      </c>
      <c r="D7988">
        <v>0.954331555</v>
      </c>
      <c r="E7988" s="9">
        <f t="shared" si="496"/>
        <v>1059.1186708512309</v>
      </c>
    </row>
    <row r="7989" spans="1:5" x14ac:dyDescent="0.2">
      <c r="A7989" s="2">
        <f t="shared" si="499"/>
        <v>43068.666666647303</v>
      </c>
      <c r="B7989">
        <f t="shared" si="497"/>
        <v>11</v>
      </c>
      <c r="C7989">
        <f t="shared" si="498"/>
        <v>16</v>
      </c>
      <c r="D7989">
        <v>1.255551938</v>
      </c>
      <c r="E7989" s="9">
        <f t="shared" si="496"/>
        <v>1393.4135288644488</v>
      </c>
    </row>
    <row r="7990" spans="1:5" x14ac:dyDescent="0.2">
      <c r="A7990" s="2">
        <f t="shared" si="499"/>
        <v>43068.708333313967</v>
      </c>
      <c r="B7990">
        <f t="shared" si="497"/>
        <v>11</v>
      </c>
      <c r="C7990">
        <f t="shared" si="498"/>
        <v>17</v>
      </c>
      <c r="D7990">
        <v>1.7648196460000001</v>
      </c>
      <c r="E7990" s="9">
        <f t="shared" si="496"/>
        <v>1958.5996375899567</v>
      </c>
    </row>
    <row r="7991" spans="1:5" x14ac:dyDescent="0.2">
      <c r="A7991" s="2">
        <f t="shared" si="499"/>
        <v>43068.749999980631</v>
      </c>
      <c r="B7991">
        <f t="shared" si="497"/>
        <v>11</v>
      </c>
      <c r="C7991">
        <f t="shared" si="498"/>
        <v>18</v>
      </c>
      <c r="D7991">
        <v>2.0255637599999998</v>
      </c>
      <c r="E7991" s="9">
        <f t="shared" si="496"/>
        <v>2247.9738681758472</v>
      </c>
    </row>
    <row r="7992" spans="1:5" x14ac:dyDescent="0.2">
      <c r="A7992" s="2">
        <f t="shared" si="499"/>
        <v>43068.791666647296</v>
      </c>
      <c r="B7992">
        <f t="shared" si="497"/>
        <v>11</v>
      </c>
      <c r="C7992">
        <f t="shared" si="498"/>
        <v>19</v>
      </c>
      <c r="D7992">
        <v>1.9369042679999999</v>
      </c>
      <c r="E7992" s="9">
        <f t="shared" si="496"/>
        <v>2149.5794235686108</v>
      </c>
    </row>
    <row r="7993" spans="1:5" x14ac:dyDescent="0.2">
      <c r="A7993" s="2">
        <f t="shared" si="499"/>
        <v>43068.83333331396</v>
      </c>
      <c r="B7993">
        <f t="shared" si="497"/>
        <v>11</v>
      </c>
      <c r="C7993">
        <f t="shared" si="498"/>
        <v>20</v>
      </c>
      <c r="D7993">
        <v>1.85028869</v>
      </c>
      <c r="E7993" s="9">
        <f t="shared" si="496"/>
        <v>2053.4533179549585</v>
      </c>
    </row>
    <row r="7994" spans="1:5" x14ac:dyDescent="0.2">
      <c r="A7994" s="2">
        <f t="shared" si="499"/>
        <v>43068.874999980624</v>
      </c>
      <c r="B7994">
        <f t="shared" si="497"/>
        <v>11</v>
      </c>
      <c r="C7994">
        <f t="shared" si="498"/>
        <v>21</v>
      </c>
      <c r="D7994">
        <v>1.685270008</v>
      </c>
      <c r="E7994" s="9">
        <f t="shared" si="496"/>
        <v>1870.3153233766889</v>
      </c>
    </row>
    <row r="7995" spans="1:5" x14ac:dyDescent="0.2">
      <c r="A7995" s="2">
        <f t="shared" si="499"/>
        <v>43068.916666647288</v>
      </c>
      <c r="B7995">
        <f t="shared" si="497"/>
        <v>11</v>
      </c>
      <c r="C7995">
        <f t="shared" si="498"/>
        <v>22</v>
      </c>
      <c r="D7995">
        <v>1.3741196739999999</v>
      </c>
      <c r="E7995" s="9">
        <f t="shared" si="496"/>
        <v>1525.0001900203399</v>
      </c>
    </row>
    <row r="7996" spans="1:5" x14ac:dyDescent="0.2">
      <c r="A7996" s="2">
        <f t="shared" si="499"/>
        <v>43068.958333313953</v>
      </c>
      <c r="B7996">
        <f t="shared" si="497"/>
        <v>11</v>
      </c>
      <c r="C7996">
        <f t="shared" si="498"/>
        <v>23</v>
      </c>
      <c r="D7996">
        <v>1.0831625469999999</v>
      </c>
      <c r="E7996" s="9">
        <f t="shared" si="496"/>
        <v>1202.0955097670155</v>
      </c>
    </row>
    <row r="7997" spans="1:5" x14ac:dyDescent="0.2">
      <c r="A7997" s="2">
        <f t="shared" si="499"/>
        <v>43068.999999980617</v>
      </c>
      <c r="B7997">
        <f t="shared" si="497"/>
        <v>11</v>
      </c>
      <c r="C7997">
        <f t="shared" si="498"/>
        <v>0</v>
      </c>
      <c r="D7997">
        <v>0.786766725</v>
      </c>
      <c r="E7997" s="9">
        <f t="shared" si="496"/>
        <v>873.15495719092701</v>
      </c>
    </row>
    <row r="7998" spans="1:5" x14ac:dyDescent="0.2">
      <c r="A7998" s="2">
        <f t="shared" si="499"/>
        <v>43069.041666647281</v>
      </c>
      <c r="B7998">
        <f t="shared" si="497"/>
        <v>11</v>
      </c>
      <c r="C7998">
        <f t="shared" si="498"/>
        <v>1</v>
      </c>
      <c r="D7998">
        <v>0.67202379899999998</v>
      </c>
      <c r="E7998" s="9">
        <f t="shared" si="496"/>
        <v>745.81307622933491</v>
      </c>
    </row>
    <row r="7999" spans="1:5" x14ac:dyDescent="0.2">
      <c r="A7999" s="2">
        <f t="shared" si="499"/>
        <v>43069.083333313945</v>
      </c>
      <c r="B7999">
        <f t="shared" si="497"/>
        <v>11</v>
      </c>
      <c r="C7999">
        <f t="shared" si="498"/>
        <v>2</v>
      </c>
      <c r="D7999">
        <v>0.61973564800000003</v>
      </c>
      <c r="E7999" s="9">
        <f t="shared" si="496"/>
        <v>687.78360345518104</v>
      </c>
    </row>
    <row r="8000" spans="1:5" x14ac:dyDescent="0.2">
      <c r="A8000" s="2">
        <f t="shared" si="499"/>
        <v>43069.12499998061</v>
      </c>
      <c r="B8000">
        <f t="shared" si="497"/>
        <v>11</v>
      </c>
      <c r="C8000">
        <f t="shared" si="498"/>
        <v>3</v>
      </c>
      <c r="D8000">
        <v>0.61030022299999998</v>
      </c>
      <c r="E8000" s="9">
        <f t="shared" si="496"/>
        <v>677.31215384989525</v>
      </c>
    </row>
    <row r="8001" spans="1:5" x14ac:dyDescent="0.2">
      <c r="A8001" s="2">
        <f t="shared" si="499"/>
        <v>43069.166666647274</v>
      </c>
      <c r="B8001">
        <f t="shared" si="497"/>
        <v>11</v>
      </c>
      <c r="C8001">
        <f t="shared" si="498"/>
        <v>4</v>
      </c>
      <c r="D8001">
        <v>0.61272171200000003</v>
      </c>
      <c r="E8001" s="9">
        <f t="shared" si="496"/>
        <v>679.99952617634096</v>
      </c>
    </row>
    <row r="8002" spans="1:5" x14ac:dyDescent="0.2">
      <c r="A8002" s="2">
        <f t="shared" si="499"/>
        <v>43069.208333313938</v>
      </c>
      <c r="B8002">
        <f t="shared" si="497"/>
        <v>11</v>
      </c>
      <c r="C8002">
        <f t="shared" si="498"/>
        <v>5</v>
      </c>
      <c r="D8002">
        <v>0.669150833</v>
      </c>
      <c r="E8002" s="9">
        <f t="shared" si="496"/>
        <v>742.62465401340933</v>
      </c>
    </row>
    <row r="8003" spans="1:5" x14ac:dyDescent="0.2">
      <c r="A8003" s="2">
        <f t="shared" si="499"/>
        <v>43069.249999980602</v>
      </c>
      <c r="B8003">
        <f t="shared" si="497"/>
        <v>11</v>
      </c>
      <c r="C8003">
        <f t="shared" si="498"/>
        <v>6</v>
      </c>
      <c r="D8003">
        <v>0.83015873900000003</v>
      </c>
      <c r="E8003" s="9">
        <f t="shared" si="496"/>
        <v>921.31148303611724</v>
      </c>
    </row>
    <row r="8004" spans="1:5" x14ac:dyDescent="0.2">
      <c r="A8004" s="2">
        <f t="shared" si="499"/>
        <v>43069.291666647267</v>
      </c>
      <c r="B8004">
        <f t="shared" si="497"/>
        <v>11</v>
      </c>
      <c r="C8004">
        <f t="shared" si="498"/>
        <v>7</v>
      </c>
      <c r="D8004">
        <v>1.0842002799999999</v>
      </c>
      <c r="E8004" s="9">
        <f t="shared" si="496"/>
        <v>1203.2471874935877</v>
      </c>
    </row>
    <row r="8005" spans="1:5" x14ac:dyDescent="0.2">
      <c r="A8005" s="2">
        <f t="shared" si="499"/>
        <v>43069.333333313931</v>
      </c>
      <c r="B8005">
        <f t="shared" si="497"/>
        <v>11</v>
      </c>
      <c r="C8005">
        <f t="shared" si="498"/>
        <v>8</v>
      </c>
      <c r="D8005">
        <v>1.051300034</v>
      </c>
      <c r="E8005" s="9">
        <f t="shared" ref="E8005:E8068" si="500">D8005*$E$3/$D$8765</f>
        <v>1166.7344423877232</v>
      </c>
    </row>
    <row r="8006" spans="1:5" x14ac:dyDescent="0.2">
      <c r="A8006" s="2">
        <f t="shared" si="499"/>
        <v>43069.374999980595</v>
      </c>
      <c r="B8006">
        <f t="shared" ref="B8006:B8069" si="501">MONTH(A8006)</f>
        <v>11</v>
      </c>
      <c r="C8006">
        <f t="shared" ref="C8006:C8069" si="502">HOUR(A8006)</f>
        <v>9</v>
      </c>
      <c r="D8006">
        <v>0.91128362500000004</v>
      </c>
      <c r="E8006" s="9">
        <f t="shared" si="500"/>
        <v>1011.3440099740718</v>
      </c>
    </row>
    <row r="8007" spans="1:5" x14ac:dyDescent="0.2">
      <c r="A8007" s="2">
        <f t="shared" ref="A8007:A8070" si="503">A8006+1/24</f>
        <v>43069.416666647259</v>
      </c>
      <c r="B8007">
        <f t="shared" si="501"/>
        <v>11</v>
      </c>
      <c r="C8007">
        <f t="shared" si="502"/>
        <v>10</v>
      </c>
      <c r="D8007">
        <v>0.90765950699999998</v>
      </c>
      <c r="E8007" s="9">
        <f t="shared" si="500"/>
        <v>1007.3219580791535</v>
      </c>
    </row>
    <row r="8008" spans="1:5" x14ac:dyDescent="0.2">
      <c r="A8008" s="2">
        <f t="shared" si="503"/>
        <v>43069.458333313924</v>
      </c>
      <c r="B8008">
        <f t="shared" si="501"/>
        <v>11</v>
      </c>
      <c r="C8008">
        <f t="shared" si="502"/>
        <v>11</v>
      </c>
      <c r="D8008">
        <v>0.88706347299999999</v>
      </c>
      <c r="E8008" s="9">
        <f t="shared" si="500"/>
        <v>984.46444693368301</v>
      </c>
    </row>
    <row r="8009" spans="1:5" x14ac:dyDescent="0.2">
      <c r="A8009" s="2">
        <f t="shared" si="503"/>
        <v>43069.499999980588</v>
      </c>
      <c r="B8009">
        <f t="shared" si="501"/>
        <v>11</v>
      </c>
      <c r="C8009">
        <f t="shared" si="502"/>
        <v>12</v>
      </c>
      <c r="D8009">
        <v>0.86351907900000002</v>
      </c>
      <c r="E8009" s="9">
        <f t="shared" si="500"/>
        <v>958.33484119170623</v>
      </c>
    </row>
    <row r="8010" spans="1:5" x14ac:dyDescent="0.2">
      <c r="A8010" s="2">
        <f t="shared" si="503"/>
        <v>43069.541666647252</v>
      </c>
      <c r="B8010">
        <f t="shared" si="501"/>
        <v>11</v>
      </c>
      <c r="C8010">
        <f t="shared" si="502"/>
        <v>13</v>
      </c>
      <c r="D8010">
        <v>0.83641167999999999</v>
      </c>
      <c r="E8010" s="9">
        <f t="shared" si="500"/>
        <v>928.25100685897883</v>
      </c>
    </row>
    <row r="8011" spans="1:5" x14ac:dyDescent="0.2">
      <c r="A8011" s="2">
        <f t="shared" si="503"/>
        <v>43069.583333313916</v>
      </c>
      <c r="B8011">
        <f t="shared" si="501"/>
        <v>11</v>
      </c>
      <c r="C8011">
        <f t="shared" si="502"/>
        <v>14</v>
      </c>
      <c r="D8011">
        <v>0.84992977999999997</v>
      </c>
      <c r="E8011" s="9">
        <f t="shared" si="500"/>
        <v>943.25341564387327</v>
      </c>
    </row>
    <row r="8012" spans="1:5" x14ac:dyDescent="0.2">
      <c r="A8012" s="2">
        <f t="shared" si="503"/>
        <v>43069.62499998058</v>
      </c>
      <c r="B8012">
        <f t="shared" si="501"/>
        <v>11</v>
      </c>
      <c r="C8012">
        <f t="shared" si="502"/>
        <v>15</v>
      </c>
      <c r="D8012">
        <v>0.95197327799999998</v>
      </c>
      <c r="E8012" s="9">
        <f t="shared" si="500"/>
        <v>1056.5014513024764</v>
      </c>
    </row>
    <row r="8013" spans="1:5" x14ac:dyDescent="0.2">
      <c r="A8013" s="2">
        <f t="shared" si="503"/>
        <v>43069.666666647245</v>
      </c>
      <c r="B8013">
        <f t="shared" si="501"/>
        <v>11</v>
      </c>
      <c r="C8013">
        <f t="shared" si="502"/>
        <v>16</v>
      </c>
      <c r="D8013">
        <v>1.243050062</v>
      </c>
      <c r="E8013" s="9">
        <f t="shared" si="500"/>
        <v>1379.5389270838687</v>
      </c>
    </row>
    <row r="8014" spans="1:5" x14ac:dyDescent="0.2">
      <c r="A8014" s="2">
        <f t="shared" si="503"/>
        <v>43069.708333313909</v>
      </c>
      <c r="B8014">
        <f t="shared" si="501"/>
        <v>11</v>
      </c>
      <c r="C8014">
        <f t="shared" si="502"/>
        <v>17</v>
      </c>
      <c r="D8014">
        <v>1.74433774</v>
      </c>
      <c r="E8014" s="9">
        <f t="shared" si="500"/>
        <v>1935.8687858795988</v>
      </c>
    </row>
    <row r="8015" spans="1:5" x14ac:dyDescent="0.2">
      <c r="A8015" s="2">
        <f t="shared" si="503"/>
        <v>43069.749999980573</v>
      </c>
      <c r="B8015">
        <f t="shared" si="501"/>
        <v>11</v>
      </c>
      <c r="C8015">
        <f t="shared" si="502"/>
        <v>18</v>
      </c>
      <c r="D8015">
        <v>2.0025912419999998</v>
      </c>
      <c r="E8015" s="9">
        <f t="shared" si="500"/>
        <v>2222.4789313241931</v>
      </c>
    </row>
    <row r="8016" spans="1:5" x14ac:dyDescent="0.2">
      <c r="A8016" s="2">
        <f t="shared" si="503"/>
        <v>43069.791666647237</v>
      </c>
      <c r="B8016">
        <f t="shared" si="501"/>
        <v>11</v>
      </c>
      <c r="C8016">
        <f t="shared" si="502"/>
        <v>19</v>
      </c>
      <c r="D8016">
        <v>1.913079677</v>
      </c>
      <c r="E8016" s="9">
        <f t="shared" si="500"/>
        <v>2123.1388547523634</v>
      </c>
    </row>
    <row r="8017" spans="1:5" x14ac:dyDescent="0.2">
      <c r="A8017" s="2">
        <f t="shared" si="503"/>
        <v>43069.833333313902</v>
      </c>
      <c r="B8017">
        <f t="shared" si="501"/>
        <v>11</v>
      </c>
      <c r="C8017">
        <f t="shared" si="502"/>
        <v>20</v>
      </c>
      <c r="D8017">
        <v>1.8297952120000001</v>
      </c>
      <c r="E8017" s="9">
        <f t="shared" si="500"/>
        <v>2030.7096236206778</v>
      </c>
    </row>
    <row r="8018" spans="1:5" x14ac:dyDescent="0.2">
      <c r="A8018" s="2">
        <f t="shared" si="503"/>
        <v>43069.874999980566</v>
      </c>
      <c r="B8018">
        <f t="shared" si="501"/>
        <v>11</v>
      </c>
      <c r="C8018">
        <f t="shared" si="502"/>
        <v>21</v>
      </c>
      <c r="D8018">
        <v>1.6706695540000001</v>
      </c>
      <c r="E8018" s="9">
        <f t="shared" si="500"/>
        <v>1854.1117164087682</v>
      </c>
    </row>
    <row r="8019" spans="1:5" x14ac:dyDescent="0.2">
      <c r="A8019" s="2">
        <f t="shared" si="503"/>
        <v>43069.91666664723</v>
      </c>
      <c r="B8019">
        <f t="shared" si="501"/>
        <v>11</v>
      </c>
      <c r="C8019">
        <f t="shared" si="502"/>
        <v>22</v>
      </c>
      <c r="D8019">
        <v>1.361724932</v>
      </c>
      <c r="E8019" s="9">
        <f t="shared" si="500"/>
        <v>1511.2444857225985</v>
      </c>
    </row>
    <row r="8020" spans="1:5" x14ac:dyDescent="0.2">
      <c r="A8020" s="2">
        <f t="shared" si="503"/>
        <v>43069.958333313894</v>
      </c>
      <c r="B8020">
        <f t="shared" si="501"/>
        <v>11</v>
      </c>
      <c r="C8020">
        <f t="shared" si="502"/>
        <v>23</v>
      </c>
      <c r="D8020">
        <v>1.0709071530000001</v>
      </c>
      <c r="E8020" s="9">
        <f t="shared" si="500"/>
        <v>1188.4944541003213</v>
      </c>
    </row>
    <row r="8021" spans="1:5" x14ac:dyDescent="0.2">
      <c r="A8021" s="2">
        <f t="shared" si="503"/>
        <v>43069.999999980559</v>
      </c>
      <c r="B8021">
        <f t="shared" si="501"/>
        <v>12</v>
      </c>
      <c r="C8021">
        <f t="shared" si="502"/>
        <v>0</v>
      </c>
      <c r="D8021">
        <v>0.83118678099999999</v>
      </c>
      <c r="E8021" s="9">
        <f t="shared" si="500"/>
        <v>922.45240567554436</v>
      </c>
    </row>
    <row r="8022" spans="1:5" x14ac:dyDescent="0.2">
      <c r="A8022" s="2">
        <f t="shared" si="503"/>
        <v>43070.041666647223</v>
      </c>
      <c r="B8022">
        <f t="shared" si="501"/>
        <v>12</v>
      </c>
      <c r="C8022">
        <f t="shared" si="502"/>
        <v>1</v>
      </c>
      <c r="D8022">
        <v>0.71298007699999999</v>
      </c>
      <c r="E8022" s="9">
        <f t="shared" si="500"/>
        <v>791.26641840492027</v>
      </c>
    </row>
    <row r="8023" spans="1:5" x14ac:dyDescent="0.2">
      <c r="A8023" s="2">
        <f t="shared" si="503"/>
        <v>43070.083333313887</v>
      </c>
      <c r="B8023">
        <f t="shared" si="501"/>
        <v>12</v>
      </c>
      <c r="C8023">
        <f t="shared" si="502"/>
        <v>2</v>
      </c>
      <c r="D8023">
        <v>0.65599481500000001</v>
      </c>
      <c r="E8023" s="9">
        <f t="shared" si="500"/>
        <v>728.02408440544446</v>
      </c>
    </row>
    <row r="8024" spans="1:5" x14ac:dyDescent="0.2">
      <c r="A8024" s="2">
        <f t="shared" si="503"/>
        <v>43070.124999980551</v>
      </c>
      <c r="B8024">
        <f t="shared" si="501"/>
        <v>12</v>
      </c>
      <c r="C8024">
        <f t="shared" si="502"/>
        <v>3</v>
      </c>
      <c r="D8024">
        <v>0.64373035599999995</v>
      </c>
      <c r="E8024" s="9">
        <f t="shared" si="500"/>
        <v>714.41296838739618</v>
      </c>
    </row>
    <row r="8025" spans="1:5" x14ac:dyDescent="0.2">
      <c r="A8025" s="2">
        <f t="shared" si="503"/>
        <v>43070.166666647216</v>
      </c>
      <c r="B8025">
        <f t="shared" si="501"/>
        <v>12</v>
      </c>
      <c r="C8025">
        <f t="shared" si="502"/>
        <v>4</v>
      </c>
      <c r="D8025">
        <v>0.64162165500000001</v>
      </c>
      <c r="E8025" s="9">
        <f t="shared" si="500"/>
        <v>712.07272867862673</v>
      </c>
    </row>
    <row r="8026" spans="1:5" x14ac:dyDescent="0.2">
      <c r="A8026" s="2">
        <f t="shared" si="503"/>
        <v>43070.20833331388</v>
      </c>
      <c r="B8026">
        <f t="shared" si="501"/>
        <v>12</v>
      </c>
      <c r="C8026">
        <f t="shared" si="502"/>
        <v>5</v>
      </c>
      <c r="D8026">
        <v>0.70097372599999996</v>
      </c>
      <c r="E8026" s="9">
        <f t="shared" si="500"/>
        <v>777.94175105396664</v>
      </c>
    </row>
    <row r="8027" spans="1:5" x14ac:dyDescent="0.2">
      <c r="A8027" s="2">
        <f t="shared" si="503"/>
        <v>43070.249999980544</v>
      </c>
      <c r="B8027">
        <f t="shared" si="501"/>
        <v>12</v>
      </c>
      <c r="C8027">
        <f t="shared" si="502"/>
        <v>6</v>
      </c>
      <c r="D8027">
        <v>0.90301143399999995</v>
      </c>
      <c r="E8027" s="9">
        <f t="shared" si="500"/>
        <v>1002.1635193038796</v>
      </c>
    </row>
    <row r="8028" spans="1:5" x14ac:dyDescent="0.2">
      <c r="A8028" s="2">
        <f t="shared" si="503"/>
        <v>43070.291666647208</v>
      </c>
      <c r="B8028">
        <f t="shared" si="501"/>
        <v>12</v>
      </c>
      <c r="C8028">
        <f t="shared" si="502"/>
        <v>7</v>
      </c>
      <c r="D8028">
        <v>1.2146603899999999</v>
      </c>
      <c r="E8028" s="9">
        <f t="shared" si="500"/>
        <v>1348.0320241453585</v>
      </c>
    </row>
    <row r="8029" spans="1:5" x14ac:dyDescent="0.2">
      <c r="A8029" s="2">
        <f t="shared" si="503"/>
        <v>43070.333333313873</v>
      </c>
      <c r="B8029">
        <f t="shared" si="501"/>
        <v>12</v>
      </c>
      <c r="C8029">
        <f t="shared" si="502"/>
        <v>8</v>
      </c>
      <c r="D8029">
        <v>1.1679324790000001</v>
      </c>
      <c r="E8029" s="9">
        <f t="shared" si="500"/>
        <v>1296.1733145274266</v>
      </c>
    </row>
    <row r="8030" spans="1:5" x14ac:dyDescent="0.2">
      <c r="A8030" s="2">
        <f t="shared" si="503"/>
        <v>43070.374999980537</v>
      </c>
      <c r="B8030">
        <f t="shared" si="501"/>
        <v>12</v>
      </c>
      <c r="C8030">
        <f t="shared" si="502"/>
        <v>9</v>
      </c>
      <c r="D8030">
        <v>1.009221691</v>
      </c>
      <c r="E8030" s="9">
        <f t="shared" si="500"/>
        <v>1120.0358306984322</v>
      </c>
    </row>
    <row r="8031" spans="1:5" x14ac:dyDescent="0.2">
      <c r="A8031" s="2">
        <f t="shared" si="503"/>
        <v>43070.416666647201</v>
      </c>
      <c r="B8031">
        <f t="shared" si="501"/>
        <v>12</v>
      </c>
      <c r="C8031">
        <f t="shared" si="502"/>
        <v>10</v>
      </c>
      <c r="D8031">
        <v>1.0153552219999999</v>
      </c>
      <c r="E8031" s="9">
        <f t="shared" si="500"/>
        <v>1126.842833114217</v>
      </c>
    </row>
    <row r="8032" spans="1:5" x14ac:dyDescent="0.2">
      <c r="A8032" s="2">
        <f t="shared" si="503"/>
        <v>43070.458333313865</v>
      </c>
      <c r="B8032">
        <f t="shared" si="501"/>
        <v>12</v>
      </c>
      <c r="C8032">
        <f t="shared" si="502"/>
        <v>11</v>
      </c>
      <c r="D8032">
        <v>0.98954665600000002</v>
      </c>
      <c r="E8032" s="9">
        <f t="shared" si="500"/>
        <v>1098.2004457014943</v>
      </c>
    </row>
    <row r="8033" spans="1:5" x14ac:dyDescent="0.2">
      <c r="A8033" s="2">
        <f t="shared" si="503"/>
        <v>43070.49999998053</v>
      </c>
      <c r="B8033">
        <f t="shared" si="501"/>
        <v>12</v>
      </c>
      <c r="C8033">
        <f t="shared" si="502"/>
        <v>12</v>
      </c>
      <c r="D8033">
        <v>0.96239471200000004</v>
      </c>
      <c r="E8033" s="9">
        <f t="shared" si="500"/>
        <v>1068.0671752572334</v>
      </c>
    </row>
    <row r="8034" spans="1:5" x14ac:dyDescent="0.2">
      <c r="A8034" s="2">
        <f t="shared" si="503"/>
        <v>43070.541666647194</v>
      </c>
      <c r="B8034">
        <f t="shared" si="501"/>
        <v>12</v>
      </c>
      <c r="C8034">
        <f t="shared" si="502"/>
        <v>13</v>
      </c>
      <c r="D8034">
        <v>0.92682510500000004</v>
      </c>
      <c r="E8034" s="9">
        <f t="shared" si="500"/>
        <v>1028.5919690868363</v>
      </c>
    </row>
    <row r="8035" spans="1:5" x14ac:dyDescent="0.2">
      <c r="A8035" s="2">
        <f t="shared" si="503"/>
        <v>43070.583333313858</v>
      </c>
      <c r="B8035">
        <f t="shared" si="501"/>
        <v>12</v>
      </c>
      <c r="C8035">
        <f t="shared" si="502"/>
        <v>14</v>
      </c>
      <c r="D8035">
        <v>0.95789512399999999</v>
      </c>
      <c r="E8035" s="9">
        <f t="shared" si="500"/>
        <v>1063.0735253700743</v>
      </c>
    </row>
    <row r="8036" spans="1:5" x14ac:dyDescent="0.2">
      <c r="A8036" s="2">
        <f t="shared" si="503"/>
        <v>43070.624999980522</v>
      </c>
      <c r="B8036">
        <f t="shared" si="501"/>
        <v>12</v>
      </c>
      <c r="C8036">
        <f t="shared" si="502"/>
        <v>15</v>
      </c>
      <c r="D8036">
        <v>1.070595027</v>
      </c>
      <c r="E8036" s="9">
        <f t="shared" si="500"/>
        <v>1188.1480561712931</v>
      </c>
    </row>
    <row r="8037" spans="1:5" x14ac:dyDescent="0.2">
      <c r="A8037" s="2">
        <f t="shared" si="503"/>
        <v>43070.666666647187</v>
      </c>
      <c r="B8037">
        <f t="shared" si="501"/>
        <v>12</v>
      </c>
      <c r="C8037">
        <f t="shared" si="502"/>
        <v>16</v>
      </c>
      <c r="D8037">
        <v>1.394667535</v>
      </c>
      <c r="E8037" s="9">
        <f t="shared" si="500"/>
        <v>1547.8042386941322</v>
      </c>
    </row>
    <row r="8038" spans="1:5" x14ac:dyDescent="0.2">
      <c r="A8038" s="2">
        <f t="shared" si="503"/>
        <v>43070.708333313851</v>
      </c>
      <c r="B8038">
        <f t="shared" si="501"/>
        <v>12</v>
      </c>
      <c r="C8038">
        <f t="shared" si="502"/>
        <v>17</v>
      </c>
      <c r="D8038">
        <v>1.939440947</v>
      </c>
      <c r="E8038" s="9">
        <f t="shared" si="500"/>
        <v>2152.3946339394511</v>
      </c>
    </row>
    <row r="8039" spans="1:5" x14ac:dyDescent="0.2">
      <c r="A8039" s="2">
        <f t="shared" si="503"/>
        <v>43070.749999980515</v>
      </c>
      <c r="B8039">
        <f t="shared" si="501"/>
        <v>12</v>
      </c>
      <c r="C8039">
        <f t="shared" si="502"/>
        <v>18</v>
      </c>
      <c r="D8039">
        <v>2.2044593849999998</v>
      </c>
      <c r="E8039" s="9">
        <f t="shared" si="500"/>
        <v>2446.5125160686125</v>
      </c>
    </row>
    <row r="8040" spans="1:5" x14ac:dyDescent="0.2">
      <c r="A8040" s="2">
        <f t="shared" si="503"/>
        <v>43070.791666647179</v>
      </c>
      <c r="B8040">
        <f t="shared" si="501"/>
        <v>12</v>
      </c>
      <c r="C8040">
        <f t="shared" si="502"/>
        <v>19</v>
      </c>
      <c r="D8040">
        <v>2.0515876319999999</v>
      </c>
      <c r="E8040" s="9">
        <f t="shared" si="500"/>
        <v>2276.8552025282911</v>
      </c>
    </row>
    <row r="8041" spans="1:5" x14ac:dyDescent="0.2">
      <c r="A8041" s="2">
        <f t="shared" si="503"/>
        <v>43070.833333313843</v>
      </c>
      <c r="B8041">
        <f t="shared" si="501"/>
        <v>12</v>
      </c>
      <c r="C8041">
        <f t="shared" si="502"/>
        <v>20</v>
      </c>
      <c r="D8041">
        <v>1.9560844879999999</v>
      </c>
      <c r="E8041" s="9">
        <f t="shared" si="500"/>
        <v>2170.8656620950464</v>
      </c>
    </row>
    <row r="8042" spans="1:5" x14ac:dyDescent="0.2">
      <c r="A8042" s="2">
        <f t="shared" si="503"/>
        <v>43070.874999980508</v>
      </c>
      <c r="B8042">
        <f t="shared" si="501"/>
        <v>12</v>
      </c>
      <c r="C8042">
        <f t="shared" si="502"/>
        <v>21</v>
      </c>
      <c r="D8042">
        <v>1.7972901750000001</v>
      </c>
      <c r="E8042" s="9">
        <f t="shared" si="500"/>
        <v>1994.6354820887968</v>
      </c>
    </row>
    <row r="8043" spans="1:5" x14ac:dyDescent="0.2">
      <c r="A8043" s="2">
        <f t="shared" si="503"/>
        <v>43070.916666647172</v>
      </c>
      <c r="B8043">
        <f t="shared" si="501"/>
        <v>12</v>
      </c>
      <c r="C8043">
        <f t="shared" si="502"/>
        <v>22</v>
      </c>
      <c r="D8043">
        <v>1.483248965</v>
      </c>
      <c r="E8043" s="9">
        <f t="shared" si="500"/>
        <v>1646.1120499701635</v>
      </c>
    </row>
    <row r="8044" spans="1:5" x14ac:dyDescent="0.2">
      <c r="A8044" s="2">
        <f t="shared" si="503"/>
        <v>43070.958333313836</v>
      </c>
      <c r="B8044">
        <f t="shared" si="501"/>
        <v>12</v>
      </c>
      <c r="C8044">
        <f t="shared" si="502"/>
        <v>23</v>
      </c>
      <c r="D8044">
        <v>1.185712798</v>
      </c>
      <c r="E8044" s="9">
        <f t="shared" si="500"/>
        <v>1315.9059407074242</v>
      </c>
    </row>
    <row r="8045" spans="1:5" x14ac:dyDescent="0.2">
      <c r="A8045" s="2">
        <f t="shared" si="503"/>
        <v>43070.9999999805</v>
      </c>
      <c r="B8045">
        <f t="shared" si="501"/>
        <v>12</v>
      </c>
      <c r="C8045">
        <f t="shared" si="502"/>
        <v>0</v>
      </c>
      <c r="D8045">
        <v>0.88346499499999998</v>
      </c>
      <c r="E8045" s="9">
        <f t="shared" si="500"/>
        <v>980.47085035136365</v>
      </c>
    </row>
    <row r="8046" spans="1:5" x14ac:dyDescent="0.2">
      <c r="A8046" s="2">
        <f t="shared" si="503"/>
        <v>43071.041666647165</v>
      </c>
      <c r="B8046">
        <f t="shared" si="501"/>
        <v>12</v>
      </c>
      <c r="C8046">
        <f t="shared" si="502"/>
        <v>1</v>
      </c>
      <c r="D8046">
        <v>0.769548024</v>
      </c>
      <c r="E8046" s="9">
        <f t="shared" si="500"/>
        <v>854.04561555660928</v>
      </c>
    </row>
    <row r="8047" spans="1:5" x14ac:dyDescent="0.2">
      <c r="A8047" s="2">
        <f t="shared" si="503"/>
        <v>43071.083333313829</v>
      </c>
      <c r="B8047">
        <f t="shared" si="501"/>
        <v>12</v>
      </c>
      <c r="C8047">
        <f t="shared" si="502"/>
        <v>2</v>
      </c>
      <c r="D8047">
        <v>0.71430461499999998</v>
      </c>
      <c r="E8047" s="9">
        <f t="shared" si="500"/>
        <v>792.73639277462655</v>
      </c>
    </row>
    <row r="8048" spans="1:5" x14ac:dyDescent="0.2">
      <c r="A8048" s="2">
        <f t="shared" si="503"/>
        <v>43071.124999980493</v>
      </c>
      <c r="B8048">
        <f t="shared" si="501"/>
        <v>12</v>
      </c>
      <c r="C8048">
        <f t="shared" si="502"/>
        <v>3</v>
      </c>
      <c r="D8048">
        <v>0.70497076400000003</v>
      </c>
      <c r="E8048" s="9">
        <f t="shared" si="500"/>
        <v>782.37767015537565</v>
      </c>
    </row>
    <row r="8049" spans="1:5" x14ac:dyDescent="0.2">
      <c r="A8049" s="2">
        <f t="shared" si="503"/>
        <v>43071.166666647157</v>
      </c>
      <c r="B8049">
        <f t="shared" si="501"/>
        <v>12</v>
      </c>
      <c r="C8049">
        <f t="shared" si="502"/>
        <v>4</v>
      </c>
      <c r="D8049">
        <v>0.707377492</v>
      </c>
      <c r="E8049" s="9">
        <f t="shared" si="500"/>
        <v>785.04866070064838</v>
      </c>
    </row>
    <row r="8050" spans="1:5" x14ac:dyDescent="0.2">
      <c r="A8050" s="2">
        <f t="shared" si="503"/>
        <v>43071.208333313822</v>
      </c>
      <c r="B8050">
        <f t="shared" si="501"/>
        <v>12</v>
      </c>
      <c r="C8050">
        <f t="shared" si="502"/>
        <v>5</v>
      </c>
      <c r="D8050">
        <v>0.77722488300000003</v>
      </c>
      <c r="E8050" s="9">
        <f t="shared" si="500"/>
        <v>862.565405830538</v>
      </c>
    </row>
    <row r="8051" spans="1:5" x14ac:dyDescent="0.2">
      <c r="A8051" s="2">
        <f t="shared" si="503"/>
        <v>43071.249999980486</v>
      </c>
      <c r="B8051">
        <f t="shared" si="501"/>
        <v>12</v>
      </c>
      <c r="C8051">
        <f t="shared" si="502"/>
        <v>6</v>
      </c>
      <c r="D8051">
        <v>1.003416007</v>
      </c>
      <c r="E8051" s="9">
        <f t="shared" si="500"/>
        <v>1113.5926734023683</v>
      </c>
    </row>
    <row r="8052" spans="1:5" x14ac:dyDescent="0.2">
      <c r="A8052" s="2">
        <f t="shared" si="503"/>
        <v>43071.29166664715</v>
      </c>
      <c r="B8052">
        <f t="shared" si="501"/>
        <v>12</v>
      </c>
      <c r="C8052">
        <f t="shared" si="502"/>
        <v>7</v>
      </c>
      <c r="D8052">
        <v>1.303457737</v>
      </c>
      <c r="E8052" s="9">
        <f t="shared" si="500"/>
        <v>1446.5794604498781</v>
      </c>
    </row>
    <row r="8053" spans="1:5" x14ac:dyDescent="0.2">
      <c r="A8053" s="2">
        <f t="shared" si="503"/>
        <v>43071.333333313814</v>
      </c>
      <c r="B8053">
        <f t="shared" si="501"/>
        <v>12</v>
      </c>
      <c r="C8053">
        <f t="shared" si="502"/>
        <v>8</v>
      </c>
      <c r="D8053">
        <v>1.244154084</v>
      </c>
      <c r="E8053" s="9">
        <f t="shared" si="500"/>
        <v>1380.7641724476046</v>
      </c>
    </row>
    <row r="8054" spans="1:5" x14ac:dyDescent="0.2">
      <c r="A8054" s="2">
        <f t="shared" si="503"/>
        <v>43071.374999980479</v>
      </c>
      <c r="B8054">
        <f t="shared" si="501"/>
        <v>12</v>
      </c>
      <c r="C8054">
        <f t="shared" si="502"/>
        <v>9</v>
      </c>
      <c r="D8054">
        <v>1.1030137259999999</v>
      </c>
      <c r="E8054" s="9">
        <f t="shared" si="500"/>
        <v>1224.1263796540645</v>
      </c>
    </row>
    <row r="8055" spans="1:5" x14ac:dyDescent="0.2">
      <c r="A8055" s="2">
        <f t="shared" si="503"/>
        <v>43071.416666647143</v>
      </c>
      <c r="B8055">
        <f t="shared" si="501"/>
        <v>12</v>
      </c>
      <c r="C8055">
        <f t="shared" si="502"/>
        <v>10</v>
      </c>
      <c r="D8055">
        <v>1.1197171420000001</v>
      </c>
      <c r="E8055" s="9">
        <f t="shared" si="500"/>
        <v>1242.6638571794672</v>
      </c>
    </row>
    <row r="8056" spans="1:5" x14ac:dyDescent="0.2">
      <c r="A8056" s="2">
        <f t="shared" si="503"/>
        <v>43071.458333313807</v>
      </c>
      <c r="B8056">
        <f t="shared" si="501"/>
        <v>12</v>
      </c>
      <c r="C8056">
        <f t="shared" si="502"/>
        <v>11</v>
      </c>
      <c r="D8056">
        <v>1.1112901829999999</v>
      </c>
      <c r="E8056" s="9">
        <f t="shared" si="500"/>
        <v>1233.3116047378116</v>
      </c>
    </row>
    <row r="8057" spans="1:5" x14ac:dyDescent="0.2">
      <c r="A8057" s="2">
        <f t="shared" si="503"/>
        <v>43071.499999980471</v>
      </c>
      <c r="B8057">
        <f t="shared" si="501"/>
        <v>12</v>
      </c>
      <c r="C8057">
        <f t="shared" si="502"/>
        <v>12</v>
      </c>
      <c r="D8057">
        <v>1.1088607479999999</v>
      </c>
      <c r="E8057" s="9">
        <f t="shared" si="500"/>
        <v>1230.6154139279838</v>
      </c>
    </row>
    <row r="8058" spans="1:5" x14ac:dyDescent="0.2">
      <c r="A8058" s="2">
        <f t="shared" si="503"/>
        <v>43071.541666647136</v>
      </c>
      <c r="B8058">
        <f t="shared" si="501"/>
        <v>12</v>
      </c>
      <c r="C8058">
        <f t="shared" si="502"/>
        <v>13</v>
      </c>
      <c r="D8058">
        <v>1.0846722559999999</v>
      </c>
      <c r="E8058" s="9">
        <f t="shared" si="500"/>
        <v>1203.7709872057262</v>
      </c>
    </row>
    <row r="8059" spans="1:5" x14ac:dyDescent="0.2">
      <c r="A8059" s="2">
        <f t="shared" si="503"/>
        <v>43071.5833333138</v>
      </c>
      <c r="B8059">
        <f t="shared" si="501"/>
        <v>12</v>
      </c>
      <c r="C8059">
        <f t="shared" si="502"/>
        <v>14</v>
      </c>
      <c r="D8059">
        <v>1.098187703</v>
      </c>
      <c r="E8059" s="9">
        <f t="shared" si="500"/>
        <v>1218.7704516870199</v>
      </c>
    </row>
    <row r="8060" spans="1:5" x14ac:dyDescent="0.2">
      <c r="A8060" s="2">
        <f t="shared" si="503"/>
        <v>43071.624999980464</v>
      </c>
      <c r="B8060">
        <f t="shared" si="501"/>
        <v>12</v>
      </c>
      <c r="C8060">
        <f t="shared" si="502"/>
        <v>15</v>
      </c>
      <c r="D8060">
        <v>1.210396456</v>
      </c>
      <c r="E8060" s="9">
        <f t="shared" si="500"/>
        <v>1343.29990344054</v>
      </c>
    </row>
    <row r="8061" spans="1:5" x14ac:dyDescent="0.2">
      <c r="A8061" s="2">
        <f t="shared" si="503"/>
        <v>43071.666666647128</v>
      </c>
      <c r="B8061">
        <f t="shared" si="501"/>
        <v>12</v>
      </c>
      <c r="C8061">
        <f t="shared" si="502"/>
        <v>16</v>
      </c>
      <c r="D8061">
        <v>1.537888707</v>
      </c>
      <c r="E8061" s="9">
        <f t="shared" si="500"/>
        <v>1706.7513221596848</v>
      </c>
    </row>
    <row r="8062" spans="1:5" x14ac:dyDescent="0.2">
      <c r="A8062" s="2">
        <f t="shared" si="503"/>
        <v>43071.708333313793</v>
      </c>
      <c r="B8062">
        <f t="shared" si="501"/>
        <v>12</v>
      </c>
      <c r="C8062">
        <f t="shared" si="502"/>
        <v>17</v>
      </c>
      <c r="D8062">
        <v>2.0999164339999998</v>
      </c>
      <c r="E8062" s="9">
        <f t="shared" si="500"/>
        <v>2330.4905835129139</v>
      </c>
    </row>
    <row r="8063" spans="1:5" x14ac:dyDescent="0.2">
      <c r="A8063" s="2">
        <f t="shared" si="503"/>
        <v>43071.749999980457</v>
      </c>
      <c r="B8063">
        <f t="shared" si="501"/>
        <v>12</v>
      </c>
      <c r="C8063">
        <f t="shared" si="502"/>
        <v>18</v>
      </c>
      <c r="D8063">
        <v>2.355352516</v>
      </c>
      <c r="E8063" s="9">
        <f t="shared" si="500"/>
        <v>2613.9739517803355</v>
      </c>
    </row>
    <row r="8064" spans="1:5" x14ac:dyDescent="0.2">
      <c r="A8064" s="2">
        <f t="shared" si="503"/>
        <v>43071.791666647121</v>
      </c>
      <c r="B8064">
        <f t="shared" si="501"/>
        <v>12</v>
      </c>
      <c r="C8064">
        <f t="shared" si="502"/>
        <v>19</v>
      </c>
      <c r="D8064">
        <v>2.2127255859999999</v>
      </c>
      <c r="E8064" s="9">
        <f t="shared" si="500"/>
        <v>2455.6863590273201</v>
      </c>
    </row>
    <row r="8065" spans="1:5" x14ac:dyDescent="0.2">
      <c r="A8065" s="2">
        <f t="shared" si="503"/>
        <v>43071.833333313785</v>
      </c>
      <c r="B8065">
        <f t="shared" si="501"/>
        <v>12</v>
      </c>
      <c r="C8065">
        <f t="shared" si="502"/>
        <v>20</v>
      </c>
      <c r="D8065">
        <v>2.1207425889999998</v>
      </c>
      <c r="E8065" s="9">
        <f t="shared" si="500"/>
        <v>2353.6034833085632</v>
      </c>
    </row>
    <row r="8066" spans="1:5" x14ac:dyDescent="0.2">
      <c r="A8066" s="2">
        <f t="shared" si="503"/>
        <v>43071.87499998045</v>
      </c>
      <c r="B8066">
        <f t="shared" si="501"/>
        <v>12</v>
      </c>
      <c r="C8066">
        <f t="shared" si="502"/>
        <v>21</v>
      </c>
      <c r="D8066">
        <v>1.9495450510000001</v>
      </c>
      <c r="E8066" s="9">
        <f t="shared" si="500"/>
        <v>2163.6081845577401</v>
      </c>
    </row>
    <row r="8067" spans="1:5" x14ac:dyDescent="0.2">
      <c r="A8067" s="2">
        <f t="shared" si="503"/>
        <v>43071.916666647114</v>
      </c>
      <c r="B8067">
        <f t="shared" si="501"/>
        <v>12</v>
      </c>
      <c r="C8067">
        <f t="shared" si="502"/>
        <v>22</v>
      </c>
      <c r="D8067">
        <v>1.614707441</v>
      </c>
      <c r="E8067" s="9">
        <f t="shared" si="500"/>
        <v>1792.0048747895717</v>
      </c>
    </row>
    <row r="8068" spans="1:5" x14ac:dyDescent="0.2">
      <c r="A8068" s="2">
        <f t="shared" si="503"/>
        <v>43071.958333313778</v>
      </c>
      <c r="B8068">
        <f t="shared" si="501"/>
        <v>12</v>
      </c>
      <c r="C8068">
        <f t="shared" si="502"/>
        <v>23</v>
      </c>
      <c r="D8068">
        <v>1.3071647479999999</v>
      </c>
      <c r="E8068" s="9">
        <f t="shared" si="500"/>
        <v>1450.6935071274511</v>
      </c>
    </row>
    <row r="8069" spans="1:5" x14ac:dyDescent="0.2">
      <c r="A8069" s="2">
        <f t="shared" si="503"/>
        <v>43071.999999980442</v>
      </c>
      <c r="B8069">
        <f t="shared" si="501"/>
        <v>12</v>
      </c>
      <c r="C8069">
        <f t="shared" si="502"/>
        <v>0</v>
      </c>
      <c r="D8069">
        <v>0.99510774700000004</v>
      </c>
      <c r="E8069" s="9">
        <f t="shared" ref="E8069:E8132" si="504">D8069*$E$3/$D$8765</f>
        <v>1104.3721532988636</v>
      </c>
    </row>
    <row r="8070" spans="1:5" x14ac:dyDescent="0.2">
      <c r="A8070" s="2">
        <f t="shared" si="503"/>
        <v>43072.041666647106</v>
      </c>
      <c r="B8070">
        <f t="shared" ref="B8070:B8133" si="505">MONTH(A8070)</f>
        <v>12</v>
      </c>
      <c r="C8070">
        <f t="shared" ref="C8070:C8133" si="506">HOUR(A8070)</f>
        <v>1</v>
      </c>
      <c r="D8070">
        <v>0.87857326599999996</v>
      </c>
      <c r="E8070" s="9">
        <f t="shared" si="504"/>
        <v>975.0420017614789</v>
      </c>
    </row>
    <row r="8071" spans="1:5" x14ac:dyDescent="0.2">
      <c r="A8071" s="2">
        <f t="shared" ref="A8071:A8134" si="507">A8070+1/24</f>
        <v>43072.083333313771</v>
      </c>
      <c r="B8071">
        <f t="shared" si="505"/>
        <v>12</v>
      </c>
      <c r="C8071">
        <f t="shared" si="506"/>
        <v>2</v>
      </c>
      <c r="D8071">
        <v>0.82626719199999998</v>
      </c>
      <c r="E8071" s="9">
        <f t="shared" si="504"/>
        <v>916.99263801354527</v>
      </c>
    </row>
    <row r="8072" spans="1:5" x14ac:dyDescent="0.2">
      <c r="A8072" s="2">
        <f t="shared" si="507"/>
        <v>43072.124999980435</v>
      </c>
      <c r="B8072">
        <f t="shared" si="505"/>
        <v>12</v>
      </c>
      <c r="C8072">
        <f t="shared" si="506"/>
        <v>3</v>
      </c>
      <c r="D8072">
        <v>0.81886833599999997</v>
      </c>
      <c r="E8072" s="9">
        <f t="shared" si="504"/>
        <v>908.78137590921324</v>
      </c>
    </row>
    <row r="8073" spans="1:5" x14ac:dyDescent="0.2">
      <c r="A8073" s="2">
        <f t="shared" si="507"/>
        <v>43072.166666647099</v>
      </c>
      <c r="B8073">
        <f t="shared" si="505"/>
        <v>12</v>
      </c>
      <c r="C8073">
        <f t="shared" si="506"/>
        <v>4</v>
      </c>
      <c r="D8073">
        <v>0.81404743800000001</v>
      </c>
      <c r="E8073" s="9">
        <f t="shared" si="504"/>
        <v>903.43113567528394</v>
      </c>
    </row>
    <row r="8074" spans="1:5" x14ac:dyDescent="0.2">
      <c r="A8074" s="2">
        <f t="shared" si="507"/>
        <v>43072.208333313763</v>
      </c>
      <c r="B8074">
        <f t="shared" si="505"/>
        <v>12</v>
      </c>
      <c r="C8074">
        <f t="shared" si="506"/>
        <v>5</v>
      </c>
      <c r="D8074">
        <v>0.87155502200000001</v>
      </c>
      <c r="E8074" s="9">
        <f t="shared" si="504"/>
        <v>967.25314345741754</v>
      </c>
    </row>
    <row r="8075" spans="1:5" x14ac:dyDescent="0.2">
      <c r="A8075" s="2">
        <f t="shared" si="507"/>
        <v>43072.249999980428</v>
      </c>
      <c r="B8075">
        <f t="shared" si="505"/>
        <v>12</v>
      </c>
      <c r="C8075">
        <f t="shared" si="506"/>
        <v>6</v>
      </c>
      <c r="D8075">
        <v>1.0781667660000001</v>
      </c>
      <c r="E8075" s="9">
        <f t="shared" si="504"/>
        <v>1196.5511841027724</v>
      </c>
    </row>
    <row r="8076" spans="1:5" x14ac:dyDescent="0.2">
      <c r="A8076" s="2">
        <f t="shared" si="507"/>
        <v>43072.291666647092</v>
      </c>
      <c r="B8076">
        <f t="shared" si="505"/>
        <v>12</v>
      </c>
      <c r="C8076">
        <f t="shared" si="506"/>
        <v>7</v>
      </c>
      <c r="D8076">
        <v>1.4075289710000001</v>
      </c>
      <c r="E8076" s="9">
        <f t="shared" si="504"/>
        <v>1562.0778807320489</v>
      </c>
    </row>
    <row r="8077" spans="1:5" x14ac:dyDescent="0.2">
      <c r="A8077" s="2">
        <f t="shared" si="507"/>
        <v>43072.333333313756</v>
      </c>
      <c r="B8077">
        <f t="shared" si="505"/>
        <v>12</v>
      </c>
      <c r="C8077">
        <f t="shared" si="506"/>
        <v>8</v>
      </c>
      <c r="D8077">
        <v>1.3401321669999999</v>
      </c>
      <c r="E8077" s="9">
        <f t="shared" si="504"/>
        <v>1487.2808009350792</v>
      </c>
    </row>
    <row r="8078" spans="1:5" x14ac:dyDescent="0.2">
      <c r="A8078" s="2">
        <f t="shared" si="507"/>
        <v>43072.37499998042</v>
      </c>
      <c r="B8078">
        <f t="shared" si="505"/>
        <v>12</v>
      </c>
      <c r="C8078">
        <f t="shared" si="506"/>
        <v>9</v>
      </c>
      <c r="D8078">
        <v>1.161774053</v>
      </c>
      <c r="E8078" s="9">
        <f t="shared" si="504"/>
        <v>1289.3386836012223</v>
      </c>
    </row>
    <row r="8079" spans="1:5" x14ac:dyDescent="0.2">
      <c r="A8079" s="2">
        <f t="shared" si="507"/>
        <v>43072.416666647085</v>
      </c>
      <c r="B8079">
        <f t="shared" si="505"/>
        <v>12</v>
      </c>
      <c r="C8079">
        <f t="shared" si="506"/>
        <v>10</v>
      </c>
      <c r="D8079">
        <v>1.1682347200000001</v>
      </c>
      <c r="E8079" s="9">
        <f t="shared" si="504"/>
        <v>1296.5087420678026</v>
      </c>
    </row>
    <row r="8080" spans="1:5" x14ac:dyDescent="0.2">
      <c r="A8080" s="2">
        <f t="shared" si="507"/>
        <v>43072.458333313749</v>
      </c>
      <c r="B8080">
        <f t="shared" si="505"/>
        <v>12</v>
      </c>
      <c r="C8080">
        <f t="shared" si="506"/>
        <v>11</v>
      </c>
      <c r="D8080">
        <v>1.1346183059999999</v>
      </c>
      <c r="E8080" s="9">
        <f t="shared" si="504"/>
        <v>1259.2011925815393</v>
      </c>
    </row>
    <row r="8081" spans="1:5" x14ac:dyDescent="0.2">
      <c r="A8081" s="2">
        <f t="shared" si="507"/>
        <v>43072.499999980413</v>
      </c>
      <c r="B8081">
        <f t="shared" si="505"/>
        <v>12</v>
      </c>
      <c r="C8081">
        <f t="shared" si="506"/>
        <v>12</v>
      </c>
      <c r="D8081">
        <v>1.087968346</v>
      </c>
      <c r="E8081" s="9">
        <f t="shared" si="504"/>
        <v>1207.428993106837</v>
      </c>
    </row>
    <row r="8082" spans="1:5" x14ac:dyDescent="0.2">
      <c r="A8082" s="2">
        <f t="shared" si="507"/>
        <v>43072.541666647077</v>
      </c>
      <c r="B8082">
        <f t="shared" si="505"/>
        <v>12</v>
      </c>
      <c r="C8082">
        <f t="shared" si="506"/>
        <v>13</v>
      </c>
      <c r="D8082">
        <v>1.0510378469999999</v>
      </c>
      <c r="E8082" s="9">
        <f t="shared" si="504"/>
        <v>1166.4434668399697</v>
      </c>
    </row>
    <row r="8083" spans="1:5" x14ac:dyDescent="0.2">
      <c r="A8083" s="2">
        <f t="shared" si="507"/>
        <v>43072.583333313742</v>
      </c>
      <c r="B8083">
        <f t="shared" si="505"/>
        <v>12</v>
      </c>
      <c r="C8083">
        <f t="shared" si="506"/>
        <v>14</v>
      </c>
      <c r="D8083">
        <v>1.060860981</v>
      </c>
      <c r="E8083" s="9">
        <f t="shared" si="504"/>
        <v>1177.3451965073637</v>
      </c>
    </row>
    <row r="8084" spans="1:5" x14ac:dyDescent="0.2">
      <c r="A8084" s="2">
        <f t="shared" si="507"/>
        <v>43072.624999980406</v>
      </c>
      <c r="B8084">
        <f t="shared" si="505"/>
        <v>12</v>
      </c>
      <c r="C8084">
        <f t="shared" si="506"/>
        <v>15</v>
      </c>
      <c r="D8084">
        <v>1.168378903</v>
      </c>
      <c r="E8084" s="9">
        <f t="shared" si="504"/>
        <v>1296.6687565895054</v>
      </c>
    </row>
    <row r="8085" spans="1:5" x14ac:dyDescent="0.2">
      <c r="A8085" s="2">
        <f t="shared" si="507"/>
        <v>43072.66666664707</v>
      </c>
      <c r="B8085">
        <f t="shared" si="505"/>
        <v>12</v>
      </c>
      <c r="C8085">
        <f t="shared" si="506"/>
        <v>16</v>
      </c>
      <c r="D8085">
        <v>1.5090821210000001</v>
      </c>
      <c r="E8085" s="9">
        <f t="shared" si="504"/>
        <v>1674.781727403823</v>
      </c>
    </row>
    <row r="8086" spans="1:5" x14ac:dyDescent="0.2">
      <c r="A8086" s="2">
        <f t="shared" si="507"/>
        <v>43072.708333313734</v>
      </c>
      <c r="B8086">
        <f t="shared" si="505"/>
        <v>12</v>
      </c>
      <c r="C8086">
        <f t="shared" si="506"/>
        <v>17</v>
      </c>
      <c r="D8086">
        <v>2.0716306090000001</v>
      </c>
      <c r="E8086" s="9">
        <f t="shared" si="504"/>
        <v>2299.0989301394375</v>
      </c>
    </row>
    <row r="8087" spans="1:5" x14ac:dyDescent="0.2">
      <c r="A8087" s="2">
        <f t="shared" si="507"/>
        <v>43072.749999980399</v>
      </c>
      <c r="B8087">
        <f t="shared" si="505"/>
        <v>12</v>
      </c>
      <c r="C8087">
        <f t="shared" si="506"/>
        <v>18</v>
      </c>
      <c r="D8087">
        <v>2.3109748830000001</v>
      </c>
      <c r="E8087" s="9">
        <f t="shared" si="504"/>
        <v>2564.7235844082916</v>
      </c>
    </row>
    <row r="8088" spans="1:5" x14ac:dyDescent="0.2">
      <c r="A8088" s="2">
        <f t="shared" si="507"/>
        <v>43072.791666647063</v>
      </c>
      <c r="B8088">
        <f t="shared" si="505"/>
        <v>12</v>
      </c>
      <c r="C8088">
        <f t="shared" si="506"/>
        <v>19</v>
      </c>
      <c r="D8088">
        <v>2.1556828559999999</v>
      </c>
      <c r="E8088" s="9">
        <f t="shared" si="504"/>
        <v>2392.3802469504481</v>
      </c>
    </row>
    <row r="8089" spans="1:5" x14ac:dyDescent="0.2">
      <c r="A8089" s="2">
        <f t="shared" si="507"/>
        <v>43072.833333313727</v>
      </c>
      <c r="B8089">
        <f t="shared" si="505"/>
        <v>12</v>
      </c>
      <c r="C8089">
        <f t="shared" si="506"/>
        <v>20</v>
      </c>
      <c r="D8089">
        <v>2.0654163699999999</v>
      </c>
      <c r="E8089" s="9">
        <f t="shared" si="504"/>
        <v>2292.2023578574576</v>
      </c>
    </row>
    <row r="8090" spans="1:5" x14ac:dyDescent="0.2">
      <c r="A8090" s="2">
        <f t="shared" si="507"/>
        <v>43072.874999980391</v>
      </c>
      <c r="B8090">
        <f t="shared" si="505"/>
        <v>12</v>
      </c>
      <c r="C8090">
        <f t="shared" si="506"/>
        <v>21</v>
      </c>
      <c r="D8090">
        <v>1.9054738600000001</v>
      </c>
      <c r="E8090" s="9">
        <f t="shared" si="504"/>
        <v>2114.6979070025245</v>
      </c>
    </row>
    <row r="8091" spans="1:5" x14ac:dyDescent="0.2">
      <c r="A8091" s="2">
        <f t="shared" si="507"/>
        <v>43072.916666647056</v>
      </c>
      <c r="B8091">
        <f t="shared" si="505"/>
        <v>12</v>
      </c>
      <c r="C8091">
        <f t="shared" si="506"/>
        <v>22</v>
      </c>
      <c r="D8091">
        <v>1.578129074</v>
      </c>
      <c r="E8091" s="9">
        <f t="shared" si="504"/>
        <v>1751.4101451738791</v>
      </c>
    </row>
    <row r="8092" spans="1:5" x14ac:dyDescent="0.2">
      <c r="A8092" s="2">
        <f t="shared" si="507"/>
        <v>43072.95833331372</v>
      </c>
      <c r="B8092">
        <f t="shared" si="505"/>
        <v>12</v>
      </c>
      <c r="C8092">
        <f t="shared" si="506"/>
        <v>23</v>
      </c>
      <c r="D8092">
        <v>1.2705881960000001</v>
      </c>
      <c r="E8092" s="9">
        <f t="shared" si="504"/>
        <v>1410.1007918016326</v>
      </c>
    </row>
    <row r="8093" spans="1:5" x14ac:dyDescent="0.2">
      <c r="A8093" s="2">
        <f t="shared" si="507"/>
        <v>43072.999999980384</v>
      </c>
      <c r="B8093">
        <f t="shared" si="505"/>
        <v>12</v>
      </c>
      <c r="C8093">
        <f t="shared" si="506"/>
        <v>0</v>
      </c>
      <c r="D8093">
        <v>0.94518883600000003</v>
      </c>
      <c r="E8093" s="9">
        <f t="shared" si="504"/>
        <v>1048.972066828223</v>
      </c>
    </row>
    <row r="8094" spans="1:5" x14ac:dyDescent="0.2">
      <c r="A8094" s="2">
        <f t="shared" si="507"/>
        <v>43073.041666647048</v>
      </c>
      <c r="B8094">
        <f t="shared" si="505"/>
        <v>12</v>
      </c>
      <c r="C8094">
        <f t="shared" si="506"/>
        <v>1</v>
      </c>
      <c r="D8094">
        <v>0.82860454299999997</v>
      </c>
      <c r="E8094" s="9">
        <f t="shared" si="504"/>
        <v>919.58663385436466</v>
      </c>
    </row>
    <row r="8095" spans="1:5" x14ac:dyDescent="0.2">
      <c r="A8095" s="2">
        <f t="shared" si="507"/>
        <v>43073.083333313713</v>
      </c>
      <c r="B8095">
        <f t="shared" si="505"/>
        <v>12</v>
      </c>
      <c r="C8095">
        <f t="shared" si="506"/>
        <v>2</v>
      </c>
      <c r="D8095">
        <v>0.77388390500000004</v>
      </c>
      <c r="E8095" s="9">
        <f t="shared" si="504"/>
        <v>858.85758315595069</v>
      </c>
    </row>
    <row r="8096" spans="1:5" x14ac:dyDescent="0.2">
      <c r="A8096" s="2">
        <f t="shared" si="507"/>
        <v>43073.124999980377</v>
      </c>
      <c r="B8096">
        <f t="shared" si="505"/>
        <v>12</v>
      </c>
      <c r="C8096">
        <f t="shared" si="506"/>
        <v>3</v>
      </c>
      <c r="D8096">
        <v>0.76282274900000002</v>
      </c>
      <c r="E8096" s="9">
        <f t="shared" si="504"/>
        <v>846.58189471264222</v>
      </c>
    </row>
    <row r="8097" spans="1:5" x14ac:dyDescent="0.2">
      <c r="A8097" s="2">
        <f t="shared" si="507"/>
        <v>43073.166666647041</v>
      </c>
      <c r="B8097">
        <f t="shared" si="505"/>
        <v>12</v>
      </c>
      <c r="C8097">
        <f t="shared" si="506"/>
        <v>4</v>
      </c>
      <c r="D8097">
        <v>0.76422452100000005</v>
      </c>
      <c r="E8097" s="9">
        <f t="shared" si="504"/>
        <v>848.1375834978428</v>
      </c>
    </row>
    <row r="8098" spans="1:5" x14ac:dyDescent="0.2">
      <c r="A8098" s="2">
        <f t="shared" si="507"/>
        <v>43073.208333313705</v>
      </c>
      <c r="B8098">
        <f t="shared" si="505"/>
        <v>12</v>
      </c>
      <c r="C8098">
        <f t="shared" si="506"/>
        <v>5</v>
      </c>
      <c r="D8098">
        <v>0.82005871399999997</v>
      </c>
      <c r="E8098" s="9">
        <f t="shared" si="504"/>
        <v>910.10245929848736</v>
      </c>
    </row>
    <row r="8099" spans="1:5" x14ac:dyDescent="0.2">
      <c r="A8099" s="2">
        <f t="shared" si="507"/>
        <v>43073.249999980369</v>
      </c>
      <c r="B8099">
        <f t="shared" si="505"/>
        <v>12</v>
      </c>
      <c r="C8099">
        <f t="shared" si="506"/>
        <v>6</v>
      </c>
      <c r="D8099">
        <v>1.0203224049999999</v>
      </c>
      <c r="E8099" s="9">
        <f t="shared" si="504"/>
        <v>1132.3554206727777</v>
      </c>
    </row>
    <row r="8100" spans="1:5" x14ac:dyDescent="0.2">
      <c r="A8100" s="2">
        <f t="shared" si="507"/>
        <v>43073.291666647034</v>
      </c>
      <c r="B8100">
        <f t="shared" si="505"/>
        <v>12</v>
      </c>
      <c r="C8100">
        <f t="shared" si="506"/>
        <v>7</v>
      </c>
      <c r="D8100">
        <v>1.3131779800000001</v>
      </c>
      <c r="E8100" s="9">
        <f t="shared" si="504"/>
        <v>1457.3670015225518</v>
      </c>
    </row>
    <row r="8101" spans="1:5" x14ac:dyDescent="0.2">
      <c r="A8101" s="2">
        <f t="shared" si="507"/>
        <v>43073.333333313698</v>
      </c>
      <c r="B8101">
        <f t="shared" si="505"/>
        <v>12</v>
      </c>
      <c r="C8101">
        <f t="shared" si="506"/>
        <v>8</v>
      </c>
      <c r="D8101">
        <v>1.2445902659999999</v>
      </c>
      <c r="E8101" s="9">
        <f t="shared" si="504"/>
        <v>1381.2482479218656</v>
      </c>
    </row>
    <row r="8102" spans="1:5" x14ac:dyDescent="0.2">
      <c r="A8102" s="2">
        <f t="shared" si="507"/>
        <v>43073.374999980362</v>
      </c>
      <c r="B8102">
        <f t="shared" si="505"/>
        <v>12</v>
      </c>
      <c r="C8102">
        <f t="shared" si="506"/>
        <v>9</v>
      </c>
      <c r="D8102">
        <v>1.0581470239999999</v>
      </c>
      <c r="E8102" s="9">
        <f t="shared" si="504"/>
        <v>1174.3332427314169</v>
      </c>
    </row>
    <row r="8103" spans="1:5" x14ac:dyDescent="0.2">
      <c r="A8103" s="2">
        <f t="shared" si="507"/>
        <v>43073.416666647026</v>
      </c>
      <c r="B8103">
        <f t="shared" si="505"/>
        <v>12</v>
      </c>
      <c r="C8103">
        <f t="shared" si="506"/>
        <v>10</v>
      </c>
      <c r="D8103">
        <v>1.0606247390000001</v>
      </c>
      <c r="E8103" s="9">
        <f t="shared" si="504"/>
        <v>1177.0830147616921</v>
      </c>
    </row>
    <row r="8104" spans="1:5" x14ac:dyDescent="0.2">
      <c r="A8104" s="2">
        <f t="shared" si="507"/>
        <v>43073.458333313691</v>
      </c>
      <c r="B8104">
        <f t="shared" si="505"/>
        <v>12</v>
      </c>
      <c r="C8104">
        <f t="shared" si="506"/>
        <v>11</v>
      </c>
      <c r="D8104">
        <v>1.0426804949999999</v>
      </c>
      <c r="E8104" s="9">
        <f t="shared" si="504"/>
        <v>1157.1684643571314</v>
      </c>
    </row>
    <row r="8105" spans="1:5" x14ac:dyDescent="0.2">
      <c r="A8105" s="2">
        <f t="shared" si="507"/>
        <v>43073.499999980355</v>
      </c>
      <c r="B8105">
        <f t="shared" si="505"/>
        <v>12</v>
      </c>
      <c r="C8105">
        <f t="shared" si="506"/>
        <v>12</v>
      </c>
      <c r="D8105">
        <v>1.0252492660000001</v>
      </c>
      <c r="E8105" s="9">
        <f t="shared" si="504"/>
        <v>1137.8232588118917</v>
      </c>
    </row>
    <row r="8106" spans="1:5" x14ac:dyDescent="0.2">
      <c r="A8106" s="2">
        <f t="shared" si="507"/>
        <v>43073.541666647019</v>
      </c>
      <c r="B8106">
        <f t="shared" si="505"/>
        <v>12</v>
      </c>
      <c r="C8106">
        <f t="shared" si="506"/>
        <v>13</v>
      </c>
      <c r="D8106">
        <v>1.005809787</v>
      </c>
      <c r="E8106" s="9">
        <f t="shared" si="504"/>
        <v>1116.2492942367387</v>
      </c>
    </row>
    <row r="8107" spans="1:5" x14ac:dyDescent="0.2">
      <c r="A8107" s="2">
        <f t="shared" si="507"/>
        <v>43073.583333313683</v>
      </c>
      <c r="B8107">
        <f t="shared" si="505"/>
        <v>12</v>
      </c>
      <c r="C8107">
        <f t="shared" si="506"/>
        <v>14</v>
      </c>
      <c r="D8107">
        <v>1.0205355920000001</v>
      </c>
      <c r="E8107" s="9">
        <f t="shared" si="504"/>
        <v>1132.5920159429436</v>
      </c>
    </row>
    <row r="8108" spans="1:5" x14ac:dyDescent="0.2">
      <c r="A8108" s="2">
        <f t="shared" si="507"/>
        <v>43073.624999980348</v>
      </c>
      <c r="B8108">
        <f t="shared" si="505"/>
        <v>12</v>
      </c>
      <c r="C8108">
        <f t="shared" si="506"/>
        <v>15</v>
      </c>
      <c r="D8108">
        <v>1.1290794639999999</v>
      </c>
      <c r="E8108" s="9">
        <f t="shared" si="504"/>
        <v>1253.0541769595998</v>
      </c>
    </row>
    <row r="8109" spans="1:5" x14ac:dyDescent="0.2">
      <c r="A8109" s="2">
        <f t="shared" si="507"/>
        <v>43073.666666647012</v>
      </c>
      <c r="B8109">
        <f t="shared" si="505"/>
        <v>12</v>
      </c>
      <c r="C8109">
        <f t="shared" si="506"/>
        <v>16</v>
      </c>
      <c r="D8109">
        <v>1.454499456</v>
      </c>
      <c r="E8109" s="9">
        <f t="shared" si="504"/>
        <v>1614.2057993592787</v>
      </c>
    </row>
    <row r="8110" spans="1:5" x14ac:dyDescent="0.2">
      <c r="A8110" s="2">
        <f t="shared" si="507"/>
        <v>43073.708333313676</v>
      </c>
      <c r="B8110">
        <f t="shared" si="505"/>
        <v>12</v>
      </c>
      <c r="C8110">
        <f t="shared" si="506"/>
        <v>17</v>
      </c>
      <c r="D8110">
        <v>2.013861044</v>
      </c>
      <c r="E8110" s="9">
        <f t="shared" si="504"/>
        <v>2234.9861754286771</v>
      </c>
    </row>
    <row r="8111" spans="1:5" x14ac:dyDescent="0.2">
      <c r="A8111" s="2">
        <f t="shared" si="507"/>
        <v>43073.74999998034</v>
      </c>
      <c r="B8111">
        <f t="shared" si="505"/>
        <v>12</v>
      </c>
      <c r="C8111">
        <f t="shared" si="506"/>
        <v>18</v>
      </c>
      <c r="D8111">
        <v>2.262208808</v>
      </c>
      <c r="E8111" s="9">
        <f t="shared" si="504"/>
        <v>2510.6029171558803</v>
      </c>
    </row>
    <row r="8112" spans="1:5" x14ac:dyDescent="0.2">
      <c r="A8112" s="2">
        <f t="shared" si="507"/>
        <v>43073.791666647005</v>
      </c>
      <c r="B8112">
        <f t="shared" si="505"/>
        <v>12</v>
      </c>
      <c r="C8112">
        <f t="shared" si="506"/>
        <v>19</v>
      </c>
      <c r="D8112">
        <v>2.1046701630000002</v>
      </c>
      <c r="E8112" s="9">
        <f t="shared" si="504"/>
        <v>2335.7662794842863</v>
      </c>
    </row>
    <row r="8113" spans="1:5" x14ac:dyDescent="0.2">
      <c r="A8113" s="2">
        <f t="shared" si="507"/>
        <v>43073.833333313669</v>
      </c>
      <c r="B8113">
        <f t="shared" si="505"/>
        <v>12</v>
      </c>
      <c r="C8113">
        <f t="shared" si="506"/>
        <v>20</v>
      </c>
      <c r="D8113">
        <v>2.0085562330000002</v>
      </c>
      <c r="E8113" s="9">
        <f t="shared" si="504"/>
        <v>2229.0988877811078</v>
      </c>
    </row>
    <row r="8114" spans="1:5" x14ac:dyDescent="0.2">
      <c r="A8114" s="2">
        <f t="shared" si="507"/>
        <v>43073.874999980333</v>
      </c>
      <c r="B8114">
        <f t="shared" si="505"/>
        <v>12</v>
      </c>
      <c r="C8114">
        <f t="shared" si="506"/>
        <v>21</v>
      </c>
      <c r="D8114">
        <v>1.84951098</v>
      </c>
      <c r="E8114" s="9">
        <f t="shared" si="504"/>
        <v>2052.5902141655133</v>
      </c>
    </row>
    <row r="8115" spans="1:5" x14ac:dyDescent="0.2">
      <c r="A8115" s="2">
        <f t="shared" si="507"/>
        <v>43073.916666646997</v>
      </c>
      <c r="B8115">
        <f t="shared" si="505"/>
        <v>12</v>
      </c>
      <c r="C8115">
        <f t="shared" si="506"/>
        <v>22</v>
      </c>
      <c r="D8115">
        <v>1.5387307720000001</v>
      </c>
      <c r="E8115" s="9">
        <f t="shared" si="504"/>
        <v>1707.6858472300314</v>
      </c>
    </row>
    <row r="8116" spans="1:5" x14ac:dyDescent="0.2">
      <c r="A8116" s="2">
        <f t="shared" si="507"/>
        <v>43073.958333313662</v>
      </c>
      <c r="B8116">
        <f t="shared" si="505"/>
        <v>12</v>
      </c>
      <c r="C8116">
        <f t="shared" si="506"/>
        <v>23</v>
      </c>
      <c r="D8116">
        <v>1.2455312460000001</v>
      </c>
      <c r="E8116" s="9">
        <f t="shared" si="504"/>
        <v>1382.292549015837</v>
      </c>
    </row>
    <row r="8117" spans="1:5" x14ac:dyDescent="0.2">
      <c r="A8117" s="2">
        <f t="shared" si="507"/>
        <v>43073.999999980326</v>
      </c>
      <c r="B8117">
        <f t="shared" si="505"/>
        <v>12</v>
      </c>
      <c r="C8117">
        <f t="shared" si="506"/>
        <v>0</v>
      </c>
      <c r="D8117">
        <v>0.938104418</v>
      </c>
      <c r="E8117" s="9">
        <f t="shared" si="504"/>
        <v>1041.1097685141799</v>
      </c>
    </row>
    <row r="8118" spans="1:5" x14ac:dyDescent="0.2">
      <c r="A8118" s="2">
        <f t="shared" si="507"/>
        <v>43074.04166664699</v>
      </c>
      <c r="B8118">
        <f t="shared" si="505"/>
        <v>12</v>
      </c>
      <c r="C8118">
        <f t="shared" si="506"/>
        <v>1</v>
      </c>
      <c r="D8118">
        <v>0.82505276599999999</v>
      </c>
      <c r="E8118" s="9">
        <f t="shared" si="504"/>
        <v>915.64486611579309</v>
      </c>
    </row>
    <row r="8119" spans="1:5" x14ac:dyDescent="0.2">
      <c r="A8119" s="2">
        <f t="shared" si="507"/>
        <v>43074.083333313654</v>
      </c>
      <c r="B8119">
        <f t="shared" si="505"/>
        <v>12</v>
      </c>
      <c r="C8119">
        <f t="shared" si="506"/>
        <v>2</v>
      </c>
      <c r="D8119">
        <v>0.77525616799999997</v>
      </c>
      <c r="E8119" s="9">
        <f t="shared" si="504"/>
        <v>860.38052280622583</v>
      </c>
    </row>
    <row r="8120" spans="1:5" x14ac:dyDescent="0.2">
      <c r="A8120" s="2">
        <f t="shared" si="507"/>
        <v>43074.124999980319</v>
      </c>
      <c r="B8120">
        <f t="shared" si="505"/>
        <v>12</v>
      </c>
      <c r="C8120">
        <f t="shared" si="506"/>
        <v>3</v>
      </c>
      <c r="D8120">
        <v>0.76872334200000003</v>
      </c>
      <c r="E8120" s="9">
        <f t="shared" si="504"/>
        <v>853.13038216718735</v>
      </c>
    </row>
    <row r="8121" spans="1:5" x14ac:dyDescent="0.2">
      <c r="A8121" s="2">
        <f t="shared" si="507"/>
        <v>43074.166666646983</v>
      </c>
      <c r="B8121">
        <f t="shared" si="505"/>
        <v>12</v>
      </c>
      <c r="C8121">
        <f t="shared" si="506"/>
        <v>4</v>
      </c>
      <c r="D8121">
        <v>0.76892823200000004</v>
      </c>
      <c r="E8121" s="9">
        <f t="shared" si="504"/>
        <v>853.3577694136153</v>
      </c>
    </row>
    <row r="8122" spans="1:5" x14ac:dyDescent="0.2">
      <c r="A8122" s="2">
        <f t="shared" si="507"/>
        <v>43074.208333313647</v>
      </c>
      <c r="B8122">
        <f t="shared" si="505"/>
        <v>12</v>
      </c>
      <c r="C8122">
        <f t="shared" si="506"/>
        <v>5</v>
      </c>
      <c r="D8122">
        <v>0.83406579199999997</v>
      </c>
      <c r="E8122" s="9">
        <f t="shared" si="504"/>
        <v>925.6475366420417</v>
      </c>
    </row>
    <row r="8123" spans="1:5" x14ac:dyDescent="0.2">
      <c r="A8123" s="2">
        <f t="shared" si="507"/>
        <v>43074.249999980311</v>
      </c>
      <c r="B8123">
        <f t="shared" si="505"/>
        <v>12</v>
      </c>
      <c r="C8123">
        <f t="shared" si="506"/>
        <v>6</v>
      </c>
      <c r="D8123">
        <v>1.04052703</v>
      </c>
      <c r="E8123" s="9">
        <f t="shared" si="504"/>
        <v>1154.7785454902819</v>
      </c>
    </row>
    <row r="8124" spans="1:5" x14ac:dyDescent="0.2">
      <c r="A8124" s="2">
        <f t="shared" si="507"/>
        <v>43074.291666646976</v>
      </c>
      <c r="B8124">
        <f t="shared" si="505"/>
        <v>12</v>
      </c>
      <c r="C8124">
        <f t="shared" si="506"/>
        <v>7</v>
      </c>
      <c r="D8124">
        <v>1.361640374</v>
      </c>
      <c r="E8124" s="9">
        <f t="shared" si="504"/>
        <v>1511.1506431203072</v>
      </c>
    </row>
    <row r="8125" spans="1:5" x14ac:dyDescent="0.2">
      <c r="A8125" s="2">
        <f t="shared" si="507"/>
        <v>43074.33333331364</v>
      </c>
      <c r="B8125">
        <f t="shared" si="505"/>
        <v>12</v>
      </c>
      <c r="C8125">
        <f t="shared" si="506"/>
        <v>8</v>
      </c>
      <c r="D8125">
        <v>1.2933459039999999</v>
      </c>
      <c r="E8125" s="9">
        <f t="shared" si="504"/>
        <v>1435.3573321751512</v>
      </c>
    </row>
    <row r="8126" spans="1:5" x14ac:dyDescent="0.2">
      <c r="A8126" s="2">
        <f t="shared" si="507"/>
        <v>43074.374999980304</v>
      </c>
      <c r="B8126">
        <f t="shared" si="505"/>
        <v>12</v>
      </c>
      <c r="C8126">
        <f t="shared" si="506"/>
        <v>9</v>
      </c>
      <c r="D8126">
        <v>1.108768333</v>
      </c>
      <c r="E8126" s="9">
        <f t="shared" si="504"/>
        <v>1230.5128516146517</v>
      </c>
    </row>
    <row r="8127" spans="1:5" x14ac:dyDescent="0.2">
      <c r="A8127" s="2">
        <f t="shared" si="507"/>
        <v>43074.416666646968</v>
      </c>
      <c r="B8127">
        <f t="shared" si="505"/>
        <v>12</v>
      </c>
      <c r="C8127">
        <f t="shared" si="506"/>
        <v>10</v>
      </c>
      <c r="D8127">
        <v>1.1151233899999999</v>
      </c>
      <c r="E8127" s="9">
        <f t="shared" si="504"/>
        <v>1237.5657039360062</v>
      </c>
    </row>
    <row r="8128" spans="1:5" x14ac:dyDescent="0.2">
      <c r="A8128" s="2">
        <f t="shared" si="507"/>
        <v>43074.458333313632</v>
      </c>
      <c r="B8128">
        <f t="shared" si="505"/>
        <v>12</v>
      </c>
      <c r="C8128">
        <f t="shared" si="506"/>
        <v>11</v>
      </c>
      <c r="D8128">
        <v>1.075506069</v>
      </c>
      <c r="E8128" s="9">
        <f t="shared" si="504"/>
        <v>1193.5983383591588</v>
      </c>
    </row>
    <row r="8129" spans="1:5" x14ac:dyDescent="0.2">
      <c r="A8129" s="2">
        <f t="shared" si="507"/>
        <v>43074.499999980297</v>
      </c>
      <c r="B8129">
        <f t="shared" si="505"/>
        <v>12</v>
      </c>
      <c r="C8129">
        <f t="shared" si="506"/>
        <v>12</v>
      </c>
      <c r="D8129">
        <v>1.045068213</v>
      </c>
      <c r="E8129" s="9">
        <f t="shared" si="504"/>
        <v>1159.8183575743033</v>
      </c>
    </row>
    <row r="8130" spans="1:5" x14ac:dyDescent="0.2">
      <c r="A8130" s="2">
        <f t="shared" si="507"/>
        <v>43074.541666646961</v>
      </c>
      <c r="B8130">
        <f t="shared" si="505"/>
        <v>12</v>
      </c>
      <c r="C8130">
        <f t="shared" si="506"/>
        <v>13</v>
      </c>
      <c r="D8130">
        <v>1.0191495800000001</v>
      </c>
      <c r="E8130" s="9">
        <f t="shared" si="504"/>
        <v>1131.0538176306977</v>
      </c>
    </row>
    <row r="8131" spans="1:5" x14ac:dyDescent="0.2">
      <c r="A8131" s="2">
        <f t="shared" si="507"/>
        <v>43074.583333313625</v>
      </c>
      <c r="B8131">
        <f t="shared" si="505"/>
        <v>12</v>
      </c>
      <c r="C8131">
        <f t="shared" si="506"/>
        <v>14</v>
      </c>
      <c r="D8131">
        <v>1.035984268</v>
      </c>
      <c r="E8131" s="9">
        <f t="shared" si="504"/>
        <v>1149.7369810295597</v>
      </c>
    </row>
    <row r="8132" spans="1:5" x14ac:dyDescent="0.2">
      <c r="A8132" s="2">
        <f t="shared" si="507"/>
        <v>43074.624999980289</v>
      </c>
      <c r="B8132">
        <f t="shared" si="505"/>
        <v>12</v>
      </c>
      <c r="C8132">
        <f t="shared" si="506"/>
        <v>15</v>
      </c>
      <c r="D8132">
        <v>1.1389106659999999</v>
      </c>
      <c r="E8132" s="9">
        <f t="shared" si="504"/>
        <v>1263.9648605061686</v>
      </c>
    </row>
    <row r="8133" spans="1:5" x14ac:dyDescent="0.2">
      <c r="A8133" s="2">
        <f t="shared" si="507"/>
        <v>43074.666666646954</v>
      </c>
      <c r="B8133">
        <f t="shared" si="505"/>
        <v>12</v>
      </c>
      <c r="C8133">
        <f t="shared" si="506"/>
        <v>16</v>
      </c>
      <c r="D8133">
        <v>1.460258069</v>
      </c>
      <c r="E8133" s="9">
        <f t="shared" ref="E8133:E8196" si="508">D8133*$E$3/$D$8765</f>
        <v>1620.5967171850091</v>
      </c>
    </row>
    <row r="8134" spans="1:5" x14ac:dyDescent="0.2">
      <c r="A8134" s="2">
        <f t="shared" si="507"/>
        <v>43074.708333313618</v>
      </c>
      <c r="B8134">
        <f t="shared" ref="B8134:B8197" si="509">MONTH(A8134)</f>
        <v>12</v>
      </c>
      <c r="C8134">
        <f t="shared" ref="C8134:C8197" si="510">HOUR(A8134)</f>
        <v>17</v>
      </c>
      <c r="D8134">
        <v>2.0199188989999999</v>
      </c>
      <c r="E8134" s="9">
        <f t="shared" si="508"/>
        <v>2241.7091924998344</v>
      </c>
    </row>
    <row r="8135" spans="1:5" x14ac:dyDescent="0.2">
      <c r="A8135" s="2">
        <f t="shared" ref="A8135:A8198" si="511">A8134+1/24</f>
        <v>43074.749999980282</v>
      </c>
      <c r="B8135">
        <f t="shared" si="509"/>
        <v>12</v>
      </c>
      <c r="C8135">
        <f t="shared" si="510"/>
        <v>18</v>
      </c>
      <c r="D8135">
        <v>2.2774219979999999</v>
      </c>
      <c r="E8135" s="9">
        <f t="shared" si="508"/>
        <v>2527.4865395068223</v>
      </c>
    </row>
    <row r="8136" spans="1:5" x14ac:dyDescent="0.2">
      <c r="A8136" s="2">
        <f t="shared" si="511"/>
        <v>43074.791666646946</v>
      </c>
      <c r="B8136">
        <f t="shared" si="509"/>
        <v>12</v>
      </c>
      <c r="C8136">
        <f t="shared" si="510"/>
        <v>19</v>
      </c>
      <c r="D8136">
        <v>2.1154653059999999</v>
      </c>
      <c r="E8136" s="9">
        <f t="shared" si="508"/>
        <v>2347.7467462789828</v>
      </c>
    </row>
    <row r="8137" spans="1:5" x14ac:dyDescent="0.2">
      <c r="A8137" s="2">
        <f t="shared" si="511"/>
        <v>43074.833333313611</v>
      </c>
      <c r="B8137">
        <f t="shared" si="509"/>
        <v>12</v>
      </c>
      <c r="C8137">
        <f t="shared" si="510"/>
        <v>20</v>
      </c>
      <c r="D8137">
        <v>2.0099637920000002</v>
      </c>
      <c r="E8137" s="9">
        <f t="shared" si="508"/>
        <v>2230.6609989880717</v>
      </c>
    </row>
    <row r="8138" spans="1:5" x14ac:dyDescent="0.2">
      <c r="A8138" s="2">
        <f t="shared" si="511"/>
        <v>43074.874999980275</v>
      </c>
      <c r="B8138">
        <f t="shared" si="509"/>
        <v>12</v>
      </c>
      <c r="C8138">
        <f t="shared" si="510"/>
        <v>21</v>
      </c>
      <c r="D8138">
        <v>1.846379204</v>
      </c>
      <c r="E8138" s="9">
        <f t="shared" si="508"/>
        <v>2049.1145642017814</v>
      </c>
    </row>
    <row r="8139" spans="1:5" x14ac:dyDescent="0.2">
      <c r="A8139" s="2">
        <f t="shared" si="511"/>
        <v>43074.916666646939</v>
      </c>
      <c r="B8139">
        <f t="shared" si="509"/>
        <v>12</v>
      </c>
      <c r="C8139">
        <f t="shared" si="510"/>
        <v>22</v>
      </c>
      <c r="D8139">
        <v>1.5372052679999999</v>
      </c>
      <c r="E8139" s="9">
        <f t="shared" si="508"/>
        <v>1705.9928404753105</v>
      </c>
    </row>
    <row r="8140" spans="1:5" x14ac:dyDescent="0.2">
      <c r="A8140" s="2">
        <f t="shared" si="511"/>
        <v>43074.958333313603</v>
      </c>
      <c r="B8140">
        <f t="shared" si="509"/>
        <v>12</v>
      </c>
      <c r="C8140">
        <f t="shared" si="510"/>
        <v>23</v>
      </c>
      <c r="D8140">
        <v>1.2391197</v>
      </c>
      <c r="E8140" s="9">
        <f t="shared" si="508"/>
        <v>1375.1770051128362</v>
      </c>
    </row>
    <row r="8141" spans="1:5" x14ac:dyDescent="0.2">
      <c r="A8141" s="2">
        <f t="shared" si="511"/>
        <v>43074.999999980268</v>
      </c>
      <c r="B8141">
        <f t="shared" si="509"/>
        <v>12</v>
      </c>
      <c r="C8141">
        <f t="shared" si="510"/>
        <v>0</v>
      </c>
      <c r="D8141">
        <v>0.92376548999999997</v>
      </c>
      <c r="E8141" s="9">
        <f t="shared" si="508"/>
        <v>1025.1964035151661</v>
      </c>
    </row>
    <row r="8142" spans="1:5" x14ac:dyDescent="0.2">
      <c r="A8142" s="2">
        <f t="shared" si="511"/>
        <v>43075.041666646932</v>
      </c>
      <c r="B8142">
        <f t="shared" si="509"/>
        <v>12</v>
      </c>
      <c r="C8142">
        <f t="shared" si="510"/>
        <v>1</v>
      </c>
      <c r="D8142">
        <v>0.81908588299999996</v>
      </c>
      <c r="E8142" s="9">
        <f t="shared" si="508"/>
        <v>909.02280991428256</v>
      </c>
    </row>
    <row r="8143" spans="1:5" x14ac:dyDescent="0.2">
      <c r="A8143" s="2">
        <f t="shared" si="511"/>
        <v>43075.083333313596</v>
      </c>
      <c r="B8143">
        <f t="shared" si="509"/>
        <v>12</v>
      </c>
      <c r="C8143">
        <f t="shared" si="510"/>
        <v>2</v>
      </c>
      <c r="D8143">
        <v>0.756198017</v>
      </c>
      <c r="E8143" s="9">
        <f t="shared" si="508"/>
        <v>839.22975664927731</v>
      </c>
    </row>
    <row r="8144" spans="1:5" x14ac:dyDescent="0.2">
      <c r="A8144" s="2">
        <f t="shared" si="511"/>
        <v>43075.12499998026</v>
      </c>
      <c r="B8144">
        <f t="shared" si="509"/>
        <v>12</v>
      </c>
      <c r="C8144">
        <f t="shared" si="510"/>
        <v>3</v>
      </c>
      <c r="D8144">
        <v>0.74426403100000005</v>
      </c>
      <c r="E8144" s="9">
        <f t="shared" si="508"/>
        <v>825.98540008990824</v>
      </c>
    </row>
    <row r="8145" spans="1:5" x14ac:dyDescent="0.2">
      <c r="A8145" s="2">
        <f t="shared" si="511"/>
        <v>43075.166666646925</v>
      </c>
      <c r="B8145">
        <f t="shared" si="509"/>
        <v>12</v>
      </c>
      <c r="C8145">
        <f t="shared" si="510"/>
        <v>4</v>
      </c>
      <c r="D8145">
        <v>0.73836831300000005</v>
      </c>
      <c r="E8145" s="9">
        <f t="shared" si="508"/>
        <v>819.44232291808237</v>
      </c>
    </row>
    <row r="8146" spans="1:5" x14ac:dyDescent="0.2">
      <c r="A8146" s="2">
        <f t="shared" si="511"/>
        <v>43075.208333313589</v>
      </c>
      <c r="B8146">
        <f t="shared" si="509"/>
        <v>12</v>
      </c>
      <c r="C8146">
        <f t="shared" si="510"/>
        <v>5</v>
      </c>
      <c r="D8146">
        <v>0.82051554800000004</v>
      </c>
      <c r="E8146" s="9">
        <f t="shared" si="508"/>
        <v>910.60945439504962</v>
      </c>
    </row>
    <row r="8147" spans="1:5" x14ac:dyDescent="0.2">
      <c r="A8147" s="2">
        <f t="shared" si="511"/>
        <v>43075.249999980253</v>
      </c>
      <c r="B8147">
        <f t="shared" si="509"/>
        <v>12</v>
      </c>
      <c r="C8147">
        <f t="shared" si="510"/>
        <v>6</v>
      </c>
      <c r="D8147">
        <v>1.0168453710000001</v>
      </c>
      <c r="E8147" s="9">
        <f t="shared" si="508"/>
        <v>1128.4966028339561</v>
      </c>
    </row>
    <row r="8148" spans="1:5" x14ac:dyDescent="0.2">
      <c r="A8148" s="2">
        <f t="shared" si="511"/>
        <v>43075.291666646917</v>
      </c>
      <c r="B8148">
        <f t="shared" si="509"/>
        <v>12</v>
      </c>
      <c r="C8148">
        <f t="shared" si="510"/>
        <v>7</v>
      </c>
      <c r="D8148">
        <v>1.3250057</v>
      </c>
      <c r="E8148" s="9">
        <f t="shared" si="508"/>
        <v>1470.4934239068566</v>
      </c>
    </row>
    <row r="8149" spans="1:5" x14ac:dyDescent="0.2">
      <c r="A8149" s="2">
        <f t="shared" si="511"/>
        <v>43075.333333313582</v>
      </c>
      <c r="B8149">
        <f t="shared" si="509"/>
        <v>12</v>
      </c>
      <c r="C8149">
        <f t="shared" si="510"/>
        <v>8</v>
      </c>
      <c r="D8149">
        <v>1.266956755</v>
      </c>
      <c r="E8149" s="9">
        <f t="shared" si="508"/>
        <v>1406.0706128297188</v>
      </c>
    </row>
    <row r="8150" spans="1:5" x14ac:dyDescent="0.2">
      <c r="A8150" s="2">
        <f t="shared" si="511"/>
        <v>43075.374999980246</v>
      </c>
      <c r="B8150">
        <f t="shared" si="509"/>
        <v>12</v>
      </c>
      <c r="C8150">
        <f t="shared" si="510"/>
        <v>9</v>
      </c>
      <c r="D8150">
        <v>1.101964707</v>
      </c>
      <c r="E8150" s="9">
        <f t="shared" si="508"/>
        <v>1222.9621767068218</v>
      </c>
    </row>
    <row r="8151" spans="1:5" x14ac:dyDescent="0.2">
      <c r="A8151" s="2">
        <f t="shared" si="511"/>
        <v>43075.41666664691</v>
      </c>
      <c r="B8151">
        <f t="shared" si="509"/>
        <v>12</v>
      </c>
      <c r="C8151">
        <f t="shared" si="510"/>
        <v>10</v>
      </c>
      <c r="D8151">
        <v>1.0976391919999999</v>
      </c>
      <c r="E8151" s="9">
        <f t="shared" si="508"/>
        <v>1218.161713310694</v>
      </c>
    </row>
    <row r="8152" spans="1:5" x14ac:dyDescent="0.2">
      <c r="A8152" s="2">
        <f t="shared" si="511"/>
        <v>43075.458333313574</v>
      </c>
      <c r="B8152">
        <f t="shared" si="509"/>
        <v>12</v>
      </c>
      <c r="C8152">
        <f t="shared" si="510"/>
        <v>11</v>
      </c>
      <c r="D8152">
        <v>1.158515913</v>
      </c>
      <c r="E8152" s="9">
        <f t="shared" si="508"/>
        <v>1285.7227946702028</v>
      </c>
    </row>
    <row r="8153" spans="1:5" x14ac:dyDescent="0.2">
      <c r="A8153" s="2">
        <f t="shared" si="511"/>
        <v>43075.499999980238</v>
      </c>
      <c r="B8153">
        <f t="shared" si="509"/>
        <v>12</v>
      </c>
      <c r="C8153">
        <f t="shared" si="510"/>
        <v>12</v>
      </c>
      <c r="D8153">
        <v>1.1090094239999999</v>
      </c>
      <c r="E8153" s="9">
        <f t="shared" si="508"/>
        <v>1230.7804147882011</v>
      </c>
    </row>
    <row r="8154" spans="1:5" x14ac:dyDescent="0.2">
      <c r="A8154" s="2">
        <f t="shared" si="511"/>
        <v>43075.541666646903</v>
      </c>
      <c r="B8154">
        <f t="shared" si="509"/>
        <v>12</v>
      </c>
      <c r="C8154">
        <f t="shared" si="510"/>
        <v>13</v>
      </c>
      <c r="D8154">
        <v>1.0936929870000001</v>
      </c>
      <c r="E8154" s="9">
        <f t="shared" si="508"/>
        <v>1213.7822087531754</v>
      </c>
    </row>
    <row r="8155" spans="1:5" x14ac:dyDescent="0.2">
      <c r="A8155" s="2">
        <f t="shared" si="511"/>
        <v>43075.583333313567</v>
      </c>
      <c r="B8155">
        <f t="shared" si="509"/>
        <v>12</v>
      </c>
      <c r="C8155">
        <f t="shared" si="510"/>
        <v>14</v>
      </c>
      <c r="D8155">
        <v>1.101034662</v>
      </c>
      <c r="E8155" s="9">
        <f t="shared" si="508"/>
        <v>1221.9300112931653</v>
      </c>
    </row>
    <row r="8156" spans="1:5" x14ac:dyDescent="0.2">
      <c r="A8156" s="2">
        <f t="shared" si="511"/>
        <v>43075.624999980231</v>
      </c>
      <c r="B8156">
        <f t="shared" si="509"/>
        <v>12</v>
      </c>
      <c r="C8156">
        <f t="shared" si="510"/>
        <v>15</v>
      </c>
      <c r="D8156">
        <v>1.2112996330000001</v>
      </c>
      <c r="E8156" s="9">
        <f t="shared" si="508"/>
        <v>1344.3022507052528</v>
      </c>
    </row>
    <row r="8157" spans="1:5" x14ac:dyDescent="0.2">
      <c r="A8157" s="2">
        <f t="shared" si="511"/>
        <v>43075.666666646895</v>
      </c>
      <c r="B8157">
        <f t="shared" si="509"/>
        <v>12</v>
      </c>
      <c r="C8157">
        <f t="shared" si="510"/>
        <v>16</v>
      </c>
      <c r="D8157">
        <v>1.534534039</v>
      </c>
      <c r="E8157" s="9">
        <f t="shared" si="508"/>
        <v>1703.0283063014203</v>
      </c>
    </row>
    <row r="8158" spans="1:5" x14ac:dyDescent="0.2">
      <c r="A8158" s="2">
        <f t="shared" si="511"/>
        <v>43075.70833331356</v>
      </c>
      <c r="B8158">
        <f t="shared" si="509"/>
        <v>12</v>
      </c>
      <c r="C8158">
        <f t="shared" si="510"/>
        <v>17</v>
      </c>
      <c r="D8158">
        <v>2.0547672110000001</v>
      </c>
      <c r="E8158" s="9">
        <f t="shared" si="508"/>
        <v>2280.3839043371158</v>
      </c>
    </row>
    <row r="8159" spans="1:5" x14ac:dyDescent="0.2">
      <c r="A8159" s="2">
        <f t="shared" si="511"/>
        <v>43075.749999980224</v>
      </c>
      <c r="B8159">
        <f t="shared" si="509"/>
        <v>12</v>
      </c>
      <c r="C8159">
        <f t="shared" si="510"/>
        <v>18</v>
      </c>
      <c r="D8159">
        <v>2.3115574250000002</v>
      </c>
      <c r="E8159" s="9">
        <f t="shared" si="508"/>
        <v>2565.3700904423031</v>
      </c>
    </row>
    <row r="8160" spans="1:5" x14ac:dyDescent="0.2">
      <c r="A8160" s="2">
        <f t="shared" si="511"/>
        <v>43075.791666646888</v>
      </c>
      <c r="B8160">
        <f t="shared" si="509"/>
        <v>12</v>
      </c>
      <c r="C8160">
        <f t="shared" si="510"/>
        <v>19</v>
      </c>
      <c r="D8160">
        <v>2.1429034429999998</v>
      </c>
      <c r="E8160" s="9">
        <f t="shared" si="508"/>
        <v>2378.1976341678092</v>
      </c>
    </row>
    <row r="8161" spans="1:5" x14ac:dyDescent="0.2">
      <c r="A8161" s="2">
        <f t="shared" si="511"/>
        <v>43075.833333313552</v>
      </c>
      <c r="B8161">
        <f t="shared" si="509"/>
        <v>12</v>
      </c>
      <c r="C8161">
        <f t="shared" si="510"/>
        <v>20</v>
      </c>
      <c r="D8161">
        <v>2.040167479</v>
      </c>
      <c r="E8161" s="9">
        <f t="shared" si="508"/>
        <v>2264.1810986459377</v>
      </c>
    </row>
    <row r="8162" spans="1:5" x14ac:dyDescent="0.2">
      <c r="A8162" s="2">
        <f t="shared" si="511"/>
        <v>43075.874999980217</v>
      </c>
      <c r="B8162">
        <f t="shared" si="509"/>
        <v>12</v>
      </c>
      <c r="C8162">
        <f t="shared" si="510"/>
        <v>21</v>
      </c>
      <c r="D8162">
        <v>1.8791354549999999</v>
      </c>
      <c r="E8162" s="9">
        <f t="shared" si="508"/>
        <v>2085.4675034286411</v>
      </c>
    </row>
    <row r="8163" spans="1:5" x14ac:dyDescent="0.2">
      <c r="A8163" s="2">
        <f t="shared" si="511"/>
        <v>43075.916666646881</v>
      </c>
      <c r="B8163">
        <f t="shared" si="509"/>
        <v>12</v>
      </c>
      <c r="C8163">
        <f t="shared" si="510"/>
        <v>22</v>
      </c>
      <c r="D8163">
        <v>1.5589899540000001</v>
      </c>
      <c r="E8163" s="9">
        <f t="shared" si="508"/>
        <v>1730.1695194925223</v>
      </c>
    </row>
    <row r="8164" spans="1:5" x14ac:dyDescent="0.2">
      <c r="A8164" s="2">
        <f t="shared" si="511"/>
        <v>43075.958333313545</v>
      </c>
      <c r="B8164">
        <f t="shared" si="509"/>
        <v>12</v>
      </c>
      <c r="C8164">
        <f t="shared" si="510"/>
        <v>23</v>
      </c>
      <c r="D8164">
        <v>1.261579794</v>
      </c>
      <c r="E8164" s="9">
        <f t="shared" si="508"/>
        <v>1400.1032529979054</v>
      </c>
    </row>
    <row r="8165" spans="1:5" x14ac:dyDescent="0.2">
      <c r="A8165" s="2">
        <f t="shared" si="511"/>
        <v>43075.999999980209</v>
      </c>
      <c r="B8165">
        <f t="shared" si="509"/>
        <v>12</v>
      </c>
      <c r="C8165">
        <f t="shared" si="510"/>
        <v>0</v>
      </c>
      <c r="D8165">
        <v>0.94877110499999995</v>
      </c>
      <c r="E8165" s="9">
        <f t="shared" si="508"/>
        <v>1052.9476746366763</v>
      </c>
    </row>
    <row r="8166" spans="1:5" x14ac:dyDescent="0.2">
      <c r="A8166" s="2">
        <f t="shared" si="511"/>
        <v>43076.041666646874</v>
      </c>
      <c r="B8166">
        <f t="shared" si="509"/>
        <v>12</v>
      </c>
      <c r="C8166">
        <f t="shared" si="510"/>
        <v>1</v>
      </c>
      <c r="D8166">
        <v>0.83378192799999995</v>
      </c>
      <c r="E8166" s="9">
        <f t="shared" si="508"/>
        <v>925.33250392536434</v>
      </c>
    </row>
    <row r="8167" spans="1:5" x14ac:dyDescent="0.2">
      <c r="A8167" s="2">
        <f t="shared" si="511"/>
        <v>43076.083333313538</v>
      </c>
      <c r="B8167">
        <f t="shared" si="509"/>
        <v>12</v>
      </c>
      <c r="C8167">
        <f t="shared" si="510"/>
        <v>2</v>
      </c>
      <c r="D8167">
        <v>0.77323002299999999</v>
      </c>
      <c r="E8167" s="9">
        <f t="shared" si="508"/>
        <v>858.13190387697762</v>
      </c>
    </row>
    <row r="8168" spans="1:5" x14ac:dyDescent="0.2">
      <c r="A8168" s="2">
        <f t="shared" si="511"/>
        <v>43076.124999980202</v>
      </c>
      <c r="B8168">
        <f t="shared" si="509"/>
        <v>12</v>
      </c>
      <c r="C8168">
        <f t="shared" si="510"/>
        <v>3</v>
      </c>
      <c r="D8168">
        <v>0.76210470699999999</v>
      </c>
      <c r="E8168" s="9">
        <f t="shared" si="508"/>
        <v>845.78501056407674</v>
      </c>
    </row>
    <row r="8169" spans="1:5" x14ac:dyDescent="0.2">
      <c r="A8169" s="2">
        <f t="shared" si="511"/>
        <v>43076.166666646866</v>
      </c>
      <c r="B8169">
        <f t="shared" si="509"/>
        <v>12</v>
      </c>
      <c r="C8169">
        <f t="shared" si="510"/>
        <v>4</v>
      </c>
      <c r="D8169">
        <v>0.76047864899999995</v>
      </c>
      <c r="E8169" s="9">
        <f t="shared" si="508"/>
        <v>843.98040882093608</v>
      </c>
    </row>
    <row r="8170" spans="1:5" x14ac:dyDescent="0.2">
      <c r="A8170" s="2">
        <f t="shared" si="511"/>
        <v>43076.208333313531</v>
      </c>
      <c r="B8170">
        <f t="shared" si="509"/>
        <v>12</v>
      </c>
      <c r="C8170">
        <f t="shared" si="510"/>
        <v>5</v>
      </c>
      <c r="D8170">
        <v>0.82345435099999997</v>
      </c>
      <c r="E8170" s="9">
        <f t="shared" si="508"/>
        <v>913.87094261782306</v>
      </c>
    </row>
    <row r="8171" spans="1:5" x14ac:dyDescent="0.2">
      <c r="A8171" s="2">
        <f t="shared" si="511"/>
        <v>43076.249999980195</v>
      </c>
      <c r="B8171">
        <f t="shared" si="509"/>
        <v>12</v>
      </c>
      <c r="C8171">
        <f t="shared" si="510"/>
        <v>6</v>
      </c>
      <c r="D8171">
        <v>1.0212706579999999</v>
      </c>
      <c r="E8171" s="9">
        <f t="shared" si="508"/>
        <v>1133.4077933536651</v>
      </c>
    </row>
    <row r="8172" spans="1:5" x14ac:dyDescent="0.2">
      <c r="A8172" s="2">
        <f t="shared" si="511"/>
        <v>43076.291666646859</v>
      </c>
      <c r="B8172">
        <f t="shared" si="509"/>
        <v>12</v>
      </c>
      <c r="C8172">
        <f t="shared" si="510"/>
        <v>7</v>
      </c>
      <c r="D8172">
        <v>1.331578326</v>
      </c>
      <c r="E8172" s="9">
        <f t="shared" si="508"/>
        <v>1477.7877346489156</v>
      </c>
    </row>
    <row r="8173" spans="1:5" x14ac:dyDescent="0.2">
      <c r="A8173" s="2">
        <f t="shared" si="511"/>
        <v>43076.333333313523</v>
      </c>
      <c r="B8173">
        <f t="shared" si="509"/>
        <v>12</v>
      </c>
      <c r="C8173">
        <f t="shared" si="510"/>
        <v>8</v>
      </c>
      <c r="D8173">
        <v>1.2798743509999999</v>
      </c>
      <c r="E8173" s="9">
        <f t="shared" si="508"/>
        <v>1420.4065813245604</v>
      </c>
    </row>
    <row r="8174" spans="1:5" x14ac:dyDescent="0.2">
      <c r="A8174" s="2">
        <f t="shared" si="511"/>
        <v>43076.374999980188</v>
      </c>
      <c r="B8174">
        <f t="shared" si="509"/>
        <v>12</v>
      </c>
      <c r="C8174">
        <f t="shared" si="510"/>
        <v>9</v>
      </c>
      <c r="D8174">
        <v>1.1165860940000001</v>
      </c>
      <c r="E8174" s="9">
        <f t="shared" si="508"/>
        <v>1239.1890151512885</v>
      </c>
    </row>
    <row r="8175" spans="1:5" x14ac:dyDescent="0.2">
      <c r="A8175" s="2">
        <f t="shared" si="511"/>
        <v>43076.416666646852</v>
      </c>
      <c r="B8175">
        <f t="shared" si="509"/>
        <v>12</v>
      </c>
      <c r="C8175">
        <f t="shared" si="510"/>
        <v>10</v>
      </c>
      <c r="D8175">
        <v>1.13434068</v>
      </c>
      <c r="E8175" s="9">
        <f t="shared" si="508"/>
        <v>1258.8930828071398</v>
      </c>
    </row>
    <row r="8176" spans="1:5" x14ac:dyDescent="0.2">
      <c r="A8176" s="2">
        <f t="shared" si="511"/>
        <v>43076.458333313516</v>
      </c>
      <c r="B8176">
        <f t="shared" si="509"/>
        <v>12</v>
      </c>
      <c r="C8176">
        <f t="shared" si="510"/>
        <v>11</v>
      </c>
      <c r="D8176">
        <v>1.090865771</v>
      </c>
      <c r="E8176" s="9">
        <f t="shared" si="508"/>
        <v>1210.6445599596916</v>
      </c>
    </row>
    <row r="8177" spans="1:5" x14ac:dyDescent="0.2">
      <c r="A8177" s="2">
        <f t="shared" si="511"/>
        <v>43076.49999998018</v>
      </c>
      <c r="B8177">
        <f t="shared" si="509"/>
        <v>12</v>
      </c>
      <c r="C8177">
        <f t="shared" si="510"/>
        <v>12</v>
      </c>
      <c r="D8177">
        <v>1.0666017880000001</v>
      </c>
      <c r="E8177" s="9">
        <f t="shared" si="508"/>
        <v>1183.7163532060997</v>
      </c>
    </row>
    <row r="8178" spans="1:5" x14ac:dyDescent="0.2">
      <c r="A8178" s="2">
        <f t="shared" si="511"/>
        <v>43076.541666646845</v>
      </c>
      <c r="B8178">
        <f t="shared" si="509"/>
        <v>12</v>
      </c>
      <c r="C8178">
        <f t="shared" si="510"/>
        <v>13</v>
      </c>
      <c r="D8178">
        <v>1.056834823</v>
      </c>
      <c r="E8178" s="9">
        <f t="shared" si="508"/>
        <v>1172.8769599838454</v>
      </c>
    </row>
    <row r="8179" spans="1:5" x14ac:dyDescent="0.2">
      <c r="A8179" s="2">
        <f t="shared" si="511"/>
        <v>43076.583333313509</v>
      </c>
      <c r="B8179">
        <f t="shared" si="509"/>
        <v>12</v>
      </c>
      <c r="C8179">
        <f t="shared" si="510"/>
        <v>14</v>
      </c>
      <c r="D8179">
        <v>1.0689594609999999</v>
      </c>
      <c r="E8179" s="9">
        <f t="shared" si="508"/>
        <v>1186.3329024346974</v>
      </c>
    </row>
    <row r="8180" spans="1:5" x14ac:dyDescent="0.2">
      <c r="A8180" s="2">
        <f t="shared" si="511"/>
        <v>43076.624999980173</v>
      </c>
      <c r="B8180">
        <f t="shared" si="509"/>
        <v>12</v>
      </c>
      <c r="C8180">
        <f t="shared" si="510"/>
        <v>15</v>
      </c>
      <c r="D8180">
        <v>1.1702189519999999</v>
      </c>
      <c r="E8180" s="9">
        <f t="shared" si="508"/>
        <v>1298.7108458832845</v>
      </c>
    </row>
    <row r="8181" spans="1:5" x14ac:dyDescent="0.2">
      <c r="A8181" s="2">
        <f t="shared" si="511"/>
        <v>43076.666666646837</v>
      </c>
      <c r="B8181">
        <f t="shared" si="509"/>
        <v>12</v>
      </c>
      <c r="C8181">
        <f t="shared" si="510"/>
        <v>16</v>
      </c>
      <c r="D8181">
        <v>1.4918563979999999</v>
      </c>
      <c r="E8181" s="9">
        <f t="shared" si="508"/>
        <v>1655.664592742786</v>
      </c>
    </row>
    <row r="8182" spans="1:5" x14ac:dyDescent="0.2">
      <c r="A8182" s="2">
        <f t="shared" si="511"/>
        <v>43076.708333313501</v>
      </c>
      <c r="B8182">
        <f t="shared" si="509"/>
        <v>12</v>
      </c>
      <c r="C8182">
        <f t="shared" si="510"/>
        <v>17</v>
      </c>
      <c r="D8182">
        <v>2.0460726779999998</v>
      </c>
      <c r="E8182" s="9">
        <f t="shared" si="508"/>
        <v>2270.7346978465762</v>
      </c>
    </row>
    <row r="8183" spans="1:5" x14ac:dyDescent="0.2">
      <c r="A8183" s="2">
        <f t="shared" si="511"/>
        <v>43076.749999980166</v>
      </c>
      <c r="B8183">
        <f t="shared" si="509"/>
        <v>12</v>
      </c>
      <c r="C8183">
        <f t="shared" si="510"/>
        <v>18</v>
      </c>
      <c r="D8183">
        <v>2.2876824099999999</v>
      </c>
      <c r="E8183" s="9">
        <f t="shared" si="508"/>
        <v>2538.8735609910123</v>
      </c>
    </row>
    <row r="8184" spans="1:5" x14ac:dyDescent="0.2">
      <c r="A8184" s="2">
        <f t="shared" si="511"/>
        <v>43076.79166664683</v>
      </c>
      <c r="B8184">
        <f t="shared" si="509"/>
        <v>12</v>
      </c>
      <c r="C8184">
        <f t="shared" si="510"/>
        <v>19</v>
      </c>
      <c r="D8184">
        <v>2.1246821740000001</v>
      </c>
      <c r="E8184" s="9">
        <f t="shared" si="508"/>
        <v>2357.9756409796005</v>
      </c>
    </row>
    <row r="8185" spans="1:5" x14ac:dyDescent="0.2">
      <c r="A8185" s="2">
        <f t="shared" si="511"/>
        <v>43076.833333313494</v>
      </c>
      <c r="B8185">
        <f t="shared" si="509"/>
        <v>12</v>
      </c>
      <c r="C8185">
        <f t="shared" si="510"/>
        <v>20</v>
      </c>
      <c r="D8185">
        <v>2.023661696</v>
      </c>
      <c r="E8185" s="9">
        <f t="shared" si="508"/>
        <v>2245.8629545368722</v>
      </c>
    </row>
    <row r="8186" spans="1:5" x14ac:dyDescent="0.2">
      <c r="A8186" s="2">
        <f t="shared" si="511"/>
        <v>43076.874999980158</v>
      </c>
      <c r="B8186">
        <f t="shared" si="509"/>
        <v>12</v>
      </c>
      <c r="C8186">
        <f t="shared" si="510"/>
        <v>21</v>
      </c>
      <c r="D8186">
        <v>1.864839994</v>
      </c>
      <c r="E8186" s="9">
        <f t="shared" si="508"/>
        <v>2069.6023781750541</v>
      </c>
    </row>
    <row r="8187" spans="1:5" x14ac:dyDescent="0.2">
      <c r="A8187" s="2">
        <f t="shared" si="511"/>
        <v>43076.916666646823</v>
      </c>
      <c r="B8187">
        <f t="shared" si="509"/>
        <v>12</v>
      </c>
      <c r="C8187">
        <f t="shared" si="510"/>
        <v>22</v>
      </c>
      <c r="D8187">
        <v>1.5403836420000001</v>
      </c>
      <c r="E8187" s="9">
        <f t="shared" si="508"/>
        <v>1709.520204973227</v>
      </c>
    </row>
    <row r="8188" spans="1:5" x14ac:dyDescent="0.2">
      <c r="A8188" s="2">
        <f t="shared" si="511"/>
        <v>43076.958333313487</v>
      </c>
      <c r="B8188">
        <f t="shared" si="509"/>
        <v>12</v>
      </c>
      <c r="C8188">
        <f t="shared" si="510"/>
        <v>23</v>
      </c>
      <c r="D8188">
        <v>1.2428204789999999</v>
      </c>
      <c r="E8188" s="9">
        <f t="shared" si="508"/>
        <v>1379.2841355069413</v>
      </c>
    </row>
    <row r="8189" spans="1:5" x14ac:dyDescent="0.2">
      <c r="A8189" s="2">
        <f t="shared" si="511"/>
        <v>43076.999999980151</v>
      </c>
      <c r="B8189">
        <f t="shared" si="509"/>
        <v>12</v>
      </c>
      <c r="C8189">
        <f t="shared" si="510"/>
        <v>0</v>
      </c>
      <c r="D8189">
        <v>0.925557721</v>
      </c>
      <c r="E8189" s="9">
        <f t="shared" si="508"/>
        <v>1027.1854243168293</v>
      </c>
    </row>
    <row r="8190" spans="1:5" x14ac:dyDescent="0.2">
      <c r="A8190" s="2">
        <f t="shared" si="511"/>
        <v>43077.041666646815</v>
      </c>
      <c r="B8190">
        <f t="shared" si="509"/>
        <v>12</v>
      </c>
      <c r="C8190">
        <f t="shared" si="510"/>
        <v>1</v>
      </c>
      <c r="D8190">
        <v>0.80890518</v>
      </c>
      <c r="E8190" s="9">
        <f t="shared" si="508"/>
        <v>897.72424960450519</v>
      </c>
    </row>
    <row r="8191" spans="1:5" x14ac:dyDescent="0.2">
      <c r="A8191" s="2">
        <f t="shared" si="511"/>
        <v>43077.08333331348</v>
      </c>
      <c r="B8191">
        <f t="shared" si="509"/>
        <v>12</v>
      </c>
      <c r="C8191">
        <f t="shared" si="510"/>
        <v>2</v>
      </c>
      <c r="D8191">
        <v>0.75371939200000004</v>
      </c>
      <c r="E8191" s="9">
        <f t="shared" si="508"/>
        <v>836.47897469956126</v>
      </c>
    </row>
    <row r="8192" spans="1:5" x14ac:dyDescent="0.2">
      <c r="A8192" s="2">
        <f t="shared" si="511"/>
        <v>43077.124999980144</v>
      </c>
      <c r="B8192">
        <f t="shared" si="509"/>
        <v>12</v>
      </c>
      <c r="C8192">
        <f t="shared" si="510"/>
        <v>3</v>
      </c>
      <c r="D8192">
        <v>0.74612276200000005</v>
      </c>
      <c r="E8192" s="9">
        <f t="shared" si="508"/>
        <v>828.04822269686895</v>
      </c>
    </row>
    <row r="8193" spans="1:5" x14ac:dyDescent="0.2">
      <c r="A8193" s="2">
        <f t="shared" si="511"/>
        <v>43077.166666646808</v>
      </c>
      <c r="B8193">
        <f t="shared" si="509"/>
        <v>12</v>
      </c>
      <c r="C8193">
        <f t="shared" si="510"/>
        <v>4</v>
      </c>
      <c r="D8193">
        <v>0.74507043699999997</v>
      </c>
      <c r="E8193" s="9">
        <f t="shared" si="508"/>
        <v>826.8803507455915</v>
      </c>
    </row>
    <row r="8194" spans="1:5" x14ac:dyDescent="0.2">
      <c r="A8194" s="2">
        <f t="shared" si="511"/>
        <v>43077.208333313472</v>
      </c>
      <c r="B8194">
        <f t="shared" si="509"/>
        <v>12</v>
      </c>
      <c r="C8194">
        <f t="shared" si="510"/>
        <v>5</v>
      </c>
      <c r="D8194">
        <v>0.80886757499999995</v>
      </c>
      <c r="E8194" s="9">
        <f t="shared" si="508"/>
        <v>897.6825155159604</v>
      </c>
    </row>
    <row r="8195" spans="1:5" x14ac:dyDescent="0.2">
      <c r="A8195" s="2">
        <f t="shared" si="511"/>
        <v>43077.249999980137</v>
      </c>
      <c r="B8195">
        <f t="shared" si="509"/>
        <v>12</v>
      </c>
      <c r="C8195">
        <f t="shared" si="510"/>
        <v>6</v>
      </c>
      <c r="D8195">
        <v>1.012655171</v>
      </c>
      <c r="E8195" s="9">
        <f t="shared" si="508"/>
        <v>1123.8463122390897</v>
      </c>
    </row>
    <row r="8196" spans="1:5" x14ac:dyDescent="0.2">
      <c r="A8196" s="2">
        <f t="shared" si="511"/>
        <v>43077.291666646801</v>
      </c>
      <c r="B8196">
        <f t="shared" si="509"/>
        <v>12</v>
      </c>
      <c r="C8196">
        <f t="shared" si="510"/>
        <v>7</v>
      </c>
      <c r="D8196">
        <v>1.3305541510000001</v>
      </c>
      <c r="E8196" s="9">
        <f t="shared" si="508"/>
        <v>1476.6511036122117</v>
      </c>
    </row>
    <row r="8197" spans="1:5" x14ac:dyDescent="0.2">
      <c r="A8197" s="2">
        <f t="shared" si="511"/>
        <v>43077.333333313465</v>
      </c>
      <c r="B8197">
        <f t="shared" si="509"/>
        <v>12</v>
      </c>
      <c r="C8197">
        <f t="shared" si="510"/>
        <v>8</v>
      </c>
      <c r="D8197">
        <v>1.2501568999999999</v>
      </c>
      <c r="E8197" s="9">
        <f t="shared" ref="E8197:E8260" si="512">D8197*$E$3/$D$8765</f>
        <v>1387.426107149412</v>
      </c>
    </row>
    <row r="8198" spans="1:5" x14ac:dyDescent="0.2">
      <c r="A8198" s="2">
        <f t="shared" si="511"/>
        <v>43077.374999980129</v>
      </c>
      <c r="B8198">
        <f t="shared" ref="B8198:B8261" si="513">MONTH(A8198)</f>
        <v>12</v>
      </c>
      <c r="C8198">
        <f t="shared" ref="C8198:C8261" si="514">HOUR(A8198)</f>
        <v>9</v>
      </c>
      <c r="D8198">
        <v>1.059327624</v>
      </c>
      <c r="E8198" s="9">
        <f t="shared" si="512"/>
        <v>1175.6434744808082</v>
      </c>
    </row>
    <row r="8199" spans="1:5" x14ac:dyDescent="0.2">
      <c r="A8199" s="2">
        <f t="shared" ref="A8199:A8262" si="515">A8198+1/24</f>
        <v>43077.416666646794</v>
      </c>
      <c r="B8199">
        <f t="shared" si="513"/>
        <v>12</v>
      </c>
      <c r="C8199">
        <f t="shared" si="514"/>
        <v>10</v>
      </c>
      <c r="D8199">
        <v>1.0584148920000001</v>
      </c>
      <c r="E8199" s="9">
        <f t="shared" si="512"/>
        <v>1174.6305230619657</v>
      </c>
    </row>
    <row r="8200" spans="1:5" x14ac:dyDescent="0.2">
      <c r="A8200" s="2">
        <f t="shared" si="515"/>
        <v>43077.458333313458</v>
      </c>
      <c r="B8200">
        <f t="shared" si="513"/>
        <v>12</v>
      </c>
      <c r="C8200">
        <f t="shared" si="514"/>
        <v>11</v>
      </c>
      <c r="D8200">
        <v>1.0417722140000001</v>
      </c>
      <c r="E8200" s="9">
        <f t="shared" si="512"/>
        <v>1156.160452665137</v>
      </c>
    </row>
    <row r="8201" spans="1:5" x14ac:dyDescent="0.2">
      <c r="A8201" s="2">
        <f t="shared" si="515"/>
        <v>43077.499999980122</v>
      </c>
      <c r="B8201">
        <f t="shared" si="513"/>
        <v>12</v>
      </c>
      <c r="C8201">
        <f t="shared" si="514"/>
        <v>12</v>
      </c>
      <c r="D8201">
        <v>0.99958029299999995</v>
      </c>
      <c r="E8201" s="9">
        <f t="shared" si="512"/>
        <v>1109.3357919316038</v>
      </c>
    </row>
    <row r="8202" spans="1:5" x14ac:dyDescent="0.2">
      <c r="A8202" s="2">
        <f t="shared" si="515"/>
        <v>43077.541666646786</v>
      </c>
      <c r="B8202">
        <f t="shared" si="513"/>
        <v>12</v>
      </c>
      <c r="C8202">
        <f t="shared" si="514"/>
        <v>13</v>
      </c>
      <c r="D8202">
        <v>0.96701253700000001</v>
      </c>
      <c r="E8202" s="9">
        <f t="shared" si="512"/>
        <v>1073.1920447542118</v>
      </c>
    </row>
    <row r="8203" spans="1:5" x14ac:dyDescent="0.2">
      <c r="A8203" s="2">
        <f t="shared" si="515"/>
        <v>43077.583333313451</v>
      </c>
      <c r="B8203">
        <f t="shared" si="513"/>
        <v>12</v>
      </c>
      <c r="C8203">
        <f t="shared" si="514"/>
        <v>14</v>
      </c>
      <c r="D8203">
        <v>0.978476291</v>
      </c>
      <c r="E8203" s="9">
        <f t="shared" si="512"/>
        <v>1085.9145370954041</v>
      </c>
    </row>
    <row r="8204" spans="1:5" x14ac:dyDescent="0.2">
      <c r="A8204" s="2">
        <f t="shared" si="515"/>
        <v>43077.624999980115</v>
      </c>
      <c r="B8204">
        <f t="shared" si="513"/>
        <v>12</v>
      </c>
      <c r="C8204">
        <f t="shared" si="514"/>
        <v>15</v>
      </c>
      <c r="D8204">
        <v>1.0905812130000001</v>
      </c>
      <c r="E8204" s="9">
        <f t="shared" si="512"/>
        <v>1210.3287570407153</v>
      </c>
    </row>
    <row r="8205" spans="1:5" x14ac:dyDescent="0.2">
      <c r="A8205" s="2">
        <f t="shared" si="515"/>
        <v>43077.666666646779</v>
      </c>
      <c r="B8205">
        <f t="shared" si="513"/>
        <v>12</v>
      </c>
      <c r="C8205">
        <f t="shared" si="514"/>
        <v>16</v>
      </c>
      <c r="D8205">
        <v>1.4222781250000001</v>
      </c>
      <c r="E8205" s="9">
        <f t="shared" si="512"/>
        <v>1578.4465151954246</v>
      </c>
    </row>
    <row r="8206" spans="1:5" x14ac:dyDescent="0.2">
      <c r="A8206" s="2">
        <f t="shared" si="515"/>
        <v>43077.708333313443</v>
      </c>
      <c r="B8206">
        <f t="shared" si="513"/>
        <v>12</v>
      </c>
      <c r="C8206">
        <f t="shared" si="514"/>
        <v>17</v>
      </c>
      <c r="D8206">
        <v>1.986435578</v>
      </c>
      <c r="E8206" s="9">
        <f t="shared" si="512"/>
        <v>2204.5493498357146</v>
      </c>
    </row>
    <row r="8207" spans="1:5" x14ac:dyDescent="0.2">
      <c r="A8207" s="2">
        <f t="shared" si="515"/>
        <v>43077.749999980108</v>
      </c>
      <c r="B8207">
        <f t="shared" si="513"/>
        <v>12</v>
      </c>
      <c r="C8207">
        <f t="shared" si="514"/>
        <v>18</v>
      </c>
      <c r="D8207">
        <v>2.2415555829999998</v>
      </c>
      <c r="E8207" s="9">
        <f t="shared" si="512"/>
        <v>2487.6819353480519</v>
      </c>
    </row>
    <row r="8208" spans="1:5" x14ac:dyDescent="0.2">
      <c r="A8208" s="2">
        <f t="shared" si="515"/>
        <v>43077.791666646772</v>
      </c>
      <c r="B8208">
        <f t="shared" si="513"/>
        <v>12</v>
      </c>
      <c r="C8208">
        <f t="shared" si="514"/>
        <v>19</v>
      </c>
      <c r="D8208">
        <v>2.0837962220000001</v>
      </c>
      <c r="E8208" s="9">
        <f t="shared" si="512"/>
        <v>2312.6003467101709</v>
      </c>
    </row>
    <row r="8209" spans="1:5" x14ac:dyDescent="0.2">
      <c r="A8209" s="2">
        <f t="shared" si="515"/>
        <v>43077.833333313436</v>
      </c>
      <c r="B8209">
        <f t="shared" si="513"/>
        <v>12</v>
      </c>
      <c r="C8209">
        <f t="shared" si="514"/>
        <v>20</v>
      </c>
      <c r="D8209">
        <v>1.992182728</v>
      </c>
      <c r="E8209" s="9">
        <f t="shared" si="512"/>
        <v>2210.9275460058943</v>
      </c>
    </row>
    <row r="8210" spans="1:5" x14ac:dyDescent="0.2">
      <c r="A8210" s="2">
        <f t="shared" si="515"/>
        <v>43077.8749999801</v>
      </c>
      <c r="B8210">
        <f t="shared" si="513"/>
        <v>12</v>
      </c>
      <c r="C8210">
        <f t="shared" si="514"/>
        <v>21</v>
      </c>
      <c r="D8210">
        <v>1.833112469</v>
      </c>
      <c r="E8210" s="9">
        <f t="shared" si="512"/>
        <v>2034.3911206919049</v>
      </c>
    </row>
    <row r="8211" spans="1:5" x14ac:dyDescent="0.2">
      <c r="A8211" s="2">
        <f t="shared" si="515"/>
        <v>43077.916666646764</v>
      </c>
      <c r="B8211">
        <f t="shared" si="513"/>
        <v>12</v>
      </c>
      <c r="C8211">
        <f t="shared" si="514"/>
        <v>22</v>
      </c>
      <c r="D8211">
        <v>1.515435139</v>
      </c>
      <c r="E8211" s="9">
        <f t="shared" si="512"/>
        <v>1681.832316839749</v>
      </c>
    </row>
    <row r="8212" spans="1:5" x14ac:dyDescent="0.2">
      <c r="A8212" s="2">
        <f t="shared" si="515"/>
        <v>43077.958333313429</v>
      </c>
      <c r="B8212">
        <f t="shared" si="513"/>
        <v>12</v>
      </c>
      <c r="C8212">
        <f t="shared" si="514"/>
        <v>23</v>
      </c>
      <c r="D8212">
        <v>1.2198989650000001</v>
      </c>
      <c r="E8212" s="9">
        <f t="shared" si="512"/>
        <v>1353.845802975248</v>
      </c>
    </row>
    <row r="8213" spans="1:5" x14ac:dyDescent="0.2">
      <c r="A8213" s="2">
        <f t="shared" si="515"/>
        <v>43077.999999980093</v>
      </c>
      <c r="B8213">
        <f t="shared" si="513"/>
        <v>12</v>
      </c>
      <c r="C8213">
        <f t="shared" si="514"/>
        <v>0</v>
      </c>
      <c r="D8213">
        <v>0.91734760400000004</v>
      </c>
      <c r="E8213" s="9">
        <f t="shared" si="512"/>
        <v>1018.0738234701265</v>
      </c>
    </row>
    <row r="8214" spans="1:5" x14ac:dyDescent="0.2">
      <c r="A8214" s="2">
        <f t="shared" si="515"/>
        <v>43078.041666646757</v>
      </c>
      <c r="B8214">
        <f t="shared" si="513"/>
        <v>12</v>
      </c>
      <c r="C8214">
        <f t="shared" si="514"/>
        <v>1</v>
      </c>
      <c r="D8214">
        <v>0.80446924500000005</v>
      </c>
      <c r="E8214" s="9">
        <f t="shared" si="512"/>
        <v>892.80124191753589</v>
      </c>
    </row>
    <row r="8215" spans="1:5" x14ac:dyDescent="0.2">
      <c r="A8215" s="2">
        <f t="shared" si="515"/>
        <v>43078.083333313421</v>
      </c>
      <c r="B8215">
        <f t="shared" si="513"/>
        <v>12</v>
      </c>
      <c r="C8215">
        <f t="shared" si="514"/>
        <v>2</v>
      </c>
      <c r="D8215">
        <v>0.75044480999999996</v>
      </c>
      <c r="E8215" s="9">
        <f t="shared" si="512"/>
        <v>832.84483841090685</v>
      </c>
    </row>
    <row r="8216" spans="1:5" x14ac:dyDescent="0.2">
      <c r="A8216" s="2">
        <f t="shared" si="515"/>
        <v>43078.124999980086</v>
      </c>
      <c r="B8216">
        <f t="shared" si="513"/>
        <v>12</v>
      </c>
      <c r="C8216">
        <f t="shared" si="514"/>
        <v>3</v>
      </c>
      <c r="D8216">
        <v>0.74453224500000004</v>
      </c>
      <c r="E8216" s="9">
        <f t="shared" si="512"/>
        <v>826.28306441180496</v>
      </c>
    </row>
    <row r="8217" spans="1:5" x14ac:dyDescent="0.2">
      <c r="A8217" s="2">
        <f t="shared" si="515"/>
        <v>43078.16666664675</v>
      </c>
      <c r="B8217">
        <f t="shared" si="513"/>
        <v>12</v>
      </c>
      <c r="C8217">
        <f t="shared" si="514"/>
        <v>4</v>
      </c>
      <c r="D8217">
        <v>0.74696892199999998</v>
      </c>
      <c r="E8217" s="9">
        <f t="shared" si="512"/>
        <v>828.98729240469959</v>
      </c>
    </row>
    <row r="8218" spans="1:5" x14ac:dyDescent="0.2">
      <c r="A8218" s="2">
        <f t="shared" si="515"/>
        <v>43078.208333313414</v>
      </c>
      <c r="B8218">
        <f t="shared" si="513"/>
        <v>12</v>
      </c>
      <c r="C8218">
        <f t="shared" si="514"/>
        <v>5</v>
      </c>
      <c r="D8218">
        <v>0.811265762</v>
      </c>
      <c r="E8218" s="9">
        <f t="shared" si="512"/>
        <v>900.34402724590927</v>
      </c>
    </row>
    <row r="8219" spans="1:5" x14ac:dyDescent="0.2">
      <c r="A8219" s="2">
        <f t="shared" si="515"/>
        <v>43078.249999980078</v>
      </c>
      <c r="B8219">
        <f t="shared" si="513"/>
        <v>12</v>
      </c>
      <c r="C8219">
        <f t="shared" si="514"/>
        <v>6</v>
      </c>
      <c r="D8219">
        <v>1.0221587839999999</v>
      </c>
      <c r="E8219" s="9">
        <f t="shared" si="512"/>
        <v>1134.3934369947458</v>
      </c>
    </row>
    <row r="8220" spans="1:5" x14ac:dyDescent="0.2">
      <c r="A8220" s="2">
        <f t="shared" si="515"/>
        <v>43078.291666646743</v>
      </c>
      <c r="B8220">
        <f t="shared" si="513"/>
        <v>12</v>
      </c>
      <c r="C8220">
        <f t="shared" si="514"/>
        <v>7</v>
      </c>
      <c r="D8220">
        <v>1.353934119</v>
      </c>
      <c r="E8220" s="9">
        <f t="shared" si="512"/>
        <v>1502.5982291190323</v>
      </c>
    </row>
    <row r="8221" spans="1:5" x14ac:dyDescent="0.2">
      <c r="A8221" s="2">
        <f t="shared" si="515"/>
        <v>43078.333333313407</v>
      </c>
      <c r="B8221">
        <f t="shared" si="513"/>
        <v>12</v>
      </c>
      <c r="C8221">
        <f t="shared" si="514"/>
        <v>8</v>
      </c>
      <c r="D8221">
        <v>1.282807909</v>
      </c>
      <c r="E8221" s="9">
        <f t="shared" si="512"/>
        <v>1423.6622486380288</v>
      </c>
    </row>
    <row r="8222" spans="1:5" x14ac:dyDescent="0.2">
      <c r="A8222" s="2">
        <f t="shared" si="515"/>
        <v>43078.374999980071</v>
      </c>
      <c r="B8222">
        <f t="shared" si="513"/>
        <v>12</v>
      </c>
      <c r="C8222">
        <f t="shared" si="514"/>
        <v>9</v>
      </c>
      <c r="D8222">
        <v>1.104032635</v>
      </c>
      <c r="E8222" s="9">
        <f t="shared" si="512"/>
        <v>1225.2571664756301</v>
      </c>
    </row>
    <row r="8223" spans="1:5" x14ac:dyDescent="0.2">
      <c r="A8223" s="2">
        <f t="shared" si="515"/>
        <v>43078.416666646735</v>
      </c>
      <c r="B8223">
        <f t="shared" si="513"/>
        <v>12</v>
      </c>
      <c r="C8223">
        <f t="shared" si="514"/>
        <v>10</v>
      </c>
      <c r="D8223">
        <v>1.1065433570000001</v>
      </c>
      <c r="E8223" s="9">
        <f t="shared" si="512"/>
        <v>1228.0435697267696</v>
      </c>
    </row>
    <row r="8224" spans="1:5" x14ac:dyDescent="0.2">
      <c r="A8224" s="2">
        <f t="shared" si="515"/>
        <v>43078.4583333134</v>
      </c>
      <c r="B8224">
        <f t="shared" si="513"/>
        <v>12</v>
      </c>
      <c r="C8224">
        <f t="shared" si="514"/>
        <v>11</v>
      </c>
      <c r="D8224">
        <v>1.087940278</v>
      </c>
      <c r="E8224" s="9">
        <f t="shared" si="512"/>
        <v>1207.3978431959936</v>
      </c>
    </row>
    <row r="8225" spans="1:5" x14ac:dyDescent="0.2">
      <c r="A8225" s="2">
        <f t="shared" si="515"/>
        <v>43078.499999980064</v>
      </c>
      <c r="B8225">
        <f t="shared" si="513"/>
        <v>12</v>
      </c>
      <c r="C8225">
        <f t="shared" si="514"/>
        <v>12</v>
      </c>
      <c r="D8225">
        <v>1.044418965</v>
      </c>
      <c r="E8225" s="9">
        <f t="shared" si="512"/>
        <v>1159.0978211158681</v>
      </c>
    </row>
    <row r="8226" spans="1:5" x14ac:dyDescent="0.2">
      <c r="A8226" s="2">
        <f t="shared" si="515"/>
        <v>43078.541666646728</v>
      </c>
      <c r="B8226">
        <f t="shared" si="513"/>
        <v>12</v>
      </c>
      <c r="C8226">
        <f t="shared" si="514"/>
        <v>13</v>
      </c>
      <c r="D8226">
        <v>1.0073421039999999</v>
      </c>
      <c r="E8226" s="9">
        <f t="shared" si="512"/>
        <v>1117.9498620696475</v>
      </c>
    </row>
    <row r="8227" spans="1:5" x14ac:dyDescent="0.2">
      <c r="A8227" s="2">
        <f t="shared" si="515"/>
        <v>43078.583333313392</v>
      </c>
      <c r="B8227">
        <f t="shared" si="513"/>
        <v>12</v>
      </c>
      <c r="C8227">
        <f t="shared" si="514"/>
        <v>14</v>
      </c>
      <c r="D8227">
        <v>1.015948429</v>
      </c>
      <c r="E8227" s="9">
        <f t="shared" si="512"/>
        <v>1127.501175182116</v>
      </c>
    </row>
    <row r="8228" spans="1:5" x14ac:dyDescent="0.2">
      <c r="A8228" s="2">
        <f t="shared" si="515"/>
        <v>43078.624999980057</v>
      </c>
      <c r="B8228">
        <f t="shared" si="513"/>
        <v>12</v>
      </c>
      <c r="C8228">
        <f t="shared" si="514"/>
        <v>15</v>
      </c>
      <c r="D8228">
        <v>1.126711327</v>
      </c>
      <c r="E8228" s="9">
        <f t="shared" si="512"/>
        <v>1250.426014767233</v>
      </c>
    </row>
    <row r="8229" spans="1:5" x14ac:dyDescent="0.2">
      <c r="A8229" s="2">
        <f t="shared" si="515"/>
        <v>43078.666666646721</v>
      </c>
      <c r="B8229">
        <f t="shared" si="513"/>
        <v>12</v>
      </c>
      <c r="C8229">
        <f t="shared" si="514"/>
        <v>16</v>
      </c>
      <c r="D8229">
        <v>1.452283258</v>
      </c>
      <c r="E8229" s="9">
        <f t="shared" si="512"/>
        <v>1611.7462593096957</v>
      </c>
    </row>
    <row r="8230" spans="1:5" x14ac:dyDescent="0.2">
      <c r="A8230" s="2">
        <f t="shared" si="515"/>
        <v>43078.708333313385</v>
      </c>
      <c r="B8230">
        <f t="shared" si="513"/>
        <v>12</v>
      </c>
      <c r="C8230">
        <f t="shared" si="514"/>
        <v>17</v>
      </c>
      <c r="D8230">
        <v>2.0160594839999999</v>
      </c>
      <c r="E8230" s="9">
        <f t="shared" si="512"/>
        <v>2237.4260076217415</v>
      </c>
    </row>
    <row r="8231" spans="1:5" x14ac:dyDescent="0.2">
      <c r="A8231" s="2">
        <f t="shared" si="515"/>
        <v>43078.749999980049</v>
      </c>
      <c r="B8231">
        <f t="shared" si="513"/>
        <v>12</v>
      </c>
      <c r="C8231">
        <f t="shared" si="514"/>
        <v>18</v>
      </c>
      <c r="D8231">
        <v>2.2639728849999998</v>
      </c>
      <c r="E8231" s="9">
        <f t="shared" si="512"/>
        <v>2512.5606926037631</v>
      </c>
    </row>
    <row r="8232" spans="1:5" x14ac:dyDescent="0.2">
      <c r="A8232" s="2">
        <f t="shared" si="515"/>
        <v>43078.791666646714</v>
      </c>
      <c r="B8232">
        <f t="shared" si="513"/>
        <v>12</v>
      </c>
      <c r="C8232">
        <f t="shared" si="514"/>
        <v>19</v>
      </c>
      <c r="D8232">
        <v>2.1044328889999999</v>
      </c>
      <c r="E8232" s="9">
        <f t="shared" si="512"/>
        <v>2335.5029524233805</v>
      </c>
    </row>
    <row r="8233" spans="1:5" x14ac:dyDescent="0.2">
      <c r="A8233" s="2">
        <f t="shared" si="515"/>
        <v>43078.833333313378</v>
      </c>
      <c r="B8233">
        <f t="shared" si="513"/>
        <v>12</v>
      </c>
      <c r="C8233">
        <f t="shared" si="514"/>
        <v>20</v>
      </c>
      <c r="D8233">
        <v>2.0116277330000001</v>
      </c>
      <c r="E8233" s="9">
        <f t="shared" si="512"/>
        <v>2232.507643344597</v>
      </c>
    </row>
    <row r="8234" spans="1:5" x14ac:dyDescent="0.2">
      <c r="A8234" s="2">
        <f t="shared" si="515"/>
        <v>43078.874999980042</v>
      </c>
      <c r="B8234">
        <f t="shared" si="513"/>
        <v>12</v>
      </c>
      <c r="C8234">
        <f t="shared" si="514"/>
        <v>21</v>
      </c>
      <c r="D8234">
        <v>1.848784389</v>
      </c>
      <c r="E8234" s="9">
        <f t="shared" si="512"/>
        <v>2051.783842323211</v>
      </c>
    </row>
    <row r="8235" spans="1:5" x14ac:dyDescent="0.2">
      <c r="A8235" s="2">
        <f t="shared" si="515"/>
        <v>43078.916666646706</v>
      </c>
      <c r="B8235">
        <f t="shared" si="513"/>
        <v>12</v>
      </c>
      <c r="C8235">
        <f t="shared" si="514"/>
        <v>22</v>
      </c>
      <c r="D8235">
        <v>1.524730401</v>
      </c>
      <c r="E8235" s="9">
        <f t="shared" si="512"/>
        <v>1692.148213325697</v>
      </c>
    </row>
    <row r="8236" spans="1:5" x14ac:dyDescent="0.2">
      <c r="A8236" s="2">
        <f t="shared" si="515"/>
        <v>43078.958333313371</v>
      </c>
      <c r="B8236">
        <f t="shared" si="513"/>
        <v>12</v>
      </c>
      <c r="C8236">
        <f t="shared" si="514"/>
        <v>23</v>
      </c>
      <c r="D8236">
        <v>1.2138704570000001</v>
      </c>
      <c r="E8236" s="9">
        <f t="shared" si="512"/>
        <v>1347.1553552511591</v>
      </c>
    </row>
    <row r="8237" spans="1:5" x14ac:dyDescent="0.2">
      <c r="A8237" s="2">
        <f t="shared" si="515"/>
        <v>43078.999999980035</v>
      </c>
      <c r="B8237">
        <f t="shared" si="513"/>
        <v>12</v>
      </c>
      <c r="C8237">
        <f t="shared" si="514"/>
        <v>0</v>
      </c>
      <c r="D8237">
        <v>0.89271644000000006</v>
      </c>
      <c r="E8237" s="9">
        <f t="shared" si="512"/>
        <v>990.7381186613311</v>
      </c>
    </row>
    <row r="8238" spans="1:5" x14ac:dyDescent="0.2">
      <c r="A8238" s="2">
        <f t="shared" si="515"/>
        <v>43079.041666646699</v>
      </c>
      <c r="B8238">
        <f t="shared" si="513"/>
        <v>12</v>
      </c>
      <c r="C8238">
        <f t="shared" si="514"/>
        <v>1</v>
      </c>
      <c r="D8238">
        <v>0.775051029</v>
      </c>
      <c r="E8238" s="9">
        <f t="shared" si="512"/>
        <v>860.15285921920372</v>
      </c>
    </row>
    <row r="8239" spans="1:5" x14ac:dyDescent="0.2">
      <c r="A8239" s="2">
        <f t="shared" si="515"/>
        <v>43079.083333313363</v>
      </c>
      <c r="B8239">
        <f t="shared" si="513"/>
        <v>12</v>
      </c>
      <c r="C8239">
        <f t="shared" si="514"/>
        <v>2</v>
      </c>
      <c r="D8239">
        <v>0.71729885999999998</v>
      </c>
      <c r="E8239" s="9">
        <f t="shared" si="512"/>
        <v>796.05941061678823</v>
      </c>
    </row>
    <row r="8240" spans="1:5" x14ac:dyDescent="0.2">
      <c r="A8240" s="2">
        <f t="shared" si="515"/>
        <v>43079.124999980027</v>
      </c>
      <c r="B8240">
        <f t="shared" si="513"/>
        <v>12</v>
      </c>
      <c r="C8240">
        <f t="shared" si="514"/>
        <v>3</v>
      </c>
      <c r="D8240">
        <v>0.71146861699999997</v>
      </c>
      <c r="E8240" s="9">
        <f t="shared" si="512"/>
        <v>789.58899770363712</v>
      </c>
    </row>
    <row r="8241" spans="1:5" x14ac:dyDescent="0.2">
      <c r="A8241" s="2">
        <f t="shared" si="515"/>
        <v>43079.166666646692</v>
      </c>
      <c r="B8241">
        <f t="shared" si="513"/>
        <v>12</v>
      </c>
      <c r="C8241">
        <f t="shared" si="514"/>
        <v>4</v>
      </c>
      <c r="D8241">
        <v>0.70953608000000001</v>
      </c>
      <c r="E8241" s="9">
        <f t="shared" si="512"/>
        <v>787.44426508101014</v>
      </c>
    </row>
    <row r="8242" spans="1:5" x14ac:dyDescent="0.2">
      <c r="A8242" s="2">
        <f t="shared" si="515"/>
        <v>43079.208333313356</v>
      </c>
      <c r="B8242">
        <f t="shared" si="513"/>
        <v>12</v>
      </c>
      <c r="C8242">
        <f t="shared" si="514"/>
        <v>5</v>
      </c>
      <c r="D8242">
        <v>0.76784743099999997</v>
      </c>
      <c r="E8242" s="9">
        <f t="shared" si="512"/>
        <v>852.15829475244811</v>
      </c>
    </row>
    <row r="8243" spans="1:5" x14ac:dyDescent="0.2">
      <c r="A8243" s="2">
        <f t="shared" si="515"/>
        <v>43079.24999998002</v>
      </c>
      <c r="B8243">
        <f t="shared" si="513"/>
        <v>12</v>
      </c>
      <c r="C8243">
        <f t="shared" si="514"/>
        <v>6</v>
      </c>
      <c r="D8243">
        <v>0.99191635499999997</v>
      </c>
      <c r="E8243" s="9">
        <f t="shared" si="512"/>
        <v>1100.8303414039342</v>
      </c>
    </row>
    <row r="8244" spans="1:5" x14ac:dyDescent="0.2">
      <c r="A8244" s="2">
        <f t="shared" si="515"/>
        <v>43079.291666646684</v>
      </c>
      <c r="B8244">
        <f t="shared" si="513"/>
        <v>12</v>
      </c>
      <c r="C8244">
        <f t="shared" si="514"/>
        <v>7</v>
      </c>
      <c r="D8244">
        <v>1.2902468920000001</v>
      </c>
      <c r="E8244" s="9">
        <f t="shared" si="512"/>
        <v>1431.918043750499</v>
      </c>
    </row>
    <row r="8245" spans="1:5" x14ac:dyDescent="0.2">
      <c r="A8245" s="2">
        <f t="shared" si="515"/>
        <v>43079.333333313349</v>
      </c>
      <c r="B8245">
        <f t="shared" si="513"/>
        <v>12</v>
      </c>
      <c r="C8245">
        <f t="shared" si="514"/>
        <v>8</v>
      </c>
      <c r="D8245">
        <v>1.2533901489999999</v>
      </c>
      <c r="E8245" s="9">
        <f t="shared" si="512"/>
        <v>1391.0143720092185</v>
      </c>
    </row>
    <row r="8246" spans="1:5" x14ac:dyDescent="0.2">
      <c r="A8246" s="2">
        <f t="shared" si="515"/>
        <v>43079.374999980013</v>
      </c>
      <c r="B8246">
        <f t="shared" si="513"/>
        <v>12</v>
      </c>
      <c r="C8246">
        <f t="shared" si="514"/>
        <v>9</v>
      </c>
      <c r="D8246">
        <v>1.107530943</v>
      </c>
      <c r="E8246" s="9">
        <f t="shared" si="512"/>
        <v>1229.1395942333377</v>
      </c>
    </row>
    <row r="8247" spans="1:5" x14ac:dyDescent="0.2">
      <c r="A8247" s="2">
        <f t="shared" si="515"/>
        <v>43079.416666646677</v>
      </c>
      <c r="B8247">
        <f t="shared" si="513"/>
        <v>12</v>
      </c>
      <c r="C8247">
        <f t="shared" si="514"/>
        <v>10</v>
      </c>
      <c r="D8247">
        <v>1.133643674</v>
      </c>
      <c r="E8247" s="9">
        <f t="shared" si="512"/>
        <v>1258.119544444683</v>
      </c>
    </row>
    <row r="8248" spans="1:5" x14ac:dyDescent="0.2">
      <c r="A8248" s="2">
        <f t="shared" si="515"/>
        <v>43079.458333313341</v>
      </c>
      <c r="B8248">
        <f t="shared" si="513"/>
        <v>12</v>
      </c>
      <c r="C8248">
        <f t="shared" si="514"/>
        <v>11</v>
      </c>
      <c r="D8248">
        <v>1.1226468940000001</v>
      </c>
      <c r="E8248" s="9">
        <f t="shared" si="512"/>
        <v>1245.9153005881094</v>
      </c>
    </row>
    <row r="8249" spans="1:5" x14ac:dyDescent="0.2">
      <c r="A8249" s="2">
        <f t="shared" si="515"/>
        <v>43079.499999980006</v>
      </c>
      <c r="B8249">
        <f t="shared" si="513"/>
        <v>12</v>
      </c>
      <c r="C8249">
        <f t="shared" si="514"/>
        <v>12</v>
      </c>
      <c r="D8249">
        <v>1.093118338</v>
      </c>
      <c r="E8249" s="9">
        <f t="shared" si="512"/>
        <v>1213.1444623830621</v>
      </c>
    </row>
    <row r="8250" spans="1:5" x14ac:dyDescent="0.2">
      <c r="A8250" s="2">
        <f t="shared" si="515"/>
        <v>43079.54166664667</v>
      </c>
      <c r="B8250">
        <f t="shared" si="513"/>
        <v>12</v>
      </c>
      <c r="C8250">
        <f t="shared" si="514"/>
        <v>13</v>
      </c>
      <c r="D8250">
        <v>1.0618489600000001</v>
      </c>
      <c r="E8250" s="9">
        <f t="shared" si="512"/>
        <v>1178.4416571659542</v>
      </c>
    </row>
    <row r="8251" spans="1:5" x14ac:dyDescent="0.2">
      <c r="A8251" s="2">
        <f t="shared" si="515"/>
        <v>43079.583333313334</v>
      </c>
      <c r="B8251">
        <f t="shared" si="513"/>
        <v>12</v>
      </c>
      <c r="C8251">
        <f t="shared" si="514"/>
        <v>14</v>
      </c>
      <c r="D8251">
        <v>1.0641341499999999</v>
      </c>
      <c r="E8251" s="9">
        <f t="shared" si="512"/>
        <v>1180.9777646463801</v>
      </c>
    </row>
    <row r="8252" spans="1:5" x14ac:dyDescent="0.2">
      <c r="A8252" s="2">
        <f t="shared" si="515"/>
        <v>43079.624999979998</v>
      </c>
      <c r="B8252">
        <f t="shared" si="513"/>
        <v>12</v>
      </c>
      <c r="C8252">
        <f t="shared" si="514"/>
        <v>15</v>
      </c>
      <c r="D8252">
        <v>1.1578230810000001</v>
      </c>
      <c r="E8252" s="9">
        <f t="shared" si="512"/>
        <v>1284.9538886195553</v>
      </c>
    </row>
    <row r="8253" spans="1:5" x14ac:dyDescent="0.2">
      <c r="A8253" s="2">
        <f t="shared" si="515"/>
        <v>43079.666666646663</v>
      </c>
      <c r="B8253">
        <f t="shared" si="513"/>
        <v>12</v>
      </c>
      <c r="C8253">
        <f t="shared" si="514"/>
        <v>16</v>
      </c>
      <c r="D8253">
        <v>1.472833023</v>
      </c>
      <c r="E8253" s="9">
        <f t="shared" si="512"/>
        <v>1634.5524210457029</v>
      </c>
    </row>
    <row r="8254" spans="1:5" x14ac:dyDescent="0.2">
      <c r="A8254" s="2">
        <f t="shared" si="515"/>
        <v>43079.708333313327</v>
      </c>
      <c r="B8254">
        <f t="shared" si="513"/>
        <v>12</v>
      </c>
      <c r="C8254">
        <f t="shared" si="514"/>
        <v>17</v>
      </c>
      <c r="D8254">
        <v>2.0198196670000002</v>
      </c>
      <c r="E8254" s="9">
        <f t="shared" si="512"/>
        <v>2241.5990646691084</v>
      </c>
    </row>
    <row r="8255" spans="1:5" x14ac:dyDescent="0.2">
      <c r="A8255" s="2">
        <f t="shared" si="515"/>
        <v>43079.749999979991</v>
      </c>
      <c r="B8255">
        <f t="shared" si="513"/>
        <v>12</v>
      </c>
      <c r="C8255">
        <f t="shared" si="514"/>
        <v>18</v>
      </c>
      <c r="D8255">
        <v>2.2617771169999998</v>
      </c>
      <c r="E8255" s="9">
        <f t="shared" si="512"/>
        <v>2510.1238258005296</v>
      </c>
    </row>
    <row r="8256" spans="1:5" x14ac:dyDescent="0.2">
      <c r="A8256" s="2">
        <f t="shared" si="515"/>
        <v>43079.791666646655</v>
      </c>
      <c r="B8256">
        <f t="shared" si="513"/>
        <v>12</v>
      </c>
      <c r="C8256">
        <f t="shared" si="514"/>
        <v>19</v>
      </c>
      <c r="D8256">
        <v>2.099352664</v>
      </c>
      <c r="E8256" s="9">
        <f t="shared" si="512"/>
        <v>2329.8649106742264</v>
      </c>
    </row>
    <row r="8257" spans="1:5" x14ac:dyDescent="0.2">
      <c r="A8257" s="2">
        <f t="shared" si="515"/>
        <v>43079.83333331332</v>
      </c>
      <c r="B8257">
        <f t="shared" si="513"/>
        <v>12</v>
      </c>
      <c r="C8257">
        <f t="shared" si="514"/>
        <v>20</v>
      </c>
      <c r="D8257">
        <v>1.997814408</v>
      </c>
      <c r="E8257" s="9">
        <f t="shared" si="512"/>
        <v>2217.1775933872359</v>
      </c>
    </row>
    <row r="8258" spans="1:5" x14ac:dyDescent="0.2">
      <c r="A8258" s="2">
        <f t="shared" si="515"/>
        <v>43079.874999979984</v>
      </c>
      <c r="B8258">
        <f t="shared" si="513"/>
        <v>12</v>
      </c>
      <c r="C8258">
        <f t="shared" si="514"/>
        <v>21</v>
      </c>
      <c r="D8258">
        <v>1.831267435</v>
      </c>
      <c r="E8258" s="9">
        <f t="shared" si="512"/>
        <v>2032.3434990372323</v>
      </c>
    </row>
    <row r="8259" spans="1:5" x14ac:dyDescent="0.2">
      <c r="A8259" s="2">
        <f t="shared" si="515"/>
        <v>43079.916666646648</v>
      </c>
      <c r="B8259">
        <f t="shared" si="513"/>
        <v>12</v>
      </c>
      <c r="C8259">
        <f t="shared" si="514"/>
        <v>22</v>
      </c>
      <c r="D8259">
        <v>1.503326902</v>
      </c>
      <c r="E8259" s="9">
        <f t="shared" si="512"/>
        <v>1668.3945762446663</v>
      </c>
    </row>
    <row r="8260" spans="1:5" x14ac:dyDescent="0.2">
      <c r="A8260" s="2">
        <f t="shared" si="515"/>
        <v>43079.958333313312</v>
      </c>
      <c r="B8260">
        <f t="shared" si="513"/>
        <v>12</v>
      </c>
      <c r="C8260">
        <f t="shared" si="514"/>
        <v>23</v>
      </c>
      <c r="D8260">
        <v>1.191570496</v>
      </c>
      <c r="E8260" s="9">
        <f t="shared" si="512"/>
        <v>1322.4068232230481</v>
      </c>
    </row>
    <row r="8261" spans="1:5" x14ac:dyDescent="0.2">
      <c r="A8261" s="2">
        <f t="shared" si="515"/>
        <v>43079.999999979977</v>
      </c>
      <c r="B8261">
        <f t="shared" si="513"/>
        <v>12</v>
      </c>
      <c r="C8261">
        <f t="shared" si="514"/>
        <v>0</v>
      </c>
      <c r="D8261">
        <v>0.85920086799999995</v>
      </c>
      <c r="E8261" s="9">
        <f t="shared" ref="E8261:E8324" si="516">D8261*$E$3/$D$8765</f>
        <v>953.54248378634384</v>
      </c>
    </row>
    <row r="8262" spans="1:5" x14ac:dyDescent="0.2">
      <c r="A8262" s="2">
        <f t="shared" si="515"/>
        <v>43080.041666646641</v>
      </c>
      <c r="B8262">
        <f t="shared" ref="B8262:B8325" si="517">MONTH(A8262)</f>
        <v>12</v>
      </c>
      <c r="C8262">
        <f t="shared" ref="C8262:C8325" si="518">HOUR(A8262)</f>
        <v>1</v>
      </c>
      <c r="D8262">
        <v>0.74308454300000004</v>
      </c>
      <c r="E8262" s="9">
        <f t="shared" si="516"/>
        <v>824.67640243987773</v>
      </c>
    </row>
    <row r="8263" spans="1:5" x14ac:dyDescent="0.2">
      <c r="A8263" s="2">
        <f t="shared" ref="A8263:A8326" si="519">A8262+1/24</f>
        <v>43080.083333313305</v>
      </c>
      <c r="B8263">
        <f t="shared" si="517"/>
        <v>12</v>
      </c>
      <c r="C8263">
        <f t="shared" si="518"/>
        <v>2</v>
      </c>
      <c r="D8263">
        <v>0.68657130399999999</v>
      </c>
      <c r="E8263" s="9">
        <f t="shared" si="516"/>
        <v>761.9579203132148</v>
      </c>
    </row>
    <row r="8264" spans="1:5" x14ac:dyDescent="0.2">
      <c r="A8264" s="2">
        <f t="shared" si="519"/>
        <v>43080.124999979969</v>
      </c>
      <c r="B8264">
        <f t="shared" si="517"/>
        <v>12</v>
      </c>
      <c r="C8264">
        <f t="shared" si="518"/>
        <v>3</v>
      </c>
      <c r="D8264">
        <v>0.67589081900000003</v>
      </c>
      <c r="E8264" s="9">
        <f t="shared" si="516"/>
        <v>750.10470114847021</v>
      </c>
    </row>
    <row r="8265" spans="1:5" x14ac:dyDescent="0.2">
      <c r="A8265" s="2">
        <f t="shared" si="519"/>
        <v>43080.166666646634</v>
      </c>
      <c r="B8265">
        <f t="shared" si="517"/>
        <v>12</v>
      </c>
      <c r="C8265">
        <f t="shared" si="518"/>
        <v>4</v>
      </c>
      <c r="D8265">
        <v>0.67287049300000001</v>
      </c>
      <c r="E8265" s="9">
        <f t="shared" si="516"/>
        <v>746.75273857121113</v>
      </c>
    </row>
    <row r="8266" spans="1:5" x14ac:dyDescent="0.2">
      <c r="A8266" s="2">
        <f t="shared" si="519"/>
        <v>43080.208333313298</v>
      </c>
      <c r="B8266">
        <f t="shared" si="517"/>
        <v>12</v>
      </c>
      <c r="C8266">
        <f t="shared" si="518"/>
        <v>5</v>
      </c>
      <c r="D8266">
        <v>0.73313838600000003</v>
      </c>
      <c r="E8266" s="9">
        <f t="shared" si="516"/>
        <v>813.63814165228632</v>
      </c>
    </row>
    <row r="8267" spans="1:5" x14ac:dyDescent="0.2">
      <c r="A8267" s="2">
        <f t="shared" si="519"/>
        <v>43080.249999979962</v>
      </c>
      <c r="B8267">
        <f t="shared" si="517"/>
        <v>12</v>
      </c>
      <c r="C8267">
        <f t="shared" si="518"/>
        <v>6</v>
      </c>
      <c r="D8267">
        <v>0.93270069799999999</v>
      </c>
      <c r="E8267" s="9">
        <f t="shared" si="516"/>
        <v>1035.112711501796</v>
      </c>
    </row>
    <row r="8268" spans="1:5" x14ac:dyDescent="0.2">
      <c r="A8268" s="2">
        <f t="shared" si="519"/>
        <v>43080.291666646626</v>
      </c>
      <c r="B8268">
        <f t="shared" si="517"/>
        <v>12</v>
      </c>
      <c r="C8268">
        <f t="shared" si="518"/>
        <v>7</v>
      </c>
      <c r="D8268">
        <v>1.244198954</v>
      </c>
      <c r="E8268" s="9">
        <f t="shared" si="516"/>
        <v>1380.813969244653</v>
      </c>
    </row>
    <row r="8269" spans="1:5" x14ac:dyDescent="0.2">
      <c r="A8269" s="2">
        <f t="shared" si="519"/>
        <v>43080.33333331329</v>
      </c>
      <c r="B8269">
        <f t="shared" si="517"/>
        <v>12</v>
      </c>
      <c r="C8269">
        <f t="shared" si="518"/>
        <v>8</v>
      </c>
      <c r="D8269">
        <v>1.191277669</v>
      </c>
      <c r="E8269" s="9">
        <f t="shared" si="516"/>
        <v>1322.0818433547788</v>
      </c>
    </row>
    <row r="8270" spans="1:5" x14ac:dyDescent="0.2">
      <c r="A8270" s="2">
        <f t="shared" si="519"/>
        <v>43080.374999979955</v>
      </c>
      <c r="B8270">
        <f t="shared" si="517"/>
        <v>12</v>
      </c>
      <c r="C8270">
        <f t="shared" si="518"/>
        <v>9</v>
      </c>
      <c r="D8270">
        <v>1.033245918</v>
      </c>
      <c r="E8270" s="9">
        <f t="shared" si="516"/>
        <v>1146.6979558635885</v>
      </c>
    </row>
    <row r="8271" spans="1:5" x14ac:dyDescent="0.2">
      <c r="A8271" s="2">
        <f t="shared" si="519"/>
        <v>43080.416666646619</v>
      </c>
      <c r="B8271">
        <f t="shared" si="517"/>
        <v>12</v>
      </c>
      <c r="C8271">
        <f t="shared" si="518"/>
        <v>10</v>
      </c>
      <c r="D8271">
        <v>1.0488049129999999</v>
      </c>
      <c r="E8271" s="9">
        <f t="shared" si="516"/>
        <v>1163.9653531510867</v>
      </c>
    </row>
    <row r="8272" spans="1:5" x14ac:dyDescent="0.2">
      <c r="A8272" s="2">
        <f t="shared" si="519"/>
        <v>43080.458333313283</v>
      </c>
      <c r="B8272">
        <f t="shared" si="517"/>
        <v>12</v>
      </c>
      <c r="C8272">
        <f t="shared" si="518"/>
        <v>11</v>
      </c>
      <c r="D8272">
        <v>1.0695645439999999</v>
      </c>
      <c r="E8272" s="9">
        <f t="shared" si="516"/>
        <v>1187.0044245062008</v>
      </c>
    </row>
    <row r="8273" spans="1:5" x14ac:dyDescent="0.2">
      <c r="A8273" s="2">
        <f t="shared" si="519"/>
        <v>43080.499999979947</v>
      </c>
      <c r="B8273">
        <f t="shared" si="517"/>
        <v>12</v>
      </c>
      <c r="C8273">
        <f t="shared" si="518"/>
        <v>12</v>
      </c>
      <c r="D8273">
        <v>1.0311907979999999</v>
      </c>
      <c r="E8273" s="9">
        <f t="shared" si="516"/>
        <v>1144.4171804334605</v>
      </c>
    </row>
    <row r="8274" spans="1:5" x14ac:dyDescent="0.2">
      <c r="A8274" s="2">
        <f t="shared" si="519"/>
        <v>43080.541666646612</v>
      </c>
      <c r="B8274">
        <f t="shared" si="517"/>
        <v>12</v>
      </c>
      <c r="C8274">
        <f t="shared" si="518"/>
        <v>13</v>
      </c>
      <c r="D8274">
        <v>1.0066466270000001</v>
      </c>
      <c r="E8274" s="9">
        <f t="shared" si="516"/>
        <v>1117.1780205938123</v>
      </c>
    </row>
    <row r="8275" spans="1:5" x14ac:dyDescent="0.2">
      <c r="A8275" s="2">
        <f t="shared" si="519"/>
        <v>43080.583333313276</v>
      </c>
      <c r="B8275">
        <f t="shared" si="517"/>
        <v>12</v>
      </c>
      <c r="C8275">
        <f t="shared" si="518"/>
        <v>14</v>
      </c>
      <c r="D8275">
        <v>1.010584248</v>
      </c>
      <c r="E8275" s="9">
        <f t="shared" si="516"/>
        <v>1121.5479986145388</v>
      </c>
    </row>
    <row r="8276" spans="1:5" x14ac:dyDescent="0.2">
      <c r="A8276" s="2">
        <f t="shared" si="519"/>
        <v>43080.62499997994</v>
      </c>
      <c r="B8276">
        <f t="shared" si="517"/>
        <v>12</v>
      </c>
      <c r="C8276">
        <f t="shared" si="518"/>
        <v>15</v>
      </c>
      <c r="D8276">
        <v>1.099744321</v>
      </c>
      <c r="E8276" s="9">
        <f t="shared" si="516"/>
        <v>1220.4979888082075</v>
      </c>
    </row>
    <row r="8277" spans="1:5" x14ac:dyDescent="0.2">
      <c r="A8277" s="2">
        <f t="shared" si="519"/>
        <v>43080.666666646604</v>
      </c>
      <c r="B8277">
        <f t="shared" si="517"/>
        <v>12</v>
      </c>
      <c r="C8277">
        <f t="shared" si="518"/>
        <v>16</v>
      </c>
      <c r="D8277">
        <v>1.416193343</v>
      </c>
      <c r="E8277" s="9">
        <f t="shared" si="516"/>
        <v>1571.69361449703</v>
      </c>
    </row>
    <row r="8278" spans="1:5" x14ac:dyDescent="0.2">
      <c r="A8278" s="2">
        <f t="shared" si="519"/>
        <v>43080.708333313269</v>
      </c>
      <c r="B8278">
        <f t="shared" si="517"/>
        <v>12</v>
      </c>
      <c r="C8278">
        <f t="shared" si="518"/>
        <v>17</v>
      </c>
      <c r="D8278">
        <v>1.9479033649999999</v>
      </c>
      <c r="E8278" s="9">
        <f t="shared" si="516"/>
        <v>2161.7862388354533</v>
      </c>
    </row>
    <row r="8279" spans="1:5" x14ac:dyDescent="0.2">
      <c r="A8279" s="2">
        <f t="shared" si="519"/>
        <v>43080.749999979933</v>
      </c>
      <c r="B8279">
        <f t="shared" si="517"/>
        <v>12</v>
      </c>
      <c r="C8279">
        <f t="shared" si="518"/>
        <v>18</v>
      </c>
      <c r="D8279">
        <v>2.1995627600000001</v>
      </c>
      <c r="E8279" s="9">
        <f t="shared" si="516"/>
        <v>2441.0782338901754</v>
      </c>
    </row>
    <row r="8280" spans="1:5" x14ac:dyDescent="0.2">
      <c r="A8280" s="2">
        <f t="shared" si="519"/>
        <v>43080.791666646597</v>
      </c>
      <c r="B8280">
        <f t="shared" si="517"/>
        <v>12</v>
      </c>
      <c r="C8280">
        <f t="shared" si="518"/>
        <v>19</v>
      </c>
      <c r="D8280">
        <v>2.0365333900000002</v>
      </c>
      <c r="E8280" s="9">
        <f t="shared" si="516"/>
        <v>2260.1479809194316</v>
      </c>
    </row>
    <row r="8281" spans="1:5" x14ac:dyDescent="0.2">
      <c r="A8281" s="2">
        <f t="shared" si="519"/>
        <v>43080.833333313261</v>
      </c>
      <c r="B8281">
        <f t="shared" si="517"/>
        <v>12</v>
      </c>
      <c r="C8281">
        <f t="shared" si="518"/>
        <v>20</v>
      </c>
      <c r="D8281">
        <v>1.935169393</v>
      </c>
      <c r="E8281" s="9">
        <f t="shared" si="516"/>
        <v>2147.6540565465671</v>
      </c>
    </row>
    <row r="8282" spans="1:5" x14ac:dyDescent="0.2">
      <c r="A8282" s="2">
        <f t="shared" si="519"/>
        <v>43080.874999979926</v>
      </c>
      <c r="B8282">
        <f t="shared" si="517"/>
        <v>12</v>
      </c>
      <c r="C8282">
        <f t="shared" si="518"/>
        <v>21</v>
      </c>
      <c r="D8282">
        <v>1.766290814</v>
      </c>
      <c r="E8282" s="9">
        <f t="shared" si="516"/>
        <v>1960.2323421658405</v>
      </c>
    </row>
    <row r="8283" spans="1:5" x14ac:dyDescent="0.2">
      <c r="A8283" s="2">
        <f t="shared" si="519"/>
        <v>43080.91666664659</v>
      </c>
      <c r="B8283">
        <f t="shared" si="517"/>
        <v>12</v>
      </c>
      <c r="C8283">
        <f t="shared" si="518"/>
        <v>22</v>
      </c>
      <c r="D8283">
        <v>1.4470448229999999</v>
      </c>
      <c r="E8283" s="9">
        <f t="shared" si="516"/>
        <v>1605.9326358520277</v>
      </c>
    </row>
    <row r="8284" spans="1:5" x14ac:dyDescent="0.2">
      <c r="A8284" s="2">
        <f t="shared" si="519"/>
        <v>43080.958333313254</v>
      </c>
      <c r="B8284">
        <f t="shared" si="517"/>
        <v>12</v>
      </c>
      <c r="C8284">
        <f t="shared" si="518"/>
        <v>23</v>
      </c>
      <c r="D8284">
        <v>1.1614479150000001</v>
      </c>
      <c r="E8284" s="9">
        <f t="shared" si="516"/>
        <v>1288.9767351324072</v>
      </c>
    </row>
    <row r="8285" spans="1:5" x14ac:dyDescent="0.2">
      <c r="A8285" s="2">
        <f t="shared" si="519"/>
        <v>43080.999999979918</v>
      </c>
      <c r="B8285">
        <f t="shared" si="517"/>
        <v>12</v>
      </c>
      <c r="C8285">
        <f t="shared" si="518"/>
        <v>0</v>
      </c>
      <c r="D8285">
        <v>0.86933040299999997</v>
      </c>
      <c r="E8285" s="9">
        <f t="shared" si="516"/>
        <v>964.78425776870051</v>
      </c>
    </row>
    <row r="8286" spans="1:5" x14ac:dyDescent="0.2">
      <c r="A8286" s="2">
        <f t="shared" si="519"/>
        <v>43081.041666646583</v>
      </c>
      <c r="B8286">
        <f t="shared" si="517"/>
        <v>12</v>
      </c>
      <c r="C8286">
        <f t="shared" si="518"/>
        <v>1</v>
      </c>
      <c r="D8286">
        <v>0.76204824599999998</v>
      </c>
      <c r="E8286" s="9">
        <f t="shared" si="516"/>
        <v>845.72235005687492</v>
      </c>
    </row>
    <row r="8287" spans="1:5" x14ac:dyDescent="0.2">
      <c r="A8287" s="2">
        <f t="shared" si="519"/>
        <v>43081.083333313247</v>
      </c>
      <c r="B8287">
        <f t="shared" si="517"/>
        <v>12</v>
      </c>
      <c r="C8287">
        <f t="shared" si="518"/>
        <v>2</v>
      </c>
      <c r="D8287">
        <v>0.69776796900000004</v>
      </c>
      <c r="E8287" s="9">
        <f t="shared" si="516"/>
        <v>774.38399685929164</v>
      </c>
    </row>
    <row r="8288" spans="1:5" x14ac:dyDescent="0.2">
      <c r="A8288" s="2">
        <f t="shared" si="519"/>
        <v>43081.124999979911</v>
      </c>
      <c r="B8288">
        <f t="shared" si="517"/>
        <v>12</v>
      </c>
      <c r="C8288">
        <f t="shared" si="518"/>
        <v>3</v>
      </c>
      <c r="D8288">
        <v>0.68639233499999996</v>
      </c>
      <c r="E8288" s="9">
        <f t="shared" si="516"/>
        <v>761.75930023363082</v>
      </c>
    </row>
    <row r="8289" spans="1:5" x14ac:dyDescent="0.2">
      <c r="A8289" s="2">
        <f t="shared" si="519"/>
        <v>43081.166666646575</v>
      </c>
      <c r="B8289">
        <f t="shared" si="517"/>
        <v>12</v>
      </c>
      <c r="C8289">
        <f t="shared" si="518"/>
        <v>4</v>
      </c>
      <c r="D8289">
        <v>0.68790690700000001</v>
      </c>
      <c r="E8289" s="9">
        <f t="shared" si="516"/>
        <v>763.44017463744171</v>
      </c>
    </row>
    <row r="8290" spans="1:5" x14ac:dyDescent="0.2">
      <c r="A8290" s="2">
        <f t="shared" si="519"/>
        <v>43081.20833331324</v>
      </c>
      <c r="B8290">
        <f t="shared" si="517"/>
        <v>12</v>
      </c>
      <c r="C8290">
        <f t="shared" si="518"/>
        <v>5</v>
      </c>
      <c r="D8290">
        <v>0.76966512799999998</v>
      </c>
      <c r="E8290" s="9">
        <f t="shared" si="516"/>
        <v>854.17557776123454</v>
      </c>
    </row>
    <row r="8291" spans="1:5" x14ac:dyDescent="0.2">
      <c r="A8291" s="2">
        <f t="shared" si="519"/>
        <v>43081.249999979904</v>
      </c>
      <c r="B8291">
        <f t="shared" si="517"/>
        <v>12</v>
      </c>
      <c r="C8291">
        <f t="shared" si="518"/>
        <v>6</v>
      </c>
      <c r="D8291">
        <v>0.97739904</v>
      </c>
      <c r="E8291" s="9">
        <f t="shared" si="516"/>
        <v>1084.7190022298582</v>
      </c>
    </row>
    <row r="8292" spans="1:5" x14ac:dyDescent="0.2">
      <c r="A8292" s="2">
        <f t="shared" si="519"/>
        <v>43081.291666646568</v>
      </c>
      <c r="B8292">
        <f t="shared" si="517"/>
        <v>12</v>
      </c>
      <c r="C8292">
        <f t="shared" si="518"/>
        <v>7</v>
      </c>
      <c r="D8292">
        <v>1.271271984</v>
      </c>
      <c r="E8292" s="9">
        <f t="shared" si="516"/>
        <v>1410.8596608067594</v>
      </c>
    </row>
    <row r="8293" spans="1:5" x14ac:dyDescent="0.2">
      <c r="A8293" s="2">
        <f t="shared" si="519"/>
        <v>43081.333333313232</v>
      </c>
      <c r="B8293">
        <f t="shared" si="517"/>
        <v>12</v>
      </c>
      <c r="C8293">
        <f t="shared" si="518"/>
        <v>8</v>
      </c>
      <c r="D8293">
        <v>1.2029904199999999</v>
      </c>
      <c r="E8293" s="9">
        <f t="shared" si="516"/>
        <v>1335.0806729608389</v>
      </c>
    </row>
    <row r="8294" spans="1:5" x14ac:dyDescent="0.2">
      <c r="A8294" s="2">
        <f t="shared" si="519"/>
        <v>43081.374999979897</v>
      </c>
      <c r="B8294">
        <f t="shared" si="517"/>
        <v>12</v>
      </c>
      <c r="C8294">
        <f t="shared" si="518"/>
        <v>9</v>
      </c>
      <c r="D8294">
        <v>1.0225297360000001</v>
      </c>
      <c r="E8294" s="9">
        <f t="shared" si="516"/>
        <v>1134.8051201117205</v>
      </c>
    </row>
    <row r="8295" spans="1:5" x14ac:dyDescent="0.2">
      <c r="A8295" s="2">
        <f t="shared" si="519"/>
        <v>43081.416666646561</v>
      </c>
      <c r="B8295">
        <f t="shared" si="517"/>
        <v>12</v>
      </c>
      <c r="C8295">
        <f t="shared" si="518"/>
        <v>10</v>
      </c>
      <c r="D8295">
        <v>1.0158846530000001</v>
      </c>
      <c r="E8295" s="9">
        <f t="shared" si="516"/>
        <v>1127.4303964763315</v>
      </c>
    </row>
    <row r="8296" spans="1:5" x14ac:dyDescent="0.2">
      <c r="A8296" s="2">
        <f t="shared" si="519"/>
        <v>43081.458333313225</v>
      </c>
      <c r="B8296">
        <f t="shared" si="517"/>
        <v>12</v>
      </c>
      <c r="C8296">
        <f t="shared" si="518"/>
        <v>11</v>
      </c>
      <c r="D8296">
        <v>1.0026929149999999</v>
      </c>
      <c r="E8296" s="9">
        <f t="shared" si="516"/>
        <v>1112.7901847558064</v>
      </c>
    </row>
    <row r="8297" spans="1:5" x14ac:dyDescent="0.2">
      <c r="A8297" s="2">
        <f t="shared" si="519"/>
        <v>43081.499999979889</v>
      </c>
      <c r="B8297">
        <f t="shared" si="517"/>
        <v>12</v>
      </c>
      <c r="C8297">
        <f t="shared" si="518"/>
        <v>12</v>
      </c>
      <c r="D8297">
        <v>0.97683419599999999</v>
      </c>
      <c r="E8297" s="9">
        <f t="shared" si="516"/>
        <v>1084.0921374642701</v>
      </c>
    </row>
    <row r="8298" spans="1:5" x14ac:dyDescent="0.2">
      <c r="A8298" s="2">
        <f t="shared" si="519"/>
        <v>43081.541666646553</v>
      </c>
      <c r="B8298">
        <f t="shared" si="517"/>
        <v>12</v>
      </c>
      <c r="C8298">
        <f t="shared" si="518"/>
        <v>13</v>
      </c>
      <c r="D8298">
        <v>0.95137740599999998</v>
      </c>
      <c r="E8298" s="9">
        <f t="shared" si="516"/>
        <v>1055.8401516133581</v>
      </c>
    </row>
    <row r="8299" spans="1:5" x14ac:dyDescent="0.2">
      <c r="A8299" s="2">
        <f t="shared" si="519"/>
        <v>43081.583333313218</v>
      </c>
      <c r="B8299">
        <f t="shared" si="517"/>
        <v>12</v>
      </c>
      <c r="C8299">
        <f t="shared" si="518"/>
        <v>14</v>
      </c>
      <c r="D8299">
        <v>0.96742641799999995</v>
      </c>
      <c r="E8299" s="9">
        <f t="shared" si="516"/>
        <v>1073.6513705433613</v>
      </c>
    </row>
    <row r="8300" spans="1:5" x14ac:dyDescent="0.2">
      <c r="A8300" s="2">
        <f t="shared" si="519"/>
        <v>43081.624999979882</v>
      </c>
      <c r="B8300">
        <f t="shared" si="517"/>
        <v>12</v>
      </c>
      <c r="C8300">
        <f t="shared" si="518"/>
        <v>15</v>
      </c>
      <c r="D8300">
        <v>1.0728674300000001</v>
      </c>
      <c r="E8300" s="9">
        <f t="shared" si="516"/>
        <v>1190.6699726188724</v>
      </c>
    </row>
    <row r="8301" spans="1:5" x14ac:dyDescent="0.2">
      <c r="A8301" s="2">
        <f t="shared" si="519"/>
        <v>43081.666666646546</v>
      </c>
      <c r="B8301">
        <f t="shared" si="517"/>
        <v>12</v>
      </c>
      <c r="C8301">
        <f t="shared" si="518"/>
        <v>16</v>
      </c>
      <c r="D8301">
        <v>1.410877849</v>
      </c>
      <c r="E8301" s="9">
        <f t="shared" si="516"/>
        <v>1565.7944708391451</v>
      </c>
    </row>
    <row r="8302" spans="1:5" x14ac:dyDescent="0.2">
      <c r="A8302" s="2">
        <f t="shared" si="519"/>
        <v>43081.70833331321</v>
      </c>
      <c r="B8302">
        <f t="shared" si="517"/>
        <v>12</v>
      </c>
      <c r="C8302">
        <f t="shared" si="518"/>
        <v>17</v>
      </c>
      <c r="D8302">
        <v>1.966929785</v>
      </c>
      <c r="E8302" s="9">
        <f t="shared" si="516"/>
        <v>2182.9017898783586</v>
      </c>
    </row>
    <row r="8303" spans="1:5" x14ac:dyDescent="0.2">
      <c r="A8303" s="2">
        <f t="shared" si="519"/>
        <v>43081.749999979875</v>
      </c>
      <c r="B8303">
        <f t="shared" si="517"/>
        <v>12</v>
      </c>
      <c r="C8303">
        <f t="shared" si="518"/>
        <v>18</v>
      </c>
      <c r="D8303">
        <v>2.2260328669999998</v>
      </c>
      <c r="E8303" s="9">
        <f t="shared" si="516"/>
        <v>2470.4548005521983</v>
      </c>
    </row>
    <row r="8304" spans="1:5" x14ac:dyDescent="0.2">
      <c r="A8304" s="2">
        <f t="shared" si="519"/>
        <v>43081.791666646539</v>
      </c>
      <c r="B8304">
        <f t="shared" si="517"/>
        <v>12</v>
      </c>
      <c r="C8304">
        <f t="shared" si="518"/>
        <v>19</v>
      </c>
      <c r="D8304">
        <v>2.0714788300000002</v>
      </c>
      <c r="E8304" s="9">
        <f t="shared" si="516"/>
        <v>2298.930485564907</v>
      </c>
    </row>
    <row r="8305" spans="1:5" x14ac:dyDescent="0.2">
      <c r="A8305" s="2">
        <f t="shared" si="519"/>
        <v>43081.833333313203</v>
      </c>
      <c r="B8305">
        <f t="shared" si="517"/>
        <v>12</v>
      </c>
      <c r="C8305">
        <f t="shared" si="518"/>
        <v>20</v>
      </c>
      <c r="D8305">
        <v>1.9785109700000001</v>
      </c>
      <c r="E8305" s="9">
        <f t="shared" si="516"/>
        <v>2195.7546073292938</v>
      </c>
    </row>
    <row r="8306" spans="1:5" x14ac:dyDescent="0.2">
      <c r="A8306" s="2">
        <f t="shared" si="519"/>
        <v>43081.874999979867</v>
      </c>
      <c r="B8306">
        <f t="shared" si="517"/>
        <v>12</v>
      </c>
      <c r="C8306">
        <f t="shared" si="518"/>
        <v>21</v>
      </c>
      <c r="D8306">
        <v>1.8212198930000001</v>
      </c>
      <c r="E8306" s="9">
        <f t="shared" si="516"/>
        <v>2021.1927210161052</v>
      </c>
    </row>
    <row r="8307" spans="1:5" x14ac:dyDescent="0.2">
      <c r="A8307" s="2">
        <f t="shared" si="519"/>
        <v>43081.916666646532</v>
      </c>
      <c r="B8307">
        <f t="shared" si="517"/>
        <v>12</v>
      </c>
      <c r="C8307">
        <f t="shared" si="518"/>
        <v>22</v>
      </c>
      <c r="D8307">
        <v>1.505306289</v>
      </c>
      <c r="E8307" s="9">
        <f t="shared" si="516"/>
        <v>1670.5913030714767</v>
      </c>
    </row>
    <row r="8308" spans="1:5" x14ac:dyDescent="0.2">
      <c r="A8308" s="2">
        <f t="shared" si="519"/>
        <v>43081.958333313196</v>
      </c>
      <c r="B8308">
        <f t="shared" si="517"/>
        <v>12</v>
      </c>
      <c r="C8308">
        <f t="shared" si="518"/>
        <v>23</v>
      </c>
      <c r="D8308">
        <v>1.2089475329999999</v>
      </c>
      <c r="E8308" s="9">
        <f t="shared" si="516"/>
        <v>1341.6918864008792</v>
      </c>
    </row>
    <row r="8309" spans="1:5" x14ac:dyDescent="0.2">
      <c r="A8309" s="2">
        <f t="shared" si="519"/>
        <v>43081.99999997986</v>
      </c>
      <c r="B8309">
        <f t="shared" si="517"/>
        <v>12</v>
      </c>
      <c r="C8309">
        <f t="shared" si="518"/>
        <v>0</v>
      </c>
      <c r="D8309">
        <v>0.90127181599999995</v>
      </c>
      <c r="E8309" s="9">
        <f t="shared" si="516"/>
        <v>1000.2328884929253</v>
      </c>
    </row>
    <row r="8310" spans="1:5" x14ac:dyDescent="0.2">
      <c r="A8310" s="2">
        <f t="shared" si="519"/>
        <v>43082.041666646524</v>
      </c>
      <c r="B8310">
        <f t="shared" si="517"/>
        <v>12</v>
      </c>
      <c r="C8310">
        <f t="shared" si="518"/>
        <v>1</v>
      </c>
      <c r="D8310">
        <v>0.78444536399999998</v>
      </c>
      <c r="E8310" s="9">
        <f t="shared" si="516"/>
        <v>870.57870707742643</v>
      </c>
    </row>
    <row r="8311" spans="1:5" x14ac:dyDescent="0.2">
      <c r="A8311" s="2">
        <f t="shared" si="519"/>
        <v>43082.083333313189</v>
      </c>
      <c r="B8311">
        <f t="shared" si="517"/>
        <v>12</v>
      </c>
      <c r="C8311">
        <f t="shared" si="518"/>
        <v>2</v>
      </c>
      <c r="D8311">
        <v>0.73266436000000001</v>
      </c>
      <c r="E8311" s="9">
        <f t="shared" si="516"/>
        <v>813.11206684690183</v>
      </c>
    </row>
    <row r="8312" spans="1:5" x14ac:dyDescent="0.2">
      <c r="A8312" s="2">
        <f t="shared" si="519"/>
        <v>43082.124999979853</v>
      </c>
      <c r="B8312">
        <f t="shared" si="517"/>
        <v>12</v>
      </c>
      <c r="C8312">
        <f t="shared" si="518"/>
        <v>3</v>
      </c>
      <c r="D8312">
        <v>0.724717049</v>
      </c>
      <c r="E8312" s="9">
        <f t="shared" si="516"/>
        <v>804.29212851513262</v>
      </c>
    </row>
    <row r="8313" spans="1:5" x14ac:dyDescent="0.2">
      <c r="A8313" s="2">
        <f t="shared" si="519"/>
        <v>43082.166666646517</v>
      </c>
      <c r="B8313">
        <f t="shared" si="517"/>
        <v>12</v>
      </c>
      <c r="C8313">
        <f t="shared" si="518"/>
        <v>4</v>
      </c>
      <c r="D8313">
        <v>0.73021944800000005</v>
      </c>
      <c r="E8313" s="9">
        <f t="shared" si="516"/>
        <v>810.39869963796752</v>
      </c>
    </row>
    <row r="8314" spans="1:5" x14ac:dyDescent="0.2">
      <c r="A8314" s="2">
        <f t="shared" si="519"/>
        <v>43082.208333313181</v>
      </c>
      <c r="B8314">
        <f t="shared" si="517"/>
        <v>12</v>
      </c>
      <c r="C8314">
        <f t="shared" si="518"/>
        <v>5</v>
      </c>
      <c r="D8314">
        <v>0.79252154699999999</v>
      </c>
      <c r="E8314" s="9">
        <f t="shared" si="516"/>
        <v>879.54166775885471</v>
      </c>
    </row>
    <row r="8315" spans="1:5" x14ac:dyDescent="0.2">
      <c r="A8315" s="2">
        <f t="shared" si="519"/>
        <v>43082.249999979846</v>
      </c>
      <c r="B8315">
        <f t="shared" si="517"/>
        <v>12</v>
      </c>
      <c r="C8315">
        <f t="shared" si="518"/>
        <v>6</v>
      </c>
      <c r="D8315">
        <v>0.99696404299999997</v>
      </c>
      <c r="E8315" s="9">
        <f t="shared" si="516"/>
        <v>1106.4322735389687</v>
      </c>
    </row>
    <row r="8316" spans="1:5" x14ac:dyDescent="0.2">
      <c r="A8316" s="2">
        <f t="shared" si="519"/>
        <v>43082.29166664651</v>
      </c>
      <c r="B8316">
        <f t="shared" si="517"/>
        <v>12</v>
      </c>
      <c r="C8316">
        <f t="shared" si="518"/>
        <v>7</v>
      </c>
      <c r="D8316">
        <v>1.3202514160000001</v>
      </c>
      <c r="E8316" s="9">
        <f t="shared" si="516"/>
        <v>1465.2171119956056</v>
      </c>
    </row>
    <row r="8317" spans="1:5" x14ac:dyDescent="0.2">
      <c r="A8317" s="2">
        <f t="shared" si="519"/>
        <v>43082.333333313174</v>
      </c>
      <c r="B8317">
        <f t="shared" si="517"/>
        <v>12</v>
      </c>
      <c r="C8317">
        <f t="shared" si="518"/>
        <v>8</v>
      </c>
      <c r="D8317">
        <v>1.25162145</v>
      </c>
      <c r="E8317" s="9">
        <f t="shared" si="516"/>
        <v>1389.0514670584168</v>
      </c>
    </row>
    <row r="8318" spans="1:5" x14ac:dyDescent="0.2">
      <c r="A8318" s="2">
        <f t="shared" si="519"/>
        <v>43082.374999979838</v>
      </c>
      <c r="B8318">
        <f t="shared" si="517"/>
        <v>12</v>
      </c>
      <c r="C8318">
        <f t="shared" si="518"/>
        <v>9</v>
      </c>
      <c r="D8318">
        <v>1.0734969169999999</v>
      </c>
      <c r="E8318" s="9">
        <f t="shared" si="516"/>
        <v>1191.3685782882178</v>
      </c>
    </row>
    <row r="8319" spans="1:5" x14ac:dyDescent="0.2">
      <c r="A8319" s="2">
        <f t="shared" si="519"/>
        <v>43082.416666646503</v>
      </c>
      <c r="B8319">
        <f t="shared" si="517"/>
        <v>12</v>
      </c>
      <c r="C8319">
        <f t="shared" si="518"/>
        <v>10</v>
      </c>
      <c r="D8319">
        <v>1.073628721</v>
      </c>
      <c r="E8319" s="9">
        <f t="shared" si="516"/>
        <v>1191.5148545761194</v>
      </c>
    </row>
    <row r="8320" spans="1:5" x14ac:dyDescent="0.2">
      <c r="A8320" s="2">
        <f t="shared" si="519"/>
        <v>43082.458333313167</v>
      </c>
      <c r="B8320">
        <f t="shared" si="517"/>
        <v>12</v>
      </c>
      <c r="C8320">
        <f t="shared" si="518"/>
        <v>11</v>
      </c>
      <c r="D8320">
        <v>1.057825864</v>
      </c>
      <c r="E8320" s="9">
        <f t="shared" si="516"/>
        <v>1173.9768188548842</v>
      </c>
    </row>
    <row r="8321" spans="1:5" x14ac:dyDescent="0.2">
      <c r="A8321" s="2">
        <f t="shared" si="519"/>
        <v>43082.499999979831</v>
      </c>
      <c r="B8321">
        <f t="shared" si="517"/>
        <v>12</v>
      </c>
      <c r="C8321">
        <f t="shared" si="518"/>
        <v>12</v>
      </c>
      <c r="D8321">
        <v>1.019278117</v>
      </c>
      <c r="E8321" s="9">
        <f t="shared" si="516"/>
        <v>1131.1964681968263</v>
      </c>
    </row>
    <row r="8322" spans="1:5" x14ac:dyDescent="0.2">
      <c r="A8322" s="2">
        <f t="shared" si="519"/>
        <v>43082.541666646495</v>
      </c>
      <c r="B8322">
        <f t="shared" si="517"/>
        <v>12</v>
      </c>
      <c r="C8322">
        <f t="shared" si="518"/>
        <v>13</v>
      </c>
      <c r="D8322">
        <v>0.98679597399999996</v>
      </c>
      <c r="E8322" s="9">
        <f t="shared" si="516"/>
        <v>1095.1477344623963</v>
      </c>
    </row>
    <row r="8323" spans="1:5" x14ac:dyDescent="0.2">
      <c r="A8323" s="2">
        <f t="shared" si="519"/>
        <v>43082.58333331316</v>
      </c>
      <c r="B8323">
        <f t="shared" si="517"/>
        <v>12</v>
      </c>
      <c r="C8323">
        <f t="shared" si="518"/>
        <v>14</v>
      </c>
      <c r="D8323">
        <v>1.0069325010000001</v>
      </c>
      <c r="E8323" s="9">
        <f t="shared" si="516"/>
        <v>1117.4952840116723</v>
      </c>
    </row>
    <row r="8324" spans="1:5" x14ac:dyDescent="0.2">
      <c r="A8324" s="2">
        <f t="shared" si="519"/>
        <v>43082.624999979824</v>
      </c>
      <c r="B8324">
        <f t="shared" si="517"/>
        <v>12</v>
      </c>
      <c r="C8324">
        <f t="shared" si="518"/>
        <v>15</v>
      </c>
      <c r="D8324">
        <v>1.124418385</v>
      </c>
      <c r="E8324" s="9">
        <f t="shared" si="516"/>
        <v>1247.8813041049318</v>
      </c>
    </row>
    <row r="8325" spans="1:5" x14ac:dyDescent="0.2">
      <c r="A8325" s="2">
        <f t="shared" si="519"/>
        <v>43082.666666646488</v>
      </c>
      <c r="B8325">
        <f t="shared" si="517"/>
        <v>12</v>
      </c>
      <c r="C8325">
        <f t="shared" si="518"/>
        <v>16</v>
      </c>
      <c r="D8325">
        <v>1.452649453</v>
      </c>
      <c r="E8325" s="9">
        <f t="shared" ref="E8325:E8388" si="520">D8325*$E$3/$D$8765</f>
        <v>1612.1526631005381</v>
      </c>
    </row>
    <row r="8326" spans="1:5" x14ac:dyDescent="0.2">
      <c r="A8326" s="2">
        <f t="shared" si="519"/>
        <v>43082.708333313152</v>
      </c>
      <c r="B8326">
        <f t="shared" ref="B8326:B8389" si="521">MONTH(A8326)</f>
        <v>12</v>
      </c>
      <c r="C8326">
        <f t="shared" ref="C8326:C8389" si="522">HOUR(A8326)</f>
        <v>17</v>
      </c>
      <c r="D8326">
        <v>2.0249288179999998</v>
      </c>
      <c r="E8326" s="9">
        <f t="shared" si="520"/>
        <v>2247.2692085388644</v>
      </c>
    </row>
    <row r="8327" spans="1:5" x14ac:dyDescent="0.2">
      <c r="A8327" s="2">
        <f t="shared" ref="A8327:A8390" si="523">A8326+1/24</f>
        <v>43082.749999979816</v>
      </c>
      <c r="B8327">
        <f t="shared" si="521"/>
        <v>12</v>
      </c>
      <c r="C8327">
        <f t="shared" si="522"/>
        <v>18</v>
      </c>
      <c r="D8327">
        <v>2.2763486940000002</v>
      </c>
      <c r="E8327" s="9">
        <f t="shared" si="520"/>
        <v>2526.295385028126</v>
      </c>
    </row>
    <row r="8328" spans="1:5" x14ac:dyDescent="0.2">
      <c r="A8328" s="2">
        <f t="shared" si="523"/>
        <v>43082.791666646481</v>
      </c>
      <c r="B8328">
        <f t="shared" si="521"/>
        <v>12</v>
      </c>
      <c r="C8328">
        <f t="shared" si="522"/>
        <v>19</v>
      </c>
      <c r="D8328">
        <v>2.1195491899999999</v>
      </c>
      <c r="E8328" s="9">
        <f t="shared" si="520"/>
        <v>2352.2790472087058</v>
      </c>
    </row>
    <row r="8329" spans="1:5" x14ac:dyDescent="0.2">
      <c r="A8329" s="2">
        <f t="shared" si="523"/>
        <v>43082.833333313145</v>
      </c>
      <c r="B8329">
        <f t="shared" si="521"/>
        <v>12</v>
      </c>
      <c r="C8329">
        <f t="shared" si="522"/>
        <v>20</v>
      </c>
      <c r="D8329">
        <v>2.0273988809999999</v>
      </c>
      <c r="E8329" s="9">
        <f t="shared" si="520"/>
        <v>2250.0104883674235</v>
      </c>
    </row>
    <row r="8330" spans="1:5" x14ac:dyDescent="0.2">
      <c r="A8330" s="2">
        <f t="shared" si="523"/>
        <v>43082.874999979809</v>
      </c>
      <c r="B8330">
        <f t="shared" si="521"/>
        <v>12</v>
      </c>
      <c r="C8330">
        <f t="shared" si="522"/>
        <v>21</v>
      </c>
      <c r="D8330">
        <v>1.871166498</v>
      </c>
      <c r="E8330" s="9">
        <f t="shared" si="520"/>
        <v>2076.6235423317971</v>
      </c>
    </row>
    <row r="8331" spans="1:5" x14ac:dyDescent="0.2">
      <c r="A8331" s="2">
        <f t="shared" si="523"/>
        <v>43082.916666646473</v>
      </c>
      <c r="B8331">
        <f t="shared" si="521"/>
        <v>12</v>
      </c>
      <c r="C8331">
        <f t="shared" si="522"/>
        <v>22</v>
      </c>
      <c r="D8331">
        <v>1.557913554</v>
      </c>
      <c r="E8331" s="9">
        <f t="shared" si="520"/>
        <v>1728.9749290681236</v>
      </c>
    </row>
    <row r="8332" spans="1:5" x14ac:dyDescent="0.2">
      <c r="A8332" s="2">
        <f t="shared" si="523"/>
        <v>43082.958333313138</v>
      </c>
      <c r="B8332">
        <f t="shared" si="521"/>
        <v>12</v>
      </c>
      <c r="C8332">
        <f t="shared" si="522"/>
        <v>23</v>
      </c>
      <c r="D8332">
        <v>1.265179464</v>
      </c>
      <c r="E8332" s="9">
        <f t="shared" si="520"/>
        <v>1404.0981724637122</v>
      </c>
    </row>
    <row r="8333" spans="1:5" x14ac:dyDescent="0.2">
      <c r="A8333" s="2">
        <f t="shared" si="523"/>
        <v>43082.999999979802</v>
      </c>
      <c r="B8333">
        <f t="shared" si="521"/>
        <v>12</v>
      </c>
      <c r="C8333">
        <f t="shared" si="522"/>
        <v>0</v>
      </c>
      <c r="D8333">
        <v>0.95686993799999998</v>
      </c>
      <c r="E8333" s="9">
        <f t="shared" si="520"/>
        <v>1061.9357723239693</v>
      </c>
    </row>
    <row r="8334" spans="1:5" x14ac:dyDescent="0.2">
      <c r="A8334" s="2">
        <f t="shared" si="523"/>
        <v>43083.041666646466</v>
      </c>
      <c r="B8334">
        <f t="shared" si="521"/>
        <v>12</v>
      </c>
      <c r="C8334">
        <f t="shared" si="522"/>
        <v>1</v>
      </c>
      <c r="D8334">
        <v>0.843194624</v>
      </c>
      <c r="E8334" s="9">
        <f t="shared" si="520"/>
        <v>935.77872885046054</v>
      </c>
    </row>
    <row r="8335" spans="1:5" x14ac:dyDescent="0.2">
      <c r="A8335" s="2">
        <f t="shared" si="523"/>
        <v>43083.08333331313</v>
      </c>
      <c r="B8335">
        <f t="shared" si="521"/>
        <v>12</v>
      </c>
      <c r="C8335">
        <f t="shared" si="522"/>
        <v>2</v>
      </c>
      <c r="D8335">
        <v>0.79348857699999997</v>
      </c>
      <c r="E8335" s="9">
        <f t="shared" si="520"/>
        <v>880.61487918407397</v>
      </c>
    </row>
    <row r="8336" spans="1:5" x14ac:dyDescent="0.2">
      <c r="A8336" s="2">
        <f t="shared" si="523"/>
        <v>43083.124999979795</v>
      </c>
      <c r="B8336">
        <f t="shared" si="521"/>
        <v>12</v>
      </c>
      <c r="C8336">
        <f t="shared" si="522"/>
        <v>3</v>
      </c>
      <c r="D8336">
        <v>0.79090327999999999</v>
      </c>
      <c r="E8336" s="9">
        <f t="shared" si="520"/>
        <v>877.74571247985068</v>
      </c>
    </row>
    <row r="8337" spans="1:5" x14ac:dyDescent="0.2">
      <c r="A8337" s="2">
        <f t="shared" si="523"/>
        <v>43083.166666646459</v>
      </c>
      <c r="B8337">
        <f t="shared" si="521"/>
        <v>12</v>
      </c>
      <c r="C8337">
        <f t="shared" si="522"/>
        <v>4</v>
      </c>
      <c r="D8337">
        <v>0.79101094599999999</v>
      </c>
      <c r="E8337" s="9">
        <f t="shared" si="520"/>
        <v>877.86520037713171</v>
      </c>
    </row>
    <row r="8338" spans="1:5" x14ac:dyDescent="0.2">
      <c r="A8338" s="2">
        <f t="shared" si="523"/>
        <v>43083.208333313123</v>
      </c>
      <c r="B8338">
        <f t="shared" si="521"/>
        <v>12</v>
      </c>
      <c r="C8338">
        <f t="shared" si="522"/>
        <v>5</v>
      </c>
      <c r="D8338">
        <v>0.85214211200000001</v>
      </c>
      <c r="E8338" s="9">
        <f t="shared" si="520"/>
        <v>945.7086652005346</v>
      </c>
    </row>
    <row r="8339" spans="1:5" x14ac:dyDescent="0.2">
      <c r="A8339" s="2">
        <f t="shared" si="523"/>
        <v>43083.249999979787</v>
      </c>
      <c r="B8339">
        <f t="shared" si="521"/>
        <v>12</v>
      </c>
      <c r="C8339">
        <f t="shared" si="522"/>
        <v>6</v>
      </c>
      <c r="D8339">
        <v>1.0551301099999999</v>
      </c>
      <c r="E8339" s="9">
        <f t="shared" si="520"/>
        <v>1170.9850667971605</v>
      </c>
    </row>
    <row r="8340" spans="1:5" x14ac:dyDescent="0.2">
      <c r="A8340" s="2">
        <f t="shared" si="523"/>
        <v>43083.291666646452</v>
      </c>
      <c r="B8340">
        <f t="shared" si="521"/>
        <v>12</v>
      </c>
      <c r="C8340">
        <f t="shared" si="522"/>
        <v>7</v>
      </c>
      <c r="D8340">
        <v>1.3775061289999999</v>
      </c>
      <c r="E8340" s="9">
        <f t="shared" si="520"/>
        <v>1528.7584831415368</v>
      </c>
    </row>
    <row r="8341" spans="1:5" x14ac:dyDescent="0.2">
      <c r="A8341" s="2">
        <f t="shared" si="523"/>
        <v>43083.333333313116</v>
      </c>
      <c r="B8341">
        <f t="shared" si="521"/>
        <v>12</v>
      </c>
      <c r="C8341">
        <f t="shared" si="522"/>
        <v>8</v>
      </c>
      <c r="D8341">
        <v>1.320346295</v>
      </c>
      <c r="E8341" s="9">
        <f t="shared" si="520"/>
        <v>1465.3224088600393</v>
      </c>
    </row>
    <row r="8342" spans="1:5" x14ac:dyDescent="0.2">
      <c r="A8342" s="2">
        <f t="shared" si="523"/>
        <v>43083.37499997978</v>
      </c>
      <c r="B8342">
        <f t="shared" si="521"/>
        <v>12</v>
      </c>
      <c r="C8342">
        <f t="shared" si="522"/>
        <v>9</v>
      </c>
      <c r="D8342">
        <v>1.1508168249999999</v>
      </c>
      <c r="E8342" s="9">
        <f t="shared" si="520"/>
        <v>1277.1783346168759</v>
      </c>
    </row>
    <row r="8343" spans="1:5" x14ac:dyDescent="0.2">
      <c r="A8343" s="2">
        <f t="shared" si="523"/>
        <v>43083.416666646444</v>
      </c>
      <c r="B8343">
        <f t="shared" si="521"/>
        <v>12</v>
      </c>
      <c r="C8343">
        <f t="shared" si="522"/>
        <v>10</v>
      </c>
      <c r="D8343">
        <v>1.1747488779999999</v>
      </c>
      <c r="E8343" s="9">
        <f t="shared" si="520"/>
        <v>1303.7381649308816</v>
      </c>
    </row>
    <row r="8344" spans="1:5" x14ac:dyDescent="0.2">
      <c r="A8344" s="2">
        <f t="shared" si="523"/>
        <v>43083.458333313109</v>
      </c>
      <c r="B8344">
        <f t="shared" si="521"/>
        <v>12</v>
      </c>
      <c r="C8344">
        <f t="shared" si="522"/>
        <v>11</v>
      </c>
      <c r="D8344">
        <v>1.1486482149999999</v>
      </c>
      <c r="E8344" s="9">
        <f t="shared" si="520"/>
        <v>1274.7716078050448</v>
      </c>
    </row>
    <row r="8345" spans="1:5" x14ac:dyDescent="0.2">
      <c r="A8345" s="2">
        <f t="shared" si="523"/>
        <v>43083.499999979773</v>
      </c>
      <c r="B8345">
        <f t="shared" si="521"/>
        <v>12</v>
      </c>
      <c r="C8345">
        <f t="shared" si="522"/>
        <v>12</v>
      </c>
      <c r="D8345">
        <v>1.1131686089999999</v>
      </c>
      <c r="E8345" s="9">
        <f t="shared" si="520"/>
        <v>1235.3962848869578</v>
      </c>
    </row>
    <row r="8346" spans="1:5" x14ac:dyDescent="0.2">
      <c r="A8346" s="2">
        <f t="shared" si="523"/>
        <v>43083.541666646437</v>
      </c>
      <c r="B8346">
        <f t="shared" si="521"/>
        <v>12</v>
      </c>
      <c r="C8346">
        <f t="shared" si="522"/>
        <v>13</v>
      </c>
      <c r="D8346">
        <v>1.082542302</v>
      </c>
      <c r="E8346" s="9">
        <f t="shared" si="520"/>
        <v>1201.4071608839045</v>
      </c>
    </row>
    <row r="8347" spans="1:5" x14ac:dyDescent="0.2">
      <c r="A8347" s="2">
        <f t="shared" si="523"/>
        <v>43083.583333313101</v>
      </c>
      <c r="B8347">
        <f t="shared" si="521"/>
        <v>12</v>
      </c>
      <c r="C8347">
        <f t="shared" si="522"/>
        <v>14</v>
      </c>
      <c r="D8347">
        <v>1.090964179</v>
      </c>
      <c r="E8347" s="9">
        <f t="shared" si="520"/>
        <v>1210.7537733139131</v>
      </c>
    </row>
    <row r="8348" spans="1:5" x14ac:dyDescent="0.2">
      <c r="A8348" s="2">
        <f t="shared" si="523"/>
        <v>43083.624999979766</v>
      </c>
      <c r="B8348">
        <f t="shared" si="521"/>
        <v>12</v>
      </c>
      <c r="C8348">
        <f t="shared" si="522"/>
        <v>15</v>
      </c>
      <c r="D8348">
        <v>1.1897884759999999</v>
      </c>
      <c r="E8348" s="9">
        <f t="shared" si="520"/>
        <v>1320.4291346053537</v>
      </c>
    </row>
    <row r="8349" spans="1:5" x14ac:dyDescent="0.2">
      <c r="A8349" s="2">
        <f t="shared" si="523"/>
        <v>43083.66666664643</v>
      </c>
      <c r="B8349">
        <f t="shared" si="521"/>
        <v>12</v>
      </c>
      <c r="C8349">
        <f t="shared" si="522"/>
        <v>16</v>
      </c>
      <c r="D8349">
        <v>1.5126019420000001</v>
      </c>
      <c r="E8349" s="9">
        <f t="shared" si="520"/>
        <v>1678.6880303229948</v>
      </c>
    </row>
    <row r="8350" spans="1:5" x14ac:dyDescent="0.2">
      <c r="A8350" s="2">
        <f t="shared" si="523"/>
        <v>43083.708333313094</v>
      </c>
      <c r="B8350">
        <f t="shared" si="521"/>
        <v>12</v>
      </c>
      <c r="C8350">
        <f t="shared" si="522"/>
        <v>17</v>
      </c>
      <c r="D8350">
        <v>2.0247342829999999</v>
      </c>
      <c r="E8350" s="9">
        <f t="shared" si="520"/>
        <v>2247.0533132878327</v>
      </c>
    </row>
    <row r="8351" spans="1:5" x14ac:dyDescent="0.2">
      <c r="A8351" s="2">
        <f t="shared" si="523"/>
        <v>43083.749999979758</v>
      </c>
      <c r="B8351">
        <f t="shared" si="521"/>
        <v>12</v>
      </c>
      <c r="C8351">
        <f t="shared" si="522"/>
        <v>18</v>
      </c>
      <c r="D8351">
        <v>2.3000802079999998</v>
      </c>
      <c r="E8351" s="9">
        <f t="shared" si="520"/>
        <v>2552.6326568423929</v>
      </c>
    </row>
    <row r="8352" spans="1:5" x14ac:dyDescent="0.2">
      <c r="A8352" s="2">
        <f t="shared" si="523"/>
        <v>43083.791666646423</v>
      </c>
      <c r="B8352">
        <f t="shared" si="521"/>
        <v>12</v>
      </c>
      <c r="C8352">
        <f t="shared" si="522"/>
        <v>19</v>
      </c>
      <c r="D8352">
        <v>2.1361823489999998</v>
      </c>
      <c r="E8352" s="9">
        <f t="shared" si="520"/>
        <v>2370.7385534042619</v>
      </c>
    </row>
    <row r="8353" spans="1:5" x14ac:dyDescent="0.2">
      <c r="A8353" s="2">
        <f t="shared" si="523"/>
        <v>43083.833333313087</v>
      </c>
      <c r="B8353">
        <f t="shared" si="521"/>
        <v>12</v>
      </c>
      <c r="C8353">
        <f t="shared" si="522"/>
        <v>20</v>
      </c>
      <c r="D8353">
        <v>2.0442944160000001</v>
      </c>
      <c r="E8353" s="9">
        <f t="shared" si="520"/>
        <v>2268.7611798632324</v>
      </c>
    </row>
    <row r="8354" spans="1:5" x14ac:dyDescent="0.2">
      <c r="A8354" s="2">
        <f t="shared" si="523"/>
        <v>43083.874999979751</v>
      </c>
      <c r="B8354">
        <f t="shared" si="521"/>
        <v>12</v>
      </c>
      <c r="C8354">
        <f t="shared" si="522"/>
        <v>21</v>
      </c>
      <c r="D8354">
        <v>1.8616726159999999</v>
      </c>
      <c r="E8354" s="9">
        <f t="shared" si="520"/>
        <v>2066.0872170553489</v>
      </c>
    </row>
    <row r="8355" spans="1:5" x14ac:dyDescent="0.2">
      <c r="A8355" s="2">
        <f t="shared" si="523"/>
        <v>43083.916666646415</v>
      </c>
      <c r="B8355">
        <f t="shared" si="521"/>
        <v>12</v>
      </c>
      <c r="C8355">
        <f t="shared" si="522"/>
        <v>22</v>
      </c>
      <c r="D8355">
        <v>1.531097202</v>
      </c>
      <c r="E8355" s="9">
        <f t="shared" si="520"/>
        <v>1699.2140991568474</v>
      </c>
    </row>
    <row r="8356" spans="1:5" x14ac:dyDescent="0.2">
      <c r="A8356" s="2">
        <f t="shared" si="523"/>
        <v>43083.958333313079</v>
      </c>
      <c r="B8356">
        <f t="shared" si="521"/>
        <v>12</v>
      </c>
      <c r="C8356">
        <f t="shared" si="522"/>
        <v>23</v>
      </c>
      <c r="D8356">
        <v>1.2351708340000001</v>
      </c>
      <c r="E8356" s="9">
        <f t="shared" si="520"/>
        <v>1370.7945473733039</v>
      </c>
    </row>
    <row r="8357" spans="1:5" x14ac:dyDescent="0.2">
      <c r="A8357" s="2">
        <f t="shared" si="523"/>
        <v>43083.999999979744</v>
      </c>
      <c r="B8357">
        <f t="shared" si="521"/>
        <v>12</v>
      </c>
      <c r="C8357">
        <f t="shared" si="522"/>
        <v>0</v>
      </c>
      <c r="D8357">
        <v>0.89999126699999998</v>
      </c>
      <c r="E8357" s="9">
        <f t="shared" si="520"/>
        <v>998.81173318507228</v>
      </c>
    </row>
    <row r="8358" spans="1:5" x14ac:dyDescent="0.2">
      <c r="A8358" s="2">
        <f t="shared" si="523"/>
        <v>43084.041666646408</v>
      </c>
      <c r="B8358">
        <f t="shared" si="521"/>
        <v>12</v>
      </c>
      <c r="C8358">
        <f t="shared" si="522"/>
        <v>1</v>
      </c>
      <c r="D8358">
        <v>0.77025878699999994</v>
      </c>
      <c r="E8358" s="9">
        <f t="shared" si="520"/>
        <v>854.83442145944889</v>
      </c>
    </row>
    <row r="8359" spans="1:5" x14ac:dyDescent="0.2">
      <c r="A8359" s="2">
        <f t="shared" si="523"/>
        <v>43084.083333313072</v>
      </c>
      <c r="B8359">
        <f t="shared" si="521"/>
        <v>12</v>
      </c>
      <c r="C8359">
        <f t="shared" si="522"/>
        <v>2</v>
      </c>
      <c r="D8359">
        <v>0.70557307800000002</v>
      </c>
      <c r="E8359" s="9">
        <f t="shared" si="520"/>
        <v>783.04611918629462</v>
      </c>
    </row>
    <row r="8360" spans="1:5" x14ac:dyDescent="0.2">
      <c r="A8360" s="2">
        <f t="shared" si="523"/>
        <v>43084.124999979736</v>
      </c>
      <c r="B8360">
        <f t="shared" si="521"/>
        <v>12</v>
      </c>
      <c r="C8360">
        <f t="shared" si="522"/>
        <v>3</v>
      </c>
      <c r="D8360">
        <v>0.69354747699999997</v>
      </c>
      <c r="E8360" s="9">
        <f t="shared" si="520"/>
        <v>769.70008815485994</v>
      </c>
    </row>
    <row r="8361" spans="1:5" x14ac:dyDescent="0.2">
      <c r="A8361" s="2">
        <f t="shared" si="523"/>
        <v>43084.166666646401</v>
      </c>
      <c r="B8361">
        <f t="shared" si="521"/>
        <v>12</v>
      </c>
      <c r="C8361">
        <f t="shared" si="522"/>
        <v>4</v>
      </c>
      <c r="D8361">
        <v>0.69287562800000002</v>
      </c>
      <c r="E8361" s="9">
        <f t="shared" si="520"/>
        <v>768.9544690708376</v>
      </c>
    </row>
    <row r="8362" spans="1:5" x14ac:dyDescent="0.2">
      <c r="A8362" s="2">
        <f t="shared" si="523"/>
        <v>43084.208333313065</v>
      </c>
      <c r="B8362">
        <f t="shared" si="521"/>
        <v>12</v>
      </c>
      <c r="C8362">
        <f t="shared" si="522"/>
        <v>5</v>
      </c>
      <c r="D8362">
        <v>0.75482272800000005</v>
      </c>
      <c r="E8362" s="9">
        <f t="shared" si="520"/>
        <v>837.70345873941073</v>
      </c>
    </row>
    <row r="8363" spans="1:5" x14ac:dyDescent="0.2">
      <c r="A8363" s="2">
        <f t="shared" si="523"/>
        <v>43084.249999979729</v>
      </c>
      <c r="B8363">
        <f t="shared" si="521"/>
        <v>12</v>
      </c>
      <c r="C8363">
        <f t="shared" si="522"/>
        <v>6</v>
      </c>
      <c r="D8363">
        <v>0.962098483</v>
      </c>
      <c r="E8363" s="9">
        <f t="shared" si="520"/>
        <v>1067.738419843977</v>
      </c>
    </row>
    <row r="8364" spans="1:5" x14ac:dyDescent="0.2">
      <c r="A8364" s="2">
        <f t="shared" si="523"/>
        <v>43084.291666646393</v>
      </c>
      <c r="B8364">
        <f t="shared" si="521"/>
        <v>12</v>
      </c>
      <c r="C8364">
        <f t="shared" si="522"/>
        <v>7</v>
      </c>
      <c r="D8364">
        <v>1.272788019</v>
      </c>
      <c r="E8364" s="9">
        <f t="shared" si="520"/>
        <v>1412.5421588502868</v>
      </c>
    </row>
    <row r="8365" spans="1:5" x14ac:dyDescent="0.2">
      <c r="A8365" s="2">
        <f t="shared" si="523"/>
        <v>43084.333333313058</v>
      </c>
      <c r="B8365">
        <f t="shared" si="521"/>
        <v>12</v>
      </c>
      <c r="C8365">
        <f t="shared" si="522"/>
        <v>8</v>
      </c>
      <c r="D8365">
        <v>1.237917205</v>
      </c>
      <c r="E8365" s="9">
        <f t="shared" si="520"/>
        <v>1373.8424742577758</v>
      </c>
    </row>
    <row r="8366" spans="1:5" x14ac:dyDescent="0.2">
      <c r="A8366" s="2">
        <f t="shared" si="523"/>
        <v>43084.374999979722</v>
      </c>
      <c r="B8366">
        <f t="shared" si="521"/>
        <v>12</v>
      </c>
      <c r="C8366">
        <f t="shared" si="522"/>
        <v>9</v>
      </c>
      <c r="D8366">
        <v>1.093589457</v>
      </c>
      <c r="E8366" s="9">
        <f t="shared" si="520"/>
        <v>1213.6673109952435</v>
      </c>
    </row>
    <row r="8367" spans="1:5" x14ac:dyDescent="0.2">
      <c r="A8367" s="2">
        <f t="shared" si="523"/>
        <v>43084.416666646386</v>
      </c>
      <c r="B8367">
        <f t="shared" si="521"/>
        <v>12</v>
      </c>
      <c r="C8367">
        <f t="shared" si="522"/>
        <v>10</v>
      </c>
      <c r="D8367">
        <v>1.086923133</v>
      </c>
      <c r="E8367" s="9">
        <f t="shared" si="520"/>
        <v>1206.2690140644208</v>
      </c>
    </row>
    <row r="8368" spans="1:5" x14ac:dyDescent="0.2">
      <c r="A8368" s="2">
        <f t="shared" si="523"/>
        <v>43084.45833331305</v>
      </c>
      <c r="B8368">
        <f t="shared" si="521"/>
        <v>12</v>
      </c>
      <c r="C8368">
        <f t="shared" si="522"/>
        <v>11</v>
      </c>
      <c r="D8368">
        <v>1.0882452629999999</v>
      </c>
      <c r="E8368" s="9">
        <f t="shared" si="520"/>
        <v>1207.7363160319142</v>
      </c>
    </row>
    <row r="8369" spans="1:5" x14ac:dyDescent="0.2">
      <c r="A8369" s="2">
        <f t="shared" si="523"/>
        <v>43084.499999979715</v>
      </c>
      <c r="B8369">
        <f t="shared" si="521"/>
        <v>12</v>
      </c>
      <c r="C8369">
        <f t="shared" si="522"/>
        <v>12</v>
      </c>
      <c r="D8369">
        <v>1.0697022629999999</v>
      </c>
      <c r="E8369" s="9">
        <f t="shared" si="520"/>
        <v>1187.1572652704685</v>
      </c>
    </row>
    <row r="8370" spans="1:5" x14ac:dyDescent="0.2">
      <c r="A8370" s="2">
        <f t="shared" si="523"/>
        <v>43084.541666646379</v>
      </c>
      <c r="B8370">
        <f t="shared" si="521"/>
        <v>12</v>
      </c>
      <c r="C8370">
        <f t="shared" si="522"/>
        <v>13</v>
      </c>
      <c r="D8370">
        <v>1.047729846</v>
      </c>
      <c r="E8370" s="9">
        <f t="shared" si="520"/>
        <v>1162.7722420921989</v>
      </c>
    </row>
    <row r="8371" spans="1:5" x14ac:dyDescent="0.2">
      <c r="A8371" s="2">
        <f t="shared" si="523"/>
        <v>43084.583333313043</v>
      </c>
      <c r="B8371">
        <f t="shared" si="521"/>
        <v>12</v>
      </c>
      <c r="C8371">
        <f t="shared" si="522"/>
        <v>14</v>
      </c>
      <c r="D8371">
        <v>1.0647531960000001</v>
      </c>
      <c r="E8371" s="9">
        <f t="shared" si="520"/>
        <v>1181.6647828773932</v>
      </c>
    </row>
    <row r="8372" spans="1:5" x14ac:dyDescent="0.2">
      <c r="A8372" s="2">
        <f t="shared" si="523"/>
        <v>43084.624999979707</v>
      </c>
      <c r="B8372">
        <f t="shared" si="521"/>
        <v>12</v>
      </c>
      <c r="C8372">
        <f t="shared" si="522"/>
        <v>15</v>
      </c>
      <c r="D8372">
        <v>1.1783171690000001</v>
      </c>
      <c r="E8372" s="9">
        <f t="shared" si="520"/>
        <v>1307.6982599328021</v>
      </c>
    </row>
    <row r="8373" spans="1:5" x14ac:dyDescent="0.2">
      <c r="A8373" s="2">
        <f t="shared" si="523"/>
        <v>43084.666666646372</v>
      </c>
      <c r="B8373">
        <f t="shared" si="521"/>
        <v>12</v>
      </c>
      <c r="C8373">
        <f t="shared" si="522"/>
        <v>16</v>
      </c>
      <c r="D8373">
        <v>1.4858891059999999</v>
      </c>
      <c r="E8373" s="9">
        <f t="shared" si="520"/>
        <v>1649.042082632428</v>
      </c>
    </row>
    <row r="8374" spans="1:5" x14ac:dyDescent="0.2">
      <c r="A8374" s="2">
        <f t="shared" si="523"/>
        <v>43084.708333313036</v>
      </c>
      <c r="B8374">
        <f t="shared" si="521"/>
        <v>12</v>
      </c>
      <c r="C8374">
        <f t="shared" si="522"/>
        <v>17</v>
      </c>
      <c r="D8374">
        <v>2.043142005</v>
      </c>
      <c r="E8374" s="9">
        <f t="shared" si="520"/>
        <v>2267.4822323106764</v>
      </c>
    </row>
    <row r="8375" spans="1:5" x14ac:dyDescent="0.2">
      <c r="A8375" s="2">
        <f t="shared" si="523"/>
        <v>43084.7499999797</v>
      </c>
      <c r="B8375">
        <f t="shared" si="521"/>
        <v>12</v>
      </c>
      <c r="C8375">
        <f t="shared" si="522"/>
        <v>18</v>
      </c>
      <c r="D8375">
        <v>2.3016709990000002</v>
      </c>
      <c r="E8375" s="9">
        <f t="shared" si="520"/>
        <v>2554.3981192130914</v>
      </c>
    </row>
    <row r="8376" spans="1:5" x14ac:dyDescent="0.2">
      <c r="A8376" s="2">
        <f t="shared" si="523"/>
        <v>43084.791666646364</v>
      </c>
      <c r="B8376">
        <f t="shared" si="521"/>
        <v>12</v>
      </c>
      <c r="C8376">
        <f t="shared" si="522"/>
        <v>19</v>
      </c>
      <c r="D8376">
        <v>2.1345848670000001</v>
      </c>
      <c r="E8376" s="9">
        <f t="shared" si="520"/>
        <v>2368.9656653511697</v>
      </c>
    </row>
    <row r="8377" spans="1:5" x14ac:dyDescent="0.2">
      <c r="A8377" s="2">
        <f t="shared" si="523"/>
        <v>43084.833333313029</v>
      </c>
      <c r="B8377">
        <f t="shared" si="521"/>
        <v>12</v>
      </c>
      <c r="C8377">
        <f t="shared" si="522"/>
        <v>20</v>
      </c>
      <c r="D8377">
        <v>2.034859746</v>
      </c>
      <c r="E8377" s="9">
        <f t="shared" si="520"/>
        <v>2258.2905681581419</v>
      </c>
    </row>
    <row r="8378" spans="1:5" x14ac:dyDescent="0.2">
      <c r="A8378" s="2">
        <f t="shared" si="523"/>
        <v>43084.874999979693</v>
      </c>
      <c r="B8378">
        <f t="shared" si="521"/>
        <v>12</v>
      </c>
      <c r="C8378">
        <f t="shared" si="522"/>
        <v>21</v>
      </c>
      <c r="D8378">
        <v>1.8725846580000001</v>
      </c>
      <c r="E8378" s="9">
        <f t="shared" si="520"/>
        <v>2078.1974185453469</v>
      </c>
    </row>
    <row r="8379" spans="1:5" x14ac:dyDescent="0.2">
      <c r="A8379" s="2">
        <f t="shared" si="523"/>
        <v>43084.916666646357</v>
      </c>
      <c r="B8379">
        <f t="shared" si="521"/>
        <v>12</v>
      </c>
      <c r="C8379">
        <f t="shared" si="522"/>
        <v>22</v>
      </c>
      <c r="D8379">
        <v>1.5430728760000001</v>
      </c>
      <c r="E8379" s="9">
        <f t="shared" si="520"/>
        <v>1712.5047211246267</v>
      </c>
    </row>
    <row r="8380" spans="1:5" x14ac:dyDescent="0.2">
      <c r="A8380" s="2">
        <f t="shared" si="523"/>
        <v>43084.958333313021</v>
      </c>
      <c r="B8380">
        <f t="shared" si="521"/>
        <v>12</v>
      </c>
      <c r="C8380">
        <f t="shared" si="522"/>
        <v>23</v>
      </c>
      <c r="D8380">
        <v>1.243519346</v>
      </c>
      <c r="E8380" s="9">
        <f t="shared" si="520"/>
        <v>1380.0597392101447</v>
      </c>
    </row>
    <row r="8381" spans="1:5" x14ac:dyDescent="0.2">
      <c r="A8381" s="2">
        <f t="shared" si="523"/>
        <v>43084.999999979686</v>
      </c>
      <c r="B8381">
        <f t="shared" si="521"/>
        <v>12</v>
      </c>
      <c r="C8381">
        <f t="shared" si="522"/>
        <v>0</v>
      </c>
      <c r="D8381">
        <v>0.92724071699999999</v>
      </c>
      <c r="E8381" s="9">
        <f t="shared" si="520"/>
        <v>1029.0532159425265</v>
      </c>
    </row>
    <row r="8382" spans="1:5" x14ac:dyDescent="0.2">
      <c r="A8382" s="2">
        <f t="shared" si="523"/>
        <v>43085.04166664635</v>
      </c>
      <c r="B8382">
        <f t="shared" si="521"/>
        <v>12</v>
      </c>
      <c r="C8382">
        <f t="shared" si="522"/>
        <v>1</v>
      </c>
      <c r="D8382">
        <v>0.80341505099999999</v>
      </c>
      <c r="E8382" s="9">
        <f t="shared" si="520"/>
        <v>891.63129574709887</v>
      </c>
    </row>
    <row r="8383" spans="1:5" x14ac:dyDescent="0.2">
      <c r="A8383" s="2">
        <f t="shared" si="523"/>
        <v>43085.083333313014</v>
      </c>
      <c r="B8383">
        <f t="shared" si="521"/>
        <v>12</v>
      </c>
      <c r="C8383">
        <f t="shared" si="522"/>
        <v>2</v>
      </c>
      <c r="D8383">
        <v>0.74628985699999995</v>
      </c>
      <c r="E8383" s="9">
        <f t="shared" si="520"/>
        <v>828.23366499245128</v>
      </c>
    </row>
    <row r="8384" spans="1:5" x14ac:dyDescent="0.2">
      <c r="A8384" s="2">
        <f t="shared" si="523"/>
        <v>43085.124999979678</v>
      </c>
      <c r="B8384">
        <f t="shared" si="521"/>
        <v>12</v>
      </c>
      <c r="C8384">
        <f t="shared" si="522"/>
        <v>3</v>
      </c>
      <c r="D8384">
        <v>0.73623757099999998</v>
      </c>
      <c r="E8384" s="9">
        <f t="shared" si="520"/>
        <v>817.0776220726126</v>
      </c>
    </row>
    <row r="8385" spans="1:5" x14ac:dyDescent="0.2">
      <c r="A8385" s="2">
        <f t="shared" si="523"/>
        <v>43085.166666646342</v>
      </c>
      <c r="B8385">
        <f t="shared" si="521"/>
        <v>12</v>
      </c>
      <c r="C8385">
        <f t="shared" si="522"/>
        <v>4</v>
      </c>
      <c r="D8385">
        <v>0.73582114600000004</v>
      </c>
      <c r="E8385" s="9">
        <f t="shared" si="520"/>
        <v>816.61547294823492</v>
      </c>
    </row>
    <row r="8386" spans="1:5" x14ac:dyDescent="0.2">
      <c r="A8386" s="2">
        <f t="shared" si="523"/>
        <v>43085.208333313007</v>
      </c>
      <c r="B8386">
        <f t="shared" si="521"/>
        <v>12</v>
      </c>
      <c r="C8386">
        <f t="shared" si="522"/>
        <v>5</v>
      </c>
      <c r="D8386">
        <v>0.79812418699999998</v>
      </c>
      <c r="E8386" s="9">
        <f t="shared" si="520"/>
        <v>885.7594865022138</v>
      </c>
    </row>
    <row r="8387" spans="1:5" x14ac:dyDescent="0.2">
      <c r="A8387" s="2">
        <f t="shared" si="523"/>
        <v>43085.249999979671</v>
      </c>
      <c r="B8387">
        <f t="shared" si="521"/>
        <v>12</v>
      </c>
      <c r="C8387">
        <f t="shared" si="522"/>
        <v>6</v>
      </c>
      <c r="D8387">
        <v>1.008248815</v>
      </c>
      <c r="E8387" s="9">
        <f t="shared" si="520"/>
        <v>1118.9561313731563</v>
      </c>
    </row>
    <row r="8388" spans="1:5" x14ac:dyDescent="0.2">
      <c r="A8388" s="2">
        <f t="shared" si="523"/>
        <v>43085.291666646335</v>
      </c>
      <c r="B8388">
        <f t="shared" si="521"/>
        <v>12</v>
      </c>
      <c r="C8388">
        <f t="shared" si="522"/>
        <v>7</v>
      </c>
      <c r="D8388">
        <v>1.326830317</v>
      </c>
      <c r="E8388" s="9">
        <f t="shared" si="520"/>
        <v>1472.5183867426003</v>
      </c>
    </row>
    <row r="8389" spans="1:5" x14ac:dyDescent="0.2">
      <c r="A8389" s="2">
        <f t="shared" si="523"/>
        <v>43085.333333312999</v>
      </c>
      <c r="B8389">
        <f t="shared" si="521"/>
        <v>12</v>
      </c>
      <c r="C8389">
        <f t="shared" si="522"/>
        <v>8</v>
      </c>
      <c r="D8389">
        <v>1.274731622</v>
      </c>
      <c r="E8389" s="9">
        <f t="shared" ref="E8389:E8452" si="524">D8389*$E$3/$D$8765</f>
        <v>1414.6991725372359</v>
      </c>
    </row>
    <row r="8390" spans="1:5" x14ac:dyDescent="0.2">
      <c r="A8390" s="2">
        <f t="shared" si="523"/>
        <v>43085.374999979664</v>
      </c>
      <c r="B8390">
        <f t="shared" ref="B8390:B8453" si="525">MONTH(A8390)</f>
        <v>12</v>
      </c>
      <c r="C8390">
        <f t="shared" ref="C8390:C8453" si="526">HOUR(A8390)</f>
        <v>9</v>
      </c>
      <c r="D8390">
        <v>1.1043872699999999</v>
      </c>
      <c r="E8390" s="9">
        <f t="shared" si="524"/>
        <v>1225.6507409601679</v>
      </c>
    </row>
    <row r="8391" spans="1:5" x14ac:dyDescent="0.2">
      <c r="A8391" s="2">
        <f t="shared" ref="A8391:A8454" si="527">A8390+1/24</f>
        <v>43085.416666646328</v>
      </c>
      <c r="B8391">
        <f t="shared" si="525"/>
        <v>12</v>
      </c>
      <c r="C8391">
        <f t="shared" si="526"/>
        <v>10</v>
      </c>
      <c r="D8391">
        <v>1.1050197209999999</v>
      </c>
      <c r="E8391" s="9">
        <f t="shared" si="524"/>
        <v>1226.3526360814064</v>
      </c>
    </row>
    <row r="8392" spans="1:5" x14ac:dyDescent="0.2">
      <c r="A8392" s="2">
        <f t="shared" si="527"/>
        <v>43085.458333312992</v>
      </c>
      <c r="B8392">
        <f t="shared" si="525"/>
        <v>12</v>
      </c>
      <c r="C8392">
        <f t="shared" si="526"/>
        <v>11</v>
      </c>
      <c r="D8392">
        <v>1.0785960800000001</v>
      </c>
      <c r="E8392" s="9">
        <f t="shared" si="524"/>
        <v>1197.0276374597588</v>
      </c>
    </row>
    <row r="8393" spans="1:5" x14ac:dyDescent="0.2">
      <c r="A8393" s="2">
        <f t="shared" si="527"/>
        <v>43085.499999979656</v>
      </c>
      <c r="B8393">
        <f t="shared" si="525"/>
        <v>12</v>
      </c>
      <c r="C8393">
        <f t="shared" si="526"/>
        <v>12</v>
      </c>
      <c r="D8393">
        <v>1.0302271810000001</v>
      </c>
      <c r="E8393" s="9">
        <f t="shared" si="524"/>
        <v>1143.3477567610457</v>
      </c>
    </row>
    <row r="8394" spans="1:5" x14ac:dyDescent="0.2">
      <c r="A8394" s="2">
        <f t="shared" si="527"/>
        <v>43085.541666646321</v>
      </c>
      <c r="B8394">
        <f t="shared" si="525"/>
        <v>12</v>
      </c>
      <c r="C8394">
        <f t="shared" si="526"/>
        <v>13</v>
      </c>
      <c r="D8394">
        <v>0.98863161799999999</v>
      </c>
      <c r="E8394" s="9">
        <f t="shared" si="524"/>
        <v>1097.1849350802004</v>
      </c>
    </row>
    <row r="8395" spans="1:5" x14ac:dyDescent="0.2">
      <c r="A8395" s="2">
        <f t="shared" si="527"/>
        <v>43085.583333312985</v>
      </c>
      <c r="B8395">
        <f t="shared" si="525"/>
        <v>12</v>
      </c>
      <c r="C8395">
        <f t="shared" si="526"/>
        <v>14</v>
      </c>
      <c r="D8395">
        <v>0.99171493499999996</v>
      </c>
      <c r="E8395" s="9">
        <f t="shared" si="524"/>
        <v>1100.6068051690011</v>
      </c>
    </row>
    <row r="8396" spans="1:5" x14ac:dyDescent="0.2">
      <c r="A8396" s="2">
        <f t="shared" si="527"/>
        <v>43085.624999979649</v>
      </c>
      <c r="B8396">
        <f t="shared" si="525"/>
        <v>12</v>
      </c>
      <c r="C8396">
        <f t="shared" si="526"/>
        <v>15</v>
      </c>
      <c r="D8396">
        <v>1.099669797</v>
      </c>
      <c r="E8396" s="9">
        <f t="shared" si="524"/>
        <v>1220.4152819550045</v>
      </c>
    </row>
    <row r="8397" spans="1:5" x14ac:dyDescent="0.2">
      <c r="A8397" s="2">
        <f t="shared" si="527"/>
        <v>43085.666666646313</v>
      </c>
      <c r="B8397">
        <f t="shared" si="525"/>
        <v>12</v>
      </c>
      <c r="C8397">
        <f t="shared" si="526"/>
        <v>16</v>
      </c>
      <c r="D8397">
        <v>1.4288136279999999</v>
      </c>
      <c r="E8397" s="9">
        <f t="shared" si="524"/>
        <v>1585.699626773302</v>
      </c>
    </row>
    <row r="8398" spans="1:5" x14ac:dyDescent="0.2">
      <c r="A8398" s="2">
        <f t="shared" si="527"/>
        <v>43085.708333312978</v>
      </c>
      <c r="B8398">
        <f t="shared" si="525"/>
        <v>12</v>
      </c>
      <c r="C8398">
        <f t="shared" si="526"/>
        <v>17</v>
      </c>
      <c r="D8398">
        <v>1.992883983</v>
      </c>
      <c r="E8398" s="9">
        <f t="shared" si="524"/>
        <v>2211.7057999152789</v>
      </c>
    </row>
    <row r="8399" spans="1:5" x14ac:dyDescent="0.2">
      <c r="A8399" s="2">
        <f t="shared" si="527"/>
        <v>43085.749999979642</v>
      </c>
      <c r="B8399">
        <f t="shared" si="525"/>
        <v>12</v>
      </c>
      <c r="C8399">
        <f t="shared" si="526"/>
        <v>18</v>
      </c>
      <c r="D8399">
        <v>2.2458725720000001</v>
      </c>
      <c r="E8399" s="9">
        <f t="shared" si="524"/>
        <v>2492.4729365758794</v>
      </c>
    </row>
    <row r="8400" spans="1:5" x14ac:dyDescent="0.2">
      <c r="A8400" s="2">
        <f t="shared" si="527"/>
        <v>43085.791666646306</v>
      </c>
      <c r="B8400">
        <f t="shared" si="525"/>
        <v>12</v>
      </c>
      <c r="C8400">
        <f t="shared" si="526"/>
        <v>19</v>
      </c>
      <c r="D8400">
        <v>2.0894825159999999</v>
      </c>
      <c r="E8400" s="9">
        <f t="shared" si="524"/>
        <v>2318.9110047951895</v>
      </c>
    </row>
    <row r="8401" spans="1:5" x14ac:dyDescent="0.2">
      <c r="A8401" s="2">
        <f t="shared" si="527"/>
        <v>43085.83333331297</v>
      </c>
      <c r="B8401">
        <f t="shared" si="525"/>
        <v>12</v>
      </c>
      <c r="C8401">
        <f t="shared" si="526"/>
        <v>20</v>
      </c>
      <c r="D8401">
        <v>2.0005837870000001</v>
      </c>
      <c r="E8401" s="9">
        <f t="shared" si="524"/>
        <v>2220.2510545865393</v>
      </c>
    </row>
    <row r="8402" spans="1:5" x14ac:dyDescent="0.2">
      <c r="A8402" s="2">
        <f t="shared" si="527"/>
        <v>43085.874999979635</v>
      </c>
      <c r="B8402">
        <f t="shared" si="525"/>
        <v>12</v>
      </c>
      <c r="C8402">
        <f t="shared" si="526"/>
        <v>21</v>
      </c>
      <c r="D8402">
        <v>1.839819053</v>
      </c>
      <c r="E8402" s="9">
        <f t="shared" si="524"/>
        <v>2041.8340982344762</v>
      </c>
    </row>
    <row r="8403" spans="1:5" x14ac:dyDescent="0.2">
      <c r="A8403" s="2">
        <f t="shared" si="527"/>
        <v>43085.916666646299</v>
      </c>
      <c r="B8403">
        <f t="shared" si="525"/>
        <v>12</v>
      </c>
      <c r="C8403">
        <f t="shared" si="526"/>
        <v>22</v>
      </c>
      <c r="D8403">
        <v>1.513468786</v>
      </c>
      <c r="E8403" s="9">
        <f t="shared" si="524"/>
        <v>1679.6500551667768</v>
      </c>
    </row>
    <row r="8404" spans="1:5" x14ac:dyDescent="0.2">
      <c r="A8404" s="2">
        <f t="shared" si="527"/>
        <v>43085.958333312963</v>
      </c>
      <c r="B8404">
        <f t="shared" si="525"/>
        <v>12</v>
      </c>
      <c r="C8404">
        <f t="shared" si="526"/>
        <v>23</v>
      </c>
      <c r="D8404">
        <v>1.2054911720000001</v>
      </c>
      <c r="E8404" s="9">
        <f t="shared" si="524"/>
        <v>1337.8560114901918</v>
      </c>
    </row>
    <row r="8405" spans="1:5" x14ac:dyDescent="0.2">
      <c r="A8405" s="2">
        <f t="shared" si="527"/>
        <v>43085.999999979627</v>
      </c>
      <c r="B8405">
        <f t="shared" si="525"/>
        <v>12</v>
      </c>
      <c r="C8405">
        <f t="shared" si="526"/>
        <v>0</v>
      </c>
      <c r="D8405">
        <v>0.89148838900000005</v>
      </c>
      <c r="E8405" s="9">
        <f t="shared" si="524"/>
        <v>989.3752257170047</v>
      </c>
    </row>
    <row r="8406" spans="1:5" x14ac:dyDescent="0.2">
      <c r="A8406" s="2">
        <f t="shared" si="527"/>
        <v>43086.041666646292</v>
      </c>
      <c r="B8406">
        <f t="shared" si="525"/>
        <v>12</v>
      </c>
      <c r="C8406">
        <f t="shared" si="526"/>
        <v>1</v>
      </c>
      <c r="D8406">
        <v>0.77065455000000005</v>
      </c>
      <c r="E8406" s="9">
        <f t="shared" si="524"/>
        <v>855.27363986350997</v>
      </c>
    </row>
    <row r="8407" spans="1:5" x14ac:dyDescent="0.2">
      <c r="A8407" s="2">
        <f t="shared" si="527"/>
        <v>43086.083333312956</v>
      </c>
      <c r="B8407">
        <f t="shared" si="525"/>
        <v>12</v>
      </c>
      <c r="C8407">
        <f t="shared" si="526"/>
        <v>2</v>
      </c>
      <c r="D8407">
        <v>0.71306261900000001</v>
      </c>
      <c r="E8407" s="9">
        <f t="shared" si="524"/>
        <v>791.3580236472194</v>
      </c>
    </row>
    <row r="8408" spans="1:5" x14ac:dyDescent="0.2">
      <c r="A8408" s="2">
        <f t="shared" si="527"/>
        <v>43086.12499997962</v>
      </c>
      <c r="B8408">
        <f t="shared" si="525"/>
        <v>12</v>
      </c>
      <c r="C8408">
        <f t="shared" si="526"/>
        <v>3</v>
      </c>
      <c r="D8408">
        <v>0.697629477</v>
      </c>
      <c r="E8408" s="9">
        <f t="shared" si="524"/>
        <v>774.23029821839987</v>
      </c>
    </row>
    <row r="8409" spans="1:5" x14ac:dyDescent="0.2">
      <c r="A8409" s="2">
        <f t="shared" si="527"/>
        <v>43086.166666646284</v>
      </c>
      <c r="B8409">
        <f t="shared" si="525"/>
        <v>12</v>
      </c>
      <c r="C8409">
        <f t="shared" si="526"/>
        <v>4</v>
      </c>
      <c r="D8409">
        <v>0.69309105199999999</v>
      </c>
      <c r="E8409" s="9">
        <f t="shared" si="524"/>
        <v>769.19354696714527</v>
      </c>
    </row>
    <row r="8410" spans="1:5" x14ac:dyDescent="0.2">
      <c r="A8410" s="2">
        <f t="shared" si="527"/>
        <v>43086.208333312949</v>
      </c>
      <c r="B8410">
        <f t="shared" si="525"/>
        <v>12</v>
      </c>
      <c r="C8410">
        <f t="shared" si="526"/>
        <v>5</v>
      </c>
      <c r="D8410">
        <v>0.75280324899999995</v>
      </c>
      <c r="E8410" s="9">
        <f t="shared" si="524"/>
        <v>835.46223774751752</v>
      </c>
    </row>
    <row r="8411" spans="1:5" x14ac:dyDescent="0.2">
      <c r="A8411" s="2">
        <f t="shared" si="527"/>
        <v>43086.249999979613</v>
      </c>
      <c r="B8411">
        <f t="shared" si="525"/>
        <v>12</v>
      </c>
      <c r="C8411">
        <f t="shared" si="526"/>
        <v>6</v>
      </c>
      <c r="D8411">
        <v>0.97080454800000004</v>
      </c>
      <c r="E8411" s="9">
        <f t="shared" si="524"/>
        <v>1077.4004245663762</v>
      </c>
    </row>
    <row r="8412" spans="1:5" x14ac:dyDescent="0.2">
      <c r="A8412" s="2">
        <f t="shared" si="527"/>
        <v>43086.291666646277</v>
      </c>
      <c r="B8412">
        <f t="shared" si="525"/>
        <v>12</v>
      </c>
      <c r="C8412">
        <f t="shared" si="526"/>
        <v>7</v>
      </c>
      <c r="D8412">
        <v>1.2834931220000001</v>
      </c>
      <c r="E8412" s="9">
        <f t="shared" si="524"/>
        <v>1424.4226991104122</v>
      </c>
    </row>
    <row r="8413" spans="1:5" x14ac:dyDescent="0.2">
      <c r="A8413" s="2">
        <f t="shared" si="527"/>
        <v>43086.333333312941</v>
      </c>
      <c r="B8413">
        <f t="shared" si="525"/>
        <v>12</v>
      </c>
      <c r="C8413">
        <f t="shared" si="526"/>
        <v>8</v>
      </c>
      <c r="D8413">
        <v>1.225133596</v>
      </c>
      <c r="E8413" s="9">
        <f t="shared" si="524"/>
        <v>1359.6552047476926</v>
      </c>
    </row>
    <row r="8414" spans="1:5" x14ac:dyDescent="0.2">
      <c r="A8414" s="2">
        <f t="shared" si="527"/>
        <v>43086.374999979605</v>
      </c>
      <c r="B8414">
        <f t="shared" si="525"/>
        <v>12</v>
      </c>
      <c r="C8414">
        <f t="shared" si="526"/>
        <v>9</v>
      </c>
      <c r="D8414">
        <v>1.0674315190000001</v>
      </c>
      <c r="E8414" s="9">
        <f t="shared" si="524"/>
        <v>1184.6371899837163</v>
      </c>
    </row>
    <row r="8415" spans="1:5" x14ac:dyDescent="0.2">
      <c r="A8415" s="2">
        <f t="shared" si="527"/>
        <v>43086.41666664627</v>
      </c>
      <c r="B8415">
        <f t="shared" si="525"/>
        <v>12</v>
      </c>
      <c r="C8415">
        <f t="shared" si="526"/>
        <v>10</v>
      </c>
      <c r="D8415">
        <v>1.078482028</v>
      </c>
      <c r="E8415" s="9">
        <f t="shared" si="524"/>
        <v>1196.901062369566</v>
      </c>
    </row>
    <row r="8416" spans="1:5" x14ac:dyDescent="0.2">
      <c r="A8416" s="2">
        <f t="shared" si="527"/>
        <v>43086.458333312934</v>
      </c>
      <c r="B8416">
        <f t="shared" si="525"/>
        <v>12</v>
      </c>
      <c r="C8416">
        <f t="shared" si="526"/>
        <v>11</v>
      </c>
      <c r="D8416">
        <v>1.0705802090000001</v>
      </c>
      <c r="E8416" s="9">
        <f t="shared" si="524"/>
        <v>1188.13161113143</v>
      </c>
    </row>
    <row r="8417" spans="1:5" x14ac:dyDescent="0.2">
      <c r="A8417" s="2">
        <f t="shared" si="527"/>
        <v>43086.499999979598</v>
      </c>
      <c r="B8417">
        <f t="shared" si="525"/>
        <v>12</v>
      </c>
      <c r="C8417">
        <f t="shared" si="526"/>
        <v>12</v>
      </c>
      <c r="D8417">
        <v>1.0450683199999999</v>
      </c>
      <c r="E8417" s="9">
        <f t="shared" si="524"/>
        <v>1159.8184763230727</v>
      </c>
    </row>
    <row r="8418" spans="1:5" x14ac:dyDescent="0.2">
      <c r="A8418" s="2">
        <f t="shared" si="527"/>
        <v>43086.541666646262</v>
      </c>
      <c r="B8418">
        <f t="shared" si="525"/>
        <v>12</v>
      </c>
      <c r="C8418">
        <f t="shared" si="526"/>
        <v>13</v>
      </c>
      <c r="D8418">
        <v>1.0101409729999999</v>
      </c>
      <c r="E8418" s="9">
        <f t="shared" si="524"/>
        <v>1121.0560513176461</v>
      </c>
    </row>
    <row r="8419" spans="1:5" x14ac:dyDescent="0.2">
      <c r="A8419" s="2">
        <f t="shared" si="527"/>
        <v>43086.583333312927</v>
      </c>
      <c r="B8419">
        <f t="shared" si="525"/>
        <v>12</v>
      </c>
      <c r="C8419">
        <f t="shared" si="526"/>
        <v>14</v>
      </c>
      <c r="D8419">
        <v>1.0152538520000001</v>
      </c>
      <c r="E8419" s="9">
        <f t="shared" si="524"/>
        <v>1126.7303325277055</v>
      </c>
    </row>
    <row r="8420" spans="1:5" x14ac:dyDescent="0.2">
      <c r="A8420" s="2">
        <f t="shared" si="527"/>
        <v>43086.624999979591</v>
      </c>
      <c r="B8420">
        <f t="shared" si="525"/>
        <v>12</v>
      </c>
      <c r="C8420">
        <f t="shared" si="526"/>
        <v>15</v>
      </c>
      <c r="D8420">
        <v>1.116287485</v>
      </c>
      <c r="E8420" s="9">
        <f t="shared" si="524"/>
        <v>1238.8576184102633</v>
      </c>
    </row>
    <row r="8421" spans="1:5" x14ac:dyDescent="0.2">
      <c r="A8421" s="2">
        <f t="shared" si="527"/>
        <v>43086.666666646255</v>
      </c>
      <c r="B8421">
        <f t="shared" si="525"/>
        <v>12</v>
      </c>
      <c r="C8421">
        <f t="shared" si="526"/>
        <v>16</v>
      </c>
      <c r="D8421">
        <v>1.4344371579999999</v>
      </c>
      <c r="E8421" s="9">
        <f t="shared" si="524"/>
        <v>1591.9406292717388</v>
      </c>
    </row>
    <row r="8422" spans="1:5" x14ac:dyDescent="0.2">
      <c r="A8422" s="2">
        <f t="shared" si="527"/>
        <v>43086.708333312919</v>
      </c>
      <c r="B8422">
        <f t="shared" si="525"/>
        <v>12</v>
      </c>
      <c r="C8422">
        <f t="shared" si="526"/>
        <v>17</v>
      </c>
      <c r="D8422">
        <v>1.9487622920000001</v>
      </c>
      <c r="E8422" s="9">
        <f t="shared" si="524"/>
        <v>2162.7394773801002</v>
      </c>
    </row>
    <row r="8423" spans="1:5" x14ac:dyDescent="0.2">
      <c r="A8423" s="2">
        <f t="shared" si="527"/>
        <v>43086.749999979584</v>
      </c>
      <c r="B8423">
        <f t="shared" si="525"/>
        <v>12</v>
      </c>
      <c r="C8423">
        <f t="shared" si="526"/>
        <v>18</v>
      </c>
      <c r="D8423">
        <v>2.2330658520000002</v>
      </c>
      <c r="E8423" s="9">
        <f t="shared" si="524"/>
        <v>2478.2600184414018</v>
      </c>
    </row>
    <row r="8424" spans="1:5" x14ac:dyDescent="0.2">
      <c r="A8424" s="2">
        <f t="shared" si="527"/>
        <v>43086.791666646248</v>
      </c>
      <c r="B8424">
        <f t="shared" si="525"/>
        <v>12</v>
      </c>
      <c r="C8424">
        <f t="shared" si="526"/>
        <v>19</v>
      </c>
      <c r="D8424">
        <v>2.0598079</v>
      </c>
      <c r="E8424" s="9">
        <f t="shared" si="524"/>
        <v>2285.9780689708673</v>
      </c>
    </row>
    <row r="8425" spans="1:5" x14ac:dyDescent="0.2">
      <c r="A8425" s="2">
        <f t="shared" si="527"/>
        <v>43086.833333312912</v>
      </c>
      <c r="B8425">
        <f t="shared" si="525"/>
        <v>12</v>
      </c>
      <c r="C8425">
        <f t="shared" si="526"/>
        <v>20</v>
      </c>
      <c r="D8425">
        <v>1.9494414609999999</v>
      </c>
      <c r="E8425" s="9">
        <f t="shared" si="524"/>
        <v>2163.4932202117129</v>
      </c>
    </row>
    <row r="8426" spans="1:5" x14ac:dyDescent="0.2">
      <c r="A8426" s="2">
        <f t="shared" si="527"/>
        <v>43086.874999979576</v>
      </c>
      <c r="B8426">
        <f t="shared" si="525"/>
        <v>12</v>
      </c>
      <c r="C8426">
        <f t="shared" si="526"/>
        <v>21</v>
      </c>
      <c r="D8426">
        <v>1.7850108229999999</v>
      </c>
      <c r="E8426" s="9">
        <f t="shared" si="524"/>
        <v>1981.0078377957666</v>
      </c>
    </row>
    <row r="8427" spans="1:5" x14ac:dyDescent="0.2">
      <c r="A8427" s="2">
        <f t="shared" si="527"/>
        <v>43086.916666646241</v>
      </c>
      <c r="B8427">
        <f t="shared" si="525"/>
        <v>12</v>
      </c>
      <c r="C8427">
        <f t="shared" si="526"/>
        <v>22</v>
      </c>
      <c r="D8427">
        <v>1.4511066290000001</v>
      </c>
      <c r="E8427" s="9">
        <f t="shared" si="524"/>
        <v>1610.4404345823923</v>
      </c>
    </row>
    <row r="8428" spans="1:5" x14ac:dyDescent="0.2">
      <c r="A8428" s="2">
        <f t="shared" si="527"/>
        <v>43086.958333312905</v>
      </c>
      <c r="B8428">
        <f t="shared" si="525"/>
        <v>12</v>
      </c>
      <c r="C8428">
        <f t="shared" si="526"/>
        <v>23</v>
      </c>
      <c r="D8428">
        <v>1.1611134460000001</v>
      </c>
      <c r="E8428" s="9">
        <f t="shared" si="524"/>
        <v>1288.6055409066007</v>
      </c>
    </row>
    <row r="8429" spans="1:5" x14ac:dyDescent="0.2">
      <c r="A8429" s="2">
        <f t="shared" si="527"/>
        <v>43086.999999979569</v>
      </c>
      <c r="B8429">
        <f t="shared" si="525"/>
        <v>12</v>
      </c>
      <c r="C8429">
        <f t="shared" si="526"/>
        <v>0</v>
      </c>
      <c r="D8429">
        <v>0.84310727699999999</v>
      </c>
      <c r="E8429" s="9">
        <f t="shared" si="524"/>
        <v>935.68179101155306</v>
      </c>
    </row>
    <row r="8430" spans="1:5" x14ac:dyDescent="0.2">
      <c r="A8430" s="2">
        <f t="shared" si="527"/>
        <v>43087.041666646233</v>
      </c>
      <c r="B8430">
        <f t="shared" si="525"/>
        <v>12</v>
      </c>
      <c r="C8430">
        <f t="shared" si="526"/>
        <v>1</v>
      </c>
      <c r="D8430">
        <v>0.73630742699999996</v>
      </c>
      <c r="E8430" s="9">
        <f t="shared" si="524"/>
        <v>817.1551483720242</v>
      </c>
    </row>
    <row r="8431" spans="1:5" x14ac:dyDescent="0.2">
      <c r="A8431" s="2">
        <f t="shared" si="527"/>
        <v>43087.083333312898</v>
      </c>
      <c r="B8431">
        <f t="shared" si="525"/>
        <v>12</v>
      </c>
      <c r="C8431">
        <f t="shared" si="526"/>
        <v>2</v>
      </c>
      <c r="D8431">
        <v>0.70866610699999999</v>
      </c>
      <c r="E8431" s="9">
        <f t="shared" si="524"/>
        <v>786.47876766807337</v>
      </c>
    </row>
    <row r="8432" spans="1:5" x14ac:dyDescent="0.2">
      <c r="A8432" s="2">
        <f t="shared" si="527"/>
        <v>43087.124999979562</v>
      </c>
      <c r="B8432">
        <f t="shared" si="525"/>
        <v>12</v>
      </c>
      <c r="C8432">
        <f t="shared" si="526"/>
        <v>3</v>
      </c>
      <c r="D8432">
        <v>0.69187162199999996</v>
      </c>
      <c r="E8432" s="9">
        <f t="shared" si="524"/>
        <v>767.84022162226961</v>
      </c>
    </row>
    <row r="8433" spans="1:5" x14ac:dyDescent="0.2">
      <c r="A8433" s="2">
        <f t="shared" si="527"/>
        <v>43087.166666646226</v>
      </c>
      <c r="B8433">
        <f t="shared" si="525"/>
        <v>12</v>
      </c>
      <c r="C8433">
        <f t="shared" si="526"/>
        <v>4</v>
      </c>
      <c r="D8433">
        <v>0.70091935100000002</v>
      </c>
      <c r="E8433" s="9">
        <f t="shared" si="524"/>
        <v>777.88140559286785</v>
      </c>
    </row>
    <row r="8434" spans="1:5" x14ac:dyDescent="0.2">
      <c r="A8434" s="2">
        <f t="shared" si="527"/>
        <v>43087.20833331289</v>
      </c>
      <c r="B8434">
        <f t="shared" si="525"/>
        <v>12</v>
      </c>
      <c r="C8434">
        <f t="shared" si="526"/>
        <v>5</v>
      </c>
      <c r="D8434">
        <v>0.77201245699999999</v>
      </c>
      <c r="E8434" s="9">
        <f t="shared" si="524"/>
        <v>856.78064720225359</v>
      </c>
    </row>
    <row r="8435" spans="1:5" x14ac:dyDescent="0.2">
      <c r="A8435" s="2">
        <f t="shared" si="527"/>
        <v>43087.249999979555</v>
      </c>
      <c r="B8435">
        <f t="shared" si="525"/>
        <v>12</v>
      </c>
      <c r="C8435">
        <f t="shared" si="526"/>
        <v>6</v>
      </c>
      <c r="D8435">
        <v>0.97977147399999998</v>
      </c>
      <c r="E8435" s="9">
        <f t="shared" si="524"/>
        <v>1087.351933239629</v>
      </c>
    </row>
    <row r="8436" spans="1:5" x14ac:dyDescent="0.2">
      <c r="A8436" s="2">
        <f t="shared" si="527"/>
        <v>43087.291666646219</v>
      </c>
      <c r="B8436">
        <f t="shared" si="525"/>
        <v>12</v>
      </c>
      <c r="C8436">
        <f t="shared" si="526"/>
        <v>7</v>
      </c>
      <c r="D8436">
        <v>1.2922204690000001</v>
      </c>
      <c r="E8436" s="9">
        <f t="shared" si="524"/>
        <v>1434.1083226301098</v>
      </c>
    </row>
    <row r="8437" spans="1:5" x14ac:dyDescent="0.2">
      <c r="A8437" s="2">
        <f t="shared" si="527"/>
        <v>43087.333333312883</v>
      </c>
      <c r="B8437">
        <f t="shared" si="525"/>
        <v>12</v>
      </c>
      <c r="C8437">
        <f t="shared" si="526"/>
        <v>8</v>
      </c>
      <c r="D8437">
        <v>1.2329535009999999</v>
      </c>
      <c r="E8437" s="9">
        <f t="shared" si="524"/>
        <v>1368.3337476989238</v>
      </c>
    </row>
    <row r="8438" spans="1:5" x14ac:dyDescent="0.2">
      <c r="A8438" s="2">
        <f t="shared" si="527"/>
        <v>43087.374999979547</v>
      </c>
      <c r="B8438">
        <f t="shared" si="525"/>
        <v>12</v>
      </c>
      <c r="C8438">
        <f t="shared" si="526"/>
        <v>9</v>
      </c>
      <c r="D8438">
        <v>1.043411082</v>
      </c>
      <c r="E8438" s="9">
        <f t="shared" si="524"/>
        <v>1157.9792709665612</v>
      </c>
    </row>
    <row r="8439" spans="1:5" x14ac:dyDescent="0.2">
      <c r="A8439" s="2">
        <f t="shared" si="527"/>
        <v>43087.416666646212</v>
      </c>
      <c r="B8439">
        <f t="shared" si="525"/>
        <v>12</v>
      </c>
      <c r="C8439">
        <f t="shared" si="526"/>
        <v>10</v>
      </c>
      <c r="D8439">
        <v>1.042255366</v>
      </c>
      <c r="E8439" s="9">
        <f t="shared" si="524"/>
        <v>1156.6966555197719</v>
      </c>
    </row>
    <row r="8440" spans="1:5" x14ac:dyDescent="0.2">
      <c r="A8440" s="2">
        <f t="shared" si="527"/>
        <v>43087.458333312876</v>
      </c>
      <c r="B8440">
        <f t="shared" si="525"/>
        <v>12</v>
      </c>
      <c r="C8440">
        <f t="shared" si="526"/>
        <v>11</v>
      </c>
      <c r="D8440">
        <v>1.0189932450000001</v>
      </c>
      <c r="E8440" s="9">
        <f t="shared" si="524"/>
        <v>1130.8803168001532</v>
      </c>
    </row>
    <row r="8441" spans="1:5" x14ac:dyDescent="0.2">
      <c r="A8441" s="2">
        <f t="shared" si="527"/>
        <v>43087.49999997954</v>
      </c>
      <c r="B8441">
        <f t="shared" si="525"/>
        <v>12</v>
      </c>
      <c r="C8441">
        <f t="shared" si="526"/>
        <v>12</v>
      </c>
      <c r="D8441">
        <v>0.99229602400000005</v>
      </c>
      <c r="E8441" s="9">
        <f t="shared" si="524"/>
        <v>1101.2516986613118</v>
      </c>
    </row>
    <row r="8442" spans="1:5" x14ac:dyDescent="0.2">
      <c r="A8442" s="2">
        <f t="shared" si="527"/>
        <v>43087.541666646204</v>
      </c>
      <c r="B8442">
        <f t="shared" si="525"/>
        <v>12</v>
      </c>
      <c r="C8442">
        <f t="shared" si="526"/>
        <v>13</v>
      </c>
      <c r="D8442">
        <v>0.96629987900000003</v>
      </c>
      <c r="E8442" s="9">
        <f t="shared" si="524"/>
        <v>1072.4011357773718</v>
      </c>
    </row>
    <row r="8443" spans="1:5" x14ac:dyDescent="0.2">
      <c r="A8443" s="2">
        <f t="shared" si="527"/>
        <v>43087.583333312868</v>
      </c>
      <c r="B8443">
        <f t="shared" si="525"/>
        <v>12</v>
      </c>
      <c r="C8443">
        <f t="shared" si="526"/>
        <v>14</v>
      </c>
      <c r="D8443">
        <v>0.98697192700000003</v>
      </c>
      <c r="E8443" s="9">
        <f t="shared" si="524"/>
        <v>1095.3430073804045</v>
      </c>
    </row>
    <row r="8444" spans="1:5" x14ac:dyDescent="0.2">
      <c r="A8444" s="2">
        <f t="shared" si="527"/>
        <v>43087.624999979533</v>
      </c>
      <c r="B8444">
        <f t="shared" si="525"/>
        <v>12</v>
      </c>
      <c r="C8444">
        <f t="shared" si="526"/>
        <v>15</v>
      </c>
      <c r="D8444">
        <v>1.0942660099999999</v>
      </c>
      <c r="E8444" s="9">
        <f t="shared" si="524"/>
        <v>1214.4181505859142</v>
      </c>
    </row>
    <row r="8445" spans="1:5" x14ac:dyDescent="0.2">
      <c r="A8445" s="2">
        <f t="shared" si="527"/>
        <v>43087.666666646197</v>
      </c>
      <c r="B8445">
        <f t="shared" si="525"/>
        <v>12</v>
      </c>
      <c r="C8445">
        <f t="shared" si="526"/>
        <v>16</v>
      </c>
      <c r="D8445">
        <v>1.4229801019999999</v>
      </c>
      <c r="E8445" s="9">
        <f t="shared" si="524"/>
        <v>1579.2255703815524</v>
      </c>
    </row>
    <row r="8446" spans="1:5" x14ac:dyDescent="0.2">
      <c r="A8446" s="2">
        <f t="shared" si="527"/>
        <v>43087.708333312861</v>
      </c>
      <c r="B8446">
        <f t="shared" si="525"/>
        <v>12</v>
      </c>
      <c r="C8446">
        <f t="shared" si="526"/>
        <v>17</v>
      </c>
      <c r="D8446">
        <v>1.976838718</v>
      </c>
      <c r="E8446" s="9">
        <f t="shared" si="524"/>
        <v>2193.8987394118085</v>
      </c>
    </row>
    <row r="8447" spans="1:5" x14ac:dyDescent="0.2">
      <c r="A8447" s="2">
        <f t="shared" si="527"/>
        <v>43087.749999979525</v>
      </c>
      <c r="B8447">
        <f t="shared" si="525"/>
        <v>12</v>
      </c>
      <c r="C8447">
        <f t="shared" si="526"/>
        <v>18</v>
      </c>
      <c r="D8447">
        <v>2.2362829909999999</v>
      </c>
      <c r="E8447" s="9">
        <f t="shared" si="524"/>
        <v>2481.8304043976991</v>
      </c>
    </row>
    <row r="8448" spans="1:5" x14ac:dyDescent="0.2">
      <c r="A8448" s="2">
        <f t="shared" si="527"/>
        <v>43087.79166664619</v>
      </c>
      <c r="B8448">
        <f t="shared" si="525"/>
        <v>12</v>
      </c>
      <c r="C8448">
        <f t="shared" si="526"/>
        <v>19</v>
      </c>
      <c r="D8448">
        <v>2.072834909</v>
      </c>
      <c r="E8448" s="9">
        <f t="shared" si="524"/>
        <v>2300.4354641863561</v>
      </c>
    </row>
    <row r="8449" spans="1:5" x14ac:dyDescent="0.2">
      <c r="A8449" s="2">
        <f t="shared" si="527"/>
        <v>43087.833333312854</v>
      </c>
      <c r="B8449">
        <f t="shared" si="525"/>
        <v>12</v>
      </c>
      <c r="C8449">
        <f t="shared" si="526"/>
        <v>20</v>
      </c>
      <c r="D8449">
        <v>1.983531403</v>
      </c>
      <c r="E8449" s="9">
        <f t="shared" si="524"/>
        <v>2201.3262918221722</v>
      </c>
    </row>
    <row r="8450" spans="1:5" x14ac:dyDescent="0.2">
      <c r="A8450" s="2">
        <f t="shared" si="527"/>
        <v>43087.874999979518</v>
      </c>
      <c r="B8450">
        <f t="shared" si="525"/>
        <v>12</v>
      </c>
      <c r="C8450">
        <f t="shared" si="526"/>
        <v>21</v>
      </c>
      <c r="D8450">
        <v>1.821461269</v>
      </c>
      <c r="E8450" s="9">
        <f t="shared" si="524"/>
        <v>2021.460600483106</v>
      </c>
    </row>
    <row r="8451" spans="1:5" x14ac:dyDescent="0.2">
      <c r="A8451" s="2">
        <f t="shared" si="527"/>
        <v>43087.916666646182</v>
      </c>
      <c r="B8451">
        <f t="shared" si="525"/>
        <v>12</v>
      </c>
      <c r="C8451">
        <f t="shared" si="526"/>
        <v>22</v>
      </c>
      <c r="D8451">
        <v>1.500309248</v>
      </c>
      <c r="E8451" s="9">
        <f t="shared" si="524"/>
        <v>1665.0455790572382</v>
      </c>
    </row>
    <row r="8452" spans="1:5" x14ac:dyDescent="0.2">
      <c r="A8452" s="2">
        <f t="shared" si="527"/>
        <v>43087.958333312847</v>
      </c>
      <c r="B8452">
        <f t="shared" si="525"/>
        <v>12</v>
      </c>
      <c r="C8452">
        <f t="shared" si="526"/>
        <v>23</v>
      </c>
      <c r="D8452">
        <v>1.205523728</v>
      </c>
      <c r="E8452" s="9">
        <f t="shared" si="524"/>
        <v>1337.8921421905416</v>
      </c>
    </row>
    <row r="8453" spans="1:5" x14ac:dyDescent="0.2">
      <c r="A8453" s="2">
        <f t="shared" si="527"/>
        <v>43087.999999979511</v>
      </c>
      <c r="B8453">
        <f t="shared" si="525"/>
        <v>12</v>
      </c>
      <c r="C8453">
        <f t="shared" si="526"/>
        <v>0</v>
      </c>
      <c r="D8453">
        <v>0.89817060800000004</v>
      </c>
      <c r="E8453" s="9">
        <f t="shared" ref="E8453:E8516" si="528">D8453*$E$3/$D$8765</f>
        <v>996.7911629439958</v>
      </c>
    </row>
    <row r="8454" spans="1:5" x14ac:dyDescent="0.2">
      <c r="A8454" s="2">
        <f t="shared" si="527"/>
        <v>43088.041666646175</v>
      </c>
      <c r="B8454">
        <f t="shared" ref="B8454:B8517" si="529">MONTH(A8454)</f>
        <v>12</v>
      </c>
      <c r="C8454">
        <f t="shared" ref="C8454:C8517" si="530">HOUR(A8454)</f>
        <v>1</v>
      </c>
      <c r="D8454">
        <v>0.78195865099999995</v>
      </c>
      <c r="E8454" s="9">
        <f t="shared" si="528"/>
        <v>867.81894905250351</v>
      </c>
    </row>
    <row r="8455" spans="1:5" x14ac:dyDescent="0.2">
      <c r="A8455" s="2">
        <f t="shared" ref="A8455:A8518" si="531">A8454+1/24</f>
        <v>43088.083333312839</v>
      </c>
      <c r="B8455">
        <f t="shared" si="529"/>
        <v>12</v>
      </c>
      <c r="C8455">
        <f t="shared" si="530"/>
        <v>2</v>
      </c>
      <c r="D8455">
        <v>0.73118737</v>
      </c>
      <c r="E8455" s="9">
        <f t="shared" si="528"/>
        <v>811.47290100619921</v>
      </c>
    </row>
    <row r="8456" spans="1:5" x14ac:dyDescent="0.2">
      <c r="A8456" s="2">
        <f t="shared" si="531"/>
        <v>43088.124999979504</v>
      </c>
      <c r="B8456">
        <f t="shared" si="529"/>
        <v>12</v>
      </c>
      <c r="C8456">
        <f t="shared" si="530"/>
        <v>3</v>
      </c>
      <c r="D8456">
        <v>0.724867645</v>
      </c>
      <c r="E8456" s="9">
        <f t="shared" si="528"/>
        <v>804.45926019439003</v>
      </c>
    </row>
    <row r="8457" spans="1:5" x14ac:dyDescent="0.2">
      <c r="A8457" s="2">
        <f t="shared" si="531"/>
        <v>43088.166666646168</v>
      </c>
      <c r="B8457">
        <f t="shared" si="529"/>
        <v>12</v>
      </c>
      <c r="C8457">
        <f t="shared" si="530"/>
        <v>4</v>
      </c>
      <c r="D8457">
        <v>0.72404325400000002</v>
      </c>
      <c r="E8457" s="9">
        <f t="shared" si="528"/>
        <v>803.54434975722893</v>
      </c>
    </row>
    <row r="8458" spans="1:5" x14ac:dyDescent="0.2">
      <c r="A8458" s="2">
        <f t="shared" si="531"/>
        <v>43088.208333312832</v>
      </c>
      <c r="B8458">
        <f t="shared" si="529"/>
        <v>12</v>
      </c>
      <c r="C8458">
        <f t="shared" si="530"/>
        <v>5</v>
      </c>
      <c r="D8458">
        <v>0.78182999900000005</v>
      </c>
      <c r="E8458" s="9">
        <f t="shared" si="528"/>
        <v>867.67617085919278</v>
      </c>
    </row>
    <row r="8459" spans="1:5" x14ac:dyDescent="0.2">
      <c r="A8459" s="2">
        <f t="shared" si="531"/>
        <v>43088.249999979496</v>
      </c>
      <c r="B8459">
        <f t="shared" si="529"/>
        <v>12</v>
      </c>
      <c r="C8459">
        <f t="shared" si="530"/>
        <v>6</v>
      </c>
      <c r="D8459">
        <v>0.98731863799999997</v>
      </c>
      <c r="E8459" s="9">
        <f t="shared" si="528"/>
        <v>1095.7277877971953</v>
      </c>
    </row>
    <row r="8460" spans="1:5" x14ac:dyDescent="0.2">
      <c r="A8460" s="2">
        <f t="shared" si="531"/>
        <v>43088.291666646161</v>
      </c>
      <c r="B8460">
        <f t="shared" si="529"/>
        <v>12</v>
      </c>
      <c r="C8460">
        <f t="shared" si="530"/>
        <v>7</v>
      </c>
      <c r="D8460">
        <v>1.3076972549999999</v>
      </c>
      <c r="E8460" s="9">
        <f t="shared" si="528"/>
        <v>1451.2844842392358</v>
      </c>
    </row>
    <row r="8461" spans="1:5" x14ac:dyDescent="0.2">
      <c r="A8461" s="2">
        <f t="shared" si="531"/>
        <v>43088.333333312825</v>
      </c>
      <c r="B8461">
        <f t="shared" si="529"/>
        <v>12</v>
      </c>
      <c r="C8461">
        <f t="shared" si="530"/>
        <v>8</v>
      </c>
      <c r="D8461">
        <v>1.228753253</v>
      </c>
      <c r="E8461" s="9">
        <f t="shared" si="528"/>
        <v>1363.6723058177472</v>
      </c>
    </row>
    <row r="8462" spans="1:5" x14ac:dyDescent="0.2">
      <c r="A8462" s="2">
        <f t="shared" si="531"/>
        <v>43088.374999979489</v>
      </c>
      <c r="B8462">
        <f t="shared" si="529"/>
        <v>12</v>
      </c>
      <c r="C8462">
        <f t="shared" si="530"/>
        <v>9</v>
      </c>
      <c r="D8462">
        <v>1.0439348900000001</v>
      </c>
      <c r="E8462" s="9">
        <f t="shared" si="528"/>
        <v>1158.5605939143718</v>
      </c>
    </row>
    <row r="8463" spans="1:5" x14ac:dyDescent="0.2">
      <c r="A8463" s="2">
        <f t="shared" si="531"/>
        <v>43088.416666646153</v>
      </c>
      <c r="B8463">
        <f t="shared" si="529"/>
        <v>12</v>
      </c>
      <c r="C8463">
        <f t="shared" si="530"/>
        <v>10</v>
      </c>
      <c r="D8463">
        <v>1.0399177129999999</v>
      </c>
      <c r="E8463" s="9">
        <f t="shared" si="528"/>
        <v>1154.102324518874</v>
      </c>
    </row>
    <row r="8464" spans="1:5" x14ac:dyDescent="0.2">
      <c r="A8464" s="2">
        <f t="shared" si="531"/>
        <v>43088.458333312818</v>
      </c>
      <c r="B8464">
        <f t="shared" si="529"/>
        <v>12</v>
      </c>
      <c r="C8464">
        <f t="shared" si="530"/>
        <v>11</v>
      </c>
      <c r="D8464">
        <v>1.0097292339999999</v>
      </c>
      <c r="E8464" s="9">
        <f t="shared" si="528"/>
        <v>1120.5991027234884</v>
      </c>
    </row>
    <row r="8465" spans="1:5" x14ac:dyDescent="0.2">
      <c r="A8465" s="2">
        <f t="shared" si="531"/>
        <v>43088.499999979482</v>
      </c>
      <c r="B8465">
        <f t="shared" si="529"/>
        <v>12</v>
      </c>
      <c r="C8465">
        <f t="shared" si="530"/>
        <v>12</v>
      </c>
      <c r="D8465">
        <v>0.97077697500000004</v>
      </c>
      <c r="E8465" s="9">
        <f t="shared" si="528"/>
        <v>1077.3698240073163</v>
      </c>
    </row>
    <row r="8466" spans="1:5" x14ac:dyDescent="0.2">
      <c r="A8466" s="2">
        <f t="shared" si="531"/>
        <v>43088.541666646146</v>
      </c>
      <c r="B8466">
        <f t="shared" si="529"/>
        <v>12</v>
      </c>
      <c r="C8466">
        <f t="shared" si="530"/>
        <v>13</v>
      </c>
      <c r="D8466">
        <v>0.93882012100000001</v>
      </c>
      <c r="E8466" s="9">
        <f t="shared" si="528"/>
        <v>1041.9040568368421</v>
      </c>
    </row>
    <row r="8467" spans="1:5" x14ac:dyDescent="0.2">
      <c r="A8467" s="2">
        <f t="shared" si="531"/>
        <v>43088.58333331281</v>
      </c>
      <c r="B8467">
        <f t="shared" si="529"/>
        <v>12</v>
      </c>
      <c r="C8467">
        <f t="shared" si="530"/>
        <v>14</v>
      </c>
      <c r="D8467">
        <v>0.95186205800000001</v>
      </c>
      <c r="E8467" s="9">
        <f t="shared" si="528"/>
        <v>1056.3780191703681</v>
      </c>
    </row>
    <row r="8468" spans="1:5" x14ac:dyDescent="0.2">
      <c r="A8468" s="2">
        <f t="shared" si="531"/>
        <v>43088.624999979475</v>
      </c>
      <c r="B8468">
        <f t="shared" si="529"/>
        <v>12</v>
      </c>
      <c r="C8468">
        <f t="shared" si="530"/>
        <v>15</v>
      </c>
      <c r="D8468">
        <v>1.063131847</v>
      </c>
      <c r="E8468" s="9">
        <f t="shared" si="528"/>
        <v>1179.8654071899089</v>
      </c>
    </row>
    <row r="8469" spans="1:5" x14ac:dyDescent="0.2">
      <c r="A8469" s="2">
        <f t="shared" si="531"/>
        <v>43088.666666646139</v>
      </c>
      <c r="B8469">
        <f t="shared" si="529"/>
        <v>12</v>
      </c>
      <c r="C8469">
        <f t="shared" si="530"/>
        <v>16</v>
      </c>
      <c r="D8469">
        <v>1.397126651</v>
      </c>
      <c r="E8469" s="9">
        <f t="shared" si="528"/>
        <v>1550.5333695247575</v>
      </c>
    </row>
    <row r="8470" spans="1:5" x14ac:dyDescent="0.2">
      <c r="A8470" s="2">
        <f t="shared" si="531"/>
        <v>43088.708333312803</v>
      </c>
      <c r="B8470">
        <f t="shared" si="529"/>
        <v>12</v>
      </c>
      <c r="C8470">
        <f t="shared" si="530"/>
        <v>17</v>
      </c>
      <c r="D8470">
        <v>1.955658568</v>
      </c>
      <c r="E8470" s="9">
        <f t="shared" si="528"/>
        <v>2170.3929754046344</v>
      </c>
    </row>
    <row r="8471" spans="1:5" x14ac:dyDescent="0.2">
      <c r="A8471" s="2">
        <f t="shared" si="531"/>
        <v>43088.749999979467</v>
      </c>
      <c r="B8471">
        <f t="shared" si="529"/>
        <v>12</v>
      </c>
      <c r="C8471">
        <f t="shared" si="530"/>
        <v>18</v>
      </c>
      <c r="D8471">
        <v>2.2114872650000001</v>
      </c>
      <c r="E8471" s="9">
        <f t="shared" si="528"/>
        <v>2454.3120684207324</v>
      </c>
    </row>
    <row r="8472" spans="1:5" x14ac:dyDescent="0.2">
      <c r="A8472" s="2">
        <f t="shared" si="531"/>
        <v>43088.791666646131</v>
      </c>
      <c r="B8472">
        <f t="shared" si="529"/>
        <v>12</v>
      </c>
      <c r="C8472">
        <f t="shared" si="530"/>
        <v>19</v>
      </c>
      <c r="D8472">
        <v>2.0570650339999998</v>
      </c>
      <c r="E8472" s="9">
        <f t="shared" si="528"/>
        <v>2282.9340319409453</v>
      </c>
    </row>
    <row r="8473" spans="1:5" x14ac:dyDescent="0.2">
      <c r="A8473" s="2">
        <f t="shared" si="531"/>
        <v>43088.833333312796</v>
      </c>
      <c r="B8473">
        <f t="shared" si="529"/>
        <v>12</v>
      </c>
      <c r="C8473">
        <f t="shared" si="530"/>
        <v>20</v>
      </c>
      <c r="D8473">
        <v>1.965936095</v>
      </c>
      <c r="E8473" s="9">
        <f t="shared" si="528"/>
        <v>2181.7989911429249</v>
      </c>
    </row>
    <row r="8474" spans="1:5" x14ac:dyDescent="0.2">
      <c r="A8474" s="2">
        <f t="shared" si="531"/>
        <v>43088.87499997946</v>
      </c>
      <c r="B8474">
        <f t="shared" si="529"/>
        <v>12</v>
      </c>
      <c r="C8474">
        <f t="shared" si="530"/>
        <v>21</v>
      </c>
      <c r="D8474">
        <v>1.8065250260000001</v>
      </c>
      <c r="E8474" s="9">
        <f t="shared" si="528"/>
        <v>2004.8843343512888</v>
      </c>
    </row>
    <row r="8475" spans="1:5" x14ac:dyDescent="0.2">
      <c r="A8475" s="2">
        <f t="shared" si="531"/>
        <v>43088.916666646124</v>
      </c>
      <c r="B8475">
        <f t="shared" si="529"/>
        <v>12</v>
      </c>
      <c r="C8475">
        <f t="shared" si="530"/>
        <v>22</v>
      </c>
      <c r="D8475">
        <v>1.490913119</v>
      </c>
      <c r="E8475" s="9">
        <f t="shared" si="528"/>
        <v>1654.6177402149747</v>
      </c>
    </row>
    <row r="8476" spans="1:5" x14ac:dyDescent="0.2">
      <c r="A8476" s="2">
        <f t="shared" si="531"/>
        <v>43088.958333312788</v>
      </c>
      <c r="B8476">
        <f t="shared" si="529"/>
        <v>12</v>
      </c>
      <c r="C8476">
        <f t="shared" si="530"/>
        <v>23</v>
      </c>
      <c r="D8476">
        <v>1.196315263</v>
      </c>
      <c r="E8476" s="9">
        <f t="shared" si="528"/>
        <v>1327.6725731526301</v>
      </c>
    </row>
    <row r="8477" spans="1:5" x14ac:dyDescent="0.2">
      <c r="A8477" s="2">
        <f t="shared" si="531"/>
        <v>43088.999999979453</v>
      </c>
      <c r="B8477">
        <f t="shared" si="529"/>
        <v>12</v>
      </c>
      <c r="C8477">
        <f t="shared" si="530"/>
        <v>0</v>
      </c>
      <c r="D8477">
        <v>0.88635297199999996</v>
      </c>
      <c r="E8477" s="9">
        <f t="shared" si="528"/>
        <v>983.67593179885796</v>
      </c>
    </row>
    <row r="8478" spans="1:5" x14ac:dyDescent="0.2">
      <c r="A8478" s="2">
        <f t="shared" si="531"/>
        <v>43089.041666646117</v>
      </c>
      <c r="B8478">
        <f t="shared" si="529"/>
        <v>12</v>
      </c>
      <c r="C8478">
        <f t="shared" si="530"/>
        <v>1</v>
      </c>
      <c r="D8478">
        <v>0.77057013399999996</v>
      </c>
      <c r="E8478" s="9">
        <f t="shared" si="528"/>
        <v>855.17995485304357</v>
      </c>
    </row>
    <row r="8479" spans="1:5" x14ac:dyDescent="0.2">
      <c r="A8479" s="2">
        <f t="shared" si="531"/>
        <v>43089.083333312781</v>
      </c>
      <c r="B8479">
        <f t="shared" si="529"/>
        <v>12</v>
      </c>
      <c r="C8479">
        <f t="shared" si="530"/>
        <v>2</v>
      </c>
      <c r="D8479">
        <v>0.71881741700000001</v>
      </c>
      <c r="E8479" s="9">
        <f t="shared" si="528"/>
        <v>797.74470757990912</v>
      </c>
    </row>
    <row r="8480" spans="1:5" x14ac:dyDescent="0.2">
      <c r="A8480" s="2">
        <f t="shared" si="531"/>
        <v>43089.124999979445</v>
      </c>
      <c r="B8480">
        <f t="shared" si="529"/>
        <v>12</v>
      </c>
      <c r="C8480">
        <f t="shared" si="530"/>
        <v>3</v>
      </c>
      <c r="D8480">
        <v>0.71229306800000003</v>
      </c>
      <c r="E8480" s="9">
        <f t="shared" si="528"/>
        <v>790.50397472889324</v>
      </c>
    </row>
    <row r="8481" spans="1:5" x14ac:dyDescent="0.2">
      <c r="A8481" s="2">
        <f t="shared" si="531"/>
        <v>43089.16666664611</v>
      </c>
      <c r="B8481">
        <f t="shared" si="529"/>
        <v>12</v>
      </c>
      <c r="C8481">
        <f t="shared" si="530"/>
        <v>4</v>
      </c>
      <c r="D8481">
        <v>0.71158873700000003</v>
      </c>
      <c r="E8481" s="9">
        <f t="shared" si="528"/>
        <v>789.72230706983805</v>
      </c>
    </row>
    <row r="8482" spans="1:5" x14ac:dyDescent="0.2">
      <c r="A8482" s="2">
        <f t="shared" si="531"/>
        <v>43089.208333312774</v>
      </c>
      <c r="B8482">
        <f t="shared" si="529"/>
        <v>12</v>
      </c>
      <c r="C8482">
        <f t="shared" si="530"/>
        <v>5</v>
      </c>
      <c r="D8482">
        <v>0.77475501400000002</v>
      </c>
      <c r="E8482" s="9">
        <f t="shared" si="528"/>
        <v>859.82434130348634</v>
      </c>
    </row>
    <row r="8483" spans="1:5" x14ac:dyDescent="0.2">
      <c r="A8483" s="2">
        <f t="shared" si="531"/>
        <v>43089.249999979438</v>
      </c>
      <c r="B8483">
        <f t="shared" si="529"/>
        <v>12</v>
      </c>
      <c r="C8483">
        <f t="shared" si="530"/>
        <v>6</v>
      </c>
      <c r="D8483">
        <v>0.99658915299999995</v>
      </c>
      <c r="E8483" s="9">
        <f t="shared" si="528"/>
        <v>1106.0162200233585</v>
      </c>
    </row>
    <row r="8484" spans="1:5" x14ac:dyDescent="0.2">
      <c r="A8484" s="2">
        <f t="shared" si="531"/>
        <v>43089.291666646102</v>
      </c>
      <c r="B8484">
        <f t="shared" si="529"/>
        <v>12</v>
      </c>
      <c r="C8484">
        <f t="shared" si="530"/>
        <v>7</v>
      </c>
      <c r="D8484">
        <v>1.302027829</v>
      </c>
      <c r="E8484" s="9">
        <f t="shared" si="528"/>
        <v>1444.9925462873264</v>
      </c>
    </row>
    <row r="8485" spans="1:5" x14ac:dyDescent="0.2">
      <c r="A8485" s="2">
        <f t="shared" si="531"/>
        <v>43089.333333312767</v>
      </c>
      <c r="B8485">
        <f t="shared" si="529"/>
        <v>12</v>
      </c>
      <c r="C8485">
        <f t="shared" si="530"/>
        <v>8</v>
      </c>
      <c r="D8485">
        <v>1.2285283840000001</v>
      </c>
      <c r="E8485" s="9">
        <f t="shared" si="528"/>
        <v>1363.4227458454841</v>
      </c>
    </row>
    <row r="8486" spans="1:5" x14ac:dyDescent="0.2">
      <c r="A8486" s="2">
        <f t="shared" si="531"/>
        <v>43089.374999979431</v>
      </c>
      <c r="B8486">
        <f t="shared" si="529"/>
        <v>12</v>
      </c>
      <c r="C8486">
        <f t="shared" si="530"/>
        <v>9</v>
      </c>
      <c r="D8486">
        <v>1.0416885419999999</v>
      </c>
      <c r="E8486" s="9">
        <f t="shared" si="528"/>
        <v>1156.0675933470486</v>
      </c>
    </row>
    <row r="8487" spans="1:5" x14ac:dyDescent="0.2">
      <c r="A8487" s="2">
        <f t="shared" si="531"/>
        <v>43089.416666646095</v>
      </c>
      <c r="B8487">
        <f t="shared" si="529"/>
        <v>12</v>
      </c>
      <c r="C8487">
        <f t="shared" si="530"/>
        <v>10</v>
      </c>
      <c r="D8487">
        <v>1.0401772760000001</v>
      </c>
      <c r="E8487" s="9">
        <f t="shared" si="528"/>
        <v>1154.3903879472728</v>
      </c>
    </row>
    <row r="8488" spans="1:5" x14ac:dyDescent="0.2">
      <c r="A8488" s="2">
        <f t="shared" si="531"/>
        <v>43089.458333312759</v>
      </c>
      <c r="B8488">
        <f t="shared" si="529"/>
        <v>12</v>
      </c>
      <c r="C8488">
        <f t="shared" si="530"/>
        <v>11</v>
      </c>
      <c r="D8488">
        <v>1.0119946660000001</v>
      </c>
      <c r="E8488" s="9">
        <f t="shared" si="528"/>
        <v>1123.1132827442295</v>
      </c>
    </row>
    <row r="8489" spans="1:5" x14ac:dyDescent="0.2">
      <c r="A8489" s="2">
        <f t="shared" si="531"/>
        <v>43089.499999979424</v>
      </c>
      <c r="B8489">
        <f t="shared" si="529"/>
        <v>12</v>
      </c>
      <c r="C8489">
        <f t="shared" si="530"/>
        <v>12</v>
      </c>
      <c r="D8489">
        <v>0.98953390299999999</v>
      </c>
      <c r="E8489" s="9">
        <f t="shared" si="528"/>
        <v>1098.1862924019008</v>
      </c>
    </row>
    <row r="8490" spans="1:5" x14ac:dyDescent="0.2">
      <c r="A8490" s="2">
        <f t="shared" si="531"/>
        <v>43089.541666646088</v>
      </c>
      <c r="B8490">
        <f t="shared" si="529"/>
        <v>12</v>
      </c>
      <c r="C8490">
        <f t="shared" si="530"/>
        <v>13</v>
      </c>
      <c r="D8490">
        <v>0.97224271100000004</v>
      </c>
      <c r="E8490" s="9">
        <f t="shared" si="528"/>
        <v>1078.9965001409992</v>
      </c>
    </row>
    <row r="8491" spans="1:5" x14ac:dyDescent="0.2">
      <c r="A8491" s="2">
        <f t="shared" si="531"/>
        <v>43089.583333312752</v>
      </c>
      <c r="B8491">
        <f t="shared" si="529"/>
        <v>12</v>
      </c>
      <c r="C8491">
        <f t="shared" si="530"/>
        <v>14</v>
      </c>
      <c r="D8491">
        <v>0.99493611699999995</v>
      </c>
      <c r="E8491" s="9">
        <f t="shared" si="528"/>
        <v>1104.1816780531003</v>
      </c>
    </row>
    <row r="8492" spans="1:5" x14ac:dyDescent="0.2">
      <c r="A8492" s="2">
        <f t="shared" si="531"/>
        <v>43089.624999979416</v>
      </c>
      <c r="B8492">
        <f t="shared" si="529"/>
        <v>12</v>
      </c>
      <c r="C8492">
        <f t="shared" si="530"/>
        <v>15</v>
      </c>
      <c r="D8492">
        <v>1.101374965</v>
      </c>
      <c r="E8492" s="9">
        <f t="shared" si="528"/>
        <v>1222.3076801014097</v>
      </c>
    </row>
    <row r="8493" spans="1:5" x14ac:dyDescent="0.2">
      <c r="A8493" s="2">
        <f t="shared" si="531"/>
        <v>43089.666666646081</v>
      </c>
      <c r="B8493">
        <f t="shared" si="529"/>
        <v>12</v>
      </c>
      <c r="C8493">
        <f t="shared" si="530"/>
        <v>16</v>
      </c>
      <c r="D8493">
        <v>1.427728229</v>
      </c>
      <c r="E8493" s="9">
        <f t="shared" si="528"/>
        <v>1584.4950492444543</v>
      </c>
    </row>
    <row r="8494" spans="1:5" x14ac:dyDescent="0.2">
      <c r="A8494" s="2">
        <f t="shared" si="531"/>
        <v>43089.708333312745</v>
      </c>
      <c r="B8494">
        <f t="shared" si="529"/>
        <v>12</v>
      </c>
      <c r="C8494">
        <f t="shared" si="530"/>
        <v>17</v>
      </c>
      <c r="D8494">
        <v>1.985536467</v>
      </c>
      <c r="E8494" s="9">
        <f t="shared" si="528"/>
        <v>2203.5515150242395</v>
      </c>
    </row>
    <row r="8495" spans="1:5" x14ac:dyDescent="0.2">
      <c r="A8495" s="2">
        <f t="shared" si="531"/>
        <v>43089.749999979409</v>
      </c>
      <c r="B8495">
        <f t="shared" si="529"/>
        <v>12</v>
      </c>
      <c r="C8495">
        <f t="shared" si="530"/>
        <v>18</v>
      </c>
      <c r="D8495">
        <v>2.2403762839999999</v>
      </c>
      <c r="E8495" s="9">
        <f t="shared" si="528"/>
        <v>2486.3731474505207</v>
      </c>
    </row>
    <row r="8496" spans="1:5" x14ac:dyDescent="0.2">
      <c r="A8496" s="2">
        <f t="shared" si="531"/>
        <v>43089.791666646073</v>
      </c>
      <c r="B8496">
        <f t="shared" si="529"/>
        <v>12</v>
      </c>
      <c r="C8496">
        <f t="shared" si="530"/>
        <v>19</v>
      </c>
      <c r="D8496">
        <v>2.0856284359999999</v>
      </c>
      <c r="E8496" s="9">
        <f t="shared" si="528"/>
        <v>2314.6337407085434</v>
      </c>
    </row>
    <row r="8497" spans="1:5" x14ac:dyDescent="0.2">
      <c r="A8497" s="2">
        <f t="shared" si="531"/>
        <v>43089.833333312738</v>
      </c>
      <c r="B8497">
        <f t="shared" si="529"/>
        <v>12</v>
      </c>
      <c r="C8497">
        <f t="shared" si="530"/>
        <v>20</v>
      </c>
      <c r="D8497">
        <v>1.9922068559999999</v>
      </c>
      <c r="E8497" s="9">
        <f t="shared" si="528"/>
        <v>2210.9543232984988</v>
      </c>
    </row>
    <row r="8498" spans="1:5" x14ac:dyDescent="0.2">
      <c r="A8498" s="2">
        <f t="shared" si="531"/>
        <v>43089.874999979402</v>
      </c>
      <c r="B8498">
        <f t="shared" si="529"/>
        <v>12</v>
      </c>
      <c r="C8498">
        <f t="shared" si="530"/>
        <v>21</v>
      </c>
      <c r="D8498">
        <v>1.8322013159999999</v>
      </c>
      <c r="E8498" s="9">
        <f t="shared" si="528"/>
        <v>2033.3799216497625</v>
      </c>
    </row>
    <row r="8499" spans="1:5" x14ac:dyDescent="0.2">
      <c r="A8499" s="2">
        <f t="shared" si="531"/>
        <v>43089.916666646066</v>
      </c>
      <c r="B8499">
        <f t="shared" si="529"/>
        <v>12</v>
      </c>
      <c r="C8499">
        <f t="shared" si="530"/>
        <v>22</v>
      </c>
      <c r="D8499">
        <v>1.5193800559999999</v>
      </c>
      <c r="E8499" s="9">
        <f t="shared" si="528"/>
        <v>1686.2103919728281</v>
      </c>
    </row>
    <row r="8500" spans="1:5" x14ac:dyDescent="0.2">
      <c r="A8500" s="2">
        <f t="shared" si="531"/>
        <v>43089.95833331273</v>
      </c>
      <c r="B8500">
        <f t="shared" si="529"/>
        <v>12</v>
      </c>
      <c r="C8500">
        <f t="shared" si="530"/>
        <v>23</v>
      </c>
      <c r="D8500">
        <v>1.2253136549999999</v>
      </c>
      <c r="E8500" s="9">
        <f t="shared" si="528"/>
        <v>1359.8550345110023</v>
      </c>
    </row>
    <row r="8501" spans="1:5" x14ac:dyDescent="0.2">
      <c r="A8501" s="2">
        <f t="shared" si="531"/>
        <v>43089.999999979394</v>
      </c>
      <c r="B8501">
        <f t="shared" si="529"/>
        <v>12</v>
      </c>
      <c r="C8501">
        <f t="shared" si="530"/>
        <v>0</v>
      </c>
      <c r="D8501">
        <v>0.91573177900000002</v>
      </c>
      <c r="E8501" s="9">
        <f t="shared" si="528"/>
        <v>1016.2805783265892</v>
      </c>
    </row>
    <row r="8502" spans="1:5" x14ac:dyDescent="0.2">
      <c r="A8502" s="2">
        <f t="shared" si="531"/>
        <v>43090.041666646059</v>
      </c>
      <c r="B8502">
        <f t="shared" si="529"/>
        <v>12</v>
      </c>
      <c r="C8502">
        <f t="shared" si="530"/>
        <v>1</v>
      </c>
      <c r="D8502">
        <v>0.803743663</v>
      </c>
      <c r="E8502" s="9">
        <f t="shared" si="528"/>
        <v>891.99598986503133</v>
      </c>
    </row>
    <row r="8503" spans="1:5" x14ac:dyDescent="0.2">
      <c r="A8503" s="2">
        <f t="shared" si="531"/>
        <v>43090.083333312723</v>
      </c>
      <c r="B8503">
        <f t="shared" si="529"/>
        <v>12</v>
      </c>
      <c r="C8503">
        <f t="shared" si="530"/>
        <v>2</v>
      </c>
      <c r="D8503">
        <v>0.753855583</v>
      </c>
      <c r="E8503" s="9">
        <f t="shared" si="528"/>
        <v>836.63011968700937</v>
      </c>
    </row>
    <row r="8504" spans="1:5" x14ac:dyDescent="0.2">
      <c r="A8504" s="2">
        <f t="shared" si="531"/>
        <v>43090.124999979387</v>
      </c>
      <c r="B8504">
        <f t="shared" si="529"/>
        <v>12</v>
      </c>
      <c r="C8504">
        <f t="shared" si="530"/>
        <v>3</v>
      </c>
      <c r="D8504">
        <v>0.74893378899999996</v>
      </c>
      <c r="E8504" s="9">
        <f t="shared" si="528"/>
        <v>831.16790491251868</v>
      </c>
    </row>
    <row r="8505" spans="1:5" x14ac:dyDescent="0.2">
      <c r="A8505" s="2">
        <f t="shared" si="531"/>
        <v>43090.166666646051</v>
      </c>
      <c r="B8505">
        <f t="shared" si="529"/>
        <v>12</v>
      </c>
      <c r="C8505">
        <f t="shared" si="530"/>
        <v>4</v>
      </c>
      <c r="D8505">
        <v>0.76113476800000002</v>
      </c>
      <c r="E8505" s="9">
        <f t="shared" si="528"/>
        <v>844.70857072605133</v>
      </c>
    </row>
    <row r="8506" spans="1:5" x14ac:dyDescent="0.2">
      <c r="A8506" s="2">
        <f t="shared" si="531"/>
        <v>43090.208333312716</v>
      </c>
      <c r="B8506">
        <f t="shared" si="529"/>
        <v>12</v>
      </c>
      <c r="C8506">
        <f t="shared" si="530"/>
        <v>5</v>
      </c>
      <c r="D8506">
        <v>0.82410977699999999</v>
      </c>
      <c r="E8506" s="9">
        <f t="shared" si="528"/>
        <v>914.59833543044078</v>
      </c>
    </row>
    <row r="8507" spans="1:5" x14ac:dyDescent="0.2">
      <c r="A8507" s="2">
        <f t="shared" si="531"/>
        <v>43090.24999997938</v>
      </c>
      <c r="B8507">
        <f t="shared" si="529"/>
        <v>12</v>
      </c>
      <c r="C8507">
        <f t="shared" si="530"/>
        <v>6</v>
      </c>
      <c r="D8507">
        <v>1.0266876819999999</v>
      </c>
      <c r="E8507" s="9">
        <f t="shared" si="528"/>
        <v>1139.419615166315</v>
      </c>
    </row>
    <row r="8508" spans="1:5" x14ac:dyDescent="0.2">
      <c r="A8508" s="2">
        <f t="shared" si="531"/>
        <v>43090.291666646044</v>
      </c>
      <c r="B8508">
        <f t="shared" si="529"/>
        <v>12</v>
      </c>
      <c r="C8508">
        <f t="shared" si="530"/>
        <v>7</v>
      </c>
      <c r="D8508">
        <v>1.348211933</v>
      </c>
      <c r="E8508" s="9">
        <f t="shared" si="528"/>
        <v>1496.2477380355811</v>
      </c>
    </row>
    <row r="8509" spans="1:5" x14ac:dyDescent="0.2">
      <c r="A8509" s="2">
        <f t="shared" si="531"/>
        <v>43090.333333312708</v>
      </c>
      <c r="B8509">
        <f t="shared" si="529"/>
        <v>12</v>
      </c>
      <c r="C8509">
        <f t="shared" si="530"/>
        <v>8</v>
      </c>
      <c r="D8509">
        <v>1.279021626</v>
      </c>
      <c r="E8509" s="9">
        <f t="shared" si="528"/>
        <v>1419.4602257693346</v>
      </c>
    </row>
    <row r="8510" spans="1:5" x14ac:dyDescent="0.2">
      <c r="A8510" s="2">
        <f t="shared" si="531"/>
        <v>43090.374999979373</v>
      </c>
      <c r="B8510">
        <f t="shared" si="529"/>
        <v>12</v>
      </c>
      <c r="C8510">
        <f t="shared" si="530"/>
        <v>9</v>
      </c>
      <c r="D8510">
        <v>1.0824769489999999</v>
      </c>
      <c r="E8510" s="9">
        <f t="shared" si="528"/>
        <v>1201.3346320210228</v>
      </c>
    </row>
    <row r="8511" spans="1:5" x14ac:dyDescent="0.2">
      <c r="A8511" s="2">
        <f t="shared" si="531"/>
        <v>43090.416666646037</v>
      </c>
      <c r="B8511">
        <f t="shared" si="529"/>
        <v>12</v>
      </c>
      <c r="C8511">
        <f t="shared" si="530"/>
        <v>10</v>
      </c>
      <c r="D8511">
        <v>1.0850968969999999</v>
      </c>
      <c r="E8511" s="9">
        <f t="shared" si="528"/>
        <v>1204.2422544599133</v>
      </c>
    </row>
    <row r="8512" spans="1:5" x14ac:dyDescent="0.2">
      <c r="A8512" s="2">
        <f t="shared" si="531"/>
        <v>43090.458333312701</v>
      </c>
      <c r="B8512">
        <f t="shared" si="529"/>
        <v>12</v>
      </c>
      <c r="C8512">
        <f t="shared" si="530"/>
        <v>11</v>
      </c>
      <c r="D8512">
        <v>1.063929718</v>
      </c>
      <c r="E8512" s="9">
        <f t="shared" si="528"/>
        <v>1180.7508856890777</v>
      </c>
    </row>
    <row r="8513" spans="1:5" x14ac:dyDescent="0.2">
      <c r="A8513" s="2">
        <f t="shared" si="531"/>
        <v>43090.499999979365</v>
      </c>
      <c r="B8513">
        <f t="shared" si="529"/>
        <v>12</v>
      </c>
      <c r="C8513">
        <f t="shared" si="530"/>
        <v>12</v>
      </c>
      <c r="D8513">
        <v>1.0272090190000001</v>
      </c>
      <c r="E8513" s="9">
        <f t="shared" si="528"/>
        <v>1139.9981957944133</v>
      </c>
    </row>
    <row r="8514" spans="1:5" x14ac:dyDescent="0.2">
      <c r="A8514" s="2">
        <f t="shared" si="531"/>
        <v>43090.54166664603</v>
      </c>
      <c r="B8514">
        <f t="shared" si="529"/>
        <v>12</v>
      </c>
      <c r="C8514">
        <f t="shared" si="530"/>
        <v>13</v>
      </c>
      <c r="D8514">
        <v>1.013004859</v>
      </c>
      <c r="E8514" s="9">
        <f t="shared" si="528"/>
        <v>1124.2343965351943</v>
      </c>
    </row>
    <row r="8515" spans="1:5" x14ac:dyDescent="0.2">
      <c r="A8515" s="2">
        <f t="shared" si="531"/>
        <v>43090.583333312694</v>
      </c>
      <c r="B8515">
        <f t="shared" si="529"/>
        <v>12</v>
      </c>
      <c r="C8515">
        <f t="shared" si="530"/>
        <v>14</v>
      </c>
      <c r="D8515">
        <v>1.030258101</v>
      </c>
      <c r="E8515" s="9">
        <f t="shared" si="528"/>
        <v>1143.3820718260051</v>
      </c>
    </row>
    <row r="8516" spans="1:5" x14ac:dyDescent="0.2">
      <c r="A8516" s="2">
        <f t="shared" si="531"/>
        <v>43090.624999979358</v>
      </c>
      <c r="B8516">
        <f t="shared" si="529"/>
        <v>12</v>
      </c>
      <c r="C8516">
        <f t="shared" si="530"/>
        <v>15</v>
      </c>
      <c r="D8516">
        <v>1.1293602009999999</v>
      </c>
      <c r="E8516" s="9">
        <f t="shared" si="528"/>
        <v>1253.3657393267258</v>
      </c>
    </row>
    <row r="8517" spans="1:5" x14ac:dyDescent="0.2">
      <c r="A8517" s="2">
        <f t="shared" si="531"/>
        <v>43090.666666646022</v>
      </c>
      <c r="B8517">
        <f t="shared" si="529"/>
        <v>12</v>
      </c>
      <c r="C8517">
        <f t="shared" si="530"/>
        <v>16</v>
      </c>
      <c r="D8517">
        <v>1.4542047309999999</v>
      </c>
      <c r="E8517" s="9">
        <f t="shared" ref="E8517:E8580" si="532">D8517*$E$3/$D$8765</f>
        <v>1613.8787130876035</v>
      </c>
    </row>
    <row r="8518" spans="1:5" x14ac:dyDescent="0.2">
      <c r="A8518" s="2">
        <f t="shared" si="531"/>
        <v>43090.708333312687</v>
      </c>
      <c r="B8518">
        <f t="shared" ref="B8518:B8581" si="533">MONTH(A8518)</f>
        <v>12</v>
      </c>
      <c r="C8518">
        <f t="shared" ref="C8518:C8581" si="534">HOUR(A8518)</f>
        <v>17</v>
      </c>
      <c r="D8518">
        <v>2.0061684999999998</v>
      </c>
      <c r="E8518" s="9">
        <f t="shared" si="532"/>
        <v>2226.4489779169116</v>
      </c>
    </row>
    <row r="8519" spans="1:5" x14ac:dyDescent="0.2">
      <c r="A8519" s="2">
        <f t="shared" ref="A8519:A8582" si="535">A8518+1/24</f>
        <v>43090.749999979351</v>
      </c>
      <c r="B8519">
        <f t="shared" si="533"/>
        <v>12</v>
      </c>
      <c r="C8519">
        <f t="shared" si="534"/>
        <v>18</v>
      </c>
      <c r="D8519">
        <v>2.2568149979999999</v>
      </c>
      <c r="E8519" s="9">
        <f t="shared" si="532"/>
        <v>2504.6168582771875</v>
      </c>
    </row>
    <row r="8520" spans="1:5" x14ac:dyDescent="0.2">
      <c r="A8520" s="2">
        <f t="shared" si="535"/>
        <v>43090.791666646015</v>
      </c>
      <c r="B8520">
        <f t="shared" si="533"/>
        <v>12</v>
      </c>
      <c r="C8520">
        <f t="shared" si="534"/>
        <v>19</v>
      </c>
      <c r="D8520">
        <v>2.0923240189999999</v>
      </c>
      <c r="E8520" s="9">
        <f t="shared" si="532"/>
        <v>2322.0645093238954</v>
      </c>
    </row>
    <row r="8521" spans="1:5" x14ac:dyDescent="0.2">
      <c r="A8521" s="2">
        <f t="shared" si="535"/>
        <v>43090.833333312679</v>
      </c>
      <c r="B8521">
        <f t="shared" si="533"/>
        <v>12</v>
      </c>
      <c r="C8521">
        <f t="shared" si="534"/>
        <v>20</v>
      </c>
      <c r="D8521">
        <v>1.9894982299999999</v>
      </c>
      <c r="E8521" s="9">
        <f t="shared" si="532"/>
        <v>2207.9482858747938</v>
      </c>
    </row>
    <row r="8522" spans="1:5" x14ac:dyDescent="0.2">
      <c r="A8522" s="2">
        <f t="shared" si="535"/>
        <v>43090.874999979344</v>
      </c>
      <c r="B8522">
        <f t="shared" si="533"/>
        <v>12</v>
      </c>
      <c r="C8522">
        <f t="shared" si="534"/>
        <v>21</v>
      </c>
      <c r="D8522">
        <v>1.8242869900000001</v>
      </c>
      <c r="E8522" s="9">
        <f t="shared" si="532"/>
        <v>2024.5965901232228</v>
      </c>
    </row>
    <row r="8523" spans="1:5" x14ac:dyDescent="0.2">
      <c r="A8523" s="2">
        <f t="shared" si="535"/>
        <v>43090.916666646008</v>
      </c>
      <c r="B8523">
        <f t="shared" si="533"/>
        <v>12</v>
      </c>
      <c r="C8523">
        <f t="shared" si="534"/>
        <v>22</v>
      </c>
      <c r="D8523">
        <v>1.5057076789999999</v>
      </c>
      <c r="E8523" s="9">
        <f t="shared" si="532"/>
        <v>1671.0367663290476</v>
      </c>
    </row>
    <row r="8524" spans="1:5" x14ac:dyDescent="0.2">
      <c r="A8524" s="2">
        <f t="shared" si="535"/>
        <v>43090.958333312672</v>
      </c>
      <c r="B8524">
        <f t="shared" si="533"/>
        <v>12</v>
      </c>
      <c r="C8524">
        <f t="shared" si="534"/>
        <v>23</v>
      </c>
      <c r="D8524">
        <v>1.205277299</v>
      </c>
      <c r="E8524" s="9">
        <f t="shared" si="532"/>
        <v>1337.6186548961398</v>
      </c>
    </row>
    <row r="8525" spans="1:5" x14ac:dyDescent="0.2">
      <c r="A8525" s="2">
        <f t="shared" si="535"/>
        <v>43090.999999979336</v>
      </c>
      <c r="B8525">
        <f t="shared" si="533"/>
        <v>12</v>
      </c>
      <c r="C8525">
        <f t="shared" si="534"/>
        <v>0</v>
      </c>
      <c r="D8525">
        <v>0.86438606799999995</v>
      </c>
      <c r="E8525" s="9">
        <f t="shared" si="532"/>
        <v>959.29702695671801</v>
      </c>
    </row>
    <row r="8526" spans="1:5" x14ac:dyDescent="0.2">
      <c r="A8526" s="2">
        <f t="shared" si="535"/>
        <v>43091.041666646001</v>
      </c>
      <c r="B8526">
        <f t="shared" si="533"/>
        <v>12</v>
      </c>
      <c r="C8526">
        <f t="shared" si="534"/>
        <v>1</v>
      </c>
      <c r="D8526">
        <v>0.76064078199999996</v>
      </c>
      <c r="E8526" s="9">
        <f t="shared" si="532"/>
        <v>844.1603442810615</v>
      </c>
    </row>
    <row r="8527" spans="1:5" x14ac:dyDescent="0.2">
      <c r="A8527" s="2">
        <f t="shared" si="535"/>
        <v>43091.083333312665</v>
      </c>
      <c r="B8527">
        <f t="shared" si="533"/>
        <v>12</v>
      </c>
      <c r="C8527">
        <f t="shared" si="534"/>
        <v>2</v>
      </c>
      <c r="D8527">
        <v>0.71110644000000001</v>
      </c>
      <c r="E8527" s="9">
        <f t="shared" si="532"/>
        <v>789.18705309555708</v>
      </c>
    </row>
    <row r="8528" spans="1:5" x14ac:dyDescent="0.2">
      <c r="A8528" s="2">
        <f t="shared" si="535"/>
        <v>43091.124999979329</v>
      </c>
      <c r="B8528">
        <f t="shared" si="533"/>
        <v>12</v>
      </c>
      <c r="C8528">
        <f t="shared" si="534"/>
        <v>3</v>
      </c>
      <c r="D8528">
        <v>0.70600485099999999</v>
      </c>
      <c r="E8528" s="9">
        <f t="shared" si="532"/>
        <v>783.52530154537465</v>
      </c>
    </row>
    <row r="8529" spans="1:5" x14ac:dyDescent="0.2">
      <c r="A8529" s="2">
        <f t="shared" si="535"/>
        <v>43091.166666645993</v>
      </c>
      <c r="B8529">
        <f t="shared" si="533"/>
        <v>12</v>
      </c>
      <c r="C8529">
        <f t="shared" si="534"/>
        <v>4</v>
      </c>
      <c r="D8529">
        <v>0.69597667900000004</v>
      </c>
      <c r="E8529" s="9">
        <f t="shared" si="532"/>
        <v>772.39602038091857</v>
      </c>
    </row>
    <row r="8530" spans="1:5" x14ac:dyDescent="0.2">
      <c r="A8530" s="2">
        <f t="shared" si="535"/>
        <v>43091.208333312657</v>
      </c>
      <c r="B8530">
        <f t="shared" si="533"/>
        <v>12</v>
      </c>
      <c r="C8530">
        <f t="shared" si="534"/>
        <v>5</v>
      </c>
      <c r="D8530">
        <v>0.74954486200000003</v>
      </c>
      <c r="E8530" s="9">
        <f t="shared" si="532"/>
        <v>831.8460746955069</v>
      </c>
    </row>
    <row r="8531" spans="1:5" x14ac:dyDescent="0.2">
      <c r="A8531" s="2">
        <f t="shared" si="535"/>
        <v>43091.249999979322</v>
      </c>
      <c r="B8531">
        <f t="shared" si="533"/>
        <v>12</v>
      </c>
      <c r="C8531">
        <f t="shared" si="534"/>
        <v>6</v>
      </c>
      <c r="D8531">
        <v>0.92320344200000004</v>
      </c>
      <c r="E8531" s="9">
        <f t="shared" si="532"/>
        <v>1024.5726417548053</v>
      </c>
    </row>
    <row r="8532" spans="1:5" x14ac:dyDescent="0.2">
      <c r="A8532" s="2">
        <f t="shared" si="535"/>
        <v>43091.291666645986</v>
      </c>
      <c r="B8532">
        <f t="shared" si="533"/>
        <v>12</v>
      </c>
      <c r="C8532">
        <f t="shared" si="534"/>
        <v>7</v>
      </c>
      <c r="D8532">
        <v>1.176713806</v>
      </c>
      <c r="E8532" s="9">
        <f t="shared" si="532"/>
        <v>1305.9188451365974</v>
      </c>
    </row>
    <row r="8533" spans="1:5" x14ac:dyDescent="0.2">
      <c r="A8533" s="2">
        <f t="shared" si="535"/>
        <v>43091.33333331265</v>
      </c>
      <c r="B8533">
        <f t="shared" si="533"/>
        <v>12</v>
      </c>
      <c r="C8533">
        <f t="shared" si="534"/>
        <v>8</v>
      </c>
      <c r="D8533">
        <v>1.0558353199999999</v>
      </c>
      <c r="E8533" s="9">
        <f t="shared" si="532"/>
        <v>1171.7677099718073</v>
      </c>
    </row>
    <row r="8534" spans="1:5" x14ac:dyDescent="0.2">
      <c r="A8534" s="2">
        <f t="shared" si="535"/>
        <v>43091.374999979314</v>
      </c>
      <c r="B8534">
        <f t="shared" si="533"/>
        <v>12</v>
      </c>
      <c r="C8534">
        <f t="shared" si="534"/>
        <v>9</v>
      </c>
      <c r="D8534">
        <v>0.80215986800000005</v>
      </c>
      <c r="E8534" s="9">
        <f t="shared" si="532"/>
        <v>890.23829166621113</v>
      </c>
    </row>
    <row r="8535" spans="1:5" x14ac:dyDescent="0.2">
      <c r="A8535" s="2">
        <f t="shared" si="535"/>
        <v>43091.416666645979</v>
      </c>
      <c r="B8535">
        <f t="shared" si="533"/>
        <v>12</v>
      </c>
      <c r="C8535">
        <f t="shared" si="534"/>
        <v>10</v>
      </c>
      <c r="D8535">
        <v>0.77032429199999997</v>
      </c>
      <c r="E8535" s="9">
        <f t="shared" si="532"/>
        <v>854.90711901217117</v>
      </c>
    </row>
    <row r="8536" spans="1:5" x14ac:dyDescent="0.2">
      <c r="A8536" s="2">
        <f t="shared" si="535"/>
        <v>43091.458333312643</v>
      </c>
      <c r="B8536">
        <f t="shared" si="533"/>
        <v>12</v>
      </c>
      <c r="C8536">
        <f t="shared" si="534"/>
        <v>11</v>
      </c>
      <c r="D8536">
        <v>0.75626171799999997</v>
      </c>
      <c r="E8536" s="9">
        <f t="shared" si="532"/>
        <v>839.30045211994309</v>
      </c>
    </row>
    <row r="8537" spans="1:5" x14ac:dyDescent="0.2">
      <c r="A8537" s="2">
        <f t="shared" si="535"/>
        <v>43091.499999979307</v>
      </c>
      <c r="B8537">
        <f t="shared" si="533"/>
        <v>12</v>
      </c>
      <c r="C8537">
        <f t="shared" si="534"/>
        <v>12</v>
      </c>
      <c r="D8537">
        <v>0.750877405</v>
      </c>
      <c r="E8537" s="9">
        <f t="shared" si="532"/>
        <v>833.32493302688852</v>
      </c>
    </row>
    <row r="8538" spans="1:5" x14ac:dyDescent="0.2">
      <c r="A8538" s="2">
        <f t="shared" si="535"/>
        <v>43091.541666645971</v>
      </c>
      <c r="B8538">
        <f t="shared" si="533"/>
        <v>12</v>
      </c>
      <c r="C8538">
        <f t="shared" si="534"/>
        <v>13</v>
      </c>
      <c r="D8538">
        <v>0.72949305900000005</v>
      </c>
      <c r="E8538" s="9">
        <f t="shared" si="532"/>
        <v>809.59255197558525</v>
      </c>
    </row>
    <row r="8539" spans="1:5" x14ac:dyDescent="0.2">
      <c r="A8539" s="2">
        <f t="shared" si="535"/>
        <v>43091.583333312636</v>
      </c>
      <c r="B8539">
        <f t="shared" si="533"/>
        <v>12</v>
      </c>
      <c r="C8539">
        <f t="shared" si="534"/>
        <v>14</v>
      </c>
      <c r="D8539">
        <v>0.76317688299999997</v>
      </c>
      <c r="E8539" s="9">
        <f t="shared" si="532"/>
        <v>846.97491318658672</v>
      </c>
    </row>
    <row r="8540" spans="1:5" x14ac:dyDescent="0.2">
      <c r="A8540" s="2">
        <f t="shared" si="535"/>
        <v>43091.6249999793</v>
      </c>
      <c r="B8540">
        <f t="shared" si="533"/>
        <v>12</v>
      </c>
      <c r="C8540">
        <f t="shared" si="534"/>
        <v>15</v>
      </c>
      <c r="D8540">
        <v>0.87677959699999997</v>
      </c>
      <c r="E8540" s="9">
        <f t="shared" si="532"/>
        <v>973.05138506513879</v>
      </c>
    </row>
    <row r="8541" spans="1:5" x14ac:dyDescent="0.2">
      <c r="A8541" s="2">
        <f t="shared" si="535"/>
        <v>43091.666666645964</v>
      </c>
      <c r="B8541">
        <f t="shared" si="533"/>
        <v>12</v>
      </c>
      <c r="C8541">
        <f t="shared" si="534"/>
        <v>16</v>
      </c>
      <c r="D8541">
        <v>1.211521431</v>
      </c>
      <c r="E8541" s="9">
        <f t="shared" si="532"/>
        <v>1344.5484024768532</v>
      </c>
    </row>
    <row r="8542" spans="1:5" x14ac:dyDescent="0.2">
      <c r="A8542" s="2">
        <f t="shared" si="535"/>
        <v>43091.708333312628</v>
      </c>
      <c r="B8542">
        <f t="shared" si="533"/>
        <v>12</v>
      </c>
      <c r="C8542">
        <f t="shared" si="534"/>
        <v>17</v>
      </c>
      <c r="D8542">
        <v>1.763191623</v>
      </c>
      <c r="E8542" s="9">
        <f t="shared" si="532"/>
        <v>1956.7928550867045</v>
      </c>
    </row>
    <row r="8543" spans="1:5" x14ac:dyDescent="0.2">
      <c r="A8543" s="2">
        <f t="shared" si="535"/>
        <v>43091.749999979293</v>
      </c>
      <c r="B8543">
        <f t="shared" si="533"/>
        <v>12</v>
      </c>
      <c r="C8543">
        <f t="shared" si="534"/>
        <v>18</v>
      </c>
      <c r="D8543">
        <v>2.0251458649999998</v>
      </c>
      <c r="E8543" s="9">
        <f t="shared" si="532"/>
        <v>2247.510087643142</v>
      </c>
    </row>
    <row r="8544" spans="1:5" x14ac:dyDescent="0.2">
      <c r="A8544" s="2">
        <f t="shared" si="535"/>
        <v>43091.791666645957</v>
      </c>
      <c r="B8544">
        <f t="shared" si="533"/>
        <v>12</v>
      </c>
      <c r="C8544">
        <f t="shared" si="534"/>
        <v>19</v>
      </c>
      <c r="D8544">
        <v>1.867698853</v>
      </c>
      <c r="E8544" s="9">
        <f t="shared" si="532"/>
        <v>2072.7751444200421</v>
      </c>
    </row>
    <row r="8545" spans="1:5" x14ac:dyDescent="0.2">
      <c r="A8545" s="2">
        <f t="shared" si="535"/>
        <v>43091.833333312621</v>
      </c>
      <c r="B8545">
        <f t="shared" si="533"/>
        <v>12</v>
      </c>
      <c r="C8545">
        <f t="shared" si="534"/>
        <v>20</v>
      </c>
      <c r="D8545">
        <v>1.7702906789999999</v>
      </c>
      <c r="E8545" s="9">
        <f t="shared" si="532"/>
        <v>1964.6713986763257</v>
      </c>
    </row>
    <row r="8546" spans="1:5" x14ac:dyDescent="0.2">
      <c r="A8546" s="2">
        <f t="shared" si="535"/>
        <v>43091.874999979285</v>
      </c>
      <c r="B8546">
        <f t="shared" si="533"/>
        <v>12</v>
      </c>
      <c r="C8546">
        <f t="shared" si="534"/>
        <v>21</v>
      </c>
      <c r="D8546">
        <v>1.6104448</v>
      </c>
      <c r="E8546" s="9">
        <f t="shared" si="532"/>
        <v>1787.2741890582004</v>
      </c>
    </row>
    <row r="8547" spans="1:5" x14ac:dyDescent="0.2">
      <c r="A8547" s="2">
        <f t="shared" si="535"/>
        <v>43091.91666664595</v>
      </c>
      <c r="B8547">
        <f t="shared" si="533"/>
        <v>12</v>
      </c>
      <c r="C8547">
        <f t="shared" si="534"/>
        <v>22</v>
      </c>
      <c r="D8547">
        <v>1.328660792</v>
      </c>
      <c r="E8547" s="9">
        <f t="shared" si="532"/>
        <v>1474.5498507960199</v>
      </c>
    </row>
    <row r="8548" spans="1:5" x14ac:dyDescent="0.2">
      <c r="A8548" s="2">
        <f t="shared" si="535"/>
        <v>43091.958333312614</v>
      </c>
      <c r="B8548">
        <f t="shared" si="533"/>
        <v>12</v>
      </c>
      <c r="C8548">
        <f t="shared" si="534"/>
        <v>23</v>
      </c>
      <c r="D8548">
        <v>1.0899787350000001</v>
      </c>
      <c r="E8548" s="9">
        <f t="shared" si="532"/>
        <v>1209.6601260023369</v>
      </c>
    </row>
    <row r="8549" spans="1:5" x14ac:dyDescent="0.2">
      <c r="A8549" s="2">
        <f t="shared" si="535"/>
        <v>43091.999999979278</v>
      </c>
      <c r="B8549">
        <f t="shared" si="533"/>
        <v>12</v>
      </c>
      <c r="C8549">
        <f t="shared" si="534"/>
        <v>0</v>
      </c>
      <c r="D8549">
        <v>0.81877342799999997</v>
      </c>
      <c r="E8549" s="9">
        <f t="shared" si="532"/>
        <v>908.67604686053357</v>
      </c>
    </row>
    <row r="8550" spans="1:5" x14ac:dyDescent="0.2">
      <c r="A8550" s="2">
        <f t="shared" si="535"/>
        <v>43092.041666645942</v>
      </c>
      <c r="B8550">
        <f t="shared" si="533"/>
        <v>12</v>
      </c>
      <c r="C8550">
        <f t="shared" si="534"/>
        <v>1</v>
      </c>
      <c r="D8550">
        <v>0.72005196400000004</v>
      </c>
      <c r="E8550" s="9">
        <f t="shared" si="532"/>
        <v>799.11480979532143</v>
      </c>
    </row>
    <row r="8551" spans="1:5" x14ac:dyDescent="0.2">
      <c r="A8551" s="2">
        <f t="shared" si="535"/>
        <v>43092.083333312607</v>
      </c>
      <c r="B8551">
        <f t="shared" si="533"/>
        <v>12</v>
      </c>
      <c r="C8551">
        <f t="shared" si="534"/>
        <v>2</v>
      </c>
      <c r="D8551">
        <v>0.67080772700000002</v>
      </c>
      <c r="E8551" s="9">
        <f t="shared" si="532"/>
        <v>744.46347759817638</v>
      </c>
    </row>
    <row r="8552" spans="1:5" x14ac:dyDescent="0.2">
      <c r="A8552" s="2">
        <f t="shared" si="535"/>
        <v>43092.124999979271</v>
      </c>
      <c r="B8552">
        <f t="shared" si="533"/>
        <v>12</v>
      </c>
      <c r="C8552">
        <f t="shared" si="534"/>
        <v>3</v>
      </c>
      <c r="D8552">
        <v>0.66861856200000003</v>
      </c>
      <c r="E8552" s="9">
        <f t="shared" si="532"/>
        <v>742.03393881479826</v>
      </c>
    </row>
    <row r="8553" spans="1:5" x14ac:dyDescent="0.2">
      <c r="A8553" s="2">
        <f t="shared" si="535"/>
        <v>43092.166666645935</v>
      </c>
      <c r="B8553">
        <f t="shared" si="533"/>
        <v>12</v>
      </c>
      <c r="C8553">
        <f t="shared" si="534"/>
        <v>4</v>
      </c>
      <c r="D8553">
        <v>0.66224688099999995</v>
      </c>
      <c r="E8553" s="9">
        <f t="shared" si="532"/>
        <v>734.9626371519206</v>
      </c>
    </row>
    <row r="8554" spans="1:5" x14ac:dyDescent="0.2">
      <c r="A8554" s="2">
        <f t="shared" si="535"/>
        <v>43092.208333312599</v>
      </c>
      <c r="B8554">
        <f t="shared" si="533"/>
        <v>12</v>
      </c>
      <c r="C8554">
        <f t="shared" si="534"/>
        <v>5</v>
      </c>
      <c r="D8554">
        <v>0.717824342</v>
      </c>
      <c r="E8554" s="9">
        <f t="shared" si="532"/>
        <v>796.64259137244949</v>
      </c>
    </row>
    <row r="8555" spans="1:5" x14ac:dyDescent="0.2">
      <c r="A8555" s="2">
        <f t="shared" si="535"/>
        <v>43092.249999979264</v>
      </c>
      <c r="B8555">
        <f t="shared" si="533"/>
        <v>12</v>
      </c>
      <c r="C8555">
        <f t="shared" si="534"/>
        <v>6</v>
      </c>
      <c r="D8555">
        <v>0.89188323400000002</v>
      </c>
      <c r="E8555" s="9">
        <f t="shared" si="532"/>
        <v>989.81342532321196</v>
      </c>
    </row>
    <row r="8556" spans="1:5" x14ac:dyDescent="0.2">
      <c r="A8556" s="2">
        <f t="shared" si="535"/>
        <v>43092.291666645928</v>
      </c>
      <c r="B8556">
        <f t="shared" si="533"/>
        <v>12</v>
      </c>
      <c r="C8556">
        <f t="shared" si="534"/>
        <v>7</v>
      </c>
      <c r="D8556">
        <v>1.142083526</v>
      </c>
      <c r="E8556" s="9">
        <f t="shared" si="532"/>
        <v>1267.4861055581539</v>
      </c>
    </row>
    <row r="8557" spans="1:5" x14ac:dyDescent="0.2">
      <c r="A8557" s="2">
        <f t="shared" si="535"/>
        <v>43092.333333312592</v>
      </c>
      <c r="B8557">
        <f t="shared" si="533"/>
        <v>12</v>
      </c>
      <c r="C8557">
        <f t="shared" si="534"/>
        <v>8</v>
      </c>
      <c r="D8557">
        <v>1.043731271</v>
      </c>
      <c r="E8557" s="9">
        <f t="shared" si="532"/>
        <v>1158.3346172257561</v>
      </c>
    </row>
    <row r="8558" spans="1:5" x14ac:dyDescent="0.2">
      <c r="A8558" s="2">
        <f t="shared" si="535"/>
        <v>43092.374999979256</v>
      </c>
      <c r="B8558">
        <f t="shared" si="533"/>
        <v>12</v>
      </c>
      <c r="C8558">
        <f t="shared" si="534"/>
        <v>9</v>
      </c>
      <c r="D8558">
        <v>0.82285166899999995</v>
      </c>
      <c r="E8558" s="9">
        <f t="shared" si="532"/>
        <v>913.20208517992148</v>
      </c>
    </row>
    <row r="8559" spans="1:5" x14ac:dyDescent="0.2">
      <c r="A8559" s="2">
        <f t="shared" si="535"/>
        <v>43092.41666664592</v>
      </c>
      <c r="B8559">
        <f t="shared" si="533"/>
        <v>12</v>
      </c>
      <c r="C8559">
        <f t="shared" si="534"/>
        <v>10</v>
      </c>
      <c r="D8559">
        <v>0.80299215300000004</v>
      </c>
      <c r="E8559" s="9">
        <f t="shared" si="532"/>
        <v>891.1619628770718</v>
      </c>
    </row>
    <row r="8560" spans="1:5" x14ac:dyDescent="0.2">
      <c r="A8560" s="2">
        <f t="shared" si="535"/>
        <v>43092.458333312585</v>
      </c>
      <c r="B8560">
        <f t="shared" si="533"/>
        <v>12</v>
      </c>
      <c r="C8560">
        <f t="shared" si="534"/>
        <v>11</v>
      </c>
      <c r="D8560">
        <v>0.77278913000000005</v>
      </c>
      <c r="E8560" s="9">
        <f t="shared" si="532"/>
        <v>857.64260012745683</v>
      </c>
    </row>
    <row r="8561" spans="1:5" x14ac:dyDescent="0.2">
      <c r="A8561" s="2">
        <f t="shared" si="535"/>
        <v>43092.499999979249</v>
      </c>
      <c r="B8561">
        <f t="shared" si="533"/>
        <v>12</v>
      </c>
      <c r="C8561">
        <f t="shared" si="534"/>
        <v>12</v>
      </c>
      <c r="D8561">
        <v>0.74530242599999996</v>
      </c>
      <c r="E8561" s="9">
        <f t="shared" si="532"/>
        <v>827.13781250512852</v>
      </c>
    </row>
    <row r="8562" spans="1:5" x14ac:dyDescent="0.2">
      <c r="A8562" s="2">
        <f t="shared" si="535"/>
        <v>43092.541666645913</v>
      </c>
      <c r="B8562">
        <f t="shared" si="533"/>
        <v>12</v>
      </c>
      <c r="C8562">
        <f t="shared" si="534"/>
        <v>13</v>
      </c>
      <c r="D8562">
        <v>0.71877103799999997</v>
      </c>
      <c r="E8562" s="9">
        <f t="shared" si="532"/>
        <v>797.69323609227138</v>
      </c>
    </row>
    <row r="8563" spans="1:5" x14ac:dyDescent="0.2">
      <c r="A8563" s="2">
        <f t="shared" si="535"/>
        <v>43092.583333312577</v>
      </c>
      <c r="B8563">
        <f t="shared" si="533"/>
        <v>12</v>
      </c>
      <c r="C8563">
        <f t="shared" si="534"/>
        <v>14</v>
      </c>
      <c r="D8563">
        <v>0.74401481700000005</v>
      </c>
      <c r="E8563" s="9">
        <f t="shared" si="532"/>
        <v>825.70882199809671</v>
      </c>
    </row>
    <row r="8564" spans="1:5" x14ac:dyDescent="0.2">
      <c r="A8564" s="2">
        <f t="shared" si="535"/>
        <v>43092.624999979242</v>
      </c>
      <c r="B8564">
        <f t="shared" si="533"/>
        <v>12</v>
      </c>
      <c r="C8564">
        <f t="shared" si="534"/>
        <v>15</v>
      </c>
      <c r="D8564">
        <v>0.86475387599999998</v>
      </c>
      <c r="E8564" s="9">
        <f t="shared" si="532"/>
        <v>959.70522085751429</v>
      </c>
    </row>
    <row r="8565" spans="1:5" x14ac:dyDescent="0.2">
      <c r="A8565" s="2">
        <f t="shared" si="535"/>
        <v>43092.666666645906</v>
      </c>
      <c r="B8565">
        <f t="shared" si="533"/>
        <v>12</v>
      </c>
      <c r="C8565">
        <f t="shared" si="534"/>
        <v>16</v>
      </c>
      <c r="D8565">
        <v>1.2016689819999999</v>
      </c>
      <c r="E8565" s="9">
        <f t="shared" si="532"/>
        <v>1333.6141389760414</v>
      </c>
    </row>
    <row r="8566" spans="1:5" x14ac:dyDescent="0.2">
      <c r="A8566" s="2">
        <f t="shared" si="535"/>
        <v>43092.70833331257</v>
      </c>
      <c r="B8566">
        <f t="shared" si="533"/>
        <v>12</v>
      </c>
      <c r="C8566">
        <f t="shared" si="534"/>
        <v>17</v>
      </c>
      <c r="D8566">
        <v>1.7571837560000001</v>
      </c>
      <c r="E8566" s="9">
        <f t="shared" si="532"/>
        <v>1950.1253147770994</v>
      </c>
    </row>
    <row r="8567" spans="1:5" x14ac:dyDescent="0.2">
      <c r="A8567" s="2">
        <f t="shared" si="535"/>
        <v>43092.749999979234</v>
      </c>
      <c r="B8567">
        <f t="shared" si="533"/>
        <v>12</v>
      </c>
      <c r="C8567">
        <f t="shared" si="534"/>
        <v>18</v>
      </c>
      <c r="D8567">
        <v>2.0142935479999999</v>
      </c>
      <c r="E8567" s="9">
        <f t="shared" si="532"/>
        <v>2235.4661690527146</v>
      </c>
    </row>
    <row r="8568" spans="1:5" x14ac:dyDescent="0.2">
      <c r="A8568" s="2">
        <f t="shared" si="535"/>
        <v>43092.791666645899</v>
      </c>
      <c r="B8568">
        <f t="shared" si="533"/>
        <v>12</v>
      </c>
      <c r="C8568">
        <f t="shared" si="534"/>
        <v>19</v>
      </c>
      <c r="D8568">
        <v>1.8541308089999999</v>
      </c>
      <c r="E8568" s="9">
        <f t="shared" si="532"/>
        <v>2057.7173077048651</v>
      </c>
    </row>
    <row r="8569" spans="1:5" x14ac:dyDescent="0.2">
      <c r="A8569" s="2">
        <f t="shared" si="535"/>
        <v>43092.833333312563</v>
      </c>
      <c r="B8569">
        <f t="shared" si="533"/>
        <v>12</v>
      </c>
      <c r="C8569">
        <f t="shared" si="534"/>
        <v>20</v>
      </c>
      <c r="D8569">
        <v>1.758333248</v>
      </c>
      <c r="E8569" s="9">
        <f t="shared" si="532"/>
        <v>1951.4010228188333</v>
      </c>
    </row>
    <row r="8570" spans="1:5" x14ac:dyDescent="0.2">
      <c r="A8570" s="2">
        <f t="shared" si="535"/>
        <v>43092.874999979227</v>
      </c>
      <c r="B8570">
        <f t="shared" si="533"/>
        <v>12</v>
      </c>
      <c r="C8570">
        <f t="shared" si="534"/>
        <v>21</v>
      </c>
      <c r="D8570">
        <v>1.595353265</v>
      </c>
      <c r="E8570" s="9">
        <f t="shared" si="532"/>
        <v>1770.5255796188899</v>
      </c>
    </row>
    <row r="8571" spans="1:5" x14ac:dyDescent="0.2">
      <c r="A8571" s="2">
        <f t="shared" si="535"/>
        <v>43092.916666645891</v>
      </c>
      <c r="B8571">
        <f t="shared" si="533"/>
        <v>12</v>
      </c>
      <c r="C8571">
        <f t="shared" si="534"/>
        <v>22</v>
      </c>
      <c r="D8571">
        <v>1.3121268420000001</v>
      </c>
      <c r="E8571" s="9">
        <f t="shared" si="532"/>
        <v>1456.2004469057538</v>
      </c>
    </row>
    <row r="8572" spans="1:5" x14ac:dyDescent="0.2">
      <c r="A8572" s="2">
        <f t="shared" si="535"/>
        <v>43092.958333312556</v>
      </c>
      <c r="B8572">
        <f t="shared" si="533"/>
        <v>12</v>
      </c>
      <c r="C8572">
        <f t="shared" si="534"/>
        <v>23</v>
      </c>
      <c r="D8572">
        <v>1.0724237050000001</v>
      </c>
      <c r="E8572" s="9">
        <f t="shared" si="532"/>
        <v>1190.1775259112674</v>
      </c>
    </row>
    <row r="8573" spans="1:5" x14ac:dyDescent="0.2">
      <c r="A8573" s="2">
        <f t="shared" si="535"/>
        <v>43092.99999997922</v>
      </c>
      <c r="B8573">
        <f t="shared" si="533"/>
        <v>12</v>
      </c>
      <c r="C8573">
        <f t="shared" si="534"/>
        <v>0</v>
      </c>
      <c r="D8573">
        <v>0.80198278899999997</v>
      </c>
      <c r="E8573" s="9">
        <f t="shared" si="532"/>
        <v>890.04176911161971</v>
      </c>
    </row>
    <row r="8574" spans="1:5" x14ac:dyDescent="0.2">
      <c r="A8574" s="2">
        <f t="shared" si="535"/>
        <v>43093.041666645884</v>
      </c>
      <c r="B8574">
        <f t="shared" si="533"/>
        <v>12</v>
      </c>
      <c r="C8574">
        <f t="shared" si="534"/>
        <v>1</v>
      </c>
      <c r="D8574">
        <v>0.69502883599999998</v>
      </c>
      <c r="E8574" s="9">
        <f t="shared" si="532"/>
        <v>771.34410271868046</v>
      </c>
    </row>
    <row r="8575" spans="1:5" x14ac:dyDescent="0.2">
      <c r="A8575" s="2">
        <f t="shared" si="535"/>
        <v>43093.083333312548</v>
      </c>
      <c r="B8575">
        <f t="shared" si="533"/>
        <v>12</v>
      </c>
      <c r="C8575">
        <f t="shared" si="534"/>
        <v>2</v>
      </c>
      <c r="D8575">
        <v>0.64788784399999999</v>
      </c>
      <c r="E8575" s="9">
        <f t="shared" si="532"/>
        <v>719.02695515286564</v>
      </c>
    </row>
    <row r="8576" spans="1:5" x14ac:dyDescent="0.2">
      <c r="A8576" s="2">
        <f t="shared" si="535"/>
        <v>43093.124999979213</v>
      </c>
      <c r="B8576">
        <f t="shared" si="533"/>
        <v>12</v>
      </c>
      <c r="C8576">
        <f t="shared" si="534"/>
        <v>3</v>
      </c>
      <c r="D8576">
        <v>0.64239227200000004</v>
      </c>
      <c r="E8576" s="9">
        <f t="shared" si="532"/>
        <v>712.92796064544086</v>
      </c>
    </row>
    <row r="8577" spans="1:5" x14ac:dyDescent="0.2">
      <c r="A8577" s="2">
        <f t="shared" si="535"/>
        <v>43093.166666645877</v>
      </c>
      <c r="B8577">
        <f t="shared" si="533"/>
        <v>12</v>
      </c>
      <c r="C8577">
        <f t="shared" si="534"/>
        <v>4</v>
      </c>
      <c r="D8577">
        <v>0.63700286699999997</v>
      </c>
      <c r="E8577" s="9">
        <f t="shared" si="532"/>
        <v>706.94679044272334</v>
      </c>
    </row>
    <row r="8578" spans="1:5" x14ac:dyDescent="0.2">
      <c r="A8578" s="2">
        <f t="shared" si="535"/>
        <v>43093.208333312541</v>
      </c>
      <c r="B8578">
        <f t="shared" si="533"/>
        <v>12</v>
      </c>
      <c r="C8578">
        <f t="shared" si="534"/>
        <v>5</v>
      </c>
      <c r="D8578">
        <v>0.69316567299999998</v>
      </c>
      <c r="E8578" s="9">
        <f t="shared" si="532"/>
        <v>769.27636147110195</v>
      </c>
    </row>
    <row r="8579" spans="1:5" x14ac:dyDescent="0.2">
      <c r="A8579" s="2">
        <f t="shared" si="535"/>
        <v>43093.249999979205</v>
      </c>
      <c r="B8579">
        <f t="shared" si="533"/>
        <v>12</v>
      </c>
      <c r="C8579">
        <f t="shared" si="534"/>
        <v>6</v>
      </c>
      <c r="D8579">
        <v>0.87201048199999998</v>
      </c>
      <c r="E8579" s="9">
        <f t="shared" si="532"/>
        <v>967.75861368660412</v>
      </c>
    </row>
    <row r="8580" spans="1:5" x14ac:dyDescent="0.2">
      <c r="A8580" s="2">
        <f t="shared" si="535"/>
        <v>43093.29166664587</v>
      </c>
      <c r="B8580">
        <f t="shared" si="533"/>
        <v>12</v>
      </c>
      <c r="C8580">
        <f t="shared" si="534"/>
        <v>7</v>
      </c>
      <c r="D8580">
        <v>1.116492252</v>
      </c>
      <c r="E8580" s="9">
        <f t="shared" si="532"/>
        <v>1239.0848691510964</v>
      </c>
    </row>
    <row r="8581" spans="1:5" x14ac:dyDescent="0.2">
      <c r="A8581" s="2">
        <f t="shared" si="535"/>
        <v>43093.333333312534</v>
      </c>
      <c r="B8581">
        <f t="shared" si="533"/>
        <v>12</v>
      </c>
      <c r="C8581">
        <f t="shared" si="534"/>
        <v>8</v>
      </c>
      <c r="D8581">
        <v>1.008306487</v>
      </c>
      <c r="E8581" s="9">
        <f t="shared" ref="E8581:E8644" si="536">D8581*$E$3/$D$8765</f>
        <v>1119.0201358500756</v>
      </c>
    </row>
    <row r="8582" spans="1:5" x14ac:dyDescent="0.2">
      <c r="A8582" s="2">
        <f t="shared" si="535"/>
        <v>43093.374999979198</v>
      </c>
      <c r="B8582">
        <f t="shared" ref="B8582:B8645" si="537">MONTH(A8582)</f>
        <v>12</v>
      </c>
      <c r="C8582">
        <f t="shared" ref="C8582:C8645" si="538">HOUR(A8582)</f>
        <v>9</v>
      </c>
      <c r="D8582">
        <v>0.77829668299999999</v>
      </c>
      <c r="E8582" s="9">
        <f t="shared" si="536"/>
        <v>863.75489116765266</v>
      </c>
    </row>
    <row r="8583" spans="1:5" x14ac:dyDescent="0.2">
      <c r="A8583" s="2">
        <f t="shared" ref="A8583:A8646" si="539">A8582+1/24</f>
        <v>43093.416666645862</v>
      </c>
      <c r="B8583">
        <f t="shared" si="537"/>
        <v>12</v>
      </c>
      <c r="C8583">
        <f t="shared" si="538"/>
        <v>10</v>
      </c>
      <c r="D8583">
        <v>0.75631250100000003</v>
      </c>
      <c r="E8583" s="9">
        <f t="shared" si="536"/>
        <v>839.35681117375418</v>
      </c>
    </row>
    <row r="8584" spans="1:5" x14ac:dyDescent="0.2">
      <c r="A8584" s="2">
        <f t="shared" si="539"/>
        <v>43093.458333312527</v>
      </c>
      <c r="B8584">
        <f t="shared" si="537"/>
        <v>12</v>
      </c>
      <c r="C8584">
        <f t="shared" si="538"/>
        <v>11</v>
      </c>
      <c r="D8584">
        <v>0.75033277399999998</v>
      </c>
      <c r="E8584" s="9">
        <f t="shared" si="536"/>
        <v>832.72050068070632</v>
      </c>
    </row>
    <row r="8585" spans="1:5" x14ac:dyDescent="0.2">
      <c r="A8585" s="2">
        <f t="shared" si="539"/>
        <v>43093.499999979191</v>
      </c>
      <c r="B8585">
        <f t="shared" si="537"/>
        <v>12</v>
      </c>
      <c r="C8585">
        <f t="shared" si="538"/>
        <v>12</v>
      </c>
      <c r="D8585">
        <v>0.75434443500000004</v>
      </c>
      <c r="E8585" s="9">
        <f t="shared" si="536"/>
        <v>837.17264841066981</v>
      </c>
    </row>
    <row r="8586" spans="1:5" x14ac:dyDescent="0.2">
      <c r="A8586" s="2">
        <f t="shared" si="539"/>
        <v>43093.541666645855</v>
      </c>
      <c r="B8586">
        <f t="shared" si="537"/>
        <v>12</v>
      </c>
      <c r="C8586">
        <f t="shared" si="538"/>
        <v>13</v>
      </c>
      <c r="D8586">
        <v>0.74882039300000003</v>
      </c>
      <c r="E8586" s="9">
        <f t="shared" si="536"/>
        <v>831.04205785216482</v>
      </c>
    </row>
    <row r="8587" spans="1:5" x14ac:dyDescent="0.2">
      <c r="A8587" s="2">
        <f t="shared" si="539"/>
        <v>43093.583333312519</v>
      </c>
      <c r="B8587">
        <f t="shared" si="537"/>
        <v>12</v>
      </c>
      <c r="C8587">
        <f t="shared" si="538"/>
        <v>14</v>
      </c>
      <c r="D8587">
        <v>0.77869916699999997</v>
      </c>
      <c r="E8587" s="9">
        <f t="shared" si="536"/>
        <v>864.20156854815582</v>
      </c>
    </row>
    <row r="8588" spans="1:5" x14ac:dyDescent="0.2">
      <c r="A8588" s="2">
        <f t="shared" si="539"/>
        <v>43093.624999979183</v>
      </c>
      <c r="B8588">
        <f t="shared" si="537"/>
        <v>12</v>
      </c>
      <c r="C8588">
        <f t="shared" si="538"/>
        <v>15</v>
      </c>
      <c r="D8588">
        <v>0.88775521400000001</v>
      </c>
      <c r="E8588" s="9">
        <f t="shared" si="536"/>
        <v>985.23214219080296</v>
      </c>
    </row>
    <row r="8589" spans="1:5" x14ac:dyDescent="0.2">
      <c r="A8589" s="2">
        <f t="shared" si="539"/>
        <v>43093.666666645848</v>
      </c>
      <c r="B8589">
        <f t="shared" si="537"/>
        <v>12</v>
      </c>
      <c r="C8589">
        <f t="shared" si="538"/>
        <v>16</v>
      </c>
      <c r="D8589">
        <v>1.210408573</v>
      </c>
      <c r="E8589" s="9">
        <f t="shared" si="536"/>
        <v>1343.3133509063264</v>
      </c>
    </row>
    <row r="8590" spans="1:5" x14ac:dyDescent="0.2">
      <c r="A8590" s="2">
        <f t="shared" si="539"/>
        <v>43093.708333312512</v>
      </c>
      <c r="B8590">
        <f t="shared" si="537"/>
        <v>12</v>
      </c>
      <c r="C8590">
        <f t="shared" si="538"/>
        <v>17</v>
      </c>
      <c r="D8590">
        <v>1.7465956030000001</v>
      </c>
      <c r="E8590" s="9">
        <f t="shared" si="536"/>
        <v>1938.3745658121554</v>
      </c>
    </row>
    <row r="8591" spans="1:5" x14ac:dyDescent="0.2">
      <c r="A8591" s="2">
        <f t="shared" si="539"/>
        <v>43093.749999979176</v>
      </c>
      <c r="B8591">
        <f t="shared" si="537"/>
        <v>12</v>
      </c>
      <c r="C8591">
        <f t="shared" si="538"/>
        <v>18</v>
      </c>
      <c r="D8591">
        <v>2.0188888079999998</v>
      </c>
      <c r="E8591" s="9">
        <f t="shared" si="536"/>
        <v>2240.5659958769629</v>
      </c>
    </row>
    <row r="8592" spans="1:5" x14ac:dyDescent="0.2">
      <c r="A8592" s="2">
        <f t="shared" si="539"/>
        <v>43093.79166664584</v>
      </c>
      <c r="B8592">
        <f t="shared" si="537"/>
        <v>12</v>
      </c>
      <c r="C8592">
        <f t="shared" si="538"/>
        <v>19</v>
      </c>
      <c r="D8592">
        <v>1.8379000649999999</v>
      </c>
      <c r="E8592" s="9">
        <f t="shared" si="536"/>
        <v>2039.7044023135027</v>
      </c>
    </row>
    <row r="8593" spans="1:5" x14ac:dyDescent="0.2">
      <c r="A8593" s="2">
        <f t="shared" si="539"/>
        <v>43093.833333312505</v>
      </c>
      <c r="B8593">
        <f t="shared" si="537"/>
        <v>12</v>
      </c>
      <c r="C8593">
        <f t="shared" si="538"/>
        <v>20</v>
      </c>
      <c r="D8593">
        <v>1.7383602979999999</v>
      </c>
      <c r="E8593" s="9">
        <f t="shared" si="536"/>
        <v>1929.2350112831693</v>
      </c>
    </row>
    <row r="8594" spans="1:5" x14ac:dyDescent="0.2">
      <c r="A8594" s="2">
        <f t="shared" si="539"/>
        <v>43093.874999979169</v>
      </c>
      <c r="B8594">
        <f t="shared" si="537"/>
        <v>12</v>
      </c>
      <c r="C8594">
        <f t="shared" si="538"/>
        <v>21</v>
      </c>
      <c r="D8594">
        <v>1.5721288899999999</v>
      </c>
      <c r="E8594" s="9">
        <f t="shared" si="536"/>
        <v>1744.7511314698388</v>
      </c>
    </row>
    <row r="8595" spans="1:5" x14ac:dyDescent="0.2">
      <c r="A8595" s="2">
        <f t="shared" si="539"/>
        <v>43093.916666645833</v>
      </c>
      <c r="B8595">
        <f t="shared" si="537"/>
        <v>12</v>
      </c>
      <c r="C8595">
        <f t="shared" si="538"/>
        <v>22</v>
      </c>
      <c r="D8595">
        <v>1.2869119469999999</v>
      </c>
      <c r="E8595" s="9">
        <f t="shared" si="536"/>
        <v>1428.2169165088642</v>
      </c>
    </row>
    <row r="8596" spans="1:5" x14ac:dyDescent="0.2">
      <c r="A8596" s="2">
        <f t="shared" si="539"/>
        <v>43093.958333312497</v>
      </c>
      <c r="B8596">
        <f t="shared" si="537"/>
        <v>12</v>
      </c>
      <c r="C8596">
        <f t="shared" si="538"/>
        <v>23</v>
      </c>
      <c r="D8596">
        <v>1.0446616369999999</v>
      </c>
      <c r="E8596" s="9">
        <f t="shared" si="536"/>
        <v>1159.3671388857208</v>
      </c>
    </row>
    <row r="8597" spans="1:5" x14ac:dyDescent="0.2">
      <c r="A8597" s="2">
        <f t="shared" si="539"/>
        <v>43093.999999979162</v>
      </c>
      <c r="B8597">
        <f t="shared" si="537"/>
        <v>12</v>
      </c>
      <c r="C8597">
        <f t="shared" si="538"/>
        <v>0</v>
      </c>
      <c r="D8597">
        <v>0.77213208799999999</v>
      </c>
      <c r="E8597" s="9">
        <f t="shared" si="536"/>
        <v>856.91341387548016</v>
      </c>
    </row>
    <row r="8598" spans="1:5" x14ac:dyDescent="0.2">
      <c r="A8598" s="2">
        <f t="shared" si="539"/>
        <v>43094.041666645826</v>
      </c>
      <c r="B8598">
        <f t="shared" si="537"/>
        <v>12</v>
      </c>
      <c r="C8598">
        <f t="shared" si="538"/>
        <v>1</v>
      </c>
      <c r="D8598">
        <v>0.66768639399999996</v>
      </c>
      <c r="E8598" s="9">
        <f t="shared" si="536"/>
        <v>740.99941729238026</v>
      </c>
    </row>
    <row r="8599" spans="1:5" x14ac:dyDescent="0.2">
      <c r="A8599" s="2">
        <f t="shared" si="539"/>
        <v>43094.08333331249</v>
      </c>
      <c r="B8599">
        <f t="shared" si="537"/>
        <v>12</v>
      </c>
      <c r="C8599">
        <f t="shared" si="538"/>
        <v>2</v>
      </c>
      <c r="D8599">
        <v>0.61988366500000003</v>
      </c>
      <c r="E8599" s="9">
        <f t="shared" si="536"/>
        <v>687.94787295615481</v>
      </c>
    </row>
    <row r="8600" spans="1:5" x14ac:dyDescent="0.2">
      <c r="A8600" s="2">
        <f t="shared" si="539"/>
        <v>43094.124999979154</v>
      </c>
      <c r="B8600">
        <f t="shared" si="537"/>
        <v>12</v>
      </c>
      <c r="C8600">
        <f t="shared" si="538"/>
        <v>3</v>
      </c>
      <c r="D8600">
        <v>0.61768675699999998</v>
      </c>
      <c r="E8600" s="9">
        <f t="shared" si="536"/>
        <v>685.50974097911615</v>
      </c>
    </row>
    <row r="8601" spans="1:5" x14ac:dyDescent="0.2">
      <c r="A8601" s="2">
        <f t="shared" si="539"/>
        <v>43094.166666645819</v>
      </c>
      <c r="B8601">
        <f t="shared" si="537"/>
        <v>12</v>
      </c>
      <c r="C8601">
        <f t="shared" si="538"/>
        <v>4</v>
      </c>
      <c r="D8601">
        <v>0.61535017999999997</v>
      </c>
      <c r="E8601" s="9">
        <f t="shared" si="536"/>
        <v>682.91660412472231</v>
      </c>
    </row>
    <row r="8602" spans="1:5" x14ac:dyDescent="0.2">
      <c r="A8602" s="2">
        <f t="shared" si="539"/>
        <v>43094.208333312483</v>
      </c>
      <c r="B8602">
        <f t="shared" si="537"/>
        <v>12</v>
      </c>
      <c r="C8602">
        <f t="shared" si="538"/>
        <v>5</v>
      </c>
      <c r="D8602">
        <v>0.673368619</v>
      </c>
      <c r="E8602" s="9">
        <f t="shared" si="536"/>
        <v>747.30555959475623</v>
      </c>
    </row>
    <row r="8603" spans="1:5" x14ac:dyDescent="0.2">
      <c r="A8603" s="2">
        <f t="shared" si="539"/>
        <v>43094.249999979147</v>
      </c>
      <c r="B8603">
        <f t="shared" si="537"/>
        <v>12</v>
      </c>
      <c r="C8603">
        <f t="shared" si="538"/>
        <v>6</v>
      </c>
      <c r="D8603">
        <v>0.85973290899999999</v>
      </c>
      <c r="E8603" s="9">
        <f t="shared" si="536"/>
        <v>954.1329437305908</v>
      </c>
    </row>
    <row r="8604" spans="1:5" x14ac:dyDescent="0.2">
      <c r="A8604" s="2">
        <f t="shared" si="539"/>
        <v>43094.291666645811</v>
      </c>
      <c r="B8604">
        <f t="shared" si="537"/>
        <v>12</v>
      </c>
      <c r="C8604">
        <f t="shared" si="538"/>
        <v>7</v>
      </c>
      <c r="D8604">
        <v>1.109397427</v>
      </c>
      <c r="E8604" s="9">
        <f t="shared" si="536"/>
        <v>1231.2110211319748</v>
      </c>
    </row>
    <row r="8605" spans="1:5" x14ac:dyDescent="0.2">
      <c r="A8605" s="2">
        <f t="shared" si="539"/>
        <v>43094.333333312476</v>
      </c>
      <c r="B8605">
        <f t="shared" si="537"/>
        <v>12</v>
      </c>
      <c r="C8605">
        <f t="shared" si="538"/>
        <v>8</v>
      </c>
      <c r="D8605">
        <v>1.0002177059999999</v>
      </c>
      <c r="E8605" s="9">
        <f t="shared" si="536"/>
        <v>1110.0431938882991</v>
      </c>
    </row>
    <row r="8606" spans="1:5" x14ac:dyDescent="0.2">
      <c r="A8606" s="2">
        <f t="shared" si="539"/>
        <v>43094.37499997914</v>
      </c>
      <c r="B8606">
        <f t="shared" si="537"/>
        <v>12</v>
      </c>
      <c r="C8606">
        <f t="shared" si="538"/>
        <v>9</v>
      </c>
      <c r="D8606">
        <v>0.78525329399999999</v>
      </c>
      <c r="E8606" s="9">
        <f t="shared" si="536"/>
        <v>871.47534907072281</v>
      </c>
    </row>
    <row r="8607" spans="1:5" x14ac:dyDescent="0.2">
      <c r="A8607" s="2">
        <f t="shared" si="539"/>
        <v>43094.416666645804</v>
      </c>
      <c r="B8607">
        <f t="shared" si="537"/>
        <v>12</v>
      </c>
      <c r="C8607">
        <f t="shared" si="538"/>
        <v>10</v>
      </c>
      <c r="D8607">
        <v>0.77297377499999997</v>
      </c>
      <c r="E8607" s="9">
        <f t="shared" si="536"/>
        <v>857.84751944082825</v>
      </c>
    </row>
    <row r="8608" spans="1:5" x14ac:dyDescent="0.2">
      <c r="A8608" s="2">
        <f t="shared" si="539"/>
        <v>43094.458333312468</v>
      </c>
      <c r="B8608">
        <f t="shared" si="537"/>
        <v>12</v>
      </c>
      <c r="C8608">
        <f t="shared" si="538"/>
        <v>11</v>
      </c>
      <c r="D8608">
        <v>0.76458904599999999</v>
      </c>
      <c r="E8608" s="9">
        <f t="shared" si="536"/>
        <v>848.54213392004056</v>
      </c>
    </row>
    <row r="8609" spans="1:5" x14ac:dyDescent="0.2">
      <c r="A8609" s="2">
        <f t="shared" si="539"/>
        <v>43094.499999979133</v>
      </c>
      <c r="B8609">
        <f t="shared" si="537"/>
        <v>12</v>
      </c>
      <c r="C8609">
        <f t="shared" si="538"/>
        <v>12</v>
      </c>
      <c r="D8609">
        <v>0.73977366899999997</v>
      </c>
      <c r="E8609" s="9">
        <f t="shared" si="536"/>
        <v>821.00198923215771</v>
      </c>
    </row>
    <row r="8610" spans="1:5" x14ac:dyDescent="0.2">
      <c r="A8610" s="2">
        <f t="shared" si="539"/>
        <v>43094.541666645797</v>
      </c>
      <c r="B8610">
        <f t="shared" si="537"/>
        <v>12</v>
      </c>
      <c r="C8610">
        <f t="shared" si="538"/>
        <v>13</v>
      </c>
      <c r="D8610">
        <v>0.74798509000000002</v>
      </c>
      <c r="E8610" s="9">
        <f t="shared" si="536"/>
        <v>830.11503726012529</v>
      </c>
    </row>
    <row r="8611" spans="1:5" x14ac:dyDescent="0.2">
      <c r="A8611" s="2">
        <f t="shared" si="539"/>
        <v>43094.583333312461</v>
      </c>
      <c r="B8611">
        <f t="shared" si="537"/>
        <v>12</v>
      </c>
      <c r="C8611">
        <f t="shared" si="538"/>
        <v>14</v>
      </c>
      <c r="D8611">
        <v>0.78506190399999998</v>
      </c>
      <c r="E8611" s="9">
        <f t="shared" si="536"/>
        <v>871.26294414567121</v>
      </c>
    </row>
    <row r="8612" spans="1:5" x14ac:dyDescent="0.2">
      <c r="A8612" s="2">
        <f t="shared" si="539"/>
        <v>43094.624999979125</v>
      </c>
      <c r="B8612">
        <f t="shared" si="537"/>
        <v>12</v>
      </c>
      <c r="C8612">
        <f t="shared" si="538"/>
        <v>15</v>
      </c>
      <c r="D8612">
        <v>0.89680392799999997</v>
      </c>
      <c r="E8612" s="9">
        <f t="shared" si="536"/>
        <v>995.2744193159607</v>
      </c>
    </row>
    <row r="8613" spans="1:5" x14ac:dyDescent="0.2">
      <c r="A8613" s="2">
        <f t="shared" si="539"/>
        <v>43094.66666664579</v>
      </c>
      <c r="B8613">
        <f t="shared" si="537"/>
        <v>12</v>
      </c>
      <c r="C8613">
        <f t="shared" si="538"/>
        <v>16</v>
      </c>
      <c r="D8613">
        <v>1.22556884</v>
      </c>
      <c r="E8613" s="9">
        <f t="shared" si="536"/>
        <v>1360.1382392280686</v>
      </c>
    </row>
    <row r="8614" spans="1:5" x14ac:dyDescent="0.2">
      <c r="A8614" s="2">
        <f t="shared" si="539"/>
        <v>43094.708333312454</v>
      </c>
      <c r="B8614">
        <f t="shared" si="537"/>
        <v>12</v>
      </c>
      <c r="C8614">
        <f t="shared" si="538"/>
        <v>17</v>
      </c>
      <c r="D8614">
        <v>1.7801734419999999</v>
      </c>
      <c r="E8614" s="9">
        <f t="shared" si="536"/>
        <v>1975.6393047023373</v>
      </c>
    </row>
    <row r="8615" spans="1:5" x14ac:dyDescent="0.2">
      <c r="A8615" s="2">
        <f t="shared" si="539"/>
        <v>43094.749999979118</v>
      </c>
      <c r="B8615">
        <f t="shared" si="537"/>
        <v>12</v>
      </c>
      <c r="C8615">
        <f t="shared" si="538"/>
        <v>18</v>
      </c>
      <c r="D8615">
        <v>2.042511974</v>
      </c>
      <c r="E8615" s="9">
        <f t="shared" si="536"/>
        <v>2266.7830229092692</v>
      </c>
    </row>
    <row r="8616" spans="1:5" x14ac:dyDescent="0.2">
      <c r="A8616" s="2">
        <f t="shared" si="539"/>
        <v>43094.791666645782</v>
      </c>
      <c r="B8616">
        <f t="shared" si="537"/>
        <v>12</v>
      </c>
      <c r="C8616">
        <f t="shared" si="538"/>
        <v>19</v>
      </c>
      <c r="D8616">
        <v>1.892985479</v>
      </c>
      <c r="E8616" s="9">
        <f t="shared" si="536"/>
        <v>2100.8382819943122</v>
      </c>
    </row>
    <row r="8617" spans="1:5" x14ac:dyDescent="0.2">
      <c r="A8617" s="2">
        <f t="shared" si="539"/>
        <v>43094.833333312446</v>
      </c>
      <c r="B8617">
        <f t="shared" si="537"/>
        <v>12</v>
      </c>
      <c r="C8617">
        <f t="shared" si="538"/>
        <v>20</v>
      </c>
      <c r="D8617">
        <v>1.805211382</v>
      </c>
      <c r="E8617" s="9">
        <f t="shared" si="536"/>
        <v>2003.4264501600321</v>
      </c>
    </row>
    <row r="8618" spans="1:5" x14ac:dyDescent="0.2">
      <c r="A8618" s="2">
        <f t="shared" si="539"/>
        <v>43094.874999979111</v>
      </c>
      <c r="B8618">
        <f t="shared" si="537"/>
        <v>12</v>
      </c>
      <c r="C8618">
        <f t="shared" si="538"/>
        <v>21</v>
      </c>
      <c r="D8618">
        <v>1.641811661</v>
      </c>
      <c r="E8618" s="9">
        <f t="shared" si="536"/>
        <v>1822.0851810630652</v>
      </c>
    </row>
    <row r="8619" spans="1:5" x14ac:dyDescent="0.2">
      <c r="A8619" s="2">
        <f t="shared" si="539"/>
        <v>43094.916666645775</v>
      </c>
      <c r="B8619">
        <f t="shared" si="537"/>
        <v>12</v>
      </c>
      <c r="C8619">
        <f t="shared" si="538"/>
        <v>22</v>
      </c>
      <c r="D8619">
        <v>1.3612189159999999</v>
      </c>
      <c r="E8619" s="9">
        <f t="shared" si="536"/>
        <v>1510.68290836456</v>
      </c>
    </row>
    <row r="8620" spans="1:5" x14ac:dyDescent="0.2">
      <c r="A8620" s="2">
        <f t="shared" si="539"/>
        <v>43094.958333312439</v>
      </c>
      <c r="B8620">
        <f t="shared" si="537"/>
        <v>12</v>
      </c>
      <c r="C8620">
        <f t="shared" si="538"/>
        <v>23</v>
      </c>
      <c r="D8620">
        <v>1.1261366189999999</v>
      </c>
      <c r="E8620" s="9">
        <f t="shared" si="536"/>
        <v>1249.7882029188261</v>
      </c>
    </row>
    <row r="8621" spans="1:5" x14ac:dyDescent="0.2">
      <c r="A8621" s="2">
        <f t="shared" si="539"/>
        <v>43094.999999979103</v>
      </c>
      <c r="B8621">
        <f t="shared" si="537"/>
        <v>12</v>
      </c>
      <c r="C8621">
        <f t="shared" si="538"/>
        <v>0</v>
      </c>
      <c r="D8621">
        <v>0.88651522299999996</v>
      </c>
      <c r="E8621" s="9">
        <f t="shared" si="536"/>
        <v>983.85599821557037</v>
      </c>
    </row>
    <row r="8622" spans="1:5" x14ac:dyDescent="0.2">
      <c r="A8622" s="2">
        <f t="shared" si="539"/>
        <v>43095.041666645768</v>
      </c>
      <c r="B8622">
        <f t="shared" si="537"/>
        <v>12</v>
      </c>
      <c r="C8622">
        <f t="shared" si="538"/>
        <v>1</v>
      </c>
      <c r="D8622">
        <v>0.76923856599999996</v>
      </c>
      <c r="E8622" s="9">
        <f t="shared" si="536"/>
        <v>853.70217857820569</v>
      </c>
    </row>
    <row r="8623" spans="1:5" x14ac:dyDescent="0.2">
      <c r="A8623" s="2">
        <f t="shared" si="539"/>
        <v>43095.083333312432</v>
      </c>
      <c r="B8623">
        <f t="shared" si="537"/>
        <v>12</v>
      </c>
      <c r="C8623">
        <f t="shared" si="538"/>
        <v>2</v>
      </c>
      <c r="D8623">
        <v>0.71773823599999997</v>
      </c>
      <c r="E8623" s="9">
        <f t="shared" si="536"/>
        <v>796.54703079730712</v>
      </c>
    </row>
    <row r="8624" spans="1:5" x14ac:dyDescent="0.2">
      <c r="A8624" s="2">
        <f t="shared" si="539"/>
        <v>43095.124999979096</v>
      </c>
      <c r="B8624">
        <f t="shared" si="537"/>
        <v>12</v>
      </c>
      <c r="C8624">
        <f t="shared" si="538"/>
        <v>3</v>
      </c>
      <c r="D8624">
        <v>0.71323835300000005</v>
      </c>
      <c r="E8624" s="9">
        <f t="shared" si="536"/>
        <v>791.55305351868094</v>
      </c>
    </row>
    <row r="8625" spans="1:5" x14ac:dyDescent="0.2">
      <c r="A8625" s="2">
        <f t="shared" si="539"/>
        <v>43095.16666664576</v>
      </c>
      <c r="B8625">
        <f t="shared" si="537"/>
        <v>12</v>
      </c>
      <c r="C8625">
        <f t="shared" si="538"/>
        <v>4</v>
      </c>
      <c r="D8625">
        <v>0.71358922999999996</v>
      </c>
      <c r="E8625" s="9">
        <f t="shared" si="536"/>
        <v>791.94245736886819</v>
      </c>
    </row>
    <row r="8626" spans="1:5" x14ac:dyDescent="0.2">
      <c r="A8626" s="2">
        <f t="shared" si="539"/>
        <v>43095.208333312425</v>
      </c>
      <c r="B8626">
        <f t="shared" si="537"/>
        <v>12</v>
      </c>
      <c r="C8626">
        <f t="shared" si="538"/>
        <v>5</v>
      </c>
      <c r="D8626">
        <v>0.78151827699999998</v>
      </c>
      <c r="E8626" s="9">
        <f t="shared" si="536"/>
        <v>867.33022129000437</v>
      </c>
    </row>
    <row r="8627" spans="1:5" x14ac:dyDescent="0.2">
      <c r="A8627" s="2">
        <f t="shared" si="539"/>
        <v>43095.249999979089</v>
      </c>
      <c r="B8627">
        <f t="shared" si="537"/>
        <v>12</v>
      </c>
      <c r="C8627">
        <f t="shared" si="538"/>
        <v>6</v>
      </c>
      <c r="D8627">
        <v>0.98199322499999997</v>
      </c>
      <c r="E8627" s="9">
        <f t="shared" si="536"/>
        <v>1089.8176360174045</v>
      </c>
    </row>
    <row r="8628" spans="1:5" x14ac:dyDescent="0.2">
      <c r="A8628" s="2">
        <f t="shared" si="539"/>
        <v>43095.291666645753</v>
      </c>
      <c r="B8628">
        <f t="shared" si="537"/>
        <v>12</v>
      </c>
      <c r="C8628">
        <f t="shared" si="538"/>
        <v>7</v>
      </c>
      <c r="D8628">
        <v>1.2950690600000001</v>
      </c>
      <c r="E8628" s="9">
        <f t="shared" si="536"/>
        <v>1437.2696934324392</v>
      </c>
    </row>
    <row r="8629" spans="1:5" x14ac:dyDescent="0.2">
      <c r="A8629" s="2">
        <f t="shared" si="539"/>
        <v>43095.333333312417</v>
      </c>
      <c r="B8629">
        <f t="shared" si="537"/>
        <v>12</v>
      </c>
      <c r="C8629">
        <f t="shared" si="538"/>
        <v>8</v>
      </c>
      <c r="D8629">
        <v>1.226268095</v>
      </c>
      <c r="E8629" s="9">
        <f t="shared" si="536"/>
        <v>1360.9142735342862</v>
      </c>
    </row>
    <row r="8630" spans="1:5" x14ac:dyDescent="0.2">
      <c r="A8630" s="2">
        <f t="shared" si="539"/>
        <v>43095.374999979082</v>
      </c>
      <c r="B8630">
        <f t="shared" si="537"/>
        <v>12</v>
      </c>
      <c r="C8630">
        <f t="shared" si="538"/>
        <v>9</v>
      </c>
      <c r="D8630">
        <v>1.050509981</v>
      </c>
      <c r="E8630" s="9">
        <f t="shared" si="536"/>
        <v>1165.8576403173338</v>
      </c>
    </row>
    <row r="8631" spans="1:5" x14ac:dyDescent="0.2">
      <c r="A8631" s="2">
        <f t="shared" si="539"/>
        <v>43095.416666645746</v>
      </c>
      <c r="B8631">
        <f t="shared" si="537"/>
        <v>12</v>
      </c>
      <c r="C8631">
        <f t="shared" si="538"/>
        <v>10</v>
      </c>
      <c r="D8631">
        <v>1.0797701550000001</v>
      </c>
      <c r="E8631" s="9">
        <f t="shared" si="536"/>
        <v>1198.3306277538184</v>
      </c>
    </row>
    <row r="8632" spans="1:5" x14ac:dyDescent="0.2">
      <c r="A8632" s="2">
        <f t="shared" si="539"/>
        <v>43095.45833331241</v>
      </c>
      <c r="B8632">
        <f t="shared" si="537"/>
        <v>12</v>
      </c>
      <c r="C8632">
        <f t="shared" si="538"/>
        <v>11</v>
      </c>
      <c r="D8632">
        <v>1.0407522810000001</v>
      </c>
      <c r="E8632" s="9">
        <f t="shared" si="536"/>
        <v>1155.0285294067498</v>
      </c>
    </row>
    <row r="8633" spans="1:5" x14ac:dyDescent="0.2">
      <c r="A8633" s="2">
        <f t="shared" si="539"/>
        <v>43095.499999979074</v>
      </c>
      <c r="B8633">
        <f t="shared" si="537"/>
        <v>12</v>
      </c>
      <c r="C8633">
        <f t="shared" si="538"/>
        <v>12</v>
      </c>
      <c r="D8633">
        <v>1.0283744669999999</v>
      </c>
      <c r="E8633" s="9">
        <f t="shared" si="536"/>
        <v>1141.2916118302123</v>
      </c>
    </row>
    <row r="8634" spans="1:5" x14ac:dyDescent="0.2">
      <c r="A8634" s="2">
        <f t="shared" si="539"/>
        <v>43095.541666645739</v>
      </c>
      <c r="B8634">
        <f t="shared" si="537"/>
        <v>12</v>
      </c>
      <c r="C8634">
        <f t="shared" si="538"/>
        <v>13</v>
      </c>
      <c r="D8634">
        <v>1.0101100949999999</v>
      </c>
      <c r="E8634" s="9">
        <f t="shared" si="536"/>
        <v>1121.0217828643531</v>
      </c>
    </row>
    <row r="8635" spans="1:5" x14ac:dyDescent="0.2">
      <c r="A8635" s="2">
        <f t="shared" si="539"/>
        <v>43095.583333312403</v>
      </c>
      <c r="B8635">
        <f t="shared" si="537"/>
        <v>12</v>
      </c>
      <c r="C8635">
        <f t="shared" si="538"/>
        <v>14</v>
      </c>
      <c r="D8635">
        <v>1.020809718</v>
      </c>
      <c r="E8635" s="9">
        <f t="shared" si="536"/>
        <v>1132.8962414118014</v>
      </c>
    </row>
    <row r="8636" spans="1:5" x14ac:dyDescent="0.2">
      <c r="A8636" s="2">
        <f t="shared" si="539"/>
        <v>43095.624999979067</v>
      </c>
      <c r="B8636">
        <f t="shared" si="537"/>
        <v>12</v>
      </c>
      <c r="C8636">
        <f t="shared" si="538"/>
        <v>15</v>
      </c>
      <c r="D8636">
        <v>1.117975859</v>
      </c>
      <c r="E8636" s="9">
        <f t="shared" si="536"/>
        <v>1240.7313785488766</v>
      </c>
    </row>
    <row r="8637" spans="1:5" x14ac:dyDescent="0.2">
      <c r="A8637" s="2">
        <f t="shared" si="539"/>
        <v>43095.666666645731</v>
      </c>
      <c r="B8637">
        <f t="shared" si="537"/>
        <v>12</v>
      </c>
      <c r="C8637">
        <f t="shared" si="538"/>
        <v>16</v>
      </c>
      <c r="D8637">
        <v>1.4366868079999999</v>
      </c>
      <c r="E8637" s="9">
        <f t="shared" si="536"/>
        <v>1594.4372944038903</v>
      </c>
    </row>
    <row r="8638" spans="1:5" x14ac:dyDescent="0.2">
      <c r="A8638" s="2">
        <f t="shared" si="539"/>
        <v>43095.708333312396</v>
      </c>
      <c r="B8638">
        <f t="shared" si="537"/>
        <v>12</v>
      </c>
      <c r="C8638">
        <f t="shared" si="538"/>
        <v>17</v>
      </c>
      <c r="D8638">
        <v>1.982991033</v>
      </c>
      <c r="E8638" s="9">
        <f t="shared" si="536"/>
        <v>2200.7265883405366</v>
      </c>
    </row>
    <row r="8639" spans="1:5" x14ac:dyDescent="0.2">
      <c r="A8639" s="2">
        <f t="shared" si="539"/>
        <v>43095.74999997906</v>
      </c>
      <c r="B8639">
        <f t="shared" si="537"/>
        <v>12</v>
      </c>
      <c r="C8639">
        <f t="shared" si="538"/>
        <v>18</v>
      </c>
      <c r="D8639">
        <v>2.2315575440000002</v>
      </c>
      <c r="E8639" s="9">
        <f t="shared" si="536"/>
        <v>2476.5860958347093</v>
      </c>
    </row>
    <row r="8640" spans="1:5" x14ac:dyDescent="0.2">
      <c r="A8640" s="2">
        <f t="shared" si="539"/>
        <v>43095.791666645724</v>
      </c>
      <c r="B8640">
        <f t="shared" si="537"/>
        <v>12</v>
      </c>
      <c r="C8640">
        <f t="shared" si="538"/>
        <v>19</v>
      </c>
      <c r="D8640">
        <v>2.0674370780000002</v>
      </c>
      <c r="E8640" s="9">
        <f t="shared" si="536"/>
        <v>2294.4449427954969</v>
      </c>
    </row>
    <row r="8641" spans="1:5" x14ac:dyDescent="0.2">
      <c r="A8641" s="2">
        <f t="shared" si="539"/>
        <v>43095.833333312388</v>
      </c>
      <c r="B8641">
        <f t="shared" si="537"/>
        <v>12</v>
      </c>
      <c r="C8641">
        <f t="shared" si="538"/>
        <v>20</v>
      </c>
      <c r="D8641">
        <v>1.969436145</v>
      </c>
      <c r="E8641" s="9">
        <f t="shared" si="536"/>
        <v>2185.6833521749909</v>
      </c>
    </row>
    <row r="8642" spans="1:5" x14ac:dyDescent="0.2">
      <c r="A8642" s="2">
        <f t="shared" si="539"/>
        <v>43095.874999979053</v>
      </c>
      <c r="B8642">
        <f t="shared" si="537"/>
        <v>12</v>
      </c>
      <c r="C8642">
        <f t="shared" si="538"/>
        <v>21</v>
      </c>
      <c r="D8642">
        <v>1.8103718259999999</v>
      </c>
      <c r="E8642" s="9">
        <f t="shared" si="536"/>
        <v>2009.1535190824068</v>
      </c>
    </row>
    <row r="8643" spans="1:5" x14ac:dyDescent="0.2">
      <c r="A8643" s="2">
        <f t="shared" si="539"/>
        <v>43095.916666645717</v>
      </c>
      <c r="B8643">
        <f t="shared" si="537"/>
        <v>12</v>
      </c>
      <c r="C8643">
        <f t="shared" si="538"/>
        <v>22</v>
      </c>
      <c r="D8643">
        <v>1.489603206</v>
      </c>
      <c r="E8643" s="9">
        <f t="shared" si="536"/>
        <v>1653.163996693426</v>
      </c>
    </row>
    <row r="8644" spans="1:5" x14ac:dyDescent="0.2">
      <c r="A8644" s="2">
        <f t="shared" si="539"/>
        <v>43095.958333312381</v>
      </c>
      <c r="B8644">
        <f t="shared" si="537"/>
        <v>12</v>
      </c>
      <c r="C8644">
        <f t="shared" si="538"/>
        <v>23</v>
      </c>
      <c r="D8644">
        <v>1.1892377629999999</v>
      </c>
      <c r="E8644" s="9">
        <f t="shared" si="536"/>
        <v>1319.817952445941</v>
      </c>
    </row>
    <row r="8645" spans="1:5" x14ac:dyDescent="0.2">
      <c r="A8645" s="2">
        <f t="shared" si="539"/>
        <v>43095.999999979045</v>
      </c>
      <c r="B8645">
        <f t="shared" si="537"/>
        <v>12</v>
      </c>
      <c r="C8645">
        <f t="shared" si="538"/>
        <v>0</v>
      </c>
      <c r="D8645">
        <v>0.87635855900000004</v>
      </c>
      <c r="E8645" s="9">
        <f t="shared" ref="E8645:E8708" si="540">D8645*$E$3/$D$8765</f>
        <v>972.58411642605688</v>
      </c>
    </row>
    <row r="8646" spans="1:5" x14ac:dyDescent="0.2">
      <c r="A8646" s="2">
        <f t="shared" si="539"/>
        <v>43096.041666645709</v>
      </c>
      <c r="B8646">
        <f t="shared" ref="B8646:B8709" si="541">MONTH(A8646)</f>
        <v>12</v>
      </c>
      <c r="C8646">
        <f t="shared" ref="C8646:C8709" si="542">HOUR(A8646)</f>
        <v>1</v>
      </c>
      <c r="D8646">
        <v>0.76276625899999995</v>
      </c>
      <c r="E8646" s="9">
        <f t="shared" si="540"/>
        <v>846.51920202119447</v>
      </c>
    </row>
    <row r="8647" spans="1:5" x14ac:dyDescent="0.2">
      <c r="A8647" s="2">
        <f t="shared" ref="A8647:A8710" si="543">A8646+1/24</f>
        <v>43096.083333312374</v>
      </c>
      <c r="B8647">
        <f t="shared" si="541"/>
        <v>12</v>
      </c>
      <c r="C8647">
        <f t="shared" si="542"/>
        <v>2</v>
      </c>
      <c r="D8647">
        <v>0.70860332999999998</v>
      </c>
      <c r="E8647" s="9">
        <f t="shared" si="540"/>
        <v>786.40909765407059</v>
      </c>
    </row>
    <row r="8648" spans="1:5" x14ac:dyDescent="0.2">
      <c r="A8648" s="2">
        <f t="shared" si="543"/>
        <v>43096.124999979038</v>
      </c>
      <c r="B8648">
        <f t="shared" si="541"/>
        <v>12</v>
      </c>
      <c r="C8648">
        <f t="shared" si="542"/>
        <v>3</v>
      </c>
      <c r="D8648">
        <v>0.70007124300000001</v>
      </c>
      <c r="E8648" s="9">
        <f t="shared" si="540"/>
        <v>776.94017399155268</v>
      </c>
    </row>
    <row r="8649" spans="1:5" x14ac:dyDescent="0.2">
      <c r="A8649" s="2">
        <f t="shared" si="543"/>
        <v>43096.166666645702</v>
      </c>
      <c r="B8649">
        <f t="shared" si="541"/>
        <v>12</v>
      </c>
      <c r="C8649">
        <f t="shared" si="542"/>
        <v>4</v>
      </c>
      <c r="D8649">
        <v>0.69485962300000004</v>
      </c>
      <c r="E8649" s="9">
        <f t="shared" si="540"/>
        <v>771.15630986334452</v>
      </c>
    </row>
    <row r="8650" spans="1:5" x14ac:dyDescent="0.2">
      <c r="A8650" s="2">
        <f t="shared" si="543"/>
        <v>43096.208333312366</v>
      </c>
      <c r="B8650">
        <f t="shared" si="541"/>
        <v>12</v>
      </c>
      <c r="C8650">
        <f t="shared" si="542"/>
        <v>5</v>
      </c>
      <c r="D8650">
        <v>0.75633276100000002</v>
      </c>
      <c r="E8650" s="9">
        <f t="shared" si="540"/>
        <v>839.37929575383441</v>
      </c>
    </row>
    <row r="8651" spans="1:5" x14ac:dyDescent="0.2">
      <c r="A8651" s="2">
        <f t="shared" si="543"/>
        <v>43096.249999979031</v>
      </c>
      <c r="B8651">
        <f t="shared" si="541"/>
        <v>12</v>
      </c>
      <c r="C8651">
        <f t="shared" si="542"/>
        <v>6</v>
      </c>
      <c r="D8651">
        <v>0.98030101199999997</v>
      </c>
      <c r="E8651" s="9">
        <f t="shared" si="540"/>
        <v>1087.9396153505124</v>
      </c>
    </row>
    <row r="8652" spans="1:5" x14ac:dyDescent="0.2">
      <c r="A8652" s="2">
        <f t="shared" si="543"/>
        <v>43096.291666645695</v>
      </c>
      <c r="B8652">
        <f t="shared" si="541"/>
        <v>12</v>
      </c>
      <c r="C8652">
        <f t="shared" si="542"/>
        <v>7</v>
      </c>
      <c r="D8652">
        <v>1.2855631030000001</v>
      </c>
      <c r="E8652" s="9">
        <f t="shared" si="540"/>
        <v>1426.7199673018713</v>
      </c>
    </row>
    <row r="8653" spans="1:5" x14ac:dyDescent="0.2">
      <c r="A8653" s="2">
        <f t="shared" si="543"/>
        <v>43096.333333312359</v>
      </c>
      <c r="B8653">
        <f t="shared" si="541"/>
        <v>12</v>
      </c>
      <c r="C8653">
        <f t="shared" si="542"/>
        <v>8</v>
      </c>
      <c r="D8653">
        <v>1.2118169640000001</v>
      </c>
      <c r="E8653" s="9">
        <f t="shared" si="540"/>
        <v>1344.8763854682074</v>
      </c>
    </row>
    <row r="8654" spans="1:5" x14ac:dyDescent="0.2">
      <c r="A8654" s="2">
        <f t="shared" si="543"/>
        <v>43096.374999979023</v>
      </c>
      <c r="B8654">
        <f t="shared" si="541"/>
        <v>12</v>
      </c>
      <c r="C8654">
        <f t="shared" si="542"/>
        <v>9</v>
      </c>
      <c r="D8654">
        <v>1.0249783180000001</v>
      </c>
      <c r="E8654" s="9">
        <f t="shared" si="540"/>
        <v>1137.5225602924659</v>
      </c>
    </row>
    <row r="8655" spans="1:5" x14ac:dyDescent="0.2">
      <c r="A8655" s="2">
        <f t="shared" si="543"/>
        <v>43096.416666645688</v>
      </c>
      <c r="B8655">
        <f t="shared" si="541"/>
        <v>12</v>
      </c>
      <c r="C8655">
        <f t="shared" si="542"/>
        <v>10</v>
      </c>
      <c r="D8655">
        <v>1.0122450409999999</v>
      </c>
      <c r="E8655" s="9">
        <f t="shared" si="540"/>
        <v>1123.3911493156793</v>
      </c>
    </row>
    <row r="8656" spans="1:5" x14ac:dyDescent="0.2">
      <c r="A8656" s="2">
        <f t="shared" si="543"/>
        <v>43096.458333312352</v>
      </c>
      <c r="B8656">
        <f t="shared" si="541"/>
        <v>12</v>
      </c>
      <c r="C8656">
        <f t="shared" si="542"/>
        <v>11</v>
      </c>
      <c r="D8656">
        <v>0.98263505200000001</v>
      </c>
      <c r="E8656" s="9">
        <f t="shared" si="540"/>
        <v>1090.5299366382892</v>
      </c>
    </row>
    <row r="8657" spans="1:5" x14ac:dyDescent="0.2">
      <c r="A8657" s="2">
        <f t="shared" si="543"/>
        <v>43096.499999979016</v>
      </c>
      <c r="B8657">
        <f t="shared" si="541"/>
        <v>12</v>
      </c>
      <c r="C8657">
        <f t="shared" si="542"/>
        <v>12</v>
      </c>
      <c r="D8657">
        <v>0.946930249</v>
      </c>
      <c r="E8657" s="9">
        <f t="shared" si="540"/>
        <v>1050.9046897330195</v>
      </c>
    </row>
    <row r="8658" spans="1:5" x14ac:dyDescent="0.2">
      <c r="A8658" s="2">
        <f t="shared" si="543"/>
        <v>43096.54166664568</v>
      </c>
      <c r="B8658">
        <f t="shared" si="541"/>
        <v>12</v>
      </c>
      <c r="C8658">
        <f t="shared" si="542"/>
        <v>13</v>
      </c>
      <c r="D8658">
        <v>0.91480735400000002</v>
      </c>
      <c r="E8658" s="9">
        <f t="shared" si="540"/>
        <v>1015.2546499978317</v>
      </c>
    </row>
    <row r="8659" spans="1:5" x14ac:dyDescent="0.2">
      <c r="A8659" s="2">
        <f t="shared" si="543"/>
        <v>43096.583333312345</v>
      </c>
      <c r="B8659">
        <f t="shared" si="541"/>
        <v>12</v>
      </c>
      <c r="C8659">
        <f t="shared" si="542"/>
        <v>14</v>
      </c>
      <c r="D8659">
        <v>0.92730564100000001</v>
      </c>
      <c r="E8659" s="9">
        <f t="shared" si="540"/>
        <v>1029.125268700529</v>
      </c>
    </row>
    <row r="8660" spans="1:5" x14ac:dyDescent="0.2">
      <c r="A8660" s="2">
        <f t="shared" si="543"/>
        <v>43096.624999979009</v>
      </c>
      <c r="B8660">
        <f t="shared" si="541"/>
        <v>12</v>
      </c>
      <c r="C8660">
        <f t="shared" si="542"/>
        <v>15</v>
      </c>
      <c r="D8660">
        <v>1.042890047</v>
      </c>
      <c r="E8660" s="9">
        <f t="shared" si="540"/>
        <v>1157.4010254985415</v>
      </c>
    </row>
    <row r="8661" spans="1:5" x14ac:dyDescent="0.2">
      <c r="A8661" s="2">
        <f t="shared" si="543"/>
        <v>43096.666666645673</v>
      </c>
      <c r="B8661">
        <f t="shared" si="541"/>
        <v>12</v>
      </c>
      <c r="C8661">
        <f t="shared" si="542"/>
        <v>16</v>
      </c>
      <c r="D8661">
        <v>1.378674645</v>
      </c>
      <c r="E8661" s="9">
        <f t="shared" si="540"/>
        <v>1530.0553040485941</v>
      </c>
    </row>
    <row r="8662" spans="1:5" x14ac:dyDescent="0.2">
      <c r="A8662" s="2">
        <f t="shared" si="543"/>
        <v>43096.708333312337</v>
      </c>
      <c r="B8662">
        <f t="shared" si="541"/>
        <v>12</v>
      </c>
      <c r="C8662">
        <f t="shared" si="542"/>
        <v>17</v>
      </c>
      <c r="D8662">
        <v>1.9383250510000001</v>
      </c>
      <c r="E8662" s="9">
        <f t="shared" si="540"/>
        <v>2151.1562107917143</v>
      </c>
    </row>
    <row r="8663" spans="1:5" x14ac:dyDescent="0.2">
      <c r="A8663" s="2">
        <f t="shared" si="543"/>
        <v>43096.749999979002</v>
      </c>
      <c r="B8663">
        <f t="shared" si="541"/>
        <v>12</v>
      </c>
      <c r="C8663">
        <f t="shared" si="542"/>
        <v>18</v>
      </c>
      <c r="D8663">
        <v>2.2001512700000001</v>
      </c>
      <c r="E8663" s="9">
        <f t="shared" si="540"/>
        <v>2441.7313632200367</v>
      </c>
    </row>
    <row r="8664" spans="1:5" x14ac:dyDescent="0.2">
      <c r="A8664" s="2">
        <f t="shared" si="543"/>
        <v>43096.791666645666</v>
      </c>
      <c r="B8664">
        <f t="shared" si="541"/>
        <v>12</v>
      </c>
      <c r="C8664">
        <f t="shared" si="542"/>
        <v>19</v>
      </c>
      <c r="D8664">
        <v>2.044473301</v>
      </c>
      <c r="E8664" s="9">
        <f t="shared" si="540"/>
        <v>2268.9597067194832</v>
      </c>
    </row>
    <row r="8665" spans="1:5" x14ac:dyDescent="0.2">
      <c r="A8665" s="2">
        <f t="shared" si="543"/>
        <v>43096.83333331233</v>
      </c>
      <c r="B8665">
        <f t="shared" si="541"/>
        <v>12</v>
      </c>
      <c r="C8665">
        <f t="shared" si="542"/>
        <v>20</v>
      </c>
      <c r="D8665">
        <v>1.9538970339999999</v>
      </c>
      <c r="E8665" s="9">
        <f t="shared" si="540"/>
        <v>2168.4380221821775</v>
      </c>
    </row>
    <row r="8666" spans="1:5" x14ac:dyDescent="0.2">
      <c r="A8666" s="2">
        <f t="shared" si="543"/>
        <v>43096.874999978994</v>
      </c>
      <c r="B8666">
        <f t="shared" si="541"/>
        <v>12</v>
      </c>
      <c r="C8666">
        <f t="shared" si="542"/>
        <v>21</v>
      </c>
      <c r="D8666">
        <v>1.796591034</v>
      </c>
      <c r="E8666" s="9">
        <f t="shared" si="540"/>
        <v>1993.8595742999596</v>
      </c>
    </row>
    <row r="8667" spans="1:5" x14ac:dyDescent="0.2">
      <c r="A8667" s="2">
        <f t="shared" si="543"/>
        <v>43096.916666645659</v>
      </c>
      <c r="B8667">
        <f t="shared" si="541"/>
        <v>12</v>
      </c>
      <c r="C8667">
        <f t="shared" si="542"/>
        <v>22</v>
      </c>
      <c r="D8667">
        <v>1.481855103</v>
      </c>
      <c r="E8667" s="9">
        <f t="shared" si="540"/>
        <v>1644.5651397154877</v>
      </c>
    </row>
    <row r="8668" spans="1:5" x14ac:dyDescent="0.2">
      <c r="A8668" s="2">
        <f t="shared" si="543"/>
        <v>43096.958333312323</v>
      </c>
      <c r="B8668">
        <f t="shared" si="541"/>
        <v>12</v>
      </c>
      <c r="C8668">
        <f t="shared" si="542"/>
        <v>23</v>
      </c>
      <c r="D8668">
        <v>1.1906208039999999</v>
      </c>
      <c r="E8668" s="9">
        <f t="shared" si="540"/>
        <v>1321.3528535376824</v>
      </c>
    </row>
    <row r="8669" spans="1:5" x14ac:dyDescent="0.2">
      <c r="A8669" s="2">
        <f t="shared" si="543"/>
        <v>43096.999999978987</v>
      </c>
      <c r="B8669">
        <f t="shared" si="541"/>
        <v>12</v>
      </c>
      <c r="C8669">
        <f t="shared" si="542"/>
        <v>0</v>
      </c>
      <c r="D8669">
        <v>0.88125891499999998</v>
      </c>
      <c r="E8669" s="9">
        <f t="shared" si="540"/>
        <v>978.02253927420213</v>
      </c>
    </row>
    <row r="8670" spans="1:5" x14ac:dyDescent="0.2">
      <c r="A8670" s="2">
        <f t="shared" si="543"/>
        <v>43097.041666645651</v>
      </c>
      <c r="B8670">
        <f t="shared" si="541"/>
        <v>12</v>
      </c>
      <c r="C8670">
        <f t="shared" si="542"/>
        <v>1</v>
      </c>
      <c r="D8670">
        <v>0.76715876100000002</v>
      </c>
      <c r="E8670" s="9">
        <f t="shared" si="540"/>
        <v>851.39400769599104</v>
      </c>
    </row>
    <row r="8671" spans="1:5" x14ac:dyDescent="0.2">
      <c r="A8671" s="2">
        <f t="shared" si="543"/>
        <v>43097.083333312316</v>
      </c>
      <c r="B8671">
        <f t="shared" si="541"/>
        <v>12</v>
      </c>
      <c r="C8671">
        <f t="shared" si="542"/>
        <v>2</v>
      </c>
      <c r="D8671">
        <v>0.71445388700000001</v>
      </c>
      <c r="E8671" s="9">
        <f t="shared" si="540"/>
        <v>792.90205507658754</v>
      </c>
    </row>
    <row r="8672" spans="1:5" x14ac:dyDescent="0.2">
      <c r="A8672" s="2">
        <f t="shared" si="543"/>
        <v>43097.12499997898</v>
      </c>
      <c r="B8672">
        <f t="shared" si="541"/>
        <v>12</v>
      </c>
      <c r="C8672">
        <f t="shared" si="542"/>
        <v>3</v>
      </c>
      <c r="D8672">
        <v>0.70755623400000001</v>
      </c>
      <c r="E8672" s="9">
        <f t="shared" si="540"/>
        <v>785.2470288552729</v>
      </c>
    </row>
    <row r="8673" spans="1:5" x14ac:dyDescent="0.2">
      <c r="A8673" s="2">
        <f t="shared" si="543"/>
        <v>43097.166666645644</v>
      </c>
      <c r="B8673">
        <f t="shared" si="541"/>
        <v>12</v>
      </c>
      <c r="C8673">
        <f t="shared" si="542"/>
        <v>4</v>
      </c>
      <c r="D8673">
        <v>0.70959413500000001</v>
      </c>
      <c r="E8673" s="9">
        <f t="shared" si="540"/>
        <v>787.50869461193588</v>
      </c>
    </row>
    <row r="8674" spans="1:5" x14ac:dyDescent="0.2">
      <c r="A8674" s="2">
        <f t="shared" si="543"/>
        <v>43097.208333312308</v>
      </c>
      <c r="B8674">
        <f t="shared" si="541"/>
        <v>12</v>
      </c>
      <c r="C8674">
        <f t="shared" si="542"/>
        <v>5</v>
      </c>
      <c r="D8674">
        <v>0.77214784800000003</v>
      </c>
      <c r="E8674" s="9">
        <f t="shared" si="540"/>
        <v>856.93090434843498</v>
      </c>
    </row>
    <row r="8675" spans="1:5" x14ac:dyDescent="0.2">
      <c r="A8675" s="2">
        <f t="shared" si="543"/>
        <v>43097.249999978972</v>
      </c>
      <c r="B8675">
        <f t="shared" si="541"/>
        <v>12</v>
      </c>
      <c r="C8675">
        <f t="shared" si="542"/>
        <v>6</v>
      </c>
      <c r="D8675">
        <v>0.993037426</v>
      </c>
      <c r="E8675" s="9">
        <f t="shared" si="540"/>
        <v>1102.0745077748661</v>
      </c>
    </row>
    <row r="8676" spans="1:5" x14ac:dyDescent="0.2">
      <c r="A8676" s="2">
        <f t="shared" si="543"/>
        <v>43097.291666645637</v>
      </c>
      <c r="B8676">
        <f t="shared" si="541"/>
        <v>12</v>
      </c>
      <c r="C8676">
        <f t="shared" si="542"/>
        <v>7</v>
      </c>
      <c r="D8676">
        <v>1.2829788209999999</v>
      </c>
      <c r="E8676" s="9">
        <f t="shared" si="540"/>
        <v>1423.851927046255</v>
      </c>
    </row>
    <row r="8677" spans="1:5" x14ac:dyDescent="0.2">
      <c r="A8677" s="2">
        <f t="shared" si="543"/>
        <v>43097.333333312301</v>
      </c>
      <c r="B8677">
        <f t="shared" si="541"/>
        <v>12</v>
      </c>
      <c r="C8677">
        <f t="shared" si="542"/>
        <v>8</v>
      </c>
      <c r="D8677">
        <v>1.2140786729999999</v>
      </c>
      <c r="E8677" s="9">
        <f t="shared" si="540"/>
        <v>1347.3864336976533</v>
      </c>
    </row>
    <row r="8678" spans="1:5" x14ac:dyDescent="0.2">
      <c r="A8678" s="2">
        <f t="shared" si="543"/>
        <v>43097.374999978965</v>
      </c>
      <c r="B8678">
        <f t="shared" si="541"/>
        <v>12</v>
      </c>
      <c r="C8678">
        <f t="shared" si="542"/>
        <v>9</v>
      </c>
      <c r="D8678">
        <v>1.020369834</v>
      </c>
      <c r="E8678" s="9">
        <f t="shared" si="540"/>
        <v>1132.4080574520781</v>
      </c>
    </row>
    <row r="8679" spans="1:5" x14ac:dyDescent="0.2">
      <c r="A8679" s="2">
        <f t="shared" si="543"/>
        <v>43097.416666645629</v>
      </c>
      <c r="B8679">
        <f t="shared" si="541"/>
        <v>12</v>
      </c>
      <c r="C8679">
        <f t="shared" si="542"/>
        <v>10</v>
      </c>
      <c r="D8679">
        <v>1.000912394</v>
      </c>
      <c r="E8679" s="9">
        <f t="shared" si="540"/>
        <v>1110.8141597306853</v>
      </c>
    </row>
    <row r="8680" spans="1:5" x14ac:dyDescent="0.2">
      <c r="A8680" s="2">
        <f t="shared" si="543"/>
        <v>43097.458333312294</v>
      </c>
      <c r="B8680">
        <f t="shared" si="541"/>
        <v>12</v>
      </c>
      <c r="C8680">
        <f t="shared" si="542"/>
        <v>11</v>
      </c>
      <c r="D8680">
        <v>0.96797746299999998</v>
      </c>
      <c r="E8680" s="9">
        <f t="shared" si="540"/>
        <v>1074.2629211568997</v>
      </c>
    </row>
    <row r="8681" spans="1:5" x14ac:dyDescent="0.2">
      <c r="A8681" s="2">
        <f t="shared" si="543"/>
        <v>43097.499999978958</v>
      </c>
      <c r="B8681">
        <f t="shared" si="541"/>
        <v>12</v>
      </c>
      <c r="C8681">
        <f t="shared" si="542"/>
        <v>12</v>
      </c>
      <c r="D8681">
        <v>0.93047844199999996</v>
      </c>
      <c r="E8681" s="9">
        <f t="shared" si="540"/>
        <v>1032.6464482742206</v>
      </c>
    </row>
    <row r="8682" spans="1:5" x14ac:dyDescent="0.2">
      <c r="A8682" s="2">
        <f t="shared" si="543"/>
        <v>43097.541666645622</v>
      </c>
      <c r="B8682">
        <f t="shared" si="541"/>
        <v>12</v>
      </c>
      <c r="C8682">
        <f t="shared" si="542"/>
        <v>13</v>
      </c>
      <c r="D8682">
        <v>0.89643133500000005</v>
      </c>
      <c r="E8682" s="9">
        <f t="shared" si="540"/>
        <v>994.86091501458782</v>
      </c>
    </row>
    <row r="8683" spans="1:5" x14ac:dyDescent="0.2">
      <c r="A8683" s="2">
        <f t="shared" si="543"/>
        <v>43097.583333312286</v>
      </c>
      <c r="B8683">
        <f t="shared" si="541"/>
        <v>12</v>
      </c>
      <c r="C8683">
        <f t="shared" si="542"/>
        <v>14</v>
      </c>
      <c r="D8683">
        <v>0.90872514900000001</v>
      </c>
      <c r="E8683" s="9">
        <f t="shared" si="540"/>
        <v>1008.5046092581175</v>
      </c>
    </row>
    <row r="8684" spans="1:5" x14ac:dyDescent="0.2">
      <c r="A8684" s="2">
        <f t="shared" si="543"/>
        <v>43097.624999978951</v>
      </c>
      <c r="B8684">
        <f t="shared" si="541"/>
        <v>12</v>
      </c>
      <c r="C8684">
        <f t="shared" si="542"/>
        <v>15</v>
      </c>
      <c r="D8684">
        <v>1.0193884129999999</v>
      </c>
      <c r="E8684" s="9">
        <f t="shared" si="540"/>
        <v>1131.3188748722716</v>
      </c>
    </row>
    <row r="8685" spans="1:5" x14ac:dyDescent="0.2">
      <c r="A8685" s="2">
        <f t="shared" si="543"/>
        <v>43097.666666645615</v>
      </c>
      <c r="B8685">
        <f t="shared" si="541"/>
        <v>12</v>
      </c>
      <c r="C8685">
        <f t="shared" si="542"/>
        <v>16</v>
      </c>
      <c r="D8685">
        <v>1.3530536580000001</v>
      </c>
      <c r="E8685" s="9">
        <f t="shared" si="540"/>
        <v>1501.6210921070885</v>
      </c>
    </row>
    <row r="8686" spans="1:5" x14ac:dyDescent="0.2">
      <c r="A8686" s="2">
        <f t="shared" si="543"/>
        <v>43097.708333312279</v>
      </c>
      <c r="B8686">
        <f t="shared" si="541"/>
        <v>12</v>
      </c>
      <c r="C8686">
        <f t="shared" si="542"/>
        <v>17</v>
      </c>
      <c r="D8686">
        <v>1.906394337</v>
      </c>
      <c r="E8686" s="9">
        <f t="shared" si="540"/>
        <v>2115.7194538346303</v>
      </c>
    </row>
    <row r="8687" spans="1:5" x14ac:dyDescent="0.2">
      <c r="A8687" s="2">
        <f t="shared" si="543"/>
        <v>43097.749999978943</v>
      </c>
      <c r="B8687">
        <f t="shared" si="541"/>
        <v>12</v>
      </c>
      <c r="C8687">
        <f t="shared" si="542"/>
        <v>18</v>
      </c>
      <c r="D8687">
        <v>2.1696211519999999</v>
      </c>
      <c r="E8687" s="9">
        <f t="shared" si="540"/>
        <v>2407.8489899214915</v>
      </c>
    </row>
    <row r="8688" spans="1:5" x14ac:dyDescent="0.2">
      <c r="A8688" s="2">
        <f t="shared" si="543"/>
        <v>43097.791666645608</v>
      </c>
      <c r="B8688">
        <f t="shared" si="541"/>
        <v>12</v>
      </c>
      <c r="C8688">
        <f t="shared" si="542"/>
        <v>19</v>
      </c>
      <c r="D8688">
        <v>2.0196757399999998</v>
      </c>
      <c r="E8688" s="9">
        <f t="shared" si="540"/>
        <v>2241.4393342566104</v>
      </c>
    </row>
    <row r="8689" spans="1:5" x14ac:dyDescent="0.2">
      <c r="A8689" s="2">
        <f t="shared" si="543"/>
        <v>43097.833333312272</v>
      </c>
      <c r="B8689">
        <f t="shared" si="541"/>
        <v>12</v>
      </c>
      <c r="C8689">
        <f t="shared" si="542"/>
        <v>20</v>
      </c>
      <c r="D8689">
        <v>1.9255129090000001</v>
      </c>
      <c r="E8689" s="9">
        <f t="shared" si="540"/>
        <v>2136.937275313051</v>
      </c>
    </row>
    <row r="8690" spans="1:5" x14ac:dyDescent="0.2">
      <c r="A8690" s="2">
        <f t="shared" si="543"/>
        <v>43097.874999978936</v>
      </c>
      <c r="B8690">
        <f t="shared" si="541"/>
        <v>12</v>
      </c>
      <c r="C8690">
        <f t="shared" si="542"/>
        <v>21</v>
      </c>
      <c r="D8690">
        <v>1.7718449519999999</v>
      </c>
      <c r="E8690" s="9">
        <f t="shared" si="540"/>
        <v>1966.3963333128002</v>
      </c>
    </row>
    <row r="8691" spans="1:5" x14ac:dyDescent="0.2">
      <c r="A8691" s="2">
        <f t="shared" si="543"/>
        <v>43097.9166666456</v>
      </c>
      <c r="B8691">
        <f t="shared" si="541"/>
        <v>12</v>
      </c>
      <c r="C8691">
        <f t="shared" si="542"/>
        <v>22</v>
      </c>
      <c r="D8691">
        <v>1.4557830919999999</v>
      </c>
      <c r="E8691" s="9">
        <f t="shared" si="540"/>
        <v>1615.6303806246194</v>
      </c>
    </row>
    <row r="8692" spans="1:5" x14ac:dyDescent="0.2">
      <c r="A8692" s="2">
        <f t="shared" si="543"/>
        <v>43097.958333312265</v>
      </c>
      <c r="B8692">
        <f t="shared" si="541"/>
        <v>12</v>
      </c>
      <c r="C8692">
        <f t="shared" si="542"/>
        <v>23</v>
      </c>
      <c r="D8692">
        <v>1.1646865120000001</v>
      </c>
      <c r="E8692" s="9">
        <f t="shared" si="540"/>
        <v>1292.5709352110821</v>
      </c>
    </row>
    <row r="8693" spans="1:5" x14ac:dyDescent="0.2">
      <c r="A8693" s="2">
        <f t="shared" si="543"/>
        <v>43097.999999978929</v>
      </c>
      <c r="B8693">
        <f t="shared" si="541"/>
        <v>12</v>
      </c>
      <c r="C8693">
        <f t="shared" si="542"/>
        <v>0</v>
      </c>
      <c r="D8693">
        <v>0.85783598800000005</v>
      </c>
      <c r="E8693" s="9">
        <f t="shared" si="540"/>
        <v>952.02773780115911</v>
      </c>
    </row>
    <row r="8694" spans="1:5" x14ac:dyDescent="0.2">
      <c r="A8694" s="2">
        <f t="shared" si="543"/>
        <v>43098.041666645593</v>
      </c>
      <c r="B8694">
        <f t="shared" si="541"/>
        <v>12</v>
      </c>
      <c r="C8694">
        <f t="shared" si="542"/>
        <v>1</v>
      </c>
      <c r="D8694">
        <v>0.74253957000000004</v>
      </c>
      <c r="E8694" s="9">
        <f t="shared" si="540"/>
        <v>824.07159054155397</v>
      </c>
    </row>
    <row r="8695" spans="1:5" x14ac:dyDescent="0.2">
      <c r="A8695" s="2">
        <f t="shared" si="543"/>
        <v>43098.083333312257</v>
      </c>
      <c r="B8695">
        <f t="shared" si="541"/>
        <v>12</v>
      </c>
      <c r="C8695">
        <f t="shared" si="542"/>
        <v>2</v>
      </c>
      <c r="D8695">
        <v>0.69068421700000004</v>
      </c>
      <c r="E8695" s="9">
        <f t="shared" si="540"/>
        <v>766.52243767310324</v>
      </c>
    </row>
    <row r="8696" spans="1:5" x14ac:dyDescent="0.2">
      <c r="A8696" s="2">
        <f t="shared" si="543"/>
        <v>43098.124999978922</v>
      </c>
      <c r="B8696">
        <f t="shared" si="541"/>
        <v>12</v>
      </c>
      <c r="C8696">
        <f t="shared" si="542"/>
        <v>3</v>
      </c>
      <c r="D8696">
        <v>0.685034437</v>
      </c>
      <c r="E8696" s="9">
        <f t="shared" si="540"/>
        <v>760.25230288310149</v>
      </c>
    </row>
    <row r="8697" spans="1:5" x14ac:dyDescent="0.2">
      <c r="A8697" s="2">
        <f t="shared" si="543"/>
        <v>43098.166666645586</v>
      </c>
      <c r="B8697">
        <f t="shared" si="541"/>
        <v>12</v>
      </c>
      <c r="C8697">
        <f t="shared" si="542"/>
        <v>4</v>
      </c>
      <c r="D8697">
        <v>0.68323555300000005</v>
      </c>
      <c r="E8697" s="9">
        <f t="shared" si="540"/>
        <v>758.25589857150396</v>
      </c>
    </row>
    <row r="8698" spans="1:5" x14ac:dyDescent="0.2">
      <c r="A8698" s="2">
        <f t="shared" si="543"/>
        <v>43098.20833331225</v>
      </c>
      <c r="B8698">
        <f t="shared" si="541"/>
        <v>12</v>
      </c>
      <c r="C8698">
        <f t="shared" si="542"/>
        <v>5</v>
      </c>
      <c r="D8698">
        <v>0.74491264800000001</v>
      </c>
      <c r="E8698" s="9">
        <f t="shared" si="540"/>
        <v>826.70523626354452</v>
      </c>
    </row>
    <row r="8699" spans="1:5" x14ac:dyDescent="0.2">
      <c r="A8699" s="2">
        <f t="shared" si="543"/>
        <v>43098.249999978914</v>
      </c>
      <c r="B8699">
        <f t="shared" si="541"/>
        <v>12</v>
      </c>
      <c r="C8699">
        <f t="shared" si="542"/>
        <v>6</v>
      </c>
      <c r="D8699">
        <v>0.94794920699999996</v>
      </c>
      <c r="E8699" s="9">
        <f t="shared" si="540"/>
        <v>1052.0355309348629</v>
      </c>
    </row>
    <row r="8700" spans="1:5" x14ac:dyDescent="0.2">
      <c r="A8700" s="2">
        <f t="shared" si="543"/>
        <v>43098.291666645579</v>
      </c>
      <c r="B8700">
        <f t="shared" si="541"/>
        <v>12</v>
      </c>
      <c r="C8700">
        <f t="shared" si="542"/>
        <v>7</v>
      </c>
      <c r="D8700">
        <v>1.2666284249999999</v>
      </c>
      <c r="E8700" s="9">
        <f t="shared" si="540"/>
        <v>1405.7062316758329</v>
      </c>
    </row>
    <row r="8701" spans="1:5" x14ac:dyDescent="0.2">
      <c r="A8701" s="2">
        <f t="shared" si="543"/>
        <v>43098.333333312243</v>
      </c>
      <c r="B8701">
        <f t="shared" si="541"/>
        <v>12</v>
      </c>
      <c r="C8701">
        <f t="shared" si="542"/>
        <v>8</v>
      </c>
      <c r="D8701">
        <v>1.190296877</v>
      </c>
      <c r="E8701" s="9">
        <f t="shared" si="540"/>
        <v>1320.9933588401684</v>
      </c>
    </row>
    <row r="8702" spans="1:5" x14ac:dyDescent="0.2">
      <c r="A8702" s="2">
        <f t="shared" si="543"/>
        <v>43098.374999978907</v>
      </c>
      <c r="B8702">
        <f t="shared" si="541"/>
        <v>12</v>
      </c>
      <c r="C8702">
        <f t="shared" si="542"/>
        <v>9</v>
      </c>
      <c r="D8702">
        <v>0.99675443600000002</v>
      </c>
      <c r="E8702" s="9">
        <f t="shared" si="540"/>
        <v>1106.1996513584718</v>
      </c>
    </row>
    <row r="8703" spans="1:5" x14ac:dyDescent="0.2">
      <c r="A8703" s="2">
        <f t="shared" si="543"/>
        <v>43098.416666645571</v>
      </c>
      <c r="B8703">
        <f t="shared" si="541"/>
        <v>12</v>
      </c>
      <c r="C8703">
        <f t="shared" si="542"/>
        <v>10</v>
      </c>
      <c r="D8703">
        <v>0.97696598599999995</v>
      </c>
      <c r="E8703" s="9">
        <f t="shared" si="540"/>
        <v>1084.2383982149497</v>
      </c>
    </row>
    <row r="8704" spans="1:5" x14ac:dyDescent="0.2">
      <c r="A8704" s="2">
        <f t="shared" si="543"/>
        <v>43098.458333312235</v>
      </c>
      <c r="B8704">
        <f t="shared" si="541"/>
        <v>12</v>
      </c>
      <c r="C8704">
        <f t="shared" si="542"/>
        <v>11</v>
      </c>
      <c r="D8704">
        <v>0.95199536100000004</v>
      </c>
      <c r="E8704" s="9">
        <f t="shared" si="540"/>
        <v>1056.5259590508435</v>
      </c>
    </row>
    <row r="8705" spans="1:5" x14ac:dyDescent="0.2">
      <c r="A8705" s="2">
        <f t="shared" si="543"/>
        <v>43098.4999999789</v>
      </c>
      <c r="B8705">
        <f t="shared" si="541"/>
        <v>12</v>
      </c>
      <c r="C8705">
        <f t="shared" si="542"/>
        <v>12</v>
      </c>
      <c r="D8705">
        <v>0.91414314299999999</v>
      </c>
      <c r="E8705" s="9">
        <f t="shared" si="540"/>
        <v>1014.5175075783035</v>
      </c>
    </row>
    <row r="8706" spans="1:5" x14ac:dyDescent="0.2">
      <c r="A8706" s="2">
        <f t="shared" si="543"/>
        <v>43098.541666645564</v>
      </c>
      <c r="B8706">
        <f t="shared" si="541"/>
        <v>12</v>
      </c>
      <c r="C8706">
        <f t="shared" si="542"/>
        <v>13</v>
      </c>
      <c r="D8706">
        <v>0.87804154199999995</v>
      </c>
      <c r="E8706" s="9">
        <f t="shared" si="540"/>
        <v>974.45189362433393</v>
      </c>
    </row>
    <row r="8707" spans="1:5" x14ac:dyDescent="0.2">
      <c r="A8707" s="2">
        <f t="shared" si="543"/>
        <v>43098.583333312228</v>
      </c>
      <c r="B8707">
        <f t="shared" si="541"/>
        <v>12</v>
      </c>
      <c r="C8707">
        <f t="shared" si="542"/>
        <v>14</v>
      </c>
      <c r="D8707">
        <v>0.89135604099999999</v>
      </c>
      <c r="E8707" s="9">
        <f t="shared" si="540"/>
        <v>989.2283456970415</v>
      </c>
    </row>
    <row r="8708" spans="1:5" x14ac:dyDescent="0.2">
      <c r="A8708" s="2">
        <f t="shared" si="543"/>
        <v>43098.624999978892</v>
      </c>
      <c r="B8708">
        <f t="shared" si="541"/>
        <v>12</v>
      </c>
      <c r="C8708">
        <f t="shared" si="542"/>
        <v>15</v>
      </c>
      <c r="D8708">
        <v>1.001866726</v>
      </c>
      <c r="E8708" s="9">
        <f t="shared" si="540"/>
        <v>1111.8732788953985</v>
      </c>
    </row>
    <row r="8709" spans="1:5" x14ac:dyDescent="0.2">
      <c r="A8709" s="2">
        <f t="shared" si="543"/>
        <v>43098.666666645557</v>
      </c>
      <c r="B8709">
        <f t="shared" si="541"/>
        <v>12</v>
      </c>
      <c r="C8709">
        <f t="shared" si="542"/>
        <v>16</v>
      </c>
      <c r="D8709">
        <v>1.335416763</v>
      </c>
      <c r="E8709" s="9">
        <f t="shared" ref="E8709:E8764" si="544">D8709*$E$3/$D$8765</f>
        <v>1482.047638109392</v>
      </c>
    </row>
    <row r="8710" spans="1:5" x14ac:dyDescent="0.2">
      <c r="A8710" s="2">
        <f t="shared" si="543"/>
        <v>43098.708333312221</v>
      </c>
      <c r="B8710">
        <f t="shared" ref="B8710:B8764" si="545">MONTH(A8710)</f>
        <v>12</v>
      </c>
      <c r="C8710">
        <f t="shared" ref="C8710:C8764" si="546">HOUR(A8710)</f>
        <v>17</v>
      </c>
      <c r="D8710">
        <v>1.8852233089999999</v>
      </c>
      <c r="E8710" s="9">
        <f t="shared" si="544"/>
        <v>2092.2238134374998</v>
      </c>
    </row>
    <row r="8711" spans="1:5" x14ac:dyDescent="0.2">
      <c r="A8711" s="2">
        <f t="shared" ref="A8711:A8764" si="547">A8710+1/24</f>
        <v>43098.749999978885</v>
      </c>
      <c r="B8711">
        <f t="shared" si="545"/>
        <v>12</v>
      </c>
      <c r="C8711">
        <f t="shared" si="546"/>
        <v>18</v>
      </c>
      <c r="D8711">
        <v>2.150952771</v>
      </c>
      <c r="E8711" s="9">
        <f t="shared" si="544"/>
        <v>2387.1307911277145</v>
      </c>
    </row>
    <row r="8712" spans="1:5" x14ac:dyDescent="0.2">
      <c r="A8712" s="2">
        <f t="shared" si="547"/>
        <v>43098.791666645549</v>
      </c>
      <c r="B8712">
        <f t="shared" si="545"/>
        <v>12</v>
      </c>
      <c r="C8712">
        <f t="shared" si="546"/>
        <v>19</v>
      </c>
      <c r="D8712">
        <v>1.998531796</v>
      </c>
      <c r="E8712" s="9">
        <f t="shared" si="544"/>
        <v>2217.9737517255658</v>
      </c>
    </row>
    <row r="8713" spans="1:5" x14ac:dyDescent="0.2">
      <c r="A8713" s="2">
        <f t="shared" si="547"/>
        <v>43098.833333312214</v>
      </c>
      <c r="B8713">
        <f t="shared" si="545"/>
        <v>12</v>
      </c>
      <c r="C8713">
        <f t="shared" si="546"/>
        <v>20</v>
      </c>
      <c r="D8713">
        <v>1.9124304510000001</v>
      </c>
      <c r="E8713" s="9">
        <f t="shared" si="544"/>
        <v>2122.4183427095627</v>
      </c>
    </row>
    <row r="8714" spans="1:5" x14ac:dyDescent="0.2">
      <c r="A8714" s="2">
        <f t="shared" si="547"/>
        <v>43098.874999978878</v>
      </c>
      <c r="B8714">
        <f t="shared" si="545"/>
        <v>12</v>
      </c>
      <c r="C8714">
        <f t="shared" si="546"/>
        <v>21</v>
      </c>
      <c r="D8714">
        <v>1.7564764799999999</v>
      </c>
      <c r="E8714" s="9">
        <f t="shared" si="544"/>
        <v>1949.340378752381</v>
      </c>
    </row>
    <row r="8715" spans="1:5" x14ac:dyDescent="0.2">
      <c r="A8715" s="2">
        <f t="shared" si="547"/>
        <v>43098.916666645542</v>
      </c>
      <c r="B8715">
        <f t="shared" si="545"/>
        <v>12</v>
      </c>
      <c r="C8715">
        <f t="shared" si="546"/>
        <v>22</v>
      </c>
      <c r="D8715">
        <v>1.44299555</v>
      </c>
      <c r="E8715" s="9">
        <f t="shared" si="544"/>
        <v>1601.4387462649088</v>
      </c>
    </row>
    <row r="8716" spans="1:5" x14ac:dyDescent="0.2">
      <c r="A8716" s="2">
        <f t="shared" si="547"/>
        <v>43098.958333312206</v>
      </c>
      <c r="B8716">
        <f t="shared" si="545"/>
        <v>12</v>
      </c>
      <c r="C8716">
        <f t="shared" si="546"/>
        <v>23</v>
      </c>
      <c r="D8716">
        <v>1.1488739020000001</v>
      </c>
      <c r="E8716" s="9">
        <f t="shared" si="544"/>
        <v>1275.0220755950036</v>
      </c>
    </row>
    <row r="8717" spans="1:5" x14ac:dyDescent="0.2">
      <c r="A8717" s="2">
        <f t="shared" si="547"/>
        <v>43098.999999978871</v>
      </c>
      <c r="B8717">
        <f t="shared" si="545"/>
        <v>12</v>
      </c>
      <c r="C8717">
        <f t="shared" si="546"/>
        <v>0</v>
      </c>
      <c r="D8717">
        <v>0.84858064700000002</v>
      </c>
      <c r="E8717" s="9">
        <f t="shared" si="544"/>
        <v>941.75614570422283</v>
      </c>
    </row>
    <row r="8718" spans="1:5" x14ac:dyDescent="0.2">
      <c r="A8718" s="2">
        <f t="shared" si="547"/>
        <v>43099.041666645535</v>
      </c>
      <c r="B8718">
        <f t="shared" si="545"/>
        <v>12</v>
      </c>
      <c r="C8718">
        <f t="shared" si="546"/>
        <v>1</v>
      </c>
      <c r="D8718">
        <v>0.73356034199999998</v>
      </c>
      <c r="E8718" s="9">
        <f t="shared" si="544"/>
        <v>814.10642908922182</v>
      </c>
    </row>
    <row r="8719" spans="1:5" x14ac:dyDescent="0.2">
      <c r="A8719" s="2">
        <f t="shared" si="547"/>
        <v>43099.083333312199</v>
      </c>
      <c r="B8719">
        <f t="shared" si="545"/>
        <v>12</v>
      </c>
      <c r="C8719">
        <f t="shared" si="546"/>
        <v>2</v>
      </c>
      <c r="D8719">
        <v>0.68248025599999995</v>
      </c>
      <c r="E8719" s="9">
        <f t="shared" si="544"/>
        <v>757.41766876494796</v>
      </c>
    </row>
    <row r="8720" spans="1:5" x14ac:dyDescent="0.2">
      <c r="A8720" s="2">
        <f t="shared" si="547"/>
        <v>43099.124999978863</v>
      </c>
      <c r="B8720">
        <f t="shared" si="545"/>
        <v>12</v>
      </c>
      <c r="C8720">
        <f t="shared" si="546"/>
        <v>3</v>
      </c>
      <c r="D8720">
        <v>0.67166789199999999</v>
      </c>
      <c r="E8720" s="9">
        <f t="shared" si="544"/>
        <v>745.41809007718291</v>
      </c>
    </row>
    <row r="8721" spans="1:5" x14ac:dyDescent="0.2">
      <c r="A8721" s="2">
        <f t="shared" si="547"/>
        <v>43099.166666645528</v>
      </c>
      <c r="B8721">
        <f t="shared" si="545"/>
        <v>12</v>
      </c>
      <c r="C8721">
        <f t="shared" si="546"/>
        <v>4</v>
      </c>
      <c r="D8721">
        <v>0.66894671400000005</v>
      </c>
      <c r="E8721" s="9">
        <f t="shared" si="544"/>
        <v>742.39812242400228</v>
      </c>
    </row>
    <row r="8722" spans="1:5" x14ac:dyDescent="0.2">
      <c r="A8722" s="2">
        <f t="shared" si="547"/>
        <v>43099.208333312192</v>
      </c>
      <c r="B8722">
        <f t="shared" si="545"/>
        <v>12</v>
      </c>
      <c r="C8722">
        <f t="shared" si="546"/>
        <v>5</v>
      </c>
      <c r="D8722">
        <v>0.72969151099999996</v>
      </c>
      <c r="E8722" s="9">
        <f t="shared" si="544"/>
        <v>809.81279431941891</v>
      </c>
    </row>
    <row r="8723" spans="1:5" x14ac:dyDescent="0.2">
      <c r="A8723" s="2">
        <f t="shared" si="547"/>
        <v>43099.249999978856</v>
      </c>
      <c r="B8723">
        <f t="shared" si="545"/>
        <v>12</v>
      </c>
      <c r="C8723">
        <f t="shared" si="546"/>
        <v>6</v>
      </c>
      <c r="D8723">
        <v>0.94108707999999996</v>
      </c>
      <c r="E8723" s="9">
        <f t="shared" si="544"/>
        <v>1044.4199315246008</v>
      </c>
    </row>
    <row r="8724" spans="1:5" x14ac:dyDescent="0.2">
      <c r="A8724" s="2">
        <f t="shared" si="547"/>
        <v>43099.29166664552</v>
      </c>
      <c r="B8724">
        <f t="shared" si="545"/>
        <v>12</v>
      </c>
      <c r="C8724">
        <f t="shared" si="546"/>
        <v>7</v>
      </c>
      <c r="D8724">
        <v>1.2466650969999999</v>
      </c>
      <c r="E8724" s="9">
        <f t="shared" si="544"/>
        <v>1383.5508986510047</v>
      </c>
    </row>
    <row r="8725" spans="1:5" x14ac:dyDescent="0.2">
      <c r="A8725" s="2">
        <f t="shared" si="547"/>
        <v>43099.333333312185</v>
      </c>
      <c r="B8725">
        <f t="shared" si="545"/>
        <v>12</v>
      </c>
      <c r="C8725">
        <f t="shared" si="546"/>
        <v>8</v>
      </c>
      <c r="D8725">
        <v>1.206167526</v>
      </c>
      <c r="E8725" s="9">
        <f t="shared" si="544"/>
        <v>1338.6066302303473</v>
      </c>
    </row>
    <row r="8726" spans="1:5" x14ac:dyDescent="0.2">
      <c r="A8726" s="2">
        <f t="shared" si="547"/>
        <v>43099.374999978849</v>
      </c>
      <c r="B8726">
        <f t="shared" si="545"/>
        <v>12</v>
      </c>
      <c r="C8726">
        <f t="shared" si="546"/>
        <v>9</v>
      </c>
      <c r="D8726">
        <v>1.0352060009999999</v>
      </c>
      <c r="E8726" s="9">
        <f t="shared" si="544"/>
        <v>1148.8732590806326</v>
      </c>
    </row>
    <row r="8727" spans="1:5" x14ac:dyDescent="0.2">
      <c r="A8727" s="2">
        <f t="shared" si="547"/>
        <v>43099.416666645513</v>
      </c>
      <c r="B8727">
        <f t="shared" si="545"/>
        <v>12</v>
      </c>
      <c r="C8727">
        <f t="shared" si="546"/>
        <v>10</v>
      </c>
      <c r="D8727">
        <v>1.0484056799999999</v>
      </c>
      <c r="E8727" s="9">
        <f t="shared" si="544"/>
        <v>1163.5222837355311</v>
      </c>
    </row>
    <row r="8728" spans="1:5" x14ac:dyDescent="0.2">
      <c r="A8728" s="2">
        <f t="shared" si="547"/>
        <v>43099.458333312177</v>
      </c>
      <c r="B8728">
        <f t="shared" si="545"/>
        <v>12</v>
      </c>
      <c r="C8728">
        <f t="shared" si="546"/>
        <v>11</v>
      </c>
      <c r="D8728">
        <v>1.047267384</v>
      </c>
      <c r="E8728" s="9">
        <f t="shared" si="544"/>
        <v>1162.2590010323252</v>
      </c>
    </row>
    <row r="8729" spans="1:5" x14ac:dyDescent="0.2">
      <c r="A8729" s="2">
        <f t="shared" si="547"/>
        <v>43099.499999978842</v>
      </c>
      <c r="B8729">
        <f t="shared" si="545"/>
        <v>12</v>
      </c>
      <c r="C8729">
        <f t="shared" si="546"/>
        <v>12</v>
      </c>
      <c r="D8729">
        <v>1.02421118</v>
      </c>
      <c r="E8729" s="9">
        <f t="shared" si="544"/>
        <v>1136.6711893253607</v>
      </c>
    </row>
    <row r="8730" spans="1:5" x14ac:dyDescent="0.2">
      <c r="A8730" s="2">
        <f t="shared" si="547"/>
        <v>43099.541666645506</v>
      </c>
      <c r="B8730">
        <f t="shared" si="545"/>
        <v>12</v>
      </c>
      <c r="C8730">
        <f t="shared" si="546"/>
        <v>13</v>
      </c>
      <c r="D8730">
        <v>0.98085339699999996</v>
      </c>
      <c r="E8730" s="9">
        <f t="shared" si="544"/>
        <v>1088.5526530981724</v>
      </c>
    </row>
    <row r="8731" spans="1:5" x14ac:dyDescent="0.2">
      <c r="A8731" s="2">
        <f t="shared" si="547"/>
        <v>43099.58333331217</v>
      </c>
      <c r="B8731">
        <f t="shared" si="545"/>
        <v>12</v>
      </c>
      <c r="C8731">
        <f t="shared" si="546"/>
        <v>14</v>
      </c>
      <c r="D8731">
        <v>1.0109866380000001</v>
      </c>
      <c r="E8731" s="9">
        <f t="shared" si="544"/>
        <v>1121.9945716736931</v>
      </c>
    </row>
    <row r="8732" spans="1:5" x14ac:dyDescent="0.2">
      <c r="A8732" s="2">
        <f t="shared" si="547"/>
        <v>43099.624999978834</v>
      </c>
      <c r="B8732">
        <f t="shared" si="545"/>
        <v>12</v>
      </c>
      <c r="C8732">
        <f t="shared" si="546"/>
        <v>15</v>
      </c>
      <c r="D8732">
        <v>1.1156908919999999</v>
      </c>
      <c r="E8732" s="9">
        <f t="shared" si="544"/>
        <v>1238.1955185542033</v>
      </c>
    </row>
    <row r="8733" spans="1:5" x14ac:dyDescent="0.2">
      <c r="A8733" s="2">
        <f t="shared" si="547"/>
        <v>43099.666666645498</v>
      </c>
      <c r="B8733">
        <f t="shared" si="545"/>
        <v>12</v>
      </c>
      <c r="C8733">
        <f t="shared" si="546"/>
        <v>16</v>
      </c>
      <c r="D8733">
        <v>1.4321913610000001</v>
      </c>
      <c r="E8733" s="9">
        <f t="shared" si="544"/>
        <v>1589.4482402050883</v>
      </c>
    </row>
    <row r="8734" spans="1:5" x14ac:dyDescent="0.2">
      <c r="A8734" s="2">
        <f t="shared" si="547"/>
        <v>43099.708333312163</v>
      </c>
      <c r="B8734">
        <f t="shared" si="545"/>
        <v>12</v>
      </c>
      <c r="C8734">
        <f t="shared" si="546"/>
        <v>17</v>
      </c>
      <c r="D8734">
        <v>1.979752051</v>
      </c>
      <c r="E8734" s="9">
        <f t="shared" si="544"/>
        <v>2197.1319609882521</v>
      </c>
    </row>
    <row r="8735" spans="1:5" x14ac:dyDescent="0.2">
      <c r="A8735" s="2">
        <f t="shared" si="547"/>
        <v>43099.749999978827</v>
      </c>
      <c r="B8735">
        <f t="shared" si="545"/>
        <v>12</v>
      </c>
      <c r="C8735">
        <f t="shared" si="546"/>
        <v>18</v>
      </c>
      <c r="D8735">
        <v>2.239840177</v>
      </c>
      <c r="E8735" s="9">
        <f t="shared" si="544"/>
        <v>2485.7781750530353</v>
      </c>
    </row>
    <row r="8736" spans="1:5" x14ac:dyDescent="0.2">
      <c r="A8736" s="2">
        <f t="shared" si="547"/>
        <v>43099.791666645491</v>
      </c>
      <c r="B8736">
        <f t="shared" si="545"/>
        <v>12</v>
      </c>
      <c r="C8736">
        <f t="shared" si="546"/>
        <v>19</v>
      </c>
      <c r="D8736">
        <v>2.0816943729999999</v>
      </c>
      <c r="E8736" s="9">
        <f t="shared" si="544"/>
        <v>2310.2677113618511</v>
      </c>
    </row>
    <row r="8737" spans="1:5" x14ac:dyDescent="0.2">
      <c r="A8737" s="2">
        <f t="shared" si="547"/>
        <v>43099.833333312155</v>
      </c>
      <c r="B8737">
        <f t="shared" si="545"/>
        <v>12</v>
      </c>
      <c r="C8737">
        <f t="shared" si="546"/>
        <v>20</v>
      </c>
      <c r="D8737">
        <v>1.984727503</v>
      </c>
      <c r="E8737" s="9">
        <f t="shared" si="544"/>
        <v>2202.6537254961063</v>
      </c>
    </row>
    <row r="8738" spans="1:5" x14ac:dyDescent="0.2">
      <c r="A8738" s="2">
        <f t="shared" si="547"/>
        <v>43099.87499997882</v>
      </c>
      <c r="B8738">
        <f t="shared" si="545"/>
        <v>12</v>
      </c>
      <c r="C8738">
        <f t="shared" si="546"/>
        <v>21</v>
      </c>
      <c r="D8738">
        <v>1.8217898400000001</v>
      </c>
      <c r="E8738" s="9">
        <f t="shared" si="544"/>
        <v>2021.8252490991736</v>
      </c>
    </row>
    <row r="8739" spans="1:5" x14ac:dyDescent="0.2">
      <c r="A8739" s="2">
        <f t="shared" si="547"/>
        <v>43099.916666645484</v>
      </c>
      <c r="B8739">
        <f t="shared" si="545"/>
        <v>12</v>
      </c>
      <c r="C8739">
        <f t="shared" si="546"/>
        <v>22</v>
      </c>
      <c r="D8739">
        <v>1.5006808009999999</v>
      </c>
      <c r="E8739" s="9">
        <f t="shared" si="544"/>
        <v>1665.4579291649645</v>
      </c>
    </row>
    <row r="8740" spans="1:5" x14ac:dyDescent="0.2">
      <c r="A8740" s="2">
        <f t="shared" si="547"/>
        <v>43099.958333312148</v>
      </c>
      <c r="B8740">
        <f t="shared" si="545"/>
        <v>12</v>
      </c>
      <c r="C8740">
        <f t="shared" si="546"/>
        <v>23</v>
      </c>
      <c r="D8740">
        <v>1.1925244319999999</v>
      </c>
      <c r="E8740" s="9">
        <f t="shared" si="544"/>
        <v>1323.465502906334</v>
      </c>
    </row>
    <row r="8741" spans="1:5" x14ac:dyDescent="0.2">
      <c r="A8741" s="2">
        <f t="shared" si="547"/>
        <v>43099.999999978812</v>
      </c>
      <c r="B8741">
        <f t="shared" si="545"/>
        <v>12</v>
      </c>
      <c r="C8741">
        <f t="shared" si="546"/>
        <v>0</v>
      </c>
      <c r="D8741">
        <v>0.86771026200000001</v>
      </c>
      <c r="E8741" s="9">
        <f t="shared" si="544"/>
        <v>962.98622272152909</v>
      </c>
    </row>
    <row r="8742" spans="1:5" x14ac:dyDescent="0.2">
      <c r="A8742" s="2">
        <f t="shared" si="547"/>
        <v>43100.041666645477</v>
      </c>
      <c r="B8742">
        <f t="shared" si="545"/>
        <v>12</v>
      </c>
      <c r="C8742">
        <f t="shared" si="546"/>
        <v>1</v>
      </c>
      <c r="D8742">
        <v>0.75039420899999998</v>
      </c>
      <c r="E8742" s="9">
        <f t="shared" si="544"/>
        <v>832.788681340984</v>
      </c>
    </row>
    <row r="8743" spans="1:5" x14ac:dyDescent="0.2">
      <c r="A8743" s="2">
        <f t="shared" si="547"/>
        <v>43100.083333312141</v>
      </c>
      <c r="B8743">
        <f t="shared" si="545"/>
        <v>12</v>
      </c>
      <c r="C8743">
        <f t="shared" si="546"/>
        <v>2</v>
      </c>
      <c r="D8743">
        <v>0.69946328999999996</v>
      </c>
      <c r="E8743" s="9">
        <f t="shared" si="544"/>
        <v>776.26546678950479</v>
      </c>
    </row>
    <row r="8744" spans="1:5" x14ac:dyDescent="0.2">
      <c r="A8744" s="2">
        <f t="shared" si="547"/>
        <v>43100.124999978805</v>
      </c>
      <c r="B8744">
        <f t="shared" si="545"/>
        <v>12</v>
      </c>
      <c r="C8744">
        <f t="shared" si="546"/>
        <v>3</v>
      </c>
      <c r="D8744">
        <v>0.69276556899999997</v>
      </c>
      <c r="E8744" s="9">
        <f t="shared" si="544"/>
        <v>768.83232541836742</v>
      </c>
    </row>
    <row r="8745" spans="1:5" x14ac:dyDescent="0.2">
      <c r="A8745" s="2">
        <f t="shared" si="547"/>
        <v>43100.166666645469</v>
      </c>
      <c r="B8745">
        <f t="shared" si="545"/>
        <v>12</v>
      </c>
      <c r="C8745">
        <f t="shared" si="546"/>
        <v>4</v>
      </c>
      <c r="D8745">
        <v>0.68651669500000001</v>
      </c>
      <c r="E8745" s="9">
        <f t="shared" si="544"/>
        <v>761.89731515854555</v>
      </c>
    </row>
    <row r="8746" spans="1:5" x14ac:dyDescent="0.2">
      <c r="A8746" s="2">
        <f t="shared" si="547"/>
        <v>43100.208333312134</v>
      </c>
      <c r="B8746">
        <f t="shared" si="545"/>
        <v>12</v>
      </c>
      <c r="C8746">
        <f t="shared" si="546"/>
        <v>5</v>
      </c>
      <c r="D8746">
        <v>0.74876417100000003</v>
      </c>
      <c r="E8746" s="9">
        <f t="shared" si="544"/>
        <v>830.97966258754138</v>
      </c>
    </row>
    <row r="8747" spans="1:5" x14ac:dyDescent="0.2">
      <c r="A8747" s="2">
        <f t="shared" si="547"/>
        <v>43100.249999978798</v>
      </c>
      <c r="B8747">
        <f t="shared" si="545"/>
        <v>12</v>
      </c>
      <c r="C8747">
        <f t="shared" si="546"/>
        <v>6</v>
      </c>
      <c r="D8747">
        <v>0.97361587500000002</v>
      </c>
      <c r="E8747" s="9">
        <f t="shared" si="544"/>
        <v>1080.5204397225009</v>
      </c>
    </row>
    <row r="8748" spans="1:5" x14ac:dyDescent="0.2">
      <c r="A8748" s="2">
        <f t="shared" si="547"/>
        <v>43100.291666645462</v>
      </c>
      <c r="B8748">
        <f t="shared" si="545"/>
        <v>12</v>
      </c>
      <c r="C8748">
        <f t="shared" si="546"/>
        <v>7</v>
      </c>
      <c r="D8748">
        <v>1.288237165</v>
      </c>
      <c r="E8748" s="9">
        <f t="shared" si="544"/>
        <v>1429.6876455436472</v>
      </c>
    </row>
    <row r="8749" spans="1:5" x14ac:dyDescent="0.2">
      <c r="A8749" s="2">
        <f t="shared" si="547"/>
        <v>43100.333333312126</v>
      </c>
      <c r="B8749">
        <f t="shared" si="545"/>
        <v>12</v>
      </c>
      <c r="C8749">
        <f t="shared" si="546"/>
        <v>8</v>
      </c>
      <c r="D8749">
        <v>1.246427613</v>
      </c>
      <c r="E8749" s="9">
        <f t="shared" si="544"/>
        <v>1383.2873385317669</v>
      </c>
    </row>
    <row r="8750" spans="1:5" x14ac:dyDescent="0.2">
      <c r="A8750" s="2">
        <f t="shared" si="547"/>
        <v>43100.374999978791</v>
      </c>
      <c r="B8750">
        <f t="shared" si="545"/>
        <v>12</v>
      </c>
      <c r="C8750">
        <f t="shared" si="546"/>
        <v>9</v>
      </c>
      <c r="D8750">
        <v>1.0895810779999999</v>
      </c>
      <c r="E8750" s="9">
        <f t="shared" si="544"/>
        <v>1209.2188056340767</v>
      </c>
    </row>
    <row r="8751" spans="1:5" x14ac:dyDescent="0.2">
      <c r="A8751" s="2">
        <f t="shared" si="547"/>
        <v>43100.416666645455</v>
      </c>
      <c r="B8751">
        <f t="shared" si="545"/>
        <v>12</v>
      </c>
      <c r="C8751">
        <f t="shared" si="546"/>
        <v>10</v>
      </c>
      <c r="D8751">
        <v>1.0981865580000001</v>
      </c>
      <c r="E8751" s="9">
        <f t="shared" si="544"/>
        <v>1218.769180964207</v>
      </c>
    </row>
    <row r="8752" spans="1:5" x14ac:dyDescent="0.2">
      <c r="A8752" s="2">
        <f t="shared" si="547"/>
        <v>43100.458333312119</v>
      </c>
      <c r="B8752">
        <f t="shared" si="545"/>
        <v>12</v>
      </c>
      <c r="C8752">
        <f t="shared" si="546"/>
        <v>11</v>
      </c>
      <c r="D8752">
        <v>1.092514888</v>
      </c>
      <c r="E8752" s="9">
        <f t="shared" si="544"/>
        <v>1212.474752617544</v>
      </c>
    </row>
    <row r="8753" spans="1:5" x14ac:dyDescent="0.2">
      <c r="A8753" s="2">
        <f t="shared" si="547"/>
        <v>43100.499999978783</v>
      </c>
      <c r="B8753">
        <f t="shared" si="545"/>
        <v>12</v>
      </c>
      <c r="C8753">
        <f t="shared" si="546"/>
        <v>12</v>
      </c>
      <c r="D8753">
        <v>1.055539242</v>
      </c>
      <c r="E8753" s="9">
        <f t="shared" si="544"/>
        <v>1171.4391221385902</v>
      </c>
    </row>
    <row r="8754" spans="1:5" x14ac:dyDescent="0.2">
      <c r="A8754" s="2">
        <f t="shared" si="547"/>
        <v>43100.541666645448</v>
      </c>
      <c r="B8754">
        <f t="shared" si="545"/>
        <v>12</v>
      </c>
      <c r="C8754">
        <f t="shared" si="546"/>
        <v>13</v>
      </c>
      <c r="D8754">
        <v>1.0033032879999999</v>
      </c>
      <c r="E8754" s="9">
        <f t="shared" si="544"/>
        <v>1113.4675776776862</v>
      </c>
    </row>
    <row r="8755" spans="1:5" x14ac:dyDescent="0.2">
      <c r="A8755" s="2">
        <f t="shared" si="547"/>
        <v>43100.583333312112</v>
      </c>
      <c r="B8755">
        <f t="shared" si="545"/>
        <v>12</v>
      </c>
      <c r="C8755">
        <f t="shared" si="546"/>
        <v>14</v>
      </c>
      <c r="D8755">
        <v>1.002584433</v>
      </c>
      <c r="E8755" s="9">
        <f t="shared" si="544"/>
        <v>1112.6697912604334</v>
      </c>
    </row>
    <row r="8756" spans="1:5" x14ac:dyDescent="0.2">
      <c r="A8756" s="2">
        <f t="shared" si="547"/>
        <v>43100.624999978776</v>
      </c>
      <c r="B8756">
        <f t="shared" si="545"/>
        <v>12</v>
      </c>
      <c r="C8756">
        <f t="shared" si="546"/>
        <v>15</v>
      </c>
      <c r="D8756">
        <v>1.1042896149999999</v>
      </c>
      <c r="E8756" s="9">
        <f t="shared" si="544"/>
        <v>1225.5423632865386</v>
      </c>
    </row>
    <row r="8757" spans="1:5" x14ac:dyDescent="0.2">
      <c r="A8757" s="2">
        <f t="shared" si="547"/>
        <v>43100.66666664544</v>
      </c>
      <c r="B8757">
        <f t="shared" si="545"/>
        <v>12</v>
      </c>
      <c r="C8757">
        <f t="shared" si="546"/>
        <v>16</v>
      </c>
      <c r="D8757">
        <v>1.4334380499999999</v>
      </c>
      <c r="E8757" s="9">
        <f t="shared" si="544"/>
        <v>1590.8318176313264</v>
      </c>
    </row>
    <row r="8758" spans="1:5" x14ac:dyDescent="0.2">
      <c r="A8758" s="2">
        <f t="shared" si="547"/>
        <v>43100.708333312105</v>
      </c>
      <c r="B8758">
        <f t="shared" si="545"/>
        <v>12</v>
      </c>
      <c r="C8758">
        <f t="shared" si="546"/>
        <v>17</v>
      </c>
      <c r="D8758">
        <v>1.990080992</v>
      </c>
      <c r="E8758" s="9">
        <f t="shared" si="544"/>
        <v>2208.5950360651536</v>
      </c>
    </row>
    <row r="8759" spans="1:5" x14ac:dyDescent="0.2">
      <c r="A8759" s="2">
        <f t="shared" si="547"/>
        <v>43100.749999978769</v>
      </c>
      <c r="B8759">
        <f t="shared" si="545"/>
        <v>12</v>
      </c>
      <c r="C8759">
        <f t="shared" si="546"/>
        <v>18</v>
      </c>
      <c r="D8759">
        <v>2.2448339439999998</v>
      </c>
      <c r="E8759" s="9">
        <f t="shared" si="544"/>
        <v>2491.3202655768896</v>
      </c>
    </row>
    <row r="8760" spans="1:5" x14ac:dyDescent="0.2">
      <c r="A8760" s="2">
        <f t="shared" si="547"/>
        <v>43100.791666645433</v>
      </c>
      <c r="B8760">
        <f t="shared" si="545"/>
        <v>12</v>
      </c>
      <c r="C8760">
        <f t="shared" si="546"/>
        <v>19</v>
      </c>
      <c r="D8760">
        <v>2.08127861</v>
      </c>
      <c r="E8760" s="9">
        <f t="shared" si="544"/>
        <v>2309.8062969261218</v>
      </c>
    </row>
    <row r="8761" spans="1:5" x14ac:dyDescent="0.2">
      <c r="A8761" s="2">
        <f t="shared" si="547"/>
        <v>43100.833333312097</v>
      </c>
      <c r="B8761">
        <f t="shared" si="545"/>
        <v>12</v>
      </c>
      <c r="C8761">
        <f t="shared" si="546"/>
        <v>20</v>
      </c>
      <c r="D8761">
        <v>1.993274674</v>
      </c>
      <c r="E8761" s="9">
        <f t="shared" si="544"/>
        <v>2212.1393894057087</v>
      </c>
    </row>
    <row r="8762" spans="1:5" x14ac:dyDescent="0.2">
      <c r="A8762" s="2">
        <f t="shared" si="547"/>
        <v>43100.874999978761</v>
      </c>
      <c r="B8762">
        <f t="shared" si="545"/>
        <v>12</v>
      </c>
      <c r="C8762">
        <f t="shared" si="546"/>
        <v>21</v>
      </c>
      <c r="D8762">
        <v>1.8328639010000001</v>
      </c>
      <c r="E8762" s="9">
        <f t="shared" si="544"/>
        <v>2034.1152595319161</v>
      </c>
    </row>
    <row r="8763" spans="1:5" x14ac:dyDescent="0.2">
      <c r="A8763" s="2">
        <f t="shared" si="547"/>
        <v>43100.916666645426</v>
      </c>
      <c r="B8763">
        <f t="shared" si="545"/>
        <v>12</v>
      </c>
      <c r="C8763">
        <f t="shared" si="546"/>
        <v>22</v>
      </c>
      <c r="D8763">
        <v>1.5040054309999999</v>
      </c>
      <c r="E8763" s="9">
        <f t="shared" si="544"/>
        <v>1669.1476088032659</v>
      </c>
    </row>
    <row r="8764" spans="1:5" x14ac:dyDescent="0.2">
      <c r="A8764" s="2">
        <f t="shared" si="547"/>
        <v>43100.95833331209</v>
      </c>
      <c r="B8764">
        <f t="shared" si="545"/>
        <v>12</v>
      </c>
      <c r="C8764">
        <f t="shared" si="546"/>
        <v>23</v>
      </c>
      <c r="D8764">
        <v>1.1919703269999999</v>
      </c>
      <c r="E8764" s="9">
        <f t="shared" si="544"/>
        <v>1322.8505562999505</v>
      </c>
    </row>
    <row r="8765" spans="1:5" x14ac:dyDescent="0.2">
      <c r="D8765" s="8">
        <f>SUM(D5:D8764)</f>
        <v>9010.6196903599885</v>
      </c>
      <c r="E8765" s="8">
        <f>SUM(E5:E8764)</f>
        <v>9999999.9999999925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C0281-0CCA-D74B-9760-3447D23095B9}">
  <dimension ref="A1:Q8769"/>
  <sheetViews>
    <sheetView workbookViewId="0">
      <selection activeCell="E6" sqref="E6"/>
    </sheetView>
  </sheetViews>
  <sheetFormatPr baseColWidth="10" defaultRowHeight="16" x14ac:dyDescent="0.2"/>
  <cols>
    <col min="1" max="1" width="14.33203125" customWidth="1"/>
    <col min="4" max="4" width="14" bestFit="1" customWidth="1"/>
    <col min="5" max="5" width="13.5" customWidth="1"/>
    <col min="8" max="8" width="12" customWidth="1"/>
  </cols>
  <sheetData>
    <row r="1" spans="1:17" x14ac:dyDescent="0.2">
      <c r="A1" t="s">
        <v>51</v>
      </c>
      <c r="B1" t="s">
        <v>52</v>
      </c>
      <c r="H1" t="s">
        <v>32</v>
      </c>
      <c r="I1" t="s">
        <v>34</v>
      </c>
    </row>
    <row r="2" spans="1:17" x14ac:dyDescent="0.2">
      <c r="A2" t="s">
        <v>54</v>
      </c>
      <c r="B2" t="s">
        <v>53</v>
      </c>
      <c r="H2" t="s">
        <v>35</v>
      </c>
      <c r="I2">
        <v>2379634</v>
      </c>
      <c r="J2" t="s">
        <v>36</v>
      </c>
      <c r="K2">
        <v>-5</v>
      </c>
      <c r="L2" t="s">
        <v>37</v>
      </c>
      <c r="M2">
        <v>-5</v>
      </c>
      <c r="N2" t="s">
        <v>38</v>
      </c>
      <c r="O2">
        <v>-71.079437255900004</v>
      </c>
      <c r="P2" t="s">
        <v>39</v>
      </c>
      <c r="Q2">
        <v>42.342056274400001</v>
      </c>
    </row>
    <row r="6" spans="1:17" ht="17" thickBot="1" x14ac:dyDescent="0.25">
      <c r="D6" t="s">
        <v>82</v>
      </c>
      <c r="E6" s="14">
        <f>E7/(1000*B7*8760)</f>
        <v>0.23872275494672676</v>
      </c>
    </row>
    <row r="7" spans="1:17" ht="17" thickBot="1" x14ac:dyDescent="0.25">
      <c r="A7" t="s">
        <v>43</v>
      </c>
      <c r="B7">
        <f>'Hourly Model'!D8</f>
        <v>10</v>
      </c>
      <c r="E7" s="10">
        <f>SUM(E9:E8768)</f>
        <v>20912113.333333265</v>
      </c>
      <c r="H7" s="31" t="s">
        <v>41</v>
      </c>
      <c r="I7" s="32" t="s">
        <v>64</v>
      </c>
      <c r="J7" s="33"/>
      <c r="K7" s="34"/>
    </row>
    <row r="8" spans="1:17" s="4" customFormat="1" ht="51" x14ac:dyDescent="0.2">
      <c r="A8" s="4" t="s">
        <v>4</v>
      </c>
      <c r="B8" s="4" t="s">
        <v>5</v>
      </c>
      <c r="C8" s="4" t="s">
        <v>6</v>
      </c>
      <c r="D8" s="4" t="s">
        <v>55</v>
      </c>
      <c r="E8" s="4" t="s">
        <v>44</v>
      </c>
      <c r="H8" s="20" t="s">
        <v>42</v>
      </c>
      <c r="I8" s="21" t="s">
        <v>56</v>
      </c>
      <c r="J8" s="22" t="s">
        <v>57</v>
      </c>
      <c r="K8" s="23" t="s">
        <v>40</v>
      </c>
    </row>
    <row r="9" spans="1:17" x14ac:dyDescent="0.2">
      <c r="A9" s="2">
        <v>42736</v>
      </c>
      <c r="B9">
        <f>MONTH(A9)</f>
        <v>1</v>
      </c>
      <c r="C9">
        <f>HOUR(A9)</f>
        <v>0</v>
      </c>
      <c r="D9">
        <v>16.099999999999998</v>
      </c>
      <c r="E9" s="10">
        <f>VLOOKUP(D9,$J$9:$K$27,2)*$B$7/1.5</f>
        <v>2773.3333333333335</v>
      </c>
      <c r="H9" s="24">
        <v>0</v>
      </c>
      <c r="I9" s="25">
        <v>0</v>
      </c>
      <c r="J9">
        <f>2.237*I9</f>
        <v>0</v>
      </c>
      <c r="K9" s="26">
        <v>0</v>
      </c>
    </row>
    <row r="10" spans="1:17" x14ac:dyDescent="0.2">
      <c r="A10" s="2">
        <f>A9+1/24</f>
        <v>42736.041666666664</v>
      </c>
      <c r="B10">
        <f>MONTH(A10)</f>
        <v>1</v>
      </c>
      <c r="C10">
        <f>HOUR(A10)</f>
        <v>1</v>
      </c>
      <c r="D10">
        <v>17.824999999999999</v>
      </c>
      <c r="E10" s="10">
        <f>VLOOKUP(D10,$J$9:$K$27,2)*$B$7/1.5</f>
        <v>4266.666666666667</v>
      </c>
      <c r="H10" s="24">
        <v>1</v>
      </c>
      <c r="I10" s="25">
        <v>0.5</v>
      </c>
      <c r="J10">
        <f t="shared" ref="J10:J27" si="0">2.237*I10</f>
        <v>1.1185</v>
      </c>
      <c r="K10" s="26">
        <v>0</v>
      </c>
    </row>
    <row r="11" spans="1:17" x14ac:dyDescent="0.2">
      <c r="A11" s="2">
        <f t="shared" ref="A11:A74" si="1">A10+1/24</f>
        <v>42736.083333333328</v>
      </c>
      <c r="B11">
        <f t="shared" ref="B11:B74" si="2">MONTH(A11)</f>
        <v>1</v>
      </c>
      <c r="C11">
        <f t="shared" ref="C11:C74" si="3">HOUR(A11)</f>
        <v>2</v>
      </c>
      <c r="D11">
        <v>16.099999999999998</v>
      </c>
      <c r="E11" s="10">
        <f>VLOOKUP(D11,$J$9:$K$27,2)*$B$7/1.5</f>
        <v>2773.3333333333335</v>
      </c>
      <c r="H11" s="24">
        <v>2</v>
      </c>
      <c r="I11" s="25">
        <v>1.5</v>
      </c>
      <c r="J11">
        <f t="shared" si="0"/>
        <v>3.3555000000000001</v>
      </c>
      <c r="K11" s="26">
        <v>0</v>
      </c>
    </row>
    <row r="12" spans="1:17" x14ac:dyDescent="0.2">
      <c r="A12" s="2">
        <f t="shared" si="1"/>
        <v>42736.124999999993</v>
      </c>
      <c r="B12">
        <f t="shared" si="2"/>
        <v>1</v>
      </c>
      <c r="C12">
        <f t="shared" si="3"/>
        <v>3</v>
      </c>
      <c r="D12">
        <v>18.974999999999998</v>
      </c>
      <c r="E12" s="10">
        <f>VLOOKUP(D12,$J$9:$K$27,2)*$B$7/1.5</f>
        <v>4266.666666666667</v>
      </c>
      <c r="H12" s="24">
        <v>3</v>
      </c>
      <c r="I12" s="25">
        <v>2.5</v>
      </c>
      <c r="J12">
        <f t="shared" si="0"/>
        <v>5.5925000000000002</v>
      </c>
      <c r="K12" s="26">
        <v>0</v>
      </c>
    </row>
    <row r="13" spans="1:17" x14ac:dyDescent="0.2">
      <c r="A13" s="2">
        <f t="shared" si="1"/>
        <v>42736.166666666657</v>
      </c>
      <c r="B13">
        <f t="shared" si="2"/>
        <v>1</v>
      </c>
      <c r="C13">
        <f t="shared" si="3"/>
        <v>4</v>
      </c>
      <c r="D13">
        <v>19.549999999999997</v>
      </c>
      <c r="E13" s="10">
        <f>VLOOKUP(D13,$J$9:$K$27,2)*$B$7/1.5</f>
        <v>6160</v>
      </c>
      <c r="H13" s="24">
        <v>4</v>
      </c>
      <c r="I13" s="25">
        <v>3.5</v>
      </c>
      <c r="J13">
        <f t="shared" si="0"/>
        <v>7.8295000000000003</v>
      </c>
      <c r="K13" s="26">
        <v>43</v>
      </c>
    </row>
    <row r="14" spans="1:17" x14ac:dyDescent="0.2">
      <c r="A14" s="2">
        <f t="shared" si="1"/>
        <v>42736.208333333321</v>
      </c>
      <c r="B14">
        <f t="shared" si="2"/>
        <v>1</v>
      </c>
      <c r="C14">
        <f t="shared" si="3"/>
        <v>5</v>
      </c>
      <c r="D14">
        <v>16.099999999999998</v>
      </c>
      <c r="E14" s="10">
        <f>VLOOKUP(D14,$J$9:$K$27,2)*$B$7/1.5</f>
        <v>2773.3333333333335</v>
      </c>
      <c r="H14" s="24">
        <v>5</v>
      </c>
      <c r="I14" s="25">
        <v>4.5</v>
      </c>
      <c r="J14">
        <f t="shared" si="0"/>
        <v>10.066500000000001</v>
      </c>
      <c r="K14" s="26">
        <v>131</v>
      </c>
    </row>
    <row r="15" spans="1:17" x14ac:dyDescent="0.2">
      <c r="A15" s="2">
        <f t="shared" si="1"/>
        <v>42736.249999999985</v>
      </c>
      <c r="B15">
        <f t="shared" si="2"/>
        <v>1</v>
      </c>
      <c r="C15">
        <f t="shared" si="3"/>
        <v>6</v>
      </c>
      <c r="D15">
        <v>16.099999999999998</v>
      </c>
      <c r="E15" s="10">
        <f>VLOOKUP(D15,$J$9:$K$27,2)*$B$7/1.5</f>
        <v>2773.3333333333335</v>
      </c>
      <c r="H15" s="24">
        <v>6</v>
      </c>
      <c r="I15" s="25">
        <v>5.5</v>
      </c>
      <c r="J15">
        <f t="shared" si="0"/>
        <v>12.3035</v>
      </c>
      <c r="K15" s="26">
        <v>250</v>
      </c>
    </row>
    <row r="16" spans="1:17" x14ac:dyDescent="0.2">
      <c r="A16" s="2">
        <f t="shared" si="1"/>
        <v>42736.29166666665</v>
      </c>
      <c r="B16">
        <f t="shared" si="2"/>
        <v>1</v>
      </c>
      <c r="C16">
        <f t="shared" si="3"/>
        <v>7</v>
      </c>
      <c r="D16">
        <v>16.674999999999997</v>
      </c>
      <c r="E16" s="10">
        <f>VLOOKUP(D16,$J$9:$K$27,2)*$B$7/1.5</f>
        <v>2773.3333333333335</v>
      </c>
      <c r="H16" s="24">
        <v>7</v>
      </c>
      <c r="I16" s="25">
        <v>6.5</v>
      </c>
      <c r="J16">
        <f t="shared" si="0"/>
        <v>14.540500000000002</v>
      </c>
      <c r="K16" s="26">
        <v>416</v>
      </c>
    </row>
    <row r="17" spans="1:11" x14ac:dyDescent="0.2">
      <c r="A17" s="2">
        <f t="shared" si="1"/>
        <v>42736.333333333314</v>
      </c>
      <c r="B17">
        <f t="shared" si="2"/>
        <v>1</v>
      </c>
      <c r="C17">
        <f t="shared" si="3"/>
        <v>8</v>
      </c>
      <c r="D17">
        <v>17.25</v>
      </c>
      <c r="E17" s="10">
        <f>VLOOKUP(D17,$J$9:$K$27,2)*$B$7/1.5</f>
        <v>4266.666666666667</v>
      </c>
      <c r="H17" s="24">
        <v>8</v>
      </c>
      <c r="I17" s="25">
        <v>7.5</v>
      </c>
      <c r="J17">
        <f t="shared" si="0"/>
        <v>16.7775</v>
      </c>
      <c r="K17" s="26">
        <v>640</v>
      </c>
    </row>
    <row r="18" spans="1:11" x14ac:dyDescent="0.2">
      <c r="A18" s="2">
        <f t="shared" si="1"/>
        <v>42736.374999999978</v>
      </c>
      <c r="B18">
        <f t="shared" si="2"/>
        <v>1</v>
      </c>
      <c r="C18">
        <f t="shared" si="3"/>
        <v>9</v>
      </c>
      <c r="D18">
        <v>23</v>
      </c>
      <c r="E18" s="10">
        <f>VLOOKUP(D18,$J$9:$K$27,2)*$B$7/1.5</f>
        <v>7873.333333333333</v>
      </c>
      <c r="H18" s="24">
        <v>9</v>
      </c>
      <c r="I18" s="25">
        <v>8.5</v>
      </c>
      <c r="J18">
        <f t="shared" si="0"/>
        <v>19.014500000000002</v>
      </c>
      <c r="K18" s="26">
        <v>924</v>
      </c>
    </row>
    <row r="19" spans="1:11" x14ac:dyDescent="0.2">
      <c r="A19" s="2">
        <f t="shared" si="1"/>
        <v>42736.416666666642</v>
      </c>
      <c r="B19">
        <f t="shared" si="2"/>
        <v>1</v>
      </c>
      <c r="C19">
        <f t="shared" si="3"/>
        <v>10</v>
      </c>
      <c r="D19">
        <v>21.274999999999999</v>
      </c>
      <c r="E19" s="10">
        <f>VLOOKUP(D19,$J$9:$K$27,2)*$B$7/1.5</f>
        <v>7873.333333333333</v>
      </c>
      <c r="H19" s="24">
        <v>10</v>
      </c>
      <c r="I19" s="25">
        <v>9.5</v>
      </c>
      <c r="J19">
        <f t="shared" si="0"/>
        <v>21.2515</v>
      </c>
      <c r="K19" s="26">
        <v>1181</v>
      </c>
    </row>
    <row r="20" spans="1:11" x14ac:dyDescent="0.2">
      <c r="A20" s="2">
        <f t="shared" si="1"/>
        <v>42736.458333333307</v>
      </c>
      <c r="B20">
        <f t="shared" si="2"/>
        <v>1</v>
      </c>
      <c r="C20">
        <f t="shared" si="3"/>
        <v>11</v>
      </c>
      <c r="D20">
        <v>26.45</v>
      </c>
      <c r="E20" s="10">
        <f>VLOOKUP(D20,$J$9:$K$27,2)*$B$7/1.5</f>
        <v>9573.3333333333339</v>
      </c>
      <c r="H20" s="24">
        <v>11</v>
      </c>
      <c r="I20" s="25">
        <v>10.5</v>
      </c>
      <c r="J20">
        <f t="shared" si="0"/>
        <v>23.488500000000002</v>
      </c>
      <c r="K20" s="26">
        <v>1359</v>
      </c>
    </row>
    <row r="21" spans="1:11" x14ac:dyDescent="0.2">
      <c r="A21" s="2">
        <f t="shared" si="1"/>
        <v>42736.499999999971</v>
      </c>
      <c r="B21">
        <f t="shared" si="2"/>
        <v>1</v>
      </c>
      <c r="C21">
        <f t="shared" si="3"/>
        <v>12</v>
      </c>
      <c r="D21">
        <v>25.299999999999997</v>
      </c>
      <c r="E21" s="10">
        <f>VLOOKUP(D21,$J$9:$K$27,2)*$B$7/1.5</f>
        <v>9060</v>
      </c>
      <c r="H21" s="24">
        <v>12</v>
      </c>
      <c r="I21" s="25">
        <v>11.5</v>
      </c>
      <c r="J21">
        <f t="shared" si="0"/>
        <v>25.7255</v>
      </c>
      <c r="K21" s="26">
        <v>1436</v>
      </c>
    </row>
    <row r="22" spans="1:11" x14ac:dyDescent="0.2">
      <c r="A22" s="2">
        <f t="shared" si="1"/>
        <v>42736.541666666635</v>
      </c>
      <c r="B22">
        <f t="shared" si="2"/>
        <v>1</v>
      </c>
      <c r="C22">
        <f t="shared" si="3"/>
        <v>13</v>
      </c>
      <c r="D22">
        <v>21.849999999999998</v>
      </c>
      <c r="E22" s="10">
        <f>VLOOKUP(D22,$J$9:$K$27,2)*$B$7/1.5</f>
        <v>7873.333333333333</v>
      </c>
      <c r="H22" s="24">
        <v>13</v>
      </c>
      <c r="I22" s="25">
        <v>12.5</v>
      </c>
      <c r="J22">
        <f t="shared" si="0"/>
        <v>27.962500000000002</v>
      </c>
      <c r="K22" s="26">
        <v>1481</v>
      </c>
    </row>
    <row r="23" spans="1:11" x14ac:dyDescent="0.2">
      <c r="A23" s="2">
        <f t="shared" si="1"/>
        <v>42736.583333333299</v>
      </c>
      <c r="B23">
        <f t="shared" si="2"/>
        <v>1</v>
      </c>
      <c r="C23">
        <f t="shared" si="3"/>
        <v>14</v>
      </c>
      <c r="D23">
        <v>24.15</v>
      </c>
      <c r="E23" s="10">
        <f>VLOOKUP(D23,$J$9:$K$27,2)*$B$7/1.5</f>
        <v>9060</v>
      </c>
      <c r="H23" s="24">
        <v>14</v>
      </c>
      <c r="I23" s="25">
        <v>13.5</v>
      </c>
      <c r="J23">
        <f t="shared" si="0"/>
        <v>30.1995</v>
      </c>
      <c r="K23" s="26">
        <v>1494</v>
      </c>
    </row>
    <row r="24" spans="1:11" x14ac:dyDescent="0.2">
      <c r="A24" s="2">
        <f t="shared" si="1"/>
        <v>42736.624999999964</v>
      </c>
      <c r="B24">
        <f t="shared" si="2"/>
        <v>1</v>
      </c>
      <c r="C24">
        <f t="shared" si="3"/>
        <v>15</v>
      </c>
      <c r="D24">
        <v>12.649999999999999</v>
      </c>
      <c r="E24" s="10">
        <f>VLOOKUP(D24,$J$9:$K$27,2)*$B$7/1.5</f>
        <v>1666.6666666666667</v>
      </c>
      <c r="H24" s="24">
        <v>15</v>
      </c>
      <c r="I24" s="25">
        <v>14.5</v>
      </c>
      <c r="J24">
        <f t="shared" si="0"/>
        <v>32.436500000000002</v>
      </c>
      <c r="K24" s="26">
        <v>1500</v>
      </c>
    </row>
    <row r="25" spans="1:11" x14ac:dyDescent="0.2">
      <c r="A25" s="2">
        <f t="shared" si="1"/>
        <v>42736.666666666628</v>
      </c>
      <c r="B25">
        <f t="shared" si="2"/>
        <v>1</v>
      </c>
      <c r="C25">
        <f t="shared" si="3"/>
        <v>16</v>
      </c>
      <c r="D25">
        <v>12.074999999999999</v>
      </c>
      <c r="E25" s="10">
        <f>VLOOKUP(D25,$J$9:$K$27,2)*$B$7/1.5</f>
        <v>873.33333333333337</v>
      </c>
      <c r="H25" s="24">
        <v>16</v>
      </c>
      <c r="I25" s="25">
        <v>15.5</v>
      </c>
      <c r="J25">
        <f t="shared" si="0"/>
        <v>34.673500000000004</v>
      </c>
      <c r="K25" s="26">
        <v>1500</v>
      </c>
    </row>
    <row r="26" spans="1:11" x14ac:dyDescent="0.2">
      <c r="A26" s="2">
        <f t="shared" si="1"/>
        <v>42736.708333333292</v>
      </c>
      <c r="B26">
        <f t="shared" si="2"/>
        <v>1</v>
      </c>
      <c r="C26">
        <f t="shared" si="3"/>
        <v>17</v>
      </c>
      <c r="D26">
        <v>10.35</v>
      </c>
      <c r="E26" s="10">
        <f>VLOOKUP(D26,$J$9:$K$27,2)*$B$7/1.5</f>
        <v>873.33333333333337</v>
      </c>
      <c r="H26" s="24">
        <v>17</v>
      </c>
      <c r="I26" s="25">
        <v>16.5</v>
      </c>
      <c r="J26">
        <f t="shared" si="0"/>
        <v>36.910499999999999</v>
      </c>
      <c r="K26" s="26">
        <v>1500</v>
      </c>
    </row>
    <row r="27" spans="1:11" ht="17" thickBot="1" x14ac:dyDescent="0.25">
      <c r="A27" s="2">
        <f t="shared" si="1"/>
        <v>42736.749999999956</v>
      </c>
      <c r="B27">
        <f t="shared" si="2"/>
        <v>1</v>
      </c>
      <c r="C27">
        <f t="shared" si="3"/>
        <v>18</v>
      </c>
      <c r="D27">
        <v>9.1999999999999993</v>
      </c>
      <c r="E27" s="10">
        <f>VLOOKUP(D27,$J$9:$K$27,2)*$B$7/1.5</f>
        <v>286.66666666666669</v>
      </c>
      <c r="H27" s="27">
        <v>18</v>
      </c>
      <c r="I27" s="28">
        <v>17.5</v>
      </c>
      <c r="J27" s="29">
        <f t="shared" si="0"/>
        <v>39.147500000000001</v>
      </c>
      <c r="K27" s="30">
        <v>1500</v>
      </c>
    </row>
    <row r="28" spans="1:11" x14ac:dyDescent="0.2">
      <c r="A28" s="2">
        <f t="shared" si="1"/>
        <v>42736.791666666621</v>
      </c>
      <c r="B28">
        <f t="shared" si="2"/>
        <v>1</v>
      </c>
      <c r="C28">
        <f t="shared" si="3"/>
        <v>19</v>
      </c>
      <c r="D28">
        <v>10.924999999999999</v>
      </c>
      <c r="E28" s="10">
        <f>VLOOKUP(D28,$J$9:$K$27,2)*$B$7/1.5</f>
        <v>873.33333333333337</v>
      </c>
    </row>
    <row r="29" spans="1:11" x14ac:dyDescent="0.2">
      <c r="A29" s="2">
        <f t="shared" si="1"/>
        <v>42736.833333333285</v>
      </c>
      <c r="B29">
        <f t="shared" si="2"/>
        <v>1</v>
      </c>
      <c r="C29">
        <f t="shared" si="3"/>
        <v>20</v>
      </c>
      <c r="D29">
        <v>9.1999999999999993</v>
      </c>
      <c r="E29" s="10">
        <f>VLOOKUP(D29,$J$9:$K$27,2)*$B$7/1.5</f>
        <v>286.66666666666669</v>
      </c>
    </row>
    <row r="30" spans="1:11" x14ac:dyDescent="0.2">
      <c r="A30" s="2">
        <f t="shared" si="1"/>
        <v>42736.874999999949</v>
      </c>
      <c r="B30">
        <f t="shared" si="2"/>
        <v>1</v>
      </c>
      <c r="C30">
        <f t="shared" si="3"/>
        <v>21</v>
      </c>
      <c r="D30">
        <v>9.1999999999999993</v>
      </c>
      <c r="E30" s="10">
        <f>VLOOKUP(D30,$J$9:$K$27,2)*$B$7/1.5</f>
        <v>286.66666666666669</v>
      </c>
    </row>
    <row r="31" spans="1:11" x14ac:dyDescent="0.2">
      <c r="A31" s="2">
        <f t="shared" si="1"/>
        <v>42736.916666666613</v>
      </c>
      <c r="B31">
        <f t="shared" si="2"/>
        <v>1</v>
      </c>
      <c r="C31">
        <f t="shared" si="3"/>
        <v>22</v>
      </c>
      <c r="D31">
        <v>8.625</v>
      </c>
      <c r="E31" s="10">
        <f>VLOOKUP(D31,$J$9:$K$27,2)*$B$7/1.5</f>
        <v>286.66666666666669</v>
      </c>
    </row>
    <row r="32" spans="1:11" x14ac:dyDescent="0.2">
      <c r="A32" s="2">
        <f t="shared" si="1"/>
        <v>42736.958333333278</v>
      </c>
      <c r="B32">
        <f t="shared" si="2"/>
        <v>1</v>
      </c>
      <c r="C32">
        <f t="shared" si="3"/>
        <v>23</v>
      </c>
      <c r="D32">
        <v>8.0499999999999989</v>
      </c>
      <c r="E32" s="10">
        <f>VLOOKUP(D32,$J$9:$K$27,2)*$B$7/1.5</f>
        <v>286.66666666666669</v>
      </c>
    </row>
    <row r="33" spans="1:5" x14ac:dyDescent="0.2">
      <c r="A33" s="2">
        <f t="shared" si="1"/>
        <v>42736.999999999942</v>
      </c>
      <c r="B33">
        <f t="shared" si="2"/>
        <v>1</v>
      </c>
      <c r="C33">
        <f t="shared" si="3"/>
        <v>0</v>
      </c>
      <c r="D33">
        <v>8.0499999999999989</v>
      </c>
      <c r="E33" s="10">
        <f>VLOOKUP(D33,$J$9:$K$27,2)*$B$7/1.5</f>
        <v>286.66666666666669</v>
      </c>
    </row>
    <row r="34" spans="1:5" x14ac:dyDescent="0.2">
      <c r="A34" s="2">
        <f t="shared" si="1"/>
        <v>42737.041666666606</v>
      </c>
      <c r="B34">
        <f t="shared" si="2"/>
        <v>1</v>
      </c>
      <c r="C34">
        <f t="shared" si="3"/>
        <v>1</v>
      </c>
      <c r="D34">
        <v>5.75</v>
      </c>
      <c r="E34" s="10">
        <f>VLOOKUP(D34,$J$9:$K$27,2)*$B$7/1.5</f>
        <v>0</v>
      </c>
    </row>
    <row r="35" spans="1:5" x14ac:dyDescent="0.2">
      <c r="A35" s="2">
        <f t="shared" si="1"/>
        <v>42737.08333333327</v>
      </c>
      <c r="B35">
        <f t="shared" si="2"/>
        <v>1</v>
      </c>
      <c r="C35">
        <f t="shared" si="3"/>
        <v>2</v>
      </c>
      <c r="D35">
        <v>0</v>
      </c>
      <c r="E35" s="10">
        <f>VLOOKUP(D35,$J$9:$K$27,2)*$B$7/1.5</f>
        <v>0</v>
      </c>
    </row>
    <row r="36" spans="1:5" x14ac:dyDescent="0.2">
      <c r="A36" s="2">
        <f t="shared" si="1"/>
        <v>42737.124999999935</v>
      </c>
      <c r="B36">
        <f t="shared" si="2"/>
        <v>1</v>
      </c>
      <c r="C36">
        <f t="shared" si="3"/>
        <v>3</v>
      </c>
      <c r="D36">
        <v>0</v>
      </c>
      <c r="E36" s="10">
        <f>VLOOKUP(D36,$J$9:$K$27,2)*$B$7/1.5</f>
        <v>0</v>
      </c>
    </row>
    <row r="37" spans="1:5" x14ac:dyDescent="0.2">
      <c r="A37" s="2">
        <f t="shared" si="1"/>
        <v>42737.166666666599</v>
      </c>
      <c r="B37">
        <f t="shared" si="2"/>
        <v>1</v>
      </c>
      <c r="C37">
        <f t="shared" si="3"/>
        <v>4</v>
      </c>
      <c r="D37">
        <v>0</v>
      </c>
      <c r="E37" s="10">
        <f>VLOOKUP(D37,$J$9:$K$27,2)*$B$7/1.5</f>
        <v>0</v>
      </c>
    </row>
    <row r="38" spans="1:5" x14ac:dyDescent="0.2">
      <c r="A38" s="2">
        <f t="shared" si="1"/>
        <v>42737.208333333263</v>
      </c>
      <c r="B38">
        <f t="shared" si="2"/>
        <v>1</v>
      </c>
      <c r="C38">
        <f t="shared" si="3"/>
        <v>5</v>
      </c>
      <c r="D38">
        <v>0</v>
      </c>
      <c r="E38" s="10">
        <f>VLOOKUP(D38,$J$9:$K$27,2)*$B$7/1.5</f>
        <v>0</v>
      </c>
    </row>
    <row r="39" spans="1:5" x14ac:dyDescent="0.2">
      <c r="A39" s="2">
        <f t="shared" si="1"/>
        <v>42737.249999999927</v>
      </c>
      <c r="B39">
        <f t="shared" si="2"/>
        <v>1</v>
      </c>
      <c r="C39">
        <f t="shared" si="3"/>
        <v>6</v>
      </c>
      <c r="D39">
        <v>3.4499999999999997</v>
      </c>
      <c r="E39" s="10">
        <f>VLOOKUP(D39,$J$9:$K$27,2)*$B$7/1.5</f>
        <v>0</v>
      </c>
    </row>
    <row r="40" spans="1:5" x14ac:dyDescent="0.2">
      <c r="A40" s="2">
        <f t="shared" si="1"/>
        <v>42737.291666666591</v>
      </c>
      <c r="B40">
        <f t="shared" si="2"/>
        <v>1</v>
      </c>
      <c r="C40">
        <f t="shared" si="3"/>
        <v>7</v>
      </c>
      <c r="D40">
        <v>4.5999999999999996</v>
      </c>
      <c r="E40" s="10">
        <f>VLOOKUP(D40,$J$9:$K$27,2)*$B$7/1.5</f>
        <v>0</v>
      </c>
    </row>
    <row r="41" spans="1:5" x14ac:dyDescent="0.2">
      <c r="A41" s="2">
        <f t="shared" si="1"/>
        <v>42737.333333333256</v>
      </c>
      <c r="B41">
        <f t="shared" si="2"/>
        <v>1</v>
      </c>
      <c r="C41">
        <f t="shared" si="3"/>
        <v>8</v>
      </c>
      <c r="D41">
        <v>3.4499999999999997</v>
      </c>
      <c r="E41" s="10">
        <f>VLOOKUP(D41,$J$9:$K$27,2)*$B$7/1.5</f>
        <v>0</v>
      </c>
    </row>
    <row r="42" spans="1:5" x14ac:dyDescent="0.2">
      <c r="A42" s="2">
        <f t="shared" si="1"/>
        <v>42737.37499999992</v>
      </c>
      <c r="B42">
        <f t="shared" si="2"/>
        <v>1</v>
      </c>
      <c r="C42">
        <f t="shared" si="3"/>
        <v>9</v>
      </c>
      <c r="D42">
        <v>8.0499999999999989</v>
      </c>
      <c r="E42" s="10">
        <f>VLOOKUP(D42,$J$9:$K$27,2)*$B$7/1.5</f>
        <v>286.66666666666669</v>
      </c>
    </row>
    <row r="43" spans="1:5" x14ac:dyDescent="0.2">
      <c r="A43" s="2">
        <f t="shared" si="1"/>
        <v>42737.416666666584</v>
      </c>
      <c r="B43">
        <f t="shared" si="2"/>
        <v>1</v>
      </c>
      <c r="C43">
        <f t="shared" si="3"/>
        <v>10</v>
      </c>
      <c r="D43">
        <v>4.0249999999999995</v>
      </c>
      <c r="E43" s="10">
        <f>VLOOKUP(D43,$J$9:$K$27,2)*$B$7/1.5</f>
        <v>0</v>
      </c>
    </row>
    <row r="44" spans="1:5" x14ac:dyDescent="0.2">
      <c r="A44" s="2">
        <f t="shared" si="1"/>
        <v>42737.458333333248</v>
      </c>
      <c r="B44">
        <f t="shared" si="2"/>
        <v>1</v>
      </c>
      <c r="C44">
        <f t="shared" si="3"/>
        <v>11</v>
      </c>
      <c r="D44">
        <v>0</v>
      </c>
      <c r="E44" s="10">
        <f>VLOOKUP(D44,$J$9:$K$27,2)*$B$7/1.5</f>
        <v>0</v>
      </c>
    </row>
    <row r="45" spans="1:5" x14ac:dyDescent="0.2">
      <c r="A45" s="2">
        <f t="shared" si="1"/>
        <v>42737.499999999913</v>
      </c>
      <c r="B45">
        <f t="shared" si="2"/>
        <v>1</v>
      </c>
      <c r="C45">
        <f t="shared" si="3"/>
        <v>12</v>
      </c>
      <c r="D45">
        <v>0</v>
      </c>
      <c r="E45" s="10">
        <f>VLOOKUP(D45,$J$9:$K$27,2)*$B$7/1.5</f>
        <v>0</v>
      </c>
    </row>
    <row r="46" spans="1:5" x14ac:dyDescent="0.2">
      <c r="A46" s="2">
        <f t="shared" si="1"/>
        <v>42737.541666666577</v>
      </c>
      <c r="B46">
        <f t="shared" si="2"/>
        <v>1</v>
      </c>
      <c r="C46">
        <f t="shared" si="3"/>
        <v>13</v>
      </c>
      <c r="D46">
        <v>0</v>
      </c>
      <c r="E46" s="10">
        <f>VLOOKUP(D46,$J$9:$K$27,2)*$B$7/1.5</f>
        <v>0</v>
      </c>
    </row>
    <row r="47" spans="1:5" x14ac:dyDescent="0.2">
      <c r="A47" s="2">
        <f t="shared" si="1"/>
        <v>42737.583333333241</v>
      </c>
      <c r="B47">
        <f t="shared" si="2"/>
        <v>1</v>
      </c>
      <c r="C47">
        <f t="shared" si="3"/>
        <v>14</v>
      </c>
      <c r="D47">
        <v>3.4499999999999997</v>
      </c>
      <c r="E47" s="10">
        <f>VLOOKUP(D47,$J$9:$K$27,2)*$B$7/1.5</f>
        <v>0</v>
      </c>
    </row>
    <row r="48" spans="1:5" x14ac:dyDescent="0.2">
      <c r="A48" s="2">
        <f t="shared" si="1"/>
        <v>42737.624999999905</v>
      </c>
      <c r="B48">
        <f t="shared" si="2"/>
        <v>1</v>
      </c>
      <c r="C48">
        <f t="shared" si="3"/>
        <v>15</v>
      </c>
      <c r="D48">
        <v>5.75</v>
      </c>
      <c r="E48" s="10">
        <f>VLOOKUP(D48,$J$9:$K$27,2)*$B$7/1.5</f>
        <v>0</v>
      </c>
    </row>
    <row r="49" spans="1:5" x14ac:dyDescent="0.2">
      <c r="A49" s="2">
        <f t="shared" si="1"/>
        <v>42737.66666666657</v>
      </c>
      <c r="B49">
        <f t="shared" si="2"/>
        <v>1</v>
      </c>
      <c r="C49">
        <f t="shared" si="3"/>
        <v>16</v>
      </c>
      <c r="D49">
        <v>7.4749999999999996</v>
      </c>
      <c r="E49" s="10">
        <f>VLOOKUP(D49,$J$9:$K$27,2)*$B$7/1.5</f>
        <v>0</v>
      </c>
    </row>
    <row r="50" spans="1:5" x14ac:dyDescent="0.2">
      <c r="A50" s="2">
        <f t="shared" si="1"/>
        <v>42737.708333333234</v>
      </c>
      <c r="B50">
        <f t="shared" si="2"/>
        <v>1</v>
      </c>
      <c r="C50">
        <f t="shared" si="3"/>
        <v>17</v>
      </c>
      <c r="D50">
        <v>9.1999999999999993</v>
      </c>
      <c r="E50" s="10">
        <f>VLOOKUP(D50,$J$9:$K$27,2)*$B$7/1.5</f>
        <v>286.66666666666669</v>
      </c>
    </row>
    <row r="51" spans="1:5" x14ac:dyDescent="0.2">
      <c r="A51" s="2">
        <f t="shared" si="1"/>
        <v>42737.749999999898</v>
      </c>
      <c r="B51">
        <f t="shared" si="2"/>
        <v>1</v>
      </c>
      <c r="C51">
        <f t="shared" si="3"/>
        <v>18</v>
      </c>
      <c r="D51">
        <v>10.35</v>
      </c>
      <c r="E51" s="10">
        <f>VLOOKUP(D51,$J$9:$K$27,2)*$B$7/1.5</f>
        <v>873.33333333333337</v>
      </c>
    </row>
    <row r="52" spans="1:5" x14ac:dyDescent="0.2">
      <c r="A52" s="2">
        <f t="shared" si="1"/>
        <v>42737.791666666562</v>
      </c>
      <c r="B52">
        <f t="shared" si="2"/>
        <v>1</v>
      </c>
      <c r="C52">
        <f t="shared" si="3"/>
        <v>19</v>
      </c>
      <c r="D52">
        <v>9.1999999999999993</v>
      </c>
      <c r="E52" s="10">
        <f>VLOOKUP(D52,$J$9:$K$27,2)*$B$7/1.5</f>
        <v>286.66666666666669</v>
      </c>
    </row>
    <row r="53" spans="1:5" x14ac:dyDescent="0.2">
      <c r="A53" s="2">
        <f t="shared" si="1"/>
        <v>42737.833333333227</v>
      </c>
      <c r="B53">
        <f t="shared" si="2"/>
        <v>1</v>
      </c>
      <c r="C53">
        <f t="shared" si="3"/>
        <v>20</v>
      </c>
      <c r="D53">
        <v>8.0499999999999989</v>
      </c>
      <c r="E53" s="10">
        <f>VLOOKUP(D53,$J$9:$K$27,2)*$B$7/1.5</f>
        <v>286.66666666666669</v>
      </c>
    </row>
    <row r="54" spans="1:5" x14ac:dyDescent="0.2">
      <c r="A54" s="2">
        <f t="shared" si="1"/>
        <v>42737.874999999891</v>
      </c>
      <c r="B54">
        <f t="shared" si="2"/>
        <v>1</v>
      </c>
      <c r="C54">
        <f t="shared" si="3"/>
        <v>21</v>
      </c>
      <c r="D54">
        <v>9.1999999999999993</v>
      </c>
      <c r="E54" s="10">
        <f>VLOOKUP(D54,$J$9:$K$27,2)*$B$7/1.5</f>
        <v>286.66666666666669</v>
      </c>
    </row>
    <row r="55" spans="1:5" x14ac:dyDescent="0.2">
      <c r="A55" s="2">
        <f t="shared" si="1"/>
        <v>42737.916666666555</v>
      </c>
      <c r="B55">
        <f t="shared" si="2"/>
        <v>1</v>
      </c>
      <c r="C55">
        <f t="shared" si="3"/>
        <v>22</v>
      </c>
      <c r="D55">
        <v>10.35</v>
      </c>
      <c r="E55" s="10">
        <f>VLOOKUP(D55,$J$9:$K$27,2)*$B$7/1.5</f>
        <v>873.33333333333337</v>
      </c>
    </row>
    <row r="56" spans="1:5" x14ac:dyDescent="0.2">
      <c r="A56" s="2">
        <f t="shared" si="1"/>
        <v>42737.958333333219</v>
      </c>
      <c r="B56">
        <f t="shared" si="2"/>
        <v>1</v>
      </c>
      <c r="C56">
        <f t="shared" si="3"/>
        <v>23</v>
      </c>
      <c r="D56">
        <v>12.074999999999999</v>
      </c>
      <c r="E56" s="10">
        <f>VLOOKUP(D56,$J$9:$K$27,2)*$B$7/1.5</f>
        <v>873.33333333333337</v>
      </c>
    </row>
    <row r="57" spans="1:5" x14ac:dyDescent="0.2">
      <c r="A57" s="2">
        <f t="shared" si="1"/>
        <v>42737.999999999884</v>
      </c>
      <c r="B57">
        <f t="shared" si="2"/>
        <v>1</v>
      </c>
      <c r="C57">
        <f t="shared" si="3"/>
        <v>0</v>
      </c>
      <c r="D57">
        <v>13.799999999999999</v>
      </c>
      <c r="E57" s="10">
        <f>VLOOKUP(D57,$J$9:$K$27,2)*$B$7/1.5</f>
        <v>1666.6666666666667</v>
      </c>
    </row>
    <row r="58" spans="1:5" x14ac:dyDescent="0.2">
      <c r="A58" s="2">
        <f t="shared" si="1"/>
        <v>42738.041666666548</v>
      </c>
      <c r="B58">
        <f t="shared" si="2"/>
        <v>1</v>
      </c>
      <c r="C58">
        <f t="shared" si="3"/>
        <v>1</v>
      </c>
      <c r="D58">
        <v>12.362499999999999</v>
      </c>
      <c r="E58" s="10">
        <f>VLOOKUP(D58,$J$9:$K$27,2)*$B$7/1.5</f>
        <v>1666.6666666666667</v>
      </c>
    </row>
    <row r="59" spans="1:5" x14ac:dyDescent="0.2">
      <c r="A59" s="2">
        <f t="shared" si="1"/>
        <v>42738.083333333212</v>
      </c>
      <c r="B59">
        <f t="shared" si="2"/>
        <v>1</v>
      </c>
      <c r="C59">
        <f t="shared" si="3"/>
        <v>2</v>
      </c>
      <c r="D59">
        <v>9.1999999999999993</v>
      </c>
      <c r="E59" s="10">
        <f>VLOOKUP(D59,$J$9:$K$27,2)*$B$7/1.5</f>
        <v>286.66666666666669</v>
      </c>
    </row>
    <row r="60" spans="1:5" x14ac:dyDescent="0.2">
      <c r="A60" s="2">
        <f t="shared" si="1"/>
        <v>42738.124999999876</v>
      </c>
      <c r="B60">
        <f t="shared" si="2"/>
        <v>1</v>
      </c>
      <c r="C60">
        <f t="shared" si="3"/>
        <v>3</v>
      </c>
      <c r="D60">
        <v>12.649999999999999</v>
      </c>
      <c r="E60" s="10">
        <f>VLOOKUP(D60,$J$9:$K$27,2)*$B$7/1.5</f>
        <v>1666.6666666666667</v>
      </c>
    </row>
    <row r="61" spans="1:5" x14ac:dyDescent="0.2">
      <c r="A61" s="2">
        <f t="shared" si="1"/>
        <v>42738.166666666541</v>
      </c>
      <c r="B61">
        <f t="shared" si="2"/>
        <v>1</v>
      </c>
      <c r="C61">
        <f t="shared" si="3"/>
        <v>4</v>
      </c>
      <c r="D61">
        <v>15.524999999999999</v>
      </c>
      <c r="E61" s="10">
        <f>VLOOKUP(D61,$J$9:$K$27,2)*$B$7/1.5</f>
        <v>2773.3333333333335</v>
      </c>
    </row>
    <row r="62" spans="1:5" x14ac:dyDescent="0.2">
      <c r="A62" s="2">
        <f t="shared" si="1"/>
        <v>42738.208333333205</v>
      </c>
      <c r="B62">
        <f t="shared" si="2"/>
        <v>1</v>
      </c>
      <c r="C62">
        <f t="shared" si="3"/>
        <v>5</v>
      </c>
      <c r="D62">
        <v>18.974999999999998</v>
      </c>
      <c r="E62" s="10">
        <f>VLOOKUP(D62,$J$9:$K$27,2)*$B$7/1.5</f>
        <v>4266.666666666667</v>
      </c>
    </row>
    <row r="63" spans="1:5" x14ac:dyDescent="0.2">
      <c r="A63" s="2">
        <f t="shared" si="1"/>
        <v>42738.249999999869</v>
      </c>
      <c r="B63">
        <f t="shared" si="2"/>
        <v>1</v>
      </c>
      <c r="C63">
        <f t="shared" si="3"/>
        <v>6</v>
      </c>
      <c r="D63">
        <v>21.849999999999998</v>
      </c>
      <c r="E63" s="10">
        <f>VLOOKUP(D63,$J$9:$K$27,2)*$B$7/1.5</f>
        <v>7873.333333333333</v>
      </c>
    </row>
    <row r="64" spans="1:5" x14ac:dyDescent="0.2">
      <c r="A64" s="2">
        <f t="shared" si="1"/>
        <v>42738.291666666533</v>
      </c>
      <c r="B64">
        <f t="shared" si="2"/>
        <v>1</v>
      </c>
      <c r="C64">
        <f t="shared" si="3"/>
        <v>7</v>
      </c>
      <c r="D64">
        <v>23.574999999999999</v>
      </c>
      <c r="E64" s="10">
        <f>VLOOKUP(D64,$J$9:$K$27,2)*$B$7/1.5</f>
        <v>9060</v>
      </c>
    </row>
    <row r="65" spans="1:5" x14ac:dyDescent="0.2">
      <c r="A65" s="2">
        <f t="shared" si="1"/>
        <v>42738.333333333198</v>
      </c>
      <c r="B65">
        <f t="shared" si="2"/>
        <v>1</v>
      </c>
      <c r="C65">
        <f t="shared" si="3"/>
        <v>8</v>
      </c>
      <c r="D65">
        <v>23</v>
      </c>
      <c r="E65" s="10">
        <f>VLOOKUP(D65,$J$9:$K$27,2)*$B$7/1.5</f>
        <v>7873.333333333333</v>
      </c>
    </row>
    <row r="66" spans="1:5" x14ac:dyDescent="0.2">
      <c r="A66" s="2">
        <f t="shared" si="1"/>
        <v>42738.374999999862</v>
      </c>
      <c r="B66">
        <f t="shared" si="2"/>
        <v>1</v>
      </c>
      <c r="C66">
        <f t="shared" si="3"/>
        <v>9</v>
      </c>
      <c r="D66">
        <v>21.849999999999998</v>
      </c>
      <c r="E66" s="10">
        <f>VLOOKUP(D66,$J$9:$K$27,2)*$B$7/1.5</f>
        <v>7873.333333333333</v>
      </c>
    </row>
    <row r="67" spans="1:5" x14ac:dyDescent="0.2">
      <c r="A67" s="2">
        <f t="shared" si="1"/>
        <v>42738.416666666526</v>
      </c>
      <c r="B67">
        <f t="shared" si="2"/>
        <v>1</v>
      </c>
      <c r="C67">
        <f t="shared" si="3"/>
        <v>10</v>
      </c>
      <c r="D67">
        <v>21.274999999999999</v>
      </c>
      <c r="E67" s="10">
        <f>VLOOKUP(D67,$J$9:$K$27,2)*$B$7/1.5</f>
        <v>7873.333333333333</v>
      </c>
    </row>
    <row r="68" spans="1:5" x14ac:dyDescent="0.2">
      <c r="A68" s="2">
        <f t="shared" si="1"/>
        <v>42738.45833333319</v>
      </c>
      <c r="B68">
        <f t="shared" si="2"/>
        <v>1</v>
      </c>
      <c r="C68">
        <f t="shared" si="3"/>
        <v>11</v>
      </c>
      <c r="D68">
        <v>21.849999999999998</v>
      </c>
      <c r="E68" s="10">
        <f>VLOOKUP(D68,$J$9:$K$27,2)*$B$7/1.5</f>
        <v>7873.333333333333</v>
      </c>
    </row>
    <row r="69" spans="1:5" x14ac:dyDescent="0.2">
      <c r="A69" s="2">
        <f t="shared" si="1"/>
        <v>42738.499999999854</v>
      </c>
      <c r="B69">
        <f t="shared" si="2"/>
        <v>1</v>
      </c>
      <c r="C69">
        <f t="shared" si="3"/>
        <v>12</v>
      </c>
      <c r="D69">
        <v>23</v>
      </c>
      <c r="E69" s="10">
        <f>VLOOKUP(D69,$J$9:$K$27,2)*$B$7/1.5</f>
        <v>7873.333333333333</v>
      </c>
    </row>
    <row r="70" spans="1:5" x14ac:dyDescent="0.2">
      <c r="A70" s="2">
        <f t="shared" si="1"/>
        <v>42738.541666666519</v>
      </c>
      <c r="B70">
        <f t="shared" si="2"/>
        <v>1</v>
      </c>
      <c r="C70">
        <f t="shared" si="3"/>
        <v>13</v>
      </c>
      <c r="D70">
        <v>23.287499999999998</v>
      </c>
      <c r="E70" s="10">
        <f>VLOOKUP(D70,$J$9:$K$27,2)*$B$7/1.5</f>
        <v>7873.333333333333</v>
      </c>
    </row>
    <row r="71" spans="1:5" x14ac:dyDescent="0.2">
      <c r="A71" s="2">
        <f t="shared" si="1"/>
        <v>42738.583333333183</v>
      </c>
      <c r="B71">
        <f t="shared" si="2"/>
        <v>1</v>
      </c>
      <c r="C71">
        <f t="shared" si="3"/>
        <v>14</v>
      </c>
      <c r="D71">
        <v>21.466666666666665</v>
      </c>
      <c r="E71" s="10">
        <f>VLOOKUP(D71,$J$9:$K$27,2)*$B$7/1.5</f>
        <v>7873.333333333333</v>
      </c>
    </row>
    <row r="72" spans="1:5" x14ac:dyDescent="0.2">
      <c r="A72" s="2">
        <f t="shared" si="1"/>
        <v>42738.624999999847</v>
      </c>
      <c r="B72">
        <f t="shared" si="2"/>
        <v>1</v>
      </c>
      <c r="C72">
        <f t="shared" si="3"/>
        <v>15</v>
      </c>
      <c r="D72">
        <v>25.299999999999997</v>
      </c>
      <c r="E72" s="10">
        <f>VLOOKUP(D72,$J$9:$K$27,2)*$B$7/1.5</f>
        <v>9060</v>
      </c>
    </row>
    <row r="73" spans="1:5" x14ac:dyDescent="0.2">
      <c r="A73" s="2">
        <f t="shared" si="1"/>
        <v>42738.666666666511</v>
      </c>
      <c r="B73">
        <f t="shared" si="2"/>
        <v>1</v>
      </c>
      <c r="C73">
        <f t="shared" si="3"/>
        <v>16</v>
      </c>
      <c r="D73">
        <v>26.066666666666666</v>
      </c>
      <c r="E73" s="10">
        <f>VLOOKUP(D73,$J$9:$K$27,2)*$B$7/1.5</f>
        <v>9573.3333333333339</v>
      </c>
    </row>
    <row r="74" spans="1:5" x14ac:dyDescent="0.2">
      <c r="A74" s="2">
        <f t="shared" si="1"/>
        <v>42738.708333333176</v>
      </c>
      <c r="B74">
        <f t="shared" si="2"/>
        <v>1</v>
      </c>
      <c r="C74">
        <f t="shared" si="3"/>
        <v>17</v>
      </c>
      <c r="D74">
        <v>25.012499999999999</v>
      </c>
      <c r="E74" s="10">
        <f>VLOOKUP(D74,$J$9:$K$27,2)*$B$7/1.5</f>
        <v>9060</v>
      </c>
    </row>
    <row r="75" spans="1:5" x14ac:dyDescent="0.2">
      <c r="A75" s="2">
        <f t="shared" ref="A75:A138" si="4">A74+1/24</f>
        <v>42738.74999999984</v>
      </c>
      <c r="B75">
        <f t="shared" ref="B75:B138" si="5">MONTH(A75)</f>
        <v>1</v>
      </c>
      <c r="C75">
        <f t="shared" ref="C75:C138" si="6">HOUR(A75)</f>
        <v>18</v>
      </c>
      <c r="D75">
        <v>24.533333333333331</v>
      </c>
      <c r="E75" s="10">
        <f>VLOOKUP(D75,$J$9:$K$27,2)*$B$7/1.5</f>
        <v>9060</v>
      </c>
    </row>
    <row r="76" spans="1:5" x14ac:dyDescent="0.2">
      <c r="A76" s="2">
        <f t="shared" si="4"/>
        <v>42738.791666666504</v>
      </c>
      <c r="B76">
        <f t="shared" si="5"/>
        <v>1</v>
      </c>
      <c r="C76">
        <f t="shared" si="6"/>
        <v>19</v>
      </c>
      <c r="D76">
        <v>20.125</v>
      </c>
      <c r="E76" s="10">
        <f>VLOOKUP(D76,$J$9:$K$27,2)*$B$7/1.5</f>
        <v>6160</v>
      </c>
    </row>
    <row r="77" spans="1:5" x14ac:dyDescent="0.2">
      <c r="A77" s="2">
        <f t="shared" si="4"/>
        <v>42738.833333333168</v>
      </c>
      <c r="B77">
        <f t="shared" si="5"/>
        <v>1</v>
      </c>
      <c r="C77">
        <f t="shared" si="6"/>
        <v>20</v>
      </c>
      <c r="D77">
        <v>23</v>
      </c>
      <c r="E77" s="10">
        <f>VLOOKUP(D77,$J$9:$K$27,2)*$B$7/1.5</f>
        <v>7873.333333333333</v>
      </c>
    </row>
    <row r="78" spans="1:5" x14ac:dyDescent="0.2">
      <c r="A78" s="2">
        <f t="shared" si="4"/>
        <v>42738.874999999833</v>
      </c>
      <c r="B78">
        <f t="shared" si="5"/>
        <v>1</v>
      </c>
      <c r="C78">
        <f t="shared" si="6"/>
        <v>21</v>
      </c>
      <c r="D78">
        <v>23.383333333333329</v>
      </c>
      <c r="E78" s="10">
        <f>VLOOKUP(D78,$J$9:$K$27,2)*$B$7/1.5</f>
        <v>7873.333333333333</v>
      </c>
    </row>
    <row r="79" spans="1:5" x14ac:dyDescent="0.2">
      <c r="A79" s="2">
        <f t="shared" si="4"/>
        <v>42738.916666666497</v>
      </c>
      <c r="B79">
        <f t="shared" si="5"/>
        <v>1</v>
      </c>
      <c r="C79">
        <f t="shared" si="6"/>
        <v>22</v>
      </c>
      <c r="D79">
        <v>23.574999999999999</v>
      </c>
      <c r="E79" s="10">
        <f>VLOOKUP(D79,$J$9:$K$27,2)*$B$7/1.5</f>
        <v>9060</v>
      </c>
    </row>
    <row r="80" spans="1:5" x14ac:dyDescent="0.2">
      <c r="A80" s="2">
        <f t="shared" si="4"/>
        <v>42738.958333333161</v>
      </c>
      <c r="B80">
        <f t="shared" si="5"/>
        <v>1</v>
      </c>
      <c r="C80">
        <f t="shared" si="6"/>
        <v>23</v>
      </c>
      <c r="D80">
        <v>23.862499999999997</v>
      </c>
      <c r="E80" s="10">
        <f>VLOOKUP(D80,$J$9:$K$27,2)*$B$7/1.5</f>
        <v>9060</v>
      </c>
    </row>
    <row r="81" spans="1:5" x14ac:dyDescent="0.2">
      <c r="A81" s="2">
        <f t="shared" si="4"/>
        <v>42738.999999999825</v>
      </c>
      <c r="B81">
        <f t="shared" si="5"/>
        <v>1</v>
      </c>
      <c r="C81">
        <f t="shared" si="6"/>
        <v>0</v>
      </c>
      <c r="D81">
        <v>14.95</v>
      </c>
      <c r="E81" s="10">
        <f>VLOOKUP(D81,$J$9:$K$27,2)*$B$7/1.5</f>
        <v>2773.3333333333335</v>
      </c>
    </row>
    <row r="82" spans="1:5" x14ac:dyDescent="0.2">
      <c r="A82" s="2">
        <f t="shared" si="4"/>
        <v>42739.04166666649</v>
      </c>
      <c r="B82">
        <f t="shared" si="5"/>
        <v>1</v>
      </c>
      <c r="C82">
        <f t="shared" si="6"/>
        <v>1</v>
      </c>
      <c r="D82">
        <v>12.074999999999999</v>
      </c>
      <c r="E82" s="10">
        <f>VLOOKUP(D82,$J$9:$K$27,2)*$B$7/1.5</f>
        <v>873.33333333333337</v>
      </c>
    </row>
    <row r="83" spans="1:5" x14ac:dyDescent="0.2">
      <c r="A83" s="2">
        <f t="shared" si="4"/>
        <v>42739.083333333154</v>
      </c>
      <c r="B83">
        <f t="shared" si="5"/>
        <v>1</v>
      </c>
      <c r="C83">
        <f t="shared" si="6"/>
        <v>2</v>
      </c>
      <c r="D83">
        <v>9.1999999999999993</v>
      </c>
      <c r="E83" s="10">
        <f>VLOOKUP(D83,$J$9:$K$27,2)*$B$7/1.5</f>
        <v>286.66666666666669</v>
      </c>
    </row>
    <row r="84" spans="1:5" x14ac:dyDescent="0.2">
      <c r="A84" s="2">
        <f t="shared" si="4"/>
        <v>42739.124999999818</v>
      </c>
      <c r="B84">
        <f t="shared" si="5"/>
        <v>1</v>
      </c>
      <c r="C84">
        <f t="shared" si="6"/>
        <v>3</v>
      </c>
      <c r="D84">
        <v>14.95</v>
      </c>
      <c r="E84" s="10">
        <f>VLOOKUP(D84,$J$9:$K$27,2)*$B$7/1.5</f>
        <v>2773.3333333333335</v>
      </c>
    </row>
    <row r="85" spans="1:5" x14ac:dyDescent="0.2">
      <c r="A85" s="2">
        <f t="shared" si="4"/>
        <v>42739.166666666482</v>
      </c>
      <c r="B85">
        <f t="shared" si="5"/>
        <v>1</v>
      </c>
      <c r="C85">
        <f t="shared" si="6"/>
        <v>4</v>
      </c>
      <c r="D85">
        <v>13.799999999999999</v>
      </c>
      <c r="E85" s="10">
        <f>VLOOKUP(D85,$J$9:$K$27,2)*$B$7/1.5</f>
        <v>1666.6666666666667</v>
      </c>
    </row>
    <row r="86" spans="1:5" x14ac:dyDescent="0.2">
      <c r="A86" s="2">
        <f t="shared" si="4"/>
        <v>42739.208333333147</v>
      </c>
      <c r="B86">
        <f t="shared" si="5"/>
        <v>1</v>
      </c>
      <c r="C86">
        <f t="shared" si="6"/>
        <v>5</v>
      </c>
      <c r="D86">
        <v>12.074999999999999</v>
      </c>
      <c r="E86" s="10">
        <f>VLOOKUP(D86,$J$9:$K$27,2)*$B$7/1.5</f>
        <v>873.33333333333337</v>
      </c>
    </row>
    <row r="87" spans="1:5" x14ac:dyDescent="0.2">
      <c r="A87" s="2">
        <f t="shared" si="4"/>
        <v>42739.249999999811</v>
      </c>
      <c r="B87">
        <f t="shared" si="5"/>
        <v>1</v>
      </c>
      <c r="C87">
        <f t="shared" si="6"/>
        <v>6</v>
      </c>
      <c r="D87">
        <v>11.5</v>
      </c>
      <c r="E87" s="10">
        <f>VLOOKUP(D87,$J$9:$K$27,2)*$B$7/1.5</f>
        <v>873.33333333333337</v>
      </c>
    </row>
    <row r="88" spans="1:5" x14ac:dyDescent="0.2">
      <c r="A88" s="2">
        <f t="shared" si="4"/>
        <v>42739.291666666475</v>
      </c>
      <c r="B88">
        <f t="shared" si="5"/>
        <v>1</v>
      </c>
      <c r="C88">
        <f t="shared" si="6"/>
        <v>7</v>
      </c>
      <c r="D88">
        <v>9.1999999999999993</v>
      </c>
      <c r="E88" s="10">
        <f>VLOOKUP(D88,$J$9:$K$27,2)*$B$7/1.5</f>
        <v>286.66666666666669</v>
      </c>
    </row>
    <row r="89" spans="1:5" x14ac:dyDescent="0.2">
      <c r="A89" s="2">
        <f t="shared" si="4"/>
        <v>42739.333333333139</v>
      </c>
      <c r="B89">
        <f t="shared" si="5"/>
        <v>1</v>
      </c>
      <c r="C89">
        <f t="shared" si="6"/>
        <v>8</v>
      </c>
      <c r="D89">
        <v>8.0499999999999989</v>
      </c>
      <c r="E89" s="10">
        <f>VLOOKUP(D89,$J$9:$K$27,2)*$B$7/1.5</f>
        <v>286.66666666666669</v>
      </c>
    </row>
    <row r="90" spans="1:5" x14ac:dyDescent="0.2">
      <c r="A90" s="2">
        <f t="shared" si="4"/>
        <v>42739.374999999804</v>
      </c>
      <c r="B90">
        <f t="shared" si="5"/>
        <v>1</v>
      </c>
      <c r="C90">
        <f t="shared" si="6"/>
        <v>9</v>
      </c>
      <c r="D90">
        <v>15.524999999999999</v>
      </c>
      <c r="E90" s="10">
        <f>VLOOKUP(D90,$J$9:$K$27,2)*$B$7/1.5</f>
        <v>2773.3333333333335</v>
      </c>
    </row>
    <row r="91" spans="1:5" x14ac:dyDescent="0.2">
      <c r="A91" s="2">
        <f t="shared" si="4"/>
        <v>42739.416666666468</v>
      </c>
      <c r="B91">
        <f t="shared" si="5"/>
        <v>1</v>
      </c>
      <c r="C91">
        <f t="shared" si="6"/>
        <v>10</v>
      </c>
      <c r="D91">
        <v>15.333333333333332</v>
      </c>
      <c r="E91" s="10">
        <f>VLOOKUP(D91,$J$9:$K$27,2)*$B$7/1.5</f>
        <v>2773.3333333333335</v>
      </c>
    </row>
    <row r="92" spans="1:5" x14ac:dyDescent="0.2">
      <c r="A92" s="2">
        <f t="shared" si="4"/>
        <v>42739.458333333132</v>
      </c>
      <c r="B92">
        <f t="shared" si="5"/>
        <v>1</v>
      </c>
      <c r="C92">
        <f t="shared" si="6"/>
        <v>11</v>
      </c>
      <c r="D92">
        <v>18.399999999999999</v>
      </c>
      <c r="E92" s="10">
        <f>VLOOKUP(D92,$J$9:$K$27,2)*$B$7/1.5</f>
        <v>4266.666666666667</v>
      </c>
    </row>
    <row r="93" spans="1:5" x14ac:dyDescent="0.2">
      <c r="A93" s="2">
        <f t="shared" si="4"/>
        <v>42739.499999999796</v>
      </c>
      <c r="B93">
        <f t="shared" si="5"/>
        <v>1</v>
      </c>
      <c r="C93">
        <f t="shared" si="6"/>
        <v>12</v>
      </c>
      <c r="D93">
        <v>13.225</v>
      </c>
      <c r="E93" s="10">
        <f>VLOOKUP(D93,$J$9:$K$27,2)*$B$7/1.5</f>
        <v>1666.6666666666667</v>
      </c>
    </row>
    <row r="94" spans="1:5" x14ac:dyDescent="0.2">
      <c r="A94" s="2">
        <f t="shared" si="4"/>
        <v>42739.541666666461</v>
      </c>
      <c r="B94">
        <f t="shared" si="5"/>
        <v>1</v>
      </c>
      <c r="C94">
        <f t="shared" si="6"/>
        <v>13</v>
      </c>
      <c r="D94">
        <v>16.099999999999998</v>
      </c>
      <c r="E94" s="10">
        <f>VLOOKUP(D94,$J$9:$K$27,2)*$B$7/1.5</f>
        <v>2773.3333333333335</v>
      </c>
    </row>
    <row r="95" spans="1:5" x14ac:dyDescent="0.2">
      <c r="A95" s="2">
        <f t="shared" si="4"/>
        <v>42739.583333333125</v>
      </c>
      <c r="B95">
        <f t="shared" si="5"/>
        <v>1</v>
      </c>
      <c r="C95">
        <f t="shared" si="6"/>
        <v>14</v>
      </c>
      <c r="D95">
        <v>11.5</v>
      </c>
      <c r="E95" s="10">
        <f>VLOOKUP(D95,$J$9:$K$27,2)*$B$7/1.5</f>
        <v>873.33333333333337</v>
      </c>
    </row>
    <row r="96" spans="1:5" x14ac:dyDescent="0.2">
      <c r="A96" s="2">
        <f t="shared" si="4"/>
        <v>42739.624999999789</v>
      </c>
      <c r="B96">
        <f t="shared" si="5"/>
        <v>1</v>
      </c>
      <c r="C96">
        <f t="shared" si="6"/>
        <v>15</v>
      </c>
      <c r="D96">
        <v>12.649999999999999</v>
      </c>
      <c r="E96" s="10">
        <f>VLOOKUP(D96,$J$9:$K$27,2)*$B$7/1.5</f>
        <v>1666.6666666666667</v>
      </c>
    </row>
    <row r="97" spans="1:5" x14ac:dyDescent="0.2">
      <c r="A97" s="2">
        <f t="shared" si="4"/>
        <v>42739.666666666453</v>
      </c>
      <c r="B97">
        <f t="shared" si="5"/>
        <v>1</v>
      </c>
      <c r="C97">
        <f t="shared" si="6"/>
        <v>16</v>
      </c>
      <c r="D97">
        <v>11.5</v>
      </c>
      <c r="E97" s="10">
        <f>VLOOKUP(D97,$J$9:$K$27,2)*$B$7/1.5</f>
        <v>873.33333333333337</v>
      </c>
    </row>
    <row r="98" spans="1:5" x14ac:dyDescent="0.2">
      <c r="A98" s="2">
        <f t="shared" si="4"/>
        <v>42739.708333333117</v>
      </c>
      <c r="B98">
        <f t="shared" si="5"/>
        <v>1</v>
      </c>
      <c r="C98">
        <f t="shared" si="6"/>
        <v>17</v>
      </c>
      <c r="D98">
        <v>14.374999999999998</v>
      </c>
      <c r="E98" s="10">
        <f>VLOOKUP(D98,$J$9:$K$27,2)*$B$7/1.5</f>
        <v>1666.6666666666667</v>
      </c>
    </row>
    <row r="99" spans="1:5" x14ac:dyDescent="0.2">
      <c r="A99" s="2">
        <f t="shared" si="4"/>
        <v>42739.749999999782</v>
      </c>
      <c r="B99">
        <f t="shared" si="5"/>
        <v>1</v>
      </c>
      <c r="C99">
        <f t="shared" si="6"/>
        <v>18</v>
      </c>
      <c r="D99">
        <v>17.824999999999999</v>
      </c>
      <c r="E99" s="10">
        <f>VLOOKUP(D99,$J$9:$K$27,2)*$B$7/1.5</f>
        <v>4266.666666666667</v>
      </c>
    </row>
    <row r="100" spans="1:5" x14ac:dyDescent="0.2">
      <c r="A100" s="2">
        <f t="shared" si="4"/>
        <v>42739.791666666446</v>
      </c>
      <c r="B100">
        <f t="shared" si="5"/>
        <v>1</v>
      </c>
      <c r="C100">
        <f t="shared" si="6"/>
        <v>19</v>
      </c>
      <c r="D100">
        <v>20.7</v>
      </c>
      <c r="E100" s="10">
        <f>VLOOKUP(D100,$J$9:$K$27,2)*$B$7/1.5</f>
        <v>6160</v>
      </c>
    </row>
    <row r="101" spans="1:5" x14ac:dyDescent="0.2">
      <c r="A101" s="2">
        <f t="shared" si="4"/>
        <v>42739.83333333311</v>
      </c>
      <c r="B101">
        <f t="shared" si="5"/>
        <v>1</v>
      </c>
      <c r="C101">
        <f t="shared" si="6"/>
        <v>20</v>
      </c>
      <c r="D101">
        <v>23.383333333333329</v>
      </c>
      <c r="E101" s="10">
        <f>VLOOKUP(D101,$J$9:$K$27,2)*$B$7/1.5</f>
        <v>7873.333333333333</v>
      </c>
    </row>
    <row r="102" spans="1:5" x14ac:dyDescent="0.2">
      <c r="A102" s="2">
        <f t="shared" si="4"/>
        <v>42739.874999999774</v>
      </c>
      <c r="B102">
        <f t="shared" si="5"/>
        <v>1</v>
      </c>
      <c r="C102">
        <f t="shared" si="6"/>
        <v>21</v>
      </c>
      <c r="D102">
        <v>19.549999999999997</v>
      </c>
      <c r="E102" s="10">
        <f>VLOOKUP(D102,$J$9:$K$27,2)*$B$7/1.5</f>
        <v>6160</v>
      </c>
    </row>
    <row r="103" spans="1:5" x14ac:dyDescent="0.2">
      <c r="A103" s="2">
        <f t="shared" si="4"/>
        <v>42739.916666666439</v>
      </c>
      <c r="B103">
        <f t="shared" si="5"/>
        <v>1</v>
      </c>
      <c r="C103">
        <f t="shared" si="6"/>
        <v>22</v>
      </c>
      <c r="D103">
        <v>21.849999999999998</v>
      </c>
      <c r="E103" s="10">
        <f>VLOOKUP(D103,$J$9:$K$27,2)*$B$7/1.5</f>
        <v>7873.333333333333</v>
      </c>
    </row>
    <row r="104" spans="1:5" x14ac:dyDescent="0.2">
      <c r="A104" s="2">
        <f t="shared" si="4"/>
        <v>42739.958333333103</v>
      </c>
      <c r="B104">
        <f t="shared" si="5"/>
        <v>1</v>
      </c>
      <c r="C104">
        <f t="shared" si="6"/>
        <v>23</v>
      </c>
      <c r="D104">
        <v>17.25</v>
      </c>
      <c r="E104" s="10">
        <f>VLOOKUP(D104,$J$9:$K$27,2)*$B$7/1.5</f>
        <v>4266.666666666667</v>
      </c>
    </row>
    <row r="105" spans="1:5" x14ac:dyDescent="0.2">
      <c r="A105" s="2">
        <f t="shared" si="4"/>
        <v>42739.999999999767</v>
      </c>
      <c r="B105">
        <f t="shared" si="5"/>
        <v>1</v>
      </c>
      <c r="C105">
        <f t="shared" si="6"/>
        <v>0</v>
      </c>
      <c r="D105">
        <v>23</v>
      </c>
      <c r="E105" s="10">
        <f>VLOOKUP(D105,$J$9:$K$27,2)*$B$7/1.5</f>
        <v>7873.333333333333</v>
      </c>
    </row>
    <row r="106" spans="1:5" x14ac:dyDescent="0.2">
      <c r="A106" s="2">
        <f t="shared" si="4"/>
        <v>42740.041666666431</v>
      </c>
      <c r="B106">
        <f t="shared" si="5"/>
        <v>1</v>
      </c>
      <c r="C106">
        <f t="shared" si="6"/>
        <v>1</v>
      </c>
      <c r="D106">
        <v>20.7</v>
      </c>
      <c r="E106" s="10">
        <f>VLOOKUP(D106,$J$9:$K$27,2)*$B$7/1.5</f>
        <v>6160</v>
      </c>
    </row>
    <row r="107" spans="1:5" x14ac:dyDescent="0.2">
      <c r="A107" s="2">
        <f t="shared" si="4"/>
        <v>42740.083333333096</v>
      </c>
      <c r="B107">
        <f t="shared" si="5"/>
        <v>1</v>
      </c>
      <c r="C107">
        <f t="shared" si="6"/>
        <v>2</v>
      </c>
      <c r="D107">
        <v>24.15</v>
      </c>
      <c r="E107" s="10">
        <f>VLOOKUP(D107,$J$9:$K$27,2)*$B$7/1.5</f>
        <v>9060</v>
      </c>
    </row>
    <row r="108" spans="1:5" x14ac:dyDescent="0.2">
      <c r="A108" s="2">
        <f t="shared" si="4"/>
        <v>42740.12499999976</v>
      </c>
      <c r="B108">
        <f t="shared" si="5"/>
        <v>1</v>
      </c>
      <c r="C108">
        <f t="shared" si="6"/>
        <v>3</v>
      </c>
      <c r="D108">
        <v>18.399999999999999</v>
      </c>
      <c r="E108" s="10">
        <f>VLOOKUP(D108,$J$9:$K$27,2)*$B$7/1.5</f>
        <v>4266.666666666667</v>
      </c>
    </row>
    <row r="109" spans="1:5" x14ac:dyDescent="0.2">
      <c r="A109" s="2">
        <f t="shared" si="4"/>
        <v>42740.166666666424</v>
      </c>
      <c r="B109">
        <f t="shared" si="5"/>
        <v>1</v>
      </c>
      <c r="C109">
        <f t="shared" si="6"/>
        <v>4</v>
      </c>
      <c r="D109">
        <v>20.7</v>
      </c>
      <c r="E109" s="10">
        <f>VLOOKUP(D109,$J$9:$K$27,2)*$B$7/1.5</f>
        <v>6160</v>
      </c>
    </row>
    <row r="110" spans="1:5" x14ac:dyDescent="0.2">
      <c r="A110" s="2">
        <f t="shared" si="4"/>
        <v>42740.208333333088</v>
      </c>
      <c r="B110">
        <f t="shared" si="5"/>
        <v>1</v>
      </c>
      <c r="C110">
        <f t="shared" si="6"/>
        <v>5</v>
      </c>
      <c r="D110">
        <v>23</v>
      </c>
      <c r="E110" s="10">
        <f>VLOOKUP(D110,$J$9:$K$27,2)*$B$7/1.5</f>
        <v>7873.333333333333</v>
      </c>
    </row>
    <row r="111" spans="1:5" x14ac:dyDescent="0.2">
      <c r="A111" s="2">
        <f t="shared" si="4"/>
        <v>42740.249999999753</v>
      </c>
      <c r="B111">
        <f t="shared" si="5"/>
        <v>1</v>
      </c>
      <c r="C111">
        <f t="shared" si="6"/>
        <v>6</v>
      </c>
      <c r="D111">
        <v>20.7</v>
      </c>
      <c r="E111" s="10">
        <f>VLOOKUP(D111,$J$9:$K$27,2)*$B$7/1.5</f>
        <v>6160</v>
      </c>
    </row>
    <row r="112" spans="1:5" x14ac:dyDescent="0.2">
      <c r="A112" s="2">
        <f t="shared" si="4"/>
        <v>42740.291666666417</v>
      </c>
      <c r="B112">
        <f t="shared" si="5"/>
        <v>1</v>
      </c>
      <c r="C112">
        <f t="shared" si="6"/>
        <v>7</v>
      </c>
      <c r="D112">
        <v>17.824999999999999</v>
      </c>
      <c r="E112" s="10">
        <f>VLOOKUP(D112,$J$9:$K$27,2)*$B$7/1.5</f>
        <v>4266.666666666667</v>
      </c>
    </row>
    <row r="113" spans="1:5" x14ac:dyDescent="0.2">
      <c r="A113" s="2">
        <f t="shared" si="4"/>
        <v>42740.333333333081</v>
      </c>
      <c r="B113">
        <f t="shared" si="5"/>
        <v>1</v>
      </c>
      <c r="C113">
        <f t="shared" si="6"/>
        <v>8</v>
      </c>
      <c r="D113">
        <v>20.7</v>
      </c>
      <c r="E113" s="10">
        <f>VLOOKUP(D113,$J$9:$K$27,2)*$B$7/1.5</f>
        <v>6160</v>
      </c>
    </row>
    <row r="114" spans="1:5" x14ac:dyDescent="0.2">
      <c r="A114" s="2">
        <f t="shared" si="4"/>
        <v>42740.374999999745</v>
      </c>
      <c r="B114">
        <f t="shared" si="5"/>
        <v>1</v>
      </c>
      <c r="C114">
        <f t="shared" si="6"/>
        <v>9</v>
      </c>
      <c r="D114">
        <v>23</v>
      </c>
      <c r="E114" s="10">
        <f>VLOOKUP(D114,$J$9:$K$27,2)*$B$7/1.5</f>
        <v>7873.333333333333</v>
      </c>
    </row>
    <row r="115" spans="1:5" x14ac:dyDescent="0.2">
      <c r="A115" s="2">
        <f t="shared" si="4"/>
        <v>42740.41666666641</v>
      </c>
      <c r="B115">
        <f t="shared" si="5"/>
        <v>1</v>
      </c>
      <c r="C115">
        <f t="shared" si="6"/>
        <v>10</v>
      </c>
      <c r="D115">
        <v>23</v>
      </c>
      <c r="E115" s="10">
        <f>VLOOKUP(D115,$J$9:$K$27,2)*$B$7/1.5</f>
        <v>7873.333333333333</v>
      </c>
    </row>
    <row r="116" spans="1:5" x14ac:dyDescent="0.2">
      <c r="A116" s="2">
        <f t="shared" si="4"/>
        <v>42740.458333333074</v>
      </c>
      <c r="B116">
        <f t="shared" si="5"/>
        <v>1</v>
      </c>
      <c r="C116">
        <f t="shared" si="6"/>
        <v>11</v>
      </c>
      <c r="D116">
        <v>24.15</v>
      </c>
      <c r="E116" s="10">
        <f>VLOOKUP(D116,$J$9:$K$27,2)*$B$7/1.5</f>
        <v>9060</v>
      </c>
    </row>
    <row r="117" spans="1:5" x14ac:dyDescent="0.2">
      <c r="A117" s="2">
        <f t="shared" si="4"/>
        <v>42740.499999999738</v>
      </c>
      <c r="B117">
        <f t="shared" si="5"/>
        <v>1</v>
      </c>
      <c r="C117">
        <f t="shared" si="6"/>
        <v>12</v>
      </c>
      <c r="D117">
        <v>17.25</v>
      </c>
      <c r="E117" s="10">
        <f>VLOOKUP(D117,$J$9:$K$27,2)*$B$7/1.5</f>
        <v>4266.666666666667</v>
      </c>
    </row>
    <row r="118" spans="1:5" x14ac:dyDescent="0.2">
      <c r="A118" s="2">
        <f t="shared" si="4"/>
        <v>42740.541666666402</v>
      </c>
      <c r="B118">
        <f t="shared" si="5"/>
        <v>1</v>
      </c>
      <c r="C118">
        <f t="shared" si="6"/>
        <v>13</v>
      </c>
      <c r="D118">
        <v>14.374999999999998</v>
      </c>
      <c r="E118" s="10">
        <f>VLOOKUP(D118,$J$9:$K$27,2)*$B$7/1.5</f>
        <v>1666.6666666666667</v>
      </c>
    </row>
    <row r="119" spans="1:5" x14ac:dyDescent="0.2">
      <c r="A119" s="2">
        <f t="shared" si="4"/>
        <v>42740.583333333067</v>
      </c>
      <c r="B119">
        <f t="shared" si="5"/>
        <v>1</v>
      </c>
      <c r="C119">
        <f t="shared" si="6"/>
        <v>14</v>
      </c>
      <c r="D119">
        <v>19.549999999999997</v>
      </c>
      <c r="E119" s="10">
        <f>VLOOKUP(D119,$J$9:$K$27,2)*$B$7/1.5</f>
        <v>6160</v>
      </c>
    </row>
    <row r="120" spans="1:5" x14ac:dyDescent="0.2">
      <c r="A120" s="2">
        <f t="shared" si="4"/>
        <v>42740.624999999731</v>
      </c>
      <c r="B120">
        <f t="shared" si="5"/>
        <v>1</v>
      </c>
      <c r="C120">
        <f t="shared" si="6"/>
        <v>15</v>
      </c>
      <c r="D120">
        <v>14.95</v>
      </c>
      <c r="E120" s="10">
        <f>VLOOKUP(D120,$J$9:$K$27,2)*$B$7/1.5</f>
        <v>2773.3333333333335</v>
      </c>
    </row>
    <row r="121" spans="1:5" x14ac:dyDescent="0.2">
      <c r="A121" s="2">
        <f t="shared" si="4"/>
        <v>42740.666666666395</v>
      </c>
      <c r="B121">
        <f t="shared" si="5"/>
        <v>1</v>
      </c>
      <c r="C121">
        <f t="shared" si="6"/>
        <v>16</v>
      </c>
      <c r="D121">
        <v>13.799999999999999</v>
      </c>
      <c r="E121" s="10">
        <f>VLOOKUP(D121,$J$9:$K$27,2)*$B$7/1.5</f>
        <v>1666.6666666666667</v>
      </c>
    </row>
    <row r="122" spans="1:5" x14ac:dyDescent="0.2">
      <c r="A122" s="2">
        <f t="shared" si="4"/>
        <v>42740.708333333059</v>
      </c>
      <c r="B122">
        <f t="shared" si="5"/>
        <v>1</v>
      </c>
      <c r="C122">
        <f t="shared" si="6"/>
        <v>17</v>
      </c>
      <c r="D122">
        <v>9.1999999999999993</v>
      </c>
      <c r="E122" s="10">
        <f>VLOOKUP(D122,$J$9:$K$27,2)*$B$7/1.5</f>
        <v>286.66666666666669</v>
      </c>
    </row>
    <row r="123" spans="1:5" x14ac:dyDescent="0.2">
      <c r="A123" s="2">
        <f t="shared" si="4"/>
        <v>42740.749999999724</v>
      </c>
      <c r="B123">
        <f t="shared" si="5"/>
        <v>1</v>
      </c>
      <c r="C123">
        <f t="shared" si="6"/>
        <v>18</v>
      </c>
      <c r="D123">
        <v>10.35</v>
      </c>
      <c r="E123" s="10">
        <f>VLOOKUP(D123,$J$9:$K$27,2)*$B$7/1.5</f>
        <v>873.33333333333337</v>
      </c>
    </row>
    <row r="124" spans="1:5" x14ac:dyDescent="0.2">
      <c r="A124" s="2">
        <f t="shared" si="4"/>
        <v>42740.791666666388</v>
      </c>
      <c r="B124">
        <f t="shared" si="5"/>
        <v>1</v>
      </c>
      <c r="C124">
        <f t="shared" si="6"/>
        <v>19</v>
      </c>
      <c r="D124">
        <v>10.924999999999999</v>
      </c>
      <c r="E124" s="10">
        <f>VLOOKUP(D124,$J$9:$K$27,2)*$B$7/1.5</f>
        <v>873.33333333333337</v>
      </c>
    </row>
    <row r="125" spans="1:5" x14ac:dyDescent="0.2">
      <c r="A125" s="2">
        <f t="shared" si="4"/>
        <v>42740.833333333052</v>
      </c>
      <c r="B125">
        <f t="shared" si="5"/>
        <v>1</v>
      </c>
      <c r="C125">
        <f t="shared" si="6"/>
        <v>20</v>
      </c>
      <c r="D125">
        <v>11.5</v>
      </c>
      <c r="E125" s="10">
        <f>VLOOKUP(D125,$J$9:$K$27,2)*$B$7/1.5</f>
        <v>873.33333333333337</v>
      </c>
    </row>
    <row r="126" spans="1:5" x14ac:dyDescent="0.2">
      <c r="A126" s="2">
        <f t="shared" si="4"/>
        <v>42740.874999999716</v>
      </c>
      <c r="B126">
        <f t="shared" si="5"/>
        <v>1</v>
      </c>
      <c r="C126">
        <f t="shared" si="6"/>
        <v>21</v>
      </c>
      <c r="D126">
        <v>8.0499999999999989</v>
      </c>
      <c r="E126" s="10">
        <f>VLOOKUP(D126,$J$9:$K$27,2)*$B$7/1.5</f>
        <v>286.66666666666669</v>
      </c>
    </row>
    <row r="127" spans="1:5" x14ac:dyDescent="0.2">
      <c r="A127" s="2">
        <f t="shared" si="4"/>
        <v>42740.91666666638</v>
      </c>
      <c r="B127">
        <f t="shared" si="5"/>
        <v>1</v>
      </c>
      <c r="C127">
        <f t="shared" si="6"/>
        <v>22</v>
      </c>
      <c r="D127">
        <v>9.7749999999999986</v>
      </c>
      <c r="E127" s="10">
        <f>VLOOKUP(D127,$J$9:$K$27,2)*$B$7/1.5</f>
        <v>286.66666666666669</v>
      </c>
    </row>
    <row r="128" spans="1:5" x14ac:dyDescent="0.2">
      <c r="A128" s="2">
        <f t="shared" si="4"/>
        <v>42740.958333333045</v>
      </c>
      <c r="B128">
        <f t="shared" si="5"/>
        <v>1</v>
      </c>
      <c r="C128">
        <f t="shared" si="6"/>
        <v>23</v>
      </c>
      <c r="D128">
        <v>12.649999999999999</v>
      </c>
      <c r="E128" s="10">
        <f>VLOOKUP(D128,$J$9:$K$27,2)*$B$7/1.5</f>
        <v>1666.6666666666667</v>
      </c>
    </row>
    <row r="129" spans="1:5" x14ac:dyDescent="0.2">
      <c r="A129" s="2">
        <f t="shared" si="4"/>
        <v>42740.999999999709</v>
      </c>
      <c r="B129">
        <f t="shared" si="5"/>
        <v>1</v>
      </c>
      <c r="C129">
        <f t="shared" si="6"/>
        <v>0</v>
      </c>
      <c r="D129">
        <v>8.0499999999999989</v>
      </c>
      <c r="E129" s="10">
        <f>VLOOKUP(D129,$J$9:$K$27,2)*$B$7/1.5</f>
        <v>286.66666666666669</v>
      </c>
    </row>
    <row r="130" spans="1:5" x14ac:dyDescent="0.2">
      <c r="A130" s="2">
        <f t="shared" si="4"/>
        <v>42741.041666666373</v>
      </c>
      <c r="B130">
        <f t="shared" si="5"/>
        <v>1</v>
      </c>
      <c r="C130">
        <f t="shared" si="6"/>
        <v>1</v>
      </c>
      <c r="D130">
        <v>8.625</v>
      </c>
      <c r="E130" s="10">
        <f>VLOOKUP(D130,$J$9:$K$27,2)*$B$7/1.5</f>
        <v>286.66666666666669</v>
      </c>
    </row>
    <row r="131" spans="1:5" x14ac:dyDescent="0.2">
      <c r="A131" s="2">
        <f t="shared" si="4"/>
        <v>42741.083333333037</v>
      </c>
      <c r="B131">
        <f t="shared" si="5"/>
        <v>1</v>
      </c>
      <c r="C131">
        <f t="shared" si="6"/>
        <v>2</v>
      </c>
      <c r="D131">
        <v>11.5</v>
      </c>
      <c r="E131" s="10">
        <f>VLOOKUP(D131,$J$9:$K$27,2)*$B$7/1.5</f>
        <v>873.33333333333337</v>
      </c>
    </row>
    <row r="132" spans="1:5" x14ac:dyDescent="0.2">
      <c r="A132" s="2">
        <f t="shared" si="4"/>
        <v>42741.124999999702</v>
      </c>
      <c r="B132">
        <f t="shared" si="5"/>
        <v>1</v>
      </c>
      <c r="C132">
        <f t="shared" si="6"/>
        <v>3</v>
      </c>
      <c r="D132">
        <v>10.35</v>
      </c>
      <c r="E132" s="10">
        <f>VLOOKUP(D132,$J$9:$K$27,2)*$B$7/1.5</f>
        <v>873.33333333333337</v>
      </c>
    </row>
    <row r="133" spans="1:5" x14ac:dyDescent="0.2">
      <c r="A133" s="2">
        <f t="shared" si="4"/>
        <v>42741.166666666366</v>
      </c>
      <c r="B133">
        <f t="shared" si="5"/>
        <v>1</v>
      </c>
      <c r="C133">
        <f t="shared" si="6"/>
        <v>4</v>
      </c>
      <c r="D133">
        <v>8.625</v>
      </c>
      <c r="E133" s="10">
        <f>VLOOKUP(D133,$J$9:$K$27,2)*$B$7/1.5</f>
        <v>286.66666666666669</v>
      </c>
    </row>
    <row r="134" spans="1:5" x14ac:dyDescent="0.2">
      <c r="A134" s="2">
        <f t="shared" si="4"/>
        <v>42741.20833333303</v>
      </c>
      <c r="B134">
        <f t="shared" si="5"/>
        <v>1</v>
      </c>
      <c r="C134">
        <f t="shared" si="6"/>
        <v>5</v>
      </c>
      <c r="D134">
        <v>8.0499999999999989</v>
      </c>
      <c r="E134" s="10">
        <f>VLOOKUP(D134,$J$9:$K$27,2)*$B$7/1.5</f>
        <v>286.66666666666669</v>
      </c>
    </row>
    <row r="135" spans="1:5" x14ac:dyDescent="0.2">
      <c r="A135" s="2">
        <f t="shared" si="4"/>
        <v>42741.249999999694</v>
      </c>
      <c r="B135">
        <f t="shared" si="5"/>
        <v>1</v>
      </c>
      <c r="C135">
        <f t="shared" si="6"/>
        <v>6</v>
      </c>
      <c r="D135">
        <v>5.75</v>
      </c>
      <c r="E135" s="10">
        <f>VLOOKUP(D135,$J$9:$K$27,2)*$B$7/1.5</f>
        <v>0</v>
      </c>
    </row>
    <row r="136" spans="1:5" x14ac:dyDescent="0.2">
      <c r="A136" s="2">
        <f t="shared" si="4"/>
        <v>42741.291666666359</v>
      </c>
      <c r="B136">
        <f t="shared" si="5"/>
        <v>1</v>
      </c>
      <c r="C136">
        <f t="shared" si="6"/>
        <v>7</v>
      </c>
      <c r="D136">
        <v>6.669999999999999</v>
      </c>
      <c r="E136" s="10">
        <f>VLOOKUP(D136,$J$9:$K$27,2)*$B$7/1.5</f>
        <v>0</v>
      </c>
    </row>
    <row r="137" spans="1:5" x14ac:dyDescent="0.2">
      <c r="A137" s="2">
        <f t="shared" si="4"/>
        <v>42741.333333333023</v>
      </c>
      <c r="B137">
        <f t="shared" si="5"/>
        <v>1</v>
      </c>
      <c r="C137">
        <f t="shared" si="6"/>
        <v>8</v>
      </c>
      <c r="D137">
        <v>6.8999999999999995</v>
      </c>
      <c r="E137" s="10">
        <f>VLOOKUP(D137,$J$9:$K$27,2)*$B$7/1.5</f>
        <v>0</v>
      </c>
    </row>
    <row r="138" spans="1:5" x14ac:dyDescent="0.2">
      <c r="A138" s="2">
        <f t="shared" si="4"/>
        <v>42741.374999999687</v>
      </c>
      <c r="B138">
        <f t="shared" si="5"/>
        <v>1</v>
      </c>
      <c r="C138">
        <f t="shared" si="6"/>
        <v>9</v>
      </c>
      <c r="D138">
        <v>6.8999999999999995</v>
      </c>
      <c r="E138" s="10">
        <f>VLOOKUP(D138,$J$9:$K$27,2)*$B$7/1.5</f>
        <v>0</v>
      </c>
    </row>
    <row r="139" spans="1:5" x14ac:dyDescent="0.2">
      <c r="A139" s="2">
        <f t="shared" ref="A139:A202" si="7">A138+1/24</f>
        <v>42741.416666666351</v>
      </c>
      <c r="B139">
        <f t="shared" ref="B139:B202" si="8">MONTH(A139)</f>
        <v>1</v>
      </c>
      <c r="C139">
        <f t="shared" ref="C139:C202" si="9">HOUR(A139)</f>
        <v>10</v>
      </c>
      <c r="D139">
        <v>7.4749999999999996</v>
      </c>
      <c r="E139" s="10">
        <f>VLOOKUP(D139,$J$9:$K$27,2)*$B$7/1.5</f>
        <v>0</v>
      </c>
    </row>
    <row r="140" spans="1:5" x14ac:dyDescent="0.2">
      <c r="A140" s="2">
        <f t="shared" si="7"/>
        <v>42741.458333333016</v>
      </c>
      <c r="B140">
        <f t="shared" si="8"/>
        <v>1</v>
      </c>
      <c r="C140">
        <f t="shared" si="9"/>
        <v>11</v>
      </c>
      <c r="D140">
        <v>8.625</v>
      </c>
      <c r="E140" s="10">
        <f>VLOOKUP(D140,$J$9:$K$27,2)*$B$7/1.5</f>
        <v>286.66666666666669</v>
      </c>
    </row>
    <row r="141" spans="1:5" x14ac:dyDescent="0.2">
      <c r="A141" s="2">
        <f t="shared" si="7"/>
        <v>42741.49999999968</v>
      </c>
      <c r="B141">
        <f t="shared" si="8"/>
        <v>1</v>
      </c>
      <c r="C141">
        <f t="shared" si="9"/>
        <v>12</v>
      </c>
      <c r="D141">
        <v>8.0499999999999989</v>
      </c>
      <c r="E141" s="10">
        <f>VLOOKUP(D141,$J$9:$K$27,2)*$B$7/1.5</f>
        <v>286.66666666666669</v>
      </c>
    </row>
    <row r="142" spans="1:5" x14ac:dyDescent="0.2">
      <c r="A142" s="2">
        <f t="shared" si="7"/>
        <v>42741.541666666344</v>
      </c>
      <c r="B142">
        <f t="shared" si="8"/>
        <v>1</v>
      </c>
      <c r="C142">
        <f t="shared" si="9"/>
        <v>13</v>
      </c>
      <c r="D142">
        <v>8.625</v>
      </c>
      <c r="E142" s="10">
        <f>VLOOKUP(D142,$J$9:$K$27,2)*$B$7/1.5</f>
        <v>286.66666666666669</v>
      </c>
    </row>
    <row r="143" spans="1:5" x14ac:dyDescent="0.2">
      <c r="A143" s="2">
        <f t="shared" si="7"/>
        <v>42741.583333333008</v>
      </c>
      <c r="B143">
        <f t="shared" si="8"/>
        <v>1</v>
      </c>
      <c r="C143">
        <f t="shared" si="9"/>
        <v>14</v>
      </c>
      <c r="D143">
        <v>11.5</v>
      </c>
      <c r="E143" s="10">
        <f>VLOOKUP(D143,$J$9:$K$27,2)*$B$7/1.5</f>
        <v>873.33333333333337</v>
      </c>
    </row>
    <row r="144" spans="1:5" x14ac:dyDescent="0.2">
      <c r="A144" s="2">
        <f t="shared" si="7"/>
        <v>42741.624999999673</v>
      </c>
      <c r="B144">
        <f t="shared" si="8"/>
        <v>1</v>
      </c>
      <c r="C144">
        <f t="shared" si="9"/>
        <v>15</v>
      </c>
      <c r="D144">
        <v>10.35</v>
      </c>
      <c r="E144" s="10">
        <f>VLOOKUP(D144,$J$9:$K$27,2)*$B$7/1.5</f>
        <v>873.33333333333337</v>
      </c>
    </row>
    <row r="145" spans="1:5" x14ac:dyDescent="0.2">
      <c r="A145" s="2">
        <f t="shared" si="7"/>
        <v>42741.666666666337</v>
      </c>
      <c r="B145">
        <f t="shared" si="8"/>
        <v>1</v>
      </c>
      <c r="C145">
        <f t="shared" si="9"/>
        <v>16</v>
      </c>
      <c r="D145">
        <v>10.35</v>
      </c>
      <c r="E145" s="10">
        <f>VLOOKUP(D145,$J$9:$K$27,2)*$B$7/1.5</f>
        <v>873.33333333333337</v>
      </c>
    </row>
    <row r="146" spans="1:5" x14ac:dyDescent="0.2">
      <c r="A146" s="2">
        <f t="shared" si="7"/>
        <v>42741.708333333001</v>
      </c>
      <c r="B146">
        <f t="shared" si="8"/>
        <v>1</v>
      </c>
      <c r="C146">
        <f t="shared" si="9"/>
        <v>17</v>
      </c>
      <c r="D146">
        <v>12.649999999999999</v>
      </c>
      <c r="E146" s="10">
        <f>VLOOKUP(D146,$J$9:$K$27,2)*$B$7/1.5</f>
        <v>1666.6666666666667</v>
      </c>
    </row>
    <row r="147" spans="1:5" x14ac:dyDescent="0.2">
      <c r="A147" s="2">
        <f t="shared" si="7"/>
        <v>42741.749999999665</v>
      </c>
      <c r="B147">
        <f t="shared" si="8"/>
        <v>1</v>
      </c>
      <c r="C147">
        <f t="shared" si="9"/>
        <v>18</v>
      </c>
      <c r="D147">
        <v>8.0499999999999989</v>
      </c>
      <c r="E147" s="10">
        <f>VLOOKUP(D147,$J$9:$K$27,2)*$B$7/1.5</f>
        <v>286.66666666666669</v>
      </c>
    </row>
    <row r="148" spans="1:5" x14ac:dyDescent="0.2">
      <c r="A148" s="2">
        <f t="shared" si="7"/>
        <v>42741.79166666633</v>
      </c>
      <c r="B148">
        <f t="shared" si="8"/>
        <v>1</v>
      </c>
      <c r="C148">
        <f t="shared" si="9"/>
        <v>19</v>
      </c>
      <c r="D148">
        <v>10.35</v>
      </c>
      <c r="E148" s="10">
        <f>VLOOKUP(D148,$J$9:$K$27,2)*$B$7/1.5</f>
        <v>873.33333333333337</v>
      </c>
    </row>
    <row r="149" spans="1:5" x14ac:dyDescent="0.2">
      <c r="A149" s="2">
        <f t="shared" si="7"/>
        <v>42741.833333332994</v>
      </c>
      <c r="B149">
        <f t="shared" si="8"/>
        <v>1</v>
      </c>
      <c r="C149">
        <f t="shared" si="9"/>
        <v>20</v>
      </c>
      <c r="D149">
        <v>10.35</v>
      </c>
      <c r="E149" s="10">
        <f>VLOOKUP(D149,$J$9:$K$27,2)*$B$7/1.5</f>
        <v>873.33333333333337</v>
      </c>
    </row>
    <row r="150" spans="1:5" x14ac:dyDescent="0.2">
      <c r="A150" s="2">
        <f t="shared" si="7"/>
        <v>42741.874999999658</v>
      </c>
      <c r="B150">
        <f t="shared" si="8"/>
        <v>1</v>
      </c>
      <c r="C150">
        <f t="shared" si="9"/>
        <v>21</v>
      </c>
      <c r="D150">
        <v>8.0499999999999989</v>
      </c>
      <c r="E150" s="10">
        <f>VLOOKUP(D150,$J$9:$K$27,2)*$B$7/1.5</f>
        <v>286.66666666666669</v>
      </c>
    </row>
    <row r="151" spans="1:5" x14ac:dyDescent="0.2">
      <c r="A151" s="2">
        <f t="shared" si="7"/>
        <v>42741.916666666322</v>
      </c>
      <c r="B151">
        <f t="shared" si="8"/>
        <v>1</v>
      </c>
      <c r="C151">
        <f t="shared" si="9"/>
        <v>22</v>
      </c>
      <c r="D151">
        <v>9.7749999999999986</v>
      </c>
      <c r="E151" s="10">
        <f>VLOOKUP(D151,$J$9:$K$27,2)*$B$7/1.5</f>
        <v>286.66666666666669</v>
      </c>
    </row>
    <row r="152" spans="1:5" x14ac:dyDescent="0.2">
      <c r="A152" s="2">
        <f t="shared" si="7"/>
        <v>42741.958333332987</v>
      </c>
      <c r="B152">
        <f t="shared" si="8"/>
        <v>1</v>
      </c>
      <c r="C152">
        <f t="shared" si="9"/>
        <v>23</v>
      </c>
      <c r="D152">
        <v>10.35</v>
      </c>
      <c r="E152" s="10">
        <f>VLOOKUP(D152,$J$9:$K$27,2)*$B$7/1.5</f>
        <v>873.33333333333337</v>
      </c>
    </row>
    <row r="153" spans="1:5" x14ac:dyDescent="0.2">
      <c r="A153" s="2">
        <f t="shared" si="7"/>
        <v>42741.999999999651</v>
      </c>
      <c r="B153">
        <f t="shared" si="8"/>
        <v>1</v>
      </c>
      <c r="C153">
        <f t="shared" si="9"/>
        <v>0</v>
      </c>
      <c r="D153">
        <v>12.649999999999999</v>
      </c>
      <c r="E153" s="10">
        <f>VLOOKUP(D153,$J$9:$K$27,2)*$B$7/1.5</f>
        <v>1666.6666666666667</v>
      </c>
    </row>
    <row r="154" spans="1:5" x14ac:dyDescent="0.2">
      <c r="A154" s="2">
        <f t="shared" si="7"/>
        <v>42742.041666666315</v>
      </c>
      <c r="B154">
        <f t="shared" si="8"/>
        <v>1</v>
      </c>
      <c r="C154">
        <f t="shared" si="9"/>
        <v>1</v>
      </c>
      <c r="D154">
        <v>11.5</v>
      </c>
      <c r="E154" s="10">
        <f>VLOOKUP(D154,$J$9:$K$27,2)*$B$7/1.5</f>
        <v>873.33333333333337</v>
      </c>
    </row>
    <row r="155" spans="1:5" x14ac:dyDescent="0.2">
      <c r="A155" s="2">
        <f t="shared" si="7"/>
        <v>42742.083333332979</v>
      </c>
      <c r="B155">
        <f t="shared" si="8"/>
        <v>1</v>
      </c>
      <c r="C155">
        <f t="shared" si="9"/>
        <v>2</v>
      </c>
      <c r="D155">
        <v>10.35</v>
      </c>
      <c r="E155" s="10">
        <f>VLOOKUP(D155,$J$9:$K$27,2)*$B$7/1.5</f>
        <v>873.33333333333337</v>
      </c>
    </row>
    <row r="156" spans="1:5" x14ac:dyDescent="0.2">
      <c r="A156" s="2">
        <f t="shared" si="7"/>
        <v>42742.124999999643</v>
      </c>
      <c r="B156">
        <f t="shared" si="8"/>
        <v>1</v>
      </c>
      <c r="C156">
        <f t="shared" si="9"/>
        <v>3</v>
      </c>
      <c r="D156">
        <v>9.1999999999999993</v>
      </c>
      <c r="E156" s="10">
        <f>VLOOKUP(D156,$J$9:$K$27,2)*$B$7/1.5</f>
        <v>286.66666666666669</v>
      </c>
    </row>
    <row r="157" spans="1:5" x14ac:dyDescent="0.2">
      <c r="A157" s="2">
        <f t="shared" si="7"/>
        <v>42742.166666666308</v>
      </c>
      <c r="B157">
        <f t="shared" si="8"/>
        <v>1</v>
      </c>
      <c r="C157">
        <f t="shared" si="9"/>
        <v>4</v>
      </c>
      <c r="D157">
        <v>9.7749999999999986</v>
      </c>
      <c r="E157" s="10">
        <f>VLOOKUP(D157,$J$9:$K$27,2)*$B$7/1.5</f>
        <v>286.66666666666669</v>
      </c>
    </row>
    <row r="158" spans="1:5" x14ac:dyDescent="0.2">
      <c r="A158" s="2">
        <f t="shared" si="7"/>
        <v>42742.208333332972</v>
      </c>
      <c r="B158">
        <f t="shared" si="8"/>
        <v>1</v>
      </c>
      <c r="C158">
        <f t="shared" si="9"/>
        <v>5</v>
      </c>
      <c r="D158">
        <v>9.1999999999999993</v>
      </c>
      <c r="E158" s="10">
        <f>VLOOKUP(D158,$J$9:$K$27,2)*$B$7/1.5</f>
        <v>286.66666666666669</v>
      </c>
    </row>
    <row r="159" spans="1:5" x14ac:dyDescent="0.2">
      <c r="A159" s="2">
        <f t="shared" si="7"/>
        <v>42742.249999999636</v>
      </c>
      <c r="B159">
        <f t="shared" si="8"/>
        <v>1</v>
      </c>
      <c r="C159">
        <f t="shared" si="9"/>
        <v>6</v>
      </c>
      <c r="D159">
        <v>11.5</v>
      </c>
      <c r="E159" s="10">
        <f>VLOOKUP(D159,$J$9:$K$27,2)*$B$7/1.5</f>
        <v>873.33333333333337</v>
      </c>
    </row>
    <row r="160" spans="1:5" x14ac:dyDescent="0.2">
      <c r="A160" s="2">
        <f t="shared" si="7"/>
        <v>42742.2916666663</v>
      </c>
      <c r="B160">
        <f t="shared" si="8"/>
        <v>1</v>
      </c>
      <c r="C160">
        <f t="shared" si="9"/>
        <v>7</v>
      </c>
      <c r="D160">
        <v>12.074999999999999</v>
      </c>
      <c r="E160" s="10">
        <f>VLOOKUP(D160,$J$9:$K$27,2)*$B$7/1.5</f>
        <v>873.33333333333337</v>
      </c>
    </row>
    <row r="161" spans="1:5" x14ac:dyDescent="0.2">
      <c r="A161" s="2">
        <f t="shared" si="7"/>
        <v>42742.333333332965</v>
      </c>
      <c r="B161">
        <f t="shared" si="8"/>
        <v>1</v>
      </c>
      <c r="C161">
        <f t="shared" si="9"/>
        <v>8</v>
      </c>
      <c r="D161">
        <v>11.5</v>
      </c>
      <c r="E161" s="10">
        <f>VLOOKUP(D161,$J$9:$K$27,2)*$B$7/1.5</f>
        <v>873.33333333333337</v>
      </c>
    </row>
    <row r="162" spans="1:5" x14ac:dyDescent="0.2">
      <c r="A162" s="2">
        <f t="shared" si="7"/>
        <v>42742.374999999629</v>
      </c>
      <c r="B162">
        <f t="shared" si="8"/>
        <v>1</v>
      </c>
      <c r="C162">
        <f t="shared" si="9"/>
        <v>9</v>
      </c>
      <c r="D162">
        <v>14.95</v>
      </c>
      <c r="E162" s="10">
        <f>VLOOKUP(D162,$J$9:$K$27,2)*$B$7/1.5</f>
        <v>2773.3333333333335</v>
      </c>
    </row>
    <row r="163" spans="1:5" x14ac:dyDescent="0.2">
      <c r="A163" s="2">
        <f t="shared" si="7"/>
        <v>42742.416666666293</v>
      </c>
      <c r="B163">
        <f t="shared" si="8"/>
        <v>1</v>
      </c>
      <c r="C163">
        <f t="shared" si="9"/>
        <v>10</v>
      </c>
      <c r="D163">
        <v>15.524999999999999</v>
      </c>
      <c r="E163" s="10">
        <f>VLOOKUP(D163,$J$9:$K$27,2)*$B$7/1.5</f>
        <v>2773.3333333333335</v>
      </c>
    </row>
    <row r="164" spans="1:5" x14ac:dyDescent="0.2">
      <c r="A164" s="2">
        <f t="shared" si="7"/>
        <v>42742.458333332957</v>
      </c>
      <c r="B164">
        <f t="shared" si="8"/>
        <v>1</v>
      </c>
      <c r="C164">
        <f t="shared" si="9"/>
        <v>11</v>
      </c>
      <c r="D164">
        <v>13.512499999999999</v>
      </c>
      <c r="E164" s="10">
        <f>VLOOKUP(D164,$J$9:$K$27,2)*$B$7/1.5</f>
        <v>1666.6666666666667</v>
      </c>
    </row>
    <row r="165" spans="1:5" x14ac:dyDescent="0.2">
      <c r="A165" s="2">
        <f t="shared" si="7"/>
        <v>42742.499999999622</v>
      </c>
      <c r="B165">
        <f t="shared" si="8"/>
        <v>1</v>
      </c>
      <c r="C165">
        <f t="shared" si="9"/>
        <v>12</v>
      </c>
      <c r="D165">
        <v>14.95</v>
      </c>
      <c r="E165" s="10">
        <f>VLOOKUP(D165,$J$9:$K$27,2)*$B$7/1.5</f>
        <v>2773.3333333333335</v>
      </c>
    </row>
    <row r="166" spans="1:5" x14ac:dyDescent="0.2">
      <c r="A166" s="2">
        <f t="shared" si="7"/>
        <v>42742.541666666286</v>
      </c>
      <c r="B166">
        <f t="shared" si="8"/>
        <v>1</v>
      </c>
      <c r="C166">
        <f t="shared" si="9"/>
        <v>13</v>
      </c>
      <c r="D166">
        <v>17.824999999999999</v>
      </c>
      <c r="E166" s="10">
        <f>VLOOKUP(D166,$J$9:$K$27,2)*$B$7/1.5</f>
        <v>4266.666666666667</v>
      </c>
    </row>
    <row r="167" spans="1:5" x14ac:dyDescent="0.2">
      <c r="A167" s="2">
        <f t="shared" si="7"/>
        <v>42742.58333333295</v>
      </c>
      <c r="B167">
        <f t="shared" si="8"/>
        <v>1</v>
      </c>
      <c r="C167">
        <f t="shared" si="9"/>
        <v>14</v>
      </c>
      <c r="D167">
        <v>20.125</v>
      </c>
      <c r="E167" s="10">
        <f>VLOOKUP(D167,$J$9:$K$27,2)*$B$7/1.5</f>
        <v>6160</v>
      </c>
    </row>
    <row r="168" spans="1:5" x14ac:dyDescent="0.2">
      <c r="A168" s="2">
        <f t="shared" si="7"/>
        <v>42742.624999999614</v>
      </c>
      <c r="B168">
        <f t="shared" si="8"/>
        <v>1</v>
      </c>
      <c r="C168">
        <f t="shared" si="9"/>
        <v>15</v>
      </c>
      <c r="D168">
        <v>18.399999999999999</v>
      </c>
      <c r="E168" s="10">
        <f>VLOOKUP(D168,$J$9:$K$27,2)*$B$7/1.5</f>
        <v>4266.666666666667</v>
      </c>
    </row>
    <row r="169" spans="1:5" x14ac:dyDescent="0.2">
      <c r="A169" s="2">
        <f t="shared" si="7"/>
        <v>42742.666666666279</v>
      </c>
      <c r="B169">
        <f t="shared" si="8"/>
        <v>1</v>
      </c>
      <c r="C169">
        <f t="shared" si="9"/>
        <v>16</v>
      </c>
      <c r="D169">
        <v>19.549999999999997</v>
      </c>
      <c r="E169" s="10">
        <f>VLOOKUP(D169,$J$9:$K$27,2)*$B$7/1.5</f>
        <v>6160</v>
      </c>
    </row>
    <row r="170" spans="1:5" x14ac:dyDescent="0.2">
      <c r="A170" s="2">
        <f t="shared" si="7"/>
        <v>42742.708333332943</v>
      </c>
      <c r="B170">
        <f t="shared" si="8"/>
        <v>1</v>
      </c>
      <c r="C170">
        <f t="shared" si="9"/>
        <v>17</v>
      </c>
      <c r="D170">
        <v>25.299999999999997</v>
      </c>
      <c r="E170" s="10">
        <f>VLOOKUP(D170,$J$9:$K$27,2)*$B$7/1.5</f>
        <v>9060</v>
      </c>
    </row>
    <row r="171" spans="1:5" x14ac:dyDescent="0.2">
      <c r="A171" s="2">
        <f t="shared" si="7"/>
        <v>42742.749999999607</v>
      </c>
      <c r="B171">
        <f t="shared" si="8"/>
        <v>1</v>
      </c>
      <c r="C171">
        <f t="shared" si="9"/>
        <v>18</v>
      </c>
      <c r="D171">
        <v>25.68333333333333</v>
      </c>
      <c r="E171" s="10">
        <f>VLOOKUP(D171,$J$9:$K$27,2)*$B$7/1.5</f>
        <v>9060</v>
      </c>
    </row>
    <row r="172" spans="1:5" x14ac:dyDescent="0.2">
      <c r="A172" s="2">
        <f t="shared" si="7"/>
        <v>42742.791666666271</v>
      </c>
      <c r="B172">
        <f t="shared" si="8"/>
        <v>1</v>
      </c>
      <c r="C172">
        <f t="shared" si="9"/>
        <v>19</v>
      </c>
      <c r="D172">
        <v>26.066666666666666</v>
      </c>
      <c r="E172" s="10">
        <f>VLOOKUP(D172,$J$9:$K$27,2)*$B$7/1.5</f>
        <v>9573.3333333333339</v>
      </c>
    </row>
    <row r="173" spans="1:5" x14ac:dyDescent="0.2">
      <c r="A173" s="2">
        <f t="shared" si="7"/>
        <v>42742.833333332936</v>
      </c>
      <c r="B173">
        <f t="shared" si="8"/>
        <v>1</v>
      </c>
      <c r="C173">
        <f t="shared" si="9"/>
        <v>20</v>
      </c>
      <c r="D173">
        <v>25.299999999999997</v>
      </c>
      <c r="E173" s="10">
        <f>VLOOKUP(D173,$J$9:$K$27,2)*$B$7/1.5</f>
        <v>9060</v>
      </c>
    </row>
    <row r="174" spans="1:5" x14ac:dyDescent="0.2">
      <c r="A174" s="2">
        <f t="shared" si="7"/>
        <v>42742.8749999996</v>
      </c>
      <c r="B174">
        <f t="shared" si="8"/>
        <v>1</v>
      </c>
      <c r="C174">
        <f t="shared" si="9"/>
        <v>21</v>
      </c>
      <c r="D174">
        <v>19.166666666666668</v>
      </c>
      <c r="E174" s="10">
        <f>VLOOKUP(D174,$J$9:$K$27,2)*$B$7/1.5</f>
        <v>6160</v>
      </c>
    </row>
    <row r="175" spans="1:5" x14ac:dyDescent="0.2">
      <c r="A175" s="2">
        <f t="shared" si="7"/>
        <v>42742.916666666264</v>
      </c>
      <c r="B175">
        <f t="shared" si="8"/>
        <v>1</v>
      </c>
      <c r="C175">
        <f t="shared" si="9"/>
        <v>22</v>
      </c>
      <c r="D175">
        <v>18.399999999999999</v>
      </c>
      <c r="E175" s="10">
        <f>VLOOKUP(D175,$J$9:$K$27,2)*$B$7/1.5</f>
        <v>4266.666666666667</v>
      </c>
    </row>
    <row r="176" spans="1:5" x14ac:dyDescent="0.2">
      <c r="A176" s="2">
        <f t="shared" si="7"/>
        <v>42742.958333332928</v>
      </c>
      <c r="B176">
        <f t="shared" si="8"/>
        <v>1</v>
      </c>
      <c r="C176">
        <f t="shared" si="9"/>
        <v>23</v>
      </c>
      <c r="D176">
        <v>17.25</v>
      </c>
      <c r="E176" s="10">
        <f>VLOOKUP(D176,$J$9:$K$27,2)*$B$7/1.5</f>
        <v>4266.666666666667</v>
      </c>
    </row>
    <row r="177" spans="1:5" x14ac:dyDescent="0.2">
      <c r="A177" s="2">
        <f t="shared" si="7"/>
        <v>42742.999999999593</v>
      </c>
      <c r="B177">
        <f t="shared" si="8"/>
        <v>1</v>
      </c>
      <c r="C177">
        <f t="shared" si="9"/>
        <v>0</v>
      </c>
      <c r="D177">
        <v>18.399999999999999</v>
      </c>
      <c r="E177" s="10">
        <f>VLOOKUP(D177,$J$9:$K$27,2)*$B$7/1.5</f>
        <v>4266.666666666667</v>
      </c>
    </row>
    <row r="178" spans="1:5" x14ac:dyDescent="0.2">
      <c r="A178" s="2">
        <f t="shared" si="7"/>
        <v>42743.041666666257</v>
      </c>
      <c r="B178">
        <f t="shared" si="8"/>
        <v>1</v>
      </c>
      <c r="C178">
        <f t="shared" si="9"/>
        <v>1</v>
      </c>
      <c r="D178">
        <v>17.25</v>
      </c>
      <c r="E178" s="10">
        <f>VLOOKUP(D178,$J$9:$K$27,2)*$B$7/1.5</f>
        <v>4266.666666666667</v>
      </c>
    </row>
    <row r="179" spans="1:5" x14ac:dyDescent="0.2">
      <c r="A179" s="2">
        <f t="shared" si="7"/>
        <v>42743.083333332921</v>
      </c>
      <c r="B179">
        <f t="shared" si="8"/>
        <v>1</v>
      </c>
      <c r="C179">
        <f t="shared" si="9"/>
        <v>2</v>
      </c>
      <c r="D179">
        <v>16.099999999999998</v>
      </c>
      <c r="E179" s="10">
        <f>VLOOKUP(D179,$J$9:$K$27,2)*$B$7/1.5</f>
        <v>2773.3333333333335</v>
      </c>
    </row>
    <row r="180" spans="1:5" x14ac:dyDescent="0.2">
      <c r="A180" s="2">
        <f t="shared" si="7"/>
        <v>42743.124999999585</v>
      </c>
      <c r="B180">
        <f t="shared" si="8"/>
        <v>1</v>
      </c>
      <c r="C180">
        <f t="shared" si="9"/>
        <v>3</v>
      </c>
      <c r="D180">
        <v>14.95</v>
      </c>
      <c r="E180" s="10">
        <f>VLOOKUP(D180,$J$9:$K$27,2)*$B$7/1.5</f>
        <v>2773.3333333333335</v>
      </c>
    </row>
    <row r="181" spans="1:5" x14ac:dyDescent="0.2">
      <c r="A181" s="2">
        <f t="shared" si="7"/>
        <v>42743.16666666625</v>
      </c>
      <c r="B181">
        <f t="shared" si="8"/>
        <v>1</v>
      </c>
      <c r="C181">
        <f t="shared" si="9"/>
        <v>4</v>
      </c>
      <c r="D181">
        <v>14.95</v>
      </c>
      <c r="E181" s="10">
        <f>VLOOKUP(D181,$J$9:$K$27,2)*$B$7/1.5</f>
        <v>2773.3333333333335</v>
      </c>
    </row>
    <row r="182" spans="1:5" x14ac:dyDescent="0.2">
      <c r="A182" s="2">
        <f t="shared" si="7"/>
        <v>42743.208333332914</v>
      </c>
      <c r="B182">
        <f t="shared" si="8"/>
        <v>1</v>
      </c>
      <c r="C182">
        <f t="shared" si="9"/>
        <v>5</v>
      </c>
      <c r="D182">
        <v>14.95</v>
      </c>
      <c r="E182" s="10">
        <f>VLOOKUP(D182,$J$9:$K$27,2)*$B$7/1.5</f>
        <v>2773.3333333333335</v>
      </c>
    </row>
    <row r="183" spans="1:5" x14ac:dyDescent="0.2">
      <c r="A183" s="2">
        <f t="shared" si="7"/>
        <v>42743.249999999578</v>
      </c>
      <c r="B183">
        <f t="shared" si="8"/>
        <v>1</v>
      </c>
      <c r="C183">
        <f t="shared" si="9"/>
        <v>6</v>
      </c>
      <c r="D183">
        <v>11.5</v>
      </c>
      <c r="E183" s="10">
        <f>VLOOKUP(D183,$J$9:$K$27,2)*$B$7/1.5</f>
        <v>873.33333333333337</v>
      </c>
    </row>
    <row r="184" spans="1:5" x14ac:dyDescent="0.2">
      <c r="A184" s="2">
        <f t="shared" si="7"/>
        <v>42743.291666666242</v>
      </c>
      <c r="B184">
        <f t="shared" si="8"/>
        <v>1</v>
      </c>
      <c r="C184">
        <f t="shared" si="9"/>
        <v>7</v>
      </c>
      <c r="D184">
        <v>13.799999999999999</v>
      </c>
      <c r="E184" s="10">
        <f>VLOOKUP(D184,$J$9:$K$27,2)*$B$7/1.5</f>
        <v>1666.6666666666667</v>
      </c>
    </row>
    <row r="185" spans="1:5" x14ac:dyDescent="0.2">
      <c r="A185" s="2">
        <f t="shared" si="7"/>
        <v>42743.333333332906</v>
      </c>
      <c r="B185">
        <f t="shared" si="8"/>
        <v>1</v>
      </c>
      <c r="C185">
        <f t="shared" si="9"/>
        <v>8</v>
      </c>
      <c r="D185">
        <v>17.25</v>
      </c>
      <c r="E185" s="10">
        <f>VLOOKUP(D185,$J$9:$K$27,2)*$B$7/1.5</f>
        <v>4266.666666666667</v>
      </c>
    </row>
    <row r="186" spans="1:5" x14ac:dyDescent="0.2">
      <c r="A186" s="2">
        <f t="shared" si="7"/>
        <v>42743.374999999571</v>
      </c>
      <c r="B186">
        <f t="shared" si="8"/>
        <v>1</v>
      </c>
      <c r="C186">
        <f t="shared" si="9"/>
        <v>9</v>
      </c>
      <c r="D186">
        <v>17.25</v>
      </c>
      <c r="E186" s="10">
        <f>VLOOKUP(D186,$J$9:$K$27,2)*$B$7/1.5</f>
        <v>4266.666666666667</v>
      </c>
    </row>
    <row r="187" spans="1:5" x14ac:dyDescent="0.2">
      <c r="A187" s="2">
        <f t="shared" si="7"/>
        <v>42743.416666666235</v>
      </c>
      <c r="B187">
        <f t="shared" si="8"/>
        <v>1</v>
      </c>
      <c r="C187">
        <f t="shared" si="9"/>
        <v>10</v>
      </c>
      <c r="D187">
        <v>16.674999999999997</v>
      </c>
      <c r="E187" s="10">
        <f>VLOOKUP(D187,$J$9:$K$27,2)*$B$7/1.5</f>
        <v>2773.3333333333335</v>
      </c>
    </row>
    <row r="188" spans="1:5" x14ac:dyDescent="0.2">
      <c r="A188" s="2">
        <f t="shared" si="7"/>
        <v>42743.458333332899</v>
      </c>
      <c r="B188">
        <f t="shared" si="8"/>
        <v>1</v>
      </c>
      <c r="C188">
        <f t="shared" si="9"/>
        <v>11</v>
      </c>
      <c r="D188">
        <v>16.099999999999998</v>
      </c>
      <c r="E188" s="10">
        <f>VLOOKUP(D188,$J$9:$K$27,2)*$B$7/1.5</f>
        <v>2773.3333333333335</v>
      </c>
    </row>
    <row r="189" spans="1:5" x14ac:dyDescent="0.2">
      <c r="A189" s="2">
        <f t="shared" si="7"/>
        <v>42743.499999999563</v>
      </c>
      <c r="B189">
        <f t="shared" si="8"/>
        <v>1</v>
      </c>
      <c r="C189">
        <f t="shared" si="9"/>
        <v>12</v>
      </c>
      <c r="D189">
        <v>18.399999999999999</v>
      </c>
      <c r="E189" s="10">
        <f>VLOOKUP(D189,$J$9:$K$27,2)*$B$7/1.5</f>
        <v>4266.666666666667</v>
      </c>
    </row>
    <row r="190" spans="1:5" x14ac:dyDescent="0.2">
      <c r="A190" s="2">
        <f t="shared" si="7"/>
        <v>42743.541666666228</v>
      </c>
      <c r="B190">
        <f t="shared" si="8"/>
        <v>1</v>
      </c>
      <c r="C190">
        <f t="shared" si="9"/>
        <v>13</v>
      </c>
      <c r="D190">
        <v>14.95</v>
      </c>
      <c r="E190" s="10">
        <f>VLOOKUP(D190,$J$9:$K$27,2)*$B$7/1.5</f>
        <v>2773.3333333333335</v>
      </c>
    </row>
    <row r="191" spans="1:5" x14ac:dyDescent="0.2">
      <c r="A191" s="2">
        <f t="shared" si="7"/>
        <v>42743.583333332892</v>
      </c>
      <c r="B191">
        <f t="shared" si="8"/>
        <v>1</v>
      </c>
      <c r="C191">
        <f t="shared" si="9"/>
        <v>14</v>
      </c>
      <c r="D191">
        <v>16.099999999999998</v>
      </c>
      <c r="E191" s="10">
        <f>VLOOKUP(D191,$J$9:$K$27,2)*$B$7/1.5</f>
        <v>2773.3333333333335</v>
      </c>
    </row>
    <row r="192" spans="1:5" x14ac:dyDescent="0.2">
      <c r="A192" s="2">
        <f t="shared" si="7"/>
        <v>42743.624999999556</v>
      </c>
      <c r="B192">
        <f t="shared" si="8"/>
        <v>1</v>
      </c>
      <c r="C192">
        <f t="shared" si="9"/>
        <v>15</v>
      </c>
      <c r="D192">
        <v>18.399999999999999</v>
      </c>
      <c r="E192" s="10">
        <f>VLOOKUP(D192,$J$9:$K$27,2)*$B$7/1.5</f>
        <v>4266.666666666667</v>
      </c>
    </row>
    <row r="193" spans="1:5" x14ac:dyDescent="0.2">
      <c r="A193" s="2">
        <f t="shared" si="7"/>
        <v>42743.66666666622</v>
      </c>
      <c r="B193">
        <f t="shared" si="8"/>
        <v>1</v>
      </c>
      <c r="C193">
        <f t="shared" si="9"/>
        <v>16</v>
      </c>
      <c r="D193">
        <v>15.524999999999999</v>
      </c>
      <c r="E193" s="10">
        <f>VLOOKUP(D193,$J$9:$K$27,2)*$B$7/1.5</f>
        <v>2773.3333333333335</v>
      </c>
    </row>
    <row r="194" spans="1:5" x14ac:dyDescent="0.2">
      <c r="A194" s="2">
        <f t="shared" si="7"/>
        <v>42743.708333332885</v>
      </c>
      <c r="B194">
        <f t="shared" si="8"/>
        <v>1</v>
      </c>
      <c r="C194">
        <f t="shared" si="9"/>
        <v>17</v>
      </c>
      <c r="D194">
        <v>16.099999999999998</v>
      </c>
      <c r="E194" s="10">
        <f>VLOOKUP(D194,$J$9:$K$27,2)*$B$7/1.5</f>
        <v>2773.3333333333335</v>
      </c>
    </row>
    <row r="195" spans="1:5" x14ac:dyDescent="0.2">
      <c r="A195" s="2">
        <f t="shared" si="7"/>
        <v>42743.749999999549</v>
      </c>
      <c r="B195">
        <f t="shared" si="8"/>
        <v>1</v>
      </c>
      <c r="C195">
        <f t="shared" si="9"/>
        <v>18</v>
      </c>
      <c r="D195">
        <v>14.95</v>
      </c>
      <c r="E195" s="10">
        <f>VLOOKUP(D195,$J$9:$K$27,2)*$B$7/1.5</f>
        <v>2773.3333333333335</v>
      </c>
    </row>
    <row r="196" spans="1:5" x14ac:dyDescent="0.2">
      <c r="A196" s="2">
        <f t="shared" si="7"/>
        <v>42743.791666666213</v>
      </c>
      <c r="B196">
        <f t="shared" si="8"/>
        <v>1</v>
      </c>
      <c r="C196">
        <f t="shared" si="9"/>
        <v>19</v>
      </c>
      <c r="D196">
        <v>13.225</v>
      </c>
      <c r="E196" s="10">
        <f>VLOOKUP(D196,$J$9:$K$27,2)*$B$7/1.5</f>
        <v>1666.6666666666667</v>
      </c>
    </row>
    <row r="197" spans="1:5" x14ac:dyDescent="0.2">
      <c r="A197" s="2">
        <f t="shared" si="7"/>
        <v>42743.833333332877</v>
      </c>
      <c r="B197">
        <f t="shared" si="8"/>
        <v>1</v>
      </c>
      <c r="C197">
        <f t="shared" si="9"/>
        <v>20</v>
      </c>
      <c r="D197">
        <v>16.099999999999998</v>
      </c>
      <c r="E197" s="10">
        <f>VLOOKUP(D197,$J$9:$K$27,2)*$B$7/1.5</f>
        <v>2773.3333333333335</v>
      </c>
    </row>
    <row r="198" spans="1:5" x14ac:dyDescent="0.2">
      <c r="A198" s="2">
        <f t="shared" si="7"/>
        <v>42743.874999999542</v>
      </c>
      <c r="B198">
        <f t="shared" si="8"/>
        <v>1</v>
      </c>
      <c r="C198">
        <f t="shared" si="9"/>
        <v>21</v>
      </c>
      <c r="D198">
        <v>17.25</v>
      </c>
      <c r="E198" s="10">
        <f>VLOOKUP(D198,$J$9:$K$27,2)*$B$7/1.5</f>
        <v>4266.666666666667</v>
      </c>
    </row>
    <row r="199" spans="1:5" x14ac:dyDescent="0.2">
      <c r="A199" s="2">
        <f t="shared" si="7"/>
        <v>42743.916666666206</v>
      </c>
      <c r="B199">
        <f t="shared" si="8"/>
        <v>1</v>
      </c>
      <c r="C199">
        <f t="shared" si="9"/>
        <v>22</v>
      </c>
      <c r="D199">
        <v>14.95</v>
      </c>
      <c r="E199" s="10">
        <f>VLOOKUP(D199,$J$9:$K$27,2)*$B$7/1.5</f>
        <v>2773.3333333333335</v>
      </c>
    </row>
    <row r="200" spans="1:5" x14ac:dyDescent="0.2">
      <c r="A200" s="2">
        <f t="shared" si="7"/>
        <v>42743.95833333287</v>
      </c>
      <c r="B200">
        <f t="shared" si="8"/>
        <v>1</v>
      </c>
      <c r="C200">
        <f t="shared" si="9"/>
        <v>23</v>
      </c>
      <c r="D200">
        <v>14.95</v>
      </c>
      <c r="E200" s="10">
        <f>VLOOKUP(D200,$J$9:$K$27,2)*$B$7/1.5</f>
        <v>2773.3333333333335</v>
      </c>
    </row>
    <row r="201" spans="1:5" x14ac:dyDescent="0.2">
      <c r="A201" s="2">
        <f t="shared" si="7"/>
        <v>42743.999999999534</v>
      </c>
      <c r="B201">
        <f t="shared" si="8"/>
        <v>1</v>
      </c>
      <c r="C201">
        <f t="shared" si="9"/>
        <v>0</v>
      </c>
      <c r="D201">
        <v>11.5</v>
      </c>
      <c r="E201" s="10">
        <f>VLOOKUP(D201,$J$9:$K$27,2)*$B$7/1.5</f>
        <v>873.33333333333337</v>
      </c>
    </row>
    <row r="202" spans="1:5" x14ac:dyDescent="0.2">
      <c r="A202" s="2">
        <f t="shared" si="7"/>
        <v>42744.041666666199</v>
      </c>
      <c r="B202">
        <f t="shared" si="8"/>
        <v>1</v>
      </c>
      <c r="C202">
        <f t="shared" si="9"/>
        <v>1</v>
      </c>
      <c r="D202">
        <v>13.799999999999999</v>
      </c>
      <c r="E202" s="10">
        <f>VLOOKUP(D202,$J$9:$K$27,2)*$B$7/1.5</f>
        <v>1666.6666666666667</v>
      </c>
    </row>
    <row r="203" spans="1:5" x14ac:dyDescent="0.2">
      <c r="A203" s="2">
        <f t="shared" ref="A203:A266" si="10">A202+1/24</f>
        <v>42744.083333332863</v>
      </c>
      <c r="B203">
        <f t="shared" ref="B203:B266" si="11">MONTH(A203)</f>
        <v>1</v>
      </c>
      <c r="C203">
        <f t="shared" ref="C203:C266" si="12">HOUR(A203)</f>
        <v>2</v>
      </c>
      <c r="D203">
        <v>18.399999999999999</v>
      </c>
      <c r="E203" s="10">
        <f>VLOOKUP(D203,$J$9:$K$27,2)*$B$7/1.5</f>
        <v>4266.666666666667</v>
      </c>
    </row>
    <row r="204" spans="1:5" x14ac:dyDescent="0.2">
      <c r="A204" s="2">
        <f t="shared" si="10"/>
        <v>42744.124999999527</v>
      </c>
      <c r="B204">
        <f t="shared" si="11"/>
        <v>1</v>
      </c>
      <c r="C204">
        <f t="shared" si="12"/>
        <v>3</v>
      </c>
      <c r="D204">
        <v>16.099999999999998</v>
      </c>
      <c r="E204" s="10">
        <f>VLOOKUP(D204,$J$9:$K$27,2)*$B$7/1.5</f>
        <v>2773.3333333333335</v>
      </c>
    </row>
    <row r="205" spans="1:5" x14ac:dyDescent="0.2">
      <c r="A205" s="2">
        <f t="shared" si="10"/>
        <v>42744.166666666191</v>
      </c>
      <c r="B205">
        <f t="shared" si="11"/>
        <v>1</v>
      </c>
      <c r="C205">
        <f t="shared" si="12"/>
        <v>4</v>
      </c>
      <c r="D205">
        <v>14.374999999999998</v>
      </c>
      <c r="E205" s="10">
        <f>VLOOKUP(D205,$J$9:$K$27,2)*$B$7/1.5</f>
        <v>1666.6666666666667</v>
      </c>
    </row>
    <row r="206" spans="1:5" x14ac:dyDescent="0.2">
      <c r="A206" s="2">
        <f t="shared" si="10"/>
        <v>42744.208333332856</v>
      </c>
      <c r="B206">
        <f t="shared" si="11"/>
        <v>1</v>
      </c>
      <c r="C206">
        <f t="shared" si="12"/>
        <v>5</v>
      </c>
      <c r="D206">
        <v>17.25</v>
      </c>
      <c r="E206" s="10">
        <f>VLOOKUP(D206,$J$9:$K$27,2)*$B$7/1.5</f>
        <v>4266.666666666667</v>
      </c>
    </row>
    <row r="207" spans="1:5" x14ac:dyDescent="0.2">
      <c r="A207" s="2">
        <f t="shared" si="10"/>
        <v>42744.24999999952</v>
      </c>
      <c r="B207">
        <f t="shared" si="11"/>
        <v>1</v>
      </c>
      <c r="C207">
        <f t="shared" si="12"/>
        <v>6</v>
      </c>
      <c r="D207">
        <v>16.099999999999998</v>
      </c>
      <c r="E207" s="10">
        <f>VLOOKUP(D207,$J$9:$K$27,2)*$B$7/1.5</f>
        <v>2773.3333333333335</v>
      </c>
    </row>
    <row r="208" spans="1:5" x14ac:dyDescent="0.2">
      <c r="A208" s="2">
        <f t="shared" si="10"/>
        <v>42744.291666666184</v>
      </c>
      <c r="B208">
        <f t="shared" si="11"/>
        <v>1</v>
      </c>
      <c r="C208">
        <f t="shared" si="12"/>
        <v>7</v>
      </c>
      <c r="D208">
        <v>15.524999999999999</v>
      </c>
      <c r="E208" s="10">
        <f>VLOOKUP(D208,$J$9:$K$27,2)*$B$7/1.5</f>
        <v>2773.3333333333335</v>
      </c>
    </row>
    <row r="209" spans="1:5" x14ac:dyDescent="0.2">
      <c r="A209" s="2">
        <f t="shared" si="10"/>
        <v>42744.333333332848</v>
      </c>
      <c r="B209">
        <f t="shared" si="11"/>
        <v>1</v>
      </c>
      <c r="C209">
        <f t="shared" si="12"/>
        <v>8</v>
      </c>
      <c r="D209">
        <v>16.099999999999998</v>
      </c>
      <c r="E209" s="10">
        <f>VLOOKUP(D209,$J$9:$K$27,2)*$B$7/1.5</f>
        <v>2773.3333333333335</v>
      </c>
    </row>
    <row r="210" spans="1:5" x14ac:dyDescent="0.2">
      <c r="A210" s="2">
        <f t="shared" si="10"/>
        <v>42744.374999999513</v>
      </c>
      <c r="B210">
        <f t="shared" si="11"/>
        <v>1</v>
      </c>
      <c r="C210">
        <f t="shared" si="12"/>
        <v>9</v>
      </c>
      <c r="D210">
        <v>9.1999999999999993</v>
      </c>
      <c r="E210" s="10">
        <f>VLOOKUP(D210,$J$9:$K$27,2)*$B$7/1.5</f>
        <v>286.66666666666669</v>
      </c>
    </row>
    <row r="211" spans="1:5" x14ac:dyDescent="0.2">
      <c r="A211" s="2">
        <f t="shared" si="10"/>
        <v>42744.416666666177</v>
      </c>
      <c r="B211">
        <f t="shared" si="11"/>
        <v>1</v>
      </c>
      <c r="C211">
        <f t="shared" si="12"/>
        <v>10</v>
      </c>
      <c r="D211">
        <v>12.074999999999999</v>
      </c>
      <c r="E211" s="10">
        <f>VLOOKUP(D211,$J$9:$K$27,2)*$B$7/1.5</f>
        <v>873.33333333333337</v>
      </c>
    </row>
    <row r="212" spans="1:5" x14ac:dyDescent="0.2">
      <c r="A212" s="2">
        <f t="shared" si="10"/>
        <v>42744.458333332841</v>
      </c>
      <c r="B212">
        <f t="shared" si="11"/>
        <v>1</v>
      </c>
      <c r="C212">
        <f t="shared" si="12"/>
        <v>11</v>
      </c>
      <c r="D212">
        <v>8.0499999999999989</v>
      </c>
      <c r="E212" s="10">
        <f>VLOOKUP(D212,$J$9:$K$27,2)*$B$7/1.5</f>
        <v>286.66666666666669</v>
      </c>
    </row>
    <row r="213" spans="1:5" x14ac:dyDescent="0.2">
      <c r="A213" s="2">
        <f t="shared" si="10"/>
        <v>42744.499999999505</v>
      </c>
      <c r="B213">
        <f t="shared" si="11"/>
        <v>1</v>
      </c>
      <c r="C213">
        <f t="shared" si="12"/>
        <v>12</v>
      </c>
      <c r="D213">
        <v>3.4499999999999997</v>
      </c>
      <c r="E213" s="10">
        <f>VLOOKUP(D213,$J$9:$K$27,2)*$B$7/1.5</f>
        <v>0</v>
      </c>
    </row>
    <row r="214" spans="1:5" x14ac:dyDescent="0.2">
      <c r="A214" s="2">
        <f t="shared" si="10"/>
        <v>42744.541666666169</v>
      </c>
      <c r="B214">
        <f t="shared" si="11"/>
        <v>1</v>
      </c>
      <c r="C214">
        <f t="shared" si="12"/>
        <v>13</v>
      </c>
      <c r="D214">
        <v>6.3249999999999993</v>
      </c>
      <c r="E214" s="10">
        <f>VLOOKUP(D214,$J$9:$K$27,2)*$B$7/1.5</f>
        <v>0</v>
      </c>
    </row>
    <row r="215" spans="1:5" x14ac:dyDescent="0.2">
      <c r="A215" s="2">
        <f t="shared" si="10"/>
        <v>42744.583333332834</v>
      </c>
      <c r="B215">
        <f t="shared" si="11"/>
        <v>1</v>
      </c>
      <c r="C215">
        <f t="shared" si="12"/>
        <v>14</v>
      </c>
      <c r="D215">
        <v>11.5</v>
      </c>
      <c r="E215" s="10">
        <f>VLOOKUP(D215,$J$9:$K$27,2)*$B$7/1.5</f>
        <v>873.33333333333337</v>
      </c>
    </row>
    <row r="216" spans="1:5" x14ac:dyDescent="0.2">
      <c r="A216" s="2">
        <f t="shared" si="10"/>
        <v>42744.624999999498</v>
      </c>
      <c r="B216">
        <f t="shared" si="11"/>
        <v>1</v>
      </c>
      <c r="C216">
        <f t="shared" si="12"/>
        <v>15</v>
      </c>
      <c r="D216">
        <v>12.649999999999999</v>
      </c>
      <c r="E216" s="10">
        <f>VLOOKUP(D216,$J$9:$K$27,2)*$B$7/1.5</f>
        <v>1666.6666666666667</v>
      </c>
    </row>
    <row r="217" spans="1:5" x14ac:dyDescent="0.2">
      <c r="A217" s="2">
        <f t="shared" si="10"/>
        <v>42744.666666666162</v>
      </c>
      <c r="B217">
        <f t="shared" si="11"/>
        <v>1</v>
      </c>
      <c r="C217">
        <f t="shared" si="12"/>
        <v>16</v>
      </c>
      <c r="D217">
        <v>12.649999999999999</v>
      </c>
      <c r="E217" s="10">
        <f>VLOOKUP(D217,$J$9:$K$27,2)*$B$7/1.5</f>
        <v>1666.6666666666667</v>
      </c>
    </row>
    <row r="218" spans="1:5" x14ac:dyDescent="0.2">
      <c r="A218" s="2">
        <f t="shared" si="10"/>
        <v>42744.708333332826</v>
      </c>
      <c r="B218">
        <f t="shared" si="11"/>
        <v>1</v>
      </c>
      <c r="C218">
        <f t="shared" si="12"/>
        <v>17</v>
      </c>
      <c r="D218">
        <v>16.099999999999998</v>
      </c>
      <c r="E218" s="10">
        <f>VLOOKUP(D218,$J$9:$K$27,2)*$B$7/1.5</f>
        <v>2773.3333333333335</v>
      </c>
    </row>
    <row r="219" spans="1:5" x14ac:dyDescent="0.2">
      <c r="A219" s="2">
        <f t="shared" si="10"/>
        <v>42744.749999999491</v>
      </c>
      <c r="B219">
        <f t="shared" si="11"/>
        <v>1</v>
      </c>
      <c r="C219">
        <f t="shared" si="12"/>
        <v>18</v>
      </c>
      <c r="D219">
        <v>14.95</v>
      </c>
      <c r="E219" s="10">
        <f>VLOOKUP(D219,$J$9:$K$27,2)*$B$7/1.5</f>
        <v>2773.3333333333335</v>
      </c>
    </row>
    <row r="220" spans="1:5" x14ac:dyDescent="0.2">
      <c r="A220" s="2">
        <f t="shared" si="10"/>
        <v>42744.791666666155</v>
      </c>
      <c r="B220">
        <f t="shared" si="11"/>
        <v>1</v>
      </c>
      <c r="C220">
        <f t="shared" si="12"/>
        <v>19</v>
      </c>
      <c r="D220">
        <v>13.225</v>
      </c>
      <c r="E220" s="10">
        <f>VLOOKUP(D220,$J$9:$K$27,2)*$B$7/1.5</f>
        <v>1666.6666666666667</v>
      </c>
    </row>
    <row r="221" spans="1:5" x14ac:dyDescent="0.2">
      <c r="A221" s="2">
        <f t="shared" si="10"/>
        <v>42744.833333332819</v>
      </c>
      <c r="B221">
        <f t="shared" si="11"/>
        <v>1</v>
      </c>
      <c r="C221">
        <f t="shared" si="12"/>
        <v>20</v>
      </c>
      <c r="D221">
        <v>11.5</v>
      </c>
      <c r="E221" s="10">
        <f>VLOOKUP(D221,$J$9:$K$27,2)*$B$7/1.5</f>
        <v>873.33333333333337</v>
      </c>
    </row>
    <row r="222" spans="1:5" x14ac:dyDescent="0.2">
      <c r="A222" s="2">
        <f t="shared" si="10"/>
        <v>42744.874999999483</v>
      </c>
      <c r="B222">
        <f t="shared" si="11"/>
        <v>1</v>
      </c>
      <c r="C222">
        <f t="shared" si="12"/>
        <v>21</v>
      </c>
      <c r="D222">
        <v>9.1999999999999993</v>
      </c>
      <c r="E222" s="10">
        <f>VLOOKUP(D222,$J$9:$K$27,2)*$B$7/1.5</f>
        <v>286.66666666666669</v>
      </c>
    </row>
    <row r="223" spans="1:5" x14ac:dyDescent="0.2">
      <c r="A223" s="2">
        <f t="shared" si="10"/>
        <v>42744.916666666148</v>
      </c>
      <c r="B223">
        <f t="shared" si="11"/>
        <v>1</v>
      </c>
      <c r="C223">
        <f t="shared" si="12"/>
        <v>22</v>
      </c>
      <c r="D223">
        <v>9.7749999999999986</v>
      </c>
      <c r="E223" s="10">
        <f>VLOOKUP(D223,$J$9:$K$27,2)*$B$7/1.5</f>
        <v>286.66666666666669</v>
      </c>
    </row>
    <row r="224" spans="1:5" x14ac:dyDescent="0.2">
      <c r="A224" s="2">
        <f t="shared" si="10"/>
        <v>42744.958333332812</v>
      </c>
      <c r="B224">
        <f t="shared" si="11"/>
        <v>1</v>
      </c>
      <c r="C224">
        <f t="shared" si="12"/>
        <v>23</v>
      </c>
      <c r="D224">
        <v>9.1999999999999993</v>
      </c>
      <c r="E224" s="10">
        <f>VLOOKUP(D224,$J$9:$K$27,2)*$B$7/1.5</f>
        <v>286.66666666666669</v>
      </c>
    </row>
    <row r="225" spans="1:5" x14ac:dyDescent="0.2">
      <c r="A225" s="2">
        <f t="shared" si="10"/>
        <v>42744.999999999476</v>
      </c>
      <c r="B225">
        <f t="shared" si="11"/>
        <v>1</v>
      </c>
      <c r="C225">
        <f t="shared" si="12"/>
        <v>0</v>
      </c>
      <c r="D225">
        <v>10.35</v>
      </c>
      <c r="E225" s="10">
        <f>VLOOKUP(D225,$J$9:$K$27,2)*$B$7/1.5</f>
        <v>873.33333333333337</v>
      </c>
    </row>
    <row r="226" spans="1:5" x14ac:dyDescent="0.2">
      <c r="A226" s="2">
        <f t="shared" si="10"/>
        <v>42745.04166666614</v>
      </c>
      <c r="B226">
        <f t="shared" si="11"/>
        <v>1</v>
      </c>
      <c r="C226">
        <f t="shared" si="12"/>
        <v>1</v>
      </c>
      <c r="D226">
        <v>10.35</v>
      </c>
      <c r="E226" s="10">
        <f>VLOOKUP(D226,$J$9:$K$27,2)*$B$7/1.5</f>
        <v>873.33333333333337</v>
      </c>
    </row>
    <row r="227" spans="1:5" x14ac:dyDescent="0.2">
      <c r="A227" s="2">
        <f t="shared" si="10"/>
        <v>42745.083333332805</v>
      </c>
      <c r="B227">
        <f t="shared" si="11"/>
        <v>1</v>
      </c>
      <c r="C227">
        <f t="shared" si="12"/>
        <v>2</v>
      </c>
      <c r="D227">
        <v>12.649999999999999</v>
      </c>
      <c r="E227" s="10">
        <f>VLOOKUP(D227,$J$9:$K$27,2)*$B$7/1.5</f>
        <v>1666.6666666666667</v>
      </c>
    </row>
    <row r="228" spans="1:5" x14ac:dyDescent="0.2">
      <c r="A228" s="2">
        <f t="shared" si="10"/>
        <v>42745.124999999469</v>
      </c>
      <c r="B228">
        <f t="shared" si="11"/>
        <v>1</v>
      </c>
      <c r="C228">
        <f t="shared" si="12"/>
        <v>3</v>
      </c>
      <c r="D228">
        <v>10.35</v>
      </c>
      <c r="E228" s="10">
        <f>VLOOKUP(D228,$J$9:$K$27,2)*$B$7/1.5</f>
        <v>873.33333333333337</v>
      </c>
    </row>
    <row r="229" spans="1:5" x14ac:dyDescent="0.2">
      <c r="A229" s="2">
        <f t="shared" si="10"/>
        <v>42745.166666666133</v>
      </c>
      <c r="B229">
        <f t="shared" si="11"/>
        <v>1</v>
      </c>
      <c r="C229">
        <f t="shared" si="12"/>
        <v>4</v>
      </c>
      <c r="D229">
        <v>9.1999999999999993</v>
      </c>
      <c r="E229" s="10">
        <f>VLOOKUP(D229,$J$9:$K$27,2)*$B$7/1.5</f>
        <v>286.66666666666669</v>
      </c>
    </row>
    <row r="230" spans="1:5" x14ac:dyDescent="0.2">
      <c r="A230" s="2">
        <f t="shared" si="10"/>
        <v>42745.208333332797</v>
      </c>
      <c r="B230">
        <f t="shared" si="11"/>
        <v>1</v>
      </c>
      <c r="C230">
        <f t="shared" si="12"/>
        <v>5</v>
      </c>
      <c r="D230">
        <v>5.75</v>
      </c>
      <c r="E230" s="10">
        <f>VLOOKUP(D230,$J$9:$K$27,2)*$B$7/1.5</f>
        <v>0</v>
      </c>
    </row>
    <row r="231" spans="1:5" x14ac:dyDescent="0.2">
      <c r="A231" s="2">
        <f t="shared" si="10"/>
        <v>42745.249999999462</v>
      </c>
      <c r="B231">
        <f t="shared" si="11"/>
        <v>1</v>
      </c>
      <c r="C231">
        <f t="shared" si="12"/>
        <v>6</v>
      </c>
      <c r="D231">
        <v>6.8999999999999995</v>
      </c>
      <c r="E231" s="10">
        <f>VLOOKUP(D231,$J$9:$K$27,2)*$B$7/1.5</f>
        <v>0</v>
      </c>
    </row>
    <row r="232" spans="1:5" x14ac:dyDescent="0.2">
      <c r="A232" s="2">
        <f t="shared" si="10"/>
        <v>42745.291666666126</v>
      </c>
      <c r="B232">
        <f t="shared" si="11"/>
        <v>1</v>
      </c>
      <c r="C232">
        <f t="shared" si="12"/>
        <v>7</v>
      </c>
      <c r="D232">
        <v>6.8999999999999995</v>
      </c>
      <c r="E232" s="10">
        <f>VLOOKUP(D232,$J$9:$K$27,2)*$B$7/1.5</f>
        <v>0</v>
      </c>
    </row>
    <row r="233" spans="1:5" x14ac:dyDescent="0.2">
      <c r="A233" s="2">
        <f t="shared" si="10"/>
        <v>42745.33333333279</v>
      </c>
      <c r="B233">
        <f t="shared" si="11"/>
        <v>1</v>
      </c>
      <c r="C233">
        <f t="shared" si="12"/>
        <v>8</v>
      </c>
      <c r="D233">
        <v>6.8999999999999995</v>
      </c>
      <c r="E233" s="10">
        <f>VLOOKUP(D233,$J$9:$K$27,2)*$B$7/1.5</f>
        <v>0</v>
      </c>
    </row>
    <row r="234" spans="1:5" x14ac:dyDescent="0.2">
      <c r="A234" s="2">
        <f t="shared" si="10"/>
        <v>42745.374999999454</v>
      </c>
      <c r="B234">
        <f t="shared" si="11"/>
        <v>1</v>
      </c>
      <c r="C234">
        <f t="shared" si="12"/>
        <v>9</v>
      </c>
      <c r="D234">
        <v>8.0499999999999989</v>
      </c>
      <c r="E234" s="10">
        <f>VLOOKUP(D234,$J$9:$K$27,2)*$B$7/1.5</f>
        <v>286.66666666666669</v>
      </c>
    </row>
    <row r="235" spans="1:5" x14ac:dyDescent="0.2">
      <c r="A235" s="2">
        <f t="shared" si="10"/>
        <v>42745.416666666119</v>
      </c>
      <c r="B235">
        <f t="shared" si="11"/>
        <v>1</v>
      </c>
      <c r="C235">
        <f t="shared" si="12"/>
        <v>10</v>
      </c>
      <c r="D235">
        <v>6.8999999999999995</v>
      </c>
      <c r="E235" s="10">
        <f>VLOOKUP(D235,$J$9:$K$27,2)*$B$7/1.5</f>
        <v>0</v>
      </c>
    </row>
    <row r="236" spans="1:5" x14ac:dyDescent="0.2">
      <c r="A236" s="2">
        <f t="shared" si="10"/>
        <v>42745.458333332783</v>
      </c>
      <c r="B236">
        <f t="shared" si="11"/>
        <v>1</v>
      </c>
      <c r="C236">
        <f t="shared" si="12"/>
        <v>11</v>
      </c>
      <c r="D236">
        <v>8.0499999999999989</v>
      </c>
      <c r="E236" s="10">
        <f>VLOOKUP(D236,$J$9:$K$27,2)*$B$7/1.5</f>
        <v>286.66666666666669</v>
      </c>
    </row>
    <row r="237" spans="1:5" x14ac:dyDescent="0.2">
      <c r="A237" s="2">
        <f t="shared" si="10"/>
        <v>42745.499999999447</v>
      </c>
      <c r="B237">
        <f t="shared" si="11"/>
        <v>1</v>
      </c>
      <c r="C237">
        <f t="shared" si="12"/>
        <v>12</v>
      </c>
      <c r="D237">
        <v>6.8999999999999995</v>
      </c>
      <c r="E237" s="10">
        <f>VLOOKUP(D237,$J$9:$K$27,2)*$B$7/1.5</f>
        <v>0</v>
      </c>
    </row>
    <row r="238" spans="1:5" x14ac:dyDescent="0.2">
      <c r="A238" s="2">
        <f t="shared" si="10"/>
        <v>42745.541666666111</v>
      </c>
      <c r="B238">
        <f t="shared" si="11"/>
        <v>1</v>
      </c>
      <c r="C238">
        <f t="shared" si="12"/>
        <v>13</v>
      </c>
      <c r="D238">
        <v>6.8999999999999995</v>
      </c>
      <c r="E238" s="10">
        <f>VLOOKUP(D238,$J$9:$K$27,2)*$B$7/1.5</f>
        <v>0</v>
      </c>
    </row>
    <row r="239" spans="1:5" x14ac:dyDescent="0.2">
      <c r="A239" s="2">
        <f t="shared" si="10"/>
        <v>42745.583333332776</v>
      </c>
      <c r="B239">
        <f t="shared" si="11"/>
        <v>1</v>
      </c>
      <c r="C239">
        <f t="shared" si="12"/>
        <v>14</v>
      </c>
      <c r="D239">
        <v>5.75</v>
      </c>
      <c r="E239" s="10">
        <f>VLOOKUP(D239,$J$9:$K$27,2)*$B$7/1.5</f>
        <v>0</v>
      </c>
    </row>
    <row r="240" spans="1:5" x14ac:dyDescent="0.2">
      <c r="A240" s="2">
        <f t="shared" si="10"/>
        <v>42745.62499999944</v>
      </c>
      <c r="B240">
        <f t="shared" si="11"/>
        <v>1</v>
      </c>
      <c r="C240">
        <f t="shared" si="12"/>
        <v>15</v>
      </c>
      <c r="D240">
        <v>0</v>
      </c>
      <c r="E240" s="10">
        <f>VLOOKUP(D240,$J$9:$K$27,2)*$B$7/1.5</f>
        <v>0</v>
      </c>
    </row>
    <row r="241" spans="1:5" x14ac:dyDescent="0.2">
      <c r="A241" s="2">
        <f t="shared" si="10"/>
        <v>42745.666666666104</v>
      </c>
      <c r="B241">
        <f t="shared" si="11"/>
        <v>1</v>
      </c>
      <c r="C241">
        <f t="shared" si="12"/>
        <v>16</v>
      </c>
      <c r="D241">
        <v>1.7249999999999999</v>
      </c>
      <c r="E241" s="10">
        <f>VLOOKUP(D241,$J$9:$K$27,2)*$B$7/1.5</f>
        <v>0</v>
      </c>
    </row>
    <row r="242" spans="1:5" x14ac:dyDescent="0.2">
      <c r="A242" s="2">
        <f t="shared" si="10"/>
        <v>42745.708333332768</v>
      </c>
      <c r="B242">
        <f t="shared" si="11"/>
        <v>1</v>
      </c>
      <c r="C242">
        <f t="shared" si="12"/>
        <v>17</v>
      </c>
      <c r="D242">
        <v>16.099999999999998</v>
      </c>
      <c r="E242" s="10">
        <f>VLOOKUP(D242,$J$9:$K$27,2)*$B$7/1.5</f>
        <v>2773.3333333333335</v>
      </c>
    </row>
    <row r="243" spans="1:5" x14ac:dyDescent="0.2">
      <c r="A243" s="2">
        <f t="shared" si="10"/>
        <v>42745.749999999432</v>
      </c>
      <c r="B243">
        <f t="shared" si="11"/>
        <v>1</v>
      </c>
      <c r="C243">
        <f t="shared" si="12"/>
        <v>18</v>
      </c>
      <c r="D243">
        <v>21.083333333333329</v>
      </c>
      <c r="E243" s="10">
        <f>VLOOKUP(D243,$J$9:$K$27,2)*$B$7/1.5</f>
        <v>6160</v>
      </c>
    </row>
    <row r="244" spans="1:5" x14ac:dyDescent="0.2">
      <c r="A244" s="2">
        <f t="shared" si="10"/>
        <v>42745.791666666097</v>
      </c>
      <c r="B244">
        <f t="shared" si="11"/>
        <v>1</v>
      </c>
      <c r="C244">
        <f t="shared" si="12"/>
        <v>19</v>
      </c>
      <c r="D244">
        <v>23.574999999999999</v>
      </c>
      <c r="E244" s="10">
        <f>VLOOKUP(D244,$J$9:$K$27,2)*$B$7/1.5</f>
        <v>9060</v>
      </c>
    </row>
    <row r="245" spans="1:5" x14ac:dyDescent="0.2">
      <c r="A245" s="2">
        <f t="shared" si="10"/>
        <v>42745.833333332761</v>
      </c>
      <c r="B245">
        <f t="shared" si="11"/>
        <v>1</v>
      </c>
      <c r="C245">
        <f t="shared" si="12"/>
        <v>20</v>
      </c>
      <c r="D245">
        <v>17.824999999999999</v>
      </c>
      <c r="E245" s="10">
        <f>VLOOKUP(D245,$J$9:$K$27,2)*$B$7/1.5</f>
        <v>4266.666666666667</v>
      </c>
    </row>
    <row r="246" spans="1:5" x14ac:dyDescent="0.2">
      <c r="A246" s="2">
        <f t="shared" si="10"/>
        <v>42745.874999999425</v>
      </c>
      <c r="B246">
        <f t="shared" si="11"/>
        <v>1</v>
      </c>
      <c r="C246">
        <f t="shared" si="12"/>
        <v>21</v>
      </c>
      <c r="D246">
        <v>13.225</v>
      </c>
      <c r="E246" s="10">
        <f>VLOOKUP(D246,$J$9:$K$27,2)*$B$7/1.5</f>
        <v>1666.6666666666667</v>
      </c>
    </row>
    <row r="247" spans="1:5" x14ac:dyDescent="0.2">
      <c r="A247" s="2">
        <f t="shared" si="10"/>
        <v>42745.916666666089</v>
      </c>
      <c r="B247">
        <f t="shared" si="11"/>
        <v>1</v>
      </c>
      <c r="C247">
        <f t="shared" si="12"/>
        <v>22</v>
      </c>
      <c r="D247">
        <v>16.099999999999998</v>
      </c>
      <c r="E247" s="10">
        <f>VLOOKUP(D247,$J$9:$K$27,2)*$B$7/1.5</f>
        <v>2773.3333333333335</v>
      </c>
    </row>
    <row r="248" spans="1:5" x14ac:dyDescent="0.2">
      <c r="A248" s="2">
        <f t="shared" si="10"/>
        <v>42745.958333332754</v>
      </c>
      <c r="B248">
        <f t="shared" si="11"/>
        <v>1</v>
      </c>
      <c r="C248">
        <f t="shared" si="12"/>
        <v>23</v>
      </c>
      <c r="D248">
        <v>16.099999999999998</v>
      </c>
      <c r="E248" s="10">
        <f>VLOOKUP(D248,$J$9:$K$27,2)*$B$7/1.5</f>
        <v>2773.3333333333335</v>
      </c>
    </row>
    <row r="249" spans="1:5" x14ac:dyDescent="0.2">
      <c r="A249" s="2">
        <f t="shared" si="10"/>
        <v>42745.999999999418</v>
      </c>
      <c r="B249">
        <f t="shared" si="11"/>
        <v>1</v>
      </c>
      <c r="C249">
        <f t="shared" si="12"/>
        <v>0</v>
      </c>
      <c r="D249">
        <v>11.5</v>
      </c>
      <c r="E249" s="10">
        <f>VLOOKUP(D249,$J$9:$K$27,2)*$B$7/1.5</f>
        <v>873.33333333333337</v>
      </c>
    </row>
    <row r="250" spans="1:5" x14ac:dyDescent="0.2">
      <c r="A250" s="2">
        <f t="shared" si="10"/>
        <v>42746.041666666082</v>
      </c>
      <c r="B250">
        <f t="shared" si="11"/>
        <v>1</v>
      </c>
      <c r="C250">
        <f t="shared" si="12"/>
        <v>1</v>
      </c>
      <c r="D250">
        <v>14.566666666666665</v>
      </c>
      <c r="E250" s="10">
        <f>VLOOKUP(D250,$J$9:$K$27,2)*$B$7/1.5</f>
        <v>2773.3333333333335</v>
      </c>
    </row>
    <row r="251" spans="1:5" x14ac:dyDescent="0.2">
      <c r="A251" s="2">
        <f t="shared" si="10"/>
        <v>42746.083333332746</v>
      </c>
      <c r="B251">
        <f t="shared" si="11"/>
        <v>1</v>
      </c>
      <c r="C251">
        <f t="shared" si="12"/>
        <v>2</v>
      </c>
      <c r="D251">
        <v>17.25</v>
      </c>
      <c r="E251" s="10">
        <f>VLOOKUP(D251,$J$9:$K$27,2)*$B$7/1.5</f>
        <v>4266.666666666667</v>
      </c>
    </row>
    <row r="252" spans="1:5" x14ac:dyDescent="0.2">
      <c r="A252" s="2">
        <f t="shared" si="10"/>
        <v>42746.124999999411</v>
      </c>
      <c r="B252">
        <f t="shared" si="11"/>
        <v>1</v>
      </c>
      <c r="C252">
        <f t="shared" si="12"/>
        <v>3</v>
      </c>
      <c r="D252">
        <v>25.299999999999997</v>
      </c>
      <c r="E252" s="10">
        <f>VLOOKUP(D252,$J$9:$K$27,2)*$B$7/1.5</f>
        <v>9060</v>
      </c>
    </row>
    <row r="253" spans="1:5" x14ac:dyDescent="0.2">
      <c r="A253" s="2">
        <f t="shared" si="10"/>
        <v>42746.166666666075</v>
      </c>
      <c r="B253">
        <f t="shared" si="11"/>
        <v>1</v>
      </c>
      <c r="C253">
        <f t="shared" si="12"/>
        <v>4</v>
      </c>
      <c r="D253">
        <v>24.724999999999998</v>
      </c>
      <c r="E253" s="10">
        <f>VLOOKUP(D253,$J$9:$K$27,2)*$B$7/1.5</f>
        <v>9060</v>
      </c>
    </row>
    <row r="254" spans="1:5" x14ac:dyDescent="0.2">
      <c r="A254" s="2">
        <f t="shared" si="10"/>
        <v>42746.208333332739</v>
      </c>
      <c r="B254">
        <f t="shared" si="11"/>
        <v>1</v>
      </c>
      <c r="C254">
        <f t="shared" si="12"/>
        <v>5</v>
      </c>
      <c r="D254">
        <v>29.9</v>
      </c>
      <c r="E254" s="10">
        <f>VLOOKUP(D254,$J$9:$K$27,2)*$B$7/1.5</f>
        <v>9873.3333333333339</v>
      </c>
    </row>
    <row r="255" spans="1:5" x14ac:dyDescent="0.2">
      <c r="A255" s="2">
        <f t="shared" si="10"/>
        <v>42746.249999999403</v>
      </c>
      <c r="B255">
        <f t="shared" si="11"/>
        <v>1</v>
      </c>
      <c r="C255">
        <f t="shared" si="12"/>
        <v>6</v>
      </c>
      <c r="D255">
        <v>32.199999999999996</v>
      </c>
      <c r="E255" s="10">
        <f>VLOOKUP(D255,$J$9:$K$27,2)*$B$7/1.5</f>
        <v>9960</v>
      </c>
    </row>
    <row r="256" spans="1:5" x14ac:dyDescent="0.2">
      <c r="A256" s="2">
        <f t="shared" si="10"/>
        <v>42746.291666666068</v>
      </c>
      <c r="B256">
        <f t="shared" si="11"/>
        <v>1</v>
      </c>
      <c r="C256">
        <f t="shared" si="12"/>
        <v>7</v>
      </c>
      <c r="D256">
        <v>28.366666666666667</v>
      </c>
      <c r="E256" s="10">
        <f>VLOOKUP(D256,$J$9:$K$27,2)*$B$7/1.5</f>
        <v>9873.3333333333339</v>
      </c>
    </row>
    <row r="257" spans="1:5" x14ac:dyDescent="0.2">
      <c r="A257" s="2">
        <f t="shared" si="10"/>
        <v>42746.333333332732</v>
      </c>
      <c r="B257">
        <f t="shared" si="11"/>
        <v>1</v>
      </c>
      <c r="C257">
        <f t="shared" si="12"/>
        <v>8</v>
      </c>
      <c r="D257">
        <v>24.15</v>
      </c>
      <c r="E257" s="10">
        <f>VLOOKUP(D257,$J$9:$K$27,2)*$B$7/1.5</f>
        <v>9060</v>
      </c>
    </row>
    <row r="258" spans="1:5" x14ac:dyDescent="0.2">
      <c r="A258" s="2">
        <f t="shared" si="10"/>
        <v>42746.374999999396</v>
      </c>
      <c r="B258">
        <f t="shared" si="11"/>
        <v>1</v>
      </c>
      <c r="C258">
        <f t="shared" si="12"/>
        <v>9</v>
      </c>
      <c r="D258">
        <v>24.15</v>
      </c>
      <c r="E258" s="10">
        <f>VLOOKUP(D258,$J$9:$K$27,2)*$B$7/1.5</f>
        <v>9060</v>
      </c>
    </row>
    <row r="259" spans="1:5" x14ac:dyDescent="0.2">
      <c r="A259" s="2">
        <f t="shared" si="10"/>
        <v>42746.41666666606</v>
      </c>
      <c r="B259">
        <f t="shared" si="11"/>
        <v>1</v>
      </c>
      <c r="C259">
        <f t="shared" si="12"/>
        <v>10</v>
      </c>
      <c r="D259">
        <v>24.724999999999998</v>
      </c>
      <c r="E259" s="10">
        <f>VLOOKUP(D259,$J$9:$K$27,2)*$B$7/1.5</f>
        <v>9060</v>
      </c>
    </row>
    <row r="260" spans="1:5" x14ac:dyDescent="0.2">
      <c r="A260" s="2">
        <f t="shared" si="10"/>
        <v>42746.458333332725</v>
      </c>
      <c r="B260">
        <f t="shared" si="11"/>
        <v>1</v>
      </c>
      <c r="C260">
        <f t="shared" si="12"/>
        <v>11</v>
      </c>
      <c r="D260">
        <v>18.399999999999999</v>
      </c>
      <c r="E260" s="10">
        <f>VLOOKUP(D260,$J$9:$K$27,2)*$B$7/1.5</f>
        <v>4266.666666666667</v>
      </c>
    </row>
    <row r="261" spans="1:5" x14ac:dyDescent="0.2">
      <c r="A261" s="2">
        <f t="shared" si="10"/>
        <v>42746.499999999389</v>
      </c>
      <c r="B261">
        <f t="shared" si="11"/>
        <v>1</v>
      </c>
      <c r="C261">
        <f t="shared" si="12"/>
        <v>12</v>
      </c>
      <c r="D261">
        <v>19.549999999999997</v>
      </c>
      <c r="E261" s="10">
        <f>VLOOKUP(D261,$J$9:$K$27,2)*$B$7/1.5</f>
        <v>6160</v>
      </c>
    </row>
    <row r="262" spans="1:5" x14ac:dyDescent="0.2">
      <c r="A262" s="2">
        <f t="shared" si="10"/>
        <v>42746.541666666053</v>
      </c>
      <c r="B262">
        <f t="shared" si="11"/>
        <v>1</v>
      </c>
      <c r="C262">
        <f t="shared" si="12"/>
        <v>13</v>
      </c>
      <c r="D262">
        <v>16.099999999999998</v>
      </c>
      <c r="E262" s="10">
        <f>VLOOKUP(D262,$J$9:$K$27,2)*$B$7/1.5</f>
        <v>2773.3333333333335</v>
      </c>
    </row>
    <row r="263" spans="1:5" x14ac:dyDescent="0.2">
      <c r="A263" s="2">
        <f t="shared" si="10"/>
        <v>42746.583333332717</v>
      </c>
      <c r="B263">
        <f t="shared" si="11"/>
        <v>1</v>
      </c>
      <c r="C263">
        <f t="shared" si="12"/>
        <v>14</v>
      </c>
      <c r="D263">
        <v>18.399999999999999</v>
      </c>
      <c r="E263" s="10">
        <f>VLOOKUP(D263,$J$9:$K$27,2)*$B$7/1.5</f>
        <v>4266.666666666667</v>
      </c>
    </row>
    <row r="264" spans="1:5" x14ac:dyDescent="0.2">
      <c r="A264" s="2">
        <f t="shared" si="10"/>
        <v>42746.624999999382</v>
      </c>
      <c r="B264">
        <f t="shared" si="11"/>
        <v>1</v>
      </c>
      <c r="C264">
        <f t="shared" si="12"/>
        <v>15</v>
      </c>
      <c r="D264">
        <v>9.1999999999999993</v>
      </c>
      <c r="E264" s="10">
        <f>VLOOKUP(D264,$J$9:$K$27,2)*$B$7/1.5</f>
        <v>286.66666666666669</v>
      </c>
    </row>
    <row r="265" spans="1:5" x14ac:dyDescent="0.2">
      <c r="A265" s="2">
        <f t="shared" si="10"/>
        <v>42746.666666666046</v>
      </c>
      <c r="B265">
        <f t="shared" si="11"/>
        <v>1</v>
      </c>
      <c r="C265">
        <f t="shared" si="12"/>
        <v>16</v>
      </c>
      <c r="D265">
        <v>7.4749999999999996</v>
      </c>
      <c r="E265" s="10">
        <f>VLOOKUP(D265,$J$9:$K$27,2)*$B$7/1.5</f>
        <v>0</v>
      </c>
    </row>
    <row r="266" spans="1:5" x14ac:dyDescent="0.2">
      <c r="A266" s="2">
        <f t="shared" si="10"/>
        <v>42746.70833333271</v>
      </c>
      <c r="B266">
        <f t="shared" si="11"/>
        <v>1</v>
      </c>
      <c r="C266">
        <f t="shared" si="12"/>
        <v>17</v>
      </c>
      <c r="D266">
        <v>10.35</v>
      </c>
      <c r="E266" s="10">
        <f>VLOOKUP(D266,$J$9:$K$27,2)*$B$7/1.5</f>
        <v>873.33333333333337</v>
      </c>
    </row>
    <row r="267" spans="1:5" x14ac:dyDescent="0.2">
      <c r="A267" s="2">
        <f t="shared" ref="A267:A330" si="13">A266+1/24</f>
        <v>42746.749999999374</v>
      </c>
      <c r="B267">
        <f t="shared" ref="B267:B330" si="14">MONTH(A267)</f>
        <v>1</v>
      </c>
      <c r="C267">
        <f t="shared" ref="C267:C330" si="15">HOUR(A267)</f>
        <v>18</v>
      </c>
      <c r="D267">
        <v>9.1999999999999993</v>
      </c>
      <c r="E267" s="10">
        <f>VLOOKUP(D267,$J$9:$K$27,2)*$B$7/1.5</f>
        <v>286.66666666666669</v>
      </c>
    </row>
    <row r="268" spans="1:5" x14ac:dyDescent="0.2">
      <c r="A268" s="2">
        <f t="shared" si="13"/>
        <v>42746.791666666039</v>
      </c>
      <c r="B268">
        <f t="shared" si="14"/>
        <v>1</v>
      </c>
      <c r="C268">
        <f t="shared" si="15"/>
        <v>19</v>
      </c>
      <c r="D268">
        <v>10.35</v>
      </c>
      <c r="E268" s="10">
        <f>VLOOKUP(D268,$J$9:$K$27,2)*$B$7/1.5</f>
        <v>873.33333333333337</v>
      </c>
    </row>
    <row r="269" spans="1:5" x14ac:dyDescent="0.2">
      <c r="A269" s="2">
        <f t="shared" si="13"/>
        <v>42746.833333332703</v>
      </c>
      <c r="B269">
        <f t="shared" si="14"/>
        <v>1</v>
      </c>
      <c r="C269">
        <f t="shared" si="15"/>
        <v>20</v>
      </c>
      <c r="D269">
        <v>11.5</v>
      </c>
      <c r="E269" s="10">
        <f>VLOOKUP(D269,$J$9:$K$27,2)*$B$7/1.5</f>
        <v>873.33333333333337</v>
      </c>
    </row>
    <row r="270" spans="1:5" x14ac:dyDescent="0.2">
      <c r="A270" s="2">
        <f t="shared" si="13"/>
        <v>42746.874999999367</v>
      </c>
      <c r="B270">
        <f t="shared" si="14"/>
        <v>1</v>
      </c>
      <c r="C270">
        <f t="shared" si="15"/>
        <v>21</v>
      </c>
      <c r="D270">
        <v>10.35</v>
      </c>
      <c r="E270" s="10">
        <f>VLOOKUP(D270,$J$9:$K$27,2)*$B$7/1.5</f>
        <v>873.33333333333337</v>
      </c>
    </row>
    <row r="271" spans="1:5" x14ac:dyDescent="0.2">
      <c r="A271" s="2">
        <f t="shared" si="13"/>
        <v>42746.916666666031</v>
      </c>
      <c r="B271">
        <f t="shared" si="14"/>
        <v>1</v>
      </c>
      <c r="C271">
        <f t="shared" si="15"/>
        <v>22</v>
      </c>
      <c r="D271">
        <v>10.733333333333333</v>
      </c>
      <c r="E271" s="10">
        <f>VLOOKUP(D271,$J$9:$K$27,2)*$B$7/1.5</f>
        <v>873.33333333333337</v>
      </c>
    </row>
    <row r="272" spans="1:5" x14ac:dyDescent="0.2">
      <c r="A272" s="2">
        <f t="shared" si="13"/>
        <v>42746.958333332695</v>
      </c>
      <c r="B272">
        <f t="shared" si="14"/>
        <v>1</v>
      </c>
      <c r="C272">
        <f t="shared" si="15"/>
        <v>23</v>
      </c>
      <c r="D272">
        <v>8.0499999999999989</v>
      </c>
      <c r="E272" s="10">
        <f>VLOOKUP(D272,$J$9:$K$27,2)*$B$7/1.5</f>
        <v>286.66666666666669</v>
      </c>
    </row>
    <row r="273" spans="1:5" x14ac:dyDescent="0.2">
      <c r="A273" s="2">
        <f t="shared" si="13"/>
        <v>42746.99999999936</v>
      </c>
      <c r="B273">
        <f t="shared" si="14"/>
        <v>1</v>
      </c>
      <c r="C273">
        <f t="shared" si="15"/>
        <v>0</v>
      </c>
      <c r="D273">
        <v>9.1999999999999993</v>
      </c>
      <c r="E273" s="10">
        <f>VLOOKUP(D273,$J$9:$K$27,2)*$B$7/1.5</f>
        <v>286.66666666666669</v>
      </c>
    </row>
    <row r="274" spans="1:5" x14ac:dyDescent="0.2">
      <c r="A274" s="2">
        <f t="shared" si="13"/>
        <v>42747.041666666024</v>
      </c>
      <c r="B274">
        <f t="shared" si="14"/>
        <v>1</v>
      </c>
      <c r="C274">
        <f t="shared" si="15"/>
        <v>1</v>
      </c>
      <c r="D274">
        <v>7.4749999999999996</v>
      </c>
      <c r="E274" s="10">
        <f>VLOOKUP(D274,$J$9:$K$27,2)*$B$7/1.5</f>
        <v>0</v>
      </c>
    </row>
    <row r="275" spans="1:5" x14ac:dyDescent="0.2">
      <c r="A275" s="2">
        <f t="shared" si="13"/>
        <v>42747.083333332688</v>
      </c>
      <c r="B275">
        <f t="shared" si="14"/>
        <v>1</v>
      </c>
      <c r="C275">
        <f t="shared" si="15"/>
        <v>2</v>
      </c>
      <c r="D275">
        <v>8.0499999999999989</v>
      </c>
      <c r="E275" s="10">
        <f>VLOOKUP(D275,$J$9:$K$27,2)*$B$7/1.5</f>
        <v>286.66666666666669</v>
      </c>
    </row>
    <row r="276" spans="1:5" x14ac:dyDescent="0.2">
      <c r="A276" s="2">
        <f t="shared" si="13"/>
        <v>42747.124999999352</v>
      </c>
      <c r="B276">
        <f t="shared" si="14"/>
        <v>1</v>
      </c>
      <c r="C276">
        <f t="shared" si="15"/>
        <v>3</v>
      </c>
      <c r="D276">
        <v>10.119999999999999</v>
      </c>
      <c r="E276" s="10">
        <f>VLOOKUP(D276,$J$9:$K$27,2)*$B$7/1.5</f>
        <v>873.33333333333337</v>
      </c>
    </row>
    <row r="277" spans="1:5" x14ac:dyDescent="0.2">
      <c r="A277" s="2">
        <f t="shared" si="13"/>
        <v>42747.166666666017</v>
      </c>
      <c r="B277">
        <f t="shared" si="14"/>
        <v>1</v>
      </c>
      <c r="C277">
        <f t="shared" si="15"/>
        <v>4</v>
      </c>
      <c r="D277">
        <v>19.166666666666668</v>
      </c>
      <c r="E277" s="10">
        <f>VLOOKUP(D277,$J$9:$K$27,2)*$B$7/1.5</f>
        <v>6160</v>
      </c>
    </row>
    <row r="278" spans="1:5" x14ac:dyDescent="0.2">
      <c r="A278" s="2">
        <f t="shared" si="13"/>
        <v>42747.208333332681</v>
      </c>
      <c r="B278">
        <f t="shared" si="14"/>
        <v>1</v>
      </c>
      <c r="C278">
        <f t="shared" si="15"/>
        <v>5</v>
      </c>
      <c r="D278">
        <v>19.549999999999997</v>
      </c>
      <c r="E278" s="10">
        <f>VLOOKUP(D278,$J$9:$K$27,2)*$B$7/1.5</f>
        <v>6160</v>
      </c>
    </row>
    <row r="279" spans="1:5" x14ac:dyDescent="0.2">
      <c r="A279" s="2">
        <f t="shared" si="13"/>
        <v>42747.249999999345</v>
      </c>
      <c r="B279">
        <f t="shared" si="14"/>
        <v>1</v>
      </c>
      <c r="C279">
        <f t="shared" si="15"/>
        <v>6</v>
      </c>
      <c r="D279">
        <v>19.93333333333333</v>
      </c>
      <c r="E279" s="10">
        <f>VLOOKUP(D279,$J$9:$K$27,2)*$B$7/1.5</f>
        <v>6160</v>
      </c>
    </row>
    <row r="280" spans="1:5" x14ac:dyDescent="0.2">
      <c r="A280" s="2">
        <f t="shared" si="13"/>
        <v>42747.291666666009</v>
      </c>
      <c r="B280">
        <f t="shared" si="14"/>
        <v>1</v>
      </c>
      <c r="C280">
        <f t="shared" si="15"/>
        <v>7</v>
      </c>
      <c r="D280">
        <v>22.424999999999997</v>
      </c>
      <c r="E280" s="10">
        <f>VLOOKUP(D280,$J$9:$K$27,2)*$B$7/1.5</f>
        <v>7873.333333333333</v>
      </c>
    </row>
    <row r="281" spans="1:5" x14ac:dyDescent="0.2">
      <c r="A281" s="2">
        <f t="shared" si="13"/>
        <v>42747.333333332674</v>
      </c>
      <c r="B281">
        <f t="shared" si="14"/>
        <v>1</v>
      </c>
      <c r="C281">
        <f t="shared" si="15"/>
        <v>8</v>
      </c>
      <c r="D281">
        <v>18.399999999999999</v>
      </c>
      <c r="E281" s="10">
        <f>VLOOKUP(D281,$J$9:$K$27,2)*$B$7/1.5</f>
        <v>4266.666666666667</v>
      </c>
    </row>
    <row r="282" spans="1:5" x14ac:dyDescent="0.2">
      <c r="A282" s="2">
        <f t="shared" si="13"/>
        <v>42747.374999999338</v>
      </c>
      <c r="B282">
        <f t="shared" si="14"/>
        <v>1</v>
      </c>
      <c r="C282">
        <f t="shared" si="15"/>
        <v>9</v>
      </c>
      <c r="D282">
        <v>23</v>
      </c>
      <c r="E282" s="10">
        <f>VLOOKUP(D282,$J$9:$K$27,2)*$B$7/1.5</f>
        <v>7873.333333333333</v>
      </c>
    </row>
    <row r="283" spans="1:5" x14ac:dyDescent="0.2">
      <c r="A283" s="2">
        <f t="shared" si="13"/>
        <v>42747.416666666002</v>
      </c>
      <c r="B283">
        <f t="shared" si="14"/>
        <v>1</v>
      </c>
      <c r="C283">
        <f t="shared" si="15"/>
        <v>10</v>
      </c>
      <c r="D283">
        <v>23.383333333333329</v>
      </c>
      <c r="E283" s="10">
        <f>VLOOKUP(D283,$J$9:$K$27,2)*$B$7/1.5</f>
        <v>7873.333333333333</v>
      </c>
    </row>
    <row r="284" spans="1:5" x14ac:dyDescent="0.2">
      <c r="A284" s="2">
        <f t="shared" si="13"/>
        <v>42747.458333332666</v>
      </c>
      <c r="B284">
        <f t="shared" si="14"/>
        <v>1</v>
      </c>
      <c r="C284">
        <f t="shared" si="15"/>
        <v>11</v>
      </c>
      <c r="D284">
        <v>23</v>
      </c>
      <c r="E284" s="10">
        <f>VLOOKUP(D284,$J$9:$K$27,2)*$B$7/1.5</f>
        <v>7873.333333333333</v>
      </c>
    </row>
    <row r="285" spans="1:5" x14ac:dyDescent="0.2">
      <c r="A285" s="2">
        <f t="shared" si="13"/>
        <v>42747.499999999331</v>
      </c>
      <c r="B285">
        <f t="shared" si="14"/>
        <v>1</v>
      </c>
      <c r="C285">
        <f t="shared" si="15"/>
        <v>12</v>
      </c>
      <c r="D285">
        <v>17.25</v>
      </c>
      <c r="E285" s="10">
        <f>VLOOKUP(D285,$J$9:$K$27,2)*$B$7/1.5</f>
        <v>4266.666666666667</v>
      </c>
    </row>
    <row r="286" spans="1:5" x14ac:dyDescent="0.2">
      <c r="A286" s="2">
        <f t="shared" si="13"/>
        <v>42747.541666665995</v>
      </c>
      <c r="B286">
        <f t="shared" si="14"/>
        <v>1</v>
      </c>
      <c r="C286">
        <f t="shared" si="15"/>
        <v>13</v>
      </c>
      <c r="D286">
        <v>17.824999999999999</v>
      </c>
      <c r="E286" s="10">
        <f>VLOOKUP(D286,$J$9:$K$27,2)*$B$7/1.5</f>
        <v>4266.666666666667</v>
      </c>
    </row>
    <row r="287" spans="1:5" x14ac:dyDescent="0.2">
      <c r="A287" s="2">
        <f t="shared" si="13"/>
        <v>42747.583333332659</v>
      </c>
      <c r="B287">
        <f t="shared" si="14"/>
        <v>1</v>
      </c>
      <c r="C287">
        <f t="shared" si="15"/>
        <v>14</v>
      </c>
      <c r="D287">
        <v>16.099999999999998</v>
      </c>
      <c r="E287" s="10">
        <f>VLOOKUP(D287,$J$9:$K$27,2)*$B$7/1.5</f>
        <v>2773.3333333333335</v>
      </c>
    </row>
    <row r="288" spans="1:5" x14ac:dyDescent="0.2">
      <c r="A288" s="2">
        <f t="shared" si="13"/>
        <v>42747.624999999323</v>
      </c>
      <c r="B288">
        <f t="shared" si="14"/>
        <v>1</v>
      </c>
      <c r="C288">
        <f t="shared" si="15"/>
        <v>15</v>
      </c>
      <c r="D288">
        <v>14.95</v>
      </c>
      <c r="E288" s="10">
        <f>VLOOKUP(D288,$J$9:$K$27,2)*$B$7/1.5</f>
        <v>2773.3333333333335</v>
      </c>
    </row>
    <row r="289" spans="1:5" x14ac:dyDescent="0.2">
      <c r="A289" s="2">
        <f t="shared" si="13"/>
        <v>42747.666666665988</v>
      </c>
      <c r="B289">
        <f t="shared" si="14"/>
        <v>1</v>
      </c>
      <c r="C289">
        <f t="shared" si="15"/>
        <v>16</v>
      </c>
      <c r="D289">
        <v>11.5</v>
      </c>
      <c r="E289" s="10">
        <f>VLOOKUP(D289,$J$9:$K$27,2)*$B$7/1.5</f>
        <v>873.33333333333337</v>
      </c>
    </row>
    <row r="290" spans="1:5" x14ac:dyDescent="0.2">
      <c r="A290" s="2">
        <f t="shared" si="13"/>
        <v>42747.708333332652</v>
      </c>
      <c r="B290">
        <f t="shared" si="14"/>
        <v>1</v>
      </c>
      <c r="C290">
        <f t="shared" si="15"/>
        <v>17</v>
      </c>
      <c r="D290">
        <v>9.1999999999999993</v>
      </c>
      <c r="E290" s="10">
        <f>VLOOKUP(D290,$J$9:$K$27,2)*$B$7/1.5</f>
        <v>286.66666666666669</v>
      </c>
    </row>
    <row r="291" spans="1:5" x14ac:dyDescent="0.2">
      <c r="A291" s="2">
        <f t="shared" si="13"/>
        <v>42747.749999999316</v>
      </c>
      <c r="B291">
        <f t="shared" si="14"/>
        <v>1</v>
      </c>
      <c r="C291">
        <f t="shared" si="15"/>
        <v>18</v>
      </c>
      <c r="D291">
        <v>12.649999999999999</v>
      </c>
      <c r="E291" s="10">
        <f>VLOOKUP(D291,$J$9:$K$27,2)*$B$7/1.5</f>
        <v>1666.6666666666667</v>
      </c>
    </row>
    <row r="292" spans="1:5" x14ac:dyDescent="0.2">
      <c r="A292" s="2">
        <f t="shared" si="13"/>
        <v>42747.79166666598</v>
      </c>
      <c r="B292">
        <f t="shared" si="14"/>
        <v>1</v>
      </c>
      <c r="C292">
        <f t="shared" si="15"/>
        <v>19</v>
      </c>
      <c r="D292">
        <v>11.5</v>
      </c>
      <c r="E292" s="10">
        <f>VLOOKUP(D292,$J$9:$K$27,2)*$B$7/1.5</f>
        <v>873.33333333333337</v>
      </c>
    </row>
    <row r="293" spans="1:5" x14ac:dyDescent="0.2">
      <c r="A293" s="2">
        <f t="shared" si="13"/>
        <v>42747.833333332645</v>
      </c>
      <c r="B293">
        <f t="shared" si="14"/>
        <v>1</v>
      </c>
      <c r="C293">
        <f t="shared" si="15"/>
        <v>20</v>
      </c>
      <c r="D293">
        <v>19.549999999999997</v>
      </c>
      <c r="E293" s="10">
        <f>VLOOKUP(D293,$J$9:$K$27,2)*$B$7/1.5</f>
        <v>6160</v>
      </c>
    </row>
    <row r="294" spans="1:5" x14ac:dyDescent="0.2">
      <c r="A294" s="2">
        <f t="shared" si="13"/>
        <v>42747.874999999309</v>
      </c>
      <c r="B294">
        <f t="shared" si="14"/>
        <v>1</v>
      </c>
      <c r="C294">
        <f t="shared" si="15"/>
        <v>21</v>
      </c>
      <c r="D294">
        <v>23</v>
      </c>
      <c r="E294" s="10">
        <f>VLOOKUP(D294,$J$9:$K$27,2)*$B$7/1.5</f>
        <v>7873.333333333333</v>
      </c>
    </row>
    <row r="295" spans="1:5" x14ac:dyDescent="0.2">
      <c r="A295" s="2">
        <f t="shared" si="13"/>
        <v>42747.916666665973</v>
      </c>
      <c r="B295">
        <f t="shared" si="14"/>
        <v>1</v>
      </c>
      <c r="C295">
        <f t="shared" si="15"/>
        <v>22</v>
      </c>
      <c r="D295">
        <v>20.7</v>
      </c>
      <c r="E295" s="10">
        <f>VLOOKUP(D295,$J$9:$K$27,2)*$B$7/1.5</f>
        <v>6160</v>
      </c>
    </row>
    <row r="296" spans="1:5" x14ac:dyDescent="0.2">
      <c r="A296" s="2">
        <f t="shared" si="13"/>
        <v>42747.958333332637</v>
      </c>
      <c r="B296">
        <f t="shared" si="14"/>
        <v>1</v>
      </c>
      <c r="C296">
        <f t="shared" si="15"/>
        <v>23</v>
      </c>
      <c r="D296">
        <v>17.25</v>
      </c>
      <c r="E296" s="10">
        <f>VLOOKUP(D296,$J$9:$K$27,2)*$B$7/1.5</f>
        <v>4266.666666666667</v>
      </c>
    </row>
    <row r="297" spans="1:5" x14ac:dyDescent="0.2">
      <c r="A297" s="2">
        <f t="shared" si="13"/>
        <v>42747.999999999302</v>
      </c>
      <c r="B297">
        <f t="shared" si="14"/>
        <v>1</v>
      </c>
      <c r="C297">
        <f t="shared" si="15"/>
        <v>0</v>
      </c>
      <c r="D297">
        <v>12.649999999999999</v>
      </c>
      <c r="E297" s="10">
        <f>VLOOKUP(D297,$J$9:$K$27,2)*$B$7/1.5</f>
        <v>1666.6666666666667</v>
      </c>
    </row>
    <row r="298" spans="1:5" x14ac:dyDescent="0.2">
      <c r="A298" s="2">
        <f t="shared" si="13"/>
        <v>42748.041666665966</v>
      </c>
      <c r="B298">
        <f t="shared" si="14"/>
        <v>1</v>
      </c>
      <c r="C298">
        <f t="shared" si="15"/>
        <v>1</v>
      </c>
      <c r="D298">
        <v>15.524999999999999</v>
      </c>
      <c r="E298" s="10">
        <f>VLOOKUP(D298,$J$9:$K$27,2)*$B$7/1.5</f>
        <v>2773.3333333333335</v>
      </c>
    </row>
    <row r="299" spans="1:5" x14ac:dyDescent="0.2">
      <c r="A299" s="2">
        <f t="shared" si="13"/>
        <v>42748.08333333263</v>
      </c>
      <c r="B299">
        <f t="shared" si="14"/>
        <v>1</v>
      </c>
      <c r="C299">
        <f t="shared" si="15"/>
        <v>2</v>
      </c>
      <c r="D299">
        <v>14.95</v>
      </c>
      <c r="E299" s="10">
        <f>VLOOKUP(D299,$J$9:$K$27,2)*$B$7/1.5</f>
        <v>2773.3333333333335</v>
      </c>
    </row>
    <row r="300" spans="1:5" x14ac:dyDescent="0.2">
      <c r="A300" s="2">
        <f t="shared" si="13"/>
        <v>42748.124999999294</v>
      </c>
      <c r="B300">
        <f t="shared" si="14"/>
        <v>1</v>
      </c>
      <c r="C300">
        <f t="shared" si="15"/>
        <v>3</v>
      </c>
      <c r="D300">
        <v>17.25</v>
      </c>
      <c r="E300" s="10">
        <f>VLOOKUP(D300,$J$9:$K$27,2)*$B$7/1.5</f>
        <v>4266.666666666667</v>
      </c>
    </row>
    <row r="301" spans="1:5" x14ac:dyDescent="0.2">
      <c r="A301" s="2">
        <f t="shared" si="13"/>
        <v>42748.166666665958</v>
      </c>
      <c r="B301">
        <f t="shared" si="14"/>
        <v>1</v>
      </c>
      <c r="C301">
        <f t="shared" si="15"/>
        <v>4</v>
      </c>
      <c r="D301">
        <v>20.125</v>
      </c>
      <c r="E301" s="10">
        <f>VLOOKUP(D301,$J$9:$K$27,2)*$B$7/1.5</f>
        <v>6160</v>
      </c>
    </row>
    <row r="302" spans="1:5" x14ac:dyDescent="0.2">
      <c r="A302" s="2">
        <f t="shared" si="13"/>
        <v>42748.208333332623</v>
      </c>
      <c r="B302">
        <f t="shared" si="14"/>
        <v>1</v>
      </c>
      <c r="C302">
        <f t="shared" si="15"/>
        <v>5</v>
      </c>
      <c r="D302">
        <v>17.25</v>
      </c>
      <c r="E302" s="10">
        <f>VLOOKUP(D302,$J$9:$K$27,2)*$B$7/1.5</f>
        <v>4266.666666666667</v>
      </c>
    </row>
    <row r="303" spans="1:5" x14ac:dyDescent="0.2">
      <c r="A303" s="2">
        <f t="shared" si="13"/>
        <v>42748.249999999287</v>
      </c>
      <c r="B303">
        <f t="shared" si="14"/>
        <v>1</v>
      </c>
      <c r="C303">
        <f t="shared" si="15"/>
        <v>6</v>
      </c>
      <c r="D303">
        <v>27.599999999999998</v>
      </c>
      <c r="E303" s="10">
        <f>VLOOKUP(D303,$J$9:$K$27,2)*$B$7/1.5</f>
        <v>9573.3333333333339</v>
      </c>
    </row>
    <row r="304" spans="1:5" x14ac:dyDescent="0.2">
      <c r="A304" s="2">
        <f t="shared" si="13"/>
        <v>42748.291666665951</v>
      </c>
      <c r="B304">
        <f t="shared" si="14"/>
        <v>1</v>
      </c>
      <c r="C304">
        <f t="shared" si="15"/>
        <v>7</v>
      </c>
      <c r="D304">
        <v>22.424999999999997</v>
      </c>
      <c r="E304" s="10">
        <f>VLOOKUP(D304,$J$9:$K$27,2)*$B$7/1.5</f>
        <v>7873.333333333333</v>
      </c>
    </row>
    <row r="305" spans="1:5" x14ac:dyDescent="0.2">
      <c r="A305" s="2">
        <f t="shared" si="13"/>
        <v>42748.333333332615</v>
      </c>
      <c r="B305">
        <f t="shared" si="14"/>
        <v>1</v>
      </c>
      <c r="C305">
        <f t="shared" si="15"/>
        <v>8</v>
      </c>
      <c r="D305">
        <v>19.549999999999997</v>
      </c>
      <c r="E305" s="10">
        <f>VLOOKUP(D305,$J$9:$K$27,2)*$B$7/1.5</f>
        <v>6160</v>
      </c>
    </row>
    <row r="306" spans="1:5" x14ac:dyDescent="0.2">
      <c r="A306" s="2">
        <f t="shared" si="13"/>
        <v>42748.37499999928</v>
      </c>
      <c r="B306">
        <f t="shared" si="14"/>
        <v>1</v>
      </c>
      <c r="C306">
        <f t="shared" si="15"/>
        <v>9</v>
      </c>
      <c r="D306">
        <v>26.45</v>
      </c>
      <c r="E306" s="10">
        <f>VLOOKUP(D306,$J$9:$K$27,2)*$B$7/1.5</f>
        <v>9573.3333333333339</v>
      </c>
    </row>
    <row r="307" spans="1:5" x14ac:dyDescent="0.2">
      <c r="A307" s="2">
        <f t="shared" si="13"/>
        <v>42748.416666665944</v>
      </c>
      <c r="B307">
        <f t="shared" si="14"/>
        <v>1</v>
      </c>
      <c r="C307">
        <f t="shared" si="15"/>
        <v>10</v>
      </c>
      <c r="D307">
        <v>23.574999999999999</v>
      </c>
      <c r="E307" s="10">
        <f>VLOOKUP(D307,$J$9:$K$27,2)*$B$7/1.5</f>
        <v>9060</v>
      </c>
    </row>
    <row r="308" spans="1:5" x14ac:dyDescent="0.2">
      <c r="A308" s="2">
        <f t="shared" si="13"/>
        <v>42748.458333332608</v>
      </c>
      <c r="B308">
        <f t="shared" si="14"/>
        <v>1</v>
      </c>
      <c r="C308">
        <f t="shared" si="15"/>
        <v>11</v>
      </c>
      <c r="D308">
        <v>24.15</v>
      </c>
      <c r="E308" s="10">
        <f>VLOOKUP(D308,$J$9:$K$27,2)*$B$7/1.5</f>
        <v>9060</v>
      </c>
    </row>
    <row r="309" spans="1:5" x14ac:dyDescent="0.2">
      <c r="A309" s="2">
        <f t="shared" si="13"/>
        <v>42748.499999999272</v>
      </c>
      <c r="B309">
        <f t="shared" si="14"/>
        <v>1</v>
      </c>
      <c r="C309">
        <f t="shared" si="15"/>
        <v>12</v>
      </c>
      <c r="D309">
        <v>23</v>
      </c>
      <c r="E309" s="10">
        <f>VLOOKUP(D309,$J$9:$K$27,2)*$B$7/1.5</f>
        <v>7873.333333333333</v>
      </c>
    </row>
    <row r="310" spans="1:5" x14ac:dyDescent="0.2">
      <c r="A310" s="2">
        <f t="shared" si="13"/>
        <v>42748.541666665937</v>
      </c>
      <c r="B310">
        <f t="shared" si="14"/>
        <v>1</v>
      </c>
      <c r="C310">
        <f t="shared" si="15"/>
        <v>13</v>
      </c>
      <c r="D310">
        <v>23</v>
      </c>
      <c r="E310" s="10">
        <f>VLOOKUP(D310,$J$9:$K$27,2)*$B$7/1.5</f>
        <v>7873.333333333333</v>
      </c>
    </row>
    <row r="311" spans="1:5" x14ac:dyDescent="0.2">
      <c r="A311" s="2">
        <f t="shared" si="13"/>
        <v>42748.583333332601</v>
      </c>
      <c r="B311">
        <f t="shared" si="14"/>
        <v>1</v>
      </c>
      <c r="C311">
        <f t="shared" si="15"/>
        <v>14</v>
      </c>
      <c r="D311">
        <v>23</v>
      </c>
      <c r="E311" s="10">
        <f>VLOOKUP(D311,$J$9:$K$27,2)*$B$7/1.5</f>
        <v>7873.333333333333</v>
      </c>
    </row>
    <row r="312" spans="1:5" x14ac:dyDescent="0.2">
      <c r="A312" s="2">
        <f t="shared" si="13"/>
        <v>42748.624999999265</v>
      </c>
      <c r="B312">
        <f t="shared" si="14"/>
        <v>1</v>
      </c>
      <c r="C312">
        <f t="shared" si="15"/>
        <v>15</v>
      </c>
      <c r="D312">
        <v>20.7</v>
      </c>
      <c r="E312" s="10">
        <f>VLOOKUP(D312,$J$9:$K$27,2)*$B$7/1.5</f>
        <v>6160</v>
      </c>
    </row>
    <row r="313" spans="1:5" x14ac:dyDescent="0.2">
      <c r="A313" s="2">
        <f t="shared" si="13"/>
        <v>42748.666666665929</v>
      </c>
      <c r="B313">
        <f t="shared" si="14"/>
        <v>1</v>
      </c>
      <c r="C313">
        <f t="shared" si="15"/>
        <v>16</v>
      </c>
      <c r="D313">
        <v>20.125</v>
      </c>
      <c r="E313" s="10">
        <f>VLOOKUP(D313,$J$9:$K$27,2)*$B$7/1.5</f>
        <v>6160</v>
      </c>
    </row>
    <row r="314" spans="1:5" x14ac:dyDescent="0.2">
      <c r="A314" s="2">
        <f t="shared" si="13"/>
        <v>42748.708333332594</v>
      </c>
      <c r="B314">
        <f t="shared" si="14"/>
        <v>1</v>
      </c>
      <c r="C314">
        <f t="shared" si="15"/>
        <v>17</v>
      </c>
      <c r="D314">
        <v>14.95</v>
      </c>
      <c r="E314" s="10">
        <f>VLOOKUP(D314,$J$9:$K$27,2)*$B$7/1.5</f>
        <v>2773.3333333333335</v>
      </c>
    </row>
    <row r="315" spans="1:5" x14ac:dyDescent="0.2">
      <c r="A315" s="2">
        <f t="shared" si="13"/>
        <v>42748.749999999258</v>
      </c>
      <c r="B315">
        <f t="shared" si="14"/>
        <v>1</v>
      </c>
      <c r="C315">
        <f t="shared" si="15"/>
        <v>18</v>
      </c>
      <c r="D315">
        <v>14.95</v>
      </c>
      <c r="E315" s="10">
        <f>VLOOKUP(D315,$J$9:$K$27,2)*$B$7/1.5</f>
        <v>2773.3333333333335</v>
      </c>
    </row>
    <row r="316" spans="1:5" x14ac:dyDescent="0.2">
      <c r="A316" s="2">
        <f t="shared" si="13"/>
        <v>42748.791666665922</v>
      </c>
      <c r="B316">
        <f t="shared" si="14"/>
        <v>1</v>
      </c>
      <c r="C316">
        <f t="shared" si="15"/>
        <v>19</v>
      </c>
      <c r="D316">
        <v>13.799999999999999</v>
      </c>
      <c r="E316" s="10">
        <f>VLOOKUP(D316,$J$9:$K$27,2)*$B$7/1.5</f>
        <v>1666.6666666666667</v>
      </c>
    </row>
    <row r="317" spans="1:5" x14ac:dyDescent="0.2">
      <c r="A317" s="2">
        <f t="shared" si="13"/>
        <v>42748.833333332586</v>
      </c>
      <c r="B317">
        <f t="shared" si="14"/>
        <v>1</v>
      </c>
      <c r="C317">
        <f t="shared" si="15"/>
        <v>20</v>
      </c>
      <c r="D317">
        <v>17.25</v>
      </c>
      <c r="E317" s="10">
        <f>VLOOKUP(D317,$J$9:$K$27,2)*$B$7/1.5</f>
        <v>4266.666666666667</v>
      </c>
    </row>
    <row r="318" spans="1:5" x14ac:dyDescent="0.2">
      <c r="A318" s="2">
        <f t="shared" si="13"/>
        <v>42748.874999999251</v>
      </c>
      <c r="B318">
        <f t="shared" si="14"/>
        <v>1</v>
      </c>
      <c r="C318">
        <f t="shared" si="15"/>
        <v>21</v>
      </c>
      <c r="D318">
        <v>14.95</v>
      </c>
      <c r="E318" s="10">
        <f>VLOOKUP(D318,$J$9:$K$27,2)*$B$7/1.5</f>
        <v>2773.3333333333335</v>
      </c>
    </row>
    <row r="319" spans="1:5" x14ac:dyDescent="0.2">
      <c r="A319" s="2">
        <f t="shared" si="13"/>
        <v>42748.916666665915</v>
      </c>
      <c r="B319">
        <f t="shared" si="14"/>
        <v>1</v>
      </c>
      <c r="C319">
        <f t="shared" si="15"/>
        <v>22</v>
      </c>
      <c r="D319">
        <v>16.674999999999997</v>
      </c>
      <c r="E319" s="10">
        <f>VLOOKUP(D319,$J$9:$K$27,2)*$B$7/1.5</f>
        <v>2773.3333333333335</v>
      </c>
    </row>
    <row r="320" spans="1:5" x14ac:dyDescent="0.2">
      <c r="A320" s="2">
        <f t="shared" si="13"/>
        <v>42748.958333332579</v>
      </c>
      <c r="B320">
        <f t="shared" si="14"/>
        <v>1</v>
      </c>
      <c r="C320">
        <f t="shared" si="15"/>
        <v>23</v>
      </c>
      <c r="D320">
        <v>11.5</v>
      </c>
      <c r="E320" s="10">
        <f>VLOOKUP(D320,$J$9:$K$27,2)*$B$7/1.5</f>
        <v>873.33333333333337</v>
      </c>
    </row>
    <row r="321" spans="1:5" x14ac:dyDescent="0.2">
      <c r="A321" s="2">
        <f t="shared" si="13"/>
        <v>42748.999999999243</v>
      </c>
      <c r="B321">
        <f t="shared" si="14"/>
        <v>1</v>
      </c>
      <c r="C321">
        <f t="shared" si="15"/>
        <v>0</v>
      </c>
      <c r="D321">
        <v>17.25</v>
      </c>
      <c r="E321" s="10">
        <f>VLOOKUP(D321,$J$9:$K$27,2)*$B$7/1.5</f>
        <v>4266.666666666667</v>
      </c>
    </row>
    <row r="322" spans="1:5" x14ac:dyDescent="0.2">
      <c r="A322" s="2">
        <f t="shared" si="13"/>
        <v>42749.041666665908</v>
      </c>
      <c r="B322">
        <f t="shared" si="14"/>
        <v>1</v>
      </c>
      <c r="C322">
        <f t="shared" si="15"/>
        <v>1</v>
      </c>
      <c r="D322">
        <v>16.099999999999998</v>
      </c>
      <c r="E322" s="10">
        <f>VLOOKUP(D322,$J$9:$K$27,2)*$B$7/1.5</f>
        <v>2773.3333333333335</v>
      </c>
    </row>
    <row r="323" spans="1:5" x14ac:dyDescent="0.2">
      <c r="A323" s="2">
        <f t="shared" si="13"/>
        <v>42749.083333332572</v>
      </c>
      <c r="B323">
        <f t="shared" si="14"/>
        <v>1</v>
      </c>
      <c r="C323">
        <f t="shared" si="15"/>
        <v>2</v>
      </c>
      <c r="D323">
        <v>12.649999999999999</v>
      </c>
      <c r="E323" s="10">
        <f>VLOOKUP(D323,$J$9:$K$27,2)*$B$7/1.5</f>
        <v>1666.6666666666667</v>
      </c>
    </row>
    <row r="324" spans="1:5" x14ac:dyDescent="0.2">
      <c r="A324" s="2">
        <f t="shared" si="13"/>
        <v>42749.124999999236</v>
      </c>
      <c r="B324">
        <f t="shared" si="14"/>
        <v>1</v>
      </c>
      <c r="C324">
        <f t="shared" si="15"/>
        <v>3</v>
      </c>
      <c r="D324">
        <v>10.35</v>
      </c>
      <c r="E324" s="10">
        <f>VLOOKUP(D324,$J$9:$K$27,2)*$B$7/1.5</f>
        <v>873.33333333333337</v>
      </c>
    </row>
    <row r="325" spans="1:5" x14ac:dyDescent="0.2">
      <c r="A325" s="2">
        <f t="shared" si="13"/>
        <v>42749.1666666659</v>
      </c>
      <c r="B325">
        <f t="shared" si="14"/>
        <v>1</v>
      </c>
      <c r="C325">
        <f t="shared" si="15"/>
        <v>4</v>
      </c>
      <c r="D325">
        <v>10.924999999999999</v>
      </c>
      <c r="E325" s="10">
        <f>VLOOKUP(D325,$J$9:$K$27,2)*$B$7/1.5</f>
        <v>873.33333333333337</v>
      </c>
    </row>
    <row r="326" spans="1:5" x14ac:dyDescent="0.2">
      <c r="A326" s="2">
        <f t="shared" si="13"/>
        <v>42749.208333332565</v>
      </c>
      <c r="B326">
        <f t="shared" si="14"/>
        <v>1</v>
      </c>
      <c r="C326">
        <f t="shared" si="15"/>
        <v>5</v>
      </c>
      <c r="D326">
        <v>8.0499999999999989</v>
      </c>
      <c r="E326" s="10">
        <f>VLOOKUP(D326,$J$9:$K$27,2)*$B$7/1.5</f>
        <v>286.66666666666669</v>
      </c>
    </row>
    <row r="327" spans="1:5" x14ac:dyDescent="0.2">
      <c r="A327" s="2">
        <f t="shared" si="13"/>
        <v>42749.249999999229</v>
      </c>
      <c r="B327">
        <f t="shared" si="14"/>
        <v>1</v>
      </c>
      <c r="C327">
        <f t="shared" si="15"/>
        <v>6</v>
      </c>
      <c r="D327">
        <v>10.35</v>
      </c>
      <c r="E327" s="10">
        <f>VLOOKUP(D327,$J$9:$K$27,2)*$B$7/1.5</f>
        <v>873.33333333333337</v>
      </c>
    </row>
    <row r="328" spans="1:5" x14ac:dyDescent="0.2">
      <c r="A328" s="2">
        <f t="shared" si="13"/>
        <v>42749.291666665893</v>
      </c>
      <c r="B328">
        <f t="shared" si="14"/>
        <v>1</v>
      </c>
      <c r="C328">
        <f t="shared" si="15"/>
        <v>7</v>
      </c>
      <c r="D328">
        <v>9.7749999999999986</v>
      </c>
      <c r="E328" s="10">
        <f>VLOOKUP(D328,$J$9:$K$27,2)*$B$7/1.5</f>
        <v>286.66666666666669</v>
      </c>
    </row>
    <row r="329" spans="1:5" x14ac:dyDescent="0.2">
      <c r="A329" s="2">
        <f t="shared" si="13"/>
        <v>42749.333333332557</v>
      </c>
      <c r="B329">
        <f t="shared" si="14"/>
        <v>1</v>
      </c>
      <c r="C329">
        <f t="shared" si="15"/>
        <v>8</v>
      </c>
      <c r="D329">
        <v>5.75</v>
      </c>
      <c r="E329" s="10">
        <f>VLOOKUP(D329,$J$9:$K$27,2)*$B$7/1.5</f>
        <v>0</v>
      </c>
    </row>
    <row r="330" spans="1:5" x14ac:dyDescent="0.2">
      <c r="A330" s="2">
        <f t="shared" si="13"/>
        <v>42749.374999999221</v>
      </c>
      <c r="B330">
        <f t="shared" si="14"/>
        <v>1</v>
      </c>
      <c r="C330">
        <f t="shared" si="15"/>
        <v>9</v>
      </c>
      <c r="D330">
        <v>5.75</v>
      </c>
      <c r="E330" s="10">
        <f>VLOOKUP(D330,$J$9:$K$27,2)*$B$7/1.5</f>
        <v>0</v>
      </c>
    </row>
    <row r="331" spans="1:5" x14ac:dyDescent="0.2">
      <c r="A331" s="2">
        <f t="shared" ref="A331:A394" si="16">A330+1/24</f>
        <v>42749.416666665886</v>
      </c>
      <c r="B331">
        <f t="shared" ref="B331:B394" si="17">MONTH(A331)</f>
        <v>1</v>
      </c>
      <c r="C331">
        <f t="shared" ref="C331:C394" si="18">HOUR(A331)</f>
        <v>10</v>
      </c>
      <c r="D331">
        <v>2.875</v>
      </c>
      <c r="E331" s="10">
        <f>VLOOKUP(D331,$J$9:$K$27,2)*$B$7/1.5</f>
        <v>0</v>
      </c>
    </row>
    <row r="332" spans="1:5" x14ac:dyDescent="0.2">
      <c r="A332" s="2">
        <f t="shared" si="16"/>
        <v>42749.45833333255</v>
      </c>
      <c r="B332">
        <f t="shared" si="17"/>
        <v>1</v>
      </c>
      <c r="C332">
        <f t="shared" si="18"/>
        <v>11</v>
      </c>
      <c r="D332">
        <v>5.75</v>
      </c>
      <c r="E332" s="10">
        <f>VLOOKUP(D332,$J$9:$K$27,2)*$B$7/1.5</f>
        <v>0</v>
      </c>
    </row>
    <row r="333" spans="1:5" x14ac:dyDescent="0.2">
      <c r="A333" s="2">
        <f t="shared" si="16"/>
        <v>42749.499999999214</v>
      </c>
      <c r="B333">
        <f t="shared" si="17"/>
        <v>1</v>
      </c>
      <c r="C333">
        <f t="shared" si="18"/>
        <v>12</v>
      </c>
      <c r="D333">
        <v>8.0499999999999989</v>
      </c>
      <c r="E333" s="10">
        <f>VLOOKUP(D333,$J$9:$K$27,2)*$B$7/1.5</f>
        <v>286.66666666666669</v>
      </c>
    </row>
    <row r="334" spans="1:5" x14ac:dyDescent="0.2">
      <c r="A334" s="2">
        <f t="shared" si="16"/>
        <v>42749.541666665878</v>
      </c>
      <c r="B334">
        <f t="shared" si="17"/>
        <v>1</v>
      </c>
      <c r="C334">
        <f t="shared" si="18"/>
        <v>13</v>
      </c>
      <c r="D334">
        <v>8.625</v>
      </c>
      <c r="E334" s="10">
        <f>VLOOKUP(D334,$J$9:$K$27,2)*$B$7/1.5</f>
        <v>286.66666666666669</v>
      </c>
    </row>
    <row r="335" spans="1:5" x14ac:dyDescent="0.2">
      <c r="A335" s="2">
        <f t="shared" si="16"/>
        <v>42749.583333332543</v>
      </c>
      <c r="B335">
        <f t="shared" si="17"/>
        <v>1</v>
      </c>
      <c r="C335">
        <f t="shared" si="18"/>
        <v>14</v>
      </c>
      <c r="D335">
        <v>12.649999999999999</v>
      </c>
      <c r="E335" s="10">
        <f>VLOOKUP(D335,$J$9:$K$27,2)*$B$7/1.5</f>
        <v>1666.6666666666667</v>
      </c>
    </row>
    <row r="336" spans="1:5" x14ac:dyDescent="0.2">
      <c r="A336" s="2">
        <f t="shared" si="16"/>
        <v>42749.624999999207</v>
      </c>
      <c r="B336">
        <f t="shared" si="17"/>
        <v>1</v>
      </c>
      <c r="C336">
        <f t="shared" si="18"/>
        <v>15</v>
      </c>
      <c r="D336">
        <v>11.5</v>
      </c>
      <c r="E336" s="10">
        <f>VLOOKUP(D336,$J$9:$K$27,2)*$B$7/1.5</f>
        <v>873.33333333333337</v>
      </c>
    </row>
    <row r="337" spans="1:5" x14ac:dyDescent="0.2">
      <c r="A337" s="2">
        <f t="shared" si="16"/>
        <v>42749.666666665871</v>
      </c>
      <c r="B337">
        <f t="shared" si="17"/>
        <v>1</v>
      </c>
      <c r="C337">
        <f t="shared" si="18"/>
        <v>16</v>
      </c>
      <c r="D337">
        <v>12.074999999999999</v>
      </c>
      <c r="E337" s="10">
        <f>VLOOKUP(D337,$J$9:$K$27,2)*$B$7/1.5</f>
        <v>873.33333333333337</v>
      </c>
    </row>
    <row r="338" spans="1:5" x14ac:dyDescent="0.2">
      <c r="A338" s="2">
        <f t="shared" si="16"/>
        <v>42749.708333332535</v>
      </c>
      <c r="B338">
        <f t="shared" si="17"/>
        <v>1</v>
      </c>
      <c r="C338">
        <f t="shared" si="18"/>
        <v>17</v>
      </c>
      <c r="D338">
        <v>14.95</v>
      </c>
      <c r="E338" s="10">
        <f>VLOOKUP(D338,$J$9:$K$27,2)*$B$7/1.5</f>
        <v>2773.3333333333335</v>
      </c>
    </row>
    <row r="339" spans="1:5" x14ac:dyDescent="0.2">
      <c r="A339" s="2">
        <f t="shared" si="16"/>
        <v>42749.7499999992</v>
      </c>
      <c r="B339">
        <f t="shared" si="17"/>
        <v>1</v>
      </c>
      <c r="C339">
        <f t="shared" si="18"/>
        <v>18</v>
      </c>
      <c r="D339">
        <v>12.649999999999999</v>
      </c>
      <c r="E339" s="10">
        <f>VLOOKUP(D339,$J$9:$K$27,2)*$B$7/1.5</f>
        <v>1666.6666666666667</v>
      </c>
    </row>
    <row r="340" spans="1:5" x14ac:dyDescent="0.2">
      <c r="A340" s="2">
        <f t="shared" si="16"/>
        <v>42749.791666665864</v>
      </c>
      <c r="B340">
        <f t="shared" si="17"/>
        <v>1</v>
      </c>
      <c r="C340">
        <f t="shared" si="18"/>
        <v>19</v>
      </c>
      <c r="D340">
        <v>12.074999999999999</v>
      </c>
      <c r="E340" s="10">
        <f>VLOOKUP(D340,$J$9:$K$27,2)*$B$7/1.5</f>
        <v>873.33333333333337</v>
      </c>
    </row>
    <row r="341" spans="1:5" x14ac:dyDescent="0.2">
      <c r="A341" s="2">
        <f t="shared" si="16"/>
        <v>42749.833333332528</v>
      </c>
      <c r="B341">
        <f t="shared" si="17"/>
        <v>1</v>
      </c>
      <c r="C341">
        <f t="shared" si="18"/>
        <v>20</v>
      </c>
      <c r="D341">
        <v>16.099999999999998</v>
      </c>
      <c r="E341" s="10">
        <f>VLOOKUP(D341,$J$9:$K$27,2)*$B$7/1.5</f>
        <v>2773.3333333333335</v>
      </c>
    </row>
    <row r="342" spans="1:5" x14ac:dyDescent="0.2">
      <c r="A342" s="2">
        <f t="shared" si="16"/>
        <v>42749.874999999192</v>
      </c>
      <c r="B342">
        <f t="shared" si="17"/>
        <v>1</v>
      </c>
      <c r="C342">
        <f t="shared" si="18"/>
        <v>21</v>
      </c>
      <c r="D342">
        <v>16.099999999999998</v>
      </c>
      <c r="E342" s="10">
        <f>VLOOKUP(D342,$J$9:$K$27,2)*$B$7/1.5</f>
        <v>2773.3333333333335</v>
      </c>
    </row>
    <row r="343" spans="1:5" x14ac:dyDescent="0.2">
      <c r="A343" s="2">
        <f t="shared" si="16"/>
        <v>42749.916666665857</v>
      </c>
      <c r="B343">
        <f t="shared" si="17"/>
        <v>1</v>
      </c>
      <c r="C343">
        <f t="shared" si="18"/>
        <v>22</v>
      </c>
      <c r="D343">
        <v>13.799999999999999</v>
      </c>
      <c r="E343" s="10">
        <f>VLOOKUP(D343,$J$9:$K$27,2)*$B$7/1.5</f>
        <v>1666.6666666666667</v>
      </c>
    </row>
    <row r="344" spans="1:5" x14ac:dyDescent="0.2">
      <c r="A344" s="2">
        <f t="shared" si="16"/>
        <v>42749.958333332521</v>
      </c>
      <c r="B344">
        <f t="shared" si="17"/>
        <v>1</v>
      </c>
      <c r="C344">
        <f t="shared" si="18"/>
        <v>23</v>
      </c>
      <c r="D344">
        <v>11.5</v>
      </c>
      <c r="E344" s="10">
        <f>VLOOKUP(D344,$J$9:$K$27,2)*$B$7/1.5</f>
        <v>873.33333333333337</v>
      </c>
    </row>
    <row r="345" spans="1:5" x14ac:dyDescent="0.2">
      <c r="A345" s="2">
        <f t="shared" si="16"/>
        <v>42749.999999999185</v>
      </c>
      <c r="B345">
        <f t="shared" si="17"/>
        <v>1</v>
      </c>
      <c r="C345">
        <f t="shared" si="18"/>
        <v>0</v>
      </c>
      <c r="D345">
        <v>12.649999999999999</v>
      </c>
      <c r="E345" s="10">
        <f>VLOOKUP(D345,$J$9:$K$27,2)*$B$7/1.5</f>
        <v>1666.6666666666667</v>
      </c>
    </row>
    <row r="346" spans="1:5" x14ac:dyDescent="0.2">
      <c r="A346" s="2">
        <f t="shared" si="16"/>
        <v>42750.041666665849</v>
      </c>
      <c r="B346">
        <f t="shared" si="17"/>
        <v>1</v>
      </c>
      <c r="C346">
        <f t="shared" si="18"/>
        <v>1</v>
      </c>
      <c r="D346">
        <v>12.074999999999999</v>
      </c>
      <c r="E346" s="10">
        <f>VLOOKUP(D346,$J$9:$K$27,2)*$B$7/1.5</f>
        <v>873.33333333333337</v>
      </c>
    </row>
    <row r="347" spans="1:5" x14ac:dyDescent="0.2">
      <c r="A347" s="2">
        <f t="shared" si="16"/>
        <v>42750.083333332514</v>
      </c>
      <c r="B347">
        <f t="shared" si="17"/>
        <v>1</v>
      </c>
      <c r="C347">
        <f t="shared" si="18"/>
        <v>2</v>
      </c>
      <c r="D347">
        <v>8.0499999999999989</v>
      </c>
      <c r="E347" s="10">
        <f>VLOOKUP(D347,$J$9:$K$27,2)*$B$7/1.5</f>
        <v>286.66666666666669</v>
      </c>
    </row>
    <row r="348" spans="1:5" x14ac:dyDescent="0.2">
      <c r="A348" s="2">
        <f t="shared" si="16"/>
        <v>42750.124999999178</v>
      </c>
      <c r="B348">
        <f t="shared" si="17"/>
        <v>1</v>
      </c>
      <c r="C348">
        <f t="shared" si="18"/>
        <v>3</v>
      </c>
      <c r="D348">
        <v>17.25</v>
      </c>
      <c r="E348" s="10">
        <f>VLOOKUP(D348,$J$9:$K$27,2)*$B$7/1.5</f>
        <v>4266.666666666667</v>
      </c>
    </row>
    <row r="349" spans="1:5" x14ac:dyDescent="0.2">
      <c r="A349" s="2">
        <f t="shared" si="16"/>
        <v>42750.166666665842</v>
      </c>
      <c r="B349">
        <f t="shared" si="17"/>
        <v>1</v>
      </c>
      <c r="C349">
        <f t="shared" si="18"/>
        <v>4</v>
      </c>
      <c r="D349">
        <v>16.099999999999998</v>
      </c>
      <c r="E349" s="10">
        <f>VLOOKUP(D349,$J$9:$K$27,2)*$B$7/1.5</f>
        <v>2773.3333333333335</v>
      </c>
    </row>
    <row r="350" spans="1:5" x14ac:dyDescent="0.2">
      <c r="A350" s="2">
        <f t="shared" si="16"/>
        <v>42750.208333332506</v>
      </c>
      <c r="B350">
        <f t="shared" si="17"/>
        <v>1</v>
      </c>
      <c r="C350">
        <f t="shared" si="18"/>
        <v>5</v>
      </c>
      <c r="D350">
        <v>11.5</v>
      </c>
      <c r="E350" s="10">
        <f>VLOOKUP(D350,$J$9:$K$27,2)*$B$7/1.5</f>
        <v>873.33333333333337</v>
      </c>
    </row>
    <row r="351" spans="1:5" x14ac:dyDescent="0.2">
      <c r="A351" s="2">
        <f t="shared" si="16"/>
        <v>42750.249999999171</v>
      </c>
      <c r="B351">
        <f t="shared" si="17"/>
        <v>1</v>
      </c>
      <c r="C351">
        <f t="shared" si="18"/>
        <v>6</v>
      </c>
      <c r="D351">
        <v>11.5</v>
      </c>
      <c r="E351" s="10">
        <f>VLOOKUP(D351,$J$9:$K$27,2)*$B$7/1.5</f>
        <v>873.33333333333337</v>
      </c>
    </row>
    <row r="352" spans="1:5" x14ac:dyDescent="0.2">
      <c r="A352" s="2">
        <f t="shared" si="16"/>
        <v>42750.291666665835</v>
      </c>
      <c r="B352">
        <f t="shared" si="17"/>
        <v>1</v>
      </c>
      <c r="C352">
        <f t="shared" si="18"/>
        <v>7</v>
      </c>
      <c r="D352">
        <v>10.924999999999999</v>
      </c>
      <c r="E352" s="10">
        <f>VLOOKUP(D352,$J$9:$K$27,2)*$B$7/1.5</f>
        <v>873.33333333333337</v>
      </c>
    </row>
    <row r="353" spans="1:5" x14ac:dyDescent="0.2">
      <c r="A353" s="2">
        <f t="shared" si="16"/>
        <v>42750.333333332499</v>
      </c>
      <c r="B353">
        <f t="shared" si="17"/>
        <v>1</v>
      </c>
      <c r="C353">
        <f t="shared" si="18"/>
        <v>8</v>
      </c>
      <c r="D353">
        <v>9.1999999999999993</v>
      </c>
      <c r="E353" s="10">
        <f>VLOOKUP(D353,$J$9:$K$27,2)*$B$7/1.5</f>
        <v>286.66666666666669</v>
      </c>
    </row>
    <row r="354" spans="1:5" x14ac:dyDescent="0.2">
      <c r="A354" s="2">
        <f t="shared" si="16"/>
        <v>42750.374999999163</v>
      </c>
      <c r="B354">
        <f t="shared" si="17"/>
        <v>1</v>
      </c>
      <c r="C354">
        <f t="shared" si="18"/>
        <v>9</v>
      </c>
      <c r="D354">
        <v>10.35</v>
      </c>
      <c r="E354" s="10">
        <f>VLOOKUP(D354,$J$9:$K$27,2)*$B$7/1.5</f>
        <v>873.33333333333337</v>
      </c>
    </row>
    <row r="355" spans="1:5" x14ac:dyDescent="0.2">
      <c r="A355" s="2">
        <f t="shared" si="16"/>
        <v>42750.416666665828</v>
      </c>
      <c r="B355">
        <f t="shared" si="17"/>
        <v>1</v>
      </c>
      <c r="C355">
        <f t="shared" si="18"/>
        <v>10</v>
      </c>
      <c r="D355">
        <v>10.924999999999999</v>
      </c>
      <c r="E355" s="10">
        <f>VLOOKUP(D355,$J$9:$K$27,2)*$B$7/1.5</f>
        <v>873.33333333333337</v>
      </c>
    </row>
    <row r="356" spans="1:5" x14ac:dyDescent="0.2">
      <c r="A356" s="2">
        <f t="shared" si="16"/>
        <v>42750.458333332492</v>
      </c>
      <c r="B356">
        <f t="shared" si="17"/>
        <v>1</v>
      </c>
      <c r="C356">
        <f t="shared" si="18"/>
        <v>11</v>
      </c>
      <c r="D356">
        <v>11.5</v>
      </c>
      <c r="E356" s="10">
        <f>VLOOKUP(D356,$J$9:$K$27,2)*$B$7/1.5</f>
        <v>873.33333333333337</v>
      </c>
    </row>
    <row r="357" spans="1:5" x14ac:dyDescent="0.2">
      <c r="A357" s="2">
        <f t="shared" si="16"/>
        <v>42750.499999999156</v>
      </c>
      <c r="B357">
        <f t="shared" si="17"/>
        <v>1</v>
      </c>
      <c r="C357">
        <f t="shared" si="18"/>
        <v>12</v>
      </c>
      <c r="D357">
        <v>14.95</v>
      </c>
      <c r="E357" s="10">
        <f>VLOOKUP(D357,$J$9:$K$27,2)*$B$7/1.5</f>
        <v>2773.3333333333335</v>
      </c>
    </row>
    <row r="358" spans="1:5" x14ac:dyDescent="0.2">
      <c r="A358" s="2">
        <f t="shared" si="16"/>
        <v>42750.54166666582</v>
      </c>
      <c r="B358">
        <f t="shared" si="17"/>
        <v>1</v>
      </c>
      <c r="C358">
        <f t="shared" si="18"/>
        <v>13</v>
      </c>
      <c r="D358">
        <v>14.95</v>
      </c>
      <c r="E358" s="10">
        <f>VLOOKUP(D358,$J$9:$K$27,2)*$B$7/1.5</f>
        <v>2773.3333333333335</v>
      </c>
    </row>
    <row r="359" spans="1:5" x14ac:dyDescent="0.2">
      <c r="A359" s="2">
        <f t="shared" si="16"/>
        <v>42750.583333332484</v>
      </c>
      <c r="B359">
        <f t="shared" si="17"/>
        <v>1</v>
      </c>
      <c r="C359">
        <f t="shared" si="18"/>
        <v>14</v>
      </c>
      <c r="D359">
        <v>11.5</v>
      </c>
      <c r="E359" s="10">
        <f>VLOOKUP(D359,$J$9:$K$27,2)*$B$7/1.5</f>
        <v>873.33333333333337</v>
      </c>
    </row>
    <row r="360" spans="1:5" x14ac:dyDescent="0.2">
      <c r="A360" s="2">
        <f t="shared" si="16"/>
        <v>42750.624999999149</v>
      </c>
      <c r="B360">
        <f t="shared" si="17"/>
        <v>1</v>
      </c>
      <c r="C360">
        <f t="shared" si="18"/>
        <v>15</v>
      </c>
      <c r="D360">
        <v>10.35</v>
      </c>
      <c r="E360" s="10">
        <f>VLOOKUP(D360,$J$9:$K$27,2)*$B$7/1.5</f>
        <v>873.33333333333337</v>
      </c>
    </row>
    <row r="361" spans="1:5" x14ac:dyDescent="0.2">
      <c r="A361" s="2">
        <f t="shared" si="16"/>
        <v>42750.666666665813</v>
      </c>
      <c r="B361">
        <f t="shared" si="17"/>
        <v>1</v>
      </c>
      <c r="C361">
        <f t="shared" si="18"/>
        <v>16</v>
      </c>
      <c r="D361">
        <v>10.35</v>
      </c>
      <c r="E361" s="10">
        <f>VLOOKUP(D361,$J$9:$K$27,2)*$B$7/1.5</f>
        <v>873.33333333333337</v>
      </c>
    </row>
    <row r="362" spans="1:5" x14ac:dyDescent="0.2">
      <c r="A362" s="2">
        <f t="shared" si="16"/>
        <v>42750.708333332477</v>
      </c>
      <c r="B362">
        <f t="shared" si="17"/>
        <v>1</v>
      </c>
      <c r="C362">
        <f t="shared" si="18"/>
        <v>17</v>
      </c>
      <c r="D362">
        <v>8.0499999999999989</v>
      </c>
      <c r="E362" s="10">
        <f>VLOOKUP(D362,$J$9:$K$27,2)*$B$7/1.5</f>
        <v>286.66666666666669</v>
      </c>
    </row>
    <row r="363" spans="1:5" x14ac:dyDescent="0.2">
      <c r="A363" s="2">
        <f t="shared" si="16"/>
        <v>42750.749999999141</v>
      </c>
      <c r="B363">
        <f t="shared" si="17"/>
        <v>1</v>
      </c>
      <c r="C363">
        <f t="shared" si="18"/>
        <v>18</v>
      </c>
      <c r="D363">
        <v>8.0499999999999989</v>
      </c>
      <c r="E363" s="10">
        <f>VLOOKUP(D363,$J$9:$K$27,2)*$B$7/1.5</f>
        <v>286.66666666666669</v>
      </c>
    </row>
    <row r="364" spans="1:5" x14ac:dyDescent="0.2">
      <c r="A364" s="2">
        <f t="shared" si="16"/>
        <v>42750.791666665806</v>
      </c>
      <c r="B364">
        <f t="shared" si="17"/>
        <v>1</v>
      </c>
      <c r="C364">
        <f t="shared" si="18"/>
        <v>19</v>
      </c>
      <c r="D364">
        <v>8.0499999999999989</v>
      </c>
      <c r="E364" s="10">
        <f>VLOOKUP(D364,$J$9:$K$27,2)*$B$7/1.5</f>
        <v>286.66666666666669</v>
      </c>
    </row>
    <row r="365" spans="1:5" x14ac:dyDescent="0.2">
      <c r="A365" s="2">
        <f t="shared" si="16"/>
        <v>42750.83333333247</v>
      </c>
      <c r="B365">
        <f t="shared" si="17"/>
        <v>1</v>
      </c>
      <c r="C365">
        <f t="shared" si="18"/>
        <v>20</v>
      </c>
      <c r="D365">
        <v>6.8999999999999995</v>
      </c>
      <c r="E365" s="10">
        <f>VLOOKUP(D365,$J$9:$K$27,2)*$B$7/1.5</f>
        <v>0</v>
      </c>
    </row>
    <row r="366" spans="1:5" x14ac:dyDescent="0.2">
      <c r="A366" s="2">
        <f t="shared" si="16"/>
        <v>42750.874999999134</v>
      </c>
      <c r="B366">
        <f t="shared" si="17"/>
        <v>1</v>
      </c>
      <c r="C366">
        <f t="shared" si="18"/>
        <v>21</v>
      </c>
      <c r="D366">
        <v>3.4499999999999997</v>
      </c>
      <c r="E366" s="10">
        <f>VLOOKUP(D366,$J$9:$K$27,2)*$B$7/1.5</f>
        <v>0</v>
      </c>
    </row>
    <row r="367" spans="1:5" x14ac:dyDescent="0.2">
      <c r="A367" s="2">
        <f t="shared" si="16"/>
        <v>42750.916666665798</v>
      </c>
      <c r="B367">
        <f t="shared" si="17"/>
        <v>1</v>
      </c>
      <c r="C367">
        <f t="shared" si="18"/>
        <v>22</v>
      </c>
      <c r="D367">
        <v>5.1749999999999998</v>
      </c>
      <c r="E367" s="10">
        <f>VLOOKUP(D367,$J$9:$K$27,2)*$B$7/1.5</f>
        <v>0</v>
      </c>
    </row>
    <row r="368" spans="1:5" x14ac:dyDescent="0.2">
      <c r="A368" s="2">
        <f t="shared" si="16"/>
        <v>42750.958333332463</v>
      </c>
      <c r="B368">
        <f t="shared" si="17"/>
        <v>1</v>
      </c>
      <c r="C368">
        <f t="shared" si="18"/>
        <v>23</v>
      </c>
      <c r="D368">
        <v>6.8999999999999995</v>
      </c>
      <c r="E368" s="10">
        <f>VLOOKUP(D368,$J$9:$K$27,2)*$B$7/1.5</f>
        <v>0</v>
      </c>
    </row>
    <row r="369" spans="1:5" x14ac:dyDescent="0.2">
      <c r="A369" s="2">
        <f t="shared" si="16"/>
        <v>42750.999999999127</v>
      </c>
      <c r="B369">
        <f t="shared" si="17"/>
        <v>1</v>
      </c>
      <c r="C369">
        <f t="shared" si="18"/>
        <v>0</v>
      </c>
      <c r="D369">
        <v>5.75</v>
      </c>
      <c r="E369" s="10">
        <f>VLOOKUP(D369,$J$9:$K$27,2)*$B$7/1.5</f>
        <v>0</v>
      </c>
    </row>
    <row r="370" spans="1:5" x14ac:dyDescent="0.2">
      <c r="A370" s="2">
        <f t="shared" si="16"/>
        <v>42751.041666665791</v>
      </c>
      <c r="B370">
        <f t="shared" si="17"/>
        <v>1</v>
      </c>
      <c r="C370">
        <f t="shared" si="18"/>
        <v>1</v>
      </c>
      <c r="D370">
        <v>6.3249999999999993</v>
      </c>
      <c r="E370" s="10">
        <f>VLOOKUP(D370,$J$9:$K$27,2)*$B$7/1.5</f>
        <v>0</v>
      </c>
    </row>
    <row r="371" spans="1:5" x14ac:dyDescent="0.2">
      <c r="A371" s="2">
        <f t="shared" si="16"/>
        <v>42751.083333332455</v>
      </c>
      <c r="B371">
        <f t="shared" si="17"/>
        <v>1</v>
      </c>
      <c r="C371">
        <f t="shared" si="18"/>
        <v>2</v>
      </c>
      <c r="D371">
        <v>0</v>
      </c>
      <c r="E371" s="10">
        <f>VLOOKUP(D371,$J$9:$K$27,2)*$B$7/1.5</f>
        <v>0</v>
      </c>
    </row>
    <row r="372" spans="1:5" x14ac:dyDescent="0.2">
      <c r="A372" s="2">
        <f t="shared" si="16"/>
        <v>42751.12499999912</v>
      </c>
      <c r="B372">
        <f t="shared" si="17"/>
        <v>1</v>
      </c>
      <c r="C372">
        <f t="shared" si="18"/>
        <v>3</v>
      </c>
      <c r="D372">
        <v>0</v>
      </c>
      <c r="E372" s="10">
        <f>VLOOKUP(D372,$J$9:$K$27,2)*$B$7/1.5</f>
        <v>0</v>
      </c>
    </row>
    <row r="373" spans="1:5" x14ac:dyDescent="0.2">
      <c r="A373" s="2">
        <f t="shared" si="16"/>
        <v>42751.166666665784</v>
      </c>
      <c r="B373">
        <f t="shared" si="17"/>
        <v>1</v>
      </c>
      <c r="C373">
        <f t="shared" si="18"/>
        <v>4</v>
      </c>
      <c r="D373">
        <v>0</v>
      </c>
      <c r="E373" s="10">
        <f>VLOOKUP(D373,$J$9:$K$27,2)*$B$7/1.5</f>
        <v>0</v>
      </c>
    </row>
    <row r="374" spans="1:5" x14ac:dyDescent="0.2">
      <c r="A374" s="2">
        <f t="shared" si="16"/>
        <v>42751.208333332448</v>
      </c>
      <c r="B374">
        <f t="shared" si="17"/>
        <v>1</v>
      </c>
      <c r="C374">
        <f t="shared" si="18"/>
        <v>5</v>
      </c>
      <c r="D374">
        <v>0</v>
      </c>
      <c r="E374" s="10">
        <f>VLOOKUP(D374,$J$9:$K$27,2)*$B$7/1.5</f>
        <v>0</v>
      </c>
    </row>
    <row r="375" spans="1:5" x14ac:dyDescent="0.2">
      <c r="A375" s="2">
        <f t="shared" si="16"/>
        <v>42751.249999999112</v>
      </c>
      <c r="B375">
        <f t="shared" si="17"/>
        <v>1</v>
      </c>
      <c r="C375">
        <f t="shared" si="18"/>
        <v>6</v>
      </c>
      <c r="D375">
        <v>0</v>
      </c>
      <c r="E375" s="10">
        <f>VLOOKUP(D375,$J$9:$K$27,2)*$B$7/1.5</f>
        <v>0</v>
      </c>
    </row>
    <row r="376" spans="1:5" x14ac:dyDescent="0.2">
      <c r="A376" s="2">
        <f t="shared" si="16"/>
        <v>42751.291666665777</v>
      </c>
      <c r="B376">
        <f t="shared" si="17"/>
        <v>1</v>
      </c>
      <c r="C376">
        <f t="shared" si="18"/>
        <v>7</v>
      </c>
      <c r="D376">
        <v>2.875</v>
      </c>
      <c r="E376" s="10">
        <f>VLOOKUP(D376,$J$9:$K$27,2)*$B$7/1.5</f>
        <v>0</v>
      </c>
    </row>
    <row r="377" spans="1:5" x14ac:dyDescent="0.2">
      <c r="A377" s="2">
        <f t="shared" si="16"/>
        <v>42751.333333332441</v>
      </c>
      <c r="B377">
        <f t="shared" si="17"/>
        <v>1</v>
      </c>
      <c r="C377">
        <f t="shared" si="18"/>
        <v>8</v>
      </c>
      <c r="D377">
        <v>6.8999999999999995</v>
      </c>
      <c r="E377" s="10">
        <f>VLOOKUP(D377,$J$9:$K$27,2)*$B$7/1.5</f>
        <v>0</v>
      </c>
    </row>
    <row r="378" spans="1:5" x14ac:dyDescent="0.2">
      <c r="A378" s="2">
        <f t="shared" si="16"/>
        <v>42751.374999999105</v>
      </c>
      <c r="B378">
        <f t="shared" si="17"/>
        <v>1</v>
      </c>
      <c r="C378">
        <f t="shared" si="18"/>
        <v>9</v>
      </c>
      <c r="D378">
        <v>12.649999999999999</v>
      </c>
      <c r="E378" s="10">
        <f>VLOOKUP(D378,$J$9:$K$27,2)*$B$7/1.5</f>
        <v>1666.6666666666667</v>
      </c>
    </row>
    <row r="379" spans="1:5" x14ac:dyDescent="0.2">
      <c r="A379" s="2">
        <f t="shared" si="16"/>
        <v>42751.416666665769</v>
      </c>
      <c r="B379">
        <f t="shared" si="17"/>
        <v>1</v>
      </c>
      <c r="C379">
        <f t="shared" si="18"/>
        <v>10</v>
      </c>
      <c r="D379">
        <v>12.649999999999999</v>
      </c>
      <c r="E379" s="10">
        <f>VLOOKUP(D379,$J$9:$K$27,2)*$B$7/1.5</f>
        <v>1666.6666666666667</v>
      </c>
    </row>
    <row r="380" spans="1:5" x14ac:dyDescent="0.2">
      <c r="A380" s="2">
        <f t="shared" si="16"/>
        <v>42751.458333332434</v>
      </c>
      <c r="B380">
        <f t="shared" si="17"/>
        <v>1</v>
      </c>
      <c r="C380">
        <f t="shared" si="18"/>
        <v>11</v>
      </c>
      <c r="D380">
        <v>20.7</v>
      </c>
      <c r="E380" s="10">
        <f>VLOOKUP(D380,$J$9:$K$27,2)*$B$7/1.5</f>
        <v>6160</v>
      </c>
    </row>
    <row r="381" spans="1:5" x14ac:dyDescent="0.2">
      <c r="A381" s="2">
        <f t="shared" si="16"/>
        <v>42751.499999999098</v>
      </c>
      <c r="B381">
        <f t="shared" si="17"/>
        <v>1</v>
      </c>
      <c r="C381">
        <f t="shared" si="18"/>
        <v>12</v>
      </c>
      <c r="D381">
        <v>18.399999999999999</v>
      </c>
      <c r="E381" s="10">
        <f>VLOOKUP(D381,$J$9:$K$27,2)*$B$7/1.5</f>
        <v>4266.666666666667</v>
      </c>
    </row>
    <row r="382" spans="1:5" x14ac:dyDescent="0.2">
      <c r="A382" s="2">
        <f t="shared" si="16"/>
        <v>42751.541666665762</v>
      </c>
      <c r="B382">
        <f t="shared" si="17"/>
        <v>1</v>
      </c>
      <c r="C382">
        <f t="shared" si="18"/>
        <v>13</v>
      </c>
      <c r="D382">
        <v>17.824999999999999</v>
      </c>
      <c r="E382" s="10">
        <f>VLOOKUP(D382,$J$9:$K$27,2)*$B$7/1.5</f>
        <v>4266.666666666667</v>
      </c>
    </row>
    <row r="383" spans="1:5" x14ac:dyDescent="0.2">
      <c r="A383" s="2">
        <f t="shared" si="16"/>
        <v>42751.583333332426</v>
      </c>
      <c r="B383">
        <f t="shared" si="17"/>
        <v>1</v>
      </c>
      <c r="C383">
        <f t="shared" si="18"/>
        <v>14</v>
      </c>
      <c r="D383">
        <v>16.099999999999998</v>
      </c>
      <c r="E383" s="10">
        <f>VLOOKUP(D383,$J$9:$K$27,2)*$B$7/1.5</f>
        <v>2773.3333333333335</v>
      </c>
    </row>
    <row r="384" spans="1:5" x14ac:dyDescent="0.2">
      <c r="A384" s="2">
        <f t="shared" si="16"/>
        <v>42751.624999999091</v>
      </c>
      <c r="B384">
        <f t="shared" si="17"/>
        <v>1</v>
      </c>
      <c r="C384">
        <f t="shared" si="18"/>
        <v>15</v>
      </c>
      <c r="D384">
        <v>17.25</v>
      </c>
      <c r="E384" s="10">
        <f>VLOOKUP(D384,$J$9:$K$27,2)*$B$7/1.5</f>
        <v>4266.666666666667</v>
      </c>
    </row>
    <row r="385" spans="1:5" x14ac:dyDescent="0.2">
      <c r="A385" s="2">
        <f t="shared" si="16"/>
        <v>42751.666666665755</v>
      </c>
      <c r="B385">
        <f t="shared" si="17"/>
        <v>1</v>
      </c>
      <c r="C385">
        <f t="shared" si="18"/>
        <v>16</v>
      </c>
      <c r="D385">
        <v>16.674999999999997</v>
      </c>
      <c r="E385" s="10">
        <f>VLOOKUP(D385,$J$9:$K$27,2)*$B$7/1.5</f>
        <v>2773.3333333333335</v>
      </c>
    </row>
    <row r="386" spans="1:5" x14ac:dyDescent="0.2">
      <c r="A386" s="2">
        <f t="shared" si="16"/>
        <v>42751.708333332419</v>
      </c>
      <c r="B386">
        <f t="shared" si="17"/>
        <v>1</v>
      </c>
      <c r="C386">
        <f t="shared" si="18"/>
        <v>17</v>
      </c>
      <c r="D386">
        <v>14.95</v>
      </c>
      <c r="E386" s="10">
        <f>VLOOKUP(D386,$J$9:$K$27,2)*$B$7/1.5</f>
        <v>2773.3333333333335</v>
      </c>
    </row>
    <row r="387" spans="1:5" x14ac:dyDescent="0.2">
      <c r="A387" s="2">
        <f t="shared" si="16"/>
        <v>42751.749999999083</v>
      </c>
      <c r="B387">
        <f t="shared" si="17"/>
        <v>1</v>
      </c>
      <c r="C387">
        <f t="shared" si="18"/>
        <v>18</v>
      </c>
      <c r="D387">
        <v>14.95</v>
      </c>
      <c r="E387" s="10">
        <f>VLOOKUP(D387,$J$9:$K$27,2)*$B$7/1.5</f>
        <v>2773.3333333333335</v>
      </c>
    </row>
    <row r="388" spans="1:5" x14ac:dyDescent="0.2">
      <c r="A388" s="2">
        <f t="shared" si="16"/>
        <v>42751.791666665747</v>
      </c>
      <c r="B388">
        <f t="shared" si="17"/>
        <v>1</v>
      </c>
      <c r="C388">
        <f t="shared" si="18"/>
        <v>19</v>
      </c>
      <c r="D388">
        <v>15.524999999999999</v>
      </c>
      <c r="E388" s="10">
        <f>VLOOKUP(D388,$J$9:$K$27,2)*$B$7/1.5</f>
        <v>2773.3333333333335</v>
      </c>
    </row>
    <row r="389" spans="1:5" x14ac:dyDescent="0.2">
      <c r="A389" s="2">
        <f t="shared" si="16"/>
        <v>42751.833333332412</v>
      </c>
      <c r="B389">
        <f t="shared" si="17"/>
        <v>1</v>
      </c>
      <c r="C389">
        <f t="shared" si="18"/>
        <v>20</v>
      </c>
      <c r="D389">
        <v>14.95</v>
      </c>
      <c r="E389" s="10">
        <f>VLOOKUP(D389,$J$9:$K$27,2)*$B$7/1.5</f>
        <v>2773.3333333333335</v>
      </c>
    </row>
    <row r="390" spans="1:5" x14ac:dyDescent="0.2">
      <c r="A390" s="2">
        <f t="shared" si="16"/>
        <v>42751.874999999076</v>
      </c>
      <c r="B390">
        <f t="shared" si="17"/>
        <v>1</v>
      </c>
      <c r="C390">
        <f t="shared" si="18"/>
        <v>21</v>
      </c>
      <c r="D390">
        <v>16.099999999999998</v>
      </c>
      <c r="E390" s="10">
        <f>VLOOKUP(D390,$J$9:$K$27,2)*$B$7/1.5</f>
        <v>2773.3333333333335</v>
      </c>
    </row>
    <row r="391" spans="1:5" x14ac:dyDescent="0.2">
      <c r="A391" s="2">
        <f t="shared" si="16"/>
        <v>42751.91666666574</v>
      </c>
      <c r="B391">
        <f t="shared" si="17"/>
        <v>1</v>
      </c>
      <c r="C391">
        <f t="shared" si="18"/>
        <v>22</v>
      </c>
      <c r="D391">
        <v>17.25</v>
      </c>
      <c r="E391" s="10">
        <f>VLOOKUP(D391,$J$9:$K$27,2)*$B$7/1.5</f>
        <v>4266.666666666667</v>
      </c>
    </row>
    <row r="392" spans="1:5" x14ac:dyDescent="0.2">
      <c r="A392" s="2">
        <f t="shared" si="16"/>
        <v>42751.958333332404</v>
      </c>
      <c r="B392">
        <f t="shared" si="17"/>
        <v>1</v>
      </c>
      <c r="C392">
        <f t="shared" si="18"/>
        <v>23</v>
      </c>
      <c r="D392">
        <v>16.099999999999998</v>
      </c>
      <c r="E392" s="10">
        <f>VLOOKUP(D392,$J$9:$K$27,2)*$B$7/1.5</f>
        <v>2773.3333333333335</v>
      </c>
    </row>
    <row r="393" spans="1:5" x14ac:dyDescent="0.2">
      <c r="A393" s="2">
        <f t="shared" si="16"/>
        <v>42751.999999999069</v>
      </c>
      <c r="B393">
        <f t="shared" si="17"/>
        <v>1</v>
      </c>
      <c r="C393">
        <f t="shared" si="18"/>
        <v>0</v>
      </c>
      <c r="D393">
        <v>14.95</v>
      </c>
      <c r="E393" s="10">
        <f>VLOOKUP(D393,$J$9:$K$27,2)*$B$7/1.5</f>
        <v>2773.3333333333335</v>
      </c>
    </row>
    <row r="394" spans="1:5" x14ac:dyDescent="0.2">
      <c r="A394" s="2">
        <f t="shared" si="16"/>
        <v>42752.041666665733</v>
      </c>
      <c r="B394">
        <f t="shared" si="17"/>
        <v>1</v>
      </c>
      <c r="C394">
        <f t="shared" si="18"/>
        <v>1</v>
      </c>
      <c r="D394">
        <v>12.074999999999999</v>
      </c>
      <c r="E394" s="10">
        <f>VLOOKUP(D394,$J$9:$K$27,2)*$B$7/1.5</f>
        <v>873.33333333333337</v>
      </c>
    </row>
    <row r="395" spans="1:5" x14ac:dyDescent="0.2">
      <c r="A395" s="2">
        <f t="shared" ref="A395:A458" si="19">A394+1/24</f>
        <v>42752.083333332397</v>
      </c>
      <c r="B395">
        <f t="shared" ref="B395:B458" si="20">MONTH(A395)</f>
        <v>1</v>
      </c>
      <c r="C395">
        <f t="shared" ref="C395:C458" si="21">HOUR(A395)</f>
        <v>2</v>
      </c>
      <c r="D395">
        <v>10.35</v>
      </c>
      <c r="E395" s="10">
        <f>VLOOKUP(D395,$J$9:$K$27,2)*$B$7/1.5</f>
        <v>873.33333333333337</v>
      </c>
    </row>
    <row r="396" spans="1:5" x14ac:dyDescent="0.2">
      <c r="A396" s="2">
        <f t="shared" si="19"/>
        <v>42752.124999999061</v>
      </c>
      <c r="B396">
        <f t="shared" si="20"/>
        <v>1</v>
      </c>
      <c r="C396">
        <f t="shared" si="21"/>
        <v>3</v>
      </c>
      <c r="D396">
        <v>6.8999999999999995</v>
      </c>
      <c r="E396" s="10">
        <f>VLOOKUP(D396,$J$9:$K$27,2)*$B$7/1.5</f>
        <v>0</v>
      </c>
    </row>
    <row r="397" spans="1:5" x14ac:dyDescent="0.2">
      <c r="A397" s="2">
        <f t="shared" si="19"/>
        <v>42752.166666665726</v>
      </c>
      <c r="B397">
        <f t="shared" si="20"/>
        <v>1</v>
      </c>
      <c r="C397">
        <f t="shared" si="21"/>
        <v>4</v>
      </c>
      <c r="D397">
        <v>6.3249999999999993</v>
      </c>
      <c r="E397" s="10">
        <f>VLOOKUP(D397,$J$9:$K$27,2)*$B$7/1.5</f>
        <v>0</v>
      </c>
    </row>
    <row r="398" spans="1:5" x14ac:dyDescent="0.2">
      <c r="A398" s="2">
        <f t="shared" si="19"/>
        <v>42752.20833333239</v>
      </c>
      <c r="B398">
        <f t="shared" si="20"/>
        <v>1</v>
      </c>
      <c r="C398">
        <f t="shared" si="21"/>
        <v>5</v>
      </c>
      <c r="D398">
        <v>9.1999999999999993</v>
      </c>
      <c r="E398" s="10">
        <f>VLOOKUP(D398,$J$9:$K$27,2)*$B$7/1.5</f>
        <v>286.66666666666669</v>
      </c>
    </row>
    <row r="399" spans="1:5" x14ac:dyDescent="0.2">
      <c r="A399" s="2">
        <f t="shared" si="19"/>
        <v>42752.249999999054</v>
      </c>
      <c r="B399">
        <f t="shared" si="20"/>
        <v>1</v>
      </c>
      <c r="C399">
        <f t="shared" si="21"/>
        <v>6</v>
      </c>
      <c r="D399">
        <v>6.8999999999999995</v>
      </c>
      <c r="E399" s="10">
        <f>VLOOKUP(D399,$J$9:$K$27,2)*$B$7/1.5</f>
        <v>0</v>
      </c>
    </row>
    <row r="400" spans="1:5" x14ac:dyDescent="0.2">
      <c r="A400" s="2">
        <f t="shared" si="19"/>
        <v>42752.291666665718</v>
      </c>
      <c r="B400">
        <f t="shared" si="20"/>
        <v>1</v>
      </c>
      <c r="C400">
        <f t="shared" si="21"/>
        <v>7</v>
      </c>
      <c r="D400">
        <v>8.625</v>
      </c>
      <c r="E400" s="10">
        <f>VLOOKUP(D400,$J$9:$K$27,2)*$B$7/1.5</f>
        <v>286.66666666666669</v>
      </c>
    </row>
    <row r="401" spans="1:5" x14ac:dyDescent="0.2">
      <c r="A401" s="2">
        <f t="shared" si="19"/>
        <v>42752.333333332383</v>
      </c>
      <c r="B401">
        <f t="shared" si="20"/>
        <v>1</v>
      </c>
      <c r="C401">
        <f t="shared" si="21"/>
        <v>8</v>
      </c>
      <c r="D401">
        <v>10.35</v>
      </c>
      <c r="E401" s="10">
        <f>VLOOKUP(D401,$J$9:$K$27,2)*$B$7/1.5</f>
        <v>873.33333333333337</v>
      </c>
    </row>
    <row r="402" spans="1:5" x14ac:dyDescent="0.2">
      <c r="A402" s="2">
        <f t="shared" si="19"/>
        <v>42752.374999999047</v>
      </c>
      <c r="B402">
        <f t="shared" si="20"/>
        <v>1</v>
      </c>
      <c r="C402">
        <f t="shared" si="21"/>
        <v>9</v>
      </c>
      <c r="D402">
        <v>8.0499999999999989</v>
      </c>
      <c r="E402" s="10">
        <f>VLOOKUP(D402,$J$9:$K$27,2)*$B$7/1.5</f>
        <v>286.66666666666669</v>
      </c>
    </row>
    <row r="403" spans="1:5" x14ac:dyDescent="0.2">
      <c r="A403" s="2">
        <f t="shared" si="19"/>
        <v>42752.416666665711</v>
      </c>
      <c r="B403">
        <f t="shared" si="20"/>
        <v>1</v>
      </c>
      <c r="C403">
        <f t="shared" si="21"/>
        <v>10</v>
      </c>
      <c r="D403">
        <v>8.0499999999999989</v>
      </c>
      <c r="E403" s="10">
        <f>VLOOKUP(D403,$J$9:$K$27,2)*$B$7/1.5</f>
        <v>286.66666666666669</v>
      </c>
    </row>
    <row r="404" spans="1:5" x14ac:dyDescent="0.2">
      <c r="A404" s="2">
        <f t="shared" si="19"/>
        <v>42752.458333332375</v>
      </c>
      <c r="B404">
        <f t="shared" si="20"/>
        <v>1</v>
      </c>
      <c r="C404">
        <f t="shared" si="21"/>
        <v>11</v>
      </c>
      <c r="D404">
        <v>9.1999999999999993</v>
      </c>
      <c r="E404" s="10">
        <f>VLOOKUP(D404,$J$9:$K$27,2)*$B$7/1.5</f>
        <v>286.66666666666669</v>
      </c>
    </row>
    <row r="405" spans="1:5" x14ac:dyDescent="0.2">
      <c r="A405" s="2">
        <f t="shared" si="19"/>
        <v>42752.49999999904</v>
      </c>
      <c r="B405">
        <f t="shared" si="20"/>
        <v>1</v>
      </c>
      <c r="C405">
        <f t="shared" si="21"/>
        <v>12</v>
      </c>
      <c r="D405">
        <v>18.399999999999999</v>
      </c>
      <c r="E405" s="10">
        <f>VLOOKUP(D405,$J$9:$K$27,2)*$B$7/1.5</f>
        <v>4266.666666666667</v>
      </c>
    </row>
    <row r="406" spans="1:5" x14ac:dyDescent="0.2">
      <c r="A406" s="2">
        <f t="shared" si="19"/>
        <v>42752.541666665704</v>
      </c>
      <c r="B406">
        <f t="shared" si="20"/>
        <v>1</v>
      </c>
      <c r="C406">
        <f t="shared" si="21"/>
        <v>13</v>
      </c>
      <c r="D406">
        <v>16.674999999999997</v>
      </c>
      <c r="E406" s="10">
        <f>VLOOKUP(D406,$J$9:$K$27,2)*$B$7/1.5</f>
        <v>2773.3333333333335</v>
      </c>
    </row>
    <row r="407" spans="1:5" x14ac:dyDescent="0.2">
      <c r="A407" s="2">
        <f t="shared" si="19"/>
        <v>42752.583333332368</v>
      </c>
      <c r="B407">
        <f t="shared" si="20"/>
        <v>1</v>
      </c>
      <c r="C407">
        <f t="shared" si="21"/>
        <v>14</v>
      </c>
      <c r="D407">
        <v>10.35</v>
      </c>
      <c r="E407" s="10">
        <f>VLOOKUP(D407,$J$9:$K$27,2)*$B$7/1.5</f>
        <v>873.33333333333337</v>
      </c>
    </row>
    <row r="408" spans="1:5" x14ac:dyDescent="0.2">
      <c r="A408" s="2">
        <f t="shared" si="19"/>
        <v>42752.624999999032</v>
      </c>
      <c r="B408">
        <f t="shared" si="20"/>
        <v>1</v>
      </c>
      <c r="C408">
        <f t="shared" si="21"/>
        <v>15</v>
      </c>
      <c r="D408">
        <v>10.35</v>
      </c>
      <c r="E408" s="10">
        <f>VLOOKUP(D408,$J$9:$K$27,2)*$B$7/1.5</f>
        <v>873.33333333333337</v>
      </c>
    </row>
    <row r="409" spans="1:5" x14ac:dyDescent="0.2">
      <c r="A409" s="2">
        <f t="shared" si="19"/>
        <v>42752.666666665697</v>
      </c>
      <c r="B409">
        <f t="shared" si="20"/>
        <v>1</v>
      </c>
      <c r="C409">
        <f t="shared" si="21"/>
        <v>16</v>
      </c>
      <c r="D409">
        <v>10.35</v>
      </c>
      <c r="E409" s="10">
        <f>VLOOKUP(D409,$J$9:$K$27,2)*$B$7/1.5</f>
        <v>873.33333333333337</v>
      </c>
    </row>
    <row r="410" spans="1:5" x14ac:dyDescent="0.2">
      <c r="A410" s="2">
        <f t="shared" si="19"/>
        <v>42752.708333332361</v>
      </c>
      <c r="B410">
        <f t="shared" si="20"/>
        <v>1</v>
      </c>
      <c r="C410">
        <f t="shared" si="21"/>
        <v>17</v>
      </c>
      <c r="D410">
        <v>17.25</v>
      </c>
      <c r="E410" s="10">
        <f>VLOOKUP(D410,$J$9:$K$27,2)*$B$7/1.5</f>
        <v>4266.666666666667</v>
      </c>
    </row>
    <row r="411" spans="1:5" x14ac:dyDescent="0.2">
      <c r="A411" s="2">
        <f t="shared" si="19"/>
        <v>42752.749999999025</v>
      </c>
      <c r="B411">
        <f t="shared" si="20"/>
        <v>1</v>
      </c>
      <c r="C411">
        <f t="shared" si="21"/>
        <v>18</v>
      </c>
      <c r="D411">
        <v>17.824999999999999</v>
      </c>
      <c r="E411" s="10">
        <f>VLOOKUP(D411,$J$9:$K$27,2)*$B$7/1.5</f>
        <v>4266.666666666667</v>
      </c>
    </row>
    <row r="412" spans="1:5" x14ac:dyDescent="0.2">
      <c r="A412" s="2">
        <f t="shared" si="19"/>
        <v>42752.791666665689</v>
      </c>
      <c r="B412">
        <f t="shared" si="20"/>
        <v>1</v>
      </c>
      <c r="C412">
        <f t="shared" si="21"/>
        <v>19</v>
      </c>
      <c r="D412">
        <v>20.125</v>
      </c>
      <c r="E412" s="10">
        <f>VLOOKUP(D412,$J$9:$K$27,2)*$B$7/1.5</f>
        <v>6160</v>
      </c>
    </row>
    <row r="413" spans="1:5" x14ac:dyDescent="0.2">
      <c r="A413" s="2">
        <f t="shared" si="19"/>
        <v>42752.833333332354</v>
      </c>
      <c r="B413">
        <f t="shared" si="20"/>
        <v>1</v>
      </c>
      <c r="C413">
        <f t="shared" si="21"/>
        <v>20</v>
      </c>
      <c r="D413">
        <v>21.849999999999998</v>
      </c>
      <c r="E413" s="10">
        <f>VLOOKUP(D413,$J$9:$K$27,2)*$B$7/1.5</f>
        <v>7873.333333333333</v>
      </c>
    </row>
    <row r="414" spans="1:5" x14ac:dyDescent="0.2">
      <c r="A414" s="2">
        <f t="shared" si="19"/>
        <v>42752.874999999018</v>
      </c>
      <c r="B414">
        <f t="shared" si="20"/>
        <v>1</v>
      </c>
      <c r="C414">
        <f t="shared" si="21"/>
        <v>21</v>
      </c>
      <c r="D414">
        <v>18.399999999999999</v>
      </c>
      <c r="E414" s="10">
        <f>VLOOKUP(D414,$J$9:$K$27,2)*$B$7/1.5</f>
        <v>4266.666666666667</v>
      </c>
    </row>
    <row r="415" spans="1:5" x14ac:dyDescent="0.2">
      <c r="A415" s="2">
        <f t="shared" si="19"/>
        <v>42752.916666665682</v>
      </c>
      <c r="B415">
        <f t="shared" si="20"/>
        <v>1</v>
      </c>
      <c r="C415">
        <f t="shared" si="21"/>
        <v>22</v>
      </c>
      <c r="D415">
        <v>20.7</v>
      </c>
      <c r="E415" s="10">
        <f>VLOOKUP(D415,$J$9:$K$27,2)*$B$7/1.5</f>
        <v>6160</v>
      </c>
    </row>
    <row r="416" spans="1:5" x14ac:dyDescent="0.2">
      <c r="A416" s="2">
        <f t="shared" si="19"/>
        <v>42752.958333332346</v>
      </c>
      <c r="B416">
        <f t="shared" si="20"/>
        <v>1</v>
      </c>
      <c r="C416">
        <f t="shared" si="21"/>
        <v>23</v>
      </c>
      <c r="D416">
        <v>17.824999999999999</v>
      </c>
      <c r="E416" s="10">
        <f>VLOOKUP(D416,$J$9:$K$27,2)*$B$7/1.5</f>
        <v>4266.666666666667</v>
      </c>
    </row>
    <row r="417" spans="1:5" x14ac:dyDescent="0.2">
      <c r="A417" s="2">
        <f t="shared" si="19"/>
        <v>42752.99999999901</v>
      </c>
      <c r="B417">
        <f t="shared" si="20"/>
        <v>1</v>
      </c>
      <c r="C417">
        <f t="shared" si="21"/>
        <v>0</v>
      </c>
      <c r="D417">
        <v>17.25</v>
      </c>
      <c r="E417" s="10">
        <f>VLOOKUP(D417,$J$9:$K$27,2)*$B$7/1.5</f>
        <v>4266.666666666667</v>
      </c>
    </row>
    <row r="418" spans="1:5" x14ac:dyDescent="0.2">
      <c r="A418" s="2">
        <f t="shared" si="19"/>
        <v>42753.041666665675</v>
      </c>
      <c r="B418">
        <f t="shared" si="20"/>
        <v>1</v>
      </c>
      <c r="C418">
        <f t="shared" si="21"/>
        <v>1</v>
      </c>
      <c r="D418">
        <v>17.824999999999999</v>
      </c>
      <c r="E418" s="10">
        <f>VLOOKUP(D418,$J$9:$K$27,2)*$B$7/1.5</f>
        <v>4266.666666666667</v>
      </c>
    </row>
    <row r="419" spans="1:5" x14ac:dyDescent="0.2">
      <c r="A419" s="2">
        <f t="shared" si="19"/>
        <v>42753.083333332339</v>
      </c>
      <c r="B419">
        <f t="shared" si="20"/>
        <v>1</v>
      </c>
      <c r="C419">
        <f t="shared" si="21"/>
        <v>2</v>
      </c>
      <c r="D419">
        <v>24.15</v>
      </c>
      <c r="E419" s="10">
        <f>VLOOKUP(D419,$J$9:$K$27,2)*$B$7/1.5</f>
        <v>9060</v>
      </c>
    </row>
    <row r="420" spans="1:5" x14ac:dyDescent="0.2">
      <c r="A420" s="2">
        <f t="shared" si="19"/>
        <v>42753.124999999003</v>
      </c>
      <c r="B420">
        <f t="shared" si="20"/>
        <v>1</v>
      </c>
      <c r="C420">
        <f t="shared" si="21"/>
        <v>3</v>
      </c>
      <c r="D420">
        <v>23</v>
      </c>
      <c r="E420" s="10">
        <f>VLOOKUP(D420,$J$9:$K$27,2)*$B$7/1.5</f>
        <v>7873.333333333333</v>
      </c>
    </row>
    <row r="421" spans="1:5" x14ac:dyDescent="0.2">
      <c r="A421" s="2">
        <f t="shared" si="19"/>
        <v>42753.166666665667</v>
      </c>
      <c r="B421">
        <f t="shared" si="20"/>
        <v>1</v>
      </c>
      <c r="C421">
        <f t="shared" si="21"/>
        <v>4</v>
      </c>
      <c r="D421">
        <v>20.7</v>
      </c>
      <c r="E421" s="10">
        <f>VLOOKUP(D421,$J$9:$K$27,2)*$B$7/1.5</f>
        <v>6160</v>
      </c>
    </row>
    <row r="422" spans="1:5" x14ac:dyDescent="0.2">
      <c r="A422" s="2">
        <f t="shared" si="19"/>
        <v>42753.208333332332</v>
      </c>
      <c r="B422">
        <f t="shared" si="20"/>
        <v>1</v>
      </c>
      <c r="C422">
        <f t="shared" si="21"/>
        <v>5</v>
      </c>
      <c r="D422">
        <v>19.549999999999997</v>
      </c>
      <c r="E422" s="10">
        <f>VLOOKUP(D422,$J$9:$K$27,2)*$B$7/1.5</f>
        <v>6160</v>
      </c>
    </row>
    <row r="423" spans="1:5" x14ac:dyDescent="0.2">
      <c r="A423" s="2">
        <f t="shared" si="19"/>
        <v>42753.249999998996</v>
      </c>
      <c r="B423">
        <f t="shared" si="20"/>
        <v>1</v>
      </c>
      <c r="C423">
        <f t="shared" si="21"/>
        <v>6</v>
      </c>
      <c r="D423">
        <v>19.549999999999997</v>
      </c>
      <c r="E423" s="10">
        <f>VLOOKUP(D423,$J$9:$K$27,2)*$B$7/1.5</f>
        <v>6160</v>
      </c>
    </row>
    <row r="424" spans="1:5" x14ac:dyDescent="0.2">
      <c r="A424" s="2">
        <f t="shared" si="19"/>
        <v>42753.29166666566</v>
      </c>
      <c r="B424">
        <f t="shared" si="20"/>
        <v>1</v>
      </c>
      <c r="C424">
        <f t="shared" si="21"/>
        <v>7</v>
      </c>
      <c r="D424">
        <v>17.633333333333333</v>
      </c>
      <c r="E424" s="10">
        <f>VLOOKUP(D424,$J$9:$K$27,2)*$B$7/1.5</f>
        <v>4266.666666666667</v>
      </c>
    </row>
    <row r="425" spans="1:5" x14ac:dyDescent="0.2">
      <c r="A425" s="2">
        <f t="shared" si="19"/>
        <v>42753.333333332324</v>
      </c>
      <c r="B425">
        <f t="shared" si="20"/>
        <v>1</v>
      </c>
      <c r="C425">
        <f t="shared" si="21"/>
        <v>8</v>
      </c>
      <c r="D425">
        <v>16.483333333333334</v>
      </c>
      <c r="E425" s="10">
        <f>VLOOKUP(D425,$J$9:$K$27,2)*$B$7/1.5</f>
        <v>2773.3333333333335</v>
      </c>
    </row>
    <row r="426" spans="1:5" x14ac:dyDescent="0.2">
      <c r="A426" s="2">
        <f t="shared" si="19"/>
        <v>42753.374999998989</v>
      </c>
      <c r="B426">
        <f t="shared" si="20"/>
        <v>1</v>
      </c>
      <c r="C426">
        <f t="shared" si="21"/>
        <v>9</v>
      </c>
      <c r="D426">
        <v>16.866666666666664</v>
      </c>
      <c r="E426" s="10">
        <f>VLOOKUP(D426,$J$9:$K$27,2)*$B$7/1.5</f>
        <v>4266.666666666667</v>
      </c>
    </row>
    <row r="427" spans="1:5" x14ac:dyDescent="0.2">
      <c r="A427" s="2">
        <f t="shared" si="19"/>
        <v>42753.416666665653</v>
      </c>
      <c r="B427">
        <f t="shared" si="20"/>
        <v>1</v>
      </c>
      <c r="C427">
        <f t="shared" si="21"/>
        <v>10</v>
      </c>
      <c r="D427">
        <v>18.016666666666666</v>
      </c>
      <c r="E427" s="10">
        <f>VLOOKUP(D427,$J$9:$K$27,2)*$B$7/1.5</f>
        <v>4266.666666666667</v>
      </c>
    </row>
    <row r="428" spans="1:5" x14ac:dyDescent="0.2">
      <c r="A428" s="2">
        <f t="shared" si="19"/>
        <v>42753.458333332317</v>
      </c>
      <c r="B428">
        <f t="shared" si="20"/>
        <v>1</v>
      </c>
      <c r="C428">
        <f t="shared" si="21"/>
        <v>11</v>
      </c>
      <c r="D428">
        <v>17.824999999999999</v>
      </c>
      <c r="E428" s="10">
        <f>VLOOKUP(D428,$J$9:$K$27,2)*$B$7/1.5</f>
        <v>4266.666666666667</v>
      </c>
    </row>
    <row r="429" spans="1:5" x14ac:dyDescent="0.2">
      <c r="A429" s="2">
        <f t="shared" si="19"/>
        <v>42753.499999998981</v>
      </c>
      <c r="B429">
        <f t="shared" si="20"/>
        <v>1</v>
      </c>
      <c r="C429">
        <f t="shared" si="21"/>
        <v>12</v>
      </c>
      <c r="D429">
        <v>19.93333333333333</v>
      </c>
      <c r="E429" s="10">
        <f>VLOOKUP(D429,$J$9:$K$27,2)*$B$7/1.5</f>
        <v>6160</v>
      </c>
    </row>
    <row r="430" spans="1:5" x14ac:dyDescent="0.2">
      <c r="A430" s="2">
        <f t="shared" si="19"/>
        <v>42753.541666665646</v>
      </c>
      <c r="B430">
        <f t="shared" si="20"/>
        <v>1</v>
      </c>
      <c r="C430">
        <f t="shared" si="21"/>
        <v>13</v>
      </c>
      <c r="D430">
        <v>18.112499999999997</v>
      </c>
      <c r="E430" s="10">
        <f>VLOOKUP(D430,$J$9:$K$27,2)*$B$7/1.5</f>
        <v>4266.666666666667</v>
      </c>
    </row>
    <row r="431" spans="1:5" x14ac:dyDescent="0.2">
      <c r="A431" s="2">
        <f t="shared" si="19"/>
        <v>42753.58333333231</v>
      </c>
      <c r="B431">
        <f t="shared" si="20"/>
        <v>1</v>
      </c>
      <c r="C431">
        <f t="shared" si="21"/>
        <v>14</v>
      </c>
      <c r="D431">
        <v>17.25</v>
      </c>
      <c r="E431" s="10">
        <f>VLOOKUP(D431,$J$9:$K$27,2)*$B$7/1.5</f>
        <v>4266.666666666667</v>
      </c>
    </row>
    <row r="432" spans="1:5" x14ac:dyDescent="0.2">
      <c r="A432" s="2">
        <f t="shared" si="19"/>
        <v>42753.624999998974</v>
      </c>
      <c r="B432">
        <f t="shared" si="20"/>
        <v>1</v>
      </c>
      <c r="C432">
        <f t="shared" si="21"/>
        <v>15</v>
      </c>
      <c r="D432">
        <v>12.649999999999999</v>
      </c>
      <c r="E432" s="10">
        <f>VLOOKUP(D432,$J$9:$K$27,2)*$B$7/1.5</f>
        <v>1666.6666666666667</v>
      </c>
    </row>
    <row r="433" spans="1:5" x14ac:dyDescent="0.2">
      <c r="A433" s="2">
        <f t="shared" si="19"/>
        <v>42753.666666665638</v>
      </c>
      <c r="B433">
        <f t="shared" si="20"/>
        <v>1</v>
      </c>
      <c r="C433">
        <f t="shared" si="21"/>
        <v>16</v>
      </c>
      <c r="D433">
        <v>11.5</v>
      </c>
      <c r="E433" s="10">
        <f>VLOOKUP(D433,$J$9:$K$27,2)*$B$7/1.5</f>
        <v>873.33333333333337</v>
      </c>
    </row>
    <row r="434" spans="1:5" x14ac:dyDescent="0.2">
      <c r="A434" s="2">
        <f t="shared" si="19"/>
        <v>42753.708333332303</v>
      </c>
      <c r="B434">
        <f t="shared" si="20"/>
        <v>1</v>
      </c>
      <c r="C434">
        <f t="shared" si="21"/>
        <v>17</v>
      </c>
      <c r="D434">
        <v>10.924999999999999</v>
      </c>
      <c r="E434" s="10">
        <f>VLOOKUP(D434,$J$9:$K$27,2)*$B$7/1.5</f>
        <v>873.33333333333337</v>
      </c>
    </row>
    <row r="435" spans="1:5" x14ac:dyDescent="0.2">
      <c r="A435" s="2">
        <f t="shared" si="19"/>
        <v>42753.749999998967</v>
      </c>
      <c r="B435">
        <f t="shared" si="20"/>
        <v>1</v>
      </c>
      <c r="C435">
        <f t="shared" si="21"/>
        <v>18</v>
      </c>
      <c r="D435">
        <v>14.374999999999998</v>
      </c>
      <c r="E435" s="10">
        <f>VLOOKUP(D435,$J$9:$K$27,2)*$B$7/1.5</f>
        <v>1666.6666666666667</v>
      </c>
    </row>
    <row r="436" spans="1:5" x14ac:dyDescent="0.2">
      <c r="A436" s="2">
        <f t="shared" si="19"/>
        <v>42753.791666665631</v>
      </c>
      <c r="B436">
        <f t="shared" si="20"/>
        <v>1</v>
      </c>
      <c r="C436">
        <f t="shared" si="21"/>
        <v>19</v>
      </c>
      <c r="D436">
        <v>10.924999999999999</v>
      </c>
      <c r="E436" s="10">
        <f>VLOOKUP(D436,$J$9:$K$27,2)*$B$7/1.5</f>
        <v>873.33333333333337</v>
      </c>
    </row>
    <row r="437" spans="1:5" x14ac:dyDescent="0.2">
      <c r="A437" s="2">
        <f t="shared" si="19"/>
        <v>42753.833333332295</v>
      </c>
      <c r="B437">
        <f t="shared" si="20"/>
        <v>1</v>
      </c>
      <c r="C437">
        <f t="shared" si="21"/>
        <v>20</v>
      </c>
      <c r="D437">
        <v>6.8999999999999995</v>
      </c>
      <c r="E437" s="10">
        <f>VLOOKUP(D437,$J$9:$K$27,2)*$B$7/1.5</f>
        <v>0</v>
      </c>
    </row>
    <row r="438" spans="1:5" x14ac:dyDescent="0.2">
      <c r="A438" s="2">
        <f t="shared" si="19"/>
        <v>42753.87499999896</v>
      </c>
      <c r="B438">
        <f t="shared" si="20"/>
        <v>1</v>
      </c>
      <c r="C438">
        <f t="shared" si="21"/>
        <v>21</v>
      </c>
      <c r="D438">
        <v>9.7749999999999986</v>
      </c>
      <c r="E438" s="10">
        <f>VLOOKUP(D438,$J$9:$K$27,2)*$B$7/1.5</f>
        <v>286.66666666666669</v>
      </c>
    </row>
    <row r="439" spans="1:5" x14ac:dyDescent="0.2">
      <c r="A439" s="2">
        <f t="shared" si="19"/>
        <v>42753.916666665624</v>
      </c>
      <c r="B439">
        <f t="shared" si="20"/>
        <v>1</v>
      </c>
      <c r="C439">
        <f t="shared" si="21"/>
        <v>22</v>
      </c>
      <c r="D439">
        <v>11.116666666666665</v>
      </c>
      <c r="E439" s="10">
        <f>VLOOKUP(D439,$J$9:$K$27,2)*$B$7/1.5</f>
        <v>873.33333333333337</v>
      </c>
    </row>
    <row r="440" spans="1:5" x14ac:dyDescent="0.2">
      <c r="A440" s="2">
        <f t="shared" si="19"/>
        <v>42753.958333332288</v>
      </c>
      <c r="B440">
        <f t="shared" si="20"/>
        <v>1</v>
      </c>
      <c r="C440">
        <f t="shared" si="21"/>
        <v>23</v>
      </c>
      <c r="D440">
        <v>9.1999999999999993</v>
      </c>
      <c r="E440" s="10">
        <f>VLOOKUP(D440,$J$9:$K$27,2)*$B$7/1.5</f>
        <v>286.66666666666669</v>
      </c>
    </row>
    <row r="441" spans="1:5" x14ac:dyDescent="0.2">
      <c r="A441" s="2">
        <f t="shared" si="19"/>
        <v>42753.999999998952</v>
      </c>
      <c r="B441">
        <f t="shared" si="20"/>
        <v>1</v>
      </c>
      <c r="C441">
        <f t="shared" si="21"/>
        <v>0</v>
      </c>
      <c r="D441">
        <v>10.35</v>
      </c>
      <c r="E441" s="10">
        <f>VLOOKUP(D441,$J$9:$K$27,2)*$B$7/1.5</f>
        <v>873.33333333333337</v>
      </c>
    </row>
    <row r="442" spans="1:5" x14ac:dyDescent="0.2">
      <c r="A442" s="2">
        <f t="shared" si="19"/>
        <v>42754.041666665617</v>
      </c>
      <c r="B442">
        <f t="shared" si="20"/>
        <v>1</v>
      </c>
      <c r="C442">
        <f t="shared" si="21"/>
        <v>1</v>
      </c>
      <c r="D442">
        <v>9.1999999999999993</v>
      </c>
      <c r="E442" s="10">
        <f>VLOOKUP(D442,$J$9:$K$27,2)*$B$7/1.5</f>
        <v>286.66666666666669</v>
      </c>
    </row>
    <row r="443" spans="1:5" x14ac:dyDescent="0.2">
      <c r="A443" s="2">
        <f t="shared" si="19"/>
        <v>42754.083333332281</v>
      </c>
      <c r="B443">
        <f t="shared" si="20"/>
        <v>1</v>
      </c>
      <c r="C443">
        <f t="shared" si="21"/>
        <v>2</v>
      </c>
      <c r="D443">
        <v>9.1999999999999993</v>
      </c>
      <c r="E443" s="10">
        <f>VLOOKUP(D443,$J$9:$K$27,2)*$B$7/1.5</f>
        <v>286.66666666666669</v>
      </c>
    </row>
    <row r="444" spans="1:5" x14ac:dyDescent="0.2">
      <c r="A444" s="2">
        <f t="shared" si="19"/>
        <v>42754.124999998945</v>
      </c>
      <c r="B444">
        <f t="shared" si="20"/>
        <v>1</v>
      </c>
      <c r="C444">
        <f t="shared" si="21"/>
        <v>3</v>
      </c>
      <c r="D444">
        <v>6.8999999999999995</v>
      </c>
      <c r="E444" s="10">
        <f>VLOOKUP(D444,$J$9:$K$27,2)*$B$7/1.5</f>
        <v>0</v>
      </c>
    </row>
    <row r="445" spans="1:5" x14ac:dyDescent="0.2">
      <c r="A445" s="2">
        <f t="shared" si="19"/>
        <v>42754.166666665609</v>
      </c>
      <c r="B445">
        <f t="shared" si="20"/>
        <v>1</v>
      </c>
      <c r="C445">
        <f t="shared" si="21"/>
        <v>4</v>
      </c>
      <c r="D445">
        <v>6.8999999999999995</v>
      </c>
      <c r="E445" s="10">
        <f>VLOOKUP(D445,$J$9:$K$27,2)*$B$7/1.5</f>
        <v>0</v>
      </c>
    </row>
    <row r="446" spans="1:5" x14ac:dyDescent="0.2">
      <c r="A446" s="2">
        <f t="shared" si="19"/>
        <v>42754.208333332273</v>
      </c>
      <c r="B446">
        <f t="shared" si="20"/>
        <v>1</v>
      </c>
      <c r="C446">
        <f t="shared" si="21"/>
        <v>5</v>
      </c>
      <c r="D446">
        <v>5.75</v>
      </c>
      <c r="E446" s="10">
        <f>VLOOKUP(D446,$J$9:$K$27,2)*$B$7/1.5</f>
        <v>0</v>
      </c>
    </row>
    <row r="447" spans="1:5" x14ac:dyDescent="0.2">
      <c r="A447" s="2">
        <f t="shared" si="19"/>
        <v>42754.249999998938</v>
      </c>
      <c r="B447">
        <f t="shared" si="20"/>
        <v>1</v>
      </c>
      <c r="C447">
        <f t="shared" si="21"/>
        <v>6</v>
      </c>
      <c r="D447">
        <v>3.4499999999999997</v>
      </c>
      <c r="E447" s="10">
        <f>VLOOKUP(D447,$J$9:$K$27,2)*$B$7/1.5</f>
        <v>0</v>
      </c>
    </row>
    <row r="448" spans="1:5" x14ac:dyDescent="0.2">
      <c r="A448" s="2">
        <f t="shared" si="19"/>
        <v>42754.291666665602</v>
      </c>
      <c r="B448">
        <f t="shared" si="20"/>
        <v>1</v>
      </c>
      <c r="C448">
        <f t="shared" si="21"/>
        <v>7</v>
      </c>
      <c r="D448">
        <v>4.2166666666666659</v>
      </c>
      <c r="E448" s="10">
        <f>VLOOKUP(D448,$J$9:$K$27,2)*$B$7/1.5</f>
        <v>0</v>
      </c>
    </row>
    <row r="449" spans="1:5" x14ac:dyDescent="0.2">
      <c r="A449" s="2">
        <f t="shared" si="19"/>
        <v>42754.333333332266</v>
      </c>
      <c r="B449">
        <f t="shared" si="20"/>
        <v>1</v>
      </c>
      <c r="C449">
        <f t="shared" si="21"/>
        <v>8</v>
      </c>
      <c r="D449">
        <v>0</v>
      </c>
      <c r="E449" s="10">
        <f>VLOOKUP(D449,$J$9:$K$27,2)*$B$7/1.5</f>
        <v>0</v>
      </c>
    </row>
    <row r="450" spans="1:5" x14ac:dyDescent="0.2">
      <c r="A450" s="2">
        <f t="shared" si="19"/>
        <v>42754.37499999893</v>
      </c>
      <c r="B450">
        <f t="shared" si="20"/>
        <v>1</v>
      </c>
      <c r="C450">
        <f t="shared" si="21"/>
        <v>9</v>
      </c>
      <c r="D450">
        <v>0</v>
      </c>
      <c r="E450" s="10">
        <f>VLOOKUP(D450,$J$9:$K$27,2)*$B$7/1.5</f>
        <v>0</v>
      </c>
    </row>
    <row r="451" spans="1:5" x14ac:dyDescent="0.2">
      <c r="A451" s="2">
        <f t="shared" si="19"/>
        <v>42754.416666665595</v>
      </c>
      <c r="B451">
        <f t="shared" si="20"/>
        <v>1</v>
      </c>
      <c r="C451">
        <f t="shared" si="21"/>
        <v>10</v>
      </c>
      <c r="D451">
        <v>4.5999999999999996</v>
      </c>
      <c r="E451" s="10">
        <f>VLOOKUP(D451,$J$9:$K$27,2)*$B$7/1.5</f>
        <v>0</v>
      </c>
    </row>
    <row r="452" spans="1:5" x14ac:dyDescent="0.2">
      <c r="A452" s="2">
        <f t="shared" si="19"/>
        <v>42754.458333332259</v>
      </c>
      <c r="B452">
        <f t="shared" si="20"/>
        <v>1</v>
      </c>
      <c r="C452">
        <f t="shared" si="21"/>
        <v>11</v>
      </c>
      <c r="D452">
        <v>12.649999999999999</v>
      </c>
      <c r="E452" s="10">
        <f>VLOOKUP(D452,$J$9:$K$27,2)*$B$7/1.5</f>
        <v>1666.6666666666667</v>
      </c>
    </row>
    <row r="453" spans="1:5" x14ac:dyDescent="0.2">
      <c r="A453" s="2">
        <f t="shared" si="19"/>
        <v>42754.499999998923</v>
      </c>
      <c r="B453">
        <f t="shared" si="20"/>
        <v>1</v>
      </c>
      <c r="C453">
        <f t="shared" si="21"/>
        <v>12</v>
      </c>
      <c r="D453">
        <v>12.649999999999999</v>
      </c>
      <c r="E453" s="10">
        <f>VLOOKUP(D453,$J$9:$K$27,2)*$B$7/1.5</f>
        <v>1666.6666666666667</v>
      </c>
    </row>
    <row r="454" spans="1:5" x14ac:dyDescent="0.2">
      <c r="A454" s="2">
        <f t="shared" si="19"/>
        <v>42754.541666665587</v>
      </c>
      <c r="B454">
        <f t="shared" si="20"/>
        <v>1</v>
      </c>
      <c r="C454">
        <f t="shared" si="21"/>
        <v>13</v>
      </c>
      <c r="D454">
        <v>13.799999999999999</v>
      </c>
      <c r="E454" s="10">
        <f>VLOOKUP(D454,$J$9:$K$27,2)*$B$7/1.5</f>
        <v>1666.6666666666667</v>
      </c>
    </row>
    <row r="455" spans="1:5" x14ac:dyDescent="0.2">
      <c r="A455" s="2">
        <f t="shared" si="19"/>
        <v>42754.583333332252</v>
      </c>
      <c r="B455">
        <f t="shared" si="20"/>
        <v>1</v>
      </c>
      <c r="C455">
        <f t="shared" si="21"/>
        <v>14</v>
      </c>
      <c r="D455">
        <v>14.95</v>
      </c>
      <c r="E455" s="10">
        <f>VLOOKUP(D455,$J$9:$K$27,2)*$B$7/1.5</f>
        <v>2773.3333333333335</v>
      </c>
    </row>
    <row r="456" spans="1:5" x14ac:dyDescent="0.2">
      <c r="A456" s="2">
        <f t="shared" si="19"/>
        <v>42754.624999998916</v>
      </c>
      <c r="B456">
        <f t="shared" si="20"/>
        <v>1</v>
      </c>
      <c r="C456">
        <f t="shared" si="21"/>
        <v>15</v>
      </c>
      <c r="D456">
        <v>8.0499999999999989</v>
      </c>
      <c r="E456" s="10">
        <f>VLOOKUP(D456,$J$9:$K$27,2)*$B$7/1.5</f>
        <v>286.66666666666669</v>
      </c>
    </row>
    <row r="457" spans="1:5" x14ac:dyDescent="0.2">
      <c r="A457" s="2">
        <f t="shared" si="19"/>
        <v>42754.66666666558</v>
      </c>
      <c r="B457">
        <f t="shared" si="20"/>
        <v>1</v>
      </c>
      <c r="C457">
        <f t="shared" si="21"/>
        <v>16</v>
      </c>
      <c r="D457">
        <v>7.4749999999999996</v>
      </c>
      <c r="E457" s="10">
        <f>VLOOKUP(D457,$J$9:$K$27,2)*$B$7/1.5</f>
        <v>0</v>
      </c>
    </row>
    <row r="458" spans="1:5" x14ac:dyDescent="0.2">
      <c r="A458" s="2">
        <f t="shared" si="19"/>
        <v>42754.708333332244</v>
      </c>
      <c r="B458">
        <f t="shared" si="20"/>
        <v>1</v>
      </c>
      <c r="C458">
        <f t="shared" si="21"/>
        <v>17</v>
      </c>
      <c r="D458">
        <v>10.35</v>
      </c>
      <c r="E458" s="10">
        <f>VLOOKUP(D458,$J$9:$K$27,2)*$B$7/1.5</f>
        <v>873.33333333333337</v>
      </c>
    </row>
    <row r="459" spans="1:5" x14ac:dyDescent="0.2">
      <c r="A459" s="2">
        <f t="shared" ref="A459:A522" si="22">A458+1/24</f>
        <v>42754.749999998909</v>
      </c>
      <c r="B459">
        <f t="shared" ref="B459:B522" si="23">MONTH(A459)</f>
        <v>1</v>
      </c>
      <c r="C459">
        <f t="shared" ref="C459:C522" si="24">HOUR(A459)</f>
        <v>18</v>
      </c>
      <c r="D459">
        <v>12.649999999999999</v>
      </c>
      <c r="E459" s="10">
        <f>VLOOKUP(D459,$J$9:$K$27,2)*$B$7/1.5</f>
        <v>1666.6666666666667</v>
      </c>
    </row>
    <row r="460" spans="1:5" x14ac:dyDescent="0.2">
      <c r="A460" s="2">
        <f t="shared" si="22"/>
        <v>42754.791666665573</v>
      </c>
      <c r="B460">
        <f t="shared" si="23"/>
        <v>1</v>
      </c>
      <c r="C460">
        <f t="shared" si="24"/>
        <v>19</v>
      </c>
      <c r="D460">
        <v>12.649999999999999</v>
      </c>
      <c r="E460" s="10">
        <f>VLOOKUP(D460,$J$9:$K$27,2)*$B$7/1.5</f>
        <v>1666.6666666666667</v>
      </c>
    </row>
    <row r="461" spans="1:5" x14ac:dyDescent="0.2">
      <c r="A461" s="2">
        <f t="shared" si="22"/>
        <v>42754.833333332237</v>
      </c>
      <c r="B461">
        <f t="shared" si="23"/>
        <v>1</v>
      </c>
      <c r="C461">
        <f t="shared" si="24"/>
        <v>20</v>
      </c>
      <c r="D461">
        <v>11.5</v>
      </c>
      <c r="E461" s="10">
        <f>VLOOKUP(D461,$J$9:$K$27,2)*$B$7/1.5</f>
        <v>873.33333333333337</v>
      </c>
    </row>
    <row r="462" spans="1:5" x14ac:dyDescent="0.2">
      <c r="A462" s="2">
        <f t="shared" si="22"/>
        <v>42754.874999998901</v>
      </c>
      <c r="B462">
        <f t="shared" si="23"/>
        <v>1</v>
      </c>
      <c r="C462">
        <f t="shared" si="24"/>
        <v>21</v>
      </c>
      <c r="D462">
        <v>12.649999999999999</v>
      </c>
      <c r="E462" s="10">
        <f>VLOOKUP(D462,$J$9:$K$27,2)*$B$7/1.5</f>
        <v>1666.6666666666667</v>
      </c>
    </row>
    <row r="463" spans="1:5" x14ac:dyDescent="0.2">
      <c r="A463" s="2">
        <f t="shared" si="22"/>
        <v>42754.916666665566</v>
      </c>
      <c r="B463">
        <f t="shared" si="23"/>
        <v>1</v>
      </c>
      <c r="C463">
        <f t="shared" si="24"/>
        <v>22</v>
      </c>
      <c r="D463">
        <v>14.374999999999998</v>
      </c>
      <c r="E463" s="10">
        <f>VLOOKUP(D463,$J$9:$K$27,2)*$B$7/1.5</f>
        <v>1666.6666666666667</v>
      </c>
    </row>
    <row r="464" spans="1:5" x14ac:dyDescent="0.2">
      <c r="A464" s="2">
        <f t="shared" si="22"/>
        <v>42754.95833333223</v>
      </c>
      <c r="B464">
        <f t="shared" si="23"/>
        <v>1</v>
      </c>
      <c r="C464">
        <f t="shared" si="24"/>
        <v>23</v>
      </c>
      <c r="D464">
        <v>9.1999999999999993</v>
      </c>
      <c r="E464" s="10">
        <f>VLOOKUP(D464,$J$9:$K$27,2)*$B$7/1.5</f>
        <v>286.66666666666669</v>
      </c>
    </row>
    <row r="465" spans="1:5" x14ac:dyDescent="0.2">
      <c r="A465" s="2">
        <f t="shared" si="22"/>
        <v>42754.999999998894</v>
      </c>
      <c r="B465">
        <f t="shared" si="23"/>
        <v>1</v>
      </c>
      <c r="C465">
        <f t="shared" si="24"/>
        <v>0</v>
      </c>
      <c r="D465">
        <v>6.8999999999999995</v>
      </c>
      <c r="E465" s="10">
        <f>VLOOKUP(D465,$J$9:$K$27,2)*$B$7/1.5</f>
        <v>0</v>
      </c>
    </row>
    <row r="466" spans="1:5" x14ac:dyDescent="0.2">
      <c r="A466" s="2">
        <f t="shared" si="22"/>
        <v>42755.041666665558</v>
      </c>
      <c r="B466">
        <f t="shared" si="23"/>
        <v>1</v>
      </c>
      <c r="C466">
        <f t="shared" si="24"/>
        <v>1</v>
      </c>
      <c r="D466">
        <v>7.4749999999999996</v>
      </c>
      <c r="E466" s="10">
        <f>VLOOKUP(D466,$J$9:$K$27,2)*$B$7/1.5</f>
        <v>0</v>
      </c>
    </row>
    <row r="467" spans="1:5" x14ac:dyDescent="0.2">
      <c r="A467" s="2">
        <f t="shared" si="22"/>
        <v>42755.083333332223</v>
      </c>
      <c r="B467">
        <f t="shared" si="23"/>
        <v>1</v>
      </c>
      <c r="C467">
        <f t="shared" si="24"/>
        <v>2</v>
      </c>
      <c r="D467">
        <v>8.0499999999999989</v>
      </c>
      <c r="E467" s="10">
        <f>VLOOKUP(D467,$J$9:$K$27,2)*$B$7/1.5</f>
        <v>286.66666666666669</v>
      </c>
    </row>
    <row r="468" spans="1:5" x14ac:dyDescent="0.2">
      <c r="A468" s="2">
        <f t="shared" si="22"/>
        <v>42755.124999998887</v>
      </c>
      <c r="B468">
        <f t="shared" si="23"/>
        <v>1</v>
      </c>
      <c r="C468">
        <f t="shared" si="24"/>
        <v>3</v>
      </c>
      <c r="D468">
        <v>10.35</v>
      </c>
      <c r="E468" s="10">
        <f>VLOOKUP(D468,$J$9:$K$27,2)*$B$7/1.5</f>
        <v>873.33333333333337</v>
      </c>
    </row>
    <row r="469" spans="1:5" x14ac:dyDescent="0.2">
      <c r="A469" s="2">
        <f t="shared" si="22"/>
        <v>42755.166666665551</v>
      </c>
      <c r="B469">
        <f t="shared" si="23"/>
        <v>1</v>
      </c>
      <c r="C469">
        <f t="shared" si="24"/>
        <v>4</v>
      </c>
      <c r="D469">
        <v>9.1999999999999993</v>
      </c>
      <c r="E469" s="10">
        <f>VLOOKUP(D469,$J$9:$K$27,2)*$B$7/1.5</f>
        <v>286.66666666666669</v>
      </c>
    </row>
    <row r="470" spans="1:5" x14ac:dyDescent="0.2">
      <c r="A470" s="2">
        <f t="shared" si="22"/>
        <v>42755.208333332215</v>
      </c>
      <c r="B470">
        <f t="shared" si="23"/>
        <v>1</v>
      </c>
      <c r="C470">
        <f t="shared" si="24"/>
        <v>5</v>
      </c>
      <c r="D470">
        <v>6.8999999999999995</v>
      </c>
      <c r="E470" s="10">
        <f>VLOOKUP(D470,$J$9:$K$27,2)*$B$7/1.5</f>
        <v>0</v>
      </c>
    </row>
    <row r="471" spans="1:5" x14ac:dyDescent="0.2">
      <c r="A471" s="2">
        <f t="shared" si="22"/>
        <v>42755.24999999888</v>
      </c>
      <c r="B471">
        <f t="shared" si="23"/>
        <v>1</v>
      </c>
      <c r="C471">
        <f t="shared" si="24"/>
        <v>6</v>
      </c>
      <c r="D471">
        <v>3.4499999999999997</v>
      </c>
      <c r="E471" s="10">
        <f>VLOOKUP(D471,$J$9:$K$27,2)*$B$7/1.5</f>
        <v>0</v>
      </c>
    </row>
    <row r="472" spans="1:5" x14ac:dyDescent="0.2">
      <c r="A472" s="2">
        <f t="shared" si="22"/>
        <v>42755.291666665544</v>
      </c>
      <c r="B472">
        <f t="shared" si="23"/>
        <v>1</v>
      </c>
      <c r="C472">
        <f t="shared" si="24"/>
        <v>7</v>
      </c>
      <c r="D472">
        <v>4.5999999999999996</v>
      </c>
      <c r="E472" s="10">
        <f>VLOOKUP(D472,$J$9:$K$27,2)*$B$7/1.5</f>
        <v>0</v>
      </c>
    </row>
    <row r="473" spans="1:5" x14ac:dyDescent="0.2">
      <c r="A473" s="2">
        <f t="shared" si="22"/>
        <v>42755.333333332208</v>
      </c>
      <c r="B473">
        <f t="shared" si="23"/>
        <v>1</v>
      </c>
      <c r="C473">
        <f t="shared" si="24"/>
        <v>8</v>
      </c>
      <c r="D473">
        <v>3.4499999999999997</v>
      </c>
      <c r="E473" s="10">
        <f>VLOOKUP(D473,$J$9:$K$27,2)*$B$7/1.5</f>
        <v>0</v>
      </c>
    </row>
    <row r="474" spans="1:5" x14ac:dyDescent="0.2">
      <c r="A474" s="2">
        <f t="shared" si="22"/>
        <v>42755.374999998872</v>
      </c>
      <c r="B474">
        <f t="shared" si="23"/>
        <v>1</v>
      </c>
      <c r="C474">
        <f t="shared" si="24"/>
        <v>9</v>
      </c>
      <c r="D474">
        <v>0</v>
      </c>
      <c r="E474" s="10">
        <f>VLOOKUP(D474,$J$9:$K$27,2)*$B$7/1.5</f>
        <v>0</v>
      </c>
    </row>
    <row r="475" spans="1:5" x14ac:dyDescent="0.2">
      <c r="A475" s="2">
        <f t="shared" si="22"/>
        <v>42755.416666665536</v>
      </c>
      <c r="B475">
        <f t="shared" si="23"/>
        <v>1</v>
      </c>
      <c r="C475">
        <f t="shared" si="24"/>
        <v>10</v>
      </c>
      <c r="D475">
        <v>1.7249999999999999</v>
      </c>
      <c r="E475" s="10">
        <f>VLOOKUP(D475,$J$9:$K$27,2)*$B$7/1.5</f>
        <v>0</v>
      </c>
    </row>
    <row r="476" spans="1:5" x14ac:dyDescent="0.2">
      <c r="A476" s="2">
        <f t="shared" si="22"/>
        <v>42755.458333332201</v>
      </c>
      <c r="B476">
        <f t="shared" si="23"/>
        <v>1</v>
      </c>
      <c r="C476">
        <f t="shared" si="24"/>
        <v>11</v>
      </c>
      <c r="D476">
        <v>0</v>
      </c>
      <c r="E476" s="10">
        <f>VLOOKUP(D476,$J$9:$K$27,2)*$B$7/1.5</f>
        <v>0</v>
      </c>
    </row>
    <row r="477" spans="1:5" x14ac:dyDescent="0.2">
      <c r="A477" s="2">
        <f t="shared" si="22"/>
        <v>42755.499999998865</v>
      </c>
      <c r="B477">
        <f t="shared" si="23"/>
        <v>1</v>
      </c>
      <c r="C477">
        <f t="shared" si="24"/>
        <v>12</v>
      </c>
      <c r="D477">
        <v>5.75</v>
      </c>
      <c r="E477" s="10">
        <f>VLOOKUP(D477,$J$9:$K$27,2)*$B$7/1.5</f>
        <v>0</v>
      </c>
    </row>
    <row r="478" spans="1:5" x14ac:dyDescent="0.2">
      <c r="A478" s="2">
        <f t="shared" si="22"/>
        <v>42755.541666665529</v>
      </c>
      <c r="B478">
        <f t="shared" si="23"/>
        <v>1</v>
      </c>
      <c r="C478">
        <f t="shared" si="24"/>
        <v>13</v>
      </c>
      <c r="D478">
        <v>2.875</v>
      </c>
      <c r="E478" s="10">
        <f>VLOOKUP(D478,$J$9:$K$27,2)*$B$7/1.5</f>
        <v>0</v>
      </c>
    </row>
    <row r="479" spans="1:5" x14ac:dyDescent="0.2">
      <c r="A479" s="2">
        <f t="shared" si="22"/>
        <v>42755.583333332193</v>
      </c>
      <c r="B479">
        <f t="shared" si="23"/>
        <v>1</v>
      </c>
      <c r="C479">
        <f t="shared" si="24"/>
        <v>14</v>
      </c>
      <c r="D479">
        <v>5.75</v>
      </c>
      <c r="E479" s="10">
        <f>VLOOKUP(D479,$J$9:$K$27,2)*$B$7/1.5</f>
        <v>0</v>
      </c>
    </row>
    <row r="480" spans="1:5" x14ac:dyDescent="0.2">
      <c r="A480" s="2">
        <f t="shared" si="22"/>
        <v>42755.624999998858</v>
      </c>
      <c r="B480">
        <f t="shared" si="23"/>
        <v>1</v>
      </c>
      <c r="C480">
        <f t="shared" si="24"/>
        <v>15</v>
      </c>
      <c r="D480">
        <v>7.4749999999999996</v>
      </c>
      <c r="E480" s="10">
        <f>VLOOKUP(D480,$J$9:$K$27,2)*$B$7/1.5</f>
        <v>0</v>
      </c>
    </row>
    <row r="481" spans="1:5" x14ac:dyDescent="0.2">
      <c r="A481" s="2">
        <f t="shared" si="22"/>
        <v>42755.666666665522</v>
      </c>
      <c r="B481">
        <f t="shared" si="23"/>
        <v>1</v>
      </c>
      <c r="C481">
        <f t="shared" si="24"/>
        <v>16</v>
      </c>
      <c r="D481">
        <v>8.4333333333333318</v>
      </c>
      <c r="E481" s="10">
        <f>VLOOKUP(D481,$J$9:$K$27,2)*$B$7/1.5</f>
        <v>286.66666666666669</v>
      </c>
    </row>
    <row r="482" spans="1:5" x14ac:dyDescent="0.2">
      <c r="A482" s="2">
        <f t="shared" si="22"/>
        <v>42755.708333332186</v>
      </c>
      <c r="B482">
        <f t="shared" si="23"/>
        <v>1</v>
      </c>
      <c r="C482">
        <f t="shared" si="24"/>
        <v>17</v>
      </c>
      <c r="D482">
        <v>9.1999999999999993</v>
      </c>
      <c r="E482" s="10">
        <f>VLOOKUP(D482,$J$9:$K$27,2)*$B$7/1.5</f>
        <v>286.66666666666669</v>
      </c>
    </row>
    <row r="483" spans="1:5" x14ac:dyDescent="0.2">
      <c r="A483" s="2">
        <f t="shared" si="22"/>
        <v>42755.74999999885</v>
      </c>
      <c r="B483">
        <f t="shared" si="23"/>
        <v>1</v>
      </c>
      <c r="C483">
        <f t="shared" si="24"/>
        <v>18</v>
      </c>
      <c r="D483">
        <v>9.1999999999999993</v>
      </c>
      <c r="E483" s="10">
        <f>VLOOKUP(D483,$J$9:$K$27,2)*$B$7/1.5</f>
        <v>286.66666666666669</v>
      </c>
    </row>
    <row r="484" spans="1:5" x14ac:dyDescent="0.2">
      <c r="A484" s="2">
        <f t="shared" si="22"/>
        <v>42755.791666665515</v>
      </c>
      <c r="B484">
        <f t="shared" si="23"/>
        <v>1</v>
      </c>
      <c r="C484">
        <f t="shared" si="24"/>
        <v>19</v>
      </c>
      <c r="D484">
        <v>7.6666666666666661</v>
      </c>
      <c r="E484" s="10">
        <f>VLOOKUP(D484,$J$9:$K$27,2)*$B$7/1.5</f>
        <v>0</v>
      </c>
    </row>
    <row r="485" spans="1:5" x14ac:dyDescent="0.2">
      <c r="A485" s="2">
        <f t="shared" si="22"/>
        <v>42755.833333332179</v>
      </c>
      <c r="B485">
        <f t="shared" si="23"/>
        <v>1</v>
      </c>
      <c r="C485">
        <f t="shared" si="24"/>
        <v>20</v>
      </c>
      <c r="D485">
        <v>8.0499999999999989</v>
      </c>
      <c r="E485" s="10">
        <f>VLOOKUP(D485,$J$9:$K$27,2)*$B$7/1.5</f>
        <v>286.66666666666669</v>
      </c>
    </row>
    <row r="486" spans="1:5" x14ac:dyDescent="0.2">
      <c r="A486" s="2">
        <f t="shared" si="22"/>
        <v>42755.874999998843</v>
      </c>
      <c r="B486">
        <f t="shared" si="23"/>
        <v>1</v>
      </c>
      <c r="C486">
        <f t="shared" si="24"/>
        <v>21</v>
      </c>
      <c r="D486">
        <v>6.8999999999999995</v>
      </c>
      <c r="E486" s="10">
        <f>VLOOKUP(D486,$J$9:$K$27,2)*$B$7/1.5</f>
        <v>0</v>
      </c>
    </row>
    <row r="487" spans="1:5" x14ac:dyDescent="0.2">
      <c r="A487" s="2">
        <f t="shared" si="22"/>
        <v>42755.916666665507</v>
      </c>
      <c r="B487">
        <f t="shared" si="23"/>
        <v>1</v>
      </c>
      <c r="C487">
        <f t="shared" si="24"/>
        <v>22</v>
      </c>
      <c r="D487">
        <v>6.3249999999999993</v>
      </c>
      <c r="E487" s="10">
        <f>VLOOKUP(D487,$J$9:$K$27,2)*$B$7/1.5</f>
        <v>0</v>
      </c>
    </row>
    <row r="488" spans="1:5" x14ac:dyDescent="0.2">
      <c r="A488" s="2">
        <f t="shared" si="22"/>
        <v>42755.958333332172</v>
      </c>
      <c r="B488">
        <f t="shared" si="23"/>
        <v>1</v>
      </c>
      <c r="C488">
        <f t="shared" si="24"/>
        <v>23</v>
      </c>
      <c r="D488">
        <v>9.1999999999999993</v>
      </c>
      <c r="E488" s="10">
        <f>VLOOKUP(D488,$J$9:$K$27,2)*$B$7/1.5</f>
        <v>286.66666666666669</v>
      </c>
    </row>
    <row r="489" spans="1:5" x14ac:dyDescent="0.2">
      <c r="A489" s="2">
        <f t="shared" si="22"/>
        <v>42755.999999998836</v>
      </c>
      <c r="B489">
        <f t="shared" si="23"/>
        <v>1</v>
      </c>
      <c r="C489">
        <f t="shared" si="24"/>
        <v>0</v>
      </c>
      <c r="D489">
        <v>11.5</v>
      </c>
      <c r="E489" s="10">
        <f>VLOOKUP(D489,$J$9:$K$27,2)*$B$7/1.5</f>
        <v>873.33333333333337</v>
      </c>
    </row>
    <row r="490" spans="1:5" x14ac:dyDescent="0.2">
      <c r="A490" s="2">
        <f t="shared" si="22"/>
        <v>42756.0416666655</v>
      </c>
      <c r="B490">
        <f t="shared" si="23"/>
        <v>1</v>
      </c>
      <c r="C490">
        <f t="shared" si="24"/>
        <v>1</v>
      </c>
      <c r="D490">
        <v>8.0499999999999989</v>
      </c>
      <c r="E490" s="10">
        <f>VLOOKUP(D490,$J$9:$K$27,2)*$B$7/1.5</f>
        <v>286.66666666666669</v>
      </c>
    </row>
    <row r="491" spans="1:5" x14ac:dyDescent="0.2">
      <c r="A491" s="2">
        <f t="shared" si="22"/>
        <v>42756.083333332164</v>
      </c>
      <c r="B491">
        <f t="shared" si="23"/>
        <v>1</v>
      </c>
      <c r="C491">
        <f t="shared" si="24"/>
        <v>2</v>
      </c>
      <c r="D491">
        <v>5.1749999999999998</v>
      </c>
      <c r="E491" s="10">
        <f>VLOOKUP(D491,$J$9:$K$27,2)*$B$7/1.5</f>
        <v>0</v>
      </c>
    </row>
    <row r="492" spans="1:5" x14ac:dyDescent="0.2">
      <c r="A492" s="2">
        <f t="shared" si="22"/>
        <v>42756.124999998829</v>
      </c>
      <c r="B492">
        <f t="shared" si="23"/>
        <v>1</v>
      </c>
      <c r="C492">
        <f t="shared" si="24"/>
        <v>3</v>
      </c>
      <c r="D492">
        <v>6.8999999999999995</v>
      </c>
      <c r="E492" s="10">
        <f>VLOOKUP(D492,$J$9:$K$27,2)*$B$7/1.5</f>
        <v>0</v>
      </c>
    </row>
    <row r="493" spans="1:5" x14ac:dyDescent="0.2">
      <c r="A493" s="2">
        <f t="shared" si="22"/>
        <v>42756.166666665493</v>
      </c>
      <c r="B493">
        <f t="shared" si="23"/>
        <v>1</v>
      </c>
      <c r="C493">
        <f t="shared" si="24"/>
        <v>4</v>
      </c>
      <c r="D493">
        <v>5.3666666666666663</v>
      </c>
      <c r="E493" s="10">
        <f>VLOOKUP(D493,$J$9:$K$27,2)*$B$7/1.5</f>
        <v>0</v>
      </c>
    </row>
    <row r="494" spans="1:5" x14ac:dyDescent="0.2">
      <c r="A494" s="2">
        <f t="shared" si="22"/>
        <v>42756.208333332157</v>
      </c>
      <c r="B494">
        <f t="shared" si="23"/>
        <v>1</v>
      </c>
      <c r="C494">
        <f t="shared" si="24"/>
        <v>5</v>
      </c>
      <c r="D494">
        <v>5.75</v>
      </c>
      <c r="E494" s="10">
        <f>VLOOKUP(D494,$J$9:$K$27,2)*$B$7/1.5</f>
        <v>0</v>
      </c>
    </row>
    <row r="495" spans="1:5" x14ac:dyDescent="0.2">
      <c r="A495" s="2">
        <f t="shared" si="22"/>
        <v>42756.249999998821</v>
      </c>
      <c r="B495">
        <f t="shared" si="23"/>
        <v>1</v>
      </c>
      <c r="C495">
        <f t="shared" si="24"/>
        <v>6</v>
      </c>
      <c r="D495">
        <v>6.8999999999999995</v>
      </c>
      <c r="E495" s="10">
        <f>VLOOKUP(D495,$J$9:$K$27,2)*$B$7/1.5</f>
        <v>0</v>
      </c>
    </row>
    <row r="496" spans="1:5" x14ac:dyDescent="0.2">
      <c r="A496" s="2">
        <f t="shared" si="22"/>
        <v>42756.291666665486</v>
      </c>
      <c r="B496">
        <f t="shared" si="23"/>
        <v>1</v>
      </c>
      <c r="C496">
        <f t="shared" si="24"/>
        <v>7</v>
      </c>
      <c r="D496">
        <v>9.7749999999999986</v>
      </c>
      <c r="E496" s="10">
        <f>VLOOKUP(D496,$J$9:$K$27,2)*$B$7/1.5</f>
        <v>286.66666666666669</v>
      </c>
    </row>
    <row r="497" spans="1:5" x14ac:dyDescent="0.2">
      <c r="A497" s="2">
        <f t="shared" si="22"/>
        <v>42756.33333333215</v>
      </c>
      <c r="B497">
        <f t="shared" si="23"/>
        <v>1</v>
      </c>
      <c r="C497">
        <f t="shared" si="24"/>
        <v>8</v>
      </c>
      <c r="D497">
        <v>12.074999999999999</v>
      </c>
      <c r="E497" s="10">
        <f>VLOOKUP(D497,$J$9:$K$27,2)*$B$7/1.5</f>
        <v>873.33333333333337</v>
      </c>
    </row>
    <row r="498" spans="1:5" x14ac:dyDescent="0.2">
      <c r="A498" s="2">
        <f t="shared" si="22"/>
        <v>42756.374999998814</v>
      </c>
      <c r="B498">
        <f t="shared" si="23"/>
        <v>1</v>
      </c>
      <c r="C498">
        <f t="shared" si="24"/>
        <v>9</v>
      </c>
      <c r="D498">
        <v>6.8999999999999995</v>
      </c>
      <c r="E498" s="10">
        <f>VLOOKUP(D498,$J$9:$K$27,2)*$B$7/1.5</f>
        <v>0</v>
      </c>
    </row>
    <row r="499" spans="1:5" x14ac:dyDescent="0.2">
      <c r="A499" s="2">
        <f t="shared" si="22"/>
        <v>42756.416666665478</v>
      </c>
      <c r="B499">
        <f t="shared" si="23"/>
        <v>1</v>
      </c>
      <c r="C499">
        <f t="shared" si="24"/>
        <v>10</v>
      </c>
      <c r="D499">
        <v>7.4749999999999996</v>
      </c>
      <c r="E499" s="10">
        <f>VLOOKUP(D499,$J$9:$K$27,2)*$B$7/1.5</f>
        <v>0</v>
      </c>
    </row>
    <row r="500" spans="1:5" x14ac:dyDescent="0.2">
      <c r="A500" s="2">
        <f t="shared" si="22"/>
        <v>42756.458333332143</v>
      </c>
      <c r="B500">
        <f t="shared" si="23"/>
        <v>1</v>
      </c>
      <c r="C500">
        <f t="shared" si="24"/>
        <v>11</v>
      </c>
      <c r="D500">
        <v>8.0499999999999989</v>
      </c>
      <c r="E500" s="10">
        <f>VLOOKUP(D500,$J$9:$K$27,2)*$B$7/1.5</f>
        <v>286.66666666666669</v>
      </c>
    </row>
    <row r="501" spans="1:5" x14ac:dyDescent="0.2">
      <c r="A501" s="2">
        <f t="shared" si="22"/>
        <v>42756.499999998807</v>
      </c>
      <c r="B501">
        <f t="shared" si="23"/>
        <v>1</v>
      </c>
      <c r="C501">
        <f t="shared" si="24"/>
        <v>12</v>
      </c>
      <c r="D501">
        <v>14.95</v>
      </c>
      <c r="E501" s="10">
        <f>VLOOKUP(D501,$J$9:$K$27,2)*$B$7/1.5</f>
        <v>2773.3333333333335</v>
      </c>
    </row>
    <row r="502" spans="1:5" x14ac:dyDescent="0.2">
      <c r="A502" s="2">
        <f t="shared" si="22"/>
        <v>42756.541666665471</v>
      </c>
      <c r="B502">
        <f t="shared" si="23"/>
        <v>1</v>
      </c>
      <c r="C502">
        <f t="shared" si="24"/>
        <v>13</v>
      </c>
      <c r="D502">
        <v>10.924999999999999</v>
      </c>
      <c r="E502" s="10">
        <f>VLOOKUP(D502,$J$9:$K$27,2)*$B$7/1.5</f>
        <v>873.33333333333337</v>
      </c>
    </row>
    <row r="503" spans="1:5" x14ac:dyDescent="0.2">
      <c r="A503" s="2">
        <f t="shared" si="22"/>
        <v>42756.583333332135</v>
      </c>
      <c r="B503">
        <f t="shared" si="23"/>
        <v>1</v>
      </c>
      <c r="C503">
        <f t="shared" si="24"/>
        <v>14</v>
      </c>
      <c r="D503">
        <v>8.0499999999999989</v>
      </c>
      <c r="E503" s="10">
        <f>VLOOKUP(D503,$J$9:$K$27,2)*$B$7/1.5</f>
        <v>286.66666666666669</v>
      </c>
    </row>
    <row r="504" spans="1:5" x14ac:dyDescent="0.2">
      <c r="A504" s="2">
        <f t="shared" si="22"/>
        <v>42756.624999998799</v>
      </c>
      <c r="B504">
        <f t="shared" si="23"/>
        <v>1</v>
      </c>
      <c r="C504">
        <f t="shared" si="24"/>
        <v>15</v>
      </c>
      <c r="D504">
        <v>14.95</v>
      </c>
      <c r="E504" s="10">
        <f>VLOOKUP(D504,$J$9:$K$27,2)*$B$7/1.5</f>
        <v>2773.3333333333335</v>
      </c>
    </row>
    <row r="505" spans="1:5" x14ac:dyDescent="0.2">
      <c r="A505" s="2">
        <f t="shared" si="22"/>
        <v>42756.666666665464</v>
      </c>
      <c r="B505">
        <f t="shared" si="23"/>
        <v>1</v>
      </c>
      <c r="C505">
        <f t="shared" si="24"/>
        <v>16</v>
      </c>
      <c r="D505">
        <v>13.225</v>
      </c>
      <c r="E505" s="10">
        <f>VLOOKUP(D505,$J$9:$K$27,2)*$B$7/1.5</f>
        <v>1666.6666666666667</v>
      </c>
    </row>
    <row r="506" spans="1:5" x14ac:dyDescent="0.2">
      <c r="A506" s="2">
        <f t="shared" si="22"/>
        <v>42756.708333332128</v>
      </c>
      <c r="B506">
        <f t="shared" si="23"/>
        <v>1</v>
      </c>
      <c r="C506">
        <f t="shared" si="24"/>
        <v>17</v>
      </c>
      <c r="D506">
        <v>12.649999999999999</v>
      </c>
      <c r="E506" s="10">
        <f>VLOOKUP(D506,$J$9:$K$27,2)*$B$7/1.5</f>
        <v>1666.6666666666667</v>
      </c>
    </row>
    <row r="507" spans="1:5" x14ac:dyDescent="0.2">
      <c r="A507" s="2">
        <f t="shared" si="22"/>
        <v>42756.749999998792</v>
      </c>
      <c r="B507">
        <f t="shared" si="23"/>
        <v>1</v>
      </c>
      <c r="C507">
        <f t="shared" si="24"/>
        <v>18</v>
      </c>
      <c r="D507">
        <v>9.1999999999999993</v>
      </c>
      <c r="E507" s="10">
        <f>VLOOKUP(D507,$J$9:$K$27,2)*$B$7/1.5</f>
        <v>286.66666666666669</v>
      </c>
    </row>
    <row r="508" spans="1:5" x14ac:dyDescent="0.2">
      <c r="A508" s="2">
        <f t="shared" si="22"/>
        <v>42756.791666665456</v>
      </c>
      <c r="B508">
        <f t="shared" si="23"/>
        <v>1</v>
      </c>
      <c r="C508">
        <f t="shared" si="24"/>
        <v>19</v>
      </c>
      <c r="D508">
        <v>9.1999999999999993</v>
      </c>
      <c r="E508" s="10">
        <f>VLOOKUP(D508,$J$9:$K$27,2)*$B$7/1.5</f>
        <v>286.66666666666669</v>
      </c>
    </row>
    <row r="509" spans="1:5" x14ac:dyDescent="0.2">
      <c r="A509" s="2">
        <f t="shared" si="22"/>
        <v>42756.833333332121</v>
      </c>
      <c r="B509">
        <f t="shared" si="23"/>
        <v>1</v>
      </c>
      <c r="C509">
        <f t="shared" si="24"/>
        <v>20</v>
      </c>
      <c r="D509">
        <v>8.0499999999999989</v>
      </c>
      <c r="E509" s="10">
        <f>VLOOKUP(D509,$J$9:$K$27,2)*$B$7/1.5</f>
        <v>286.66666666666669</v>
      </c>
    </row>
    <row r="510" spans="1:5" x14ac:dyDescent="0.2">
      <c r="A510" s="2">
        <f t="shared" si="22"/>
        <v>42756.874999998785</v>
      </c>
      <c r="B510">
        <f t="shared" si="23"/>
        <v>1</v>
      </c>
      <c r="C510">
        <f t="shared" si="24"/>
        <v>21</v>
      </c>
      <c r="D510">
        <v>9.1999999999999993</v>
      </c>
      <c r="E510" s="10">
        <f>VLOOKUP(D510,$J$9:$K$27,2)*$B$7/1.5</f>
        <v>286.66666666666669</v>
      </c>
    </row>
    <row r="511" spans="1:5" x14ac:dyDescent="0.2">
      <c r="A511" s="2">
        <f t="shared" si="22"/>
        <v>42756.916666665449</v>
      </c>
      <c r="B511">
        <f t="shared" si="23"/>
        <v>1</v>
      </c>
      <c r="C511">
        <f t="shared" si="24"/>
        <v>22</v>
      </c>
      <c r="D511">
        <v>7.4749999999999996</v>
      </c>
      <c r="E511" s="10">
        <f>VLOOKUP(D511,$J$9:$K$27,2)*$B$7/1.5</f>
        <v>0</v>
      </c>
    </row>
    <row r="512" spans="1:5" x14ac:dyDescent="0.2">
      <c r="A512" s="2">
        <f t="shared" si="22"/>
        <v>42756.958333332113</v>
      </c>
      <c r="B512">
        <f t="shared" si="23"/>
        <v>1</v>
      </c>
      <c r="C512">
        <f t="shared" si="24"/>
        <v>23</v>
      </c>
      <c r="D512">
        <v>3.4499999999999997</v>
      </c>
      <c r="E512" s="10">
        <f>VLOOKUP(D512,$J$9:$K$27,2)*$B$7/1.5</f>
        <v>0</v>
      </c>
    </row>
    <row r="513" spans="1:5" x14ac:dyDescent="0.2">
      <c r="A513" s="2">
        <f t="shared" si="22"/>
        <v>42756.999999998778</v>
      </c>
      <c r="B513">
        <f t="shared" si="23"/>
        <v>1</v>
      </c>
      <c r="C513">
        <f t="shared" si="24"/>
        <v>0</v>
      </c>
      <c r="D513">
        <v>0</v>
      </c>
      <c r="E513" s="10">
        <f>VLOOKUP(D513,$J$9:$K$27,2)*$B$7/1.5</f>
        <v>0</v>
      </c>
    </row>
    <row r="514" spans="1:5" x14ac:dyDescent="0.2">
      <c r="A514" s="2">
        <f t="shared" si="22"/>
        <v>42757.041666665442</v>
      </c>
      <c r="B514">
        <f t="shared" si="23"/>
        <v>1</v>
      </c>
      <c r="C514">
        <f t="shared" si="24"/>
        <v>1</v>
      </c>
      <c r="D514">
        <v>1.7249999999999999</v>
      </c>
      <c r="E514" s="10">
        <f>VLOOKUP(D514,$J$9:$K$27,2)*$B$7/1.5</f>
        <v>0</v>
      </c>
    </row>
    <row r="515" spans="1:5" x14ac:dyDescent="0.2">
      <c r="A515" s="2">
        <f t="shared" si="22"/>
        <v>42757.083333332106</v>
      </c>
      <c r="B515">
        <f t="shared" si="23"/>
        <v>1</v>
      </c>
      <c r="C515">
        <f t="shared" si="24"/>
        <v>2</v>
      </c>
      <c r="D515">
        <v>0</v>
      </c>
      <c r="E515" s="10">
        <f>VLOOKUP(D515,$J$9:$K$27,2)*$B$7/1.5</f>
        <v>0</v>
      </c>
    </row>
    <row r="516" spans="1:5" x14ac:dyDescent="0.2">
      <c r="A516" s="2">
        <f t="shared" si="22"/>
        <v>42757.12499999877</v>
      </c>
      <c r="B516">
        <f t="shared" si="23"/>
        <v>1</v>
      </c>
      <c r="C516">
        <f t="shared" si="24"/>
        <v>3</v>
      </c>
      <c r="D516">
        <v>3.4499999999999997</v>
      </c>
      <c r="E516" s="10">
        <f>VLOOKUP(D516,$J$9:$K$27,2)*$B$7/1.5</f>
        <v>0</v>
      </c>
    </row>
    <row r="517" spans="1:5" x14ac:dyDescent="0.2">
      <c r="A517" s="2">
        <f t="shared" si="22"/>
        <v>42757.166666665435</v>
      </c>
      <c r="B517">
        <f t="shared" si="23"/>
        <v>1</v>
      </c>
      <c r="C517">
        <f t="shared" si="24"/>
        <v>4</v>
      </c>
      <c r="D517">
        <v>4.5999999999999996</v>
      </c>
      <c r="E517" s="10">
        <f>VLOOKUP(D517,$J$9:$K$27,2)*$B$7/1.5</f>
        <v>0</v>
      </c>
    </row>
    <row r="518" spans="1:5" x14ac:dyDescent="0.2">
      <c r="A518" s="2">
        <f t="shared" si="22"/>
        <v>42757.208333332099</v>
      </c>
      <c r="B518">
        <f t="shared" si="23"/>
        <v>1</v>
      </c>
      <c r="C518">
        <f t="shared" si="24"/>
        <v>5</v>
      </c>
      <c r="D518">
        <v>0</v>
      </c>
      <c r="E518" s="10">
        <f>VLOOKUP(D518,$J$9:$K$27,2)*$B$7/1.5</f>
        <v>0</v>
      </c>
    </row>
    <row r="519" spans="1:5" x14ac:dyDescent="0.2">
      <c r="A519" s="2">
        <f t="shared" si="22"/>
        <v>42757.249999998763</v>
      </c>
      <c r="B519">
        <f t="shared" si="23"/>
        <v>1</v>
      </c>
      <c r="C519">
        <f t="shared" si="24"/>
        <v>6</v>
      </c>
      <c r="D519">
        <v>5.75</v>
      </c>
      <c r="E519" s="10">
        <f>VLOOKUP(D519,$J$9:$K$27,2)*$B$7/1.5</f>
        <v>0</v>
      </c>
    </row>
    <row r="520" spans="1:5" x14ac:dyDescent="0.2">
      <c r="A520" s="2">
        <f t="shared" si="22"/>
        <v>42757.291666665427</v>
      </c>
      <c r="B520">
        <f t="shared" si="23"/>
        <v>1</v>
      </c>
      <c r="C520">
        <f t="shared" si="24"/>
        <v>7</v>
      </c>
      <c r="D520">
        <v>4.5999999999999996</v>
      </c>
      <c r="E520" s="10">
        <f>VLOOKUP(D520,$J$9:$K$27,2)*$B$7/1.5</f>
        <v>0</v>
      </c>
    </row>
    <row r="521" spans="1:5" x14ac:dyDescent="0.2">
      <c r="A521" s="2">
        <f t="shared" si="22"/>
        <v>42757.333333332092</v>
      </c>
      <c r="B521">
        <f t="shared" si="23"/>
        <v>1</v>
      </c>
      <c r="C521">
        <f t="shared" si="24"/>
        <v>8</v>
      </c>
      <c r="D521">
        <v>0</v>
      </c>
      <c r="E521" s="10">
        <f>VLOOKUP(D521,$J$9:$K$27,2)*$B$7/1.5</f>
        <v>0</v>
      </c>
    </row>
    <row r="522" spans="1:5" x14ac:dyDescent="0.2">
      <c r="A522" s="2">
        <f t="shared" si="22"/>
        <v>42757.374999998756</v>
      </c>
      <c r="B522">
        <f t="shared" si="23"/>
        <v>1</v>
      </c>
      <c r="C522">
        <f t="shared" si="24"/>
        <v>9</v>
      </c>
      <c r="D522">
        <v>8.0499999999999989</v>
      </c>
      <c r="E522" s="10">
        <f>VLOOKUP(D522,$J$9:$K$27,2)*$B$7/1.5</f>
        <v>286.66666666666669</v>
      </c>
    </row>
    <row r="523" spans="1:5" x14ac:dyDescent="0.2">
      <c r="A523" s="2">
        <f t="shared" ref="A523:A586" si="25">A522+1/24</f>
        <v>42757.41666666542</v>
      </c>
      <c r="B523">
        <f t="shared" ref="B523:B586" si="26">MONTH(A523)</f>
        <v>1</v>
      </c>
      <c r="C523">
        <f t="shared" ref="C523:C586" si="27">HOUR(A523)</f>
        <v>10</v>
      </c>
      <c r="D523">
        <v>10.35</v>
      </c>
      <c r="E523" s="10">
        <f>VLOOKUP(D523,$J$9:$K$27,2)*$B$7/1.5</f>
        <v>873.33333333333337</v>
      </c>
    </row>
    <row r="524" spans="1:5" x14ac:dyDescent="0.2">
      <c r="A524" s="2">
        <f t="shared" si="25"/>
        <v>42757.458333332084</v>
      </c>
      <c r="B524">
        <f t="shared" si="26"/>
        <v>1</v>
      </c>
      <c r="C524">
        <f t="shared" si="27"/>
        <v>11</v>
      </c>
      <c r="D524">
        <v>15.524999999999999</v>
      </c>
      <c r="E524" s="10">
        <f>VLOOKUP(D524,$J$9:$K$27,2)*$B$7/1.5</f>
        <v>2773.3333333333335</v>
      </c>
    </row>
    <row r="525" spans="1:5" x14ac:dyDescent="0.2">
      <c r="A525" s="2">
        <f t="shared" si="25"/>
        <v>42757.499999998749</v>
      </c>
      <c r="B525">
        <f t="shared" si="26"/>
        <v>1</v>
      </c>
      <c r="C525">
        <f t="shared" si="27"/>
        <v>12</v>
      </c>
      <c r="D525">
        <v>16.674999999999997</v>
      </c>
      <c r="E525" s="10">
        <f>VLOOKUP(D525,$J$9:$K$27,2)*$B$7/1.5</f>
        <v>2773.3333333333335</v>
      </c>
    </row>
    <row r="526" spans="1:5" x14ac:dyDescent="0.2">
      <c r="A526" s="2">
        <f t="shared" si="25"/>
        <v>42757.541666665413</v>
      </c>
      <c r="B526">
        <f t="shared" si="26"/>
        <v>1</v>
      </c>
      <c r="C526">
        <f t="shared" si="27"/>
        <v>13</v>
      </c>
      <c r="D526">
        <v>17.25</v>
      </c>
      <c r="E526" s="10">
        <f>VLOOKUP(D526,$J$9:$K$27,2)*$B$7/1.5</f>
        <v>4266.666666666667</v>
      </c>
    </row>
    <row r="527" spans="1:5" x14ac:dyDescent="0.2">
      <c r="A527" s="2">
        <f t="shared" si="25"/>
        <v>42757.583333332077</v>
      </c>
      <c r="B527">
        <f t="shared" si="26"/>
        <v>1</v>
      </c>
      <c r="C527">
        <f t="shared" si="27"/>
        <v>14</v>
      </c>
      <c r="D527">
        <v>20.412499999999998</v>
      </c>
      <c r="E527" s="10">
        <f>VLOOKUP(D527,$J$9:$K$27,2)*$B$7/1.5</f>
        <v>6160</v>
      </c>
    </row>
    <row r="528" spans="1:5" x14ac:dyDescent="0.2">
      <c r="A528" s="2">
        <f t="shared" si="25"/>
        <v>42757.624999998741</v>
      </c>
      <c r="B528">
        <f t="shared" si="26"/>
        <v>1</v>
      </c>
      <c r="C528">
        <f t="shared" si="27"/>
        <v>15</v>
      </c>
      <c r="D528">
        <v>19.549999999999997</v>
      </c>
      <c r="E528" s="10">
        <f>VLOOKUP(D528,$J$9:$K$27,2)*$B$7/1.5</f>
        <v>6160</v>
      </c>
    </row>
    <row r="529" spans="1:5" x14ac:dyDescent="0.2">
      <c r="A529" s="2">
        <f t="shared" si="25"/>
        <v>42757.666666665406</v>
      </c>
      <c r="B529">
        <f t="shared" si="26"/>
        <v>1</v>
      </c>
      <c r="C529">
        <f t="shared" si="27"/>
        <v>16</v>
      </c>
      <c r="D529">
        <v>19.549999999999997</v>
      </c>
      <c r="E529" s="10">
        <f>VLOOKUP(D529,$J$9:$K$27,2)*$B$7/1.5</f>
        <v>6160</v>
      </c>
    </row>
    <row r="530" spans="1:5" x14ac:dyDescent="0.2">
      <c r="A530" s="2">
        <f t="shared" si="25"/>
        <v>42757.70833333207</v>
      </c>
      <c r="B530">
        <f t="shared" si="26"/>
        <v>1</v>
      </c>
      <c r="C530">
        <f t="shared" si="27"/>
        <v>17</v>
      </c>
      <c r="D530">
        <v>21.466666666666665</v>
      </c>
      <c r="E530" s="10">
        <f>VLOOKUP(D530,$J$9:$K$27,2)*$B$7/1.5</f>
        <v>7873.333333333333</v>
      </c>
    </row>
    <row r="531" spans="1:5" x14ac:dyDescent="0.2">
      <c r="A531" s="2">
        <f t="shared" si="25"/>
        <v>42757.749999998734</v>
      </c>
      <c r="B531">
        <f t="shared" si="26"/>
        <v>1</v>
      </c>
      <c r="C531">
        <f t="shared" si="27"/>
        <v>18</v>
      </c>
      <c r="D531">
        <v>20.7</v>
      </c>
      <c r="E531" s="10">
        <f>VLOOKUP(D531,$J$9:$K$27,2)*$B$7/1.5</f>
        <v>6160</v>
      </c>
    </row>
    <row r="532" spans="1:5" x14ac:dyDescent="0.2">
      <c r="A532" s="2">
        <f t="shared" si="25"/>
        <v>42757.791666665398</v>
      </c>
      <c r="B532">
        <f t="shared" si="26"/>
        <v>1</v>
      </c>
      <c r="C532">
        <f t="shared" si="27"/>
        <v>19</v>
      </c>
      <c r="D532">
        <v>21.5625</v>
      </c>
      <c r="E532" s="10">
        <f>VLOOKUP(D532,$J$9:$K$27,2)*$B$7/1.5</f>
        <v>7873.333333333333</v>
      </c>
    </row>
    <row r="533" spans="1:5" x14ac:dyDescent="0.2">
      <c r="A533" s="2">
        <f t="shared" si="25"/>
        <v>42757.833333332062</v>
      </c>
      <c r="B533">
        <f t="shared" si="26"/>
        <v>1</v>
      </c>
      <c r="C533">
        <f t="shared" si="27"/>
        <v>20</v>
      </c>
      <c r="D533">
        <v>19.549999999999997</v>
      </c>
      <c r="E533" s="10">
        <f>VLOOKUP(D533,$J$9:$K$27,2)*$B$7/1.5</f>
        <v>6160</v>
      </c>
    </row>
    <row r="534" spans="1:5" x14ac:dyDescent="0.2">
      <c r="A534" s="2">
        <f t="shared" si="25"/>
        <v>42757.874999998727</v>
      </c>
      <c r="B534">
        <f t="shared" si="26"/>
        <v>1</v>
      </c>
      <c r="C534">
        <f t="shared" si="27"/>
        <v>21</v>
      </c>
      <c r="D534">
        <v>20.7</v>
      </c>
      <c r="E534" s="10">
        <f>VLOOKUP(D534,$J$9:$K$27,2)*$B$7/1.5</f>
        <v>6160</v>
      </c>
    </row>
    <row r="535" spans="1:5" x14ac:dyDescent="0.2">
      <c r="A535" s="2">
        <f t="shared" si="25"/>
        <v>42757.916666665391</v>
      </c>
      <c r="B535">
        <f t="shared" si="26"/>
        <v>1</v>
      </c>
      <c r="C535">
        <f t="shared" si="27"/>
        <v>22</v>
      </c>
      <c r="D535">
        <v>23</v>
      </c>
      <c r="E535" s="10">
        <f>VLOOKUP(D535,$J$9:$K$27,2)*$B$7/1.5</f>
        <v>7873.333333333333</v>
      </c>
    </row>
    <row r="536" spans="1:5" x14ac:dyDescent="0.2">
      <c r="A536" s="2">
        <f t="shared" si="25"/>
        <v>42757.958333332055</v>
      </c>
      <c r="B536">
        <f t="shared" si="26"/>
        <v>1</v>
      </c>
      <c r="C536">
        <f t="shared" si="27"/>
        <v>23</v>
      </c>
      <c r="D536">
        <v>22.233333333333331</v>
      </c>
      <c r="E536" s="10">
        <f>VLOOKUP(D536,$J$9:$K$27,2)*$B$7/1.5</f>
        <v>7873.333333333333</v>
      </c>
    </row>
    <row r="537" spans="1:5" x14ac:dyDescent="0.2">
      <c r="A537" s="2">
        <f t="shared" si="25"/>
        <v>42757.999999998719</v>
      </c>
      <c r="B537">
        <f t="shared" si="26"/>
        <v>1</v>
      </c>
      <c r="C537">
        <f t="shared" si="27"/>
        <v>0</v>
      </c>
      <c r="D537">
        <v>23.574999999999999</v>
      </c>
      <c r="E537" s="10">
        <f>VLOOKUP(D537,$J$9:$K$27,2)*$B$7/1.5</f>
        <v>9060</v>
      </c>
    </row>
    <row r="538" spans="1:5" x14ac:dyDescent="0.2">
      <c r="A538" s="2">
        <f t="shared" si="25"/>
        <v>42758.041666665384</v>
      </c>
      <c r="B538">
        <f t="shared" si="26"/>
        <v>1</v>
      </c>
      <c r="C538">
        <f t="shared" si="27"/>
        <v>1</v>
      </c>
      <c r="D538">
        <v>25.299999999999997</v>
      </c>
      <c r="E538" s="10">
        <f>VLOOKUP(D538,$J$9:$K$27,2)*$B$7/1.5</f>
        <v>9060</v>
      </c>
    </row>
    <row r="539" spans="1:5" x14ac:dyDescent="0.2">
      <c r="A539" s="2">
        <f t="shared" si="25"/>
        <v>42758.083333332048</v>
      </c>
      <c r="B539">
        <f t="shared" si="26"/>
        <v>1</v>
      </c>
      <c r="C539">
        <f t="shared" si="27"/>
        <v>2</v>
      </c>
      <c r="D539">
        <v>24.724999999999998</v>
      </c>
      <c r="E539" s="10">
        <f>VLOOKUP(D539,$J$9:$K$27,2)*$B$7/1.5</f>
        <v>9060</v>
      </c>
    </row>
    <row r="540" spans="1:5" x14ac:dyDescent="0.2">
      <c r="A540" s="2">
        <f t="shared" si="25"/>
        <v>42758.124999998712</v>
      </c>
      <c r="B540">
        <f t="shared" si="26"/>
        <v>1</v>
      </c>
      <c r="C540">
        <f t="shared" si="27"/>
        <v>3</v>
      </c>
      <c r="D540">
        <v>27.83</v>
      </c>
      <c r="E540" s="10">
        <f>VLOOKUP(D540,$J$9:$K$27,2)*$B$7/1.5</f>
        <v>9573.3333333333339</v>
      </c>
    </row>
    <row r="541" spans="1:5" x14ac:dyDescent="0.2">
      <c r="A541" s="2">
        <f t="shared" si="25"/>
        <v>42758.166666665376</v>
      </c>
      <c r="B541">
        <f t="shared" si="26"/>
        <v>1</v>
      </c>
      <c r="C541">
        <f t="shared" si="27"/>
        <v>4</v>
      </c>
      <c r="D541">
        <v>28.749999999999996</v>
      </c>
      <c r="E541" s="10">
        <f>VLOOKUP(D541,$J$9:$K$27,2)*$B$7/1.5</f>
        <v>9873.3333333333339</v>
      </c>
    </row>
    <row r="542" spans="1:5" x14ac:dyDescent="0.2">
      <c r="A542" s="2">
        <f t="shared" si="25"/>
        <v>42758.208333332041</v>
      </c>
      <c r="B542">
        <f t="shared" si="26"/>
        <v>1</v>
      </c>
      <c r="C542">
        <f t="shared" si="27"/>
        <v>5</v>
      </c>
      <c r="D542">
        <v>22.424999999999997</v>
      </c>
      <c r="E542" s="10">
        <f>VLOOKUP(D542,$J$9:$K$27,2)*$B$7/1.5</f>
        <v>7873.333333333333</v>
      </c>
    </row>
    <row r="543" spans="1:5" x14ac:dyDescent="0.2">
      <c r="A543" s="2">
        <f t="shared" si="25"/>
        <v>42758.249999998705</v>
      </c>
      <c r="B543">
        <f t="shared" si="26"/>
        <v>1</v>
      </c>
      <c r="C543">
        <f t="shared" si="27"/>
        <v>6</v>
      </c>
      <c r="D543">
        <v>24.724999999999998</v>
      </c>
      <c r="E543" s="10">
        <f>VLOOKUP(D543,$J$9:$K$27,2)*$B$7/1.5</f>
        <v>9060</v>
      </c>
    </row>
    <row r="544" spans="1:5" x14ac:dyDescent="0.2">
      <c r="A544" s="2">
        <f t="shared" si="25"/>
        <v>42758.291666665369</v>
      </c>
      <c r="B544">
        <f t="shared" si="26"/>
        <v>1</v>
      </c>
      <c r="C544">
        <f t="shared" si="27"/>
        <v>7</v>
      </c>
      <c r="D544">
        <v>26.45</v>
      </c>
      <c r="E544" s="10">
        <f>VLOOKUP(D544,$J$9:$K$27,2)*$B$7/1.5</f>
        <v>9573.3333333333339</v>
      </c>
    </row>
    <row r="545" spans="1:5" x14ac:dyDescent="0.2">
      <c r="A545" s="2">
        <f t="shared" si="25"/>
        <v>42758.333333332033</v>
      </c>
      <c r="B545">
        <f t="shared" si="26"/>
        <v>1</v>
      </c>
      <c r="C545">
        <f t="shared" si="27"/>
        <v>8</v>
      </c>
      <c r="D545">
        <v>27.599999999999998</v>
      </c>
      <c r="E545" s="10">
        <f>VLOOKUP(D545,$J$9:$K$27,2)*$B$7/1.5</f>
        <v>9573.3333333333339</v>
      </c>
    </row>
    <row r="546" spans="1:5" x14ac:dyDescent="0.2">
      <c r="A546" s="2">
        <f t="shared" si="25"/>
        <v>42758.374999998698</v>
      </c>
      <c r="B546">
        <f t="shared" si="26"/>
        <v>1</v>
      </c>
      <c r="C546">
        <f t="shared" si="27"/>
        <v>9</v>
      </c>
      <c r="D546">
        <v>26.45</v>
      </c>
      <c r="E546" s="10">
        <f>VLOOKUP(D546,$J$9:$K$27,2)*$B$7/1.5</f>
        <v>9573.3333333333339</v>
      </c>
    </row>
    <row r="547" spans="1:5" x14ac:dyDescent="0.2">
      <c r="A547" s="2">
        <f t="shared" si="25"/>
        <v>42758.416666665362</v>
      </c>
      <c r="B547">
        <f t="shared" si="26"/>
        <v>1</v>
      </c>
      <c r="C547">
        <f t="shared" si="27"/>
        <v>10</v>
      </c>
      <c r="D547">
        <v>24.15</v>
      </c>
      <c r="E547" s="10">
        <f>VLOOKUP(D547,$J$9:$K$27,2)*$B$7/1.5</f>
        <v>9060</v>
      </c>
    </row>
    <row r="548" spans="1:5" x14ac:dyDescent="0.2">
      <c r="A548" s="2">
        <f t="shared" si="25"/>
        <v>42758.458333332026</v>
      </c>
      <c r="B548">
        <f t="shared" si="26"/>
        <v>1</v>
      </c>
      <c r="C548">
        <f t="shared" si="27"/>
        <v>11</v>
      </c>
      <c r="D548">
        <v>30.474999999999998</v>
      </c>
      <c r="E548" s="10">
        <f>VLOOKUP(D548,$J$9:$K$27,2)*$B$7/1.5</f>
        <v>9960</v>
      </c>
    </row>
    <row r="549" spans="1:5" x14ac:dyDescent="0.2">
      <c r="A549" s="2">
        <f t="shared" si="25"/>
        <v>42758.49999999869</v>
      </c>
      <c r="B549">
        <f t="shared" si="26"/>
        <v>1</v>
      </c>
      <c r="C549">
        <f t="shared" si="27"/>
        <v>12</v>
      </c>
      <c r="D549">
        <v>26.45</v>
      </c>
      <c r="E549" s="10">
        <f>VLOOKUP(D549,$J$9:$K$27,2)*$B$7/1.5</f>
        <v>9573.3333333333339</v>
      </c>
    </row>
    <row r="550" spans="1:5" x14ac:dyDescent="0.2">
      <c r="A550" s="2">
        <f t="shared" si="25"/>
        <v>42758.541666665355</v>
      </c>
      <c r="B550">
        <f t="shared" si="26"/>
        <v>1</v>
      </c>
      <c r="C550">
        <f t="shared" si="27"/>
        <v>13</v>
      </c>
      <c r="D550">
        <v>28.366666666666667</v>
      </c>
      <c r="E550" s="10">
        <f>VLOOKUP(D550,$J$9:$K$27,2)*$B$7/1.5</f>
        <v>9873.3333333333339</v>
      </c>
    </row>
    <row r="551" spans="1:5" x14ac:dyDescent="0.2">
      <c r="A551" s="2">
        <f t="shared" si="25"/>
        <v>42758.583333332019</v>
      </c>
      <c r="B551">
        <f t="shared" si="26"/>
        <v>1</v>
      </c>
      <c r="C551">
        <f t="shared" si="27"/>
        <v>14</v>
      </c>
      <c r="D551">
        <v>32.774999999999999</v>
      </c>
      <c r="E551" s="10">
        <f>VLOOKUP(D551,$J$9:$K$27,2)*$B$7/1.5</f>
        <v>10000</v>
      </c>
    </row>
    <row r="552" spans="1:5" x14ac:dyDescent="0.2">
      <c r="A552" s="2">
        <f t="shared" si="25"/>
        <v>42758.624999998683</v>
      </c>
      <c r="B552">
        <f t="shared" si="26"/>
        <v>1</v>
      </c>
      <c r="C552">
        <f t="shared" si="27"/>
        <v>15</v>
      </c>
      <c r="D552">
        <v>27.599999999999998</v>
      </c>
      <c r="E552" s="10">
        <f>VLOOKUP(D552,$J$9:$K$27,2)*$B$7/1.5</f>
        <v>9573.3333333333339</v>
      </c>
    </row>
    <row r="553" spans="1:5" x14ac:dyDescent="0.2">
      <c r="A553" s="2">
        <f t="shared" si="25"/>
        <v>42758.666666665347</v>
      </c>
      <c r="B553">
        <f t="shared" si="26"/>
        <v>1</v>
      </c>
      <c r="C553">
        <f t="shared" si="27"/>
        <v>16</v>
      </c>
      <c r="D553">
        <v>29.324999999999999</v>
      </c>
      <c r="E553" s="10">
        <f>VLOOKUP(D553,$J$9:$K$27,2)*$B$7/1.5</f>
        <v>9873.3333333333339</v>
      </c>
    </row>
    <row r="554" spans="1:5" x14ac:dyDescent="0.2">
      <c r="A554" s="2">
        <f t="shared" si="25"/>
        <v>42758.708333332012</v>
      </c>
      <c r="B554">
        <f t="shared" si="26"/>
        <v>1</v>
      </c>
      <c r="C554">
        <f t="shared" si="27"/>
        <v>17</v>
      </c>
      <c r="D554">
        <v>34.5</v>
      </c>
      <c r="E554" s="10">
        <f>VLOOKUP(D554,$J$9:$K$27,2)*$B$7/1.5</f>
        <v>10000</v>
      </c>
    </row>
    <row r="555" spans="1:5" x14ac:dyDescent="0.2">
      <c r="A555" s="2">
        <f t="shared" si="25"/>
        <v>42758.749999998676</v>
      </c>
      <c r="B555">
        <f t="shared" si="26"/>
        <v>1</v>
      </c>
      <c r="C555">
        <f t="shared" si="27"/>
        <v>18</v>
      </c>
      <c r="D555">
        <v>33.349999999999994</v>
      </c>
      <c r="E555" s="10">
        <f>VLOOKUP(D555,$J$9:$K$27,2)*$B$7/1.5</f>
        <v>10000</v>
      </c>
    </row>
    <row r="556" spans="1:5" x14ac:dyDescent="0.2">
      <c r="A556" s="2">
        <f t="shared" si="25"/>
        <v>42758.79166666534</v>
      </c>
      <c r="B556">
        <f t="shared" si="26"/>
        <v>1</v>
      </c>
      <c r="C556">
        <f t="shared" si="27"/>
        <v>19</v>
      </c>
      <c r="D556">
        <v>35.65</v>
      </c>
      <c r="E556" s="10">
        <f>VLOOKUP(D556,$J$9:$K$27,2)*$B$7/1.5</f>
        <v>10000</v>
      </c>
    </row>
    <row r="557" spans="1:5" x14ac:dyDescent="0.2">
      <c r="A557" s="2">
        <f t="shared" si="25"/>
        <v>42758.833333332004</v>
      </c>
      <c r="B557">
        <f t="shared" si="26"/>
        <v>1</v>
      </c>
      <c r="C557">
        <f t="shared" si="27"/>
        <v>20</v>
      </c>
      <c r="D557">
        <v>32.966666666666669</v>
      </c>
      <c r="E557" s="10">
        <f>VLOOKUP(D557,$J$9:$K$27,2)*$B$7/1.5</f>
        <v>10000</v>
      </c>
    </row>
    <row r="558" spans="1:5" x14ac:dyDescent="0.2">
      <c r="A558" s="2">
        <f t="shared" si="25"/>
        <v>42758.874999998668</v>
      </c>
      <c r="B558">
        <f t="shared" si="26"/>
        <v>1</v>
      </c>
      <c r="C558">
        <f t="shared" si="27"/>
        <v>21</v>
      </c>
      <c r="D558">
        <v>34.212499999999999</v>
      </c>
      <c r="E558" s="10">
        <f>VLOOKUP(D558,$J$9:$K$27,2)*$B$7/1.5</f>
        <v>10000</v>
      </c>
    </row>
    <row r="559" spans="1:5" x14ac:dyDescent="0.2">
      <c r="A559" s="2">
        <f t="shared" si="25"/>
        <v>42758.916666665333</v>
      </c>
      <c r="B559">
        <f t="shared" si="26"/>
        <v>1</v>
      </c>
      <c r="C559">
        <f t="shared" si="27"/>
        <v>22</v>
      </c>
      <c r="D559">
        <v>34.5</v>
      </c>
      <c r="E559" s="10">
        <f>VLOOKUP(D559,$J$9:$K$27,2)*$B$7/1.5</f>
        <v>10000</v>
      </c>
    </row>
    <row r="560" spans="1:5" x14ac:dyDescent="0.2">
      <c r="A560" s="2">
        <f t="shared" si="25"/>
        <v>42758.958333331997</v>
      </c>
      <c r="B560">
        <f t="shared" si="26"/>
        <v>1</v>
      </c>
      <c r="C560">
        <f t="shared" si="27"/>
        <v>23</v>
      </c>
      <c r="D560">
        <v>32.199999999999996</v>
      </c>
      <c r="E560" s="10">
        <f>VLOOKUP(D560,$J$9:$K$27,2)*$B$7/1.5</f>
        <v>9960</v>
      </c>
    </row>
    <row r="561" spans="1:5" x14ac:dyDescent="0.2">
      <c r="A561" s="2">
        <f t="shared" si="25"/>
        <v>42758.999999998661</v>
      </c>
      <c r="B561">
        <f t="shared" si="26"/>
        <v>1</v>
      </c>
      <c r="C561">
        <f t="shared" si="27"/>
        <v>0</v>
      </c>
      <c r="D561">
        <v>32.199999999999996</v>
      </c>
      <c r="E561" s="10">
        <f>VLOOKUP(D561,$J$9:$K$27,2)*$B$7/1.5</f>
        <v>9960</v>
      </c>
    </row>
    <row r="562" spans="1:5" x14ac:dyDescent="0.2">
      <c r="A562" s="2">
        <f t="shared" si="25"/>
        <v>42759.041666665325</v>
      </c>
      <c r="B562">
        <f t="shared" si="26"/>
        <v>1</v>
      </c>
      <c r="C562">
        <f t="shared" si="27"/>
        <v>1</v>
      </c>
      <c r="D562">
        <v>36.416666666666664</v>
      </c>
      <c r="E562" s="10">
        <f>VLOOKUP(D562,$J$9:$K$27,2)*$B$7/1.5</f>
        <v>10000</v>
      </c>
    </row>
    <row r="563" spans="1:5" x14ac:dyDescent="0.2">
      <c r="A563" s="2">
        <f t="shared" si="25"/>
        <v>42759.08333333199</v>
      </c>
      <c r="B563">
        <f t="shared" si="26"/>
        <v>1</v>
      </c>
      <c r="C563">
        <f t="shared" si="27"/>
        <v>2</v>
      </c>
      <c r="D563">
        <v>37.949999999999996</v>
      </c>
      <c r="E563" s="10">
        <f>VLOOKUP(D563,$J$9:$K$27,2)*$B$7/1.5</f>
        <v>10000</v>
      </c>
    </row>
    <row r="564" spans="1:5" x14ac:dyDescent="0.2">
      <c r="A564" s="2">
        <f t="shared" si="25"/>
        <v>42759.124999998654</v>
      </c>
      <c r="B564">
        <f t="shared" si="26"/>
        <v>1</v>
      </c>
      <c r="C564">
        <f t="shared" si="27"/>
        <v>3</v>
      </c>
      <c r="D564">
        <v>41.016666666666659</v>
      </c>
      <c r="E564" s="10">
        <f>VLOOKUP(D564,$J$9:$K$27,2)*$B$7/1.5</f>
        <v>10000</v>
      </c>
    </row>
    <row r="565" spans="1:5" x14ac:dyDescent="0.2">
      <c r="A565" s="2">
        <f t="shared" si="25"/>
        <v>42759.166666665318</v>
      </c>
      <c r="B565">
        <f t="shared" si="26"/>
        <v>1</v>
      </c>
      <c r="C565">
        <f t="shared" si="27"/>
        <v>4</v>
      </c>
      <c r="D565">
        <v>38.141666666666659</v>
      </c>
      <c r="E565" s="10">
        <f>VLOOKUP(D565,$J$9:$K$27,2)*$B$7/1.5</f>
        <v>10000</v>
      </c>
    </row>
    <row r="566" spans="1:5" x14ac:dyDescent="0.2">
      <c r="A566" s="2">
        <f t="shared" si="25"/>
        <v>42759.208333331982</v>
      </c>
      <c r="B566">
        <f t="shared" si="26"/>
        <v>1</v>
      </c>
      <c r="C566">
        <f t="shared" si="27"/>
        <v>5</v>
      </c>
      <c r="D566">
        <v>33.349999999999994</v>
      </c>
      <c r="E566" s="10">
        <f>VLOOKUP(D566,$J$9:$K$27,2)*$B$7/1.5</f>
        <v>10000</v>
      </c>
    </row>
    <row r="567" spans="1:5" x14ac:dyDescent="0.2">
      <c r="A567" s="2">
        <f t="shared" si="25"/>
        <v>42759.249999998647</v>
      </c>
      <c r="B567">
        <f t="shared" si="26"/>
        <v>1</v>
      </c>
      <c r="C567">
        <f t="shared" si="27"/>
        <v>6</v>
      </c>
      <c r="D567">
        <v>35.074999999999996</v>
      </c>
      <c r="E567" s="10">
        <f>VLOOKUP(D567,$J$9:$K$27,2)*$B$7/1.5</f>
        <v>10000</v>
      </c>
    </row>
    <row r="568" spans="1:5" x14ac:dyDescent="0.2">
      <c r="A568" s="2">
        <f t="shared" si="25"/>
        <v>42759.291666665311</v>
      </c>
      <c r="B568">
        <f t="shared" si="26"/>
        <v>1</v>
      </c>
      <c r="C568">
        <f t="shared" si="27"/>
        <v>7</v>
      </c>
      <c r="D568">
        <v>33.809999999999995</v>
      </c>
      <c r="E568" s="10">
        <f>VLOOKUP(D568,$J$9:$K$27,2)*$B$7/1.5</f>
        <v>10000</v>
      </c>
    </row>
    <row r="569" spans="1:5" x14ac:dyDescent="0.2">
      <c r="A569" s="2">
        <f t="shared" si="25"/>
        <v>42759.333333331975</v>
      </c>
      <c r="B569">
        <f t="shared" si="26"/>
        <v>1</v>
      </c>
      <c r="C569">
        <f t="shared" si="27"/>
        <v>8</v>
      </c>
      <c r="D569">
        <v>31.049999999999997</v>
      </c>
      <c r="E569" s="10">
        <f>VLOOKUP(D569,$J$9:$K$27,2)*$B$7/1.5</f>
        <v>9960</v>
      </c>
    </row>
    <row r="570" spans="1:5" x14ac:dyDescent="0.2">
      <c r="A570" s="2">
        <f t="shared" si="25"/>
        <v>42759.374999998639</v>
      </c>
      <c r="B570">
        <f t="shared" si="26"/>
        <v>1</v>
      </c>
      <c r="C570">
        <f t="shared" si="27"/>
        <v>9</v>
      </c>
      <c r="D570">
        <v>31.049999999999997</v>
      </c>
      <c r="E570" s="10">
        <f>VLOOKUP(D570,$J$9:$K$27,2)*$B$7/1.5</f>
        <v>9960</v>
      </c>
    </row>
    <row r="571" spans="1:5" x14ac:dyDescent="0.2">
      <c r="A571" s="2">
        <f t="shared" si="25"/>
        <v>42759.416666665304</v>
      </c>
      <c r="B571">
        <f t="shared" si="26"/>
        <v>1</v>
      </c>
      <c r="C571">
        <f t="shared" si="27"/>
        <v>10</v>
      </c>
      <c r="D571">
        <v>32.583333333333329</v>
      </c>
      <c r="E571" s="10">
        <f>VLOOKUP(D571,$J$9:$K$27,2)*$B$7/1.5</f>
        <v>10000</v>
      </c>
    </row>
    <row r="572" spans="1:5" x14ac:dyDescent="0.2">
      <c r="A572" s="2">
        <f t="shared" si="25"/>
        <v>42759.458333331968</v>
      </c>
      <c r="B572">
        <f t="shared" si="26"/>
        <v>1</v>
      </c>
      <c r="C572">
        <f t="shared" si="27"/>
        <v>11</v>
      </c>
      <c r="D572">
        <v>37.375</v>
      </c>
      <c r="E572" s="10">
        <f>VLOOKUP(D572,$J$9:$K$27,2)*$B$7/1.5</f>
        <v>10000</v>
      </c>
    </row>
    <row r="573" spans="1:5" x14ac:dyDescent="0.2">
      <c r="A573" s="2">
        <f t="shared" si="25"/>
        <v>42759.499999998632</v>
      </c>
      <c r="B573">
        <f t="shared" si="26"/>
        <v>1</v>
      </c>
      <c r="C573">
        <f t="shared" si="27"/>
        <v>12</v>
      </c>
      <c r="D573">
        <v>35.266666666666666</v>
      </c>
      <c r="E573" s="10">
        <f>VLOOKUP(D573,$J$9:$K$27,2)*$B$7/1.5</f>
        <v>10000</v>
      </c>
    </row>
    <row r="574" spans="1:5" x14ac:dyDescent="0.2">
      <c r="A574" s="2">
        <f t="shared" si="25"/>
        <v>42759.541666665296</v>
      </c>
      <c r="B574">
        <f t="shared" si="26"/>
        <v>1</v>
      </c>
      <c r="C574">
        <f t="shared" si="27"/>
        <v>13</v>
      </c>
      <c r="D574">
        <v>31.049999999999997</v>
      </c>
      <c r="E574" s="10">
        <f>VLOOKUP(D574,$J$9:$K$27,2)*$B$7/1.5</f>
        <v>9960</v>
      </c>
    </row>
    <row r="575" spans="1:5" x14ac:dyDescent="0.2">
      <c r="A575" s="2">
        <f t="shared" si="25"/>
        <v>42759.583333331961</v>
      </c>
      <c r="B575">
        <f t="shared" si="26"/>
        <v>1</v>
      </c>
      <c r="C575">
        <f t="shared" si="27"/>
        <v>14</v>
      </c>
      <c r="D575">
        <v>27.312499999999996</v>
      </c>
      <c r="E575" s="10">
        <f>VLOOKUP(D575,$J$9:$K$27,2)*$B$7/1.5</f>
        <v>9573.3333333333339</v>
      </c>
    </row>
    <row r="576" spans="1:5" x14ac:dyDescent="0.2">
      <c r="A576" s="2">
        <f t="shared" si="25"/>
        <v>42759.624999998625</v>
      </c>
      <c r="B576">
        <f t="shared" si="26"/>
        <v>1</v>
      </c>
      <c r="C576">
        <f t="shared" si="27"/>
        <v>15</v>
      </c>
      <c r="D576">
        <v>24.15</v>
      </c>
      <c r="E576" s="10">
        <f>VLOOKUP(D576,$J$9:$K$27,2)*$B$7/1.5</f>
        <v>9060</v>
      </c>
    </row>
    <row r="577" spans="1:5" x14ac:dyDescent="0.2">
      <c r="A577" s="2">
        <f t="shared" si="25"/>
        <v>42759.666666665289</v>
      </c>
      <c r="B577">
        <f t="shared" si="26"/>
        <v>1</v>
      </c>
      <c r="C577">
        <f t="shared" si="27"/>
        <v>16</v>
      </c>
      <c r="D577">
        <v>26.162499999999998</v>
      </c>
      <c r="E577" s="10">
        <f>VLOOKUP(D577,$J$9:$K$27,2)*$B$7/1.5</f>
        <v>9573.3333333333339</v>
      </c>
    </row>
    <row r="578" spans="1:5" x14ac:dyDescent="0.2">
      <c r="A578" s="2">
        <f t="shared" si="25"/>
        <v>42759.708333331953</v>
      </c>
      <c r="B578">
        <f t="shared" si="26"/>
        <v>1</v>
      </c>
      <c r="C578">
        <f t="shared" si="27"/>
        <v>17</v>
      </c>
      <c r="D578">
        <v>19.549999999999997</v>
      </c>
      <c r="E578" s="10">
        <f>VLOOKUP(D578,$J$9:$K$27,2)*$B$7/1.5</f>
        <v>6160</v>
      </c>
    </row>
    <row r="579" spans="1:5" x14ac:dyDescent="0.2">
      <c r="A579" s="2">
        <f t="shared" si="25"/>
        <v>42759.749999998618</v>
      </c>
      <c r="B579">
        <f t="shared" si="26"/>
        <v>1</v>
      </c>
      <c r="C579">
        <f t="shared" si="27"/>
        <v>18</v>
      </c>
      <c r="D579">
        <v>18.016666666666666</v>
      </c>
      <c r="E579" s="10">
        <f>VLOOKUP(D579,$J$9:$K$27,2)*$B$7/1.5</f>
        <v>4266.666666666667</v>
      </c>
    </row>
    <row r="580" spans="1:5" x14ac:dyDescent="0.2">
      <c r="A580" s="2">
        <f t="shared" si="25"/>
        <v>42759.791666665282</v>
      </c>
      <c r="B580">
        <f t="shared" si="26"/>
        <v>1</v>
      </c>
      <c r="C580">
        <f t="shared" si="27"/>
        <v>19</v>
      </c>
      <c r="D580">
        <v>16.099999999999998</v>
      </c>
      <c r="E580" s="10">
        <f>VLOOKUP(D580,$J$9:$K$27,2)*$B$7/1.5</f>
        <v>2773.3333333333335</v>
      </c>
    </row>
    <row r="581" spans="1:5" x14ac:dyDescent="0.2">
      <c r="A581" s="2">
        <f t="shared" si="25"/>
        <v>42759.833333331946</v>
      </c>
      <c r="B581">
        <f t="shared" si="26"/>
        <v>1</v>
      </c>
      <c r="C581">
        <f t="shared" si="27"/>
        <v>20</v>
      </c>
      <c r="D581">
        <v>17.25</v>
      </c>
      <c r="E581" s="10">
        <f>VLOOKUP(D581,$J$9:$K$27,2)*$B$7/1.5</f>
        <v>4266.666666666667</v>
      </c>
    </row>
    <row r="582" spans="1:5" x14ac:dyDescent="0.2">
      <c r="A582" s="2">
        <f t="shared" si="25"/>
        <v>42759.87499999861</v>
      </c>
      <c r="B582">
        <f t="shared" si="26"/>
        <v>1</v>
      </c>
      <c r="C582">
        <f t="shared" si="27"/>
        <v>21</v>
      </c>
      <c r="D582">
        <v>20.7</v>
      </c>
      <c r="E582" s="10">
        <f>VLOOKUP(D582,$J$9:$K$27,2)*$B$7/1.5</f>
        <v>6160</v>
      </c>
    </row>
    <row r="583" spans="1:5" x14ac:dyDescent="0.2">
      <c r="A583" s="2">
        <f t="shared" si="25"/>
        <v>42759.916666665275</v>
      </c>
      <c r="B583">
        <f t="shared" si="26"/>
        <v>1</v>
      </c>
      <c r="C583">
        <f t="shared" si="27"/>
        <v>22</v>
      </c>
      <c r="D583">
        <v>18.399999999999999</v>
      </c>
      <c r="E583" s="10">
        <f>VLOOKUP(D583,$J$9:$K$27,2)*$B$7/1.5</f>
        <v>4266.666666666667</v>
      </c>
    </row>
    <row r="584" spans="1:5" x14ac:dyDescent="0.2">
      <c r="A584" s="2">
        <f t="shared" si="25"/>
        <v>42759.958333331939</v>
      </c>
      <c r="B584">
        <f t="shared" si="26"/>
        <v>1</v>
      </c>
      <c r="C584">
        <f t="shared" si="27"/>
        <v>23</v>
      </c>
      <c r="D584">
        <v>18.399999999999999</v>
      </c>
      <c r="E584" s="10">
        <f>VLOOKUP(D584,$J$9:$K$27,2)*$B$7/1.5</f>
        <v>4266.666666666667</v>
      </c>
    </row>
    <row r="585" spans="1:5" x14ac:dyDescent="0.2">
      <c r="A585" s="2">
        <f t="shared" si="25"/>
        <v>42759.999999998603</v>
      </c>
      <c r="B585">
        <f t="shared" si="26"/>
        <v>1</v>
      </c>
      <c r="C585">
        <f t="shared" si="27"/>
        <v>0</v>
      </c>
      <c r="D585">
        <v>16.099999999999998</v>
      </c>
      <c r="E585" s="10">
        <f>VLOOKUP(D585,$J$9:$K$27,2)*$B$7/1.5</f>
        <v>2773.3333333333335</v>
      </c>
    </row>
    <row r="586" spans="1:5" x14ac:dyDescent="0.2">
      <c r="A586" s="2">
        <f t="shared" si="25"/>
        <v>42760.041666665267</v>
      </c>
      <c r="B586">
        <f t="shared" si="26"/>
        <v>1</v>
      </c>
      <c r="C586">
        <f t="shared" si="27"/>
        <v>1</v>
      </c>
      <c r="D586">
        <v>16.099999999999998</v>
      </c>
      <c r="E586" s="10">
        <f>VLOOKUP(D586,$J$9:$K$27,2)*$B$7/1.5</f>
        <v>2773.3333333333335</v>
      </c>
    </row>
    <row r="587" spans="1:5" x14ac:dyDescent="0.2">
      <c r="A587" s="2">
        <f t="shared" ref="A587:A650" si="28">A586+1/24</f>
        <v>42760.083333331931</v>
      </c>
      <c r="B587">
        <f t="shared" ref="B587:B650" si="29">MONTH(A587)</f>
        <v>1</v>
      </c>
      <c r="C587">
        <f t="shared" ref="C587:C650" si="30">HOUR(A587)</f>
        <v>2</v>
      </c>
      <c r="D587">
        <v>15.524999999999999</v>
      </c>
      <c r="E587" s="10">
        <f>VLOOKUP(D587,$J$9:$K$27,2)*$B$7/1.5</f>
        <v>2773.3333333333335</v>
      </c>
    </row>
    <row r="588" spans="1:5" x14ac:dyDescent="0.2">
      <c r="A588" s="2">
        <f t="shared" si="28"/>
        <v>42760.124999998596</v>
      </c>
      <c r="B588">
        <f t="shared" si="29"/>
        <v>1</v>
      </c>
      <c r="C588">
        <f t="shared" si="30"/>
        <v>3</v>
      </c>
      <c r="D588">
        <v>18.399999999999999</v>
      </c>
      <c r="E588" s="10">
        <f>VLOOKUP(D588,$J$9:$K$27,2)*$B$7/1.5</f>
        <v>4266.666666666667</v>
      </c>
    </row>
    <row r="589" spans="1:5" x14ac:dyDescent="0.2">
      <c r="A589" s="2">
        <f t="shared" si="28"/>
        <v>42760.16666666526</v>
      </c>
      <c r="B589">
        <f t="shared" si="29"/>
        <v>1</v>
      </c>
      <c r="C589">
        <f t="shared" si="30"/>
        <v>4</v>
      </c>
      <c r="D589">
        <v>16.962499999999999</v>
      </c>
      <c r="E589" s="10">
        <f>VLOOKUP(D589,$J$9:$K$27,2)*$B$7/1.5</f>
        <v>4266.666666666667</v>
      </c>
    </row>
    <row r="590" spans="1:5" x14ac:dyDescent="0.2">
      <c r="A590" s="2">
        <f t="shared" si="28"/>
        <v>42760.208333331924</v>
      </c>
      <c r="B590">
        <f t="shared" si="29"/>
        <v>1</v>
      </c>
      <c r="C590">
        <f t="shared" si="30"/>
        <v>5</v>
      </c>
      <c r="D590">
        <v>14.95</v>
      </c>
      <c r="E590" s="10">
        <f>VLOOKUP(D590,$J$9:$K$27,2)*$B$7/1.5</f>
        <v>2773.3333333333335</v>
      </c>
    </row>
    <row r="591" spans="1:5" x14ac:dyDescent="0.2">
      <c r="A591" s="2">
        <f t="shared" si="28"/>
        <v>42760.249999998588</v>
      </c>
      <c r="B591">
        <f t="shared" si="29"/>
        <v>1</v>
      </c>
      <c r="C591">
        <f t="shared" si="30"/>
        <v>6</v>
      </c>
      <c r="D591">
        <v>21.274999999999999</v>
      </c>
      <c r="E591" s="10">
        <f>VLOOKUP(D591,$J$9:$K$27,2)*$B$7/1.5</f>
        <v>7873.333333333333</v>
      </c>
    </row>
    <row r="592" spans="1:5" x14ac:dyDescent="0.2">
      <c r="A592" s="2">
        <f t="shared" si="28"/>
        <v>42760.291666665253</v>
      </c>
      <c r="B592">
        <f t="shared" si="29"/>
        <v>1</v>
      </c>
      <c r="C592">
        <f t="shared" si="30"/>
        <v>7</v>
      </c>
      <c r="D592">
        <v>21.849999999999998</v>
      </c>
      <c r="E592" s="10">
        <f>VLOOKUP(D592,$J$9:$K$27,2)*$B$7/1.5</f>
        <v>7873.333333333333</v>
      </c>
    </row>
    <row r="593" spans="1:5" x14ac:dyDescent="0.2">
      <c r="A593" s="2">
        <f t="shared" si="28"/>
        <v>42760.333333331917</v>
      </c>
      <c r="B593">
        <f t="shared" si="29"/>
        <v>1</v>
      </c>
      <c r="C593">
        <f t="shared" si="30"/>
        <v>8</v>
      </c>
      <c r="D593">
        <v>23</v>
      </c>
      <c r="E593" s="10">
        <f>VLOOKUP(D593,$J$9:$K$27,2)*$B$7/1.5</f>
        <v>7873.333333333333</v>
      </c>
    </row>
    <row r="594" spans="1:5" x14ac:dyDescent="0.2">
      <c r="A594" s="2">
        <f t="shared" si="28"/>
        <v>42760.374999998581</v>
      </c>
      <c r="B594">
        <f t="shared" si="29"/>
        <v>1</v>
      </c>
      <c r="C594">
        <f t="shared" si="30"/>
        <v>9</v>
      </c>
      <c r="D594">
        <v>25.299999999999997</v>
      </c>
      <c r="E594" s="10">
        <f>VLOOKUP(D594,$J$9:$K$27,2)*$B$7/1.5</f>
        <v>9060</v>
      </c>
    </row>
    <row r="595" spans="1:5" x14ac:dyDescent="0.2">
      <c r="A595" s="2">
        <f t="shared" si="28"/>
        <v>42760.416666665245</v>
      </c>
      <c r="B595">
        <f t="shared" si="29"/>
        <v>1</v>
      </c>
      <c r="C595">
        <f t="shared" si="30"/>
        <v>10</v>
      </c>
      <c r="D595">
        <v>25.299999999999997</v>
      </c>
      <c r="E595" s="10">
        <f>VLOOKUP(D595,$J$9:$K$27,2)*$B$7/1.5</f>
        <v>9060</v>
      </c>
    </row>
    <row r="596" spans="1:5" x14ac:dyDescent="0.2">
      <c r="A596" s="2">
        <f t="shared" si="28"/>
        <v>42760.45833333191</v>
      </c>
      <c r="B596">
        <f t="shared" si="29"/>
        <v>1</v>
      </c>
      <c r="C596">
        <f t="shared" si="30"/>
        <v>11</v>
      </c>
      <c r="D596">
        <v>26.45</v>
      </c>
      <c r="E596" s="10">
        <f>VLOOKUP(D596,$J$9:$K$27,2)*$B$7/1.5</f>
        <v>9573.3333333333339</v>
      </c>
    </row>
    <row r="597" spans="1:5" x14ac:dyDescent="0.2">
      <c r="A597" s="2">
        <f t="shared" si="28"/>
        <v>42760.499999998574</v>
      </c>
      <c r="B597">
        <f t="shared" si="29"/>
        <v>1</v>
      </c>
      <c r="C597">
        <f t="shared" si="30"/>
        <v>12</v>
      </c>
      <c r="D597">
        <v>23</v>
      </c>
      <c r="E597" s="10">
        <f>VLOOKUP(D597,$J$9:$K$27,2)*$B$7/1.5</f>
        <v>7873.333333333333</v>
      </c>
    </row>
    <row r="598" spans="1:5" x14ac:dyDescent="0.2">
      <c r="A598" s="2">
        <f t="shared" si="28"/>
        <v>42760.541666665238</v>
      </c>
      <c r="B598">
        <f t="shared" si="29"/>
        <v>1</v>
      </c>
      <c r="C598">
        <f t="shared" si="30"/>
        <v>13</v>
      </c>
      <c r="D598">
        <v>13.225</v>
      </c>
      <c r="E598" s="10">
        <f>VLOOKUP(D598,$J$9:$K$27,2)*$B$7/1.5</f>
        <v>1666.6666666666667</v>
      </c>
    </row>
    <row r="599" spans="1:5" x14ac:dyDescent="0.2">
      <c r="A599" s="2">
        <f t="shared" si="28"/>
        <v>42760.583333331902</v>
      </c>
      <c r="B599">
        <f t="shared" si="29"/>
        <v>1</v>
      </c>
      <c r="C599">
        <f t="shared" si="30"/>
        <v>14</v>
      </c>
      <c r="D599">
        <v>23</v>
      </c>
      <c r="E599" s="10">
        <f>VLOOKUP(D599,$J$9:$K$27,2)*$B$7/1.5</f>
        <v>7873.333333333333</v>
      </c>
    </row>
    <row r="600" spans="1:5" x14ac:dyDescent="0.2">
      <c r="A600" s="2">
        <f t="shared" si="28"/>
        <v>42760.624999998567</v>
      </c>
      <c r="B600">
        <f t="shared" si="29"/>
        <v>1</v>
      </c>
      <c r="C600">
        <f t="shared" si="30"/>
        <v>15</v>
      </c>
      <c r="D600">
        <v>17.25</v>
      </c>
      <c r="E600" s="10">
        <f>VLOOKUP(D600,$J$9:$K$27,2)*$B$7/1.5</f>
        <v>4266.666666666667</v>
      </c>
    </row>
    <row r="601" spans="1:5" x14ac:dyDescent="0.2">
      <c r="A601" s="2">
        <f t="shared" si="28"/>
        <v>42760.666666665231</v>
      </c>
      <c r="B601">
        <f t="shared" si="29"/>
        <v>1</v>
      </c>
      <c r="C601">
        <f t="shared" si="30"/>
        <v>16</v>
      </c>
      <c r="D601">
        <v>17.824999999999999</v>
      </c>
      <c r="E601" s="10">
        <f>VLOOKUP(D601,$J$9:$K$27,2)*$B$7/1.5</f>
        <v>4266.666666666667</v>
      </c>
    </row>
    <row r="602" spans="1:5" x14ac:dyDescent="0.2">
      <c r="A602" s="2">
        <f t="shared" si="28"/>
        <v>42760.708333331895</v>
      </c>
      <c r="B602">
        <f t="shared" si="29"/>
        <v>1</v>
      </c>
      <c r="C602">
        <f t="shared" si="30"/>
        <v>17</v>
      </c>
      <c r="D602">
        <v>16.099999999999998</v>
      </c>
      <c r="E602" s="10">
        <f>VLOOKUP(D602,$J$9:$K$27,2)*$B$7/1.5</f>
        <v>2773.3333333333335</v>
      </c>
    </row>
    <row r="603" spans="1:5" x14ac:dyDescent="0.2">
      <c r="A603" s="2">
        <f t="shared" si="28"/>
        <v>42760.749999998559</v>
      </c>
      <c r="B603">
        <f t="shared" si="29"/>
        <v>1</v>
      </c>
      <c r="C603">
        <f t="shared" si="30"/>
        <v>18</v>
      </c>
      <c r="D603">
        <v>14.95</v>
      </c>
      <c r="E603" s="10">
        <f>VLOOKUP(D603,$J$9:$K$27,2)*$B$7/1.5</f>
        <v>2773.3333333333335</v>
      </c>
    </row>
    <row r="604" spans="1:5" x14ac:dyDescent="0.2">
      <c r="A604" s="2">
        <f t="shared" si="28"/>
        <v>42760.791666665224</v>
      </c>
      <c r="B604">
        <f t="shared" si="29"/>
        <v>1</v>
      </c>
      <c r="C604">
        <f t="shared" si="30"/>
        <v>19</v>
      </c>
      <c r="D604">
        <v>12.649999999999999</v>
      </c>
      <c r="E604" s="10">
        <f>VLOOKUP(D604,$J$9:$K$27,2)*$B$7/1.5</f>
        <v>1666.6666666666667</v>
      </c>
    </row>
    <row r="605" spans="1:5" x14ac:dyDescent="0.2">
      <c r="A605" s="2">
        <f t="shared" si="28"/>
        <v>42760.833333331888</v>
      </c>
      <c r="B605">
        <f t="shared" si="29"/>
        <v>1</v>
      </c>
      <c r="C605">
        <f t="shared" si="30"/>
        <v>20</v>
      </c>
      <c r="D605">
        <v>12.649999999999999</v>
      </c>
      <c r="E605" s="10">
        <f>VLOOKUP(D605,$J$9:$K$27,2)*$B$7/1.5</f>
        <v>1666.6666666666667</v>
      </c>
    </row>
    <row r="606" spans="1:5" x14ac:dyDescent="0.2">
      <c r="A606" s="2">
        <f t="shared" si="28"/>
        <v>42760.874999998552</v>
      </c>
      <c r="B606">
        <f t="shared" si="29"/>
        <v>1</v>
      </c>
      <c r="C606">
        <f t="shared" si="30"/>
        <v>21</v>
      </c>
      <c r="D606">
        <v>11.5</v>
      </c>
      <c r="E606" s="10">
        <f>VLOOKUP(D606,$J$9:$K$27,2)*$B$7/1.5</f>
        <v>873.33333333333337</v>
      </c>
    </row>
    <row r="607" spans="1:5" x14ac:dyDescent="0.2">
      <c r="A607" s="2">
        <f t="shared" si="28"/>
        <v>42760.916666665216</v>
      </c>
      <c r="B607">
        <f t="shared" si="29"/>
        <v>1</v>
      </c>
      <c r="C607">
        <f t="shared" si="30"/>
        <v>22</v>
      </c>
      <c r="D607">
        <v>9.7749999999999986</v>
      </c>
      <c r="E607" s="10">
        <f>VLOOKUP(D607,$J$9:$K$27,2)*$B$7/1.5</f>
        <v>286.66666666666669</v>
      </c>
    </row>
    <row r="608" spans="1:5" x14ac:dyDescent="0.2">
      <c r="A608" s="2">
        <f t="shared" si="28"/>
        <v>42760.958333331881</v>
      </c>
      <c r="B608">
        <f t="shared" si="29"/>
        <v>1</v>
      </c>
      <c r="C608">
        <f t="shared" si="30"/>
        <v>23</v>
      </c>
      <c r="D608">
        <v>8.0499999999999989</v>
      </c>
      <c r="E608" s="10">
        <f>VLOOKUP(D608,$J$9:$K$27,2)*$B$7/1.5</f>
        <v>286.66666666666669</v>
      </c>
    </row>
    <row r="609" spans="1:5" x14ac:dyDescent="0.2">
      <c r="A609" s="2">
        <f t="shared" si="28"/>
        <v>42760.999999998545</v>
      </c>
      <c r="B609">
        <f t="shared" si="29"/>
        <v>1</v>
      </c>
      <c r="C609">
        <f t="shared" si="30"/>
        <v>0</v>
      </c>
      <c r="D609">
        <v>11.5</v>
      </c>
      <c r="E609" s="10">
        <f>VLOOKUP(D609,$J$9:$K$27,2)*$B$7/1.5</f>
        <v>873.33333333333337</v>
      </c>
    </row>
    <row r="610" spans="1:5" x14ac:dyDescent="0.2">
      <c r="A610" s="2">
        <f t="shared" si="28"/>
        <v>42761.041666665209</v>
      </c>
      <c r="B610">
        <f t="shared" si="29"/>
        <v>1</v>
      </c>
      <c r="C610">
        <f t="shared" si="30"/>
        <v>1</v>
      </c>
      <c r="D610">
        <v>10.924999999999999</v>
      </c>
      <c r="E610" s="10">
        <f>VLOOKUP(D610,$J$9:$K$27,2)*$B$7/1.5</f>
        <v>873.33333333333337</v>
      </c>
    </row>
    <row r="611" spans="1:5" x14ac:dyDescent="0.2">
      <c r="A611" s="2">
        <f t="shared" si="28"/>
        <v>42761.083333331873</v>
      </c>
      <c r="B611">
        <f t="shared" si="29"/>
        <v>1</v>
      </c>
      <c r="C611">
        <f t="shared" si="30"/>
        <v>2</v>
      </c>
      <c r="D611">
        <v>11.5</v>
      </c>
      <c r="E611" s="10">
        <f>VLOOKUP(D611,$J$9:$K$27,2)*$B$7/1.5</f>
        <v>873.33333333333337</v>
      </c>
    </row>
    <row r="612" spans="1:5" x14ac:dyDescent="0.2">
      <c r="A612" s="2">
        <f t="shared" si="28"/>
        <v>42761.124999998538</v>
      </c>
      <c r="B612">
        <f t="shared" si="29"/>
        <v>1</v>
      </c>
      <c r="C612">
        <f t="shared" si="30"/>
        <v>3</v>
      </c>
      <c r="D612">
        <v>10.35</v>
      </c>
      <c r="E612" s="10">
        <f>VLOOKUP(D612,$J$9:$K$27,2)*$B$7/1.5</f>
        <v>873.33333333333337</v>
      </c>
    </row>
    <row r="613" spans="1:5" x14ac:dyDescent="0.2">
      <c r="A613" s="2">
        <f t="shared" si="28"/>
        <v>42761.166666665202</v>
      </c>
      <c r="B613">
        <f t="shared" si="29"/>
        <v>1</v>
      </c>
      <c r="C613">
        <f t="shared" si="30"/>
        <v>4</v>
      </c>
      <c r="D613">
        <v>9.7749999999999986</v>
      </c>
      <c r="E613" s="10">
        <f>VLOOKUP(D613,$J$9:$K$27,2)*$B$7/1.5</f>
        <v>286.66666666666669</v>
      </c>
    </row>
    <row r="614" spans="1:5" x14ac:dyDescent="0.2">
      <c r="A614" s="2">
        <f t="shared" si="28"/>
        <v>42761.208333331866</v>
      </c>
      <c r="B614">
        <f t="shared" si="29"/>
        <v>1</v>
      </c>
      <c r="C614">
        <f t="shared" si="30"/>
        <v>5</v>
      </c>
      <c r="D614">
        <v>11.5</v>
      </c>
      <c r="E614" s="10">
        <f>VLOOKUP(D614,$J$9:$K$27,2)*$B$7/1.5</f>
        <v>873.33333333333337</v>
      </c>
    </row>
    <row r="615" spans="1:5" x14ac:dyDescent="0.2">
      <c r="A615" s="2">
        <f t="shared" si="28"/>
        <v>42761.24999999853</v>
      </c>
      <c r="B615">
        <f t="shared" si="29"/>
        <v>1</v>
      </c>
      <c r="C615">
        <f t="shared" si="30"/>
        <v>6</v>
      </c>
      <c r="D615">
        <v>6.8999999999999995</v>
      </c>
      <c r="E615" s="10">
        <f>VLOOKUP(D615,$J$9:$K$27,2)*$B$7/1.5</f>
        <v>0</v>
      </c>
    </row>
    <row r="616" spans="1:5" x14ac:dyDescent="0.2">
      <c r="A616" s="2">
        <f t="shared" si="28"/>
        <v>42761.291666665194</v>
      </c>
      <c r="B616">
        <f t="shared" si="29"/>
        <v>1</v>
      </c>
      <c r="C616">
        <f t="shared" si="30"/>
        <v>7</v>
      </c>
      <c r="D616">
        <v>3.4499999999999997</v>
      </c>
      <c r="E616" s="10">
        <f>VLOOKUP(D616,$J$9:$K$27,2)*$B$7/1.5</f>
        <v>0</v>
      </c>
    </row>
    <row r="617" spans="1:5" x14ac:dyDescent="0.2">
      <c r="A617" s="2">
        <f t="shared" si="28"/>
        <v>42761.333333331859</v>
      </c>
      <c r="B617">
        <f t="shared" si="29"/>
        <v>1</v>
      </c>
      <c r="C617">
        <f t="shared" si="30"/>
        <v>8</v>
      </c>
      <c r="D617">
        <v>10.35</v>
      </c>
      <c r="E617" s="10">
        <f>VLOOKUP(D617,$J$9:$K$27,2)*$B$7/1.5</f>
        <v>873.33333333333337</v>
      </c>
    </row>
    <row r="618" spans="1:5" x14ac:dyDescent="0.2">
      <c r="A618" s="2">
        <f t="shared" si="28"/>
        <v>42761.374999998523</v>
      </c>
      <c r="B618">
        <f t="shared" si="29"/>
        <v>1</v>
      </c>
      <c r="C618">
        <f t="shared" si="30"/>
        <v>9</v>
      </c>
      <c r="D618">
        <v>10.35</v>
      </c>
      <c r="E618" s="10">
        <f>VLOOKUP(D618,$J$9:$K$27,2)*$B$7/1.5</f>
        <v>873.33333333333337</v>
      </c>
    </row>
    <row r="619" spans="1:5" x14ac:dyDescent="0.2">
      <c r="A619" s="2">
        <f t="shared" si="28"/>
        <v>42761.416666665187</v>
      </c>
      <c r="B619">
        <f t="shared" si="29"/>
        <v>1</v>
      </c>
      <c r="C619">
        <f t="shared" si="30"/>
        <v>10</v>
      </c>
      <c r="D619">
        <v>17.25</v>
      </c>
      <c r="E619" s="10">
        <f>VLOOKUP(D619,$J$9:$K$27,2)*$B$7/1.5</f>
        <v>4266.666666666667</v>
      </c>
    </row>
    <row r="620" spans="1:5" x14ac:dyDescent="0.2">
      <c r="A620" s="2">
        <f t="shared" si="28"/>
        <v>42761.458333331851</v>
      </c>
      <c r="B620">
        <f t="shared" si="29"/>
        <v>1</v>
      </c>
      <c r="C620">
        <f t="shared" si="30"/>
        <v>11</v>
      </c>
      <c r="D620">
        <v>17.25</v>
      </c>
      <c r="E620" s="10">
        <f>VLOOKUP(D620,$J$9:$K$27,2)*$B$7/1.5</f>
        <v>4266.666666666667</v>
      </c>
    </row>
    <row r="621" spans="1:5" x14ac:dyDescent="0.2">
      <c r="A621" s="2">
        <f t="shared" si="28"/>
        <v>42761.499999998516</v>
      </c>
      <c r="B621">
        <f t="shared" si="29"/>
        <v>1</v>
      </c>
      <c r="C621">
        <f t="shared" si="30"/>
        <v>12</v>
      </c>
      <c r="D621">
        <v>18.399999999999999</v>
      </c>
      <c r="E621" s="10">
        <f>VLOOKUP(D621,$J$9:$K$27,2)*$B$7/1.5</f>
        <v>4266.666666666667</v>
      </c>
    </row>
    <row r="622" spans="1:5" x14ac:dyDescent="0.2">
      <c r="A622" s="2">
        <f t="shared" si="28"/>
        <v>42761.54166666518</v>
      </c>
      <c r="B622">
        <f t="shared" si="29"/>
        <v>1</v>
      </c>
      <c r="C622">
        <f t="shared" si="30"/>
        <v>13</v>
      </c>
      <c r="D622">
        <v>21.274999999999999</v>
      </c>
      <c r="E622" s="10">
        <f>VLOOKUP(D622,$J$9:$K$27,2)*$B$7/1.5</f>
        <v>7873.333333333333</v>
      </c>
    </row>
    <row r="623" spans="1:5" x14ac:dyDescent="0.2">
      <c r="A623" s="2">
        <f t="shared" si="28"/>
        <v>42761.583333331844</v>
      </c>
      <c r="B623">
        <f t="shared" si="29"/>
        <v>1</v>
      </c>
      <c r="C623">
        <f t="shared" si="30"/>
        <v>14</v>
      </c>
      <c r="D623">
        <v>20.7</v>
      </c>
      <c r="E623" s="10">
        <f>VLOOKUP(D623,$J$9:$K$27,2)*$B$7/1.5</f>
        <v>6160</v>
      </c>
    </row>
    <row r="624" spans="1:5" x14ac:dyDescent="0.2">
      <c r="A624" s="2">
        <f t="shared" si="28"/>
        <v>42761.624999998508</v>
      </c>
      <c r="B624">
        <f t="shared" si="29"/>
        <v>1</v>
      </c>
      <c r="C624">
        <f t="shared" si="30"/>
        <v>15</v>
      </c>
      <c r="D624">
        <v>23.574999999999999</v>
      </c>
      <c r="E624" s="10">
        <f>VLOOKUP(D624,$J$9:$K$27,2)*$B$7/1.5</f>
        <v>9060</v>
      </c>
    </row>
    <row r="625" spans="1:5" x14ac:dyDescent="0.2">
      <c r="A625" s="2">
        <f t="shared" si="28"/>
        <v>42761.666666665173</v>
      </c>
      <c r="B625">
        <f t="shared" si="29"/>
        <v>1</v>
      </c>
      <c r="C625">
        <f t="shared" si="30"/>
        <v>16</v>
      </c>
      <c r="D625">
        <v>17.25</v>
      </c>
      <c r="E625" s="10">
        <f>VLOOKUP(D625,$J$9:$K$27,2)*$B$7/1.5</f>
        <v>4266.666666666667</v>
      </c>
    </row>
    <row r="626" spans="1:5" x14ac:dyDescent="0.2">
      <c r="A626" s="2">
        <f t="shared" si="28"/>
        <v>42761.708333331837</v>
      </c>
      <c r="B626">
        <f t="shared" si="29"/>
        <v>1</v>
      </c>
      <c r="C626">
        <f t="shared" si="30"/>
        <v>17</v>
      </c>
      <c r="D626">
        <v>18.399999999999999</v>
      </c>
      <c r="E626" s="10">
        <f>VLOOKUP(D626,$J$9:$K$27,2)*$B$7/1.5</f>
        <v>4266.666666666667</v>
      </c>
    </row>
    <row r="627" spans="1:5" x14ac:dyDescent="0.2">
      <c r="A627" s="2">
        <f t="shared" si="28"/>
        <v>42761.749999998501</v>
      </c>
      <c r="B627">
        <f t="shared" si="29"/>
        <v>1</v>
      </c>
      <c r="C627">
        <f t="shared" si="30"/>
        <v>18</v>
      </c>
      <c r="D627">
        <v>18.399999999999999</v>
      </c>
      <c r="E627" s="10">
        <f>VLOOKUP(D627,$J$9:$K$27,2)*$B$7/1.5</f>
        <v>4266.666666666667</v>
      </c>
    </row>
    <row r="628" spans="1:5" x14ac:dyDescent="0.2">
      <c r="A628" s="2">
        <f t="shared" si="28"/>
        <v>42761.791666665165</v>
      </c>
      <c r="B628">
        <f t="shared" si="29"/>
        <v>1</v>
      </c>
      <c r="C628">
        <f t="shared" si="30"/>
        <v>19</v>
      </c>
      <c r="D628">
        <v>17.25</v>
      </c>
      <c r="E628" s="10">
        <f>VLOOKUP(D628,$J$9:$K$27,2)*$B$7/1.5</f>
        <v>4266.666666666667</v>
      </c>
    </row>
    <row r="629" spans="1:5" x14ac:dyDescent="0.2">
      <c r="A629" s="2">
        <f t="shared" si="28"/>
        <v>42761.83333333183</v>
      </c>
      <c r="B629">
        <f t="shared" si="29"/>
        <v>1</v>
      </c>
      <c r="C629">
        <f t="shared" si="30"/>
        <v>20</v>
      </c>
      <c r="D629">
        <v>17.25</v>
      </c>
      <c r="E629" s="10">
        <f>VLOOKUP(D629,$J$9:$K$27,2)*$B$7/1.5</f>
        <v>4266.666666666667</v>
      </c>
    </row>
    <row r="630" spans="1:5" x14ac:dyDescent="0.2">
      <c r="A630" s="2">
        <f t="shared" si="28"/>
        <v>42761.874999998494</v>
      </c>
      <c r="B630">
        <f t="shared" si="29"/>
        <v>1</v>
      </c>
      <c r="C630">
        <f t="shared" si="30"/>
        <v>21</v>
      </c>
      <c r="D630">
        <v>18.399999999999999</v>
      </c>
      <c r="E630" s="10">
        <f>VLOOKUP(D630,$J$9:$K$27,2)*$B$7/1.5</f>
        <v>4266.666666666667</v>
      </c>
    </row>
    <row r="631" spans="1:5" x14ac:dyDescent="0.2">
      <c r="A631" s="2">
        <f t="shared" si="28"/>
        <v>42761.916666665158</v>
      </c>
      <c r="B631">
        <f t="shared" si="29"/>
        <v>1</v>
      </c>
      <c r="C631">
        <f t="shared" si="30"/>
        <v>22</v>
      </c>
      <c r="D631">
        <v>21.274999999999999</v>
      </c>
      <c r="E631" s="10">
        <f>VLOOKUP(D631,$J$9:$K$27,2)*$B$7/1.5</f>
        <v>7873.333333333333</v>
      </c>
    </row>
    <row r="632" spans="1:5" x14ac:dyDescent="0.2">
      <c r="A632" s="2">
        <f t="shared" si="28"/>
        <v>42761.958333331822</v>
      </c>
      <c r="B632">
        <f t="shared" si="29"/>
        <v>1</v>
      </c>
      <c r="C632">
        <f t="shared" si="30"/>
        <v>23</v>
      </c>
      <c r="D632">
        <v>25.299999999999997</v>
      </c>
      <c r="E632" s="10">
        <f>VLOOKUP(D632,$J$9:$K$27,2)*$B$7/1.5</f>
        <v>9060</v>
      </c>
    </row>
    <row r="633" spans="1:5" x14ac:dyDescent="0.2">
      <c r="A633" s="2">
        <f t="shared" si="28"/>
        <v>42761.999999998487</v>
      </c>
      <c r="B633">
        <f t="shared" si="29"/>
        <v>1</v>
      </c>
      <c r="C633">
        <f t="shared" si="30"/>
        <v>0</v>
      </c>
      <c r="D633">
        <v>18.399999999999999</v>
      </c>
      <c r="E633" s="10">
        <f>VLOOKUP(D633,$J$9:$K$27,2)*$B$7/1.5</f>
        <v>4266.666666666667</v>
      </c>
    </row>
    <row r="634" spans="1:5" x14ac:dyDescent="0.2">
      <c r="A634" s="2">
        <f t="shared" si="28"/>
        <v>42762.041666665151</v>
      </c>
      <c r="B634">
        <f t="shared" si="29"/>
        <v>1</v>
      </c>
      <c r="C634">
        <f t="shared" si="30"/>
        <v>1</v>
      </c>
      <c r="D634">
        <v>14.95</v>
      </c>
      <c r="E634" s="10">
        <f>VLOOKUP(D634,$J$9:$K$27,2)*$B$7/1.5</f>
        <v>2773.3333333333335</v>
      </c>
    </row>
    <row r="635" spans="1:5" x14ac:dyDescent="0.2">
      <c r="A635" s="2">
        <f t="shared" si="28"/>
        <v>42762.083333331815</v>
      </c>
      <c r="B635">
        <f t="shared" si="29"/>
        <v>1</v>
      </c>
      <c r="C635">
        <f t="shared" si="30"/>
        <v>2</v>
      </c>
      <c r="D635">
        <v>17.25</v>
      </c>
      <c r="E635" s="10">
        <f>VLOOKUP(D635,$J$9:$K$27,2)*$B$7/1.5</f>
        <v>4266.666666666667</v>
      </c>
    </row>
    <row r="636" spans="1:5" x14ac:dyDescent="0.2">
      <c r="A636" s="2">
        <f t="shared" si="28"/>
        <v>42762.124999998479</v>
      </c>
      <c r="B636">
        <f t="shared" si="29"/>
        <v>1</v>
      </c>
      <c r="C636">
        <f t="shared" si="30"/>
        <v>3</v>
      </c>
      <c r="D636">
        <v>23</v>
      </c>
      <c r="E636" s="10">
        <f>VLOOKUP(D636,$J$9:$K$27,2)*$B$7/1.5</f>
        <v>7873.333333333333</v>
      </c>
    </row>
    <row r="637" spans="1:5" x14ac:dyDescent="0.2">
      <c r="A637" s="2">
        <f t="shared" si="28"/>
        <v>42762.166666665144</v>
      </c>
      <c r="B637">
        <f t="shared" si="29"/>
        <v>1</v>
      </c>
      <c r="C637">
        <f t="shared" si="30"/>
        <v>4</v>
      </c>
      <c r="D637">
        <v>20.125</v>
      </c>
      <c r="E637" s="10">
        <f>VLOOKUP(D637,$J$9:$K$27,2)*$B$7/1.5</f>
        <v>6160</v>
      </c>
    </row>
    <row r="638" spans="1:5" x14ac:dyDescent="0.2">
      <c r="A638" s="2">
        <f t="shared" si="28"/>
        <v>42762.208333331808</v>
      </c>
      <c r="B638">
        <f t="shared" si="29"/>
        <v>1</v>
      </c>
      <c r="C638">
        <f t="shared" si="30"/>
        <v>5</v>
      </c>
      <c r="D638">
        <v>18.399999999999999</v>
      </c>
      <c r="E638" s="10">
        <f>VLOOKUP(D638,$J$9:$K$27,2)*$B$7/1.5</f>
        <v>4266.666666666667</v>
      </c>
    </row>
    <row r="639" spans="1:5" x14ac:dyDescent="0.2">
      <c r="A639" s="2">
        <f t="shared" si="28"/>
        <v>42762.249999998472</v>
      </c>
      <c r="B639">
        <f t="shared" si="29"/>
        <v>1</v>
      </c>
      <c r="C639">
        <f t="shared" si="30"/>
        <v>6</v>
      </c>
      <c r="D639">
        <v>11.5</v>
      </c>
      <c r="E639" s="10">
        <f>VLOOKUP(D639,$J$9:$K$27,2)*$B$7/1.5</f>
        <v>873.33333333333337</v>
      </c>
    </row>
    <row r="640" spans="1:5" x14ac:dyDescent="0.2">
      <c r="A640" s="2">
        <f t="shared" si="28"/>
        <v>42762.291666665136</v>
      </c>
      <c r="B640">
        <f t="shared" si="29"/>
        <v>1</v>
      </c>
      <c r="C640">
        <f t="shared" si="30"/>
        <v>7</v>
      </c>
      <c r="D640">
        <v>14.95</v>
      </c>
      <c r="E640" s="10">
        <f>VLOOKUP(D640,$J$9:$K$27,2)*$B$7/1.5</f>
        <v>2773.3333333333335</v>
      </c>
    </row>
    <row r="641" spans="1:5" x14ac:dyDescent="0.2">
      <c r="A641" s="2">
        <f t="shared" si="28"/>
        <v>42762.333333331801</v>
      </c>
      <c r="B641">
        <f t="shared" si="29"/>
        <v>1</v>
      </c>
      <c r="C641">
        <f t="shared" si="30"/>
        <v>8</v>
      </c>
      <c r="D641">
        <v>16.099999999999998</v>
      </c>
      <c r="E641" s="10">
        <f>VLOOKUP(D641,$J$9:$K$27,2)*$B$7/1.5</f>
        <v>2773.3333333333335</v>
      </c>
    </row>
    <row r="642" spans="1:5" x14ac:dyDescent="0.2">
      <c r="A642" s="2">
        <f t="shared" si="28"/>
        <v>42762.374999998465</v>
      </c>
      <c r="B642">
        <f t="shared" si="29"/>
        <v>1</v>
      </c>
      <c r="C642">
        <f t="shared" si="30"/>
        <v>9</v>
      </c>
      <c r="D642">
        <v>29.9</v>
      </c>
      <c r="E642" s="10">
        <f>VLOOKUP(D642,$J$9:$K$27,2)*$B$7/1.5</f>
        <v>9873.3333333333339</v>
      </c>
    </row>
    <row r="643" spans="1:5" x14ac:dyDescent="0.2">
      <c r="A643" s="2">
        <f t="shared" si="28"/>
        <v>42762.416666665129</v>
      </c>
      <c r="B643">
        <f t="shared" si="29"/>
        <v>1</v>
      </c>
      <c r="C643">
        <f t="shared" si="30"/>
        <v>10</v>
      </c>
      <c r="D643">
        <v>27.599999999999998</v>
      </c>
      <c r="E643" s="10">
        <f>VLOOKUP(D643,$J$9:$K$27,2)*$B$7/1.5</f>
        <v>9573.3333333333339</v>
      </c>
    </row>
    <row r="644" spans="1:5" x14ac:dyDescent="0.2">
      <c r="A644" s="2">
        <f t="shared" si="28"/>
        <v>42762.458333331793</v>
      </c>
      <c r="B644">
        <f t="shared" si="29"/>
        <v>1</v>
      </c>
      <c r="C644">
        <f t="shared" si="30"/>
        <v>11</v>
      </c>
      <c r="D644">
        <v>32.199999999999996</v>
      </c>
      <c r="E644" s="10">
        <f>VLOOKUP(D644,$J$9:$K$27,2)*$B$7/1.5</f>
        <v>9960</v>
      </c>
    </row>
    <row r="645" spans="1:5" x14ac:dyDescent="0.2">
      <c r="A645" s="2">
        <f t="shared" si="28"/>
        <v>42762.499999998457</v>
      </c>
      <c r="B645">
        <f t="shared" si="29"/>
        <v>1</v>
      </c>
      <c r="C645">
        <f t="shared" si="30"/>
        <v>12</v>
      </c>
      <c r="D645">
        <v>24.15</v>
      </c>
      <c r="E645" s="10">
        <f>VLOOKUP(D645,$J$9:$K$27,2)*$B$7/1.5</f>
        <v>9060</v>
      </c>
    </row>
    <row r="646" spans="1:5" x14ac:dyDescent="0.2">
      <c r="A646" s="2">
        <f t="shared" si="28"/>
        <v>42762.541666665122</v>
      </c>
      <c r="B646">
        <f t="shared" si="29"/>
        <v>1</v>
      </c>
      <c r="C646">
        <f t="shared" si="30"/>
        <v>13</v>
      </c>
      <c r="D646">
        <v>25.299999999999997</v>
      </c>
      <c r="E646" s="10">
        <f>VLOOKUP(D646,$J$9:$K$27,2)*$B$7/1.5</f>
        <v>9060</v>
      </c>
    </row>
    <row r="647" spans="1:5" x14ac:dyDescent="0.2">
      <c r="A647" s="2">
        <f t="shared" si="28"/>
        <v>42762.583333331786</v>
      </c>
      <c r="B647">
        <f t="shared" si="29"/>
        <v>1</v>
      </c>
      <c r="C647">
        <f t="shared" si="30"/>
        <v>14</v>
      </c>
      <c r="D647">
        <v>24.15</v>
      </c>
      <c r="E647" s="10">
        <f>VLOOKUP(D647,$J$9:$K$27,2)*$B$7/1.5</f>
        <v>9060</v>
      </c>
    </row>
    <row r="648" spans="1:5" x14ac:dyDescent="0.2">
      <c r="A648" s="2">
        <f t="shared" si="28"/>
        <v>42762.62499999845</v>
      </c>
      <c r="B648">
        <f t="shared" si="29"/>
        <v>1</v>
      </c>
      <c r="C648">
        <f t="shared" si="30"/>
        <v>15</v>
      </c>
      <c r="D648">
        <v>19.549999999999997</v>
      </c>
      <c r="E648" s="10">
        <f>VLOOKUP(D648,$J$9:$K$27,2)*$B$7/1.5</f>
        <v>6160</v>
      </c>
    </row>
    <row r="649" spans="1:5" x14ac:dyDescent="0.2">
      <c r="A649" s="2">
        <f t="shared" si="28"/>
        <v>42762.666666665114</v>
      </c>
      <c r="B649">
        <f t="shared" si="29"/>
        <v>1</v>
      </c>
      <c r="C649">
        <f t="shared" si="30"/>
        <v>16</v>
      </c>
      <c r="D649">
        <v>19.549999999999997</v>
      </c>
      <c r="E649" s="10">
        <f>VLOOKUP(D649,$J$9:$K$27,2)*$B$7/1.5</f>
        <v>6160</v>
      </c>
    </row>
    <row r="650" spans="1:5" x14ac:dyDescent="0.2">
      <c r="A650" s="2">
        <f t="shared" si="28"/>
        <v>42762.708333331779</v>
      </c>
      <c r="B650">
        <f t="shared" si="29"/>
        <v>1</v>
      </c>
      <c r="C650">
        <f t="shared" si="30"/>
        <v>17</v>
      </c>
      <c r="D650">
        <v>19.549999999999997</v>
      </c>
      <c r="E650" s="10">
        <f>VLOOKUP(D650,$J$9:$K$27,2)*$B$7/1.5</f>
        <v>6160</v>
      </c>
    </row>
    <row r="651" spans="1:5" x14ac:dyDescent="0.2">
      <c r="A651" s="2">
        <f t="shared" ref="A651:A714" si="31">A650+1/24</f>
        <v>42762.749999998443</v>
      </c>
      <c r="B651">
        <f t="shared" ref="B651:B714" si="32">MONTH(A651)</f>
        <v>1</v>
      </c>
      <c r="C651">
        <f t="shared" ref="C651:C714" si="33">HOUR(A651)</f>
        <v>18</v>
      </c>
      <c r="D651">
        <v>17.25</v>
      </c>
      <c r="E651" s="10">
        <f>VLOOKUP(D651,$J$9:$K$27,2)*$B$7/1.5</f>
        <v>4266.666666666667</v>
      </c>
    </row>
    <row r="652" spans="1:5" x14ac:dyDescent="0.2">
      <c r="A652" s="2">
        <f t="shared" si="31"/>
        <v>42762.791666665107</v>
      </c>
      <c r="B652">
        <f t="shared" si="32"/>
        <v>1</v>
      </c>
      <c r="C652">
        <f t="shared" si="33"/>
        <v>19</v>
      </c>
      <c r="D652">
        <v>17.824999999999999</v>
      </c>
      <c r="E652" s="10">
        <f>VLOOKUP(D652,$J$9:$K$27,2)*$B$7/1.5</f>
        <v>4266.666666666667</v>
      </c>
    </row>
    <row r="653" spans="1:5" x14ac:dyDescent="0.2">
      <c r="A653" s="2">
        <f t="shared" si="31"/>
        <v>42762.833333331771</v>
      </c>
      <c r="B653">
        <f t="shared" si="32"/>
        <v>1</v>
      </c>
      <c r="C653">
        <f t="shared" si="33"/>
        <v>20</v>
      </c>
      <c r="D653">
        <v>17.25</v>
      </c>
      <c r="E653" s="10">
        <f>VLOOKUP(D653,$J$9:$K$27,2)*$B$7/1.5</f>
        <v>4266.666666666667</v>
      </c>
    </row>
    <row r="654" spans="1:5" x14ac:dyDescent="0.2">
      <c r="A654" s="2">
        <f t="shared" si="31"/>
        <v>42762.874999998436</v>
      </c>
      <c r="B654">
        <f t="shared" si="32"/>
        <v>1</v>
      </c>
      <c r="C654">
        <f t="shared" si="33"/>
        <v>21</v>
      </c>
      <c r="D654">
        <v>18.399999999999999</v>
      </c>
      <c r="E654" s="10">
        <f>VLOOKUP(D654,$J$9:$K$27,2)*$B$7/1.5</f>
        <v>4266.666666666667</v>
      </c>
    </row>
    <row r="655" spans="1:5" x14ac:dyDescent="0.2">
      <c r="A655" s="2">
        <f t="shared" si="31"/>
        <v>42762.9166666651</v>
      </c>
      <c r="B655">
        <f t="shared" si="32"/>
        <v>1</v>
      </c>
      <c r="C655">
        <f t="shared" si="33"/>
        <v>22</v>
      </c>
      <c r="D655">
        <v>18.399999999999999</v>
      </c>
      <c r="E655" s="10">
        <f>VLOOKUP(D655,$J$9:$K$27,2)*$B$7/1.5</f>
        <v>4266.666666666667</v>
      </c>
    </row>
    <row r="656" spans="1:5" x14ac:dyDescent="0.2">
      <c r="A656" s="2">
        <f t="shared" si="31"/>
        <v>42762.958333331764</v>
      </c>
      <c r="B656">
        <f t="shared" si="32"/>
        <v>1</v>
      </c>
      <c r="C656">
        <f t="shared" si="33"/>
        <v>23</v>
      </c>
      <c r="D656">
        <v>19.549999999999997</v>
      </c>
      <c r="E656" s="10">
        <f>VLOOKUP(D656,$J$9:$K$27,2)*$B$7/1.5</f>
        <v>6160</v>
      </c>
    </row>
    <row r="657" spans="1:5" x14ac:dyDescent="0.2">
      <c r="A657" s="2">
        <f t="shared" si="31"/>
        <v>42762.999999998428</v>
      </c>
      <c r="B657">
        <f t="shared" si="32"/>
        <v>1</v>
      </c>
      <c r="C657">
        <f t="shared" si="33"/>
        <v>0</v>
      </c>
      <c r="D657">
        <v>19.549999999999997</v>
      </c>
      <c r="E657" s="10">
        <f>VLOOKUP(D657,$J$9:$K$27,2)*$B$7/1.5</f>
        <v>6160</v>
      </c>
    </row>
    <row r="658" spans="1:5" x14ac:dyDescent="0.2">
      <c r="A658" s="2">
        <f t="shared" si="31"/>
        <v>42763.041666665093</v>
      </c>
      <c r="B658">
        <f t="shared" si="32"/>
        <v>1</v>
      </c>
      <c r="C658">
        <f t="shared" si="33"/>
        <v>1</v>
      </c>
      <c r="D658">
        <v>18.399999999999999</v>
      </c>
      <c r="E658" s="10">
        <f>VLOOKUP(D658,$J$9:$K$27,2)*$B$7/1.5</f>
        <v>4266.666666666667</v>
      </c>
    </row>
    <row r="659" spans="1:5" x14ac:dyDescent="0.2">
      <c r="A659" s="2">
        <f t="shared" si="31"/>
        <v>42763.083333331757</v>
      </c>
      <c r="B659">
        <f t="shared" si="32"/>
        <v>1</v>
      </c>
      <c r="C659">
        <f t="shared" si="33"/>
        <v>2</v>
      </c>
      <c r="D659">
        <v>19.549999999999997</v>
      </c>
      <c r="E659" s="10">
        <f>VLOOKUP(D659,$J$9:$K$27,2)*$B$7/1.5</f>
        <v>6160</v>
      </c>
    </row>
    <row r="660" spans="1:5" x14ac:dyDescent="0.2">
      <c r="A660" s="2">
        <f t="shared" si="31"/>
        <v>42763.124999998421</v>
      </c>
      <c r="B660">
        <f t="shared" si="32"/>
        <v>1</v>
      </c>
      <c r="C660">
        <f t="shared" si="33"/>
        <v>3</v>
      </c>
      <c r="D660">
        <v>17.25</v>
      </c>
      <c r="E660" s="10">
        <f>VLOOKUP(D660,$J$9:$K$27,2)*$B$7/1.5</f>
        <v>4266.666666666667</v>
      </c>
    </row>
    <row r="661" spans="1:5" x14ac:dyDescent="0.2">
      <c r="A661" s="2">
        <f t="shared" si="31"/>
        <v>42763.166666665085</v>
      </c>
      <c r="B661">
        <f t="shared" si="32"/>
        <v>1</v>
      </c>
      <c r="C661">
        <f t="shared" si="33"/>
        <v>4</v>
      </c>
      <c r="D661">
        <v>14.374999999999998</v>
      </c>
      <c r="E661" s="10">
        <f>VLOOKUP(D661,$J$9:$K$27,2)*$B$7/1.5</f>
        <v>1666.6666666666667</v>
      </c>
    </row>
    <row r="662" spans="1:5" x14ac:dyDescent="0.2">
      <c r="A662" s="2">
        <f t="shared" si="31"/>
        <v>42763.20833333175</v>
      </c>
      <c r="B662">
        <f t="shared" si="32"/>
        <v>1</v>
      </c>
      <c r="C662">
        <f t="shared" si="33"/>
        <v>5</v>
      </c>
      <c r="D662">
        <v>10.35</v>
      </c>
      <c r="E662" s="10">
        <f>VLOOKUP(D662,$J$9:$K$27,2)*$B$7/1.5</f>
        <v>873.33333333333337</v>
      </c>
    </row>
    <row r="663" spans="1:5" x14ac:dyDescent="0.2">
      <c r="A663" s="2">
        <f t="shared" si="31"/>
        <v>42763.249999998414</v>
      </c>
      <c r="B663">
        <f t="shared" si="32"/>
        <v>1</v>
      </c>
      <c r="C663">
        <f t="shared" si="33"/>
        <v>6</v>
      </c>
      <c r="D663">
        <v>11.5</v>
      </c>
      <c r="E663" s="10">
        <f>VLOOKUP(D663,$J$9:$K$27,2)*$B$7/1.5</f>
        <v>873.33333333333337</v>
      </c>
    </row>
    <row r="664" spans="1:5" x14ac:dyDescent="0.2">
      <c r="A664" s="2">
        <f t="shared" si="31"/>
        <v>42763.291666665078</v>
      </c>
      <c r="B664">
        <f t="shared" si="32"/>
        <v>1</v>
      </c>
      <c r="C664">
        <f t="shared" si="33"/>
        <v>7</v>
      </c>
      <c r="D664">
        <v>14.95</v>
      </c>
      <c r="E664" s="10">
        <f>VLOOKUP(D664,$J$9:$K$27,2)*$B$7/1.5</f>
        <v>2773.3333333333335</v>
      </c>
    </row>
    <row r="665" spans="1:5" x14ac:dyDescent="0.2">
      <c r="A665" s="2">
        <f t="shared" si="31"/>
        <v>42763.333333331742</v>
      </c>
      <c r="B665">
        <f t="shared" si="32"/>
        <v>1</v>
      </c>
      <c r="C665">
        <f t="shared" si="33"/>
        <v>8</v>
      </c>
      <c r="D665">
        <v>16.099999999999998</v>
      </c>
      <c r="E665" s="10">
        <f>VLOOKUP(D665,$J$9:$K$27,2)*$B$7/1.5</f>
        <v>2773.3333333333335</v>
      </c>
    </row>
    <row r="666" spans="1:5" x14ac:dyDescent="0.2">
      <c r="A666" s="2">
        <f t="shared" si="31"/>
        <v>42763.374999998407</v>
      </c>
      <c r="B666">
        <f t="shared" si="32"/>
        <v>1</v>
      </c>
      <c r="C666">
        <f t="shared" si="33"/>
        <v>9</v>
      </c>
      <c r="D666">
        <v>24.15</v>
      </c>
      <c r="E666" s="10">
        <f>VLOOKUP(D666,$J$9:$K$27,2)*$B$7/1.5</f>
        <v>9060</v>
      </c>
    </row>
    <row r="667" spans="1:5" x14ac:dyDescent="0.2">
      <c r="A667" s="2">
        <f t="shared" si="31"/>
        <v>42763.416666665071</v>
      </c>
      <c r="B667">
        <f t="shared" si="32"/>
        <v>1</v>
      </c>
      <c r="C667">
        <f t="shared" si="33"/>
        <v>10</v>
      </c>
      <c r="D667">
        <v>21.849999999999998</v>
      </c>
      <c r="E667" s="10">
        <f>VLOOKUP(D667,$J$9:$K$27,2)*$B$7/1.5</f>
        <v>7873.333333333333</v>
      </c>
    </row>
    <row r="668" spans="1:5" x14ac:dyDescent="0.2">
      <c r="A668" s="2">
        <f t="shared" si="31"/>
        <v>42763.458333331735</v>
      </c>
      <c r="B668">
        <f t="shared" si="32"/>
        <v>1</v>
      </c>
      <c r="C668">
        <f t="shared" si="33"/>
        <v>11</v>
      </c>
      <c r="D668">
        <v>18.399999999999999</v>
      </c>
      <c r="E668" s="10">
        <f>VLOOKUP(D668,$J$9:$K$27,2)*$B$7/1.5</f>
        <v>4266.666666666667</v>
      </c>
    </row>
    <row r="669" spans="1:5" x14ac:dyDescent="0.2">
      <c r="A669" s="2">
        <f t="shared" si="31"/>
        <v>42763.499999998399</v>
      </c>
      <c r="B669">
        <f t="shared" si="32"/>
        <v>1</v>
      </c>
      <c r="C669">
        <f t="shared" si="33"/>
        <v>12</v>
      </c>
      <c r="D669">
        <v>23</v>
      </c>
      <c r="E669" s="10">
        <f>VLOOKUP(D669,$J$9:$K$27,2)*$B$7/1.5</f>
        <v>7873.333333333333</v>
      </c>
    </row>
    <row r="670" spans="1:5" x14ac:dyDescent="0.2">
      <c r="A670" s="2">
        <f t="shared" si="31"/>
        <v>42763.541666665064</v>
      </c>
      <c r="B670">
        <f t="shared" si="32"/>
        <v>1</v>
      </c>
      <c r="C670">
        <f t="shared" si="33"/>
        <v>13</v>
      </c>
      <c r="D670">
        <v>21.849999999999998</v>
      </c>
      <c r="E670" s="10">
        <f>VLOOKUP(D670,$J$9:$K$27,2)*$B$7/1.5</f>
        <v>7873.333333333333</v>
      </c>
    </row>
    <row r="671" spans="1:5" x14ac:dyDescent="0.2">
      <c r="A671" s="2">
        <f t="shared" si="31"/>
        <v>42763.583333331728</v>
      </c>
      <c r="B671">
        <f t="shared" si="32"/>
        <v>1</v>
      </c>
      <c r="C671">
        <f t="shared" si="33"/>
        <v>14</v>
      </c>
      <c r="D671">
        <v>24.15</v>
      </c>
      <c r="E671" s="10">
        <f>VLOOKUP(D671,$J$9:$K$27,2)*$B$7/1.5</f>
        <v>9060</v>
      </c>
    </row>
    <row r="672" spans="1:5" x14ac:dyDescent="0.2">
      <c r="A672" s="2">
        <f t="shared" si="31"/>
        <v>42763.624999998392</v>
      </c>
      <c r="B672">
        <f t="shared" si="32"/>
        <v>1</v>
      </c>
      <c r="C672">
        <f t="shared" si="33"/>
        <v>15</v>
      </c>
      <c r="D672">
        <v>18.399999999999999</v>
      </c>
      <c r="E672" s="10">
        <f>VLOOKUP(D672,$J$9:$K$27,2)*$B$7/1.5</f>
        <v>4266.666666666667</v>
      </c>
    </row>
    <row r="673" spans="1:5" x14ac:dyDescent="0.2">
      <c r="A673" s="2">
        <f t="shared" si="31"/>
        <v>42763.666666665056</v>
      </c>
      <c r="B673">
        <f t="shared" si="32"/>
        <v>1</v>
      </c>
      <c r="C673">
        <f t="shared" si="33"/>
        <v>16</v>
      </c>
      <c r="D673">
        <v>17.824999999999999</v>
      </c>
      <c r="E673" s="10">
        <f>VLOOKUP(D673,$J$9:$K$27,2)*$B$7/1.5</f>
        <v>4266.666666666667</v>
      </c>
    </row>
    <row r="674" spans="1:5" x14ac:dyDescent="0.2">
      <c r="A674" s="2">
        <f t="shared" si="31"/>
        <v>42763.70833333172</v>
      </c>
      <c r="B674">
        <f t="shared" si="32"/>
        <v>1</v>
      </c>
      <c r="C674">
        <f t="shared" si="33"/>
        <v>17</v>
      </c>
      <c r="D674">
        <v>17.25</v>
      </c>
      <c r="E674" s="10">
        <f>VLOOKUP(D674,$J$9:$K$27,2)*$B$7/1.5</f>
        <v>4266.666666666667</v>
      </c>
    </row>
    <row r="675" spans="1:5" x14ac:dyDescent="0.2">
      <c r="A675" s="2">
        <f t="shared" si="31"/>
        <v>42763.749999998385</v>
      </c>
      <c r="B675">
        <f t="shared" si="32"/>
        <v>1</v>
      </c>
      <c r="C675">
        <f t="shared" si="33"/>
        <v>18</v>
      </c>
      <c r="D675">
        <v>16.099999999999998</v>
      </c>
      <c r="E675" s="10">
        <f>VLOOKUP(D675,$J$9:$K$27,2)*$B$7/1.5</f>
        <v>2773.3333333333335</v>
      </c>
    </row>
    <row r="676" spans="1:5" x14ac:dyDescent="0.2">
      <c r="A676" s="2">
        <f t="shared" si="31"/>
        <v>42763.791666665049</v>
      </c>
      <c r="B676">
        <f t="shared" si="32"/>
        <v>1</v>
      </c>
      <c r="C676">
        <f t="shared" si="33"/>
        <v>19</v>
      </c>
      <c r="D676">
        <v>14.374999999999998</v>
      </c>
      <c r="E676" s="10">
        <f>VLOOKUP(D676,$J$9:$K$27,2)*$B$7/1.5</f>
        <v>1666.6666666666667</v>
      </c>
    </row>
    <row r="677" spans="1:5" x14ac:dyDescent="0.2">
      <c r="A677" s="2">
        <f t="shared" si="31"/>
        <v>42763.833333331713</v>
      </c>
      <c r="B677">
        <f t="shared" si="32"/>
        <v>1</v>
      </c>
      <c r="C677">
        <f t="shared" si="33"/>
        <v>20</v>
      </c>
      <c r="D677">
        <v>16.099999999999998</v>
      </c>
      <c r="E677" s="10">
        <f>VLOOKUP(D677,$J$9:$K$27,2)*$B$7/1.5</f>
        <v>2773.3333333333335</v>
      </c>
    </row>
    <row r="678" spans="1:5" x14ac:dyDescent="0.2">
      <c r="A678" s="2">
        <f t="shared" si="31"/>
        <v>42763.874999998377</v>
      </c>
      <c r="B678">
        <f t="shared" si="32"/>
        <v>1</v>
      </c>
      <c r="C678">
        <f t="shared" si="33"/>
        <v>21</v>
      </c>
      <c r="D678">
        <v>14.95</v>
      </c>
      <c r="E678" s="10">
        <f>VLOOKUP(D678,$J$9:$K$27,2)*$B$7/1.5</f>
        <v>2773.3333333333335</v>
      </c>
    </row>
    <row r="679" spans="1:5" x14ac:dyDescent="0.2">
      <c r="A679" s="2">
        <f t="shared" si="31"/>
        <v>42763.916666665042</v>
      </c>
      <c r="B679">
        <f t="shared" si="32"/>
        <v>1</v>
      </c>
      <c r="C679">
        <f t="shared" si="33"/>
        <v>22</v>
      </c>
      <c r="D679">
        <v>15.524999999999999</v>
      </c>
      <c r="E679" s="10">
        <f>VLOOKUP(D679,$J$9:$K$27,2)*$B$7/1.5</f>
        <v>2773.3333333333335</v>
      </c>
    </row>
    <row r="680" spans="1:5" x14ac:dyDescent="0.2">
      <c r="A680" s="2">
        <f t="shared" si="31"/>
        <v>42763.958333331706</v>
      </c>
      <c r="B680">
        <f t="shared" si="32"/>
        <v>1</v>
      </c>
      <c r="C680">
        <f t="shared" si="33"/>
        <v>23</v>
      </c>
      <c r="D680">
        <v>16.099999999999998</v>
      </c>
      <c r="E680" s="10">
        <f>VLOOKUP(D680,$J$9:$K$27,2)*$B$7/1.5</f>
        <v>2773.3333333333335</v>
      </c>
    </row>
    <row r="681" spans="1:5" x14ac:dyDescent="0.2">
      <c r="A681" s="2">
        <f t="shared" si="31"/>
        <v>42763.99999999837</v>
      </c>
      <c r="B681">
        <f t="shared" si="32"/>
        <v>1</v>
      </c>
      <c r="C681">
        <f t="shared" si="33"/>
        <v>0</v>
      </c>
      <c r="D681">
        <v>14.95</v>
      </c>
      <c r="E681" s="10">
        <f>VLOOKUP(D681,$J$9:$K$27,2)*$B$7/1.5</f>
        <v>2773.3333333333335</v>
      </c>
    </row>
    <row r="682" spans="1:5" x14ac:dyDescent="0.2">
      <c r="A682" s="2">
        <f t="shared" si="31"/>
        <v>42764.041666665034</v>
      </c>
      <c r="B682">
        <f t="shared" si="32"/>
        <v>1</v>
      </c>
      <c r="C682">
        <f t="shared" si="33"/>
        <v>1</v>
      </c>
      <c r="D682">
        <v>13.225</v>
      </c>
      <c r="E682" s="10">
        <f>VLOOKUP(D682,$J$9:$K$27,2)*$B$7/1.5</f>
        <v>1666.6666666666667</v>
      </c>
    </row>
    <row r="683" spans="1:5" x14ac:dyDescent="0.2">
      <c r="A683" s="2">
        <f t="shared" si="31"/>
        <v>42764.083333331699</v>
      </c>
      <c r="B683">
        <f t="shared" si="32"/>
        <v>1</v>
      </c>
      <c r="C683">
        <f t="shared" si="33"/>
        <v>2</v>
      </c>
      <c r="D683">
        <v>11.5</v>
      </c>
      <c r="E683" s="10">
        <f>VLOOKUP(D683,$J$9:$K$27,2)*$B$7/1.5</f>
        <v>873.33333333333337</v>
      </c>
    </row>
    <row r="684" spans="1:5" x14ac:dyDescent="0.2">
      <c r="A684" s="2">
        <f t="shared" si="31"/>
        <v>42764.124999998363</v>
      </c>
      <c r="B684">
        <f t="shared" si="32"/>
        <v>1</v>
      </c>
      <c r="C684">
        <f t="shared" si="33"/>
        <v>3</v>
      </c>
      <c r="D684">
        <v>14.95</v>
      </c>
      <c r="E684" s="10">
        <f>VLOOKUP(D684,$J$9:$K$27,2)*$B$7/1.5</f>
        <v>2773.3333333333335</v>
      </c>
    </row>
    <row r="685" spans="1:5" x14ac:dyDescent="0.2">
      <c r="A685" s="2">
        <f t="shared" si="31"/>
        <v>42764.166666665027</v>
      </c>
      <c r="B685">
        <f t="shared" si="32"/>
        <v>1</v>
      </c>
      <c r="C685">
        <f t="shared" si="33"/>
        <v>4</v>
      </c>
      <c r="D685">
        <v>13.799999999999999</v>
      </c>
      <c r="E685" s="10">
        <f>VLOOKUP(D685,$J$9:$K$27,2)*$B$7/1.5</f>
        <v>1666.6666666666667</v>
      </c>
    </row>
    <row r="686" spans="1:5" x14ac:dyDescent="0.2">
      <c r="A686" s="2">
        <f t="shared" si="31"/>
        <v>42764.208333331691</v>
      </c>
      <c r="B686">
        <f t="shared" si="32"/>
        <v>1</v>
      </c>
      <c r="C686">
        <f t="shared" si="33"/>
        <v>5</v>
      </c>
      <c r="D686">
        <v>11.5</v>
      </c>
      <c r="E686" s="10">
        <f>VLOOKUP(D686,$J$9:$K$27,2)*$B$7/1.5</f>
        <v>873.33333333333337</v>
      </c>
    </row>
    <row r="687" spans="1:5" x14ac:dyDescent="0.2">
      <c r="A687" s="2">
        <f t="shared" si="31"/>
        <v>42764.249999998356</v>
      </c>
      <c r="B687">
        <f t="shared" si="32"/>
        <v>1</v>
      </c>
      <c r="C687">
        <f t="shared" si="33"/>
        <v>6</v>
      </c>
      <c r="D687">
        <v>12.649999999999999</v>
      </c>
      <c r="E687" s="10">
        <f>VLOOKUP(D687,$J$9:$K$27,2)*$B$7/1.5</f>
        <v>1666.6666666666667</v>
      </c>
    </row>
    <row r="688" spans="1:5" x14ac:dyDescent="0.2">
      <c r="A688" s="2">
        <f t="shared" si="31"/>
        <v>42764.29166666502</v>
      </c>
      <c r="B688">
        <f t="shared" si="32"/>
        <v>1</v>
      </c>
      <c r="C688">
        <f t="shared" si="33"/>
        <v>7</v>
      </c>
      <c r="D688">
        <v>12.649999999999999</v>
      </c>
      <c r="E688" s="10">
        <f>VLOOKUP(D688,$J$9:$K$27,2)*$B$7/1.5</f>
        <v>1666.6666666666667</v>
      </c>
    </row>
    <row r="689" spans="1:5" x14ac:dyDescent="0.2">
      <c r="A689" s="2">
        <f t="shared" si="31"/>
        <v>42764.333333331684</v>
      </c>
      <c r="B689">
        <f t="shared" si="32"/>
        <v>1</v>
      </c>
      <c r="C689">
        <f t="shared" si="33"/>
        <v>8</v>
      </c>
      <c r="D689">
        <v>14.95</v>
      </c>
      <c r="E689" s="10">
        <f>VLOOKUP(D689,$J$9:$K$27,2)*$B$7/1.5</f>
        <v>2773.3333333333335</v>
      </c>
    </row>
    <row r="690" spans="1:5" x14ac:dyDescent="0.2">
      <c r="A690" s="2">
        <f t="shared" si="31"/>
        <v>42764.374999998348</v>
      </c>
      <c r="B690">
        <f t="shared" si="32"/>
        <v>1</v>
      </c>
      <c r="C690">
        <f t="shared" si="33"/>
        <v>9</v>
      </c>
      <c r="D690">
        <v>17.25</v>
      </c>
      <c r="E690" s="10">
        <f>VLOOKUP(D690,$J$9:$K$27,2)*$B$7/1.5</f>
        <v>4266.666666666667</v>
      </c>
    </row>
    <row r="691" spans="1:5" x14ac:dyDescent="0.2">
      <c r="A691" s="2">
        <f t="shared" si="31"/>
        <v>42764.416666665013</v>
      </c>
      <c r="B691">
        <f t="shared" si="32"/>
        <v>1</v>
      </c>
      <c r="C691">
        <f t="shared" si="33"/>
        <v>10</v>
      </c>
      <c r="D691">
        <v>16.674999999999997</v>
      </c>
      <c r="E691" s="10">
        <f>VLOOKUP(D691,$J$9:$K$27,2)*$B$7/1.5</f>
        <v>2773.3333333333335</v>
      </c>
    </row>
    <row r="692" spans="1:5" x14ac:dyDescent="0.2">
      <c r="A692" s="2">
        <f t="shared" si="31"/>
        <v>42764.458333331677</v>
      </c>
      <c r="B692">
        <f t="shared" si="32"/>
        <v>1</v>
      </c>
      <c r="C692">
        <f t="shared" si="33"/>
        <v>11</v>
      </c>
      <c r="D692">
        <v>16.099999999999998</v>
      </c>
      <c r="E692" s="10">
        <f>VLOOKUP(D692,$J$9:$K$27,2)*$B$7/1.5</f>
        <v>2773.3333333333335</v>
      </c>
    </row>
    <row r="693" spans="1:5" x14ac:dyDescent="0.2">
      <c r="A693" s="2">
        <f t="shared" si="31"/>
        <v>42764.499999998341</v>
      </c>
      <c r="B693">
        <f t="shared" si="32"/>
        <v>1</v>
      </c>
      <c r="C693">
        <f t="shared" si="33"/>
        <v>12</v>
      </c>
      <c r="D693">
        <v>19.549999999999997</v>
      </c>
      <c r="E693" s="10">
        <f>VLOOKUP(D693,$J$9:$K$27,2)*$B$7/1.5</f>
        <v>6160</v>
      </c>
    </row>
    <row r="694" spans="1:5" x14ac:dyDescent="0.2">
      <c r="A694" s="2">
        <f t="shared" si="31"/>
        <v>42764.541666665005</v>
      </c>
      <c r="B694">
        <f t="shared" si="32"/>
        <v>1</v>
      </c>
      <c r="C694">
        <f t="shared" si="33"/>
        <v>13</v>
      </c>
      <c r="D694">
        <v>18.974999999999998</v>
      </c>
      <c r="E694" s="10">
        <f>VLOOKUP(D694,$J$9:$K$27,2)*$B$7/1.5</f>
        <v>4266.666666666667</v>
      </c>
    </row>
    <row r="695" spans="1:5" x14ac:dyDescent="0.2">
      <c r="A695" s="2">
        <f t="shared" si="31"/>
        <v>42764.58333333167</v>
      </c>
      <c r="B695">
        <f t="shared" si="32"/>
        <v>1</v>
      </c>
      <c r="C695">
        <f t="shared" si="33"/>
        <v>14</v>
      </c>
      <c r="D695">
        <v>11.5</v>
      </c>
      <c r="E695" s="10">
        <f>VLOOKUP(D695,$J$9:$K$27,2)*$B$7/1.5</f>
        <v>873.33333333333337</v>
      </c>
    </row>
    <row r="696" spans="1:5" x14ac:dyDescent="0.2">
      <c r="A696" s="2">
        <f t="shared" si="31"/>
        <v>42764.624999998334</v>
      </c>
      <c r="B696">
        <f t="shared" si="32"/>
        <v>1</v>
      </c>
      <c r="C696">
        <f t="shared" si="33"/>
        <v>15</v>
      </c>
      <c r="D696">
        <v>16.099999999999998</v>
      </c>
      <c r="E696" s="10">
        <f>VLOOKUP(D696,$J$9:$K$27,2)*$B$7/1.5</f>
        <v>2773.3333333333335</v>
      </c>
    </row>
    <row r="697" spans="1:5" x14ac:dyDescent="0.2">
      <c r="A697" s="2">
        <f t="shared" si="31"/>
        <v>42764.666666664998</v>
      </c>
      <c r="B697">
        <f t="shared" si="32"/>
        <v>1</v>
      </c>
      <c r="C697">
        <f t="shared" si="33"/>
        <v>16</v>
      </c>
      <c r="D697">
        <v>13.416666666666664</v>
      </c>
      <c r="E697" s="10">
        <f>VLOOKUP(D697,$J$9:$K$27,2)*$B$7/1.5</f>
        <v>1666.6666666666667</v>
      </c>
    </row>
    <row r="698" spans="1:5" x14ac:dyDescent="0.2">
      <c r="A698" s="2">
        <f t="shared" si="31"/>
        <v>42764.708333331662</v>
      </c>
      <c r="B698">
        <f t="shared" si="32"/>
        <v>1</v>
      </c>
      <c r="C698">
        <f t="shared" si="33"/>
        <v>17</v>
      </c>
      <c r="D698">
        <v>9.1999999999999993</v>
      </c>
      <c r="E698" s="10">
        <f>VLOOKUP(D698,$J$9:$K$27,2)*$B$7/1.5</f>
        <v>286.66666666666669</v>
      </c>
    </row>
    <row r="699" spans="1:5" x14ac:dyDescent="0.2">
      <c r="A699" s="2">
        <f t="shared" si="31"/>
        <v>42764.749999998327</v>
      </c>
      <c r="B699">
        <f t="shared" si="32"/>
        <v>1</v>
      </c>
      <c r="C699">
        <f t="shared" si="33"/>
        <v>18</v>
      </c>
      <c r="D699">
        <v>9.1999999999999993</v>
      </c>
      <c r="E699" s="10">
        <f>VLOOKUP(D699,$J$9:$K$27,2)*$B$7/1.5</f>
        <v>286.66666666666669</v>
      </c>
    </row>
    <row r="700" spans="1:5" x14ac:dyDescent="0.2">
      <c r="A700" s="2">
        <f t="shared" si="31"/>
        <v>42764.791666664991</v>
      </c>
      <c r="B700">
        <f t="shared" si="32"/>
        <v>1</v>
      </c>
      <c r="C700">
        <f t="shared" si="33"/>
        <v>19</v>
      </c>
      <c r="D700">
        <v>8.625</v>
      </c>
      <c r="E700" s="10">
        <f>VLOOKUP(D700,$J$9:$K$27,2)*$B$7/1.5</f>
        <v>286.66666666666669</v>
      </c>
    </row>
    <row r="701" spans="1:5" x14ac:dyDescent="0.2">
      <c r="A701" s="2">
        <f t="shared" si="31"/>
        <v>42764.833333331655</v>
      </c>
      <c r="B701">
        <f t="shared" si="32"/>
        <v>1</v>
      </c>
      <c r="C701">
        <f t="shared" si="33"/>
        <v>20</v>
      </c>
      <c r="D701">
        <v>11.5</v>
      </c>
      <c r="E701" s="10">
        <f>VLOOKUP(D701,$J$9:$K$27,2)*$B$7/1.5</f>
        <v>873.33333333333337</v>
      </c>
    </row>
    <row r="702" spans="1:5" x14ac:dyDescent="0.2">
      <c r="A702" s="2">
        <f t="shared" si="31"/>
        <v>42764.874999998319</v>
      </c>
      <c r="B702">
        <f t="shared" si="32"/>
        <v>1</v>
      </c>
      <c r="C702">
        <f t="shared" si="33"/>
        <v>21</v>
      </c>
      <c r="D702">
        <v>10.35</v>
      </c>
      <c r="E702" s="10">
        <f>VLOOKUP(D702,$J$9:$K$27,2)*$B$7/1.5</f>
        <v>873.33333333333337</v>
      </c>
    </row>
    <row r="703" spans="1:5" x14ac:dyDescent="0.2">
      <c r="A703" s="2">
        <f t="shared" si="31"/>
        <v>42764.916666664983</v>
      </c>
      <c r="B703">
        <f t="shared" si="32"/>
        <v>1</v>
      </c>
      <c r="C703">
        <f t="shared" si="33"/>
        <v>22</v>
      </c>
      <c r="D703">
        <v>9.1999999999999993</v>
      </c>
      <c r="E703" s="10">
        <f>VLOOKUP(D703,$J$9:$K$27,2)*$B$7/1.5</f>
        <v>286.66666666666669</v>
      </c>
    </row>
    <row r="704" spans="1:5" x14ac:dyDescent="0.2">
      <c r="A704" s="2">
        <f t="shared" si="31"/>
        <v>42764.958333331648</v>
      </c>
      <c r="B704">
        <f t="shared" si="32"/>
        <v>1</v>
      </c>
      <c r="C704">
        <f t="shared" si="33"/>
        <v>23</v>
      </c>
      <c r="D704">
        <v>8.0499999999999989</v>
      </c>
      <c r="E704" s="10">
        <f>VLOOKUP(D704,$J$9:$K$27,2)*$B$7/1.5</f>
        <v>286.66666666666669</v>
      </c>
    </row>
    <row r="705" spans="1:5" x14ac:dyDescent="0.2">
      <c r="A705" s="2">
        <f t="shared" si="31"/>
        <v>42764.999999998312</v>
      </c>
      <c r="B705">
        <f t="shared" si="32"/>
        <v>1</v>
      </c>
      <c r="C705">
        <f t="shared" si="33"/>
        <v>0</v>
      </c>
      <c r="D705">
        <v>10.35</v>
      </c>
      <c r="E705" s="10">
        <f>VLOOKUP(D705,$J$9:$K$27,2)*$B$7/1.5</f>
        <v>873.33333333333337</v>
      </c>
    </row>
    <row r="706" spans="1:5" x14ac:dyDescent="0.2">
      <c r="A706" s="2">
        <f t="shared" si="31"/>
        <v>42765.041666664976</v>
      </c>
      <c r="B706">
        <f t="shared" si="32"/>
        <v>1</v>
      </c>
      <c r="C706">
        <f t="shared" si="33"/>
        <v>1</v>
      </c>
      <c r="D706">
        <v>9.7749999999999986</v>
      </c>
      <c r="E706" s="10">
        <f>VLOOKUP(D706,$J$9:$K$27,2)*$B$7/1.5</f>
        <v>286.66666666666669</v>
      </c>
    </row>
    <row r="707" spans="1:5" x14ac:dyDescent="0.2">
      <c r="A707" s="2">
        <f t="shared" si="31"/>
        <v>42765.08333333164</v>
      </c>
      <c r="B707">
        <f t="shared" si="32"/>
        <v>1</v>
      </c>
      <c r="C707">
        <f t="shared" si="33"/>
        <v>2</v>
      </c>
      <c r="D707">
        <v>9.1999999999999993</v>
      </c>
      <c r="E707" s="10">
        <f>VLOOKUP(D707,$J$9:$K$27,2)*$B$7/1.5</f>
        <v>286.66666666666669</v>
      </c>
    </row>
    <row r="708" spans="1:5" x14ac:dyDescent="0.2">
      <c r="A708" s="2">
        <f t="shared" si="31"/>
        <v>42765.124999998305</v>
      </c>
      <c r="B708">
        <f t="shared" si="32"/>
        <v>1</v>
      </c>
      <c r="C708">
        <f t="shared" si="33"/>
        <v>3</v>
      </c>
      <c r="D708">
        <v>10.35</v>
      </c>
      <c r="E708" s="10">
        <f>VLOOKUP(D708,$J$9:$K$27,2)*$B$7/1.5</f>
        <v>873.33333333333337</v>
      </c>
    </row>
    <row r="709" spans="1:5" x14ac:dyDescent="0.2">
      <c r="A709" s="2">
        <f t="shared" si="31"/>
        <v>42765.166666664969</v>
      </c>
      <c r="B709">
        <f t="shared" si="32"/>
        <v>1</v>
      </c>
      <c r="C709">
        <f t="shared" si="33"/>
        <v>4</v>
      </c>
      <c r="D709">
        <v>10.924999999999999</v>
      </c>
      <c r="E709" s="10">
        <f>VLOOKUP(D709,$J$9:$K$27,2)*$B$7/1.5</f>
        <v>873.33333333333337</v>
      </c>
    </row>
    <row r="710" spans="1:5" x14ac:dyDescent="0.2">
      <c r="A710" s="2">
        <f t="shared" si="31"/>
        <v>42765.208333331633</v>
      </c>
      <c r="B710">
        <f t="shared" si="32"/>
        <v>1</v>
      </c>
      <c r="C710">
        <f t="shared" si="33"/>
        <v>5</v>
      </c>
      <c r="D710">
        <v>10.35</v>
      </c>
      <c r="E710" s="10">
        <f>VLOOKUP(D710,$J$9:$K$27,2)*$B$7/1.5</f>
        <v>873.33333333333337</v>
      </c>
    </row>
    <row r="711" spans="1:5" x14ac:dyDescent="0.2">
      <c r="A711" s="2">
        <f t="shared" si="31"/>
        <v>42765.249999998297</v>
      </c>
      <c r="B711">
        <f t="shared" si="32"/>
        <v>1</v>
      </c>
      <c r="C711">
        <f t="shared" si="33"/>
        <v>6</v>
      </c>
      <c r="D711">
        <v>8.0499999999999989</v>
      </c>
      <c r="E711" s="10">
        <f>VLOOKUP(D711,$J$9:$K$27,2)*$B$7/1.5</f>
        <v>286.66666666666669</v>
      </c>
    </row>
    <row r="712" spans="1:5" x14ac:dyDescent="0.2">
      <c r="A712" s="2">
        <f t="shared" si="31"/>
        <v>42765.291666664962</v>
      </c>
      <c r="B712">
        <f t="shared" si="32"/>
        <v>1</v>
      </c>
      <c r="C712">
        <f t="shared" si="33"/>
        <v>7</v>
      </c>
      <c r="D712">
        <v>7.4749999999999996</v>
      </c>
      <c r="E712" s="10">
        <f>VLOOKUP(D712,$J$9:$K$27,2)*$B$7/1.5</f>
        <v>0</v>
      </c>
    </row>
    <row r="713" spans="1:5" x14ac:dyDescent="0.2">
      <c r="A713" s="2">
        <f t="shared" si="31"/>
        <v>42765.333333331626</v>
      </c>
      <c r="B713">
        <f t="shared" si="32"/>
        <v>1</v>
      </c>
      <c r="C713">
        <f t="shared" si="33"/>
        <v>8</v>
      </c>
      <c r="D713">
        <v>11.5</v>
      </c>
      <c r="E713" s="10">
        <f>VLOOKUP(D713,$J$9:$K$27,2)*$B$7/1.5</f>
        <v>873.33333333333337</v>
      </c>
    </row>
    <row r="714" spans="1:5" x14ac:dyDescent="0.2">
      <c r="A714" s="2">
        <f t="shared" si="31"/>
        <v>42765.37499999829</v>
      </c>
      <c r="B714">
        <f t="shared" si="32"/>
        <v>1</v>
      </c>
      <c r="C714">
        <f t="shared" si="33"/>
        <v>9</v>
      </c>
      <c r="D714">
        <v>9.1999999999999993</v>
      </c>
      <c r="E714" s="10">
        <f>VLOOKUP(D714,$J$9:$K$27,2)*$B$7/1.5</f>
        <v>286.66666666666669</v>
      </c>
    </row>
    <row r="715" spans="1:5" x14ac:dyDescent="0.2">
      <c r="A715" s="2">
        <f t="shared" ref="A715:A778" si="34">A714+1/24</f>
        <v>42765.416666664954</v>
      </c>
      <c r="B715">
        <f t="shared" ref="B715:B778" si="35">MONTH(A715)</f>
        <v>1</v>
      </c>
      <c r="C715">
        <f t="shared" ref="C715:C778" si="36">HOUR(A715)</f>
        <v>10</v>
      </c>
      <c r="D715">
        <v>6.3249999999999993</v>
      </c>
      <c r="E715" s="10">
        <f>VLOOKUP(D715,$J$9:$K$27,2)*$B$7/1.5</f>
        <v>0</v>
      </c>
    </row>
    <row r="716" spans="1:5" x14ac:dyDescent="0.2">
      <c r="A716" s="2">
        <f t="shared" si="34"/>
        <v>42765.458333331619</v>
      </c>
      <c r="B716">
        <f t="shared" si="35"/>
        <v>1</v>
      </c>
      <c r="C716">
        <f t="shared" si="36"/>
        <v>11</v>
      </c>
      <c r="D716">
        <v>5.75</v>
      </c>
      <c r="E716" s="10">
        <f>VLOOKUP(D716,$J$9:$K$27,2)*$B$7/1.5</f>
        <v>0</v>
      </c>
    </row>
    <row r="717" spans="1:5" x14ac:dyDescent="0.2">
      <c r="A717" s="2">
        <f t="shared" si="34"/>
        <v>42765.499999998283</v>
      </c>
      <c r="B717">
        <f t="shared" si="35"/>
        <v>1</v>
      </c>
      <c r="C717">
        <f t="shared" si="36"/>
        <v>12</v>
      </c>
      <c r="D717">
        <v>9.1999999999999993</v>
      </c>
      <c r="E717" s="10">
        <f>VLOOKUP(D717,$J$9:$K$27,2)*$B$7/1.5</f>
        <v>286.66666666666669</v>
      </c>
    </row>
    <row r="718" spans="1:5" x14ac:dyDescent="0.2">
      <c r="A718" s="2">
        <f t="shared" si="34"/>
        <v>42765.541666664947</v>
      </c>
      <c r="B718">
        <f t="shared" si="35"/>
        <v>1</v>
      </c>
      <c r="C718">
        <f t="shared" si="36"/>
        <v>13</v>
      </c>
      <c r="D718">
        <v>10.35</v>
      </c>
      <c r="E718" s="10">
        <f>VLOOKUP(D718,$J$9:$K$27,2)*$B$7/1.5</f>
        <v>873.33333333333337</v>
      </c>
    </row>
    <row r="719" spans="1:5" x14ac:dyDescent="0.2">
      <c r="A719" s="2">
        <f t="shared" si="34"/>
        <v>42765.583333331611</v>
      </c>
      <c r="B719">
        <f t="shared" si="35"/>
        <v>1</v>
      </c>
      <c r="C719">
        <f t="shared" si="36"/>
        <v>14</v>
      </c>
      <c r="D719">
        <v>12.649999999999999</v>
      </c>
      <c r="E719" s="10">
        <f>VLOOKUP(D719,$J$9:$K$27,2)*$B$7/1.5</f>
        <v>1666.6666666666667</v>
      </c>
    </row>
    <row r="720" spans="1:5" x14ac:dyDescent="0.2">
      <c r="A720" s="2">
        <f t="shared" si="34"/>
        <v>42765.624999998276</v>
      </c>
      <c r="B720">
        <f t="shared" si="35"/>
        <v>1</v>
      </c>
      <c r="C720">
        <f t="shared" si="36"/>
        <v>15</v>
      </c>
      <c r="D720">
        <v>16.099999999999998</v>
      </c>
      <c r="E720" s="10">
        <f>VLOOKUP(D720,$J$9:$K$27,2)*$B$7/1.5</f>
        <v>2773.3333333333335</v>
      </c>
    </row>
    <row r="721" spans="1:5" x14ac:dyDescent="0.2">
      <c r="A721" s="2">
        <f t="shared" si="34"/>
        <v>42765.66666666494</v>
      </c>
      <c r="B721">
        <f t="shared" si="35"/>
        <v>1</v>
      </c>
      <c r="C721">
        <f t="shared" si="36"/>
        <v>16</v>
      </c>
      <c r="D721">
        <v>12.074999999999999</v>
      </c>
      <c r="E721" s="10">
        <f>VLOOKUP(D721,$J$9:$K$27,2)*$B$7/1.5</f>
        <v>873.33333333333337</v>
      </c>
    </row>
    <row r="722" spans="1:5" x14ac:dyDescent="0.2">
      <c r="A722" s="2">
        <f t="shared" si="34"/>
        <v>42765.708333331604</v>
      </c>
      <c r="B722">
        <f t="shared" si="35"/>
        <v>1</v>
      </c>
      <c r="C722">
        <f t="shared" si="36"/>
        <v>17</v>
      </c>
      <c r="D722">
        <v>9.1999999999999993</v>
      </c>
      <c r="E722" s="10">
        <f>VLOOKUP(D722,$J$9:$K$27,2)*$B$7/1.5</f>
        <v>286.66666666666669</v>
      </c>
    </row>
    <row r="723" spans="1:5" x14ac:dyDescent="0.2">
      <c r="A723" s="2">
        <f t="shared" si="34"/>
        <v>42765.749999998268</v>
      </c>
      <c r="B723">
        <f t="shared" si="35"/>
        <v>1</v>
      </c>
      <c r="C723">
        <f t="shared" si="36"/>
        <v>18</v>
      </c>
      <c r="D723">
        <v>17.25</v>
      </c>
      <c r="E723" s="10">
        <f>VLOOKUP(D723,$J$9:$K$27,2)*$B$7/1.5</f>
        <v>4266.666666666667</v>
      </c>
    </row>
    <row r="724" spans="1:5" x14ac:dyDescent="0.2">
      <c r="A724" s="2">
        <f t="shared" si="34"/>
        <v>42765.791666664933</v>
      </c>
      <c r="B724">
        <f t="shared" si="35"/>
        <v>1</v>
      </c>
      <c r="C724">
        <f t="shared" si="36"/>
        <v>19</v>
      </c>
      <c r="D724">
        <v>17.25</v>
      </c>
      <c r="E724" s="10">
        <f>VLOOKUP(D724,$J$9:$K$27,2)*$B$7/1.5</f>
        <v>4266.666666666667</v>
      </c>
    </row>
    <row r="725" spans="1:5" x14ac:dyDescent="0.2">
      <c r="A725" s="2">
        <f t="shared" si="34"/>
        <v>42765.833333331597</v>
      </c>
      <c r="B725">
        <f t="shared" si="35"/>
        <v>1</v>
      </c>
      <c r="C725">
        <f t="shared" si="36"/>
        <v>20</v>
      </c>
      <c r="D725">
        <v>16.099999999999998</v>
      </c>
      <c r="E725" s="10">
        <f>VLOOKUP(D725,$J$9:$K$27,2)*$B$7/1.5</f>
        <v>2773.3333333333335</v>
      </c>
    </row>
    <row r="726" spans="1:5" x14ac:dyDescent="0.2">
      <c r="A726" s="2">
        <f t="shared" si="34"/>
        <v>42765.874999998261</v>
      </c>
      <c r="B726">
        <f t="shared" si="35"/>
        <v>1</v>
      </c>
      <c r="C726">
        <f t="shared" si="36"/>
        <v>21</v>
      </c>
      <c r="D726">
        <v>16.099999999999998</v>
      </c>
      <c r="E726" s="10">
        <f>VLOOKUP(D726,$J$9:$K$27,2)*$B$7/1.5</f>
        <v>2773.3333333333335</v>
      </c>
    </row>
    <row r="727" spans="1:5" x14ac:dyDescent="0.2">
      <c r="A727" s="2">
        <f t="shared" si="34"/>
        <v>42765.916666664925</v>
      </c>
      <c r="B727">
        <f t="shared" si="35"/>
        <v>1</v>
      </c>
      <c r="C727">
        <f t="shared" si="36"/>
        <v>22</v>
      </c>
      <c r="D727">
        <v>16.099999999999998</v>
      </c>
      <c r="E727" s="10">
        <f>VLOOKUP(D727,$J$9:$K$27,2)*$B$7/1.5</f>
        <v>2773.3333333333335</v>
      </c>
    </row>
    <row r="728" spans="1:5" x14ac:dyDescent="0.2">
      <c r="A728" s="2">
        <f t="shared" si="34"/>
        <v>42765.95833333159</v>
      </c>
      <c r="B728">
        <f t="shared" si="35"/>
        <v>1</v>
      </c>
      <c r="C728">
        <f t="shared" si="36"/>
        <v>23</v>
      </c>
      <c r="D728">
        <v>17.25</v>
      </c>
      <c r="E728" s="10">
        <f>VLOOKUP(D728,$J$9:$K$27,2)*$B$7/1.5</f>
        <v>4266.666666666667</v>
      </c>
    </row>
    <row r="729" spans="1:5" x14ac:dyDescent="0.2">
      <c r="A729" s="2">
        <f t="shared" si="34"/>
        <v>42765.999999998254</v>
      </c>
      <c r="B729">
        <f t="shared" si="35"/>
        <v>1</v>
      </c>
      <c r="C729">
        <f t="shared" si="36"/>
        <v>0</v>
      </c>
      <c r="D729">
        <v>17.25</v>
      </c>
      <c r="E729" s="10">
        <f>VLOOKUP(D729,$J$9:$K$27,2)*$B$7/1.5</f>
        <v>4266.666666666667</v>
      </c>
    </row>
    <row r="730" spans="1:5" x14ac:dyDescent="0.2">
      <c r="A730" s="2">
        <f t="shared" si="34"/>
        <v>42766.041666664918</v>
      </c>
      <c r="B730">
        <f t="shared" si="35"/>
        <v>1</v>
      </c>
      <c r="C730">
        <f t="shared" si="36"/>
        <v>1</v>
      </c>
      <c r="D730">
        <v>17.824999999999999</v>
      </c>
      <c r="E730" s="10">
        <f>VLOOKUP(D730,$J$9:$K$27,2)*$B$7/1.5</f>
        <v>4266.666666666667</v>
      </c>
    </row>
    <row r="731" spans="1:5" x14ac:dyDescent="0.2">
      <c r="A731" s="2">
        <f t="shared" si="34"/>
        <v>42766.083333331582</v>
      </c>
      <c r="B731">
        <f t="shared" si="35"/>
        <v>1</v>
      </c>
      <c r="C731">
        <f t="shared" si="36"/>
        <v>2</v>
      </c>
      <c r="D731">
        <v>17.25</v>
      </c>
      <c r="E731" s="10">
        <f>VLOOKUP(D731,$J$9:$K$27,2)*$B$7/1.5</f>
        <v>4266.666666666667</v>
      </c>
    </row>
    <row r="732" spans="1:5" x14ac:dyDescent="0.2">
      <c r="A732" s="2">
        <f t="shared" si="34"/>
        <v>42766.124999998246</v>
      </c>
      <c r="B732">
        <f t="shared" si="35"/>
        <v>1</v>
      </c>
      <c r="C732">
        <f t="shared" si="36"/>
        <v>3</v>
      </c>
      <c r="D732">
        <v>16.099999999999998</v>
      </c>
      <c r="E732" s="10">
        <f>VLOOKUP(D732,$J$9:$K$27,2)*$B$7/1.5</f>
        <v>2773.3333333333335</v>
      </c>
    </row>
    <row r="733" spans="1:5" x14ac:dyDescent="0.2">
      <c r="A733" s="2">
        <f t="shared" si="34"/>
        <v>42766.166666664911</v>
      </c>
      <c r="B733">
        <f t="shared" si="35"/>
        <v>1</v>
      </c>
      <c r="C733">
        <f t="shared" si="36"/>
        <v>4</v>
      </c>
      <c r="D733">
        <v>14.374999999999998</v>
      </c>
      <c r="E733" s="10">
        <f>VLOOKUP(D733,$J$9:$K$27,2)*$B$7/1.5</f>
        <v>1666.6666666666667</v>
      </c>
    </row>
    <row r="734" spans="1:5" x14ac:dyDescent="0.2">
      <c r="A734" s="2">
        <f t="shared" si="34"/>
        <v>42766.208333331575</v>
      </c>
      <c r="B734">
        <f t="shared" si="35"/>
        <v>1</v>
      </c>
      <c r="C734">
        <f t="shared" si="36"/>
        <v>5</v>
      </c>
      <c r="D734">
        <v>16.099999999999998</v>
      </c>
      <c r="E734" s="10">
        <f>VLOOKUP(D734,$J$9:$K$27,2)*$B$7/1.5</f>
        <v>2773.3333333333335</v>
      </c>
    </row>
    <row r="735" spans="1:5" x14ac:dyDescent="0.2">
      <c r="A735" s="2">
        <f t="shared" si="34"/>
        <v>42766.249999998239</v>
      </c>
      <c r="B735">
        <f t="shared" si="35"/>
        <v>1</v>
      </c>
      <c r="C735">
        <f t="shared" si="36"/>
        <v>6</v>
      </c>
      <c r="D735">
        <v>12.649999999999999</v>
      </c>
      <c r="E735" s="10">
        <f>VLOOKUP(D735,$J$9:$K$27,2)*$B$7/1.5</f>
        <v>1666.6666666666667</v>
      </c>
    </row>
    <row r="736" spans="1:5" x14ac:dyDescent="0.2">
      <c r="A736" s="2">
        <f t="shared" si="34"/>
        <v>42766.291666664903</v>
      </c>
      <c r="B736">
        <f t="shared" si="35"/>
        <v>1</v>
      </c>
      <c r="C736">
        <f t="shared" si="36"/>
        <v>7</v>
      </c>
      <c r="D736">
        <v>10.924999999999999</v>
      </c>
      <c r="E736" s="10">
        <f>VLOOKUP(D736,$J$9:$K$27,2)*$B$7/1.5</f>
        <v>873.33333333333337</v>
      </c>
    </row>
    <row r="737" spans="1:5" x14ac:dyDescent="0.2">
      <c r="A737" s="2">
        <f t="shared" si="34"/>
        <v>42766.333333331568</v>
      </c>
      <c r="B737">
        <f t="shared" si="35"/>
        <v>1</v>
      </c>
      <c r="C737">
        <f t="shared" si="36"/>
        <v>8</v>
      </c>
      <c r="D737">
        <v>9.1999999999999993</v>
      </c>
      <c r="E737" s="10">
        <f>VLOOKUP(D737,$J$9:$K$27,2)*$B$7/1.5</f>
        <v>286.66666666666669</v>
      </c>
    </row>
    <row r="738" spans="1:5" x14ac:dyDescent="0.2">
      <c r="A738" s="2">
        <f t="shared" si="34"/>
        <v>42766.374999998232</v>
      </c>
      <c r="B738">
        <f t="shared" si="35"/>
        <v>1</v>
      </c>
      <c r="C738">
        <f t="shared" si="36"/>
        <v>9</v>
      </c>
      <c r="D738">
        <v>0</v>
      </c>
      <c r="E738" s="10">
        <f>VLOOKUP(D738,$J$9:$K$27,2)*$B$7/1.5</f>
        <v>0</v>
      </c>
    </row>
    <row r="739" spans="1:5" x14ac:dyDescent="0.2">
      <c r="A739" s="2">
        <f t="shared" si="34"/>
        <v>42766.416666664896</v>
      </c>
      <c r="B739">
        <f t="shared" si="35"/>
        <v>1</v>
      </c>
      <c r="C739">
        <f t="shared" si="36"/>
        <v>10</v>
      </c>
      <c r="D739">
        <v>2.875</v>
      </c>
      <c r="E739" s="10">
        <f>VLOOKUP(D739,$J$9:$K$27,2)*$B$7/1.5</f>
        <v>0</v>
      </c>
    </row>
    <row r="740" spans="1:5" x14ac:dyDescent="0.2">
      <c r="A740" s="2">
        <f t="shared" si="34"/>
        <v>42766.45833333156</v>
      </c>
      <c r="B740">
        <f t="shared" si="35"/>
        <v>1</v>
      </c>
      <c r="C740">
        <f t="shared" si="36"/>
        <v>11</v>
      </c>
      <c r="D740">
        <v>6.8999999999999995</v>
      </c>
      <c r="E740" s="10">
        <f>VLOOKUP(D740,$J$9:$K$27,2)*$B$7/1.5</f>
        <v>0</v>
      </c>
    </row>
    <row r="741" spans="1:5" x14ac:dyDescent="0.2">
      <c r="A741" s="2">
        <f t="shared" si="34"/>
        <v>42766.499999998225</v>
      </c>
      <c r="B741">
        <f t="shared" si="35"/>
        <v>1</v>
      </c>
      <c r="C741">
        <f t="shared" si="36"/>
        <v>12</v>
      </c>
      <c r="D741">
        <v>6.8999999999999995</v>
      </c>
      <c r="E741" s="10">
        <f>VLOOKUP(D741,$J$9:$K$27,2)*$B$7/1.5</f>
        <v>0</v>
      </c>
    </row>
    <row r="742" spans="1:5" x14ac:dyDescent="0.2">
      <c r="A742" s="2">
        <f t="shared" si="34"/>
        <v>42766.541666664889</v>
      </c>
      <c r="B742">
        <f t="shared" si="35"/>
        <v>1</v>
      </c>
      <c r="C742">
        <f t="shared" si="36"/>
        <v>13</v>
      </c>
      <c r="D742">
        <v>7.4749999999999996</v>
      </c>
      <c r="E742" s="10">
        <f>VLOOKUP(D742,$J$9:$K$27,2)*$B$7/1.5</f>
        <v>0</v>
      </c>
    </row>
    <row r="743" spans="1:5" x14ac:dyDescent="0.2">
      <c r="A743" s="2">
        <f t="shared" si="34"/>
        <v>42766.583333331553</v>
      </c>
      <c r="B743">
        <f t="shared" si="35"/>
        <v>1</v>
      </c>
      <c r="C743">
        <f t="shared" si="36"/>
        <v>14</v>
      </c>
      <c r="D743">
        <v>5.75</v>
      </c>
      <c r="E743" s="10">
        <f>VLOOKUP(D743,$J$9:$K$27,2)*$B$7/1.5</f>
        <v>0</v>
      </c>
    </row>
    <row r="744" spans="1:5" x14ac:dyDescent="0.2">
      <c r="A744" s="2">
        <f t="shared" si="34"/>
        <v>42766.624999998217</v>
      </c>
      <c r="B744">
        <f t="shared" si="35"/>
        <v>1</v>
      </c>
      <c r="C744">
        <f t="shared" si="36"/>
        <v>15</v>
      </c>
      <c r="D744">
        <v>6.6124999999999998</v>
      </c>
      <c r="E744" s="10">
        <f>VLOOKUP(D744,$J$9:$K$27,2)*$B$7/1.5</f>
        <v>0</v>
      </c>
    </row>
    <row r="745" spans="1:5" x14ac:dyDescent="0.2">
      <c r="A745" s="2">
        <f t="shared" si="34"/>
        <v>42766.666666664882</v>
      </c>
      <c r="B745">
        <f t="shared" si="35"/>
        <v>1</v>
      </c>
      <c r="C745">
        <f t="shared" si="36"/>
        <v>16</v>
      </c>
      <c r="D745">
        <v>6.6124999999999998</v>
      </c>
      <c r="E745" s="10">
        <f>VLOOKUP(D745,$J$9:$K$27,2)*$B$7/1.5</f>
        <v>0</v>
      </c>
    </row>
    <row r="746" spans="1:5" x14ac:dyDescent="0.2">
      <c r="A746" s="2">
        <f t="shared" si="34"/>
        <v>42766.708333331546</v>
      </c>
      <c r="B746">
        <f t="shared" si="35"/>
        <v>1</v>
      </c>
      <c r="C746">
        <f t="shared" si="36"/>
        <v>17</v>
      </c>
      <c r="D746">
        <v>6.8999999999999995</v>
      </c>
      <c r="E746" s="10">
        <f>VLOOKUP(D746,$J$9:$K$27,2)*$B$7/1.5</f>
        <v>0</v>
      </c>
    </row>
    <row r="747" spans="1:5" x14ac:dyDescent="0.2">
      <c r="A747" s="2">
        <f t="shared" si="34"/>
        <v>42766.74999999821</v>
      </c>
      <c r="B747">
        <f t="shared" si="35"/>
        <v>1</v>
      </c>
      <c r="C747">
        <f t="shared" si="36"/>
        <v>18</v>
      </c>
      <c r="D747">
        <v>3.2199999999999998</v>
      </c>
      <c r="E747" s="10">
        <f>VLOOKUP(D747,$J$9:$K$27,2)*$B$7/1.5</f>
        <v>0</v>
      </c>
    </row>
    <row r="748" spans="1:5" x14ac:dyDescent="0.2">
      <c r="A748" s="2">
        <f t="shared" si="34"/>
        <v>42766.791666664874</v>
      </c>
      <c r="B748">
        <f t="shared" si="35"/>
        <v>1</v>
      </c>
      <c r="C748">
        <f t="shared" si="36"/>
        <v>19</v>
      </c>
      <c r="D748">
        <v>2.9899999999999998</v>
      </c>
      <c r="E748" s="10">
        <f>VLOOKUP(D748,$J$9:$K$27,2)*$B$7/1.5</f>
        <v>0</v>
      </c>
    </row>
    <row r="749" spans="1:5" x14ac:dyDescent="0.2">
      <c r="A749" s="2">
        <f t="shared" si="34"/>
        <v>42766.833333331539</v>
      </c>
      <c r="B749">
        <f t="shared" si="35"/>
        <v>1</v>
      </c>
      <c r="C749">
        <f t="shared" si="36"/>
        <v>20</v>
      </c>
      <c r="D749">
        <v>1.7249999999999999</v>
      </c>
      <c r="E749" s="10">
        <f>VLOOKUP(D749,$J$9:$K$27,2)*$B$7/1.5</f>
        <v>0</v>
      </c>
    </row>
    <row r="750" spans="1:5" x14ac:dyDescent="0.2">
      <c r="A750" s="2">
        <f t="shared" si="34"/>
        <v>42766.874999998203</v>
      </c>
      <c r="B750">
        <f t="shared" si="35"/>
        <v>1</v>
      </c>
      <c r="C750">
        <f t="shared" si="36"/>
        <v>21</v>
      </c>
      <c r="D750">
        <v>3.4499999999999997</v>
      </c>
      <c r="E750" s="10">
        <f>VLOOKUP(D750,$J$9:$K$27,2)*$B$7/1.5</f>
        <v>0</v>
      </c>
    </row>
    <row r="751" spans="1:5" x14ac:dyDescent="0.2">
      <c r="A751" s="2">
        <f t="shared" si="34"/>
        <v>42766.916666664867</v>
      </c>
      <c r="B751">
        <f t="shared" si="35"/>
        <v>1</v>
      </c>
      <c r="C751">
        <f t="shared" si="36"/>
        <v>22</v>
      </c>
      <c r="D751">
        <v>4.2166666666666659</v>
      </c>
      <c r="E751" s="10">
        <f>VLOOKUP(D751,$J$9:$K$27,2)*$B$7/1.5</f>
        <v>0</v>
      </c>
    </row>
    <row r="752" spans="1:5" x14ac:dyDescent="0.2">
      <c r="A752" s="2">
        <f t="shared" si="34"/>
        <v>42766.958333331531</v>
      </c>
      <c r="B752">
        <f t="shared" si="35"/>
        <v>1</v>
      </c>
      <c r="C752">
        <f t="shared" si="36"/>
        <v>23</v>
      </c>
      <c r="D752">
        <v>6.8999999999999995</v>
      </c>
      <c r="E752" s="10">
        <f>VLOOKUP(D752,$J$9:$K$27,2)*$B$7/1.5</f>
        <v>0</v>
      </c>
    </row>
    <row r="753" spans="1:5" x14ac:dyDescent="0.2">
      <c r="A753" s="2">
        <f t="shared" si="34"/>
        <v>42766.999999998196</v>
      </c>
      <c r="B753">
        <f t="shared" si="35"/>
        <v>2</v>
      </c>
      <c r="C753">
        <f t="shared" si="36"/>
        <v>0</v>
      </c>
      <c r="D753">
        <v>7.6666666666666661</v>
      </c>
      <c r="E753" s="10">
        <f>VLOOKUP(D753,$J$9:$K$27,2)*$B$7/1.5</f>
        <v>0</v>
      </c>
    </row>
    <row r="754" spans="1:5" x14ac:dyDescent="0.2">
      <c r="A754" s="2">
        <f t="shared" si="34"/>
        <v>42767.04166666486</v>
      </c>
      <c r="B754">
        <f t="shared" si="35"/>
        <v>2</v>
      </c>
      <c r="C754">
        <f t="shared" si="36"/>
        <v>1</v>
      </c>
      <c r="D754">
        <v>8.0499999999999989</v>
      </c>
      <c r="E754" s="10">
        <f>VLOOKUP(D754,$J$9:$K$27,2)*$B$7/1.5</f>
        <v>286.66666666666669</v>
      </c>
    </row>
    <row r="755" spans="1:5" x14ac:dyDescent="0.2">
      <c r="A755" s="2">
        <f t="shared" si="34"/>
        <v>42767.083333331524</v>
      </c>
      <c r="B755">
        <f t="shared" si="35"/>
        <v>2</v>
      </c>
      <c r="C755">
        <f t="shared" si="36"/>
        <v>2</v>
      </c>
      <c r="D755">
        <v>6.8999999999999995</v>
      </c>
      <c r="E755" s="10">
        <f>VLOOKUP(D755,$J$9:$K$27,2)*$B$7/1.5</f>
        <v>0</v>
      </c>
    </row>
    <row r="756" spans="1:5" x14ac:dyDescent="0.2">
      <c r="A756" s="2">
        <f t="shared" si="34"/>
        <v>42767.124999998188</v>
      </c>
      <c r="B756">
        <f t="shared" si="35"/>
        <v>2</v>
      </c>
      <c r="C756">
        <f t="shared" si="36"/>
        <v>3</v>
      </c>
      <c r="D756">
        <v>9.1999999999999993</v>
      </c>
      <c r="E756" s="10">
        <f>VLOOKUP(D756,$J$9:$K$27,2)*$B$7/1.5</f>
        <v>286.66666666666669</v>
      </c>
    </row>
    <row r="757" spans="1:5" x14ac:dyDescent="0.2">
      <c r="A757" s="2">
        <f t="shared" si="34"/>
        <v>42767.166666664853</v>
      </c>
      <c r="B757">
        <f t="shared" si="35"/>
        <v>2</v>
      </c>
      <c r="C757">
        <f t="shared" si="36"/>
        <v>4</v>
      </c>
      <c r="D757">
        <v>6.8999999999999995</v>
      </c>
      <c r="E757" s="10">
        <f>VLOOKUP(D757,$J$9:$K$27,2)*$B$7/1.5</f>
        <v>0</v>
      </c>
    </row>
    <row r="758" spans="1:5" x14ac:dyDescent="0.2">
      <c r="A758" s="2">
        <f t="shared" si="34"/>
        <v>42767.208333331517</v>
      </c>
      <c r="B758">
        <f t="shared" si="35"/>
        <v>2</v>
      </c>
      <c r="C758">
        <f t="shared" si="36"/>
        <v>5</v>
      </c>
      <c r="D758">
        <v>0</v>
      </c>
      <c r="E758" s="10">
        <f>VLOOKUP(D758,$J$9:$K$27,2)*$B$7/1.5</f>
        <v>0</v>
      </c>
    </row>
    <row r="759" spans="1:5" x14ac:dyDescent="0.2">
      <c r="A759" s="2">
        <f t="shared" si="34"/>
        <v>42767.249999998181</v>
      </c>
      <c r="B759">
        <f t="shared" si="35"/>
        <v>2</v>
      </c>
      <c r="C759">
        <f t="shared" si="36"/>
        <v>6</v>
      </c>
      <c r="D759">
        <v>1.7249999999999999</v>
      </c>
      <c r="E759" s="10">
        <f>VLOOKUP(D759,$J$9:$K$27,2)*$B$7/1.5</f>
        <v>0</v>
      </c>
    </row>
    <row r="760" spans="1:5" x14ac:dyDescent="0.2">
      <c r="A760" s="2">
        <f t="shared" si="34"/>
        <v>42767.291666664845</v>
      </c>
      <c r="B760">
        <f t="shared" si="35"/>
        <v>2</v>
      </c>
      <c r="C760">
        <f t="shared" si="36"/>
        <v>7</v>
      </c>
      <c r="D760">
        <v>9.966666666666665</v>
      </c>
      <c r="E760" s="10">
        <f>VLOOKUP(D760,$J$9:$K$27,2)*$B$7/1.5</f>
        <v>286.66666666666669</v>
      </c>
    </row>
    <row r="761" spans="1:5" x14ac:dyDescent="0.2">
      <c r="A761" s="2">
        <f t="shared" si="34"/>
        <v>42767.333333331509</v>
      </c>
      <c r="B761">
        <f t="shared" si="35"/>
        <v>2</v>
      </c>
      <c r="C761">
        <f t="shared" si="36"/>
        <v>8</v>
      </c>
      <c r="D761">
        <v>13.225</v>
      </c>
      <c r="E761" s="10">
        <f>VLOOKUP(D761,$J$9:$K$27,2)*$B$7/1.5</f>
        <v>1666.6666666666667</v>
      </c>
    </row>
    <row r="762" spans="1:5" x14ac:dyDescent="0.2">
      <c r="A762" s="2">
        <f t="shared" si="34"/>
        <v>42767.374999998174</v>
      </c>
      <c r="B762">
        <f t="shared" si="35"/>
        <v>2</v>
      </c>
      <c r="C762">
        <f t="shared" si="36"/>
        <v>9</v>
      </c>
      <c r="D762">
        <v>10.35</v>
      </c>
      <c r="E762" s="10">
        <f>VLOOKUP(D762,$J$9:$K$27,2)*$B$7/1.5</f>
        <v>873.33333333333337</v>
      </c>
    </row>
    <row r="763" spans="1:5" x14ac:dyDescent="0.2">
      <c r="A763" s="2">
        <f t="shared" si="34"/>
        <v>42767.416666664838</v>
      </c>
      <c r="B763">
        <f t="shared" si="35"/>
        <v>2</v>
      </c>
      <c r="C763">
        <f t="shared" si="36"/>
        <v>10</v>
      </c>
      <c r="D763">
        <v>9.7749999999999986</v>
      </c>
      <c r="E763" s="10">
        <f>VLOOKUP(D763,$J$9:$K$27,2)*$B$7/1.5</f>
        <v>286.66666666666669</v>
      </c>
    </row>
    <row r="764" spans="1:5" x14ac:dyDescent="0.2">
      <c r="A764" s="2">
        <f t="shared" si="34"/>
        <v>42767.458333331502</v>
      </c>
      <c r="B764">
        <f t="shared" si="35"/>
        <v>2</v>
      </c>
      <c r="C764">
        <f t="shared" si="36"/>
        <v>11</v>
      </c>
      <c r="D764">
        <v>16.099999999999998</v>
      </c>
      <c r="E764" s="10">
        <f>VLOOKUP(D764,$J$9:$K$27,2)*$B$7/1.5</f>
        <v>2773.3333333333335</v>
      </c>
    </row>
    <row r="765" spans="1:5" x14ac:dyDescent="0.2">
      <c r="A765" s="2">
        <f t="shared" si="34"/>
        <v>42767.499999998166</v>
      </c>
      <c r="B765">
        <f t="shared" si="35"/>
        <v>2</v>
      </c>
      <c r="C765">
        <f t="shared" si="36"/>
        <v>12</v>
      </c>
      <c r="D765">
        <v>19.549999999999997</v>
      </c>
      <c r="E765" s="10">
        <f>VLOOKUP(D765,$J$9:$K$27,2)*$B$7/1.5</f>
        <v>6160</v>
      </c>
    </row>
    <row r="766" spans="1:5" x14ac:dyDescent="0.2">
      <c r="A766" s="2">
        <f t="shared" si="34"/>
        <v>42767.541666664831</v>
      </c>
      <c r="B766">
        <f t="shared" si="35"/>
        <v>2</v>
      </c>
      <c r="C766">
        <f t="shared" si="36"/>
        <v>13</v>
      </c>
      <c r="D766">
        <v>18.974999999999998</v>
      </c>
      <c r="E766" s="10">
        <f>VLOOKUP(D766,$J$9:$K$27,2)*$B$7/1.5</f>
        <v>4266.666666666667</v>
      </c>
    </row>
    <row r="767" spans="1:5" x14ac:dyDescent="0.2">
      <c r="A767" s="2">
        <f t="shared" si="34"/>
        <v>42767.583333331495</v>
      </c>
      <c r="B767">
        <f t="shared" si="35"/>
        <v>2</v>
      </c>
      <c r="C767">
        <f t="shared" si="36"/>
        <v>14</v>
      </c>
      <c r="D767">
        <v>26.45</v>
      </c>
      <c r="E767" s="10">
        <f>VLOOKUP(D767,$J$9:$K$27,2)*$B$7/1.5</f>
        <v>9573.3333333333339</v>
      </c>
    </row>
    <row r="768" spans="1:5" x14ac:dyDescent="0.2">
      <c r="A768" s="2">
        <f t="shared" si="34"/>
        <v>42767.624999998159</v>
      </c>
      <c r="B768">
        <f t="shared" si="35"/>
        <v>2</v>
      </c>
      <c r="C768">
        <f t="shared" si="36"/>
        <v>15</v>
      </c>
      <c r="D768">
        <v>27.599999999999998</v>
      </c>
      <c r="E768" s="10">
        <f>VLOOKUP(D768,$J$9:$K$27,2)*$B$7/1.5</f>
        <v>9573.3333333333339</v>
      </c>
    </row>
    <row r="769" spans="1:5" x14ac:dyDescent="0.2">
      <c r="A769" s="2">
        <f t="shared" si="34"/>
        <v>42767.666666664823</v>
      </c>
      <c r="B769">
        <f t="shared" si="35"/>
        <v>2</v>
      </c>
      <c r="C769">
        <f t="shared" si="36"/>
        <v>16</v>
      </c>
      <c r="D769">
        <v>21.274999999999999</v>
      </c>
      <c r="E769" s="10">
        <f>VLOOKUP(D769,$J$9:$K$27,2)*$B$7/1.5</f>
        <v>7873.333333333333</v>
      </c>
    </row>
    <row r="770" spans="1:5" x14ac:dyDescent="0.2">
      <c r="A770" s="2">
        <f t="shared" si="34"/>
        <v>42767.708333331488</v>
      </c>
      <c r="B770">
        <f t="shared" si="35"/>
        <v>2</v>
      </c>
      <c r="C770">
        <f t="shared" si="36"/>
        <v>17</v>
      </c>
      <c r="D770">
        <v>12.649999999999999</v>
      </c>
      <c r="E770" s="10">
        <f>VLOOKUP(D770,$J$9:$K$27,2)*$B$7/1.5</f>
        <v>1666.6666666666667</v>
      </c>
    </row>
    <row r="771" spans="1:5" x14ac:dyDescent="0.2">
      <c r="A771" s="2">
        <f t="shared" si="34"/>
        <v>42767.749999998152</v>
      </c>
      <c r="B771">
        <f t="shared" si="35"/>
        <v>2</v>
      </c>
      <c r="C771">
        <f t="shared" si="36"/>
        <v>18</v>
      </c>
      <c r="D771">
        <v>9.1999999999999993</v>
      </c>
      <c r="E771" s="10">
        <f>VLOOKUP(D771,$J$9:$K$27,2)*$B$7/1.5</f>
        <v>286.66666666666669</v>
      </c>
    </row>
    <row r="772" spans="1:5" x14ac:dyDescent="0.2">
      <c r="A772" s="2">
        <f t="shared" si="34"/>
        <v>42767.791666664816</v>
      </c>
      <c r="B772">
        <f t="shared" si="35"/>
        <v>2</v>
      </c>
      <c r="C772">
        <f t="shared" si="36"/>
        <v>19</v>
      </c>
      <c r="D772">
        <v>9.1999999999999993</v>
      </c>
      <c r="E772" s="10">
        <f>VLOOKUP(D772,$J$9:$K$27,2)*$B$7/1.5</f>
        <v>286.66666666666669</v>
      </c>
    </row>
    <row r="773" spans="1:5" x14ac:dyDescent="0.2">
      <c r="A773" s="2">
        <f t="shared" si="34"/>
        <v>42767.83333333148</v>
      </c>
      <c r="B773">
        <f t="shared" si="35"/>
        <v>2</v>
      </c>
      <c r="C773">
        <f t="shared" si="36"/>
        <v>20</v>
      </c>
      <c r="D773">
        <v>9.1999999999999993</v>
      </c>
      <c r="E773" s="10">
        <f>VLOOKUP(D773,$J$9:$K$27,2)*$B$7/1.5</f>
        <v>286.66666666666669</v>
      </c>
    </row>
    <row r="774" spans="1:5" x14ac:dyDescent="0.2">
      <c r="A774" s="2">
        <f t="shared" si="34"/>
        <v>42767.874999998145</v>
      </c>
      <c r="B774">
        <f t="shared" si="35"/>
        <v>2</v>
      </c>
      <c r="C774">
        <f t="shared" si="36"/>
        <v>21</v>
      </c>
      <c r="D774">
        <v>18.399999999999999</v>
      </c>
      <c r="E774" s="10">
        <f>VLOOKUP(D774,$J$9:$K$27,2)*$B$7/1.5</f>
        <v>4266.666666666667</v>
      </c>
    </row>
    <row r="775" spans="1:5" x14ac:dyDescent="0.2">
      <c r="A775" s="2">
        <f t="shared" si="34"/>
        <v>42767.916666664809</v>
      </c>
      <c r="B775">
        <f t="shared" si="35"/>
        <v>2</v>
      </c>
      <c r="C775">
        <f t="shared" si="36"/>
        <v>22</v>
      </c>
      <c r="D775">
        <v>16.674999999999997</v>
      </c>
      <c r="E775" s="10">
        <f>VLOOKUP(D775,$J$9:$K$27,2)*$B$7/1.5</f>
        <v>2773.3333333333335</v>
      </c>
    </row>
    <row r="776" spans="1:5" x14ac:dyDescent="0.2">
      <c r="A776" s="2">
        <f t="shared" si="34"/>
        <v>42767.958333331473</v>
      </c>
      <c r="B776">
        <f t="shared" si="35"/>
        <v>2</v>
      </c>
      <c r="C776">
        <f t="shared" si="36"/>
        <v>23</v>
      </c>
      <c r="D776">
        <v>11.5</v>
      </c>
      <c r="E776" s="10">
        <f>VLOOKUP(D776,$J$9:$K$27,2)*$B$7/1.5</f>
        <v>873.33333333333337</v>
      </c>
    </row>
    <row r="777" spans="1:5" x14ac:dyDescent="0.2">
      <c r="A777" s="2">
        <f t="shared" si="34"/>
        <v>42767.999999998137</v>
      </c>
      <c r="B777">
        <f t="shared" si="35"/>
        <v>2</v>
      </c>
      <c r="C777">
        <f t="shared" si="36"/>
        <v>0</v>
      </c>
      <c r="D777">
        <v>14.95</v>
      </c>
      <c r="E777" s="10">
        <f>VLOOKUP(D777,$J$9:$K$27,2)*$B$7/1.5</f>
        <v>2773.3333333333335</v>
      </c>
    </row>
    <row r="778" spans="1:5" x14ac:dyDescent="0.2">
      <c r="A778" s="2">
        <f t="shared" si="34"/>
        <v>42768.041666664802</v>
      </c>
      <c r="B778">
        <f t="shared" si="35"/>
        <v>2</v>
      </c>
      <c r="C778">
        <f t="shared" si="36"/>
        <v>1</v>
      </c>
      <c r="D778">
        <v>13.799999999999999</v>
      </c>
      <c r="E778" s="10">
        <f>VLOOKUP(D778,$J$9:$K$27,2)*$B$7/1.5</f>
        <v>1666.6666666666667</v>
      </c>
    </row>
    <row r="779" spans="1:5" x14ac:dyDescent="0.2">
      <c r="A779" s="2">
        <f t="shared" ref="A779:A842" si="37">A778+1/24</f>
        <v>42768.083333331466</v>
      </c>
      <c r="B779">
        <f t="shared" ref="B779:B842" si="38">MONTH(A779)</f>
        <v>2</v>
      </c>
      <c r="C779">
        <f t="shared" ref="C779:C842" si="39">HOUR(A779)</f>
        <v>2</v>
      </c>
      <c r="D779">
        <v>9.1999999999999993</v>
      </c>
      <c r="E779" s="10">
        <f>VLOOKUP(D779,$J$9:$K$27,2)*$B$7/1.5</f>
        <v>286.66666666666669</v>
      </c>
    </row>
    <row r="780" spans="1:5" x14ac:dyDescent="0.2">
      <c r="A780" s="2">
        <f t="shared" si="37"/>
        <v>42768.12499999813</v>
      </c>
      <c r="B780">
        <f t="shared" si="38"/>
        <v>2</v>
      </c>
      <c r="C780">
        <f t="shared" si="39"/>
        <v>3</v>
      </c>
      <c r="D780">
        <v>11.5</v>
      </c>
      <c r="E780" s="10">
        <f>VLOOKUP(D780,$J$9:$K$27,2)*$B$7/1.5</f>
        <v>873.33333333333337</v>
      </c>
    </row>
    <row r="781" spans="1:5" x14ac:dyDescent="0.2">
      <c r="A781" s="2">
        <f t="shared" si="37"/>
        <v>42768.166666664794</v>
      </c>
      <c r="B781">
        <f t="shared" si="38"/>
        <v>2</v>
      </c>
      <c r="C781">
        <f t="shared" si="39"/>
        <v>4</v>
      </c>
      <c r="D781">
        <v>10.35</v>
      </c>
      <c r="E781" s="10">
        <f>VLOOKUP(D781,$J$9:$K$27,2)*$B$7/1.5</f>
        <v>873.33333333333337</v>
      </c>
    </row>
    <row r="782" spans="1:5" x14ac:dyDescent="0.2">
      <c r="A782" s="2">
        <f t="shared" si="37"/>
        <v>42768.208333331459</v>
      </c>
      <c r="B782">
        <f t="shared" si="38"/>
        <v>2</v>
      </c>
      <c r="C782">
        <f t="shared" si="39"/>
        <v>5</v>
      </c>
      <c r="D782">
        <v>10.35</v>
      </c>
      <c r="E782" s="10">
        <f>VLOOKUP(D782,$J$9:$K$27,2)*$B$7/1.5</f>
        <v>873.33333333333337</v>
      </c>
    </row>
    <row r="783" spans="1:5" x14ac:dyDescent="0.2">
      <c r="A783" s="2">
        <f t="shared" si="37"/>
        <v>42768.249999998123</v>
      </c>
      <c r="B783">
        <f t="shared" si="38"/>
        <v>2</v>
      </c>
      <c r="C783">
        <f t="shared" si="39"/>
        <v>6</v>
      </c>
      <c r="D783">
        <v>11.5</v>
      </c>
      <c r="E783" s="10">
        <f>VLOOKUP(D783,$J$9:$K$27,2)*$B$7/1.5</f>
        <v>873.33333333333337</v>
      </c>
    </row>
    <row r="784" spans="1:5" x14ac:dyDescent="0.2">
      <c r="A784" s="2">
        <f t="shared" si="37"/>
        <v>42768.291666664787</v>
      </c>
      <c r="B784">
        <f t="shared" si="38"/>
        <v>2</v>
      </c>
      <c r="C784">
        <f t="shared" si="39"/>
        <v>7</v>
      </c>
      <c r="D784">
        <v>13.799999999999999</v>
      </c>
      <c r="E784" s="10">
        <f>VLOOKUP(D784,$J$9:$K$27,2)*$B$7/1.5</f>
        <v>1666.6666666666667</v>
      </c>
    </row>
    <row r="785" spans="1:5" x14ac:dyDescent="0.2">
      <c r="A785" s="2">
        <f t="shared" si="37"/>
        <v>42768.333333331451</v>
      </c>
      <c r="B785">
        <f t="shared" si="38"/>
        <v>2</v>
      </c>
      <c r="C785">
        <f t="shared" si="39"/>
        <v>8</v>
      </c>
      <c r="D785">
        <v>11.5</v>
      </c>
      <c r="E785" s="10">
        <f>VLOOKUP(D785,$J$9:$K$27,2)*$B$7/1.5</f>
        <v>873.33333333333337</v>
      </c>
    </row>
    <row r="786" spans="1:5" x14ac:dyDescent="0.2">
      <c r="A786" s="2">
        <f t="shared" si="37"/>
        <v>42768.374999998116</v>
      </c>
      <c r="B786">
        <f t="shared" si="38"/>
        <v>2</v>
      </c>
      <c r="C786">
        <f t="shared" si="39"/>
        <v>9</v>
      </c>
      <c r="D786">
        <v>11.5</v>
      </c>
      <c r="E786" s="10">
        <f>VLOOKUP(D786,$J$9:$K$27,2)*$B$7/1.5</f>
        <v>873.33333333333337</v>
      </c>
    </row>
    <row r="787" spans="1:5" x14ac:dyDescent="0.2">
      <c r="A787" s="2">
        <f t="shared" si="37"/>
        <v>42768.41666666478</v>
      </c>
      <c r="B787">
        <f t="shared" si="38"/>
        <v>2</v>
      </c>
      <c r="C787">
        <f t="shared" si="39"/>
        <v>10</v>
      </c>
      <c r="D787">
        <v>13.799999999999999</v>
      </c>
      <c r="E787" s="10">
        <f>VLOOKUP(D787,$J$9:$K$27,2)*$B$7/1.5</f>
        <v>1666.6666666666667</v>
      </c>
    </row>
    <row r="788" spans="1:5" x14ac:dyDescent="0.2">
      <c r="A788" s="2">
        <f t="shared" si="37"/>
        <v>42768.458333331444</v>
      </c>
      <c r="B788">
        <f t="shared" si="38"/>
        <v>2</v>
      </c>
      <c r="C788">
        <f t="shared" si="39"/>
        <v>11</v>
      </c>
      <c r="D788">
        <v>18.399999999999999</v>
      </c>
      <c r="E788" s="10">
        <f>VLOOKUP(D788,$J$9:$K$27,2)*$B$7/1.5</f>
        <v>4266.666666666667</v>
      </c>
    </row>
    <row r="789" spans="1:5" x14ac:dyDescent="0.2">
      <c r="A789" s="2">
        <f t="shared" si="37"/>
        <v>42768.499999998108</v>
      </c>
      <c r="B789">
        <f t="shared" si="38"/>
        <v>2</v>
      </c>
      <c r="C789">
        <f t="shared" si="39"/>
        <v>12</v>
      </c>
      <c r="D789">
        <v>20.7</v>
      </c>
      <c r="E789" s="10">
        <f>VLOOKUP(D789,$J$9:$K$27,2)*$B$7/1.5</f>
        <v>6160</v>
      </c>
    </row>
    <row r="790" spans="1:5" x14ac:dyDescent="0.2">
      <c r="A790" s="2">
        <f t="shared" si="37"/>
        <v>42768.541666664772</v>
      </c>
      <c r="B790">
        <f t="shared" si="38"/>
        <v>2</v>
      </c>
      <c r="C790">
        <f t="shared" si="39"/>
        <v>13</v>
      </c>
      <c r="D790">
        <v>19.549999999999997</v>
      </c>
      <c r="E790" s="10">
        <f>VLOOKUP(D790,$J$9:$K$27,2)*$B$7/1.5</f>
        <v>6160</v>
      </c>
    </row>
    <row r="791" spans="1:5" x14ac:dyDescent="0.2">
      <c r="A791" s="2">
        <f t="shared" si="37"/>
        <v>42768.583333331437</v>
      </c>
      <c r="B791">
        <f t="shared" si="38"/>
        <v>2</v>
      </c>
      <c r="C791">
        <f t="shared" si="39"/>
        <v>14</v>
      </c>
      <c r="D791">
        <v>19.549999999999997</v>
      </c>
      <c r="E791" s="10">
        <f>VLOOKUP(D791,$J$9:$K$27,2)*$B$7/1.5</f>
        <v>6160</v>
      </c>
    </row>
    <row r="792" spans="1:5" x14ac:dyDescent="0.2">
      <c r="A792" s="2">
        <f t="shared" si="37"/>
        <v>42768.624999998101</v>
      </c>
      <c r="B792">
        <f t="shared" si="38"/>
        <v>2</v>
      </c>
      <c r="C792">
        <f t="shared" si="39"/>
        <v>15</v>
      </c>
      <c r="D792">
        <v>17.25</v>
      </c>
      <c r="E792" s="10">
        <f>VLOOKUP(D792,$J$9:$K$27,2)*$B$7/1.5</f>
        <v>4266.666666666667</v>
      </c>
    </row>
    <row r="793" spans="1:5" x14ac:dyDescent="0.2">
      <c r="A793" s="2">
        <f t="shared" si="37"/>
        <v>42768.666666664765</v>
      </c>
      <c r="B793">
        <f t="shared" si="38"/>
        <v>2</v>
      </c>
      <c r="C793">
        <f t="shared" si="39"/>
        <v>16</v>
      </c>
      <c r="D793">
        <v>14.95</v>
      </c>
      <c r="E793" s="10">
        <f>VLOOKUP(D793,$J$9:$K$27,2)*$B$7/1.5</f>
        <v>2773.3333333333335</v>
      </c>
    </row>
    <row r="794" spans="1:5" x14ac:dyDescent="0.2">
      <c r="A794" s="2">
        <f t="shared" si="37"/>
        <v>42768.708333331429</v>
      </c>
      <c r="B794">
        <f t="shared" si="38"/>
        <v>2</v>
      </c>
      <c r="C794">
        <f t="shared" si="39"/>
        <v>17</v>
      </c>
      <c r="D794">
        <v>23</v>
      </c>
      <c r="E794" s="10">
        <f>VLOOKUP(D794,$J$9:$K$27,2)*$B$7/1.5</f>
        <v>7873.333333333333</v>
      </c>
    </row>
    <row r="795" spans="1:5" x14ac:dyDescent="0.2">
      <c r="A795" s="2">
        <f t="shared" si="37"/>
        <v>42768.749999998094</v>
      </c>
      <c r="B795">
        <f t="shared" si="38"/>
        <v>2</v>
      </c>
      <c r="C795">
        <f t="shared" si="39"/>
        <v>18</v>
      </c>
      <c r="D795">
        <v>16.099999999999998</v>
      </c>
      <c r="E795" s="10">
        <f>VLOOKUP(D795,$J$9:$K$27,2)*$B$7/1.5</f>
        <v>2773.3333333333335</v>
      </c>
    </row>
    <row r="796" spans="1:5" x14ac:dyDescent="0.2">
      <c r="A796" s="2">
        <f t="shared" si="37"/>
        <v>42768.791666664758</v>
      </c>
      <c r="B796">
        <f t="shared" si="38"/>
        <v>2</v>
      </c>
      <c r="C796">
        <f t="shared" si="39"/>
        <v>19</v>
      </c>
      <c r="D796">
        <v>14.374999999999998</v>
      </c>
      <c r="E796" s="10">
        <f>VLOOKUP(D796,$J$9:$K$27,2)*$B$7/1.5</f>
        <v>1666.6666666666667</v>
      </c>
    </row>
    <row r="797" spans="1:5" x14ac:dyDescent="0.2">
      <c r="A797" s="2">
        <f t="shared" si="37"/>
        <v>42768.833333331422</v>
      </c>
      <c r="B797">
        <f t="shared" si="38"/>
        <v>2</v>
      </c>
      <c r="C797">
        <f t="shared" si="39"/>
        <v>20</v>
      </c>
      <c r="D797">
        <v>16.099999999999998</v>
      </c>
      <c r="E797" s="10">
        <f>VLOOKUP(D797,$J$9:$K$27,2)*$B$7/1.5</f>
        <v>2773.3333333333335</v>
      </c>
    </row>
    <row r="798" spans="1:5" x14ac:dyDescent="0.2">
      <c r="A798" s="2">
        <f t="shared" si="37"/>
        <v>42768.874999998086</v>
      </c>
      <c r="B798">
        <f t="shared" si="38"/>
        <v>2</v>
      </c>
      <c r="C798">
        <f t="shared" si="39"/>
        <v>21</v>
      </c>
      <c r="D798">
        <v>19.549999999999997</v>
      </c>
      <c r="E798" s="10">
        <f>VLOOKUP(D798,$J$9:$K$27,2)*$B$7/1.5</f>
        <v>6160</v>
      </c>
    </row>
    <row r="799" spans="1:5" x14ac:dyDescent="0.2">
      <c r="A799" s="2">
        <f t="shared" si="37"/>
        <v>42768.916666664751</v>
      </c>
      <c r="B799">
        <f t="shared" si="38"/>
        <v>2</v>
      </c>
      <c r="C799">
        <f t="shared" si="39"/>
        <v>22</v>
      </c>
      <c r="D799">
        <v>21.274999999999999</v>
      </c>
      <c r="E799" s="10">
        <f>VLOOKUP(D799,$J$9:$K$27,2)*$B$7/1.5</f>
        <v>7873.333333333333</v>
      </c>
    </row>
    <row r="800" spans="1:5" x14ac:dyDescent="0.2">
      <c r="A800" s="2">
        <f t="shared" si="37"/>
        <v>42768.958333331415</v>
      </c>
      <c r="B800">
        <f t="shared" si="38"/>
        <v>2</v>
      </c>
      <c r="C800">
        <f t="shared" si="39"/>
        <v>23</v>
      </c>
      <c r="D800">
        <v>14.95</v>
      </c>
      <c r="E800" s="10">
        <f>VLOOKUP(D800,$J$9:$K$27,2)*$B$7/1.5</f>
        <v>2773.3333333333335</v>
      </c>
    </row>
    <row r="801" spans="1:5" x14ac:dyDescent="0.2">
      <c r="A801" s="2">
        <f t="shared" si="37"/>
        <v>42768.999999998079</v>
      </c>
      <c r="B801">
        <f t="shared" si="38"/>
        <v>2</v>
      </c>
      <c r="C801">
        <f t="shared" si="39"/>
        <v>0</v>
      </c>
      <c r="D801">
        <v>18.399999999999999</v>
      </c>
      <c r="E801" s="10">
        <f>VLOOKUP(D801,$J$9:$K$27,2)*$B$7/1.5</f>
        <v>4266.666666666667</v>
      </c>
    </row>
    <row r="802" spans="1:5" x14ac:dyDescent="0.2">
      <c r="A802" s="2">
        <f t="shared" si="37"/>
        <v>42769.041666664743</v>
      </c>
      <c r="B802">
        <f t="shared" si="38"/>
        <v>2</v>
      </c>
      <c r="C802">
        <f t="shared" si="39"/>
        <v>1</v>
      </c>
      <c r="D802">
        <v>14.374999999999998</v>
      </c>
      <c r="E802" s="10">
        <f>VLOOKUP(D802,$J$9:$K$27,2)*$B$7/1.5</f>
        <v>1666.6666666666667</v>
      </c>
    </row>
    <row r="803" spans="1:5" x14ac:dyDescent="0.2">
      <c r="A803" s="2">
        <f t="shared" si="37"/>
        <v>42769.083333331408</v>
      </c>
      <c r="B803">
        <f t="shared" si="38"/>
        <v>2</v>
      </c>
      <c r="C803">
        <f t="shared" si="39"/>
        <v>2</v>
      </c>
      <c r="D803">
        <v>18.399999999999999</v>
      </c>
      <c r="E803" s="10">
        <f>VLOOKUP(D803,$J$9:$K$27,2)*$B$7/1.5</f>
        <v>4266.666666666667</v>
      </c>
    </row>
    <row r="804" spans="1:5" x14ac:dyDescent="0.2">
      <c r="A804" s="2">
        <f t="shared" si="37"/>
        <v>42769.124999998072</v>
      </c>
      <c r="B804">
        <f t="shared" si="38"/>
        <v>2</v>
      </c>
      <c r="C804">
        <f t="shared" si="39"/>
        <v>3</v>
      </c>
      <c r="D804">
        <v>12.649999999999999</v>
      </c>
      <c r="E804" s="10">
        <f>VLOOKUP(D804,$J$9:$K$27,2)*$B$7/1.5</f>
        <v>1666.6666666666667</v>
      </c>
    </row>
    <row r="805" spans="1:5" x14ac:dyDescent="0.2">
      <c r="A805" s="2">
        <f t="shared" si="37"/>
        <v>42769.166666664736</v>
      </c>
      <c r="B805">
        <f t="shared" si="38"/>
        <v>2</v>
      </c>
      <c r="C805">
        <f t="shared" si="39"/>
        <v>4</v>
      </c>
      <c r="D805">
        <v>12.649999999999999</v>
      </c>
      <c r="E805" s="10">
        <f>VLOOKUP(D805,$J$9:$K$27,2)*$B$7/1.5</f>
        <v>1666.6666666666667</v>
      </c>
    </row>
    <row r="806" spans="1:5" x14ac:dyDescent="0.2">
      <c r="A806" s="2">
        <f t="shared" si="37"/>
        <v>42769.2083333314</v>
      </c>
      <c r="B806">
        <f t="shared" si="38"/>
        <v>2</v>
      </c>
      <c r="C806">
        <f t="shared" si="39"/>
        <v>5</v>
      </c>
      <c r="D806">
        <v>12.649999999999999</v>
      </c>
      <c r="E806" s="10">
        <f>VLOOKUP(D806,$J$9:$K$27,2)*$B$7/1.5</f>
        <v>1666.6666666666667</v>
      </c>
    </row>
    <row r="807" spans="1:5" x14ac:dyDescent="0.2">
      <c r="A807" s="2">
        <f t="shared" si="37"/>
        <v>42769.249999998065</v>
      </c>
      <c r="B807">
        <f t="shared" si="38"/>
        <v>2</v>
      </c>
      <c r="C807">
        <f t="shared" si="39"/>
        <v>6</v>
      </c>
      <c r="D807">
        <v>12.649999999999999</v>
      </c>
      <c r="E807" s="10">
        <f>VLOOKUP(D807,$J$9:$K$27,2)*$B$7/1.5</f>
        <v>1666.6666666666667</v>
      </c>
    </row>
    <row r="808" spans="1:5" x14ac:dyDescent="0.2">
      <c r="A808" s="2">
        <f t="shared" si="37"/>
        <v>42769.291666664729</v>
      </c>
      <c r="B808">
        <f t="shared" si="38"/>
        <v>2</v>
      </c>
      <c r="C808">
        <f t="shared" si="39"/>
        <v>7</v>
      </c>
      <c r="D808">
        <v>10.924999999999999</v>
      </c>
      <c r="E808" s="10">
        <f>VLOOKUP(D808,$J$9:$K$27,2)*$B$7/1.5</f>
        <v>873.33333333333337</v>
      </c>
    </row>
    <row r="809" spans="1:5" x14ac:dyDescent="0.2">
      <c r="A809" s="2">
        <f t="shared" si="37"/>
        <v>42769.333333331393</v>
      </c>
      <c r="B809">
        <f t="shared" si="38"/>
        <v>2</v>
      </c>
      <c r="C809">
        <f t="shared" si="39"/>
        <v>8</v>
      </c>
      <c r="D809">
        <v>8.0499999999999989</v>
      </c>
      <c r="E809" s="10">
        <f>VLOOKUP(D809,$J$9:$K$27,2)*$B$7/1.5</f>
        <v>286.66666666666669</v>
      </c>
    </row>
    <row r="810" spans="1:5" x14ac:dyDescent="0.2">
      <c r="A810" s="2">
        <f t="shared" si="37"/>
        <v>42769.374999998057</v>
      </c>
      <c r="B810">
        <f t="shared" si="38"/>
        <v>2</v>
      </c>
      <c r="C810">
        <f t="shared" si="39"/>
        <v>9</v>
      </c>
      <c r="D810">
        <v>8.0499999999999989</v>
      </c>
      <c r="E810" s="10">
        <f>VLOOKUP(D810,$J$9:$K$27,2)*$B$7/1.5</f>
        <v>286.66666666666669</v>
      </c>
    </row>
    <row r="811" spans="1:5" x14ac:dyDescent="0.2">
      <c r="A811" s="2">
        <f t="shared" si="37"/>
        <v>42769.416666664722</v>
      </c>
      <c r="B811">
        <f t="shared" si="38"/>
        <v>2</v>
      </c>
      <c r="C811">
        <f t="shared" si="39"/>
        <v>10</v>
      </c>
      <c r="D811">
        <v>9.1999999999999993</v>
      </c>
      <c r="E811" s="10">
        <f>VLOOKUP(D811,$J$9:$K$27,2)*$B$7/1.5</f>
        <v>286.66666666666669</v>
      </c>
    </row>
    <row r="812" spans="1:5" x14ac:dyDescent="0.2">
      <c r="A812" s="2">
        <f t="shared" si="37"/>
        <v>42769.458333331386</v>
      </c>
      <c r="B812">
        <f t="shared" si="38"/>
        <v>2</v>
      </c>
      <c r="C812">
        <f t="shared" si="39"/>
        <v>11</v>
      </c>
      <c r="D812">
        <v>9.1999999999999993</v>
      </c>
      <c r="E812" s="10">
        <f>VLOOKUP(D812,$J$9:$K$27,2)*$B$7/1.5</f>
        <v>286.66666666666669</v>
      </c>
    </row>
    <row r="813" spans="1:5" x14ac:dyDescent="0.2">
      <c r="A813" s="2">
        <f t="shared" si="37"/>
        <v>42769.49999999805</v>
      </c>
      <c r="B813">
        <f t="shared" si="38"/>
        <v>2</v>
      </c>
      <c r="C813">
        <f t="shared" si="39"/>
        <v>12</v>
      </c>
      <c r="D813">
        <v>10.35</v>
      </c>
      <c r="E813" s="10">
        <f>VLOOKUP(D813,$J$9:$K$27,2)*$B$7/1.5</f>
        <v>873.33333333333337</v>
      </c>
    </row>
    <row r="814" spans="1:5" x14ac:dyDescent="0.2">
      <c r="A814" s="2">
        <f t="shared" si="37"/>
        <v>42769.541666664714</v>
      </c>
      <c r="B814">
        <f t="shared" si="38"/>
        <v>2</v>
      </c>
      <c r="C814">
        <f t="shared" si="39"/>
        <v>13</v>
      </c>
      <c r="D814">
        <v>11.5</v>
      </c>
      <c r="E814" s="10">
        <f>VLOOKUP(D814,$J$9:$K$27,2)*$B$7/1.5</f>
        <v>873.33333333333337</v>
      </c>
    </row>
    <row r="815" spans="1:5" x14ac:dyDescent="0.2">
      <c r="A815" s="2">
        <f t="shared" si="37"/>
        <v>42769.583333331379</v>
      </c>
      <c r="B815">
        <f t="shared" si="38"/>
        <v>2</v>
      </c>
      <c r="C815">
        <f t="shared" si="39"/>
        <v>14</v>
      </c>
      <c r="D815">
        <v>16.099999999999998</v>
      </c>
      <c r="E815" s="10">
        <f>VLOOKUP(D815,$J$9:$K$27,2)*$B$7/1.5</f>
        <v>2773.3333333333335</v>
      </c>
    </row>
    <row r="816" spans="1:5" x14ac:dyDescent="0.2">
      <c r="A816" s="2">
        <f t="shared" si="37"/>
        <v>42769.624999998043</v>
      </c>
      <c r="B816">
        <f t="shared" si="38"/>
        <v>2</v>
      </c>
      <c r="C816">
        <f t="shared" si="39"/>
        <v>15</v>
      </c>
      <c r="D816">
        <v>16.099999999999998</v>
      </c>
      <c r="E816" s="10">
        <f>VLOOKUP(D816,$J$9:$K$27,2)*$B$7/1.5</f>
        <v>2773.3333333333335</v>
      </c>
    </row>
    <row r="817" spans="1:5" x14ac:dyDescent="0.2">
      <c r="A817" s="2">
        <f t="shared" si="37"/>
        <v>42769.666666664707</v>
      </c>
      <c r="B817">
        <f t="shared" si="38"/>
        <v>2</v>
      </c>
      <c r="C817">
        <f t="shared" si="39"/>
        <v>16</v>
      </c>
      <c r="D817">
        <v>14.374999999999998</v>
      </c>
      <c r="E817" s="10">
        <f>VLOOKUP(D817,$J$9:$K$27,2)*$B$7/1.5</f>
        <v>1666.6666666666667</v>
      </c>
    </row>
    <row r="818" spans="1:5" x14ac:dyDescent="0.2">
      <c r="A818" s="2">
        <f t="shared" si="37"/>
        <v>42769.708333331371</v>
      </c>
      <c r="B818">
        <f t="shared" si="38"/>
        <v>2</v>
      </c>
      <c r="C818">
        <f t="shared" si="39"/>
        <v>17</v>
      </c>
      <c r="D818">
        <v>12.649999999999999</v>
      </c>
      <c r="E818" s="10">
        <f>VLOOKUP(D818,$J$9:$K$27,2)*$B$7/1.5</f>
        <v>1666.6666666666667</v>
      </c>
    </row>
    <row r="819" spans="1:5" x14ac:dyDescent="0.2">
      <c r="A819" s="2">
        <f t="shared" si="37"/>
        <v>42769.749999998035</v>
      </c>
      <c r="B819">
        <f t="shared" si="38"/>
        <v>2</v>
      </c>
      <c r="C819">
        <f t="shared" si="39"/>
        <v>18</v>
      </c>
      <c r="D819">
        <v>15.524999999999999</v>
      </c>
      <c r="E819" s="10">
        <f>VLOOKUP(D819,$J$9:$K$27,2)*$B$7/1.5</f>
        <v>2773.3333333333335</v>
      </c>
    </row>
    <row r="820" spans="1:5" x14ac:dyDescent="0.2">
      <c r="A820" s="2">
        <f t="shared" si="37"/>
        <v>42769.7916666647</v>
      </c>
      <c r="B820">
        <f t="shared" si="38"/>
        <v>2</v>
      </c>
      <c r="C820">
        <f t="shared" si="39"/>
        <v>19</v>
      </c>
      <c r="D820">
        <v>17.25</v>
      </c>
      <c r="E820" s="10">
        <f>VLOOKUP(D820,$J$9:$K$27,2)*$B$7/1.5</f>
        <v>4266.666666666667</v>
      </c>
    </row>
    <row r="821" spans="1:5" x14ac:dyDescent="0.2">
      <c r="A821" s="2">
        <f t="shared" si="37"/>
        <v>42769.833333331364</v>
      </c>
      <c r="B821">
        <f t="shared" si="38"/>
        <v>2</v>
      </c>
      <c r="C821">
        <f t="shared" si="39"/>
        <v>20</v>
      </c>
      <c r="D821">
        <v>14.95</v>
      </c>
      <c r="E821" s="10">
        <f>VLOOKUP(D821,$J$9:$K$27,2)*$B$7/1.5</f>
        <v>2773.3333333333335</v>
      </c>
    </row>
    <row r="822" spans="1:5" x14ac:dyDescent="0.2">
      <c r="A822" s="2">
        <f t="shared" si="37"/>
        <v>42769.874999998028</v>
      </c>
      <c r="B822">
        <f t="shared" si="38"/>
        <v>2</v>
      </c>
      <c r="C822">
        <f t="shared" si="39"/>
        <v>21</v>
      </c>
      <c r="D822">
        <v>14.95</v>
      </c>
      <c r="E822" s="10">
        <f>VLOOKUP(D822,$J$9:$K$27,2)*$B$7/1.5</f>
        <v>2773.3333333333335</v>
      </c>
    </row>
    <row r="823" spans="1:5" x14ac:dyDescent="0.2">
      <c r="A823" s="2">
        <f t="shared" si="37"/>
        <v>42769.916666664692</v>
      </c>
      <c r="B823">
        <f t="shared" si="38"/>
        <v>2</v>
      </c>
      <c r="C823">
        <f t="shared" si="39"/>
        <v>22</v>
      </c>
      <c r="D823">
        <v>16.099999999999998</v>
      </c>
      <c r="E823" s="10">
        <f>VLOOKUP(D823,$J$9:$K$27,2)*$B$7/1.5</f>
        <v>2773.3333333333335</v>
      </c>
    </row>
    <row r="824" spans="1:5" x14ac:dyDescent="0.2">
      <c r="A824" s="2">
        <f t="shared" si="37"/>
        <v>42769.958333331357</v>
      </c>
      <c r="B824">
        <f t="shared" si="38"/>
        <v>2</v>
      </c>
      <c r="C824">
        <f t="shared" si="39"/>
        <v>23</v>
      </c>
      <c r="D824">
        <v>16.099999999999998</v>
      </c>
      <c r="E824" s="10">
        <f>VLOOKUP(D824,$J$9:$K$27,2)*$B$7/1.5</f>
        <v>2773.3333333333335</v>
      </c>
    </row>
    <row r="825" spans="1:5" x14ac:dyDescent="0.2">
      <c r="A825" s="2">
        <f t="shared" si="37"/>
        <v>42769.999999998021</v>
      </c>
      <c r="B825">
        <f t="shared" si="38"/>
        <v>2</v>
      </c>
      <c r="C825">
        <f t="shared" si="39"/>
        <v>0</v>
      </c>
      <c r="D825">
        <v>20.7</v>
      </c>
      <c r="E825" s="10">
        <f>VLOOKUP(D825,$J$9:$K$27,2)*$B$7/1.5</f>
        <v>6160</v>
      </c>
    </row>
    <row r="826" spans="1:5" x14ac:dyDescent="0.2">
      <c r="A826" s="2">
        <f t="shared" si="37"/>
        <v>42770.041666664685</v>
      </c>
      <c r="B826">
        <f t="shared" si="38"/>
        <v>2</v>
      </c>
      <c r="C826">
        <f t="shared" si="39"/>
        <v>1</v>
      </c>
      <c r="D826">
        <v>20.125</v>
      </c>
      <c r="E826" s="10">
        <f>VLOOKUP(D826,$J$9:$K$27,2)*$B$7/1.5</f>
        <v>6160</v>
      </c>
    </row>
    <row r="827" spans="1:5" x14ac:dyDescent="0.2">
      <c r="A827" s="2">
        <f t="shared" si="37"/>
        <v>42770.083333331349</v>
      </c>
      <c r="B827">
        <f t="shared" si="38"/>
        <v>2</v>
      </c>
      <c r="C827">
        <f t="shared" si="39"/>
        <v>2</v>
      </c>
      <c r="D827">
        <v>19.549999999999997</v>
      </c>
      <c r="E827" s="10">
        <f>VLOOKUP(D827,$J$9:$K$27,2)*$B$7/1.5</f>
        <v>6160</v>
      </c>
    </row>
    <row r="828" spans="1:5" x14ac:dyDescent="0.2">
      <c r="A828" s="2">
        <f t="shared" si="37"/>
        <v>42770.124999998014</v>
      </c>
      <c r="B828">
        <f t="shared" si="38"/>
        <v>2</v>
      </c>
      <c r="C828">
        <f t="shared" si="39"/>
        <v>3</v>
      </c>
      <c r="D828">
        <v>18.399999999999999</v>
      </c>
      <c r="E828" s="10">
        <f>VLOOKUP(D828,$J$9:$K$27,2)*$B$7/1.5</f>
        <v>4266.666666666667</v>
      </c>
    </row>
    <row r="829" spans="1:5" x14ac:dyDescent="0.2">
      <c r="A829" s="2">
        <f t="shared" si="37"/>
        <v>42770.166666664678</v>
      </c>
      <c r="B829">
        <f t="shared" si="38"/>
        <v>2</v>
      </c>
      <c r="C829">
        <f t="shared" si="39"/>
        <v>4</v>
      </c>
      <c r="D829">
        <v>17.25</v>
      </c>
      <c r="E829" s="10">
        <f>VLOOKUP(D829,$J$9:$K$27,2)*$B$7/1.5</f>
        <v>4266.666666666667</v>
      </c>
    </row>
    <row r="830" spans="1:5" x14ac:dyDescent="0.2">
      <c r="A830" s="2">
        <f t="shared" si="37"/>
        <v>42770.208333331342</v>
      </c>
      <c r="B830">
        <f t="shared" si="38"/>
        <v>2</v>
      </c>
      <c r="C830">
        <f t="shared" si="39"/>
        <v>5</v>
      </c>
      <c r="D830">
        <v>14.95</v>
      </c>
      <c r="E830" s="10">
        <f>VLOOKUP(D830,$J$9:$K$27,2)*$B$7/1.5</f>
        <v>2773.3333333333335</v>
      </c>
    </row>
    <row r="831" spans="1:5" x14ac:dyDescent="0.2">
      <c r="A831" s="2">
        <f t="shared" si="37"/>
        <v>42770.249999998006</v>
      </c>
      <c r="B831">
        <f t="shared" si="38"/>
        <v>2</v>
      </c>
      <c r="C831">
        <f t="shared" si="39"/>
        <v>6</v>
      </c>
      <c r="D831">
        <v>18.399999999999999</v>
      </c>
      <c r="E831" s="10">
        <f>VLOOKUP(D831,$J$9:$K$27,2)*$B$7/1.5</f>
        <v>4266.666666666667</v>
      </c>
    </row>
    <row r="832" spans="1:5" x14ac:dyDescent="0.2">
      <c r="A832" s="2">
        <f t="shared" si="37"/>
        <v>42770.291666664671</v>
      </c>
      <c r="B832">
        <f t="shared" si="38"/>
        <v>2</v>
      </c>
      <c r="C832">
        <f t="shared" si="39"/>
        <v>7</v>
      </c>
      <c r="D832">
        <v>14.95</v>
      </c>
      <c r="E832" s="10">
        <f>VLOOKUP(D832,$J$9:$K$27,2)*$B$7/1.5</f>
        <v>2773.3333333333335</v>
      </c>
    </row>
    <row r="833" spans="1:5" x14ac:dyDescent="0.2">
      <c r="A833" s="2">
        <f t="shared" si="37"/>
        <v>42770.333333331335</v>
      </c>
      <c r="B833">
        <f t="shared" si="38"/>
        <v>2</v>
      </c>
      <c r="C833">
        <f t="shared" si="39"/>
        <v>8</v>
      </c>
      <c r="D833">
        <v>16.099999999999998</v>
      </c>
      <c r="E833" s="10">
        <f>VLOOKUP(D833,$J$9:$K$27,2)*$B$7/1.5</f>
        <v>2773.3333333333335</v>
      </c>
    </row>
    <row r="834" spans="1:5" x14ac:dyDescent="0.2">
      <c r="A834" s="2">
        <f t="shared" si="37"/>
        <v>42770.374999997999</v>
      </c>
      <c r="B834">
        <f t="shared" si="38"/>
        <v>2</v>
      </c>
      <c r="C834">
        <f t="shared" si="39"/>
        <v>9</v>
      </c>
      <c r="D834">
        <v>14.95</v>
      </c>
      <c r="E834" s="10">
        <f>VLOOKUP(D834,$J$9:$K$27,2)*$B$7/1.5</f>
        <v>2773.3333333333335</v>
      </c>
    </row>
    <row r="835" spans="1:5" x14ac:dyDescent="0.2">
      <c r="A835" s="2">
        <f t="shared" si="37"/>
        <v>42770.416666664663</v>
      </c>
      <c r="B835">
        <f t="shared" si="38"/>
        <v>2</v>
      </c>
      <c r="C835">
        <f t="shared" si="39"/>
        <v>10</v>
      </c>
      <c r="D835">
        <v>16.674999999999997</v>
      </c>
      <c r="E835" s="10">
        <f>VLOOKUP(D835,$J$9:$K$27,2)*$B$7/1.5</f>
        <v>2773.3333333333335</v>
      </c>
    </row>
    <row r="836" spans="1:5" x14ac:dyDescent="0.2">
      <c r="A836" s="2">
        <f t="shared" si="37"/>
        <v>42770.458333331328</v>
      </c>
      <c r="B836">
        <f t="shared" si="38"/>
        <v>2</v>
      </c>
      <c r="C836">
        <f t="shared" si="39"/>
        <v>11</v>
      </c>
      <c r="D836">
        <v>17.25</v>
      </c>
      <c r="E836" s="10">
        <f>VLOOKUP(D836,$J$9:$K$27,2)*$B$7/1.5</f>
        <v>4266.666666666667</v>
      </c>
    </row>
    <row r="837" spans="1:5" x14ac:dyDescent="0.2">
      <c r="A837" s="2">
        <f t="shared" si="37"/>
        <v>42770.499999997992</v>
      </c>
      <c r="B837">
        <f t="shared" si="38"/>
        <v>2</v>
      </c>
      <c r="C837">
        <f t="shared" si="39"/>
        <v>12</v>
      </c>
      <c r="D837">
        <v>18.399999999999999</v>
      </c>
      <c r="E837" s="10">
        <f>VLOOKUP(D837,$J$9:$K$27,2)*$B$7/1.5</f>
        <v>4266.666666666667</v>
      </c>
    </row>
    <row r="838" spans="1:5" x14ac:dyDescent="0.2">
      <c r="A838" s="2">
        <f t="shared" si="37"/>
        <v>42770.541666664656</v>
      </c>
      <c r="B838">
        <f t="shared" si="38"/>
        <v>2</v>
      </c>
      <c r="C838">
        <f t="shared" si="39"/>
        <v>13</v>
      </c>
      <c r="D838">
        <v>20.7</v>
      </c>
      <c r="E838" s="10">
        <f>VLOOKUP(D838,$J$9:$K$27,2)*$B$7/1.5</f>
        <v>6160</v>
      </c>
    </row>
    <row r="839" spans="1:5" x14ac:dyDescent="0.2">
      <c r="A839" s="2">
        <f t="shared" si="37"/>
        <v>42770.58333333132</v>
      </c>
      <c r="B839">
        <f t="shared" si="38"/>
        <v>2</v>
      </c>
      <c r="C839">
        <f t="shared" si="39"/>
        <v>14</v>
      </c>
      <c r="D839">
        <v>9.1999999999999993</v>
      </c>
      <c r="E839" s="10">
        <f>VLOOKUP(D839,$J$9:$K$27,2)*$B$7/1.5</f>
        <v>286.66666666666669</v>
      </c>
    </row>
    <row r="840" spans="1:5" x14ac:dyDescent="0.2">
      <c r="A840" s="2">
        <f t="shared" si="37"/>
        <v>42770.624999997985</v>
      </c>
      <c r="B840">
        <f t="shared" si="38"/>
        <v>2</v>
      </c>
      <c r="C840">
        <f t="shared" si="39"/>
        <v>15</v>
      </c>
      <c r="D840">
        <v>16.099999999999998</v>
      </c>
      <c r="E840" s="10">
        <f>VLOOKUP(D840,$J$9:$K$27,2)*$B$7/1.5</f>
        <v>2773.3333333333335</v>
      </c>
    </row>
    <row r="841" spans="1:5" x14ac:dyDescent="0.2">
      <c r="A841" s="2">
        <f t="shared" si="37"/>
        <v>42770.666666664649</v>
      </c>
      <c r="B841">
        <f t="shared" si="38"/>
        <v>2</v>
      </c>
      <c r="C841">
        <f t="shared" si="39"/>
        <v>16</v>
      </c>
      <c r="D841">
        <v>13.799999999999999</v>
      </c>
      <c r="E841" s="10">
        <f>VLOOKUP(D841,$J$9:$K$27,2)*$B$7/1.5</f>
        <v>1666.6666666666667</v>
      </c>
    </row>
    <row r="842" spans="1:5" x14ac:dyDescent="0.2">
      <c r="A842" s="2">
        <f t="shared" si="37"/>
        <v>42770.708333331313</v>
      </c>
      <c r="B842">
        <f t="shared" si="38"/>
        <v>2</v>
      </c>
      <c r="C842">
        <f t="shared" si="39"/>
        <v>17</v>
      </c>
      <c r="D842">
        <v>17.25</v>
      </c>
      <c r="E842" s="10">
        <f>VLOOKUP(D842,$J$9:$K$27,2)*$B$7/1.5</f>
        <v>4266.666666666667</v>
      </c>
    </row>
    <row r="843" spans="1:5" x14ac:dyDescent="0.2">
      <c r="A843" s="2">
        <f t="shared" ref="A843:A906" si="40">A842+1/24</f>
        <v>42770.749999997977</v>
      </c>
      <c r="B843">
        <f t="shared" ref="B843:B906" si="41">MONTH(A843)</f>
        <v>2</v>
      </c>
      <c r="C843">
        <f t="shared" ref="C843:C906" si="42">HOUR(A843)</f>
        <v>18</v>
      </c>
      <c r="D843">
        <v>10.35</v>
      </c>
      <c r="E843" s="10">
        <f>VLOOKUP(D843,$J$9:$K$27,2)*$B$7/1.5</f>
        <v>873.33333333333337</v>
      </c>
    </row>
    <row r="844" spans="1:5" x14ac:dyDescent="0.2">
      <c r="A844" s="2">
        <f t="shared" si="40"/>
        <v>42770.791666664642</v>
      </c>
      <c r="B844">
        <f t="shared" si="41"/>
        <v>2</v>
      </c>
      <c r="C844">
        <f t="shared" si="42"/>
        <v>19</v>
      </c>
      <c r="D844">
        <v>9.7749999999999986</v>
      </c>
      <c r="E844" s="10">
        <f>VLOOKUP(D844,$J$9:$K$27,2)*$B$7/1.5</f>
        <v>286.66666666666669</v>
      </c>
    </row>
    <row r="845" spans="1:5" x14ac:dyDescent="0.2">
      <c r="A845" s="2">
        <f t="shared" si="40"/>
        <v>42770.833333331306</v>
      </c>
      <c r="B845">
        <f t="shared" si="41"/>
        <v>2</v>
      </c>
      <c r="C845">
        <f t="shared" si="42"/>
        <v>20</v>
      </c>
      <c r="D845">
        <v>9.1999999999999993</v>
      </c>
      <c r="E845" s="10">
        <f>VLOOKUP(D845,$J$9:$K$27,2)*$B$7/1.5</f>
        <v>286.66666666666669</v>
      </c>
    </row>
    <row r="846" spans="1:5" x14ac:dyDescent="0.2">
      <c r="A846" s="2">
        <f t="shared" si="40"/>
        <v>42770.87499999797</v>
      </c>
      <c r="B846">
        <f t="shared" si="41"/>
        <v>2</v>
      </c>
      <c r="C846">
        <f t="shared" si="42"/>
        <v>21</v>
      </c>
      <c r="D846">
        <v>8.0499999999999989</v>
      </c>
      <c r="E846" s="10">
        <f>VLOOKUP(D846,$J$9:$K$27,2)*$B$7/1.5</f>
        <v>286.66666666666669</v>
      </c>
    </row>
    <row r="847" spans="1:5" x14ac:dyDescent="0.2">
      <c r="A847" s="2">
        <f t="shared" si="40"/>
        <v>42770.916666664634</v>
      </c>
      <c r="B847">
        <f t="shared" si="41"/>
        <v>2</v>
      </c>
      <c r="C847">
        <f t="shared" si="42"/>
        <v>22</v>
      </c>
      <c r="D847">
        <v>11.5</v>
      </c>
      <c r="E847" s="10">
        <f>VLOOKUP(D847,$J$9:$K$27,2)*$B$7/1.5</f>
        <v>873.33333333333337</v>
      </c>
    </row>
    <row r="848" spans="1:5" x14ac:dyDescent="0.2">
      <c r="A848" s="2">
        <f t="shared" si="40"/>
        <v>42770.958333331298</v>
      </c>
      <c r="B848">
        <f t="shared" si="41"/>
        <v>2</v>
      </c>
      <c r="C848">
        <f t="shared" si="42"/>
        <v>23</v>
      </c>
      <c r="D848">
        <v>11.5</v>
      </c>
      <c r="E848" s="10">
        <f>VLOOKUP(D848,$J$9:$K$27,2)*$B$7/1.5</f>
        <v>873.33333333333337</v>
      </c>
    </row>
    <row r="849" spans="1:5" x14ac:dyDescent="0.2">
      <c r="A849" s="2">
        <f t="shared" si="40"/>
        <v>42770.999999997963</v>
      </c>
      <c r="B849">
        <f t="shared" si="41"/>
        <v>2</v>
      </c>
      <c r="C849">
        <f t="shared" si="42"/>
        <v>0</v>
      </c>
      <c r="D849">
        <v>9.1999999999999993</v>
      </c>
      <c r="E849" s="10">
        <f>VLOOKUP(D849,$J$9:$K$27,2)*$B$7/1.5</f>
        <v>286.66666666666669</v>
      </c>
    </row>
    <row r="850" spans="1:5" x14ac:dyDescent="0.2">
      <c r="A850" s="2">
        <f t="shared" si="40"/>
        <v>42771.041666664627</v>
      </c>
      <c r="B850">
        <f t="shared" si="41"/>
        <v>2</v>
      </c>
      <c r="C850">
        <f t="shared" si="42"/>
        <v>1</v>
      </c>
      <c r="D850">
        <v>9.1999999999999993</v>
      </c>
      <c r="E850" s="10">
        <f>VLOOKUP(D850,$J$9:$K$27,2)*$B$7/1.5</f>
        <v>286.66666666666669</v>
      </c>
    </row>
    <row r="851" spans="1:5" x14ac:dyDescent="0.2">
      <c r="A851" s="2">
        <f t="shared" si="40"/>
        <v>42771.083333331291</v>
      </c>
      <c r="B851">
        <f t="shared" si="41"/>
        <v>2</v>
      </c>
      <c r="C851">
        <f t="shared" si="42"/>
        <v>2</v>
      </c>
      <c r="D851">
        <v>10.35</v>
      </c>
      <c r="E851" s="10">
        <f>VLOOKUP(D851,$J$9:$K$27,2)*$B$7/1.5</f>
        <v>873.33333333333337</v>
      </c>
    </row>
    <row r="852" spans="1:5" x14ac:dyDescent="0.2">
      <c r="A852" s="2">
        <f t="shared" si="40"/>
        <v>42771.124999997955</v>
      </c>
      <c r="B852">
        <f t="shared" si="41"/>
        <v>2</v>
      </c>
      <c r="C852">
        <f t="shared" si="42"/>
        <v>3</v>
      </c>
      <c r="D852">
        <v>10.35</v>
      </c>
      <c r="E852" s="10">
        <f>VLOOKUP(D852,$J$9:$K$27,2)*$B$7/1.5</f>
        <v>873.33333333333337</v>
      </c>
    </row>
    <row r="853" spans="1:5" x14ac:dyDescent="0.2">
      <c r="A853" s="2">
        <f t="shared" si="40"/>
        <v>42771.16666666462</v>
      </c>
      <c r="B853">
        <f t="shared" si="41"/>
        <v>2</v>
      </c>
      <c r="C853">
        <f t="shared" si="42"/>
        <v>4</v>
      </c>
      <c r="D853">
        <v>9.7749999999999986</v>
      </c>
      <c r="E853" s="10">
        <f>VLOOKUP(D853,$J$9:$K$27,2)*$B$7/1.5</f>
        <v>286.66666666666669</v>
      </c>
    </row>
    <row r="854" spans="1:5" x14ac:dyDescent="0.2">
      <c r="A854" s="2">
        <f t="shared" si="40"/>
        <v>42771.208333331284</v>
      </c>
      <c r="B854">
        <f t="shared" si="41"/>
        <v>2</v>
      </c>
      <c r="C854">
        <f t="shared" si="42"/>
        <v>5</v>
      </c>
      <c r="D854">
        <v>11.5</v>
      </c>
      <c r="E854" s="10">
        <f>VLOOKUP(D854,$J$9:$K$27,2)*$B$7/1.5</f>
        <v>873.33333333333337</v>
      </c>
    </row>
    <row r="855" spans="1:5" x14ac:dyDescent="0.2">
      <c r="A855" s="2">
        <f t="shared" si="40"/>
        <v>42771.249999997948</v>
      </c>
      <c r="B855">
        <f t="shared" si="41"/>
        <v>2</v>
      </c>
      <c r="C855">
        <f t="shared" si="42"/>
        <v>6</v>
      </c>
      <c r="D855">
        <v>17.25</v>
      </c>
      <c r="E855" s="10">
        <f>VLOOKUP(D855,$J$9:$K$27,2)*$B$7/1.5</f>
        <v>4266.666666666667</v>
      </c>
    </row>
    <row r="856" spans="1:5" x14ac:dyDescent="0.2">
      <c r="A856" s="2">
        <f t="shared" si="40"/>
        <v>42771.291666664612</v>
      </c>
      <c r="B856">
        <f t="shared" si="41"/>
        <v>2</v>
      </c>
      <c r="C856">
        <f t="shared" si="42"/>
        <v>7</v>
      </c>
      <c r="D856">
        <v>17.824999999999999</v>
      </c>
      <c r="E856" s="10">
        <f>VLOOKUP(D856,$J$9:$K$27,2)*$B$7/1.5</f>
        <v>4266.666666666667</v>
      </c>
    </row>
    <row r="857" spans="1:5" x14ac:dyDescent="0.2">
      <c r="A857" s="2">
        <f t="shared" si="40"/>
        <v>42771.333333331277</v>
      </c>
      <c r="B857">
        <f t="shared" si="41"/>
        <v>2</v>
      </c>
      <c r="C857">
        <f t="shared" si="42"/>
        <v>8</v>
      </c>
      <c r="D857">
        <v>16.099999999999998</v>
      </c>
      <c r="E857" s="10">
        <f>VLOOKUP(D857,$J$9:$K$27,2)*$B$7/1.5</f>
        <v>2773.3333333333335</v>
      </c>
    </row>
    <row r="858" spans="1:5" x14ac:dyDescent="0.2">
      <c r="A858" s="2">
        <f t="shared" si="40"/>
        <v>42771.374999997941</v>
      </c>
      <c r="B858">
        <f t="shared" si="41"/>
        <v>2</v>
      </c>
      <c r="C858">
        <f t="shared" si="42"/>
        <v>9</v>
      </c>
      <c r="D858">
        <v>17.25</v>
      </c>
      <c r="E858" s="10">
        <f>VLOOKUP(D858,$J$9:$K$27,2)*$B$7/1.5</f>
        <v>4266.666666666667</v>
      </c>
    </row>
    <row r="859" spans="1:5" x14ac:dyDescent="0.2">
      <c r="A859" s="2">
        <f t="shared" si="40"/>
        <v>42771.416666664605</v>
      </c>
      <c r="B859">
        <f t="shared" si="41"/>
        <v>2</v>
      </c>
      <c r="C859">
        <f t="shared" si="42"/>
        <v>10</v>
      </c>
      <c r="D859">
        <v>14.374999999999998</v>
      </c>
      <c r="E859" s="10">
        <f>VLOOKUP(D859,$J$9:$K$27,2)*$B$7/1.5</f>
        <v>1666.6666666666667</v>
      </c>
    </row>
    <row r="860" spans="1:5" x14ac:dyDescent="0.2">
      <c r="A860" s="2">
        <f t="shared" si="40"/>
        <v>42771.458333331269</v>
      </c>
      <c r="B860">
        <f t="shared" si="41"/>
        <v>2</v>
      </c>
      <c r="C860">
        <f t="shared" si="42"/>
        <v>11</v>
      </c>
      <c r="D860">
        <v>24.15</v>
      </c>
      <c r="E860" s="10">
        <f>VLOOKUP(D860,$J$9:$K$27,2)*$B$7/1.5</f>
        <v>9060</v>
      </c>
    </row>
    <row r="861" spans="1:5" x14ac:dyDescent="0.2">
      <c r="A861" s="2">
        <f t="shared" si="40"/>
        <v>42771.499999997934</v>
      </c>
      <c r="B861">
        <f t="shared" si="41"/>
        <v>2</v>
      </c>
      <c r="C861">
        <f t="shared" si="42"/>
        <v>12</v>
      </c>
      <c r="D861">
        <v>18.399999999999999</v>
      </c>
      <c r="E861" s="10">
        <f>VLOOKUP(D861,$J$9:$K$27,2)*$B$7/1.5</f>
        <v>4266.666666666667</v>
      </c>
    </row>
    <row r="862" spans="1:5" x14ac:dyDescent="0.2">
      <c r="A862" s="2">
        <f t="shared" si="40"/>
        <v>42771.541666664598</v>
      </c>
      <c r="B862">
        <f t="shared" si="41"/>
        <v>2</v>
      </c>
      <c r="C862">
        <f t="shared" si="42"/>
        <v>13</v>
      </c>
      <c r="D862">
        <v>22.424999999999997</v>
      </c>
      <c r="E862" s="10">
        <f>VLOOKUP(D862,$J$9:$K$27,2)*$B$7/1.5</f>
        <v>7873.333333333333</v>
      </c>
    </row>
    <row r="863" spans="1:5" x14ac:dyDescent="0.2">
      <c r="A863" s="2">
        <f t="shared" si="40"/>
        <v>42771.583333331262</v>
      </c>
      <c r="B863">
        <f t="shared" si="41"/>
        <v>2</v>
      </c>
      <c r="C863">
        <f t="shared" si="42"/>
        <v>14</v>
      </c>
      <c r="D863">
        <v>25.299999999999997</v>
      </c>
      <c r="E863" s="10">
        <f>VLOOKUP(D863,$J$9:$K$27,2)*$B$7/1.5</f>
        <v>9060</v>
      </c>
    </row>
    <row r="864" spans="1:5" x14ac:dyDescent="0.2">
      <c r="A864" s="2">
        <f t="shared" si="40"/>
        <v>42771.624999997926</v>
      </c>
      <c r="B864">
        <f t="shared" si="41"/>
        <v>2</v>
      </c>
      <c r="C864">
        <f t="shared" si="42"/>
        <v>15</v>
      </c>
      <c r="D864">
        <v>20.7</v>
      </c>
      <c r="E864" s="10">
        <f>VLOOKUP(D864,$J$9:$K$27,2)*$B$7/1.5</f>
        <v>6160</v>
      </c>
    </row>
    <row r="865" spans="1:5" x14ac:dyDescent="0.2">
      <c r="A865" s="2">
        <f t="shared" si="40"/>
        <v>42771.666666664591</v>
      </c>
      <c r="B865">
        <f t="shared" si="41"/>
        <v>2</v>
      </c>
      <c r="C865">
        <f t="shared" si="42"/>
        <v>16</v>
      </c>
      <c r="D865">
        <v>18.974999999999998</v>
      </c>
      <c r="E865" s="10">
        <f>VLOOKUP(D865,$J$9:$K$27,2)*$B$7/1.5</f>
        <v>4266.666666666667</v>
      </c>
    </row>
    <row r="866" spans="1:5" x14ac:dyDescent="0.2">
      <c r="A866" s="2">
        <f t="shared" si="40"/>
        <v>42771.708333331255</v>
      </c>
      <c r="B866">
        <f t="shared" si="41"/>
        <v>2</v>
      </c>
      <c r="C866">
        <f t="shared" si="42"/>
        <v>17</v>
      </c>
      <c r="D866">
        <v>19.549999999999997</v>
      </c>
      <c r="E866" s="10">
        <f>VLOOKUP(D866,$J$9:$K$27,2)*$B$7/1.5</f>
        <v>6160</v>
      </c>
    </row>
    <row r="867" spans="1:5" x14ac:dyDescent="0.2">
      <c r="A867" s="2">
        <f t="shared" si="40"/>
        <v>42771.749999997919</v>
      </c>
      <c r="B867">
        <f t="shared" si="41"/>
        <v>2</v>
      </c>
      <c r="C867">
        <f t="shared" si="42"/>
        <v>18</v>
      </c>
      <c r="D867">
        <v>14.95</v>
      </c>
      <c r="E867" s="10">
        <f>VLOOKUP(D867,$J$9:$K$27,2)*$B$7/1.5</f>
        <v>2773.3333333333335</v>
      </c>
    </row>
    <row r="868" spans="1:5" x14ac:dyDescent="0.2">
      <c r="A868" s="2">
        <f t="shared" si="40"/>
        <v>42771.791666664583</v>
      </c>
      <c r="B868">
        <f t="shared" si="41"/>
        <v>2</v>
      </c>
      <c r="C868">
        <f t="shared" si="42"/>
        <v>19</v>
      </c>
      <c r="D868">
        <v>17.25</v>
      </c>
      <c r="E868" s="10">
        <f>VLOOKUP(D868,$J$9:$K$27,2)*$B$7/1.5</f>
        <v>4266.666666666667</v>
      </c>
    </row>
    <row r="869" spans="1:5" x14ac:dyDescent="0.2">
      <c r="A869" s="2">
        <f t="shared" si="40"/>
        <v>42771.833333331248</v>
      </c>
      <c r="B869">
        <f t="shared" si="41"/>
        <v>2</v>
      </c>
      <c r="C869">
        <f t="shared" si="42"/>
        <v>20</v>
      </c>
      <c r="D869">
        <v>9.1999999999999993</v>
      </c>
      <c r="E869" s="10">
        <f>VLOOKUP(D869,$J$9:$K$27,2)*$B$7/1.5</f>
        <v>286.66666666666669</v>
      </c>
    </row>
    <row r="870" spans="1:5" x14ac:dyDescent="0.2">
      <c r="A870" s="2">
        <f t="shared" si="40"/>
        <v>42771.874999997912</v>
      </c>
      <c r="B870">
        <f t="shared" si="41"/>
        <v>2</v>
      </c>
      <c r="C870">
        <f t="shared" si="42"/>
        <v>21</v>
      </c>
      <c r="D870">
        <v>12.649999999999999</v>
      </c>
      <c r="E870" s="10">
        <f>VLOOKUP(D870,$J$9:$K$27,2)*$B$7/1.5</f>
        <v>1666.6666666666667</v>
      </c>
    </row>
    <row r="871" spans="1:5" x14ac:dyDescent="0.2">
      <c r="A871" s="2">
        <f t="shared" si="40"/>
        <v>42771.916666664576</v>
      </c>
      <c r="B871">
        <f t="shared" si="41"/>
        <v>2</v>
      </c>
      <c r="C871">
        <f t="shared" si="42"/>
        <v>22</v>
      </c>
      <c r="D871">
        <v>12.649999999999999</v>
      </c>
      <c r="E871" s="10">
        <f>VLOOKUP(D871,$J$9:$K$27,2)*$B$7/1.5</f>
        <v>1666.6666666666667</v>
      </c>
    </row>
    <row r="872" spans="1:5" x14ac:dyDescent="0.2">
      <c r="A872" s="2">
        <f t="shared" si="40"/>
        <v>42771.95833333124</v>
      </c>
      <c r="B872">
        <f t="shared" si="41"/>
        <v>2</v>
      </c>
      <c r="C872">
        <f t="shared" si="42"/>
        <v>23</v>
      </c>
      <c r="D872">
        <v>14.95</v>
      </c>
      <c r="E872" s="10">
        <f>VLOOKUP(D872,$J$9:$K$27,2)*$B$7/1.5</f>
        <v>2773.3333333333335</v>
      </c>
    </row>
    <row r="873" spans="1:5" x14ac:dyDescent="0.2">
      <c r="A873" s="2">
        <f t="shared" si="40"/>
        <v>42771.999999997905</v>
      </c>
      <c r="B873">
        <f t="shared" si="41"/>
        <v>2</v>
      </c>
      <c r="C873">
        <f t="shared" si="42"/>
        <v>0</v>
      </c>
      <c r="D873">
        <v>11.5</v>
      </c>
      <c r="E873" s="10">
        <f>VLOOKUP(D873,$J$9:$K$27,2)*$B$7/1.5</f>
        <v>873.33333333333337</v>
      </c>
    </row>
    <row r="874" spans="1:5" x14ac:dyDescent="0.2">
      <c r="A874" s="2">
        <f t="shared" si="40"/>
        <v>42772.041666664569</v>
      </c>
      <c r="B874">
        <f t="shared" si="41"/>
        <v>2</v>
      </c>
      <c r="C874">
        <f t="shared" si="42"/>
        <v>1</v>
      </c>
      <c r="D874">
        <v>16.099999999999998</v>
      </c>
      <c r="E874" s="10">
        <f>VLOOKUP(D874,$J$9:$K$27,2)*$B$7/1.5</f>
        <v>2773.3333333333335</v>
      </c>
    </row>
    <row r="875" spans="1:5" x14ac:dyDescent="0.2">
      <c r="A875" s="2">
        <f t="shared" si="40"/>
        <v>42772.083333331233</v>
      </c>
      <c r="B875">
        <f t="shared" si="41"/>
        <v>2</v>
      </c>
      <c r="C875">
        <f t="shared" si="42"/>
        <v>2</v>
      </c>
      <c r="D875">
        <v>20.7</v>
      </c>
      <c r="E875" s="10">
        <f>VLOOKUP(D875,$J$9:$K$27,2)*$B$7/1.5</f>
        <v>6160</v>
      </c>
    </row>
    <row r="876" spans="1:5" x14ac:dyDescent="0.2">
      <c r="A876" s="2">
        <f t="shared" si="40"/>
        <v>42772.124999997897</v>
      </c>
      <c r="B876">
        <f t="shared" si="41"/>
        <v>2</v>
      </c>
      <c r="C876">
        <f t="shared" si="42"/>
        <v>3</v>
      </c>
      <c r="D876">
        <v>27.599999999999998</v>
      </c>
      <c r="E876" s="10">
        <f>VLOOKUP(D876,$J$9:$K$27,2)*$B$7/1.5</f>
        <v>9573.3333333333339</v>
      </c>
    </row>
    <row r="877" spans="1:5" x14ac:dyDescent="0.2">
      <c r="A877" s="2">
        <f t="shared" si="40"/>
        <v>42772.166666664561</v>
      </c>
      <c r="B877">
        <f t="shared" si="41"/>
        <v>2</v>
      </c>
      <c r="C877">
        <f t="shared" si="42"/>
        <v>4</v>
      </c>
      <c r="D877">
        <v>24.15</v>
      </c>
      <c r="E877" s="10">
        <f>VLOOKUP(D877,$J$9:$K$27,2)*$B$7/1.5</f>
        <v>9060</v>
      </c>
    </row>
    <row r="878" spans="1:5" x14ac:dyDescent="0.2">
      <c r="A878" s="2">
        <f t="shared" si="40"/>
        <v>42772.208333331226</v>
      </c>
      <c r="B878">
        <f t="shared" si="41"/>
        <v>2</v>
      </c>
      <c r="C878">
        <f t="shared" si="42"/>
        <v>5</v>
      </c>
      <c r="D878">
        <v>18.399999999999999</v>
      </c>
      <c r="E878" s="10">
        <f>VLOOKUP(D878,$J$9:$K$27,2)*$B$7/1.5</f>
        <v>4266.666666666667</v>
      </c>
    </row>
    <row r="879" spans="1:5" x14ac:dyDescent="0.2">
      <c r="A879" s="2">
        <f t="shared" si="40"/>
        <v>42772.24999999789</v>
      </c>
      <c r="B879">
        <f t="shared" si="41"/>
        <v>2</v>
      </c>
      <c r="C879">
        <f t="shared" si="42"/>
        <v>6</v>
      </c>
      <c r="D879">
        <v>18.399999999999999</v>
      </c>
      <c r="E879" s="10">
        <f>VLOOKUP(D879,$J$9:$K$27,2)*$B$7/1.5</f>
        <v>4266.666666666667</v>
      </c>
    </row>
    <row r="880" spans="1:5" x14ac:dyDescent="0.2">
      <c r="A880" s="2">
        <f t="shared" si="40"/>
        <v>42772.291666664554</v>
      </c>
      <c r="B880">
        <f t="shared" si="41"/>
        <v>2</v>
      </c>
      <c r="C880">
        <f t="shared" si="42"/>
        <v>7</v>
      </c>
      <c r="D880">
        <v>17.824999999999999</v>
      </c>
      <c r="E880" s="10">
        <f>VLOOKUP(D880,$J$9:$K$27,2)*$B$7/1.5</f>
        <v>4266.666666666667</v>
      </c>
    </row>
    <row r="881" spans="1:5" x14ac:dyDescent="0.2">
      <c r="A881" s="2">
        <f t="shared" si="40"/>
        <v>42772.333333331218</v>
      </c>
      <c r="B881">
        <f t="shared" si="41"/>
        <v>2</v>
      </c>
      <c r="C881">
        <f t="shared" si="42"/>
        <v>8</v>
      </c>
      <c r="D881">
        <v>12.649999999999999</v>
      </c>
      <c r="E881" s="10">
        <f>VLOOKUP(D881,$J$9:$K$27,2)*$B$7/1.5</f>
        <v>1666.6666666666667</v>
      </c>
    </row>
    <row r="882" spans="1:5" x14ac:dyDescent="0.2">
      <c r="A882" s="2">
        <f t="shared" si="40"/>
        <v>42772.374999997883</v>
      </c>
      <c r="B882">
        <f t="shared" si="41"/>
        <v>2</v>
      </c>
      <c r="C882">
        <f t="shared" si="42"/>
        <v>9</v>
      </c>
      <c r="D882">
        <v>25.299999999999997</v>
      </c>
      <c r="E882" s="10">
        <f>VLOOKUP(D882,$J$9:$K$27,2)*$B$7/1.5</f>
        <v>9060</v>
      </c>
    </row>
    <row r="883" spans="1:5" x14ac:dyDescent="0.2">
      <c r="A883" s="2">
        <f t="shared" si="40"/>
        <v>42772.416666664547</v>
      </c>
      <c r="B883">
        <f t="shared" si="41"/>
        <v>2</v>
      </c>
      <c r="C883">
        <f t="shared" si="42"/>
        <v>10</v>
      </c>
      <c r="D883">
        <v>22.424999999999997</v>
      </c>
      <c r="E883" s="10">
        <f>VLOOKUP(D883,$J$9:$K$27,2)*$B$7/1.5</f>
        <v>7873.333333333333</v>
      </c>
    </row>
    <row r="884" spans="1:5" x14ac:dyDescent="0.2">
      <c r="A884" s="2">
        <f t="shared" si="40"/>
        <v>42772.458333331211</v>
      </c>
      <c r="B884">
        <f t="shared" si="41"/>
        <v>2</v>
      </c>
      <c r="C884">
        <f t="shared" si="42"/>
        <v>11</v>
      </c>
      <c r="D884">
        <v>23</v>
      </c>
      <c r="E884" s="10">
        <f>VLOOKUP(D884,$J$9:$K$27,2)*$B$7/1.5</f>
        <v>7873.333333333333</v>
      </c>
    </row>
    <row r="885" spans="1:5" x14ac:dyDescent="0.2">
      <c r="A885" s="2">
        <f t="shared" si="40"/>
        <v>42772.499999997875</v>
      </c>
      <c r="B885">
        <f t="shared" si="41"/>
        <v>2</v>
      </c>
      <c r="C885">
        <f t="shared" si="42"/>
        <v>12</v>
      </c>
      <c r="D885">
        <v>19.549999999999997</v>
      </c>
      <c r="E885" s="10">
        <f>VLOOKUP(D885,$J$9:$K$27,2)*$B$7/1.5</f>
        <v>6160</v>
      </c>
    </row>
    <row r="886" spans="1:5" x14ac:dyDescent="0.2">
      <c r="A886" s="2">
        <f t="shared" si="40"/>
        <v>42772.54166666454</v>
      </c>
      <c r="B886">
        <f t="shared" si="41"/>
        <v>2</v>
      </c>
      <c r="C886">
        <f t="shared" si="42"/>
        <v>13</v>
      </c>
      <c r="D886">
        <v>20.125</v>
      </c>
      <c r="E886" s="10">
        <f>VLOOKUP(D886,$J$9:$K$27,2)*$B$7/1.5</f>
        <v>6160</v>
      </c>
    </row>
    <row r="887" spans="1:5" x14ac:dyDescent="0.2">
      <c r="A887" s="2">
        <f t="shared" si="40"/>
        <v>42772.583333331204</v>
      </c>
      <c r="B887">
        <f t="shared" si="41"/>
        <v>2</v>
      </c>
      <c r="C887">
        <f t="shared" si="42"/>
        <v>14</v>
      </c>
      <c r="D887">
        <v>20.7</v>
      </c>
      <c r="E887" s="10">
        <f>VLOOKUP(D887,$J$9:$K$27,2)*$B$7/1.5</f>
        <v>6160</v>
      </c>
    </row>
    <row r="888" spans="1:5" x14ac:dyDescent="0.2">
      <c r="A888" s="2">
        <f t="shared" si="40"/>
        <v>42772.624999997868</v>
      </c>
      <c r="B888">
        <f t="shared" si="41"/>
        <v>2</v>
      </c>
      <c r="C888">
        <f t="shared" si="42"/>
        <v>15</v>
      </c>
      <c r="D888">
        <v>20.7</v>
      </c>
      <c r="E888" s="10">
        <f>VLOOKUP(D888,$J$9:$K$27,2)*$B$7/1.5</f>
        <v>6160</v>
      </c>
    </row>
    <row r="889" spans="1:5" x14ac:dyDescent="0.2">
      <c r="A889" s="2">
        <f t="shared" si="40"/>
        <v>42772.666666664532</v>
      </c>
      <c r="B889">
        <f t="shared" si="41"/>
        <v>2</v>
      </c>
      <c r="C889">
        <f t="shared" si="42"/>
        <v>16</v>
      </c>
      <c r="D889">
        <v>18.399999999999999</v>
      </c>
      <c r="E889" s="10">
        <f>VLOOKUP(D889,$J$9:$K$27,2)*$B$7/1.5</f>
        <v>4266.666666666667</v>
      </c>
    </row>
    <row r="890" spans="1:5" x14ac:dyDescent="0.2">
      <c r="A890" s="2">
        <f t="shared" si="40"/>
        <v>42772.708333331197</v>
      </c>
      <c r="B890">
        <f t="shared" si="41"/>
        <v>2</v>
      </c>
      <c r="C890">
        <f t="shared" si="42"/>
        <v>17</v>
      </c>
      <c r="D890">
        <v>12.649999999999999</v>
      </c>
      <c r="E890" s="10">
        <f>VLOOKUP(D890,$J$9:$K$27,2)*$B$7/1.5</f>
        <v>1666.6666666666667</v>
      </c>
    </row>
    <row r="891" spans="1:5" x14ac:dyDescent="0.2">
      <c r="A891" s="2">
        <f t="shared" si="40"/>
        <v>42772.749999997861</v>
      </c>
      <c r="B891">
        <f t="shared" si="41"/>
        <v>2</v>
      </c>
      <c r="C891">
        <f t="shared" si="42"/>
        <v>18</v>
      </c>
      <c r="D891">
        <v>11.5</v>
      </c>
      <c r="E891" s="10">
        <f>VLOOKUP(D891,$J$9:$K$27,2)*$B$7/1.5</f>
        <v>873.33333333333337</v>
      </c>
    </row>
    <row r="892" spans="1:5" x14ac:dyDescent="0.2">
      <c r="A892" s="2">
        <f t="shared" si="40"/>
        <v>42772.791666664525</v>
      </c>
      <c r="B892">
        <f t="shared" si="41"/>
        <v>2</v>
      </c>
      <c r="C892">
        <f t="shared" si="42"/>
        <v>19</v>
      </c>
      <c r="D892">
        <v>10.924999999999999</v>
      </c>
      <c r="E892" s="10">
        <f>VLOOKUP(D892,$J$9:$K$27,2)*$B$7/1.5</f>
        <v>873.33333333333337</v>
      </c>
    </row>
    <row r="893" spans="1:5" x14ac:dyDescent="0.2">
      <c r="A893" s="2">
        <f t="shared" si="40"/>
        <v>42772.833333331189</v>
      </c>
      <c r="B893">
        <f t="shared" si="41"/>
        <v>2</v>
      </c>
      <c r="C893">
        <f t="shared" si="42"/>
        <v>20</v>
      </c>
      <c r="D893">
        <v>5.75</v>
      </c>
      <c r="E893" s="10">
        <f>VLOOKUP(D893,$J$9:$K$27,2)*$B$7/1.5</f>
        <v>0</v>
      </c>
    </row>
    <row r="894" spans="1:5" x14ac:dyDescent="0.2">
      <c r="A894" s="2">
        <f t="shared" si="40"/>
        <v>42772.874999997854</v>
      </c>
      <c r="B894">
        <f t="shared" si="41"/>
        <v>2</v>
      </c>
      <c r="C894">
        <f t="shared" si="42"/>
        <v>21</v>
      </c>
      <c r="D894">
        <v>5.75</v>
      </c>
      <c r="E894" s="10">
        <f>VLOOKUP(D894,$J$9:$K$27,2)*$B$7/1.5</f>
        <v>0</v>
      </c>
    </row>
    <row r="895" spans="1:5" x14ac:dyDescent="0.2">
      <c r="A895" s="2">
        <f t="shared" si="40"/>
        <v>42772.916666664518</v>
      </c>
      <c r="B895">
        <f t="shared" si="41"/>
        <v>2</v>
      </c>
      <c r="C895">
        <f t="shared" si="42"/>
        <v>22</v>
      </c>
      <c r="D895">
        <v>2.875</v>
      </c>
      <c r="E895" s="10">
        <f>VLOOKUP(D895,$J$9:$K$27,2)*$B$7/1.5</f>
        <v>0</v>
      </c>
    </row>
    <row r="896" spans="1:5" x14ac:dyDescent="0.2">
      <c r="A896" s="2">
        <f t="shared" si="40"/>
        <v>42772.958333331182</v>
      </c>
      <c r="B896">
        <f t="shared" si="41"/>
        <v>2</v>
      </c>
      <c r="C896">
        <f t="shared" si="42"/>
        <v>23</v>
      </c>
      <c r="D896">
        <v>3.4499999999999997</v>
      </c>
      <c r="E896" s="10">
        <f>VLOOKUP(D896,$J$9:$K$27,2)*$B$7/1.5</f>
        <v>0</v>
      </c>
    </row>
    <row r="897" spans="1:5" x14ac:dyDescent="0.2">
      <c r="A897" s="2">
        <f t="shared" si="40"/>
        <v>42772.999999997846</v>
      </c>
      <c r="B897">
        <f t="shared" si="41"/>
        <v>2</v>
      </c>
      <c r="C897">
        <f t="shared" si="42"/>
        <v>0</v>
      </c>
      <c r="D897">
        <v>5.75</v>
      </c>
      <c r="E897" s="10">
        <f>VLOOKUP(D897,$J$9:$K$27,2)*$B$7/1.5</f>
        <v>0</v>
      </c>
    </row>
    <row r="898" spans="1:5" x14ac:dyDescent="0.2">
      <c r="A898" s="2">
        <f t="shared" si="40"/>
        <v>42773.041666664511</v>
      </c>
      <c r="B898">
        <f t="shared" si="41"/>
        <v>2</v>
      </c>
      <c r="C898">
        <f t="shared" si="42"/>
        <v>1</v>
      </c>
      <c r="D898">
        <v>6.8999999999999995</v>
      </c>
      <c r="E898" s="10">
        <f>VLOOKUP(D898,$J$9:$K$27,2)*$B$7/1.5</f>
        <v>0</v>
      </c>
    </row>
    <row r="899" spans="1:5" x14ac:dyDescent="0.2">
      <c r="A899" s="2">
        <f t="shared" si="40"/>
        <v>42773.083333331175</v>
      </c>
      <c r="B899">
        <f t="shared" si="41"/>
        <v>2</v>
      </c>
      <c r="C899">
        <f t="shared" si="42"/>
        <v>2</v>
      </c>
      <c r="D899">
        <v>10.35</v>
      </c>
      <c r="E899" s="10">
        <f>VLOOKUP(D899,$J$9:$K$27,2)*$B$7/1.5</f>
        <v>873.33333333333337</v>
      </c>
    </row>
    <row r="900" spans="1:5" x14ac:dyDescent="0.2">
      <c r="A900" s="2">
        <f t="shared" si="40"/>
        <v>42773.124999997839</v>
      </c>
      <c r="B900">
        <f t="shared" si="41"/>
        <v>2</v>
      </c>
      <c r="C900">
        <f t="shared" si="42"/>
        <v>3</v>
      </c>
      <c r="D900">
        <v>11.5</v>
      </c>
      <c r="E900" s="10">
        <f>VLOOKUP(D900,$J$9:$K$27,2)*$B$7/1.5</f>
        <v>873.33333333333337</v>
      </c>
    </row>
    <row r="901" spans="1:5" x14ac:dyDescent="0.2">
      <c r="A901" s="2">
        <f t="shared" si="40"/>
        <v>42773.166666664503</v>
      </c>
      <c r="B901">
        <f t="shared" si="41"/>
        <v>2</v>
      </c>
      <c r="C901">
        <f t="shared" si="42"/>
        <v>4</v>
      </c>
      <c r="D901">
        <v>15.524999999999999</v>
      </c>
      <c r="E901" s="10">
        <f>VLOOKUP(D901,$J$9:$K$27,2)*$B$7/1.5</f>
        <v>2773.3333333333335</v>
      </c>
    </row>
    <row r="902" spans="1:5" x14ac:dyDescent="0.2">
      <c r="A902" s="2">
        <f t="shared" si="40"/>
        <v>42773.208333331168</v>
      </c>
      <c r="B902">
        <f t="shared" si="41"/>
        <v>2</v>
      </c>
      <c r="C902">
        <f t="shared" si="42"/>
        <v>5</v>
      </c>
      <c r="D902">
        <v>18.399999999999999</v>
      </c>
      <c r="E902" s="10">
        <f>VLOOKUP(D902,$J$9:$K$27,2)*$B$7/1.5</f>
        <v>4266.666666666667</v>
      </c>
    </row>
    <row r="903" spans="1:5" x14ac:dyDescent="0.2">
      <c r="A903" s="2">
        <f t="shared" si="40"/>
        <v>42773.249999997832</v>
      </c>
      <c r="B903">
        <f t="shared" si="41"/>
        <v>2</v>
      </c>
      <c r="C903">
        <f t="shared" si="42"/>
        <v>6</v>
      </c>
      <c r="D903">
        <v>20.7</v>
      </c>
      <c r="E903" s="10">
        <f>VLOOKUP(D903,$J$9:$K$27,2)*$B$7/1.5</f>
        <v>6160</v>
      </c>
    </row>
    <row r="904" spans="1:5" x14ac:dyDescent="0.2">
      <c r="A904" s="2">
        <f t="shared" si="40"/>
        <v>42773.291666664496</v>
      </c>
      <c r="B904">
        <f t="shared" si="41"/>
        <v>2</v>
      </c>
      <c r="C904">
        <f t="shared" si="42"/>
        <v>7</v>
      </c>
      <c r="D904">
        <v>18.783333333333331</v>
      </c>
      <c r="E904" s="10">
        <f>VLOOKUP(D904,$J$9:$K$27,2)*$B$7/1.5</f>
        <v>4266.666666666667</v>
      </c>
    </row>
    <row r="905" spans="1:5" x14ac:dyDescent="0.2">
      <c r="A905" s="2">
        <f t="shared" si="40"/>
        <v>42773.33333333116</v>
      </c>
      <c r="B905">
        <f t="shared" si="41"/>
        <v>2</v>
      </c>
      <c r="C905">
        <f t="shared" si="42"/>
        <v>8</v>
      </c>
      <c r="D905">
        <v>19.549999999999997</v>
      </c>
      <c r="E905" s="10">
        <f>VLOOKUP(D905,$J$9:$K$27,2)*$B$7/1.5</f>
        <v>6160</v>
      </c>
    </row>
    <row r="906" spans="1:5" x14ac:dyDescent="0.2">
      <c r="A906" s="2">
        <f t="shared" si="40"/>
        <v>42773.374999997824</v>
      </c>
      <c r="B906">
        <f t="shared" si="41"/>
        <v>2</v>
      </c>
      <c r="C906">
        <f t="shared" si="42"/>
        <v>9</v>
      </c>
      <c r="D906">
        <v>20.125</v>
      </c>
      <c r="E906" s="10">
        <f>VLOOKUP(D906,$J$9:$K$27,2)*$B$7/1.5</f>
        <v>6160</v>
      </c>
    </row>
    <row r="907" spans="1:5" x14ac:dyDescent="0.2">
      <c r="A907" s="2">
        <f t="shared" ref="A907:A970" si="43">A906+1/24</f>
        <v>42773.416666664489</v>
      </c>
      <c r="B907">
        <f t="shared" ref="B907:B970" si="44">MONTH(A907)</f>
        <v>2</v>
      </c>
      <c r="C907">
        <f t="shared" ref="C907:C970" si="45">HOUR(A907)</f>
        <v>10</v>
      </c>
      <c r="D907">
        <v>21.849999999999998</v>
      </c>
      <c r="E907" s="10">
        <f>VLOOKUP(D907,$J$9:$K$27,2)*$B$7/1.5</f>
        <v>7873.333333333333</v>
      </c>
    </row>
    <row r="908" spans="1:5" x14ac:dyDescent="0.2">
      <c r="A908" s="2">
        <f t="shared" si="43"/>
        <v>42773.458333331153</v>
      </c>
      <c r="B908">
        <f t="shared" si="44"/>
        <v>2</v>
      </c>
      <c r="C908">
        <f t="shared" si="45"/>
        <v>11</v>
      </c>
      <c r="D908">
        <v>22.424999999999997</v>
      </c>
      <c r="E908" s="10">
        <f>VLOOKUP(D908,$J$9:$K$27,2)*$B$7/1.5</f>
        <v>7873.333333333333</v>
      </c>
    </row>
    <row r="909" spans="1:5" x14ac:dyDescent="0.2">
      <c r="A909" s="2">
        <f t="shared" si="43"/>
        <v>42773.499999997817</v>
      </c>
      <c r="B909">
        <f t="shared" si="44"/>
        <v>2</v>
      </c>
      <c r="C909">
        <f t="shared" si="45"/>
        <v>12</v>
      </c>
      <c r="D909">
        <v>27.599999999999998</v>
      </c>
      <c r="E909" s="10">
        <f>VLOOKUP(D909,$J$9:$K$27,2)*$B$7/1.5</f>
        <v>9573.3333333333339</v>
      </c>
    </row>
    <row r="910" spans="1:5" x14ac:dyDescent="0.2">
      <c r="A910" s="2">
        <f t="shared" si="43"/>
        <v>42773.541666664481</v>
      </c>
      <c r="B910">
        <f t="shared" si="44"/>
        <v>2</v>
      </c>
      <c r="C910">
        <f t="shared" si="45"/>
        <v>13</v>
      </c>
      <c r="D910">
        <v>26.45</v>
      </c>
      <c r="E910" s="10">
        <f>VLOOKUP(D910,$J$9:$K$27,2)*$B$7/1.5</f>
        <v>9573.3333333333339</v>
      </c>
    </row>
    <row r="911" spans="1:5" x14ac:dyDescent="0.2">
      <c r="A911" s="2">
        <f t="shared" si="43"/>
        <v>42773.583333331146</v>
      </c>
      <c r="B911">
        <f t="shared" si="44"/>
        <v>2</v>
      </c>
      <c r="C911">
        <f t="shared" si="45"/>
        <v>14</v>
      </c>
      <c r="D911">
        <v>25.299999999999997</v>
      </c>
      <c r="E911" s="10">
        <f>VLOOKUP(D911,$J$9:$K$27,2)*$B$7/1.5</f>
        <v>9060</v>
      </c>
    </row>
    <row r="912" spans="1:5" x14ac:dyDescent="0.2">
      <c r="A912" s="2">
        <f t="shared" si="43"/>
        <v>42773.62499999781</v>
      </c>
      <c r="B912">
        <f t="shared" si="44"/>
        <v>2</v>
      </c>
      <c r="C912">
        <f t="shared" si="45"/>
        <v>15</v>
      </c>
      <c r="D912">
        <v>27.024999999999999</v>
      </c>
      <c r="E912" s="10">
        <f>VLOOKUP(D912,$J$9:$K$27,2)*$B$7/1.5</f>
        <v>9573.3333333333339</v>
      </c>
    </row>
    <row r="913" spans="1:5" x14ac:dyDescent="0.2">
      <c r="A913" s="2">
        <f t="shared" si="43"/>
        <v>42773.666666664474</v>
      </c>
      <c r="B913">
        <f t="shared" si="44"/>
        <v>2</v>
      </c>
      <c r="C913">
        <f t="shared" si="45"/>
        <v>16</v>
      </c>
      <c r="D913">
        <v>26.45</v>
      </c>
      <c r="E913" s="10">
        <f>VLOOKUP(D913,$J$9:$K$27,2)*$B$7/1.5</f>
        <v>9573.3333333333339</v>
      </c>
    </row>
    <row r="914" spans="1:5" x14ac:dyDescent="0.2">
      <c r="A914" s="2">
        <f t="shared" si="43"/>
        <v>42773.708333331138</v>
      </c>
      <c r="B914">
        <f t="shared" si="44"/>
        <v>2</v>
      </c>
      <c r="C914">
        <f t="shared" si="45"/>
        <v>17</v>
      </c>
      <c r="D914">
        <v>23</v>
      </c>
      <c r="E914" s="10">
        <f>VLOOKUP(D914,$J$9:$K$27,2)*$B$7/1.5</f>
        <v>7873.333333333333</v>
      </c>
    </row>
    <row r="915" spans="1:5" x14ac:dyDescent="0.2">
      <c r="A915" s="2">
        <f t="shared" si="43"/>
        <v>42773.749999997803</v>
      </c>
      <c r="B915">
        <f t="shared" si="44"/>
        <v>2</v>
      </c>
      <c r="C915">
        <f t="shared" si="45"/>
        <v>18</v>
      </c>
      <c r="D915">
        <v>20.7</v>
      </c>
      <c r="E915" s="10">
        <f>VLOOKUP(D915,$J$9:$K$27,2)*$B$7/1.5</f>
        <v>6160</v>
      </c>
    </row>
    <row r="916" spans="1:5" x14ac:dyDescent="0.2">
      <c r="A916" s="2">
        <f t="shared" si="43"/>
        <v>42773.791666664467</v>
      </c>
      <c r="B916">
        <f t="shared" si="44"/>
        <v>2</v>
      </c>
      <c r="C916">
        <f t="shared" si="45"/>
        <v>19</v>
      </c>
      <c r="D916">
        <v>23.919999999999998</v>
      </c>
      <c r="E916" s="10">
        <f>VLOOKUP(D916,$J$9:$K$27,2)*$B$7/1.5</f>
        <v>9060</v>
      </c>
    </row>
    <row r="917" spans="1:5" x14ac:dyDescent="0.2">
      <c r="A917" s="2">
        <f t="shared" si="43"/>
        <v>42773.833333331131</v>
      </c>
      <c r="B917">
        <f t="shared" si="44"/>
        <v>2</v>
      </c>
      <c r="C917">
        <f t="shared" si="45"/>
        <v>20</v>
      </c>
      <c r="D917">
        <v>20.7</v>
      </c>
      <c r="E917" s="10">
        <f>VLOOKUP(D917,$J$9:$K$27,2)*$B$7/1.5</f>
        <v>6160</v>
      </c>
    </row>
    <row r="918" spans="1:5" x14ac:dyDescent="0.2">
      <c r="A918" s="2">
        <f t="shared" si="43"/>
        <v>42773.874999997795</v>
      </c>
      <c r="B918">
        <f t="shared" si="44"/>
        <v>2</v>
      </c>
      <c r="C918">
        <f t="shared" si="45"/>
        <v>21</v>
      </c>
      <c r="D918">
        <v>18.399999999999999</v>
      </c>
      <c r="E918" s="10">
        <f>VLOOKUP(D918,$J$9:$K$27,2)*$B$7/1.5</f>
        <v>4266.666666666667</v>
      </c>
    </row>
    <row r="919" spans="1:5" x14ac:dyDescent="0.2">
      <c r="A919" s="2">
        <f t="shared" si="43"/>
        <v>42773.91666666446</v>
      </c>
      <c r="B919">
        <f t="shared" si="44"/>
        <v>2</v>
      </c>
      <c r="C919">
        <f t="shared" si="45"/>
        <v>22</v>
      </c>
      <c r="D919">
        <v>17.25</v>
      </c>
      <c r="E919" s="10">
        <f>VLOOKUP(D919,$J$9:$K$27,2)*$B$7/1.5</f>
        <v>4266.666666666667</v>
      </c>
    </row>
    <row r="920" spans="1:5" x14ac:dyDescent="0.2">
      <c r="A920" s="2">
        <f t="shared" si="43"/>
        <v>42773.958333331124</v>
      </c>
      <c r="B920">
        <f t="shared" si="44"/>
        <v>2</v>
      </c>
      <c r="C920">
        <f t="shared" si="45"/>
        <v>23</v>
      </c>
      <c r="D920">
        <v>10.35</v>
      </c>
      <c r="E920" s="10">
        <f>VLOOKUP(D920,$J$9:$K$27,2)*$B$7/1.5</f>
        <v>873.33333333333337</v>
      </c>
    </row>
    <row r="921" spans="1:5" x14ac:dyDescent="0.2">
      <c r="A921" s="2">
        <f t="shared" si="43"/>
        <v>42773.999999997788</v>
      </c>
      <c r="B921">
        <f t="shared" si="44"/>
        <v>2</v>
      </c>
      <c r="C921">
        <f t="shared" si="45"/>
        <v>0</v>
      </c>
      <c r="D921">
        <v>10.35</v>
      </c>
      <c r="E921" s="10">
        <f>VLOOKUP(D921,$J$9:$K$27,2)*$B$7/1.5</f>
        <v>873.33333333333337</v>
      </c>
    </row>
    <row r="922" spans="1:5" x14ac:dyDescent="0.2">
      <c r="A922" s="2">
        <f t="shared" si="43"/>
        <v>42774.041666664452</v>
      </c>
      <c r="B922">
        <f t="shared" si="44"/>
        <v>2</v>
      </c>
      <c r="C922">
        <f t="shared" si="45"/>
        <v>1</v>
      </c>
      <c r="D922">
        <v>13.033333333333333</v>
      </c>
      <c r="E922" s="10">
        <f>VLOOKUP(D922,$J$9:$K$27,2)*$B$7/1.5</f>
        <v>1666.6666666666667</v>
      </c>
    </row>
    <row r="923" spans="1:5" x14ac:dyDescent="0.2">
      <c r="A923" s="2">
        <f t="shared" si="43"/>
        <v>42774.083333331117</v>
      </c>
      <c r="B923">
        <f t="shared" si="44"/>
        <v>2</v>
      </c>
      <c r="C923">
        <f t="shared" si="45"/>
        <v>2</v>
      </c>
      <c r="D923">
        <v>9.1999999999999993</v>
      </c>
      <c r="E923" s="10">
        <f>VLOOKUP(D923,$J$9:$K$27,2)*$B$7/1.5</f>
        <v>286.66666666666669</v>
      </c>
    </row>
    <row r="924" spans="1:5" x14ac:dyDescent="0.2">
      <c r="A924" s="2">
        <f t="shared" si="43"/>
        <v>42774.124999997781</v>
      </c>
      <c r="B924">
        <f t="shared" si="44"/>
        <v>2</v>
      </c>
      <c r="C924">
        <f t="shared" si="45"/>
        <v>3</v>
      </c>
      <c r="D924">
        <v>8.0499999999999989</v>
      </c>
      <c r="E924" s="10">
        <f>VLOOKUP(D924,$J$9:$K$27,2)*$B$7/1.5</f>
        <v>286.66666666666669</v>
      </c>
    </row>
    <row r="925" spans="1:5" x14ac:dyDescent="0.2">
      <c r="A925" s="2">
        <f t="shared" si="43"/>
        <v>42774.166666664445</v>
      </c>
      <c r="B925">
        <f t="shared" si="44"/>
        <v>2</v>
      </c>
      <c r="C925">
        <f t="shared" si="45"/>
        <v>4</v>
      </c>
      <c r="D925">
        <v>10.733333333333333</v>
      </c>
      <c r="E925" s="10">
        <f>VLOOKUP(D925,$J$9:$K$27,2)*$B$7/1.5</f>
        <v>873.33333333333337</v>
      </c>
    </row>
    <row r="926" spans="1:5" x14ac:dyDescent="0.2">
      <c r="A926" s="2">
        <f t="shared" si="43"/>
        <v>42774.208333331109</v>
      </c>
      <c r="B926">
        <f t="shared" si="44"/>
        <v>2</v>
      </c>
      <c r="C926">
        <f t="shared" si="45"/>
        <v>5</v>
      </c>
      <c r="D926">
        <v>4.2166666666666659</v>
      </c>
      <c r="E926" s="10">
        <f>VLOOKUP(D926,$J$9:$K$27,2)*$B$7/1.5</f>
        <v>0</v>
      </c>
    </row>
    <row r="927" spans="1:5" x14ac:dyDescent="0.2">
      <c r="A927" s="2">
        <f t="shared" si="43"/>
        <v>42774.249999997774</v>
      </c>
      <c r="B927">
        <f t="shared" si="44"/>
        <v>2</v>
      </c>
      <c r="C927">
        <f t="shared" si="45"/>
        <v>6</v>
      </c>
      <c r="D927">
        <v>6.1333333333333329</v>
      </c>
      <c r="E927" s="10">
        <f>VLOOKUP(D927,$J$9:$K$27,2)*$B$7/1.5</f>
        <v>0</v>
      </c>
    </row>
    <row r="928" spans="1:5" x14ac:dyDescent="0.2">
      <c r="A928" s="2">
        <f t="shared" si="43"/>
        <v>42774.291666664438</v>
      </c>
      <c r="B928">
        <f t="shared" si="44"/>
        <v>2</v>
      </c>
      <c r="C928">
        <f t="shared" si="45"/>
        <v>7</v>
      </c>
      <c r="D928">
        <v>4.5999999999999996</v>
      </c>
      <c r="E928" s="10">
        <f>VLOOKUP(D928,$J$9:$K$27,2)*$B$7/1.5</f>
        <v>0</v>
      </c>
    </row>
    <row r="929" spans="1:5" x14ac:dyDescent="0.2">
      <c r="A929" s="2">
        <f t="shared" si="43"/>
        <v>42774.333333331102</v>
      </c>
      <c r="B929">
        <f t="shared" si="44"/>
        <v>2</v>
      </c>
      <c r="C929">
        <f t="shared" si="45"/>
        <v>8</v>
      </c>
      <c r="D929">
        <v>8.0499999999999989</v>
      </c>
      <c r="E929" s="10">
        <f>VLOOKUP(D929,$J$9:$K$27,2)*$B$7/1.5</f>
        <v>286.66666666666669</v>
      </c>
    </row>
    <row r="930" spans="1:5" x14ac:dyDescent="0.2">
      <c r="A930" s="2">
        <f t="shared" si="43"/>
        <v>42774.374999997766</v>
      </c>
      <c r="B930">
        <f t="shared" si="44"/>
        <v>2</v>
      </c>
      <c r="C930">
        <f t="shared" si="45"/>
        <v>9</v>
      </c>
      <c r="D930">
        <v>5.75</v>
      </c>
      <c r="E930" s="10">
        <f>VLOOKUP(D930,$J$9:$K$27,2)*$B$7/1.5</f>
        <v>0</v>
      </c>
    </row>
    <row r="931" spans="1:5" x14ac:dyDescent="0.2">
      <c r="A931" s="2">
        <f t="shared" si="43"/>
        <v>42774.416666664431</v>
      </c>
      <c r="B931">
        <f t="shared" si="44"/>
        <v>2</v>
      </c>
      <c r="C931">
        <f t="shared" si="45"/>
        <v>10</v>
      </c>
      <c r="D931">
        <v>8.3374999999999986</v>
      </c>
      <c r="E931" s="10">
        <f>VLOOKUP(D931,$J$9:$K$27,2)*$B$7/1.5</f>
        <v>286.66666666666669</v>
      </c>
    </row>
    <row r="932" spans="1:5" x14ac:dyDescent="0.2">
      <c r="A932" s="2">
        <f t="shared" si="43"/>
        <v>42774.458333331095</v>
      </c>
      <c r="B932">
        <f t="shared" si="44"/>
        <v>2</v>
      </c>
      <c r="C932">
        <f t="shared" si="45"/>
        <v>11</v>
      </c>
      <c r="D932">
        <v>10.637499999999999</v>
      </c>
      <c r="E932" s="10">
        <f>VLOOKUP(D932,$J$9:$K$27,2)*$B$7/1.5</f>
        <v>873.33333333333337</v>
      </c>
    </row>
    <row r="933" spans="1:5" x14ac:dyDescent="0.2">
      <c r="A933" s="2">
        <f t="shared" si="43"/>
        <v>42774.499999997759</v>
      </c>
      <c r="B933">
        <f t="shared" si="44"/>
        <v>2</v>
      </c>
      <c r="C933">
        <f t="shared" si="45"/>
        <v>12</v>
      </c>
      <c r="D933">
        <v>12.649999999999999</v>
      </c>
      <c r="E933" s="10">
        <f>VLOOKUP(D933,$J$9:$K$27,2)*$B$7/1.5</f>
        <v>1666.6666666666667</v>
      </c>
    </row>
    <row r="934" spans="1:5" x14ac:dyDescent="0.2">
      <c r="A934" s="2">
        <f t="shared" si="43"/>
        <v>42774.541666664423</v>
      </c>
      <c r="B934">
        <f t="shared" si="44"/>
        <v>2</v>
      </c>
      <c r="C934">
        <f t="shared" si="45"/>
        <v>13</v>
      </c>
      <c r="D934">
        <v>11.5</v>
      </c>
      <c r="E934" s="10">
        <f>VLOOKUP(D934,$J$9:$K$27,2)*$B$7/1.5</f>
        <v>873.33333333333337</v>
      </c>
    </row>
    <row r="935" spans="1:5" x14ac:dyDescent="0.2">
      <c r="A935" s="2">
        <f t="shared" si="43"/>
        <v>42774.583333331087</v>
      </c>
      <c r="B935">
        <f t="shared" si="44"/>
        <v>2</v>
      </c>
      <c r="C935">
        <f t="shared" si="45"/>
        <v>14</v>
      </c>
      <c r="D935">
        <v>18.399999999999999</v>
      </c>
      <c r="E935" s="10">
        <f>VLOOKUP(D935,$J$9:$K$27,2)*$B$7/1.5</f>
        <v>4266.666666666667</v>
      </c>
    </row>
    <row r="936" spans="1:5" x14ac:dyDescent="0.2">
      <c r="A936" s="2">
        <f t="shared" si="43"/>
        <v>42774.624999997752</v>
      </c>
      <c r="B936">
        <f t="shared" si="44"/>
        <v>2</v>
      </c>
      <c r="C936">
        <f t="shared" si="45"/>
        <v>15</v>
      </c>
      <c r="D936">
        <v>14.95</v>
      </c>
      <c r="E936" s="10">
        <f>VLOOKUP(D936,$J$9:$K$27,2)*$B$7/1.5</f>
        <v>2773.3333333333335</v>
      </c>
    </row>
    <row r="937" spans="1:5" x14ac:dyDescent="0.2">
      <c r="A937" s="2">
        <f t="shared" si="43"/>
        <v>42774.666666664416</v>
      </c>
      <c r="B937">
        <f t="shared" si="44"/>
        <v>2</v>
      </c>
      <c r="C937">
        <f t="shared" si="45"/>
        <v>16</v>
      </c>
      <c r="D937">
        <v>12.074999999999999</v>
      </c>
      <c r="E937" s="10">
        <f>VLOOKUP(D937,$J$9:$K$27,2)*$B$7/1.5</f>
        <v>873.33333333333337</v>
      </c>
    </row>
    <row r="938" spans="1:5" x14ac:dyDescent="0.2">
      <c r="A938" s="2">
        <f t="shared" si="43"/>
        <v>42774.70833333108</v>
      </c>
      <c r="B938">
        <f t="shared" si="44"/>
        <v>2</v>
      </c>
      <c r="C938">
        <f t="shared" si="45"/>
        <v>17</v>
      </c>
      <c r="D938">
        <v>10.35</v>
      </c>
      <c r="E938" s="10">
        <f>VLOOKUP(D938,$J$9:$K$27,2)*$B$7/1.5</f>
        <v>873.33333333333337</v>
      </c>
    </row>
    <row r="939" spans="1:5" x14ac:dyDescent="0.2">
      <c r="A939" s="2">
        <f t="shared" si="43"/>
        <v>42774.749999997744</v>
      </c>
      <c r="B939">
        <f t="shared" si="44"/>
        <v>2</v>
      </c>
      <c r="C939">
        <f t="shared" si="45"/>
        <v>18</v>
      </c>
      <c r="D939">
        <v>12.649999999999999</v>
      </c>
      <c r="E939" s="10">
        <f>VLOOKUP(D939,$J$9:$K$27,2)*$B$7/1.5</f>
        <v>1666.6666666666667</v>
      </c>
    </row>
    <row r="940" spans="1:5" x14ac:dyDescent="0.2">
      <c r="A940" s="2">
        <f t="shared" si="43"/>
        <v>42774.791666664409</v>
      </c>
      <c r="B940">
        <f t="shared" si="44"/>
        <v>2</v>
      </c>
      <c r="C940">
        <f t="shared" si="45"/>
        <v>19</v>
      </c>
      <c r="D940">
        <v>12.074999999999999</v>
      </c>
      <c r="E940" s="10">
        <f>VLOOKUP(D940,$J$9:$K$27,2)*$B$7/1.5</f>
        <v>873.33333333333337</v>
      </c>
    </row>
    <row r="941" spans="1:5" x14ac:dyDescent="0.2">
      <c r="A941" s="2">
        <f t="shared" si="43"/>
        <v>42774.833333331073</v>
      </c>
      <c r="B941">
        <f t="shared" si="44"/>
        <v>2</v>
      </c>
      <c r="C941">
        <f t="shared" si="45"/>
        <v>20</v>
      </c>
      <c r="D941">
        <v>16.099999999999998</v>
      </c>
      <c r="E941" s="10">
        <f>VLOOKUP(D941,$J$9:$K$27,2)*$B$7/1.5</f>
        <v>2773.3333333333335</v>
      </c>
    </row>
    <row r="942" spans="1:5" x14ac:dyDescent="0.2">
      <c r="A942" s="2">
        <f t="shared" si="43"/>
        <v>42774.874999997737</v>
      </c>
      <c r="B942">
        <f t="shared" si="44"/>
        <v>2</v>
      </c>
      <c r="C942">
        <f t="shared" si="45"/>
        <v>21</v>
      </c>
      <c r="D942">
        <v>14.95</v>
      </c>
      <c r="E942" s="10">
        <f>VLOOKUP(D942,$J$9:$K$27,2)*$B$7/1.5</f>
        <v>2773.3333333333335</v>
      </c>
    </row>
    <row r="943" spans="1:5" x14ac:dyDescent="0.2">
      <c r="A943" s="2">
        <f t="shared" si="43"/>
        <v>42774.916666664401</v>
      </c>
      <c r="B943">
        <f t="shared" si="44"/>
        <v>2</v>
      </c>
      <c r="C943">
        <f t="shared" si="45"/>
        <v>22</v>
      </c>
      <c r="D943">
        <v>12.649999999999999</v>
      </c>
      <c r="E943" s="10">
        <f>VLOOKUP(D943,$J$9:$K$27,2)*$B$7/1.5</f>
        <v>1666.6666666666667</v>
      </c>
    </row>
    <row r="944" spans="1:5" x14ac:dyDescent="0.2">
      <c r="A944" s="2">
        <f t="shared" si="43"/>
        <v>42774.958333331066</v>
      </c>
      <c r="B944">
        <f t="shared" si="44"/>
        <v>2</v>
      </c>
      <c r="C944">
        <f t="shared" si="45"/>
        <v>23</v>
      </c>
      <c r="D944">
        <v>8.0499999999999989</v>
      </c>
      <c r="E944" s="10">
        <f>VLOOKUP(D944,$J$9:$K$27,2)*$B$7/1.5</f>
        <v>286.66666666666669</v>
      </c>
    </row>
    <row r="945" spans="1:5" x14ac:dyDescent="0.2">
      <c r="A945" s="2">
        <f t="shared" si="43"/>
        <v>42774.99999999773</v>
      </c>
      <c r="B945">
        <f t="shared" si="44"/>
        <v>2</v>
      </c>
      <c r="C945">
        <f t="shared" si="45"/>
        <v>0</v>
      </c>
      <c r="D945">
        <v>3.4499999999999997</v>
      </c>
      <c r="E945" s="10">
        <f>VLOOKUP(D945,$J$9:$K$27,2)*$B$7/1.5</f>
        <v>0</v>
      </c>
    </row>
    <row r="946" spans="1:5" x14ac:dyDescent="0.2">
      <c r="A946" s="2">
        <f t="shared" si="43"/>
        <v>42775.041666664394</v>
      </c>
      <c r="B946">
        <f t="shared" si="44"/>
        <v>2</v>
      </c>
      <c r="C946">
        <f t="shared" si="45"/>
        <v>1</v>
      </c>
      <c r="D946">
        <v>4.5999999999999996</v>
      </c>
      <c r="E946" s="10">
        <f>VLOOKUP(D946,$J$9:$K$27,2)*$B$7/1.5</f>
        <v>0</v>
      </c>
    </row>
    <row r="947" spans="1:5" x14ac:dyDescent="0.2">
      <c r="A947" s="2">
        <f t="shared" si="43"/>
        <v>42775.083333331058</v>
      </c>
      <c r="B947">
        <f t="shared" si="44"/>
        <v>2</v>
      </c>
      <c r="C947">
        <f t="shared" si="45"/>
        <v>2</v>
      </c>
      <c r="D947">
        <v>5.75</v>
      </c>
      <c r="E947" s="10">
        <f>VLOOKUP(D947,$J$9:$K$27,2)*$B$7/1.5</f>
        <v>0</v>
      </c>
    </row>
    <row r="948" spans="1:5" x14ac:dyDescent="0.2">
      <c r="A948" s="2">
        <f t="shared" si="43"/>
        <v>42775.124999997723</v>
      </c>
      <c r="B948">
        <f t="shared" si="44"/>
        <v>2</v>
      </c>
      <c r="C948">
        <f t="shared" si="45"/>
        <v>3</v>
      </c>
      <c r="D948">
        <v>6.8999999999999995</v>
      </c>
      <c r="E948" s="10">
        <f>VLOOKUP(D948,$J$9:$K$27,2)*$B$7/1.5</f>
        <v>0</v>
      </c>
    </row>
    <row r="949" spans="1:5" x14ac:dyDescent="0.2">
      <c r="A949" s="2">
        <f t="shared" si="43"/>
        <v>42775.166666664387</v>
      </c>
      <c r="B949">
        <f t="shared" si="44"/>
        <v>2</v>
      </c>
      <c r="C949">
        <f t="shared" si="45"/>
        <v>4</v>
      </c>
      <c r="D949">
        <v>13.799999999999999</v>
      </c>
      <c r="E949" s="10">
        <f>VLOOKUP(D949,$J$9:$K$27,2)*$B$7/1.5</f>
        <v>1666.6666666666667</v>
      </c>
    </row>
    <row r="950" spans="1:5" x14ac:dyDescent="0.2">
      <c r="A950" s="2">
        <f t="shared" si="43"/>
        <v>42775.208333331051</v>
      </c>
      <c r="B950">
        <f t="shared" si="44"/>
        <v>2</v>
      </c>
      <c r="C950">
        <f t="shared" si="45"/>
        <v>5</v>
      </c>
      <c r="D950">
        <v>22.424999999999997</v>
      </c>
      <c r="E950" s="10">
        <f>VLOOKUP(D950,$J$9:$K$27,2)*$B$7/1.5</f>
        <v>7873.333333333333</v>
      </c>
    </row>
    <row r="951" spans="1:5" x14ac:dyDescent="0.2">
      <c r="A951" s="2">
        <f t="shared" si="43"/>
        <v>42775.249999997715</v>
      </c>
      <c r="B951">
        <f t="shared" si="44"/>
        <v>2</v>
      </c>
      <c r="C951">
        <f t="shared" si="45"/>
        <v>6</v>
      </c>
      <c r="D951">
        <v>24.15</v>
      </c>
      <c r="E951" s="10">
        <f>VLOOKUP(D951,$J$9:$K$27,2)*$B$7/1.5</f>
        <v>9060</v>
      </c>
    </row>
    <row r="952" spans="1:5" x14ac:dyDescent="0.2">
      <c r="A952" s="2">
        <f t="shared" si="43"/>
        <v>42775.29166666438</v>
      </c>
      <c r="B952">
        <f t="shared" si="44"/>
        <v>2</v>
      </c>
      <c r="C952">
        <f t="shared" si="45"/>
        <v>7</v>
      </c>
      <c r="D952">
        <v>26.45</v>
      </c>
      <c r="E952" s="10">
        <f>VLOOKUP(D952,$J$9:$K$27,2)*$B$7/1.5</f>
        <v>9573.3333333333339</v>
      </c>
    </row>
    <row r="953" spans="1:5" x14ac:dyDescent="0.2">
      <c r="A953" s="2">
        <f t="shared" si="43"/>
        <v>42775.333333331044</v>
      </c>
      <c r="B953">
        <f t="shared" si="44"/>
        <v>2</v>
      </c>
      <c r="C953">
        <f t="shared" si="45"/>
        <v>8</v>
      </c>
      <c r="D953">
        <v>25.587499999999999</v>
      </c>
      <c r="E953" s="10">
        <f>VLOOKUP(D953,$J$9:$K$27,2)*$B$7/1.5</f>
        <v>9060</v>
      </c>
    </row>
    <row r="954" spans="1:5" x14ac:dyDescent="0.2">
      <c r="A954" s="2">
        <f t="shared" si="43"/>
        <v>42775.374999997708</v>
      </c>
      <c r="B954">
        <f t="shared" si="44"/>
        <v>2</v>
      </c>
      <c r="C954">
        <f t="shared" si="45"/>
        <v>9</v>
      </c>
      <c r="D954">
        <v>35.266666666666666</v>
      </c>
      <c r="E954" s="10">
        <f>VLOOKUP(D954,$J$9:$K$27,2)*$B$7/1.5</f>
        <v>10000</v>
      </c>
    </row>
    <row r="955" spans="1:5" x14ac:dyDescent="0.2">
      <c r="A955" s="2">
        <f t="shared" si="43"/>
        <v>42775.416666664372</v>
      </c>
      <c r="B955">
        <f t="shared" si="44"/>
        <v>2</v>
      </c>
      <c r="C955">
        <f t="shared" si="45"/>
        <v>10</v>
      </c>
      <c r="D955">
        <v>37.662499999999994</v>
      </c>
      <c r="E955" s="10">
        <f>VLOOKUP(D955,$J$9:$K$27,2)*$B$7/1.5</f>
        <v>10000</v>
      </c>
    </row>
    <row r="956" spans="1:5" x14ac:dyDescent="0.2">
      <c r="A956" s="2">
        <f t="shared" si="43"/>
        <v>42775.458333331037</v>
      </c>
      <c r="B956">
        <f t="shared" si="44"/>
        <v>2</v>
      </c>
      <c r="C956">
        <f t="shared" si="45"/>
        <v>11</v>
      </c>
      <c r="D956">
        <v>35.65</v>
      </c>
      <c r="E956" s="10">
        <f>VLOOKUP(D956,$J$9:$K$27,2)*$B$7/1.5</f>
        <v>10000</v>
      </c>
    </row>
    <row r="957" spans="1:5" x14ac:dyDescent="0.2">
      <c r="A957" s="2">
        <f t="shared" si="43"/>
        <v>42775.499999997701</v>
      </c>
      <c r="B957">
        <f t="shared" si="44"/>
        <v>2</v>
      </c>
      <c r="C957">
        <f t="shared" si="45"/>
        <v>12</v>
      </c>
      <c r="D957">
        <v>28.749999999999996</v>
      </c>
      <c r="E957" s="10">
        <f>VLOOKUP(D957,$J$9:$K$27,2)*$B$7/1.5</f>
        <v>9873.3333333333339</v>
      </c>
    </row>
    <row r="958" spans="1:5" x14ac:dyDescent="0.2">
      <c r="A958" s="2">
        <f t="shared" si="43"/>
        <v>42775.541666664365</v>
      </c>
      <c r="B958">
        <f t="shared" si="44"/>
        <v>2</v>
      </c>
      <c r="C958">
        <f t="shared" si="45"/>
        <v>13</v>
      </c>
      <c r="D958">
        <v>31.337499999999999</v>
      </c>
      <c r="E958" s="10">
        <f>VLOOKUP(D958,$J$9:$K$27,2)*$B$7/1.5</f>
        <v>9960</v>
      </c>
    </row>
    <row r="959" spans="1:5" x14ac:dyDescent="0.2">
      <c r="A959" s="2">
        <f t="shared" si="43"/>
        <v>42775.583333331029</v>
      </c>
      <c r="B959">
        <f t="shared" si="44"/>
        <v>2</v>
      </c>
      <c r="C959">
        <f t="shared" si="45"/>
        <v>14</v>
      </c>
      <c r="D959">
        <v>27.599999999999998</v>
      </c>
      <c r="E959" s="10">
        <f>VLOOKUP(D959,$J$9:$K$27,2)*$B$7/1.5</f>
        <v>9573.3333333333339</v>
      </c>
    </row>
    <row r="960" spans="1:5" x14ac:dyDescent="0.2">
      <c r="A960" s="2">
        <f t="shared" si="43"/>
        <v>42775.624999997694</v>
      </c>
      <c r="B960">
        <f t="shared" si="44"/>
        <v>2</v>
      </c>
      <c r="C960">
        <f t="shared" si="45"/>
        <v>15</v>
      </c>
      <c r="D960">
        <v>22.424999999999997</v>
      </c>
      <c r="E960" s="10">
        <f>VLOOKUP(D960,$J$9:$K$27,2)*$B$7/1.5</f>
        <v>7873.333333333333</v>
      </c>
    </row>
    <row r="961" spans="1:5" x14ac:dyDescent="0.2">
      <c r="A961" s="2">
        <f t="shared" si="43"/>
        <v>42775.666666664358</v>
      </c>
      <c r="B961">
        <f t="shared" si="44"/>
        <v>2</v>
      </c>
      <c r="C961">
        <f t="shared" si="45"/>
        <v>16</v>
      </c>
      <c r="D961">
        <v>22.233333333333331</v>
      </c>
      <c r="E961" s="10">
        <f>VLOOKUP(D961,$J$9:$K$27,2)*$B$7/1.5</f>
        <v>7873.333333333333</v>
      </c>
    </row>
    <row r="962" spans="1:5" x14ac:dyDescent="0.2">
      <c r="A962" s="2">
        <f t="shared" si="43"/>
        <v>42775.708333331022</v>
      </c>
      <c r="B962">
        <f t="shared" si="44"/>
        <v>2</v>
      </c>
      <c r="C962">
        <f t="shared" si="45"/>
        <v>17</v>
      </c>
      <c r="D962">
        <v>18.783333333333331</v>
      </c>
      <c r="E962" s="10">
        <f>VLOOKUP(D962,$J$9:$K$27,2)*$B$7/1.5</f>
        <v>4266.666666666667</v>
      </c>
    </row>
    <row r="963" spans="1:5" x14ac:dyDescent="0.2">
      <c r="A963" s="2">
        <f t="shared" si="43"/>
        <v>42775.749999997686</v>
      </c>
      <c r="B963">
        <f t="shared" si="44"/>
        <v>2</v>
      </c>
      <c r="C963">
        <f t="shared" si="45"/>
        <v>18</v>
      </c>
      <c r="D963">
        <v>28.174999999999997</v>
      </c>
      <c r="E963" s="10">
        <f>VLOOKUP(D963,$J$9:$K$27,2)*$B$7/1.5</f>
        <v>9873.3333333333339</v>
      </c>
    </row>
    <row r="964" spans="1:5" x14ac:dyDescent="0.2">
      <c r="A964" s="2">
        <f t="shared" si="43"/>
        <v>42775.79166666435</v>
      </c>
      <c r="B964">
        <f t="shared" si="44"/>
        <v>2</v>
      </c>
      <c r="C964">
        <f t="shared" si="45"/>
        <v>19</v>
      </c>
      <c r="D964">
        <v>25.99</v>
      </c>
      <c r="E964" s="10">
        <f>VLOOKUP(D964,$J$9:$K$27,2)*$B$7/1.5</f>
        <v>9573.3333333333339</v>
      </c>
    </row>
    <row r="965" spans="1:5" x14ac:dyDescent="0.2">
      <c r="A965" s="2">
        <f t="shared" si="43"/>
        <v>42775.833333331015</v>
      </c>
      <c r="B965">
        <f t="shared" si="44"/>
        <v>2</v>
      </c>
      <c r="C965">
        <f t="shared" si="45"/>
        <v>20</v>
      </c>
      <c r="D965">
        <v>27.216666666666665</v>
      </c>
      <c r="E965" s="10">
        <f>VLOOKUP(D965,$J$9:$K$27,2)*$B$7/1.5</f>
        <v>9573.3333333333339</v>
      </c>
    </row>
    <row r="966" spans="1:5" x14ac:dyDescent="0.2">
      <c r="A966" s="2">
        <f t="shared" si="43"/>
        <v>42775.874999997679</v>
      </c>
      <c r="B966">
        <f t="shared" si="44"/>
        <v>2</v>
      </c>
      <c r="C966">
        <f t="shared" si="45"/>
        <v>21</v>
      </c>
      <c r="D966">
        <v>29.9</v>
      </c>
      <c r="E966" s="10">
        <f>VLOOKUP(D966,$J$9:$K$27,2)*$B$7/1.5</f>
        <v>9873.3333333333339</v>
      </c>
    </row>
    <row r="967" spans="1:5" x14ac:dyDescent="0.2">
      <c r="A967" s="2">
        <f t="shared" si="43"/>
        <v>42775.916666664343</v>
      </c>
      <c r="B967">
        <f t="shared" si="44"/>
        <v>2</v>
      </c>
      <c r="C967">
        <f t="shared" si="45"/>
        <v>22</v>
      </c>
      <c r="D967">
        <v>33.349999999999994</v>
      </c>
      <c r="E967" s="10">
        <f>VLOOKUP(D967,$J$9:$K$27,2)*$B$7/1.5</f>
        <v>10000</v>
      </c>
    </row>
    <row r="968" spans="1:5" x14ac:dyDescent="0.2">
      <c r="A968" s="2">
        <f t="shared" si="43"/>
        <v>42775.958333331007</v>
      </c>
      <c r="B968">
        <f t="shared" si="44"/>
        <v>2</v>
      </c>
      <c r="C968">
        <f t="shared" si="45"/>
        <v>23</v>
      </c>
      <c r="D968">
        <v>25.299999999999997</v>
      </c>
      <c r="E968" s="10">
        <f>VLOOKUP(D968,$J$9:$K$27,2)*$B$7/1.5</f>
        <v>9060</v>
      </c>
    </row>
    <row r="969" spans="1:5" x14ac:dyDescent="0.2">
      <c r="A969" s="2">
        <f t="shared" si="43"/>
        <v>42775.999999997672</v>
      </c>
      <c r="B969">
        <f t="shared" si="44"/>
        <v>2</v>
      </c>
      <c r="C969">
        <f t="shared" si="45"/>
        <v>0</v>
      </c>
      <c r="D969">
        <v>23</v>
      </c>
      <c r="E969" s="10">
        <f>VLOOKUP(D969,$J$9:$K$27,2)*$B$7/1.5</f>
        <v>7873.333333333333</v>
      </c>
    </row>
    <row r="970" spans="1:5" x14ac:dyDescent="0.2">
      <c r="A970" s="2">
        <f t="shared" si="43"/>
        <v>42776.041666664336</v>
      </c>
      <c r="B970">
        <f t="shared" si="44"/>
        <v>2</v>
      </c>
      <c r="C970">
        <f t="shared" si="45"/>
        <v>1</v>
      </c>
      <c r="D970">
        <v>21.083333333333329</v>
      </c>
      <c r="E970" s="10">
        <f>VLOOKUP(D970,$J$9:$K$27,2)*$B$7/1.5</f>
        <v>6160</v>
      </c>
    </row>
    <row r="971" spans="1:5" x14ac:dyDescent="0.2">
      <c r="A971" s="2">
        <f t="shared" ref="A971:A1034" si="46">A970+1/24</f>
        <v>42776.083333331</v>
      </c>
      <c r="B971">
        <f t="shared" ref="B971:B1034" si="47">MONTH(A971)</f>
        <v>2</v>
      </c>
      <c r="C971">
        <f t="shared" ref="C971:C1034" si="48">HOUR(A971)</f>
        <v>2</v>
      </c>
      <c r="D971">
        <v>17.25</v>
      </c>
      <c r="E971" s="10">
        <f>VLOOKUP(D971,$J$9:$K$27,2)*$B$7/1.5</f>
        <v>4266.666666666667</v>
      </c>
    </row>
    <row r="972" spans="1:5" x14ac:dyDescent="0.2">
      <c r="A972" s="2">
        <f t="shared" si="46"/>
        <v>42776.124999997664</v>
      </c>
      <c r="B972">
        <f t="shared" si="47"/>
        <v>2</v>
      </c>
      <c r="C972">
        <f t="shared" si="48"/>
        <v>3</v>
      </c>
      <c r="D972">
        <v>16.099999999999998</v>
      </c>
      <c r="E972" s="10">
        <f>VLOOKUP(D972,$J$9:$K$27,2)*$B$7/1.5</f>
        <v>2773.3333333333335</v>
      </c>
    </row>
    <row r="973" spans="1:5" x14ac:dyDescent="0.2">
      <c r="A973" s="2">
        <f t="shared" si="46"/>
        <v>42776.166666664329</v>
      </c>
      <c r="B973">
        <f t="shared" si="47"/>
        <v>2</v>
      </c>
      <c r="C973">
        <f t="shared" si="48"/>
        <v>4</v>
      </c>
      <c r="D973">
        <v>16.674999999999997</v>
      </c>
      <c r="E973" s="10">
        <f>VLOOKUP(D973,$J$9:$K$27,2)*$B$7/1.5</f>
        <v>2773.3333333333335</v>
      </c>
    </row>
    <row r="974" spans="1:5" x14ac:dyDescent="0.2">
      <c r="A974" s="2">
        <f t="shared" si="46"/>
        <v>42776.208333330993</v>
      </c>
      <c r="B974">
        <f t="shared" si="47"/>
        <v>2</v>
      </c>
      <c r="C974">
        <f t="shared" si="48"/>
        <v>5</v>
      </c>
      <c r="D974">
        <v>11.5</v>
      </c>
      <c r="E974" s="10">
        <f>VLOOKUP(D974,$J$9:$K$27,2)*$B$7/1.5</f>
        <v>873.33333333333337</v>
      </c>
    </row>
    <row r="975" spans="1:5" x14ac:dyDescent="0.2">
      <c r="A975" s="2">
        <f t="shared" si="46"/>
        <v>42776.249999997657</v>
      </c>
      <c r="B975">
        <f t="shared" si="47"/>
        <v>2</v>
      </c>
      <c r="C975">
        <f t="shared" si="48"/>
        <v>6</v>
      </c>
      <c r="D975">
        <v>12.649999999999999</v>
      </c>
      <c r="E975" s="10">
        <f>VLOOKUP(D975,$J$9:$K$27,2)*$B$7/1.5</f>
        <v>1666.6666666666667</v>
      </c>
    </row>
    <row r="976" spans="1:5" x14ac:dyDescent="0.2">
      <c r="A976" s="2">
        <f t="shared" si="46"/>
        <v>42776.291666664321</v>
      </c>
      <c r="B976">
        <f t="shared" si="47"/>
        <v>2</v>
      </c>
      <c r="C976">
        <f t="shared" si="48"/>
        <v>7</v>
      </c>
      <c r="D976">
        <v>14.95</v>
      </c>
      <c r="E976" s="10">
        <f>VLOOKUP(D976,$J$9:$K$27,2)*$B$7/1.5</f>
        <v>2773.3333333333335</v>
      </c>
    </row>
    <row r="977" spans="1:5" x14ac:dyDescent="0.2">
      <c r="A977" s="2">
        <f t="shared" si="46"/>
        <v>42776.333333330986</v>
      </c>
      <c r="B977">
        <f t="shared" si="47"/>
        <v>2</v>
      </c>
      <c r="C977">
        <f t="shared" si="48"/>
        <v>8</v>
      </c>
      <c r="D977">
        <v>14.95</v>
      </c>
      <c r="E977" s="10">
        <f>VLOOKUP(D977,$J$9:$K$27,2)*$B$7/1.5</f>
        <v>2773.3333333333335</v>
      </c>
    </row>
    <row r="978" spans="1:5" x14ac:dyDescent="0.2">
      <c r="A978" s="2">
        <f t="shared" si="46"/>
        <v>42776.37499999765</v>
      </c>
      <c r="B978">
        <f t="shared" si="47"/>
        <v>2</v>
      </c>
      <c r="C978">
        <f t="shared" si="48"/>
        <v>9</v>
      </c>
      <c r="D978">
        <v>18.399999999999999</v>
      </c>
      <c r="E978" s="10">
        <f>VLOOKUP(D978,$J$9:$K$27,2)*$B$7/1.5</f>
        <v>4266.666666666667</v>
      </c>
    </row>
    <row r="979" spans="1:5" x14ac:dyDescent="0.2">
      <c r="A979" s="2">
        <f t="shared" si="46"/>
        <v>42776.416666664314</v>
      </c>
      <c r="B979">
        <f t="shared" si="47"/>
        <v>2</v>
      </c>
      <c r="C979">
        <f t="shared" si="48"/>
        <v>10</v>
      </c>
      <c r="D979">
        <v>22.424999999999997</v>
      </c>
      <c r="E979" s="10">
        <f>VLOOKUP(D979,$J$9:$K$27,2)*$B$7/1.5</f>
        <v>7873.333333333333</v>
      </c>
    </row>
    <row r="980" spans="1:5" x14ac:dyDescent="0.2">
      <c r="A980" s="2">
        <f t="shared" si="46"/>
        <v>42776.458333330978</v>
      </c>
      <c r="B980">
        <f t="shared" si="47"/>
        <v>2</v>
      </c>
      <c r="C980">
        <f t="shared" si="48"/>
        <v>11</v>
      </c>
      <c r="D980">
        <v>18.399999999999999</v>
      </c>
      <c r="E980" s="10">
        <f>VLOOKUP(D980,$J$9:$K$27,2)*$B$7/1.5</f>
        <v>4266.666666666667</v>
      </c>
    </row>
    <row r="981" spans="1:5" x14ac:dyDescent="0.2">
      <c r="A981" s="2">
        <f t="shared" si="46"/>
        <v>42776.499999997643</v>
      </c>
      <c r="B981">
        <f t="shared" si="47"/>
        <v>2</v>
      </c>
      <c r="C981">
        <f t="shared" si="48"/>
        <v>12</v>
      </c>
      <c r="D981">
        <v>20.7</v>
      </c>
      <c r="E981" s="10">
        <f>VLOOKUP(D981,$J$9:$K$27,2)*$B$7/1.5</f>
        <v>6160</v>
      </c>
    </row>
    <row r="982" spans="1:5" x14ac:dyDescent="0.2">
      <c r="A982" s="2">
        <f t="shared" si="46"/>
        <v>42776.541666664307</v>
      </c>
      <c r="B982">
        <f t="shared" si="47"/>
        <v>2</v>
      </c>
      <c r="C982">
        <f t="shared" si="48"/>
        <v>13</v>
      </c>
      <c r="D982">
        <v>19.549999999999997</v>
      </c>
      <c r="E982" s="10">
        <f>VLOOKUP(D982,$J$9:$K$27,2)*$B$7/1.5</f>
        <v>6160</v>
      </c>
    </row>
    <row r="983" spans="1:5" x14ac:dyDescent="0.2">
      <c r="A983" s="2">
        <f t="shared" si="46"/>
        <v>42776.583333330971</v>
      </c>
      <c r="B983">
        <f t="shared" si="47"/>
        <v>2</v>
      </c>
      <c r="C983">
        <f t="shared" si="48"/>
        <v>14</v>
      </c>
      <c r="D983">
        <v>14.95</v>
      </c>
      <c r="E983" s="10">
        <f>VLOOKUP(D983,$J$9:$K$27,2)*$B$7/1.5</f>
        <v>2773.3333333333335</v>
      </c>
    </row>
    <row r="984" spans="1:5" x14ac:dyDescent="0.2">
      <c r="A984" s="2">
        <f t="shared" si="46"/>
        <v>42776.624999997635</v>
      </c>
      <c r="B984">
        <f t="shared" si="47"/>
        <v>2</v>
      </c>
      <c r="C984">
        <f t="shared" si="48"/>
        <v>15</v>
      </c>
      <c r="D984">
        <v>17.25</v>
      </c>
      <c r="E984" s="10">
        <f>VLOOKUP(D984,$J$9:$K$27,2)*$B$7/1.5</f>
        <v>4266.666666666667</v>
      </c>
    </row>
    <row r="985" spans="1:5" x14ac:dyDescent="0.2">
      <c r="A985" s="2">
        <f t="shared" si="46"/>
        <v>42776.6666666643</v>
      </c>
      <c r="B985">
        <f t="shared" si="47"/>
        <v>2</v>
      </c>
      <c r="C985">
        <f t="shared" si="48"/>
        <v>16</v>
      </c>
      <c r="D985">
        <v>16.099999999999998</v>
      </c>
      <c r="E985" s="10">
        <f>VLOOKUP(D985,$J$9:$K$27,2)*$B$7/1.5</f>
        <v>2773.3333333333335</v>
      </c>
    </row>
    <row r="986" spans="1:5" x14ac:dyDescent="0.2">
      <c r="A986" s="2">
        <f t="shared" si="46"/>
        <v>42776.708333330964</v>
      </c>
      <c r="B986">
        <f t="shared" si="47"/>
        <v>2</v>
      </c>
      <c r="C986">
        <f t="shared" si="48"/>
        <v>17</v>
      </c>
      <c r="D986">
        <v>8.0499999999999989</v>
      </c>
      <c r="E986" s="10">
        <f>VLOOKUP(D986,$J$9:$K$27,2)*$B$7/1.5</f>
        <v>286.66666666666669</v>
      </c>
    </row>
    <row r="987" spans="1:5" x14ac:dyDescent="0.2">
      <c r="A987" s="2">
        <f t="shared" si="46"/>
        <v>42776.749999997628</v>
      </c>
      <c r="B987">
        <f t="shared" si="47"/>
        <v>2</v>
      </c>
      <c r="C987">
        <f t="shared" si="48"/>
        <v>18</v>
      </c>
      <c r="D987">
        <v>9.1999999999999993</v>
      </c>
      <c r="E987" s="10">
        <f>VLOOKUP(D987,$J$9:$K$27,2)*$B$7/1.5</f>
        <v>286.66666666666669</v>
      </c>
    </row>
    <row r="988" spans="1:5" x14ac:dyDescent="0.2">
      <c r="A988" s="2">
        <f t="shared" si="46"/>
        <v>42776.791666664292</v>
      </c>
      <c r="B988">
        <f t="shared" si="47"/>
        <v>2</v>
      </c>
      <c r="C988">
        <f t="shared" si="48"/>
        <v>19</v>
      </c>
      <c r="D988">
        <v>8.625</v>
      </c>
      <c r="E988" s="10">
        <f>VLOOKUP(D988,$J$9:$K$27,2)*$B$7/1.5</f>
        <v>286.66666666666669</v>
      </c>
    </row>
    <row r="989" spans="1:5" x14ac:dyDescent="0.2">
      <c r="A989" s="2">
        <f t="shared" si="46"/>
        <v>42776.833333330957</v>
      </c>
      <c r="B989">
        <f t="shared" si="47"/>
        <v>2</v>
      </c>
      <c r="C989">
        <f t="shared" si="48"/>
        <v>20</v>
      </c>
      <c r="D989">
        <v>8.0499999999999989</v>
      </c>
      <c r="E989" s="10">
        <f>VLOOKUP(D989,$J$9:$K$27,2)*$B$7/1.5</f>
        <v>286.66666666666669</v>
      </c>
    </row>
    <row r="990" spans="1:5" x14ac:dyDescent="0.2">
      <c r="A990" s="2">
        <f t="shared" si="46"/>
        <v>42776.874999997621</v>
      </c>
      <c r="B990">
        <f t="shared" si="47"/>
        <v>2</v>
      </c>
      <c r="C990">
        <f t="shared" si="48"/>
        <v>21</v>
      </c>
      <c r="D990">
        <v>9.1999999999999993</v>
      </c>
      <c r="E990" s="10">
        <f>VLOOKUP(D990,$J$9:$K$27,2)*$B$7/1.5</f>
        <v>286.66666666666669</v>
      </c>
    </row>
    <row r="991" spans="1:5" x14ac:dyDescent="0.2">
      <c r="A991" s="2">
        <f t="shared" si="46"/>
        <v>42776.916666664285</v>
      </c>
      <c r="B991">
        <f t="shared" si="47"/>
        <v>2</v>
      </c>
      <c r="C991">
        <f t="shared" si="48"/>
        <v>22</v>
      </c>
      <c r="D991">
        <v>8.625</v>
      </c>
      <c r="E991" s="10">
        <f>VLOOKUP(D991,$J$9:$K$27,2)*$B$7/1.5</f>
        <v>286.66666666666669</v>
      </c>
    </row>
    <row r="992" spans="1:5" x14ac:dyDescent="0.2">
      <c r="A992" s="2">
        <f t="shared" si="46"/>
        <v>42776.958333330949</v>
      </c>
      <c r="B992">
        <f t="shared" si="47"/>
        <v>2</v>
      </c>
      <c r="C992">
        <f t="shared" si="48"/>
        <v>23</v>
      </c>
      <c r="D992">
        <v>7.4749999999999996</v>
      </c>
      <c r="E992" s="10">
        <f>VLOOKUP(D992,$J$9:$K$27,2)*$B$7/1.5</f>
        <v>0</v>
      </c>
    </row>
    <row r="993" spans="1:5" x14ac:dyDescent="0.2">
      <c r="A993" s="2">
        <f t="shared" si="46"/>
        <v>42776.999999997613</v>
      </c>
      <c r="B993">
        <f t="shared" si="47"/>
        <v>2</v>
      </c>
      <c r="C993">
        <f t="shared" si="48"/>
        <v>0</v>
      </c>
      <c r="D993">
        <v>6.8999999999999995</v>
      </c>
      <c r="E993" s="10">
        <f>VLOOKUP(D993,$J$9:$K$27,2)*$B$7/1.5</f>
        <v>0</v>
      </c>
    </row>
    <row r="994" spans="1:5" x14ac:dyDescent="0.2">
      <c r="A994" s="2">
        <f t="shared" si="46"/>
        <v>42777.041666664278</v>
      </c>
      <c r="B994">
        <f t="shared" si="47"/>
        <v>2</v>
      </c>
      <c r="C994">
        <f t="shared" si="48"/>
        <v>1</v>
      </c>
      <c r="D994">
        <v>3.2199999999999998</v>
      </c>
      <c r="E994" s="10">
        <f>VLOOKUP(D994,$J$9:$K$27,2)*$B$7/1.5</f>
        <v>0</v>
      </c>
    </row>
    <row r="995" spans="1:5" x14ac:dyDescent="0.2">
      <c r="A995" s="2">
        <f t="shared" si="46"/>
        <v>42777.083333330942</v>
      </c>
      <c r="B995">
        <f t="shared" si="47"/>
        <v>2</v>
      </c>
      <c r="C995">
        <f t="shared" si="48"/>
        <v>2</v>
      </c>
      <c r="D995">
        <v>6.1333333333333329</v>
      </c>
      <c r="E995" s="10">
        <f>VLOOKUP(D995,$J$9:$K$27,2)*$B$7/1.5</f>
        <v>0</v>
      </c>
    </row>
    <row r="996" spans="1:5" x14ac:dyDescent="0.2">
      <c r="A996" s="2">
        <f t="shared" si="46"/>
        <v>42777.124999997606</v>
      </c>
      <c r="B996">
        <f t="shared" si="47"/>
        <v>2</v>
      </c>
      <c r="C996">
        <f t="shared" si="48"/>
        <v>3</v>
      </c>
      <c r="D996">
        <v>11.308333333333334</v>
      </c>
      <c r="E996" s="10">
        <f>VLOOKUP(D996,$J$9:$K$27,2)*$B$7/1.5</f>
        <v>873.33333333333337</v>
      </c>
    </row>
    <row r="997" spans="1:5" x14ac:dyDescent="0.2">
      <c r="A997" s="2">
        <f t="shared" si="46"/>
        <v>42777.16666666427</v>
      </c>
      <c r="B997">
        <f t="shared" si="47"/>
        <v>2</v>
      </c>
      <c r="C997">
        <f t="shared" si="48"/>
        <v>4</v>
      </c>
      <c r="D997">
        <v>9.3916666666666657</v>
      </c>
      <c r="E997" s="10">
        <f>VLOOKUP(D997,$J$9:$K$27,2)*$B$7/1.5</f>
        <v>286.66666666666669</v>
      </c>
    </row>
    <row r="998" spans="1:5" x14ac:dyDescent="0.2">
      <c r="A998" s="2">
        <f t="shared" si="46"/>
        <v>42777.208333330935</v>
      </c>
      <c r="B998">
        <f t="shared" si="47"/>
        <v>2</v>
      </c>
      <c r="C998">
        <f t="shared" si="48"/>
        <v>5</v>
      </c>
      <c r="D998">
        <v>11.883333333333333</v>
      </c>
      <c r="E998" s="10">
        <f>VLOOKUP(D998,$J$9:$K$27,2)*$B$7/1.5</f>
        <v>873.33333333333337</v>
      </c>
    </row>
    <row r="999" spans="1:5" x14ac:dyDescent="0.2">
      <c r="A999" s="2">
        <f t="shared" si="46"/>
        <v>42777.249999997599</v>
      </c>
      <c r="B999">
        <f t="shared" si="47"/>
        <v>2</v>
      </c>
      <c r="C999">
        <f t="shared" si="48"/>
        <v>6</v>
      </c>
      <c r="D999">
        <v>10.579999999999998</v>
      </c>
      <c r="E999" s="10">
        <f>VLOOKUP(D999,$J$9:$K$27,2)*$B$7/1.5</f>
        <v>873.33333333333337</v>
      </c>
    </row>
    <row r="1000" spans="1:5" x14ac:dyDescent="0.2">
      <c r="A1000" s="2">
        <f t="shared" si="46"/>
        <v>42777.291666664263</v>
      </c>
      <c r="B1000">
        <f t="shared" si="47"/>
        <v>2</v>
      </c>
      <c r="C1000">
        <f t="shared" si="48"/>
        <v>7</v>
      </c>
      <c r="D1000">
        <v>6.8999999999999995</v>
      </c>
      <c r="E1000" s="10">
        <f>VLOOKUP(D1000,$J$9:$K$27,2)*$B$7/1.5</f>
        <v>0</v>
      </c>
    </row>
    <row r="1001" spans="1:5" x14ac:dyDescent="0.2">
      <c r="A1001" s="2">
        <f t="shared" si="46"/>
        <v>42777.333333330927</v>
      </c>
      <c r="B1001">
        <f t="shared" si="47"/>
        <v>2</v>
      </c>
      <c r="C1001">
        <f t="shared" si="48"/>
        <v>8</v>
      </c>
      <c r="D1001">
        <v>0</v>
      </c>
      <c r="E1001" s="10">
        <f>VLOOKUP(D1001,$J$9:$K$27,2)*$B$7/1.5</f>
        <v>0</v>
      </c>
    </row>
    <row r="1002" spans="1:5" x14ac:dyDescent="0.2">
      <c r="A1002" s="2">
        <f t="shared" si="46"/>
        <v>42777.374999997592</v>
      </c>
      <c r="B1002">
        <f t="shared" si="47"/>
        <v>2</v>
      </c>
      <c r="C1002">
        <f t="shared" si="48"/>
        <v>9</v>
      </c>
      <c r="D1002">
        <v>4.2166666666666659</v>
      </c>
      <c r="E1002" s="10">
        <f>VLOOKUP(D1002,$J$9:$K$27,2)*$B$7/1.5</f>
        <v>0</v>
      </c>
    </row>
    <row r="1003" spans="1:5" x14ac:dyDescent="0.2">
      <c r="A1003" s="2">
        <f t="shared" si="46"/>
        <v>42777.416666664256</v>
      </c>
      <c r="B1003">
        <f t="shared" si="47"/>
        <v>2</v>
      </c>
      <c r="C1003">
        <f t="shared" si="48"/>
        <v>10</v>
      </c>
      <c r="D1003">
        <v>10.637499999999999</v>
      </c>
      <c r="E1003" s="10">
        <f>VLOOKUP(D1003,$J$9:$K$27,2)*$B$7/1.5</f>
        <v>873.33333333333337</v>
      </c>
    </row>
    <row r="1004" spans="1:5" x14ac:dyDescent="0.2">
      <c r="A1004" s="2">
        <f t="shared" si="46"/>
        <v>42777.45833333092</v>
      </c>
      <c r="B1004">
        <f t="shared" si="47"/>
        <v>2</v>
      </c>
      <c r="C1004">
        <f t="shared" si="48"/>
        <v>11</v>
      </c>
      <c r="D1004">
        <v>11.5</v>
      </c>
      <c r="E1004" s="10">
        <f>VLOOKUP(D1004,$J$9:$K$27,2)*$B$7/1.5</f>
        <v>873.33333333333337</v>
      </c>
    </row>
    <row r="1005" spans="1:5" x14ac:dyDescent="0.2">
      <c r="A1005" s="2">
        <f t="shared" si="46"/>
        <v>42777.499999997584</v>
      </c>
      <c r="B1005">
        <f t="shared" si="47"/>
        <v>2</v>
      </c>
      <c r="C1005">
        <f t="shared" si="48"/>
        <v>12</v>
      </c>
      <c r="D1005">
        <v>12.649999999999999</v>
      </c>
      <c r="E1005" s="10">
        <f>VLOOKUP(D1005,$J$9:$K$27,2)*$B$7/1.5</f>
        <v>1666.6666666666667</v>
      </c>
    </row>
    <row r="1006" spans="1:5" x14ac:dyDescent="0.2">
      <c r="A1006" s="2">
        <f t="shared" si="46"/>
        <v>42777.541666664249</v>
      </c>
      <c r="B1006">
        <f t="shared" si="47"/>
        <v>2</v>
      </c>
      <c r="C1006">
        <f t="shared" si="48"/>
        <v>13</v>
      </c>
      <c r="D1006">
        <v>13.799999999999999</v>
      </c>
      <c r="E1006" s="10">
        <f>VLOOKUP(D1006,$J$9:$K$27,2)*$B$7/1.5</f>
        <v>1666.6666666666667</v>
      </c>
    </row>
    <row r="1007" spans="1:5" x14ac:dyDescent="0.2">
      <c r="A1007" s="2">
        <f t="shared" si="46"/>
        <v>42777.583333330913</v>
      </c>
      <c r="B1007">
        <f t="shared" si="47"/>
        <v>2</v>
      </c>
      <c r="C1007">
        <f t="shared" si="48"/>
        <v>14</v>
      </c>
      <c r="D1007">
        <v>12.649999999999999</v>
      </c>
      <c r="E1007" s="10">
        <f>VLOOKUP(D1007,$J$9:$K$27,2)*$B$7/1.5</f>
        <v>1666.6666666666667</v>
      </c>
    </row>
    <row r="1008" spans="1:5" x14ac:dyDescent="0.2">
      <c r="A1008" s="2">
        <f t="shared" si="46"/>
        <v>42777.624999997577</v>
      </c>
      <c r="B1008">
        <f t="shared" si="47"/>
        <v>2</v>
      </c>
      <c r="C1008">
        <f t="shared" si="48"/>
        <v>15</v>
      </c>
      <c r="D1008">
        <v>11.5</v>
      </c>
      <c r="E1008" s="10">
        <f>VLOOKUP(D1008,$J$9:$K$27,2)*$B$7/1.5</f>
        <v>873.33333333333337</v>
      </c>
    </row>
    <row r="1009" spans="1:5" x14ac:dyDescent="0.2">
      <c r="A1009" s="2">
        <f t="shared" si="46"/>
        <v>42777.666666664241</v>
      </c>
      <c r="B1009">
        <f t="shared" si="47"/>
        <v>2</v>
      </c>
      <c r="C1009">
        <f t="shared" si="48"/>
        <v>16</v>
      </c>
      <c r="D1009">
        <v>10.924999999999999</v>
      </c>
      <c r="E1009" s="10">
        <f>VLOOKUP(D1009,$J$9:$K$27,2)*$B$7/1.5</f>
        <v>873.33333333333337</v>
      </c>
    </row>
    <row r="1010" spans="1:5" x14ac:dyDescent="0.2">
      <c r="A1010" s="2">
        <f t="shared" si="46"/>
        <v>42777.708333330906</v>
      </c>
      <c r="B1010">
        <f t="shared" si="47"/>
        <v>2</v>
      </c>
      <c r="C1010">
        <f t="shared" si="48"/>
        <v>17</v>
      </c>
      <c r="D1010">
        <v>9.1999999999999993</v>
      </c>
      <c r="E1010" s="10">
        <f>VLOOKUP(D1010,$J$9:$K$27,2)*$B$7/1.5</f>
        <v>286.66666666666669</v>
      </c>
    </row>
    <row r="1011" spans="1:5" x14ac:dyDescent="0.2">
      <c r="A1011" s="2">
        <f t="shared" si="46"/>
        <v>42777.74999999757</v>
      </c>
      <c r="B1011">
        <f t="shared" si="47"/>
        <v>2</v>
      </c>
      <c r="C1011">
        <f t="shared" si="48"/>
        <v>18</v>
      </c>
      <c r="D1011">
        <v>11.5</v>
      </c>
      <c r="E1011" s="10">
        <f>VLOOKUP(D1011,$J$9:$K$27,2)*$B$7/1.5</f>
        <v>873.33333333333337</v>
      </c>
    </row>
    <row r="1012" spans="1:5" x14ac:dyDescent="0.2">
      <c r="A1012" s="2">
        <f t="shared" si="46"/>
        <v>42777.791666664234</v>
      </c>
      <c r="B1012">
        <f t="shared" si="47"/>
        <v>2</v>
      </c>
      <c r="C1012">
        <f t="shared" si="48"/>
        <v>19</v>
      </c>
      <c r="D1012">
        <v>11.5</v>
      </c>
      <c r="E1012" s="10">
        <f>VLOOKUP(D1012,$J$9:$K$27,2)*$B$7/1.5</f>
        <v>873.33333333333337</v>
      </c>
    </row>
    <row r="1013" spans="1:5" x14ac:dyDescent="0.2">
      <c r="A1013" s="2">
        <f t="shared" si="46"/>
        <v>42777.833333330898</v>
      </c>
      <c r="B1013">
        <f t="shared" si="47"/>
        <v>2</v>
      </c>
      <c r="C1013">
        <f t="shared" si="48"/>
        <v>20</v>
      </c>
      <c r="D1013">
        <v>11.5</v>
      </c>
      <c r="E1013" s="10">
        <f>VLOOKUP(D1013,$J$9:$K$27,2)*$B$7/1.5</f>
        <v>873.33333333333337</v>
      </c>
    </row>
    <row r="1014" spans="1:5" x14ac:dyDescent="0.2">
      <c r="A1014" s="2">
        <f t="shared" si="46"/>
        <v>42777.874999997563</v>
      </c>
      <c r="B1014">
        <f t="shared" si="47"/>
        <v>2</v>
      </c>
      <c r="C1014">
        <f t="shared" si="48"/>
        <v>21</v>
      </c>
      <c r="D1014">
        <v>11.5</v>
      </c>
      <c r="E1014" s="10">
        <f>VLOOKUP(D1014,$J$9:$K$27,2)*$B$7/1.5</f>
        <v>873.33333333333337</v>
      </c>
    </row>
    <row r="1015" spans="1:5" x14ac:dyDescent="0.2">
      <c r="A1015" s="2">
        <f t="shared" si="46"/>
        <v>42777.916666664227</v>
      </c>
      <c r="B1015">
        <f t="shared" si="47"/>
        <v>2</v>
      </c>
      <c r="C1015">
        <f t="shared" si="48"/>
        <v>22</v>
      </c>
      <c r="D1015">
        <v>12.649999999999999</v>
      </c>
      <c r="E1015" s="10">
        <f>VLOOKUP(D1015,$J$9:$K$27,2)*$B$7/1.5</f>
        <v>1666.6666666666667</v>
      </c>
    </row>
    <row r="1016" spans="1:5" x14ac:dyDescent="0.2">
      <c r="A1016" s="2">
        <f t="shared" si="46"/>
        <v>42777.958333330891</v>
      </c>
      <c r="B1016">
        <f t="shared" si="47"/>
        <v>2</v>
      </c>
      <c r="C1016">
        <f t="shared" si="48"/>
        <v>23</v>
      </c>
      <c r="D1016">
        <v>11.5</v>
      </c>
      <c r="E1016" s="10">
        <f>VLOOKUP(D1016,$J$9:$K$27,2)*$B$7/1.5</f>
        <v>873.33333333333337</v>
      </c>
    </row>
    <row r="1017" spans="1:5" x14ac:dyDescent="0.2">
      <c r="A1017" s="2">
        <f t="shared" si="46"/>
        <v>42777.999999997555</v>
      </c>
      <c r="B1017">
        <f t="shared" si="47"/>
        <v>2</v>
      </c>
      <c r="C1017">
        <f t="shared" si="48"/>
        <v>0</v>
      </c>
      <c r="D1017">
        <v>9.7749999999999986</v>
      </c>
      <c r="E1017" s="10">
        <f>VLOOKUP(D1017,$J$9:$K$27,2)*$B$7/1.5</f>
        <v>286.66666666666669</v>
      </c>
    </row>
    <row r="1018" spans="1:5" x14ac:dyDescent="0.2">
      <c r="A1018" s="2">
        <f t="shared" si="46"/>
        <v>42778.04166666422</v>
      </c>
      <c r="B1018">
        <f t="shared" si="47"/>
        <v>2</v>
      </c>
      <c r="C1018">
        <f t="shared" si="48"/>
        <v>1</v>
      </c>
      <c r="D1018">
        <v>10.733333333333333</v>
      </c>
      <c r="E1018" s="10">
        <f>VLOOKUP(D1018,$J$9:$K$27,2)*$B$7/1.5</f>
        <v>873.33333333333337</v>
      </c>
    </row>
    <row r="1019" spans="1:5" x14ac:dyDescent="0.2">
      <c r="A1019" s="2">
        <f t="shared" si="46"/>
        <v>42778.083333330884</v>
      </c>
      <c r="B1019">
        <f t="shared" si="47"/>
        <v>2</v>
      </c>
      <c r="C1019">
        <f t="shared" si="48"/>
        <v>2</v>
      </c>
      <c r="D1019">
        <v>12.649999999999999</v>
      </c>
      <c r="E1019" s="10">
        <f>VLOOKUP(D1019,$J$9:$K$27,2)*$B$7/1.5</f>
        <v>1666.6666666666667</v>
      </c>
    </row>
    <row r="1020" spans="1:5" x14ac:dyDescent="0.2">
      <c r="A1020" s="2">
        <f t="shared" si="46"/>
        <v>42778.124999997548</v>
      </c>
      <c r="B1020">
        <f t="shared" si="47"/>
        <v>2</v>
      </c>
      <c r="C1020">
        <f t="shared" si="48"/>
        <v>3</v>
      </c>
      <c r="D1020">
        <v>12.649999999999999</v>
      </c>
      <c r="E1020" s="10">
        <f>VLOOKUP(D1020,$J$9:$K$27,2)*$B$7/1.5</f>
        <v>1666.6666666666667</v>
      </c>
    </row>
    <row r="1021" spans="1:5" x14ac:dyDescent="0.2">
      <c r="A1021" s="2">
        <f t="shared" si="46"/>
        <v>42778.166666664212</v>
      </c>
      <c r="B1021">
        <f t="shared" si="47"/>
        <v>2</v>
      </c>
      <c r="C1021">
        <f t="shared" si="48"/>
        <v>4</v>
      </c>
      <c r="D1021">
        <v>11.883333333333333</v>
      </c>
      <c r="E1021" s="10">
        <f>VLOOKUP(D1021,$J$9:$K$27,2)*$B$7/1.5</f>
        <v>873.33333333333337</v>
      </c>
    </row>
    <row r="1022" spans="1:5" x14ac:dyDescent="0.2">
      <c r="A1022" s="2">
        <f t="shared" si="46"/>
        <v>42778.208333330876</v>
      </c>
      <c r="B1022">
        <f t="shared" si="47"/>
        <v>2</v>
      </c>
      <c r="C1022">
        <f t="shared" si="48"/>
        <v>5</v>
      </c>
      <c r="D1022">
        <v>11.5</v>
      </c>
      <c r="E1022" s="10">
        <f>VLOOKUP(D1022,$J$9:$K$27,2)*$B$7/1.5</f>
        <v>873.33333333333337</v>
      </c>
    </row>
    <row r="1023" spans="1:5" x14ac:dyDescent="0.2">
      <c r="A1023" s="2">
        <f t="shared" si="46"/>
        <v>42778.249999997541</v>
      </c>
      <c r="B1023">
        <f t="shared" si="47"/>
        <v>2</v>
      </c>
      <c r="C1023">
        <f t="shared" si="48"/>
        <v>6</v>
      </c>
      <c r="D1023">
        <v>11.116666666666665</v>
      </c>
      <c r="E1023" s="10">
        <f>VLOOKUP(D1023,$J$9:$K$27,2)*$B$7/1.5</f>
        <v>873.33333333333337</v>
      </c>
    </row>
    <row r="1024" spans="1:5" x14ac:dyDescent="0.2">
      <c r="A1024" s="2">
        <f t="shared" si="46"/>
        <v>42778.291666664205</v>
      </c>
      <c r="B1024">
        <f t="shared" si="47"/>
        <v>2</v>
      </c>
      <c r="C1024">
        <f t="shared" si="48"/>
        <v>7</v>
      </c>
      <c r="D1024">
        <v>13.225</v>
      </c>
      <c r="E1024" s="10">
        <f>VLOOKUP(D1024,$J$9:$K$27,2)*$B$7/1.5</f>
        <v>1666.6666666666667</v>
      </c>
    </row>
    <row r="1025" spans="1:5" x14ac:dyDescent="0.2">
      <c r="A1025" s="2">
        <f t="shared" si="46"/>
        <v>42778.333333330869</v>
      </c>
      <c r="B1025">
        <f t="shared" si="47"/>
        <v>2</v>
      </c>
      <c r="C1025">
        <f t="shared" si="48"/>
        <v>8</v>
      </c>
      <c r="D1025">
        <v>10.35</v>
      </c>
      <c r="E1025" s="10">
        <f>VLOOKUP(D1025,$J$9:$K$27,2)*$B$7/1.5</f>
        <v>873.33333333333337</v>
      </c>
    </row>
    <row r="1026" spans="1:5" x14ac:dyDescent="0.2">
      <c r="A1026" s="2">
        <f t="shared" si="46"/>
        <v>42778.374999997533</v>
      </c>
      <c r="B1026">
        <f t="shared" si="47"/>
        <v>2</v>
      </c>
      <c r="C1026">
        <f t="shared" si="48"/>
        <v>9</v>
      </c>
      <c r="D1026">
        <v>6.8999999999999995</v>
      </c>
      <c r="E1026" s="10">
        <f>VLOOKUP(D1026,$J$9:$K$27,2)*$B$7/1.5</f>
        <v>0</v>
      </c>
    </row>
    <row r="1027" spans="1:5" x14ac:dyDescent="0.2">
      <c r="A1027" s="2">
        <f t="shared" si="46"/>
        <v>42778.416666664198</v>
      </c>
      <c r="B1027">
        <f t="shared" si="47"/>
        <v>2</v>
      </c>
      <c r="C1027">
        <f t="shared" si="48"/>
        <v>10</v>
      </c>
      <c r="D1027">
        <v>16.483333333333334</v>
      </c>
      <c r="E1027" s="10">
        <f>VLOOKUP(D1027,$J$9:$K$27,2)*$B$7/1.5</f>
        <v>2773.3333333333335</v>
      </c>
    </row>
    <row r="1028" spans="1:5" x14ac:dyDescent="0.2">
      <c r="A1028" s="2">
        <f t="shared" si="46"/>
        <v>42778.458333330862</v>
      </c>
      <c r="B1028">
        <f t="shared" si="47"/>
        <v>2</v>
      </c>
      <c r="C1028">
        <f t="shared" si="48"/>
        <v>11</v>
      </c>
      <c r="D1028">
        <v>26.45</v>
      </c>
      <c r="E1028" s="10">
        <f>VLOOKUP(D1028,$J$9:$K$27,2)*$B$7/1.5</f>
        <v>9573.3333333333339</v>
      </c>
    </row>
    <row r="1029" spans="1:5" x14ac:dyDescent="0.2">
      <c r="A1029" s="2">
        <f t="shared" si="46"/>
        <v>42778.499999997526</v>
      </c>
      <c r="B1029">
        <f t="shared" si="47"/>
        <v>2</v>
      </c>
      <c r="C1029">
        <f t="shared" si="48"/>
        <v>12</v>
      </c>
      <c r="D1029">
        <v>25.299999999999997</v>
      </c>
      <c r="E1029" s="10">
        <f>VLOOKUP(D1029,$J$9:$K$27,2)*$B$7/1.5</f>
        <v>9060</v>
      </c>
    </row>
    <row r="1030" spans="1:5" x14ac:dyDescent="0.2">
      <c r="A1030" s="2">
        <f t="shared" si="46"/>
        <v>42778.54166666419</v>
      </c>
      <c r="B1030">
        <f t="shared" si="47"/>
        <v>2</v>
      </c>
      <c r="C1030">
        <f t="shared" si="48"/>
        <v>13</v>
      </c>
      <c r="D1030">
        <v>25.874999999999996</v>
      </c>
      <c r="E1030" s="10">
        <f>VLOOKUP(D1030,$J$9:$K$27,2)*$B$7/1.5</f>
        <v>9573.3333333333339</v>
      </c>
    </row>
    <row r="1031" spans="1:5" x14ac:dyDescent="0.2">
      <c r="A1031" s="2">
        <f t="shared" si="46"/>
        <v>42778.583333330855</v>
      </c>
      <c r="B1031">
        <f t="shared" si="47"/>
        <v>2</v>
      </c>
      <c r="C1031">
        <f t="shared" si="48"/>
        <v>14</v>
      </c>
      <c r="D1031">
        <v>25.99</v>
      </c>
      <c r="E1031" s="10">
        <f>VLOOKUP(D1031,$J$9:$K$27,2)*$B$7/1.5</f>
        <v>9573.3333333333339</v>
      </c>
    </row>
    <row r="1032" spans="1:5" x14ac:dyDescent="0.2">
      <c r="A1032" s="2">
        <f t="shared" si="46"/>
        <v>42778.624999997519</v>
      </c>
      <c r="B1032">
        <f t="shared" si="47"/>
        <v>2</v>
      </c>
      <c r="C1032">
        <f t="shared" si="48"/>
        <v>15</v>
      </c>
      <c r="D1032">
        <v>19.549999999999997</v>
      </c>
      <c r="E1032" s="10">
        <f>VLOOKUP(D1032,$J$9:$K$27,2)*$B$7/1.5</f>
        <v>6160</v>
      </c>
    </row>
    <row r="1033" spans="1:5" x14ac:dyDescent="0.2">
      <c r="A1033" s="2">
        <f t="shared" si="46"/>
        <v>42778.666666664183</v>
      </c>
      <c r="B1033">
        <f t="shared" si="47"/>
        <v>2</v>
      </c>
      <c r="C1033">
        <f t="shared" si="48"/>
        <v>16</v>
      </c>
      <c r="D1033">
        <v>18.974999999999998</v>
      </c>
      <c r="E1033" s="10">
        <f>VLOOKUP(D1033,$J$9:$K$27,2)*$B$7/1.5</f>
        <v>4266.666666666667</v>
      </c>
    </row>
    <row r="1034" spans="1:5" x14ac:dyDescent="0.2">
      <c r="A1034" s="2">
        <f t="shared" si="46"/>
        <v>42778.708333330847</v>
      </c>
      <c r="B1034">
        <f t="shared" si="47"/>
        <v>2</v>
      </c>
      <c r="C1034">
        <f t="shared" si="48"/>
        <v>17</v>
      </c>
      <c r="D1034">
        <v>17.25</v>
      </c>
      <c r="E1034" s="10">
        <f>VLOOKUP(D1034,$J$9:$K$27,2)*$B$7/1.5</f>
        <v>4266.666666666667</v>
      </c>
    </row>
    <row r="1035" spans="1:5" x14ac:dyDescent="0.2">
      <c r="A1035" s="2">
        <f t="shared" ref="A1035:A1098" si="49">A1034+1/24</f>
        <v>42778.749999997512</v>
      </c>
      <c r="B1035">
        <f t="shared" ref="B1035:B1098" si="50">MONTH(A1035)</f>
        <v>2</v>
      </c>
      <c r="C1035">
        <f t="shared" ref="C1035:C1098" si="51">HOUR(A1035)</f>
        <v>18</v>
      </c>
      <c r="D1035">
        <v>17.537499999999998</v>
      </c>
      <c r="E1035" s="10">
        <f>VLOOKUP(D1035,$J$9:$K$27,2)*$B$7/1.5</f>
        <v>4266.666666666667</v>
      </c>
    </row>
    <row r="1036" spans="1:5" x14ac:dyDescent="0.2">
      <c r="A1036" s="2">
        <f t="shared" si="49"/>
        <v>42778.791666664176</v>
      </c>
      <c r="B1036">
        <f t="shared" si="50"/>
        <v>2</v>
      </c>
      <c r="C1036">
        <f t="shared" si="51"/>
        <v>19</v>
      </c>
      <c r="D1036">
        <v>15.812499999999998</v>
      </c>
      <c r="E1036" s="10">
        <f>VLOOKUP(D1036,$J$9:$K$27,2)*$B$7/1.5</f>
        <v>2773.3333333333335</v>
      </c>
    </row>
    <row r="1037" spans="1:5" x14ac:dyDescent="0.2">
      <c r="A1037" s="2">
        <f t="shared" si="49"/>
        <v>42778.83333333084</v>
      </c>
      <c r="B1037">
        <f t="shared" si="50"/>
        <v>2</v>
      </c>
      <c r="C1037">
        <f t="shared" si="51"/>
        <v>20</v>
      </c>
      <c r="D1037">
        <v>19.549999999999997</v>
      </c>
      <c r="E1037" s="10">
        <f>VLOOKUP(D1037,$J$9:$K$27,2)*$B$7/1.5</f>
        <v>6160</v>
      </c>
    </row>
    <row r="1038" spans="1:5" x14ac:dyDescent="0.2">
      <c r="A1038" s="2">
        <f t="shared" si="49"/>
        <v>42778.874999997504</v>
      </c>
      <c r="B1038">
        <f t="shared" si="50"/>
        <v>2</v>
      </c>
      <c r="C1038">
        <f t="shared" si="51"/>
        <v>21</v>
      </c>
      <c r="D1038">
        <v>20.125</v>
      </c>
      <c r="E1038" s="10">
        <f>VLOOKUP(D1038,$J$9:$K$27,2)*$B$7/1.5</f>
        <v>6160</v>
      </c>
    </row>
    <row r="1039" spans="1:5" x14ac:dyDescent="0.2">
      <c r="A1039" s="2">
        <f t="shared" si="49"/>
        <v>42778.916666664169</v>
      </c>
      <c r="B1039">
        <f t="shared" si="50"/>
        <v>2</v>
      </c>
      <c r="C1039">
        <f t="shared" si="51"/>
        <v>22</v>
      </c>
      <c r="D1039">
        <v>17.633333333333333</v>
      </c>
      <c r="E1039" s="10">
        <f>VLOOKUP(D1039,$J$9:$K$27,2)*$B$7/1.5</f>
        <v>4266.666666666667</v>
      </c>
    </row>
    <row r="1040" spans="1:5" x14ac:dyDescent="0.2">
      <c r="A1040" s="2">
        <f t="shared" si="49"/>
        <v>42778.958333330833</v>
      </c>
      <c r="B1040">
        <f t="shared" si="50"/>
        <v>2</v>
      </c>
      <c r="C1040">
        <f t="shared" si="51"/>
        <v>23</v>
      </c>
      <c r="D1040">
        <v>10.35</v>
      </c>
      <c r="E1040" s="10">
        <f>VLOOKUP(D1040,$J$9:$K$27,2)*$B$7/1.5</f>
        <v>873.33333333333337</v>
      </c>
    </row>
    <row r="1041" spans="1:5" x14ac:dyDescent="0.2">
      <c r="A1041" s="2">
        <f t="shared" si="49"/>
        <v>42778.999999997497</v>
      </c>
      <c r="B1041">
        <f t="shared" si="50"/>
        <v>2</v>
      </c>
      <c r="C1041">
        <f t="shared" si="51"/>
        <v>0</v>
      </c>
      <c r="D1041">
        <v>9.7749999999999986</v>
      </c>
      <c r="E1041" s="10">
        <f>VLOOKUP(D1041,$J$9:$K$27,2)*$B$7/1.5</f>
        <v>286.66666666666669</v>
      </c>
    </row>
    <row r="1042" spans="1:5" x14ac:dyDescent="0.2">
      <c r="A1042" s="2">
        <f t="shared" si="49"/>
        <v>42779.041666664161</v>
      </c>
      <c r="B1042">
        <f t="shared" si="50"/>
        <v>2</v>
      </c>
      <c r="C1042">
        <f t="shared" si="51"/>
        <v>1</v>
      </c>
      <c r="D1042">
        <v>16.674999999999997</v>
      </c>
      <c r="E1042" s="10">
        <f>VLOOKUP(D1042,$J$9:$K$27,2)*$B$7/1.5</f>
        <v>2773.3333333333335</v>
      </c>
    </row>
    <row r="1043" spans="1:5" x14ac:dyDescent="0.2">
      <c r="A1043" s="2">
        <f t="shared" si="49"/>
        <v>42779.083333330826</v>
      </c>
      <c r="B1043">
        <f t="shared" si="50"/>
        <v>2</v>
      </c>
      <c r="C1043">
        <f t="shared" si="51"/>
        <v>2</v>
      </c>
      <c r="D1043">
        <v>20.412499999999998</v>
      </c>
      <c r="E1043" s="10">
        <f>VLOOKUP(D1043,$J$9:$K$27,2)*$B$7/1.5</f>
        <v>6160</v>
      </c>
    </row>
    <row r="1044" spans="1:5" x14ac:dyDescent="0.2">
      <c r="A1044" s="2">
        <f t="shared" si="49"/>
        <v>42779.12499999749</v>
      </c>
      <c r="B1044">
        <f t="shared" si="50"/>
        <v>2</v>
      </c>
      <c r="C1044">
        <f t="shared" si="51"/>
        <v>3</v>
      </c>
      <c r="D1044">
        <v>19.549999999999997</v>
      </c>
      <c r="E1044" s="10">
        <f>VLOOKUP(D1044,$J$9:$K$27,2)*$B$7/1.5</f>
        <v>6160</v>
      </c>
    </row>
    <row r="1045" spans="1:5" x14ac:dyDescent="0.2">
      <c r="A1045" s="2">
        <f t="shared" si="49"/>
        <v>42779.166666664154</v>
      </c>
      <c r="B1045">
        <f t="shared" si="50"/>
        <v>2</v>
      </c>
      <c r="C1045">
        <f t="shared" si="51"/>
        <v>4</v>
      </c>
      <c r="D1045">
        <v>22.616666666666667</v>
      </c>
      <c r="E1045" s="10">
        <f>VLOOKUP(D1045,$J$9:$K$27,2)*$B$7/1.5</f>
        <v>7873.333333333333</v>
      </c>
    </row>
    <row r="1046" spans="1:5" x14ac:dyDescent="0.2">
      <c r="A1046" s="2">
        <f t="shared" si="49"/>
        <v>42779.208333330818</v>
      </c>
      <c r="B1046">
        <f t="shared" si="50"/>
        <v>2</v>
      </c>
      <c r="C1046">
        <f t="shared" si="51"/>
        <v>5</v>
      </c>
      <c r="D1046">
        <v>18.399999999999999</v>
      </c>
      <c r="E1046" s="10">
        <f>VLOOKUP(D1046,$J$9:$K$27,2)*$B$7/1.5</f>
        <v>4266.666666666667</v>
      </c>
    </row>
    <row r="1047" spans="1:5" x14ac:dyDescent="0.2">
      <c r="A1047" s="2">
        <f t="shared" si="49"/>
        <v>42779.249999997483</v>
      </c>
      <c r="B1047">
        <f t="shared" si="50"/>
        <v>2</v>
      </c>
      <c r="C1047">
        <f t="shared" si="51"/>
        <v>6</v>
      </c>
      <c r="D1047">
        <v>19.549999999999997</v>
      </c>
      <c r="E1047" s="10">
        <f>VLOOKUP(D1047,$J$9:$K$27,2)*$B$7/1.5</f>
        <v>6160</v>
      </c>
    </row>
    <row r="1048" spans="1:5" x14ac:dyDescent="0.2">
      <c r="A1048" s="2">
        <f t="shared" si="49"/>
        <v>42779.291666664147</v>
      </c>
      <c r="B1048">
        <f t="shared" si="50"/>
        <v>2</v>
      </c>
      <c r="C1048">
        <f t="shared" si="51"/>
        <v>7</v>
      </c>
      <c r="D1048">
        <v>23.459999999999997</v>
      </c>
      <c r="E1048" s="10">
        <f>VLOOKUP(D1048,$J$9:$K$27,2)*$B$7/1.5</f>
        <v>7873.333333333333</v>
      </c>
    </row>
    <row r="1049" spans="1:5" x14ac:dyDescent="0.2">
      <c r="A1049" s="2">
        <f t="shared" si="49"/>
        <v>42779.333333330811</v>
      </c>
      <c r="B1049">
        <f t="shared" si="50"/>
        <v>2</v>
      </c>
      <c r="C1049">
        <f t="shared" si="51"/>
        <v>8</v>
      </c>
      <c r="D1049">
        <v>18.6875</v>
      </c>
      <c r="E1049" s="10">
        <f>VLOOKUP(D1049,$J$9:$K$27,2)*$B$7/1.5</f>
        <v>4266.666666666667</v>
      </c>
    </row>
    <row r="1050" spans="1:5" x14ac:dyDescent="0.2">
      <c r="A1050" s="2">
        <f t="shared" si="49"/>
        <v>42779.374999997475</v>
      </c>
      <c r="B1050">
        <f t="shared" si="50"/>
        <v>2</v>
      </c>
      <c r="C1050">
        <f t="shared" si="51"/>
        <v>9</v>
      </c>
      <c r="D1050">
        <v>17.25</v>
      </c>
      <c r="E1050" s="10">
        <f>VLOOKUP(D1050,$J$9:$K$27,2)*$B$7/1.5</f>
        <v>4266.666666666667</v>
      </c>
    </row>
    <row r="1051" spans="1:5" x14ac:dyDescent="0.2">
      <c r="A1051" s="2">
        <f t="shared" si="49"/>
        <v>42779.416666664139</v>
      </c>
      <c r="B1051">
        <f t="shared" si="50"/>
        <v>2</v>
      </c>
      <c r="C1051">
        <f t="shared" si="51"/>
        <v>10</v>
      </c>
      <c r="D1051">
        <v>25.299999999999997</v>
      </c>
      <c r="E1051" s="10">
        <f>VLOOKUP(D1051,$J$9:$K$27,2)*$B$7/1.5</f>
        <v>9060</v>
      </c>
    </row>
    <row r="1052" spans="1:5" x14ac:dyDescent="0.2">
      <c r="A1052" s="2">
        <f t="shared" si="49"/>
        <v>42779.458333330804</v>
      </c>
      <c r="B1052">
        <f t="shared" si="50"/>
        <v>2</v>
      </c>
      <c r="C1052">
        <f t="shared" si="51"/>
        <v>11</v>
      </c>
      <c r="D1052">
        <v>29.9</v>
      </c>
      <c r="E1052" s="10">
        <f>VLOOKUP(D1052,$J$9:$K$27,2)*$B$7/1.5</f>
        <v>9873.3333333333339</v>
      </c>
    </row>
    <row r="1053" spans="1:5" x14ac:dyDescent="0.2">
      <c r="A1053" s="2">
        <f t="shared" si="49"/>
        <v>42779.499999997468</v>
      </c>
      <c r="B1053">
        <f t="shared" si="50"/>
        <v>2</v>
      </c>
      <c r="C1053">
        <f t="shared" si="51"/>
        <v>12</v>
      </c>
      <c r="D1053">
        <v>32.199999999999996</v>
      </c>
      <c r="E1053" s="10">
        <f>VLOOKUP(D1053,$J$9:$K$27,2)*$B$7/1.5</f>
        <v>9960</v>
      </c>
    </row>
    <row r="1054" spans="1:5" x14ac:dyDescent="0.2">
      <c r="A1054" s="2">
        <f t="shared" si="49"/>
        <v>42779.541666664132</v>
      </c>
      <c r="B1054">
        <f t="shared" si="50"/>
        <v>2</v>
      </c>
      <c r="C1054">
        <f t="shared" si="51"/>
        <v>13</v>
      </c>
      <c r="D1054">
        <v>31.049999999999997</v>
      </c>
      <c r="E1054" s="10">
        <f>VLOOKUP(D1054,$J$9:$K$27,2)*$B$7/1.5</f>
        <v>9960</v>
      </c>
    </row>
    <row r="1055" spans="1:5" x14ac:dyDescent="0.2">
      <c r="A1055" s="2">
        <f t="shared" si="49"/>
        <v>42779.583333330796</v>
      </c>
      <c r="B1055">
        <f t="shared" si="50"/>
        <v>2</v>
      </c>
      <c r="C1055">
        <f t="shared" si="51"/>
        <v>14</v>
      </c>
      <c r="D1055">
        <v>28.749999999999996</v>
      </c>
      <c r="E1055" s="10">
        <f>VLOOKUP(D1055,$J$9:$K$27,2)*$B$7/1.5</f>
        <v>9873.3333333333339</v>
      </c>
    </row>
    <row r="1056" spans="1:5" x14ac:dyDescent="0.2">
      <c r="A1056" s="2">
        <f t="shared" si="49"/>
        <v>42779.624999997461</v>
      </c>
      <c r="B1056">
        <f t="shared" si="50"/>
        <v>2</v>
      </c>
      <c r="C1056">
        <f t="shared" si="51"/>
        <v>15</v>
      </c>
      <c r="D1056">
        <v>27.599999999999998</v>
      </c>
      <c r="E1056" s="10">
        <f>VLOOKUP(D1056,$J$9:$K$27,2)*$B$7/1.5</f>
        <v>9573.3333333333339</v>
      </c>
    </row>
    <row r="1057" spans="1:5" x14ac:dyDescent="0.2">
      <c r="A1057" s="2">
        <f t="shared" si="49"/>
        <v>42779.666666664125</v>
      </c>
      <c r="B1057">
        <f t="shared" si="50"/>
        <v>2</v>
      </c>
      <c r="C1057">
        <f t="shared" si="51"/>
        <v>16</v>
      </c>
      <c r="D1057">
        <v>26.45</v>
      </c>
      <c r="E1057" s="10">
        <f>VLOOKUP(D1057,$J$9:$K$27,2)*$B$7/1.5</f>
        <v>9573.3333333333339</v>
      </c>
    </row>
    <row r="1058" spans="1:5" x14ac:dyDescent="0.2">
      <c r="A1058" s="2">
        <f t="shared" si="49"/>
        <v>42779.708333330789</v>
      </c>
      <c r="B1058">
        <f t="shared" si="50"/>
        <v>2</v>
      </c>
      <c r="C1058">
        <f t="shared" si="51"/>
        <v>17</v>
      </c>
      <c r="D1058">
        <v>25.299999999999997</v>
      </c>
      <c r="E1058" s="10">
        <f>VLOOKUP(D1058,$J$9:$K$27,2)*$B$7/1.5</f>
        <v>9060</v>
      </c>
    </row>
    <row r="1059" spans="1:5" x14ac:dyDescent="0.2">
      <c r="A1059" s="2">
        <f t="shared" si="49"/>
        <v>42779.749999997453</v>
      </c>
      <c r="B1059">
        <f t="shared" si="50"/>
        <v>2</v>
      </c>
      <c r="C1059">
        <f t="shared" si="51"/>
        <v>18</v>
      </c>
      <c r="D1059">
        <v>24.15</v>
      </c>
      <c r="E1059" s="10">
        <f>VLOOKUP(D1059,$J$9:$K$27,2)*$B$7/1.5</f>
        <v>9060</v>
      </c>
    </row>
    <row r="1060" spans="1:5" x14ac:dyDescent="0.2">
      <c r="A1060" s="2">
        <f t="shared" si="49"/>
        <v>42779.791666664118</v>
      </c>
      <c r="B1060">
        <f t="shared" si="50"/>
        <v>2</v>
      </c>
      <c r="C1060">
        <f t="shared" si="51"/>
        <v>19</v>
      </c>
      <c r="D1060">
        <v>23.574999999999999</v>
      </c>
      <c r="E1060" s="10">
        <f>VLOOKUP(D1060,$J$9:$K$27,2)*$B$7/1.5</f>
        <v>9060</v>
      </c>
    </row>
    <row r="1061" spans="1:5" x14ac:dyDescent="0.2">
      <c r="A1061" s="2">
        <f t="shared" si="49"/>
        <v>42779.833333330782</v>
      </c>
      <c r="B1061">
        <f t="shared" si="50"/>
        <v>2</v>
      </c>
      <c r="C1061">
        <f t="shared" si="51"/>
        <v>20</v>
      </c>
      <c r="D1061">
        <v>24.15</v>
      </c>
      <c r="E1061" s="10">
        <f>VLOOKUP(D1061,$J$9:$K$27,2)*$B$7/1.5</f>
        <v>9060</v>
      </c>
    </row>
    <row r="1062" spans="1:5" x14ac:dyDescent="0.2">
      <c r="A1062" s="2">
        <f t="shared" si="49"/>
        <v>42779.874999997446</v>
      </c>
      <c r="B1062">
        <f t="shared" si="50"/>
        <v>2</v>
      </c>
      <c r="C1062">
        <f t="shared" si="51"/>
        <v>21</v>
      </c>
      <c r="D1062">
        <v>23</v>
      </c>
      <c r="E1062" s="10">
        <f>VLOOKUP(D1062,$J$9:$K$27,2)*$B$7/1.5</f>
        <v>7873.333333333333</v>
      </c>
    </row>
    <row r="1063" spans="1:5" x14ac:dyDescent="0.2">
      <c r="A1063" s="2">
        <f t="shared" si="49"/>
        <v>42779.91666666411</v>
      </c>
      <c r="B1063">
        <f t="shared" si="50"/>
        <v>2</v>
      </c>
      <c r="C1063">
        <f t="shared" si="51"/>
        <v>22</v>
      </c>
      <c r="D1063">
        <v>20.7</v>
      </c>
      <c r="E1063" s="10">
        <f>VLOOKUP(D1063,$J$9:$K$27,2)*$B$7/1.5</f>
        <v>6160</v>
      </c>
    </row>
    <row r="1064" spans="1:5" x14ac:dyDescent="0.2">
      <c r="A1064" s="2">
        <f t="shared" si="49"/>
        <v>42779.958333330775</v>
      </c>
      <c r="B1064">
        <f t="shared" si="50"/>
        <v>2</v>
      </c>
      <c r="C1064">
        <f t="shared" si="51"/>
        <v>23</v>
      </c>
      <c r="D1064">
        <v>19.549999999999997</v>
      </c>
      <c r="E1064" s="10">
        <f>VLOOKUP(D1064,$J$9:$K$27,2)*$B$7/1.5</f>
        <v>6160</v>
      </c>
    </row>
    <row r="1065" spans="1:5" x14ac:dyDescent="0.2">
      <c r="A1065" s="2">
        <f t="shared" si="49"/>
        <v>42779.999999997439</v>
      </c>
      <c r="B1065">
        <f t="shared" si="50"/>
        <v>2</v>
      </c>
      <c r="C1065">
        <f t="shared" si="51"/>
        <v>0</v>
      </c>
      <c r="D1065">
        <v>17.25</v>
      </c>
      <c r="E1065" s="10">
        <f>VLOOKUP(D1065,$J$9:$K$27,2)*$B$7/1.5</f>
        <v>4266.666666666667</v>
      </c>
    </row>
    <row r="1066" spans="1:5" x14ac:dyDescent="0.2">
      <c r="A1066" s="2">
        <f t="shared" si="49"/>
        <v>42780.041666664103</v>
      </c>
      <c r="B1066">
        <f t="shared" si="50"/>
        <v>2</v>
      </c>
      <c r="C1066">
        <f t="shared" si="51"/>
        <v>1</v>
      </c>
      <c r="D1066">
        <v>16.099999999999998</v>
      </c>
      <c r="E1066" s="10">
        <f>VLOOKUP(D1066,$J$9:$K$27,2)*$B$7/1.5</f>
        <v>2773.3333333333335</v>
      </c>
    </row>
    <row r="1067" spans="1:5" x14ac:dyDescent="0.2">
      <c r="A1067" s="2">
        <f t="shared" si="49"/>
        <v>42780.083333330767</v>
      </c>
      <c r="B1067">
        <f t="shared" si="50"/>
        <v>2</v>
      </c>
      <c r="C1067">
        <f t="shared" si="51"/>
        <v>2</v>
      </c>
      <c r="D1067">
        <v>14.95</v>
      </c>
      <c r="E1067" s="10">
        <f>VLOOKUP(D1067,$J$9:$K$27,2)*$B$7/1.5</f>
        <v>2773.3333333333335</v>
      </c>
    </row>
    <row r="1068" spans="1:5" x14ac:dyDescent="0.2">
      <c r="A1068" s="2">
        <f t="shared" si="49"/>
        <v>42780.124999997432</v>
      </c>
      <c r="B1068">
        <f t="shared" si="50"/>
        <v>2</v>
      </c>
      <c r="C1068">
        <f t="shared" si="51"/>
        <v>3</v>
      </c>
      <c r="D1068">
        <v>16.099999999999998</v>
      </c>
      <c r="E1068" s="10">
        <f>VLOOKUP(D1068,$J$9:$K$27,2)*$B$7/1.5</f>
        <v>2773.3333333333335</v>
      </c>
    </row>
    <row r="1069" spans="1:5" x14ac:dyDescent="0.2">
      <c r="A1069" s="2">
        <f t="shared" si="49"/>
        <v>42780.166666664096</v>
      </c>
      <c r="B1069">
        <f t="shared" si="50"/>
        <v>2</v>
      </c>
      <c r="C1069">
        <f t="shared" si="51"/>
        <v>4</v>
      </c>
      <c r="D1069">
        <v>17.25</v>
      </c>
      <c r="E1069" s="10">
        <f>VLOOKUP(D1069,$J$9:$K$27,2)*$B$7/1.5</f>
        <v>4266.666666666667</v>
      </c>
    </row>
    <row r="1070" spans="1:5" x14ac:dyDescent="0.2">
      <c r="A1070" s="2">
        <f t="shared" si="49"/>
        <v>42780.20833333076</v>
      </c>
      <c r="B1070">
        <f t="shared" si="50"/>
        <v>2</v>
      </c>
      <c r="C1070">
        <f t="shared" si="51"/>
        <v>5</v>
      </c>
      <c r="D1070">
        <v>14.95</v>
      </c>
      <c r="E1070" s="10">
        <f>VLOOKUP(D1070,$J$9:$K$27,2)*$B$7/1.5</f>
        <v>2773.3333333333335</v>
      </c>
    </row>
    <row r="1071" spans="1:5" x14ac:dyDescent="0.2">
      <c r="A1071" s="2">
        <f t="shared" si="49"/>
        <v>42780.249999997424</v>
      </c>
      <c r="B1071">
        <f t="shared" si="50"/>
        <v>2</v>
      </c>
      <c r="C1071">
        <f t="shared" si="51"/>
        <v>6</v>
      </c>
      <c r="D1071">
        <v>14.95</v>
      </c>
      <c r="E1071" s="10">
        <f>VLOOKUP(D1071,$J$9:$K$27,2)*$B$7/1.5</f>
        <v>2773.3333333333335</v>
      </c>
    </row>
    <row r="1072" spans="1:5" x14ac:dyDescent="0.2">
      <c r="A1072" s="2">
        <f t="shared" si="49"/>
        <v>42780.291666664089</v>
      </c>
      <c r="B1072">
        <f t="shared" si="50"/>
        <v>2</v>
      </c>
      <c r="C1072">
        <f t="shared" si="51"/>
        <v>7</v>
      </c>
      <c r="D1072">
        <v>13.225</v>
      </c>
      <c r="E1072" s="10">
        <f>VLOOKUP(D1072,$J$9:$K$27,2)*$B$7/1.5</f>
        <v>1666.6666666666667</v>
      </c>
    </row>
    <row r="1073" spans="1:5" x14ac:dyDescent="0.2">
      <c r="A1073" s="2">
        <f t="shared" si="49"/>
        <v>42780.333333330753</v>
      </c>
      <c r="B1073">
        <f t="shared" si="50"/>
        <v>2</v>
      </c>
      <c r="C1073">
        <f t="shared" si="51"/>
        <v>8</v>
      </c>
      <c r="D1073">
        <v>10.35</v>
      </c>
      <c r="E1073" s="10">
        <f>VLOOKUP(D1073,$J$9:$K$27,2)*$B$7/1.5</f>
        <v>873.33333333333337</v>
      </c>
    </row>
    <row r="1074" spans="1:5" x14ac:dyDescent="0.2">
      <c r="A1074" s="2">
        <f t="shared" si="49"/>
        <v>42780.374999997417</v>
      </c>
      <c r="B1074">
        <f t="shared" si="50"/>
        <v>2</v>
      </c>
      <c r="C1074">
        <f t="shared" si="51"/>
        <v>9</v>
      </c>
      <c r="D1074">
        <v>10.35</v>
      </c>
      <c r="E1074" s="10">
        <f>VLOOKUP(D1074,$J$9:$K$27,2)*$B$7/1.5</f>
        <v>873.33333333333337</v>
      </c>
    </row>
    <row r="1075" spans="1:5" x14ac:dyDescent="0.2">
      <c r="A1075" s="2">
        <f t="shared" si="49"/>
        <v>42780.416666664081</v>
      </c>
      <c r="B1075">
        <f t="shared" si="50"/>
        <v>2</v>
      </c>
      <c r="C1075">
        <f t="shared" si="51"/>
        <v>10</v>
      </c>
      <c r="D1075">
        <v>10.35</v>
      </c>
      <c r="E1075" s="10">
        <f>VLOOKUP(D1075,$J$9:$K$27,2)*$B$7/1.5</f>
        <v>873.33333333333337</v>
      </c>
    </row>
    <row r="1076" spans="1:5" x14ac:dyDescent="0.2">
      <c r="A1076" s="2">
        <f t="shared" si="49"/>
        <v>42780.458333330746</v>
      </c>
      <c r="B1076">
        <f t="shared" si="50"/>
        <v>2</v>
      </c>
      <c r="C1076">
        <f t="shared" si="51"/>
        <v>11</v>
      </c>
      <c r="D1076">
        <v>6.8999999999999995</v>
      </c>
      <c r="E1076" s="10">
        <f>VLOOKUP(D1076,$J$9:$K$27,2)*$B$7/1.5</f>
        <v>0</v>
      </c>
    </row>
    <row r="1077" spans="1:5" x14ac:dyDescent="0.2">
      <c r="A1077" s="2">
        <f t="shared" si="49"/>
        <v>42780.49999999741</v>
      </c>
      <c r="B1077">
        <f t="shared" si="50"/>
        <v>2</v>
      </c>
      <c r="C1077">
        <f t="shared" si="51"/>
        <v>12</v>
      </c>
      <c r="D1077">
        <v>0</v>
      </c>
      <c r="E1077" s="10">
        <f>VLOOKUP(D1077,$J$9:$K$27,2)*$B$7/1.5</f>
        <v>0</v>
      </c>
    </row>
    <row r="1078" spans="1:5" x14ac:dyDescent="0.2">
      <c r="A1078" s="2">
        <f t="shared" si="49"/>
        <v>42780.541666664074</v>
      </c>
      <c r="B1078">
        <f t="shared" si="50"/>
        <v>2</v>
      </c>
      <c r="C1078">
        <f t="shared" si="51"/>
        <v>13</v>
      </c>
      <c r="D1078">
        <v>4.5999999999999996</v>
      </c>
      <c r="E1078" s="10">
        <f>VLOOKUP(D1078,$J$9:$K$27,2)*$B$7/1.5</f>
        <v>0</v>
      </c>
    </row>
    <row r="1079" spans="1:5" x14ac:dyDescent="0.2">
      <c r="A1079" s="2">
        <f t="shared" si="49"/>
        <v>42780.583333330738</v>
      </c>
      <c r="B1079">
        <f t="shared" si="50"/>
        <v>2</v>
      </c>
      <c r="C1079">
        <f t="shared" si="51"/>
        <v>14</v>
      </c>
      <c r="D1079">
        <v>5.75</v>
      </c>
      <c r="E1079" s="10">
        <f>VLOOKUP(D1079,$J$9:$K$27,2)*$B$7/1.5</f>
        <v>0</v>
      </c>
    </row>
    <row r="1080" spans="1:5" x14ac:dyDescent="0.2">
      <c r="A1080" s="2">
        <f t="shared" si="49"/>
        <v>42780.624999997402</v>
      </c>
      <c r="B1080">
        <f t="shared" si="50"/>
        <v>2</v>
      </c>
      <c r="C1080">
        <f t="shared" si="51"/>
        <v>15</v>
      </c>
      <c r="D1080">
        <v>8.0499999999999989</v>
      </c>
      <c r="E1080" s="10">
        <f>VLOOKUP(D1080,$J$9:$K$27,2)*$B$7/1.5</f>
        <v>286.66666666666669</v>
      </c>
    </row>
    <row r="1081" spans="1:5" x14ac:dyDescent="0.2">
      <c r="A1081" s="2">
        <f t="shared" si="49"/>
        <v>42780.666666664067</v>
      </c>
      <c r="B1081">
        <f t="shared" si="50"/>
        <v>2</v>
      </c>
      <c r="C1081">
        <f t="shared" si="51"/>
        <v>16</v>
      </c>
      <c r="D1081">
        <v>10.35</v>
      </c>
      <c r="E1081" s="10">
        <f>VLOOKUP(D1081,$J$9:$K$27,2)*$B$7/1.5</f>
        <v>873.33333333333337</v>
      </c>
    </row>
    <row r="1082" spans="1:5" x14ac:dyDescent="0.2">
      <c r="A1082" s="2">
        <f t="shared" si="49"/>
        <v>42780.708333330731</v>
      </c>
      <c r="B1082">
        <f t="shared" si="50"/>
        <v>2</v>
      </c>
      <c r="C1082">
        <f t="shared" si="51"/>
        <v>17</v>
      </c>
      <c r="D1082">
        <v>10.35</v>
      </c>
      <c r="E1082" s="10">
        <f>VLOOKUP(D1082,$J$9:$K$27,2)*$B$7/1.5</f>
        <v>873.33333333333337</v>
      </c>
    </row>
    <row r="1083" spans="1:5" x14ac:dyDescent="0.2">
      <c r="A1083" s="2">
        <f t="shared" si="49"/>
        <v>42780.749999997395</v>
      </c>
      <c r="B1083">
        <f t="shared" si="50"/>
        <v>2</v>
      </c>
      <c r="C1083">
        <f t="shared" si="51"/>
        <v>18</v>
      </c>
      <c r="D1083">
        <v>9.1999999999999993</v>
      </c>
      <c r="E1083" s="10">
        <f>VLOOKUP(D1083,$J$9:$K$27,2)*$B$7/1.5</f>
        <v>286.66666666666669</v>
      </c>
    </row>
    <row r="1084" spans="1:5" x14ac:dyDescent="0.2">
      <c r="A1084" s="2">
        <f t="shared" si="49"/>
        <v>42780.791666664059</v>
      </c>
      <c r="B1084">
        <f t="shared" si="50"/>
        <v>2</v>
      </c>
      <c r="C1084">
        <f t="shared" si="51"/>
        <v>19</v>
      </c>
      <c r="D1084">
        <v>8.0499999999999989</v>
      </c>
      <c r="E1084" s="10">
        <f>VLOOKUP(D1084,$J$9:$K$27,2)*$B$7/1.5</f>
        <v>286.66666666666669</v>
      </c>
    </row>
    <row r="1085" spans="1:5" x14ac:dyDescent="0.2">
      <c r="A1085" s="2">
        <f t="shared" si="49"/>
        <v>42780.833333330724</v>
      </c>
      <c r="B1085">
        <f t="shared" si="50"/>
        <v>2</v>
      </c>
      <c r="C1085">
        <f t="shared" si="51"/>
        <v>20</v>
      </c>
      <c r="D1085">
        <v>11.5</v>
      </c>
      <c r="E1085" s="10">
        <f>VLOOKUP(D1085,$J$9:$K$27,2)*$B$7/1.5</f>
        <v>873.33333333333337</v>
      </c>
    </row>
    <row r="1086" spans="1:5" x14ac:dyDescent="0.2">
      <c r="A1086" s="2">
        <f t="shared" si="49"/>
        <v>42780.874999997388</v>
      </c>
      <c r="B1086">
        <f t="shared" si="50"/>
        <v>2</v>
      </c>
      <c r="C1086">
        <f t="shared" si="51"/>
        <v>21</v>
      </c>
      <c r="D1086">
        <v>12.649999999999999</v>
      </c>
      <c r="E1086" s="10">
        <f>VLOOKUP(D1086,$J$9:$K$27,2)*$B$7/1.5</f>
        <v>1666.6666666666667</v>
      </c>
    </row>
    <row r="1087" spans="1:5" x14ac:dyDescent="0.2">
      <c r="A1087" s="2">
        <f t="shared" si="49"/>
        <v>42780.916666664052</v>
      </c>
      <c r="B1087">
        <f t="shared" si="50"/>
        <v>2</v>
      </c>
      <c r="C1087">
        <f t="shared" si="51"/>
        <v>22</v>
      </c>
      <c r="D1087">
        <v>10.924999999999999</v>
      </c>
      <c r="E1087" s="10">
        <f>VLOOKUP(D1087,$J$9:$K$27,2)*$B$7/1.5</f>
        <v>873.33333333333337</v>
      </c>
    </row>
    <row r="1088" spans="1:5" x14ac:dyDescent="0.2">
      <c r="A1088" s="2">
        <f t="shared" si="49"/>
        <v>42780.958333330716</v>
      </c>
      <c r="B1088">
        <f t="shared" si="50"/>
        <v>2</v>
      </c>
      <c r="C1088">
        <f t="shared" si="51"/>
        <v>23</v>
      </c>
      <c r="D1088">
        <v>6.8999999999999995</v>
      </c>
      <c r="E1088" s="10">
        <f>VLOOKUP(D1088,$J$9:$K$27,2)*$B$7/1.5</f>
        <v>0</v>
      </c>
    </row>
    <row r="1089" spans="1:5" x14ac:dyDescent="0.2">
      <c r="A1089" s="2">
        <f t="shared" si="49"/>
        <v>42780.999999997381</v>
      </c>
      <c r="B1089">
        <f t="shared" si="50"/>
        <v>2</v>
      </c>
      <c r="C1089">
        <f t="shared" si="51"/>
        <v>0</v>
      </c>
      <c r="D1089">
        <v>9.1999999999999993</v>
      </c>
      <c r="E1089" s="10">
        <f>VLOOKUP(D1089,$J$9:$K$27,2)*$B$7/1.5</f>
        <v>286.66666666666669</v>
      </c>
    </row>
    <row r="1090" spans="1:5" x14ac:dyDescent="0.2">
      <c r="A1090" s="2">
        <f t="shared" si="49"/>
        <v>42781.041666664045</v>
      </c>
      <c r="B1090">
        <f t="shared" si="50"/>
        <v>2</v>
      </c>
      <c r="C1090">
        <f t="shared" si="51"/>
        <v>1</v>
      </c>
      <c r="D1090">
        <v>8.625</v>
      </c>
      <c r="E1090" s="10">
        <f>VLOOKUP(D1090,$J$9:$K$27,2)*$B$7/1.5</f>
        <v>286.66666666666669</v>
      </c>
    </row>
    <row r="1091" spans="1:5" x14ac:dyDescent="0.2">
      <c r="A1091" s="2">
        <f t="shared" si="49"/>
        <v>42781.083333330709</v>
      </c>
      <c r="B1091">
        <f t="shared" si="50"/>
        <v>2</v>
      </c>
      <c r="C1091">
        <f t="shared" si="51"/>
        <v>2</v>
      </c>
      <c r="D1091">
        <v>12.649999999999999</v>
      </c>
      <c r="E1091" s="10">
        <f>VLOOKUP(D1091,$J$9:$K$27,2)*$B$7/1.5</f>
        <v>1666.6666666666667</v>
      </c>
    </row>
    <row r="1092" spans="1:5" x14ac:dyDescent="0.2">
      <c r="A1092" s="2">
        <f t="shared" si="49"/>
        <v>42781.124999997373</v>
      </c>
      <c r="B1092">
        <f t="shared" si="50"/>
        <v>2</v>
      </c>
      <c r="C1092">
        <f t="shared" si="51"/>
        <v>3</v>
      </c>
      <c r="D1092">
        <v>10.35</v>
      </c>
      <c r="E1092" s="10">
        <f>VLOOKUP(D1092,$J$9:$K$27,2)*$B$7/1.5</f>
        <v>873.33333333333337</v>
      </c>
    </row>
    <row r="1093" spans="1:5" x14ac:dyDescent="0.2">
      <c r="A1093" s="2">
        <f t="shared" si="49"/>
        <v>42781.166666664038</v>
      </c>
      <c r="B1093">
        <f t="shared" si="50"/>
        <v>2</v>
      </c>
      <c r="C1093">
        <f t="shared" si="51"/>
        <v>4</v>
      </c>
      <c r="D1093">
        <v>10.35</v>
      </c>
      <c r="E1093" s="10">
        <f>VLOOKUP(D1093,$J$9:$K$27,2)*$B$7/1.5</f>
        <v>873.33333333333337</v>
      </c>
    </row>
    <row r="1094" spans="1:5" x14ac:dyDescent="0.2">
      <c r="A1094" s="2">
        <f t="shared" si="49"/>
        <v>42781.208333330702</v>
      </c>
      <c r="B1094">
        <f t="shared" si="50"/>
        <v>2</v>
      </c>
      <c r="C1094">
        <f t="shared" si="51"/>
        <v>5</v>
      </c>
      <c r="D1094">
        <v>8.0499999999999989</v>
      </c>
      <c r="E1094" s="10">
        <f>VLOOKUP(D1094,$J$9:$K$27,2)*$B$7/1.5</f>
        <v>286.66666666666669</v>
      </c>
    </row>
    <row r="1095" spans="1:5" x14ac:dyDescent="0.2">
      <c r="A1095" s="2">
        <f t="shared" si="49"/>
        <v>42781.249999997366</v>
      </c>
      <c r="B1095">
        <f t="shared" si="50"/>
        <v>2</v>
      </c>
      <c r="C1095">
        <f t="shared" si="51"/>
        <v>6</v>
      </c>
      <c r="D1095">
        <v>0</v>
      </c>
      <c r="E1095" s="10">
        <f>VLOOKUP(D1095,$J$9:$K$27,2)*$B$7/1.5</f>
        <v>0</v>
      </c>
    </row>
    <row r="1096" spans="1:5" x14ac:dyDescent="0.2">
      <c r="A1096" s="2">
        <f t="shared" si="49"/>
        <v>42781.29166666403</v>
      </c>
      <c r="B1096">
        <f t="shared" si="50"/>
        <v>2</v>
      </c>
      <c r="C1096">
        <f t="shared" si="51"/>
        <v>7</v>
      </c>
      <c r="D1096">
        <v>4.9833333333333325</v>
      </c>
      <c r="E1096" s="10">
        <f>VLOOKUP(D1096,$J$9:$K$27,2)*$B$7/1.5</f>
        <v>0</v>
      </c>
    </row>
    <row r="1097" spans="1:5" x14ac:dyDescent="0.2">
      <c r="A1097" s="2">
        <f t="shared" si="49"/>
        <v>42781.333333330695</v>
      </c>
      <c r="B1097">
        <f t="shared" si="50"/>
        <v>2</v>
      </c>
      <c r="C1097">
        <f t="shared" si="51"/>
        <v>8</v>
      </c>
      <c r="D1097">
        <v>3.4499999999999997</v>
      </c>
      <c r="E1097" s="10">
        <f>VLOOKUP(D1097,$J$9:$K$27,2)*$B$7/1.5</f>
        <v>0</v>
      </c>
    </row>
    <row r="1098" spans="1:5" x14ac:dyDescent="0.2">
      <c r="A1098" s="2">
        <f t="shared" si="49"/>
        <v>42781.374999997359</v>
      </c>
      <c r="B1098">
        <f t="shared" si="50"/>
        <v>2</v>
      </c>
      <c r="C1098">
        <f t="shared" si="51"/>
        <v>9</v>
      </c>
      <c r="D1098">
        <v>3.4499999999999997</v>
      </c>
      <c r="E1098" s="10">
        <f>VLOOKUP(D1098,$J$9:$K$27,2)*$B$7/1.5</f>
        <v>0</v>
      </c>
    </row>
    <row r="1099" spans="1:5" x14ac:dyDescent="0.2">
      <c r="A1099" s="2">
        <f t="shared" ref="A1099:A1162" si="52">A1098+1/24</f>
        <v>42781.416666664023</v>
      </c>
      <c r="B1099">
        <f t="shared" ref="B1099:B1162" si="53">MONTH(A1099)</f>
        <v>2</v>
      </c>
      <c r="C1099">
        <f t="shared" ref="C1099:C1162" si="54">HOUR(A1099)</f>
        <v>10</v>
      </c>
      <c r="D1099">
        <v>6.3249999999999993</v>
      </c>
      <c r="E1099" s="10">
        <f>VLOOKUP(D1099,$J$9:$K$27,2)*$B$7/1.5</f>
        <v>0</v>
      </c>
    </row>
    <row r="1100" spans="1:5" x14ac:dyDescent="0.2">
      <c r="A1100" s="2">
        <f t="shared" si="52"/>
        <v>42781.458333330687</v>
      </c>
      <c r="B1100">
        <f t="shared" si="53"/>
        <v>2</v>
      </c>
      <c r="C1100">
        <f t="shared" si="54"/>
        <v>11</v>
      </c>
      <c r="D1100">
        <v>5.75</v>
      </c>
      <c r="E1100" s="10">
        <f>VLOOKUP(D1100,$J$9:$K$27,2)*$B$7/1.5</f>
        <v>0</v>
      </c>
    </row>
    <row r="1101" spans="1:5" x14ac:dyDescent="0.2">
      <c r="A1101" s="2">
        <f t="shared" si="52"/>
        <v>42781.499999997352</v>
      </c>
      <c r="B1101">
        <f t="shared" si="53"/>
        <v>2</v>
      </c>
      <c r="C1101">
        <f t="shared" si="54"/>
        <v>12</v>
      </c>
      <c r="D1101">
        <v>6.3249999999999993</v>
      </c>
      <c r="E1101" s="10">
        <f>VLOOKUP(D1101,$J$9:$K$27,2)*$B$7/1.5</f>
        <v>0</v>
      </c>
    </row>
    <row r="1102" spans="1:5" x14ac:dyDescent="0.2">
      <c r="A1102" s="2">
        <f t="shared" si="52"/>
        <v>42781.541666664016</v>
      </c>
      <c r="B1102">
        <f t="shared" si="53"/>
        <v>2</v>
      </c>
      <c r="C1102">
        <f t="shared" si="54"/>
        <v>13</v>
      </c>
      <c r="D1102">
        <v>6.8999999999999995</v>
      </c>
      <c r="E1102" s="10">
        <f>VLOOKUP(D1102,$J$9:$K$27,2)*$B$7/1.5</f>
        <v>0</v>
      </c>
    </row>
    <row r="1103" spans="1:5" x14ac:dyDescent="0.2">
      <c r="A1103" s="2">
        <f t="shared" si="52"/>
        <v>42781.58333333068</v>
      </c>
      <c r="B1103">
        <f t="shared" si="53"/>
        <v>2</v>
      </c>
      <c r="C1103">
        <f t="shared" si="54"/>
        <v>14</v>
      </c>
      <c r="D1103">
        <v>9.1999999999999993</v>
      </c>
      <c r="E1103" s="10">
        <f>VLOOKUP(D1103,$J$9:$K$27,2)*$B$7/1.5</f>
        <v>286.66666666666669</v>
      </c>
    </row>
    <row r="1104" spans="1:5" x14ac:dyDescent="0.2">
      <c r="A1104" s="2">
        <f t="shared" si="52"/>
        <v>42781.624999997344</v>
      </c>
      <c r="B1104">
        <f t="shared" si="53"/>
        <v>2</v>
      </c>
      <c r="C1104">
        <f t="shared" si="54"/>
        <v>15</v>
      </c>
      <c r="D1104">
        <v>3.4499999999999997</v>
      </c>
      <c r="E1104" s="10">
        <f>VLOOKUP(D1104,$J$9:$K$27,2)*$B$7/1.5</f>
        <v>0</v>
      </c>
    </row>
    <row r="1105" spans="1:5" x14ac:dyDescent="0.2">
      <c r="A1105" s="2">
        <f t="shared" si="52"/>
        <v>42781.666666664009</v>
      </c>
      <c r="B1105">
        <f t="shared" si="53"/>
        <v>2</v>
      </c>
      <c r="C1105">
        <f t="shared" si="54"/>
        <v>16</v>
      </c>
      <c r="D1105">
        <v>5.1749999999999998</v>
      </c>
      <c r="E1105" s="10">
        <f>VLOOKUP(D1105,$J$9:$K$27,2)*$B$7/1.5</f>
        <v>0</v>
      </c>
    </row>
    <row r="1106" spans="1:5" x14ac:dyDescent="0.2">
      <c r="A1106" s="2">
        <f t="shared" si="52"/>
        <v>42781.708333330673</v>
      </c>
      <c r="B1106">
        <f t="shared" si="53"/>
        <v>2</v>
      </c>
      <c r="C1106">
        <f t="shared" si="54"/>
        <v>17</v>
      </c>
      <c r="D1106">
        <v>8.625</v>
      </c>
      <c r="E1106" s="10">
        <f>VLOOKUP(D1106,$J$9:$K$27,2)*$B$7/1.5</f>
        <v>286.66666666666669</v>
      </c>
    </row>
    <row r="1107" spans="1:5" x14ac:dyDescent="0.2">
      <c r="A1107" s="2">
        <f t="shared" si="52"/>
        <v>42781.749999997337</v>
      </c>
      <c r="B1107">
        <f t="shared" si="53"/>
        <v>2</v>
      </c>
      <c r="C1107">
        <f t="shared" si="54"/>
        <v>18</v>
      </c>
      <c r="D1107">
        <v>4.9833333333333325</v>
      </c>
      <c r="E1107" s="10">
        <f>VLOOKUP(D1107,$J$9:$K$27,2)*$B$7/1.5</f>
        <v>0</v>
      </c>
    </row>
    <row r="1108" spans="1:5" x14ac:dyDescent="0.2">
      <c r="A1108" s="2">
        <f t="shared" si="52"/>
        <v>42781.791666664001</v>
      </c>
      <c r="B1108">
        <f t="shared" si="53"/>
        <v>2</v>
      </c>
      <c r="C1108">
        <f t="shared" si="54"/>
        <v>19</v>
      </c>
      <c r="D1108">
        <v>1.1499999999999999</v>
      </c>
      <c r="E1108" s="10">
        <f>VLOOKUP(D1108,$J$9:$K$27,2)*$B$7/1.5</f>
        <v>0</v>
      </c>
    </row>
    <row r="1109" spans="1:5" x14ac:dyDescent="0.2">
      <c r="A1109" s="2">
        <f t="shared" si="52"/>
        <v>42781.833333330665</v>
      </c>
      <c r="B1109">
        <f t="shared" si="53"/>
        <v>2</v>
      </c>
      <c r="C1109">
        <f t="shared" si="54"/>
        <v>20</v>
      </c>
      <c r="D1109">
        <v>10.35</v>
      </c>
      <c r="E1109" s="10">
        <f>VLOOKUP(D1109,$J$9:$K$27,2)*$B$7/1.5</f>
        <v>873.33333333333337</v>
      </c>
    </row>
    <row r="1110" spans="1:5" x14ac:dyDescent="0.2">
      <c r="A1110" s="2">
        <f t="shared" si="52"/>
        <v>42781.87499999733</v>
      </c>
      <c r="B1110">
        <f t="shared" si="53"/>
        <v>2</v>
      </c>
      <c r="C1110">
        <f t="shared" si="54"/>
        <v>21</v>
      </c>
      <c r="D1110">
        <v>15.524999999999999</v>
      </c>
      <c r="E1110" s="10">
        <f>VLOOKUP(D1110,$J$9:$K$27,2)*$B$7/1.5</f>
        <v>2773.3333333333335</v>
      </c>
    </row>
    <row r="1111" spans="1:5" x14ac:dyDescent="0.2">
      <c r="A1111" s="2">
        <f t="shared" si="52"/>
        <v>42781.916666663994</v>
      </c>
      <c r="B1111">
        <f t="shared" si="53"/>
        <v>2</v>
      </c>
      <c r="C1111">
        <f t="shared" si="54"/>
        <v>22</v>
      </c>
      <c r="D1111">
        <v>13.799999999999999</v>
      </c>
      <c r="E1111" s="10">
        <f>VLOOKUP(D1111,$J$9:$K$27,2)*$B$7/1.5</f>
        <v>1666.6666666666667</v>
      </c>
    </row>
    <row r="1112" spans="1:5" x14ac:dyDescent="0.2">
      <c r="A1112" s="2">
        <f t="shared" si="52"/>
        <v>42781.958333330658</v>
      </c>
      <c r="B1112">
        <f t="shared" si="53"/>
        <v>2</v>
      </c>
      <c r="C1112">
        <f t="shared" si="54"/>
        <v>23</v>
      </c>
      <c r="D1112">
        <v>18.016666666666666</v>
      </c>
      <c r="E1112" s="10">
        <f>VLOOKUP(D1112,$J$9:$K$27,2)*$B$7/1.5</f>
        <v>4266.666666666667</v>
      </c>
    </row>
    <row r="1113" spans="1:5" x14ac:dyDescent="0.2">
      <c r="A1113" s="2">
        <f t="shared" si="52"/>
        <v>42781.999999997322</v>
      </c>
      <c r="B1113">
        <f t="shared" si="53"/>
        <v>2</v>
      </c>
      <c r="C1113">
        <f t="shared" si="54"/>
        <v>0</v>
      </c>
      <c r="D1113">
        <v>18.974999999999998</v>
      </c>
      <c r="E1113" s="10">
        <f>VLOOKUP(D1113,$J$9:$K$27,2)*$B$7/1.5</f>
        <v>4266.666666666667</v>
      </c>
    </row>
    <row r="1114" spans="1:5" x14ac:dyDescent="0.2">
      <c r="A1114" s="2">
        <f t="shared" si="52"/>
        <v>42782.041666663987</v>
      </c>
      <c r="B1114">
        <f t="shared" si="53"/>
        <v>2</v>
      </c>
      <c r="C1114">
        <f t="shared" si="54"/>
        <v>1</v>
      </c>
      <c r="D1114">
        <v>20.316666666666666</v>
      </c>
      <c r="E1114" s="10">
        <f>VLOOKUP(D1114,$J$9:$K$27,2)*$B$7/1.5</f>
        <v>6160</v>
      </c>
    </row>
    <row r="1115" spans="1:5" x14ac:dyDescent="0.2">
      <c r="A1115" s="2">
        <f t="shared" si="52"/>
        <v>42782.083333330651</v>
      </c>
      <c r="B1115">
        <f t="shared" si="53"/>
        <v>2</v>
      </c>
      <c r="C1115">
        <f t="shared" si="54"/>
        <v>2</v>
      </c>
      <c r="D1115">
        <v>16.674999999999997</v>
      </c>
      <c r="E1115" s="10">
        <f>VLOOKUP(D1115,$J$9:$K$27,2)*$B$7/1.5</f>
        <v>2773.3333333333335</v>
      </c>
    </row>
    <row r="1116" spans="1:5" x14ac:dyDescent="0.2">
      <c r="A1116" s="2">
        <f t="shared" si="52"/>
        <v>42782.124999997315</v>
      </c>
      <c r="B1116">
        <f t="shared" si="53"/>
        <v>2</v>
      </c>
      <c r="C1116">
        <f t="shared" si="54"/>
        <v>3</v>
      </c>
      <c r="D1116">
        <v>17.824999999999999</v>
      </c>
      <c r="E1116" s="10">
        <f>VLOOKUP(D1116,$J$9:$K$27,2)*$B$7/1.5</f>
        <v>4266.666666666667</v>
      </c>
    </row>
    <row r="1117" spans="1:5" x14ac:dyDescent="0.2">
      <c r="A1117" s="2">
        <f t="shared" si="52"/>
        <v>42782.166666663979</v>
      </c>
      <c r="B1117">
        <f t="shared" si="53"/>
        <v>2</v>
      </c>
      <c r="C1117">
        <f t="shared" si="54"/>
        <v>4</v>
      </c>
      <c r="D1117">
        <v>15.524999999999999</v>
      </c>
      <c r="E1117" s="10">
        <f>VLOOKUP(D1117,$J$9:$K$27,2)*$B$7/1.5</f>
        <v>2773.3333333333335</v>
      </c>
    </row>
    <row r="1118" spans="1:5" x14ac:dyDescent="0.2">
      <c r="A1118" s="2">
        <f t="shared" si="52"/>
        <v>42782.208333330644</v>
      </c>
      <c r="B1118">
        <f t="shared" si="53"/>
        <v>2</v>
      </c>
      <c r="C1118">
        <f t="shared" si="54"/>
        <v>5</v>
      </c>
      <c r="D1118">
        <v>15.524999999999999</v>
      </c>
      <c r="E1118" s="10">
        <f>VLOOKUP(D1118,$J$9:$K$27,2)*$B$7/1.5</f>
        <v>2773.3333333333335</v>
      </c>
    </row>
    <row r="1119" spans="1:5" x14ac:dyDescent="0.2">
      <c r="A1119" s="2">
        <f t="shared" si="52"/>
        <v>42782.249999997308</v>
      </c>
      <c r="B1119">
        <f t="shared" si="53"/>
        <v>2</v>
      </c>
      <c r="C1119">
        <f t="shared" si="54"/>
        <v>6</v>
      </c>
      <c r="D1119">
        <v>14.719999999999999</v>
      </c>
      <c r="E1119" s="10">
        <f>VLOOKUP(D1119,$J$9:$K$27,2)*$B$7/1.5</f>
        <v>2773.3333333333335</v>
      </c>
    </row>
    <row r="1120" spans="1:5" x14ac:dyDescent="0.2">
      <c r="A1120" s="2">
        <f t="shared" si="52"/>
        <v>42782.291666663972</v>
      </c>
      <c r="B1120">
        <f t="shared" si="53"/>
        <v>2</v>
      </c>
      <c r="C1120">
        <f t="shared" si="54"/>
        <v>7</v>
      </c>
      <c r="D1120">
        <v>16.387499999999999</v>
      </c>
      <c r="E1120" s="10">
        <f>VLOOKUP(D1120,$J$9:$K$27,2)*$B$7/1.5</f>
        <v>2773.3333333333335</v>
      </c>
    </row>
    <row r="1121" spans="1:5" x14ac:dyDescent="0.2">
      <c r="A1121" s="2">
        <f t="shared" si="52"/>
        <v>42782.333333330636</v>
      </c>
      <c r="B1121">
        <f t="shared" si="53"/>
        <v>2</v>
      </c>
      <c r="C1121">
        <f t="shared" si="54"/>
        <v>8</v>
      </c>
      <c r="D1121">
        <v>16.387499999999999</v>
      </c>
      <c r="E1121" s="10">
        <f>VLOOKUP(D1121,$J$9:$K$27,2)*$B$7/1.5</f>
        <v>2773.3333333333335</v>
      </c>
    </row>
    <row r="1122" spans="1:5" x14ac:dyDescent="0.2">
      <c r="A1122" s="2">
        <f t="shared" si="52"/>
        <v>42782.374999997301</v>
      </c>
      <c r="B1122">
        <f t="shared" si="53"/>
        <v>2</v>
      </c>
      <c r="C1122">
        <f t="shared" si="54"/>
        <v>9</v>
      </c>
      <c r="D1122">
        <v>16.099999999999998</v>
      </c>
      <c r="E1122" s="10">
        <f>VLOOKUP(D1122,$J$9:$K$27,2)*$B$7/1.5</f>
        <v>2773.3333333333335</v>
      </c>
    </row>
    <row r="1123" spans="1:5" x14ac:dyDescent="0.2">
      <c r="A1123" s="2">
        <f t="shared" si="52"/>
        <v>42782.416666663965</v>
      </c>
      <c r="B1123">
        <f t="shared" si="53"/>
        <v>2</v>
      </c>
      <c r="C1123">
        <f t="shared" si="54"/>
        <v>10</v>
      </c>
      <c r="D1123">
        <v>18.016666666666666</v>
      </c>
      <c r="E1123" s="10">
        <f>VLOOKUP(D1123,$J$9:$K$27,2)*$B$7/1.5</f>
        <v>4266.666666666667</v>
      </c>
    </row>
    <row r="1124" spans="1:5" x14ac:dyDescent="0.2">
      <c r="A1124" s="2">
        <f t="shared" si="52"/>
        <v>42782.458333330629</v>
      </c>
      <c r="B1124">
        <f t="shared" si="53"/>
        <v>2</v>
      </c>
      <c r="C1124">
        <f t="shared" si="54"/>
        <v>11</v>
      </c>
      <c r="D1124">
        <v>18.399999999999999</v>
      </c>
      <c r="E1124" s="10">
        <f>VLOOKUP(D1124,$J$9:$K$27,2)*$B$7/1.5</f>
        <v>4266.666666666667</v>
      </c>
    </row>
    <row r="1125" spans="1:5" x14ac:dyDescent="0.2">
      <c r="A1125" s="2">
        <f t="shared" si="52"/>
        <v>42782.499999997293</v>
      </c>
      <c r="B1125">
        <f t="shared" si="53"/>
        <v>2</v>
      </c>
      <c r="C1125">
        <f t="shared" si="54"/>
        <v>12</v>
      </c>
      <c r="D1125">
        <v>18.399999999999999</v>
      </c>
      <c r="E1125" s="10">
        <f>VLOOKUP(D1125,$J$9:$K$27,2)*$B$7/1.5</f>
        <v>4266.666666666667</v>
      </c>
    </row>
    <row r="1126" spans="1:5" x14ac:dyDescent="0.2">
      <c r="A1126" s="2">
        <f t="shared" si="52"/>
        <v>42782.541666663958</v>
      </c>
      <c r="B1126">
        <f t="shared" si="53"/>
        <v>2</v>
      </c>
      <c r="C1126">
        <f t="shared" si="54"/>
        <v>13</v>
      </c>
      <c r="D1126">
        <v>17.824999999999999</v>
      </c>
      <c r="E1126" s="10">
        <f>VLOOKUP(D1126,$J$9:$K$27,2)*$B$7/1.5</f>
        <v>4266.666666666667</v>
      </c>
    </row>
    <row r="1127" spans="1:5" x14ac:dyDescent="0.2">
      <c r="A1127" s="2">
        <f t="shared" si="52"/>
        <v>42782.583333330622</v>
      </c>
      <c r="B1127">
        <f t="shared" si="53"/>
        <v>2</v>
      </c>
      <c r="C1127">
        <f t="shared" si="54"/>
        <v>14</v>
      </c>
      <c r="D1127">
        <v>20.7</v>
      </c>
      <c r="E1127" s="10">
        <f>VLOOKUP(D1127,$J$9:$K$27,2)*$B$7/1.5</f>
        <v>6160</v>
      </c>
    </row>
    <row r="1128" spans="1:5" x14ac:dyDescent="0.2">
      <c r="A1128" s="2">
        <f t="shared" si="52"/>
        <v>42782.624999997286</v>
      </c>
      <c r="B1128">
        <f t="shared" si="53"/>
        <v>2</v>
      </c>
      <c r="C1128">
        <f t="shared" si="54"/>
        <v>15</v>
      </c>
      <c r="D1128">
        <v>21.849999999999998</v>
      </c>
      <c r="E1128" s="10">
        <f>VLOOKUP(D1128,$J$9:$K$27,2)*$B$7/1.5</f>
        <v>7873.333333333333</v>
      </c>
    </row>
    <row r="1129" spans="1:5" x14ac:dyDescent="0.2">
      <c r="A1129" s="2">
        <f t="shared" si="52"/>
        <v>42782.66666666395</v>
      </c>
      <c r="B1129">
        <f t="shared" si="53"/>
        <v>2</v>
      </c>
      <c r="C1129">
        <f t="shared" si="54"/>
        <v>16</v>
      </c>
      <c r="D1129">
        <v>20.7</v>
      </c>
      <c r="E1129" s="10">
        <f>VLOOKUP(D1129,$J$9:$K$27,2)*$B$7/1.5</f>
        <v>6160</v>
      </c>
    </row>
    <row r="1130" spans="1:5" x14ac:dyDescent="0.2">
      <c r="A1130" s="2">
        <f t="shared" si="52"/>
        <v>42782.708333330615</v>
      </c>
      <c r="B1130">
        <f t="shared" si="53"/>
        <v>2</v>
      </c>
      <c r="C1130">
        <f t="shared" si="54"/>
        <v>17</v>
      </c>
      <c r="D1130">
        <v>23</v>
      </c>
      <c r="E1130" s="10">
        <f>VLOOKUP(D1130,$J$9:$K$27,2)*$B$7/1.5</f>
        <v>7873.333333333333</v>
      </c>
    </row>
    <row r="1131" spans="1:5" x14ac:dyDescent="0.2">
      <c r="A1131" s="2">
        <f t="shared" si="52"/>
        <v>42782.749999997279</v>
      </c>
      <c r="B1131">
        <f t="shared" si="53"/>
        <v>2</v>
      </c>
      <c r="C1131">
        <f t="shared" si="54"/>
        <v>18</v>
      </c>
      <c r="D1131">
        <v>24.15</v>
      </c>
      <c r="E1131" s="10">
        <f>VLOOKUP(D1131,$J$9:$K$27,2)*$B$7/1.5</f>
        <v>9060</v>
      </c>
    </row>
    <row r="1132" spans="1:5" x14ac:dyDescent="0.2">
      <c r="A1132" s="2">
        <f t="shared" si="52"/>
        <v>42782.791666663943</v>
      </c>
      <c r="B1132">
        <f t="shared" si="53"/>
        <v>2</v>
      </c>
      <c r="C1132">
        <f t="shared" si="54"/>
        <v>19</v>
      </c>
      <c r="D1132">
        <v>24.724999999999998</v>
      </c>
      <c r="E1132" s="10">
        <f>VLOOKUP(D1132,$J$9:$K$27,2)*$B$7/1.5</f>
        <v>9060</v>
      </c>
    </row>
    <row r="1133" spans="1:5" x14ac:dyDescent="0.2">
      <c r="A1133" s="2">
        <f t="shared" si="52"/>
        <v>42782.833333330607</v>
      </c>
      <c r="B1133">
        <f t="shared" si="53"/>
        <v>2</v>
      </c>
      <c r="C1133">
        <f t="shared" si="54"/>
        <v>20</v>
      </c>
      <c r="D1133">
        <v>23</v>
      </c>
      <c r="E1133" s="10">
        <f>VLOOKUP(D1133,$J$9:$K$27,2)*$B$7/1.5</f>
        <v>7873.333333333333</v>
      </c>
    </row>
    <row r="1134" spans="1:5" x14ac:dyDescent="0.2">
      <c r="A1134" s="2">
        <f t="shared" si="52"/>
        <v>42782.874999997272</v>
      </c>
      <c r="B1134">
        <f t="shared" si="53"/>
        <v>2</v>
      </c>
      <c r="C1134">
        <f t="shared" si="54"/>
        <v>21</v>
      </c>
      <c r="D1134">
        <v>19.549999999999997</v>
      </c>
      <c r="E1134" s="10">
        <f>VLOOKUP(D1134,$J$9:$K$27,2)*$B$7/1.5</f>
        <v>6160</v>
      </c>
    </row>
    <row r="1135" spans="1:5" x14ac:dyDescent="0.2">
      <c r="A1135" s="2">
        <f t="shared" si="52"/>
        <v>42782.916666663936</v>
      </c>
      <c r="B1135">
        <f t="shared" si="53"/>
        <v>2</v>
      </c>
      <c r="C1135">
        <f t="shared" si="54"/>
        <v>22</v>
      </c>
      <c r="D1135">
        <v>18.974999999999998</v>
      </c>
      <c r="E1135" s="10">
        <f>VLOOKUP(D1135,$J$9:$K$27,2)*$B$7/1.5</f>
        <v>4266.666666666667</v>
      </c>
    </row>
    <row r="1136" spans="1:5" x14ac:dyDescent="0.2">
      <c r="A1136" s="2">
        <f t="shared" si="52"/>
        <v>42782.9583333306</v>
      </c>
      <c r="B1136">
        <f t="shared" si="53"/>
        <v>2</v>
      </c>
      <c r="C1136">
        <f t="shared" si="54"/>
        <v>23</v>
      </c>
      <c r="D1136">
        <v>16.099999999999998</v>
      </c>
      <c r="E1136" s="10">
        <f>VLOOKUP(D1136,$J$9:$K$27,2)*$B$7/1.5</f>
        <v>2773.3333333333335</v>
      </c>
    </row>
    <row r="1137" spans="1:5" x14ac:dyDescent="0.2">
      <c r="A1137" s="2">
        <f t="shared" si="52"/>
        <v>42782.999999997264</v>
      </c>
      <c r="B1137">
        <f t="shared" si="53"/>
        <v>2</v>
      </c>
      <c r="C1137">
        <f t="shared" si="54"/>
        <v>0</v>
      </c>
      <c r="D1137">
        <v>17.25</v>
      </c>
      <c r="E1137" s="10">
        <f>VLOOKUP(D1137,$J$9:$K$27,2)*$B$7/1.5</f>
        <v>4266.666666666667</v>
      </c>
    </row>
    <row r="1138" spans="1:5" x14ac:dyDescent="0.2">
      <c r="A1138" s="2">
        <f t="shared" si="52"/>
        <v>42783.041666663928</v>
      </c>
      <c r="B1138">
        <f t="shared" si="53"/>
        <v>2</v>
      </c>
      <c r="C1138">
        <f t="shared" si="54"/>
        <v>1</v>
      </c>
      <c r="D1138">
        <v>16.674999999999997</v>
      </c>
      <c r="E1138" s="10">
        <f>VLOOKUP(D1138,$J$9:$K$27,2)*$B$7/1.5</f>
        <v>2773.3333333333335</v>
      </c>
    </row>
    <row r="1139" spans="1:5" x14ac:dyDescent="0.2">
      <c r="A1139" s="2">
        <f t="shared" si="52"/>
        <v>42783.083333330593</v>
      </c>
      <c r="B1139">
        <f t="shared" si="53"/>
        <v>2</v>
      </c>
      <c r="C1139">
        <f t="shared" si="54"/>
        <v>2</v>
      </c>
      <c r="D1139">
        <v>14.95</v>
      </c>
      <c r="E1139" s="10">
        <f>VLOOKUP(D1139,$J$9:$K$27,2)*$B$7/1.5</f>
        <v>2773.3333333333335</v>
      </c>
    </row>
    <row r="1140" spans="1:5" x14ac:dyDescent="0.2">
      <c r="A1140" s="2">
        <f t="shared" si="52"/>
        <v>42783.124999997257</v>
      </c>
      <c r="B1140">
        <f t="shared" si="53"/>
        <v>2</v>
      </c>
      <c r="C1140">
        <f t="shared" si="54"/>
        <v>3</v>
      </c>
      <c r="D1140">
        <v>17.25</v>
      </c>
      <c r="E1140" s="10">
        <f>VLOOKUP(D1140,$J$9:$K$27,2)*$B$7/1.5</f>
        <v>4266.666666666667</v>
      </c>
    </row>
    <row r="1141" spans="1:5" x14ac:dyDescent="0.2">
      <c r="A1141" s="2">
        <f t="shared" si="52"/>
        <v>42783.166666663921</v>
      </c>
      <c r="B1141">
        <f t="shared" si="53"/>
        <v>2</v>
      </c>
      <c r="C1141">
        <f t="shared" si="54"/>
        <v>4</v>
      </c>
      <c r="D1141">
        <v>17.824999999999999</v>
      </c>
      <c r="E1141" s="10">
        <f>VLOOKUP(D1141,$J$9:$K$27,2)*$B$7/1.5</f>
        <v>4266.666666666667</v>
      </c>
    </row>
    <row r="1142" spans="1:5" x14ac:dyDescent="0.2">
      <c r="A1142" s="2">
        <f t="shared" si="52"/>
        <v>42783.208333330585</v>
      </c>
      <c r="B1142">
        <f t="shared" si="53"/>
        <v>2</v>
      </c>
      <c r="C1142">
        <f t="shared" si="54"/>
        <v>5</v>
      </c>
      <c r="D1142">
        <v>12.649999999999999</v>
      </c>
      <c r="E1142" s="10">
        <f>VLOOKUP(D1142,$J$9:$K$27,2)*$B$7/1.5</f>
        <v>1666.6666666666667</v>
      </c>
    </row>
    <row r="1143" spans="1:5" x14ac:dyDescent="0.2">
      <c r="A1143" s="2">
        <f t="shared" si="52"/>
        <v>42783.24999999725</v>
      </c>
      <c r="B1143">
        <f t="shared" si="53"/>
        <v>2</v>
      </c>
      <c r="C1143">
        <f t="shared" si="54"/>
        <v>6</v>
      </c>
      <c r="D1143">
        <v>11.5</v>
      </c>
      <c r="E1143" s="10">
        <f>VLOOKUP(D1143,$J$9:$K$27,2)*$B$7/1.5</f>
        <v>873.33333333333337</v>
      </c>
    </row>
    <row r="1144" spans="1:5" x14ac:dyDescent="0.2">
      <c r="A1144" s="2">
        <f t="shared" si="52"/>
        <v>42783.291666663914</v>
      </c>
      <c r="B1144">
        <f t="shared" si="53"/>
        <v>2</v>
      </c>
      <c r="C1144">
        <f t="shared" si="54"/>
        <v>7</v>
      </c>
      <c r="D1144">
        <v>13.225</v>
      </c>
      <c r="E1144" s="10">
        <f>VLOOKUP(D1144,$J$9:$K$27,2)*$B$7/1.5</f>
        <v>1666.6666666666667</v>
      </c>
    </row>
    <row r="1145" spans="1:5" x14ac:dyDescent="0.2">
      <c r="A1145" s="2">
        <f t="shared" si="52"/>
        <v>42783.333333330578</v>
      </c>
      <c r="B1145">
        <f t="shared" si="53"/>
        <v>2</v>
      </c>
      <c r="C1145">
        <f t="shared" si="54"/>
        <v>8</v>
      </c>
      <c r="D1145">
        <v>20.7</v>
      </c>
      <c r="E1145" s="10">
        <f>VLOOKUP(D1145,$J$9:$K$27,2)*$B$7/1.5</f>
        <v>6160</v>
      </c>
    </row>
    <row r="1146" spans="1:5" x14ac:dyDescent="0.2">
      <c r="A1146" s="2">
        <f t="shared" si="52"/>
        <v>42783.374999997242</v>
      </c>
      <c r="B1146">
        <f t="shared" si="53"/>
        <v>2</v>
      </c>
      <c r="C1146">
        <f t="shared" si="54"/>
        <v>9</v>
      </c>
      <c r="D1146">
        <v>16.099999999999998</v>
      </c>
      <c r="E1146" s="10">
        <f>VLOOKUP(D1146,$J$9:$K$27,2)*$B$7/1.5</f>
        <v>2773.3333333333335</v>
      </c>
    </row>
    <row r="1147" spans="1:5" x14ac:dyDescent="0.2">
      <c r="A1147" s="2">
        <f t="shared" si="52"/>
        <v>42783.416666663907</v>
      </c>
      <c r="B1147">
        <f t="shared" si="53"/>
        <v>2</v>
      </c>
      <c r="C1147">
        <f t="shared" si="54"/>
        <v>10</v>
      </c>
      <c r="D1147">
        <v>17.824999999999999</v>
      </c>
      <c r="E1147" s="10">
        <f>VLOOKUP(D1147,$J$9:$K$27,2)*$B$7/1.5</f>
        <v>4266.666666666667</v>
      </c>
    </row>
    <row r="1148" spans="1:5" x14ac:dyDescent="0.2">
      <c r="A1148" s="2">
        <f t="shared" si="52"/>
        <v>42783.458333330571</v>
      </c>
      <c r="B1148">
        <f t="shared" si="53"/>
        <v>2</v>
      </c>
      <c r="C1148">
        <f t="shared" si="54"/>
        <v>11</v>
      </c>
      <c r="D1148">
        <v>23</v>
      </c>
      <c r="E1148" s="10">
        <f>VLOOKUP(D1148,$J$9:$K$27,2)*$B$7/1.5</f>
        <v>7873.333333333333</v>
      </c>
    </row>
    <row r="1149" spans="1:5" x14ac:dyDescent="0.2">
      <c r="A1149" s="2">
        <f t="shared" si="52"/>
        <v>42783.499999997235</v>
      </c>
      <c r="B1149">
        <f t="shared" si="53"/>
        <v>2</v>
      </c>
      <c r="C1149">
        <f t="shared" si="54"/>
        <v>12</v>
      </c>
      <c r="D1149">
        <v>17.25</v>
      </c>
      <c r="E1149" s="10">
        <f>VLOOKUP(D1149,$J$9:$K$27,2)*$B$7/1.5</f>
        <v>4266.666666666667</v>
      </c>
    </row>
    <row r="1150" spans="1:5" x14ac:dyDescent="0.2">
      <c r="A1150" s="2">
        <f t="shared" si="52"/>
        <v>42783.541666663899</v>
      </c>
      <c r="B1150">
        <f t="shared" si="53"/>
        <v>2</v>
      </c>
      <c r="C1150">
        <f t="shared" si="54"/>
        <v>13</v>
      </c>
      <c r="D1150">
        <v>14.95</v>
      </c>
      <c r="E1150" s="10">
        <f>VLOOKUP(D1150,$J$9:$K$27,2)*$B$7/1.5</f>
        <v>2773.3333333333335</v>
      </c>
    </row>
    <row r="1151" spans="1:5" x14ac:dyDescent="0.2">
      <c r="A1151" s="2">
        <f t="shared" si="52"/>
        <v>42783.583333330564</v>
      </c>
      <c r="B1151">
        <f t="shared" si="53"/>
        <v>2</v>
      </c>
      <c r="C1151">
        <f t="shared" si="54"/>
        <v>14</v>
      </c>
      <c r="D1151">
        <v>12.649999999999999</v>
      </c>
      <c r="E1151" s="10">
        <f>VLOOKUP(D1151,$J$9:$K$27,2)*$B$7/1.5</f>
        <v>1666.6666666666667</v>
      </c>
    </row>
    <row r="1152" spans="1:5" x14ac:dyDescent="0.2">
      <c r="A1152" s="2">
        <f t="shared" si="52"/>
        <v>42783.624999997228</v>
      </c>
      <c r="B1152">
        <f t="shared" si="53"/>
        <v>2</v>
      </c>
      <c r="C1152">
        <f t="shared" si="54"/>
        <v>15</v>
      </c>
      <c r="D1152">
        <v>19.549999999999997</v>
      </c>
      <c r="E1152" s="10">
        <f>VLOOKUP(D1152,$J$9:$K$27,2)*$B$7/1.5</f>
        <v>6160</v>
      </c>
    </row>
    <row r="1153" spans="1:5" x14ac:dyDescent="0.2">
      <c r="A1153" s="2">
        <f t="shared" si="52"/>
        <v>42783.666666663892</v>
      </c>
      <c r="B1153">
        <f t="shared" si="53"/>
        <v>2</v>
      </c>
      <c r="C1153">
        <f t="shared" si="54"/>
        <v>16</v>
      </c>
      <c r="D1153">
        <v>17.824999999999999</v>
      </c>
      <c r="E1153" s="10">
        <f>VLOOKUP(D1153,$J$9:$K$27,2)*$B$7/1.5</f>
        <v>4266.666666666667</v>
      </c>
    </row>
    <row r="1154" spans="1:5" x14ac:dyDescent="0.2">
      <c r="A1154" s="2">
        <f t="shared" si="52"/>
        <v>42783.708333330556</v>
      </c>
      <c r="B1154">
        <f t="shared" si="53"/>
        <v>2</v>
      </c>
      <c r="C1154">
        <f t="shared" si="54"/>
        <v>17</v>
      </c>
      <c r="D1154">
        <v>17.25</v>
      </c>
      <c r="E1154" s="10">
        <f>VLOOKUP(D1154,$J$9:$K$27,2)*$B$7/1.5</f>
        <v>4266.666666666667</v>
      </c>
    </row>
    <row r="1155" spans="1:5" x14ac:dyDescent="0.2">
      <c r="A1155" s="2">
        <f t="shared" si="52"/>
        <v>42783.749999997221</v>
      </c>
      <c r="B1155">
        <f t="shared" si="53"/>
        <v>2</v>
      </c>
      <c r="C1155">
        <f t="shared" si="54"/>
        <v>18</v>
      </c>
      <c r="D1155">
        <v>18.399999999999999</v>
      </c>
      <c r="E1155" s="10">
        <f>VLOOKUP(D1155,$J$9:$K$27,2)*$B$7/1.5</f>
        <v>4266.666666666667</v>
      </c>
    </row>
    <row r="1156" spans="1:5" x14ac:dyDescent="0.2">
      <c r="A1156" s="2">
        <f t="shared" si="52"/>
        <v>42783.791666663885</v>
      </c>
      <c r="B1156">
        <f t="shared" si="53"/>
        <v>2</v>
      </c>
      <c r="C1156">
        <f t="shared" si="54"/>
        <v>19</v>
      </c>
      <c r="D1156">
        <v>15.524999999999999</v>
      </c>
      <c r="E1156" s="10">
        <f>VLOOKUP(D1156,$J$9:$K$27,2)*$B$7/1.5</f>
        <v>2773.3333333333335</v>
      </c>
    </row>
    <row r="1157" spans="1:5" x14ac:dyDescent="0.2">
      <c r="A1157" s="2">
        <f t="shared" si="52"/>
        <v>42783.833333330549</v>
      </c>
      <c r="B1157">
        <f t="shared" si="53"/>
        <v>2</v>
      </c>
      <c r="C1157">
        <f t="shared" si="54"/>
        <v>20</v>
      </c>
      <c r="D1157">
        <v>14.95</v>
      </c>
      <c r="E1157" s="10">
        <f>VLOOKUP(D1157,$J$9:$K$27,2)*$B$7/1.5</f>
        <v>2773.3333333333335</v>
      </c>
    </row>
    <row r="1158" spans="1:5" x14ac:dyDescent="0.2">
      <c r="A1158" s="2">
        <f t="shared" si="52"/>
        <v>42783.874999997213</v>
      </c>
      <c r="B1158">
        <f t="shared" si="53"/>
        <v>2</v>
      </c>
      <c r="C1158">
        <f t="shared" si="54"/>
        <v>21</v>
      </c>
      <c r="D1158">
        <v>11.5</v>
      </c>
      <c r="E1158" s="10">
        <f>VLOOKUP(D1158,$J$9:$K$27,2)*$B$7/1.5</f>
        <v>873.33333333333337</v>
      </c>
    </row>
    <row r="1159" spans="1:5" x14ac:dyDescent="0.2">
      <c r="A1159" s="2">
        <f t="shared" si="52"/>
        <v>42783.916666663878</v>
      </c>
      <c r="B1159">
        <f t="shared" si="53"/>
        <v>2</v>
      </c>
      <c r="C1159">
        <f t="shared" si="54"/>
        <v>22</v>
      </c>
      <c r="D1159">
        <v>11.5</v>
      </c>
      <c r="E1159" s="10">
        <f>VLOOKUP(D1159,$J$9:$K$27,2)*$B$7/1.5</f>
        <v>873.33333333333337</v>
      </c>
    </row>
    <row r="1160" spans="1:5" x14ac:dyDescent="0.2">
      <c r="A1160" s="2">
        <f t="shared" si="52"/>
        <v>42783.958333330542</v>
      </c>
      <c r="B1160">
        <f t="shared" si="53"/>
        <v>2</v>
      </c>
      <c r="C1160">
        <f t="shared" si="54"/>
        <v>23</v>
      </c>
      <c r="D1160">
        <v>16.099999999999998</v>
      </c>
      <c r="E1160" s="10">
        <f>VLOOKUP(D1160,$J$9:$K$27,2)*$B$7/1.5</f>
        <v>2773.3333333333335</v>
      </c>
    </row>
    <row r="1161" spans="1:5" x14ac:dyDescent="0.2">
      <c r="A1161" s="2">
        <f t="shared" si="52"/>
        <v>42783.999999997206</v>
      </c>
      <c r="B1161">
        <f t="shared" si="53"/>
        <v>2</v>
      </c>
      <c r="C1161">
        <f t="shared" si="54"/>
        <v>0</v>
      </c>
      <c r="D1161">
        <v>11.5</v>
      </c>
      <c r="E1161" s="10">
        <f>VLOOKUP(D1161,$J$9:$K$27,2)*$B$7/1.5</f>
        <v>873.33333333333337</v>
      </c>
    </row>
    <row r="1162" spans="1:5" x14ac:dyDescent="0.2">
      <c r="A1162" s="2">
        <f t="shared" si="52"/>
        <v>42784.04166666387</v>
      </c>
      <c r="B1162">
        <f t="shared" si="53"/>
        <v>2</v>
      </c>
      <c r="C1162">
        <f t="shared" si="54"/>
        <v>1</v>
      </c>
      <c r="D1162">
        <v>12.074999999999999</v>
      </c>
      <c r="E1162" s="10">
        <f>VLOOKUP(D1162,$J$9:$K$27,2)*$B$7/1.5</f>
        <v>873.33333333333337</v>
      </c>
    </row>
    <row r="1163" spans="1:5" x14ac:dyDescent="0.2">
      <c r="A1163" s="2">
        <f t="shared" ref="A1163:A1226" si="55">A1162+1/24</f>
        <v>42784.083333330535</v>
      </c>
      <c r="B1163">
        <f t="shared" ref="B1163:B1226" si="56">MONTH(A1163)</f>
        <v>2</v>
      </c>
      <c r="C1163">
        <f t="shared" ref="C1163:C1226" si="57">HOUR(A1163)</f>
        <v>2</v>
      </c>
      <c r="D1163">
        <v>12.649999999999999</v>
      </c>
      <c r="E1163" s="10">
        <f>VLOOKUP(D1163,$J$9:$K$27,2)*$B$7/1.5</f>
        <v>1666.6666666666667</v>
      </c>
    </row>
    <row r="1164" spans="1:5" x14ac:dyDescent="0.2">
      <c r="A1164" s="2">
        <f t="shared" si="55"/>
        <v>42784.124999997199</v>
      </c>
      <c r="B1164">
        <f t="shared" si="56"/>
        <v>2</v>
      </c>
      <c r="C1164">
        <f t="shared" si="57"/>
        <v>3</v>
      </c>
      <c r="D1164">
        <v>8.0499999999999989</v>
      </c>
      <c r="E1164" s="10">
        <f>VLOOKUP(D1164,$J$9:$K$27,2)*$B$7/1.5</f>
        <v>286.66666666666669</v>
      </c>
    </row>
    <row r="1165" spans="1:5" x14ac:dyDescent="0.2">
      <c r="A1165" s="2">
        <f t="shared" si="55"/>
        <v>42784.166666663863</v>
      </c>
      <c r="B1165">
        <f t="shared" si="56"/>
        <v>2</v>
      </c>
      <c r="C1165">
        <f t="shared" si="57"/>
        <v>4</v>
      </c>
      <c r="D1165">
        <v>8.0499999999999989</v>
      </c>
      <c r="E1165" s="10">
        <f>VLOOKUP(D1165,$J$9:$K$27,2)*$B$7/1.5</f>
        <v>286.66666666666669</v>
      </c>
    </row>
    <row r="1166" spans="1:5" x14ac:dyDescent="0.2">
      <c r="A1166" s="2">
        <f t="shared" si="55"/>
        <v>42784.208333330527</v>
      </c>
      <c r="B1166">
        <f t="shared" si="56"/>
        <v>2</v>
      </c>
      <c r="C1166">
        <f t="shared" si="57"/>
        <v>5</v>
      </c>
      <c r="D1166">
        <v>10.35</v>
      </c>
      <c r="E1166" s="10">
        <f>VLOOKUP(D1166,$J$9:$K$27,2)*$B$7/1.5</f>
        <v>873.33333333333337</v>
      </c>
    </row>
    <row r="1167" spans="1:5" x14ac:dyDescent="0.2">
      <c r="A1167" s="2">
        <f t="shared" si="55"/>
        <v>42784.249999997191</v>
      </c>
      <c r="B1167">
        <f t="shared" si="56"/>
        <v>2</v>
      </c>
      <c r="C1167">
        <f t="shared" si="57"/>
        <v>6</v>
      </c>
      <c r="D1167">
        <v>9.1999999999999993</v>
      </c>
      <c r="E1167" s="10">
        <f>VLOOKUP(D1167,$J$9:$K$27,2)*$B$7/1.5</f>
        <v>286.66666666666669</v>
      </c>
    </row>
    <row r="1168" spans="1:5" x14ac:dyDescent="0.2">
      <c r="A1168" s="2">
        <f t="shared" si="55"/>
        <v>42784.291666663856</v>
      </c>
      <c r="B1168">
        <f t="shared" si="56"/>
        <v>2</v>
      </c>
      <c r="C1168">
        <f t="shared" si="57"/>
        <v>7</v>
      </c>
      <c r="D1168">
        <v>10.35</v>
      </c>
      <c r="E1168" s="10">
        <f>VLOOKUP(D1168,$J$9:$K$27,2)*$B$7/1.5</f>
        <v>873.33333333333337</v>
      </c>
    </row>
    <row r="1169" spans="1:5" x14ac:dyDescent="0.2">
      <c r="A1169" s="2">
        <f t="shared" si="55"/>
        <v>42784.33333333052</v>
      </c>
      <c r="B1169">
        <f t="shared" si="56"/>
        <v>2</v>
      </c>
      <c r="C1169">
        <f t="shared" si="57"/>
        <v>8</v>
      </c>
      <c r="D1169">
        <v>9.1999999999999993</v>
      </c>
      <c r="E1169" s="10">
        <f>VLOOKUP(D1169,$J$9:$K$27,2)*$B$7/1.5</f>
        <v>286.66666666666669</v>
      </c>
    </row>
    <row r="1170" spans="1:5" x14ac:dyDescent="0.2">
      <c r="A1170" s="2">
        <f t="shared" si="55"/>
        <v>42784.374999997184</v>
      </c>
      <c r="B1170">
        <f t="shared" si="56"/>
        <v>2</v>
      </c>
      <c r="C1170">
        <f t="shared" si="57"/>
        <v>9</v>
      </c>
      <c r="D1170">
        <v>11.5</v>
      </c>
      <c r="E1170" s="10">
        <f>VLOOKUP(D1170,$J$9:$K$27,2)*$B$7/1.5</f>
        <v>873.33333333333337</v>
      </c>
    </row>
    <row r="1171" spans="1:5" x14ac:dyDescent="0.2">
      <c r="A1171" s="2">
        <f t="shared" si="55"/>
        <v>42784.416666663848</v>
      </c>
      <c r="B1171">
        <f t="shared" si="56"/>
        <v>2</v>
      </c>
      <c r="C1171">
        <f t="shared" si="57"/>
        <v>10</v>
      </c>
      <c r="D1171">
        <v>14.95</v>
      </c>
      <c r="E1171" s="10">
        <f>VLOOKUP(D1171,$J$9:$K$27,2)*$B$7/1.5</f>
        <v>2773.3333333333335</v>
      </c>
    </row>
    <row r="1172" spans="1:5" x14ac:dyDescent="0.2">
      <c r="A1172" s="2">
        <f t="shared" si="55"/>
        <v>42784.458333330513</v>
      </c>
      <c r="B1172">
        <f t="shared" si="56"/>
        <v>2</v>
      </c>
      <c r="C1172">
        <f t="shared" si="57"/>
        <v>11</v>
      </c>
      <c r="D1172">
        <v>19.549999999999997</v>
      </c>
      <c r="E1172" s="10">
        <f>VLOOKUP(D1172,$J$9:$K$27,2)*$B$7/1.5</f>
        <v>6160</v>
      </c>
    </row>
    <row r="1173" spans="1:5" x14ac:dyDescent="0.2">
      <c r="A1173" s="2">
        <f t="shared" si="55"/>
        <v>42784.499999997177</v>
      </c>
      <c r="B1173">
        <f t="shared" si="56"/>
        <v>2</v>
      </c>
      <c r="C1173">
        <f t="shared" si="57"/>
        <v>12</v>
      </c>
      <c r="D1173">
        <v>23</v>
      </c>
      <c r="E1173" s="10">
        <f>VLOOKUP(D1173,$J$9:$K$27,2)*$B$7/1.5</f>
        <v>7873.333333333333</v>
      </c>
    </row>
    <row r="1174" spans="1:5" x14ac:dyDescent="0.2">
      <c r="A1174" s="2">
        <f t="shared" si="55"/>
        <v>42784.541666663841</v>
      </c>
      <c r="B1174">
        <f t="shared" si="56"/>
        <v>2</v>
      </c>
      <c r="C1174">
        <f t="shared" si="57"/>
        <v>13</v>
      </c>
      <c r="D1174">
        <v>21.849999999999998</v>
      </c>
      <c r="E1174" s="10">
        <f>VLOOKUP(D1174,$J$9:$K$27,2)*$B$7/1.5</f>
        <v>7873.333333333333</v>
      </c>
    </row>
    <row r="1175" spans="1:5" x14ac:dyDescent="0.2">
      <c r="A1175" s="2">
        <f t="shared" si="55"/>
        <v>42784.583333330505</v>
      </c>
      <c r="B1175">
        <f t="shared" si="56"/>
        <v>2</v>
      </c>
      <c r="C1175">
        <f t="shared" si="57"/>
        <v>14</v>
      </c>
      <c r="D1175">
        <v>24.15</v>
      </c>
      <c r="E1175" s="10">
        <f>VLOOKUP(D1175,$J$9:$K$27,2)*$B$7/1.5</f>
        <v>9060</v>
      </c>
    </row>
    <row r="1176" spans="1:5" x14ac:dyDescent="0.2">
      <c r="A1176" s="2">
        <f t="shared" si="55"/>
        <v>42784.62499999717</v>
      </c>
      <c r="B1176">
        <f t="shared" si="56"/>
        <v>2</v>
      </c>
      <c r="C1176">
        <f t="shared" si="57"/>
        <v>15</v>
      </c>
      <c r="D1176">
        <v>17.25</v>
      </c>
      <c r="E1176" s="10">
        <f>VLOOKUP(D1176,$J$9:$K$27,2)*$B$7/1.5</f>
        <v>4266.666666666667</v>
      </c>
    </row>
    <row r="1177" spans="1:5" x14ac:dyDescent="0.2">
      <c r="A1177" s="2">
        <f t="shared" si="55"/>
        <v>42784.666666663834</v>
      </c>
      <c r="B1177">
        <f t="shared" si="56"/>
        <v>2</v>
      </c>
      <c r="C1177">
        <f t="shared" si="57"/>
        <v>16</v>
      </c>
      <c r="D1177">
        <v>16.674999999999997</v>
      </c>
      <c r="E1177" s="10">
        <f>VLOOKUP(D1177,$J$9:$K$27,2)*$B$7/1.5</f>
        <v>2773.3333333333335</v>
      </c>
    </row>
    <row r="1178" spans="1:5" x14ac:dyDescent="0.2">
      <c r="A1178" s="2">
        <f t="shared" si="55"/>
        <v>42784.708333330498</v>
      </c>
      <c r="B1178">
        <f t="shared" si="56"/>
        <v>2</v>
      </c>
      <c r="C1178">
        <f t="shared" si="57"/>
        <v>17</v>
      </c>
      <c r="D1178">
        <v>17.25</v>
      </c>
      <c r="E1178" s="10">
        <f>VLOOKUP(D1178,$J$9:$K$27,2)*$B$7/1.5</f>
        <v>4266.666666666667</v>
      </c>
    </row>
    <row r="1179" spans="1:5" x14ac:dyDescent="0.2">
      <c r="A1179" s="2">
        <f t="shared" si="55"/>
        <v>42784.749999997162</v>
      </c>
      <c r="B1179">
        <f t="shared" si="56"/>
        <v>2</v>
      </c>
      <c r="C1179">
        <f t="shared" si="57"/>
        <v>18</v>
      </c>
      <c r="D1179">
        <v>20.7</v>
      </c>
      <c r="E1179" s="10">
        <f>VLOOKUP(D1179,$J$9:$K$27,2)*$B$7/1.5</f>
        <v>6160</v>
      </c>
    </row>
    <row r="1180" spans="1:5" x14ac:dyDescent="0.2">
      <c r="A1180" s="2">
        <f t="shared" si="55"/>
        <v>42784.791666663827</v>
      </c>
      <c r="B1180">
        <f t="shared" si="56"/>
        <v>2</v>
      </c>
      <c r="C1180">
        <f t="shared" si="57"/>
        <v>19</v>
      </c>
      <c r="D1180">
        <v>20.125</v>
      </c>
      <c r="E1180" s="10">
        <f>VLOOKUP(D1180,$J$9:$K$27,2)*$B$7/1.5</f>
        <v>6160</v>
      </c>
    </row>
    <row r="1181" spans="1:5" x14ac:dyDescent="0.2">
      <c r="A1181" s="2">
        <f t="shared" si="55"/>
        <v>42784.833333330491</v>
      </c>
      <c r="B1181">
        <f t="shared" si="56"/>
        <v>2</v>
      </c>
      <c r="C1181">
        <f t="shared" si="57"/>
        <v>20</v>
      </c>
      <c r="D1181">
        <v>16.099999999999998</v>
      </c>
      <c r="E1181" s="10">
        <f>VLOOKUP(D1181,$J$9:$K$27,2)*$B$7/1.5</f>
        <v>2773.3333333333335</v>
      </c>
    </row>
    <row r="1182" spans="1:5" x14ac:dyDescent="0.2">
      <c r="A1182" s="2">
        <f t="shared" si="55"/>
        <v>42784.874999997155</v>
      </c>
      <c r="B1182">
        <f t="shared" si="56"/>
        <v>2</v>
      </c>
      <c r="C1182">
        <f t="shared" si="57"/>
        <v>21</v>
      </c>
      <c r="D1182">
        <v>19.549999999999997</v>
      </c>
      <c r="E1182" s="10">
        <f>VLOOKUP(D1182,$J$9:$K$27,2)*$B$7/1.5</f>
        <v>6160</v>
      </c>
    </row>
    <row r="1183" spans="1:5" x14ac:dyDescent="0.2">
      <c r="A1183" s="2">
        <f t="shared" si="55"/>
        <v>42784.916666663819</v>
      </c>
      <c r="B1183">
        <f t="shared" si="56"/>
        <v>2</v>
      </c>
      <c r="C1183">
        <f t="shared" si="57"/>
        <v>22</v>
      </c>
      <c r="D1183">
        <v>18.974999999999998</v>
      </c>
      <c r="E1183" s="10">
        <f>VLOOKUP(D1183,$J$9:$K$27,2)*$B$7/1.5</f>
        <v>4266.666666666667</v>
      </c>
    </row>
    <row r="1184" spans="1:5" x14ac:dyDescent="0.2">
      <c r="A1184" s="2">
        <f t="shared" si="55"/>
        <v>42784.958333330484</v>
      </c>
      <c r="B1184">
        <f t="shared" si="56"/>
        <v>2</v>
      </c>
      <c r="C1184">
        <f t="shared" si="57"/>
        <v>23</v>
      </c>
      <c r="D1184">
        <v>17.25</v>
      </c>
      <c r="E1184" s="10">
        <f>VLOOKUP(D1184,$J$9:$K$27,2)*$B$7/1.5</f>
        <v>4266.666666666667</v>
      </c>
    </row>
    <row r="1185" spans="1:5" x14ac:dyDescent="0.2">
      <c r="A1185" s="2">
        <f t="shared" si="55"/>
        <v>42784.999999997148</v>
      </c>
      <c r="B1185">
        <f t="shared" si="56"/>
        <v>2</v>
      </c>
      <c r="C1185">
        <f t="shared" si="57"/>
        <v>0</v>
      </c>
      <c r="D1185">
        <v>16.099999999999998</v>
      </c>
      <c r="E1185" s="10">
        <f>VLOOKUP(D1185,$J$9:$K$27,2)*$B$7/1.5</f>
        <v>2773.3333333333335</v>
      </c>
    </row>
    <row r="1186" spans="1:5" x14ac:dyDescent="0.2">
      <c r="A1186" s="2">
        <f t="shared" si="55"/>
        <v>42785.041666663812</v>
      </c>
      <c r="B1186">
        <f t="shared" si="56"/>
        <v>2</v>
      </c>
      <c r="C1186">
        <f t="shared" si="57"/>
        <v>1</v>
      </c>
      <c r="D1186">
        <v>14.374999999999998</v>
      </c>
      <c r="E1186" s="10">
        <f>VLOOKUP(D1186,$J$9:$K$27,2)*$B$7/1.5</f>
        <v>1666.6666666666667</v>
      </c>
    </row>
    <row r="1187" spans="1:5" x14ac:dyDescent="0.2">
      <c r="A1187" s="2">
        <f t="shared" si="55"/>
        <v>42785.083333330476</v>
      </c>
      <c r="B1187">
        <f t="shared" si="56"/>
        <v>2</v>
      </c>
      <c r="C1187">
        <f t="shared" si="57"/>
        <v>2</v>
      </c>
      <c r="D1187">
        <v>14.95</v>
      </c>
      <c r="E1187" s="10">
        <f>VLOOKUP(D1187,$J$9:$K$27,2)*$B$7/1.5</f>
        <v>2773.3333333333335</v>
      </c>
    </row>
    <row r="1188" spans="1:5" x14ac:dyDescent="0.2">
      <c r="A1188" s="2">
        <f t="shared" si="55"/>
        <v>42785.124999997141</v>
      </c>
      <c r="B1188">
        <f t="shared" si="56"/>
        <v>2</v>
      </c>
      <c r="C1188">
        <f t="shared" si="57"/>
        <v>3</v>
      </c>
      <c r="D1188">
        <v>11.5</v>
      </c>
      <c r="E1188" s="10">
        <f>VLOOKUP(D1188,$J$9:$K$27,2)*$B$7/1.5</f>
        <v>873.33333333333337</v>
      </c>
    </row>
    <row r="1189" spans="1:5" x14ac:dyDescent="0.2">
      <c r="A1189" s="2">
        <f t="shared" si="55"/>
        <v>42785.166666663805</v>
      </c>
      <c r="B1189">
        <f t="shared" si="56"/>
        <v>2</v>
      </c>
      <c r="C1189">
        <f t="shared" si="57"/>
        <v>4</v>
      </c>
      <c r="D1189">
        <v>9.7749999999999986</v>
      </c>
      <c r="E1189" s="10">
        <f>VLOOKUP(D1189,$J$9:$K$27,2)*$B$7/1.5</f>
        <v>286.66666666666669</v>
      </c>
    </row>
    <row r="1190" spans="1:5" x14ac:dyDescent="0.2">
      <c r="A1190" s="2">
        <f t="shared" si="55"/>
        <v>42785.208333330469</v>
      </c>
      <c r="B1190">
        <f t="shared" si="56"/>
        <v>2</v>
      </c>
      <c r="C1190">
        <f t="shared" si="57"/>
        <v>5</v>
      </c>
      <c r="D1190">
        <v>11.5</v>
      </c>
      <c r="E1190" s="10">
        <f>VLOOKUP(D1190,$J$9:$K$27,2)*$B$7/1.5</f>
        <v>873.33333333333337</v>
      </c>
    </row>
    <row r="1191" spans="1:5" x14ac:dyDescent="0.2">
      <c r="A1191" s="2">
        <f t="shared" si="55"/>
        <v>42785.249999997133</v>
      </c>
      <c r="B1191">
        <f t="shared" si="56"/>
        <v>2</v>
      </c>
      <c r="C1191">
        <f t="shared" si="57"/>
        <v>6</v>
      </c>
      <c r="D1191">
        <v>12.649999999999999</v>
      </c>
      <c r="E1191" s="10">
        <f>VLOOKUP(D1191,$J$9:$K$27,2)*$B$7/1.5</f>
        <v>1666.6666666666667</v>
      </c>
    </row>
    <row r="1192" spans="1:5" x14ac:dyDescent="0.2">
      <c r="A1192" s="2">
        <f t="shared" si="55"/>
        <v>42785.291666663798</v>
      </c>
      <c r="B1192">
        <f t="shared" si="56"/>
        <v>2</v>
      </c>
      <c r="C1192">
        <f t="shared" si="57"/>
        <v>7</v>
      </c>
      <c r="D1192">
        <v>11.5</v>
      </c>
      <c r="E1192" s="10">
        <f>VLOOKUP(D1192,$J$9:$K$27,2)*$B$7/1.5</f>
        <v>873.33333333333337</v>
      </c>
    </row>
    <row r="1193" spans="1:5" x14ac:dyDescent="0.2">
      <c r="A1193" s="2">
        <f t="shared" si="55"/>
        <v>42785.333333330462</v>
      </c>
      <c r="B1193">
        <f t="shared" si="56"/>
        <v>2</v>
      </c>
      <c r="C1193">
        <f t="shared" si="57"/>
        <v>8</v>
      </c>
      <c r="D1193">
        <v>12.649999999999999</v>
      </c>
      <c r="E1193" s="10">
        <f>VLOOKUP(D1193,$J$9:$K$27,2)*$B$7/1.5</f>
        <v>1666.6666666666667</v>
      </c>
    </row>
    <row r="1194" spans="1:5" x14ac:dyDescent="0.2">
      <c r="A1194" s="2">
        <f t="shared" si="55"/>
        <v>42785.374999997126</v>
      </c>
      <c r="B1194">
        <f t="shared" si="56"/>
        <v>2</v>
      </c>
      <c r="C1194">
        <f t="shared" si="57"/>
        <v>9</v>
      </c>
      <c r="D1194">
        <v>12.649999999999999</v>
      </c>
      <c r="E1194" s="10">
        <f>VLOOKUP(D1194,$J$9:$K$27,2)*$B$7/1.5</f>
        <v>1666.6666666666667</v>
      </c>
    </row>
    <row r="1195" spans="1:5" x14ac:dyDescent="0.2">
      <c r="A1195" s="2">
        <f t="shared" si="55"/>
        <v>42785.41666666379</v>
      </c>
      <c r="B1195">
        <f t="shared" si="56"/>
        <v>2</v>
      </c>
      <c r="C1195">
        <f t="shared" si="57"/>
        <v>10</v>
      </c>
      <c r="D1195">
        <v>12.074999999999999</v>
      </c>
      <c r="E1195" s="10">
        <f>VLOOKUP(D1195,$J$9:$K$27,2)*$B$7/1.5</f>
        <v>873.33333333333337</v>
      </c>
    </row>
    <row r="1196" spans="1:5" x14ac:dyDescent="0.2">
      <c r="A1196" s="2">
        <f t="shared" si="55"/>
        <v>42785.458333330454</v>
      </c>
      <c r="B1196">
        <f t="shared" si="56"/>
        <v>2</v>
      </c>
      <c r="C1196">
        <f t="shared" si="57"/>
        <v>11</v>
      </c>
      <c r="D1196">
        <v>16.099999999999998</v>
      </c>
      <c r="E1196" s="10">
        <f>VLOOKUP(D1196,$J$9:$K$27,2)*$B$7/1.5</f>
        <v>2773.3333333333335</v>
      </c>
    </row>
    <row r="1197" spans="1:5" x14ac:dyDescent="0.2">
      <c r="A1197" s="2">
        <f t="shared" si="55"/>
        <v>42785.499999997119</v>
      </c>
      <c r="B1197">
        <f t="shared" si="56"/>
        <v>2</v>
      </c>
      <c r="C1197">
        <f t="shared" si="57"/>
        <v>12</v>
      </c>
      <c r="D1197">
        <v>25.299999999999997</v>
      </c>
      <c r="E1197" s="10">
        <f>VLOOKUP(D1197,$J$9:$K$27,2)*$B$7/1.5</f>
        <v>9060</v>
      </c>
    </row>
    <row r="1198" spans="1:5" x14ac:dyDescent="0.2">
      <c r="A1198" s="2">
        <f t="shared" si="55"/>
        <v>42785.541666663783</v>
      </c>
      <c r="B1198">
        <f t="shared" si="56"/>
        <v>2</v>
      </c>
      <c r="C1198">
        <f t="shared" si="57"/>
        <v>13</v>
      </c>
      <c r="D1198">
        <v>20.125</v>
      </c>
      <c r="E1198" s="10">
        <f>VLOOKUP(D1198,$J$9:$K$27,2)*$B$7/1.5</f>
        <v>6160</v>
      </c>
    </row>
    <row r="1199" spans="1:5" x14ac:dyDescent="0.2">
      <c r="A1199" s="2">
        <f t="shared" si="55"/>
        <v>42785.583333330447</v>
      </c>
      <c r="B1199">
        <f t="shared" si="56"/>
        <v>2</v>
      </c>
      <c r="C1199">
        <f t="shared" si="57"/>
        <v>14</v>
      </c>
      <c r="D1199">
        <v>19.549999999999997</v>
      </c>
      <c r="E1199" s="10">
        <f>VLOOKUP(D1199,$J$9:$K$27,2)*$B$7/1.5</f>
        <v>6160</v>
      </c>
    </row>
    <row r="1200" spans="1:5" x14ac:dyDescent="0.2">
      <c r="A1200" s="2">
        <f t="shared" si="55"/>
        <v>42785.624999997111</v>
      </c>
      <c r="B1200">
        <f t="shared" si="56"/>
        <v>2</v>
      </c>
      <c r="C1200">
        <f t="shared" si="57"/>
        <v>15</v>
      </c>
      <c r="D1200">
        <v>16.099999999999998</v>
      </c>
      <c r="E1200" s="10">
        <f>VLOOKUP(D1200,$J$9:$K$27,2)*$B$7/1.5</f>
        <v>2773.3333333333335</v>
      </c>
    </row>
    <row r="1201" spans="1:5" x14ac:dyDescent="0.2">
      <c r="A1201" s="2">
        <f t="shared" si="55"/>
        <v>42785.666666663776</v>
      </c>
      <c r="B1201">
        <f t="shared" si="56"/>
        <v>2</v>
      </c>
      <c r="C1201">
        <f t="shared" si="57"/>
        <v>16</v>
      </c>
      <c r="D1201">
        <v>13.225</v>
      </c>
      <c r="E1201" s="10">
        <f>VLOOKUP(D1201,$J$9:$K$27,2)*$B$7/1.5</f>
        <v>1666.6666666666667</v>
      </c>
    </row>
    <row r="1202" spans="1:5" x14ac:dyDescent="0.2">
      <c r="A1202" s="2">
        <f t="shared" si="55"/>
        <v>42785.70833333044</v>
      </c>
      <c r="B1202">
        <f t="shared" si="56"/>
        <v>2</v>
      </c>
      <c r="C1202">
        <f t="shared" si="57"/>
        <v>17</v>
      </c>
      <c r="D1202">
        <v>8.0499999999999989</v>
      </c>
      <c r="E1202" s="10">
        <f>VLOOKUP(D1202,$J$9:$K$27,2)*$B$7/1.5</f>
        <v>286.66666666666669</v>
      </c>
    </row>
    <row r="1203" spans="1:5" x14ac:dyDescent="0.2">
      <c r="A1203" s="2">
        <f t="shared" si="55"/>
        <v>42785.749999997104</v>
      </c>
      <c r="B1203">
        <f t="shared" si="56"/>
        <v>2</v>
      </c>
      <c r="C1203">
        <f t="shared" si="57"/>
        <v>18</v>
      </c>
      <c r="D1203">
        <v>5.75</v>
      </c>
      <c r="E1203" s="10">
        <f>VLOOKUP(D1203,$J$9:$K$27,2)*$B$7/1.5</f>
        <v>0</v>
      </c>
    </row>
    <row r="1204" spans="1:5" x14ac:dyDescent="0.2">
      <c r="A1204" s="2">
        <f t="shared" si="55"/>
        <v>42785.791666663768</v>
      </c>
      <c r="B1204">
        <f t="shared" si="56"/>
        <v>2</v>
      </c>
      <c r="C1204">
        <f t="shared" si="57"/>
        <v>19</v>
      </c>
      <c r="D1204">
        <v>7.4749999999999996</v>
      </c>
      <c r="E1204" s="10">
        <f>VLOOKUP(D1204,$J$9:$K$27,2)*$B$7/1.5</f>
        <v>0</v>
      </c>
    </row>
    <row r="1205" spans="1:5" x14ac:dyDescent="0.2">
      <c r="A1205" s="2">
        <f t="shared" si="55"/>
        <v>42785.833333330433</v>
      </c>
      <c r="B1205">
        <f t="shared" si="56"/>
        <v>2</v>
      </c>
      <c r="C1205">
        <f t="shared" si="57"/>
        <v>20</v>
      </c>
      <c r="D1205">
        <v>8.0499999999999989</v>
      </c>
      <c r="E1205" s="10">
        <f>VLOOKUP(D1205,$J$9:$K$27,2)*$B$7/1.5</f>
        <v>286.66666666666669</v>
      </c>
    </row>
    <row r="1206" spans="1:5" x14ac:dyDescent="0.2">
      <c r="A1206" s="2">
        <f t="shared" si="55"/>
        <v>42785.874999997097</v>
      </c>
      <c r="B1206">
        <f t="shared" si="56"/>
        <v>2</v>
      </c>
      <c r="C1206">
        <f t="shared" si="57"/>
        <v>21</v>
      </c>
      <c r="D1206">
        <v>11.5</v>
      </c>
      <c r="E1206" s="10">
        <f>VLOOKUP(D1206,$J$9:$K$27,2)*$B$7/1.5</f>
        <v>873.33333333333337</v>
      </c>
    </row>
    <row r="1207" spans="1:5" x14ac:dyDescent="0.2">
      <c r="A1207" s="2">
        <f t="shared" si="55"/>
        <v>42785.916666663761</v>
      </c>
      <c r="B1207">
        <f t="shared" si="56"/>
        <v>2</v>
      </c>
      <c r="C1207">
        <f t="shared" si="57"/>
        <v>22</v>
      </c>
      <c r="D1207">
        <v>10.35</v>
      </c>
      <c r="E1207" s="10">
        <f>VLOOKUP(D1207,$J$9:$K$27,2)*$B$7/1.5</f>
        <v>873.33333333333337</v>
      </c>
    </row>
    <row r="1208" spans="1:5" x14ac:dyDescent="0.2">
      <c r="A1208" s="2">
        <f t="shared" si="55"/>
        <v>42785.958333330425</v>
      </c>
      <c r="B1208">
        <f t="shared" si="56"/>
        <v>2</v>
      </c>
      <c r="C1208">
        <f t="shared" si="57"/>
        <v>23</v>
      </c>
      <c r="D1208">
        <v>8.0499999999999989</v>
      </c>
      <c r="E1208" s="10">
        <f>VLOOKUP(D1208,$J$9:$K$27,2)*$B$7/1.5</f>
        <v>286.66666666666669</v>
      </c>
    </row>
    <row r="1209" spans="1:5" x14ac:dyDescent="0.2">
      <c r="A1209" s="2">
        <f t="shared" si="55"/>
        <v>42785.99999999709</v>
      </c>
      <c r="B1209">
        <f t="shared" si="56"/>
        <v>2</v>
      </c>
      <c r="C1209">
        <f t="shared" si="57"/>
        <v>0</v>
      </c>
      <c r="D1209">
        <v>8.0499999999999989</v>
      </c>
      <c r="E1209" s="10">
        <f>VLOOKUP(D1209,$J$9:$K$27,2)*$B$7/1.5</f>
        <v>286.66666666666669</v>
      </c>
    </row>
    <row r="1210" spans="1:5" x14ac:dyDescent="0.2">
      <c r="A1210" s="2">
        <f t="shared" si="55"/>
        <v>42786.041666663754</v>
      </c>
      <c r="B1210">
        <f t="shared" si="56"/>
        <v>2</v>
      </c>
      <c r="C1210">
        <f t="shared" si="57"/>
        <v>1</v>
      </c>
      <c r="D1210">
        <v>10.35</v>
      </c>
      <c r="E1210" s="10">
        <f>VLOOKUP(D1210,$J$9:$K$27,2)*$B$7/1.5</f>
        <v>873.33333333333337</v>
      </c>
    </row>
    <row r="1211" spans="1:5" x14ac:dyDescent="0.2">
      <c r="A1211" s="2">
        <f t="shared" si="55"/>
        <v>42786.083333330418</v>
      </c>
      <c r="B1211">
        <f t="shared" si="56"/>
        <v>2</v>
      </c>
      <c r="C1211">
        <f t="shared" si="57"/>
        <v>2</v>
      </c>
      <c r="D1211">
        <v>10.35</v>
      </c>
      <c r="E1211" s="10">
        <f>VLOOKUP(D1211,$J$9:$K$27,2)*$B$7/1.5</f>
        <v>873.33333333333337</v>
      </c>
    </row>
    <row r="1212" spans="1:5" x14ac:dyDescent="0.2">
      <c r="A1212" s="2">
        <f t="shared" si="55"/>
        <v>42786.124999997082</v>
      </c>
      <c r="B1212">
        <f t="shared" si="56"/>
        <v>2</v>
      </c>
      <c r="C1212">
        <f t="shared" si="57"/>
        <v>3</v>
      </c>
      <c r="D1212">
        <v>12.649999999999999</v>
      </c>
      <c r="E1212" s="10">
        <f>VLOOKUP(D1212,$J$9:$K$27,2)*$B$7/1.5</f>
        <v>1666.6666666666667</v>
      </c>
    </row>
    <row r="1213" spans="1:5" x14ac:dyDescent="0.2">
      <c r="A1213" s="2">
        <f t="shared" si="55"/>
        <v>42786.166666663747</v>
      </c>
      <c r="B1213">
        <f t="shared" si="56"/>
        <v>2</v>
      </c>
      <c r="C1213">
        <f t="shared" si="57"/>
        <v>4</v>
      </c>
      <c r="D1213">
        <v>11.5</v>
      </c>
      <c r="E1213" s="10">
        <f>VLOOKUP(D1213,$J$9:$K$27,2)*$B$7/1.5</f>
        <v>873.33333333333337</v>
      </c>
    </row>
    <row r="1214" spans="1:5" x14ac:dyDescent="0.2">
      <c r="A1214" s="2">
        <f t="shared" si="55"/>
        <v>42786.208333330411</v>
      </c>
      <c r="B1214">
        <f t="shared" si="56"/>
        <v>2</v>
      </c>
      <c r="C1214">
        <f t="shared" si="57"/>
        <v>5</v>
      </c>
      <c r="D1214">
        <v>12.649999999999999</v>
      </c>
      <c r="E1214" s="10">
        <f>VLOOKUP(D1214,$J$9:$K$27,2)*$B$7/1.5</f>
        <v>1666.6666666666667</v>
      </c>
    </row>
    <row r="1215" spans="1:5" x14ac:dyDescent="0.2">
      <c r="A1215" s="2">
        <f t="shared" si="55"/>
        <v>42786.249999997075</v>
      </c>
      <c r="B1215">
        <f t="shared" si="56"/>
        <v>2</v>
      </c>
      <c r="C1215">
        <f t="shared" si="57"/>
        <v>6</v>
      </c>
      <c r="D1215">
        <v>12.649999999999999</v>
      </c>
      <c r="E1215" s="10">
        <f>VLOOKUP(D1215,$J$9:$K$27,2)*$B$7/1.5</f>
        <v>1666.6666666666667</v>
      </c>
    </row>
    <row r="1216" spans="1:5" x14ac:dyDescent="0.2">
      <c r="A1216" s="2">
        <f t="shared" si="55"/>
        <v>42786.291666663739</v>
      </c>
      <c r="B1216">
        <f t="shared" si="56"/>
        <v>2</v>
      </c>
      <c r="C1216">
        <f t="shared" si="57"/>
        <v>7</v>
      </c>
      <c r="D1216">
        <v>13.799999999999999</v>
      </c>
      <c r="E1216" s="10">
        <f>VLOOKUP(D1216,$J$9:$K$27,2)*$B$7/1.5</f>
        <v>1666.6666666666667</v>
      </c>
    </row>
    <row r="1217" spans="1:5" x14ac:dyDescent="0.2">
      <c r="A1217" s="2">
        <f t="shared" si="55"/>
        <v>42786.333333330404</v>
      </c>
      <c r="B1217">
        <f t="shared" si="56"/>
        <v>2</v>
      </c>
      <c r="C1217">
        <f t="shared" si="57"/>
        <v>8</v>
      </c>
      <c r="D1217">
        <v>17.25</v>
      </c>
      <c r="E1217" s="10">
        <f>VLOOKUP(D1217,$J$9:$K$27,2)*$B$7/1.5</f>
        <v>4266.666666666667</v>
      </c>
    </row>
    <row r="1218" spans="1:5" x14ac:dyDescent="0.2">
      <c r="A1218" s="2">
        <f t="shared" si="55"/>
        <v>42786.374999997068</v>
      </c>
      <c r="B1218">
        <f t="shared" si="56"/>
        <v>2</v>
      </c>
      <c r="C1218">
        <f t="shared" si="57"/>
        <v>9</v>
      </c>
      <c r="D1218">
        <v>12.649999999999999</v>
      </c>
      <c r="E1218" s="10">
        <f>VLOOKUP(D1218,$J$9:$K$27,2)*$B$7/1.5</f>
        <v>1666.6666666666667</v>
      </c>
    </row>
    <row r="1219" spans="1:5" x14ac:dyDescent="0.2">
      <c r="A1219" s="2">
        <f t="shared" si="55"/>
        <v>42786.416666663732</v>
      </c>
      <c r="B1219">
        <f t="shared" si="56"/>
        <v>2</v>
      </c>
      <c r="C1219">
        <f t="shared" si="57"/>
        <v>10</v>
      </c>
      <c r="D1219">
        <v>11.5</v>
      </c>
      <c r="E1219" s="10">
        <f>VLOOKUP(D1219,$J$9:$K$27,2)*$B$7/1.5</f>
        <v>873.33333333333337</v>
      </c>
    </row>
    <row r="1220" spans="1:5" x14ac:dyDescent="0.2">
      <c r="A1220" s="2">
        <f t="shared" si="55"/>
        <v>42786.458333330396</v>
      </c>
      <c r="B1220">
        <f t="shared" si="56"/>
        <v>2</v>
      </c>
      <c r="C1220">
        <f t="shared" si="57"/>
        <v>11</v>
      </c>
      <c r="D1220">
        <v>10.35</v>
      </c>
      <c r="E1220" s="10">
        <f>VLOOKUP(D1220,$J$9:$K$27,2)*$B$7/1.5</f>
        <v>873.33333333333337</v>
      </c>
    </row>
    <row r="1221" spans="1:5" x14ac:dyDescent="0.2">
      <c r="A1221" s="2">
        <f t="shared" si="55"/>
        <v>42786.499999997061</v>
      </c>
      <c r="B1221">
        <f t="shared" si="56"/>
        <v>2</v>
      </c>
      <c r="C1221">
        <f t="shared" si="57"/>
        <v>12</v>
      </c>
      <c r="D1221">
        <v>16.099999999999998</v>
      </c>
      <c r="E1221" s="10">
        <f>VLOOKUP(D1221,$J$9:$K$27,2)*$B$7/1.5</f>
        <v>2773.3333333333335</v>
      </c>
    </row>
    <row r="1222" spans="1:5" x14ac:dyDescent="0.2">
      <c r="A1222" s="2">
        <f t="shared" si="55"/>
        <v>42786.541666663725</v>
      </c>
      <c r="B1222">
        <f t="shared" si="56"/>
        <v>2</v>
      </c>
      <c r="C1222">
        <f t="shared" si="57"/>
        <v>13</v>
      </c>
      <c r="D1222">
        <v>16.674999999999997</v>
      </c>
      <c r="E1222" s="10">
        <f>VLOOKUP(D1222,$J$9:$K$27,2)*$B$7/1.5</f>
        <v>2773.3333333333335</v>
      </c>
    </row>
    <row r="1223" spans="1:5" x14ac:dyDescent="0.2">
      <c r="A1223" s="2">
        <f t="shared" si="55"/>
        <v>42786.583333330389</v>
      </c>
      <c r="B1223">
        <f t="shared" si="56"/>
        <v>2</v>
      </c>
      <c r="C1223">
        <f t="shared" si="57"/>
        <v>14</v>
      </c>
      <c r="D1223">
        <v>14.95</v>
      </c>
      <c r="E1223" s="10">
        <f>VLOOKUP(D1223,$J$9:$K$27,2)*$B$7/1.5</f>
        <v>2773.3333333333335</v>
      </c>
    </row>
    <row r="1224" spans="1:5" x14ac:dyDescent="0.2">
      <c r="A1224" s="2">
        <f t="shared" si="55"/>
        <v>42786.624999997053</v>
      </c>
      <c r="B1224">
        <f t="shared" si="56"/>
        <v>2</v>
      </c>
      <c r="C1224">
        <f t="shared" si="57"/>
        <v>15</v>
      </c>
      <c r="D1224">
        <v>18.399999999999999</v>
      </c>
      <c r="E1224" s="10">
        <f>VLOOKUP(D1224,$J$9:$K$27,2)*$B$7/1.5</f>
        <v>4266.666666666667</v>
      </c>
    </row>
    <row r="1225" spans="1:5" x14ac:dyDescent="0.2">
      <c r="A1225" s="2">
        <f t="shared" si="55"/>
        <v>42786.666666663717</v>
      </c>
      <c r="B1225">
        <f t="shared" si="56"/>
        <v>2</v>
      </c>
      <c r="C1225">
        <f t="shared" si="57"/>
        <v>16</v>
      </c>
      <c r="D1225">
        <v>16.674999999999997</v>
      </c>
      <c r="E1225" s="10">
        <f>VLOOKUP(D1225,$J$9:$K$27,2)*$B$7/1.5</f>
        <v>2773.3333333333335</v>
      </c>
    </row>
    <row r="1226" spans="1:5" x14ac:dyDescent="0.2">
      <c r="A1226" s="2">
        <f t="shared" si="55"/>
        <v>42786.708333330382</v>
      </c>
      <c r="B1226">
        <f t="shared" si="56"/>
        <v>2</v>
      </c>
      <c r="C1226">
        <f t="shared" si="57"/>
        <v>17</v>
      </c>
      <c r="D1226">
        <v>11.5</v>
      </c>
      <c r="E1226" s="10">
        <f>VLOOKUP(D1226,$J$9:$K$27,2)*$B$7/1.5</f>
        <v>873.33333333333337</v>
      </c>
    </row>
    <row r="1227" spans="1:5" x14ac:dyDescent="0.2">
      <c r="A1227" s="2">
        <f t="shared" ref="A1227:A1290" si="58">A1226+1/24</f>
        <v>42786.749999997046</v>
      </c>
      <c r="B1227">
        <f t="shared" ref="B1227:B1290" si="59">MONTH(A1227)</f>
        <v>2</v>
      </c>
      <c r="C1227">
        <f t="shared" ref="C1227:C1290" si="60">HOUR(A1227)</f>
        <v>18</v>
      </c>
      <c r="D1227">
        <v>12.649999999999999</v>
      </c>
      <c r="E1227" s="10">
        <f>VLOOKUP(D1227,$J$9:$K$27,2)*$B$7/1.5</f>
        <v>1666.6666666666667</v>
      </c>
    </row>
    <row r="1228" spans="1:5" x14ac:dyDescent="0.2">
      <c r="A1228" s="2">
        <f t="shared" si="58"/>
        <v>42786.79166666371</v>
      </c>
      <c r="B1228">
        <f t="shared" si="59"/>
        <v>2</v>
      </c>
      <c r="C1228">
        <f t="shared" si="60"/>
        <v>19</v>
      </c>
      <c r="D1228">
        <v>11.5</v>
      </c>
      <c r="E1228" s="10">
        <f>VLOOKUP(D1228,$J$9:$K$27,2)*$B$7/1.5</f>
        <v>873.33333333333337</v>
      </c>
    </row>
    <row r="1229" spans="1:5" x14ac:dyDescent="0.2">
      <c r="A1229" s="2">
        <f t="shared" si="58"/>
        <v>42786.833333330374</v>
      </c>
      <c r="B1229">
        <f t="shared" si="59"/>
        <v>2</v>
      </c>
      <c r="C1229">
        <f t="shared" si="60"/>
        <v>20</v>
      </c>
      <c r="D1229">
        <v>10.35</v>
      </c>
      <c r="E1229" s="10">
        <f>VLOOKUP(D1229,$J$9:$K$27,2)*$B$7/1.5</f>
        <v>873.33333333333337</v>
      </c>
    </row>
    <row r="1230" spans="1:5" x14ac:dyDescent="0.2">
      <c r="A1230" s="2">
        <f t="shared" si="58"/>
        <v>42786.874999997039</v>
      </c>
      <c r="B1230">
        <f t="shared" si="59"/>
        <v>2</v>
      </c>
      <c r="C1230">
        <f t="shared" si="60"/>
        <v>21</v>
      </c>
      <c r="D1230">
        <v>11.5</v>
      </c>
      <c r="E1230" s="10">
        <f>VLOOKUP(D1230,$J$9:$K$27,2)*$B$7/1.5</f>
        <v>873.33333333333337</v>
      </c>
    </row>
    <row r="1231" spans="1:5" x14ac:dyDescent="0.2">
      <c r="A1231" s="2">
        <f t="shared" si="58"/>
        <v>42786.916666663703</v>
      </c>
      <c r="B1231">
        <f t="shared" si="59"/>
        <v>2</v>
      </c>
      <c r="C1231">
        <f t="shared" si="60"/>
        <v>22</v>
      </c>
      <c r="D1231">
        <v>11.5</v>
      </c>
      <c r="E1231" s="10">
        <f>VLOOKUP(D1231,$J$9:$K$27,2)*$B$7/1.5</f>
        <v>873.33333333333337</v>
      </c>
    </row>
    <row r="1232" spans="1:5" x14ac:dyDescent="0.2">
      <c r="A1232" s="2">
        <f t="shared" si="58"/>
        <v>42786.958333330367</v>
      </c>
      <c r="B1232">
        <f t="shared" si="59"/>
        <v>2</v>
      </c>
      <c r="C1232">
        <f t="shared" si="60"/>
        <v>23</v>
      </c>
      <c r="D1232">
        <v>9.1999999999999993</v>
      </c>
      <c r="E1232" s="10">
        <f>VLOOKUP(D1232,$J$9:$K$27,2)*$B$7/1.5</f>
        <v>286.66666666666669</v>
      </c>
    </row>
    <row r="1233" spans="1:5" x14ac:dyDescent="0.2">
      <c r="A1233" s="2">
        <f t="shared" si="58"/>
        <v>42786.999999997031</v>
      </c>
      <c r="B1233">
        <f t="shared" si="59"/>
        <v>2</v>
      </c>
      <c r="C1233">
        <f t="shared" si="60"/>
        <v>0</v>
      </c>
      <c r="D1233">
        <v>9.1999999999999993</v>
      </c>
      <c r="E1233" s="10">
        <f>VLOOKUP(D1233,$J$9:$K$27,2)*$B$7/1.5</f>
        <v>286.66666666666669</v>
      </c>
    </row>
    <row r="1234" spans="1:5" x14ac:dyDescent="0.2">
      <c r="A1234" s="2">
        <f t="shared" si="58"/>
        <v>42787.041666663696</v>
      </c>
      <c r="B1234">
        <f t="shared" si="59"/>
        <v>2</v>
      </c>
      <c r="C1234">
        <f t="shared" si="60"/>
        <v>1</v>
      </c>
      <c r="D1234">
        <v>8.625</v>
      </c>
      <c r="E1234" s="10">
        <f>VLOOKUP(D1234,$J$9:$K$27,2)*$B$7/1.5</f>
        <v>286.66666666666669</v>
      </c>
    </row>
    <row r="1235" spans="1:5" x14ac:dyDescent="0.2">
      <c r="A1235" s="2">
        <f t="shared" si="58"/>
        <v>42787.08333333036</v>
      </c>
      <c r="B1235">
        <f t="shared" si="59"/>
        <v>2</v>
      </c>
      <c r="C1235">
        <f t="shared" si="60"/>
        <v>2</v>
      </c>
      <c r="D1235">
        <v>8.0499999999999989</v>
      </c>
      <c r="E1235" s="10">
        <f>VLOOKUP(D1235,$J$9:$K$27,2)*$B$7/1.5</f>
        <v>286.66666666666669</v>
      </c>
    </row>
    <row r="1236" spans="1:5" x14ac:dyDescent="0.2">
      <c r="A1236" s="2">
        <f t="shared" si="58"/>
        <v>42787.124999997024</v>
      </c>
      <c r="B1236">
        <f t="shared" si="59"/>
        <v>2</v>
      </c>
      <c r="C1236">
        <f t="shared" si="60"/>
        <v>3</v>
      </c>
      <c r="D1236">
        <v>8.0499999999999989</v>
      </c>
      <c r="E1236" s="10">
        <f>VLOOKUP(D1236,$J$9:$K$27,2)*$B$7/1.5</f>
        <v>286.66666666666669</v>
      </c>
    </row>
    <row r="1237" spans="1:5" x14ac:dyDescent="0.2">
      <c r="A1237" s="2">
        <f t="shared" si="58"/>
        <v>42787.166666663688</v>
      </c>
      <c r="B1237">
        <f t="shared" si="59"/>
        <v>2</v>
      </c>
      <c r="C1237">
        <f t="shared" si="60"/>
        <v>4</v>
      </c>
      <c r="D1237">
        <v>8.0499999999999989</v>
      </c>
      <c r="E1237" s="10">
        <f>VLOOKUP(D1237,$J$9:$K$27,2)*$B$7/1.5</f>
        <v>286.66666666666669</v>
      </c>
    </row>
    <row r="1238" spans="1:5" x14ac:dyDescent="0.2">
      <c r="A1238" s="2">
        <f t="shared" si="58"/>
        <v>42787.208333330353</v>
      </c>
      <c r="B1238">
        <f t="shared" si="59"/>
        <v>2</v>
      </c>
      <c r="C1238">
        <f t="shared" si="60"/>
        <v>5</v>
      </c>
      <c r="D1238">
        <v>9.1999999999999993</v>
      </c>
      <c r="E1238" s="10">
        <f>VLOOKUP(D1238,$J$9:$K$27,2)*$B$7/1.5</f>
        <v>286.66666666666669</v>
      </c>
    </row>
    <row r="1239" spans="1:5" x14ac:dyDescent="0.2">
      <c r="A1239" s="2">
        <f t="shared" si="58"/>
        <v>42787.249999997017</v>
      </c>
      <c r="B1239">
        <f t="shared" si="59"/>
        <v>2</v>
      </c>
      <c r="C1239">
        <f t="shared" si="60"/>
        <v>6</v>
      </c>
      <c r="D1239">
        <v>8.0499999999999989</v>
      </c>
      <c r="E1239" s="10">
        <f>VLOOKUP(D1239,$J$9:$K$27,2)*$B$7/1.5</f>
        <v>286.66666666666669</v>
      </c>
    </row>
    <row r="1240" spans="1:5" x14ac:dyDescent="0.2">
      <c r="A1240" s="2">
        <f t="shared" si="58"/>
        <v>42787.291666663681</v>
      </c>
      <c r="B1240">
        <f t="shared" si="59"/>
        <v>2</v>
      </c>
      <c r="C1240">
        <f t="shared" si="60"/>
        <v>7</v>
      </c>
      <c r="D1240">
        <v>8.0499999999999989</v>
      </c>
      <c r="E1240" s="10">
        <f>VLOOKUP(D1240,$J$9:$K$27,2)*$B$7/1.5</f>
        <v>286.66666666666669</v>
      </c>
    </row>
    <row r="1241" spans="1:5" x14ac:dyDescent="0.2">
      <c r="A1241" s="2">
        <f t="shared" si="58"/>
        <v>42787.333333330345</v>
      </c>
      <c r="B1241">
        <f t="shared" si="59"/>
        <v>2</v>
      </c>
      <c r="C1241">
        <f t="shared" si="60"/>
        <v>8</v>
      </c>
      <c r="D1241">
        <v>6.8999999999999995</v>
      </c>
      <c r="E1241" s="10">
        <f>VLOOKUP(D1241,$J$9:$K$27,2)*$B$7/1.5</f>
        <v>0</v>
      </c>
    </row>
    <row r="1242" spans="1:5" x14ac:dyDescent="0.2">
      <c r="A1242" s="2">
        <f t="shared" si="58"/>
        <v>42787.37499999701</v>
      </c>
      <c r="B1242">
        <f t="shared" si="59"/>
        <v>2</v>
      </c>
      <c r="C1242">
        <f t="shared" si="60"/>
        <v>9</v>
      </c>
      <c r="D1242">
        <v>9.1999999999999993</v>
      </c>
      <c r="E1242" s="10">
        <f>VLOOKUP(D1242,$J$9:$K$27,2)*$B$7/1.5</f>
        <v>286.66666666666669</v>
      </c>
    </row>
    <row r="1243" spans="1:5" x14ac:dyDescent="0.2">
      <c r="A1243" s="2">
        <f t="shared" si="58"/>
        <v>42787.416666663674</v>
      </c>
      <c r="B1243">
        <f t="shared" si="59"/>
        <v>2</v>
      </c>
      <c r="C1243">
        <f t="shared" si="60"/>
        <v>10</v>
      </c>
      <c r="D1243">
        <v>8.625</v>
      </c>
      <c r="E1243" s="10">
        <f>VLOOKUP(D1243,$J$9:$K$27,2)*$B$7/1.5</f>
        <v>286.66666666666669</v>
      </c>
    </row>
    <row r="1244" spans="1:5" x14ac:dyDescent="0.2">
      <c r="A1244" s="2">
        <f t="shared" si="58"/>
        <v>42787.458333330338</v>
      </c>
      <c r="B1244">
        <f t="shared" si="59"/>
        <v>2</v>
      </c>
      <c r="C1244">
        <f t="shared" si="60"/>
        <v>11</v>
      </c>
      <c r="D1244">
        <v>5.75</v>
      </c>
      <c r="E1244" s="10">
        <f>VLOOKUP(D1244,$J$9:$K$27,2)*$B$7/1.5</f>
        <v>0</v>
      </c>
    </row>
    <row r="1245" spans="1:5" x14ac:dyDescent="0.2">
      <c r="A1245" s="2">
        <f t="shared" si="58"/>
        <v>42787.499999997002</v>
      </c>
      <c r="B1245">
        <f t="shared" si="59"/>
        <v>2</v>
      </c>
      <c r="C1245">
        <f t="shared" si="60"/>
        <v>12</v>
      </c>
      <c r="D1245">
        <v>10.35</v>
      </c>
      <c r="E1245" s="10">
        <f>VLOOKUP(D1245,$J$9:$K$27,2)*$B$7/1.5</f>
        <v>873.33333333333337</v>
      </c>
    </row>
    <row r="1246" spans="1:5" x14ac:dyDescent="0.2">
      <c r="A1246" s="2">
        <f t="shared" si="58"/>
        <v>42787.541666663667</v>
      </c>
      <c r="B1246">
        <f t="shared" si="59"/>
        <v>2</v>
      </c>
      <c r="C1246">
        <f t="shared" si="60"/>
        <v>13</v>
      </c>
      <c r="D1246">
        <v>13.225</v>
      </c>
      <c r="E1246" s="10">
        <f>VLOOKUP(D1246,$J$9:$K$27,2)*$B$7/1.5</f>
        <v>1666.6666666666667</v>
      </c>
    </row>
    <row r="1247" spans="1:5" x14ac:dyDescent="0.2">
      <c r="A1247" s="2">
        <f t="shared" si="58"/>
        <v>42787.583333330331</v>
      </c>
      <c r="B1247">
        <f t="shared" si="59"/>
        <v>2</v>
      </c>
      <c r="C1247">
        <f t="shared" si="60"/>
        <v>14</v>
      </c>
      <c r="D1247">
        <v>16.099999999999998</v>
      </c>
      <c r="E1247" s="10">
        <f>VLOOKUP(D1247,$J$9:$K$27,2)*$B$7/1.5</f>
        <v>2773.3333333333335</v>
      </c>
    </row>
    <row r="1248" spans="1:5" x14ac:dyDescent="0.2">
      <c r="A1248" s="2">
        <f t="shared" si="58"/>
        <v>42787.624999996995</v>
      </c>
      <c r="B1248">
        <f t="shared" si="59"/>
        <v>2</v>
      </c>
      <c r="C1248">
        <f t="shared" si="60"/>
        <v>15</v>
      </c>
      <c r="D1248">
        <v>16.099999999999998</v>
      </c>
      <c r="E1248" s="10">
        <f>VLOOKUP(D1248,$J$9:$K$27,2)*$B$7/1.5</f>
        <v>2773.3333333333335</v>
      </c>
    </row>
    <row r="1249" spans="1:5" x14ac:dyDescent="0.2">
      <c r="A1249" s="2">
        <f t="shared" si="58"/>
        <v>42787.666666663659</v>
      </c>
      <c r="B1249">
        <f t="shared" si="59"/>
        <v>2</v>
      </c>
      <c r="C1249">
        <f t="shared" si="60"/>
        <v>16</v>
      </c>
      <c r="D1249">
        <v>13.799999999999999</v>
      </c>
      <c r="E1249" s="10">
        <f>VLOOKUP(D1249,$J$9:$K$27,2)*$B$7/1.5</f>
        <v>1666.6666666666667</v>
      </c>
    </row>
    <row r="1250" spans="1:5" x14ac:dyDescent="0.2">
      <c r="A1250" s="2">
        <f t="shared" si="58"/>
        <v>42787.708333330324</v>
      </c>
      <c r="B1250">
        <f t="shared" si="59"/>
        <v>2</v>
      </c>
      <c r="C1250">
        <f t="shared" si="60"/>
        <v>17</v>
      </c>
      <c r="D1250">
        <v>11.5</v>
      </c>
      <c r="E1250" s="10">
        <f>VLOOKUP(D1250,$J$9:$K$27,2)*$B$7/1.5</f>
        <v>873.33333333333337</v>
      </c>
    </row>
    <row r="1251" spans="1:5" x14ac:dyDescent="0.2">
      <c r="A1251" s="2">
        <f t="shared" si="58"/>
        <v>42787.749999996988</v>
      </c>
      <c r="B1251">
        <f t="shared" si="59"/>
        <v>2</v>
      </c>
      <c r="C1251">
        <f t="shared" si="60"/>
        <v>18</v>
      </c>
      <c r="D1251">
        <v>10.35</v>
      </c>
      <c r="E1251" s="10">
        <f>VLOOKUP(D1251,$J$9:$K$27,2)*$B$7/1.5</f>
        <v>873.33333333333337</v>
      </c>
    </row>
    <row r="1252" spans="1:5" x14ac:dyDescent="0.2">
      <c r="A1252" s="2">
        <f t="shared" si="58"/>
        <v>42787.791666663652</v>
      </c>
      <c r="B1252">
        <f t="shared" si="59"/>
        <v>2</v>
      </c>
      <c r="C1252">
        <f t="shared" si="60"/>
        <v>19</v>
      </c>
      <c r="D1252">
        <v>10.924999999999999</v>
      </c>
      <c r="E1252" s="10">
        <f>VLOOKUP(D1252,$J$9:$K$27,2)*$B$7/1.5</f>
        <v>873.33333333333337</v>
      </c>
    </row>
    <row r="1253" spans="1:5" x14ac:dyDescent="0.2">
      <c r="A1253" s="2">
        <f t="shared" si="58"/>
        <v>42787.833333330316</v>
      </c>
      <c r="B1253">
        <f t="shared" si="59"/>
        <v>2</v>
      </c>
      <c r="C1253">
        <f t="shared" si="60"/>
        <v>20</v>
      </c>
      <c r="D1253">
        <v>11.5</v>
      </c>
      <c r="E1253" s="10">
        <f>VLOOKUP(D1253,$J$9:$K$27,2)*$B$7/1.5</f>
        <v>873.33333333333337</v>
      </c>
    </row>
    <row r="1254" spans="1:5" x14ac:dyDescent="0.2">
      <c r="A1254" s="2">
        <f t="shared" si="58"/>
        <v>42787.87499999698</v>
      </c>
      <c r="B1254">
        <f t="shared" si="59"/>
        <v>2</v>
      </c>
      <c r="C1254">
        <f t="shared" si="60"/>
        <v>21</v>
      </c>
      <c r="D1254">
        <v>11.5</v>
      </c>
      <c r="E1254" s="10">
        <f>VLOOKUP(D1254,$J$9:$K$27,2)*$B$7/1.5</f>
        <v>873.33333333333337</v>
      </c>
    </row>
    <row r="1255" spans="1:5" x14ac:dyDescent="0.2">
      <c r="A1255" s="2">
        <f t="shared" si="58"/>
        <v>42787.916666663645</v>
      </c>
      <c r="B1255">
        <f t="shared" si="59"/>
        <v>2</v>
      </c>
      <c r="C1255">
        <f t="shared" si="60"/>
        <v>22</v>
      </c>
      <c r="D1255">
        <v>13.225</v>
      </c>
      <c r="E1255" s="10">
        <f>VLOOKUP(D1255,$J$9:$K$27,2)*$B$7/1.5</f>
        <v>1666.6666666666667</v>
      </c>
    </row>
    <row r="1256" spans="1:5" x14ac:dyDescent="0.2">
      <c r="A1256" s="2">
        <f t="shared" si="58"/>
        <v>42787.958333330309</v>
      </c>
      <c r="B1256">
        <f t="shared" si="59"/>
        <v>2</v>
      </c>
      <c r="C1256">
        <f t="shared" si="60"/>
        <v>23</v>
      </c>
      <c r="D1256">
        <v>11.5</v>
      </c>
      <c r="E1256" s="10">
        <f>VLOOKUP(D1256,$J$9:$K$27,2)*$B$7/1.5</f>
        <v>873.33333333333337</v>
      </c>
    </row>
    <row r="1257" spans="1:5" x14ac:dyDescent="0.2">
      <c r="A1257" s="2">
        <f t="shared" si="58"/>
        <v>42787.999999996973</v>
      </c>
      <c r="B1257">
        <f t="shared" si="59"/>
        <v>2</v>
      </c>
      <c r="C1257">
        <f t="shared" si="60"/>
        <v>0</v>
      </c>
      <c r="D1257">
        <v>12.649999999999999</v>
      </c>
      <c r="E1257" s="10">
        <f>VLOOKUP(D1257,$J$9:$K$27,2)*$B$7/1.5</f>
        <v>1666.6666666666667</v>
      </c>
    </row>
    <row r="1258" spans="1:5" x14ac:dyDescent="0.2">
      <c r="A1258" s="2">
        <f t="shared" si="58"/>
        <v>42788.041666663637</v>
      </c>
      <c r="B1258">
        <f t="shared" si="59"/>
        <v>2</v>
      </c>
      <c r="C1258">
        <f t="shared" si="60"/>
        <v>1</v>
      </c>
      <c r="D1258">
        <v>12.074999999999999</v>
      </c>
      <c r="E1258" s="10">
        <f>VLOOKUP(D1258,$J$9:$K$27,2)*$B$7/1.5</f>
        <v>873.33333333333337</v>
      </c>
    </row>
    <row r="1259" spans="1:5" x14ac:dyDescent="0.2">
      <c r="A1259" s="2">
        <f t="shared" si="58"/>
        <v>42788.083333330302</v>
      </c>
      <c r="B1259">
        <f t="shared" si="59"/>
        <v>2</v>
      </c>
      <c r="C1259">
        <f t="shared" si="60"/>
        <v>2</v>
      </c>
      <c r="D1259">
        <v>12.649999999999999</v>
      </c>
      <c r="E1259" s="10">
        <f>VLOOKUP(D1259,$J$9:$K$27,2)*$B$7/1.5</f>
        <v>1666.6666666666667</v>
      </c>
    </row>
    <row r="1260" spans="1:5" x14ac:dyDescent="0.2">
      <c r="A1260" s="2">
        <f t="shared" si="58"/>
        <v>42788.124999996966</v>
      </c>
      <c r="B1260">
        <f t="shared" si="59"/>
        <v>2</v>
      </c>
      <c r="C1260">
        <f t="shared" si="60"/>
        <v>3</v>
      </c>
      <c r="D1260">
        <v>16.099999999999998</v>
      </c>
      <c r="E1260" s="10">
        <f>VLOOKUP(D1260,$J$9:$K$27,2)*$B$7/1.5</f>
        <v>2773.3333333333335</v>
      </c>
    </row>
    <row r="1261" spans="1:5" x14ac:dyDescent="0.2">
      <c r="A1261" s="2">
        <f t="shared" si="58"/>
        <v>42788.16666666363</v>
      </c>
      <c r="B1261">
        <f t="shared" si="59"/>
        <v>2</v>
      </c>
      <c r="C1261">
        <f t="shared" si="60"/>
        <v>4</v>
      </c>
      <c r="D1261">
        <v>14.374999999999998</v>
      </c>
      <c r="E1261" s="10">
        <f>VLOOKUP(D1261,$J$9:$K$27,2)*$B$7/1.5</f>
        <v>1666.6666666666667</v>
      </c>
    </row>
    <row r="1262" spans="1:5" x14ac:dyDescent="0.2">
      <c r="A1262" s="2">
        <f t="shared" si="58"/>
        <v>42788.208333330294</v>
      </c>
      <c r="B1262">
        <f t="shared" si="59"/>
        <v>2</v>
      </c>
      <c r="C1262">
        <f t="shared" si="60"/>
        <v>5</v>
      </c>
      <c r="D1262">
        <v>10.35</v>
      </c>
      <c r="E1262" s="10">
        <f>VLOOKUP(D1262,$J$9:$K$27,2)*$B$7/1.5</f>
        <v>873.33333333333337</v>
      </c>
    </row>
    <row r="1263" spans="1:5" x14ac:dyDescent="0.2">
      <c r="A1263" s="2">
        <f t="shared" si="58"/>
        <v>42788.249999996959</v>
      </c>
      <c r="B1263">
        <f t="shared" si="59"/>
        <v>2</v>
      </c>
      <c r="C1263">
        <f t="shared" si="60"/>
        <v>6</v>
      </c>
      <c r="D1263">
        <v>10.35</v>
      </c>
      <c r="E1263" s="10">
        <f>VLOOKUP(D1263,$J$9:$K$27,2)*$B$7/1.5</f>
        <v>873.33333333333337</v>
      </c>
    </row>
    <row r="1264" spans="1:5" x14ac:dyDescent="0.2">
      <c r="A1264" s="2">
        <f t="shared" si="58"/>
        <v>42788.291666663623</v>
      </c>
      <c r="B1264">
        <f t="shared" si="59"/>
        <v>2</v>
      </c>
      <c r="C1264">
        <f t="shared" si="60"/>
        <v>7</v>
      </c>
      <c r="D1264">
        <v>11.5</v>
      </c>
      <c r="E1264" s="10">
        <f>VLOOKUP(D1264,$J$9:$K$27,2)*$B$7/1.5</f>
        <v>873.33333333333337</v>
      </c>
    </row>
    <row r="1265" spans="1:5" x14ac:dyDescent="0.2">
      <c r="A1265" s="2">
        <f t="shared" si="58"/>
        <v>42788.333333330287</v>
      </c>
      <c r="B1265">
        <f t="shared" si="59"/>
        <v>2</v>
      </c>
      <c r="C1265">
        <f t="shared" si="60"/>
        <v>8</v>
      </c>
      <c r="D1265">
        <v>8.0499999999999989</v>
      </c>
      <c r="E1265" s="10">
        <f>VLOOKUP(D1265,$J$9:$K$27,2)*$B$7/1.5</f>
        <v>286.66666666666669</v>
      </c>
    </row>
    <row r="1266" spans="1:5" x14ac:dyDescent="0.2">
      <c r="A1266" s="2">
        <f t="shared" si="58"/>
        <v>42788.374999996951</v>
      </c>
      <c r="B1266">
        <f t="shared" si="59"/>
        <v>2</v>
      </c>
      <c r="C1266">
        <f t="shared" si="60"/>
        <v>9</v>
      </c>
      <c r="D1266">
        <v>6.8999999999999995</v>
      </c>
      <c r="E1266" s="10">
        <f>VLOOKUP(D1266,$J$9:$K$27,2)*$B$7/1.5</f>
        <v>0</v>
      </c>
    </row>
    <row r="1267" spans="1:5" x14ac:dyDescent="0.2">
      <c r="A1267" s="2">
        <f t="shared" si="58"/>
        <v>42788.416666663616</v>
      </c>
      <c r="B1267">
        <f t="shared" si="59"/>
        <v>2</v>
      </c>
      <c r="C1267">
        <f t="shared" si="60"/>
        <v>10</v>
      </c>
      <c r="D1267">
        <v>8.0499999999999989</v>
      </c>
      <c r="E1267" s="10">
        <f>VLOOKUP(D1267,$J$9:$K$27,2)*$B$7/1.5</f>
        <v>286.66666666666669</v>
      </c>
    </row>
    <row r="1268" spans="1:5" x14ac:dyDescent="0.2">
      <c r="A1268" s="2">
        <f t="shared" si="58"/>
        <v>42788.45833333028</v>
      </c>
      <c r="B1268">
        <f t="shared" si="59"/>
        <v>2</v>
      </c>
      <c r="C1268">
        <f t="shared" si="60"/>
        <v>11</v>
      </c>
      <c r="D1268">
        <v>3.4499999999999997</v>
      </c>
      <c r="E1268" s="10">
        <f>VLOOKUP(D1268,$J$9:$K$27,2)*$B$7/1.5</f>
        <v>0</v>
      </c>
    </row>
    <row r="1269" spans="1:5" x14ac:dyDescent="0.2">
      <c r="A1269" s="2">
        <f t="shared" si="58"/>
        <v>42788.499999996944</v>
      </c>
      <c r="B1269">
        <f t="shared" si="59"/>
        <v>2</v>
      </c>
      <c r="C1269">
        <f t="shared" si="60"/>
        <v>12</v>
      </c>
      <c r="D1269">
        <v>6.8999999999999995</v>
      </c>
      <c r="E1269" s="10">
        <f>VLOOKUP(D1269,$J$9:$K$27,2)*$B$7/1.5</f>
        <v>0</v>
      </c>
    </row>
    <row r="1270" spans="1:5" x14ac:dyDescent="0.2">
      <c r="A1270" s="2">
        <f t="shared" si="58"/>
        <v>42788.541666663608</v>
      </c>
      <c r="B1270">
        <f t="shared" si="59"/>
        <v>2</v>
      </c>
      <c r="C1270">
        <f t="shared" si="60"/>
        <v>13</v>
      </c>
      <c r="D1270">
        <v>7.4749999999999996</v>
      </c>
      <c r="E1270" s="10">
        <f>VLOOKUP(D1270,$J$9:$K$27,2)*$B$7/1.5</f>
        <v>0</v>
      </c>
    </row>
    <row r="1271" spans="1:5" x14ac:dyDescent="0.2">
      <c r="A1271" s="2">
        <f t="shared" si="58"/>
        <v>42788.583333330273</v>
      </c>
      <c r="B1271">
        <f t="shared" si="59"/>
        <v>2</v>
      </c>
      <c r="C1271">
        <f t="shared" si="60"/>
        <v>14</v>
      </c>
      <c r="D1271">
        <v>12.649999999999999</v>
      </c>
      <c r="E1271" s="10">
        <f>VLOOKUP(D1271,$J$9:$K$27,2)*$B$7/1.5</f>
        <v>1666.6666666666667</v>
      </c>
    </row>
    <row r="1272" spans="1:5" x14ac:dyDescent="0.2">
      <c r="A1272" s="2">
        <f t="shared" si="58"/>
        <v>42788.624999996937</v>
      </c>
      <c r="B1272">
        <f t="shared" si="59"/>
        <v>2</v>
      </c>
      <c r="C1272">
        <f t="shared" si="60"/>
        <v>15</v>
      </c>
      <c r="D1272">
        <v>9.1999999999999993</v>
      </c>
      <c r="E1272" s="10">
        <f>VLOOKUP(D1272,$J$9:$K$27,2)*$B$7/1.5</f>
        <v>286.66666666666669</v>
      </c>
    </row>
    <row r="1273" spans="1:5" x14ac:dyDescent="0.2">
      <c r="A1273" s="2">
        <f t="shared" si="58"/>
        <v>42788.666666663601</v>
      </c>
      <c r="B1273">
        <f t="shared" si="59"/>
        <v>2</v>
      </c>
      <c r="C1273">
        <f t="shared" si="60"/>
        <v>16</v>
      </c>
      <c r="D1273">
        <v>7.4749999999999996</v>
      </c>
      <c r="E1273" s="10">
        <f>VLOOKUP(D1273,$J$9:$K$27,2)*$B$7/1.5</f>
        <v>0</v>
      </c>
    </row>
    <row r="1274" spans="1:5" x14ac:dyDescent="0.2">
      <c r="A1274" s="2">
        <f t="shared" si="58"/>
        <v>42788.708333330265</v>
      </c>
      <c r="B1274">
        <f t="shared" si="59"/>
        <v>2</v>
      </c>
      <c r="C1274">
        <f t="shared" si="60"/>
        <v>17</v>
      </c>
      <c r="D1274">
        <v>9.1999999999999993</v>
      </c>
      <c r="E1274" s="10">
        <f>VLOOKUP(D1274,$J$9:$K$27,2)*$B$7/1.5</f>
        <v>286.66666666666669</v>
      </c>
    </row>
    <row r="1275" spans="1:5" x14ac:dyDescent="0.2">
      <c r="A1275" s="2">
        <f t="shared" si="58"/>
        <v>42788.74999999693</v>
      </c>
      <c r="B1275">
        <f t="shared" si="59"/>
        <v>2</v>
      </c>
      <c r="C1275">
        <f t="shared" si="60"/>
        <v>18</v>
      </c>
      <c r="D1275">
        <v>8.0499999999999989</v>
      </c>
      <c r="E1275" s="10">
        <f>VLOOKUP(D1275,$J$9:$K$27,2)*$B$7/1.5</f>
        <v>286.66666666666669</v>
      </c>
    </row>
    <row r="1276" spans="1:5" x14ac:dyDescent="0.2">
      <c r="A1276" s="2">
        <f t="shared" si="58"/>
        <v>42788.791666663594</v>
      </c>
      <c r="B1276">
        <f t="shared" si="59"/>
        <v>2</v>
      </c>
      <c r="C1276">
        <f t="shared" si="60"/>
        <v>19</v>
      </c>
      <c r="D1276">
        <v>6.8999999999999995</v>
      </c>
      <c r="E1276" s="10">
        <f>VLOOKUP(D1276,$J$9:$K$27,2)*$B$7/1.5</f>
        <v>0</v>
      </c>
    </row>
    <row r="1277" spans="1:5" x14ac:dyDescent="0.2">
      <c r="A1277" s="2">
        <f t="shared" si="58"/>
        <v>42788.833333330258</v>
      </c>
      <c r="B1277">
        <f t="shared" si="59"/>
        <v>2</v>
      </c>
      <c r="C1277">
        <f t="shared" si="60"/>
        <v>20</v>
      </c>
      <c r="D1277">
        <v>3.4499999999999997</v>
      </c>
      <c r="E1277" s="10">
        <f>VLOOKUP(D1277,$J$9:$K$27,2)*$B$7/1.5</f>
        <v>0</v>
      </c>
    </row>
    <row r="1278" spans="1:5" x14ac:dyDescent="0.2">
      <c r="A1278" s="2">
        <f t="shared" si="58"/>
        <v>42788.874999996922</v>
      </c>
      <c r="B1278">
        <f t="shared" si="59"/>
        <v>2</v>
      </c>
      <c r="C1278">
        <f t="shared" si="60"/>
        <v>21</v>
      </c>
      <c r="D1278">
        <v>6.8999999999999995</v>
      </c>
      <c r="E1278" s="10">
        <f>VLOOKUP(D1278,$J$9:$K$27,2)*$B$7/1.5</f>
        <v>0</v>
      </c>
    </row>
    <row r="1279" spans="1:5" x14ac:dyDescent="0.2">
      <c r="A1279" s="2">
        <f t="shared" si="58"/>
        <v>42788.916666663587</v>
      </c>
      <c r="B1279">
        <f t="shared" si="59"/>
        <v>2</v>
      </c>
      <c r="C1279">
        <f t="shared" si="60"/>
        <v>22</v>
      </c>
      <c r="D1279">
        <v>6.8999999999999995</v>
      </c>
      <c r="E1279" s="10">
        <f>VLOOKUP(D1279,$J$9:$K$27,2)*$B$7/1.5</f>
        <v>0</v>
      </c>
    </row>
    <row r="1280" spans="1:5" x14ac:dyDescent="0.2">
      <c r="A1280" s="2">
        <f t="shared" si="58"/>
        <v>42788.958333330251</v>
      </c>
      <c r="B1280">
        <f t="shared" si="59"/>
        <v>2</v>
      </c>
      <c r="C1280">
        <f t="shared" si="60"/>
        <v>23</v>
      </c>
      <c r="D1280">
        <v>8.0499999999999989</v>
      </c>
      <c r="E1280" s="10">
        <f>VLOOKUP(D1280,$J$9:$K$27,2)*$B$7/1.5</f>
        <v>286.66666666666669</v>
      </c>
    </row>
    <row r="1281" spans="1:5" x14ac:dyDescent="0.2">
      <c r="A1281" s="2">
        <f t="shared" si="58"/>
        <v>42788.999999996915</v>
      </c>
      <c r="B1281">
        <f t="shared" si="59"/>
        <v>2</v>
      </c>
      <c r="C1281">
        <f t="shared" si="60"/>
        <v>0</v>
      </c>
      <c r="D1281">
        <v>5.75</v>
      </c>
      <c r="E1281" s="10">
        <f>VLOOKUP(D1281,$J$9:$K$27,2)*$B$7/1.5</f>
        <v>0</v>
      </c>
    </row>
    <row r="1282" spans="1:5" x14ac:dyDescent="0.2">
      <c r="A1282" s="2">
        <f t="shared" si="58"/>
        <v>42789.041666663579</v>
      </c>
      <c r="B1282">
        <f t="shared" si="59"/>
        <v>2</v>
      </c>
      <c r="C1282">
        <f t="shared" si="60"/>
        <v>1</v>
      </c>
      <c r="D1282">
        <v>5.75</v>
      </c>
      <c r="E1282" s="10">
        <f>VLOOKUP(D1282,$J$9:$K$27,2)*$B$7/1.5</f>
        <v>0</v>
      </c>
    </row>
    <row r="1283" spans="1:5" x14ac:dyDescent="0.2">
      <c r="A1283" s="2">
        <f t="shared" si="58"/>
        <v>42789.083333330243</v>
      </c>
      <c r="B1283">
        <f t="shared" si="59"/>
        <v>2</v>
      </c>
      <c r="C1283">
        <f t="shared" si="60"/>
        <v>2</v>
      </c>
      <c r="D1283">
        <v>10.35</v>
      </c>
      <c r="E1283" s="10">
        <f>VLOOKUP(D1283,$J$9:$K$27,2)*$B$7/1.5</f>
        <v>873.33333333333337</v>
      </c>
    </row>
    <row r="1284" spans="1:5" x14ac:dyDescent="0.2">
      <c r="A1284" s="2">
        <f t="shared" si="58"/>
        <v>42789.124999996908</v>
      </c>
      <c r="B1284">
        <f t="shared" si="59"/>
        <v>2</v>
      </c>
      <c r="C1284">
        <f t="shared" si="60"/>
        <v>3</v>
      </c>
      <c r="D1284">
        <v>0</v>
      </c>
      <c r="E1284" s="10">
        <f>VLOOKUP(D1284,$J$9:$K$27,2)*$B$7/1.5</f>
        <v>0</v>
      </c>
    </row>
    <row r="1285" spans="1:5" x14ac:dyDescent="0.2">
      <c r="A1285" s="2">
        <f t="shared" si="58"/>
        <v>42789.166666663572</v>
      </c>
      <c r="B1285">
        <f t="shared" si="59"/>
        <v>2</v>
      </c>
      <c r="C1285">
        <f t="shared" si="60"/>
        <v>4</v>
      </c>
      <c r="D1285">
        <v>4.5999999999999996</v>
      </c>
      <c r="E1285" s="10">
        <f>VLOOKUP(D1285,$J$9:$K$27,2)*$B$7/1.5</f>
        <v>0</v>
      </c>
    </row>
    <row r="1286" spans="1:5" x14ac:dyDescent="0.2">
      <c r="A1286" s="2">
        <f t="shared" si="58"/>
        <v>42789.208333330236</v>
      </c>
      <c r="B1286">
        <f t="shared" si="59"/>
        <v>2</v>
      </c>
      <c r="C1286">
        <f t="shared" si="60"/>
        <v>5</v>
      </c>
      <c r="D1286">
        <v>10.35</v>
      </c>
      <c r="E1286" s="10">
        <f>VLOOKUP(D1286,$J$9:$K$27,2)*$B$7/1.5</f>
        <v>873.33333333333337</v>
      </c>
    </row>
    <row r="1287" spans="1:5" x14ac:dyDescent="0.2">
      <c r="A1287" s="2">
        <f t="shared" si="58"/>
        <v>42789.2499999969</v>
      </c>
      <c r="B1287">
        <f t="shared" si="59"/>
        <v>2</v>
      </c>
      <c r="C1287">
        <f t="shared" si="60"/>
        <v>6</v>
      </c>
      <c r="D1287">
        <v>6.8999999999999995</v>
      </c>
      <c r="E1287" s="10">
        <f>VLOOKUP(D1287,$J$9:$K$27,2)*$B$7/1.5</f>
        <v>0</v>
      </c>
    </row>
    <row r="1288" spans="1:5" x14ac:dyDescent="0.2">
      <c r="A1288" s="2">
        <f t="shared" si="58"/>
        <v>42789.291666663565</v>
      </c>
      <c r="B1288">
        <f t="shared" si="59"/>
        <v>2</v>
      </c>
      <c r="C1288">
        <f t="shared" si="60"/>
        <v>7</v>
      </c>
      <c r="D1288">
        <v>6.8999999999999995</v>
      </c>
      <c r="E1288" s="10">
        <f>VLOOKUP(D1288,$J$9:$K$27,2)*$B$7/1.5</f>
        <v>0</v>
      </c>
    </row>
    <row r="1289" spans="1:5" x14ac:dyDescent="0.2">
      <c r="A1289" s="2">
        <f t="shared" si="58"/>
        <v>42789.333333330229</v>
      </c>
      <c r="B1289">
        <f t="shared" si="59"/>
        <v>2</v>
      </c>
      <c r="C1289">
        <f t="shared" si="60"/>
        <v>8</v>
      </c>
      <c r="D1289">
        <v>8.0499999999999989</v>
      </c>
      <c r="E1289" s="10">
        <f>VLOOKUP(D1289,$J$9:$K$27,2)*$B$7/1.5</f>
        <v>286.66666666666669</v>
      </c>
    </row>
    <row r="1290" spans="1:5" x14ac:dyDescent="0.2">
      <c r="A1290" s="2">
        <f t="shared" si="58"/>
        <v>42789.374999996893</v>
      </c>
      <c r="B1290">
        <f t="shared" si="59"/>
        <v>2</v>
      </c>
      <c r="C1290">
        <f t="shared" si="60"/>
        <v>9</v>
      </c>
      <c r="D1290">
        <v>8.0499999999999989</v>
      </c>
      <c r="E1290" s="10">
        <f>VLOOKUP(D1290,$J$9:$K$27,2)*$B$7/1.5</f>
        <v>286.66666666666669</v>
      </c>
    </row>
    <row r="1291" spans="1:5" x14ac:dyDescent="0.2">
      <c r="A1291" s="2">
        <f t="shared" ref="A1291:A1354" si="61">A1290+1/24</f>
        <v>42789.416666663557</v>
      </c>
      <c r="B1291">
        <f t="shared" ref="B1291:B1354" si="62">MONTH(A1291)</f>
        <v>2</v>
      </c>
      <c r="C1291">
        <f t="shared" ref="C1291:C1354" si="63">HOUR(A1291)</f>
        <v>10</v>
      </c>
      <c r="D1291">
        <v>10.35</v>
      </c>
      <c r="E1291" s="10">
        <f>VLOOKUP(D1291,$J$9:$K$27,2)*$B$7/1.5</f>
        <v>873.33333333333337</v>
      </c>
    </row>
    <row r="1292" spans="1:5" x14ac:dyDescent="0.2">
      <c r="A1292" s="2">
        <f t="shared" si="61"/>
        <v>42789.458333330222</v>
      </c>
      <c r="B1292">
        <f t="shared" si="62"/>
        <v>2</v>
      </c>
      <c r="C1292">
        <f t="shared" si="63"/>
        <v>11</v>
      </c>
      <c r="D1292">
        <v>12.649999999999999</v>
      </c>
      <c r="E1292" s="10">
        <f>VLOOKUP(D1292,$J$9:$K$27,2)*$B$7/1.5</f>
        <v>1666.6666666666667</v>
      </c>
    </row>
    <row r="1293" spans="1:5" x14ac:dyDescent="0.2">
      <c r="A1293" s="2">
        <f t="shared" si="61"/>
        <v>42789.499999996886</v>
      </c>
      <c r="B1293">
        <f t="shared" si="62"/>
        <v>2</v>
      </c>
      <c r="C1293">
        <f t="shared" si="63"/>
        <v>12</v>
      </c>
      <c r="D1293">
        <v>18.399999999999999</v>
      </c>
      <c r="E1293" s="10">
        <f>VLOOKUP(D1293,$J$9:$K$27,2)*$B$7/1.5</f>
        <v>4266.666666666667</v>
      </c>
    </row>
    <row r="1294" spans="1:5" x14ac:dyDescent="0.2">
      <c r="A1294" s="2">
        <f t="shared" si="61"/>
        <v>42789.54166666355</v>
      </c>
      <c r="B1294">
        <f t="shared" si="62"/>
        <v>2</v>
      </c>
      <c r="C1294">
        <f t="shared" si="63"/>
        <v>13</v>
      </c>
      <c r="D1294">
        <v>21.274999999999999</v>
      </c>
      <c r="E1294" s="10">
        <f>VLOOKUP(D1294,$J$9:$K$27,2)*$B$7/1.5</f>
        <v>7873.333333333333</v>
      </c>
    </row>
    <row r="1295" spans="1:5" x14ac:dyDescent="0.2">
      <c r="A1295" s="2">
        <f t="shared" si="61"/>
        <v>42789.583333330214</v>
      </c>
      <c r="B1295">
        <f t="shared" si="62"/>
        <v>2</v>
      </c>
      <c r="C1295">
        <f t="shared" si="63"/>
        <v>14</v>
      </c>
      <c r="D1295">
        <v>24.15</v>
      </c>
      <c r="E1295" s="10">
        <f>VLOOKUP(D1295,$J$9:$K$27,2)*$B$7/1.5</f>
        <v>9060</v>
      </c>
    </row>
    <row r="1296" spans="1:5" x14ac:dyDescent="0.2">
      <c r="A1296" s="2">
        <f t="shared" si="61"/>
        <v>42789.624999996879</v>
      </c>
      <c r="B1296">
        <f t="shared" si="62"/>
        <v>2</v>
      </c>
      <c r="C1296">
        <f t="shared" si="63"/>
        <v>15</v>
      </c>
      <c r="D1296">
        <v>18.399999999999999</v>
      </c>
      <c r="E1296" s="10">
        <f>VLOOKUP(D1296,$J$9:$K$27,2)*$B$7/1.5</f>
        <v>4266.666666666667</v>
      </c>
    </row>
    <row r="1297" spans="1:5" x14ac:dyDescent="0.2">
      <c r="A1297" s="2">
        <f t="shared" si="61"/>
        <v>42789.666666663543</v>
      </c>
      <c r="B1297">
        <f t="shared" si="62"/>
        <v>2</v>
      </c>
      <c r="C1297">
        <f t="shared" si="63"/>
        <v>16</v>
      </c>
      <c r="D1297">
        <v>17.824999999999999</v>
      </c>
      <c r="E1297" s="10">
        <f>VLOOKUP(D1297,$J$9:$K$27,2)*$B$7/1.5</f>
        <v>4266.666666666667</v>
      </c>
    </row>
    <row r="1298" spans="1:5" x14ac:dyDescent="0.2">
      <c r="A1298" s="2">
        <f t="shared" si="61"/>
        <v>42789.708333330207</v>
      </c>
      <c r="B1298">
        <f t="shared" si="62"/>
        <v>2</v>
      </c>
      <c r="C1298">
        <f t="shared" si="63"/>
        <v>17</v>
      </c>
      <c r="D1298">
        <v>23</v>
      </c>
      <c r="E1298" s="10">
        <f>VLOOKUP(D1298,$J$9:$K$27,2)*$B$7/1.5</f>
        <v>7873.333333333333</v>
      </c>
    </row>
    <row r="1299" spans="1:5" x14ac:dyDescent="0.2">
      <c r="A1299" s="2">
        <f t="shared" si="61"/>
        <v>42789.749999996871</v>
      </c>
      <c r="B1299">
        <f t="shared" si="62"/>
        <v>2</v>
      </c>
      <c r="C1299">
        <f t="shared" si="63"/>
        <v>18</v>
      </c>
      <c r="D1299">
        <v>23</v>
      </c>
      <c r="E1299" s="10">
        <f>VLOOKUP(D1299,$J$9:$K$27,2)*$B$7/1.5</f>
        <v>7873.333333333333</v>
      </c>
    </row>
    <row r="1300" spans="1:5" x14ac:dyDescent="0.2">
      <c r="A1300" s="2">
        <f t="shared" si="61"/>
        <v>42789.791666663536</v>
      </c>
      <c r="B1300">
        <f t="shared" si="62"/>
        <v>2</v>
      </c>
      <c r="C1300">
        <f t="shared" si="63"/>
        <v>19</v>
      </c>
      <c r="D1300">
        <v>21.849999999999998</v>
      </c>
      <c r="E1300" s="10">
        <f>VLOOKUP(D1300,$J$9:$K$27,2)*$B$7/1.5</f>
        <v>7873.333333333333</v>
      </c>
    </row>
    <row r="1301" spans="1:5" x14ac:dyDescent="0.2">
      <c r="A1301" s="2">
        <f t="shared" si="61"/>
        <v>42789.8333333302</v>
      </c>
      <c r="B1301">
        <f t="shared" si="62"/>
        <v>2</v>
      </c>
      <c r="C1301">
        <f t="shared" si="63"/>
        <v>20</v>
      </c>
      <c r="D1301">
        <v>20.7</v>
      </c>
      <c r="E1301" s="10">
        <f>VLOOKUP(D1301,$J$9:$K$27,2)*$B$7/1.5</f>
        <v>6160</v>
      </c>
    </row>
    <row r="1302" spans="1:5" x14ac:dyDescent="0.2">
      <c r="A1302" s="2">
        <f t="shared" si="61"/>
        <v>42789.874999996864</v>
      </c>
      <c r="B1302">
        <f t="shared" si="62"/>
        <v>2</v>
      </c>
      <c r="C1302">
        <f t="shared" si="63"/>
        <v>21</v>
      </c>
      <c r="D1302">
        <v>19.549999999999997</v>
      </c>
      <c r="E1302" s="10">
        <f>VLOOKUP(D1302,$J$9:$K$27,2)*$B$7/1.5</f>
        <v>6160</v>
      </c>
    </row>
    <row r="1303" spans="1:5" x14ac:dyDescent="0.2">
      <c r="A1303" s="2">
        <f t="shared" si="61"/>
        <v>42789.916666663528</v>
      </c>
      <c r="B1303">
        <f t="shared" si="62"/>
        <v>2</v>
      </c>
      <c r="C1303">
        <f t="shared" si="63"/>
        <v>22</v>
      </c>
      <c r="D1303">
        <v>20.125</v>
      </c>
      <c r="E1303" s="10">
        <f>VLOOKUP(D1303,$J$9:$K$27,2)*$B$7/1.5</f>
        <v>6160</v>
      </c>
    </row>
    <row r="1304" spans="1:5" x14ac:dyDescent="0.2">
      <c r="A1304" s="2">
        <f t="shared" si="61"/>
        <v>42789.958333330193</v>
      </c>
      <c r="B1304">
        <f t="shared" si="62"/>
        <v>2</v>
      </c>
      <c r="C1304">
        <f t="shared" si="63"/>
        <v>23</v>
      </c>
      <c r="D1304">
        <v>14.95</v>
      </c>
      <c r="E1304" s="10">
        <f>VLOOKUP(D1304,$J$9:$K$27,2)*$B$7/1.5</f>
        <v>2773.3333333333335</v>
      </c>
    </row>
    <row r="1305" spans="1:5" x14ac:dyDescent="0.2">
      <c r="A1305" s="2">
        <f t="shared" si="61"/>
        <v>42789.999999996857</v>
      </c>
      <c r="B1305">
        <f t="shared" si="62"/>
        <v>2</v>
      </c>
      <c r="C1305">
        <f t="shared" si="63"/>
        <v>0</v>
      </c>
      <c r="D1305">
        <v>9.1999999999999993</v>
      </c>
      <c r="E1305" s="10">
        <f>VLOOKUP(D1305,$J$9:$K$27,2)*$B$7/1.5</f>
        <v>286.66666666666669</v>
      </c>
    </row>
    <row r="1306" spans="1:5" x14ac:dyDescent="0.2">
      <c r="A1306" s="2">
        <f t="shared" si="61"/>
        <v>42790.041666663521</v>
      </c>
      <c r="B1306">
        <f t="shared" si="62"/>
        <v>2</v>
      </c>
      <c r="C1306">
        <f t="shared" si="63"/>
        <v>1</v>
      </c>
      <c r="D1306">
        <v>9.7749999999999986</v>
      </c>
      <c r="E1306" s="10">
        <f>VLOOKUP(D1306,$J$9:$K$27,2)*$B$7/1.5</f>
        <v>286.66666666666669</v>
      </c>
    </row>
    <row r="1307" spans="1:5" x14ac:dyDescent="0.2">
      <c r="A1307" s="2">
        <f t="shared" si="61"/>
        <v>42790.083333330185</v>
      </c>
      <c r="B1307">
        <f t="shared" si="62"/>
        <v>2</v>
      </c>
      <c r="C1307">
        <f t="shared" si="63"/>
        <v>2</v>
      </c>
      <c r="D1307">
        <v>8.0499999999999989</v>
      </c>
      <c r="E1307" s="10">
        <f>VLOOKUP(D1307,$J$9:$K$27,2)*$B$7/1.5</f>
        <v>286.66666666666669</v>
      </c>
    </row>
    <row r="1308" spans="1:5" x14ac:dyDescent="0.2">
      <c r="A1308" s="2">
        <f t="shared" si="61"/>
        <v>42790.12499999685</v>
      </c>
      <c r="B1308">
        <f t="shared" si="62"/>
        <v>2</v>
      </c>
      <c r="C1308">
        <f t="shared" si="63"/>
        <v>3</v>
      </c>
      <c r="D1308">
        <v>0</v>
      </c>
      <c r="E1308" s="10">
        <f>VLOOKUP(D1308,$J$9:$K$27,2)*$B$7/1.5</f>
        <v>0</v>
      </c>
    </row>
    <row r="1309" spans="1:5" x14ac:dyDescent="0.2">
      <c r="A1309" s="2">
        <f t="shared" si="61"/>
        <v>42790.166666663514</v>
      </c>
      <c r="B1309">
        <f t="shared" si="62"/>
        <v>2</v>
      </c>
      <c r="C1309">
        <f t="shared" si="63"/>
        <v>4</v>
      </c>
      <c r="D1309">
        <v>2.875</v>
      </c>
      <c r="E1309" s="10">
        <f>VLOOKUP(D1309,$J$9:$K$27,2)*$B$7/1.5</f>
        <v>0</v>
      </c>
    </row>
    <row r="1310" spans="1:5" x14ac:dyDescent="0.2">
      <c r="A1310" s="2">
        <f t="shared" si="61"/>
        <v>42790.208333330178</v>
      </c>
      <c r="B1310">
        <f t="shared" si="62"/>
        <v>2</v>
      </c>
      <c r="C1310">
        <f t="shared" si="63"/>
        <v>5</v>
      </c>
      <c r="D1310">
        <v>6.8999999999999995</v>
      </c>
      <c r="E1310" s="10">
        <f>VLOOKUP(D1310,$J$9:$K$27,2)*$B$7/1.5</f>
        <v>0</v>
      </c>
    </row>
    <row r="1311" spans="1:5" x14ac:dyDescent="0.2">
      <c r="A1311" s="2">
        <f t="shared" si="61"/>
        <v>42790.249999996842</v>
      </c>
      <c r="B1311">
        <f t="shared" si="62"/>
        <v>2</v>
      </c>
      <c r="C1311">
        <f t="shared" si="63"/>
        <v>6</v>
      </c>
      <c r="D1311">
        <v>5.75</v>
      </c>
      <c r="E1311" s="10">
        <f>VLOOKUP(D1311,$J$9:$K$27,2)*$B$7/1.5</f>
        <v>0</v>
      </c>
    </row>
    <row r="1312" spans="1:5" x14ac:dyDescent="0.2">
      <c r="A1312" s="2">
        <f t="shared" si="61"/>
        <v>42790.291666663506</v>
      </c>
      <c r="B1312">
        <f t="shared" si="62"/>
        <v>2</v>
      </c>
      <c r="C1312">
        <f t="shared" si="63"/>
        <v>7</v>
      </c>
      <c r="D1312">
        <v>6.3249999999999993</v>
      </c>
      <c r="E1312" s="10">
        <f>VLOOKUP(D1312,$J$9:$K$27,2)*$B$7/1.5</f>
        <v>0</v>
      </c>
    </row>
    <row r="1313" spans="1:5" x14ac:dyDescent="0.2">
      <c r="A1313" s="2">
        <f t="shared" si="61"/>
        <v>42790.333333330171</v>
      </c>
      <c r="B1313">
        <f t="shared" si="62"/>
        <v>2</v>
      </c>
      <c r="C1313">
        <f t="shared" si="63"/>
        <v>8</v>
      </c>
      <c r="D1313">
        <v>11.5</v>
      </c>
      <c r="E1313" s="10">
        <f>VLOOKUP(D1313,$J$9:$K$27,2)*$B$7/1.5</f>
        <v>873.33333333333337</v>
      </c>
    </row>
    <row r="1314" spans="1:5" x14ac:dyDescent="0.2">
      <c r="A1314" s="2">
        <f t="shared" si="61"/>
        <v>42790.374999996835</v>
      </c>
      <c r="B1314">
        <f t="shared" si="62"/>
        <v>2</v>
      </c>
      <c r="C1314">
        <f t="shared" si="63"/>
        <v>9</v>
      </c>
      <c r="D1314">
        <v>11.5</v>
      </c>
      <c r="E1314" s="10">
        <f>VLOOKUP(D1314,$J$9:$K$27,2)*$B$7/1.5</f>
        <v>873.33333333333337</v>
      </c>
    </row>
    <row r="1315" spans="1:5" x14ac:dyDescent="0.2">
      <c r="A1315" s="2">
        <f t="shared" si="61"/>
        <v>42790.416666663499</v>
      </c>
      <c r="B1315">
        <f t="shared" si="62"/>
        <v>2</v>
      </c>
      <c r="C1315">
        <f t="shared" si="63"/>
        <v>10</v>
      </c>
      <c r="D1315">
        <v>12.074999999999999</v>
      </c>
      <c r="E1315" s="10">
        <f>VLOOKUP(D1315,$J$9:$K$27,2)*$B$7/1.5</f>
        <v>873.33333333333337</v>
      </c>
    </row>
    <row r="1316" spans="1:5" x14ac:dyDescent="0.2">
      <c r="A1316" s="2">
        <f t="shared" si="61"/>
        <v>42790.458333330163</v>
      </c>
      <c r="B1316">
        <f t="shared" si="62"/>
        <v>2</v>
      </c>
      <c r="C1316">
        <f t="shared" si="63"/>
        <v>11</v>
      </c>
      <c r="D1316">
        <v>12.649999999999999</v>
      </c>
      <c r="E1316" s="10">
        <f>VLOOKUP(D1316,$J$9:$K$27,2)*$B$7/1.5</f>
        <v>1666.6666666666667</v>
      </c>
    </row>
    <row r="1317" spans="1:5" x14ac:dyDescent="0.2">
      <c r="A1317" s="2">
        <f t="shared" si="61"/>
        <v>42790.499999996828</v>
      </c>
      <c r="B1317">
        <f t="shared" si="62"/>
        <v>2</v>
      </c>
      <c r="C1317">
        <f t="shared" si="63"/>
        <v>12</v>
      </c>
      <c r="D1317">
        <v>23</v>
      </c>
      <c r="E1317" s="10">
        <f>VLOOKUP(D1317,$J$9:$K$27,2)*$B$7/1.5</f>
        <v>7873.333333333333</v>
      </c>
    </row>
    <row r="1318" spans="1:5" x14ac:dyDescent="0.2">
      <c r="A1318" s="2">
        <f t="shared" si="61"/>
        <v>42790.541666663492</v>
      </c>
      <c r="B1318">
        <f t="shared" si="62"/>
        <v>2</v>
      </c>
      <c r="C1318">
        <f t="shared" si="63"/>
        <v>13</v>
      </c>
      <c r="D1318">
        <v>24.724999999999998</v>
      </c>
      <c r="E1318" s="10">
        <f>VLOOKUP(D1318,$J$9:$K$27,2)*$B$7/1.5</f>
        <v>9060</v>
      </c>
    </row>
    <row r="1319" spans="1:5" x14ac:dyDescent="0.2">
      <c r="A1319" s="2">
        <f t="shared" si="61"/>
        <v>42790.583333330156</v>
      </c>
      <c r="B1319">
        <f t="shared" si="62"/>
        <v>2</v>
      </c>
      <c r="C1319">
        <f t="shared" si="63"/>
        <v>14</v>
      </c>
      <c r="D1319">
        <v>24.15</v>
      </c>
      <c r="E1319" s="10">
        <f>VLOOKUP(D1319,$J$9:$K$27,2)*$B$7/1.5</f>
        <v>9060</v>
      </c>
    </row>
    <row r="1320" spans="1:5" x14ac:dyDescent="0.2">
      <c r="A1320" s="2">
        <f t="shared" si="61"/>
        <v>42790.62499999682</v>
      </c>
      <c r="B1320">
        <f t="shared" si="62"/>
        <v>2</v>
      </c>
      <c r="C1320">
        <f t="shared" si="63"/>
        <v>15</v>
      </c>
      <c r="D1320">
        <v>23</v>
      </c>
      <c r="E1320" s="10">
        <f>VLOOKUP(D1320,$J$9:$K$27,2)*$B$7/1.5</f>
        <v>7873.333333333333</v>
      </c>
    </row>
    <row r="1321" spans="1:5" x14ac:dyDescent="0.2">
      <c r="A1321" s="2">
        <f t="shared" si="61"/>
        <v>42790.666666663485</v>
      </c>
      <c r="B1321">
        <f t="shared" si="62"/>
        <v>2</v>
      </c>
      <c r="C1321">
        <f t="shared" si="63"/>
        <v>16</v>
      </c>
      <c r="D1321">
        <v>21.274999999999999</v>
      </c>
      <c r="E1321" s="10">
        <f>VLOOKUP(D1321,$J$9:$K$27,2)*$B$7/1.5</f>
        <v>7873.333333333333</v>
      </c>
    </row>
    <row r="1322" spans="1:5" x14ac:dyDescent="0.2">
      <c r="A1322" s="2">
        <f t="shared" si="61"/>
        <v>42790.708333330149</v>
      </c>
      <c r="B1322">
        <f t="shared" si="62"/>
        <v>2</v>
      </c>
      <c r="C1322">
        <f t="shared" si="63"/>
        <v>17</v>
      </c>
      <c r="D1322">
        <v>19.549999999999997</v>
      </c>
      <c r="E1322" s="10">
        <f>VLOOKUP(D1322,$J$9:$K$27,2)*$B$7/1.5</f>
        <v>6160</v>
      </c>
    </row>
    <row r="1323" spans="1:5" x14ac:dyDescent="0.2">
      <c r="A1323" s="2">
        <f t="shared" si="61"/>
        <v>42790.749999996813</v>
      </c>
      <c r="B1323">
        <f t="shared" si="62"/>
        <v>2</v>
      </c>
      <c r="C1323">
        <f t="shared" si="63"/>
        <v>18</v>
      </c>
      <c r="D1323">
        <v>17.25</v>
      </c>
      <c r="E1323" s="10">
        <f>VLOOKUP(D1323,$J$9:$K$27,2)*$B$7/1.5</f>
        <v>4266.666666666667</v>
      </c>
    </row>
    <row r="1324" spans="1:5" x14ac:dyDescent="0.2">
      <c r="A1324" s="2">
        <f t="shared" si="61"/>
        <v>42790.791666663477</v>
      </c>
      <c r="B1324">
        <f t="shared" si="62"/>
        <v>2</v>
      </c>
      <c r="C1324">
        <f t="shared" si="63"/>
        <v>19</v>
      </c>
      <c r="D1324">
        <v>14.95</v>
      </c>
      <c r="E1324" s="10">
        <f>VLOOKUP(D1324,$J$9:$K$27,2)*$B$7/1.5</f>
        <v>2773.3333333333335</v>
      </c>
    </row>
    <row r="1325" spans="1:5" x14ac:dyDescent="0.2">
      <c r="A1325" s="2">
        <f t="shared" si="61"/>
        <v>42790.833333330142</v>
      </c>
      <c r="B1325">
        <f t="shared" si="62"/>
        <v>2</v>
      </c>
      <c r="C1325">
        <f t="shared" si="63"/>
        <v>20</v>
      </c>
      <c r="D1325">
        <v>14.95</v>
      </c>
      <c r="E1325" s="10">
        <f>VLOOKUP(D1325,$J$9:$K$27,2)*$B$7/1.5</f>
        <v>2773.3333333333335</v>
      </c>
    </row>
    <row r="1326" spans="1:5" x14ac:dyDescent="0.2">
      <c r="A1326" s="2">
        <f t="shared" si="61"/>
        <v>42790.874999996806</v>
      </c>
      <c r="B1326">
        <f t="shared" si="62"/>
        <v>2</v>
      </c>
      <c r="C1326">
        <f t="shared" si="63"/>
        <v>21</v>
      </c>
      <c r="D1326">
        <v>11.5</v>
      </c>
      <c r="E1326" s="10">
        <f>VLOOKUP(D1326,$J$9:$K$27,2)*$B$7/1.5</f>
        <v>873.33333333333337</v>
      </c>
    </row>
    <row r="1327" spans="1:5" x14ac:dyDescent="0.2">
      <c r="A1327" s="2">
        <f t="shared" si="61"/>
        <v>42790.91666666347</v>
      </c>
      <c r="B1327">
        <f t="shared" si="62"/>
        <v>2</v>
      </c>
      <c r="C1327">
        <f t="shared" si="63"/>
        <v>22</v>
      </c>
      <c r="D1327">
        <v>11.5</v>
      </c>
      <c r="E1327" s="10">
        <f>VLOOKUP(D1327,$J$9:$K$27,2)*$B$7/1.5</f>
        <v>873.33333333333337</v>
      </c>
    </row>
    <row r="1328" spans="1:5" x14ac:dyDescent="0.2">
      <c r="A1328" s="2">
        <f t="shared" si="61"/>
        <v>42790.958333330134</v>
      </c>
      <c r="B1328">
        <f t="shared" si="62"/>
        <v>2</v>
      </c>
      <c r="C1328">
        <f t="shared" si="63"/>
        <v>23</v>
      </c>
      <c r="D1328">
        <v>18.399999999999999</v>
      </c>
      <c r="E1328" s="10">
        <f>VLOOKUP(D1328,$J$9:$K$27,2)*$B$7/1.5</f>
        <v>4266.666666666667</v>
      </c>
    </row>
    <row r="1329" spans="1:5" x14ac:dyDescent="0.2">
      <c r="A1329" s="2">
        <f t="shared" si="61"/>
        <v>42790.999999996799</v>
      </c>
      <c r="B1329">
        <f t="shared" si="62"/>
        <v>2</v>
      </c>
      <c r="C1329">
        <f t="shared" si="63"/>
        <v>0</v>
      </c>
      <c r="D1329">
        <v>12.649999999999999</v>
      </c>
      <c r="E1329" s="10">
        <f>VLOOKUP(D1329,$J$9:$K$27,2)*$B$7/1.5</f>
        <v>1666.6666666666667</v>
      </c>
    </row>
    <row r="1330" spans="1:5" x14ac:dyDescent="0.2">
      <c r="A1330" s="2">
        <f t="shared" si="61"/>
        <v>42791.041666663463</v>
      </c>
      <c r="B1330">
        <f t="shared" si="62"/>
        <v>2</v>
      </c>
      <c r="C1330">
        <f t="shared" si="63"/>
        <v>1</v>
      </c>
      <c r="D1330">
        <v>10.35</v>
      </c>
      <c r="E1330" s="10">
        <f>VLOOKUP(D1330,$J$9:$K$27,2)*$B$7/1.5</f>
        <v>873.33333333333337</v>
      </c>
    </row>
    <row r="1331" spans="1:5" x14ac:dyDescent="0.2">
      <c r="A1331" s="2">
        <f t="shared" si="61"/>
        <v>42791.083333330127</v>
      </c>
      <c r="B1331">
        <f t="shared" si="62"/>
        <v>2</v>
      </c>
      <c r="C1331">
        <f t="shared" si="63"/>
        <v>2</v>
      </c>
      <c r="D1331">
        <v>9.1999999999999993</v>
      </c>
      <c r="E1331" s="10">
        <f>VLOOKUP(D1331,$J$9:$K$27,2)*$B$7/1.5</f>
        <v>286.66666666666669</v>
      </c>
    </row>
    <row r="1332" spans="1:5" x14ac:dyDescent="0.2">
      <c r="A1332" s="2">
        <f t="shared" si="61"/>
        <v>42791.124999996791</v>
      </c>
      <c r="B1332">
        <f t="shared" si="62"/>
        <v>2</v>
      </c>
      <c r="C1332">
        <f t="shared" si="63"/>
        <v>3</v>
      </c>
      <c r="D1332">
        <v>9.1999999999999993</v>
      </c>
      <c r="E1332" s="10">
        <f>VLOOKUP(D1332,$J$9:$K$27,2)*$B$7/1.5</f>
        <v>286.66666666666669</v>
      </c>
    </row>
    <row r="1333" spans="1:5" x14ac:dyDescent="0.2">
      <c r="A1333" s="2">
        <f t="shared" si="61"/>
        <v>42791.166666663456</v>
      </c>
      <c r="B1333">
        <f t="shared" si="62"/>
        <v>2</v>
      </c>
      <c r="C1333">
        <f t="shared" si="63"/>
        <v>4</v>
      </c>
      <c r="D1333">
        <v>9.1999999999999993</v>
      </c>
      <c r="E1333" s="10">
        <f>VLOOKUP(D1333,$J$9:$K$27,2)*$B$7/1.5</f>
        <v>286.66666666666669</v>
      </c>
    </row>
    <row r="1334" spans="1:5" x14ac:dyDescent="0.2">
      <c r="A1334" s="2">
        <f t="shared" si="61"/>
        <v>42791.20833333012</v>
      </c>
      <c r="B1334">
        <f t="shared" si="62"/>
        <v>2</v>
      </c>
      <c r="C1334">
        <f t="shared" si="63"/>
        <v>5</v>
      </c>
      <c r="D1334">
        <v>9.7749999999999986</v>
      </c>
      <c r="E1334" s="10">
        <f>VLOOKUP(D1334,$J$9:$K$27,2)*$B$7/1.5</f>
        <v>286.66666666666669</v>
      </c>
    </row>
    <row r="1335" spans="1:5" x14ac:dyDescent="0.2">
      <c r="A1335" s="2">
        <f t="shared" si="61"/>
        <v>42791.249999996784</v>
      </c>
      <c r="B1335">
        <f t="shared" si="62"/>
        <v>2</v>
      </c>
      <c r="C1335">
        <f t="shared" si="63"/>
        <v>6</v>
      </c>
      <c r="D1335">
        <v>9.1999999999999993</v>
      </c>
      <c r="E1335" s="10">
        <f>VLOOKUP(D1335,$J$9:$K$27,2)*$B$7/1.5</f>
        <v>286.66666666666669</v>
      </c>
    </row>
    <row r="1336" spans="1:5" x14ac:dyDescent="0.2">
      <c r="A1336" s="2">
        <f t="shared" si="61"/>
        <v>42791.291666663448</v>
      </c>
      <c r="B1336">
        <f t="shared" si="62"/>
        <v>2</v>
      </c>
      <c r="C1336">
        <f t="shared" si="63"/>
        <v>7</v>
      </c>
      <c r="D1336">
        <v>11.212499999999999</v>
      </c>
      <c r="E1336" s="10">
        <f>VLOOKUP(D1336,$J$9:$K$27,2)*$B$7/1.5</f>
        <v>873.33333333333337</v>
      </c>
    </row>
    <row r="1337" spans="1:5" x14ac:dyDescent="0.2">
      <c r="A1337" s="2">
        <f t="shared" si="61"/>
        <v>42791.333333330113</v>
      </c>
      <c r="B1337">
        <f t="shared" si="62"/>
        <v>2</v>
      </c>
      <c r="C1337">
        <f t="shared" si="63"/>
        <v>8</v>
      </c>
      <c r="D1337">
        <v>11.5</v>
      </c>
      <c r="E1337" s="10">
        <f>VLOOKUP(D1337,$J$9:$K$27,2)*$B$7/1.5</f>
        <v>873.33333333333337</v>
      </c>
    </row>
    <row r="1338" spans="1:5" x14ac:dyDescent="0.2">
      <c r="A1338" s="2">
        <f t="shared" si="61"/>
        <v>42791.374999996777</v>
      </c>
      <c r="B1338">
        <f t="shared" si="62"/>
        <v>2</v>
      </c>
      <c r="C1338">
        <f t="shared" si="63"/>
        <v>9</v>
      </c>
      <c r="D1338">
        <v>9.1999999999999993</v>
      </c>
      <c r="E1338" s="10">
        <f>VLOOKUP(D1338,$J$9:$K$27,2)*$B$7/1.5</f>
        <v>286.66666666666669</v>
      </c>
    </row>
    <row r="1339" spans="1:5" x14ac:dyDescent="0.2">
      <c r="A1339" s="2">
        <f t="shared" si="61"/>
        <v>42791.416666663441</v>
      </c>
      <c r="B1339">
        <f t="shared" si="62"/>
        <v>2</v>
      </c>
      <c r="C1339">
        <f t="shared" si="63"/>
        <v>10</v>
      </c>
      <c r="D1339">
        <v>12.074999999999999</v>
      </c>
      <c r="E1339" s="10">
        <f>VLOOKUP(D1339,$J$9:$K$27,2)*$B$7/1.5</f>
        <v>873.33333333333337</v>
      </c>
    </row>
    <row r="1340" spans="1:5" x14ac:dyDescent="0.2">
      <c r="A1340" s="2">
        <f t="shared" si="61"/>
        <v>42791.458333330105</v>
      </c>
      <c r="B1340">
        <f t="shared" si="62"/>
        <v>2</v>
      </c>
      <c r="C1340">
        <f t="shared" si="63"/>
        <v>11</v>
      </c>
      <c r="D1340">
        <v>10.35</v>
      </c>
      <c r="E1340" s="10">
        <f>VLOOKUP(D1340,$J$9:$K$27,2)*$B$7/1.5</f>
        <v>873.33333333333337</v>
      </c>
    </row>
    <row r="1341" spans="1:5" x14ac:dyDescent="0.2">
      <c r="A1341" s="2">
        <f t="shared" si="61"/>
        <v>42791.499999996769</v>
      </c>
      <c r="B1341">
        <f t="shared" si="62"/>
        <v>2</v>
      </c>
      <c r="C1341">
        <f t="shared" si="63"/>
        <v>12</v>
      </c>
      <c r="D1341">
        <v>19.549999999999997</v>
      </c>
      <c r="E1341" s="10">
        <f>VLOOKUP(D1341,$J$9:$K$27,2)*$B$7/1.5</f>
        <v>6160</v>
      </c>
    </row>
    <row r="1342" spans="1:5" x14ac:dyDescent="0.2">
      <c r="A1342" s="2">
        <f t="shared" si="61"/>
        <v>42791.541666663434</v>
      </c>
      <c r="B1342">
        <f t="shared" si="62"/>
        <v>2</v>
      </c>
      <c r="C1342">
        <f t="shared" si="63"/>
        <v>13</v>
      </c>
      <c r="D1342">
        <v>18.974999999999998</v>
      </c>
      <c r="E1342" s="10">
        <f>VLOOKUP(D1342,$J$9:$K$27,2)*$B$7/1.5</f>
        <v>4266.666666666667</v>
      </c>
    </row>
    <row r="1343" spans="1:5" x14ac:dyDescent="0.2">
      <c r="A1343" s="2">
        <f t="shared" si="61"/>
        <v>42791.583333330098</v>
      </c>
      <c r="B1343">
        <f t="shared" si="62"/>
        <v>2</v>
      </c>
      <c r="C1343">
        <f t="shared" si="63"/>
        <v>14</v>
      </c>
      <c r="D1343">
        <v>12.649999999999999</v>
      </c>
      <c r="E1343" s="10">
        <f>VLOOKUP(D1343,$J$9:$K$27,2)*$B$7/1.5</f>
        <v>1666.6666666666667</v>
      </c>
    </row>
    <row r="1344" spans="1:5" x14ac:dyDescent="0.2">
      <c r="A1344" s="2">
        <f t="shared" si="61"/>
        <v>42791.624999996762</v>
      </c>
      <c r="B1344">
        <f t="shared" si="62"/>
        <v>2</v>
      </c>
      <c r="C1344">
        <f t="shared" si="63"/>
        <v>15</v>
      </c>
      <c r="D1344">
        <v>20.7</v>
      </c>
      <c r="E1344" s="10">
        <f>VLOOKUP(D1344,$J$9:$K$27,2)*$B$7/1.5</f>
        <v>6160</v>
      </c>
    </row>
    <row r="1345" spans="1:5" x14ac:dyDescent="0.2">
      <c r="A1345" s="2">
        <f t="shared" si="61"/>
        <v>42791.666666663426</v>
      </c>
      <c r="B1345">
        <f t="shared" si="62"/>
        <v>2</v>
      </c>
      <c r="C1345">
        <f t="shared" si="63"/>
        <v>16</v>
      </c>
      <c r="D1345">
        <v>15.524999999999999</v>
      </c>
      <c r="E1345" s="10">
        <f>VLOOKUP(D1345,$J$9:$K$27,2)*$B$7/1.5</f>
        <v>2773.3333333333335</v>
      </c>
    </row>
    <row r="1346" spans="1:5" x14ac:dyDescent="0.2">
      <c r="A1346" s="2">
        <f t="shared" si="61"/>
        <v>42791.708333330091</v>
      </c>
      <c r="B1346">
        <f t="shared" si="62"/>
        <v>2</v>
      </c>
      <c r="C1346">
        <f t="shared" si="63"/>
        <v>17</v>
      </c>
      <c r="D1346">
        <v>20.125</v>
      </c>
      <c r="E1346" s="10">
        <f>VLOOKUP(D1346,$J$9:$K$27,2)*$B$7/1.5</f>
        <v>6160</v>
      </c>
    </row>
    <row r="1347" spans="1:5" x14ac:dyDescent="0.2">
      <c r="A1347" s="2">
        <f t="shared" si="61"/>
        <v>42791.749999996755</v>
      </c>
      <c r="B1347">
        <f t="shared" si="62"/>
        <v>2</v>
      </c>
      <c r="C1347">
        <f t="shared" si="63"/>
        <v>18</v>
      </c>
      <c r="D1347">
        <v>11.5</v>
      </c>
      <c r="E1347" s="10">
        <f>VLOOKUP(D1347,$J$9:$K$27,2)*$B$7/1.5</f>
        <v>873.33333333333337</v>
      </c>
    </row>
    <row r="1348" spans="1:5" x14ac:dyDescent="0.2">
      <c r="A1348" s="2">
        <f t="shared" si="61"/>
        <v>42791.791666663419</v>
      </c>
      <c r="B1348">
        <f t="shared" si="62"/>
        <v>2</v>
      </c>
      <c r="C1348">
        <f t="shared" si="63"/>
        <v>19</v>
      </c>
      <c r="D1348">
        <v>9.1999999999999993</v>
      </c>
      <c r="E1348" s="10">
        <f>VLOOKUP(D1348,$J$9:$K$27,2)*$B$7/1.5</f>
        <v>286.66666666666669</v>
      </c>
    </row>
    <row r="1349" spans="1:5" x14ac:dyDescent="0.2">
      <c r="A1349" s="2">
        <f t="shared" si="61"/>
        <v>42791.833333330083</v>
      </c>
      <c r="B1349">
        <f t="shared" si="62"/>
        <v>2</v>
      </c>
      <c r="C1349">
        <f t="shared" si="63"/>
        <v>20</v>
      </c>
      <c r="D1349">
        <v>12.266666666666666</v>
      </c>
      <c r="E1349" s="10">
        <f>VLOOKUP(D1349,$J$9:$K$27,2)*$B$7/1.5</f>
        <v>873.33333333333337</v>
      </c>
    </row>
    <row r="1350" spans="1:5" x14ac:dyDescent="0.2">
      <c r="A1350" s="2">
        <f t="shared" si="61"/>
        <v>42791.874999996748</v>
      </c>
      <c r="B1350">
        <f t="shared" si="62"/>
        <v>2</v>
      </c>
      <c r="C1350">
        <f t="shared" si="63"/>
        <v>21</v>
      </c>
      <c r="D1350">
        <v>11.5</v>
      </c>
      <c r="E1350" s="10">
        <f>VLOOKUP(D1350,$J$9:$K$27,2)*$B$7/1.5</f>
        <v>873.33333333333337</v>
      </c>
    </row>
    <row r="1351" spans="1:5" x14ac:dyDescent="0.2">
      <c r="A1351" s="2">
        <f t="shared" si="61"/>
        <v>42791.916666663412</v>
      </c>
      <c r="B1351">
        <f t="shared" si="62"/>
        <v>2</v>
      </c>
      <c r="C1351">
        <f t="shared" si="63"/>
        <v>22</v>
      </c>
      <c r="D1351">
        <v>17.441666666666663</v>
      </c>
      <c r="E1351" s="10">
        <f>VLOOKUP(D1351,$J$9:$K$27,2)*$B$7/1.5</f>
        <v>4266.666666666667</v>
      </c>
    </row>
    <row r="1352" spans="1:5" x14ac:dyDescent="0.2">
      <c r="A1352" s="2">
        <f t="shared" si="61"/>
        <v>42791.958333330076</v>
      </c>
      <c r="B1352">
        <f t="shared" si="62"/>
        <v>2</v>
      </c>
      <c r="C1352">
        <f t="shared" si="63"/>
        <v>23</v>
      </c>
      <c r="D1352">
        <v>18.399999999999999</v>
      </c>
      <c r="E1352" s="10">
        <f>VLOOKUP(D1352,$J$9:$K$27,2)*$B$7/1.5</f>
        <v>4266.666666666667</v>
      </c>
    </row>
    <row r="1353" spans="1:5" x14ac:dyDescent="0.2">
      <c r="A1353" s="2">
        <f t="shared" si="61"/>
        <v>42791.99999999674</v>
      </c>
      <c r="B1353">
        <f t="shared" si="62"/>
        <v>2</v>
      </c>
      <c r="C1353">
        <f t="shared" si="63"/>
        <v>0</v>
      </c>
      <c r="D1353">
        <v>23</v>
      </c>
      <c r="E1353" s="10">
        <f>VLOOKUP(D1353,$J$9:$K$27,2)*$B$7/1.5</f>
        <v>7873.333333333333</v>
      </c>
    </row>
    <row r="1354" spans="1:5" x14ac:dyDescent="0.2">
      <c r="A1354" s="2">
        <f t="shared" si="61"/>
        <v>42792.041666663405</v>
      </c>
      <c r="B1354">
        <f t="shared" si="62"/>
        <v>2</v>
      </c>
      <c r="C1354">
        <f t="shared" si="63"/>
        <v>1</v>
      </c>
      <c r="D1354">
        <v>20.125</v>
      </c>
      <c r="E1354" s="10">
        <f>VLOOKUP(D1354,$J$9:$K$27,2)*$B$7/1.5</f>
        <v>6160</v>
      </c>
    </row>
    <row r="1355" spans="1:5" x14ac:dyDescent="0.2">
      <c r="A1355" s="2">
        <f t="shared" ref="A1355:A1418" si="64">A1354+1/24</f>
        <v>42792.083333330069</v>
      </c>
      <c r="B1355">
        <f t="shared" ref="B1355:B1418" si="65">MONTH(A1355)</f>
        <v>2</v>
      </c>
      <c r="C1355">
        <f t="shared" ref="C1355:C1418" si="66">HOUR(A1355)</f>
        <v>2</v>
      </c>
      <c r="D1355">
        <v>19.549999999999997</v>
      </c>
      <c r="E1355" s="10">
        <f>VLOOKUP(D1355,$J$9:$K$27,2)*$B$7/1.5</f>
        <v>6160</v>
      </c>
    </row>
    <row r="1356" spans="1:5" x14ac:dyDescent="0.2">
      <c r="A1356" s="2">
        <f t="shared" si="64"/>
        <v>42792.124999996733</v>
      </c>
      <c r="B1356">
        <f t="shared" si="65"/>
        <v>2</v>
      </c>
      <c r="C1356">
        <f t="shared" si="66"/>
        <v>3</v>
      </c>
      <c r="D1356">
        <v>23</v>
      </c>
      <c r="E1356" s="10">
        <f>VLOOKUP(D1356,$J$9:$K$27,2)*$B$7/1.5</f>
        <v>7873.333333333333</v>
      </c>
    </row>
    <row r="1357" spans="1:5" x14ac:dyDescent="0.2">
      <c r="A1357" s="2">
        <f t="shared" si="64"/>
        <v>42792.166666663397</v>
      </c>
      <c r="B1357">
        <f t="shared" si="65"/>
        <v>2</v>
      </c>
      <c r="C1357">
        <f t="shared" si="66"/>
        <v>4</v>
      </c>
      <c r="D1357">
        <v>23</v>
      </c>
      <c r="E1357" s="10">
        <f>VLOOKUP(D1357,$J$9:$K$27,2)*$B$7/1.5</f>
        <v>7873.333333333333</v>
      </c>
    </row>
    <row r="1358" spans="1:5" x14ac:dyDescent="0.2">
      <c r="A1358" s="2">
        <f t="shared" si="64"/>
        <v>42792.208333330062</v>
      </c>
      <c r="B1358">
        <f t="shared" si="65"/>
        <v>2</v>
      </c>
      <c r="C1358">
        <f t="shared" si="66"/>
        <v>5</v>
      </c>
      <c r="D1358">
        <v>20.7</v>
      </c>
      <c r="E1358" s="10">
        <f>VLOOKUP(D1358,$J$9:$K$27,2)*$B$7/1.5</f>
        <v>6160</v>
      </c>
    </row>
    <row r="1359" spans="1:5" x14ac:dyDescent="0.2">
      <c r="A1359" s="2">
        <f t="shared" si="64"/>
        <v>42792.249999996726</v>
      </c>
      <c r="B1359">
        <f t="shared" si="65"/>
        <v>2</v>
      </c>
      <c r="C1359">
        <f t="shared" si="66"/>
        <v>6</v>
      </c>
      <c r="D1359">
        <v>20.7</v>
      </c>
      <c r="E1359" s="10">
        <f>VLOOKUP(D1359,$J$9:$K$27,2)*$B$7/1.5</f>
        <v>6160</v>
      </c>
    </row>
    <row r="1360" spans="1:5" x14ac:dyDescent="0.2">
      <c r="A1360" s="2">
        <f t="shared" si="64"/>
        <v>42792.29166666339</v>
      </c>
      <c r="B1360">
        <f t="shared" si="65"/>
        <v>2</v>
      </c>
      <c r="C1360">
        <f t="shared" si="66"/>
        <v>7</v>
      </c>
      <c r="D1360">
        <v>20.7</v>
      </c>
      <c r="E1360" s="10">
        <f>VLOOKUP(D1360,$J$9:$K$27,2)*$B$7/1.5</f>
        <v>6160</v>
      </c>
    </row>
    <row r="1361" spans="1:5" x14ac:dyDescent="0.2">
      <c r="A1361" s="2">
        <f t="shared" si="64"/>
        <v>42792.333333330054</v>
      </c>
      <c r="B1361">
        <f t="shared" si="65"/>
        <v>2</v>
      </c>
      <c r="C1361">
        <f t="shared" si="66"/>
        <v>8</v>
      </c>
      <c r="D1361">
        <v>18.399999999999999</v>
      </c>
      <c r="E1361" s="10">
        <f>VLOOKUP(D1361,$J$9:$K$27,2)*$B$7/1.5</f>
        <v>4266.666666666667</v>
      </c>
    </row>
    <row r="1362" spans="1:5" x14ac:dyDescent="0.2">
      <c r="A1362" s="2">
        <f t="shared" si="64"/>
        <v>42792.374999996719</v>
      </c>
      <c r="B1362">
        <f t="shared" si="65"/>
        <v>2</v>
      </c>
      <c r="C1362">
        <f t="shared" si="66"/>
        <v>9</v>
      </c>
      <c r="D1362">
        <v>14.95</v>
      </c>
      <c r="E1362" s="10">
        <f>VLOOKUP(D1362,$J$9:$K$27,2)*$B$7/1.5</f>
        <v>2773.3333333333335</v>
      </c>
    </row>
    <row r="1363" spans="1:5" x14ac:dyDescent="0.2">
      <c r="A1363" s="2">
        <f t="shared" si="64"/>
        <v>42792.416666663383</v>
      </c>
      <c r="B1363">
        <f t="shared" si="65"/>
        <v>2</v>
      </c>
      <c r="C1363">
        <f t="shared" si="66"/>
        <v>10</v>
      </c>
      <c r="D1363">
        <v>19.549999999999997</v>
      </c>
      <c r="E1363" s="10">
        <f>VLOOKUP(D1363,$J$9:$K$27,2)*$B$7/1.5</f>
        <v>6160</v>
      </c>
    </row>
    <row r="1364" spans="1:5" x14ac:dyDescent="0.2">
      <c r="A1364" s="2">
        <f t="shared" si="64"/>
        <v>42792.458333330047</v>
      </c>
      <c r="B1364">
        <f t="shared" si="65"/>
        <v>2</v>
      </c>
      <c r="C1364">
        <f t="shared" si="66"/>
        <v>11</v>
      </c>
      <c r="D1364">
        <v>24.15</v>
      </c>
      <c r="E1364" s="10">
        <f>VLOOKUP(D1364,$J$9:$K$27,2)*$B$7/1.5</f>
        <v>9060</v>
      </c>
    </row>
    <row r="1365" spans="1:5" x14ac:dyDescent="0.2">
      <c r="A1365" s="2">
        <f t="shared" si="64"/>
        <v>42792.499999996711</v>
      </c>
      <c r="B1365">
        <f t="shared" si="65"/>
        <v>2</v>
      </c>
      <c r="C1365">
        <f t="shared" si="66"/>
        <v>12</v>
      </c>
      <c r="D1365">
        <v>19.549999999999997</v>
      </c>
      <c r="E1365" s="10">
        <f>VLOOKUP(D1365,$J$9:$K$27,2)*$B$7/1.5</f>
        <v>6160</v>
      </c>
    </row>
    <row r="1366" spans="1:5" x14ac:dyDescent="0.2">
      <c r="A1366" s="2">
        <f t="shared" si="64"/>
        <v>42792.541666663376</v>
      </c>
      <c r="B1366">
        <f t="shared" si="65"/>
        <v>2</v>
      </c>
      <c r="C1366">
        <f t="shared" si="66"/>
        <v>13</v>
      </c>
      <c r="D1366">
        <v>22.424999999999997</v>
      </c>
      <c r="E1366" s="10">
        <f>VLOOKUP(D1366,$J$9:$K$27,2)*$B$7/1.5</f>
        <v>7873.333333333333</v>
      </c>
    </row>
    <row r="1367" spans="1:5" x14ac:dyDescent="0.2">
      <c r="A1367" s="2">
        <f t="shared" si="64"/>
        <v>42792.58333333004</v>
      </c>
      <c r="B1367">
        <f t="shared" si="65"/>
        <v>2</v>
      </c>
      <c r="C1367">
        <f t="shared" si="66"/>
        <v>14</v>
      </c>
      <c r="D1367">
        <v>23</v>
      </c>
      <c r="E1367" s="10">
        <f>VLOOKUP(D1367,$J$9:$K$27,2)*$B$7/1.5</f>
        <v>7873.333333333333</v>
      </c>
    </row>
    <row r="1368" spans="1:5" x14ac:dyDescent="0.2">
      <c r="A1368" s="2">
        <f t="shared" si="64"/>
        <v>42792.624999996704</v>
      </c>
      <c r="B1368">
        <f t="shared" si="65"/>
        <v>2</v>
      </c>
      <c r="C1368">
        <f t="shared" si="66"/>
        <v>15</v>
      </c>
      <c r="D1368">
        <v>23</v>
      </c>
      <c r="E1368" s="10">
        <f>VLOOKUP(D1368,$J$9:$K$27,2)*$B$7/1.5</f>
        <v>7873.333333333333</v>
      </c>
    </row>
    <row r="1369" spans="1:5" x14ac:dyDescent="0.2">
      <c r="A1369" s="2">
        <f t="shared" si="64"/>
        <v>42792.666666663368</v>
      </c>
      <c r="B1369">
        <f t="shared" si="65"/>
        <v>2</v>
      </c>
      <c r="C1369">
        <f t="shared" si="66"/>
        <v>16</v>
      </c>
      <c r="D1369">
        <v>23.574999999999999</v>
      </c>
      <c r="E1369" s="10">
        <f>VLOOKUP(D1369,$J$9:$K$27,2)*$B$7/1.5</f>
        <v>9060</v>
      </c>
    </row>
    <row r="1370" spans="1:5" x14ac:dyDescent="0.2">
      <c r="A1370" s="2">
        <f t="shared" si="64"/>
        <v>42792.708333330032</v>
      </c>
      <c r="B1370">
        <f t="shared" si="65"/>
        <v>2</v>
      </c>
      <c r="C1370">
        <f t="shared" si="66"/>
        <v>17</v>
      </c>
      <c r="D1370">
        <v>20.7</v>
      </c>
      <c r="E1370" s="10">
        <f>VLOOKUP(D1370,$J$9:$K$27,2)*$B$7/1.5</f>
        <v>6160</v>
      </c>
    </row>
    <row r="1371" spans="1:5" x14ac:dyDescent="0.2">
      <c r="A1371" s="2">
        <f t="shared" si="64"/>
        <v>42792.749999996697</v>
      </c>
      <c r="B1371">
        <f t="shared" si="65"/>
        <v>2</v>
      </c>
      <c r="C1371">
        <f t="shared" si="66"/>
        <v>18</v>
      </c>
      <c r="D1371">
        <v>20.7</v>
      </c>
      <c r="E1371" s="10">
        <f>VLOOKUP(D1371,$J$9:$K$27,2)*$B$7/1.5</f>
        <v>6160</v>
      </c>
    </row>
    <row r="1372" spans="1:5" x14ac:dyDescent="0.2">
      <c r="A1372" s="2">
        <f t="shared" si="64"/>
        <v>42792.791666663361</v>
      </c>
      <c r="B1372">
        <f t="shared" si="65"/>
        <v>2</v>
      </c>
      <c r="C1372">
        <f t="shared" si="66"/>
        <v>19</v>
      </c>
      <c r="D1372">
        <v>20.7</v>
      </c>
      <c r="E1372" s="10">
        <f>VLOOKUP(D1372,$J$9:$K$27,2)*$B$7/1.5</f>
        <v>6160</v>
      </c>
    </row>
    <row r="1373" spans="1:5" x14ac:dyDescent="0.2">
      <c r="A1373" s="2">
        <f t="shared" si="64"/>
        <v>42792.833333330025</v>
      </c>
      <c r="B1373">
        <f t="shared" si="65"/>
        <v>2</v>
      </c>
      <c r="C1373">
        <f t="shared" si="66"/>
        <v>20</v>
      </c>
      <c r="D1373">
        <v>11.5</v>
      </c>
      <c r="E1373" s="10">
        <f>VLOOKUP(D1373,$J$9:$K$27,2)*$B$7/1.5</f>
        <v>873.33333333333337</v>
      </c>
    </row>
    <row r="1374" spans="1:5" x14ac:dyDescent="0.2">
      <c r="A1374" s="2">
        <f t="shared" si="64"/>
        <v>42792.874999996689</v>
      </c>
      <c r="B1374">
        <f t="shared" si="65"/>
        <v>2</v>
      </c>
      <c r="C1374">
        <f t="shared" si="66"/>
        <v>21</v>
      </c>
      <c r="D1374">
        <v>16.099999999999998</v>
      </c>
      <c r="E1374" s="10">
        <f>VLOOKUP(D1374,$J$9:$K$27,2)*$B$7/1.5</f>
        <v>2773.3333333333335</v>
      </c>
    </row>
    <row r="1375" spans="1:5" x14ac:dyDescent="0.2">
      <c r="A1375" s="2">
        <f t="shared" si="64"/>
        <v>42792.916666663354</v>
      </c>
      <c r="B1375">
        <f t="shared" si="65"/>
        <v>2</v>
      </c>
      <c r="C1375">
        <f t="shared" si="66"/>
        <v>22</v>
      </c>
      <c r="D1375">
        <v>14.374999999999998</v>
      </c>
      <c r="E1375" s="10">
        <f>VLOOKUP(D1375,$J$9:$K$27,2)*$B$7/1.5</f>
        <v>1666.6666666666667</v>
      </c>
    </row>
    <row r="1376" spans="1:5" x14ac:dyDescent="0.2">
      <c r="A1376" s="2">
        <f t="shared" si="64"/>
        <v>42792.958333330018</v>
      </c>
      <c r="B1376">
        <f t="shared" si="65"/>
        <v>2</v>
      </c>
      <c r="C1376">
        <f t="shared" si="66"/>
        <v>23</v>
      </c>
      <c r="D1376">
        <v>14.95</v>
      </c>
      <c r="E1376" s="10">
        <f>VLOOKUP(D1376,$J$9:$K$27,2)*$B$7/1.5</f>
        <v>2773.3333333333335</v>
      </c>
    </row>
    <row r="1377" spans="1:5" x14ac:dyDescent="0.2">
      <c r="A1377" s="2">
        <f t="shared" si="64"/>
        <v>42792.999999996682</v>
      </c>
      <c r="B1377">
        <f t="shared" si="65"/>
        <v>2</v>
      </c>
      <c r="C1377">
        <f t="shared" si="66"/>
        <v>0</v>
      </c>
      <c r="D1377">
        <v>11.5</v>
      </c>
      <c r="E1377" s="10">
        <f>VLOOKUP(D1377,$J$9:$K$27,2)*$B$7/1.5</f>
        <v>873.33333333333337</v>
      </c>
    </row>
    <row r="1378" spans="1:5" x14ac:dyDescent="0.2">
      <c r="A1378" s="2">
        <f t="shared" si="64"/>
        <v>42793.041666663346</v>
      </c>
      <c r="B1378">
        <f t="shared" si="65"/>
        <v>2</v>
      </c>
      <c r="C1378">
        <f t="shared" si="66"/>
        <v>1</v>
      </c>
      <c r="D1378">
        <v>11.5</v>
      </c>
      <c r="E1378" s="10">
        <f>VLOOKUP(D1378,$J$9:$K$27,2)*$B$7/1.5</f>
        <v>873.33333333333337</v>
      </c>
    </row>
    <row r="1379" spans="1:5" x14ac:dyDescent="0.2">
      <c r="A1379" s="2">
        <f t="shared" si="64"/>
        <v>42793.083333330011</v>
      </c>
      <c r="B1379">
        <f t="shared" si="65"/>
        <v>2</v>
      </c>
      <c r="C1379">
        <f t="shared" si="66"/>
        <v>2</v>
      </c>
      <c r="D1379">
        <v>14.95</v>
      </c>
      <c r="E1379" s="10">
        <f>VLOOKUP(D1379,$J$9:$K$27,2)*$B$7/1.5</f>
        <v>2773.3333333333335</v>
      </c>
    </row>
    <row r="1380" spans="1:5" x14ac:dyDescent="0.2">
      <c r="A1380" s="2">
        <f t="shared" si="64"/>
        <v>42793.124999996675</v>
      </c>
      <c r="B1380">
        <f t="shared" si="65"/>
        <v>2</v>
      </c>
      <c r="C1380">
        <f t="shared" si="66"/>
        <v>3</v>
      </c>
      <c r="D1380">
        <v>10.35</v>
      </c>
      <c r="E1380" s="10">
        <f>VLOOKUP(D1380,$J$9:$K$27,2)*$B$7/1.5</f>
        <v>873.33333333333337</v>
      </c>
    </row>
    <row r="1381" spans="1:5" x14ac:dyDescent="0.2">
      <c r="A1381" s="2">
        <f t="shared" si="64"/>
        <v>42793.166666663339</v>
      </c>
      <c r="B1381">
        <f t="shared" si="65"/>
        <v>2</v>
      </c>
      <c r="C1381">
        <f t="shared" si="66"/>
        <v>4</v>
      </c>
      <c r="D1381">
        <v>13.799999999999999</v>
      </c>
      <c r="E1381" s="10">
        <f>VLOOKUP(D1381,$J$9:$K$27,2)*$B$7/1.5</f>
        <v>1666.6666666666667</v>
      </c>
    </row>
    <row r="1382" spans="1:5" x14ac:dyDescent="0.2">
      <c r="A1382" s="2">
        <f t="shared" si="64"/>
        <v>42793.208333330003</v>
      </c>
      <c r="B1382">
        <f t="shared" si="65"/>
        <v>2</v>
      </c>
      <c r="C1382">
        <f t="shared" si="66"/>
        <v>5</v>
      </c>
      <c r="D1382">
        <v>19.549999999999997</v>
      </c>
      <c r="E1382" s="10">
        <f>VLOOKUP(D1382,$J$9:$K$27,2)*$B$7/1.5</f>
        <v>6160</v>
      </c>
    </row>
    <row r="1383" spans="1:5" x14ac:dyDescent="0.2">
      <c r="A1383" s="2">
        <f t="shared" si="64"/>
        <v>42793.249999996668</v>
      </c>
      <c r="B1383">
        <f t="shared" si="65"/>
        <v>2</v>
      </c>
      <c r="C1383">
        <f t="shared" si="66"/>
        <v>6</v>
      </c>
      <c r="D1383">
        <v>24.15</v>
      </c>
      <c r="E1383" s="10">
        <f>VLOOKUP(D1383,$J$9:$K$27,2)*$B$7/1.5</f>
        <v>9060</v>
      </c>
    </row>
    <row r="1384" spans="1:5" x14ac:dyDescent="0.2">
      <c r="A1384" s="2">
        <f t="shared" si="64"/>
        <v>42793.291666663332</v>
      </c>
      <c r="B1384">
        <f t="shared" si="65"/>
        <v>2</v>
      </c>
      <c r="C1384">
        <f t="shared" si="66"/>
        <v>7</v>
      </c>
      <c r="D1384">
        <v>24.15</v>
      </c>
      <c r="E1384" s="10">
        <f>VLOOKUP(D1384,$J$9:$K$27,2)*$B$7/1.5</f>
        <v>9060</v>
      </c>
    </row>
    <row r="1385" spans="1:5" x14ac:dyDescent="0.2">
      <c r="A1385" s="2">
        <f t="shared" si="64"/>
        <v>42793.333333329996</v>
      </c>
      <c r="B1385">
        <f t="shared" si="65"/>
        <v>2</v>
      </c>
      <c r="C1385">
        <f t="shared" si="66"/>
        <v>8</v>
      </c>
      <c r="D1385">
        <v>20.7</v>
      </c>
      <c r="E1385" s="10">
        <f>VLOOKUP(D1385,$J$9:$K$27,2)*$B$7/1.5</f>
        <v>6160</v>
      </c>
    </row>
    <row r="1386" spans="1:5" x14ac:dyDescent="0.2">
      <c r="A1386" s="2">
        <f t="shared" si="64"/>
        <v>42793.37499999666</v>
      </c>
      <c r="B1386">
        <f t="shared" si="65"/>
        <v>2</v>
      </c>
      <c r="C1386">
        <f t="shared" si="66"/>
        <v>9</v>
      </c>
      <c r="D1386">
        <v>17.25</v>
      </c>
      <c r="E1386" s="10">
        <f>VLOOKUP(D1386,$J$9:$K$27,2)*$B$7/1.5</f>
        <v>4266.666666666667</v>
      </c>
    </row>
    <row r="1387" spans="1:5" x14ac:dyDescent="0.2">
      <c r="A1387" s="2">
        <f t="shared" si="64"/>
        <v>42793.416666663325</v>
      </c>
      <c r="B1387">
        <f t="shared" si="65"/>
        <v>2</v>
      </c>
      <c r="C1387">
        <f t="shared" si="66"/>
        <v>10</v>
      </c>
      <c r="D1387">
        <v>18.399999999999999</v>
      </c>
      <c r="E1387" s="10">
        <f>VLOOKUP(D1387,$J$9:$K$27,2)*$B$7/1.5</f>
        <v>4266.666666666667</v>
      </c>
    </row>
    <row r="1388" spans="1:5" x14ac:dyDescent="0.2">
      <c r="A1388" s="2">
        <f t="shared" si="64"/>
        <v>42793.458333329989</v>
      </c>
      <c r="B1388">
        <f t="shared" si="65"/>
        <v>2</v>
      </c>
      <c r="C1388">
        <f t="shared" si="66"/>
        <v>11</v>
      </c>
      <c r="D1388">
        <v>16.099999999999998</v>
      </c>
      <c r="E1388" s="10">
        <f>VLOOKUP(D1388,$J$9:$K$27,2)*$B$7/1.5</f>
        <v>2773.3333333333335</v>
      </c>
    </row>
    <row r="1389" spans="1:5" x14ac:dyDescent="0.2">
      <c r="A1389" s="2">
        <f t="shared" si="64"/>
        <v>42793.499999996653</v>
      </c>
      <c r="B1389">
        <f t="shared" si="65"/>
        <v>2</v>
      </c>
      <c r="C1389">
        <f t="shared" si="66"/>
        <v>12</v>
      </c>
      <c r="D1389">
        <v>26.45</v>
      </c>
      <c r="E1389" s="10">
        <f>VLOOKUP(D1389,$J$9:$K$27,2)*$B$7/1.5</f>
        <v>9573.3333333333339</v>
      </c>
    </row>
    <row r="1390" spans="1:5" x14ac:dyDescent="0.2">
      <c r="A1390" s="2">
        <f t="shared" si="64"/>
        <v>42793.541666663317</v>
      </c>
      <c r="B1390">
        <f t="shared" si="65"/>
        <v>2</v>
      </c>
      <c r="C1390">
        <f t="shared" si="66"/>
        <v>13</v>
      </c>
      <c r="D1390">
        <v>26.45</v>
      </c>
      <c r="E1390" s="10">
        <f>VLOOKUP(D1390,$J$9:$K$27,2)*$B$7/1.5</f>
        <v>9573.3333333333339</v>
      </c>
    </row>
    <row r="1391" spans="1:5" x14ac:dyDescent="0.2">
      <c r="A1391" s="2">
        <f t="shared" si="64"/>
        <v>42793.583333329982</v>
      </c>
      <c r="B1391">
        <f t="shared" si="65"/>
        <v>2</v>
      </c>
      <c r="C1391">
        <f t="shared" si="66"/>
        <v>14</v>
      </c>
      <c r="D1391">
        <v>25.299999999999997</v>
      </c>
      <c r="E1391" s="10">
        <f>VLOOKUP(D1391,$J$9:$K$27,2)*$B$7/1.5</f>
        <v>9060</v>
      </c>
    </row>
    <row r="1392" spans="1:5" x14ac:dyDescent="0.2">
      <c r="A1392" s="2">
        <f t="shared" si="64"/>
        <v>42793.624999996646</v>
      </c>
      <c r="B1392">
        <f t="shared" si="65"/>
        <v>2</v>
      </c>
      <c r="C1392">
        <f t="shared" si="66"/>
        <v>15</v>
      </c>
      <c r="D1392">
        <v>26.45</v>
      </c>
      <c r="E1392" s="10">
        <f>VLOOKUP(D1392,$J$9:$K$27,2)*$B$7/1.5</f>
        <v>9573.3333333333339</v>
      </c>
    </row>
    <row r="1393" spans="1:5" x14ac:dyDescent="0.2">
      <c r="A1393" s="2">
        <f t="shared" si="64"/>
        <v>42793.66666666331</v>
      </c>
      <c r="B1393">
        <f t="shared" si="65"/>
        <v>2</v>
      </c>
      <c r="C1393">
        <f t="shared" si="66"/>
        <v>16</v>
      </c>
      <c r="D1393">
        <v>27.599999999999998</v>
      </c>
      <c r="E1393" s="10">
        <f>VLOOKUP(D1393,$J$9:$K$27,2)*$B$7/1.5</f>
        <v>9573.3333333333339</v>
      </c>
    </row>
    <row r="1394" spans="1:5" x14ac:dyDescent="0.2">
      <c r="A1394" s="2">
        <f t="shared" si="64"/>
        <v>42793.708333329974</v>
      </c>
      <c r="B1394">
        <f t="shared" si="65"/>
        <v>2</v>
      </c>
      <c r="C1394">
        <f t="shared" si="66"/>
        <v>17</v>
      </c>
      <c r="D1394">
        <v>26.45</v>
      </c>
      <c r="E1394" s="10">
        <f>VLOOKUP(D1394,$J$9:$K$27,2)*$B$7/1.5</f>
        <v>9573.3333333333339</v>
      </c>
    </row>
    <row r="1395" spans="1:5" x14ac:dyDescent="0.2">
      <c r="A1395" s="2">
        <f t="shared" si="64"/>
        <v>42793.749999996639</v>
      </c>
      <c r="B1395">
        <f t="shared" si="65"/>
        <v>2</v>
      </c>
      <c r="C1395">
        <f t="shared" si="66"/>
        <v>18</v>
      </c>
      <c r="D1395">
        <v>23</v>
      </c>
      <c r="E1395" s="10">
        <f>VLOOKUP(D1395,$J$9:$K$27,2)*$B$7/1.5</f>
        <v>7873.333333333333</v>
      </c>
    </row>
    <row r="1396" spans="1:5" x14ac:dyDescent="0.2">
      <c r="A1396" s="2">
        <f t="shared" si="64"/>
        <v>42793.791666663303</v>
      </c>
      <c r="B1396">
        <f t="shared" si="65"/>
        <v>2</v>
      </c>
      <c r="C1396">
        <f t="shared" si="66"/>
        <v>19</v>
      </c>
      <c r="D1396">
        <v>20.7</v>
      </c>
      <c r="E1396" s="10">
        <f>VLOOKUP(D1396,$J$9:$K$27,2)*$B$7/1.5</f>
        <v>6160</v>
      </c>
    </row>
    <row r="1397" spans="1:5" x14ac:dyDescent="0.2">
      <c r="A1397" s="2">
        <f t="shared" si="64"/>
        <v>42793.833333329967</v>
      </c>
      <c r="B1397">
        <f t="shared" si="65"/>
        <v>2</v>
      </c>
      <c r="C1397">
        <f t="shared" si="66"/>
        <v>20</v>
      </c>
      <c r="D1397">
        <v>14.95</v>
      </c>
      <c r="E1397" s="10">
        <f>VLOOKUP(D1397,$J$9:$K$27,2)*$B$7/1.5</f>
        <v>2773.3333333333335</v>
      </c>
    </row>
    <row r="1398" spans="1:5" x14ac:dyDescent="0.2">
      <c r="A1398" s="2">
        <f t="shared" si="64"/>
        <v>42793.874999996631</v>
      </c>
      <c r="B1398">
        <f t="shared" si="65"/>
        <v>2</v>
      </c>
      <c r="C1398">
        <f t="shared" si="66"/>
        <v>21</v>
      </c>
      <c r="D1398">
        <v>12.649999999999999</v>
      </c>
      <c r="E1398" s="10">
        <f>VLOOKUP(D1398,$J$9:$K$27,2)*$B$7/1.5</f>
        <v>1666.6666666666667</v>
      </c>
    </row>
    <row r="1399" spans="1:5" x14ac:dyDescent="0.2">
      <c r="A1399" s="2">
        <f t="shared" si="64"/>
        <v>42793.916666663295</v>
      </c>
      <c r="B1399">
        <f t="shared" si="65"/>
        <v>2</v>
      </c>
      <c r="C1399">
        <f t="shared" si="66"/>
        <v>22</v>
      </c>
      <c r="D1399">
        <v>12.649999999999999</v>
      </c>
      <c r="E1399" s="10">
        <f>VLOOKUP(D1399,$J$9:$K$27,2)*$B$7/1.5</f>
        <v>1666.6666666666667</v>
      </c>
    </row>
    <row r="1400" spans="1:5" x14ac:dyDescent="0.2">
      <c r="A1400" s="2">
        <f t="shared" si="64"/>
        <v>42793.95833332996</v>
      </c>
      <c r="B1400">
        <f t="shared" si="65"/>
        <v>2</v>
      </c>
      <c r="C1400">
        <f t="shared" si="66"/>
        <v>23</v>
      </c>
      <c r="D1400">
        <v>14.95</v>
      </c>
      <c r="E1400" s="10">
        <f>VLOOKUP(D1400,$J$9:$K$27,2)*$B$7/1.5</f>
        <v>2773.3333333333335</v>
      </c>
    </row>
    <row r="1401" spans="1:5" x14ac:dyDescent="0.2">
      <c r="A1401" s="2">
        <f t="shared" si="64"/>
        <v>42793.999999996624</v>
      </c>
      <c r="B1401">
        <f t="shared" si="65"/>
        <v>2</v>
      </c>
      <c r="C1401">
        <f t="shared" si="66"/>
        <v>0</v>
      </c>
      <c r="D1401">
        <v>14.95</v>
      </c>
      <c r="E1401" s="10">
        <f>VLOOKUP(D1401,$J$9:$K$27,2)*$B$7/1.5</f>
        <v>2773.3333333333335</v>
      </c>
    </row>
    <row r="1402" spans="1:5" x14ac:dyDescent="0.2">
      <c r="A1402" s="2">
        <f t="shared" si="64"/>
        <v>42794.041666663288</v>
      </c>
      <c r="B1402">
        <f t="shared" si="65"/>
        <v>2</v>
      </c>
      <c r="C1402">
        <f t="shared" si="66"/>
        <v>1</v>
      </c>
      <c r="D1402">
        <v>13.799999999999999</v>
      </c>
      <c r="E1402" s="10">
        <f>VLOOKUP(D1402,$J$9:$K$27,2)*$B$7/1.5</f>
        <v>1666.6666666666667</v>
      </c>
    </row>
    <row r="1403" spans="1:5" x14ac:dyDescent="0.2">
      <c r="A1403" s="2">
        <f t="shared" si="64"/>
        <v>42794.083333329952</v>
      </c>
      <c r="B1403">
        <f t="shared" si="65"/>
        <v>2</v>
      </c>
      <c r="C1403">
        <f t="shared" si="66"/>
        <v>2</v>
      </c>
      <c r="D1403">
        <v>10.35</v>
      </c>
      <c r="E1403" s="10">
        <f>VLOOKUP(D1403,$J$9:$K$27,2)*$B$7/1.5</f>
        <v>873.33333333333337</v>
      </c>
    </row>
    <row r="1404" spans="1:5" x14ac:dyDescent="0.2">
      <c r="A1404" s="2">
        <f t="shared" si="64"/>
        <v>42794.124999996617</v>
      </c>
      <c r="B1404">
        <f t="shared" si="65"/>
        <v>2</v>
      </c>
      <c r="C1404">
        <f t="shared" si="66"/>
        <v>3</v>
      </c>
      <c r="D1404">
        <v>11.5</v>
      </c>
      <c r="E1404" s="10">
        <f>VLOOKUP(D1404,$J$9:$K$27,2)*$B$7/1.5</f>
        <v>873.33333333333337</v>
      </c>
    </row>
    <row r="1405" spans="1:5" x14ac:dyDescent="0.2">
      <c r="A1405" s="2">
        <f t="shared" si="64"/>
        <v>42794.166666663281</v>
      </c>
      <c r="B1405">
        <f t="shared" si="65"/>
        <v>2</v>
      </c>
      <c r="C1405">
        <f t="shared" si="66"/>
        <v>4</v>
      </c>
      <c r="D1405">
        <v>12.074999999999999</v>
      </c>
      <c r="E1405" s="10">
        <f>VLOOKUP(D1405,$J$9:$K$27,2)*$B$7/1.5</f>
        <v>873.33333333333337</v>
      </c>
    </row>
    <row r="1406" spans="1:5" x14ac:dyDescent="0.2">
      <c r="A1406" s="2">
        <f t="shared" si="64"/>
        <v>42794.208333329945</v>
      </c>
      <c r="B1406">
        <f t="shared" si="65"/>
        <v>2</v>
      </c>
      <c r="C1406">
        <f t="shared" si="66"/>
        <v>5</v>
      </c>
      <c r="D1406">
        <v>9.1999999999999993</v>
      </c>
      <c r="E1406" s="10">
        <f>VLOOKUP(D1406,$J$9:$K$27,2)*$B$7/1.5</f>
        <v>286.66666666666669</v>
      </c>
    </row>
    <row r="1407" spans="1:5" x14ac:dyDescent="0.2">
      <c r="A1407" s="2">
        <f t="shared" si="64"/>
        <v>42794.249999996609</v>
      </c>
      <c r="B1407">
        <f t="shared" si="65"/>
        <v>2</v>
      </c>
      <c r="C1407">
        <f t="shared" si="66"/>
        <v>6</v>
      </c>
      <c r="D1407">
        <v>3.4499999999999997</v>
      </c>
      <c r="E1407" s="10">
        <f>VLOOKUP(D1407,$J$9:$K$27,2)*$B$7/1.5</f>
        <v>0</v>
      </c>
    </row>
    <row r="1408" spans="1:5" x14ac:dyDescent="0.2">
      <c r="A1408" s="2">
        <f t="shared" si="64"/>
        <v>42794.291666663274</v>
      </c>
      <c r="B1408">
        <f t="shared" si="65"/>
        <v>2</v>
      </c>
      <c r="C1408">
        <f t="shared" si="66"/>
        <v>7</v>
      </c>
      <c r="D1408">
        <v>1.7249999999999999</v>
      </c>
      <c r="E1408" s="10">
        <f>VLOOKUP(D1408,$J$9:$K$27,2)*$B$7/1.5</f>
        <v>0</v>
      </c>
    </row>
    <row r="1409" spans="1:5" x14ac:dyDescent="0.2">
      <c r="A1409" s="2">
        <f t="shared" si="64"/>
        <v>42794.333333329938</v>
      </c>
      <c r="B1409">
        <f t="shared" si="65"/>
        <v>2</v>
      </c>
      <c r="C1409">
        <f t="shared" si="66"/>
        <v>8</v>
      </c>
      <c r="D1409">
        <v>6.8999999999999995</v>
      </c>
      <c r="E1409" s="10">
        <f>VLOOKUP(D1409,$J$9:$K$27,2)*$B$7/1.5</f>
        <v>0</v>
      </c>
    </row>
    <row r="1410" spans="1:5" x14ac:dyDescent="0.2">
      <c r="A1410" s="2">
        <f t="shared" si="64"/>
        <v>42794.374999996602</v>
      </c>
      <c r="B1410">
        <f t="shared" si="65"/>
        <v>2</v>
      </c>
      <c r="C1410">
        <f t="shared" si="66"/>
        <v>9</v>
      </c>
      <c r="D1410">
        <v>5.75</v>
      </c>
      <c r="E1410" s="10">
        <f>VLOOKUP(D1410,$J$9:$K$27,2)*$B$7/1.5</f>
        <v>0</v>
      </c>
    </row>
    <row r="1411" spans="1:5" x14ac:dyDescent="0.2">
      <c r="A1411" s="2">
        <f t="shared" si="64"/>
        <v>42794.416666663266</v>
      </c>
      <c r="B1411">
        <f t="shared" si="65"/>
        <v>2</v>
      </c>
      <c r="C1411">
        <f t="shared" si="66"/>
        <v>10</v>
      </c>
      <c r="D1411">
        <v>2.875</v>
      </c>
      <c r="E1411" s="10">
        <f>VLOOKUP(D1411,$J$9:$K$27,2)*$B$7/1.5</f>
        <v>0</v>
      </c>
    </row>
    <row r="1412" spans="1:5" x14ac:dyDescent="0.2">
      <c r="A1412" s="2">
        <f t="shared" si="64"/>
        <v>42794.458333329931</v>
      </c>
      <c r="B1412">
        <f t="shared" si="65"/>
        <v>2</v>
      </c>
      <c r="C1412">
        <f t="shared" si="66"/>
        <v>11</v>
      </c>
      <c r="D1412">
        <v>8.0499999999999989</v>
      </c>
      <c r="E1412" s="10">
        <f>VLOOKUP(D1412,$J$9:$K$27,2)*$B$7/1.5</f>
        <v>286.66666666666669</v>
      </c>
    </row>
    <row r="1413" spans="1:5" x14ac:dyDescent="0.2">
      <c r="A1413" s="2">
        <f t="shared" si="64"/>
        <v>42794.499999996595</v>
      </c>
      <c r="B1413">
        <f t="shared" si="65"/>
        <v>2</v>
      </c>
      <c r="C1413">
        <f t="shared" si="66"/>
        <v>12</v>
      </c>
      <c r="D1413">
        <v>9.1999999999999993</v>
      </c>
      <c r="E1413" s="10">
        <f>VLOOKUP(D1413,$J$9:$K$27,2)*$B$7/1.5</f>
        <v>286.66666666666669</v>
      </c>
    </row>
    <row r="1414" spans="1:5" x14ac:dyDescent="0.2">
      <c r="A1414" s="2">
        <f t="shared" si="64"/>
        <v>42794.541666663259</v>
      </c>
      <c r="B1414">
        <f t="shared" si="65"/>
        <v>2</v>
      </c>
      <c r="C1414">
        <f t="shared" si="66"/>
        <v>13</v>
      </c>
      <c r="D1414">
        <v>12.074999999999999</v>
      </c>
      <c r="E1414" s="10">
        <f>VLOOKUP(D1414,$J$9:$K$27,2)*$B$7/1.5</f>
        <v>873.33333333333337</v>
      </c>
    </row>
    <row r="1415" spans="1:5" x14ac:dyDescent="0.2">
      <c r="A1415" s="2">
        <f t="shared" si="64"/>
        <v>42794.583333329923</v>
      </c>
      <c r="B1415">
        <f t="shared" si="65"/>
        <v>2</v>
      </c>
      <c r="C1415">
        <f t="shared" si="66"/>
        <v>14</v>
      </c>
      <c r="D1415">
        <v>12.649999999999999</v>
      </c>
      <c r="E1415" s="10">
        <f>VLOOKUP(D1415,$J$9:$K$27,2)*$B$7/1.5</f>
        <v>1666.6666666666667</v>
      </c>
    </row>
    <row r="1416" spans="1:5" x14ac:dyDescent="0.2">
      <c r="A1416" s="2">
        <f t="shared" si="64"/>
        <v>42794.624999996588</v>
      </c>
      <c r="B1416">
        <f t="shared" si="65"/>
        <v>2</v>
      </c>
      <c r="C1416">
        <f t="shared" si="66"/>
        <v>15</v>
      </c>
      <c r="D1416">
        <v>9.1999999999999993</v>
      </c>
      <c r="E1416" s="10">
        <f>VLOOKUP(D1416,$J$9:$K$27,2)*$B$7/1.5</f>
        <v>286.66666666666669</v>
      </c>
    </row>
    <row r="1417" spans="1:5" x14ac:dyDescent="0.2">
      <c r="A1417" s="2">
        <f t="shared" si="64"/>
        <v>42794.666666663252</v>
      </c>
      <c r="B1417">
        <f t="shared" si="65"/>
        <v>2</v>
      </c>
      <c r="C1417">
        <f t="shared" si="66"/>
        <v>16</v>
      </c>
      <c r="D1417">
        <v>9.5833333333333339</v>
      </c>
      <c r="E1417" s="10">
        <f>VLOOKUP(D1417,$J$9:$K$27,2)*$B$7/1.5</f>
        <v>286.66666666666669</v>
      </c>
    </row>
    <row r="1418" spans="1:5" x14ac:dyDescent="0.2">
      <c r="A1418" s="2">
        <f t="shared" si="64"/>
        <v>42794.708333329916</v>
      </c>
      <c r="B1418">
        <f t="shared" si="65"/>
        <v>2</v>
      </c>
      <c r="C1418">
        <f t="shared" si="66"/>
        <v>17</v>
      </c>
      <c r="D1418">
        <v>8.0499999999999989</v>
      </c>
      <c r="E1418" s="10">
        <f>VLOOKUP(D1418,$J$9:$K$27,2)*$B$7/1.5</f>
        <v>286.66666666666669</v>
      </c>
    </row>
    <row r="1419" spans="1:5" x14ac:dyDescent="0.2">
      <c r="A1419" s="2">
        <f t="shared" ref="A1419:A1482" si="67">A1418+1/24</f>
        <v>42794.74999999658</v>
      </c>
      <c r="B1419">
        <f t="shared" ref="B1419:B1482" si="68">MONTH(A1419)</f>
        <v>2</v>
      </c>
      <c r="C1419">
        <f t="shared" ref="C1419:C1482" si="69">HOUR(A1419)</f>
        <v>18</v>
      </c>
      <c r="D1419">
        <v>6.8999999999999995</v>
      </c>
      <c r="E1419" s="10">
        <f>VLOOKUP(D1419,$J$9:$K$27,2)*$B$7/1.5</f>
        <v>0</v>
      </c>
    </row>
    <row r="1420" spans="1:5" x14ac:dyDescent="0.2">
      <c r="A1420" s="2">
        <f t="shared" si="67"/>
        <v>42794.791666663245</v>
      </c>
      <c r="B1420">
        <f t="shared" si="68"/>
        <v>2</v>
      </c>
      <c r="C1420">
        <f t="shared" si="69"/>
        <v>19</v>
      </c>
      <c r="D1420">
        <v>8.4333333333333318</v>
      </c>
      <c r="E1420" s="10">
        <f>VLOOKUP(D1420,$J$9:$K$27,2)*$B$7/1.5</f>
        <v>286.66666666666669</v>
      </c>
    </row>
    <row r="1421" spans="1:5" x14ac:dyDescent="0.2">
      <c r="A1421" s="2">
        <f t="shared" si="67"/>
        <v>42794.833333329909</v>
      </c>
      <c r="B1421">
        <f t="shared" si="68"/>
        <v>2</v>
      </c>
      <c r="C1421">
        <f t="shared" si="69"/>
        <v>20</v>
      </c>
      <c r="D1421">
        <v>9.1999999999999993</v>
      </c>
      <c r="E1421" s="10">
        <f>VLOOKUP(D1421,$J$9:$K$27,2)*$B$7/1.5</f>
        <v>286.66666666666669</v>
      </c>
    </row>
    <row r="1422" spans="1:5" x14ac:dyDescent="0.2">
      <c r="A1422" s="2">
        <f t="shared" si="67"/>
        <v>42794.874999996573</v>
      </c>
      <c r="B1422">
        <f t="shared" si="68"/>
        <v>2</v>
      </c>
      <c r="C1422">
        <f t="shared" si="69"/>
        <v>21</v>
      </c>
      <c r="D1422">
        <v>8.0499999999999989</v>
      </c>
      <c r="E1422" s="10">
        <f>VLOOKUP(D1422,$J$9:$K$27,2)*$B$7/1.5</f>
        <v>286.66666666666669</v>
      </c>
    </row>
    <row r="1423" spans="1:5" x14ac:dyDescent="0.2">
      <c r="A1423" s="2">
        <f t="shared" si="67"/>
        <v>42794.916666663237</v>
      </c>
      <c r="B1423">
        <f t="shared" si="68"/>
        <v>2</v>
      </c>
      <c r="C1423">
        <f t="shared" si="69"/>
        <v>22</v>
      </c>
      <c r="D1423">
        <v>9.1999999999999993</v>
      </c>
      <c r="E1423" s="10">
        <f>VLOOKUP(D1423,$J$9:$K$27,2)*$B$7/1.5</f>
        <v>286.66666666666669</v>
      </c>
    </row>
    <row r="1424" spans="1:5" x14ac:dyDescent="0.2">
      <c r="A1424" s="2">
        <f t="shared" si="67"/>
        <v>42794.958333329902</v>
      </c>
      <c r="B1424">
        <f t="shared" si="68"/>
        <v>2</v>
      </c>
      <c r="C1424">
        <f t="shared" si="69"/>
        <v>23</v>
      </c>
      <c r="D1424">
        <v>9.1999999999999993</v>
      </c>
      <c r="E1424" s="10">
        <f>VLOOKUP(D1424,$J$9:$K$27,2)*$B$7/1.5</f>
        <v>286.66666666666669</v>
      </c>
    </row>
    <row r="1425" spans="1:5" x14ac:dyDescent="0.2">
      <c r="A1425" s="2">
        <f t="shared" si="67"/>
        <v>42794.999999996566</v>
      </c>
      <c r="B1425">
        <f t="shared" si="68"/>
        <v>3</v>
      </c>
      <c r="C1425">
        <f t="shared" si="69"/>
        <v>0</v>
      </c>
      <c r="D1425">
        <v>9.7749999999999986</v>
      </c>
      <c r="E1425" s="10">
        <f>VLOOKUP(D1425,$J$9:$K$27,2)*$B$7/1.5</f>
        <v>286.66666666666669</v>
      </c>
    </row>
    <row r="1426" spans="1:5" x14ac:dyDescent="0.2">
      <c r="A1426" s="2">
        <f t="shared" si="67"/>
        <v>42795.04166666323</v>
      </c>
      <c r="B1426">
        <f t="shared" si="68"/>
        <v>3</v>
      </c>
      <c r="C1426">
        <f t="shared" si="69"/>
        <v>1</v>
      </c>
      <c r="D1426">
        <v>9.7749999999999986</v>
      </c>
      <c r="E1426" s="10">
        <f>VLOOKUP(D1426,$J$9:$K$27,2)*$B$7/1.5</f>
        <v>286.66666666666669</v>
      </c>
    </row>
    <row r="1427" spans="1:5" x14ac:dyDescent="0.2">
      <c r="A1427" s="2">
        <f t="shared" si="67"/>
        <v>42795.083333329894</v>
      </c>
      <c r="B1427">
        <f t="shared" si="68"/>
        <v>3</v>
      </c>
      <c r="C1427">
        <f t="shared" si="69"/>
        <v>2</v>
      </c>
      <c r="D1427">
        <v>9.1999999999999993</v>
      </c>
      <c r="E1427" s="10">
        <f>VLOOKUP(D1427,$J$9:$K$27,2)*$B$7/1.5</f>
        <v>286.66666666666669</v>
      </c>
    </row>
    <row r="1428" spans="1:5" x14ac:dyDescent="0.2">
      <c r="A1428" s="2">
        <f t="shared" si="67"/>
        <v>42795.124999996558</v>
      </c>
      <c r="B1428">
        <f t="shared" si="68"/>
        <v>3</v>
      </c>
      <c r="C1428">
        <f t="shared" si="69"/>
        <v>3</v>
      </c>
      <c r="D1428">
        <v>10.35</v>
      </c>
      <c r="E1428" s="10">
        <f>VLOOKUP(D1428,$J$9:$K$27,2)*$B$7/1.5</f>
        <v>873.33333333333337</v>
      </c>
    </row>
    <row r="1429" spans="1:5" x14ac:dyDescent="0.2">
      <c r="A1429" s="2">
        <f t="shared" si="67"/>
        <v>42795.166666663223</v>
      </c>
      <c r="B1429">
        <f t="shared" si="68"/>
        <v>3</v>
      </c>
      <c r="C1429">
        <f t="shared" si="69"/>
        <v>4</v>
      </c>
      <c r="D1429">
        <v>10.35</v>
      </c>
      <c r="E1429" s="10">
        <f>VLOOKUP(D1429,$J$9:$K$27,2)*$B$7/1.5</f>
        <v>873.33333333333337</v>
      </c>
    </row>
    <row r="1430" spans="1:5" x14ac:dyDescent="0.2">
      <c r="A1430" s="2">
        <f t="shared" si="67"/>
        <v>42795.208333329887</v>
      </c>
      <c r="B1430">
        <f t="shared" si="68"/>
        <v>3</v>
      </c>
      <c r="C1430">
        <f t="shared" si="69"/>
        <v>5</v>
      </c>
      <c r="D1430">
        <v>11.5</v>
      </c>
      <c r="E1430" s="10">
        <f>VLOOKUP(D1430,$J$9:$K$27,2)*$B$7/1.5</f>
        <v>873.33333333333337</v>
      </c>
    </row>
    <row r="1431" spans="1:5" x14ac:dyDescent="0.2">
      <c r="A1431" s="2">
        <f t="shared" si="67"/>
        <v>42795.249999996551</v>
      </c>
      <c r="B1431">
        <f t="shared" si="68"/>
        <v>3</v>
      </c>
      <c r="C1431">
        <f t="shared" si="69"/>
        <v>6</v>
      </c>
      <c r="D1431">
        <v>14.95</v>
      </c>
      <c r="E1431" s="10">
        <f>VLOOKUP(D1431,$J$9:$K$27,2)*$B$7/1.5</f>
        <v>2773.3333333333335</v>
      </c>
    </row>
    <row r="1432" spans="1:5" x14ac:dyDescent="0.2">
      <c r="A1432" s="2">
        <f t="shared" si="67"/>
        <v>42795.291666663215</v>
      </c>
      <c r="B1432">
        <f t="shared" si="68"/>
        <v>3</v>
      </c>
      <c r="C1432">
        <f t="shared" si="69"/>
        <v>7</v>
      </c>
      <c r="D1432">
        <v>16.099999999999998</v>
      </c>
      <c r="E1432" s="10">
        <f>VLOOKUP(D1432,$J$9:$K$27,2)*$B$7/1.5</f>
        <v>2773.3333333333335</v>
      </c>
    </row>
    <row r="1433" spans="1:5" x14ac:dyDescent="0.2">
      <c r="A1433" s="2">
        <f t="shared" si="67"/>
        <v>42795.33333332988</v>
      </c>
      <c r="B1433">
        <f t="shared" si="68"/>
        <v>3</v>
      </c>
      <c r="C1433">
        <f t="shared" si="69"/>
        <v>8</v>
      </c>
      <c r="D1433">
        <v>16.099999999999998</v>
      </c>
      <c r="E1433" s="10">
        <f>VLOOKUP(D1433,$J$9:$K$27,2)*$B$7/1.5</f>
        <v>2773.3333333333335</v>
      </c>
    </row>
    <row r="1434" spans="1:5" x14ac:dyDescent="0.2">
      <c r="A1434" s="2">
        <f t="shared" si="67"/>
        <v>42795.374999996544</v>
      </c>
      <c r="B1434">
        <f t="shared" si="68"/>
        <v>3</v>
      </c>
      <c r="C1434">
        <f t="shared" si="69"/>
        <v>9</v>
      </c>
      <c r="D1434">
        <v>15.524999999999999</v>
      </c>
      <c r="E1434" s="10">
        <f>VLOOKUP(D1434,$J$9:$K$27,2)*$B$7/1.5</f>
        <v>2773.3333333333335</v>
      </c>
    </row>
    <row r="1435" spans="1:5" x14ac:dyDescent="0.2">
      <c r="A1435" s="2">
        <f t="shared" si="67"/>
        <v>42795.416666663208</v>
      </c>
      <c r="B1435">
        <f t="shared" si="68"/>
        <v>3</v>
      </c>
      <c r="C1435">
        <f t="shared" si="69"/>
        <v>10</v>
      </c>
      <c r="D1435">
        <v>13.225</v>
      </c>
      <c r="E1435" s="10">
        <f>VLOOKUP(D1435,$J$9:$K$27,2)*$B$7/1.5</f>
        <v>1666.6666666666667</v>
      </c>
    </row>
    <row r="1436" spans="1:5" x14ac:dyDescent="0.2">
      <c r="A1436" s="2">
        <f t="shared" si="67"/>
        <v>42795.458333329872</v>
      </c>
      <c r="B1436">
        <f t="shared" si="68"/>
        <v>3</v>
      </c>
      <c r="C1436">
        <f t="shared" si="69"/>
        <v>11</v>
      </c>
      <c r="D1436">
        <v>17.824999999999999</v>
      </c>
      <c r="E1436" s="10">
        <f>VLOOKUP(D1436,$J$9:$K$27,2)*$B$7/1.5</f>
        <v>4266.666666666667</v>
      </c>
    </row>
    <row r="1437" spans="1:5" x14ac:dyDescent="0.2">
      <c r="A1437" s="2">
        <f t="shared" si="67"/>
        <v>42795.499999996537</v>
      </c>
      <c r="B1437">
        <f t="shared" si="68"/>
        <v>3</v>
      </c>
      <c r="C1437">
        <f t="shared" si="69"/>
        <v>12</v>
      </c>
      <c r="D1437">
        <v>18.399999999999999</v>
      </c>
      <c r="E1437" s="10">
        <f>VLOOKUP(D1437,$J$9:$K$27,2)*$B$7/1.5</f>
        <v>4266.666666666667</v>
      </c>
    </row>
    <row r="1438" spans="1:5" x14ac:dyDescent="0.2">
      <c r="A1438" s="2">
        <f t="shared" si="67"/>
        <v>42795.541666663201</v>
      </c>
      <c r="B1438">
        <f t="shared" si="68"/>
        <v>3</v>
      </c>
      <c r="C1438">
        <f t="shared" si="69"/>
        <v>13</v>
      </c>
      <c r="D1438">
        <v>20.7</v>
      </c>
      <c r="E1438" s="10">
        <f>VLOOKUP(D1438,$J$9:$K$27,2)*$B$7/1.5</f>
        <v>6160</v>
      </c>
    </row>
    <row r="1439" spans="1:5" x14ac:dyDescent="0.2">
      <c r="A1439" s="2">
        <f t="shared" si="67"/>
        <v>42795.583333329865</v>
      </c>
      <c r="B1439">
        <f t="shared" si="68"/>
        <v>3</v>
      </c>
      <c r="C1439">
        <f t="shared" si="69"/>
        <v>14</v>
      </c>
      <c r="D1439">
        <v>21.849999999999998</v>
      </c>
      <c r="E1439" s="10">
        <f>VLOOKUP(D1439,$J$9:$K$27,2)*$B$7/1.5</f>
        <v>7873.333333333333</v>
      </c>
    </row>
    <row r="1440" spans="1:5" x14ac:dyDescent="0.2">
      <c r="A1440" s="2">
        <f t="shared" si="67"/>
        <v>42795.624999996529</v>
      </c>
      <c r="B1440">
        <f t="shared" si="68"/>
        <v>3</v>
      </c>
      <c r="C1440">
        <f t="shared" si="69"/>
        <v>15</v>
      </c>
      <c r="D1440">
        <v>20.125</v>
      </c>
      <c r="E1440" s="10">
        <f>VLOOKUP(D1440,$J$9:$K$27,2)*$B$7/1.5</f>
        <v>6160</v>
      </c>
    </row>
    <row r="1441" spans="1:5" x14ac:dyDescent="0.2">
      <c r="A1441" s="2">
        <f t="shared" si="67"/>
        <v>42795.666666663194</v>
      </c>
      <c r="B1441">
        <f t="shared" si="68"/>
        <v>3</v>
      </c>
      <c r="C1441">
        <f t="shared" si="69"/>
        <v>16</v>
      </c>
      <c r="D1441">
        <v>17.25</v>
      </c>
      <c r="E1441" s="10">
        <f>VLOOKUP(D1441,$J$9:$K$27,2)*$B$7/1.5</f>
        <v>4266.666666666667</v>
      </c>
    </row>
    <row r="1442" spans="1:5" x14ac:dyDescent="0.2">
      <c r="A1442" s="2">
        <f t="shared" si="67"/>
        <v>42795.708333329858</v>
      </c>
      <c r="B1442">
        <f t="shared" si="68"/>
        <v>3</v>
      </c>
      <c r="C1442">
        <f t="shared" si="69"/>
        <v>17</v>
      </c>
      <c r="D1442">
        <v>20.7</v>
      </c>
      <c r="E1442" s="10">
        <f>VLOOKUP(D1442,$J$9:$K$27,2)*$B$7/1.5</f>
        <v>6160</v>
      </c>
    </row>
    <row r="1443" spans="1:5" x14ac:dyDescent="0.2">
      <c r="A1443" s="2">
        <f t="shared" si="67"/>
        <v>42795.749999996522</v>
      </c>
      <c r="B1443">
        <f t="shared" si="68"/>
        <v>3</v>
      </c>
      <c r="C1443">
        <f t="shared" si="69"/>
        <v>18</v>
      </c>
      <c r="D1443">
        <v>23</v>
      </c>
      <c r="E1443" s="10">
        <f>VLOOKUP(D1443,$J$9:$K$27,2)*$B$7/1.5</f>
        <v>7873.333333333333</v>
      </c>
    </row>
    <row r="1444" spans="1:5" x14ac:dyDescent="0.2">
      <c r="A1444" s="2">
        <f t="shared" si="67"/>
        <v>42795.791666663186</v>
      </c>
      <c r="B1444">
        <f t="shared" si="68"/>
        <v>3</v>
      </c>
      <c r="C1444">
        <f t="shared" si="69"/>
        <v>19</v>
      </c>
      <c r="D1444">
        <v>19.837499999999999</v>
      </c>
      <c r="E1444" s="10">
        <f>VLOOKUP(D1444,$J$9:$K$27,2)*$B$7/1.5</f>
        <v>6160</v>
      </c>
    </row>
    <row r="1445" spans="1:5" x14ac:dyDescent="0.2">
      <c r="A1445" s="2">
        <f t="shared" si="67"/>
        <v>42795.833333329851</v>
      </c>
      <c r="B1445">
        <f t="shared" si="68"/>
        <v>3</v>
      </c>
      <c r="C1445">
        <f t="shared" si="69"/>
        <v>20</v>
      </c>
      <c r="D1445">
        <v>24.15</v>
      </c>
      <c r="E1445" s="10">
        <f>VLOOKUP(D1445,$J$9:$K$27,2)*$B$7/1.5</f>
        <v>9060</v>
      </c>
    </row>
    <row r="1446" spans="1:5" x14ac:dyDescent="0.2">
      <c r="A1446" s="2">
        <f t="shared" si="67"/>
        <v>42795.874999996515</v>
      </c>
      <c r="B1446">
        <f t="shared" si="68"/>
        <v>3</v>
      </c>
      <c r="C1446">
        <f t="shared" si="69"/>
        <v>21</v>
      </c>
      <c r="D1446">
        <v>25.299999999999997</v>
      </c>
      <c r="E1446" s="10">
        <f>VLOOKUP(D1446,$J$9:$K$27,2)*$B$7/1.5</f>
        <v>9060</v>
      </c>
    </row>
    <row r="1447" spans="1:5" x14ac:dyDescent="0.2">
      <c r="A1447" s="2">
        <f t="shared" si="67"/>
        <v>42795.916666663179</v>
      </c>
      <c r="B1447">
        <f t="shared" si="68"/>
        <v>3</v>
      </c>
      <c r="C1447">
        <f t="shared" si="69"/>
        <v>22</v>
      </c>
      <c r="D1447">
        <v>25.299999999999997</v>
      </c>
      <c r="E1447" s="10">
        <f>VLOOKUP(D1447,$J$9:$K$27,2)*$B$7/1.5</f>
        <v>9060</v>
      </c>
    </row>
    <row r="1448" spans="1:5" x14ac:dyDescent="0.2">
      <c r="A1448" s="2">
        <f t="shared" si="67"/>
        <v>42795.958333329843</v>
      </c>
      <c r="B1448">
        <f t="shared" si="68"/>
        <v>3</v>
      </c>
      <c r="C1448">
        <f t="shared" si="69"/>
        <v>23</v>
      </c>
      <c r="D1448">
        <v>17.25</v>
      </c>
      <c r="E1448" s="10">
        <f>VLOOKUP(D1448,$J$9:$K$27,2)*$B$7/1.5</f>
        <v>4266.666666666667</v>
      </c>
    </row>
    <row r="1449" spans="1:5" x14ac:dyDescent="0.2">
      <c r="A1449" s="2">
        <f t="shared" si="67"/>
        <v>42795.999999996508</v>
      </c>
      <c r="B1449">
        <f t="shared" si="68"/>
        <v>3</v>
      </c>
      <c r="C1449">
        <f t="shared" si="69"/>
        <v>0</v>
      </c>
      <c r="D1449">
        <v>19.549999999999997</v>
      </c>
      <c r="E1449" s="10">
        <f>VLOOKUP(D1449,$J$9:$K$27,2)*$B$7/1.5</f>
        <v>6160</v>
      </c>
    </row>
    <row r="1450" spans="1:5" x14ac:dyDescent="0.2">
      <c r="A1450" s="2">
        <f t="shared" si="67"/>
        <v>42796.041666663172</v>
      </c>
      <c r="B1450">
        <f t="shared" si="68"/>
        <v>3</v>
      </c>
      <c r="C1450">
        <f t="shared" si="69"/>
        <v>1</v>
      </c>
      <c r="D1450">
        <v>18.974999999999998</v>
      </c>
      <c r="E1450" s="10">
        <f>VLOOKUP(D1450,$J$9:$K$27,2)*$B$7/1.5</f>
        <v>4266.666666666667</v>
      </c>
    </row>
    <row r="1451" spans="1:5" x14ac:dyDescent="0.2">
      <c r="A1451" s="2">
        <f t="shared" si="67"/>
        <v>42796.083333329836</v>
      </c>
      <c r="B1451">
        <f t="shared" si="68"/>
        <v>3</v>
      </c>
      <c r="C1451">
        <f t="shared" si="69"/>
        <v>2</v>
      </c>
      <c r="D1451">
        <v>16.099999999999998</v>
      </c>
      <c r="E1451" s="10">
        <f>VLOOKUP(D1451,$J$9:$K$27,2)*$B$7/1.5</f>
        <v>2773.3333333333335</v>
      </c>
    </row>
    <row r="1452" spans="1:5" x14ac:dyDescent="0.2">
      <c r="A1452" s="2">
        <f t="shared" si="67"/>
        <v>42796.1249999965</v>
      </c>
      <c r="B1452">
        <f t="shared" si="68"/>
        <v>3</v>
      </c>
      <c r="C1452">
        <f t="shared" si="69"/>
        <v>3</v>
      </c>
      <c r="D1452">
        <v>17.25</v>
      </c>
      <c r="E1452" s="10">
        <f>VLOOKUP(D1452,$J$9:$K$27,2)*$B$7/1.5</f>
        <v>4266.666666666667</v>
      </c>
    </row>
    <row r="1453" spans="1:5" x14ac:dyDescent="0.2">
      <c r="A1453" s="2">
        <f t="shared" si="67"/>
        <v>42796.166666663165</v>
      </c>
      <c r="B1453">
        <f t="shared" si="68"/>
        <v>3</v>
      </c>
      <c r="C1453">
        <f t="shared" si="69"/>
        <v>4</v>
      </c>
      <c r="D1453">
        <v>17.25</v>
      </c>
      <c r="E1453" s="10">
        <f>VLOOKUP(D1453,$J$9:$K$27,2)*$B$7/1.5</f>
        <v>4266.666666666667</v>
      </c>
    </row>
    <row r="1454" spans="1:5" x14ac:dyDescent="0.2">
      <c r="A1454" s="2">
        <f t="shared" si="67"/>
        <v>42796.208333329829</v>
      </c>
      <c r="B1454">
        <f t="shared" si="68"/>
        <v>3</v>
      </c>
      <c r="C1454">
        <f t="shared" si="69"/>
        <v>5</v>
      </c>
      <c r="D1454">
        <v>31.624999999999996</v>
      </c>
      <c r="E1454" s="10">
        <f>VLOOKUP(D1454,$J$9:$K$27,2)*$B$7/1.5</f>
        <v>9960</v>
      </c>
    </row>
    <row r="1455" spans="1:5" x14ac:dyDescent="0.2">
      <c r="A1455" s="2">
        <f t="shared" si="67"/>
        <v>42796.249999996493</v>
      </c>
      <c r="B1455">
        <f t="shared" si="68"/>
        <v>3</v>
      </c>
      <c r="C1455">
        <f t="shared" si="69"/>
        <v>6</v>
      </c>
      <c r="D1455">
        <v>25.299999999999997</v>
      </c>
      <c r="E1455" s="10">
        <f>VLOOKUP(D1455,$J$9:$K$27,2)*$B$7/1.5</f>
        <v>9060</v>
      </c>
    </row>
    <row r="1456" spans="1:5" x14ac:dyDescent="0.2">
      <c r="A1456" s="2">
        <f t="shared" si="67"/>
        <v>42796.291666663157</v>
      </c>
      <c r="B1456">
        <f t="shared" si="68"/>
        <v>3</v>
      </c>
      <c r="C1456">
        <f t="shared" si="69"/>
        <v>7</v>
      </c>
      <c r="D1456">
        <v>24.15</v>
      </c>
      <c r="E1456" s="10">
        <f>VLOOKUP(D1456,$J$9:$K$27,2)*$B$7/1.5</f>
        <v>9060</v>
      </c>
    </row>
    <row r="1457" spans="1:5" x14ac:dyDescent="0.2">
      <c r="A1457" s="2">
        <f t="shared" si="67"/>
        <v>42796.333333329821</v>
      </c>
      <c r="B1457">
        <f t="shared" si="68"/>
        <v>3</v>
      </c>
      <c r="C1457">
        <f t="shared" si="69"/>
        <v>8</v>
      </c>
      <c r="D1457">
        <v>25.299999999999997</v>
      </c>
      <c r="E1457" s="10">
        <f>VLOOKUP(D1457,$J$9:$K$27,2)*$B$7/1.5</f>
        <v>9060</v>
      </c>
    </row>
    <row r="1458" spans="1:5" x14ac:dyDescent="0.2">
      <c r="A1458" s="2">
        <f t="shared" si="67"/>
        <v>42796.374999996486</v>
      </c>
      <c r="B1458">
        <f t="shared" si="68"/>
        <v>3</v>
      </c>
      <c r="C1458">
        <f t="shared" si="69"/>
        <v>9</v>
      </c>
      <c r="D1458">
        <v>34.5</v>
      </c>
      <c r="E1458" s="10">
        <f>VLOOKUP(D1458,$J$9:$K$27,2)*$B$7/1.5</f>
        <v>10000</v>
      </c>
    </row>
    <row r="1459" spans="1:5" x14ac:dyDescent="0.2">
      <c r="A1459" s="2">
        <f t="shared" si="67"/>
        <v>42796.41666666315</v>
      </c>
      <c r="B1459">
        <f t="shared" si="68"/>
        <v>3</v>
      </c>
      <c r="C1459">
        <f t="shared" si="69"/>
        <v>10</v>
      </c>
      <c r="D1459">
        <v>35.074999999999996</v>
      </c>
      <c r="E1459" s="10">
        <f>VLOOKUP(D1459,$J$9:$K$27,2)*$B$7/1.5</f>
        <v>10000</v>
      </c>
    </row>
    <row r="1460" spans="1:5" x14ac:dyDescent="0.2">
      <c r="A1460" s="2">
        <f t="shared" si="67"/>
        <v>42796.458333329814</v>
      </c>
      <c r="B1460">
        <f t="shared" si="68"/>
        <v>3</v>
      </c>
      <c r="C1460">
        <f t="shared" si="69"/>
        <v>11</v>
      </c>
      <c r="D1460">
        <v>34.5</v>
      </c>
      <c r="E1460" s="10">
        <f>VLOOKUP(D1460,$J$9:$K$27,2)*$B$7/1.5</f>
        <v>10000</v>
      </c>
    </row>
    <row r="1461" spans="1:5" x14ac:dyDescent="0.2">
      <c r="A1461" s="2">
        <f t="shared" si="67"/>
        <v>42796.499999996478</v>
      </c>
      <c r="B1461">
        <f t="shared" si="68"/>
        <v>3</v>
      </c>
      <c r="C1461">
        <f t="shared" si="69"/>
        <v>12</v>
      </c>
      <c r="D1461">
        <v>29.9</v>
      </c>
      <c r="E1461" s="10">
        <f>VLOOKUP(D1461,$J$9:$K$27,2)*$B$7/1.5</f>
        <v>9873.3333333333339</v>
      </c>
    </row>
    <row r="1462" spans="1:5" x14ac:dyDescent="0.2">
      <c r="A1462" s="2">
        <f t="shared" si="67"/>
        <v>42796.541666663143</v>
      </c>
      <c r="B1462">
        <f t="shared" si="68"/>
        <v>3</v>
      </c>
      <c r="C1462">
        <f t="shared" si="69"/>
        <v>13</v>
      </c>
      <c r="D1462">
        <v>29.324999999999999</v>
      </c>
      <c r="E1462" s="10">
        <f>VLOOKUP(D1462,$J$9:$K$27,2)*$B$7/1.5</f>
        <v>9873.3333333333339</v>
      </c>
    </row>
    <row r="1463" spans="1:5" x14ac:dyDescent="0.2">
      <c r="A1463" s="2">
        <f t="shared" si="67"/>
        <v>42796.583333329807</v>
      </c>
      <c r="B1463">
        <f t="shared" si="68"/>
        <v>3</v>
      </c>
      <c r="C1463">
        <f t="shared" si="69"/>
        <v>14</v>
      </c>
      <c r="D1463">
        <v>34.5</v>
      </c>
      <c r="E1463" s="10">
        <f>VLOOKUP(D1463,$J$9:$K$27,2)*$B$7/1.5</f>
        <v>10000</v>
      </c>
    </row>
    <row r="1464" spans="1:5" x14ac:dyDescent="0.2">
      <c r="A1464" s="2">
        <f t="shared" si="67"/>
        <v>42796.624999996471</v>
      </c>
      <c r="B1464">
        <f t="shared" si="68"/>
        <v>3</v>
      </c>
      <c r="C1464">
        <f t="shared" si="69"/>
        <v>15</v>
      </c>
      <c r="D1464">
        <v>26.45</v>
      </c>
      <c r="E1464" s="10">
        <f>VLOOKUP(D1464,$J$9:$K$27,2)*$B$7/1.5</f>
        <v>9573.3333333333339</v>
      </c>
    </row>
    <row r="1465" spans="1:5" x14ac:dyDescent="0.2">
      <c r="A1465" s="2">
        <f t="shared" si="67"/>
        <v>42796.666666663135</v>
      </c>
      <c r="B1465">
        <f t="shared" si="68"/>
        <v>3</v>
      </c>
      <c r="C1465">
        <f t="shared" si="69"/>
        <v>16</v>
      </c>
      <c r="D1465">
        <v>29.324999999999999</v>
      </c>
      <c r="E1465" s="10">
        <f>VLOOKUP(D1465,$J$9:$K$27,2)*$B$7/1.5</f>
        <v>9873.3333333333339</v>
      </c>
    </row>
    <row r="1466" spans="1:5" x14ac:dyDescent="0.2">
      <c r="A1466" s="2">
        <f t="shared" si="67"/>
        <v>42796.7083333298</v>
      </c>
      <c r="B1466">
        <f t="shared" si="68"/>
        <v>3</v>
      </c>
      <c r="C1466">
        <f t="shared" si="69"/>
        <v>17</v>
      </c>
      <c r="D1466">
        <v>29.9</v>
      </c>
      <c r="E1466" s="10">
        <f>VLOOKUP(D1466,$J$9:$K$27,2)*$B$7/1.5</f>
        <v>9873.3333333333339</v>
      </c>
    </row>
    <row r="1467" spans="1:5" x14ac:dyDescent="0.2">
      <c r="A1467" s="2">
        <f t="shared" si="67"/>
        <v>42796.749999996464</v>
      </c>
      <c r="B1467">
        <f t="shared" si="68"/>
        <v>3</v>
      </c>
      <c r="C1467">
        <f t="shared" si="69"/>
        <v>18</v>
      </c>
      <c r="D1467">
        <v>25.299999999999997</v>
      </c>
      <c r="E1467" s="10">
        <f>VLOOKUP(D1467,$J$9:$K$27,2)*$B$7/1.5</f>
        <v>9060</v>
      </c>
    </row>
    <row r="1468" spans="1:5" x14ac:dyDescent="0.2">
      <c r="A1468" s="2">
        <f t="shared" si="67"/>
        <v>42796.791666663128</v>
      </c>
      <c r="B1468">
        <f t="shared" si="68"/>
        <v>3</v>
      </c>
      <c r="C1468">
        <f t="shared" si="69"/>
        <v>19</v>
      </c>
      <c r="D1468">
        <v>24.15</v>
      </c>
      <c r="E1468" s="10">
        <f>VLOOKUP(D1468,$J$9:$K$27,2)*$B$7/1.5</f>
        <v>9060</v>
      </c>
    </row>
    <row r="1469" spans="1:5" x14ac:dyDescent="0.2">
      <c r="A1469" s="2">
        <f t="shared" si="67"/>
        <v>42796.833333329792</v>
      </c>
      <c r="B1469">
        <f t="shared" si="68"/>
        <v>3</v>
      </c>
      <c r="C1469">
        <f t="shared" si="69"/>
        <v>20</v>
      </c>
      <c r="D1469">
        <v>23</v>
      </c>
      <c r="E1469" s="10">
        <f>VLOOKUP(D1469,$J$9:$K$27,2)*$B$7/1.5</f>
        <v>7873.333333333333</v>
      </c>
    </row>
    <row r="1470" spans="1:5" x14ac:dyDescent="0.2">
      <c r="A1470" s="2">
        <f t="shared" si="67"/>
        <v>42796.874999996457</v>
      </c>
      <c r="B1470">
        <f t="shared" si="68"/>
        <v>3</v>
      </c>
      <c r="C1470">
        <f t="shared" si="69"/>
        <v>21</v>
      </c>
      <c r="D1470">
        <v>17.25</v>
      </c>
      <c r="E1470" s="10">
        <f>VLOOKUP(D1470,$J$9:$K$27,2)*$B$7/1.5</f>
        <v>4266.666666666667</v>
      </c>
    </row>
    <row r="1471" spans="1:5" x14ac:dyDescent="0.2">
      <c r="A1471" s="2">
        <f t="shared" si="67"/>
        <v>42796.916666663121</v>
      </c>
      <c r="B1471">
        <f t="shared" si="68"/>
        <v>3</v>
      </c>
      <c r="C1471">
        <f t="shared" si="69"/>
        <v>22</v>
      </c>
      <c r="D1471">
        <v>16.099999999999998</v>
      </c>
      <c r="E1471" s="10">
        <f>VLOOKUP(D1471,$J$9:$K$27,2)*$B$7/1.5</f>
        <v>2773.3333333333335</v>
      </c>
    </row>
    <row r="1472" spans="1:5" x14ac:dyDescent="0.2">
      <c r="A1472" s="2">
        <f t="shared" si="67"/>
        <v>42796.958333329785</v>
      </c>
      <c r="B1472">
        <f t="shared" si="68"/>
        <v>3</v>
      </c>
      <c r="C1472">
        <f t="shared" si="69"/>
        <v>23</v>
      </c>
      <c r="D1472">
        <v>20.7</v>
      </c>
      <c r="E1472" s="10">
        <f>VLOOKUP(D1472,$J$9:$K$27,2)*$B$7/1.5</f>
        <v>6160</v>
      </c>
    </row>
    <row r="1473" spans="1:5" x14ac:dyDescent="0.2">
      <c r="A1473" s="2">
        <f t="shared" si="67"/>
        <v>42796.999999996449</v>
      </c>
      <c r="B1473">
        <f t="shared" si="68"/>
        <v>3</v>
      </c>
      <c r="C1473">
        <f t="shared" si="69"/>
        <v>0</v>
      </c>
      <c r="D1473">
        <v>17.25</v>
      </c>
      <c r="E1473" s="10">
        <f>VLOOKUP(D1473,$J$9:$K$27,2)*$B$7/1.5</f>
        <v>4266.666666666667</v>
      </c>
    </row>
    <row r="1474" spans="1:5" x14ac:dyDescent="0.2">
      <c r="A1474" s="2">
        <f t="shared" si="67"/>
        <v>42797.041666663114</v>
      </c>
      <c r="B1474">
        <f t="shared" si="68"/>
        <v>3</v>
      </c>
      <c r="C1474">
        <f t="shared" si="69"/>
        <v>1</v>
      </c>
      <c r="D1474">
        <v>14.95</v>
      </c>
      <c r="E1474" s="10">
        <f>VLOOKUP(D1474,$J$9:$K$27,2)*$B$7/1.5</f>
        <v>2773.3333333333335</v>
      </c>
    </row>
    <row r="1475" spans="1:5" x14ac:dyDescent="0.2">
      <c r="A1475" s="2">
        <f t="shared" si="67"/>
        <v>42797.083333329778</v>
      </c>
      <c r="B1475">
        <f t="shared" si="68"/>
        <v>3</v>
      </c>
      <c r="C1475">
        <f t="shared" si="69"/>
        <v>2</v>
      </c>
      <c r="D1475">
        <v>12.649999999999999</v>
      </c>
      <c r="E1475" s="10">
        <f>VLOOKUP(D1475,$J$9:$K$27,2)*$B$7/1.5</f>
        <v>1666.6666666666667</v>
      </c>
    </row>
    <row r="1476" spans="1:5" x14ac:dyDescent="0.2">
      <c r="A1476" s="2">
        <f t="shared" si="67"/>
        <v>42797.124999996442</v>
      </c>
      <c r="B1476">
        <f t="shared" si="68"/>
        <v>3</v>
      </c>
      <c r="C1476">
        <f t="shared" si="69"/>
        <v>3</v>
      </c>
      <c r="D1476">
        <v>12.649999999999999</v>
      </c>
      <c r="E1476" s="10">
        <f>VLOOKUP(D1476,$J$9:$K$27,2)*$B$7/1.5</f>
        <v>1666.6666666666667</v>
      </c>
    </row>
    <row r="1477" spans="1:5" x14ac:dyDescent="0.2">
      <c r="A1477" s="2">
        <f t="shared" si="67"/>
        <v>42797.166666663106</v>
      </c>
      <c r="B1477">
        <f t="shared" si="68"/>
        <v>3</v>
      </c>
      <c r="C1477">
        <f t="shared" si="69"/>
        <v>4</v>
      </c>
      <c r="D1477">
        <v>12.074999999999999</v>
      </c>
      <c r="E1477" s="10">
        <f>VLOOKUP(D1477,$J$9:$K$27,2)*$B$7/1.5</f>
        <v>873.33333333333337</v>
      </c>
    </row>
    <row r="1478" spans="1:5" x14ac:dyDescent="0.2">
      <c r="A1478" s="2">
        <f t="shared" si="67"/>
        <v>42797.208333329771</v>
      </c>
      <c r="B1478">
        <f t="shared" si="68"/>
        <v>3</v>
      </c>
      <c r="C1478">
        <f t="shared" si="69"/>
        <v>5</v>
      </c>
      <c r="D1478">
        <v>17.25</v>
      </c>
      <c r="E1478" s="10">
        <f>VLOOKUP(D1478,$J$9:$K$27,2)*$B$7/1.5</f>
        <v>4266.666666666667</v>
      </c>
    </row>
    <row r="1479" spans="1:5" x14ac:dyDescent="0.2">
      <c r="A1479" s="2">
        <f t="shared" si="67"/>
        <v>42797.249999996435</v>
      </c>
      <c r="B1479">
        <f t="shared" si="68"/>
        <v>3</v>
      </c>
      <c r="C1479">
        <f t="shared" si="69"/>
        <v>6</v>
      </c>
      <c r="D1479">
        <v>18.399999999999999</v>
      </c>
      <c r="E1479" s="10">
        <f>VLOOKUP(D1479,$J$9:$K$27,2)*$B$7/1.5</f>
        <v>4266.666666666667</v>
      </c>
    </row>
    <row r="1480" spans="1:5" x14ac:dyDescent="0.2">
      <c r="A1480" s="2">
        <f t="shared" si="67"/>
        <v>42797.291666663099</v>
      </c>
      <c r="B1480">
        <f t="shared" si="68"/>
        <v>3</v>
      </c>
      <c r="C1480">
        <f t="shared" si="69"/>
        <v>7</v>
      </c>
      <c r="D1480">
        <v>20.7</v>
      </c>
      <c r="E1480" s="10">
        <f>VLOOKUP(D1480,$J$9:$K$27,2)*$B$7/1.5</f>
        <v>6160</v>
      </c>
    </row>
    <row r="1481" spans="1:5" x14ac:dyDescent="0.2">
      <c r="A1481" s="2">
        <f t="shared" si="67"/>
        <v>42797.333333329763</v>
      </c>
      <c r="B1481">
        <f t="shared" si="68"/>
        <v>3</v>
      </c>
      <c r="C1481">
        <f t="shared" si="69"/>
        <v>8</v>
      </c>
      <c r="D1481">
        <v>23</v>
      </c>
      <c r="E1481" s="10">
        <f>VLOOKUP(D1481,$J$9:$K$27,2)*$B$7/1.5</f>
        <v>7873.333333333333</v>
      </c>
    </row>
    <row r="1482" spans="1:5" x14ac:dyDescent="0.2">
      <c r="A1482" s="2">
        <f t="shared" si="67"/>
        <v>42797.374999996428</v>
      </c>
      <c r="B1482">
        <f t="shared" si="68"/>
        <v>3</v>
      </c>
      <c r="C1482">
        <f t="shared" si="69"/>
        <v>9</v>
      </c>
      <c r="D1482">
        <v>17.25</v>
      </c>
      <c r="E1482" s="10">
        <f>VLOOKUP(D1482,$J$9:$K$27,2)*$B$7/1.5</f>
        <v>4266.666666666667</v>
      </c>
    </row>
    <row r="1483" spans="1:5" x14ac:dyDescent="0.2">
      <c r="A1483" s="2">
        <f t="shared" ref="A1483:A1546" si="70">A1482+1/24</f>
        <v>42797.416666663092</v>
      </c>
      <c r="B1483">
        <f t="shared" ref="B1483:B1546" si="71">MONTH(A1483)</f>
        <v>3</v>
      </c>
      <c r="C1483">
        <f t="shared" ref="C1483:C1546" si="72">HOUR(A1483)</f>
        <v>10</v>
      </c>
      <c r="D1483">
        <v>16.099999999999998</v>
      </c>
      <c r="E1483" s="10">
        <f>VLOOKUP(D1483,$J$9:$K$27,2)*$B$7/1.5</f>
        <v>2773.3333333333335</v>
      </c>
    </row>
    <row r="1484" spans="1:5" x14ac:dyDescent="0.2">
      <c r="A1484" s="2">
        <f t="shared" si="70"/>
        <v>42797.458333329756</v>
      </c>
      <c r="B1484">
        <f t="shared" si="71"/>
        <v>3</v>
      </c>
      <c r="C1484">
        <f t="shared" si="72"/>
        <v>11</v>
      </c>
      <c r="D1484">
        <v>18.399999999999999</v>
      </c>
      <c r="E1484" s="10">
        <f>VLOOKUP(D1484,$J$9:$K$27,2)*$B$7/1.5</f>
        <v>4266.666666666667</v>
      </c>
    </row>
    <row r="1485" spans="1:5" x14ac:dyDescent="0.2">
      <c r="A1485" s="2">
        <f t="shared" si="70"/>
        <v>42797.49999999642</v>
      </c>
      <c r="B1485">
        <f t="shared" si="71"/>
        <v>3</v>
      </c>
      <c r="C1485">
        <f t="shared" si="72"/>
        <v>12</v>
      </c>
      <c r="D1485">
        <v>11.5</v>
      </c>
      <c r="E1485" s="10">
        <f>VLOOKUP(D1485,$J$9:$K$27,2)*$B$7/1.5</f>
        <v>873.33333333333337</v>
      </c>
    </row>
    <row r="1486" spans="1:5" x14ac:dyDescent="0.2">
      <c r="A1486" s="2">
        <f t="shared" si="70"/>
        <v>42797.541666663084</v>
      </c>
      <c r="B1486">
        <f t="shared" si="71"/>
        <v>3</v>
      </c>
      <c r="C1486">
        <f t="shared" si="72"/>
        <v>13</v>
      </c>
      <c r="D1486">
        <v>11.5</v>
      </c>
      <c r="E1486" s="10">
        <f>VLOOKUP(D1486,$J$9:$K$27,2)*$B$7/1.5</f>
        <v>873.33333333333337</v>
      </c>
    </row>
    <row r="1487" spans="1:5" x14ac:dyDescent="0.2">
      <c r="A1487" s="2">
        <f t="shared" si="70"/>
        <v>42797.583333329749</v>
      </c>
      <c r="B1487">
        <f t="shared" si="71"/>
        <v>3</v>
      </c>
      <c r="C1487">
        <f t="shared" si="72"/>
        <v>14</v>
      </c>
      <c r="D1487">
        <v>10.35</v>
      </c>
      <c r="E1487" s="10">
        <f>VLOOKUP(D1487,$J$9:$K$27,2)*$B$7/1.5</f>
        <v>873.33333333333337</v>
      </c>
    </row>
    <row r="1488" spans="1:5" x14ac:dyDescent="0.2">
      <c r="A1488" s="2">
        <f t="shared" si="70"/>
        <v>42797.624999996413</v>
      </c>
      <c r="B1488">
        <f t="shared" si="71"/>
        <v>3</v>
      </c>
      <c r="C1488">
        <f t="shared" si="72"/>
        <v>15</v>
      </c>
      <c r="D1488">
        <v>6.8999999999999995</v>
      </c>
      <c r="E1488" s="10">
        <f>VLOOKUP(D1488,$J$9:$K$27,2)*$B$7/1.5</f>
        <v>0</v>
      </c>
    </row>
    <row r="1489" spans="1:5" x14ac:dyDescent="0.2">
      <c r="A1489" s="2">
        <f t="shared" si="70"/>
        <v>42797.666666663077</v>
      </c>
      <c r="B1489">
        <f t="shared" si="71"/>
        <v>3</v>
      </c>
      <c r="C1489">
        <f t="shared" si="72"/>
        <v>16</v>
      </c>
      <c r="D1489">
        <v>12.074999999999999</v>
      </c>
      <c r="E1489" s="10">
        <f>VLOOKUP(D1489,$J$9:$K$27,2)*$B$7/1.5</f>
        <v>873.33333333333337</v>
      </c>
    </row>
    <row r="1490" spans="1:5" x14ac:dyDescent="0.2">
      <c r="A1490" s="2">
        <f t="shared" si="70"/>
        <v>42797.708333329741</v>
      </c>
      <c r="B1490">
        <f t="shared" si="71"/>
        <v>3</v>
      </c>
      <c r="C1490">
        <f t="shared" si="72"/>
        <v>17</v>
      </c>
      <c r="D1490">
        <v>16.099999999999998</v>
      </c>
      <c r="E1490" s="10">
        <f>VLOOKUP(D1490,$J$9:$K$27,2)*$B$7/1.5</f>
        <v>2773.3333333333335</v>
      </c>
    </row>
    <row r="1491" spans="1:5" x14ac:dyDescent="0.2">
      <c r="A1491" s="2">
        <f t="shared" si="70"/>
        <v>42797.749999996406</v>
      </c>
      <c r="B1491">
        <f t="shared" si="71"/>
        <v>3</v>
      </c>
      <c r="C1491">
        <f t="shared" si="72"/>
        <v>18</v>
      </c>
      <c r="D1491">
        <v>12.649999999999999</v>
      </c>
      <c r="E1491" s="10">
        <f>VLOOKUP(D1491,$J$9:$K$27,2)*$B$7/1.5</f>
        <v>1666.6666666666667</v>
      </c>
    </row>
    <row r="1492" spans="1:5" x14ac:dyDescent="0.2">
      <c r="A1492" s="2">
        <f t="shared" si="70"/>
        <v>42797.79166666307</v>
      </c>
      <c r="B1492">
        <f t="shared" si="71"/>
        <v>3</v>
      </c>
      <c r="C1492">
        <f t="shared" si="72"/>
        <v>19</v>
      </c>
      <c r="D1492">
        <v>20.125</v>
      </c>
      <c r="E1492" s="10">
        <f>VLOOKUP(D1492,$J$9:$K$27,2)*$B$7/1.5</f>
        <v>6160</v>
      </c>
    </row>
    <row r="1493" spans="1:5" x14ac:dyDescent="0.2">
      <c r="A1493" s="2">
        <f t="shared" si="70"/>
        <v>42797.833333329734</v>
      </c>
      <c r="B1493">
        <f t="shared" si="71"/>
        <v>3</v>
      </c>
      <c r="C1493">
        <f t="shared" si="72"/>
        <v>20</v>
      </c>
      <c r="D1493">
        <v>19.549999999999997</v>
      </c>
      <c r="E1493" s="10">
        <f>VLOOKUP(D1493,$J$9:$K$27,2)*$B$7/1.5</f>
        <v>6160</v>
      </c>
    </row>
    <row r="1494" spans="1:5" x14ac:dyDescent="0.2">
      <c r="A1494" s="2">
        <f t="shared" si="70"/>
        <v>42797.874999996398</v>
      </c>
      <c r="B1494">
        <f t="shared" si="71"/>
        <v>3</v>
      </c>
      <c r="C1494">
        <f t="shared" si="72"/>
        <v>21</v>
      </c>
      <c r="D1494">
        <v>26.45</v>
      </c>
      <c r="E1494" s="10">
        <f>VLOOKUP(D1494,$J$9:$K$27,2)*$B$7/1.5</f>
        <v>9573.3333333333339</v>
      </c>
    </row>
    <row r="1495" spans="1:5" x14ac:dyDescent="0.2">
      <c r="A1495" s="2">
        <f t="shared" si="70"/>
        <v>42797.916666663063</v>
      </c>
      <c r="B1495">
        <f t="shared" si="71"/>
        <v>3</v>
      </c>
      <c r="C1495">
        <f t="shared" si="72"/>
        <v>22</v>
      </c>
      <c r="D1495">
        <v>24.15</v>
      </c>
      <c r="E1495" s="10">
        <f>VLOOKUP(D1495,$J$9:$K$27,2)*$B$7/1.5</f>
        <v>9060</v>
      </c>
    </row>
    <row r="1496" spans="1:5" x14ac:dyDescent="0.2">
      <c r="A1496" s="2">
        <f t="shared" si="70"/>
        <v>42797.958333329727</v>
      </c>
      <c r="B1496">
        <f t="shared" si="71"/>
        <v>3</v>
      </c>
      <c r="C1496">
        <f t="shared" si="72"/>
        <v>23</v>
      </c>
      <c r="D1496">
        <v>19.93333333333333</v>
      </c>
      <c r="E1496" s="10">
        <f>VLOOKUP(D1496,$J$9:$K$27,2)*$B$7/1.5</f>
        <v>6160</v>
      </c>
    </row>
    <row r="1497" spans="1:5" x14ac:dyDescent="0.2">
      <c r="A1497" s="2">
        <f t="shared" si="70"/>
        <v>42797.999999996391</v>
      </c>
      <c r="B1497">
        <f t="shared" si="71"/>
        <v>3</v>
      </c>
      <c r="C1497">
        <f t="shared" si="72"/>
        <v>0</v>
      </c>
      <c r="D1497">
        <v>24.15</v>
      </c>
      <c r="E1497" s="10">
        <f>VLOOKUP(D1497,$J$9:$K$27,2)*$B$7/1.5</f>
        <v>9060</v>
      </c>
    </row>
    <row r="1498" spans="1:5" x14ac:dyDescent="0.2">
      <c r="A1498" s="2">
        <f t="shared" si="70"/>
        <v>42798.041666663055</v>
      </c>
      <c r="B1498">
        <f t="shared" si="71"/>
        <v>3</v>
      </c>
      <c r="C1498">
        <f t="shared" si="72"/>
        <v>1</v>
      </c>
      <c r="D1498">
        <v>21.849999999999998</v>
      </c>
      <c r="E1498" s="10">
        <f>VLOOKUP(D1498,$J$9:$K$27,2)*$B$7/1.5</f>
        <v>7873.333333333333</v>
      </c>
    </row>
    <row r="1499" spans="1:5" x14ac:dyDescent="0.2">
      <c r="A1499" s="2">
        <f t="shared" si="70"/>
        <v>42798.08333332972</v>
      </c>
      <c r="B1499">
        <f t="shared" si="71"/>
        <v>3</v>
      </c>
      <c r="C1499">
        <f t="shared" si="72"/>
        <v>2</v>
      </c>
      <c r="D1499">
        <v>27.599999999999998</v>
      </c>
      <c r="E1499" s="10">
        <f>VLOOKUP(D1499,$J$9:$K$27,2)*$B$7/1.5</f>
        <v>9573.3333333333339</v>
      </c>
    </row>
    <row r="1500" spans="1:5" x14ac:dyDescent="0.2">
      <c r="A1500" s="2">
        <f t="shared" si="70"/>
        <v>42798.124999996384</v>
      </c>
      <c r="B1500">
        <f t="shared" si="71"/>
        <v>3</v>
      </c>
      <c r="C1500">
        <f t="shared" si="72"/>
        <v>3</v>
      </c>
      <c r="D1500">
        <v>20.7</v>
      </c>
      <c r="E1500" s="10">
        <f>VLOOKUP(D1500,$J$9:$K$27,2)*$B$7/1.5</f>
        <v>6160</v>
      </c>
    </row>
    <row r="1501" spans="1:5" x14ac:dyDescent="0.2">
      <c r="A1501" s="2">
        <f t="shared" si="70"/>
        <v>42798.166666663048</v>
      </c>
      <c r="B1501">
        <f t="shared" si="71"/>
        <v>3</v>
      </c>
      <c r="C1501">
        <f t="shared" si="72"/>
        <v>4</v>
      </c>
      <c r="D1501">
        <v>21.849999999999998</v>
      </c>
      <c r="E1501" s="10">
        <f>VLOOKUP(D1501,$J$9:$K$27,2)*$B$7/1.5</f>
        <v>7873.333333333333</v>
      </c>
    </row>
    <row r="1502" spans="1:5" x14ac:dyDescent="0.2">
      <c r="A1502" s="2">
        <f t="shared" si="70"/>
        <v>42798.208333329712</v>
      </c>
      <c r="B1502">
        <f t="shared" si="71"/>
        <v>3</v>
      </c>
      <c r="C1502">
        <f t="shared" si="72"/>
        <v>5</v>
      </c>
      <c r="D1502">
        <v>16.099999999999998</v>
      </c>
      <c r="E1502" s="10">
        <f>VLOOKUP(D1502,$J$9:$K$27,2)*$B$7/1.5</f>
        <v>2773.3333333333335</v>
      </c>
    </row>
    <row r="1503" spans="1:5" x14ac:dyDescent="0.2">
      <c r="A1503" s="2">
        <f t="shared" si="70"/>
        <v>42798.249999996377</v>
      </c>
      <c r="B1503">
        <f t="shared" si="71"/>
        <v>3</v>
      </c>
      <c r="C1503">
        <f t="shared" si="72"/>
        <v>6</v>
      </c>
      <c r="D1503">
        <v>14.95</v>
      </c>
      <c r="E1503" s="10">
        <f>VLOOKUP(D1503,$J$9:$K$27,2)*$B$7/1.5</f>
        <v>2773.3333333333335</v>
      </c>
    </row>
    <row r="1504" spans="1:5" x14ac:dyDescent="0.2">
      <c r="A1504" s="2">
        <f t="shared" si="70"/>
        <v>42798.291666663041</v>
      </c>
      <c r="B1504">
        <f t="shared" si="71"/>
        <v>3</v>
      </c>
      <c r="C1504">
        <f t="shared" si="72"/>
        <v>7</v>
      </c>
      <c r="D1504">
        <v>15.524999999999999</v>
      </c>
      <c r="E1504" s="10">
        <f>VLOOKUP(D1504,$J$9:$K$27,2)*$B$7/1.5</f>
        <v>2773.3333333333335</v>
      </c>
    </row>
    <row r="1505" spans="1:5" x14ac:dyDescent="0.2">
      <c r="A1505" s="2">
        <f t="shared" si="70"/>
        <v>42798.333333329705</v>
      </c>
      <c r="B1505">
        <f t="shared" si="71"/>
        <v>3</v>
      </c>
      <c r="C1505">
        <f t="shared" si="72"/>
        <v>8</v>
      </c>
      <c r="D1505">
        <v>16.099999999999998</v>
      </c>
      <c r="E1505" s="10">
        <f>VLOOKUP(D1505,$J$9:$K$27,2)*$B$7/1.5</f>
        <v>2773.3333333333335</v>
      </c>
    </row>
    <row r="1506" spans="1:5" x14ac:dyDescent="0.2">
      <c r="A1506" s="2">
        <f t="shared" si="70"/>
        <v>42798.374999996369</v>
      </c>
      <c r="B1506">
        <f t="shared" si="71"/>
        <v>3</v>
      </c>
      <c r="C1506">
        <f t="shared" si="72"/>
        <v>9</v>
      </c>
      <c r="D1506">
        <v>19.549999999999997</v>
      </c>
      <c r="E1506" s="10">
        <f>VLOOKUP(D1506,$J$9:$K$27,2)*$B$7/1.5</f>
        <v>6160</v>
      </c>
    </row>
    <row r="1507" spans="1:5" x14ac:dyDescent="0.2">
      <c r="A1507" s="2">
        <f t="shared" si="70"/>
        <v>42798.416666663034</v>
      </c>
      <c r="B1507">
        <f t="shared" si="71"/>
        <v>3</v>
      </c>
      <c r="C1507">
        <f t="shared" si="72"/>
        <v>10</v>
      </c>
      <c r="D1507">
        <v>18.399999999999999</v>
      </c>
      <c r="E1507" s="10">
        <f>VLOOKUP(D1507,$J$9:$K$27,2)*$B$7/1.5</f>
        <v>4266.666666666667</v>
      </c>
    </row>
    <row r="1508" spans="1:5" x14ac:dyDescent="0.2">
      <c r="A1508" s="2">
        <f t="shared" si="70"/>
        <v>42798.458333329698</v>
      </c>
      <c r="B1508">
        <f t="shared" si="71"/>
        <v>3</v>
      </c>
      <c r="C1508">
        <f t="shared" si="72"/>
        <v>11</v>
      </c>
      <c r="D1508">
        <v>26.45</v>
      </c>
      <c r="E1508" s="10">
        <f>VLOOKUP(D1508,$J$9:$K$27,2)*$B$7/1.5</f>
        <v>9573.3333333333339</v>
      </c>
    </row>
    <row r="1509" spans="1:5" x14ac:dyDescent="0.2">
      <c r="A1509" s="2">
        <f t="shared" si="70"/>
        <v>42798.499999996362</v>
      </c>
      <c r="B1509">
        <f t="shared" si="71"/>
        <v>3</v>
      </c>
      <c r="C1509">
        <f t="shared" si="72"/>
        <v>12</v>
      </c>
      <c r="D1509">
        <v>26.45</v>
      </c>
      <c r="E1509" s="10">
        <f>VLOOKUP(D1509,$J$9:$K$27,2)*$B$7/1.5</f>
        <v>9573.3333333333339</v>
      </c>
    </row>
    <row r="1510" spans="1:5" x14ac:dyDescent="0.2">
      <c r="A1510" s="2">
        <f t="shared" si="70"/>
        <v>42798.541666663026</v>
      </c>
      <c r="B1510">
        <f t="shared" si="71"/>
        <v>3</v>
      </c>
      <c r="C1510">
        <f t="shared" si="72"/>
        <v>13</v>
      </c>
      <c r="D1510">
        <v>27.024999999999999</v>
      </c>
      <c r="E1510" s="10">
        <f>VLOOKUP(D1510,$J$9:$K$27,2)*$B$7/1.5</f>
        <v>9573.3333333333339</v>
      </c>
    </row>
    <row r="1511" spans="1:5" x14ac:dyDescent="0.2">
      <c r="A1511" s="2">
        <f t="shared" si="70"/>
        <v>42798.583333329691</v>
      </c>
      <c r="B1511">
        <f t="shared" si="71"/>
        <v>3</v>
      </c>
      <c r="C1511">
        <f t="shared" si="72"/>
        <v>14</v>
      </c>
      <c r="D1511">
        <v>24.15</v>
      </c>
      <c r="E1511" s="10">
        <f>VLOOKUP(D1511,$J$9:$K$27,2)*$B$7/1.5</f>
        <v>9060</v>
      </c>
    </row>
    <row r="1512" spans="1:5" x14ac:dyDescent="0.2">
      <c r="A1512" s="2">
        <f t="shared" si="70"/>
        <v>42798.624999996355</v>
      </c>
      <c r="B1512">
        <f t="shared" si="71"/>
        <v>3</v>
      </c>
      <c r="C1512">
        <f t="shared" si="72"/>
        <v>15</v>
      </c>
      <c r="D1512">
        <v>26.45</v>
      </c>
      <c r="E1512" s="10">
        <f>VLOOKUP(D1512,$J$9:$K$27,2)*$B$7/1.5</f>
        <v>9573.3333333333339</v>
      </c>
    </row>
    <row r="1513" spans="1:5" x14ac:dyDescent="0.2">
      <c r="A1513" s="2">
        <f t="shared" si="70"/>
        <v>42798.666666663019</v>
      </c>
      <c r="B1513">
        <f t="shared" si="71"/>
        <v>3</v>
      </c>
      <c r="C1513">
        <f t="shared" si="72"/>
        <v>16</v>
      </c>
      <c r="D1513">
        <v>27.599999999999998</v>
      </c>
      <c r="E1513" s="10">
        <f>VLOOKUP(D1513,$J$9:$K$27,2)*$B$7/1.5</f>
        <v>9573.3333333333339</v>
      </c>
    </row>
    <row r="1514" spans="1:5" x14ac:dyDescent="0.2">
      <c r="A1514" s="2">
        <f t="shared" si="70"/>
        <v>42798.708333329683</v>
      </c>
      <c r="B1514">
        <f t="shared" si="71"/>
        <v>3</v>
      </c>
      <c r="C1514">
        <f t="shared" si="72"/>
        <v>17</v>
      </c>
      <c r="D1514">
        <v>24.15</v>
      </c>
      <c r="E1514" s="10">
        <f>VLOOKUP(D1514,$J$9:$K$27,2)*$B$7/1.5</f>
        <v>9060</v>
      </c>
    </row>
    <row r="1515" spans="1:5" x14ac:dyDescent="0.2">
      <c r="A1515" s="2">
        <f t="shared" si="70"/>
        <v>42798.749999996347</v>
      </c>
      <c r="B1515">
        <f t="shared" si="71"/>
        <v>3</v>
      </c>
      <c r="C1515">
        <f t="shared" si="72"/>
        <v>18</v>
      </c>
      <c r="D1515">
        <v>23</v>
      </c>
      <c r="E1515" s="10">
        <f>VLOOKUP(D1515,$J$9:$K$27,2)*$B$7/1.5</f>
        <v>7873.333333333333</v>
      </c>
    </row>
    <row r="1516" spans="1:5" x14ac:dyDescent="0.2">
      <c r="A1516" s="2">
        <f t="shared" si="70"/>
        <v>42798.791666663012</v>
      </c>
      <c r="B1516">
        <f t="shared" si="71"/>
        <v>3</v>
      </c>
      <c r="C1516">
        <f t="shared" si="72"/>
        <v>19</v>
      </c>
      <c r="D1516">
        <v>24.15</v>
      </c>
      <c r="E1516" s="10">
        <f>VLOOKUP(D1516,$J$9:$K$27,2)*$B$7/1.5</f>
        <v>9060</v>
      </c>
    </row>
    <row r="1517" spans="1:5" x14ac:dyDescent="0.2">
      <c r="A1517" s="2">
        <f t="shared" si="70"/>
        <v>42798.833333329676</v>
      </c>
      <c r="B1517">
        <f t="shared" si="71"/>
        <v>3</v>
      </c>
      <c r="C1517">
        <f t="shared" si="72"/>
        <v>20</v>
      </c>
      <c r="D1517">
        <v>25.299999999999997</v>
      </c>
      <c r="E1517" s="10">
        <f>VLOOKUP(D1517,$J$9:$K$27,2)*$B$7/1.5</f>
        <v>9060</v>
      </c>
    </row>
    <row r="1518" spans="1:5" x14ac:dyDescent="0.2">
      <c r="A1518" s="2">
        <f t="shared" si="70"/>
        <v>42798.87499999634</v>
      </c>
      <c r="B1518">
        <f t="shared" si="71"/>
        <v>3</v>
      </c>
      <c r="C1518">
        <f t="shared" si="72"/>
        <v>21</v>
      </c>
      <c r="D1518">
        <v>23</v>
      </c>
      <c r="E1518" s="10">
        <f>VLOOKUP(D1518,$J$9:$K$27,2)*$B$7/1.5</f>
        <v>7873.333333333333</v>
      </c>
    </row>
    <row r="1519" spans="1:5" x14ac:dyDescent="0.2">
      <c r="A1519" s="2">
        <f t="shared" si="70"/>
        <v>42798.916666663004</v>
      </c>
      <c r="B1519">
        <f t="shared" si="71"/>
        <v>3</v>
      </c>
      <c r="C1519">
        <f t="shared" si="72"/>
        <v>22</v>
      </c>
      <c r="D1519">
        <v>25.299999999999997</v>
      </c>
      <c r="E1519" s="10">
        <f>VLOOKUP(D1519,$J$9:$K$27,2)*$B$7/1.5</f>
        <v>9060</v>
      </c>
    </row>
    <row r="1520" spans="1:5" x14ac:dyDescent="0.2">
      <c r="A1520" s="2">
        <f t="shared" si="70"/>
        <v>42798.958333329669</v>
      </c>
      <c r="B1520">
        <f t="shared" si="71"/>
        <v>3</v>
      </c>
      <c r="C1520">
        <f t="shared" si="72"/>
        <v>23</v>
      </c>
      <c r="D1520">
        <v>17.25</v>
      </c>
      <c r="E1520" s="10">
        <f>VLOOKUP(D1520,$J$9:$K$27,2)*$B$7/1.5</f>
        <v>4266.666666666667</v>
      </c>
    </row>
    <row r="1521" spans="1:5" x14ac:dyDescent="0.2">
      <c r="A1521" s="2">
        <f t="shared" si="70"/>
        <v>42798.999999996333</v>
      </c>
      <c r="B1521">
        <f t="shared" si="71"/>
        <v>3</v>
      </c>
      <c r="C1521">
        <f t="shared" si="72"/>
        <v>0</v>
      </c>
      <c r="D1521">
        <v>24.15</v>
      </c>
      <c r="E1521" s="10">
        <f>VLOOKUP(D1521,$J$9:$K$27,2)*$B$7/1.5</f>
        <v>9060</v>
      </c>
    </row>
    <row r="1522" spans="1:5" x14ac:dyDescent="0.2">
      <c r="A1522" s="2">
        <f t="shared" si="70"/>
        <v>42799.041666662997</v>
      </c>
      <c r="B1522">
        <f t="shared" si="71"/>
        <v>3</v>
      </c>
      <c r="C1522">
        <f t="shared" si="72"/>
        <v>1</v>
      </c>
      <c r="D1522">
        <v>24.15</v>
      </c>
      <c r="E1522" s="10">
        <f>VLOOKUP(D1522,$J$9:$K$27,2)*$B$7/1.5</f>
        <v>9060</v>
      </c>
    </row>
    <row r="1523" spans="1:5" x14ac:dyDescent="0.2">
      <c r="A1523" s="2">
        <f t="shared" si="70"/>
        <v>42799.083333329661</v>
      </c>
      <c r="B1523">
        <f t="shared" si="71"/>
        <v>3</v>
      </c>
      <c r="C1523">
        <f t="shared" si="72"/>
        <v>2</v>
      </c>
      <c r="D1523">
        <v>29.9</v>
      </c>
      <c r="E1523" s="10">
        <f>VLOOKUP(D1523,$J$9:$K$27,2)*$B$7/1.5</f>
        <v>9873.3333333333339</v>
      </c>
    </row>
    <row r="1524" spans="1:5" x14ac:dyDescent="0.2">
      <c r="A1524" s="2">
        <f t="shared" si="70"/>
        <v>42799.124999996326</v>
      </c>
      <c r="B1524">
        <f t="shared" si="71"/>
        <v>3</v>
      </c>
      <c r="C1524">
        <f t="shared" si="72"/>
        <v>3</v>
      </c>
      <c r="D1524">
        <v>26.45</v>
      </c>
      <c r="E1524" s="10">
        <f>VLOOKUP(D1524,$J$9:$K$27,2)*$B$7/1.5</f>
        <v>9573.3333333333339</v>
      </c>
    </row>
    <row r="1525" spans="1:5" x14ac:dyDescent="0.2">
      <c r="A1525" s="2">
        <f t="shared" si="70"/>
        <v>42799.16666666299</v>
      </c>
      <c r="B1525">
        <f t="shared" si="71"/>
        <v>3</v>
      </c>
      <c r="C1525">
        <f t="shared" si="72"/>
        <v>4</v>
      </c>
      <c r="D1525">
        <v>27.024999999999999</v>
      </c>
      <c r="E1525" s="10">
        <f>VLOOKUP(D1525,$J$9:$K$27,2)*$B$7/1.5</f>
        <v>9573.3333333333339</v>
      </c>
    </row>
    <row r="1526" spans="1:5" x14ac:dyDescent="0.2">
      <c r="A1526" s="2">
        <f t="shared" si="70"/>
        <v>42799.208333329654</v>
      </c>
      <c r="B1526">
        <f t="shared" si="71"/>
        <v>3</v>
      </c>
      <c r="C1526">
        <f t="shared" si="72"/>
        <v>5</v>
      </c>
      <c r="D1526">
        <v>23</v>
      </c>
      <c r="E1526" s="10">
        <f>VLOOKUP(D1526,$J$9:$K$27,2)*$B$7/1.5</f>
        <v>7873.333333333333</v>
      </c>
    </row>
    <row r="1527" spans="1:5" x14ac:dyDescent="0.2">
      <c r="A1527" s="2">
        <f t="shared" si="70"/>
        <v>42799.249999996318</v>
      </c>
      <c r="B1527">
        <f t="shared" si="71"/>
        <v>3</v>
      </c>
      <c r="C1527">
        <f t="shared" si="72"/>
        <v>6</v>
      </c>
      <c r="D1527">
        <v>18.399999999999999</v>
      </c>
      <c r="E1527" s="10">
        <f>VLOOKUP(D1527,$J$9:$K$27,2)*$B$7/1.5</f>
        <v>4266.666666666667</v>
      </c>
    </row>
    <row r="1528" spans="1:5" x14ac:dyDescent="0.2">
      <c r="A1528" s="2">
        <f t="shared" si="70"/>
        <v>42799.291666662983</v>
      </c>
      <c r="B1528">
        <f t="shared" si="71"/>
        <v>3</v>
      </c>
      <c r="C1528">
        <f t="shared" si="72"/>
        <v>7</v>
      </c>
      <c r="D1528">
        <v>17.824999999999999</v>
      </c>
      <c r="E1528" s="10">
        <f>VLOOKUP(D1528,$J$9:$K$27,2)*$B$7/1.5</f>
        <v>4266.666666666667</v>
      </c>
    </row>
    <row r="1529" spans="1:5" x14ac:dyDescent="0.2">
      <c r="A1529" s="2">
        <f t="shared" si="70"/>
        <v>42799.333333329647</v>
      </c>
      <c r="B1529">
        <f t="shared" si="71"/>
        <v>3</v>
      </c>
      <c r="C1529">
        <f t="shared" si="72"/>
        <v>8</v>
      </c>
      <c r="D1529">
        <v>18.399999999999999</v>
      </c>
      <c r="E1529" s="10">
        <f>VLOOKUP(D1529,$J$9:$K$27,2)*$B$7/1.5</f>
        <v>4266.666666666667</v>
      </c>
    </row>
    <row r="1530" spans="1:5" x14ac:dyDescent="0.2">
      <c r="A1530" s="2">
        <f t="shared" si="70"/>
        <v>42799.374999996311</v>
      </c>
      <c r="B1530">
        <f t="shared" si="71"/>
        <v>3</v>
      </c>
      <c r="C1530">
        <f t="shared" si="72"/>
        <v>9</v>
      </c>
      <c r="D1530">
        <v>19.549999999999997</v>
      </c>
      <c r="E1530" s="10">
        <f>VLOOKUP(D1530,$J$9:$K$27,2)*$B$7/1.5</f>
        <v>6160</v>
      </c>
    </row>
    <row r="1531" spans="1:5" x14ac:dyDescent="0.2">
      <c r="A1531" s="2">
        <f t="shared" si="70"/>
        <v>42799.416666662975</v>
      </c>
      <c r="B1531">
        <f t="shared" si="71"/>
        <v>3</v>
      </c>
      <c r="C1531">
        <f t="shared" si="72"/>
        <v>10</v>
      </c>
      <c r="D1531">
        <v>21.274999999999999</v>
      </c>
      <c r="E1531" s="10">
        <f>VLOOKUP(D1531,$J$9:$K$27,2)*$B$7/1.5</f>
        <v>7873.333333333333</v>
      </c>
    </row>
    <row r="1532" spans="1:5" x14ac:dyDescent="0.2">
      <c r="A1532" s="2">
        <f t="shared" si="70"/>
        <v>42799.45833332964</v>
      </c>
      <c r="B1532">
        <f t="shared" si="71"/>
        <v>3</v>
      </c>
      <c r="C1532">
        <f t="shared" si="72"/>
        <v>11</v>
      </c>
      <c r="D1532">
        <v>19.549999999999997</v>
      </c>
      <c r="E1532" s="10">
        <f>VLOOKUP(D1532,$J$9:$K$27,2)*$B$7/1.5</f>
        <v>6160</v>
      </c>
    </row>
    <row r="1533" spans="1:5" x14ac:dyDescent="0.2">
      <c r="A1533" s="2">
        <f t="shared" si="70"/>
        <v>42799.499999996304</v>
      </c>
      <c r="B1533">
        <f t="shared" si="71"/>
        <v>3</v>
      </c>
      <c r="C1533">
        <f t="shared" si="72"/>
        <v>12</v>
      </c>
      <c r="D1533">
        <v>23</v>
      </c>
      <c r="E1533" s="10">
        <f>VLOOKUP(D1533,$J$9:$K$27,2)*$B$7/1.5</f>
        <v>7873.333333333333</v>
      </c>
    </row>
    <row r="1534" spans="1:5" x14ac:dyDescent="0.2">
      <c r="A1534" s="2">
        <f t="shared" si="70"/>
        <v>42799.541666662968</v>
      </c>
      <c r="B1534">
        <f t="shared" si="71"/>
        <v>3</v>
      </c>
      <c r="C1534">
        <f t="shared" si="72"/>
        <v>13</v>
      </c>
      <c r="D1534">
        <v>21.274999999999999</v>
      </c>
      <c r="E1534" s="10">
        <f>VLOOKUP(D1534,$J$9:$K$27,2)*$B$7/1.5</f>
        <v>7873.333333333333</v>
      </c>
    </row>
    <row r="1535" spans="1:5" x14ac:dyDescent="0.2">
      <c r="A1535" s="2">
        <f t="shared" si="70"/>
        <v>42799.583333329632</v>
      </c>
      <c r="B1535">
        <f t="shared" si="71"/>
        <v>3</v>
      </c>
      <c r="C1535">
        <f t="shared" si="72"/>
        <v>14</v>
      </c>
      <c r="D1535">
        <v>17.25</v>
      </c>
      <c r="E1535" s="10">
        <f>VLOOKUP(D1535,$J$9:$K$27,2)*$B$7/1.5</f>
        <v>4266.666666666667</v>
      </c>
    </row>
    <row r="1536" spans="1:5" x14ac:dyDescent="0.2">
      <c r="A1536" s="2">
        <f t="shared" si="70"/>
        <v>42799.624999996297</v>
      </c>
      <c r="B1536">
        <f t="shared" si="71"/>
        <v>3</v>
      </c>
      <c r="C1536">
        <f t="shared" si="72"/>
        <v>15</v>
      </c>
      <c r="D1536">
        <v>25.299999999999997</v>
      </c>
      <c r="E1536" s="10">
        <f>VLOOKUP(D1536,$J$9:$K$27,2)*$B$7/1.5</f>
        <v>9060</v>
      </c>
    </row>
    <row r="1537" spans="1:5" x14ac:dyDescent="0.2">
      <c r="A1537" s="2">
        <f t="shared" si="70"/>
        <v>42799.666666662961</v>
      </c>
      <c r="B1537">
        <f t="shared" si="71"/>
        <v>3</v>
      </c>
      <c r="C1537">
        <f t="shared" si="72"/>
        <v>16</v>
      </c>
      <c r="D1537">
        <v>21.274999999999999</v>
      </c>
      <c r="E1537" s="10">
        <f>VLOOKUP(D1537,$J$9:$K$27,2)*$B$7/1.5</f>
        <v>7873.333333333333</v>
      </c>
    </row>
    <row r="1538" spans="1:5" x14ac:dyDescent="0.2">
      <c r="A1538" s="2">
        <f t="shared" si="70"/>
        <v>42799.708333329625</v>
      </c>
      <c r="B1538">
        <f t="shared" si="71"/>
        <v>3</v>
      </c>
      <c r="C1538">
        <f t="shared" si="72"/>
        <v>17</v>
      </c>
      <c r="D1538">
        <v>18.399999999999999</v>
      </c>
      <c r="E1538" s="10">
        <f>VLOOKUP(D1538,$J$9:$K$27,2)*$B$7/1.5</f>
        <v>4266.666666666667</v>
      </c>
    </row>
    <row r="1539" spans="1:5" x14ac:dyDescent="0.2">
      <c r="A1539" s="2">
        <f t="shared" si="70"/>
        <v>42799.749999996289</v>
      </c>
      <c r="B1539">
        <f t="shared" si="71"/>
        <v>3</v>
      </c>
      <c r="C1539">
        <f t="shared" si="72"/>
        <v>18</v>
      </c>
      <c r="D1539">
        <v>19.549999999999997</v>
      </c>
      <c r="E1539" s="10">
        <f>VLOOKUP(D1539,$J$9:$K$27,2)*$B$7/1.5</f>
        <v>6160</v>
      </c>
    </row>
    <row r="1540" spans="1:5" x14ac:dyDescent="0.2">
      <c r="A1540" s="2">
        <f t="shared" si="70"/>
        <v>42799.791666662954</v>
      </c>
      <c r="B1540">
        <f t="shared" si="71"/>
        <v>3</v>
      </c>
      <c r="C1540">
        <f t="shared" si="72"/>
        <v>19</v>
      </c>
      <c r="D1540">
        <v>17.824999999999999</v>
      </c>
      <c r="E1540" s="10">
        <f>VLOOKUP(D1540,$J$9:$K$27,2)*$B$7/1.5</f>
        <v>4266.666666666667</v>
      </c>
    </row>
    <row r="1541" spans="1:5" x14ac:dyDescent="0.2">
      <c r="A1541" s="2">
        <f t="shared" si="70"/>
        <v>42799.833333329618</v>
      </c>
      <c r="B1541">
        <f t="shared" si="71"/>
        <v>3</v>
      </c>
      <c r="C1541">
        <f t="shared" si="72"/>
        <v>20</v>
      </c>
      <c r="D1541">
        <v>17.25</v>
      </c>
      <c r="E1541" s="10">
        <f>VLOOKUP(D1541,$J$9:$K$27,2)*$B$7/1.5</f>
        <v>4266.666666666667</v>
      </c>
    </row>
    <row r="1542" spans="1:5" x14ac:dyDescent="0.2">
      <c r="A1542" s="2">
        <f t="shared" si="70"/>
        <v>42799.874999996282</v>
      </c>
      <c r="B1542">
        <f t="shared" si="71"/>
        <v>3</v>
      </c>
      <c r="C1542">
        <f t="shared" si="72"/>
        <v>21</v>
      </c>
      <c r="D1542">
        <v>12.649999999999999</v>
      </c>
      <c r="E1542" s="10">
        <f>VLOOKUP(D1542,$J$9:$K$27,2)*$B$7/1.5</f>
        <v>1666.6666666666667</v>
      </c>
    </row>
    <row r="1543" spans="1:5" x14ac:dyDescent="0.2">
      <c r="A1543" s="2">
        <f t="shared" si="70"/>
        <v>42799.916666662946</v>
      </c>
      <c r="B1543">
        <f t="shared" si="71"/>
        <v>3</v>
      </c>
      <c r="C1543">
        <f t="shared" si="72"/>
        <v>22</v>
      </c>
      <c r="D1543">
        <v>14.374999999999998</v>
      </c>
      <c r="E1543" s="10">
        <f>VLOOKUP(D1543,$J$9:$K$27,2)*$B$7/1.5</f>
        <v>1666.6666666666667</v>
      </c>
    </row>
    <row r="1544" spans="1:5" x14ac:dyDescent="0.2">
      <c r="A1544" s="2">
        <f t="shared" si="70"/>
        <v>42799.95833332961</v>
      </c>
      <c r="B1544">
        <f t="shared" si="71"/>
        <v>3</v>
      </c>
      <c r="C1544">
        <f t="shared" si="72"/>
        <v>23</v>
      </c>
      <c r="D1544">
        <v>11.5</v>
      </c>
      <c r="E1544" s="10">
        <f>VLOOKUP(D1544,$J$9:$K$27,2)*$B$7/1.5</f>
        <v>873.33333333333337</v>
      </c>
    </row>
    <row r="1545" spans="1:5" x14ac:dyDescent="0.2">
      <c r="A1545" s="2">
        <f t="shared" si="70"/>
        <v>42799.999999996275</v>
      </c>
      <c r="B1545">
        <f t="shared" si="71"/>
        <v>3</v>
      </c>
      <c r="C1545">
        <f t="shared" si="72"/>
        <v>0</v>
      </c>
      <c r="D1545">
        <v>14.95</v>
      </c>
      <c r="E1545" s="10">
        <f>VLOOKUP(D1545,$J$9:$K$27,2)*$B$7/1.5</f>
        <v>2773.3333333333335</v>
      </c>
    </row>
    <row r="1546" spans="1:5" x14ac:dyDescent="0.2">
      <c r="A1546" s="2">
        <f t="shared" si="70"/>
        <v>42800.041666662939</v>
      </c>
      <c r="B1546">
        <f t="shared" si="71"/>
        <v>3</v>
      </c>
      <c r="C1546">
        <f t="shared" si="72"/>
        <v>1</v>
      </c>
      <c r="D1546">
        <v>16.099999999999998</v>
      </c>
      <c r="E1546" s="10">
        <f>VLOOKUP(D1546,$J$9:$K$27,2)*$B$7/1.5</f>
        <v>2773.3333333333335</v>
      </c>
    </row>
    <row r="1547" spans="1:5" x14ac:dyDescent="0.2">
      <c r="A1547" s="2">
        <f t="shared" ref="A1547:A1610" si="73">A1546+1/24</f>
        <v>42800.083333329603</v>
      </c>
      <c r="B1547">
        <f t="shared" ref="B1547:B1610" si="74">MONTH(A1547)</f>
        <v>3</v>
      </c>
      <c r="C1547">
        <f t="shared" ref="C1547:C1610" si="75">HOUR(A1547)</f>
        <v>2</v>
      </c>
      <c r="D1547">
        <v>9.1999999999999993</v>
      </c>
      <c r="E1547" s="10">
        <f>VLOOKUP(D1547,$J$9:$K$27,2)*$B$7/1.5</f>
        <v>286.66666666666669</v>
      </c>
    </row>
    <row r="1548" spans="1:5" x14ac:dyDescent="0.2">
      <c r="A1548" s="2">
        <f t="shared" si="73"/>
        <v>42800.124999996267</v>
      </c>
      <c r="B1548">
        <f t="shared" si="74"/>
        <v>3</v>
      </c>
      <c r="C1548">
        <f t="shared" si="75"/>
        <v>3</v>
      </c>
      <c r="D1548">
        <v>12.649999999999999</v>
      </c>
      <c r="E1548" s="10">
        <f>VLOOKUP(D1548,$J$9:$K$27,2)*$B$7/1.5</f>
        <v>1666.6666666666667</v>
      </c>
    </row>
    <row r="1549" spans="1:5" x14ac:dyDescent="0.2">
      <c r="A1549" s="2">
        <f t="shared" si="73"/>
        <v>42800.166666662932</v>
      </c>
      <c r="B1549">
        <f t="shared" si="74"/>
        <v>3</v>
      </c>
      <c r="C1549">
        <f t="shared" si="75"/>
        <v>4</v>
      </c>
      <c r="D1549">
        <v>14.374999999999998</v>
      </c>
      <c r="E1549" s="10">
        <f>VLOOKUP(D1549,$J$9:$K$27,2)*$B$7/1.5</f>
        <v>1666.6666666666667</v>
      </c>
    </row>
    <row r="1550" spans="1:5" x14ac:dyDescent="0.2">
      <c r="A1550" s="2">
        <f t="shared" si="73"/>
        <v>42800.208333329596</v>
      </c>
      <c r="B1550">
        <f t="shared" si="74"/>
        <v>3</v>
      </c>
      <c r="C1550">
        <f t="shared" si="75"/>
        <v>5</v>
      </c>
      <c r="D1550">
        <v>10.35</v>
      </c>
      <c r="E1550" s="10">
        <f>VLOOKUP(D1550,$J$9:$K$27,2)*$B$7/1.5</f>
        <v>873.33333333333337</v>
      </c>
    </row>
    <row r="1551" spans="1:5" x14ac:dyDescent="0.2">
      <c r="A1551" s="2">
        <f t="shared" si="73"/>
        <v>42800.24999999626</v>
      </c>
      <c r="B1551">
        <f t="shared" si="74"/>
        <v>3</v>
      </c>
      <c r="C1551">
        <f t="shared" si="75"/>
        <v>6</v>
      </c>
      <c r="D1551">
        <v>6.8999999999999995</v>
      </c>
      <c r="E1551" s="10">
        <f>VLOOKUP(D1551,$J$9:$K$27,2)*$B$7/1.5</f>
        <v>0</v>
      </c>
    </row>
    <row r="1552" spans="1:5" x14ac:dyDescent="0.2">
      <c r="A1552" s="2">
        <f t="shared" si="73"/>
        <v>42800.291666662924</v>
      </c>
      <c r="B1552">
        <f t="shared" si="74"/>
        <v>3</v>
      </c>
      <c r="C1552">
        <f t="shared" si="75"/>
        <v>7</v>
      </c>
      <c r="D1552">
        <v>7.4749999999999996</v>
      </c>
      <c r="E1552" s="10">
        <f>VLOOKUP(D1552,$J$9:$K$27,2)*$B$7/1.5</f>
        <v>0</v>
      </c>
    </row>
    <row r="1553" spans="1:5" x14ac:dyDescent="0.2">
      <c r="A1553" s="2">
        <f t="shared" si="73"/>
        <v>42800.333333329589</v>
      </c>
      <c r="B1553">
        <f t="shared" si="74"/>
        <v>3</v>
      </c>
      <c r="C1553">
        <f t="shared" si="75"/>
        <v>8</v>
      </c>
      <c r="D1553">
        <v>5.75</v>
      </c>
      <c r="E1553" s="10">
        <f>VLOOKUP(D1553,$J$9:$K$27,2)*$B$7/1.5</f>
        <v>0</v>
      </c>
    </row>
    <row r="1554" spans="1:5" x14ac:dyDescent="0.2">
      <c r="A1554" s="2">
        <f t="shared" si="73"/>
        <v>42800.374999996253</v>
      </c>
      <c r="B1554">
        <f t="shared" si="74"/>
        <v>3</v>
      </c>
      <c r="C1554">
        <f t="shared" si="75"/>
        <v>9</v>
      </c>
      <c r="D1554">
        <v>0</v>
      </c>
      <c r="E1554" s="10">
        <f>VLOOKUP(D1554,$J$9:$K$27,2)*$B$7/1.5</f>
        <v>0</v>
      </c>
    </row>
    <row r="1555" spans="1:5" x14ac:dyDescent="0.2">
      <c r="A1555" s="2">
        <f t="shared" si="73"/>
        <v>42800.416666662917</v>
      </c>
      <c r="B1555">
        <f t="shared" si="74"/>
        <v>3</v>
      </c>
      <c r="C1555">
        <f t="shared" si="75"/>
        <v>10</v>
      </c>
      <c r="D1555">
        <v>2.875</v>
      </c>
      <c r="E1555" s="10">
        <f>VLOOKUP(D1555,$J$9:$K$27,2)*$B$7/1.5</f>
        <v>0</v>
      </c>
    </row>
    <row r="1556" spans="1:5" x14ac:dyDescent="0.2">
      <c r="A1556" s="2">
        <f t="shared" si="73"/>
        <v>42800.458333329581</v>
      </c>
      <c r="B1556">
        <f t="shared" si="74"/>
        <v>3</v>
      </c>
      <c r="C1556">
        <f t="shared" si="75"/>
        <v>11</v>
      </c>
      <c r="D1556">
        <v>6.8999999999999995</v>
      </c>
      <c r="E1556" s="10">
        <f>VLOOKUP(D1556,$J$9:$K$27,2)*$B$7/1.5</f>
        <v>0</v>
      </c>
    </row>
    <row r="1557" spans="1:5" x14ac:dyDescent="0.2">
      <c r="A1557" s="2">
        <f t="shared" si="73"/>
        <v>42800.499999996246</v>
      </c>
      <c r="B1557">
        <f t="shared" si="74"/>
        <v>3</v>
      </c>
      <c r="C1557">
        <f t="shared" si="75"/>
        <v>12</v>
      </c>
      <c r="D1557">
        <v>5.75</v>
      </c>
      <c r="E1557" s="10">
        <f>VLOOKUP(D1557,$J$9:$K$27,2)*$B$7/1.5</f>
        <v>0</v>
      </c>
    </row>
    <row r="1558" spans="1:5" x14ac:dyDescent="0.2">
      <c r="A1558" s="2">
        <f t="shared" si="73"/>
        <v>42800.54166666291</v>
      </c>
      <c r="B1558">
        <f t="shared" si="74"/>
        <v>3</v>
      </c>
      <c r="C1558">
        <f t="shared" si="75"/>
        <v>13</v>
      </c>
      <c r="D1558">
        <v>5.75</v>
      </c>
      <c r="E1558" s="10">
        <f>VLOOKUP(D1558,$J$9:$K$27,2)*$B$7/1.5</f>
        <v>0</v>
      </c>
    </row>
    <row r="1559" spans="1:5" x14ac:dyDescent="0.2">
      <c r="A1559" s="2">
        <f t="shared" si="73"/>
        <v>42800.583333329574</v>
      </c>
      <c r="B1559">
        <f t="shared" si="74"/>
        <v>3</v>
      </c>
      <c r="C1559">
        <f t="shared" si="75"/>
        <v>14</v>
      </c>
      <c r="D1559">
        <v>11.5</v>
      </c>
      <c r="E1559" s="10">
        <f>VLOOKUP(D1559,$J$9:$K$27,2)*$B$7/1.5</f>
        <v>873.33333333333337</v>
      </c>
    </row>
    <row r="1560" spans="1:5" x14ac:dyDescent="0.2">
      <c r="A1560" s="2">
        <f t="shared" si="73"/>
        <v>42800.624999996238</v>
      </c>
      <c r="B1560">
        <f t="shared" si="74"/>
        <v>3</v>
      </c>
      <c r="C1560">
        <f t="shared" si="75"/>
        <v>15</v>
      </c>
      <c r="D1560">
        <v>11.5</v>
      </c>
      <c r="E1560" s="10">
        <f>VLOOKUP(D1560,$J$9:$K$27,2)*$B$7/1.5</f>
        <v>873.33333333333337</v>
      </c>
    </row>
    <row r="1561" spans="1:5" x14ac:dyDescent="0.2">
      <c r="A1561" s="2">
        <f t="shared" si="73"/>
        <v>42800.666666662903</v>
      </c>
      <c r="B1561">
        <f t="shared" si="74"/>
        <v>3</v>
      </c>
      <c r="C1561">
        <f t="shared" si="75"/>
        <v>16</v>
      </c>
      <c r="D1561">
        <v>11.5</v>
      </c>
      <c r="E1561" s="10">
        <f>VLOOKUP(D1561,$J$9:$K$27,2)*$B$7/1.5</f>
        <v>873.33333333333337</v>
      </c>
    </row>
    <row r="1562" spans="1:5" x14ac:dyDescent="0.2">
      <c r="A1562" s="2">
        <f t="shared" si="73"/>
        <v>42800.708333329567</v>
      </c>
      <c r="B1562">
        <f t="shared" si="74"/>
        <v>3</v>
      </c>
      <c r="C1562">
        <f t="shared" si="75"/>
        <v>17</v>
      </c>
      <c r="D1562">
        <v>11.5</v>
      </c>
      <c r="E1562" s="10">
        <f>VLOOKUP(D1562,$J$9:$K$27,2)*$B$7/1.5</f>
        <v>873.33333333333337</v>
      </c>
    </row>
    <row r="1563" spans="1:5" x14ac:dyDescent="0.2">
      <c r="A1563" s="2">
        <f t="shared" si="73"/>
        <v>42800.749999996231</v>
      </c>
      <c r="B1563">
        <f t="shared" si="74"/>
        <v>3</v>
      </c>
      <c r="C1563">
        <f t="shared" si="75"/>
        <v>18</v>
      </c>
      <c r="D1563">
        <v>9.1999999999999993</v>
      </c>
      <c r="E1563" s="10">
        <f>VLOOKUP(D1563,$J$9:$K$27,2)*$B$7/1.5</f>
        <v>286.66666666666669</v>
      </c>
    </row>
    <row r="1564" spans="1:5" x14ac:dyDescent="0.2">
      <c r="A1564" s="2">
        <f t="shared" si="73"/>
        <v>42800.791666662895</v>
      </c>
      <c r="B1564">
        <f t="shared" si="74"/>
        <v>3</v>
      </c>
      <c r="C1564">
        <f t="shared" si="75"/>
        <v>19</v>
      </c>
      <c r="D1564">
        <v>8.625</v>
      </c>
      <c r="E1564" s="10">
        <f>VLOOKUP(D1564,$J$9:$K$27,2)*$B$7/1.5</f>
        <v>286.66666666666669</v>
      </c>
    </row>
    <row r="1565" spans="1:5" x14ac:dyDescent="0.2">
      <c r="A1565" s="2">
        <f t="shared" si="73"/>
        <v>42800.83333332956</v>
      </c>
      <c r="B1565">
        <f t="shared" si="74"/>
        <v>3</v>
      </c>
      <c r="C1565">
        <f t="shared" si="75"/>
        <v>20</v>
      </c>
      <c r="D1565">
        <v>8.0499999999999989</v>
      </c>
      <c r="E1565" s="10">
        <f>VLOOKUP(D1565,$J$9:$K$27,2)*$B$7/1.5</f>
        <v>286.66666666666669</v>
      </c>
    </row>
    <row r="1566" spans="1:5" x14ac:dyDescent="0.2">
      <c r="A1566" s="2">
        <f t="shared" si="73"/>
        <v>42800.874999996224</v>
      </c>
      <c r="B1566">
        <f t="shared" si="74"/>
        <v>3</v>
      </c>
      <c r="C1566">
        <f t="shared" si="75"/>
        <v>21</v>
      </c>
      <c r="D1566">
        <v>9.1999999999999993</v>
      </c>
      <c r="E1566" s="10">
        <f>VLOOKUP(D1566,$J$9:$K$27,2)*$B$7/1.5</f>
        <v>286.66666666666669</v>
      </c>
    </row>
    <row r="1567" spans="1:5" x14ac:dyDescent="0.2">
      <c r="A1567" s="2">
        <f t="shared" si="73"/>
        <v>42800.916666662888</v>
      </c>
      <c r="B1567">
        <f t="shared" si="74"/>
        <v>3</v>
      </c>
      <c r="C1567">
        <f t="shared" si="75"/>
        <v>22</v>
      </c>
      <c r="D1567">
        <v>8.625</v>
      </c>
      <c r="E1567" s="10">
        <f>VLOOKUP(D1567,$J$9:$K$27,2)*$B$7/1.5</f>
        <v>286.66666666666669</v>
      </c>
    </row>
    <row r="1568" spans="1:5" x14ac:dyDescent="0.2">
      <c r="A1568" s="2">
        <f t="shared" si="73"/>
        <v>42800.958333329552</v>
      </c>
      <c r="B1568">
        <f t="shared" si="74"/>
        <v>3</v>
      </c>
      <c r="C1568">
        <f t="shared" si="75"/>
        <v>23</v>
      </c>
      <c r="D1568">
        <v>8.0499999999999989</v>
      </c>
      <c r="E1568" s="10">
        <f>VLOOKUP(D1568,$J$9:$K$27,2)*$B$7/1.5</f>
        <v>286.66666666666669</v>
      </c>
    </row>
    <row r="1569" spans="1:5" x14ac:dyDescent="0.2">
      <c r="A1569" s="2">
        <f t="shared" si="73"/>
        <v>42800.999999996217</v>
      </c>
      <c r="B1569">
        <f t="shared" si="74"/>
        <v>3</v>
      </c>
      <c r="C1569">
        <f t="shared" si="75"/>
        <v>0</v>
      </c>
      <c r="D1569">
        <v>9.1999999999999993</v>
      </c>
      <c r="E1569" s="10">
        <f>VLOOKUP(D1569,$J$9:$K$27,2)*$B$7/1.5</f>
        <v>286.66666666666669</v>
      </c>
    </row>
    <row r="1570" spans="1:5" x14ac:dyDescent="0.2">
      <c r="A1570" s="2">
        <f t="shared" si="73"/>
        <v>42801.041666662881</v>
      </c>
      <c r="B1570">
        <f t="shared" si="74"/>
        <v>3</v>
      </c>
      <c r="C1570">
        <f t="shared" si="75"/>
        <v>1</v>
      </c>
      <c r="D1570">
        <v>8.625</v>
      </c>
      <c r="E1570" s="10">
        <f>VLOOKUP(D1570,$J$9:$K$27,2)*$B$7/1.5</f>
        <v>286.66666666666669</v>
      </c>
    </row>
    <row r="1571" spans="1:5" x14ac:dyDescent="0.2">
      <c r="A1571" s="2">
        <f t="shared" si="73"/>
        <v>42801.083333329545</v>
      </c>
      <c r="B1571">
        <f t="shared" si="74"/>
        <v>3</v>
      </c>
      <c r="C1571">
        <f t="shared" si="75"/>
        <v>2</v>
      </c>
      <c r="D1571">
        <v>8.0499999999999989</v>
      </c>
      <c r="E1571" s="10">
        <f>VLOOKUP(D1571,$J$9:$K$27,2)*$B$7/1.5</f>
        <v>286.66666666666669</v>
      </c>
    </row>
    <row r="1572" spans="1:5" x14ac:dyDescent="0.2">
      <c r="A1572" s="2">
        <f t="shared" si="73"/>
        <v>42801.124999996209</v>
      </c>
      <c r="B1572">
        <f t="shared" si="74"/>
        <v>3</v>
      </c>
      <c r="C1572">
        <f t="shared" si="75"/>
        <v>3</v>
      </c>
      <c r="D1572">
        <v>8.0499999999999989</v>
      </c>
      <c r="E1572" s="10">
        <f>VLOOKUP(D1572,$J$9:$K$27,2)*$B$7/1.5</f>
        <v>286.66666666666669</v>
      </c>
    </row>
    <row r="1573" spans="1:5" x14ac:dyDescent="0.2">
      <c r="A1573" s="2">
        <f t="shared" si="73"/>
        <v>42801.166666662873</v>
      </c>
      <c r="B1573">
        <f t="shared" si="74"/>
        <v>3</v>
      </c>
      <c r="C1573">
        <f t="shared" si="75"/>
        <v>4</v>
      </c>
      <c r="D1573">
        <v>8.0499999999999989</v>
      </c>
      <c r="E1573" s="10">
        <f>VLOOKUP(D1573,$J$9:$K$27,2)*$B$7/1.5</f>
        <v>286.66666666666669</v>
      </c>
    </row>
    <row r="1574" spans="1:5" x14ac:dyDescent="0.2">
      <c r="A1574" s="2">
        <f t="shared" si="73"/>
        <v>42801.208333329538</v>
      </c>
      <c r="B1574">
        <f t="shared" si="74"/>
        <v>3</v>
      </c>
      <c r="C1574">
        <f t="shared" si="75"/>
        <v>5</v>
      </c>
      <c r="D1574">
        <v>6.8999999999999995</v>
      </c>
      <c r="E1574" s="10">
        <f>VLOOKUP(D1574,$J$9:$K$27,2)*$B$7/1.5</f>
        <v>0</v>
      </c>
    </row>
    <row r="1575" spans="1:5" x14ac:dyDescent="0.2">
      <c r="A1575" s="2">
        <f t="shared" si="73"/>
        <v>42801.249999996202</v>
      </c>
      <c r="B1575">
        <f t="shared" si="74"/>
        <v>3</v>
      </c>
      <c r="C1575">
        <f t="shared" si="75"/>
        <v>6</v>
      </c>
      <c r="D1575">
        <v>9.1999999999999993</v>
      </c>
      <c r="E1575" s="10">
        <f>VLOOKUP(D1575,$J$9:$K$27,2)*$B$7/1.5</f>
        <v>286.66666666666669</v>
      </c>
    </row>
    <row r="1576" spans="1:5" x14ac:dyDescent="0.2">
      <c r="A1576" s="2">
        <f t="shared" si="73"/>
        <v>42801.291666662866</v>
      </c>
      <c r="B1576">
        <f t="shared" si="74"/>
        <v>3</v>
      </c>
      <c r="C1576">
        <f t="shared" si="75"/>
        <v>7</v>
      </c>
      <c r="D1576">
        <v>9.1999999999999993</v>
      </c>
      <c r="E1576" s="10">
        <f>VLOOKUP(D1576,$J$9:$K$27,2)*$B$7/1.5</f>
        <v>286.66666666666669</v>
      </c>
    </row>
    <row r="1577" spans="1:5" x14ac:dyDescent="0.2">
      <c r="A1577" s="2">
        <f t="shared" si="73"/>
        <v>42801.33333332953</v>
      </c>
      <c r="B1577">
        <f t="shared" si="74"/>
        <v>3</v>
      </c>
      <c r="C1577">
        <f t="shared" si="75"/>
        <v>8</v>
      </c>
      <c r="D1577">
        <v>12.649999999999999</v>
      </c>
      <c r="E1577" s="10">
        <f>VLOOKUP(D1577,$J$9:$K$27,2)*$B$7/1.5</f>
        <v>1666.6666666666667</v>
      </c>
    </row>
    <row r="1578" spans="1:5" x14ac:dyDescent="0.2">
      <c r="A1578" s="2">
        <f t="shared" si="73"/>
        <v>42801.374999996195</v>
      </c>
      <c r="B1578">
        <f t="shared" si="74"/>
        <v>3</v>
      </c>
      <c r="C1578">
        <f t="shared" si="75"/>
        <v>9</v>
      </c>
      <c r="D1578">
        <v>14.95</v>
      </c>
      <c r="E1578" s="10">
        <f>VLOOKUP(D1578,$J$9:$K$27,2)*$B$7/1.5</f>
        <v>2773.3333333333335</v>
      </c>
    </row>
    <row r="1579" spans="1:5" x14ac:dyDescent="0.2">
      <c r="A1579" s="2">
        <f t="shared" si="73"/>
        <v>42801.416666662859</v>
      </c>
      <c r="B1579">
        <f t="shared" si="74"/>
        <v>3</v>
      </c>
      <c r="C1579">
        <f t="shared" si="75"/>
        <v>10</v>
      </c>
      <c r="D1579">
        <v>13.799999999999999</v>
      </c>
      <c r="E1579" s="10">
        <f>VLOOKUP(D1579,$J$9:$K$27,2)*$B$7/1.5</f>
        <v>1666.6666666666667</v>
      </c>
    </row>
    <row r="1580" spans="1:5" x14ac:dyDescent="0.2">
      <c r="A1580" s="2">
        <f t="shared" si="73"/>
        <v>42801.458333329523</v>
      </c>
      <c r="B1580">
        <f t="shared" si="74"/>
        <v>3</v>
      </c>
      <c r="C1580">
        <f t="shared" si="75"/>
        <v>11</v>
      </c>
      <c r="D1580">
        <v>11.5</v>
      </c>
      <c r="E1580" s="10">
        <f>VLOOKUP(D1580,$J$9:$K$27,2)*$B$7/1.5</f>
        <v>873.33333333333337</v>
      </c>
    </row>
    <row r="1581" spans="1:5" x14ac:dyDescent="0.2">
      <c r="A1581" s="2">
        <f t="shared" si="73"/>
        <v>42801.499999996187</v>
      </c>
      <c r="B1581">
        <f t="shared" si="74"/>
        <v>3</v>
      </c>
      <c r="C1581">
        <f t="shared" si="75"/>
        <v>12</v>
      </c>
      <c r="D1581">
        <v>11.5</v>
      </c>
      <c r="E1581" s="10">
        <f>VLOOKUP(D1581,$J$9:$K$27,2)*$B$7/1.5</f>
        <v>873.33333333333337</v>
      </c>
    </row>
    <row r="1582" spans="1:5" x14ac:dyDescent="0.2">
      <c r="A1582" s="2">
        <f t="shared" si="73"/>
        <v>42801.541666662852</v>
      </c>
      <c r="B1582">
        <f t="shared" si="74"/>
        <v>3</v>
      </c>
      <c r="C1582">
        <f t="shared" si="75"/>
        <v>13</v>
      </c>
      <c r="D1582">
        <v>13.799999999999999</v>
      </c>
      <c r="E1582" s="10">
        <f>VLOOKUP(D1582,$J$9:$K$27,2)*$B$7/1.5</f>
        <v>1666.6666666666667</v>
      </c>
    </row>
    <row r="1583" spans="1:5" x14ac:dyDescent="0.2">
      <c r="A1583" s="2">
        <f t="shared" si="73"/>
        <v>42801.583333329516</v>
      </c>
      <c r="B1583">
        <f t="shared" si="74"/>
        <v>3</v>
      </c>
      <c r="C1583">
        <f t="shared" si="75"/>
        <v>14</v>
      </c>
      <c r="D1583">
        <v>17.25</v>
      </c>
      <c r="E1583" s="10">
        <f>VLOOKUP(D1583,$J$9:$K$27,2)*$B$7/1.5</f>
        <v>4266.666666666667</v>
      </c>
    </row>
    <row r="1584" spans="1:5" x14ac:dyDescent="0.2">
      <c r="A1584" s="2">
        <f t="shared" si="73"/>
        <v>42801.62499999618</v>
      </c>
      <c r="B1584">
        <f t="shared" si="74"/>
        <v>3</v>
      </c>
      <c r="C1584">
        <f t="shared" si="75"/>
        <v>15</v>
      </c>
      <c r="D1584">
        <v>14.95</v>
      </c>
      <c r="E1584" s="10">
        <f>VLOOKUP(D1584,$J$9:$K$27,2)*$B$7/1.5</f>
        <v>2773.3333333333335</v>
      </c>
    </row>
    <row r="1585" spans="1:5" x14ac:dyDescent="0.2">
      <c r="A1585" s="2">
        <f t="shared" si="73"/>
        <v>42801.666666662844</v>
      </c>
      <c r="B1585">
        <f t="shared" si="74"/>
        <v>3</v>
      </c>
      <c r="C1585">
        <f t="shared" si="75"/>
        <v>16</v>
      </c>
      <c r="D1585">
        <v>11.5</v>
      </c>
      <c r="E1585" s="10">
        <f>VLOOKUP(D1585,$J$9:$K$27,2)*$B$7/1.5</f>
        <v>873.33333333333337</v>
      </c>
    </row>
    <row r="1586" spans="1:5" x14ac:dyDescent="0.2">
      <c r="A1586" s="2">
        <f t="shared" si="73"/>
        <v>42801.708333329509</v>
      </c>
      <c r="B1586">
        <f t="shared" si="74"/>
        <v>3</v>
      </c>
      <c r="C1586">
        <f t="shared" si="75"/>
        <v>17</v>
      </c>
      <c r="D1586">
        <v>10.35</v>
      </c>
      <c r="E1586" s="10">
        <f>VLOOKUP(D1586,$J$9:$K$27,2)*$B$7/1.5</f>
        <v>873.33333333333337</v>
      </c>
    </row>
    <row r="1587" spans="1:5" x14ac:dyDescent="0.2">
      <c r="A1587" s="2">
        <f t="shared" si="73"/>
        <v>42801.749999996173</v>
      </c>
      <c r="B1587">
        <f t="shared" si="74"/>
        <v>3</v>
      </c>
      <c r="C1587">
        <f t="shared" si="75"/>
        <v>18</v>
      </c>
      <c r="D1587">
        <v>10.35</v>
      </c>
      <c r="E1587" s="10">
        <f>VLOOKUP(D1587,$J$9:$K$27,2)*$B$7/1.5</f>
        <v>873.33333333333337</v>
      </c>
    </row>
    <row r="1588" spans="1:5" x14ac:dyDescent="0.2">
      <c r="A1588" s="2">
        <f t="shared" si="73"/>
        <v>42801.791666662837</v>
      </c>
      <c r="B1588">
        <f t="shared" si="74"/>
        <v>3</v>
      </c>
      <c r="C1588">
        <f t="shared" si="75"/>
        <v>19</v>
      </c>
      <c r="D1588">
        <v>10.924999999999999</v>
      </c>
      <c r="E1588" s="10">
        <f>VLOOKUP(D1588,$J$9:$K$27,2)*$B$7/1.5</f>
        <v>873.33333333333337</v>
      </c>
    </row>
    <row r="1589" spans="1:5" x14ac:dyDescent="0.2">
      <c r="A1589" s="2">
        <f t="shared" si="73"/>
        <v>42801.833333329501</v>
      </c>
      <c r="B1589">
        <f t="shared" si="74"/>
        <v>3</v>
      </c>
      <c r="C1589">
        <f t="shared" si="75"/>
        <v>20</v>
      </c>
      <c r="D1589">
        <v>10.924999999999999</v>
      </c>
      <c r="E1589" s="10">
        <f>VLOOKUP(D1589,$J$9:$K$27,2)*$B$7/1.5</f>
        <v>873.33333333333337</v>
      </c>
    </row>
    <row r="1590" spans="1:5" x14ac:dyDescent="0.2">
      <c r="A1590" s="2">
        <f t="shared" si="73"/>
        <v>42801.874999996166</v>
      </c>
      <c r="B1590">
        <f t="shared" si="74"/>
        <v>3</v>
      </c>
      <c r="C1590">
        <f t="shared" si="75"/>
        <v>21</v>
      </c>
      <c r="D1590">
        <v>11.5</v>
      </c>
      <c r="E1590" s="10">
        <f>VLOOKUP(D1590,$J$9:$K$27,2)*$B$7/1.5</f>
        <v>873.33333333333337</v>
      </c>
    </row>
    <row r="1591" spans="1:5" x14ac:dyDescent="0.2">
      <c r="A1591" s="2">
        <f t="shared" si="73"/>
        <v>42801.91666666283</v>
      </c>
      <c r="B1591">
        <f t="shared" si="74"/>
        <v>3</v>
      </c>
      <c r="C1591">
        <f t="shared" si="75"/>
        <v>22</v>
      </c>
      <c r="D1591">
        <v>12.074999999999999</v>
      </c>
      <c r="E1591" s="10">
        <f>VLOOKUP(D1591,$J$9:$K$27,2)*$B$7/1.5</f>
        <v>873.33333333333337</v>
      </c>
    </row>
    <row r="1592" spans="1:5" x14ac:dyDescent="0.2">
      <c r="A1592" s="2">
        <f t="shared" si="73"/>
        <v>42801.958333329494</v>
      </c>
      <c r="B1592">
        <f t="shared" si="74"/>
        <v>3</v>
      </c>
      <c r="C1592">
        <f t="shared" si="75"/>
        <v>23</v>
      </c>
      <c r="D1592">
        <v>11.5</v>
      </c>
      <c r="E1592" s="10">
        <f>VLOOKUP(D1592,$J$9:$K$27,2)*$B$7/1.5</f>
        <v>873.33333333333337</v>
      </c>
    </row>
    <row r="1593" spans="1:5" x14ac:dyDescent="0.2">
      <c r="A1593" s="2">
        <f t="shared" si="73"/>
        <v>42801.999999996158</v>
      </c>
      <c r="B1593">
        <f t="shared" si="74"/>
        <v>3</v>
      </c>
      <c r="C1593">
        <f t="shared" si="75"/>
        <v>0</v>
      </c>
      <c r="D1593">
        <v>14.95</v>
      </c>
      <c r="E1593" s="10">
        <f>VLOOKUP(D1593,$J$9:$K$27,2)*$B$7/1.5</f>
        <v>2773.3333333333335</v>
      </c>
    </row>
    <row r="1594" spans="1:5" x14ac:dyDescent="0.2">
      <c r="A1594" s="2">
        <f t="shared" si="73"/>
        <v>42802.041666662823</v>
      </c>
      <c r="B1594">
        <f t="shared" si="74"/>
        <v>3</v>
      </c>
      <c r="C1594">
        <f t="shared" si="75"/>
        <v>1</v>
      </c>
      <c r="D1594">
        <v>13.799999999999999</v>
      </c>
      <c r="E1594" s="10">
        <f>VLOOKUP(D1594,$J$9:$K$27,2)*$B$7/1.5</f>
        <v>1666.6666666666667</v>
      </c>
    </row>
    <row r="1595" spans="1:5" x14ac:dyDescent="0.2">
      <c r="A1595" s="2">
        <f t="shared" si="73"/>
        <v>42802.083333329487</v>
      </c>
      <c r="B1595">
        <f t="shared" si="74"/>
        <v>3</v>
      </c>
      <c r="C1595">
        <f t="shared" si="75"/>
        <v>2</v>
      </c>
      <c r="D1595">
        <v>12.649999999999999</v>
      </c>
      <c r="E1595" s="10">
        <f>VLOOKUP(D1595,$J$9:$K$27,2)*$B$7/1.5</f>
        <v>1666.6666666666667</v>
      </c>
    </row>
    <row r="1596" spans="1:5" x14ac:dyDescent="0.2">
      <c r="A1596" s="2">
        <f t="shared" si="73"/>
        <v>42802.124999996151</v>
      </c>
      <c r="B1596">
        <f t="shared" si="74"/>
        <v>3</v>
      </c>
      <c r="C1596">
        <f t="shared" si="75"/>
        <v>3</v>
      </c>
      <c r="D1596">
        <v>16.099999999999998</v>
      </c>
      <c r="E1596" s="10">
        <f>VLOOKUP(D1596,$J$9:$K$27,2)*$B$7/1.5</f>
        <v>2773.3333333333335</v>
      </c>
    </row>
    <row r="1597" spans="1:5" x14ac:dyDescent="0.2">
      <c r="A1597" s="2">
        <f t="shared" si="73"/>
        <v>42802.166666662815</v>
      </c>
      <c r="B1597">
        <f t="shared" si="74"/>
        <v>3</v>
      </c>
      <c r="C1597">
        <f t="shared" si="75"/>
        <v>4</v>
      </c>
      <c r="D1597">
        <v>15.524999999999999</v>
      </c>
      <c r="E1597" s="10">
        <f>VLOOKUP(D1597,$J$9:$K$27,2)*$B$7/1.5</f>
        <v>2773.3333333333335</v>
      </c>
    </row>
    <row r="1598" spans="1:5" x14ac:dyDescent="0.2">
      <c r="A1598" s="2">
        <f t="shared" si="73"/>
        <v>42802.20833332948</v>
      </c>
      <c r="B1598">
        <f t="shared" si="74"/>
        <v>3</v>
      </c>
      <c r="C1598">
        <f t="shared" si="75"/>
        <v>5</v>
      </c>
      <c r="D1598">
        <v>15.716666666666665</v>
      </c>
      <c r="E1598" s="10">
        <f>VLOOKUP(D1598,$J$9:$K$27,2)*$B$7/1.5</f>
        <v>2773.3333333333335</v>
      </c>
    </row>
    <row r="1599" spans="1:5" x14ac:dyDescent="0.2">
      <c r="A1599" s="2">
        <f t="shared" si="73"/>
        <v>42802.249999996144</v>
      </c>
      <c r="B1599">
        <f t="shared" si="74"/>
        <v>3</v>
      </c>
      <c r="C1599">
        <f t="shared" si="75"/>
        <v>6</v>
      </c>
      <c r="D1599">
        <v>18.974999999999998</v>
      </c>
      <c r="E1599" s="10">
        <f>VLOOKUP(D1599,$J$9:$K$27,2)*$B$7/1.5</f>
        <v>4266.666666666667</v>
      </c>
    </row>
    <row r="1600" spans="1:5" x14ac:dyDescent="0.2">
      <c r="A1600" s="2">
        <f t="shared" si="73"/>
        <v>42802.291666662808</v>
      </c>
      <c r="B1600">
        <f t="shared" si="74"/>
        <v>3</v>
      </c>
      <c r="C1600">
        <f t="shared" si="75"/>
        <v>7</v>
      </c>
      <c r="D1600">
        <v>17.25</v>
      </c>
      <c r="E1600" s="10">
        <f>VLOOKUP(D1600,$J$9:$K$27,2)*$B$7/1.5</f>
        <v>4266.666666666667</v>
      </c>
    </row>
    <row r="1601" spans="1:5" x14ac:dyDescent="0.2">
      <c r="A1601" s="2">
        <f t="shared" si="73"/>
        <v>42802.333333329472</v>
      </c>
      <c r="B1601">
        <f t="shared" si="74"/>
        <v>3</v>
      </c>
      <c r="C1601">
        <f t="shared" si="75"/>
        <v>8</v>
      </c>
      <c r="D1601">
        <v>18.974999999999998</v>
      </c>
      <c r="E1601" s="10">
        <f>VLOOKUP(D1601,$J$9:$K$27,2)*$B$7/1.5</f>
        <v>4266.666666666667</v>
      </c>
    </row>
    <row r="1602" spans="1:5" x14ac:dyDescent="0.2">
      <c r="A1602" s="2">
        <f t="shared" si="73"/>
        <v>42802.374999996136</v>
      </c>
      <c r="B1602">
        <f t="shared" si="74"/>
        <v>3</v>
      </c>
      <c r="C1602">
        <f t="shared" si="75"/>
        <v>9</v>
      </c>
      <c r="D1602">
        <v>17.25</v>
      </c>
      <c r="E1602" s="10">
        <f>VLOOKUP(D1602,$J$9:$K$27,2)*$B$7/1.5</f>
        <v>4266.666666666667</v>
      </c>
    </row>
    <row r="1603" spans="1:5" x14ac:dyDescent="0.2">
      <c r="A1603" s="2">
        <f t="shared" si="73"/>
        <v>42802.416666662801</v>
      </c>
      <c r="B1603">
        <f t="shared" si="74"/>
        <v>3</v>
      </c>
      <c r="C1603">
        <f t="shared" si="75"/>
        <v>10</v>
      </c>
      <c r="D1603">
        <v>12.649999999999999</v>
      </c>
      <c r="E1603" s="10">
        <f>VLOOKUP(D1603,$J$9:$K$27,2)*$B$7/1.5</f>
        <v>1666.6666666666667</v>
      </c>
    </row>
    <row r="1604" spans="1:5" x14ac:dyDescent="0.2">
      <c r="A1604" s="2">
        <f t="shared" si="73"/>
        <v>42802.458333329465</v>
      </c>
      <c r="B1604">
        <f t="shared" si="74"/>
        <v>3</v>
      </c>
      <c r="C1604">
        <f t="shared" si="75"/>
        <v>11</v>
      </c>
      <c r="D1604">
        <v>17.25</v>
      </c>
      <c r="E1604" s="10">
        <f>VLOOKUP(D1604,$J$9:$K$27,2)*$B$7/1.5</f>
        <v>4266.666666666667</v>
      </c>
    </row>
    <row r="1605" spans="1:5" x14ac:dyDescent="0.2">
      <c r="A1605" s="2">
        <f t="shared" si="73"/>
        <v>42802.499999996129</v>
      </c>
      <c r="B1605">
        <f t="shared" si="74"/>
        <v>3</v>
      </c>
      <c r="C1605">
        <f t="shared" si="75"/>
        <v>12</v>
      </c>
      <c r="D1605">
        <v>19.549999999999997</v>
      </c>
      <c r="E1605" s="10">
        <f>VLOOKUP(D1605,$J$9:$K$27,2)*$B$7/1.5</f>
        <v>6160</v>
      </c>
    </row>
    <row r="1606" spans="1:5" x14ac:dyDescent="0.2">
      <c r="A1606" s="2">
        <f t="shared" si="73"/>
        <v>42802.541666662793</v>
      </c>
      <c r="B1606">
        <f t="shared" si="74"/>
        <v>3</v>
      </c>
      <c r="C1606">
        <f t="shared" si="75"/>
        <v>13</v>
      </c>
      <c r="D1606">
        <v>18.974999999999998</v>
      </c>
      <c r="E1606" s="10">
        <f>VLOOKUP(D1606,$J$9:$K$27,2)*$B$7/1.5</f>
        <v>4266.666666666667</v>
      </c>
    </row>
    <row r="1607" spans="1:5" x14ac:dyDescent="0.2">
      <c r="A1607" s="2">
        <f t="shared" si="73"/>
        <v>42802.583333329458</v>
      </c>
      <c r="B1607">
        <f t="shared" si="74"/>
        <v>3</v>
      </c>
      <c r="C1607">
        <f t="shared" si="75"/>
        <v>14</v>
      </c>
      <c r="D1607">
        <v>19.549999999999997</v>
      </c>
      <c r="E1607" s="10">
        <f>VLOOKUP(D1607,$J$9:$K$27,2)*$B$7/1.5</f>
        <v>6160</v>
      </c>
    </row>
    <row r="1608" spans="1:5" x14ac:dyDescent="0.2">
      <c r="A1608" s="2">
        <f t="shared" si="73"/>
        <v>42802.624999996122</v>
      </c>
      <c r="B1608">
        <f t="shared" si="74"/>
        <v>3</v>
      </c>
      <c r="C1608">
        <f t="shared" si="75"/>
        <v>15</v>
      </c>
      <c r="D1608">
        <v>20.7</v>
      </c>
      <c r="E1608" s="10">
        <f>VLOOKUP(D1608,$J$9:$K$27,2)*$B$7/1.5</f>
        <v>6160</v>
      </c>
    </row>
    <row r="1609" spans="1:5" x14ac:dyDescent="0.2">
      <c r="A1609" s="2">
        <f t="shared" si="73"/>
        <v>42802.666666662786</v>
      </c>
      <c r="B1609">
        <f t="shared" si="74"/>
        <v>3</v>
      </c>
      <c r="C1609">
        <f t="shared" si="75"/>
        <v>16</v>
      </c>
      <c r="D1609">
        <v>18.399999999999999</v>
      </c>
      <c r="E1609" s="10">
        <f>VLOOKUP(D1609,$J$9:$K$27,2)*$B$7/1.5</f>
        <v>4266.666666666667</v>
      </c>
    </row>
    <row r="1610" spans="1:5" x14ac:dyDescent="0.2">
      <c r="A1610" s="2">
        <f t="shared" si="73"/>
        <v>42802.70833332945</v>
      </c>
      <c r="B1610">
        <f t="shared" si="74"/>
        <v>3</v>
      </c>
      <c r="C1610">
        <f t="shared" si="75"/>
        <v>17</v>
      </c>
      <c r="D1610">
        <v>16.099999999999998</v>
      </c>
      <c r="E1610" s="10">
        <f>VLOOKUP(D1610,$J$9:$K$27,2)*$B$7/1.5</f>
        <v>2773.3333333333335</v>
      </c>
    </row>
    <row r="1611" spans="1:5" x14ac:dyDescent="0.2">
      <c r="A1611" s="2">
        <f t="shared" ref="A1611:A1674" si="76">A1610+1/24</f>
        <v>42802.749999996115</v>
      </c>
      <c r="B1611">
        <f t="shared" ref="B1611:B1674" si="77">MONTH(A1611)</f>
        <v>3</v>
      </c>
      <c r="C1611">
        <f t="shared" ref="C1611:C1674" si="78">HOUR(A1611)</f>
        <v>18</v>
      </c>
      <c r="D1611">
        <v>10.35</v>
      </c>
      <c r="E1611" s="10">
        <f>VLOOKUP(D1611,$J$9:$K$27,2)*$B$7/1.5</f>
        <v>873.33333333333337</v>
      </c>
    </row>
    <row r="1612" spans="1:5" x14ac:dyDescent="0.2">
      <c r="A1612" s="2">
        <f t="shared" si="76"/>
        <v>42802.791666662779</v>
      </c>
      <c r="B1612">
        <f t="shared" si="77"/>
        <v>3</v>
      </c>
      <c r="C1612">
        <f t="shared" si="78"/>
        <v>19</v>
      </c>
      <c r="D1612">
        <v>12.649999999999999</v>
      </c>
      <c r="E1612" s="10">
        <f>VLOOKUP(D1612,$J$9:$K$27,2)*$B$7/1.5</f>
        <v>1666.6666666666667</v>
      </c>
    </row>
    <row r="1613" spans="1:5" x14ac:dyDescent="0.2">
      <c r="A1613" s="2">
        <f t="shared" si="76"/>
        <v>42802.833333329443</v>
      </c>
      <c r="B1613">
        <f t="shared" si="77"/>
        <v>3</v>
      </c>
      <c r="C1613">
        <f t="shared" si="78"/>
        <v>20</v>
      </c>
      <c r="D1613">
        <v>16.099999999999998</v>
      </c>
      <c r="E1613" s="10">
        <f>VLOOKUP(D1613,$J$9:$K$27,2)*$B$7/1.5</f>
        <v>2773.3333333333335</v>
      </c>
    </row>
    <row r="1614" spans="1:5" x14ac:dyDescent="0.2">
      <c r="A1614" s="2">
        <f t="shared" si="76"/>
        <v>42802.874999996107</v>
      </c>
      <c r="B1614">
        <f t="shared" si="77"/>
        <v>3</v>
      </c>
      <c r="C1614">
        <f t="shared" si="78"/>
        <v>21</v>
      </c>
      <c r="D1614">
        <v>18.399999999999999</v>
      </c>
      <c r="E1614" s="10">
        <f>VLOOKUP(D1614,$J$9:$K$27,2)*$B$7/1.5</f>
        <v>4266.666666666667</v>
      </c>
    </row>
    <row r="1615" spans="1:5" x14ac:dyDescent="0.2">
      <c r="A1615" s="2">
        <f t="shared" si="76"/>
        <v>42802.916666662772</v>
      </c>
      <c r="B1615">
        <f t="shared" si="77"/>
        <v>3</v>
      </c>
      <c r="C1615">
        <f t="shared" si="78"/>
        <v>22</v>
      </c>
      <c r="D1615">
        <v>17.25</v>
      </c>
      <c r="E1615" s="10">
        <f>VLOOKUP(D1615,$J$9:$K$27,2)*$B$7/1.5</f>
        <v>4266.666666666667</v>
      </c>
    </row>
    <row r="1616" spans="1:5" x14ac:dyDescent="0.2">
      <c r="A1616" s="2">
        <f t="shared" si="76"/>
        <v>42802.958333329436</v>
      </c>
      <c r="B1616">
        <f t="shared" si="77"/>
        <v>3</v>
      </c>
      <c r="C1616">
        <f t="shared" si="78"/>
        <v>23</v>
      </c>
      <c r="D1616">
        <v>19.549999999999997</v>
      </c>
      <c r="E1616" s="10">
        <f>VLOOKUP(D1616,$J$9:$K$27,2)*$B$7/1.5</f>
        <v>6160</v>
      </c>
    </row>
    <row r="1617" spans="1:5" x14ac:dyDescent="0.2">
      <c r="A1617" s="2">
        <f t="shared" si="76"/>
        <v>42802.9999999961</v>
      </c>
      <c r="B1617">
        <f t="shared" si="77"/>
        <v>3</v>
      </c>
      <c r="C1617">
        <f t="shared" si="78"/>
        <v>0</v>
      </c>
      <c r="D1617">
        <v>12.649999999999999</v>
      </c>
      <c r="E1617" s="10">
        <f>VLOOKUP(D1617,$J$9:$K$27,2)*$B$7/1.5</f>
        <v>1666.6666666666667</v>
      </c>
    </row>
    <row r="1618" spans="1:5" x14ac:dyDescent="0.2">
      <c r="A1618" s="2">
        <f t="shared" si="76"/>
        <v>42803.041666662764</v>
      </c>
      <c r="B1618">
        <f t="shared" si="77"/>
        <v>3</v>
      </c>
      <c r="C1618">
        <f t="shared" si="78"/>
        <v>1</v>
      </c>
      <c r="D1618">
        <v>12.649999999999999</v>
      </c>
      <c r="E1618" s="10">
        <f>VLOOKUP(D1618,$J$9:$K$27,2)*$B$7/1.5</f>
        <v>1666.6666666666667</v>
      </c>
    </row>
    <row r="1619" spans="1:5" x14ac:dyDescent="0.2">
      <c r="A1619" s="2">
        <f t="shared" si="76"/>
        <v>42803.083333329429</v>
      </c>
      <c r="B1619">
        <f t="shared" si="77"/>
        <v>3</v>
      </c>
      <c r="C1619">
        <f t="shared" si="78"/>
        <v>2</v>
      </c>
      <c r="D1619">
        <v>12.649999999999999</v>
      </c>
      <c r="E1619" s="10">
        <f>VLOOKUP(D1619,$J$9:$K$27,2)*$B$7/1.5</f>
        <v>1666.6666666666667</v>
      </c>
    </row>
    <row r="1620" spans="1:5" x14ac:dyDescent="0.2">
      <c r="A1620" s="2">
        <f t="shared" si="76"/>
        <v>42803.124999996093</v>
      </c>
      <c r="B1620">
        <f t="shared" si="77"/>
        <v>3</v>
      </c>
      <c r="C1620">
        <f t="shared" si="78"/>
        <v>3</v>
      </c>
      <c r="D1620">
        <v>12.649999999999999</v>
      </c>
      <c r="E1620" s="10">
        <f>VLOOKUP(D1620,$J$9:$K$27,2)*$B$7/1.5</f>
        <v>1666.6666666666667</v>
      </c>
    </row>
    <row r="1621" spans="1:5" x14ac:dyDescent="0.2">
      <c r="A1621" s="2">
        <f t="shared" si="76"/>
        <v>42803.166666662757</v>
      </c>
      <c r="B1621">
        <f t="shared" si="77"/>
        <v>3</v>
      </c>
      <c r="C1621">
        <f t="shared" si="78"/>
        <v>4</v>
      </c>
      <c r="D1621">
        <v>12.649999999999999</v>
      </c>
      <c r="E1621" s="10">
        <f>VLOOKUP(D1621,$J$9:$K$27,2)*$B$7/1.5</f>
        <v>1666.6666666666667</v>
      </c>
    </row>
    <row r="1622" spans="1:5" x14ac:dyDescent="0.2">
      <c r="A1622" s="2">
        <f t="shared" si="76"/>
        <v>42803.208333329421</v>
      </c>
      <c r="B1622">
        <f t="shared" si="77"/>
        <v>3</v>
      </c>
      <c r="C1622">
        <f t="shared" si="78"/>
        <v>5</v>
      </c>
      <c r="D1622">
        <v>12.649999999999999</v>
      </c>
      <c r="E1622" s="10">
        <f>VLOOKUP(D1622,$J$9:$K$27,2)*$B$7/1.5</f>
        <v>1666.6666666666667</v>
      </c>
    </row>
    <row r="1623" spans="1:5" x14ac:dyDescent="0.2">
      <c r="A1623" s="2">
        <f t="shared" si="76"/>
        <v>42803.249999996086</v>
      </c>
      <c r="B1623">
        <f t="shared" si="77"/>
        <v>3</v>
      </c>
      <c r="C1623">
        <f t="shared" si="78"/>
        <v>6</v>
      </c>
      <c r="D1623">
        <v>11.5</v>
      </c>
      <c r="E1623" s="10">
        <f>VLOOKUP(D1623,$J$9:$K$27,2)*$B$7/1.5</f>
        <v>873.33333333333337</v>
      </c>
    </row>
    <row r="1624" spans="1:5" x14ac:dyDescent="0.2">
      <c r="A1624" s="2">
        <f t="shared" si="76"/>
        <v>42803.29166666275</v>
      </c>
      <c r="B1624">
        <f t="shared" si="77"/>
        <v>3</v>
      </c>
      <c r="C1624">
        <f t="shared" si="78"/>
        <v>7</v>
      </c>
      <c r="D1624">
        <v>13.799999999999999</v>
      </c>
      <c r="E1624" s="10">
        <f>VLOOKUP(D1624,$J$9:$K$27,2)*$B$7/1.5</f>
        <v>1666.6666666666667</v>
      </c>
    </row>
    <row r="1625" spans="1:5" x14ac:dyDescent="0.2">
      <c r="A1625" s="2">
        <f t="shared" si="76"/>
        <v>42803.333333329414</v>
      </c>
      <c r="B1625">
        <f t="shared" si="77"/>
        <v>3</v>
      </c>
      <c r="C1625">
        <f t="shared" si="78"/>
        <v>8</v>
      </c>
      <c r="D1625">
        <v>28.749999999999996</v>
      </c>
      <c r="E1625" s="10">
        <f>VLOOKUP(D1625,$J$9:$K$27,2)*$B$7/1.5</f>
        <v>9873.3333333333339</v>
      </c>
    </row>
    <row r="1626" spans="1:5" x14ac:dyDescent="0.2">
      <c r="A1626" s="2">
        <f t="shared" si="76"/>
        <v>42803.374999996078</v>
      </c>
      <c r="B1626">
        <f t="shared" si="77"/>
        <v>3</v>
      </c>
      <c r="C1626">
        <f t="shared" si="78"/>
        <v>9</v>
      </c>
      <c r="D1626">
        <v>34.5</v>
      </c>
      <c r="E1626" s="10">
        <f>VLOOKUP(D1626,$J$9:$K$27,2)*$B$7/1.5</f>
        <v>10000</v>
      </c>
    </row>
    <row r="1627" spans="1:5" x14ac:dyDescent="0.2">
      <c r="A1627" s="2">
        <f t="shared" si="76"/>
        <v>42803.416666662743</v>
      </c>
      <c r="B1627">
        <f t="shared" si="77"/>
        <v>3</v>
      </c>
      <c r="C1627">
        <f t="shared" si="78"/>
        <v>10</v>
      </c>
      <c r="D1627">
        <v>28.749999999999996</v>
      </c>
      <c r="E1627" s="10">
        <f>VLOOKUP(D1627,$J$9:$K$27,2)*$B$7/1.5</f>
        <v>9873.3333333333339</v>
      </c>
    </row>
    <row r="1628" spans="1:5" x14ac:dyDescent="0.2">
      <c r="A1628" s="2">
        <f t="shared" si="76"/>
        <v>42803.458333329407</v>
      </c>
      <c r="B1628">
        <f t="shared" si="77"/>
        <v>3</v>
      </c>
      <c r="C1628">
        <f t="shared" si="78"/>
        <v>11</v>
      </c>
      <c r="D1628">
        <v>27.599999999999998</v>
      </c>
      <c r="E1628" s="10">
        <f>VLOOKUP(D1628,$J$9:$K$27,2)*$B$7/1.5</f>
        <v>9573.3333333333339</v>
      </c>
    </row>
    <row r="1629" spans="1:5" x14ac:dyDescent="0.2">
      <c r="A1629" s="2">
        <f t="shared" si="76"/>
        <v>42803.499999996071</v>
      </c>
      <c r="B1629">
        <f t="shared" si="77"/>
        <v>3</v>
      </c>
      <c r="C1629">
        <f t="shared" si="78"/>
        <v>12</v>
      </c>
      <c r="D1629">
        <v>39.099999999999994</v>
      </c>
      <c r="E1629" s="10">
        <f>VLOOKUP(D1629,$J$9:$K$27,2)*$B$7/1.5</f>
        <v>10000</v>
      </c>
    </row>
    <row r="1630" spans="1:5" x14ac:dyDescent="0.2">
      <c r="A1630" s="2">
        <f t="shared" si="76"/>
        <v>42803.541666662735</v>
      </c>
      <c r="B1630">
        <f t="shared" si="77"/>
        <v>3</v>
      </c>
      <c r="C1630">
        <f t="shared" si="78"/>
        <v>13</v>
      </c>
      <c r="D1630">
        <v>32.774999999999999</v>
      </c>
      <c r="E1630" s="10">
        <f>VLOOKUP(D1630,$J$9:$K$27,2)*$B$7/1.5</f>
        <v>10000</v>
      </c>
    </row>
    <row r="1631" spans="1:5" x14ac:dyDescent="0.2">
      <c r="A1631" s="2">
        <f t="shared" si="76"/>
        <v>42803.583333329399</v>
      </c>
      <c r="B1631">
        <f t="shared" si="77"/>
        <v>3</v>
      </c>
      <c r="C1631">
        <f t="shared" si="78"/>
        <v>14</v>
      </c>
      <c r="D1631">
        <v>27.599999999999998</v>
      </c>
      <c r="E1631" s="10">
        <f>VLOOKUP(D1631,$J$9:$K$27,2)*$B$7/1.5</f>
        <v>9573.3333333333339</v>
      </c>
    </row>
    <row r="1632" spans="1:5" x14ac:dyDescent="0.2">
      <c r="A1632" s="2">
        <f t="shared" si="76"/>
        <v>42803.624999996064</v>
      </c>
      <c r="B1632">
        <f t="shared" si="77"/>
        <v>3</v>
      </c>
      <c r="C1632">
        <f t="shared" si="78"/>
        <v>15</v>
      </c>
      <c r="D1632">
        <v>32.199999999999996</v>
      </c>
      <c r="E1632" s="10">
        <f>VLOOKUP(D1632,$J$9:$K$27,2)*$B$7/1.5</f>
        <v>9960</v>
      </c>
    </row>
    <row r="1633" spans="1:5" x14ac:dyDescent="0.2">
      <c r="A1633" s="2">
        <f t="shared" si="76"/>
        <v>42803.666666662728</v>
      </c>
      <c r="B1633">
        <f t="shared" si="77"/>
        <v>3</v>
      </c>
      <c r="C1633">
        <f t="shared" si="78"/>
        <v>16</v>
      </c>
      <c r="D1633">
        <v>27.599999999999998</v>
      </c>
      <c r="E1633" s="10">
        <f>VLOOKUP(D1633,$J$9:$K$27,2)*$B$7/1.5</f>
        <v>9573.3333333333339</v>
      </c>
    </row>
    <row r="1634" spans="1:5" x14ac:dyDescent="0.2">
      <c r="A1634" s="2">
        <f t="shared" si="76"/>
        <v>42803.708333329392</v>
      </c>
      <c r="B1634">
        <f t="shared" si="77"/>
        <v>3</v>
      </c>
      <c r="C1634">
        <f t="shared" si="78"/>
        <v>17</v>
      </c>
      <c r="D1634">
        <v>14.95</v>
      </c>
      <c r="E1634" s="10">
        <f>VLOOKUP(D1634,$J$9:$K$27,2)*$B$7/1.5</f>
        <v>2773.3333333333335</v>
      </c>
    </row>
    <row r="1635" spans="1:5" x14ac:dyDescent="0.2">
      <c r="A1635" s="2">
        <f t="shared" si="76"/>
        <v>42803.749999996056</v>
      </c>
      <c r="B1635">
        <f t="shared" si="77"/>
        <v>3</v>
      </c>
      <c r="C1635">
        <f t="shared" si="78"/>
        <v>18</v>
      </c>
      <c r="D1635">
        <v>17.25</v>
      </c>
      <c r="E1635" s="10">
        <f>VLOOKUP(D1635,$J$9:$K$27,2)*$B$7/1.5</f>
        <v>4266.666666666667</v>
      </c>
    </row>
    <row r="1636" spans="1:5" x14ac:dyDescent="0.2">
      <c r="A1636" s="2">
        <f t="shared" si="76"/>
        <v>42803.791666662721</v>
      </c>
      <c r="B1636">
        <f t="shared" si="77"/>
        <v>3</v>
      </c>
      <c r="C1636">
        <f t="shared" si="78"/>
        <v>19</v>
      </c>
      <c r="D1636">
        <v>17.25</v>
      </c>
      <c r="E1636" s="10">
        <f>VLOOKUP(D1636,$J$9:$K$27,2)*$B$7/1.5</f>
        <v>4266.666666666667</v>
      </c>
    </row>
    <row r="1637" spans="1:5" x14ac:dyDescent="0.2">
      <c r="A1637" s="2">
        <f t="shared" si="76"/>
        <v>42803.833333329385</v>
      </c>
      <c r="B1637">
        <f t="shared" si="77"/>
        <v>3</v>
      </c>
      <c r="C1637">
        <f t="shared" si="78"/>
        <v>20</v>
      </c>
      <c r="D1637">
        <v>20.7</v>
      </c>
      <c r="E1637" s="10">
        <f>VLOOKUP(D1637,$J$9:$K$27,2)*$B$7/1.5</f>
        <v>6160</v>
      </c>
    </row>
    <row r="1638" spans="1:5" x14ac:dyDescent="0.2">
      <c r="A1638" s="2">
        <f t="shared" si="76"/>
        <v>42803.874999996049</v>
      </c>
      <c r="B1638">
        <f t="shared" si="77"/>
        <v>3</v>
      </c>
      <c r="C1638">
        <f t="shared" si="78"/>
        <v>21</v>
      </c>
      <c r="D1638">
        <v>20.7</v>
      </c>
      <c r="E1638" s="10">
        <f>VLOOKUP(D1638,$J$9:$K$27,2)*$B$7/1.5</f>
        <v>6160</v>
      </c>
    </row>
    <row r="1639" spans="1:5" x14ac:dyDescent="0.2">
      <c r="A1639" s="2">
        <f t="shared" si="76"/>
        <v>42803.916666662713</v>
      </c>
      <c r="B1639">
        <f t="shared" si="77"/>
        <v>3</v>
      </c>
      <c r="C1639">
        <f t="shared" si="78"/>
        <v>22</v>
      </c>
      <c r="D1639">
        <v>18.399999999999999</v>
      </c>
      <c r="E1639" s="10">
        <f>VLOOKUP(D1639,$J$9:$K$27,2)*$B$7/1.5</f>
        <v>4266.666666666667</v>
      </c>
    </row>
    <row r="1640" spans="1:5" x14ac:dyDescent="0.2">
      <c r="A1640" s="2">
        <f t="shared" si="76"/>
        <v>42803.958333329378</v>
      </c>
      <c r="B1640">
        <f t="shared" si="77"/>
        <v>3</v>
      </c>
      <c r="C1640">
        <f t="shared" si="78"/>
        <v>23</v>
      </c>
      <c r="D1640">
        <v>18.399999999999999</v>
      </c>
      <c r="E1640" s="10">
        <f>VLOOKUP(D1640,$J$9:$K$27,2)*$B$7/1.5</f>
        <v>4266.666666666667</v>
      </c>
    </row>
    <row r="1641" spans="1:5" x14ac:dyDescent="0.2">
      <c r="A1641" s="2">
        <f t="shared" si="76"/>
        <v>42803.999999996042</v>
      </c>
      <c r="B1641">
        <f t="shared" si="77"/>
        <v>3</v>
      </c>
      <c r="C1641">
        <f t="shared" si="78"/>
        <v>0</v>
      </c>
      <c r="D1641">
        <v>12.649999999999999</v>
      </c>
      <c r="E1641" s="10">
        <f>VLOOKUP(D1641,$J$9:$K$27,2)*$B$7/1.5</f>
        <v>1666.6666666666667</v>
      </c>
    </row>
    <row r="1642" spans="1:5" x14ac:dyDescent="0.2">
      <c r="A1642" s="2">
        <f t="shared" si="76"/>
        <v>42804.041666662706</v>
      </c>
      <c r="B1642">
        <f t="shared" si="77"/>
        <v>3</v>
      </c>
      <c r="C1642">
        <f t="shared" si="78"/>
        <v>1</v>
      </c>
      <c r="D1642">
        <v>10.924999999999999</v>
      </c>
      <c r="E1642" s="10">
        <f>VLOOKUP(D1642,$J$9:$K$27,2)*$B$7/1.5</f>
        <v>873.33333333333337</v>
      </c>
    </row>
    <row r="1643" spans="1:5" x14ac:dyDescent="0.2">
      <c r="A1643" s="2">
        <f t="shared" si="76"/>
        <v>42804.08333332937</v>
      </c>
      <c r="B1643">
        <f t="shared" si="77"/>
        <v>3</v>
      </c>
      <c r="C1643">
        <f t="shared" si="78"/>
        <v>2</v>
      </c>
      <c r="D1643">
        <v>6.8999999999999995</v>
      </c>
      <c r="E1643" s="10">
        <f>VLOOKUP(D1643,$J$9:$K$27,2)*$B$7/1.5</f>
        <v>0</v>
      </c>
    </row>
    <row r="1644" spans="1:5" x14ac:dyDescent="0.2">
      <c r="A1644" s="2">
        <f t="shared" si="76"/>
        <v>42804.124999996035</v>
      </c>
      <c r="B1644">
        <f t="shared" si="77"/>
        <v>3</v>
      </c>
      <c r="C1644">
        <f t="shared" si="78"/>
        <v>3</v>
      </c>
      <c r="D1644">
        <v>6.8999999999999995</v>
      </c>
      <c r="E1644" s="10">
        <f>VLOOKUP(D1644,$J$9:$K$27,2)*$B$7/1.5</f>
        <v>0</v>
      </c>
    </row>
    <row r="1645" spans="1:5" x14ac:dyDescent="0.2">
      <c r="A1645" s="2">
        <f t="shared" si="76"/>
        <v>42804.166666662699</v>
      </c>
      <c r="B1645">
        <f t="shared" si="77"/>
        <v>3</v>
      </c>
      <c r="C1645">
        <f t="shared" si="78"/>
        <v>4</v>
      </c>
      <c r="D1645">
        <v>5.1749999999999998</v>
      </c>
      <c r="E1645" s="10">
        <f>VLOOKUP(D1645,$J$9:$K$27,2)*$B$7/1.5</f>
        <v>0</v>
      </c>
    </row>
    <row r="1646" spans="1:5" x14ac:dyDescent="0.2">
      <c r="A1646" s="2">
        <f t="shared" si="76"/>
        <v>42804.208333329363</v>
      </c>
      <c r="B1646">
        <f t="shared" si="77"/>
        <v>3</v>
      </c>
      <c r="C1646">
        <f t="shared" si="78"/>
        <v>5</v>
      </c>
      <c r="D1646">
        <v>5.75</v>
      </c>
      <c r="E1646" s="10">
        <f>VLOOKUP(D1646,$J$9:$K$27,2)*$B$7/1.5</f>
        <v>0</v>
      </c>
    </row>
    <row r="1647" spans="1:5" x14ac:dyDescent="0.2">
      <c r="A1647" s="2">
        <f t="shared" si="76"/>
        <v>42804.249999996027</v>
      </c>
      <c r="B1647">
        <f t="shared" si="77"/>
        <v>3</v>
      </c>
      <c r="C1647">
        <f t="shared" si="78"/>
        <v>6</v>
      </c>
      <c r="D1647">
        <v>9.1999999999999993</v>
      </c>
      <c r="E1647" s="10">
        <f>VLOOKUP(D1647,$J$9:$K$27,2)*$B$7/1.5</f>
        <v>286.66666666666669</v>
      </c>
    </row>
    <row r="1648" spans="1:5" x14ac:dyDescent="0.2">
      <c r="A1648" s="2">
        <f t="shared" si="76"/>
        <v>42804.291666662692</v>
      </c>
      <c r="B1648">
        <f t="shared" si="77"/>
        <v>3</v>
      </c>
      <c r="C1648">
        <f t="shared" si="78"/>
        <v>7</v>
      </c>
      <c r="D1648">
        <v>6.8999999999999995</v>
      </c>
      <c r="E1648" s="10">
        <f>VLOOKUP(D1648,$J$9:$K$27,2)*$B$7/1.5</f>
        <v>0</v>
      </c>
    </row>
    <row r="1649" spans="1:5" x14ac:dyDescent="0.2">
      <c r="A1649" s="2">
        <f t="shared" si="76"/>
        <v>42804.333333329356</v>
      </c>
      <c r="B1649">
        <f t="shared" si="77"/>
        <v>3</v>
      </c>
      <c r="C1649">
        <f t="shared" si="78"/>
        <v>8</v>
      </c>
      <c r="D1649">
        <v>6.8999999999999995</v>
      </c>
      <c r="E1649" s="10">
        <f>VLOOKUP(D1649,$J$9:$K$27,2)*$B$7/1.5</f>
        <v>0</v>
      </c>
    </row>
    <row r="1650" spans="1:5" x14ac:dyDescent="0.2">
      <c r="A1650" s="2">
        <f t="shared" si="76"/>
        <v>42804.37499999602</v>
      </c>
      <c r="B1650">
        <f t="shared" si="77"/>
        <v>3</v>
      </c>
      <c r="C1650">
        <f t="shared" si="78"/>
        <v>9</v>
      </c>
      <c r="D1650">
        <v>3.4499999999999997</v>
      </c>
      <c r="E1650" s="10">
        <f>VLOOKUP(D1650,$J$9:$K$27,2)*$B$7/1.5</f>
        <v>0</v>
      </c>
    </row>
    <row r="1651" spans="1:5" x14ac:dyDescent="0.2">
      <c r="A1651" s="2">
        <f t="shared" si="76"/>
        <v>42804.416666662684</v>
      </c>
      <c r="B1651">
        <f t="shared" si="77"/>
        <v>3</v>
      </c>
      <c r="C1651">
        <f t="shared" si="78"/>
        <v>10</v>
      </c>
      <c r="D1651">
        <v>4.5999999999999996</v>
      </c>
      <c r="E1651" s="10">
        <f>VLOOKUP(D1651,$J$9:$K$27,2)*$B$7/1.5</f>
        <v>0</v>
      </c>
    </row>
    <row r="1652" spans="1:5" x14ac:dyDescent="0.2">
      <c r="A1652" s="2">
        <f t="shared" si="76"/>
        <v>42804.458333329349</v>
      </c>
      <c r="B1652">
        <f t="shared" si="77"/>
        <v>3</v>
      </c>
      <c r="C1652">
        <f t="shared" si="78"/>
        <v>11</v>
      </c>
      <c r="D1652">
        <v>3.833333333333333</v>
      </c>
      <c r="E1652" s="10">
        <f>VLOOKUP(D1652,$J$9:$K$27,2)*$B$7/1.5</f>
        <v>0</v>
      </c>
    </row>
    <row r="1653" spans="1:5" x14ac:dyDescent="0.2">
      <c r="A1653" s="2">
        <f t="shared" si="76"/>
        <v>42804.499999996013</v>
      </c>
      <c r="B1653">
        <f t="shared" si="77"/>
        <v>3</v>
      </c>
      <c r="C1653">
        <f t="shared" si="78"/>
        <v>12</v>
      </c>
      <c r="D1653">
        <v>5.1749999999999998</v>
      </c>
      <c r="E1653" s="10">
        <f>VLOOKUP(D1653,$J$9:$K$27,2)*$B$7/1.5</f>
        <v>0</v>
      </c>
    </row>
    <row r="1654" spans="1:5" x14ac:dyDescent="0.2">
      <c r="A1654" s="2">
        <f t="shared" si="76"/>
        <v>42804.541666662677</v>
      </c>
      <c r="B1654">
        <f t="shared" si="77"/>
        <v>3</v>
      </c>
      <c r="C1654">
        <f t="shared" si="78"/>
        <v>13</v>
      </c>
      <c r="D1654">
        <v>7.4749999999999996</v>
      </c>
      <c r="E1654" s="10">
        <f>VLOOKUP(D1654,$J$9:$K$27,2)*$B$7/1.5</f>
        <v>0</v>
      </c>
    </row>
    <row r="1655" spans="1:5" x14ac:dyDescent="0.2">
      <c r="A1655" s="2">
        <f t="shared" si="76"/>
        <v>42804.583333329341</v>
      </c>
      <c r="B1655">
        <f t="shared" si="77"/>
        <v>3</v>
      </c>
      <c r="C1655">
        <f t="shared" si="78"/>
        <v>14</v>
      </c>
      <c r="D1655">
        <v>7.4749999999999996</v>
      </c>
      <c r="E1655" s="10">
        <f>VLOOKUP(D1655,$J$9:$K$27,2)*$B$7/1.5</f>
        <v>0</v>
      </c>
    </row>
    <row r="1656" spans="1:5" x14ac:dyDescent="0.2">
      <c r="A1656" s="2">
        <f t="shared" si="76"/>
        <v>42804.624999996005</v>
      </c>
      <c r="B1656">
        <f t="shared" si="77"/>
        <v>3</v>
      </c>
      <c r="C1656">
        <f t="shared" si="78"/>
        <v>15</v>
      </c>
      <c r="D1656">
        <v>6.3249999999999993</v>
      </c>
      <c r="E1656" s="10">
        <f>VLOOKUP(D1656,$J$9:$K$27,2)*$B$7/1.5</f>
        <v>0</v>
      </c>
    </row>
    <row r="1657" spans="1:5" x14ac:dyDescent="0.2">
      <c r="A1657" s="2">
        <f t="shared" si="76"/>
        <v>42804.66666666267</v>
      </c>
      <c r="B1657">
        <f t="shared" si="77"/>
        <v>3</v>
      </c>
      <c r="C1657">
        <f t="shared" si="78"/>
        <v>16</v>
      </c>
      <c r="D1657">
        <v>2.7928571428571423</v>
      </c>
      <c r="E1657" s="10">
        <f>VLOOKUP(D1657,$J$9:$K$27,2)*$B$7/1.5</f>
        <v>0</v>
      </c>
    </row>
    <row r="1658" spans="1:5" x14ac:dyDescent="0.2">
      <c r="A1658" s="2">
        <f t="shared" si="76"/>
        <v>42804.708333329334</v>
      </c>
      <c r="B1658">
        <f t="shared" si="77"/>
        <v>3</v>
      </c>
      <c r="C1658">
        <f t="shared" si="78"/>
        <v>17</v>
      </c>
      <c r="D1658">
        <v>7.1874999999999991</v>
      </c>
      <c r="E1658" s="10">
        <f>VLOOKUP(D1658,$J$9:$K$27,2)*$B$7/1.5</f>
        <v>0</v>
      </c>
    </row>
    <row r="1659" spans="1:5" x14ac:dyDescent="0.2">
      <c r="A1659" s="2">
        <f t="shared" si="76"/>
        <v>42804.749999995998</v>
      </c>
      <c r="B1659">
        <f t="shared" si="77"/>
        <v>3</v>
      </c>
      <c r="C1659">
        <f t="shared" si="78"/>
        <v>18</v>
      </c>
      <c r="D1659">
        <v>6.8999999999999995</v>
      </c>
      <c r="E1659" s="10">
        <f>VLOOKUP(D1659,$J$9:$K$27,2)*$B$7/1.5</f>
        <v>0</v>
      </c>
    </row>
    <row r="1660" spans="1:5" x14ac:dyDescent="0.2">
      <c r="A1660" s="2">
        <f t="shared" si="76"/>
        <v>42804.791666662662</v>
      </c>
      <c r="B1660">
        <f t="shared" si="77"/>
        <v>3</v>
      </c>
      <c r="C1660">
        <f t="shared" si="78"/>
        <v>19</v>
      </c>
      <c r="D1660">
        <v>14.374999999999998</v>
      </c>
      <c r="E1660" s="10">
        <f>VLOOKUP(D1660,$J$9:$K$27,2)*$B$7/1.5</f>
        <v>1666.6666666666667</v>
      </c>
    </row>
    <row r="1661" spans="1:5" x14ac:dyDescent="0.2">
      <c r="A1661" s="2">
        <f t="shared" si="76"/>
        <v>42804.833333329327</v>
      </c>
      <c r="B1661">
        <f t="shared" si="77"/>
        <v>3</v>
      </c>
      <c r="C1661">
        <f t="shared" si="78"/>
        <v>20</v>
      </c>
      <c r="D1661">
        <v>25.874999999999996</v>
      </c>
      <c r="E1661" s="10">
        <f>VLOOKUP(D1661,$J$9:$K$27,2)*$B$7/1.5</f>
        <v>9573.3333333333339</v>
      </c>
    </row>
    <row r="1662" spans="1:5" x14ac:dyDescent="0.2">
      <c r="A1662" s="2">
        <f t="shared" si="76"/>
        <v>42804.874999995991</v>
      </c>
      <c r="B1662">
        <f t="shared" si="77"/>
        <v>3</v>
      </c>
      <c r="C1662">
        <f t="shared" si="78"/>
        <v>21</v>
      </c>
      <c r="D1662">
        <v>25.99</v>
      </c>
      <c r="E1662" s="10">
        <f>VLOOKUP(D1662,$J$9:$K$27,2)*$B$7/1.5</f>
        <v>9573.3333333333339</v>
      </c>
    </row>
    <row r="1663" spans="1:5" x14ac:dyDescent="0.2">
      <c r="A1663" s="2">
        <f t="shared" si="76"/>
        <v>42804.916666662655</v>
      </c>
      <c r="B1663">
        <f t="shared" si="77"/>
        <v>3</v>
      </c>
      <c r="C1663">
        <f t="shared" si="78"/>
        <v>22</v>
      </c>
      <c r="D1663">
        <v>19.741666666666667</v>
      </c>
      <c r="E1663" s="10">
        <f>VLOOKUP(D1663,$J$9:$K$27,2)*$B$7/1.5</f>
        <v>6160</v>
      </c>
    </row>
    <row r="1664" spans="1:5" x14ac:dyDescent="0.2">
      <c r="A1664" s="2">
        <f t="shared" si="76"/>
        <v>42804.958333329319</v>
      </c>
      <c r="B1664">
        <f t="shared" si="77"/>
        <v>3</v>
      </c>
      <c r="C1664">
        <f t="shared" si="78"/>
        <v>23</v>
      </c>
      <c r="D1664">
        <v>18.399999999999999</v>
      </c>
      <c r="E1664" s="10">
        <f>VLOOKUP(D1664,$J$9:$K$27,2)*$B$7/1.5</f>
        <v>4266.666666666667</v>
      </c>
    </row>
    <row r="1665" spans="1:5" x14ac:dyDescent="0.2">
      <c r="A1665" s="2">
        <f t="shared" si="76"/>
        <v>42804.999999995984</v>
      </c>
      <c r="B1665">
        <f t="shared" si="77"/>
        <v>3</v>
      </c>
      <c r="C1665">
        <f t="shared" si="78"/>
        <v>0</v>
      </c>
      <c r="D1665">
        <v>15.716666666666665</v>
      </c>
      <c r="E1665" s="10">
        <f>VLOOKUP(D1665,$J$9:$K$27,2)*$B$7/1.5</f>
        <v>2773.3333333333335</v>
      </c>
    </row>
    <row r="1666" spans="1:5" x14ac:dyDescent="0.2">
      <c r="A1666" s="2">
        <f t="shared" si="76"/>
        <v>42805.041666662648</v>
      </c>
      <c r="B1666">
        <f t="shared" si="77"/>
        <v>3</v>
      </c>
      <c r="C1666">
        <f t="shared" si="78"/>
        <v>1</v>
      </c>
      <c r="D1666">
        <v>15.333333333333332</v>
      </c>
      <c r="E1666" s="10">
        <f>VLOOKUP(D1666,$J$9:$K$27,2)*$B$7/1.5</f>
        <v>2773.3333333333335</v>
      </c>
    </row>
    <row r="1667" spans="1:5" x14ac:dyDescent="0.2">
      <c r="A1667" s="2">
        <f t="shared" si="76"/>
        <v>42805.083333329312</v>
      </c>
      <c r="B1667">
        <f t="shared" si="77"/>
        <v>3</v>
      </c>
      <c r="C1667">
        <f t="shared" si="78"/>
        <v>2</v>
      </c>
      <c r="D1667">
        <v>19.93333333333333</v>
      </c>
      <c r="E1667" s="10">
        <f>VLOOKUP(D1667,$J$9:$K$27,2)*$B$7/1.5</f>
        <v>6160</v>
      </c>
    </row>
    <row r="1668" spans="1:5" x14ac:dyDescent="0.2">
      <c r="A1668" s="2">
        <f t="shared" si="76"/>
        <v>42805.124999995976</v>
      </c>
      <c r="B1668">
        <f t="shared" si="77"/>
        <v>3</v>
      </c>
      <c r="C1668">
        <f t="shared" si="78"/>
        <v>3</v>
      </c>
      <c r="D1668">
        <v>21.658333333333331</v>
      </c>
      <c r="E1668" s="10">
        <f>VLOOKUP(D1668,$J$9:$K$27,2)*$B$7/1.5</f>
        <v>7873.333333333333</v>
      </c>
    </row>
    <row r="1669" spans="1:5" x14ac:dyDescent="0.2">
      <c r="A1669" s="2">
        <f t="shared" si="76"/>
        <v>42805.166666662641</v>
      </c>
      <c r="B1669">
        <f t="shared" si="77"/>
        <v>3</v>
      </c>
      <c r="C1669">
        <f t="shared" si="78"/>
        <v>4</v>
      </c>
      <c r="D1669">
        <v>27.983333333333331</v>
      </c>
      <c r="E1669" s="10">
        <f>VLOOKUP(D1669,$J$9:$K$27,2)*$B$7/1.5</f>
        <v>9873.3333333333339</v>
      </c>
    </row>
    <row r="1670" spans="1:5" x14ac:dyDescent="0.2">
      <c r="A1670" s="2">
        <f t="shared" si="76"/>
        <v>42805.208333329305</v>
      </c>
      <c r="B1670">
        <f t="shared" si="77"/>
        <v>3</v>
      </c>
      <c r="C1670">
        <f t="shared" si="78"/>
        <v>5</v>
      </c>
      <c r="D1670">
        <v>26.737499999999997</v>
      </c>
      <c r="E1670" s="10">
        <f>VLOOKUP(D1670,$J$9:$K$27,2)*$B$7/1.5</f>
        <v>9573.3333333333339</v>
      </c>
    </row>
    <row r="1671" spans="1:5" x14ac:dyDescent="0.2">
      <c r="A1671" s="2">
        <f t="shared" si="76"/>
        <v>42805.249999995969</v>
      </c>
      <c r="B1671">
        <f t="shared" si="77"/>
        <v>3</v>
      </c>
      <c r="C1671">
        <f t="shared" si="78"/>
        <v>6</v>
      </c>
      <c r="D1671">
        <v>20.7</v>
      </c>
      <c r="E1671" s="10">
        <f>VLOOKUP(D1671,$J$9:$K$27,2)*$B$7/1.5</f>
        <v>6160</v>
      </c>
    </row>
    <row r="1672" spans="1:5" x14ac:dyDescent="0.2">
      <c r="A1672" s="2">
        <f t="shared" si="76"/>
        <v>42805.291666662633</v>
      </c>
      <c r="B1672">
        <f t="shared" si="77"/>
        <v>3</v>
      </c>
      <c r="C1672">
        <f t="shared" si="78"/>
        <v>7</v>
      </c>
      <c r="D1672">
        <v>25.299999999999997</v>
      </c>
      <c r="E1672" s="10">
        <f>VLOOKUP(D1672,$J$9:$K$27,2)*$B$7/1.5</f>
        <v>9060</v>
      </c>
    </row>
    <row r="1673" spans="1:5" x14ac:dyDescent="0.2">
      <c r="A1673" s="2">
        <f t="shared" si="76"/>
        <v>42805.333333329298</v>
      </c>
      <c r="B1673">
        <f t="shared" si="77"/>
        <v>3</v>
      </c>
      <c r="C1673">
        <f t="shared" si="78"/>
        <v>8</v>
      </c>
      <c r="D1673">
        <v>24.15</v>
      </c>
      <c r="E1673" s="10">
        <f>VLOOKUP(D1673,$J$9:$K$27,2)*$B$7/1.5</f>
        <v>9060</v>
      </c>
    </row>
    <row r="1674" spans="1:5" x14ac:dyDescent="0.2">
      <c r="A1674" s="2">
        <f t="shared" si="76"/>
        <v>42805.374999995962</v>
      </c>
      <c r="B1674">
        <f t="shared" si="77"/>
        <v>3</v>
      </c>
      <c r="C1674">
        <f t="shared" si="78"/>
        <v>9</v>
      </c>
      <c r="D1674">
        <v>20.7</v>
      </c>
      <c r="E1674" s="10">
        <f>VLOOKUP(D1674,$J$9:$K$27,2)*$B$7/1.5</f>
        <v>6160</v>
      </c>
    </row>
    <row r="1675" spans="1:5" x14ac:dyDescent="0.2">
      <c r="A1675" s="2">
        <f t="shared" ref="A1675:A1738" si="79">A1674+1/24</f>
        <v>42805.416666662626</v>
      </c>
      <c r="B1675">
        <f t="shared" ref="B1675:B1738" si="80">MONTH(A1675)</f>
        <v>3</v>
      </c>
      <c r="C1675">
        <f t="shared" ref="C1675:C1738" si="81">HOUR(A1675)</f>
        <v>10</v>
      </c>
      <c r="D1675">
        <v>20.7</v>
      </c>
      <c r="E1675" s="10">
        <f>VLOOKUP(D1675,$J$9:$K$27,2)*$B$7/1.5</f>
        <v>6160</v>
      </c>
    </row>
    <row r="1676" spans="1:5" x14ac:dyDescent="0.2">
      <c r="A1676" s="2">
        <f t="shared" si="79"/>
        <v>42805.45833332929</v>
      </c>
      <c r="B1676">
        <f t="shared" si="80"/>
        <v>3</v>
      </c>
      <c r="C1676">
        <f t="shared" si="81"/>
        <v>11</v>
      </c>
      <c r="D1676">
        <v>26.45</v>
      </c>
      <c r="E1676" s="10">
        <f>VLOOKUP(D1676,$J$9:$K$27,2)*$B$7/1.5</f>
        <v>9573.3333333333339</v>
      </c>
    </row>
    <row r="1677" spans="1:5" x14ac:dyDescent="0.2">
      <c r="A1677" s="2">
        <f t="shared" si="79"/>
        <v>42805.499999995955</v>
      </c>
      <c r="B1677">
        <f t="shared" si="80"/>
        <v>3</v>
      </c>
      <c r="C1677">
        <f t="shared" si="81"/>
        <v>12</v>
      </c>
      <c r="D1677">
        <v>20.7</v>
      </c>
      <c r="E1677" s="10">
        <f>VLOOKUP(D1677,$J$9:$K$27,2)*$B$7/1.5</f>
        <v>6160</v>
      </c>
    </row>
    <row r="1678" spans="1:5" x14ac:dyDescent="0.2">
      <c r="A1678" s="2">
        <f t="shared" si="79"/>
        <v>42805.541666662619</v>
      </c>
      <c r="B1678">
        <f t="shared" si="80"/>
        <v>3</v>
      </c>
      <c r="C1678">
        <f t="shared" si="81"/>
        <v>13</v>
      </c>
      <c r="D1678">
        <v>20.7</v>
      </c>
      <c r="E1678" s="10">
        <f>VLOOKUP(D1678,$J$9:$K$27,2)*$B$7/1.5</f>
        <v>6160</v>
      </c>
    </row>
    <row r="1679" spans="1:5" x14ac:dyDescent="0.2">
      <c r="A1679" s="2">
        <f t="shared" si="79"/>
        <v>42805.583333329283</v>
      </c>
      <c r="B1679">
        <f t="shared" si="80"/>
        <v>3</v>
      </c>
      <c r="C1679">
        <f t="shared" si="81"/>
        <v>14</v>
      </c>
      <c r="D1679">
        <v>24.15</v>
      </c>
      <c r="E1679" s="10">
        <f>VLOOKUP(D1679,$J$9:$K$27,2)*$B$7/1.5</f>
        <v>9060</v>
      </c>
    </row>
    <row r="1680" spans="1:5" x14ac:dyDescent="0.2">
      <c r="A1680" s="2">
        <f t="shared" si="79"/>
        <v>42805.624999995947</v>
      </c>
      <c r="B1680">
        <f t="shared" si="80"/>
        <v>3</v>
      </c>
      <c r="C1680">
        <f t="shared" si="81"/>
        <v>15</v>
      </c>
      <c r="D1680">
        <v>28.749999999999996</v>
      </c>
      <c r="E1680" s="10">
        <f>VLOOKUP(D1680,$J$9:$K$27,2)*$B$7/1.5</f>
        <v>9873.3333333333339</v>
      </c>
    </row>
    <row r="1681" spans="1:5" x14ac:dyDescent="0.2">
      <c r="A1681" s="2">
        <f t="shared" si="79"/>
        <v>42805.666666662612</v>
      </c>
      <c r="B1681">
        <f t="shared" si="80"/>
        <v>3</v>
      </c>
      <c r="C1681">
        <f t="shared" si="81"/>
        <v>16</v>
      </c>
      <c r="D1681">
        <v>24.15</v>
      </c>
      <c r="E1681" s="10">
        <f>VLOOKUP(D1681,$J$9:$K$27,2)*$B$7/1.5</f>
        <v>9060</v>
      </c>
    </row>
    <row r="1682" spans="1:5" x14ac:dyDescent="0.2">
      <c r="A1682" s="2">
        <f t="shared" si="79"/>
        <v>42805.708333329276</v>
      </c>
      <c r="B1682">
        <f t="shared" si="80"/>
        <v>3</v>
      </c>
      <c r="C1682">
        <f t="shared" si="81"/>
        <v>17</v>
      </c>
      <c r="D1682">
        <v>24.15</v>
      </c>
      <c r="E1682" s="10">
        <f>VLOOKUP(D1682,$J$9:$K$27,2)*$B$7/1.5</f>
        <v>9060</v>
      </c>
    </row>
    <row r="1683" spans="1:5" x14ac:dyDescent="0.2">
      <c r="A1683" s="2">
        <f t="shared" si="79"/>
        <v>42805.74999999594</v>
      </c>
      <c r="B1683">
        <f t="shared" si="80"/>
        <v>3</v>
      </c>
      <c r="C1683">
        <f t="shared" si="81"/>
        <v>18</v>
      </c>
      <c r="D1683">
        <v>17.25</v>
      </c>
      <c r="E1683" s="10">
        <f>VLOOKUP(D1683,$J$9:$K$27,2)*$B$7/1.5</f>
        <v>4266.666666666667</v>
      </c>
    </row>
    <row r="1684" spans="1:5" x14ac:dyDescent="0.2">
      <c r="A1684" s="2">
        <f t="shared" si="79"/>
        <v>42805.791666662604</v>
      </c>
      <c r="B1684">
        <f t="shared" si="80"/>
        <v>3</v>
      </c>
      <c r="C1684">
        <f t="shared" si="81"/>
        <v>19</v>
      </c>
      <c r="D1684">
        <v>18.399999999999999</v>
      </c>
      <c r="E1684" s="10">
        <f>VLOOKUP(D1684,$J$9:$K$27,2)*$B$7/1.5</f>
        <v>4266.666666666667</v>
      </c>
    </row>
    <row r="1685" spans="1:5" x14ac:dyDescent="0.2">
      <c r="A1685" s="2">
        <f t="shared" si="79"/>
        <v>42805.833333329268</v>
      </c>
      <c r="B1685">
        <f t="shared" si="80"/>
        <v>3</v>
      </c>
      <c r="C1685">
        <f t="shared" si="81"/>
        <v>20</v>
      </c>
      <c r="D1685">
        <v>19.549999999999997</v>
      </c>
      <c r="E1685" s="10">
        <f>VLOOKUP(D1685,$J$9:$K$27,2)*$B$7/1.5</f>
        <v>6160</v>
      </c>
    </row>
    <row r="1686" spans="1:5" x14ac:dyDescent="0.2">
      <c r="A1686" s="2">
        <f t="shared" si="79"/>
        <v>42805.874999995933</v>
      </c>
      <c r="B1686">
        <f t="shared" si="80"/>
        <v>3</v>
      </c>
      <c r="C1686">
        <f t="shared" si="81"/>
        <v>21</v>
      </c>
      <c r="D1686">
        <v>26.45</v>
      </c>
      <c r="E1686" s="10">
        <f>VLOOKUP(D1686,$J$9:$K$27,2)*$B$7/1.5</f>
        <v>9573.3333333333339</v>
      </c>
    </row>
    <row r="1687" spans="1:5" x14ac:dyDescent="0.2">
      <c r="A1687" s="2">
        <f t="shared" si="79"/>
        <v>42805.916666662597</v>
      </c>
      <c r="B1687">
        <f t="shared" si="80"/>
        <v>3</v>
      </c>
      <c r="C1687">
        <f t="shared" si="81"/>
        <v>22</v>
      </c>
      <c r="D1687">
        <v>24.724999999999998</v>
      </c>
      <c r="E1687" s="10">
        <f>VLOOKUP(D1687,$J$9:$K$27,2)*$B$7/1.5</f>
        <v>9060</v>
      </c>
    </row>
    <row r="1688" spans="1:5" x14ac:dyDescent="0.2">
      <c r="A1688" s="2">
        <f t="shared" si="79"/>
        <v>42805.958333329261</v>
      </c>
      <c r="B1688">
        <f t="shared" si="80"/>
        <v>3</v>
      </c>
      <c r="C1688">
        <f t="shared" si="81"/>
        <v>23</v>
      </c>
      <c r="D1688">
        <v>16.099999999999998</v>
      </c>
      <c r="E1688" s="10">
        <f>VLOOKUP(D1688,$J$9:$K$27,2)*$B$7/1.5</f>
        <v>2773.3333333333335</v>
      </c>
    </row>
    <row r="1689" spans="1:5" x14ac:dyDescent="0.2">
      <c r="A1689" s="2">
        <f t="shared" si="79"/>
        <v>42805.999999995925</v>
      </c>
      <c r="B1689">
        <f t="shared" si="80"/>
        <v>3</v>
      </c>
      <c r="C1689">
        <f t="shared" si="81"/>
        <v>0</v>
      </c>
      <c r="D1689">
        <v>11.5</v>
      </c>
      <c r="E1689" s="10">
        <f>VLOOKUP(D1689,$J$9:$K$27,2)*$B$7/1.5</f>
        <v>873.33333333333337</v>
      </c>
    </row>
    <row r="1690" spans="1:5" x14ac:dyDescent="0.2">
      <c r="A1690" s="2">
        <f t="shared" si="79"/>
        <v>42806.04166666259</v>
      </c>
      <c r="B1690">
        <f t="shared" si="80"/>
        <v>3</v>
      </c>
      <c r="C1690">
        <f t="shared" si="81"/>
        <v>1</v>
      </c>
      <c r="D1690">
        <v>13.799999999999999</v>
      </c>
      <c r="E1690" s="10">
        <f>VLOOKUP(D1690,$J$9:$K$27,2)*$B$7/1.5</f>
        <v>1666.6666666666667</v>
      </c>
    </row>
    <row r="1691" spans="1:5" x14ac:dyDescent="0.2">
      <c r="A1691" s="2">
        <f t="shared" si="79"/>
        <v>42806.083333329254</v>
      </c>
      <c r="B1691">
        <f t="shared" si="80"/>
        <v>3</v>
      </c>
      <c r="C1691">
        <f t="shared" si="81"/>
        <v>2</v>
      </c>
      <c r="D1691">
        <v>24.15</v>
      </c>
      <c r="E1691" s="10">
        <f>VLOOKUP(D1691,$J$9:$K$27,2)*$B$7/1.5</f>
        <v>9060</v>
      </c>
    </row>
    <row r="1692" spans="1:5" x14ac:dyDescent="0.2">
      <c r="A1692" s="2">
        <f t="shared" si="79"/>
        <v>42806.124999995918</v>
      </c>
      <c r="B1692">
        <f t="shared" si="80"/>
        <v>3</v>
      </c>
      <c r="C1692">
        <f t="shared" si="81"/>
        <v>3</v>
      </c>
      <c r="D1692">
        <v>14.95</v>
      </c>
      <c r="E1692" s="10">
        <f>VLOOKUP(D1692,$J$9:$K$27,2)*$B$7/1.5</f>
        <v>2773.3333333333335</v>
      </c>
    </row>
    <row r="1693" spans="1:5" x14ac:dyDescent="0.2">
      <c r="A1693" s="2">
        <f t="shared" si="79"/>
        <v>42806.166666662582</v>
      </c>
      <c r="B1693">
        <f t="shared" si="80"/>
        <v>3</v>
      </c>
      <c r="C1693">
        <f t="shared" si="81"/>
        <v>4</v>
      </c>
      <c r="D1693">
        <v>14.95</v>
      </c>
      <c r="E1693" s="10">
        <f>VLOOKUP(D1693,$J$9:$K$27,2)*$B$7/1.5</f>
        <v>2773.3333333333335</v>
      </c>
    </row>
    <row r="1694" spans="1:5" x14ac:dyDescent="0.2">
      <c r="A1694" s="2">
        <f t="shared" si="79"/>
        <v>42806.208333329247</v>
      </c>
      <c r="B1694">
        <f t="shared" si="80"/>
        <v>3</v>
      </c>
      <c r="C1694">
        <f t="shared" si="81"/>
        <v>5</v>
      </c>
      <c r="D1694">
        <v>20.7</v>
      </c>
      <c r="E1694" s="10">
        <f>VLOOKUP(D1694,$J$9:$K$27,2)*$B$7/1.5</f>
        <v>6160</v>
      </c>
    </row>
    <row r="1695" spans="1:5" x14ac:dyDescent="0.2">
      <c r="A1695" s="2">
        <f t="shared" si="79"/>
        <v>42806.249999995911</v>
      </c>
      <c r="B1695">
        <f t="shared" si="80"/>
        <v>3</v>
      </c>
      <c r="C1695">
        <f t="shared" si="81"/>
        <v>6</v>
      </c>
      <c r="D1695">
        <v>12.649999999999999</v>
      </c>
      <c r="E1695" s="10">
        <f>VLOOKUP(D1695,$J$9:$K$27,2)*$B$7/1.5</f>
        <v>1666.6666666666667</v>
      </c>
    </row>
    <row r="1696" spans="1:5" x14ac:dyDescent="0.2">
      <c r="A1696" s="2">
        <f t="shared" si="79"/>
        <v>42806.291666662575</v>
      </c>
      <c r="B1696">
        <f t="shared" si="80"/>
        <v>3</v>
      </c>
      <c r="C1696">
        <f t="shared" si="81"/>
        <v>7</v>
      </c>
      <c r="D1696">
        <v>18.974999999999998</v>
      </c>
      <c r="E1696" s="10">
        <f>VLOOKUP(D1696,$J$9:$K$27,2)*$B$7/1.5</f>
        <v>4266.666666666667</v>
      </c>
    </row>
    <row r="1697" spans="1:5" x14ac:dyDescent="0.2">
      <c r="A1697" s="2">
        <f t="shared" si="79"/>
        <v>42806.333333329239</v>
      </c>
      <c r="B1697">
        <f t="shared" si="80"/>
        <v>3</v>
      </c>
      <c r="C1697">
        <f t="shared" si="81"/>
        <v>8</v>
      </c>
      <c r="D1697">
        <v>25.299999999999997</v>
      </c>
      <c r="E1697" s="10">
        <f>VLOOKUP(D1697,$J$9:$K$27,2)*$B$7/1.5</f>
        <v>9060</v>
      </c>
    </row>
    <row r="1698" spans="1:5" x14ac:dyDescent="0.2">
      <c r="A1698" s="2">
        <f t="shared" si="79"/>
        <v>42806.374999995904</v>
      </c>
      <c r="B1698">
        <f t="shared" si="80"/>
        <v>3</v>
      </c>
      <c r="C1698">
        <f t="shared" si="81"/>
        <v>9</v>
      </c>
      <c r="D1698">
        <v>19.549999999999997</v>
      </c>
      <c r="E1698" s="10">
        <f>VLOOKUP(D1698,$J$9:$K$27,2)*$B$7/1.5</f>
        <v>6160</v>
      </c>
    </row>
    <row r="1699" spans="1:5" x14ac:dyDescent="0.2">
      <c r="A1699" s="2">
        <f t="shared" si="79"/>
        <v>42806.416666662568</v>
      </c>
      <c r="B1699">
        <f t="shared" si="80"/>
        <v>3</v>
      </c>
      <c r="C1699">
        <f t="shared" si="81"/>
        <v>10</v>
      </c>
      <c r="D1699">
        <v>17.824999999999999</v>
      </c>
      <c r="E1699" s="10">
        <f>VLOOKUP(D1699,$J$9:$K$27,2)*$B$7/1.5</f>
        <v>4266.666666666667</v>
      </c>
    </row>
    <row r="1700" spans="1:5" x14ac:dyDescent="0.2">
      <c r="A1700" s="2">
        <f t="shared" si="79"/>
        <v>42806.458333329232</v>
      </c>
      <c r="B1700">
        <f t="shared" si="80"/>
        <v>3</v>
      </c>
      <c r="C1700">
        <f t="shared" si="81"/>
        <v>11</v>
      </c>
      <c r="D1700">
        <v>19.549999999999997</v>
      </c>
      <c r="E1700" s="10">
        <f>VLOOKUP(D1700,$J$9:$K$27,2)*$B$7/1.5</f>
        <v>6160</v>
      </c>
    </row>
    <row r="1701" spans="1:5" x14ac:dyDescent="0.2">
      <c r="A1701" s="2">
        <f t="shared" si="79"/>
        <v>42806.499999995896</v>
      </c>
      <c r="B1701">
        <f t="shared" si="80"/>
        <v>3</v>
      </c>
      <c r="C1701">
        <f t="shared" si="81"/>
        <v>12</v>
      </c>
      <c r="D1701">
        <v>17.25</v>
      </c>
      <c r="E1701" s="10">
        <f>VLOOKUP(D1701,$J$9:$K$27,2)*$B$7/1.5</f>
        <v>4266.666666666667</v>
      </c>
    </row>
    <row r="1702" spans="1:5" x14ac:dyDescent="0.2">
      <c r="A1702" s="2">
        <f t="shared" si="79"/>
        <v>42806.541666662561</v>
      </c>
      <c r="B1702">
        <f t="shared" si="80"/>
        <v>3</v>
      </c>
      <c r="C1702">
        <f t="shared" si="81"/>
        <v>13</v>
      </c>
      <c r="D1702">
        <v>18.399999999999999</v>
      </c>
      <c r="E1702" s="10">
        <f>VLOOKUP(D1702,$J$9:$K$27,2)*$B$7/1.5</f>
        <v>4266.666666666667</v>
      </c>
    </row>
    <row r="1703" spans="1:5" x14ac:dyDescent="0.2">
      <c r="A1703" s="2">
        <f t="shared" si="79"/>
        <v>42806.583333329225</v>
      </c>
      <c r="B1703">
        <f t="shared" si="80"/>
        <v>3</v>
      </c>
      <c r="C1703">
        <f t="shared" si="81"/>
        <v>14</v>
      </c>
      <c r="D1703">
        <v>24.15</v>
      </c>
      <c r="E1703" s="10">
        <f>VLOOKUP(D1703,$J$9:$K$27,2)*$B$7/1.5</f>
        <v>9060</v>
      </c>
    </row>
    <row r="1704" spans="1:5" x14ac:dyDescent="0.2">
      <c r="A1704" s="2">
        <f t="shared" si="79"/>
        <v>42806.624999995889</v>
      </c>
      <c r="B1704">
        <f t="shared" si="80"/>
        <v>3</v>
      </c>
      <c r="C1704">
        <f t="shared" si="81"/>
        <v>15</v>
      </c>
      <c r="D1704">
        <v>23</v>
      </c>
      <c r="E1704" s="10">
        <f>VLOOKUP(D1704,$J$9:$K$27,2)*$B$7/1.5</f>
        <v>7873.333333333333</v>
      </c>
    </row>
    <row r="1705" spans="1:5" x14ac:dyDescent="0.2">
      <c r="A1705" s="2">
        <f t="shared" si="79"/>
        <v>42806.666666662553</v>
      </c>
      <c r="B1705">
        <f t="shared" si="80"/>
        <v>3</v>
      </c>
      <c r="C1705">
        <f t="shared" si="81"/>
        <v>16</v>
      </c>
      <c r="D1705">
        <v>23</v>
      </c>
      <c r="E1705" s="10">
        <f>VLOOKUP(D1705,$J$9:$K$27,2)*$B$7/1.5</f>
        <v>7873.333333333333</v>
      </c>
    </row>
    <row r="1706" spans="1:5" x14ac:dyDescent="0.2">
      <c r="A1706" s="2">
        <f t="shared" si="79"/>
        <v>42806.708333329218</v>
      </c>
      <c r="B1706">
        <f t="shared" si="80"/>
        <v>3</v>
      </c>
      <c r="C1706">
        <f t="shared" si="81"/>
        <v>17</v>
      </c>
      <c r="D1706">
        <v>18.399999999999999</v>
      </c>
      <c r="E1706" s="10">
        <f>VLOOKUP(D1706,$J$9:$K$27,2)*$B$7/1.5</f>
        <v>4266.666666666667</v>
      </c>
    </row>
    <row r="1707" spans="1:5" x14ac:dyDescent="0.2">
      <c r="A1707" s="2">
        <f t="shared" si="79"/>
        <v>42806.749999995882</v>
      </c>
      <c r="B1707">
        <f t="shared" si="80"/>
        <v>3</v>
      </c>
      <c r="C1707">
        <f t="shared" si="81"/>
        <v>18</v>
      </c>
      <c r="D1707">
        <v>19.549999999999997</v>
      </c>
      <c r="E1707" s="10">
        <f>VLOOKUP(D1707,$J$9:$K$27,2)*$B$7/1.5</f>
        <v>6160</v>
      </c>
    </row>
    <row r="1708" spans="1:5" x14ac:dyDescent="0.2">
      <c r="A1708" s="2">
        <f t="shared" si="79"/>
        <v>42806.791666662546</v>
      </c>
      <c r="B1708">
        <f t="shared" si="80"/>
        <v>3</v>
      </c>
      <c r="C1708">
        <f t="shared" si="81"/>
        <v>19</v>
      </c>
      <c r="D1708">
        <v>19.549999999999997</v>
      </c>
      <c r="E1708" s="10">
        <f>VLOOKUP(D1708,$J$9:$K$27,2)*$B$7/1.5</f>
        <v>6160</v>
      </c>
    </row>
    <row r="1709" spans="1:5" x14ac:dyDescent="0.2">
      <c r="A1709" s="2">
        <f t="shared" si="79"/>
        <v>42806.83333332921</v>
      </c>
      <c r="B1709">
        <f t="shared" si="80"/>
        <v>3</v>
      </c>
      <c r="C1709">
        <f t="shared" si="81"/>
        <v>20</v>
      </c>
      <c r="D1709">
        <v>17.25</v>
      </c>
      <c r="E1709" s="10">
        <f>VLOOKUP(D1709,$J$9:$K$27,2)*$B$7/1.5</f>
        <v>4266.666666666667</v>
      </c>
    </row>
    <row r="1710" spans="1:5" x14ac:dyDescent="0.2">
      <c r="A1710" s="2">
        <f t="shared" si="79"/>
        <v>42806.874999995875</v>
      </c>
      <c r="B1710">
        <f t="shared" si="80"/>
        <v>3</v>
      </c>
      <c r="C1710">
        <f t="shared" si="81"/>
        <v>21</v>
      </c>
      <c r="D1710">
        <v>16.099999999999998</v>
      </c>
      <c r="E1710" s="10">
        <f>VLOOKUP(D1710,$J$9:$K$27,2)*$B$7/1.5</f>
        <v>2773.3333333333335</v>
      </c>
    </row>
    <row r="1711" spans="1:5" x14ac:dyDescent="0.2">
      <c r="A1711" s="2">
        <f t="shared" si="79"/>
        <v>42806.916666662539</v>
      </c>
      <c r="B1711">
        <f t="shared" si="80"/>
        <v>3</v>
      </c>
      <c r="C1711">
        <f t="shared" si="81"/>
        <v>22</v>
      </c>
      <c r="D1711">
        <v>16.099999999999998</v>
      </c>
      <c r="E1711" s="10">
        <f>VLOOKUP(D1711,$J$9:$K$27,2)*$B$7/1.5</f>
        <v>2773.3333333333335</v>
      </c>
    </row>
    <row r="1712" spans="1:5" x14ac:dyDescent="0.2">
      <c r="A1712" s="2">
        <f t="shared" si="79"/>
        <v>42806.958333329203</v>
      </c>
      <c r="B1712">
        <f t="shared" si="80"/>
        <v>3</v>
      </c>
      <c r="C1712">
        <f t="shared" si="81"/>
        <v>23</v>
      </c>
      <c r="D1712">
        <v>20.7</v>
      </c>
      <c r="E1712" s="10">
        <f>VLOOKUP(D1712,$J$9:$K$27,2)*$B$7/1.5</f>
        <v>6160</v>
      </c>
    </row>
    <row r="1713" spans="1:5" x14ac:dyDescent="0.2">
      <c r="A1713" s="2">
        <f t="shared" si="79"/>
        <v>42806.999999995867</v>
      </c>
      <c r="B1713">
        <f t="shared" si="80"/>
        <v>3</v>
      </c>
      <c r="C1713">
        <f t="shared" si="81"/>
        <v>0</v>
      </c>
      <c r="D1713">
        <v>19.549999999999997</v>
      </c>
      <c r="E1713" s="10">
        <f>VLOOKUP(D1713,$J$9:$K$27,2)*$B$7/1.5</f>
        <v>6160</v>
      </c>
    </row>
    <row r="1714" spans="1:5" x14ac:dyDescent="0.2">
      <c r="A1714" s="2">
        <f t="shared" si="79"/>
        <v>42807.041666662531</v>
      </c>
      <c r="B1714">
        <f t="shared" si="80"/>
        <v>3</v>
      </c>
      <c r="C1714">
        <f t="shared" si="81"/>
        <v>1</v>
      </c>
      <c r="D1714">
        <v>15.524999999999999</v>
      </c>
      <c r="E1714" s="10">
        <f>VLOOKUP(D1714,$J$9:$K$27,2)*$B$7/1.5</f>
        <v>2773.3333333333335</v>
      </c>
    </row>
    <row r="1715" spans="1:5" x14ac:dyDescent="0.2">
      <c r="A1715" s="2">
        <f t="shared" si="79"/>
        <v>42807.083333329196</v>
      </c>
      <c r="B1715">
        <f t="shared" si="80"/>
        <v>3</v>
      </c>
      <c r="C1715">
        <f t="shared" si="81"/>
        <v>2</v>
      </c>
      <c r="D1715">
        <v>18.399999999999999</v>
      </c>
      <c r="E1715" s="10">
        <f>VLOOKUP(D1715,$J$9:$K$27,2)*$B$7/1.5</f>
        <v>4266.666666666667</v>
      </c>
    </row>
    <row r="1716" spans="1:5" x14ac:dyDescent="0.2">
      <c r="A1716" s="2">
        <f t="shared" si="79"/>
        <v>42807.12499999586</v>
      </c>
      <c r="B1716">
        <f t="shared" si="80"/>
        <v>3</v>
      </c>
      <c r="C1716">
        <f t="shared" si="81"/>
        <v>3</v>
      </c>
      <c r="D1716">
        <v>16.099999999999998</v>
      </c>
      <c r="E1716" s="10">
        <f>VLOOKUP(D1716,$J$9:$K$27,2)*$B$7/1.5</f>
        <v>2773.3333333333335</v>
      </c>
    </row>
    <row r="1717" spans="1:5" x14ac:dyDescent="0.2">
      <c r="A1717" s="2">
        <f t="shared" si="79"/>
        <v>42807.166666662524</v>
      </c>
      <c r="B1717">
        <f t="shared" si="80"/>
        <v>3</v>
      </c>
      <c r="C1717">
        <f t="shared" si="81"/>
        <v>4</v>
      </c>
      <c r="D1717">
        <v>14.374999999999998</v>
      </c>
      <c r="E1717" s="10">
        <f>VLOOKUP(D1717,$J$9:$K$27,2)*$B$7/1.5</f>
        <v>1666.6666666666667</v>
      </c>
    </row>
    <row r="1718" spans="1:5" x14ac:dyDescent="0.2">
      <c r="A1718" s="2">
        <f t="shared" si="79"/>
        <v>42807.208333329188</v>
      </c>
      <c r="B1718">
        <f t="shared" si="80"/>
        <v>3</v>
      </c>
      <c r="C1718">
        <f t="shared" si="81"/>
        <v>5</v>
      </c>
      <c r="D1718">
        <v>18.399999999999999</v>
      </c>
      <c r="E1718" s="10">
        <f>VLOOKUP(D1718,$J$9:$K$27,2)*$B$7/1.5</f>
        <v>4266.666666666667</v>
      </c>
    </row>
    <row r="1719" spans="1:5" x14ac:dyDescent="0.2">
      <c r="A1719" s="2">
        <f t="shared" si="79"/>
        <v>42807.249999995853</v>
      </c>
      <c r="B1719">
        <f t="shared" si="80"/>
        <v>3</v>
      </c>
      <c r="C1719">
        <f t="shared" si="81"/>
        <v>6</v>
      </c>
      <c r="D1719">
        <v>17.25</v>
      </c>
      <c r="E1719" s="10">
        <f>VLOOKUP(D1719,$J$9:$K$27,2)*$B$7/1.5</f>
        <v>4266.666666666667</v>
      </c>
    </row>
    <row r="1720" spans="1:5" x14ac:dyDescent="0.2">
      <c r="A1720" s="2">
        <f t="shared" si="79"/>
        <v>42807.291666662517</v>
      </c>
      <c r="B1720">
        <f t="shared" si="80"/>
        <v>3</v>
      </c>
      <c r="C1720">
        <f t="shared" si="81"/>
        <v>7</v>
      </c>
      <c r="D1720">
        <v>16.674999999999997</v>
      </c>
      <c r="E1720" s="10">
        <f>VLOOKUP(D1720,$J$9:$K$27,2)*$B$7/1.5</f>
        <v>2773.3333333333335</v>
      </c>
    </row>
    <row r="1721" spans="1:5" x14ac:dyDescent="0.2">
      <c r="A1721" s="2">
        <f t="shared" si="79"/>
        <v>42807.333333329181</v>
      </c>
      <c r="B1721">
        <f t="shared" si="80"/>
        <v>3</v>
      </c>
      <c r="C1721">
        <f t="shared" si="81"/>
        <v>8</v>
      </c>
      <c r="D1721">
        <v>14.95</v>
      </c>
      <c r="E1721" s="10">
        <f>VLOOKUP(D1721,$J$9:$K$27,2)*$B$7/1.5</f>
        <v>2773.3333333333335</v>
      </c>
    </row>
    <row r="1722" spans="1:5" x14ac:dyDescent="0.2">
      <c r="A1722" s="2">
        <f t="shared" si="79"/>
        <v>42807.374999995845</v>
      </c>
      <c r="B1722">
        <f t="shared" si="80"/>
        <v>3</v>
      </c>
      <c r="C1722">
        <f t="shared" si="81"/>
        <v>9</v>
      </c>
      <c r="D1722">
        <v>10.35</v>
      </c>
      <c r="E1722" s="10">
        <f>VLOOKUP(D1722,$J$9:$K$27,2)*$B$7/1.5</f>
        <v>873.33333333333337</v>
      </c>
    </row>
    <row r="1723" spans="1:5" x14ac:dyDescent="0.2">
      <c r="A1723" s="2">
        <f t="shared" si="79"/>
        <v>42807.41666666251</v>
      </c>
      <c r="B1723">
        <f t="shared" si="80"/>
        <v>3</v>
      </c>
      <c r="C1723">
        <f t="shared" si="81"/>
        <v>10</v>
      </c>
      <c r="D1723">
        <v>9.7749999999999986</v>
      </c>
      <c r="E1723" s="10">
        <f>VLOOKUP(D1723,$J$9:$K$27,2)*$B$7/1.5</f>
        <v>286.66666666666669</v>
      </c>
    </row>
    <row r="1724" spans="1:5" x14ac:dyDescent="0.2">
      <c r="A1724" s="2">
        <f t="shared" si="79"/>
        <v>42807.458333329174</v>
      </c>
      <c r="B1724">
        <f t="shared" si="80"/>
        <v>3</v>
      </c>
      <c r="C1724">
        <f t="shared" si="81"/>
        <v>11</v>
      </c>
      <c r="D1724">
        <v>6.8999999999999995</v>
      </c>
      <c r="E1724" s="10">
        <f>VLOOKUP(D1724,$J$9:$K$27,2)*$B$7/1.5</f>
        <v>0</v>
      </c>
    </row>
    <row r="1725" spans="1:5" x14ac:dyDescent="0.2">
      <c r="A1725" s="2">
        <f t="shared" si="79"/>
        <v>42807.499999995838</v>
      </c>
      <c r="B1725">
        <f t="shared" si="80"/>
        <v>3</v>
      </c>
      <c r="C1725">
        <f t="shared" si="81"/>
        <v>12</v>
      </c>
      <c r="D1725">
        <v>0</v>
      </c>
      <c r="E1725" s="10">
        <f>VLOOKUP(D1725,$J$9:$K$27,2)*$B$7/1.5</f>
        <v>0</v>
      </c>
    </row>
    <row r="1726" spans="1:5" x14ac:dyDescent="0.2">
      <c r="A1726" s="2">
        <f t="shared" si="79"/>
        <v>42807.541666662502</v>
      </c>
      <c r="B1726">
        <f t="shared" si="80"/>
        <v>3</v>
      </c>
      <c r="C1726">
        <f t="shared" si="81"/>
        <v>13</v>
      </c>
      <c r="D1726">
        <v>1.7249999999999999</v>
      </c>
      <c r="E1726" s="10">
        <f>VLOOKUP(D1726,$J$9:$K$27,2)*$B$7/1.5</f>
        <v>0</v>
      </c>
    </row>
    <row r="1727" spans="1:5" x14ac:dyDescent="0.2">
      <c r="A1727" s="2">
        <f t="shared" si="79"/>
        <v>42807.583333329167</v>
      </c>
      <c r="B1727">
        <f t="shared" si="80"/>
        <v>3</v>
      </c>
      <c r="C1727">
        <f t="shared" si="81"/>
        <v>14</v>
      </c>
      <c r="D1727">
        <v>5.75</v>
      </c>
      <c r="E1727" s="10">
        <f>VLOOKUP(D1727,$J$9:$K$27,2)*$B$7/1.5</f>
        <v>0</v>
      </c>
    </row>
    <row r="1728" spans="1:5" x14ac:dyDescent="0.2">
      <c r="A1728" s="2">
        <f t="shared" si="79"/>
        <v>42807.624999995831</v>
      </c>
      <c r="B1728">
        <f t="shared" si="80"/>
        <v>3</v>
      </c>
      <c r="C1728">
        <f t="shared" si="81"/>
        <v>15</v>
      </c>
      <c r="D1728">
        <v>18.399999999999999</v>
      </c>
      <c r="E1728" s="10">
        <f>VLOOKUP(D1728,$J$9:$K$27,2)*$B$7/1.5</f>
        <v>4266.666666666667</v>
      </c>
    </row>
    <row r="1729" spans="1:5" x14ac:dyDescent="0.2">
      <c r="A1729" s="2">
        <f t="shared" si="79"/>
        <v>42807.666666662495</v>
      </c>
      <c r="B1729">
        <f t="shared" si="80"/>
        <v>3</v>
      </c>
      <c r="C1729">
        <f t="shared" si="81"/>
        <v>16</v>
      </c>
      <c r="D1729">
        <v>17.824999999999999</v>
      </c>
      <c r="E1729" s="10">
        <f>VLOOKUP(D1729,$J$9:$K$27,2)*$B$7/1.5</f>
        <v>4266.666666666667</v>
      </c>
    </row>
    <row r="1730" spans="1:5" x14ac:dyDescent="0.2">
      <c r="A1730" s="2">
        <f t="shared" si="79"/>
        <v>42807.708333329159</v>
      </c>
      <c r="B1730">
        <f t="shared" si="80"/>
        <v>3</v>
      </c>
      <c r="C1730">
        <f t="shared" si="81"/>
        <v>17</v>
      </c>
      <c r="D1730">
        <v>14.95</v>
      </c>
      <c r="E1730" s="10">
        <f>VLOOKUP(D1730,$J$9:$K$27,2)*$B$7/1.5</f>
        <v>2773.3333333333335</v>
      </c>
    </row>
    <row r="1731" spans="1:5" x14ac:dyDescent="0.2">
      <c r="A1731" s="2">
        <f t="shared" si="79"/>
        <v>42807.749999995824</v>
      </c>
      <c r="B1731">
        <f t="shared" si="80"/>
        <v>3</v>
      </c>
      <c r="C1731">
        <f t="shared" si="81"/>
        <v>18</v>
      </c>
      <c r="D1731">
        <v>10.35</v>
      </c>
      <c r="E1731" s="10">
        <f>VLOOKUP(D1731,$J$9:$K$27,2)*$B$7/1.5</f>
        <v>873.33333333333337</v>
      </c>
    </row>
    <row r="1732" spans="1:5" x14ac:dyDescent="0.2">
      <c r="A1732" s="2">
        <f t="shared" si="79"/>
        <v>42807.791666662488</v>
      </c>
      <c r="B1732">
        <f t="shared" si="80"/>
        <v>3</v>
      </c>
      <c r="C1732">
        <f t="shared" si="81"/>
        <v>19</v>
      </c>
      <c r="D1732">
        <v>10.35</v>
      </c>
      <c r="E1732" s="10">
        <f>VLOOKUP(D1732,$J$9:$K$27,2)*$B$7/1.5</f>
        <v>873.33333333333337</v>
      </c>
    </row>
    <row r="1733" spans="1:5" x14ac:dyDescent="0.2">
      <c r="A1733" s="2">
        <f t="shared" si="79"/>
        <v>42807.833333329152</v>
      </c>
      <c r="B1733">
        <f t="shared" si="80"/>
        <v>3</v>
      </c>
      <c r="C1733">
        <f t="shared" si="81"/>
        <v>20</v>
      </c>
      <c r="D1733">
        <v>11.5</v>
      </c>
      <c r="E1733" s="10">
        <f>VLOOKUP(D1733,$J$9:$K$27,2)*$B$7/1.5</f>
        <v>873.33333333333337</v>
      </c>
    </row>
    <row r="1734" spans="1:5" x14ac:dyDescent="0.2">
      <c r="A1734" s="2">
        <f t="shared" si="79"/>
        <v>42807.874999995816</v>
      </c>
      <c r="B1734">
        <f t="shared" si="80"/>
        <v>3</v>
      </c>
      <c r="C1734">
        <f t="shared" si="81"/>
        <v>21</v>
      </c>
      <c r="D1734">
        <v>10.35</v>
      </c>
      <c r="E1734" s="10">
        <f>VLOOKUP(D1734,$J$9:$K$27,2)*$B$7/1.5</f>
        <v>873.33333333333337</v>
      </c>
    </row>
    <row r="1735" spans="1:5" x14ac:dyDescent="0.2">
      <c r="A1735" s="2">
        <f t="shared" si="79"/>
        <v>42807.916666662481</v>
      </c>
      <c r="B1735">
        <f t="shared" si="80"/>
        <v>3</v>
      </c>
      <c r="C1735">
        <f t="shared" si="81"/>
        <v>22</v>
      </c>
      <c r="D1735">
        <v>10.35</v>
      </c>
      <c r="E1735" s="10">
        <f>VLOOKUP(D1735,$J$9:$K$27,2)*$B$7/1.5</f>
        <v>873.33333333333337</v>
      </c>
    </row>
    <row r="1736" spans="1:5" x14ac:dyDescent="0.2">
      <c r="A1736" s="2">
        <f t="shared" si="79"/>
        <v>42807.958333329145</v>
      </c>
      <c r="B1736">
        <f t="shared" si="80"/>
        <v>3</v>
      </c>
      <c r="C1736">
        <f t="shared" si="81"/>
        <v>23</v>
      </c>
      <c r="D1736">
        <v>8.0499999999999989</v>
      </c>
      <c r="E1736" s="10">
        <f>VLOOKUP(D1736,$J$9:$K$27,2)*$B$7/1.5</f>
        <v>286.66666666666669</v>
      </c>
    </row>
    <row r="1737" spans="1:5" x14ac:dyDescent="0.2">
      <c r="A1737" s="2">
        <f t="shared" si="79"/>
        <v>42807.999999995809</v>
      </c>
      <c r="B1737">
        <f t="shared" si="80"/>
        <v>3</v>
      </c>
      <c r="C1737">
        <f t="shared" si="81"/>
        <v>0</v>
      </c>
      <c r="D1737">
        <v>8.0499999999999989</v>
      </c>
      <c r="E1737" s="10">
        <f>VLOOKUP(D1737,$J$9:$K$27,2)*$B$7/1.5</f>
        <v>286.66666666666669</v>
      </c>
    </row>
    <row r="1738" spans="1:5" x14ac:dyDescent="0.2">
      <c r="A1738" s="2">
        <f t="shared" si="79"/>
        <v>42808.041666662473</v>
      </c>
      <c r="B1738">
        <f t="shared" si="80"/>
        <v>3</v>
      </c>
      <c r="C1738">
        <f t="shared" si="81"/>
        <v>1</v>
      </c>
      <c r="D1738">
        <v>8.0499999999999989</v>
      </c>
      <c r="E1738" s="10">
        <f>VLOOKUP(D1738,$J$9:$K$27,2)*$B$7/1.5</f>
        <v>286.66666666666669</v>
      </c>
    </row>
    <row r="1739" spans="1:5" x14ac:dyDescent="0.2">
      <c r="A1739" s="2">
        <f t="shared" ref="A1739:A1802" si="82">A1738+1/24</f>
        <v>42808.083333329138</v>
      </c>
      <c r="B1739">
        <f t="shared" ref="B1739:B1802" si="83">MONTH(A1739)</f>
        <v>3</v>
      </c>
      <c r="C1739">
        <f t="shared" ref="C1739:C1802" si="84">HOUR(A1739)</f>
        <v>2</v>
      </c>
      <c r="D1739">
        <v>9.1999999999999993</v>
      </c>
      <c r="E1739" s="10">
        <f>VLOOKUP(D1739,$J$9:$K$27,2)*$B$7/1.5</f>
        <v>286.66666666666669</v>
      </c>
    </row>
    <row r="1740" spans="1:5" x14ac:dyDescent="0.2">
      <c r="A1740" s="2">
        <f t="shared" si="82"/>
        <v>42808.124999995802</v>
      </c>
      <c r="B1740">
        <f t="shared" si="83"/>
        <v>3</v>
      </c>
      <c r="C1740">
        <f t="shared" si="84"/>
        <v>3</v>
      </c>
      <c r="D1740">
        <v>11.5</v>
      </c>
      <c r="E1740" s="10">
        <f>VLOOKUP(D1740,$J$9:$K$27,2)*$B$7/1.5</f>
        <v>873.33333333333337</v>
      </c>
    </row>
    <row r="1741" spans="1:5" x14ac:dyDescent="0.2">
      <c r="A1741" s="2">
        <f t="shared" si="82"/>
        <v>42808.166666662466</v>
      </c>
      <c r="B1741">
        <f t="shared" si="83"/>
        <v>3</v>
      </c>
      <c r="C1741">
        <f t="shared" si="84"/>
        <v>4</v>
      </c>
      <c r="D1741">
        <v>9.4874999999999989</v>
      </c>
      <c r="E1741" s="10">
        <f>VLOOKUP(D1741,$J$9:$K$27,2)*$B$7/1.5</f>
        <v>286.66666666666669</v>
      </c>
    </row>
    <row r="1742" spans="1:5" x14ac:dyDescent="0.2">
      <c r="A1742" s="2">
        <f t="shared" si="82"/>
        <v>42808.20833332913</v>
      </c>
      <c r="B1742">
        <f t="shared" si="83"/>
        <v>3</v>
      </c>
      <c r="C1742">
        <f t="shared" si="84"/>
        <v>5</v>
      </c>
      <c r="D1742">
        <v>14.95</v>
      </c>
      <c r="E1742" s="10">
        <f>VLOOKUP(D1742,$J$9:$K$27,2)*$B$7/1.5</f>
        <v>2773.3333333333335</v>
      </c>
    </row>
    <row r="1743" spans="1:5" x14ac:dyDescent="0.2">
      <c r="A1743" s="2">
        <f t="shared" si="82"/>
        <v>42808.249999995794</v>
      </c>
      <c r="B1743">
        <f t="shared" si="83"/>
        <v>3</v>
      </c>
      <c r="C1743">
        <f t="shared" si="84"/>
        <v>6</v>
      </c>
      <c r="D1743">
        <v>19.549999999999997</v>
      </c>
      <c r="E1743" s="10">
        <f>VLOOKUP(D1743,$J$9:$K$27,2)*$B$7/1.5</f>
        <v>6160</v>
      </c>
    </row>
    <row r="1744" spans="1:5" x14ac:dyDescent="0.2">
      <c r="A1744" s="2">
        <f t="shared" si="82"/>
        <v>42808.291666662459</v>
      </c>
      <c r="B1744">
        <f t="shared" si="83"/>
        <v>3</v>
      </c>
      <c r="C1744">
        <f t="shared" si="84"/>
        <v>7</v>
      </c>
      <c r="D1744">
        <v>22.80833333333333</v>
      </c>
      <c r="E1744" s="10">
        <f>VLOOKUP(D1744,$J$9:$K$27,2)*$B$7/1.5</f>
        <v>7873.333333333333</v>
      </c>
    </row>
    <row r="1745" spans="1:5" x14ac:dyDescent="0.2">
      <c r="A1745" s="2">
        <f t="shared" si="82"/>
        <v>42808.333333329123</v>
      </c>
      <c r="B1745">
        <f t="shared" si="83"/>
        <v>3</v>
      </c>
      <c r="C1745">
        <f t="shared" si="84"/>
        <v>8</v>
      </c>
      <c r="D1745">
        <v>33.0625</v>
      </c>
      <c r="E1745" s="10">
        <f>VLOOKUP(D1745,$J$9:$K$27,2)*$B$7/1.5</f>
        <v>10000</v>
      </c>
    </row>
    <row r="1746" spans="1:5" x14ac:dyDescent="0.2">
      <c r="A1746" s="2">
        <f t="shared" si="82"/>
        <v>42808.374999995787</v>
      </c>
      <c r="B1746">
        <f t="shared" si="83"/>
        <v>3</v>
      </c>
      <c r="C1746">
        <f t="shared" si="84"/>
        <v>9</v>
      </c>
      <c r="D1746">
        <v>36.799999999999997</v>
      </c>
      <c r="E1746" s="10">
        <f>VLOOKUP(D1746,$J$9:$K$27,2)*$B$7/1.5</f>
        <v>10000</v>
      </c>
    </row>
    <row r="1747" spans="1:5" x14ac:dyDescent="0.2">
      <c r="A1747" s="2">
        <f t="shared" si="82"/>
        <v>42808.416666662451</v>
      </c>
      <c r="B1747">
        <f t="shared" si="83"/>
        <v>3</v>
      </c>
      <c r="C1747">
        <f t="shared" si="84"/>
        <v>10</v>
      </c>
      <c r="D1747">
        <v>38.237499999999997</v>
      </c>
      <c r="E1747" s="10">
        <f>VLOOKUP(D1747,$J$9:$K$27,2)*$B$7/1.5</f>
        <v>10000</v>
      </c>
    </row>
    <row r="1748" spans="1:5" x14ac:dyDescent="0.2">
      <c r="A1748" s="2">
        <f t="shared" si="82"/>
        <v>42808.458333329116</v>
      </c>
      <c r="B1748">
        <f t="shared" si="83"/>
        <v>3</v>
      </c>
      <c r="C1748">
        <f t="shared" si="84"/>
        <v>11</v>
      </c>
      <c r="D1748">
        <v>40.633333333333333</v>
      </c>
      <c r="E1748" s="10">
        <f>VLOOKUP(D1748,$J$9:$K$27,2)*$B$7/1.5</f>
        <v>10000</v>
      </c>
    </row>
    <row r="1749" spans="1:5" x14ac:dyDescent="0.2">
      <c r="A1749" s="2">
        <f t="shared" si="82"/>
        <v>42808.49999999578</v>
      </c>
      <c r="B1749">
        <f t="shared" si="83"/>
        <v>3</v>
      </c>
      <c r="C1749">
        <f t="shared" si="84"/>
        <v>12</v>
      </c>
      <c r="D1749">
        <v>40.824999999999996</v>
      </c>
      <c r="E1749" s="10">
        <f>VLOOKUP(D1749,$J$9:$K$27,2)*$B$7/1.5</f>
        <v>10000</v>
      </c>
    </row>
    <row r="1750" spans="1:5" x14ac:dyDescent="0.2">
      <c r="A1750" s="2">
        <f t="shared" si="82"/>
        <v>42808.541666662444</v>
      </c>
      <c r="B1750">
        <f t="shared" si="83"/>
        <v>3</v>
      </c>
      <c r="C1750">
        <f t="shared" si="84"/>
        <v>13</v>
      </c>
      <c r="D1750">
        <v>40.824999999999996</v>
      </c>
      <c r="E1750" s="10">
        <f>VLOOKUP(D1750,$J$9:$K$27,2)*$B$7/1.5</f>
        <v>10000</v>
      </c>
    </row>
    <row r="1751" spans="1:5" x14ac:dyDescent="0.2">
      <c r="A1751" s="2">
        <f t="shared" si="82"/>
        <v>42808.583333329108</v>
      </c>
      <c r="B1751">
        <f t="shared" si="83"/>
        <v>3</v>
      </c>
      <c r="C1751">
        <f t="shared" si="84"/>
        <v>14</v>
      </c>
      <c r="D1751">
        <v>39.099999999999994</v>
      </c>
      <c r="E1751" s="10">
        <f>VLOOKUP(D1751,$J$9:$K$27,2)*$B$7/1.5</f>
        <v>10000</v>
      </c>
    </row>
    <row r="1752" spans="1:5" x14ac:dyDescent="0.2">
      <c r="A1752" s="2">
        <f t="shared" si="82"/>
        <v>42808.624999995773</v>
      </c>
      <c r="B1752">
        <f t="shared" si="83"/>
        <v>3</v>
      </c>
      <c r="C1752">
        <f t="shared" si="84"/>
        <v>15</v>
      </c>
      <c r="D1752">
        <v>41.783333333333331</v>
      </c>
      <c r="E1752" s="10">
        <f>VLOOKUP(D1752,$J$9:$K$27,2)*$B$7/1.5</f>
        <v>10000</v>
      </c>
    </row>
    <row r="1753" spans="1:5" x14ac:dyDescent="0.2">
      <c r="A1753" s="2">
        <f t="shared" si="82"/>
        <v>42808.666666662437</v>
      </c>
      <c r="B1753">
        <f t="shared" si="83"/>
        <v>3</v>
      </c>
      <c r="C1753">
        <f t="shared" si="84"/>
        <v>16</v>
      </c>
      <c r="D1753">
        <v>44.849999999999994</v>
      </c>
      <c r="E1753" s="10">
        <f>VLOOKUP(D1753,$J$9:$K$27,2)*$B$7/1.5</f>
        <v>10000</v>
      </c>
    </row>
    <row r="1754" spans="1:5" x14ac:dyDescent="0.2">
      <c r="A1754" s="2">
        <f t="shared" si="82"/>
        <v>42808.708333329101</v>
      </c>
      <c r="B1754">
        <f t="shared" si="83"/>
        <v>3</v>
      </c>
      <c r="C1754">
        <f t="shared" si="84"/>
        <v>17</v>
      </c>
      <c r="D1754">
        <v>35.65</v>
      </c>
      <c r="E1754" s="10">
        <f>VLOOKUP(D1754,$J$9:$K$27,2)*$B$7/1.5</f>
        <v>10000</v>
      </c>
    </row>
    <row r="1755" spans="1:5" x14ac:dyDescent="0.2">
      <c r="A1755" s="2">
        <f t="shared" si="82"/>
        <v>42808.749999995765</v>
      </c>
      <c r="B1755">
        <f t="shared" si="83"/>
        <v>3</v>
      </c>
      <c r="C1755">
        <f t="shared" si="84"/>
        <v>18</v>
      </c>
      <c r="D1755">
        <v>16.962499999999999</v>
      </c>
      <c r="E1755" s="10">
        <f>VLOOKUP(D1755,$J$9:$K$27,2)*$B$7/1.5</f>
        <v>4266.666666666667</v>
      </c>
    </row>
    <row r="1756" spans="1:5" x14ac:dyDescent="0.2">
      <c r="A1756" s="2">
        <f t="shared" si="82"/>
        <v>42808.79166666243</v>
      </c>
      <c r="B1756">
        <f t="shared" si="83"/>
        <v>3</v>
      </c>
      <c r="C1756">
        <f t="shared" si="84"/>
        <v>19</v>
      </c>
      <c r="D1756">
        <v>12.074999999999999</v>
      </c>
      <c r="E1756" s="10">
        <f>VLOOKUP(D1756,$J$9:$K$27,2)*$B$7/1.5</f>
        <v>873.33333333333337</v>
      </c>
    </row>
    <row r="1757" spans="1:5" x14ac:dyDescent="0.2">
      <c r="A1757" s="2">
        <f t="shared" si="82"/>
        <v>42808.833333329094</v>
      </c>
      <c r="B1757">
        <f t="shared" si="83"/>
        <v>3</v>
      </c>
      <c r="C1757">
        <f t="shared" si="84"/>
        <v>20</v>
      </c>
      <c r="D1757">
        <v>32.583333333333329</v>
      </c>
      <c r="E1757" s="10">
        <f>VLOOKUP(D1757,$J$9:$K$27,2)*$B$7/1.5</f>
        <v>10000</v>
      </c>
    </row>
    <row r="1758" spans="1:5" x14ac:dyDescent="0.2">
      <c r="A1758" s="2">
        <f t="shared" si="82"/>
        <v>42808.874999995758</v>
      </c>
      <c r="B1758">
        <f t="shared" si="83"/>
        <v>3</v>
      </c>
      <c r="C1758">
        <f t="shared" si="84"/>
        <v>21</v>
      </c>
      <c r="D1758">
        <v>26.833333333333329</v>
      </c>
      <c r="E1758" s="10">
        <f>VLOOKUP(D1758,$J$9:$K$27,2)*$B$7/1.5</f>
        <v>9573.3333333333339</v>
      </c>
    </row>
    <row r="1759" spans="1:5" x14ac:dyDescent="0.2">
      <c r="A1759" s="2">
        <f t="shared" si="82"/>
        <v>42808.916666662422</v>
      </c>
      <c r="B1759">
        <f t="shared" si="83"/>
        <v>3</v>
      </c>
      <c r="C1759">
        <f t="shared" si="84"/>
        <v>22</v>
      </c>
      <c r="D1759">
        <v>26.45</v>
      </c>
      <c r="E1759" s="10">
        <f>VLOOKUP(D1759,$J$9:$K$27,2)*$B$7/1.5</f>
        <v>9573.3333333333339</v>
      </c>
    </row>
    <row r="1760" spans="1:5" x14ac:dyDescent="0.2">
      <c r="A1760" s="2">
        <f t="shared" si="82"/>
        <v>42808.958333329087</v>
      </c>
      <c r="B1760">
        <f t="shared" si="83"/>
        <v>3</v>
      </c>
      <c r="C1760">
        <f t="shared" si="84"/>
        <v>23</v>
      </c>
      <c r="D1760">
        <v>25.299999999999997</v>
      </c>
      <c r="E1760" s="10">
        <f>VLOOKUP(D1760,$J$9:$K$27,2)*$B$7/1.5</f>
        <v>9060</v>
      </c>
    </row>
    <row r="1761" spans="1:5" x14ac:dyDescent="0.2">
      <c r="A1761" s="2">
        <f t="shared" si="82"/>
        <v>42808.999999995751</v>
      </c>
      <c r="B1761">
        <f t="shared" si="83"/>
        <v>3</v>
      </c>
      <c r="C1761">
        <f t="shared" si="84"/>
        <v>0</v>
      </c>
      <c r="D1761">
        <v>24.724999999999998</v>
      </c>
      <c r="E1761" s="10">
        <f>VLOOKUP(D1761,$J$9:$K$27,2)*$B$7/1.5</f>
        <v>9060</v>
      </c>
    </row>
    <row r="1762" spans="1:5" x14ac:dyDescent="0.2">
      <c r="A1762" s="2">
        <f t="shared" si="82"/>
        <v>42809.041666662415</v>
      </c>
      <c r="B1762">
        <f t="shared" si="83"/>
        <v>3</v>
      </c>
      <c r="C1762">
        <f t="shared" si="84"/>
        <v>1</v>
      </c>
      <c r="D1762">
        <v>27.599999999999998</v>
      </c>
      <c r="E1762" s="10">
        <f>VLOOKUP(D1762,$J$9:$K$27,2)*$B$7/1.5</f>
        <v>9573.3333333333339</v>
      </c>
    </row>
    <row r="1763" spans="1:5" x14ac:dyDescent="0.2">
      <c r="A1763" s="2">
        <f t="shared" si="82"/>
        <v>42809.083333329079</v>
      </c>
      <c r="B1763">
        <f t="shared" si="83"/>
        <v>3</v>
      </c>
      <c r="C1763">
        <f t="shared" si="84"/>
        <v>2</v>
      </c>
      <c r="D1763">
        <v>19.549999999999997</v>
      </c>
      <c r="E1763" s="10">
        <f>VLOOKUP(D1763,$J$9:$K$27,2)*$B$7/1.5</f>
        <v>6160</v>
      </c>
    </row>
    <row r="1764" spans="1:5" x14ac:dyDescent="0.2">
      <c r="A1764" s="2">
        <f t="shared" si="82"/>
        <v>42809.124999995744</v>
      </c>
      <c r="B1764">
        <f t="shared" si="83"/>
        <v>3</v>
      </c>
      <c r="C1764">
        <f t="shared" si="84"/>
        <v>3</v>
      </c>
      <c r="D1764">
        <v>20.7</v>
      </c>
      <c r="E1764" s="10">
        <f>VLOOKUP(D1764,$J$9:$K$27,2)*$B$7/1.5</f>
        <v>6160</v>
      </c>
    </row>
    <row r="1765" spans="1:5" x14ac:dyDescent="0.2">
      <c r="A1765" s="2">
        <f t="shared" si="82"/>
        <v>42809.166666662408</v>
      </c>
      <c r="B1765">
        <f t="shared" si="83"/>
        <v>3</v>
      </c>
      <c r="C1765">
        <f t="shared" si="84"/>
        <v>4</v>
      </c>
      <c r="D1765">
        <v>20.7</v>
      </c>
      <c r="E1765" s="10">
        <f>VLOOKUP(D1765,$J$9:$K$27,2)*$B$7/1.5</f>
        <v>6160</v>
      </c>
    </row>
    <row r="1766" spans="1:5" x14ac:dyDescent="0.2">
      <c r="A1766" s="2">
        <f t="shared" si="82"/>
        <v>42809.208333329072</v>
      </c>
      <c r="B1766">
        <f t="shared" si="83"/>
        <v>3</v>
      </c>
      <c r="C1766">
        <f t="shared" si="84"/>
        <v>5</v>
      </c>
      <c r="D1766">
        <v>19.549999999999997</v>
      </c>
      <c r="E1766" s="10">
        <f>VLOOKUP(D1766,$J$9:$K$27,2)*$B$7/1.5</f>
        <v>6160</v>
      </c>
    </row>
    <row r="1767" spans="1:5" x14ac:dyDescent="0.2">
      <c r="A1767" s="2">
        <f t="shared" si="82"/>
        <v>42809.249999995736</v>
      </c>
      <c r="B1767">
        <f t="shared" si="83"/>
        <v>3</v>
      </c>
      <c r="C1767">
        <f t="shared" si="84"/>
        <v>6</v>
      </c>
      <c r="D1767">
        <v>19.549999999999997</v>
      </c>
      <c r="E1767" s="10">
        <f>VLOOKUP(D1767,$J$9:$K$27,2)*$B$7/1.5</f>
        <v>6160</v>
      </c>
    </row>
    <row r="1768" spans="1:5" x14ac:dyDescent="0.2">
      <c r="A1768" s="2">
        <f t="shared" si="82"/>
        <v>42809.291666662401</v>
      </c>
      <c r="B1768">
        <f t="shared" si="83"/>
        <v>3</v>
      </c>
      <c r="C1768">
        <f t="shared" si="84"/>
        <v>7</v>
      </c>
      <c r="D1768">
        <v>21.274999999999999</v>
      </c>
      <c r="E1768" s="10">
        <f>VLOOKUP(D1768,$J$9:$K$27,2)*$B$7/1.5</f>
        <v>7873.333333333333</v>
      </c>
    </row>
    <row r="1769" spans="1:5" x14ac:dyDescent="0.2">
      <c r="A1769" s="2">
        <f t="shared" si="82"/>
        <v>42809.333333329065</v>
      </c>
      <c r="B1769">
        <f t="shared" si="83"/>
        <v>3</v>
      </c>
      <c r="C1769">
        <f t="shared" si="84"/>
        <v>8</v>
      </c>
      <c r="D1769">
        <v>17.25</v>
      </c>
      <c r="E1769" s="10">
        <f>VLOOKUP(D1769,$J$9:$K$27,2)*$B$7/1.5</f>
        <v>4266.666666666667</v>
      </c>
    </row>
    <row r="1770" spans="1:5" x14ac:dyDescent="0.2">
      <c r="A1770" s="2">
        <f t="shared" si="82"/>
        <v>42809.374999995729</v>
      </c>
      <c r="B1770">
        <f t="shared" si="83"/>
        <v>3</v>
      </c>
      <c r="C1770">
        <f t="shared" si="84"/>
        <v>9</v>
      </c>
      <c r="D1770">
        <v>20.7</v>
      </c>
      <c r="E1770" s="10">
        <f>VLOOKUP(D1770,$J$9:$K$27,2)*$B$7/1.5</f>
        <v>6160</v>
      </c>
    </row>
    <row r="1771" spans="1:5" x14ac:dyDescent="0.2">
      <c r="A1771" s="2">
        <f t="shared" si="82"/>
        <v>42809.416666662393</v>
      </c>
      <c r="B1771">
        <f t="shared" si="83"/>
        <v>3</v>
      </c>
      <c r="C1771">
        <f t="shared" si="84"/>
        <v>10</v>
      </c>
      <c r="D1771">
        <v>20.125</v>
      </c>
      <c r="E1771" s="10">
        <f>VLOOKUP(D1771,$J$9:$K$27,2)*$B$7/1.5</f>
        <v>6160</v>
      </c>
    </row>
    <row r="1772" spans="1:5" x14ac:dyDescent="0.2">
      <c r="A1772" s="2">
        <f t="shared" si="82"/>
        <v>42809.458333329057</v>
      </c>
      <c r="B1772">
        <f t="shared" si="83"/>
        <v>3</v>
      </c>
      <c r="C1772">
        <f t="shared" si="84"/>
        <v>11</v>
      </c>
      <c r="D1772">
        <v>24.15</v>
      </c>
      <c r="E1772" s="10">
        <f>VLOOKUP(D1772,$J$9:$K$27,2)*$B$7/1.5</f>
        <v>9060</v>
      </c>
    </row>
    <row r="1773" spans="1:5" x14ac:dyDescent="0.2">
      <c r="A1773" s="2">
        <f t="shared" si="82"/>
        <v>42809.499999995722</v>
      </c>
      <c r="B1773">
        <f t="shared" si="83"/>
        <v>3</v>
      </c>
      <c r="C1773">
        <f t="shared" si="84"/>
        <v>12</v>
      </c>
      <c r="D1773">
        <v>23</v>
      </c>
      <c r="E1773" s="10">
        <f>VLOOKUP(D1773,$J$9:$K$27,2)*$B$7/1.5</f>
        <v>7873.333333333333</v>
      </c>
    </row>
    <row r="1774" spans="1:5" x14ac:dyDescent="0.2">
      <c r="A1774" s="2">
        <f t="shared" si="82"/>
        <v>42809.541666662386</v>
      </c>
      <c r="B1774">
        <f t="shared" si="83"/>
        <v>3</v>
      </c>
      <c r="C1774">
        <f t="shared" si="84"/>
        <v>13</v>
      </c>
      <c r="D1774">
        <v>20.7</v>
      </c>
      <c r="E1774" s="10">
        <f>VLOOKUP(D1774,$J$9:$K$27,2)*$B$7/1.5</f>
        <v>6160</v>
      </c>
    </row>
    <row r="1775" spans="1:5" x14ac:dyDescent="0.2">
      <c r="A1775" s="2">
        <f t="shared" si="82"/>
        <v>42809.58333332905</v>
      </c>
      <c r="B1775">
        <f t="shared" si="83"/>
        <v>3</v>
      </c>
      <c r="C1775">
        <f t="shared" si="84"/>
        <v>14</v>
      </c>
      <c r="D1775">
        <v>23</v>
      </c>
      <c r="E1775" s="10">
        <f>VLOOKUP(D1775,$J$9:$K$27,2)*$B$7/1.5</f>
        <v>7873.333333333333</v>
      </c>
    </row>
    <row r="1776" spans="1:5" x14ac:dyDescent="0.2">
      <c r="A1776" s="2">
        <f t="shared" si="82"/>
        <v>42809.624999995714</v>
      </c>
      <c r="B1776">
        <f t="shared" si="83"/>
        <v>3</v>
      </c>
      <c r="C1776">
        <f t="shared" si="84"/>
        <v>15</v>
      </c>
      <c r="D1776">
        <v>19.549999999999997</v>
      </c>
      <c r="E1776" s="10">
        <f>VLOOKUP(D1776,$J$9:$K$27,2)*$B$7/1.5</f>
        <v>6160</v>
      </c>
    </row>
    <row r="1777" spans="1:5" x14ac:dyDescent="0.2">
      <c r="A1777" s="2">
        <f t="shared" si="82"/>
        <v>42809.666666662379</v>
      </c>
      <c r="B1777">
        <f t="shared" si="83"/>
        <v>3</v>
      </c>
      <c r="C1777">
        <f t="shared" si="84"/>
        <v>16</v>
      </c>
      <c r="D1777">
        <v>19.549999999999997</v>
      </c>
      <c r="E1777" s="10">
        <f>VLOOKUP(D1777,$J$9:$K$27,2)*$B$7/1.5</f>
        <v>6160</v>
      </c>
    </row>
    <row r="1778" spans="1:5" x14ac:dyDescent="0.2">
      <c r="A1778" s="2">
        <f t="shared" si="82"/>
        <v>42809.708333329043</v>
      </c>
      <c r="B1778">
        <f t="shared" si="83"/>
        <v>3</v>
      </c>
      <c r="C1778">
        <f t="shared" si="84"/>
        <v>17</v>
      </c>
      <c r="D1778">
        <v>26.45</v>
      </c>
      <c r="E1778" s="10">
        <f>VLOOKUP(D1778,$J$9:$K$27,2)*$B$7/1.5</f>
        <v>9573.3333333333339</v>
      </c>
    </row>
    <row r="1779" spans="1:5" x14ac:dyDescent="0.2">
      <c r="A1779" s="2">
        <f t="shared" si="82"/>
        <v>42809.749999995707</v>
      </c>
      <c r="B1779">
        <f t="shared" si="83"/>
        <v>3</v>
      </c>
      <c r="C1779">
        <f t="shared" si="84"/>
        <v>18</v>
      </c>
      <c r="D1779">
        <v>23</v>
      </c>
      <c r="E1779" s="10">
        <f>VLOOKUP(D1779,$J$9:$K$27,2)*$B$7/1.5</f>
        <v>7873.333333333333</v>
      </c>
    </row>
    <row r="1780" spans="1:5" x14ac:dyDescent="0.2">
      <c r="A1780" s="2">
        <f t="shared" si="82"/>
        <v>42809.791666662371</v>
      </c>
      <c r="B1780">
        <f t="shared" si="83"/>
        <v>3</v>
      </c>
      <c r="C1780">
        <f t="shared" si="84"/>
        <v>19</v>
      </c>
      <c r="D1780">
        <v>21.849999999999998</v>
      </c>
      <c r="E1780" s="10">
        <f>VLOOKUP(D1780,$J$9:$K$27,2)*$B$7/1.5</f>
        <v>7873.333333333333</v>
      </c>
    </row>
    <row r="1781" spans="1:5" x14ac:dyDescent="0.2">
      <c r="A1781" s="2">
        <f t="shared" si="82"/>
        <v>42809.833333329036</v>
      </c>
      <c r="B1781">
        <f t="shared" si="83"/>
        <v>3</v>
      </c>
      <c r="C1781">
        <f t="shared" si="84"/>
        <v>20</v>
      </c>
      <c r="D1781">
        <v>20.7</v>
      </c>
      <c r="E1781" s="10">
        <f>VLOOKUP(D1781,$J$9:$K$27,2)*$B$7/1.5</f>
        <v>6160</v>
      </c>
    </row>
    <row r="1782" spans="1:5" x14ac:dyDescent="0.2">
      <c r="A1782" s="2">
        <f t="shared" si="82"/>
        <v>42809.8749999957</v>
      </c>
      <c r="B1782">
        <f t="shared" si="83"/>
        <v>3</v>
      </c>
      <c r="C1782">
        <f t="shared" si="84"/>
        <v>21</v>
      </c>
      <c r="D1782">
        <v>27.599999999999998</v>
      </c>
      <c r="E1782" s="10">
        <f>VLOOKUP(D1782,$J$9:$K$27,2)*$B$7/1.5</f>
        <v>9573.3333333333339</v>
      </c>
    </row>
    <row r="1783" spans="1:5" x14ac:dyDescent="0.2">
      <c r="A1783" s="2">
        <f t="shared" si="82"/>
        <v>42809.916666662364</v>
      </c>
      <c r="B1783">
        <f t="shared" si="83"/>
        <v>3</v>
      </c>
      <c r="C1783">
        <f t="shared" si="84"/>
        <v>22</v>
      </c>
      <c r="D1783">
        <v>27.024999999999999</v>
      </c>
      <c r="E1783" s="10">
        <f>VLOOKUP(D1783,$J$9:$K$27,2)*$B$7/1.5</f>
        <v>9573.3333333333339</v>
      </c>
    </row>
    <row r="1784" spans="1:5" x14ac:dyDescent="0.2">
      <c r="A1784" s="2">
        <f t="shared" si="82"/>
        <v>42809.958333329028</v>
      </c>
      <c r="B1784">
        <f t="shared" si="83"/>
        <v>3</v>
      </c>
      <c r="C1784">
        <f t="shared" si="84"/>
        <v>23</v>
      </c>
      <c r="D1784">
        <v>25.299999999999997</v>
      </c>
      <c r="E1784" s="10">
        <f>VLOOKUP(D1784,$J$9:$K$27,2)*$B$7/1.5</f>
        <v>9060</v>
      </c>
    </row>
    <row r="1785" spans="1:5" x14ac:dyDescent="0.2">
      <c r="A1785" s="2">
        <f t="shared" si="82"/>
        <v>42809.999999995693</v>
      </c>
      <c r="B1785">
        <f t="shared" si="83"/>
        <v>3</v>
      </c>
      <c r="C1785">
        <f t="shared" si="84"/>
        <v>0</v>
      </c>
      <c r="D1785">
        <v>20.7</v>
      </c>
      <c r="E1785" s="10">
        <f>VLOOKUP(D1785,$J$9:$K$27,2)*$B$7/1.5</f>
        <v>6160</v>
      </c>
    </row>
    <row r="1786" spans="1:5" x14ac:dyDescent="0.2">
      <c r="A1786" s="2">
        <f t="shared" si="82"/>
        <v>42810.041666662357</v>
      </c>
      <c r="B1786">
        <f t="shared" si="83"/>
        <v>3</v>
      </c>
      <c r="C1786">
        <f t="shared" si="84"/>
        <v>1</v>
      </c>
      <c r="D1786">
        <v>18.974999999999998</v>
      </c>
      <c r="E1786" s="10">
        <f>VLOOKUP(D1786,$J$9:$K$27,2)*$B$7/1.5</f>
        <v>4266.666666666667</v>
      </c>
    </row>
    <row r="1787" spans="1:5" x14ac:dyDescent="0.2">
      <c r="A1787" s="2">
        <f t="shared" si="82"/>
        <v>42810.083333329021</v>
      </c>
      <c r="B1787">
        <f t="shared" si="83"/>
        <v>3</v>
      </c>
      <c r="C1787">
        <f t="shared" si="84"/>
        <v>2</v>
      </c>
      <c r="D1787">
        <v>20.7</v>
      </c>
      <c r="E1787" s="10">
        <f>VLOOKUP(D1787,$J$9:$K$27,2)*$B$7/1.5</f>
        <v>6160</v>
      </c>
    </row>
    <row r="1788" spans="1:5" x14ac:dyDescent="0.2">
      <c r="A1788" s="2">
        <f t="shared" si="82"/>
        <v>42810.124999995685</v>
      </c>
      <c r="B1788">
        <f t="shared" si="83"/>
        <v>3</v>
      </c>
      <c r="C1788">
        <f t="shared" si="84"/>
        <v>3</v>
      </c>
      <c r="D1788">
        <v>16.099999999999998</v>
      </c>
      <c r="E1788" s="10">
        <f>VLOOKUP(D1788,$J$9:$K$27,2)*$B$7/1.5</f>
        <v>2773.3333333333335</v>
      </c>
    </row>
    <row r="1789" spans="1:5" x14ac:dyDescent="0.2">
      <c r="A1789" s="2">
        <f t="shared" si="82"/>
        <v>42810.16666666235</v>
      </c>
      <c r="B1789">
        <f t="shared" si="83"/>
        <v>3</v>
      </c>
      <c r="C1789">
        <f t="shared" si="84"/>
        <v>4</v>
      </c>
      <c r="D1789">
        <v>17.25</v>
      </c>
      <c r="E1789" s="10">
        <f>VLOOKUP(D1789,$J$9:$K$27,2)*$B$7/1.5</f>
        <v>4266.666666666667</v>
      </c>
    </row>
    <row r="1790" spans="1:5" x14ac:dyDescent="0.2">
      <c r="A1790" s="2">
        <f t="shared" si="82"/>
        <v>42810.208333329014</v>
      </c>
      <c r="B1790">
        <f t="shared" si="83"/>
        <v>3</v>
      </c>
      <c r="C1790">
        <f t="shared" si="84"/>
        <v>5</v>
      </c>
      <c r="D1790">
        <v>20.7</v>
      </c>
      <c r="E1790" s="10">
        <f>VLOOKUP(D1790,$J$9:$K$27,2)*$B$7/1.5</f>
        <v>6160</v>
      </c>
    </row>
    <row r="1791" spans="1:5" x14ac:dyDescent="0.2">
      <c r="A1791" s="2">
        <f t="shared" si="82"/>
        <v>42810.249999995678</v>
      </c>
      <c r="B1791">
        <f t="shared" si="83"/>
        <v>3</v>
      </c>
      <c r="C1791">
        <f t="shared" si="84"/>
        <v>6</v>
      </c>
      <c r="D1791">
        <v>20.7</v>
      </c>
      <c r="E1791" s="10">
        <f>VLOOKUP(D1791,$J$9:$K$27,2)*$B$7/1.5</f>
        <v>6160</v>
      </c>
    </row>
    <row r="1792" spans="1:5" x14ac:dyDescent="0.2">
      <c r="A1792" s="2">
        <f t="shared" si="82"/>
        <v>42810.291666662342</v>
      </c>
      <c r="B1792">
        <f t="shared" si="83"/>
        <v>3</v>
      </c>
      <c r="C1792">
        <f t="shared" si="84"/>
        <v>7</v>
      </c>
      <c r="D1792">
        <v>22.424999999999997</v>
      </c>
      <c r="E1792" s="10">
        <f>VLOOKUP(D1792,$J$9:$K$27,2)*$B$7/1.5</f>
        <v>7873.333333333333</v>
      </c>
    </row>
    <row r="1793" spans="1:5" x14ac:dyDescent="0.2">
      <c r="A1793" s="2">
        <f t="shared" si="82"/>
        <v>42810.333333329007</v>
      </c>
      <c r="B1793">
        <f t="shared" si="83"/>
        <v>3</v>
      </c>
      <c r="C1793">
        <f t="shared" si="84"/>
        <v>8</v>
      </c>
      <c r="D1793">
        <v>24.15</v>
      </c>
      <c r="E1793" s="10">
        <f>VLOOKUP(D1793,$J$9:$K$27,2)*$B$7/1.5</f>
        <v>9060</v>
      </c>
    </row>
    <row r="1794" spans="1:5" x14ac:dyDescent="0.2">
      <c r="A1794" s="2">
        <f t="shared" si="82"/>
        <v>42810.374999995671</v>
      </c>
      <c r="B1794">
        <f t="shared" si="83"/>
        <v>3</v>
      </c>
      <c r="C1794">
        <f t="shared" si="84"/>
        <v>9</v>
      </c>
      <c r="D1794">
        <v>19.549999999999997</v>
      </c>
      <c r="E1794" s="10">
        <f>VLOOKUP(D1794,$J$9:$K$27,2)*$B$7/1.5</f>
        <v>6160</v>
      </c>
    </row>
    <row r="1795" spans="1:5" x14ac:dyDescent="0.2">
      <c r="A1795" s="2">
        <f t="shared" si="82"/>
        <v>42810.416666662335</v>
      </c>
      <c r="B1795">
        <f t="shared" si="83"/>
        <v>3</v>
      </c>
      <c r="C1795">
        <f t="shared" si="84"/>
        <v>10</v>
      </c>
      <c r="D1795">
        <v>18.399999999999999</v>
      </c>
      <c r="E1795" s="10">
        <f>VLOOKUP(D1795,$J$9:$K$27,2)*$B$7/1.5</f>
        <v>4266.666666666667</v>
      </c>
    </row>
    <row r="1796" spans="1:5" x14ac:dyDescent="0.2">
      <c r="A1796" s="2">
        <f t="shared" si="82"/>
        <v>42810.458333328999</v>
      </c>
      <c r="B1796">
        <f t="shared" si="83"/>
        <v>3</v>
      </c>
      <c r="C1796">
        <f t="shared" si="84"/>
        <v>11</v>
      </c>
      <c r="D1796">
        <v>18.399999999999999</v>
      </c>
      <c r="E1796" s="10">
        <f>VLOOKUP(D1796,$J$9:$K$27,2)*$B$7/1.5</f>
        <v>4266.666666666667</v>
      </c>
    </row>
    <row r="1797" spans="1:5" x14ac:dyDescent="0.2">
      <c r="A1797" s="2">
        <f t="shared" si="82"/>
        <v>42810.499999995664</v>
      </c>
      <c r="B1797">
        <f t="shared" si="83"/>
        <v>3</v>
      </c>
      <c r="C1797">
        <f t="shared" si="84"/>
        <v>12</v>
      </c>
      <c r="D1797">
        <v>18.399999999999999</v>
      </c>
      <c r="E1797" s="10">
        <f>VLOOKUP(D1797,$J$9:$K$27,2)*$B$7/1.5</f>
        <v>4266.666666666667</v>
      </c>
    </row>
    <row r="1798" spans="1:5" x14ac:dyDescent="0.2">
      <c r="A1798" s="2">
        <f t="shared" si="82"/>
        <v>42810.541666662328</v>
      </c>
      <c r="B1798">
        <f t="shared" si="83"/>
        <v>3</v>
      </c>
      <c r="C1798">
        <f t="shared" si="84"/>
        <v>13</v>
      </c>
      <c r="D1798">
        <v>21.274999999999999</v>
      </c>
      <c r="E1798" s="10">
        <f>VLOOKUP(D1798,$J$9:$K$27,2)*$B$7/1.5</f>
        <v>7873.333333333333</v>
      </c>
    </row>
    <row r="1799" spans="1:5" x14ac:dyDescent="0.2">
      <c r="A1799" s="2">
        <f t="shared" si="82"/>
        <v>42810.583333328992</v>
      </c>
      <c r="B1799">
        <f t="shared" si="83"/>
        <v>3</v>
      </c>
      <c r="C1799">
        <f t="shared" si="84"/>
        <v>14</v>
      </c>
      <c r="D1799">
        <v>27.599999999999998</v>
      </c>
      <c r="E1799" s="10">
        <f>VLOOKUP(D1799,$J$9:$K$27,2)*$B$7/1.5</f>
        <v>9573.3333333333339</v>
      </c>
    </row>
    <row r="1800" spans="1:5" x14ac:dyDescent="0.2">
      <c r="A1800" s="2">
        <f t="shared" si="82"/>
        <v>42810.624999995656</v>
      </c>
      <c r="B1800">
        <f t="shared" si="83"/>
        <v>3</v>
      </c>
      <c r="C1800">
        <f t="shared" si="84"/>
        <v>15</v>
      </c>
      <c r="D1800">
        <v>20.7</v>
      </c>
      <c r="E1800" s="10">
        <f>VLOOKUP(D1800,$J$9:$K$27,2)*$B$7/1.5</f>
        <v>6160</v>
      </c>
    </row>
    <row r="1801" spans="1:5" x14ac:dyDescent="0.2">
      <c r="A1801" s="2">
        <f t="shared" si="82"/>
        <v>42810.66666666232</v>
      </c>
      <c r="B1801">
        <f t="shared" si="83"/>
        <v>3</v>
      </c>
      <c r="C1801">
        <f t="shared" si="84"/>
        <v>16</v>
      </c>
      <c r="D1801">
        <v>19.549999999999997</v>
      </c>
      <c r="E1801" s="10">
        <f>VLOOKUP(D1801,$J$9:$K$27,2)*$B$7/1.5</f>
        <v>6160</v>
      </c>
    </row>
    <row r="1802" spans="1:5" x14ac:dyDescent="0.2">
      <c r="A1802" s="2">
        <f t="shared" si="82"/>
        <v>42810.708333328985</v>
      </c>
      <c r="B1802">
        <f t="shared" si="83"/>
        <v>3</v>
      </c>
      <c r="C1802">
        <f t="shared" si="84"/>
        <v>17</v>
      </c>
      <c r="D1802">
        <v>16.099999999999998</v>
      </c>
      <c r="E1802" s="10">
        <f>VLOOKUP(D1802,$J$9:$K$27,2)*$B$7/1.5</f>
        <v>2773.3333333333335</v>
      </c>
    </row>
    <row r="1803" spans="1:5" x14ac:dyDescent="0.2">
      <c r="A1803" s="2">
        <f t="shared" ref="A1803:A1866" si="85">A1802+1/24</f>
        <v>42810.749999995649</v>
      </c>
      <c r="B1803">
        <f t="shared" ref="B1803:B1866" si="86">MONTH(A1803)</f>
        <v>3</v>
      </c>
      <c r="C1803">
        <f t="shared" ref="C1803:C1866" si="87">HOUR(A1803)</f>
        <v>18</v>
      </c>
      <c r="D1803">
        <v>10.35</v>
      </c>
      <c r="E1803" s="10">
        <f>VLOOKUP(D1803,$J$9:$K$27,2)*$B$7/1.5</f>
        <v>873.33333333333337</v>
      </c>
    </row>
    <row r="1804" spans="1:5" x14ac:dyDescent="0.2">
      <c r="A1804" s="2">
        <f t="shared" si="85"/>
        <v>42810.791666662313</v>
      </c>
      <c r="B1804">
        <f t="shared" si="86"/>
        <v>3</v>
      </c>
      <c r="C1804">
        <f t="shared" si="87"/>
        <v>19</v>
      </c>
      <c r="D1804">
        <v>14.95</v>
      </c>
      <c r="E1804" s="10">
        <f>VLOOKUP(D1804,$J$9:$K$27,2)*$B$7/1.5</f>
        <v>2773.3333333333335</v>
      </c>
    </row>
    <row r="1805" spans="1:5" x14ac:dyDescent="0.2">
      <c r="A1805" s="2">
        <f t="shared" si="85"/>
        <v>42810.833333328977</v>
      </c>
      <c r="B1805">
        <f t="shared" si="86"/>
        <v>3</v>
      </c>
      <c r="C1805">
        <f t="shared" si="87"/>
        <v>20</v>
      </c>
      <c r="D1805">
        <v>12.649999999999999</v>
      </c>
      <c r="E1805" s="10">
        <f>VLOOKUP(D1805,$J$9:$K$27,2)*$B$7/1.5</f>
        <v>1666.6666666666667</v>
      </c>
    </row>
    <row r="1806" spans="1:5" x14ac:dyDescent="0.2">
      <c r="A1806" s="2">
        <f t="shared" si="85"/>
        <v>42810.874999995642</v>
      </c>
      <c r="B1806">
        <f t="shared" si="86"/>
        <v>3</v>
      </c>
      <c r="C1806">
        <f t="shared" si="87"/>
        <v>21</v>
      </c>
      <c r="D1806">
        <v>16.099999999999998</v>
      </c>
      <c r="E1806" s="10">
        <f>VLOOKUP(D1806,$J$9:$K$27,2)*$B$7/1.5</f>
        <v>2773.3333333333335</v>
      </c>
    </row>
    <row r="1807" spans="1:5" x14ac:dyDescent="0.2">
      <c r="A1807" s="2">
        <f t="shared" si="85"/>
        <v>42810.916666662306</v>
      </c>
      <c r="B1807">
        <f t="shared" si="86"/>
        <v>3</v>
      </c>
      <c r="C1807">
        <f t="shared" si="87"/>
        <v>22</v>
      </c>
      <c r="D1807">
        <v>14.374999999999998</v>
      </c>
      <c r="E1807" s="10">
        <f>VLOOKUP(D1807,$J$9:$K$27,2)*$B$7/1.5</f>
        <v>1666.6666666666667</v>
      </c>
    </row>
    <row r="1808" spans="1:5" x14ac:dyDescent="0.2">
      <c r="A1808" s="2">
        <f t="shared" si="85"/>
        <v>42810.95833332897</v>
      </c>
      <c r="B1808">
        <f t="shared" si="86"/>
        <v>3</v>
      </c>
      <c r="C1808">
        <f t="shared" si="87"/>
        <v>23</v>
      </c>
      <c r="D1808">
        <v>9.1999999999999993</v>
      </c>
      <c r="E1808" s="10">
        <f>VLOOKUP(D1808,$J$9:$K$27,2)*$B$7/1.5</f>
        <v>286.66666666666669</v>
      </c>
    </row>
    <row r="1809" spans="1:5" x14ac:dyDescent="0.2">
      <c r="A1809" s="2">
        <f t="shared" si="85"/>
        <v>42810.999999995634</v>
      </c>
      <c r="B1809">
        <f t="shared" si="86"/>
        <v>3</v>
      </c>
      <c r="C1809">
        <f t="shared" si="87"/>
        <v>0</v>
      </c>
      <c r="D1809">
        <v>0</v>
      </c>
      <c r="E1809" s="10">
        <f>VLOOKUP(D1809,$J$9:$K$27,2)*$B$7/1.5</f>
        <v>0</v>
      </c>
    </row>
    <row r="1810" spans="1:5" x14ac:dyDescent="0.2">
      <c r="A1810" s="2">
        <f t="shared" si="85"/>
        <v>42811.041666662299</v>
      </c>
      <c r="B1810">
        <f t="shared" si="86"/>
        <v>3</v>
      </c>
      <c r="C1810">
        <f t="shared" si="87"/>
        <v>1</v>
      </c>
      <c r="D1810">
        <v>2.875</v>
      </c>
      <c r="E1810" s="10">
        <f>VLOOKUP(D1810,$J$9:$K$27,2)*$B$7/1.5</f>
        <v>0</v>
      </c>
    </row>
    <row r="1811" spans="1:5" x14ac:dyDescent="0.2">
      <c r="A1811" s="2">
        <f t="shared" si="85"/>
        <v>42811.083333328963</v>
      </c>
      <c r="B1811">
        <f t="shared" si="86"/>
        <v>3</v>
      </c>
      <c r="C1811">
        <f t="shared" si="87"/>
        <v>2</v>
      </c>
      <c r="D1811">
        <v>16.099999999999998</v>
      </c>
      <c r="E1811" s="10">
        <f>VLOOKUP(D1811,$J$9:$K$27,2)*$B$7/1.5</f>
        <v>2773.3333333333335</v>
      </c>
    </row>
    <row r="1812" spans="1:5" x14ac:dyDescent="0.2">
      <c r="A1812" s="2">
        <f t="shared" si="85"/>
        <v>42811.124999995627</v>
      </c>
      <c r="B1812">
        <f t="shared" si="86"/>
        <v>3</v>
      </c>
      <c r="C1812">
        <f t="shared" si="87"/>
        <v>3</v>
      </c>
      <c r="D1812">
        <v>11.5</v>
      </c>
      <c r="E1812" s="10">
        <f>VLOOKUP(D1812,$J$9:$K$27,2)*$B$7/1.5</f>
        <v>873.33333333333337</v>
      </c>
    </row>
    <row r="1813" spans="1:5" x14ac:dyDescent="0.2">
      <c r="A1813" s="2">
        <f t="shared" si="85"/>
        <v>42811.166666662291</v>
      </c>
      <c r="B1813">
        <f t="shared" si="86"/>
        <v>3</v>
      </c>
      <c r="C1813">
        <f t="shared" si="87"/>
        <v>4</v>
      </c>
      <c r="D1813">
        <v>13.225</v>
      </c>
      <c r="E1813" s="10">
        <f>VLOOKUP(D1813,$J$9:$K$27,2)*$B$7/1.5</f>
        <v>1666.6666666666667</v>
      </c>
    </row>
    <row r="1814" spans="1:5" x14ac:dyDescent="0.2">
      <c r="A1814" s="2">
        <f t="shared" si="85"/>
        <v>42811.208333328956</v>
      </c>
      <c r="B1814">
        <f t="shared" si="86"/>
        <v>3</v>
      </c>
      <c r="C1814">
        <f t="shared" si="87"/>
        <v>5</v>
      </c>
      <c r="D1814">
        <v>11.5</v>
      </c>
      <c r="E1814" s="10">
        <f>VLOOKUP(D1814,$J$9:$K$27,2)*$B$7/1.5</f>
        <v>873.33333333333337</v>
      </c>
    </row>
    <row r="1815" spans="1:5" x14ac:dyDescent="0.2">
      <c r="A1815" s="2">
        <f t="shared" si="85"/>
        <v>42811.24999999562</v>
      </c>
      <c r="B1815">
        <f t="shared" si="86"/>
        <v>3</v>
      </c>
      <c r="C1815">
        <f t="shared" si="87"/>
        <v>6</v>
      </c>
      <c r="D1815">
        <v>12.649999999999999</v>
      </c>
      <c r="E1815" s="10">
        <f>VLOOKUP(D1815,$J$9:$K$27,2)*$B$7/1.5</f>
        <v>1666.6666666666667</v>
      </c>
    </row>
    <row r="1816" spans="1:5" x14ac:dyDescent="0.2">
      <c r="A1816" s="2">
        <f t="shared" si="85"/>
        <v>42811.291666662284</v>
      </c>
      <c r="B1816">
        <f t="shared" si="86"/>
        <v>3</v>
      </c>
      <c r="C1816">
        <f t="shared" si="87"/>
        <v>7</v>
      </c>
      <c r="D1816">
        <v>14.95</v>
      </c>
      <c r="E1816" s="10">
        <f>VLOOKUP(D1816,$J$9:$K$27,2)*$B$7/1.5</f>
        <v>2773.3333333333335</v>
      </c>
    </row>
    <row r="1817" spans="1:5" x14ac:dyDescent="0.2">
      <c r="A1817" s="2">
        <f t="shared" si="85"/>
        <v>42811.333333328948</v>
      </c>
      <c r="B1817">
        <f t="shared" si="86"/>
        <v>3</v>
      </c>
      <c r="C1817">
        <f t="shared" si="87"/>
        <v>8</v>
      </c>
      <c r="D1817">
        <v>16.099999999999998</v>
      </c>
      <c r="E1817" s="10">
        <f>VLOOKUP(D1817,$J$9:$K$27,2)*$B$7/1.5</f>
        <v>2773.3333333333335</v>
      </c>
    </row>
    <row r="1818" spans="1:5" x14ac:dyDescent="0.2">
      <c r="A1818" s="2">
        <f t="shared" si="85"/>
        <v>42811.374999995613</v>
      </c>
      <c r="B1818">
        <f t="shared" si="86"/>
        <v>3</v>
      </c>
      <c r="C1818">
        <f t="shared" si="87"/>
        <v>9</v>
      </c>
      <c r="D1818">
        <v>14.95</v>
      </c>
      <c r="E1818" s="10">
        <f>VLOOKUP(D1818,$J$9:$K$27,2)*$B$7/1.5</f>
        <v>2773.3333333333335</v>
      </c>
    </row>
    <row r="1819" spans="1:5" x14ac:dyDescent="0.2">
      <c r="A1819" s="2">
        <f t="shared" si="85"/>
        <v>42811.416666662277</v>
      </c>
      <c r="B1819">
        <f t="shared" si="86"/>
        <v>3</v>
      </c>
      <c r="C1819">
        <f t="shared" si="87"/>
        <v>10</v>
      </c>
      <c r="D1819">
        <v>15.524999999999999</v>
      </c>
      <c r="E1819" s="10">
        <f>VLOOKUP(D1819,$J$9:$K$27,2)*$B$7/1.5</f>
        <v>2773.3333333333335</v>
      </c>
    </row>
    <row r="1820" spans="1:5" x14ac:dyDescent="0.2">
      <c r="A1820" s="2">
        <f t="shared" si="85"/>
        <v>42811.458333328941</v>
      </c>
      <c r="B1820">
        <f t="shared" si="86"/>
        <v>3</v>
      </c>
      <c r="C1820">
        <f t="shared" si="87"/>
        <v>11</v>
      </c>
      <c r="D1820">
        <v>14.95</v>
      </c>
      <c r="E1820" s="10">
        <f>VLOOKUP(D1820,$J$9:$K$27,2)*$B$7/1.5</f>
        <v>2773.3333333333335</v>
      </c>
    </row>
    <row r="1821" spans="1:5" x14ac:dyDescent="0.2">
      <c r="A1821" s="2">
        <f t="shared" si="85"/>
        <v>42811.499999995605</v>
      </c>
      <c r="B1821">
        <f t="shared" si="86"/>
        <v>3</v>
      </c>
      <c r="C1821">
        <f t="shared" si="87"/>
        <v>12</v>
      </c>
      <c r="D1821">
        <v>17.25</v>
      </c>
      <c r="E1821" s="10">
        <f>VLOOKUP(D1821,$J$9:$K$27,2)*$B$7/1.5</f>
        <v>4266.666666666667</v>
      </c>
    </row>
    <row r="1822" spans="1:5" x14ac:dyDescent="0.2">
      <c r="A1822" s="2">
        <f t="shared" si="85"/>
        <v>42811.54166666227</v>
      </c>
      <c r="B1822">
        <f t="shared" si="86"/>
        <v>3</v>
      </c>
      <c r="C1822">
        <f t="shared" si="87"/>
        <v>13</v>
      </c>
      <c r="D1822">
        <v>16.099999999999998</v>
      </c>
      <c r="E1822" s="10">
        <f>VLOOKUP(D1822,$J$9:$K$27,2)*$B$7/1.5</f>
        <v>2773.3333333333335</v>
      </c>
    </row>
    <row r="1823" spans="1:5" x14ac:dyDescent="0.2">
      <c r="A1823" s="2">
        <f t="shared" si="85"/>
        <v>42811.583333328934</v>
      </c>
      <c r="B1823">
        <f t="shared" si="86"/>
        <v>3</v>
      </c>
      <c r="C1823">
        <f t="shared" si="87"/>
        <v>14</v>
      </c>
      <c r="D1823">
        <v>14.95</v>
      </c>
      <c r="E1823" s="10">
        <f>VLOOKUP(D1823,$J$9:$K$27,2)*$B$7/1.5</f>
        <v>2773.3333333333335</v>
      </c>
    </row>
    <row r="1824" spans="1:5" x14ac:dyDescent="0.2">
      <c r="A1824" s="2">
        <f t="shared" si="85"/>
        <v>42811.624999995598</v>
      </c>
      <c r="B1824">
        <f t="shared" si="86"/>
        <v>3</v>
      </c>
      <c r="C1824">
        <f t="shared" si="87"/>
        <v>15</v>
      </c>
      <c r="D1824">
        <v>9.1999999999999993</v>
      </c>
      <c r="E1824" s="10">
        <f>VLOOKUP(D1824,$J$9:$K$27,2)*$B$7/1.5</f>
        <v>286.66666666666669</v>
      </c>
    </row>
    <row r="1825" spans="1:5" x14ac:dyDescent="0.2">
      <c r="A1825" s="2">
        <f t="shared" si="85"/>
        <v>42811.666666662262</v>
      </c>
      <c r="B1825">
        <f t="shared" si="86"/>
        <v>3</v>
      </c>
      <c r="C1825">
        <f t="shared" si="87"/>
        <v>16</v>
      </c>
      <c r="D1825">
        <v>9.1999999999999993</v>
      </c>
      <c r="E1825" s="10">
        <f>VLOOKUP(D1825,$J$9:$K$27,2)*$B$7/1.5</f>
        <v>286.66666666666669</v>
      </c>
    </row>
    <row r="1826" spans="1:5" x14ac:dyDescent="0.2">
      <c r="A1826" s="2">
        <f t="shared" si="85"/>
        <v>42811.708333328927</v>
      </c>
      <c r="B1826">
        <f t="shared" si="86"/>
        <v>3</v>
      </c>
      <c r="C1826">
        <f t="shared" si="87"/>
        <v>17</v>
      </c>
      <c r="D1826">
        <v>11.5</v>
      </c>
      <c r="E1826" s="10">
        <f>VLOOKUP(D1826,$J$9:$K$27,2)*$B$7/1.5</f>
        <v>873.33333333333337</v>
      </c>
    </row>
    <row r="1827" spans="1:5" x14ac:dyDescent="0.2">
      <c r="A1827" s="2">
        <f t="shared" si="85"/>
        <v>42811.749999995591</v>
      </c>
      <c r="B1827">
        <f t="shared" si="86"/>
        <v>3</v>
      </c>
      <c r="C1827">
        <f t="shared" si="87"/>
        <v>18</v>
      </c>
      <c r="D1827">
        <v>8.0499999999999989</v>
      </c>
      <c r="E1827" s="10">
        <f>VLOOKUP(D1827,$J$9:$K$27,2)*$B$7/1.5</f>
        <v>286.66666666666669</v>
      </c>
    </row>
    <row r="1828" spans="1:5" x14ac:dyDescent="0.2">
      <c r="A1828" s="2">
        <f t="shared" si="85"/>
        <v>42811.791666662255</v>
      </c>
      <c r="B1828">
        <f t="shared" si="86"/>
        <v>3</v>
      </c>
      <c r="C1828">
        <f t="shared" si="87"/>
        <v>19</v>
      </c>
      <c r="D1828">
        <v>8.0499999999999989</v>
      </c>
      <c r="E1828" s="10">
        <f>VLOOKUP(D1828,$J$9:$K$27,2)*$B$7/1.5</f>
        <v>286.66666666666669</v>
      </c>
    </row>
    <row r="1829" spans="1:5" x14ac:dyDescent="0.2">
      <c r="A1829" s="2">
        <f t="shared" si="85"/>
        <v>42811.833333328919</v>
      </c>
      <c r="B1829">
        <f t="shared" si="86"/>
        <v>3</v>
      </c>
      <c r="C1829">
        <f t="shared" si="87"/>
        <v>20</v>
      </c>
      <c r="D1829">
        <v>5.75</v>
      </c>
      <c r="E1829" s="10">
        <f>VLOOKUP(D1829,$J$9:$K$27,2)*$B$7/1.5</f>
        <v>0</v>
      </c>
    </row>
    <row r="1830" spans="1:5" x14ac:dyDescent="0.2">
      <c r="A1830" s="2">
        <f t="shared" si="85"/>
        <v>42811.874999995583</v>
      </c>
      <c r="B1830">
        <f t="shared" si="86"/>
        <v>3</v>
      </c>
      <c r="C1830">
        <f t="shared" si="87"/>
        <v>21</v>
      </c>
      <c r="D1830">
        <v>8.0499999999999989</v>
      </c>
      <c r="E1830" s="10">
        <f>VLOOKUP(D1830,$J$9:$K$27,2)*$B$7/1.5</f>
        <v>286.66666666666669</v>
      </c>
    </row>
    <row r="1831" spans="1:5" x14ac:dyDescent="0.2">
      <c r="A1831" s="2">
        <f t="shared" si="85"/>
        <v>42811.916666662248</v>
      </c>
      <c r="B1831">
        <f t="shared" si="86"/>
        <v>3</v>
      </c>
      <c r="C1831">
        <f t="shared" si="87"/>
        <v>22</v>
      </c>
      <c r="D1831">
        <v>6.8999999999999995</v>
      </c>
      <c r="E1831" s="10">
        <f>VLOOKUP(D1831,$J$9:$K$27,2)*$B$7/1.5</f>
        <v>0</v>
      </c>
    </row>
    <row r="1832" spans="1:5" x14ac:dyDescent="0.2">
      <c r="A1832" s="2">
        <f t="shared" si="85"/>
        <v>42811.958333328912</v>
      </c>
      <c r="B1832">
        <f t="shared" si="86"/>
        <v>3</v>
      </c>
      <c r="C1832">
        <f t="shared" si="87"/>
        <v>23</v>
      </c>
      <c r="D1832">
        <v>3.4499999999999997</v>
      </c>
      <c r="E1832" s="10">
        <f>VLOOKUP(D1832,$J$9:$K$27,2)*$B$7/1.5</f>
        <v>0</v>
      </c>
    </row>
    <row r="1833" spans="1:5" x14ac:dyDescent="0.2">
      <c r="A1833" s="2">
        <f t="shared" si="85"/>
        <v>42811.999999995576</v>
      </c>
      <c r="B1833">
        <f t="shared" si="86"/>
        <v>3</v>
      </c>
      <c r="C1833">
        <f t="shared" si="87"/>
        <v>0</v>
      </c>
      <c r="D1833">
        <v>0</v>
      </c>
      <c r="E1833" s="10">
        <f>VLOOKUP(D1833,$J$9:$K$27,2)*$B$7/1.5</f>
        <v>0</v>
      </c>
    </row>
    <row r="1834" spans="1:5" x14ac:dyDescent="0.2">
      <c r="A1834" s="2">
        <f t="shared" si="85"/>
        <v>42812.04166666224</v>
      </c>
      <c r="B1834">
        <f t="shared" si="86"/>
        <v>3</v>
      </c>
      <c r="C1834">
        <f t="shared" si="87"/>
        <v>1</v>
      </c>
      <c r="D1834">
        <v>4.0249999999999995</v>
      </c>
      <c r="E1834" s="10">
        <f>VLOOKUP(D1834,$J$9:$K$27,2)*$B$7/1.5</f>
        <v>0</v>
      </c>
    </row>
    <row r="1835" spans="1:5" x14ac:dyDescent="0.2">
      <c r="A1835" s="2">
        <f t="shared" si="85"/>
        <v>42812.083333328905</v>
      </c>
      <c r="B1835">
        <f t="shared" si="86"/>
        <v>3</v>
      </c>
      <c r="C1835">
        <f t="shared" si="87"/>
        <v>2</v>
      </c>
      <c r="D1835">
        <v>10.35</v>
      </c>
      <c r="E1835" s="10">
        <f>VLOOKUP(D1835,$J$9:$K$27,2)*$B$7/1.5</f>
        <v>873.33333333333337</v>
      </c>
    </row>
    <row r="1836" spans="1:5" x14ac:dyDescent="0.2">
      <c r="A1836" s="2">
        <f t="shared" si="85"/>
        <v>42812.124999995569</v>
      </c>
      <c r="B1836">
        <f t="shared" si="86"/>
        <v>3</v>
      </c>
      <c r="C1836">
        <f t="shared" si="87"/>
        <v>3</v>
      </c>
      <c r="D1836">
        <v>10.35</v>
      </c>
      <c r="E1836" s="10">
        <f>VLOOKUP(D1836,$J$9:$K$27,2)*$B$7/1.5</f>
        <v>873.33333333333337</v>
      </c>
    </row>
    <row r="1837" spans="1:5" x14ac:dyDescent="0.2">
      <c r="A1837" s="2">
        <f t="shared" si="85"/>
        <v>42812.166666662233</v>
      </c>
      <c r="B1837">
        <f t="shared" si="86"/>
        <v>3</v>
      </c>
      <c r="C1837">
        <f t="shared" si="87"/>
        <v>4</v>
      </c>
      <c r="D1837">
        <v>10.35</v>
      </c>
      <c r="E1837" s="10">
        <f>VLOOKUP(D1837,$J$9:$K$27,2)*$B$7/1.5</f>
        <v>873.33333333333337</v>
      </c>
    </row>
    <row r="1838" spans="1:5" x14ac:dyDescent="0.2">
      <c r="A1838" s="2">
        <f t="shared" si="85"/>
        <v>42812.208333328897</v>
      </c>
      <c r="B1838">
        <f t="shared" si="86"/>
        <v>3</v>
      </c>
      <c r="C1838">
        <f t="shared" si="87"/>
        <v>5</v>
      </c>
      <c r="D1838">
        <v>10.35</v>
      </c>
      <c r="E1838" s="10">
        <f>VLOOKUP(D1838,$J$9:$K$27,2)*$B$7/1.5</f>
        <v>873.33333333333337</v>
      </c>
    </row>
    <row r="1839" spans="1:5" x14ac:dyDescent="0.2">
      <c r="A1839" s="2">
        <f t="shared" si="85"/>
        <v>42812.249999995562</v>
      </c>
      <c r="B1839">
        <f t="shared" si="86"/>
        <v>3</v>
      </c>
      <c r="C1839">
        <f t="shared" si="87"/>
        <v>6</v>
      </c>
      <c r="D1839">
        <v>9.1999999999999993</v>
      </c>
      <c r="E1839" s="10">
        <f>VLOOKUP(D1839,$J$9:$K$27,2)*$B$7/1.5</f>
        <v>286.66666666666669</v>
      </c>
    </row>
    <row r="1840" spans="1:5" x14ac:dyDescent="0.2">
      <c r="A1840" s="2">
        <f t="shared" si="85"/>
        <v>42812.291666662226</v>
      </c>
      <c r="B1840">
        <f t="shared" si="86"/>
        <v>3</v>
      </c>
      <c r="C1840">
        <f t="shared" si="87"/>
        <v>7</v>
      </c>
      <c r="D1840">
        <v>12.649999999999999</v>
      </c>
      <c r="E1840" s="10">
        <f>VLOOKUP(D1840,$J$9:$K$27,2)*$B$7/1.5</f>
        <v>1666.6666666666667</v>
      </c>
    </row>
    <row r="1841" spans="1:5" x14ac:dyDescent="0.2">
      <c r="A1841" s="2">
        <f t="shared" si="85"/>
        <v>42812.33333332889</v>
      </c>
      <c r="B1841">
        <f t="shared" si="86"/>
        <v>3</v>
      </c>
      <c r="C1841">
        <f t="shared" si="87"/>
        <v>8</v>
      </c>
      <c r="D1841">
        <v>10.35</v>
      </c>
      <c r="E1841" s="10">
        <f>VLOOKUP(D1841,$J$9:$K$27,2)*$B$7/1.5</f>
        <v>873.33333333333337</v>
      </c>
    </row>
    <row r="1842" spans="1:5" x14ac:dyDescent="0.2">
      <c r="A1842" s="2">
        <f t="shared" si="85"/>
        <v>42812.374999995554</v>
      </c>
      <c r="B1842">
        <f t="shared" si="86"/>
        <v>3</v>
      </c>
      <c r="C1842">
        <f t="shared" si="87"/>
        <v>9</v>
      </c>
      <c r="D1842">
        <v>17.25</v>
      </c>
      <c r="E1842" s="10">
        <f>VLOOKUP(D1842,$J$9:$K$27,2)*$B$7/1.5</f>
        <v>4266.666666666667</v>
      </c>
    </row>
    <row r="1843" spans="1:5" x14ac:dyDescent="0.2">
      <c r="A1843" s="2">
        <f t="shared" si="85"/>
        <v>42812.416666662219</v>
      </c>
      <c r="B1843">
        <f t="shared" si="86"/>
        <v>3</v>
      </c>
      <c r="C1843">
        <f t="shared" si="87"/>
        <v>10</v>
      </c>
      <c r="D1843">
        <v>16.674999999999997</v>
      </c>
      <c r="E1843" s="10">
        <f>VLOOKUP(D1843,$J$9:$K$27,2)*$B$7/1.5</f>
        <v>2773.3333333333335</v>
      </c>
    </row>
    <row r="1844" spans="1:5" x14ac:dyDescent="0.2">
      <c r="A1844" s="2">
        <f t="shared" si="85"/>
        <v>42812.458333328883</v>
      </c>
      <c r="B1844">
        <f t="shared" si="86"/>
        <v>3</v>
      </c>
      <c r="C1844">
        <f t="shared" si="87"/>
        <v>11</v>
      </c>
      <c r="D1844">
        <v>14.95</v>
      </c>
      <c r="E1844" s="10">
        <f>VLOOKUP(D1844,$J$9:$K$27,2)*$B$7/1.5</f>
        <v>2773.3333333333335</v>
      </c>
    </row>
    <row r="1845" spans="1:5" x14ac:dyDescent="0.2">
      <c r="A1845" s="2">
        <f t="shared" si="85"/>
        <v>42812.499999995547</v>
      </c>
      <c r="B1845">
        <f t="shared" si="86"/>
        <v>3</v>
      </c>
      <c r="C1845">
        <f t="shared" si="87"/>
        <v>12</v>
      </c>
      <c r="D1845">
        <v>16.099999999999998</v>
      </c>
      <c r="E1845" s="10">
        <f>VLOOKUP(D1845,$J$9:$K$27,2)*$B$7/1.5</f>
        <v>2773.3333333333335</v>
      </c>
    </row>
    <row r="1846" spans="1:5" x14ac:dyDescent="0.2">
      <c r="A1846" s="2">
        <f t="shared" si="85"/>
        <v>42812.541666662211</v>
      </c>
      <c r="B1846">
        <f t="shared" si="86"/>
        <v>3</v>
      </c>
      <c r="C1846">
        <f t="shared" si="87"/>
        <v>13</v>
      </c>
      <c r="D1846">
        <v>15.524999999999999</v>
      </c>
      <c r="E1846" s="10">
        <f>VLOOKUP(D1846,$J$9:$K$27,2)*$B$7/1.5</f>
        <v>2773.3333333333335</v>
      </c>
    </row>
    <row r="1847" spans="1:5" x14ac:dyDescent="0.2">
      <c r="A1847" s="2">
        <f t="shared" si="85"/>
        <v>42812.583333328876</v>
      </c>
      <c r="B1847">
        <f t="shared" si="86"/>
        <v>3</v>
      </c>
      <c r="C1847">
        <f t="shared" si="87"/>
        <v>14</v>
      </c>
      <c r="D1847">
        <v>16.099999999999998</v>
      </c>
      <c r="E1847" s="10">
        <f>VLOOKUP(D1847,$J$9:$K$27,2)*$B$7/1.5</f>
        <v>2773.3333333333335</v>
      </c>
    </row>
    <row r="1848" spans="1:5" x14ac:dyDescent="0.2">
      <c r="A1848" s="2">
        <f t="shared" si="85"/>
        <v>42812.62499999554</v>
      </c>
      <c r="B1848">
        <f t="shared" si="86"/>
        <v>3</v>
      </c>
      <c r="C1848">
        <f t="shared" si="87"/>
        <v>15</v>
      </c>
      <c r="D1848">
        <v>16.099999999999998</v>
      </c>
      <c r="E1848" s="10">
        <f>VLOOKUP(D1848,$J$9:$K$27,2)*$B$7/1.5</f>
        <v>2773.3333333333335</v>
      </c>
    </row>
    <row r="1849" spans="1:5" x14ac:dyDescent="0.2">
      <c r="A1849" s="2">
        <f t="shared" si="85"/>
        <v>42812.666666662204</v>
      </c>
      <c r="B1849">
        <f t="shared" si="86"/>
        <v>3</v>
      </c>
      <c r="C1849">
        <f t="shared" si="87"/>
        <v>16</v>
      </c>
      <c r="D1849">
        <v>16.674999999999997</v>
      </c>
      <c r="E1849" s="10">
        <f>VLOOKUP(D1849,$J$9:$K$27,2)*$B$7/1.5</f>
        <v>2773.3333333333335</v>
      </c>
    </row>
    <row r="1850" spans="1:5" x14ac:dyDescent="0.2">
      <c r="A1850" s="2">
        <f t="shared" si="85"/>
        <v>42812.708333328868</v>
      </c>
      <c r="B1850">
        <f t="shared" si="86"/>
        <v>3</v>
      </c>
      <c r="C1850">
        <f t="shared" si="87"/>
        <v>17</v>
      </c>
      <c r="D1850">
        <v>12.649999999999999</v>
      </c>
      <c r="E1850" s="10">
        <f>VLOOKUP(D1850,$J$9:$K$27,2)*$B$7/1.5</f>
        <v>1666.6666666666667</v>
      </c>
    </row>
    <row r="1851" spans="1:5" x14ac:dyDescent="0.2">
      <c r="A1851" s="2">
        <f t="shared" si="85"/>
        <v>42812.749999995533</v>
      </c>
      <c r="B1851">
        <f t="shared" si="86"/>
        <v>3</v>
      </c>
      <c r="C1851">
        <f t="shared" si="87"/>
        <v>18</v>
      </c>
      <c r="D1851">
        <v>11.5</v>
      </c>
      <c r="E1851" s="10">
        <f>VLOOKUP(D1851,$J$9:$K$27,2)*$B$7/1.5</f>
        <v>873.33333333333337</v>
      </c>
    </row>
    <row r="1852" spans="1:5" x14ac:dyDescent="0.2">
      <c r="A1852" s="2">
        <f t="shared" si="85"/>
        <v>42812.791666662197</v>
      </c>
      <c r="B1852">
        <f t="shared" si="86"/>
        <v>3</v>
      </c>
      <c r="C1852">
        <f t="shared" si="87"/>
        <v>19</v>
      </c>
      <c r="D1852">
        <v>13.225</v>
      </c>
      <c r="E1852" s="10">
        <f>VLOOKUP(D1852,$J$9:$K$27,2)*$B$7/1.5</f>
        <v>1666.6666666666667</v>
      </c>
    </row>
    <row r="1853" spans="1:5" x14ac:dyDescent="0.2">
      <c r="A1853" s="2">
        <f t="shared" si="85"/>
        <v>42812.833333328861</v>
      </c>
      <c r="B1853">
        <f t="shared" si="86"/>
        <v>3</v>
      </c>
      <c r="C1853">
        <f t="shared" si="87"/>
        <v>20</v>
      </c>
      <c r="D1853">
        <v>16.099999999999998</v>
      </c>
      <c r="E1853" s="10">
        <f>VLOOKUP(D1853,$J$9:$K$27,2)*$B$7/1.5</f>
        <v>2773.3333333333335</v>
      </c>
    </row>
    <row r="1854" spans="1:5" x14ac:dyDescent="0.2">
      <c r="A1854" s="2">
        <f t="shared" si="85"/>
        <v>42812.874999995525</v>
      </c>
      <c r="B1854">
        <f t="shared" si="86"/>
        <v>3</v>
      </c>
      <c r="C1854">
        <f t="shared" si="87"/>
        <v>21</v>
      </c>
      <c r="D1854">
        <v>17.25</v>
      </c>
      <c r="E1854" s="10">
        <f>VLOOKUP(D1854,$J$9:$K$27,2)*$B$7/1.5</f>
        <v>4266.666666666667</v>
      </c>
    </row>
    <row r="1855" spans="1:5" x14ac:dyDescent="0.2">
      <c r="A1855" s="2">
        <f t="shared" si="85"/>
        <v>42812.91666666219</v>
      </c>
      <c r="B1855">
        <f t="shared" si="86"/>
        <v>3</v>
      </c>
      <c r="C1855">
        <f t="shared" si="87"/>
        <v>22</v>
      </c>
      <c r="D1855">
        <v>16.674999999999997</v>
      </c>
      <c r="E1855" s="10">
        <f>VLOOKUP(D1855,$J$9:$K$27,2)*$B$7/1.5</f>
        <v>2773.3333333333335</v>
      </c>
    </row>
    <row r="1856" spans="1:5" x14ac:dyDescent="0.2">
      <c r="A1856" s="2">
        <f t="shared" si="85"/>
        <v>42812.958333328854</v>
      </c>
      <c r="B1856">
        <f t="shared" si="86"/>
        <v>3</v>
      </c>
      <c r="C1856">
        <f t="shared" si="87"/>
        <v>23</v>
      </c>
      <c r="D1856">
        <v>19.549999999999997</v>
      </c>
      <c r="E1856" s="10">
        <f>VLOOKUP(D1856,$J$9:$K$27,2)*$B$7/1.5</f>
        <v>6160</v>
      </c>
    </row>
    <row r="1857" spans="1:5" x14ac:dyDescent="0.2">
      <c r="A1857" s="2">
        <f t="shared" si="85"/>
        <v>42812.999999995518</v>
      </c>
      <c r="B1857">
        <f t="shared" si="86"/>
        <v>3</v>
      </c>
      <c r="C1857">
        <f t="shared" si="87"/>
        <v>0</v>
      </c>
      <c r="D1857">
        <v>19.549999999999997</v>
      </c>
      <c r="E1857" s="10">
        <f>VLOOKUP(D1857,$J$9:$K$27,2)*$B$7/1.5</f>
        <v>6160</v>
      </c>
    </row>
    <row r="1858" spans="1:5" x14ac:dyDescent="0.2">
      <c r="A1858" s="2">
        <f t="shared" si="85"/>
        <v>42813.041666662182</v>
      </c>
      <c r="B1858">
        <f t="shared" si="86"/>
        <v>3</v>
      </c>
      <c r="C1858">
        <f t="shared" si="87"/>
        <v>1</v>
      </c>
      <c r="D1858">
        <v>20.125</v>
      </c>
      <c r="E1858" s="10">
        <f>VLOOKUP(D1858,$J$9:$K$27,2)*$B$7/1.5</f>
        <v>6160</v>
      </c>
    </row>
    <row r="1859" spans="1:5" x14ac:dyDescent="0.2">
      <c r="A1859" s="2">
        <f t="shared" si="85"/>
        <v>42813.083333328846</v>
      </c>
      <c r="B1859">
        <f t="shared" si="86"/>
        <v>3</v>
      </c>
      <c r="C1859">
        <f t="shared" si="87"/>
        <v>2</v>
      </c>
      <c r="D1859">
        <v>18.016666666666666</v>
      </c>
      <c r="E1859" s="10">
        <f>VLOOKUP(D1859,$J$9:$K$27,2)*$B$7/1.5</f>
        <v>4266.666666666667</v>
      </c>
    </row>
    <row r="1860" spans="1:5" x14ac:dyDescent="0.2">
      <c r="A1860" s="2">
        <f t="shared" si="85"/>
        <v>42813.124999995511</v>
      </c>
      <c r="B1860">
        <f t="shared" si="86"/>
        <v>3</v>
      </c>
      <c r="C1860">
        <f t="shared" si="87"/>
        <v>3</v>
      </c>
      <c r="D1860">
        <v>14.95</v>
      </c>
      <c r="E1860" s="10">
        <f>VLOOKUP(D1860,$J$9:$K$27,2)*$B$7/1.5</f>
        <v>2773.3333333333335</v>
      </c>
    </row>
    <row r="1861" spans="1:5" x14ac:dyDescent="0.2">
      <c r="A1861" s="2">
        <f t="shared" si="85"/>
        <v>42813.166666662175</v>
      </c>
      <c r="B1861">
        <f t="shared" si="86"/>
        <v>3</v>
      </c>
      <c r="C1861">
        <f t="shared" si="87"/>
        <v>4</v>
      </c>
      <c r="D1861">
        <v>14.566666666666665</v>
      </c>
      <c r="E1861" s="10">
        <f>VLOOKUP(D1861,$J$9:$K$27,2)*$B$7/1.5</f>
        <v>2773.3333333333335</v>
      </c>
    </row>
    <row r="1862" spans="1:5" x14ac:dyDescent="0.2">
      <c r="A1862" s="2">
        <f t="shared" si="85"/>
        <v>42813.208333328839</v>
      </c>
      <c r="B1862">
        <f t="shared" si="86"/>
        <v>3</v>
      </c>
      <c r="C1862">
        <f t="shared" si="87"/>
        <v>5</v>
      </c>
      <c r="D1862">
        <v>16.674999999999997</v>
      </c>
      <c r="E1862" s="10">
        <f>VLOOKUP(D1862,$J$9:$K$27,2)*$B$7/1.5</f>
        <v>2773.3333333333335</v>
      </c>
    </row>
    <row r="1863" spans="1:5" x14ac:dyDescent="0.2">
      <c r="A1863" s="2">
        <f t="shared" si="85"/>
        <v>42813.249999995503</v>
      </c>
      <c r="B1863">
        <f t="shared" si="86"/>
        <v>3</v>
      </c>
      <c r="C1863">
        <f t="shared" si="87"/>
        <v>6</v>
      </c>
      <c r="D1863">
        <v>16.099999999999998</v>
      </c>
      <c r="E1863" s="10">
        <f>VLOOKUP(D1863,$J$9:$K$27,2)*$B$7/1.5</f>
        <v>2773.3333333333335</v>
      </c>
    </row>
    <row r="1864" spans="1:5" x14ac:dyDescent="0.2">
      <c r="A1864" s="2">
        <f t="shared" si="85"/>
        <v>42813.291666662168</v>
      </c>
      <c r="B1864">
        <f t="shared" si="86"/>
        <v>3</v>
      </c>
      <c r="C1864">
        <f t="shared" si="87"/>
        <v>7</v>
      </c>
      <c r="D1864">
        <v>12.649999999999999</v>
      </c>
      <c r="E1864" s="10">
        <f>VLOOKUP(D1864,$J$9:$K$27,2)*$B$7/1.5</f>
        <v>1666.6666666666667</v>
      </c>
    </row>
    <row r="1865" spans="1:5" x14ac:dyDescent="0.2">
      <c r="A1865" s="2">
        <f t="shared" si="85"/>
        <v>42813.333333328832</v>
      </c>
      <c r="B1865">
        <f t="shared" si="86"/>
        <v>3</v>
      </c>
      <c r="C1865">
        <f t="shared" si="87"/>
        <v>8</v>
      </c>
      <c r="D1865">
        <v>14.95</v>
      </c>
      <c r="E1865" s="10">
        <f>VLOOKUP(D1865,$J$9:$K$27,2)*$B$7/1.5</f>
        <v>2773.3333333333335</v>
      </c>
    </row>
    <row r="1866" spans="1:5" x14ac:dyDescent="0.2">
      <c r="A1866" s="2">
        <f t="shared" si="85"/>
        <v>42813.374999995496</v>
      </c>
      <c r="B1866">
        <f t="shared" si="86"/>
        <v>3</v>
      </c>
      <c r="C1866">
        <f t="shared" si="87"/>
        <v>9</v>
      </c>
      <c r="D1866">
        <v>20.7</v>
      </c>
      <c r="E1866" s="10">
        <f>VLOOKUP(D1866,$J$9:$K$27,2)*$B$7/1.5</f>
        <v>6160</v>
      </c>
    </row>
    <row r="1867" spans="1:5" x14ac:dyDescent="0.2">
      <c r="A1867" s="2">
        <f t="shared" ref="A1867:A1930" si="88">A1866+1/24</f>
        <v>42813.41666666216</v>
      </c>
      <c r="B1867">
        <f t="shared" ref="B1867:B1930" si="89">MONTH(A1867)</f>
        <v>3</v>
      </c>
      <c r="C1867">
        <f t="shared" ref="C1867:C1930" si="90">HOUR(A1867)</f>
        <v>10</v>
      </c>
      <c r="D1867">
        <v>23.766666666666666</v>
      </c>
      <c r="E1867" s="10">
        <f>VLOOKUP(D1867,$J$9:$K$27,2)*$B$7/1.5</f>
        <v>9060</v>
      </c>
    </row>
    <row r="1868" spans="1:5" x14ac:dyDescent="0.2">
      <c r="A1868" s="2">
        <f t="shared" si="88"/>
        <v>42813.458333328825</v>
      </c>
      <c r="B1868">
        <f t="shared" si="89"/>
        <v>3</v>
      </c>
      <c r="C1868">
        <f t="shared" si="90"/>
        <v>11</v>
      </c>
      <c r="D1868">
        <v>25.299999999999997</v>
      </c>
      <c r="E1868" s="10">
        <f>VLOOKUP(D1868,$J$9:$K$27,2)*$B$7/1.5</f>
        <v>9060</v>
      </c>
    </row>
    <row r="1869" spans="1:5" x14ac:dyDescent="0.2">
      <c r="A1869" s="2">
        <f t="shared" si="88"/>
        <v>42813.499999995489</v>
      </c>
      <c r="B1869">
        <f t="shared" si="89"/>
        <v>3</v>
      </c>
      <c r="C1869">
        <f t="shared" si="90"/>
        <v>12</v>
      </c>
      <c r="D1869">
        <v>28.749999999999996</v>
      </c>
      <c r="E1869" s="10">
        <f>VLOOKUP(D1869,$J$9:$K$27,2)*$B$7/1.5</f>
        <v>9873.3333333333339</v>
      </c>
    </row>
    <row r="1870" spans="1:5" x14ac:dyDescent="0.2">
      <c r="A1870" s="2">
        <f t="shared" si="88"/>
        <v>42813.541666662153</v>
      </c>
      <c r="B1870">
        <f t="shared" si="89"/>
        <v>3</v>
      </c>
      <c r="C1870">
        <f t="shared" si="90"/>
        <v>13</v>
      </c>
      <c r="D1870">
        <v>28.749999999999996</v>
      </c>
      <c r="E1870" s="10">
        <f>VLOOKUP(D1870,$J$9:$K$27,2)*$B$7/1.5</f>
        <v>9873.3333333333339</v>
      </c>
    </row>
    <row r="1871" spans="1:5" x14ac:dyDescent="0.2">
      <c r="A1871" s="2">
        <f t="shared" si="88"/>
        <v>42813.583333328817</v>
      </c>
      <c r="B1871">
        <f t="shared" si="89"/>
        <v>3</v>
      </c>
      <c r="C1871">
        <f t="shared" si="90"/>
        <v>14</v>
      </c>
      <c r="D1871">
        <v>26.45</v>
      </c>
      <c r="E1871" s="10">
        <f>VLOOKUP(D1871,$J$9:$K$27,2)*$B$7/1.5</f>
        <v>9573.3333333333339</v>
      </c>
    </row>
    <row r="1872" spans="1:5" x14ac:dyDescent="0.2">
      <c r="A1872" s="2">
        <f t="shared" si="88"/>
        <v>42813.624999995482</v>
      </c>
      <c r="B1872">
        <f t="shared" si="89"/>
        <v>3</v>
      </c>
      <c r="C1872">
        <f t="shared" si="90"/>
        <v>15</v>
      </c>
      <c r="D1872">
        <v>20.7</v>
      </c>
      <c r="E1872" s="10">
        <f>VLOOKUP(D1872,$J$9:$K$27,2)*$B$7/1.5</f>
        <v>6160</v>
      </c>
    </row>
    <row r="1873" spans="1:5" x14ac:dyDescent="0.2">
      <c r="A1873" s="2">
        <f t="shared" si="88"/>
        <v>42813.666666662146</v>
      </c>
      <c r="B1873">
        <f t="shared" si="89"/>
        <v>3</v>
      </c>
      <c r="C1873">
        <f t="shared" si="90"/>
        <v>16</v>
      </c>
      <c r="D1873">
        <v>18.974999999999998</v>
      </c>
      <c r="E1873" s="10">
        <f>VLOOKUP(D1873,$J$9:$K$27,2)*$B$7/1.5</f>
        <v>4266.666666666667</v>
      </c>
    </row>
    <row r="1874" spans="1:5" x14ac:dyDescent="0.2">
      <c r="A1874" s="2">
        <f t="shared" si="88"/>
        <v>42813.70833332881</v>
      </c>
      <c r="B1874">
        <f t="shared" si="89"/>
        <v>3</v>
      </c>
      <c r="C1874">
        <f t="shared" si="90"/>
        <v>17</v>
      </c>
      <c r="D1874">
        <v>18.399999999999999</v>
      </c>
      <c r="E1874" s="10">
        <f>VLOOKUP(D1874,$J$9:$K$27,2)*$B$7/1.5</f>
        <v>4266.666666666667</v>
      </c>
    </row>
    <row r="1875" spans="1:5" x14ac:dyDescent="0.2">
      <c r="A1875" s="2">
        <f t="shared" si="88"/>
        <v>42813.749999995474</v>
      </c>
      <c r="B1875">
        <f t="shared" si="89"/>
        <v>3</v>
      </c>
      <c r="C1875">
        <f t="shared" si="90"/>
        <v>18</v>
      </c>
      <c r="D1875">
        <v>14.95</v>
      </c>
      <c r="E1875" s="10">
        <f>VLOOKUP(D1875,$J$9:$K$27,2)*$B$7/1.5</f>
        <v>2773.3333333333335</v>
      </c>
    </row>
    <row r="1876" spans="1:5" x14ac:dyDescent="0.2">
      <c r="A1876" s="2">
        <f t="shared" si="88"/>
        <v>42813.791666662139</v>
      </c>
      <c r="B1876">
        <f t="shared" si="89"/>
        <v>3</v>
      </c>
      <c r="C1876">
        <f t="shared" si="90"/>
        <v>19</v>
      </c>
      <c r="D1876">
        <v>14.95</v>
      </c>
      <c r="E1876" s="10">
        <f>VLOOKUP(D1876,$J$9:$K$27,2)*$B$7/1.5</f>
        <v>2773.3333333333335</v>
      </c>
    </row>
    <row r="1877" spans="1:5" x14ac:dyDescent="0.2">
      <c r="A1877" s="2">
        <f t="shared" si="88"/>
        <v>42813.833333328803</v>
      </c>
      <c r="B1877">
        <f t="shared" si="89"/>
        <v>3</v>
      </c>
      <c r="C1877">
        <f t="shared" si="90"/>
        <v>20</v>
      </c>
      <c r="D1877">
        <v>12.649999999999999</v>
      </c>
      <c r="E1877" s="10">
        <f>VLOOKUP(D1877,$J$9:$K$27,2)*$B$7/1.5</f>
        <v>1666.6666666666667</v>
      </c>
    </row>
    <row r="1878" spans="1:5" x14ac:dyDescent="0.2">
      <c r="A1878" s="2">
        <f t="shared" si="88"/>
        <v>42813.874999995467</v>
      </c>
      <c r="B1878">
        <f t="shared" si="89"/>
        <v>3</v>
      </c>
      <c r="C1878">
        <f t="shared" si="90"/>
        <v>21</v>
      </c>
      <c r="D1878">
        <v>11.5</v>
      </c>
      <c r="E1878" s="10">
        <f>VLOOKUP(D1878,$J$9:$K$27,2)*$B$7/1.5</f>
        <v>873.33333333333337</v>
      </c>
    </row>
    <row r="1879" spans="1:5" x14ac:dyDescent="0.2">
      <c r="A1879" s="2">
        <f t="shared" si="88"/>
        <v>42813.916666662131</v>
      </c>
      <c r="B1879">
        <f t="shared" si="89"/>
        <v>3</v>
      </c>
      <c r="C1879">
        <f t="shared" si="90"/>
        <v>22</v>
      </c>
      <c r="D1879">
        <v>13.225</v>
      </c>
      <c r="E1879" s="10">
        <f>VLOOKUP(D1879,$J$9:$K$27,2)*$B$7/1.5</f>
        <v>1666.6666666666667</v>
      </c>
    </row>
    <row r="1880" spans="1:5" x14ac:dyDescent="0.2">
      <c r="A1880" s="2">
        <f t="shared" si="88"/>
        <v>42813.958333328796</v>
      </c>
      <c r="B1880">
        <f t="shared" si="89"/>
        <v>3</v>
      </c>
      <c r="C1880">
        <f t="shared" si="90"/>
        <v>23</v>
      </c>
      <c r="D1880">
        <v>14.95</v>
      </c>
      <c r="E1880" s="10">
        <f>VLOOKUP(D1880,$J$9:$K$27,2)*$B$7/1.5</f>
        <v>2773.3333333333335</v>
      </c>
    </row>
    <row r="1881" spans="1:5" x14ac:dyDescent="0.2">
      <c r="A1881" s="2">
        <f t="shared" si="88"/>
        <v>42813.99999999546</v>
      </c>
      <c r="B1881">
        <f t="shared" si="89"/>
        <v>3</v>
      </c>
      <c r="C1881">
        <f t="shared" si="90"/>
        <v>0</v>
      </c>
      <c r="D1881">
        <v>12.649999999999999</v>
      </c>
      <c r="E1881" s="10">
        <f>VLOOKUP(D1881,$J$9:$K$27,2)*$B$7/1.5</f>
        <v>1666.6666666666667</v>
      </c>
    </row>
    <row r="1882" spans="1:5" x14ac:dyDescent="0.2">
      <c r="A1882" s="2">
        <f t="shared" si="88"/>
        <v>42814.041666662124</v>
      </c>
      <c r="B1882">
        <f t="shared" si="89"/>
        <v>3</v>
      </c>
      <c r="C1882">
        <f t="shared" si="90"/>
        <v>1</v>
      </c>
      <c r="D1882">
        <v>12.649999999999999</v>
      </c>
      <c r="E1882" s="10">
        <f>VLOOKUP(D1882,$J$9:$K$27,2)*$B$7/1.5</f>
        <v>1666.6666666666667</v>
      </c>
    </row>
    <row r="1883" spans="1:5" x14ac:dyDescent="0.2">
      <c r="A1883" s="2">
        <f t="shared" si="88"/>
        <v>42814.083333328788</v>
      </c>
      <c r="B1883">
        <f t="shared" si="89"/>
        <v>3</v>
      </c>
      <c r="C1883">
        <f t="shared" si="90"/>
        <v>2</v>
      </c>
      <c r="D1883">
        <v>12.649999999999999</v>
      </c>
      <c r="E1883" s="10">
        <f>VLOOKUP(D1883,$J$9:$K$27,2)*$B$7/1.5</f>
        <v>1666.6666666666667</v>
      </c>
    </row>
    <row r="1884" spans="1:5" x14ac:dyDescent="0.2">
      <c r="A1884" s="2">
        <f t="shared" si="88"/>
        <v>42814.124999995453</v>
      </c>
      <c r="B1884">
        <f t="shared" si="89"/>
        <v>3</v>
      </c>
      <c r="C1884">
        <f t="shared" si="90"/>
        <v>3</v>
      </c>
      <c r="D1884">
        <v>16.099999999999998</v>
      </c>
      <c r="E1884" s="10">
        <f>VLOOKUP(D1884,$J$9:$K$27,2)*$B$7/1.5</f>
        <v>2773.3333333333335</v>
      </c>
    </row>
    <row r="1885" spans="1:5" x14ac:dyDescent="0.2">
      <c r="A1885" s="2">
        <f t="shared" si="88"/>
        <v>42814.166666662117</v>
      </c>
      <c r="B1885">
        <f t="shared" si="89"/>
        <v>3</v>
      </c>
      <c r="C1885">
        <f t="shared" si="90"/>
        <v>4</v>
      </c>
      <c r="D1885">
        <v>16.099999999999998</v>
      </c>
      <c r="E1885" s="10">
        <f>VLOOKUP(D1885,$J$9:$K$27,2)*$B$7/1.5</f>
        <v>2773.3333333333335</v>
      </c>
    </row>
    <row r="1886" spans="1:5" x14ac:dyDescent="0.2">
      <c r="A1886" s="2">
        <f t="shared" si="88"/>
        <v>42814.208333328781</v>
      </c>
      <c r="B1886">
        <f t="shared" si="89"/>
        <v>3</v>
      </c>
      <c r="C1886">
        <f t="shared" si="90"/>
        <v>5</v>
      </c>
      <c r="D1886">
        <v>16.099999999999998</v>
      </c>
      <c r="E1886" s="10">
        <f>VLOOKUP(D1886,$J$9:$K$27,2)*$B$7/1.5</f>
        <v>2773.3333333333335</v>
      </c>
    </row>
    <row r="1887" spans="1:5" x14ac:dyDescent="0.2">
      <c r="A1887" s="2">
        <f t="shared" si="88"/>
        <v>42814.249999995445</v>
      </c>
      <c r="B1887">
        <f t="shared" si="89"/>
        <v>3</v>
      </c>
      <c r="C1887">
        <f t="shared" si="90"/>
        <v>6</v>
      </c>
      <c r="D1887">
        <v>16.099999999999998</v>
      </c>
      <c r="E1887" s="10">
        <f>VLOOKUP(D1887,$J$9:$K$27,2)*$B$7/1.5</f>
        <v>2773.3333333333335</v>
      </c>
    </row>
    <row r="1888" spans="1:5" x14ac:dyDescent="0.2">
      <c r="A1888" s="2">
        <f t="shared" si="88"/>
        <v>42814.291666662109</v>
      </c>
      <c r="B1888">
        <f t="shared" si="89"/>
        <v>3</v>
      </c>
      <c r="C1888">
        <f t="shared" si="90"/>
        <v>7</v>
      </c>
      <c r="D1888">
        <v>16.099999999999998</v>
      </c>
      <c r="E1888" s="10">
        <f>VLOOKUP(D1888,$J$9:$K$27,2)*$B$7/1.5</f>
        <v>2773.3333333333335</v>
      </c>
    </row>
    <row r="1889" spans="1:5" x14ac:dyDescent="0.2">
      <c r="A1889" s="2">
        <f t="shared" si="88"/>
        <v>42814.333333328774</v>
      </c>
      <c r="B1889">
        <f t="shared" si="89"/>
        <v>3</v>
      </c>
      <c r="C1889">
        <f t="shared" si="90"/>
        <v>8</v>
      </c>
      <c r="D1889">
        <v>20.7</v>
      </c>
      <c r="E1889" s="10">
        <f>VLOOKUP(D1889,$J$9:$K$27,2)*$B$7/1.5</f>
        <v>6160</v>
      </c>
    </row>
    <row r="1890" spans="1:5" x14ac:dyDescent="0.2">
      <c r="A1890" s="2">
        <f t="shared" si="88"/>
        <v>42814.374999995438</v>
      </c>
      <c r="B1890">
        <f t="shared" si="89"/>
        <v>3</v>
      </c>
      <c r="C1890">
        <f t="shared" si="90"/>
        <v>9</v>
      </c>
      <c r="D1890">
        <v>24.15</v>
      </c>
      <c r="E1890" s="10">
        <f>VLOOKUP(D1890,$J$9:$K$27,2)*$B$7/1.5</f>
        <v>9060</v>
      </c>
    </row>
    <row r="1891" spans="1:5" x14ac:dyDescent="0.2">
      <c r="A1891" s="2">
        <f t="shared" si="88"/>
        <v>42814.416666662102</v>
      </c>
      <c r="B1891">
        <f t="shared" si="89"/>
        <v>3</v>
      </c>
      <c r="C1891">
        <f t="shared" si="90"/>
        <v>10</v>
      </c>
      <c r="D1891">
        <v>20.7</v>
      </c>
      <c r="E1891" s="10">
        <f>VLOOKUP(D1891,$J$9:$K$27,2)*$B$7/1.5</f>
        <v>6160</v>
      </c>
    </row>
    <row r="1892" spans="1:5" x14ac:dyDescent="0.2">
      <c r="A1892" s="2">
        <f t="shared" si="88"/>
        <v>42814.458333328766</v>
      </c>
      <c r="B1892">
        <f t="shared" si="89"/>
        <v>3</v>
      </c>
      <c r="C1892">
        <f t="shared" si="90"/>
        <v>11</v>
      </c>
      <c r="D1892">
        <v>16.099999999999998</v>
      </c>
      <c r="E1892" s="10">
        <f>VLOOKUP(D1892,$J$9:$K$27,2)*$B$7/1.5</f>
        <v>2773.3333333333335</v>
      </c>
    </row>
    <row r="1893" spans="1:5" x14ac:dyDescent="0.2">
      <c r="A1893" s="2">
        <f t="shared" si="88"/>
        <v>42814.499999995431</v>
      </c>
      <c r="B1893">
        <f t="shared" si="89"/>
        <v>3</v>
      </c>
      <c r="C1893">
        <f t="shared" si="90"/>
        <v>12</v>
      </c>
      <c r="D1893">
        <v>11.5</v>
      </c>
      <c r="E1893" s="10">
        <f>VLOOKUP(D1893,$J$9:$K$27,2)*$B$7/1.5</f>
        <v>873.33333333333337</v>
      </c>
    </row>
    <row r="1894" spans="1:5" x14ac:dyDescent="0.2">
      <c r="A1894" s="2">
        <f t="shared" si="88"/>
        <v>42814.541666662095</v>
      </c>
      <c r="B1894">
        <f t="shared" si="89"/>
        <v>3</v>
      </c>
      <c r="C1894">
        <f t="shared" si="90"/>
        <v>13</v>
      </c>
      <c r="D1894">
        <v>13.799999999999999</v>
      </c>
      <c r="E1894" s="10">
        <f>VLOOKUP(D1894,$J$9:$K$27,2)*$B$7/1.5</f>
        <v>1666.6666666666667</v>
      </c>
    </row>
    <row r="1895" spans="1:5" x14ac:dyDescent="0.2">
      <c r="A1895" s="2">
        <f t="shared" si="88"/>
        <v>42814.583333328759</v>
      </c>
      <c r="B1895">
        <f t="shared" si="89"/>
        <v>3</v>
      </c>
      <c r="C1895">
        <f t="shared" si="90"/>
        <v>14</v>
      </c>
      <c r="D1895">
        <v>16.099999999999998</v>
      </c>
      <c r="E1895" s="10">
        <f>VLOOKUP(D1895,$J$9:$K$27,2)*$B$7/1.5</f>
        <v>2773.3333333333335</v>
      </c>
    </row>
    <row r="1896" spans="1:5" x14ac:dyDescent="0.2">
      <c r="A1896" s="2">
        <f t="shared" si="88"/>
        <v>42814.624999995423</v>
      </c>
      <c r="B1896">
        <f t="shared" si="89"/>
        <v>3</v>
      </c>
      <c r="C1896">
        <f t="shared" si="90"/>
        <v>15</v>
      </c>
      <c r="D1896">
        <v>10.35</v>
      </c>
      <c r="E1896" s="10">
        <f>VLOOKUP(D1896,$J$9:$K$27,2)*$B$7/1.5</f>
        <v>873.33333333333337</v>
      </c>
    </row>
    <row r="1897" spans="1:5" x14ac:dyDescent="0.2">
      <c r="A1897" s="2">
        <f t="shared" si="88"/>
        <v>42814.666666662088</v>
      </c>
      <c r="B1897">
        <f t="shared" si="89"/>
        <v>3</v>
      </c>
      <c r="C1897">
        <f t="shared" si="90"/>
        <v>16</v>
      </c>
      <c r="D1897">
        <v>10.924999999999999</v>
      </c>
      <c r="E1897" s="10">
        <f>VLOOKUP(D1897,$J$9:$K$27,2)*$B$7/1.5</f>
        <v>873.33333333333337</v>
      </c>
    </row>
    <row r="1898" spans="1:5" x14ac:dyDescent="0.2">
      <c r="A1898" s="2">
        <f t="shared" si="88"/>
        <v>42814.708333328752</v>
      </c>
      <c r="B1898">
        <f t="shared" si="89"/>
        <v>3</v>
      </c>
      <c r="C1898">
        <f t="shared" si="90"/>
        <v>17</v>
      </c>
      <c r="D1898">
        <v>6.8999999999999995</v>
      </c>
      <c r="E1898" s="10">
        <f>VLOOKUP(D1898,$J$9:$K$27,2)*$B$7/1.5</f>
        <v>0</v>
      </c>
    </row>
    <row r="1899" spans="1:5" x14ac:dyDescent="0.2">
      <c r="A1899" s="2">
        <f t="shared" si="88"/>
        <v>42814.749999995416</v>
      </c>
      <c r="B1899">
        <f t="shared" si="89"/>
        <v>3</v>
      </c>
      <c r="C1899">
        <f t="shared" si="90"/>
        <v>18</v>
      </c>
      <c r="D1899">
        <v>5.75</v>
      </c>
      <c r="E1899" s="10">
        <f>VLOOKUP(D1899,$J$9:$K$27,2)*$B$7/1.5</f>
        <v>0</v>
      </c>
    </row>
    <row r="1900" spans="1:5" x14ac:dyDescent="0.2">
      <c r="A1900" s="2">
        <f t="shared" si="88"/>
        <v>42814.79166666208</v>
      </c>
      <c r="B1900">
        <f t="shared" si="89"/>
        <v>3</v>
      </c>
      <c r="C1900">
        <f t="shared" si="90"/>
        <v>19</v>
      </c>
      <c r="D1900">
        <v>5.75</v>
      </c>
      <c r="E1900" s="10">
        <f>VLOOKUP(D1900,$J$9:$K$27,2)*$B$7/1.5</f>
        <v>0</v>
      </c>
    </row>
    <row r="1901" spans="1:5" x14ac:dyDescent="0.2">
      <c r="A1901" s="2">
        <f t="shared" si="88"/>
        <v>42814.833333328745</v>
      </c>
      <c r="B1901">
        <f t="shared" si="89"/>
        <v>3</v>
      </c>
      <c r="C1901">
        <f t="shared" si="90"/>
        <v>20</v>
      </c>
      <c r="D1901">
        <v>3.4499999999999997</v>
      </c>
      <c r="E1901" s="10">
        <f>VLOOKUP(D1901,$J$9:$K$27,2)*$B$7/1.5</f>
        <v>0</v>
      </c>
    </row>
    <row r="1902" spans="1:5" x14ac:dyDescent="0.2">
      <c r="A1902" s="2">
        <f t="shared" si="88"/>
        <v>42814.874999995409</v>
      </c>
      <c r="B1902">
        <f t="shared" si="89"/>
        <v>3</v>
      </c>
      <c r="C1902">
        <f t="shared" si="90"/>
        <v>21</v>
      </c>
      <c r="D1902">
        <v>6.8999999999999995</v>
      </c>
      <c r="E1902" s="10">
        <f>VLOOKUP(D1902,$J$9:$K$27,2)*$B$7/1.5</f>
        <v>0</v>
      </c>
    </row>
    <row r="1903" spans="1:5" x14ac:dyDescent="0.2">
      <c r="A1903" s="2">
        <f t="shared" si="88"/>
        <v>42814.916666662073</v>
      </c>
      <c r="B1903">
        <f t="shared" si="89"/>
        <v>3</v>
      </c>
      <c r="C1903">
        <f t="shared" si="90"/>
        <v>22</v>
      </c>
      <c r="D1903">
        <v>9.7749999999999986</v>
      </c>
      <c r="E1903" s="10">
        <f>VLOOKUP(D1903,$J$9:$K$27,2)*$B$7/1.5</f>
        <v>286.66666666666669</v>
      </c>
    </row>
    <row r="1904" spans="1:5" x14ac:dyDescent="0.2">
      <c r="A1904" s="2">
        <f t="shared" si="88"/>
        <v>42814.958333328737</v>
      </c>
      <c r="B1904">
        <f t="shared" si="89"/>
        <v>3</v>
      </c>
      <c r="C1904">
        <f t="shared" si="90"/>
        <v>23</v>
      </c>
      <c r="D1904">
        <v>11.5</v>
      </c>
      <c r="E1904" s="10">
        <f>VLOOKUP(D1904,$J$9:$K$27,2)*$B$7/1.5</f>
        <v>873.33333333333337</v>
      </c>
    </row>
    <row r="1905" spans="1:5" x14ac:dyDescent="0.2">
      <c r="A1905" s="2">
        <f t="shared" si="88"/>
        <v>42814.999999995402</v>
      </c>
      <c r="B1905">
        <f t="shared" si="89"/>
        <v>3</v>
      </c>
      <c r="C1905">
        <f t="shared" si="90"/>
        <v>0</v>
      </c>
      <c r="D1905">
        <v>11.5</v>
      </c>
      <c r="E1905" s="10">
        <f>VLOOKUP(D1905,$J$9:$K$27,2)*$B$7/1.5</f>
        <v>873.33333333333337</v>
      </c>
    </row>
    <row r="1906" spans="1:5" x14ac:dyDescent="0.2">
      <c r="A1906" s="2">
        <f t="shared" si="88"/>
        <v>42815.041666662066</v>
      </c>
      <c r="B1906">
        <f t="shared" si="89"/>
        <v>3</v>
      </c>
      <c r="C1906">
        <f t="shared" si="90"/>
        <v>1</v>
      </c>
      <c r="D1906">
        <v>9.7749999999999986</v>
      </c>
      <c r="E1906" s="10">
        <f>VLOOKUP(D1906,$J$9:$K$27,2)*$B$7/1.5</f>
        <v>286.66666666666669</v>
      </c>
    </row>
    <row r="1907" spans="1:5" x14ac:dyDescent="0.2">
      <c r="A1907" s="2">
        <f t="shared" si="88"/>
        <v>42815.08333332873</v>
      </c>
      <c r="B1907">
        <f t="shared" si="89"/>
        <v>3</v>
      </c>
      <c r="C1907">
        <f t="shared" si="90"/>
        <v>2</v>
      </c>
      <c r="D1907">
        <v>11.5</v>
      </c>
      <c r="E1907" s="10">
        <f>VLOOKUP(D1907,$J$9:$K$27,2)*$B$7/1.5</f>
        <v>873.33333333333337</v>
      </c>
    </row>
    <row r="1908" spans="1:5" x14ac:dyDescent="0.2">
      <c r="A1908" s="2">
        <f t="shared" si="88"/>
        <v>42815.124999995394</v>
      </c>
      <c r="B1908">
        <f t="shared" si="89"/>
        <v>3</v>
      </c>
      <c r="C1908">
        <f t="shared" si="90"/>
        <v>3</v>
      </c>
      <c r="D1908">
        <v>10.35</v>
      </c>
      <c r="E1908" s="10">
        <f>VLOOKUP(D1908,$J$9:$K$27,2)*$B$7/1.5</f>
        <v>873.33333333333337</v>
      </c>
    </row>
    <row r="1909" spans="1:5" x14ac:dyDescent="0.2">
      <c r="A1909" s="2">
        <f t="shared" si="88"/>
        <v>42815.166666662059</v>
      </c>
      <c r="B1909">
        <f t="shared" si="89"/>
        <v>3</v>
      </c>
      <c r="C1909">
        <f t="shared" si="90"/>
        <v>4</v>
      </c>
      <c r="D1909">
        <v>9.7749999999999986</v>
      </c>
      <c r="E1909" s="10">
        <f>VLOOKUP(D1909,$J$9:$K$27,2)*$B$7/1.5</f>
        <v>286.66666666666669</v>
      </c>
    </row>
    <row r="1910" spans="1:5" x14ac:dyDescent="0.2">
      <c r="A1910" s="2">
        <f t="shared" si="88"/>
        <v>42815.208333328723</v>
      </c>
      <c r="B1910">
        <f t="shared" si="89"/>
        <v>3</v>
      </c>
      <c r="C1910">
        <f t="shared" si="90"/>
        <v>5</v>
      </c>
      <c r="D1910">
        <v>8.0499999999999989</v>
      </c>
      <c r="E1910" s="10">
        <f>VLOOKUP(D1910,$J$9:$K$27,2)*$B$7/1.5</f>
        <v>286.66666666666669</v>
      </c>
    </row>
    <row r="1911" spans="1:5" x14ac:dyDescent="0.2">
      <c r="A1911" s="2">
        <f t="shared" si="88"/>
        <v>42815.249999995387</v>
      </c>
      <c r="B1911">
        <f t="shared" si="89"/>
        <v>3</v>
      </c>
      <c r="C1911">
        <f t="shared" si="90"/>
        <v>6</v>
      </c>
      <c r="D1911">
        <v>8.0499999999999989</v>
      </c>
      <c r="E1911" s="10">
        <f>VLOOKUP(D1911,$J$9:$K$27,2)*$B$7/1.5</f>
        <v>286.66666666666669</v>
      </c>
    </row>
    <row r="1912" spans="1:5" x14ac:dyDescent="0.2">
      <c r="A1912" s="2">
        <f t="shared" si="88"/>
        <v>42815.291666662051</v>
      </c>
      <c r="B1912">
        <f t="shared" si="89"/>
        <v>3</v>
      </c>
      <c r="C1912">
        <f t="shared" si="90"/>
        <v>7</v>
      </c>
      <c r="D1912">
        <v>8.0499999999999989</v>
      </c>
      <c r="E1912" s="10">
        <f>VLOOKUP(D1912,$J$9:$K$27,2)*$B$7/1.5</f>
        <v>286.66666666666669</v>
      </c>
    </row>
    <row r="1913" spans="1:5" x14ac:dyDescent="0.2">
      <c r="A1913" s="2">
        <f t="shared" si="88"/>
        <v>42815.333333328716</v>
      </c>
      <c r="B1913">
        <f t="shared" si="89"/>
        <v>3</v>
      </c>
      <c r="C1913">
        <f t="shared" si="90"/>
        <v>8</v>
      </c>
      <c r="D1913">
        <v>9.1999999999999993</v>
      </c>
      <c r="E1913" s="10">
        <f>VLOOKUP(D1913,$J$9:$K$27,2)*$B$7/1.5</f>
        <v>286.66666666666669</v>
      </c>
    </row>
    <row r="1914" spans="1:5" x14ac:dyDescent="0.2">
      <c r="A1914" s="2">
        <f t="shared" si="88"/>
        <v>42815.37499999538</v>
      </c>
      <c r="B1914">
        <f t="shared" si="89"/>
        <v>3</v>
      </c>
      <c r="C1914">
        <f t="shared" si="90"/>
        <v>9</v>
      </c>
      <c r="D1914">
        <v>5.75</v>
      </c>
      <c r="E1914" s="10">
        <f>VLOOKUP(D1914,$J$9:$K$27,2)*$B$7/1.5</f>
        <v>0</v>
      </c>
    </row>
    <row r="1915" spans="1:5" x14ac:dyDescent="0.2">
      <c r="A1915" s="2">
        <f t="shared" si="88"/>
        <v>42815.416666662044</v>
      </c>
      <c r="B1915">
        <f t="shared" si="89"/>
        <v>3</v>
      </c>
      <c r="C1915">
        <f t="shared" si="90"/>
        <v>10</v>
      </c>
      <c r="D1915">
        <v>9.1999999999999993</v>
      </c>
      <c r="E1915" s="10">
        <f>VLOOKUP(D1915,$J$9:$K$27,2)*$B$7/1.5</f>
        <v>286.66666666666669</v>
      </c>
    </row>
    <row r="1916" spans="1:5" x14ac:dyDescent="0.2">
      <c r="A1916" s="2">
        <f t="shared" si="88"/>
        <v>42815.458333328708</v>
      </c>
      <c r="B1916">
        <f t="shared" si="89"/>
        <v>3</v>
      </c>
      <c r="C1916">
        <f t="shared" si="90"/>
        <v>11</v>
      </c>
      <c r="D1916">
        <v>9.1999999999999993</v>
      </c>
      <c r="E1916" s="10">
        <f>VLOOKUP(D1916,$J$9:$K$27,2)*$B$7/1.5</f>
        <v>286.66666666666669</v>
      </c>
    </row>
    <row r="1917" spans="1:5" x14ac:dyDescent="0.2">
      <c r="A1917" s="2">
        <f t="shared" si="88"/>
        <v>42815.499999995372</v>
      </c>
      <c r="B1917">
        <f t="shared" si="89"/>
        <v>3</v>
      </c>
      <c r="C1917">
        <f t="shared" si="90"/>
        <v>12</v>
      </c>
      <c r="D1917">
        <v>8.0499999999999989</v>
      </c>
      <c r="E1917" s="10">
        <f>VLOOKUP(D1917,$J$9:$K$27,2)*$B$7/1.5</f>
        <v>286.66666666666669</v>
      </c>
    </row>
    <row r="1918" spans="1:5" x14ac:dyDescent="0.2">
      <c r="A1918" s="2">
        <f t="shared" si="88"/>
        <v>42815.541666662037</v>
      </c>
      <c r="B1918">
        <f t="shared" si="89"/>
        <v>3</v>
      </c>
      <c r="C1918">
        <f t="shared" si="90"/>
        <v>13</v>
      </c>
      <c r="D1918">
        <v>9.7749999999999986</v>
      </c>
      <c r="E1918" s="10">
        <f>VLOOKUP(D1918,$J$9:$K$27,2)*$B$7/1.5</f>
        <v>286.66666666666669</v>
      </c>
    </row>
    <row r="1919" spans="1:5" x14ac:dyDescent="0.2">
      <c r="A1919" s="2">
        <f t="shared" si="88"/>
        <v>42815.583333328701</v>
      </c>
      <c r="B1919">
        <f t="shared" si="89"/>
        <v>3</v>
      </c>
      <c r="C1919">
        <f t="shared" si="90"/>
        <v>14</v>
      </c>
      <c r="D1919">
        <v>8.0499999999999989</v>
      </c>
      <c r="E1919" s="10">
        <f>VLOOKUP(D1919,$J$9:$K$27,2)*$B$7/1.5</f>
        <v>286.66666666666669</v>
      </c>
    </row>
    <row r="1920" spans="1:5" x14ac:dyDescent="0.2">
      <c r="A1920" s="2">
        <f t="shared" si="88"/>
        <v>42815.624999995365</v>
      </c>
      <c r="B1920">
        <f t="shared" si="89"/>
        <v>3</v>
      </c>
      <c r="C1920">
        <f t="shared" si="90"/>
        <v>15</v>
      </c>
      <c r="D1920">
        <v>5.75</v>
      </c>
      <c r="E1920" s="10">
        <f>VLOOKUP(D1920,$J$9:$K$27,2)*$B$7/1.5</f>
        <v>0</v>
      </c>
    </row>
    <row r="1921" spans="1:5" x14ac:dyDescent="0.2">
      <c r="A1921" s="2">
        <f t="shared" si="88"/>
        <v>42815.666666662029</v>
      </c>
      <c r="B1921">
        <f t="shared" si="89"/>
        <v>3</v>
      </c>
      <c r="C1921">
        <f t="shared" si="90"/>
        <v>16</v>
      </c>
      <c r="D1921">
        <v>7.4749999999999996</v>
      </c>
      <c r="E1921" s="10">
        <f>VLOOKUP(D1921,$J$9:$K$27,2)*$B$7/1.5</f>
        <v>0</v>
      </c>
    </row>
    <row r="1922" spans="1:5" x14ac:dyDescent="0.2">
      <c r="A1922" s="2">
        <f t="shared" si="88"/>
        <v>42815.708333328694</v>
      </c>
      <c r="B1922">
        <f t="shared" si="89"/>
        <v>3</v>
      </c>
      <c r="C1922">
        <f t="shared" si="90"/>
        <v>17</v>
      </c>
      <c r="D1922">
        <v>10.35</v>
      </c>
      <c r="E1922" s="10">
        <f>VLOOKUP(D1922,$J$9:$K$27,2)*$B$7/1.5</f>
        <v>873.33333333333337</v>
      </c>
    </row>
    <row r="1923" spans="1:5" x14ac:dyDescent="0.2">
      <c r="A1923" s="2">
        <f t="shared" si="88"/>
        <v>42815.749999995358</v>
      </c>
      <c r="B1923">
        <f t="shared" si="89"/>
        <v>3</v>
      </c>
      <c r="C1923">
        <f t="shared" si="90"/>
        <v>18</v>
      </c>
      <c r="D1923">
        <v>17.25</v>
      </c>
      <c r="E1923" s="10">
        <f>VLOOKUP(D1923,$J$9:$K$27,2)*$B$7/1.5</f>
        <v>4266.666666666667</v>
      </c>
    </row>
    <row r="1924" spans="1:5" x14ac:dyDescent="0.2">
      <c r="A1924" s="2">
        <f t="shared" si="88"/>
        <v>42815.791666662022</v>
      </c>
      <c r="B1924">
        <f t="shared" si="89"/>
        <v>3</v>
      </c>
      <c r="C1924">
        <f t="shared" si="90"/>
        <v>19</v>
      </c>
      <c r="D1924">
        <v>13.799999999999999</v>
      </c>
      <c r="E1924" s="10">
        <f>VLOOKUP(D1924,$J$9:$K$27,2)*$B$7/1.5</f>
        <v>1666.6666666666667</v>
      </c>
    </row>
    <row r="1925" spans="1:5" x14ac:dyDescent="0.2">
      <c r="A1925" s="2">
        <f t="shared" si="88"/>
        <v>42815.833333328686</v>
      </c>
      <c r="B1925">
        <f t="shared" si="89"/>
        <v>3</v>
      </c>
      <c r="C1925">
        <f t="shared" si="90"/>
        <v>20</v>
      </c>
      <c r="D1925">
        <v>16.099999999999998</v>
      </c>
      <c r="E1925" s="10">
        <f>VLOOKUP(D1925,$J$9:$K$27,2)*$B$7/1.5</f>
        <v>2773.3333333333335</v>
      </c>
    </row>
    <row r="1926" spans="1:5" x14ac:dyDescent="0.2">
      <c r="A1926" s="2">
        <f t="shared" si="88"/>
        <v>42815.874999995351</v>
      </c>
      <c r="B1926">
        <f t="shared" si="89"/>
        <v>3</v>
      </c>
      <c r="C1926">
        <f t="shared" si="90"/>
        <v>21</v>
      </c>
      <c r="D1926">
        <v>14.95</v>
      </c>
      <c r="E1926" s="10">
        <f>VLOOKUP(D1926,$J$9:$K$27,2)*$B$7/1.5</f>
        <v>2773.3333333333335</v>
      </c>
    </row>
    <row r="1927" spans="1:5" x14ac:dyDescent="0.2">
      <c r="A1927" s="2">
        <f t="shared" si="88"/>
        <v>42815.916666662015</v>
      </c>
      <c r="B1927">
        <f t="shared" si="89"/>
        <v>3</v>
      </c>
      <c r="C1927">
        <f t="shared" si="90"/>
        <v>22</v>
      </c>
      <c r="D1927">
        <v>13.799999999999999</v>
      </c>
      <c r="E1927" s="10">
        <f>VLOOKUP(D1927,$J$9:$K$27,2)*$B$7/1.5</f>
        <v>1666.6666666666667</v>
      </c>
    </row>
    <row r="1928" spans="1:5" x14ac:dyDescent="0.2">
      <c r="A1928" s="2">
        <f t="shared" si="88"/>
        <v>42815.958333328679</v>
      </c>
      <c r="B1928">
        <f t="shared" si="89"/>
        <v>3</v>
      </c>
      <c r="C1928">
        <f t="shared" si="90"/>
        <v>23</v>
      </c>
      <c r="D1928">
        <v>12.649999999999999</v>
      </c>
      <c r="E1928" s="10">
        <f>VLOOKUP(D1928,$J$9:$K$27,2)*$B$7/1.5</f>
        <v>1666.6666666666667</v>
      </c>
    </row>
    <row r="1929" spans="1:5" x14ac:dyDescent="0.2">
      <c r="A1929" s="2">
        <f t="shared" si="88"/>
        <v>42815.999999995343</v>
      </c>
      <c r="B1929">
        <f t="shared" si="89"/>
        <v>3</v>
      </c>
      <c r="C1929">
        <f t="shared" si="90"/>
        <v>0</v>
      </c>
      <c r="D1929">
        <v>8.0499999999999989</v>
      </c>
      <c r="E1929" s="10">
        <f>VLOOKUP(D1929,$J$9:$K$27,2)*$B$7/1.5</f>
        <v>286.66666666666669</v>
      </c>
    </row>
    <row r="1930" spans="1:5" x14ac:dyDescent="0.2">
      <c r="A1930" s="2">
        <f t="shared" si="88"/>
        <v>42816.041666662008</v>
      </c>
      <c r="B1930">
        <f t="shared" si="89"/>
        <v>3</v>
      </c>
      <c r="C1930">
        <f t="shared" si="90"/>
        <v>1</v>
      </c>
      <c r="D1930">
        <v>7.4749999999999996</v>
      </c>
      <c r="E1930" s="10">
        <f>VLOOKUP(D1930,$J$9:$K$27,2)*$B$7/1.5</f>
        <v>0</v>
      </c>
    </row>
    <row r="1931" spans="1:5" x14ac:dyDescent="0.2">
      <c r="A1931" s="2">
        <f t="shared" ref="A1931:A1994" si="91">A1930+1/24</f>
        <v>42816.083333328672</v>
      </c>
      <c r="B1931">
        <f t="shared" ref="B1931:B1994" si="92">MONTH(A1931)</f>
        <v>3</v>
      </c>
      <c r="C1931">
        <f t="shared" ref="C1931:C1994" si="93">HOUR(A1931)</f>
        <v>2</v>
      </c>
      <c r="D1931">
        <v>19.549999999999997</v>
      </c>
      <c r="E1931" s="10">
        <f>VLOOKUP(D1931,$J$9:$K$27,2)*$B$7/1.5</f>
        <v>6160</v>
      </c>
    </row>
    <row r="1932" spans="1:5" x14ac:dyDescent="0.2">
      <c r="A1932" s="2">
        <f t="shared" si="91"/>
        <v>42816.124999995336</v>
      </c>
      <c r="B1932">
        <f t="shared" si="92"/>
        <v>3</v>
      </c>
      <c r="C1932">
        <f t="shared" si="93"/>
        <v>3</v>
      </c>
      <c r="D1932">
        <v>12.649999999999999</v>
      </c>
      <c r="E1932" s="10">
        <f>VLOOKUP(D1932,$J$9:$K$27,2)*$B$7/1.5</f>
        <v>1666.6666666666667</v>
      </c>
    </row>
    <row r="1933" spans="1:5" x14ac:dyDescent="0.2">
      <c r="A1933" s="2">
        <f t="shared" si="91"/>
        <v>42816.166666662</v>
      </c>
      <c r="B1933">
        <f t="shared" si="92"/>
        <v>3</v>
      </c>
      <c r="C1933">
        <f t="shared" si="93"/>
        <v>4</v>
      </c>
      <c r="D1933">
        <v>18.399999999999999</v>
      </c>
      <c r="E1933" s="10">
        <f>VLOOKUP(D1933,$J$9:$K$27,2)*$B$7/1.5</f>
        <v>4266.666666666667</v>
      </c>
    </row>
    <row r="1934" spans="1:5" x14ac:dyDescent="0.2">
      <c r="A1934" s="2">
        <f t="shared" si="91"/>
        <v>42816.208333328665</v>
      </c>
      <c r="B1934">
        <f t="shared" si="92"/>
        <v>3</v>
      </c>
      <c r="C1934">
        <f t="shared" si="93"/>
        <v>5</v>
      </c>
      <c r="D1934">
        <v>17.25</v>
      </c>
      <c r="E1934" s="10">
        <f>VLOOKUP(D1934,$J$9:$K$27,2)*$B$7/1.5</f>
        <v>4266.666666666667</v>
      </c>
    </row>
    <row r="1935" spans="1:5" x14ac:dyDescent="0.2">
      <c r="A1935" s="2">
        <f t="shared" si="91"/>
        <v>42816.249999995329</v>
      </c>
      <c r="B1935">
        <f t="shared" si="92"/>
        <v>3</v>
      </c>
      <c r="C1935">
        <f t="shared" si="93"/>
        <v>6</v>
      </c>
      <c r="D1935">
        <v>17.25</v>
      </c>
      <c r="E1935" s="10">
        <f>VLOOKUP(D1935,$J$9:$K$27,2)*$B$7/1.5</f>
        <v>4266.666666666667</v>
      </c>
    </row>
    <row r="1936" spans="1:5" x14ac:dyDescent="0.2">
      <c r="A1936" s="2">
        <f t="shared" si="91"/>
        <v>42816.291666661993</v>
      </c>
      <c r="B1936">
        <f t="shared" si="92"/>
        <v>3</v>
      </c>
      <c r="C1936">
        <f t="shared" si="93"/>
        <v>7</v>
      </c>
      <c r="D1936">
        <v>23</v>
      </c>
      <c r="E1936" s="10">
        <f>VLOOKUP(D1936,$J$9:$K$27,2)*$B$7/1.5</f>
        <v>7873.333333333333</v>
      </c>
    </row>
    <row r="1937" spans="1:5" x14ac:dyDescent="0.2">
      <c r="A1937" s="2">
        <f t="shared" si="91"/>
        <v>42816.333333328657</v>
      </c>
      <c r="B1937">
        <f t="shared" si="92"/>
        <v>3</v>
      </c>
      <c r="C1937">
        <f t="shared" si="93"/>
        <v>8</v>
      </c>
      <c r="D1937">
        <v>25.299999999999997</v>
      </c>
      <c r="E1937" s="10">
        <f>VLOOKUP(D1937,$J$9:$K$27,2)*$B$7/1.5</f>
        <v>9060</v>
      </c>
    </row>
    <row r="1938" spans="1:5" x14ac:dyDescent="0.2">
      <c r="A1938" s="2">
        <f t="shared" si="91"/>
        <v>42816.374999995322</v>
      </c>
      <c r="B1938">
        <f t="shared" si="92"/>
        <v>3</v>
      </c>
      <c r="C1938">
        <f t="shared" si="93"/>
        <v>9</v>
      </c>
      <c r="D1938">
        <v>24.15</v>
      </c>
      <c r="E1938" s="10">
        <f>VLOOKUP(D1938,$J$9:$K$27,2)*$B$7/1.5</f>
        <v>9060</v>
      </c>
    </row>
    <row r="1939" spans="1:5" x14ac:dyDescent="0.2">
      <c r="A1939" s="2">
        <f t="shared" si="91"/>
        <v>42816.416666661986</v>
      </c>
      <c r="B1939">
        <f t="shared" si="92"/>
        <v>3</v>
      </c>
      <c r="C1939">
        <f t="shared" si="93"/>
        <v>10</v>
      </c>
      <c r="D1939">
        <v>25.299999999999997</v>
      </c>
      <c r="E1939" s="10">
        <f>VLOOKUP(D1939,$J$9:$K$27,2)*$B$7/1.5</f>
        <v>9060</v>
      </c>
    </row>
    <row r="1940" spans="1:5" x14ac:dyDescent="0.2">
      <c r="A1940" s="2">
        <f t="shared" si="91"/>
        <v>42816.45833332865</v>
      </c>
      <c r="B1940">
        <f t="shared" si="92"/>
        <v>3</v>
      </c>
      <c r="C1940">
        <f t="shared" si="93"/>
        <v>11</v>
      </c>
      <c r="D1940">
        <v>25.299999999999997</v>
      </c>
      <c r="E1940" s="10">
        <f>VLOOKUP(D1940,$J$9:$K$27,2)*$B$7/1.5</f>
        <v>9060</v>
      </c>
    </row>
    <row r="1941" spans="1:5" x14ac:dyDescent="0.2">
      <c r="A1941" s="2">
        <f t="shared" si="91"/>
        <v>42816.499999995314</v>
      </c>
      <c r="B1941">
        <f t="shared" si="92"/>
        <v>3</v>
      </c>
      <c r="C1941">
        <f t="shared" si="93"/>
        <v>12</v>
      </c>
      <c r="D1941">
        <v>25.299999999999997</v>
      </c>
      <c r="E1941" s="10">
        <f>VLOOKUP(D1941,$J$9:$K$27,2)*$B$7/1.5</f>
        <v>9060</v>
      </c>
    </row>
    <row r="1942" spans="1:5" x14ac:dyDescent="0.2">
      <c r="A1942" s="2">
        <f t="shared" si="91"/>
        <v>42816.541666661979</v>
      </c>
      <c r="B1942">
        <f t="shared" si="92"/>
        <v>3</v>
      </c>
      <c r="C1942">
        <f t="shared" si="93"/>
        <v>13</v>
      </c>
      <c r="D1942">
        <v>27.024999999999999</v>
      </c>
      <c r="E1942" s="10">
        <f>VLOOKUP(D1942,$J$9:$K$27,2)*$B$7/1.5</f>
        <v>9573.3333333333339</v>
      </c>
    </row>
    <row r="1943" spans="1:5" x14ac:dyDescent="0.2">
      <c r="A1943" s="2">
        <f t="shared" si="91"/>
        <v>42816.583333328643</v>
      </c>
      <c r="B1943">
        <f t="shared" si="92"/>
        <v>3</v>
      </c>
      <c r="C1943">
        <f t="shared" si="93"/>
        <v>14</v>
      </c>
      <c r="D1943">
        <v>35.65</v>
      </c>
      <c r="E1943" s="10">
        <f>VLOOKUP(D1943,$J$9:$K$27,2)*$B$7/1.5</f>
        <v>10000</v>
      </c>
    </row>
    <row r="1944" spans="1:5" x14ac:dyDescent="0.2">
      <c r="A1944" s="2">
        <f t="shared" si="91"/>
        <v>42816.624999995307</v>
      </c>
      <c r="B1944">
        <f t="shared" si="92"/>
        <v>3</v>
      </c>
      <c r="C1944">
        <f t="shared" si="93"/>
        <v>15</v>
      </c>
      <c r="D1944">
        <v>32.199999999999996</v>
      </c>
      <c r="E1944" s="10">
        <f>VLOOKUP(D1944,$J$9:$K$27,2)*$B$7/1.5</f>
        <v>9960</v>
      </c>
    </row>
    <row r="1945" spans="1:5" x14ac:dyDescent="0.2">
      <c r="A1945" s="2">
        <f t="shared" si="91"/>
        <v>42816.666666661971</v>
      </c>
      <c r="B1945">
        <f t="shared" si="92"/>
        <v>3</v>
      </c>
      <c r="C1945">
        <f t="shared" si="93"/>
        <v>16</v>
      </c>
      <c r="D1945">
        <v>29.324999999999999</v>
      </c>
      <c r="E1945" s="10">
        <f>VLOOKUP(D1945,$J$9:$K$27,2)*$B$7/1.5</f>
        <v>9873.3333333333339</v>
      </c>
    </row>
    <row r="1946" spans="1:5" x14ac:dyDescent="0.2">
      <c r="A1946" s="2">
        <f t="shared" si="91"/>
        <v>42816.708333328635</v>
      </c>
      <c r="B1946">
        <f t="shared" si="92"/>
        <v>3</v>
      </c>
      <c r="C1946">
        <f t="shared" si="93"/>
        <v>17</v>
      </c>
      <c r="D1946">
        <v>28.749999999999996</v>
      </c>
      <c r="E1946" s="10">
        <f>VLOOKUP(D1946,$J$9:$K$27,2)*$B$7/1.5</f>
        <v>9873.3333333333339</v>
      </c>
    </row>
    <row r="1947" spans="1:5" x14ac:dyDescent="0.2">
      <c r="A1947" s="2">
        <f t="shared" si="91"/>
        <v>42816.7499999953</v>
      </c>
      <c r="B1947">
        <f t="shared" si="92"/>
        <v>3</v>
      </c>
      <c r="C1947">
        <f t="shared" si="93"/>
        <v>18</v>
      </c>
      <c r="D1947">
        <v>29.9</v>
      </c>
      <c r="E1947" s="10">
        <f>VLOOKUP(D1947,$J$9:$K$27,2)*$B$7/1.5</f>
        <v>9873.3333333333339</v>
      </c>
    </row>
    <row r="1948" spans="1:5" x14ac:dyDescent="0.2">
      <c r="A1948" s="2">
        <f t="shared" si="91"/>
        <v>42816.791666661964</v>
      </c>
      <c r="B1948">
        <f t="shared" si="92"/>
        <v>3</v>
      </c>
      <c r="C1948">
        <f t="shared" si="93"/>
        <v>19</v>
      </c>
      <c r="D1948">
        <v>25.299999999999997</v>
      </c>
      <c r="E1948" s="10">
        <f>VLOOKUP(D1948,$J$9:$K$27,2)*$B$7/1.5</f>
        <v>9060</v>
      </c>
    </row>
    <row r="1949" spans="1:5" x14ac:dyDescent="0.2">
      <c r="A1949" s="2">
        <f t="shared" si="91"/>
        <v>42816.833333328628</v>
      </c>
      <c r="B1949">
        <f t="shared" si="92"/>
        <v>3</v>
      </c>
      <c r="C1949">
        <f t="shared" si="93"/>
        <v>20</v>
      </c>
      <c r="D1949">
        <v>26.45</v>
      </c>
      <c r="E1949" s="10">
        <f>VLOOKUP(D1949,$J$9:$K$27,2)*$B$7/1.5</f>
        <v>9573.3333333333339</v>
      </c>
    </row>
    <row r="1950" spans="1:5" x14ac:dyDescent="0.2">
      <c r="A1950" s="2">
        <f t="shared" si="91"/>
        <v>42816.874999995292</v>
      </c>
      <c r="B1950">
        <f t="shared" si="92"/>
        <v>3</v>
      </c>
      <c r="C1950">
        <f t="shared" si="93"/>
        <v>21</v>
      </c>
      <c r="D1950">
        <v>29.9</v>
      </c>
      <c r="E1950" s="10">
        <f>VLOOKUP(D1950,$J$9:$K$27,2)*$B$7/1.5</f>
        <v>9873.3333333333339</v>
      </c>
    </row>
    <row r="1951" spans="1:5" x14ac:dyDescent="0.2">
      <c r="A1951" s="2">
        <f t="shared" si="91"/>
        <v>42816.916666661957</v>
      </c>
      <c r="B1951">
        <f t="shared" si="92"/>
        <v>3</v>
      </c>
      <c r="C1951">
        <f t="shared" si="93"/>
        <v>22</v>
      </c>
      <c r="D1951">
        <v>29.9</v>
      </c>
      <c r="E1951" s="10">
        <f>VLOOKUP(D1951,$J$9:$K$27,2)*$B$7/1.5</f>
        <v>9873.3333333333339</v>
      </c>
    </row>
    <row r="1952" spans="1:5" x14ac:dyDescent="0.2">
      <c r="A1952" s="2">
        <f t="shared" si="91"/>
        <v>42816.958333328621</v>
      </c>
      <c r="B1952">
        <f t="shared" si="92"/>
        <v>3</v>
      </c>
      <c r="C1952">
        <f t="shared" si="93"/>
        <v>23</v>
      </c>
      <c r="D1952">
        <v>24.15</v>
      </c>
      <c r="E1952" s="10">
        <f>VLOOKUP(D1952,$J$9:$K$27,2)*$B$7/1.5</f>
        <v>9060</v>
      </c>
    </row>
    <row r="1953" spans="1:5" x14ac:dyDescent="0.2">
      <c r="A1953" s="2">
        <f t="shared" si="91"/>
        <v>42816.999999995285</v>
      </c>
      <c r="B1953">
        <f t="shared" si="92"/>
        <v>3</v>
      </c>
      <c r="C1953">
        <f t="shared" si="93"/>
        <v>0</v>
      </c>
      <c r="D1953">
        <v>23</v>
      </c>
      <c r="E1953" s="10">
        <f>VLOOKUP(D1953,$J$9:$K$27,2)*$B$7/1.5</f>
        <v>7873.333333333333</v>
      </c>
    </row>
    <row r="1954" spans="1:5" x14ac:dyDescent="0.2">
      <c r="A1954" s="2">
        <f t="shared" si="91"/>
        <v>42817.041666661949</v>
      </c>
      <c r="B1954">
        <f t="shared" si="92"/>
        <v>3</v>
      </c>
      <c r="C1954">
        <f t="shared" si="93"/>
        <v>1</v>
      </c>
      <c r="D1954">
        <v>19.549999999999997</v>
      </c>
      <c r="E1954" s="10">
        <f>VLOOKUP(D1954,$J$9:$K$27,2)*$B$7/1.5</f>
        <v>6160</v>
      </c>
    </row>
    <row r="1955" spans="1:5" x14ac:dyDescent="0.2">
      <c r="A1955" s="2">
        <f t="shared" si="91"/>
        <v>42817.083333328614</v>
      </c>
      <c r="B1955">
        <f t="shared" si="92"/>
        <v>3</v>
      </c>
      <c r="C1955">
        <f t="shared" si="93"/>
        <v>2</v>
      </c>
      <c r="D1955">
        <v>19.549999999999997</v>
      </c>
      <c r="E1955" s="10">
        <f>VLOOKUP(D1955,$J$9:$K$27,2)*$B$7/1.5</f>
        <v>6160</v>
      </c>
    </row>
    <row r="1956" spans="1:5" x14ac:dyDescent="0.2">
      <c r="A1956" s="2">
        <f t="shared" si="91"/>
        <v>42817.124999995278</v>
      </c>
      <c r="B1956">
        <f t="shared" si="92"/>
        <v>3</v>
      </c>
      <c r="C1956">
        <f t="shared" si="93"/>
        <v>3</v>
      </c>
      <c r="D1956">
        <v>14.95</v>
      </c>
      <c r="E1956" s="10">
        <f>VLOOKUP(D1956,$J$9:$K$27,2)*$B$7/1.5</f>
        <v>2773.3333333333335</v>
      </c>
    </row>
    <row r="1957" spans="1:5" x14ac:dyDescent="0.2">
      <c r="A1957" s="2">
        <f t="shared" si="91"/>
        <v>42817.166666661942</v>
      </c>
      <c r="B1957">
        <f t="shared" si="92"/>
        <v>3</v>
      </c>
      <c r="C1957">
        <f t="shared" si="93"/>
        <v>4</v>
      </c>
      <c r="D1957">
        <v>13.225</v>
      </c>
      <c r="E1957" s="10">
        <f>VLOOKUP(D1957,$J$9:$K$27,2)*$B$7/1.5</f>
        <v>1666.6666666666667</v>
      </c>
    </row>
    <row r="1958" spans="1:5" x14ac:dyDescent="0.2">
      <c r="A1958" s="2">
        <f t="shared" si="91"/>
        <v>42817.208333328606</v>
      </c>
      <c r="B1958">
        <f t="shared" si="92"/>
        <v>3</v>
      </c>
      <c r="C1958">
        <f t="shared" si="93"/>
        <v>5</v>
      </c>
      <c r="D1958">
        <v>14.95</v>
      </c>
      <c r="E1958" s="10">
        <f>VLOOKUP(D1958,$J$9:$K$27,2)*$B$7/1.5</f>
        <v>2773.3333333333335</v>
      </c>
    </row>
    <row r="1959" spans="1:5" x14ac:dyDescent="0.2">
      <c r="A1959" s="2">
        <f t="shared" si="91"/>
        <v>42817.249999995271</v>
      </c>
      <c r="B1959">
        <f t="shared" si="92"/>
        <v>3</v>
      </c>
      <c r="C1959">
        <f t="shared" si="93"/>
        <v>6</v>
      </c>
      <c r="D1959">
        <v>23</v>
      </c>
      <c r="E1959" s="10">
        <f>VLOOKUP(D1959,$J$9:$K$27,2)*$B$7/1.5</f>
        <v>7873.333333333333</v>
      </c>
    </row>
    <row r="1960" spans="1:5" x14ac:dyDescent="0.2">
      <c r="A1960" s="2">
        <f t="shared" si="91"/>
        <v>42817.291666661935</v>
      </c>
      <c r="B1960">
        <f t="shared" si="92"/>
        <v>3</v>
      </c>
      <c r="C1960">
        <f t="shared" si="93"/>
        <v>7</v>
      </c>
      <c r="D1960">
        <v>19.549999999999997</v>
      </c>
      <c r="E1960" s="10">
        <f>VLOOKUP(D1960,$J$9:$K$27,2)*$B$7/1.5</f>
        <v>6160</v>
      </c>
    </row>
    <row r="1961" spans="1:5" x14ac:dyDescent="0.2">
      <c r="A1961" s="2">
        <f t="shared" si="91"/>
        <v>42817.333333328599</v>
      </c>
      <c r="B1961">
        <f t="shared" si="92"/>
        <v>3</v>
      </c>
      <c r="C1961">
        <f t="shared" si="93"/>
        <v>8</v>
      </c>
      <c r="D1961">
        <v>16.099999999999998</v>
      </c>
      <c r="E1961" s="10">
        <f>VLOOKUP(D1961,$J$9:$K$27,2)*$B$7/1.5</f>
        <v>2773.3333333333335</v>
      </c>
    </row>
    <row r="1962" spans="1:5" x14ac:dyDescent="0.2">
      <c r="A1962" s="2">
        <f t="shared" si="91"/>
        <v>42817.374999995263</v>
      </c>
      <c r="B1962">
        <f t="shared" si="92"/>
        <v>3</v>
      </c>
      <c r="C1962">
        <f t="shared" si="93"/>
        <v>9</v>
      </c>
      <c r="D1962">
        <v>19.549999999999997</v>
      </c>
      <c r="E1962" s="10">
        <f>VLOOKUP(D1962,$J$9:$K$27,2)*$B$7/1.5</f>
        <v>6160</v>
      </c>
    </row>
    <row r="1963" spans="1:5" x14ac:dyDescent="0.2">
      <c r="A1963" s="2">
        <f t="shared" si="91"/>
        <v>42817.416666661928</v>
      </c>
      <c r="B1963">
        <f t="shared" si="92"/>
        <v>3</v>
      </c>
      <c r="C1963">
        <f t="shared" si="93"/>
        <v>10</v>
      </c>
      <c r="D1963">
        <v>17.824999999999999</v>
      </c>
      <c r="E1963" s="10">
        <f>VLOOKUP(D1963,$J$9:$K$27,2)*$B$7/1.5</f>
        <v>4266.666666666667</v>
      </c>
    </row>
    <row r="1964" spans="1:5" x14ac:dyDescent="0.2">
      <c r="A1964" s="2">
        <f t="shared" si="91"/>
        <v>42817.458333328592</v>
      </c>
      <c r="B1964">
        <f t="shared" si="92"/>
        <v>3</v>
      </c>
      <c r="C1964">
        <f t="shared" si="93"/>
        <v>11</v>
      </c>
      <c r="D1964">
        <v>12.649999999999999</v>
      </c>
      <c r="E1964" s="10">
        <f>VLOOKUP(D1964,$J$9:$K$27,2)*$B$7/1.5</f>
        <v>1666.6666666666667</v>
      </c>
    </row>
    <row r="1965" spans="1:5" x14ac:dyDescent="0.2">
      <c r="A1965" s="2">
        <f t="shared" si="91"/>
        <v>42817.499999995256</v>
      </c>
      <c r="B1965">
        <f t="shared" si="92"/>
        <v>3</v>
      </c>
      <c r="C1965">
        <f t="shared" si="93"/>
        <v>12</v>
      </c>
      <c r="D1965">
        <v>14.95</v>
      </c>
      <c r="E1965" s="10">
        <f>VLOOKUP(D1965,$J$9:$K$27,2)*$B$7/1.5</f>
        <v>2773.3333333333335</v>
      </c>
    </row>
    <row r="1966" spans="1:5" x14ac:dyDescent="0.2">
      <c r="A1966" s="2">
        <f t="shared" si="91"/>
        <v>42817.54166666192</v>
      </c>
      <c r="B1966">
        <f t="shared" si="92"/>
        <v>3</v>
      </c>
      <c r="C1966">
        <f t="shared" si="93"/>
        <v>13</v>
      </c>
      <c r="D1966">
        <v>16.674999999999997</v>
      </c>
      <c r="E1966" s="10">
        <f>VLOOKUP(D1966,$J$9:$K$27,2)*$B$7/1.5</f>
        <v>2773.3333333333335</v>
      </c>
    </row>
    <row r="1967" spans="1:5" x14ac:dyDescent="0.2">
      <c r="A1967" s="2">
        <f t="shared" si="91"/>
        <v>42817.583333328585</v>
      </c>
      <c r="B1967">
        <f t="shared" si="92"/>
        <v>3</v>
      </c>
      <c r="C1967">
        <f t="shared" si="93"/>
        <v>14</v>
      </c>
      <c r="D1967">
        <v>19.549999999999997</v>
      </c>
      <c r="E1967" s="10">
        <f>VLOOKUP(D1967,$J$9:$K$27,2)*$B$7/1.5</f>
        <v>6160</v>
      </c>
    </row>
    <row r="1968" spans="1:5" x14ac:dyDescent="0.2">
      <c r="A1968" s="2">
        <f t="shared" si="91"/>
        <v>42817.624999995249</v>
      </c>
      <c r="B1968">
        <f t="shared" si="92"/>
        <v>3</v>
      </c>
      <c r="C1968">
        <f t="shared" si="93"/>
        <v>15</v>
      </c>
      <c r="D1968">
        <v>24.15</v>
      </c>
      <c r="E1968" s="10">
        <f>VLOOKUP(D1968,$J$9:$K$27,2)*$B$7/1.5</f>
        <v>9060</v>
      </c>
    </row>
    <row r="1969" spans="1:5" x14ac:dyDescent="0.2">
      <c r="A1969" s="2">
        <f t="shared" si="91"/>
        <v>42817.666666661913</v>
      </c>
      <c r="B1969">
        <f t="shared" si="92"/>
        <v>3</v>
      </c>
      <c r="C1969">
        <f t="shared" si="93"/>
        <v>16</v>
      </c>
      <c r="D1969">
        <v>21.849999999999998</v>
      </c>
      <c r="E1969" s="10">
        <f>VLOOKUP(D1969,$J$9:$K$27,2)*$B$7/1.5</f>
        <v>7873.333333333333</v>
      </c>
    </row>
    <row r="1970" spans="1:5" x14ac:dyDescent="0.2">
      <c r="A1970" s="2">
        <f t="shared" si="91"/>
        <v>42817.708333328577</v>
      </c>
      <c r="B1970">
        <f t="shared" si="92"/>
        <v>3</v>
      </c>
      <c r="C1970">
        <f t="shared" si="93"/>
        <v>17</v>
      </c>
      <c r="D1970">
        <v>10.35</v>
      </c>
      <c r="E1970" s="10">
        <f>VLOOKUP(D1970,$J$9:$K$27,2)*$B$7/1.5</f>
        <v>873.33333333333337</v>
      </c>
    </row>
    <row r="1971" spans="1:5" x14ac:dyDescent="0.2">
      <c r="A1971" s="2">
        <f t="shared" si="91"/>
        <v>42817.749999995242</v>
      </c>
      <c r="B1971">
        <f t="shared" si="92"/>
        <v>3</v>
      </c>
      <c r="C1971">
        <f t="shared" si="93"/>
        <v>18</v>
      </c>
      <c r="D1971">
        <v>14.95</v>
      </c>
      <c r="E1971" s="10">
        <f>VLOOKUP(D1971,$J$9:$K$27,2)*$B$7/1.5</f>
        <v>2773.3333333333335</v>
      </c>
    </row>
    <row r="1972" spans="1:5" x14ac:dyDescent="0.2">
      <c r="A1972" s="2">
        <f t="shared" si="91"/>
        <v>42817.791666661906</v>
      </c>
      <c r="B1972">
        <f t="shared" si="92"/>
        <v>3</v>
      </c>
      <c r="C1972">
        <f t="shared" si="93"/>
        <v>19</v>
      </c>
      <c r="D1972">
        <v>12.649999999999999</v>
      </c>
      <c r="E1972" s="10">
        <f>VLOOKUP(D1972,$J$9:$K$27,2)*$B$7/1.5</f>
        <v>1666.6666666666667</v>
      </c>
    </row>
    <row r="1973" spans="1:5" x14ac:dyDescent="0.2">
      <c r="A1973" s="2">
        <f t="shared" si="91"/>
        <v>42817.83333332857</v>
      </c>
      <c r="B1973">
        <f t="shared" si="92"/>
        <v>3</v>
      </c>
      <c r="C1973">
        <f t="shared" si="93"/>
        <v>20</v>
      </c>
      <c r="D1973">
        <v>9.1999999999999993</v>
      </c>
      <c r="E1973" s="10">
        <f>VLOOKUP(D1973,$J$9:$K$27,2)*$B$7/1.5</f>
        <v>286.66666666666669</v>
      </c>
    </row>
    <row r="1974" spans="1:5" x14ac:dyDescent="0.2">
      <c r="A1974" s="2">
        <f t="shared" si="91"/>
        <v>42817.874999995234</v>
      </c>
      <c r="B1974">
        <f t="shared" si="92"/>
        <v>3</v>
      </c>
      <c r="C1974">
        <f t="shared" si="93"/>
        <v>21</v>
      </c>
      <c r="D1974">
        <v>6.8999999999999995</v>
      </c>
      <c r="E1974" s="10">
        <f>VLOOKUP(D1974,$J$9:$K$27,2)*$B$7/1.5</f>
        <v>0</v>
      </c>
    </row>
    <row r="1975" spans="1:5" x14ac:dyDescent="0.2">
      <c r="A1975" s="2">
        <f t="shared" si="91"/>
        <v>42817.916666661898</v>
      </c>
      <c r="B1975">
        <f t="shared" si="92"/>
        <v>3</v>
      </c>
      <c r="C1975">
        <f t="shared" si="93"/>
        <v>22</v>
      </c>
      <c r="D1975">
        <v>8.625</v>
      </c>
      <c r="E1975" s="10">
        <f>VLOOKUP(D1975,$J$9:$K$27,2)*$B$7/1.5</f>
        <v>286.66666666666669</v>
      </c>
    </row>
    <row r="1976" spans="1:5" x14ac:dyDescent="0.2">
      <c r="A1976" s="2">
        <f t="shared" si="91"/>
        <v>42817.958333328563</v>
      </c>
      <c r="B1976">
        <f t="shared" si="92"/>
        <v>3</v>
      </c>
      <c r="C1976">
        <f t="shared" si="93"/>
        <v>23</v>
      </c>
      <c r="D1976">
        <v>10.35</v>
      </c>
      <c r="E1976" s="10">
        <f>VLOOKUP(D1976,$J$9:$K$27,2)*$B$7/1.5</f>
        <v>873.33333333333337</v>
      </c>
    </row>
    <row r="1977" spans="1:5" x14ac:dyDescent="0.2">
      <c r="A1977" s="2">
        <f t="shared" si="91"/>
        <v>42817.999999995227</v>
      </c>
      <c r="B1977">
        <f t="shared" si="92"/>
        <v>3</v>
      </c>
      <c r="C1977">
        <f t="shared" si="93"/>
        <v>0</v>
      </c>
      <c r="D1977">
        <v>5.75</v>
      </c>
      <c r="E1977" s="10">
        <f>VLOOKUP(D1977,$J$9:$K$27,2)*$B$7/1.5</f>
        <v>0</v>
      </c>
    </row>
    <row r="1978" spans="1:5" x14ac:dyDescent="0.2">
      <c r="A1978" s="2">
        <f t="shared" si="91"/>
        <v>42818.041666661891</v>
      </c>
      <c r="B1978">
        <f t="shared" si="92"/>
        <v>3</v>
      </c>
      <c r="C1978">
        <f t="shared" si="93"/>
        <v>1</v>
      </c>
      <c r="D1978">
        <v>2.875</v>
      </c>
      <c r="E1978" s="10">
        <f>VLOOKUP(D1978,$J$9:$K$27,2)*$B$7/1.5</f>
        <v>0</v>
      </c>
    </row>
    <row r="1979" spans="1:5" x14ac:dyDescent="0.2">
      <c r="A1979" s="2">
        <f t="shared" si="91"/>
        <v>42818.083333328555</v>
      </c>
      <c r="B1979">
        <f t="shared" si="92"/>
        <v>3</v>
      </c>
      <c r="C1979">
        <f t="shared" si="93"/>
        <v>2</v>
      </c>
      <c r="D1979">
        <v>5.75</v>
      </c>
      <c r="E1979" s="10">
        <f>VLOOKUP(D1979,$J$9:$K$27,2)*$B$7/1.5</f>
        <v>0</v>
      </c>
    </row>
    <row r="1980" spans="1:5" x14ac:dyDescent="0.2">
      <c r="A1980" s="2">
        <f t="shared" si="91"/>
        <v>42818.12499999522</v>
      </c>
      <c r="B1980">
        <f t="shared" si="92"/>
        <v>3</v>
      </c>
      <c r="C1980">
        <f t="shared" si="93"/>
        <v>3</v>
      </c>
      <c r="D1980">
        <v>5.75</v>
      </c>
      <c r="E1980" s="10">
        <f>VLOOKUP(D1980,$J$9:$K$27,2)*$B$7/1.5</f>
        <v>0</v>
      </c>
    </row>
    <row r="1981" spans="1:5" x14ac:dyDescent="0.2">
      <c r="A1981" s="2">
        <f t="shared" si="91"/>
        <v>42818.166666661884</v>
      </c>
      <c r="B1981">
        <f t="shared" si="92"/>
        <v>3</v>
      </c>
      <c r="C1981">
        <f t="shared" si="93"/>
        <v>4</v>
      </c>
      <c r="D1981">
        <v>7.4749999999999996</v>
      </c>
      <c r="E1981" s="10">
        <f>VLOOKUP(D1981,$J$9:$K$27,2)*$B$7/1.5</f>
        <v>0</v>
      </c>
    </row>
    <row r="1982" spans="1:5" x14ac:dyDescent="0.2">
      <c r="A1982" s="2">
        <f t="shared" si="91"/>
        <v>42818.208333328548</v>
      </c>
      <c r="B1982">
        <f t="shared" si="92"/>
        <v>3</v>
      </c>
      <c r="C1982">
        <f t="shared" si="93"/>
        <v>5</v>
      </c>
      <c r="D1982">
        <v>9.1999999999999993</v>
      </c>
      <c r="E1982" s="10">
        <f>VLOOKUP(D1982,$J$9:$K$27,2)*$B$7/1.5</f>
        <v>286.66666666666669</v>
      </c>
    </row>
    <row r="1983" spans="1:5" x14ac:dyDescent="0.2">
      <c r="A1983" s="2">
        <f t="shared" si="91"/>
        <v>42818.249999995212</v>
      </c>
      <c r="B1983">
        <f t="shared" si="92"/>
        <v>3</v>
      </c>
      <c r="C1983">
        <f t="shared" si="93"/>
        <v>6</v>
      </c>
      <c r="D1983">
        <v>9.1999999999999993</v>
      </c>
      <c r="E1983" s="10">
        <f>VLOOKUP(D1983,$J$9:$K$27,2)*$B$7/1.5</f>
        <v>286.66666666666669</v>
      </c>
    </row>
    <row r="1984" spans="1:5" x14ac:dyDescent="0.2">
      <c r="A1984" s="2">
        <f t="shared" si="91"/>
        <v>42818.291666661877</v>
      </c>
      <c r="B1984">
        <f t="shared" si="92"/>
        <v>3</v>
      </c>
      <c r="C1984">
        <f t="shared" si="93"/>
        <v>7</v>
      </c>
      <c r="D1984">
        <v>9.7749999999999986</v>
      </c>
      <c r="E1984" s="10">
        <f>VLOOKUP(D1984,$J$9:$K$27,2)*$B$7/1.5</f>
        <v>286.66666666666669</v>
      </c>
    </row>
    <row r="1985" spans="1:5" x14ac:dyDescent="0.2">
      <c r="A1985" s="2">
        <f t="shared" si="91"/>
        <v>42818.333333328541</v>
      </c>
      <c r="B1985">
        <f t="shared" si="92"/>
        <v>3</v>
      </c>
      <c r="C1985">
        <f t="shared" si="93"/>
        <v>8</v>
      </c>
      <c r="D1985">
        <v>11.5</v>
      </c>
      <c r="E1985" s="10">
        <f>VLOOKUP(D1985,$J$9:$K$27,2)*$B$7/1.5</f>
        <v>873.33333333333337</v>
      </c>
    </row>
    <row r="1986" spans="1:5" x14ac:dyDescent="0.2">
      <c r="A1986" s="2">
        <f t="shared" si="91"/>
        <v>42818.374999995205</v>
      </c>
      <c r="B1986">
        <f t="shared" si="92"/>
        <v>3</v>
      </c>
      <c r="C1986">
        <f t="shared" si="93"/>
        <v>9</v>
      </c>
      <c r="D1986">
        <v>11.5</v>
      </c>
      <c r="E1986" s="10">
        <f>VLOOKUP(D1986,$J$9:$K$27,2)*$B$7/1.5</f>
        <v>873.33333333333337</v>
      </c>
    </row>
    <row r="1987" spans="1:5" x14ac:dyDescent="0.2">
      <c r="A1987" s="2">
        <f t="shared" si="91"/>
        <v>42818.416666661869</v>
      </c>
      <c r="B1987">
        <f t="shared" si="92"/>
        <v>3</v>
      </c>
      <c r="C1987">
        <f t="shared" si="93"/>
        <v>10</v>
      </c>
      <c r="D1987">
        <v>13.799999999999999</v>
      </c>
      <c r="E1987" s="10">
        <f>VLOOKUP(D1987,$J$9:$K$27,2)*$B$7/1.5</f>
        <v>1666.6666666666667</v>
      </c>
    </row>
    <row r="1988" spans="1:5" x14ac:dyDescent="0.2">
      <c r="A1988" s="2">
        <f t="shared" si="91"/>
        <v>42818.458333328534</v>
      </c>
      <c r="B1988">
        <f t="shared" si="92"/>
        <v>3</v>
      </c>
      <c r="C1988">
        <f t="shared" si="93"/>
        <v>11</v>
      </c>
      <c r="D1988">
        <v>20.7</v>
      </c>
      <c r="E1988" s="10">
        <f>VLOOKUP(D1988,$J$9:$K$27,2)*$B$7/1.5</f>
        <v>6160</v>
      </c>
    </row>
    <row r="1989" spans="1:5" x14ac:dyDescent="0.2">
      <c r="A1989" s="2">
        <f t="shared" si="91"/>
        <v>42818.499999995198</v>
      </c>
      <c r="B1989">
        <f t="shared" si="92"/>
        <v>3</v>
      </c>
      <c r="C1989">
        <f t="shared" si="93"/>
        <v>12</v>
      </c>
      <c r="D1989">
        <v>24.15</v>
      </c>
      <c r="E1989" s="10">
        <f>VLOOKUP(D1989,$J$9:$K$27,2)*$B$7/1.5</f>
        <v>9060</v>
      </c>
    </row>
    <row r="1990" spans="1:5" x14ac:dyDescent="0.2">
      <c r="A1990" s="2">
        <f t="shared" si="91"/>
        <v>42818.541666661862</v>
      </c>
      <c r="B1990">
        <f t="shared" si="92"/>
        <v>3</v>
      </c>
      <c r="C1990">
        <f t="shared" si="93"/>
        <v>13</v>
      </c>
      <c r="D1990">
        <v>19.166666666666668</v>
      </c>
      <c r="E1990" s="10">
        <f>VLOOKUP(D1990,$J$9:$K$27,2)*$B$7/1.5</f>
        <v>6160</v>
      </c>
    </row>
    <row r="1991" spans="1:5" x14ac:dyDescent="0.2">
      <c r="A1991" s="2">
        <f t="shared" si="91"/>
        <v>42818.583333328526</v>
      </c>
      <c r="B1991">
        <f t="shared" si="92"/>
        <v>3</v>
      </c>
      <c r="C1991">
        <f t="shared" si="93"/>
        <v>14</v>
      </c>
      <c r="D1991">
        <v>10.35</v>
      </c>
      <c r="E1991" s="10">
        <f>VLOOKUP(D1991,$J$9:$K$27,2)*$B$7/1.5</f>
        <v>873.33333333333337</v>
      </c>
    </row>
    <row r="1992" spans="1:5" x14ac:dyDescent="0.2">
      <c r="A1992" s="2">
        <f t="shared" si="91"/>
        <v>42818.624999995191</v>
      </c>
      <c r="B1992">
        <f t="shared" si="92"/>
        <v>3</v>
      </c>
      <c r="C1992">
        <f t="shared" si="93"/>
        <v>15</v>
      </c>
      <c r="D1992">
        <v>20.7</v>
      </c>
      <c r="E1992" s="10">
        <f>VLOOKUP(D1992,$J$9:$K$27,2)*$B$7/1.5</f>
        <v>6160</v>
      </c>
    </row>
    <row r="1993" spans="1:5" x14ac:dyDescent="0.2">
      <c r="A1993" s="2">
        <f t="shared" si="91"/>
        <v>42818.666666661855</v>
      </c>
      <c r="B1993">
        <f t="shared" si="92"/>
        <v>3</v>
      </c>
      <c r="C1993">
        <f t="shared" si="93"/>
        <v>16</v>
      </c>
      <c r="D1993">
        <v>18.399999999999999</v>
      </c>
      <c r="E1993" s="10">
        <f>VLOOKUP(D1993,$J$9:$K$27,2)*$B$7/1.5</f>
        <v>4266.666666666667</v>
      </c>
    </row>
    <row r="1994" spans="1:5" x14ac:dyDescent="0.2">
      <c r="A1994" s="2">
        <f t="shared" si="91"/>
        <v>42818.708333328519</v>
      </c>
      <c r="B1994">
        <f t="shared" si="92"/>
        <v>3</v>
      </c>
      <c r="C1994">
        <f t="shared" si="93"/>
        <v>17</v>
      </c>
      <c r="D1994">
        <v>17.25</v>
      </c>
      <c r="E1994" s="10">
        <f>VLOOKUP(D1994,$J$9:$K$27,2)*$B$7/1.5</f>
        <v>4266.666666666667</v>
      </c>
    </row>
    <row r="1995" spans="1:5" x14ac:dyDescent="0.2">
      <c r="A1995" s="2">
        <f t="shared" ref="A1995:A2058" si="94">A1994+1/24</f>
        <v>42818.749999995183</v>
      </c>
      <c r="B1995">
        <f t="shared" ref="B1995:B2058" si="95">MONTH(A1995)</f>
        <v>3</v>
      </c>
      <c r="C1995">
        <f t="shared" ref="C1995:C2058" si="96">HOUR(A1995)</f>
        <v>18</v>
      </c>
      <c r="D1995">
        <v>18.399999999999999</v>
      </c>
      <c r="E1995" s="10">
        <f>VLOOKUP(D1995,$J$9:$K$27,2)*$B$7/1.5</f>
        <v>4266.666666666667</v>
      </c>
    </row>
    <row r="1996" spans="1:5" x14ac:dyDescent="0.2">
      <c r="A1996" s="2">
        <f t="shared" si="94"/>
        <v>42818.791666661848</v>
      </c>
      <c r="B1996">
        <f t="shared" si="95"/>
        <v>3</v>
      </c>
      <c r="C1996">
        <f t="shared" si="96"/>
        <v>19</v>
      </c>
      <c r="D1996">
        <v>16.674999999999997</v>
      </c>
      <c r="E1996" s="10">
        <f>VLOOKUP(D1996,$J$9:$K$27,2)*$B$7/1.5</f>
        <v>2773.3333333333335</v>
      </c>
    </row>
    <row r="1997" spans="1:5" x14ac:dyDescent="0.2">
      <c r="A1997" s="2">
        <f t="shared" si="94"/>
        <v>42818.833333328512</v>
      </c>
      <c r="B1997">
        <f t="shared" si="95"/>
        <v>3</v>
      </c>
      <c r="C1997">
        <f t="shared" si="96"/>
        <v>20</v>
      </c>
      <c r="D1997">
        <v>11.5</v>
      </c>
      <c r="E1997" s="10">
        <f>VLOOKUP(D1997,$J$9:$K$27,2)*$B$7/1.5</f>
        <v>873.33333333333337</v>
      </c>
    </row>
    <row r="1998" spans="1:5" x14ac:dyDescent="0.2">
      <c r="A1998" s="2">
        <f t="shared" si="94"/>
        <v>42818.874999995176</v>
      </c>
      <c r="B1998">
        <f t="shared" si="95"/>
        <v>3</v>
      </c>
      <c r="C1998">
        <f t="shared" si="96"/>
        <v>21</v>
      </c>
      <c r="D1998">
        <v>9.1999999999999993</v>
      </c>
      <c r="E1998" s="10">
        <f>VLOOKUP(D1998,$J$9:$K$27,2)*$B$7/1.5</f>
        <v>286.66666666666669</v>
      </c>
    </row>
    <row r="1999" spans="1:5" x14ac:dyDescent="0.2">
      <c r="A1999" s="2">
        <f t="shared" si="94"/>
        <v>42818.91666666184</v>
      </c>
      <c r="B1999">
        <f t="shared" si="95"/>
        <v>3</v>
      </c>
      <c r="C1999">
        <f t="shared" si="96"/>
        <v>22</v>
      </c>
      <c r="D1999">
        <v>9.1999999999999993</v>
      </c>
      <c r="E1999" s="10">
        <f>VLOOKUP(D1999,$J$9:$K$27,2)*$B$7/1.5</f>
        <v>286.66666666666669</v>
      </c>
    </row>
    <row r="2000" spans="1:5" x14ac:dyDescent="0.2">
      <c r="A2000" s="2">
        <f t="shared" si="94"/>
        <v>42818.958333328505</v>
      </c>
      <c r="B2000">
        <f t="shared" si="95"/>
        <v>3</v>
      </c>
      <c r="C2000">
        <f t="shared" si="96"/>
        <v>23</v>
      </c>
      <c r="D2000">
        <v>9.1999999999999993</v>
      </c>
      <c r="E2000" s="10">
        <f>VLOOKUP(D2000,$J$9:$K$27,2)*$B$7/1.5</f>
        <v>286.66666666666669</v>
      </c>
    </row>
    <row r="2001" spans="1:5" x14ac:dyDescent="0.2">
      <c r="A2001" s="2">
        <f t="shared" si="94"/>
        <v>42818.999999995169</v>
      </c>
      <c r="B2001">
        <f t="shared" si="95"/>
        <v>3</v>
      </c>
      <c r="C2001">
        <f t="shared" si="96"/>
        <v>0</v>
      </c>
      <c r="D2001">
        <v>5.75</v>
      </c>
      <c r="E2001" s="10">
        <f>VLOOKUP(D2001,$J$9:$K$27,2)*$B$7/1.5</f>
        <v>0</v>
      </c>
    </row>
    <row r="2002" spans="1:5" x14ac:dyDescent="0.2">
      <c r="A2002" s="2">
        <f t="shared" si="94"/>
        <v>42819.041666661833</v>
      </c>
      <c r="B2002">
        <f t="shared" si="95"/>
        <v>3</v>
      </c>
      <c r="C2002">
        <f t="shared" si="96"/>
        <v>1</v>
      </c>
      <c r="D2002">
        <v>6.3249999999999993</v>
      </c>
      <c r="E2002" s="10">
        <f>VLOOKUP(D2002,$J$9:$K$27,2)*$B$7/1.5</f>
        <v>0</v>
      </c>
    </row>
    <row r="2003" spans="1:5" x14ac:dyDescent="0.2">
      <c r="A2003" s="2">
        <f t="shared" si="94"/>
        <v>42819.083333328497</v>
      </c>
      <c r="B2003">
        <f t="shared" si="95"/>
        <v>3</v>
      </c>
      <c r="C2003">
        <f t="shared" si="96"/>
        <v>2</v>
      </c>
      <c r="D2003">
        <v>8.0499999999999989</v>
      </c>
      <c r="E2003" s="10">
        <f>VLOOKUP(D2003,$J$9:$K$27,2)*$B$7/1.5</f>
        <v>286.66666666666669</v>
      </c>
    </row>
    <row r="2004" spans="1:5" x14ac:dyDescent="0.2">
      <c r="A2004" s="2">
        <f t="shared" si="94"/>
        <v>42819.124999995161</v>
      </c>
      <c r="B2004">
        <f t="shared" si="95"/>
        <v>3</v>
      </c>
      <c r="C2004">
        <f t="shared" si="96"/>
        <v>3</v>
      </c>
      <c r="D2004">
        <v>10.35</v>
      </c>
      <c r="E2004" s="10">
        <f>VLOOKUP(D2004,$J$9:$K$27,2)*$B$7/1.5</f>
        <v>873.33333333333337</v>
      </c>
    </row>
    <row r="2005" spans="1:5" x14ac:dyDescent="0.2">
      <c r="A2005" s="2">
        <f t="shared" si="94"/>
        <v>42819.166666661826</v>
      </c>
      <c r="B2005">
        <f t="shared" si="95"/>
        <v>3</v>
      </c>
      <c r="C2005">
        <f t="shared" si="96"/>
        <v>4</v>
      </c>
      <c r="D2005">
        <v>6.8999999999999995</v>
      </c>
      <c r="E2005" s="10">
        <f>VLOOKUP(D2005,$J$9:$K$27,2)*$B$7/1.5</f>
        <v>0</v>
      </c>
    </row>
    <row r="2006" spans="1:5" x14ac:dyDescent="0.2">
      <c r="A2006" s="2">
        <f t="shared" si="94"/>
        <v>42819.20833332849</v>
      </c>
      <c r="B2006">
        <f t="shared" si="95"/>
        <v>3</v>
      </c>
      <c r="C2006">
        <f t="shared" si="96"/>
        <v>5</v>
      </c>
      <c r="D2006">
        <v>7.4749999999999996</v>
      </c>
      <c r="E2006" s="10">
        <f>VLOOKUP(D2006,$J$9:$K$27,2)*$B$7/1.5</f>
        <v>0</v>
      </c>
    </row>
    <row r="2007" spans="1:5" x14ac:dyDescent="0.2">
      <c r="A2007" s="2">
        <f t="shared" si="94"/>
        <v>42819.249999995154</v>
      </c>
      <c r="B2007">
        <f t="shared" si="95"/>
        <v>3</v>
      </c>
      <c r="C2007">
        <f t="shared" si="96"/>
        <v>6</v>
      </c>
      <c r="D2007">
        <v>5.75</v>
      </c>
      <c r="E2007" s="10">
        <f>VLOOKUP(D2007,$J$9:$K$27,2)*$B$7/1.5</f>
        <v>0</v>
      </c>
    </row>
    <row r="2008" spans="1:5" x14ac:dyDescent="0.2">
      <c r="A2008" s="2">
        <f t="shared" si="94"/>
        <v>42819.291666661818</v>
      </c>
      <c r="B2008">
        <f t="shared" si="95"/>
        <v>3</v>
      </c>
      <c r="C2008">
        <f t="shared" si="96"/>
        <v>7</v>
      </c>
      <c r="D2008">
        <v>9.5833333333333339</v>
      </c>
      <c r="E2008" s="10">
        <f>VLOOKUP(D2008,$J$9:$K$27,2)*$B$7/1.5</f>
        <v>286.66666666666669</v>
      </c>
    </row>
    <row r="2009" spans="1:5" x14ac:dyDescent="0.2">
      <c r="A2009" s="2">
        <f t="shared" si="94"/>
        <v>42819.333333328483</v>
      </c>
      <c r="B2009">
        <f t="shared" si="95"/>
        <v>3</v>
      </c>
      <c r="C2009">
        <f t="shared" si="96"/>
        <v>8</v>
      </c>
      <c r="D2009">
        <v>9.1999999999999993</v>
      </c>
      <c r="E2009" s="10">
        <f>VLOOKUP(D2009,$J$9:$K$27,2)*$B$7/1.5</f>
        <v>286.66666666666669</v>
      </c>
    </row>
    <row r="2010" spans="1:5" x14ac:dyDescent="0.2">
      <c r="A2010" s="2">
        <f t="shared" si="94"/>
        <v>42819.374999995147</v>
      </c>
      <c r="B2010">
        <f t="shared" si="95"/>
        <v>3</v>
      </c>
      <c r="C2010">
        <f t="shared" si="96"/>
        <v>9</v>
      </c>
      <c r="D2010">
        <v>10.35</v>
      </c>
      <c r="E2010" s="10">
        <f>VLOOKUP(D2010,$J$9:$K$27,2)*$B$7/1.5</f>
        <v>873.33333333333337</v>
      </c>
    </row>
    <row r="2011" spans="1:5" x14ac:dyDescent="0.2">
      <c r="A2011" s="2">
        <f t="shared" si="94"/>
        <v>42819.416666661811</v>
      </c>
      <c r="B2011">
        <f t="shared" si="95"/>
        <v>3</v>
      </c>
      <c r="C2011">
        <f t="shared" si="96"/>
        <v>10</v>
      </c>
      <c r="D2011">
        <v>9.1999999999999993</v>
      </c>
      <c r="E2011" s="10">
        <f>VLOOKUP(D2011,$J$9:$K$27,2)*$B$7/1.5</f>
        <v>286.66666666666669</v>
      </c>
    </row>
    <row r="2012" spans="1:5" x14ac:dyDescent="0.2">
      <c r="A2012" s="2">
        <f t="shared" si="94"/>
        <v>42819.458333328475</v>
      </c>
      <c r="B2012">
        <f t="shared" si="95"/>
        <v>3</v>
      </c>
      <c r="C2012">
        <f t="shared" si="96"/>
        <v>11</v>
      </c>
      <c r="D2012">
        <v>9.1999999999999993</v>
      </c>
      <c r="E2012" s="10">
        <f>VLOOKUP(D2012,$J$9:$K$27,2)*$B$7/1.5</f>
        <v>286.66666666666669</v>
      </c>
    </row>
    <row r="2013" spans="1:5" x14ac:dyDescent="0.2">
      <c r="A2013" s="2">
        <f t="shared" si="94"/>
        <v>42819.49999999514</v>
      </c>
      <c r="B2013">
        <f t="shared" si="95"/>
        <v>3</v>
      </c>
      <c r="C2013">
        <f t="shared" si="96"/>
        <v>12</v>
      </c>
      <c r="D2013">
        <v>8.8166666666666664</v>
      </c>
      <c r="E2013" s="10">
        <f>VLOOKUP(D2013,$J$9:$K$27,2)*$B$7/1.5</f>
        <v>286.66666666666669</v>
      </c>
    </row>
    <row r="2014" spans="1:5" x14ac:dyDescent="0.2">
      <c r="A2014" s="2">
        <f t="shared" si="94"/>
        <v>42819.541666661804</v>
      </c>
      <c r="B2014">
        <f t="shared" si="95"/>
        <v>3</v>
      </c>
      <c r="C2014">
        <f t="shared" si="96"/>
        <v>13</v>
      </c>
      <c r="D2014">
        <v>9.966666666666665</v>
      </c>
      <c r="E2014" s="10">
        <f>VLOOKUP(D2014,$J$9:$K$27,2)*$B$7/1.5</f>
        <v>286.66666666666669</v>
      </c>
    </row>
    <row r="2015" spans="1:5" x14ac:dyDescent="0.2">
      <c r="A2015" s="2">
        <f t="shared" si="94"/>
        <v>42819.583333328468</v>
      </c>
      <c r="B2015">
        <f t="shared" si="95"/>
        <v>3</v>
      </c>
      <c r="C2015">
        <f t="shared" si="96"/>
        <v>14</v>
      </c>
      <c r="D2015">
        <v>6.3249999999999993</v>
      </c>
      <c r="E2015" s="10">
        <f>VLOOKUP(D2015,$J$9:$K$27,2)*$B$7/1.5</f>
        <v>0</v>
      </c>
    </row>
    <row r="2016" spans="1:5" x14ac:dyDescent="0.2">
      <c r="A2016" s="2">
        <f t="shared" si="94"/>
        <v>42819.624999995132</v>
      </c>
      <c r="B2016">
        <f t="shared" si="95"/>
        <v>3</v>
      </c>
      <c r="C2016">
        <f t="shared" si="96"/>
        <v>15</v>
      </c>
      <c r="D2016">
        <v>5.75</v>
      </c>
      <c r="E2016" s="10">
        <f>VLOOKUP(D2016,$J$9:$K$27,2)*$B$7/1.5</f>
        <v>0</v>
      </c>
    </row>
    <row r="2017" spans="1:5" x14ac:dyDescent="0.2">
      <c r="A2017" s="2">
        <f t="shared" si="94"/>
        <v>42819.666666661797</v>
      </c>
      <c r="B2017">
        <f t="shared" si="95"/>
        <v>3</v>
      </c>
      <c r="C2017">
        <f t="shared" si="96"/>
        <v>16</v>
      </c>
      <c r="D2017">
        <v>8.625</v>
      </c>
      <c r="E2017" s="10">
        <f>VLOOKUP(D2017,$J$9:$K$27,2)*$B$7/1.5</f>
        <v>286.66666666666669</v>
      </c>
    </row>
    <row r="2018" spans="1:5" x14ac:dyDescent="0.2">
      <c r="A2018" s="2">
        <f t="shared" si="94"/>
        <v>42819.708333328461</v>
      </c>
      <c r="B2018">
        <f t="shared" si="95"/>
        <v>3</v>
      </c>
      <c r="C2018">
        <f t="shared" si="96"/>
        <v>17</v>
      </c>
      <c r="D2018">
        <v>5.75</v>
      </c>
      <c r="E2018" s="10">
        <f>VLOOKUP(D2018,$J$9:$K$27,2)*$B$7/1.5</f>
        <v>0</v>
      </c>
    </row>
    <row r="2019" spans="1:5" x14ac:dyDescent="0.2">
      <c r="A2019" s="2">
        <f t="shared" si="94"/>
        <v>42819.749999995125</v>
      </c>
      <c r="B2019">
        <f t="shared" si="95"/>
        <v>3</v>
      </c>
      <c r="C2019">
        <f t="shared" si="96"/>
        <v>18</v>
      </c>
      <c r="D2019">
        <v>8.0499999999999989</v>
      </c>
      <c r="E2019" s="10">
        <f>VLOOKUP(D2019,$J$9:$K$27,2)*$B$7/1.5</f>
        <v>286.66666666666669</v>
      </c>
    </row>
    <row r="2020" spans="1:5" x14ac:dyDescent="0.2">
      <c r="A2020" s="2">
        <f t="shared" si="94"/>
        <v>42819.791666661789</v>
      </c>
      <c r="B2020">
        <f t="shared" si="95"/>
        <v>3</v>
      </c>
      <c r="C2020">
        <f t="shared" si="96"/>
        <v>19</v>
      </c>
      <c r="D2020">
        <v>6.3249999999999993</v>
      </c>
      <c r="E2020" s="10">
        <f>VLOOKUP(D2020,$J$9:$K$27,2)*$B$7/1.5</f>
        <v>0</v>
      </c>
    </row>
    <row r="2021" spans="1:5" x14ac:dyDescent="0.2">
      <c r="A2021" s="2">
        <f t="shared" si="94"/>
        <v>42819.833333328454</v>
      </c>
      <c r="B2021">
        <f t="shared" si="95"/>
        <v>3</v>
      </c>
      <c r="C2021">
        <f t="shared" si="96"/>
        <v>20</v>
      </c>
      <c r="D2021">
        <v>6.8999999999999995</v>
      </c>
      <c r="E2021" s="10">
        <f>VLOOKUP(D2021,$J$9:$K$27,2)*$B$7/1.5</f>
        <v>0</v>
      </c>
    </row>
    <row r="2022" spans="1:5" x14ac:dyDescent="0.2">
      <c r="A2022" s="2">
        <f t="shared" si="94"/>
        <v>42819.874999995118</v>
      </c>
      <c r="B2022">
        <f t="shared" si="95"/>
        <v>3</v>
      </c>
      <c r="C2022">
        <f t="shared" si="96"/>
        <v>21</v>
      </c>
      <c r="D2022">
        <v>9.1999999999999993</v>
      </c>
      <c r="E2022" s="10">
        <f>VLOOKUP(D2022,$J$9:$K$27,2)*$B$7/1.5</f>
        <v>286.66666666666669</v>
      </c>
    </row>
    <row r="2023" spans="1:5" x14ac:dyDescent="0.2">
      <c r="A2023" s="2">
        <f t="shared" si="94"/>
        <v>42819.916666661782</v>
      </c>
      <c r="B2023">
        <f t="shared" si="95"/>
        <v>3</v>
      </c>
      <c r="C2023">
        <f t="shared" si="96"/>
        <v>22</v>
      </c>
      <c r="D2023">
        <v>8.625</v>
      </c>
      <c r="E2023" s="10">
        <f>VLOOKUP(D2023,$J$9:$K$27,2)*$B$7/1.5</f>
        <v>286.66666666666669</v>
      </c>
    </row>
    <row r="2024" spans="1:5" x14ac:dyDescent="0.2">
      <c r="A2024" s="2">
        <f t="shared" si="94"/>
        <v>42819.958333328446</v>
      </c>
      <c r="B2024">
        <f t="shared" si="95"/>
        <v>3</v>
      </c>
      <c r="C2024">
        <f t="shared" si="96"/>
        <v>23</v>
      </c>
      <c r="D2024">
        <v>10.35</v>
      </c>
      <c r="E2024" s="10">
        <f>VLOOKUP(D2024,$J$9:$K$27,2)*$B$7/1.5</f>
        <v>873.33333333333337</v>
      </c>
    </row>
    <row r="2025" spans="1:5" x14ac:dyDescent="0.2">
      <c r="A2025" s="2">
        <f t="shared" si="94"/>
        <v>42819.999999995111</v>
      </c>
      <c r="B2025">
        <f t="shared" si="95"/>
        <v>3</v>
      </c>
      <c r="C2025">
        <f t="shared" si="96"/>
        <v>0</v>
      </c>
      <c r="D2025">
        <v>6.8999999999999995</v>
      </c>
      <c r="E2025" s="10">
        <f>VLOOKUP(D2025,$J$9:$K$27,2)*$B$7/1.5</f>
        <v>0</v>
      </c>
    </row>
    <row r="2026" spans="1:5" x14ac:dyDescent="0.2">
      <c r="A2026" s="2">
        <f t="shared" si="94"/>
        <v>42820.041666661775</v>
      </c>
      <c r="B2026">
        <f t="shared" si="95"/>
        <v>3</v>
      </c>
      <c r="C2026">
        <f t="shared" si="96"/>
        <v>1</v>
      </c>
      <c r="D2026">
        <v>8.0499999999999989</v>
      </c>
      <c r="E2026" s="10">
        <f>VLOOKUP(D2026,$J$9:$K$27,2)*$B$7/1.5</f>
        <v>286.66666666666669</v>
      </c>
    </row>
    <row r="2027" spans="1:5" x14ac:dyDescent="0.2">
      <c r="A2027" s="2">
        <f t="shared" si="94"/>
        <v>42820.083333328439</v>
      </c>
      <c r="B2027">
        <f t="shared" si="95"/>
        <v>3</v>
      </c>
      <c r="C2027">
        <f t="shared" si="96"/>
        <v>2</v>
      </c>
      <c r="D2027">
        <v>10.35</v>
      </c>
      <c r="E2027" s="10">
        <f>VLOOKUP(D2027,$J$9:$K$27,2)*$B$7/1.5</f>
        <v>873.33333333333337</v>
      </c>
    </row>
    <row r="2028" spans="1:5" x14ac:dyDescent="0.2">
      <c r="A2028" s="2">
        <f t="shared" si="94"/>
        <v>42820.124999995103</v>
      </c>
      <c r="B2028">
        <f t="shared" si="95"/>
        <v>3</v>
      </c>
      <c r="C2028">
        <f t="shared" si="96"/>
        <v>3</v>
      </c>
      <c r="D2028">
        <v>10.35</v>
      </c>
      <c r="E2028" s="10">
        <f>VLOOKUP(D2028,$J$9:$K$27,2)*$B$7/1.5</f>
        <v>873.33333333333337</v>
      </c>
    </row>
    <row r="2029" spans="1:5" x14ac:dyDescent="0.2">
      <c r="A2029" s="2">
        <f t="shared" si="94"/>
        <v>42820.166666661768</v>
      </c>
      <c r="B2029">
        <f t="shared" si="95"/>
        <v>3</v>
      </c>
      <c r="C2029">
        <f t="shared" si="96"/>
        <v>4</v>
      </c>
      <c r="D2029">
        <v>10.924999999999999</v>
      </c>
      <c r="E2029" s="10">
        <f>VLOOKUP(D2029,$J$9:$K$27,2)*$B$7/1.5</f>
        <v>873.33333333333337</v>
      </c>
    </row>
    <row r="2030" spans="1:5" x14ac:dyDescent="0.2">
      <c r="A2030" s="2">
        <f t="shared" si="94"/>
        <v>42820.208333328432</v>
      </c>
      <c r="B2030">
        <f t="shared" si="95"/>
        <v>3</v>
      </c>
      <c r="C2030">
        <f t="shared" si="96"/>
        <v>5</v>
      </c>
      <c r="D2030">
        <v>10.35</v>
      </c>
      <c r="E2030" s="10">
        <f>VLOOKUP(D2030,$J$9:$K$27,2)*$B$7/1.5</f>
        <v>873.33333333333337</v>
      </c>
    </row>
    <row r="2031" spans="1:5" x14ac:dyDescent="0.2">
      <c r="A2031" s="2">
        <f t="shared" si="94"/>
        <v>42820.249999995096</v>
      </c>
      <c r="B2031">
        <f t="shared" si="95"/>
        <v>3</v>
      </c>
      <c r="C2031">
        <f t="shared" si="96"/>
        <v>6</v>
      </c>
      <c r="D2031">
        <v>10.35</v>
      </c>
      <c r="E2031" s="10">
        <f>VLOOKUP(D2031,$J$9:$K$27,2)*$B$7/1.5</f>
        <v>873.33333333333337</v>
      </c>
    </row>
    <row r="2032" spans="1:5" x14ac:dyDescent="0.2">
      <c r="A2032" s="2">
        <f t="shared" si="94"/>
        <v>42820.29166666176</v>
      </c>
      <c r="B2032">
        <f t="shared" si="95"/>
        <v>3</v>
      </c>
      <c r="C2032">
        <f t="shared" si="96"/>
        <v>7</v>
      </c>
      <c r="D2032">
        <v>14.374999999999998</v>
      </c>
      <c r="E2032" s="10">
        <f>VLOOKUP(D2032,$J$9:$K$27,2)*$B$7/1.5</f>
        <v>1666.6666666666667</v>
      </c>
    </row>
    <row r="2033" spans="1:5" x14ac:dyDescent="0.2">
      <c r="A2033" s="2">
        <f t="shared" si="94"/>
        <v>42820.333333328424</v>
      </c>
      <c r="B2033">
        <f t="shared" si="95"/>
        <v>3</v>
      </c>
      <c r="C2033">
        <f t="shared" si="96"/>
        <v>8</v>
      </c>
      <c r="D2033">
        <v>17.25</v>
      </c>
      <c r="E2033" s="10">
        <f>VLOOKUP(D2033,$J$9:$K$27,2)*$B$7/1.5</f>
        <v>4266.666666666667</v>
      </c>
    </row>
    <row r="2034" spans="1:5" x14ac:dyDescent="0.2">
      <c r="A2034" s="2">
        <f t="shared" si="94"/>
        <v>42820.374999995089</v>
      </c>
      <c r="B2034">
        <f t="shared" si="95"/>
        <v>3</v>
      </c>
      <c r="C2034">
        <f t="shared" si="96"/>
        <v>9</v>
      </c>
      <c r="D2034">
        <v>16.099999999999998</v>
      </c>
      <c r="E2034" s="10">
        <f>VLOOKUP(D2034,$J$9:$K$27,2)*$B$7/1.5</f>
        <v>2773.3333333333335</v>
      </c>
    </row>
    <row r="2035" spans="1:5" x14ac:dyDescent="0.2">
      <c r="A2035" s="2">
        <f t="shared" si="94"/>
        <v>42820.416666661753</v>
      </c>
      <c r="B2035">
        <f t="shared" si="95"/>
        <v>3</v>
      </c>
      <c r="C2035">
        <f t="shared" si="96"/>
        <v>10</v>
      </c>
      <c r="D2035">
        <v>17.25</v>
      </c>
      <c r="E2035" s="10">
        <f>VLOOKUP(D2035,$J$9:$K$27,2)*$B$7/1.5</f>
        <v>4266.666666666667</v>
      </c>
    </row>
    <row r="2036" spans="1:5" x14ac:dyDescent="0.2">
      <c r="A2036" s="2">
        <f t="shared" si="94"/>
        <v>42820.458333328417</v>
      </c>
      <c r="B2036">
        <f t="shared" si="95"/>
        <v>3</v>
      </c>
      <c r="C2036">
        <f t="shared" si="96"/>
        <v>11</v>
      </c>
      <c r="D2036">
        <v>17.25</v>
      </c>
      <c r="E2036" s="10">
        <f>VLOOKUP(D2036,$J$9:$K$27,2)*$B$7/1.5</f>
        <v>4266.666666666667</v>
      </c>
    </row>
    <row r="2037" spans="1:5" x14ac:dyDescent="0.2">
      <c r="A2037" s="2">
        <f t="shared" si="94"/>
        <v>42820.499999995081</v>
      </c>
      <c r="B2037">
        <f t="shared" si="95"/>
        <v>3</v>
      </c>
      <c r="C2037">
        <f t="shared" si="96"/>
        <v>12</v>
      </c>
      <c r="D2037">
        <v>16.099999999999998</v>
      </c>
      <c r="E2037" s="10">
        <f>VLOOKUP(D2037,$J$9:$K$27,2)*$B$7/1.5</f>
        <v>2773.3333333333335</v>
      </c>
    </row>
    <row r="2038" spans="1:5" x14ac:dyDescent="0.2">
      <c r="A2038" s="2">
        <f t="shared" si="94"/>
        <v>42820.541666661746</v>
      </c>
      <c r="B2038">
        <f t="shared" si="95"/>
        <v>3</v>
      </c>
      <c r="C2038">
        <f t="shared" si="96"/>
        <v>13</v>
      </c>
      <c r="D2038">
        <v>14.374999999999998</v>
      </c>
      <c r="E2038" s="10">
        <f>VLOOKUP(D2038,$J$9:$K$27,2)*$B$7/1.5</f>
        <v>1666.6666666666667</v>
      </c>
    </row>
    <row r="2039" spans="1:5" x14ac:dyDescent="0.2">
      <c r="A2039" s="2">
        <f t="shared" si="94"/>
        <v>42820.58333332841</v>
      </c>
      <c r="B2039">
        <f t="shared" si="95"/>
        <v>3</v>
      </c>
      <c r="C2039">
        <f t="shared" si="96"/>
        <v>14</v>
      </c>
      <c r="D2039">
        <v>14.95</v>
      </c>
      <c r="E2039" s="10">
        <f>VLOOKUP(D2039,$J$9:$K$27,2)*$B$7/1.5</f>
        <v>2773.3333333333335</v>
      </c>
    </row>
    <row r="2040" spans="1:5" x14ac:dyDescent="0.2">
      <c r="A2040" s="2">
        <f t="shared" si="94"/>
        <v>42820.624999995074</v>
      </c>
      <c r="B2040">
        <f t="shared" si="95"/>
        <v>3</v>
      </c>
      <c r="C2040">
        <f t="shared" si="96"/>
        <v>15</v>
      </c>
      <c r="D2040">
        <v>12.649999999999999</v>
      </c>
      <c r="E2040" s="10">
        <f>VLOOKUP(D2040,$J$9:$K$27,2)*$B$7/1.5</f>
        <v>1666.6666666666667</v>
      </c>
    </row>
    <row r="2041" spans="1:5" x14ac:dyDescent="0.2">
      <c r="A2041" s="2">
        <f t="shared" si="94"/>
        <v>42820.666666661738</v>
      </c>
      <c r="B2041">
        <f t="shared" si="95"/>
        <v>3</v>
      </c>
      <c r="C2041">
        <f t="shared" si="96"/>
        <v>16</v>
      </c>
      <c r="D2041">
        <v>12.649999999999999</v>
      </c>
      <c r="E2041" s="10">
        <f>VLOOKUP(D2041,$J$9:$K$27,2)*$B$7/1.5</f>
        <v>1666.6666666666667</v>
      </c>
    </row>
    <row r="2042" spans="1:5" x14ac:dyDescent="0.2">
      <c r="A2042" s="2">
        <f t="shared" si="94"/>
        <v>42820.708333328403</v>
      </c>
      <c r="B2042">
        <f t="shared" si="95"/>
        <v>3</v>
      </c>
      <c r="C2042">
        <f t="shared" si="96"/>
        <v>17</v>
      </c>
      <c r="D2042">
        <v>11.5</v>
      </c>
      <c r="E2042" s="10">
        <f>VLOOKUP(D2042,$J$9:$K$27,2)*$B$7/1.5</f>
        <v>873.33333333333337</v>
      </c>
    </row>
    <row r="2043" spans="1:5" x14ac:dyDescent="0.2">
      <c r="A2043" s="2">
        <f t="shared" si="94"/>
        <v>42820.749999995067</v>
      </c>
      <c r="B2043">
        <f t="shared" si="95"/>
        <v>3</v>
      </c>
      <c r="C2043">
        <f t="shared" si="96"/>
        <v>18</v>
      </c>
      <c r="D2043">
        <v>14.95</v>
      </c>
      <c r="E2043" s="10">
        <f>VLOOKUP(D2043,$J$9:$K$27,2)*$B$7/1.5</f>
        <v>2773.3333333333335</v>
      </c>
    </row>
    <row r="2044" spans="1:5" x14ac:dyDescent="0.2">
      <c r="A2044" s="2">
        <f t="shared" si="94"/>
        <v>42820.791666661731</v>
      </c>
      <c r="B2044">
        <f t="shared" si="95"/>
        <v>3</v>
      </c>
      <c r="C2044">
        <f t="shared" si="96"/>
        <v>19</v>
      </c>
      <c r="D2044">
        <v>14.95</v>
      </c>
      <c r="E2044" s="10">
        <f>VLOOKUP(D2044,$J$9:$K$27,2)*$B$7/1.5</f>
        <v>2773.3333333333335</v>
      </c>
    </row>
    <row r="2045" spans="1:5" x14ac:dyDescent="0.2">
      <c r="A2045" s="2">
        <f t="shared" si="94"/>
        <v>42820.833333328395</v>
      </c>
      <c r="B2045">
        <f t="shared" si="95"/>
        <v>3</v>
      </c>
      <c r="C2045">
        <f t="shared" si="96"/>
        <v>20</v>
      </c>
      <c r="D2045">
        <v>14.95</v>
      </c>
      <c r="E2045" s="10">
        <f>VLOOKUP(D2045,$J$9:$K$27,2)*$B$7/1.5</f>
        <v>2773.3333333333335</v>
      </c>
    </row>
    <row r="2046" spans="1:5" x14ac:dyDescent="0.2">
      <c r="A2046" s="2">
        <f t="shared" si="94"/>
        <v>42820.87499999506</v>
      </c>
      <c r="B2046">
        <f t="shared" si="95"/>
        <v>3</v>
      </c>
      <c r="C2046">
        <f t="shared" si="96"/>
        <v>21</v>
      </c>
      <c r="D2046">
        <v>12.649999999999999</v>
      </c>
      <c r="E2046" s="10">
        <f>VLOOKUP(D2046,$J$9:$K$27,2)*$B$7/1.5</f>
        <v>1666.6666666666667</v>
      </c>
    </row>
    <row r="2047" spans="1:5" x14ac:dyDescent="0.2">
      <c r="A2047" s="2">
        <f t="shared" si="94"/>
        <v>42820.916666661724</v>
      </c>
      <c r="B2047">
        <f t="shared" si="95"/>
        <v>3</v>
      </c>
      <c r="C2047">
        <f t="shared" si="96"/>
        <v>22</v>
      </c>
      <c r="D2047">
        <v>10.35</v>
      </c>
      <c r="E2047" s="10">
        <f>VLOOKUP(D2047,$J$9:$K$27,2)*$B$7/1.5</f>
        <v>873.33333333333337</v>
      </c>
    </row>
    <row r="2048" spans="1:5" x14ac:dyDescent="0.2">
      <c r="A2048" s="2">
        <f t="shared" si="94"/>
        <v>42820.958333328388</v>
      </c>
      <c r="B2048">
        <f t="shared" si="95"/>
        <v>3</v>
      </c>
      <c r="C2048">
        <f t="shared" si="96"/>
        <v>23</v>
      </c>
      <c r="D2048">
        <v>9.1999999999999993</v>
      </c>
      <c r="E2048" s="10">
        <f>VLOOKUP(D2048,$J$9:$K$27,2)*$B$7/1.5</f>
        <v>286.66666666666669</v>
      </c>
    </row>
    <row r="2049" spans="1:5" x14ac:dyDescent="0.2">
      <c r="A2049" s="2">
        <f t="shared" si="94"/>
        <v>42820.999999995052</v>
      </c>
      <c r="B2049">
        <f t="shared" si="95"/>
        <v>3</v>
      </c>
      <c r="C2049">
        <f t="shared" si="96"/>
        <v>0</v>
      </c>
      <c r="D2049">
        <v>10.35</v>
      </c>
      <c r="E2049" s="10">
        <f>VLOOKUP(D2049,$J$9:$K$27,2)*$B$7/1.5</f>
        <v>873.33333333333337</v>
      </c>
    </row>
    <row r="2050" spans="1:5" x14ac:dyDescent="0.2">
      <c r="A2050" s="2">
        <f t="shared" si="94"/>
        <v>42821.041666661717</v>
      </c>
      <c r="B2050">
        <f t="shared" si="95"/>
        <v>3</v>
      </c>
      <c r="C2050">
        <f t="shared" si="96"/>
        <v>1</v>
      </c>
      <c r="D2050">
        <v>10.733333333333333</v>
      </c>
      <c r="E2050" s="10">
        <f>VLOOKUP(D2050,$J$9:$K$27,2)*$B$7/1.5</f>
        <v>873.33333333333337</v>
      </c>
    </row>
    <row r="2051" spans="1:5" x14ac:dyDescent="0.2">
      <c r="A2051" s="2">
        <f t="shared" si="94"/>
        <v>42821.083333328381</v>
      </c>
      <c r="B2051">
        <f t="shared" si="95"/>
        <v>3</v>
      </c>
      <c r="C2051">
        <f t="shared" si="96"/>
        <v>2</v>
      </c>
      <c r="D2051">
        <v>12.649999999999999</v>
      </c>
      <c r="E2051" s="10">
        <f>VLOOKUP(D2051,$J$9:$K$27,2)*$B$7/1.5</f>
        <v>1666.6666666666667</v>
      </c>
    </row>
    <row r="2052" spans="1:5" x14ac:dyDescent="0.2">
      <c r="A2052" s="2">
        <f t="shared" si="94"/>
        <v>42821.124999995045</v>
      </c>
      <c r="B2052">
        <f t="shared" si="95"/>
        <v>3</v>
      </c>
      <c r="C2052">
        <f t="shared" si="96"/>
        <v>3</v>
      </c>
      <c r="D2052">
        <v>11.5</v>
      </c>
      <c r="E2052" s="10">
        <f>VLOOKUP(D2052,$J$9:$K$27,2)*$B$7/1.5</f>
        <v>873.33333333333337</v>
      </c>
    </row>
    <row r="2053" spans="1:5" x14ac:dyDescent="0.2">
      <c r="A2053" s="2">
        <f t="shared" si="94"/>
        <v>42821.166666661709</v>
      </c>
      <c r="B2053">
        <f t="shared" si="95"/>
        <v>3</v>
      </c>
      <c r="C2053">
        <f t="shared" si="96"/>
        <v>4</v>
      </c>
      <c r="D2053">
        <v>13.307142857142855</v>
      </c>
      <c r="E2053" s="10">
        <f>VLOOKUP(D2053,$J$9:$K$27,2)*$B$7/1.5</f>
        <v>1666.6666666666667</v>
      </c>
    </row>
    <row r="2054" spans="1:5" x14ac:dyDescent="0.2">
      <c r="A2054" s="2">
        <f t="shared" si="94"/>
        <v>42821.208333328374</v>
      </c>
      <c r="B2054">
        <f t="shared" si="95"/>
        <v>3</v>
      </c>
      <c r="C2054">
        <f t="shared" si="96"/>
        <v>5</v>
      </c>
      <c r="D2054">
        <v>11.5</v>
      </c>
      <c r="E2054" s="10">
        <f>VLOOKUP(D2054,$J$9:$K$27,2)*$B$7/1.5</f>
        <v>873.33333333333337</v>
      </c>
    </row>
    <row r="2055" spans="1:5" x14ac:dyDescent="0.2">
      <c r="A2055" s="2">
        <f t="shared" si="94"/>
        <v>42821.249999995038</v>
      </c>
      <c r="B2055">
        <f t="shared" si="95"/>
        <v>3</v>
      </c>
      <c r="C2055">
        <f t="shared" si="96"/>
        <v>6</v>
      </c>
      <c r="D2055">
        <v>14.95</v>
      </c>
      <c r="E2055" s="10">
        <f>VLOOKUP(D2055,$J$9:$K$27,2)*$B$7/1.5</f>
        <v>2773.3333333333335</v>
      </c>
    </row>
    <row r="2056" spans="1:5" x14ac:dyDescent="0.2">
      <c r="A2056" s="2">
        <f t="shared" si="94"/>
        <v>42821.291666661702</v>
      </c>
      <c r="B2056">
        <f t="shared" si="95"/>
        <v>3</v>
      </c>
      <c r="C2056">
        <f t="shared" si="96"/>
        <v>7</v>
      </c>
      <c r="D2056">
        <v>14.95</v>
      </c>
      <c r="E2056" s="10">
        <f>VLOOKUP(D2056,$J$9:$K$27,2)*$B$7/1.5</f>
        <v>2773.3333333333335</v>
      </c>
    </row>
    <row r="2057" spans="1:5" x14ac:dyDescent="0.2">
      <c r="A2057" s="2">
        <f t="shared" si="94"/>
        <v>42821.333333328366</v>
      </c>
      <c r="B2057">
        <f t="shared" si="95"/>
        <v>3</v>
      </c>
      <c r="C2057">
        <f t="shared" si="96"/>
        <v>8</v>
      </c>
      <c r="D2057">
        <v>10.924999999999999</v>
      </c>
      <c r="E2057" s="10">
        <f>VLOOKUP(D2057,$J$9:$K$27,2)*$B$7/1.5</f>
        <v>873.33333333333337</v>
      </c>
    </row>
    <row r="2058" spans="1:5" x14ac:dyDescent="0.2">
      <c r="A2058" s="2">
        <f t="shared" si="94"/>
        <v>42821.374999995031</v>
      </c>
      <c r="B2058">
        <f t="shared" si="95"/>
        <v>3</v>
      </c>
      <c r="C2058">
        <f t="shared" si="96"/>
        <v>9</v>
      </c>
      <c r="D2058">
        <v>8.0499999999999989</v>
      </c>
      <c r="E2058" s="10">
        <f>VLOOKUP(D2058,$J$9:$K$27,2)*$B$7/1.5</f>
        <v>286.66666666666669</v>
      </c>
    </row>
    <row r="2059" spans="1:5" x14ac:dyDescent="0.2">
      <c r="A2059" s="2">
        <f t="shared" ref="A2059:A2122" si="97">A2058+1/24</f>
        <v>42821.416666661695</v>
      </c>
      <c r="B2059">
        <f t="shared" ref="B2059:B2122" si="98">MONTH(A2059)</f>
        <v>3</v>
      </c>
      <c r="C2059">
        <f t="shared" ref="C2059:C2122" si="99">HOUR(A2059)</f>
        <v>10</v>
      </c>
      <c r="D2059">
        <v>7.4749999999999996</v>
      </c>
      <c r="E2059" s="10">
        <f>VLOOKUP(D2059,$J$9:$K$27,2)*$B$7/1.5</f>
        <v>0</v>
      </c>
    </row>
    <row r="2060" spans="1:5" x14ac:dyDescent="0.2">
      <c r="A2060" s="2">
        <f t="shared" si="97"/>
        <v>42821.458333328359</v>
      </c>
      <c r="B2060">
        <f t="shared" si="98"/>
        <v>3</v>
      </c>
      <c r="C2060">
        <f t="shared" si="99"/>
        <v>11</v>
      </c>
      <c r="D2060">
        <v>4.9833333333333325</v>
      </c>
      <c r="E2060" s="10">
        <f>VLOOKUP(D2060,$J$9:$K$27,2)*$B$7/1.5</f>
        <v>0</v>
      </c>
    </row>
    <row r="2061" spans="1:5" x14ac:dyDescent="0.2">
      <c r="A2061" s="2">
        <f t="shared" si="97"/>
        <v>42821.499999995023</v>
      </c>
      <c r="B2061">
        <f t="shared" si="98"/>
        <v>3</v>
      </c>
      <c r="C2061">
        <f t="shared" si="99"/>
        <v>12</v>
      </c>
      <c r="D2061">
        <v>7.2833333333333323</v>
      </c>
      <c r="E2061" s="10">
        <f>VLOOKUP(D2061,$J$9:$K$27,2)*$B$7/1.5</f>
        <v>0</v>
      </c>
    </row>
    <row r="2062" spans="1:5" x14ac:dyDescent="0.2">
      <c r="A2062" s="2">
        <f t="shared" si="97"/>
        <v>42821.541666661687</v>
      </c>
      <c r="B2062">
        <f t="shared" si="98"/>
        <v>3</v>
      </c>
      <c r="C2062">
        <f t="shared" si="99"/>
        <v>13</v>
      </c>
      <c r="D2062">
        <v>8.0499999999999989</v>
      </c>
      <c r="E2062" s="10">
        <f>VLOOKUP(D2062,$J$9:$K$27,2)*$B$7/1.5</f>
        <v>286.66666666666669</v>
      </c>
    </row>
    <row r="2063" spans="1:5" x14ac:dyDescent="0.2">
      <c r="A2063" s="2">
        <f t="shared" si="97"/>
        <v>42821.583333328352</v>
      </c>
      <c r="B2063">
        <f t="shared" si="98"/>
        <v>3</v>
      </c>
      <c r="C2063">
        <f t="shared" si="99"/>
        <v>14</v>
      </c>
      <c r="D2063">
        <v>6.8999999999999995</v>
      </c>
      <c r="E2063" s="10">
        <f>VLOOKUP(D2063,$J$9:$K$27,2)*$B$7/1.5</f>
        <v>0</v>
      </c>
    </row>
    <row r="2064" spans="1:5" x14ac:dyDescent="0.2">
      <c r="A2064" s="2">
        <f t="shared" si="97"/>
        <v>42821.624999995016</v>
      </c>
      <c r="B2064">
        <f t="shared" si="98"/>
        <v>3</v>
      </c>
      <c r="C2064">
        <f t="shared" si="99"/>
        <v>15</v>
      </c>
      <c r="D2064">
        <v>6.8999999999999995</v>
      </c>
      <c r="E2064" s="10">
        <f>VLOOKUP(D2064,$J$9:$K$27,2)*$B$7/1.5</f>
        <v>0</v>
      </c>
    </row>
    <row r="2065" spans="1:5" x14ac:dyDescent="0.2">
      <c r="A2065" s="2">
        <f t="shared" si="97"/>
        <v>42821.66666666168</v>
      </c>
      <c r="B2065">
        <f t="shared" si="98"/>
        <v>3</v>
      </c>
      <c r="C2065">
        <f t="shared" si="99"/>
        <v>16</v>
      </c>
      <c r="D2065">
        <v>6.8999999999999995</v>
      </c>
      <c r="E2065" s="10">
        <f>VLOOKUP(D2065,$J$9:$K$27,2)*$B$7/1.5</f>
        <v>0</v>
      </c>
    </row>
    <row r="2066" spans="1:5" x14ac:dyDescent="0.2">
      <c r="A2066" s="2">
        <f t="shared" si="97"/>
        <v>42821.708333328344</v>
      </c>
      <c r="B2066">
        <f t="shared" si="98"/>
        <v>3</v>
      </c>
      <c r="C2066">
        <f t="shared" si="99"/>
        <v>17</v>
      </c>
      <c r="D2066">
        <v>11.5</v>
      </c>
      <c r="E2066" s="10">
        <f>VLOOKUP(D2066,$J$9:$K$27,2)*$B$7/1.5</f>
        <v>873.33333333333337</v>
      </c>
    </row>
    <row r="2067" spans="1:5" x14ac:dyDescent="0.2">
      <c r="A2067" s="2">
        <f t="shared" si="97"/>
        <v>42821.749999995009</v>
      </c>
      <c r="B2067">
        <f t="shared" si="98"/>
        <v>3</v>
      </c>
      <c r="C2067">
        <f t="shared" si="99"/>
        <v>18</v>
      </c>
      <c r="D2067">
        <v>11.5</v>
      </c>
      <c r="E2067" s="10">
        <f>VLOOKUP(D2067,$J$9:$K$27,2)*$B$7/1.5</f>
        <v>873.33333333333337</v>
      </c>
    </row>
    <row r="2068" spans="1:5" x14ac:dyDescent="0.2">
      <c r="A2068" s="2">
        <f t="shared" si="97"/>
        <v>42821.791666661673</v>
      </c>
      <c r="B2068">
        <f t="shared" si="98"/>
        <v>3</v>
      </c>
      <c r="C2068">
        <f t="shared" si="99"/>
        <v>19</v>
      </c>
      <c r="D2068">
        <v>10.924999999999999</v>
      </c>
      <c r="E2068" s="10">
        <f>VLOOKUP(D2068,$J$9:$K$27,2)*$B$7/1.5</f>
        <v>873.33333333333337</v>
      </c>
    </row>
    <row r="2069" spans="1:5" x14ac:dyDescent="0.2">
      <c r="A2069" s="2">
        <f t="shared" si="97"/>
        <v>42821.833333328337</v>
      </c>
      <c r="B2069">
        <f t="shared" si="98"/>
        <v>3</v>
      </c>
      <c r="C2069">
        <f t="shared" si="99"/>
        <v>20</v>
      </c>
      <c r="D2069">
        <v>11.5</v>
      </c>
      <c r="E2069" s="10">
        <f>VLOOKUP(D2069,$J$9:$K$27,2)*$B$7/1.5</f>
        <v>873.33333333333337</v>
      </c>
    </row>
    <row r="2070" spans="1:5" x14ac:dyDescent="0.2">
      <c r="A2070" s="2">
        <f t="shared" si="97"/>
        <v>42821.874999995001</v>
      </c>
      <c r="B2070">
        <f t="shared" si="98"/>
        <v>3</v>
      </c>
      <c r="C2070">
        <f t="shared" si="99"/>
        <v>21</v>
      </c>
      <c r="D2070">
        <v>8.0499999999999989</v>
      </c>
      <c r="E2070" s="10">
        <f>VLOOKUP(D2070,$J$9:$K$27,2)*$B$7/1.5</f>
        <v>286.66666666666669</v>
      </c>
    </row>
    <row r="2071" spans="1:5" x14ac:dyDescent="0.2">
      <c r="A2071" s="2">
        <f t="shared" si="97"/>
        <v>42821.916666661666</v>
      </c>
      <c r="B2071">
        <f t="shared" si="98"/>
        <v>3</v>
      </c>
      <c r="C2071">
        <f t="shared" si="99"/>
        <v>22</v>
      </c>
      <c r="D2071">
        <v>6.8999999999999995</v>
      </c>
      <c r="E2071" s="10">
        <f>VLOOKUP(D2071,$J$9:$K$27,2)*$B$7/1.5</f>
        <v>0</v>
      </c>
    </row>
    <row r="2072" spans="1:5" x14ac:dyDescent="0.2">
      <c r="A2072" s="2">
        <f t="shared" si="97"/>
        <v>42821.95833332833</v>
      </c>
      <c r="B2072">
        <f t="shared" si="98"/>
        <v>3</v>
      </c>
      <c r="C2072">
        <f t="shared" si="99"/>
        <v>23</v>
      </c>
      <c r="D2072">
        <v>3.4499999999999997</v>
      </c>
      <c r="E2072" s="10">
        <f>VLOOKUP(D2072,$J$9:$K$27,2)*$B$7/1.5</f>
        <v>0</v>
      </c>
    </row>
    <row r="2073" spans="1:5" x14ac:dyDescent="0.2">
      <c r="A2073" s="2">
        <f t="shared" si="97"/>
        <v>42821.999999994994</v>
      </c>
      <c r="B2073">
        <f t="shared" si="98"/>
        <v>3</v>
      </c>
      <c r="C2073">
        <f t="shared" si="99"/>
        <v>0</v>
      </c>
      <c r="D2073">
        <v>6.8999999999999995</v>
      </c>
      <c r="E2073" s="10">
        <f>VLOOKUP(D2073,$J$9:$K$27,2)*$B$7/1.5</f>
        <v>0</v>
      </c>
    </row>
    <row r="2074" spans="1:5" x14ac:dyDescent="0.2">
      <c r="A2074" s="2">
        <f t="shared" si="97"/>
        <v>42822.041666661658</v>
      </c>
      <c r="B2074">
        <f t="shared" si="98"/>
        <v>3</v>
      </c>
      <c r="C2074">
        <f t="shared" si="99"/>
        <v>1</v>
      </c>
      <c r="D2074">
        <v>6.8999999999999995</v>
      </c>
      <c r="E2074" s="10">
        <f>VLOOKUP(D2074,$J$9:$K$27,2)*$B$7/1.5</f>
        <v>0</v>
      </c>
    </row>
    <row r="2075" spans="1:5" x14ac:dyDescent="0.2">
      <c r="A2075" s="2">
        <f t="shared" si="97"/>
        <v>42822.083333328323</v>
      </c>
      <c r="B2075">
        <f t="shared" si="98"/>
        <v>3</v>
      </c>
      <c r="C2075">
        <f t="shared" si="99"/>
        <v>2</v>
      </c>
      <c r="D2075">
        <v>6.3249999999999993</v>
      </c>
      <c r="E2075" s="10">
        <f>VLOOKUP(D2075,$J$9:$K$27,2)*$B$7/1.5</f>
        <v>0</v>
      </c>
    </row>
    <row r="2076" spans="1:5" x14ac:dyDescent="0.2">
      <c r="A2076" s="2">
        <f t="shared" si="97"/>
        <v>42822.124999994987</v>
      </c>
      <c r="B2076">
        <f t="shared" si="98"/>
        <v>3</v>
      </c>
      <c r="C2076">
        <f t="shared" si="99"/>
        <v>3</v>
      </c>
      <c r="D2076">
        <v>6.8999999999999995</v>
      </c>
      <c r="E2076" s="10">
        <f>VLOOKUP(D2076,$J$9:$K$27,2)*$B$7/1.5</f>
        <v>0</v>
      </c>
    </row>
    <row r="2077" spans="1:5" x14ac:dyDescent="0.2">
      <c r="A2077" s="2">
        <f t="shared" si="97"/>
        <v>42822.166666661651</v>
      </c>
      <c r="B2077">
        <f t="shared" si="98"/>
        <v>3</v>
      </c>
      <c r="C2077">
        <f t="shared" si="99"/>
        <v>4</v>
      </c>
      <c r="D2077">
        <v>3.4499999999999997</v>
      </c>
      <c r="E2077" s="10">
        <f>VLOOKUP(D2077,$J$9:$K$27,2)*$B$7/1.5</f>
        <v>0</v>
      </c>
    </row>
    <row r="2078" spans="1:5" x14ac:dyDescent="0.2">
      <c r="A2078" s="2">
        <f t="shared" si="97"/>
        <v>42822.208333328315</v>
      </c>
      <c r="B2078">
        <f t="shared" si="98"/>
        <v>3</v>
      </c>
      <c r="C2078">
        <f t="shared" si="99"/>
        <v>5</v>
      </c>
      <c r="D2078">
        <v>3.4499999999999997</v>
      </c>
      <c r="E2078" s="10">
        <f>VLOOKUP(D2078,$J$9:$K$27,2)*$B$7/1.5</f>
        <v>0</v>
      </c>
    </row>
    <row r="2079" spans="1:5" x14ac:dyDescent="0.2">
      <c r="A2079" s="2">
        <f t="shared" si="97"/>
        <v>42822.24999999498</v>
      </c>
      <c r="B2079">
        <f t="shared" si="98"/>
        <v>3</v>
      </c>
      <c r="C2079">
        <f t="shared" si="99"/>
        <v>6</v>
      </c>
      <c r="D2079">
        <v>6.8999999999999995</v>
      </c>
      <c r="E2079" s="10">
        <f>VLOOKUP(D2079,$J$9:$K$27,2)*$B$7/1.5</f>
        <v>0</v>
      </c>
    </row>
    <row r="2080" spans="1:5" x14ac:dyDescent="0.2">
      <c r="A2080" s="2">
        <f t="shared" si="97"/>
        <v>42822.291666661644</v>
      </c>
      <c r="B2080">
        <f t="shared" si="98"/>
        <v>3</v>
      </c>
      <c r="C2080">
        <f t="shared" si="99"/>
        <v>7</v>
      </c>
      <c r="D2080">
        <v>6.8999999999999995</v>
      </c>
      <c r="E2080" s="10">
        <f>VLOOKUP(D2080,$J$9:$K$27,2)*$B$7/1.5</f>
        <v>0</v>
      </c>
    </row>
    <row r="2081" spans="1:5" x14ac:dyDescent="0.2">
      <c r="A2081" s="2">
        <f t="shared" si="97"/>
        <v>42822.333333328308</v>
      </c>
      <c r="B2081">
        <f t="shared" si="98"/>
        <v>3</v>
      </c>
      <c r="C2081">
        <f t="shared" si="99"/>
        <v>8</v>
      </c>
      <c r="D2081">
        <v>8.0499999999999989</v>
      </c>
      <c r="E2081" s="10">
        <f>VLOOKUP(D2081,$J$9:$K$27,2)*$B$7/1.5</f>
        <v>286.66666666666669</v>
      </c>
    </row>
    <row r="2082" spans="1:5" x14ac:dyDescent="0.2">
      <c r="A2082" s="2">
        <f t="shared" si="97"/>
        <v>42822.374999994972</v>
      </c>
      <c r="B2082">
        <f t="shared" si="98"/>
        <v>3</v>
      </c>
      <c r="C2082">
        <f t="shared" si="99"/>
        <v>9</v>
      </c>
      <c r="D2082">
        <v>6.8999999999999995</v>
      </c>
      <c r="E2082" s="10">
        <f>VLOOKUP(D2082,$J$9:$K$27,2)*$B$7/1.5</f>
        <v>0</v>
      </c>
    </row>
    <row r="2083" spans="1:5" x14ac:dyDescent="0.2">
      <c r="A2083" s="2">
        <f t="shared" si="97"/>
        <v>42822.416666661637</v>
      </c>
      <c r="B2083">
        <f t="shared" si="98"/>
        <v>3</v>
      </c>
      <c r="C2083">
        <f t="shared" si="99"/>
        <v>10</v>
      </c>
      <c r="D2083">
        <v>8.0499999999999989</v>
      </c>
      <c r="E2083" s="10">
        <f>VLOOKUP(D2083,$J$9:$K$27,2)*$B$7/1.5</f>
        <v>286.66666666666669</v>
      </c>
    </row>
    <row r="2084" spans="1:5" x14ac:dyDescent="0.2">
      <c r="A2084" s="2">
        <f t="shared" si="97"/>
        <v>42822.458333328301</v>
      </c>
      <c r="B2084">
        <f t="shared" si="98"/>
        <v>3</v>
      </c>
      <c r="C2084">
        <f t="shared" si="99"/>
        <v>11</v>
      </c>
      <c r="D2084">
        <v>9.1999999999999993</v>
      </c>
      <c r="E2084" s="10">
        <f>VLOOKUP(D2084,$J$9:$K$27,2)*$B$7/1.5</f>
        <v>286.66666666666669</v>
      </c>
    </row>
    <row r="2085" spans="1:5" x14ac:dyDescent="0.2">
      <c r="A2085" s="2">
        <f t="shared" si="97"/>
        <v>42822.499999994965</v>
      </c>
      <c r="B2085">
        <f t="shared" si="98"/>
        <v>3</v>
      </c>
      <c r="C2085">
        <f t="shared" si="99"/>
        <v>12</v>
      </c>
      <c r="D2085">
        <v>10.35</v>
      </c>
      <c r="E2085" s="10">
        <f>VLOOKUP(D2085,$J$9:$K$27,2)*$B$7/1.5</f>
        <v>873.33333333333337</v>
      </c>
    </row>
    <row r="2086" spans="1:5" x14ac:dyDescent="0.2">
      <c r="A2086" s="2">
        <f t="shared" si="97"/>
        <v>42822.541666661629</v>
      </c>
      <c r="B2086">
        <f t="shared" si="98"/>
        <v>3</v>
      </c>
      <c r="C2086">
        <f t="shared" si="99"/>
        <v>13</v>
      </c>
      <c r="D2086">
        <v>9.5833333333333339</v>
      </c>
      <c r="E2086" s="10">
        <f>VLOOKUP(D2086,$J$9:$K$27,2)*$B$7/1.5</f>
        <v>286.66666666666669</v>
      </c>
    </row>
    <row r="2087" spans="1:5" x14ac:dyDescent="0.2">
      <c r="A2087" s="2">
        <f t="shared" si="97"/>
        <v>42822.583333328294</v>
      </c>
      <c r="B2087">
        <f t="shared" si="98"/>
        <v>3</v>
      </c>
      <c r="C2087">
        <f t="shared" si="99"/>
        <v>14</v>
      </c>
      <c r="D2087">
        <v>8.8166666666666664</v>
      </c>
      <c r="E2087" s="10">
        <f>VLOOKUP(D2087,$J$9:$K$27,2)*$B$7/1.5</f>
        <v>286.66666666666669</v>
      </c>
    </row>
    <row r="2088" spans="1:5" x14ac:dyDescent="0.2">
      <c r="A2088" s="2">
        <f t="shared" si="97"/>
        <v>42822.624999994958</v>
      </c>
      <c r="B2088">
        <f t="shared" si="98"/>
        <v>3</v>
      </c>
      <c r="C2088">
        <f t="shared" si="99"/>
        <v>15</v>
      </c>
      <c r="D2088">
        <v>9.966666666666665</v>
      </c>
      <c r="E2088" s="10">
        <f>VLOOKUP(D2088,$J$9:$K$27,2)*$B$7/1.5</f>
        <v>286.66666666666669</v>
      </c>
    </row>
    <row r="2089" spans="1:5" x14ac:dyDescent="0.2">
      <c r="A2089" s="2">
        <f t="shared" si="97"/>
        <v>42822.666666661622</v>
      </c>
      <c r="B2089">
        <f t="shared" si="98"/>
        <v>3</v>
      </c>
      <c r="C2089">
        <f t="shared" si="99"/>
        <v>16</v>
      </c>
      <c r="D2089">
        <v>9.5833333333333339</v>
      </c>
      <c r="E2089" s="10">
        <f>VLOOKUP(D2089,$J$9:$K$27,2)*$B$7/1.5</f>
        <v>286.66666666666669</v>
      </c>
    </row>
    <row r="2090" spans="1:5" x14ac:dyDescent="0.2">
      <c r="A2090" s="2">
        <f t="shared" si="97"/>
        <v>42822.708333328286</v>
      </c>
      <c r="B2090">
        <f t="shared" si="98"/>
        <v>3</v>
      </c>
      <c r="C2090">
        <f t="shared" si="99"/>
        <v>17</v>
      </c>
      <c r="D2090">
        <v>9.5833333333333339</v>
      </c>
      <c r="E2090" s="10">
        <f>VLOOKUP(D2090,$J$9:$K$27,2)*$B$7/1.5</f>
        <v>286.66666666666669</v>
      </c>
    </row>
    <row r="2091" spans="1:5" x14ac:dyDescent="0.2">
      <c r="A2091" s="2">
        <f t="shared" si="97"/>
        <v>42822.74999999495</v>
      </c>
      <c r="B2091">
        <f t="shared" si="98"/>
        <v>3</v>
      </c>
      <c r="C2091">
        <f t="shared" si="99"/>
        <v>18</v>
      </c>
      <c r="D2091">
        <v>8.0499999999999989</v>
      </c>
      <c r="E2091" s="10">
        <f>VLOOKUP(D2091,$J$9:$K$27,2)*$B$7/1.5</f>
        <v>286.66666666666669</v>
      </c>
    </row>
    <row r="2092" spans="1:5" x14ac:dyDescent="0.2">
      <c r="A2092" s="2">
        <f t="shared" si="97"/>
        <v>42822.791666661615</v>
      </c>
      <c r="B2092">
        <f t="shared" si="98"/>
        <v>3</v>
      </c>
      <c r="C2092">
        <f t="shared" si="99"/>
        <v>19</v>
      </c>
      <c r="D2092">
        <v>7.589999999999999</v>
      </c>
      <c r="E2092" s="10">
        <f>VLOOKUP(D2092,$J$9:$K$27,2)*$B$7/1.5</f>
        <v>0</v>
      </c>
    </row>
    <row r="2093" spans="1:5" x14ac:dyDescent="0.2">
      <c r="A2093" s="2">
        <f t="shared" si="97"/>
        <v>42822.833333328279</v>
      </c>
      <c r="B2093">
        <f t="shared" si="98"/>
        <v>3</v>
      </c>
      <c r="C2093">
        <f t="shared" si="99"/>
        <v>20</v>
      </c>
      <c r="D2093">
        <v>8.2799999999999994</v>
      </c>
      <c r="E2093" s="10">
        <f>VLOOKUP(D2093,$J$9:$K$27,2)*$B$7/1.5</f>
        <v>286.66666666666669</v>
      </c>
    </row>
    <row r="2094" spans="1:5" x14ac:dyDescent="0.2">
      <c r="A2094" s="2">
        <f t="shared" si="97"/>
        <v>42822.874999994943</v>
      </c>
      <c r="B2094">
        <f t="shared" si="98"/>
        <v>3</v>
      </c>
      <c r="C2094">
        <f t="shared" si="99"/>
        <v>21</v>
      </c>
      <c r="D2094">
        <v>6.8999999999999995</v>
      </c>
      <c r="E2094" s="10">
        <f>VLOOKUP(D2094,$J$9:$K$27,2)*$B$7/1.5</f>
        <v>0</v>
      </c>
    </row>
    <row r="2095" spans="1:5" x14ac:dyDescent="0.2">
      <c r="A2095" s="2">
        <f t="shared" si="97"/>
        <v>42822.916666661607</v>
      </c>
      <c r="B2095">
        <f t="shared" si="98"/>
        <v>3</v>
      </c>
      <c r="C2095">
        <f t="shared" si="99"/>
        <v>22</v>
      </c>
      <c r="D2095">
        <v>8.625</v>
      </c>
      <c r="E2095" s="10">
        <f>VLOOKUP(D2095,$J$9:$K$27,2)*$B$7/1.5</f>
        <v>286.66666666666669</v>
      </c>
    </row>
    <row r="2096" spans="1:5" x14ac:dyDescent="0.2">
      <c r="A2096" s="2">
        <f t="shared" si="97"/>
        <v>42822.958333328272</v>
      </c>
      <c r="B2096">
        <f t="shared" si="98"/>
        <v>3</v>
      </c>
      <c r="C2096">
        <f t="shared" si="99"/>
        <v>23</v>
      </c>
      <c r="D2096">
        <v>9.7749999999999986</v>
      </c>
      <c r="E2096" s="10">
        <f>VLOOKUP(D2096,$J$9:$K$27,2)*$B$7/1.5</f>
        <v>286.66666666666669</v>
      </c>
    </row>
    <row r="2097" spans="1:5" x14ac:dyDescent="0.2">
      <c r="A2097" s="2">
        <f t="shared" si="97"/>
        <v>42822.999999994936</v>
      </c>
      <c r="B2097">
        <f t="shared" si="98"/>
        <v>3</v>
      </c>
      <c r="C2097">
        <f t="shared" si="99"/>
        <v>0</v>
      </c>
      <c r="D2097">
        <v>8.4333333333333318</v>
      </c>
      <c r="E2097" s="10">
        <f>VLOOKUP(D2097,$J$9:$K$27,2)*$B$7/1.5</f>
        <v>286.66666666666669</v>
      </c>
    </row>
    <row r="2098" spans="1:5" x14ac:dyDescent="0.2">
      <c r="A2098" s="2">
        <f t="shared" si="97"/>
        <v>42823.0416666616</v>
      </c>
      <c r="B2098">
        <f t="shared" si="98"/>
        <v>3</v>
      </c>
      <c r="C2098">
        <f t="shared" si="99"/>
        <v>1</v>
      </c>
      <c r="D2098">
        <v>9.5833333333333339</v>
      </c>
      <c r="E2098" s="10">
        <f>VLOOKUP(D2098,$J$9:$K$27,2)*$B$7/1.5</f>
        <v>286.66666666666669</v>
      </c>
    </row>
    <row r="2099" spans="1:5" x14ac:dyDescent="0.2">
      <c r="A2099" s="2">
        <f t="shared" si="97"/>
        <v>42823.083333328264</v>
      </c>
      <c r="B2099">
        <f t="shared" si="98"/>
        <v>3</v>
      </c>
      <c r="C2099">
        <f t="shared" si="99"/>
        <v>2</v>
      </c>
      <c r="D2099">
        <v>11.5</v>
      </c>
      <c r="E2099" s="10">
        <f>VLOOKUP(D2099,$J$9:$K$27,2)*$B$7/1.5</f>
        <v>873.33333333333337</v>
      </c>
    </row>
    <row r="2100" spans="1:5" x14ac:dyDescent="0.2">
      <c r="A2100" s="2">
        <f t="shared" si="97"/>
        <v>42823.124999994929</v>
      </c>
      <c r="B2100">
        <f t="shared" si="98"/>
        <v>3</v>
      </c>
      <c r="C2100">
        <f t="shared" si="99"/>
        <v>3</v>
      </c>
      <c r="D2100">
        <v>10.35</v>
      </c>
      <c r="E2100" s="10">
        <f>VLOOKUP(D2100,$J$9:$K$27,2)*$B$7/1.5</f>
        <v>873.33333333333337</v>
      </c>
    </row>
    <row r="2101" spans="1:5" x14ac:dyDescent="0.2">
      <c r="A2101" s="2">
        <f t="shared" si="97"/>
        <v>42823.166666661593</v>
      </c>
      <c r="B2101">
        <f t="shared" si="98"/>
        <v>3</v>
      </c>
      <c r="C2101">
        <f t="shared" si="99"/>
        <v>4</v>
      </c>
      <c r="D2101">
        <v>10.35</v>
      </c>
      <c r="E2101" s="10">
        <f>VLOOKUP(D2101,$J$9:$K$27,2)*$B$7/1.5</f>
        <v>873.33333333333337</v>
      </c>
    </row>
    <row r="2102" spans="1:5" x14ac:dyDescent="0.2">
      <c r="A2102" s="2">
        <f t="shared" si="97"/>
        <v>42823.208333328257</v>
      </c>
      <c r="B2102">
        <f t="shared" si="98"/>
        <v>3</v>
      </c>
      <c r="C2102">
        <f t="shared" si="99"/>
        <v>5</v>
      </c>
      <c r="D2102">
        <v>11.212499999999999</v>
      </c>
      <c r="E2102" s="10">
        <f>VLOOKUP(D2102,$J$9:$K$27,2)*$B$7/1.5</f>
        <v>873.33333333333337</v>
      </c>
    </row>
    <row r="2103" spans="1:5" x14ac:dyDescent="0.2">
      <c r="A2103" s="2">
        <f t="shared" si="97"/>
        <v>42823.249999994921</v>
      </c>
      <c r="B2103">
        <f t="shared" si="98"/>
        <v>3</v>
      </c>
      <c r="C2103">
        <f t="shared" si="99"/>
        <v>6</v>
      </c>
      <c r="D2103">
        <v>10.924999999999999</v>
      </c>
      <c r="E2103" s="10">
        <f>VLOOKUP(D2103,$J$9:$K$27,2)*$B$7/1.5</f>
        <v>873.33333333333337</v>
      </c>
    </row>
    <row r="2104" spans="1:5" x14ac:dyDescent="0.2">
      <c r="A2104" s="2">
        <f t="shared" si="97"/>
        <v>42823.291666661586</v>
      </c>
      <c r="B2104">
        <f t="shared" si="98"/>
        <v>3</v>
      </c>
      <c r="C2104">
        <f t="shared" si="99"/>
        <v>7</v>
      </c>
      <c r="D2104">
        <v>11.5</v>
      </c>
      <c r="E2104" s="10">
        <f>VLOOKUP(D2104,$J$9:$K$27,2)*$B$7/1.5</f>
        <v>873.33333333333337</v>
      </c>
    </row>
    <row r="2105" spans="1:5" x14ac:dyDescent="0.2">
      <c r="A2105" s="2">
        <f t="shared" si="97"/>
        <v>42823.33333332825</v>
      </c>
      <c r="B2105">
        <f t="shared" si="98"/>
        <v>3</v>
      </c>
      <c r="C2105">
        <f t="shared" si="99"/>
        <v>8</v>
      </c>
      <c r="D2105">
        <v>13.225</v>
      </c>
      <c r="E2105" s="10">
        <f>VLOOKUP(D2105,$J$9:$K$27,2)*$B$7/1.5</f>
        <v>1666.6666666666667</v>
      </c>
    </row>
    <row r="2106" spans="1:5" x14ac:dyDescent="0.2">
      <c r="A2106" s="2">
        <f t="shared" si="97"/>
        <v>42823.374999994914</v>
      </c>
      <c r="B2106">
        <f t="shared" si="98"/>
        <v>3</v>
      </c>
      <c r="C2106">
        <f t="shared" si="99"/>
        <v>9</v>
      </c>
      <c r="D2106">
        <v>13.799999999999999</v>
      </c>
      <c r="E2106" s="10">
        <f>VLOOKUP(D2106,$J$9:$K$27,2)*$B$7/1.5</f>
        <v>1666.6666666666667</v>
      </c>
    </row>
    <row r="2107" spans="1:5" x14ac:dyDescent="0.2">
      <c r="A2107" s="2">
        <f t="shared" si="97"/>
        <v>42823.416666661578</v>
      </c>
      <c r="B2107">
        <f t="shared" si="98"/>
        <v>3</v>
      </c>
      <c r="C2107">
        <f t="shared" si="99"/>
        <v>10</v>
      </c>
      <c r="D2107">
        <v>10.924999999999999</v>
      </c>
      <c r="E2107" s="10">
        <f>VLOOKUP(D2107,$J$9:$K$27,2)*$B$7/1.5</f>
        <v>873.33333333333337</v>
      </c>
    </row>
    <row r="2108" spans="1:5" x14ac:dyDescent="0.2">
      <c r="A2108" s="2">
        <f t="shared" si="97"/>
        <v>42823.458333328243</v>
      </c>
      <c r="B2108">
        <f t="shared" si="98"/>
        <v>3</v>
      </c>
      <c r="C2108">
        <f t="shared" si="99"/>
        <v>11</v>
      </c>
      <c r="D2108">
        <v>10.35</v>
      </c>
      <c r="E2108" s="10">
        <f>VLOOKUP(D2108,$J$9:$K$27,2)*$B$7/1.5</f>
        <v>873.33333333333337</v>
      </c>
    </row>
    <row r="2109" spans="1:5" x14ac:dyDescent="0.2">
      <c r="A2109" s="2">
        <f t="shared" si="97"/>
        <v>42823.499999994907</v>
      </c>
      <c r="B2109">
        <f t="shared" si="98"/>
        <v>3</v>
      </c>
      <c r="C2109">
        <f t="shared" si="99"/>
        <v>12</v>
      </c>
      <c r="D2109">
        <v>10.35</v>
      </c>
      <c r="E2109" s="10">
        <f>VLOOKUP(D2109,$J$9:$K$27,2)*$B$7/1.5</f>
        <v>873.33333333333337</v>
      </c>
    </row>
    <row r="2110" spans="1:5" x14ac:dyDescent="0.2">
      <c r="A2110" s="2">
        <f t="shared" si="97"/>
        <v>42823.541666661571</v>
      </c>
      <c r="B2110">
        <f t="shared" si="98"/>
        <v>3</v>
      </c>
      <c r="C2110">
        <f t="shared" si="99"/>
        <v>13</v>
      </c>
      <c r="D2110">
        <v>14.95</v>
      </c>
      <c r="E2110" s="10">
        <f>VLOOKUP(D2110,$J$9:$K$27,2)*$B$7/1.5</f>
        <v>2773.3333333333335</v>
      </c>
    </row>
    <row r="2111" spans="1:5" x14ac:dyDescent="0.2">
      <c r="A2111" s="2">
        <f t="shared" si="97"/>
        <v>42823.583333328235</v>
      </c>
      <c r="B2111">
        <f t="shared" si="98"/>
        <v>3</v>
      </c>
      <c r="C2111">
        <f t="shared" si="99"/>
        <v>14</v>
      </c>
      <c r="D2111">
        <v>18.399999999999999</v>
      </c>
      <c r="E2111" s="10">
        <f>VLOOKUP(D2111,$J$9:$K$27,2)*$B$7/1.5</f>
        <v>4266.666666666667</v>
      </c>
    </row>
    <row r="2112" spans="1:5" x14ac:dyDescent="0.2">
      <c r="A2112" s="2">
        <f t="shared" si="97"/>
        <v>42823.6249999949</v>
      </c>
      <c r="B2112">
        <f t="shared" si="98"/>
        <v>3</v>
      </c>
      <c r="C2112">
        <f t="shared" si="99"/>
        <v>15</v>
      </c>
      <c r="D2112">
        <v>24.15</v>
      </c>
      <c r="E2112" s="10">
        <f>VLOOKUP(D2112,$J$9:$K$27,2)*$B$7/1.5</f>
        <v>9060</v>
      </c>
    </row>
    <row r="2113" spans="1:5" x14ac:dyDescent="0.2">
      <c r="A2113" s="2">
        <f t="shared" si="97"/>
        <v>42823.666666661564</v>
      </c>
      <c r="B2113">
        <f t="shared" si="98"/>
        <v>3</v>
      </c>
      <c r="C2113">
        <f t="shared" si="99"/>
        <v>16</v>
      </c>
      <c r="D2113">
        <v>24.15</v>
      </c>
      <c r="E2113" s="10">
        <f>VLOOKUP(D2113,$J$9:$K$27,2)*$B$7/1.5</f>
        <v>9060</v>
      </c>
    </row>
    <row r="2114" spans="1:5" x14ac:dyDescent="0.2">
      <c r="A2114" s="2">
        <f t="shared" si="97"/>
        <v>42823.708333328228</v>
      </c>
      <c r="B2114">
        <f t="shared" si="98"/>
        <v>3</v>
      </c>
      <c r="C2114">
        <f t="shared" si="99"/>
        <v>17</v>
      </c>
      <c r="D2114">
        <v>24.15</v>
      </c>
      <c r="E2114" s="10">
        <f>VLOOKUP(D2114,$J$9:$K$27,2)*$B$7/1.5</f>
        <v>9060</v>
      </c>
    </row>
    <row r="2115" spans="1:5" x14ac:dyDescent="0.2">
      <c r="A2115" s="2">
        <f t="shared" si="97"/>
        <v>42823.749999994892</v>
      </c>
      <c r="B2115">
        <f t="shared" si="98"/>
        <v>3</v>
      </c>
      <c r="C2115">
        <f t="shared" si="99"/>
        <v>18</v>
      </c>
      <c r="D2115">
        <v>19.549999999999997</v>
      </c>
      <c r="E2115" s="10">
        <f>VLOOKUP(D2115,$J$9:$K$27,2)*$B$7/1.5</f>
        <v>6160</v>
      </c>
    </row>
    <row r="2116" spans="1:5" x14ac:dyDescent="0.2">
      <c r="A2116" s="2">
        <f t="shared" si="97"/>
        <v>42823.791666661557</v>
      </c>
      <c r="B2116">
        <f t="shared" si="98"/>
        <v>3</v>
      </c>
      <c r="C2116">
        <f t="shared" si="99"/>
        <v>19</v>
      </c>
      <c r="D2116">
        <v>17.824999999999999</v>
      </c>
      <c r="E2116" s="10">
        <f>VLOOKUP(D2116,$J$9:$K$27,2)*$B$7/1.5</f>
        <v>4266.666666666667</v>
      </c>
    </row>
    <row r="2117" spans="1:5" x14ac:dyDescent="0.2">
      <c r="A2117" s="2">
        <f t="shared" si="97"/>
        <v>42823.833333328221</v>
      </c>
      <c r="B2117">
        <f t="shared" si="98"/>
        <v>3</v>
      </c>
      <c r="C2117">
        <f t="shared" si="99"/>
        <v>20</v>
      </c>
      <c r="D2117">
        <v>17.25</v>
      </c>
      <c r="E2117" s="10">
        <f>VLOOKUP(D2117,$J$9:$K$27,2)*$B$7/1.5</f>
        <v>4266.666666666667</v>
      </c>
    </row>
    <row r="2118" spans="1:5" x14ac:dyDescent="0.2">
      <c r="A2118" s="2">
        <f t="shared" si="97"/>
        <v>42823.874999994885</v>
      </c>
      <c r="B2118">
        <f t="shared" si="98"/>
        <v>3</v>
      </c>
      <c r="C2118">
        <f t="shared" si="99"/>
        <v>21</v>
      </c>
      <c r="D2118">
        <v>17.25</v>
      </c>
      <c r="E2118" s="10">
        <f>VLOOKUP(D2118,$J$9:$K$27,2)*$B$7/1.5</f>
        <v>4266.666666666667</v>
      </c>
    </row>
    <row r="2119" spans="1:5" x14ac:dyDescent="0.2">
      <c r="A2119" s="2">
        <f t="shared" si="97"/>
        <v>42823.916666661549</v>
      </c>
      <c r="B2119">
        <f t="shared" si="98"/>
        <v>3</v>
      </c>
      <c r="C2119">
        <f t="shared" si="99"/>
        <v>22</v>
      </c>
      <c r="D2119">
        <v>17.25</v>
      </c>
      <c r="E2119" s="10">
        <f>VLOOKUP(D2119,$J$9:$K$27,2)*$B$7/1.5</f>
        <v>4266.666666666667</v>
      </c>
    </row>
    <row r="2120" spans="1:5" x14ac:dyDescent="0.2">
      <c r="A2120" s="2">
        <f t="shared" si="97"/>
        <v>42823.958333328213</v>
      </c>
      <c r="B2120">
        <f t="shared" si="98"/>
        <v>3</v>
      </c>
      <c r="C2120">
        <f t="shared" si="99"/>
        <v>23</v>
      </c>
      <c r="D2120">
        <v>18.399999999999999</v>
      </c>
      <c r="E2120" s="10">
        <f>VLOOKUP(D2120,$J$9:$K$27,2)*$B$7/1.5</f>
        <v>4266.666666666667</v>
      </c>
    </row>
    <row r="2121" spans="1:5" x14ac:dyDescent="0.2">
      <c r="A2121" s="2">
        <f t="shared" si="97"/>
        <v>42823.999999994878</v>
      </c>
      <c r="B2121">
        <f t="shared" si="98"/>
        <v>3</v>
      </c>
      <c r="C2121">
        <f t="shared" si="99"/>
        <v>0</v>
      </c>
      <c r="D2121">
        <v>17.25</v>
      </c>
      <c r="E2121" s="10">
        <f>VLOOKUP(D2121,$J$9:$K$27,2)*$B$7/1.5</f>
        <v>4266.666666666667</v>
      </c>
    </row>
    <row r="2122" spans="1:5" x14ac:dyDescent="0.2">
      <c r="A2122" s="2">
        <f t="shared" si="97"/>
        <v>42824.041666661542</v>
      </c>
      <c r="B2122">
        <f t="shared" si="98"/>
        <v>3</v>
      </c>
      <c r="C2122">
        <f t="shared" si="99"/>
        <v>1</v>
      </c>
      <c r="D2122">
        <v>14.374999999999998</v>
      </c>
      <c r="E2122" s="10">
        <f>VLOOKUP(D2122,$J$9:$K$27,2)*$B$7/1.5</f>
        <v>1666.6666666666667</v>
      </c>
    </row>
    <row r="2123" spans="1:5" x14ac:dyDescent="0.2">
      <c r="A2123" s="2">
        <f t="shared" ref="A2123:A2186" si="100">A2122+1/24</f>
        <v>42824.083333328206</v>
      </c>
      <c r="B2123">
        <f t="shared" ref="B2123:B2186" si="101">MONTH(A2123)</f>
        <v>3</v>
      </c>
      <c r="C2123">
        <f t="shared" ref="C2123:C2186" si="102">HOUR(A2123)</f>
        <v>2</v>
      </c>
      <c r="D2123">
        <v>16.099999999999998</v>
      </c>
      <c r="E2123" s="10">
        <f>VLOOKUP(D2123,$J$9:$K$27,2)*$B$7/1.5</f>
        <v>2773.3333333333335</v>
      </c>
    </row>
    <row r="2124" spans="1:5" x14ac:dyDescent="0.2">
      <c r="A2124" s="2">
        <f t="shared" si="100"/>
        <v>42824.12499999487</v>
      </c>
      <c r="B2124">
        <f t="shared" si="101"/>
        <v>3</v>
      </c>
      <c r="C2124">
        <f t="shared" si="102"/>
        <v>3</v>
      </c>
      <c r="D2124">
        <v>14.95</v>
      </c>
      <c r="E2124" s="10">
        <f>VLOOKUP(D2124,$J$9:$K$27,2)*$B$7/1.5</f>
        <v>2773.3333333333335</v>
      </c>
    </row>
    <row r="2125" spans="1:5" x14ac:dyDescent="0.2">
      <c r="A2125" s="2">
        <f t="shared" si="100"/>
        <v>42824.166666661535</v>
      </c>
      <c r="B2125">
        <f t="shared" si="101"/>
        <v>3</v>
      </c>
      <c r="C2125">
        <f t="shared" si="102"/>
        <v>4</v>
      </c>
      <c r="D2125">
        <v>13.225</v>
      </c>
      <c r="E2125" s="10">
        <f>VLOOKUP(D2125,$J$9:$K$27,2)*$B$7/1.5</f>
        <v>1666.6666666666667</v>
      </c>
    </row>
    <row r="2126" spans="1:5" x14ac:dyDescent="0.2">
      <c r="A2126" s="2">
        <f t="shared" si="100"/>
        <v>42824.208333328199</v>
      </c>
      <c r="B2126">
        <f t="shared" si="101"/>
        <v>3</v>
      </c>
      <c r="C2126">
        <f t="shared" si="102"/>
        <v>5</v>
      </c>
      <c r="D2126">
        <v>11.5</v>
      </c>
      <c r="E2126" s="10">
        <f>VLOOKUP(D2126,$J$9:$K$27,2)*$B$7/1.5</f>
        <v>873.33333333333337</v>
      </c>
    </row>
    <row r="2127" spans="1:5" x14ac:dyDescent="0.2">
      <c r="A2127" s="2">
        <f t="shared" si="100"/>
        <v>42824.249999994863</v>
      </c>
      <c r="B2127">
        <f t="shared" si="101"/>
        <v>3</v>
      </c>
      <c r="C2127">
        <f t="shared" si="102"/>
        <v>6</v>
      </c>
      <c r="D2127">
        <v>16.099999999999998</v>
      </c>
      <c r="E2127" s="10">
        <f>VLOOKUP(D2127,$J$9:$K$27,2)*$B$7/1.5</f>
        <v>2773.3333333333335</v>
      </c>
    </row>
    <row r="2128" spans="1:5" x14ac:dyDescent="0.2">
      <c r="A2128" s="2">
        <f t="shared" si="100"/>
        <v>42824.291666661527</v>
      </c>
      <c r="B2128">
        <f t="shared" si="101"/>
        <v>3</v>
      </c>
      <c r="C2128">
        <f t="shared" si="102"/>
        <v>7</v>
      </c>
      <c r="D2128">
        <v>15.524999999999999</v>
      </c>
      <c r="E2128" s="10">
        <f>VLOOKUP(D2128,$J$9:$K$27,2)*$B$7/1.5</f>
        <v>2773.3333333333335</v>
      </c>
    </row>
    <row r="2129" spans="1:5" x14ac:dyDescent="0.2">
      <c r="A2129" s="2">
        <f t="shared" si="100"/>
        <v>42824.333333328192</v>
      </c>
      <c r="B2129">
        <f t="shared" si="101"/>
        <v>3</v>
      </c>
      <c r="C2129">
        <f t="shared" si="102"/>
        <v>8</v>
      </c>
      <c r="D2129">
        <v>14.95</v>
      </c>
      <c r="E2129" s="10">
        <f>VLOOKUP(D2129,$J$9:$K$27,2)*$B$7/1.5</f>
        <v>2773.3333333333335</v>
      </c>
    </row>
    <row r="2130" spans="1:5" x14ac:dyDescent="0.2">
      <c r="A2130" s="2">
        <f t="shared" si="100"/>
        <v>42824.374999994856</v>
      </c>
      <c r="B2130">
        <f t="shared" si="101"/>
        <v>3</v>
      </c>
      <c r="C2130">
        <f t="shared" si="102"/>
        <v>9</v>
      </c>
      <c r="D2130">
        <v>10.35</v>
      </c>
      <c r="E2130" s="10">
        <f>VLOOKUP(D2130,$J$9:$K$27,2)*$B$7/1.5</f>
        <v>873.33333333333337</v>
      </c>
    </row>
    <row r="2131" spans="1:5" x14ac:dyDescent="0.2">
      <c r="A2131" s="2">
        <f t="shared" si="100"/>
        <v>42824.41666666152</v>
      </c>
      <c r="B2131">
        <f t="shared" si="101"/>
        <v>3</v>
      </c>
      <c r="C2131">
        <f t="shared" si="102"/>
        <v>10</v>
      </c>
      <c r="D2131">
        <v>10.35</v>
      </c>
      <c r="E2131" s="10">
        <f>VLOOKUP(D2131,$J$9:$K$27,2)*$B$7/1.5</f>
        <v>873.33333333333337</v>
      </c>
    </row>
    <row r="2132" spans="1:5" x14ac:dyDescent="0.2">
      <c r="A2132" s="2">
        <f t="shared" si="100"/>
        <v>42824.458333328184</v>
      </c>
      <c r="B2132">
        <f t="shared" si="101"/>
        <v>3</v>
      </c>
      <c r="C2132">
        <f t="shared" si="102"/>
        <v>11</v>
      </c>
      <c r="D2132">
        <v>12.649999999999999</v>
      </c>
      <c r="E2132" s="10">
        <f>VLOOKUP(D2132,$J$9:$K$27,2)*$B$7/1.5</f>
        <v>1666.6666666666667</v>
      </c>
    </row>
    <row r="2133" spans="1:5" x14ac:dyDescent="0.2">
      <c r="A2133" s="2">
        <f t="shared" si="100"/>
        <v>42824.499999994849</v>
      </c>
      <c r="B2133">
        <f t="shared" si="101"/>
        <v>3</v>
      </c>
      <c r="C2133">
        <f t="shared" si="102"/>
        <v>12</v>
      </c>
      <c r="D2133">
        <v>9.1999999999999993</v>
      </c>
      <c r="E2133" s="10">
        <f>VLOOKUP(D2133,$J$9:$K$27,2)*$B$7/1.5</f>
        <v>286.66666666666669</v>
      </c>
    </row>
    <row r="2134" spans="1:5" x14ac:dyDescent="0.2">
      <c r="A2134" s="2">
        <f t="shared" si="100"/>
        <v>42824.541666661513</v>
      </c>
      <c r="B2134">
        <f t="shared" si="101"/>
        <v>3</v>
      </c>
      <c r="C2134">
        <f t="shared" si="102"/>
        <v>13</v>
      </c>
      <c r="D2134">
        <v>12.649999999999999</v>
      </c>
      <c r="E2134" s="10">
        <f>VLOOKUP(D2134,$J$9:$K$27,2)*$B$7/1.5</f>
        <v>1666.6666666666667</v>
      </c>
    </row>
    <row r="2135" spans="1:5" x14ac:dyDescent="0.2">
      <c r="A2135" s="2">
        <f t="shared" si="100"/>
        <v>42824.583333328177</v>
      </c>
      <c r="B2135">
        <f t="shared" si="101"/>
        <v>3</v>
      </c>
      <c r="C2135">
        <f t="shared" si="102"/>
        <v>14</v>
      </c>
      <c r="D2135">
        <v>12.649999999999999</v>
      </c>
      <c r="E2135" s="10">
        <f>VLOOKUP(D2135,$J$9:$K$27,2)*$B$7/1.5</f>
        <v>1666.6666666666667</v>
      </c>
    </row>
    <row r="2136" spans="1:5" x14ac:dyDescent="0.2">
      <c r="A2136" s="2">
        <f t="shared" si="100"/>
        <v>42824.624999994841</v>
      </c>
      <c r="B2136">
        <f t="shared" si="101"/>
        <v>3</v>
      </c>
      <c r="C2136">
        <f t="shared" si="102"/>
        <v>15</v>
      </c>
      <c r="D2136">
        <v>10.35</v>
      </c>
      <c r="E2136" s="10">
        <f>VLOOKUP(D2136,$J$9:$K$27,2)*$B$7/1.5</f>
        <v>873.33333333333337</v>
      </c>
    </row>
    <row r="2137" spans="1:5" x14ac:dyDescent="0.2">
      <c r="A2137" s="2">
        <f t="shared" si="100"/>
        <v>42824.666666661506</v>
      </c>
      <c r="B2137">
        <f t="shared" si="101"/>
        <v>3</v>
      </c>
      <c r="C2137">
        <f t="shared" si="102"/>
        <v>16</v>
      </c>
      <c r="D2137">
        <v>10.924999999999999</v>
      </c>
      <c r="E2137" s="10">
        <f>VLOOKUP(D2137,$J$9:$K$27,2)*$B$7/1.5</f>
        <v>873.33333333333337</v>
      </c>
    </row>
    <row r="2138" spans="1:5" x14ac:dyDescent="0.2">
      <c r="A2138" s="2">
        <f t="shared" si="100"/>
        <v>42824.70833332817</v>
      </c>
      <c r="B2138">
        <f t="shared" si="101"/>
        <v>3</v>
      </c>
      <c r="C2138">
        <f t="shared" si="102"/>
        <v>17</v>
      </c>
      <c r="D2138">
        <v>12.649999999999999</v>
      </c>
      <c r="E2138" s="10">
        <f>VLOOKUP(D2138,$J$9:$K$27,2)*$B$7/1.5</f>
        <v>1666.6666666666667</v>
      </c>
    </row>
    <row r="2139" spans="1:5" x14ac:dyDescent="0.2">
      <c r="A2139" s="2">
        <f t="shared" si="100"/>
        <v>42824.749999994834</v>
      </c>
      <c r="B2139">
        <f t="shared" si="101"/>
        <v>3</v>
      </c>
      <c r="C2139">
        <f t="shared" si="102"/>
        <v>18</v>
      </c>
      <c r="D2139">
        <v>10.35</v>
      </c>
      <c r="E2139" s="10">
        <f>VLOOKUP(D2139,$J$9:$K$27,2)*$B$7/1.5</f>
        <v>873.33333333333337</v>
      </c>
    </row>
    <row r="2140" spans="1:5" x14ac:dyDescent="0.2">
      <c r="A2140" s="2">
        <f t="shared" si="100"/>
        <v>42824.791666661498</v>
      </c>
      <c r="B2140">
        <f t="shared" si="101"/>
        <v>3</v>
      </c>
      <c r="C2140">
        <f t="shared" si="102"/>
        <v>19</v>
      </c>
      <c r="D2140">
        <v>10.35</v>
      </c>
      <c r="E2140" s="10">
        <f>VLOOKUP(D2140,$J$9:$K$27,2)*$B$7/1.5</f>
        <v>873.33333333333337</v>
      </c>
    </row>
    <row r="2141" spans="1:5" x14ac:dyDescent="0.2">
      <c r="A2141" s="2">
        <f t="shared" si="100"/>
        <v>42824.833333328163</v>
      </c>
      <c r="B2141">
        <f t="shared" si="101"/>
        <v>3</v>
      </c>
      <c r="C2141">
        <f t="shared" si="102"/>
        <v>20</v>
      </c>
      <c r="D2141">
        <v>9.1999999999999993</v>
      </c>
      <c r="E2141" s="10">
        <f>VLOOKUP(D2141,$J$9:$K$27,2)*$B$7/1.5</f>
        <v>286.66666666666669</v>
      </c>
    </row>
    <row r="2142" spans="1:5" x14ac:dyDescent="0.2">
      <c r="A2142" s="2">
        <f t="shared" si="100"/>
        <v>42824.874999994827</v>
      </c>
      <c r="B2142">
        <f t="shared" si="101"/>
        <v>3</v>
      </c>
      <c r="C2142">
        <f t="shared" si="102"/>
        <v>21</v>
      </c>
      <c r="D2142">
        <v>9.1999999999999993</v>
      </c>
      <c r="E2142" s="10">
        <f>VLOOKUP(D2142,$J$9:$K$27,2)*$B$7/1.5</f>
        <v>286.66666666666669</v>
      </c>
    </row>
    <row r="2143" spans="1:5" x14ac:dyDescent="0.2">
      <c r="A2143" s="2">
        <f t="shared" si="100"/>
        <v>42824.916666661491</v>
      </c>
      <c r="B2143">
        <f t="shared" si="101"/>
        <v>3</v>
      </c>
      <c r="C2143">
        <f t="shared" si="102"/>
        <v>22</v>
      </c>
      <c r="D2143">
        <v>8.625</v>
      </c>
      <c r="E2143" s="10">
        <f>VLOOKUP(D2143,$J$9:$K$27,2)*$B$7/1.5</f>
        <v>286.66666666666669</v>
      </c>
    </row>
    <row r="2144" spans="1:5" x14ac:dyDescent="0.2">
      <c r="A2144" s="2">
        <f t="shared" si="100"/>
        <v>42824.958333328155</v>
      </c>
      <c r="B2144">
        <f t="shared" si="101"/>
        <v>3</v>
      </c>
      <c r="C2144">
        <f t="shared" si="102"/>
        <v>23</v>
      </c>
      <c r="D2144">
        <v>6.8999999999999995</v>
      </c>
      <c r="E2144" s="10">
        <f>VLOOKUP(D2144,$J$9:$K$27,2)*$B$7/1.5</f>
        <v>0</v>
      </c>
    </row>
    <row r="2145" spans="1:5" x14ac:dyDescent="0.2">
      <c r="A2145" s="2">
        <f t="shared" si="100"/>
        <v>42824.99999999482</v>
      </c>
      <c r="B2145">
        <f t="shared" si="101"/>
        <v>3</v>
      </c>
      <c r="C2145">
        <f t="shared" si="102"/>
        <v>0</v>
      </c>
      <c r="D2145">
        <v>3.4499999999999997</v>
      </c>
      <c r="E2145" s="10">
        <f>VLOOKUP(D2145,$J$9:$K$27,2)*$B$7/1.5</f>
        <v>0</v>
      </c>
    </row>
    <row r="2146" spans="1:5" x14ac:dyDescent="0.2">
      <c r="A2146" s="2">
        <f t="shared" si="100"/>
        <v>42825.041666661484</v>
      </c>
      <c r="B2146">
        <f t="shared" si="101"/>
        <v>3</v>
      </c>
      <c r="C2146">
        <f t="shared" si="102"/>
        <v>1</v>
      </c>
      <c r="D2146">
        <v>4.5999999999999996</v>
      </c>
      <c r="E2146" s="10">
        <f>VLOOKUP(D2146,$J$9:$K$27,2)*$B$7/1.5</f>
        <v>0</v>
      </c>
    </row>
    <row r="2147" spans="1:5" x14ac:dyDescent="0.2">
      <c r="A2147" s="2">
        <f t="shared" si="100"/>
        <v>42825.083333328148</v>
      </c>
      <c r="B2147">
        <f t="shared" si="101"/>
        <v>3</v>
      </c>
      <c r="C2147">
        <f t="shared" si="102"/>
        <v>2</v>
      </c>
      <c r="D2147">
        <v>5.75</v>
      </c>
      <c r="E2147" s="10">
        <f>VLOOKUP(D2147,$J$9:$K$27,2)*$B$7/1.5</f>
        <v>0</v>
      </c>
    </row>
    <row r="2148" spans="1:5" x14ac:dyDescent="0.2">
      <c r="A2148" s="2">
        <f t="shared" si="100"/>
        <v>42825.124999994812</v>
      </c>
      <c r="B2148">
        <f t="shared" si="101"/>
        <v>3</v>
      </c>
      <c r="C2148">
        <f t="shared" si="102"/>
        <v>3</v>
      </c>
      <c r="D2148">
        <v>6.8999999999999995</v>
      </c>
      <c r="E2148" s="10">
        <f>VLOOKUP(D2148,$J$9:$K$27,2)*$B$7/1.5</f>
        <v>0</v>
      </c>
    </row>
    <row r="2149" spans="1:5" x14ac:dyDescent="0.2">
      <c r="A2149" s="2">
        <f t="shared" si="100"/>
        <v>42825.166666661476</v>
      </c>
      <c r="B2149">
        <f t="shared" si="101"/>
        <v>3</v>
      </c>
      <c r="C2149">
        <f t="shared" si="102"/>
        <v>4</v>
      </c>
      <c r="D2149">
        <v>5.1749999999999998</v>
      </c>
      <c r="E2149" s="10">
        <f>VLOOKUP(D2149,$J$9:$K$27,2)*$B$7/1.5</f>
        <v>0</v>
      </c>
    </row>
    <row r="2150" spans="1:5" x14ac:dyDescent="0.2">
      <c r="A2150" s="2">
        <f t="shared" si="100"/>
        <v>42825.208333328141</v>
      </c>
      <c r="B2150">
        <f t="shared" si="101"/>
        <v>3</v>
      </c>
      <c r="C2150">
        <f t="shared" si="102"/>
        <v>5</v>
      </c>
      <c r="D2150">
        <v>6.8999999999999995</v>
      </c>
      <c r="E2150" s="10">
        <f>VLOOKUP(D2150,$J$9:$K$27,2)*$B$7/1.5</f>
        <v>0</v>
      </c>
    </row>
    <row r="2151" spans="1:5" x14ac:dyDescent="0.2">
      <c r="A2151" s="2">
        <f t="shared" si="100"/>
        <v>42825.249999994805</v>
      </c>
      <c r="B2151">
        <f t="shared" si="101"/>
        <v>3</v>
      </c>
      <c r="C2151">
        <f t="shared" si="102"/>
        <v>6</v>
      </c>
      <c r="D2151">
        <v>9.1999999999999993</v>
      </c>
      <c r="E2151" s="10">
        <f>VLOOKUP(D2151,$J$9:$K$27,2)*$B$7/1.5</f>
        <v>286.66666666666669</v>
      </c>
    </row>
    <row r="2152" spans="1:5" x14ac:dyDescent="0.2">
      <c r="A2152" s="2">
        <f t="shared" si="100"/>
        <v>42825.291666661469</v>
      </c>
      <c r="B2152">
        <f t="shared" si="101"/>
        <v>3</v>
      </c>
      <c r="C2152">
        <f t="shared" si="102"/>
        <v>7</v>
      </c>
      <c r="D2152">
        <v>13.225</v>
      </c>
      <c r="E2152" s="10">
        <f>VLOOKUP(D2152,$J$9:$K$27,2)*$B$7/1.5</f>
        <v>1666.6666666666667</v>
      </c>
    </row>
    <row r="2153" spans="1:5" x14ac:dyDescent="0.2">
      <c r="A2153" s="2">
        <f t="shared" si="100"/>
        <v>42825.333333328133</v>
      </c>
      <c r="B2153">
        <f t="shared" si="101"/>
        <v>3</v>
      </c>
      <c r="C2153">
        <f t="shared" si="102"/>
        <v>8</v>
      </c>
      <c r="D2153">
        <v>18.399999999999999</v>
      </c>
      <c r="E2153" s="10">
        <f>VLOOKUP(D2153,$J$9:$K$27,2)*$B$7/1.5</f>
        <v>4266.666666666667</v>
      </c>
    </row>
    <row r="2154" spans="1:5" x14ac:dyDescent="0.2">
      <c r="A2154" s="2">
        <f t="shared" si="100"/>
        <v>42825.374999994798</v>
      </c>
      <c r="B2154">
        <f t="shared" si="101"/>
        <v>3</v>
      </c>
      <c r="C2154">
        <f t="shared" si="102"/>
        <v>9</v>
      </c>
      <c r="D2154">
        <v>17.25</v>
      </c>
      <c r="E2154" s="10">
        <f>VLOOKUP(D2154,$J$9:$K$27,2)*$B$7/1.5</f>
        <v>4266.666666666667</v>
      </c>
    </row>
    <row r="2155" spans="1:5" x14ac:dyDescent="0.2">
      <c r="A2155" s="2">
        <f t="shared" si="100"/>
        <v>42825.416666661462</v>
      </c>
      <c r="B2155">
        <f t="shared" si="101"/>
        <v>3</v>
      </c>
      <c r="C2155">
        <f t="shared" si="102"/>
        <v>10</v>
      </c>
      <c r="D2155">
        <v>17.25</v>
      </c>
      <c r="E2155" s="10">
        <f>VLOOKUP(D2155,$J$9:$K$27,2)*$B$7/1.5</f>
        <v>4266.666666666667</v>
      </c>
    </row>
    <row r="2156" spans="1:5" x14ac:dyDescent="0.2">
      <c r="A2156" s="2">
        <f t="shared" si="100"/>
        <v>42825.458333328126</v>
      </c>
      <c r="B2156">
        <f t="shared" si="101"/>
        <v>3</v>
      </c>
      <c r="C2156">
        <f t="shared" si="102"/>
        <v>11</v>
      </c>
      <c r="D2156">
        <v>14.95</v>
      </c>
      <c r="E2156" s="10">
        <f>VLOOKUP(D2156,$J$9:$K$27,2)*$B$7/1.5</f>
        <v>2773.3333333333335</v>
      </c>
    </row>
    <row r="2157" spans="1:5" x14ac:dyDescent="0.2">
      <c r="A2157" s="2">
        <f t="shared" si="100"/>
        <v>42825.49999999479</v>
      </c>
      <c r="B2157">
        <f t="shared" si="101"/>
        <v>3</v>
      </c>
      <c r="C2157">
        <f t="shared" si="102"/>
        <v>12</v>
      </c>
      <c r="D2157">
        <v>13.799999999999999</v>
      </c>
      <c r="E2157" s="10">
        <f>VLOOKUP(D2157,$J$9:$K$27,2)*$B$7/1.5</f>
        <v>1666.6666666666667</v>
      </c>
    </row>
    <row r="2158" spans="1:5" x14ac:dyDescent="0.2">
      <c r="A2158" s="2">
        <f t="shared" si="100"/>
        <v>42825.541666661455</v>
      </c>
      <c r="B2158">
        <f t="shared" si="101"/>
        <v>3</v>
      </c>
      <c r="C2158">
        <f t="shared" si="102"/>
        <v>13</v>
      </c>
      <c r="D2158">
        <v>13.225</v>
      </c>
      <c r="E2158" s="10">
        <f>VLOOKUP(D2158,$J$9:$K$27,2)*$B$7/1.5</f>
        <v>1666.6666666666667</v>
      </c>
    </row>
    <row r="2159" spans="1:5" x14ac:dyDescent="0.2">
      <c r="A2159" s="2">
        <f t="shared" si="100"/>
        <v>42825.583333328119</v>
      </c>
      <c r="B2159">
        <f t="shared" si="101"/>
        <v>3</v>
      </c>
      <c r="C2159">
        <f t="shared" si="102"/>
        <v>14</v>
      </c>
      <c r="D2159">
        <v>10.924999999999999</v>
      </c>
      <c r="E2159" s="10">
        <f>VLOOKUP(D2159,$J$9:$K$27,2)*$B$7/1.5</f>
        <v>873.33333333333337</v>
      </c>
    </row>
    <row r="2160" spans="1:5" x14ac:dyDescent="0.2">
      <c r="A2160" s="2">
        <f t="shared" si="100"/>
        <v>42825.624999994783</v>
      </c>
      <c r="B2160">
        <f t="shared" si="101"/>
        <v>3</v>
      </c>
      <c r="C2160">
        <f t="shared" si="102"/>
        <v>15</v>
      </c>
      <c r="D2160">
        <v>10.35</v>
      </c>
      <c r="E2160" s="10">
        <f>VLOOKUP(D2160,$J$9:$K$27,2)*$B$7/1.5</f>
        <v>873.33333333333337</v>
      </c>
    </row>
    <row r="2161" spans="1:5" x14ac:dyDescent="0.2">
      <c r="A2161" s="2">
        <f t="shared" si="100"/>
        <v>42825.666666661447</v>
      </c>
      <c r="B2161">
        <f t="shared" si="101"/>
        <v>3</v>
      </c>
      <c r="C2161">
        <f t="shared" si="102"/>
        <v>16</v>
      </c>
      <c r="D2161">
        <v>12.362499999999999</v>
      </c>
      <c r="E2161" s="10">
        <f>VLOOKUP(D2161,$J$9:$K$27,2)*$B$7/1.5</f>
        <v>1666.6666666666667</v>
      </c>
    </row>
    <row r="2162" spans="1:5" x14ac:dyDescent="0.2">
      <c r="A2162" s="2">
        <f t="shared" si="100"/>
        <v>42825.708333328112</v>
      </c>
      <c r="B2162">
        <f t="shared" si="101"/>
        <v>3</v>
      </c>
      <c r="C2162">
        <f t="shared" si="102"/>
        <v>17</v>
      </c>
      <c r="D2162">
        <v>16.099999999999998</v>
      </c>
      <c r="E2162" s="10">
        <f>VLOOKUP(D2162,$J$9:$K$27,2)*$B$7/1.5</f>
        <v>2773.3333333333335</v>
      </c>
    </row>
    <row r="2163" spans="1:5" x14ac:dyDescent="0.2">
      <c r="A2163" s="2">
        <f t="shared" si="100"/>
        <v>42825.749999994776</v>
      </c>
      <c r="B2163">
        <f t="shared" si="101"/>
        <v>3</v>
      </c>
      <c r="C2163">
        <f t="shared" si="102"/>
        <v>18</v>
      </c>
      <c r="D2163">
        <v>18.399999999999999</v>
      </c>
      <c r="E2163" s="10">
        <f>VLOOKUP(D2163,$J$9:$K$27,2)*$B$7/1.5</f>
        <v>4266.666666666667</v>
      </c>
    </row>
    <row r="2164" spans="1:5" x14ac:dyDescent="0.2">
      <c r="A2164" s="2">
        <f t="shared" si="100"/>
        <v>42825.79166666144</v>
      </c>
      <c r="B2164">
        <f t="shared" si="101"/>
        <v>3</v>
      </c>
      <c r="C2164">
        <f t="shared" si="102"/>
        <v>19</v>
      </c>
      <c r="D2164">
        <v>20.412499999999998</v>
      </c>
      <c r="E2164" s="10">
        <f>VLOOKUP(D2164,$J$9:$K$27,2)*$B$7/1.5</f>
        <v>6160</v>
      </c>
    </row>
    <row r="2165" spans="1:5" x14ac:dyDescent="0.2">
      <c r="A2165" s="2">
        <f t="shared" si="100"/>
        <v>42825.833333328104</v>
      </c>
      <c r="B2165">
        <f t="shared" si="101"/>
        <v>3</v>
      </c>
      <c r="C2165">
        <f t="shared" si="102"/>
        <v>20</v>
      </c>
      <c r="D2165">
        <v>19.549999999999997</v>
      </c>
      <c r="E2165" s="10">
        <f>VLOOKUP(D2165,$J$9:$K$27,2)*$B$7/1.5</f>
        <v>6160</v>
      </c>
    </row>
    <row r="2166" spans="1:5" x14ac:dyDescent="0.2">
      <c r="A2166" s="2">
        <f t="shared" si="100"/>
        <v>42825.874999994769</v>
      </c>
      <c r="B2166">
        <f t="shared" si="101"/>
        <v>3</v>
      </c>
      <c r="C2166">
        <f t="shared" si="102"/>
        <v>21</v>
      </c>
      <c r="D2166">
        <v>24.916666666666668</v>
      </c>
      <c r="E2166" s="10">
        <f>VLOOKUP(D2166,$J$9:$K$27,2)*$B$7/1.5</f>
        <v>9060</v>
      </c>
    </row>
    <row r="2167" spans="1:5" x14ac:dyDescent="0.2">
      <c r="A2167" s="2">
        <f t="shared" si="100"/>
        <v>42825.916666661433</v>
      </c>
      <c r="B2167">
        <f t="shared" si="101"/>
        <v>3</v>
      </c>
      <c r="C2167">
        <f t="shared" si="102"/>
        <v>22</v>
      </c>
      <c r="D2167">
        <v>27.599999999999998</v>
      </c>
      <c r="E2167" s="10">
        <f>VLOOKUP(D2167,$J$9:$K$27,2)*$B$7/1.5</f>
        <v>9573.3333333333339</v>
      </c>
    </row>
    <row r="2168" spans="1:5" x14ac:dyDescent="0.2">
      <c r="A2168" s="2">
        <f t="shared" si="100"/>
        <v>42825.958333328097</v>
      </c>
      <c r="B2168">
        <f t="shared" si="101"/>
        <v>3</v>
      </c>
      <c r="C2168">
        <f t="shared" si="102"/>
        <v>23</v>
      </c>
      <c r="D2168">
        <v>25.299999999999997</v>
      </c>
      <c r="E2168" s="10">
        <f>VLOOKUP(D2168,$J$9:$K$27,2)*$B$7/1.5</f>
        <v>9060</v>
      </c>
    </row>
    <row r="2169" spans="1:5" x14ac:dyDescent="0.2">
      <c r="A2169" s="2">
        <f t="shared" si="100"/>
        <v>42825.999999994761</v>
      </c>
      <c r="B2169">
        <f t="shared" si="101"/>
        <v>4</v>
      </c>
      <c r="C2169">
        <f t="shared" si="102"/>
        <v>0</v>
      </c>
      <c r="D2169">
        <v>28.174999999999997</v>
      </c>
      <c r="E2169" s="10">
        <f>VLOOKUP(D2169,$J$9:$K$27,2)*$B$7/1.5</f>
        <v>9873.3333333333339</v>
      </c>
    </row>
    <row r="2170" spans="1:5" x14ac:dyDescent="0.2">
      <c r="A2170" s="2">
        <f t="shared" si="100"/>
        <v>42826.041666661426</v>
      </c>
      <c r="B2170">
        <f t="shared" si="101"/>
        <v>4</v>
      </c>
      <c r="C2170">
        <f t="shared" si="102"/>
        <v>1</v>
      </c>
      <c r="D2170">
        <v>26.833333333333329</v>
      </c>
      <c r="E2170" s="10">
        <f>VLOOKUP(D2170,$J$9:$K$27,2)*$B$7/1.5</f>
        <v>9573.3333333333339</v>
      </c>
    </row>
    <row r="2171" spans="1:5" x14ac:dyDescent="0.2">
      <c r="A2171" s="2">
        <f t="shared" si="100"/>
        <v>42826.08333332809</v>
      </c>
      <c r="B2171">
        <f t="shared" si="101"/>
        <v>4</v>
      </c>
      <c r="C2171">
        <f t="shared" si="102"/>
        <v>2</v>
      </c>
      <c r="D2171">
        <v>27.983333333333331</v>
      </c>
      <c r="E2171" s="10">
        <f>VLOOKUP(D2171,$J$9:$K$27,2)*$B$7/1.5</f>
        <v>9873.3333333333339</v>
      </c>
    </row>
    <row r="2172" spans="1:5" x14ac:dyDescent="0.2">
      <c r="A2172" s="2">
        <f t="shared" si="100"/>
        <v>42826.124999994754</v>
      </c>
      <c r="B2172">
        <f t="shared" si="101"/>
        <v>4</v>
      </c>
      <c r="C2172">
        <f t="shared" si="102"/>
        <v>3</v>
      </c>
      <c r="D2172">
        <v>27.312499999999996</v>
      </c>
      <c r="E2172" s="10">
        <f>VLOOKUP(D2172,$J$9:$K$27,2)*$B$7/1.5</f>
        <v>9573.3333333333339</v>
      </c>
    </row>
    <row r="2173" spans="1:5" x14ac:dyDescent="0.2">
      <c r="A2173" s="2">
        <f t="shared" si="100"/>
        <v>42826.166666661418</v>
      </c>
      <c r="B2173">
        <f t="shared" si="101"/>
        <v>4</v>
      </c>
      <c r="C2173">
        <f t="shared" si="102"/>
        <v>4</v>
      </c>
      <c r="D2173">
        <v>27.024999999999999</v>
      </c>
      <c r="E2173" s="10">
        <f>VLOOKUP(D2173,$J$9:$K$27,2)*$B$7/1.5</f>
        <v>9573.3333333333339</v>
      </c>
    </row>
    <row r="2174" spans="1:5" x14ac:dyDescent="0.2">
      <c r="A2174" s="2">
        <f t="shared" si="100"/>
        <v>42826.208333328083</v>
      </c>
      <c r="B2174">
        <f t="shared" si="101"/>
        <v>4</v>
      </c>
      <c r="C2174">
        <f t="shared" si="102"/>
        <v>5</v>
      </c>
      <c r="D2174">
        <v>26.45</v>
      </c>
      <c r="E2174" s="10">
        <f>VLOOKUP(D2174,$J$9:$K$27,2)*$B$7/1.5</f>
        <v>9573.3333333333339</v>
      </c>
    </row>
    <row r="2175" spans="1:5" x14ac:dyDescent="0.2">
      <c r="A2175" s="2">
        <f t="shared" si="100"/>
        <v>42826.249999994747</v>
      </c>
      <c r="B2175">
        <f t="shared" si="101"/>
        <v>4</v>
      </c>
      <c r="C2175">
        <f t="shared" si="102"/>
        <v>6</v>
      </c>
      <c r="D2175">
        <v>27.024999999999999</v>
      </c>
      <c r="E2175" s="10">
        <f>VLOOKUP(D2175,$J$9:$K$27,2)*$B$7/1.5</f>
        <v>9573.3333333333339</v>
      </c>
    </row>
    <row r="2176" spans="1:5" x14ac:dyDescent="0.2">
      <c r="A2176" s="2">
        <f t="shared" si="100"/>
        <v>42826.291666661411</v>
      </c>
      <c r="B2176">
        <f t="shared" si="101"/>
        <v>4</v>
      </c>
      <c r="C2176">
        <f t="shared" si="102"/>
        <v>7</v>
      </c>
      <c r="D2176">
        <v>27.024999999999999</v>
      </c>
      <c r="E2176" s="10">
        <f>VLOOKUP(D2176,$J$9:$K$27,2)*$B$7/1.5</f>
        <v>9573.3333333333339</v>
      </c>
    </row>
    <row r="2177" spans="1:5" x14ac:dyDescent="0.2">
      <c r="A2177" s="2">
        <f t="shared" si="100"/>
        <v>42826.333333328075</v>
      </c>
      <c r="B2177">
        <f t="shared" si="101"/>
        <v>4</v>
      </c>
      <c r="C2177">
        <f t="shared" si="102"/>
        <v>8</v>
      </c>
      <c r="D2177">
        <v>24.15</v>
      </c>
      <c r="E2177" s="10">
        <f>VLOOKUP(D2177,$J$9:$K$27,2)*$B$7/1.5</f>
        <v>9060</v>
      </c>
    </row>
    <row r="2178" spans="1:5" x14ac:dyDescent="0.2">
      <c r="A2178" s="2">
        <f t="shared" si="100"/>
        <v>42826.374999994739</v>
      </c>
      <c r="B2178">
        <f t="shared" si="101"/>
        <v>4</v>
      </c>
      <c r="C2178">
        <f t="shared" si="102"/>
        <v>9</v>
      </c>
      <c r="D2178">
        <v>20.7</v>
      </c>
      <c r="E2178" s="10">
        <f>VLOOKUP(D2178,$J$9:$K$27,2)*$B$7/1.5</f>
        <v>6160</v>
      </c>
    </row>
    <row r="2179" spans="1:5" x14ac:dyDescent="0.2">
      <c r="A2179" s="2">
        <f t="shared" si="100"/>
        <v>42826.416666661404</v>
      </c>
      <c r="B2179">
        <f t="shared" si="101"/>
        <v>4</v>
      </c>
      <c r="C2179">
        <f t="shared" si="102"/>
        <v>10</v>
      </c>
      <c r="D2179">
        <v>23</v>
      </c>
      <c r="E2179" s="10">
        <f>VLOOKUP(D2179,$J$9:$K$27,2)*$B$7/1.5</f>
        <v>7873.333333333333</v>
      </c>
    </row>
    <row r="2180" spans="1:5" x14ac:dyDescent="0.2">
      <c r="A2180" s="2">
        <f t="shared" si="100"/>
        <v>42826.458333328068</v>
      </c>
      <c r="B2180">
        <f t="shared" si="101"/>
        <v>4</v>
      </c>
      <c r="C2180">
        <f t="shared" si="102"/>
        <v>11</v>
      </c>
      <c r="D2180">
        <v>26.45</v>
      </c>
      <c r="E2180" s="10">
        <f>VLOOKUP(D2180,$J$9:$K$27,2)*$B$7/1.5</f>
        <v>9573.3333333333339</v>
      </c>
    </row>
    <row r="2181" spans="1:5" x14ac:dyDescent="0.2">
      <c r="A2181" s="2">
        <f t="shared" si="100"/>
        <v>42826.499999994732</v>
      </c>
      <c r="B2181">
        <f t="shared" si="101"/>
        <v>4</v>
      </c>
      <c r="C2181">
        <f t="shared" si="102"/>
        <v>12</v>
      </c>
      <c r="D2181">
        <v>28.749999999999996</v>
      </c>
      <c r="E2181" s="10">
        <f>VLOOKUP(D2181,$J$9:$K$27,2)*$B$7/1.5</f>
        <v>9873.3333333333339</v>
      </c>
    </row>
    <row r="2182" spans="1:5" x14ac:dyDescent="0.2">
      <c r="A2182" s="2">
        <f t="shared" si="100"/>
        <v>42826.541666661396</v>
      </c>
      <c r="B2182">
        <f t="shared" si="101"/>
        <v>4</v>
      </c>
      <c r="C2182">
        <f t="shared" si="102"/>
        <v>13</v>
      </c>
      <c r="D2182">
        <v>28.29</v>
      </c>
      <c r="E2182" s="10">
        <f>VLOOKUP(D2182,$J$9:$K$27,2)*$B$7/1.5</f>
        <v>9873.3333333333339</v>
      </c>
    </row>
    <row r="2183" spans="1:5" x14ac:dyDescent="0.2">
      <c r="A2183" s="2">
        <f t="shared" si="100"/>
        <v>42826.583333328061</v>
      </c>
      <c r="B2183">
        <f t="shared" si="101"/>
        <v>4</v>
      </c>
      <c r="C2183">
        <f t="shared" si="102"/>
        <v>14</v>
      </c>
      <c r="D2183">
        <v>27.599999999999998</v>
      </c>
      <c r="E2183" s="10">
        <f>VLOOKUP(D2183,$J$9:$K$27,2)*$B$7/1.5</f>
        <v>9573.3333333333339</v>
      </c>
    </row>
    <row r="2184" spans="1:5" x14ac:dyDescent="0.2">
      <c r="A2184" s="2">
        <f t="shared" si="100"/>
        <v>42826.624999994725</v>
      </c>
      <c r="B2184">
        <f t="shared" si="101"/>
        <v>4</v>
      </c>
      <c r="C2184">
        <f t="shared" si="102"/>
        <v>15</v>
      </c>
      <c r="D2184">
        <v>25.299999999999997</v>
      </c>
      <c r="E2184" s="10">
        <f>VLOOKUP(D2184,$J$9:$K$27,2)*$B$7/1.5</f>
        <v>9060</v>
      </c>
    </row>
    <row r="2185" spans="1:5" x14ac:dyDescent="0.2">
      <c r="A2185" s="2">
        <f t="shared" si="100"/>
        <v>42826.666666661389</v>
      </c>
      <c r="B2185">
        <f t="shared" si="101"/>
        <v>4</v>
      </c>
      <c r="C2185">
        <f t="shared" si="102"/>
        <v>16</v>
      </c>
      <c r="D2185">
        <v>22.424999999999997</v>
      </c>
      <c r="E2185" s="10">
        <f>VLOOKUP(D2185,$J$9:$K$27,2)*$B$7/1.5</f>
        <v>7873.333333333333</v>
      </c>
    </row>
    <row r="2186" spans="1:5" x14ac:dyDescent="0.2">
      <c r="A2186" s="2">
        <f t="shared" si="100"/>
        <v>42826.708333328053</v>
      </c>
      <c r="B2186">
        <f t="shared" si="101"/>
        <v>4</v>
      </c>
      <c r="C2186">
        <f t="shared" si="102"/>
        <v>17</v>
      </c>
      <c r="D2186">
        <v>15.524999999999999</v>
      </c>
      <c r="E2186" s="10">
        <f>VLOOKUP(D2186,$J$9:$K$27,2)*$B$7/1.5</f>
        <v>2773.3333333333335</v>
      </c>
    </row>
    <row r="2187" spans="1:5" x14ac:dyDescent="0.2">
      <c r="A2187" s="2">
        <f t="shared" ref="A2187:A2250" si="103">A2186+1/24</f>
        <v>42826.749999994718</v>
      </c>
      <c r="B2187">
        <f t="shared" ref="B2187:B2250" si="104">MONTH(A2187)</f>
        <v>4</v>
      </c>
      <c r="C2187">
        <f t="shared" ref="C2187:C2250" si="105">HOUR(A2187)</f>
        <v>18</v>
      </c>
      <c r="D2187">
        <v>14.566666666666665</v>
      </c>
      <c r="E2187" s="10">
        <f>VLOOKUP(D2187,$J$9:$K$27,2)*$B$7/1.5</f>
        <v>2773.3333333333335</v>
      </c>
    </row>
    <row r="2188" spans="1:5" x14ac:dyDescent="0.2">
      <c r="A2188" s="2">
        <f t="shared" si="103"/>
        <v>42826.791666661382</v>
      </c>
      <c r="B2188">
        <f t="shared" si="104"/>
        <v>4</v>
      </c>
      <c r="C2188">
        <f t="shared" si="105"/>
        <v>19</v>
      </c>
      <c r="D2188">
        <v>14.95</v>
      </c>
      <c r="E2188" s="10">
        <f>VLOOKUP(D2188,$J$9:$K$27,2)*$B$7/1.5</f>
        <v>2773.3333333333335</v>
      </c>
    </row>
    <row r="2189" spans="1:5" x14ac:dyDescent="0.2">
      <c r="A2189" s="2">
        <f t="shared" si="103"/>
        <v>42826.833333328046</v>
      </c>
      <c r="B2189">
        <f t="shared" si="104"/>
        <v>4</v>
      </c>
      <c r="C2189">
        <f t="shared" si="105"/>
        <v>20</v>
      </c>
      <c r="D2189">
        <v>14.95</v>
      </c>
      <c r="E2189" s="10">
        <f>VLOOKUP(D2189,$J$9:$K$27,2)*$B$7/1.5</f>
        <v>2773.3333333333335</v>
      </c>
    </row>
    <row r="2190" spans="1:5" x14ac:dyDescent="0.2">
      <c r="A2190" s="2">
        <f t="shared" si="103"/>
        <v>42826.87499999471</v>
      </c>
      <c r="B2190">
        <f t="shared" si="104"/>
        <v>4</v>
      </c>
      <c r="C2190">
        <f t="shared" si="105"/>
        <v>21</v>
      </c>
      <c r="D2190">
        <v>14.95</v>
      </c>
      <c r="E2190" s="10">
        <f>VLOOKUP(D2190,$J$9:$K$27,2)*$B$7/1.5</f>
        <v>2773.3333333333335</v>
      </c>
    </row>
    <row r="2191" spans="1:5" x14ac:dyDescent="0.2">
      <c r="A2191" s="2">
        <f t="shared" si="103"/>
        <v>42826.916666661375</v>
      </c>
      <c r="B2191">
        <f t="shared" si="104"/>
        <v>4</v>
      </c>
      <c r="C2191">
        <f t="shared" si="105"/>
        <v>22</v>
      </c>
      <c r="D2191">
        <v>13.799999999999999</v>
      </c>
      <c r="E2191" s="10">
        <f>VLOOKUP(D2191,$J$9:$K$27,2)*$B$7/1.5</f>
        <v>1666.6666666666667</v>
      </c>
    </row>
    <row r="2192" spans="1:5" x14ac:dyDescent="0.2">
      <c r="A2192" s="2">
        <f t="shared" si="103"/>
        <v>42826.958333328039</v>
      </c>
      <c r="B2192">
        <f t="shared" si="104"/>
        <v>4</v>
      </c>
      <c r="C2192">
        <f t="shared" si="105"/>
        <v>23</v>
      </c>
      <c r="D2192">
        <v>10.924999999999999</v>
      </c>
      <c r="E2192" s="10">
        <f>VLOOKUP(D2192,$J$9:$K$27,2)*$B$7/1.5</f>
        <v>873.33333333333337</v>
      </c>
    </row>
    <row r="2193" spans="1:5" x14ac:dyDescent="0.2">
      <c r="A2193" s="2">
        <f t="shared" si="103"/>
        <v>42826.999999994703</v>
      </c>
      <c r="B2193">
        <f t="shared" si="104"/>
        <v>4</v>
      </c>
      <c r="C2193">
        <f t="shared" si="105"/>
        <v>0</v>
      </c>
      <c r="D2193">
        <v>10.35</v>
      </c>
      <c r="E2193" s="10">
        <f>VLOOKUP(D2193,$J$9:$K$27,2)*$B$7/1.5</f>
        <v>873.33333333333337</v>
      </c>
    </row>
    <row r="2194" spans="1:5" x14ac:dyDescent="0.2">
      <c r="A2194" s="2">
        <f t="shared" si="103"/>
        <v>42827.041666661367</v>
      </c>
      <c r="B2194">
        <f t="shared" si="104"/>
        <v>4</v>
      </c>
      <c r="C2194">
        <f t="shared" si="105"/>
        <v>1</v>
      </c>
      <c r="D2194">
        <v>9.1999999999999993</v>
      </c>
      <c r="E2194" s="10">
        <f>VLOOKUP(D2194,$J$9:$K$27,2)*$B$7/1.5</f>
        <v>286.66666666666669</v>
      </c>
    </row>
    <row r="2195" spans="1:5" x14ac:dyDescent="0.2">
      <c r="A2195" s="2">
        <f t="shared" si="103"/>
        <v>42827.083333328032</v>
      </c>
      <c r="B2195">
        <f t="shared" si="104"/>
        <v>4</v>
      </c>
      <c r="C2195">
        <f t="shared" si="105"/>
        <v>2</v>
      </c>
      <c r="D2195">
        <v>8.0499999999999989</v>
      </c>
      <c r="E2195" s="10">
        <f>VLOOKUP(D2195,$J$9:$K$27,2)*$B$7/1.5</f>
        <v>286.66666666666669</v>
      </c>
    </row>
    <row r="2196" spans="1:5" x14ac:dyDescent="0.2">
      <c r="A2196" s="2">
        <f t="shared" si="103"/>
        <v>42827.124999994696</v>
      </c>
      <c r="B2196">
        <f t="shared" si="104"/>
        <v>4</v>
      </c>
      <c r="C2196">
        <f t="shared" si="105"/>
        <v>3</v>
      </c>
      <c r="D2196">
        <v>8.0499999999999989</v>
      </c>
      <c r="E2196" s="10">
        <f>VLOOKUP(D2196,$J$9:$K$27,2)*$B$7/1.5</f>
        <v>286.66666666666669</v>
      </c>
    </row>
    <row r="2197" spans="1:5" x14ac:dyDescent="0.2">
      <c r="A2197" s="2">
        <f t="shared" si="103"/>
        <v>42827.16666666136</v>
      </c>
      <c r="B2197">
        <f t="shared" si="104"/>
        <v>4</v>
      </c>
      <c r="C2197">
        <f t="shared" si="105"/>
        <v>4</v>
      </c>
      <c r="D2197">
        <v>8.0499999999999989</v>
      </c>
      <c r="E2197" s="10">
        <f>VLOOKUP(D2197,$J$9:$K$27,2)*$B$7/1.5</f>
        <v>286.66666666666669</v>
      </c>
    </row>
    <row r="2198" spans="1:5" x14ac:dyDescent="0.2">
      <c r="A2198" s="2">
        <f t="shared" si="103"/>
        <v>42827.208333328024</v>
      </c>
      <c r="B2198">
        <f t="shared" si="104"/>
        <v>4</v>
      </c>
      <c r="C2198">
        <f t="shared" si="105"/>
        <v>5</v>
      </c>
      <c r="D2198">
        <v>6.8999999999999995</v>
      </c>
      <c r="E2198" s="10">
        <f>VLOOKUP(D2198,$J$9:$K$27,2)*$B$7/1.5</f>
        <v>0</v>
      </c>
    </row>
    <row r="2199" spans="1:5" x14ac:dyDescent="0.2">
      <c r="A2199" s="2">
        <f t="shared" si="103"/>
        <v>42827.249999994689</v>
      </c>
      <c r="B2199">
        <f t="shared" si="104"/>
        <v>4</v>
      </c>
      <c r="C2199">
        <f t="shared" si="105"/>
        <v>6</v>
      </c>
      <c r="D2199">
        <v>9.1999999999999993</v>
      </c>
      <c r="E2199" s="10">
        <f>VLOOKUP(D2199,$J$9:$K$27,2)*$B$7/1.5</f>
        <v>286.66666666666669</v>
      </c>
    </row>
    <row r="2200" spans="1:5" x14ac:dyDescent="0.2">
      <c r="A2200" s="2">
        <f t="shared" si="103"/>
        <v>42827.291666661353</v>
      </c>
      <c r="B2200">
        <f t="shared" si="104"/>
        <v>4</v>
      </c>
      <c r="C2200">
        <f t="shared" si="105"/>
        <v>7</v>
      </c>
      <c r="D2200">
        <v>9.7749999999999986</v>
      </c>
      <c r="E2200" s="10">
        <f>VLOOKUP(D2200,$J$9:$K$27,2)*$B$7/1.5</f>
        <v>286.66666666666669</v>
      </c>
    </row>
    <row r="2201" spans="1:5" x14ac:dyDescent="0.2">
      <c r="A2201" s="2">
        <f t="shared" si="103"/>
        <v>42827.333333328017</v>
      </c>
      <c r="B2201">
        <f t="shared" si="104"/>
        <v>4</v>
      </c>
      <c r="C2201">
        <f t="shared" si="105"/>
        <v>8</v>
      </c>
      <c r="D2201">
        <v>13.799999999999999</v>
      </c>
      <c r="E2201" s="10">
        <f>VLOOKUP(D2201,$J$9:$K$27,2)*$B$7/1.5</f>
        <v>1666.6666666666667</v>
      </c>
    </row>
    <row r="2202" spans="1:5" x14ac:dyDescent="0.2">
      <c r="A2202" s="2">
        <f t="shared" si="103"/>
        <v>42827.374999994681</v>
      </c>
      <c r="B2202">
        <f t="shared" si="104"/>
        <v>4</v>
      </c>
      <c r="C2202">
        <f t="shared" si="105"/>
        <v>9</v>
      </c>
      <c r="D2202">
        <v>19.549999999999997</v>
      </c>
      <c r="E2202" s="10">
        <f>VLOOKUP(D2202,$J$9:$K$27,2)*$B$7/1.5</f>
        <v>6160</v>
      </c>
    </row>
    <row r="2203" spans="1:5" x14ac:dyDescent="0.2">
      <c r="A2203" s="2">
        <f t="shared" si="103"/>
        <v>42827.416666661346</v>
      </c>
      <c r="B2203">
        <f t="shared" si="104"/>
        <v>4</v>
      </c>
      <c r="C2203">
        <f t="shared" si="105"/>
        <v>10</v>
      </c>
      <c r="D2203">
        <v>14.183333333333334</v>
      </c>
      <c r="E2203" s="10">
        <f>VLOOKUP(D2203,$J$9:$K$27,2)*$B$7/1.5</f>
        <v>1666.6666666666667</v>
      </c>
    </row>
    <row r="2204" spans="1:5" x14ac:dyDescent="0.2">
      <c r="A2204" s="2">
        <f t="shared" si="103"/>
        <v>42827.45833332801</v>
      </c>
      <c r="B2204">
        <f t="shared" si="104"/>
        <v>4</v>
      </c>
      <c r="C2204">
        <f t="shared" si="105"/>
        <v>11</v>
      </c>
      <c r="D2204">
        <v>10.35</v>
      </c>
      <c r="E2204" s="10">
        <f>VLOOKUP(D2204,$J$9:$K$27,2)*$B$7/1.5</f>
        <v>873.33333333333337</v>
      </c>
    </row>
    <row r="2205" spans="1:5" x14ac:dyDescent="0.2">
      <c r="A2205" s="2">
        <f t="shared" si="103"/>
        <v>42827.499999994674</v>
      </c>
      <c r="B2205">
        <f t="shared" si="104"/>
        <v>4</v>
      </c>
      <c r="C2205">
        <f t="shared" si="105"/>
        <v>12</v>
      </c>
      <c r="D2205">
        <v>12.649999999999999</v>
      </c>
      <c r="E2205" s="10">
        <f>VLOOKUP(D2205,$J$9:$K$27,2)*$B$7/1.5</f>
        <v>1666.6666666666667</v>
      </c>
    </row>
    <row r="2206" spans="1:5" x14ac:dyDescent="0.2">
      <c r="A2206" s="2">
        <f t="shared" si="103"/>
        <v>42827.541666661338</v>
      </c>
      <c r="B2206">
        <f t="shared" si="104"/>
        <v>4</v>
      </c>
      <c r="C2206">
        <f t="shared" si="105"/>
        <v>13</v>
      </c>
      <c r="D2206">
        <v>12.074999999999999</v>
      </c>
      <c r="E2206" s="10">
        <f>VLOOKUP(D2206,$J$9:$K$27,2)*$B$7/1.5</f>
        <v>873.33333333333337</v>
      </c>
    </row>
    <row r="2207" spans="1:5" x14ac:dyDescent="0.2">
      <c r="A2207" s="2">
        <f t="shared" si="103"/>
        <v>42827.583333328002</v>
      </c>
      <c r="B2207">
        <f t="shared" si="104"/>
        <v>4</v>
      </c>
      <c r="C2207">
        <f t="shared" si="105"/>
        <v>14</v>
      </c>
      <c r="D2207">
        <v>14.95</v>
      </c>
      <c r="E2207" s="10">
        <f>VLOOKUP(D2207,$J$9:$K$27,2)*$B$7/1.5</f>
        <v>2773.3333333333335</v>
      </c>
    </row>
    <row r="2208" spans="1:5" x14ac:dyDescent="0.2">
      <c r="A2208" s="2">
        <f t="shared" si="103"/>
        <v>42827.624999994667</v>
      </c>
      <c r="B2208">
        <f t="shared" si="104"/>
        <v>4</v>
      </c>
      <c r="C2208">
        <f t="shared" si="105"/>
        <v>15</v>
      </c>
      <c r="D2208">
        <v>6.8999999999999995</v>
      </c>
      <c r="E2208" s="10">
        <f>VLOOKUP(D2208,$J$9:$K$27,2)*$B$7/1.5</f>
        <v>0</v>
      </c>
    </row>
    <row r="2209" spans="1:5" x14ac:dyDescent="0.2">
      <c r="A2209" s="2">
        <f t="shared" si="103"/>
        <v>42827.666666661331</v>
      </c>
      <c r="B2209">
        <f t="shared" si="104"/>
        <v>4</v>
      </c>
      <c r="C2209">
        <f t="shared" si="105"/>
        <v>16</v>
      </c>
      <c r="D2209">
        <v>8.625</v>
      </c>
      <c r="E2209" s="10">
        <f>VLOOKUP(D2209,$J$9:$K$27,2)*$B$7/1.5</f>
        <v>286.66666666666669</v>
      </c>
    </row>
    <row r="2210" spans="1:5" x14ac:dyDescent="0.2">
      <c r="A2210" s="2">
        <f t="shared" si="103"/>
        <v>42827.708333327995</v>
      </c>
      <c r="B2210">
        <f t="shared" si="104"/>
        <v>4</v>
      </c>
      <c r="C2210">
        <f t="shared" si="105"/>
        <v>17</v>
      </c>
      <c r="D2210">
        <v>16.099999999999998</v>
      </c>
      <c r="E2210" s="10">
        <f>VLOOKUP(D2210,$J$9:$K$27,2)*$B$7/1.5</f>
        <v>2773.3333333333335</v>
      </c>
    </row>
    <row r="2211" spans="1:5" x14ac:dyDescent="0.2">
      <c r="A2211" s="2">
        <f t="shared" si="103"/>
        <v>42827.749999994659</v>
      </c>
      <c r="B2211">
        <f t="shared" si="104"/>
        <v>4</v>
      </c>
      <c r="C2211">
        <f t="shared" si="105"/>
        <v>18</v>
      </c>
      <c r="D2211">
        <v>10.35</v>
      </c>
      <c r="E2211" s="10">
        <f>VLOOKUP(D2211,$J$9:$K$27,2)*$B$7/1.5</f>
        <v>873.33333333333337</v>
      </c>
    </row>
    <row r="2212" spans="1:5" x14ac:dyDescent="0.2">
      <c r="A2212" s="2">
        <f t="shared" si="103"/>
        <v>42827.791666661324</v>
      </c>
      <c r="B2212">
        <f t="shared" si="104"/>
        <v>4</v>
      </c>
      <c r="C2212">
        <f t="shared" si="105"/>
        <v>19</v>
      </c>
      <c r="D2212">
        <v>10.35</v>
      </c>
      <c r="E2212" s="10">
        <f>VLOOKUP(D2212,$J$9:$K$27,2)*$B$7/1.5</f>
        <v>873.33333333333337</v>
      </c>
    </row>
    <row r="2213" spans="1:5" x14ac:dyDescent="0.2">
      <c r="A2213" s="2">
        <f t="shared" si="103"/>
        <v>42827.833333327988</v>
      </c>
      <c r="B2213">
        <f t="shared" si="104"/>
        <v>4</v>
      </c>
      <c r="C2213">
        <f t="shared" si="105"/>
        <v>20</v>
      </c>
      <c r="D2213">
        <v>8.0499999999999989</v>
      </c>
      <c r="E2213" s="10">
        <f>VLOOKUP(D2213,$J$9:$K$27,2)*$B$7/1.5</f>
        <v>286.66666666666669</v>
      </c>
    </row>
    <row r="2214" spans="1:5" x14ac:dyDescent="0.2">
      <c r="A2214" s="2">
        <f t="shared" si="103"/>
        <v>42827.874999994652</v>
      </c>
      <c r="B2214">
        <f t="shared" si="104"/>
        <v>4</v>
      </c>
      <c r="C2214">
        <f t="shared" si="105"/>
        <v>21</v>
      </c>
      <c r="D2214">
        <v>10.35</v>
      </c>
      <c r="E2214" s="10">
        <f>VLOOKUP(D2214,$J$9:$K$27,2)*$B$7/1.5</f>
        <v>873.33333333333337</v>
      </c>
    </row>
    <row r="2215" spans="1:5" x14ac:dyDescent="0.2">
      <c r="A2215" s="2">
        <f t="shared" si="103"/>
        <v>42827.916666661316</v>
      </c>
      <c r="B2215">
        <f t="shared" si="104"/>
        <v>4</v>
      </c>
      <c r="C2215">
        <f t="shared" si="105"/>
        <v>22</v>
      </c>
      <c r="D2215">
        <v>10.924999999999999</v>
      </c>
      <c r="E2215" s="10">
        <f>VLOOKUP(D2215,$J$9:$K$27,2)*$B$7/1.5</f>
        <v>873.33333333333337</v>
      </c>
    </row>
    <row r="2216" spans="1:5" x14ac:dyDescent="0.2">
      <c r="A2216" s="2">
        <f t="shared" si="103"/>
        <v>42827.958333327981</v>
      </c>
      <c r="B2216">
        <f t="shared" si="104"/>
        <v>4</v>
      </c>
      <c r="C2216">
        <f t="shared" si="105"/>
        <v>23</v>
      </c>
      <c r="D2216">
        <v>8.0499999999999989</v>
      </c>
      <c r="E2216" s="10">
        <f>VLOOKUP(D2216,$J$9:$K$27,2)*$B$7/1.5</f>
        <v>286.66666666666669</v>
      </c>
    </row>
    <row r="2217" spans="1:5" x14ac:dyDescent="0.2">
      <c r="A2217" s="2">
        <f t="shared" si="103"/>
        <v>42827.999999994645</v>
      </c>
      <c r="B2217">
        <f t="shared" si="104"/>
        <v>4</v>
      </c>
      <c r="C2217">
        <f t="shared" si="105"/>
        <v>0</v>
      </c>
      <c r="D2217">
        <v>11.5</v>
      </c>
      <c r="E2217" s="10">
        <f>VLOOKUP(D2217,$J$9:$K$27,2)*$B$7/1.5</f>
        <v>873.33333333333337</v>
      </c>
    </row>
    <row r="2218" spans="1:5" x14ac:dyDescent="0.2">
      <c r="A2218" s="2">
        <f t="shared" si="103"/>
        <v>42828.041666661309</v>
      </c>
      <c r="B2218">
        <f t="shared" si="104"/>
        <v>4</v>
      </c>
      <c r="C2218">
        <f t="shared" si="105"/>
        <v>1</v>
      </c>
      <c r="D2218">
        <v>9.7749999999999986</v>
      </c>
      <c r="E2218" s="10">
        <f>VLOOKUP(D2218,$J$9:$K$27,2)*$B$7/1.5</f>
        <v>286.66666666666669</v>
      </c>
    </row>
    <row r="2219" spans="1:5" x14ac:dyDescent="0.2">
      <c r="A2219" s="2">
        <f t="shared" si="103"/>
        <v>42828.083333327973</v>
      </c>
      <c r="B2219">
        <f t="shared" si="104"/>
        <v>4</v>
      </c>
      <c r="C2219">
        <f t="shared" si="105"/>
        <v>2</v>
      </c>
      <c r="D2219">
        <v>8.0499999999999989</v>
      </c>
      <c r="E2219" s="10">
        <f>VLOOKUP(D2219,$J$9:$K$27,2)*$B$7/1.5</f>
        <v>286.66666666666669</v>
      </c>
    </row>
    <row r="2220" spans="1:5" x14ac:dyDescent="0.2">
      <c r="A2220" s="2">
        <f t="shared" si="103"/>
        <v>42828.124999994638</v>
      </c>
      <c r="B2220">
        <f t="shared" si="104"/>
        <v>4</v>
      </c>
      <c r="C2220">
        <f t="shared" si="105"/>
        <v>3</v>
      </c>
      <c r="D2220">
        <v>6.8999999999999995</v>
      </c>
      <c r="E2220" s="10">
        <f>VLOOKUP(D2220,$J$9:$K$27,2)*$B$7/1.5</f>
        <v>0</v>
      </c>
    </row>
    <row r="2221" spans="1:5" x14ac:dyDescent="0.2">
      <c r="A2221" s="2">
        <f t="shared" si="103"/>
        <v>42828.166666661302</v>
      </c>
      <c r="B2221">
        <f t="shared" si="104"/>
        <v>4</v>
      </c>
      <c r="C2221">
        <f t="shared" si="105"/>
        <v>4</v>
      </c>
      <c r="D2221">
        <v>6.8999999999999995</v>
      </c>
      <c r="E2221" s="10">
        <f>VLOOKUP(D2221,$J$9:$K$27,2)*$B$7/1.5</f>
        <v>0</v>
      </c>
    </row>
    <row r="2222" spans="1:5" x14ac:dyDescent="0.2">
      <c r="A2222" s="2">
        <f t="shared" si="103"/>
        <v>42828.208333327966</v>
      </c>
      <c r="B2222">
        <f t="shared" si="104"/>
        <v>4</v>
      </c>
      <c r="C2222">
        <f t="shared" si="105"/>
        <v>5</v>
      </c>
      <c r="D2222">
        <v>10.35</v>
      </c>
      <c r="E2222" s="10">
        <f>VLOOKUP(D2222,$J$9:$K$27,2)*$B$7/1.5</f>
        <v>873.33333333333337</v>
      </c>
    </row>
    <row r="2223" spans="1:5" x14ac:dyDescent="0.2">
      <c r="A2223" s="2">
        <f t="shared" si="103"/>
        <v>42828.24999999463</v>
      </c>
      <c r="B2223">
        <f t="shared" si="104"/>
        <v>4</v>
      </c>
      <c r="C2223">
        <f t="shared" si="105"/>
        <v>6</v>
      </c>
      <c r="D2223">
        <v>5.75</v>
      </c>
      <c r="E2223" s="10">
        <f>VLOOKUP(D2223,$J$9:$K$27,2)*$B$7/1.5</f>
        <v>0</v>
      </c>
    </row>
    <row r="2224" spans="1:5" x14ac:dyDescent="0.2">
      <c r="A2224" s="2">
        <f t="shared" si="103"/>
        <v>42828.291666661295</v>
      </c>
      <c r="B2224">
        <f t="shared" si="104"/>
        <v>4</v>
      </c>
      <c r="C2224">
        <f t="shared" si="105"/>
        <v>7</v>
      </c>
      <c r="D2224">
        <v>6.8999999999999995</v>
      </c>
      <c r="E2224" s="10">
        <f>VLOOKUP(D2224,$J$9:$K$27,2)*$B$7/1.5</f>
        <v>0</v>
      </c>
    </row>
    <row r="2225" spans="1:5" x14ac:dyDescent="0.2">
      <c r="A2225" s="2">
        <f t="shared" si="103"/>
        <v>42828.333333327959</v>
      </c>
      <c r="B2225">
        <f t="shared" si="104"/>
        <v>4</v>
      </c>
      <c r="C2225">
        <f t="shared" si="105"/>
        <v>8</v>
      </c>
      <c r="D2225">
        <v>8.0499999999999989</v>
      </c>
      <c r="E2225" s="10">
        <f>VLOOKUP(D2225,$J$9:$K$27,2)*$B$7/1.5</f>
        <v>286.66666666666669</v>
      </c>
    </row>
    <row r="2226" spans="1:5" x14ac:dyDescent="0.2">
      <c r="A2226" s="2">
        <f t="shared" si="103"/>
        <v>42828.374999994623</v>
      </c>
      <c r="B2226">
        <f t="shared" si="104"/>
        <v>4</v>
      </c>
      <c r="C2226">
        <f t="shared" si="105"/>
        <v>9</v>
      </c>
      <c r="D2226">
        <v>10.35</v>
      </c>
      <c r="E2226" s="10">
        <f>VLOOKUP(D2226,$J$9:$K$27,2)*$B$7/1.5</f>
        <v>873.33333333333337</v>
      </c>
    </row>
    <row r="2227" spans="1:5" x14ac:dyDescent="0.2">
      <c r="A2227" s="2">
        <f t="shared" si="103"/>
        <v>42828.416666661287</v>
      </c>
      <c r="B2227">
        <f t="shared" si="104"/>
        <v>4</v>
      </c>
      <c r="C2227">
        <f t="shared" si="105"/>
        <v>10</v>
      </c>
      <c r="D2227">
        <v>8.625</v>
      </c>
      <c r="E2227" s="10">
        <f>VLOOKUP(D2227,$J$9:$K$27,2)*$B$7/1.5</f>
        <v>286.66666666666669</v>
      </c>
    </row>
    <row r="2228" spans="1:5" x14ac:dyDescent="0.2">
      <c r="A2228" s="2">
        <f t="shared" si="103"/>
        <v>42828.458333327952</v>
      </c>
      <c r="B2228">
        <f t="shared" si="104"/>
        <v>4</v>
      </c>
      <c r="C2228">
        <f t="shared" si="105"/>
        <v>11</v>
      </c>
      <c r="D2228">
        <v>14.95</v>
      </c>
      <c r="E2228" s="10">
        <f>VLOOKUP(D2228,$J$9:$K$27,2)*$B$7/1.5</f>
        <v>2773.3333333333335</v>
      </c>
    </row>
    <row r="2229" spans="1:5" x14ac:dyDescent="0.2">
      <c r="A2229" s="2">
        <f t="shared" si="103"/>
        <v>42828.499999994616</v>
      </c>
      <c r="B2229">
        <f t="shared" si="104"/>
        <v>4</v>
      </c>
      <c r="C2229">
        <f t="shared" si="105"/>
        <v>12</v>
      </c>
      <c r="D2229">
        <v>12.649999999999999</v>
      </c>
      <c r="E2229" s="10">
        <f>VLOOKUP(D2229,$J$9:$K$27,2)*$B$7/1.5</f>
        <v>1666.6666666666667</v>
      </c>
    </row>
    <row r="2230" spans="1:5" x14ac:dyDescent="0.2">
      <c r="A2230" s="2">
        <f t="shared" si="103"/>
        <v>42828.54166666128</v>
      </c>
      <c r="B2230">
        <f t="shared" si="104"/>
        <v>4</v>
      </c>
      <c r="C2230">
        <f t="shared" si="105"/>
        <v>13</v>
      </c>
      <c r="D2230">
        <v>14.374999999999998</v>
      </c>
      <c r="E2230" s="10">
        <f>VLOOKUP(D2230,$J$9:$K$27,2)*$B$7/1.5</f>
        <v>1666.6666666666667</v>
      </c>
    </row>
    <row r="2231" spans="1:5" x14ac:dyDescent="0.2">
      <c r="A2231" s="2">
        <f t="shared" si="103"/>
        <v>42828.583333327944</v>
      </c>
      <c r="B2231">
        <f t="shared" si="104"/>
        <v>4</v>
      </c>
      <c r="C2231">
        <f t="shared" si="105"/>
        <v>14</v>
      </c>
      <c r="D2231">
        <v>16.099999999999998</v>
      </c>
      <c r="E2231" s="10">
        <f>VLOOKUP(D2231,$J$9:$K$27,2)*$B$7/1.5</f>
        <v>2773.3333333333335</v>
      </c>
    </row>
    <row r="2232" spans="1:5" x14ac:dyDescent="0.2">
      <c r="A2232" s="2">
        <f t="shared" si="103"/>
        <v>42828.624999994609</v>
      </c>
      <c r="B2232">
        <f t="shared" si="104"/>
        <v>4</v>
      </c>
      <c r="C2232">
        <f t="shared" si="105"/>
        <v>15</v>
      </c>
      <c r="D2232">
        <v>12.649999999999999</v>
      </c>
      <c r="E2232" s="10">
        <f>VLOOKUP(D2232,$J$9:$K$27,2)*$B$7/1.5</f>
        <v>1666.6666666666667</v>
      </c>
    </row>
    <row r="2233" spans="1:5" x14ac:dyDescent="0.2">
      <c r="A2233" s="2">
        <f t="shared" si="103"/>
        <v>42828.666666661273</v>
      </c>
      <c r="B2233">
        <f t="shared" si="104"/>
        <v>4</v>
      </c>
      <c r="C2233">
        <f t="shared" si="105"/>
        <v>16</v>
      </c>
      <c r="D2233">
        <v>13.799999999999999</v>
      </c>
      <c r="E2233" s="10">
        <f>VLOOKUP(D2233,$J$9:$K$27,2)*$B$7/1.5</f>
        <v>1666.6666666666667</v>
      </c>
    </row>
    <row r="2234" spans="1:5" x14ac:dyDescent="0.2">
      <c r="A2234" s="2">
        <f t="shared" si="103"/>
        <v>42828.708333327937</v>
      </c>
      <c r="B2234">
        <f t="shared" si="104"/>
        <v>4</v>
      </c>
      <c r="C2234">
        <f t="shared" si="105"/>
        <v>17</v>
      </c>
      <c r="D2234">
        <v>11.5</v>
      </c>
      <c r="E2234" s="10">
        <f>VLOOKUP(D2234,$J$9:$K$27,2)*$B$7/1.5</f>
        <v>873.33333333333337</v>
      </c>
    </row>
    <row r="2235" spans="1:5" x14ac:dyDescent="0.2">
      <c r="A2235" s="2">
        <f t="shared" si="103"/>
        <v>42828.749999994601</v>
      </c>
      <c r="B2235">
        <f t="shared" si="104"/>
        <v>4</v>
      </c>
      <c r="C2235">
        <f t="shared" si="105"/>
        <v>18</v>
      </c>
      <c r="D2235">
        <v>10.35</v>
      </c>
      <c r="E2235" s="10">
        <f>VLOOKUP(D2235,$J$9:$K$27,2)*$B$7/1.5</f>
        <v>873.33333333333337</v>
      </c>
    </row>
    <row r="2236" spans="1:5" x14ac:dyDescent="0.2">
      <c r="A2236" s="2">
        <f t="shared" si="103"/>
        <v>42828.791666661265</v>
      </c>
      <c r="B2236">
        <f t="shared" si="104"/>
        <v>4</v>
      </c>
      <c r="C2236">
        <f t="shared" si="105"/>
        <v>19</v>
      </c>
      <c r="D2236">
        <v>9.7749999999999986</v>
      </c>
      <c r="E2236" s="10">
        <f>VLOOKUP(D2236,$J$9:$K$27,2)*$B$7/1.5</f>
        <v>286.66666666666669</v>
      </c>
    </row>
    <row r="2237" spans="1:5" x14ac:dyDescent="0.2">
      <c r="A2237" s="2">
        <f t="shared" si="103"/>
        <v>42828.83333332793</v>
      </c>
      <c r="B2237">
        <f t="shared" si="104"/>
        <v>4</v>
      </c>
      <c r="C2237">
        <f t="shared" si="105"/>
        <v>20</v>
      </c>
      <c r="D2237">
        <v>10.35</v>
      </c>
      <c r="E2237" s="10">
        <f>VLOOKUP(D2237,$J$9:$K$27,2)*$B$7/1.5</f>
        <v>873.33333333333337</v>
      </c>
    </row>
    <row r="2238" spans="1:5" x14ac:dyDescent="0.2">
      <c r="A2238" s="2">
        <f t="shared" si="103"/>
        <v>42828.874999994594</v>
      </c>
      <c r="B2238">
        <f t="shared" si="104"/>
        <v>4</v>
      </c>
      <c r="C2238">
        <f t="shared" si="105"/>
        <v>21</v>
      </c>
      <c r="D2238">
        <v>9.1999999999999993</v>
      </c>
      <c r="E2238" s="10">
        <f>VLOOKUP(D2238,$J$9:$K$27,2)*$B$7/1.5</f>
        <v>286.66666666666669</v>
      </c>
    </row>
    <row r="2239" spans="1:5" x14ac:dyDescent="0.2">
      <c r="A2239" s="2">
        <f t="shared" si="103"/>
        <v>42828.916666661258</v>
      </c>
      <c r="B2239">
        <f t="shared" si="104"/>
        <v>4</v>
      </c>
      <c r="C2239">
        <f t="shared" si="105"/>
        <v>22</v>
      </c>
      <c r="D2239">
        <v>9.1999999999999993</v>
      </c>
      <c r="E2239" s="10">
        <f>VLOOKUP(D2239,$J$9:$K$27,2)*$B$7/1.5</f>
        <v>286.66666666666669</v>
      </c>
    </row>
    <row r="2240" spans="1:5" x14ac:dyDescent="0.2">
      <c r="A2240" s="2">
        <f t="shared" si="103"/>
        <v>42828.958333327922</v>
      </c>
      <c r="B2240">
        <f t="shared" si="104"/>
        <v>4</v>
      </c>
      <c r="C2240">
        <f t="shared" si="105"/>
        <v>23</v>
      </c>
      <c r="D2240">
        <v>8.0499999999999989</v>
      </c>
      <c r="E2240" s="10">
        <f>VLOOKUP(D2240,$J$9:$K$27,2)*$B$7/1.5</f>
        <v>286.66666666666669</v>
      </c>
    </row>
    <row r="2241" spans="1:5" x14ac:dyDescent="0.2">
      <c r="A2241" s="2">
        <f t="shared" si="103"/>
        <v>42828.999999994587</v>
      </c>
      <c r="B2241">
        <f t="shared" si="104"/>
        <v>4</v>
      </c>
      <c r="C2241">
        <f t="shared" si="105"/>
        <v>0</v>
      </c>
      <c r="D2241">
        <v>10.35</v>
      </c>
      <c r="E2241" s="10">
        <f>VLOOKUP(D2241,$J$9:$K$27,2)*$B$7/1.5</f>
        <v>873.33333333333337</v>
      </c>
    </row>
    <row r="2242" spans="1:5" x14ac:dyDescent="0.2">
      <c r="A2242" s="2">
        <f t="shared" si="103"/>
        <v>42829.041666661251</v>
      </c>
      <c r="B2242">
        <f t="shared" si="104"/>
        <v>4</v>
      </c>
      <c r="C2242">
        <f t="shared" si="105"/>
        <v>1</v>
      </c>
      <c r="D2242">
        <v>9.1999999999999993</v>
      </c>
      <c r="E2242" s="10">
        <f>VLOOKUP(D2242,$J$9:$K$27,2)*$B$7/1.5</f>
        <v>286.66666666666669</v>
      </c>
    </row>
    <row r="2243" spans="1:5" x14ac:dyDescent="0.2">
      <c r="A2243" s="2">
        <f t="shared" si="103"/>
        <v>42829.083333327915</v>
      </c>
      <c r="B2243">
        <f t="shared" si="104"/>
        <v>4</v>
      </c>
      <c r="C2243">
        <f t="shared" si="105"/>
        <v>2</v>
      </c>
      <c r="D2243">
        <v>5.75</v>
      </c>
      <c r="E2243" s="10">
        <f>VLOOKUP(D2243,$J$9:$K$27,2)*$B$7/1.5</f>
        <v>0</v>
      </c>
    </row>
    <row r="2244" spans="1:5" x14ac:dyDescent="0.2">
      <c r="A2244" s="2">
        <f t="shared" si="103"/>
        <v>42829.124999994579</v>
      </c>
      <c r="B2244">
        <f t="shared" si="104"/>
        <v>4</v>
      </c>
      <c r="C2244">
        <f t="shared" si="105"/>
        <v>3</v>
      </c>
      <c r="D2244">
        <v>6.8999999999999995</v>
      </c>
      <c r="E2244" s="10">
        <f>VLOOKUP(D2244,$J$9:$K$27,2)*$B$7/1.5</f>
        <v>0</v>
      </c>
    </row>
    <row r="2245" spans="1:5" x14ac:dyDescent="0.2">
      <c r="A2245" s="2">
        <f t="shared" si="103"/>
        <v>42829.166666661244</v>
      </c>
      <c r="B2245">
        <f t="shared" si="104"/>
        <v>4</v>
      </c>
      <c r="C2245">
        <f t="shared" si="105"/>
        <v>4</v>
      </c>
      <c r="D2245">
        <v>12.649999999999999</v>
      </c>
      <c r="E2245" s="10">
        <f>VLOOKUP(D2245,$J$9:$K$27,2)*$B$7/1.5</f>
        <v>1666.6666666666667</v>
      </c>
    </row>
    <row r="2246" spans="1:5" x14ac:dyDescent="0.2">
      <c r="A2246" s="2">
        <f t="shared" si="103"/>
        <v>42829.208333327908</v>
      </c>
      <c r="B2246">
        <f t="shared" si="104"/>
        <v>4</v>
      </c>
      <c r="C2246">
        <f t="shared" si="105"/>
        <v>5</v>
      </c>
      <c r="D2246">
        <v>23</v>
      </c>
      <c r="E2246" s="10">
        <f>VLOOKUP(D2246,$J$9:$K$27,2)*$B$7/1.5</f>
        <v>7873.333333333333</v>
      </c>
    </row>
    <row r="2247" spans="1:5" x14ac:dyDescent="0.2">
      <c r="A2247" s="2">
        <f t="shared" si="103"/>
        <v>42829.249999994572</v>
      </c>
      <c r="B2247">
        <f t="shared" si="104"/>
        <v>4</v>
      </c>
      <c r="C2247">
        <f t="shared" si="105"/>
        <v>6</v>
      </c>
      <c r="D2247">
        <v>24.15</v>
      </c>
      <c r="E2247" s="10">
        <f>VLOOKUP(D2247,$J$9:$K$27,2)*$B$7/1.5</f>
        <v>9060</v>
      </c>
    </row>
    <row r="2248" spans="1:5" x14ac:dyDescent="0.2">
      <c r="A2248" s="2">
        <f t="shared" si="103"/>
        <v>42829.291666661236</v>
      </c>
      <c r="B2248">
        <f t="shared" si="104"/>
        <v>4</v>
      </c>
      <c r="C2248">
        <f t="shared" si="105"/>
        <v>7</v>
      </c>
      <c r="D2248">
        <v>27.024999999999999</v>
      </c>
      <c r="E2248" s="10">
        <f>VLOOKUP(D2248,$J$9:$K$27,2)*$B$7/1.5</f>
        <v>9573.3333333333339</v>
      </c>
    </row>
    <row r="2249" spans="1:5" x14ac:dyDescent="0.2">
      <c r="A2249" s="2">
        <f t="shared" si="103"/>
        <v>42829.333333327901</v>
      </c>
      <c r="B2249">
        <f t="shared" si="104"/>
        <v>4</v>
      </c>
      <c r="C2249">
        <f t="shared" si="105"/>
        <v>8</v>
      </c>
      <c r="D2249">
        <v>26.45</v>
      </c>
      <c r="E2249" s="10">
        <f>VLOOKUP(D2249,$J$9:$K$27,2)*$B$7/1.5</f>
        <v>9573.3333333333339</v>
      </c>
    </row>
    <row r="2250" spans="1:5" x14ac:dyDescent="0.2">
      <c r="A2250" s="2">
        <f t="shared" si="103"/>
        <v>42829.374999994565</v>
      </c>
      <c r="B2250">
        <f t="shared" si="104"/>
        <v>4</v>
      </c>
      <c r="C2250">
        <f t="shared" si="105"/>
        <v>9</v>
      </c>
      <c r="D2250">
        <v>29.516666666666666</v>
      </c>
      <c r="E2250" s="10">
        <f>VLOOKUP(D2250,$J$9:$K$27,2)*$B$7/1.5</f>
        <v>9873.3333333333339</v>
      </c>
    </row>
    <row r="2251" spans="1:5" x14ac:dyDescent="0.2">
      <c r="A2251" s="2">
        <f t="shared" ref="A2251:A2314" si="106">A2250+1/24</f>
        <v>42829.416666661229</v>
      </c>
      <c r="B2251">
        <f t="shared" ref="B2251:B2314" si="107">MONTH(A2251)</f>
        <v>4</v>
      </c>
      <c r="C2251">
        <f t="shared" ref="C2251:C2314" si="108">HOUR(A2251)</f>
        <v>10</v>
      </c>
      <c r="D2251">
        <v>25.99</v>
      </c>
      <c r="E2251" s="10">
        <f>VLOOKUP(D2251,$J$9:$K$27,2)*$B$7/1.5</f>
        <v>9573.3333333333339</v>
      </c>
    </row>
    <row r="2252" spans="1:5" x14ac:dyDescent="0.2">
      <c r="A2252" s="2">
        <f t="shared" si="106"/>
        <v>42829.458333327893</v>
      </c>
      <c r="B2252">
        <f t="shared" si="107"/>
        <v>4</v>
      </c>
      <c r="C2252">
        <f t="shared" si="108"/>
        <v>11</v>
      </c>
      <c r="D2252">
        <v>25.299999999999997</v>
      </c>
      <c r="E2252" s="10">
        <f>VLOOKUP(D2252,$J$9:$K$27,2)*$B$7/1.5</f>
        <v>9060</v>
      </c>
    </row>
    <row r="2253" spans="1:5" x14ac:dyDescent="0.2">
      <c r="A2253" s="2">
        <f t="shared" si="106"/>
        <v>42829.499999994558</v>
      </c>
      <c r="B2253">
        <f t="shared" si="107"/>
        <v>4</v>
      </c>
      <c r="C2253">
        <f t="shared" si="108"/>
        <v>12</v>
      </c>
      <c r="D2253">
        <v>20.412499999999998</v>
      </c>
      <c r="E2253" s="10">
        <f>VLOOKUP(D2253,$J$9:$K$27,2)*$B$7/1.5</f>
        <v>6160</v>
      </c>
    </row>
    <row r="2254" spans="1:5" x14ac:dyDescent="0.2">
      <c r="A2254" s="2">
        <f t="shared" si="106"/>
        <v>42829.541666661222</v>
      </c>
      <c r="B2254">
        <f t="shared" si="107"/>
        <v>4</v>
      </c>
      <c r="C2254">
        <f t="shared" si="108"/>
        <v>13</v>
      </c>
      <c r="D2254">
        <v>20.7</v>
      </c>
      <c r="E2254" s="10">
        <f>VLOOKUP(D2254,$J$9:$K$27,2)*$B$7/1.5</f>
        <v>6160</v>
      </c>
    </row>
    <row r="2255" spans="1:5" x14ac:dyDescent="0.2">
      <c r="A2255" s="2">
        <f t="shared" si="106"/>
        <v>42829.583333327886</v>
      </c>
      <c r="B2255">
        <f t="shared" si="107"/>
        <v>4</v>
      </c>
      <c r="C2255">
        <f t="shared" si="108"/>
        <v>14</v>
      </c>
      <c r="D2255">
        <v>24.15</v>
      </c>
      <c r="E2255" s="10">
        <f>VLOOKUP(D2255,$J$9:$K$27,2)*$B$7/1.5</f>
        <v>9060</v>
      </c>
    </row>
    <row r="2256" spans="1:5" x14ac:dyDescent="0.2">
      <c r="A2256" s="2">
        <f t="shared" si="106"/>
        <v>42829.62499999455</v>
      </c>
      <c r="B2256">
        <f t="shared" si="107"/>
        <v>4</v>
      </c>
      <c r="C2256">
        <f t="shared" si="108"/>
        <v>15</v>
      </c>
      <c r="D2256">
        <v>24.15</v>
      </c>
      <c r="E2256" s="10">
        <f>VLOOKUP(D2256,$J$9:$K$27,2)*$B$7/1.5</f>
        <v>9060</v>
      </c>
    </row>
    <row r="2257" spans="1:5" x14ac:dyDescent="0.2">
      <c r="A2257" s="2">
        <f t="shared" si="106"/>
        <v>42829.666666661215</v>
      </c>
      <c r="B2257">
        <f t="shared" si="107"/>
        <v>4</v>
      </c>
      <c r="C2257">
        <f t="shared" si="108"/>
        <v>16</v>
      </c>
      <c r="D2257">
        <v>20.7</v>
      </c>
      <c r="E2257" s="10">
        <f>VLOOKUP(D2257,$J$9:$K$27,2)*$B$7/1.5</f>
        <v>6160</v>
      </c>
    </row>
    <row r="2258" spans="1:5" x14ac:dyDescent="0.2">
      <c r="A2258" s="2">
        <f t="shared" si="106"/>
        <v>42829.708333327879</v>
      </c>
      <c r="B2258">
        <f t="shared" si="107"/>
        <v>4</v>
      </c>
      <c r="C2258">
        <f t="shared" si="108"/>
        <v>17</v>
      </c>
      <c r="D2258">
        <v>24.15</v>
      </c>
      <c r="E2258" s="10">
        <f>VLOOKUP(D2258,$J$9:$K$27,2)*$B$7/1.5</f>
        <v>9060</v>
      </c>
    </row>
    <row r="2259" spans="1:5" x14ac:dyDescent="0.2">
      <c r="A2259" s="2">
        <f t="shared" si="106"/>
        <v>42829.749999994543</v>
      </c>
      <c r="B2259">
        <f t="shared" si="107"/>
        <v>4</v>
      </c>
      <c r="C2259">
        <f t="shared" si="108"/>
        <v>18</v>
      </c>
      <c r="D2259">
        <v>23.574999999999999</v>
      </c>
      <c r="E2259" s="10">
        <f>VLOOKUP(D2259,$J$9:$K$27,2)*$B$7/1.5</f>
        <v>9060</v>
      </c>
    </row>
    <row r="2260" spans="1:5" x14ac:dyDescent="0.2">
      <c r="A2260" s="2">
        <f t="shared" si="106"/>
        <v>42829.791666661207</v>
      </c>
      <c r="B2260">
        <f t="shared" si="107"/>
        <v>4</v>
      </c>
      <c r="C2260">
        <f t="shared" si="108"/>
        <v>19</v>
      </c>
      <c r="D2260">
        <v>21.849999999999998</v>
      </c>
      <c r="E2260" s="10">
        <f>VLOOKUP(D2260,$J$9:$K$27,2)*$B$7/1.5</f>
        <v>7873.333333333333</v>
      </c>
    </row>
    <row r="2261" spans="1:5" x14ac:dyDescent="0.2">
      <c r="A2261" s="2">
        <f t="shared" si="106"/>
        <v>42829.833333327872</v>
      </c>
      <c r="B2261">
        <f t="shared" si="107"/>
        <v>4</v>
      </c>
      <c r="C2261">
        <f t="shared" si="108"/>
        <v>20</v>
      </c>
      <c r="D2261">
        <v>17.25</v>
      </c>
      <c r="E2261" s="10">
        <f>VLOOKUP(D2261,$J$9:$K$27,2)*$B$7/1.5</f>
        <v>4266.666666666667</v>
      </c>
    </row>
    <row r="2262" spans="1:5" x14ac:dyDescent="0.2">
      <c r="A2262" s="2">
        <f t="shared" si="106"/>
        <v>42829.874999994536</v>
      </c>
      <c r="B2262">
        <f t="shared" si="107"/>
        <v>4</v>
      </c>
      <c r="C2262">
        <f t="shared" si="108"/>
        <v>21</v>
      </c>
      <c r="D2262">
        <v>10.35</v>
      </c>
      <c r="E2262" s="10">
        <f>VLOOKUP(D2262,$J$9:$K$27,2)*$B$7/1.5</f>
        <v>873.33333333333337</v>
      </c>
    </row>
    <row r="2263" spans="1:5" x14ac:dyDescent="0.2">
      <c r="A2263" s="2">
        <f t="shared" si="106"/>
        <v>42829.9166666612</v>
      </c>
      <c r="B2263">
        <f t="shared" si="107"/>
        <v>4</v>
      </c>
      <c r="C2263">
        <f t="shared" si="108"/>
        <v>22</v>
      </c>
      <c r="D2263">
        <v>12.879999999999999</v>
      </c>
      <c r="E2263" s="10">
        <f>VLOOKUP(D2263,$J$9:$K$27,2)*$B$7/1.5</f>
        <v>1666.6666666666667</v>
      </c>
    </row>
    <row r="2264" spans="1:5" x14ac:dyDescent="0.2">
      <c r="A2264" s="2">
        <f t="shared" si="106"/>
        <v>42829.958333327864</v>
      </c>
      <c r="B2264">
        <f t="shared" si="107"/>
        <v>4</v>
      </c>
      <c r="C2264">
        <f t="shared" si="108"/>
        <v>23</v>
      </c>
      <c r="D2264">
        <v>12.649999999999999</v>
      </c>
      <c r="E2264" s="10">
        <f>VLOOKUP(D2264,$J$9:$K$27,2)*$B$7/1.5</f>
        <v>1666.6666666666667</v>
      </c>
    </row>
    <row r="2265" spans="1:5" x14ac:dyDescent="0.2">
      <c r="A2265" s="2">
        <f t="shared" si="106"/>
        <v>42829.999999994528</v>
      </c>
      <c r="B2265">
        <f t="shared" si="107"/>
        <v>4</v>
      </c>
      <c r="C2265">
        <f t="shared" si="108"/>
        <v>0</v>
      </c>
      <c r="D2265">
        <v>10.35</v>
      </c>
      <c r="E2265" s="10">
        <f>VLOOKUP(D2265,$J$9:$K$27,2)*$B$7/1.5</f>
        <v>873.33333333333337</v>
      </c>
    </row>
    <row r="2266" spans="1:5" x14ac:dyDescent="0.2">
      <c r="A2266" s="2">
        <f t="shared" si="106"/>
        <v>42830.041666661193</v>
      </c>
      <c r="B2266">
        <f t="shared" si="107"/>
        <v>4</v>
      </c>
      <c r="C2266">
        <f t="shared" si="108"/>
        <v>1</v>
      </c>
      <c r="D2266">
        <v>11.5</v>
      </c>
      <c r="E2266" s="10">
        <f>VLOOKUP(D2266,$J$9:$K$27,2)*$B$7/1.5</f>
        <v>873.33333333333337</v>
      </c>
    </row>
    <row r="2267" spans="1:5" x14ac:dyDescent="0.2">
      <c r="A2267" s="2">
        <f t="shared" si="106"/>
        <v>42830.083333327857</v>
      </c>
      <c r="B2267">
        <f t="shared" si="107"/>
        <v>4</v>
      </c>
      <c r="C2267">
        <f t="shared" si="108"/>
        <v>2</v>
      </c>
      <c r="D2267">
        <v>10.35</v>
      </c>
      <c r="E2267" s="10">
        <f>VLOOKUP(D2267,$J$9:$K$27,2)*$B$7/1.5</f>
        <v>873.33333333333337</v>
      </c>
    </row>
    <row r="2268" spans="1:5" x14ac:dyDescent="0.2">
      <c r="A2268" s="2">
        <f t="shared" si="106"/>
        <v>42830.124999994521</v>
      </c>
      <c r="B2268">
        <f t="shared" si="107"/>
        <v>4</v>
      </c>
      <c r="C2268">
        <f t="shared" si="108"/>
        <v>3</v>
      </c>
      <c r="D2268">
        <v>12.649999999999999</v>
      </c>
      <c r="E2268" s="10">
        <f>VLOOKUP(D2268,$J$9:$K$27,2)*$B$7/1.5</f>
        <v>1666.6666666666667</v>
      </c>
    </row>
    <row r="2269" spans="1:5" x14ac:dyDescent="0.2">
      <c r="A2269" s="2">
        <f t="shared" si="106"/>
        <v>42830.166666661185</v>
      </c>
      <c r="B2269">
        <f t="shared" si="107"/>
        <v>4</v>
      </c>
      <c r="C2269">
        <f t="shared" si="108"/>
        <v>4</v>
      </c>
      <c r="D2269">
        <v>12.649999999999999</v>
      </c>
      <c r="E2269" s="10">
        <f>VLOOKUP(D2269,$J$9:$K$27,2)*$B$7/1.5</f>
        <v>1666.6666666666667</v>
      </c>
    </row>
    <row r="2270" spans="1:5" x14ac:dyDescent="0.2">
      <c r="A2270" s="2">
        <f t="shared" si="106"/>
        <v>42830.20833332785</v>
      </c>
      <c r="B2270">
        <f t="shared" si="107"/>
        <v>4</v>
      </c>
      <c r="C2270">
        <f t="shared" si="108"/>
        <v>5</v>
      </c>
      <c r="D2270">
        <v>12.649999999999999</v>
      </c>
      <c r="E2270" s="10">
        <f>VLOOKUP(D2270,$J$9:$K$27,2)*$B$7/1.5</f>
        <v>1666.6666666666667</v>
      </c>
    </row>
    <row r="2271" spans="1:5" x14ac:dyDescent="0.2">
      <c r="A2271" s="2">
        <f t="shared" si="106"/>
        <v>42830.249999994514</v>
      </c>
      <c r="B2271">
        <f t="shared" si="107"/>
        <v>4</v>
      </c>
      <c r="C2271">
        <f t="shared" si="108"/>
        <v>6</v>
      </c>
      <c r="D2271">
        <v>9.1999999999999993</v>
      </c>
      <c r="E2271" s="10">
        <f>VLOOKUP(D2271,$J$9:$K$27,2)*$B$7/1.5</f>
        <v>286.66666666666669</v>
      </c>
    </row>
    <row r="2272" spans="1:5" x14ac:dyDescent="0.2">
      <c r="A2272" s="2">
        <f t="shared" si="106"/>
        <v>42830.291666661178</v>
      </c>
      <c r="B2272">
        <f t="shared" si="107"/>
        <v>4</v>
      </c>
      <c r="C2272">
        <f t="shared" si="108"/>
        <v>7</v>
      </c>
      <c r="D2272">
        <v>9.1999999999999993</v>
      </c>
      <c r="E2272" s="10">
        <f>VLOOKUP(D2272,$J$9:$K$27,2)*$B$7/1.5</f>
        <v>286.66666666666669</v>
      </c>
    </row>
    <row r="2273" spans="1:5" x14ac:dyDescent="0.2">
      <c r="A2273" s="2">
        <f t="shared" si="106"/>
        <v>42830.333333327842</v>
      </c>
      <c r="B2273">
        <f t="shared" si="107"/>
        <v>4</v>
      </c>
      <c r="C2273">
        <f t="shared" si="108"/>
        <v>8</v>
      </c>
      <c r="D2273">
        <v>6.8999999999999995</v>
      </c>
      <c r="E2273" s="10">
        <f>VLOOKUP(D2273,$J$9:$K$27,2)*$B$7/1.5</f>
        <v>0</v>
      </c>
    </row>
    <row r="2274" spans="1:5" x14ac:dyDescent="0.2">
      <c r="A2274" s="2">
        <f t="shared" si="106"/>
        <v>42830.374999994507</v>
      </c>
      <c r="B2274">
        <f t="shared" si="107"/>
        <v>4</v>
      </c>
      <c r="C2274">
        <f t="shared" si="108"/>
        <v>9</v>
      </c>
      <c r="D2274">
        <v>9.1999999999999993</v>
      </c>
      <c r="E2274" s="10">
        <f>VLOOKUP(D2274,$J$9:$K$27,2)*$B$7/1.5</f>
        <v>286.66666666666669</v>
      </c>
    </row>
    <row r="2275" spans="1:5" x14ac:dyDescent="0.2">
      <c r="A2275" s="2">
        <f t="shared" si="106"/>
        <v>42830.416666661171</v>
      </c>
      <c r="B2275">
        <f t="shared" si="107"/>
        <v>4</v>
      </c>
      <c r="C2275">
        <f t="shared" si="108"/>
        <v>10</v>
      </c>
      <c r="D2275">
        <v>8.0499999999999989</v>
      </c>
      <c r="E2275" s="10">
        <f>VLOOKUP(D2275,$J$9:$K$27,2)*$B$7/1.5</f>
        <v>286.66666666666669</v>
      </c>
    </row>
    <row r="2276" spans="1:5" x14ac:dyDescent="0.2">
      <c r="A2276" s="2">
        <f t="shared" si="106"/>
        <v>42830.458333327835</v>
      </c>
      <c r="B2276">
        <f t="shared" si="107"/>
        <v>4</v>
      </c>
      <c r="C2276">
        <f t="shared" si="108"/>
        <v>11</v>
      </c>
      <c r="D2276">
        <v>9.1999999999999993</v>
      </c>
      <c r="E2276" s="10">
        <f>VLOOKUP(D2276,$J$9:$K$27,2)*$B$7/1.5</f>
        <v>286.66666666666669</v>
      </c>
    </row>
    <row r="2277" spans="1:5" x14ac:dyDescent="0.2">
      <c r="A2277" s="2">
        <f t="shared" si="106"/>
        <v>42830.499999994499</v>
      </c>
      <c r="B2277">
        <f t="shared" si="107"/>
        <v>4</v>
      </c>
      <c r="C2277">
        <f t="shared" si="108"/>
        <v>12</v>
      </c>
      <c r="D2277">
        <v>10.35</v>
      </c>
      <c r="E2277" s="10">
        <f>VLOOKUP(D2277,$J$9:$K$27,2)*$B$7/1.5</f>
        <v>873.33333333333337</v>
      </c>
    </row>
    <row r="2278" spans="1:5" x14ac:dyDescent="0.2">
      <c r="A2278" s="2">
        <f t="shared" si="106"/>
        <v>42830.541666661164</v>
      </c>
      <c r="B2278">
        <f t="shared" si="107"/>
        <v>4</v>
      </c>
      <c r="C2278">
        <f t="shared" si="108"/>
        <v>13</v>
      </c>
      <c r="D2278">
        <v>10.733333333333333</v>
      </c>
      <c r="E2278" s="10">
        <f>VLOOKUP(D2278,$J$9:$K$27,2)*$B$7/1.5</f>
        <v>873.33333333333337</v>
      </c>
    </row>
    <row r="2279" spans="1:5" x14ac:dyDescent="0.2">
      <c r="A2279" s="2">
        <f t="shared" si="106"/>
        <v>42830.583333327828</v>
      </c>
      <c r="B2279">
        <f t="shared" si="107"/>
        <v>4</v>
      </c>
      <c r="C2279">
        <f t="shared" si="108"/>
        <v>14</v>
      </c>
      <c r="D2279">
        <v>10.35</v>
      </c>
      <c r="E2279" s="10">
        <f>VLOOKUP(D2279,$J$9:$K$27,2)*$B$7/1.5</f>
        <v>873.33333333333337</v>
      </c>
    </row>
    <row r="2280" spans="1:5" x14ac:dyDescent="0.2">
      <c r="A2280" s="2">
        <f t="shared" si="106"/>
        <v>42830.624999994492</v>
      </c>
      <c r="B2280">
        <f t="shared" si="107"/>
        <v>4</v>
      </c>
      <c r="C2280">
        <f t="shared" si="108"/>
        <v>15</v>
      </c>
      <c r="D2280">
        <v>10.35</v>
      </c>
      <c r="E2280" s="10">
        <f>VLOOKUP(D2280,$J$9:$K$27,2)*$B$7/1.5</f>
        <v>873.33333333333337</v>
      </c>
    </row>
    <row r="2281" spans="1:5" x14ac:dyDescent="0.2">
      <c r="A2281" s="2">
        <f t="shared" si="106"/>
        <v>42830.666666661156</v>
      </c>
      <c r="B2281">
        <f t="shared" si="107"/>
        <v>4</v>
      </c>
      <c r="C2281">
        <f t="shared" si="108"/>
        <v>16</v>
      </c>
      <c r="D2281">
        <v>10.924999999999999</v>
      </c>
      <c r="E2281" s="10">
        <f>VLOOKUP(D2281,$J$9:$K$27,2)*$B$7/1.5</f>
        <v>873.33333333333337</v>
      </c>
    </row>
    <row r="2282" spans="1:5" x14ac:dyDescent="0.2">
      <c r="A2282" s="2">
        <f t="shared" si="106"/>
        <v>42830.708333327821</v>
      </c>
      <c r="B2282">
        <f t="shared" si="107"/>
        <v>4</v>
      </c>
      <c r="C2282">
        <f t="shared" si="108"/>
        <v>17</v>
      </c>
      <c r="D2282">
        <v>9.1999999999999993</v>
      </c>
      <c r="E2282" s="10">
        <f>VLOOKUP(D2282,$J$9:$K$27,2)*$B$7/1.5</f>
        <v>286.66666666666669</v>
      </c>
    </row>
    <row r="2283" spans="1:5" x14ac:dyDescent="0.2">
      <c r="A2283" s="2">
        <f t="shared" si="106"/>
        <v>42830.749999994485</v>
      </c>
      <c r="B2283">
        <f t="shared" si="107"/>
        <v>4</v>
      </c>
      <c r="C2283">
        <f t="shared" si="108"/>
        <v>18</v>
      </c>
      <c r="D2283">
        <v>6.8999999999999995</v>
      </c>
      <c r="E2283" s="10">
        <f>VLOOKUP(D2283,$J$9:$K$27,2)*$B$7/1.5</f>
        <v>0</v>
      </c>
    </row>
    <row r="2284" spans="1:5" x14ac:dyDescent="0.2">
      <c r="A2284" s="2">
        <f t="shared" si="106"/>
        <v>42830.791666661149</v>
      </c>
      <c r="B2284">
        <f t="shared" si="107"/>
        <v>4</v>
      </c>
      <c r="C2284">
        <f t="shared" si="108"/>
        <v>19</v>
      </c>
      <c r="D2284">
        <v>8.0499999999999989</v>
      </c>
      <c r="E2284" s="10">
        <f>VLOOKUP(D2284,$J$9:$K$27,2)*$B$7/1.5</f>
        <v>286.66666666666669</v>
      </c>
    </row>
    <row r="2285" spans="1:5" x14ac:dyDescent="0.2">
      <c r="A2285" s="2">
        <f t="shared" si="106"/>
        <v>42830.833333327813</v>
      </c>
      <c r="B2285">
        <f t="shared" si="107"/>
        <v>4</v>
      </c>
      <c r="C2285">
        <f t="shared" si="108"/>
        <v>20</v>
      </c>
      <c r="D2285">
        <v>10.35</v>
      </c>
      <c r="E2285" s="10">
        <f>VLOOKUP(D2285,$J$9:$K$27,2)*$B$7/1.5</f>
        <v>873.33333333333337</v>
      </c>
    </row>
    <row r="2286" spans="1:5" x14ac:dyDescent="0.2">
      <c r="A2286" s="2">
        <f t="shared" si="106"/>
        <v>42830.874999994478</v>
      </c>
      <c r="B2286">
        <f t="shared" si="107"/>
        <v>4</v>
      </c>
      <c r="C2286">
        <f t="shared" si="108"/>
        <v>21</v>
      </c>
      <c r="D2286">
        <v>3.4499999999999997</v>
      </c>
      <c r="E2286" s="10">
        <f>VLOOKUP(D2286,$J$9:$K$27,2)*$B$7/1.5</f>
        <v>0</v>
      </c>
    </row>
    <row r="2287" spans="1:5" x14ac:dyDescent="0.2">
      <c r="A2287" s="2">
        <f t="shared" si="106"/>
        <v>42830.916666661142</v>
      </c>
      <c r="B2287">
        <f t="shared" si="107"/>
        <v>4</v>
      </c>
      <c r="C2287">
        <f t="shared" si="108"/>
        <v>22</v>
      </c>
      <c r="D2287">
        <v>1.7249999999999999</v>
      </c>
      <c r="E2287" s="10">
        <f>VLOOKUP(D2287,$J$9:$K$27,2)*$B$7/1.5</f>
        <v>0</v>
      </c>
    </row>
    <row r="2288" spans="1:5" x14ac:dyDescent="0.2">
      <c r="A2288" s="2">
        <f t="shared" si="106"/>
        <v>42830.958333327806</v>
      </c>
      <c r="B2288">
        <f t="shared" si="107"/>
        <v>4</v>
      </c>
      <c r="C2288">
        <f t="shared" si="108"/>
        <v>23</v>
      </c>
      <c r="D2288">
        <v>6.8999999999999995</v>
      </c>
      <c r="E2288" s="10">
        <f>VLOOKUP(D2288,$J$9:$K$27,2)*$B$7/1.5</f>
        <v>0</v>
      </c>
    </row>
    <row r="2289" spans="1:5" x14ac:dyDescent="0.2">
      <c r="A2289" s="2">
        <f t="shared" si="106"/>
        <v>42830.99999999447</v>
      </c>
      <c r="B2289">
        <f t="shared" si="107"/>
        <v>4</v>
      </c>
      <c r="C2289">
        <f t="shared" si="108"/>
        <v>0</v>
      </c>
      <c r="D2289">
        <v>11.5</v>
      </c>
      <c r="E2289" s="10">
        <f>VLOOKUP(D2289,$J$9:$K$27,2)*$B$7/1.5</f>
        <v>873.33333333333337</v>
      </c>
    </row>
    <row r="2290" spans="1:5" x14ac:dyDescent="0.2">
      <c r="A2290" s="2">
        <f t="shared" si="106"/>
        <v>42831.041666661135</v>
      </c>
      <c r="B2290">
        <f t="shared" si="107"/>
        <v>4</v>
      </c>
      <c r="C2290">
        <f t="shared" si="108"/>
        <v>1</v>
      </c>
      <c r="D2290">
        <v>12.074999999999999</v>
      </c>
      <c r="E2290" s="10">
        <f>VLOOKUP(D2290,$J$9:$K$27,2)*$B$7/1.5</f>
        <v>873.33333333333337</v>
      </c>
    </row>
    <row r="2291" spans="1:5" x14ac:dyDescent="0.2">
      <c r="A2291" s="2">
        <f t="shared" si="106"/>
        <v>42831.083333327799</v>
      </c>
      <c r="B2291">
        <f t="shared" si="107"/>
        <v>4</v>
      </c>
      <c r="C2291">
        <f t="shared" si="108"/>
        <v>2</v>
      </c>
      <c r="D2291">
        <v>13.799999999999999</v>
      </c>
      <c r="E2291" s="10">
        <f>VLOOKUP(D2291,$J$9:$K$27,2)*$B$7/1.5</f>
        <v>1666.6666666666667</v>
      </c>
    </row>
    <row r="2292" spans="1:5" x14ac:dyDescent="0.2">
      <c r="A2292" s="2">
        <f t="shared" si="106"/>
        <v>42831.124999994463</v>
      </c>
      <c r="B2292">
        <f t="shared" si="107"/>
        <v>4</v>
      </c>
      <c r="C2292">
        <f t="shared" si="108"/>
        <v>3</v>
      </c>
      <c r="D2292">
        <v>10.35</v>
      </c>
      <c r="E2292" s="10">
        <f>VLOOKUP(D2292,$J$9:$K$27,2)*$B$7/1.5</f>
        <v>873.33333333333337</v>
      </c>
    </row>
    <row r="2293" spans="1:5" x14ac:dyDescent="0.2">
      <c r="A2293" s="2">
        <f t="shared" si="106"/>
        <v>42831.166666661127</v>
      </c>
      <c r="B2293">
        <f t="shared" si="107"/>
        <v>4</v>
      </c>
      <c r="C2293">
        <f t="shared" si="108"/>
        <v>4</v>
      </c>
      <c r="D2293">
        <v>10.924999999999999</v>
      </c>
      <c r="E2293" s="10">
        <f>VLOOKUP(D2293,$J$9:$K$27,2)*$B$7/1.5</f>
        <v>873.33333333333337</v>
      </c>
    </row>
    <row r="2294" spans="1:5" x14ac:dyDescent="0.2">
      <c r="A2294" s="2">
        <f t="shared" si="106"/>
        <v>42831.208333327791</v>
      </c>
      <c r="B2294">
        <f t="shared" si="107"/>
        <v>4</v>
      </c>
      <c r="C2294">
        <f t="shared" si="108"/>
        <v>5</v>
      </c>
      <c r="D2294">
        <v>12.649999999999999</v>
      </c>
      <c r="E2294" s="10">
        <f>VLOOKUP(D2294,$J$9:$K$27,2)*$B$7/1.5</f>
        <v>1666.6666666666667</v>
      </c>
    </row>
    <row r="2295" spans="1:5" x14ac:dyDescent="0.2">
      <c r="A2295" s="2">
        <f t="shared" si="106"/>
        <v>42831.249999994456</v>
      </c>
      <c r="B2295">
        <f t="shared" si="107"/>
        <v>4</v>
      </c>
      <c r="C2295">
        <f t="shared" si="108"/>
        <v>6</v>
      </c>
      <c r="D2295">
        <v>16.387499999999999</v>
      </c>
      <c r="E2295" s="10">
        <f>VLOOKUP(D2295,$J$9:$K$27,2)*$B$7/1.5</f>
        <v>2773.3333333333335</v>
      </c>
    </row>
    <row r="2296" spans="1:5" x14ac:dyDescent="0.2">
      <c r="A2296" s="2">
        <f t="shared" si="106"/>
        <v>42831.29166666112</v>
      </c>
      <c r="B2296">
        <f t="shared" si="107"/>
        <v>4</v>
      </c>
      <c r="C2296">
        <f t="shared" si="108"/>
        <v>7</v>
      </c>
      <c r="D2296">
        <v>15.812499999999998</v>
      </c>
      <c r="E2296" s="10">
        <f>VLOOKUP(D2296,$J$9:$K$27,2)*$B$7/1.5</f>
        <v>2773.3333333333335</v>
      </c>
    </row>
    <row r="2297" spans="1:5" x14ac:dyDescent="0.2">
      <c r="A2297" s="2">
        <f t="shared" si="106"/>
        <v>42831.333333327784</v>
      </c>
      <c r="B2297">
        <f t="shared" si="107"/>
        <v>4</v>
      </c>
      <c r="C2297">
        <f t="shared" si="108"/>
        <v>8</v>
      </c>
      <c r="D2297">
        <v>16.099999999999998</v>
      </c>
      <c r="E2297" s="10">
        <f>VLOOKUP(D2297,$J$9:$K$27,2)*$B$7/1.5</f>
        <v>2773.3333333333335</v>
      </c>
    </row>
    <row r="2298" spans="1:5" x14ac:dyDescent="0.2">
      <c r="A2298" s="2">
        <f t="shared" si="106"/>
        <v>42831.374999994448</v>
      </c>
      <c r="B2298">
        <f t="shared" si="107"/>
        <v>4</v>
      </c>
      <c r="C2298">
        <f t="shared" si="108"/>
        <v>9</v>
      </c>
      <c r="D2298">
        <v>16.674999999999997</v>
      </c>
      <c r="E2298" s="10">
        <f>VLOOKUP(D2298,$J$9:$K$27,2)*$B$7/1.5</f>
        <v>2773.3333333333335</v>
      </c>
    </row>
    <row r="2299" spans="1:5" x14ac:dyDescent="0.2">
      <c r="A2299" s="2">
        <f t="shared" si="106"/>
        <v>42831.416666661113</v>
      </c>
      <c r="B2299">
        <f t="shared" si="107"/>
        <v>4</v>
      </c>
      <c r="C2299">
        <f t="shared" si="108"/>
        <v>10</v>
      </c>
      <c r="D2299">
        <v>17.537499999999998</v>
      </c>
      <c r="E2299" s="10">
        <f>VLOOKUP(D2299,$J$9:$K$27,2)*$B$7/1.5</f>
        <v>4266.666666666667</v>
      </c>
    </row>
    <row r="2300" spans="1:5" x14ac:dyDescent="0.2">
      <c r="A2300" s="2">
        <f t="shared" si="106"/>
        <v>42831.458333327777</v>
      </c>
      <c r="B2300">
        <f t="shared" si="107"/>
        <v>4</v>
      </c>
      <c r="C2300">
        <f t="shared" si="108"/>
        <v>11</v>
      </c>
      <c r="D2300">
        <v>18.399999999999999</v>
      </c>
      <c r="E2300" s="10">
        <f>VLOOKUP(D2300,$J$9:$K$27,2)*$B$7/1.5</f>
        <v>4266.666666666667</v>
      </c>
    </row>
    <row r="2301" spans="1:5" x14ac:dyDescent="0.2">
      <c r="A2301" s="2">
        <f t="shared" si="106"/>
        <v>42831.499999994441</v>
      </c>
      <c r="B2301">
        <f t="shared" si="107"/>
        <v>4</v>
      </c>
      <c r="C2301">
        <f t="shared" si="108"/>
        <v>12</v>
      </c>
      <c r="D2301">
        <v>18.974999999999998</v>
      </c>
      <c r="E2301" s="10">
        <f>VLOOKUP(D2301,$J$9:$K$27,2)*$B$7/1.5</f>
        <v>4266.666666666667</v>
      </c>
    </row>
    <row r="2302" spans="1:5" x14ac:dyDescent="0.2">
      <c r="A2302" s="2">
        <f t="shared" si="106"/>
        <v>42831.541666661105</v>
      </c>
      <c r="B2302">
        <f t="shared" si="107"/>
        <v>4</v>
      </c>
      <c r="C2302">
        <f t="shared" si="108"/>
        <v>13</v>
      </c>
      <c r="D2302">
        <v>18.974999999999998</v>
      </c>
      <c r="E2302" s="10">
        <f>VLOOKUP(D2302,$J$9:$K$27,2)*$B$7/1.5</f>
        <v>4266.666666666667</v>
      </c>
    </row>
    <row r="2303" spans="1:5" x14ac:dyDescent="0.2">
      <c r="A2303" s="2">
        <f t="shared" si="106"/>
        <v>42831.58333332777</v>
      </c>
      <c r="B2303">
        <f t="shared" si="107"/>
        <v>4</v>
      </c>
      <c r="C2303">
        <f t="shared" si="108"/>
        <v>14</v>
      </c>
      <c r="D2303">
        <v>20.125</v>
      </c>
      <c r="E2303" s="10">
        <f>VLOOKUP(D2303,$J$9:$K$27,2)*$B$7/1.5</f>
        <v>6160</v>
      </c>
    </row>
    <row r="2304" spans="1:5" x14ac:dyDescent="0.2">
      <c r="A2304" s="2">
        <f t="shared" si="106"/>
        <v>42831.624999994434</v>
      </c>
      <c r="B2304">
        <f t="shared" si="107"/>
        <v>4</v>
      </c>
      <c r="C2304">
        <f t="shared" si="108"/>
        <v>15</v>
      </c>
      <c r="D2304">
        <v>18.399999999999999</v>
      </c>
      <c r="E2304" s="10">
        <f>VLOOKUP(D2304,$J$9:$K$27,2)*$B$7/1.5</f>
        <v>4266.666666666667</v>
      </c>
    </row>
    <row r="2305" spans="1:5" x14ac:dyDescent="0.2">
      <c r="A2305" s="2">
        <f t="shared" si="106"/>
        <v>42831.666666661098</v>
      </c>
      <c r="B2305">
        <f t="shared" si="107"/>
        <v>4</v>
      </c>
      <c r="C2305">
        <f t="shared" si="108"/>
        <v>16</v>
      </c>
      <c r="D2305">
        <v>19.549999999999997</v>
      </c>
      <c r="E2305" s="10">
        <f>VLOOKUP(D2305,$J$9:$K$27,2)*$B$7/1.5</f>
        <v>6160</v>
      </c>
    </row>
    <row r="2306" spans="1:5" x14ac:dyDescent="0.2">
      <c r="A2306" s="2">
        <f t="shared" si="106"/>
        <v>42831.708333327762</v>
      </c>
      <c r="B2306">
        <f t="shared" si="107"/>
        <v>4</v>
      </c>
      <c r="C2306">
        <f t="shared" si="108"/>
        <v>17</v>
      </c>
      <c r="D2306">
        <v>19.549999999999997</v>
      </c>
      <c r="E2306" s="10">
        <f>VLOOKUP(D2306,$J$9:$K$27,2)*$B$7/1.5</f>
        <v>6160</v>
      </c>
    </row>
    <row r="2307" spans="1:5" x14ac:dyDescent="0.2">
      <c r="A2307" s="2">
        <f t="shared" si="106"/>
        <v>42831.749999994427</v>
      </c>
      <c r="B2307">
        <f t="shared" si="107"/>
        <v>4</v>
      </c>
      <c r="C2307">
        <f t="shared" si="108"/>
        <v>18</v>
      </c>
      <c r="D2307">
        <v>24.437499999999996</v>
      </c>
      <c r="E2307" s="10">
        <f>VLOOKUP(D2307,$J$9:$K$27,2)*$B$7/1.5</f>
        <v>9060</v>
      </c>
    </row>
    <row r="2308" spans="1:5" x14ac:dyDescent="0.2">
      <c r="A2308" s="2">
        <f t="shared" si="106"/>
        <v>42831.791666661091</v>
      </c>
      <c r="B2308">
        <f t="shared" si="107"/>
        <v>4</v>
      </c>
      <c r="C2308">
        <f t="shared" si="108"/>
        <v>19</v>
      </c>
      <c r="D2308">
        <v>26.162499999999998</v>
      </c>
      <c r="E2308" s="10">
        <f>VLOOKUP(D2308,$J$9:$K$27,2)*$B$7/1.5</f>
        <v>9573.3333333333339</v>
      </c>
    </row>
    <row r="2309" spans="1:5" x14ac:dyDescent="0.2">
      <c r="A2309" s="2">
        <f t="shared" si="106"/>
        <v>42831.833333327755</v>
      </c>
      <c r="B2309">
        <f t="shared" si="107"/>
        <v>4</v>
      </c>
      <c r="C2309">
        <f t="shared" si="108"/>
        <v>20</v>
      </c>
      <c r="D2309">
        <v>8.0499999999999989</v>
      </c>
      <c r="E2309" s="10">
        <f>VLOOKUP(D2309,$J$9:$K$27,2)*$B$7/1.5</f>
        <v>286.66666666666669</v>
      </c>
    </row>
    <row r="2310" spans="1:5" x14ac:dyDescent="0.2">
      <c r="A2310" s="2">
        <f t="shared" si="106"/>
        <v>42831.874999994419</v>
      </c>
      <c r="B2310">
        <f t="shared" si="107"/>
        <v>4</v>
      </c>
      <c r="C2310">
        <f t="shared" si="108"/>
        <v>21</v>
      </c>
      <c r="D2310">
        <v>6.5166666666666666</v>
      </c>
      <c r="E2310" s="10">
        <f>VLOOKUP(D2310,$J$9:$K$27,2)*$B$7/1.5</f>
        <v>0</v>
      </c>
    </row>
    <row r="2311" spans="1:5" x14ac:dyDescent="0.2">
      <c r="A2311" s="2">
        <f t="shared" si="106"/>
        <v>42831.916666661084</v>
      </c>
      <c r="B2311">
        <f t="shared" si="107"/>
        <v>4</v>
      </c>
      <c r="C2311">
        <f t="shared" si="108"/>
        <v>22</v>
      </c>
      <c r="D2311">
        <v>16.866666666666664</v>
      </c>
      <c r="E2311" s="10">
        <f>VLOOKUP(D2311,$J$9:$K$27,2)*$B$7/1.5</f>
        <v>4266.666666666667</v>
      </c>
    </row>
    <row r="2312" spans="1:5" x14ac:dyDescent="0.2">
      <c r="A2312" s="2">
        <f t="shared" si="106"/>
        <v>42831.958333327748</v>
      </c>
      <c r="B2312">
        <f t="shared" si="107"/>
        <v>4</v>
      </c>
      <c r="C2312">
        <f t="shared" si="108"/>
        <v>23</v>
      </c>
      <c r="D2312">
        <v>19.549999999999997</v>
      </c>
      <c r="E2312" s="10">
        <f>VLOOKUP(D2312,$J$9:$K$27,2)*$B$7/1.5</f>
        <v>6160</v>
      </c>
    </row>
    <row r="2313" spans="1:5" x14ac:dyDescent="0.2">
      <c r="A2313" s="2">
        <f t="shared" si="106"/>
        <v>42831.999999994412</v>
      </c>
      <c r="B2313">
        <f t="shared" si="107"/>
        <v>4</v>
      </c>
      <c r="C2313">
        <f t="shared" si="108"/>
        <v>0</v>
      </c>
      <c r="D2313">
        <v>16.099999999999998</v>
      </c>
      <c r="E2313" s="10">
        <f>VLOOKUP(D2313,$J$9:$K$27,2)*$B$7/1.5</f>
        <v>2773.3333333333335</v>
      </c>
    </row>
    <row r="2314" spans="1:5" x14ac:dyDescent="0.2">
      <c r="A2314" s="2">
        <f t="shared" si="106"/>
        <v>42832.041666661076</v>
      </c>
      <c r="B2314">
        <f t="shared" si="107"/>
        <v>4</v>
      </c>
      <c r="C2314">
        <f t="shared" si="108"/>
        <v>1</v>
      </c>
      <c r="D2314">
        <v>16.483333333333334</v>
      </c>
      <c r="E2314" s="10">
        <f>VLOOKUP(D2314,$J$9:$K$27,2)*$B$7/1.5</f>
        <v>2773.3333333333335</v>
      </c>
    </row>
    <row r="2315" spans="1:5" x14ac:dyDescent="0.2">
      <c r="A2315" s="2">
        <f t="shared" ref="A2315:A2378" si="109">A2314+1/24</f>
        <v>42832.083333327741</v>
      </c>
      <c r="B2315">
        <f t="shared" ref="B2315:B2378" si="110">MONTH(A2315)</f>
        <v>4</v>
      </c>
      <c r="C2315">
        <f t="shared" ref="C2315:C2378" si="111">HOUR(A2315)</f>
        <v>2</v>
      </c>
      <c r="D2315">
        <v>11.5</v>
      </c>
      <c r="E2315" s="10">
        <f>VLOOKUP(D2315,$J$9:$K$27,2)*$B$7/1.5</f>
        <v>873.33333333333337</v>
      </c>
    </row>
    <row r="2316" spans="1:5" x14ac:dyDescent="0.2">
      <c r="A2316" s="2">
        <f t="shared" si="109"/>
        <v>42832.124999994405</v>
      </c>
      <c r="B2316">
        <f t="shared" si="110"/>
        <v>4</v>
      </c>
      <c r="C2316">
        <f t="shared" si="111"/>
        <v>3</v>
      </c>
      <c r="D2316">
        <v>10.35</v>
      </c>
      <c r="E2316" s="10">
        <f>VLOOKUP(D2316,$J$9:$K$27,2)*$B$7/1.5</f>
        <v>873.33333333333337</v>
      </c>
    </row>
    <row r="2317" spans="1:5" x14ac:dyDescent="0.2">
      <c r="A2317" s="2">
        <f t="shared" si="109"/>
        <v>42832.166666661069</v>
      </c>
      <c r="B2317">
        <f t="shared" si="110"/>
        <v>4</v>
      </c>
      <c r="C2317">
        <f t="shared" si="111"/>
        <v>4</v>
      </c>
      <c r="D2317">
        <v>10.733333333333333</v>
      </c>
      <c r="E2317" s="10">
        <f>VLOOKUP(D2317,$J$9:$K$27,2)*$B$7/1.5</f>
        <v>873.33333333333337</v>
      </c>
    </row>
    <row r="2318" spans="1:5" x14ac:dyDescent="0.2">
      <c r="A2318" s="2">
        <f t="shared" si="109"/>
        <v>42832.208333327733</v>
      </c>
      <c r="B2318">
        <f t="shared" si="110"/>
        <v>4</v>
      </c>
      <c r="C2318">
        <f t="shared" si="111"/>
        <v>5</v>
      </c>
      <c r="D2318">
        <v>14.95</v>
      </c>
      <c r="E2318" s="10">
        <f>VLOOKUP(D2318,$J$9:$K$27,2)*$B$7/1.5</f>
        <v>2773.3333333333335</v>
      </c>
    </row>
    <row r="2319" spans="1:5" x14ac:dyDescent="0.2">
      <c r="A2319" s="2">
        <f t="shared" si="109"/>
        <v>42832.249999994398</v>
      </c>
      <c r="B2319">
        <f t="shared" si="110"/>
        <v>4</v>
      </c>
      <c r="C2319">
        <f t="shared" si="111"/>
        <v>6</v>
      </c>
      <c r="D2319">
        <v>14.95</v>
      </c>
      <c r="E2319" s="10">
        <f>VLOOKUP(D2319,$J$9:$K$27,2)*$B$7/1.5</f>
        <v>2773.3333333333335</v>
      </c>
    </row>
    <row r="2320" spans="1:5" x14ac:dyDescent="0.2">
      <c r="A2320" s="2">
        <f t="shared" si="109"/>
        <v>42832.291666661062</v>
      </c>
      <c r="B2320">
        <f t="shared" si="110"/>
        <v>4</v>
      </c>
      <c r="C2320">
        <f t="shared" si="111"/>
        <v>7</v>
      </c>
      <c r="D2320">
        <v>18.974999999999998</v>
      </c>
      <c r="E2320" s="10">
        <f>VLOOKUP(D2320,$J$9:$K$27,2)*$B$7/1.5</f>
        <v>4266.666666666667</v>
      </c>
    </row>
    <row r="2321" spans="1:5" x14ac:dyDescent="0.2">
      <c r="A2321" s="2">
        <f t="shared" si="109"/>
        <v>42832.333333327726</v>
      </c>
      <c r="B2321">
        <f t="shared" si="110"/>
        <v>4</v>
      </c>
      <c r="C2321">
        <f t="shared" si="111"/>
        <v>8</v>
      </c>
      <c r="D2321">
        <v>23</v>
      </c>
      <c r="E2321" s="10">
        <f>VLOOKUP(D2321,$J$9:$K$27,2)*$B$7/1.5</f>
        <v>7873.333333333333</v>
      </c>
    </row>
    <row r="2322" spans="1:5" x14ac:dyDescent="0.2">
      <c r="A2322" s="2">
        <f t="shared" si="109"/>
        <v>42832.37499999439</v>
      </c>
      <c r="B2322">
        <f t="shared" si="110"/>
        <v>4</v>
      </c>
      <c r="C2322">
        <f t="shared" si="111"/>
        <v>9</v>
      </c>
      <c r="D2322">
        <v>25.299999999999997</v>
      </c>
      <c r="E2322" s="10">
        <f>VLOOKUP(D2322,$J$9:$K$27,2)*$B$7/1.5</f>
        <v>9060</v>
      </c>
    </row>
    <row r="2323" spans="1:5" x14ac:dyDescent="0.2">
      <c r="A2323" s="2">
        <f t="shared" si="109"/>
        <v>42832.416666661054</v>
      </c>
      <c r="B2323">
        <f t="shared" si="110"/>
        <v>4</v>
      </c>
      <c r="C2323">
        <f t="shared" si="111"/>
        <v>10</v>
      </c>
      <c r="D2323">
        <v>27.599999999999998</v>
      </c>
      <c r="E2323" s="10">
        <f>VLOOKUP(D2323,$J$9:$K$27,2)*$B$7/1.5</f>
        <v>9573.3333333333339</v>
      </c>
    </row>
    <row r="2324" spans="1:5" x14ac:dyDescent="0.2">
      <c r="A2324" s="2">
        <f t="shared" si="109"/>
        <v>42832.458333327719</v>
      </c>
      <c r="B2324">
        <f t="shared" si="110"/>
        <v>4</v>
      </c>
      <c r="C2324">
        <f t="shared" si="111"/>
        <v>11</v>
      </c>
      <c r="D2324">
        <v>20.7</v>
      </c>
      <c r="E2324" s="10">
        <f>VLOOKUP(D2324,$J$9:$K$27,2)*$B$7/1.5</f>
        <v>6160</v>
      </c>
    </row>
    <row r="2325" spans="1:5" x14ac:dyDescent="0.2">
      <c r="A2325" s="2">
        <f t="shared" si="109"/>
        <v>42832.499999994383</v>
      </c>
      <c r="B2325">
        <f t="shared" si="110"/>
        <v>4</v>
      </c>
      <c r="C2325">
        <f t="shared" si="111"/>
        <v>12</v>
      </c>
      <c r="D2325">
        <v>23</v>
      </c>
      <c r="E2325" s="10">
        <f>VLOOKUP(D2325,$J$9:$K$27,2)*$B$7/1.5</f>
        <v>7873.333333333333</v>
      </c>
    </row>
    <row r="2326" spans="1:5" x14ac:dyDescent="0.2">
      <c r="A2326" s="2">
        <f t="shared" si="109"/>
        <v>42832.541666661047</v>
      </c>
      <c r="B2326">
        <f t="shared" si="110"/>
        <v>4</v>
      </c>
      <c r="C2326">
        <f t="shared" si="111"/>
        <v>13</v>
      </c>
      <c r="D2326">
        <v>23.574999999999999</v>
      </c>
      <c r="E2326" s="10">
        <f>VLOOKUP(D2326,$J$9:$K$27,2)*$B$7/1.5</f>
        <v>9060</v>
      </c>
    </row>
    <row r="2327" spans="1:5" x14ac:dyDescent="0.2">
      <c r="A2327" s="2">
        <f t="shared" si="109"/>
        <v>42832.583333327711</v>
      </c>
      <c r="B2327">
        <f t="shared" si="110"/>
        <v>4</v>
      </c>
      <c r="C2327">
        <f t="shared" si="111"/>
        <v>14</v>
      </c>
      <c r="D2327">
        <v>23</v>
      </c>
      <c r="E2327" s="10">
        <f>VLOOKUP(D2327,$J$9:$K$27,2)*$B$7/1.5</f>
        <v>7873.333333333333</v>
      </c>
    </row>
    <row r="2328" spans="1:5" x14ac:dyDescent="0.2">
      <c r="A2328" s="2">
        <f t="shared" si="109"/>
        <v>42832.624999994376</v>
      </c>
      <c r="B2328">
        <f t="shared" si="110"/>
        <v>4</v>
      </c>
      <c r="C2328">
        <f t="shared" si="111"/>
        <v>15</v>
      </c>
      <c r="D2328">
        <v>20.7</v>
      </c>
      <c r="E2328" s="10">
        <f>VLOOKUP(D2328,$J$9:$K$27,2)*$B$7/1.5</f>
        <v>6160</v>
      </c>
    </row>
    <row r="2329" spans="1:5" x14ac:dyDescent="0.2">
      <c r="A2329" s="2">
        <f t="shared" si="109"/>
        <v>42832.66666666104</v>
      </c>
      <c r="B2329">
        <f t="shared" si="110"/>
        <v>4</v>
      </c>
      <c r="C2329">
        <f t="shared" si="111"/>
        <v>16</v>
      </c>
      <c r="D2329">
        <v>20.125</v>
      </c>
      <c r="E2329" s="10">
        <f>VLOOKUP(D2329,$J$9:$K$27,2)*$B$7/1.5</f>
        <v>6160</v>
      </c>
    </row>
    <row r="2330" spans="1:5" x14ac:dyDescent="0.2">
      <c r="A2330" s="2">
        <f t="shared" si="109"/>
        <v>42832.708333327704</v>
      </c>
      <c r="B2330">
        <f t="shared" si="110"/>
        <v>4</v>
      </c>
      <c r="C2330">
        <f t="shared" si="111"/>
        <v>17</v>
      </c>
      <c r="D2330">
        <v>16.099999999999998</v>
      </c>
      <c r="E2330" s="10">
        <f>VLOOKUP(D2330,$J$9:$K$27,2)*$B$7/1.5</f>
        <v>2773.3333333333335</v>
      </c>
    </row>
    <row r="2331" spans="1:5" x14ac:dyDescent="0.2">
      <c r="A2331" s="2">
        <f t="shared" si="109"/>
        <v>42832.749999994368</v>
      </c>
      <c r="B2331">
        <f t="shared" si="110"/>
        <v>4</v>
      </c>
      <c r="C2331">
        <f t="shared" si="111"/>
        <v>18</v>
      </c>
      <c r="D2331">
        <v>19.549999999999997</v>
      </c>
      <c r="E2331" s="10">
        <f>VLOOKUP(D2331,$J$9:$K$27,2)*$B$7/1.5</f>
        <v>6160</v>
      </c>
    </row>
    <row r="2332" spans="1:5" x14ac:dyDescent="0.2">
      <c r="A2332" s="2">
        <f t="shared" si="109"/>
        <v>42832.791666661033</v>
      </c>
      <c r="B2332">
        <f t="shared" si="110"/>
        <v>4</v>
      </c>
      <c r="C2332">
        <f t="shared" si="111"/>
        <v>19</v>
      </c>
      <c r="D2332">
        <v>18.399999999999999</v>
      </c>
      <c r="E2332" s="10">
        <f>VLOOKUP(D2332,$J$9:$K$27,2)*$B$7/1.5</f>
        <v>4266.666666666667</v>
      </c>
    </row>
    <row r="2333" spans="1:5" x14ac:dyDescent="0.2">
      <c r="A2333" s="2">
        <f t="shared" si="109"/>
        <v>42832.833333327697</v>
      </c>
      <c r="B2333">
        <f t="shared" si="110"/>
        <v>4</v>
      </c>
      <c r="C2333">
        <f t="shared" si="111"/>
        <v>20</v>
      </c>
      <c r="D2333">
        <v>17.25</v>
      </c>
      <c r="E2333" s="10">
        <f>VLOOKUP(D2333,$J$9:$K$27,2)*$B$7/1.5</f>
        <v>4266.666666666667</v>
      </c>
    </row>
    <row r="2334" spans="1:5" x14ac:dyDescent="0.2">
      <c r="A2334" s="2">
        <f t="shared" si="109"/>
        <v>42832.874999994361</v>
      </c>
      <c r="B2334">
        <f t="shared" si="110"/>
        <v>4</v>
      </c>
      <c r="C2334">
        <f t="shared" si="111"/>
        <v>21</v>
      </c>
      <c r="D2334">
        <v>19.549999999999997</v>
      </c>
      <c r="E2334" s="10">
        <f>VLOOKUP(D2334,$J$9:$K$27,2)*$B$7/1.5</f>
        <v>6160</v>
      </c>
    </row>
    <row r="2335" spans="1:5" x14ac:dyDescent="0.2">
      <c r="A2335" s="2">
        <f t="shared" si="109"/>
        <v>42832.916666661025</v>
      </c>
      <c r="B2335">
        <f t="shared" si="110"/>
        <v>4</v>
      </c>
      <c r="C2335">
        <f t="shared" si="111"/>
        <v>22</v>
      </c>
      <c r="D2335">
        <v>21.274999999999999</v>
      </c>
      <c r="E2335" s="10">
        <f>VLOOKUP(D2335,$J$9:$K$27,2)*$B$7/1.5</f>
        <v>7873.333333333333</v>
      </c>
    </row>
    <row r="2336" spans="1:5" x14ac:dyDescent="0.2">
      <c r="A2336" s="2">
        <f t="shared" si="109"/>
        <v>42832.95833332769</v>
      </c>
      <c r="B2336">
        <f t="shared" si="110"/>
        <v>4</v>
      </c>
      <c r="C2336">
        <f t="shared" si="111"/>
        <v>23</v>
      </c>
      <c r="D2336">
        <v>18.399999999999999</v>
      </c>
      <c r="E2336" s="10">
        <f>VLOOKUP(D2336,$J$9:$K$27,2)*$B$7/1.5</f>
        <v>4266.666666666667</v>
      </c>
    </row>
    <row r="2337" spans="1:5" x14ac:dyDescent="0.2">
      <c r="A2337" s="2">
        <f t="shared" si="109"/>
        <v>42832.999999994354</v>
      </c>
      <c r="B2337">
        <f t="shared" si="110"/>
        <v>4</v>
      </c>
      <c r="C2337">
        <f t="shared" si="111"/>
        <v>0</v>
      </c>
      <c r="D2337">
        <v>19.549999999999997</v>
      </c>
      <c r="E2337" s="10">
        <f>VLOOKUP(D2337,$J$9:$K$27,2)*$B$7/1.5</f>
        <v>6160</v>
      </c>
    </row>
    <row r="2338" spans="1:5" x14ac:dyDescent="0.2">
      <c r="A2338" s="2">
        <f t="shared" si="109"/>
        <v>42833.041666661018</v>
      </c>
      <c r="B2338">
        <f t="shared" si="110"/>
        <v>4</v>
      </c>
      <c r="C2338">
        <f t="shared" si="111"/>
        <v>1</v>
      </c>
      <c r="D2338">
        <v>19.549999999999997</v>
      </c>
      <c r="E2338" s="10">
        <f>VLOOKUP(D2338,$J$9:$K$27,2)*$B$7/1.5</f>
        <v>6160</v>
      </c>
    </row>
    <row r="2339" spans="1:5" x14ac:dyDescent="0.2">
      <c r="A2339" s="2">
        <f t="shared" si="109"/>
        <v>42833.083333327682</v>
      </c>
      <c r="B2339">
        <f t="shared" si="110"/>
        <v>4</v>
      </c>
      <c r="C2339">
        <f t="shared" si="111"/>
        <v>2</v>
      </c>
      <c r="D2339">
        <v>18.399999999999999</v>
      </c>
      <c r="E2339" s="10">
        <f>VLOOKUP(D2339,$J$9:$K$27,2)*$B$7/1.5</f>
        <v>4266.666666666667</v>
      </c>
    </row>
    <row r="2340" spans="1:5" x14ac:dyDescent="0.2">
      <c r="A2340" s="2">
        <f t="shared" si="109"/>
        <v>42833.124999994347</v>
      </c>
      <c r="B2340">
        <f t="shared" si="110"/>
        <v>4</v>
      </c>
      <c r="C2340">
        <f t="shared" si="111"/>
        <v>3</v>
      </c>
      <c r="D2340">
        <v>18.399999999999999</v>
      </c>
      <c r="E2340" s="10">
        <f>VLOOKUP(D2340,$J$9:$K$27,2)*$B$7/1.5</f>
        <v>4266.666666666667</v>
      </c>
    </row>
    <row r="2341" spans="1:5" x14ac:dyDescent="0.2">
      <c r="A2341" s="2">
        <f t="shared" si="109"/>
        <v>42833.166666661011</v>
      </c>
      <c r="B2341">
        <f t="shared" si="110"/>
        <v>4</v>
      </c>
      <c r="C2341">
        <f t="shared" si="111"/>
        <v>4</v>
      </c>
      <c r="D2341">
        <v>18.974999999999998</v>
      </c>
      <c r="E2341" s="10">
        <f>VLOOKUP(D2341,$J$9:$K$27,2)*$B$7/1.5</f>
        <v>4266.666666666667</v>
      </c>
    </row>
    <row r="2342" spans="1:5" x14ac:dyDescent="0.2">
      <c r="A2342" s="2">
        <f t="shared" si="109"/>
        <v>42833.208333327675</v>
      </c>
      <c r="B2342">
        <f t="shared" si="110"/>
        <v>4</v>
      </c>
      <c r="C2342">
        <f t="shared" si="111"/>
        <v>5</v>
      </c>
      <c r="D2342">
        <v>19.549999999999997</v>
      </c>
      <c r="E2342" s="10">
        <f>VLOOKUP(D2342,$J$9:$K$27,2)*$B$7/1.5</f>
        <v>6160</v>
      </c>
    </row>
    <row r="2343" spans="1:5" x14ac:dyDescent="0.2">
      <c r="A2343" s="2">
        <f t="shared" si="109"/>
        <v>42833.249999994339</v>
      </c>
      <c r="B2343">
        <f t="shared" si="110"/>
        <v>4</v>
      </c>
      <c r="C2343">
        <f t="shared" si="111"/>
        <v>6</v>
      </c>
      <c r="D2343">
        <v>25.299999999999997</v>
      </c>
      <c r="E2343" s="10">
        <f>VLOOKUP(D2343,$J$9:$K$27,2)*$B$7/1.5</f>
        <v>9060</v>
      </c>
    </row>
    <row r="2344" spans="1:5" x14ac:dyDescent="0.2">
      <c r="A2344" s="2">
        <f t="shared" si="109"/>
        <v>42833.291666661004</v>
      </c>
      <c r="B2344">
        <f t="shared" si="110"/>
        <v>4</v>
      </c>
      <c r="C2344">
        <f t="shared" si="111"/>
        <v>7</v>
      </c>
      <c r="D2344">
        <v>24.724999999999998</v>
      </c>
      <c r="E2344" s="10">
        <f>VLOOKUP(D2344,$J$9:$K$27,2)*$B$7/1.5</f>
        <v>9060</v>
      </c>
    </row>
    <row r="2345" spans="1:5" x14ac:dyDescent="0.2">
      <c r="A2345" s="2">
        <f t="shared" si="109"/>
        <v>42833.333333327668</v>
      </c>
      <c r="B2345">
        <f t="shared" si="110"/>
        <v>4</v>
      </c>
      <c r="C2345">
        <f t="shared" si="111"/>
        <v>8</v>
      </c>
      <c r="D2345">
        <v>18.399999999999999</v>
      </c>
      <c r="E2345" s="10">
        <f>VLOOKUP(D2345,$J$9:$K$27,2)*$B$7/1.5</f>
        <v>4266.666666666667</v>
      </c>
    </row>
    <row r="2346" spans="1:5" x14ac:dyDescent="0.2">
      <c r="A2346" s="2">
        <f t="shared" si="109"/>
        <v>42833.374999994332</v>
      </c>
      <c r="B2346">
        <f t="shared" si="110"/>
        <v>4</v>
      </c>
      <c r="C2346">
        <f t="shared" si="111"/>
        <v>9</v>
      </c>
      <c r="D2346">
        <v>23</v>
      </c>
      <c r="E2346" s="10">
        <f>VLOOKUP(D2346,$J$9:$K$27,2)*$B$7/1.5</f>
        <v>7873.333333333333</v>
      </c>
    </row>
    <row r="2347" spans="1:5" x14ac:dyDescent="0.2">
      <c r="A2347" s="2">
        <f t="shared" si="109"/>
        <v>42833.416666660996</v>
      </c>
      <c r="B2347">
        <f t="shared" si="110"/>
        <v>4</v>
      </c>
      <c r="C2347">
        <f t="shared" si="111"/>
        <v>10</v>
      </c>
      <c r="D2347">
        <v>24.15</v>
      </c>
      <c r="E2347" s="10">
        <f>VLOOKUP(D2347,$J$9:$K$27,2)*$B$7/1.5</f>
        <v>9060</v>
      </c>
    </row>
    <row r="2348" spans="1:5" x14ac:dyDescent="0.2">
      <c r="A2348" s="2">
        <f t="shared" si="109"/>
        <v>42833.458333327661</v>
      </c>
      <c r="B2348">
        <f t="shared" si="110"/>
        <v>4</v>
      </c>
      <c r="C2348">
        <f t="shared" si="111"/>
        <v>11</v>
      </c>
      <c r="D2348">
        <v>23</v>
      </c>
      <c r="E2348" s="10">
        <f>VLOOKUP(D2348,$J$9:$K$27,2)*$B$7/1.5</f>
        <v>7873.333333333333</v>
      </c>
    </row>
    <row r="2349" spans="1:5" x14ac:dyDescent="0.2">
      <c r="A2349" s="2">
        <f t="shared" si="109"/>
        <v>42833.499999994325</v>
      </c>
      <c r="B2349">
        <f t="shared" si="110"/>
        <v>4</v>
      </c>
      <c r="C2349">
        <f t="shared" si="111"/>
        <v>12</v>
      </c>
      <c r="D2349">
        <v>24.15</v>
      </c>
      <c r="E2349" s="10">
        <f>VLOOKUP(D2349,$J$9:$K$27,2)*$B$7/1.5</f>
        <v>9060</v>
      </c>
    </row>
    <row r="2350" spans="1:5" x14ac:dyDescent="0.2">
      <c r="A2350" s="2">
        <f t="shared" si="109"/>
        <v>42833.541666660989</v>
      </c>
      <c r="B2350">
        <f t="shared" si="110"/>
        <v>4</v>
      </c>
      <c r="C2350">
        <f t="shared" si="111"/>
        <v>13</v>
      </c>
      <c r="D2350">
        <v>25.874999999999996</v>
      </c>
      <c r="E2350" s="10">
        <f>VLOOKUP(D2350,$J$9:$K$27,2)*$B$7/1.5</f>
        <v>9573.3333333333339</v>
      </c>
    </row>
    <row r="2351" spans="1:5" x14ac:dyDescent="0.2">
      <c r="A2351" s="2">
        <f t="shared" si="109"/>
        <v>42833.583333327653</v>
      </c>
      <c r="B2351">
        <f t="shared" si="110"/>
        <v>4</v>
      </c>
      <c r="C2351">
        <f t="shared" si="111"/>
        <v>14</v>
      </c>
      <c r="D2351">
        <v>23</v>
      </c>
      <c r="E2351" s="10">
        <f>VLOOKUP(D2351,$J$9:$K$27,2)*$B$7/1.5</f>
        <v>7873.333333333333</v>
      </c>
    </row>
    <row r="2352" spans="1:5" x14ac:dyDescent="0.2">
      <c r="A2352" s="2">
        <f t="shared" si="109"/>
        <v>42833.624999994317</v>
      </c>
      <c r="B2352">
        <f t="shared" si="110"/>
        <v>4</v>
      </c>
      <c r="C2352">
        <f t="shared" si="111"/>
        <v>15</v>
      </c>
      <c r="D2352">
        <v>20.7</v>
      </c>
      <c r="E2352" s="10">
        <f>VLOOKUP(D2352,$J$9:$K$27,2)*$B$7/1.5</f>
        <v>6160</v>
      </c>
    </row>
    <row r="2353" spans="1:5" x14ac:dyDescent="0.2">
      <c r="A2353" s="2">
        <f t="shared" si="109"/>
        <v>42833.666666660982</v>
      </c>
      <c r="B2353">
        <f t="shared" si="110"/>
        <v>4</v>
      </c>
      <c r="C2353">
        <f t="shared" si="111"/>
        <v>16</v>
      </c>
      <c r="D2353">
        <v>18.974999999999998</v>
      </c>
      <c r="E2353" s="10">
        <f>VLOOKUP(D2353,$J$9:$K$27,2)*$B$7/1.5</f>
        <v>4266.666666666667</v>
      </c>
    </row>
    <row r="2354" spans="1:5" x14ac:dyDescent="0.2">
      <c r="A2354" s="2">
        <f t="shared" si="109"/>
        <v>42833.708333327646</v>
      </c>
      <c r="B2354">
        <f t="shared" si="110"/>
        <v>4</v>
      </c>
      <c r="C2354">
        <f t="shared" si="111"/>
        <v>17</v>
      </c>
      <c r="D2354">
        <v>16.099999999999998</v>
      </c>
      <c r="E2354" s="10">
        <f>VLOOKUP(D2354,$J$9:$K$27,2)*$B$7/1.5</f>
        <v>2773.3333333333335</v>
      </c>
    </row>
    <row r="2355" spans="1:5" x14ac:dyDescent="0.2">
      <c r="A2355" s="2">
        <f t="shared" si="109"/>
        <v>42833.74999999431</v>
      </c>
      <c r="B2355">
        <f t="shared" si="110"/>
        <v>4</v>
      </c>
      <c r="C2355">
        <f t="shared" si="111"/>
        <v>18</v>
      </c>
      <c r="D2355">
        <v>10.35</v>
      </c>
      <c r="E2355" s="10">
        <f>VLOOKUP(D2355,$J$9:$K$27,2)*$B$7/1.5</f>
        <v>873.33333333333337</v>
      </c>
    </row>
    <row r="2356" spans="1:5" x14ac:dyDescent="0.2">
      <c r="A2356" s="2">
        <f t="shared" si="109"/>
        <v>42833.791666660974</v>
      </c>
      <c r="B2356">
        <f t="shared" si="110"/>
        <v>4</v>
      </c>
      <c r="C2356">
        <f t="shared" si="111"/>
        <v>19</v>
      </c>
      <c r="D2356">
        <v>10.35</v>
      </c>
      <c r="E2356" s="10">
        <f>VLOOKUP(D2356,$J$9:$K$27,2)*$B$7/1.5</f>
        <v>873.33333333333337</v>
      </c>
    </row>
    <row r="2357" spans="1:5" x14ac:dyDescent="0.2">
      <c r="A2357" s="2">
        <f t="shared" si="109"/>
        <v>42833.833333327639</v>
      </c>
      <c r="B2357">
        <f t="shared" si="110"/>
        <v>4</v>
      </c>
      <c r="C2357">
        <f t="shared" si="111"/>
        <v>20</v>
      </c>
      <c r="D2357">
        <v>8.0499999999999989</v>
      </c>
      <c r="E2357" s="10">
        <f>VLOOKUP(D2357,$J$9:$K$27,2)*$B$7/1.5</f>
        <v>286.66666666666669</v>
      </c>
    </row>
    <row r="2358" spans="1:5" x14ac:dyDescent="0.2">
      <c r="A2358" s="2">
        <f t="shared" si="109"/>
        <v>42833.874999994303</v>
      </c>
      <c r="B2358">
        <f t="shared" si="110"/>
        <v>4</v>
      </c>
      <c r="C2358">
        <f t="shared" si="111"/>
        <v>21</v>
      </c>
      <c r="D2358">
        <v>10.35</v>
      </c>
      <c r="E2358" s="10">
        <f>VLOOKUP(D2358,$J$9:$K$27,2)*$B$7/1.5</f>
        <v>873.33333333333337</v>
      </c>
    </row>
    <row r="2359" spans="1:5" x14ac:dyDescent="0.2">
      <c r="A2359" s="2">
        <f t="shared" si="109"/>
        <v>42833.916666660967</v>
      </c>
      <c r="B2359">
        <f t="shared" si="110"/>
        <v>4</v>
      </c>
      <c r="C2359">
        <f t="shared" si="111"/>
        <v>22</v>
      </c>
      <c r="D2359">
        <v>11.5</v>
      </c>
      <c r="E2359" s="10">
        <f>VLOOKUP(D2359,$J$9:$K$27,2)*$B$7/1.5</f>
        <v>873.33333333333337</v>
      </c>
    </row>
    <row r="2360" spans="1:5" x14ac:dyDescent="0.2">
      <c r="A2360" s="2">
        <f t="shared" si="109"/>
        <v>42833.958333327631</v>
      </c>
      <c r="B2360">
        <f t="shared" si="110"/>
        <v>4</v>
      </c>
      <c r="C2360">
        <f t="shared" si="111"/>
        <v>23</v>
      </c>
      <c r="D2360">
        <v>11.5</v>
      </c>
      <c r="E2360" s="10">
        <f>VLOOKUP(D2360,$J$9:$K$27,2)*$B$7/1.5</f>
        <v>873.33333333333337</v>
      </c>
    </row>
    <row r="2361" spans="1:5" x14ac:dyDescent="0.2">
      <c r="A2361" s="2">
        <f t="shared" si="109"/>
        <v>42833.999999994296</v>
      </c>
      <c r="B2361">
        <f t="shared" si="110"/>
        <v>4</v>
      </c>
      <c r="C2361">
        <f t="shared" si="111"/>
        <v>0</v>
      </c>
      <c r="D2361">
        <v>5.75</v>
      </c>
      <c r="E2361" s="10">
        <f>VLOOKUP(D2361,$J$9:$K$27,2)*$B$7/1.5</f>
        <v>0</v>
      </c>
    </row>
    <row r="2362" spans="1:5" x14ac:dyDescent="0.2">
      <c r="A2362" s="2">
        <f t="shared" si="109"/>
        <v>42834.04166666096</v>
      </c>
      <c r="B2362">
        <f t="shared" si="110"/>
        <v>4</v>
      </c>
      <c r="C2362">
        <f t="shared" si="111"/>
        <v>1</v>
      </c>
      <c r="D2362">
        <v>10.35</v>
      </c>
      <c r="E2362" s="10">
        <f>VLOOKUP(D2362,$J$9:$K$27,2)*$B$7/1.5</f>
        <v>873.33333333333337</v>
      </c>
    </row>
    <row r="2363" spans="1:5" x14ac:dyDescent="0.2">
      <c r="A2363" s="2">
        <f t="shared" si="109"/>
        <v>42834.083333327624</v>
      </c>
      <c r="B2363">
        <f t="shared" si="110"/>
        <v>4</v>
      </c>
      <c r="C2363">
        <f t="shared" si="111"/>
        <v>2</v>
      </c>
      <c r="D2363">
        <v>12.649999999999999</v>
      </c>
      <c r="E2363" s="10">
        <f>VLOOKUP(D2363,$J$9:$K$27,2)*$B$7/1.5</f>
        <v>1666.6666666666667</v>
      </c>
    </row>
    <row r="2364" spans="1:5" x14ac:dyDescent="0.2">
      <c r="A2364" s="2">
        <f t="shared" si="109"/>
        <v>42834.124999994288</v>
      </c>
      <c r="B2364">
        <f t="shared" si="110"/>
        <v>4</v>
      </c>
      <c r="C2364">
        <f t="shared" si="111"/>
        <v>3</v>
      </c>
      <c r="D2364">
        <v>10.35</v>
      </c>
      <c r="E2364" s="10">
        <f>VLOOKUP(D2364,$J$9:$K$27,2)*$B$7/1.5</f>
        <v>873.33333333333337</v>
      </c>
    </row>
    <row r="2365" spans="1:5" x14ac:dyDescent="0.2">
      <c r="A2365" s="2">
        <f t="shared" si="109"/>
        <v>42834.166666660953</v>
      </c>
      <c r="B2365">
        <f t="shared" si="110"/>
        <v>4</v>
      </c>
      <c r="C2365">
        <f t="shared" si="111"/>
        <v>4</v>
      </c>
      <c r="D2365">
        <v>12.649999999999999</v>
      </c>
      <c r="E2365" s="10">
        <f>VLOOKUP(D2365,$J$9:$K$27,2)*$B$7/1.5</f>
        <v>1666.6666666666667</v>
      </c>
    </row>
    <row r="2366" spans="1:5" x14ac:dyDescent="0.2">
      <c r="A2366" s="2">
        <f t="shared" si="109"/>
        <v>42834.208333327617</v>
      </c>
      <c r="B2366">
        <f t="shared" si="110"/>
        <v>4</v>
      </c>
      <c r="C2366">
        <f t="shared" si="111"/>
        <v>5</v>
      </c>
      <c r="D2366">
        <v>10.35</v>
      </c>
      <c r="E2366" s="10">
        <f>VLOOKUP(D2366,$J$9:$K$27,2)*$B$7/1.5</f>
        <v>873.33333333333337</v>
      </c>
    </row>
    <row r="2367" spans="1:5" x14ac:dyDescent="0.2">
      <c r="A2367" s="2">
        <f t="shared" si="109"/>
        <v>42834.249999994281</v>
      </c>
      <c r="B2367">
        <f t="shared" si="110"/>
        <v>4</v>
      </c>
      <c r="C2367">
        <f t="shared" si="111"/>
        <v>6</v>
      </c>
      <c r="D2367">
        <v>10.35</v>
      </c>
      <c r="E2367" s="10">
        <f>VLOOKUP(D2367,$J$9:$K$27,2)*$B$7/1.5</f>
        <v>873.33333333333337</v>
      </c>
    </row>
    <row r="2368" spans="1:5" x14ac:dyDescent="0.2">
      <c r="A2368" s="2">
        <f t="shared" si="109"/>
        <v>42834.291666660945</v>
      </c>
      <c r="B2368">
        <f t="shared" si="110"/>
        <v>4</v>
      </c>
      <c r="C2368">
        <f t="shared" si="111"/>
        <v>7</v>
      </c>
      <c r="D2368">
        <v>12.649999999999999</v>
      </c>
      <c r="E2368" s="10">
        <f>VLOOKUP(D2368,$J$9:$K$27,2)*$B$7/1.5</f>
        <v>1666.6666666666667</v>
      </c>
    </row>
    <row r="2369" spans="1:5" x14ac:dyDescent="0.2">
      <c r="A2369" s="2">
        <f t="shared" si="109"/>
        <v>42834.33333332761</v>
      </c>
      <c r="B2369">
        <f t="shared" si="110"/>
        <v>4</v>
      </c>
      <c r="C2369">
        <f t="shared" si="111"/>
        <v>8</v>
      </c>
      <c r="D2369">
        <v>16.099999999999998</v>
      </c>
      <c r="E2369" s="10">
        <f>VLOOKUP(D2369,$J$9:$K$27,2)*$B$7/1.5</f>
        <v>2773.3333333333335</v>
      </c>
    </row>
    <row r="2370" spans="1:5" x14ac:dyDescent="0.2">
      <c r="A2370" s="2">
        <f t="shared" si="109"/>
        <v>42834.374999994274</v>
      </c>
      <c r="B2370">
        <f t="shared" si="110"/>
        <v>4</v>
      </c>
      <c r="C2370">
        <f t="shared" si="111"/>
        <v>9</v>
      </c>
      <c r="D2370">
        <v>16.099999999999998</v>
      </c>
      <c r="E2370" s="10">
        <f>VLOOKUP(D2370,$J$9:$K$27,2)*$B$7/1.5</f>
        <v>2773.3333333333335</v>
      </c>
    </row>
    <row r="2371" spans="1:5" x14ac:dyDescent="0.2">
      <c r="A2371" s="2">
        <f t="shared" si="109"/>
        <v>42834.416666660938</v>
      </c>
      <c r="B2371">
        <f t="shared" si="110"/>
        <v>4</v>
      </c>
      <c r="C2371">
        <f t="shared" si="111"/>
        <v>10</v>
      </c>
      <c r="D2371">
        <v>14.374999999999998</v>
      </c>
      <c r="E2371" s="10">
        <f>VLOOKUP(D2371,$J$9:$K$27,2)*$B$7/1.5</f>
        <v>1666.6666666666667</v>
      </c>
    </row>
    <row r="2372" spans="1:5" x14ac:dyDescent="0.2">
      <c r="A2372" s="2">
        <f t="shared" si="109"/>
        <v>42834.458333327602</v>
      </c>
      <c r="B2372">
        <f t="shared" si="110"/>
        <v>4</v>
      </c>
      <c r="C2372">
        <f t="shared" si="111"/>
        <v>11</v>
      </c>
      <c r="D2372">
        <v>10.35</v>
      </c>
      <c r="E2372" s="10">
        <f>VLOOKUP(D2372,$J$9:$K$27,2)*$B$7/1.5</f>
        <v>873.33333333333337</v>
      </c>
    </row>
    <row r="2373" spans="1:5" x14ac:dyDescent="0.2">
      <c r="A2373" s="2">
        <f t="shared" si="109"/>
        <v>42834.499999994267</v>
      </c>
      <c r="B2373">
        <f t="shared" si="110"/>
        <v>4</v>
      </c>
      <c r="C2373">
        <f t="shared" si="111"/>
        <v>12</v>
      </c>
      <c r="D2373">
        <v>10.35</v>
      </c>
      <c r="E2373" s="10">
        <f>VLOOKUP(D2373,$J$9:$K$27,2)*$B$7/1.5</f>
        <v>873.33333333333337</v>
      </c>
    </row>
    <row r="2374" spans="1:5" x14ac:dyDescent="0.2">
      <c r="A2374" s="2">
        <f t="shared" si="109"/>
        <v>42834.541666660931</v>
      </c>
      <c r="B2374">
        <f t="shared" si="110"/>
        <v>4</v>
      </c>
      <c r="C2374">
        <f t="shared" si="111"/>
        <v>13</v>
      </c>
      <c r="D2374">
        <v>10.35</v>
      </c>
      <c r="E2374" s="10">
        <f>VLOOKUP(D2374,$J$9:$K$27,2)*$B$7/1.5</f>
        <v>873.33333333333337</v>
      </c>
    </row>
    <row r="2375" spans="1:5" x14ac:dyDescent="0.2">
      <c r="A2375" s="2">
        <f t="shared" si="109"/>
        <v>42834.583333327595</v>
      </c>
      <c r="B2375">
        <f t="shared" si="110"/>
        <v>4</v>
      </c>
      <c r="C2375">
        <f t="shared" si="111"/>
        <v>14</v>
      </c>
      <c r="D2375">
        <v>5.75</v>
      </c>
      <c r="E2375" s="10">
        <f>VLOOKUP(D2375,$J$9:$K$27,2)*$B$7/1.5</f>
        <v>0</v>
      </c>
    </row>
    <row r="2376" spans="1:5" x14ac:dyDescent="0.2">
      <c r="A2376" s="2">
        <f t="shared" si="109"/>
        <v>42834.624999994259</v>
      </c>
      <c r="B2376">
        <f t="shared" si="110"/>
        <v>4</v>
      </c>
      <c r="C2376">
        <f t="shared" si="111"/>
        <v>15</v>
      </c>
      <c r="D2376">
        <v>9.1999999999999993</v>
      </c>
      <c r="E2376" s="10">
        <f>VLOOKUP(D2376,$J$9:$K$27,2)*$B$7/1.5</f>
        <v>286.66666666666669</v>
      </c>
    </row>
    <row r="2377" spans="1:5" x14ac:dyDescent="0.2">
      <c r="A2377" s="2">
        <f t="shared" si="109"/>
        <v>42834.666666660924</v>
      </c>
      <c r="B2377">
        <f t="shared" si="110"/>
        <v>4</v>
      </c>
      <c r="C2377">
        <f t="shared" si="111"/>
        <v>16</v>
      </c>
      <c r="D2377">
        <v>9.1999999999999993</v>
      </c>
      <c r="E2377" s="10">
        <f>VLOOKUP(D2377,$J$9:$K$27,2)*$B$7/1.5</f>
        <v>286.66666666666669</v>
      </c>
    </row>
    <row r="2378" spans="1:5" x14ac:dyDescent="0.2">
      <c r="A2378" s="2">
        <f t="shared" si="109"/>
        <v>42834.708333327588</v>
      </c>
      <c r="B2378">
        <f t="shared" si="110"/>
        <v>4</v>
      </c>
      <c r="C2378">
        <f t="shared" si="111"/>
        <v>17</v>
      </c>
      <c r="D2378">
        <v>8.0499999999999989</v>
      </c>
      <c r="E2378" s="10">
        <f>VLOOKUP(D2378,$J$9:$K$27,2)*$B$7/1.5</f>
        <v>286.66666666666669</v>
      </c>
    </row>
    <row r="2379" spans="1:5" x14ac:dyDescent="0.2">
      <c r="A2379" s="2">
        <f t="shared" ref="A2379:A2442" si="112">A2378+1/24</f>
        <v>42834.749999994252</v>
      </c>
      <c r="B2379">
        <f t="shared" ref="B2379:B2442" si="113">MONTH(A2379)</f>
        <v>4</v>
      </c>
      <c r="C2379">
        <f t="shared" ref="C2379:C2442" si="114">HOUR(A2379)</f>
        <v>18</v>
      </c>
      <c r="D2379">
        <v>6.8999999999999995</v>
      </c>
      <c r="E2379" s="10">
        <f>VLOOKUP(D2379,$J$9:$K$27,2)*$B$7/1.5</f>
        <v>0</v>
      </c>
    </row>
    <row r="2380" spans="1:5" x14ac:dyDescent="0.2">
      <c r="A2380" s="2">
        <f t="shared" si="112"/>
        <v>42834.791666660916</v>
      </c>
      <c r="B2380">
        <f t="shared" si="113"/>
        <v>4</v>
      </c>
      <c r="C2380">
        <f t="shared" si="114"/>
        <v>19</v>
      </c>
      <c r="D2380">
        <v>6.8999999999999995</v>
      </c>
      <c r="E2380" s="10">
        <f>VLOOKUP(D2380,$J$9:$K$27,2)*$B$7/1.5</f>
        <v>0</v>
      </c>
    </row>
    <row r="2381" spans="1:5" x14ac:dyDescent="0.2">
      <c r="A2381" s="2">
        <f t="shared" si="112"/>
        <v>42834.83333332758</v>
      </c>
      <c r="B2381">
        <f t="shared" si="113"/>
        <v>4</v>
      </c>
      <c r="C2381">
        <f t="shared" si="114"/>
        <v>20</v>
      </c>
      <c r="D2381">
        <v>14.95</v>
      </c>
      <c r="E2381" s="10">
        <f>VLOOKUP(D2381,$J$9:$K$27,2)*$B$7/1.5</f>
        <v>2773.3333333333335</v>
      </c>
    </row>
    <row r="2382" spans="1:5" x14ac:dyDescent="0.2">
      <c r="A2382" s="2">
        <f t="shared" si="112"/>
        <v>42834.874999994245</v>
      </c>
      <c r="B2382">
        <f t="shared" si="113"/>
        <v>4</v>
      </c>
      <c r="C2382">
        <f t="shared" si="114"/>
        <v>21</v>
      </c>
      <c r="D2382">
        <v>10.35</v>
      </c>
      <c r="E2382" s="10">
        <f>VLOOKUP(D2382,$J$9:$K$27,2)*$B$7/1.5</f>
        <v>873.33333333333337</v>
      </c>
    </row>
    <row r="2383" spans="1:5" x14ac:dyDescent="0.2">
      <c r="A2383" s="2">
        <f t="shared" si="112"/>
        <v>42834.916666660909</v>
      </c>
      <c r="B2383">
        <f t="shared" si="113"/>
        <v>4</v>
      </c>
      <c r="C2383">
        <f t="shared" si="114"/>
        <v>22</v>
      </c>
      <c r="D2383">
        <v>12.649999999999999</v>
      </c>
      <c r="E2383" s="10">
        <f>VLOOKUP(D2383,$J$9:$K$27,2)*$B$7/1.5</f>
        <v>1666.6666666666667</v>
      </c>
    </row>
    <row r="2384" spans="1:5" x14ac:dyDescent="0.2">
      <c r="A2384" s="2">
        <f t="shared" si="112"/>
        <v>42834.958333327573</v>
      </c>
      <c r="B2384">
        <f t="shared" si="113"/>
        <v>4</v>
      </c>
      <c r="C2384">
        <f t="shared" si="114"/>
        <v>23</v>
      </c>
      <c r="D2384">
        <v>12.649999999999999</v>
      </c>
      <c r="E2384" s="10">
        <f>VLOOKUP(D2384,$J$9:$K$27,2)*$B$7/1.5</f>
        <v>1666.6666666666667</v>
      </c>
    </row>
    <row r="2385" spans="1:5" x14ac:dyDescent="0.2">
      <c r="A2385" s="2">
        <f t="shared" si="112"/>
        <v>42834.999999994237</v>
      </c>
      <c r="B2385">
        <f t="shared" si="113"/>
        <v>4</v>
      </c>
      <c r="C2385">
        <f t="shared" si="114"/>
        <v>0</v>
      </c>
      <c r="D2385">
        <v>14.95</v>
      </c>
      <c r="E2385" s="10">
        <f>VLOOKUP(D2385,$J$9:$K$27,2)*$B$7/1.5</f>
        <v>2773.3333333333335</v>
      </c>
    </row>
    <row r="2386" spans="1:5" x14ac:dyDescent="0.2">
      <c r="A2386" s="2">
        <f t="shared" si="112"/>
        <v>42835.041666660902</v>
      </c>
      <c r="B2386">
        <f t="shared" si="113"/>
        <v>4</v>
      </c>
      <c r="C2386">
        <f t="shared" si="114"/>
        <v>1</v>
      </c>
      <c r="D2386">
        <v>11.5</v>
      </c>
      <c r="E2386" s="10">
        <f>VLOOKUP(D2386,$J$9:$K$27,2)*$B$7/1.5</f>
        <v>873.33333333333337</v>
      </c>
    </row>
    <row r="2387" spans="1:5" x14ac:dyDescent="0.2">
      <c r="A2387" s="2">
        <f t="shared" si="112"/>
        <v>42835.083333327566</v>
      </c>
      <c r="B2387">
        <f t="shared" si="113"/>
        <v>4</v>
      </c>
      <c r="C2387">
        <f t="shared" si="114"/>
        <v>2</v>
      </c>
      <c r="D2387">
        <v>10.35</v>
      </c>
      <c r="E2387" s="10">
        <f>VLOOKUP(D2387,$J$9:$K$27,2)*$B$7/1.5</f>
        <v>873.33333333333337</v>
      </c>
    </row>
    <row r="2388" spans="1:5" x14ac:dyDescent="0.2">
      <c r="A2388" s="2">
        <f t="shared" si="112"/>
        <v>42835.12499999423</v>
      </c>
      <c r="B2388">
        <f t="shared" si="113"/>
        <v>4</v>
      </c>
      <c r="C2388">
        <f t="shared" si="114"/>
        <v>3</v>
      </c>
      <c r="D2388">
        <v>8.0499999999999989</v>
      </c>
      <c r="E2388" s="10">
        <f>VLOOKUP(D2388,$J$9:$K$27,2)*$B$7/1.5</f>
        <v>286.66666666666669</v>
      </c>
    </row>
    <row r="2389" spans="1:5" x14ac:dyDescent="0.2">
      <c r="A2389" s="2">
        <f t="shared" si="112"/>
        <v>42835.166666660894</v>
      </c>
      <c r="B2389">
        <f t="shared" si="113"/>
        <v>4</v>
      </c>
      <c r="C2389">
        <f t="shared" si="114"/>
        <v>4</v>
      </c>
      <c r="D2389">
        <v>6.8999999999999995</v>
      </c>
      <c r="E2389" s="10">
        <f>VLOOKUP(D2389,$J$9:$K$27,2)*$B$7/1.5</f>
        <v>0</v>
      </c>
    </row>
    <row r="2390" spans="1:5" x14ac:dyDescent="0.2">
      <c r="A2390" s="2">
        <f t="shared" si="112"/>
        <v>42835.208333327559</v>
      </c>
      <c r="B2390">
        <f t="shared" si="113"/>
        <v>4</v>
      </c>
      <c r="C2390">
        <f t="shared" si="114"/>
        <v>5</v>
      </c>
      <c r="D2390">
        <v>3.4499999999999997</v>
      </c>
      <c r="E2390" s="10">
        <f>VLOOKUP(D2390,$J$9:$K$27,2)*$B$7/1.5</f>
        <v>0</v>
      </c>
    </row>
    <row r="2391" spans="1:5" x14ac:dyDescent="0.2">
      <c r="A2391" s="2">
        <f t="shared" si="112"/>
        <v>42835.249999994223</v>
      </c>
      <c r="B2391">
        <f t="shared" si="113"/>
        <v>4</v>
      </c>
      <c r="C2391">
        <f t="shared" si="114"/>
        <v>6</v>
      </c>
      <c r="D2391">
        <v>9.1999999999999993</v>
      </c>
      <c r="E2391" s="10">
        <f>VLOOKUP(D2391,$J$9:$K$27,2)*$B$7/1.5</f>
        <v>286.66666666666669</v>
      </c>
    </row>
    <row r="2392" spans="1:5" x14ac:dyDescent="0.2">
      <c r="A2392" s="2">
        <f t="shared" si="112"/>
        <v>42835.291666660887</v>
      </c>
      <c r="B2392">
        <f t="shared" si="113"/>
        <v>4</v>
      </c>
      <c r="C2392">
        <f t="shared" si="114"/>
        <v>7</v>
      </c>
      <c r="D2392">
        <v>10.924999999999999</v>
      </c>
      <c r="E2392" s="10">
        <f>VLOOKUP(D2392,$J$9:$K$27,2)*$B$7/1.5</f>
        <v>873.33333333333337</v>
      </c>
    </row>
    <row r="2393" spans="1:5" x14ac:dyDescent="0.2">
      <c r="A2393" s="2">
        <f t="shared" si="112"/>
        <v>42835.333333327551</v>
      </c>
      <c r="B2393">
        <f t="shared" si="113"/>
        <v>4</v>
      </c>
      <c r="C2393">
        <f t="shared" si="114"/>
        <v>8</v>
      </c>
      <c r="D2393">
        <v>14.95</v>
      </c>
      <c r="E2393" s="10">
        <f>VLOOKUP(D2393,$J$9:$K$27,2)*$B$7/1.5</f>
        <v>2773.3333333333335</v>
      </c>
    </row>
    <row r="2394" spans="1:5" x14ac:dyDescent="0.2">
      <c r="A2394" s="2">
        <f t="shared" si="112"/>
        <v>42835.374999994216</v>
      </c>
      <c r="B2394">
        <f t="shared" si="113"/>
        <v>4</v>
      </c>
      <c r="C2394">
        <f t="shared" si="114"/>
        <v>9</v>
      </c>
      <c r="D2394">
        <v>19.549999999999997</v>
      </c>
      <c r="E2394" s="10">
        <f>VLOOKUP(D2394,$J$9:$K$27,2)*$B$7/1.5</f>
        <v>6160</v>
      </c>
    </row>
    <row r="2395" spans="1:5" x14ac:dyDescent="0.2">
      <c r="A2395" s="2">
        <f t="shared" si="112"/>
        <v>42835.41666666088</v>
      </c>
      <c r="B2395">
        <f t="shared" si="113"/>
        <v>4</v>
      </c>
      <c r="C2395">
        <f t="shared" si="114"/>
        <v>10</v>
      </c>
      <c r="D2395">
        <v>18.399999999999999</v>
      </c>
      <c r="E2395" s="10">
        <f>VLOOKUP(D2395,$J$9:$K$27,2)*$B$7/1.5</f>
        <v>4266.666666666667</v>
      </c>
    </row>
    <row r="2396" spans="1:5" x14ac:dyDescent="0.2">
      <c r="A2396" s="2">
        <f t="shared" si="112"/>
        <v>42835.458333327544</v>
      </c>
      <c r="B2396">
        <f t="shared" si="113"/>
        <v>4</v>
      </c>
      <c r="C2396">
        <f t="shared" si="114"/>
        <v>11</v>
      </c>
      <c r="D2396">
        <v>18.399999999999999</v>
      </c>
      <c r="E2396" s="10">
        <f>VLOOKUP(D2396,$J$9:$K$27,2)*$B$7/1.5</f>
        <v>4266.666666666667</v>
      </c>
    </row>
    <row r="2397" spans="1:5" x14ac:dyDescent="0.2">
      <c r="A2397" s="2">
        <f t="shared" si="112"/>
        <v>42835.499999994208</v>
      </c>
      <c r="B2397">
        <f t="shared" si="113"/>
        <v>4</v>
      </c>
      <c r="C2397">
        <f t="shared" si="114"/>
        <v>12</v>
      </c>
      <c r="D2397">
        <v>19.549999999999997</v>
      </c>
      <c r="E2397" s="10">
        <f>VLOOKUP(D2397,$J$9:$K$27,2)*$B$7/1.5</f>
        <v>6160</v>
      </c>
    </row>
    <row r="2398" spans="1:5" x14ac:dyDescent="0.2">
      <c r="A2398" s="2">
        <f t="shared" si="112"/>
        <v>42835.541666660873</v>
      </c>
      <c r="B2398">
        <f t="shared" si="113"/>
        <v>4</v>
      </c>
      <c r="C2398">
        <f t="shared" si="114"/>
        <v>13</v>
      </c>
      <c r="D2398">
        <v>24.15</v>
      </c>
      <c r="E2398" s="10">
        <f>VLOOKUP(D2398,$J$9:$K$27,2)*$B$7/1.5</f>
        <v>9060</v>
      </c>
    </row>
    <row r="2399" spans="1:5" x14ac:dyDescent="0.2">
      <c r="A2399" s="2">
        <f t="shared" si="112"/>
        <v>42835.583333327537</v>
      </c>
      <c r="B2399">
        <f t="shared" si="113"/>
        <v>4</v>
      </c>
      <c r="C2399">
        <f t="shared" si="114"/>
        <v>14</v>
      </c>
      <c r="D2399">
        <v>20.7</v>
      </c>
      <c r="E2399" s="10">
        <f>VLOOKUP(D2399,$J$9:$K$27,2)*$B$7/1.5</f>
        <v>6160</v>
      </c>
    </row>
    <row r="2400" spans="1:5" x14ac:dyDescent="0.2">
      <c r="A2400" s="2">
        <f t="shared" si="112"/>
        <v>42835.624999994201</v>
      </c>
      <c r="B2400">
        <f t="shared" si="113"/>
        <v>4</v>
      </c>
      <c r="C2400">
        <f t="shared" si="114"/>
        <v>15</v>
      </c>
      <c r="D2400">
        <v>19.549999999999997</v>
      </c>
      <c r="E2400" s="10">
        <f>VLOOKUP(D2400,$J$9:$K$27,2)*$B$7/1.5</f>
        <v>6160</v>
      </c>
    </row>
    <row r="2401" spans="1:5" x14ac:dyDescent="0.2">
      <c r="A2401" s="2">
        <f t="shared" si="112"/>
        <v>42835.666666660865</v>
      </c>
      <c r="B2401">
        <f t="shared" si="113"/>
        <v>4</v>
      </c>
      <c r="C2401">
        <f t="shared" si="114"/>
        <v>16</v>
      </c>
      <c r="D2401">
        <v>18.399999999999999</v>
      </c>
      <c r="E2401" s="10">
        <f>VLOOKUP(D2401,$J$9:$K$27,2)*$B$7/1.5</f>
        <v>4266.666666666667</v>
      </c>
    </row>
    <row r="2402" spans="1:5" x14ac:dyDescent="0.2">
      <c r="A2402" s="2">
        <f t="shared" si="112"/>
        <v>42835.70833332753</v>
      </c>
      <c r="B2402">
        <f t="shared" si="113"/>
        <v>4</v>
      </c>
      <c r="C2402">
        <f t="shared" si="114"/>
        <v>17</v>
      </c>
      <c r="D2402">
        <v>18.399999999999999</v>
      </c>
      <c r="E2402" s="10">
        <f>VLOOKUP(D2402,$J$9:$K$27,2)*$B$7/1.5</f>
        <v>4266.666666666667</v>
      </c>
    </row>
    <row r="2403" spans="1:5" x14ac:dyDescent="0.2">
      <c r="A2403" s="2">
        <f t="shared" si="112"/>
        <v>42835.749999994194</v>
      </c>
      <c r="B2403">
        <f t="shared" si="113"/>
        <v>4</v>
      </c>
      <c r="C2403">
        <f t="shared" si="114"/>
        <v>18</v>
      </c>
      <c r="D2403">
        <v>11.5</v>
      </c>
      <c r="E2403" s="10">
        <f>VLOOKUP(D2403,$J$9:$K$27,2)*$B$7/1.5</f>
        <v>873.33333333333337</v>
      </c>
    </row>
    <row r="2404" spans="1:5" x14ac:dyDescent="0.2">
      <c r="A2404" s="2">
        <f t="shared" si="112"/>
        <v>42835.791666660858</v>
      </c>
      <c r="B2404">
        <f t="shared" si="113"/>
        <v>4</v>
      </c>
      <c r="C2404">
        <f t="shared" si="114"/>
        <v>19</v>
      </c>
      <c r="D2404">
        <v>12.074999999999999</v>
      </c>
      <c r="E2404" s="10">
        <f>VLOOKUP(D2404,$J$9:$K$27,2)*$B$7/1.5</f>
        <v>873.33333333333337</v>
      </c>
    </row>
    <row r="2405" spans="1:5" x14ac:dyDescent="0.2">
      <c r="A2405" s="2">
        <f t="shared" si="112"/>
        <v>42835.833333327522</v>
      </c>
      <c r="B2405">
        <f t="shared" si="113"/>
        <v>4</v>
      </c>
      <c r="C2405">
        <f t="shared" si="114"/>
        <v>20</v>
      </c>
      <c r="D2405">
        <v>10.35</v>
      </c>
      <c r="E2405" s="10">
        <f>VLOOKUP(D2405,$J$9:$K$27,2)*$B$7/1.5</f>
        <v>873.33333333333337</v>
      </c>
    </row>
    <row r="2406" spans="1:5" x14ac:dyDescent="0.2">
      <c r="A2406" s="2">
        <f t="shared" si="112"/>
        <v>42835.874999994187</v>
      </c>
      <c r="B2406">
        <f t="shared" si="113"/>
        <v>4</v>
      </c>
      <c r="C2406">
        <f t="shared" si="114"/>
        <v>21</v>
      </c>
      <c r="D2406">
        <v>10.35</v>
      </c>
      <c r="E2406" s="10">
        <f>VLOOKUP(D2406,$J$9:$K$27,2)*$B$7/1.5</f>
        <v>873.33333333333337</v>
      </c>
    </row>
    <row r="2407" spans="1:5" x14ac:dyDescent="0.2">
      <c r="A2407" s="2">
        <f t="shared" si="112"/>
        <v>42835.916666660851</v>
      </c>
      <c r="B2407">
        <f t="shared" si="113"/>
        <v>4</v>
      </c>
      <c r="C2407">
        <f t="shared" si="114"/>
        <v>22</v>
      </c>
      <c r="D2407">
        <v>12.649999999999999</v>
      </c>
      <c r="E2407" s="10">
        <f>VLOOKUP(D2407,$J$9:$K$27,2)*$B$7/1.5</f>
        <v>1666.6666666666667</v>
      </c>
    </row>
    <row r="2408" spans="1:5" x14ac:dyDescent="0.2">
      <c r="A2408" s="2">
        <f t="shared" si="112"/>
        <v>42835.958333327515</v>
      </c>
      <c r="B2408">
        <f t="shared" si="113"/>
        <v>4</v>
      </c>
      <c r="C2408">
        <f t="shared" si="114"/>
        <v>23</v>
      </c>
      <c r="D2408">
        <v>17.25</v>
      </c>
      <c r="E2408" s="10">
        <f>VLOOKUP(D2408,$J$9:$K$27,2)*$B$7/1.5</f>
        <v>4266.666666666667</v>
      </c>
    </row>
    <row r="2409" spans="1:5" x14ac:dyDescent="0.2">
      <c r="A2409" s="2">
        <f t="shared" si="112"/>
        <v>42835.999999994179</v>
      </c>
      <c r="B2409">
        <f t="shared" si="113"/>
        <v>4</v>
      </c>
      <c r="C2409">
        <f t="shared" si="114"/>
        <v>0</v>
      </c>
      <c r="D2409">
        <v>11.5</v>
      </c>
      <c r="E2409" s="10">
        <f>VLOOKUP(D2409,$J$9:$K$27,2)*$B$7/1.5</f>
        <v>873.33333333333337</v>
      </c>
    </row>
    <row r="2410" spans="1:5" x14ac:dyDescent="0.2">
      <c r="A2410" s="2">
        <f t="shared" si="112"/>
        <v>42836.041666660843</v>
      </c>
      <c r="B2410">
        <f t="shared" si="113"/>
        <v>4</v>
      </c>
      <c r="C2410">
        <f t="shared" si="114"/>
        <v>1</v>
      </c>
      <c r="D2410">
        <v>11.5</v>
      </c>
      <c r="E2410" s="10">
        <f>VLOOKUP(D2410,$J$9:$K$27,2)*$B$7/1.5</f>
        <v>873.33333333333337</v>
      </c>
    </row>
    <row r="2411" spans="1:5" x14ac:dyDescent="0.2">
      <c r="A2411" s="2">
        <f t="shared" si="112"/>
        <v>42836.083333327508</v>
      </c>
      <c r="B2411">
        <f t="shared" si="113"/>
        <v>4</v>
      </c>
      <c r="C2411">
        <f t="shared" si="114"/>
        <v>2</v>
      </c>
      <c r="D2411">
        <v>9.1999999999999993</v>
      </c>
      <c r="E2411" s="10">
        <f>VLOOKUP(D2411,$J$9:$K$27,2)*$B$7/1.5</f>
        <v>286.66666666666669</v>
      </c>
    </row>
    <row r="2412" spans="1:5" x14ac:dyDescent="0.2">
      <c r="A2412" s="2">
        <f t="shared" si="112"/>
        <v>42836.124999994172</v>
      </c>
      <c r="B2412">
        <f t="shared" si="113"/>
        <v>4</v>
      </c>
      <c r="C2412">
        <f t="shared" si="114"/>
        <v>3</v>
      </c>
      <c r="D2412">
        <v>9.1999999999999993</v>
      </c>
      <c r="E2412" s="10">
        <f>VLOOKUP(D2412,$J$9:$K$27,2)*$B$7/1.5</f>
        <v>286.66666666666669</v>
      </c>
    </row>
    <row r="2413" spans="1:5" x14ac:dyDescent="0.2">
      <c r="A2413" s="2">
        <f t="shared" si="112"/>
        <v>42836.166666660836</v>
      </c>
      <c r="B2413">
        <f t="shared" si="113"/>
        <v>4</v>
      </c>
      <c r="C2413">
        <f t="shared" si="114"/>
        <v>4</v>
      </c>
      <c r="D2413">
        <v>10.35</v>
      </c>
      <c r="E2413" s="10">
        <f>VLOOKUP(D2413,$J$9:$K$27,2)*$B$7/1.5</f>
        <v>873.33333333333337</v>
      </c>
    </row>
    <row r="2414" spans="1:5" x14ac:dyDescent="0.2">
      <c r="A2414" s="2">
        <f t="shared" si="112"/>
        <v>42836.2083333275</v>
      </c>
      <c r="B2414">
        <f t="shared" si="113"/>
        <v>4</v>
      </c>
      <c r="C2414">
        <f t="shared" si="114"/>
        <v>5</v>
      </c>
      <c r="D2414">
        <v>16.099999999999998</v>
      </c>
      <c r="E2414" s="10">
        <f>VLOOKUP(D2414,$J$9:$K$27,2)*$B$7/1.5</f>
        <v>2773.3333333333335</v>
      </c>
    </row>
    <row r="2415" spans="1:5" x14ac:dyDescent="0.2">
      <c r="A2415" s="2">
        <f t="shared" si="112"/>
        <v>42836.249999994165</v>
      </c>
      <c r="B2415">
        <f t="shared" si="113"/>
        <v>4</v>
      </c>
      <c r="C2415">
        <f t="shared" si="114"/>
        <v>6</v>
      </c>
      <c r="D2415">
        <v>16.099999999999998</v>
      </c>
      <c r="E2415" s="10">
        <f>VLOOKUP(D2415,$J$9:$K$27,2)*$B$7/1.5</f>
        <v>2773.3333333333335</v>
      </c>
    </row>
    <row r="2416" spans="1:5" x14ac:dyDescent="0.2">
      <c r="A2416" s="2">
        <f t="shared" si="112"/>
        <v>42836.291666660829</v>
      </c>
      <c r="B2416">
        <f t="shared" si="113"/>
        <v>4</v>
      </c>
      <c r="C2416">
        <f t="shared" si="114"/>
        <v>7</v>
      </c>
      <c r="D2416">
        <v>13.225</v>
      </c>
      <c r="E2416" s="10">
        <f>VLOOKUP(D2416,$J$9:$K$27,2)*$B$7/1.5</f>
        <v>1666.6666666666667</v>
      </c>
    </row>
    <row r="2417" spans="1:5" x14ac:dyDescent="0.2">
      <c r="A2417" s="2">
        <f t="shared" si="112"/>
        <v>42836.333333327493</v>
      </c>
      <c r="B2417">
        <f t="shared" si="113"/>
        <v>4</v>
      </c>
      <c r="C2417">
        <f t="shared" si="114"/>
        <v>8</v>
      </c>
      <c r="D2417">
        <v>8.0499999999999989</v>
      </c>
      <c r="E2417" s="10">
        <f>VLOOKUP(D2417,$J$9:$K$27,2)*$B$7/1.5</f>
        <v>286.66666666666669</v>
      </c>
    </row>
    <row r="2418" spans="1:5" x14ac:dyDescent="0.2">
      <c r="A2418" s="2">
        <f t="shared" si="112"/>
        <v>42836.374999994157</v>
      </c>
      <c r="B2418">
        <f t="shared" si="113"/>
        <v>4</v>
      </c>
      <c r="C2418">
        <f t="shared" si="114"/>
        <v>9</v>
      </c>
      <c r="D2418">
        <v>11.5</v>
      </c>
      <c r="E2418" s="10">
        <f>VLOOKUP(D2418,$J$9:$K$27,2)*$B$7/1.5</f>
        <v>873.33333333333337</v>
      </c>
    </row>
    <row r="2419" spans="1:5" x14ac:dyDescent="0.2">
      <c r="A2419" s="2">
        <f t="shared" si="112"/>
        <v>42836.416666660822</v>
      </c>
      <c r="B2419">
        <f t="shared" si="113"/>
        <v>4</v>
      </c>
      <c r="C2419">
        <f t="shared" si="114"/>
        <v>10</v>
      </c>
      <c r="D2419">
        <v>10.924999999999999</v>
      </c>
      <c r="E2419" s="10">
        <f>VLOOKUP(D2419,$J$9:$K$27,2)*$B$7/1.5</f>
        <v>873.33333333333337</v>
      </c>
    </row>
    <row r="2420" spans="1:5" x14ac:dyDescent="0.2">
      <c r="A2420" s="2">
        <f t="shared" si="112"/>
        <v>42836.458333327486</v>
      </c>
      <c r="B2420">
        <f t="shared" si="113"/>
        <v>4</v>
      </c>
      <c r="C2420">
        <f t="shared" si="114"/>
        <v>11</v>
      </c>
      <c r="D2420">
        <v>9.1999999999999993</v>
      </c>
      <c r="E2420" s="10">
        <f>VLOOKUP(D2420,$J$9:$K$27,2)*$B$7/1.5</f>
        <v>286.66666666666669</v>
      </c>
    </row>
    <row r="2421" spans="1:5" x14ac:dyDescent="0.2">
      <c r="A2421" s="2">
        <f t="shared" si="112"/>
        <v>42836.49999999415</v>
      </c>
      <c r="B2421">
        <f t="shared" si="113"/>
        <v>4</v>
      </c>
      <c r="C2421">
        <f t="shared" si="114"/>
        <v>12</v>
      </c>
      <c r="D2421">
        <v>11.5</v>
      </c>
      <c r="E2421" s="10">
        <f>VLOOKUP(D2421,$J$9:$K$27,2)*$B$7/1.5</f>
        <v>873.33333333333337</v>
      </c>
    </row>
    <row r="2422" spans="1:5" x14ac:dyDescent="0.2">
      <c r="A2422" s="2">
        <f t="shared" si="112"/>
        <v>42836.541666660814</v>
      </c>
      <c r="B2422">
        <f t="shared" si="113"/>
        <v>4</v>
      </c>
      <c r="C2422">
        <f t="shared" si="114"/>
        <v>13</v>
      </c>
      <c r="D2422">
        <v>13.225</v>
      </c>
      <c r="E2422" s="10">
        <f>VLOOKUP(D2422,$J$9:$K$27,2)*$B$7/1.5</f>
        <v>1666.6666666666667</v>
      </c>
    </row>
    <row r="2423" spans="1:5" x14ac:dyDescent="0.2">
      <c r="A2423" s="2">
        <f t="shared" si="112"/>
        <v>42836.583333327479</v>
      </c>
      <c r="B2423">
        <f t="shared" si="113"/>
        <v>4</v>
      </c>
      <c r="C2423">
        <f t="shared" si="114"/>
        <v>14</v>
      </c>
      <c r="D2423">
        <v>16.099999999999998</v>
      </c>
      <c r="E2423" s="10">
        <f>VLOOKUP(D2423,$J$9:$K$27,2)*$B$7/1.5</f>
        <v>2773.3333333333335</v>
      </c>
    </row>
    <row r="2424" spans="1:5" x14ac:dyDescent="0.2">
      <c r="A2424" s="2">
        <f t="shared" si="112"/>
        <v>42836.624999994143</v>
      </c>
      <c r="B2424">
        <f t="shared" si="113"/>
        <v>4</v>
      </c>
      <c r="C2424">
        <f t="shared" si="114"/>
        <v>15</v>
      </c>
      <c r="D2424">
        <v>17.25</v>
      </c>
      <c r="E2424" s="10">
        <f>VLOOKUP(D2424,$J$9:$K$27,2)*$B$7/1.5</f>
        <v>4266.666666666667</v>
      </c>
    </row>
    <row r="2425" spans="1:5" x14ac:dyDescent="0.2">
      <c r="A2425" s="2">
        <f t="shared" si="112"/>
        <v>42836.666666660807</v>
      </c>
      <c r="B2425">
        <f t="shared" si="113"/>
        <v>4</v>
      </c>
      <c r="C2425">
        <f t="shared" si="114"/>
        <v>16</v>
      </c>
      <c r="D2425">
        <v>17.824999999999999</v>
      </c>
      <c r="E2425" s="10">
        <f>VLOOKUP(D2425,$J$9:$K$27,2)*$B$7/1.5</f>
        <v>4266.666666666667</v>
      </c>
    </row>
    <row r="2426" spans="1:5" x14ac:dyDescent="0.2">
      <c r="A2426" s="2">
        <f t="shared" si="112"/>
        <v>42836.708333327471</v>
      </c>
      <c r="B2426">
        <f t="shared" si="113"/>
        <v>4</v>
      </c>
      <c r="C2426">
        <f t="shared" si="114"/>
        <v>17</v>
      </c>
      <c r="D2426">
        <v>14.95</v>
      </c>
      <c r="E2426" s="10">
        <f>VLOOKUP(D2426,$J$9:$K$27,2)*$B$7/1.5</f>
        <v>2773.3333333333335</v>
      </c>
    </row>
    <row r="2427" spans="1:5" x14ac:dyDescent="0.2">
      <c r="A2427" s="2">
        <f t="shared" si="112"/>
        <v>42836.749999994136</v>
      </c>
      <c r="B2427">
        <f t="shared" si="113"/>
        <v>4</v>
      </c>
      <c r="C2427">
        <f t="shared" si="114"/>
        <v>18</v>
      </c>
      <c r="D2427">
        <v>16.099999999999998</v>
      </c>
      <c r="E2427" s="10">
        <f>VLOOKUP(D2427,$J$9:$K$27,2)*$B$7/1.5</f>
        <v>2773.3333333333335</v>
      </c>
    </row>
    <row r="2428" spans="1:5" x14ac:dyDescent="0.2">
      <c r="A2428" s="2">
        <f t="shared" si="112"/>
        <v>42836.7916666608</v>
      </c>
      <c r="B2428">
        <f t="shared" si="113"/>
        <v>4</v>
      </c>
      <c r="C2428">
        <f t="shared" si="114"/>
        <v>19</v>
      </c>
      <c r="D2428">
        <v>13.799999999999999</v>
      </c>
      <c r="E2428" s="10">
        <f>VLOOKUP(D2428,$J$9:$K$27,2)*$B$7/1.5</f>
        <v>1666.6666666666667</v>
      </c>
    </row>
    <row r="2429" spans="1:5" x14ac:dyDescent="0.2">
      <c r="A2429" s="2">
        <f t="shared" si="112"/>
        <v>42836.833333327464</v>
      </c>
      <c r="B2429">
        <f t="shared" si="113"/>
        <v>4</v>
      </c>
      <c r="C2429">
        <f t="shared" si="114"/>
        <v>20</v>
      </c>
      <c r="D2429">
        <v>12.649999999999999</v>
      </c>
      <c r="E2429" s="10">
        <f>VLOOKUP(D2429,$J$9:$K$27,2)*$B$7/1.5</f>
        <v>1666.6666666666667</v>
      </c>
    </row>
    <row r="2430" spans="1:5" x14ac:dyDescent="0.2">
      <c r="A2430" s="2">
        <f t="shared" si="112"/>
        <v>42836.874999994128</v>
      </c>
      <c r="B2430">
        <f t="shared" si="113"/>
        <v>4</v>
      </c>
      <c r="C2430">
        <f t="shared" si="114"/>
        <v>21</v>
      </c>
      <c r="D2430">
        <v>14.95</v>
      </c>
      <c r="E2430" s="10">
        <f>VLOOKUP(D2430,$J$9:$K$27,2)*$B$7/1.5</f>
        <v>2773.3333333333335</v>
      </c>
    </row>
    <row r="2431" spans="1:5" x14ac:dyDescent="0.2">
      <c r="A2431" s="2">
        <f t="shared" si="112"/>
        <v>42836.916666660793</v>
      </c>
      <c r="B2431">
        <f t="shared" si="113"/>
        <v>4</v>
      </c>
      <c r="C2431">
        <f t="shared" si="114"/>
        <v>22</v>
      </c>
      <c r="D2431">
        <v>12.074999999999999</v>
      </c>
      <c r="E2431" s="10">
        <f>VLOOKUP(D2431,$J$9:$K$27,2)*$B$7/1.5</f>
        <v>873.33333333333337</v>
      </c>
    </row>
    <row r="2432" spans="1:5" x14ac:dyDescent="0.2">
      <c r="A2432" s="2">
        <f t="shared" si="112"/>
        <v>42836.958333327457</v>
      </c>
      <c r="B2432">
        <f t="shared" si="113"/>
        <v>4</v>
      </c>
      <c r="C2432">
        <f t="shared" si="114"/>
        <v>23</v>
      </c>
      <c r="D2432">
        <v>11.5</v>
      </c>
      <c r="E2432" s="10">
        <f>VLOOKUP(D2432,$J$9:$K$27,2)*$B$7/1.5</f>
        <v>873.33333333333337</v>
      </c>
    </row>
    <row r="2433" spans="1:5" x14ac:dyDescent="0.2">
      <c r="A2433" s="2">
        <f t="shared" si="112"/>
        <v>42836.999999994121</v>
      </c>
      <c r="B2433">
        <f t="shared" si="113"/>
        <v>4</v>
      </c>
      <c r="C2433">
        <f t="shared" si="114"/>
        <v>0</v>
      </c>
      <c r="D2433">
        <v>10.35</v>
      </c>
      <c r="E2433" s="10">
        <f>VLOOKUP(D2433,$J$9:$K$27,2)*$B$7/1.5</f>
        <v>873.33333333333337</v>
      </c>
    </row>
    <row r="2434" spans="1:5" x14ac:dyDescent="0.2">
      <c r="A2434" s="2">
        <f t="shared" si="112"/>
        <v>42837.041666660785</v>
      </c>
      <c r="B2434">
        <f t="shared" si="113"/>
        <v>4</v>
      </c>
      <c r="C2434">
        <f t="shared" si="114"/>
        <v>1</v>
      </c>
      <c r="D2434">
        <v>8.625</v>
      </c>
      <c r="E2434" s="10">
        <f>VLOOKUP(D2434,$J$9:$K$27,2)*$B$7/1.5</f>
        <v>286.66666666666669</v>
      </c>
    </row>
    <row r="2435" spans="1:5" x14ac:dyDescent="0.2">
      <c r="A2435" s="2">
        <f t="shared" si="112"/>
        <v>42837.08333332745</v>
      </c>
      <c r="B2435">
        <f t="shared" si="113"/>
        <v>4</v>
      </c>
      <c r="C2435">
        <f t="shared" si="114"/>
        <v>2</v>
      </c>
      <c r="D2435">
        <v>3.4499999999999997</v>
      </c>
      <c r="E2435" s="10">
        <f>VLOOKUP(D2435,$J$9:$K$27,2)*$B$7/1.5</f>
        <v>0</v>
      </c>
    </row>
    <row r="2436" spans="1:5" x14ac:dyDescent="0.2">
      <c r="A2436" s="2">
        <f t="shared" si="112"/>
        <v>42837.124999994114</v>
      </c>
      <c r="B2436">
        <f t="shared" si="113"/>
        <v>4</v>
      </c>
      <c r="C2436">
        <f t="shared" si="114"/>
        <v>3</v>
      </c>
      <c r="D2436">
        <v>0</v>
      </c>
      <c r="E2436" s="10">
        <f>VLOOKUP(D2436,$J$9:$K$27,2)*$B$7/1.5</f>
        <v>0</v>
      </c>
    </row>
    <row r="2437" spans="1:5" x14ac:dyDescent="0.2">
      <c r="A2437" s="2">
        <f t="shared" si="112"/>
        <v>42837.166666660778</v>
      </c>
      <c r="B2437">
        <f t="shared" si="113"/>
        <v>4</v>
      </c>
      <c r="C2437">
        <f t="shared" si="114"/>
        <v>4</v>
      </c>
      <c r="D2437">
        <v>2.875</v>
      </c>
      <c r="E2437" s="10">
        <f>VLOOKUP(D2437,$J$9:$K$27,2)*$B$7/1.5</f>
        <v>0</v>
      </c>
    </row>
    <row r="2438" spans="1:5" x14ac:dyDescent="0.2">
      <c r="A2438" s="2">
        <f t="shared" si="112"/>
        <v>42837.208333327442</v>
      </c>
      <c r="B2438">
        <f t="shared" si="113"/>
        <v>4</v>
      </c>
      <c r="C2438">
        <f t="shared" si="114"/>
        <v>5</v>
      </c>
      <c r="D2438">
        <v>0</v>
      </c>
      <c r="E2438" s="10">
        <f>VLOOKUP(D2438,$J$9:$K$27,2)*$B$7/1.5</f>
        <v>0</v>
      </c>
    </row>
    <row r="2439" spans="1:5" x14ac:dyDescent="0.2">
      <c r="A2439" s="2">
        <f t="shared" si="112"/>
        <v>42837.249999994106</v>
      </c>
      <c r="B2439">
        <f t="shared" si="113"/>
        <v>4</v>
      </c>
      <c r="C2439">
        <f t="shared" si="114"/>
        <v>6</v>
      </c>
      <c r="D2439">
        <v>6.8999999999999995</v>
      </c>
      <c r="E2439" s="10">
        <f>VLOOKUP(D2439,$J$9:$K$27,2)*$B$7/1.5</f>
        <v>0</v>
      </c>
    </row>
    <row r="2440" spans="1:5" x14ac:dyDescent="0.2">
      <c r="A2440" s="2">
        <f t="shared" si="112"/>
        <v>42837.291666660771</v>
      </c>
      <c r="B2440">
        <f t="shared" si="113"/>
        <v>4</v>
      </c>
      <c r="C2440">
        <f t="shared" si="114"/>
        <v>7</v>
      </c>
      <c r="D2440">
        <v>8.625</v>
      </c>
      <c r="E2440" s="10">
        <f>VLOOKUP(D2440,$J$9:$K$27,2)*$B$7/1.5</f>
        <v>286.66666666666669</v>
      </c>
    </row>
    <row r="2441" spans="1:5" x14ac:dyDescent="0.2">
      <c r="A2441" s="2">
        <f t="shared" si="112"/>
        <v>42837.333333327435</v>
      </c>
      <c r="B2441">
        <f t="shared" si="113"/>
        <v>4</v>
      </c>
      <c r="C2441">
        <f t="shared" si="114"/>
        <v>8</v>
      </c>
      <c r="D2441">
        <v>9.1999999999999993</v>
      </c>
      <c r="E2441" s="10">
        <f>VLOOKUP(D2441,$J$9:$K$27,2)*$B$7/1.5</f>
        <v>286.66666666666669</v>
      </c>
    </row>
    <row r="2442" spans="1:5" x14ac:dyDescent="0.2">
      <c r="A2442" s="2">
        <f t="shared" si="112"/>
        <v>42837.374999994099</v>
      </c>
      <c r="B2442">
        <f t="shared" si="113"/>
        <v>4</v>
      </c>
      <c r="C2442">
        <f t="shared" si="114"/>
        <v>9</v>
      </c>
      <c r="D2442">
        <v>12.649999999999999</v>
      </c>
      <c r="E2442" s="10">
        <f>VLOOKUP(D2442,$J$9:$K$27,2)*$B$7/1.5</f>
        <v>1666.6666666666667</v>
      </c>
    </row>
    <row r="2443" spans="1:5" x14ac:dyDescent="0.2">
      <c r="A2443" s="2">
        <f t="shared" ref="A2443:A2506" si="115">A2442+1/24</f>
        <v>42837.416666660763</v>
      </c>
      <c r="B2443">
        <f t="shared" ref="B2443:B2506" si="116">MONTH(A2443)</f>
        <v>4</v>
      </c>
      <c r="C2443">
        <f t="shared" ref="C2443:C2506" si="117">HOUR(A2443)</f>
        <v>10</v>
      </c>
      <c r="D2443">
        <v>12.074999999999999</v>
      </c>
      <c r="E2443" s="10">
        <f>VLOOKUP(D2443,$J$9:$K$27,2)*$B$7/1.5</f>
        <v>873.33333333333337</v>
      </c>
    </row>
    <row r="2444" spans="1:5" x14ac:dyDescent="0.2">
      <c r="A2444" s="2">
        <f t="shared" si="115"/>
        <v>42837.458333327428</v>
      </c>
      <c r="B2444">
        <f t="shared" si="116"/>
        <v>4</v>
      </c>
      <c r="C2444">
        <f t="shared" si="117"/>
        <v>11</v>
      </c>
      <c r="D2444">
        <v>12.649999999999999</v>
      </c>
      <c r="E2444" s="10">
        <f>VLOOKUP(D2444,$J$9:$K$27,2)*$B$7/1.5</f>
        <v>1666.6666666666667</v>
      </c>
    </row>
    <row r="2445" spans="1:5" x14ac:dyDescent="0.2">
      <c r="A2445" s="2">
        <f t="shared" si="115"/>
        <v>42837.499999994092</v>
      </c>
      <c r="B2445">
        <f t="shared" si="116"/>
        <v>4</v>
      </c>
      <c r="C2445">
        <f t="shared" si="117"/>
        <v>12</v>
      </c>
      <c r="D2445">
        <v>8.0499999999999989</v>
      </c>
      <c r="E2445" s="10">
        <f>VLOOKUP(D2445,$J$9:$K$27,2)*$B$7/1.5</f>
        <v>286.66666666666669</v>
      </c>
    </row>
    <row r="2446" spans="1:5" x14ac:dyDescent="0.2">
      <c r="A2446" s="2">
        <f t="shared" si="115"/>
        <v>42837.541666660756</v>
      </c>
      <c r="B2446">
        <f t="shared" si="116"/>
        <v>4</v>
      </c>
      <c r="C2446">
        <f t="shared" si="117"/>
        <v>13</v>
      </c>
      <c r="D2446">
        <v>7.4749999999999996</v>
      </c>
      <c r="E2446" s="10">
        <f>VLOOKUP(D2446,$J$9:$K$27,2)*$B$7/1.5</f>
        <v>0</v>
      </c>
    </row>
    <row r="2447" spans="1:5" x14ac:dyDescent="0.2">
      <c r="A2447" s="2">
        <f t="shared" si="115"/>
        <v>42837.58333332742</v>
      </c>
      <c r="B2447">
        <f t="shared" si="116"/>
        <v>4</v>
      </c>
      <c r="C2447">
        <f t="shared" si="117"/>
        <v>14</v>
      </c>
      <c r="D2447">
        <v>0</v>
      </c>
      <c r="E2447" s="10">
        <f>VLOOKUP(D2447,$J$9:$K$27,2)*$B$7/1.5</f>
        <v>0</v>
      </c>
    </row>
    <row r="2448" spans="1:5" x14ac:dyDescent="0.2">
      <c r="A2448" s="2">
        <f t="shared" si="115"/>
        <v>42837.624999994085</v>
      </c>
      <c r="B2448">
        <f t="shared" si="116"/>
        <v>4</v>
      </c>
      <c r="C2448">
        <f t="shared" si="117"/>
        <v>15</v>
      </c>
      <c r="D2448">
        <v>9.1999999999999993</v>
      </c>
      <c r="E2448" s="10">
        <f>VLOOKUP(D2448,$J$9:$K$27,2)*$B$7/1.5</f>
        <v>286.66666666666669</v>
      </c>
    </row>
    <row r="2449" spans="1:5" x14ac:dyDescent="0.2">
      <c r="A2449" s="2">
        <f t="shared" si="115"/>
        <v>42837.666666660749</v>
      </c>
      <c r="B2449">
        <f t="shared" si="116"/>
        <v>4</v>
      </c>
      <c r="C2449">
        <f t="shared" si="117"/>
        <v>16</v>
      </c>
      <c r="D2449">
        <v>8.0499999999999989</v>
      </c>
      <c r="E2449" s="10">
        <f>VLOOKUP(D2449,$J$9:$K$27,2)*$B$7/1.5</f>
        <v>286.66666666666669</v>
      </c>
    </row>
    <row r="2450" spans="1:5" x14ac:dyDescent="0.2">
      <c r="A2450" s="2">
        <f t="shared" si="115"/>
        <v>42837.708333327413</v>
      </c>
      <c r="B2450">
        <f t="shared" si="116"/>
        <v>4</v>
      </c>
      <c r="C2450">
        <f t="shared" si="117"/>
        <v>17</v>
      </c>
      <c r="D2450">
        <v>5.75</v>
      </c>
      <c r="E2450" s="10">
        <f>VLOOKUP(D2450,$J$9:$K$27,2)*$B$7/1.5</f>
        <v>0</v>
      </c>
    </row>
    <row r="2451" spans="1:5" x14ac:dyDescent="0.2">
      <c r="A2451" s="2">
        <f t="shared" si="115"/>
        <v>42837.749999994077</v>
      </c>
      <c r="B2451">
        <f t="shared" si="116"/>
        <v>4</v>
      </c>
      <c r="C2451">
        <f t="shared" si="117"/>
        <v>18</v>
      </c>
      <c r="D2451">
        <v>14.95</v>
      </c>
      <c r="E2451" s="10">
        <f>VLOOKUP(D2451,$J$9:$K$27,2)*$B$7/1.5</f>
        <v>2773.3333333333335</v>
      </c>
    </row>
    <row r="2452" spans="1:5" x14ac:dyDescent="0.2">
      <c r="A2452" s="2">
        <f t="shared" si="115"/>
        <v>42837.791666660742</v>
      </c>
      <c r="B2452">
        <f t="shared" si="116"/>
        <v>4</v>
      </c>
      <c r="C2452">
        <f t="shared" si="117"/>
        <v>19</v>
      </c>
      <c r="D2452">
        <v>15.524999999999999</v>
      </c>
      <c r="E2452" s="10">
        <f>VLOOKUP(D2452,$J$9:$K$27,2)*$B$7/1.5</f>
        <v>2773.3333333333335</v>
      </c>
    </row>
    <row r="2453" spans="1:5" x14ac:dyDescent="0.2">
      <c r="A2453" s="2">
        <f t="shared" si="115"/>
        <v>42837.833333327406</v>
      </c>
      <c r="B2453">
        <f t="shared" si="116"/>
        <v>4</v>
      </c>
      <c r="C2453">
        <f t="shared" si="117"/>
        <v>20</v>
      </c>
      <c r="D2453">
        <v>11.5</v>
      </c>
      <c r="E2453" s="10">
        <f>VLOOKUP(D2453,$J$9:$K$27,2)*$B$7/1.5</f>
        <v>873.33333333333337</v>
      </c>
    </row>
    <row r="2454" spans="1:5" x14ac:dyDescent="0.2">
      <c r="A2454" s="2">
        <f t="shared" si="115"/>
        <v>42837.87499999407</v>
      </c>
      <c r="B2454">
        <f t="shared" si="116"/>
        <v>4</v>
      </c>
      <c r="C2454">
        <f t="shared" si="117"/>
        <v>21</v>
      </c>
      <c r="D2454">
        <v>16.099999999999998</v>
      </c>
      <c r="E2454" s="10">
        <f>VLOOKUP(D2454,$J$9:$K$27,2)*$B$7/1.5</f>
        <v>2773.3333333333335</v>
      </c>
    </row>
    <row r="2455" spans="1:5" x14ac:dyDescent="0.2">
      <c r="A2455" s="2">
        <f t="shared" si="115"/>
        <v>42837.916666660734</v>
      </c>
      <c r="B2455">
        <f t="shared" si="116"/>
        <v>4</v>
      </c>
      <c r="C2455">
        <f t="shared" si="117"/>
        <v>22</v>
      </c>
      <c r="D2455">
        <v>13.799999999999999</v>
      </c>
      <c r="E2455" s="10">
        <f>VLOOKUP(D2455,$J$9:$K$27,2)*$B$7/1.5</f>
        <v>1666.6666666666667</v>
      </c>
    </row>
    <row r="2456" spans="1:5" x14ac:dyDescent="0.2">
      <c r="A2456" s="2">
        <f t="shared" si="115"/>
        <v>42837.958333327399</v>
      </c>
      <c r="B2456">
        <f t="shared" si="116"/>
        <v>4</v>
      </c>
      <c r="C2456">
        <f t="shared" si="117"/>
        <v>23</v>
      </c>
      <c r="D2456">
        <v>18.399999999999999</v>
      </c>
      <c r="E2456" s="10">
        <f>VLOOKUP(D2456,$J$9:$K$27,2)*$B$7/1.5</f>
        <v>4266.666666666667</v>
      </c>
    </row>
    <row r="2457" spans="1:5" x14ac:dyDescent="0.2">
      <c r="A2457" s="2">
        <f t="shared" si="115"/>
        <v>42837.999999994063</v>
      </c>
      <c r="B2457">
        <f t="shared" si="116"/>
        <v>4</v>
      </c>
      <c r="C2457">
        <f t="shared" si="117"/>
        <v>0</v>
      </c>
      <c r="D2457">
        <v>17.25</v>
      </c>
      <c r="E2457" s="10">
        <f>VLOOKUP(D2457,$J$9:$K$27,2)*$B$7/1.5</f>
        <v>4266.666666666667</v>
      </c>
    </row>
    <row r="2458" spans="1:5" x14ac:dyDescent="0.2">
      <c r="A2458" s="2">
        <f t="shared" si="115"/>
        <v>42838.041666660727</v>
      </c>
      <c r="B2458">
        <f t="shared" si="116"/>
        <v>4</v>
      </c>
      <c r="C2458">
        <f t="shared" si="117"/>
        <v>1</v>
      </c>
      <c r="D2458">
        <v>16.674999999999997</v>
      </c>
      <c r="E2458" s="10">
        <f>VLOOKUP(D2458,$J$9:$K$27,2)*$B$7/1.5</f>
        <v>2773.3333333333335</v>
      </c>
    </row>
    <row r="2459" spans="1:5" x14ac:dyDescent="0.2">
      <c r="A2459" s="2">
        <f t="shared" si="115"/>
        <v>42838.083333327391</v>
      </c>
      <c r="B2459">
        <f t="shared" si="116"/>
        <v>4</v>
      </c>
      <c r="C2459">
        <f t="shared" si="117"/>
        <v>2</v>
      </c>
      <c r="D2459">
        <v>9.1999999999999993</v>
      </c>
      <c r="E2459" s="10">
        <f>VLOOKUP(D2459,$J$9:$K$27,2)*$B$7/1.5</f>
        <v>286.66666666666669</v>
      </c>
    </row>
    <row r="2460" spans="1:5" x14ac:dyDescent="0.2">
      <c r="A2460" s="2">
        <f t="shared" si="115"/>
        <v>42838.124999994056</v>
      </c>
      <c r="B2460">
        <f t="shared" si="116"/>
        <v>4</v>
      </c>
      <c r="C2460">
        <f t="shared" si="117"/>
        <v>3</v>
      </c>
      <c r="D2460">
        <v>8.0499999999999989</v>
      </c>
      <c r="E2460" s="10">
        <f>VLOOKUP(D2460,$J$9:$K$27,2)*$B$7/1.5</f>
        <v>286.66666666666669</v>
      </c>
    </row>
    <row r="2461" spans="1:5" x14ac:dyDescent="0.2">
      <c r="A2461" s="2">
        <f t="shared" si="115"/>
        <v>42838.16666666072</v>
      </c>
      <c r="B2461">
        <f t="shared" si="116"/>
        <v>4</v>
      </c>
      <c r="C2461">
        <f t="shared" si="117"/>
        <v>4</v>
      </c>
      <c r="D2461">
        <v>9.1999999999999993</v>
      </c>
      <c r="E2461" s="10">
        <f>VLOOKUP(D2461,$J$9:$K$27,2)*$B$7/1.5</f>
        <v>286.66666666666669</v>
      </c>
    </row>
    <row r="2462" spans="1:5" x14ac:dyDescent="0.2">
      <c r="A2462" s="2">
        <f t="shared" si="115"/>
        <v>42838.208333327384</v>
      </c>
      <c r="B2462">
        <f t="shared" si="116"/>
        <v>4</v>
      </c>
      <c r="C2462">
        <f t="shared" si="117"/>
        <v>5</v>
      </c>
      <c r="D2462">
        <v>17.25</v>
      </c>
      <c r="E2462" s="10">
        <f>VLOOKUP(D2462,$J$9:$K$27,2)*$B$7/1.5</f>
        <v>4266.666666666667</v>
      </c>
    </row>
    <row r="2463" spans="1:5" x14ac:dyDescent="0.2">
      <c r="A2463" s="2">
        <f t="shared" si="115"/>
        <v>42838.249999994048</v>
      </c>
      <c r="B2463">
        <f t="shared" si="116"/>
        <v>4</v>
      </c>
      <c r="C2463">
        <f t="shared" si="117"/>
        <v>6</v>
      </c>
      <c r="D2463">
        <v>17.25</v>
      </c>
      <c r="E2463" s="10">
        <f>VLOOKUP(D2463,$J$9:$K$27,2)*$B$7/1.5</f>
        <v>4266.666666666667</v>
      </c>
    </row>
    <row r="2464" spans="1:5" x14ac:dyDescent="0.2">
      <c r="A2464" s="2">
        <f t="shared" si="115"/>
        <v>42838.291666660713</v>
      </c>
      <c r="B2464">
        <f t="shared" si="116"/>
        <v>4</v>
      </c>
      <c r="C2464">
        <f t="shared" si="117"/>
        <v>7</v>
      </c>
      <c r="D2464">
        <v>14.95</v>
      </c>
      <c r="E2464" s="10">
        <f>VLOOKUP(D2464,$J$9:$K$27,2)*$B$7/1.5</f>
        <v>2773.3333333333335</v>
      </c>
    </row>
    <row r="2465" spans="1:5" x14ac:dyDescent="0.2">
      <c r="A2465" s="2">
        <f t="shared" si="115"/>
        <v>42838.333333327377</v>
      </c>
      <c r="B2465">
        <f t="shared" si="116"/>
        <v>4</v>
      </c>
      <c r="C2465">
        <f t="shared" si="117"/>
        <v>8</v>
      </c>
      <c r="D2465">
        <v>12.649999999999999</v>
      </c>
      <c r="E2465" s="10">
        <f>VLOOKUP(D2465,$J$9:$K$27,2)*$B$7/1.5</f>
        <v>1666.6666666666667</v>
      </c>
    </row>
    <row r="2466" spans="1:5" x14ac:dyDescent="0.2">
      <c r="A2466" s="2">
        <f t="shared" si="115"/>
        <v>42838.374999994041</v>
      </c>
      <c r="B2466">
        <f t="shared" si="116"/>
        <v>4</v>
      </c>
      <c r="C2466">
        <f t="shared" si="117"/>
        <v>9</v>
      </c>
      <c r="D2466">
        <v>12.649999999999999</v>
      </c>
      <c r="E2466" s="10">
        <f>VLOOKUP(D2466,$J$9:$K$27,2)*$B$7/1.5</f>
        <v>1666.6666666666667</v>
      </c>
    </row>
    <row r="2467" spans="1:5" x14ac:dyDescent="0.2">
      <c r="A2467" s="2">
        <f t="shared" si="115"/>
        <v>42838.416666660705</v>
      </c>
      <c r="B2467">
        <f t="shared" si="116"/>
        <v>4</v>
      </c>
      <c r="C2467">
        <f t="shared" si="117"/>
        <v>10</v>
      </c>
      <c r="D2467">
        <v>13.799999999999999</v>
      </c>
      <c r="E2467" s="10">
        <f>VLOOKUP(D2467,$J$9:$K$27,2)*$B$7/1.5</f>
        <v>1666.6666666666667</v>
      </c>
    </row>
    <row r="2468" spans="1:5" x14ac:dyDescent="0.2">
      <c r="A2468" s="2">
        <f t="shared" si="115"/>
        <v>42838.458333327369</v>
      </c>
      <c r="B2468">
        <f t="shared" si="116"/>
        <v>4</v>
      </c>
      <c r="C2468">
        <f t="shared" si="117"/>
        <v>11</v>
      </c>
      <c r="D2468">
        <v>18.399999999999999</v>
      </c>
      <c r="E2468" s="10">
        <f>VLOOKUP(D2468,$J$9:$K$27,2)*$B$7/1.5</f>
        <v>4266.666666666667</v>
      </c>
    </row>
    <row r="2469" spans="1:5" x14ac:dyDescent="0.2">
      <c r="A2469" s="2">
        <f t="shared" si="115"/>
        <v>42838.499999994034</v>
      </c>
      <c r="B2469">
        <f t="shared" si="116"/>
        <v>4</v>
      </c>
      <c r="C2469">
        <f t="shared" si="117"/>
        <v>12</v>
      </c>
      <c r="D2469">
        <v>12.649999999999999</v>
      </c>
      <c r="E2469" s="10">
        <f>VLOOKUP(D2469,$J$9:$K$27,2)*$B$7/1.5</f>
        <v>1666.6666666666667</v>
      </c>
    </row>
    <row r="2470" spans="1:5" x14ac:dyDescent="0.2">
      <c r="A2470" s="2">
        <f t="shared" si="115"/>
        <v>42838.541666660698</v>
      </c>
      <c r="B2470">
        <f t="shared" si="116"/>
        <v>4</v>
      </c>
      <c r="C2470">
        <f t="shared" si="117"/>
        <v>13</v>
      </c>
      <c r="D2470">
        <v>13.799999999999999</v>
      </c>
      <c r="E2470" s="10">
        <f>VLOOKUP(D2470,$J$9:$K$27,2)*$B$7/1.5</f>
        <v>1666.6666666666667</v>
      </c>
    </row>
    <row r="2471" spans="1:5" x14ac:dyDescent="0.2">
      <c r="A2471" s="2">
        <f t="shared" si="115"/>
        <v>42838.583333327362</v>
      </c>
      <c r="B2471">
        <f t="shared" si="116"/>
        <v>4</v>
      </c>
      <c r="C2471">
        <f t="shared" si="117"/>
        <v>14</v>
      </c>
      <c r="D2471">
        <v>19.549999999999997</v>
      </c>
      <c r="E2471" s="10">
        <f>VLOOKUP(D2471,$J$9:$K$27,2)*$B$7/1.5</f>
        <v>6160</v>
      </c>
    </row>
    <row r="2472" spans="1:5" x14ac:dyDescent="0.2">
      <c r="A2472" s="2">
        <f t="shared" si="115"/>
        <v>42838.624999994026</v>
      </c>
      <c r="B2472">
        <f t="shared" si="116"/>
        <v>4</v>
      </c>
      <c r="C2472">
        <f t="shared" si="117"/>
        <v>15</v>
      </c>
      <c r="D2472">
        <v>18.399999999999999</v>
      </c>
      <c r="E2472" s="10">
        <f>VLOOKUP(D2472,$J$9:$K$27,2)*$B$7/1.5</f>
        <v>4266.666666666667</v>
      </c>
    </row>
    <row r="2473" spans="1:5" x14ac:dyDescent="0.2">
      <c r="A2473" s="2">
        <f t="shared" si="115"/>
        <v>42838.666666660691</v>
      </c>
      <c r="B2473">
        <f t="shared" si="116"/>
        <v>4</v>
      </c>
      <c r="C2473">
        <f t="shared" si="117"/>
        <v>16</v>
      </c>
      <c r="D2473">
        <v>18.399999999999999</v>
      </c>
      <c r="E2473" s="10">
        <f>VLOOKUP(D2473,$J$9:$K$27,2)*$B$7/1.5</f>
        <v>4266.666666666667</v>
      </c>
    </row>
    <row r="2474" spans="1:5" x14ac:dyDescent="0.2">
      <c r="A2474" s="2">
        <f t="shared" si="115"/>
        <v>42838.708333327355</v>
      </c>
      <c r="B2474">
        <f t="shared" si="116"/>
        <v>4</v>
      </c>
      <c r="C2474">
        <f t="shared" si="117"/>
        <v>17</v>
      </c>
      <c r="D2474">
        <v>17.25</v>
      </c>
      <c r="E2474" s="10">
        <f>VLOOKUP(D2474,$J$9:$K$27,2)*$B$7/1.5</f>
        <v>4266.666666666667</v>
      </c>
    </row>
    <row r="2475" spans="1:5" x14ac:dyDescent="0.2">
      <c r="A2475" s="2">
        <f t="shared" si="115"/>
        <v>42838.749999994019</v>
      </c>
      <c r="B2475">
        <f t="shared" si="116"/>
        <v>4</v>
      </c>
      <c r="C2475">
        <f t="shared" si="117"/>
        <v>18</v>
      </c>
      <c r="D2475">
        <v>14.95</v>
      </c>
      <c r="E2475" s="10">
        <f>VLOOKUP(D2475,$J$9:$K$27,2)*$B$7/1.5</f>
        <v>2773.3333333333335</v>
      </c>
    </row>
    <row r="2476" spans="1:5" x14ac:dyDescent="0.2">
      <c r="A2476" s="2">
        <f t="shared" si="115"/>
        <v>42838.791666660683</v>
      </c>
      <c r="B2476">
        <f t="shared" si="116"/>
        <v>4</v>
      </c>
      <c r="C2476">
        <f t="shared" si="117"/>
        <v>19</v>
      </c>
      <c r="D2476">
        <v>12.074999999999999</v>
      </c>
      <c r="E2476" s="10">
        <f>VLOOKUP(D2476,$J$9:$K$27,2)*$B$7/1.5</f>
        <v>873.33333333333337</v>
      </c>
    </row>
    <row r="2477" spans="1:5" x14ac:dyDescent="0.2">
      <c r="A2477" s="2">
        <f t="shared" si="115"/>
        <v>42838.833333327348</v>
      </c>
      <c r="B2477">
        <f t="shared" si="116"/>
        <v>4</v>
      </c>
      <c r="C2477">
        <f t="shared" si="117"/>
        <v>20</v>
      </c>
      <c r="D2477">
        <v>6.8999999999999995</v>
      </c>
      <c r="E2477" s="10">
        <f>VLOOKUP(D2477,$J$9:$K$27,2)*$B$7/1.5</f>
        <v>0</v>
      </c>
    </row>
    <row r="2478" spans="1:5" x14ac:dyDescent="0.2">
      <c r="A2478" s="2">
        <f t="shared" si="115"/>
        <v>42838.874999994012</v>
      </c>
      <c r="B2478">
        <f t="shared" si="116"/>
        <v>4</v>
      </c>
      <c r="C2478">
        <f t="shared" si="117"/>
        <v>21</v>
      </c>
      <c r="D2478">
        <v>5.75</v>
      </c>
      <c r="E2478" s="10">
        <f>VLOOKUP(D2478,$J$9:$K$27,2)*$B$7/1.5</f>
        <v>0</v>
      </c>
    </row>
    <row r="2479" spans="1:5" x14ac:dyDescent="0.2">
      <c r="A2479" s="2">
        <f t="shared" si="115"/>
        <v>42838.916666660676</v>
      </c>
      <c r="B2479">
        <f t="shared" si="116"/>
        <v>4</v>
      </c>
      <c r="C2479">
        <f t="shared" si="117"/>
        <v>22</v>
      </c>
      <c r="D2479">
        <v>4.5999999999999996</v>
      </c>
      <c r="E2479" s="10">
        <f>VLOOKUP(D2479,$J$9:$K$27,2)*$B$7/1.5</f>
        <v>0</v>
      </c>
    </row>
    <row r="2480" spans="1:5" x14ac:dyDescent="0.2">
      <c r="A2480" s="2">
        <f t="shared" si="115"/>
        <v>42838.95833332734</v>
      </c>
      <c r="B2480">
        <f t="shared" si="116"/>
        <v>4</v>
      </c>
      <c r="C2480">
        <f t="shared" si="117"/>
        <v>23</v>
      </c>
      <c r="D2480">
        <v>0</v>
      </c>
      <c r="E2480" s="10">
        <f>VLOOKUP(D2480,$J$9:$K$27,2)*$B$7/1.5</f>
        <v>0</v>
      </c>
    </row>
    <row r="2481" spans="1:5" x14ac:dyDescent="0.2">
      <c r="A2481" s="2">
        <f t="shared" si="115"/>
        <v>42838.999999994005</v>
      </c>
      <c r="B2481">
        <f t="shared" si="116"/>
        <v>4</v>
      </c>
      <c r="C2481">
        <f t="shared" si="117"/>
        <v>0</v>
      </c>
      <c r="D2481">
        <v>6.8999999999999995</v>
      </c>
      <c r="E2481" s="10">
        <f>VLOOKUP(D2481,$J$9:$K$27,2)*$B$7/1.5</f>
        <v>0</v>
      </c>
    </row>
    <row r="2482" spans="1:5" x14ac:dyDescent="0.2">
      <c r="A2482" s="2">
        <f t="shared" si="115"/>
        <v>42839.041666660669</v>
      </c>
      <c r="B2482">
        <f t="shared" si="116"/>
        <v>4</v>
      </c>
      <c r="C2482">
        <f t="shared" si="117"/>
        <v>1</v>
      </c>
      <c r="D2482">
        <v>8.0499999999999989</v>
      </c>
      <c r="E2482" s="10">
        <f>VLOOKUP(D2482,$J$9:$K$27,2)*$B$7/1.5</f>
        <v>286.66666666666669</v>
      </c>
    </row>
    <row r="2483" spans="1:5" x14ac:dyDescent="0.2">
      <c r="A2483" s="2">
        <f t="shared" si="115"/>
        <v>42839.083333327333</v>
      </c>
      <c r="B2483">
        <f t="shared" si="116"/>
        <v>4</v>
      </c>
      <c r="C2483">
        <f t="shared" si="117"/>
        <v>2</v>
      </c>
      <c r="D2483">
        <v>10.35</v>
      </c>
      <c r="E2483" s="10">
        <f>VLOOKUP(D2483,$J$9:$K$27,2)*$B$7/1.5</f>
        <v>873.33333333333337</v>
      </c>
    </row>
    <row r="2484" spans="1:5" x14ac:dyDescent="0.2">
      <c r="A2484" s="2">
        <f t="shared" si="115"/>
        <v>42839.124999993997</v>
      </c>
      <c r="B2484">
        <f t="shared" si="116"/>
        <v>4</v>
      </c>
      <c r="C2484">
        <f t="shared" si="117"/>
        <v>3</v>
      </c>
      <c r="D2484">
        <v>9.1999999999999993</v>
      </c>
      <c r="E2484" s="10">
        <f>VLOOKUP(D2484,$J$9:$K$27,2)*$B$7/1.5</f>
        <v>286.66666666666669</v>
      </c>
    </row>
    <row r="2485" spans="1:5" x14ac:dyDescent="0.2">
      <c r="A2485" s="2">
        <f t="shared" si="115"/>
        <v>42839.166666660662</v>
      </c>
      <c r="B2485">
        <f t="shared" si="116"/>
        <v>4</v>
      </c>
      <c r="C2485">
        <f t="shared" si="117"/>
        <v>4</v>
      </c>
      <c r="D2485">
        <v>9.7749999999999986</v>
      </c>
      <c r="E2485" s="10">
        <f>VLOOKUP(D2485,$J$9:$K$27,2)*$B$7/1.5</f>
        <v>286.66666666666669</v>
      </c>
    </row>
    <row r="2486" spans="1:5" x14ac:dyDescent="0.2">
      <c r="A2486" s="2">
        <f t="shared" si="115"/>
        <v>42839.208333327326</v>
      </c>
      <c r="B2486">
        <f t="shared" si="116"/>
        <v>4</v>
      </c>
      <c r="C2486">
        <f t="shared" si="117"/>
        <v>5</v>
      </c>
      <c r="D2486">
        <v>10.35</v>
      </c>
      <c r="E2486" s="10">
        <f>VLOOKUP(D2486,$J$9:$K$27,2)*$B$7/1.5</f>
        <v>873.33333333333337</v>
      </c>
    </row>
    <row r="2487" spans="1:5" x14ac:dyDescent="0.2">
      <c r="A2487" s="2">
        <f t="shared" si="115"/>
        <v>42839.24999999399</v>
      </c>
      <c r="B2487">
        <f t="shared" si="116"/>
        <v>4</v>
      </c>
      <c r="C2487">
        <f t="shared" si="117"/>
        <v>6</v>
      </c>
      <c r="D2487">
        <v>9.1999999999999993</v>
      </c>
      <c r="E2487" s="10">
        <f>VLOOKUP(D2487,$J$9:$K$27,2)*$B$7/1.5</f>
        <v>286.66666666666669</v>
      </c>
    </row>
    <row r="2488" spans="1:5" x14ac:dyDescent="0.2">
      <c r="A2488" s="2">
        <f t="shared" si="115"/>
        <v>42839.291666660654</v>
      </c>
      <c r="B2488">
        <f t="shared" si="116"/>
        <v>4</v>
      </c>
      <c r="C2488">
        <f t="shared" si="117"/>
        <v>7</v>
      </c>
      <c r="D2488">
        <v>7.4749999999999996</v>
      </c>
      <c r="E2488" s="10">
        <f>VLOOKUP(D2488,$J$9:$K$27,2)*$B$7/1.5</f>
        <v>0</v>
      </c>
    </row>
    <row r="2489" spans="1:5" x14ac:dyDescent="0.2">
      <c r="A2489" s="2">
        <f t="shared" si="115"/>
        <v>42839.333333327319</v>
      </c>
      <c r="B2489">
        <f t="shared" si="116"/>
        <v>4</v>
      </c>
      <c r="C2489">
        <f t="shared" si="117"/>
        <v>8</v>
      </c>
      <c r="D2489">
        <v>6.8999999999999995</v>
      </c>
      <c r="E2489" s="10">
        <f>VLOOKUP(D2489,$J$9:$K$27,2)*$B$7/1.5</f>
        <v>0</v>
      </c>
    </row>
    <row r="2490" spans="1:5" x14ac:dyDescent="0.2">
      <c r="A2490" s="2">
        <f t="shared" si="115"/>
        <v>42839.374999993983</v>
      </c>
      <c r="B2490">
        <f t="shared" si="116"/>
        <v>4</v>
      </c>
      <c r="C2490">
        <f t="shared" si="117"/>
        <v>9</v>
      </c>
      <c r="D2490">
        <v>9.1999999999999993</v>
      </c>
      <c r="E2490" s="10">
        <f>VLOOKUP(D2490,$J$9:$K$27,2)*$B$7/1.5</f>
        <v>286.66666666666669</v>
      </c>
    </row>
    <row r="2491" spans="1:5" x14ac:dyDescent="0.2">
      <c r="A2491" s="2">
        <f t="shared" si="115"/>
        <v>42839.416666660647</v>
      </c>
      <c r="B2491">
        <f t="shared" si="116"/>
        <v>4</v>
      </c>
      <c r="C2491">
        <f t="shared" si="117"/>
        <v>10</v>
      </c>
      <c r="D2491">
        <v>9.1999999999999993</v>
      </c>
      <c r="E2491" s="10">
        <f>VLOOKUP(D2491,$J$9:$K$27,2)*$B$7/1.5</f>
        <v>286.66666666666669</v>
      </c>
    </row>
    <row r="2492" spans="1:5" x14ac:dyDescent="0.2">
      <c r="A2492" s="2">
        <f t="shared" si="115"/>
        <v>42839.458333327311</v>
      </c>
      <c r="B2492">
        <f t="shared" si="116"/>
        <v>4</v>
      </c>
      <c r="C2492">
        <f t="shared" si="117"/>
        <v>11</v>
      </c>
      <c r="D2492">
        <v>17.25</v>
      </c>
      <c r="E2492" s="10">
        <f>VLOOKUP(D2492,$J$9:$K$27,2)*$B$7/1.5</f>
        <v>4266.666666666667</v>
      </c>
    </row>
    <row r="2493" spans="1:5" x14ac:dyDescent="0.2">
      <c r="A2493" s="2">
        <f t="shared" si="115"/>
        <v>42839.499999993976</v>
      </c>
      <c r="B2493">
        <f t="shared" si="116"/>
        <v>4</v>
      </c>
      <c r="C2493">
        <f t="shared" si="117"/>
        <v>12</v>
      </c>
      <c r="D2493">
        <v>18.399999999999999</v>
      </c>
      <c r="E2493" s="10">
        <f>VLOOKUP(D2493,$J$9:$K$27,2)*$B$7/1.5</f>
        <v>4266.666666666667</v>
      </c>
    </row>
    <row r="2494" spans="1:5" x14ac:dyDescent="0.2">
      <c r="A2494" s="2">
        <f t="shared" si="115"/>
        <v>42839.54166666064</v>
      </c>
      <c r="B2494">
        <f t="shared" si="116"/>
        <v>4</v>
      </c>
      <c r="C2494">
        <f t="shared" si="117"/>
        <v>13</v>
      </c>
      <c r="D2494">
        <v>17.824999999999999</v>
      </c>
      <c r="E2494" s="10">
        <f>VLOOKUP(D2494,$J$9:$K$27,2)*$B$7/1.5</f>
        <v>4266.666666666667</v>
      </c>
    </row>
    <row r="2495" spans="1:5" x14ac:dyDescent="0.2">
      <c r="A2495" s="2">
        <f t="shared" si="115"/>
        <v>42839.583333327304</v>
      </c>
      <c r="B2495">
        <f t="shared" si="116"/>
        <v>4</v>
      </c>
      <c r="C2495">
        <f t="shared" si="117"/>
        <v>14</v>
      </c>
      <c r="D2495">
        <v>17.25</v>
      </c>
      <c r="E2495" s="10">
        <f>VLOOKUP(D2495,$J$9:$K$27,2)*$B$7/1.5</f>
        <v>4266.666666666667</v>
      </c>
    </row>
    <row r="2496" spans="1:5" x14ac:dyDescent="0.2">
      <c r="A2496" s="2">
        <f t="shared" si="115"/>
        <v>42839.624999993968</v>
      </c>
      <c r="B2496">
        <f t="shared" si="116"/>
        <v>4</v>
      </c>
      <c r="C2496">
        <f t="shared" si="117"/>
        <v>15</v>
      </c>
      <c r="D2496">
        <v>16.099999999999998</v>
      </c>
      <c r="E2496" s="10">
        <f>VLOOKUP(D2496,$J$9:$K$27,2)*$B$7/1.5</f>
        <v>2773.3333333333335</v>
      </c>
    </row>
    <row r="2497" spans="1:5" x14ac:dyDescent="0.2">
      <c r="A2497" s="2">
        <f t="shared" si="115"/>
        <v>42839.666666660632</v>
      </c>
      <c r="B2497">
        <f t="shared" si="116"/>
        <v>4</v>
      </c>
      <c r="C2497">
        <f t="shared" si="117"/>
        <v>16</v>
      </c>
      <c r="D2497">
        <v>13.225</v>
      </c>
      <c r="E2497" s="10">
        <f>VLOOKUP(D2497,$J$9:$K$27,2)*$B$7/1.5</f>
        <v>1666.6666666666667</v>
      </c>
    </row>
    <row r="2498" spans="1:5" x14ac:dyDescent="0.2">
      <c r="A2498" s="2">
        <f t="shared" si="115"/>
        <v>42839.708333327297</v>
      </c>
      <c r="B2498">
        <f t="shared" si="116"/>
        <v>4</v>
      </c>
      <c r="C2498">
        <f t="shared" si="117"/>
        <v>17</v>
      </c>
      <c r="D2498">
        <v>10.35</v>
      </c>
      <c r="E2498" s="10">
        <f>VLOOKUP(D2498,$J$9:$K$27,2)*$B$7/1.5</f>
        <v>873.33333333333337</v>
      </c>
    </row>
    <row r="2499" spans="1:5" x14ac:dyDescent="0.2">
      <c r="A2499" s="2">
        <f t="shared" si="115"/>
        <v>42839.749999993961</v>
      </c>
      <c r="B2499">
        <f t="shared" si="116"/>
        <v>4</v>
      </c>
      <c r="C2499">
        <f t="shared" si="117"/>
        <v>18</v>
      </c>
      <c r="D2499">
        <v>9.1999999999999993</v>
      </c>
      <c r="E2499" s="10">
        <f>VLOOKUP(D2499,$J$9:$K$27,2)*$B$7/1.5</f>
        <v>286.66666666666669</v>
      </c>
    </row>
    <row r="2500" spans="1:5" x14ac:dyDescent="0.2">
      <c r="A2500" s="2">
        <f t="shared" si="115"/>
        <v>42839.791666660625</v>
      </c>
      <c r="B2500">
        <f t="shared" si="116"/>
        <v>4</v>
      </c>
      <c r="C2500">
        <f t="shared" si="117"/>
        <v>19</v>
      </c>
      <c r="D2500">
        <v>8.625</v>
      </c>
      <c r="E2500" s="10">
        <f>VLOOKUP(D2500,$J$9:$K$27,2)*$B$7/1.5</f>
        <v>286.66666666666669</v>
      </c>
    </row>
    <row r="2501" spans="1:5" x14ac:dyDescent="0.2">
      <c r="A2501" s="2">
        <f t="shared" si="115"/>
        <v>42839.833333327289</v>
      </c>
      <c r="B2501">
        <f t="shared" si="116"/>
        <v>4</v>
      </c>
      <c r="C2501">
        <f t="shared" si="117"/>
        <v>20</v>
      </c>
      <c r="D2501">
        <v>9.1999999999999993</v>
      </c>
      <c r="E2501" s="10">
        <f>VLOOKUP(D2501,$J$9:$K$27,2)*$B$7/1.5</f>
        <v>286.66666666666669</v>
      </c>
    </row>
    <row r="2502" spans="1:5" x14ac:dyDescent="0.2">
      <c r="A2502" s="2">
        <f t="shared" si="115"/>
        <v>42839.874999993954</v>
      </c>
      <c r="B2502">
        <f t="shared" si="116"/>
        <v>4</v>
      </c>
      <c r="C2502">
        <f t="shared" si="117"/>
        <v>21</v>
      </c>
      <c r="D2502">
        <v>11.5</v>
      </c>
      <c r="E2502" s="10">
        <f>VLOOKUP(D2502,$J$9:$K$27,2)*$B$7/1.5</f>
        <v>873.33333333333337</v>
      </c>
    </row>
    <row r="2503" spans="1:5" x14ac:dyDescent="0.2">
      <c r="A2503" s="2">
        <f t="shared" si="115"/>
        <v>42839.916666660618</v>
      </c>
      <c r="B2503">
        <f t="shared" si="116"/>
        <v>4</v>
      </c>
      <c r="C2503">
        <f t="shared" si="117"/>
        <v>22</v>
      </c>
      <c r="D2503">
        <v>9.7749999999999986</v>
      </c>
      <c r="E2503" s="10">
        <f>VLOOKUP(D2503,$J$9:$K$27,2)*$B$7/1.5</f>
        <v>286.66666666666669</v>
      </c>
    </row>
    <row r="2504" spans="1:5" x14ac:dyDescent="0.2">
      <c r="A2504" s="2">
        <f t="shared" si="115"/>
        <v>42839.958333327282</v>
      </c>
      <c r="B2504">
        <f t="shared" si="116"/>
        <v>4</v>
      </c>
      <c r="C2504">
        <f t="shared" si="117"/>
        <v>23</v>
      </c>
      <c r="D2504">
        <v>8.0499999999999989</v>
      </c>
      <c r="E2504" s="10">
        <f>VLOOKUP(D2504,$J$9:$K$27,2)*$B$7/1.5</f>
        <v>286.66666666666669</v>
      </c>
    </row>
    <row r="2505" spans="1:5" x14ac:dyDescent="0.2">
      <c r="A2505" s="2">
        <f t="shared" si="115"/>
        <v>42839.999999993946</v>
      </c>
      <c r="B2505">
        <f t="shared" si="116"/>
        <v>4</v>
      </c>
      <c r="C2505">
        <f t="shared" si="117"/>
        <v>0</v>
      </c>
      <c r="D2505">
        <v>8.0499999999999989</v>
      </c>
      <c r="E2505" s="10">
        <f>VLOOKUP(D2505,$J$9:$K$27,2)*$B$7/1.5</f>
        <v>286.66666666666669</v>
      </c>
    </row>
    <row r="2506" spans="1:5" x14ac:dyDescent="0.2">
      <c r="A2506" s="2">
        <f t="shared" si="115"/>
        <v>42840.041666660611</v>
      </c>
      <c r="B2506">
        <f t="shared" si="116"/>
        <v>4</v>
      </c>
      <c r="C2506">
        <f t="shared" si="117"/>
        <v>1</v>
      </c>
      <c r="D2506">
        <v>9.7749999999999986</v>
      </c>
      <c r="E2506" s="10">
        <f>VLOOKUP(D2506,$J$9:$K$27,2)*$B$7/1.5</f>
        <v>286.66666666666669</v>
      </c>
    </row>
    <row r="2507" spans="1:5" x14ac:dyDescent="0.2">
      <c r="A2507" s="2">
        <f t="shared" ref="A2507:A2570" si="118">A2506+1/24</f>
        <v>42840.083333327275</v>
      </c>
      <c r="B2507">
        <f t="shared" ref="B2507:B2570" si="119">MONTH(A2507)</f>
        <v>4</v>
      </c>
      <c r="C2507">
        <f t="shared" ref="C2507:C2570" si="120">HOUR(A2507)</f>
        <v>2</v>
      </c>
      <c r="D2507">
        <v>10.35</v>
      </c>
      <c r="E2507" s="10">
        <f>VLOOKUP(D2507,$J$9:$K$27,2)*$B$7/1.5</f>
        <v>873.33333333333337</v>
      </c>
    </row>
    <row r="2508" spans="1:5" x14ac:dyDescent="0.2">
      <c r="A2508" s="2">
        <f t="shared" si="118"/>
        <v>42840.124999993939</v>
      </c>
      <c r="B2508">
        <f t="shared" si="119"/>
        <v>4</v>
      </c>
      <c r="C2508">
        <f t="shared" si="120"/>
        <v>3</v>
      </c>
      <c r="D2508">
        <v>5.75</v>
      </c>
      <c r="E2508" s="10">
        <f>VLOOKUP(D2508,$J$9:$K$27,2)*$B$7/1.5</f>
        <v>0</v>
      </c>
    </row>
    <row r="2509" spans="1:5" x14ac:dyDescent="0.2">
      <c r="A2509" s="2">
        <f t="shared" si="118"/>
        <v>42840.166666660603</v>
      </c>
      <c r="B2509">
        <f t="shared" si="119"/>
        <v>4</v>
      </c>
      <c r="C2509">
        <f t="shared" si="120"/>
        <v>4</v>
      </c>
      <c r="D2509">
        <v>5.75</v>
      </c>
      <c r="E2509" s="10">
        <f>VLOOKUP(D2509,$J$9:$K$27,2)*$B$7/1.5</f>
        <v>0</v>
      </c>
    </row>
    <row r="2510" spans="1:5" x14ac:dyDescent="0.2">
      <c r="A2510" s="2">
        <f t="shared" si="118"/>
        <v>42840.208333327268</v>
      </c>
      <c r="B2510">
        <f t="shared" si="119"/>
        <v>4</v>
      </c>
      <c r="C2510">
        <f t="shared" si="120"/>
        <v>5</v>
      </c>
      <c r="D2510">
        <v>9.1999999999999993</v>
      </c>
      <c r="E2510" s="10">
        <f>VLOOKUP(D2510,$J$9:$K$27,2)*$B$7/1.5</f>
        <v>286.66666666666669</v>
      </c>
    </row>
    <row r="2511" spans="1:5" x14ac:dyDescent="0.2">
      <c r="A2511" s="2">
        <f t="shared" si="118"/>
        <v>42840.249999993932</v>
      </c>
      <c r="B2511">
        <f t="shared" si="119"/>
        <v>4</v>
      </c>
      <c r="C2511">
        <f t="shared" si="120"/>
        <v>6</v>
      </c>
      <c r="D2511">
        <v>8.0499999999999989</v>
      </c>
      <c r="E2511" s="10">
        <f>VLOOKUP(D2511,$J$9:$K$27,2)*$B$7/1.5</f>
        <v>286.66666666666669</v>
      </c>
    </row>
    <row r="2512" spans="1:5" x14ac:dyDescent="0.2">
      <c r="A2512" s="2">
        <f t="shared" si="118"/>
        <v>42840.291666660596</v>
      </c>
      <c r="B2512">
        <f t="shared" si="119"/>
        <v>4</v>
      </c>
      <c r="C2512">
        <f t="shared" si="120"/>
        <v>7</v>
      </c>
      <c r="D2512">
        <v>8.0499999999999989</v>
      </c>
      <c r="E2512" s="10">
        <f>VLOOKUP(D2512,$J$9:$K$27,2)*$B$7/1.5</f>
        <v>286.66666666666669</v>
      </c>
    </row>
    <row r="2513" spans="1:5" x14ac:dyDescent="0.2">
      <c r="A2513" s="2">
        <f t="shared" si="118"/>
        <v>42840.33333332726</v>
      </c>
      <c r="B2513">
        <f t="shared" si="119"/>
        <v>4</v>
      </c>
      <c r="C2513">
        <f t="shared" si="120"/>
        <v>8</v>
      </c>
      <c r="D2513">
        <v>9.1999999999999993</v>
      </c>
      <c r="E2513" s="10">
        <f>VLOOKUP(D2513,$J$9:$K$27,2)*$B$7/1.5</f>
        <v>286.66666666666669</v>
      </c>
    </row>
    <row r="2514" spans="1:5" x14ac:dyDescent="0.2">
      <c r="A2514" s="2">
        <f t="shared" si="118"/>
        <v>42840.374999993925</v>
      </c>
      <c r="B2514">
        <f t="shared" si="119"/>
        <v>4</v>
      </c>
      <c r="C2514">
        <f t="shared" si="120"/>
        <v>9</v>
      </c>
      <c r="D2514">
        <v>17.25</v>
      </c>
      <c r="E2514" s="10">
        <f>VLOOKUP(D2514,$J$9:$K$27,2)*$B$7/1.5</f>
        <v>4266.666666666667</v>
      </c>
    </row>
    <row r="2515" spans="1:5" x14ac:dyDescent="0.2">
      <c r="A2515" s="2">
        <f t="shared" si="118"/>
        <v>42840.416666660589</v>
      </c>
      <c r="B2515">
        <f t="shared" si="119"/>
        <v>4</v>
      </c>
      <c r="C2515">
        <f t="shared" si="120"/>
        <v>10</v>
      </c>
      <c r="D2515">
        <v>16.674999999999997</v>
      </c>
      <c r="E2515" s="10">
        <f>VLOOKUP(D2515,$J$9:$K$27,2)*$B$7/1.5</f>
        <v>2773.3333333333335</v>
      </c>
    </row>
    <row r="2516" spans="1:5" x14ac:dyDescent="0.2">
      <c r="A2516" s="2">
        <f t="shared" si="118"/>
        <v>42840.458333327253</v>
      </c>
      <c r="B2516">
        <f t="shared" si="119"/>
        <v>4</v>
      </c>
      <c r="C2516">
        <f t="shared" si="120"/>
        <v>11</v>
      </c>
      <c r="D2516">
        <v>19.549999999999997</v>
      </c>
      <c r="E2516" s="10">
        <f>VLOOKUP(D2516,$J$9:$K$27,2)*$B$7/1.5</f>
        <v>6160</v>
      </c>
    </row>
    <row r="2517" spans="1:5" x14ac:dyDescent="0.2">
      <c r="A2517" s="2">
        <f t="shared" si="118"/>
        <v>42840.499999993917</v>
      </c>
      <c r="B2517">
        <f t="shared" si="119"/>
        <v>4</v>
      </c>
      <c r="C2517">
        <f t="shared" si="120"/>
        <v>12</v>
      </c>
      <c r="D2517">
        <v>20.7</v>
      </c>
      <c r="E2517" s="10">
        <f>VLOOKUP(D2517,$J$9:$K$27,2)*$B$7/1.5</f>
        <v>6160</v>
      </c>
    </row>
    <row r="2518" spans="1:5" x14ac:dyDescent="0.2">
      <c r="A2518" s="2">
        <f t="shared" si="118"/>
        <v>42840.541666660582</v>
      </c>
      <c r="B2518">
        <f t="shared" si="119"/>
        <v>4</v>
      </c>
      <c r="C2518">
        <f t="shared" si="120"/>
        <v>13</v>
      </c>
      <c r="D2518">
        <v>25.299999999999997</v>
      </c>
      <c r="E2518" s="10">
        <f>VLOOKUP(D2518,$J$9:$K$27,2)*$B$7/1.5</f>
        <v>9060</v>
      </c>
    </row>
    <row r="2519" spans="1:5" x14ac:dyDescent="0.2">
      <c r="A2519" s="2">
        <f t="shared" si="118"/>
        <v>42840.583333327246</v>
      </c>
      <c r="B2519">
        <f t="shared" si="119"/>
        <v>4</v>
      </c>
      <c r="C2519">
        <f t="shared" si="120"/>
        <v>14</v>
      </c>
      <c r="D2519">
        <v>24.15</v>
      </c>
      <c r="E2519" s="10">
        <f>VLOOKUP(D2519,$J$9:$K$27,2)*$B$7/1.5</f>
        <v>9060</v>
      </c>
    </row>
    <row r="2520" spans="1:5" x14ac:dyDescent="0.2">
      <c r="A2520" s="2">
        <f t="shared" si="118"/>
        <v>42840.62499999391</v>
      </c>
      <c r="B2520">
        <f t="shared" si="119"/>
        <v>4</v>
      </c>
      <c r="C2520">
        <f t="shared" si="120"/>
        <v>15</v>
      </c>
      <c r="D2520">
        <v>29.9</v>
      </c>
      <c r="E2520" s="10">
        <f>VLOOKUP(D2520,$J$9:$K$27,2)*$B$7/1.5</f>
        <v>9873.3333333333339</v>
      </c>
    </row>
    <row r="2521" spans="1:5" x14ac:dyDescent="0.2">
      <c r="A2521" s="2">
        <f t="shared" si="118"/>
        <v>42840.666666660574</v>
      </c>
      <c r="B2521">
        <f t="shared" si="119"/>
        <v>4</v>
      </c>
      <c r="C2521">
        <f t="shared" si="120"/>
        <v>16</v>
      </c>
      <c r="D2521">
        <v>32.774999999999999</v>
      </c>
      <c r="E2521" s="10">
        <f>VLOOKUP(D2521,$J$9:$K$27,2)*$B$7/1.5</f>
        <v>10000</v>
      </c>
    </row>
    <row r="2522" spans="1:5" x14ac:dyDescent="0.2">
      <c r="A2522" s="2">
        <f t="shared" si="118"/>
        <v>42840.708333327239</v>
      </c>
      <c r="B2522">
        <f t="shared" si="119"/>
        <v>4</v>
      </c>
      <c r="C2522">
        <f t="shared" si="120"/>
        <v>17</v>
      </c>
      <c r="D2522">
        <v>20.7</v>
      </c>
      <c r="E2522" s="10">
        <f>VLOOKUP(D2522,$J$9:$K$27,2)*$B$7/1.5</f>
        <v>6160</v>
      </c>
    </row>
    <row r="2523" spans="1:5" x14ac:dyDescent="0.2">
      <c r="A2523" s="2">
        <f t="shared" si="118"/>
        <v>42840.749999993903</v>
      </c>
      <c r="B2523">
        <f t="shared" si="119"/>
        <v>4</v>
      </c>
      <c r="C2523">
        <f t="shared" si="120"/>
        <v>18</v>
      </c>
      <c r="D2523">
        <v>28.749999999999996</v>
      </c>
      <c r="E2523" s="10">
        <f>VLOOKUP(D2523,$J$9:$K$27,2)*$B$7/1.5</f>
        <v>9873.3333333333339</v>
      </c>
    </row>
    <row r="2524" spans="1:5" x14ac:dyDescent="0.2">
      <c r="A2524" s="2">
        <f t="shared" si="118"/>
        <v>42840.791666660567</v>
      </c>
      <c r="B2524">
        <f t="shared" si="119"/>
        <v>4</v>
      </c>
      <c r="C2524">
        <f t="shared" si="120"/>
        <v>19</v>
      </c>
      <c r="D2524">
        <v>25.874999999999996</v>
      </c>
      <c r="E2524" s="10">
        <f>VLOOKUP(D2524,$J$9:$K$27,2)*$B$7/1.5</f>
        <v>9573.3333333333339</v>
      </c>
    </row>
    <row r="2525" spans="1:5" x14ac:dyDescent="0.2">
      <c r="A2525" s="2">
        <f t="shared" si="118"/>
        <v>42840.833333327231</v>
      </c>
      <c r="B2525">
        <f t="shared" si="119"/>
        <v>4</v>
      </c>
      <c r="C2525">
        <f t="shared" si="120"/>
        <v>20</v>
      </c>
      <c r="D2525">
        <v>21.849999999999998</v>
      </c>
      <c r="E2525" s="10">
        <f>VLOOKUP(D2525,$J$9:$K$27,2)*$B$7/1.5</f>
        <v>7873.333333333333</v>
      </c>
    </row>
    <row r="2526" spans="1:5" x14ac:dyDescent="0.2">
      <c r="A2526" s="2">
        <f t="shared" si="118"/>
        <v>42840.874999993895</v>
      </c>
      <c r="B2526">
        <f t="shared" si="119"/>
        <v>4</v>
      </c>
      <c r="C2526">
        <f t="shared" si="120"/>
        <v>21</v>
      </c>
      <c r="D2526">
        <v>27.599999999999998</v>
      </c>
      <c r="E2526" s="10">
        <f>VLOOKUP(D2526,$J$9:$K$27,2)*$B$7/1.5</f>
        <v>9573.3333333333339</v>
      </c>
    </row>
    <row r="2527" spans="1:5" x14ac:dyDescent="0.2">
      <c r="A2527" s="2">
        <f t="shared" si="118"/>
        <v>42840.91666666056</v>
      </c>
      <c r="B2527">
        <f t="shared" si="119"/>
        <v>4</v>
      </c>
      <c r="C2527">
        <f t="shared" si="120"/>
        <v>22</v>
      </c>
      <c r="D2527">
        <v>25.299999999999997</v>
      </c>
      <c r="E2527" s="10">
        <f>VLOOKUP(D2527,$J$9:$K$27,2)*$B$7/1.5</f>
        <v>9060</v>
      </c>
    </row>
    <row r="2528" spans="1:5" x14ac:dyDescent="0.2">
      <c r="A2528" s="2">
        <f t="shared" si="118"/>
        <v>42840.958333327224</v>
      </c>
      <c r="B2528">
        <f t="shared" si="119"/>
        <v>4</v>
      </c>
      <c r="C2528">
        <f t="shared" si="120"/>
        <v>23</v>
      </c>
      <c r="D2528">
        <v>22.424999999999997</v>
      </c>
      <c r="E2528" s="10">
        <f>VLOOKUP(D2528,$J$9:$K$27,2)*$B$7/1.5</f>
        <v>7873.333333333333</v>
      </c>
    </row>
    <row r="2529" spans="1:5" x14ac:dyDescent="0.2">
      <c r="A2529" s="2">
        <f t="shared" si="118"/>
        <v>42840.999999993888</v>
      </c>
      <c r="B2529">
        <f t="shared" si="119"/>
        <v>4</v>
      </c>
      <c r="C2529">
        <f t="shared" si="120"/>
        <v>0</v>
      </c>
      <c r="D2529">
        <v>26.45</v>
      </c>
      <c r="E2529" s="10">
        <f>VLOOKUP(D2529,$J$9:$K$27,2)*$B$7/1.5</f>
        <v>9573.3333333333339</v>
      </c>
    </row>
    <row r="2530" spans="1:5" x14ac:dyDescent="0.2">
      <c r="A2530" s="2">
        <f t="shared" si="118"/>
        <v>42841.041666660552</v>
      </c>
      <c r="B2530">
        <f t="shared" si="119"/>
        <v>4</v>
      </c>
      <c r="C2530">
        <f t="shared" si="120"/>
        <v>1</v>
      </c>
      <c r="D2530">
        <v>22.424999999999997</v>
      </c>
      <c r="E2530" s="10">
        <f>VLOOKUP(D2530,$J$9:$K$27,2)*$B$7/1.5</f>
        <v>7873.333333333333</v>
      </c>
    </row>
    <row r="2531" spans="1:5" x14ac:dyDescent="0.2">
      <c r="A2531" s="2">
        <f t="shared" si="118"/>
        <v>42841.083333327217</v>
      </c>
      <c r="B2531">
        <f t="shared" si="119"/>
        <v>4</v>
      </c>
      <c r="C2531">
        <f t="shared" si="120"/>
        <v>2</v>
      </c>
      <c r="D2531">
        <v>19.549999999999997</v>
      </c>
      <c r="E2531" s="10">
        <f>VLOOKUP(D2531,$J$9:$K$27,2)*$B$7/1.5</f>
        <v>6160</v>
      </c>
    </row>
    <row r="2532" spans="1:5" x14ac:dyDescent="0.2">
      <c r="A2532" s="2">
        <f t="shared" si="118"/>
        <v>42841.124999993881</v>
      </c>
      <c r="B2532">
        <f t="shared" si="119"/>
        <v>4</v>
      </c>
      <c r="C2532">
        <f t="shared" si="120"/>
        <v>3</v>
      </c>
      <c r="D2532">
        <v>18.399999999999999</v>
      </c>
      <c r="E2532" s="10">
        <f>VLOOKUP(D2532,$J$9:$K$27,2)*$B$7/1.5</f>
        <v>4266.666666666667</v>
      </c>
    </row>
    <row r="2533" spans="1:5" x14ac:dyDescent="0.2">
      <c r="A2533" s="2">
        <f t="shared" si="118"/>
        <v>42841.166666660545</v>
      </c>
      <c r="B2533">
        <f t="shared" si="119"/>
        <v>4</v>
      </c>
      <c r="C2533">
        <f t="shared" si="120"/>
        <v>4</v>
      </c>
      <c r="D2533">
        <v>17.25</v>
      </c>
      <c r="E2533" s="10">
        <f>VLOOKUP(D2533,$J$9:$K$27,2)*$B$7/1.5</f>
        <v>4266.666666666667</v>
      </c>
    </row>
    <row r="2534" spans="1:5" x14ac:dyDescent="0.2">
      <c r="A2534" s="2">
        <f t="shared" si="118"/>
        <v>42841.208333327209</v>
      </c>
      <c r="B2534">
        <f t="shared" si="119"/>
        <v>4</v>
      </c>
      <c r="C2534">
        <f t="shared" si="120"/>
        <v>5</v>
      </c>
      <c r="D2534">
        <v>18.399999999999999</v>
      </c>
      <c r="E2534" s="10">
        <f>VLOOKUP(D2534,$J$9:$K$27,2)*$B$7/1.5</f>
        <v>4266.666666666667</v>
      </c>
    </row>
    <row r="2535" spans="1:5" x14ac:dyDescent="0.2">
      <c r="A2535" s="2">
        <f t="shared" si="118"/>
        <v>42841.249999993874</v>
      </c>
      <c r="B2535">
        <f t="shared" si="119"/>
        <v>4</v>
      </c>
      <c r="C2535">
        <f t="shared" si="120"/>
        <v>6</v>
      </c>
      <c r="D2535">
        <v>16.099999999999998</v>
      </c>
      <c r="E2535" s="10">
        <f>VLOOKUP(D2535,$J$9:$K$27,2)*$B$7/1.5</f>
        <v>2773.3333333333335</v>
      </c>
    </row>
    <row r="2536" spans="1:5" x14ac:dyDescent="0.2">
      <c r="A2536" s="2">
        <f t="shared" si="118"/>
        <v>42841.291666660538</v>
      </c>
      <c r="B2536">
        <f t="shared" si="119"/>
        <v>4</v>
      </c>
      <c r="C2536">
        <f t="shared" si="120"/>
        <v>7</v>
      </c>
      <c r="D2536">
        <v>15.524999999999999</v>
      </c>
      <c r="E2536" s="10">
        <f>VLOOKUP(D2536,$J$9:$K$27,2)*$B$7/1.5</f>
        <v>2773.3333333333335</v>
      </c>
    </row>
    <row r="2537" spans="1:5" x14ac:dyDescent="0.2">
      <c r="A2537" s="2">
        <f t="shared" si="118"/>
        <v>42841.333333327202</v>
      </c>
      <c r="B2537">
        <f t="shared" si="119"/>
        <v>4</v>
      </c>
      <c r="C2537">
        <f t="shared" si="120"/>
        <v>8</v>
      </c>
      <c r="D2537">
        <v>14.95</v>
      </c>
      <c r="E2537" s="10">
        <f>VLOOKUP(D2537,$J$9:$K$27,2)*$B$7/1.5</f>
        <v>2773.3333333333335</v>
      </c>
    </row>
    <row r="2538" spans="1:5" x14ac:dyDescent="0.2">
      <c r="A2538" s="2">
        <f t="shared" si="118"/>
        <v>42841.374999993866</v>
      </c>
      <c r="B2538">
        <f t="shared" si="119"/>
        <v>4</v>
      </c>
      <c r="C2538">
        <f t="shared" si="120"/>
        <v>9</v>
      </c>
      <c r="D2538">
        <v>20.7</v>
      </c>
      <c r="E2538" s="10">
        <f>VLOOKUP(D2538,$J$9:$K$27,2)*$B$7/1.5</f>
        <v>6160</v>
      </c>
    </row>
    <row r="2539" spans="1:5" x14ac:dyDescent="0.2">
      <c r="A2539" s="2">
        <f t="shared" si="118"/>
        <v>42841.416666660531</v>
      </c>
      <c r="B2539">
        <f t="shared" si="119"/>
        <v>4</v>
      </c>
      <c r="C2539">
        <f t="shared" si="120"/>
        <v>10</v>
      </c>
      <c r="D2539">
        <v>20.7</v>
      </c>
      <c r="E2539" s="10">
        <f>VLOOKUP(D2539,$J$9:$K$27,2)*$B$7/1.5</f>
        <v>6160</v>
      </c>
    </row>
    <row r="2540" spans="1:5" x14ac:dyDescent="0.2">
      <c r="A2540" s="2">
        <f t="shared" si="118"/>
        <v>42841.458333327195</v>
      </c>
      <c r="B2540">
        <f t="shared" si="119"/>
        <v>4</v>
      </c>
      <c r="C2540">
        <f t="shared" si="120"/>
        <v>11</v>
      </c>
      <c r="D2540">
        <v>26.45</v>
      </c>
      <c r="E2540" s="10">
        <f>VLOOKUP(D2540,$J$9:$K$27,2)*$B$7/1.5</f>
        <v>9573.3333333333339</v>
      </c>
    </row>
    <row r="2541" spans="1:5" x14ac:dyDescent="0.2">
      <c r="A2541" s="2">
        <f t="shared" si="118"/>
        <v>42841.499999993859</v>
      </c>
      <c r="B2541">
        <f t="shared" si="119"/>
        <v>4</v>
      </c>
      <c r="C2541">
        <f t="shared" si="120"/>
        <v>12</v>
      </c>
      <c r="D2541">
        <v>23</v>
      </c>
      <c r="E2541" s="10">
        <f>VLOOKUP(D2541,$J$9:$K$27,2)*$B$7/1.5</f>
        <v>7873.333333333333</v>
      </c>
    </row>
    <row r="2542" spans="1:5" x14ac:dyDescent="0.2">
      <c r="A2542" s="2">
        <f t="shared" si="118"/>
        <v>42841.541666660523</v>
      </c>
      <c r="B2542">
        <f t="shared" si="119"/>
        <v>4</v>
      </c>
      <c r="C2542">
        <f t="shared" si="120"/>
        <v>13</v>
      </c>
      <c r="D2542">
        <v>24.15</v>
      </c>
      <c r="E2542" s="10">
        <f>VLOOKUP(D2542,$J$9:$K$27,2)*$B$7/1.5</f>
        <v>9060</v>
      </c>
    </row>
    <row r="2543" spans="1:5" x14ac:dyDescent="0.2">
      <c r="A2543" s="2">
        <f t="shared" si="118"/>
        <v>42841.583333327188</v>
      </c>
      <c r="B2543">
        <f t="shared" si="119"/>
        <v>4</v>
      </c>
      <c r="C2543">
        <f t="shared" si="120"/>
        <v>14</v>
      </c>
      <c r="D2543">
        <v>25.299999999999997</v>
      </c>
      <c r="E2543" s="10">
        <f>VLOOKUP(D2543,$J$9:$K$27,2)*$B$7/1.5</f>
        <v>9060</v>
      </c>
    </row>
    <row r="2544" spans="1:5" x14ac:dyDescent="0.2">
      <c r="A2544" s="2">
        <f t="shared" si="118"/>
        <v>42841.624999993852</v>
      </c>
      <c r="B2544">
        <f t="shared" si="119"/>
        <v>4</v>
      </c>
      <c r="C2544">
        <f t="shared" si="120"/>
        <v>15</v>
      </c>
      <c r="D2544">
        <v>24.15</v>
      </c>
      <c r="E2544" s="10">
        <f>VLOOKUP(D2544,$J$9:$K$27,2)*$B$7/1.5</f>
        <v>9060</v>
      </c>
    </row>
    <row r="2545" spans="1:5" x14ac:dyDescent="0.2">
      <c r="A2545" s="2">
        <f t="shared" si="118"/>
        <v>42841.666666660516</v>
      </c>
      <c r="B2545">
        <f t="shared" si="119"/>
        <v>4</v>
      </c>
      <c r="C2545">
        <f t="shared" si="120"/>
        <v>16</v>
      </c>
      <c r="D2545">
        <v>23.574999999999999</v>
      </c>
      <c r="E2545" s="10">
        <f>VLOOKUP(D2545,$J$9:$K$27,2)*$B$7/1.5</f>
        <v>9060</v>
      </c>
    </row>
    <row r="2546" spans="1:5" x14ac:dyDescent="0.2">
      <c r="A2546" s="2">
        <f t="shared" si="118"/>
        <v>42841.70833332718</v>
      </c>
      <c r="B2546">
        <f t="shared" si="119"/>
        <v>4</v>
      </c>
      <c r="C2546">
        <f t="shared" si="120"/>
        <v>17</v>
      </c>
      <c r="D2546">
        <v>23</v>
      </c>
      <c r="E2546" s="10">
        <f>VLOOKUP(D2546,$J$9:$K$27,2)*$B$7/1.5</f>
        <v>7873.333333333333</v>
      </c>
    </row>
    <row r="2547" spans="1:5" x14ac:dyDescent="0.2">
      <c r="A2547" s="2">
        <f t="shared" si="118"/>
        <v>42841.749999993845</v>
      </c>
      <c r="B2547">
        <f t="shared" si="119"/>
        <v>4</v>
      </c>
      <c r="C2547">
        <f t="shared" si="120"/>
        <v>18</v>
      </c>
      <c r="D2547">
        <v>23</v>
      </c>
      <c r="E2547" s="10">
        <f>VLOOKUP(D2547,$J$9:$K$27,2)*$B$7/1.5</f>
        <v>7873.333333333333</v>
      </c>
    </row>
    <row r="2548" spans="1:5" x14ac:dyDescent="0.2">
      <c r="A2548" s="2">
        <f t="shared" si="118"/>
        <v>42841.791666660509</v>
      </c>
      <c r="B2548">
        <f t="shared" si="119"/>
        <v>4</v>
      </c>
      <c r="C2548">
        <f t="shared" si="120"/>
        <v>19</v>
      </c>
      <c r="D2548">
        <v>23</v>
      </c>
      <c r="E2548" s="10">
        <f>VLOOKUP(D2548,$J$9:$K$27,2)*$B$7/1.5</f>
        <v>7873.333333333333</v>
      </c>
    </row>
    <row r="2549" spans="1:5" x14ac:dyDescent="0.2">
      <c r="A2549" s="2">
        <f t="shared" si="118"/>
        <v>42841.833333327173</v>
      </c>
      <c r="B2549">
        <f t="shared" si="119"/>
        <v>4</v>
      </c>
      <c r="C2549">
        <f t="shared" si="120"/>
        <v>20</v>
      </c>
      <c r="D2549">
        <v>19.549999999999997</v>
      </c>
      <c r="E2549" s="10">
        <f>VLOOKUP(D2549,$J$9:$K$27,2)*$B$7/1.5</f>
        <v>6160</v>
      </c>
    </row>
    <row r="2550" spans="1:5" x14ac:dyDescent="0.2">
      <c r="A2550" s="2">
        <f t="shared" si="118"/>
        <v>42841.874999993837</v>
      </c>
      <c r="B2550">
        <f t="shared" si="119"/>
        <v>4</v>
      </c>
      <c r="C2550">
        <f t="shared" si="120"/>
        <v>21</v>
      </c>
      <c r="D2550">
        <v>16.099999999999998</v>
      </c>
      <c r="E2550" s="10">
        <f>VLOOKUP(D2550,$J$9:$K$27,2)*$B$7/1.5</f>
        <v>2773.3333333333335</v>
      </c>
    </row>
    <row r="2551" spans="1:5" x14ac:dyDescent="0.2">
      <c r="A2551" s="2">
        <f t="shared" si="118"/>
        <v>42841.916666660502</v>
      </c>
      <c r="B2551">
        <f t="shared" si="119"/>
        <v>4</v>
      </c>
      <c r="C2551">
        <f t="shared" si="120"/>
        <v>22</v>
      </c>
      <c r="D2551">
        <v>16.674999999999997</v>
      </c>
      <c r="E2551" s="10">
        <f>VLOOKUP(D2551,$J$9:$K$27,2)*$B$7/1.5</f>
        <v>2773.3333333333335</v>
      </c>
    </row>
    <row r="2552" spans="1:5" x14ac:dyDescent="0.2">
      <c r="A2552" s="2">
        <f t="shared" si="118"/>
        <v>42841.958333327166</v>
      </c>
      <c r="B2552">
        <f t="shared" si="119"/>
        <v>4</v>
      </c>
      <c r="C2552">
        <f t="shared" si="120"/>
        <v>23</v>
      </c>
      <c r="D2552">
        <v>14.95</v>
      </c>
      <c r="E2552" s="10">
        <f>VLOOKUP(D2552,$J$9:$K$27,2)*$B$7/1.5</f>
        <v>2773.3333333333335</v>
      </c>
    </row>
    <row r="2553" spans="1:5" x14ac:dyDescent="0.2">
      <c r="A2553" s="2">
        <f t="shared" si="118"/>
        <v>42841.99999999383</v>
      </c>
      <c r="B2553">
        <f t="shared" si="119"/>
        <v>4</v>
      </c>
      <c r="C2553">
        <f t="shared" si="120"/>
        <v>0</v>
      </c>
      <c r="D2553">
        <v>16.099999999999998</v>
      </c>
      <c r="E2553" s="10">
        <f>VLOOKUP(D2553,$J$9:$K$27,2)*$B$7/1.5</f>
        <v>2773.3333333333335</v>
      </c>
    </row>
    <row r="2554" spans="1:5" x14ac:dyDescent="0.2">
      <c r="A2554" s="2">
        <f t="shared" si="118"/>
        <v>42842.041666660494</v>
      </c>
      <c r="B2554">
        <f t="shared" si="119"/>
        <v>4</v>
      </c>
      <c r="C2554">
        <f t="shared" si="120"/>
        <v>1</v>
      </c>
      <c r="D2554">
        <v>15.524999999999999</v>
      </c>
      <c r="E2554" s="10">
        <f>VLOOKUP(D2554,$J$9:$K$27,2)*$B$7/1.5</f>
        <v>2773.3333333333335</v>
      </c>
    </row>
    <row r="2555" spans="1:5" x14ac:dyDescent="0.2">
      <c r="A2555" s="2">
        <f t="shared" si="118"/>
        <v>42842.083333327158</v>
      </c>
      <c r="B2555">
        <f t="shared" si="119"/>
        <v>4</v>
      </c>
      <c r="C2555">
        <f t="shared" si="120"/>
        <v>2</v>
      </c>
      <c r="D2555">
        <v>16.099999999999998</v>
      </c>
      <c r="E2555" s="10">
        <f>VLOOKUP(D2555,$J$9:$K$27,2)*$B$7/1.5</f>
        <v>2773.3333333333335</v>
      </c>
    </row>
    <row r="2556" spans="1:5" x14ac:dyDescent="0.2">
      <c r="A2556" s="2">
        <f t="shared" si="118"/>
        <v>42842.124999993823</v>
      </c>
      <c r="B2556">
        <f t="shared" si="119"/>
        <v>4</v>
      </c>
      <c r="C2556">
        <f t="shared" si="120"/>
        <v>3</v>
      </c>
      <c r="D2556">
        <v>12.649999999999999</v>
      </c>
      <c r="E2556" s="10">
        <f>VLOOKUP(D2556,$J$9:$K$27,2)*$B$7/1.5</f>
        <v>1666.6666666666667</v>
      </c>
    </row>
    <row r="2557" spans="1:5" x14ac:dyDescent="0.2">
      <c r="A2557" s="2">
        <f t="shared" si="118"/>
        <v>42842.166666660487</v>
      </c>
      <c r="B2557">
        <f t="shared" si="119"/>
        <v>4</v>
      </c>
      <c r="C2557">
        <f t="shared" si="120"/>
        <v>4</v>
      </c>
      <c r="D2557">
        <v>12.649999999999999</v>
      </c>
      <c r="E2557" s="10">
        <f>VLOOKUP(D2557,$J$9:$K$27,2)*$B$7/1.5</f>
        <v>1666.6666666666667</v>
      </c>
    </row>
    <row r="2558" spans="1:5" x14ac:dyDescent="0.2">
      <c r="A2558" s="2">
        <f t="shared" si="118"/>
        <v>42842.208333327151</v>
      </c>
      <c r="B2558">
        <f t="shared" si="119"/>
        <v>4</v>
      </c>
      <c r="C2558">
        <f t="shared" si="120"/>
        <v>5</v>
      </c>
      <c r="D2558">
        <v>10.35</v>
      </c>
      <c r="E2558" s="10">
        <f>VLOOKUP(D2558,$J$9:$K$27,2)*$B$7/1.5</f>
        <v>873.33333333333337</v>
      </c>
    </row>
    <row r="2559" spans="1:5" x14ac:dyDescent="0.2">
      <c r="A2559" s="2">
        <f t="shared" si="118"/>
        <v>42842.249999993815</v>
      </c>
      <c r="B2559">
        <f t="shared" si="119"/>
        <v>4</v>
      </c>
      <c r="C2559">
        <f t="shared" si="120"/>
        <v>6</v>
      </c>
      <c r="D2559">
        <v>14.95</v>
      </c>
      <c r="E2559" s="10">
        <f>VLOOKUP(D2559,$J$9:$K$27,2)*$B$7/1.5</f>
        <v>2773.3333333333335</v>
      </c>
    </row>
    <row r="2560" spans="1:5" x14ac:dyDescent="0.2">
      <c r="A2560" s="2">
        <f t="shared" si="118"/>
        <v>42842.29166666048</v>
      </c>
      <c r="B2560">
        <f t="shared" si="119"/>
        <v>4</v>
      </c>
      <c r="C2560">
        <f t="shared" si="120"/>
        <v>7</v>
      </c>
      <c r="D2560">
        <v>17.25</v>
      </c>
      <c r="E2560" s="10">
        <f>VLOOKUP(D2560,$J$9:$K$27,2)*$B$7/1.5</f>
        <v>4266.666666666667</v>
      </c>
    </row>
    <row r="2561" spans="1:5" x14ac:dyDescent="0.2">
      <c r="A2561" s="2">
        <f t="shared" si="118"/>
        <v>42842.333333327144</v>
      </c>
      <c r="B2561">
        <f t="shared" si="119"/>
        <v>4</v>
      </c>
      <c r="C2561">
        <f t="shared" si="120"/>
        <v>8</v>
      </c>
      <c r="D2561">
        <v>17.25</v>
      </c>
      <c r="E2561" s="10">
        <f>VLOOKUP(D2561,$J$9:$K$27,2)*$B$7/1.5</f>
        <v>4266.666666666667</v>
      </c>
    </row>
    <row r="2562" spans="1:5" x14ac:dyDescent="0.2">
      <c r="A2562" s="2">
        <f t="shared" si="118"/>
        <v>42842.374999993808</v>
      </c>
      <c r="B2562">
        <f t="shared" si="119"/>
        <v>4</v>
      </c>
      <c r="C2562">
        <f t="shared" si="120"/>
        <v>9</v>
      </c>
      <c r="D2562">
        <v>18.399999999999999</v>
      </c>
      <c r="E2562" s="10">
        <f>VLOOKUP(D2562,$J$9:$K$27,2)*$B$7/1.5</f>
        <v>4266.666666666667</v>
      </c>
    </row>
    <row r="2563" spans="1:5" x14ac:dyDescent="0.2">
      <c r="A2563" s="2">
        <f t="shared" si="118"/>
        <v>42842.416666660472</v>
      </c>
      <c r="B2563">
        <f t="shared" si="119"/>
        <v>4</v>
      </c>
      <c r="C2563">
        <f t="shared" si="120"/>
        <v>10</v>
      </c>
      <c r="D2563">
        <v>21.849999999999998</v>
      </c>
      <c r="E2563" s="10">
        <f>VLOOKUP(D2563,$J$9:$K$27,2)*$B$7/1.5</f>
        <v>7873.333333333333</v>
      </c>
    </row>
    <row r="2564" spans="1:5" x14ac:dyDescent="0.2">
      <c r="A2564" s="2">
        <f t="shared" si="118"/>
        <v>42842.458333327137</v>
      </c>
      <c r="B2564">
        <f t="shared" si="119"/>
        <v>4</v>
      </c>
      <c r="C2564">
        <f t="shared" si="120"/>
        <v>11</v>
      </c>
      <c r="D2564">
        <v>16.099999999999998</v>
      </c>
      <c r="E2564" s="10">
        <f>VLOOKUP(D2564,$J$9:$K$27,2)*$B$7/1.5</f>
        <v>2773.3333333333335</v>
      </c>
    </row>
    <row r="2565" spans="1:5" x14ac:dyDescent="0.2">
      <c r="A2565" s="2">
        <f t="shared" si="118"/>
        <v>42842.499999993801</v>
      </c>
      <c r="B2565">
        <f t="shared" si="119"/>
        <v>4</v>
      </c>
      <c r="C2565">
        <f t="shared" si="120"/>
        <v>12</v>
      </c>
      <c r="D2565">
        <v>24.15</v>
      </c>
      <c r="E2565" s="10">
        <f>VLOOKUP(D2565,$J$9:$K$27,2)*$B$7/1.5</f>
        <v>9060</v>
      </c>
    </row>
    <row r="2566" spans="1:5" x14ac:dyDescent="0.2">
      <c r="A2566" s="2">
        <f t="shared" si="118"/>
        <v>42842.541666660465</v>
      </c>
      <c r="B2566">
        <f t="shared" si="119"/>
        <v>4</v>
      </c>
      <c r="C2566">
        <f t="shared" si="120"/>
        <v>13</v>
      </c>
      <c r="D2566">
        <v>19.549999999999997</v>
      </c>
      <c r="E2566" s="10">
        <f>VLOOKUP(D2566,$J$9:$K$27,2)*$B$7/1.5</f>
        <v>6160</v>
      </c>
    </row>
    <row r="2567" spans="1:5" x14ac:dyDescent="0.2">
      <c r="A2567" s="2">
        <f t="shared" si="118"/>
        <v>42842.583333327129</v>
      </c>
      <c r="B2567">
        <f t="shared" si="119"/>
        <v>4</v>
      </c>
      <c r="C2567">
        <f t="shared" si="120"/>
        <v>14</v>
      </c>
      <c r="D2567">
        <v>14.95</v>
      </c>
      <c r="E2567" s="10">
        <f>VLOOKUP(D2567,$J$9:$K$27,2)*$B$7/1.5</f>
        <v>2773.3333333333335</v>
      </c>
    </row>
    <row r="2568" spans="1:5" x14ac:dyDescent="0.2">
      <c r="A2568" s="2">
        <f t="shared" si="118"/>
        <v>42842.624999993794</v>
      </c>
      <c r="B2568">
        <f t="shared" si="119"/>
        <v>4</v>
      </c>
      <c r="C2568">
        <f t="shared" si="120"/>
        <v>15</v>
      </c>
      <c r="D2568">
        <v>18.399999999999999</v>
      </c>
      <c r="E2568" s="10">
        <f>VLOOKUP(D2568,$J$9:$K$27,2)*$B$7/1.5</f>
        <v>4266.666666666667</v>
      </c>
    </row>
    <row r="2569" spans="1:5" x14ac:dyDescent="0.2">
      <c r="A2569" s="2">
        <f t="shared" si="118"/>
        <v>42842.666666660458</v>
      </c>
      <c r="B2569">
        <f t="shared" si="119"/>
        <v>4</v>
      </c>
      <c r="C2569">
        <f t="shared" si="120"/>
        <v>16</v>
      </c>
      <c r="D2569">
        <v>14.374999999999998</v>
      </c>
      <c r="E2569" s="10">
        <f>VLOOKUP(D2569,$J$9:$K$27,2)*$B$7/1.5</f>
        <v>1666.6666666666667</v>
      </c>
    </row>
    <row r="2570" spans="1:5" x14ac:dyDescent="0.2">
      <c r="A2570" s="2">
        <f t="shared" si="118"/>
        <v>42842.708333327122</v>
      </c>
      <c r="B2570">
        <f t="shared" si="119"/>
        <v>4</v>
      </c>
      <c r="C2570">
        <f t="shared" si="120"/>
        <v>17</v>
      </c>
      <c r="D2570">
        <v>11.5</v>
      </c>
      <c r="E2570" s="10">
        <f>VLOOKUP(D2570,$J$9:$K$27,2)*$B$7/1.5</f>
        <v>873.33333333333337</v>
      </c>
    </row>
    <row r="2571" spans="1:5" x14ac:dyDescent="0.2">
      <c r="A2571" s="2">
        <f t="shared" ref="A2571:A2634" si="121">A2570+1/24</f>
        <v>42842.749999993786</v>
      </c>
      <c r="B2571">
        <f t="shared" ref="B2571:B2634" si="122">MONTH(A2571)</f>
        <v>4</v>
      </c>
      <c r="C2571">
        <f t="shared" ref="C2571:C2634" si="123">HOUR(A2571)</f>
        <v>18</v>
      </c>
      <c r="D2571">
        <v>18.399999999999999</v>
      </c>
      <c r="E2571" s="10">
        <f>VLOOKUP(D2571,$J$9:$K$27,2)*$B$7/1.5</f>
        <v>4266.666666666667</v>
      </c>
    </row>
    <row r="2572" spans="1:5" x14ac:dyDescent="0.2">
      <c r="A2572" s="2">
        <f t="shared" si="121"/>
        <v>42842.791666660451</v>
      </c>
      <c r="B2572">
        <f t="shared" si="122"/>
        <v>4</v>
      </c>
      <c r="C2572">
        <f t="shared" si="123"/>
        <v>19</v>
      </c>
      <c r="D2572">
        <v>17.824999999999999</v>
      </c>
      <c r="E2572" s="10">
        <f>VLOOKUP(D2572,$J$9:$K$27,2)*$B$7/1.5</f>
        <v>4266.666666666667</v>
      </c>
    </row>
    <row r="2573" spans="1:5" x14ac:dyDescent="0.2">
      <c r="A2573" s="2">
        <f t="shared" si="121"/>
        <v>42842.833333327115</v>
      </c>
      <c r="B2573">
        <f t="shared" si="122"/>
        <v>4</v>
      </c>
      <c r="C2573">
        <f t="shared" si="123"/>
        <v>20</v>
      </c>
      <c r="D2573">
        <v>11.5</v>
      </c>
      <c r="E2573" s="10">
        <f>VLOOKUP(D2573,$J$9:$K$27,2)*$B$7/1.5</f>
        <v>873.33333333333337</v>
      </c>
    </row>
    <row r="2574" spans="1:5" x14ac:dyDescent="0.2">
      <c r="A2574" s="2">
        <f t="shared" si="121"/>
        <v>42842.874999993779</v>
      </c>
      <c r="B2574">
        <f t="shared" si="122"/>
        <v>4</v>
      </c>
      <c r="C2574">
        <f t="shared" si="123"/>
        <v>21</v>
      </c>
      <c r="D2574">
        <v>20.7</v>
      </c>
      <c r="E2574" s="10">
        <f>VLOOKUP(D2574,$J$9:$K$27,2)*$B$7/1.5</f>
        <v>6160</v>
      </c>
    </row>
    <row r="2575" spans="1:5" x14ac:dyDescent="0.2">
      <c r="A2575" s="2">
        <f t="shared" si="121"/>
        <v>42842.916666660443</v>
      </c>
      <c r="B2575">
        <f t="shared" si="122"/>
        <v>4</v>
      </c>
      <c r="C2575">
        <f t="shared" si="123"/>
        <v>22</v>
      </c>
      <c r="D2575">
        <v>19.549999999999997</v>
      </c>
      <c r="E2575" s="10">
        <f>VLOOKUP(D2575,$J$9:$K$27,2)*$B$7/1.5</f>
        <v>6160</v>
      </c>
    </row>
    <row r="2576" spans="1:5" x14ac:dyDescent="0.2">
      <c r="A2576" s="2">
        <f t="shared" si="121"/>
        <v>42842.958333327108</v>
      </c>
      <c r="B2576">
        <f t="shared" si="122"/>
        <v>4</v>
      </c>
      <c r="C2576">
        <f t="shared" si="123"/>
        <v>23</v>
      </c>
      <c r="D2576">
        <v>17.25</v>
      </c>
      <c r="E2576" s="10">
        <f>VLOOKUP(D2576,$J$9:$K$27,2)*$B$7/1.5</f>
        <v>4266.666666666667</v>
      </c>
    </row>
    <row r="2577" spans="1:5" x14ac:dyDescent="0.2">
      <c r="A2577" s="2">
        <f t="shared" si="121"/>
        <v>42842.999999993772</v>
      </c>
      <c r="B2577">
        <f t="shared" si="122"/>
        <v>4</v>
      </c>
      <c r="C2577">
        <f t="shared" si="123"/>
        <v>0</v>
      </c>
      <c r="D2577">
        <v>12.649999999999999</v>
      </c>
      <c r="E2577" s="10">
        <f>VLOOKUP(D2577,$J$9:$K$27,2)*$B$7/1.5</f>
        <v>1666.6666666666667</v>
      </c>
    </row>
    <row r="2578" spans="1:5" x14ac:dyDescent="0.2">
      <c r="A2578" s="2">
        <f t="shared" si="121"/>
        <v>42843.041666660436</v>
      </c>
      <c r="B2578">
        <f t="shared" si="122"/>
        <v>4</v>
      </c>
      <c r="C2578">
        <f t="shared" si="123"/>
        <v>1</v>
      </c>
      <c r="D2578">
        <v>12.649999999999999</v>
      </c>
      <c r="E2578" s="10">
        <f>VLOOKUP(D2578,$J$9:$K$27,2)*$B$7/1.5</f>
        <v>1666.6666666666667</v>
      </c>
    </row>
    <row r="2579" spans="1:5" x14ac:dyDescent="0.2">
      <c r="A2579" s="2">
        <f t="shared" si="121"/>
        <v>42843.0833333271</v>
      </c>
      <c r="B2579">
        <f t="shared" si="122"/>
        <v>4</v>
      </c>
      <c r="C2579">
        <f t="shared" si="123"/>
        <v>2</v>
      </c>
      <c r="D2579">
        <v>16.099999999999998</v>
      </c>
      <c r="E2579" s="10">
        <f>VLOOKUP(D2579,$J$9:$K$27,2)*$B$7/1.5</f>
        <v>2773.3333333333335</v>
      </c>
    </row>
    <row r="2580" spans="1:5" x14ac:dyDescent="0.2">
      <c r="A2580" s="2">
        <f t="shared" si="121"/>
        <v>42843.124999993765</v>
      </c>
      <c r="B2580">
        <f t="shared" si="122"/>
        <v>4</v>
      </c>
      <c r="C2580">
        <f t="shared" si="123"/>
        <v>3</v>
      </c>
      <c r="D2580">
        <v>12.649999999999999</v>
      </c>
      <c r="E2580" s="10">
        <f>VLOOKUP(D2580,$J$9:$K$27,2)*$B$7/1.5</f>
        <v>1666.6666666666667</v>
      </c>
    </row>
    <row r="2581" spans="1:5" x14ac:dyDescent="0.2">
      <c r="A2581" s="2">
        <f t="shared" si="121"/>
        <v>42843.166666660429</v>
      </c>
      <c r="B2581">
        <f t="shared" si="122"/>
        <v>4</v>
      </c>
      <c r="C2581">
        <f t="shared" si="123"/>
        <v>4</v>
      </c>
      <c r="D2581">
        <v>13.799999999999999</v>
      </c>
      <c r="E2581" s="10">
        <f>VLOOKUP(D2581,$J$9:$K$27,2)*$B$7/1.5</f>
        <v>1666.6666666666667</v>
      </c>
    </row>
    <row r="2582" spans="1:5" x14ac:dyDescent="0.2">
      <c r="A2582" s="2">
        <f t="shared" si="121"/>
        <v>42843.208333327093</v>
      </c>
      <c r="B2582">
        <f t="shared" si="122"/>
        <v>4</v>
      </c>
      <c r="C2582">
        <f t="shared" si="123"/>
        <v>5</v>
      </c>
      <c r="D2582">
        <v>16.099999999999998</v>
      </c>
      <c r="E2582" s="10">
        <f>VLOOKUP(D2582,$J$9:$K$27,2)*$B$7/1.5</f>
        <v>2773.3333333333335</v>
      </c>
    </row>
    <row r="2583" spans="1:5" x14ac:dyDescent="0.2">
      <c r="A2583" s="2">
        <f t="shared" si="121"/>
        <v>42843.249999993757</v>
      </c>
      <c r="B2583">
        <f t="shared" si="122"/>
        <v>4</v>
      </c>
      <c r="C2583">
        <f t="shared" si="123"/>
        <v>6</v>
      </c>
      <c r="D2583">
        <v>11.5</v>
      </c>
      <c r="E2583" s="10">
        <f>VLOOKUP(D2583,$J$9:$K$27,2)*$B$7/1.5</f>
        <v>873.33333333333337</v>
      </c>
    </row>
    <row r="2584" spans="1:5" x14ac:dyDescent="0.2">
      <c r="A2584" s="2">
        <f t="shared" si="121"/>
        <v>42843.291666660421</v>
      </c>
      <c r="B2584">
        <f t="shared" si="122"/>
        <v>4</v>
      </c>
      <c r="C2584">
        <f t="shared" si="123"/>
        <v>7</v>
      </c>
      <c r="D2584">
        <v>11.5</v>
      </c>
      <c r="E2584" s="10">
        <f>VLOOKUP(D2584,$J$9:$K$27,2)*$B$7/1.5</f>
        <v>873.33333333333337</v>
      </c>
    </row>
    <row r="2585" spans="1:5" x14ac:dyDescent="0.2">
      <c r="A2585" s="2">
        <f t="shared" si="121"/>
        <v>42843.333333327086</v>
      </c>
      <c r="B2585">
        <f t="shared" si="122"/>
        <v>4</v>
      </c>
      <c r="C2585">
        <f t="shared" si="123"/>
        <v>8</v>
      </c>
      <c r="D2585">
        <v>14.95</v>
      </c>
      <c r="E2585" s="10">
        <f>VLOOKUP(D2585,$J$9:$K$27,2)*$B$7/1.5</f>
        <v>2773.3333333333335</v>
      </c>
    </row>
    <row r="2586" spans="1:5" x14ac:dyDescent="0.2">
      <c r="A2586" s="2">
        <f t="shared" si="121"/>
        <v>42843.37499999375</v>
      </c>
      <c r="B2586">
        <f t="shared" si="122"/>
        <v>4</v>
      </c>
      <c r="C2586">
        <f t="shared" si="123"/>
        <v>9</v>
      </c>
      <c r="D2586">
        <v>19.549999999999997</v>
      </c>
      <c r="E2586" s="10">
        <f>VLOOKUP(D2586,$J$9:$K$27,2)*$B$7/1.5</f>
        <v>6160</v>
      </c>
    </row>
    <row r="2587" spans="1:5" x14ac:dyDescent="0.2">
      <c r="A2587" s="2">
        <f t="shared" si="121"/>
        <v>42843.416666660414</v>
      </c>
      <c r="B2587">
        <f t="shared" si="122"/>
        <v>4</v>
      </c>
      <c r="C2587">
        <f t="shared" si="123"/>
        <v>10</v>
      </c>
      <c r="D2587">
        <v>19.549999999999997</v>
      </c>
      <c r="E2587" s="10">
        <f>VLOOKUP(D2587,$J$9:$K$27,2)*$B$7/1.5</f>
        <v>6160</v>
      </c>
    </row>
    <row r="2588" spans="1:5" x14ac:dyDescent="0.2">
      <c r="A2588" s="2">
        <f t="shared" si="121"/>
        <v>42843.458333327078</v>
      </c>
      <c r="B2588">
        <f t="shared" si="122"/>
        <v>4</v>
      </c>
      <c r="C2588">
        <f t="shared" si="123"/>
        <v>11</v>
      </c>
      <c r="D2588">
        <v>20.7</v>
      </c>
      <c r="E2588" s="10">
        <f>VLOOKUP(D2588,$J$9:$K$27,2)*$B$7/1.5</f>
        <v>6160</v>
      </c>
    </row>
    <row r="2589" spans="1:5" x14ac:dyDescent="0.2">
      <c r="A2589" s="2">
        <f t="shared" si="121"/>
        <v>42843.499999993743</v>
      </c>
      <c r="B2589">
        <f t="shared" si="122"/>
        <v>4</v>
      </c>
      <c r="C2589">
        <f t="shared" si="123"/>
        <v>12</v>
      </c>
      <c r="D2589">
        <v>19.549999999999997</v>
      </c>
      <c r="E2589" s="10">
        <f>VLOOKUP(D2589,$J$9:$K$27,2)*$B$7/1.5</f>
        <v>6160</v>
      </c>
    </row>
    <row r="2590" spans="1:5" x14ac:dyDescent="0.2">
      <c r="A2590" s="2">
        <f t="shared" si="121"/>
        <v>42843.541666660407</v>
      </c>
      <c r="B2590">
        <f t="shared" si="122"/>
        <v>4</v>
      </c>
      <c r="C2590">
        <f t="shared" si="123"/>
        <v>13</v>
      </c>
      <c r="D2590">
        <v>20.125</v>
      </c>
      <c r="E2590" s="10">
        <f>VLOOKUP(D2590,$J$9:$K$27,2)*$B$7/1.5</f>
        <v>6160</v>
      </c>
    </row>
    <row r="2591" spans="1:5" x14ac:dyDescent="0.2">
      <c r="A2591" s="2">
        <f t="shared" si="121"/>
        <v>42843.583333327071</v>
      </c>
      <c r="B2591">
        <f t="shared" si="122"/>
        <v>4</v>
      </c>
      <c r="C2591">
        <f t="shared" si="123"/>
        <v>14</v>
      </c>
      <c r="D2591">
        <v>18.399999999999999</v>
      </c>
      <c r="E2591" s="10">
        <f>VLOOKUP(D2591,$J$9:$K$27,2)*$B$7/1.5</f>
        <v>4266.666666666667</v>
      </c>
    </row>
    <row r="2592" spans="1:5" x14ac:dyDescent="0.2">
      <c r="A2592" s="2">
        <f t="shared" si="121"/>
        <v>42843.624999993735</v>
      </c>
      <c r="B2592">
        <f t="shared" si="122"/>
        <v>4</v>
      </c>
      <c r="C2592">
        <f t="shared" si="123"/>
        <v>15</v>
      </c>
      <c r="D2592">
        <v>18.399999999999999</v>
      </c>
      <c r="E2592" s="10">
        <f>VLOOKUP(D2592,$J$9:$K$27,2)*$B$7/1.5</f>
        <v>4266.666666666667</v>
      </c>
    </row>
    <row r="2593" spans="1:5" x14ac:dyDescent="0.2">
      <c r="A2593" s="2">
        <f t="shared" si="121"/>
        <v>42843.6666666604</v>
      </c>
      <c r="B2593">
        <f t="shared" si="122"/>
        <v>4</v>
      </c>
      <c r="C2593">
        <f t="shared" si="123"/>
        <v>16</v>
      </c>
      <c r="D2593">
        <v>18.974999999999998</v>
      </c>
      <c r="E2593" s="10">
        <f>VLOOKUP(D2593,$J$9:$K$27,2)*$B$7/1.5</f>
        <v>4266.666666666667</v>
      </c>
    </row>
    <row r="2594" spans="1:5" x14ac:dyDescent="0.2">
      <c r="A2594" s="2">
        <f t="shared" si="121"/>
        <v>42843.708333327064</v>
      </c>
      <c r="B2594">
        <f t="shared" si="122"/>
        <v>4</v>
      </c>
      <c r="C2594">
        <f t="shared" si="123"/>
        <v>17</v>
      </c>
      <c r="D2594">
        <v>18.399999999999999</v>
      </c>
      <c r="E2594" s="10">
        <f>VLOOKUP(D2594,$J$9:$K$27,2)*$B$7/1.5</f>
        <v>4266.666666666667</v>
      </c>
    </row>
    <row r="2595" spans="1:5" x14ac:dyDescent="0.2">
      <c r="A2595" s="2">
        <f t="shared" si="121"/>
        <v>42843.749999993728</v>
      </c>
      <c r="B2595">
        <f t="shared" si="122"/>
        <v>4</v>
      </c>
      <c r="C2595">
        <f t="shared" si="123"/>
        <v>18</v>
      </c>
      <c r="D2595">
        <v>18.399999999999999</v>
      </c>
      <c r="E2595" s="10">
        <f>VLOOKUP(D2595,$J$9:$K$27,2)*$B$7/1.5</f>
        <v>4266.666666666667</v>
      </c>
    </row>
    <row r="2596" spans="1:5" x14ac:dyDescent="0.2">
      <c r="A2596" s="2">
        <f t="shared" si="121"/>
        <v>42843.791666660392</v>
      </c>
      <c r="B2596">
        <f t="shared" si="122"/>
        <v>4</v>
      </c>
      <c r="C2596">
        <f t="shared" si="123"/>
        <v>19</v>
      </c>
      <c r="D2596">
        <v>14.374999999999998</v>
      </c>
      <c r="E2596" s="10">
        <f>VLOOKUP(D2596,$J$9:$K$27,2)*$B$7/1.5</f>
        <v>1666.6666666666667</v>
      </c>
    </row>
    <row r="2597" spans="1:5" x14ac:dyDescent="0.2">
      <c r="A2597" s="2">
        <f t="shared" si="121"/>
        <v>42843.833333327057</v>
      </c>
      <c r="B2597">
        <f t="shared" si="122"/>
        <v>4</v>
      </c>
      <c r="C2597">
        <f t="shared" si="123"/>
        <v>20</v>
      </c>
      <c r="D2597">
        <v>12.074999999999999</v>
      </c>
      <c r="E2597" s="10">
        <f>VLOOKUP(D2597,$J$9:$K$27,2)*$B$7/1.5</f>
        <v>873.33333333333337</v>
      </c>
    </row>
    <row r="2598" spans="1:5" x14ac:dyDescent="0.2">
      <c r="A2598" s="2">
        <f t="shared" si="121"/>
        <v>42843.874999993721</v>
      </c>
      <c r="B2598">
        <f t="shared" si="122"/>
        <v>4</v>
      </c>
      <c r="C2598">
        <f t="shared" si="123"/>
        <v>21</v>
      </c>
      <c r="D2598">
        <v>9.1999999999999993</v>
      </c>
      <c r="E2598" s="10">
        <f>VLOOKUP(D2598,$J$9:$K$27,2)*$B$7/1.5</f>
        <v>286.66666666666669</v>
      </c>
    </row>
    <row r="2599" spans="1:5" x14ac:dyDescent="0.2">
      <c r="A2599" s="2">
        <f t="shared" si="121"/>
        <v>42843.916666660385</v>
      </c>
      <c r="B2599">
        <f t="shared" si="122"/>
        <v>4</v>
      </c>
      <c r="C2599">
        <f t="shared" si="123"/>
        <v>22</v>
      </c>
      <c r="D2599">
        <v>8.0499999999999989</v>
      </c>
      <c r="E2599" s="10">
        <f>VLOOKUP(D2599,$J$9:$K$27,2)*$B$7/1.5</f>
        <v>286.66666666666669</v>
      </c>
    </row>
    <row r="2600" spans="1:5" x14ac:dyDescent="0.2">
      <c r="A2600" s="2">
        <f t="shared" si="121"/>
        <v>42843.958333327049</v>
      </c>
      <c r="B2600">
        <f t="shared" si="122"/>
        <v>4</v>
      </c>
      <c r="C2600">
        <f t="shared" si="123"/>
        <v>23</v>
      </c>
      <c r="D2600">
        <v>11.5</v>
      </c>
      <c r="E2600" s="10">
        <f>VLOOKUP(D2600,$J$9:$K$27,2)*$B$7/1.5</f>
        <v>873.33333333333337</v>
      </c>
    </row>
    <row r="2601" spans="1:5" x14ac:dyDescent="0.2">
      <c r="A2601" s="2">
        <f t="shared" si="121"/>
        <v>42843.999999993714</v>
      </c>
      <c r="B2601">
        <f t="shared" si="122"/>
        <v>4</v>
      </c>
      <c r="C2601">
        <f t="shared" si="123"/>
        <v>0</v>
      </c>
      <c r="D2601">
        <v>12.649999999999999</v>
      </c>
      <c r="E2601" s="10">
        <f>VLOOKUP(D2601,$J$9:$K$27,2)*$B$7/1.5</f>
        <v>1666.6666666666667</v>
      </c>
    </row>
    <row r="2602" spans="1:5" x14ac:dyDescent="0.2">
      <c r="A2602" s="2">
        <f t="shared" si="121"/>
        <v>42844.041666660378</v>
      </c>
      <c r="B2602">
        <f t="shared" si="122"/>
        <v>4</v>
      </c>
      <c r="C2602">
        <f t="shared" si="123"/>
        <v>1</v>
      </c>
      <c r="D2602">
        <v>10.924999999999999</v>
      </c>
      <c r="E2602" s="10">
        <f>VLOOKUP(D2602,$J$9:$K$27,2)*$B$7/1.5</f>
        <v>873.33333333333337</v>
      </c>
    </row>
    <row r="2603" spans="1:5" x14ac:dyDescent="0.2">
      <c r="A2603" s="2">
        <f t="shared" si="121"/>
        <v>42844.083333327042</v>
      </c>
      <c r="B2603">
        <f t="shared" si="122"/>
        <v>4</v>
      </c>
      <c r="C2603">
        <f t="shared" si="123"/>
        <v>2</v>
      </c>
      <c r="D2603">
        <v>10.35</v>
      </c>
      <c r="E2603" s="10">
        <f>VLOOKUP(D2603,$J$9:$K$27,2)*$B$7/1.5</f>
        <v>873.33333333333337</v>
      </c>
    </row>
    <row r="2604" spans="1:5" x14ac:dyDescent="0.2">
      <c r="A2604" s="2">
        <f t="shared" si="121"/>
        <v>42844.124999993706</v>
      </c>
      <c r="B2604">
        <f t="shared" si="122"/>
        <v>4</v>
      </c>
      <c r="C2604">
        <f t="shared" si="123"/>
        <v>3</v>
      </c>
      <c r="D2604">
        <v>10.35</v>
      </c>
      <c r="E2604" s="10">
        <f>VLOOKUP(D2604,$J$9:$K$27,2)*$B$7/1.5</f>
        <v>873.33333333333337</v>
      </c>
    </row>
    <row r="2605" spans="1:5" x14ac:dyDescent="0.2">
      <c r="A2605" s="2">
        <f t="shared" si="121"/>
        <v>42844.166666660371</v>
      </c>
      <c r="B2605">
        <f t="shared" si="122"/>
        <v>4</v>
      </c>
      <c r="C2605">
        <f t="shared" si="123"/>
        <v>4</v>
      </c>
      <c r="D2605">
        <v>9.966666666666665</v>
      </c>
      <c r="E2605" s="10">
        <f>VLOOKUP(D2605,$J$9:$K$27,2)*$B$7/1.5</f>
        <v>286.66666666666669</v>
      </c>
    </row>
    <row r="2606" spans="1:5" x14ac:dyDescent="0.2">
      <c r="A2606" s="2">
        <f t="shared" si="121"/>
        <v>42844.208333327035</v>
      </c>
      <c r="B2606">
        <f t="shared" si="122"/>
        <v>4</v>
      </c>
      <c r="C2606">
        <f t="shared" si="123"/>
        <v>5</v>
      </c>
      <c r="D2606">
        <v>6.8999999999999995</v>
      </c>
      <c r="E2606" s="10">
        <f>VLOOKUP(D2606,$J$9:$K$27,2)*$B$7/1.5</f>
        <v>0</v>
      </c>
    </row>
    <row r="2607" spans="1:5" x14ac:dyDescent="0.2">
      <c r="A2607" s="2">
        <f t="shared" si="121"/>
        <v>42844.249999993699</v>
      </c>
      <c r="B2607">
        <f t="shared" si="122"/>
        <v>4</v>
      </c>
      <c r="C2607">
        <f t="shared" si="123"/>
        <v>6</v>
      </c>
      <c r="D2607">
        <v>8.0499999999999989</v>
      </c>
      <c r="E2607" s="10">
        <f>VLOOKUP(D2607,$J$9:$K$27,2)*$B$7/1.5</f>
        <v>286.66666666666669</v>
      </c>
    </row>
    <row r="2608" spans="1:5" x14ac:dyDescent="0.2">
      <c r="A2608" s="2">
        <f t="shared" si="121"/>
        <v>42844.291666660363</v>
      </c>
      <c r="B2608">
        <f t="shared" si="122"/>
        <v>4</v>
      </c>
      <c r="C2608">
        <f t="shared" si="123"/>
        <v>7</v>
      </c>
      <c r="D2608">
        <v>8.625</v>
      </c>
      <c r="E2608" s="10">
        <f>VLOOKUP(D2608,$J$9:$K$27,2)*$B$7/1.5</f>
        <v>286.66666666666669</v>
      </c>
    </row>
    <row r="2609" spans="1:5" x14ac:dyDescent="0.2">
      <c r="A2609" s="2">
        <f t="shared" si="121"/>
        <v>42844.333333327028</v>
      </c>
      <c r="B2609">
        <f t="shared" si="122"/>
        <v>4</v>
      </c>
      <c r="C2609">
        <f t="shared" si="123"/>
        <v>8</v>
      </c>
      <c r="D2609">
        <v>10.35</v>
      </c>
      <c r="E2609" s="10">
        <f>VLOOKUP(D2609,$J$9:$K$27,2)*$B$7/1.5</f>
        <v>873.33333333333337</v>
      </c>
    </row>
    <row r="2610" spans="1:5" x14ac:dyDescent="0.2">
      <c r="A2610" s="2">
        <f t="shared" si="121"/>
        <v>42844.374999993692</v>
      </c>
      <c r="B2610">
        <f t="shared" si="122"/>
        <v>4</v>
      </c>
      <c r="C2610">
        <f t="shared" si="123"/>
        <v>9</v>
      </c>
      <c r="D2610">
        <v>13.225</v>
      </c>
      <c r="E2610" s="10">
        <f>VLOOKUP(D2610,$J$9:$K$27,2)*$B$7/1.5</f>
        <v>1666.6666666666667</v>
      </c>
    </row>
    <row r="2611" spans="1:5" x14ac:dyDescent="0.2">
      <c r="A2611" s="2">
        <f t="shared" si="121"/>
        <v>42844.416666660356</v>
      </c>
      <c r="B2611">
        <f t="shared" si="122"/>
        <v>4</v>
      </c>
      <c r="C2611">
        <f t="shared" si="123"/>
        <v>10</v>
      </c>
      <c r="D2611">
        <v>15.524999999999999</v>
      </c>
      <c r="E2611" s="10">
        <f>VLOOKUP(D2611,$J$9:$K$27,2)*$B$7/1.5</f>
        <v>2773.3333333333335</v>
      </c>
    </row>
    <row r="2612" spans="1:5" x14ac:dyDescent="0.2">
      <c r="A2612" s="2">
        <f t="shared" si="121"/>
        <v>42844.45833332702</v>
      </c>
      <c r="B2612">
        <f t="shared" si="122"/>
        <v>4</v>
      </c>
      <c r="C2612">
        <f t="shared" si="123"/>
        <v>11</v>
      </c>
      <c r="D2612">
        <v>18.399999999999999</v>
      </c>
      <c r="E2612" s="10">
        <f>VLOOKUP(D2612,$J$9:$K$27,2)*$B$7/1.5</f>
        <v>4266.666666666667</v>
      </c>
    </row>
    <row r="2613" spans="1:5" x14ac:dyDescent="0.2">
      <c r="A2613" s="2">
        <f t="shared" si="121"/>
        <v>42844.499999993684</v>
      </c>
      <c r="B2613">
        <f t="shared" si="122"/>
        <v>4</v>
      </c>
      <c r="C2613">
        <f t="shared" si="123"/>
        <v>12</v>
      </c>
      <c r="D2613">
        <v>19.549999999999997</v>
      </c>
      <c r="E2613" s="10">
        <f>VLOOKUP(D2613,$J$9:$K$27,2)*$B$7/1.5</f>
        <v>6160</v>
      </c>
    </row>
    <row r="2614" spans="1:5" x14ac:dyDescent="0.2">
      <c r="A2614" s="2">
        <f t="shared" si="121"/>
        <v>42844.541666660349</v>
      </c>
      <c r="B2614">
        <f t="shared" si="122"/>
        <v>4</v>
      </c>
      <c r="C2614">
        <f t="shared" si="123"/>
        <v>13</v>
      </c>
      <c r="D2614">
        <v>21.274999999999999</v>
      </c>
      <c r="E2614" s="10">
        <f>VLOOKUP(D2614,$J$9:$K$27,2)*$B$7/1.5</f>
        <v>7873.333333333333</v>
      </c>
    </row>
    <row r="2615" spans="1:5" x14ac:dyDescent="0.2">
      <c r="A2615" s="2">
        <f t="shared" si="121"/>
        <v>42844.583333327013</v>
      </c>
      <c r="B2615">
        <f t="shared" si="122"/>
        <v>4</v>
      </c>
      <c r="C2615">
        <f t="shared" si="123"/>
        <v>14</v>
      </c>
      <c r="D2615">
        <v>24.15</v>
      </c>
      <c r="E2615" s="10">
        <f>VLOOKUP(D2615,$J$9:$K$27,2)*$B$7/1.5</f>
        <v>9060</v>
      </c>
    </row>
    <row r="2616" spans="1:5" x14ac:dyDescent="0.2">
      <c r="A2616" s="2">
        <f t="shared" si="121"/>
        <v>42844.624999993677</v>
      </c>
      <c r="B2616">
        <f t="shared" si="122"/>
        <v>4</v>
      </c>
      <c r="C2616">
        <f t="shared" si="123"/>
        <v>15</v>
      </c>
      <c r="D2616">
        <v>19.549999999999997</v>
      </c>
      <c r="E2616" s="10">
        <f>VLOOKUP(D2616,$J$9:$K$27,2)*$B$7/1.5</f>
        <v>6160</v>
      </c>
    </row>
    <row r="2617" spans="1:5" x14ac:dyDescent="0.2">
      <c r="A2617" s="2">
        <f t="shared" si="121"/>
        <v>42844.666666660341</v>
      </c>
      <c r="B2617">
        <f t="shared" si="122"/>
        <v>4</v>
      </c>
      <c r="C2617">
        <f t="shared" si="123"/>
        <v>16</v>
      </c>
      <c r="D2617">
        <v>18.399999999999999</v>
      </c>
      <c r="E2617" s="10">
        <f>VLOOKUP(D2617,$J$9:$K$27,2)*$B$7/1.5</f>
        <v>4266.666666666667</v>
      </c>
    </row>
    <row r="2618" spans="1:5" x14ac:dyDescent="0.2">
      <c r="A2618" s="2">
        <f t="shared" si="121"/>
        <v>42844.708333327006</v>
      </c>
      <c r="B2618">
        <f t="shared" si="122"/>
        <v>4</v>
      </c>
      <c r="C2618">
        <f t="shared" si="123"/>
        <v>17</v>
      </c>
      <c r="D2618">
        <v>18.399999999999999</v>
      </c>
      <c r="E2618" s="10">
        <f>VLOOKUP(D2618,$J$9:$K$27,2)*$B$7/1.5</f>
        <v>4266.666666666667</v>
      </c>
    </row>
    <row r="2619" spans="1:5" x14ac:dyDescent="0.2">
      <c r="A2619" s="2">
        <f t="shared" si="121"/>
        <v>42844.74999999367</v>
      </c>
      <c r="B2619">
        <f t="shared" si="122"/>
        <v>4</v>
      </c>
      <c r="C2619">
        <f t="shared" si="123"/>
        <v>18</v>
      </c>
      <c r="D2619">
        <v>17.25</v>
      </c>
      <c r="E2619" s="10">
        <f>VLOOKUP(D2619,$J$9:$K$27,2)*$B$7/1.5</f>
        <v>4266.666666666667</v>
      </c>
    </row>
    <row r="2620" spans="1:5" x14ac:dyDescent="0.2">
      <c r="A2620" s="2">
        <f t="shared" si="121"/>
        <v>42844.791666660334</v>
      </c>
      <c r="B2620">
        <f t="shared" si="122"/>
        <v>4</v>
      </c>
      <c r="C2620">
        <f t="shared" si="123"/>
        <v>19</v>
      </c>
      <c r="D2620">
        <v>16.099999999999998</v>
      </c>
      <c r="E2620" s="10">
        <f>VLOOKUP(D2620,$J$9:$K$27,2)*$B$7/1.5</f>
        <v>2773.3333333333335</v>
      </c>
    </row>
    <row r="2621" spans="1:5" x14ac:dyDescent="0.2">
      <c r="A2621" s="2">
        <f t="shared" si="121"/>
        <v>42844.833333326998</v>
      </c>
      <c r="B2621">
        <f t="shared" si="122"/>
        <v>4</v>
      </c>
      <c r="C2621">
        <f t="shared" si="123"/>
        <v>20</v>
      </c>
      <c r="D2621">
        <v>16.674999999999997</v>
      </c>
      <c r="E2621" s="10">
        <f>VLOOKUP(D2621,$J$9:$K$27,2)*$B$7/1.5</f>
        <v>2773.3333333333335</v>
      </c>
    </row>
    <row r="2622" spans="1:5" x14ac:dyDescent="0.2">
      <c r="A2622" s="2">
        <f t="shared" si="121"/>
        <v>42844.874999993663</v>
      </c>
      <c r="B2622">
        <f t="shared" si="122"/>
        <v>4</v>
      </c>
      <c r="C2622">
        <f t="shared" si="123"/>
        <v>21</v>
      </c>
      <c r="D2622">
        <v>16.099999999999998</v>
      </c>
      <c r="E2622" s="10">
        <f>VLOOKUP(D2622,$J$9:$K$27,2)*$B$7/1.5</f>
        <v>2773.3333333333335</v>
      </c>
    </row>
    <row r="2623" spans="1:5" x14ac:dyDescent="0.2">
      <c r="A2623" s="2">
        <f t="shared" si="121"/>
        <v>42844.916666660327</v>
      </c>
      <c r="B2623">
        <f t="shared" si="122"/>
        <v>4</v>
      </c>
      <c r="C2623">
        <f t="shared" si="123"/>
        <v>22</v>
      </c>
      <c r="D2623">
        <v>15.524999999999999</v>
      </c>
      <c r="E2623" s="10">
        <f>VLOOKUP(D2623,$J$9:$K$27,2)*$B$7/1.5</f>
        <v>2773.3333333333335</v>
      </c>
    </row>
    <row r="2624" spans="1:5" x14ac:dyDescent="0.2">
      <c r="A2624" s="2">
        <f t="shared" si="121"/>
        <v>42844.958333326991</v>
      </c>
      <c r="B2624">
        <f t="shared" si="122"/>
        <v>4</v>
      </c>
      <c r="C2624">
        <f t="shared" si="123"/>
        <v>23</v>
      </c>
      <c r="D2624">
        <v>11.5</v>
      </c>
      <c r="E2624" s="10">
        <f>VLOOKUP(D2624,$J$9:$K$27,2)*$B$7/1.5</f>
        <v>873.33333333333337</v>
      </c>
    </row>
    <row r="2625" spans="1:5" x14ac:dyDescent="0.2">
      <c r="A2625" s="2">
        <f t="shared" si="121"/>
        <v>42844.999999993655</v>
      </c>
      <c r="B2625">
        <f t="shared" si="122"/>
        <v>4</v>
      </c>
      <c r="C2625">
        <f t="shared" si="123"/>
        <v>0</v>
      </c>
      <c r="D2625">
        <v>14.95</v>
      </c>
      <c r="E2625" s="10">
        <f>VLOOKUP(D2625,$J$9:$K$27,2)*$B$7/1.5</f>
        <v>2773.3333333333335</v>
      </c>
    </row>
    <row r="2626" spans="1:5" x14ac:dyDescent="0.2">
      <c r="A2626" s="2">
        <f t="shared" si="121"/>
        <v>42845.04166666032</v>
      </c>
      <c r="B2626">
        <f t="shared" si="122"/>
        <v>4</v>
      </c>
      <c r="C2626">
        <f t="shared" si="123"/>
        <v>1</v>
      </c>
      <c r="D2626">
        <v>13.799999999999999</v>
      </c>
      <c r="E2626" s="10">
        <f>VLOOKUP(D2626,$J$9:$K$27,2)*$B$7/1.5</f>
        <v>1666.6666666666667</v>
      </c>
    </row>
    <row r="2627" spans="1:5" x14ac:dyDescent="0.2">
      <c r="A2627" s="2">
        <f t="shared" si="121"/>
        <v>42845.083333326984</v>
      </c>
      <c r="B2627">
        <f t="shared" si="122"/>
        <v>4</v>
      </c>
      <c r="C2627">
        <f t="shared" si="123"/>
        <v>2</v>
      </c>
      <c r="D2627">
        <v>9.1999999999999993</v>
      </c>
      <c r="E2627" s="10">
        <f>VLOOKUP(D2627,$J$9:$K$27,2)*$B$7/1.5</f>
        <v>286.66666666666669</v>
      </c>
    </row>
    <row r="2628" spans="1:5" x14ac:dyDescent="0.2">
      <c r="A2628" s="2">
        <f t="shared" si="121"/>
        <v>42845.124999993648</v>
      </c>
      <c r="B2628">
        <f t="shared" si="122"/>
        <v>4</v>
      </c>
      <c r="C2628">
        <f t="shared" si="123"/>
        <v>3</v>
      </c>
      <c r="D2628">
        <v>8.0499999999999989</v>
      </c>
      <c r="E2628" s="10">
        <f>VLOOKUP(D2628,$J$9:$K$27,2)*$B$7/1.5</f>
        <v>286.66666666666669</v>
      </c>
    </row>
    <row r="2629" spans="1:5" x14ac:dyDescent="0.2">
      <c r="A2629" s="2">
        <f t="shared" si="121"/>
        <v>42845.166666660312</v>
      </c>
      <c r="B2629">
        <f t="shared" si="122"/>
        <v>4</v>
      </c>
      <c r="C2629">
        <f t="shared" si="123"/>
        <v>4</v>
      </c>
      <c r="D2629">
        <v>7.6666666666666661</v>
      </c>
      <c r="E2629" s="10">
        <f>VLOOKUP(D2629,$J$9:$K$27,2)*$B$7/1.5</f>
        <v>0</v>
      </c>
    </row>
    <row r="2630" spans="1:5" x14ac:dyDescent="0.2">
      <c r="A2630" s="2">
        <f t="shared" si="121"/>
        <v>42845.208333326977</v>
      </c>
      <c r="B2630">
        <f t="shared" si="122"/>
        <v>4</v>
      </c>
      <c r="C2630">
        <f t="shared" si="123"/>
        <v>5</v>
      </c>
      <c r="D2630">
        <v>6.3249999999999993</v>
      </c>
      <c r="E2630" s="10">
        <f>VLOOKUP(D2630,$J$9:$K$27,2)*$B$7/1.5</f>
        <v>0</v>
      </c>
    </row>
    <row r="2631" spans="1:5" x14ac:dyDescent="0.2">
      <c r="A2631" s="2">
        <f t="shared" si="121"/>
        <v>42845.249999993641</v>
      </c>
      <c r="B2631">
        <f t="shared" si="122"/>
        <v>4</v>
      </c>
      <c r="C2631">
        <f t="shared" si="123"/>
        <v>6</v>
      </c>
      <c r="D2631">
        <v>5.75</v>
      </c>
      <c r="E2631" s="10">
        <f>VLOOKUP(D2631,$J$9:$K$27,2)*$B$7/1.5</f>
        <v>0</v>
      </c>
    </row>
    <row r="2632" spans="1:5" x14ac:dyDescent="0.2">
      <c r="A2632" s="2">
        <f t="shared" si="121"/>
        <v>42845.291666660305</v>
      </c>
      <c r="B2632">
        <f t="shared" si="122"/>
        <v>4</v>
      </c>
      <c r="C2632">
        <f t="shared" si="123"/>
        <v>7</v>
      </c>
      <c r="D2632">
        <v>5.75</v>
      </c>
      <c r="E2632" s="10">
        <f>VLOOKUP(D2632,$J$9:$K$27,2)*$B$7/1.5</f>
        <v>0</v>
      </c>
    </row>
    <row r="2633" spans="1:5" x14ac:dyDescent="0.2">
      <c r="A2633" s="2">
        <f t="shared" si="121"/>
        <v>42845.333333326969</v>
      </c>
      <c r="B2633">
        <f t="shared" si="122"/>
        <v>4</v>
      </c>
      <c r="C2633">
        <f t="shared" si="123"/>
        <v>8</v>
      </c>
      <c r="D2633">
        <v>1.7249999999999999</v>
      </c>
      <c r="E2633" s="10">
        <f>VLOOKUP(D2633,$J$9:$K$27,2)*$B$7/1.5</f>
        <v>0</v>
      </c>
    </row>
    <row r="2634" spans="1:5" x14ac:dyDescent="0.2">
      <c r="A2634" s="2">
        <f t="shared" si="121"/>
        <v>42845.374999993634</v>
      </c>
      <c r="B2634">
        <f t="shared" si="122"/>
        <v>4</v>
      </c>
      <c r="C2634">
        <f t="shared" si="123"/>
        <v>9</v>
      </c>
      <c r="D2634">
        <v>8.0499999999999989</v>
      </c>
      <c r="E2634" s="10">
        <f>VLOOKUP(D2634,$J$9:$K$27,2)*$B$7/1.5</f>
        <v>286.66666666666669</v>
      </c>
    </row>
    <row r="2635" spans="1:5" x14ac:dyDescent="0.2">
      <c r="A2635" s="2">
        <f t="shared" ref="A2635:A2698" si="124">A2634+1/24</f>
        <v>42845.416666660298</v>
      </c>
      <c r="B2635">
        <f t="shared" ref="B2635:B2698" si="125">MONTH(A2635)</f>
        <v>4</v>
      </c>
      <c r="C2635">
        <f t="shared" ref="C2635:C2698" si="126">HOUR(A2635)</f>
        <v>10</v>
      </c>
      <c r="D2635">
        <v>7.2833333333333323</v>
      </c>
      <c r="E2635" s="10">
        <f>VLOOKUP(D2635,$J$9:$K$27,2)*$B$7/1.5</f>
        <v>0</v>
      </c>
    </row>
    <row r="2636" spans="1:5" x14ac:dyDescent="0.2">
      <c r="A2636" s="2">
        <f t="shared" si="124"/>
        <v>42845.458333326962</v>
      </c>
      <c r="B2636">
        <f t="shared" si="125"/>
        <v>4</v>
      </c>
      <c r="C2636">
        <f t="shared" si="126"/>
        <v>11</v>
      </c>
      <c r="D2636">
        <v>10.35</v>
      </c>
      <c r="E2636" s="10">
        <f>VLOOKUP(D2636,$J$9:$K$27,2)*$B$7/1.5</f>
        <v>873.33333333333337</v>
      </c>
    </row>
    <row r="2637" spans="1:5" x14ac:dyDescent="0.2">
      <c r="A2637" s="2">
        <f t="shared" si="124"/>
        <v>42845.499999993626</v>
      </c>
      <c r="B2637">
        <f t="shared" si="125"/>
        <v>4</v>
      </c>
      <c r="C2637">
        <f t="shared" si="126"/>
        <v>12</v>
      </c>
      <c r="D2637">
        <v>12.649999999999999</v>
      </c>
      <c r="E2637" s="10">
        <f>VLOOKUP(D2637,$J$9:$K$27,2)*$B$7/1.5</f>
        <v>1666.6666666666667</v>
      </c>
    </row>
    <row r="2638" spans="1:5" x14ac:dyDescent="0.2">
      <c r="A2638" s="2">
        <f t="shared" si="124"/>
        <v>42845.541666660291</v>
      </c>
      <c r="B2638">
        <f t="shared" si="125"/>
        <v>4</v>
      </c>
      <c r="C2638">
        <f t="shared" si="126"/>
        <v>13</v>
      </c>
      <c r="D2638">
        <v>14.374999999999998</v>
      </c>
      <c r="E2638" s="10">
        <f>VLOOKUP(D2638,$J$9:$K$27,2)*$B$7/1.5</f>
        <v>1666.6666666666667</v>
      </c>
    </row>
    <row r="2639" spans="1:5" x14ac:dyDescent="0.2">
      <c r="A2639" s="2">
        <f t="shared" si="124"/>
        <v>42845.583333326955</v>
      </c>
      <c r="B2639">
        <f t="shared" si="125"/>
        <v>4</v>
      </c>
      <c r="C2639">
        <f t="shared" si="126"/>
        <v>14</v>
      </c>
      <c r="D2639">
        <v>18.399999999999999</v>
      </c>
      <c r="E2639" s="10">
        <f>VLOOKUP(D2639,$J$9:$K$27,2)*$B$7/1.5</f>
        <v>4266.666666666667</v>
      </c>
    </row>
    <row r="2640" spans="1:5" x14ac:dyDescent="0.2">
      <c r="A2640" s="2">
        <f t="shared" si="124"/>
        <v>42845.624999993619</v>
      </c>
      <c r="B2640">
        <f t="shared" si="125"/>
        <v>4</v>
      </c>
      <c r="C2640">
        <f t="shared" si="126"/>
        <v>15</v>
      </c>
      <c r="D2640">
        <v>15.524999999999999</v>
      </c>
      <c r="E2640" s="10">
        <f>VLOOKUP(D2640,$J$9:$K$27,2)*$B$7/1.5</f>
        <v>2773.3333333333335</v>
      </c>
    </row>
    <row r="2641" spans="1:5" x14ac:dyDescent="0.2">
      <c r="A2641" s="2">
        <f t="shared" si="124"/>
        <v>42845.666666660283</v>
      </c>
      <c r="B2641">
        <f t="shared" si="125"/>
        <v>4</v>
      </c>
      <c r="C2641">
        <f t="shared" si="126"/>
        <v>16</v>
      </c>
      <c r="D2641">
        <v>13.799999999999999</v>
      </c>
      <c r="E2641" s="10">
        <f>VLOOKUP(D2641,$J$9:$K$27,2)*$B$7/1.5</f>
        <v>1666.6666666666667</v>
      </c>
    </row>
    <row r="2642" spans="1:5" x14ac:dyDescent="0.2">
      <c r="A2642" s="2">
        <f t="shared" si="124"/>
        <v>42845.708333326947</v>
      </c>
      <c r="B2642">
        <f t="shared" si="125"/>
        <v>4</v>
      </c>
      <c r="C2642">
        <f t="shared" si="126"/>
        <v>17</v>
      </c>
      <c r="D2642">
        <v>17.633333333333333</v>
      </c>
      <c r="E2642" s="10">
        <f>VLOOKUP(D2642,$J$9:$K$27,2)*$B$7/1.5</f>
        <v>4266.666666666667</v>
      </c>
    </row>
    <row r="2643" spans="1:5" x14ac:dyDescent="0.2">
      <c r="A2643" s="2">
        <f t="shared" si="124"/>
        <v>42845.749999993612</v>
      </c>
      <c r="B2643">
        <f t="shared" si="125"/>
        <v>4</v>
      </c>
      <c r="C2643">
        <f t="shared" si="126"/>
        <v>18</v>
      </c>
      <c r="D2643">
        <v>14.374999999999998</v>
      </c>
      <c r="E2643" s="10">
        <f>VLOOKUP(D2643,$J$9:$K$27,2)*$B$7/1.5</f>
        <v>1666.6666666666667</v>
      </c>
    </row>
    <row r="2644" spans="1:5" x14ac:dyDescent="0.2">
      <c r="A2644" s="2">
        <f t="shared" si="124"/>
        <v>42845.791666660276</v>
      </c>
      <c r="B2644">
        <f t="shared" si="125"/>
        <v>4</v>
      </c>
      <c r="C2644">
        <f t="shared" si="126"/>
        <v>19</v>
      </c>
      <c r="D2644">
        <v>12.266666666666666</v>
      </c>
      <c r="E2644" s="10">
        <f>VLOOKUP(D2644,$J$9:$K$27,2)*$B$7/1.5</f>
        <v>873.33333333333337</v>
      </c>
    </row>
    <row r="2645" spans="1:5" x14ac:dyDescent="0.2">
      <c r="A2645" s="2">
        <f t="shared" si="124"/>
        <v>42845.83333332694</v>
      </c>
      <c r="B2645">
        <f t="shared" si="125"/>
        <v>4</v>
      </c>
      <c r="C2645">
        <f t="shared" si="126"/>
        <v>20</v>
      </c>
      <c r="D2645">
        <v>14.95</v>
      </c>
      <c r="E2645" s="10">
        <f>VLOOKUP(D2645,$J$9:$K$27,2)*$B$7/1.5</f>
        <v>2773.3333333333335</v>
      </c>
    </row>
    <row r="2646" spans="1:5" x14ac:dyDescent="0.2">
      <c r="A2646" s="2">
        <f t="shared" si="124"/>
        <v>42845.874999993604</v>
      </c>
      <c r="B2646">
        <f t="shared" si="125"/>
        <v>4</v>
      </c>
      <c r="C2646">
        <f t="shared" si="126"/>
        <v>21</v>
      </c>
      <c r="D2646">
        <v>18.399999999999999</v>
      </c>
      <c r="E2646" s="10">
        <f>VLOOKUP(D2646,$J$9:$K$27,2)*$B$7/1.5</f>
        <v>4266.666666666667</v>
      </c>
    </row>
    <row r="2647" spans="1:5" x14ac:dyDescent="0.2">
      <c r="A2647" s="2">
        <f t="shared" si="124"/>
        <v>42845.916666660269</v>
      </c>
      <c r="B2647">
        <f t="shared" si="125"/>
        <v>4</v>
      </c>
      <c r="C2647">
        <f t="shared" si="126"/>
        <v>22</v>
      </c>
      <c r="D2647">
        <v>16.099999999999998</v>
      </c>
      <c r="E2647" s="10">
        <f>VLOOKUP(D2647,$J$9:$K$27,2)*$B$7/1.5</f>
        <v>2773.3333333333335</v>
      </c>
    </row>
    <row r="2648" spans="1:5" x14ac:dyDescent="0.2">
      <c r="A2648" s="2">
        <f t="shared" si="124"/>
        <v>42845.958333326933</v>
      </c>
      <c r="B2648">
        <f t="shared" si="125"/>
        <v>4</v>
      </c>
      <c r="C2648">
        <f t="shared" si="126"/>
        <v>23</v>
      </c>
      <c r="D2648">
        <v>11.5</v>
      </c>
      <c r="E2648" s="10">
        <f>VLOOKUP(D2648,$J$9:$K$27,2)*$B$7/1.5</f>
        <v>873.33333333333337</v>
      </c>
    </row>
    <row r="2649" spans="1:5" x14ac:dyDescent="0.2">
      <c r="A2649" s="2">
        <f t="shared" si="124"/>
        <v>42845.999999993597</v>
      </c>
      <c r="B2649">
        <f t="shared" si="125"/>
        <v>4</v>
      </c>
      <c r="C2649">
        <f t="shared" si="126"/>
        <v>0</v>
      </c>
      <c r="D2649">
        <v>16.099999999999998</v>
      </c>
      <c r="E2649" s="10">
        <f>VLOOKUP(D2649,$J$9:$K$27,2)*$B$7/1.5</f>
        <v>2773.3333333333335</v>
      </c>
    </row>
    <row r="2650" spans="1:5" x14ac:dyDescent="0.2">
      <c r="A2650" s="2">
        <f t="shared" si="124"/>
        <v>42846.041666660261</v>
      </c>
      <c r="B2650">
        <f t="shared" si="125"/>
        <v>4</v>
      </c>
      <c r="C2650">
        <f t="shared" si="126"/>
        <v>1</v>
      </c>
      <c r="D2650">
        <v>16.099999999999998</v>
      </c>
      <c r="E2650" s="10">
        <f>VLOOKUP(D2650,$J$9:$K$27,2)*$B$7/1.5</f>
        <v>2773.3333333333335</v>
      </c>
    </row>
    <row r="2651" spans="1:5" x14ac:dyDescent="0.2">
      <c r="A2651" s="2">
        <f t="shared" si="124"/>
        <v>42846.083333326926</v>
      </c>
      <c r="B2651">
        <f t="shared" si="125"/>
        <v>4</v>
      </c>
      <c r="C2651">
        <f t="shared" si="126"/>
        <v>2</v>
      </c>
      <c r="D2651">
        <v>18.399999999999999</v>
      </c>
      <c r="E2651" s="10">
        <f>VLOOKUP(D2651,$J$9:$K$27,2)*$B$7/1.5</f>
        <v>4266.666666666667</v>
      </c>
    </row>
    <row r="2652" spans="1:5" x14ac:dyDescent="0.2">
      <c r="A2652" s="2">
        <f t="shared" si="124"/>
        <v>42846.12499999359</v>
      </c>
      <c r="B2652">
        <f t="shared" si="125"/>
        <v>4</v>
      </c>
      <c r="C2652">
        <f t="shared" si="126"/>
        <v>3</v>
      </c>
      <c r="D2652">
        <v>18.783333333333331</v>
      </c>
      <c r="E2652" s="10">
        <f>VLOOKUP(D2652,$J$9:$K$27,2)*$B$7/1.5</f>
        <v>4266.666666666667</v>
      </c>
    </row>
    <row r="2653" spans="1:5" x14ac:dyDescent="0.2">
      <c r="A2653" s="2">
        <f t="shared" si="124"/>
        <v>42846.166666660254</v>
      </c>
      <c r="B2653">
        <f t="shared" si="125"/>
        <v>4</v>
      </c>
      <c r="C2653">
        <f t="shared" si="126"/>
        <v>4</v>
      </c>
      <c r="D2653">
        <v>14.95</v>
      </c>
      <c r="E2653" s="10">
        <f>VLOOKUP(D2653,$J$9:$K$27,2)*$B$7/1.5</f>
        <v>2773.3333333333335</v>
      </c>
    </row>
    <row r="2654" spans="1:5" x14ac:dyDescent="0.2">
      <c r="A2654" s="2">
        <f t="shared" si="124"/>
        <v>42846.208333326918</v>
      </c>
      <c r="B2654">
        <f t="shared" si="125"/>
        <v>4</v>
      </c>
      <c r="C2654">
        <f t="shared" si="126"/>
        <v>5</v>
      </c>
      <c r="D2654">
        <v>14.95</v>
      </c>
      <c r="E2654" s="10">
        <f>VLOOKUP(D2654,$J$9:$K$27,2)*$B$7/1.5</f>
        <v>2773.3333333333335</v>
      </c>
    </row>
    <row r="2655" spans="1:5" x14ac:dyDescent="0.2">
      <c r="A2655" s="2">
        <f t="shared" si="124"/>
        <v>42846.249999993583</v>
      </c>
      <c r="B2655">
        <f t="shared" si="125"/>
        <v>4</v>
      </c>
      <c r="C2655">
        <f t="shared" si="126"/>
        <v>6</v>
      </c>
      <c r="D2655">
        <v>18.399999999999999</v>
      </c>
      <c r="E2655" s="10">
        <f>VLOOKUP(D2655,$J$9:$K$27,2)*$B$7/1.5</f>
        <v>4266.666666666667</v>
      </c>
    </row>
    <row r="2656" spans="1:5" x14ac:dyDescent="0.2">
      <c r="A2656" s="2">
        <f t="shared" si="124"/>
        <v>42846.291666660247</v>
      </c>
      <c r="B2656">
        <f t="shared" si="125"/>
        <v>4</v>
      </c>
      <c r="C2656">
        <f t="shared" si="126"/>
        <v>7</v>
      </c>
      <c r="D2656">
        <v>18.783333333333331</v>
      </c>
      <c r="E2656" s="10">
        <f>VLOOKUP(D2656,$J$9:$K$27,2)*$B$7/1.5</f>
        <v>4266.666666666667</v>
      </c>
    </row>
    <row r="2657" spans="1:5" x14ac:dyDescent="0.2">
      <c r="A2657" s="2">
        <f t="shared" si="124"/>
        <v>42846.333333326911</v>
      </c>
      <c r="B2657">
        <f t="shared" si="125"/>
        <v>4</v>
      </c>
      <c r="C2657">
        <f t="shared" si="126"/>
        <v>8</v>
      </c>
      <c r="D2657">
        <v>18.399999999999999</v>
      </c>
      <c r="E2657" s="10">
        <f>VLOOKUP(D2657,$J$9:$K$27,2)*$B$7/1.5</f>
        <v>4266.666666666667</v>
      </c>
    </row>
    <row r="2658" spans="1:5" x14ac:dyDescent="0.2">
      <c r="A2658" s="2">
        <f t="shared" si="124"/>
        <v>42846.374999993575</v>
      </c>
      <c r="B2658">
        <f t="shared" si="125"/>
        <v>4</v>
      </c>
      <c r="C2658">
        <f t="shared" si="126"/>
        <v>9</v>
      </c>
      <c r="D2658">
        <v>20.125</v>
      </c>
      <c r="E2658" s="10">
        <f>VLOOKUP(D2658,$J$9:$K$27,2)*$B$7/1.5</f>
        <v>6160</v>
      </c>
    </row>
    <row r="2659" spans="1:5" x14ac:dyDescent="0.2">
      <c r="A2659" s="2">
        <f t="shared" si="124"/>
        <v>42846.41666666024</v>
      </c>
      <c r="B2659">
        <f t="shared" si="125"/>
        <v>4</v>
      </c>
      <c r="C2659">
        <f t="shared" si="126"/>
        <v>10</v>
      </c>
      <c r="D2659">
        <v>19.837499999999999</v>
      </c>
      <c r="E2659" s="10">
        <f>VLOOKUP(D2659,$J$9:$K$27,2)*$B$7/1.5</f>
        <v>6160</v>
      </c>
    </row>
    <row r="2660" spans="1:5" x14ac:dyDescent="0.2">
      <c r="A2660" s="2">
        <f t="shared" si="124"/>
        <v>42846.458333326904</v>
      </c>
      <c r="B2660">
        <f t="shared" si="125"/>
        <v>4</v>
      </c>
      <c r="C2660">
        <f t="shared" si="126"/>
        <v>11</v>
      </c>
      <c r="D2660">
        <v>18.974999999999998</v>
      </c>
      <c r="E2660" s="10">
        <f>VLOOKUP(D2660,$J$9:$K$27,2)*$B$7/1.5</f>
        <v>4266.666666666667</v>
      </c>
    </row>
    <row r="2661" spans="1:5" x14ac:dyDescent="0.2">
      <c r="A2661" s="2">
        <f t="shared" si="124"/>
        <v>42846.499999993568</v>
      </c>
      <c r="B2661">
        <f t="shared" si="125"/>
        <v>4</v>
      </c>
      <c r="C2661">
        <f t="shared" si="126"/>
        <v>12</v>
      </c>
      <c r="D2661">
        <v>19.549999999999997</v>
      </c>
      <c r="E2661" s="10">
        <f>VLOOKUP(D2661,$J$9:$K$27,2)*$B$7/1.5</f>
        <v>6160</v>
      </c>
    </row>
    <row r="2662" spans="1:5" x14ac:dyDescent="0.2">
      <c r="A2662" s="2">
        <f t="shared" si="124"/>
        <v>42846.541666660232</v>
      </c>
      <c r="B2662">
        <f t="shared" si="125"/>
        <v>4</v>
      </c>
      <c r="C2662">
        <f t="shared" si="126"/>
        <v>13</v>
      </c>
      <c r="D2662">
        <v>19.166666666666668</v>
      </c>
      <c r="E2662" s="10">
        <f>VLOOKUP(D2662,$J$9:$K$27,2)*$B$7/1.5</f>
        <v>6160</v>
      </c>
    </row>
    <row r="2663" spans="1:5" x14ac:dyDescent="0.2">
      <c r="A2663" s="2">
        <f t="shared" si="124"/>
        <v>42846.583333326897</v>
      </c>
      <c r="B2663">
        <f t="shared" si="125"/>
        <v>4</v>
      </c>
      <c r="C2663">
        <f t="shared" si="126"/>
        <v>14</v>
      </c>
      <c r="D2663">
        <v>19.549999999999997</v>
      </c>
      <c r="E2663" s="10">
        <f>VLOOKUP(D2663,$J$9:$K$27,2)*$B$7/1.5</f>
        <v>6160</v>
      </c>
    </row>
    <row r="2664" spans="1:5" x14ac:dyDescent="0.2">
      <c r="A2664" s="2">
        <f t="shared" si="124"/>
        <v>42846.624999993561</v>
      </c>
      <c r="B2664">
        <f t="shared" si="125"/>
        <v>4</v>
      </c>
      <c r="C2664">
        <f t="shared" si="126"/>
        <v>15</v>
      </c>
      <c r="D2664">
        <v>17.633333333333333</v>
      </c>
      <c r="E2664" s="10">
        <f>VLOOKUP(D2664,$J$9:$K$27,2)*$B$7/1.5</f>
        <v>4266.666666666667</v>
      </c>
    </row>
    <row r="2665" spans="1:5" x14ac:dyDescent="0.2">
      <c r="A2665" s="2">
        <f t="shared" si="124"/>
        <v>42846.666666660225</v>
      </c>
      <c r="B2665">
        <f t="shared" si="125"/>
        <v>4</v>
      </c>
      <c r="C2665">
        <f t="shared" si="126"/>
        <v>16</v>
      </c>
      <c r="D2665">
        <v>18.399999999999999</v>
      </c>
      <c r="E2665" s="10">
        <f>VLOOKUP(D2665,$J$9:$K$27,2)*$B$7/1.5</f>
        <v>4266.666666666667</v>
      </c>
    </row>
    <row r="2666" spans="1:5" x14ac:dyDescent="0.2">
      <c r="A2666" s="2">
        <f t="shared" si="124"/>
        <v>42846.708333326889</v>
      </c>
      <c r="B2666">
        <f t="shared" si="125"/>
        <v>4</v>
      </c>
      <c r="C2666">
        <f t="shared" si="126"/>
        <v>17</v>
      </c>
      <c r="D2666">
        <v>16.674999999999997</v>
      </c>
      <c r="E2666" s="10">
        <f>VLOOKUP(D2666,$J$9:$K$27,2)*$B$7/1.5</f>
        <v>2773.3333333333335</v>
      </c>
    </row>
    <row r="2667" spans="1:5" x14ac:dyDescent="0.2">
      <c r="A2667" s="2">
        <f t="shared" si="124"/>
        <v>42846.749999993554</v>
      </c>
      <c r="B2667">
        <f t="shared" si="125"/>
        <v>4</v>
      </c>
      <c r="C2667">
        <f t="shared" si="126"/>
        <v>18</v>
      </c>
      <c r="D2667">
        <v>15.812499999999998</v>
      </c>
      <c r="E2667" s="10">
        <f>VLOOKUP(D2667,$J$9:$K$27,2)*$B$7/1.5</f>
        <v>2773.3333333333335</v>
      </c>
    </row>
    <row r="2668" spans="1:5" x14ac:dyDescent="0.2">
      <c r="A2668" s="2">
        <f t="shared" si="124"/>
        <v>42846.791666660218</v>
      </c>
      <c r="B2668">
        <f t="shared" si="125"/>
        <v>4</v>
      </c>
      <c r="C2668">
        <f t="shared" si="126"/>
        <v>19</v>
      </c>
      <c r="D2668">
        <v>11.5</v>
      </c>
      <c r="E2668" s="10">
        <f>VLOOKUP(D2668,$J$9:$K$27,2)*$B$7/1.5</f>
        <v>873.33333333333337</v>
      </c>
    </row>
    <row r="2669" spans="1:5" x14ac:dyDescent="0.2">
      <c r="A2669" s="2">
        <f t="shared" si="124"/>
        <v>42846.833333326882</v>
      </c>
      <c r="B2669">
        <f t="shared" si="125"/>
        <v>4</v>
      </c>
      <c r="C2669">
        <f t="shared" si="126"/>
        <v>20</v>
      </c>
      <c r="D2669">
        <v>11.5</v>
      </c>
      <c r="E2669" s="10">
        <f>VLOOKUP(D2669,$J$9:$K$27,2)*$B$7/1.5</f>
        <v>873.33333333333337</v>
      </c>
    </row>
    <row r="2670" spans="1:5" x14ac:dyDescent="0.2">
      <c r="A2670" s="2">
        <f t="shared" si="124"/>
        <v>42846.874999993546</v>
      </c>
      <c r="B2670">
        <f t="shared" si="125"/>
        <v>4</v>
      </c>
      <c r="C2670">
        <f t="shared" si="126"/>
        <v>21</v>
      </c>
      <c r="D2670">
        <v>11.5</v>
      </c>
      <c r="E2670" s="10">
        <f>VLOOKUP(D2670,$J$9:$K$27,2)*$B$7/1.5</f>
        <v>873.33333333333337</v>
      </c>
    </row>
    <row r="2671" spans="1:5" x14ac:dyDescent="0.2">
      <c r="A2671" s="2">
        <f t="shared" si="124"/>
        <v>42846.91666666021</v>
      </c>
      <c r="B2671">
        <f t="shared" si="125"/>
        <v>4</v>
      </c>
      <c r="C2671">
        <f t="shared" si="126"/>
        <v>22</v>
      </c>
      <c r="D2671">
        <v>12.649999999999999</v>
      </c>
      <c r="E2671" s="10">
        <f>VLOOKUP(D2671,$J$9:$K$27,2)*$B$7/1.5</f>
        <v>1666.6666666666667</v>
      </c>
    </row>
    <row r="2672" spans="1:5" x14ac:dyDescent="0.2">
      <c r="A2672" s="2">
        <f t="shared" si="124"/>
        <v>42846.958333326875</v>
      </c>
      <c r="B2672">
        <f t="shared" si="125"/>
        <v>4</v>
      </c>
      <c r="C2672">
        <f t="shared" si="126"/>
        <v>23</v>
      </c>
      <c r="D2672">
        <v>11.5</v>
      </c>
      <c r="E2672" s="10">
        <f>VLOOKUP(D2672,$J$9:$K$27,2)*$B$7/1.5</f>
        <v>873.33333333333337</v>
      </c>
    </row>
    <row r="2673" spans="1:5" x14ac:dyDescent="0.2">
      <c r="A2673" s="2">
        <f t="shared" si="124"/>
        <v>42846.999999993539</v>
      </c>
      <c r="B2673">
        <f t="shared" si="125"/>
        <v>4</v>
      </c>
      <c r="C2673">
        <f t="shared" si="126"/>
        <v>0</v>
      </c>
      <c r="D2673">
        <v>13.416666666666664</v>
      </c>
      <c r="E2673" s="10">
        <f>VLOOKUP(D2673,$J$9:$K$27,2)*$B$7/1.5</f>
        <v>1666.6666666666667</v>
      </c>
    </row>
    <row r="2674" spans="1:5" x14ac:dyDescent="0.2">
      <c r="A2674" s="2">
        <f t="shared" si="124"/>
        <v>42847.041666660203</v>
      </c>
      <c r="B2674">
        <f t="shared" si="125"/>
        <v>4</v>
      </c>
      <c r="C2674">
        <f t="shared" si="126"/>
        <v>1</v>
      </c>
      <c r="D2674">
        <v>14.183333333333334</v>
      </c>
      <c r="E2674" s="10">
        <f>VLOOKUP(D2674,$J$9:$K$27,2)*$B$7/1.5</f>
        <v>1666.6666666666667</v>
      </c>
    </row>
    <row r="2675" spans="1:5" x14ac:dyDescent="0.2">
      <c r="A2675" s="2">
        <f t="shared" si="124"/>
        <v>42847.083333326867</v>
      </c>
      <c r="B2675">
        <f t="shared" si="125"/>
        <v>4</v>
      </c>
      <c r="C2675">
        <f t="shared" si="126"/>
        <v>2</v>
      </c>
      <c r="D2675">
        <v>12.649999999999999</v>
      </c>
      <c r="E2675" s="10">
        <f>VLOOKUP(D2675,$J$9:$K$27,2)*$B$7/1.5</f>
        <v>1666.6666666666667</v>
      </c>
    </row>
    <row r="2676" spans="1:5" x14ac:dyDescent="0.2">
      <c r="A2676" s="2">
        <f t="shared" si="124"/>
        <v>42847.124999993532</v>
      </c>
      <c r="B2676">
        <f t="shared" si="125"/>
        <v>4</v>
      </c>
      <c r="C2676">
        <f t="shared" si="126"/>
        <v>3</v>
      </c>
      <c r="D2676">
        <v>12.649999999999999</v>
      </c>
      <c r="E2676" s="10">
        <f>VLOOKUP(D2676,$J$9:$K$27,2)*$B$7/1.5</f>
        <v>1666.6666666666667</v>
      </c>
    </row>
    <row r="2677" spans="1:5" x14ac:dyDescent="0.2">
      <c r="A2677" s="2">
        <f t="shared" si="124"/>
        <v>42847.166666660196</v>
      </c>
      <c r="B2677">
        <f t="shared" si="125"/>
        <v>4</v>
      </c>
      <c r="C2677">
        <f t="shared" si="126"/>
        <v>4</v>
      </c>
      <c r="D2677">
        <v>12.649999999999999</v>
      </c>
      <c r="E2677" s="10">
        <f>VLOOKUP(D2677,$J$9:$K$27,2)*$B$7/1.5</f>
        <v>1666.6666666666667</v>
      </c>
    </row>
    <row r="2678" spans="1:5" x14ac:dyDescent="0.2">
      <c r="A2678" s="2">
        <f t="shared" si="124"/>
        <v>42847.20833332686</v>
      </c>
      <c r="B2678">
        <f t="shared" si="125"/>
        <v>4</v>
      </c>
      <c r="C2678">
        <f t="shared" si="126"/>
        <v>5</v>
      </c>
      <c r="D2678">
        <v>12.649999999999999</v>
      </c>
      <c r="E2678" s="10">
        <f>VLOOKUP(D2678,$J$9:$K$27,2)*$B$7/1.5</f>
        <v>1666.6666666666667</v>
      </c>
    </row>
    <row r="2679" spans="1:5" x14ac:dyDescent="0.2">
      <c r="A2679" s="2">
        <f t="shared" si="124"/>
        <v>42847.249999993524</v>
      </c>
      <c r="B2679">
        <f t="shared" si="125"/>
        <v>4</v>
      </c>
      <c r="C2679">
        <f t="shared" si="126"/>
        <v>6</v>
      </c>
      <c r="D2679">
        <v>11.116666666666665</v>
      </c>
      <c r="E2679" s="10">
        <f>VLOOKUP(D2679,$J$9:$K$27,2)*$B$7/1.5</f>
        <v>873.33333333333337</v>
      </c>
    </row>
    <row r="2680" spans="1:5" x14ac:dyDescent="0.2">
      <c r="A2680" s="2">
        <f t="shared" si="124"/>
        <v>42847.291666660189</v>
      </c>
      <c r="B2680">
        <f t="shared" si="125"/>
        <v>4</v>
      </c>
      <c r="C2680">
        <f t="shared" si="126"/>
        <v>7</v>
      </c>
      <c r="D2680">
        <v>10.924999999999999</v>
      </c>
      <c r="E2680" s="10">
        <f>VLOOKUP(D2680,$J$9:$K$27,2)*$B$7/1.5</f>
        <v>873.33333333333337</v>
      </c>
    </row>
    <row r="2681" spans="1:5" x14ac:dyDescent="0.2">
      <c r="A2681" s="2">
        <f t="shared" si="124"/>
        <v>42847.333333326853</v>
      </c>
      <c r="B2681">
        <f t="shared" si="125"/>
        <v>4</v>
      </c>
      <c r="C2681">
        <f t="shared" si="126"/>
        <v>8</v>
      </c>
      <c r="D2681">
        <v>6.8999999999999995</v>
      </c>
      <c r="E2681" s="10">
        <f>VLOOKUP(D2681,$J$9:$K$27,2)*$B$7/1.5</f>
        <v>0</v>
      </c>
    </row>
    <row r="2682" spans="1:5" x14ac:dyDescent="0.2">
      <c r="A2682" s="2">
        <f t="shared" si="124"/>
        <v>42847.374999993517</v>
      </c>
      <c r="B2682">
        <f t="shared" si="125"/>
        <v>4</v>
      </c>
      <c r="C2682">
        <f t="shared" si="126"/>
        <v>9</v>
      </c>
      <c r="D2682">
        <v>14.95</v>
      </c>
      <c r="E2682" s="10">
        <f>VLOOKUP(D2682,$J$9:$K$27,2)*$B$7/1.5</f>
        <v>2773.3333333333335</v>
      </c>
    </row>
    <row r="2683" spans="1:5" x14ac:dyDescent="0.2">
      <c r="A2683" s="2">
        <f t="shared" si="124"/>
        <v>42847.416666660181</v>
      </c>
      <c r="B2683">
        <f t="shared" si="125"/>
        <v>4</v>
      </c>
      <c r="C2683">
        <f t="shared" si="126"/>
        <v>10</v>
      </c>
      <c r="D2683">
        <v>13.799999999999999</v>
      </c>
      <c r="E2683" s="10">
        <f>VLOOKUP(D2683,$J$9:$K$27,2)*$B$7/1.5</f>
        <v>1666.6666666666667</v>
      </c>
    </row>
    <row r="2684" spans="1:5" x14ac:dyDescent="0.2">
      <c r="A2684" s="2">
        <f t="shared" si="124"/>
        <v>42847.458333326846</v>
      </c>
      <c r="B2684">
        <f t="shared" si="125"/>
        <v>4</v>
      </c>
      <c r="C2684">
        <f t="shared" si="126"/>
        <v>11</v>
      </c>
      <c r="D2684">
        <v>11.5</v>
      </c>
      <c r="E2684" s="10">
        <f>VLOOKUP(D2684,$J$9:$K$27,2)*$B$7/1.5</f>
        <v>873.33333333333337</v>
      </c>
    </row>
    <row r="2685" spans="1:5" x14ac:dyDescent="0.2">
      <c r="A2685" s="2">
        <f t="shared" si="124"/>
        <v>42847.49999999351</v>
      </c>
      <c r="B2685">
        <f t="shared" si="125"/>
        <v>4</v>
      </c>
      <c r="C2685">
        <f t="shared" si="126"/>
        <v>12</v>
      </c>
      <c r="D2685">
        <v>10.924999999999999</v>
      </c>
      <c r="E2685" s="10">
        <f>VLOOKUP(D2685,$J$9:$K$27,2)*$B$7/1.5</f>
        <v>873.33333333333337</v>
      </c>
    </row>
    <row r="2686" spans="1:5" x14ac:dyDescent="0.2">
      <c r="A2686" s="2">
        <f t="shared" si="124"/>
        <v>42847.541666660174</v>
      </c>
      <c r="B2686">
        <f t="shared" si="125"/>
        <v>4</v>
      </c>
      <c r="C2686">
        <f t="shared" si="126"/>
        <v>13</v>
      </c>
      <c r="D2686">
        <v>11.5</v>
      </c>
      <c r="E2686" s="10">
        <f>VLOOKUP(D2686,$J$9:$K$27,2)*$B$7/1.5</f>
        <v>873.33333333333337</v>
      </c>
    </row>
    <row r="2687" spans="1:5" x14ac:dyDescent="0.2">
      <c r="A2687" s="2">
        <f t="shared" si="124"/>
        <v>42847.583333326838</v>
      </c>
      <c r="B2687">
        <f t="shared" si="125"/>
        <v>4</v>
      </c>
      <c r="C2687">
        <f t="shared" si="126"/>
        <v>14</v>
      </c>
      <c r="D2687">
        <v>12.649999999999999</v>
      </c>
      <c r="E2687" s="10">
        <f>VLOOKUP(D2687,$J$9:$K$27,2)*$B$7/1.5</f>
        <v>1666.6666666666667</v>
      </c>
    </row>
    <row r="2688" spans="1:5" x14ac:dyDescent="0.2">
      <c r="A2688" s="2">
        <f t="shared" si="124"/>
        <v>42847.624999993503</v>
      </c>
      <c r="B2688">
        <f t="shared" si="125"/>
        <v>4</v>
      </c>
      <c r="C2688">
        <f t="shared" si="126"/>
        <v>15</v>
      </c>
      <c r="D2688">
        <v>10.35</v>
      </c>
      <c r="E2688" s="10">
        <f>VLOOKUP(D2688,$J$9:$K$27,2)*$B$7/1.5</f>
        <v>873.33333333333337</v>
      </c>
    </row>
    <row r="2689" spans="1:5" x14ac:dyDescent="0.2">
      <c r="A2689" s="2">
        <f t="shared" si="124"/>
        <v>42847.666666660167</v>
      </c>
      <c r="B2689">
        <f t="shared" si="125"/>
        <v>4</v>
      </c>
      <c r="C2689">
        <f t="shared" si="126"/>
        <v>16</v>
      </c>
      <c r="D2689">
        <v>10.733333333333333</v>
      </c>
      <c r="E2689" s="10">
        <f>VLOOKUP(D2689,$J$9:$K$27,2)*$B$7/1.5</f>
        <v>873.33333333333337</v>
      </c>
    </row>
    <row r="2690" spans="1:5" x14ac:dyDescent="0.2">
      <c r="A2690" s="2">
        <f t="shared" si="124"/>
        <v>42847.708333326831</v>
      </c>
      <c r="B2690">
        <f t="shared" si="125"/>
        <v>4</v>
      </c>
      <c r="C2690">
        <f t="shared" si="126"/>
        <v>17</v>
      </c>
      <c r="D2690">
        <v>10.35</v>
      </c>
      <c r="E2690" s="10">
        <f>VLOOKUP(D2690,$J$9:$K$27,2)*$B$7/1.5</f>
        <v>873.33333333333337</v>
      </c>
    </row>
    <row r="2691" spans="1:5" x14ac:dyDescent="0.2">
      <c r="A2691" s="2">
        <f t="shared" si="124"/>
        <v>42847.749999993495</v>
      </c>
      <c r="B2691">
        <f t="shared" si="125"/>
        <v>4</v>
      </c>
      <c r="C2691">
        <f t="shared" si="126"/>
        <v>18</v>
      </c>
      <c r="D2691">
        <v>10.35</v>
      </c>
      <c r="E2691" s="10">
        <f>VLOOKUP(D2691,$J$9:$K$27,2)*$B$7/1.5</f>
        <v>873.33333333333337</v>
      </c>
    </row>
    <row r="2692" spans="1:5" x14ac:dyDescent="0.2">
      <c r="A2692" s="2">
        <f t="shared" si="124"/>
        <v>42847.79166666016</v>
      </c>
      <c r="B2692">
        <f t="shared" si="125"/>
        <v>4</v>
      </c>
      <c r="C2692">
        <f t="shared" si="126"/>
        <v>19</v>
      </c>
      <c r="D2692">
        <v>6.8999999999999995</v>
      </c>
      <c r="E2692" s="10">
        <f>VLOOKUP(D2692,$J$9:$K$27,2)*$B$7/1.5</f>
        <v>0</v>
      </c>
    </row>
    <row r="2693" spans="1:5" x14ac:dyDescent="0.2">
      <c r="A2693" s="2">
        <f t="shared" si="124"/>
        <v>42847.833333326824</v>
      </c>
      <c r="B2693">
        <f t="shared" si="125"/>
        <v>4</v>
      </c>
      <c r="C2693">
        <f t="shared" si="126"/>
        <v>20</v>
      </c>
      <c r="D2693">
        <v>5.1749999999999998</v>
      </c>
      <c r="E2693" s="10">
        <f>VLOOKUP(D2693,$J$9:$K$27,2)*$B$7/1.5</f>
        <v>0</v>
      </c>
    </row>
    <row r="2694" spans="1:5" x14ac:dyDescent="0.2">
      <c r="A2694" s="2">
        <f t="shared" si="124"/>
        <v>42847.874999993488</v>
      </c>
      <c r="B2694">
        <f t="shared" si="125"/>
        <v>4</v>
      </c>
      <c r="C2694">
        <f t="shared" si="126"/>
        <v>21</v>
      </c>
      <c r="D2694">
        <v>5.75</v>
      </c>
      <c r="E2694" s="10">
        <f>VLOOKUP(D2694,$J$9:$K$27,2)*$B$7/1.5</f>
        <v>0</v>
      </c>
    </row>
    <row r="2695" spans="1:5" x14ac:dyDescent="0.2">
      <c r="A2695" s="2">
        <f t="shared" si="124"/>
        <v>42847.916666660152</v>
      </c>
      <c r="B2695">
        <f t="shared" si="125"/>
        <v>4</v>
      </c>
      <c r="C2695">
        <f t="shared" si="126"/>
        <v>22</v>
      </c>
      <c r="D2695">
        <v>5.75</v>
      </c>
      <c r="E2695" s="10">
        <f>VLOOKUP(D2695,$J$9:$K$27,2)*$B$7/1.5</f>
        <v>0</v>
      </c>
    </row>
    <row r="2696" spans="1:5" x14ac:dyDescent="0.2">
      <c r="A2696" s="2">
        <f t="shared" si="124"/>
        <v>42847.958333326817</v>
      </c>
      <c r="B2696">
        <f t="shared" si="125"/>
        <v>4</v>
      </c>
      <c r="C2696">
        <f t="shared" si="126"/>
        <v>23</v>
      </c>
      <c r="D2696">
        <v>0</v>
      </c>
      <c r="E2696" s="10">
        <f>VLOOKUP(D2696,$J$9:$K$27,2)*$B$7/1.5</f>
        <v>0</v>
      </c>
    </row>
    <row r="2697" spans="1:5" x14ac:dyDescent="0.2">
      <c r="A2697" s="2">
        <f t="shared" si="124"/>
        <v>42847.999999993481</v>
      </c>
      <c r="B2697">
        <f t="shared" si="125"/>
        <v>4</v>
      </c>
      <c r="C2697">
        <f t="shared" si="126"/>
        <v>0</v>
      </c>
      <c r="D2697">
        <v>3.0666666666666664</v>
      </c>
      <c r="E2697" s="10">
        <f>VLOOKUP(D2697,$J$9:$K$27,2)*$B$7/1.5</f>
        <v>0</v>
      </c>
    </row>
    <row r="2698" spans="1:5" x14ac:dyDescent="0.2">
      <c r="A2698" s="2">
        <f t="shared" si="124"/>
        <v>42848.041666660145</v>
      </c>
      <c r="B2698">
        <f t="shared" si="125"/>
        <v>4</v>
      </c>
      <c r="C2698">
        <f t="shared" si="126"/>
        <v>1</v>
      </c>
      <c r="D2698">
        <v>6.8999999999999995</v>
      </c>
      <c r="E2698" s="10">
        <f>VLOOKUP(D2698,$J$9:$K$27,2)*$B$7/1.5</f>
        <v>0</v>
      </c>
    </row>
    <row r="2699" spans="1:5" x14ac:dyDescent="0.2">
      <c r="A2699" s="2">
        <f t="shared" ref="A2699:A2762" si="127">A2698+1/24</f>
        <v>42848.083333326809</v>
      </c>
      <c r="B2699">
        <f t="shared" ref="B2699:B2762" si="128">MONTH(A2699)</f>
        <v>4</v>
      </c>
      <c r="C2699">
        <f t="shared" ref="C2699:C2762" si="129">HOUR(A2699)</f>
        <v>2</v>
      </c>
      <c r="D2699">
        <v>11.5</v>
      </c>
      <c r="E2699" s="10">
        <f>VLOOKUP(D2699,$J$9:$K$27,2)*$B$7/1.5</f>
        <v>873.33333333333337</v>
      </c>
    </row>
    <row r="2700" spans="1:5" x14ac:dyDescent="0.2">
      <c r="A2700" s="2">
        <f t="shared" si="127"/>
        <v>42848.124999993473</v>
      </c>
      <c r="B2700">
        <f t="shared" si="128"/>
        <v>4</v>
      </c>
      <c r="C2700">
        <f t="shared" si="129"/>
        <v>3</v>
      </c>
      <c r="D2700">
        <v>10.35</v>
      </c>
      <c r="E2700" s="10">
        <f>VLOOKUP(D2700,$J$9:$K$27,2)*$B$7/1.5</f>
        <v>873.33333333333337</v>
      </c>
    </row>
    <row r="2701" spans="1:5" x14ac:dyDescent="0.2">
      <c r="A2701" s="2">
        <f t="shared" si="127"/>
        <v>42848.166666660138</v>
      </c>
      <c r="B2701">
        <f t="shared" si="128"/>
        <v>4</v>
      </c>
      <c r="C2701">
        <f t="shared" si="129"/>
        <v>4</v>
      </c>
      <c r="D2701">
        <v>12.649999999999999</v>
      </c>
      <c r="E2701" s="10">
        <f>VLOOKUP(D2701,$J$9:$K$27,2)*$B$7/1.5</f>
        <v>1666.6666666666667</v>
      </c>
    </row>
    <row r="2702" spans="1:5" x14ac:dyDescent="0.2">
      <c r="A2702" s="2">
        <f t="shared" si="127"/>
        <v>42848.208333326802</v>
      </c>
      <c r="B2702">
        <f t="shared" si="128"/>
        <v>4</v>
      </c>
      <c r="C2702">
        <f t="shared" si="129"/>
        <v>5</v>
      </c>
      <c r="D2702">
        <v>11.5</v>
      </c>
      <c r="E2702" s="10">
        <f>VLOOKUP(D2702,$J$9:$K$27,2)*$B$7/1.5</f>
        <v>873.33333333333337</v>
      </c>
    </row>
    <row r="2703" spans="1:5" x14ac:dyDescent="0.2">
      <c r="A2703" s="2">
        <f t="shared" si="127"/>
        <v>42848.249999993466</v>
      </c>
      <c r="B2703">
        <f t="shared" si="128"/>
        <v>4</v>
      </c>
      <c r="C2703">
        <f t="shared" si="129"/>
        <v>6</v>
      </c>
      <c r="D2703">
        <v>12.649999999999999</v>
      </c>
      <c r="E2703" s="10">
        <f>VLOOKUP(D2703,$J$9:$K$27,2)*$B$7/1.5</f>
        <v>1666.6666666666667</v>
      </c>
    </row>
    <row r="2704" spans="1:5" x14ac:dyDescent="0.2">
      <c r="A2704" s="2">
        <f t="shared" si="127"/>
        <v>42848.29166666013</v>
      </c>
      <c r="B2704">
        <f t="shared" si="128"/>
        <v>4</v>
      </c>
      <c r="C2704">
        <f t="shared" si="129"/>
        <v>7</v>
      </c>
      <c r="D2704">
        <v>10.924999999999999</v>
      </c>
      <c r="E2704" s="10">
        <f>VLOOKUP(D2704,$J$9:$K$27,2)*$B$7/1.5</f>
        <v>873.33333333333337</v>
      </c>
    </row>
    <row r="2705" spans="1:5" x14ac:dyDescent="0.2">
      <c r="A2705" s="2">
        <f t="shared" si="127"/>
        <v>42848.333333326795</v>
      </c>
      <c r="B2705">
        <f t="shared" si="128"/>
        <v>4</v>
      </c>
      <c r="C2705">
        <f t="shared" si="129"/>
        <v>8</v>
      </c>
      <c r="D2705">
        <v>8.0499999999999989</v>
      </c>
      <c r="E2705" s="10">
        <f>VLOOKUP(D2705,$J$9:$K$27,2)*$B$7/1.5</f>
        <v>286.66666666666669</v>
      </c>
    </row>
    <row r="2706" spans="1:5" x14ac:dyDescent="0.2">
      <c r="A2706" s="2">
        <f t="shared" si="127"/>
        <v>42848.374999993459</v>
      </c>
      <c r="B2706">
        <f t="shared" si="128"/>
        <v>4</v>
      </c>
      <c r="C2706">
        <f t="shared" si="129"/>
        <v>9</v>
      </c>
      <c r="D2706">
        <v>11.5</v>
      </c>
      <c r="E2706" s="10">
        <f>VLOOKUP(D2706,$J$9:$K$27,2)*$B$7/1.5</f>
        <v>873.33333333333337</v>
      </c>
    </row>
    <row r="2707" spans="1:5" x14ac:dyDescent="0.2">
      <c r="A2707" s="2">
        <f t="shared" si="127"/>
        <v>42848.416666660123</v>
      </c>
      <c r="B2707">
        <f t="shared" si="128"/>
        <v>4</v>
      </c>
      <c r="C2707">
        <f t="shared" si="129"/>
        <v>10</v>
      </c>
      <c r="D2707">
        <v>12.074999999999999</v>
      </c>
      <c r="E2707" s="10">
        <f>VLOOKUP(D2707,$J$9:$K$27,2)*$B$7/1.5</f>
        <v>873.33333333333337</v>
      </c>
    </row>
    <row r="2708" spans="1:5" x14ac:dyDescent="0.2">
      <c r="A2708" s="2">
        <f t="shared" si="127"/>
        <v>42848.458333326787</v>
      </c>
      <c r="B2708">
        <f t="shared" si="128"/>
        <v>4</v>
      </c>
      <c r="C2708">
        <f t="shared" si="129"/>
        <v>11</v>
      </c>
      <c r="D2708">
        <v>12.649999999999999</v>
      </c>
      <c r="E2708" s="10">
        <f>VLOOKUP(D2708,$J$9:$K$27,2)*$B$7/1.5</f>
        <v>1666.6666666666667</v>
      </c>
    </row>
    <row r="2709" spans="1:5" x14ac:dyDescent="0.2">
      <c r="A2709" s="2">
        <f t="shared" si="127"/>
        <v>42848.499999993452</v>
      </c>
      <c r="B2709">
        <f t="shared" si="128"/>
        <v>4</v>
      </c>
      <c r="C2709">
        <f t="shared" si="129"/>
        <v>12</v>
      </c>
      <c r="D2709">
        <v>16.099999999999998</v>
      </c>
      <c r="E2709" s="10">
        <f>VLOOKUP(D2709,$J$9:$K$27,2)*$B$7/1.5</f>
        <v>2773.3333333333335</v>
      </c>
    </row>
    <row r="2710" spans="1:5" x14ac:dyDescent="0.2">
      <c r="A2710" s="2">
        <f t="shared" si="127"/>
        <v>42848.541666660116</v>
      </c>
      <c r="B2710">
        <f t="shared" si="128"/>
        <v>4</v>
      </c>
      <c r="C2710">
        <f t="shared" si="129"/>
        <v>13</v>
      </c>
      <c r="D2710">
        <v>17.25</v>
      </c>
      <c r="E2710" s="10">
        <f>VLOOKUP(D2710,$J$9:$K$27,2)*$B$7/1.5</f>
        <v>4266.666666666667</v>
      </c>
    </row>
    <row r="2711" spans="1:5" x14ac:dyDescent="0.2">
      <c r="A2711" s="2">
        <f t="shared" si="127"/>
        <v>42848.58333332678</v>
      </c>
      <c r="B2711">
        <f t="shared" si="128"/>
        <v>4</v>
      </c>
      <c r="C2711">
        <f t="shared" si="129"/>
        <v>14</v>
      </c>
      <c r="D2711">
        <v>16.099999999999998</v>
      </c>
      <c r="E2711" s="10">
        <f>VLOOKUP(D2711,$J$9:$K$27,2)*$B$7/1.5</f>
        <v>2773.3333333333335</v>
      </c>
    </row>
    <row r="2712" spans="1:5" x14ac:dyDescent="0.2">
      <c r="A2712" s="2">
        <f t="shared" si="127"/>
        <v>42848.624999993444</v>
      </c>
      <c r="B2712">
        <f t="shared" si="128"/>
        <v>4</v>
      </c>
      <c r="C2712">
        <f t="shared" si="129"/>
        <v>15</v>
      </c>
      <c r="D2712">
        <v>23</v>
      </c>
      <c r="E2712" s="10">
        <f>VLOOKUP(D2712,$J$9:$K$27,2)*$B$7/1.5</f>
        <v>7873.333333333333</v>
      </c>
    </row>
    <row r="2713" spans="1:5" x14ac:dyDescent="0.2">
      <c r="A2713" s="2">
        <f t="shared" si="127"/>
        <v>42848.666666660109</v>
      </c>
      <c r="B2713">
        <f t="shared" si="128"/>
        <v>4</v>
      </c>
      <c r="C2713">
        <f t="shared" si="129"/>
        <v>16</v>
      </c>
      <c r="D2713">
        <v>21.274999999999999</v>
      </c>
      <c r="E2713" s="10">
        <f>VLOOKUP(D2713,$J$9:$K$27,2)*$B$7/1.5</f>
        <v>7873.333333333333</v>
      </c>
    </row>
    <row r="2714" spans="1:5" x14ac:dyDescent="0.2">
      <c r="A2714" s="2">
        <f t="shared" si="127"/>
        <v>42848.708333326773</v>
      </c>
      <c r="B2714">
        <f t="shared" si="128"/>
        <v>4</v>
      </c>
      <c r="C2714">
        <f t="shared" si="129"/>
        <v>17</v>
      </c>
      <c r="D2714">
        <v>24.15</v>
      </c>
      <c r="E2714" s="10">
        <f>VLOOKUP(D2714,$J$9:$K$27,2)*$B$7/1.5</f>
        <v>9060</v>
      </c>
    </row>
    <row r="2715" spans="1:5" x14ac:dyDescent="0.2">
      <c r="A2715" s="2">
        <f t="shared" si="127"/>
        <v>42848.749999993437</v>
      </c>
      <c r="B2715">
        <f t="shared" si="128"/>
        <v>4</v>
      </c>
      <c r="C2715">
        <f t="shared" si="129"/>
        <v>18</v>
      </c>
      <c r="D2715">
        <v>17.25</v>
      </c>
      <c r="E2715" s="10">
        <f>VLOOKUP(D2715,$J$9:$K$27,2)*$B$7/1.5</f>
        <v>4266.666666666667</v>
      </c>
    </row>
    <row r="2716" spans="1:5" x14ac:dyDescent="0.2">
      <c r="A2716" s="2">
        <f t="shared" si="127"/>
        <v>42848.791666660101</v>
      </c>
      <c r="B2716">
        <f t="shared" si="128"/>
        <v>4</v>
      </c>
      <c r="C2716">
        <f t="shared" si="129"/>
        <v>19</v>
      </c>
      <c r="D2716">
        <v>16.099999999999998</v>
      </c>
      <c r="E2716" s="10">
        <f>VLOOKUP(D2716,$J$9:$K$27,2)*$B$7/1.5</f>
        <v>2773.3333333333335</v>
      </c>
    </row>
    <row r="2717" spans="1:5" x14ac:dyDescent="0.2">
      <c r="A2717" s="2">
        <f t="shared" si="127"/>
        <v>42848.833333326766</v>
      </c>
      <c r="B2717">
        <f t="shared" si="128"/>
        <v>4</v>
      </c>
      <c r="C2717">
        <f t="shared" si="129"/>
        <v>20</v>
      </c>
      <c r="D2717">
        <v>12.649999999999999</v>
      </c>
      <c r="E2717" s="10">
        <f>VLOOKUP(D2717,$J$9:$K$27,2)*$B$7/1.5</f>
        <v>1666.6666666666667</v>
      </c>
    </row>
    <row r="2718" spans="1:5" x14ac:dyDescent="0.2">
      <c r="A2718" s="2">
        <f t="shared" si="127"/>
        <v>42848.87499999343</v>
      </c>
      <c r="B2718">
        <f t="shared" si="128"/>
        <v>4</v>
      </c>
      <c r="C2718">
        <f t="shared" si="129"/>
        <v>21</v>
      </c>
      <c r="D2718">
        <v>12.649999999999999</v>
      </c>
      <c r="E2718" s="10">
        <f>VLOOKUP(D2718,$J$9:$K$27,2)*$B$7/1.5</f>
        <v>1666.6666666666667</v>
      </c>
    </row>
    <row r="2719" spans="1:5" x14ac:dyDescent="0.2">
      <c r="A2719" s="2">
        <f t="shared" si="127"/>
        <v>42848.916666660094</v>
      </c>
      <c r="B2719">
        <f t="shared" si="128"/>
        <v>4</v>
      </c>
      <c r="C2719">
        <f t="shared" si="129"/>
        <v>22</v>
      </c>
      <c r="D2719">
        <v>11.5</v>
      </c>
      <c r="E2719" s="10">
        <f>VLOOKUP(D2719,$J$9:$K$27,2)*$B$7/1.5</f>
        <v>873.33333333333337</v>
      </c>
    </row>
    <row r="2720" spans="1:5" x14ac:dyDescent="0.2">
      <c r="A2720" s="2">
        <f t="shared" si="127"/>
        <v>42848.958333326758</v>
      </c>
      <c r="B2720">
        <f t="shared" si="128"/>
        <v>4</v>
      </c>
      <c r="C2720">
        <f t="shared" si="129"/>
        <v>23</v>
      </c>
      <c r="D2720">
        <v>11.5</v>
      </c>
      <c r="E2720" s="10">
        <f>VLOOKUP(D2720,$J$9:$K$27,2)*$B$7/1.5</f>
        <v>873.33333333333337</v>
      </c>
    </row>
    <row r="2721" spans="1:5" x14ac:dyDescent="0.2">
      <c r="A2721" s="2">
        <f t="shared" si="127"/>
        <v>42848.999999993423</v>
      </c>
      <c r="B2721">
        <f t="shared" si="128"/>
        <v>4</v>
      </c>
      <c r="C2721">
        <f t="shared" si="129"/>
        <v>0</v>
      </c>
      <c r="D2721">
        <v>9.1999999999999993</v>
      </c>
      <c r="E2721" s="10">
        <f>VLOOKUP(D2721,$J$9:$K$27,2)*$B$7/1.5</f>
        <v>286.66666666666669</v>
      </c>
    </row>
    <row r="2722" spans="1:5" x14ac:dyDescent="0.2">
      <c r="A2722" s="2">
        <f t="shared" si="127"/>
        <v>42849.041666660087</v>
      </c>
      <c r="B2722">
        <f t="shared" si="128"/>
        <v>4</v>
      </c>
      <c r="C2722">
        <f t="shared" si="129"/>
        <v>1</v>
      </c>
      <c r="D2722">
        <v>8.625</v>
      </c>
      <c r="E2722" s="10">
        <f>VLOOKUP(D2722,$J$9:$K$27,2)*$B$7/1.5</f>
        <v>286.66666666666669</v>
      </c>
    </row>
    <row r="2723" spans="1:5" x14ac:dyDescent="0.2">
      <c r="A2723" s="2">
        <f t="shared" si="127"/>
        <v>42849.083333326751</v>
      </c>
      <c r="B2723">
        <f t="shared" si="128"/>
        <v>4</v>
      </c>
      <c r="C2723">
        <f t="shared" si="129"/>
        <v>2</v>
      </c>
      <c r="D2723">
        <v>9.1999999999999993</v>
      </c>
      <c r="E2723" s="10">
        <f>VLOOKUP(D2723,$J$9:$K$27,2)*$B$7/1.5</f>
        <v>286.66666666666669</v>
      </c>
    </row>
    <row r="2724" spans="1:5" x14ac:dyDescent="0.2">
      <c r="A2724" s="2">
        <f t="shared" si="127"/>
        <v>42849.124999993415</v>
      </c>
      <c r="B2724">
        <f t="shared" si="128"/>
        <v>4</v>
      </c>
      <c r="C2724">
        <f t="shared" si="129"/>
        <v>3</v>
      </c>
      <c r="D2724">
        <v>11.5</v>
      </c>
      <c r="E2724" s="10">
        <f>VLOOKUP(D2724,$J$9:$K$27,2)*$B$7/1.5</f>
        <v>873.33333333333337</v>
      </c>
    </row>
    <row r="2725" spans="1:5" x14ac:dyDescent="0.2">
      <c r="A2725" s="2">
        <f t="shared" si="127"/>
        <v>42849.166666660079</v>
      </c>
      <c r="B2725">
        <f t="shared" si="128"/>
        <v>4</v>
      </c>
      <c r="C2725">
        <f t="shared" si="129"/>
        <v>4</v>
      </c>
      <c r="D2725">
        <v>13.225</v>
      </c>
      <c r="E2725" s="10">
        <f>VLOOKUP(D2725,$J$9:$K$27,2)*$B$7/1.5</f>
        <v>1666.6666666666667</v>
      </c>
    </row>
    <row r="2726" spans="1:5" x14ac:dyDescent="0.2">
      <c r="A2726" s="2">
        <f t="shared" si="127"/>
        <v>42849.208333326744</v>
      </c>
      <c r="B2726">
        <f t="shared" si="128"/>
        <v>4</v>
      </c>
      <c r="C2726">
        <f t="shared" si="129"/>
        <v>5</v>
      </c>
      <c r="D2726">
        <v>12.649999999999999</v>
      </c>
      <c r="E2726" s="10">
        <f>VLOOKUP(D2726,$J$9:$K$27,2)*$B$7/1.5</f>
        <v>1666.6666666666667</v>
      </c>
    </row>
    <row r="2727" spans="1:5" x14ac:dyDescent="0.2">
      <c r="A2727" s="2">
        <f t="shared" si="127"/>
        <v>42849.249999993408</v>
      </c>
      <c r="B2727">
        <f t="shared" si="128"/>
        <v>4</v>
      </c>
      <c r="C2727">
        <f t="shared" si="129"/>
        <v>6</v>
      </c>
      <c r="D2727">
        <v>5.75</v>
      </c>
      <c r="E2727" s="10">
        <f>VLOOKUP(D2727,$J$9:$K$27,2)*$B$7/1.5</f>
        <v>0</v>
      </c>
    </row>
    <row r="2728" spans="1:5" x14ac:dyDescent="0.2">
      <c r="A2728" s="2">
        <f t="shared" si="127"/>
        <v>42849.291666660072</v>
      </c>
      <c r="B2728">
        <f t="shared" si="128"/>
        <v>4</v>
      </c>
      <c r="C2728">
        <f t="shared" si="129"/>
        <v>7</v>
      </c>
      <c r="D2728">
        <v>6.3249999999999993</v>
      </c>
      <c r="E2728" s="10">
        <f>VLOOKUP(D2728,$J$9:$K$27,2)*$B$7/1.5</f>
        <v>0</v>
      </c>
    </row>
    <row r="2729" spans="1:5" x14ac:dyDescent="0.2">
      <c r="A2729" s="2">
        <f t="shared" si="127"/>
        <v>42849.333333326736</v>
      </c>
      <c r="B2729">
        <f t="shared" si="128"/>
        <v>4</v>
      </c>
      <c r="C2729">
        <f t="shared" si="129"/>
        <v>8</v>
      </c>
      <c r="D2729">
        <v>5.75</v>
      </c>
      <c r="E2729" s="10">
        <f>VLOOKUP(D2729,$J$9:$K$27,2)*$B$7/1.5</f>
        <v>0</v>
      </c>
    </row>
    <row r="2730" spans="1:5" x14ac:dyDescent="0.2">
      <c r="A2730" s="2">
        <f t="shared" si="127"/>
        <v>42849.374999993401</v>
      </c>
      <c r="B2730">
        <f t="shared" si="128"/>
        <v>4</v>
      </c>
      <c r="C2730">
        <f t="shared" si="129"/>
        <v>9</v>
      </c>
      <c r="D2730">
        <v>10.35</v>
      </c>
      <c r="E2730" s="10">
        <f>VLOOKUP(D2730,$J$9:$K$27,2)*$B$7/1.5</f>
        <v>873.33333333333337</v>
      </c>
    </row>
    <row r="2731" spans="1:5" x14ac:dyDescent="0.2">
      <c r="A2731" s="2">
        <f t="shared" si="127"/>
        <v>42849.416666660065</v>
      </c>
      <c r="B2731">
        <f t="shared" si="128"/>
        <v>4</v>
      </c>
      <c r="C2731">
        <f t="shared" si="129"/>
        <v>10</v>
      </c>
      <c r="D2731">
        <v>8.0499999999999989</v>
      </c>
      <c r="E2731" s="10">
        <f>VLOOKUP(D2731,$J$9:$K$27,2)*$B$7/1.5</f>
        <v>286.66666666666669</v>
      </c>
    </row>
    <row r="2732" spans="1:5" x14ac:dyDescent="0.2">
      <c r="A2732" s="2">
        <f t="shared" si="127"/>
        <v>42849.458333326729</v>
      </c>
      <c r="B2732">
        <f t="shared" si="128"/>
        <v>4</v>
      </c>
      <c r="C2732">
        <f t="shared" si="129"/>
        <v>11</v>
      </c>
      <c r="D2732">
        <v>9.1999999999999993</v>
      </c>
      <c r="E2732" s="10">
        <f>VLOOKUP(D2732,$J$9:$K$27,2)*$B$7/1.5</f>
        <v>286.66666666666669</v>
      </c>
    </row>
    <row r="2733" spans="1:5" x14ac:dyDescent="0.2">
      <c r="A2733" s="2">
        <f t="shared" si="127"/>
        <v>42849.499999993393</v>
      </c>
      <c r="B2733">
        <f t="shared" si="128"/>
        <v>4</v>
      </c>
      <c r="C2733">
        <f t="shared" si="129"/>
        <v>12</v>
      </c>
      <c r="D2733">
        <v>10.35</v>
      </c>
      <c r="E2733" s="10">
        <f>VLOOKUP(D2733,$J$9:$K$27,2)*$B$7/1.5</f>
        <v>873.33333333333337</v>
      </c>
    </row>
    <row r="2734" spans="1:5" x14ac:dyDescent="0.2">
      <c r="A2734" s="2">
        <f t="shared" si="127"/>
        <v>42849.541666660058</v>
      </c>
      <c r="B2734">
        <f t="shared" si="128"/>
        <v>4</v>
      </c>
      <c r="C2734">
        <f t="shared" si="129"/>
        <v>13</v>
      </c>
      <c r="D2734">
        <v>10.35</v>
      </c>
      <c r="E2734" s="10">
        <f>VLOOKUP(D2734,$J$9:$K$27,2)*$B$7/1.5</f>
        <v>873.33333333333337</v>
      </c>
    </row>
    <row r="2735" spans="1:5" x14ac:dyDescent="0.2">
      <c r="A2735" s="2">
        <f t="shared" si="127"/>
        <v>42849.583333326722</v>
      </c>
      <c r="B2735">
        <f t="shared" si="128"/>
        <v>4</v>
      </c>
      <c r="C2735">
        <f t="shared" si="129"/>
        <v>14</v>
      </c>
      <c r="D2735">
        <v>14.95</v>
      </c>
      <c r="E2735" s="10">
        <f>VLOOKUP(D2735,$J$9:$K$27,2)*$B$7/1.5</f>
        <v>2773.3333333333335</v>
      </c>
    </row>
    <row r="2736" spans="1:5" x14ac:dyDescent="0.2">
      <c r="A2736" s="2">
        <f t="shared" si="127"/>
        <v>42849.624999993386</v>
      </c>
      <c r="B2736">
        <f t="shared" si="128"/>
        <v>4</v>
      </c>
      <c r="C2736">
        <f t="shared" si="129"/>
        <v>15</v>
      </c>
      <c r="D2736">
        <v>17.25</v>
      </c>
      <c r="E2736" s="10">
        <f>VLOOKUP(D2736,$J$9:$K$27,2)*$B$7/1.5</f>
        <v>4266.666666666667</v>
      </c>
    </row>
    <row r="2737" spans="1:5" x14ac:dyDescent="0.2">
      <c r="A2737" s="2">
        <f t="shared" si="127"/>
        <v>42849.66666666005</v>
      </c>
      <c r="B2737">
        <f t="shared" si="128"/>
        <v>4</v>
      </c>
      <c r="C2737">
        <f t="shared" si="129"/>
        <v>16</v>
      </c>
      <c r="D2737">
        <v>14.374999999999998</v>
      </c>
      <c r="E2737" s="10">
        <f>VLOOKUP(D2737,$J$9:$K$27,2)*$B$7/1.5</f>
        <v>1666.6666666666667</v>
      </c>
    </row>
    <row r="2738" spans="1:5" x14ac:dyDescent="0.2">
      <c r="A2738" s="2">
        <f t="shared" si="127"/>
        <v>42849.708333326715</v>
      </c>
      <c r="B2738">
        <f t="shared" si="128"/>
        <v>4</v>
      </c>
      <c r="C2738">
        <f t="shared" si="129"/>
        <v>17</v>
      </c>
      <c r="D2738">
        <v>12.649999999999999</v>
      </c>
      <c r="E2738" s="10">
        <f>VLOOKUP(D2738,$J$9:$K$27,2)*$B$7/1.5</f>
        <v>1666.6666666666667</v>
      </c>
    </row>
    <row r="2739" spans="1:5" x14ac:dyDescent="0.2">
      <c r="A2739" s="2">
        <f t="shared" si="127"/>
        <v>42849.749999993379</v>
      </c>
      <c r="B2739">
        <f t="shared" si="128"/>
        <v>4</v>
      </c>
      <c r="C2739">
        <f t="shared" si="129"/>
        <v>18</v>
      </c>
      <c r="D2739">
        <v>11.5</v>
      </c>
      <c r="E2739" s="10">
        <f>VLOOKUP(D2739,$J$9:$K$27,2)*$B$7/1.5</f>
        <v>873.33333333333337</v>
      </c>
    </row>
    <row r="2740" spans="1:5" x14ac:dyDescent="0.2">
      <c r="A2740" s="2">
        <f t="shared" si="127"/>
        <v>42849.791666660043</v>
      </c>
      <c r="B2740">
        <f t="shared" si="128"/>
        <v>4</v>
      </c>
      <c r="C2740">
        <f t="shared" si="129"/>
        <v>19</v>
      </c>
      <c r="D2740">
        <v>10.35</v>
      </c>
      <c r="E2740" s="10">
        <f>VLOOKUP(D2740,$J$9:$K$27,2)*$B$7/1.5</f>
        <v>873.33333333333337</v>
      </c>
    </row>
    <row r="2741" spans="1:5" x14ac:dyDescent="0.2">
      <c r="A2741" s="2">
        <f t="shared" si="127"/>
        <v>42849.833333326707</v>
      </c>
      <c r="B2741">
        <f t="shared" si="128"/>
        <v>4</v>
      </c>
      <c r="C2741">
        <f t="shared" si="129"/>
        <v>20</v>
      </c>
      <c r="D2741">
        <v>6.8999999999999995</v>
      </c>
      <c r="E2741" s="10">
        <f>VLOOKUP(D2741,$J$9:$K$27,2)*$B$7/1.5</f>
        <v>0</v>
      </c>
    </row>
    <row r="2742" spans="1:5" x14ac:dyDescent="0.2">
      <c r="A2742" s="2">
        <f t="shared" si="127"/>
        <v>42849.874999993372</v>
      </c>
      <c r="B2742">
        <f t="shared" si="128"/>
        <v>4</v>
      </c>
      <c r="C2742">
        <f t="shared" si="129"/>
        <v>21</v>
      </c>
      <c r="D2742">
        <v>5.75</v>
      </c>
      <c r="E2742" s="10">
        <f>VLOOKUP(D2742,$J$9:$K$27,2)*$B$7/1.5</f>
        <v>0</v>
      </c>
    </row>
    <row r="2743" spans="1:5" x14ac:dyDescent="0.2">
      <c r="A2743" s="2">
        <f t="shared" si="127"/>
        <v>42849.916666660036</v>
      </c>
      <c r="B2743">
        <f t="shared" si="128"/>
        <v>4</v>
      </c>
      <c r="C2743">
        <f t="shared" si="129"/>
        <v>22</v>
      </c>
      <c r="D2743">
        <v>6.3249999999999993</v>
      </c>
      <c r="E2743" s="10">
        <f>VLOOKUP(D2743,$J$9:$K$27,2)*$B$7/1.5</f>
        <v>0</v>
      </c>
    </row>
    <row r="2744" spans="1:5" x14ac:dyDescent="0.2">
      <c r="A2744" s="2">
        <f t="shared" si="127"/>
        <v>42849.9583333267</v>
      </c>
      <c r="B2744">
        <f t="shared" si="128"/>
        <v>4</v>
      </c>
      <c r="C2744">
        <f t="shared" si="129"/>
        <v>23</v>
      </c>
      <c r="D2744">
        <v>8.0499999999999989</v>
      </c>
      <c r="E2744" s="10">
        <f>VLOOKUP(D2744,$J$9:$K$27,2)*$B$7/1.5</f>
        <v>286.66666666666669</v>
      </c>
    </row>
    <row r="2745" spans="1:5" x14ac:dyDescent="0.2">
      <c r="A2745" s="2">
        <f t="shared" si="127"/>
        <v>42849.999999993364</v>
      </c>
      <c r="B2745">
        <f t="shared" si="128"/>
        <v>4</v>
      </c>
      <c r="C2745">
        <f t="shared" si="129"/>
        <v>0</v>
      </c>
      <c r="D2745">
        <v>10.35</v>
      </c>
      <c r="E2745" s="10">
        <f>VLOOKUP(D2745,$J$9:$K$27,2)*$B$7/1.5</f>
        <v>873.33333333333337</v>
      </c>
    </row>
    <row r="2746" spans="1:5" x14ac:dyDescent="0.2">
      <c r="A2746" s="2">
        <f t="shared" si="127"/>
        <v>42850.041666660029</v>
      </c>
      <c r="B2746">
        <f t="shared" si="128"/>
        <v>4</v>
      </c>
      <c r="C2746">
        <f t="shared" si="129"/>
        <v>1</v>
      </c>
      <c r="D2746">
        <v>16.099999999999998</v>
      </c>
      <c r="E2746" s="10">
        <f>VLOOKUP(D2746,$J$9:$K$27,2)*$B$7/1.5</f>
        <v>2773.3333333333335</v>
      </c>
    </row>
    <row r="2747" spans="1:5" x14ac:dyDescent="0.2">
      <c r="A2747" s="2">
        <f t="shared" si="127"/>
        <v>42850.083333326693</v>
      </c>
      <c r="B2747">
        <f t="shared" si="128"/>
        <v>4</v>
      </c>
      <c r="C2747">
        <f t="shared" si="129"/>
        <v>2</v>
      </c>
      <c r="D2747">
        <v>11.5</v>
      </c>
      <c r="E2747" s="10">
        <f>VLOOKUP(D2747,$J$9:$K$27,2)*$B$7/1.5</f>
        <v>873.33333333333337</v>
      </c>
    </row>
    <row r="2748" spans="1:5" x14ac:dyDescent="0.2">
      <c r="A2748" s="2">
        <f t="shared" si="127"/>
        <v>42850.124999993357</v>
      </c>
      <c r="B2748">
        <f t="shared" si="128"/>
        <v>4</v>
      </c>
      <c r="C2748">
        <f t="shared" si="129"/>
        <v>3</v>
      </c>
      <c r="D2748">
        <v>12.649999999999999</v>
      </c>
      <c r="E2748" s="10">
        <f>VLOOKUP(D2748,$J$9:$K$27,2)*$B$7/1.5</f>
        <v>1666.6666666666667</v>
      </c>
    </row>
    <row r="2749" spans="1:5" x14ac:dyDescent="0.2">
      <c r="A2749" s="2">
        <f t="shared" si="127"/>
        <v>42850.166666660021</v>
      </c>
      <c r="B2749">
        <f t="shared" si="128"/>
        <v>4</v>
      </c>
      <c r="C2749">
        <f t="shared" si="129"/>
        <v>4</v>
      </c>
      <c r="D2749">
        <v>13.416666666666664</v>
      </c>
      <c r="E2749" s="10">
        <f>VLOOKUP(D2749,$J$9:$K$27,2)*$B$7/1.5</f>
        <v>1666.6666666666667</v>
      </c>
    </row>
    <row r="2750" spans="1:5" x14ac:dyDescent="0.2">
      <c r="A2750" s="2">
        <f t="shared" si="127"/>
        <v>42850.208333326686</v>
      </c>
      <c r="B2750">
        <f t="shared" si="128"/>
        <v>4</v>
      </c>
      <c r="C2750">
        <f t="shared" si="129"/>
        <v>5</v>
      </c>
      <c r="D2750">
        <v>13.799999999999999</v>
      </c>
      <c r="E2750" s="10">
        <f>VLOOKUP(D2750,$J$9:$K$27,2)*$B$7/1.5</f>
        <v>1666.6666666666667</v>
      </c>
    </row>
    <row r="2751" spans="1:5" x14ac:dyDescent="0.2">
      <c r="A2751" s="2">
        <f t="shared" si="127"/>
        <v>42850.24999999335</v>
      </c>
      <c r="B2751">
        <f t="shared" si="128"/>
        <v>4</v>
      </c>
      <c r="C2751">
        <f t="shared" si="129"/>
        <v>6</v>
      </c>
      <c r="D2751">
        <v>18.399999999999999</v>
      </c>
      <c r="E2751" s="10">
        <f>VLOOKUP(D2751,$J$9:$K$27,2)*$B$7/1.5</f>
        <v>4266.666666666667</v>
      </c>
    </row>
    <row r="2752" spans="1:5" x14ac:dyDescent="0.2">
      <c r="A2752" s="2">
        <f t="shared" si="127"/>
        <v>42850.291666660014</v>
      </c>
      <c r="B2752">
        <f t="shared" si="128"/>
        <v>4</v>
      </c>
      <c r="C2752">
        <f t="shared" si="129"/>
        <v>7</v>
      </c>
      <c r="D2752">
        <v>18.399999999999999</v>
      </c>
      <c r="E2752" s="10">
        <f>VLOOKUP(D2752,$J$9:$K$27,2)*$B$7/1.5</f>
        <v>4266.666666666667</v>
      </c>
    </row>
    <row r="2753" spans="1:5" x14ac:dyDescent="0.2">
      <c r="A2753" s="2">
        <f t="shared" si="127"/>
        <v>42850.333333326678</v>
      </c>
      <c r="B2753">
        <f t="shared" si="128"/>
        <v>4</v>
      </c>
      <c r="C2753">
        <f t="shared" si="129"/>
        <v>8</v>
      </c>
      <c r="D2753">
        <v>20.7</v>
      </c>
      <c r="E2753" s="10">
        <f>VLOOKUP(D2753,$J$9:$K$27,2)*$B$7/1.5</f>
        <v>6160</v>
      </c>
    </row>
    <row r="2754" spans="1:5" x14ac:dyDescent="0.2">
      <c r="A2754" s="2">
        <f t="shared" si="127"/>
        <v>42850.374999993342</v>
      </c>
      <c r="B2754">
        <f t="shared" si="128"/>
        <v>4</v>
      </c>
      <c r="C2754">
        <f t="shared" si="129"/>
        <v>9</v>
      </c>
      <c r="D2754">
        <v>23</v>
      </c>
      <c r="E2754" s="10">
        <f>VLOOKUP(D2754,$J$9:$K$27,2)*$B$7/1.5</f>
        <v>7873.333333333333</v>
      </c>
    </row>
    <row r="2755" spans="1:5" x14ac:dyDescent="0.2">
      <c r="A2755" s="2">
        <f t="shared" si="127"/>
        <v>42850.416666660007</v>
      </c>
      <c r="B2755">
        <f t="shared" si="128"/>
        <v>4</v>
      </c>
      <c r="C2755">
        <f t="shared" si="129"/>
        <v>10</v>
      </c>
      <c r="D2755">
        <v>23.574999999999999</v>
      </c>
      <c r="E2755" s="10">
        <f>VLOOKUP(D2755,$J$9:$K$27,2)*$B$7/1.5</f>
        <v>9060</v>
      </c>
    </row>
    <row r="2756" spans="1:5" x14ac:dyDescent="0.2">
      <c r="A2756" s="2">
        <f t="shared" si="127"/>
        <v>42850.458333326671</v>
      </c>
      <c r="B2756">
        <f t="shared" si="128"/>
        <v>4</v>
      </c>
      <c r="C2756">
        <f t="shared" si="129"/>
        <v>11</v>
      </c>
      <c r="D2756">
        <v>23</v>
      </c>
      <c r="E2756" s="10">
        <f>VLOOKUP(D2756,$J$9:$K$27,2)*$B$7/1.5</f>
        <v>7873.333333333333</v>
      </c>
    </row>
    <row r="2757" spans="1:5" x14ac:dyDescent="0.2">
      <c r="A2757" s="2">
        <f t="shared" si="127"/>
        <v>42850.499999993335</v>
      </c>
      <c r="B2757">
        <f t="shared" si="128"/>
        <v>4</v>
      </c>
      <c r="C2757">
        <f t="shared" si="129"/>
        <v>12</v>
      </c>
      <c r="D2757">
        <v>25.299999999999997</v>
      </c>
      <c r="E2757" s="10">
        <f>VLOOKUP(D2757,$J$9:$K$27,2)*$B$7/1.5</f>
        <v>9060</v>
      </c>
    </row>
    <row r="2758" spans="1:5" x14ac:dyDescent="0.2">
      <c r="A2758" s="2">
        <f t="shared" si="127"/>
        <v>42850.541666659999</v>
      </c>
      <c r="B2758">
        <f t="shared" si="128"/>
        <v>4</v>
      </c>
      <c r="C2758">
        <f t="shared" si="129"/>
        <v>13</v>
      </c>
      <c r="D2758">
        <v>21.849999999999998</v>
      </c>
      <c r="E2758" s="10">
        <f>VLOOKUP(D2758,$J$9:$K$27,2)*$B$7/1.5</f>
        <v>7873.333333333333</v>
      </c>
    </row>
    <row r="2759" spans="1:5" x14ac:dyDescent="0.2">
      <c r="A2759" s="2">
        <f t="shared" si="127"/>
        <v>42850.583333326664</v>
      </c>
      <c r="B2759">
        <f t="shared" si="128"/>
        <v>4</v>
      </c>
      <c r="C2759">
        <f t="shared" si="129"/>
        <v>14</v>
      </c>
      <c r="D2759">
        <v>21.274999999999999</v>
      </c>
      <c r="E2759" s="10">
        <f>VLOOKUP(D2759,$J$9:$K$27,2)*$B$7/1.5</f>
        <v>7873.333333333333</v>
      </c>
    </row>
    <row r="2760" spans="1:5" x14ac:dyDescent="0.2">
      <c r="A2760" s="2">
        <f t="shared" si="127"/>
        <v>42850.624999993328</v>
      </c>
      <c r="B2760">
        <f t="shared" si="128"/>
        <v>4</v>
      </c>
      <c r="C2760">
        <f t="shared" si="129"/>
        <v>15</v>
      </c>
      <c r="D2760">
        <v>23</v>
      </c>
      <c r="E2760" s="10">
        <f>VLOOKUP(D2760,$J$9:$K$27,2)*$B$7/1.5</f>
        <v>7873.333333333333</v>
      </c>
    </row>
    <row r="2761" spans="1:5" x14ac:dyDescent="0.2">
      <c r="A2761" s="2">
        <f t="shared" si="127"/>
        <v>42850.666666659992</v>
      </c>
      <c r="B2761">
        <f t="shared" si="128"/>
        <v>4</v>
      </c>
      <c r="C2761">
        <f t="shared" si="129"/>
        <v>16</v>
      </c>
      <c r="D2761">
        <v>24.15</v>
      </c>
      <c r="E2761" s="10">
        <f>VLOOKUP(D2761,$J$9:$K$27,2)*$B$7/1.5</f>
        <v>9060</v>
      </c>
    </row>
    <row r="2762" spans="1:5" x14ac:dyDescent="0.2">
      <c r="A2762" s="2">
        <f t="shared" si="127"/>
        <v>42850.708333326656</v>
      </c>
      <c r="B2762">
        <f t="shared" si="128"/>
        <v>4</v>
      </c>
      <c r="C2762">
        <f t="shared" si="129"/>
        <v>17</v>
      </c>
      <c r="D2762">
        <v>23</v>
      </c>
      <c r="E2762" s="10">
        <f>VLOOKUP(D2762,$J$9:$K$27,2)*$B$7/1.5</f>
        <v>7873.333333333333</v>
      </c>
    </row>
    <row r="2763" spans="1:5" x14ac:dyDescent="0.2">
      <c r="A2763" s="2">
        <f t="shared" ref="A2763:A2826" si="130">A2762+1/24</f>
        <v>42850.749999993321</v>
      </c>
      <c r="B2763">
        <f t="shared" ref="B2763:B2826" si="131">MONTH(A2763)</f>
        <v>4</v>
      </c>
      <c r="C2763">
        <f t="shared" ref="C2763:C2826" si="132">HOUR(A2763)</f>
        <v>18</v>
      </c>
      <c r="D2763">
        <v>20.125</v>
      </c>
      <c r="E2763" s="10">
        <f>VLOOKUP(D2763,$J$9:$K$27,2)*$B$7/1.5</f>
        <v>6160</v>
      </c>
    </row>
    <row r="2764" spans="1:5" x14ac:dyDescent="0.2">
      <c r="A2764" s="2">
        <f t="shared" si="130"/>
        <v>42850.791666659985</v>
      </c>
      <c r="B2764">
        <f t="shared" si="131"/>
        <v>4</v>
      </c>
      <c r="C2764">
        <f t="shared" si="132"/>
        <v>19</v>
      </c>
      <c r="D2764">
        <v>17.824999999999999</v>
      </c>
      <c r="E2764" s="10">
        <f>VLOOKUP(D2764,$J$9:$K$27,2)*$B$7/1.5</f>
        <v>4266.666666666667</v>
      </c>
    </row>
    <row r="2765" spans="1:5" x14ac:dyDescent="0.2">
      <c r="A2765" s="2">
        <f t="shared" si="130"/>
        <v>42850.833333326649</v>
      </c>
      <c r="B2765">
        <f t="shared" si="131"/>
        <v>4</v>
      </c>
      <c r="C2765">
        <f t="shared" si="132"/>
        <v>20</v>
      </c>
      <c r="D2765">
        <v>18.399999999999999</v>
      </c>
      <c r="E2765" s="10">
        <f>VLOOKUP(D2765,$J$9:$K$27,2)*$B$7/1.5</f>
        <v>4266.666666666667</v>
      </c>
    </row>
    <row r="2766" spans="1:5" x14ac:dyDescent="0.2">
      <c r="A2766" s="2">
        <f t="shared" si="130"/>
        <v>42850.874999993313</v>
      </c>
      <c r="B2766">
        <f t="shared" si="131"/>
        <v>4</v>
      </c>
      <c r="C2766">
        <f t="shared" si="132"/>
        <v>21</v>
      </c>
      <c r="D2766">
        <v>16.099999999999998</v>
      </c>
      <c r="E2766" s="10">
        <f>VLOOKUP(D2766,$J$9:$K$27,2)*$B$7/1.5</f>
        <v>2773.3333333333335</v>
      </c>
    </row>
    <row r="2767" spans="1:5" x14ac:dyDescent="0.2">
      <c r="A2767" s="2">
        <f t="shared" si="130"/>
        <v>42850.916666659978</v>
      </c>
      <c r="B2767">
        <f t="shared" si="131"/>
        <v>4</v>
      </c>
      <c r="C2767">
        <f t="shared" si="132"/>
        <v>22</v>
      </c>
      <c r="D2767">
        <v>15.524999999999999</v>
      </c>
      <c r="E2767" s="10">
        <f>VLOOKUP(D2767,$J$9:$K$27,2)*$B$7/1.5</f>
        <v>2773.3333333333335</v>
      </c>
    </row>
    <row r="2768" spans="1:5" x14ac:dyDescent="0.2">
      <c r="A2768" s="2">
        <f t="shared" si="130"/>
        <v>42850.958333326642</v>
      </c>
      <c r="B2768">
        <f t="shared" si="131"/>
        <v>4</v>
      </c>
      <c r="C2768">
        <f t="shared" si="132"/>
        <v>23</v>
      </c>
      <c r="D2768">
        <v>10.35</v>
      </c>
      <c r="E2768" s="10">
        <f>VLOOKUP(D2768,$J$9:$K$27,2)*$B$7/1.5</f>
        <v>873.33333333333337</v>
      </c>
    </row>
    <row r="2769" spans="1:5" x14ac:dyDescent="0.2">
      <c r="A2769" s="2">
        <f t="shared" si="130"/>
        <v>42850.999999993306</v>
      </c>
      <c r="B2769">
        <f t="shared" si="131"/>
        <v>4</v>
      </c>
      <c r="C2769">
        <f t="shared" si="132"/>
        <v>0</v>
      </c>
      <c r="D2769">
        <v>13.608333333333333</v>
      </c>
      <c r="E2769" s="10">
        <f>VLOOKUP(D2769,$J$9:$K$27,2)*$B$7/1.5</f>
        <v>1666.6666666666667</v>
      </c>
    </row>
    <row r="2770" spans="1:5" x14ac:dyDescent="0.2">
      <c r="A2770" s="2">
        <f t="shared" si="130"/>
        <v>42851.04166665997</v>
      </c>
      <c r="B2770">
        <f t="shared" si="131"/>
        <v>4</v>
      </c>
      <c r="C2770">
        <f t="shared" si="132"/>
        <v>1</v>
      </c>
      <c r="D2770">
        <v>13.799999999999999</v>
      </c>
      <c r="E2770" s="10">
        <f>VLOOKUP(D2770,$J$9:$K$27,2)*$B$7/1.5</f>
        <v>1666.6666666666667</v>
      </c>
    </row>
    <row r="2771" spans="1:5" x14ac:dyDescent="0.2">
      <c r="A2771" s="2">
        <f t="shared" si="130"/>
        <v>42851.083333326635</v>
      </c>
      <c r="B2771">
        <f t="shared" si="131"/>
        <v>4</v>
      </c>
      <c r="C2771">
        <f t="shared" si="132"/>
        <v>2</v>
      </c>
      <c r="D2771">
        <v>14.95</v>
      </c>
      <c r="E2771" s="10">
        <f>VLOOKUP(D2771,$J$9:$K$27,2)*$B$7/1.5</f>
        <v>2773.3333333333335</v>
      </c>
    </row>
    <row r="2772" spans="1:5" x14ac:dyDescent="0.2">
      <c r="A2772" s="2">
        <f t="shared" si="130"/>
        <v>42851.124999993299</v>
      </c>
      <c r="B2772">
        <f t="shared" si="131"/>
        <v>4</v>
      </c>
      <c r="C2772">
        <f t="shared" si="132"/>
        <v>3</v>
      </c>
      <c r="D2772">
        <v>23</v>
      </c>
      <c r="E2772" s="10">
        <f>VLOOKUP(D2772,$J$9:$K$27,2)*$B$7/1.5</f>
        <v>7873.333333333333</v>
      </c>
    </row>
    <row r="2773" spans="1:5" x14ac:dyDescent="0.2">
      <c r="A2773" s="2">
        <f t="shared" si="130"/>
        <v>42851.166666659963</v>
      </c>
      <c r="B2773">
        <f t="shared" si="131"/>
        <v>4</v>
      </c>
      <c r="C2773">
        <f t="shared" si="132"/>
        <v>4</v>
      </c>
      <c r="D2773">
        <v>18.783333333333331</v>
      </c>
      <c r="E2773" s="10">
        <f>VLOOKUP(D2773,$J$9:$K$27,2)*$B$7/1.5</f>
        <v>4266.666666666667</v>
      </c>
    </row>
    <row r="2774" spans="1:5" x14ac:dyDescent="0.2">
      <c r="A2774" s="2">
        <f t="shared" si="130"/>
        <v>42851.208333326627</v>
      </c>
      <c r="B2774">
        <f t="shared" si="131"/>
        <v>4</v>
      </c>
      <c r="C2774">
        <f t="shared" si="132"/>
        <v>5</v>
      </c>
      <c r="D2774">
        <v>15.333333333333332</v>
      </c>
      <c r="E2774" s="10">
        <f>VLOOKUP(D2774,$J$9:$K$27,2)*$B$7/1.5</f>
        <v>2773.3333333333335</v>
      </c>
    </row>
    <row r="2775" spans="1:5" x14ac:dyDescent="0.2">
      <c r="A2775" s="2">
        <f t="shared" si="130"/>
        <v>42851.249999993292</v>
      </c>
      <c r="B2775">
        <f t="shared" si="131"/>
        <v>4</v>
      </c>
      <c r="C2775">
        <f t="shared" si="132"/>
        <v>6</v>
      </c>
      <c r="D2775">
        <v>11.5</v>
      </c>
      <c r="E2775" s="10">
        <f>VLOOKUP(D2775,$J$9:$K$27,2)*$B$7/1.5</f>
        <v>873.33333333333337</v>
      </c>
    </row>
    <row r="2776" spans="1:5" x14ac:dyDescent="0.2">
      <c r="A2776" s="2">
        <f t="shared" si="130"/>
        <v>42851.291666659956</v>
      </c>
      <c r="B2776">
        <f t="shared" si="131"/>
        <v>4</v>
      </c>
      <c r="C2776">
        <f t="shared" si="132"/>
        <v>7</v>
      </c>
      <c r="D2776">
        <v>11.5</v>
      </c>
      <c r="E2776" s="10">
        <f>VLOOKUP(D2776,$J$9:$K$27,2)*$B$7/1.5</f>
        <v>873.33333333333337</v>
      </c>
    </row>
    <row r="2777" spans="1:5" x14ac:dyDescent="0.2">
      <c r="A2777" s="2">
        <f t="shared" si="130"/>
        <v>42851.33333332662</v>
      </c>
      <c r="B2777">
        <f t="shared" si="131"/>
        <v>4</v>
      </c>
      <c r="C2777">
        <f t="shared" si="132"/>
        <v>8</v>
      </c>
      <c r="D2777">
        <v>12.649999999999999</v>
      </c>
      <c r="E2777" s="10">
        <f>VLOOKUP(D2777,$J$9:$K$27,2)*$B$7/1.5</f>
        <v>1666.6666666666667</v>
      </c>
    </row>
    <row r="2778" spans="1:5" x14ac:dyDescent="0.2">
      <c r="A2778" s="2">
        <f t="shared" si="130"/>
        <v>42851.374999993284</v>
      </c>
      <c r="B2778">
        <f t="shared" si="131"/>
        <v>4</v>
      </c>
      <c r="C2778">
        <f t="shared" si="132"/>
        <v>9</v>
      </c>
      <c r="D2778">
        <v>12.649999999999999</v>
      </c>
      <c r="E2778" s="10">
        <f>VLOOKUP(D2778,$J$9:$K$27,2)*$B$7/1.5</f>
        <v>1666.6666666666667</v>
      </c>
    </row>
    <row r="2779" spans="1:5" x14ac:dyDescent="0.2">
      <c r="A2779" s="2">
        <f t="shared" si="130"/>
        <v>42851.416666659949</v>
      </c>
      <c r="B2779">
        <f t="shared" si="131"/>
        <v>4</v>
      </c>
      <c r="C2779">
        <f t="shared" si="132"/>
        <v>10</v>
      </c>
      <c r="D2779">
        <v>12.266666666666666</v>
      </c>
      <c r="E2779" s="10">
        <f>VLOOKUP(D2779,$J$9:$K$27,2)*$B$7/1.5</f>
        <v>873.33333333333337</v>
      </c>
    </row>
    <row r="2780" spans="1:5" x14ac:dyDescent="0.2">
      <c r="A2780" s="2">
        <f t="shared" si="130"/>
        <v>42851.458333326613</v>
      </c>
      <c r="B2780">
        <f t="shared" si="131"/>
        <v>4</v>
      </c>
      <c r="C2780">
        <f t="shared" si="132"/>
        <v>11</v>
      </c>
      <c r="D2780">
        <v>10.35</v>
      </c>
      <c r="E2780" s="10">
        <f>VLOOKUP(D2780,$J$9:$K$27,2)*$B$7/1.5</f>
        <v>873.33333333333337</v>
      </c>
    </row>
    <row r="2781" spans="1:5" x14ac:dyDescent="0.2">
      <c r="A2781" s="2">
        <f t="shared" si="130"/>
        <v>42851.499999993277</v>
      </c>
      <c r="B2781">
        <f t="shared" si="131"/>
        <v>4</v>
      </c>
      <c r="C2781">
        <f t="shared" si="132"/>
        <v>12</v>
      </c>
      <c r="D2781">
        <v>12.649999999999999</v>
      </c>
      <c r="E2781" s="10">
        <f>VLOOKUP(D2781,$J$9:$K$27,2)*$B$7/1.5</f>
        <v>1666.6666666666667</v>
      </c>
    </row>
    <row r="2782" spans="1:5" x14ac:dyDescent="0.2">
      <c r="A2782" s="2">
        <f t="shared" si="130"/>
        <v>42851.541666659941</v>
      </c>
      <c r="B2782">
        <f t="shared" si="131"/>
        <v>4</v>
      </c>
      <c r="C2782">
        <f t="shared" si="132"/>
        <v>13</v>
      </c>
      <c r="D2782">
        <v>9.1999999999999993</v>
      </c>
      <c r="E2782" s="10">
        <f>VLOOKUP(D2782,$J$9:$K$27,2)*$B$7/1.5</f>
        <v>286.66666666666669</v>
      </c>
    </row>
    <row r="2783" spans="1:5" x14ac:dyDescent="0.2">
      <c r="A2783" s="2">
        <f t="shared" si="130"/>
        <v>42851.583333326605</v>
      </c>
      <c r="B2783">
        <f t="shared" si="131"/>
        <v>4</v>
      </c>
      <c r="C2783">
        <f t="shared" si="132"/>
        <v>14</v>
      </c>
      <c r="D2783">
        <v>6.8999999999999995</v>
      </c>
      <c r="E2783" s="10">
        <f>VLOOKUP(D2783,$J$9:$K$27,2)*$B$7/1.5</f>
        <v>0</v>
      </c>
    </row>
    <row r="2784" spans="1:5" x14ac:dyDescent="0.2">
      <c r="A2784" s="2">
        <f t="shared" si="130"/>
        <v>42851.62499999327</v>
      </c>
      <c r="B2784">
        <f t="shared" si="131"/>
        <v>4</v>
      </c>
      <c r="C2784">
        <f t="shared" si="132"/>
        <v>15</v>
      </c>
      <c r="D2784">
        <v>8.0499999999999989</v>
      </c>
      <c r="E2784" s="10">
        <f>VLOOKUP(D2784,$J$9:$K$27,2)*$B$7/1.5</f>
        <v>286.66666666666669</v>
      </c>
    </row>
    <row r="2785" spans="1:5" x14ac:dyDescent="0.2">
      <c r="A2785" s="2">
        <f t="shared" si="130"/>
        <v>42851.666666659934</v>
      </c>
      <c r="B2785">
        <f t="shared" si="131"/>
        <v>4</v>
      </c>
      <c r="C2785">
        <f t="shared" si="132"/>
        <v>16</v>
      </c>
      <c r="D2785">
        <v>8.4333333333333318</v>
      </c>
      <c r="E2785" s="10">
        <f>VLOOKUP(D2785,$J$9:$K$27,2)*$B$7/1.5</f>
        <v>286.66666666666669</v>
      </c>
    </row>
    <row r="2786" spans="1:5" x14ac:dyDescent="0.2">
      <c r="A2786" s="2">
        <f t="shared" si="130"/>
        <v>42851.708333326598</v>
      </c>
      <c r="B2786">
        <f t="shared" si="131"/>
        <v>4</v>
      </c>
      <c r="C2786">
        <f t="shared" si="132"/>
        <v>17</v>
      </c>
      <c r="D2786">
        <v>9.1999999999999993</v>
      </c>
      <c r="E2786" s="10">
        <f>VLOOKUP(D2786,$J$9:$K$27,2)*$B$7/1.5</f>
        <v>286.66666666666669</v>
      </c>
    </row>
    <row r="2787" spans="1:5" x14ac:dyDescent="0.2">
      <c r="A2787" s="2">
        <f t="shared" si="130"/>
        <v>42851.749999993262</v>
      </c>
      <c r="B2787">
        <f t="shared" si="131"/>
        <v>4</v>
      </c>
      <c r="C2787">
        <f t="shared" si="132"/>
        <v>18</v>
      </c>
      <c r="D2787">
        <v>11.5</v>
      </c>
      <c r="E2787" s="10">
        <f>VLOOKUP(D2787,$J$9:$K$27,2)*$B$7/1.5</f>
        <v>873.33333333333337</v>
      </c>
    </row>
    <row r="2788" spans="1:5" x14ac:dyDescent="0.2">
      <c r="A2788" s="2">
        <f t="shared" si="130"/>
        <v>42851.791666659927</v>
      </c>
      <c r="B2788">
        <f t="shared" si="131"/>
        <v>4</v>
      </c>
      <c r="C2788">
        <f t="shared" si="132"/>
        <v>19</v>
      </c>
      <c r="D2788">
        <v>9.7749999999999986</v>
      </c>
      <c r="E2788" s="10">
        <f>VLOOKUP(D2788,$J$9:$K$27,2)*$B$7/1.5</f>
        <v>286.66666666666669</v>
      </c>
    </row>
    <row r="2789" spans="1:5" x14ac:dyDescent="0.2">
      <c r="A2789" s="2">
        <f t="shared" si="130"/>
        <v>42851.833333326591</v>
      </c>
      <c r="B2789">
        <f t="shared" si="131"/>
        <v>4</v>
      </c>
      <c r="C2789">
        <f t="shared" si="132"/>
        <v>20</v>
      </c>
      <c r="D2789">
        <v>9.1999999999999993</v>
      </c>
      <c r="E2789" s="10">
        <f>VLOOKUP(D2789,$J$9:$K$27,2)*$B$7/1.5</f>
        <v>286.66666666666669</v>
      </c>
    </row>
    <row r="2790" spans="1:5" x14ac:dyDescent="0.2">
      <c r="A2790" s="2">
        <f t="shared" si="130"/>
        <v>42851.874999993255</v>
      </c>
      <c r="B2790">
        <f t="shared" si="131"/>
        <v>4</v>
      </c>
      <c r="C2790">
        <f t="shared" si="132"/>
        <v>21</v>
      </c>
      <c r="D2790">
        <v>5.75</v>
      </c>
      <c r="E2790" s="10">
        <f>VLOOKUP(D2790,$J$9:$K$27,2)*$B$7/1.5</f>
        <v>0</v>
      </c>
    </row>
    <row r="2791" spans="1:5" x14ac:dyDescent="0.2">
      <c r="A2791" s="2">
        <f t="shared" si="130"/>
        <v>42851.916666659919</v>
      </c>
      <c r="B2791">
        <f t="shared" si="131"/>
        <v>4</v>
      </c>
      <c r="C2791">
        <f t="shared" si="132"/>
        <v>22</v>
      </c>
      <c r="D2791">
        <v>6.1333333333333329</v>
      </c>
      <c r="E2791" s="10">
        <f>VLOOKUP(D2791,$J$9:$K$27,2)*$B$7/1.5</f>
        <v>0</v>
      </c>
    </row>
    <row r="2792" spans="1:5" x14ac:dyDescent="0.2">
      <c r="A2792" s="2">
        <f t="shared" si="130"/>
        <v>42851.958333326584</v>
      </c>
      <c r="B2792">
        <f t="shared" si="131"/>
        <v>4</v>
      </c>
      <c r="C2792">
        <f t="shared" si="132"/>
        <v>23</v>
      </c>
      <c r="D2792">
        <v>7.4749999999999996</v>
      </c>
      <c r="E2792" s="10">
        <f>VLOOKUP(D2792,$J$9:$K$27,2)*$B$7/1.5</f>
        <v>0</v>
      </c>
    </row>
    <row r="2793" spans="1:5" x14ac:dyDescent="0.2">
      <c r="A2793" s="2">
        <f t="shared" si="130"/>
        <v>42851.999999993248</v>
      </c>
      <c r="B2793">
        <f t="shared" si="131"/>
        <v>4</v>
      </c>
      <c r="C2793">
        <f t="shared" si="132"/>
        <v>0</v>
      </c>
      <c r="D2793">
        <v>5.75</v>
      </c>
      <c r="E2793" s="10">
        <f>VLOOKUP(D2793,$J$9:$K$27,2)*$B$7/1.5</f>
        <v>0</v>
      </c>
    </row>
    <row r="2794" spans="1:5" x14ac:dyDescent="0.2">
      <c r="A2794" s="2">
        <f t="shared" si="130"/>
        <v>42852.041666659912</v>
      </c>
      <c r="B2794">
        <f t="shared" si="131"/>
        <v>4</v>
      </c>
      <c r="C2794">
        <f t="shared" si="132"/>
        <v>1</v>
      </c>
      <c r="D2794">
        <v>4.5999999999999996</v>
      </c>
      <c r="E2794" s="10">
        <f>VLOOKUP(D2794,$J$9:$K$27,2)*$B$7/1.5</f>
        <v>0</v>
      </c>
    </row>
    <row r="2795" spans="1:5" x14ac:dyDescent="0.2">
      <c r="A2795" s="2">
        <f t="shared" si="130"/>
        <v>42852.083333326576</v>
      </c>
      <c r="B2795">
        <f t="shared" si="131"/>
        <v>4</v>
      </c>
      <c r="C2795">
        <f t="shared" si="132"/>
        <v>2</v>
      </c>
      <c r="D2795">
        <v>3.4499999999999997</v>
      </c>
      <c r="E2795" s="10">
        <f>VLOOKUP(D2795,$J$9:$K$27,2)*$B$7/1.5</f>
        <v>0</v>
      </c>
    </row>
    <row r="2796" spans="1:5" x14ac:dyDescent="0.2">
      <c r="A2796" s="2">
        <f t="shared" si="130"/>
        <v>42852.124999993241</v>
      </c>
      <c r="B2796">
        <f t="shared" si="131"/>
        <v>4</v>
      </c>
      <c r="C2796">
        <f t="shared" si="132"/>
        <v>3</v>
      </c>
      <c r="D2796">
        <v>5.75</v>
      </c>
      <c r="E2796" s="10">
        <f>VLOOKUP(D2796,$J$9:$K$27,2)*$B$7/1.5</f>
        <v>0</v>
      </c>
    </row>
    <row r="2797" spans="1:5" x14ac:dyDescent="0.2">
      <c r="A2797" s="2">
        <f t="shared" si="130"/>
        <v>42852.166666659905</v>
      </c>
      <c r="B2797">
        <f t="shared" si="131"/>
        <v>4</v>
      </c>
      <c r="C2797">
        <f t="shared" si="132"/>
        <v>4</v>
      </c>
      <c r="D2797">
        <v>7.4749999999999996</v>
      </c>
      <c r="E2797" s="10">
        <f>VLOOKUP(D2797,$J$9:$K$27,2)*$B$7/1.5</f>
        <v>0</v>
      </c>
    </row>
    <row r="2798" spans="1:5" x14ac:dyDescent="0.2">
      <c r="A2798" s="2">
        <f t="shared" si="130"/>
        <v>42852.208333326569</v>
      </c>
      <c r="B2798">
        <f t="shared" si="131"/>
        <v>4</v>
      </c>
      <c r="C2798">
        <f t="shared" si="132"/>
        <v>5</v>
      </c>
      <c r="D2798">
        <v>6.8999999999999995</v>
      </c>
      <c r="E2798" s="10">
        <f>VLOOKUP(D2798,$J$9:$K$27,2)*$B$7/1.5</f>
        <v>0</v>
      </c>
    </row>
    <row r="2799" spans="1:5" x14ac:dyDescent="0.2">
      <c r="A2799" s="2">
        <f t="shared" si="130"/>
        <v>42852.249999993233</v>
      </c>
      <c r="B2799">
        <f t="shared" si="131"/>
        <v>4</v>
      </c>
      <c r="C2799">
        <f t="shared" si="132"/>
        <v>6</v>
      </c>
      <c r="D2799">
        <v>5.75</v>
      </c>
      <c r="E2799" s="10">
        <f>VLOOKUP(D2799,$J$9:$K$27,2)*$B$7/1.5</f>
        <v>0</v>
      </c>
    </row>
    <row r="2800" spans="1:5" x14ac:dyDescent="0.2">
      <c r="A2800" s="2">
        <f t="shared" si="130"/>
        <v>42852.291666659898</v>
      </c>
      <c r="B2800">
        <f t="shared" si="131"/>
        <v>4</v>
      </c>
      <c r="C2800">
        <f t="shared" si="132"/>
        <v>7</v>
      </c>
      <c r="D2800">
        <v>6.3249999999999993</v>
      </c>
      <c r="E2800" s="10">
        <f>VLOOKUP(D2800,$J$9:$K$27,2)*$B$7/1.5</f>
        <v>0</v>
      </c>
    </row>
    <row r="2801" spans="1:5" x14ac:dyDescent="0.2">
      <c r="A2801" s="2">
        <f t="shared" si="130"/>
        <v>42852.333333326562</v>
      </c>
      <c r="B2801">
        <f t="shared" si="131"/>
        <v>4</v>
      </c>
      <c r="C2801">
        <f t="shared" si="132"/>
        <v>8</v>
      </c>
      <c r="D2801">
        <v>6.8999999999999995</v>
      </c>
      <c r="E2801" s="10">
        <f>VLOOKUP(D2801,$J$9:$K$27,2)*$B$7/1.5</f>
        <v>0</v>
      </c>
    </row>
    <row r="2802" spans="1:5" x14ac:dyDescent="0.2">
      <c r="A2802" s="2">
        <f t="shared" si="130"/>
        <v>42852.374999993226</v>
      </c>
      <c r="B2802">
        <f t="shared" si="131"/>
        <v>4</v>
      </c>
      <c r="C2802">
        <f t="shared" si="132"/>
        <v>9</v>
      </c>
      <c r="D2802">
        <v>6.3249999999999993</v>
      </c>
      <c r="E2802" s="10">
        <f>VLOOKUP(D2802,$J$9:$K$27,2)*$B$7/1.5</f>
        <v>0</v>
      </c>
    </row>
    <row r="2803" spans="1:5" x14ac:dyDescent="0.2">
      <c r="A2803" s="2">
        <f t="shared" si="130"/>
        <v>42852.41666665989</v>
      </c>
      <c r="B2803">
        <f t="shared" si="131"/>
        <v>4</v>
      </c>
      <c r="C2803">
        <f t="shared" si="132"/>
        <v>10</v>
      </c>
      <c r="D2803">
        <v>6.8999999999999995</v>
      </c>
      <c r="E2803" s="10">
        <f>VLOOKUP(D2803,$J$9:$K$27,2)*$B$7/1.5</f>
        <v>0</v>
      </c>
    </row>
    <row r="2804" spans="1:5" x14ac:dyDescent="0.2">
      <c r="A2804" s="2">
        <f t="shared" si="130"/>
        <v>42852.458333326555</v>
      </c>
      <c r="B2804">
        <f t="shared" si="131"/>
        <v>4</v>
      </c>
      <c r="C2804">
        <f t="shared" si="132"/>
        <v>11</v>
      </c>
      <c r="D2804">
        <v>10.35</v>
      </c>
      <c r="E2804" s="10">
        <f>VLOOKUP(D2804,$J$9:$K$27,2)*$B$7/1.5</f>
        <v>873.33333333333337</v>
      </c>
    </row>
    <row r="2805" spans="1:5" x14ac:dyDescent="0.2">
      <c r="A2805" s="2">
        <f t="shared" si="130"/>
        <v>42852.499999993219</v>
      </c>
      <c r="B2805">
        <f t="shared" si="131"/>
        <v>4</v>
      </c>
      <c r="C2805">
        <f t="shared" si="132"/>
        <v>12</v>
      </c>
      <c r="D2805">
        <v>10.35</v>
      </c>
      <c r="E2805" s="10">
        <f>VLOOKUP(D2805,$J$9:$K$27,2)*$B$7/1.5</f>
        <v>873.33333333333337</v>
      </c>
    </row>
    <row r="2806" spans="1:5" x14ac:dyDescent="0.2">
      <c r="A2806" s="2">
        <f t="shared" si="130"/>
        <v>42852.541666659883</v>
      </c>
      <c r="B2806">
        <f t="shared" si="131"/>
        <v>4</v>
      </c>
      <c r="C2806">
        <f t="shared" si="132"/>
        <v>13</v>
      </c>
      <c r="D2806">
        <v>11.5</v>
      </c>
      <c r="E2806" s="10">
        <f>VLOOKUP(D2806,$J$9:$K$27,2)*$B$7/1.5</f>
        <v>873.33333333333337</v>
      </c>
    </row>
    <row r="2807" spans="1:5" x14ac:dyDescent="0.2">
      <c r="A2807" s="2">
        <f t="shared" si="130"/>
        <v>42852.583333326547</v>
      </c>
      <c r="B2807">
        <f t="shared" si="131"/>
        <v>4</v>
      </c>
      <c r="C2807">
        <f t="shared" si="132"/>
        <v>14</v>
      </c>
      <c r="D2807">
        <v>10.35</v>
      </c>
      <c r="E2807" s="10">
        <f>VLOOKUP(D2807,$J$9:$K$27,2)*$B$7/1.5</f>
        <v>873.33333333333337</v>
      </c>
    </row>
    <row r="2808" spans="1:5" x14ac:dyDescent="0.2">
      <c r="A2808" s="2">
        <f t="shared" si="130"/>
        <v>42852.624999993212</v>
      </c>
      <c r="B2808">
        <f t="shared" si="131"/>
        <v>4</v>
      </c>
      <c r="C2808">
        <f t="shared" si="132"/>
        <v>15</v>
      </c>
      <c r="D2808">
        <v>14.95</v>
      </c>
      <c r="E2808" s="10">
        <f>VLOOKUP(D2808,$J$9:$K$27,2)*$B$7/1.5</f>
        <v>2773.3333333333335</v>
      </c>
    </row>
    <row r="2809" spans="1:5" x14ac:dyDescent="0.2">
      <c r="A2809" s="2">
        <f t="shared" si="130"/>
        <v>42852.666666659876</v>
      </c>
      <c r="B2809">
        <f t="shared" si="131"/>
        <v>4</v>
      </c>
      <c r="C2809">
        <f t="shared" si="132"/>
        <v>16</v>
      </c>
      <c r="D2809">
        <v>13.225</v>
      </c>
      <c r="E2809" s="10">
        <f>VLOOKUP(D2809,$J$9:$K$27,2)*$B$7/1.5</f>
        <v>1666.6666666666667</v>
      </c>
    </row>
    <row r="2810" spans="1:5" x14ac:dyDescent="0.2">
      <c r="A2810" s="2">
        <f t="shared" si="130"/>
        <v>42852.70833332654</v>
      </c>
      <c r="B2810">
        <f t="shared" si="131"/>
        <v>4</v>
      </c>
      <c r="C2810">
        <f t="shared" si="132"/>
        <v>17</v>
      </c>
      <c r="D2810">
        <v>9.1999999999999993</v>
      </c>
      <c r="E2810" s="10">
        <f>VLOOKUP(D2810,$J$9:$K$27,2)*$B$7/1.5</f>
        <v>286.66666666666669</v>
      </c>
    </row>
    <row r="2811" spans="1:5" x14ac:dyDescent="0.2">
      <c r="A2811" s="2">
        <f t="shared" si="130"/>
        <v>42852.749999993204</v>
      </c>
      <c r="B2811">
        <f t="shared" si="131"/>
        <v>4</v>
      </c>
      <c r="C2811">
        <f t="shared" si="132"/>
        <v>18</v>
      </c>
      <c r="D2811">
        <v>9.7749999999999986</v>
      </c>
      <c r="E2811" s="10">
        <f>VLOOKUP(D2811,$J$9:$K$27,2)*$B$7/1.5</f>
        <v>286.66666666666669</v>
      </c>
    </row>
    <row r="2812" spans="1:5" x14ac:dyDescent="0.2">
      <c r="A2812" s="2">
        <f t="shared" si="130"/>
        <v>42852.791666659868</v>
      </c>
      <c r="B2812">
        <f t="shared" si="131"/>
        <v>4</v>
      </c>
      <c r="C2812">
        <f t="shared" si="132"/>
        <v>19</v>
      </c>
      <c r="D2812">
        <v>9.1999999999999993</v>
      </c>
      <c r="E2812" s="10">
        <f>VLOOKUP(D2812,$J$9:$K$27,2)*$B$7/1.5</f>
        <v>286.66666666666669</v>
      </c>
    </row>
    <row r="2813" spans="1:5" x14ac:dyDescent="0.2">
      <c r="A2813" s="2">
        <f t="shared" si="130"/>
        <v>42852.833333326533</v>
      </c>
      <c r="B2813">
        <f t="shared" si="131"/>
        <v>4</v>
      </c>
      <c r="C2813">
        <f t="shared" si="132"/>
        <v>20</v>
      </c>
      <c r="D2813">
        <v>0</v>
      </c>
      <c r="E2813" s="10">
        <f>VLOOKUP(D2813,$J$9:$K$27,2)*$B$7/1.5</f>
        <v>0</v>
      </c>
    </row>
    <row r="2814" spans="1:5" x14ac:dyDescent="0.2">
      <c r="A2814" s="2">
        <f t="shared" si="130"/>
        <v>42852.874999993197</v>
      </c>
      <c r="B2814">
        <f t="shared" si="131"/>
        <v>4</v>
      </c>
      <c r="C2814">
        <f t="shared" si="132"/>
        <v>21</v>
      </c>
      <c r="D2814">
        <v>3.4499999999999997</v>
      </c>
      <c r="E2814" s="10">
        <f>VLOOKUP(D2814,$J$9:$K$27,2)*$B$7/1.5</f>
        <v>0</v>
      </c>
    </row>
    <row r="2815" spans="1:5" x14ac:dyDescent="0.2">
      <c r="A2815" s="2">
        <f t="shared" si="130"/>
        <v>42852.916666659861</v>
      </c>
      <c r="B2815">
        <f t="shared" si="131"/>
        <v>4</v>
      </c>
      <c r="C2815">
        <f t="shared" si="132"/>
        <v>22</v>
      </c>
      <c r="D2815">
        <v>5.75</v>
      </c>
      <c r="E2815" s="10">
        <f>VLOOKUP(D2815,$J$9:$K$27,2)*$B$7/1.5</f>
        <v>0</v>
      </c>
    </row>
    <row r="2816" spans="1:5" x14ac:dyDescent="0.2">
      <c r="A2816" s="2">
        <f t="shared" si="130"/>
        <v>42852.958333326525</v>
      </c>
      <c r="B2816">
        <f t="shared" si="131"/>
        <v>4</v>
      </c>
      <c r="C2816">
        <f t="shared" si="132"/>
        <v>23</v>
      </c>
      <c r="D2816">
        <v>8.0499999999999989</v>
      </c>
      <c r="E2816" s="10">
        <f>VLOOKUP(D2816,$J$9:$K$27,2)*$B$7/1.5</f>
        <v>286.66666666666669</v>
      </c>
    </row>
    <row r="2817" spans="1:5" x14ac:dyDescent="0.2">
      <c r="A2817" s="2">
        <f t="shared" si="130"/>
        <v>42852.99999999319</v>
      </c>
      <c r="B2817">
        <f t="shared" si="131"/>
        <v>4</v>
      </c>
      <c r="C2817">
        <f t="shared" si="132"/>
        <v>0</v>
      </c>
      <c r="D2817">
        <v>6.8999999999999995</v>
      </c>
      <c r="E2817" s="10">
        <f>VLOOKUP(D2817,$J$9:$K$27,2)*$B$7/1.5</f>
        <v>0</v>
      </c>
    </row>
    <row r="2818" spans="1:5" x14ac:dyDescent="0.2">
      <c r="A2818" s="2">
        <f t="shared" si="130"/>
        <v>42853.041666659854</v>
      </c>
      <c r="B2818">
        <f t="shared" si="131"/>
        <v>4</v>
      </c>
      <c r="C2818">
        <f t="shared" si="132"/>
        <v>1</v>
      </c>
      <c r="D2818">
        <v>6.8999999999999995</v>
      </c>
      <c r="E2818" s="10">
        <f>VLOOKUP(D2818,$J$9:$K$27,2)*$B$7/1.5</f>
        <v>0</v>
      </c>
    </row>
    <row r="2819" spans="1:5" x14ac:dyDescent="0.2">
      <c r="A2819" s="2">
        <f t="shared" si="130"/>
        <v>42853.083333326518</v>
      </c>
      <c r="B2819">
        <f t="shared" si="131"/>
        <v>4</v>
      </c>
      <c r="C2819">
        <f t="shared" si="132"/>
        <v>2</v>
      </c>
      <c r="D2819">
        <v>5.75</v>
      </c>
      <c r="E2819" s="10">
        <f>VLOOKUP(D2819,$J$9:$K$27,2)*$B$7/1.5</f>
        <v>0</v>
      </c>
    </row>
    <row r="2820" spans="1:5" x14ac:dyDescent="0.2">
      <c r="A2820" s="2">
        <f t="shared" si="130"/>
        <v>42853.124999993182</v>
      </c>
      <c r="B2820">
        <f t="shared" si="131"/>
        <v>4</v>
      </c>
      <c r="C2820">
        <f t="shared" si="132"/>
        <v>3</v>
      </c>
      <c r="D2820">
        <v>3.4499999999999997</v>
      </c>
      <c r="E2820" s="10">
        <f>VLOOKUP(D2820,$J$9:$K$27,2)*$B$7/1.5</f>
        <v>0</v>
      </c>
    </row>
    <row r="2821" spans="1:5" x14ac:dyDescent="0.2">
      <c r="A2821" s="2">
        <f t="shared" si="130"/>
        <v>42853.166666659847</v>
      </c>
      <c r="B2821">
        <f t="shared" si="131"/>
        <v>4</v>
      </c>
      <c r="C2821">
        <f t="shared" si="132"/>
        <v>4</v>
      </c>
      <c r="D2821">
        <v>6.3249999999999993</v>
      </c>
      <c r="E2821" s="10">
        <f>VLOOKUP(D2821,$J$9:$K$27,2)*$B$7/1.5</f>
        <v>0</v>
      </c>
    </row>
    <row r="2822" spans="1:5" x14ac:dyDescent="0.2">
      <c r="A2822" s="2">
        <f t="shared" si="130"/>
        <v>42853.208333326511</v>
      </c>
      <c r="B2822">
        <f t="shared" si="131"/>
        <v>4</v>
      </c>
      <c r="C2822">
        <f t="shared" si="132"/>
        <v>5</v>
      </c>
      <c r="D2822">
        <v>6.3249999999999993</v>
      </c>
      <c r="E2822" s="10">
        <f>VLOOKUP(D2822,$J$9:$K$27,2)*$B$7/1.5</f>
        <v>0</v>
      </c>
    </row>
    <row r="2823" spans="1:5" x14ac:dyDescent="0.2">
      <c r="A2823" s="2">
        <f t="shared" si="130"/>
        <v>42853.249999993175</v>
      </c>
      <c r="B2823">
        <f t="shared" si="131"/>
        <v>4</v>
      </c>
      <c r="C2823">
        <f t="shared" si="132"/>
        <v>6</v>
      </c>
      <c r="D2823">
        <v>5.75</v>
      </c>
      <c r="E2823" s="10">
        <f>VLOOKUP(D2823,$J$9:$K$27,2)*$B$7/1.5</f>
        <v>0</v>
      </c>
    </row>
    <row r="2824" spans="1:5" x14ac:dyDescent="0.2">
      <c r="A2824" s="2">
        <f t="shared" si="130"/>
        <v>42853.291666659839</v>
      </c>
      <c r="B2824">
        <f t="shared" si="131"/>
        <v>4</v>
      </c>
      <c r="C2824">
        <f t="shared" si="132"/>
        <v>7</v>
      </c>
      <c r="D2824">
        <v>7.7624999999999993</v>
      </c>
      <c r="E2824" s="10">
        <f>VLOOKUP(D2824,$J$9:$K$27,2)*$B$7/1.5</f>
        <v>0</v>
      </c>
    </row>
    <row r="2825" spans="1:5" x14ac:dyDescent="0.2">
      <c r="A2825" s="2">
        <f t="shared" si="130"/>
        <v>42853.333333326504</v>
      </c>
      <c r="B2825">
        <f t="shared" si="131"/>
        <v>4</v>
      </c>
      <c r="C2825">
        <f t="shared" si="132"/>
        <v>8</v>
      </c>
      <c r="D2825">
        <v>9.1999999999999993</v>
      </c>
      <c r="E2825" s="10">
        <f>VLOOKUP(D2825,$J$9:$K$27,2)*$B$7/1.5</f>
        <v>286.66666666666669</v>
      </c>
    </row>
    <row r="2826" spans="1:5" x14ac:dyDescent="0.2">
      <c r="A2826" s="2">
        <f t="shared" si="130"/>
        <v>42853.374999993168</v>
      </c>
      <c r="B2826">
        <f t="shared" si="131"/>
        <v>4</v>
      </c>
      <c r="C2826">
        <f t="shared" si="132"/>
        <v>9</v>
      </c>
      <c r="D2826">
        <v>9.1999999999999993</v>
      </c>
      <c r="E2826" s="10">
        <f>VLOOKUP(D2826,$J$9:$K$27,2)*$B$7/1.5</f>
        <v>286.66666666666669</v>
      </c>
    </row>
    <row r="2827" spans="1:5" x14ac:dyDescent="0.2">
      <c r="A2827" s="2">
        <f t="shared" ref="A2827:A2890" si="133">A2826+1/24</f>
        <v>42853.416666659832</v>
      </c>
      <c r="B2827">
        <f t="shared" ref="B2827:B2890" si="134">MONTH(A2827)</f>
        <v>4</v>
      </c>
      <c r="C2827">
        <f t="shared" ref="C2827:C2890" si="135">HOUR(A2827)</f>
        <v>10</v>
      </c>
      <c r="D2827">
        <v>9.5833333333333339</v>
      </c>
      <c r="E2827" s="10">
        <f>VLOOKUP(D2827,$J$9:$K$27,2)*$B$7/1.5</f>
        <v>286.66666666666669</v>
      </c>
    </row>
    <row r="2828" spans="1:5" x14ac:dyDescent="0.2">
      <c r="A2828" s="2">
        <f t="shared" si="133"/>
        <v>42853.458333326496</v>
      </c>
      <c r="B2828">
        <f t="shared" si="134"/>
        <v>4</v>
      </c>
      <c r="C2828">
        <f t="shared" si="135"/>
        <v>11</v>
      </c>
      <c r="D2828">
        <v>11.5</v>
      </c>
      <c r="E2828" s="10">
        <f>VLOOKUP(D2828,$J$9:$K$27,2)*$B$7/1.5</f>
        <v>873.33333333333337</v>
      </c>
    </row>
    <row r="2829" spans="1:5" x14ac:dyDescent="0.2">
      <c r="A2829" s="2">
        <f t="shared" si="133"/>
        <v>42853.499999993161</v>
      </c>
      <c r="B2829">
        <f t="shared" si="134"/>
        <v>4</v>
      </c>
      <c r="C2829">
        <f t="shared" si="135"/>
        <v>12</v>
      </c>
      <c r="D2829">
        <v>9.1999999999999993</v>
      </c>
      <c r="E2829" s="10">
        <f>VLOOKUP(D2829,$J$9:$K$27,2)*$B$7/1.5</f>
        <v>286.66666666666669</v>
      </c>
    </row>
    <row r="2830" spans="1:5" x14ac:dyDescent="0.2">
      <c r="A2830" s="2">
        <f t="shared" si="133"/>
        <v>42853.541666659825</v>
      </c>
      <c r="B2830">
        <f t="shared" si="134"/>
        <v>4</v>
      </c>
      <c r="C2830">
        <f t="shared" si="135"/>
        <v>13</v>
      </c>
      <c r="D2830">
        <v>8.0499999999999989</v>
      </c>
      <c r="E2830" s="10">
        <f>VLOOKUP(D2830,$J$9:$K$27,2)*$B$7/1.5</f>
        <v>286.66666666666669</v>
      </c>
    </row>
    <row r="2831" spans="1:5" x14ac:dyDescent="0.2">
      <c r="A2831" s="2">
        <f t="shared" si="133"/>
        <v>42853.583333326489</v>
      </c>
      <c r="B2831">
        <f t="shared" si="134"/>
        <v>4</v>
      </c>
      <c r="C2831">
        <f t="shared" si="135"/>
        <v>14</v>
      </c>
      <c r="D2831">
        <v>8.0499999999999989</v>
      </c>
      <c r="E2831" s="10">
        <f>VLOOKUP(D2831,$J$9:$K$27,2)*$B$7/1.5</f>
        <v>286.66666666666669</v>
      </c>
    </row>
    <row r="2832" spans="1:5" x14ac:dyDescent="0.2">
      <c r="A2832" s="2">
        <f t="shared" si="133"/>
        <v>42853.624999993153</v>
      </c>
      <c r="B2832">
        <f t="shared" si="134"/>
        <v>4</v>
      </c>
      <c r="C2832">
        <f t="shared" si="135"/>
        <v>15</v>
      </c>
      <c r="D2832">
        <v>10.35</v>
      </c>
      <c r="E2832" s="10">
        <f>VLOOKUP(D2832,$J$9:$K$27,2)*$B$7/1.5</f>
        <v>873.33333333333337</v>
      </c>
    </row>
    <row r="2833" spans="1:5" x14ac:dyDescent="0.2">
      <c r="A2833" s="2">
        <f t="shared" si="133"/>
        <v>42853.666666659818</v>
      </c>
      <c r="B2833">
        <f t="shared" si="134"/>
        <v>4</v>
      </c>
      <c r="C2833">
        <f t="shared" si="135"/>
        <v>16</v>
      </c>
      <c r="D2833">
        <v>12.649999999999999</v>
      </c>
      <c r="E2833" s="10">
        <f>VLOOKUP(D2833,$J$9:$K$27,2)*$B$7/1.5</f>
        <v>1666.6666666666667</v>
      </c>
    </row>
    <row r="2834" spans="1:5" x14ac:dyDescent="0.2">
      <c r="A2834" s="2">
        <f t="shared" si="133"/>
        <v>42853.708333326482</v>
      </c>
      <c r="B2834">
        <f t="shared" si="134"/>
        <v>4</v>
      </c>
      <c r="C2834">
        <f t="shared" si="135"/>
        <v>17</v>
      </c>
      <c r="D2834">
        <v>14.95</v>
      </c>
      <c r="E2834" s="10">
        <f>VLOOKUP(D2834,$J$9:$K$27,2)*$B$7/1.5</f>
        <v>2773.3333333333335</v>
      </c>
    </row>
    <row r="2835" spans="1:5" x14ac:dyDescent="0.2">
      <c r="A2835" s="2">
        <f t="shared" si="133"/>
        <v>42853.749999993146</v>
      </c>
      <c r="B2835">
        <f t="shared" si="134"/>
        <v>4</v>
      </c>
      <c r="C2835">
        <f t="shared" si="135"/>
        <v>18</v>
      </c>
      <c r="D2835">
        <v>9.1999999999999993</v>
      </c>
      <c r="E2835" s="10">
        <f>VLOOKUP(D2835,$J$9:$K$27,2)*$B$7/1.5</f>
        <v>286.66666666666669</v>
      </c>
    </row>
    <row r="2836" spans="1:5" x14ac:dyDescent="0.2">
      <c r="A2836" s="2">
        <f t="shared" si="133"/>
        <v>42853.79166665981</v>
      </c>
      <c r="B2836">
        <f t="shared" si="134"/>
        <v>4</v>
      </c>
      <c r="C2836">
        <f t="shared" si="135"/>
        <v>19</v>
      </c>
      <c r="D2836">
        <v>9.1999999999999993</v>
      </c>
      <c r="E2836" s="10">
        <f>VLOOKUP(D2836,$J$9:$K$27,2)*$B$7/1.5</f>
        <v>286.66666666666669</v>
      </c>
    </row>
    <row r="2837" spans="1:5" x14ac:dyDescent="0.2">
      <c r="A2837" s="2">
        <f t="shared" si="133"/>
        <v>42853.833333326475</v>
      </c>
      <c r="B2837">
        <f t="shared" si="134"/>
        <v>4</v>
      </c>
      <c r="C2837">
        <f t="shared" si="135"/>
        <v>20</v>
      </c>
      <c r="D2837">
        <v>11.5</v>
      </c>
      <c r="E2837" s="10">
        <f>VLOOKUP(D2837,$J$9:$K$27,2)*$B$7/1.5</f>
        <v>873.33333333333337</v>
      </c>
    </row>
    <row r="2838" spans="1:5" x14ac:dyDescent="0.2">
      <c r="A2838" s="2">
        <f t="shared" si="133"/>
        <v>42853.874999993139</v>
      </c>
      <c r="B2838">
        <f t="shared" si="134"/>
        <v>4</v>
      </c>
      <c r="C2838">
        <f t="shared" si="135"/>
        <v>21</v>
      </c>
      <c r="D2838">
        <v>6.8999999999999995</v>
      </c>
      <c r="E2838" s="10">
        <f>VLOOKUP(D2838,$J$9:$K$27,2)*$B$7/1.5</f>
        <v>0</v>
      </c>
    </row>
    <row r="2839" spans="1:5" x14ac:dyDescent="0.2">
      <c r="A2839" s="2">
        <f t="shared" si="133"/>
        <v>42853.916666659803</v>
      </c>
      <c r="B2839">
        <f t="shared" si="134"/>
        <v>4</v>
      </c>
      <c r="C2839">
        <f t="shared" si="135"/>
        <v>22</v>
      </c>
      <c r="D2839">
        <v>8.625</v>
      </c>
      <c r="E2839" s="10">
        <f>VLOOKUP(D2839,$J$9:$K$27,2)*$B$7/1.5</f>
        <v>286.66666666666669</v>
      </c>
    </row>
    <row r="2840" spans="1:5" x14ac:dyDescent="0.2">
      <c r="A2840" s="2">
        <f t="shared" si="133"/>
        <v>42853.958333326467</v>
      </c>
      <c r="B2840">
        <f t="shared" si="134"/>
        <v>4</v>
      </c>
      <c r="C2840">
        <f t="shared" si="135"/>
        <v>23</v>
      </c>
      <c r="D2840">
        <v>11.5</v>
      </c>
      <c r="E2840" s="10">
        <f>VLOOKUP(D2840,$J$9:$K$27,2)*$B$7/1.5</f>
        <v>873.33333333333337</v>
      </c>
    </row>
    <row r="2841" spans="1:5" x14ac:dyDescent="0.2">
      <c r="A2841" s="2">
        <f t="shared" si="133"/>
        <v>42853.999999993131</v>
      </c>
      <c r="B2841">
        <f t="shared" si="134"/>
        <v>4</v>
      </c>
      <c r="C2841">
        <f t="shared" si="135"/>
        <v>0</v>
      </c>
      <c r="D2841">
        <v>8.0499999999999989</v>
      </c>
      <c r="E2841" s="10">
        <f>VLOOKUP(D2841,$J$9:$K$27,2)*$B$7/1.5</f>
        <v>286.66666666666669</v>
      </c>
    </row>
    <row r="2842" spans="1:5" x14ac:dyDescent="0.2">
      <c r="A2842" s="2">
        <f t="shared" si="133"/>
        <v>42854.041666659796</v>
      </c>
      <c r="B2842">
        <f t="shared" si="134"/>
        <v>4</v>
      </c>
      <c r="C2842">
        <f t="shared" si="135"/>
        <v>1</v>
      </c>
      <c r="D2842">
        <v>9.1999999999999993</v>
      </c>
      <c r="E2842" s="10">
        <f>VLOOKUP(D2842,$J$9:$K$27,2)*$B$7/1.5</f>
        <v>286.66666666666669</v>
      </c>
    </row>
    <row r="2843" spans="1:5" x14ac:dyDescent="0.2">
      <c r="A2843" s="2">
        <f t="shared" si="133"/>
        <v>42854.08333332646</v>
      </c>
      <c r="B2843">
        <f t="shared" si="134"/>
        <v>4</v>
      </c>
      <c r="C2843">
        <f t="shared" si="135"/>
        <v>2</v>
      </c>
      <c r="D2843">
        <v>6.8999999999999995</v>
      </c>
      <c r="E2843" s="10">
        <f>VLOOKUP(D2843,$J$9:$K$27,2)*$B$7/1.5</f>
        <v>0</v>
      </c>
    </row>
    <row r="2844" spans="1:5" x14ac:dyDescent="0.2">
      <c r="A2844" s="2">
        <f t="shared" si="133"/>
        <v>42854.124999993124</v>
      </c>
      <c r="B2844">
        <f t="shared" si="134"/>
        <v>4</v>
      </c>
      <c r="C2844">
        <f t="shared" si="135"/>
        <v>3</v>
      </c>
      <c r="D2844">
        <v>9.1999999999999993</v>
      </c>
      <c r="E2844" s="10">
        <f>VLOOKUP(D2844,$J$9:$K$27,2)*$B$7/1.5</f>
        <v>286.66666666666669</v>
      </c>
    </row>
    <row r="2845" spans="1:5" x14ac:dyDescent="0.2">
      <c r="A2845" s="2">
        <f t="shared" si="133"/>
        <v>42854.166666659788</v>
      </c>
      <c r="B2845">
        <f t="shared" si="134"/>
        <v>4</v>
      </c>
      <c r="C2845">
        <f t="shared" si="135"/>
        <v>4</v>
      </c>
      <c r="D2845">
        <v>8.0499999999999989</v>
      </c>
      <c r="E2845" s="10">
        <f>VLOOKUP(D2845,$J$9:$K$27,2)*$B$7/1.5</f>
        <v>286.66666666666669</v>
      </c>
    </row>
    <row r="2846" spans="1:5" x14ac:dyDescent="0.2">
      <c r="A2846" s="2">
        <f t="shared" si="133"/>
        <v>42854.208333326453</v>
      </c>
      <c r="B2846">
        <f t="shared" si="134"/>
        <v>4</v>
      </c>
      <c r="C2846">
        <f t="shared" si="135"/>
        <v>5</v>
      </c>
      <c r="D2846">
        <v>8.0499999999999989</v>
      </c>
      <c r="E2846" s="10">
        <f>VLOOKUP(D2846,$J$9:$K$27,2)*$B$7/1.5</f>
        <v>286.66666666666669</v>
      </c>
    </row>
    <row r="2847" spans="1:5" x14ac:dyDescent="0.2">
      <c r="A2847" s="2">
        <f t="shared" si="133"/>
        <v>42854.249999993117</v>
      </c>
      <c r="B2847">
        <f t="shared" si="134"/>
        <v>4</v>
      </c>
      <c r="C2847">
        <f t="shared" si="135"/>
        <v>6</v>
      </c>
      <c r="D2847">
        <v>5.75</v>
      </c>
      <c r="E2847" s="10">
        <f>VLOOKUP(D2847,$J$9:$K$27,2)*$B$7/1.5</f>
        <v>0</v>
      </c>
    </row>
    <row r="2848" spans="1:5" x14ac:dyDescent="0.2">
      <c r="A2848" s="2">
        <f t="shared" si="133"/>
        <v>42854.291666659781</v>
      </c>
      <c r="B2848">
        <f t="shared" si="134"/>
        <v>4</v>
      </c>
      <c r="C2848">
        <f t="shared" si="135"/>
        <v>7</v>
      </c>
      <c r="D2848">
        <v>6.3249999999999993</v>
      </c>
      <c r="E2848" s="10">
        <f>VLOOKUP(D2848,$J$9:$K$27,2)*$B$7/1.5</f>
        <v>0</v>
      </c>
    </row>
    <row r="2849" spans="1:5" x14ac:dyDescent="0.2">
      <c r="A2849" s="2">
        <f t="shared" si="133"/>
        <v>42854.333333326445</v>
      </c>
      <c r="B2849">
        <f t="shared" si="134"/>
        <v>4</v>
      </c>
      <c r="C2849">
        <f t="shared" si="135"/>
        <v>8</v>
      </c>
      <c r="D2849">
        <v>9.1999999999999993</v>
      </c>
      <c r="E2849" s="10">
        <f>VLOOKUP(D2849,$J$9:$K$27,2)*$B$7/1.5</f>
        <v>286.66666666666669</v>
      </c>
    </row>
    <row r="2850" spans="1:5" x14ac:dyDescent="0.2">
      <c r="A2850" s="2">
        <f t="shared" si="133"/>
        <v>42854.37499999311</v>
      </c>
      <c r="B2850">
        <f t="shared" si="134"/>
        <v>4</v>
      </c>
      <c r="C2850">
        <f t="shared" si="135"/>
        <v>9</v>
      </c>
      <c r="D2850">
        <v>14.95</v>
      </c>
      <c r="E2850" s="10">
        <f>VLOOKUP(D2850,$J$9:$K$27,2)*$B$7/1.5</f>
        <v>2773.3333333333335</v>
      </c>
    </row>
    <row r="2851" spans="1:5" x14ac:dyDescent="0.2">
      <c r="A2851" s="2">
        <f t="shared" si="133"/>
        <v>42854.416666659774</v>
      </c>
      <c r="B2851">
        <f t="shared" si="134"/>
        <v>4</v>
      </c>
      <c r="C2851">
        <f t="shared" si="135"/>
        <v>10</v>
      </c>
      <c r="D2851">
        <v>17.25</v>
      </c>
      <c r="E2851" s="10">
        <f>VLOOKUP(D2851,$J$9:$K$27,2)*$B$7/1.5</f>
        <v>4266.666666666667</v>
      </c>
    </row>
    <row r="2852" spans="1:5" x14ac:dyDescent="0.2">
      <c r="A2852" s="2">
        <f t="shared" si="133"/>
        <v>42854.458333326438</v>
      </c>
      <c r="B2852">
        <f t="shared" si="134"/>
        <v>4</v>
      </c>
      <c r="C2852">
        <f t="shared" si="135"/>
        <v>11</v>
      </c>
      <c r="D2852">
        <v>18.399999999999999</v>
      </c>
      <c r="E2852" s="10">
        <f>VLOOKUP(D2852,$J$9:$K$27,2)*$B$7/1.5</f>
        <v>4266.666666666667</v>
      </c>
    </row>
    <row r="2853" spans="1:5" x14ac:dyDescent="0.2">
      <c r="A2853" s="2">
        <f t="shared" si="133"/>
        <v>42854.499999993102</v>
      </c>
      <c r="B2853">
        <f t="shared" si="134"/>
        <v>4</v>
      </c>
      <c r="C2853">
        <f t="shared" si="135"/>
        <v>12</v>
      </c>
      <c r="D2853">
        <v>20.7</v>
      </c>
      <c r="E2853" s="10">
        <f>VLOOKUP(D2853,$J$9:$K$27,2)*$B$7/1.5</f>
        <v>6160</v>
      </c>
    </row>
    <row r="2854" spans="1:5" x14ac:dyDescent="0.2">
      <c r="A2854" s="2">
        <f t="shared" si="133"/>
        <v>42854.541666659767</v>
      </c>
      <c r="B2854">
        <f t="shared" si="134"/>
        <v>4</v>
      </c>
      <c r="C2854">
        <f t="shared" si="135"/>
        <v>13</v>
      </c>
      <c r="D2854">
        <v>21.849999999999998</v>
      </c>
      <c r="E2854" s="10">
        <f>VLOOKUP(D2854,$J$9:$K$27,2)*$B$7/1.5</f>
        <v>7873.333333333333</v>
      </c>
    </row>
    <row r="2855" spans="1:5" x14ac:dyDescent="0.2">
      <c r="A2855" s="2">
        <f t="shared" si="133"/>
        <v>42854.583333326431</v>
      </c>
      <c r="B2855">
        <f t="shared" si="134"/>
        <v>4</v>
      </c>
      <c r="C2855">
        <f t="shared" si="135"/>
        <v>14</v>
      </c>
      <c r="D2855">
        <v>24.15</v>
      </c>
      <c r="E2855" s="10">
        <f>VLOOKUP(D2855,$J$9:$K$27,2)*$B$7/1.5</f>
        <v>9060</v>
      </c>
    </row>
    <row r="2856" spans="1:5" x14ac:dyDescent="0.2">
      <c r="A2856" s="2">
        <f t="shared" si="133"/>
        <v>42854.624999993095</v>
      </c>
      <c r="B2856">
        <f t="shared" si="134"/>
        <v>4</v>
      </c>
      <c r="C2856">
        <f t="shared" si="135"/>
        <v>15</v>
      </c>
      <c r="D2856">
        <v>19.549999999999997</v>
      </c>
      <c r="E2856" s="10">
        <f>VLOOKUP(D2856,$J$9:$K$27,2)*$B$7/1.5</f>
        <v>6160</v>
      </c>
    </row>
    <row r="2857" spans="1:5" x14ac:dyDescent="0.2">
      <c r="A2857" s="2">
        <f t="shared" si="133"/>
        <v>42854.666666659759</v>
      </c>
      <c r="B2857">
        <f t="shared" si="134"/>
        <v>4</v>
      </c>
      <c r="C2857">
        <f t="shared" si="135"/>
        <v>16</v>
      </c>
      <c r="D2857">
        <v>23.574999999999999</v>
      </c>
      <c r="E2857" s="10">
        <f>VLOOKUP(D2857,$J$9:$K$27,2)*$B$7/1.5</f>
        <v>9060</v>
      </c>
    </row>
    <row r="2858" spans="1:5" x14ac:dyDescent="0.2">
      <c r="A2858" s="2">
        <f t="shared" si="133"/>
        <v>42854.708333326424</v>
      </c>
      <c r="B2858">
        <f t="shared" si="134"/>
        <v>4</v>
      </c>
      <c r="C2858">
        <f t="shared" si="135"/>
        <v>17</v>
      </c>
      <c r="D2858">
        <v>19.549999999999997</v>
      </c>
      <c r="E2858" s="10">
        <f>VLOOKUP(D2858,$J$9:$K$27,2)*$B$7/1.5</f>
        <v>6160</v>
      </c>
    </row>
    <row r="2859" spans="1:5" x14ac:dyDescent="0.2">
      <c r="A2859" s="2">
        <f t="shared" si="133"/>
        <v>42854.749999993088</v>
      </c>
      <c r="B2859">
        <f t="shared" si="134"/>
        <v>4</v>
      </c>
      <c r="C2859">
        <f t="shared" si="135"/>
        <v>18</v>
      </c>
      <c r="D2859">
        <v>17.25</v>
      </c>
      <c r="E2859" s="10">
        <f>VLOOKUP(D2859,$J$9:$K$27,2)*$B$7/1.5</f>
        <v>4266.666666666667</v>
      </c>
    </row>
    <row r="2860" spans="1:5" x14ac:dyDescent="0.2">
      <c r="A2860" s="2">
        <f t="shared" si="133"/>
        <v>42854.791666659752</v>
      </c>
      <c r="B2860">
        <f t="shared" si="134"/>
        <v>4</v>
      </c>
      <c r="C2860">
        <f t="shared" si="135"/>
        <v>19</v>
      </c>
      <c r="D2860">
        <v>20.7</v>
      </c>
      <c r="E2860" s="10">
        <f>VLOOKUP(D2860,$J$9:$K$27,2)*$B$7/1.5</f>
        <v>6160</v>
      </c>
    </row>
    <row r="2861" spans="1:5" x14ac:dyDescent="0.2">
      <c r="A2861" s="2">
        <f t="shared" si="133"/>
        <v>42854.833333326416</v>
      </c>
      <c r="B2861">
        <f t="shared" si="134"/>
        <v>4</v>
      </c>
      <c r="C2861">
        <f t="shared" si="135"/>
        <v>20</v>
      </c>
      <c r="D2861">
        <v>16.099999999999998</v>
      </c>
      <c r="E2861" s="10">
        <f>VLOOKUP(D2861,$J$9:$K$27,2)*$B$7/1.5</f>
        <v>2773.3333333333335</v>
      </c>
    </row>
    <row r="2862" spans="1:5" x14ac:dyDescent="0.2">
      <c r="A2862" s="2">
        <f t="shared" si="133"/>
        <v>42854.874999993081</v>
      </c>
      <c r="B2862">
        <f t="shared" si="134"/>
        <v>4</v>
      </c>
      <c r="C2862">
        <f t="shared" si="135"/>
        <v>21</v>
      </c>
      <c r="D2862">
        <v>17.25</v>
      </c>
      <c r="E2862" s="10">
        <f>VLOOKUP(D2862,$J$9:$K$27,2)*$B$7/1.5</f>
        <v>4266.666666666667</v>
      </c>
    </row>
    <row r="2863" spans="1:5" x14ac:dyDescent="0.2">
      <c r="A2863" s="2">
        <f t="shared" si="133"/>
        <v>42854.916666659745</v>
      </c>
      <c r="B2863">
        <f t="shared" si="134"/>
        <v>4</v>
      </c>
      <c r="C2863">
        <f t="shared" si="135"/>
        <v>22</v>
      </c>
      <c r="D2863">
        <v>16.099999999999998</v>
      </c>
      <c r="E2863" s="10">
        <f>VLOOKUP(D2863,$J$9:$K$27,2)*$B$7/1.5</f>
        <v>2773.3333333333335</v>
      </c>
    </row>
    <row r="2864" spans="1:5" x14ac:dyDescent="0.2">
      <c r="A2864" s="2">
        <f t="shared" si="133"/>
        <v>42854.958333326409</v>
      </c>
      <c r="B2864">
        <f t="shared" si="134"/>
        <v>4</v>
      </c>
      <c r="C2864">
        <f t="shared" si="135"/>
        <v>23</v>
      </c>
      <c r="D2864">
        <v>16.099999999999998</v>
      </c>
      <c r="E2864" s="10">
        <f>VLOOKUP(D2864,$J$9:$K$27,2)*$B$7/1.5</f>
        <v>2773.3333333333335</v>
      </c>
    </row>
    <row r="2865" spans="1:5" x14ac:dyDescent="0.2">
      <c r="A2865" s="2">
        <f t="shared" si="133"/>
        <v>42854.999999993073</v>
      </c>
      <c r="B2865">
        <f t="shared" si="134"/>
        <v>4</v>
      </c>
      <c r="C2865">
        <f t="shared" si="135"/>
        <v>0</v>
      </c>
      <c r="D2865">
        <v>16.099999999999998</v>
      </c>
      <c r="E2865" s="10">
        <f>VLOOKUP(D2865,$J$9:$K$27,2)*$B$7/1.5</f>
        <v>2773.3333333333335</v>
      </c>
    </row>
    <row r="2866" spans="1:5" x14ac:dyDescent="0.2">
      <c r="A2866" s="2">
        <f t="shared" si="133"/>
        <v>42855.041666659738</v>
      </c>
      <c r="B2866">
        <f t="shared" si="134"/>
        <v>4</v>
      </c>
      <c r="C2866">
        <f t="shared" si="135"/>
        <v>1</v>
      </c>
      <c r="D2866">
        <v>18.399999999999999</v>
      </c>
      <c r="E2866" s="10">
        <f>VLOOKUP(D2866,$J$9:$K$27,2)*$B$7/1.5</f>
        <v>4266.666666666667</v>
      </c>
    </row>
    <row r="2867" spans="1:5" x14ac:dyDescent="0.2">
      <c r="A2867" s="2">
        <f t="shared" si="133"/>
        <v>42855.083333326402</v>
      </c>
      <c r="B2867">
        <f t="shared" si="134"/>
        <v>4</v>
      </c>
      <c r="C2867">
        <f t="shared" si="135"/>
        <v>2</v>
      </c>
      <c r="D2867">
        <v>14.95</v>
      </c>
      <c r="E2867" s="10">
        <f>VLOOKUP(D2867,$J$9:$K$27,2)*$B$7/1.5</f>
        <v>2773.3333333333335</v>
      </c>
    </row>
    <row r="2868" spans="1:5" x14ac:dyDescent="0.2">
      <c r="A2868" s="2">
        <f t="shared" si="133"/>
        <v>42855.124999993066</v>
      </c>
      <c r="B2868">
        <f t="shared" si="134"/>
        <v>4</v>
      </c>
      <c r="C2868">
        <f t="shared" si="135"/>
        <v>3</v>
      </c>
      <c r="D2868">
        <v>16.099999999999998</v>
      </c>
      <c r="E2868" s="10">
        <f>VLOOKUP(D2868,$J$9:$K$27,2)*$B$7/1.5</f>
        <v>2773.3333333333335</v>
      </c>
    </row>
    <row r="2869" spans="1:5" x14ac:dyDescent="0.2">
      <c r="A2869" s="2">
        <f t="shared" si="133"/>
        <v>42855.16666665973</v>
      </c>
      <c r="B2869">
        <f t="shared" si="134"/>
        <v>4</v>
      </c>
      <c r="C2869">
        <f t="shared" si="135"/>
        <v>4</v>
      </c>
      <c r="D2869">
        <v>14.374999999999998</v>
      </c>
      <c r="E2869" s="10">
        <f>VLOOKUP(D2869,$J$9:$K$27,2)*$B$7/1.5</f>
        <v>1666.6666666666667</v>
      </c>
    </row>
    <row r="2870" spans="1:5" x14ac:dyDescent="0.2">
      <c r="A2870" s="2">
        <f t="shared" si="133"/>
        <v>42855.208333326394</v>
      </c>
      <c r="B2870">
        <f t="shared" si="134"/>
        <v>4</v>
      </c>
      <c r="C2870">
        <f t="shared" si="135"/>
        <v>5</v>
      </c>
      <c r="D2870">
        <v>14.95</v>
      </c>
      <c r="E2870" s="10">
        <f>VLOOKUP(D2870,$J$9:$K$27,2)*$B$7/1.5</f>
        <v>2773.3333333333335</v>
      </c>
    </row>
    <row r="2871" spans="1:5" x14ac:dyDescent="0.2">
      <c r="A2871" s="2">
        <f t="shared" si="133"/>
        <v>42855.249999993059</v>
      </c>
      <c r="B2871">
        <f t="shared" si="134"/>
        <v>4</v>
      </c>
      <c r="C2871">
        <f t="shared" si="135"/>
        <v>6</v>
      </c>
      <c r="D2871">
        <v>10.35</v>
      </c>
      <c r="E2871" s="10">
        <f>VLOOKUP(D2871,$J$9:$K$27,2)*$B$7/1.5</f>
        <v>873.33333333333337</v>
      </c>
    </row>
    <row r="2872" spans="1:5" x14ac:dyDescent="0.2">
      <c r="A2872" s="2">
        <f t="shared" si="133"/>
        <v>42855.291666659723</v>
      </c>
      <c r="B2872">
        <f t="shared" si="134"/>
        <v>4</v>
      </c>
      <c r="C2872">
        <f t="shared" si="135"/>
        <v>7</v>
      </c>
      <c r="D2872">
        <v>14.374999999999998</v>
      </c>
      <c r="E2872" s="10">
        <f>VLOOKUP(D2872,$J$9:$K$27,2)*$B$7/1.5</f>
        <v>1666.6666666666667</v>
      </c>
    </row>
    <row r="2873" spans="1:5" x14ac:dyDescent="0.2">
      <c r="A2873" s="2">
        <f t="shared" si="133"/>
        <v>42855.333333326387</v>
      </c>
      <c r="B2873">
        <f t="shared" si="134"/>
        <v>4</v>
      </c>
      <c r="C2873">
        <f t="shared" si="135"/>
        <v>8</v>
      </c>
      <c r="D2873">
        <v>19.549999999999997</v>
      </c>
      <c r="E2873" s="10">
        <f>VLOOKUP(D2873,$J$9:$K$27,2)*$B$7/1.5</f>
        <v>6160</v>
      </c>
    </row>
    <row r="2874" spans="1:5" x14ac:dyDescent="0.2">
      <c r="A2874" s="2">
        <f t="shared" si="133"/>
        <v>42855.374999993051</v>
      </c>
      <c r="B2874">
        <f t="shared" si="134"/>
        <v>4</v>
      </c>
      <c r="C2874">
        <f t="shared" si="135"/>
        <v>9</v>
      </c>
      <c r="D2874">
        <v>18.399999999999999</v>
      </c>
      <c r="E2874" s="10">
        <f>VLOOKUP(D2874,$J$9:$K$27,2)*$B$7/1.5</f>
        <v>4266.666666666667</v>
      </c>
    </row>
    <row r="2875" spans="1:5" x14ac:dyDescent="0.2">
      <c r="A2875" s="2">
        <f t="shared" si="133"/>
        <v>42855.416666659716</v>
      </c>
      <c r="B2875">
        <f t="shared" si="134"/>
        <v>4</v>
      </c>
      <c r="C2875">
        <f t="shared" si="135"/>
        <v>10</v>
      </c>
      <c r="D2875">
        <v>17.25</v>
      </c>
      <c r="E2875" s="10">
        <f>VLOOKUP(D2875,$J$9:$K$27,2)*$B$7/1.5</f>
        <v>4266.666666666667</v>
      </c>
    </row>
    <row r="2876" spans="1:5" x14ac:dyDescent="0.2">
      <c r="A2876" s="2">
        <f t="shared" si="133"/>
        <v>42855.45833332638</v>
      </c>
      <c r="B2876">
        <f t="shared" si="134"/>
        <v>4</v>
      </c>
      <c r="C2876">
        <f t="shared" si="135"/>
        <v>11</v>
      </c>
      <c r="D2876">
        <v>16.099999999999998</v>
      </c>
      <c r="E2876" s="10">
        <f>VLOOKUP(D2876,$J$9:$K$27,2)*$B$7/1.5</f>
        <v>2773.3333333333335</v>
      </c>
    </row>
    <row r="2877" spans="1:5" x14ac:dyDescent="0.2">
      <c r="A2877" s="2">
        <f t="shared" si="133"/>
        <v>42855.499999993044</v>
      </c>
      <c r="B2877">
        <f t="shared" si="134"/>
        <v>4</v>
      </c>
      <c r="C2877">
        <f t="shared" si="135"/>
        <v>12</v>
      </c>
      <c r="D2877">
        <v>14.95</v>
      </c>
      <c r="E2877" s="10">
        <f>VLOOKUP(D2877,$J$9:$K$27,2)*$B$7/1.5</f>
        <v>2773.3333333333335</v>
      </c>
    </row>
    <row r="2878" spans="1:5" x14ac:dyDescent="0.2">
      <c r="A2878" s="2">
        <f t="shared" si="133"/>
        <v>42855.541666659708</v>
      </c>
      <c r="B2878">
        <f t="shared" si="134"/>
        <v>4</v>
      </c>
      <c r="C2878">
        <f t="shared" si="135"/>
        <v>13</v>
      </c>
      <c r="D2878">
        <v>16.674999999999997</v>
      </c>
      <c r="E2878" s="10">
        <f>VLOOKUP(D2878,$J$9:$K$27,2)*$B$7/1.5</f>
        <v>2773.3333333333335</v>
      </c>
    </row>
    <row r="2879" spans="1:5" x14ac:dyDescent="0.2">
      <c r="A2879" s="2">
        <f t="shared" si="133"/>
        <v>42855.583333326373</v>
      </c>
      <c r="B2879">
        <f t="shared" si="134"/>
        <v>4</v>
      </c>
      <c r="C2879">
        <f t="shared" si="135"/>
        <v>14</v>
      </c>
      <c r="D2879">
        <v>10.35</v>
      </c>
      <c r="E2879" s="10">
        <f>VLOOKUP(D2879,$J$9:$K$27,2)*$B$7/1.5</f>
        <v>873.33333333333337</v>
      </c>
    </row>
    <row r="2880" spans="1:5" x14ac:dyDescent="0.2">
      <c r="A2880" s="2">
        <f t="shared" si="133"/>
        <v>42855.624999993037</v>
      </c>
      <c r="B2880">
        <f t="shared" si="134"/>
        <v>4</v>
      </c>
      <c r="C2880">
        <f t="shared" si="135"/>
        <v>15</v>
      </c>
      <c r="D2880">
        <v>11.5</v>
      </c>
      <c r="E2880" s="10">
        <f>VLOOKUP(D2880,$J$9:$K$27,2)*$B$7/1.5</f>
        <v>873.33333333333337</v>
      </c>
    </row>
    <row r="2881" spans="1:5" x14ac:dyDescent="0.2">
      <c r="A2881" s="2">
        <f t="shared" si="133"/>
        <v>42855.666666659701</v>
      </c>
      <c r="B2881">
        <f t="shared" si="134"/>
        <v>4</v>
      </c>
      <c r="C2881">
        <f t="shared" si="135"/>
        <v>16</v>
      </c>
      <c r="D2881">
        <v>10.35</v>
      </c>
      <c r="E2881" s="10">
        <f>VLOOKUP(D2881,$J$9:$K$27,2)*$B$7/1.5</f>
        <v>873.33333333333337</v>
      </c>
    </row>
    <row r="2882" spans="1:5" x14ac:dyDescent="0.2">
      <c r="A2882" s="2">
        <f t="shared" si="133"/>
        <v>42855.708333326365</v>
      </c>
      <c r="B2882">
        <f t="shared" si="134"/>
        <v>4</v>
      </c>
      <c r="C2882">
        <f t="shared" si="135"/>
        <v>17</v>
      </c>
      <c r="D2882">
        <v>11.5</v>
      </c>
      <c r="E2882" s="10">
        <f>VLOOKUP(D2882,$J$9:$K$27,2)*$B$7/1.5</f>
        <v>873.33333333333337</v>
      </c>
    </row>
    <row r="2883" spans="1:5" x14ac:dyDescent="0.2">
      <c r="A2883" s="2">
        <f t="shared" si="133"/>
        <v>42855.74999999303</v>
      </c>
      <c r="B2883">
        <f t="shared" si="134"/>
        <v>4</v>
      </c>
      <c r="C2883">
        <f t="shared" si="135"/>
        <v>18</v>
      </c>
      <c r="D2883">
        <v>6.8999999999999995</v>
      </c>
      <c r="E2883" s="10">
        <f>VLOOKUP(D2883,$J$9:$K$27,2)*$B$7/1.5</f>
        <v>0</v>
      </c>
    </row>
    <row r="2884" spans="1:5" x14ac:dyDescent="0.2">
      <c r="A2884" s="2">
        <f t="shared" si="133"/>
        <v>42855.791666659694</v>
      </c>
      <c r="B2884">
        <f t="shared" si="134"/>
        <v>4</v>
      </c>
      <c r="C2884">
        <f t="shared" si="135"/>
        <v>19</v>
      </c>
      <c r="D2884">
        <v>8.0499999999999989</v>
      </c>
      <c r="E2884" s="10">
        <f>VLOOKUP(D2884,$J$9:$K$27,2)*$B$7/1.5</f>
        <v>286.66666666666669</v>
      </c>
    </row>
    <row r="2885" spans="1:5" x14ac:dyDescent="0.2">
      <c r="A2885" s="2">
        <f t="shared" si="133"/>
        <v>42855.833333326358</v>
      </c>
      <c r="B2885">
        <f t="shared" si="134"/>
        <v>4</v>
      </c>
      <c r="C2885">
        <f t="shared" si="135"/>
        <v>20</v>
      </c>
      <c r="D2885">
        <v>9.1999999999999993</v>
      </c>
      <c r="E2885" s="10">
        <f>VLOOKUP(D2885,$J$9:$K$27,2)*$B$7/1.5</f>
        <v>286.66666666666669</v>
      </c>
    </row>
    <row r="2886" spans="1:5" x14ac:dyDescent="0.2">
      <c r="A2886" s="2">
        <f t="shared" si="133"/>
        <v>42855.874999993022</v>
      </c>
      <c r="B2886">
        <f t="shared" si="134"/>
        <v>4</v>
      </c>
      <c r="C2886">
        <f t="shared" si="135"/>
        <v>21</v>
      </c>
      <c r="D2886">
        <v>9.1999999999999993</v>
      </c>
      <c r="E2886" s="10">
        <f>VLOOKUP(D2886,$J$9:$K$27,2)*$B$7/1.5</f>
        <v>286.66666666666669</v>
      </c>
    </row>
    <row r="2887" spans="1:5" x14ac:dyDescent="0.2">
      <c r="A2887" s="2">
        <f t="shared" si="133"/>
        <v>42855.916666659687</v>
      </c>
      <c r="B2887">
        <f t="shared" si="134"/>
        <v>4</v>
      </c>
      <c r="C2887">
        <f t="shared" si="135"/>
        <v>22</v>
      </c>
      <c r="D2887">
        <v>9.1999999999999993</v>
      </c>
      <c r="E2887" s="10">
        <f>VLOOKUP(D2887,$J$9:$K$27,2)*$B$7/1.5</f>
        <v>286.66666666666669</v>
      </c>
    </row>
    <row r="2888" spans="1:5" x14ac:dyDescent="0.2">
      <c r="A2888" s="2">
        <f t="shared" si="133"/>
        <v>42855.958333326351</v>
      </c>
      <c r="B2888">
        <f t="shared" si="134"/>
        <v>4</v>
      </c>
      <c r="C2888">
        <f t="shared" si="135"/>
        <v>23</v>
      </c>
      <c r="D2888">
        <v>9.1999999999999993</v>
      </c>
      <c r="E2888" s="10">
        <f>VLOOKUP(D2888,$J$9:$K$27,2)*$B$7/1.5</f>
        <v>286.66666666666669</v>
      </c>
    </row>
    <row r="2889" spans="1:5" x14ac:dyDescent="0.2">
      <c r="A2889" s="2">
        <f t="shared" si="133"/>
        <v>42855.999999993015</v>
      </c>
      <c r="B2889">
        <f t="shared" si="134"/>
        <v>5</v>
      </c>
      <c r="C2889">
        <f t="shared" si="135"/>
        <v>0</v>
      </c>
      <c r="D2889">
        <v>12.649999999999999</v>
      </c>
      <c r="E2889" s="10">
        <f>VLOOKUP(D2889,$J$9:$K$27,2)*$B$7/1.5</f>
        <v>1666.6666666666667</v>
      </c>
    </row>
    <row r="2890" spans="1:5" x14ac:dyDescent="0.2">
      <c r="A2890" s="2">
        <f t="shared" si="133"/>
        <v>42856.041666659679</v>
      </c>
      <c r="B2890">
        <f t="shared" si="134"/>
        <v>5</v>
      </c>
      <c r="C2890">
        <f t="shared" si="135"/>
        <v>1</v>
      </c>
      <c r="D2890">
        <v>12.649999999999999</v>
      </c>
      <c r="E2890" s="10">
        <f>VLOOKUP(D2890,$J$9:$K$27,2)*$B$7/1.5</f>
        <v>1666.6666666666667</v>
      </c>
    </row>
    <row r="2891" spans="1:5" x14ac:dyDescent="0.2">
      <c r="A2891" s="2">
        <f t="shared" ref="A2891:A2954" si="136">A2890+1/24</f>
        <v>42856.083333326344</v>
      </c>
      <c r="B2891">
        <f t="shared" ref="B2891:B2954" si="137">MONTH(A2891)</f>
        <v>5</v>
      </c>
      <c r="C2891">
        <f t="shared" ref="C2891:C2954" si="138">HOUR(A2891)</f>
        <v>2</v>
      </c>
      <c r="D2891">
        <v>10.35</v>
      </c>
      <c r="E2891" s="10">
        <f>VLOOKUP(D2891,$J$9:$K$27,2)*$B$7/1.5</f>
        <v>873.33333333333337</v>
      </c>
    </row>
    <row r="2892" spans="1:5" x14ac:dyDescent="0.2">
      <c r="A2892" s="2">
        <f t="shared" si="136"/>
        <v>42856.124999993008</v>
      </c>
      <c r="B2892">
        <f t="shared" si="137"/>
        <v>5</v>
      </c>
      <c r="C2892">
        <f t="shared" si="138"/>
        <v>3</v>
      </c>
      <c r="D2892">
        <v>9.1999999999999993</v>
      </c>
      <c r="E2892" s="10">
        <f>VLOOKUP(D2892,$J$9:$K$27,2)*$B$7/1.5</f>
        <v>286.66666666666669</v>
      </c>
    </row>
    <row r="2893" spans="1:5" x14ac:dyDescent="0.2">
      <c r="A2893" s="2">
        <f t="shared" si="136"/>
        <v>42856.166666659672</v>
      </c>
      <c r="B2893">
        <f t="shared" si="137"/>
        <v>5</v>
      </c>
      <c r="C2893">
        <f t="shared" si="138"/>
        <v>4</v>
      </c>
      <c r="D2893">
        <v>9.1999999999999993</v>
      </c>
      <c r="E2893" s="10">
        <f>VLOOKUP(D2893,$J$9:$K$27,2)*$B$7/1.5</f>
        <v>286.66666666666669</v>
      </c>
    </row>
    <row r="2894" spans="1:5" x14ac:dyDescent="0.2">
      <c r="A2894" s="2">
        <f t="shared" si="136"/>
        <v>42856.208333326336</v>
      </c>
      <c r="B2894">
        <f t="shared" si="137"/>
        <v>5</v>
      </c>
      <c r="C2894">
        <f t="shared" si="138"/>
        <v>5</v>
      </c>
      <c r="D2894">
        <v>6.8999999999999995</v>
      </c>
      <c r="E2894" s="10">
        <f>VLOOKUP(D2894,$J$9:$K$27,2)*$B$7/1.5</f>
        <v>0</v>
      </c>
    </row>
    <row r="2895" spans="1:5" x14ac:dyDescent="0.2">
      <c r="A2895" s="2">
        <f t="shared" si="136"/>
        <v>42856.249999993001</v>
      </c>
      <c r="B2895">
        <f t="shared" si="137"/>
        <v>5</v>
      </c>
      <c r="C2895">
        <f t="shared" si="138"/>
        <v>6</v>
      </c>
      <c r="D2895">
        <v>6.8999999999999995</v>
      </c>
      <c r="E2895" s="10">
        <f>VLOOKUP(D2895,$J$9:$K$27,2)*$B$7/1.5</f>
        <v>0</v>
      </c>
    </row>
    <row r="2896" spans="1:5" x14ac:dyDescent="0.2">
      <c r="A2896" s="2">
        <f t="shared" si="136"/>
        <v>42856.291666659665</v>
      </c>
      <c r="B2896">
        <f t="shared" si="137"/>
        <v>5</v>
      </c>
      <c r="C2896">
        <f t="shared" si="138"/>
        <v>7</v>
      </c>
      <c r="D2896">
        <v>8.0499999999999989</v>
      </c>
      <c r="E2896" s="10">
        <f>VLOOKUP(D2896,$J$9:$K$27,2)*$B$7/1.5</f>
        <v>286.66666666666669</v>
      </c>
    </row>
    <row r="2897" spans="1:5" x14ac:dyDescent="0.2">
      <c r="A2897" s="2">
        <f t="shared" si="136"/>
        <v>42856.333333326329</v>
      </c>
      <c r="B2897">
        <f t="shared" si="137"/>
        <v>5</v>
      </c>
      <c r="C2897">
        <f t="shared" si="138"/>
        <v>8</v>
      </c>
      <c r="D2897">
        <v>11.5</v>
      </c>
      <c r="E2897" s="10">
        <f>VLOOKUP(D2897,$J$9:$K$27,2)*$B$7/1.5</f>
        <v>873.33333333333337</v>
      </c>
    </row>
    <row r="2898" spans="1:5" x14ac:dyDescent="0.2">
      <c r="A2898" s="2">
        <f t="shared" si="136"/>
        <v>42856.374999992993</v>
      </c>
      <c r="B2898">
        <f t="shared" si="137"/>
        <v>5</v>
      </c>
      <c r="C2898">
        <f t="shared" si="138"/>
        <v>9</v>
      </c>
      <c r="D2898">
        <v>12.649999999999999</v>
      </c>
      <c r="E2898" s="10">
        <f>VLOOKUP(D2898,$J$9:$K$27,2)*$B$7/1.5</f>
        <v>1666.6666666666667</v>
      </c>
    </row>
    <row r="2899" spans="1:5" x14ac:dyDescent="0.2">
      <c r="A2899" s="2">
        <f t="shared" si="136"/>
        <v>42856.416666659657</v>
      </c>
      <c r="B2899">
        <f t="shared" si="137"/>
        <v>5</v>
      </c>
      <c r="C2899">
        <f t="shared" si="138"/>
        <v>10</v>
      </c>
      <c r="D2899">
        <v>12.649999999999999</v>
      </c>
      <c r="E2899" s="10">
        <f>VLOOKUP(D2899,$J$9:$K$27,2)*$B$7/1.5</f>
        <v>1666.6666666666667</v>
      </c>
    </row>
    <row r="2900" spans="1:5" x14ac:dyDescent="0.2">
      <c r="A2900" s="2">
        <f t="shared" si="136"/>
        <v>42856.458333326322</v>
      </c>
      <c r="B2900">
        <f t="shared" si="137"/>
        <v>5</v>
      </c>
      <c r="C2900">
        <f t="shared" si="138"/>
        <v>11</v>
      </c>
      <c r="D2900">
        <v>10.924999999999999</v>
      </c>
      <c r="E2900" s="10">
        <f>VLOOKUP(D2900,$J$9:$K$27,2)*$B$7/1.5</f>
        <v>873.33333333333337</v>
      </c>
    </row>
    <row r="2901" spans="1:5" x14ac:dyDescent="0.2">
      <c r="A2901" s="2">
        <f t="shared" si="136"/>
        <v>42856.499999992986</v>
      </c>
      <c r="B2901">
        <f t="shared" si="137"/>
        <v>5</v>
      </c>
      <c r="C2901">
        <f t="shared" si="138"/>
        <v>12</v>
      </c>
      <c r="D2901">
        <v>10.35</v>
      </c>
      <c r="E2901" s="10">
        <f>VLOOKUP(D2901,$J$9:$K$27,2)*$B$7/1.5</f>
        <v>873.33333333333337</v>
      </c>
    </row>
    <row r="2902" spans="1:5" x14ac:dyDescent="0.2">
      <c r="A2902" s="2">
        <f t="shared" si="136"/>
        <v>42856.54166665965</v>
      </c>
      <c r="B2902">
        <f t="shared" si="137"/>
        <v>5</v>
      </c>
      <c r="C2902">
        <f t="shared" si="138"/>
        <v>13</v>
      </c>
      <c r="D2902">
        <v>10.35</v>
      </c>
      <c r="E2902" s="10">
        <f>VLOOKUP(D2902,$J$9:$K$27,2)*$B$7/1.5</f>
        <v>873.33333333333337</v>
      </c>
    </row>
    <row r="2903" spans="1:5" x14ac:dyDescent="0.2">
      <c r="A2903" s="2">
        <f t="shared" si="136"/>
        <v>42856.583333326314</v>
      </c>
      <c r="B2903">
        <f t="shared" si="137"/>
        <v>5</v>
      </c>
      <c r="C2903">
        <f t="shared" si="138"/>
        <v>14</v>
      </c>
      <c r="D2903">
        <v>9.1999999999999993</v>
      </c>
      <c r="E2903" s="10">
        <f>VLOOKUP(D2903,$J$9:$K$27,2)*$B$7/1.5</f>
        <v>286.66666666666669</v>
      </c>
    </row>
    <row r="2904" spans="1:5" x14ac:dyDescent="0.2">
      <c r="A2904" s="2">
        <f t="shared" si="136"/>
        <v>42856.624999992979</v>
      </c>
      <c r="B2904">
        <f t="shared" si="137"/>
        <v>5</v>
      </c>
      <c r="C2904">
        <f t="shared" si="138"/>
        <v>15</v>
      </c>
      <c r="D2904">
        <v>10.35</v>
      </c>
      <c r="E2904" s="10">
        <f>VLOOKUP(D2904,$J$9:$K$27,2)*$B$7/1.5</f>
        <v>873.33333333333337</v>
      </c>
    </row>
    <row r="2905" spans="1:5" x14ac:dyDescent="0.2">
      <c r="A2905" s="2">
        <f t="shared" si="136"/>
        <v>42856.666666659643</v>
      </c>
      <c r="B2905">
        <f t="shared" si="137"/>
        <v>5</v>
      </c>
      <c r="C2905">
        <f t="shared" si="138"/>
        <v>16</v>
      </c>
      <c r="D2905">
        <v>10.35</v>
      </c>
      <c r="E2905" s="10">
        <f>VLOOKUP(D2905,$J$9:$K$27,2)*$B$7/1.5</f>
        <v>873.33333333333337</v>
      </c>
    </row>
    <row r="2906" spans="1:5" x14ac:dyDescent="0.2">
      <c r="A2906" s="2">
        <f t="shared" si="136"/>
        <v>42856.708333326307</v>
      </c>
      <c r="B2906">
        <f t="shared" si="137"/>
        <v>5</v>
      </c>
      <c r="C2906">
        <f t="shared" si="138"/>
        <v>17</v>
      </c>
      <c r="D2906">
        <v>10.35</v>
      </c>
      <c r="E2906" s="10">
        <f>VLOOKUP(D2906,$J$9:$K$27,2)*$B$7/1.5</f>
        <v>873.33333333333337</v>
      </c>
    </row>
    <row r="2907" spans="1:5" x14ac:dyDescent="0.2">
      <c r="A2907" s="2">
        <f t="shared" si="136"/>
        <v>42856.749999992971</v>
      </c>
      <c r="B2907">
        <f t="shared" si="137"/>
        <v>5</v>
      </c>
      <c r="C2907">
        <f t="shared" si="138"/>
        <v>18</v>
      </c>
      <c r="D2907">
        <v>12.074999999999999</v>
      </c>
      <c r="E2907" s="10">
        <f>VLOOKUP(D2907,$J$9:$K$27,2)*$B$7/1.5</f>
        <v>873.33333333333337</v>
      </c>
    </row>
    <row r="2908" spans="1:5" x14ac:dyDescent="0.2">
      <c r="A2908" s="2">
        <f t="shared" si="136"/>
        <v>42856.791666659636</v>
      </c>
      <c r="B2908">
        <f t="shared" si="137"/>
        <v>5</v>
      </c>
      <c r="C2908">
        <f t="shared" si="138"/>
        <v>19</v>
      </c>
      <c r="D2908">
        <v>12.074999999999999</v>
      </c>
      <c r="E2908" s="10">
        <f>VLOOKUP(D2908,$J$9:$K$27,2)*$B$7/1.5</f>
        <v>873.33333333333337</v>
      </c>
    </row>
    <row r="2909" spans="1:5" x14ac:dyDescent="0.2">
      <c r="A2909" s="2">
        <f t="shared" si="136"/>
        <v>42856.8333333263</v>
      </c>
      <c r="B2909">
        <f t="shared" si="137"/>
        <v>5</v>
      </c>
      <c r="C2909">
        <f t="shared" si="138"/>
        <v>20</v>
      </c>
      <c r="D2909">
        <v>10.35</v>
      </c>
      <c r="E2909" s="10">
        <f>VLOOKUP(D2909,$J$9:$K$27,2)*$B$7/1.5</f>
        <v>873.33333333333337</v>
      </c>
    </row>
    <row r="2910" spans="1:5" x14ac:dyDescent="0.2">
      <c r="A2910" s="2">
        <f t="shared" si="136"/>
        <v>42856.874999992964</v>
      </c>
      <c r="B2910">
        <f t="shared" si="137"/>
        <v>5</v>
      </c>
      <c r="C2910">
        <f t="shared" si="138"/>
        <v>21</v>
      </c>
      <c r="D2910">
        <v>11.5</v>
      </c>
      <c r="E2910" s="10">
        <f>VLOOKUP(D2910,$J$9:$K$27,2)*$B$7/1.5</f>
        <v>873.33333333333337</v>
      </c>
    </row>
    <row r="2911" spans="1:5" x14ac:dyDescent="0.2">
      <c r="A2911" s="2">
        <f t="shared" si="136"/>
        <v>42856.916666659628</v>
      </c>
      <c r="B2911">
        <f t="shared" si="137"/>
        <v>5</v>
      </c>
      <c r="C2911">
        <f t="shared" si="138"/>
        <v>22</v>
      </c>
      <c r="D2911">
        <v>8.625</v>
      </c>
      <c r="E2911" s="10">
        <f>VLOOKUP(D2911,$J$9:$K$27,2)*$B$7/1.5</f>
        <v>286.66666666666669</v>
      </c>
    </row>
    <row r="2912" spans="1:5" x14ac:dyDescent="0.2">
      <c r="A2912" s="2">
        <f t="shared" si="136"/>
        <v>42856.958333326293</v>
      </c>
      <c r="B2912">
        <f t="shared" si="137"/>
        <v>5</v>
      </c>
      <c r="C2912">
        <f t="shared" si="138"/>
        <v>23</v>
      </c>
      <c r="D2912">
        <v>14.95</v>
      </c>
      <c r="E2912" s="10">
        <f>VLOOKUP(D2912,$J$9:$K$27,2)*$B$7/1.5</f>
        <v>2773.3333333333335</v>
      </c>
    </row>
    <row r="2913" spans="1:5" x14ac:dyDescent="0.2">
      <c r="A2913" s="2">
        <f t="shared" si="136"/>
        <v>42856.999999992957</v>
      </c>
      <c r="B2913">
        <f t="shared" si="137"/>
        <v>5</v>
      </c>
      <c r="C2913">
        <f t="shared" si="138"/>
        <v>0</v>
      </c>
      <c r="D2913">
        <v>14.183333333333334</v>
      </c>
      <c r="E2913" s="10">
        <f>VLOOKUP(D2913,$J$9:$K$27,2)*$B$7/1.5</f>
        <v>1666.6666666666667</v>
      </c>
    </row>
    <row r="2914" spans="1:5" x14ac:dyDescent="0.2">
      <c r="A2914" s="2">
        <f t="shared" si="136"/>
        <v>42857.041666659621</v>
      </c>
      <c r="B2914">
        <f t="shared" si="137"/>
        <v>5</v>
      </c>
      <c r="C2914">
        <f t="shared" si="138"/>
        <v>1</v>
      </c>
      <c r="D2914">
        <v>11.116666666666665</v>
      </c>
      <c r="E2914" s="10">
        <f>VLOOKUP(D2914,$J$9:$K$27,2)*$B$7/1.5</f>
        <v>873.33333333333337</v>
      </c>
    </row>
    <row r="2915" spans="1:5" x14ac:dyDescent="0.2">
      <c r="A2915" s="2">
        <f t="shared" si="136"/>
        <v>42857.083333326285</v>
      </c>
      <c r="B2915">
        <f t="shared" si="137"/>
        <v>5</v>
      </c>
      <c r="C2915">
        <f t="shared" si="138"/>
        <v>2</v>
      </c>
      <c r="D2915">
        <v>9.1999999999999993</v>
      </c>
      <c r="E2915" s="10">
        <f>VLOOKUP(D2915,$J$9:$K$27,2)*$B$7/1.5</f>
        <v>286.66666666666669</v>
      </c>
    </row>
    <row r="2916" spans="1:5" x14ac:dyDescent="0.2">
      <c r="A2916" s="2">
        <f t="shared" si="136"/>
        <v>42857.12499999295</v>
      </c>
      <c r="B2916">
        <f t="shared" si="137"/>
        <v>5</v>
      </c>
      <c r="C2916">
        <f t="shared" si="138"/>
        <v>3</v>
      </c>
      <c r="D2916">
        <v>14.95</v>
      </c>
      <c r="E2916" s="10">
        <f>VLOOKUP(D2916,$J$9:$K$27,2)*$B$7/1.5</f>
        <v>2773.3333333333335</v>
      </c>
    </row>
    <row r="2917" spans="1:5" x14ac:dyDescent="0.2">
      <c r="A2917" s="2">
        <f t="shared" si="136"/>
        <v>42857.166666659614</v>
      </c>
      <c r="B2917">
        <f t="shared" si="137"/>
        <v>5</v>
      </c>
      <c r="C2917">
        <f t="shared" si="138"/>
        <v>4</v>
      </c>
      <c r="D2917">
        <v>12.879999999999999</v>
      </c>
      <c r="E2917" s="10">
        <f>VLOOKUP(D2917,$J$9:$K$27,2)*$B$7/1.5</f>
        <v>1666.6666666666667</v>
      </c>
    </row>
    <row r="2918" spans="1:5" x14ac:dyDescent="0.2">
      <c r="A2918" s="2">
        <f t="shared" si="136"/>
        <v>42857.208333326278</v>
      </c>
      <c r="B2918">
        <f t="shared" si="137"/>
        <v>5</v>
      </c>
      <c r="C2918">
        <f t="shared" si="138"/>
        <v>5</v>
      </c>
      <c r="D2918">
        <v>14.95</v>
      </c>
      <c r="E2918" s="10">
        <f>VLOOKUP(D2918,$J$9:$K$27,2)*$B$7/1.5</f>
        <v>2773.3333333333335</v>
      </c>
    </row>
    <row r="2919" spans="1:5" x14ac:dyDescent="0.2">
      <c r="A2919" s="2">
        <f t="shared" si="136"/>
        <v>42857.249999992942</v>
      </c>
      <c r="B2919">
        <f t="shared" si="137"/>
        <v>5</v>
      </c>
      <c r="C2919">
        <f t="shared" si="138"/>
        <v>6</v>
      </c>
      <c r="D2919">
        <v>5.75</v>
      </c>
      <c r="E2919" s="10">
        <f>VLOOKUP(D2919,$J$9:$K$27,2)*$B$7/1.5</f>
        <v>0</v>
      </c>
    </row>
    <row r="2920" spans="1:5" x14ac:dyDescent="0.2">
      <c r="A2920" s="2">
        <f t="shared" si="136"/>
        <v>42857.291666659607</v>
      </c>
      <c r="B2920">
        <f t="shared" si="137"/>
        <v>5</v>
      </c>
      <c r="C2920">
        <f t="shared" si="138"/>
        <v>7</v>
      </c>
      <c r="D2920">
        <v>5.3666666666666663</v>
      </c>
      <c r="E2920" s="10">
        <f>VLOOKUP(D2920,$J$9:$K$27,2)*$B$7/1.5</f>
        <v>0</v>
      </c>
    </row>
    <row r="2921" spans="1:5" x14ac:dyDescent="0.2">
      <c r="A2921" s="2">
        <f t="shared" si="136"/>
        <v>42857.333333326271</v>
      </c>
      <c r="B2921">
        <f t="shared" si="137"/>
        <v>5</v>
      </c>
      <c r="C2921">
        <f t="shared" si="138"/>
        <v>8</v>
      </c>
      <c r="D2921">
        <v>0</v>
      </c>
      <c r="E2921" s="10">
        <f>VLOOKUP(D2921,$J$9:$K$27,2)*$B$7/1.5</f>
        <v>0</v>
      </c>
    </row>
    <row r="2922" spans="1:5" x14ac:dyDescent="0.2">
      <c r="A2922" s="2">
        <f t="shared" si="136"/>
        <v>42857.374999992935</v>
      </c>
      <c r="B2922">
        <f t="shared" si="137"/>
        <v>5</v>
      </c>
      <c r="C2922">
        <f t="shared" si="138"/>
        <v>9</v>
      </c>
      <c r="D2922">
        <v>5.75</v>
      </c>
      <c r="E2922" s="10">
        <f>VLOOKUP(D2922,$J$9:$K$27,2)*$B$7/1.5</f>
        <v>0</v>
      </c>
    </row>
    <row r="2923" spans="1:5" x14ac:dyDescent="0.2">
      <c r="A2923" s="2">
        <f t="shared" si="136"/>
        <v>42857.416666659599</v>
      </c>
      <c r="B2923">
        <f t="shared" si="137"/>
        <v>5</v>
      </c>
      <c r="C2923">
        <f t="shared" si="138"/>
        <v>10</v>
      </c>
      <c r="D2923">
        <v>5.3666666666666663</v>
      </c>
      <c r="E2923" s="10">
        <f>VLOOKUP(D2923,$J$9:$K$27,2)*$B$7/1.5</f>
        <v>0</v>
      </c>
    </row>
    <row r="2924" spans="1:5" x14ac:dyDescent="0.2">
      <c r="A2924" s="2">
        <f t="shared" si="136"/>
        <v>42857.458333326264</v>
      </c>
      <c r="B2924">
        <f t="shared" si="137"/>
        <v>5</v>
      </c>
      <c r="C2924">
        <f t="shared" si="138"/>
        <v>11</v>
      </c>
      <c r="D2924">
        <v>7.6666666666666661</v>
      </c>
      <c r="E2924" s="10">
        <f>VLOOKUP(D2924,$J$9:$K$27,2)*$B$7/1.5</f>
        <v>0</v>
      </c>
    </row>
    <row r="2925" spans="1:5" x14ac:dyDescent="0.2">
      <c r="A2925" s="2">
        <f t="shared" si="136"/>
        <v>42857.499999992928</v>
      </c>
      <c r="B2925">
        <f t="shared" si="137"/>
        <v>5</v>
      </c>
      <c r="C2925">
        <f t="shared" si="138"/>
        <v>12</v>
      </c>
      <c r="D2925">
        <v>10.35</v>
      </c>
      <c r="E2925" s="10">
        <f>VLOOKUP(D2925,$J$9:$K$27,2)*$B$7/1.5</f>
        <v>873.33333333333337</v>
      </c>
    </row>
    <row r="2926" spans="1:5" x14ac:dyDescent="0.2">
      <c r="A2926" s="2">
        <f t="shared" si="136"/>
        <v>42857.541666659592</v>
      </c>
      <c r="B2926">
        <f t="shared" si="137"/>
        <v>5</v>
      </c>
      <c r="C2926">
        <f t="shared" si="138"/>
        <v>13</v>
      </c>
      <c r="D2926">
        <v>4.5999999999999996</v>
      </c>
      <c r="E2926" s="10">
        <f>VLOOKUP(D2926,$J$9:$K$27,2)*$B$7/1.5</f>
        <v>0</v>
      </c>
    </row>
    <row r="2927" spans="1:5" x14ac:dyDescent="0.2">
      <c r="A2927" s="2">
        <f t="shared" si="136"/>
        <v>42857.583333326256</v>
      </c>
      <c r="B2927">
        <f t="shared" si="137"/>
        <v>5</v>
      </c>
      <c r="C2927">
        <f t="shared" si="138"/>
        <v>14</v>
      </c>
      <c r="D2927">
        <v>4.5999999999999996</v>
      </c>
      <c r="E2927" s="10">
        <f>VLOOKUP(D2927,$J$9:$K$27,2)*$B$7/1.5</f>
        <v>0</v>
      </c>
    </row>
    <row r="2928" spans="1:5" x14ac:dyDescent="0.2">
      <c r="A2928" s="2">
        <f t="shared" si="136"/>
        <v>42857.62499999292</v>
      </c>
      <c r="B2928">
        <f t="shared" si="137"/>
        <v>5</v>
      </c>
      <c r="C2928">
        <f t="shared" si="138"/>
        <v>15</v>
      </c>
      <c r="D2928">
        <v>8.0499999999999989</v>
      </c>
      <c r="E2928" s="10">
        <f>VLOOKUP(D2928,$J$9:$K$27,2)*$B$7/1.5</f>
        <v>286.66666666666669</v>
      </c>
    </row>
    <row r="2929" spans="1:5" x14ac:dyDescent="0.2">
      <c r="A2929" s="2">
        <f t="shared" si="136"/>
        <v>42857.666666659585</v>
      </c>
      <c r="B2929">
        <f t="shared" si="137"/>
        <v>5</v>
      </c>
      <c r="C2929">
        <f t="shared" si="138"/>
        <v>16</v>
      </c>
      <c r="D2929">
        <v>6.8999999999999995</v>
      </c>
      <c r="E2929" s="10">
        <f>VLOOKUP(D2929,$J$9:$K$27,2)*$B$7/1.5</f>
        <v>0</v>
      </c>
    </row>
    <row r="2930" spans="1:5" x14ac:dyDescent="0.2">
      <c r="A2930" s="2">
        <f t="shared" si="136"/>
        <v>42857.708333326249</v>
      </c>
      <c r="B2930">
        <f t="shared" si="137"/>
        <v>5</v>
      </c>
      <c r="C2930">
        <f t="shared" si="138"/>
        <v>17</v>
      </c>
      <c r="D2930">
        <v>3.4499999999999997</v>
      </c>
      <c r="E2930" s="10">
        <f>VLOOKUP(D2930,$J$9:$K$27,2)*$B$7/1.5</f>
        <v>0</v>
      </c>
    </row>
    <row r="2931" spans="1:5" x14ac:dyDescent="0.2">
      <c r="A2931" s="2">
        <f t="shared" si="136"/>
        <v>42857.749999992913</v>
      </c>
      <c r="B2931">
        <f t="shared" si="137"/>
        <v>5</v>
      </c>
      <c r="C2931">
        <f t="shared" si="138"/>
        <v>18</v>
      </c>
      <c r="D2931">
        <v>6.8999999999999995</v>
      </c>
      <c r="E2931" s="10">
        <f>VLOOKUP(D2931,$J$9:$K$27,2)*$B$7/1.5</f>
        <v>0</v>
      </c>
    </row>
    <row r="2932" spans="1:5" x14ac:dyDescent="0.2">
      <c r="A2932" s="2">
        <f t="shared" si="136"/>
        <v>42857.791666659577</v>
      </c>
      <c r="B2932">
        <f t="shared" si="137"/>
        <v>5</v>
      </c>
      <c r="C2932">
        <f t="shared" si="138"/>
        <v>19</v>
      </c>
      <c r="D2932">
        <v>6.3249999999999993</v>
      </c>
      <c r="E2932" s="10">
        <f>VLOOKUP(D2932,$J$9:$K$27,2)*$B$7/1.5</f>
        <v>0</v>
      </c>
    </row>
    <row r="2933" spans="1:5" x14ac:dyDescent="0.2">
      <c r="A2933" s="2">
        <f t="shared" si="136"/>
        <v>42857.833333326242</v>
      </c>
      <c r="B2933">
        <f t="shared" si="137"/>
        <v>5</v>
      </c>
      <c r="C2933">
        <f t="shared" si="138"/>
        <v>20</v>
      </c>
      <c r="D2933">
        <v>26.45</v>
      </c>
      <c r="E2933" s="10">
        <f>VLOOKUP(D2933,$J$9:$K$27,2)*$B$7/1.5</f>
        <v>9573.3333333333339</v>
      </c>
    </row>
    <row r="2934" spans="1:5" x14ac:dyDescent="0.2">
      <c r="A2934" s="2">
        <f t="shared" si="136"/>
        <v>42857.874999992906</v>
      </c>
      <c r="B2934">
        <f t="shared" si="137"/>
        <v>5</v>
      </c>
      <c r="C2934">
        <f t="shared" si="138"/>
        <v>21</v>
      </c>
      <c r="D2934">
        <v>24.15</v>
      </c>
      <c r="E2934" s="10">
        <f>VLOOKUP(D2934,$J$9:$K$27,2)*$B$7/1.5</f>
        <v>9060</v>
      </c>
    </row>
    <row r="2935" spans="1:5" x14ac:dyDescent="0.2">
      <c r="A2935" s="2">
        <f t="shared" si="136"/>
        <v>42857.91666665957</v>
      </c>
      <c r="B2935">
        <f t="shared" si="137"/>
        <v>5</v>
      </c>
      <c r="C2935">
        <f t="shared" si="138"/>
        <v>22</v>
      </c>
      <c r="D2935">
        <v>20.7</v>
      </c>
      <c r="E2935" s="10">
        <f>VLOOKUP(D2935,$J$9:$K$27,2)*$B$7/1.5</f>
        <v>6160</v>
      </c>
    </row>
    <row r="2936" spans="1:5" x14ac:dyDescent="0.2">
      <c r="A2936" s="2">
        <f t="shared" si="136"/>
        <v>42857.958333326234</v>
      </c>
      <c r="B2936">
        <f t="shared" si="137"/>
        <v>5</v>
      </c>
      <c r="C2936">
        <f t="shared" si="138"/>
        <v>23</v>
      </c>
      <c r="D2936">
        <v>11.5</v>
      </c>
      <c r="E2936" s="10">
        <f>VLOOKUP(D2936,$J$9:$K$27,2)*$B$7/1.5</f>
        <v>873.33333333333337</v>
      </c>
    </row>
    <row r="2937" spans="1:5" x14ac:dyDescent="0.2">
      <c r="A2937" s="2">
        <f t="shared" si="136"/>
        <v>42857.999999992899</v>
      </c>
      <c r="B2937">
        <f t="shared" si="137"/>
        <v>5</v>
      </c>
      <c r="C2937">
        <f t="shared" si="138"/>
        <v>0</v>
      </c>
      <c r="D2937">
        <v>11.5</v>
      </c>
      <c r="E2937" s="10">
        <f>VLOOKUP(D2937,$J$9:$K$27,2)*$B$7/1.5</f>
        <v>873.33333333333337</v>
      </c>
    </row>
    <row r="2938" spans="1:5" x14ac:dyDescent="0.2">
      <c r="A2938" s="2">
        <f t="shared" si="136"/>
        <v>42858.041666659563</v>
      </c>
      <c r="B2938">
        <f t="shared" si="137"/>
        <v>5</v>
      </c>
      <c r="C2938">
        <f t="shared" si="138"/>
        <v>1</v>
      </c>
      <c r="D2938">
        <v>9.7749999999999986</v>
      </c>
      <c r="E2938" s="10">
        <f>VLOOKUP(D2938,$J$9:$K$27,2)*$B$7/1.5</f>
        <v>286.66666666666669</v>
      </c>
    </row>
    <row r="2939" spans="1:5" x14ac:dyDescent="0.2">
      <c r="A2939" s="2">
        <f t="shared" si="136"/>
        <v>42858.083333326227</v>
      </c>
      <c r="B2939">
        <f t="shared" si="137"/>
        <v>5</v>
      </c>
      <c r="C2939">
        <f t="shared" si="138"/>
        <v>2</v>
      </c>
      <c r="D2939">
        <v>9.1999999999999993</v>
      </c>
      <c r="E2939" s="10">
        <f>VLOOKUP(D2939,$J$9:$K$27,2)*$B$7/1.5</f>
        <v>286.66666666666669</v>
      </c>
    </row>
    <row r="2940" spans="1:5" x14ac:dyDescent="0.2">
      <c r="A2940" s="2">
        <f t="shared" si="136"/>
        <v>42858.124999992891</v>
      </c>
      <c r="B2940">
        <f t="shared" si="137"/>
        <v>5</v>
      </c>
      <c r="C2940">
        <f t="shared" si="138"/>
        <v>3</v>
      </c>
      <c r="D2940">
        <v>11.5</v>
      </c>
      <c r="E2940" s="10">
        <f>VLOOKUP(D2940,$J$9:$K$27,2)*$B$7/1.5</f>
        <v>873.33333333333337</v>
      </c>
    </row>
    <row r="2941" spans="1:5" x14ac:dyDescent="0.2">
      <c r="A2941" s="2">
        <f t="shared" si="136"/>
        <v>42858.166666659556</v>
      </c>
      <c r="B2941">
        <f t="shared" si="137"/>
        <v>5</v>
      </c>
      <c r="C2941">
        <f t="shared" si="138"/>
        <v>4</v>
      </c>
      <c r="D2941">
        <v>12.074999999999999</v>
      </c>
      <c r="E2941" s="10">
        <f>VLOOKUP(D2941,$J$9:$K$27,2)*$B$7/1.5</f>
        <v>873.33333333333337</v>
      </c>
    </row>
    <row r="2942" spans="1:5" x14ac:dyDescent="0.2">
      <c r="A2942" s="2">
        <f t="shared" si="136"/>
        <v>42858.20833332622</v>
      </c>
      <c r="B2942">
        <f t="shared" si="137"/>
        <v>5</v>
      </c>
      <c r="C2942">
        <f t="shared" si="138"/>
        <v>5</v>
      </c>
      <c r="D2942">
        <v>16.099999999999998</v>
      </c>
      <c r="E2942" s="10">
        <f>VLOOKUP(D2942,$J$9:$K$27,2)*$B$7/1.5</f>
        <v>2773.3333333333335</v>
      </c>
    </row>
    <row r="2943" spans="1:5" x14ac:dyDescent="0.2">
      <c r="A2943" s="2">
        <f t="shared" si="136"/>
        <v>42858.249999992884</v>
      </c>
      <c r="B2943">
        <f t="shared" si="137"/>
        <v>5</v>
      </c>
      <c r="C2943">
        <f t="shared" si="138"/>
        <v>6</v>
      </c>
      <c r="D2943">
        <v>19.549999999999997</v>
      </c>
      <c r="E2943" s="10">
        <f>VLOOKUP(D2943,$J$9:$K$27,2)*$B$7/1.5</f>
        <v>6160</v>
      </c>
    </row>
    <row r="2944" spans="1:5" x14ac:dyDescent="0.2">
      <c r="A2944" s="2">
        <f t="shared" si="136"/>
        <v>42858.291666659548</v>
      </c>
      <c r="B2944">
        <f t="shared" si="137"/>
        <v>5</v>
      </c>
      <c r="C2944">
        <f t="shared" si="138"/>
        <v>7</v>
      </c>
      <c r="D2944">
        <v>21.274999999999999</v>
      </c>
      <c r="E2944" s="10">
        <f>VLOOKUP(D2944,$J$9:$K$27,2)*$B$7/1.5</f>
        <v>7873.333333333333</v>
      </c>
    </row>
    <row r="2945" spans="1:5" x14ac:dyDescent="0.2">
      <c r="A2945" s="2">
        <f t="shared" si="136"/>
        <v>42858.333333326213</v>
      </c>
      <c r="B2945">
        <f t="shared" si="137"/>
        <v>5</v>
      </c>
      <c r="C2945">
        <f t="shared" si="138"/>
        <v>8</v>
      </c>
      <c r="D2945">
        <v>25.299999999999997</v>
      </c>
      <c r="E2945" s="10">
        <f>VLOOKUP(D2945,$J$9:$K$27,2)*$B$7/1.5</f>
        <v>9060</v>
      </c>
    </row>
    <row r="2946" spans="1:5" x14ac:dyDescent="0.2">
      <c r="A2946" s="2">
        <f t="shared" si="136"/>
        <v>42858.374999992877</v>
      </c>
      <c r="B2946">
        <f t="shared" si="137"/>
        <v>5</v>
      </c>
      <c r="C2946">
        <f t="shared" si="138"/>
        <v>9</v>
      </c>
      <c r="D2946">
        <v>19.549999999999997</v>
      </c>
      <c r="E2946" s="10">
        <f>VLOOKUP(D2946,$J$9:$K$27,2)*$B$7/1.5</f>
        <v>6160</v>
      </c>
    </row>
    <row r="2947" spans="1:5" x14ac:dyDescent="0.2">
      <c r="A2947" s="2">
        <f t="shared" si="136"/>
        <v>42858.416666659541</v>
      </c>
      <c r="B2947">
        <f t="shared" si="137"/>
        <v>5</v>
      </c>
      <c r="C2947">
        <f t="shared" si="138"/>
        <v>10</v>
      </c>
      <c r="D2947">
        <v>18.974999999999998</v>
      </c>
      <c r="E2947" s="10">
        <f>VLOOKUP(D2947,$J$9:$K$27,2)*$B$7/1.5</f>
        <v>4266.666666666667</v>
      </c>
    </row>
    <row r="2948" spans="1:5" x14ac:dyDescent="0.2">
      <c r="A2948" s="2">
        <f t="shared" si="136"/>
        <v>42858.458333326205</v>
      </c>
      <c r="B2948">
        <f t="shared" si="137"/>
        <v>5</v>
      </c>
      <c r="C2948">
        <f t="shared" si="138"/>
        <v>11</v>
      </c>
      <c r="D2948">
        <v>14.95</v>
      </c>
      <c r="E2948" s="10">
        <f>VLOOKUP(D2948,$J$9:$K$27,2)*$B$7/1.5</f>
        <v>2773.3333333333335</v>
      </c>
    </row>
    <row r="2949" spans="1:5" x14ac:dyDescent="0.2">
      <c r="A2949" s="2">
        <f t="shared" si="136"/>
        <v>42858.49999999287</v>
      </c>
      <c r="B2949">
        <f t="shared" si="137"/>
        <v>5</v>
      </c>
      <c r="C2949">
        <f t="shared" si="138"/>
        <v>12</v>
      </c>
      <c r="D2949">
        <v>20.7</v>
      </c>
      <c r="E2949" s="10">
        <f>VLOOKUP(D2949,$J$9:$K$27,2)*$B$7/1.5</f>
        <v>6160</v>
      </c>
    </row>
    <row r="2950" spans="1:5" x14ac:dyDescent="0.2">
      <c r="A2950" s="2">
        <f t="shared" si="136"/>
        <v>42858.541666659534</v>
      </c>
      <c r="B2950">
        <f t="shared" si="137"/>
        <v>5</v>
      </c>
      <c r="C2950">
        <f t="shared" si="138"/>
        <v>13</v>
      </c>
      <c r="D2950">
        <v>20.7</v>
      </c>
      <c r="E2950" s="10">
        <f>VLOOKUP(D2950,$J$9:$K$27,2)*$B$7/1.5</f>
        <v>6160</v>
      </c>
    </row>
    <row r="2951" spans="1:5" x14ac:dyDescent="0.2">
      <c r="A2951" s="2">
        <f t="shared" si="136"/>
        <v>42858.583333326198</v>
      </c>
      <c r="B2951">
        <f t="shared" si="137"/>
        <v>5</v>
      </c>
      <c r="C2951">
        <f t="shared" si="138"/>
        <v>14</v>
      </c>
      <c r="D2951">
        <v>20.7</v>
      </c>
      <c r="E2951" s="10">
        <f>VLOOKUP(D2951,$J$9:$K$27,2)*$B$7/1.5</f>
        <v>6160</v>
      </c>
    </row>
    <row r="2952" spans="1:5" x14ac:dyDescent="0.2">
      <c r="A2952" s="2">
        <f t="shared" si="136"/>
        <v>42858.624999992862</v>
      </c>
      <c r="B2952">
        <f t="shared" si="137"/>
        <v>5</v>
      </c>
      <c r="C2952">
        <f t="shared" si="138"/>
        <v>15</v>
      </c>
      <c r="D2952">
        <v>23</v>
      </c>
      <c r="E2952" s="10">
        <f>VLOOKUP(D2952,$J$9:$K$27,2)*$B$7/1.5</f>
        <v>7873.333333333333</v>
      </c>
    </row>
    <row r="2953" spans="1:5" x14ac:dyDescent="0.2">
      <c r="A2953" s="2">
        <f t="shared" si="136"/>
        <v>42858.666666659527</v>
      </c>
      <c r="B2953">
        <f t="shared" si="137"/>
        <v>5</v>
      </c>
      <c r="C2953">
        <f t="shared" si="138"/>
        <v>16</v>
      </c>
      <c r="D2953">
        <v>21.849999999999998</v>
      </c>
      <c r="E2953" s="10">
        <f>VLOOKUP(D2953,$J$9:$K$27,2)*$B$7/1.5</f>
        <v>7873.333333333333</v>
      </c>
    </row>
    <row r="2954" spans="1:5" x14ac:dyDescent="0.2">
      <c r="A2954" s="2">
        <f t="shared" si="136"/>
        <v>42858.708333326191</v>
      </c>
      <c r="B2954">
        <f t="shared" si="137"/>
        <v>5</v>
      </c>
      <c r="C2954">
        <f t="shared" si="138"/>
        <v>17</v>
      </c>
      <c r="D2954">
        <v>20.7</v>
      </c>
      <c r="E2954" s="10">
        <f>VLOOKUP(D2954,$J$9:$K$27,2)*$B$7/1.5</f>
        <v>6160</v>
      </c>
    </row>
    <row r="2955" spans="1:5" x14ac:dyDescent="0.2">
      <c r="A2955" s="2">
        <f t="shared" ref="A2955:A3018" si="139">A2954+1/24</f>
        <v>42858.749999992855</v>
      </c>
      <c r="B2955">
        <f t="shared" ref="B2955:B3018" si="140">MONTH(A2955)</f>
        <v>5</v>
      </c>
      <c r="C2955">
        <f t="shared" ref="C2955:C3018" si="141">HOUR(A2955)</f>
        <v>18</v>
      </c>
      <c r="D2955">
        <v>17.25</v>
      </c>
      <c r="E2955" s="10">
        <f>VLOOKUP(D2955,$J$9:$K$27,2)*$B$7/1.5</f>
        <v>4266.666666666667</v>
      </c>
    </row>
    <row r="2956" spans="1:5" x14ac:dyDescent="0.2">
      <c r="A2956" s="2">
        <f t="shared" si="139"/>
        <v>42858.791666659519</v>
      </c>
      <c r="B2956">
        <f t="shared" si="140"/>
        <v>5</v>
      </c>
      <c r="C2956">
        <f t="shared" si="141"/>
        <v>19</v>
      </c>
      <c r="D2956">
        <v>18.974999999999998</v>
      </c>
      <c r="E2956" s="10">
        <f>VLOOKUP(D2956,$J$9:$K$27,2)*$B$7/1.5</f>
        <v>4266.666666666667</v>
      </c>
    </row>
    <row r="2957" spans="1:5" x14ac:dyDescent="0.2">
      <c r="A2957" s="2">
        <f t="shared" si="139"/>
        <v>42858.833333326183</v>
      </c>
      <c r="B2957">
        <f t="shared" si="140"/>
        <v>5</v>
      </c>
      <c r="C2957">
        <f t="shared" si="141"/>
        <v>20</v>
      </c>
      <c r="D2957">
        <v>12.649999999999999</v>
      </c>
      <c r="E2957" s="10">
        <f>VLOOKUP(D2957,$J$9:$K$27,2)*$B$7/1.5</f>
        <v>1666.6666666666667</v>
      </c>
    </row>
    <row r="2958" spans="1:5" x14ac:dyDescent="0.2">
      <c r="A2958" s="2">
        <f t="shared" si="139"/>
        <v>42858.874999992848</v>
      </c>
      <c r="B2958">
        <f t="shared" si="140"/>
        <v>5</v>
      </c>
      <c r="C2958">
        <f t="shared" si="141"/>
        <v>21</v>
      </c>
      <c r="D2958">
        <v>11.5</v>
      </c>
      <c r="E2958" s="10">
        <f>VLOOKUP(D2958,$J$9:$K$27,2)*$B$7/1.5</f>
        <v>873.33333333333337</v>
      </c>
    </row>
    <row r="2959" spans="1:5" x14ac:dyDescent="0.2">
      <c r="A2959" s="2">
        <f t="shared" si="139"/>
        <v>42858.916666659512</v>
      </c>
      <c r="B2959">
        <f t="shared" si="140"/>
        <v>5</v>
      </c>
      <c r="C2959">
        <f t="shared" si="141"/>
        <v>22</v>
      </c>
      <c r="D2959">
        <v>13.225</v>
      </c>
      <c r="E2959" s="10">
        <f>VLOOKUP(D2959,$J$9:$K$27,2)*$B$7/1.5</f>
        <v>1666.6666666666667</v>
      </c>
    </row>
    <row r="2960" spans="1:5" x14ac:dyDescent="0.2">
      <c r="A2960" s="2">
        <f t="shared" si="139"/>
        <v>42858.958333326176</v>
      </c>
      <c r="B2960">
        <f t="shared" si="140"/>
        <v>5</v>
      </c>
      <c r="C2960">
        <f t="shared" si="141"/>
        <v>23</v>
      </c>
      <c r="D2960">
        <v>10.35</v>
      </c>
      <c r="E2960" s="10">
        <f>VLOOKUP(D2960,$J$9:$K$27,2)*$B$7/1.5</f>
        <v>873.33333333333337</v>
      </c>
    </row>
    <row r="2961" spans="1:5" x14ac:dyDescent="0.2">
      <c r="A2961" s="2">
        <f t="shared" si="139"/>
        <v>42858.99999999284</v>
      </c>
      <c r="B2961">
        <f t="shared" si="140"/>
        <v>5</v>
      </c>
      <c r="C2961">
        <f t="shared" si="141"/>
        <v>0</v>
      </c>
      <c r="D2961">
        <v>11.5</v>
      </c>
      <c r="E2961" s="10">
        <f>VLOOKUP(D2961,$J$9:$K$27,2)*$B$7/1.5</f>
        <v>873.33333333333337</v>
      </c>
    </row>
    <row r="2962" spans="1:5" x14ac:dyDescent="0.2">
      <c r="A2962" s="2">
        <f t="shared" si="139"/>
        <v>42859.041666659505</v>
      </c>
      <c r="B2962">
        <f t="shared" si="140"/>
        <v>5</v>
      </c>
      <c r="C2962">
        <f t="shared" si="141"/>
        <v>1</v>
      </c>
      <c r="D2962">
        <v>12.074999999999999</v>
      </c>
      <c r="E2962" s="10">
        <f>VLOOKUP(D2962,$J$9:$K$27,2)*$B$7/1.5</f>
        <v>873.33333333333337</v>
      </c>
    </row>
    <row r="2963" spans="1:5" x14ac:dyDescent="0.2">
      <c r="A2963" s="2">
        <f t="shared" si="139"/>
        <v>42859.083333326169</v>
      </c>
      <c r="B2963">
        <f t="shared" si="140"/>
        <v>5</v>
      </c>
      <c r="C2963">
        <f t="shared" si="141"/>
        <v>2</v>
      </c>
      <c r="D2963">
        <v>10.35</v>
      </c>
      <c r="E2963" s="10">
        <f>VLOOKUP(D2963,$J$9:$K$27,2)*$B$7/1.5</f>
        <v>873.33333333333337</v>
      </c>
    </row>
    <row r="2964" spans="1:5" x14ac:dyDescent="0.2">
      <c r="A2964" s="2">
        <f t="shared" si="139"/>
        <v>42859.124999992833</v>
      </c>
      <c r="B2964">
        <f t="shared" si="140"/>
        <v>5</v>
      </c>
      <c r="C2964">
        <f t="shared" si="141"/>
        <v>3</v>
      </c>
      <c r="D2964">
        <v>12.649999999999999</v>
      </c>
      <c r="E2964" s="10">
        <f>VLOOKUP(D2964,$J$9:$K$27,2)*$B$7/1.5</f>
        <v>1666.6666666666667</v>
      </c>
    </row>
    <row r="2965" spans="1:5" x14ac:dyDescent="0.2">
      <c r="A2965" s="2">
        <f t="shared" si="139"/>
        <v>42859.166666659497</v>
      </c>
      <c r="B2965">
        <f t="shared" si="140"/>
        <v>5</v>
      </c>
      <c r="C2965">
        <f t="shared" si="141"/>
        <v>4</v>
      </c>
      <c r="D2965">
        <v>11.5</v>
      </c>
      <c r="E2965" s="10">
        <f>VLOOKUP(D2965,$J$9:$K$27,2)*$B$7/1.5</f>
        <v>873.33333333333337</v>
      </c>
    </row>
    <row r="2966" spans="1:5" x14ac:dyDescent="0.2">
      <c r="A2966" s="2">
        <f t="shared" si="139"/>
        <v>42859.208333326162</v>
      </c>
      <c r="B2966">
        <f t="shared" si="140"/>
        <v>5</v>
      </c>
      <c r="C2966">
        <f t="shared" si="141"/>
        <v>5</v>
      </c>
      <c r="D2966">
        <v>8.0499999999999989</v>
      </c>
      <c r="E2966" s="10">
        <f>VLOOKUP(D2966,$J$9:$K$27,2)*$B$7/1.5</f>
        <v>286.66666666666669</v>
      </c>
    </row>
    <row r="2967" spans="1:5" x14ac:dyDescent="0.2">
      <c r="A2967" s="2">
        <f t="shared" si="139"/>
        <v>42859.249999992826</v>
      </c>
      <c r="B2967">
        <f t="shared" si="140"/>
        <v>5</v>
      </c>
      <c r="C2967">
        <f t="shared" si="141"/>
        <v>6</v>
      </c>
      <c r="D2967">
        <v>8.0499999999999989</v>
      </c>
      <c r="E2967" s="10">
        <f>VLOOKUP(D2967,$J$9:$K$27,2)*$B$7/1.5</f>
        <v>286.66666666666669</v>
      </c>
    </row>
    <row r="2968" spans="1:5" x14ac:dyDescent="0.2">
      <c r="A2968" s="2">
        <f t="shared" si="139"/>
        <v>42859.29166665949</v>
      </c>
      <c r="B2968">
        <f t="shared" si="140"/>
        <v>5</v>
      </c>
      <c r="C2968">
        <f t="shared" si="141"/>
        <v>7</v>
      </c>
      <c r="D2968">
        <v>9.1999999999999993</v>
      </c>
      <c r="E2968" s="10">
        <f>VLOOKUP(D2968,$J$9:$K$27,2)*$B$7/1.5</f>
        <v>286.66666666666669</v>
      </c>
    </row>
    <row r="2969" spans="1:5" x14ac:dyDescent="0.2">
      <c r="A2969" s="2">
        <f t="shared" si="139"/>
        <v>42859.333333326154</v>
      </c>
      <c r="B2969">
        <f t="shared" si="140"/>
        <v>5</v>
      </c>
      <c r="C2969">
        <f t="shared" si="141"/>
        <v>8</v>
      </c>
      <c r="D2969">
        <v>9.1999999999999993</v>
      </c>
      <c r="E2969" s="10">
        <f>VLOOKUP(D2969,$J$9:$K$27,2)*$B$7/1.5</f>
        <v>286.66666666666669</v>
      </c>
    </row>
    <row r="2970" spans="1:5" x14ac:dyDescent="0.2">
      <c r="A2970" s="2">
        <f t="shared" si="139"/>
        <v>42859.374999992819</v>
      </c>
      <c r="B2970">
        <f t="shared" si="140"/>
        <v>5</v>
      </c>
      <c r="C2970">
        <f t="shared" si="141"/>
        <v>9</v>
      </c>
      <c r="D2970">
        <v>11.5</v>
      </c>
      <c r="E2970" s="10">
        <f>VLOOKUP(D2970,$J$9:$K$27,2)*$B$7/1.5</f>
        <v>873.33333333333337</v>
      </c>
    </row>
    <row r="2971" spans="1:5" x14ac:dyDescent="0.2">
      <c r="A2971" s="2">
        <f t="shared" si="139"/>
        <v>42859.416666659483</v>
      </c>
      <c r="B2971">
        <f t="shared" si="140"/>
        <v>5</v>
      </c>
      <c r="C2971">
        <f t="shared" si="141"/>
        <v>10</v>
      </c>
      <c r="D2971">
        <v>12.074999999999999</v>
      </c>
      <c r="E2971" s="10">
        <f>VLOOKUP(D2971,$J$9:$K$27,2)*$B$7/1.5</f>
        <v>873.33333333333337</v>
      </c>
    </row>
    <row r="2972" spans="1:5" x14ac:dyDescent="0.2">
      <c r="A2972" s="2">
        <f t="shared" si="139"/>
        <v>42859.458333326147</v>
      </c>
      <c r="B2972">
        <f t="shared" si="140"/>
        <v>5</v>
      </c>
      <c r="C2972">
        <f t="shared" si="141"/>
        <v>11</v>
      </c>
      <c r="D2972">
        <v>14.95</v>
      </c>
      <c r="E2972" s="10">
        <f>VLOOKUP(D2972,$J$9:$K$27,2)*$B$7/1.5</f>
        <v>2773.3333333333335</v>
      </c>
    </row>
    <row r="2973" spans="1:5" x14ac:dyDescent="0.2">
      <c r="A2973" s="2">
        <f t="shared" si="139"/>
        <v>42859.499999992811</v>
      </c>
      <c r="B2973">
        <f t="shared" si="140"/>
        <v>5</v>
      </c>
      <c r="C2973">
        <f t="shared" si="141"/>
        <v>12</v>
      </c>
      <c r="D2973">
        <v>17.25</v>
      </c>
      <c r="E2973" s="10">
        <f>VLOOKUP(D2973,$J$9:$K$27,2)*$B$7/1.5</f>
        <v>4266.666666666667</v>
      </c>
    </row>
    <row r="2974" spans="1:5" x14ac:dyDescent="0.2">
      <c r="A2974" s="2">
        <f t="shared" si="139"/>
        <v>42859.541666659476</v>
      </c>
      <c r="B2974">
        <f t="shared" si="140"/>
        <v>5</v>
      </c>
      <c r="C2974">
        <f t="shared" si="141"/>
        <v>13</v>
      </c>
      <c r="D2974">
        <v>17.25</v>
      </c>
      <c r="E2974" s="10">
        <f>VLOOKUP(D2974,$J$9:$K$27,2)*$B$7/1.5</f>
        <v>4266.666666666667</v>
      </c>
    </row>
    <row r="2975" spans="1:5" x14ac:dyDescent="0.2">
      <c r="A2975" s="2">
        <f t="shared" si="139"/>
        <v>42859.58333332614</v>
      </c>
      <c r="B2975">
        <f t="shared" si="140"/>
        <v>5</v>
      </c>
      <c r="C2975">
        <f t="shared" si="141"/>
        <v>14</v>
      </c>
      <c r="D2975">
        <v>20.7</v>
      </c>
      <c r="E2975" s="10">
        <f>VLOOKUP(D2975,$J$9:$K$27,2)*$B$7/1.5</f>
        <v>6160</v>
      </c>
    </row>
    <row r="2976" spans="1:5" x14ac:dyDescent="0.2">
      <c r="A2976" s="2">
        <f t="shared" si="139"/>
        <v>42859.624999992804</v>
      </c>
      <c r="B2976">
        <f t="shared" si="140"/>
        <v>5</v>
      </c>
      <c r="C2976">
        <f t="shared" si="141"/>
        <v>15</v>
      </c>
      <c r="D2976">
        <v>24.15</v>
      </c>
      <c r="E2976" s="10">
        <f>VLOOKUP(D2976,$J$9:$K$27,2)*$B$7/1.5</f>
        <v>9060</v>
      </c>
    </row>
    <row r="2977" spans="1:5" x14ac:dyDescent="0.2">
      <c r="A2977" s="2">
        <f t="shared" si="139"/>
        <v>42859.666666659468</v>
      </c>
      <c r="B2977">
        <f t="shared" si="140"/>
        <v>5</v>
      </c>
      <c r="C2977">
        <f t="shared" si="141"/>
        <v>16</v>
      </c>
      <c r="D2977">
        <v>24.724999999999998</v>
      </c>
      <c r="E2977" s="10">
        <f>VLOOKUP(D2977,$J$9:$K$27,2)*$B$7/1.5</f>
        <v>9060</v>
      </c>
    </row>
    <row r="2978" spans="1:5" x14ac:dyDescent="0.2">
      <c r="A2978" s="2">
        <f t="shared" si="139"/>
        <v>42859.708333326133</v>
      </c>
      <c r="B2978">
        <f t="shared" si="140"/>
        <v>5</v>
      </c>
      <c r="C2978">
        <f t="shared" si="141"/>
        <v>17</v>
      </c>
      <c r="D2978">
        <v>19.549999999999997</v>
      </c>
      <c r="E2978" s="10">
        <f>VLOOKUP(D2978,$J$9:$K$27,2)*$B$7/1.5</f>
        <v>6160</v>
      </c>
    </row>
    <row r="2979" spans="1:5" x14ac:dyDescent="0.2">
      <c r="A2979" s="2">
        <f t="shared" si="139"/>
        <v>42859.749999992797</v>
      </c>
      <c r="B2979">
        <f t="shared" si="140"/>
        <v>5</v>
      </c>
      <c r="C2979">
        <f t="shared" si="141"/>
        <v>18</v>
      </c>
      <c r="D2979">
        <v>16.674999999999997</v>
      </c>
      <c r="E2979" s="10">
        <f>VLOOKUP(D2979,$J$9:$K$27,2)*$B$7/1.5</f>
        <v>2773.3333333333335</v>
      </c>
    </row>
    <row r="2980" spans="1:5" x14ac:dyDescent="0.2">
      <c r="A2980" s="2">
        <f t="shared" si="139"/>
        <v>42859.791666659461</v>
      </c>
      <c r="B2980">
        <f t="shared" si="140"/>
        <v>5</v>
      </c>
      <c r="C2980">
        <f t="shared" si="141"/>
        <v>19</v>
      </c>
      <c r="D2980">
        <v>13.225</v>
      </c>
      <c r="E2980" s="10">
        <f>VLOOKUP(D2980,$J$9:$K$27,2)*$B$7/1.5</f>
        <v>1666.6666666666667</v>
      </c>
    </row>
    <row r="2981" spans="1:5" x14ac:dyDescent="0.2">
      <c r="A2981" s="2">
        <f t="shared" si="139"/>
        <v>42859.833333326125</v>
      </c>
      <c r="B2981">
        <f t="shared" si="140"/>
        <v>5</v>
      </c>
      <c r="C2981">
        <f t="shared" si="141"/>
        <v>20</v>
      </c>
      <c r="D2981">
        <v>11.5</v>
      </c>
      <c r="E2981" s="10">
        <f>VLOOKUP(D2981,$J$9:$K$27,2)*$B$7/1.5</f>
        <v>873.33333333333337</v>
      </c>
    </row>
    <row r="2982" spans="1:5" x14ac:dyDescent="0.2">
      <c r="A2982" s="2">
        <f t="shared" si="139"/>
        <v>42859.87499999279</v>
      </c>
      <c r="B2982">
        <f t="shared" si="140"/>
        <v>5</v>
      </c>
      <c r="C2982">
        <f t="shared" si="141"/>
        <v>21</v>
      </c>
      <c r="D2982">
        <v>10.35</v>
      </c>
      <c r="E2982" s="10">
        <f>VLOOKUP(D2982,$J$9:$K$27,2)*$B$7/1.5</f>
        <v>873.33333333333337</v>
      </c>
    </row>
    <row r="2983" spans="1:5" x14ac:dyDescent="0.2">
      <c r="A2983" s="2">
        <f t="shared" si="139"/>
        <v>42859.916666659454</v>
      </c>
      <c r="B2983">
        <f t="shared" si="140"/>
        <v>5</v>
      </c>
      <c r="C2983">
        <f t="shared" si="141"/>
        <v>22</v>
      </c>
      <c r="D2983">
        <v>9.1999999999999993</v>
      </c>
      <c r="E2983" s="10">
        <f>VLOOKUP(D2983,$J$9:$K$27,2)*$B$7/1.5</f>
        <v>286.66666666666669</v>
      </c>
    </row>
    <row r="2984" spans="1:5" x14ac:dyDescent="0.2">
      <c r="A2984" s="2">
        <f t="shared" si="139"/>
        <v>42859.958333326118</v>
      </c>
      <c r="B2984">
        <f t="shared" si="140"/>
        <v>5</v>
      </c>
      <c r="C2984">
        <f t="shared" si="141"/>
        <v>23</v>
      </c>
      <c r="D2984">
        <v>10.35</v>
      </c>
      <c r="E2984" s="10">
        <f>VLOOKUP(D2984,$J$9:$K$27,2)*$B$7/1.5</f>
        <v>873.33333333333337</v>
      </c>
    </row>
    <row r="2985" spans="1:5" x14ac:dyDescent="0.2">
      <c r="A2985" s="2">
        <f t="shared" si="139"/>
        <v>42859.999999992782</v>
      </c>
      <c r="B2985">
        <f t="shared" si="140"/>
        <v>5</v>
      </c>
      <c r="C2985">
        <f t="shared" si="141"/>
        <v>0</v>
      </c>
      <c r="D2985">
        <v>10.35</v>
      </c>
      <c r="E2985" s="10">
        <f>VLOOKUP(D2985,$J$9:$K$27,2)*$B$7/1.5</f>
        <v>873.33333333333337</v>
      </c>
    </row>
    <row r="2986" spans="1:5" x14ac:dyDescent="0.2">
      <c r="A2986" s="2">
        <f t="shared" si="139"/>
        <v>42860.041666659446</v>
      </c>
      <c r="B2986">
        <f t="shared" si="140"/>
        <v>5</v>
      </c>
      <c r="C2986">
        <f t="shared" si="141"/>
        <v>1</v>
      </c>
      <c r="D2986">
        <v>9.1999999999999993</v>
      </c>
      <c r="E2986" s="10">
        <f>VLOOKUP(D2986,$J$9:$K$27,2)*$B$7/1.5</f>
        <v>286.66666666666669</v>
      </c>
    </row>
    <row r="2987" spans="1:5" x14ac:dyDescent="0.2">
      <c r="A2987" s="2">
        <f t="shared" si="139"/>
        <v>42860.083333326111</v>
      </c>
      <c r="B2987">
        <f t="shared" si="140"/>
        <v>5</v>
      </c>
      <c r="C2987">
        <f t="shared" si="141"/>
        <v>2</v>
      </c>
      <c r="D2987">
        <v>11.5</v>
      </c>
      <c r="E2987" s="10">
        <f>VLOOKUP(D2987,$J$9:$K$27,2)*$B$7/1.5</f>
        <v>873.33333333333337</v>
      </c>
    </row>
    <row r="2988" spans="1:5" x14ac:dyDescent="0.2">
      <c r="A2988" s="2">
        <f t="shared" si="139"/>
        <v>42860.124999992775</v>
      </c>
      <c r="B2988">
        <f t="shared" si="140"/>
        <v>5</v>
      </c>
      <c r="C2988">
        <f t="shared" si="141"/>
        <v>3</v>
      </c>
      <c r="D2988">
        <v>10.35</v>
      </c>
      <c r="E2988" s="10">
        <f>VLOOKUP(D2988,$J$9:$K$27,2)*$B$7/1.5</f>
        <v>873.33333333333337</v>
      </c>
    </row>
    <row r="2989" spans="1:5" x14ac:dyDescent="0.2">
      <c r="A2989" s="2">
        <f t="shared" si="139"/>
        <v>42860.166666659439</v>
      </c>
      <c r="B2989">
        <f t="shared" si="140"/>
        <v>5</v>
      </c>
      <c r="C2989">
        <f t="shared" si="141"/>
        <v>4</v>
      </c>
      <c r="D2989">
        <v>9.7749999999999986</v>
      </c>
      <c r="E2989" s="10">
        <f>VLOOKUP(D2989,$J$9:$K$27,2)*$B$7/1.5</f>
        <v>286.66666666666669</v>
      </c>
    </row>
    <row r="2990" spans="1:5" x14ac:dyDescent="0.2">
      <c r="A2990" s="2">
        <f t="shared" si="139"/>
        <v>42860.208333326103</v>
      </c>
      <c r="B2990">
        <f t="shared" si="140"/>
        <v>5</v>
      </c>
      <c r="C2990">
        <f t="shared" si="141"/>
        <v>5</v>
      </c>
      <c r="D2990">
        <v>11.5</v>
      </c>
      <c r="E2990" s="10">
        <f>VLOOKUP(D2990,$J$9:$K$27,2)*$B$7/1.5</f>
        <v>873.33333333333337</v>
      </c>
    </row>
    <row r="2991" spans="1:5" x14ac:dyDescent="0.2">
      <c r="A2991" s="2">
        <f t="shared" si="139"/>
        <v>42860.249999992768</v>
      </c>
      <c r="B2991">
        <f t="shared" si="140"/>
        <v>5</v>
      </c>
      <c r="C2991">
        <f t="shared" si="141"/>
        <v>6</v>
      </c>
      <c r="D2991">
        <v>8.0499999999999989</v>
      </c>
      <c r="E2991" s="10">
        <f>VLOOKUP(D2991,$J$9:$K$27,2)*$B$7/1.5</f>
        <v>286.66666666666669</v>
      </c>
    </row>
    <row r="2992" spans="1:5" x14ac:dyDescent="0.2">
      <c r="A2992" s="2">
        <f t="shared" si="139"/>
        <v>42860.291666659432</v>
      </c>
      <c r="B2992">
        <f t="shared" si="140"/>
        <v>5</v>
      </c>
      <c r="C2992">
        <f t="shared" si="141"/>
        <v>7</v>
      </c>
      <c r="D2992">
        <v>6.8999999999999995</v>
      </c>
      <c r="E2992" s="10">
        <f>VLOOKUP(D2992,$J$9:$K$27,2)*$B$7/1.5</f>
        <v>0</v>
      </c>
    </row>
    <row r="2993" spans="1:5" x14ac:dyDescent="0.2">
      <c r="A2993" s="2">
        <f t="shared" si="139"/>
        <v>42860.333333326096</v>
      </c>
      <c r="B2993">
        <f t="shared" si="140"/>
        <v>5</v>
      </c>
      <c r="C2993">
        <f t="shared" si="141"/>
        <v>8</v>
      </c>
      <c r="D2993">
        <v>16.099999999999998</v>
      </c>
      <c r="E2993" s="10">
        <f>VLOOKUP(D2993,$J$9:$K$27,2)*$B$7/1.5</f>
        <v>2773.3333333333335</v>
      </c>
    </row>
    <row r="2994" spans="1:5" x14ac:dyDescent="0.2">
      <c r="A2994" s="2">
        <f t="shared" si="139"/>
        <v>42860.37499999276</v>
      </c>
      <c r="B2994">
        <f t="shared" si="140"/>
        <v>5</v>
      </c>
      <c r="C2994">
        <f t="shared" si="141"/>
        <v>9</v>
      </c>
      <c r="D2994">
        <v>16.099999999999998</v>
      </c>
      <c r="E2994" s="10">
        <f>VLOOKUP(D2994,$J$9:$K$27,2)*$B$7/1.5</f>
        <v>2773.3333333333335</v>
      </c>
    </row>
    <row r="2995" spans="1:5" x14ac:dyDescent="0.2">
      <c r="A2995" s="2">
        <f t="shared" si="139"/>
        <v>42860.416666659425</v>
      </c>
      <c r="B2995">
        <f t="shared" si="140"/>
        <v>5</v>
      </c>
      <c r="C2995">
        <f t="shared" si="141"/>
        <v>10</v>
      </c>
      <c r="D2995">
        <v>17.25</v>
      </c>
      <c r="E2995" s="10">
        <f>VLOOKUP(D2995,$J$9:$K$27,2)*$B$7/1.5</f>
        <v>4266.666666666667</v>
      </c>
    </row>
    <row r="2996" spans="1:5" x14ac:dyDescent="0.2">
      <c r="A2996" s="2">
        <f t="shared" si="139"/>
        <v>42860.458333326089</v>
      </c>
      <c r="B2996">
        <f t="shared" si="140"/>
        <v>5</v>
      </c>
      <c r="C2996">
        <f t="shared" si="141"/>
        <v>11</v>
      </c>
      <c r="D2996">
        <v>21.274999999999999</v>
      </c>
      <c r="E2996" s="10">
        <f>VLOOKUP(D2996,$J$9:$K$27,2)*$B$7/1.5</f>
        <v>7873.333333333333</v>
      </c>
    </row>
    <row r="2997" spans="1:5" x14ac:dyDescent="0.2">
      <c r="A2997" s="2">
        <f t="shared" si="139"/>
        <v>42860.499999992753</v>
      </c>
      <c r="B2997">
        <f t="shared" si="140"/>
        <v>5</v>
      </c>
      <c r="C2997">
        <f t="shared" si="141"/>
        <v>12</v>
      </c>
      <c r="D2997">
        <v>20.125</v>
      </c>
      <c r="E2997" s="10">
        <f>VLOOKUP(D2997,$J$9:$K$27,2)*$B$7/1.5</f>
        <v>6160</v>
      </c>
    </row>
    <row r="2998" spans="1:5" x14ac:dyDescent="0.2">
      <c r="A2998" s="2">
        <f t="shared" si="139"/>
        <v>42860.541666659417</v>
      </c>
      <c r="B2998">
        <f t="shared" si="140"/>
        <v>5</v>
      </c>
      <c r="C2998">
        <f t="shared" si="141"/>
        <v>13</v>
      </c>
      <c r="D2998">
        <v>20.125</v>
      </c>
      <c r="E2998" s="10">
        <f>VLOOKUP(D2998,$J$9:$K$27,2)*$B$7/1.5</f>
        <v>6160</v>
      </c>
    </row>
    <row r="2999" spans="1:5" x14ac:dyDescent="0.2">
      <c r="A2999" s="2">
        <f t="shared" si="139"/>
        <v>42860.583333326082</v>
      </c>
      <c r="B2999">
        <f t="shared" si="140"/>
        <v>5</v>
      </c>
      <c r="C2999">
        <f t="shared" si="141"/>
        <v>14</v>
      </c>
      <c r="D2999">
        <v>20.316666666666666</v>
      </c>
      <c r="E2999" s="10">
        <f>VLOOKUP(D2999,$J$9:$K$27,2)*$B$7/1.5</f>
        <v>6160</v>
      </c>
    </row>
    <row r="3000" spans="1:5" x14ac:dyDescent="0.2">
      <c r="A3000" s="2">
        <f t="shared" si="139"/>
        <v>42860.624999992746</v>
      </c>
      <c r="B3000">
        <f t="shared" si="140"/>
        <v>5</v>
      </c>
      <c r="C3000">
        <f t="shared" si="141"/>
        <v>15</v>
      </c>
      <c r="D3000">
        <v>14.95</v>
      </c>
      <c r="E3000" s="10">
        <f>VLOOKUP(D3000,$J$9:$K$27,2)*$B$7/1.5</f>
        <v>2773.3333333333335</v>
      </c>
    </row>
    <row r="3001" spans="1:5" x14ac:dyDescent="0.2">
      <c r="A3001" s="2">
        <f t="shared" si="139"/>
        <v>42860.66666665941</v>
      </c>
      <c r="B3001">
        <f t="shared" si="140"/>
        <v>5</v>
      </c>
      <c r="C3001">
        <f t="shared" si="141"/>
        <v>16</v>
      </c>
      <c r="D3001">
        <v>15.812499999999998</v>
      </c>
      <c r="E3001" s="10">
        <f>VLOOKUP(D3001,$J$9:$K$27,2)*$B$7/1.5</f>
        <v>2773.3333333333335</v>
      </c>
    </row>
    <row r="3002" spans="1:5" x14ac:dyDescent="0.2">
      <c r="A3002" s="2">
        <f t="shared" si="139"/>
        <v>42860.708333326074</v>
      </c>
      <c r="B3002">
        <f t="shared" si="140"/>
        <v>5</v>
      </c>
      <c r="C3002">
        <f t="shared" si="141"/>
        <v>17</v>
      </c>
      <c r="D3002">
        <v>22.233333333333331</v>
      </c>
      <c r="E3002" s="10">
        <f>VLOOKUP(D3002,$J$9:$K$27,2)*$B$7/1.5</f>
        <v>7873.333333333333</v>
      </c>
    </row>
    <row r="3003" spans="1:5" x14ac:dyDescent="0.2">
      <c r="A3003" s="2">
        <f t="shared" si="139"/>
        <v>42860.749999992739</v>
      </c>
      <c r="B3003">
        <f t="shared" si="140"/>
        <v>5</v>
      </c>
      <c r="C3003">
        <f t="shared" si="141"/>
        <v>18</v>
      </c>
      <c r="D3003">
        <v>19.549999999999997</v>
      </c>
      <c r="E3003" s="10">
        <f>VLOOKUP(D3003,$J$9:$K$27,2)*$B$7/1.5</f>
        <v>6160</v>
      </c>
    </row>
    <row r="3004" spans="1:5" x14ac:dyDescent="0.2">
      <c r="A3004" s="2">
        <f t="shared" si="139"/>
        <v>42860.791666659403</v>
      </c>
      <c r="B3004">
        <f t="shared" si="140"/>
        <v>5</v>
      </c>
      <c r="C3004">
        <f t="shared" si="141"/>
        <v>19</v>
      </c>
      <c r="D3004">
        <v>16.483333333333334</v>
      </c>
      <c r="E3004" s="10">
        <f>VLOOKUP(D3004,$J$9:$K$27,2)*$B$7/1.5</f>
        <v>2773.3333333333335</v>
      </c>
    </row>
    <row r="3005" spans="1:5" x14ac:dyDescent="0.2">
      <c r="A3005" s="2">
        <f t="shared" si="139"/>
        <v>42860.833333326067</v>
      </c>
      <c r="B3005">
        <f t="shared" si="140"/>
        <v>5</v>
      </c>
      <c r="C3005">
        <f t="shared" si="141"/>
        <v>20</v>
      </c>
      <c r="D3005">
        <v>10.35</v>
      </c>
      <c r="E3005" s="10">
        <f>VLOOKUP(D3005,$J$9:$K$27,2)*$B$7/1.5</f>
        <v>873.33333333333337</v>
      </c>
    </row>
    <row r="3006" spans="1:5" x14ac:dyDescent="0.2">
      <c r="A3006" s="2">
        <f t="shared" si="139"/>
        <v>42860.874999992731</v>
      </c>
      <c r="B3006">
        <f t="shared" si="140"/>
        <v>5</v>
      </c>
      <c r="C3006">
        <f t="shared" si="141"/>
        <v>21</v>
      </c>
      <c r="D3006">
        <v>5.75</v>
      </c>
      <c r="E3006" s="10">
        <f>VLOOKUP(D3006,$J$9:$K$27,2)*$B$7/1.5</f>
        <v>0</v>
      </c>
    </row>
    <row r="3007" spans="1:5" x14ac:dyDescent="0.2">
      <c r="A3007" s="2">
        <f t="shared" si="139"/>
        <v>42860.916666659396</v>
      </c>
      <c r="B3007">
        <f t="shared" si="140"/>
        <v>5</v>
      </c>
      <c r="C3007">
        <f t="shared" si="141"/>
        <v>22</v>
      </c>
      <c r="D3007">
        <v>7.4749999999999996</v>
      </c>
      <c r="E3007" s="10">
        <f>VLOOKUP(D3007,$J$9:$K$27,2)*$B$7/1.5</f>
        <v>0</v>
      </c>
    </row>
    <row r="3008" spans="1:5" x14ac:dyDescent="0.2">
      <c r="A3008" s="2">
        <f t="shared" si="139"/>
        <v>42860.95833332606</v>
      </c>
      <c r="B3008">
        <f t="shared" si="140"/>
        <v>5</v>
      </c>
      <c r="C3008">
        <f t="shared" si="141"/>
        <v>23</v>
      </c>
      <c r="D3008">
        <v>4.5999999999999996</v>
      </c>
      <c r="E3008" s="10">
        <f>VLOOKUP(D3008,$J$9:$K$27,2)*$B$7/1.5</f>
        <v>0</v>
      </c>
    </row>
    <row r="3009" spans="1:5" x14ac:dyDescent="0.2">
      <c r="A3009" s="2">
        <f t="shared" si="139"/>
        <v>42860.999999992724</v>
      </c>
      <c r="B3009">
        <f t="shared" si="140"/>
        <v>5</v>
      </c>
      <c r="C3009">
        <f t="shared" si="141"/>
        <v>0</v>
      </c>
      <c r="D3009">
        <v>3.1624999999999996</v>
      </c>
      <c r="E3009" s="10">
        <f>VLOOKUP(D3009,$J$9:$K$27,2)*$B$7/1.5</f>
        <v>0</v>
      </c>
    </row>
    <row r="3010" spans="1:5" x14ac:dyDescent="0.2">
      <c r="A3010" s="2">
        <f t="shared" si="139"/>
        <v>42861.041666659388</v>
      </c>
      <c r="B3010">
        <f t="shared" si="140"/>
        <v>5</v>
      </c>
      <c r="C3010">
        <f t="shared" si="141"/>
        <v>1</v>
      </c>
      <c r="D3010">
        <v>3.4499999999999997</v>
      </c>
      <c r="E3010" s="10">
        <f>VLOOKUP(D3010,$J$9:$K$27,2)*$B$7/1.5</f>
        <v>0</v>
      </c>
    </row>
    <row r="3011" spans="1:5" x14ac:dyDescent="0.2">
      <c r="A3011" s="2">
        <f t="shared" si="139"/>
        <v>42861.083333326053</v>
      </c>
      <c r="B3011">
        <f t="shared" si="140"/>
        <v>5</v>
      </c>
      <c r="C3011">
        <f t="shared" si="141"/>
        <v>2</v>
      </c>
      <c r="D3011">
        <v>4.5999999999999996</v>
      </c>
      <c r="E3011" s="10">
        <f>VLOOKUP(D3011,$J$9:$K$27,2)*$B$7/1.5</f>
        <v>0</v>
      </c>
    </row>
    <row r="3012" spans="1:5" x14ac:dyDescent="0.2">
      <c r="A3012" s="2">
        <f t="shared" si="139"/>
        <v>42861.124999992717</v>
      </c>
      <c r="B3012">
        <f t="shared" si="140"/>
        <v>5</v>
      </c>
      <c r="C3012">
        <f t="shared" si="141"/>
        <v>3</v>
      </c>
      <c r="D3012">
        <v>8.0499999999999989</v>
      </c>
      <c r="E3012" s="10">
        <f>VLOOKUP(D3012,$J$9:$K$27,2)*$B$7/1.5</f>
        <v>286.66666666666669</v>
      </c>
    </row>
    <row r="3013" spans="1:5" x14ac:dyDescent="0.2">
      <c r="A3013" s="2">
        <f t="shared" si="139"/>
        <v>42861.166666659381</v>
      </c>
      <c r="B3013">
        <f t="shared" si="140"/>
        <v>5</v>
      </c>
      <c r="C3013">
        <f t="shared" si="141"/>
        <v>4</v>
      </c>
      <c r="D3013">
        <v>8.625</v>
      </c>
      <c r="E3013" s="10">
        <f>VLOOKUP(D3013,$J$9:$K$27,2)*$B$7/1.5</f>
        <v>286.66666666666669</v>
      </c>
    </row>
    <row r="3014" spans="1:5" x14ac:dyDescent="0.2">
      <c r="A3014" s="2">
        <f t="shared" si="139"/>
        <v>42861.208333326045</v>
      </c>
      <c r="B3014">
        <f t="shared" si="140"/>
        <v>5</v>
      </c>
      <c r="C3014">
        <f t="shared" si="141"/>
        <v>5</v>
      </c>
      <c r="D3014">
        <v>11.04</v>
      </c>
      <c r="E3014" s="10">
        <f>VLOOKUP(D3014,$J$9:$K$27,2)*$B$7/1.5</f>
        <v>873.33333333333337</v>
      </c>
    </row>
    <row r="3015" spans="1:5" x14ac:dyDescent="0.2">
      <c r="A3015" s="2">
        <f t="shared" si="139"/>
        <v>42861.249999992709</v>
      </c>
      <c r="B3015">
        <f t="shared" si="140"/>
        <v>5</v>
      </c>
      <c r="C3015">
        <f t="shared" si="141"/>
        <v>6</v>
      </c>
      <c r="D3015">
        <v>15.524999999999999</v>
      </c>
      <c r="E3015" s="10">
        <f>VLOOKUP(D3015,$J$9:$K$27,2)*$B$7/1.5</f>
        <v>2773.3333333333335</v>
      </c>
    </row>
    <row r="3016" spans="1:5" x14ac:dyDescent="0.2">
      <c r="A3016" s="2">
        <f t="shared" si="139"/>
        <v>42861.291666659374</v>
      </c>
      <c r="B3016">
        <f t="shared" si="140"/>
        <v>5</v>
      </c>
      <c r="C3016">
        <f t="shared" si="141"/>
        <v>7</v>
      </c>
      <c r="D3016">
        <v>18.783333333333331</v>
      </c>
      <c r="E3016" s="10">
        <f>VLOOKUP(D3016,$J$9:$K$27,2)*$B$7/1.5</f>
        <v>4266.666666666667</v>
      </c>
    </row>
    <row r="3017" spans="1:5" x14ac:dyDescent="0.2">
      <c r="A3017" s="2">
        <f t="shared" si="139"/>
        <v>42861.333333326038</v>
      </c>
      <c r="B3017">
        <f t="shared" si="140"/>
        <v>5</v>
      </c>
      <c r="C3017">
        <f t="shared" si="141"/>
        <v>8</v>
      </c>
      <c r="D3017">
        <v>0</v>
      </c>
      <c r="E3017" s="10">
        <f>VLOOKUP(D3017,$J$9:$K$27,2)*$B$7/1.5</f>
        <v>0</v>
      </c>
    </row>
    <row r="3018" spans="1:5" x14ac:dyDescent="0.2">
      <c r="A3018" s="2">
        <f t="shared" si="139"/>
        <v>42861.374999992702</v>
      </c>
      <c r="B3018">
        <f t="shared" si="140"/>
        <v>5</v>
      </c>
      <c r="C3018">
        <f t="shared" si="141"/>
        <v>9</v>
      </c>
      <c r="D3018">
        <v>5.75</v>
      </c>
      <c r="E3018" s="10">
        <f>VLOOKUP(D3018,$J$9:$K$27,2)*$B$7/1.5</f>
        <v>0</v>
      </c>
    </row>
    <row r="3019" spans="1:5" x14ac:dyDescent="0.2">
      <c r="A3019" s="2">
        <f t="shared" ref="A3019:A3082" si="142">A3018+1/24</f>
        <v>42861.416666659366</v>
      </c>
      <c r="B3019">
        <f t="shared" ref="B3019:B3082" si="143">MONTH(A3019)</f>
        <v>5</v>
      </c>
      <c r="C3019">
        <f t="shared" ref="C3019:C3082" si="144">HOUR(A3019)</f>
        <v>10</v>
      </c>
      <c r="D3019">
        <v>9.7749999999999986</v>
      </c>
      <c r="E3019" s="10">
        <f>VLOOKUP(D3019,$J$9:$K$27,2)*$B$7/1.5</f>
        <v>286.66666666666669</v>
      </c>
    </row>
    <row r="3020" spans="1:5" x14ac:dyDescent="0.2">
      <c r="A3020" s="2">
        <f t="shared" si="142"/>
        <v>42861.458333326031</v>
      </c>
      <c r="B3020">
        <f t="shared" si="143"/>
        <v>5</v>
      </c>
      <c r="C3020">
        <f t="shared" si="144"/>
        <v>11</v>
      </c>
      <c r="D3020">
        <v>17.25</v>
      </c>
      <c r="E3020" s="10">
        <f>VLOOKUP(D3020,$J$9:$K$27,2)*$B$7/1.5</f>
        <v>4266.666666666667</v>
      </c>
    </row>
    <row r="3021" spans="1:5" x14ac:dyDescent="0.2">
      <c r="A3021" s="2">
        <f t="shared" si="142"/>
        <v>42861.499999992695</v>
      </c>
      <c r="B3021">
        <f t="shared" si="143"/>
        <v>5</v>
      </c>
      <c r="C3021">
        <f t="shared" si="144"/>
        <v>12</v>
      </c>
      <c r="D3021">
        <v>16.099999999999998</v>
      </c>
      <c r="E3021" s="10">
        <f>VLOOKUP(D3021,$J$9:$K$27,2)*$B$7/1.5</f>
        <v>2773.3333333333335</v>
      </c>
    </row>
    <row r="3022" spans="1:5" x14ac:dyDescent="0.2">
      <c r="A3022" s="2">
        <f t="shared" si="142"/>
        <v>42861.541666659359</v>
      </c>
      <c r="B3022">
        <f t="shared" si="143"/>
        <v>5</v>
      </c>
      <c r="C3022">
        <f t="shared" si="144"/>
        <v>13</v>
      </c>
      <c r="D3022">
        <v>17.824999999999999</v>
      </c>
      <c r="E3022" s="10">
        <f>VLOOKUP(D3022,$J$9:$K$27,2)*$B$7/1.5</f>
        <v>4266.666666666667</v>
      </c>
    </row>
    <row r="3023" spans="1:5" x14ac:dyDescent="0.2">
      <c r="A3023" s="2">
        <f t="shared" si="142"/>
        <v>42861.583333326023</v>
      </c>
      <c r="B3023">
        <f t="shared" si="143"/>
        <v>5</v>
      </c>
      <c r="C3023">
        <f t="shared" si="144"/>
        <v>14</v>
      </c>
      <c r="D3023">
        <v>21.849999999999998</v>
      </c>
      <c r="E3023" s="10">
        <f>VLOOKUP(D3023,$J$9:$K$27,2)*$B$7/1.5</f>
        <v>7873.333333333333</v>
      </c>
    </row>
    <row r="3024" spans="1:5" x14ac:dyDescent="0.2">
      <c r="A3024" s="2">
        <f t="shared" si="142"/>
        <v>42861.624999992688</v>
      </c>
      <c r="B3024">
        <f t="shared" si="143"/>
        <v>5</v>
      </c>
      <c r="C3024">
        <f t="shared" si="144"/>
        <v>15</v>
      </c>
      <c r="D3024">
        <v>18.399999999999999</v>
      </c>
      <c r="E3024" s="10">
        <f>VLOOKUP(D3024,$J$9:$K$27,2)*$B$7/1.5</f>
        <v>4266.666666666667</v>
      </c>
    </row>
    <row r="3025" spans="1:5" x14ac:dyDescent="0.2">
      <c r="A3025" s="2">
        <f t="shared" si="142"/>
        <v>42861.666666659352</v>
      </c>
      <c r="B3025">
        <f t="shared" si="143"/>
        <v>5</v>
      </c>
      <c r="C3025">
        <f t="shared" si="144"/>
        <v>16</v>
      </c>
      <c r="D3025">
        <v>18.974999999999998</v>
      </c>
      <c r="E3025" s="10">
        <f>VLOOKUP(D3025,$J$9:$K$27,2)*$B$7/1.5</f>
        <v>4266.666666666667</v>
      </c>
    </row>
    <row r="3026" spans="1:5" x14ac:dyDescent="0.2">
      <c r="A3026" s="2">
        <f t="shared" si="142"/>
        <v>42861.708333326016</v>
      </c>
      <c r="B3026">
        <f t="shared" si="143"/>
        <v>5</v>
      </c>
      <c r="C3026">
        <f t="shared" si="144"/>
        <v>17</v>
      </c>
      <c r="D3026">
        <v>10.35</v>
      </c>
      <c r="E3026" s="10">
        <f>VLOOKUP(D3026,$J$9:$K$27,2)*$B$7/1.5</f>
        <v>873.33333333333337</v>
      </c>
    </row>
    <row r="3027" spans="1:5" x14ac:dyDescent="0.2">
      <c r="A3027" s="2">
        <f t="shared" si="142"/>
        <v>42861.74999999268</v>
      </c>
      <c r="B3027">
        <f t="shared" si="143"/>
        <v>5</v>
      </c>
      <c r="C3027">
        <f t="shared" si="144"/>
        <v>18</v>
      </c>
      <c r="D3027">
        <v>14.95</v>
      </c>
      <c r="E3027" s="10">
        <f>VLOOKUP(D3027,$J$9:$K$27,2)*$B$7/1.5</f>
        <v>2773.3333333333335</v>
      </c>
    </row>
    <row r="3028" spans="1:5" x14ac:dyDescent="0.2">
      <c r="A3028" s="2">
        <f t="shared" si="142"/>
        <v>42861.791666659345</v>
      </c>
      <c r="B3028">
        <f t="shared" si="143"/>
        <v>5</v>
      </c>
      <c r="C3028">
        <f t="shared" si="144"/>
        <v>19</v>
      </c>
      <c r="D3028">
        <v>12.649999999999999</v>
      </c>
      <c r="E3028" s="10">
        <f>VLOOKUP(D3028,$J$9:$K$27,2)*$B$7/1.5</f>
        <v>1666.6666666666667</v>
      </c>
    </row>
    <row r="3029" spans="1:5" x14ac:dyDescent="0.2">
      <c r="A3029" s="2">
        <f t="shared" si="142"/>
        <v>42861.833333326009</v>
      </c>
      <c r="B3029">
        <f t="shared" si="143"/>
        <v>5</v>
      </c>
      <c r="C3029">
        <f t="shared" si="144"/>
        <v>20</v>
      </c>
      <c r="D3029">
        <v>11.5</v>
      </c>
      <c r="E3029" s="10">
        <f>VLOOKUP(D3029,$J$9:$K$27,2)*$B$7/1.5</f>
        <v>873.33333333333337</v>
      </c>
    </row>
    <row r="3030" spans="1:5" x14ac:dyDescent="0.2">
      <c r="A3030" s="2">
        <f t="shared" si="142"/>
        <v>42861.874999992673</v>
      </c>
      <c r="B3030">
        <f t="shared" si="143"/>
        <v>5</v>
      </c>
      <c r="C3030">
        <f t="shared" si="144"/>
        <v>21</v>
      </c>
      <c r="D3030">
        <v>12.649999999999999</v>
      </c>
      <c r="E3030" s="10">
        <f>VLOOKUP(D3030,$J$9:$K$27,2)*$B$7/1.5</f>
        <v>1666.6666666666667</v>
      </c>
    </row>
    <row r="3031" spans="1:5" x14ac:dyDescent="0.2">
      <c r="A3031" s="2">
        <f t="shared" si="142"/>
        <v>42861.916666659337</v>
      </c>
      <c r="B3031">
        <f t="shared" si="143"/>
        <v>5</v>
      </c>
      <c r="C3031">
        <f t="shared" si="144"/>
        <v>22</v>
      </c>
      <c r="D3031">
        <v>15.333333333333332</v>
      </c>
      <c r="E3031" s="10">
        <f>VLOOKUP(D3031,$J$9:$K$27,2)*$B$7/1.5</f>
        <v>2773.3333333333335</v>
      </c>
    </row>
    <row r="3032" spans="1:5" x14ac:dyDescent="0.2">
      <c r="A3032" s="2">
        <f t="shared" si="142"/>
        <v>42861.958333326002</v>
      </c>
      <c r="B3032">
        <f t="shared" si="143"/>
        <v>5</v>
      </c>
      <c r="C3032">
        <f t="shared" si="144"/>
        <v>23</v>
      </c>
      <c r="D3032">
        <v>16.099999999999998</v>
      </c>
      <c r="E3032" s="10">
        <f>VLOOKUP(D3032,$J$9:$K$27,2)*$B$7/1.5</f>
        <v>2773.3333333333335</v>
      </c>
    </row>
    <row r="3033" spans="1:5" x14ac:dyDescent="0.2">
      <c r="A3033" s="2">
        <f t="shared" si="142"/>
        <v>42861.999999992666</v>
      </c>
      <c r="B3033">
        <f t="shared" si="143"/>
        <v>5</v>
      </c>
      <c r="C3033">
        <f t="shared" si="144"/>
        <v>0</v>
      </c>
      <c r="D3033">
        <v>13.416666666666664</v>
      </c>
      <c r="E3033" s="10">
        <f>VLOOKUP(D3033,$J$9:$K$27,2)*$B$7/1.5</f>
        <v>1666.6666666666667</v>
      </c>
    </row>
    <row r="3034" spans="1:5" x14ac:dyDescent="0.2">
      <c r="A3034" s="2">
        <f t="shared" si="142"/>
        <v>42862.04166665933</v>
      </c>
      <c r="B3034">
        <f t="shared" si="143"/>
        <v>5</v>
      </c>
      <c r="C3034">
        <f t="shared" si="144"/>
        <v>1</v>
      </c>
      <c r="D3034">
        <v>13.799999999999999</v>
      </c>
      <c r="E3034" s="10">
        <f>VLOOKUP(D3034,$J$9:$K$27,2)*$B$7/1.5</f>
        <v>1666.6666666666667</v>
      </c>
    </row>
    <row r="3035" spans="1:5" x14ac:dyDescent="0.2">
      <c r="A3035" s="2">
        <f t="shared" si="142"/>
        <v>42862.083333325994</v>
      </c>
      <c r="B3035">
        <f t="shared" si="143"/>
        <v>5</v>
      </c>
      <c r="C3035">
        <f t="shared" si="144"/>
        <v>2</v>
      </c>
      <c r="D3035">
        <v>11.5</v>
      </c>
      <c r="E3035" s="10">
        <f>VLOOKUP(D3035,$J$9:$K$27,2)*$B$7/1.5</f>
        <v>873.33333333333337</v>
      </c>
    </row>
    <row r="3036" spans="1:5" x14ac:dyDescent="0.2">
      <c r="A3036" s="2">
        <f t="shared" si="142"/>
        <v>42862.124999992659</v>
      </c>
      <c r="B3036">
        <f t="shared" si="143"/>
        <v>5</v>
      </c>
      <c r="C3036">
        <f t="shared" si="144"/>
        <v>3</v>
      </c>
      <c r="D3036">
        <v>10.35</v>
      </c>
      <c r="E3036" s="10">
        <f>VLOOKUP(D3036,$J$9:$K$27,2)*$B$7/1.5</f>
        <v>873.33333333333337</v>
      </c>
    </row>
    <row r="3037" spans="1:5" x14ac:dyDescent="0.2">
      <c r="A3037" s="2">
        <f t="shared" si="142"/>
        <v>42862.166666659323</v>
      </c>
      <c r="B3037">
        <f t="shared" si="143"/>
        <v>5</v>
      </c>
      <c r="C3037">
        <f t="shared" si="144"/>
        <v>4</v>
      </c>
      <c r="D3037">
        <v>13.799999999999999</v>
      </c>
      <c r="E3037" s="10">
        <f>VLOOKUP(D3037,$J$9:$K$27,2)*$B$7/1.5</f>
        <v>1666.6666666666667</v>
      </c>
    </row>
    <row r="3038" spans="1:5" x14ac:dyDescent="0.2">
      <c r="A3038" s="2">
        <f t="shared" si="142"/>
        <v>42862.208333325987</v>
      </c>
      <c r="B3038">
        <f t="shared" si="143"/>
        <v>5</v>
      </c>
      <c r="C3038">
        <f t="shared" si="144"/>
        <v>5</v>
      </c>
      <c r="D3038">
        <v>18.399999999999999</v>
      </c>
      <c r="E3038" s="10">
        <f>VLOOKUP(D3038,$J$9:$K$27,2)*$B$7/1.5</f>
        <v>4266.666666666667</v>
      </c>
    </row>
    <row r="3039" spans="1:5" x14ac:dyDescent="0.2">
      <c r="A3039" s="2">
        <f t="shared" si="142"/>
        <v>42862.249999992651</v>
      </c>
      <c r="B3039">
        <f t="shared" si="143"/>
        <v>5</v>
      </c>
      <c r="C3039">
        <f t="shared" si="144"/>
        <v>6</v>
      </c>
      <c r="D3039">
        <v>18.399999999999999</v>
      </c>
      <c r="E3039" s="10">
        <f>VLOOKUP(D3039,$J$9:$K$27,2)*$B$7/1.5</f>
        <v>4266.666666666667</v>
      </c>
    </row>
    <row r="3040" spans="1:5" x14ac:dyDescent="0.2">
      <c r="A3040" s="2">
        <f t="shared" si="142"/>
        <v>42862.291666659316</v>
      </c>
      <c r="B3040">
        <f t="shared" si="143"/>
        <v>5</v>
      </c>
      <c r="C3040">
        <f t="shared" si="144"/>
        <v>7</v>
      </c>
      <c r="D3040">
        <v>17.25</v>
      </c>
      <c r="E3040" s="10">
        <f>VLOOKUP(D3040,$J$9:$K$27,2)*$B$7/1.5</f>
        <v>4266.666666666667</v>
      </c>
    </row>
    <row r="3041" spans="1:5" x14ac:dyDescent="0.2">
      <c r="A3041" s="2">
        <f t="shared" si="142"/>
        <v>42862.33333332598</v>
      </c>
      <c r="B3041">
        <f t="shared" si="143"/>
        <v>5</v>
      </c>
      <c r="C3041">
        <f t="shared" si="144"/>
        <v>8</v>
      </c>
      <c r="D3041">
        <v>20.7</v>
      </c>
      <c r="E3041" s="10">
        <f>VLOOKUP(D3041,$J$9:$K$27,2)*$B$7/1.5</f>
        <v>6160</v>
      </c>
    </row>
    <row r="3042" spans="1:5" x14ac:dyDescent="0.2">
      <c r="A3042" s="2">
        <f t="shared" si="142"/>
        <v>42862.374999992644</v>
      </c>
      <c r="B3042">
        <f t="shared" si="143"/>
        <v>5</v>
      </c>
      <c r="C3042">
        <f t="shared" si="144"/>
        <v>9</v>
      </c>
      <c r="D3042">
        <v>20.7</v>
      </c>
      <c r="E3042" s="10">
        <f>VLOOKUP(D3042,$J$9:$K$27,2)*$B$7/1.5</f>
        <v>6160</v>
      </c>
    </row>
    <row r="3043" spans="1:5" x14ac:dyDescent="0.2">
      <c r="A3043" s="2">
        <f t="shared" si="142"/>
        <v>42862.416666659308</v>
      </c>
      <c r="B3043">
        <f t="shared" si="143"/>
        <v>5</v>
      </c>
      <c r="C3043">
        <f t="shared" si="144"/>
        <v>10</v>
      </c>
      <c r="D3043">
        <v>20.7</v>
      </c>
      <c r="E3043" s="10">
        <f>VLOOKUP(D3043,$J$9:$K$27,2)*$B$7/1.5</f>
        <v>6160</v>
      </c>
    </row>
    <row r="3044" spans="1:5" x14ac:dyDescent="0.2">
      <c r="A3044" s="2">
        <f t="shared" si="142"/>
        <v>42862.458333325972</v>
      </c>
      <c r="B3044">
        <f t="shared" si="143"/>
        <v>5</v>
      </c>
      <c r="C3044">
        <f t="shared" si="144"/>
        <v>11</v>
      </c>
      <c r="D3044">
        <v>24.15</v>
      </c>
      <c r="E3044" s="10">
        <f>VLOOKUP(D3044,$J$9:$K$27,2)*$B$7/1.5</f>
        <v>9060</v>
      </c>
    </row>
    <row r="3045" spans="1:5" x14ac:dyDescent="0.2">
      <c r="A3045" s="2">
        <f t="shared" si="142"/>
        <v>42862.499999992637</v>
      </c>
      <c r="B3045">
        <f t="shared" si="143"/>
        <v>5</v>
      </c>
      <c r="C3045">
        <f t="shared" si="144"/>
        <v>12</v>
      </c>
      <c r="D3045">
        <v>20.7</v>
      </c>
      <c r="E3045" s="10">
        <f>VLOOKUP(D3045,$J$9:$K$27,2)*$B$7/1.5</f>
        <v>6160</v>
      </c>
    </row>
    <row r="3046" spans="1:5" x14ac:dyDescent="0.2">
      <c r="A3046" s="2">
        <f t="shared" si="142"/>
        <v>42862.541666659301</v>
      </c>
      <c r="B3046">
        <f t="shared" si="143"/>
        <v>5</v>
      </c>
      <c r="C3046">
        <f t="shared" si="144"/>
        <v>13</v>
      </c>
      <c r="D3046">
        <v>23.574999999999999</v>
      </c>
      <c r="E3046" s="10">
        <f>VLOOKUP(D3046,$J$9:$K$27,2)*$B$7/1.5</f>
        <v>9060</v>
      </c>
    </row>
    <row r="3047" spans="1:5" x14ac:dyDescent="0.2">
      <c r="A3047" s="2">
        <f t="shared" si="142"/>
        <v>42862.583333325965</v>
      </c>
      <c r="B3047">
        <f t="shared" si="143"/>
        <v>5</v>
      </c>
      <c r="C3047">
        <f t="shared" si="144"/>
        <v>14</v>
      </c>
      <c r="D3047">
        <v>25.299999999999997</v>
      </c>
      <c r="E3047" s="10">
        <f>VLOOKUP(D3047,$J$9:$K$27,2)*$B$7/1.5</f>
        <v>9060</v>
      </c>
    </row>
    <row r="3048" spans="1:5" x14ac:dyDescent="0.2">
      <c r="A3048" s="2">
        <f t="shared" si="142"/>
        <v>42862.624999992629</v>
      </c>
      <c r="B3048">
        <f t="shared" si="143"/>
        <v>5</v>
      </c>
      <c r="C3048">
        <f t="shared" si="144"/>
        <v>15</v>
      </c>
      <c r="D3048">
        <v>24.15</v>
      </c>
      <c r="E3048" s="10">
        <f>VLOOKUP(D3048,$J$9:$K$27,2)*$B$7/1.5</f>
        <v>9060</v>
      </c>
    </row>
    <row r="3049" spans="1:5" x14ac:dyDescent="0.2">
      <c r="A3049" s="2">
        <f t="shared" si="142"/>
        <v>42862.666666659294</v>
      </c>
      <c r="B3049">
        <f t="shared" si="143"/>
        <v>5</v>
      </c>
      <c r="C3049">
        <f t="shared" si="144"/>
        <v>16</v>
      </c>
      <c r="D3049">
        <v>23.574999999999999</v>
      </c>
      <c r="E3049" s="10">
        <f>VLOOKUP(D3049,$J$9:$K$27,2)*$B$7/1.5</f>
        <v>9060</v>
      </c>
    </row>
    <row r="3050" spans="1:5" x14ac:dyDescent="0.2">
      <c r="A3050" s="2">
        <f t="shared" si="142"/>
        <v>42862.708333325958</v>
      </c>
      <c r="B3050">
        <f t="shared" si="143"/>
        <v>5</v>
      </c>
      <c r="C3050">
        <f t="shared" si="144"/>
        <v>17</v>
      </c>
      <c r="D3050">
        <v>24.15</v>
      </c>
      <c r="E3050" s="10">
        <f>VLOOKUP(D3050,$J$9:$K$27,2)*$B$7/1.5</f>
        <v>9060</v>
      </c>
    </row>
    <row r="3051" spans="1:5" x14ac:dyDescent="0.2">
      <c r="A3051" s="2">
        <f t="shared" si="142"/>
        <v>42862.749999992622</v>
      </c>
      <c r="B3051">
        <f t="shared" si="143"/>
        <v>5</v>
      </c>
      <c r="C3051">
        <f t="shared" si="144"/>
        <v>18</v>
      </c>
      <c r="D3051">
        <v>20.7</v>
      </c>
      <c r="E3051" s="10">
        <f>VLOOKUP(D3051,$J$9:$K$27,2)*$B$7/1.5</f>
        <v>6160</v>
      </c>
    </row>
    <row r="3052" spans="1:5" x14ac:dyDescent="0.2">
      <c r="A3052" s="2">
        <f t="shared" si="142"/>
        <v>42862.791666659286</v>
      </c>
      <c r="B3052">
        <f t="shared" si="143"/>
        <v>5</v>
      </c>
      <c r="C3052">
        <f t="shared" si="144"/>
        <v>19</v>
      </c>
      <c r="D3052">
        <v>18.399999999999999</v>
      </c>
      <c r="E3052" s="10">
        <f>VLOOKUP(D3052,$J$9:$K$27,2)*$B$7/1.5</f>
        <v>4266.666666666667</v>
      </c>
    </row>
    <row r="3053" spans="1:5" x14ac:dyDescent="0.2">
      <c r="A3053" s="2">
        <f t="shared" si="142"/>
        <v>42862.833333325951</v>
      </c>
      <c r="B3053">
        <f t="shared" si="143"/>
        <v>5</v>
      </c>
      <c r="C3053">
        <f t="shared" si="144"/>
        <v>20</v>
      </c>
      <c r="D3053">
        <v>12.649999999999999</v>
      </c>
      <c r="E3053" s="10">
        <f>VLOOKUP(D3053,$J$9:$K$27,2)*$B$7/1.5</f>
        <v>1666.6666666666667</v>
      </c>
    </row>
    <row r="3054" spans="1:5" x14ac:dyDescent="0.2">
      <c r="A3054" s="2">
        <f t="shared" si="142"/>
        <v>42862.874999992615</v>
      </c>
      <c r="B3054">
        <f t="shared" si="143"/>
        <v>5</v>
      </c>
      <c r="C3054">
        <f t="shared" si="144"/>
        <v>21</v>
      </c>
      <c r="D3054">
        <v>10.35</v>
      </c>
      <c r="E3054" s="10">
        <f>VLOOKUP(D3054,$J$9:$K$27,2)*$B$7/1.5</f>
        <v>873.33333333333337</v>
      </c>
    </row>
    <row r="3055" spans="1:5" x14ac:dyDescent="0.2">
      <c r="A3055" s="2">
        <f t="shared" si="142"/>
        <v>42862.916666659279</v>
      </c>
      <c r="B3055">
        <f t="shared" si="143"/>
        <v>5</v>
      </c>
      <c r="C3055">
        <f t="shared" si="144"/>
        <v>22</v>
      </c>
      <c r="D3055">
        <v>9.7749999999999986</v>
      </c>
      <c r="E3055" s="10">
        <f>VLOOKUP(D3055,$J$9:$K$27,2)*$B$7/1.5</f>
        <v>286.66666666666669</v>
      </c>
    </row>
    <row r="3056" spans="1:5" x14ac:dyDescent="0.2">
      <c r="A3056" s="2">
        <f t="shared" si="142"/>
        <v>42862.958333325943</v>
      </c>
      <c r="B3056">
        <f t="shared" si="143"/>
        <v>5</v>
      </c>
      <c r="C3056">
        <f t="shared" si="144"/>
        <v>23</v>
      </c>
      <c r="D3056">
        <v>12.649999999999999</v>
      </c>
      <c r="E3056" s="10">
        <f>VLOOKUP(D3056,$J$9:$K$27,2)*$B$7/1.5</f>
        <v>1666.6666666666667</v>
      </c>
    </row>
    <row r="3057" spans="1:5" x14ac:dyDescent="0.2">
      <c r="A3057" s="2">
        <f t="shared" si="142"/>
        <v>42862.999999992608</v>
      </c>
      <c r="B3057">
        <f t="shared" si="143"/>
        <v>5</v>
      </c>
      <c r="C3057">
        <f t="shared" si="144"/>
        <v>0</v>
      </c>
      <c r="D3057">
        <v>18.399999999999999</v>
      </c>
      <c r="E3057" s="10">
        <f>VLOOKUP(D3057,$J$9:$K$27,2)*$B$7/1.5</f>
        <v>4266.666666666667</v>
      </c>
    </row>
    <row r="3058" spans="1:5" x14ac:dyDescent="0.2">
      <c r="A3058" s="2">
        <f t="shared" si="142"/>
        <v>42863.041666659272</v>
      </c>
      <c r="B3058">
        <f t="shared" si="143"/>
        <v>5</v>
      </c>
      <c r="C3058">
        <f t="shared" si="144"/>
        <v>1</v>
      </c>
      <c r="D3058">
        <v>17.824999999999999</v>
      </c>
      <c r="E3058" s="10">
        <f>VLOOKUP(D3058,$J$9:$K$27,2)*$B$7/1.5</f>
        <v>4266.666666666667</v>
      </c>
    </row>
    <row r="3059" spans="1:5" x14ac:dyDescent="0.2">
      <c r="A3059" s="2">
        <f t="shared" si="142"/>
        <v>42863.083333325936</v>
      </c>
      <c r="B3059">
        <f t="shared" si="143"/>
        <v>5</v>
      </c>
      <c r="C3059">
        <f t="shared" si="144"/>
        <v>2</v>
      </c>
      <c r="D3059">
        <v>19.549999999999997</v>
      </c>
      <c r="E3059" s="10">
        <f>VLOOKUP(D3059,$J$9:$K$27,2)*$B$7/1.5</f>
        <v>6160</v>
      </c>
    </row>
    <row r="3060" spans="1:5" x14ac:dyDescent="0.2">
      <c r="A3060" s="2">
        <f t="shared" si="142"/>
        <v>42863.1249999926</v>
      </c>
      <c r="B3060">
        <f t="shared" si="143"/>
        <v>5</v>
      </c>
      <c r="C3060">
        <f t="shared" si="144"/>
        <v>3</v>
      </c>
      <c r="D3060">
        <v>18.399999999999999</v>
      </c>
      <c r="E3060" s="10">
        <f>VLOOKUP(D3060,$J$9:$K$27,2)*$B$7/1.5</f>
        <v>4266.666666666667</v>
      </c>
    </row>
    <row r="3061" spans="1:5" x14ac:dyDescent="0.2">
      <c r="A3061" s="2">
        <f t="shared" si="142"/>
        <v>42863.166666659265</v>
      </c>
      <c r="B3061">
        <f t="shared" si="143"/>
        <v>5</v>
      </c>
      <c r="C3061">
        <f t="shared" si="144"/>
        <v>4</v>
      </c>
      <c r="D3061">
        <v>17.25</v>
      </c>
      <c r="E3061" s="10">
        <f>VLOOKUP(D3061,$J$9:$K$27,2)*$B$7/1.5</f>
        <v>4266.666666666667</v>
      </c>
    </row>
    <row r="3062" spans="1:5" x14ac:dyDescent="0.2">
      <c r="A3062" s="2">
        <f t="shared" si="142"/>
        <v>42863.208333325929</v>
      </c>
      <c r="B3062">
        <f t="shared" si="143"/>
        <v>5</v>
      </c>
      <c r="C3062">
        <f t="shared" si="144"/>
        <v>5</v>
      </c>
      <c r="D3062">
        <v>16.099999999999998</v>
      </c>
      <c r="E3062" s="10">
        <f>VLOOKUP(D3062,$J$9:$K$27,2)*$B$7/1.5</f>
        <v>2773.3333333333335</v>
      </c>
    </row>
    <row r="3063" spans="1:5" x14ac:dyDescent="0.2">
      <c r="A3063" s="2">
        <f t="shared" si="142"/>
        <v>42863.249999992593</v>
      </c>
      <c r="B3063">
        <f t="shared" si="143"/>
        <v>5</v>
      </c>
      <c r="C3063">
        <f t="shared" si="144"/>
        <v>6</v>
      </c>
      <c r="D3063">
        <v>17.25</v>
      </c>
      <c r="E3063" s="10">
        <f>VLOOKUP(D3063,$J$9:$K$27,2)*$B$7/1.5</f>
        <v>4266.666666666667</v>
      </c>
    </row>
    <row r="3064" spans="1:5" x14ac:dyDescent="0.2">
      <c r="A3064" s="2">
        <f t="shared" si="142"/>
        <v>42863.291666659257</v>
      </c>
      <c r="B3064">
        <f t="shared" si="143"/>
        <v>5</v>
      </c>
      <c r="C3064">
        <f t="shared" si="144"/>
        <v>7</v>
      </c>
      <c r="D3064">
        <v>16.099999999999998</v>
      </c>
      <c r="E3064" s="10">
        <f>VLOOKUP(D3064,$J$9:$K$27,2)*$B$7/1.5</f>
        <v>2773.3333333333335</v>
      </c>
    </row>
    <row r="3065" spans="1:5" x14ac:dyDescent="0.2">
      <c r="A3065" s="2">
        <f t="shared" si="142"/>
        <v>42863.333333325922</v>
      </c>
      <c r="B3065">
        <f t="shared" si="143"/>
        <v>5</v>
      </c>
      <c r="C3065">
        <f t="shared" si="144"/>
        <v>8</v>
      </c>
      <c r="D3065">
        <v>18.399999999999999</v>
      </c>
      <c r="E3065" s="10">
        <f>VLOOKUP(D3065,$J$9:$K$27,2)*$B$7/1.5</f>
        <v>4266.666666666667</v>
      </c>
    </row>
    <row r="3066" spans="1:5" x14ac:dyDescent="0.2">
      <c r="A3066" s="2">
        <f t="shared" si="142"/>
        <v>42863.374999992586</v>
      </c>
      <c r="B3066">
        <f t="shared" si="143"/>
        <v>5</v>
      </c>
      <c r="C3066">
        <f t="shared" si="144"/>
        <v>9</v>
      </c>
      <c r="D3066">
        <v>16.099999999999998</v>
      </c>
      <c r="E3066" s="10">
        <f>VLOOKUP(D3066,$J$9:$K$27,2)*$B$7/1.5</f>
        <v>2773.3333333333335</v>
      </c>
    </row>
    <row r="3067" spans="1:5" x14ac:dyDescent="0.2">
      <c r="A3067" s="2">
        <f t="shared" si="142"/>
        <v>42863.41666665925</v>
      </c>
      <c r="B3067">
        <f t="shared" si="143"/>
        <v>5</v>
      </c>
      <c r="C3067">
        <f t="shared" si="144"/>
        <v>10</v>
      </c>
      <c r="D3067">
        <v>16.099999999999998</v>
      </c>
      <c r="E3067" s="10">
        <f>VLOOKUP(D3067,$J$9:$K$27,2)*$B$7/1.5</f>
        <v>2773.3333333333335</v>
      </c>
    </row>
    <row r="3068" spans="1:5" x14ac:dyDescent="0.2">
      <c r="A3068" s="2">
        <f t="shared" si="142"/>
        <v>42863.458333325914</v>
      </c>
      <c r="B3068">
        <f t="shared" si="143"/>
        <v>5</v>
      </c>
      <c r="C3068">
        <f t="shared" si="144"/>
        <v>11</v>
      </c>
      <c r="D3068">
        <v>17.25</v>
      </c>
      <c r="E3068" s="10">
        <f>VLOOKUP(D3068,$J$9:$K$27,2)*$B$7/1.5</f>
        <v>4266.666666666667</v>
      </c>
    </row>
    <row r="3069" spans="1:5" x14ac:dyDescent="0.2">
      <c r="A3069" s="2">
        <f t="shared" si="142"/>
        <v>42863.499999992579</v>
      </c>
      <c r="B3069">
        <f t="shared" si="143"/>
        <v>5</v>
      </c>
      <c r="C3069">
        <f t="shared" si="144"/>
        <v>12</v>
      </c>
      <c r="D3069">
        <v>16.099999999999998</v>
      </c>
      <c r="E3069" s="10">
        <f>VLOOKUP(D3069,$J$9:$K$27,2)*$B$7/1.5</f>
        <v>2773.3333333333335</v>
      </c>
    </row>
    <row r="3070" spans="1:5" x14ac:dyDescent="0.2">
      <c r="A3070" s="2">
        <f t="shared" si="142"/>
        <v>42863.541666659243</v>
      </c>
      <c r="B3070">
        <f t="shared" si="143"/>
        <v>5</v>
      </c>
      <c r="C3070">
        <f t="shared" si="144"/>
        <v>13</v>
      </c>
      <c r="D3070">
        <v>16.674999999999997</v>
      </c>
      <c r="E3070" s="10">
        <f>VLOOKUP(D3070,$J$9:$K$27,2)*$B$7/1.5</f>
        <v>2773.3333333333335</v>
      </c>
    </row>
    <row r="3071" spans="1:5" x14ac:dyDescent="0.2">
      <c r="A3071" s="2">
        <f t="shared" si="142"/>
        <v>42863.583333325907</v>
      </c>
      <c r="B3071">
        <f t="shared" si="143"/>
        <v>5</v>
      </c>
      <c r="C3071">
        <f t="shared" si="144"/>
        <v>14</v>
      </c>
      <c r="D3071">
        <v>17.25</v>
      </c>
      <c r="E3071" s="10">
        <f>VLOOKUP(D3071,$J$9:$K$27,2)*$B$7/1.5</f>
        <v>4266.666666666667</v>
      </c>
    </row>
    <row r="3072" spans="1:5" x14ac:dyDescent="0.2">
      <c r="A3072" s="2">
        <f t="shared" si="142"/>
        <v>42863.624999992571</v>
      </c>
      <c r="B3072">
        <f t="shared" si="143"/>
        <v>5</v>
      </c>
      <c r="C3072">
        <f t="shared" si="144"/>
        <v>15</v>
      </c>
      <c r="D3072">
        <v>17.824999999999999</v>
      </c>
      <c r="E3072" s="10">
        <f>VLOOKUP(D3072,$J$9:$K$27,2)*$B$7/1.5</f>
        <v>4266.666666666667</v>
      </c>
    </row>
    <row r="3073" spans="1:5" x14ac:dyDescent="0.2">
      <c r="A3073" s="2">
        <f t="shared" si="142"/>
        <v>42863.666666659235</v>
      </c>
      <c r="B3073">
        <f t="shared" si="143"/>
        <v>5</v>
      </c>
      <c r="C3073">
        <f t="shared" si="144"/>
        <v>16</v>
      </c>
      <c r="D3073">
        <v>16.674999999999997</v>
      </c>
      <c r="E3073" s="10">
        <f>VLOOKUP(D3073,$J$9:$K$27,2)*$B$7/1.5</f>
        <v>2773.3333333333335</v>
      </c>
    </row>
    <row r="3074" spans="1:5" x14ac:dyDescent="0.2">
      <c r="A3074" s="2">
        <f t="shared" si="142"/>
        <v>42863.7083333259</v>
      </c>
      <c r="B3074">
        <f t="shared" si="143"/>
        <v>5</v>
      </c>
      <c r="C3074">
        <f t="shared" si="144"/>
        <v>17</v>
      </c>
      <c r="D3074">
        <v>16.099999999999998</v>
      </c>
      <c r="E3074" s="10">
        <f>VLOOKUP(D3074,$J$9:$K$27,2)*$B$7/1.5</f>
        <v>2773.3333333333335</v>
      </c>
    </row>
    <row r="3075" spans="1:5" x14ac:dyDescent="0.2">
      <c r="A3075" s="2">
        <f t="shared" si="142"/>
        <v>42863.749999992564</v>
      </c>
      <c r="B3075">
        <f t="shared" si="143"/>
        <v>5</v>
      </c>
      <c r="C3075">
        <f t="shared" si="144"/>
        <v>18</v>
      </c>
      <c r="D3075">
        <v>12.649999999999999</v>
      </c>
      <c r="E3075" s="10">
        <f>VLOOKUP(D3075,$J$9:$K$27,2)*$B$7/1.5</f>
        <v>1666.6666666666667</v>
      </c>
    </row>
    <row r="3076" spans="1:5" x14ac:dyDescent="0.2">
      <c r="A3076" s="2">
        <f t="shared" si="142"/>
        <v>42863.791666659228</v>
      </c>
      <c r="B3076">
        <f t="shared" si="143"/>
        <v>5</v>
      </c>
      <c r="C3076">
        <f t="shared" si="144"/>
        <v>19</v>
      </c>
      <c r="D3076">
        <v>10.924999999999999</v>
      </c>
      <c r="E3076" s="10">
        <f>VLOOKUP(D3076,$J$9:$K$27,2)*$B$7/1.5</f>
        <v>873.33333333333337</v>
      </c>
    </row>
    <row r="3077" spans="1:5" x14ac:dyDescent="0.2">
      <c r="A3077" s="2">
        <f t="shared" si="142"/>
        <v>42863.833333325892</v>
      </c>
      <c r="B3077">
        <f t="shared" si="143"/>
        <v>5</v>
      </c>
      <c r="C3077">
        <f t="shared" si="144"/>
        <v>20</v>
      </c>
      <c r="D3077">
        <v>12.649999999999999</v>
      </c>
      <c r="E3077" s="10">
        <f>VLOOKUP(D3077,$J$9:$K$27,2)*$B$7/1.5</f>
        <v>1666.6666666666667</v>
      </c>
    </row>
    <row r="3078" spans="1:5" x14ac:dyDescent="0.2">
      <c r="A3078" s="2">
        <f t="shared" si="142"/>
        <v>42863.874999992557</v>
      </c>
      <c r="B3078">
        <f t="shared" si="143"/>
        <v>5</v>
      </c>
      <c r="C3078">
        <f t="shared" si="144"/>
        <v>21</v>
      </c>
      <c r="D3078">
        <v>14.95</v>
      </c>
      <c r="E3078" s="10">
        <f>VLOOKUP(D3078,$J$9:$K$27,2)*$B$7/1.5</f>
        <v>2773.3333333333335</v>
      </c>
    </row>
    <row r="3079" spans="1:5" x14ac:dyDescent="0.2">
      <c r="A3079" s="2">
        <f t="shared" si="142"/>
        <v>42863.916666659221</v>
      </c>
      <c r="B3079">
        <f t="shared" si="143"/>
        <v>5</v>
      </c>
      <c r="C3079">
        <f t="shared" si="144"/>
        <v>22</v>
      </c>
      <c r="D3079">
        <v>13.225</v>
      </c>
      <c r="E3079" s="10">
        <f>VLOOKUP(D3079,$J$9:$K$27,2)*$B$7/1.5</f>
        <v>1666.6666666666667</v>
      </c>
    </row>
    <row r="3080" spans="1:5" x14ac:dyDescent="0.2">
      <c r="A3080" s="2">
        <f t="shared" si="142"/>
        <v>42863.958333325885</v>
      </c>
      <c r="B3080">
        <f t="shared" si="143"/>
        <v>5</v>
      </c>
      <c r="C3080">
        <f t="shared" si="144"/>
        <v>23</v>
      </c>
      <c r="D3080">
        <v>6.8999999999999995</v>
      </c>
      <c r="E3080" s="10">
        <f>VLOOKUP(D3080,$J$9:$K$27,2)*$B$7/1.5</f>
        <v>0</v>
      </c>
    </row>
    <row r="3081" spans="1:5" x14ac:dyDescent="0.2">
      <c r="A3081" s="2">
        <f t="shared" si="142"/>
        <v>42863.999999992549</v>
      </c>
      <c r="B3081">
        <f t="shared" si="143"/>
        <v>5</v>
      </c>
      <c r="C3081">
        <f t="shared" si="144"/>
        <v>0</v>
      </c>
      <c r="D3081">
        <v>9.1999999999999993</v>
      </c>
      <c r="E3081" s="10">
        <f>VLOOKUP(D3081,$J$9:$K$27,2)*$B$7/1.5</f>
        <v>286.66666666666669</v>
      </c>
    </row>
    <row r="3082" spans="1:5" x14ac:dyDescent="0.2">
      <c r="A3082" s="2">
        <f t="shared" si="142"/>
        <v>42864.041666659214</v>
      </c>
      <c r="B3082">
        <f t="shared" si="143"/>
        <v>5</v>
      </c>
      <c r="C3082">
        <f t="shared" si="144"/>
        <v>1</v>
      </c>
      <c r="D3082">
        <v>8.0499999999999989</v>
      </c>
      <c r="E3082" s="10">
        <f>VLOOKUP(D3082,$J$9:$K$27,2)*$B$7/1.5</f>
        <v>286.66666666666669</v>
      </c>
    </row>
    <row r="3083" spans="1:5" x14ac:dyDescent="0.2">
      <c r="A3083" s="2">
        <f t="shared" ref="A3083:A3146" si="145">A3082+1/24</f>
        <v>42864.083333325878</v>
      </c>
      <c r="B3083">
        <f t="shared" ref="B3083:B3146" si="146">MONTH(A3083)</f>
        <v>5</v>
      </c>
      <c r="C3083">
        <f t="shared" ref="C3083:C3146" si="147">HOUR(A3083)</f>
        <v>2</v>
      </c>
      <c r="D3083">
        <v>9.1999999999999993</v>
      </c>
      <c r="E3083" s="10">
        <f>VLOOKUP(D3083,$J$9:$K$27,2)*$B$7/1.5</f>
        <v>286.66666666666669</v>
      </c>
    </row>
    <row r="3084" spans="1:5" x14ac:dyDescent="0.2">
      <c r="A3084" s="2">
        <f t="shared" si="145"/>
        <v>42864.124999992542</v>
      </c>
      <c r="B3084">
        <f t="shared" si="146"/>
        <v>5</v>
      </c>
      <c r="C3084">
        <f t="shared" si="147"/>
        <v>3</v>
      </c>
      <c r="D3084">
        <v>8.0499999999999989</v>
      </c>
      <c r="E3084" s="10">
        <f>VLOOKUP(D3084,$J$9:$K$27,2)*$B$7/1.5</f>
        <v>286.66666666666669</v>
      </c>
    </row>
    <row r="3085" spans="1:5" x14ac:dyDescent="0.2">
      <c r="A3085" s="2">
        <f t="shared" si="145"/>
        <v>42864.166666659206</v>
      </c>
      <c r="B3085">
        <f t="shared" si="146"/>
        <v>5</v>
      </c>
      <c r="C3085">
        <f t="shared" si="147"/>
        <v>4</v>
      </c>
      <c r="D3085">
        <v>5.75</v>
      </c>
      <c r="E3085" s="10">
        <f>VLOOKUP(D3085,$J$9:$K$27,2)*$B$7/1.5</f>
        <v>0</v>
      </c>
    </row>
    <row r="3086" spans="1:5" x14ac:dyDescent="0.2">
      <c r="A3086" s="2">
        <f t="shared" si="145"/>
        <v>42864.208333325871</v>
      </c>
      <c r="B3086">
        <f t="shared" si="146"/>
        <v>5</v>
      </c>
      <c r="C3086">
        <f t="shared" si="147"/>
        <v>5</v>
      </c>
      <c r="D3086">
        <v>8.0499999999999989</v>
      </c>
      <c r="E3086" s="10">
        <f>VLOOKUP(D3086,$J$9:$K$27,2)*$B$7/1.5</f>
        <v>286.66666666666669</v>
      </c>
    </row>
    <row r="3087" spans="1:5" x14ac:dyDescent="0.2">
      <c r="A3087" s="2">
        <f t="shared" si="145"/>
        <v>42864.249999992535</v>
      </c>
      <c r="B3087">
        <f t="shared" si="146"/>
        <v>5</v>
      </c>
      <c r="C3087">
        <f t="shared" si="147"/>
        <v>6</v>
      </c>
      <c r="D3087">
        <v>8.0499999999999989</v>
      </c>
      <c r="E3087" s="10">
        <f>VLOOKUP(D3087,$J$9:$K$27,2)*$B$7/1.5</f>
        <v>286.66666666666669</v>
      </c>
    </row>
    <row r="3088" spans="1:5" x14ac:dyDescent="0.2">
      <c r="A3088" s="2">
        <f t="shared" si="145"/>
        <v>42864.291666659199</v>
      </c>
      <c r="B3088">
        <f t="shared" si="146"/>
        <v>5</v>
      </c>
      <c r="C3088">
        <f t="shared" si="147"/>
        <v>7</v>
      </c>
      <c r="D3088">
        <v>8.0499999999999989</v>
      </c>
      <c r="E3088" s="10">
        <f>VLOOKUP(D3088,$J$9:$K$27,2)*$B$7/1.5</f>
        <v>286.66666666666669</v>
      </c>
    </row>
    <row r="3089" spans="1:5" x14ac:dyDescent="0.2">
      <c r="A3089" s="2">
        <f t="shared" si="145"/>
        <v>42864.333333325863</v>
      </c>
      <c r="B3089">
        <f t="shared" si="146"/>
        <v>5</v>
      </c>
      <c r="C3089">
        <f t="shared" si="147"/>
        <v>8</v>
      </c>
      <c r="D3089">
        <v>9.1999999999999993</v>
      </c>
      <c r="E3089" s="10">
        <f>VLOOKUP(D3089,$J$9:$K$27,2)*$B$7/1.5</f>
        <v>286.66666666666669</v>
      </c>
    </row>
    <row r="3090" spans="1:5" x14ac:dyDescent="0.2">
      <c r="A3090" s="2">
        <f t="shared" si="145"/>
        <v>42864.374999992528</v>
      </c>
      <c r="B3090">
        <f t="shared" si="146"/>
        <v>5</v>
      </c>
      <c r="C3090">
        <f t="shared" si="147"/>
        <v>9</v>
      </c>
      <c r="D3090">
        <v>16.099999999999998</v>
      </c>
      <c r="E3090" s="10">
        <f>VLOOKUP(D3090,$J$9:$K$27,2)*$B$7/1.5</f>
        <v>2773.3333333333335</v>
      </c>
    </row>
    <row r="3091" spans="1:5" x14ac:dyDescent="0.2">
      <c r="A3091" s="2">
        <f t="shared" si="145"/>
        <v>42864.416666659192</v>
      </c>
      <c r="B3091">
        <f t="shared" si="146"/>
        <v>5</v>
      </c>
      <c r="C3091">
        <f t="shared" si="147"/>
        <v>10</v>
      </c>
      <c r="D3091">
        <v>17.25</v>
      </c>
      <c r="E3091" s="10">
        <f>VLOOKUP(D3091,$J$9:$K$27,2)*$B$7/1.5</f>
        <v>4266.666666666667</v>
      </c>
    </row>
    <row r="3092" spans="1:5" x14ac:dyDescent="0.2">
      <c r="A3092" s="2">
        <f t="shared" si="145"/>
        <v>42864.458333325856</v>
      </c>
      <c r="B3092">
        <f t="shared" si="146"/>
        <v>5</v>
      </c>
      <c r="C3092">
        <f t="shared" si="147"/>
        <v>11</v>
      </c>
      <c r="D3092">
        <v>11.5</v>
      </c>
      <c r="E3092" s="10">
        <f>VLOOKUP(D3092,$J$9:$K$27,2)*$B$7/1.5</f>
        <v>873.33333333333337</v>
      </c>
    </row>
    <row r="3093" spans="1:5" x14ac:dyDescent="0.2">
      <c r="A3093" s="2">
        <f t="shared" si="145"/>
        <v>42864.49999999252</v>
      </c>
      <c r="B3093">
        <f t="shared" si="146"/>
        <v>5</v>
      </c>
      <c r="C3093">
        <f t="shared" si="147"/>
        <v>12</v>
      </c>
      <c r="D3093">
        <v>16.099999999999998</v>
      </c>
      <c r="E3093" s="10">
        <f>VLOOKUP(D3093,$J$9:$K$27,2)*$B$7/1.5</f>
        <v>2773.3333333333335</v>
      </c>
    </row>
    <row r="3094" spans="1:5" x14ac:dyDescent="0.2">
      <c r="A3094" s="2">
        <f t="shared" si="145"/>
        <v>42864.541666659185</v>
      </c>
      <c r="B3094">
        <f t="shared" si="146"/>
        <v>5</v>
      </c>
      <c r="C3094">
        <f t="shared" si="147"/>
        <v>13</v>
      </c>
      <c r="D3094">
        <v>14.374999999999998</v>
      </c>
      <c r="E3094" s="10">
        <f>VLOOKUP(D3094,$J$9:$K$27,2)*$B$7/1.5</f>
        <v>1666.6666666666667</v>
      </c>
    </row>
    <row r="3095" spans="1:5" x14ac:dyDescent="0.2">
      <c r="A3095" s="2">
        <f t="shared" si="145"/>
        <v>42864.583333325849</v>
      </c>
      <c r="B3095">
        <f t="shared" si="146"/>
        <v>5</v>
      </c>
      <c r="C3095">
        <f t="shared" si="147"/>
        <v>14</v>
      </c>
      <c r="D3095">
        <v>10.35</v>
      </c>
      <c r="E3095" s="10">
        <f>VLOOKUP(D3095,$J$9:$K$27,2)*$B$7/1.5</f>
        <v>873.33333333333337</v>
      </c>
    </row>
    <row r="3096" spans="1:5" x14ac:dyDescent="0.2">
      <c r="A3096" s="2">
        <f t="shared" si="145"/>
        <v>42864.624999992513</v>
      </c>
      <c r="B3096">
        <f t="shared" si="146"/>
        <v>5</v>
      </c>
      <c r="C3096">
        <f t="shared" si="147"/>
        <v>15</v>
      </c>
      <c r="D3096">
        <v>9.1999999999999993</v>
      </c>
      <c r="E3096" s="10">
        <f>VLOOKUP(D3096,$J$9:$K$27,2)*$B$7/1.5</f>
        <v>286.66666666666669</v>
      </c>
    </row>
    <row r="3097" spans="1:5" x14ac:dyDescent="0.2">
      <c r="A3097" s="2">
        <f t="shared" si="145"/>
        <v>42864.666666659177</v>
      </c>
      <c r="B3097">
        <f t="shared" si="146"/>
        <v>5</v>
      </c>
      <c r="C3097">
        <f t="shared" si="147"/>
        <v>16</v>
      </c>
      <c r="D3097">
        <v>8.625</v>
      </c>
      <c r="E3097" s="10">
        <f>VLOOKUP(D3097,$J$9:$K$27,2)*$B$7/1.5</f>
        <v>286.66666666666669</v>
      </c>
    </row>
    <row r="3098" spans="1:5" x14ac:dyDescent="0.2">
      <c r="A3098" s="2">
        <f t="shared" si="145"/>
        <v>42864.708333325842</v>
      </c>
      <c r="B3098">
        <f t="shared" si="146"/>
        <v>5</v>
      </c>
      <c r="C3098">
        <f t="shared" si="147"/>
        <v>17</v>
      </c>
      <c r="D3098">
        <v>8.0499999999999989</v>
      </c>
      <c r="E3098" s="10">
        <f>VLOOKUP(D3098,$J$9:$K$27,2)*$B$7/1.5</f>
        <v>286.66666666666669</v>
      </c>
    </row>
    <row r="3099" spans="1:5" x14ac:dyDescent="0.2">
      <c r="A3099" s="2">
        <f t="shared" si="145"/>
        <v>42864.749999992506</v>
      </c>
      <c r="B3099">
        <f t="shared" si="146"/>
        <v>5</v>
      </c>
      <c r="C3099">
        <f t="shared" si="147"/>
        <v>18</v>
      </c>
      <c r="D3099">
        <v>5.75</v>
      </c>
      <c r="E3099" s="10">
        <f>VLOOKUP(D3099,$J$9:$K$27,2)*$B$7/1.5</f>
        <v>0</v>
      </c>
    </row>
    <row r="3100" spans="1:5" x14ac:dyDescent="0.2">
      <c r="A3100" s="2">
        <f t="shared" si="145"/>
        <v>42864.79166665917</v>
      </c>
      <c r="B3100">
        <f t="shared" si="146"/>
        <v>5</v>
      </c>
      <c r="C3100">
        <f t="shared" si="147"/>
        <v>19</v>
      </c>
      <c r="D3100">
        <v>6.3249999999999993</v>
      </c>
      <c r="E3100" s="10">
        <f>VLOOKUP(D3100,$J$9:$K$27,2)*$B$7/1.5</f>
        <v>0</v>
      </c>
    </row>
    <row r="3101" spans="1:5" x14ac:dyDescent="0.2">
      <c r="A3101" s="2">
        <f t="shared" si="145"/>
        <v>42864.833333325834</v>
      </c>
      <c r="B3101">
        <f t="shared" si="146"/>
        <v>5</v>
      </c>
      <c r="C3101">
        <f t="shared" si="147"/>
        <v>20</v>
      </c>
      <c r="D3101">
        <v>5.75</v>
      </c>
      <c r="E3101" s="10">
        <f>VLOOKUP(D3101,$J$9:$K$27,2)*$B$7/1.5</f>
        <v>0</v>
      </c>
    </row>
    <row r="3102" spans="1:5" x14ac:dyDescent="0.2">
      <c r="A3102" s="2">
        <f t="shared" si="145"/>
        <v>42864.874999992498</v>
      </c>
      <c r="B3102">
        <f t="shared" si="146"/>
        <v>5</v>
      </c>
      <c r="C3102">
        <f t="shared" si="147"/>
        <v>21</v>
      </c>
      <c r="D3102">
        <v>0</v>
      </c>
      <c r="E3102" s="10">
        <f>VLOOKUP(D3102,$J$9:$K$27,2)*$B$7/1.5</f>
        <v>0</v>
      </c>
    </row>
    <row r="3103" spans="1:5" x14ac:dyDescent="0.2">
      <c r="A3103" s="2">
        <f t="shared" si="145"/>
        <v>42864.916666659163</v>
      </c>
      <c r="B3103">
        <f t="shared" si="146"/>
        <v>5</v>
      </c>
      <c r="C3103">
        <f t="shared" si="147"/>
        <v>22</v>
      </c>
      <c r="D3103">
        <v>1.7249999999999999</v>
      </c>
      <c r="E3103" s="10">
        <f>VLOOKUP(D3103,$J$9:$K$27,2)*$B$7/1.5</f>
        <v>0</v>
      </c>
    </row>
    <row r="3104" spans="1:5" x14ac:dyDescent="0.2">
      <c r="A3104" s="2">
        <f t="shared" si="145"/>
        <v>42864.958333325827</v>
      </c>
      <c r="B3104">
        <f t="shared" si="146"/>
        <v>5</v>
      </c>
      <c r="C3104">
        <f t="shared" si="147"/>
        <v>23</v>
      </c>
      <c r="D3104">
        <v>0</v>
      </c>
      <c r="E3104" s="10">
        <f>VLOOKUP(D3104,$J$9:$K$27,2)*$B$7/1.5</f>
        <v>0</v>
      </c>
    </row>
    <row r="3105" spans="1:5" x14ac:dyDescent="0.2">
      <c r="A3105" s="2">
        <f t="shared" si="145"/>
        <v>42864.999999992491</v>
      </c>
      <c r="B3105">
        <f t="shared" si="146"/>
        <v>5</v>
      </c>
      <c r="C3105">
        <f t="shared" si="147"/>
        <v>0</v>
      </c>
      <c r="D3105">
        <v>6.8999999999999995</v>
      </c>
      <c r="E3105" s="10">
        <f>VLOOKUP(D3105,$J$9:$K$27,2)*$B$7/1.5</f>
        <v>0</v>
      </c>
    </row>
    <row r="3106" spans="1:5" x14ac:dyDescent="0.2">
      <c r="A3106" s="2">
        <f t="shared" si="145"/>
        <v>42865.041666659155</v>
      </c>
      <c r="B3106">
        <f t="shared" si="146"/>
        <v>5</v>
      </c>
      <c r="C3106">
        <f t="shared" si="147"/>
        <v>1</v>
      </c>
      <c r="D3106">
        <v>8.625</v>
      </c>
      <c r="E3106" s="10">
        <f>VLOOKUP(D3106,$J$9:$K$27,2)*$B$7/1.5</f>
        <v>286.66666666666669</v>
      </c>
    </row>
    <row r="3107" spans="1:5" x14ac:dyDescent="0.2">
      <c r="A3107" s="2">
        <f t="shared" si="145"/>
        <v>42865.08333332582</v>
      </c>
      <c r="B3107">
        <f t="shared" si="146"/>
        <v>5</v>
      </c>
      <c r="C3107">
        <f t="shared" si="147"/>
        <v>2</v>
      </c>
      <c r="D3107">
        <v>9.1999999999999993</v>
      </c>
      <c r="E3107" s="10">
        <f>VLOOKUP(D3107,$J$9:$K$27,2)*$B$7/1.5</f>
        <v>286.66666666666669</v>
      </c>
    </row>
    <row r="3108" spans="1:5" x14ac:dyDescent="0.2">
      <c r="A3108" s="2">
        <f t="shared" si="145"/>
        <v>42865.124999992484</v>
      </c>
      <c r="B3108">
        <f t="shared" si="146"/>
        <v>5</v>
      </c>
      <c r="C3108">
        <f t="shared" si="147"/>
        <v>3</v>
      </c>
      <c r="D3108">
        <v>10.35</v>
      </c>
      <c r="E3108" s="10">
        <f>VLOOKUP(D3108,$J$9:$K$27,2)*$B$7/1.5</f>
        <v>873.33333333333337</v>
      </c>
    </row>
    <row r="3109" spans="1:5" x14ac:dyDescent="0.2">
      <c r="A3109" s="2">
        <f t="shared" si="145"/>
        <v>42865.166666659148</v>
      </c>
      <c r="B3109">
        <f t="shared" si="146"/>
        <v>5</v>
      </c>
      <c r="C3109">
        <f t="shared" si="147"/>
        <v>4</v>
      </c>
      <c r="D3109">
        <v>10.35</v>
      </c>
      <c r="E3109" s="10">
        <f>VLOOKUP(D3109,$J$9:$K$27,2)*$B$7/1.5</f>
        <v>873.33333333333337</v>
      </c>
    </row>
    <row r="3110" spans="1:5" x14ac:dyDescent="0.2">
      <c r="A3110" s="2">
        <f t="shared" si="145"/>
        <v>42865.208333325812</v>
      </c>
      <c r="B3110">
        <f t="shared" si="146"/>
        <v>5</v>
      </c>
      <c r="C3110">
        <f t="shared" si="147"/>
        <v>5</v>
      </c>
      <c r="D3110">
        <v>10.35</v>
      </c>
      <c r="E3110" s="10">
        <f>VLOOKUP(D3110,$J$9:$K$27,2)*$B$7/1.5</f>
        <v>873.33333333333337</v>
      </c>
    </row>
    <row r="3111" spans="1:5" x14ac:dyDescent="0.2">
      <c r="A3111" s="2">
        <f t="shared" si="145"/>
        <v>42865.249999992477</v>
      </c>
      <c r="B3111">
        <f t="shared" si="146"/>
        <v>5</v>
      </c>
      <c r="C3111">
        <f t="shared" si="147"/>
        <v>6</v>
      </c>
      <c r="D3111">
        <v>11.5</v>
      </c>
      <c r="E3111" s="10">
        <f>VLOOKUP(D3111,$J$9:$K$27,2)*$B$7/1.5</f>
        <v>873.33333333333337</v>
      </c>
    </row>
    <row r="3112" spans="1:5" x14ac:dyDescent="0.2">
      <c r="A3112" s="2">
        <f t="shared" si="145"/>
        <v>42865.291666659141</v>
      </c>
      <c r="B3112">
        <f t="shared" si="146"/>
        <v>5</v>
      </c>
      <c r="C3112">
        <f t="shared" si="147"/>
        <v>7</v>
      </c>
      <c r="D3112">
        <v>9.1999999999999993</v>
      </c>
      <c r="E3112" s="10">
        <f>VLOOKUP(D3112,$J$9:$K$27,2)*$B$7/1.5</f>
        <v>286.66666666666669</v>
      </c>
    </row>
    <row r="3113" spans="1:5" x14ac:dyDescent="0.2">
      <c r="A3113" s="2">
        <f t="shared" si="145"/>
        <v>42865.333333325805</v>
      </c>
      <c r="B3113">
        <f t="shared" si="146"/>
        <v>5</v>
      </c>
      <c r="C3113">
        <f t="shared" si="147"/>
        <v>8</v>
      </c>
      <c r="D3113">
        <v>5.75</v>
      </c>
      <c r="E3113" s="10">
        <f>VLOOKUP(D3113,$J$9:$K$27,2)*$B$7/1.5</f>
        <v>0</v>
      </c>
    </row>
    <row r="3114" spans="1:5" x14ac:dyDescent="0.2">
      <c r="A3114" s="2">
        <f t="shared" si="145"/>
        <v>42865.374999992469</v>
      </c>
      <c r="B3114">
        <f t="shared" si="146"/>
        <v>5</v>
      </c>
      <c r="C3114">
        <f t="shared" si="147"/>
        <v>9</v>
      </c>
      <c r="D3114">
        <v>11.5</v>
      </c>
      <c r="E3114" s="10">
        <f>VLOOKUP(D3114,$J$9:$K$27,2)*$B$7/1.5</f>
        <v>873.33333333333337</v>
      </c>
    </row>
    <row r="3115" spans="1:5" x14ac:dyDescent="0.2">
      <c r="A3115" s="2">
        <f t="shared" si="145"/>
        <v>42865.416666659134</v>
      </c>
      <c r="B3115">
        <f t="shared" si="146"/>
        <v>5</v>
      </c>
      <c r="C3115">
        <f t="shared" si="147"/>
        <v>10</v>
      </c>
      <c r="D3115">
        <v>12.074999999999999</v>
      </c>
      <c r="E3115" s="10">
        <f>VLOOKUP(D3115,$J$9:$K$27,2)*$B$7/1.5</f>
        <v>873.33333333333337</v>
      </c>
    </row>
    <row r="3116" spans="1:5" x14ac:dyDescent="0.2">
      <c r="A3116" s="2">
        <f t="shared" si="145"/>
        <v>42865.458333325798</v>
      </c>
      <c r="B3116">
        <f t="shared" si="146"/>
        <v>5</v>
      </c>
      <c r="C3116">
        <f t="shared" si="147"/>
        <v>11</v>
      </c>
      <c r="D3116">
        <v>11.5</v>
      </c>
      <c r="E3116" s="10">
        <f>VLOOKUP(D3116,$J$9:$K$27,2)*$B$7/1.5</f>
        <v>873.33333333333337</v>
      </c>
    </row>
    <row r="3117" spans="1:5" x14ac:dyDescent="0.2">
      <c r="A3117" s="2">
        <f t="shared" si="145"/>
        <v>42865.499999992462</v>
      </c>
      <c r="B3117">
        <f t="shared" si="146"/>
        <v>5</v>
      </c>
      <c r="C3117">
        <f t="shared" si="147"/>
        <v>12</v>
      </c>
      <c r="D3117">
        <v>12.649999999999999</v>
      </c>
      <c r="E3117" s="10">
        <f>VLOOKUP(D3117,$J$9:$K$27,2)*$B$7/1.5</f>
        <v>1666.6666666666667</v>
      </c>
    </row>
    <row r="3118" spans="1:5" x14ac:dyDescent="0.2">
      <c r="A3118" s="2">
        <f t="shared" si="145"/>
        <v>42865.541666659126</v>
      </c>
      <c r="B3118">
        <f t="shared" si="146"/>
        <v>5</v>
      </c>
      <c r="C3118">
        <f t="shared" si="147"/>
        <v>13</v>
      </c>
      <c r="D3118">
        <v>14.374999999999998</v>
      </c>
      <c r="E3118" s="10">
        <f>VLOOKUP(D3118,$J$9:$K$27,2)*$B$7/1.5</f>
        <v>1666.6666666666667</v>
      </c>
    </row>
    <row r="3119" spans="1:5" x14ac:dyDescent="0.2">
      <c r="A3119" s="2">
        <f t="shared" si="145"/>
        <v>42865.583333325791</v>
      </c>
      <c r="B3119">
        <f t="shared" si="146"/>
        <v>5</v>
      </c>
      <c r="C3119">
        <f t="shared" si="147"/>
        <v>14</v>
      </c>
      <c r="D3119">
        <v>14.95</v>
      </c>
      <c r="E3119" s="10">
        <f>VLOOKUP(D3119,$J$9:$K$27,2)*$B$7/1.5</f>
        <v>2773.3333333333335</v>
      </c>
    </row>
    <row r="3120" spans="1:5" x14ac:dyDescent="0.2">
      <c r="A3120" s="2">
        <f t="shared" si="145"/>
        <v>42865.624999992455</v>
      </c>
      <c r="B3120">
        <f t="shared" si="146"/>
        <v>5</v>
      </c>
      <c r="C3120">
        <f t="shared" si="147"/>
        <v>15</v>
      </c>
      <c r="D3120">
        <v>11.5</v>
      </c>
      <c r="E3120" s="10">
        <f>VLOOKUP(D3120,$J$9:$K$27,2)*$B$7/1.5</f>
        <v>873.33333333333337</v>
      </c>
    </row>
    <row r="3121" spans="1:5" x14ac:dyDescent="0.2">
      <c r="A3121" s="2">
        <f t="shared" si="145"/>
        <v>42865.666666659119</v>
      </c>
      <c r="B3121">
        <f t="shared" si="146"/>
        <v>5</v>
      </c>
      <c r="C3121">
        <f t="shared" si="147"/>
        <v>16</v>
      </c>
      <c r="D3121">
        <v>10.924999999999999</v>
      </c>
      <c r="E3121" s="10">
        <f>VLOOKUP(D3121,$J$9:$K$27,2)*$B$7/1.5</f>
        <v>873.33333333333337</v>
      </c>
    </row>
    <row r="3122" spans="1:5" x14ac:dyDescent="0.2">
      <c r="A3122" s="2">
        <f t="shared" si="145"/>
        <v>42865.708333325783</v>
      </c>
      <c r="B3122">
        <f t="shared" si="146"/>
        <v>5</v>
      </c>
      <c r="C3122">
        <f t="shared" si="147"/>
        <v>17</v>
      </c>
      <c r="D3122">
        <v>9.1999999999999993</v>
      </c>
      <c r="E3122" s="10">
        <f>VLOOKUP(D3122,$J$9:$K$27,2)*$B$7/1.5</f>
        <v>286.66666666666669</v>
      </c>
    </row>
    <row r="3123" spans="1:5" x14ac:dyDescent="0.2">
      <c r="A3123" s="2">
        <f t="shared" si="145"/>
        <v>42865.749999992448</v>
      </c>
      <c r="B3123">
        <f t="shared" si="146"/>
        <v>5</v>
      </c>
      <c r="C3123">
        <f t="shared" si="147"/>
        <v>18</v>
      </c>
      <c r="D3123">
        <v>5.75</v>
      </c>
      <c r="E3123" s="10">
        <f>VLOOKUP(D3123,$J$9:$K$27,2)*$B$7/1.5</f>
        <v>0</v>
      </c>
    </row>
    <row r="3124" spans="1:5" x14ac:dyDescent="0.2">
      <c r="A3124" s="2">
        <f t="shared" si="145"/>
        <v>42865.791666659112</v>
      </c>
      <c r="B3124">
        <f t="shared" si="146"/>
        <v>5</v>
      </c>
      <c r="C3124">
        <f t="shared" si="147"/>
        <v>19</v>
      </c>
      <c r="D3124">
        <v>9.1999999999999993</v>
      </c>
      <c r="E3124" s="10">
        <f>VLOOKUP(D3124,$J$9:$K$27,2)*$B$7/1.5</f>
        <v>286.66666666666669</v>
      </c>
    </row>
    <row r="3125" spans="1:5" x14ac:dyDescent="0.2">
      <c r="A3125" s="2">
        <f t="shared" si="145"/>
        <v>42865.833333325776</v>
      </c>
      <c r="B3125">
        <f t="shared" si="146"/>
        <v>5</v>
      </c>
      <c r="C3125">
        <f t="shared" si="147"/>
        <v>20</v>
      </c>
      <c r="D3125">
        <v>11.5</v>
      </c>
      <c r="E3125" s="10">
        <f>VLOOKUP(D3125,$J$9:$K$27,2)*$B$7/1.5</f>
        <v>873.33333333333337</v>
      </c>
    </row>
    <row r="3126" spans="1:5" x14ac:dyDescent="0.2">
      <c r="A3126" s="2">
        <f t="shared" si="145"/>
        <v>42865.87499999244</v>
      </c>
      <c r="B3126">
        <f t="shared" si="146"/>
        <v>5</v>
      </c>
      <c r="C3126">
        <f t="shared" si="147"/>
        <v>21</v>
      </c>
      <c r="D3126">
        <v>10.35</v>
      </c>
      <c r="E3126" s="10">
        <f>VLOOKUP(D3126,$J$9:$K$27,2)*$B$7/1.5</f>
        <v>873.33333333333337</v>
      </c>
    </row>
    <row r="3127" spans="1:5" x14ac:dyDescent="0.2">
      <c r="A3127" s="2">
        <f t="shared" si="145"/>
        <v>42865.916666659105</v>
      </c>
      <c r="B3127">
        <f t="shared" si="146"/>
        <v>5</v>
      </c>
      <c r="C3127">
        <f t="shared" si="147"/>
        <v>22</v>
      </c>
      <c r="D3127">
        <v>9.1999999999999993</v>
      </c>
      <c r="E3127" s="10">
        <f>VLOOKUP(D3127,$J$9:$K$27,2)*$B$7/1.5</f>
        <v>286.66666666666669</v>
      </c>
    </row>
    <row r="3128" spans="1:5" x14ac:dyDescent="0.2">
      <c r="A3128" s="2">
        <f t="shared" si="145"/>
        <v>42865.958333325769</v>
      </c>
      <c r="B3128">
        <f t="shared" si="146"/>
        <v>5</v>
      </c>
      <c r="C3128">
        <f t="shared" si="147"/>
        <v>23</v>
      </c>
      <c r="D3128">
        <v>6.8999999999999995</v>
      </c>
      <c r="E3128" s="10">
        <f>VLOOKUP(D3128,$J$9:$K$27,2)*$B$7/1.5</f>
        <v>0</v>
      </c>
    </row>
    <row r="3129" spans="1:5" x14ac:dyDescent="0.2">
      <c r="A3129" s="2">
        <f t="shared" si="145"/>
        <v>42865.999999992433</v>
      </c>
      <c r="B3129">
        <f t="shared" si="146"/>
        <v>5</v>
      </c>
      <c r="C3129">
        <f t="shared" si="147"/>
        <v>0</v>
      </c>
      <c r="D3129">
        <v>9.1999999999999993</v>
      </c>
      <c r="E3129" s="10">
        <f>VLOOKUP(D3129,$J$9:$K$27,2)*$B$7/1.5</f>
        <v>286.66666666666669</v>
      </c>
    </row>
    <row r="3130" spans="1:5" x14ac:dyDescent="0.2">
      <c r="A3130" s="2">
        <f t="shared" si="145"/>
        <v>42866.041666659097</v>
      </c>
      <c r="B3130">
        <f t="shared" si="146"/>
        <v>5</v>
      </c>
      <c r="C3130">
        <f t="shared" si="147"/>
        <v>1</v>
      </c>
      <c r="D3130">
        <v>8.0499999999999989</v>
      </c>
      <c r="E3130" s="10">
        <f>VLOOKUP(D3130,$J$9:$K$27,2)*$B$7/1.5</f>
        <v>286.66666666666669</v>
      </c>
    </row>
    <row r="3131" spans="1:5" x14ac:dyDescent="0.2">
      <c r="A3131" s="2">
        <f t="shared" si="145"/>
        <v>42866.083333325761</v>
      </c>
      <c r="B3131">
        <f t="shared" si="146"/>
        <v>5</v>
      </c>
      <c r="C3131">
        <f t="shared" si="147"/>
        <v>2</v>
      </c>
      <c r="D3131">
        <v>6.8999999999999995</v>
      </c>
      <c r="E3131" s="10">
        <f>VLOOKUP(D3131,$J$9:$K$27,2)*$B$7/1.5</f>
        <v>0</v>
      </c>
    </row>
    <row r="3132" spans="1:5" x14ac:dyDescent="0.2">
      <c r="A3132" s="2">
        <f t="shared" si="145"/>
        <v>42866.124999992426</v>
      </c>
      <c r="B3132">
        <f t="shared" si="146"/>
        <v>5</v>
      </c>
      <c r="C3132">
        <f t="shared" si="147"/>
        <v>3</v>
      </c>
      <c r="D3132">
        <v>10.35</v>
      </c>
      <c r="E3132" s="10">
        <f>VLOOKUP(D3132,$J$9:$K$27,2)*$B$7/1.5</f>
        <v>873.33333333333337</v>
      </c>
    </row>
    <row r="3133" spans="1:5" x14ac:dyDescent="0.2">
      <c r="A3133" s="2">
        <f t="shared" si="145"/>
        <v>42866.16666665909</v>
      </c>
      <c r="B3133">
        <f t="shared" si="146"/>
        <v>5</v>
      </c>
      <c r="C3133">
        <f t="shared" si="147"/>
        <v>4</v>
      </c>
      <c r="D3133">
        <v>9.7749999999999986</v>
      </c>
      <c r="E3133" s="10">
        <f>VLOOKUP(D3133,$J$9:$K$27,2)*$B$7/1.5</f>
        <v>286.66666666666669</v>
      </c>
    </row>
    <row r="3134" spans="1:5" x14ac:dyDescent="0.2">
      <c r="A3134" s="2">
        <f t="shared" si="145"/>
        <v>42866.208333325754</v>
      </c>
      <c r="B3134">
        <f t="shared" si="146"/>
        <v>5</v>
      </c>
      <c r="C3134">
        <f t="shared" si="147"/>
        <v>5</v>
      </c>
      <c r="D3134">
        <v>12.649999999999999</v>
      </c>
      <c r="E3134" s="10">
        <f>VLOOKUP(D3134,$J$9:$K$27,2)*$B$7/1.5</f>
        <v>1666.6666666666667</v>
      </c>
    </row>
    <row r="3135" spans="1:5" x14ac:dyDescent="0.2">
      <c r="A3135" s="2">
        <f t="shared" si="145"/>
        <v>42866.249999992418</v>
      </c>
      <c r="B3135">
        <f t="shared" si="146"/>
        <v>5</v>
      </c>
      <c r="C3135">
        <f t="shared" si="147"/>
        <v>6</v>
      </c>
      <c r="D3135">
        <v>11.5</v>
      </c>
      <c r="E3135" s="10">
        <f>VLOOKUP(D3135,$J$9:$K$27,2)*$B$7/1.5</f>
        <v>873.33333333333337</v>
      </c>
    </row>
    <row r="3136" spans="1:5" x14ac:dyDescent="0.2">
      <c r="A3136" s="2">
        <f t="shared" si="145"/>
        <v>42866.291666659083</v>
      </c>
      <c r="B3136">
        <f t="shared" si="146"/>
        <v>5</v>
      </c>
      <c r="C3136">
        <f t="shared" si="147"/>
        <v>7</v>
      </c>
      <c r="D3136">
        <v>11.5</v>
      </c>
      <c r="E3136" s="10">
        <f>VLOOKUP(D3136,$J$9:$K$27,2)*$B$7/1.5</f>
        <v>873.33333333333337</v>
      </c>
    </row>
    <row r="3137" spans="1:5" x14ac:dyDescent="0.2">
      <c r="A3137" s="2">
        <f t="shared" si="145"/>
        <v>42866.333333325747</v>
      </c>
      <c r="B3137">
        <f t="shared" si="146"/>
        <v>5</v>
      </c>
      <c r="C3137">
        <f t="shared" si="147"/>
        <v>8</v>
      </c>
      <c r="D3137">
        <v>15.716666666666665</v>
      </c>
      <c r="E3137" s="10">
        <f>VLOOKUP(D3137,$J$9:$K$27,2)*$B$7/1.5</f>
        <v>2773.3333333333335</v>
      </c>
    </row>
    <row r="3138" spans="1:5" x14ac:dyDescent="0.2">
      <c r="A3138" s="2">
        <f t="shared" si="145"/>
        <v>42866.374999992411</v>
      </c>
      <c r="B3138">
        <f t="shared" si="146"/>
        <v>5</v>
      </c>
      <c r="C3138">
        <f t="shared" si="147"/>
        <v>9</v>
      </c>
      <c r="D3138">
        <v>14.95</v>
      </c>
      <c r="E3138" s="10">
        <f>VLOOKUP(D3138,$J$9:$K$27,2)*$B$7/1.5</f>
        <v>2773.3333333333335</v>
      </c>
    </row>
    <row r="3139" spans="1:5" x14ac:dyDescent="0.2">
      <c r="A3139" s="2">
        <f t="shared" si="145"/>
        <v>42866.416666659075</v>
      </c>
      <c r="B3139">
        <f t="shared" si="146"/>
        <v>5</v>
      </c>
      <c r="C3139">
        <f t="shared" si="147"/>
        <v>10</v>
      </c>
      <c r="D3139">
        <v>16.866666666666664</v>
      </c>
      <c r="E3139" s="10">
        <f>VLOOKUP(D3139,$J$9:$K$27,2)*$B$7/1.5</f>
        <v>4266.666666666667</v>
      </c>
    </row>
    <row r="3140" spans="1:5" x14ac:dyDescent="0.2">
      <c r="A3140" s="2">
        <f t="shared" si="145"/>
        <v>42866.45833332574</v>
      </c>
      <c r="B3140">
        <f t="shared" si="146"/>
        <v>5</v>
      </c>
      <c r="C3140">
        <f t="shared" si="147"/>
        <v>11</v>
      </c>
      <c r="D3140">
        <v>18.399999999999999</v>
      </c>
      <c r="E3140" s="10">
        <f>VLOOKUP(D3140,$J$9:$K$27,2)*$B$7/1.5</f>
        <v>4266.666666666667</v>
      </c>
    </row>
    <row r="3141" spans="1:5" x14ac:dyDescent="0.2">
      <c r="A3141" s="2">
        <f t="shared" si="145"/>
        <v>42866.499999992404</v>
      </c>
      <c r="B3141">
        <f t="shared" si="146"/>
        <v>5</v>
      </c>
      <c r="C3141">
        <f t="shared" si="147"/>
        <v>12</v>
      </c>
      <c r="D3141">
        <v>14.95</v>
      </c>
      <c r="E3141" s="10">
        <f>VLOOKUP(D3141,$J$9:$K$27,2)*$B$7/1.5</f>
        <v>2773.3333333333335</v>
      </c>
    </row>
    <row r="3142" spans="1:5" x14ac:dyDescent="0.2">
      <c r="A3142" s="2">
        <f t="shared" si="145"/>
        <v>42866.541666659068</v>
      </c>
      <c r="B3142">
        <f t="shared" si="146"/>
        <v>5</v>
      </c>
      <c r="C3142">
        <f t="shared" si="147"/>
        <v>13</v>
      </c>
      <c r="D3142">
        <v>16.099999999999998</v>
      </c>
      <c r="E3142" s="10">
        <f>VLOOKUP(D3142,$J$9:$K$27,2)*$B$7/1.5</f>
        <v>2773.3333333333335</v>
      </c>
    </row>
    <row r="3143" spans="1:5" x14ac:dyDescent="0.2">
      <c r="A3143" s="2">
        <f t="shared" si="145"/>
        <v>42866.583333325732</v>
      </c>
      <c r="B3143">
        <f t="shared" si="146"/>
        <v>5</v>
      </c>
      <c r="C3143">
        <f t="shared" si="147"/>
        <v>14</v>
      </c>
      <c r="D3143">
        <v>18.399999999999999</v>
      </c>
      <c r="E3143" s="10">
        <f>VLOOKUP(D3143,$J$9:$K$27,2)*$B$7/1.5</f>
        <v>4266.666666666667</v>
      </c>
    </row>
    <row r="3144" spans="1:5" x14ac:dyDescent="0.2">
      <c r="A3144" s="2">
        <f t="shared" si="145"/>
        <v>42866.624999992397</v>
      </c>
      <c r="B3144">
        <f t="shared" si="146"/>
        <v>5</v>
      </c>
      <c r="C3144">
        <f t="shared" si="147"/>
        <v>15</v>
      </c>
      <c r="D3144">
        <v>12.649999999999999</v>
      </c>
      <c r="E3144" s="10">
        <f>VLOOKUP(D3144,$J$9:$K$27,2)*$B$7/1.5</f>
        <v>1666.6666666666667</v>
      </c>
    </row>
    <row r="3145" spans="1:5" x14ac:dyDescent="0.2">
      <c r="A3145" s="2">
        <f t="shared" si="145"/>
        <v>42866.666666659061</v>
      </c>
      <c r="B3145">
        <f t="shared" si="146"/>
        <v>5</v>
      </c>
      <c r="C3145">
        <f t="shared" si="147"/>
        <v>16</v>
      </c>
      <c r="D3145">
        <v>10.924999999999999</v>
      </c>
      <c r="E3145" s="10">
        <f>VLOOKUP(D3145,$J$9:$K$27,2)*$B$7/1.5</f>
        <v>873.33333333333337</v>
      </c>
    </row>
    <row r="3146" spans="1:5" x14ac:dyDescent="0.2">
      <c r="A3146" s="2">
        <f t="shared" si="145"/>
        <v>42866.708333325725</v>
      </c>
      <c r="B3146">
        <f t="shared" si="146"/>
        <v>5</v>
      </c>
      <c r="C3146">
        <f t="shared" si="147"/>
        <v>17</v>
      </c>
      <c r="D3146">
        <v>9.1999999999999993</v>
      </c>
      <c r="E3146" s="10">
        <f>VLOOKUP(D3146,$J$9:$K$27,2)*$B$7/1.5</f>
        <v>286.66666666666669</v>
      </c>
    </row>
    <row r="3147" spans="1:5" x14ac:dyDescent="0.2">
      <c r="A3147" s="2">
        <f t="shared" ref="A3147:A3210" si="148">A3146+1/24</f>
        <v>42866.749999992389</v>
      </c>
      <c r="B3147">
        <f t="shared" ref="B3147:B3210" si="149">MONTH(A3147)</f>
        <v>5</v>
      </c>
      <c r="C3147">
        <f t="shared" ref="C3147:C3210" si="150">HOUR(A3147)</f>
        <v>18</v>
      </c>
      <c r="D3147">
        <v>6.8999999999999995</v>
      </c>
      <c r="E3147" s="10">
        <f>VLOOKUP(D3147,$J$9:$K$27,2)*$B$7/1.5</f>
        <v>0</v>
      </c>
    </row>
    <row r="3148" spans="1:5" x14ac:dyDescent="0.2">
      <c r="A3148" s="2">
        <f t="shared" si="148"/>
        <v>42866.791666659054</v>
      </c>
      <c r="B3148">
        <f t="shared" si="149"/>
        <v>5</v>
      </c>
      <c r="C3148">
        <f t="shared" si="150"/>
        <v>19</v>
      </c>
      <c r="D3148">
        <v>9.1999999999999993</v>
      </c>
      <c r="E3148" s="10">
        <f>VLOOKUP(D3148,$J$9:$K$27,2)*$B$7/1.5</f>
        <v>286.66666666666669</v>
      </c>
    </row>
    <row r="3149" spans="1:5" x14ac:dyDescent="0.2">
      <c r="A3149" s="2">
        <f t="shared" si="148"/>
        <v>42866.833333325718</v>
      </c>
      <c r="B3149">
        <f t="shared" si="149"/>
        <v>5</v>
      </c>
      <c r="C3149">
        <f t="shared" si="150"/>
        <v>20</v>
      </c>
      <c r="D3149">
        <v>10.35</v>
      </c>
      <c r="E3149" s="10">
        <f>VLOOKUP(D3149,$J$9:$K$27,2)*$B$7/1.5</f>
        <v>873.33333333333337</v>
      </c>
    </row>
    <row r="3150" spans="1:5" x14ac:dyDescent="0.2">
      <c r="A3150" s="2">
        <f t="shared" si="148"/>
        <v>42866.874999992382</v>
      </c>
      <c r="B3150">
        <f t="shared" si="149"/>
        <v>5</v>
      </c>
      <c r="C3150">
        <f t="shared" si="150"/>
        <v>21</v>
      </c>
      <c r="D3150">
        <v>8.0499999999999989</v>
      </c>
      <c r="E3150" s="10">
        <f>VLOOKUP(D3150,$J$9:$K$27,2)*$B$7/1.5</f>
        <v>286.66666666666669</v>
      </c>
    </row>
    <row r="3151" spans="1:5" x14ac:dyDescent="0.2">
      <c r="A3151" s="2">
        <f t="shared" si="148"/>
        <v>42866.916666659046</v>
      </c>
      <c r="B3151">
        <f t="shared" si="149"/>
        <v>5</v>
      </c>
      <c r="C3151">
        <f t="shared" si="150"/>
        <v>22</v>
      </c>
      <c r="D3151">
        <v>8.625</v>
      </c>
      <c r="E3151" s="10">
        <f>VLOOKUP(D3151,$J$9:$K$27,2)*$B$7/1.5</f>
        <v>286.66666666666669</v>
      </c>
    </row>
    <row r="3152" spans="1:5" x14ac:dyDescent="0.2">
      <c r="A3152" s="2">
        <f t="shared" si="148"/>
        <v>42866.958333325711</v>
      </c>
      <c r="B3152">
        <f t="shared" si="149"/>
        <v>5</v>
      </c>
      <c r="C3152">
        <f t="shared" si="150"/>
        <v>23</v>
      </c>
      <c r="D3152">
        <v>8.0499999999999989</v>
      </c>
      <c r="E3152" s="10">
        <f>VLOOKUP(D3152,$J$9:$K$27,2)*$B$7/1.5</f>
        <v>286.66666666666669</v>
      </c>
    </row>
    <row r="3153" spans="1:5" x14ac:dyDescent="0.2">
      <c r="A3153" s="2">
        <f t="shared" si="148"/>
        <v>42866.999999992375</v>
      </c>
      <c r="B3153">
        <f t="shared" si="149"/>
        <v>5</v>
      </c>
      <c r="C3153">
        <f t="shared" si="150"/>
        <v>0</v>
      </c>
      <c r="D3153">
        <v>6.8999999999999995</v>
      </c>
      <c r="E3153" s="10">
        <f>VLOOKUP(D3153,$J$9:$K$27,2)*$B$7/1.5</f>
        <v>0</v>
      </c>
    </row>
    <row r="3154" spans="1:5" x14ac:dyDescent="0.2">
      <c r="A3154" s="2">
        <f t="shared" si="148"/>
        <v>42867.041666659039</v>
      </c>
      <c r="B3154">
        <f t="shared" si="149"/>
        <v>5</v>
      </c>
      <c r="C3154">
        <f t="shared" si="150"/>
        <v>1</v>
      </c>
      <c r="D3154">
        <v>6.8999999999999995</v>
      </c>
      <c r="E3154" s="10">
        <f>VLOOKUP(D3154,$J$9:$K$27,2)*$B$7/1.5</f>
        <v>0</v>
      </c>
    </row>
    <row r="3155" spans="1:5" x14ac:dyDescent="0.2">
      <c r="A3155" s="2">
        <f t="shared" si="148"/>
        <v>42867.083333325703</v>
      </c>
      <c r="B3155">
        <f t="shared" si="149"/>
        <v>5</v>
      </c>
      <c r="C3155">
        <f t="shared" si="150"/>
        <v>2</v>
      </c>
      <c r="D3155">
        <v>3.4499999999999997</v>
      </c>
      <c r="E3155" s="10">
        <f>VLOOKUP(D3155,$J$9:$K$27,2)*$B$7/1.5</f>
        <v>0</v>
      </c>
    </row>
    <row r="3156" spans="1:5" x14ac:dyDescent="0.2">
      <c r="A3156" s="2">
        <f t="shared" si="148"/>
        <v>42867.124999992368</v>
      </c>
      <c r="B3156">
        <f t="shared" si="149"/>
        <v>5</v>
      </c>
      <c r="C3156">
        <f t="shared" si="150"/>
        <v>3</v>
      </c>
      <c r="D3156">
        <v>8.0499999999999989</v>
      </c>
      <c r="E3156" s="10">
        <f>VLOOKUP(D3156,$J$9:$K$27,2)*$B$7/1.5</f>
        <v>286.66666666666669</v>
      </c>
    </row>
    <row r="3157" spans="1:5" x14ac:dyDescent="0.2">
      <c r="A3157" s="2">
        <f t="shared" si="148"/>
        <v>42867.166666659032</v>
      </c>
      <c r="B3157">
        <f t="shared" si="149"/>
        <v>5</v>
      </c>
      <c r="C3157">
        <f t="shared" si="150"/>
        <v>4</v>
      </c>
      <c r="D3157">
        <v>8.8166666666666664</v>
      </c>
      <c r="E3157" s="10">
        <f>VLOOKUP(D3157,$J$9:$K$27,2)*$B$7/1.5</f>
        <v>286.66666666666669</v>
      </c>
    </row>
    <row r="3158" spans="1:5" x14ac:dyDescent="0.2">
      <c r="A3158" s="2">
        <f t="shared" si="148"/>
        <v>42867.208333325696</v>
      </c>
      <c r="B3158">
        <f t="shared" si="149"/>
        <v>5</v>
      </c>
      <c r="C3158">
        <f t="shared" si="150"/>
        <v>5</v>
      </c>
      <c r="D3158">
        <v>9.1999999999999993</v>
      </c>
      <c r="E3158" s="10">
        <f>VLOOKUP(D3158,$J$9:$K$27,2)*$B$7/1.5</f>
        <v>286.66666666666669</v>
      </c>
    </row>
    <row r="3159" spans="1:5" x14ac:dyDescent="0.2">
      <c r="A3159" s="2">
        <f t="shared" si="148"/>
        <v>42867.24999999236</v>
      </c>
      <c r="B3159">
        <f t="shared" si="149"/>
        <v>5</v>
      </c>
      <c r="C3159">
        <f t="shared" si="150"/>
        <v>6</v>
      </c>
      <c r="D3159">
        <v>9.1999999999999993</v>
      </c>
      <c r="E3159" s="10">
        <f>VLOOKUP(D3159,$J$9:$K$27,2)*$B$7/1.5</f>
        <v>286.66666666666669</v>
      </c>
    </row>
    <row r="3160" spans="1:5" x14ac:dyDescent="0.2">
      <c r="A3160" s="2">
        <f t="shared" si="148"/>
        <v>42867.291666659024</v>
      </c>
      <c r="B3160">
        <f t="shared" si="149"/>
        <v>5</v>
      </c>
      <c r="C3160">
        <f t="shared" si="150"/>
        <v>7</v>
      </c>
      <c r="D3160">
        <v>13.608333333333333</v>
      </c>
      <c r="E3160" s="10">
        <f>VLOOKUP(D3160,$J$9:$K$27,2)*$B$7/1.5</f>
        <v>1666.6666666666667</v>
      </c>
    </row>
    <row r="3161" spans="1:5" x14ac:dyDescent="0.2">
      <c r="A3161" s="2">
        <f t="shared" si="148"/>
        <v>42867.333333325689</v>
      </c>
      <c r="B3161">
        <f t="shared" si="149"/>
        <v>5</v>
      </c>
      <c r="C3161">
        <f t="shared" si="150"/>
        <v>8</v>
      </c>
      <c r="D3161">
        <v>10.35</v>
      </c>
      <c r="E3161" s="10">
        <f>VLOOKUP(D3161,$J$9:$K$27,2)*$B$7/1.5</f>
        <v>873.33333333333337</v>
      </c>
    </row>
    <row r="3162" spans="1:5" x14ac:dyDescent="0.2">
      <c r="A3162" s="2">
        <f t="shared" si="148"/>
        <v>42867.374999992353</v>
      </c>
      <c r="B3162">
        <f t="shared" si="149"/>
        <v>5</v>
      </c>
      <c r="C3162">
        <f t="shared" si="150"/>
        <v>9</v>
      </c>
      <c r="D3162">
        <v>13.799999999999999</v>
      </c>
      <c r="E3162" s="10">
        <f>VLOOKUP(D3162,$J$9:$K$27,2)*$B$7/1.5</f>
        <v>1666.6666666666667</v>
      </c>
    </row>
    <row r="3163" spans="1:5" x14ac:dyDescent="0.2">
      <c r="A3163" s="2">
        <f t="shared" si="148"/>
        <v>42867.416666659017</v>
      </c>
      <c r="B3163">
        <f t="shared" si="149"/>
        <v>5</v>
      </c>
      <c r="C3163">
        <f t="shared" si="150"/>
        <v>10</v>
      </c>
      <c r="D3163">
        <v>13.225</v>
      </c>
      <c r="E3163" s="10">
        <f>VLOOKUP(D3163,$J$9:$K$27,2)*$B$7/1.5</f>
        <v>1666.6666666666667</v>
      </c>
    </row>
    <row r="3164" spans="1:5" x14ac:dyDescent="0.2">
      <c r="A3164" s="2">
        <f t="shared" si="148"/>
        <v>42867.458333325681</v>
      </c>
      <c r="B3164">
        <f t="shared" si="149"/>
        <v>5</v>
      </c>
      <c r="C3164">
        <f t="shared" si="150"/>
        <v>11</v>
      </c>
      <c r="D3164">
        <v>10.924999999999999</v>
      </c>
      <c r="E3164" s="10">
        <f>VLOOKUP(D3164,$J$9:$K$27,2)*$B$7/1.5</f>
        <v>873.33333333333337</v>
      </c>
    </row>
    <row r="3165" spans="1:5" x14ac:dyDescent="0.2">
      <c r="A3165" s="2">
        <f t="shared" si="148"/>
        <v>42867.499999992346</v>
      </c>
      <c r="B3165">
        <f t="shared" si="149"/>
        <v>5</v>
      </c>
      <c r="C3165">
        <f t="shared" si="150"/>
        <v>12</v>
      </c>
      <c r="D3165">
        <v>12.649999999999999</v>
      </c>
      <c r="E3165" s="10">
        <f>VLOOKUP(D3165,$J$9:$K$27,2)*$B$7/1.5</f>
        <v>1666.6666666666667</v>
      </c>
    </row>
    <row r="3166" spans="1:5" x14ac:dyDescent="0.2">
      <c r="A3166" s="2">
        <f t="shared" si="148"/>
        <v>42867.54166665901</v>
      </c>
      <c r="B3166">
        <f t="shared" si="149"/>
        <v>5</v>
      </c>
      <c r="C3166">
        <f t="shared" si="150"/>
        <v>13</v>
      </c>
      <c r="D3166">
        <v>12.649999999999999</v>
      </c>
      <c r="E3166" s="10">
        <f>VLOOKUP(D3166,$J$9:$K$27,2)*$B$7/1.5</f>
        <v>1666.6666666666667</v>
      </c>
    </row>
    <row r="3167" spans="1:5" x14ac:dyDescent="0.2">
      <c r="A3167" s="2">
        <f t="shared" si="148"/>
        <v>42867.583333325674</v>
      </c>
      <c r="B3167">
        <f t="shared" si="149"/>
        <v>5</v>
      </c>
      <c r="C3167">
        <f t="shared" si="150"/>
        <v>14</v>
      </c>
      <c r="D3167">
        <v>16.674999999999997</v>
      </c>
      <c r="E3167" s="10">
        <f>VLOOKUP(D3167,$J$9:$K$27,2)*$B$7/1.5</f>
        <v>2773.3333333333335</v>
      </c>
    </row>
    <row r="3168" spans="1:5" x14ac:dyDescent="0.2">
      <c r="A3168" s="2">
        <f t="shared" si="148"/>
        <v>42867.624999992338</v>
      </c>
      <c r="B3168">
        <f t="shared" si="149"/>
        <v>5</v>
      </c>
      <c r="C3168">
        <f t="shared" si="150"/>
        <v>15</v>
      </c>
      <c r="D3168">
        <v>10.35</v>
      </c>
      <c r="E3168" s="10">
        <f>VLOOKUP(D3168,$J$9:$K$27,2)*$B$7/1.5</f>
        <v>873.33333333333337</v>
      </c>
    </row>
    <row r="3169" spans="1:5" x14ac:dyDescent="0.2">
      <c r="A3169" s="2">
        <f t="shared" si="148"/>
        <v>42867.666666659003</v>
      </c>
      <c r="B3169">
        <f t="shared" si="149"/>
        <v>5</v>
      </c>
      <c r="C3169">
        <f t="shared" si="150"/>
        <v>16</v>
      </c>
      <c r="D3169">
        <v>10.924999999999999</v>
      </c>
      <c r="E3169" s="10">
        <f>VLOOKUP(D3169,$J$9:$K$27,2)*$B$7/1.5</f>
        <v>873.33333333333337</v>
      </c>
    </row>
    <row r="3170" spans="1:5" x14ac:dyDescent="0.2">
      <c r="A3170" s="2">
        <f t="shared" si="148"/>
        <v>42867.708333325667</v>
      </c>
      <c r="B3170">
        <f t="shared" si="149"/>
        <v>5</v>
      </c>
      <c r="C3170">
        <f t="shared" si="150"/>
        <v>17</v>
      </c>
      <c r="D3170">
        <v>8.0499999999999989</v>
      </c>
      <c r="E3170" s="10">
        <f>VLOOKUP(D3170,$J$9:$K$27,2)*$B$7/1.5</f>
        <v>286.66666666666669</v>
      </c>
    </row>
    <row r="3171" spans="1:5" x14ac:dyDescent="0.2">
      <c r="A3171" s="2">
        <f t="shared" si="148"/>
        <v>42867.749999992331</v>
      </c>
      <c r="B3171">
        <f t="shared" si="149"/>
        <v>5</v>
      </c>
      <c r="C3171">
        <f t="shared" si="150"/>
        <v>18</v>
      </c>
      <c r="D3171">
        <v>3.4499999999999997</v>
      </c>
      <c r="E3171" s="10">
        <f>VLOOKUP(D3171,$J$9:$K$27,2)*$B$7/1.5</f>
        <v>0</v>
      </c>
    </row>
    <row r="3172" spans="1:5" x14ac:dyDescent="0.2">
      <c r="A3172" s="2">
        <f t="shared" si="148"/>
        <v>42867.791666658995</v>
      </c>
      <c r="B3172">
        <f t="shared" si="149"/>
        <v>5</v>
      </c>
      <c r="C3172">
        <f t="shared" si="150"/>
        <v>19</v>
      </c>
      <c r="D3172">
        <v>5.75</v>
      </c>
      <c r="E3172" s="10">
        <f>VLOOKUP(D3172,$J$9:$K$27,2)*$B$7/1.5</f>
        <v>0</v>
      </c>
    </row>
    <row r="3173" spans="1:5" x14ac:dyDescent="0.2">
      <c r="A3173" s="2">
        <f t="shared" si="148"/>
        <v>42867.83333332566</v>
      </c>
      <c r="B3173">
        <f t="shared" si="149"/>
        <v>5</v>
      </c>
      <c r="C3173">
        <f t="shared" si="150"/>
        <v>20</v>
      </c>
      <c r="D3173">
        <v>6.8999999999999995</v>
      </c>
      <c r="E3173" s="10">
        <f>VLOOKUP(D3173,$J$9:$K$27,2)*$B$7/1.5</f>
        <v>0</v>
      </c>
    </row>
    <row r="3174" spans="1:5" x14ac:dyDescent="0.2">
      <c r="A3174" s="2">
        <f t="shared" si="148"/>
        <v>42867.874999992324</v>
      </c>
      <c r="B3174">
        <f t="shared" si="149"/>
        <v>5</v>
      </c>
      <c r="C3174">
        <f t="shared" si="150"/>
        <v>21</v>
      </c>
      <c r="D3174">
        <v>8.0499999999999989</v>
      </c>
      <c r="E3174" s="10">
        <f>VLOOKUP(D3174,$J$9:$K$27,2)*$B$7/1.5</f>
        <v>286.66666666666669</v>
      </c>
    </row>
    <row r="3175" spans="1:5" x14ac:dyDescent="0.2">
      <c r="A3175" s="2">
        <f t="shared" si="148"/>
        <v>42867.916666658988</v>
      </c>
      <c r="B3175">
        <f t="shared" si="149"/>
        <v>5</v>
      </c>
      <c r="C3175">
        <f t="shared" si="150"/>
        <v>22</v>
      </c>
      <c r="D3175">
        <v>7.4749999999999996</v>
      </c>
      <c r="E3175" s="10">
        <f>VLOOKUP(D3175,$J$9:$K$27,2)*$B$7/1.5</f>
        <v>0</v>
      </c>
    </row>
    <row r="3176" spans="1:5" x14ac:dyDescent="0.2">
      <c r="A3176" s="2">
        <f t="shared" si="148"/>
        <v>42867.958333325652</v>
      </c>
      <c r="B3176">
        <f t="shared" si="149"/>
        <v>5</v>
      </c>
      <c r="C3176">
        <f t="shared" si="150"/>
        <v>23</v>
      </c>
      <c r="D3176">
        <v>5.75</v>
      </c>
      <c r="E3176" s="10">
        <f>VLOOKUP(D3176,$J$9:$K$27,2)*$B$7/1.5</f>
        <v>0</v>
      </c>
    </row>
    <row r="3177" spans="1:5" x14ac:dyDescent="0.2">
      <c r="A3177" s="2">
        <f t="shared" si="148"/>
        <v>42867.999999992317</v>
      </c>
      <c r="B3177">
        <f t="shared" si="149"/>
        <v>5</v>
      </c>
      <c r="C3177">
        <f t="shared" si="150"/>
        <v>0</v>
      </c>
      <c r="D3177">
        <v>3.4499999999999997</v>
      </c>
      <c r="E3177" s="10">
        <f>VLOOKUP(D3177,$J$9:$K$27,2)*$B$7/1.5</f>
        <v>0</v>
      </c>
    </row>
    <row r="3178" spans="1:5" x14ac:dyDescent="0.2">
      <c r="A3178" s="2">
        <f t="shared" si="148"/>
        <v>42868.041666658981</v>
      </c>
      <c r="B3178">
        <f t="shared" si="149"/>
        <v>5</v>
      </c>
      <c r="C3178">
        <f t="shared" si="150"/>
        <v>1</v>
      </c>
      <c r="D3178">
        <v>3.4499999999999997</v>
      </c>
      <c r="E3178" s="10">
        <f>VLOOKUP(D3178,$J$9:$K$27,2)*$B$7/1.5</f>
        <v>0</v>
      </c>
    </row>
    <row r="3179" spans="1:5" x14ac:dyDescent="0.2">
      <c r="A3179" s="2">
        <f t="shared" si="148"/>
        <v>42868.083333325645</v>
      </c>
      <c r="B3179">
        <f t="shared" si="149"/>
        <v>5</v>
      </c>
      <c r="C3179">
        <f t="shared" si="150"/>
        <v>2</v>
      </c>
      <c r="D3179">
        <v>5.75</v>
      </c>
      <c r="E3179" s="10">
        <f>VLOOKUP(D3179,$J$9:$K$27,2)*$B$7/1.5</f>
        <v>0</v>
      </c>
    </row>
    <row r="3180" spans="1:5" x14ac:dyDescent="0.2">
      <c r="A3180" s="2">
        <f t="shared" si="148"/>
        <v>42868.124999992309</v>
      </c>
      <c r="B3180">
        <f t="shared" si="149"/>
        <v>5</v>
      </c>
      <c r="C3180">
        <f t="shared" si="150"/>
        <v>3</v>
      </c>
      <c r="D3180">
        <v>6.8999999999999995</v>
      </c>
      <c r="E3180" s="10">
        <f>VLOOKUP(D3180,$J$9:$K$27,2)*$B$7/1.5</f>
        <v>0</v>
      </c>
    </row>
    <row r="3181" spans="1:5" x14ac:dyDescent="0.2">
      <c r="A3181" s="2">
        <f t="shared" si="148"/>
        <v>42868.166666658974</v>
      </c>
      <c r="B3181">
        <f t="shared" si="149"/>
        <v>5</v>
      </c>
      <c r="C3181">
        <f t="shared" si="150"/>
        <v>4</v>
      </c>
      <c r="D3181">
        <v>9.1999999999999993</v>
      </c>
      <c r="E3181" s="10">
        <f>VLOOKUP(D3181,$J$9:$K$27,2)*$B$7/1.5</f>
        <v>286.66666666666669</v>
      </c>
    </row>
    <row r="3182" spans="1:5" x14ac:dyDescent="0.2">
      <c r="A3182" s="2">
        <f t="shared" si="148"/>
        <v>42868.208333325638</v>
      </c>
      <c r="B3182">
        <f t="shared" si="149"/>
        <v>5</v>
      </c>
      <c r="C3182">
        <f t="shared" si="150"/>
        <v>5</v>
      </c>
      <c r="D3182">
        <v>11.5</v>
      </c>
      <c r="E3182" s="10">
        <f>VLOOKUP(D3182,$J$9:$K$27,2)*$B$7/1.5</f>
        <v>873.33333333333337</v>
      </c>
    </row>
    <row r="3183" spans="1:5" x14ac:dyDescent="0.2">
      <c r="A3183" s="2">
        <f t="shared" si="148"/>
        <v>42868.249999992302</v>
      </c>
      <c r="B3183">
        <f t="shared" si="149"/>
        <v>5</v>
      </c>
      <c r="C3183">
        <f t="shared" si="150"/>
        <v>6</v>
      </c>
      <c r="D3183">
        <v>10.35</v>
      </c>
      <c r="E3183" s="10">
        <f>VLOOKUP(D3183,$J$9:$K$27,2)*$B$7/1.5</f>
        <v>873.33333333333337</v>
      </c>
    </row>
    <row r="3184" spans="1:5" x14ac:dyDescent="0.2">
      <c r="A3184" s="2">
        <f t="shared" si="148"/>
        <v>42868.291666658966</v>
      </c>
      <c r="B3184">
        <f t="shared" si="149"/>
        <v>5</v>
      </c>
      <c r="C3184">
        <f t="shared" si="150"/>
        <v>7</v>
      </c>
      <c r="D3184">
        <v>9.7749999999999986</v>
      </c>
      <c r="E3184" s="10">
        <f>VLOOKUP(D3184,$J$9:$K$27,2)*$B$7/1.5</f>
        <v>286.66666666666669</v>
      </c>
    </row>
    <row r="3185" spans="1:5" x14ac:dyDescent="0.2">
      <c r="A3185" s="2">
        <f t="shared" si="148"/>
        <v>42868.333333325631</v>
      </c>
      <c r="B3185">
        <f t="shared" si="149"/>
        <v>5</v>
      </c>
      <c r="C3185">
        <f t="shared" si="150"/>
        <v>8</v>
      </c>
      <c r="D3185">
        <v>8.0499999999999989</v>
      </c>
      <c r="E3185" s="10">
        <f>VLOOKUP(D3185,$J$9:$K$27,2)*$B$7/1.5</f>
        <v>286.66666666666669</v>
      </c>
    </row>
    <row r="3186" spans="1:5" x14ac:dyDescent="0.2">
      <c r="A3186" s="2">
        <f t="shared" si="148"/>
        <v>42868.374999992295</v>
      </c>
      <c r="B3186">
        <f t="shared" si="149"/>
        <v>5</v>
      </c>
      <c r="C3186">
        <f t="shared" si="150"/>
        <v>9</v>
      </c>
      <c r="D3186">
        <v>11.5</v>
      </c>
      <c r="E3186" s="10">
        <f>VLOOKUP(D3186,$J$9:$K$27,2)*$B$7/1.5</f>
        <v>873.33333333333337</v>
      </c>
    </row>
    <row r="3187" spans="1:5" x14ac:dyDescent="0.2">
      <c r="A3187" s="2">
        <f t="shared" si="148"/>
        <v>42868.416666658959</v>
      </c>
      <c r="B3187">
        <f t="shared" si="149"/>
        <v>5</v>
      </c>
      <c r="C3187">
        <f t="shared" si="150"/>
        <v>10</v>
      </c>
      <c r="D3187">
        <v>15.812499999999998</v>
      </c>
      <c r="E3187" s="10">
        <f>VLOOKUP(D3187,$J$9:$K$27,2)*$B$7/1.5</f>
        <v>2773.3333333333335</v>
      </c>
    </row>
    <row r="3188" spans="1:5" x14ac:dyDescent="0.2">
      <c r="A3188" s="2">
        <f t="shared" si="148"/>
        <v>42868.458333325623</v>
      </c>
      <c r="B3188">
        <f t="shared" si="149"/>
        <v>5</v>
      </c>
      <c r="C3188">
        <f t="shared" si="150"/>
        <v>11</v>
      </c>
      <c r="D3188">
        <v>17.25</v>
      </c>
      <c r="E3188" s="10">
        <f>VLOOKUP(D3188,$J$9:$K$27,2)*$B$7/1.5</f>
        <v>4266.666666666667</v>
      </c>
    </row>
    <row r="3189" spans="1:5" x14ac:dyDescent="0.2">
      <c r="A3189" s="2">
        <f t="shared" si="148"/>
        <v>42868.499999992287</v>
      </c>
      <c r="B3189">
        <f t="shared" si="149"/>
        <v>5</v>
      </c>
      <c r="C3189">
        <f t="shared" si="150"/>
        <v>12</v>
      </c>
      <c r="D3189">
        <v>19.549999999999997</v>
      </c>
      <c r="E3189" s="10">
        <f>VLOOKUP(D3189,$J$9:$K$27,2)*$B$7/1.5</f>
        <v>6160</v>
      </c>
    </row>
    <row r="3190" spans="1:5" x14ac:dyDescent="0.2">
      <c r="A3190" s="2">
        <f t="shared" si="148"/>
        <v>42868.541666658952</v>
      </c>
      <c r="B3190">
        <f t="shared" si="149"/>
        <v>5</v>
      </c>
      <c r="C3190">
        <f t="shared" si="150"/>
        <v>13</v>
      </c>
      <c r="D3190">
        <v>21.274999999999999</v>
      </c>
      <c r="E3190" s="10">
        <f>VLOOKUP(D3190,$J$9:$K$27,2)*$B$7/1.5</f>
        <v>7873.333333333333</v>
      </c>
    </row>
    <row r="3191" spans="1:5" x14ac:dyDescent="0.2">
      <c r="A3191" s="2">
        <f t="shared" si="148"/>
        <v>42868.583333325616</v>
      </c>
      <c r="B3191">
        <f t="shared" si="149"/>
        <v>5</v>
      </c>
      <c r="C3191">
        <f t="shared" si="150"/>
        <v>14</v>
      </c>
      <c r="D3191">
        <v>19.549999999999997</v>
      </c>
      <c r="E3191" s="10">
        <f>VLOOKUP(D3191,$J$9:$K$27,2)*$B$7/1.5</f>
        <v>6160</v>
      </c>
    </row>
    <row r="3192" spans="1:5" x14ac:dyDescent="0.2">
      <c r="A3192" s="2">
        <f t="shared" si="148"/>
        <v>42868.62499999228</v>
      </c>
      <c r="B3192">
        <f t="shared" si="149"/>
        <v>5</v>
      </c>
      <c r="C3192">
        <f t="shared" si="150"/>
        <v>15</v>
      </c>
      <c r="D3192">
        <v>17.25</v>
      </c>
      <c r="E3192" s="10">
        <f>VLOOKUP(D3192,$J$9:$K$27,2)*$B$7/1.5</f>
        <v>4266.666666666667</v>
      </c>
    </row>
    <row r="3193" spans="1:5" x14ac:dyDescent="0.2">
      <c r="A3193" s="2">
        <f t="shared" si="148"/>
        <v>42868.666666658944</v>
      </c>
      <c r="B3193">
        <f t="shared" si="149"/>
        <v>5</v>
      </c>
      <c r="C3193">
        <f t="shared" si="150"/>
        <v>16</v>
      </c>
      <c r="D3193">
        <v>16.099999999999998</v>
      </c>
      <c r="E3193" s="10">
        <f>VLOOKUP(D3193,$J$9:$K$27,2)*$B$7/1.5</f>
        <v>2773.3333333333335</v>
      </c>
    </row>
    <row r="3194" spans="1:5" x14ac:dyDescent="0.2">
      <c r="A3194" s="2">
        <f t="shared" si="148"/>
        <v>42868.708333325609</v>
      </c>
      <c r="B3194">
        <f t="shared" si="149"/>
        <v>5</v>
      </c>
      <c r="C3194">
        <f t="shared" si="150"/>
        <v>17</v>
      </c>
      <c r="D3194">
        <v>17.25</v>
      </c>
      <c r="E3194" s="10">
        <f>VLOOKUP(D3194,$J$9:$K$27,2)*$B$7/1.5</f>
        <v>4266.666666666667</v>
      </c>
    </row>
    <row r="3195" spans="1:5" x14ac:dyDescent="0.2">
      <c r="A3195" s="2">
        <f t="shared" si="148"/>
        <v>42868.749999992273</v>
      </c>
      <c r="B3195">
        <f t="shared" si="149"/>
        <v>5</v>
      </c>
      <c r="C3195">
        <f t="shared" si="150"/>
        <v>18</v>
      </c>
      <c r="D3195">
        <v>16.674999999999997</v>
      </c>
      <c r="E3195" s="10">
        <f>VLOOKUP(D3195,$J$9:$K$27,2)*$B$7/1.5</f>
        <v>2773.3333333333335</v>
      </c>
    </row>
    <row r="3196" spans="1:5" x14ac:dyDescent="0.2">
      <c r="A3196" s="2">
        <f t="shared" si="148"/>
        <v>42868.791666658937</v>
      </c>
      <c r="B3196">
        <f t="shared" si="149"/>
        <v>5</v>
      </c>
      <c r="C3196">
        <f t="shared" si="150"/>
        <v>19</v>
      </c>
      <c r="D3196">
        <v>17.25</v>
      </c>
      <c r="E3196" s="10">
        <f>VLOOKUP(D3196,$J$9:$K$27,2)*$B$7/1.5</f>
        <v>4266.666666666667</v>
      </c>
    </row>
    <row r="3197" spans="1:5" x14ac:dyDescent="0.2">
      <c r="A3197" s="2">
        <f t="shared" si="148"/>
        <v>42868.833333325601</v>
      </c>
      <c r="B3197">
        <f t="shared" si="149"/>
        <v>5</v>
      </c>
      <c r="C3197">
        <f t="shared" si="150"/>
        <v>20</v>
      </c>
      <c r="D3197">
        <v>14.95</v>
      </c>
      <c r="E3197" s="10">
        <f>VLOOKUP(D3197,$J$9:$K$27,2)*$B$7/1.5</f>
        <v>2773.3333333333335</v>
      </c>
    </row>
    <row r="3198" spans="1:5" x14ac:dyDescent="0.2">
      <c r="A3198" s="2">
        <f t="shared" si="148"/>
        <v>42868.874999992266</v>
      </c>
      <c r="B3198">
        <f t="shared" si="149"/>
        <v>5</v>
      </c>
      <c r="C3198">
        <f t="shared" si="150"/>
        <v>21</v>
      </c>
      <c r="D3198">
        <v>17.25</v>
      </c>
      <c r="E3198" s="10">
        <f>VLOOKUP(D3198,$J$9:$K$27,2)*$B$7/1.5</f>
        <v>4266.666666666667</v>
      </c>
    </row>
    <row r="3199" spans="1:5" x14ac:dyDescent="0.2">
      <c r="A3199" s="2">
        <f t="shared" si="148"/>
        <v>42868.91666665893</v>
      </c>
      <c r="B3199">
        <f t="shared" si="149"/>
        <v>5</v>
      </c>
      <c r="C3199">
        <f t="shared" si="150"/>
        <v>22</v>
      </c>
      <c r="D3199">
        <v>17.25</v>
      </c>
      <c r="E3199" s="10">
        <f>VLOOKUP(D3199,$J$9:$K$27,2)*$B$7/1.5</f>
        <v>4266.666666666667</v>
      </c>
    </row>
    <row r="3200" spans="1:5" x14ac:dyDescent="0.2">
      <c r="A3200" s="2">
        <f t="shared" si="148"/>
        <v>42868.958333325594</v>
      </c>
      <c r="B3200">
        <f t="shared" si="149"/>
        <v>5</v>
      </c>
      <c r="C3200">
        <f t="shared" si="150"/>
        <v>23</v>
      </c>
      <c r="D3200">
        <v>17.824999999999999</v>
      </c>
      <c r="E3200" s="10">
        <f>VLOOKUP(D3200,$J$9:$K$27,2)*$B$7/1.5</f>
        <v>4266.666666666667</v>
      </c>
    </row>
    <row r="3201" spans="1:5" x14ac:dyDescent="0.2">
      <c r="A3201" s="2">
        <f t="shared" si="148"/>
        <v>42868.999999992258</v>
      </c>
      <c r="B3201">
        <f t="shared" si="149"/>
        <v>5</v>
      </c>
      <c r="C3201">
        <f t="shared" si="150"/>
        <v>0</v>
      </c>
      <c r="D3201">
        <v>17.25</v>
      </c>
      <c r="E3201" s="10">
        <f>VLOOKUP(D3201,$J$9:$K$27,2)*$B$7/1.5</f>
        <v>4266.666666666667</v>
      </c>
    </row>
    <row r="3202" spans="1:5" x14ac:dyDescent="0.2">
      <c r="A3202" s="2">
        <f t="shared" si="148"/>
        <v>42869.041666658923</v>
      </c>
      <c r="B3202">
        <f t="shared" si="149"/>
        <v>5</v>
      </c>
      <c r="C3202">
        <f t="shared" si="150"/>
        <v>1</v>
      </c>
      <c r="D3202">
        <v>16.099999999999998</v>
      </c>
      <c r="E3202" s="10">
        <f>VLOOKUP(D3202,$J$9:$K$27,2)*$B$7/1.5</f>
        <v>2773.3333333333335</v>
      </c>
    </row>
    <row r="3203" spans="1:5" x14ac:dyDescent="0.2">
      <c r="A3203" s="2">
        <f t="shared" si="148"/>
        <v>42869.083333325587</v>
      </c>
      <c r="B3203">
        <f t="shared" si="149"/>
        <v>5</v>
      </c>
      <c r="C3203">
        <f t="shared" si="150"/>
        <v>2</v>
      </c>
      <c r="D3203">
        <v>24.15</v>
      </c>
      <c r="E3203" s="10">
        <f>VLOOKUP(D3203,$J$9:$K$27,2)*$B$7/1.5</f>
        <v>9060</v>
      </c>
    </row>
    <row r="3204" spans="1:5" x14ac:dyDescent="0.2">
      <c r="A3204" s="2">
        <f t="shared" si="148"/>
        <v>42869.124999992251</v>
      </c>
      <c r="B3204">
        <f t="shared" si="149"/>
        <v>5</v>
      </c>
      <c r="C3204">
        <f t="shared" si="150"/>
        <v>3</v>
      </c>
      <c r="D3204">
        <v>24.15</v>
      </c>
      <c r="E3204" s="10">
        <f>VLOOKUP(D3204,$J$9:$K$27,2)*$B$7/1.5</f>
        <v>9060</v>
      </c>
    </row>
    <row r="3205" spans="1:5" x14ac:dyDescent="0.2">
      <c r="A3205" s="2">
        <f t="shared" si="148"/>
        <v>42869.166666658915</v>
      </c>
      <c r="B3205">
        <f t="shared" si="149"/>
        <v>5</v>
      </c>
      <c r="C3205">
        <f t="shared" si="150"/>
        <v>4</v>
      </c>
      <c r="D3205">
        <v>22.424999999999997</v>
      </c>
      <c r="E3205" s="10">
        <f>VLOOKUP(D3205,$J$9:$K$27,2)*$B$7/1.5</f>
        <v>7873.333333333333</v>
      </c>
    </row>
    <row r="3206" spans="1:5" x14ac:dyDescent="0.2">
      <c r="A3206" s="2">
        <f t="shared" si="148"/>
        <v>42869.20833332558</v>
      </c>
      <c r="B3206">
        <f t="shared" si="149"/>
        <v>5</v>
      </c>
      <c r="C3206">
        <f t="shared" si="150"/>
        <v>5</v>
      </c>
      <c r="D3206">
        <v>24.15</v>
      </c>
      <c r="E3206" s="10">
        <f>VLOOKUP(D3206,$J$9:$K$27,2)*$B$7/1.5</f>
        <v>9060</v>
      </c>
    </row>
    <row r="3207" spans="1:5" x14ac:dyDescent="0.2">
      <c r="A3207" s="2">
        <f t="shared" si="148"/>
        <v>42869.249999992244</v>
      </c>
      <c r="B3207">
        <f t="shared" si="149"/>
        <v>5</v>
      </c>
      <c r="C3207">
        <f t="shared" si="150"/>
        <v>6</v>
      </c>
      <c r="D3207">
        <v>24.15</v>
      </c>
      <c r="E3207" s="10">
        <f>VLOOKUP(D3207,$J$9:$K$27,2)*$B$7/1.5</f>
        <v>9060</v>
      </c>
    </row>
    <row r="3208" spans="1:5" x14ac:dyDescent="0.2">
      <c r="A3208" s="2">
        <f t="shared" si="148"/>
        <v>42869.291666658908</v>
      </c>
      <c r="B3208">
        <f t="shared" si="149"/>
        <v>5</v>
      </c>
      <c r="C3208">
        <f t="shared" si="150"/>
        <v>7</v>
      </c>
      <c r="D3208">
        <v>25.299999999999997</v>
      </c>
      <c r="E3208" s="10">
        <f>VLOOKUP(D3208,$J$9:$K$27,2)*$B$7/1.5</f>
        <v>9060</v>
      </c>
    </row>
    <row r="3209" spans="1:5" x14ac:dyDescent="0.2">
      <c r="A3209" s="2">
        <f t="shared" si="148"/>
        <v>42869.333333325572</v>
      </c>
      <c r="B3209">
        <f t="shared" si="149"/>
        <v>5</v>
      </c>
      <c r="C3209">
        <f t="shared" si="150"/>
        <v>8</v>
      </c>
      <c r="D3209">
        <v>26.45</v>
      </c>
      <c r="E3209" s="10">
        <f>VLOOKUP(D3209,$J$9:$K$27,2)*$B$7/1.5</f>
        <v>9573.3333333333339</v>
      </c>
    </row>
    <row r="3210" spans="1:5" x14ac:dyDescent="0.2">
      <c r="A3210" s="2">
        <f t="shared" si="148"/>
        <v>42869.374999992237</v>
      </c>
      <c r="B3210">
        <f t="shared" si="149"/>
        <v>5</v>
      </c>
      <c r="C3210">
        <f t="shared" si="150"/>
        <v>9</v>
      </c>
      <c r="D3210">
        <v>24.15</v>
      </c>
      <c r="E3210" s="10">
        <f>VLOOKUP(D3210,$J$9:$K$27,2)*$B$7/1.5</f>
        <v>9060</v>
      </c>
    </row>
    <row r="3211" spans="1:5" x14ac:dyDescent="0.2">
      <c r="A3211" s="2">
        <f t="shared" ref="A3211:A3274" si="151">A3210+1/24</f>
        <v>42869.416666658901</v>
      </c>
      <c r="B3211">
        <f t="shared" ref="B3211:B3274" si="152">MONTH(A3211)</f>
        <v>5</v>
      </c>
      <c r="C3211">
        <f t="shared" ref="C3211:C3274" si="153">HOUR(A3211)</f>
        <v>10</v>
      </c>
      <c r="D3211">
        <v>25.299999999999997</v>
      </c>
      <c r="E3211" s="10">
        <f>VLOOKUP(D3211,$J$9:$K$27,2)*$B$7/1.5</f>
        <v>9060</v>
      </c>
    </row>
    <row r="3212" spans="1:5" x14ac:dyDescent="0.2">
      <c r="A3212" s="2">
        <f t="shared" si="151"/>
        <v>42869.458333325565</v>
      </c>
      <c r="B3212">
        <f t="shared" si="152"/>
        <v>5</v>
      </c>
      <c r="C3212">
        <f t="shared" si="153"/>
        <v>11</v>
      </c>
      <c r="D3212">
        <v>21.849999999999998</v>
      </c>
      <c r="E3212" s="10">
        <f>VLOOKUP(D3212,$J$9:$K$27,2)*$B$7/1.5</f>
        <v>7873.333333333333</v>
      </c>
    </row>
    <row r="3213" spans="1:5" x14ac:dyDescent="0.2">
      <c r="A3213" s="2">
        <f t="shared" si="151"/>
        <v>42869.499999992229</v>
      </c>
      <c r="B3213">
        <f t="shared" si="152"/>
        <v>5</v>
      </c>
      <c r="C3213">
        <f t="shared" si="153"/>
        <v>12</v>
      </c>
      <c r="D3213">
        <v>18.399999999999999</v>
      </c>
      <c r="E3213" s="10">
        <f>VLOOKUP(D3213,$J$9:$K$27,2)*$B$7/1.5</f>
        <v>4266.666666666667</v>
      </c>
    </row>
    <row r="3214" spans="1:5" x14ac:dyDescent="0.2">
      <c r="A3214" s="2">
        <f t="shared" si="151"/>
        <v>42869.541666658894</v>
      </c>
      <c r="B3214">
        <f t="shared" si="152"/>
        <v>5</v>
      </c>
      <c r="C3214">
        <f t="shared" si="153"/>
        <v>13</v>
      </c>
      <c r="D3214">
        <v>19.677777777777777</v>
      </c>
      <c r="E3214" s="10">
        <f>VLOOKUP(D3214,$J$9:$K$27,2)*$B$7/1.5</f>
        <v>6160</v>
      </c>
    </row>
    <row r="3215" spans="1:5" x14ac:dyDescent="0.2">
      <c r="A3215" s="2">
        <f t="shared" si="151"/>
        <v>42869.583333325558</v>
      </c>
      <c r="B3215">
        <f t="shared" si="152"/>
        <v>5</v>
      </c>
      <c r="C3215">
        <f t="shared" si="153"/>
        <v>14</v>
      </c>
      <c r="D3215">
        <v>20.009999999999998</v>
      </c>
      <c r="E3215" s="10">
        <f>VLOOKUP(D3215,$J$9:$K$27,2)*$B$7/1.5</f>
        <v>6160</v>
      </c>
    </row>
    <row r="3216" spans="1:5" x14ac:dyDescent="0.2">
      <c r="A3216" s="2">
        <f t="shared" si="151"/>
        <v>42869.624999992222</v>
      </c>
      <c r="B3216">
        <f t="shared" si="152"/>
        <v>5</v>
      </c>
      <c r="C3216">
        <f t="shared" si="153"/>
        <v>15</v>
      </c>
      <c r="D3216">
        <v>21.083333333333329</v>
      </c>
      <c r="E3216" s="10">
        <f>VLOOKUP(D3216,$J$9:$K$27,2)*$B$7/1.5</f>
        <v>6160</v>
      </c>
    </row>
    <row r="3217" spans="1:5" x14ac:dyDescent="0.2">
      <c r="A3217" s="2">
        <f t="shared" si="151"/>
        <v>42869.666666658886</v>
      </c>
      <c r="B3217">
        <f t="shared" si="152"/>
        <v>5</v>
      </c>
      <c r="C3217">
        <f t="shared" si="153"/>
        <v>16</v>
      </c>
      <c r="D3217">
        <v>20.987499999999997</v>
      </c>
      <c r="E3217" s="10">
        <f>VLOOKUP(D3217,$J$9:$K$27,2)*$B$7/1.5</f>
        <v>6160</v>
      </c>
    </row>
    <row r="3218" spans="1:5" x14ac:dyDescent="0.2">
      <c r="A3218" s="2">
        <f t="shared" si="151"/>
        <v>42869.70833332555</v>
      </c>
      <c r="B3218">
        <f t="shared" si="152"/>
        <v>5</v>
      </c>
      <c r="C3218">
        <f t="shared" si="153"/>
        <v>17</v>
      </c>
      <c r="D3218">
        <v>18.399999999999999</v>
      </c>
      <c r="E3218" s="10">
        <f>VLOOKUP(D3218,$J$9:$K$27,2)*$B$7/1.5</f>
        <v>4266.666666666667</v>
      </c>
    </row>
    <row r="3219" spans="1:5" x14ac:dyDescent="0.2">
      <c r="A3219" s="2">
        <f t="shared" si="151"/>
        <v>42869.749999992215</v>
      </c>
      <c r="B3219">
        <f t="shared" si="152"/>
        <v>5</v>
      </c>
      <c r="C3219">
        <f t="shared" si="153"/>
        <v>18</v>
      </c>
      <c r="D3219">
        <v>18.399999999999999</v>
      </c>
      <c r="E3219" s="10">
        <f>VLOOKUP(D3219,$J$9:$K$27,2)*$B$7/1.5</f>
        <v>4266.666666666667</v>
      </c>
    </row>
    <row r="3220" spans="1:5" x14ac:dyDescent="0.2">
      <c r="A3220" s="2">
        <f t="shared" si="151"/>
        <v>42869.791666658879</v>
      </c>
      <c r="B3220">
        <f t="shared" si="152"/>
        <v>5</v>
      </c>
      <c r="C3220">
        <f t="shared" si="153"/>
        <v>19</v>
      </c>
      <c r="D3220">
        <v>17.25</v>
      </c>
      <c r="E3220" s="10">
        <f>VLOOKUP(D3220,$J$9:$K$27,2)*$B$7/1.5</f>
        <v>4266.666666666667</v>
      </c>
    </row>
    <row r="3221" spans="1:5" x14ac:dyDescent="0.2">
      <c r="A3221" s="2">
        <f t="shared" si="151"/>
        <v>42869.833333325543</v>
      </c>
      <c r="B3221">
        <f t="shared" si="152"/>
        <v>5</v>
      </c>
      <c r="C3221">
        <f t="shared" si="153"/>
        <v>20</v>
      </c>
      <c r="D3221">
        <v>19.549999999999997</v>
      </c>
      <c r="E3221" s="10">
        <f>VLOOKUP(D3221,$J$9:$K$27,2)*$B$7/1.5</f>
        <v>6160</v>
      </c>
    </row>
    <row r="3222" spans="1:5" x14ac:dyDescent="0.2">
      <c r="A3222" s="2">
        <f t="shared" si="151"/>
        <v>42869.874999992207</v>
      </c>
      <c r="B3222">
        <f t="shared" si="152"/>
        <v>5</v>
      </c>
      <c r="C3222">
        <f t="shared" si="153"/>
        <v>21</v>
      </c>
      <c r="D3222">
        <v>16.099999999999998</v>
      </c>
      <c r="E3222" s="10">
        <f>VLOOKUP(D3222,$J$9:$K$27,2)*$B$7/1.5</f>
        <v>2773.3333333333335</v>
      </c>
    </row>
    <row r="3223" spans="1:5" x14ac:dyDescent="0.2">
      <c r="A3223" s="2">
        <f t="shared" si="151"/>
        <v>42869.916666658872</v>
      </c>
      <c r="B3223">
        <f t="shared" si="152"/>
        <v>5</v>
      </c>
      <c r="C3223">
        <f t="shared" si="153"/>
        <v>22</v>
      </c>
      <c r="D3223">
        <v>16.099999999999998</v>
      </c>
      <c r="E3223" s="10">
        <f>VLOOKUP(D3223,$J$9:$K$27,2)*$B$7/1.5</f>
        <v>2773.3333333333335</v>
      </c>
    </row>
    <row r="3224" spans="1:5" x14ac:dyDescent="0.2">
      <c r="A3224" s="2">
        <f t="shared" si="151"/>
        <v>42869.958333325536</v>
      </c>
      <c r="B3224">
        <f t="shared" si="152"/>
        <v>5</v>
      </c>
      <c r="C3224">
        <f t="shared" si="153"/>
        <v>23</v>
      </c>
      <c r="D3224">
        <v>12.649999999999999</v>
      </c>
      <c r="E3224" s="10">
        <f>VLOOKUP(D3224,$J$9:$K$27,2)*$B$7/1.5</f>
        <v>1666.6666666666667</v>
      </c>
    </row>
    <row r="3225" spans="1:5" x14ac:dyDescent="0.2">
      <c r="A3225" s="2">
        <f t="shared" si="151"/>
        <v>42869.9999999922</v>
      </c>
      <c r="B3225">
        <f t="shared" si="152"/>
        <v>5</v>
      </c>
      <c r="C3225">
        <f t="shared" si="153"/>
        <v>0</v>
      </c>
      <c r="D3225">
        <v>14.95</v>
      </c>
      <c r="E3225" s="10">
        <f>VLOOKUP(D3225,$J$9:$K$27,2)*$B$7/1.5</f>
        <v>2773.3333333333335</v>
      </c>
    </row>
    <row r="3226" spans="1:5" x14ac:dyDescent="0.2">
      <c r="A3226" s="2">
        <f t="shared" si="151"/>
        <v>42870.041666658864</v>
      </c>
      <c r="B3226">
        <f t="shared" si="152"/>
        <v>5</v>
      </c>
      <c r="C3226">
        <f t="shared" si="153"/>
        <v>1</v>
      </c>
      <c r="D3226">
        <v>15.524999999999999</v>
      </c>
      <c r="E3226" s="10">
        <f>VLOOKUP(D3226,$J$9:$K$27,2)*$B$7/1.5</f>
        <v>2773.3333333333335</v>
      </c>
    </row>
    <row r="3227" spans="1:5" x14ac:dyDescent="0.2">
      <c r="A3227" s="2">
        <f t="shared" si="151"/>
        <v>42870.083333325529</v>
      </c>
      <c r="B3227">
        <f t="shared" si="152"/>
        <v>5</v>
      </c>
      <c r="C3227">
        <f t="shared" si="153"/>
        <v>2</v>
      </c>
      <c r="D3227">
        <v>18.399999999999999</v>
      </c>
      <c r="E3227" s="10">
        <f>VLOOKUP(D3227,$J$9:$K$27,2)*$B$7/1.5</f>
        <v>4266.666666666667</v>
      </c>
    </row>
    <row r="3228" spans="1:5" x14ac:dyDescent="0.2">
      <c r="A3228" s="2">
        <f t="shared" si="151"/>
        <v>42870.124999992193</v>
      </c>
      <c r="B3228">
        <f t="shared" si="152"/>
        <v>5</v>
      </c>
      <c r="C3228">
        <f t="shared" si="153"/>
        <v>3</v>
      </c>
      <c r="D3228">
        <v>18.399999999999999</v>
      </c>
      <c r="E3228" s="10">
        <f>VLOOKUP(D3228,$J$9:$K$27,2)*$B$7/1.5</f>
        <v>4266.666666666667</v>
      </c>
    </row>
    <row r="3229" spans="1:5" x14ac:dyDescent="0.2">
      <c r="A3229" s="2">
        <f t="shared" si="151"/>
        <v>42870.166666658857</v>
      </c>
      <c r="B3229">
        <f t="shared" si="152"/>
        <v>5</v>
      </c>
      <c r="C3229">
        <f t="shared" si="153"/>
        <v>4</v>
      </c>
      <c r="D3229">
        <v>17.824999999999999</v>
      </c>
      <c r="E3229" s="10">
        <f>VLOOKUP(D3229,$J$9:$K$27,2)*$B$7/1.5</f>
        <v>4266.666666666667</v>
      </c>
    </row>
    <row r="3230" spans="1:5" x14ac:dyDescent="0.2">
      <c r="A3230" s="2">
        <f t="shared" si="151"/>
        <v>42870.208333325521</v>
      </c>
      <c r="B3230">
        <f t="shared" si="152"/>
        <v>5</v>
      </c>
      <c r="C3230">
        <f t="shared" si="153"/>
        <v>5</v>
      </c>
      <c r="D3230">
        <v>19.549999999999997</v>
      </c>
      <c r="E3230" s="10">
        <f>VLOOKUP(D3230,$J$9:$K$27,2)*$B$7/1.5</f>
        <v>6160</v>
      </c>
    </row>
    <row r="3231" spans="1:5" x14ac:dyDescent="0.2">
      <c r="A3231" s="2">
        <f t="shared" si="151"/>
        <v>42870.249999992186</v>
      </c>
      <c r="B3231">
        <f t="shared" si="152"/>
        <v>5</v>
      </c>
      <c r="C3231">
        <f t="shared" si="153"/>
        <v>6</v>
      </c>
      <c r="D3231">
        <v>23</v>
      </c>
      <c r="E3231" s="10">
        <f>VLOOKUP(D3231,$J$9:$K$27,2)*$B$7/1.5</f>
        <v>7873.333333333333</v>
      </c>
    </row>
    <row r="3232" spans="1:5" x14ac:dyDescent="0.2">
      <c r="A3232" s="2">
        <f t="shared" si="151"/>
        <v>42870.29166665885</v>
      </c>
      <c r="B3232">
        <f t="shared" si="152"/>
        <v>5</v>
      </c>
      <c r="C3232">
        <f t="shared" si="153"/>
        <v>7</v>
      </c>
      <c r="D3232">
        <v>21.274999999999999</v>
      </c>
      <c r="E3232" s="10">
        <f>VLOOKUP(D3232,$J$9:$K$27,2)*$B$7/1.5</f>
        <v>7873.333333333333</v>
      </c>
    </row>
    <row r="3233" spans="1:5" x14ac:dyDescent="0.2">
      <c r="A3233" s="2">
        <f t="shared" si="151"/>
        <v>42870.333333325514</v>
      </c>
      <c r="B3233">
        <f t="shared" si="152"/>
        <v>5</v>
      </c>
      <c r="C3233">
        <f t="shared" si="153"/>
        <v>8</v>
      </c>
      <c r="D3233">
        <v>17.25</v>
      </c>
      <c r="E3233" s="10">
        <f>VLOOKUP(D3233,$J$9:$K$27,2)*$B$7/1.5</f>
        <v>4266.666666666667</v>
      </c>
    </row>
    <row r="3234" spans="1:5" x14ac:dyDescent="0.2">
      <c r="A3234" s="2">
        <f t="shared" si="151"/>
        <v>42870.374999992178</v>
      </c>
      <c r="B3234">
        <f t="shared" si="152"/>
        <v>5</v>
      </c>
      <c r="C3234">
        <f t="shared" si="153"/>
        <v>9</v>
      </c>
      <c r="D3234">
        <v>12.649999999999999</v>
      </c>
      <c r="E3234" s="10">
        <f>VLOOKUP(D3234,$J$9:$K$27,2)*$B$7/1.5</f>
        <v>1666.6666666666667</v>
      </c>
    </row>
    <row r="3235" spans="1:5" x14ac:dyDescent="0.2">
      <c r="A3235" s="2">
        <f t="shared" si="151"/>
        <v>42870.416666658843</v>
      </c>
      <c r="B3235">
        <f t="shared" si="152"/>
        <v>5</v>
      </c>
      <c r="C3235">
        <f t="shared" si="153"/>
        <v>10</v>
      </c>
      <c r="D3235">
        <v>13.033333333333333</v>
      </c>
      <c r="E3235" s="10">
        <f>VLOOKUP(D3235,$J$9:$K$27,2)*$B$7/1.5</f>
        <v>1666.6666666666667</v>
      </c>
    </row>
    <row r="3236" spans="1:5" x14ac:dyDescent="0.2">
      <c r="A3236" s="2">
        <f t="shared" si="151"/>
        <v>42870.458333325507</v>
      </c>
      <c r="B3236">
        <f t="shared" si="152"/>
        <v>5</v>
      </c>
      <c r="C3236">
        <f t="shared" si="153"/>
        <v>11</v>
      </c>
      <c r="D3236">
        <v>18.399999999999999</v>
      </c>
      <c r="E3236" s="10">
        <f>VLOOKUP(D3236,$J$9:$K$27,2)*$B$7/1.5</f>
        <v>4266.666666666667</v>
      </c>
    </row>
    <row r="3237" spans="1:5" x14ac:dyDescent="0.2">
      <c r="A3237" s="2">
        <f t="shared" si="151"/>
        <v>42870.499999992171</v>
      </c>
      <c r="B3237">
        <f t="shared" si="152"/>
        <v>5</v>
      </c>
      <c r="C3237">
        <f t="shared" si="153"/>
        <v>12</v>
      </c>
      <c r="D3237">
        <v>21.274999999999999</v>
      </c>
      <c r="E3237" s="10">
        <f>VLOOKUP(D3237,$J$9:$K$27,2)*$B$7/1.5</f>
        <v>7873.333333333333</v>
      </c>
    </row>
    <row r="3238" spans="1:5" x14ac:dyDescent="0.2">
      <c r="A3238" s="2">
        <f t="shared" si="151"/>
        <v>42870.541666658835</v>
      </c>
      <c r="B3238">
        <f t="shared" si="152"/>
        <v>5</v>
      </c>
      <c r="C3238">
        <f t="shared" si="153"/>
        <v>13</v>
      </c>
      <c r="D3238">
        <v>16.674999999999997</v>
      </c>
      <c r="E3238" s="10">
        <f>VLOOKUP(D3238,$J$9:$K$27,2)*$B$7/1.5</f>
        <v>2773.3333333333335</v>
      </c>
    </row>
    <row r="3239" spans="1:5" x14ac:dyDescent="0.2">
      <c r="A3239" s="2">
        <f t="shared" si="151"/>
        <v>42870.5833333255</v>
      </c>
      <c r="B3239">
        <f t="shared" si="152"/>
        <v>5</v>
      </c>
      <c r="C3239">
        <f t="shared" si="153"/>
        <v>14</v>
      </c>
      <c r="D3239">
        <v>18.399999999999999</v>
      </c>
      <c r="E3239" s="10">
        <f>VLOOKUP(D3239,$J$9:$K$27,2)*$B$7/1.5</f>
        <v>4266.666666666667</v>
      </c>
    </row>
    <row r="3240" spans="1:5" x14ac:dyDescent="0.2">
      <c r="A3240" s="2">
        <f t="shared" si="151"/>
        <v>42870.624999992164</v>
      </c>
      <c r="B3240">
        <f t="shared" si="152"/>
        <v>5</v>
      </c>
      <c r="C3240">
        <f t="shared" si="153"/>
        <v>15</v>
      </c>
      <c r="D3240">
        <v>23</v>
      </c>
      <c r="E3240" s="10">
        <f>VLOOKUP(D3240,$J$9:$K$27,2)*$B$7/1.5</f>
        <v>7873.333333333333</v>
      </c>
    </row>
    <row r="3241" spans="1:5" x14ac:dyDescent="0.2">
      <c r="A3241" s="2">
        <f t="shared" si="151"/>
        <v>42870.666666658828</v>
      </c>
      <c r="B3241">
        <f t="shared" si="152"/>
        <v>5</v>
      </c>
      <c r="C3241">
        <f t="shared" si="153"/>
        <v>16</v>
      </c>
      <c r="D3241">
        <v>23.574999999999999</v>
      </c>
      <c r="E3241" s="10">
        <f>VLOOKUP(D3241,$J$9:$K$27,2)*$B$7/1.5</f>
        <v>9060</v>
      </c>
    </row>
    <row r="3242" spans="1:5" x14ac:dyDescent="0.2">
      <c r="A3242" s="2">
        <f t="shared" si="151"/>
        <v>42870.708333325492</v>
      </c>
      <c r="B3242">
        <f t="shared" si="152"/>
        <v>5</v>
      </c>
      <c r="C3242">
        <f t="shared" si="153"/>
        <v>17</v>
      </c>
      <c r="D3242">
        <v>17.25</v>
      </c>
      <c r="E3242" s="10">
        <f>VLOOKUP(D3242,$J$9:$K$27,2)*$B$7/1.5</f>
        <v>4266.666666666667</v>
      </c>
    </row>
    <row r="3243" spans="1:5" x14ac:dyDescent="0.2">
      <c r="A3243" s="2">
        <f t="shared" si="151"/>
        <v>42870.749999992157</v>
      </c>
      <c r="B3243">
        <f t="shared" si="152"/>
        <v>5</v>
      </c>
      <c r="C3243">
        <f t="shared" si="153"/>
        <v>18</v>
      </c>
      <c r="D3243">
        <v>12.649999999999999</v>
      </c>
      <c r="E3243" s="10">
        <f>VLOOKUP(D3243,$J$9:$K$27,2)*$B$7/1.5</f>
        <v>1666.6666666666667</v>
      </c>
    </row>
    <row r="3244" spans="1:5" x14ac:dyDescent="0.2">
      <c r="A3244" s="2">
        <f t="shared" si="151"/>
        <v>42870.791666658821</v>
      </c>
      <c r="B3244">
        <f t="shared" si="152"/>
        <v>5</v>
      </c>
      <c r="C3244">
        <f t="shared" si="153"/>
        <v>19</v>
      </c>
      <c r="D3244">
        <v>10.35</v>
      </c>
      <c r="E3244" s="10">
        <f>VLOOKUP(D3244,$J$9:$K$27,2)*$B$7/1.5</f>
        <v>873.33333333333337</v>
      </c>
    </row>
    <row r="3245" spans="1:5" x14ac:dyDescent="0.2">
      <c r="A3245" s="2">
        <f t="shared" si="151"/>
        <v>42870.833333325485</v>
      </c>
      <c r="B3245">
        <f t="shared" si="152"/>
        <v>5</v>
      </c>
      <c r="C3245">
        <f t="shared" si="153"/>
        <v>20</v>
      </c>
      <c r="D3245">
        <v>9.1999999999999993</v>
      </c>
      <c r="E3245" s="10">
        <f>VLOOKUP(D3245,$J$9:$K$27,2)*$B$7/1.5</f>
        <v>286.66666666666669</v>
      </c>
    </row>
    <row r="3246" spans="1:5" x14ac:dyDescent="0.2">
      <c r="A3246" s="2">
        <f t="shared" si="151"/>
        <v>42870.874999992149</v>
      </c>
      <c r="B3246">
        <f t="shared" si="152"/>
        <v>5</v>
      </c>
      <c r="C3246">
        <f t="shared" si="153"/>
        <v>21</v>
      </c>
      <c r="D3246">
        <v>11.5</v>
      </c>
      <c r="E3246" s="10">
        <f>VLOOKUP(D3246,$J$9:$K$27,2)*$B$7/1.5</f>
        <v>873.33333333333337</v>
      </c>
    </row>
    <row r="3247" spans="1:5" x14ac:dyDescent="0.2">
      <c r="A3247" s="2">
        <f t="shared" si="151"/>
        <v>42870.916666658813</v>
      </c>
      <c r="B3247">
        <f t="shared" si="152"/>
        <v>5</v>
      </c>
      <c r="C3247">
        <f t="shared" si="153"/>
        <v>22</v>
      </c>
      <c r="D3247">
        <v>11.5</v>
      </c>
      <c r="E3247" s="10">
        <f>VLOOKUP(D3247,$J$9:$K$27,2)*$B$7/1.5</f>
        <v>873.33333333333337</v>
      </c>
    </row>
    <row r="3248" spans="1:5" x14ac:dyDescent="0.2">
      <c r="A3248" s="2">
        <f t="shared" si="151"/>
        <v>42870.958333325478</v>
      </c>
      <c r="B3248">
        <f t="shared" si="152"/>
        <v>5</v>
      </c>
      <c r="C3248">
        <f t="shared" si="153"/>
        <v>23</v>
      </c>
      <c r="D3248">
        <v>11.5</v>
      </c>
      <c r="E3248" s="10">
        <f>VLOOKUP(D3248,$J$9:$K$27,2)*$B$7/1.5</f>
        <v>873.33333333333337</v>
      </c>
    </row>
    <row r="3249" spans="1:5" x14ac:dyDescent="0.2">
      <c r="A3249" s="2">
        <f t="shared" si="151"/>
        <v>42870.999999992142</v>
      </c>
      <c r="B3249">
        <f t="shared" si="152"/>
        <v>5</v>
      </c>
      <c r="C3249">
        <f t="shared" si="153"/>
        <v>0</v>
      </c>
      <c r="D3249">
        <v>11.5</v>
      </c>
      <c r="E3249" s="10">
        <f>VLOOKUP(D3249,$J$9:$K$27,2)*$B$7/1.5</f>
        <v>873.33333333333337</v>
      </c>
    </row>
    <row r="3250" spans="1:5" x14ac:dyDescent="0.2">
      <c r="A3250" s="2">
        <f t="shared" si="151"/>
        <v>42871.041666658806</v>
      </c>
      <c r="B3250">
        <f t="shared" si="152"/>
        <v>5</v>
      </c>
      <c r="C3250">
        <f t="shared" si="153"/>
        <v>1</v>
      </c>
      <c r="D3250">
        <v>12.074999999999999</v>
      </c>
      <c r="E3250" s="10">
        <f>VLOOKUP(D3250,$J$9:$K$27,2)*$B$7/1.5</f>
        <v>873.33333333333337</v>
      </c>
    </row>
    <row r="3251" spans="1:5" x14ac:dyDescent="0.2">
      <c r="A3251" s="2">
        <f t="shared" si="151"/>
        <v>42871.08333332547</v>
      </c>
      <c r="B3251">
        <f t="shared" si="152"/>
        <v>5</v>
      </c>
      <c r="C3251">
        <f t="shared" si="153"/>
        <v>2</v>
      </c>
      <c r="D3251">
        <v>16.099999999999998</v>
      </c>
      <c r="E3251" s="10">
        <f>VLOOKUP(D3251,$J$9:$K$27,2)*$B$7/1.5</f>
        <v>2773.3333333333335</v>
      </c>
    </row>
    <row r="3252" spans="1:5" x14ac:dyDescent="0.2">
      <c r="A3252" s="2">
        <f t="shared" si="151"/>
        <v>42871.124999992135</v>
      </c>
      <c r="B3252">
        <f t="shared" si="152"/>
        <v>5</v>
      </c>
      <c r="C3252">
        <f t="shared" si="153"/>
        <v>3</v>
      </c>
      <c r="D3252">
        <v>17.25</v>
      </c>
      <c r="E3252" s="10">
        <f>VLOOKUP(D3252,$J$9:$K$27,2)*$B$7/1.5</f>
        <v>4266.666666666667</v>
      </c>
    </row>
    <row r="3253" spans="1:5" x14ac:dyDescent="0.2">
      <c r="A3253" s="2">
        <f t="shared" si="151"/>
        <v>42871.166666658799</v>
      </c>
      <c r="B3253">
        <f t="shared" si="152"/>
        <v>5</v>
      </c>
      <c r="C3253">
        <f t="shared" si="153"/>
        <v>4</v>
      </c>
      <c r="D3253">
        <v>17.25</v>
      </c>
      <c r="E3253" s="10">
        <f>VLOOKUP(D3253,$J$9:$K$27,2)*$B$7/1.5</f>
        <v>4266.666666666667</v>
      </c>
    </row>
    <row r="3254" spans="1:5" x14ac:dyDescent="0.2">
      <c r="A3254" s="2">
        <f t="shared" si="151"/>
        <v>42871.208333325463</v>
      </c>
      <c r="B3254">
        <f t="shared" si="152"/>
        <v>5</v>
      </c>
      <c r="C3254">
        <f t="shared" si="153"/>
        <v>5</v>
      </c>
      <c r="D3254">
        <v>14.95</v>
      </c>
      <c r="E3254" s="10">
        <f>VLOOKUP(D3254,$J$9:$K$27,2)*$B$7/1.5</f>
        <v>2773.3333333333335</v>
      </c>
    </row>
    <row r="3255" spans="1:5" x14ac:dyDescent="0.2">
      <c r="A3255" s="2">
        <f t="shared" si="151"/>
        <v>42871.249999992127</v>
      </c>
      <c r="B3255">
        <f t="shared" si="152"/>
        <v>5</v>
      </c>
      <c r="C3255">
        <f t="shared" si="153"/>
        <v>6</v>
      </c>
      <c r="D3255">
        <v>18.399999999999999</v>
      </c>
      <c r="E3255" s="10">
        <f>VLOOKUP(D3255,$J$9:$K$27,2)*$B$7/1.5</f>
        <v>4266.666666666667</v>
      </c>
    </row>
    <row r="3256" spans="1:5" x14ac:dyDescent="0.2">
      <c r="A3256" s="2">
        <f t="shared" si="151"/>
        <v>42871.291666658792</v>
      </c>
      <c r="B3256">
        <f t="shared" si="152"/>
        <v>5</v>
      </c>
      <c r="C3256">
        <f t="shared" si="153"/>
        <v>7</v>
      </c>
      <c r="D3256">
        <v>18.399999999999999</v>
      </c>
      <c r="E3256" s="10">
        <f>VLOOKUP(D3256,$J$9:$K$27,2)*$B$7/1.5</f>
        <v>4266.666666666667</v>
      </c>
    </row>
    <row r="3257" spans="1:5" x14ac:dyDescent="0.2">
      <c r="A3257" s="2">
        <f t="shared" si="151"/>
        <v>42871.333333325456</v>
      </c>
      <c r="B3257">
        <f t="shared" si="152"/>
        <v>5</v>
      </c>
      <c r="C3257">
        <f t="shared" si="153"/>
        <v>8</v>
      </c>
      <c r="D3257">
        <v>18.399999999999999</v>
      </c>
      <c r="E3257" s="10">
        <f>VLOOKUP(D3257,$J$9:$K$27,2)*$B$7/1.5</f>
        <v>4266.666666666667</v>
      </c>
    </row>
    <row r="3258" spans="1:5" x14ac:dyDescent="0.2">
      <c r="A3258" s="2">
        <f t="shared" si="151"/>
        <v>42871.37499999212</v>
      </c>
      <c r="B3258">
        <f t="shared" si="152"/>
        <v>5</v>
      </c>
      <c r="C3258">
        <f t="shared" si="153"/>
        <v>9</v>
      </c>
      <c r="D3258">
        <v>14.95</v>
      </c>
      <c r="E3258" s="10">
        <f>VLOOKUP(D3258,$J$9:$K$27,2)*$B$7/1.5</f>
        <v>2773.3333333333335</v>
      </c>
    </row>
    <row r="3259" spans="1:5" x14ac:dyDescent="0.2">
      <c r="A3259" s="2">
        <f t="shared" si="151"/>
        <v>42871.416666658784</v>
      </c>
      <c r="B3259">
        <f t="shared" si="152"/>
        <v>5</v>
      </c>
      <c r="C3259">
        <f t="shared" si="153"/>
        <v>10</v>
      </c>
      <c r="D3259">
        <v>15.524999999999999</v>
      </c>
      <c r="E3259" s="10">
        <f>VLOOKUP(D3259,$J$9:$K$27,2)*$B$7/1.5</f>
        <v>2773.3333333333335</v>
      </c>
    </row>
    <row r="3260" spans="1:5" x14ac:dyDescent="0.2">
      <c r="A3260" s="2">
        <f t="shared" si="151"/>
        <v>42871.458333325449</v>
      </c>
      <c r="B3260">
        <f t="shared" si="152"/>
        <v>5</v>
      </c>
      <c r="C3260">
        <f t="shared" si="153"/>
        <v>11</v>
      </c>
      <c r="D3260">
        <v>12.649999999999999</v>
      </c>
      <c r="E3260" s="10">
        <f>VLOOKUP(D3260,$J$9:$K$27,2)*$B$7/1.5</f>
        <v>1666.6666666666667</v>
      </c>
    </row>
    <row r="3261" spans="1:5" x14ac:dyDescent="0.2">
      <c r="A3261" s="2">
        <f t="shared" si="151"/>
        <v>42871.499999992113</v>
      </c>
      <c r="B3261">
        <f t="shared" si="152"/>
        <v>5</v>
      </c>
      <c r="C3261">
        <f t="shared" si="153"/>
        <v>12</v>
      </c>
      <c r="D3261">
        <v>11.5</v>
      </c>
      <c r="E3261" s="10">
        <f>VLOOKUP(D3261,$J$9:$K$27,2)*$B$7/1.5</f>
        <v>873.33333333333337</v>
      </c>
    </row>
    <row r="3262" spans="1:5" x14ac:dyDescent="0.2">
      <c r="A3262" s="2">
        <f t="shared" si="151"/>
        <v>42871.541666658777</v>
      </c>
      <c r="B3262">
        <f t="shared" si="152"/>
        <v>5</v>
      </c>
      <c r="C3262">
        <f t="shared" si="153"/>
        <v>13</v>
      </c>
      <c r="D3262">
        <v>13.799999999999999</v>
      </c>
      <c r="E3262" s="10">
        <f>VLOOKUP(D3262,$J$9:$K$27,2)*$B$7/1.5</f>
        <v>1666.6666666666667</v>
      </c>
    </row>
    <row r="3263" spans="1:5" x14ac:dyDescent="0.2">
      <c r="A3263" s="2">
        <f t="shared" si="151"/>
        <v>42871.583333325441</v>
      </c>
      <c r="B3263">
        <f t="shared" si="152"/>
        <v>5</v>
      </c>
      <c r="C3263">
        <f t="shared" si="153"/>
        <v>14</v>
      </c>
      <c r="D3263">
        <v>19.549999999999997</v>
      </c>
      <c r="E3263" s="10">
        <f>VLOOKUP(D3263,$J$9:$K$27,2)*$B$7/1.5</f>
        <v>6160</v>
      </c>
    </row>
    <row r="3264" spans="1:5" x14ac:dyDescent="0.2">
      <c r="A3264" s="2">
        <f t="shared" si="151"/>
        <v>42871.624999992106</v>
      </c>
      <c r="B3264">
        <f t="shared" si="152"/>
        <v>5</v>
      </c>
      <c r="C3264">
        <f t="shared" si="153"/>
        <v>15</v>
      </c>
      <c r="D3264">
        <v>11.5</v>
      </c>
      <c r="E3264" s="10">
        <f>VLOOKUP(D3264,$J$9:$K$27,2)*$B$7/1.5</f>
        <v>873.33333333333337</v>
      </c>
    </row>
    <row r="3265" spans="1:5" x14ac:dyDescent="0.2">
      <c r="A3265" s="2">
        <f t="shared" si="151"/>
        <v>42871.66666665877</v>
      </c>
      <c r="B3265">
        <f t="shared" si="152"/>
        <v>5</v>
      </c>
      <c r="C3265">
        <f t="shared" si="153"/>
        <v>16</v>
      </c>
      <c r="D3265">
        <v>14.95</v>
      </c>
      <c r="E3265" s="10">
        <f>VLOOKUP(D3265,$J$9:$K$27,2)*$B$7/1.5</f>
        <v>2773.3333333333335</v>
      </c>
    </row>
    <row r="3266" spans="1:5" x14ac:dyDescent="0.2">
      <c r="A3266" s="2">
        <f t="shared" si="151"/>
        <v>42871.708333325434</v>
      </c>
      <c r="B3266">
        <f t="shared" si="152"/>
        <v>5</v>
      </c>
      <c r="C3266">
        <f t="shared" si="153"/>
        <v>17</v>
      </c>
      <c r="D3266">
        <v>14.95</v>
      </c>
      <c r="E3266" s="10">
        <f>VLOOKUP(D3266,$J$9:$K$27,2)*$B$7/1.5</f>
        <v>2773.3333333333335</v>
      </c>
    </row>
    <row r="3267" spans="1:5" x14ac:dyDescent="0.2">
      <c r="A3267" s="2">
        <f t="shared" si="151"/>
        <v>42871.749999992098</v>
      </c>
      <c r="B3267">
        <f t="shared" si="152"/>
        <v>5</v>
      </c>
      <c r="C3267">
        <f t="shared" si="153"/>
        <v>18</v>
      </c>
      <c r="D3267">
        <v>11.5</v>
      </c>
      <c r="E3267" s="10">
        <f>VLOOKUP(D3267,$J$9:$K$27,2)*$B$7/1.5</f>
        <v>873.33333333333337</v>
      </c>
    </row>
    <row r="3268" spans="1:5" x14ac:dyDescent="0.2">
      <c r="A3268" s="2">
        <f t="shared" si="151"/>
        <v>42871.791666658763</v>
      </c>
      <c r="B3268">
        <f t="shared" si="152"/>
        <v>5</v>
      </c>
      <c r="C3268">
        <f t="shared" si="153"/>
        <v>19</v>
      </c>
      <c r="D3268">
        <v>10.924999999999999</v>
      </c>
      <c r="E3268" s="10">
        <f>VLOOKUP(D3268,$J$9:$K$27,2)*$B$7/1.5</f>
        <v>873.33333333333337</v>
      </c>
    </row>
    <row r="3269" spans="1:5" x14ac:dyDescent="0.2">
      <c r="A3269" s="2">
        <f t="shared" si="151"/>
        <v>42871.833333325427</v>
      </c>
      <c r="B3269">
        <f t="shared" si="152"/>
        <v>5</v>
      </c>
      <c r="C3269">
        <f t="shared" si="153"/>
        <v>20</v>
      </c>
      <c r="D3269">
        <v>8.0499999999999989</v>
      </c>
      <c r="E3269" s="10">
        <f>VLOOKUP(D3269,$J$9:$K$27,2)*$B$7/1.5</f>
        <v>286.66666666666669</v>
      </c>
    </row>
    <row r="3270" spans="1:5" x14ac:dyDescent="0.2">
      <c r="A3270" s="2">
        <f t="shared" si="151"/>
        <v>42871.874999992091</v>
      </c>
      <c r="B3270">
        <f t="shared" si="152"/>
        <v>5</v>
      </c>
      <c r="C3270">
        <f t="shared" si="153"/>
        <v>21</v>
      </c>
      <c r="D3270">
        <v>10.35</v>
      </c>
      <c r="E3270" s="10">
        <f>VLOOKUP(D3270,$J$9:$K$27,2)*$B$7/1.5</f>
        <v>873.33333333333337</v>
      </c>
    </row>
    <row r="3271" spans="1:5" x14ac:dyDescent="0.2">
      <c r="A3271" s="2">
        <f t="shared" si="151"/>
        <v>42871.916666658755</v>
      </c>
      <c r="B3271">
        <f t="shared" si="152"/>
        <v>5</v>
      </c>
      <c r="C3271">
        <f t="shared" si="153"/>
        <v>22</v>
      </c>
      <c r="D3271">
        <v>9.1999999999999993</v>
      </c>
      <c r="E3271" s="10">
        <f>VLOOKUP(D3271,$J$9:$K$27,2)*$B$7/1.5</f>
        <v>286.66666666666669</v>
      </c>
    </row>
    <row r="3272" spans="1:5" x14ac:dyDescent="0.2">
      <c r="A3272" s="2">
        <f t="shared" si="151"/>
        <v>42871.95833332542</v>
      </c>
      <c r="B3272">
        <f t="shared" si="152"/>
        <v>5</v>
      </c>
      <c r="C3272">
        <f t="shared" si="153"/>
        <v>23</v>
      </c>
      <c r="D3272">
        <v>5.75</v>
      </c>
      <c r="E3272" s="10">
        <f>VLOOKUP(D3272,$J$9:$K$27,2)*$B$7/1.5</f>
        <v>0</v>
      </c>
    </row>
    <row r="3273" spans="1:5" x14ac:dyDescent="0.2">
      <c r="A3273" s="2">
        <f t="shared" si="151"/>
        <v>42871.999999992084</v>
      </c>
      <c r="B3273">
        <f t="shared" si="152"/>
        <v>5</v>
      </c>
      <c r="C3273">
        <f t="shared" si="153"/>
        <v>0</v>
      </c>
      <c r="D3273">
        <v>8.0499999999999989</v>
      </c>
      <c r="E3273" s="10">
        <f>VLOOKUP(D3273,$J$9:$K$27,2)*$B$7/1.5</f>
        <v>286.66666666666669</v>
      </c>
    </row>
    <row r="3274" spans="1:5" x14ac:dyDescent="0.2">
      <c r="A3274" s="2">
        <f t="shared" si="151"/>
        <v>42872.041666658748</v>
      </c>
      <c r="B3274">
        <f t="shared" si="152"/>
        <v>5</v>
      </c>
      <c r="C3274">
        <f t="shared" si="153"/>
        <v>1</v>
      </c>
      <c r="D3274">
        <v>4.0249999999999995</v>
      </c>
      <c r="E3274" s="10">
        <f>VLOOKUP(D3274,$J$9:$K$27,2)*$B$7/1.5</f>
        <v>0</v>
      </c>
    </row>
    <row r="3275" spans="1:5" x14ac:dyDescent="0.2">
      <c r="A3275" s="2">
        <f t="shared" ref="A3275:A3338" si="154">A3274+1/24</f>
        <v>42872.083333325412</v>
      </c>
      <c r="B3275">
        <f t="shared" ref="B3275:B3338" si="155">MONTH(A3275)</f>
        <v>5</v>
      </c>
      <c r="C3275">
        <f t="shared" ref="C3275:C3338" si="156">HOUR(A3275)</f>
        <v>2</v>
      </c>
      <c r="D3275">
        <v>6.8999999999999995</v>
      </c>
      <c r="E3275" s="10">
        <f>VLOOKUP(D3275,$J$9:$K$27,2)*$B$7/1.5</f>
        <v>0</v>
      </c>
    </row>
    <row r="3276" spans="1:5" x14ac:dyDescent="0.2">
      <c r="A3276" s="2">
        <f t="shared" si="154"/>
        <v>42872.124999992076</v>
      </c>
      <c r="B3276">
        <f t="shared" si="155"/>
        <v>5</v>
      </c>
      <c r="C3276">
        <f t="shared" si="156"/>
        <v>3</v>
      </c>
      <c r="D3276">
        <v>0</v>
      </c>
      <c r="E3276" s="10">
        <f>VLOOKUP(D3276,$J$9:$K$27,2)*$B$7/1.5</f>
        <v>0</v>
      </c>
    </row>
    <row r="3277" spans="1:5" x14ac:dyDescent="0.2">
      <c r="A3277" s="2">
        <f t="shared" si="154"/>
        <v>42872.166666658741</v>
      </c>
      <c r="B3277">
        <f t="shared" si="155"/>
        <v>5</v>
      </c>
      <c r="C3277">
        <f t="shared" si="156"/>
        <v>4</v>
      </c>
      <c r="D3277">
        <v>4.0249999999999995</v>
      </c>
      <c r="E3277" s="10">
        <f>VLOOKUP(D3277,$J$9:$K$27,2)*$B$7/1.5</f>
        <v>0</v>
      </c>
    </row>
    <row r="3278" spans="1:5" x14ac:dyDescent="0.2">
      <c r="A3278" s="2">
        <f t="shared" si="154"/>
        <v>42872.208333325405</v>
      </c>
      <c r="B3278">
        <f t="shared" si="155"/>
        <v>5</v>
      </c>
      <c r="C3278">
        <f t="shared" si="156"/>
        <v>5</v>
      </c>
      <c r="D3278">
        <v>8.0499999999999989</v>
      </c>
      <c r="E3278" s="10">
        <f>VLOOKUP(D3278,$J$9:$K$27,2)*$B$7/1.5</f>
        <v>286.66666666666669</v>
      </c>
    </row>
    <row r="3279" spans="1:5" x14ac:dyDescent="0.2">
      <c r="A3279" s="2">
        <f t="shared" si="154"/>
        <v>42872.249999992069</v>
      </c>
      <c r="B3279">
        <f t="shared" si="155"/>
        <v>5</v>
      </c>
      <c r="C3279">
        <f t="shared" si="156"/>
        <v>6</v>
      </c>
      <c r="D3279">
        <v>9.1999999999999993</v>
      </c>
      <c r="E3279" s="10">
        <f>VLOOKUP(D3279,$J$9:$K$27,2)*$B$7/1.5</f>
        <v>286.66666666666669</v>
      </c>
    </row>
    <row r="3280" spans="1:5" x14ac:dyDescent="0.2">
      <c r="A3280" s="2">
        <f t="shared" si="154"/>
        <v>42872.291666658733</v>
      </c>
      <c r="B3280">
        <f t="shared" si="155"/>
        <v>5</v>
      </c>
      <c r="C3280">
        <f t="shared" si="156"/>
        <v>7</v>
      </c>
      <c r="D3280">
        <v>8.625</v>
      </c>
      <c r="E3280" s="10">
        <f>VLOOKUP(D3280,$J$9:$K$27,2)*$B$7/1.5</f>
        <v>286.66666666666669</v>
      </c>
    </row>
    <row r="3281" spans="1:5" x14ac:dyDescent="0.2">
      <c r="A3281" s="2">
        <f t="shared" si="154"/>
        <v>42872.333333325398</v>
      </c>
      <c r="B3281">
        <f t="shared" si="155"/>
        <v>5</v>
      </c>
      <c r="C3281">
        <f t="shared" si="156"/>
        <v>8</v>
      </c>
      <c r="D3281">
        <v>9.1999999999999993</v>
      </c>
      <c r="E3281" s="10">
        <f>VLOOKUP(D3281,$J$9:$K$27,2)*$B$7/1.5</f>
        <v>286.66666666666669</v>
      </c>
    </row>
    <row r="3282" spans="1:5" x14ac:dyDescent="0.2">
      <c r="A3282" s="2">
        <f t="shared" si="154"/>
        <v>42872.374999992062</v>
      </c>
      <c r="B3282">
        <f t="shared" si="155"/>
        <v>5</v>
      </c>
      <c r="C3282">
        <f t="shared" si="156"/>
        <v>9</v>
      </c>
      <c r="D3282">
        <v>9.1999999999999993</v>
      </c>
      <c r="E3282" s="10">
        <f>VLOOKUP(D3282,$J$9:$K$27,2)*$B$7/1.5</f>
        <v>286.66666666666669</v>
      </c>
    </row>
    <row r="3283" spans="1:5" x14ac:dyDescent="0.2">
      <c r="A3283" s="2">
        <f t="shared" si="154"/>
        <v>42872.416666658726</v>
      </c>
      <c r="B3283">
        <f t="shared" si="155"/>
        <v>5</v>
      </c>
      <c r="C3283">
        <f t="shared" si="156"/>
        <v>10</v>
      </c>
      <c r="D3283">
        <v>10.924999999999999</v>
      </c>
      <c r="E3283" s="10">
        <f>VLOOKUP(D3283,$J$9:$K$27,2)*$B$7/1.5</f>
        <v>873.33333333333337</v>
      </c>
    </row>
    <row r="3284" spans="1:5" x14ac:dyDescent="0.2">
      <c r="A3284" s="2">
        <f t="shared" si="154"/>
        <v>42872.45833332539</v>
      </c>
      <c r="B3284">
        <f t="shared" si="155"/>
        <v>5</v>
      </c>
      <c r="C3284">
        <f t="shared" si="156"/>
        <v>11</v>
      </c>
      <c r="D3284">
        <v>18.399999999999999</v>
      </c>
      <c r="E3284" s="10">
        <f>VLOOKUP(D3284,$J$9:$K$27,2)*$B$7/1.5</f>
        <v>4266.666666666667</v>
      </c>
    </row>
    <row r="3285" spans="1:5" x14ac:dyDescent="0.2">
      <c r="A3285" s="2">
        <f t="shared" si="154"/>
        <v>42872.499999992055</v>
      </c>
      <c r="B3285">
        <f t="shared" si="155"/>
        <v>5</v>
      </c>
      <c r="C3285">
        <f t="shared" si="156"/>
        <v>12</v>
      </c>
      <c r="D3285">
        <v>11.5</v>
      </c>
      <c r="E3285" s="10">
        <f>VLOOKUP(D3285,$J$9:$K$27,2)*$B$7/1.5</f>
        <v>873.33333333333337</v>
      </c>
    </row>
    <row r="3286" spans="1:5" x14ac:dyDescent="0.2">
      <c r="A3286" s="2">
        <f t="shared" si="154"/>
        <v>42872.541666658719</v>
      </c>
      <c r="B3286">
        <f t="shared" si="155"/>
        <v>5</v>
      </c>
      <c r="C3286">
        <f t="shared" si="156"/>
        <v>13</v>
      </c>
      <c r="D3286">
        <v>14.374999999999998</v>
      </c>
      <c r="E3286" s="10">
        <f>VLOOKUP(D3286,$J$9:$K$27,2)*$B$7/1.5</f>
        <v>1666.6666666666667</v>
      </c>
    </row>
    <row r="3287" spans="1:5" x14ac:dyDescent="0.2">
      <c r="A3287" s="2">
        <f t="shared" si="154"/>
        <v>42872.583333325383</v>
      </c>
      <c r="B3287">
        <f t="shared" si="155"/>
        <v>5</v>
      </c>
      <c r="C3287">
        <f t="shared" si="156"/>
        <v>14</v>
      </c>
      <c r="D3287">
        <v>19.549999999999997</v>
      </c>
      <c r="E3287" s="10">
        <f>VLOOKUP(D3287,$J$9:$K$27,2)*$B$7/1.5</f>
        <v>6160</v>
      </c>
    </row>
    <row r="3288" spans="1:5" x14ac:dyDescent="0.2">
      <c r="A3288" s="2">
        <f t="shared" si="154"/>
        <v>42872.624999992047</v>
      </c>
      <c r="B3288">
        <f t="shared" si="155"/>
        <v>5</v>
      </c>
      <c r="C3288">
        <f t="shared" si="156"/>
        <v>15</v>
      </c>
      <c r="D3288">
        <v>12.649999999999999</v>
      </c>
      <c r="E3288" s="10">
        <f>VLOOKUP(D3288,$J$9:$K$27,2)*$B$7/1.5</f>
        <v>1666.6666666666667</v>
      </c>
    </row>
    <row r="3289" spans="1:5" x14ac:dyDescent="0.2">
      <c r="A3289" s="2">
        <f t="shared" si="154"/>
        <v>42872.666666658712</v>
      </c>
      <c r="B3289">
        <f t="shared" si="155"/>
        <v>5</v>
      </c>
      <c r="C3289">
        <f t="shared" si="156"/>
        <v>16</v>
      </c>
      <c r="D3289">
        <v>12.649999999999999</v>
      </c>
      <c r="E3289" s="10">
        <f>VLOOKUP(D3289,$J$9:$K$27,2)*$B$7/1.5</f>
        <v>1666.6666666666667</v>
      </c>
    </row>
    <row r="3290" spans="1:5" x14ac:dyDescent="0.2">
      <c r="A3290" s="2">
        <f t="shared" si="154"/>
        <v>42872.708333325376</v>
      </c>
      <c r="B3290">
        <f t="shared" si="155"/>
        <v>5</v>
      </c>
      <c r="C3290">
        <f t="shared" si="156"/>
        <v>17</v>
      </c>
      <c r="D3290">
        <v>20.125</v>
      </c>
      <c r="E3290" s="10">
        <f>VLOOKUP(D3290,$J$9:$K$27,2)*$B$7/1.5</f>
        <v>6160</v>
      </c>
    </row>
    <row r="3291" spans="1:5" x14ac:dyDescent="0.2">
      <c r="A3291" s="2">
        <f t="shared" si="154"/>
        <v>42872.74999999204</v>
      </c>
      <c r="B3291">
        <f t="shared" si="155"/>
        <v>5</v>
      </c>
      <c r="C3291">
        <f t="shared" si="156"/>
        <v>18</v>
      </c>
      <c r="D3291">
        <v>20.7</v>
      </c>
      <c r="E3291" s="10">
        <f>VLOOKUP(D3291,$J$9:$K$27,2)*$B$7/1.5</f>
        <v>6160</v>
      </c>
    </row>
    <row r="3292" spans="1:5" x14ac:dyDescent="0.2">
      <c r="A3292" s="2">
        <f t="shared" si="154"/>
        <v>42872.791666658704</v>
      </c>
      <c r="B3292">
        <f t="shared" si="155"/>
        <v>5</v>
      </c>
      <c r="C3292">
        <f t="shared" si="156"/>
        <v>19</v>
      </c>
      <c r="D3292">
        <v>19.549999999999997</v>
      </c>
      <c r="E3292" s="10">
        <f>VLOOKUP(D3292,$J$9:$K$27,2)*$B$7/1.5</f>
        <v>6160</v>
      </c>
    </row>
    <row r="3293" spans="1:5" x14ac:dyDescent="0.2">
      <c r="A3293" s="2">
        <f t="shared" si="154"/>
        <v>42872.833333325369</v>
      </c>
      <c r="B3293">
        <f t="shared" si="155"/>
        <v>5</v>
      </c>
      <c r="C3293">
        <f t="shared" si="156"/>
        <v>20</v>
      </c>
      <c r="D3293">
        <v>16.099999999999998</v>
      </c>
      <c r="E3293" s="10">
        <f>VLOOKUP(D3293,$J$9:$K$27,2)*$B$7/1.5</f>
        <v>2773.3333333333335</v>
      </c>
    </row>
    <row r="3294" spans="1:5" x14ac:dyDescent="0.2">
      <c r="A3294" s="2">
        <f t="shared" si="154"/>
        <v>42872.874999992033</v>
      </c>
      <c r="B3294">
        <f t="shared" si="155"/>
        <v>5</v>
      </c>
      <c r="C3294">
        <f t="shared" si="156"/>
        <v>21</v>
      </c>
      <c r="D3294">
        <v>14.95</v>
      </c>
      <c r="E3294" s="10">
        <f>VLOOKUP(D3294,$J$9:$K$27,2)*$B$7/1.5</f>
        <v>2773.3333333333335</v>
      </c>
    </row>
    <row r="3295" spans="1:5" x14ac:dyDescent="0.2">
      <c r="A3295" s="2">
        <f t="shared" si="154"/>
        <v>42872.916666658697</v>
      </c>
      <c r="B3295">
        <f t="shared" si="155"/>
        <v>5</v>
      </c>
      <c r="C3295">
        <f t="shared" si="156"/>
        <v>22</v>
      </c>
      <c r="D3295">
        <v>13.799999999999999</v>
      </c>
      <c r="E3295" s="10">
        <f>VLOOKUP(D3295,$J$9:$K$27,2)*$B$7/1.5</f>
        <v>1666.6666666666667</v>
      </c>
    </row>
    <row r="3296" spans="1:5" x14ac:dyDescent="0.2">
      <c r="A3296" s="2">
        <f t="shared" si="154"/>
        <v>42872.958333325361</v>
      </c>
      <c r="B3296">
        <f t="shared" si="155"/>
        <v>5</v>
      </c>
      <c r="C3296">
        <f t="shared" si="156"/>
        <v>23</v>
      </c>
      <c r="D3296">
        <v>18.399999999999999</v>
      </c>
      <c r="E3296" s="10">
        <f>VLOOKUP(D3296,$J$9:$K$27,2)*$B$7/1.5</f>
        <v>4266.666666666667</v>
      </c>
    </row>
    <row r="3297" spans="1:5" x14ac:dyDescent="0.2">
      <c r="A3297" s="2">
        <f t="shared" si="154"/>
        <v>42872.999999992026</v>
      </c>
      <c r="B3297">
        <f t="shared" si="155"/>
        <v>5</v>
      </c>
      <c r="C3297">
        <f t="shared" si="156"/>
        <v>0</v>
      </c>
      <c r="D3297">
        <v>19.549999999999997</v>
      </c>
      <c r="E3297" s="10">
        <f>VLOOKUP(D3297,$J$9:$K$27,2)*$B$7/1.5</f>
        <v>6160</v>
      </c>
    </row>
    <row r="3298" spans="1:5" x14ac:dyDescent="0.2">
      <c r="A3298" s="2">
        <f t="shared" si="154"/>
        <v>42873.04166665869</v>
      </c>
      <c r="B3298">
        <f t="shared" si="155"/>
        <v>5</v>
      </c>
      <c r="C3298">
        <f t="shared" si="156"/>
        <v>1</v>
      </c>
      <c r="D3298">
        <v>18.399999999999999</v>
      </c>
      <c r="E3298" s="10">
        <f>VLOOKUP(D3298,$J$9:$K$27,2)*$B$7/1.5</f>
        <v>4266.666666666667</v>
      </c>
    </row>
    <row r="3299" spans="1:5" x14ac:dyDescent="0.2">
      <c r="A3299" s="2">
        <f t="shared" si="154"/>
        <v>42873.083333325354</v>
      </c>
      <c r="B3299">
        <f t="shared" si="155"/>
        <v>5</v>
      </c>
      <c r="C3299">
        <f t="shared" si="156"/>
        <v>2</v>
      </c>
      <c r="D3299">
        <v>17.25</v>
      </c>
      <c r="E3299" s="10">
        <f>VLOOKUP(D3299,$J$9:$K$27,2)*$B$7/1.5</f>
        <v>4266.666666666667</v>
      </c>
    </row>
    <row r="3300" spans="1:5" x14ac:dyDescent="0.2">
      <c r="A3300" s="2">
        <f t="shared" si="154"/>
        <v>42873.124999992018</v>
      </c>
      <c r="B3300">
        <f t="shared" si="155"/>
        <v>5</v>
      </c>
      <c r="C3300">
        <f t="shared" si="156"/>
        <v>3</v>
      </c>
      <c r="D3300">
        <v>11.5</v>
      </c>
      <c r="E3300" s="10">
        <f>VLOOKUP(D3300,$J$9:$K$27,2)*$B$7/1.5</f>
        <v>873.33333333333337</v>
      </c>
    </row>
    <row r="3301" spans="1:5" x14ac:dyDescent="0.2">
      <c r="A3301" s="2">
        <f t="shared" si="154"/>
        <v>42873.166666658683</v>
      </c>
      <c r="B3301">
        <f t="shared" si="155"/>
        <v>5</v>
      </c>
      <c r="C3301">
        <f t="shared" si="156"/>
        <v>4</v>
      </c>
      <c r="D3301">
        <v>13.225</v>
      </c>
      <c r="E3301" s="10">
        <f>VLOOKUP(D3301,$J$9:$K$27,2)*$B$7/1.5</f>
        <v>1666.6666666666667</v>
      </c>
    </row>
    <row r="3302" spans="1:5" x14ac:dyDescent="0.2">
      <c r="A3302" s="2">
        <f t="shared" si="154"/>
        <v>42873.208333325347</v>
      </c>
      <c r="B3302">
        <f t="shared" si="155"/>
        <v>5</v>
      </c>
      <c r="C3302">
        <f t="shared" si="156"/>
        <v>5</v>
      </c>
      <c r="D3302">
        <v>10.35</v>
      </c>
      <c r="E3302" s="10">
        <f>VLOOKUP(D3302,$J$9:$K$27,2)*$B$7/1.5</f>
        <v>873.33333333333337</v>
      </c>
    </row>
    <row r="3303" spans="1:5" x14ac:dyDescent="0.2">
      <c r="A3303" s="2">
        <f t="shared" si="154"/>
        <v>42873.249999992011</v>
      </c>
      <c r="B3303">
        <f t="shared" si="155"/>
        <v>5</v>
      </c>
      <c r="C3303">
        <f t="shared" si="156"/>
        <v>6</v>
      </c>
      <c r="D3303">
        <v>12.649999999999999</v>
      </c>
      <c r="E3303" s="10">
        <f>VLOOKUP(D3303,$J$9:$K$27,2)*$B$7/1.5</f>
        <v>1666.6666666666667</v>
      </c>
    </row>
    <row r="3304" spans="1:5" x14ac:dyDescent="0.2">
      <c r="A3304" s="2">
        <f t="shared" si="154"/>
        <v>42873.291666658675</v>
      </c>
      <c r="B3304">
        <f t="shared" si="155"/>
        <v>5</v>
      </c>
      <c r="C3304">
        <f t="shared" si="156"/>
        <v>7</v>
      </c>
      <c r="D3304">
        <v>11.5</v>
      </c>
      <c r="E3304" s="10">
        <f>VLOOKUP(D3304,$J$9:$K$27,2)*$B$7/1.5</f>
        <v>873.33333333333337</v>
      </c>
    </row>
    <row r="3305" spans="1:5" x14ac:dyDescent="0.2">
      <c r="A3305" s="2">
        <f t="shared" si="154"/>
        <v>42873.333333325339</v>
      </c>
      <c r="B3305">
        <f t="shared" si="155"/>
        <v>5</v>
      </c>
      <c r="C3305">
        <f t="shared" si="156"/>
        <v>8</v>
      </c>
      <c r="D3305">
        <v>16.099999999999998</v>
      </c>
      <c r="E3305" s="10">
        <f>VLOOKUP(D3305,$J$9:$K$27,2)*$B$7/1.5</f>
        <v>2773.3333333333335</v>
      </c>
    </row>
    <row r="3306" spans="1:5" x14ac:dyDescent="0.2">
      <c r="A3306" s="2">
        <f t="shared" si="154"/>
        <v>42873.374999992004</v>
      </c>
      <c r="B3306">
        <f t="shared" si="155"/>
        <v>5</v>
      </c>
      <c r="C3306">
        <f t="shared" si="156"/>
        <v>9</v>
      </c>
      <c r="D3306">
        <v>16.099999999999998</v>
      </c>
      <c r="E3306" s="10">
        <f>VLOOKUP(D3306,$J$9:$K$27,2)*$B$7/1.5</f>
        <v>2773.3333333333335</v>
      </c>
    </row>
    <row r="3307" spans="1:5" x14ac:dyDescent="0.2">
      <c r="A3307" s="2">
        <f t="shared" si="154"/>
        <v>42873.416666658668</v>
      </c>
      <c r="B3307">
        <f t="shared" si="155"/>
        <v>5</v>
      </c>
      <c r="C3307">
        <f t="shared" si="156"/>
        <v>10</v>
      </c>
      <c r="D3307">
        <v>16.099999999999998</v>
      </c>
      <c r="E3307" s="10">
        <f>VLOOKUP(D3307,$J$9:$K$27,2)*$B$7/1.5</f>
        <v>2773.3333333333335</v>
      </c>
    </row>
    <row r="3308" spans="1:5" x14ac:dyDescent="0.2">
      <c r="A3308" s="2">
        <f t="shared" si="154"/>
        <v>42873.458333325332</v>
      </c>
      <c r="B3308">
        <f t="shared" si="155"/>
        <v>5</v>
      </c>
      <c r="C3308">
        <f t="shared" si="156"/>
        <v>11</v>
      </c>
      <c r="D3308">
        <v>17.25</v>
      </c>
      <c r="E3308" s="10">
        <f>VLOOKUP(D3308,$J$9:$K$27,2)*$B$7/1.5</f>
        <v>4266.666666666667</v>
      </c>
    </row>
    <row r="3309" spans="1:5" x14ac:dyDescent="0.2">
      <c r="A3309" s="2">
        <f t="shared" si="154"/>
        <v>42873.499999991996</v>
      </c>
      <c r="B3309">
        <f t="shared" si="155"/>
        <v>5</v>
      </c>
      <c r="C3309">
        <f t="shared" si="156"/>
        <v>12</v>
      </c>
      <c r="D3309">
        <v>18.399999999999999</v>
      </c>
      <c r="E3309" s="10">
        <f>VLOOKUP(D3309,$J$9:$K$27,2)*$B$7/1.5</f>
        <v>4266.666666666667</v>
      </c>
    </row>
    <row r="3310" spans="1:5" x14ac:dyDescent="0.2">
      <c r="A3310" s="2">
        <f t="shared" si="154"/>
        <v>42873.541666658661</v>
      </c>
      <c r="B3310">
        <f t="shared" si="155"/>
        <v>5</v>
      </c>
      <c r="C3310">
        <f t="shared" si="156"/>
        <v>13</v>
      </c>
      <c r="D3310">
        <v>15.524999999999999</v>
      </c>
      <c r="E3310" s="10">
        <f>VLOOKUP(D3310,$J$9:$K$27,2)*$B$7/1.5</f>
        <v>2773.3333333333335</v>
      </c>
    </row>
    <row r="3311" spans="1:5" x14ac:dyDescent="0.2">
      <c r="A3311" s="2">
        <f t="shared" si="154"/>
        <v>42873.583333325325</v>
      </c>
      <c r="B3311">
        <f t="shared" si="155"/>
        <v>5</v>
      </c>
      <c r="C3311">
        <f t="shared" si="156"/>
        <v>14</v>
      </c>
      <c r="D3311">
        <v>16.099999999999998</v>
      </c>
      <c r="E3311" s="10">
        <f>VLOOKUP(D3311,$J$9:$K$27,2)*$B$7/1.5</f>
        <v>2773.3333333333335</v>
      </c>
    </row>
    <row r="3312" spans="1:5" x14ac:dyDescent="0.2">
      <c r="A3312" s="2">
        <f t="shared" si="154"/>
        <v>42873.624999991989</v>
      </c>
      <c r="B3312">
        <f t="shared" si="155"/>
        <v>5</v>
      </c>
      <c r="C3312">
        <f t="shared" si="156"/>
        <v>15</v>
      </c>
      <c r="D3312">
        <v>20.7</v>
      </c>
      <c r="E3312" s="10">
        <f>VLOOKUP(D3312,$J$9:$K$27,2)*$B$7/1.5</f>
        <v>6160</v>
      </c>
    </row>
    <row r="3313" spans="1:5" x14ac:dyDescent="0.2">
      <c r="A3313" s="2">
        <f t="shared" si="154"/>
        <v>42873.666666658653</v>
      </c>
      <c r="B3313">
        <f t="shared" si="155"/>
        <v>5</v>
      </c>
      <c r="C3313">
        <f t="shared" si="156"/>
        <v>16</v>
      </c>
      <c r="D3313">
        <v>16.099999999999998</v>
      </c>
      <c r="E3313" s="10">
        <f>VLOOKUP(D3313,$J$9:$K$27,2)*$B$7/1.5</f>
        <v>2773.3333333333335</v>
      </c>
    </row>
    <row r="3314" spans="1:5" x14ac:dyDescent="0.2">
      <c r="A3314" s="2">
        <f t="shared" si="154"/>
        <v>42873.708333325318</v>
      </c>
      <c r="B3314">
        <f t="shared" si="155"/>
        <v>5</v>
      </c>
      <c r="C3314">
        <f t="shared" si="156"/>
        <v>17</v>
      </c>
      <c r="D3314">
        <v>18.399999999999999</v>
      </c>
      <c r="E3314" s="10">
        <f>VLOOKUP(D3314,$J$9:$K$27,2)*$B$7/1.5</f>
        <v>4266.666666666667</v>
      </c>
    </row>
    <row r="3315" spans="1:5" x14ac:dyDescent="0.2">
      <c r="A3315" s="2">
        <f t="shared" si="154"/>
        <v>42873.749999991982</v>
      </c>
      <c r="B3315">
        <f t="shared" si="155"/>
        <v>5</v>
      </c>
      <c r="C3315">
        <f t="shared" si="156"/>
        <v>18</v>
      </c>
      <c r="D3315">
        <v>24.15</v>
      </c>
      <c r="E3315" s="10">
        <f>VLOOKUP(D3315,$J$9:$K$27,2)*$B$7/1.5</f>
        <v>9060</v>
      </c>
    </row>
    <row r="3316" spans="1:5" x14ac:dyDescent="0.2">
      <c r="A3316" s="2">
        <f t="shared" si="154"/>
        <v>42873.791666658646</v>
      </c>
      <c r="B3316">
        <f t="shared" si="155"/>
        <v>5</v>
      </c>
      <c r="C3316">
        <f t="shared" si="156"/>
        <v>19</v>
      </c>
      <c r="D3316">
        <v>24.15</v>
      </c>
      <c r="E3316" s="10">
        <f>VLOOKUP(D3316,$J$9:$K$27,2)*$B$7/1.5</f>
        <v>9060</v>
      </c>
    </row>
    <row r="3317" spans="1:5" x14ac:dyDescent="0.2">
      <c r="A3317" s="2">
        <f t="shared" si="154"/>
        <v>42873.83333332531</v>
      </c>
      <c r="B3317">
        <f t="shared" si="155"/>
        <v>5</v>
      </c>
      <c r="C3317">
        <f t="shared" si="156"/>
        <v>20</v>
      </c>
      <c r="D3317">
        <v>24.15</v>
      </c>
      <c r="E3317" s="10">
        <f>VLOOKUP(D3317,$J$9:$K$27,2)*$B$7/1.5</f>
        <v>9060</v>
      </c>
    </row>
    <row r="3318" spans="1:5" x14ac:dyDescent="0.2">
      <c r="A3318" s="2">
        <f t="shared" si="154"/>
        <v>42873.874999991975</v>
      </c>
      <c r="B3318">
        <f t="shared" si="155"/>
        <v>5</v>
      </c>
      <c r="C3318">
        <f t="shared" si="156"/>
        <v>21</v>
      </c>
      <c r="D3318">
        <v>23</v>
      </c>
      <c r="E3318" s="10">
        <f>VLOOKUP(D3318,$J$9:$K$27,2)*$B$7/1.5</f>
        <v>7873.333333333333</v>
      </c>
    </row>
    <row r="3319" spans="1:5" x14ac:dyDescent="0.2">
      <c r="A3319" s="2">
        <f t="shared" si="154"/>
        <v>42873.916666658639</v>
      </c>
      <c r="B3319">
        <f t="shared" si="155"/>
        <v>5</v>
      </c>
      <c r="C3319">
        <f t="shared" si="156"/>
        <v>22</v>
      </c>
      <c r="D3319">
        <v>21.274999999999999</v>
      </c>
      <c r="E3319" s="10">
        <f>VLOOKUP(D3319,$J$9:$K$27,2)*$B$7/1.5</f>
        <v>7873.333333333333</v>
      </c>
    </row>
    <row r="3320" spans="1:5" x14ac:dyDescent="0.2">
      <c r="A3320" s="2">
        <f t="shared" si="154"/>
        <v>42873.958333325303</v>
      </c>
      <c r="B3320">
        <f t="shared" si="155"/>
        <v>5</v>
      </c>
      <c r="C3320">
        <f t="shared" si="156"/>
        <v>23</v>
      </c>
      <c r="D3320">
        <v>16.099999999999998</v>
      </c>
      <c r="E3320" s="10">
        <f>VLOOKUP(D3320,$J$9:$K$27,2)*$B$7/1.5</f>
        <v>2773.3333333333335</v>
      </c>
    </row>
    <row r="3321" spans="1:5" x14ac:dyDescent="0.2">
      <c r="A3321" s="2">
        <f t="shared" si="154"/>
        <v>42873.999999991967</v>
      </c>
      <c r="B3321">
        <f t="shared" si="155"/>
        <v>5</v>
      </c>
      <c r="C3321">
        <f t="shared" si="156"/>
        <v>0</v>
      </c>
      <c r="D3321">
        <v>18.399999999999999</v>
      </c>
      <c r="E3321" s="10">
        <f>VLOOKUP(D3321,$J$9:$K$27,2)*$B$7/1.5</f>
        <v>4266.666666666667</v>
      </c>
    </row>
    <row r="3322" spans="1:5" x14ac:dyDescent="0.2">
      <c r="A3322" s="2">
        <f t="shared" si="154"/>
        <v>42874.041666658632</v>
      </c>
      <c r="B3322">
        <f t="shared" si="155"/>
        <v>5</v>
      </c>
      <c r="C3322">
        <f t="shared" si="156"/>
        <v>1</v>
      </c>
      <c r="D3322">
        <v>19.549999999999997</v>
      </c>
      <c r="E3322" s="10">
        <f>VLOOKUP(D3322,$J$9:$K$27,2)*$B$7/1.5</f>
        <v>6160</v>
      </c>
    </row>
    <row r="3323" spans="1:5" x14ac:dyDescent="0.2">
      <c r="A3323" s="2">
        <f t="shared" si="154"/>
        <v>42874.083333325296</v>
      </c>
      <c r="B3323">
        <f t="shared" si="155"/>
        <v>5</v>
      </c>
      <c r="C3323">
        <f t="shared" si="156"/>
        <v>2</v>
      </c>
      <c r="D3323">
        <v>17.25</v>
      </c>
      <c r="E3323" s="10">
        <f>VLOOKUP(D3323,$J$9:$K$27,2)*$B$7/1.5</f>
        <v>4266.666666666667</v>
      </c>
    </row>
    <row r="3324" spans="1:5" x14ac:dyDescent="0.2">
      <c r="A3324" s="2">
        <f t="shared" si="154"/>
        <v>42874.12499999196</v>
      </c>
      <c r="B3324">
        <f t="shared" si="155"/>
        <v>5</v>
      </c>
      <c r="C3324">
        <f t="shared" si="156"/>
        <v>3</v>
      </c>
      <c r="D3324">
        <v>14.95</v>
      </c>
      <c r="E3324" s="10">
        <f>VLOOKUP(D3324,$J$9:$K$27,2)*$B$7/1.5</f>
        <v>2773.3333333333335</v>
      </c>
    </row>
    <row r="3325" spans="1:5" x14ac:dyDescent="0.2">
      <c r="A3325" s="2">
        <f t="shared" si="154"/>
        <v>42874.166666658624</v>
      </c>
      <c r="B3325">
        <f t="shared" si="155"/>
        <v>5</v>
      </c>
      <c r="C3325">
        <f t="shared" si="156"/>
        <v>4</v>
      </c>
      <c r="D3325">
        <v>15.524999999999999</v>
      </c>
      <c r="E3325" s="10">
        <f>VLOOKUP(D3325,$J$9:$K$27,2)*$B$7/1.5</f>
        <v>2773.3333333333335</v>
      </c>
    </row>
    <row r="3326" spans="1:5" x14ac:dyDescent="0.2">
      <c r="A3326" s="2">
        <f t="shared" si="154"/>
        <v>42874.208333325289</v>
      </c>
      <c r="B3326">
        <f t="shared" si="155"/>
        <v>5</v>
      </c>
      <c r="C3326">
        <f t="shared" si="156"/>
        <v>5</v>
      </c>
      <c r="D3326">
        <v>12.649999999999999</v>
      </c>
      <c r="E3326" s="10">
        <f>VLOOKUP(D3326,$J$9:$K$27,2)*$B$7/1.5</f>
        <v>1666.6666666666667</v>
      </c>
    </row>
    <row r="3327" spans="1:5" x14ac:dyDescent="0.2">
      <c r="A3327" s="2">
        <f t="shared" si="154"/>
        <v>42874.249999991953</v>
      </c>
      <c r="B3327">
        <f t="shared" si="155"/>
        <v>5</v>
      </c>
      <c r="C3327">
        <f t="shared" si="156"/>
        <v>6</v>
      </c>
      <c r="D3327">
        <v>10.35</v>
      </c>
      <c r="E3327" s="10">
        <f>VLOOKUP(D3327,$J$9:$K$27,2)*$B$7/1.5</f>
        <v>873.33333333333337</v>
      </c>
    </row>
    <row r="3328" spans="1:5" x14ac:dyDescent="0.2">
      <c r="A3328" s="2">
        <f t="shared" si="154"/>
        <v>42874.291666658617</v>
      </c>
      <c r="B3328">
        <f t="shared" si="155"/>
        <v>5</v>
      </c>
      <c r="C3328">
        <f t="shared" si="156"/>
        <v>7</v>
      </c>
      <c r="D3328">
        <v>13.225</v>
      </c>
      <c r="E3328" s="10">
        <f>VLOOKUP(D3328,$J$9:$K$27,2)*$B$7/1.5</f>
        <v>1666.6666666666667</v>
      </c>
    </row>
    <row r="3329" spans="1:5" x14ac:dyDescent="0.2">
      <c r="A3329" s="2">
        <f t="shared" si="154"/>
        <v>42874.333333325281</v>
      </c>
      <c r="B3329">
        <f t="shared" si="155"/>
        <v>5</v>
      </c>
      <c r="C3329">
        <f t="shared" si="156"/>
        <v>8</v>
      </c>
      <c r="D3329">
        <v>20.7</v>
      </c>
      <c r="E3329" s="10">
        <f>VLOOKUP(D3329,$J$9:$K$27,2)*$B$7/1.5</f>
        <v>6160</v>
      </c>
    </row>
    <row r="3330" spans="1:5" x14ac:dyDescent="0.2">
      <c r="A3330" s="2">
        <f t="shared" si="154"/>
        <v>42874.374999991946</v>
      </c>
      <c r="B3330">
        <f t="shared" si="155"/>
        <v>5</v>
      </c>
      <c r="C3330">
        <f t="shared" si="156"/>
        <v>9</v>
      </c>
      <c r="D3330">
        <v>19.549999999999997</v>
      </c>
      <c r="E3330" s="10">
        <f>VLOOKUP(D3330,$J$9:$K$27,2)*$B$7/1.5</f>
        <v>6160</v>
      </c>
    </row>
    <row r="3331" spans="1:5" x14ac:dyDescent="0.2">
      <c r="A3331" s="2">
        <f t="shared" si="154"/>
        <v>42874.41666665861</v>
      </c>
      <c r="B3331">
        <f t="shared" si="155"/>
        <v>5</v>
      </c>
      <c r="C3331">
        <f t="shared" si="156"/>
        <v>10</v>
      </c>
      <c r="D3331">
        <v>20.125</v>
      </c>
      <c r="E3331" s="10">
        <f>VLOOKUP(D3331,$J$9:$K$27,2)*$B$7/1.5</f>
        <v>6160</v>
      </c>
    </row>
    <row r="3332" spans="1:5" x14ac:dyDescent="0.2">
      <c r="A3332" s="2">
        <f t="shared" si="154"/>
        <v>42874.458333325274</v>
      </c>
      <c r="B3332">
        <f t="shared" si="155"/>
        <v>5</v>
      </c>
      <c r="C3332">
        <f t="shared" si="156"/>
        <v>11</v>
      </c>
      <c r="D3332">
        <v>20.7</v>
      </c>
      <c r="E3332" s="10">
        <f>VLOOKUP(D3332,$J$9:$K$27,2)*$B$7/1.5</f>
        <v>6160</v>
      </c>
    </row>
    <row r="3333" spans="1:5" x14ac:dyDescent="0.2">
      <c r="A3333" s="2">
        <f t="shared" si="154"/>
        <v>42874.499999991938</v>
      </c>
      <c r="B3333">
        <f t="shared" si="155"/>
        <v>5</v>
      </c>
      <c r="C3333">
        <f t="shared" si="156"/>
        <v>12</v>
      </c>
      <c r="D3333">
        <v>24.15</v>
      </c>
      <c r="E3333" s="10">
        <f>VLOOKUP(D3333,$J$9:$K$27,2)*$B$7/1.5</f>
        <v>9060</v>
      </c>
    </row>
    <row r="3334" spans="1:5" x14ac:dyDescent="0.2">
      <c r="A3334" s="2">
        <f t="shared" si="154"/>
        <v>42874.541666658602</v>
      </c>
      <c r="B3334">
        <f t="shared" si="155"/>
        <v>5</v>
      </c>
      <c r="C3334">
        <f t="shared" si="156"/>
        <v>13</v>
      </c>
      <c r="D3334">
        <v>24.15</v>
      </c>
      <c r="E3334" s="10">
        <f>VLOOKUP(D3334,$J$9:$K$27,2)*$B$7/1.5</f>
        <v>9060</v>
      </c>
    </row>
    <row r="3335" spans="1:5" x14ac:dyDescent="0.2">
      <c r="A3335" s="2">
        <f t="shared" si="154"/>
        <v>42874.583333325267</v>
      </c>
      <c r="B3335">
        <f t="shared" si="155"/>
        <v>5</v>
      </c>
      <c r="C3335">
        <f t="shared" si="156"/>
        <v>14</v>
      </c>
      <c r="D3335">
        <v>18.399999999999999</v>
      </c>
      <c r="E3335" s="10">
        <f>VLOOKUP(D3335,$J$9:$K$27,2)*$B$7/1.5</f>
        <v>4266.666666666667</v>
      </c>
    </row>
    <row r="3336" spans="1:5" x14ac:dyDescent="0.2">
      <c r="A3336" s="2">
        <f t="shared" si="154"/>
        <v>42874.624999991931</v>
      </c>
      <c r="B3336">
        <f t="shared" si="155"/>
        <v>5</v>
      </c>
      <c r="C3336">
        <f t="shared" si="156"/>
        <v>15</v>
      </c>
      <c r="D3336">
        <v>25.299999999999997</v>
      </c>
      <c r="E3336" s="10">
        <f>VLOOKUP(D3336,$J$9:$K$27,2)*$B$7/1.5</f>
        <v>9060</v>
      </c>
    </row>
    <row r="3337" spans="1:5" x14ac:dyDescent="0.2">
      <c r="A3337" s="2">
        <f t="shared" si="154"/>
        <v>42874.666666658595</v>
      </c>
      <c r="B3337">
        <f t="shared" si="155"/>
        <v>5</v>
      </c>
      <c r="C3337">
        <f t="shared" si="156"/>
        <v>16</v>
      </c>
      <c r="D3337">
        <v>23</v>
      </c>
      <c r="E3337" s="10">
        <f>VLOOKUP(D3337,$J$9:$K$27,2)*$B$7/1.5</f>
        <v>7873.333333333333</v>
      </c>
    </row>
    <row r="3338" spans="1:5" x14ac:dyDescent="0.2">
      <c r="A3338" s="2">
        <f t="shared" si="154"/>
        <v>42874.708333325259</v>
      </c>
      <c r="B3338">
        <f t="shared" si="155"/>
        <v>5</v>
      </c>
      <c r="C3338">
        <f t="shared" si="156"/>
        <v>17</v>
      </c>
      <c r="D3338">
        <v>17.25</v>
      </c>
      <c r="E3338" s="10">
        <f>VLOOKUP(D3338,$J$9:$K$27,2)*$B$7/1.5</f>
        <v>4266.666666666667</v>
      </c>
    </row>
    <row r="3339" spans="1:5" x14ac:dyDescent="0.2">
      <c r="A3339" s="2">
        <f t="shared" ref="A3339:A3402" si="157">A3338+1/24</f>
        <v>42874.749999991924</v>
      </c>
      <c r="B3339">
        <f t="shared" ref="B3339:B3402" si="158">MONTH(A3339)</f>
        <v>5</v>
      </c>
      <c r="C3339">
        <f t="shared" ref="C3339:C3402" si="159">HOUR(A3339)</f>
        <v>18</v>
      </c>
      <c r="D3339">
        <v>24.15</v>
      </c>
      <c r="E3339" s="10">
        <f>VLOOKUP(D3339,$J$9:$K$27,2)*$B$7/1.5</f>
        <v>9060</v>
      </c>
    </row>
    <row r="3340" spans="1:5" x14ac:dyDescent="0.2">
      <c r="A3340" s="2">
        <f t="shared" si="157"/>
        <v>42874.791666658588</v>
      </c>
      <c r="B3340">
        <f t="shared" si="158"/>
        <v>5</v>
      </c>
      <c r="C3340">
        <f t="shared" si="159"/>
        <v>19</v>
      </c>
      <c r="D3340">
        <v>16.099999999999998</v>
      </c>
      <c r="E3340" s="10">
        <f>VLOOKUP(D3340,$J$9:$K$27,2)*$B$7/1.5</f>
        <v>2773.3333333333335</v>
      </c>
    </row>
    <row r="3341" spans="1:5" x14ac:dyDescent="0.2">
      <c r="A3341" s="2">
        <f t="shared" si="157"/>
        <v>42874.833333325252</v>
      </c>
      <c r="B3341">
        <f t="shared" si="158"/>
        <v>5</v>
      </c>
      <c r="C3341">
        <f t="shared" si="159"/>
        <v>20</v>
      </c>
      <c r="D3341">
        <v>17.25</v>
      </c>
      <c r="E3341" s="10">
        <f>VLOOKUP(D3341,$J$9:$K$27,2)*$B$7/1.5</f>
        <v>4266.666666666667</v>
      </c>
    </row>
    <row r="3342" spans="1:5" x14ac:dyDescent="0.2">
      <c r="A3342" s="2">
        <f t="shared" si="157"/>
        <v>42874.874999991916</v>
      </c>
      <c r="B3342">
        <f t="shared" si="158"/>
        <v>5</v>
      </c>
      <c r="C3342">
        <f t="shared" si="159"/>
        <v>21</v>
      </c>
      <c r="D3342">
        <v>12.649999999999999</v>
      </c>
      <c r="E3342" s="10">
        <f>VLOOKUP(D3342,$J$9:$K$27,2)*$B$7/1.5</f>
        <v>1666.6666666666667</v>
      </c>
    </row>
    <row r="3343" spans="1:5" x14ac:dyDescent="0.2">
      <c r="A3343" s="2">
        <f t="shared" si="157"/>
        <v>42874.916666658581</v>
      </c>
      <c r="B3343">
        <f t="shared" si="158"/>
        <v>5</v>
      </c>
      <c r="C3343">
        <f t="shared" si="159"/>
        <v>22</v>
      </c>
      <c r="D3343">
        <v>14.374999999999998</v>
      </c>
      <c r="E3343" s="10">
        <f>VLOOKUP(D3343,$J$9:$K$27,2)*$B$7/1.5</f>
        <v>1666.6666666666667</v>
      </c>
    </row>
    <row r="3344" spans="1:5" x14ac:dyDescent="0.2">
      <c r="A3344" s="2">
        <f t="shared" si="157"/>
        <v>42874.958333325245</v>
      </c>
      <c r="B3344">
        <f t="shared" si="158"/>
        <v>5</v>
      </c>
      <c r="C3344">
        <f t="shared" si="159"/>
        <v>23</v>
      </c>
      <c r="D3344">
        <v>10.35</v>
      </c>
      <c r="E3344" s="10">
        <f>VLOOKUP(D3344,$J$9:$K$27,2)*$B$7/1.5</f>
        <v>873.33333333333337</v>
      </c>
    </row>
    <row r="3345" spans="1:5" x14ac:dyDescent="0.2">
      <c r="A3345" s="2">
        <f t="shared" si="157"/>
        <v>42874.999999991909</v>
      </c>
      <c r="B3345">
        <f t="shared" si="158"/>
        <v>5</v>
      </c>
      <c r="C3345">
        <f t="shared" si="159"/>
        <v>0</v>
      </c>
      <c r="D3345">
        <v>9.1999999999999993</v>
      </c>
      <c r="E3345" s="10">
        <f>VLOOKUP(D3345,$J$9:$K$27,2)*$B$7/1.5</f>
        <v>286.66666666666669</v>
      </c>
    </row>
    <row r="3346" spans="1:5" x14ac:dyDescent="0.2">
      <c r="A3346" s="2">
        <f t="shared" si="157"/>
        <v>42875.041666658573</v>
      </c>
      <c r="B3346">
        <f t="shared" si="158"/>
        <v>5</v>
      </c>
      <c r="C3346">
        <f t="shared" si="159"/>
        <v>1</v>
      </c>
      <c r="D3346">
        <v>9.7749999999999986</v>
      </c>
      <c r="E3346" s="10">
        <f>VLOOKUP(D3346,$J$9:$K$27,2)*$B$7/1.5</f>
        <v>286.66666666666669</v>
      </c>
    </row>
    <row r="3347" spans="1:5" x14ac:dyDescent="0.2">
      <c r="A3347" s="2">
        <f t="shared" si="157"/>
        <v>42875.083333325238</v>
      </c>
      <c r="B3347">
        <f t="shared" si="158"/>
        <v>5</v>
      </c>
      <c r="C3347">
        <f t="shared" si="159"/>
        <v>2</v>
      </c>
      <c r="D3347">
        <v>6.8999999999999995</v>
      </c>
      <c r="E3347" s="10">
        <f>VLOOKUP(D3347,$J$9:$K$27,2)*$B$7/1.5</f>
        <v>0</v>
      </c>
    </row>
    <row r="3348" spans="1:5" x14ac:dyDescent="0.2">
      <c r="A3348" s="2">
        <f t="shared" si="157"/>
        <v>42875.124999991902</v>
      </c>
      <c r="B3348">
        <f t="shared" si="158"/>
        <v>5</v>
      </c>
      <c r="C3348">
        <f t="shared" si="159"/>
        <v>3</v>
      </c>
      <c r="D3348">
        <v>10.35</v>
      </c>
      <c r="E3348" s="10">
        <f>VLOOKUP(D3348,$J$9:$K$27,2)*$B$7/1.5</f>
        <v>873.33333333333337</v>
      </c>
    </row>
    <row r="3349" spans="1:5" x14ac:dyDescent="0.2">
      <c r="A3349" s="2">
        <f t="shared" si="157"/>
        <v>42875.166666658566</v>
      </c>
      <c r="B3349">
        <f t="shared" si="158"/>
        <v>5</v>
      </c>
      <c r="C3349">
        <f t="shared" si="159"/>
        <v>4</v>
      </c>
      <c r="D3349">
        <v>10.35</v>
      </c>
      <c r="E3349" s="10">
        <f>VLOOKUP(D3349,$J$9:$K$27,2)*$B$7/1.5</f>
        <v>873.33333333333337</v>
      </c>
    </row>
    <row r="3350" spans="1:5" x14ac:dyDescent="0.2">
      <c r="A3350" s="2">
        <f t="shared" si="157"/>
        <v>42875.20833332523</v>
      </c>
      <c r="B3350">
        <f t="shared" si="158"/>
        <v>5</v>
      </c>
      <c r="C3350">
        <f t="shared" si="159"/>
        <v>5</v>
      </c>
      <c r="D3350">
        <v>12.649999999999999</v>
      </c>
      <c r="E3350" s="10">
        <f>VLOOKUP(D3350,$J$9:$K$27,2)*$B$7/1.5</f>
        <v>1666.6666666666667</v>
      </c>
    </row>
    <row r="3351" spans="1:5" x14ac:dyDescent="0.2">
      <c r="A3351" s="2">
        <f t="shared" si="157"/>
        <v>42875.249999991895</v>
      </c>
      <c r="B3351">
        <f t="shared" si="158"/>
        <v>5</v>
      </c>
      <c r="C3351">
        <f t="shared" si="159"/>
        <v>6</v>
      </c>
      <c r="D3351">
        <v>18.399999999999999</v>
      </c>
      <c r="E3351" s="10">
        <f>VLOOKUP(D3351,$J$9:$K$27,2)*$B$7/1.5</f>
        <v>4266.666666666667</v>
      </c>
    </row>
    <row r="3352" spans="1:5" x14ac:dyDescent="0.2">
      <c r="A3352" s="2">
        <f t="shared" si="157"/>
        <v>42875.291666658559</v>
      </c>
      <c r="B3352">
        <f t="shared" si="158"/>
        <v>5</v>
      </c>
      <c r="C3352">
        <f t="shared" si="159"/>
        <v>7</v>
      </c>
      <c r="D3352">
        <v>17.824999999999999</v>
      </c>
      <c r="E3352" s="10">
        <f>VLOOKUP(D3352,$J$9:$K$27,2)*$B$7/1.5</f>
        <v>4266.666666666667</v>
      </c>
    </row>
    <row r="3353" spans="1:5" x14ac:dyDescent="0.2">
      <c r="A3353" s="2">
        <f t="shared" si="157"/>
        <v>42875.333333325223</v>
      </c>
      <c r="B3353">
        <f t="shared" si="158"/>
        <v>5</v>
      </c>
      <c r="C3353">
        <f t="shared" si="159"/>
        <v>8</v>
      </c>
      <c r="D3353">
        <v>17.25</v>
      </c>
      <c r="E3353" s="10">
        <f>VLOOKUP(D3353,$J$9:$K$27,2)*$B$7/1.5</f>
        <v>4266.666666666667</v>
      </c>
    </row>
    <row r="3354" spans="1:5" x14ac:dyDescent="0.2">
      <c r="A3354" s="2">
        <f t="shared" si="157"/>
        <v>42875.374999991887</v>
      </c>
      <c r="B3354">
        <f t="shared" si="158"/>
        <v>5</v>
      </c>
      <c r="C3354">
        <f t="shared" si="159"/>
        <v>9</v>
      </c>
      <c r="D3354">
        <v>17.25</v>
      </c>
      <c r="E3354" s="10">
        <f>VLOOKUP(D3354,$J$9:$K$27,2)*$B$7/1.5</f>
        <v>4266.666666666667</v>
      </c>
    </row>
    <row r="3355" spans="1:5" x14ac:dyDescent="0.2">
      <c r="A3355" s="2">
        <f t="shared" si="157"/>
        <v>42875.416666658552</v>
      </c>
      <c r="B3355">
        <f t="shared" si="158"/>
        <v>5</v>
      </c>
      <c r="C3355">
        <f t="shared" si="159"/>
        <v>10</v>
      </c>
      <c r="D3355">
        <v>18.974999999999998</v>
      </c>
      <c r="E3355" s="10">
        <f>VLOOKUP(D3355,$J$9:$K$27,2)*$B$7/1.5</f>
        <v>4266.666666666667</v>
      </c>
    </row>
    <row r="3356" spans="1:5" x14ac:dyDescent="0.2">
      <c r="A3356" s="2">
        <f t="shared" si="157"/>
        <v>42875.458333325216</v>
      </c>
      <c r="B3356">
        <f t="shared" si="158"/>
        <v>5</v>
      </c>
      <c r="C3356">
        <f t="shared" si="159"/>
        <v>11</v>
      </c>
      <c r="D3356">
        <v>16.099999999999998</v>
      </c>
      <c r="E3356" s="10">
        <f>VLOOKUP(D3356,$J$9:$K$27,2)*$B$7/1.5</f>
        <v>2773.3333333333335</v>
      </c>
    </row>
    <row r="3357" spans="1:5" x14ac:dyDescent="0.2">
      <c r="A3357" s="2">
        <f t="shared" si="157"/>
        <v>42875.49999999188</v>
      </c>
      <c r="B3357">
        <f t="shared" si="158"/>
        <v>5</v>
      </c>
      <c r="C3357">
        <f t="shared" si="159"/>
        <v>12</v>
      </c>
      <c r="D3357">
        <v>16.099999999999998</v>
      </c>
      <c r="E3357" s="10">
        <f>VLOOKUP(D3357,$J$9:$K$27,2)*$B$7/1.5</f>
        <v>2773.3333333333335</v>
      </c>
    </row>
    <row r="3358" spans="1:5" x14ac:dyDescent="0.2">
      <c r="A3358" s="2">
        <f t="shared" si="157"/>
        <v>42875.541666658544</v>
      </c>
      <c r="B3358">
        <f t="shared" si="158"/>
        <v>5</v>
      </c>
      <c r="C3358">
        <f t="shared" si="159"/>
        <v>13</v>
      </c>
      <c r="D3358">
        <v>15.524999999999999</v>
      </c>
      <c r="E3358" s="10">
        <f>VLOOKUP(D3358,$J$9:$K$27,2)*$B$7/1.5</f>
        <v>2773.3333333333335</v>
      </c>
    </row>
    <row r="3359" spans="1:5" x14ac:dyDescent="0.2">
      <c r="A3359" s="2">
        <f t="shared" si="157"/>
        <v>42875.583333325209</v>
      </c>
      <c r="B3359">
        <f t="shared" si="158"/>
        <v>5</v>
      </c>
      <c r="C3359">
        <f t="shared" si="159"/>
        <v>14</v>
      </c>
      <c r="D3359">
        <v>12.649999999999999</v>
      </c>
      <c r="E3359" s="10">
        <f>VLOOKUP(D3359,$J$9:$K$27,2)*$B$7/1.5</f>
        <v>1666.6666666666667</v>
      </c>
    </row>
    <row r="3360" spans="1:5" x14ac:dyDescent="0.2">
      <c r="A3360" s="2">
        <f t="shared" si="157"/>
        <v>42875.624999991873</v>
      </c>
      <c r="B3360">
        <f t="shared" si="158"/>
        <v>5</v>
      </c>
      <c r="C3360">
        <f t="shared" si="159"/>
        <v>15</v>
      </c>
      <c r="D3360">
        <v>11.5</v>
      </c>
      <c r="E3360" s="10">
        <f>VLOOKUP(D3360,$J$9:$K$27,2)*$B$7/1.5</f>
        <v>873.33333333333337</v>
      </c>
    </row>
    <row r="3361" spans="1:5" x14ac:dyDescent="0.2">
      <c r="A3361" s="2">
        <f t="shared" si="157"/>
        <v>42875.666666658537</v>
      </c>
      <c r="B3361">
        <f t="shared" si="158"/>
        <v>5</v>
      </c>
      <c r="C3361">
        <f t="shared" si="159"/>
        <v>16</v>
      </c>
      <c r="D3361">
        <v>11.5</v>
      </c>
      <c r="E3361" s="10">
        <f>VLOOKUP(D3361,$J$9:$K$27,2)*$B$7/1.5</f>
        <v>873.33333333333337</v>
      </c>
    </row>
    <row r="3362" spans="1:5" x14ac:dyDescent="0.2">
      <c r="A3362" s="2">
        <f t="shared" si="157"/>
        <v>42875.708333325201</v>
      </c>
      <c r="B3362">
        <f t="shared" si="158"/>
        <v>5</v>
      </c>
      <c r="C3362">
        <f t="shared" si="159"/>
        <v>17</v>
      </c>
      <c r="D3362">
        <v>12.649999999999999</v>
      </c>
      <c r="E3362" s="10">
        <f>VLOOKUP(D3362,$J$9:$K$27,2)*$B$7/1.5</f>
        <v>1666.6666666666667</v>
      </c>
    </row>
    <row r="3363" spans="1:5" x14ac:dyDescent="0.2">
      <c r="A3363" s="2">
        <f t="shared" si="157"/>
        <v>42875.749999991865</v>
      </c>
      <c r="B3363">
        <f t="shared" si="158"/>
        <v>5</v>
      </c>
      <c r="C3363">
        <f t="shared" si="159"/>
        <v>18</v>
      </c>
      <c r="D3363">
        <v>8.0499999999999989</v>
      </c>
      <c r="E3363" s="10">
        <f>VLOOKUP(D3363,$J$9:$K$27,2)*$B$7/1.5</f>
        <v>286.66666666666669</v>
      </c>
    </row>
    <row r="3364" spans="1:5" x14ac:dyDescent="0.2">
      <c r="A3364" s="2">
        <f t="shared" si="157"/>
        <v>42875.79166665853</v>
      </c>
      <c r="B3364">
        <f t="shared" si="158"/>
        <v>5</v>
      </c>
      <c r="C3364">
        <f t="shared" si="159"/>
        <v>19</v>
      </c>
      <c r="D3364">
        <v>8.0499999999999989</v>
      </c>
      <c r="E3364" s="10">
        <f>VLOOKUP(D3364,$J$9:$K$27,2)*$B$7/1.5</f>
        <v>286.66666666666669</v>
      </c>
    </row>
    <row r="3365" spans="1:5" x14ac:dyDescent="0.2">
      <c r="A3365" s="2">
        <f t="shared" si="157"/>
        <v>42875.833333325194</v>
      </c>
      <c r="B3365">
        <f t="shared" si="158"/>
        <v>5</v>
      </c>
      <c r="C3365">
        <f t="shared" si="159"/>
        <v>20</v>
      </c>
      <c r="D3365">
        <v>11.5</v>
      </c>
      <c r="E3365" s="10">
        <f>VLOOKUP(D3365,$J$9:$K$27,2)*$B$7/1.5</f>
        <v>873.33333333333337</v>
      </c>
    </row>
    <row r="3366" spans="1:5" x14ac:dyDescent="0.2">
      <c r="A3366" s="2">
        <f t="shared" si="157"/>
        <v>42875.874999991858</v>
      </c>
      <c r="B3366">
        <f t="shared" si="158"/>
        <v>5</v>
      </c>
      <c r="C3366">
        <f t="shared" si="159"/>
        <v>21</v>
      </c>
      <c r="D3366">
        <v>9.1999999999999993</v>
      </c>
      <c r="E3366" s="10">
        <f>VLOOKUP(D3366,$J$9:$K$27,2)*$B$7/1.5</f>
        <v>286.66666666666669</v>
      </c>
    </row>
    <row r="3367" spans="1:5" x14ac:dyDescent="0.2">
      <c r="A3367" s="2">
        <f t="shared" si="157"/>
        <v>42875.916666658522</v>
      </c>
      <c r="B3367">
        <f t="shared" si="158"/>
        <v>5</v>
      </c>
      <c r="C3367">
        <f t="shared" si="159"/>
        <v>22</v>
      </c>
      <c r="D3367">
        <v>8.625</v>
      </c>
      <c r="E3367" s="10">
        <f>VLOOKUP(D3367,$J$9:$K$27,2)*$B$7/1.5</f>
        <v>286.66666666666669</v>
      </c>
    </row>
    <row r="3368" spans="1:5" x14ac:dyDescent="0.2">
      <c r="A3368" s="2">
        <f t="shared" si="157"/>
        <v>42875.958333325187</v>
      </c>
      <c r="B3368">
        <f t="shared" si="158"/>
        <v>5</v>
      </c>
      <c r="C3368">
        <f t="shared" si="159"/>
        <v>23</v>
      </c>
      <c r="D3368">
        <v>10.35</v>
      </c>
      <c r="E3368" s="10">
        <f>VLOOKUP(D3368,$J$9:$K$27,2)*$B$7/1.5</f>
        <v>873.33333333333337</v>
      </c>
    </row>
    <row r="3369" spans="1:5" x14ac:dyDescent="0.2">
      <c r="A3369" s="2">
        <f t="shared" si="157"/>
        <v>42875.999999991851</v>
      </c>
      <c r="B3369">
        <f t="shared" si="158"/>
        <v>5</v>
      </c>
      <c r="C3369">
        <f t="shared" si="159"/>
        <v>0</v>
      </c>
      <c r="D3369">
        <v>11.5</v>
      </c>
      <c r="E3369" s="10">
        <f>VLOOKUP(D3369,$J$9:$K$27,2)*$B$7/1.5</f>
        <v>873.33333333333337</v>
      </c>
    </row>
    <row r="3370" spans="1:5" x14ac:dyDescent="0.2">
      <c r="A3370" s="2">
        <f t="shared" si="157"/>
        <v>42876.041666658515</v>
      </c>
      <c r="B3370">
        <f t="shared" si="158"/>
        <v>5</v>
      </c>
      <c r="C3370">
        <f t="shared" si="159"/>
        <v>1</v>
      </c>
      <c r="D3370">
        <v>10.35</v>
      </c>
      <c r="E3370" s="10">
        <f>VLOOKUP(D3370,$J$9:$K$27,2)*$B$7/1.5</f>
        <v>873.33333333333337</v>
      </c>
    </row>
    <row r="3371" spans="1:5" x14ac:dyDescent="0.2">
      <c r="A3371" s="2">
        <f t="shared" si="157"/>
        <v>42876.083333325179</v>
      </c>
      <c r="B3371">
        <f t="shared" si="158"/>
        <v>5</v>
      </c>
      <c r="C3371">
        <f t="shared" si="159"/>
        <v>2</v>
      </c>
      <c r="D3371">
        <v>8.0499999999999989</v>
      </c>
      <c r="E3371" s="10">
        <f>VLOOKUP(D3371,$J$9:$K$27,2)*$B$7/1.5</f>
        <v>286.66666666666669</v>
      </c>
    </row>
    <row r="3372" spans="1:5" x14ac:dyDescent="0.2">
      <c r="A3372" s="2">
        <f t="shared" si="157"/>
        <v>42876.124999991844</v>
      </c>
      <c r="B3372">
        <f t="shared" si="158"/>
        <v>5</v>
      </c>
      <c r="C3372">
        <f t="shared" si="159"/>
        <v>3</v>
      </c>
      <c r="D3372">
        <v>3.4499999999999997</v>
      </c>
      <c r="E3372" s="10">
        <f>VLOOKUP(D3372,$J$9:$K$27,2)*$B$7/1.5</f>
        <v>0</v>
      </c>
    </row>
    <row r="3373" spans="1:5" x14ac:dyDescent="0.2">
      <c r="A3373" s="2">
        <f t="shared" si="157"/>
        <v>42876.166666658508</v>
      </c>
      <c r="B3373">
        <f t="shared" si="158"/>
        <v>5</v>
      </c>
      <c r="C3373">
        <f t="shared" si="159"/>
        <v>4</v>
      </c>
      <c r="D3373">
        <v>4.5999999999999996</v>
      </c>
      <c r="E3373" s="10">
        <f>VLOOKUP(D3373,$J$9:$K$27,2)*$B$7/1.5</f>
        <v>0</v>
      </c>
    </row>
    <row r="3374" spans="1:5" x14ac:dyDescent="0.2">
      <c r="A3374" s="2">
        <f t="shared" si="157"/>
        <v>42876.208333325172</v>
      </c>
      <c r="B3374">
        <f t="shared" si="158"/>
        <v>5</v>
      </c>
      <c r="C3374">
        <f t="shared" si="159"/>
        <v>5</v>
      </c>
      <c r="D3374">
        <v>5.75</v>
      </c>
      <c r="E3374" s="10">
        <f>VLOOKUP(D3374,$J$9:$K$27,2)*$B$7/1.5</f>
        <v>0</v>
      </c>
    </row>
    <row r="3375" spans="1:5" x14ac:dyDescent="0.2">
      <c r="A3375" s="2">
        <f t="shared" si="157"/>
        <v>42876.249999991836</v>
      </c>
      <c r="B3375">
        <f t="shared" si="158"/>
        <v>5</v>
      </c>
      <c r="C3375">
        <f t="shared" si="159"/>
        <v>6</v>
      </c>
      <c r="D3375">
        <v>11.5</v>
      </c>
      <c r="E3375" s="10">
        <f>VLOOKUP(D3375,$J$9:$K$27,2)*$B$7/1.5</f>
        <v>873.33333333333337</v>
      </c>
    </row>
    <row r="3376" spans="1:5" x14ac:dyDescent="0.2">
      <c r="A3376" s="2">
        <f t="shared" si="157"/>
        <v>42876.291666658501</v>
      </c>
      <c r="B3376">
        <f t="shared" si="158"/>
        <v>5</v>
      </c>
      <c r="C3376">
        <f t="shared" si="159"/>
        <v>7</v>
      </c>
      <c r="D3376">
        <v>13.225</v>
      </c>
      <c r="E3376" s="10">
        <f>VLOOKUP(D3376,$J$9:$K$27,2)*$B$7/1.5</f>
        <v>1666.6666666666667</v>
      </c>
    </row>
    <row r="3377" spans="1:5" x14ac:dyDescent="0.2">
      <c r="A3377" s="2">
        <f t="shared" si="157"/>
        <v>42876.333333325165</v>
      </c>
      <c r="B3377">
        <f t="shared" si="158"/>
        <v>5</v>
      </c>
      <c r="C3377">
        <f t="shared" si="159"/>
        <v>8</v>
      </c>
      <c r="D3377">
        <v>12.649999999999999</v>
      </c>
      <c r="E3377" s="10">
        <f>VLOOKUP(D3377,$J$9:$K$27,2)*$B$7/1.5</f>
        <v>1666.6666666666667</v>
      </c>
    </row>
    <row r="3378" spans="1:5" x14ac:dyDescent="0.2">
      <c r="A3378" s="2">
        <f t="shared" si="157"/>
        <v>42876.374999991829</v>
      </c>
      <c r="B3378">
        <f t="shared" si="158"/>
        <v>5</v>
      </c>
      <c r="C3378">
        <f t="shared" si="159"/>
        <v>9</v>
      </c>
      <c r="D3378">
        <v>11.5</v>
      </c>
      <c r="E3378" s="10">
        <f>VLOOKUP(D3378,$J$9:$K$27,2)*$B$7/1.5</f>
        <v>873.33333333333337</v>
      </c>
    </row>
    <row r="3379" spans="1:5" x14ac:dyDescent="0.2">
      <c r="A3379" s="2">
        <f t="shared" si="157"/>
        <v>42876.416666658493</v>
      </c>
      <c r="B3379">
        <f t="shared" si="158"/>
        <v>5</v>
      </c>
      <c r="C3379">
        <f t="shared" si="159"/>
        <v>10</v>
      </c>
      <c r="D3379">
        <v>12.074999999999999</v>
      </c>
      <c r="E3379" s="10">
        <f>VLOOKUP(D3379,$J$9:$K$27,2)*$B$7/1.5</f>
        <v>873.33333333333337</v>
      </c>
    </row>
    <row r="3380" spans="1:5" x14ac:dyDescent="0.2">
      <c r="A3380" s="2">
        <f t="shared" si="157"/>
        <v>42876.458333325158</v>
      </c>
      <c r="B3380">
        <f t="shared" si="158"/>
        <v>5</v>
      </c>
      <c r="C3380">
        <f t="shared" si="159"/>
        <v>11</v>
      </c>
      <c r="D3380">
        <v>12.649999999999999</v>
      </c>
      <c r="E3380" s="10">
        <f>VLOOKUP(D3380,$J$9:$K$27,2)*$B$7/1.5</f>
        <v>1666.6666666666667</v>
      </c>
    </row>
    <row r="3381" spans="1:5" x14ac:dyDescent="0.2">
      <c r="A3381" s="2">
        <f t="shared" si="157"/>
        <v>42876.499999991822</v>
      </c>
      <c r="B3381">
        <f t="shared" si="158"/>
        <v>5</v>
      </c>
      <c r="C3381">
        <f t="shared" si="159"/>
        <v>12</v>
      </c>
      <c r="D3381">
        <v>16.099999999999998</v>
      </c>
      <c r="E3381" s="10">
        <f>VLOOKUP(D3381,$J$9:$K$27,2)*$B$7/1.5</f>
        <v>2773.3333333333335</v>
      </c>
    </row>
    <row r="3382" spans="1:5" x14ac:dyDescent="0.2">
      <c r="A3382" s="2">
        <f t="shared" si="157"/>
        <v>42876.541666658486</v>
      </c>
      <c r="B3382">
        <f t="shared" si="158"/>
        <v>5</v>
      </c>
      <c r="C3382">
        <f t="shared" si="159"/>
        <v>13</v>
      </c>
      <c r="D3382">
        <v>16.674999999999997</v>
      </c>
      <c r="E3382" s="10">
        <f>VLOOKUP(D3382,$J$9:$K$27,2)*$B$7/1.5</f>
        <v>2773.3333333333335</v>
      </c>
    </row>
    <row r="3383" spans="1:5" x14ac:dyDescent="0.2">
      <c r="A3383" s="2">
        <f t="shared" si="157"/>
        <v>42876.58333332515</v>
      </c>
      <c r="B3383">
        <f t="shared" si="158"/>
        <v>5</v>
      </c>
      <c r="C3383">
        <f t="shared" si="159"/>
        <v>14</v>
      </c>
      <c r="D3383">
        <v>17.25</v>
      </c>
      <c r="E3383" s="10">
        <f>VLOOKUP(D3383,$J$9:$K$27,2)*$B$7/1.5</f>
        <v>4266.666666666667</v>
      </c>
    </row>
    <row r="3384" spans="1:5" x14ac:dyDescent="0.2">
      <c r="A3384" s="2">
        <f t="shared" si="157"/>
        <v>42876.624999991815</v>
      </c>
      <c r="B3384">
        <f t="shared" si="158"/>
        <v>5</v>
      </c>
      <c r="C3384">
        <f t="shared" si="159"/>
        <v>15</v>
      </c>
      <c r="D3384">
        <v>14.95</v>
      </c>
      <c r="E3384" s="10">
        <f>VLOOKUP(D3384,$J$9:$K$27,2)*$B$7/1.5</f>
        <v>2773.3333333333335</v>
      </c>
    </row>
    <row r="3385" spans="1:5" x14ac:dyDescent="0.2">
      <c r="A3385" s="2">
        <f t="shared" si="157"/>
        <v>42876.666666658479</v>
      </c>
      <c r="B3385">
        <f t="shared" si="158"/>
        <v>5</v>
      </c>
      <c r="C3385">
        <f t="shared" si="159"/>
        <v>16</v>
      </c>
      <c r="D3385">
        <v>15.524999999999999</v>
      </c>
      <c r="E3385" s="10">
        <f>VLOOKUP(D3385,$J$9:$K$27,2)*$B$7/1.5</f>
        <v>2773.3333333333335</v>
      </c>
    </row>
    <row r="3386" spans="1:5" x14ac:dyDescent="0.2">
      <c r="A3386" s="2">
        <f t="shared" si="157"/>
        <v>42876.708333325143</v>
      </c>
      <c r="B3386">
        <f t="shared" si="158"/>
        <v>5</v>
      </c>
      <c r="C3386">
        <f t="shared" si="159"/>
        <v>17</v>
      </c>
      <c r="D3386">
        <v>16.099999999999998</v>
      </c>
      <c r="E3386" s="10">
        <f>VLOOKUP(D3386,$J$9:$K$27,2)*$B$7/1.5</f>
        <v>2773.3333333333335</v>
      </c>
    </row>
    <row r="3387" spans="1:5" x14ac:dyDescent="0.2">
      <c r="A3387" s="2">
        <f t="shared" si="157"/>
        <v>42876.749999991807</v>
      </c>
      <c r="B3387">
        <f t="shared" si="158"/>
        <v>5</v>
      </c>
      <c r="C3387">
        <f t="shared" si="159"/>
        <v>18</v>
      </c>
      <c r="D3387">
        <v>12.649999999999999</v>
      </c>
      <c r="E3387" s="10">
        <f>VLOOKUP(D3387,$J$9:$K$27,2)*$B$7/1.5</f>
        <v>1666.6666666666667</v>
      </c>
    </row>
    <row r="3388" spans="1:5" x14ac:dyDescent="0.2">
      <c r="A3388" s="2">
        <f t="shared" si="157"/>
        <v>42876.791666658472</v>
      </c>
      <c r="B3388">
        <f t="shared" si="158"/>
        <v>5</v>
      </c>
      <c r="C3388">
        <f t="shared" si="159"/>
        <v>19</v>
      </c>
      <c r="D3388">
        <v>11.5</v>
      </c>
      <c r="E3388" s="10">
        <f>VLOOKUP(D3388,$J$9:$K$27,2)*$B$7/1.5</f>
        <v>873.33333333333337</v>
      </c>
    </row>
    <row r="3389" spans="1:5" x14ac:dyDescent="0.2">
      <c r="A3389" s="2">
        <f t="shared" si="157"/>
        <v>42876.833333325136</v>
      </c>
      <c r="B3389">
        <f t="shared" si="158"/>
        <v>5</v>
      </c>
      <c r="C3389">
        <f t="shared" si="159"/>
        <v>20</v>
      </c>
      <c r="D3389">
        <v>9.1999999999999993</v>
      </c>
      <c r="E3389" s="10">
        <f>VLOOKUP(D3389,$J$9:$K$27,2)*$B$7/1.5</f>
        <v>286.66666666666669</v>
      </c>
    </row>
    <row r="3390" spans="1:5" x14ac:dyDescent="0.2">
      <c r="A3390" s="2">
        <f t="shared" si="157"/>
        <v>42876.8749999918</v>
      </c>
      <c r="B3390">
        <f t="shared" si="158"/>
        <v>5</v>
      </c>
      <c r="C3390">
        <f t="shared" si="159"/>
        <v>21</v>
      </c>
      <c r="D3390">
        <v>12.649999999999999</v>
      </c>
      <c r="E3390" s="10">
        <f>VLOOKUP(D3390,$J$9:$K$27,2)*$B$7/1.5</f>
        <v>1666.6666666666667</v>
      </c>
    </row>
    <row r="3391" spans="1:5" x14ac:dyDescent="0.2">
      <c r="A3391" s="2">
        <f t="shared" si="157"/>
        <v>42876.916666658464</v>
      </c>
      <c r="B3391">
        <f t="shared" si="158"/>
        <v>5</v>
      </c>
      <c r="C3391">
        <f t="shared" si="159"/>
        <v>22</v>
      </c>
      <c r="D3391">
        <v>10.924999999999999</v>
      </c>
      <c r="E3391" s="10">
        <f>VLOOKUP(D3391,$J$9:$K$27,2)*$B$7/1.5</f>
        <v>873.33333333333337</v>
      </c>
    </row>
    <row r="3392" spans="1:5" x14ac:dyDescent="0.2">
      <c r="A3392" s="2">
        <f t="shared" si="157"/>
        <v>42876.958333325128</v>
      </c>
      <c r="B3392">
        <f t="shared" si="158"/>
        <v>5</v>
      </c>
      <c r="C3392">
        <f t="shared" si="159"/>
        <v>23</v>
      </c>
      <c r="D3392">
        <v>11.5</v>
      </c>
      <c r="E3392" s="10">
        <f>VLOOKUP(D3392,$J$9:$K$27,2)*$B$7/1.5</f>
        <v>873.33333333333337</v>
      </c>
    </row>
    <row r="3393" spans="1:5" x14ac:dyDescent="0.2">
      <c r="A3393" s="2">
        <f t="shared" si="157"/>
        <v>42876.999999991793</v>
      </c>
      <c r="B3393">
        <f t="shared" si="158"/>
        <v>5</v>
      </c>
      <c r="C3393">
        <f t="shared" si="159"/>
        <v>0</v>
      </c>
      <c r="D3393">
        <v>9.1999999999999993</v>
      </c>
      <c r="E3393" s="10">
        <f>VLOOKUP(D3393,$J$9:$K$27,2)*$B$7/1.5</f>
        <v>286.66666666666669</v>
      </c>
    </row>
    <row r="3394" spans="1:5" x14ac:dyDescent="0.2">
      <c r="A3394" s="2">
        <f t="shared" si="157"/>
        <v>42877.041666658457</v>
      </c>
      <c r="B3394">
        <f t="shared" si="158"/>
        <v>5</v>
      </c>
      <c r="C3394">
        <f t="shared" si="159"/>
        <v>1</v>
      </c>
      <c r="D3394">
        <v>10.35</v>
      </c>
      <c r="E3394" s="10">
        <f>VLOOKUP(D3394,$J$9:$K$27,2)*$B$7/1.5</f>
        <v>873.33333333333337</v>
      </c>
    </row>
    <row r="3395" spans="1:5" x14ac:dyDescent="0.2">
      <c r="A3395" s="2">
        <f t="shared" si="157"/>
        <v>42877.083333325121</v>
      </c>
      <c r="B3395">
        <f t="shared" si="158"/>
        <v>5</v>
      </c>
      <c r="C3395">
        <f t="shared" si="159"/>
        <v>2</v>
      </c>
      <c r="D3395">
        <v>6.8999999999999995</v>
      </c>
      <c r="E3395" s="10">
        <f>VLOOKUP(D3395,$J$9:$K$27,2)*$B$7/1.5</f>
        <v>0</v>
      </c>
    </row>
    <row r="3396" spans="1:5" x14ac:dyDescent="0.2">
      <c r="A3396" s="2">
        <f t="shared" si="157"/>
        <v>42877.124999991785</v>
      </c>
      <c r="B3396">
        <f t="shared" si="158"/>
        <v>5</v>
      </c>
      <c r="C3396">
        <f t="shared" si="159"/>
        <v>3</v>
      </c>
      <c r="D3396">
        <v>8.0499999999999989</v>
      </c>
      <c r="E3396" s="10">
        <f>VLOOKUP(D3396,$J$9:$K$27,2)*$B$7/1.5</f>
        <v>286.66666666666669</v>
      </c>
    </row>
    <row r="3397" spans="1:5" x14ac:dyDescent="0.2">
      <c r="A3397" s="2">
        <f t="shared" si="157"/>
        <v>42877.16666665845</v>
      </c>
      <c r="B3397">
        <f t="shared" si="158"/>
        <v>5</v>
      </c>
      <c r="C3397">
        <f t="shared" si="159"/>
        <v>4</v>
      </c>
      <c r="D3397">
        <v>9.1999999999999993</v>
      </c>
      <c r="E3397" s="10">
        <f>VLOOKUP(D3397,$J$9:$K$27,2)*$B$7/1.5</f>
        <v>286.66666666666669</v>
      </c>
    </row>
    <row r="3398" spans="1:5" x14ac:dyDescent="0.2">
      <c r="A3398" s="2">
        <f t="shared" si="157"/>
        <v>42877.208333325114</v>
      </c>
      <c r="B3398">
        <f t="shared" si="158"/>
        <v>5</v>
      </c>
      <c r="C3398">
        <f t="shared" si="159"/>
        <v>5</v>
      </c>
      <c r="D3398">
        <v>8.0499999999999989</v>
      </c>
      <c r="E3398" s="10">
        <f>VLOOKUP(D3398,$J$9:$K$27,2)*$B$7/1.5</f>
        <v>286.66666666666669</v>
      </c>
    </row>
    <row r="3399" spans="1:5" x14ac:dyDescent="0.2">
      <c r="A3399" s="2">
        <f t="shared" si="157"/>
        <v>42877.249999991778</v>
      </c>
      <c r="B3399">
        <f t="shared" si="158"/>
        <v>5</v>
      </c>
      <c r="C3399">
        <f t="shared" si="159"/>
        <v>6</v>
      </c>
      <c r="D3399">
        <v>10.35</v>
      </c>
      <c r="E3399" s="10">
        <f>VLOOKUP(D3399,$J$9:$K$27,2)*$B$7/1.5</f>
        <v>873.33333333333337</v>
      </c>
    </row>
    <row r="3400" spans="1:5" x14ac:dyDescent="0.2">
      <c r="A3400" s="2">
        <f t="shared" si="157"/>
        <v>42877.291666658442</v>
      </c>
      <c r="B3400">
        <f t="shared" si="158"/>
        <v>5</v>
      </c>
      <c r="C3400">
        <f t="shared" si="159"/>
        <v>7</v>
      </c>
      <c r="D3400">
        <v>9.7749999999999986</v>
      </c>
      <c r="E3400" s="10">
        <f>VLOOKUP(D3400,$J$9:$K$27,2)*$B$7/1.5</f>
        <v>286.66666666666669</v>
      </c>
    </row>
    <row r="3401" spans="1:5" x14ac:dyDescent="0.2">
      <c r="A3401" s="2">
        <f t="shared" si="157"/>
        <v>42877.333333325107</v>
      </c>
      <c r="B3401">
        <f t="shared" si="158"/>
        <v>5</v>
      </c>
      <c r="C3401">
        <f t="shared" si="159"/>
        <v>8</v>
      </c>
      <c r="D3401">
        <v>11.5</v>
      </c>
      <c r="E3401" s="10">
        <f>VLOOKUP(D3401,$J$9:$K$27,2)*$B$7/1.5</f>
        <v>873.33333333333337</v>
      </c>
    </row>
    <row r="3402" spans="1:5" x14ac:dyDescent="0.2">
      <c r="A3402" s="2">
        <f t="shared" si="157"/>
        <v>42877.374999991771</v>
      </c>
      <c r="B3402">
        <f t="shared" si="158"/>
        <v>5</v>
      </c>
      <c r="C3402">
        <f t="shared" si="159"/>
        <v>9</v>
      </c>
      <c r="D3402">
        <v>9.1999999999999993</v>
      </c>
      <c r="E3402" s="10">
        <f>VLOOKUP(D3402,$J$9:$K$27,2)*$B$7/1.5</f>
        <v>286.66666666666669</v>
      </c>
    </row>
    <row r="3403" spans="1:5" x14ac:dyDescent="0.2">
      <c r="A3403" s="2">
        <f t="shared" ref="A3403:A3466" si="160">A3402+1/24</f>
        <v>42877.416666658435</v>
      </c>
      <c r="B3403">
        <f t="shared" ref="B3403:B3466" si="161">MONTH(A3403)</f>
        <v>5</v>
      </c>
      <c r="C3403">
        <f t="shared" ref="C3403:C3466" si="162">HOUR(A3403)</f>
        <v>10</v>
      </c>
      <c r="D3403">
        <v>8.0499999999999989</v>
      </c>
      <c r="E3403" s="10">
        <f>VLOOKUP(D3403,$J$9:$K$27,2)*$B$7/1.5</f>
        <v>286.66666666666669</v>
      </c>
    </row>
    <row r="3404" spans="1:5" x14ac:dyDescent="0.2">
      <c r="A3404" s="2">
        <f t="shared" si="160"/>
        <v>42877.458333325099</v>
      </c>
      <c r="B3404">
        <f t="shared" si="161"/>
        <v>5</v>
      </c>
      <c r="C3404">
        <f t="shared" si="162"/>
        <v>11</v>
      </c>
      <c r="D3404">
        <v>9.1999999999999993</v>
      </c>
      <c r="E3404" s="10">
        <f>VLOOKUP(D3404,$J$9:$K$27,2)*$B$7/1.5</f>
        <v>286.66666666666669</v>
      </c>
    </row>
    <row r="3405" spans="1:5" x14ac:dyDescent="0.2">
      <c r="A3405" s="2">
        <f t="shared" si="160"/>
        <v>42877.499999991764</v>
      </c>
      <c r="B3405">
        <f t="shared" si="161"/>
        <v>5</v>
      </c>
      <c r="C3405">
        <f t="shared" si="162"/>
        <v>12</v>
      </c>
      <c r="D3405">
        <v>10.924999999999999</v>
      </c>
      <c r="E3405" s="10">
        <f>VLOOKUP(D3405,$J$9:$K$27,2)*$B$7/1.5</f>
        <v>873.33333333333337</v>
      </c>
    </row>
    <row r="3406" spans="1:5" x14ac:dyDescent="0.2">
      <c r="A3406" s="2">
        <f t="shared" si="160"/>
        <v>42877.541666658428</v>
      </c>
      <c r="B3406">
        <f t="shared" si="161"/>
        <v>5</v>
      </c>
      <c r="C3406">
        <f t="shared" si="162"/>
        <v>13</v>
      </c>
      <c r="D3406">
        <v>9.5833333333333339</v>
      </c>
      <c r="E3406" s="10">
        <f>VLOOKUP(D3406,$J$9:$K$27,2)*$B$7/1.5</f>
        <v>286.66666666666669</v>
      </c>
    </row>
    <row r="3407" spans="1:5" x14ac:dyDescent="0.2">
      <c r="A3407" s="2">
        <f t="shared" si="160"/>
        <v>42877.583333325092</v>
      </c>
      <c r="B3407">
        <f t="shared" si="161"/>
        <v>5</v>
      </c>
      <c r="C3407">
        <f t="shared" si="162"/>
        <v>14</v>
      </c>
      <c r="D3407">
        <v>11.883333333333333</v>
      </c>
      <c r="E3407" s="10">
        <f>VLOOKUP(D3407,$J$9:$K$27,2)*$B$7/1.5</f>
        <v>873.33333333333337</v>
      </c>
    </row>
    <row r="3408" spans="1:5" x14ac:dyDescent="0.2">
      <c r="A3408" s="2">
        <f t="shared" si="160"/>
        <v>42877.624999991756</v>
      </c>
      <c r="B3408">
        <f t="shared" si="161"/>
        <v>5</v>
      </c>
      <c r="C3408">
        <f t="shared" si="162"/>
        <v>15</v>
      </c>
      <c r="D3408">
        <v>13.799999999999999</v>
      </c>
      <c r="E3408" s="10">
        <f>VLOOKUP(D3408,$J$9:$K$27,2)*$B$7/1.5</f>
        <v>1666.6666666666667</v>
      </c>
    </row>
    <row r="3409" spans="1:5" x14ac:dyDescent="0.2">
      <c r="A3409" s="2">
        <f t="shared" si="160"/>
        <v>42877.666666658421</v>
      </c>
      <c r="B3409">
        <f t="shared" si="161"/>
        <v>5</v>
      </c>
      <c r="C3409">
        <f t="shared" si="162"/>
        <v>16</v>
      </c>
      <c r="D3409">
        <v>13.799999999999999</v>
      </c>
      <c r="E3409" s="10">
        <f>VLOOKUP(D3409,$J$9:$K$27,2)*$B$7/1.5</f>
        <v>1666.6666666666667</v>
      </c>
    </row>
    <row r="3410" spans="1:5" x14ac:dyDescent="0.2">
      <c r="A3410" s="2">
        <f t="shared" si="160"/>
        <v>42877.708333325085</v>
      </c>
      <c r="B3410">
        <f t="shared" si="161"/>
        <v>5</v>
      </c>
      <c r="C3410">
        <f t="shared" si="162"/>
        <v>17</v>
      </c>
      <c r="D3410">
        <v>10.35</v>
      </c>
      <c r="E3410" s="10">
        <f>VLOOKUP(D3410,$J$9:$K$27,2)*$B$7/1.5</f>
        <v>873.33333333333337</v>
      </c>
    </row>
    <row r="3411" spans="1:5" x14ac:dyDescent="0.2">
      <c r="A3411" s="2">
        <f t="shared" si="160"/>
        <v>42877.749999991749</v>
      </c>
      <c r="B3411">
        <f t="shared" si="161"/>
        <v>5</v>
      </c>
      <c r="C3411">
        <f t="shared" si="162"/>
        <v>18</v>
      </c>
      <c r="D3411">
        <v>8.625</v>
      </c>
      <c r="E3411" s="10">
        <f>VLOOKUP(D3411,$J$9:$K$27,2)*$B$7/1.5</f>
        <v>286.66666666666669</v>
      </c>
    </row>
    <row r="3412" spans="1:5" x14ac:dyDescent="0.2">
      <c r="A3412" s="2">
        <f t="shared" si="160"/>
        <v>42877.791666658413</v>
      </c>
      <c r="B3412">
        <f t="shared" si="161"/>
        <v>5</v>
      </c>
      <c r="C3412">
        <f t="shared" si="162"/>
        <v>19</v>
      </c>
      <c r="D3412">
        <v>6.3249999999999993</v>
      </c>
      <c r="E3412" s="10">
        <f>VLOOKUP(D3412,$J$9:$K$27,2)*$B$7/1.5</f>
        <v>0</v>
      </c>
    </row>
    <row r="3413" spans="1:5" x14ac:dyDescent="0.2">
      <c r="A3413" s="2">
        <f t="shared" si="160"/>
        <v>42877.833333325078</v>
      </c>
      <c r="B3413">
        <f t="shared" si="161"/>
        <v>5</v>
      </c>
      <c r="C3413">
        <f t="shared" si="162"/>
        <v>20</v>
      </c>
      <c r="D3413">
        <v>3.4499999999999997</v>
      </c>
      <c r="E3413" s="10">
        <f>VLOOKUP(D3413,$J$9:$K$27,2)*$B$7/1.5</f>
        <v>0</v>
      </c>
    </row>
    <row r="3414" spans="1:5" x14ac:dyDescent="0.2">
      <c r="A3414" s="2">
        <f t="shared" si="160"/>
        <v>42877.874999991742</v>
      </c>
      <c r="B3414">
        <f t="shared" si="161"/>
        <v>5</v>
      </c>
      <c r="C3414">
        <f t="shared" si="162"/>
        <v>21</v>
      </c>
      <c r="D3414">
        <v>7.4749999999999996</v>
      </c>
      <c r="E3414" s="10">
        <f>VLOOKUP(D3414,$J$9:$K$27,2)*$B$7/1.5</f>
        <v>0</v>
      </c>
    </row>
    <row r="3415" spans="1:5" x14ac:dyDescent="0.2">
      <c r="A3415" s="2">
        <f t="shared" si="160"/>
        <v>42877.916666658406</v>
      </c>
      <c r="B3415">
        <f t="shared" si="161"/>
        <v>5</v>
      </c>
      <c r="C3415">
        <f t="shared" si="162"/>
        <v>22</v>
      </c>
      <c r="D3415">
        <v>8.0499999999999989</v>
      </c>
      <c r="E3415" s="10">
        <f>VLOOKUP(D3415,$J$9:$K$27,2)*$B$7/1.5</f>
        <v>286.66666666666669</v>
      </c>
    </row>
    <row r="3416" spans="1:5" x14ac:dyDescent="0.2">
      <c r="A3416" s="2">
        <f t="shared" si="160"/>
        <v>42877.95833332507</v>
      </c>
      <c r="B3416">
        <f t="shared" si="161"/>
        <v>5</v>
      </c>
      <c r="C3416">
        <f t="shared" si="162"/>
        <v>23</v>
      </c>
      <c r="D3416">
        <v>6.8999999999999995</v>
      </c>
      <c r="E3416" s="10">
        <f>VLOOKUP(D3416,$J$9:$K$27,2)*$B$7/1.5</f>
        <v>0</v>
      </c>
    </row>
    <row r="3417" spans="1:5" x14ac:dyDescent="0.2">
      <c r="A3417" s="2">
        <f t="shared" si="160"/>
        <v>42877.999999991735</v>
      </c>
      <c r="B3417">
        <f t="shared" si="161"/>
        <v>5</v>
      </c>
      <c r="C3417">
        <f t="shared" si="162"/>
        <v>0</v>
      </c>
      <c r="D3417">
        <v>6.8999999999999995</v>
      </c>
      <c r="E3417" s="10">
        <f>VLOOKUP(D3417,$J$9:$K$27,2)*$B$7/1.5</f>
        <v>0</v>
      </c>
    </row>
    <row r="3418" spans="1:5" x14ac:dyDescent="0.2">
      <c r="A3418" s="2">
        <f t="shared" si="160"/>
        <v>42878.041666658399</v>
      </c>
      <c r="B3418">
        <f t="shared" si="161"/>
        <v>5</v>
      </c>
      <c r="C3418">
        <f t="shared" si="162"/>
        <v>1</v>
      </c>
      <c r="D3418">
        <v>6.8999999999999995</v>
      </c>
      <c r="E3418" s="10">
        <f>VLOOKUP(D3418,$J$9:$K$27,2)*$B$7/1.5</f>
        <v>0</v>
      </c>
    </row>
    <row r="3419" spans="1:5" x14ac:dyDescent="0.2">
      <c r="A3419" s="2">
        <f t="shared" si="160"/>
        <v>42878.083333325063</v>
      </c>
      <c r="B3419">
        <f t="shared" si="161"/>
        <v>5</v>
      </c>
      <c r="C3419">
        <f t="shared" si="162"/>
        <v>2</v>
      </c>
      <c r="D3419">
        <v>6.3249999999999993</v>
      </c>
      <c r="E3419" s="10">
        <f>VLOOKUP(D3419,$J$9:$K$27,2)*$B$7/1.5</f>
        <v>0</v>
      </c>
    </row>
    <row r="3420" spans="1:5" x14ac:dyDescent="0.2">
      <c r="A3420" s="2">
        <f t="shared" si="160"/>
        <v>42878.124999991727</v>
      </c>
      <c r="B3420">
        <f t="shared" si="161"/>
        <v>5</v>
      </c>
      <c r="C3420">
        <f t="shared" si="162"/>
        <v>3</v>
      </c>
      <c r="D3420">
        <v>6.8999999999999995</v>
      </c>
      <c r="E3420" s="10">
        <f>VLOOKUP(D3420,$J$9:$K$27,2)*$B$7/1.5</f>
        <v>0</v>
      </c>
    </row>
    <row r="3421" spans="1:5" x14ac:dyDescent="0.2">
      <c r="A3421" s="2">
        <f t="shared" si="160"/>
        <v>42878.166666658391</v>
      </c>
      <c r="B3421">
        <f t="shared" si="161"/>
        <v>5</v>
      </c>
      <c r="C3421">
        <f t="shared" si="162"/>
        <v>4</v>
      </c>
      <c r="D3421">
        <v>7.4749999999999996</v>
      </c>
      <c r="E3421" s="10">
        <f>VLOOKUP(D3421,$J$9:$K$27,2)*$B$7/1.5</f>
        <v>0</v>
      </c>
    </row>
    <row r="3422" spans="1:5" x14ac:dyDescent="0.2">
      <c r="A3422" s="2">
        <f t="shared" si="160"/>
        <v>42878.208333325056</v>
      </c>
      <c r="B3422">
        <f t="shared" si="161"/>
        <v>5</v>
      </c>
      <c r="C3422">
        <f t="shared" si="162"/>
        <v>5</v>
      </c>
      <c r="D3422">
        <v>5.75</v>
      </c>
      <c r="E3422" s="10">
        <f>VLOOKUP(D3422,$J$9:$K$27,2)*$B$7/1.5</f>
        <v>0</v>
      </c>
    </row>
    <row r="3423" spans="1:5" x14ac:dyDescent="0.2">
      <c r="A3423" s="2">
        <f t="shared" si="160"/>
        <v>42878.24999999172</v>
      </c>
      <c r="B3423">
        <f t="shared" si="161"/>
        <v>5</v>
      </c>
      <c r="C3423">
        <f t="shared" si="162"/>
        <v>6</v>
      </c>
      <c r="D3423">
        <v>9.1999999999999993</v>
      </c>
      <c r="E3423" s="10">
        <f>VLOOKUP(D3423,$J$9:$K$27,2)*$B$7/1.5</f>
        <v>286.66666666666669</v>
      </c>
    </row>
    <row r="3424" spans="1:5" x14ac:dyDescent="0.2">
      <c r="A3424" s="2">
        <f t="shared" si="160"/>
        <v>42878.291666658384</v>
      </c>
      <c r="B3424">
        <f t="shared" si="161"/>
        <v>5</v>
      </c>
      <c r="C3424">
        <f t="shared" si="162"/>
        <v>7</v>
      </c>
      <c r="D3424">
        <v>9.7749999999999986</v>
      </c>
      <c r="E3424" s="10">
        <f>VLOOKUP(D3424,$J$9:$K$27,2)*$B$7/1.5</f>
        <v>286.66666666666669</v>
      </c>
    </row>
    <row r="3425" spans="1:5" x14ac:dyDescent="0.2">
      <c r="A3425" s="2">
        <f t="shared" si="160"/>
        <v>42878.333333325048</v>
      </c>
      <c r="B3425">
        <f t="shared" si="161"/>
        <v>5</v>
      </c>
      <c r="C3425">
        <f t="shared" si="162"/>
        <v>8</v>
      </c>
      <c r="D3425">
        <v>11.5</v>
      </c>
      <c r="E3425" s="10">
        <f>VLOOKUP(D3425,$J$9:$K$27,2)*$B$7/1.5</f>
        <v>873.33333333333337</v>
      </c>
    </row>
    <row r="3426" spans="1:5" x14ac:dyDescent="0.2">
      <c r="A3426" s="2">
        <f t="shared" si="160"/>
        <v>42878.374999991713</v>
      </c>
      <c r="B3426">
        <f t="shared" si="161"/>
        <v>5</v>
      </c>
      <c r="C3426">
        <f t="shared" si="162"/>
        <v>9</v>
      </c>
      <c r="D3426">
        <v>9.1999999999999993</v>
      </c>
      <c r="E3426" s="10">
        <f>VLOOKUP(D3426,$J$9:$K$27,2)*$B$7/1.5</f>
        <v>286.66666666666669</v>
      </c>
    </row>
    <row r="3427" spans="1:5" x14ac:dyDescent="0.2">
      <c r="A3427" s="2">
        <f t="shared" si="160"/>
        <v>42878.416666658377</v>
      </c>
      <c r="B3427">
        <f t="shared" si="161"/>
        <v>5</v>
      </c>
      <c r="C3427">
        <f t="shared" si="162"/>
        <v>10</v>
      </c>
      <c r="D3427">
        <v>9.1999999999999993</v>
      </c>
      <c r="E3427" s="10">
        <f>VLOOKUP(D3427,$J$9:$K$27,2)*$B$7/1.5</f>
        <v>286.66666666666669</v>
      </c>
    </row>
    <row r="3428" spans="1:5" x14ac:dyDescent="0.2">
      <c r="A3428" s="2">
        <f t="shared" si="160"/>
        <v>42878.458333325041</v>
      </c>
      <c r="B3428">
        <f t="shared" si="161"/>
        <v>5</v>
      </c>
      <c r="C3428">
        <f t="shared" si="162"/>
        <v>11</v>
      </c>
      <c r="D3428">
        <v>11.5</v>
      </c>
      <c r="E3428" s="10">
        <f>VLOOKUP(D3428,$J$9:$K$27,2)*$B$7/1.5</f>
        <v>873.33333333333337</v>
      </c>
    </row>
    <row r="3429" spans="1:5" x14ac:dyDescent="0.2">
      <c r="A3429" s="2">
        <f t="shared" si="160"/>
        <v>42878.499999991705</v>
      </c>
      <c r="B3429">
        <f t="shared" si="161"/>
        <v>5</v>
      </c>
      <c r="C3429">
        <f t="shared" si="162"/>
        <v>12</v>
      </c>
      <c r="D3429">
        <v>9.1999999999999993</v>
      </c>
      <c r="E3429" s="10">
        <f>VLOOKUP(D3429,$J$9:$K$27,2)*$B$7/1.5</f>
        <v>286.66666666666669</v>
      </c>
    </row>
    <row r="3430" spans="1:5" x14ac:dyDescent="0.2">
      <c r="A3430" s="2">
        <f t="shared" si="160"/>
        <v>42878.54166665837</v>
      </c>
      <c r="B3430">
        <f t="shared" si="161"/>
        <v>5</v>
      </c>
      <c r="C3430">
        <f t="shared" si="162"/>
        <v>13</v>
      </c>
      <c r="D3430">
        <v>9.1999999999999993</v>
      </c>
      <c r="E3430" s="10">
        <f>VLOOKUP(D3430,$J$9:$K$27,2)*$B$7/1.5</f>
        <v>286.66666666666669</v>
      </c>
    </row>
    <row r="3431" spans="1:5" x14ac:dyDescent="0.2">
      <c r="A3431" s="2">
        <f t="shared" si="160"/>
        <v>42878.583333325034</v>
      </c>
      <c r="B3431">
        <f t="shared" si="161"/>
        <v>5</v>
      </c>
      <c r="C3431">
        <f t="shared" si="162"/>
        <v>14</v>
      </c>
      <c r="D3431">
        <v>10.35</v>
      </c>
      <c r="E3431" s="10">
        <f>VLOOKUP(D3431,$J$9:$K$27,2)*$B$7/1.5</f>
        <v>873.33333333333337</v>
      </c>
    </row>
    <row r="3432" spans="1:5" x14ac:dyDescent="0.2">
      <c r="A3432" s="2">
        <f t="shared" si="160"/>
        <v>42878.624999991698</v>
      </c>
      <c r="B3432">
        <f t="shared" si="161"/>
        <v>5</v>
      </c>
      <c r="C3432">
        <f t="shared" si="162"/>
        <v>15</v>
      </c>
      <c r="D3432">
        <v>8.0499999999999989</v>
      </c>
      <c r="E3432" s="10">
        <f>VLOOKUP(D3432,$J$9:$K$27,2)*$B$7/1.5</f>
        <v>286.66666666666669</v>
      </c>
    </row>
    <row r="3433" spans="1:5" x14ac:dyDescent="0.2">
      <c r="A3433" s="2">
        <f t="shared" si="160"/>
        <v>42878.666666658362</v>
      </c>
      <c r="B3433">
        <f t="shared" si="161"/>
        <v>5</v>
      </c>
      <c r="C3433">
        <f t="shared" si="162"/>
        <v>16</v>
      </c>
      <c r="D3433">
        <v>8.0499999999999989</v>
      </c>
      <c r="E3433" s="10">
        <f>VLOOKUP(D3433,$J$9:$K$27,2)*$B$7/1.5</f>
        <v>286.66666666666669</v>
      </c>
    </row>
    <row r="3434" spans="1:5" x14ac:dyDescent="0.2">
      <c r="A3434" s="2">
        <f t="shared" si="160"/>
        <v>42878.708333325027</v>
      </c>
      <c r="B3434">
        <f t="shared" si="161"/>
        <v>5</v>
      </c>
      <c r="C3434">
        <f t="shared" si="162"/>
        <v>17</v>
      </c>
      <c r="D3434">
        <v>6.8999999999999995</v>
      </c>
      <c r="E3434" s="10">
        <f>VLOOKUP(D3434,$J$9:$K$27,2)*$B$7/1.5</f>
        <v>0</v>
      </c>
    </row>
    <row r="3435" spans="1:5" x14ac:dyDescent="0.2">
      <c r="A3435" s="2">
        <f t="shared" si="160"/>
        <v>42878.749999991691</v>
      </c>
      <c r="B3435">
        <f t="shared" si="161"/>
        <v>5</v>
      </c>
      <c r="C3435">
        <f t="shared" si="162"/>
        <v>18</v>
      </c>
      <c r="D3435">
        <v>0</v>
      </c>
      <c r="E3435" s="10">
        <f>VLOOKUP(D3435,$J$9:$K$27,2)*$B$7/1.5</f>
        <v>0</v>
      </c>
    </row>
    <row r="3436" spans="1:5" x14ac:dyDescent="0.2">
      <c r="A3436" s="2">
        <f t="shared" si="160"/>
        <v>42878.791666658355</v>
      </c>
      <c r="B3436">
        <f t="shared" si="161"/>
        <v>5</v>
      </c>
      <c r="C3436">
        <f t="shared" si="162"/>
        <v>19</v>
      </c>
      <c r="D3436">
        <v>0</v>
      </c>
      <c r="E3436" s="10">
        <f>VLOOKUP(D3436,$J$9:$K$27,2)*$B$7/1.5</f>
        <v>0</v>
      </c>
    </row>
    <row r="3437" spans="1:5" x14ac:dyDescent="0.2">
      <c r="A3437" s="2">
        <f t="shared" si="160"/>
        <v>42878.833333325019</v>
      </c>
      <c r="B3437">
        <f t="shared" si="161"/>
        <v>5</v>
      </c>
      <c r="C3437">
        <f t="shared" si="162"/>
        <v>20</v>
      </c>
      <c r="D3437">
        <v>5.75</v>
      </c>
      <c r="E3437" s="10">
        <f>VLOOKUP(D3437,$J$9:$K$27,2)*$B$7/1.5</f>
        <v>0</v>
      </c>
    </row>
    <row r="3438" spans="1:5" x14ac:dyDescent="0.2">
      <c r="A3438" s="2">
        <f t="shared" si="160"/>
        <v>42878.874999991684</v>
      </c>
      <c r="B3438">
        <f t="shared" si="161"/>
        <v>5</v>
      </c>
      <c r="C3438">
        <f t="shared" si="162"/>
        <v>21</v>
      </c>
      <c r="D3438">
        <v>8.0499999999999989</v>
      </c>
      <c r="E3438" s="10">
        <f>VLOOKUP(D3438,$J$9:$K$27,2)*$B$7/1.5</f>
        <v>286.66666666666669</v>
      </c>
    </row>
    <row r="3439" spans="1:5" x14ac:dyDescent="0.2">
      <c r="A3439" s="2">
        <f t="shared" si="160"/>
        <v>42878.916666658348</v>
      </c>
      <c r="B3439">
        <f t="shared" si="161"/>
        <v>5</v>
      </c>
      <c r="C3439">
        <f t="shared" si="162"/>
        <v>22</v>
      </c>
      <c r="D3439">
        <v>7.4749999999999996</v>
      </c>
      <c r="E3439" s="10">
        <f>VLOOKUP(D3439,$J$9:$K$27,2)*$B$7/1.5</f>
        <v>0</v>
      </c>
    </row>
    <row r="3440" spans="1:5" x14ac:dyDescent="0.2">
      <c r="A3440" s="2">
        <f t="shared" si="160"/>
        <v>42878.958333325012</v>
      </c>
      <c r="B3440">
        <f t="shared" si="161"/>
        <v>5</v>
      </c>
      <c r="C3440">
        <f t="shared" si="162"/>
        <v>23</v>
      </c>
      <c r="D3440">
        <v>6.8999999999999995</v>
      </c>
      <c r="E3440" s="10">
        <f>VLOOKUP(D3440,$J$9:$K$27,2)*$B$7/1.5</f>
        <v>0</v>
      </c>
    </row>
    <row r="3441" spans="1:5" x14ac:dyDescent="0.2">
      <c r="A3441" s="2">
        <f t="shared" si="160"/>
        <v>42878.999999991676</v>
      </c>
      <c r="B3441">
        <f t="shared" si="161"/>
        <v>5</v>
      </c>
      <c r="C3441">
        <f t="shared" si="162"/>
        <v>0</v>
      </c>
      <c r="D3441">
        <v>6.8999999999999995</v>
      </c>
      <c r="E3441" s="10">
        <f>VLOOKUP(D3441,$J$9:$K$27,2)*$B$7/1.5</f>
        <v>0</v>
      </c>
    </row>
    <row r="3442" spans="1:5" x14ac:dyDescent="0.2">
      <c r="A3442" s="2">
        <f t="shared" si="160"/>
        <v>42879.041666658341</v>
      </c>
      <c r="B3442">
        <f t="shared" si="161"/>
        <v>5</v>
      </c>
      <c r="C3442">
        <f t="shared" si="162"/>
        <v>1</v>
      </c>
      <c r="D3442">
        <v>7.4749999999999996</v>
      </c>
      <c r="E3442" s="10">
        <f>VLOOKUP(D3442,$J$9:$K$27,2)*$B$7/1.5</f>
        <v>0</v>
      </c>
    </row>
    <row r="3443" spans="1:5" x14ac:dyDescent="0.2">
      <c r="A3443" s="2">
        <f t="shared" si="160"/>
        <v>42879.083333325005</v>
      </c>
      <c r="B3443">
        <f t="shared" si="161"/>
        <v>5</v>
      </c>
      <c r="C3443">
        <f t="shared" si="162"/>
        <v>2</v>
      </c>
      <c r="D3443">
        <v>3.4499999999999997</v>
      </c>
      <c r="E3443" s="10">
        <f>VLOOKUP(D3443,$J$9:$K$27,2)*$B$7/1.5</f>
        <v>0</v>
      </c>
    </row>
    <row r="3444" spans="1:5" x14ac:dyDescent="0.2">
      <c r="A3444" s="2">
        <f t="shared" si="160"/>
        <v>42879.124999991669</v>
      </c>
      <c r="B3444">
        <f t="shared" si="161"/>
        <v>5</v>
      </c>
      <c r="C3444">
        <f t="shared" si="162"/>
        <v>3</v>
      </c>
      <c r="D3444">
        <v>3.4499999999999997</v>
      </c>
      <c r="E3444" s="10">
        <f>VLOOKUP(D3444,$J$9:$K$27,2)*$B$7/1.5</f>
        <v>0</v>
      </c>
    </row>
    <row r="3445" spans="1:5" x14ac:dyDescent="0.2">
      <c r="A3445" s="2">
        <f t="shared" si="160"/>
        <v>42879.166666658333</v>
      </c>
      <c r="B3445">
        <f t="shared" si="161"/>
        <v>5</v>
      </c>
      <c r="C3445">
        <f t="shared" si="162"/>
        <v>4</v>
      </c>
      <c r="D3445">
        <v>4.5999999999999996</v>
      </c>
      <c r="E3445" s="10">
        <f>VLOOKUP(D3445,$J$9:$K$27,2)*$B$7/1.5</f>
        <v>0</v>
      </c>
    </row>
    <row r="3446" spans="1:5" x14ac:dyDescent="0.2">
      <c r="A3446" s="2">
        <f t="shared" si="160"/>
        <v>42879.208333324998</v>
      </c>
      <c r="B3446">
        <f t="shared" si="161"/>
        <v>5</v>
      </c>
      <c r="C3446">
        <f t="shared" si="162"/>
        <v>5</v>
      </c>
      <c r="D3446">
        <v>5.75</v>
      </c>
      <c r="E3446" s="10">
        <f>VLOOKUP(D3446,$J$9:$K$27,2)*$B$7/1.5</f>
        <v>0</v>
      </c>
    </row>
    <row r="3447" spans="1:5" x14ac:dyDescent="0.2">
      <c r="A3447" s="2">
        <f t="shared" si="160"/>
        <v>42879.249999991662</v>
      </c>
      <c r="B3447">
        <f t="shared" si="161"/>
        <v>5</v>
      </c>
      <c r="C3447">
        <f t="shared" si="162"/>
        <v>6</v>
      </c>
      <c r="D3447">
        <v>5.75</v>
      </c>
      <c r="E3447" s="10">
        <f>VLOOKUP(D3447,$J$9:$K$27,2)*$B$7/1.5</f>
        <v>0</v>
      </c>
    </row>
    <row r="3448" spans="1:5" x14ac:dyDescent="0.2">
      <c r="A3448" s="2">
        <f t="shared" si="160"/>
        <v>42879.291666658326</v>
      </c>
      <c r="B3448">
        <f t="shared" si="161"/>
        <v>5</v>
      </c>
      <c r="C3448">
        <f t="shared" si="162"/>
        <v>7</v>
      </c>
      <c r="D3448">
        <v>6.8999999999999995</v>
      </c>
      <c r="E3448" s="10">
        <f>VLOOKUP(D3448,$J$9:$K$27,2)*$B$7/1.5</f>
        <v>0</v>
      </c>
    </row>
    <row r="3449" spans="1:5" x14ac:dyDescent="0.2">
      <c r="A3449" s="2">
        <f t="shared" si="160"/>
        <v>42879.33333332499</v>
      </c>
      <c r="B3449">
        <f t="shared" si="161"/>
        <v>5</v>
      </c>
      <c r="C3449">
        <f t="shared" si="162"/>
        <v>8</v>
      </c>
      <c r="D3449">
        <v>6.8999999999999995</v>
      </c>
      <c r="E3449" s="10">
        <f>VLOOKUP(D3449,$J$9:$K$27,2)*$B$7/1.5</f>
        <v>0</v>
      </c>
    </row>
    <row r="3450" spans="1:5" x14ac:dyDescent="0.2">
      <c r="A3450" s="2">
        <f t="shared" si="160"/>
        <v>42879.374999991654</v>
      </c>
      <c r="B3450">
        <f t="shared" si="161"/>
        <v>5</v>
      </c>
      <c r="C3450">
        <f t="shared" si="162"/>
        <v>9</v>
      </c>
      <c r="D3450">
        <v>6.8999999999999995</v>
      </c>
      <c r="E3450" s="10">
        <f>VLOOKUP(D3450,$J$9:$K$27,2)*$B$7/1.5</f>
        <v>0</v>
      </c>
    </row>
    <row r="3451" spans="1:5" x14ac:dyDescent="0.2">
      <c r="A3451" s="2">
        <f t="shared" si="160"/>
        <v>42879.416666658319</v>
      </c>
      <c r="B3451">
        <f t="shared" si="161"/>
        <v>5</v>
      </c>
      <c r="C3451">
        <f t="shared" si="162"/>
        <v>10</v>
      </c>
      <c r="D3451">
        <v>6.8999999999999995</v>
      </c>
      <c r="E3451" s="10">
        <f>VLOOKUP(D3451,$J$9:$K$27,2)*$B$7/1.5</f>
        <v>0</v>
      </c>
    </row>
    <row r="3452" spans="1:5" x14ac:dyDescent="0.2">
      <c r="A3452" s="2">
        <f t="shared" si="160"/>
        <v>42879.458333324983</v>
      </c>
      <c r="B3452">
        <f t="shared" si="161"/>
        <v>5</v>
      </c>
      <c r="C3452">
        <f t="shared" si="162"/>
        <v>11</v>
      </c>
      <c r="D3452">
        <v>8.0499999999999989</v>
      </c>
      <c r="E3452" s="10">
        <f>VLOOKUP(D3452,$J$9:$K$27,2)*$B$7/1.5</f>
        <v>286.66666666666669</v>
      </c>
    </row>
    <row r="3453" spans="1:5" x14ac:dyDescent="0.2">
      <c r="A3453" s="2">
        <f t="shared" si="160"/>
        <v>42879.499999991647</v>
      </c>
      <c r="B3453">
        <f t="shared" si="161"/>
        <v>5</v>
      </c>
      <c r="C3453">
        <f t="shared" si="162"/>
        <v>12</v>
      </c>
      <c r="D3453">
        <v>5.75</v>
      </c>
      <c r="E3453" s="10">
        <f>VLOOKUP(D3453,$J$9:$K$27,2)*$B$7/1.5</f>
        <v>0</v>
      </c>
    </row>
    <row r="3454" spans="1:5" x14ac:dyDescent="0.2">
      <c r="A3454" s="2">
        <f t="shared" si="160"/>
        <v>42879.541666658311</v>
      </c>
      <c r="B3454">
        <f t="shared" si="161"/>
        <v>5</v>
      </c>
      <c r="C3454">
        <f t="shared" si="162"/>
        <v>13</v>
      </c>
      <c r="D3454">
        <v>6.8999999999999995</v>
      </c>
      <c r="E3454" s="10">
        <f>VLOOKUP(D3454,$J$9:$K$27,2)*$B$7/1.5</f>
        <v>0</v>
      </c>
    </row>
    <row r="3455" spans="1:5" x14ac:dyDescent="0.2">
      <c r="A3455" s="2">
        <f t="shared" si="160"/>
        <v>42879.583333324976</v>
      </c>
      <c r="B3455">
        <f t="shared" si="161"/>
        <v>5</v>
      </c>
      <c r="C3455">
        <f t="shared" si="162"/>
        <v>14</v>
      </c>
      <c r="D3455">
        <v>9.1999999999999993</v>
      </c>
      <c r="E3455" s="10">
        <f>VLOOKUP(D3455,$J$9:$K$27,2)*$B$7/1.5</f>
        <v>286.66666666666669</v>
      </c>
    </row>
    <row r="3456" spans="1:5" x14ac:dyDescent="0.2">
      <c r="A3456" s="2">
        <f t="shared" si="160"/>
        <v>42879.62499999164</v>
      </c>
      <c r="B3456">
        <f t="shared" si="161"/>
        <v>5</v>
      </c>
      <c r="C3456">
        <f t="shared" si="162"/>
        <v>15</v>
      </c>
      <c r="D3456">
        <v>11.5</v>
      </c>
      <c r="E3456" s="10">
        <f>VLOOKUP(D3456,$J$9:$K$27,2)*$B$7/1.5</f>
        <v>873.33333333333337</v>
      </c>
    </row>
    <row r="3457" spans="1:5" x14ac:dyDescent="0.2">
      <c r="A3457" s="2">
        <f t="shared" si="160"/>
        <v>42879.666666658304</v>
      </c>
      <c r="B3457">
        <f t="shared" si="161"/>
        <v>5</v>
      </c>
      <c r="C3457">
        <f t="shared" si="162"/>
        <v>16</v>
      </c>
      <c r="D3457">
        <v>10.35</v>
      </c>
      <c r="E3457" s="10">
        <f>VLOOKUP(D3457,$J$9:$K$27,2)*$B$7/1.5</f>
        <v>873.33333333333337</v>
      </c>
    </row>
    <row r="3458" spans="1:5" x14ac:dyDescent="0.2">
      <c r="A3458" s="2">
        <f t="shared" si="160"/>
        <v>42879.708333324968</v>
      </c>
      <c r="B3458">
        <f t="shared" si="161"/>
        <v>5</v>
      </c>
      <c r="C3458">
        <f t="shared" si="162"/>
        <v>17</v>
      </c>
      <c r="D3458">
        <v>10.35</v>
      </c>
      <c r="E3458" s="10">
        <f>VLOOKUP(D3458,$J$9:$K$27,2)*$B$7/1.5</f>
        <v>873.33333333333337</v>
      </c>
    </row>
    <row r="3459" spans="1:5" x14ac:dyDescent="0.2">
      <c r="A3459" s="2">
        <f t="shared" si="160"/>
        <v>42879.749999991633</v>
      </c>
      <c r="B3459">
        <f t="shared" si="161"/>
        <v>5</v>
      </c>
      <c r="C3459">
        <f t="shared" si="162"/>
        <v>18</v>
      </c>
      <c r="D3459">
        <v>9.1999999999999993</v>
      </c>
      <c r="E3459" s="10">
        <f>VLOOKUP(D3459,$J$9:$K$27,2)*$B$7/1.5</f>
        <v>286.66666666666669</v>
      </c>
    </row>
    <row r="3460" spans="1:5" x14ac:dyDescent="0.2">
      <c r="A3460" s="2">
        <f t="shared" si="160"/>
        <v>42879.791666658297</v>
      </c>
      <c r="B3460">
        <f t="shared" si="161"/>
        <v>5</v>
      </c>
      <c r="C3460">
        <f t="shared" si="162"/>
        <v>19</v>
      </c>
      <c r="D3460">
        <v>8.0499999999999989</v>
      </c>
      <c r="E3460" s="10">
        <f>VLOOKUP(D3460,$J$9:$K$27,2)*$B$7/1.5</f>
        <v>286.66666666666669</v>
      </c>
    </row>
    <row r="3461" spans="1:5" x14ac:dyDescent="0.2">
      <c r="A3461" s="2">
        <f t="shared" si="160"/>
        <v>42879.833333324961</v>
      </c>
      <c r="B3461">
        <f t="shared" si="161"/>
        <v>5</v>
      </c>
      <c r="C3461">
        <f t="shared" si="162"/>
        <v>20</v>
      </c>
      <c r="D3461">
        <v>5.75</v>
      </c>
      <c r="E3461" s="10">
        <f>VLOOKUP(D3461,$J$9:$K$27,2)*$B$7/1.5</f>
        <v>0</v>
      </c>
    </row>
    <row r="3462" spans="1:5" x14ac:dyDescent="0.2">
      <c r="A3462" s="2">
        <f t="shared" si="160"/>
        <v>42879.874999991625</v>
      </c>
      <c r="B3462">
        <f t="shared" si="161"/>
        <v>5</v>
      </c>
      <c r="C3462">
        <f t="shared" si="162"/>
        <v>21</v>
      </c>
      <c r="D3462">
        <v>3.4499999999999997</v>
      </c>
      <c r="E3462" s="10">
        <f>VLOOKUP(D3462,$J$9:$K$27,2)*$B$7/1.5</f>
        <v>0</v>
      </c>
    </row>
    <row r="3463" spans="1:5" x14ac:dyDescent="0.2">
      <c r="A3463" s="2">
        <f t="shared" si="160"/>
        <v>42879.91666665829</v>
      </c>
      <c r="B3463">
        <f t="shared" si="161"/>
        <v>5</v>
      </c>
      <c r="C3463">
        <f t="shared" si="162"/>
        <v>22</v>
      </c>
      <c r="D3463">
        <v>3.4499999999999997</v>
      </c>
      <c r="E3463" s="10">
        <f>VLOOKUP(D3463,$J$9:$K$27,2)*$B$7/1.5</f>
        <v>0</v>
      </c>
    </row>
    <row r="3464" spans="1:5" x14ac:dyDescent="0.2">
      <c r="A3464" s="2">
        <f t="shared" si="160"/>
        <v>42879.958333324954</v>
      </c>
      <c r="B3464">
        <f t="shared" si="161"/>
        <v>5</v>
      </c>
      <c r="C3464">
        <f t="shared" si="162"/>
        <v>23</v>
      </c>
      <c r="D3464">
        <v>3.4499999999999997</v>
      </c>
      <c r="E3464" s="10">
        <f>VLOOKUP(D3464,$J$9:$K$27,2)*$B$7/1.5</f>
        <v>0</v>
      </c>
    </row>
    <row r="3465" spans="1:5" x14ac:dyDescent="0.2">
      <c r="A3465" s="2">
        <f t="shared" si="160"/>
        <v>42879.999999991618</v>
      </c>
      <c r="B3465">
        <f t="shared" si="161"/>
        <v>5</v>
      </c>
      <c r="C3465">
        <f t="shared" si="162"/>
        <v>0</v>
      </c>
      <c r="D3465">
        <v>5.75</v>
      </c>
      <c r="E3465" s="10">
        <f>VLOOKUP(D3465,$J$9:$K$27,2)*$B$7/1.5</f>
        <v>0</v>
      </c>
    </row>
    <row r="3466" spans="1:5" x14ac:dyDescent="0.2">
      <c r="A3466" s="2">
        <f t="shared" si="160"/>
        <v>42880.041666658282</v>
      </c>
      <c r="B3466">
        <f t="shared" si="161"/>
        <v>5</v>
      </c>
      <c r="C3466">
        <f t="shared" si="162"/>
        <v>1</v>
      </c>
      <c r="D3466">
        <v>2.875</v>
      </c>
      <c r="E3466" s="10">
        <f>VLOOKUP(D3466,$J$9:$K$27,2)*$B$7/1.5</f>
        <v>0</v>
      </c>
    </row>
    <row r="3467" spans="1:5" x14ac:dyDescent="0.2">
      <c r="A3467" s="2">
        <f t="shared" ref="A3467:A3530" si="163">A3466+1/24</f>
        <v>42880.083333324947</v>
      </c>
      <c r="B3467">
        <f t="shared" ref="B3467:B3530" si="164">MONTH(A3467)</f>
        <v>5</v>
      </c>
      <c r="C3467">
        <f t="shared" ref="C3467:C3530" si="165">HOUR(A3467)</f>
        <v>2</v>
      </c>
      <c r="D3467">
        <v>9.1999999999999993</v>
      </c>
      <c r="E3467" s="10">
        <f>VLOOKUP(D3467,$J$9:$K$27,2)*$B$7/1.5</f>
        <v>286.66666666666669</v>
      </c>
    </row>
    <row r="3468" spans="1:5" x14ac:dyDescent="0.2">
      <c r="A3468" s="2">
        <f t="shared" si="163"/>
        <v>42880.124999991611</v>
      </c>
      <c r="B3468">
        <f t="shared" si="164"/>
        <v>5</v>
      </c>
      <c r="C3468">
        <f t="shared" si="165"/>
        <v>3</v>
      </c>
      <c r="D3468">
        <v>11.5</v>
      </c>
      <c r="E3468" s="10">
        <f>VLOOKUP(D3468,$J$9:$K$27,2)*$B$7/1.5</f>
        <v>873.33333333333337</v>
      </c>
    </row>
    <row r="3469" spans="1:5" x14ac:dyDescent="0.2">
      <c r="A3469" s="2">
        <f t="shared" si="163"/>
        <v>42880.166666658275</v>
      </c>
      <c r="B3469">
        <f t="shared" si="164"/>
        <v>5</v>
      </c>
      <c r="C3469">
        <f t="shared" si="165"/>
        <v>4</v>
      </c>
      <c r="D3469">
        <v>12.074999999999999</v>
      </c>
      <c r="E3469" s="10">
        <f>VLOOKUP(D3469,$J$9:$K$27,2)*$B$7/1.5</f>
        <v>873.33333333333337</v>
      </c>
    </row>
    <row r="3470" spans="1:5" x14ac:dyDescent="0.2">
      <c r="A3470" s="2">
        <f t="shared" si="163"/>
        <v>42880.208333324939</v>
      </c>
      <c r="B3470">
        <f t="shared" si="164"/>
        <v>5</v>
      </c>
      <c r="C3470">
        <f t="shared" si="165"/>
        <v>5</v>
      </c>
      <c r="D3470">
        <v>14.95</v>
      </c>
      <c r="E3470" s="10">
        <f>VLOOKUP(D3470,$J$9:$K$27,2)*$B$7/1.5</f>
        <v>2773.3333333333335</v>
      </c>
    </row>
    <row r="3471" spans="1:5" x14ac:dyDescent="0.2">
      <c r="A3471" s="2">
        <f t="shared" si="163"/>
        <v>42880.249999991604</v>
      </c>
      <c r="B3471">
        <f t="shared" si="164"/>
        <v>5</v>
      </c>
      <c r="C3471">
        <f t="shared" si="165"/>
        <v>6</v>
      </c>
      <c r="D3471">
        <v>17.25</v>
      </c>
      <c r="E3471" s="10">
        <f>VLOOKUP(D3471,$J$9:$K$27,2)*$B$7/1.5</f>
        <v>4266.666666666667</v>
      </c>
    </row>
    <row r="3472" spans="1:5" x14ac:dyDescent="0.2">
      <c r="A3472" s="2">
        <f t="shared" si="163"/>
        <v>42880.291666658268</v>
      </c>
      <c r="B3472">
        <f t="shared" si="164"/>
        <v>5</v>
      </c>
      <c r="C3472">
        <f t="shared" si="165"/>
        <v>7</v>
      </c>
      <c r="D3472">
        <v>17.25</v>
      </c>
      <c r="E3472" s="10">
        <f>VLOOKUP(D3472,$J$9:$K$27,2)*$B$7/1.5</f>
        <v>4266.666666666667</v>
      </c>
    </row>
    <row r="3473" spans="1:5" x14ac:dyDescent="0.2">
      <c r="A3473" s="2">
        <f t="shared" si="163"/>
        <v>42880.333333324932</v>
      </c>
      <c r="B3473">
        <f t="shared" si="164"/>
        <v>5</v>
      </c>
      <c r="C3473">
        <f t="shared" si="165"/>
        <v>8</v>
      </c>
      <c r="D3473">
        <v>18.399999999999999</v>
      </c>
      <c r="E3473" s="10">
        <f>VLOOKUP(D3473,$J$9:$K$27,2)*$B$7/1.5</f>
        <v>4266.666666666667</v>
      </c>
    </row>
    <row r="3474" spans="1:5" x14ac:dyDescent="0.2">
      <c r="A3474" s="2">
        <f t="shared" si="163"/>
        <v>42880.374999991596</v>
      </c>
      <c r="B3474">
        <f t="shared" si="164"/>
        <v>5</v>
      </c>
      <c r="C3474">
        <f t="shared" si="165"/>
        <v>9</v>
      </c>
      <c r="D3474">
        <v>21.849999999999998</v>
      </c>
      <c r="E3474" s="10">
        <f>VLOOKUP(D3474,$J$9:$K$27,2)*$B$7/1.5</f>
        <v>7873.333333333333</v>
      </c>
    </row>
    <row r="3475" spans="1:5" x14ac:dyDescent="0.2">
      <c r="A3475" s="2">
        <f t="shared" si="163"/>
        <v>42880.416666658261</v>
      </c>
      <c r="B3475">
        <f t="shared" si="164"/>
        <v>5</v>
      </c>
      <c r="C3475">
        <f t="shared" si="165"/>
        <v>10</v>
      </c>
      <c r="D3475">
        <v>23</v>
      </c>
      <c r="E3475" s="10">
        <f>VLOOKUP(D3475,$J$9:$K$27,2)*$B$7/1.5</f>
        <v>7873.333333333333</v>
      </c>
    </row>
    <row r="3476" spans="1:5" x14ac:dyDescent="0.2">
      <c r="A3476" s="2">
        <f t="shared" si="163"/>
        <v>42880.458333324925</v>
      </c>
      <c r="B3476">
        <f t="shared" si="164"/>
        <v>5</v>
      </c>
      <c r="C3476">
        <f t="shared" si="165"/>
        <v>11</v>
      </c>
      <c r="D3476">
        <v>23.459999999999997</v>
      </c>
      <c r="E3476" s="10">
        <f>VLOOKUP(D3476,$J$9:$K$27,2)*$B$7/1.5</f>
        <v>7873.333333333333</v>
      </c>
    </row>
    <row r="3477" spans="1:5" x14ac:dyDescent="0.2">
      <c r="A3477" s="2">
        <f t="shared" si="163"/>
        <v>42880.499999991589</v>
      </c>
      <c r="B3477">
        <f t="shared" si="164"/>
        <v>5</v>
      </c>
      <c r="C3477">
        <f t="shared" si="165"/>
        <v>12</v>
      </c>
      <c r="D3477">
        <v>21.274999999999999</v>
      </c>
      <c r="E3477" s="10">
        <f>VLOOKUP(D3477,$J$9:$K$27,2)*$B$7/1.5</f>
        <v>7873.333333333333</v>
      </c>
    </row>
    <row r="3478" spans="1:5" x14ac:dyDescent="0.2">
      <c r="A3478" s="2">
        <f t="shared" si="163"/>
        <v>42880.541666658253</v>
      </c>
      <c r="B3478">
        <f t="shared" si="164"/>
        <v>5</v>
      </c>
      <c r="C3478">
        <f t="shared" si="165"/>
        <v>13</v>
      </c>
      <c r="D3478">
        <v>21.274999999999999</v>
      </c>
      <c r="E3478" s="10">
        <f>VLOOKUP(D3478,$J$9:$K$27,2)*$B$7/1.5</f>
        <v>7873.333333333333</v>
      </c>
    </row>
    <row r="3479" spans="1:5" x14ac:dyDescent="0.2">
      <c r="A3479" s="2">
        <f t="shared" si="163"/>
        <v>42880.583333324917</v>
      </c>
      <c r="B3479">
        <f t="shared" si="164"/>
        <v>5</v>
      </c>
      <c r="C3479">
        <f t="shared" si="165"/>
        <v>14</v>
      </c>
      <c r="D3479">
        <v>23</v>
      </c>
      <c r="E3479" s="10">
        <f>VLOOKUP(D3479,$J$9:$K$27,2)*$B$7/1.5</f>
        <v>7873.333333333333</v>
      </c>
    </row>
    <row r="3480" spans="1:5" x14ac:dyDescent="0.2">
      <c r="A3480" s="2">
        <f t="shared" si="163"/>
        <v>42880.624999991582</v>
      </c>
      <c r="B3480">
        <f t="shared" si="164"/>
        <v>5</v>
      </c>
      <c r="C3480">
        <f t="shared" si="165"/>
        <v>15</v>
      </c>
      <c r="D3480">
        <v>20.125</v>
      </c>
      <c r="E3480" s="10">
        <f>VLOOKUP(D3480,$J$9:$K$27,2)*$B$7/1.5</f>
        <v>6160</v>
      </c>
    </row>
    <row r="3481" spans="1:5" x14ac:dyDescent="0.2">
      <c r="A3481" s="2">
        <f t="shared" si="163"/>
        <v>42880.666666658246</v>
      </c>
      <c r="B3481">
        <f t="shared" si="164"/>
        <v>5</v>
      </c>
      <c r="C3481">
        <f t="shared" si="165"/>
        <v>16</v>
      </c>
      <c r="D3481">
        <v>19.166666666666668</v>
      </c>
      <c r="E3481" s="10">
        <f>VLOOKUP(D3481,$J$9:$K$27,2)*$B$7/1.5</f>
        <v>6160</v>
      </c>
    </row>
    <row r="3482" spans="1:5" x14ac:dyDescent="0.2">
      <c r="A3482" s="2">
        <f t="shared" si="163"/>
        <v>42880.70833332491</v>
      </c>
      <c r="B3482">
        <f t="shared" si="164"/>
        <v>5</v>
      </c>
      <c r="C3482">
        <f t="shared" si="165"/>
        <v>17</v>
      </c>
      <c r="D3482">
        <v>18.399999999999999</v>
      </c>
      <c r="E3482" s="10">
        <f>VLOOKUP(D3482,$J$9:$K$27,2)*$B$7/1.5</f>
        <v>4266.666666666667</v>
      </c>
    </row>
    <row r="3483" spans="1:5" x14ac:dyDescent="0.2">
      <c r="A3483" s="2">
        <f t="shared" si="163"/>
        <v>42880.749999991574</v>
      </c>
      <c r="B3483">
        <f t="shared" si="164"/>
        <v>5</v>
      </c>
      <c r="C3483">
        <f t="shared" si="165"/>
        <v>18</v>
      </c>
      <c r="D3483">
        <v>19.93333333333333</v>
      </c>
      <c r="E3483" s="10">
        <f>VLOOKUP(D3483,$J$9:$K$27,2)*$B$7/1.5</f>
        <v>6160</v>
      </c>
    </row>
    <row r="3484" spans="1:5" x14ac:dyDescent="0.2">
      <c r="A3484" s="2">
        <f t="shared" si="163"/>
        <v>42880.791666658239</v>
      </c>
      <c r="B3484">
        <f t="shared" si="164"/>
        <v>5</v>
      </c>
      <c r="C3484">
        <f t="shared" si="165"/>
        <v>19</v>
      </c>
      <c r="D3484">
        <v>19.262499999999999</v>
      </c>
      <c r="E3484" s="10">
        <f>VLOOKUP(D3484,$J$9:$K$27,2)*$B$7/1.5</f>
        <v>6160</v>
      </c>
    </row>
    <row r="3485" spans="1:5" x14ac:dyDescent="0.2">
      <c r="A3485" s="2">
        <f t="shared" si="163"/>
        <v>42880.833333324903</v>
      </c>
      <c r="B3485">
        <f t="shared" si="164"/>
        <v>5</v>
      </c>
      <c r="C3485">
        <f t="shared" si="165"/>
        <v>20</v>
      </c>
      <c r="D3485">
        <v>20.125</v>
      </c>
      <c r="E3485" s="10">
        <f>VLOOKUP(D3485,$J$9:$K$27,2)*$B$7/1.5</f>
        <v>6160</v>
      </c>
    </row>
    <row r="3486" spans="1:5" x14ac:dyDescent="0.2">
      <c r="A3486" s="2">
        <f t="shared" si="163"/>
        <v>42880.874999991567</v>
      </c>
      <c r="B3486">
        <f t="shared" si="164"/>
        <v>5</v>
      </c>
      <c r="C3486">
        <f t="shared" si="165"/>
        <v>21</v>
      </c>
      <c r="D3486">
        <v>17.25</v>
      </c>
      <c r="E3486" s="10">
        <f>VLOOKUP(D3486,$J$9:$K$27,2)*$B$7/1.5</f>
        <v>4266.666666666667</v>
      </c>
    </row>
    <row r="3487" spans="1:5" x14ac:dyDescent="0.2">
      <c r="A3487" s="2">
        <f t="shared" si="163"/>
        <v>42880.916666658231</v>
      </c>
      <c r="B3487">
        <f t="shared" si="164"/>
        <v>5</v>
      </c>
      <c r="C3487">
        <f t="shared" si="165"/>
        <v>22</v>
      </c>
      <c r="D3487">
        <v>18.399999999999999</v>
      </c>
      <c r="E3487" s="10">
        <f>VLOOKUP(D3487,$J$9:$K$27,2)*$B$7/1.5</f>
        <v>4266.666666666667</v>
      </c>
    </row>
    <row r="3488" spans="1:5" x14ac:dyDescent="0.2">
      <c r="A3488" s="2">
        <f t="shared" si="163"/>
        <v>42880.958333324896</v>
      </c>
      <c r="B3488">
        <f t="shared" si="164"/>
        <v>5</v>
      </c>
      <c r="C3488">
        <f t="shared" si="165"/>
        <v>23</v>
      </c>
      <c r="D3488">
        <v>16.866666666666664</v>
      </c>
      <c r="E3488" s="10">
        <f>VLOOKUP(D3488,$J$9:$K$27,2)*$B$7/1.5</f>
        <v>4266.666666666667</v>
      </c>
    </row>
    <row r="3489" spans="1:5" x14ac:dyDescent="0.2">
      <c r="A3489" s="2">
        <f t="shared" si="163"/>
        <v>42880.99999999156</v>
      </c>
      <c r="B3489">
        <f t="shared" si="164"/>
        <v>5</v>
      </c>
      <c r="C3489">
        <f t="shared" si="165"/>
        <v>0</v>
      </c>
      <c r="D3489">
        <v>13.799999999999999</v>
      </c>
      <c r="E3489" s="10">
        <f>VLOOKUP(D3489,$J$9:$K$27,2)*$B$7/1.5</f>
        <v>1666.6666666666667</v>
      </c>
    </row>
    <row r="3490" spans="1:5" x14ac:dyDescent="0.2">
      <c r="A3490" s="2">
        <f t="shared" si="163"/>
        <v>42881.041666658224</v>
      </c>
      <c r="B3490">
        <f t="shared" si="164"/>
        <v>5</v>
      </c>
      <c r="C3490">
        <f t="shared" si="165"/>
        <v>1</v>
      </c>
      <c r="D3490">
        <v>9.7749999999999986</v>
      </c>
      <c r="E3490" s="10">
        <f>VLOOKUP(D3490,$J$9:$K$27,2)*$B$7/1.5</f>
        <v>286.66666666666669</v>
      </c>
    </row>
    <row r="3491" spans="1:5" x14ac:dyDescent="0.2">
      <c r="A3491" s="2">
        <f t="shared" si="163"/>
        <v>42881.083333324888</v>
      </c>
      <c r="B3491">
        <f t="shared" si="164"/>
        <v>5</v>
      </c>
      <c r="C3491">
        <f t="shared" si="165"/>
        <v>2</v>
      </c>
      <c r="D3491">
        <v>23</v>
      </c>
      <c r="E3491" s="10">
        <f>VLOOKUP(D3491,$J$9:$K$27,2)*$B$7/1.5</f>
        <v>7873.333333333333</v>
      </c>
    </row>
    <row r="3492" spans="1:5" x14ac:dyDescent="0.2">
      <c r="A3492" s="2">
        <f t="shared" si="163"/>
        <v>42881.124999991553</v>
      </c>
      <c r="B3492">
        <f t="shared" si="164"/>
        <v>5</v>
      </c>
      <c r="C3492">
        <f t="shared" si="165"/>
        <v>3</v>
      </c>
      <c r="D3492">
        <v>14.95</v>
      </c>
      <c r="E3492" s="10">
        <f>VLOOKUP(D3492,$J$9:$K$27,2)*$B$7/1.5</f>
        <v>2773.3333333333335</v>
      </c>
    </row>
    <row r="3493" spans="1:5" x14ac:dyDescent="0.2">
      <c r="A3493" s="2">
        <f t="shared" si="163"/>
        <v>42881.166666658217</v>
      </c>
      <c r="B3493">
        <f t="shared" si="164"/>
        <v>5</v>
      </c>
      <c r="C3493">
        <f t="shared" si="165"/>
        <v>4</v>
      </c>
      <c r="D3493">
        <v>13.225</v>
      </c>
      <c r="E3493" s="10">
        <f>VLOOKUP(D3493,$J$9:$K$27,2)*$B$7/1.5</f>
        <v>1666.6666666666667</v>
      </c>
    </row>
    <row r="3494" spans="1:5" x14ac:dyDescent="0.2">
      <c r="A3494" s="2">
        <f t="shared" si="163"/>
        <v>42881.208333324881</v>
      </c>
      <c r="B3494">
        <f t="shared" si="164"/>
        <v>5</v>
      </c>
      <c r="C3494">
        <f t="shared" si="165"/>
        <v>5</v>
      </c>
      <c r="D3494">
        <v>12.649999999999999</v>
      </c>
      <c r="E3494" s="10">
        <f>VLOOKUP(D3494,$J$9:$K$27,2)*$B$7/1.5</f>
        <v>1666.6666666666667</v>
      </c>
    </row>
    <row r="3495" spans="1:5" x14ac:dyDescent="0.2">
      <c r="A3495" s="2">
        <f t="shared" si="163"/>
        <v>42881.249999991545</v>
      </c>
      <c r="B3495">
        <f t="shared" si="164"/>
        <v>5</v>
      </c>
      <c r="C3495">
        <f t="shared" si="165"/>
        <v>6</v>
      </c>
      <c r="D3495">
        <v>15.524999999999999</v>
      </c>
      <c r="E3495" s="10">
        <f>VLOOKUP(D3495,$J$9:$K$27,2)*$B$7/1.5</f>
        <v>2773.3333333333335</v>
      </c>
    </row>
    <row r="3496" spans="1:5" x14ac:dyDescent="0.2">
      <c r="A3496" s="2">
        <f t="shared" si="163"/>
        <v>42881.29166665821</v>
      </c>
      <c r="B3496">
        <f t="shared" si="164"/>
        <v>5</v>
      </c>
      <c r="C3496">
        <f t="shared" si="165"/>
        <v>7</v>
      </c>
      <c r="D3496">
        <v>13.225</v>
      </c>
      <c r="E3496" s="10">
        <f>VLOOKUP(D3496,$J$9:$K$27,2)*$B$7/1.5</f>
        <v>1666.6666666666667</v>
      </c>
    </row>
    <row r="3497" spans="1:5" x14ac:dyDescent="0.2">
      <c r="A3497" s="2">
        <f t="shared" si="163"/>
        <v>42881.333333324874</v>
      </c>
      <c r="B3497">
        <f t="shared" si="164"/>
        <v>5</v>
      </c>
      <c r="C3497">
        <f t="shared" si="165"/>
        <v>8</v>
      </c>
      <c r="D3497">
        <v>14.95</v>
      </c>
      <c r="E3497" s="10">
        <f>VLOOKUP(D3497,$J$9:$K$27,2)*$B$7/1.5</f>
        <v>2773.3333333333335</v>
      </c>
    </row>
    <row r="3498" spans="1:5" x14ac:dyDescent="0.2">
      <c r="A3498" s="2">
        <f t="shared" si="163"/>
        <v>42881.374999991538</v>
      </c>
      <c r="B3498">
        <f t="shared" si="164"/>
        <v>5</v>
      </c>
      <c r="C3498">
        <f t="shared" si="165"/>
        <v>9</v>
      </c>
      <c r="D3498">
        <v>12.649999999999999</v>
      </c>
      <c r="E3498" s="10">
        <f>VLOOKUP(D3498,$J$9:$K$27,2)*$B$7/1.5</f>
        <v>1666.6666666666667</v>
      </c>
    </row>
    <row r="3499" spans="1:5" x14ac:dyDescent="0.2">
      <c r="A3499" s="2">
        <f t="shared" si="163"/>
        <v>42881.416666658202</v>
      </c>
      <c r="B3499">
        <f t="shared" si="164"/>
        <v>5</v>
      </c>
      <c r="C3499">
        <f t="shared" si="165"/>
        <v>10</v>
      </c>
      <c r="D3499">
        <v>15.333333333333332</v>
      </c>
      <c r="E3499" s="10">
        <f>VLOOKUP(D3499,$J$9:$K$27,2)*$B$7/1.5</f>
        <v>2773.3333333333335</v>
      </c>
    </row>
    <row r="3500" spans="1:5" x14ac:dyDescent="0.2">
      <c r="A3500" s="2">
        <f t="shared" si="163"/>
        <v>42881.458333324867</v>
      </c>
      <c r="B3500">
        <f t="shared" si="164"/>
        <v>5</v>
      </c>
      <c r="C3500">
        <f t="shared" si="165"/>
        <v>11</v>
      </c>
      <c r="D3500">
        <v>15.524999999999999</v>
      </c>
      <c r="E3500" s="10">
        <f>VLOOKUP(D3500,$J$9:$K$27,2)*$B$7/1.5</f>
        <v>2773.3333333333335</v>
      </c>
    </row>
    <row r="3501" spans="1:5" x14ac:dyDescent="0.2">
      <c r="A3501" s="2">
        <f t="shared" si="163"/>
        <v>42881.499999991531</v>
      </c>
      <c r="B3501">
        <f t="shared" si="164"/>
        <v>5</v>
      </c>
      <c r="C3501">
        <f t="shared" si="165"/>
        <v>12</v>
      </c>
      <c r="D3501">
        <v>12.649999999999999</v>
      </c>
      <c r="E3501" s="10">
        <f>VLOOKUP(D3501,$J$9:$K$27,2)*$B$7/1.5</f>
        <v>1666.6666666666667</v>
      </c>
    </row>
    <row r="3502" spans="1:5" x14ac:dyDescent="0.2">
      <c r="A3502" s="2">
        <f t="shared" si="163"/>
        <v>42881.541666658195</v>
      </c>
      <c r="B3502">
        <f t="shared" si="164"/>
        <v>5</v>
      </c>
      <c r="C3502">
        <f t="shared" si="165"/>
        <v>13</v>
      </c>
      <c r="D3502">
        <v>17.25</v>
      </c>
      <c r="E3502" s="10">
        <f>VLOOKUP(D3502,$J$9:$K$27,2)*$B$7/1.5</f>
        <v>4266.666666666667</v>
      </c>
    </row>
    <row r="3503" spans="1:5" x14ac:dyDescent="0.2">
      <c r="A3503" s="2">
        <f t="shared" si="163"/>
        <v>42881.583333324859</v>
      </c>
      <c r="B3503">
        <f t="shared" si="164"/>
        <v>5</v>
      </c>
      <c r="C3503">
        <f t="shared" si="165"/>
        <v>14</v>
      </c>
      <c r="D3503">
        <v>14.374999999999998</v>
      </c>
      <c r="E3503" s="10">
        <f>VLOOKUP(D3503,$J$9:$K$27,2)*$B$7/1.5</f>
        <v>1666.6666666666667</v>
      </c>
    </row>
    <row r="3504" spans="1:5" x14ac:dyDescent="0.2">
      <c r="A3504" s="2">
        <f t="shared" si="163"/>
        <v>42881.624999991524</v>
      </c>
      <c r="B3504">
        <f t="shared" si="164"/>
        <v>5</v>
      </c>
      <c r="C3504">
        <f t="shared" si="165"/>
        <v>15</v>
      </c>
      <c r="D3504">
        <v>10.35</v>
      </c>
      <c r="E3504" s="10">
        <f>VLOOKUP(D3504,$J$9:$K$27,2)*$B$7/1.5</f>
        <v>873.33333333333337</v>
      </c>
    </row>
    <row r="3505" spans="1:5" x14ac:dyDescent="0.2">
      <c r="A3505" s="2">
        <f t="shared" si="163"/>
        <v>42881.666666658188</v>
      </c>
      <c r="B3505">
        <f t="shared" si="164"/>
        <v>5</v>
      </c>
      <c r="C3505">
        <f t="shared" si="165"/>
        <v>16</v>
      </c>
      <c r="D3505">
        <v>10.733333333333333</v>
      </c>
      <c r="E3505" s="10">
        <f>VLOOKUP(D3505,$J$9:$K$27,2)*$B$7/1.5</f>
        <v>873.33333333333337</v>
      </c>
    </row>
    <row r="3506" spans="1:5" x14ac:dyDescent="0.2">
      <c r="A3506" s="2">
        <f t="shared" si="163"/>
        <v>42881.708333324852</v>
      </c>
      <c r="B3506">
        <f t="shared" si="164"/>
        <v>5</v>
      </c>
      <c r="C3506">
        <f t="shared" si="165"/>
        <v>17</v>
      </c>
      <c r="D3506">
        <v>11.5</v>
      </c>
      <c r="E3506" s="10">
        <f>VLOOKUP(D3506,$J$9:$K$27,2)*$B$7/1.5</f>
        <v>873.33333333333337</v>
      </c>
    </row>
    <row r="3507" spans="1:5" x14ac:dyDescent="0.2">
      <c r="A3507" s="2">
        <f t="shared" si="163"/>
        <v>42881.749999991516</v>
      </c>
      <c r="B3507">
        <f t="shared" si="164"/>
        <v>5</v>
      </c>
      <c r="C3507">
        <f t="shared" si="165"/>
        <v>18</v>
      </c>
      <c r="D3507">
        <v>9.966666666666665</v>
      </c>
      <c r="E3507" s="10">
        <f>VLOOKUP(D3507,$J$9:$K$27,2)*$B$7/1.5</f>
        <v>286.66666666666669</v>
      </c>
    </row>
    <row r="3508" spans="1:5" x14ac:dyDescent="0.2">
      <c r="A3508" s="2">
        <f t="shared" si="163"/>
        <v>42881.79166665818</v>
      </c>
      <c r="B3508">
        <f t="shared" si="164"/>
        <v>5</v>
      </c>
      <c r="C3508">
        <f t="shared" si="165"/>
        <v>19</v>
      </c>
      <c r="D3508">
        <v>9.5833333333333339</v>
      </c>
      <c r="E3508" s="10">
        <f>VLOOKUP(D3508,$J$9:$K$27,2)*$B$7/1.5</f>
        <v>286.66666666666669</v>
      </c>
    </row>
    <row r="3509" spans="1:5" x14ac:dyDescent="0.2">
      <c r="A3509" s="2">
        <f t="shared" si="163"/>
        <v>42881.833333324845</v>
      </c>
      <c r="B3509">
        <f t="shared" si="164"/>
        <v>5</v>
      </c>
      <c r="C3509">
        <f t="shared" si="165"/>
        <v>20</v>
      </c>
      <c r="D3509">
        <v>6.0374999999999996</v>
      </c>
      <c r="E3509" s="10">
        <f>VLOOKUP(D3509,$J$9:$K$27,2)*$B$7/1.5</f>
        <v>0</v>
      </c>
    </row>
    <row r="3510" spans="1:5" x14ac:dyDescent="0.2">
      <c r="A3510" s="2">
        <f t="shared" si="163"/>
        <v>42881.874999991509</v>
      </c>
      <c r="B3510">
        <f t="shared" si="164"/>
        <v>5</v>
      </c>
      <c r="C3510">
        <f t="shared" si="165"/>
        <v>21</v>
      </c>
      <c r="D3510">
        <v>0</v>
      </c>
      <c r="E3510" s="10">
        <f>VLOOKUP(D3510,$J$9:$K$27,2)*$B$7/1.5</f>
        <v>0</v>
      </c>
    </row>
    <row r="3511" spans="1:5" x14ac:dyDescent="0.2">
      <c r="A3511" s="2">
        <f t="shared" si="163"/>
        <v>42881.916666658173</v>
      </c>
      <c r="B3511">
        <f t="shared" si="164"/>
        <v>5</v>
      </c>
      <c r="C3511">
        <f t="shared" si="165"/>
        <v>22</v>
      </c>
      <c r="D3511">
        <v>3.4499999999999997</v>
      </c>
      <c r="E3511" s="10">
        <f>VLOOKUP(D3511,$J$9:$K$27,2)*$B$7/1.5</f>
        <v>0</v>
      </c>
    </row>
    <row r="3512" spans="1:5" x14ac:dyDescent="0.2">
      <c r="A3512" s="2">
        <f t="shared" si="163"/>
        <v>42881.958333324837</v>
      </c>
      <c r="B3512">
        <f t="shared" si="164"/>
        <v>5</v>
      </c>
      <c r="C3512">
        <f t="shared" si="165"/>
        <v>23</v>
      </c>
      <c r="D3512">
        <v>7.2833333333333323</v>
      </c>
      <c r="E3512" s="10">
        <f>VLOOKUP(D3512,$J$9:$K$27,2)*$B$7/1.5</f>
        <v>0</v>
      </c>
    </row>
    <row r="3513" spans="1:5" x14ac:dyDescent="0.2">
      <c r="A3513" s="2">
        <f t="shared" si="163"/>
        <v>42881.999999991502</v>
      </c>
      <c r="B3513">
        <f t="shared" si="164"/>
        <v>5</v>
      </c>
      <c r="C3513">
        <f t="shared" si="165"/>
        <v>0</v>
      </c>
      <c r="D3513">
        <v>8.0499999999999989</v>
      </c>
      <c r="E3513" s="10">
        <f>VLOOKUP(D3513,$J$9:$K$27,2)*$B$7/1.5</f>
        <v>286.66666666666669</v>
      </c>
    </row>
    <row r="3514" spans="1:5" x14ac:dyDescent="0.2">
      <c r="A3514" s="2">
        <f t="shared" si="163"/>
        <v>42882.041666658166</v>
      </c>
      <c r="B3514">
        <f t="shared" si="164"/>
        <v>5</v>
      </c>
      <c r="C3514">
        <f t="shared" si="165"/>
        <v>1</v>
      </c>
      <c r="D3514">
        <v>8.0499999999999989</v>
      </c>
      <c r="E3514" s="10">
        <f>VLOOKUP(D3514,$J$9:$K$27,2)*$B$7/1.5</f>
        <v>286.66666666666669</v>
      </c>
    </row>
    <row r="3515" spans="1:5" x14ac:dyDescent="0.2">
      <c r="A3515" s="2">
        <f t="shared" si="163"/>
        <v>42882.08333332483</v>
      </c>
      <c r="B3515">
        <f t="shared" si="164"/>
        <v>5</v>
      </c>
      <c r="C3515">
        <f t="shared" si="165"/>
        <v>2</v>
      </c>
      <c r="D3515">
        <v>9.1999999999999993</v>
      </c>
      <c r="E3515" s="10">
        <f>VLOOKUP(D3515,$J$9:$K$27,2)*$B$7/1.5</f>
        <v>286.66666666666669</v>
      </c>
    </row>
    <row r="3516" spans="1:5" x14ac:dyDescent="0.2">
      <c r="A3516" s="2">
        <f t="shared" si="163"/>
        <v>42882.124999991494</v>
      </c>
      <c r="B3516">
        <f t="shared" si="164"/>
        <v>5</v>
      </c>
      <c r="C3516">
        <f t="shared" si="165"/>
        <v>3</v>
      </c>
      <c r="D3516">
        <v>8.0499999999999989</v>
      </c>
      <c r="E3516" s="10">
        <f>VLOOKUP(D3516,$J$9:$K$27,2)*$B$7/1.5</f>
        <v>286.66666666666669</v>
      </c>
    </row>
    <row r="3517" spans="1:5" x14ac:dyDescent="0.2">
      <c r="A3517" s="2">
        <f t="shared" si="163"/>
        <v>42882.166666658159</v>
      </c>
      <c r="B3517">
        <f t="shared" si="164"/>
        <v>5</v>
      </c>
      <c r="C3517">
        <f t="shared" si="165"/>
        <v>4</v>
      </c>
      <c r="D3517">
        <v>7.4749999999999996</v>
      </c>
      <c r="E3517" s="10">
        <f>VLOOKUP(D3517,$J$9:$K$27,2)*$B$7/1.5</f>
        <v>0</v>
      </c>
    </row>
    <row r="3518" spans="1:5" x14ac:dyDescent="0.2">
      <c r="A3518" s="2">
        <f t="shared" si="163"/>
        <v>42882.208333324823</v>
      </c>
      <c r="B3518">
        <f t="shared" si="164"/>
        <v>5</v>
      </c>
      <c r="C3518">
        <f t="shared" si="165"/>
        <v>5</v>
      </c>
      <c r="D3518">
        <v>3.4499999999999997</v>
      </c>
      <c r="E3518" s="10">
        <f>VLOOKUP(D3518,$J$9:$K$27,2)*$B$7/1.5</f>
        <v>0</v>
      </c>
    </row>
    <row r="3519" spans="1:5" x14ac:dyDescent="0.2">
      <c r="A3519" s="2">
        <f t="shared" si="163"/>
        <v>42882.249999991487</v>
      </c>
      <c r="B3519">
        <f t="shared" si="164"/>
        <v>5</v>
      </c>
      <c r="C3519">
        <f t="shared" si="165"/>
        <v>6</v>
      </c>
      <c r="D3519">
        <v>8.0499999999999989</v>
      </c>
      <c r="E3519" s="10">
        <f>VLOOKUP(D3519,$J$9:$K$27,2)*$B$7/1.5</f>
        <v>286.66666666666669</v>
      </c>
    </row>
    <row r="3520" spans="1:5" x14ac:dyDescent="0.2">
      <c r="A3520" s="2">
        <f t="shared" si="163"/>
        <v>42882.291666658151</v>
      </c>
      <c r="B3520">
        <f t="shared" si="164"/>
        <v>5</v>
      </c>
      <c r="C3520">
        <f t="shared" si="165"/>
        <v>7</v>
      </c>
      <c r="D3520">
        <v>8.0499999999999989</v>
      </c>
      <c r="E3520" s="10">
        <f>VLOOKUP(D3520,$J$9:$K$27,2)*$B$7/1.5</f>
        <v>286.66666666666669</v>
      </c>
    </row>
    <row r="3521" spans="1:5" x14ac:dyDescent="0.2">
      <c r="A3521" s="2">
        <f t="shared" si="163"/>
        <v>42882.333333324816</v>
      </c>
      <c r="B3521">
        <f t="shared" si="164"/>
        <v>5</v>
      </c>
      <c r="C3521">
        <f t="shared" si="165"/>
        <v>8</v>
      </c>
      <c r="D3521">
        <v>8.0499999999999989</v>
      </c>
      <c r="E3521" s="10">
        <f>VLOOKUP(D3521,$J$9:$K$27,2)*$B$7/1.5</f>
        <v>286.66666666666669</v>
      </c>
    </row>
    <row r="3522" spans="1:5" x14ac:dyDescent="0.2">
      <c r="A3522" s="2">
        <f t="shared" si="163"/>
        <v>42882.37499999148</v>
      </c>
      <c r="B3522">
        <f t="shared" si="164"/>
        <v>5</v>
      </c>
      <c r="C3522">
        <f t="shared" si="165"/>
        <v>9</v>
      </c>
      <c r="D3522">
        <v>8.625</v>
      </c>
      <c r="E3522" s="10">
        <f>VLOOKUP(D3522,$J$9:$K$27,2)*$B$7/1.5</f>
        <v>286.66666666666669</v>
      </c>
    </row>
    <row r="3523" spans="1:5" x14ac:dyDescent="0.2">
      <c r="A3523" s="2">
        <f t="shared" si="163"/>
        <v>42882.416666658144</v>
      </c>
      <c r="B3523">
        <f t="shared" si="164"/>
        <v>5</v>
      </c>
      <c r="C3523">
        <f t="shared" si="165"/>
        <v>10</v>
      </c>
      <c r="D3523">
        <v>14.566666666666665</v>
      </c>
      <c r="E3523" s="10">
        <f>VLOOKUP(D3523,$J$9:$K$27,2)*$B$7/1.5</f>
        <v>2773.3333333333335</v>
      </c>
    </row>
    <row r="3524" spans="1:5" x14ac:dyDescent="0.2">
      <c r="A3524" s="2">
        <f t="shared" si="163"/>
        <v>42882.458333324808</v>
      </c>
      <c r="B3524">
        <f t="shared" si="164"/>
        <v>5</v>
      </c>
      <c r="C3524">
        <f t="shared" si="165"/>
        <v>11</v>
      </c>
      <c r="D3524">
        <v>14.95</v>
      </c>
      <c r="E3524" s="10">
        <f>VLOOKUP(D3524,$J$9:$K$27,2)*$B$7/1.5</f>
        <v>2773.3333333333335</v>
      </c>
    </row>
    <row r="3525" spans="1:5" x14ac:dyDescent="0.2">
      <c r="A3525" s="2">
        <f t="shared" si="163"/>
        <v>42882.499999991473</v>
      </c>
      <c r="B3525">
        <f t="shared" si="164"/>
        <v>5</v>
      </c>
      <c r="C3525">
        <f t="shared" si="165"/>
        <v>12</v>
      </c>
      <c r="D3525">
        <v>12.649999999999999</v>
      </c>
      <c r="E3525" s="10">
        <f>VLOOKUP(D3525,$J$9:$K$27,2)*$B$7/1.5</f>
        <v>1666.6666666666667</v>
      </c>
    </row>
    <row r="3526" spans="1:5" x14ac:dyDescent="0.2">
      <c r="A3526" s="2">
        <f t="shared" si="163"/>
        <v>42882.541666658137</v>
      </c>
      <c r="B3526">
        <f t="shared" si="164"/>
        <v>5</v>
      </c>
      <c r="C3526">
        <f t="shared" si="165"/>
        <v>13</v>
      </c>
      <c r="D3526">
        <v>14.374999999999998</v>
      </c>
      <c r="E3526" s="10">
        <f>VLOOKUP(D3526,$J$9:$K$27,2)*$B$7/1.5</f>
        <v>1666.6666666666667</v>
      </c>
    </row>
    <row r="3527" spans="1:5" x14ac:dyDescent="0.2">
      <c r="A3527" s="2">
        <f t="shared" si="163"/>
        <v>42882.583333324801</v>
      </c>
      <c r="B3527">
        <f t="shared" si="164"/>
        <v>5</v>
      </c>
      <c r="C3527">
        <f t="shared" si="165"/>
        <v>14</v>
      </c>
      <c r="D3527">
        <v>12.649999999999999</v>
      </c>
      <c r="E3527" s="10">
        <f>VLOOKUP(D3527,$J$9:$K$27,2)*$B$7/1.5</f>
        <v>1666.6666666666667</v>
      </c>
    </row>
    <row r="3528" spans="1:5" x14ac:dyDescent="0.2">
      <c r="A3528" s="2">
        <f t="shared" si="163"/>
        <v>42882.624999991465</v>
      </c>
      <c r="B3528">
        <f t="shared" si="164"/>
        <v>5</v>
      </c>
      <c r="C3528">
        <f t="shared" si="165"/>
        <v>15</v>
      </c>
      <c r="D3528">
        <v>14.95</v>
      </c>
      <c r="E3528" s="10">
        <f>VLOOKUP(D3528,$J$9:$K$27,2)*$B$7/1.5</f>
        <v>2773.3333333333335</v>
      </c>
    </row>
    <row r="3529" spans="1:5" x14ac:dyDescent="0.2">
      <c r="A3529" s="2">
        <f t="shared" si="163"/>
        <v>42882.66666665813</v>
      </c>
      <c r="B3529">
        <f t="shared" si="164"/>
        <v>5</v>
      </c>
      <c r="C3529">
        <f t="shared" si="165"/>
        <v>16</v>
      </c>
      <c r="D3529">
        <v>16.099999999999998</v>
      </c>
      <c r="E3529" s="10">
        <f>VLOOKUP(D3529,$J$9:$K$27,2)*$B$7/1.5</f>
        <v>2773.3333333333335</v>
      </c>
    </row>
    <row r="3530" spans="1:5" x14ac:dyDescent="0.2">
      <c r="A3530" s="2">
        <f t="shared" si="163"/>
        <v>42882.708333324794</v>
      </c>
      <c r="B3530">
        <f t="shared" si="164"/>
        <v>5</v>
      </c>
      <c r="C3530">
        <f t="shared" si="165"/>
        <v>17</v>
      </c>
      <c r="D3530">
        <v>16.099999999999998</v>
      </c>
      <c r="E3530" s="10">
        <f>VLOOKUP(D3530,$J$9:$K$27,2)*$B$7/1.5</f>
        <v>2773.3333333333335</v>
      </c>
    </row>
    <row r="3531" spans="1:5" x14ac:dyDescent="0.2">
      <c r="A3531" s="2">
        <f t="shared" ref="A3531:A3594" si="166">A3530+1/24</f>
        <v>42882.749999991458</v>
      </c>
      <c r="B3531">
        <f t="shared" ref="B3531:B3594" si="167">MONTH(A3531)</f>
        <v>5</v>
      </c>
      <c r="C3531">
        <f t="shared" ref="C3531:C3594" si="168">HOUR(A3531)</f>
        <v>18</v>
      </c>
      <c r="D3531">
        <v>10.35</v>
      </c>
      <c r="E3531" s="10">
        <f>VLOOKUP(D3531,$J$9:$K$27,2)*$B$7/1.5</f>
        <v>873.33333333333337</v>
      </c>
    </row>
    <row r="3532" spans="1:5" x14ac:dyDescent="0.2">
      <c r="A3532" s="2">
        <f t="shared" si="166"/>
        <v>42882.791666658122</v>
      </c>
      <c r="B3532">
        <f t="shared" si="167"/>
        <v>5</v>
      </c>
      <c r="C3532">
        <f t="shared" si="168"/>
        <v>19</v>
      </c>
      <c r="D3532">
        <v>10.35</v>
      </c>
      <c r="E3532" s="10">
        <f>VLOOKUP(D3532,$J$9:$K$27,2)*$B$7/1.5</f>
        <v>873.33333333333337</v>
      </c>
    </row>
    <row r="3533" spans="1:5" x14ac:dyDescent="0.2">
      <c r="A3533" s="2">
        <f t="shared" si="166"/>
        <v>42882.833333324787</v>
      </c>
      <c r="B3533">
        <f t="shared" si="167"/>
        <v>5</v>
      </c>
      <c r="C3533">
        <f t="shared" si="168"/>
        <v>20</v>
      </c>
      <c r="D3533">
        <v>10.35</v>
      </c>
      <c r="E3533" s="10">
        <f>VLOOKUP(D3533,$J$9:$K$27,2)*$B$7/1.5</f>
        <v>873.33333333333337</v>
      </c>
    </row>
    <row r="3534" spans="1:5" x14ac:dyDescent="0.2">
      <c r="A3534" s="2">
        <f t="shared" si="166"/>
        <v>42882.874999991451</v>
      </c>
      <c r="B3534">
        <f t="shared" si="167"/>
        <v>5</v>
      </c>
      <c r="C3534">
        <f t="shared" si="168"/>
        <v>21</v>
      </c>
      <c r="D3534">
        <v>8.0499999999999989</v>
      </c>
      <c r="E3534" s="10">
        <f>VLOOKUP(D3534,$J$9:$K$27,2)*$B$7/1.5</f>
        <v>286.66666666666669</v>
      </c>
    </row>
    <row r="3535" spans="1:5" x14ac:dyDescent="0.2">
      <c r="A3535" s="2">
        <f t="shared" si="166"/>
        <v>42882.916666658115</v>
      </c>
      <c r="B3535">
        <f t="shared" si="167"/>
        <v>5</v>
      </c>
      <c r="C3535">
        <f t="shared" si="168"/>
        <v>22</v>
      </c>
      <c r="D3535">
        <v>8.625</v>
      </c>
      <c r="E3535" s="10">
        <f>VLOOKUP(D3535,$J$9:$K$27,2)*$B$7/1.5</f>
        <v>286.66666666666669</v>
      </c>
    </row>
    <row r="3536" spans="1:5" x14ac:dyDescent="0.2">
      <c r="A3536" s="2">
        <f t="shared" si="166"/>
        <v>42882.958333324779</v>
      </c>
      <c r="B3536">
        <f t="shared" si="167"/>
        <v>5</v>
      </c>
      <c r="C3536">
        <f t="shared" si="168"/>
        <v>23</v>
      </c>
      <c r="D3536">
        <v>9.1999999999999993</v>
      </c>
      <c r="E3536" s="10">
        <f>VLOOKUP(D3536,$J$9:$K$27,2)*$B$7/1.5</f>
        <v>286.66666666666669</v>
      </c>
    </row>
    <row r="3537" spans="1:5" x14ac:dyDescent="0.2">
      <c r="A3537" s="2">
        <f t="shared" si="166"/>
        <v>42882.999999991443</v>
      </c>
      <c r="B3537">
        <f t="shared" si="167"/>
        <v>5</v>
      </c>
      <c r="C3537">
        <f t="shared" si="168"/>
        <v>0</v>
      </c>
      <c r="D3537">
        <v>9.1999999999999993</v>
      </c>
      <c r="E3537" s="10">
        <f>VLOOKUP(D3537,$J$9:$K$27,2)*$B$7/1.5</f>
        <v>286.66666666666669</v>
      </c>
    </row>
    <row r="3538" spans="1:5" x14ac:dyDescent="0.2">
      <c r="A3538" s="2">
        <f t="shared" si="166"/>
        <v>42883.041666658108</v>
      </c>
      <c r="B3538">
        <f t="shared" si="167"/>
        <v>5</v>
      </c>
      <c r="C3538">
        <f t="shared" si="168"/>
        <v>1</v>
      </c>
      <c r="D3538">
        <v>10.35</v>
      </c>
      <c r="E3538" s="10">
        <f>VLOOKUP(D3538,$J$9:$K$27,2)*$B$7/1.5</f>
        <v>873.33333333333337</v>
      </c>
    </row>
    <row r="3539" spans="1:5" x14ac:dyDescent="0.2">
      <c r="A3539" s="2">
        <f t="shared" si="166"/>
        <v>42883.083333324772</v>
      </c>
      <c r="B3539">
        <f t="shared" si="167"/>
        <v>5</v>
      </c>
      <c r="C3539">
        <f t="shared" si="168"/>
        <v>2</v>
      </c>
      <c r="D3539">
        <v>10.35</v>
      </c>
      <c r="E3539" s="10">
        <f>VLOOKUP(D3539,$J$9:$K$27,2)*$B$7/1.5</f>
        <v>873.33333333333337</v>
      </c>
    </row>
    <row r="3540" spans="1:5" x14ac:dyDescent="0.2">
      <c r="A3540" s="2">
        <f t="shared" si="166"/>
        <v>42883.124999991436</v>
      </c>
      <c r="B3540">
        <f t="shared" si="167"/>
        <v>5</v>
      </c>
      <c r="C3540">
        <f t="shared" si="168"/>
        <v>3</v>
      </c>
      <c r="D3540">
        <v>8.0499999999999989</v>
      </c>
      <c r="E3540" s="10">
        <f>VLOOKUP(D3540,$J$9:$K$27,2)*$B$7/1.5</f>
        <v>286.66666666666669</v>
      </c>
    </row>
    <row r="3541" spans="1:5" x14ac:dyDescent="0.2">
      <c r="A3541" s="2">
        <f t="shared" si="166"/>
        <v>42883.1666666581</v>
      </c>
      <c r="B3541">
        <f t="shared" si="167"/>
        <v>5</v>
      </c>
      <c r="C3541">
        <f t="shared" si="168"/>
        <v>4</v>
      </c>
      <c r="D3541">
        <v>4.0249999999999995</v>
      </c>
      <c r="E3541" s="10">
        <f>VLOOKUP(D3541,$J$9:$K$27,2)*$B$7/1.5</f>
        <v>0</v>
      </c>
    </row>
    <row r="3542" spans="1:5" x14ac:dyDescent="0.2">
      <c r="A3542" s="2">
        <f t="shared" si="166"/>
        <v>42883.208333324765</v>
      </c>
      <c r="B3542">
        <f t="shared" si="167"/>
        <v>5</v>
      </c>
      <c r="C3542">
        <f t="shared" si="168"/>
        <v>5</v>
      </c>
      <c r="D3542">
        <v>5.75</v>
      </c>
      <c r="E3542" s="10">
        <f>VLOOKUP(D3542,$J$9:$K$27,2)*$B$7/1.5</f>
        <v>0</v>
      </c>
    </row>
    <row r="3543" spans="1:5" x14ac:dyDescent="0.2">
      <c r="A3543" s="2">
        <f t="shared" si="166"/>
        <v>42883.249999991429</v>
      </c>
      <c r="B3543">
        <f t="shared" si="167"/>
        <v>5</v>
      </c>
      <c r="C3543">
        <f t="shared" si="168"/>
        <v>6</v>
      </c>
      <c r="D3543">
        <v>6.8999999999999995</v>
      </c>
      <c r="E3543" s="10">
        <f>VLOOKUP(D3543,$J$9:$K$27,2)*$B$7/1.5</f>
        <v>0</v>
      </c>
    </row>
    <row r="3544" spans="1:5" x14ac:dyDescent="0.2">
      <c r="A3544" s="2">
        <f t="shared" si="166"/>
        <v>42883.291666658093</v>
      </c>
      <c r="B3544">
        <f t="shared" si="167"/>
        <v>5</v>
      </c>
      <c r="C3544">
        <f t="shared" si="168"/>
        <v>7</v>
      </c>
      <c r="D3544">
        <v>6.8999999999999995</v>
      </c>
      <c r="E3544" s="10">
        <f>VLOOKUP(D3544,$J$9:$K$27,2)*$B$7/1.5</f>
        <v>0</v>
      </c>
    </row>
    <row r="3545" spans="1:5" x14ac:dyDescent="0.2">
      <c r="A3545" s="2">
        <f t="shared" si="166"/>
        <v>42883.333333324757</v>
      </c>
      <c r="B3545">
        <f t="shared" si="167"/>
        <v>5</v>
      </c>
      <c r="C3545">
        <f t="shared" si="168"/>
        <v>8</v>
      </c>
      <c r="D3545">
        <v>9.1999999999999993</v>
      </c>
      <c r="E3545" s="10">
        <f>VLOOKUP(D3545,$J$9:$K$27,2)*$B$7/1.5</f>
        <v>286.66666666666669</v>
      </c>
    </row>
    <row r="3546" spans="1:5" x14ac:dyDescent="0.2">
      <c r="A3546" s="2">
        <f t="shared" si="166"/>
        <v>42883.374999991422</v>
      </c>
      <c r="B3546">
        <f t="shared" si="167"/>
        <v>5</v>
      </c>
      <c r="C3546">
        <f t="shared" si="168"/>
        <v>9</v>
      </c>
      <c r="D3546">
        <v>9.1999999999999993</v>
      </c>
      <c r="E3546" s="10">
        <f>VLOOKUP(D3546,$J$9:$K$27,2)*$B$7/1.5</f>
        <v>286.66666666666669</v>
      </c>
    </row>
    <row r="3547" spans="1:5" x14ac:dyDescent="0.2">
      <c r="A3547" s="2">
        <f t="shared" si="166"/>
        <v>42883.416666658086</v>
      </c>
      <c r="B3547">
        <f t="shared" si="167"/>
        <v>5</v>
      </c>
      <c r="C3547">
        <f t="shared" si="168"/>
        <v>10</v>
      </c>
      <c r="D3547">
        <v>10.924999999999999</v>
      </c>
      <c r="E3547" s="10">
        <f>VLOOKUP(D3547,$J$9:$K$27,2)*$B$7/1.5</f>
        <v>873.33333333333337</v>
      </c>
    </row>
    <row r="3548" spans="1:5" x14ac:dyDescent="0.2">
      <c r="A3548" s="2">
        <f t="shared" si="166"/>
        <v>42883.45833332475</v>
      </c>
      <c r="B3548">
        <f t="shared" si="167"/>
        <v>5</v>
      </c>
      <c r="C3548">
        <f t="shared" si="168"/>
        <v>11</v>
      </c>
      <c r="D3548">
        <v>17.25</v>
      </c>
      <c r="E3548" s="10">
        <f>VLOOKUP(D3548,$J$9:$K$27,2)*$B$7/1.5</f>
        <v>4266.666666666667</v>
      </c>
    </row>
    <row r="3549" spans="1:5" x14ac:dyDescent="0.2">
      <c r="A3549" s="2">
        <f t="shared" si="166"/>
        <v>42883.499999991414</v>
      </c>
      <c r="B3549">
        <f t="shared" si="167"/>
        <v>5</v>
      </c>
      <c r="C3549">
        <f t="shared" si="168"/>
        <v>12</v>
      </c>
      <c r="D3549">
        <v>17.25</v>
      </c>
      <c r="E3549" s="10">
        <f>VLOOKUP(D3549,$J$9:$K$27,2)*$B$7/1.5</f>
        <v>4266.666666666667</v>
      </c>
    </row>
    <row r="3550" spans="1:5" x14ac:dyDescent="0.2">
      <c r="A3550" s="2">
        <f t="shared" si="166"/>
        <v>42883.541666658079</v>
      </c>
      <c r="B3550">
        <f t="shared" si="167"/>
        <v>5</v>
      </c>
      <c r="C3550">
        <f t="shared" si="168"/>
        <v>13</v>
      </c>
      <c r="D3550">
        <v>14.95</v>
      </c>
      <c r="E3550" s="10">
        <f>VLOOKUP(D3550,$J$9:$K$27,2)*$B$7/1.5</f>
        <v>2773.3333333333335</v>
      </c>
    </row>
    <row r="3551" spans="1:5" x14ac:dyDescent="0.2">
      <c r="A3551" s="2">
        <f t="shared" si="166"/>
        <v>42883.583333324743</v>
      </c>
      <c r="B3551">
        <f t="shared" si="167"/>
        <v>5</v>
      </c>
      <c r="C3551">
        <f t="shared" si="168"/>
        <v>14</v>
      </c>
      <c r="D3551">
        <v>6.8999999999999995</v>
      </c>
      <c r="E3551" s="10">
        <f>VLOOKUP(D3551,$J$9:$K$27,2)*$B$7/1.5</f>
        <v>0</v>
      </c>
    </row>
    <row r="3552" spans="1:5" x14ac:dyDescent="0.2">
      <c r="A3552" s="2">
        <f t="shared" si="166"/>
        <v>42883.624999991407</v>
      </c>
      <c r="B3552">
        <f t="shared" si="167"/>
        <v>5</v>
      </c>
      <c r="C3552">
        <f t="shared" si="168"/>
        <v>15</v>
      </c>
      <c r="D3552">
        <v>5.75</v>
      </c>
      <c r="E3552" s="10">
        <f>VLOOKUP(D3552,$J$9:$K$27,2)*$B$7/1.5</f>
        <v>0</v>
      </c>
    </row>
    <row r="3553" spans="1:5" x14ac:dyDescent="0.2">
      <c r="A3553" s="2">
        <f t="shared" si="166"/>
        <v>42883.666666658071</v>
      </c>
      <c r="B3553">
        <f t="shared" si="167"/>
        <v>5</v>
      </c>
      <c r="C3553">
        <f t="shared" si="168"/>
        <v>16</v>
      </c>
      <c r="D3553">
        <v>4.5999999999999996</v>
      </c>
      <c r="E3553" s="10">
        <f>VLOOKUP(D3553,$J$9:$K$27,2)*$B$7/1.5</f>
        <v>0</v>
      </c>
    </row>
    <row r="3554" spans="1:5" x14ac:dyDescent="0.2">
      <c r="A3554" s="2">
        <f t="shared" si="166"/>
        <v>42883.708333324736</v>
      </c>
      <c r="B3554">
        <f t="shared" si="167"/>
        <v>5</v>
      </c>
      <c r="C3554">
        <f t="shared" si="168"/>
        <v>17</v>
      </c>
      <c r="D3554">
        <v>5.75</v>
      </c>
      <c r="E3554" s="10">
        <f>VLOOKUP(D3554,$J$9:$K$27,2)*$B$7/1.5</f>
        <v>0</v>
      </c>
    </row>
    <row r="3555" spans="1:5" x14ac:dyDescent="0.2">
      <c r="A3555" s="2">
        <f t="shared" si="166"/>
        <v>42883.7499999914</v>
      </c>
      <c r="B3555">
        <f t="shared" si="167"/>
        <v>5</v>
      </c>
      <c r="C3555">
        <f t="shared" si="168"/>
        <v>18</v>
      </c>
      <c r="D3555">
        <v>10.35</v>
      </c>
      <c r="E3555" s="10">
        <f>VLOOKUP(D3555,$J$9:$K$27,2)*$B$7/1.5</f>
        <v>873.33333333333337</v>
      </c>
    </row>
    <row r="3556" spans="1:5" x14ac:dyDescent="0.2">
      <c r="A3556" s="2">
        <f t="shared" si="166"/>
        <v>42883.791666658064</v>
      </c>
      <c r="B3556">
        <f t="shared" si="167"/>
        <v>5</v>
      </c>
      <c r="C3556">
        <f t="shared" si="168"/>
        <v>19</v>
      </c>
      <c r="D3556">
        <v>10.924999999999999</v>
      </c>
      <c r="E3556" s="10">
        <f>VLOOKUP(D3556,$J$9:$K$27,2)*$B$7/1.5</f>
        <v>873.33333333333337</v>
      </c>
    </row>
    <row r="3557" spans="1:5" x14ac:dyDescent="0.2">
      <c r="A3557" s="2">
        <f t="shared" si="166"/>
        <v>42883.833333324728</v>
      </c>
      <c r="B3557">
        <f t="shared" si="167"/>
        <v>5</v>
      </c>
      <c r="C3557">
        <f t="shared" si="168"/>
        <v>20</v>
      </c>
      <c r="D3557">
        <v>10.35</v>
      </c>
      <c r="E3557" s="10">
        <f>VLOOKUP(D3557,$J$9:$K$27,2)*$B$7/1.5</f>
        <v>873.33333333333337</v>
      </c>
    </row>
    <row r="3558" spans="1:5" x14ac:dyDescent="0.2">
      <c r="A3558" s="2">
        <f t="shared" si="166"/>
        <v>42883.874999991393</v>
      </c>
      <c r="B3558">
        <f t="shared" si="167"/>
        <v>5</v>
      </c>
      <c r="C3558">
        <f t="shared" si="168"/>
        <v>21</v>
      </c>
      <c r="D3558">
        <v>10.35</v>
      </c>
      <c r="E3558" s="10">
        <f>VLOOKUP(D3558,$J$9:$K$27,2)*$B$7/1.5</f>
        <v>873.33333333333337</v>
      </c>
    </row>
    <row r="3559" spans="1:5" x14ac:dyDescent="0.2">
      <c r="A3559" s="2">
        <f t="shared" si="166"/>
        <v>42883.916666658057</v>
      </c>
      <c r="B3559">
        <f t="shared" si="167"/>
        <v>5</v>
      </c>
      <c r="C3559">
        <f t="shared" si="168"/>
        <v>22</v>
      </c>
      <c r="D3559">
        <v>10.35</v>
      </c>
      <c r="E3559" s="10">
        <f>VLOOKUP(D3559,$J$9:$K$27,2)*$B$7/1.5</f>
        <v>873.33333333333337</v>
      </c>
    </row>
    <row r="3560" spans="1:5" x14ac:dyDescent="0.2">
      <c r="A3560" s="2">
        <f t="shared" si="166"/>
        <v>42883.958333324721</v>
      </c>
      <c r="B3560">
        <f t="shared" si="167"/>
        <v>5</v>
      </c>
      <c r="C3560">
        <f t="shared" si="168"/>
        <v>23</v>
      </c>
      <c r="D3560">
        <v>9.1999999999999993</v>
      </c>
      <c r="E3560" s="10">
        <f>VLOOKUP(D3560,$J$9:$K$27,2)*$B$7/1.5</f>
        <v>286.66666666666669</v>
      </c>
    </row>
    <row r="3561" spans="1:5" x14ac:dyDescent="0.2">
      <c r="A3561" s="2">
        <f t="shared" si="166"/>
        <v>42883.999999991385</v>
      </c>
      <c r="B3561">
        <f t="shared" si="167"/>
        <v>5</v>
      </c>
      <c r="C3561">
        <f t="shared" si="168"/>
        <v>0</v>
      </c>
      <c r="D3561">
        <v>10.35</v>
      </c>
      <c r="E3561" s="10">
        <f>VLOOKUP(D3561,$J$9:$K$27,2)*$B$7/1.5</f>
        <v>873.33333333333337</v>
      </c>
    </row>
    <row r="3562" spans="1:5" x14ac:dyDescent="0.2">
      <c r="A3562" s="2">
        <f t="shared" si="166"/>
        <v>42884.04166665805</v>
      </c>
      <c r="B3562">
        <f t="shared" si="167"/>
        <v>5</v>
      </c>
      <c r="C3562">
        <f t="shared" si="168"/>
        <v>1</v>
      </c>
      <c r="D3562">
        <v>9.1999999999999993</v>
      </c>
      <c r="E3562" s="10">
        <f>VLOOKUP(D3562,$J$9:$K$27,2)*$B$7/1.5</f>
        <v>286.66666666666669</v>
      </c>
    </row>
    <row r="3563" spans="1:5" x14ac:dyDescent="0.2">
      <c r="A3563" s="2">
        <f t="shared" si="166"/>
        <v>42884.083333324714</v>
      </c>
      <c r="B3563">
        <f t="shared" si="167"/>
        <v>5</v>
      </c>
      <c r="C3563">
        <f t="shared" si="168"/>
        <v>2</v>
      </c>
      <c r="D3563">
        <v>6.8999999999999995</v>
      </c>
      <c r="E3563" s="10">
        <f>VLOOKUP(D3563,$J$9:$K$27,2)*$B$7/1.5</f>
        <v>0</v>
      </c>
    </row>
    <row r="3564" spans="1:5" x14ac:dyDescent="0.2">
      <c r="A3564" s="2">
        <f t="shared" si="166"/>
        <v>42884.124999991378</v>
      </c>
      <c r="B3564">
        <f t="shared" si="167"/>
        <v>5</v>
      </c>
      <c r="C3564">
        <f t="shared" si="168"/>
        <v>3</v>
      </c>
      <c r="D3564">
        <v>15.524999999999999</v>
      </c>
      <c r="E3564" s="10">
        <f>VLOOKUP(D3564,$J$9:$K$27,2)*$B$7/1.5</f>
        <v>2773.3333333333335</v>
      </c>
    </row>
    <row r="3565" spans="1:5" x14ac:dyDescent="0.2">
      <c r="A3565" s="2">
        <f t="shared" si="166"/>
        <v>42884.166666658042</v>
      </c>
      <c r="B3565">
        <f t="shared" si="167"/>
        <v>5</v>
      </c>
      <c r="C3565">
        <f t="shared" si="168"/>
        <v>4</v>
      </c>
      <c r="D3565">
        <v>14.183333333333334</v>
      </c>
      <c r="E3565" s="10">
        <f>VLOOKUP(D3565,$J$9:$K$27,2)*$B$7/1.5</f>
        <v>1666.6666666666667</v>
      </c>
    </row>
    <row r="3566" spans="1:5" x14ac:dyDescent="0.2">
      <c r="A3566" s="2">
        <f t="shared" si="166"/>
        <v>42884.208333324706</v>
      </c>
      <c r="B3566">
        <f t="shared" si="167"/>
        <v>5</v>
      </c>
      <c r="C3566">
        <f t="shared" si="168"/>
        <v>5</v>
      </c>
      <c r="D3566">
        <v>11.5</v>
      </c>
      <c r="E3566" s="10">
        <f>VLOOKUP(D3566,$J$9:$K$27,2)*$B$7/1.5</f>
        <v>873.33333333333337</v>
      </c>
    </row>
    <row r="3567" spans="1:5" x14ac:dyDescent="0.2">
      <c r="A3567" s="2">
        <f t="shared" si="166"/>
        <v>42884.249999991371</v>
      </c>
      <c r="B3567">
        <f t="shared" si="167"/>
        <v>5</v>
      </c>
      <c r="C3567">
        <f t="shared" si="168"/>
        <v>6</v>
      </c>
      <c r="D3567">
        <v>13.799999999999999</v>
      </c>
      <c r="E3567" s="10">
        <f>VLOOKUP(D3567,$J$9:$K$27,2)*$B$7/1.5</f>
        <v>1666.6666666666667</v>
      </c>
    </row>
    <row r="3568" spans="1:5" x14ac:dyDescent="0.2">
      <c r="A3568" s="2">
        <f t="shared" si="166"/>
        <v>42884.291666658035</v>
      </c>
      <c r="B3568">
        <f t="shared" si="167"/>
        <v>5</v>
      </c>
      <c r="C3568">
        <f t="shared" si="168"/>
        <v>7</v>
      </c>
      <c r="D3568">
        <v>14.374999999999998</v>
      </c>
      <c r="E3568" s="10">
        <f>VLOOKUP(D3568,$J$9:$K$27,2)*$B$7/1.5</f>
        <v>1666.6666666666667</v>
      </c>
    </row>
    <row r="3569" spans="1:5" x14ac:dyDescent="0.2">
      <c r="A3569" s="2">
        <f t="shared" si="166"/>
        <v>42884.333333324699</v>
      </c>
      <c r="B3569">
        <f t="shared" si="167"/>
        <v>5</v>
      </c>
      <c r="C3569">
        <f t="shared" si="168"/>
        <v>8</v>
      </c>
      <c r="D3569">
        <v>16.674999999999997</v>
      </c>
      <c r="E3569" s="10">
        <f>VLOOKUP(D3569,$J$9:$K$27,2)*$B$7/1.5</f>
        <v>2773.3333333333335</v>
      </c>
    </row>
    <row r="3570" spans="1:5" x14ac:dyDescent="0.2">
      <c r="A3570" s="2">
        <f t="shared" si="166"/>
        <v>42884.374999991363</v>
      </c>
      <c r="B3570">
        <f t="shared" si="167"/>
        <v>5</v>
      </c>
      <c r="C3570">
        <f t="shared" si="168"/>
        <v>9</v>
      </c>
      <c r="D3570">
        <v>16.099999999999998</v>
      </c>
      <c r="E3570" s="10">
        <f>VLOOKUP(D3570,$J$9:$K$27,2)*$B$7/1.5</f>
        <v>2773.3333333333335</v>
      </c>
    </row>
    <row r="3571" spans="1:5" x14ac:dyDescent="0.2">
      <c r="A3571" s="2">
        <f t="shared" si="166"/>
        <v>42884.416666658028</v>
      </c>
      <c r="B3571">
        <f t="shared" si="167"/>
        <v>5</v>
      </c>
      <c r="C3571">
        <f t="shared" si="168"/>
        <v>10</v>
      </c>
      <c r="D3571">
        <v>16.674999999999997</v>
      </c>
      <c r="E3571" s="10">
        <f>VLOOKUP(D3571,$J$9:$K$27,2)*$B$7/1.5</f>
        <v>2773.3333333333335</v>
      </c>
    </row>
    <row r="3572" spans="1:5" x14ac:dyDescent="0.2">
      <c r="A3572" s="2">
        <f t="shared" si="166"/>
        <v>42884.458333324692</v>
      </c>
      <c r="B3572">
        <f t="shared" si="167"/>
        <v>5</v>
      </c>
      <c r="C3572">
        <f t="shared" si="168"/>
        <v>11</v>
      </c>
      <c r="D3572">
        <v>14.95</v>
      </c>
      <c r="E3572" s="10">
        <f>VLOOKUP(D3572,$J$9:$K$27,2)*$B$7/1.5</f>
        <v>2773.3333333333335</v>
      </c>
    </row>
    <row r="3573" spans="1:5" x14ac:dyDescent="0.2">
      <c r="A3573" s="2">
        <f t="shared" si="166"/>
        <v>42884.499999991356</v>
      </c>
      <c r="B3573">
        <f t="shared" si="167"/>
        <v>5</v>
      </c>
      <c r="C3573">
        <f t="shared" si="168"/>
        <v>12</v>
      </c>
      <c r="D3573">
        <v>13.225</v>
      </c>
      <c r="E3573" s="10">
        <f>VLOOKUP(D3573,$J$9:$K$27,2)*$B$7/1.5</f>
        <v>1666.6666666666667</v>
      </c>
    </row>
    <row r="3574" spans="1:5" x14ac:dyDescent="0.2">
      <c r="A3574" s="2">
        <f t="shared" si="166"/>
        <v>42884.54166665802</v>
      </c>
      <c r="B3574">
        <f t="shared" si="167"/>
        <v>5</v>
      </c>
      <c r="C3574">
        <f t="shared" si="168"/>
        <v>13</v>
      </c>
      <c r="D3574">
        <v>13.799999999999999</v>
      </c>
      <c r="E3574" s="10">
        <f>VLOOKUP(D3574,$J$9:$K$27,2)*$B$7/1.5</f>
        <v>1666.6666666666667</v>
      </c>
    </row>
    <row r="3575" spans="1:5" x14ac:dyDescent="0.2">
      <c r="A3575" s="2">
        <f t="shared" si="166"/>
        <v>42884.583333324685</v>
      </c>
      <c r="B3575">
        <f t="shared" si="167"/>
        <v>5</v>
      </c>
      <c r="C3575">
        <f t="shared" si="168"/>
        <v>14</v>
      </c>
      <c r="D3575">
        <v>11.5</v>
      </c>
      <c r="E3575" s="10">
        <f>VLOOKUP(D3575,$J$9:$K$27,2)*$B$7/1.5</f>
        <v>873.33333333333337</v>
      </c>
    </row>
    <row r="3576" spans="1:5" x14ac:dyDescent="0.2">
      <c r="A3576" s="2">
        <f t="shared" si="166"/>
        <v>42884.624999991349</v>
      </c>
      <c r="B3576">
        <f t="shared" si="167"/>
        <v>5</v>
      </c>
      <c r="C3576">
        <f t="shared" si="168"/>
        <v>15</v>
      </c>
      <c r="D3576">
        <v>8.0499999999999989</v>
      </c>
      <c r="E3576" s="10">
        <f>VLOOKUP(D3576,$J$9:$K$27,2)*$B$7/1.5</f>
        <v>286.66666666666669</v>
      </c>
    </row>
    <row r="3577" spans="1:5" x14ac:dyDescent="0.2">
      <c r="A3577" s="2">
        <f t="shared" si="166"/>
        <v>42884.666666658013</v>
      </c>
      <c r="B3577">
        <f t="shared" si="167"/>
        <v>5</v>
      </c>
      <c r="C3577">
        <f t="shared" si="168"/>
        <v>16</v>
      </c>
      <c r="D3577">
        <v>9.7749999999999986</v>
      </c>
      <c r="E3577" s="10">
        <f>VLOOKUP(D3577,$J$9:$K$27,2)*$B$7/1.5</f>
        <v>286.66666666666669</v>
      </c>
    </row>
    <row r="3578" spans="1:5" x14ac:dyDescent="0.2">
      <c r="A3578" s="2">
        <f t="shared" si="166"/>
        <v>42884.708333324677</v>
      </c>
      <c r="B3578">
        <f t="shared" si="167"/>
        <v>5</v>
      </c>
      <c r="C3578">
        <f t="shared" si="168"/>
        <v>17</v>
      </c>
      <c r="D3578">
        <v>12.649999999999999</v>
      </c>
      <c r="E3578" s="10">
        <f>VLOOKUP(D3578,$J$9:$K$27,2)*$B$7/1.5</f>
        <v>1666.6666666666667</v>
      </c>
    </row>
    <row r="3579" spans="1:5" x14ac:dyDescent="0.2">
      <c r="A3579" s="2">
        <f t="shared" si="166"/>
        <v>42884.749999991342</v>
      </c>
      <c r="B3579">
        <f t="shared" si="167"/>
        <v>5</v>
      </c>
      <c r="C3579">
        <f t="shared" si="168"/>
        <v>18</v>
      </c>
      <c r="D3579">
        <v>13.799999999999999</v>
      </c>
      <c r="E3579" s="10">
        <f>VLOOKUP(D3579,$J$9:$K$27,2)*$B$7/1.5</f>
        <v>1666.6666666666667</v>
      </c>
    </row>
    <row r="3580" spans="1:5" x14ac:dyDescent="0.2">
      <c r="A3580" s="2">
        <f t="shared" si="166"/>
        <v>42884.791666658006</v>
      </c>
      <c r="B3580">
        <f t="shared" si="167"/>
        <v>5</v>
      </c>
      <c r="C3580">
        <f t="shared" si="168"/>
        <v>19</v>
      </c>
      <c r="D3580">
        <v>12.266666666666666</v>
      </c>
      <c r="E3580" s="10">
        <f>VLOOKUP(D3580,$J$9:$K$27,2)*$B$7/1.5</f>
        <v>873.33333333333337</v>
      </c>
    </row>
    <row r="3581" spans="1:5" x14ac:dyDescent="0.2">
      <c r="A3581" s="2">
        <f t="shared" si="166"/>
        <v>42884.83333332467</v>
      </c>
      <c r="B3581">
        <f t="shared" si="167"/>
        <v>5</v>
      </c>
      <c r="C3581">
        <f t="shared" si="168"/>
        <v>20</v>
      </c>
      <c r="D3581">
        <v>8.0499999999999989</v>
      </c>
      <c r="E3581" s="10">
        <f>VLOOKUP(D3581,$J$9:$K$27,2)*$B$7/1.5</f>
        <v>286.66666666666669</v>
      </c>
    </row>
    <row r="3582" spans="1:5" x14ac:dyDescent="0.2">
      <c r="A3582" s="2">
        <f t="shared" si="166"/>
        <v>42884.874999991334</v>
      </c>
      <c r="B3582">
        <f t="shared" si="167"/>
        <v>5</v>
      </c>
      <c r="C3582">
        <f t="shared" si="168"/>
        <v>21</v>
      </c>
      <c r="D3582">
        <v>6.8999999999999995</v>
      </c>
      <c r="E3582" s="10">
        <f>VLOOKUP(D3582,$J$9:$K$27,2)*$B$7/1.5</f>
        <v>0</v>
      </c>
    </row>
    <row r="3583" spans="1:5" x14ac:dyDescent="0.2">
      <c r="A3583" s="2">
        <f t="shared" si="166"/>
        <v>42884.916666657999</v>
      </c>
      <c r="B3583">
        <f t="shared" si="167"/>
        <v>5</v>
      </c>
      <c r="C3583">
        <f t="shared" si="168"/>
        <v>22</v>
      </c>
      <c r="D3583">
        <v>7.4749999999999996</v>
      </c>
      <c r="E3583" s="10">
        <f>VLOOKUP(D3583,$J$9:$K$27,2)*$B$7/1.5</f>
        <v>0</v>
      </c>
    </row>
    <row r="3584" spans="1:5" x14ac:dyDescent="0.2">
      <c r="A3584" s="2">
        <f t="shared" si="166"/>
        <v>42884.958333324663</v>
      </c>
      <c r="B3584">
        <f t="shared" si="167"/>
        <v>5</v>
      </c>
      <c r="C3584">
        <f t="shared" si="168"/>
        <v>23</v>
      </c>
      <c r="D3584">
        <v>8.0499999999999989</v>
      </c>
      <c r="E3584" s="10">
        <f>VLOOKUP(D3584,$J$9:$K$27,2)*$B$7/1.5</f>
        <v>286.66666666666669</v>
      </c>
    </row>
    <row r="3585" spans="1:5" x14ac:dyDescent="0.2">
      <c r="A3585" s="2">
        <f t="shared" si="166"/>
        <v>42884.999999991327</v>
      </c>
      <c r="B3585">
        <f t="shared" si="167"/>
        <v>5</v>
      </c>
      <c r="C3585">
        <f t="shared" si="168"/>
        <v>0</v>
      </c>
      <c r="D3585">
        <v>5.75</v>
      </c>
      <c r="E3585" s="10">
        <f>VLOOKUP(D3585,$J$9:$K$27,2)*$B$7/1.5</f>
        <v>0</v>
      </c>
    </row>
    <row r="3586" spans="1:5" x14ac:dyDescent="0.2">
      <c r="A3586" s="2">
        <f t="shared" si="166"/>
        <v>42885.041666657991</v>
      </c>
      <c r="B3586">
        <f t="shared" si="167"/>
        <v>5</v>
      </c>
      <c r="C3586">
        <f t="shared" si="168"/>
        <v>1</v>
      </c>
      <c r="D3586">
        <v>5.75</v>
      </c>
      <c r="E3586" s="10">
        <f>VLOOKUP(D3586,$J$9:$K$27,2)*$B$7/1.5</f>
        <v>0</v>
      </c>
    </row>
    <row r="3587" spans="1:5" x14ac:dyDescent="0.2">
      <c r="A3587" s="2">
        <f t="shared" si="166"/>
        <v>42885.083333324656</v>
      </c>
      <c r="B3587">
        <f t="shared" si="167"/>
        <v>5</v>
      </c>
      <c r="C3587">
        <f t="shared" si="168"/>
        <v>2</v>
      </c>
      <c r="D3587">
        <v>3.4499999999999997</v>
      </c>
      <c r="E3587" s="10">
        <f>VLOOKUP(D3587,$J$9:$K$27,2)*$B$7/1.5</f>
        <v>0</v>
      </c>
    </row>
    <row r="3588" spans="1:5" x14ac:dyDescent="0.2">
      <c r="A3588" s="2">
        <f t="shared" si="166"/>
        <v>42885.12499999132</v>
      </c>
      <c r="B3588">
        <f t="shared" si="167"/>
        <v>5</v>
      </c>
      <c r="C3588">
        <f t="shared" si="168"/>
        <v>3</v>
      </c>
      <c r="D3588">
        <v>0</v>
      </c>
      <c r="E3588" s="10">
        <f>VLOOKUP(D3588,$J$9:$K$27,2)*$B$7/1.5</f>
        <v>0</v>
      </c>
    </row>
    <row r="3589" spans="1:5" x14ac:dyDescent="0.2">
      <c r="A3589" s="2">
        <f t="shared" si="166"/>
        <v>42885.166666657984</v>
      </c>
      <c r="B3589">
        <f t="shared" si="167"/>
        <v>5</v>
      </c>
      <c r="C3589">
        <f t="shared" si="168"/>
        <v>4</v>
      </c>
      <c r="D3589">
        <v>2.875</v>
      </c>
      <c r="E3589" s="10">
        <f>VLOOKUP(D3589,$J$9:$K$27,2)*$B$7/1.5</f>
        <v>0</v>
      </c>
    </row>
    <row r="3590" spans="1:5" x14ac:dyDescent="0.2">
      <c r="A3590" s="2">
        <f t="shared" si="166"/>
        <v>42885.208333324648</v>
      </c>
      <c r="B3590">
        <f t="shared" si="167"/>
        <v>5</v>
      </c>
      <c r="C3590">
        <f t="shared" si="168"/>
        <v>5</v>
      </c>
      <c r="D3590">
        <v>3.0666666666666664</v>
      </c>
      <c r="E3590" s="10">
        <f>VLOOKUP(D3590,$J$9:$K$27,2)*$B$7/1.5</f>
        <v>0</v>
      </c>
    </row>
    <row r="3591" spans="1:5" x14ac:dyDescent="0.2">
      <c r="A3591" s="2">
        <f t="shared" si="166"/>
        <v>42885.249999991313</v>
      </c>
      <c r="B3591">
        <f t="shared" si="167"/>
        <v>5</v>
      </c>
      <c r="C3591">
        <f t="shared" si="168"/>
        <v>6</v>
      </c>
      <c r="D3591">
        <v>3.4499999999999997</v>
      </c>
      <c r="E3591" s="10">
        <f>VLOOKUP(D3591,$J$9:$K$27,2)*$B$7/1.5</f>
        <v>0</v>
      </c>
    </row>
    <row r="3592" spans="1:5" x14ac:dyDescent="0.2">
      <c r="A3592" s="2">
        <f t="shared" si="166"/>
        <v>42885.291666657977</v>
      </c>
      <c r="B3592">
        <f t="shared" si="167"/>
        <v>5</v>
      </c>
      <c r="C3592">
        <f t="shared" si="168"/>
        <v>7</v>
      </c>
      <c r="D3592">
        <v>1.7249999999999999</v>
      </c>
      <c r="E3592" s="10">
        <f>VLOOKUP(D3592,$J$9:$K$27,2)*$B$7/1.5</f>
        <v>0</v>
      </c>
    </row>
    <row r="3593" spans="1:5" x14ac:dyDescent="0.2">
      <c r="A3593" s="2">
        <f t="shared" si="166"/>
        <v>42885.333333324641</v>
      </c>
      <c r="B3593">
        <f t="shared" si="167"/>
        <v>5</v>
      </c>
      <c r="C3593">
        <f t="shared" si="168"/>
        <v>8</v>
      </c>
      <c r="D3593">
        <v>8.0499999999999989</v>
      </c>
      <c r="E3593" s="10">
        <f>VLOOKUP(D3593,$J$9:$K$27,2)*$B$7/1.5</f>
        <v>286.66666666666669</v>
      </c>
    </row>
    <row r="3594" spans="1:5" x14ac:dyDescent="0.2">
      <c r="A3594" s="2">
        <f t="shared" si="166"/>
        <v>42885.374999991305</v>
      </c>
      <c r="B3594">
        <f t="shared" si="167"/>
        <v>5</v>
      </c>
      <c r="C3594">
        <f t="shared" si="168"/>
        <v>9</v>
      </c>
      <c r="D3594">
        <v>8.625</v>
      </c>
      <c r="E3594" s="10">
        <f>VLOOKUP(D3594,$J$9:$K$27,2)*$B$7/1.5</f>
        <v>286.66666666666669</v>
      </c>
    </row>
    <row r="3595" spans="1:5" x14ac:dyDescent="0.2">
      <c r="A3595" s="2">
        <f t="shared" ref="A3595:A3658" si="169">A3594+1/24</f>
        <v>42885.416666657969</v>
      </c>
      <c r="B3595">
        <f t="shared" ref="B3595:B3658" si="170">MONTH(A3595)</f>
        <v>5</v>
      </c>
      <c r="C3595">
        <f t="shared" ref="C3595:C3658" si="171">HOUR(A3595)</f>
        <v>10</v>
      </c>
      <c r="D3595">
        <v>9.1999999999999993</v>
      </c>
      <c r="E3595" s="10">
        <f>VLOOKUP(D3595,$J$9:$K$27,2)*$B$7/1.5</f>
        <v>286.66666666666669</v>
      </c>
    </row>
    <row r="3596" spans="1:5" x14ac:dyDescent="0.2">
      <c r="A3596" s="2">
        <f t="shared" si="169"/>
        <v>42885.458333324634</v>
      </c>
      <c r="B3596">
        <f t="shared" si="170"/>
        <v>5</v>
      </c>
      <c r="C3596">
        <f t="shared" si="171"/>
        <v>11</v>
      </c>
      <c r="D3596">
        <v>12.074999999999999</v>
      </c>
      <c r="E3596" s="10">
        <f>VLOOKUP(D3596,$J$9:$K$27,2)*$B$7/1.5</f>
        <v>873.33333333333337</v>
      </c>
    </row>
    <row r="3597" spans="1:5" x14ac:dyDescent="0.2">
      <c r="A3597" s="2">
        <f t="shared" si="169"/>
        <v>42885.499999991298</v>
      </c>
      <c r="B3597">
        <f t="shared" si="170"/>
        <v>5</v>
      </c>
      <c r="C3597">
        <f t="shared" si="171"/>
        <v>12</v>
      </c>
      <c r="D3597">
        <v>9.7749999999999986</v>
      </c>
      <c r="E3597" s="10">
        <f>VLOOKUP(D3597,$J$9:$K$27,2)*$B$7/1.5</f>
        <v>286.66666666666669</v>
      </c>
    </row>
    <row r="3598" spans="1:5" x14ac:dyDescent="0.2">
      <c r="A3598" s="2">
        <f t="shared" si="169"/>
        <v>42885.541666657962</v>
      </c>
      <c r="B3598">
        <f t="shared" si="170"/>
        <v>5</v>
      </c>
      <c r="C3598">
        <f t="shared" si="171"/>
        <v>13</v>
      </c>
      <c r="D3598">
        <v>9.1999999999999993</v>
      </c>
      <c r="E3598" s="10">
        <f>VLOOKUP(D3598,$J$9:$K$27,2)*$B$7/1.5</f>
        <v>286.66666666666669</v>
      </c>
    </row>
    <row r="3599" spans="1:5" x14ac:dyDescent="0.2">
      <c r="A3599" s="2">
        <f t="shared" si="169"/>
        <v>42885.583333324626</v>
      </c>
      <c r="B3599">
        <f t="shared" si="170"/>
        <v>5</v>
      </c>
      <c r="C3599">
        <f t="shared" si="171"/>
        <v>14</v>
      </c>
      <c r="D3599">
        <v>9.1999999999999993</v>
      </c>
      <c r="E3599" s="10">
        <f>VLOOKUP(D3599,$J$9:$K$27,2)*$B$7/1.5</f>
        <v>286.66666666666669</v>
      </c>
    </row>
    <row r="3600" spans="1:5" x14ac:dyDescent="0.2">
      <c r="A3600" s="2">
        <f t="shared" si="169"/>
        <v>42885.624999991291</v>
      </c>
      <c r="B3600">
        <f t="shared" si="170"/>
        <v>5</v>
      </c>
      <c r="C3600">
        <f t="shared" si="171"/>
        <v>15</v>
      </c>
      <c r="D3600">
        <v>14.95</v>
      </c>
      <c r="E3600" s="10">
        <f>VLOOKUP(D3600,$J$9:$K$27,2)*$B$7/1.5</f>
        <v>2773.3333333333335</v>
      </c>
    </row>
    <row r="3601" spans="1:5" x14ac:dyDescent="0.2">
      <c r="A3601" s="2">
        <f t="shared" si="169"/>
        <v>42885.666666657955</v>
      </c>
      <c r="B3601">
        <f t="shared" si="170"/>
        <v>5</v>
      </c>
      <c r="C3601">
        <f t="shared" si="171"/>
        <v>16</v>
      </c>
      <c r="D3601">
        <v>13.416666666666664</v>
      </c>
      <c r="E3601" s="10">
        <f>VLOOKUP(D3601,$J$9:$K$27,2)*$B$7/1.5</f>
        <v>1666.6666666666667</v>
      </c>
    </row>
    <row r="3602" spans="1:5" x14ac:dyDescent="0.2">
      <c r="A3602" s="2">
        <f t="shared" si="169"/>
        <v>42885.708333324619</v>
      </c>
      <c r="B3602">
        <f t="shared" si="170"/>
        <v>5</v>
      </c>
      <c r="C3602">
        <f t="shared" si="171"/>
        <v>17</v>
      </c>
      <c r="D3602">
        <v>8.0499999999999989</v>
      </c>
      <c r="E3602" s="10">
        <f>VLOOKUP(D3602,$J$9:$K$27,2)*$B$7/1.5</f>
        <v>286.66666666666669</v>
      </c>
    </row>
    <row r="3603" spans="1:5" x14ac:dyDescent="0.2">
      <c r="A3603" s="2">
        <f t="shared" si="169"/>
        <v>42885.749999991283</v>
      </c>
      <c r="B3603">
        <f t="shared" si="170"/>
        <v>5</v>
      </c>
      <c r="C3603">
        <f t="shared" si="171"/>
        <v>18</v>
      </c>
      <c r="D3603">
        <v>3.4499999999999997</v>
      </c>
      <c r="E3603" s="10">
        <f>VLOOKUP(D3603,$J$9:$K$27,2)*$B$7/1.5</f>
        <v>0</v>
      </c>
    </row>
    <row r="3604" spans="1:5" x14ac:dyDescent="0.2">
      <c r="A3604" s="2">
        <f t="shared" si="169"/>
        <v>42885.791666657948</v>
      </c>
      <c r="B3604">
        <f t="shared" si="170"/>
        <v>5</v>
      </c>
      <c r="C3604">
        <f t="shared" si="171"/>
        <v>19</v>
      </c>
      <c r="D3604">
        <v>6.8999999999999995</v>
      </c>
      <c r="E3604" s="10">
        <f>VLOOKUP(D3604,$J$9:$K$27,2)*$B$7/1.5</f>
        <v>0</v>
      </c>
    </row>
    <row r="3605" spans="1:5" x14ac:dyDescent="0.2">
      <c r="A3605" s="2">
        <f t="shared" si="169"/>
        <v>42885.833333324612</v>
      </c>
      <c r="B3605">
        <f t="shared" si="170"/>
        <v>5</v>
      </c>
      <c r="C3605">
        <f t="shared" si="171"/>
        <v>20</v>
      </c>
      <c r="D3605">
        <v>14.95</v>
      </c>
      <c r="E3605" s="10">
        <f>VLOOKUP(D3605,$J$9:$K$27,2)*$B$7/1.5</f>
        <v>2773.3333333333335</v>
      </c>
    </row>
    <row r="3606" spans="1:5" x14ac:dyDescent="0.2">
      <c r="A3606" s="2">
        <f t="shared" si="169"/>
        <v>42885.874999991276</v>
      </c>
      <c r="B3606">
        <f t="shared" si="170"/>
        <v>5</v>
      </c>
      <c r="C3606">
        <f t="shared" si="171"/>
        <v>21</v>
      </c>
      <c r="D3606">
        <v>13.225</v>
      </c>
      <c r="E3606" s="10">
        <f>VLOOKUP(D3606,$J$9:$K$27,2)*$B$7/1.5</f>
        <v>1666.6666666666667</v>
      </c>
    </row>
    <row r="3607" spans="1:5" x14ac:dyDescent="0.2">
      <c r="A3607" s="2">
        <f t="shared" si="169"/>
        <v>42885.91666665794</v>
      </c>
      <c r="B3607">
        <f t="shared" si="170"/>
        <v>5</v>
      </c>
      <c r="C3607">
        <f t="shared" si="171"/>
        <v>22</v>
      </c>
      <c r="D3607">
        <v>13.799999999999999</v>
      </c>
      <c r="E3607" s="10">
        <f>VLOOKUP(D3607,$J$9:$K$27,2)*$B$7/1.5</f>
        <v>1666.6666666666667</v>
      </c>
    </row>
    <row r="3608" spans="1:5" x14ac:dyDescent="0.2">
      <c r="A3608" s="2">
        <f t="shared" si="169"/>
        <v>42885.958333324605</v>
      </c>
      <c r="B3608">
        <f t="shared" si="170"/>
        <v>5</v>
      </c>
      <c r="C3608">
        <f t="shared" si="171"/>
        <v>23</v>
      </c>
      <c r="D3608">
        <v>10.35</v>
      </c>
      <c r="E3608" s="10">
        <f>VLOOKUP(D3608,$J$9:$K$27,2)*$B$7/1.5</f>
        <v>873.33333333333337</v>
      </c>
    </row>
    <row r="3609" spans="1:5" x14ac:dyDescent="0.2">
      <c r="A3609" s="2">
        <f t="shared" si="169"/>
        <v>42885.999999991269</v>
      </c>
      <c r="B3609">
        <f t="shared" si="170"/>
        <v>5</v>
      </c>
      <c r="C3609">
        <f t="shared" si="171"/>
        <v>0</v>
      </c>
      <c r="D3609">
        <v>9.1999999999999993</v>
      </c>
      <c r="E3609" s="10">
        <f>VLOOKUP(D3609,$J$9:$K$27,2)*$B$7/1.5</f>
        <v>286.66666666666669</v>
      </c>
    </row>
    <row r="3610" spans="1:5" x14ac:dyDescent="0.2">
      <c r="A3610" s="2">
        <f t="shared" si="169"/>
        <v>42886.041666657933</v>
      </c>
      <c r="B3610">
        <f t="shared" si="170"/>
        <v>5</v>
      </c>
      <c r="C3610">
        <f t="shared" si="171"/>
        <v>1</v>
      </c>
      <c r="D3610">
        <v>10.924999999999999</v>
      </c>
      <c r="E3610" s="10">
        <f>VLOOKUP(D3610,$J$9:$K$27,2)*$B$7/1.5</f>
        <v>873.33333333333337</v>
      </c>
    </row>
    <row r="3611" spans="1:5" x14ac:dyDescent="0.2">
      <c r="A3611" s="2">
        <f t="shared" si="169"/>
        <v>42886.083333324597</v>
      </c>
      <c r="B3611">
        <f t="shared" si="170"/>
        <v>5</v>
      </c>
      <c r="C3611">
        <f t="shared" si="171"/>
        <v>2</v>
      </c>
      <c r="D3611">
        <v>9.1999999999999993</v>
      </c>
      <c r="E3611" s="10">
        <f>VLOOKUP(D3611,$J$9:$K$27,2)*$B$7/1.5</f>
        <v>286.66666666666669</v>
      </c>
    </row>
    <row r="3612" spans="1:5" x14ac:dyDescent="0.2">
      <c r="A3612" s="2">
        <f t="shared" si="169"/>
        <v>42886.124999991262</v>
      </c>
      <c r="B3612">
        <f t="shared" si="170"/>
        <v>5</v>
      </c>
      <c r="C3612">
        <f t="shared" si="171"/>
        <v>3</v>
      </c>
      <c r="D3612">
        <v>10.35</v>
      </c>
      <c r="E3612" s="10">
        <f>VLOOKUP(D3612,$J$9:$K$27,2)*$B$7/1.5</f>
        <v>873.33333333333337</v>
      </c>
    </row>
    <row r="3613" spans="1:5" x14ac:dyDescent="0.2">
      <c r="A3613" s="2">
        <f t="shared" si="169"/>
        <v>42886.166666657926</v>
      </c>
      <c r="B3613">
        <f t="shared" si="170"/>
        <v>5</v>
      </c>
      <c r="C3613">
        <f t="shared" si="171"/>
        <v>4</v>
      </c>
      <c r="D3613">
        <v>9.7749999999999986</v>
      </c>
      <c r="E3613" s="10">
        <f>VLOOKUP(D3613,$J$9:$K$27,2)*$B$7/1.5</f>
        <v>286.66666666666669</v>
      </c>
    </row>
    <row r="3614" spans="1:5" x14ac:dyDescent="0.2">
      <c r="A3614" s="2">
        <f t="shared" si="169"/>
        <v>42886.20833332459</v>
      </c>
      <c r="B3614">
        <f t="shared" si="170"/>
        <v>5</v>
      </c>
      <c r="C3614">
        <f t="shared" si="171"/>
        <v>5</v>
      </c>
      <c r="D3614">
        <v>10.35</v>
      </c>
      <c r="E3614" s="10">
        <f>VLOOKUP(D3614,$J$9:$K$27,2)*$B$7/1.5</f>
        <v>873.33333333333337</v>
      </c>
    </row>
    <row r="3615" spans="1:5" x14ac:dyDescent="0.2">
      <c r="A3615" s="2">
        <f t="shared" si="169"/>
        <v>42886.249999991254</v>
      </c>
      <c r="B3615">
        <f t="shared" si="170"/>
        <v>5</v>
      </c>
      <c r="C3615">
        <f t="shared" si="171"/>
        <v>6</v>
      </c>
      <c r="D3615">
        <v>6.8999999999999995</v>
      </c>
      <c r="E3615" s="10">
        <f>VLOOKUP(D3615,$J$9:$K$27,2)*$B$7/1.5</f>
        <v>0</v>
      </c>
    </row>
    <row r="3616" spans="1:5" x14ac:dyDescent="0.2">
      <c r="A3616" s="2">
        <f t="shared" si="169"/>
        <v>42886.291666657919</v>
      </c>
      <c r="B3616">
        <f t="shared" si="170"/>
        <v>5</v>
      </c>
      <c r="C3616">
        <f t="shared" si="171"/>
        <v>7</v>
      </c>
      <c r="D3616">
        <v>3.4499999999999997</v>
      </c>
      <c r="E3616" s="10">
        <f>VLOOKUP(D3616,$J$9:$K$27,2)*$B$7/1.5</f>
        <v>0</v>
      </c>
    </row>
    <row r="3617" spans="1:5" x14ac:dyDescent="0.2">
      <c r="A3617" s="2">
        <f t="shared" si="169"/>
        <v>42886.333333324583</v>
      </c>
      <c r="B3617">
        <f t="shared" si="170"/>
        <v>5</v>
      </c>
      <c r="C3617">
        <f t="shared" si="171"/>
        <v>8</v>
      </c>
      <c r="D3617">
        <v>0</v>
      </c>
      <c r="E3617" s="10">
        <f>VLOOKUP(D3617,$J$9:$K$27,2)*$B$7/1.5</f>
        <v>0</v>
      </c>
    </row>
    <row r="3618" spans="1:5" x14ac:dyDescent="0.2">
      <c r="A3618" s="2">
        <f t="shared" si="169"/>
        <v>42886.374999991247</v>
      </c>
      <c r="B3618">
        <f t="shared" si="170"/>
        <v>5</v>
      </c>
      <c r="C3618">
        <f t="shared" si="171"/>
        <v>9</v>
      </c>
      <c r="D3618">
        <v>6.8999999999999995</v>
      </c>
      <c r="E3618" s="10">
        <f>VLOOKUP(D3618,$J$9:$K$27,2)*$B$7/1.5</f>
        <v>0</v>
      </c>
    </row>
    <row r="3619" spans="1:5" x14ac:dyDescent="0.2">
      <c r="A3619" s="2">
        <f t="shared" si="169"/>
        <v>42886.416666657911</v>
      </c>
      <c r="B3619">
        <f t="shared" si="170"/>
        <v>5</v>
      </c>
      <c r="C3619">
        <f t="shared" si="171"/>
        <v>10</v>
      </c>
      <c r="D3619">
        <v>5.4624999999999995</v>
      </c>
      <c r="E3619" s="10">
        <f>VLOOKUP(D3619,$J$9:$K$27,2)*$B$7/1.5</f>
        <v>0</v>
      </c>
    </row>
    <row r="3620" spans="1:5" x14ac:dyDescent="0.2">
      <c r="A3620" s="2">
        <f t="shared" si="169"/>
        <v>42886.458333324576</v>
      </c>
      <c r="B3620">
        <f t="shared" si="170"/>
        <v>5</v>
      </c>
      <c r="C3620">
        <f t="shared" si="171"/>
        <v>11</v>
      </c>
      <c r="D3620">
        <v>8.0499999999999989</v>
      </c>
      <c r="E3620" s="10">
        <f>VLOOKUP(D3620,$J$9:$K$27,2)*$B$7/1.5</f>
        <v>286.66666666666669</v>
      </c>
    </row>
    <row r="3621" spans="1:5" x14ac:dyDescent="0.2">
      <c r="A3621" s="2">
        <f t="shared" si="169"/>
        <v>42886.49999999124</v>
      </c>
      <c r="B3621">
        <f t="shared" si="170"/>
        <v>5</v>
      </c>
      <c r="C3621">
        <f t="shared" si="171"/>
        <v>12</v>
      </c>
      <c r="D3621">
        <v>9.7749999999999986</v>
      </c>
      <c r="E3621" s="10">
        <f>VLOOKUP(D3621,$J$9:$K$27,2)*$B$7/1.5</f>
        <v>286.66666666666669</v>
      </c>
    </row>
    <row r="3622" spans="1:5" x14ac:dyDescent="0.2">
      <c r="A3622" s="2">
        <f t="shared" si="169"/>
        <v>42886.541666657904</v>
      </c>
      <c r="B3622">
        <f t="shared" si="170"/>
        <v>5</v>
      </c>
      <c r="C3622">
        <f t="shared" si="171"/>
        <v>13</v>
      </c>
      <c r="D3622">
        <v>9.7749999999999986</v>
      </c>
      <c r="E3622" s="10">
        <f>VLOOKUP(D3622,$J$9:$K$27,2)*$B$7/1.5</f>
        <v>286.66666666666669</v>
      </c>
    </row>
    <row r="3623" spans="1:5" x14ac:dyDescent="0.2">
      <c r="A3623" s="2">
        <f t="shared" si="169"/>
        <v>42886.583333324568</v>
      </c>
      <c r="B3623">
        <f t="shared" si="170"/>
        <v>5</v>
      </c>
      <c r="C3623">
        <f t="shared" si="171"/>
        <v>14</v>
      </c>
      <c r="D3623">
        <v>10.35</v>
      </c>
      <c r="E3623" s="10">
        <f>VLOOKUP(D3623,$J$9:$K$27,2)*$B$7/1.5</f>
        <v>873.33333333333337</v>
      </c>
    </row>
    <row r="3624" spans="1:5" x14ac:dyDescent="0.2">
      <c r="A3624" s="2">
        <f t="shared" si="169"/>
        <v>42886.624999991232</v>
      </c>
      <c r="B3624">
        <f t="shared" si="170"/>
        <v>5</v>
      </c>
      <c r="C3624">
        <f t="shared" si="171"/>
        <v>15</v>
      </c>
      <c r="D3624">
        <v>12.649999999999999</v>
      </c>
      <c r="E3624" s="10">
        <f>VLOOKUP(D3624,$J$9:$K$27,2)*$B$7/1.5</f>
        <v>1666.6666666666667</v>
      </c>
    </row>
    <row r="3625" spans="1:5" x14ac:dyDescent="0.2">
      <c r="A3625" s="2">
        <f t="shared" si="169"/>
        <v>42886.666666657897</v>
      </c>
      <c r="B3625">
        <f t="shared" si="170"/>
        <v>5</v>
      </c>
      <c r="C3625">
        <f t="shared" si="171"/>
        <v>16</v>
      </c>
      <c r="D3625">
        <v>13.799999999999999</v>
      </c>
      <c r="E3625" s="10">
        <f>VLOOKUP(D3625,$J$9:$K$27,2)*$B$7/1.5</f>
        <v>1666.6666666666667</v>
      </c>
    </row>
    <row r="3626" spans="1:5" x14ac:dyDescent="0.2">
      <c r="A3626" s="2">
        <f t="shared" si="169"/>
        <v>42886.708333324561</v>
      </c>
      <c r="B3626">
        <f t="shared" si="170"/>
        <v>5</v>
      </c>
      <c r="C3626">
        <f t="shared" si="171"/>
        <v>17</v>
      </c>
      <c r="D3626">
        <v>9.7749999999999986</v>
      </c>
      <c r="E3626" s="10">
        <f>VLOOKUP(D3626,$J$9:$K$27,2)*$B$7/1.5</f>
        <v>286.66666666666669</v>
      </c>
    </row>
    <row r="3627" spans="1:5" x14ac:dyDescent="0.2">
      <c r="A3627" s="2">
        <f t="shared" si="169"/>
        <v>42886.749999991225</v>
      </c>
      <c r="B3627">
        <f t="shared" si="170"/>
        <v>5</v>
      </c>
      <c r="C3627">
        <f t="shared" si="171"/>
        <v>18</v>
      </c>
      <c r="D3627">
        <v>11.5</v>
      </c>
      <c r="E3627" s="10">
        <f>VLOOKUP(D3627,$J$9:$K$27,2)*$B$7/1.5</f>
        <v>873.33333333333337</v>
      </c>
    </row>
    <row r="3628" spans="1:5" x14ac:dyDescent="0.2">
      <c r="A3628" s="2">
        <f t="shared" si="169"/>
        <v>42886.791666657889</v>
      </c>
      <c r="B3628">
        <f t="shared" si="170"/>
        <v>5</v>
      </c>
      <c r="C3628">
        <f t="shared" si="171"/>
        <v>19</v>
      </c>
      <c r="D3628">
        <v>10.733333333333333</v>
      </c>
      <c r="E3628" s="10">
        <f>VLOOKUP(D3628,$J$9:$K$27,2)*$B$7/1.5</f>
        <v>873.33333333333337</v>
      </c>
    </row>
    <row r="3629" spans="1:5" x14ac:dyDescent="0.2">
      <c r="A3629" s="2">
        <f t="shared" si="169"/>
        <v>42886.833333324554</v>
      </c>
      <c r="B3629">
        <f t="shared" si="170"/>
        <v>5</v>
      </c>
      <c r="C3629">
        <f t="shared" si="171"/>
        <v>20</v>
      </c>
      <c r="D3629">
        <v>12.074999999999999</v>
      </c>
      <c r="E3629" s="10">
        <f>VLOOKUP(D3629,$J$9:$K$27,2)*$B$7/1.5</f>
        <v>873.33333333333337</v>
      </c>
    </row>
    <row r="3630" spans="1:5" x14ac:dyDescent="0.2">
      <c r="A3630" s="2">
        <f t="shared" si="169"/>
        <v>42886.874999991218</v>
      </c>
      <c r="B3630">
        <f t="shared" si="170"/>
        <v>5</v>
      </c>
      <c r="C3630">
        <f t="shared" si="171"/>
        <v>21</v>
      </c>
      <c r="D3630">
        <v>14.95</v>
      </c>
      <c r="E3630" s="10">
        <f>VLOOKUP(D3630,$J$9:$K$27,2)*$B$7/1.5</f>
        <v>2773.3333333333335</v>
      </c>
    </row>
    <row r="3631" spans="1:5" x14ac:dyDescent="0.2">
      <c r="A3631" s="2">
        <f t="shared" si="169"/>
        <v>42886.916666657882</v>
      </c>
      <c r="B3631">
        <f t="shared" si="170"/>
        <v>5</v>
      </c>
      <c r="C3631">
        <f t="shared" si="171"/>
        <v>22</v>
      </c>
      <c r="D3631">
        <v>10.924999999999999</v>
      </c>
      <c r="E3631" s="10">
        <f>VLOOKUP(D3631,$J$9:$K$27,2)*$B$7/1.5</f>
        <v>873.33333333333337</v>
      </c>
    </row>
    <row r="3632" spans="1:5" x14ac:dyDescent="0.2">
      <c r="A3632" s="2">
        <f t="shared" si="169"/>
        <v>42886.958333324546</v>
      </c>
      <c r="B3632">
        <f t="shared" si="170"/>
        <v>5</v>
      </c>
      <c r="C3632">
        <f t="shared" si="171"/>
        <v>23</v>
      </c>
      <c r="D3632">
        <v>6.8999999999999995</v>
      </c>
      <c r="E3632" s="10">
        <f>VLOOKUP(D3632,$J$9:$K$27,2)*$B$7/1.5</f>
        <v>0</v>
      </c>
    </row>
    <row r="3633" spans="1:5" x14ac:dyDescent="0.2">
      <c r="A3633" s="2">
        <f t="shared" si="169"/>
        <v>42886.999999991211</v>
      </c>
      <c r="B3633">
        <f t="shared" si="170"/>
        <v>6</v>
      </c>
      <c r="C3633">
        <f t="shared" si="171"/>
        <v>0</v>
      </c>
      <c r="D3633">
        <v>6.8999999999999995</v>
      </c>
      <c r="E3633" s="10">
        <f>VLOOKUP(D3633,$J$9:$K$27,2)*$B$7/1.5</f>
        <v>0</v>
      </c>
    </row>
    <row r="3634" spans="1:5" x14ac:dyDescent="0.2">
      <c r="A3634" s="2">
        <f t="shared" si="169"/>
        <v>42887.041666657875</v>
      </c>
      <c r="B3634">
        <f t="shared" si="170"/>
        <v>6</v>
      </c>
      <c r="C3634">
        <f t="shared" si="171"/>
        <v>1</v>
      </c>
      <c r="D3634">
        <v>8.0499999999999989</v>
      </c>
      <c r="E3634" s="10">
        <f>VLOOKUP(D3634,$J$9:$K$27,2)*$B$7/1.5</f>
        <v>286.66666666666669</v>
      </c>
    </row>
    <row r="3635" spans="1:5" x14ac:dyDescent="0.2">
      <c r="A3635" s="2">
        <f t="shared" si="169"/>
        <v>42887.083333324539</v>
      </c>
      <c r="B3635">
        <f t="shared" si="170"/>
        <v>6</v>
      </c>
      <c r="C3635">
        <f t="shared" si="171"/>
        <v>2</v>
      </c>
      <c r="D3635">
        <v>3.4499999999999997</v>
      </c>
      <c r="E3635" s="10">
        <f>VLOOKUP(D3635,$J$9:$K$27,2)*$B$7/1.5</f>
        <v>0</v>
      </c>
    </row>
    <row r="3636" spans="1:5" x14ac:dyDescent="0.2">
      <c r="A3636" s="2">
        <f t="shared" si="169"/>
        <v>42887.124999991203</v>
      </c>
      <c r="B3636">
        <f t="shared" si="170"/>
        <v>6</v>
      </c>
      <c r="C3636">
        <f t="shared" si="171"/>
        <v>3</v>
      </c>
      <c r="D3636">
        <v>3.4499999999999997</v>
      </c>
      <c r="E3636" s="10">
        <f>VLOOKUP(D3636,$J$9:$K$27,2)*$B$7/1.5</f>
        <v>0</v>
      </c>
    </row>
    <row r="3637" spans="1:5" x14ac:dyDescent="0.2">
      <c r="A3637" s="2">
        <f t="shared" si="169"/>
        <v>42887.166666657868</v>
      </c>
      <c r="B3637">
        <f t="shared" si="170"/>
        <v>6</v>
      </c>
      <c r="C3637">
        <f t="shared" si="171"/>
        <v>4</v>
      </c>
      <c r="D3637">
        <v>5.75</v>
      </c>
      <c r="E3637" s="10">
        <f>VLOOKUP(D3637,$J$9:$K$27,2)*$B$7/1.5</f>
        <v>0</v>
      </c>
    </row>
    <row r="3638" spans="1:5" x14ac:dyDescent="0.2">
      <c r="A3638" s="2">
        <f t="shared" si="169"/>
        <v>42887.208333324532</v>
      </c>
      <c r="B3638">
        <f t="shared" si="170"/>
        <v>6</v>
      </c>
      <c r="C3638">
        <f t="shared" si="171"/>
        <v>5</v>
      </c>
      <c r="D3638">
        <v>3.4499999999999997</v>
      </c>
      <c r="E3638" s="10">
        <f>VLOOKUP(D3638,$J$9:$K$27,2)*$B$7/1.5</f>
        <v>0</v>
      </c>
    </row>
    <row r="3639" spans="1:5" x14ac:dyDescent="0.2">
      <c r="A3639" s="2">
        <f t="shared" si="169"/>
        <v>42887.249999991196</v>
      </c>
      <c r="B3639">
        <f t="shared" si="170"/>
        <v>6</v>
      </c>
      <c r="C3639">
        <f t="shared" si="171"/>
        <v>6</v>
      </c>
      <c r="D3639">
        <v>8.0499999999999989</v>
      </c>
      <c r="E3639" s="10">
        <f>VLOOKUP(D3639,$J$9:$K$27,2)*$B$7/1.5</f>
        <v>286.66666666666669</v>
      </c>
    </row>
    <row r="3640" spans="1:5" x14ac:dyDescent="0.2">
      <c r="A3640" s="2">
        <f t="shared" si="169"/>
        <v>42887.29166665786</v>
      </c>
      <c r="B3640">
        <f t="shared" si="170"/>
        <v>6</v>
      </c>
      <c r="C3640">
        <f t="shared" si="171"/>
        <v>7</v>
      </c>
      <c r="D3640">
        <v>7.4749999999999996</v>
      </c>
      <c r="E3640" s="10">
        <f>VLOOKUP(D3640,$J$9:$K$27,2)*$B$7/1.5</f>
        <v>0</v>
      </c>
    </row>
    <row r="3641" spans="1:5" x14ac:dyDescent="0.2">
      <c r="A3641" s="2">
        <f t="shared" si="169"/>
        <v>42887.333333324525</v>
      </c>
      <c r="B3641">
        <f t="shared" si="170"/>
        <v>6</v>
      </c>
      <c r="C3641">
        <f t="shared" si="171"/>
        <v>8</v>
      </c>
      <c r="D3641">
        <v>10.35</v>
      </c>
      <c r="E3641" s="10">
        <f>VLOOKUP(D3641,$J$9:$K$27,2)*$B$7/1.5</f>
        <v>873.33333333333337</v>
      </c>
    </row>
    <row r="3642" spans="1:5" x14ac:dyDescent="0.2">
      <c r="A3642" s="2">
        <f t="shared" si="169"/>
        <v>42887.374999991189</v>
      </c>
      <c r="B3642">
        <f t="shared" si="170"/>
        <v>6</v>
      </c>
      <c r="C3642">
        <f t="shared" si="171"/>
        <v>9</v>
      </c>
      <c r="D3642">
        <v>14.95</v>
      </c>
      <c r="E3642" s="10">
        <f>VLOOKUP(D3642,$J$9:$K$27,2)*$B$7/1.5</f>
        <v>2773.3333333333335</v>
      </c>
    </row>
    <row r="3643" spans="1:5" x14ac:dyDescent="0.2">
      <c r="A3643" s="2">
        <f t="shared" si="169"/>
        <v>42887.416666657853</v>
      </c>
      <c r="B3643">
        <f t="shared" si="170"/>
        <v>6</v>
      </c>
      <c r="C3643">
        <f t="shared" si="171"/>
        <v>10</v>
      </c>
      <c r="D3643">
        <v>13.799999999999999</v>
      </c>
      <c r="E3643" s="10">
        <f>VLOOKUP(D3643,$J$9:$K$27,2)*$B$7/1.5</f>
        <v>1666.6666666666667</v>
      </c>
    </row>
    <row r="3644" spans="1:5" x14ac:dyDescent="0.2">
      <c r="A3644" s="2">
        <f t="shared" si="169"/>
        <v>42887.458333324517</v>
      </c>
      <c r="B3644">
        <f t="shared" si="170"/>
        <v>6</v>
      </c>
      <c r="C3644">
        <f t="shared" si="171"/>
        <v>11</v>
      </c>
      <c r="D3644">
        <v>16.099999999999998</v>
      </c>
      <c r="E3644" s="10">
        <f>VLOOKUP(D3644,$J$9:$K$27,2)*$B$7/1.5</f>
        <v>2773.3333333333335</v>
      </c>
    </row>
    <row r="3645" spans="1:5" x14ac:dyDescent="0.2">
      <c r="A3645" s="2">
        <f t="shared" si="169"/>
        <v>42887.499999991182</v>
      </c>
      <c r="B3645">
        <f t="shared" si="170"/>
        <v>6</v>
      </c>
      <c r="C3645">
        <f t="shared" si="171"/>
        <v>12</v>
      </c>
      <c r="D3645">
        <v>19.549999999999997</v>
      </c>
      <c r="E3645" s="10">
        <f>VLOOKUP(D3645,$J$9:$K$27,2)*$B$7/1.5</f>
        <v>6160</v>
      </c>
    </row>
    <row r="3646" spans="1:5" x14ac:dyDescent="0.2">
      <c r="A3646" s="2">
        <f t="shared" si="169"/>
        <v>42887.541666657846</v>
      </c>
      <c r="B3646">
        <f t="shared" si="170"/>
        <v>6</v>
      </c>
      <c r="C3646">
        <f t="shared" si="171"/>
        <v>13</v>
      </c>
      <c r="D3646">
        <v>18.974999999999998</v>
      </c>
      <c r="E3646" s="10">
        <f>VLOOKUP(D3646,$J$9:$K$27,2)*$B$7/1.5</f>
        <v>4266.666666666667</v>
      </c>
    </row>
    <row r="3647" spans="1:5" x14ac:dyDescent="0.2">
      <c r="A3647" s="2">
        <f t="shared" si="169"/>
        <v>42887.58333332451</v>
      </c>
      <c r="B3647">
        <f t="shared" si="170"/>
        <v>6</v>
      </c>
      <c r="C3647">
        <f t="shared" si="171"/>
        <v>14</v>
      </c>
      <c r="D3647">
        <v>17.25</v>
      </c>
      <c r="E3647" s="10">
        <f>VLOOKUP(D3647,$J$9:$K$27,2)*$B$7/1.5</f>
        <v>4266.666666666667</v>
      </c>
    </row>
    <row r="3648" spans="1:5" x14ac:dyDescent="0.2">
      <c r="A3648" s="2">
        <f t="shared" si="169"/>
        <v>42887.624999991174</v>
      </c>
      <c r="B3648">
        <f t="shared" si="170"/>
        <v>6</v>
      </c>
      <c r="C3648">
        <f t="shared" si="171"/>
        <v>15</v>
      </c>
      <c r="D3648">
        <v>8.0499999999999989</v>
      </c>
      <c r="E3648" s="10">
        <f>VLOOKUP(D3648,$J$9:$K$27,2)*$B$7/1.5</f>
        <v>286.66666666666669</v>
      </c>
    </row>
    <row r="3649" spans="1:5" x14ac:dyDescent="0.2">
      <c r="A3649" s="2">
        <f t="shared" si="169"/>
        <v>42887.666666657839</v>
      </c>
      <c r="B3649">
        <f t="shared" si="170"/>
        <v>6</v>
      </c>
      <c r="C3649">
        <f t="shared" si="171"/>
        <v>16</v>
      </c>
      <c r="D3649">
        <v>12.074999999999999</v>
      </c>
      <c r="E3649" s="10">
        <f>VLOOKUP(D3649,$J$9:$K$27,2)*$B$7/1.5</f>
        <v>873.33333333333337</v>
      </c>
    </row>
    <row r="3650" spans="1:5" x14ac:dyDescent="0.2">
      <c r="A3650" s="2">
        <f t="shared" si="169"/>
        <v>42887.708333324503</v>
      </c>
      <c r="B3650">
        <f t="shared" si="170"/>
        <v>6</v>
      </c>
      <c r="C3650">
        <f t="shared" si="171"/>
        <v>17</v>
      </c>
      <c r="D3650">
        <v>11.5</v>
      </c>
      <c r="E3650" s="10">
        <f>VLOOKUP(D3650,$J$9:$K$27,2)*$B$7/1.5</f>
        <v>873.33333333333337</v>
      </c>
    </row>
    <row r="3651" spans="1:5" x14ac:dyDescent="0.2">
      <c r="A3651" s="2">
        <f t="shared" si="169"/>
        <v>42887.749999991167</v>
      </c>
      <c r="B3651">
        <f t="shared" si="170"/>
        <v>6</v>
      </c>
      <c r="C3651">
        <f t="shared" si="171"/>
        <v>18</v>
      </c>
      <c r="D3651">
        <v>11.5</v>
      </c>
      <c r="E3651" s="10">
        <f>VLOOKUP(D3651,$J$9:$K$27,2)*$B$7/1.5</f>
        <v>873.33333333333337</v>
      </c>
    </row>
    <row r="3652" spans="1:5" x14ac:dyDescent="0.2">
      <c r="A3652" s="2">
        <f t="shared" si="169"/>
        <v>42887.791666657831</v>
      </c>
      <c r="B3652">
        <f t="shared" si="170"/>
        <v>6</v>
      </c>
      <c r="C3652">
        <f t="shared" si="171"/>
        <v>19</v>
      </c>
      <c r="D3652">
        <v>10.924999999999999</v>
      </c>
      <c r="E3652" s="10">
        <f>VLOOKUP(D3652,$J$9:$K$27,2)*$B$7/1.5</f>
        <v>873.33333333333337</v>
      </c>
    </row>
    <row r="3653" spans="1:5" x14ac:dyDescent="0.2">
      <c r="A3653" s="2">
        <f t="shared" si="169"/>
        <v>42887.833333324495</v>
      </c>
      <c r="B3653">
        <f t="shared" si="170"/>
        <v>6</v>
      </c>
      <c r="C3653">
        <f t="shared" si="171"/>
        <v>20</v>
      </c>
      <c r="D3653">
        <v>10.35</v>
      </c>
      <c r="E3653" s="10">
        <f>VLOOKUP(D3653,$J$9:$K$27,2)*$B$7/1.5</f>
        <v>873.33333333333337</v>
      </c>
    </row>
    <row r="3654" spans="1:5" x14ac:dyDescent="0.2">
      <c r="A3654" s="2">
        <f t="shared" si="169"/>
        <v>42887.87499999116</v>
      </c>
      <c r="B3654">
        <f t="shared" si="170"/>
        <v>6</v>
      </c>
      <c r="C3654">
        <f t="shared" si="171"/>
        <v>21</v>
      </c>
      <c r="D3654">
        <v>10.35</v>
      </c>
      <c r="E3654" s="10">
        <f>VLOOKUP(D3654,$J$9:$K$27,2)*$B$7/1.5</f>
        <v>873.33333333333337</v>
      </c>
    </row>
    <row r="3655" spans="1:5" x14ac:dyDescent="0.2">
      <c r="A3655" s="2">
        <f t="shared" si="169"/>
        <v>42887.916666657824</v>
      </c>
      <c r="B3655">
        <f t="shared" si="170"/>
        <v>6</v>
      </c>
      <c r="C3655">
        <f t="shared" si="171"/>
        <v>22</v>
      </c>
      <c r="D3655">
        <v>11.5</v>
      </c>
      <c r="E3655" s="10">
        <f>VLOOKUP(D3655,$J$9:$K$27,2)*$B$7/1.5</f>
        <v>873.33333333333337</v>
      </c>
    </row>
    <row r="3656" spans="1:5" x14ac:dyDescent="0.2">
      <c r="A3656" s="2">
        <f t="shared" si="169"/>
        <v>42887.958333324488</v>
      </c>
      <c r="B3656">
        <f t="shared" si="170"/>
        <v>6</v>
      </c>
      <c r="C3656">
        <f t="shared" si="171"/>
        <v>23</v>
      </c>
      <c r="D3656">
        <v>17.25</v>
      </c>
      <c r="E3656" s="10">
        <f>VLOOKUP(D3656,$J$9:$K$27,2)*$B$7/1.5</f>
        <v>4266.666666666667</v>
      </c>
    </row>
    <row r="3657" spans="1:5" x14ac:dyDescent="0.2">
      <c r="A3657" s="2">
        <f t="shared" si="169"/>
        <v>42887.999999991152</v>
      </c>
      <c r="B3657">
        <f t="shared" si="170"/>
        <v>6</v>
      </c>
      <c r="C3657">
        <f t="shared" si="171"/>
        <v>0</v>
      </c>
      <c r="D3657">
        <v>18.399999999999999</v>
      </c>
      <c r="E3657" s="10">
        <f>VLOOKUP(D3657,$J$9:$K$27,2)*$B$7/1.5</f>
        <v>4266.666666666667</v>
      </c>
    </row>
    <row r="3658" spans="1:5" x14ac:dyDescent="0.2">
      <c r="A3658" s="2">
        <f t="shared" si="169"/>
        <v>42888.041666657817</v>
      </c>
      <c r="B3658">
        <f t="shared" si="170"/>
        <v>6</v>
      </c>
      <c r="C3658">
        <f t="shared" si="171"/>
        <v>1</v>
      </c>
      <c r="D3658">
        <v>17.824999999999999</v>
      </c>
      <c r="E3658" s="10">
        <f>VLOOKUP(D3658,$J$9:$K$27,2)*$B$7/1.5</f>
        <v>4266.666666666667</v>
      </c>
    </row>
    <row r="3659" spans="1:5" x14ac:dyDescent="0.2">
      <c r="A3659" s="2">
        <f t="shared" ref="A3659:A3722" si="172">A3658+1/24</f>
        <v>42888.083333324481</v>
      </c>
      <c r="B3659">
        <f t="shared" ref="B3659:B3722" si="173">MONTH(A3659)</f>
        <v>6</v>
      </c>
      <c r="C3659">
        <f t="shared" ref="C3659:C3722" si="174">HOUR(A3659)</f>
        <v>2</v>
      </c>
      <c r="D3659">
        <v>9.1999999999999993</v>
      </c>
      <c r="E3659" s="10">
        <f>VLOOKUP(D3659,$J$9:$K$27,2)*$B$7/1.5</f>
        <v>286.66666666666669</v>
      </c>
    </row>
    <row r="3660" spans="1:5" x14ac:dyDescent="0.2">
      <c r="A3660" s="2">
        <f t="shared" si="172"/>
        <v>42888.124999991145</v>
      </c>
      <c r="B3660">
        <f t="shared" si="173"/>
        <v>6</v>
      </c>
      <c r="C3660">
        <f t="shared" si="174"/>
        <v>3</v>
      </c>
      <c r="D3660">
        <v>9.1999999999999993</v>
      </c>
      <c r="E3660" s="10">
        <f>VLOOKUP(D3660,$J$9:$K$27,2)*$B$7/1.5</f>
        <v>286.66666666666669</v>
      </c>
    </row>
    <row r="3661" spans="1:5" x14ac:dyDescent="0.2">
      <c r="A3661" s="2">
        <f t="shared" si="172"/>
        <v>42888.166666657809</v>
      </c>
      <c r="B3661">
        <f t="shared" si="173"/>
        <v>6</v>
      </c>
      <c r="C3661">
        <f t="shared" si="174"/>
        <v>4</v>
      </c>
      <c r="D3661">
        <v>12.074999999999999</v>
      </c>
      <c r="E3661" s="10">
        <f>VLOOKUP(D3661,$J$9:$K$27,2)*$B$7/1.5</f>
        <v>873.33333333333337</v>
      </c>
    </row>
    <row r="3662" spans="1:5" x14ac:dyDescent="0.2">
      <c r="A3662" s="2">
        <f t="shared" si="172"/>
        <v>42888.208333324474</v>
      </c>
      <c r="B3662">
        <f t="shared" si="173"/>
        <v>6</v>
      </c>
      <c r="C3662">
        <f t="shared" si="174"/>
        <v>5</v>
      </c>
      <c r="D3662">
        <v>10.35</v>
      </c>
      <c r="E3662" s="10">
        <f>VLOOKUP(D3662,$J$9:$K$27,2)*$B$7/1.5</f>
        <v>873.33333333333337</v>
      </c>
    </row>
    <row r="3663" spans="1:5" x14ac:dyDescent="0.2">
      <c r="A3663" s="2">
        <f t="shared" si="172"/>
        <v>42888.249999991138</v>
      </c>
      <c r="B3663">
        <f t="shared" si="173"/>
        <v>6</v>
      </c>
      <c r="C3663">
        <f t="shared" si="174"/>
        <v>6</v>
      </c>
      <c r="D3663">
        <v>11.5</v>
      </c>
      <c r="E3663" s="10">
        <f>VLOOKUP(D3663,$J$9:$K$27,2)*$B$7/1.5</f>
        <v>873.33333333333337</v>
      </c>
    </row>
    <row r="3664" spans="1:5" x14ac:dyDescent="0.2">
      <c r="A3664" s="2">
        <f t="shared" si="172"/>
        <v>42888.291666657802</v>
      </c>
      <c r="B3664">
        <f t="shared" si="173"/>
        <v>6</v>
      </c>
      <c r="C3664">
        <f t="shared" si="174"/>
        <v>7</v>
      </c>
      <c r="D3664">
        <v>13.225</v>
      </c>
      <c r="E3664" s="10">
        <f>VLOOKUP(D3664,$J$9:$K$27,2)*$B$7/1.5</f>
        <v>1666.6666666666667</v>
      </c>
    </row>
    <row r="3665" spans="1:5" x14ac:dyDescent="0.2">
      <c r="A3665" s="2">
        <f t="shared" si="172"/>
        <v>42888.333333324466</v>
      </c>
      <c r="B3665">
        <f t="shared" si="173"/>
        <v>6</v>
      </c>
      <c r="C3665">
        <f t="shared" si="174"/>
        <v>8</v>
      </c>
      <c r="D3665">
        <v>23</v>
      </c>
      <c r="E3665" s="10">
        <f>VLOOKUP(D3665,$J$9:$K$27,2)*$B$7/1.5</f>
        <v>7873.333333333333</v>
      </c>
    </row>
    <row r="3666" spans="1:5" x14ac:dyDescent="0.2">
      <c r="A3666" s="2">
        <f t="shared" si="172"/>
        <v>42888.374999991131</v>
      </c>
      <c r="B3666">
        <f t="shared" si="173"/>
        <v>6</v>
      </c>
      <c r="C3666">
        <f t="shared" si="174"/>
        <v>9</v>
      </c>
      <c r="D3666">
        <v>18.399999999999999</v>
      </c>
      <c r="E3666" s="10">
        <f>VLOOKUP(D3666,$J$9:$K$27,2)*$B$7/1.5</f>
        <v>4266.666666666667</v>
      </c>
    </row>
    <row r="3667" spans="1:5" x14ac:dyDescent="0.2">
      <c r="A3667" s="2">
        <f t="shared" si="172"/>
        <v>42888.416666657795</v>
      </c>
      <c r="B3667">
        <f t="shared" si="173"/>
        <v>6</v>
      </c>
      <c r="C3667">
        <f t="shared" si="174"/>
        <v>10</v>
      </c>
      <c r="D3667">
        <v>21.274999999999999</v>
      </c>
      <c r="E3667" s="10">
        <f>VLOOKUP(D3667,$J$9:$K$27,2)*$B$7/1.5</f>
        <v>7873.333333333333</v>
      </c>
    </row>
    <row r="3668" spans="1:5" x14ac:dyDescent="0.2">
      <c r="A3668" s="2">
        <f t="shared" si="172"/>
        <v>42888.458333324459</v>
      </c>
      <c r="B3668">
        <f t="shared" si="173"/>
        <v>6</v>
      </c>
      <c r="C3668">
        <f t="shared" si="174"/>
        <v>11</v>
      </c>
      <c r="D3668">
        <v>14.95</v>
      </c>
      <c r="E3668" s="10">
        <f>VLOOKUP(D3668,$J$9:$K$27,2)*$B$7/1.5</f>
        <v>2773.3333333333335</v>
      </c>
    </row>
    <row r="3669" spans="1:5" x14ac:dyDescent="0.2">
      <c r="A3669" s="2">
        <f t="shared" si="172"/>
        <v>42888.499999991123</v>
      </c>
      <c r="B3669">
        <f t="shared" si="173"/>
        <v>6</v>
      </c>
      <c r="C3669">
        <f t="shared" si="174"/>
        <v>12</v>
      </c>
      <c r="D3669">
        <v>19.549999999999997</v>
      </c>
      <c r="E3669" s="10">
        <f>VLOOKUP(D3669,$J$9:$K$27,2)*$B$7/1.5</f>
        <v>6160</v>
      </c>
    </row>
    <row r="3670" spans="1:5" x14ac:dyDescent="0.2">
      <c r="A3670" s="2">
        <f t="shared" si="172"/>
        <v>42888.541666657788</v>
      </c>
      <c r="B3670">
        <f t="shared" si="173"/>
        <v>6</v>
      </c>
      <c r="C3670">
        <f t="shared" si="174"/>
        <v>13</v>
      </c>
      <c r="D3670">
        <v>20.125</v>
      </c>
      <c r="E3670" s="10">
        <f>VLOOKUP(D3670,$J$9:$K$27,2)*$B$7/1.5</f>
        <v>6160</v>
      </c>
    </row>
    <row r="3671" spans="1:5" x14ac:dyDescent="0.2">
      <c r="A3671" s="2">
        <f t="shared" si="172"/>
        <v>42888.583333324452</v>
      </c>
      <c r="B3671">
        <f t="shared" si="173"/>
        <v>6</v>
      </c>
      <c r="C3671">
        <f t="shared" si="174"/>
        <v>14</v>
      </c>
      <c r="D3671">
        <v>19.549999999999997</v>
      </c>
      <c r="E3671" s="10">
        <f>VLOOKUP(D3671,$J$9:$K$27,2)*$B$7/1.5</f>
        <v>6160</v>
      </c>
    </row>
    <row r="3672" spans="1:5" x14ac:dyDescent="0.2">
      <c r="A3672" s="2">
        <f t="shared" si="172"/>
        <v>42888.624999991116</v>
      </c>
      <c r="B3672">
        <f t="shared" si="173"/>
        <v>6</v>
      </c>
      <c r="C3672">
        <f t="shared" si="174"/>
        <v>15</v>
      </c>
      <c r="D3672">
        <v>18.399999999999999</v>
      </c>
      <c r="E3672" s="10">
        <f>VLOOKUP(D3672,$J$9:$K$27,2)*$B$7/1.5</f>
        <v>4266.666666666667</v>
      </c>
    </row>
    <row r="3673" spans="1:5" x14ac:dyDescent="0.2">
      <c r="A3673" s="2">
        <f t="shared" si="172"/>
        <v>42888.66666665778</v>
      </c>
      <c r="B3673">
        <f t="shared" si="173"/>
        <v>6</v>
      </c>
      <c r="C3673">
        <f t="shared" si="174"/>
        <v>16</v>
      </c>
      <c r="D3673">
        <v>17.25</v>
      </c>
      <c r="E3673" s="10">
        <f>VLOOKUP(D3673,$J$9:$K$27,2)*$B$7/1.5</f>
        <v>4266.666666666667</v>
      </c>
    </row>
    <row r="3674" spans="1:5" x14ac:dyDescent="0.2">
      <c r="A3674" s="2">
        <f t="shared" si="172"/>
        <v>42888.708333324445</v>
      </c>
      <c r="B3674">
        <f t="shared" si="173"/>
        <v>6</v>
      </c>
      <c r="C3674">
        <f t="shared" si="174"/>
        <v>17</v>
      </c>
      <c r="D3674">
        <v>17.25</v>
      </c>
      <c r="E3674" s="10">
        <f>VLOOKUP(D3674,$J$9:$K$27,2)*$B$7/1.5</f>
        <v>4266.666666666667</v>
      </c>
    </row>
    <row r="3675" spans="1:5" x14ac:dyDescent="0.2">
      <c r="A3675" s="2">
        <f t="shared" si="172"/>
        <v>42888.749999991109</v>
      </c>
      <c r="B3675">
        <f t="shared" si="173"/>
        <v>6</v>
      </c>
      <c r="C3675">
        <f t="shared" si="174"/>
        <v>18</v>
      </c>
      <c r="D3675">
        <v>14.95</v>
      </c>
      <c r="E3675" s="10">
        <f>VLOOKUP(D3675,$J$9:$K$27,2)*$B$7/1.5</f>
        <v>2773.3333333333335</v>
      </c>
    </row>
    <row r="3676" spans="1:5" x14ac:dyDescent="0.2">
      <c r="A3676" s="2">
        <f t="shared" si="172"/>
        <v>42888.791666657773</v>
      </c>
      <c r="B3676">
        <f t="shared" si="173"/>
        <v>6</v>
      </c>
      <c r="C3676">
        <f t="shared" si="174"/>
        <v>19</v>
      </c>
      <c r="D3676">
        <v>14.374999999999998</v>
      </c>
      <c r="E3676" s="10">
        <f>VLOOKUP(D3676,$J$9:$K$27,2)*$B$7/1.5</f>
        <v>1666.6666666666667</v>
      </c>
    </row>
    <row r="3677" spans="1:5" x14ac:dyDescent="0.2">
      <c r="A3677" s="2">
        <f t="shared" si="172"/>
        <v>42888.833333324437</v>
      </c>
      <c r="B3677">
        <f t="shared" si="173"/>
        <v>6</v>
      </c>
      <c r="C3677">
        <f t="shared" si="174"/>
        <v>20</v>
      </c>
      <c r="D3677">
        <v>17.25</v>
      </c>
      <c r="E3677" s="10">
        <f>VLOOKUP(D3677,$J$9:$K$27,2)*$B$7/1.5</f>
        <v>4266.666666666667</v>
      </c>
    </row>
    <row r="3678" spans="1:5" x14ac:dyDescent="0.2">
      <c r="A3678" s="2">
        <f t="shared" si="172"/>
        <v>42888.874999991102</v>
      </c>
      <c r="B3678">
        <f t="shared" si="173"/>
        <v>6</v>
      </c>
      <c r="C3678">
        <f t="shared" si="174"/>
        <v>21</v>
      </c>
      <c r="D3678">
        <v>11.5</v>
      </c>
      <c r="E3678" s="10">
        <f>VLOOKUP(D3678,$J$9:$K$27,2)*$B$7/1.5</f>
        <v>873.33333333333337</v>
      </c>
    </row>
    <row r="3679" spans="1:5" x14ac:dyDescent="0.2">
      <c r="A3679" s="2">
        <f t="shared" si="172"/>
        <v>42888.916666657766</v>
      </c>
      <c r="B3679">
        <f t="shared" si="173"/>
        <v>6</v>
      </c>
      <c r="C3679">
        <f t="shared" si="174"/>
        <v>22</v>
      </c>
      <c r="D3679">
        <v>9.7749999999999986</v>
      </c>
      <c r="E3679" s="10">
        <f>VLOOKUP(D3679,$J$9:$K$27,2)*$B$7/1.5</f>
        <v>286.66666666666669</v>
      </c>
    </row>
    <row r="3680" spans="1:5" x14ac:dyDescent="0.2">
      <c r="A3680" s="2">
        <f t="shared" si="172"/>
        <v>42888.95833332443</v>
      </c>
      <c r="B3680">
        <f t="shared" si="173"/>
        <v>6</v>
      </c>
      <c r="C3680">
        <f t="shared" si="174"/>
        <v>23</v>
      </c>
      <c r="D3680">
        <v>9.1999999999999993</v>
      </c>
      <c r="E3680" s="10">
        <f>VLOOKUP(D3680,$J$9:$K$27,2)*$B$7/1.5</f>
        <v>286.66666666666669</v>
      </c>
    </row>
    <row r="3681" spans="1:5" x14ac:dyDescent="0.2">
      <c r="A3681" s="2">
        <f t="shared" si="172"/>
        <v>42888.999999991094</v>
      </c>
      <c r="B3681">
        <f t="shared" si="173"/>
        <v>6</v>
      </c>
      <c r="C3681">
        <f t="shared" si="174"/>
        <v>0</v>
      </c>
      <c r="D3681">
        <v>9.1999999999999993</v>
      </c>
      <c r="E3681" s="10">
        <f>VLOOKUP(D3681,$J$9:$K$27,2)*$B$7/1.5</f>
        <v>286.66666666666669</v>
      </c>
    </row>
    <row r="3682" spans="1:5" x14ac:dyDescent="0.2">
      <c r="A3682" s="2">
        <f t="shared" si="172"/>
        <v>42889.041666657758</v>
      </c>
      <c r="B3682">
        <f t="shared" si="173"/>
        <v>6</v>
      </c>
      <c r="C3682">
        <f t="shared" si="174"/>
        <v>1</v>
      </c>
      <c r="D3682">
        <v>8.625</v>
      </c>
      <c r="E3682" s="10">
        <f>VLOOKUP(D3682,$J$9:$K$27,2)*$B$7/1.5</f>
        <v>286.66666666666669</v>
      </c>
    </row>
    <row r="3683" spans="1:5" x14ac:dyDescent="0.2">
      <c r="A3683" s="2">
        <f t="shared" si="172"/>
        <v>42889.083333324423</v>
      </c>
      <c r="B3683">
        <f t="shared" si="173"/>
        <v>6</v>
      </c>
      <c r="C3683">
        <f t="shared" si="174"/>
        <v>2</v>
      </c>
      <c r="D3683">
        <v>9.1999999999999993</v>
      </c>
      <c r="E3683" s="10">
        <f>VLOOKUP(D3683,$J$9:$K$27,2)*$B$7/1.5</f>
        <v>286.66666666666669</v>
      </c>
    </row>
    <row r="3684" spans="1:5" x14ac:dyDescent="0.2">
      <c r="A3684" s="2">
        <f t="shared" si="172"/>
        <v>42889.124999991087</v>
      </c>
      <c r="B3684">
        <f t="shared" si="173"/>
        <v>6</v>
      </c>
      <c r="C3684">
        <f t="shared" si="174"/>
        <v>3</v>
      </c>
      <c r="D3684">
        <v>9.1999999999999993</v>
      </c>
      <c r="E3684" s="10">
        <f>VLOOKUP(D3684,$J$9:$K$27,2)*$B$7/1.5</f>
        <v>286.66666666666669</v>
      </c>
    </row>
    <row r="3685" spans="1:5" x14ac:dyDescent="0.2">
      <c r="A3685" s="2">
        <f t="shared" si="172"/>
        <v>42889.166666657751</v>
      </c>
      <c r="B3685">
        <f t="shared" si="173"/>
        <v>6</v>
      </c>
      <c r="C3685">
        <f t="shared" si="174"/>
        <v>4</v>
      </c>
      <c r="D3685">
        <v>9.1999999999999993</v>
      </c>
      <c r="E3685" s="10">
        <f>VLOOKUP(D3685,$J$9:$K$27,2)*$B$7/1.5</f>
        <v>286.66666666666669</v>
      </c>
    </row>
    <row r="3686" spans="1:5" x14ac:dyDescent="0.2">
      <c r="A3686" s="2">
        <f t="shared" si="172"/>
        <v>42889.208333324415</v>
      </c>
      <c r="B3686">
        <f t="shared" si="173"/>
        <v>6</v>
      </c>
      <c r="C3686">
        <f t="shared" si="174"/>
        <v>5</v>
      </c>
      <c r="D3686">
        <v>8.0499999999999989</v>
      </c>
      <c r="E3686" s="10">
        <f>VLOOKUP(D3686,$J$9:$K$27,2)*$B$7/1.5</f>
        <v>286.66666666666669</v>
      </c>
    </row>
    <row r="3687" spans="1:5" x14ac:dyDescent="0.2">
      <c r="A3687" s="2">
        <f t="shared" si="172"/>
        <v>42889.24999999108</v>
      </c>
      <c r="B3687">
        <f t="shared" si="173"/>
        <v>6</v>
      </c>
      <c r="C3687">
        <f t="shared" si="174"/>
        <v>6</v>
      </c>
      <c r="D3687">
        <v>10.35</v>
      </c>
      <c r="E3687" s="10">
        <f>VLOOKUP(D3687,$J$9:$K$27,2)*$B$7/1.5</f>
        <v>873.33333333333337</v>
      </c>
    </row>
    <row r="3688" spans="1:5" x14ac:dyDescent="0.2">
      <c r="A3688" s="2">
        <f t="shared" si="172"/>
        <v>42889.291666657744</v>
      </c>
      <c r="B3688">
        <f t="shared" si="173"/>
        <v>6</v>
      </c>
      <c r="C3688">
        <f t="shared" si="174"/>
        <v>7</v>
      </c>
      <c r="D3688">
        <v>11.5</v>
      </c>
      <c r="E3688" s="10">
        <f>VLOOKUP(D3688,$J$9:$K$27,2)*$B$7/1.5</f>
        <v>873.33333333333337</v>
      </c>
    </row>
    <row r="3689" spans="1:5" x14ac:dyDescent="0.2">
      <c r="A3689" s="2">
        <f t="shared" si="172"/>
        <v>42889.333333324408</v>
      </c>
      <c r="B3689">
        <f t="shared" si="173"/>
        <v>6</v>
      </c>
      <c r="C3689">
        <f t="shared" si="174"/>
        <v>8</v>
      </c>
      <c r="D3689">
        <v>16.099999999999998</v>
      </c>
      <c r="E3689" s="10">
        <f>VLOOKUP(D3689,$J$9:$K$27,2)*$B$7/1.5</f>
        <v>2773.3333333333335</v>
      </c>
    </row>
    <row r="3690" spans="1:5" x14ac:dyDescent="0.2">
      <c r="A3690" s="2">
        <f t="shared" si="172"/>
        <v>42889.374999991072</v>
      </c>
      <c r="B3690">
        <f t="shared" si="173"/>
        <v>6</v>
      </c>
      <c r="C3690">
        <f t="shared" si="174"/>
        <v>9</v>
      </c>
      <c r="D3690">
        <v>14.95</v>
      </c>
      <c r="E3690" s="10">
        <f>VLOOKUP(D3690,$J$9:$K$27,2)*$B$7/1.5</f>
        <v>2773.3333333333335</v>
      </c>
    </row>
    <row r="3691" spans="1:5" x14ac:dyDescent="0.2">
      <c r="A3691" s="2">
        <f t="shared" si="172"/>
        <v>42889.416666657737</v>
      </c>
      <c r="B3691">
        <f t="shared" si="173"/>
        <v>6</v>
      </c>
      <c r="C3691">
        <f t="shared" si="174"/>
        <v>10</v>
      </c>
      <c r="D3691">
        <v>16.674999999999997</v>
      </c>
      <c r="E3691" s="10">
        <f>VLOOKUP(D3691,$J$9:$K$27,2)*$B$7/1.5</f>
        <v>2773.3333333333335</v>
      </c>
    </row>
    <row r="3692" spans="1:5" x14ac:dyDescent="0.2">
      <c r="A3692" s="2">
        <f t="shared" si="172"/>
        <v>42889.458333324401</v>
      </c>
      <c r="B3692">
        <f t="shared" si="173"/>
        <v>6</v>
      </c>
      <c r="C3692">
        <f t="shared" si="174"/>
        <v>11</v>
      </c>
      <c r="D3692">
        <v>11.5</v>
      </c>
      <c r="E3692" s="10">
        <f>VLOOKUP(D3692,$J$9:$K$27,2)*$B$7/1.5</f>
        <v>873.33333333333337</v>
      </c>
    </row>
    <row r="3693" spans="1:5" x14ac:dyDescent="0.2">
      <c r="A3693" s="2">
        <f t="shared" si="172"/>
        <v>42889.499999991065</v>
      </c>
      <c r="B3693">
        <f t="shared" si="173"/>
        <v>6</v>
      </c>
      <c r="C3693">
        <f t="shared" si="174"/>
        <v>12</v>
      </c>
      <c r="D3693">
        <v>17.25</v>
      </c>
      <c r="E3693" s="10">
        <f>VLOOKUP(D3693,$J$9:$K$27,2)*$B$7/1.5</f>
        <v>4266.666666666667</v>
      </c>
    </row>
    <row r="3694" spans="1:5" x14ac:dyDescent="0.2">
      <c r="A3694" s="2">
        <f t="shared" si="172"/>
        <v>42889.541666657729</v>
      </c>
      <c r="B3694">
        <f t="shared" si="173"/>
        <v>6</v>
      </c>
      <c r="C3694">
        <f t="shared" si="174"/>
        <v>13</v>
      </c>
      <c r="D3694">
        <v>16.674999999999997</v>
      </c>
      <c r="E3694" s="10">
        <f>VLOOKUP(D3694,$J$9:$K$27,2)*$B$7/1.5</f>
        <v>2773.3333333333335</v>
      </c>
    </row>
    <row r="3695" spans="1:5" x14ac:dyDescent="0.2">
      <c r="A3695" s="2">
        <f t="shared" si="172"/>
        <v>42889.583333324394</v>
      </c>
      <c r="B3695">
        <f t="shared" si="173"/>
        <v>6</v>
      </c>
      <c r="C3695">
        <f t="shared" si="174"/>
        <v>14</v>
      </c>
      <c r="D3695">
        <v>11.5</v>
      </c>
      <c r="E3695" s="10">
        <f>VLOOKUP(D3695,$J$9:$K$27,2)*$B$7/1.5</f>
        <v>873.33333333333337</v>
      </c>
    </row>
    <row r="3696" spans="1:5" x14ac:dyDescent="0.2">
      <c r="A3696" s="2">
        <f t="shared" si="172"/>
        <v>42889.624999991058</v>
      </c>
      <c r="B3696">
        <f t="shared" si="173"/>
        <v>6</v>
      </c>
      <c r="C3696">
        <f t="shared" si="174"/>
        <v>15</v>
      </c>
      <c r="D3696">
        <v>16.099999999999998</v>
      </c>
      <c r="E3696" s="10">
        <f>VLOOKUP(D3696,$J$9:$K$27,2)*$B$7/1.5</f>
        <v>2773.3333333333335</v>
      </c>
    </row>
    <row r="3697" spans="1:5" x14ac:dyDescent="0.2">
      <c r="A3697" s="2">
        <f t="shared" si="172"/>
        <v>42889.666666657722</v>
      </c>
      <c r="B3697">
        <f t="shared" si="173"/>
        <v>6</v>
      </c>
      <c r="C3697">
        <f t="shared" si="174"/>
        <v>16</v>
      </c>
      <c r="D3697">
        <v>16.674999999999997</v>
      </c>
      <c r="E3697" s="10">
        <f>VLOOKUP(D3697,$J$9:$K$27,2)*$B$7/1.5</f>
        <v>2773.3333333333335</v>
      </c>
    </row>
    <row r="3698" spans="1:5" x14ac:dyDescent="0.2">
      <c r="A3698" s="2">
        <f t="shared" si="172"/>
        <v>42889.708333324386</v>
      </c>
      <c r="B3698">
        <f t="shared" si="173"/>
        <v>6</v>
      </c>
      <c r="C3698">
        <f t="shared" si="174"/>
        <v>17</v>
      </c>
      <c r="D3698">
        <v>9.1999999999999993</v>
      </c>
      <c r="E3698" s="10">
        <f>VLOOKUP(D3698,$J$9:$K$27,2)*$B$7/1.5</f>
        <v>286.66666666666669</v>
      </c>
    </row>
    <row r="3699" spans="1:5" x14ac:dyDescent="0.2">
      <c r="A3699" s="2">
        <f t="shared" si="172"/>
        <v>42889.749999991051</v>
      </c>
      <c r="B3699">
        <f t="shared" si="173"/>
        <v>6</v>
      </c>
      <c r="C3699">
        <f t="shared" si="174"/>
        <v>18</v>
      </c>
      <c r="D3699">
        <v>8.0499999999999989</v>
      </c>
      <c r="E3699" s="10">
        <f>VLOOKUP(D3699,$J$9:$K$27,2)*$B$7/1.5</f>
        <v>286.66666666666669</v>
      </c>
    </row>
    <row r="3700" spans="1:5" x14ac:dyDescent="0.2">
      <c r="A3700" s="2">
        <f t="shared" si="172"/>
        <v>42889.791666657715</v>
      </c>
      <c r="B3700">
        <f t="shared" si="173"/>
        <v>6</v>
      </c>
      <c r="C3700">
        <f t="shared" si="174"/>
        <v>19</v>
      </c>
      <c r="D3700">
        <v>8.0499999999999989</v>
      </c>
      <c r="E3700" s="10">
        <f>VLOOKUP(D3700,$J$9:$K$27,2)*$B$7/1.5</f>
        <v>286.66666666666669</v>
      </c>
    </row>
    <row r="3701" spans="1:5" x14ac:dyDescent="0.2">
      <c r="A3701" s="2">
        <f t="shared" si="172"/>
        <v>42889.833333324379</v>
      </c>
      <c r="B3701">
        <f t="shared" si="173"/>
        <v>6</v>
      </c>
      <c r="C3701">
        <f t="shared" si="174"/>
        <v>20</v>
      </c>
      <c r="D3701">
        <v>9.1999999999999993</v>
      </c>
      <c r="E3701" s="10">
        <f>VLOOKUP(D3701,$J$9:$K$27,2)*$B$7/1.5</f>
        <v>286.66666666666669</v>
      </c>
    </row>
    <row r="3702" spans="1:5" x14ac:dyDescent="0.2">
      <c r="A3702" s="2">
        <f t="shared" si="172"/>
        <v>42889.874999991043</v>
      </c>
      <c r="B3702">
        <f t="shared" si="173"/>
        <v>6</v>
      </c>
      <c r="C3702">
        <f t="shared" si="174"/>
        <v>21</v>
      </c>
      <c r="D3702">
        <v>12.649999999999999</v>
      </c>
      <c r="E3702" s="10">
        <f>VLOOKUP(D3702,$J$9:$K$27,2)*$B$7/1.5</f>
        <v>1666.6666666666667</v>
      </c>
    </row>
    <row r="3703" spans="1:5" x14ac:dyDescent="0.2">
      <c r="A3703" s="2">
        <f t="shared" si="172"/>
        <v>42889.916666657708</v>
      </c>
      <c r="B3703">
        <f t="shared" si="173"/>
        <v>6</v>
      </c>
      <c r="C3703">
        <f t="shared" si="174"/>
        <v>22</v>
      </c>
      <c r="D3703">
        <v>12.649999999999999</v>
      </c>
      <c r="E3703" s="10">
        <f>VLOOKUP(D3703,$J$9:$K$27,2)*$B$7/1.5</f>
        <v>1666.6666666666667</v>
      </c>
    </row>
    <row r="3704" spans="1:5" x14ac:dyDescent="0.2">
      <c r="A3704" s="2">
        <f t="shared" si="172"/>
        <v>42889.958333324372</v>
      </c>
      <c r="B3704">
        <f t="shared" si="173"/>
        <v>6</v>
      </c>
      <c r="C3704">
        <f t="shared" si="174"/>
        <v>23</v>
      </c>
      <c r="D3704">
        <v>12.649999999999999</v>
      </c>
      <c r="E3704" s="10">
        <f>VLOOKUP(D3704,$J$9:$K$27,2)*$B$7/1.5</f>
        <v>1666.6666666666667</v>
      </c>
    </row>
    <row r="3705" spans="1:5" x14ac:dyDescent="0.2">
      <c r="A3705" s="2">
        <f t="shared" si="172"/>
        <v>42889.999999991036</v>
      </c>
      <c r="B3705">
        <f t="shared" si="173"/>
        <v>6</v>
      </c>
      <c r="C3705">
        <f t="shared" si="174"/>
        <v>0</v>
      </c>
      <c r="D3705">
        <v>8.0499999999999989</v>
      </c>
      <c r="E3705" s="10">
        <f>VLOOKUP(D3705,$J$9:$K$27,2)*$B$7/1.5</f>
        <v>286.66666666666669</v>
      </c>
    </row>
    <row r="3706" spans="1:5" x14ac:dyDescent="0.2">
      <c r="A3706" s="2">
        <f t="shared" si="172"/>
        <v>42890.0416666577</v>
      </c>
      <c r="B3706">
        <f t="shared" si="173"/>
        <v>6</v>
      </c>
      <c r="C3706">
        <f t="shared" si="174"/>
        <v>1</v>
      </c>
      <c r="D3706">
        <v>9.7749999999999986</v>
      </c>
      <c r="E3706" s="10">
        <f>VLOOKUP(D3706,$J$9:$K$27,2)*$B$7/1.5</f>
        <v>286.66666666666669</v>
      </c>
    </row>
    <row r="3707" spans="1:5" x14ac:dyDescent="0.2">
      <c r="A3707" s="2">
        <f t="shared" si="172"/>
        <v>42890.083333324365</v>
      </c>
      <c r="B3707">
        <f t="shared" si="173"/>
        <v>6</v>
      </c>
      <c r="C3707">
        <f t="shared" si="174"/>
        <v>2</v>
      </c>
      <c r="D3707">
        <v>9.1999999999999993</v>
      </c>
      <c r="E3707" s="10">
        <f>VLOOKUP(D3707,$J$9:$K$27,2)*$B$7/1.5</f>
        <v>286.66666666666669</v>
      </c>
    </row>
    <row r="3708" spans="1:5" x14ac:dyDescent="0.2">
      <c r="A3708" s="2">
        <f t="shared" si="172"/>
        <v>42890.124999991029</v>
      </c>
      <c r="B3708">
        <f t="shared" si="173"/>
        <v>6</v>
      </c>
      <c r="C3708">
        <f t="shared" si="174"/>
        <v>3</v>
      </c>
      <c r="D3708">
        <v>11.5</v>
      </c>
      <c r="E3708" s="10">
        <f>VLOOKUP(D3708,$J$9:$K$27,2)*$B$7/1.5</f>
        <v>873.33333333333337</v>
      </c>
    </row>
    <row r="3709" spans="1:5" x14ac:dyDescent="0.2">
      <c r="A3709" s="2">
        <f t="shared" si="172"/>
        <v>42890.166666657693</v>
      </c>
      <c r="B3709">
        <f t="shared" si="173"/>
        <v>6</v>
      </c>
      <c r="C3709">
        <f t="shared" si="174"/>
        <v>4</v>
      </c>
      <c r="D3709">
        <v>12.074999999999999</v>
      </c>
      <c r="E3709" s="10">
        <f>VLOOKUP(D3709,$J$9:$K$27,2)*$B$7/1.5</f>
        <v>873.33333333333337</v>
      </c>
    </row>
    <row r="3710" spans="1:5" x14ac:dyDescent="0.2">
      <c r="A3710" s="2">
        <f t="shared" si="172"/>
        <v>42890.208333324357</v>
      </c>
      <c r="B3710">
        <f t="shared" si="173"/>
        <v>6</v>
      </c>
      <c r="C3710">
        <f t="shared" si="174"/>
        <v>5</v>
      </c>
      <c r="D3710">
        <v>11.5</v>
      </c>
      <c r="E3710" s="10">
        <f>VLOOKUP(D3710,$J$9:$K$27,2)*$B$7/1.5</f>
        <v>873.33333333333337</v>
      </c>
    </row>
    <row r="3711" spans="1:5" x14ac:dyDescent="0.2">
      <c r="A3711" s="2">
        <f t="shared" si="172"/>
        <v>42890.249999991021</v>
      </c>
      <c r="B3711">
        <f t="shared" si="173"/>
        <v>6</v>
      </c>
      <c r="C3711">
        <f t="shared" si="174"/>
        <v>6</v>
      </c>
      <c r="D3711">
        <v>9.1999999999999993</v>
      </c>
      <c r="E3711" s="10">
        <f>VLOOKUP(D3711,$J$9:$K$27,2)*$B$7/1.5</f>
        <v>286.66666666666669</v>
      </c>
    </row>
    <row r="3712" spans="1:5" x14ac:dyDescent="0.2">
      <c r="A3712" s="2">
        <f t="shared" si="172"/>
        <v>42890.291666657686</v>
      </c>
      <c r="B3712">
        <f t="shared" si="173"/>
        <v>6</v>
      </c>
      <c r="C3712">
        <f t="shared" si="174"/>
        <v>7</v>
      </c>
      <c r="D3712">
        <v>9.1999999999999993</v>
      </c>
      <c r="E3712" s="10">
        <f>VLOOKUP(D3712,$J$9:$K$27,2)*$B$7/1.5</f>
        <v>286.66666666666669</v>
      </c>
    </row>
    <row r="3713" spans="1:5" x14ac:dyDescent="0.2">
      <c r="A3713" s="2">
        <f t="shared" si="172"/>
        <v>42890.33333332435</v>
      </c>
      <c r="B3713">
        <f t="shared" si="173"/>
        <v>6</v>
      </c>
      <c r="C3713">
        <f t="shared" si="174"/>
        <v>8</v>
      </c>
      <c r="D3713">
        <v>0</v>
      </c>
      <c r="E3713" s="10">
        <f>VLOOKUP(D3713,$J$9:$K$27,2)*$B$7/1.5</f>
        <v>0</v>
      </c>
    </row>
    <row r="3714" spans="1:5" x14ac:dyDescent="0.2">
      <c r="A3714" s="2">
        <f t="shared" si="172"/>
        <v>42890.374999991014</v>
      </c>
      <c r="B3714">
        <f t="shared" si="173"/>
        <v>6</v>
      </c>
      <c r="C3714">
        <f t="shared" si="174"/>
        <v>9</v>
      </c>
      <c r="D3714">
        <v>12.649999999999999</v>
      </c>
      <c r="E3714" s="10">
        <f>VLOOKUP(D3714,$J$9:$K$27,2)*$B$7/1.5</f>
        <v>1666.6666666666667</v>
      </c>
    </row>
    <row r="3715" spans="1:5" x14ac:dyDescent="0.2">
      <c r="A3715" s="2">
        <f t="shared" si="172"/>
        <v>42890.416666657678</v>
      </c>
      <c r="B3715">
        <f t="shared" si="173"/>
        <v>6</v>
      </c>
      <c r="C3715">
        <f t="shared" si="174"/>
        <v>10</v>
      </c>
      <c r="D3715">
        <v>11.5</v>
      </c>
      <c r="E3715" s="10">
        <f>VLOOKUP(D3715,$J$9:$K$27,2)*$B$7/1.5</f>
        <v>873.33333333333337</v>
      </c>
    </row>
    <row r="3716" spans="1:5" x14ac:dyDescent="0.2">
      <c r="A3716" s="2">
        <f t="shared" si="172"/>
        <v>42890.458333324343</v>
      </c>
      <c r="B3716">
        <f t="shared" si="173"/>
        <v>6</v>
      </c>
      <c r="C3716">
        <f t="shared" si="174"/>
        <v>11</v>
      </c>
      <c r="D3716">
        <v>11.5</v>
      </c>
      <c r="E3716" s="10">
        <f>VLOOKUP(D3716,$J$9:$K$27,2)*$B$7/1.5</f>
        <v>873.33333333333337</v>
      </c>
    </row>
    <row r="3717" spans="1:5" x14ac:dyDescent="0.2">
      <c r="A3717" s="2">
        <f t="shared" si="172"/>
        <v>42890.499999991007</v>
      </c>
      <c r="B3717">
        <f t="shared" si="173"/>
        <v>6</v>
      </c>
      <c r="C3717">
        <f t="shared" si="174"/>
        <v>12</v>
      </c>
      <c r="D3717">
        <v>14.95</v>
      </c>
      <c r="E3717" s="10">
        <f>VLOOKUP(D3717,$J$9:$K$27,2)*$B$7/1.5</f>
        <v>2773.3333333333335</v>
      </c>
    </row>
    <row r="3718" spans="1:5" x14ac:dyDescent="0.2">
      <c r="A3718" s="2">
        <f t="shared" si="172"/>
        <v>42890.541666657671</v>
      </c>
      <c r="B3718">
        <f t="shared" si="173"/>
        <v>6</v>
      </c>
      <c r="C3718">
        <f t="shared" si="174"/>
        <v>13</v>
      </c>
      <c r="D3718">
        <v>15.524999999999999</v>
      </c>
      <c r="E3718" s="10">
        <f>VLOOKUP(D3718,$J$9:$K$27,2)*$B$7/1.5</f>
        <v>2773.3333333333335</v>
      </c>
    </row>
    <row r="3719" spans="1:5" x14ac:dyDescent="0.2">
      <c r="A3719" s="2">
        <f t="shared" si="172"/>
        <v>42890.583333324335</v>
      </c>
      <c r="B3719">
        <f t="shared" si="173"/>
        <v>6</v>
      </c>
      <c r="C3719">
        <f t="shared" si="174"/>
        <v>14</v>
      </c>
      <c r="D3719">
        <v>11.5</v>
      </c>
      <c r="E3719" s="10">
        <f>VLOOKUP(D3719,$J$9:$K$27,2)*$B$7/1.5</f>
        <v>873.33333333333337</v>
      </c>
    </row>
    <row r="3720" spans="1:5" x14ac:dyDescent="0.2">
      <c r="A3720" s="2">
        <f t="shared" si="172"/>
        <v>42890.624999991</v>
      </c>
      <c r="B3720">
        <f t="shared" si="173"/>
        <v>6</v>
      </c>
      <c r="C3720">
        <f t="shared" si="174"/>
        <v>15</v>
      </c>
      <c r="D3720">
        <v>16.099999999999998</v>
      </c>
      <c r="E3720" s="10">
        <f>VLOOKUP(D3720,$J$9:$K$27,2)*$B$7/1.5</f>
        <v>2773.3333333333335</v>
      </c>
    </row>
    <row r="3721" spans="1:5" x14ac:dyDescent="0.2">
      <c r="A3721" s="2">
        <f t="shared" si="172"/>
        <v>42890.666666657664</v>
      </c>
      <c r="B3721">
        <f t="shared" si="173"/>
        <v>6</v>
      </c>
      <c r="C3721">
        <f t="shared" si="174"/>
        <v>16</v>
      </c>
      <c r="D3721">
        <v>12.649999999999999</v>
      </c>
      <c r="E3721" s="10">
        <f>VLOOKUP(D3721,$J$9:$K$27,2)*$B$7/1.5</f>
        <v>1666.6666666666667</v>
      </c>
    </row>
    <row r="3722" spans="1:5" x14ac:dyDescent="0.2">
      <c r="A3722" s="2">
        <f t="shared" si="172"/>
        <v>42890.708333324328</v>
      </c>
      <c r="B3722">
        <f t="shared" si="173"/>
        <v>6</v>
      </c>
      <c r="C3722">
        <f t="shared" si="174"/>
        <v>17</v>
      </c>
      <c r="D3722">
        <v>10.35</v>
      </c>
      <c r="E3722" s="10">
        <f>VLOOKUP(D3722,$J$9:$K$27,2)*$B$7/1.5</f>
        <v>873.33333333333337</v>
      </c>
    </row>
    <row r="3723" spans="1:5" x14ac:dyDescent="0.2">
      <c r="A3723" s="2">
        <f t="shared" ref="A3723:A3786" si="175">A3722+1/24</f>
        <v>42890.749999990992</v>
      </c>
      <c r="B3723">
        <f t="shared" ref="B3723:B3786" si="176">MONTH(A3723)</f>
        <v>6</v>
      </c>
      <c r="C3723">
        <f t="shared" ref="C3723:C3786" si="177">HOUR(A3723)</f>
        <v>18</v>
      </c>
      <c r="D3723">
        <v>9.1999999999999993</v>
      </c>
      <c r="E3723" s="10">
        <f>VLOOKUP(D3723,$J$9:$K$27,2)*$B$7/1.5</f>
        <v>286.66666666666669</v>
      </c>
    </row>
    <row r="3724" spans="1:5" x14ac:dyDescent="0.2">
      <c r="A3724" s="2">
        <f t="shared" si="175"/>
        <v>42890.791666657657</v>
      </c>
      <c r="B3724">
        <f t="shared" si="176"/>
        <v>6</v>
      </c>
      <c r="C3724">
        <f t="shared" si="177"/>
        <v>19</v>
      </c>
      <c r="D3724">
        <v>10.924999999999999</v>
      </c>
      <c r="E3724" s="10">
        <f>VLOOKUP(D3724,$J$9:$K$27,2)*$B$7/1.5</f>
        <v>873.33333333333337</v>
      </c>
    </row>
    <row r="3725" spans="1:5" x14ac:dyDescent="0.2">
      <c r="A3725" s="2">
        <f t="shared" si="175"/>
        <v>42890.833333324321</v>
      </c>
      <c r="B3725">
        <f t="shared" si="176"/>
        <v>6</v>
      </c>
      <c r="C3725">
        <f t="shared" si="177"/>
        <v>20</v>
      </c>
      <c r="D3725">
        <v>16.099999999999998</v>
      </c>
      <c r="E3725" s="10">
        <f>VLOOKUP(D3725,$J$9:$K$27,2)*$B$7/1.5</f>
        <v>2773.3333333333335</v>
      </c>
    </row>
    <row r="3726" spans="1:5" x14ac:dyDescent="0.2">
      <c r="A3726" s="2">
        <f t="shared" si="175"/>
        <v>42890.874999990985</v>
      </c>
      <c r="B3726">
        <f t="shared" si="176"/>
        <v>6</v>
      </c>
      <c r="C3726">
        <f t="shared" si="177"/>
        <v>21</v>
      </c>
      <c r="D3726">
        <v>11.5</v>
      </c>
      <c r="E3726" s="10">
        <f>VLOOKUP(D3726,$J$9:$K$27,2)*$B$7/1.5</f>
        <v>873.33333333333337</v>
      </c>
    </row>
    <row r="3727" spans="1:5" x14ac:dyDescent="0.2">
      <c r="A3727" s="2">
        <f t="shared" si="175"/>
        <v>42890.916666657649</v>
      </c>
      <c r="B3727">
        <f t="shared" si="176"/>
        <v>6</v>
      </c>
      <c r="C3727">
        <f t="shared" si="177"/>
        <v>22</v>
      </c>
      <c r="D3727">
        <v>12.074999999999999</v>
      </c>
      <c r="E3727" s="10">
        <f>VLOOKUP(D3727,$J$9:$K$27,2)*$B$7/1.5</f>
        <v>873.33333333333337</v>
      </c>
    </row>
    <row r="3728" spans="1:5" x14ac:dyDescent="0.2">
      <c r="A3728" s="2">
        <f t="shared" si="175"/>
        <v>42890.958333324314</v>
      </c>
      <c r="B3728">
        <f t="shared" si="176"/>
        <v>6</v>
      </c>
      <c r="C3728">
        <f t="shared" si="177"/>
        <v>23</v>
      </c>
      <c r="D3728">
        <v>10.35</v>
      </c>
      <c r="E3728" s="10">
        <f>VLOOKUP(D3728,$J$9:$K$27,2)*$B$7/1.5</f>
        <v>873.33333333333337</v>
      </c>
    </row>
    <row r="3729" spans="1:5" x14ac:dyDescent="0.2">
      <c r="A3729" s="2">
        <f t="shared" si="175"/>
        <v>42890.999999990978</v>
      </c>
      <c r="B3729">
        <f t="shared" si="176"/>
        <v>6</v>
      </c>
      <c r="C3729">
        <f t="shared" si="177"/>
        <v>0</v>
      </c>
      <c r="D3729">
        <v>8.0499999999999989</v>
      </c>
      <c r="E3729" s="10">
        <f>VLOOKUP(D3729,$J$9:$K$27,2)*$B$7/1.5</f>
        <v>286.66666666666669</v>
      </c>
    </row>
    <row r="3730" spans="1:5" x14ac:dyDescent="0.2">
      <c r="A3730" s="2">
        <f t="shared" si="175"/>
        <v>42891.041666657642</v>
      </c>
      <c r="B3730">
        <f t="shared" si="176"/>
        <v>6</v>
      </c>
      <c r="C3730">
        <f t="shared" si="177"/>
        <v>1</v>
      </c>
      <c r="D3730">
        <v>9.7749999999999986</v>
      </c>
      <c r="E3730" s="10">
        <f>VLOOKUP(D3730,$J$9:$K$27,2)*$B$7/1.5</f>
        <v>286.66666666666669</v>
      </c>
    </row>
    <row r="3731" spans="1:5" x14ac:dyDescent="0.2">
      <c r="A3731" s="2">
        <f t="shared" si="175"/>
        <v>42891.083333324306</v>
      </c>
      <c r="B3731">
        <f t="shared" si="176"/>
        <v>6</v>
      </c>
      <c r="C3731">
        <f t="shared" si="177"/>
        <v>2</v>
      </c>
      <c r="D3731">
        <v>11.5</v>
      </c>
      <c r="E3731" s="10">
        <f>VLOOKUP(D3731,$J$9:$K$27,2)*$B$7/1.5</f>
        <v>873.33333333333337</v>
      </c>
    </row>
    <row r="3732" spans="1:5" x14ac:dyDescent="0.2">
      <c r="A3732" s="2">
        <f t="shared" si="175"/>
        <v>42891.124999990971</v>
      </c>
      <c r="B3732">
        <f t="shared" si="176"/>
        <v>6</v>
      </c>
      <c r="C3732">
        <f t="shared" si="177"/>
        <v>3</v>
      </c>
      <c r="D3732">
        <v>12.649999999999999</v>
      </c>
      <c r="E3732" s="10">
        <f>VLOOKUP(D3732,$J$9:$K$27,2)*$B$7/1.5</f>
        <v>1666.6666666666667</v>
      </c>
    </row>
    <row r="3733" spans="1:5" x14ac:dyDescent="0.2">
      <c r="A3733" s="2">
        <f t="shared" si="175"/>
        <v>42891.166666657635</v>
      </c>
      <c r="B3733">
        <f t="shared" si="176"/>
        <v>6</v>
      </c>
      <c r="C3733">
        <f t="shared" si="177"/>
        <v>4</v>
      </c>
      <c r="D3733">
        <v>10.924999999999999</v>
      </c>
      <c r="E3733" s="10">
        <f>VLOOKUP(D3733,$J$9:$K$27,2)*$B$7/1.5</f>
        <v>873.33333333333337</v>
      </c>
    </row>
    <row r="3734" spans="1:5" x14ac:dyDescent="0.2">
      <c r="A3734" s="2">
        <f t="shared" si="175"/>
        <v>42891.208333324299</v>
      </c>
      <c r="B3734">
        <f t="shared" si="176"/>
        <v>6</v>
      </c>
      <c r="C3734">
        <f t="shared" si="177"/>
        <v>5</v>
      </c>
      <c r="D3734">
        <v>15.409999999999998</v>
      </c>
      <c r="E3734" s="10">
        <f>VLOOKUP(D3734,$J$9:$K$27,2)*$B$7/1.5</f>
        <v>2773.3333333333335</v>
      </c>
    </row>
    <row r="3735" spans="1:5" x14ac:dyDescent="0.2">
      <c r="A3735" s="2">
        <f t="shared" si="175"/>
        <v>42891.249999990963</v>
      </c>
      <c r="B3735">
        <f t="shared" si="176"/>
        <v>6</v>
      </c>
      <c r="C3735">
        <f t="shared" si="177"/>
        <v>6</v>
      </c>
      <c r="D3735">
        <v>16.483333333333334</v>
      </c>
      <c r="E3735" s="10">
        <f>VLOOKUP(D3735,$J$9:$K$27,2)*$B$7/1.5</f>
        <v>2773.3333333333335</v>
      </c>
    </row>
    <row r="3736" spans="1:5" x14ac:dyDescent="0.2">
      <c r="A3736" s="2">
        <f t="shared" si="175"/>
        <v>42891.291666657628</v>
      </c>
      <c r="B3736">
        <f t="shared" si="176"/>
        <v>6</v>
      </c>
      <c r="C3736">
        <f t="shared" si="177"/>
        <v>7</v>
      </c>
      <c r="D3736">
        <v>19.549999999999997</v>
      </c>
      <c r="E3736" s="10">
        <f>VLOOKUP(D3736,$J$9:$K$27,2)*$B$7/1.5</f>
        <v>6160</v>
      </c>
    </row>
    <row r="3737" spans="1:5" x14ac:dyDescent="0.2">
      <c r="A3737" s="2">
        <f t="shared" si="175"/>
        <v>42891.333333324292</v>
      </c>
      <c r="B3737">
        <f t="shared" si="176"/>
        <v>6</v>
      </c>
      <c r="C3737">
        <f t="shared" si="177"/>
        <v>8</v>
      </c>
      <c r="D3737">
        <v>20.125</v>
      </c>
      <c r="E3737" s="10">
        <f>VLOOKUP(D3737,$J$9:$K$27,2)*$B$7/1.5</f>
        <v>6160</v>
      </c>
    </row>
    <row r="3738" spans="1:5" x14ac:dyDescent="0.2">
      <c r="A3738" s="2">
        <f t="shared" si="175"/>
        <v>42891.374999990956</v>
      </c>
      <c r="B3738">
        <f t="shared" si="176"/>
        <v>6</v>
      </c>
      <c r="C3738">
        <f t="shared" si="177"/>
        <v>9</v>
      </c>
      <c r="D3738">
        <v>20.125</v>
      </c>
      <c r="E3738" s="10">
        <f>VLOOKUP(D3738,$J$9:$K$27,2)*$B$7/1.5</f>
        <v>6160</v>
      </c>
    </row>
    <row r="3739" spans="1:5" x14ac:dyDescent="0.2">
      <c r="A3739" s="2">
        <f t="shared" si="175"/>
        <v>42891.41666665762</v>
      </c>
      <c r="B3739">
        <f t="shared" si="176"/>
        <v>6</v>
      </c>
      <c r="C3739">
        <f t="shared" si="177"/>
        <v>10</v>
      </c>
      <c r="D3739">
        <v>19.549999999999997</v>
      </c>
      <c r="E3739" s="10">
        <f>VLOOKUP(D3739,$J$9:$K$27,2)*$B$7/1.5</f>
        <v>6160</v>
      </c>
    </row>
    <row r="3740" spans="1:5" x14ac:dyDescent="0.2">
      <c r="A3740" s="2">
        <f t="shared" si="175"/>
        <v>42891.458333324284</v>
      </c>
      <c r="B3740">
        <f t="shared" si="176"/>
        <v>6</v>
      </c>
      <c r="C3740">
        <f t="shared" si="177"/>
        <v>11</v>
      </c>
      <c r="D3740">
        <v>19.549999999999997</v>
      </c>
      <c r="E3740" s="10">
        <f>VLOOKUP(D3740,$J$9:$K$27,2)*$B$7/1.5</f>
        <v>6160</v>
      </c>
    </row>
    <row r="3741" spans="1:5" x14ac:dyDescent="0.2">
      <c r="A3741" s="2">
        <f t="shared" si="175"/>
        <v>42891.499999990949</v>
      </c>
      <c r="B3741">
        <f t="shared" si="176"/>
        <v>6</v>
      </c>
      <c r="C3741">
        <f t="shared" si="177"/>
        <v>12</v>
      </c>
      <c r="D3741">
        <v>19.549999999999997</v>
      </c>
      <c r="E3741" s="10">
        <f>VLOOKUP(D3741,$J$9:$K$27,2)*$B$7/1.5</f>
        <v>6160</v>
      </c>
    </row>
    <row r="3742" spans="1:5" x14ac:dyDescent="0.2">
      <c r="A3742" s="2">
        <f t="shared" si="175"/>
        <v>42891.541666657613</v>
      </c>
      <c r="B3742">
        <f t="shared" si="176"/>
        <v>6</v>
      </c>
      <c r="C3742">
        <f t="shared" si="177"/>
        <v>13</v>
      </c>
      <c r="D3742">
        <v>17.709999999999997</v>
      </c>
      <c r="E3742" s="10">
        <f>VLOOKUP(D3742,$J$9:$K$27,2)*$B$7/1.5</f>
        <v>4266.666666666667</v>
      </c>
    </row>
    <row r="3743" spans="1:5" x14ac:dyDescent="0.2">
      <c r="A3743" s="2">
        <f t="shared" si="175"/>
        <v>42891.583333324277</v>
      </c>
      <c r="B3743">
        <f t="shared" si="176"/>
        <v>6</v>
      </c>
      <c r="C3743">
        <f t="shared" si="177"/>
        <v>14</v>
      </c>
      <c r="D3743">
        <v>17.25</v>
      </c>
      <c r="E3743" s="10">
        <f>VLOOKUP(D3743,$J$9:$K$27,2)*$B$7/1.5</f>
        <v>4266.666666666667</v>
      </c>
    </row>
    <row r="3744" spans="1:5" x14ac:dyDescent="0.2">
      <c r="A3744" s="2">
        <f t="shared" si="175"/>
        <v>42891.624999990941</v>
      </c>
      <c r="B3744">
        <f t="shared" si="176"/>
        <v>6</v>
      </c>
      <c r="C3744">
        <f t="shared" si="177"/>
        <v>15</v>
      </c>
      <c r="D3744">
        <v>18.974999999999998</v>
      </c>
      <c r="E3744" s="10">
        <f>VLOOKUP(D3744,$J$9:$K$27,2)*$B$7/1.5</f>
        <v>4266.666666666667</v>
      </c>
    </row>
    <row r="3745" spans="1:5" x14ac:dyDescent="0.2">
      <c r="A3745" s="2">
        <f t="shared" si="175"/>
        <v>42891.666666657606</v>
      </c>
      <c r="B3745">
        <f t="shared" si="176"/>
        <v>6</v>
      </c>
      <c r="C3745">
        <f t="shared" si="177"/>
        <v>16</v>
      </c>
      <c r="D3745">
        <v>19.549999999999997</v>
      </c>
      <c r="E3745" s="10">
        <f>VLOOKUP(D3745,$J$9:$K$27,2)*$B$7/1.5</f>
        <v>6160</v>
      </c>
    </row>
    <row r="3746" spans="1:5" x14ac:dyDescent="0.2">
      <c r="A3746" s="2">
        <f t="shared" si="175"/>
        <v>42891.70833332427</v>
      </c>
      <c r="B3746">
        <f t="shared" si="176"/>
        <v>6</v>
      </c>
      <c r="C3746">
        <f t="shared" si="177"/>
        <v>17</v>
      </c>
      <c r="D3746">
        <v>19.549999999999997</v>
      </c>
      <c r="E3746" s="10">
        <f>VLOOKUP(D3746,$J$9:$K$27,2)*$B$7/1.5</f>
        <v>6160</v>
      </c>
    </row>
    <row r="3747" spans="1:5" x14ac:dyDescent="0.2">
      <c r="A3747" s="2">
        <f t="shared" si="175"/>
        <v>42891.749999990934</v>
      </c>
      <c r="B3747">
        <f t="shared" si="176"/>
        <v>6</v>
      </c>
      <c r="C3747">
        <f t="shared" si="177"/>
        <v>18</v>
      </c>
      <c r="D3747">
        <v>19.549999999999997</v>
      </c>
      <c r="E3747" s="10">
        <f>VLOOKUP(D3747,$J$9:$K$27,2)*$B$7/1.5</f>
        <v>6160</v>
      </c>
    </row>
    <row r="3748" spans="1:5" x14ac:dyDescent="0.2">
      <c r="A3748" s="2">
        <f t="shared" si="175"/>
        <v>42891.791666657598</v>
      </c>
      <c r="B3748">
        <f t="shared" si="176"/>
        <v>6</v>
      </c>
      <c r="C3748">
        <f t="shared" si="177"/>
        <v>19</v>
      </c>
      <c r="D3748">
        <v>21.083333333333329</v>
      </c>
      <c r="E3748" s="10">
        <f>VLOOKUP(D3748,$J$9:$K$27,2)*$B$7/1.5</f>
        <v>6160</v>
      </c>
    </row>
    <row r="3749" spans="1:5" x14ac:dyDescent="0.2">
      <c r="A3749" s="2">
        <f t="shared" si="175"/>
        <v>42891.833333324263</v>
      </c>
      <c r="B3749">
        <f t="shared" si="176"/>
        <v>6</v>
      </c>
      <c r="C3749">
        <f t="shared" si="177"/>
        <v>20</v>
      </c>
      <c r="D3749">
        <v>20.7</v>
      </c>
      <c r="E3749" s="10">
        <f>VLOOKUP(D3749,$J$9:$K$27,2)*$B$7/1.5</f>
        <v>6160</v>
      </c>
    </row>
    <row r="3750" spans="1:5" x14ac:dyDescent="0.2">
      <c r="A3750" s="2">
        <f t="shared" si="175"/>
        <v>42891.874999990927</v>
      </c>
      <c r="B3750">
        <f t="shared" si="176"/>
        <v>6</v>
      </c>
      <c r="C3750">
        <f t="shared" si="177"/>
        <v>21</v>
      </c>
      <c r="D3750">
        <v>26.45</v>
      </c>
      <c r="E3750" s="10">
        <f>VLOOKUP(D3750,$J$9:$K$27,2)*$B$7/1.5</f>
        <v>9573.3333333333339</v>
      </c>
    </row>
    <row r="3751" spans="1:5" x14ac:dyDescent="0.2">
      <c r="A3751" s="2">
        <f t="shared" si="175"/>
        <v>42891.916666657591</v>
      </c>
      <c r="B3751">
        <f t="shared" si="176"/>
        <v>6</v>
      </c>
      <c r="C3751">
        <f t="shared" si="177"/>
        <v>22</v>
      </c>
      <c r="D3751">
        <v>25.299999999999997</v>
      </c>
      <c r="E3751" s="10">
        <f>VLOOKUP(D3751,$J$9:$K$27,2)*$B$7/1.5</f>
        <v>9060</v>
      </c>
    </row>
    <row r="3752" spans="1:5" x14ac:dyDescent="0.2">
      <c r="A3752" s="2">
        <f t="shared" si="175"/>
        <v>42891.958333324255</v>
      </c>
      <c r="B3752">
        <f t="shared" si="176"/>
        <v>6</v>
      </c>
      <c r="C3752">
        <f t="shared" si="177"/>
        <v>23</v>
      </c>
      <c r="D3752">
        <v>24.15</v>
      </c>
      <c r="E3752" s="10">
        <f>VLOOKUP(D3752,$J$9:$K$27,2)*$B$7/1.5</f>
        <v>9060</v>
      </c>
    </row>
    <row r="3753" spans="1:5" x14ac:dyDescent="0.2">
      <c r="A3753" s="2">
        <f t="shared" si="175"/>
        <v>42891.99999999092</v>
      </c>
      <c r="B3753">
        <f t="shared" si="176"/>
        <v>6</v>
      </c>
      <c r="C3753">
        <f t="shared" si="177"/>
        <v>0</v>
      </c>
      <c r="D3753">
        <v>29.9</v>
      </c>
      <c r="E3753" s="10">
        <f>VLOOKUP(D3753,$J$9:$K$27,2)*$B$7/1.5</f>
        <v>9873.3333333333339</v>
      </c>
    </row>
    <row r="3754" spans="1:5" x14ac:dyDescent="0.2">
      <c r="A3754" s="2">
        <f t="shared" si="175"/>
        <v>42892.041666657584</v>
      </c>
      <c r="B3754">
        <f t="shared" si="176"/>
        <v>6</v>
      </c>
      <c r="C3754">
        <f t="shared" si="177"/>
        <v>1</v>
      </c>
      <c r="D3754">
        <v>25.299999999999997</v>
      </c>
      <c r="E3754" s="10">
        <f>VLOOKUP(D3754,$J$9:$K$27,2)*$B$7/1.5</f>
        <v>9060</v>
      </c>
    </row>
    <row r="3755" spans="1:5" x14ac:dyDescent="0.2">
      <c r="A3755" s="2">
        <f t="shared" si="175"/>
        <v>42892.083333324248</v>
      </c>
      <c r="B3755">
        <f t="shared" si="176"/>
        <v>6</v>
      </c>
      <c r="C3755">
        <f t="shared" si="177"/>
        <v>2</v>
      </c>
      <c r="D3755">
        <v>28.749999999999996</v>
      </c>
      <c r="E3755" s="10">
        <f>VLOOKUP(D3755,$J$9:$K$27,2)*$B$7/1.5</f>
        <v>9873.3333333333339</v>
      </c>
    </row>
    <row r="3756" spans="1:5" x14ac:dyDescent="0.2">
      <c r="A3756" s="2">
        <f t="shared" si="175"/>
        <v>42892.124999990912</v>
      </c>
      <c r="B3756">
        <f t="shared" si="176"/>
        <v>6</v>
      </c>
      <c r="C3756">
        <f t="shared" si="177"/>
        <v>3</v>
      </c>
      <c r="D3756">
        <v>26.45</v>
      </c>
      <c r="E3756" s="10">
        <f>VLOOKUP(D3756,$J$9:$K$27,2)*$B$7/1.5</f>
        <v>9573.3333333333339</v>
      </c>
    </row>
    <row r="3757" spans="1:5" x14ac:dyDescent="0.2">
      <c r="A3757" s="2">
        <f t="shared" si="175"/>
        <v>42892.166666657577</v>
      </c>
      <c r="B3757">
        <f t="shared" si="176"/>
        <v>6</v>
      </c>
      <c r="C3757">
        <f t="shared" si="177"/>
        <v>4</v>
      </c>
      <c r="D3757">
        <v>27.216666666666665</v>
      </c>
      <c r="E3757" s="10">
        <f>VLOOKUP(D3757,$J$9:$K$27,2)*$B$7/1.5</f>
        <v>9573.3333333333339</v>
      </c>
    </row>
    <row r="3758" spans="1:5" x14ac:dyDescent="0.2">
      <c r="A3758" s="2">
        <f t="shared" si="175"/>
        <v>42892.208333324241</v>
      </c>
      <c r="B3758">
        <f t="shared" si="176"/>
        <v>6</v>
      </c>
      <c r="C3758">
        <f t="shared" si="177"/>
        <v>5</v>
      </c>
      <c r="D3758">
        <v>23</v>
      </c>
      <c r="E3758" s="10">
        <f>VLOOKUP(D3758,$J$9:$K$27,2)*$B$7/1.5</f>
        <v>7873.333333333333</v>
      </c>
    </row>
    <row r="3759" spans="1:5" x14ac:dyDescent="0.2">
      <c r="A3759" s="2">
        <f t="shared" si="175"/>
        <v>42892.249999990905</v>
      </c>
      <c r="B3759">
        <f t="shared" si="176"/>
        <v>6</v>
      </c>
      <c r="C3759">
        <f t="shared" si="177"/>
        <v>6</v>
      </c>
      <c r="D3759">
        <v>27.599999999999998</v>
      </c>
      <c r="E3759" s="10">
        <f>VLOOKUP(D3759,$J$9:$K$27,2)*$B$7/1.5</f>
        <v>9573.3333333333339</v>
      </c>
    </row>
    <row r="3760" spans="1:5" x14ac:dyDescent="0.2">
      <c r="A3760" s="2">
        <f t="shared" si="175"/>
        <v>42892.291666657569</v>
      </c>
      <c r="B3760">
        <f t="shared" si="176"/>
        <v>6</v>
      </c>
      <c r="C3760">
        <f t="shared" si="177"/>
        <v>7</v>
      </c>
      <c r="D3760">
        <v>27.024999999999999</v>
      </c>
      <c r="E3760" s="10">
        <f>VLOOKUP(D3760,$J$9:$K$27,2)*$B$7/1.5</f>
        <v>9573.3333333333339</v>
      </c>
    </row>
    <row r="3761" spans="1:5" x14ac:dyDescent="0.2">
      <c r="A3761" s="2">
        <f t="shared" si="175"/>
        <v>42892.333333324234</v>
      </c>
      <c r="B3761">
        <f t="shared" si="176"/>
        <v>6</v>
      </c>
      <c r="C3761">
        <f t="shared" si="177"/>
        <v>8</v>
      </c>
      <c r="D3761">
        <v>25.299999999999997</v>
      </c>
      <c r="E3761" s="10">
        <f>VLOOKUP(D3761,$J$9:$K$27,2)*$B$7/1.5</f>
        <v>9060</v>
      </c>
    </row>
    <row r="3762" spans="1:5" x14ac:dyDescent="0.2">
      <c r="A3762" s="2">
        <f t="shared" si="175"/>
        <v>42892.374999990898</v>
      </c>
      <c r="B3762">
        <f t="shared" si="176"/>
        <v>6</v>
      </c>
      <c r="C3762">
        <f t="shared" si="177"/>
        <v>9</v>
      </c>
      <c r="D3762">
        <v>20.7</v>
      </c>
      <c r="E3762" s="10">
        <f>VLOOKUP(D3762,$J$9:$K$27,2)*$B$7/1.5</f>
        <v>6160</v>
      </c>
    </row>
    <row r="3763" spans="1:5" x14ac:dyDescent="0.2">
      <c r="A3763" s="2">
        <f t="shared" si="175"/>
        <v>42892.416666657562</v>
      </c>
      <c r="B3763">
        <f t="shared" si="176"/>
        <v>6</v>
      </c>
      <c r="C3763">
        <f t="shared" si="177"/>
        <v>10</v>
      </c>
      <c r="D3763">
        <v>20.7</v>
      </c>
      <c r="E3763" s="10">
        <f>VLOOKUP(D3763,$J$9:$K$27,2)*$B$7/1.5</f>
        <v>6160</v>
      </c>
    </row>
    <row r="3764" spans="1:5" x14ac:dyDescent="0.2">
      <c r="A3764" s="2">
        <f t="shared" si="175"/>
        <v>42892.458333324226</v>
      </c>
      <c r="B3764">
        <f t="shared" si="176"/>
        <v>6</v>
      </c>
      <c r="C3764">
        <f t="shared" si="177"/>
        <v>11</v>
      </c>
      <c r="D3764">
        <v>17.25</v>
      </c>
      <c r="E3764" s="10">
        <f>VLOOKUP(D3764,$J$9:$K$27,2)*$B$7/1.5</f>
        <v>4266.666666666667</v>
      </c>
    </row>
    <row r="3765" spans="1:5" x14ac:dyDescent="0.2">
      <c r="A3765" s="2">
        <f t="shared" si="175"/>
        <v>42892.499999990891</v>
      </c>
      <c r="B3765">
        <f t="shared" si="176"/>
        <v>6</v>
      </c>
      <c r="C3765">
        <f t="shared" si="177"/>
        <v>12</v>
      </c>
      <c r="D3765">
        <v>23.574999999999999</v>
      </c>
      <c r="E3765" s="10">
        <f>VLOOKUP(D3765,$J$9:$K$27,2)*$B$7/1.5</f>
        <v>9060</v>
      </c>
    </row>
    <row r="3766" spans="1:5" x14ac:dyDescent="0.2">
      <c r="A3766" s="2">
        <f t="shared" si="175"/>
        <v>42892.541666657555</v>
      </c>
      <c r="B3766">
        <f t="shared" si="176"/>
        <v>6</v>
      </c>
      <c r="C3766">
        <f t="shared" si="177"/>
        <v>13</v>
      </c>
      <c r="D3766">
        <v>22.137499999999999</v>
      </c>
      <c r="E3766" s="10">
        <f>VLOOKUP(D3766,$J$9:$K$27,2)*$B$7/1.5</f>
        <v>7873.333333333333</v>
      </c>
    </row>
    <row r="3767" spans="1:5" x14ac:dyDescent="0.2">
      <c r="A3767" s="2">
        <f t="shared" si="175"/>
        <v>42892.583333324219</v>
      </c>
      <c r="B3767">
        <f t="shared" si="176"/>
        <v>6</v>
      </c>
      <c r="C3767">
        <f t="shared" si="177"/>
        <v>14</v>
      </c>
      <c r="D3767">
        <v>24.916666666666668</v>
      </c>
      <c r="E3767" s="10">
        <f>VLOOKUP(D3767,$J$9:$K$27,2)*$B$7/1.5</f>
        <v>9060</v>
      </c>
    </row>
    <row r="3768" spans="1:5" x14ac:dyDescent="0.2">
      <c r="A3768" s="2">
        <f t="shared" si="175"/>
        <v>42892.624999990883</v>
      </c>
      <c r="B3768">
        <f t="shared" si="176"/>
        <v>6</v>
      </c>
      <c r="C3768">
        <f t="shared" si="177"/>
        <v>15</v>
      </c>
      <c r="D3768">
        <v>23</v>
      </c>
      <c r="E3768" s="10">
        <f>VLOOKUP(D3768,$J$9:$K$27,2)*$B$7/1.5</f>
        <v>7873.333333333333</v>
      </c>
    </row>
    <row r="3769" spans="1:5" x14ac:dyDescent="0.2">
      <c r="A3769" s="2">
        <f t="shared" si="175"/>
        <v>42892.666666657547</v>
      </c>
      <c r="B3769">
        <f t="shared" si="176"/>
        <v>6</v>
      </c>
      <c r="C3769">
        <f t="shared" si="177"/>
        <v>16</v>
      </c>
      <c r="D3769">
        <v>16.866666666666664</v>
      </c>
      <c r="E3769" s="10">
        <f>VLOOKUP(D3769,$J$9:$K$27,2)*$B$7/1.5</f>
        <v>4266.666666666667</v>
      </c>
    </row>
    <row r="3770" spans="1:5" x14ac:dyDescent="0.2">
      <c r="A3770" s="2">
        <f t="shared" si="175"/>
        <v>42892.708333324212</v>
      </c>
      <c r="B3770">
        <f t="shared" si="176"/>
        <v>6</v>
      </c>
      <c r="C3770">
        <f t="shared" si="177"/>
        <v>17</v>
      </c>
      <c r="D3770">
        <v>14.374999999999998</v>
      </c>
      <c r="E3770" s="10">
        <f>VLOOKUP(D3770,$J$9:$K$27,2)*$B$7/1.5</f>
        <v>1666.6666666666667</v>
      </c>
    </row>
    <row r="3771" spans="1:5" x14ac:dyDescent="0.2">
      <c r="A3771" s="2">
        <f t="shared" si="175"/>
        <v>42892.749999990876</v>
      </c>
      <c r="B3771">
        <f t="shared" si="176"/>
        <v>6</v>
      </c>
      <c r="C3771">
        <f t="shared" si="177"/>
        <v>18</v>
      </c>
      <c r="D3771">
        <v>10.35</v>
      </c>
      <c r="E3771" s="10">
        <f>VLOOKUP(D3771,$J$9:$K$27,2)*$B$7/1.5</f>
        <v>873.33333333333337</v>
      </c>
    </row>
    <row r="3772" spans="1:5" x14ac:dyDescent="0.2">
      <c r="A3772" s="2">
        <f t="shared" si="175"/>
        <v>42892.79166665754</v>
      </c>
      <c r="B3772">
        <f t="shared" si="176"/>
        <v>6</v>
      </c>
      <c r="C3772">
        <f t="shared" si="177"/>
        <v>19</v>
      </c>
      <c r="D3772">
        <v>6.5166666666666666</v>
      </c>
      <c r="E3772" s="10">
        <f>VLOOKUP(D3772,$J$9:$K$27,2)*$B$7/1.5</f>
        <v>0</v>
      </c>
    </row>
    <row r="3773" spans="1:5" x14ac:dyDescent="0.2">
      <c r="A3773" s="2">
        <f t="shared" si="175"/>
        <v>42892.833333324204</v>
      </c>
      <c r="B3773">
        <f t="shared" si="176"/>
        <v>6</v>
      </c>
      <c r="C3773">
        <f t="shared" si="177"/>
        <v>20</v>
      </c>
      <c r="D3773">
        <v>8.625</v>
      </c>
      <c r="E3773" s="10">
        <f>VLOOKUP(D3773,$J$9:$K$27,2)*$B$7/1.5</f>
        <v>286.66666666666669</v>
      </c>
    </row>
    <row r="3774" spans="1:5" x14ac:dyDescent="0.2">
      <c r="A3774" s="2">
        <f t="shared" si="175"/>
        <v>42892.874999990869</v>
      </c>
      <c r="B3774">
        <f t="shared" si="176"/>
        <v>6</v>
      </c>
      <c r="C3774">
        <f t="shared" si="177"/>
        <v>21</v>
      </c>
      <c r="D3774">
        <v>6.8999999999999995</v>
      </c>
      <c r="E3774" s="10">
        <f>VLOOKUP(D3774,$J$9:$K$27,2)*$B$7/1.5</f>
        <v>0</v>
      </c>
    </row>
    <row r="3775" spans="1:5" x14ac:dyDescent="0.2">
      <c r="A3775" s="2">
        <f t="shared" si="175"/>
        <v>42892.916666657533</v>
      </c>
      <c r="B3775">
        <f t="shared" si="176"/>
        <v>6</v>
      </c>
      <c r="C3775">
        <f t="shared" si="177"/>
        <v>22</v>
      </c>
      <c r="D3775">
        <v>5.75</v>
      </c>
      <c r="E3775" s="10">
        <f>VLOOKUP(D3775,$J$9:$K$27,2)*$B$7/1.5</f>
        <v>0</v>
      </c>
    </row>
    <row r="3776" spans="1:5" x14ac:dyDescent="0.2">
      <c r="A3776" s="2">
        <f t="shared" si="175"/>
        <v>42892.958333324197</v>
      </c>
      <c r="B3776">
        <f t="shared" si="176"/>
        <v>6</v>
      </c>
      <c r="C3776">
        <f t="shared" si="177"/>
        <v>23</v>
      </c>
      <c r="D3776">
        <v>8.0499999999999989</v>
      </c>
      <c r="E3776" s="10">
        <f>VLOOKUP(D3776,$J$9:$K$27,2)*$B$7/1.5</f>
        <v>286.66666666666669</v>
      </c>
    </row>
    <row r="3777" spans="1:5" x14ac:dyDescent="0.2">
      <c r="A3777" s="2">
        <f t="shared" si="175"/>
        <v>42892.999999990861</v>
      </c>
      <c r="B3777">
        <f t="shared" si="176"/>
        <v>6</v>
      </c>
      <c r="C3777">
        <f t="shared" si="177"/>
        <v>0</v>
      </c>
      <c r="D3777">
        <v>6.8999999999999995</v>
      </c>
      <c r="E3777" s="10">
        <f>VLOOKUP(D3777,$J$9:$K$27,2)*$B$7/1.5</f>
        <v>0</v>
      </c>
    </row>
    <row r="3778" spans="1:5" x14ac:dyDescent="0.2">
      <c r="A3778" s="2">
        <f t="shared" si="175"/>
        <v>42893.041666657526</v>
      </c>
      <c r="B3778">
        <f t="shared" si="176"/>
        <v>6</v>
      </c>
      <c r="C3778">
        <f t="shared" si="177"/>
        <v>1</v>
      </c>
      <c r="D3778">
        <v>8.625</v>
      </c>
      <c r="E3778" s="10">
        <f>VLOOKUP(D3778,$J$9:$K$27,2)*$B$7/1.5</f>
        <v>286.66666666666669</v>
      </c>
    </row>
    <row r="3779" spans="1:5" x14ac:dyDescent="0.2">
      <c r="A3779" s="2">
        <f t="shared" si="175"/>
        <v>42893.08333332419</v>
      </c>
      <c r="B3779">
        <f t="shared" si="176"/>
        <v>6</v>
      </c>
      <c r="C3779">
        <f t="shared" si="177"/>
        <v>2</v>
      </c>
      <c r="D3779">
        <v>8.0499999999999989</v>
      </c>
      <c r="E3779" s="10">
        <f>VLOOKUP(D3779,$J$9:$K$27,2)*$B$7/1.5</f>
        <v>286.66666666666669</v>
      </c>
    </row>
    <row r="3780" spans="1:5" x14ac:dyDescent="0.2">
      <c r="A3780" s="2">
        <f t="shared" si="175"/>
        <v>42893.124999990854</v>
      </c>
      <c r="B3780">
        <f t="shared" si="176"/>
        <v>6</v>
      </c>
      <c r="C3780">
        <f t="shared" si="177"/>
        <v>3</v>
      </c>
      <c r="D3780">
        <v>9.1999999999999993</v>
      </c>
      <c r="E3780" s="10">
        <f>VLOOKUP(D3780,$J$9:$K$27,2)*$B$7/1.5</f>
        <v>286.66666666666669</v>
      </c>
    </row>
    <row r="3781" spans="1:5" x14ac:dyDescent="0.2">
      <c r="A3781" s="2">
        <f t="shared" si="175"/>
        <v>42893.166666657518</v>
      </c>
      <c r="B3781">
        <f t="shared" si="176"/>
        <v>6</v>
      </c>
      <c r="C3781">
        <f t="shared" si="177"/>
        <v>4</v>
      </c>
      <c r="D3781">
        <v>9.7749999999999986</v>
      </c>
      <c r="E3781" s="10">
        <f>VLOOKUP(D3781,$J$9:$K$27,2)*$B$7/1.5</f>
        <v>286.66666666666669</v>
      </c>
    </row>
    <row r="3782" spans="1:5" x14ac:dyDescent="0.2">
      <c r="A3782" s="2">
        <f t="shared" si="175"/>
        <v>42893.208333324183</v>
      </c>
      <c r="B3782">
        <f t="shared" si="176"/>
        <v>6</v>
      </c>
      <c r="C3782">
        <f t="shared" si="177"/>
        <v>5</v>
      </c>
      <c r="D3782">
        <v>8.625</v>
      </c>
      <c r="E3782" s="10">
        <f>VLOOKUP(D3782,$J$9:$K$27,2)*$B$7/1.5</f>
        <v>286.66666666666669</v>
      </c>
    </row>
    <row r="3783" spans="1:5" x14ac:dyDescent="0.2">
      <c r="A3783" s="2">
        <f t="shared" si="175"/>
        <v>42893.249999990847</v>
      </c>
      <c r="B3783">
        <f t="shared" si="176"/>
        <v>6</v>
      </c>
      <c r="C3783">
        <f t="shared" si="177"/>
        <v>6</v>
      </c>
      <c r="D3783">
        <v>11.5</v>
      </c>
      <c r="E3783" s="10">
        <f>VLOOKUP(D3783,$J$9:$K$27,2)*$B$7/1.5</f>
        <v>873.33333333333337</v>
      </c>
    </row>
    <row r="3784" spans="1:5" x14ac:dyDescent="0.2">
      <c r="A3784" s="2">
        <f t="shared" si="175"/>
        <v>42893.291666657511</v>
      </c>
      <c r="B3784">
        <f t="shared" si="176"/>
        <v>6</v>
      </c>
      <c r="C3784">
        <f t="shared" si="177"/>
        <v>7</v>
      </c>
      <c r="D3784">
        <v>10.35</v>
      </c>
      <c r="E3784" s="10">
        <f>VLOOKUP(D3784,$J$9:$K$27,2)*$B$7/1.5</f>
        <v>873.33333333333337</v>
      </c>
    </row>
    <row r="3785" spans="1:5" x14ac:dyDescent="0.2">
      <c r="A3785" s="2">
        <f t="shared" si="175"/>
        <v>42893.333333324175</v>
      </c>
      <c r="B3785">
        <f t="shared" si="176"/>
        <v>6</v>
      </c>
      <c r="C3785">
        <f t="shared" si="177"/>
        <v>8</v>
      </c>
      <c r="D3785">
        <v>11.5</v>
      </c>
      <c r="E3785" s="10">
        <f>VLOOKUP(D3785,$J$9:$K$27,2)*$B$7/1.5</f>
        <v>873.33333333333337</v>
      </c>
    </row>
    <row r="3786" spans="1:5" x14ac:dyDescent="0.2">
      <c r="A3786" s="2">
        <f t="shared" si="175"/>
        <v>42893.37499999084</v>
      </c>
      <c r="B3786">
        <f t="shared" si="176"/>
        <v>6</v>
      </c>
      <c r="C3786">
        <f t="shared" si="177"/>
        <v>9</v>
      </c>
      <c r="D3786">
        <v>10.35</v>
      </c>
      <c r="E3786" s="10">
        <f>VLOOKUP(D3786,$J$9:$K$27,2)*$B$7/1.5</f>
        <v>873.33333333333337</v>
      </c>
    </row>
    <row r="3787" spans="1:5" x14ac:dyDescent="0.2">
      <c r="A3787" s="2">
        <f t="shared" ref="A3787:A3850" si="178">A3786+1/24</f>
        <v>42893.416666657504</v>
      </c>
      <c r="B3787">
        <f t="shared" ref="B3787:B3850" si="179">MONTH(A3787)</f>
        <v>6</v>
      </c>
      <c r="C3787">
        <f t="shared" ref="C3787:C3850" si="180">HOUR(A3787)</f>
        <v>10</v>
      </c>
      <c r="D3787">
        <v>10.35</v>
      </c>
      <c r="E3787" s="10">
        <f>VLOOKUP(D3787,$J$9:$K$27,2)*$B$7/1.5</f>
        <v>873.33333333333337</v>
      </c>
    </row>
    <row r="3788" spans="1:5" x14ac:dyDescent="0.2">
      <c r="A3788" s="2">
        <f t="shared" si="178"/>
        <v>42893.458333324168</v>
      </c>
      <c r="B3788">
        <f t="shared" si="179"/>
        <v>6</v>
      </c>
      <c r="C3788">
        <f t="shared" si="180"/>
        <v>11</v>
      </c>
      <c r="D3788">
        <v>11.5</v>
      </c>
      <c r="E3788" s="10">
        <f>VLOOKUP(D3788,$J$9:$K$27,2)*$B$7/1.5</f>
        <v>873.33333333333337</v>
      </c>
    </row>
    <row r="3789" spans="1:5" x14ac:dyDescent="0.2">
      <c r="A3789" s="2">
        <f t="shared" si="178"/>
        <v>42893.499999990832</v>
      </c>
      <c r="B3789">
        <f t="shared" si="179"/>
        <v>6</v>
      </c>
      <c r="C3789">
        <f t="shared" si="180"/>
        <v>12</v>
      </c>
      <c r="D3789">
        <v>16.099999999999998</v>
      </c>
      <c r="E3789" s="10">
        <f>VLOOKUP(D3789,$J$9:$K$27,2)*$B$7/1.5</f>
        <v>2773.3333333333335</v>
      </c>
    </row>
    <row r="3790" spans="1:5" x14ac:dyDescent="0.2">
      <c r="A3790" s="2">
        <f t="shared" si="178"/>
        <v>42893.541666657497</v>
      </c>
      <c r="B3790">
        <f t="shared" si="179"/>
        <v>6</v>
      </c>
      <c r="C3790">
        <f t="shared" si="180"/>
        <v>13</v>
      </c>
      <c r="D3790">
        <v>13.225</v>
      </c>
      <c r="E3790" s="10">
        <f>VLOOKUP(D3790,$J$9:$K$27,2)*$B$7/1.5</f>
        <v>1666.6666666666667</v>
      </c>
    </row>
    <row r="3791" spans="1:5" x14ac:dyDescent="0.2">
      <c r="A3791" s="2">
        <f t="shared" si="178"/>
        <v>42893.583333324161</v>
      </c>
      <c r="B3791">
        <f t="shared" si="179"/>
        <v>6</v>
      </c>
      <c r="C3791">
        <f t="shared" si="180"/>
        <v>14</v>
      </c>
      <c r="D3791">
        <v>10.35</v>
      </c>
      <c r="E3791" s="10">
        <f>VLOOKUP(D3791,$J$9:$K$27,2)*$B$7/1.5</f>
        <v>873.33333333333337</v>
      </c>
    </row>
    <row r="3792" spans="1:5" x14ac:dyDescent="0.2">
      <c r="A3792" s="2">
        <f t="shared" si="178"/>
        <v>42893.624999990825</v>
      </c>
      <c r="B3792">
        <f t="shared" si="179"/>
        <v>6</v>
      </c>
      <c r="C3792">
        <f t="shared" si="180"/>
        <v>15</v>
      </c>
      <c r="D3792">
        <v>9.1999999999999993</v>
      </c>
      <c r="E3792" s="10">
        <f>VLOOKUP(D3792,$J$9:$K$27,2)*$B$7/1.5</f>
        <v>286.66666666666669</v>
      </c>
    </row>
    <row r="3793" spans="1:5" x14ac:dyDescent="0.2">
      <c r="A3793" s="2">
        <f t="shared" si="178"/>
        <v>42893.666666657489</v>
      </c>
      <c r="B3793">
        <f t="shared" si="179"/>
        <v>6</v>
      </c>
      <c r="C3793">
        <f t="shared" si="180"/>
        <v>16</v>
      </c>
      <c r="D3793">
        <v>8.625</v>
      </c>
      <c r="E3793" s="10">
        <f>VLOOKUP(D3793,$J$9:$K$27,2)*$B$7/1.5</f>
        <v>286.66666666666669</v>
      </c>
    </row>
    <row r="3794" spans="1:5" x14ac:dyDescent="0.2">
      <c r="A3794" s="2">
        <f t="shared" si="178"/>
        <v>42893.708333324154</v>
      </c>
      <c r="B3794">
        <f t="shared" si="179"/>
        <v>6</v>
      </c>
      <c r="C3794">
        <f t="shared" si="180"/>
        <v>17</v>
      </c>
      <c r="D3794">
        <v>5.75</v>
      </c>
      <c r="E3794" s="10">
        <f>VLOOKUP(D3794,$J$9:$K$27,2)*$B$7/1.5</f>
        <v>0</v>
      </c>
    </row>
    <row r="3795" spans="1:5" x14ac:dyDescent="0.2">
      <c r="A3795" s="2">
        <f t="shared" si="178"/>
        <v>42893.749999990818</v>
      </c>
      <c r="B3795">
        <f t="shared" si="179"/>
        <v>6</v>
      </c>
      <c r="C3795">
        <f t="shared" si="180"/>
        <v>18</v>
      </c>
      <c r="D3795">
        <v>8.0499999999999989</v>
      </c>
      <c r="E3795" s="10">
        <f>VLOOKUP(D3795,$J$9:$K$27,2)*$B$7/1.5</f>
        <v>286.66666666666669</v>
      </c>
    </row>
    <row r="3796" spans="1:5" x14ac:dyDescent="0.2">
      <c r="A3796" s="2">
        <f t="shared" si="178"/>
        <v>42893.791666657482</v>
      </c>
      <c r="B3796">
        <f t="shared" si="179"/>
        <v>6</v>
      </c>
      <c r="C3796">
        <f t="shared" si="180"/>
        <v>19</v>
      </c>
      <c r="D3796">
        <v>7.4749999999999996</v>
      </c>
      <c r="E3796" s="10">
        <f>VLOOKUP(D3796,$J$9:$K$27,2)*$B$7/1.5</f>
        <v>0</v>
      </c>
    </row>
    <row r="3797" spans="1:5" x14ac:dyDescent="0.2">
      <c r="A3797" s="2">
        <f t="shared" si="178"/>
        <v>42893.833333324146</v>
      </c>
      <c r="B3797">
        <f t="shared" si="179"/>
        <v>6</v>
      </c>
      <c r="C3797">
        <f t="shared" si="180"/>
        <v>20</v>
      </c>
      <c r="D3797">
        <v>6.8999999999999995</v>
      </c>
      <c r="E3797" s="10">
        <f>VLOOKUP(D3797,$J$9:$K$27,2)*$B$7/1.5</f>
        <v>0</v>
      </c>
    </row>
    <row r="3798" spans="1:5" x14ac:dyDescent="0.2">
      <c r="A3798" s="2">
        <f t="shared" si="178"/>
        <v>42893.87499999081</v>
      </c>
      <c r="B3798">
        <f t="shared" si="179"/>
        <v>6</v>
      </c>
      <c r="C3798">
        <f t="shared" si="180"/>
        <v>21</v>
      </c>
      <c r="D3798">
        <v>6.8999999999999995</v>
      </c>
      <c r="E3798" s="10">
        <f>VLOOKUP(D3798,$J$9:$K$27,2)*$B$7/1.5</f>
        <v>0</v>
      </c>
    </row>
    <row r="3799" spans="1:5" x14ac:dyDescent="0.2">
      <c r="A3799" s="2">
        <f t="shared" si="178"/>
        <v>42893.916666657475</v>
      </c>
      <c r="B3799">
        <f t="shared" si="179"/>
        <v>6</v>
      </c>
      <c r="C3799">
        <f t="shared" si="180"/>
        <v>22</v>
      </c>
      <c r="D3799">
        <v>6.8999999999999995</v>
      </c>
      <c r="E3799" s="10">
        <f>VLOOKUP(D3799,$J$9:$K$27,2)*$B$7/1.5</f>
        <v>0</v>
      </c>
    </row>
    <row r="3800" spans="1:5" x14ac:dyDescent="0.2">
      <c r="A3800" s="2">
        <f t="shared" si="178"/>
        <v>42893.958333324139</v>
      </c>
      <c r="B3800">
        <f t="shared" si="179"/>
        <v>6</v>
      </c>
      <c r="C3800">
        <f t="shared" si="180"/>
        <v>23</v>
      </c>
      <c r="D3800">
        <v>5.75</v>
      </c>
      <c r="E3800" s="10">
        <f>VLOOKUP(D3800,$J$9:$K$27,2)*$B$7/1.5</f>
        <v>0</v>
      </c>
    </row>
    <row r="3801" spans="1:5" x14ac:dyDescent="0.2">
      <c r="A3801" s="2">
        <f t="shared" si="178"/>
        <v>42893.999999990803</v>
      </c>
      <c r="B3801">
        <f t="shared" si="179"/>
        <v>6</v>
      </c>
      <c r="C3801">
        <f t="shared" si="180"/>
        <v>0</v>
      </c>
      <c r="D3801">
        <v>3.4499999999999997</v>
      </c>
      <c r="E3801" s="10">
        <f>VLOOKUP(D3801,$J$9:$K$27,2)*$B$7/1.5</f>
        <v>0</v>
      </c>
    </row>
    <row r="3802" spans="1:5" x14ac:dyDescent="0.2">
      <c r="A3802" s="2">
        <f t="shared" si="178"/>
        <v>42894.041666657467</v>
      </c>
      <c r="B3802">
        <f t="shared" si="179"/>
        <v>6</v>
      </c>
      <c r="C3802">
        <f t="shared" si="180"/>
        <v>1</v>
      </c>
      <c r="D3802">
        <v>3.4499999999999997</v>
      </c>
      <c r="E3802" s="10">
        <f>VLOOKUP(D3802,$J$9:$K$27,2)*$B$7/1.5</f>
        <v>0</v>
      </c>
    </row>
    <row r="3803" spans="1:5" x14ac:dyDescent="0.2">
      <c r="A3803" s="2">
        <f t="shared" si="178"/>
        <v>42894.083333324132</v>
      </c>
      <c r="B3803">
        <f t="shared" si="179"/>
        <v>6</v>
      </c>
      <c r="C3803">
        <f t="shared" si="180"/>
        <v>2</v>
      </c>
      <c r="D3803">
        <v>6.8999999999999995</v>
      </c>
      <c r="E3803" s="10">
        <f>VLOOKUP(D3803,$J$9:$K$27,2)*$B$7/1.5</f>
        <v>0</v>
      </c>
    </row>
    <row r="3804" spans="1:5" x14ac:dyDescent="0.2">
      <c r="A3804" s="2">
        <f t="shared" si="178"/>
        <v>42894.124999990796</v>
      </c>
      <c r="B3804">
        <f t="shared" si="179"/>
        <v>6</v>
      </c>
      <c r="C3804">
        <f t="shared" si="180"/>
        <v>3</v>
      </c>
      <c r="D3804">
        <v>6.8999999999999995</v>
      </c>
      <c r="E3804" s="10">
        <f>VLOOKUP(D3804,$J$9:$K$27,2)*$B$7/1.5</f>
        <v>0</v>
      </c>
    </row>
    <row r="3805" spans="1:5" x14ac:dyDescent="0.2">
      <c r="A3805" s="2">
        <f t="shared" si="178"/>
        <v>42894.16666665746</v>
      </c>
      <c r="B3805">
        <f t="shared" si="179"/>
        <v>6</v>
      </c>
      <c r="C3805">
        <f t="shared" si="180"/>
        <v>4</v>
      </c>
      <c r="D3805">
        <v>7.4749999999999996</v>
      </c>
      <c r="E3805" s="10">
        <f>VLOOKUP(D3805,$J$9:$K$27,2)*$B$7/1.5</f>
        <v>0</v>
      </c>
    </row>
    <row r="3806" spans="1:5" x14ac:dyDescent="0.2">
      <c r="A3806" s="2">
        <f t="shared" si="178"/>
        <v>42894.208333324124</v>
      </c>
      <c r="B3806">
        <f t="shared" si="179"/>
        <v>6</v>
      </c>
      <c r="C3806">
        <f t="shared" si="180"/>
        <v>5</v>
      </c>
      <c r="D3806">
        <v>3.4499999999999997</v>
      </c>
      <c r="E3806" s="10">
        <f>VLOOKUP(D3806,$J$9:$K$27,2)*$B$7/1.5</f>
        <v>0</v>
      </c>
    </row>
    <row r="3807" spans="1:5" x14ac:dyDescent="0.2">
      <c r="A3807" s="2">
        <f t="shared" si="178"/>
        <v>42894.249999990789</v>
      </c>
      <c r="B3807">
        <f t="shared" si="179"/>
        <v>6</v>
      </c>
      <c r="C3807">
        <f t="shared" si="180"/>
        <v>6</v>
      </c>
      <c r="D3807">
        <v>5.75</v>
      </c>
      <c r="E3807" s="10">
        <f>VLOOKUP(D3807,$J$9:$K$27,2)*$B$7/1.5</f>
        <v>0</v>
      </c>
    </row>
    <row r="3808" spans="1:5" x14ac:dyDescent="0.2">
      <c r="A3808" s="2">
        <f t="shared" si="178"/>
        <v>42894.291666657453</v>
      </c>
      <c r="B3808">
        <f t="shared" si="179"/>
        <v>6</v>
      </c>
      <c r="C3808">
        <f t="shared" si="180"/>
        <v>7</v>
      </c>
      <c r="D3808">
        <v>6.3249999999999993</v>
      </c>
      <c r="E3808" s="10">
        <f>VLOOKUP(D3808,$J$9:$K$27,2)*$B$7/1.5</f>
        <v>0</v>
      </c>
    </row>
    <row r="3809" spans="1:5" x14ac:dyDescent="0.2">
      <c r="A3809" s="2">
        <f t="shared" si="178"/>
        <v>42894.333333324117</v>
      </c>
      <c r="B3809">
        <f t="shared" si="179"/>
        <v>6</v>
      </c>
      <c r="C3809">
        <f t="shared" si="180"/>
        <v>8</v>
      </c>
      <c r="D3809">
        <v>5.75</v>
      </c>
      <c r="E3809" s="10">
        <f>VLOOKUP(D3809,$J$9:$K$27,2)*$B$7/1.5</f>
        <v>0</v>
      </c>
    </row>
    <row r="3810" spans="1:5" x14ac:dyDescent="0.2">
      <c r="A3810" s="2">
        <f t="shared" si="178"/>
        <v>42894.374999990781</v>
      </c>
      <c r="B3810">
        <f t="shared" si="179"/>
        <v>6</v>
      </c>
      <c r="C3810">
        <f t="shared" si="180"/>
        <v>9</v>
      </c>
      <c r="D3810">
        <v>6.8999999999999995</v>
      </c>
      <c r="E3810" s="10">
        <f>VLOOKUP(D3810,$J$9:$K$27,2)*$B$7/1.5</f>
        <v>0</v>
      </c>
    </row>
    <row r="3811" spans="1:5" x14ac:dyDescent="0.2">
      <c r="A3811" s="2">
        <f t="shared" si="178"/>
        <v>42894.416666657446</v>
      </c>
      <c r="B3811">
        <f t="shared" si="179"/>
        <v>6</v>
      </c>
      <c r="C3811">
        <f t="shared" si="180"/>
        <v>10</v>
      </c>
      <c r="D3811">
        <v>8.625</v>
      </c>
      <c r="E3811" s="10">
        <f>VLOOKUP(D3811,$J$9:$K$27,2)*$B$7/1.5</f>
        <v>286.66666666666669</v>
      </c>
    </row>
    <row r="3812" spans="1:5" x14ac:dyDescent="0.2">
      <c r="A3812" s="2">
        <f t="shared" si="178"/>
        <v>42894.45833332411</v>
      </c>
      <c r="B3812">
        <f t="shared" si="179"/>
        <v>6</v>
      </c>
      <c r="C3812">
        <f t="shared" si="180"/>
        <v>11</v>
      </c>
      <c r="D3812">
        <v>14.95</v>
      </c>
      <c r="E3812" s="10">
        <f>VLOOKUP(D3812,$J$9:$K$27,2)*$B$7/1.5</f>
        <v>2773.3333333333335</v>
      </c>
    </row>
    <row r="3813" spans="1:5" x14ac:dyDescent="0.2">
      <c r="A3813" s="2">
        <f t="shared" si="178"/>
        <v>42894.499999990774</v>
      </c>
      <c r="B3813">
        <f t="shared" si="179"/>
        <v>6</v>
      </c>
      <c r="C3813">
        <f t="shared" si="180"/>
        <v>12</v>
      </c>
      <c r="D3813">
        <v>11.5</v>
      </c>
      <c r="E3813" s="10">
        <f>VLOOKUP(D3813,$J$9:$K$27,2)*$B$7/1.5</f>
        <v>873.33333333333337</v>
      </c>
    </row>
    <row r="3814" spans="1:5" x14ac:dyDescent="0.2">
      <c r="A3814" s="2">
        <f t="shared" si="178"/>
        <v>42894.541666657438</v>
      </c>
      <c r="B3814">
        <f t="shared" si="179"/>
        <v>6</v>
      </c>
      <c r="C3814">
        <f t="shared" si="180"/>
        <v>13</v>
      </c>
      <c r="D3814">
        <v>14.95</v>
      </c>
      <c r="E3814" s="10">
        <f>VLOOKUP(D3814,$J$9:$K$27,2)*$B$7/1.5</f>
        <v>2773.3333333333335</v>
      </c>
    </row>
    <row r="3815" spans="1:5" x14ac:dyDescent="0.2">
      <c r="A3815" s="2">
        <f t="shared" si="178"/>
        <v>42894.583333324103</v>
      </c>
      <c r="B3815">
        <f t="shared" si="179"/>
        <v>6</v>
      </c>
      <c r="C3815">
        <f t="shared" si="180"/>
        <v>14</v>
      </c>
      <c r="D3815">
        <v>12.649999999999999</v>
      </c>
      <c r="E3815" s="10">
        <f>VLOOKUP(D3815,$J$9:$K$27,2)*$B$7/1.5</f>
        <v>1666.6666666666667</v>
      </c>
    </row>
    <row r="3816" spans="1:5" x14ac:dyDescent="0.2">
      <c r="A3816" s="2">
        <f t="shared" si="178"/>
        <v>42894.624999990767</v>
      </c>
      <c r="B3816">
        <f t="shared" si="179"/>
        <v>6</v>
      </c>
      <c r="C3816">
        <f t="shared" si="180"/>
        <v>15</v>
      </c>
      <c r="D3816">
        <v>12.649999999999999</v>
      </c>
      <c r="E3816" s="10">
        <f>VLOOKUP(D3816,$J$9:$K$27,2)*$B$7/1.5</f>
        <v>1666.6666666666667</v>
      </c>
    </row>
    <row r="3817" spans="1:5" x14ac:dyDescent="0.2">
      <c r="A3817" s="2">
        <f t="shared" si="178"/>
        <v>42894.666666657431</v>
      </c>
      <c r="B3817">
        <f t="shared" si="179"/>
        <v>6</v>
      </c>
      <c r="C3817">
        <f t="shared" si="180"/>
        <v>16</v>
      </c>
      <c r="D3817">
        <v>10.924999999999999</v>
      </c>
      <c r="E3817" s="10">
        <f>VLOOKUP(D3817,$J$9:$K$27,2)*$B$7/1.5</f>
        <v>873.33333333333337</v>
      </c>
    </row>
    <row r="3818" spans="1:5" x14ac:dyDescent="0.2">
      <c r="A3818" s="2">
        <f t="shared" si="178"/>
        <v>42894.708333324095</v>
      </c>
      <c r="B3818">
        <f t="shared" si="179"/>
        <v>6</v>
      </c>
      <c r="C3818">
        <f t="shared" si="180"/>
        <v>17</v>
      </c>
      <c r="D3818">
        <v>8.0499999999999989</v>
      </c>
      <c r="E3818" s="10">
        <f>VLOOKUP(D3818,$J$9:$K$27,2)*$B$7/1.5</f>
        <v>286.66666666666669</v>
      </c>
    </row>
    <row r="3819" spans="1:5" x14ac:dyDescent="0.2">
      <c r="A3819" s="2">
        <f t="shared" si="178"/>
        <v>42894.74999999076</v>
      </c>
      <c r="B3819">
        <f t="shared" si="179"/>
        <v>6</v>
      </c>
      <c r="C3819">
        <f t="shared" si="180"/>
        <v>18</v>
      </c>
      <c r="D3819">
        <v>10.35</v>
      </c>
      <c r="E3819" s="10">
        <f>VLOOKUP(D3819,$J$9:$K$27,2)*$B$7/1.5</f>
        <v>873.33333333333337</v>
      </c>
    </row>
    <row r="3820" spans="1:5" x14ac:dyDescent="0.2">
      <c r="A3820" s="2">
        <f t="shared" si="178"/>
        <v>42894.791666657424</v>
      </c>
      <c r="B3820">
        <f t="shared" si="179"/>
        <v>6</v>
      </c>
      <c r="C3820">
        <f t="shared" si="180"/>
        <v>19</v>
      </c>
      <c r="D3820">
        <v>10.35</v>
      </c>
      <c r="E3820" s="10">
        <f>VLOOKUP(D3820,$J$9:$K$27,2)*$B$7/1.5</f>
        <v>873.33333333333337</v>
      </c>
    </row>
    <row r="3821" spans="1:5" x14ac:dyDescent="0.2">
      <c r="A3821" s="2">
        <f t="shared" si="178"/>
        <v>42894.833333324088</v>
      </c>
      <c r="B3821">
        <f t="shared" si="179"/>
        <v>6</v>
      </c>
      <c r="C3821">
        <f t="shared" si="180"/>
        <v>20</v>
      </c>
      <c r="D3821">
        <v>10.35</v>
      </c>
      <c r="E3821" s="10">
        <f>VLOOKUP(D3821,$J$9:$K$27,2)*$B$7/1.5</f>
        <v>873.33333333333337</v>
      </c>
    </row>
    <row r="3822" spans="1:5" x14ac:dyDescent="0.2">
      <c r="A3822" s="2">
        <f t="shared" si="178"/>
        <v>42894.874999990752</v>
      </c>
      <c r="B3822">
        <f t="shared" si="179"/>
        <v>6</v>
      </c>
      <c r="C3822">
        <f t="shared" si="180"/>
        <v>21</v>
      </c>
      <c r="D3822">
        <v>10.35</v>
      </c>
      <c r="E3822" s="10">
        <f>VLOOKUP(D3822,$J$9:$K$27,2)*$B$7/1.5</f>
        <v>873.33333333333337</v>
      </c>
    </row>
    <row r="3823" spans="1:5" x14ac:dyDescent="0.2">
      <c r="A3823" s="2">
        <f t="shared" si="178"/>
        <v>42894.916666657416</v>
      </c>
      <c r="B3823">
        <f t="shared" si="179"/>
        <v>6</v>
      </c>
      <c r="C3823">
        <f t="shared" si="180"/>
        <v>22</v>
      </c>
      <c r="D3823">
        <v>6.8999999999999995</v>
      </c>
      <c r="E3823" s="10">
        <f>VLOOKUP(D3823,$J$9:$K$27,2)*$B$7/1.5</f>
        <v>0</v>
      </c>
    </row>
    <row r="3824" spans="1:5" x14ac:dyDescent="0.2">
      <c r="A3824" s="2">
        <f t="shared" si="178"/>
        <v>42894.958333324081</v>
      </c>
      <c r="B3824">
        <f t="shared" si="179"/>
        <v>6</v>
      </c>
      <c r="C3824">
        <f t="shared" si="180"/>
        <v>23</v>
      </c>
      <c r="D3824">
        <v>6.8999999999999995</v>
      </c>
      <c r="E3824" s="10">
        <f>VLOOKUP(D3824,$J$9:$K$27,2)*$B$7/1.5</f>
        <v>0</v>
      </c>
    </row>
    <row r="3825" spans="1:5" x14ac:dyDescent="0.2">
      <c r="A3825" s="2">
        <f t="shared" si="178"/>
        <v>42894.999999990745</v>
      </c>
      <c r="B3825">
        <f t="shared" si="179"/>
        <v>6</v>
      </c>
      <c r="C3825">
        <f t="shared" si="180"/>
        <v>0</v>
      </c>
      <c r="D3825">
        <v>6.8999999999999995</v>
      </c>
      <c r="E3825" s="10">
        <f>VLOOKUP(D3825,$J$9:$K$27,2)*$B$7/1.5</f>
        <v>0</v>
      </c>
    </row>
    <row r="3826" spans="1:5" x14ac:dyDescent="0.2">
      <c r="A3826" s="2">
        <f t="shared" si="178"/>
        <v>42895.041666657409</v>
      </c>
      <c r="B3826">
        <f t="shared" si="179"/>
        <v>6</v>
      </c>
      <c r="C3826">
        <f t="shared" si="180"/>
        <v>1</v>
      </c>
      <c r="D3826">
        <v>6.5166666666666666</v>
      </c>
      <c r="E3826" s="10">
        <f>VLOOKUP(D3826,$J$9:$K$27,2)*$B$7/1.5</f>
        <v>0</v>
      </c>
    </row>
    <row r="3827" spans="1:5" x14ac:dyDescent="0.2">
      <c r="A3827" s="2">
        <f t="shared" si="178"/>
        <v>42895.083333324073</v>
      </c>
      <c r="B3827">
        <f t="shared" si="179"/>
        <v>6</v>
      </c>
      <c r="C3827">
        <f t="shared" si="180"/>
        <v>2</v>
      </c>
      <c r="D3827">
        <v>6.8999999999999995</v>
      </c>
      <c r="E3827" s="10">
        <f>VLOOKUP(D3827,$J$9:$K$27,2)*$B$7/1.5</f>
        <v>0</v>
      </c>
    </row>
    <row r="3828" spans="1:5" x14ac:dyDescent="0.2">
      <c r="A3828" s="2">
        <f t="shared" si="178"/>
        <v>42895.124999990738</v>
      </c>
      <c r="B3828">
        <f t="shared" si="179"/>
        <v>6</v>
      </c>
      <c r="C3828">
        <f t="shared" si="180"/>
        <v>3</v>
      </c>
      <c r="D3828">
        <v>5.75</v>
      </c>
      <c r="E3828" s="10">
        <f>VLOOKUP(D3828,$J$9:$K$27,2)*$B$7/1.5</f>
        <v>0</v>
      </c>
    </row>
    <row r="3829" spans="1:5" x14ac:dyDescent="0.2">
      <c r="A3829" s="2">
        <f t="shared" si="178"/>
        <v>42895.166666657402</v>
      </c>
      <c r="B3829">
        <f t="shared" si="179"/>
        <v>6</v>
      </c>
      <c r="C3829">
        <f t="shared" si="180"/>
        <v>4</v>
      </c>
      <c r="D3829">
        <v>6.8999999999999995</v>
      </c>
      <c r="E3829" s="10">
        <f>VLOOKUP(D3829,$J$9:$K$27,2)*$B$7/1.5</f>
        <v>0</v>
      </c>
    </row>
    <row r="3830" spans="1:5" x14ac:dyDescent="0.2">
      <c r="A3830" s="2">
        <f t="shared" si="178"/>
        <v>42895.208333324066</v>
      </c>
      <c r="B3830">
        <f t="shared" si="179"/>
        <v>6</v>
      </c>
      <c r="C3830">
        <f t="shared" si="180"/>
        <v>5</v>
      </c>
      <c r="D3830">
        <v>10.35</v>
      </c>
      <c r="E3830" s="10">
        <f>VLOOKUP(D3830,$J$9:$K$27,2)*$B$7/1.5</f>
        <v>873.33333333333337</v>
      </c>
    </row>
    <row r="3831" spans="1:5" x14ac:dyDescent="0.2">
      <c r="A3831" s="2">
        <f t="shared" si="178"/>
        <v>42895.24999999073</v>
      </c>
      <c r="B3831">
        <f t="shared" si="179"/>
        <v>6</v>
      </c>
      <c r="C3831">
        <f t="shared" si="180"/>
        <v>6</v>
      </c>
      <c r="D3831">
        <v>10.35</v>
      </c>
      <c r="E3831" s="10">
        <f>VLOOKUP(D3831,$J$9:$K$27,2)*$B$7/1.5</f>
        <v>873.33333333333337</v>
      </c>
    </row>
    <row r="3832" spans="1:5" x14ac:dyDescent="0.2">
      <c r="A3832" s="2">
        <f t="shared" si="178"/>
        <v>42895.291666657395</v>
      </c>
      <c r="B3832">
        <f t="shared" si="179"/>
        <v>6</v>
      </c>
      <c r="C3832">
        <f t="shared" si="180"/>
        <v>7</v>
      </c>
      <c r="D3832">
        <v>10.35</v>
      </c>
      <c r="E3832" s="10">
        <f>VLOOKUP(D3832,$J$9:$K$27,2)*$B$7/1.5</f>
        <v>873.33333333333337</v>
      </c>
    </row>
    <row r="3833" spans="1:5" x14ac:dyDescent="0.2">
      <c r="A3833" s="2">
        <f t="shared" si="178"/>
        <v>42895.333333324059</v>
      </c>
      <c r="B3833">
        <f t="shared" si="179"/>
        <v>6</v>
      </c>
      <c r="C3833">
        <f t="shared" si="180"/>
        <v>8</v>
      </c>
      <c r="D3833">
        <v>5.75</v>
      </c>
      <c r="E3833" s="10">
        <f>VLOOKUP(D3833,$J$9:$K$27,2)*$B$7/1.5</f>
        <v>0</v>
      </c>
    </row>
    <row r="3834" spans="1:5" x14ac:dyDescent="0.2">
      <c r="A3834" s="2">
        <f t="shared" si="178"/>
        <v>42895.374999990723</v>
      </c>
      <c r="B3834">
        <f t="shared" si="179"/>
        <v>6</v>
      </c>
      <c r="C3834">
        <f t="shared" si="180"/>
        <v>9</v>
      </c>
      <c r="D3834">
        <v>8.0499999999999989</v>
      </c>
      <c r="E3834" s="10">
        <f>VLOOKUP(D3834,$J$9:$K$27,2)*$B$7/1.5</f>
        <v>286.66666666666669</v>
      </c>
    </row>
    <row r="3835" spans="1:5" x14ac:dyDescent="0.2">
      <c r="A3835" s="2">
        <f t="shared" si="178"/>
        <v>42895.416666657387</v>
      </c>
      <c r="B3835">
        <f t="shared" si="179"/>
        <v>6</v>
      </c>
      <c r="C3835">
        <f t="shared" si="180"/>
        <v>10</v>
      </c>
      <c r="D3835">
        <v>9.1999999999999993</v>
      </c>
      <c r="E3835" s="10">
        <f>VLOOKUP(D3835,$J$9:$K$27,2)*$B$7/1.5</f>
        <v>286.66666666666669</v>
      </c>
    </row>
    <row r="3836" spans="1:5" x14ac:dyDescent="0.2">
      <c r="A3836" s="2">
        <f t="shared" si="178"/>
        <v>42895.458333324052</v>
      </c>
      <c r="B3836">
        <f t="shared" si="179"/>
        <v>6</v>
      </c>
      <c r="C3836">
        <f t="shared" si="180"/>
        <v>11</v>
      </c>
      <c r="D3836">
        <v>9.1999999999999993</v>
      </c>
      <c r="E3836" s="10">
        <f>VLOOKUP(D3836,$J$9:$K$27,2)*$B$7/1.5</f>
        <v>286.66666666666669</v>
      </c>
    </row>
    <row r="3837" spans="1:5" x14ac:dyDescent="0.2">
      <c r="A3837" s="2">
        <f t="shared" si="178"/>
        <v>42895.499999990716</v>
      </c>
      <c r="B3837">
        <f t="shared" si="179"/>
        <v>6</v>
      </c>
      <c r="C3837">
        <f t="shared" si="180"/>
        <v>12</v>
      </c>
      <c r="D3837">
        <v>24.15</v>
      </c>
      <c r="E3837" s="10">
        <f>VLOOKUP(D3837,$J$9:$K$27,2)*$B$7/1.5</f>
        <v>9060</v>
      </c>
    </row>
    <row r="3838" spans="1:5" x14ac:dyDescent="0.2">
      <c r="A3838" s="2">
        <f t="shared" si="178"/>
        <v>42895.54166665738</v>
      </c>
      <c r="B3838">
        <f t="shared" si="179"/>
        <v>6</v>
      </c>
      <c r="C3838">
        <f t="shared" si="180"/>
        <v>13</v>
      </c>
      <c r="D3838">
        <v>24.15</v>
      </c>
      <c r="E3838" s="10">
        <f>VLOOKUP(D3838,$J$9:$K$27,2)*$B$7/1.5</f>
        <v>9060</v>
      </c>
    </row>
    <row r="3839" spans="1:5" x14ac:dyDescent="0.2">
      <c r="A3839" s="2">
        <f t="shared" si="178"/>
        <v>42895.583333324044</v>
      </c>
      <c r="B3839">
        <f t="shared" si="179"/>
        <v>6</v>
      </c>
      <c r="C3839">
        <f t="shared" si="180"/>
        <v>14</v>
      </c>
      <c r="D3839">
        <v>14.95</v>
      </c>
      <c r="E3839" s="10">
        <f>VLOOKUP(D3839,$J$9:$K$27,2)*$B$7/1.5</f>
        <v>2773.3333333333335</v>
      </c>
    </row>
    <row r="3840" spans="1:5" x14ac:dyDescent="0.2">
      <c r="A3840" s="2">
        <f t="shared" si="178"/>
        <v>42895.624999990709</v>
      </c>
      <c r="B3840">
        <f t="shared" si="179"/>
        <v>6</v>
      </c>
      <c r="C3840">
        <f t="shared" si="180"/>
        <v>15</v>
      </c>
      <c r="D3840">
        <v>15.333333333333332</v>
      </c>
      <c r="E3840" s="10">
        <f>VLOOKUP(D3840,$J$9:$K$27,2)*$B$7/1.5</f>
        <v>2773.3333333333335</v>
      </c>
    </row>
    <row r="3841" spans="1:5" x14ac:dyDescent="0.2">
      <c r="A3841" s="2">
        <f t="shared" si="178"/>
        <v>42895.666666657373</v>
      </c>
      <c r="B3841">
        <f t="shared" si="179"/>
        <v>6</v>
      </c>
      <c r="C3841">
        <f t="shared" si="180"/>
        <v>16</v>
      </c>
      <c r="D3841">
        <v>12.649999999999999</v>
      </c>
      <c r="E3841" s="10">
        <f>VLOOKUP(D3841,$J$9:$K$27,2)*$B$7/1.5</f>
        <v>1666.6666666666667</v>
      </c>
    </row>
    <row r="3842" spans="1:5" x14ac:dyDescent="0.2">
      <c r="A3842" s="2">
        <f t="shared" si="178"/>
        <v>42895.708333324037</v>
      </c>
      <c r="B3842">
        <f t="shared" si="179"/>
        <v>6</v>
      </c>
      <c r="C3842">
        <f t="shared" si="180"/>
        <v>17</v>
      </c>
      <c r="D3842">
        <v>11.5</v>
      </c>
      <c r="E3842" s="10">
        <f>VLOOKUP(D3842,$J$9:$K$27,2)*$B$7/1.5</f>
        <v>873.33333333333337</v>
      </c>
    </row>
    <row r="3843" spans="1:5" x14ac:dyDescent="0.2">
      <c r="A3843" s="2">
        <f t="shared" si="178"/>
        <v>42895.749999990701</v>
      </c>
      <c r="B3843">
        <f t="shared" si="179"/>
        <v>6</v>
      </c>
      <c r="C3843">
        <f t="shared" si="180"/>
        <v>18</v>
      </c>
      <c r="D3843">
        <v>11.5</v>
      </c>
      <c r="E3843" s="10">
        <f>VLOOKUP(D3843,$J$9:$K$27,2)*$B$7/1.5</f>
        <v>873.33333333333337</v>
      </c>
    </row>
    <row r="3844" spans="1:5" x14ac:dyDescent="0.2">
      <c r="A3844" s="2">
        <f t="shared" si="178"/>
        <v>42895.791666657366</v>
      </c>
      <c r="B3844">
        <f t="shared" si="179"/>
        <v>6</v>
      </c>
      <c r="C3844">
        <f t="shared" si="180"/>
        <v>19</v>
      </c>
      <c r="D3844">
        <v>11.5</v>
      </c>
      <c r="E3844" s="10">
        <f>VLOOKUP(D3844,$J$9:$K$27,2)*$B$7/1.5</f>
        <v>873.33333333333337</v>
      </c>
    </row>
    <row r="3845" spans="1:5" x14ac:dyDescent="0.2">
      <c r="A3845" s="2">
        <f t="shared" si="178"/>
        <v>42895.83333332403</v>
      </c>
      <c r="B3845">
        <f t="shared" si="179"/>
        <v>6</v>
      </c>
      <c r="C3845">
        <f t="shared" si="180"/>
        <v>20</v>
      </c>
      <c r="D3845">
        <v>11.5</v>
      </c>
      <c r="E3845" s="10">
        <f>VLOOKUP(D3845,$J$9:$K$27,2)*$B$7/1.5</f>
        <v>873.33333333333337</v>
      </c>
    </row>
    <row r="3846" spans="1:5" x14ac:dyDescent="0.2">
      <c r="A3846" s="2">
        <f t="shared" si="178"/>
        <v>42895.874999990694</v>
      </c>
      <c r="B3846">
        <f t="shared" si="179"/>
        <v>6</v>
      </c>
      <c r="C3846">
        <f t="shared" si="180"/>
        <v>21</v>
      </c>
      <c r="D3846">
        <v>12.649999999999999</v>
      </c>
      <c r="E3846" s="10">
        <f>VLOOKUP(D3846,$J$9:$K$27,2)*$B$7/1.5</f>
        <v>1666.6666666666667</v>
      </c>
    </row>
    <row r="3847" spans="1:5" x14ac:dyDescent="0.2">
      <c r="A3847" s="2">
        <f t="shared" si="178"/>
        <v>42895.916666657358</v>
      </c>
      <c r="B3847">
        <f t="shared" si="179"/>
        <v>6</v>
      </c>
      <c r="C3847">
        <f t="shared" si="180"/>
        <v>22</v>
      </c>
      <c r="D3847">
        <v>13.799999999999999</v>
      </c>
      <c r="E3847" s="10">
        <f>VLOOKUP(D3847,$J$9:$K$27,2)*$B$7/1.5</f>
        <v>1666.6666666666667</v>
      </c>
    </row>
    <row r="3848" spans="1:5" x14ac:dyDescent="0.2">
      <c r="A3848" s="2">
        <f t="shared" si="178"/>
        <v>42895.958333324023</v>
      </c>
      <c r="B3848">
        <f t="shared" si="179"/>
        <v>6</v>
      </c>
      <c r="C3848">
        <f t="shared" si="180"/>
        <v>23</v>
      </c>
      <c r="D3848">
        <v>12.649999999999999</v>
      </c>
      <c r="E3848" s="10">
        <f>VLOOKUP(D3848,$J$9:$K$27,2)*$B$7/1.5</f>
        <v>1666.6666666666667</v>
      </c>
    </row>
    <row r="3849" spans="1:5" x14ac:dyDescent="0.2">
      <c r="A3849" s="2">
        <f t="shared" si="178"/>
        <v>42895.999999990687</v>
      </c>
      <c r="B3849">
        <f t="shared" si="179"/>
        <v>6</v>
      </c>
      <c r="C3849">
        <f t="shared" si="180"/>
        <v>0</v>
      </c>
      <c r="D3849">
        <v>10.35</v>
      </c>
      <c r="E3849" s="10">
        <f>VLOOKUP(D3849,$J$9:$K$27,2)*$B$7/1.5</f>
        <v>873.33333333333337</v>
      </c>
    </row>
    <row r="3850" spans="1:5" x14ac:dyDescent="0.2">
      <c r="A3850" s="2">
        <f t="shared" si="178"/>
        <v>42896.041666657351</v>
      </c>
      <c r="B3850">
        <f t="shared" si="179"/>
        <v>6</v>
      </c>
      <c r="C3850">
        <f t="shared" si="180"/>
        <v>1</v>
      </c>
      <c r="D3850">
        <v>10.35</v>
      </c>
      <c r="E3850" s="10">
        <f>VLOOKUP(D3850,$J$9:$K$27,2)*$B$7/1.5</f>
        <v>873.33333333333337</v>
      </c>
    </row>
    <row r="3851" spans="1:5" x14ac:dyDescent="0.2">
      <c r="A3851" s="2">
        <f t="shared" ref="A3851:A3914" si="181">A3850+1/24</f>
        <v>42896.083333324015</v>
      </c>
      <c r="B3851">
        <f t="shared" ref="B3851:B3914" si="182">MONTH(A3851)</f>
        <v>6</v>
      </c>
      <c r="C3851">
        <f t="shared" ref="C3851:C3914" si="183">HOUR(A3851)</f>
        <v>2</v>
      </c>
      <c r="D3851">
        <v>10.35</v>
      </c>
      <c r="E3851" s="10">
        <f>VLOOKUP(D3851,$J$9:$K$27,2)*$B$7/1.5</f>
        <v>873.33333333333337</v>
      </c>
    </row>
    <row r="3852" spans="1:5" x14ac:dyDescent="0.2">
      <c r="A3852" s="2">
        <f t="shared" si="181"/>
        <v>42896.124999990679</v>
      </c>
      <c r="B3852">
        <f t="shared" si="182"/>
        <v>6</v>
      </c>
      <c r="C3852">
        <f t="shared" si="183"/>
        <v>3</v>
      </c>
      <c r="D3852">
        <v>9.1999999999999993</v>
      </c>
      <c r="E3852" s="10">
        <f>VLOOKUP(D3852,$J$9:$K$27,2)*$B$7/1.5</f>
        <v>286.66666666666669</v>
      </c>
    </row>
    <row r="3853" spans="1:5" x14ac:dyDescent="0.2">
      <c r="A3853" s="2">
        <f t="shared" si="181"/>
        <v>42896.166666657344</v>
      </c>
      <c r="B3853">
        <f t="shared" si="182"/>
        <v>6</v>
      </c>
      <c r="C3853">
        <f t="shared" si="183"/>
        <v>4</v>
      </c>
      <c r="D3853">
        <v>7.4749999999999996</v>
      </c>
      <c r="E3853" s="10">
        <f>VLOOKUP(D3853,$J$9:$K$27,2)*$B$7/1.5</f>
        <v>0</v>
      </c>
    </row>
    <row r="3854" spans="1:5" x14ac:dyDescent="0.2">
      <c r="A3854" s="2">
        <f t="shared" si="181"/>
        <v>42896.208333324008</v>
      </c>
      <c r="B3854">
        <f t="shared" si="182"/>
        <v>6</v>
      </c>
      <c r="C3854">
        <f t="shared" si="183"/>
        <v>5</v>
      </c>
      <c r="D3854">
        <v>6.8999999999999995</v>
      </c>
      <c r="E3854" s="10">
        <f>VLOOKUP(D3854,$J$9:$K$27,2)*$B$7/1.5</f>
        <v>0</v>
      </c>
    </row>
    <row r="3855" spans="1:5" x14ac:dyDescent="0.2">
      <c r="A3855" s="2">
        <f t="shared" si="181"/>
        <v>42896.249999990672</v>
      </c>
      <c r="B3855">
        <f t="shared" si="182"/>
        <v>6</v>
      </c>
      <c r="C3855">
        <f t="shared" si="183"/>
        <v>6</v>
      </c>
      <c r="D3855">
        <v>5.75</v>
      </c>
      <c r="E3855" s="10">
        <f>VLOOKUP(D3855,$J$9:$K$27,2)*$B$7/1.5</f>
        <v>0</v>
      </c>
    </row>
    <row r="3856" spans="1:5" x14ac:dyDescent="0.2">
      <c r="A3856" s="2">
        <f t="shared" si="181"/>
        <v>42896.291666657336</v>
      </c>
      <c r="B3856">
        <f t="shared" si="182"/>
        <v>6</v>
      </c>
      <c r="C3856">
        <f t="shared" si="183"/>
        <v>7</v>
      </c>
      <c r="D3856">
        <v>5.75</v>
      </c>
      <c r="E3856" s="10">
        <f>VLOOKUP(D3856,$J$9:$K$27,2)*$B$7/1.5</f>
        <v>0</v>
      </c>
    </row>
    <row r="3857" spans="1:5" x14ac:dyDescent="0.2">
      <c r="A3857" s="2">
        <f t="shared" si="181"/>
        <v>42896.333333324001</v>
      </c>
      <c r="B3857">
        <f t="shared" si="182"/>
        <v>6</v>
      </c>
      <c r="C3857">
        <f t="shared" si="183"/>
        <v>8</v>
      </c>
      <c r="D3857">
        <v>6.8999999999999995</v>
      </c>
      <c r="E3857" s="10">
        <f>VLOOKUP(D3857,$J$9:$K$27,2)*$B$7/1.5</f>
        <v>0</v>
      </c>
    </row>
    <row r="3858" spans="1:5" x14ac:dyDescent="0.2">
      <c r="A3858" s="2">
        <f t="shared" si="181"/>
        <v>42896.374999990665</v>
      </c>
      <c r="B3858">
        <f t="shared" si="182"/>
        <v>6</v>
      </c>
      <c r="C3858">
        <f t="shared" si="183"/>
        <v>9</v>
      </c>
      <c r="D3858">
        <v>9.1999999999999993</v>
      </c>
      <c r="E3858" s="10">
        <f>VLOOKUP(D3858,$J$9:$K$27,2)*$B$7/1.5</f>
        <v>286.66666666666669</v>
      </c>
    </row>
    <row r="3859" spans="1:5" x14ac:dyDescent="0.2">
      <c r="A3859" s="2">
        <f t="shared" si="181"/>
        <v>42896.416666657329</v>
      </c>
      <c r="B3859">
        <f t="shared" si="182"/>
        <v>6</v>
      </c>
      <c r="C3859">
        <f t="shared" si="183"/>
        <v>10</v>
      </c>
      <c r="D3859">
        <v>10.35</v>
      </c>
      <c r="E3859" s="10">
        <f>VLOOKUP(D3859,$J$9:$K$27,2)*$B$7/1.5</f>
        <v>873.33333333333337</v>
      </c>
    </row>
    <row r="3860" spans="1:5" x14ac:dyDescent="0.2">
      <c r="A3860" s="2">
        <f t="shared" si="181"/>
        <v>42896.458333323993</v>
      </c>
      <c r="B3860">
        <f t="shared" si="182"/>
        <v>6</v>
      </c>
      <c r="C3860">
        <f t="shared" si="183"/>
        <v>11</v>
      </c>
      <c r="D3860">
        <v>16.099999999999998</v>
      </c>
      <c r="E3860" s="10">
        <f>VLOOKUP(D3860,$J$9:$K$27,2)*$B$7/1.5</f>
        <v>2773.3333333333335</v>
      </c>
    </row>
    <row r="3861" spans="1:5" x14ac:dyDescent="0.2">
      <c r="A3861" s="2">
        <f t="shared" si="181"/>
        <v>42896.499999990658</v>
      </c>
      <c r="B3861">
        <f t="shared" si="182"/>
        <v>6</v>
      </c>
      <c r="C3861">
        <f t="shared" si="183"/>
        <v>12</v>
      </c>
      <c r="D3861">
        <v>14.95</v>
      </c>
      <c r="E3861" s="10">
        <f>VLOOKUP(D3861,$J$9:$K$27,2)*$B$7/1.5</f>
        <v>2773.3333333333335</v>
      </c>
    </row>
    <row r="3862" spans="1:5" x14ac:dyDescent="0.2">
      <c r="A3862" s="2">
        <f t="shared" si="181"/>
        <v>42896.541666657322</v>
      </c>
      <c r="B3862">
        <f t="shared" si="182"/>
        <v>6</v>
      </c>
      <c r="C3862">
        <f t="shared" si="183"/>
        <v>13</v>
      </c>
      <c r="D3862">
        <v>16.674999999999997</v>
      </c>
      <c r="E3862" s="10">
        <f>VLOOKUP(D3862,$J$9:$K$27,2)*$B$7/1.5</f>
        <v>2773.3333333333335</v>
      </c>
    </row>
    <row r="3863" spans="1:5" x14ac:dyDescent="0.2">
      <c r="A3863" s="2">
        <f t="shared" si="181"/>
        <v>42896.583333323986</v>
      </c>
      <c r="B3863">
        <f t="shared" si="182"/>
        <v>6</v>
      </c>
      <c r="C3863">
        <f t="shared" si="183"/>
        <v>14</v>
      </c>
      <c r="D3863">
        <v>20.7</v>
      </c>
      <c r="E3863" s="10">
        <f>VLOOKUP(D3863,$J$9:$K$27,2)*$B$7/1.5</f>
        <v>6160</v>
      </c>
    </row>
    <row r="3864" spans="1:5" x14ac:dyDescent="0.2">
      <c r="A3864" s="2">
        <f t="shared" si="181"/>
        <v>42896.62499999065</v>
      </c>
      <c r="B3864">
        <f t="shared" si="182"/>
        <v>6</v>
      </c>
      <c r="C3864">
        <f t="shared" si="183"/>
        <v>15</v>
      </c>
      <c r="D3864">
        <v>16.099999999999998</v>
      </c>
      <c r="E3864" s="10">
        <f>VLOOKUP(D3864,$J$9:$K$27,2)*$B$7/1.5</f>
        <v>2773.3333333333335</v>
      </c>
    </row>
    <row r="3865" spans="1:5" x14ac:dyDescent="0.2">
      <c r="A3865" s="2">
        <f t="shared" si="181"/>
        <v>42896.666666657315</v>
      </c>
      <c r="B3865">
        <f t="shared" si="182"/>
        <v>6</v>
      </c>
      <c r="C3865">
        <f t="shared" si="183"/>
        <v>16</v>
      </c>
      <c r="D3865">
        <v>16.674999999999997</v>
      </c>
      <c r="E3865" s="10">
        <f>VLOOKUP(D3865,$J$9:$K$27,2)*$B$7/1.5</f>
        <v>2773.3333333333335</v>
      </c>
    </row>
    <row r="3866" spans="1:5" x14ac:dyDescent="0.2">
      <c r="A3866" s="2">
        <f t="shared" si="181"/>
        <v>42896.708333323979</v>
      </c>
      <c r="B3866">
        <f t="shared" si="182"/>
        <v>6</v>
      </c>
      <c r="C3866">
        <f t="shared" si="183"/>
        <v>17</v>
      </c>
      <c r="D3866">
        <v>16.099999999999998</v>
      </c>
      <c r="E3866" s="10">
        <f>VLOOKUP(D3866,$J$9:$K$27,2)*$B$7/1.5</f>
        <v>2773.3333333333335</v>
      </c>
    </row>
    <row r="3867" spans="1:5" x14ac:dyDescent="0.2">
      <c r="A3867" s="2">
        <f t="shared" si="181"/>
        <v>42896.749999990643</v>
      </c>
      <c r="B3867">
        <f t="shared" si="182"/>
        <v>6</v>
      </c>
      <c r="C3867">
        <f t="shared" si="183"/>
        <v>18</v>
      </c>
      <c r="D3867">
        <v>17.25</v>
      </c>
      <c r="E3867" s="10">
        <f>VLOOKUP(D3867,$J$9:$K$27,2)*$B$7/1.5</f>
        <v>4266.666666666667</v>
      </c>
    </row>
    <row r="3868" spans="1:5" x14ac:dyDescent="0.2">
      <c r="A3868" s="2">
        <f t="shared" si="181"/>
        <v>42896.791666657307</v>
      </c>
      <c r="B3868">
        <f t="shared" si="182"/>
        <v>6</v>
      </c>
      <c r="C3868">
        <f t="shared" si="183"/>
        <v>19</v>
      </c>
      <c r="D3868">
        <v>16.674999999999997</v>
      </c>
      <c r="E3868" s="10">
        <f>VLOOKUP(D3868,$J$9:$K$27,2)*$B$7/1.5</f>
        <v>2773.3333333333335</v>
      </c>
    </row>
    <row r="3869" spans="1:5" x14ac:dyDescent="0.2">
      <c r="A3869" s="2">
        <f t="shared" si="181"/>
        <v>42896.833333323972</v>
      </c>
      <c r="B3869">
        <f t="shared" si="182"/>
        <v>6</v>
      </c>
      <c r="C3869">
        <f t="shared" si="183"/>
        <v>20</v>
      </c>
      <c r="D3869">
        <v>17.25</v>
      </c>
      <c r="E3869" s="10">
        <f>VLOOKUP(D3869,$J$9:$K$27,2)*$B$7/1.5</f>
        <v>4266.666666666667</v>
      </c>
    </row>
    <row r="3870" spans="1:5" x14ac:dyDescent="0.2">
      <c r="A3870" s="2">
        <f t="shared" si="181"/>
        <v>42896.874999990636</v>
      </c>
      <c r="B3870">
        <f t="shared" si="182"/>
        <v>6</v>
      </c>
      <c r="C3870">
        <f t="shared" si="183"/>
        <v>21</v>
      </c>
      <c r="D3870">
        <v>17.25</v>
      </c>
      <c r="E3870" s="10">
        <f>VLOOKUP(D3870,$J$9:$K$27,2)*$B$7/1.5</f>
        <v>4266.666666666667</v>
      </c>
    </row>
    <row r="3871" spans="1:5" x14ac:dyDescent="0.2">
      <c r="A3871" s="2">
        <f t="shared" si="181"/>
        <v>42896.9166666573</v>
      </c>
      <c r="B3871">
        <f t="shared" si="182"/>
        <v>6</v>
      </c>
      <c r="C3871">
        <f t="shared" si="183"/>
        <v>22</v>
      </c>
      <c r="D3871">
        <v>17.824999999999999</v>
      </c>
      <c r="E3871" s="10">
        <f>VLOOKUP(D3871,$J$9:$K$27,2)*$B$7/1.5</f>
        <v>4266.666666666667</v>
      </c>
    </row>
    <row r="3872" spans="1:5" x14ac:dyDescent="0.2">
      <c r="A3872" s="2">
        <f t="shared" si="181"/>
        <v>42896.958333323964</v>
      </c>
      <c r="B3872">
        <f t="shared" si="182"/>
        <v>6</v>
      </c>
      <c r="C3872">
        <f t="shared" si="183"/>
        <v>23</v>
      </c>
      <c r="D3872">
        <v>17.25</v>
      </c>
      <c r="E3872" s="10">
        <f>VLOOKUP(D3872,$J$9:$K$27,2)*$B$7/1.5</f>
        <v>4266.666666666667</v>
      </c>
    </row>
    <row r="3873" spans="1:5" x14ac:dyDescent="0.2">
      <c r="A3873" s="2">
        <f t="shared" si="181"/>
        <v>42896.999999990629</v>
      </c>
      <c r="B3873">
        <f t="shared" si="182"/>
        <v>6</v>
      </c>
      <c r="C3873">
        <f t="shared" si="183"/>
        <v>0</v>
      </c>
      <c r="D3873">
        <v>16.099999999999998</v>
      </c>
      <c r="E3873" s="10">
        <f>VLOOKUP(D3873,$J$9:$K$27,2)*$B$7/1.5</f>
        <v>2773.3333333333335</v>
      </c>
    </row>
    <row r="3874" spans="1:5" x14ac:dyDescent="0.2">
      <c r="A3874" s="2">
        <f t="shared" si="181"/>
        <v>42897.041666657293</v>
      </c>
      <c r="B3874">
        <f t="shared" si="182"/>
        <v>6</v>
      </c>
      <c r="C3874">
        <f t="shared" si="183"/>
        <v>1</v>
      </c>
      <c r="D3874">
        <v>15.524999999999999</v>
      </c>
      <c r="E3874" s="10">
        <f>VLOOKUP(D3874,$J$9:$K$27,2)*$B$7/1.5</f>
        <v>2773.3333333333335</v>
      </c>
    </row>
    <row r="3875" spans="1:5" x14ac:dyDescent="0.2">
      <c r="A3875" s="2">
        <f t="shared" si="181"/>
        <v>42897.083333323957</v>
      </c>
      <c r="B3875">
        <f t="shared" si="182"/>
        <v>6</v>
      </c>
      <c r="C3875">
        <f t="shared" si="183"/>
        <v>2</v>
      </c>
      <c r="D3875">
        <v>16.099999999999998</v>
      </c>
      <c r="E3875" s="10">
        <f>VLOOKUP(D3875,$J$9:$K$27,2)*$B$7/1.5</f>
        <v>2773.3333333333335</v>
      </c>
    </row>
    <row r="3876" spans="1:5" x14ac:dyDescent="0.2">
      <c r="A3876" s="2">
        <f t="shared" si="181"/>
        <v>42897.124999990621</v>
      </c>
      <c r="B3876">
        <f t="shared" si="182"/>
        <v>6</v>
      </c>
      <c r="C3876">
        <f t="shared" si="183"/>
        <v>3</v>
      </c>
      <c r="D3876">
        <v>12.649999999999999</v>
      </c>
      <c r="E3876" s="10">
        <f>VLOOKUP(D3876,$J$9:$K$27,2)*$B$7/1.5</f>
        <v>1666.6666666666667</v>
      </c>
    </row>
    <row r="3877" spans="1:5" x14ac:dyDescent="0.2">
      <c r="A3877" s="2">
        <f t="shared" si="181"/>
        <v>42897.166666657286</v>
      </c>
      <c r="B3877">
        <f t="shared" si="182"/>
        <v>6</v>
      </c>
      <c r="C3877">
        <f t="shared" si="183"/>
        <v>4</v>
      </c>
      <c r="D3877">
        <v>10.35</v>
      </c>
      <c r="E3877" s="10">
        <f>VLOOKUP(D3877,$J$9:$K$27,2)*$B$7/1.5</f>
        <v>873.33333333333337</v>
      </c>
    </row>
    <row r="3878" spans="1:5" x14ac:dyDescent="0.2">
      <c r="A3878" s="2">
        <f t="shared" si="181"/>
        <v>42897.20833332395</v>
      </c>
      <c r="B3878">
        <f t="shared" si="182"/>
        <v>6</v>
      </c>
      <c r="C3878">
        <f t="shared" si="183"/>
        <v>5</v>
      </c>
      <c r="D3878">
        <v>11.5</v>
      </c>
      <c r="E3878" s="10">
        <f>VLOOKUP(D3878,$J$9:$K$27,2)*$B$7/1.5</f>
        <v>873.33333333333337</v>
      </c>
    </row>
    <row r="3879" spans="1:5" x14ac:dyDescent="0.2">
      <c r="A3879" s="2">
        <f t="shared" si="181"/>
        <v>42897.249999990614</v>
      </c>
      <c r="B3879">
        <f t="shared" si="182"/>
        <v>6</v>
      </c>
      <c r="C3879">
        <f t="shared" si="183"/>
        <v>6</v>
      </c>
      <c r="D3879">
        <v>12.649999999999999</v>
      </c>
      <c r="E3879" s="10">
        <f>VLOOKUP(D3879,$J$9:$K$27,2)*$B$7/1.5</f>
        <v>1666.6666666666667</v>
      </c>
    </row>
    <row r="3880" spans="1:5" x14ac:dyDescent="0.2">
      <c r="A3880" s="2">
        <f t="shared" si="181"/>
        <v>42897.291666657278</v>
      </c>
      <c r="B3880">
        <f t="shared" si="182"/>
        <v>6</v>
      </c>
      <c r="C3880">
        <f t="shared" si="183"/>
        <v>7</v>
      </c>
      <c r="D3880">
        <v>12.074999999999999</v>
      </c>
      <c r="E3880" s="10">
        <f>VLOOKUP(D3880,$J$9:$K$27,2)*$B$7/1.5</f>
        <v>873.33333333333337</v>
      </c>
    </row>
    <row r="3881" spans="1:5" x14ac:dyDescent="0.2">
      <c r="A3881" s="2">
        <f t="shared" si="181"/>
        <v>42897.333333323942</v>
      </c>
      <c r="B3881">
        <f t="shared" si="182"/>
        <v>6</v>
      </c>
      <c r="C3881">
        <f t="shared" si="183"/>
        <v>8</v>
      </c>
      <c r="D3881">
        <v>14.95</v>
      </c>
      <c r="E3881" s="10">
        <f>VLOOKUP(D3881,$J$9:$K$27,2)*$B$7/1.5</f>
        <v>2773.3333333333335</v>
      </c>
    </row>
    <row r="3882" spans="1:5" x14ac:dyDescent="0.2">
      <c r="A3882" s="2">
        <f t="shared" si="181"/>
        <v>42897.374999990607</v>
      </c>
      <c r="B3882">
        <f t="shared" si="182"/>
        <v>6</v>
      </c>
      <c r="C3882">
        <f t="shared" si="183"/>
        <v>9</v>
      </c>
      <c r="D3882">
        <v>23</v>
      </c>
      <c r="E3882" s="10">
        <f>VLOOKUP(D3882,$J$9:$K$27,2)*$B$7/1.5</f>
        <v>7873.333333333333</v>
      </c>
    </row>
    <row r="3883" spans="1:5" x14ac:dyDescent="0.2">
      <c r="A3883" s="2">
        <f t="shared" si="181"/>
        <v>42897.416666657271</v>
      </c>
      <c r="B3883">
        <f t="shared" si="182"/>
        <v>6</v>
      </c>
      <c r="C3883">
        <f t="shared" si="183"/>
        <v>10</v>
      </c>
      <c r="D3883">
        <v>17.824999999999999</v>
      </c>
      <c r="E3883" s="10">
        <f>VLOOKUP(D3883,$J$9:$K$27,2)*$B$7/1.5</f>
        <v>4266.666666666667</v>
      </c>
    </row>
    <row r="3884" spans="1:5" x14ac:dyDescent="0.2">
      <c r="A3884" s="2">
        <f t="shared" si="181"/>
        <v>42897.458333323935</v>
      </c>
      <c r="B3884">
        <f t="shared" si="182"/>
        <v>6</v>
      </c>
      <c r="C3884">
        <f t="shared" si="183"/>
        <v>11</v>
      </c>
      <c r="D3884">
        <v>18.399999999999999</v>
      </c>
      <c r="E3884" s="10">
        <f>VLOOKUP(D3884,$J$9:$K$27,2)*$B$7/1.5</f>
        <v>4266.666666666667</v>
      </c>
    </row>
    <row r="3885" spans="1:5" x14ac:dyDescent="0.2">
      <c r="A3885" s="2">
        <f t="shared" si="181"/>
        <v>42897.499999990599</v>
      </c>
      <c r="B3885">
        <f t="shared" si="182"/>
        <v>6</v>
      </c>
      <c r="C3885">
        <f t="shared" si="183"/>
        <v>12</v>
      </c>
      <c r="D3885">
        <v>19.549999999999997</v>
      </c>
      <c r="E3885" s="10">
        <f>VLOOKUP(D3885,$J$9:$K$27,2)*$B$7/1.5</f>
        <v>6160</v>
      </c>
    </row>
    <row r="3886" spans="1:5" x14ac:dyDescent="0.2">
      <c r="A3886" s="2">
        <f t="shared" si="181"/>
        <v>42897.541666657264</v>
      </c>
      <c r="B3886">
        <f t="shared" si="182"/>
        <v>6</v>
      </c>
      <c r="C3886">
        <f t="shared" si="183"/>
        <v>13</v>
      </c>
      <c r="D3886">
        <v>21.274999999999999</v>
      </c>
      <c r="E3886" s="10">
        <f>VLOOKUP(D3886,$J$9:$K$27,2)*$B$7/1.5</f>
        <v>7873.333333333333</v>
      </c>
    </row>
    <row r="3887" spans="1:5" x14ac:dyDescent="0.2">
      <c r="A3887" s="2">
        <f t="shared" si="181"/>
        <v>42897.583333323928</v>
      </c>
      <c r="B3887">
        <f t="shared" si="182"/>
        <v>6</v>
      </c>
      <c r="C3887">
        <f t="shared" si="183"/>
        <v>14</v>
      </c>
      <c r="D3887">
        <v>23</v>
      </c>
      <c r="E3887" s="10">
        <f>VLOOKUP(D3887,$J$9:$K$27,2)*$B$7/1.5</f>
        <v>7873.333333333333</v>
      </c>
    </row>
    <row r="3888" spans="1:5" x14ac:dyDescent="0.2">
      <c r="A3888" s="2">
        <f t="shared" si="181"/>
        <v>42897.624999990592</v>
      </c>
      <c r="B3888">
        <f t="shared" si="182"/>
        <v>6</v>
      </c>
      <c r="C3888">
        <f t="shared" si="183"/>
        <v>15</v>
      </c>
      <c r="D3888">
        <v>26.45</v>
      </c>
      <c r="E3888" s="10">
        <f>VLOOKUP(D3888,$J$9:$K$27,2)*$B$7/1.5</f>
        <v>9573.3333333333339</v>
      </c>
    </row>
    <row r="3889" spans="1:5" x14ac:dyDescent="0.2">
      <c r="A3889" s="2">
        <f t="shared" si="181"/>
        <v>42897.666666657256</v>
      </c>
      <c r="B3889">
        <f t="shared" si="182"/>
        <v>6</v>
      </c>
      <c r="C3889">
        <f t="shared" si="183"/>
        <v>16</v>
      </c>
      <c r="D3889">
        <v>23.574999999999999</v>
      </c>
      <c r="E3889" s="10">
        <f>VLOOKUP(D3889,$J$9:$K$27,2)*$B$7/1.5</f>
        <v>9060</v>
      </c>
    </row>
    <row r="3890" spans="1:5" x14ac:dyDescent="0.2">
      <c r="A3890" s="2">
        <f t="shared" si="181"/>
        <v>42897.708333323921</v>
      </c>
      <c r="B3890">
        <f t="shared" si="182"/>
        <v>6</v>
      </c>
      <c r="C3890">
        <f t="shared" si="183"/>
        <v>17</v>
      </c>
      <c r="D3890">
        <v>19.549999999999997</v>
      </c>
      <c r="E3890" s="10">
        <f>VLOOKUP(D3890,$J$9:$K$27,2)*$B$7/1.5</f>
        <v>6160</v>
      </c>
    </row>
    <row r="3891" spans="1:5" x14ac:dyDescent="0.2">
      <c r="A3891" s="2">
        <f t="shared" si="181"/>
        <v>42897.749999990585</v>
      </c>
      <c r="B3891">
        <f t="shared" si="182"/>
        <v>6</v>
      </c>
      <c r="C3891">
        <f t="shared" si="183"/>
        <v>18</v>
      </c>
      <c r="D3891">
        <v>18.399999999999999</v>
      </c>
      <c r="E3891" s="10">
        <f>VLOOKUP(D3891,$J$9:$K$27,2)*$B$7/1.5</f>
        <v>4266.666666666667</v>
      </c>
    </row>
    <row r="3892" spans="1:5" x14ac:dyDescent="0.2">
      <c r="A3892" s="2">
        <f t="shared" si="181"/>
        <v>42897.791666657249</v>
      </c>
      <c r="B3892">
        <f t="shared" si="182"/>
        <v>6</v>
      </c>
      <c r="C3892">
        <f t="shared" si="183"/>
        <v>19</v>
      </c>
      <c r="D3892">
        <v>17.25</v>
      </c>
      <c r="E3892" s="10">
        <f>VLOOKUP(D3892,$J$9:$K$27,2)*$B$7/1.5</f>
        <v>4266.666666666667</v>
      </c>
    </row>
    <row r="3893" spans="1:5" x14ac:dyDescent="0.2">
      <c r="A3893" s="2">
        <f t="shared" si="181"/>
        <v>42897.833333323913</v>
      </c>
      <c r="B3893">
        <f t="shared" si="182"/>
        <v>6</v>
      </c>
      <c r="C3893">
        <f t="shared" si="183"/>
        <v>20</v>
      </c>
      <c r="D3893">
        <v>16.099999999999998</v>
      </c>
      <c r="E3893" s="10">
        <f>VLOOKUP(D3893,$J$9:$K$27,2)*$B$7/1.5</f>
        <v>2773.3333333333335</v>
      </c>
    </row>
    <row r="3894" spans="1:5" x14ac:dyDescent="0.2">
      <c r="A3894" s="2">
        <f t="shared" si="181"/>
        <v>42897.874999990578</v>
      </c>
      <c r="B3894">
        <f t="shared" si="182"/>
        <v>6</v>
      </c>
      <c r="C3894">
        <f t="shared" si="183"/>
        <v>21</v>
      </c>
      <c r="D3894">
        <v>18.399999999999999</v>
      </c>
      <c r="E3894" s="10">
        <f>VLOOKUP(D3894,$J$9:$K$27,2)*$B$7/1.5</f>
        <v>4266.666666666667</v>
      </c>
    </row>
    <row r="3895" spans="1:5" x14ac:dyDescent="0.2">
      <c r="A3895" s="2">
        <f t="shared" si="181"/>
        <v>42897.916666657242</v>
      </c>
      <c r="B3895">
        <f t="shared" si="182"/>
        <v>6</v>
      </c>
      <c r="C3895">
        <f t="shared" si="183"/>
        <v>22</v>
      </c>
      <c r="D3895">
        <v>16.674999999999997</v>
      </c>
      <c r="E3895" s="10">
        <f>VLOOKUP(D3895,$J$9:$K$27,2)*$B$7/1.5</f>
        <v>2773.3333333333335</v>
      </c>
    </row>
    <row r="3896" spans="1:5" x14ac:dyDescent="0.2">
      <c r="A3896" s="2">
        <f t="shared" si="181"/>
        <v>42897.958333323906</v>
      </c>
      <c r="B3896">
        <f t="shared" si="182"/>
        <v>6</v>
      </c>
      <c r="C3896">
        <f t="shared" si="183"/>
        <v>23</v>
      </c>
      <c r="D3896">
        <v>9.1999999999999993</v>
      </c>
      <c r="E3896" s="10">
        <f>VLOOKUP(D3896,$J$9:$K$27,2)*$B$7/1.5</f>
        <v>286.66666666666669</v>
      </c>
    </row>
    <row r="3897" spans="1:5" x14ac:dyDescent="0.2">
      <c r="A3897" s="2">
        <f t="shared" si="181"/>
        <v>42897.99999999057</v>
      </c>
      <c r="B3897">
        <f t="shared" si="182"/>
        <v>6</v>
      </c>
      <c r="C3897">
        <f t="shared" si="183"/>
        <v>0</v>
      </c>
      <c r="D3897">
        <v>12.649999999999999</v>
      </c>
      <c r="E3897" s="10">
        <f>VLOOKUP(D3897,$J$9:$K$27,2)*$B$7/1.5</f>
        <v>1666.6666666666667</v>
      </c>
    </row>
    <row r="3898" spans="1:5" x14ac:dyDescent="0.2">
      <c r="A3898" s="2">
        <f t="shared" si="181"/>
        <v>42898.041666657235</v>
      </c>
      <c r="B3898">
        <f t="shared" si="182"/>
        <v>6</v>
      </c>
      <c r="C3898">
        <f t="shared" si="183"/>
        <v>1</v>
      </c>
      <c r="D3898">
        <v>12.074999999999999</v>
      </c>
      <c r="E3898" s="10">
        <f>VLOOKUP(D3898,$J$9:$K$27,2)*$B$7/1.5</f>
        <v>873.33333333333337</v>
      </c>
    </row>
    <row r="3899" spans="1:5" x14ac:dyDescent="0.2">
      <c r="A3899" s="2">
        <f t="shared" si="181"/>
        <v>42898.083333323899</v>
      </c>
      <c r="B3899">
        <f t="shared" si="182"/>
        <v>6</v>
      </c>
      <c r="C3899">
        <f t="shared" si="183"/>
        <v>2</v>
      </c>
      <c r="D3899">
        <v>8.0499999999999989</v>
      </c>
      <c r="E3899" s="10">
        <f>VLOOKUP(D3899,$J$9:$K$27,2)*$B$7/1.5</f>
        <v>286.66666666666669</v>
      </c>
    </row>
    <row r="3900" spans="1:5" x14ac:dyDescent="0.2">
      <c r="A3900" s="2">
        <f t="shared" si="181"/>
        <v>42898.124999990563</v>
      </c>
      <c r="B3900">
        <f t="shared" si="182"/>
        <v>6</v>
      </c>
      <c r="C3900">
        <f t="shared" si="183"/>
        <v>3</v>
      </c>
      <c r="D3900">
        <v>8.0499999999999989</v>
      </c>
      <c r="E3900" s="10">
        <f>VLOOKUP(D3900,$J$9:$K$27,2)*$B$7/1.5</f>
        <v>286.66666666666669</v>
      </c>
    </row>
    <row r="3901" spans="1:5" x14ac:dyDescent="0.2">
      <c r="A3901" s="2">
        <f t="shared" si="181"/>
        <v>42898.166666657227</v>
      </c>
      <c r="B3901">
        <f t="shared" si="182"/>
        <v>6</v>
      </c>
      <c r="C3901">
        <f t="shared" si="183"/>
        <v>4</v>
      </c>
      <c r="D3901">
        <v>7.4749999999999996</v>
      </c>
      <c r="E3901" s="10">
        <f>VLOOKUP(D3901,$J$9:$K$27,2)*$B$7/1.5</f>
        <v>0</v>
      </c>
    </row>
    <row r="3902" spans="1:5" x14ac:dyDescent="0.2">
      <c r="A3902" s="2">
        <f t="shared" si="181"/>
        <v>42898.208333323892</v>
      </c>
      <c r="B3902">
        <f t="shared" si="182"/>
        <v>6</v>
      </c>
      <c r="C3902">
        <f t="shared" si="183"/>
        <v>5</v>
      </c>
      <c r="D3902">
        <v>10.35</v>
      </c>
      <c r="E3902" s="10">
        <f>VLOOKUP(D3902,$J$9:$K$27,2)*$B$7/1.5</f>
        <v>873.33333333333337</v>
      </c>
    </row>
    <row r="3903" spans="1:5" x14ac:dyDescent="0.2">
      <c r="A3903" s="2">
        <f t="shared" si="181"/>
        <v>42898.249999990556</v>
      </c>
      <c r="B3903">
        <f t="shared" si="182"/>
        <v>6</v>
      </c>
      <c r="C3903">
        <f t="shared" si="183"/>
        <v>6</v>
      </c>
      <c r="D3903">
        <v>10.35</v>
      </c>
      <c r="E3903" s="10">
        <f>VLOOKUP(D3903,$J$9:$K$27,2)*$B$7/1.5</f>
        <v>873.33333333333337</v>
      </c>
    </row>
    <row r="3904" spans="1:5" x14ac:dyDescent="0.2">
      <c r="A3904" s="2">
        <f t="shared" si="181"/>
        <v>42898.29166665722</v>
      </c>
      <c r="B3904">
        <f t="shared" si="182"/>
        <v>6</v>
      </c>
      <c r="C3904">
        <f t="shared" si="183"/>
        <v>7</v>
      </c>
      <c r="D3904">
        <v>8.625</v>
      </c>
      <c r="E3904" s="10">
        <f>VLOOKUP(D3904,$J$9:$K$27,2)*$B$7/1.5</f>
        <v>286.66666666666669</v>
      </c>
    </row>
    <row r="3905" spans="1:5" x14ac:dyDescent="0.2">
      <c r="A3905" s="2">
        <f t="shared" si="181"/>
        <v>42898.333333323884</v>
      </c>
      <c r="B3905">
        <f t="shared" si="182"/>
        <v>6</v>
      </c>
      <c r="C3905">
        <f t="shared" si="183"/>
        <v>8</v>
      </c>
      <c r="D3905">
        <v>8.0499999999999989</v>
      </c>
      <c r="E3905" s="10">
        <f>VLOOKUP(D3905,$J$9:$K$27,2)*$B$7/1.5</f>
        <v>286.66666666666669</v>
      </c>
    </row>
    <row r="3906" spans="1:5" x14ac:dyDescent="0.2">
      <c r="A3906" s="2">
        <f t="shared" si="181"/>
        <v>42898.374999990549</v>
      </c>
      <c r="B3906">
        <f t="shared" si="182"/>
        <v>6</v>
      </c>
      <c r="C3906">
        <f t="shared" si="183"/>
        <v>9</v>
      </c>
      <c r="D3906">
        <v>9.1999999999999993</v>
      </c>
      <c r="E3906" s="10">
        <f>VLOOKUP(D3906,$J$9:$K$27,2)*$B$7/1.5</f>
        <v>286.66666666666669</v>
      </c>
    </row>
    <row r="3907" spans="1:5" x14ac:dyDescent="0.2">
      <c r="A3907" s="2">
        <f t="shared" si="181"/>
        <v>42898.416666657213</v>
      </c>
      <c r="B3907">
        <f t="shared" si="182"/>
        <v>6</v>
      </c>
      <c r="C3907">
        <f t="shared" si="183"/>
        <v>10</v>
      </c>
      <c r="D3907">
        <v>8.625</v>
      </c>
      <c r="E3907" s="10">
        <f>VLOOKUP(D3907,$J$9:$K$27,2)*$B$7/1.5</f>
        <v>286.66666666666669</v>
      </c>
    </row>
    <row r="3908" spans="1:5" x14ac:dyDescent="0.2">
      <c r="A3908" s="2">
        <f t="shared" si="181"/>
        <v>42898.458333323877</v>
      </c>
      <c r="B3908">
        <f t="shared" si="182"/>
        <v>6</v>
      </c>
      <c r="C3908">
        <f t="shared" si="183"/>
        <v>11</v>
      </c>
      <c r="D3908">
        <v>10.35</v>
      </c>
      <c r="E3908" s="10">
        <f>VLOOKUP(D3908,$J$9:$K$27,2)*$B$7/1.5</f>
        <v>873.33333333333337</v>
      </c>
    </row>
    <row r="3909" spans="1:5" x14ac:dyDescent="0.2">
      <c r="A3909" s="2">
        <f t="shared" si="181"/>
        <v>42898.499999990541</v>
      </c>
      <c r="B3909">
        <f t="shared" si="182"/>
        <v>6</v>
      </c>
      <c r="C3909">
        <f t="shared" si="183"/>
        <v>12</v>
      </c>
      <c r="D3909">
        <v>20.7</v>
      </c>
      <c r="E3909" s="10">
        <f>VLOOKUP(D3909,$J$9:$K$27,2)*$B$7/1.5</f>
        <v>6160</v>
      </c>
    </row>
    <row r="3910" spans="1:5" x14ac:dyDescent="0.2">
      <c r="A3910" s="2">
        <f t="shared" si="181"/>
        <v>42898.541666657205</v>
      </c>
      <c r="B3910">
        <f t="shared" si="182"/>
        <v>6</v>
      </c>
      <c r="C3910">
        <f t="shared" si="183"/>
        <v>13</v>
      </c>
      <c r="D3910">
        <v>19.549999999999997</v>
      </c>
      <c r="E3910" s="10">
        <f>VLOOKUP(D3910,$J$9:$K$27,2)*$B$7/1.5</f>
        <v>6160</v>
      </c>
    </row>
    <row r="3911" spans="1:5" x14ac:dyDescent="0.2">
      <c r="A3911" s="2">
        <f t="shared" si="181"/>
        <v>42898.58333332387</v>
      </c>
      <c r="B3911">
        <f t="shared" si="182"/>
        <v>6</v>
      </c>
      <c r="C3911">
        <f t="shared" si="183"/>
        <v>14</v>
      </c>
      <c r="D3911">
        <v>17.25</v>
      </c>
      <c r="E3911" s="10">
        <f>VLOOKUP(D3911,$J$9:$K$27,2)*$B$7/1.5</f>
        <v>4266.666666666667</v>
      </c>
    </row>
    <row r="3912" spans="1:5" x14ac:dyDescent="0.2">
      <c r="A3912" s="2">
        <f t="shared" si="181"/>
        <v>42898.624999990534</v>
      </c>
      <c r="B3912">
        <f t="shared" si="182"/>
        <v>6</v>
      </c>
      <c r="C3912">
        <f t="shared" si="183"/>
        <v>15</v>
      </c>
      <c r="D3912">
        <v>17.25</v>
      </c>
      <c r="E3912" s="10">
        <f>VLOOKUP(D3912,$J$9:$K$27,2)*$B$7/1.5</f>
        <v>4266.666666666667</v>
      </c>
    </row>
    <row r="3913" spans="1:5" x14ac:dyDescent="0.2">
      <c r="A3913" s="2">
        <f t="shared" si="181"/>
        <v>42898.666666657198</v>
      </c>
      <c r="B3913">
        <f t="shared" si="182"/>
        <v>6</v>
      </c>
      <c r="C3913">
        <f t="shared" si="183"/>
        <v>16</v>
      </c>
      <c r="D3913">
        <v>17.25</v>
      </c>
      <c r="E3913" s="10">
        <f>VLOOKUP(D3913,$J$9:$K$27,2)*$B$7/1.5</f>
        <v>4266.666666666667</v>
      </c>
    </row>
    <row r="3914" spans="1:5" x14ac:dyDescent="0.2">
      <c r="A3914" s="2">
        <f t="shared" si="181"/>
        <v>42898.708333323862</v>
      </c>
      <c r="B3914">
        <f t="shared" si="182"/>
        <v>6</v>
      </c>
      <c r="C3914">
        <f t="shared" si="183"/>
        <v>17</v>
      </c>
      <c r="D3914">
        <v>16.099999999999998</v>
      </c>
      <c r="E3914" s="10">
        <f>VLOOKUP(D3914,$J$9:$K$27,2)*$B$7/1.5</f>
        <v>2773.3333333333335</v>
      </c>
    </row>
    <row r="3915" spans="1:5" x14ac:dyDescent="0.2">
      <c r="A3915" s="2">
        <f t="shared" ref="A3915:A3978" si="184">A3914+1/24</f>
        <v>42898.749999990527</v>
      </c>
      <c r="B3915">
        <f t="shared" ref="B3915:B3978" si="185">MONTH(A3915)</f>
        <v>6</v>
      </c>
      <c r="C3915">
        <f t="shared" ref="C3915:C3978" si="186">HOUR(A3915)</f>
        <v>18</v>
      </c>
      <c r="D3915">
        <v>9.1999999999999993</v>
      </c>
      <c r="E3915" s="10">
        <f>VLOOKUP(D3915,$J$9:$K$27,2)*$B$7/1.5</f>
        <v>286.66666666666669</v>
      </c>
    </row>
    <row r="3916" spans="1:5" x14ac:dyDescent="0.2">
      <c r="A3916" s="2">
        <f t="shared" si="184"/>
        <v>42898.791666657191</v>
      </c>
      <c r="B3916">
        <f t="shared" si="185"/>
        <v>6</v>
      </c>
      <c r="C3916">
        <f t="shared" si="186"/>
        <v>19</v>
      </c>
      <c r="D3916">
        <v>12.074999999999999</v>
      </c>
      <c r="E3916" s="10">
        <f>VLOOKUP(D3916,$J$9:$K$27,2)*$B$7/1.5</f>
        <v>873.33333333333337</v>
      </c>
    </row>
    <row r="3917" spans="1:5" x14ac:dyDescent="0.2">
      <c r="A3917" s="2">
        <f t="shared" si="184"/>
        <v>42898.833333323855</v>
      </c>
      <c r="B3917">
        <f t="shared" si="185"/>
        <v>6</v>
      </c>
      <c r="C3917">
        <f t="shared" si="186"/>
        <v>20</v>
      </c>
      <c r="D3917">
        <v>17.25</v>
      </c>
      <c r="E3917" s="10">
        <f>VLOOKUP(D3917,$J$9:$K$27,2)*$B$7/1.5</f>
        <v>4266.666666666667</v>
      </c>
    </row>
    <row r="3918" spans="1:5" x14ac:dyDescent="0.2">
      <c r="A3918" s="2">
        <f t="shared" si="184"/>
        <v>42898.874999990519</v>
      </c>
      <c r="B3918">
        <f t="shared" si="185"/>
        <v>6</v>
      </c>
      <c r="C3918">
        <f t="shared" si="186"/>
        <v>21</v>
      </c>
      <c r="D3918">
        <v>16.099999999999998</v>
      </c>
      <c r="E3918" s="10">
        <f>VLOOKUP(D3918,$J$9:$K$27,2)*$B$7/1.5</f>
        <v>2773.3333333333335</v>
      </c>
    </row>
    <row r="3919" spans="1:5" x14ac:dyDescent="0.2">
      <c r="A3919" s="2">
        <f t="shared" si="184"/>
        <v>42898.916666657184</v>
      </c>
      <c r="B3919">
        <f t="shared" si="185"/>
        <v>6</v>
      </c>
      <c r="C3919">
        <f t="shared" si="186"/>
        <v>22</v>
      </c>
      <c r="D3919">
        <v>13.799999999999999</v>
      </c>
      <c r="E3919" s="10">
        <f>VLOOKUP(D3919,$J$9:$K$27,2)*$B$7/1.5</f>
        <v>1666.6666666666667</v>
      </c>
    </row>
    <row r="3920" spans="1:5" x14ac:dyDescent="0.2">
      <c r="A3920" s="2">
        <f t="shared" si="184"/>
        <v>42898.958333323848</v>
      </c>
      <c r="B3920">
        <f t="shared" si="185"/>
        <v>6</v>
      </c>
      <c r="C3920">
        <f t="shared" si="186"/>
        <v>23</v>
      </c>
      <c r="D3920">
        <v>12.649999999999999</v>
      </c>
      <c r="E3920" s="10">
        <f>VLOOKUP(D3920,$J$9:$K$27,2)*$B$7/1.5</f>
        <v>1666.6666666666667</v>
      </c>
    </row>
    <row r="3921" spans="1:5" x14ac:dyDescent="0.2">
      <c r="A3921" s="2">
        <f t="shared" si="184"/>
        <v>42898.999999990512</v>
      </c>
      <c r="B3921">
        <f t="shared" si="185"/>
        <v>6</v>
      </c>
      <c r="C3921">
        <f t="shared" si="186"/>
        <v>0</v>
      </c>
      <c r="D3921">
        <v>11.5</v>
      </c>
      <c r="E3921" s="10">
        <f>VLOOKUP(D3921,$J$9:$K$27,2)*$B$7/1.5</f>
        <v>873.33333333333337</v>
      </c>
    </row>
    <row r="3922" spans="1:5" x14ac:dyDescent="0.2">
      <c r="A3922" s="2">
        <f t="shared" si="184"/>
        <v>42899.041666657176</v>
      </c>
      <c r="B3922">
        <f t="shared" si="185"/>
        <v>6</v>
      </c>
      <c r="C3922">
        <f t="shared" si="186"/>
        <v>1</v>
      </c>
      <c r="D3922">
        <v>9.7749999999999986</v>
      </c>
      <c r="E3922" s="10">
        <f>VLOOKUP(D3922,$J$9:$K$27,2)*$B$7/1.5</f>
        <v>286.66666666666669</v>
      </c>
    </row>
    <row r="3923" spans="1:5" x14ac:dyDescent="0.2">
      <c r="A3923" s="2">
        <f t="shared" si="184"/>
        <v>42899.083333323841</v>
      </c>
      <c r="B3923">
        <f t="shared" si="185"/>
        <v>6</v>
      </c>
      <c r="C3923">
        <f t="shared" si="186"/>
        <v>2</v>
      </c>
      <c r="D3923">
        <v>9.1999999999999993</v>
      </c>
      <c r="E3923" s="10">
        <f>VLOOKUP(D3923,$J$9:$K$27,2)*$B$7/1.5</f>
        <v>286.66666666666669</v>
      </c>
    </row>
    <row r="3924" spans="1:5" x14ac:dyDescent="0.2">
      <c r="A3924" s="2">
        <f t="shared" si="184"/>
        <v>42899.124999990505</v>
      </c>
      <c r="B3924">
        <f t="shared" si="185"/>
        <v>6</v>
      </c>
      <c r="C3924">
        <f t="shared" si="186"/>
        <v>3</v>
      </c>
      <c r="D3924">
        <v>10.35</v>
      </c>
      <c r="E3924" s="10">
        <f>VLOOKUP(D3924,$J$9:$K$27,2)*$B$7/1.5</f>
        <v>873.33333333333337</v>
      </c>
    </row>
    <row r="3925" spans="1:5" x14ac:dyDescent="0.2">
      <c r="A3925" s="2">
        <f t="shared" si="184"/>
        <v>42899.166666657169</v>
      </c>
      <c r="B3925">
        <f t="shared" si="185"/>
        <v>6</v>
      </c>
      <c r="C3925">
        <f t="shared" si="186"/>
        <v>4</v>
      </c>
      <c r="D3925">
        <v>10.924999999999999</v>
      </c>
      <c r="E3925" s="10">
        <f>VLOOKUP(D3925,$J$9:$K$27,2)*$B$7/1.5</f>
        <v>873.33333333333337</v>
      </c>
    </row>
    <row r="3926" spans="1:5" x14ac:dyDescent="0.2">
      <c r="A3926" s="2">
        <f t="shared" si="184"/>
        <v>42899.208333323833</v>
      </c>
      <c r="B3926">
        <f t="shared" si="185"/>
        <v>6</v>
      </c>
      <c r="C3926">
        <f t="shared" si="186"/>
        <v>5</v>
      </c>
      <c r="D3926">
        <v>12.649999999999999</v>
      </c>
      <c r="E3926" s="10">
        <f>VLOOKUP(D3926,$J$9:$K$27,2)*$B$7/1.5</f>
        <v>1666.6666666666667</v>
      </c>
    </row>
    <row r="3927" spans="1:5" x14ac:dyDescent="0.2">
      <c r="A3927" s="2">
        <f t="shared" si="184"/>
        <v>42899.249999990498</v>
      </c>
      <c r="B3927">
        <f t="shared" si="185"/>
        <v>6</v>
      </c>
      <c r="C3927">
        <f t="shared" si="186"/>
        <v>6</v>
      </c>
      <c r="D3927">
        <v>18.399999999999999</v>
      </c>
      <c r="E3927" s="10">
        <f>VLOOKUP(D3927,$J$9:$K$27,2)*$B$7/1.5</f>
        <v>4266.666666666667</v>
      </c>
    </row>
    <row r="3928" spans="1:5" x14ac:dyDescent="0.2">
      <c r="A3928" s="2">
        <f t="shared" si="184"/>
        <v>42899.291666657162</v>
      </c>
      <c r="B3928">
        <f t="shared" si="185"/>
        <v>6</v>
      </c>
      <c r="C3928">
        <f t="shared" si="186"/>
        <v>7</v>
      </c>
      <c r="D3928">
        <v>15.524999999999999</v>
      </c>
      <c r="E3928" s="10">
        <f>VLOOKUP(D3928,$J$9:$K$27,2)*$B$7/1.5</f>
        <v>2773.3333333333335</v>
      </c>
    </row>
    <row r="3929" spans="1:5" x14ac:dyDescent="0.2">
      <c r="A3929" s="2">
        <f t="shared" si="184"/>
        <v>42899.333333323826</v>
      </c>
      <c r="B3929">
        <f t="shared" si="185"/>
        <v>6</v>
      </c>
      <c r="C3929">
        <f t="shared" si="186"/>
        <v>8</v>
      </c>
      <c r="D3929">
        <v>16.099999999999998</v>
      </c>
      <c r="E3929" s="10">
        <f>VLOOKUP(D3929,$J$9:$K$27,2)*$B$7/1.5</f>
        <v>2773.3333333333335</v>
      </c>
    </row>
    <row r="3930" spans="1:5" x14ac:dyDescent="0.2">
      <c r="A3930" s="2">
        <f t="shared" si="184"/>
        <v>42899.37499999049</v>
      </c>
      <c r="B3930">
        <f t="shared" si="185"/>
        <v>6</v>
      </c>
      <c r="C3930">
        <f t="shared" si="186"/>
        <v>9</v>
      </c>
      <c r="D3930">
        <v>9.1999999999999993</v>
      </c>
      <c r="E3930" s="10">
        <f>VLOOKUP(D3930,$J$9:$K$27,2)*$B$7/1.5</f>
        <v>286.66666666666669</v>
      </c>
    </row>
    <row r="3931" spans="1:5" x14ac:dyDescent="0.2">
      <c r="A3931" s="2">
        <f t="shared" si="184"/>
        <v>42899.416666657155</v>
      </c>
      <c r="B3931">
        <f t="shared" si="185"/>
        <v>6</v>
      </c>
      <c r="C3931">
        <f t="shared" si="186"/>
        <v>10</v>
      </c>
      <c r="D3931">
        <v>13.799999999999999</v>
      </c>
      <c r="E3931" s="10">
        <f>VLOOKUP(D3931,$J$9:$K$27,2)*$B$7/1.5</f>
        <v>1666.6666666666667</v>
      </c>
    </row>
    <row r="3932" spans="1:5" x14ac:dyDescent="0.2">
      <c r="A3932" s="2">
        <f t="shared" si="184"/>
        <v>42899.458333323819</v>
      </c>
      <c r="B3932">
        <f t="shared" si="185"/>
        <v>6</v>
      </c>
      <c r="C3932">
        <f t="shared" si="186"/>
        <v>11</v>
      </c>
      <c r="D3932">
        <v>16.099999999999998</v>
      </c>
      <c r="E3932" s="10">
        <f>VLOOKUP(D3932,$J$9:$K$27,2)*$B$7/1.5</f>
        <v>2773.3333333333335</v>
      </c>
    </row>
    <row r="3933" spans="1:5" x14ac:dyDescent="0.2">
      <c r="A3933" s="2">
        <f t="shared" si="184"/>
        <v>42899.499999990483</v>
      </c>
      <c r="B3933">
        <f t="shared" si="185"/>
        <v>6</v>
      </c>
      <c r="C3933">
        <f t="shared" si="186"/>
        <v>12</v>
      </c>
      <c r="D3933">
        <v>12.649999999999999</v>
      </c>
      <c r="E3933" s="10">
        <f>VLOOKUP(D3933,$J$9:$K$27,2)*$B$7/1.5</f>
        <v>1666.6666666666667</v>
      </c>
    </row>
    <row r="3934" spans="1:5" x14ac:dyDescent="0.2">
      <c r="A3934" s="2">
        <f t="shared" si="184"/>
        <v>42899.541666657147</v>
      </c>
      <c r="B3934">
        <f t="shared" si="185"/>
        <v>6</v>
      </c>
      <c r="C3934">
        <f t="shared" si="186"/>
        <v>13</v>
      </c>
      <c r="D3934">
        <v>10.924999999999999</v>
      </c>
      <c r="E3934" s="10">
        <f>VLOOKUP(D3934,$J$9:$K$27,2)*$B$7/1.5</f>
        <v>873.33333333333337</v>
      </c>
    </row>
    <row r="3935" spans="1:5" x14ac:dyDescent="0.2">
      <c r="A3935" s="2">
        <f t="shared" si="184"/>
        <v>42899.583333323812</v>
      </c>
      <c r="B3935">
        <f t="shared" si="185"/>
        <v>6</v>
      </c>
      <c r="C3935">
        <f t="shared" si="186"/>
        <v>14</v>
      </c>
      <c r="D3935">
        <v>16.099999999999998</v>
      </c>
      <c r="E3935" s="10">
        <f>VLOOKUP(D3935,$J$9:$K$27,2)*$B$7/1.5</f>
        <v>2773.3333333333335</v>
      </c>
    </row>
    <row r="3936" spans="1:5" x14ac:dyDescent="0.2">
      <c r="A3936" s="2">
        <f t="shared" si="184"/>
        <v>42899.624999990476</v>
      </c>
      <c r="B3936">
        <f t="shared" si="185"/>
        <v>6</v>
      </c>
      <c r="C3936">
        <f t="shared" si="186"/>
        <v>15</v>
      </c>
      <c r="D3936">
        <v>20.7</v>
      </c>
      <c r="E3936" s="10">
        <f>VLOOKUP(D3936,$J$9:$K$27,2)*$B$7/1.5</f>
        <v>6160</v>
      </c>
    </row>
    <row r="3937" spans="1:5" x14ac:dyDescent="0.2">
      <c r="A3937" s="2">
        <f t="shared" si="184"/>
        <v>42899.66666665714</v>
      </c>
      <c r="B3937">
        <f t="shared" si="185"/>
        <v>6</v>
      </c>
      <c r="C3937">
        <f t="shared" si="186"/>
        <v>16</v>
      </c>
      <c r="D3937">
        <v>19.981249999999999</v>
      </c>
      <c r="E3937" s="10">
        <f>VLOOKUP(D3937,$J$9:$K$27,2)*$B$7/1.5</f>
        <v>6160</v>
      </c>
    </row>
    <row r="3938" spans="1:5" x14ac:dyDescent="0.2">
      <c r="A3938" s="2">
        <f t="shared" si="184"/>
        <v>42899.708333323804</v>
      </c>
      <c r="B3938">
        <f t="shared" si="185"/>
        <v>6</v>
      </c>
      <c r="C3938">
        <f t="shared" si="186"/>
        <v>17</v>
      </c>
      <c r="D3938">
        <v>11.5</v>
      </c>
      <c r="E3938" s="10">
        <f>VLOOKUP(D3938,$J$9:$K$27,2)*$B$7/1.5</f>
        <v>873.33333333333337</v>
      </c>
    </row>
    <row r="3939" spans="1:5" x14ac:dyDescent="0.2">
      <c r="A3939" s="2">
        <f t="shared" si="184"/>
        <v>42899.749999990468</v>
      </c>
      <c r="B3939">
        <f t="shared" si="185"/>
        <v>6</v>
      </c>
      <c r="C3939">
        <f t="shared" si="186"/>
        <v>18</v>
      </c>
      <c r="D3939">
        <v>5.75</v>
      </c>
      <c r="E3939" s="10">
        <f>VLOOKUP(D3939,$J$9:$K$27,2)*$B$7/1.5</f>
        <v>0</v>
      </c>
    </row>
    <row r="3940" spans="1:5" x14ac:dyDescent="0.2">
      <c r="A3940" s="2">
        <f t="shared" si="184"/>
        <v>42899.791666657133</v>
      </c>
      <c r="B3940">
        <f t="shared" si="185"/>
        <v>6</v>
      </c>
      <c r="C3940">
        <f t="shared" si="186"/>
        <v>19</v>
      </c>
      <c r="D3940">
        <v>5.75</v>
      </c>
      <c r="E3940" s="10">
        <f>VLOOKUP(D3940,$J$9:$K$27,2)*$B$7/1.5</f>
        <v>0</v>
      </c>
    </row>
    <row r="3941" spans="1:5" x14ac:dyDescent="0.2">
      <c r="A3941" s="2">
        <f t="shared" si="184"/>
        <v>42899.833333323797</v>
      </c>
      <c r="B3941">
        <f t="shared" si="185"/>
        <v>6</v>
      </c>
      <c r="C3941">
        <f t="shared" si="186"/>
        <v>20</v>
      </c>
      <c r="D3941">
        <v>12.649999999999999</v>
      </c>
      <c r="E3941" s="10">
        <f>VLOOKUP(D3941,$J$9:$K$27,2)*$B$7/1.5</f>
        <v>1666.6666666666667</v>
      </c>
    </row>
    <row r="3942" spans="1:5" x14ac:dyDescent="0.2">
      <c r="A3942" s="2">
        <f t="shared" si="184"/>
        <v>42899.874999990461</v>
      </c>
      <c r="B3942">
        <f t="shared" si="185"/>
        <v>6</v>
      </c>
      <c r="C3942">
        <f t="shared" si="186"/>
        <v>21</v>
      </c>
      <c r="D3942">
        <v>24.15</v>
      </c>
      <c r="E3942" s="10">
        <f>VLOOKUP(D3942,$J$9:$K$27,2)*$B$7/1.5</f>
        <v>9060</v>
      </c>
    </row>
    <row r="3943" spans="1:5" x14ac:dyDescent="0.2">
      <c r="A3943" s="2">
        <f t="shared" si="184"/>
        <v>42899.916666657125</v>
      </c>
      <c r="B3943">
        <f t="shared" si="185"/>
        <v>6</v>
      </c>
      <c r="C3943">
        <f t="shared" si="186"/>
        <v>22</v>
      </c>
      <c r="D3943">
        <v>17.25</v>
      </c>
      <c r="E3943" s="10">
        <f>VLOOKUP(D3943,$J$9:$K$27,2)*$B$7/1.5</f>
        <v>4266.666666666667</v>
      </c>
    </row>
    <row r="3944" spans="1:5" x14ac:dyDescent="0.2">
      <c r="A3944" s="2">
        <f t="shared" si="184"/>
        <v>42899.95833332379</v>
      </c>
      <c r="B3944">
        <f t="shared" si="185"/>
        <v>6</v>
      </c>
      <c r="C3944">
        <f t="shared" si="186"/>
        <v>23</v>
      </c>
      <c r="D3944">
        <v>5.75</v>
      </c>
      <c r="E3944" s="10">
        <f>VLOOKUP(D3944,$J$9:$K$27,2)*$B$7/1.5</f>
        <v>0</v>
      </c>
    </row>
    <row r="3945" spans="1:5" x14ac:dyDescent="0.2">
      <c r="A3945" s="2">
        <f t="shared" si="184"/>
        <v>42899.999999990454</v>
      </c>
      <c r="B3945">
        <f t="shared" si="185"/>
        <v>6</v>
      </c>
      <c r="C3945">
        <f t="shared" si="186"/>
        <v>0</v>
      </c>
      <c r="D3945">
        <v>10.35</v>
      </c>
      <c r="E3945" s="10">
        <f>VLOOKUP(D3945,$J$9:$K$27,2)*$B$7/1.5</f>
        <v>873.33333333333337</v>
      </c>
    </row>
    <row r="3946" spans="1:5" x14ac:dyDescent="0.2">
      <c r="A3946" s="2">
        <f t="shared" si="184"/>
        <v>42900.041666657118</v>
      </c>
      <c r="B3946">
        <f t="shared" si="185"/>
        <v>6</v>
      </c>
      <c r="C3946">
        <f t="shared" si="186"/>
        <v>1</v>
      </c>
      <c r="D3946">
        <v>6.8999999999999995</v>
      </c>
      <c r="E3946" s="10">
        <f>VLOOKUP(D3946,$J$9:$K$27,2)*$B$7/1.5</f>
        <v>0</v>
      </c>
    </row>
    <row r="3947" spans="1:5" x14ac:dyDescent="0.2">
      <c r="A3947" s="2">
        <f t="shared" si="184"/>
        <v>42900.083333323782</v>
      </c>
      <c r="B3947">
        <f t="shared" si="185"/>
        <v>6</v>
      </c>
      <c r="C3947">
        <f t="shared" si="186"/>
        <v>2</v>
      </c>
      <c r="D3947">
        <v>6.8999999999999995</v>
      </c>
      <c r="E3947" s="10">
        <f>VLOOKUP(D3947,$J$9:$K$27,2)*$B$7/1.5</f>
        <v>0</v>
      </c>
    </row>
    <row r="3948" spans="1:5" x14ac:dyDescent="0.2">
      <c r="A3948" s="2">
        <f t="shared" si="184"/>
        <v>42900.124999990447</v>
      </c>
      <c r="B3948">
        <f t="shared" si="185"/>
        <v>6</v>
      </c>
      <c r="C3948">
        <f t="shared" si="186"/>
        <v>3</v>
      </c>
      <c r="D3948">
        <v>10.35</v>
      </c>
      <c r="E3948" s="10">
        <f>VLOOKUP(D3948,$J$9:$K$27,2)*$B$7/1.5</f>
        <v>873.33333333333337</v>
      </c>
    </row>
    <row r="3949" spans="1:5" x14ac:dyDescent="0.2">
      <c r="A3949" s="2">
        <f t="shared" si="184"/>
        <v>42900.166666657111</v>
      </c>
      <c r="B3949">
        <f t="shared" si="185"/>
        <v>6</v>
      </c>
      <c r="C3949">
        <f t="shared" si="186"/>
        <v>4</v>
      </c>
      <c r="D3949">
        <v>10.924999999999999</v>
      </c>
      <c r="E3949" s="10">
        <f>VLOOKUP(D3949,$J$9:$K$27,2)*$B$7/1.5</f>
        <v>873.33333333333337</v>
      </c>
    </row>
    <row r="3950" spans="1:5" x14ac:dyDescent="0.2">
      <c r="A3950" s="2">
        <f t="shared" si="184"/>
        <v>42900.208333323775</v>
      </c>
      <c r="B3950">
        <f t="shared" si="185"/>
        <v>6</v>
      </c>
      <c r="C3950">
        <f t="shared" si="186"/>
        <v>5</v>
      </c>
      <c r="D3950">
        <v>11.5</v>
      </c>
      <c r="E3950" s="10">
        <f>VLOOKUP(D3950,$J$9:$K$27,2)*$B$7/1.5</f>
        <v>873.33333333333337</v>
      </c>
    </row>
    <row r="3951" spans="1:5" x14ac:dyDescent="0.2">
      <c r="A3951" s="2">
        <f t="shared" si="184"/>
        <v>42900.249999990439</v>
      </c>
      <c r="B3951">
        <f t="shared" si="185"/>
        <v>6</v>
      </c>
      <c r="C3951">
        <f t="shared" si="186"/>
        <v>6</v>
      </c>
      <c r="D3951">
        <v>9.1999999999999993</v>
      </c>
      <c r="E3951" s="10">
        <f>VLOOKUP(D3951,$J$9:$K$27,2)*$B$7/1.5</f>
        <v>286.66666666666669</v>
      </c>
    </row>
    <row r="3952" spans="1:5" x14ac:dyDescent="0.2">
      <c r="A3952" s="2">
        <f t="shared" si="184"/>
        <v>42900.291666657104</v>
      </c>
      <c r="B3952">
        <f t="shared" si="185"/>
        <v>6</v>
      </c>
      <c r="C3952">
        <f t="shared" si="186"/>
        <v>7</v>
      </c>
      <c r="D3952">
        <v>9.7749999999999986</v>
      </c>
      <c r="E3952" s="10">
        <f>VLOOKUP(D3952,$J$9:$K$27,2)*$B$7/1.5</f>
        <v>286.66666666666669</v>
      </c>
    </row>
    <row r="3953" spans="1:5" x14ac:dyDescent="0.2">
      <c r="A3953" s="2">
        <f t="shared" si="184"/>
        <v>42900.333333323768</v>
      </c>
      <c r="B3953">
        <f t="shared" si="185"/>
        <v>6</v>
      </c>
      <c r="C3953">
        <f t="shared" si="186"/>
        <v>8</v>
      </c>
      <c r="D3953">
        <v>16.099999999999998</v>
      </c>
      <c r="E3953" s="10">
        <f>VLOOKUP(D3953,$J$9:$K$27,2)*$B$7/1.5</f>
        <v>2773.3333333333335</v>
      </c>
    </row>
    <row r="3954" spans="1:5" x14ac:dyDescent="0.2">
      <c r="A3954" s="2">
        <f t="shared" si="184"/>
        <v>42900.374999990432</v>
      </c>
      <c r="B3954">
        <f t="shared" si="185"/>
        <v>6</v>
      </c>
      <c r="C3954">
        <f t="shared" si="186"/>
        <v>9</v>
      </c>
      <c r="D3954">
        <v>14.95</v>
      </c>
      <c r="E3954" s="10">
        <f>VLOOKUP(D3954,$J$9:$K$27,2)*$B$7/1.5</f>
        <v>2773.3333333333335</v>
      </c>
    </row>
    <row r="3955" spans="1:5" x14ac:dyDescent="0.2">
      <c r="A3955" s="2">
        <f t="shared" si="184"/>
        <v>42900.416666657096</v>
      </c>
      <c r="B3955">
        <f t="shared" si="185"/>
        <v>6</v>
      </c>
      <c r="C3955">
        <f t="shared" si="186"/>
        <v>10</v>
      </c>
      <c r="D3955">
        <v>12.649999999999999</v>
      </c>
      <c r="E3955" s="10">
        <f>VLOOKUP(D3955,$J$9:$K$27,2)*$B$7/1.5</f>
        <v>1666.6666666666667</v>
      </c>
    </row>
    <row r="3956" spans="1:5" x14ac:dyDescent="0.2">
      <c r="A3956" s="2">
        <f t="shared" si="184"/>
        <v>42900.458333323761</v>
      </c>
      <c r="B3956">
        <f t="shared" si="185"/>
        <v>6</v>
      </c>
      <c r="C3956">
        <f t="shared" si="186"/>
        <v>11</v>
      </c>
      <c r="D3956">
        <v>14.95</v>
      </c>
      <c r="E3956" s="10">
        <f>VLOOKUP(D3956,$J$9:$K$27,2)*$B$7/1.5</f>
        <v>2773.3333333333335</v>
      </c>
    </row>
    <row r="3957" spans="1:5" x14ac:dyDescent="0.2">
      <c r="A3957" s="2">
        <f t="shared" si="184"/>
        <v>42900.499999990425</v>
      </c>
      <c r="B3957">
        <f t="shared" si="185"/>
        <v>6</v>
      </c>
      <c r="C3957">
        <f t="shared" si="186"/>
        <v>12</v>
      </c>
      <c r="D3957">
        <v>18.399999999999999</v>
      </c>
      <c r="E3957" s="10">
        <f>VLOOKUP(D3957,$J$9:$K$27,2)*$B$7/1.5</f>
        <v>4266.666666666667</v>
      </c>
    </row>
    <row r="3958" spans="1:5" x14ac:dyDescent="0.2">
      <c r="A3958" s="2">
        <f t="shared" si="184"/>
        <v>42900.541666657089</v>
      </c>
      <c r="B3958">
        <f t="shared" si="185"/>
        <v>6</v>
      </c>
      <c r="C3958">
        <f t="shared" si="186"/>
        <v>13</v>
      </c>
      <c r="D3958">
        <v>17.824999999999999</v>
      </c>
      <c r="E3958" s="10">
        <f>VLOOKUP(D3958,$J$9:$K$27,2)*$B$7/1.5</f>
        <v>4266.666666666667</v>
      </c>
    </row>
    <row r="3959" spans="1:5" x14ac:dyDescent="0.2">
      <c r="A3959" s="2">
        <f t="shared" si="184"/>
        <v>42900.583333323753</v>
      </c>
      <c r="B3959">
        <f t="shared" si="185"/>
        <v>6</v>
      </c>
      <c r="C3959">
        <f t="shared" si="186"/>
        <v>14</v>
      </c>
      <c r="D3959">
        <v>16.099999999999998</v>
      </c>
      <c r="E3959" s="10">
        <f>VLOOKUP(D3959,$J$9:$K$27,2)*$B$7/1.5</f>
        <v>2773.3333333333335</v>
      </c>
    </row>
    <row r="3960" spans="1:5" x14ac:dyDescent="0.2">
      <c r="A3960" s="2">
        <f t="shared" si="184"/>
        <v>42900.624999990418</v>
      </c>
      <c r="B3960">
        <f t="shared" si="185"/>
        <v>6</v>
      </c>
      <c r="C3960">
        <f t="shared" si="186"/>
        <v>15</v>
      </c>
      <c r="D3960">
        <v>17.25</v>
      </c>
      <c r="E3960" s="10">
        <f>VLOOKUP(D3960,$J$9:$K$27,2)*$B$7/1.5</f>
        <v>4266.666666666667</v>
      </c>
    </row>
    <row r="3961" spans="1:5" x14ac:dyDescent="0.2">
      <c r="A3961" s="2">
        <f t="shared" si="184"/>
        <v>42900.666666657082</v>
      </c>
      <c r="B3961">
        <f t="shared" si="185"/>
        <v>6</v>
      </c>
      <c r="C3961">
        <f t="shared" si="186"/>
        <v>16</v>
      </c>
      <c r="D3961">
        <v>16.099999999999998</v>
      </c>
      <c r="E3961" s="10">
        <f>VLOOKUP(D3961,$J$9:$K$27,2)*$B$7/1.5</f>
        <v>2773.3333333333335</v>
      </c>
    </row>
    <row r="3962" spans="1:5" x14ac:dyDescent="0.2">
      <c r="A3962" s="2">
        <f t="shared" si="184"/>
        <v>42900.708333323746</v>
      </c>
      <c r="B3962">
        <f t="shared" si="185"/>
        <v>6</v>
      </c>
      <c r="C3962">
        <f t="shared" si="186"/>
        <v>17</v>
      </c>
      <c r="D3962">
        <v>12.649999999999999</v>
      </c>
      <c r="E3962" s="10">
        <f>VLOOKUP(D3962,$J$9:$K$27,2)*$B$7/1.5</f>
        <v>1666.6666666666667</v>
      </c>
    </row>
    <row r="3963" spans="1:5" x14ac:dyDescent="0.2">
      <c r="A3963" s="2">
        <f t="shared" si="184"/>
        <v>42900.74999999041</v>
      </c>
      <c r="B3963">
        <f t="shared" si="185"/>
        <v>6</v>
      </c>
      <c r="C3963">
        <f t="shared" si="186"/>
        <v>18</v>
      </c>
      <c r="D3963">
        <v>12.649999999999999</v>
      </c>
      <c r="E3963" s="10">
        <f>VLOOKUP(D3963,$J$9:$K$27,2)*$B$7/1.5</f>
        <v>1666.6666666666667</v>
      </c>
    </row>
    <row r="3964" spans="1:5" x14ac:dyDescent="0.2">
      <c r="A3964" s="2">
        <f t="shared" si="184"/>
        <v>42900.791666657075</v>
      </c>
      <c r="B3964">
        <f t="shared" si="185"/>
        <v>6</v>
      </c>
      <c r="C3964">
        <f t="shared" si="186"/>
        <v>19</v>
      </c>
      <c r="D3964">
        <v>11.5</v>
      </c>
      <c r="E3964" s="10">
        <f>VLOOKUP(D3964,$J$9:$K$27,2)*$B$7/1.5</f>
        <v>873.33333333333337</v>
      </c>
    </row>
    <row r="3965" spans="1:5" x14ac:dyDescent="0.2">
      <c r="A3965" s="2">
        <f t="shared" si="184"/>
        <v>42900.833333323739</v>
      </c>
      <c r="B3965">
        <f t="shared" si="185"/>
        <v>6</v>
      </c>
      <c r="C3965">
        <f t="shared" si="186"/>
        <v>20</v>
      </c>
      <c r="D3965">
        <v>9.1999999999999993</v>
      </c>
      <c r="E3965" s="10">
        <f>VLOOKUP(D3965,$J$9:$K$27,2)*$B$7/1.5</f>
        <v>286.66666666666669</v>
      </c>
    </row>
    <row r="3966" spans="1:5" x14ac:dyDescent="0.2">
      <c r="A3966" s="2">
        <f t="shared" si="184"/>
        <v>42900.874999990403</v>
      </c>
      <c r="B3966">
        <f t="shared" si="185"/>
        <v>6</v>
      </c>
      <c r="C3966">
        <f t="shared" si="186"/>
        <v>21</v>
      </c>
      <c r="D3966">
        <v>10.35</v>
      </c>
      <c r="E3966" s="10">
        <f>VLOOKUP(D3966,$J$9:$K$27,2)*$B$7/1.5</f>
        <v>873.33333333333337</v>
      </c>
    </row>
    <row r="3967" spans="1:5" x14ac:dyDescent="0.2">
      <c r="A3967" s="2">
        <f t="shared" si="184"/>
        <v>42900.916666657067</v>
      </c>
      <c r="B3967">
        <f t="shared" si="185"/>
        <v>6</v>
      </c>
      <c r="C3967">
        <f t="shared" si="186"/>
        <v>22</v>
      </c>
      <c r="D3967">
        <v>11.5</v>
      </c>
      <c r="E3967" s="10">
        <f>VLOOKUP(D3967,$J$9:$K$27,2)*$B$7/1.5</f>
        <v>873.33333333333337</v>
      </c>
    </row>
    <row r="3968" spans="1:5" x14ac:dyDescent="0.2">
      <c r="A3968" s="2">
        <f t="shared" si="184"/>
        <v>42900.958333323731</v>
      </c>
      <c r="B3968">
        <f t="shared" si="185"/>
        <v>6</v>
      </c>
      <c r="C3968">
        <f t="shared" si="186"/>
        <v>23</v>
      </c>
      <c r="D3968">
        <v>8.0499999999999989</v>
      </c>
      <c r="E3968" s="10">
        <f>VLOOKUP(D3968,$J$9:$K$27,2)*$B$7/1.5</f>
        <v>286.66666666666669</v>
      </c>
    </row>
    <row r="3969" spans="1:5" x14ac:dyDescent="0.2">
      <c r="A3969" s="2">
        <f t="shared" si="184"/>
        <v>42900.999999990396</v>
      </c>
      <c r="B3969">
        <f t="shared" si="185"/>
        <v>6</v>
      </c>
      <c r="C3969">
        <f t="shared" si="186"/>
        <v>0</v>
      </c>
      <c r="D3969">
        <v>9.1999999999999993</v>
      </c>
      <c r="E3969" s="10">
        <f>VLOOKUP(D3969,$J$9:$K$27,2)*$B$7/1.5</f>
        <v>286.66666666666669</v>
      </c>
    </row>
    <row r="3970" spans="1:5" x14ac:dyDescent="0.2">
      <c r="A3970" s="2">
        <f t="shared" si="184"/>
        <v>42901.04166665706</v>
      </c>
      <c r="B3970">
        <f t="shared" si="185"/>
        <v>6</v>
      </c>
      <c r="C3970">
        <f t="shared" si="186"/>
        <v>1</v>
      </c>
      <c r="D3970">
        <v>8.625</v>
      </c>
      <c r="E3970" s="10">
        <f>VLOOKUP(D3970,$J$9:$K$27,2)*$B$7/1.5</f>
        <v>286.66666666666669</v>
      </c>
    </row>
    <row r="3971" spans="1:5" x14ac:dyDescent="0.2">
      <c r="A3971" s="2">
        <f t="shared" si="184"/>
        <v>42901.083333323724</v>
      </c>
      <c r="B3971">
        <f t="shared" si="185"/>
        <v>6</v>
      </c>
      <c r="C3971">
        <f t="shared" si="186"/>
        <v>2</v>
      </c>
      <c r="D3971">
        <v>8.0499999999999989</v>
      </c>
      <c r="E3971" s="10">
        <f>VLOOKUP(D3971,$J$9:$K$27,2)*$B$7/1.5</f>
        <v>286.66666666666669</v>
      </c>
    </row>
    <row r="3972" spans="1:5" x14ac:dyDescent="0.2">
      <c r="A3972" s="2">
        <f t="shared" si="184"/>
        <v>42901.124999990388</v>
      </c>
      <c r="B3972">
        <f t="shared" si="185"/>
        <v>6</v>
      </c>
      <c r="C3972">
        <f t="shared" si="186"/>
        <v>3</v>
      </c>
      <c r="D3972">
        <v>5.75</v>
      </c>
      <c r="E3972" s="10">
        <f>VLOOKUP(D3972,$J$9:$K$27,2)*$B$7/1.5</f>
        <v>0</v>
      </c>
    </row>
    <row r="3973" spans="1:5" x14ac:dyDescent="0.2">
      <c r="A3973" s="2">
        <f t="shared" si="184"/>
        <v>42901.166666657053</v>
      </c>
      <c r="B3973">
        <f t="shared" si="185"/>
        <v>6</v>
      </c>
      <c r="C3973">
        <f t="shared" si="186"/>
        <v>4</v>
      </c>
      <c r="D3973">
        <v>6.3249999999999993</v>
      </c>
      <c r="E3973" s="10">
        <f>VLOOKUP(D3973,$J$9:$K$27,2)*$B$7/1.5</f>
        <v>0</v>
      </c>
    </row>
    <row r="3974" spans="1:5" x14ac:dyDescent="0.2">
      <c r="A3974" s="2">
        <f t="shared" si="184"/>
        <v>42901.208333323717</v>
      </c>
      <c r="B3974">
        <f t="shared" si="185"/>
        <v>6</v>
      </c>
      <c r="C3974">
        <f t="shared" si="186"/>
        <v>5</v>
      </c>
      <c r="D3974">
        <v>6.8999999999999995</v>
      </c>
      <c r="E3974" s="10">
        <f>VLOOKUP(D3974,$J$9:$K$27,2)*$B$7/1.5</f>
        <v>0</v>
      </c>
    </row>
    <row r="3975" spans="1:5" x14ac:dyDescent="0.2">
      <c r="A3975" s="2">
        <f t="shared" si="184"/>
        <v>42901.249999990381</v>
      </c>
      <c r="B3975">
        <f t="shared" si="185"/>
        <v>6</v>
      </c>
      <c r="C3975">
        <f t="shared" si="186"/>
        <v>6</v>
      </c>
      <c r="D3975">
        <v>6.8999999999999995</v>
      </c>
      <c r="E3975" s="10">
        <f>VLOOKUP(D3975,$J$9:$K$27,2)*$B$7/1.5</f>
        <v>0</v>
      </c>
    </row>
    <row r="3976" spans="1:5" x14ac:dyDescent="0.2">
      <c r="A3976" s="2">
        <f t="shared" si="184"/>
        <v>42901.291666657045</v>
      </c>
      <c r="B3976">
        <f t="shared" si="185"/>
        <v>6</v>
      </c>
      <c r="C3976">
        <f t="shared" si="186"/>
        <v>7</v>
      </c>
      <c r="D3976">
        <v>6.3249999999999993</v>
      </c>
      <c r="E3976" s="10">
        <f>VLOOKUP(D3976,$J$9:$K$27,2)*$B$7/1.5</f>
        <v>0</v>
      </c>
    </row>
    <row r="3977" spans="1:5" x14ac:dyDescent="0.2">
      <c r="A3977" s="2">
        <f t="shared" si="184"/>
        <v>42901.33333332371</v>
      </c>
      <c r="B3977">
        <f t="shared" si="185"/>
        <v>6</v>
      </c>
      <c r="C3977">
        <f t="shared" si="186"/>
        <v>8</v>
      </c>
      <c r="D3977">
        <v>6.8999999999999995</v>
      </c>
      <c r="E3977" s="10">
        <f>VLOOKUP(D3977,$J$9:$K$27,2)*$B$7/1.5</f>
        <v>0</v>
      </c>
    </row>
    <row r="3978" spans="1:5" x14ac:dyDescent="0.2">
      <c r="A3978" s="2">
        <f t="shared" si="184"/>
        <v>42901.374999990374</v>
      </c>
      <c r="B3978">
        <f t="shared" si="185"/>
        <v>6</v>
      </c>
      <c r="C3978">
        <f t="shared" si="186"/>
        <v>9</v>
      </c>
      <c r="D3978">
        <v>16.099999999999998</v>
      </c>
      <c r="E3978" s="10">
        <f>VLOOKUP(D3978,$J$9:$K$27,2)*$B$7/1.5</f>
        <v>2773.3333333333335</v>
      </c>
    </row>
    <row r="3979" spans="1:5" x14ac:dyDescent="0.2">
      <c r="A3979" s="2">
        <f t="shared" ref="A3979:A4042" si="187">A3978+1/24</f>
        <v>42901.416666657038</v>
      </c>
      <c r="B3979">
        <f t="shared" ref="B3979:B4042" si="188">MONTH(A3979)</f>
        <v>6</v>
      </c>
      <c r="C3979">
        <f t="shared" ref="C3979:C4042" si="189">HOUR(A3979)</f>
        <v>10</v>
      </c>
      <c r="D3979">
        <v>17.25</v>
      </c>
      <c r="E3979" s="10">
        <f>VLOOKUP(D3979,$J$9:$K$27,2)*$B$7/1.5</f>
        <v>4266.666666666667</v>
      </c>
    </row>
    <row r="3980" spans="1:5" x14ac:dyDescent="0.2">
      <c r="A3980" s="2">
        <f t="shared" si="187"/>
        <v>42901.458333323702</v>
      </c>
      <c r="B3980">
        <f t="shared" si="188"/>
        <v>6</v>
      </c>
      <c r="C3980">
        <f t="shared" si="189"/>
        <v>11</v>
      </c>
      <c r="D3980">
        <v>18.399999999999999</v>
      </c>
      <c r="E3980" s="10">
        <f>VLOOKUP(D3980,$J$9:$K$27,2)*$B$7/1.5</f>
        <v>4266.666666666667</v>
      </c>
    </row>
    <row r="3981" spans="1:5" x14ac:dyDescent="0.2">
      <c r="A3981" s="2">
        <f t="shared" si="187"/>
        <v>42901.499999990367</v>
      </c>
      <c r="B3981">
        <f t="shared" si="188"/>
        <v>6</v>
      </c>
      <c r="C3981">
        <f t="shared" si="189"/>
        <v>12</v>
      </c>
      <c r="D3981">
        <v>19.549999999999997</v>
      </c>
      <c r="E3981" s="10">
        <f>VLOOKUP(D3981,$J$9:$K$27,2)*$B$7/1.5</f>
        <v>6160</v>
      </c>
    </row>
    <row r="3982" spans="1:5" x14ac:dyDescent="0.2">
      <c r="A3982" s="2">
        <f t="shared" si="187"/>
        <v>42901.541666657031</v>
      </c>
      <c r="B3982">
        <f t="shared" si="188"/>
        <v>6</v>
      </c>
      <c r="C3982">
        <f t="shared" si="189"/>
        <v>13</v>
      </c>
      <c r="D3982">
        <v>17.824999999999999</v>
      </c>
      <c r="E3982" s="10">
        <f>VLOOKUP(D3982,$J$9:$K$27,2)*$B$7/1.5</f>
        <v>4266.666666666667</v>
      </c>
    </row>
    <row r="3983" spans="1:5" x14ac:dyDescent="0.2">
      <c r="A3983" s="2">
        <f t="shared" si="187"/>
        <v>42901.583333323695</v>
      </c>
      <c r="B3983">
        <f t="shared" si="188"/>
        <v>6</v>
      </c>
      <c r="C3983">
        <f t="shared" si="189"/>
        <v>14</v>
      </c>
      <c r="D3983">
        <v>17.25</v>
      </c>
      <c r="E3983" s="10">
        <f>VLOOKUP(D3983,$J$9:$K$27,2)*$B$7/1.5</f>
        <v>4266.666666666667</v>
      </c>
    </row>
    <row r="3984" spans="1:5" x14ac:dyDescent="0.2">
      <c r="A3984" s="2">
        <f t="shared" si="187"/>
        <v>42901.624999990359</v>
      </c>
      <c r="B3984">
        <f t="shared" si="188"/>
        <v>6</v>
      </c>
      <c r="C3984">
        <f t="shared" si="189"/>
        <v>15</v>
      </c>
      <c r="D3984">
        <v>17.25</v>
      </c>
      <c r="E3984" s="10">
        <f>VLOOKUP(D3984,$J$9:$K$27,2)*$B$7/1.5</f>
        <v>4266.666666666667</v>
      </c>
    </row>
    <row r="3985" spans="1:5" x14ac:dyDescent="0.2">
      <c r="A3985" s="2">
        <f t="shared" si="187"/>
        <v>42901.666666657024</v>
      </c>
      <c r="B3985">
        <f t="shared" si="188"/>
        <v>6</v>
      </c>
      <c r="C3985">
        <f t="shared" si="189"/>
        <v>16</v>
      </c>
      <c r="D3985">
        <v>18.399999999999999</v>
      </c>
      <c r="E3985" s="10">
        <f>VLOOKUP(D3985,$J$9:$K$27,2)*$B$7/1.5</f>
        <v>4266.666666666667</v>
      </c>
    </row>
    <row r="3986" spans="1:5" x14ac:dyDescent="0.2">
      <c r="A3986" s="2">
        <f t="shared" si="187"/>
        <v>42901.708333323688</v>
      </c>
      <c r="B3986">
        <f t="shared" si="188"/>
        <v>6</v>
      </c>
      <c r="C3986">
        <f t="shared" si="189"/>
        <v>17</v>
      </c>
      <c r="D3986">
        <v>23</v>
      </c>
      <c r="E3986" s="10">
        <f>VLOOKUP(D3986,$J$9:$K$27,2)*$B$7/1.5</f>
        <v>7873.333333333333</v>
      </c>
    </row>
    <row r="3987" spans="1:5" x14ac:dyDescent="0.2">
      <c r="A3987" s="2">
        <f t="shared" si="187"/>
        <v>42901.749999990352</v>
      </c>
      <c r="B3987">
        <f t="shared" si="188"/>
        <v>6</v>
      </c>
      <c r="C3987">
        <f t="shared" si="189"/>
        <v>18</v>
      </c>
      <c r="D3987">
        <v>18.399999999999999</v>
      </c>
      <c r="E3987" s="10">
        <f>VLOOKUP(D3987,$J$9:$K$27,2)*$B$7/1.5</f>
        <v>4266.666666666667</v>
      </c>
    </row>
    <row r="3988" spans="1:5" x14ac:dyDescent="0.2">
      <c r="A3988" s="2">
        <f t="shared" si="187"/>
        <v>42901.791666657016</v>
      </c>
      <c r="B3988">
        <f t="shared" si="188"/>
        <v>6</v>
      </c>
      <c r="C3988">
        <f t="shared" si="189"/>
        <v>19</v>
      </c>
      <c r="D3988">
        <v>17.25</v>
      </c>
      <c r="E3988" s="10">
        <f>VLOOKUP(D3988,$J$9:$K$27,2)*$B$7/1.5</f>
        <v>4266.666666666667</v>
      </c>
    </row>
    <row r="3989" spans="1:5" x14ac:dyDescent="0.2">
      <c r="A3989" s="2">
        <f t="shared" si="187"/>
        <v>42901.833333323681</v>
      </c>
      <c r="B3989">
        <f t="shared" si="188"/>
        <v>6</v>
      </c>
      <c r="C3989">
        <f t="shared" si="189"/>
        <v>20</v>
      </c>
      <c r="D3989">
        <v>14.95</v>
      </c>
      <c r="E3989" s="10">
        <f>VLOOKUP(D3989,$J$9:$K$27,2)*$B$7/1.5</f>
        <v>2773.3333333333335</v>
      </c>
    </row>
    <row r="3990" spans="1:5" x14ac:dyDescent="0.2">
      <c r="A3990" s="2">
        <f t="shared" si="187"/>
        <v>42901.874999990345</v>
      </c>
      <c r="B3990">
        <f t="shared" si="188"/>
        <v>6</v>
      </c>
      <c r="C3990">
        <f t="shared" si="189"/>
        <v>21</v>
      </c>
      <c r="D3990">
        <v>16.099999999999998</v>
      </c>
      <c r="E3990" s="10">
        <f>VLOOKUP(D3990,$J$9:$K$27,2)*$B$7/1.5</f>
        <v>2773.3333333333335</v>
      </c>
    </row>
    <row r="3991" spans="1:5" x14ac:dyDescent="0.2">
      <c r="A3991" s="2">
        <f t="shared" si="187"/>
        <v>42901.916666657009</v>
      </c>
      <c r="B3991">
        <f t="shared" si="188"/>
        <v>6</v>
      </c>
      <c r="C3991">
        <f t="shared" si="189"/>
        <v>22</v>
      </c>
      <c r="D3991">
        <v>15.524999999999999</v>
      </c>
      <c r="E3991" s="10">
        <f>VLOOKUP(D3991,$J$9:$K$27,2)*$B$7/1.5</f>
        <v>2773.3333333333335</v>
      </c>
    </row>
    <row r="3992" spans="1:5" x14ac:dyDescent="0.2">
      <c r="A3992" s="2">
        <f t="shared" si="187"/>
        <v>42901.958333323673</v>
      </c>
      <c r="B3992">
        <f t="shared" si="188"/>
        <v>6</v>
      </c>
      <c r="C3992">
        <f t="shared" si="189"/>
        <v>23</v>
      </c>
      <c r="D3992">
        <v>17.25</v>
      </c>
      <c r="E3992" s="10">
        <f>VLOOKUP(D3992,$J$9:$K$27,2)*$B$7/1.5</f>
        <v>4266.666666666667</v>
      </c>
    </row>
    <row r="3993" spans="1:5" x14ac:dyDescent="0.2">
      <c r="A3993" s="2">
        <f t="shared" si="187"/>
        <v>42901.999999990338</v>
      </c>
      <c r="B3993">
        <f t="shared" si="188"/>
        <v>6</v>
      </c>
      <c r="C3993">
        <f t="shared" si="189"/>
        <v>0</v>
      </c>
      <c r="D3993">
        <v>10.35</v>
      </c>
      <c r="E3993" s="10">
        <f>VLOOKUP(D3993,$J$9:$K$27,2)*$B$7/1.5</f>
        <v>873.33333333333337</v>
      </c>
    </row>
    <row r="3994" spans="1:5" x14ac:dyDescent="0.2">
      <c r="A3994" s="2">
        <f t="shared" si="187"/>
        <v>42902.041666657002</v>
      </c>
      <c r="B3994">
        <f t="shared" si="188"/>
        <v>6</v>
      </c>
      <c r="C3994">
        <f t="shared" si="189"/>
        <v>1</v>
      </c>
      <c r="D3994">
        <v>10.924999999999999</v>
      </c>
      <c r="E3994" s="10">
        <f>VLOOKUP(D3994,$J$9:$K$27,2)*$B$7/1.5</f>
        <v>873.33333333333337</v>
      </c>
    </row>
    <row r="3995" spans="1:5" x14ac:dyDescent="0.2">
      <c r="A3995" s="2">
        <f t="shared" si="187"/>
        <v>42902.083333323666</v>
      </c>
      <c r="B3995">
        <f t="shared" si="188"/>
        <v>6</v>
      </c>
      <c r="C3995">
        <f t="shared" si="189"/>
        <v>2</v>
      </c>
      <c r="D3995">
        <v>10.35</v>
      </c>
      <c r="E3995" s="10">
        <f>VLOOKUP(D3995,$J$9:$K$27,2)*$B$7/1.5</f>
        <v>873.33333333333337</v>
      </c>
    </row>
    <row r="3996" spans="1:5" x14ac:dyDescent="0.2">
      <c r="A3996" s="2">
        <f t="shared" si="187"/>
        <v>42902.12499999033</v>
      </c>
      <c r="B3996">
        <f t="shared" si="188"/>
        <v>6</v>
      </c>
      <c r="C3996">
        <f t="shared" si="189"/>
        <v>3</v>
      </c>
      <c r="D3996">
        <v>11.5</v>
      </c>
      <c r="E3996" s="10">
        <f>VLOOKUP(D3996,$J$9:$K$27,2)*$B$7/1.5</f>
        <v>873.33333333333337</v>
      </c>
    </row>
    <row r="3997" spans="1:5" x14ac:dyDescent="0.2">
      <c r="A3997" s="2">
        <f t="shared" si="187"/>
        <v>42902.166666656994</v>
      </c>
      <c r="B3997">
        <f t="shared" si="188"/>
        <v>6</v>
      </c>
      <c r="C3997">
        <f t="shared" si="189"/>
        <v>4</v>
      </c>
      <c r="D3997">
        <v>10.35</v>
      </c>
      <c r="E3997" s="10">
        <f>VLOOKUP(D3997,$J$9:$K$27,2)*$B$7/1.5</f>
        <v>873.33333333333337</v>
      </c>
    </row>
    <row r="3998" spans="1:5" x14ac:dyDescent="0.2">
      <c r="A3998" s="2">
        <f t="shared" si="187"/>
        <v>42902.208333323659</v>
      </c>
      <c r="B3998">
        <f t="shared" si="188"/>
        <v>6</v>
      </c>
      <c r="C3998">
        <f t="shared" si="189"/>
        <v>5</v>
      </c>
      <c r="D3998">
        <v>12.649999999999999</v>
      </c>
      <c r="E3998" s="10">
        <f>VLOOKUP(D3998,$J$9:$K$27,2)*$B$7/1.5</f>
        <v>1666.6666666666667</v>
      </c>
    </row>
    <row r="3999" spans="1:5" x14ac:dyDescent="0.2">
      <c r="A3999" s="2">
        <f t="shared" si="187"/>
        <v>42902.249999990323</v>
      </c>
      <c r="B3999">
        <f t="shared" si="188"/>
        <v>6</v>
      </c>
      <c r="C3999">
        <f t="shared" si="189"/>
        <v>6</v>
      </c>
      <c r="D3999">
        <v>10.35</v>
      </c>
      <c r="E3999" s="10">
        <f>VLOOKUP(D3999,$J$9:$K$27,2)*$B$7/1.5</f>
        <v>873.33333333333337</v>
      </c>
    </row>
    <row r="4000" spans="1:5" x14ac:dyDescent="0.2">
      <c r="A4000" s="2">
        <f t="shared" si="187"/>
        <v>42902.291666656987</v>
      </c>
      <c r="B4000">
        <f t="shared" si="188"/>
        <v>6</v>
      </c>
      <c r="C4000">
        <f t="shared" si="189"/>
        <v>7</v>
      </c>
      <c r="D4000">
        <v>12.649999999999999</v>
      </c>
      <c r="E4000" s="10">
        <f>VLOOKUP(D4000,$J$9:$K$27,2)*$B$7/1.5</f>
        <v>1666.6666666666667</v>
      </c>
    </row>
    <row r="4001" spans="1:5" x14ac:dyDescent="0.2">
      <c r="A4001" s="2">
        <f t="shared" si="187"/>
        <v>42902.333333323651</v>
      </c>
      <c r="B4001">
        <f t="shared" si="188"/>
        <v>6</v>
      </c>
      <c r="C4001">
        <f t="shared" si="189"/>
        <v>8</v>
      </c>
      <c r="D4001">
        <v>14.95</v>
      </c>
      <c r="E4001" s="10">
        <f>VLOOKUP(D4001,$J$9:$K$27,2)*$B$7/1.5</f>
        <v>2773.3333333333335</v>
      </c>
    </row>
    <row r="4002" spans="1:5" x14ac:dyDescent="0.2">
      <c r="A4002" s="2">
        <f t="shared" si="187"/>
        <v>42902.374999990316</v>
      </c>
      <c r="B4002">
        <f t="shared" si="188"/>
        <v>6</v>
      </c>
      <c r="C4002">
        <f t="shared" si="189"/>
        <v>9</v>
      </c>
      <c r="D4002">
        <v>16.099999999999998</v>
      </c>
      <c r="E4002" s="10">
        <f>VLOOKUP(D4002,$J$9:$K$27,2)*$B$7/1.5</f>
        <v>2773.3333333333335</v>
      </c>
    </row>
    <row r="4003" spans="1:5" x14ac:dyDescent="0.2">
      <c r="A4003" s="2">
        <f t="shared" si="187"/>
        <v>42902.41666665698</v>
      </c>
      <c r="B4003">
        <f t="shared" si="188"/>
        <v>6</v>
      </c>
      <c r="C4003">
        <f t="shared" si="189"/>
        <v>10</v>
      </c>
      <c r="D4003">
        <v>16.674999999999997</v>
      </c>
      <c r="E4003" s="10">
        <f>VLOOKUP(D4003,$J$9:$K$27,2)*$B$7/1.5</f>
        <v>2773.3333333333335</v>
      </c>
    </row>
    <row r="4004" spans="1:5" x14ac:dyDescent="0.2">
      <c r="A4004" s="2">
        <f t="shared" si="187"/>
        <v>42902.458333323644</v>
      </c>
      <c r="B4004">
        <f t="shared" si="188"/>
        <v>6</v>
      </c>
      <c r="C4004">
        <f t="shared" si="189"/>
        <v>11</v>
      </c>
      <c r="D4004">
        <v>12.649999999999999</v>
      </c>
      <c r="E4004" s="10">
        <f>VLOOKUP(D4004,$J$9:$K$27,2)*$B$7/1.5</f>
        <v>1666.6666666666667</v>
      </c>
    </row>
    <row r="4005" spans="1:5" x14ac:dyDescent="0.2">
      <c r="A4005" s="2">
        <f t="shared" si="187"/>
        <v>42902.499999990308</v>
      </c>
      <c r="B4005">
        <f t="shared" si="188"/>
        <v>6</v>
      </c>
      <c r="C4005">
        <f t="shared" si="189"/>
        <v>12</v>
      </c>
      <c r="D4005">
        <v>10.35</v>
      </c>
      <c r="E4005" s="10">
        <f>VLOOKUP(D4005,$J$9:$K$27,2)*$B$7/1.5</f>
        <v>873.33333333333337</v>
      </c>
    </row>
    <row r="4006" spans="1:5" x14ac:dyDescent="0.2">
      <c r="A4006" s="2">
        <f t="shared" si="187"/>
        <v>42902.541666656973</v>
      </c>
      <c r="B4006">
        <f t="shared" si="188"/>
        <v>6</v>
      </c>
      <c r="C4006">
        <f t="shared" si="189"/>
        <v>13</v>
      </c>
      <c r="D4006">
        <v>13.225</v>
      </c>
      <c r="E4006" s="10">
        <f>VLOOKUP(D4006,$J$9:$K$27,2)*$B$7/1.5</f>
        <v>1666.6666666666667</v>
      </c>
    </row>
    <row r="4007" spans="1:5" x14ac:dyDescent="0.2">
      <c r="A4007" s="2">
        <f t="shared" si="187"/>
        <v>42902.583333323637</v>
      </c>
      <c r="B4007">
        <f t="shared" si="188"/>
        <v>6</v>
      </c>
      <c r="C4007">
        <f t="shared" si="189"/>
        <v>14</v>
      </c>
      <c r="D4007">
        <v>16.099999999999998</v>
      </c>
      <c r="E4007" s="10">
        <f>VLOOKUP(D4007,$J$9:$K$27,2)*$B$7/1.5</f>
        <v>2773.3333333333335</v>
      </c>
    </row>
    <row r="4008" spans="1:5" x14ac:dyDescent="0.2">
      <c r="A4008" s="2">
        <f t="shared" si="187"/>
        <v>42902.624999990301</v>
      </c>
      <c r="B4008">
        <f t="shared" si="188"/>
        <v>6</v>
      </c>
      <c r="C4008">
        <f t="shared" si="189"/>
        <v>15</v>
      </c>
      <c r="D4008">
        <v>16.674999999999997</v>
      </c>
      <c r="E4008" s="10">
        <f>VLOOKUP(D4008,$J$9:$K$27,2)*$B$7/1.5</f>
        <v>2773.3333333333335</v>
      </c>
    </row>
    <row r="4009" spans="1:5" x14ac:dyDescent="0.2">
      <c r="A4009" s="2">
        <f t="shared" si="187"/>
        <v>42902.666666656965</v>
      </c>
      <c r="B4009">
        <f t="shared" si="188"/>
        <v>6</v>
      </c>
      <c r="C4009">
        <f t="shared" si="189"/>
        <v>16</v>
      </c>
      <c r="D4009">
        <v>15.179999999999998</v>
      </c>
      <c r="E4009" s="10">
        <f>VLOOKUP(D4009,$J$9:$K$27,2)*$B$7/1.5</f>
        <v>2773.3333333333335</v>
      </c>
    </row>
    <row r="4010" spans="1:5" x14ac:dyDescent="0.2">
      <c r="A4010" s="2">
        <f t="shared" si="187"/>
        <v>42902.70833332363</v>
      </c>
      <c r="B4010">
        <f t="shared" si="188"/>
        <v>6</v>
      </c>
      <c r="C4010">
        <f t="shared" si="189"/>
        <v>17</v>
      </c>
      <c r="D4010">
        <v>11.04</v>
      </c>
      <c r="E4010" s="10">
        <f>VLOOKUP(D4010,$J$9:$K$27,2)*$B$7/1.5</f>
        <v>873.33333333333337</v>
      </c>
    </row>
    <row r="4011" spans="1:5" x14ac:dyDescent="0.2">
      <c r="A4011" s="2">
        <f t="shared" si="187"/>
        <v>42902.749999990294</v>
      </c>
      <c r="B4011">
        <f t="shared" si="188"/>
        <v>6</v>
      </c>
      <c r="C4011">
        <f t="shared" si="189"/>
        <v>18</v>
      </c>
      <c r="D4011">
        <v>11.116666666666665</v>
      </c>
      <c r="E4011" s="10">
        <f>VLOOKUP(D4011,$J$9:$K$27,2)*$B$7/1.5</f>
        <v>873.33333333333337</v>
      </c>
    </row>
    <row r="4012" spans="1:5" x14ac:dyDescent="0.2">
      <c r="A4012" s="2">
        <f t="shared" si="187"/>
        <v>42902.791666656958</v>
      </c>
      <c r="B4012">
        <f t="shared" si="188"/>
        <v>6</v>
      </c>
      <c r="C4012">
        <f t="shared" si="189"/>
        <v>19</v>
      </c>
      <c r="D4012">
        <v>10.35</v>
      </c>
      <c r="E4012" s="10">
        <f>VLOOKUP(D4012,$J$9:$K$27,2)*$B$7/1.5</f>
        <v>873.33333333333337</v>
      </c>
    </row>
    <row r="4013" spans="1:5" x14ac:dyDescent="0.2">
      <c r="A4013" s="2">
        <f t="shared" si="187"/>
        <v>42902.833333323622</v>
      </c>
      <c r="B4013">
        <f t="shared" si="188"/>
        <v>6</v>
      </c>
      <c r="C4013">
        <f t="shared" si="189"/>
        <v>20</v>
      </c>
      <c r="D4013">
        <v>8.3374999999999986</v>
      </c>
      <c r="E4013" s="10">
        <f>VLOOKUP(D4013,$J$9:$K$27,2)*$B$7/1.5</f>
        <v>286.66666666666669</v>
      </c>
    </row>
    <row r="4014" spans="1:5" x14ac:dyDescent="0.2">
      <c r="A4014" s="2">
        <f t="shared" si="187"/>
        <v>42902.874999990287</v>
      </c>
      <c r="B4014">
        <f t="shared" si="188"/>
        <v>6</v>
      </c>
      <c r="C4014">
        <f t="shared" si="189"/>
        <v>21</v>
      </c>
      <c r="D4014">
        <v>6.3249999999999993</v>
      </c>
      <c r="E4014" s="10">
        <f>VLOOKUP(D4014,$J$9:$K$27,2)*$B$7/1.5</f>
        <v>0</v>
      </c>
    </row>
    <row r="4015" spans="1:5" x14ac:dyDescent="0.2">
      <c r="A4015" s="2">
        <f t="shared" si="187"/>
        <v>42902.916666656951</v>
      </c>
      <c r="B4015">
        <f t="shared" si="188"/>
        <v>6</v>
      </c>
      <c r="C4015">
        <f t="shared" si="189"/>
        <v>22</v>
      </c>
      <c r="D4015">
        <v>4.9833333333333325</v>
      </c>
      <c r="E4015" s="10">
        <f>VLOOKUP(D4015,$J$9:$K$27,2)*$B$7/1.5</f>
        <v>0</v>
      </c>
    </row>
    <row r="4016" spans="1:5" x14ac:dyDescent="0.2">
      <c r="A4016" s="2">
        <f t="shared" si="187"/>
        <v>42902.958333323615</v>
      </c>
      <c r="B4016">
        <f t="shared" si="188"/>
        <v>6</v>
      </c>
      <c r="C4016">
        <f t="shared" si="189"/>
        <v>23</v>
      </c>
      <c r="D4016">
        <v>4.2166666666666659</v>
      </c>
      <c r="E4016" s="10">
        <f>VLOOKUP(D4016,$J$9:$K$27,2)*$B$7/1.5</f>
        <v>0</v>
      </c>
    </row>
    <row r="4017" spans="1:5" x14ac:dyDescent="0.2">
      <c r="A4017" s="2">
        <f t="shared" si="187"/>
        <v>42902.999999990279</v>
      </c>
      <c r="B4017">
        <f t="shared" si="188"/>
        <v>6</v>
      </c>
      <c r="C4017">
        <f t="shared" si="189"/>
        <v>0</v>
      </c>
      <c r="D4017">
        <v>3.0666666666666664</v>
      </c>
      <c r="E4017" s="10">
        <f>VLOOKUP(D4017,$J$9:$K$27,2)*$B$7/1.5</f>
        <v>0</v>
      </c>
    </row>
    <row r="4018" spans="1:5" x14ac:dyDescent="0.2">
      <c r="A4018" s="2">
        <f t="shared" si="187"/>
        <v>42903.041666656944</v>
      </c>
      <c r="B4018">
        <f t="shared" si="188"/>
        <v>6</v>
      </c>
      <c r="C4018">
        <f t="shared" si="189"/>
        <v>1</v>
      </c>
      <c r="D4018">
        <v>3.833333333333333</v>
      </c>
      <c r="E4018" s="10">
        <f>VLOOKUP(D4018,$J$9:$K$27,2)*$B$7/1.5</f>
        <v>0</v>
      </c>
    </row>
    <row r="4019" spans="1:5" x14ac:dyDescent="0.2">
      <c r="A4019" s="2">
        <f t="shared" si="187"/>
        <v>42903.083333323608</v>
      </c>
      <c r="B4019">
        <f t="shared" si="188"/>
        <v>6</v>
      </c>
      <c r="C4019">
        <f t="shared" si="189"/>
        <v>2</v>
      </c>
      <c r="D4019">
        <v>1.7249999999999999</v>
      </c>
      <c r="E4019" s="10">
        <f>VLOOKUP(D4019,$J$9:$K$27,2)*$B$7/1.5</f>
        <v>0</v>
      </c>
    </row>
    <row r="4020" spans="1:5" x14ac:dyDescent="0.2">
      <c r="A4020" s="2">
        <f t="shared" si="187"/>
        <v>42903.124999990272</v>
      </c>
      <c r="B4020">
        <f t="shared" si="188"/>
        <v>6</v>
      </c>
      <c r="C4020">
        <f t="shared" si="189"/>
        <v>3</v>
      </c>
      <c r="D4020">
        <v>4.5999999999999996</v>
      </c>
      <c r="E4020" s="10">
        <f>VLOOKUP(D4020,$J$9:$K$27,2)*$B$7/1.5</f>
        <v>0</v>
      </c>
    </row>
    <row r="4021" spans="1:5" x14ac:dyDescent="0.2">
      <c r="A4021" s="2">
        <f t="shared" si="187"/>
        <v>42903.166666656936</v>
      </c>
      <c r="B4021">
        <f t="shared" si="188"/>
        <v>6</v>
      </c>
      <c r="C4021">
        <f t="shared" si="189"/>
        <v>4</v>
      </c>
      <c r="D4021">
        <v>1.7249999999999999</v>
      </c>
      <c r="E4021" s="10">
        <f>VLOOKUP(D4021,$J$9:$K$27,2)*$B$7/1.5</f>
        <v>0</v>
      </c>
    </row>
    <row r="4022" spans="1:5" x14ac:dyDescent="0.2">
      <c r="A4022" s="2">
        <f t="shared" si="187"/>
        <v>42903.208333323601</v>
      </c>
      <c r="B4022">
        <f t="shared" si="188"/>
        <v>6</v>
      </c>
      <c r="C4022">
        <f t="shared" si="189"/>
        <v>5</v>
      </c>
      <c r="D4022">
        <v>5.75</v>
      </c>
      <c r="E4022" s="10">
        <f>VLOOKUP(D4022,$J$9:$K$27,2)*$B$7/1.5</f>
        <v>0</v>
      </c>
    </row>
    <row r="4023" spans="1:5" x14ac:dyDescent="0.2">
      <c r="A4023" s="2">
        <f t="shared" si="187"/>
        <v>42903.249999990265</v>
      </c>
      <c r="B4023">
        <f t="shared" si="188"/>
        <v>6</v>
      </c>
      <c r="C4023">
        <f t="shared" si="189"/>
        <v>6</v>
      </c>
      <c r="D4023">
        <v>6.8999999999999995</v>
      </c>
      <c r="E4023" s="10">
        <f>VLOOKUP(D4023,$J$9:$K$27,2)*$B$7/1.5</f>
        <v>0</v>
      </c>
    </row>
    <row r="4024" spans="1:5" x14ac:dyDescent="0.2">
      <c r="A4024" s="2">
        <f t="shared" si="187"/>
        <v>42903.291666656929</v>
      </c>
      <c r="B4024">
        <f t="shared" si="188"/>
        <v>6</v>
      </c>
      <c r="C4024">
        <f t="shared" si="189"/>
        <v>7</v>
      </c>
      <c r="D4024">
        <v>7.4749999999999996</v>
      </c>
      <c r="E4024" s="10">
        <f>VLOOKUP(D4024,$J$9:$K$27,2)*$B$7/1.5</f>
        <v>0</v>
      </c>
    </row>
    <row r="4025" spans="1:5" x14ac:dyDescent="0.2">
      <c r="A4025" s="2">
        <f t="shared" si="187"/>
        <v>42903.333333323593</v>
      </c>
      <c r="B4025">
        <f t="shared" si="188"/>
        <v>6</v>
      </c>
      <c r="C4025">
        <f t="shared" si="189"/>
        <v>8</v>
      </c>
      <c r="D4025">
        <v>6.5166666666666666</v>
      </c>
      <c r="E4025" s="10">
        <f>VLOOKUP(D4025,$J$9:$K$27,2)*$B$7/1.5</f>
        <v>0</v>
      </c>
    </row>
    <row r="4026" spans="1:5" x14ac:dyDescent="0.2">
      <c r="A4026" s="2">
        <f t="shared" si="187"/>
        <v>42903.374999990257</v>
      </c>
      <c r="B4026">
        <f t="shared" si="188"/>
        <v>6</v>
      </c>
      <c r="C4026">
        <f t="shared" si="189"/>
        <v>9</v>
      </c>
      <c r="D4026">
        <v>4.5999999999999996</v>
      </c>
      <c r="E4026" s="10">
        <f>VLOOKUP(D4026,$J$9:$K$27,2)*$B$7/1.5</f>
        <v>0</v>
      </c>
    </row>
    <row r="4027" spans="1:5" x14ac:dyDescent="0.2">
      <c r="A4027" s="2">
        <f t="shared" si="187"/>
        <v>42903.416666656922</v>
      </c>
      <c r="B4027">
        <f t="shared" si="188"/>
        <v>6</v>
      </c>
      <c r="C4027">
        <f t="shared" si="189"/>
        <v>10</v>
      </c>
      <c r="D4027">
        <v>3.4499999999999997</v>
      </c>
      <c r="E4027" s="10">
        <f>VLOOKUP(D4027,$J$9:$K$27,2)*$B$7/1.5</f>
        <v>0</v>
      </c>
    </row>
    <row r="4028" spans="1:5" x14ac:dyDescent="0.2">
      <c r="A4028" s="2">
        <f t="shared" si="187"/>
        <v>42903.458333323586</v>
      </c>
      <c r="B4028">
        <f t="shared" si="188"/>
        <v>6</v>
      </c>
      <c r="C4028">
        <f t="shared" si="189"/>
        <v>11</v>
      </c>
      <c r="D4028">
        <v>5.75</v>
      </c>
      <c r="E4028" s="10">
        <f>VLOOKUP(D4028,$J$9:$K$27,2)*$B$7/1.5</f>
        <v>0</v>
      </c>
    </row>
    <row r="4029" spans="1:5" x14ac:dyDescent="0.2">
      <c r="A4029" s="2">
        <f t="shared" si="187"/>
        <v>42903.49999999025</v>
      </c>
      <c r="B4029">
        <f t="shared" si="188"/>
        <v>6</v>
      </c>
      <c r="C4029">
        <f t="shared" si="189"/>
        <v>12</v>
      </c>
      <c r="D4029">
        <v>7.4749999999999996</v>
      </c>
      <c r="E4029" s="10">
        <f>VLOOKUP(D4029,$J$9:$K$27,2)*$B$7/1.5</f>
        <v>0</v>
      </c>
    </row>
    <row r="4030" spans="1:5" x14ac:dyDescent="0.2">
      <c r="A4030" s="2">
        <f t="shared" si="187"/>
        <v>42903.541666656914</v>
      </c>
      <c r="B4030">
        <f t="shared" si="188"/>
        <v>6</v>
      </c>
      <c r="C4030">
        <f t="shared" si="189"/>
        <v>13</v>
      </c>
      <c r="D4030">
        <v>8.625</v>
      </c>
      <c r="E4030" s="10">
        <f>VLOOKUP(D4030,$J$9:$K$27,2)*$B$7/1.5</f>
        <v>286.66666666666669</v>
      </c>
    </row>
    <row r="4031" spans="1:5" x14ac:dyDescent="0.2">
      <c r="A4031" s="2">
        <f t="shared" si="187"/>
        <v>42903.583333323579</v>
      </c>
      <c r="B4031">
        <f t="shared" si="188"/>
        <v>6</v>
      </c>
      <c r="C4031">
        <f t="shared" si="189"/>
        <v>14</v>
      </c>
      <c r="D4031">
        <v>7.4749999999999996</v>
      </c>
      <c r="E4031" s="10">
        <f>VLOOKUP(D4031,$J$9:$K$27,2)*$B$7/1.5</f>
        <v>0</v>
      </c>
    </row>
    <row r="4032" spans="1:5" x14ac:dyDescent="0.2">
      <c r="A4032" s="2">
        <f t="shared" si="187"/>
        <v>42903.624999990243</v>
      </c>
      <c r="B4032">
        <f t="shared" si="188"/>
        <v>6</v>
      </c>
      <c r="C4032">
        <f t="shared" si="189"/>
        <v>15</v>
      </c>
      <c r="D4032">
        <v>9.1999999999999993</v>
      </c>
      <c r="E4032" s="10">
        <f>VLOOKUP(D4032,$J$9:$K$27,2)*$B$7/1.5</f>
        <v>286.66666666666669</v>
      </c>
    </row>
    <row r="4033" spans="1:5" x14ac:dyDescent="0.2">
      <c r="A4033" s="2">
        <f t="shared" si="187"/>
        <v>42903.666666656907</v>
      </c>
      <c r="B4033">
        <f t="shared" si="188"/>
        <v>6</v>
      </c>
      <c r="C4033">
        <f t="shared" si="189"/>
        <v>16</v>
      </c>
      <c r="D4033">
        <v>8.0499999999999989</v>
      </c>
      <c r="E4033" s="10">
        <f>VLOOKUP(D4033,$J$9:$K$27,2)*$B$7/1.5</f>
        <v>286.66666666666669</v>
      </c>
    </row>
    <row r="4034" spans="1:5" x14ac:dyDescent="0.2">
      <c r="A4034" s="2">
        <f t="shared" si="187"/>
        <v>42903.708333323571</v>
      </c>
      <c r="B4034">
        <f t="shared" si="188"/>
        <v>6</v>
      </c>
      <c r="C4034">
        <f t="shared" si="189"/>
        <v>17</v>
      </c>
      <c r="D4034">
        <v>8.0499999999999989</v>
      </c>
      <c r="E4034" s="10">
        <f>VLOOKUP(D4034,$J$9:$K$27,2)*$B$7/1.5</f>
        <v>286.66666666666669</v>
      </c>
    </row>
    <row r="4035" spans="1:5" x14ac:dyDescent="0.2">
      <c r="A4035" s="2">
        <f t="shared" si="187"/>
        <v>42903.749999990236</v>
      </c>
      <c r="B4035">
        <f t="shared" si="188"/>
        <v>6</v>
      </c>
      <c r="C4035">
        <f t="shared" si="189"/>
        <v>18</v>
      </c>
      <c r="D4035">
        <v>8.0499999999999989</v>
      </c>
      <c r="E4035" s="10">
        <f>VLOOKUP(D4035,$J$9:$K$27,2)*$B$7/1.5</f>
        <v>286.66666666666669</v>
      </c>
    </row>
    <row r="4036" spans="1:5" x14ac:dyDescent="0.2">
      <c r="A4036" s="2">
        <f t="shared" si="187"/>
        <v>42903.7916666569</v>
      </c>
      <c r="B4036">
        <f t="shared" si="188"/>
        <v>6</v>
      </c>
      <c r="C4036">
        <f t="shared" si="189"/>
        <v>19</v>
      </c>
      <c r="D4036">
        <v>7.6666666666666661</v>
      </c>
      <c r="E4036" s="10">
        <f>VLOOKUP(D4036,$J$9:$K$27,2)*$B$7/1.5</f>
        <v>0</v>
      </c>
    </row>
    <row r="4037" spans="1:5" x14ac:dyDescent="0.2">
      <c r="A4037" s="2">
        <f t="shared" si="187"/>
        <v>42903.833333323564</v>
      </c>
      <c r="B4037">
        <f t="shared" si="188"/>
        <v>6</v>
      </c>
      <c r="C4037">
        <f t="shared" si="189"/>
        <v>20</v>
      </c>
      <c r="D4037">
        <v>6.8999999999999995</v>
      </c>
      <c r="E4037" s="10">
        <f>VLOOKUP(D4037,$J$9:$K$27,2)*$B$7/1.5</f>
        <v>0</v>
      </c>
    </row>
    <row r="4038" spans="1:5" x14ac:dyDescent="0.2">
      <c r="A4038" s="2">
        <f t="shared" si="187"/>
        <v>42903.874999990228</v>
      </c>
      <c r="B4038">
        <f t="shared" si="188"/>
        <v>6</v>
      </c>
      <c r="C4038">
        <f t="shared" si="189"/>
        <v>21</v>
      </c>
      <c r="D4038">
        <v>6.8999999999999995</v>
      </c>
      <c r="E4038" s="10">
        <f>VLOOKUP(D4038,$J$9:$K$27,2)*$B$7/1.5</f>
        <v>0</v>
      </c>
    </row>
    <row r="4039" spans="1:5" x14ac:dyDescent="0.2">
      <c r="A4039" s="2">
        <f t="shared" si="187"/>
        <v>42903.916666656893</v>
      </c>
      <c r="B4039">
        <f t="shared" si="188"/>
        <v>6</v>
      </c>
      <c r="C4039">
        <f t="shared" si="189"/>
        <v>22</v>
      </c>
      <c r="D4039">
        <v>6.8999999999999995</v>
      </c>
      <c r="E4039" s="10">
        <f>VLOOKUP(D4039,$J$9:$K$27,2)*$B$7/1.5</f>
        <v>0</v>
      </c>
    </row>
    <row r="4040" spans="1:5" x14ac:dyDescent="0.2">
      <c r="A4040" s="2">
        <f t="shared" si="187"/>
        <v>42903.958333323557</v>
      </c>
      <c r="B4040">
        <f t="shared" si="188"/>
        <v>6</v>
      </c>
      <c r="C4040">
        <f t="shared" si="189"/>
        <v>23</v>
      </c>
      <c r="D4040">
        <v>8.0499999999999989</v>
      </c>
      <c r="E4040" s="10">
        <f>VLOOKUP(D4040,$J$9:$K$27,2)*$B$7/1.5</f>
        <v>286.66666666666669</v>
      </c>
    </row>
    <row r="4041" spans="1:5" x14ac:dyDescent="0.2">
      <c r="A4041" s="2">
        <f t="shared" si="187"/>
        <v>42903.999999990221</v>
      </c>
      <c r="B4041">
        <f t="shared" si="188"/>
        <v>6</v>
      </c>
      <c r="C4041">
        <f t="shared" si="189"/>
        <v>0</v>
      </c>
      <c r="D4041">
        <v>8.8166666666666664</v>
      </c>
      <c r="E4041" s="10">
        <f>VLOOKUP(D4041,$J$9:$K$27,2)*$B$7/1.5</f>
        <v>286.66666666666669</v>
      </c>
    </row>
    <row r="4042" spans="1:5" x14ac:dyDescent="0.2">
      <c r="A4042" s="2">
        <f t="shared" si="187"/>
        <v>42904.041666656885</v>
      </c>
      <c r="B4042">
        <f t="shared" si="188"/>
        <v>6</v>
      </c>
      <c r="C4042">
        <f t="shared" si="189"/>
        <v>1</v>
      </c>
      <c r="D4042">
        <v>7.4749999999999996</v>
      </c>
      <c r="E4042" s="10">
        <f>VLOOKUP(D4042,$J$9:$K$27,2)*$B$7/1.5</f>
        <v>0</v>
      </c>
    </row>
    <row r="4043" spans="1:5" x14ac:dyDescent="0.2">
      <c r="A4043" s="2">
        <f t="shared" ref="A4043:A4106" si="190">A4042+1/24</f>
        <v>42904.08333332355</v>
      </c>
      <c r="B4043">
        <f t="shared" ref="B4043:B4106" si="191">MONTH(A4043)</f>
        <v>6</v>
      </c>
      <c r="C4043">
        <f t="shared" ref="C4043:C4106" si="192">HOUR(A4043)</f>
        <v>2</v>
      </c>
      <c r="D4043">
        <v>10.35</v>
      </c>
      <c r="E4043" s="10">
        <f>VLOOKUP(D4043,$J$9:$K$27,2)*$B$7/1.5</f>
        <v>873.33333333333337</v>
      </c>
    </row>
    <row r="4044" spans="1:5" x14ac:dyDescent="0.2">
      <c r="A4044" s="2">
        <f t="shared" si="190"/>
        <v>42904.124999990214</v>
      </c>
      <c r="B4044">
        <f t="shared" si="191"/>
        <v>6</v>
      </c>
      <c r="C4044">
        <f t="shared" si="192"/>
        <v>3</v>
      </c>
      <c r="D4044">
        <v>6.8999999999999995</v>
      </c>
      <c r="E4044" s="10">
        <f>VLOOKUP(D4044,$J$9:$K$27,2)*$B$7/1.5</f>
        <v>0</v>
      </c>
    </row>
    <row r="4045" spans="1:5" x14ac:dyDescent="0.2">
      <c r="A4045" s="2">
        <f t="shared" si="190"/>
        <v>42904.166666656878</v>
      </c>
      <c r="B4045">
        <f t="shared" si="191"/>
        <v>6</v>
      </c>
      <c r="C4045">
        <f t="shared" si="192"/>
        <v>4</v>
      </c>
      <c r="D4045">
        <v>9.1999999999999993</v>
      </c>
      <c r="E4045" s="10">
        <f>VLOOKUP(D4045,$J$9:$K$27,2)*$B$7/1.5</f>
        <v>286.66666666666669</v>
      </c>
    </row>
    <row r="4046" spans="1:5" x14ac:dyDescent="0.2">
      <c r="A4046" s="2">
        <f t="shared" si="190"/>
        <v>42904.208333323542</v>
      </c>
      <c r="B4046">
        <f t="shared" si="191"/>
        <v>6</v>
      </c>
      <c r="C4046">
        <f t="shared" si="192"/>
        <v>5</v>
      </c>
      <c r="D4046">
        <v>10.35</v>
      </c>
      <c r="E4046" s="10">
        <f>VLOOKUP(D4046,$J$9:$K$27,2)*$B$7/1.5</f>
        <v>873.33333333333337</v>
      </c>
    </row>
    <row r="4047" spans="1:5" x14ac:dyDescent="0.2">
      <c r="A4047" s="2">
        <f t="shared" si="190"/>
        <v>42904.249999990207</v>
      </c>
      <c r="B4047">
        <f t="shared" si="191"/>
        <v>6</v>
      </c>
      <c r="C4047">
        <f t="shared" si="192"/>
        <v>6</v>
      </c>
      <c r="D4047">
        <v>11.5</v>
      </c>
      <c r="E4047" s="10">
        <f>VLOOKUP(D4047,$J$9:$K$27,2)*$B$7/1.5</f>
        <v>873.33333333333337</v>
      </c>
    </row>
    <row r="4048" spans="1:5" x14ac:dyDescent="0.2">
      <c r="A4048" s="2">
        <f t="shared" si="190"/>
        <v>42904.291666656871</v>
      </c>
      <c r="B4048">
        <f t="shared" si="191"/>
        <v>6</v>
      </c>
      <c r="C4048">
        <f t="shared" si="192"/>
        <v>7</v>
      </c>
      <c r="D4048">
        <v>12.074999999999999</v>
      </c>
      <c r="E4048" s="10">
        <f>VLOOKUP(D4048,$J$9:$K$27,2)*$B$7/1.5</f>
        <v>873.33333333333337</v>
      </c>
    </row>
    <row r="4049" spans="1:5" x14ac:dyDescent="0.2">
      <c r="A4049" s="2">
        <f t="shared" si="190"/>
        <v>42904.333333323535</v>
      </c>
      <c r="B4049">
        <f t="shared" si="191"/>
        <v>6</v>
      </c>
      <c r="C4049">
        <f t="shared" si="192"/>
        <v>8</v>
      </c>
      <c r="D4049">
        <v>14.95</v>
      </c>
      <c r="E4049" s="10">
        <f>VLOOKUP(D4049,$J$9:$K$27,2)*$B$7/1.5</f>
        <v>2773.3333333333335</v>
      </c>
    </row>
    <row r="4050" spans="1:5" x14ac:dyDescent="0.2">
      <c r="A4050" s="2">
        <f t="shared" si="190"/>
        <v>42904.374999990199</v>
      </c>
      <c r="B4050">
        <f t="shared" si="191"/>
        <v>6</v>
      </c>
      <c r="C4050">
        <f t="shared" si="192"/>
        <v>9</v>
      </c>
      <c r="D4050">
        <v>10.35</v>
      </c>
      <c r="E4050" s="10">
        <f>VLOOKUP(D4050,$J$9:$K$27,2)*$B$7/1.5</f>
        <v>873.33333333333337</v>
      </c>
    </row>
    <row r="4051" spans="1:5" x14ac:dyDescent="0.2">
      <c r="A4051" s="2">
        <f t="shared" si="190"/>
        <v>42904.416666656864</v>
      </c>
      <c r="B4051">
        <f t="shared" si="191"/>
        <v>6</v>
      </c>
      <c r="C4051">
        <f t="shared" si="192"/>
        <v>10</v>
      </c>
      <c r="D4051">
        <v>12.266666666666666</v>
      </c>
      <c r="E4051" s="10">
        <f>VLOOKUP(D4051,$J$9:$K$27,2)*$B$7/1.5</f>
        <v>873.33333333333337</v>
      </c>
    </row>
    <row r="4052" spans="1:5" x14ac:dyDescent="0.2">
      <c r="A4052" s="2">
        <f t="shared" si="190"/>
        <v>42904.458333323528</v>
      </c>
      <c r="B4052">
        <f t="shared" si="191"/>
        <v>6</v>
      </c>
      <c r="C4052">
        <f t="shared" si="192"/>
        <v>11</v>
      </c>
      <c r="D4052">
        <v>17.25</v>
      </c>
      <c r="E4052" s="10">
        <f>VLOOKUP(D4052,$J$9:$K$27,2)*$B$7/1.5</f>
        <v>4266.666666666667</v>
      </c>
    </row>
    <row r="4053" spans="1:5" x14ac:dyDescent="0.2">
      <c r="A4053" s="2">
        <f t="shared" si="190"/>
        <v>42904.499999990192</v>
      </c>
      <c r="B4053">
        <f t="shared" si="191"/>
        <v>6</v>
      </c>
      <c r="C4053">
        <f t="shared" si="192"/>
        <v>12</v>
      </c>
      <c r="D4053">
        <v>21.274999999999999</v>
      </c>
      <c r="E4053" s="10">
        <f>VLOOKUP(D4053,$J$9:$K$27,2)*$B$7/1.5</f>
        <v>7873.333333333333</v>
      </c>
    </row>
    <row r="4054" spans="1:5" x14ac:dyDescent="0.2">
      <c r="A4054" s="2">
        <f t="shared" si="190"/>
        <v>42904.541666656856</v>
      </c>
      <c r="B4054">
        <f t="shared" si="191"/>
        <v>6</v>
      </c>
      <c r="C4054">
        <f t="shared" si="192"/>
        <v>13</v>
      </c>
      <c r="D4054">
        <v>23</v>
      </c>
      <c r="E4054" s="10">
        <f>VLOOKUP(D4054,$J$9:$K$27,2)*$B$7/1.5</f>
        <v>7873.333333333333</v>
      </c>
    </row>
    <row r="4055" spans="1:5" x14ac:dyDescent="0.2">
      <c r="A4055" s="2">
        <f t="shared" si="190"/>
        <v>42904.58333332352</v>
      </c>
      <c r="B4055">
        <f t="shared" si="191"/>
        <v>6</v>
      </c>
      <c r="C4055">
        <f t="shared" si="192"/>
        <v>14</v>
      </c>
      <c r="D4055">
        <v>21.849999999999998</v>
      </c>
      <c r="E4055" s="10">
        <f>VLOOKUP(D4055,$J$9:$K$27,2)*$B$7/1.5</f>
        <v>7873.333333333333</v>
      </c>
    </row>
    <row r="4056" spans="1:5" x14ac:dyDescent="0.2">
      <c r="A4056" s="2">
        <f t="shared" si="190"/>
        <v>42904.624999990185</v>
      </c>
      <c r="B4056">
        <f t="shared" si="191"/>
        <v>6</v>
      </c>
      <c r="C4056">
        <f t="shared" si="192"/>
        <v>15</v>
      </c>
      <c r="D4056">
        <v>25.299999999999997</v>
      </c>
      <c r="E4056" s="10">
        <f>VLOOKUP(D4056,$J$9:$K$27,2)*$B$7/1.5</f>
        <v>9060</v>
      </c>
    </row>
    <row r="4057" spans="1:5" x14ac:dyDescent="0.2">
      <c r="A4057" s="2">
        <f t="shared" si="190"/>
        <v>42904.666666656849</v>
      </c>
      <c r="B4057">
        <f t="shared" si="191"/>
        <v>6</v>
      </c>
      <c r="C4057">
        <f t="shared" si="192"/>
        <v>16</v>
      </c>
      <c r="D4057">
        <v>20.987499999999997</v>
      </c>
      <c r="E4057" s="10">
        <f>VLOOKUP(D4057,$J$9:$K$27,2)*$B$7/1.5</f>
        <v>6160</v>
      </c>
    </row>
    <row r="4058" spans="1:5" x14ac:dyDescent="0.2">
      <c r="A4058" s="2">
        <f t="shared" si="190"/>
        <v>42904.708333323513</v>
      </c>
      <c r="B4058">
        <f t="shared" si="191"/>
        <v>6</v>
      </c>
      <c r="C4058">
        <f t="shared" si="192"/>
        <v>17</v>
      </c>
      <c r="D4058">
        <v>20.7</v>
      </c>
      <c r="E4058" s="10">
        <f>VLOOKUP(D4058,$J$9:$K$27,2)*$B$7/1.5</f>
        <v>6160</v>
      </c>
    </row>
    <row r="4059" spans="1:5" x14ac:dyDescent="0.2">
      <c r="A4059" s="2">
        <f t="shared" si="190"/>
        <v>42904.749999990177</v>
      </c>
      <c r="B4059">
        <f t="shared" si="191"/>
        <v>6</v>
      </c>
      <c r="C4059">
        <f t="shared" si="192"/>
        <v>18</v>
      </c>
      <c r="D4059">
        <v>18.399999999999999</v>
      </c>
      <c r="E4059" s="10">
        <f>VLOOKUP(D4059,$J$9:$K$27,2)*$B$7/1.5</f>
        <v>4266.666666666667</v>
      </c>
    </row>
    <row r="4060" spans="1:5" x14ac:dyDescent="0.2">
      <c r="A4060" s="2">
        <f t="shared" si="190"/>
        <v>42904.791666656842</v>
      </c>
      <c r="B4060">
        <f t="shared" si="191"/>
        <v>6</v>
      </c>
      <c r="C4060">
        <f t="shared" si="192"/>
        <v>19</v>
      </c>
      <c r="D4060">
        <v>18.974999999999998</v>
      </c>
      <c r="E4060" s="10">
        <f>VLOOKUP(D4060,$J$9:$K$27,2)*$B$7/1.5</f>
        <v>4266.666666666667</v>
      </c>
    </row>
    <row r="4061" spans="1:5" x14ac:dyDescent="0.2">
      <c r="A4061" s="2">
        <f t="shared" si="190"/>
        <v>42904.833333323506</v>
      </c>
      <c r="B4061">
        <f t="shared" si="191"/>
        <v>6</v>
      </c>
      <c r="C4061">
        <f t="shared" si="192"/>
        <v>20</v>
      </c>
      <c r="D4061">
        <v>17.25</v>
      </c>
      <c r="E4061" s="10">
        <f>VLOOKUP(D4061,$J$9:$K$27,2)*$B$7/1.5</f>
        <v>4266.666666666667</v>
      </c>
    </row>
    <row r="4062" spans="1:5" x14ac:dyDescent="0.2">
      <c r="A4062" s="2">
        <f t="shared" si="190"/>
        <v>42904.87499999017</v>
      </c>
      <c r="B4062">
        <f t="shared" si="191"/>
        <v>6</v>
      </c>
      <c r="C4062">
        <f t="shared" si="192"/>
        <v>21</v>
      </c>
      <c r="D4062">
        <v>20.7</v>
      </c>
      <c r="E4062" s="10">
        <f>VLOOKUP(D4062,$J$9:$K$27,2)*$B$7/1.5</f>
        <v>6160</v>
      </c>
    </row>
    <row r="4063" spans="1:5" x14ac:dyDescent="0.2">
      <c r="A4063" s="2">
        <f t="shared" si="190"/>
        <v>42904.916666656834</v>
      </c>
      <c r="B4063">
        <f t="shared" si="191"/>
        <v>6</v>
      </c>
      <c r="C4063">
        <f t="shared" si="192"/>
        <v>22</v>
      </c>
      <c r="D4063">
        <v>18.783333333333331</v>
      </c>
      <c r="E4063" s="10">
        <f>VLOOKUP(D4063,$J$9:$K$27,2)*$B$7/1.5</f>
        <v>4266.666666666667</v>
      </c>
    </row>
    <row r="4064" spans="1:5" x14ac:dyDescent="0.2">
      <c r="A4064" s="2">
        <f t="shared" si="190"/>
        <v>42904.958333323499</v>
      </c>
      <c r="B4064">
        <f t="shared" si="191"/>
        <v>6</v>
      </c>
      <c r="C4064">
        <f t="shared" si="192"/>
        <v>23</v>
      </c>
      <c r="D4064">
        <v>16.099999999999998</v>
      </c>
      <c r="E4064" s="10">
        <f>VLOOKUP(D4064,$J$9:$K$27,2)*$B$7/1.5</f>
        <v>2773.3333333333335</v>
      </c>
    </row>
    <row r="4065" spans="1:5" x14ac:dyDescent="0.2">
      <c r="A4065" s="2">
        <f t="shared" si="190"/>
        <v>42904.999999990163</v>
      </c>
      <c r="B4065">
        <f t="shared" si="191"/>
        <v>6</v>
      </c>
      <c r="C4065">
        <f t="shared" si="192"/>
        <v>0</v>
      </c>
      <c r="D4065">
        <v>16.099999999999998</v>
      </c>
      <c r="E4065" s="10">
        <f>VLOOKUP(D4065,$J$9:$K$27,2)*$B$7/1.5</f>
        <v>2773.3333333333335</v>
      </c>
    </row>
    <row r="4066" spans="1:5" x14ac:dyDescent="0.2">
      <c r="A4066" s="2">
        <f t="shared" si="190"/>
        <v>42905.041666656827</v>
      </c>
      <c r="B4066">
        <f t="shared" si="191"/>
        <v>6</v>
      </c>
      <c r="C4066">
        <f t="shared" si="192"/>
        <v>1</v>
      </c>
      <c r="D4066">
        <v>16.099999999999998</v>
      </c>
      <c r="E4066" s="10">
        <f>VLOOKUP(D4066,$J$9:$K$27,2)*$B$7/1.5</f>
        <v>2773.3333333333335</v>
      </c>
    </row>
    <row r="4067" spans="1:5" x14ac:dyDescent="0.2">
      <c r="A4067" s="2">
        <f t="shared" si="190"/>
        <v>42905.083333323491</v>
      </c>
      <c r="B4067">
        <f t="shared" si="191"/>
        <v>6</v>
      </c>
      <c r="C4067">
        <f t="shared" si="192"/>
        <v>2</v>
      </c>
      <c r="D4067">
        <v>19.549999999999997</v>
      </c>
      <c r="E4067" s="10">
        <f>VLOOKUP(D4067,$J$9:$K$27,2)*$B$7/1.5</f>
        <v>6160</v>
      </c>
    </row>
    <row r="4068" spans="1:5" x14ac:dyDescent="0.2">
      <c r="A4068" s="2">
        <f t="shared" si="190"/>
        <v>42905.124999990156</v>
      </c>
      <c r="B4068">
        <f t="shared" si="191"/>
        <v>6</v>
      </c>
      <c r="C4068">
        <f t="shared" si="192"/>
        <v>3</v>
      </c>
      <c r="D4068">
        <v>16.099999999999998</v>
      </c>
      <c r="E4068" s="10">
        <f>VLOOKUP(D4068,$J$9:$K$27,2)*$B$7/1.5</f>
        <v>2773.3333333333335</v>
      </c>
    </row>
    <row r="4069" spans="1:5" x14ac:dyDescent="0.2">
      <c r="A4069" s="2">
        <f t="shared" si="190"/>
        <v>42905.16666665682</v>
      </c>
      <c r="B4069">
        <f t="shared" si="191"/>
        <v>6</v>
      </c>
      <c r="C4069">
        <f t="shared" si="192"/>
        <v>4</v>
      </c>
      <c r="D4069">
        <v>15.524999999999999</v>
      </c>
      <c r="E4069" s="10">
        <f>VLOOKUP(D4069,$J$9:$K$27,2)*$B$7/1.5</f>
        <v>2773.3333333333335</v>
      </c>
    </row>
    <row r="4070" spans="1:5" x14ac:dyDescent="0.2">
      <c r="A4070" s="2">
        <f t="shared" si="190"/>
        <v>42905.208333323484</v>
      </c>
      <c r="B4070">
        <f t="shared" si="191"/>
        <v>6</v>
      </c>
      <c r="C4070">
        <f t="shared" si="192"/>
        <v>5</v>
      </c>
      <c r="D4070">
        <v>16.099999999999998</v>
      </c>
      <c r="E4070" s="10">
        <f>VLOOKUP(D4070,$J$9:$K$27,2)*$B$7/1.5</f>
        <v>2773.3333333333335</v>
      </c>
    </row>
    <row r="4071" spans="1:5" x14ac:dyDescent="0.2">
      <c r="A4071" s="2">
        <f t="shared" si="190"/>
        <v>42905.249999990148</v>
      </c>
      <c r="B4071">
        <f t="shared" si="191"/>
        <v>6</v>
      </c>
      <c r="C4071">
        <f t="shared" si="192"/>
        <v>6</v>
      </c>
      <c r="D4071">
        <v>12.649999999999999</v>
      </c>
      <c r="E4071" s="10">
        <f>VLOOKUP(D4071,$J$9:$K$27,2)*$B$7/1.5</f>
        <v>1666.6666666666667</v>
      </c>
    </row>
    <row r="4072" spans="1:5" x14ac:dyDescent="0.2">
      <c r="A4072" s="2">
        <f t="shared" si="190"/>
        <v>42905.291666656813</v>
      </c>
      <c r="B4072">
        <f t="shared" si="191"/>
        <v>6</v>
      </c>
      <c r="C4072">
        <f t="shared" si="192"/>
        <v>7</v>
      </c>
      <c r="D4072">
        <v>13.799999999999999</v>
      </c>
      <c r="E4072" s="10">
        <f>VLOOKUP(D4072,$J$9:$K$27,2)*$B$7/1.5</f>
        <v>1666.6666666666667</v>
      </c>
    </row>
    <row r="4073" spans="1:5" x14ac:dyDescent="0.2">
      <c r="A4073" s="2">
        <f t="shared" si="190"/>
        <v>42905.333333323477</v>
      </c>
      <c r="B4073">
        <f t="shared" si="191"/>
        <v>6</v>
      </c>
      <c r="C4073">
        <f t="shared" si="192"/>
        <v>8</v>
      </c>
      <c r="D4073">
        <v>14.95</v>
      </c>
      <c r="E4073" s="10">
        <f>VLOOKUP(D4073,$J$9:$K$27,2)*$B$7/1.5</f>
        <v>2773.3333333333335</v>
      </c>
    </row>
    <row r="4074" spans="1:5" x14ac:dyDescent="0.2">
      <c r="A4074" s="2">
        <f t="shared" si="190"/>
        <v>42905.374999990141</v>
      </c>
      <c r="B4074">
        <f t="shared" si="191"/>
        <v>6</v>
      </c>
      <c r="C4074">
        <f t="shared" si="192"/>
        <v>9</v>
      </c>
      <c r="D4074">
        <v>15.524999999999999</v>
      </c>
      <c r="E4074" s="10">
        <f>VLOOKUP(D4074,$J$9:$K$27,2)*$B$7/1.5</f>
        <v>2773.3333333333335</v>
      </c>
    </row>
    <row r="4075" spans="1:5" x14ac:dyDescent="0.2">
      <c r="A4075" s="2">
        <f t="shared" si="190"/>
        <v>42905.416666656805</v>
      </c>
      <c r="B4075">
        <f t="shared" si="191"/>
        <v>6</v>
      </c>
      <c r="C4075">
        <f t="shared" si="192"/>
        <v>10</v>
      </c>
      <c r="D4075">
        <v>16.674999999999997</v>
      </c>
      <c r="E4075" s="10">
        <f>VLOOKUP(D4075,$J$9:$K$27,2)*$B$7/1.5</f>
        <v>2773.3333333333335</v>
      </c>
    </row>
    <row r="4076" spans="1:5" x14ac:dyDescent="0.2">
      <c r="A4076" s="2">
        <f t="shared" si="190"/>
        <v>42905.45833332347</v>
      </c>
      <c r="B4076">
        <f t="shared" si="191"/>
        <v>6</v>
      </c>
      <c r="C4076">
        <f t="shared" si="192"/>
        <v>11</v>
      </c>
      <c r="D4076">
        <v>21.274999999999999</v>
      </c>
      <c r="E4076" s="10">
        <f>VLOOKUP(D4076,$J$9:$K$27,2)*$B$7/1.5</f>
        <v>7873.333333333333</v>
      </c>
    </row>
    <row r="4077" spans="1:5" x14ac:dyDescent="0.2">
      <c r="A4077" s="2">
        <f t="shared" si="190"/>
        <v>42905.499999990134</v>
      </c>
      <c r="B4077">
        <f t="shared" si="191"/>
        <v>6</v>
      </c>
      <c r="C4077">
        <f t="shared" si="192"/>
        <v>12</v>
      </c>
      <c r="D4077">
        <v>18.399999999999999</v>
      </c>
      <c r="E4077" s="10">
        <f>VLOOKUP(D4077,$J$9:$K$27,2)*$B$7/1.5</f>
        <v>4266.666666666667</v>
      </c>
    </row>
    <row r="4078" spans="1:5" x14ac:dyDescent="0.2">
      <c r="A4078" s="2">
        <f t="shared" si="190"/>
        <v>42905.541666656798</v>
      </c>
      <c r="B4078">
        <f t="shared" si="191"/>
        <v>6</v>
      </c>
      <c r="C4078">
        <f t="shared" si="192"/>
        <v>13</v>
      </c>
      <c r="D4078">
        <v>22.424999999999997</v>
      </c>
      <c r="E4078" s="10">
        <f>VLOOKUP(D4078,$J$9:$K$27,2)*$B$7/1.5</f>
        <v>7873.333333333333</v>
      </c>
    </row>
    <row r="4079" spans="1:5" x14ac:dyDescent="0.2">
      <c r="A4079" s="2">
        <f t="shared" si="190"/>
        <v>42905.583333323462</v>
      </c>
      <c r="B4079">
        <f t="shared" si="191"/>
        <v>6</v>
      </c>
      <c r="C4079">
        <f t="shared" si="192"/>
        <v>14</v>
      </c>
      <c r="D4079">
        <v>26.45</v>
      </c>
      <c r="E4079" s="10">
        <f>VLOOKUP(D4079,$J$9:$K$27,2)*$B$7/1.5</f>
        <v>9573.3333333333339</v>
      </c>
    </row>
    <row r="4080" spans="1:5" x14ac:dyDescent="0.2">
      <c r="A4080" s="2">
        <f t="shared" si="190"/>
        <v>42905.624999990127</v>
      </c>
      <c r="B4080">
        <f t="shared" si="191"/>
        <v>6</v>
      </c>
      <c r="C4080">
        <f t="shared" si="192"/>
        <v>15</v>
      </c>
      <c r="D4080">
        <v>24.15</v>
      </c>
      <c r="E4080" s="10">
        <f>VLOOKUP(D4080,$J$9:$K$27,2)*$B$7/1.5</f>
        <v>9060</v>
      </c>
    </row>
    <row r="4081" spans="1:5" x14ac:dyDescent="0.2">
      <c r="A4081" s="2">
        <f t="shared" si="190"/>
        <v>42905.666666656791</v>
      </c>
      <c r="B4081">
        <f t="shared" si="191"/>
        <v>6</v>
      </c>
      <c r="C4081">
        <f t="shared" si="192"/>
        <v>16</v>
      </c>
      <c r="D4081">
        <v>22.424999999999997</v>
      </c>
      <c r="E4081" s="10">
        <f>VLOOKUP(D4081,$J$9:$K$27,2)*$B$7/1.5</f>
        <v>7873.333333333333</v>
      </c>
    </row>
    <row r="4082" spans="1:5" x14ac:dyDescent="0.2">
      <c r="A4082" s="2">
        <f t="shared" si="190"/>
        <v>42905.708333323455</v>
      </c>
      <c r="B4082">
        <f t="shared" si="191"/>
        <v>6</v>
      </c>
      <c r="C4082">
        <f t="shared" si="192"/>
        <v>17</v>
      </c>
      <c r="D4082">
        <v>26.45</v>
      </c>
      <c r="E4082" s="10">
        <f>VLOOKUP(D4082,$J$9:$K$27,2)*$B$7/1.5</f>
        <v>9573.3333333333339</v>
      </c>
    </row>
    <row r="4083" spans="1:5" x14ac:dyDescent="0.2">
      <c r="A4083" s="2">
        <f t="shared" si="190"/>
        <v>42905.749999990119</v>
      </c>
      <c r="B4083">
        <f t="shared" si="191"/>
        <v>6</v>
      </c>
      <c r="C4083">
        <f t="shared" si="192"/>
        <v>18</v>
      </c>
      <c r="D4083">
        <v>16.099999999999998</v>
      </c>
      <c r="E4083" s="10">
        <f>VLOOKUP(D4083,$J$9:$K$27,2)*$B$7/1.5</f>
        <v>2773.3333333333335</v>
      </c>
    </row>
    <row r="4084" spans="1:5" x14ac:dyDescent="0.2">
      <c r="A4084" s="2">
        <f t="shared" si="190"/>
        <v>42905.791666656783</v>
      </c>
      <c r="B4084">
        <f t="shared" si="191"/>
        <v>6</v>
      </c>
      <c r="C4084">
        <f t="shared" si="192"/>
        <v>19</v>
      </c>
      <c r="D4084">
        <v>18.016666666666666</v>
      </c>
      <c r="E4084" s="10">
        <f>VLOOKUP(D4084,$J$9:$K$27,2)*$B$7/1.5</f>
        <v>4266.666666666667</v>
      </c>
    </row>
    <row r="4085" spans="1:5" x14ac:dyDescent="0.2">
      <c r="A4085" s="2">
        <f t="shared" si="190"/>
        <v>42905.833333323448</v>
      </c>
      <c r="B4085">
        <f t="shared" si="191"/>
        <v>6</v>
      </c>
      <c r="C4085">
        <f t="shared" si="192"/>
        <v>20</v>
      </c>
      <c r="D4085">
        <v>18.399999999999999</v>
      </c>
      <c r="E4085" s="10">
        <f>VLOOKUP(D4085,$J$9:$K$27,2)*$B$7/1.5</f>
        <v>4266.666666666667</v>
      </c>
    </row>
    <row r="4086" spans="1:5" x14ac:dyDescent="0.2">
      <c r="A4086" s="2">
        <f t="shared" si="190"/>
        <v>42905.874999990112</v>
      </c>
      <c r="B4086">
        <f t="shared" si="191"/>
        <v>6</v>
      </c>
      <c r="C4086">
        <f t="shared" si="192"/>
        <v>21</v>
      </c>
      <c r="D4086">
        <v>18.974999999999998</v>
      </c>
      <c r="E4086" s="10">
        <f>VLOOKUP(D4086,$J$9:$K$27,2)*$B$7/1.5</f>
        <v>4266.666666666667</v>
      </c>
    </row>
    <row r="4087" spans="1:5" x14ac:dyDescent="0.2">
      <c r="A4087" s="2">
        <f t="shared" si="190"/>
        <v>42905.916666656776</v>
      </c>
      <c r="B4087">
        <f t="shared" si="191"/>
        <v>6</v>
      </c>
      <c r="C4087">
        <f t="shared" si="192"/>
        <v>22</v>
      </c>
      <c r="D4087">
        <v>17.25</v>
      </c>
      <c r="E4087" s="10">
        <f>VLOOKUP(D4087,$J$9:$K$27,2)*$B$7/1.5</f>
        <v>4266.666666666667</v>
      </c>
    </row>
    <row r="4088" spans="1:5" x14ac:dyDescent="0.2">
      <c r="A4088" s="2">
        <f t="shared" si="190"/>
        <v>42905.95833332344</v>
      </c>
      <c r="B4088">
        <f t="shared" si="191"/>
        <v>6</v>
      </c>
      <c r="C4088">
        <f t="shared" si="192"/>
        <v>23</v>
      </c>
      <c r="D4088">
        <v>15.333333333333332</v>
      </c>
      <c r="E4088" s="10">
        <f>VLOOKUP(D4088,$J$9:$K$27,2)*$B$7/1.5</f>
        <v>2773.3333333333335</v>
      </c>
    </row>
    <row r="4089" spans="1:5" x14ac:dyDescent="0.2">
      <c r="A4089" s="2">
        <f t="shared" si="190"/>
        <v>42905.999999990105</v>
      </c>
      <c r="B4089">
        <f t="shared" si="191"/>
        <v>6</v>
      </c>
      <c r="C4089">
        <f t="shared" si="192"/>
        <v>0</v>
      </c>
      <c r="D4089">
        <v>13.416666666666664</v>
      </c>
      <c r="E4089" s="10">
        <f>VLOOKUP(D4089,$J$9:$K$27,2)*$B$7/1.5</f>
        <v>1666.6666666666667</v>
      </c>
    </row>
    <row r="4090" spans="1:5" x14ac:dyDescent="0.2">
      <c r="A4090" s="2">
        <f t="shared" si="190"/>
        <v>42906.041666656769</v>
      </c>
      <c r="B4090">
        <f t="shared" si="191"/>
        <v>6</v>
      </c>
      <c r="C4090">
        <f t="shared" si="192"/>
        <v>1</v>
      </c>
      <c r="D4090">
        <v>16.099999999999998</v>
      </c>
      <c r="E4090" s="10">
        <f>VLOOKUP(D4090,$J$9:$K$27,2)*$B$7/1.5</f>
        <v>2773.3333333333335</v>
      </c>
    </row>
    <row r="4091" spans="1:5" x14ac:dyDescent="0.2">
      <c r="A4091" s="2">
        <f t="shared" si="190"/>
        <v>42906.083333323433</v>
      </c>
      <c r="B4091">
        <f t="shared" si="191"/>
        <v>6</v>
      </c>
      <c r="C4091">
        <f t="shared" si="192"/>
        <v>2</v>
      </c>
      <c r="D4091">
        <v>17.25</v>
      </c>
      <c r="E4091" s="10">
        <f>VLOOKUP(D4091,$J$9:$K$27,2)*$B$7/1.5</f>
        <v>4266.666666666667</v>
      </c>
    </row>
    <row r="4092" spans="1:5" x14ac:dyDescent="0.2">
      <c r="A4092" s="2">
        <f t="shared" si="190"/>
        <v>42906.124999990097</v>
      </c>
      <c r="B4092">
        <f t="shared" si="191"/>
        <v>6</v>
      </c>
      <c r="C4092">
        <f t="shared" si="192"/>
        <v>3</v>
      </c>
      <c r="D4092">
        <v>14.95</v>
      </c>
      <c r="E4092" s="10">
        <f>VLOOKUP(D4092,$J$9:$K$27,2)*$B$7/1.5</f>
        <v>2773.3333333333335</v>
      </c>
    </row>
    <row r="4093" spans="1:5" x14ac:dyDescent="0.2">
      <c r="A4093" s="2">
        <f t="shared" si="190"/>
        <v>42906.166666656762</v>
      </c>
      <c r="B4093">
        <f t="shared" si="191"/>
        <v>6</v>
      </c>
      <c r="C4093">
        <f t="shared" si="192"/>
        <v>4</v>
      </c>
      <c r="D4093">
        <v>10.35</v>
      </c>
      <c r="E4093" s="10">
        <f>VLOOKUP(D4093,$J$9:$K$27,2)*$B$7/1.5</f>
        <v>873.33333333333337</v>
      </c>
    </row>
    <row r="4094" spans="1:5" x14ac:dyDescent="0.2">
      <c r="A4094" s="2">
        <f t="shared" si="190"/>
        <v>42906.208333323426</v>
      </c>
      <c r="B4094">
        <f t="shared" si="191"/>
        <v>6</v>
      </c>
      <c r="C4094">
        <f t="shared" si="192"/>
        <v>5</v>
      </c>
      <c r="D4094">
        <v>9.4874999999999989</v>
      </c>
      <c r="E4094" s="10">
        <f>VLOOKUP(D4094,$J$9:$K$27,2)*$B$7/1.5</f>
        <v>286.66666666666669</v>
      </c>
    </row>
    <row r="4095" spans="1:5" x14ac:dyDescent="0.2">
      <c r="A4095" s="2">
        <f t="shared" si="190"/>
        <v>42906.24999999009</v>
      </c>
      <c r="B4095">
        <f t="shared" si="191"/>
        <v>6</v>
      </c>
      <c r="C4095">
        <f t="shared" si="192"/>
        <v>6</v>
      </c>
      <c r="D4095">
        <v>9.1999999999999993</v>
      </c>
      <c r="E4095" s="10">
        <f>VLOOKUP(D4095,$J$9:$K$27,2)*$B$7/1.5</f>
        <v>286.66666666666669</v>
      </c>
    </row>
    <row r="4096" spans="1:5" x14ac:dyDescent="0.2">
      <c r="A4096" s="2">
        <f t="shared" si="190"/>
        <v>42906.291666656754</v>
      </c>
      <c r="B4096">
        <f t="shared" si="191"/>
        <v>6</v>
      </c>
      <c r="C4096">
        <f t="shared" si="192"/>
        <v>7</v>
      </c>
      <c r="D4096">
        <v>13.225</v>
      </c>
      <c r="E4096" s="10">
        <f>VLOOKUP(D4096,$J$9:$K$27,2)*$B$7/1.5</f>
        <v>1666.6666666666667</v>
      </c>
    </row>
    <row r="4097" spans="1:5" x14ac:dyDescent="0.2">
      <c r="A4097" s="2">
        <f t="shared" si="190"/>
        <v>42906.333333323419</v>
      </c>
      <c r="B4097">
        <f t="shared" si="191"/>
        <v>6</v>
      </c>
      <c r="C4097">
        <f t="shared" si="192"/>
        <v>8</v>
      </c>
      <c r="D4097">
        <v>17.25</v>
      </c>
      <c r="E4097" s="10">
        <f>VLOOKUP(D4097,$J$9:$K$27,2)*$B$7/1.5</f>
        <v>4266.666666666667</v>
      </c>
    </row>
    <row r="4098" spans="1:5" x14ac:dyDescent="0.2">
      <c r="A4098" s="2">
        <f t="shared" si="190"/>
        <v>42906.374999990083</v>
      </c>
      <c r="B4098">
        <f t="shared" si="191"/>
        <v>6</v>
      </c>
      <c r="C4098">
        <f t="shared" si="192"/>
        <v>9</v>
      </c>
      <c r="D4098">
        <v>19.549999999999997</v>
      </c>
      <c r="E4098" s="10">
        <f>VLOOKUP(D4098,$J$9:$K$27,2)*$B$7/1.5</f>
        <v>6160</v>
      </c>
    </row>
    <row r="4099" spans="1:5" x14ac:dyDescent="0.2">
      <c r="A4099" s="2">
        <f t="shared" si="190"/>
        <v>42906.416666656747</v>
      </c>
      <c r="B4099">
        <f t="shared" si="191"/>
        <v>6</v>
      </c>
      <c r="C4099">
        <f t="shared" si="192"/>
        <v>10</v>
      </c>
      <c r="D4099">
        <v>21.274999999999999</v>
      </c>
      <c r="E4099" s="10">
        <f>VLOOKUP(D4099,$J$9:$K$27,2)*$B$7/1.5</f>
        <v>7873.333333333333</v>
      </c>
    </row>
    <row r="4100" spans="1:5" x14ac:dyDescent="0.2">
      <c r="A4100" s="2">
        <f t="shared" si="190"/>
        <v>42906.458333323411</v>
      </c>
      <c r="B4100">
        <f t="shared" si="191"/>
        <v>6</v>
      </c>
      <c r="C4100">
        <f t="shared" si="192"/>
        <v>11</v>
      </c>
      <c r="D4100">
        <v>19.549999999999997</v>
      </c>
      <c r="E4100" s="10">
        <f>VLOOKUP(D4100,$J$9:$K$27,2)*$B$7/1.5</f>
        <v>6160</v>
      </c>
    </row>
    <row r="4101" spans="1:5" x14ac:dyDescent="0.2">
      <c r="A4101" s="2">
        <f t="shared" si="190"/>
        <v>42906.499999990076</v>
      </c>
      <c r="B4101">
        <f t="shared" si="191"/>
        <v>6</v>
      </c>
      <c r="C4101">
        <f t="shared" si="192"/>
        <v>12</v>
      </c>
      <c r="D4101">
        <v>24.15</v>
      </c>
      <c r="E4101" s="10">
        <f>VLOOKUP(D4101,$J$9:$K$27,2)*$B$7/1.5</f>
        <v>9060</v>
      </c>
    </row>
    <row r="4102" spans="1:5" x14ac:dyDescent="0.2">
      <c r="A4102" s="2">
        <f t="shared" si="190"/>
        <v>42906.54166665674</v>
      </c>
      <c r="B4102">
        <f t="shared" si="191"/>
        <v>6</v>
      </c>
      <c r="C4102">
        <f t="shared" si="192"/>
        <v>13</v>
      </c>
      <c r="D4102">
        <v>24.724999999999998</v>
      </c>
      <c r="E4102" s="10">
        <f>VLOOKUP(D4102,$J$9:$K$27,2)*$B$7/1.5</f>
        <v>9060</v>
      </c>
    </row>
    <row r="4103" spans="1:5" x14ac:dyDescent="0.2">
      <c r="A4103" s="2">
        <f t="shared" si="190"/>
        <v>42906.583333323404</v>
      </c>
      <c r="B4103">
        <f t="shared" si="191"/>
        <v>6</v>
      </c>
      <c r="C4103">
        <f t="shared" si="192"/>
        <v>14</v>
      </c>
      <c r="D4103">
        <v>25.299999999999997</v>
      </c>
      <c r="E4103" s="10">
        <f>VLOOKUP(D4103,$J$9:$K$27,2)*$B$7/1.5</f>
        <v>9060</v>
      </c>
    </row>
    <row r="4104" spans="1:5" x14ac:dyDescent="0.2">
      <c r="A4104" s="2">
        <f t="shared" si="190"/>
        <v>42906.624999990068</v>
      </c>
      <c r="B4104">
        <f t="shared" si="191"/>
        <v>6</v>
      </c>
      <c r="C4104">
        <f t="shared" si="192"/>
        <v>15</v>
      </c>
      <c r="D4104">
        <v>19.549999999999997</v>
      </c>
      <c r="E4104" s="10">
        <f>VLOOKUP(D4104,$J$9:$K$27,2)*$B$7/1.5</f>
        <v>6160</v>
      </c>
    </row>
    <row r="4105" spans="1:5" x14ac:dyDescent="0.2">
      <c r="A4105" s="2">
        <f t="shared" si="190"/>
        <v>42906.666666656733</v>
      </c>
      <c r="B4105">
        <f t="shared" si="191"/>
        <v>6</v>
      </c>
      <c r="C4105">
        <f t="shared" si="192"/>
        <v>16</v>
      </c>
      <c r="D4105">
        <v>21.274999999999999</v>
      </c>
      <c r="E4105" s="10">
        <f>VLOOKUP(D4105,$J$9:$K$27,2)*$B$7/1.5</f>
        <v>7873.333333333333</v>
      </c>
    </row>
    <row r="4106" spans="1:5" x14ac:dyDescent="0.2">
      <c r="A4106" s="2">
        <f t="shared" si="190"/>
        <v>42906.708333323397</v>
      </c>
      <c r="B4106">
        <f t="shared" si="191"/>
        <v>6</v>
      </c>
      <c r="C4106">
        <f t="shared" si="192"/>
        <v>17</v>
      </c>
      <c r="D4106">
        <v>20.7</v>
      </c>
      <c r="E4106" s="10">
        <f>VLOOKUP(D4106,$J$9:$K$27,2)*$B$7/1.5</f>
        <v>6160</v>
      </c>
    </row>
    <row r="4107" spans="1:5" x14ac:dyDescent="0.2">
      <c r="A4107" s="2">
        <f t="shared" ref="A4107:A4170" si="193">A4106+1/24</f>
        <v>42906.749999990061</v>
      </c>
      <c r="B4107">
        <f t="shared" ref="B4107:B4170" si="194">MONTH(A4107)</f>
        <v>6</v>
      </c>
      <c r="C4107">
        <f t="shared" ref="C4107:C4170" si="195">HOUR(A4107)</f>
        <v>18</v>
      </c>
      <c r="D4107">
        <v>10.35</v>
      </c>
      <c r="E4107" s="10">
        <f>VLOOKUP(D4107,$J$9:$K$27,2)*$B$7/1.5</f>
        <v>873.33333333333337</v>
      </c>
    </row>
    <row r="4108" spans="1:5" x14ac:dyDescent="0.2">
      <c r="A4108" s="2">
        <f t="shared" si="193"/>
        <v>42906.791666656725</v>
      </c>
      <c r="B4108">
        <f t="shared" si="194"/>
        <v>6</v>
      </c>
      <c r="C4108">
        <f t="shared" si="195"/>
        <v>19</v>
      </c>
      <c r="D4108">
        <v>10.35</v>
      </c>
      <c r="E4108" s="10">
        <f>VLOOKUP(D4108,$J$9:$K$27,2)*$B$7/1.5</f>
        <v>873.33333333333337</v>
      </c>
    </row>
    <row r="4109" spans="1:5" x14ac:dyDescent="0.2">
      <c r="A4109" s="2">
        <f t="shared" si="193"/>
        <v>42906.83333332339</v>
      </c>
      <c r="B4109">
        <f t="shared" si="194"/>
        <v>6</v>
      </c>
      <c r="C4109">
        <f t="shared" si="195"/>
        <v>20</v>
      </c>
      <c r="D4109">
        <v>12.649999999999999</v>
      </c>
      <c r="E4109" s="10">
        <f>VLOOKUP(D4109,$J$9:$K$27,2)*$B$7/1.5</f>
        <v>1666.6666666666667</v>
      </c>
    </row>
    <row r="4110" spans="1:5" x14ac:dyDescent="0.2">
      <c r="A4110" s="2">
        <f t="shared" si="193"/>
        <v>42906.874999990054</v>
      </c>
      <c r="B4110">
        <f t="shared" si="194"/>
        <v>6</v>
      </c>
      <c r="C4110">
        <f t="shared" si="195"/>
        <v>21</v>
      </c>
      <c r="D4110">
        <v>8.0499999999999989</v>
      </c>
      <c r="E4110" s="10">
        <f>VLOOKUP(D4110,$J$9:$K$27,2)*$B$7/1.5</f>
        <v>286.66666666666669</v>
      </c>
    </row>
    <row r="4111" spans="1:5" x14ac:dyDescent="0.2">
      <c r="A4111" s="2">
        <f t="shared" si="193"/>
        <v>42906.916666656718</v>
      </c>
      <c r="B4111">
        <f t="shared" si="194"/>
        <v>6</v>
      </c>
      <c r="C4111">
        <f t="shared" si="195"/>
        <v>22</v>
      </c>
      <c r="D4111">
        <v>9.1999999999999993</v>
      </c>
      <c r="E4111" s="10">
        <f>VLOOKUP(D4111,$J$9:$K$27,2)*$B$7/1.5</f>
        <v>286.66666666666669</v>
      </c>
    </row>
    <row r="4112" spans="1:5" x14ac:dyDescent="0.2">
      <c r="A4112" s="2">
        <f t="shared" si="193"/>
        <v>42906.958333323382</v>
      </c>
      <c r="B4112">
        <f t="shared" si="194"/>
        <v>6</v>
      </c>
      <c r="C4112">
        <f t="shared" si="195"/>
        <v>23</v>
      </c>
      <c r="D4112">
        <v>10.35</v>
      </c>
      <c r="E4112" s="10">
        <f>VLOOKUP(D4112,$J$9:$K$27,2)*$B$7/1.5</f>
        <v>873.33333333333337</v>
      </c>
    </row>
    <row r="4113" spans="1:5" x14ac:dyDescent="0.2">
      <c r="A4113" s="2">
        <f t="shared" si="193"/>
        <v>42906.999999990046</v>
      </c>
      <c r="B4113">
        <f t="shared" si="194"/>
        <v>6</v>
      </c>
      <c r="C4113">
        <f t="shared" si="195"/>
        <v>0</v>
      </c>
      <c r="D4113">
        <v>10.35</v>
      </c>
      <c r="E4113" s="10">
        <f>VLOOKUP(D4113,$J$9:$K$27,2)*$B$7/1.5</f>
        <v>873.33333333333337</v>
      </c>
    </row>
    <row r="4114" spans="1:5" x14ac:dyDescent="0.2">
      <c r="A4114" s="2">
        <f t="shared" si="193"/>
        <v>42907.041666656711</v>
      </c>
      <c r="B4114">
        <f t="shared" si="194"/>
        <v>6</v>
      </c>
      <c r="C4114">
        <f t="shared" si="195"/>
        <v>1</v>
      </c>
      <c r="D4114">
        <v>10.35</v>
      </c>
      <c r="E4114" s="10">
        <f>VLOOKUP(D4114,$J$9:$K$27,2)*$B$7/1.5</f>
        <v>873.33333333333337</v>
      </c>
    </row>
    <row r="4115" spans="1:5" x14ac:dyDescent="0.2">
      <c r="A4115" s="2">
        <f t="shared" si="193"/>
        <v>42907.083333323375</v>
      </c>
      <c r="B4115">
        <f t="shared" si="194"/>
        <v>6</v>
      </c>
      <c r="C4115">
        <f t="shared" si="195"/>
        <v>2</v>
      </c>
      <c r="D4115">
        <v>12.649999999999999</v>
      </c>
      <c r="E4115" s="10">
        <f>VLOOKUP(D4115,$J$9:$K$27,2)*$B$7/1.5</f>
        <v>1666.6666666666667</v>
      </c>
    </row>
    <row r="4116" spans="1:5" x14ac:dyDescent="0.2">
      <c r="A4116" s="2">
        <f t="shared" si="193"/>
        <v>42907.124999990039</v>
      </c>
      <c r="B4116">
        <f t="shared" si="194"/>
        <v>6</v>
      </c>
      <c r="C4116">
        <f t="shared" si="195"/>
        <v>3</v>
      </c>
      <c r="D4116">
        <v>12.649999999999999</v>
      </c>
      <c r="E4116" s="10">
        <f>VLOOKUP(D4116,$J$9:$K$27,2)*$B$7/1.5</f>
        <v>1666.6666666666667</v>
      </c>
    </row>
    <row r="4117" spans="1:5" x14ac:dyDescent="0.2">
      <c r="A4117" s="2">
        <f t="shared" si="193"/>
        <v>42907.166666656703</v>
      </c>
      <c r="B4117">
        <f t="shared" si="194"/>
        <v>6</v>
      </c>
      <c r="C4117">
        <f t="shared" si="195"/>
        <v>4</v>
      </c>
      <c r="D4117">
        <v>12.074999999999999</v>
      </c>
      <c r="E4117" s="10">
        <f>VLOOKUP(D4117,$J$9:$K$27,2)*$B$7/1.5</f>
        <v>873.33333333333337</v>
      </c>
    </row>
    <row r="4118" spans="1:5" x14ac:dyDescent="0.2">
      <c r="A4118" s="2">
        <f t="shared" si="193"/>
        <v>42907.208333323368</v>
      </c>
      <c r="B4118">
        <f t="shared" si="194"/>
        <v>6</v>
      </c>
      <c r="C4118">
        <f t="shared" si="195"/>
        <v>5</v>
      </c>
      <c r="D4118">
        <v>11.5</v>
      </c>
      <c r="E4118" s="10">
        <f>VLOOKUP(D4118,$J$9:$K$27,2)*$B$7/1.5</f>
        <v>873.33333333333337</v>
      </c>
    </row>
    <row r="4119" spans="1:5" x14ac:dyDescent="0.2">
      <c r="A4119" s="2">
        <f t="shared" si="193"/>
        <v>42907.249999990032</v>
      </c>
      <c r="B4119">
        <f t="shared" si="194"/>
        <v>6</v>
      </c>
      <c r="C4119">
        <f t="shared" si="195"/>
        <v>6</v>
      </c>
      <c r="D4119">
        <v>10.35</v>
      </c>
      <c r="E4119" s="10">
        <f>VLOOKUP(D4119,$J$9:$K$27,2)*$B$7/1.5</f>
        <v>873.33333333333337</v>
      </c>
    </row>
    <row r="4120" spans="1:5" x14ac:dyDescent="0.2">
      <c r="A4120" s="2">
        <f t="shared" si="193"/>
        <v>42907.291666656696</v>
      </c>
      <c r="B4120">
        <f t="shared" si="194"/>
        <v>6</v>
      </c>
      <c r="C4120">
        <f t="shared" si="195"/>
        <v>7</v>
      </c>
      <c r="D4120">
        <v>10.924999999999999</v>
      </c>
      <c r="E4120" s="10">
        <f>VLOOKUP(D4120,$J$9:$K$27,2)*$B$7/1.5</f>
        <v>873.33333333333337</v>
      </c>
    </row>
    <row r="4121" spans="1:5" x14ac:dyDescent="0.2">
      <c r="A4121" s="2">
        <f t="shared" si="193"/>
        <v>42907.33333332336</v>
      </c>
      <c r="B4121">
        <f t="shared" si="194"/>
        <v>6</v>
      </c>
      <c r="C4121">
        <f t="shared" si="195"/>
        <v>8</v>
      </c>
      <c r="D4121">
        <v>16.099999999999998</v>
      </c>
      <c r="E4121" s="10">
        <f>VLOOKUP(D4121,$J$9:$K$27,2)*$B$7/1.5</f>
        <v>2773.3333333333335</v>
      </c>
    </row>
    <row r="4122" spans="1:5" x14ac:dyDescent="0.2">
      <c r="A4122" s="2">
        <f t="shared" si="193"/>
        <v>42907.374999990025</v>
      </c>
      <c r="B4122">
        <f t="shared" si="194"/>
        <v>6</v>
      </c>
      <c r="C4122">
        <f t="shared" si="195"/>
        <v>9</v>
      </c>
      <c r="D4122">
        <v>18.399999999999999</v>
      </c>
      <c r="E4122" s="10">
        <f>VLOOKUP(D4122,$J$9:$K$27,2)*$B$7/1.5</f>
        <v>4266.666666666667</v>
      </c>
    </row>
    <row r="4123" spans="1:5" x14ac:dyDescent="0.2">
      <c r="A4123" s="2">
        <f t="shared" si="193"/>
        <v>42907.416666656689</v>
      </c>
      <c r="B4123">
        <f t="shared" si="194"/>
        <v>6</v>
      </c>
      <c r="C4123">
        <f t="shared" si="195"/>
        <v>10</v>
      </c>
      <c r="D4123">
        <v>19.549999999999997</v>
      </c>
      <c r="E4123" s="10">
        <f>VLOOKUP(D4123,$J$9:$K$27,2)*$B$7/1.5</f>
        <v>6160</v>
      </c>
    </row>
    <row r="4124" spans="1:5" x14ac:dyDescent="0.2">
      <c r="A4124" s="2">
        <f t="shared" si="193"/>
        <v>42907.458333323353</v>
      </c>
      <c r="B4124">
        <f t="shared" si="194"/>
        <v>6</v>
      </c>
      <c r="C4124">
        <f t="shared" si="195"/>
        <v>11</v>
      </c>
      <c r="D4124">
        <v>20.7</v>
      </c>
      <c r="E4124" s="10">
        <f>VLOOKUP(D4124,$J$9:$K$27,2)*$B$7/1.5</f>
        <v>6160</v>
      </c>
    </row>
    <row r="4125" spans="1:5" x14ac:dyDescent="0.2">
      <c r="A4125" s="2">
        <f t="shared" si="193"/>
        <v>42907.499999990017</v>
      </c>
      <c r="B4125">
        <f t="shared" si="194"/>
        <v>6</v>
      </c>
      <c r="C4125">
        <f t="shared" si="195"/>
        <v>12</v>
      </c>
      <c r="D4125">
        <v>16.099999999999998</v>
      </c>
      <c r="E4125" s="10">
        <f>VLOOKUP(D4125,$J$9:$K$27,2)*$B$7/1.5</f>
        <v>2773.3333333333335</v>
      </c>
    </row>
    <row r="4126" spans="1:5" x14ac:dyDescent="0.2">
      <c r="A4126" s="2">
        <f t="shared" si="193"/>
        <v>42907.541666656682</v>
      </c>
      <c r="B4126">
        <f t="shared" si="194"/>
        <v>6</v>
      </c>
      <c r="C4126">
        <f t="shared" si="195"/>
        <v>13</v>
      </c>
      <c r="D4126">
        <v>17.824999999999999</v>
      </c>
      <c r="E4126" s="10">
        <f>VLOOKUP(D4126,$J$9:$K$27,2)*$B$7/1.5</f>
        <v>4266.666666666667</v>
      </c>
    </row>
    <row r="4127" spans="1:5" x14ac:dyDescent="0.2">
      <c r="A4127" s="2">
        <f t="shared" si="193"/>
        <v>42907.583333323346</v>
      </c>
      <c r="B4127">
        <f t="shared" si="194"/>
        <v>6</v>
      </c>
      <c r="C4127">
        <f t="shared" si="195"/>
        <v>14</v>
      </c>
      <c r="D4127">
        <v>16.099999999999998</v>
      </c>
      <c r="E4127" s="10">
        <f>VLOOKUP(D4127,$J$9:$K$27,2)*$B$7/1.5</f>
        <v>2773.3333333333335</v>
      </c>
    </row>
    <row r="4128" spans="1:5" x14ac:dyDescent="0.2">
      <c r="A4128" s="2">
        <f t="shared" si="193"/>
        <v>42907.62499999001</v>
      </c>
      <c r="B4128">
        <f t="shared" si="194"/>
        <v>6</v>
      </c>
      <c r="C4128">
        <f t="shared" si="195"/>
        <v>15</v>
      </c>
      <c r="D4128">
        <v>18.399999999999999</v>
      </c>
      <c r="E4128" s="10">
        <f>VLOOKUP(D4128,$J$9:$K$27,2)*$B$7/1.5</f>
        <v>4266.666666666667</v>
      </c>
    </row>
    <row r="4129" spans="1:5" x14ac:dyDescent="0.2">
      <c r="A4129" s="2">
        <f t="shared" si="193"/>
        <v>42907.666666656674</v>
      </c>
      <c r="B4129">
        <f t="shared" si="194"/>
        <v>6</v>
      </c>
      <c r="C4129">
        <f t="shared" si="195"/>
        <v>16</v>
      </c>
      <c r="D4129">
        <v>11.5</v>
      </c>
      <c r="E4129" s="10">
        <f>VLOOKUP(D4129,$J$9:$K$27,2)*$B$7/1.5</f>
        <v>873.33333333333337</v>
      </c>
    </row>
    <row r="4130" spans="1:5" x14ac:dyDescent="0.2">
      <c r="A4130" s="2">
        <f t="shared" si="193"/>
        <v>42907.708333323339</v>
      </c>
      <c r="B4130">
        <f t="shared" si="194"/>
        <v>6</v>
      </c>
      <c r="C4130">
        <f t="shared" si="195"/>
        <v>17</v>
      </c>
      <c r="D4130">
        <v>19.549999999999997</v>
      </c>
      <c r="E4130" s="10">
        <f>VLOOKUP(D4130,$J$9:$K$27,2)*$B$7/1.5</f>
        <v>6160</v>
      </c>
    </row>
    <row r="4131" spans="1:5" x14ac:dyDescent="0.2">
      <c r="A4131" s="2">
        <f t="shared" si="193"/>
        <v>42907.749999990003</v>
      </c>
      <c r="B4131">
        <f t="shared" si="194"/>
        <v>6</v>
      </c>
      <c r="C4131">
        <f t="shared" si="195"/>
        <v>18</v>
      </c>
      <c r="D4131">
        <v>14.95</v>
      </c>
      <c r="E4131" s="10">
        <f>VLOOKUP(D4131,$J$9:$K$27,2)*$B$7/1.5</f>
        <v>2773.3333333333335</v>
      </c>
    </row>
    <row r="4132" spans="1:5" x14ac:dyDescent="0.2">
      <c r="A4132" s="2">
        <f t="shared" si="193"/>
        <v>42907.791666656667</v>
      </c>
      <c r="B4132">
        <f t="shared" si="194"/>
        <v>6</v>
      </c>
      <c r="C4132">
        <f t="shared" si="195"/>
        <v>19</v>
      </c>
      <c r="D4132">
        <v>15.524999999999999</v>
      </c>
      <c r="E4132" s="10">
        <f>VLOOKUP(D4132,$J$9:$K$27,2)*$B$7/1.5</f>
        <v>2773.3333333333335</v>
      </c>
    </row>
    <row r="4133" spans="1:5" x14ac:dyDescent="0.2">
      <c r="A4133" s="2">
        <f t="shared" si="193"/>
        <v>42907.833333323331</v>
      </c>
      <c r="B4133">
        <f t="shared" si="194"/>
        <v>6</v>
      </c>
      <c r="C4133">
        <f t="shared" si="195"/>
        <v>20</v>
      </c>
      <c r="D4133">
        <v>11.5</v>
      </c>
      <c r="E4133" s="10">
        <f>VLOOKUP(D4133,$J$9:$K$27,2)*$B$7/1.5</f>
        <v>873.33333333333337</v>
      </c>
    </row>
    <row r="4134" spans="1:5" x14ac:dyDescent="0.2">
      <c r="A4134" s="2">
        <f t="shared" si="193"/>
        <v>42907.874999989996</v>
      </c>
      <c r="B4134">
        <f t="shared" si="194"/>
        <v>6</v>
      </c>
      <c r="C4134">
        <f t="shared" si="195"/>
        <v>21</v>
      </c>
      <c r="D4134">
        <v>11.5</v>
      </c>
      <c r="E4134" s="10">
        <f>VLOOKUP(D4134,$J$9:$K$27,2)*$B$7/1.5</f>
        <v>873.33333333333337</v>
      </c>
    </row>
    <row r="4135" spans="1:5" x14ac:dyDescent="0.2">
      <c r="A4135" s="2">
        <f t="shared" si="193"/>
        <v>42907.91666665666</v>
      </c>
      <c r="B4135">
        <f t="shared" si="194"/>
        <v>6</v>
      </c>
      <c r="C4135">
        <f t="shared" si="195"/>
        <v>22</v>
      </c>
      <c r="D4135">
        <v>12.074999999999999</v>
      </c>
      <c r="E4135" s="10">
        <f>VLOOKUP(D4135,$J$9:$K$27,2)*$B$7/1.5</f>
        <v>873.33333333333337</v>
      </c>
    </row>
    <row r="4136" spans="1:5" x14ac:dyDescent="0.2">
      <c r="A4136" s="2">
        <f t="shared" si="193"/>
        <v>42907.958333323324</v>
      </c>
      <c r="B4136">
        <f t="shared" si="194"/>
        <v>6</v>
      </c>
      <c r="C4136">
        <f t="shared" si="195"/>
        <v>23</v>
      </c>
      <c r="D4136">
        <v>10.35</v>
      </c>
      <c r="E4136" s="10">
        <f>VLOOKUP(D4136,$J$9:$K$27,2)*$B$7/1.5</f>
        <v>873.33333333333337</v>
      </c>
    </row>
    <row r="4137" spans="1:5" x14ac:dyDescent="0.2">
      <c r="A4137" s="2">
        <f t="shared" si="193"/>
        <v>42907.999999989988</v>
      </c>
      <c r="B4137">
        <f t="shared" si="194"/>
        <v>6</v>
      </c>
      <c r="C4137">
        <f t="shared" si="195"/>
        <v>0</v>
      </c>
      <c r="D4137">
        <v>11.5</v>
      </c>
      <c r="E4137" s="10">
        <f>VLOOKUP(D4137,$J$9:$K$27,2)*$B$7/1.5</f>
        <v>873.33333333333337</v>
      </c>
    </row>
    <row r="4138" spans="1:5" x14ac:dyDescent="0.2">
      <c r="A4138" s="2">
        <f t="shared" si="193"/>
        <v>42908.041666656653</v>
      </c>
      <c r="B4138">
        <f t="shared" si="194"/>
        <v>6</v>
      </c>
      <c r="C4138">
        <f t="shared" si="195"/>
        <v>1</v>
      </c>
      <c r="D4138">
        <v>12.074999999999999</v>
      </c>
      <c r="E4138" s="10">
        <f>VLOOKUP(D4138,$J$9:$K$27,2)*$B$7/1.5</f>
        <v>873.33333333333337</v>
      </c>
    </row>
    <row r="4139" spans="1:5" x14ac:dyDescent="0.2">
      <c r="A4139" s="2">
        <f t="shared" si="193"/>
        <v>42908.083333323317</v>
      </c>
      <c r="B4139">
        <f t="shared" si="194"/>
        <v>6</v>
      </c>
      <c r="C4139">
        <f t="shared" si="195"/>
        <v>2</v>
      </c>
      <c r="D4139">
        <v>10.35</v>
      </c>
      <c r="E4139" s="10">
        <f>VLOOKUP(D4139,$J$9:$K$27,2)*$B$7/1.5</f>
        <v>873.33333333333337</v>
      </c>
    </row>
    <row r="4140" spans="1:5" x14ac:dyDescent="0.2">
      <c r="A4140" s="2">
        <f t="shared" si="193"/>
        <v>42908.124999989981</v>
      </c>
      <c r="B4140">
        <f t="shared" si="194"/>
        <v>6</v>
      </c>
      <c r="C4140">
        <f t="shared" si="195"/>
        <v>3</v>
      </c>
      <c r="D4140">
        <v>9.1999999999999993</v>
      </c>
      <c r="E4140" s="10">
        <f>VLOOKUP(D4140,$J$9:$K$27,2)*$B$7/1.5</f>
        <v>286.66666666666669</v>
      </c>
    </row>
    <row r="4141" spans="1:5" x14ac:dyDescent="0.2">
      <c r="A4141" s="2">
        <f t="shared" si="193"/>
        <v>42908.166666656645</v>
      </c>
      <c r="B4141">
        <f t="shared" si="194"/>
        <v>6</v>
      </c>
      <c r="C4141">
        <f t="shared" si="195"/>
        <v>4</v>
      </c>
      <c r="D4141">
        <v>9.1999999999999993</v>
      </c>
      <c r="E4141" s="10">
        <f>VLOOKUP(D4141,$J$9:$K$27,2)*$B$7/1.5</f>
        <v>286.66666666666669</v>
      </c>
    </row>
    <row r="4142" spans="1:5" x14ac:dyDescent="0.2">
      <c r="A4142" s="2">
        <f t="shared" si="193"/>
        <v>42908.208333323309</v>
      </c>
      <c r="B4142">
        <f t="shared" si="194"/>
        <v>6</v>
      </c>
      <c r="C4142">
        <f t="shared" si="195"/>
        <v>5</v>
      </c>
      <c r="D4142">
        <v>5.75</v>
      </c>
      <c r="E4142" s="10">
        <f>VLOOKUP(D4142,$J$9:$K$27,2)*$B$7/1.5</f>
        <v>0</v>
      </c>
    </row>
    <row r="4143" spans="1:5" x14ac:dyDescent="0.2">
      <c r="A4143" s="2">
        <f t="shared" si="193"/>
        <v>42908.249999989974</v>
      </c>
      <c r="B4143">
        <f t="shared" si="194"/>
        <v>6</v>
      </c>
      <c r="C4143">
        <f t="shared" si="195"/>
        <v>6</v>
      </c>
      <c r="D4143">
        <v>9.1999999999999993</v>
      </c>
      <c r="E4143" s="10">
        <f>VLOOKUP(D4143,$J$9:$K$27,2)*$B$7/1.5</f>
        <v>286.66666666666669</v>
      </c>
    </row>
    <row r="4144" spans="1:5" x14ac:dyDescent="0.2">
      <c r="A4144" s="2">
        <f t="shared" si="193"/>
        <v>42908.291666656638</v>
      </c>
      <c r="B4144">
        <f t="shared" si="194"/>
        <v>6</v>
      </c>
      <c r="C4144">
        <f t="shared" si="195"/>
        <v>7</v>
      </c>
      <c r="D4144">
        <v>9.1999999999999993</v>
      </c>
      <c r="E4144" s="10">
        <f>VLOOKUP(D4144,$J$9:$K$27,2)*$B$7/1.5</f>
        <v>286.66666666666669</v>
      </c>
    </row>
    <row r="4145" spans="1:5" x14ac:dyDescent="0.2">
      <c r="A4145" s="2">
        <f t="shared" si="193"/>
        <v>42908.333333323302</v>
      </c>
      <c r="B4145">
        <f t="shared" si="194"/>
        <v>6</v>
      </c>
      <c r="C4145">
        <f t="shared" si="195"/>
        <v>8</v>
      </c>
      <c r="D4145">
        <v>0</v>
      </c>
      <c r="E4145" s="10">
        <f>VLOOKUP(D4145,$J$9:$K$27,2)*$B$7/1.5</f>
        <v>0</v>
      </c>
    </row>
    <row r="4146" spans="1:5" x14ac:dyDescent="0.2">
      <c r="A4146" s="2">
        <f t="shared" si="193"/>
        <v>42908.374999989966</v>
      </c>
      <c r="B4146">
        <f t="shared" si="194"/>
        <v>6</v>
      </c>
      <c r="C4146">
        <f t="shared" si="195"/>
        <v>9</v>
      </c>
      <c r="D4146">
        <v>9.1999999999999993</v>
      </c>
      <c r="E4146" s="10">
        <f>VLOOKUP(D4146,$J$9:$K$27,2)*$B$7/1.5</f>
        <v>286.66666666666669</v>
      </c>
    </row>
    <row r="4147" spans="1:5" x14ac:dyDescent="0.2">
      <c r="A4147" s="2">
        <f t="shared" si="193"/>
        <v>42908.416666656631</v>
      </c>
      <c r="B4147">
        <f t="shared" si="194"/>
        <v>6</v>
      </c>
      <c r="C4147">
        <f t="shared" si="195"/>
        <v>10</v>
      </c>
      <c r="D4147">
        <v>9.1999999999999993</v>
      </c>
      <c r="E4147" s="10">
        <f>VLOOKUP(D4147,$J$9:$K$27,2)*$B$7/1.5</f>
        <v>286.66666666666669</v>
      </c>
    </row>
    <row r="4148" spans="1:5" x14ac:dyDescent="0.2">
      <c r="A4148" s="2">
        <f t="shared" si="193"/>
        <v>42908.458333323295</v>
      </c>
      <c r="B4148">
        <f t="shared" si="194"/>
        <v>6</v>
      </c>
      <c r="C4148">
        <f t="shared" si="195"/>
        <v>11</v>
      </c>
      <c r="D4148">
        <v>10.35</v>
      </c>
      <c r="E4148" s="10">
        <f>VLOOKUP(D4148,$J$9:$K$27,2)*$B$7/1.5</f>
        <v>873.33333333333337</v>
      </c>
    </row>
    <row r="4149" spans="1:5" x14ac:dyDescent="0.2">
      <c r="A4149" s="2">
        <f t="shared" si="193"/>
        <v>42908.499999989959</v>
      </c>
      <c r="B4149">
        <f t="shared" si="194"/>
        <v>6</v>
      </c>
      <c r="C4149">
        <f t="shared" si="195"/>
        <v>12</v>
      </c>
      <c r="D4149">
        <v>14.95</v>
      </c>
      <c r="E4149" s="10">
        <f>VLOOKUP(D4149,$J$9:$K$27,2)*$B$7/1.5</f>
        <v>2773.3333333333335</v>
      </c>
    </row>
    <row r="4150" spans="1:5" x14ac:dyDescent="0.2">
      <c r="A4150" s="2">
        <f t="shared" si="193"/>
        <v>42908.541666656623</v>
      </c>
      <c r="B4150">
        <f t="shared" si="194"/>
        <v>6</v>
      </c>
      <c r="C4150">
        <f t="shared" si="195"/>
        <v>13</v>
      </c>
      <c r="D4150">
        <v>10.924999999999999</v>
      </c>
      <c r="E4150" s="10">
        <f>VLOOKUP(D4150,$J$9:$K$27,2)*$B$7/1.5</f>
        <v>873.33333333333337</v>
      </c>
    </row>
    <row r="4151" spans="1:5" x14ac:dyDescent="0.2">
      <c r="A4151" s="2">
        <f t="shared" si="193"/>
        <v>42908.583333323288</v>
      </c>
      <c r="B4151">
        <f t="shared" si="194"/>
        <v>6</v>
      </c>
      <c r="C4151">
        <f t="shared" si="195"/>
        <v>14</v>
      </c>
      <c r="D4151">
        <v>0</v>
      </c>
      <c r="E4151" s="10">
        <f>VLOOKUP(D4151,$J$9:$K$27,2)*$B$7/1.5</f>
        <v>0</v>
      </c>
    </row>
    <row r="4152" spans="1:5" x14ac:dyDescent="0.2">
      <c r="A4152" s="2">
        <f t="shared" si="193"/>
        <v>42908.624999989952</v>
      </c>
      <c r="B4152">
        <f t="shared" si="194"/>
        <v>6</v>
      </c>
      <c r="C4152">
        <f t="shared" si="195"/>
        <v>15</v>
      </c>
      <c r="D4152">
        <v>11.5</v>
      </c>
      <c r="E4152" s="10">
        <f>VLOOKUP(D4152,$J$9:$K$27,2)*$B$7/1.5</f>
        <v>873.33333333333337</v>
      </c>
    </row>
    <row r="4153" spans="1:5" x14ac:dyDescent="0.2">
      <c r="A4153" s="2">
        <f t="shared" si="193"/>
        <v>42908.666666656616</v>
      </c>
      <c r="B4153">
        <f t="shared" si="194"/>
        <v>6</v>
      </c>
      <c r="C4153">
        <f t="shared" si="195"/>
        <v>16</v>
      </c>
      <c r="D4153">
        <v>11.5</v>
      </c>
      <c r="E4153" s="10">
        <f>VLOOKUP(D4153,$J$9:$K$27,2)*$B$7/1.5</f>
        <v>873.33333333333337</v>
      </c>
    </row>
    <row r="4154" spans="1:5" x14ac:dyDescent="0.2">
      <c r="A4154" s="2">
        <f t="shared" si="193"/>
        <v>42908.70833332328</v>
      </c>
      <c r="B4154">
        <f t="shared" si="194"/>
        <v>6</v>
      </c>
      <c r="C4154">
        <f t="shared" si="195"/>
        <v>17</v>
      </c>
      <c r="D4154">
        <v>11.5</v>
      </c>
      <c r="E4154" s="10">
        <f>VLOOKUP(D4154,$J$9:$K$27,2)*$B$7/1.5</f>
        <v>873.33333333333337</v>
      </c>
    </row>
    <row r="4155" spans="1:5" x14ac:dyDescent="0.2">
      <c r="A4155" s="2">
        <f t="shared" si="193"/>
        <v>42908.749999989945</v>
      </c>
      <c r="B4155">
        <f t="shared" si="194"/>
        <v>6</v>
      </c>
      <c r="C4155">
        <f t="shared" si="195"/>
        <v>18</v>
      </c>
      <c r="D4155">
        <v>10.35</v>
      </c>
      <c r="E4155" s="10">
        <f>VLOOKUP(D4155,$J$9:$K$27,2)*$B$7/1.5</f>
        <v>873.33333333333337</v>
      </c>
    </row>
    <row r="4156" spans="1:5" x14ac:dyDescent="0.2">
      <c r="A4156" s="2">
        <f t="shared" si="193"/>
        <v>42908.791666656609</v>
      </c>
      <c r="B4156">
        <f t="shared" si="194"/>
        <v>6</v>
      </c>
      <c r="C4156">
        <f t="shared" si="195"/>
        <v>19</v>
      </c>
      <c r="D4156">
        <v>9.7749999999999986</v>
      </c>
      <c r="E4156" s="10">
        <f>VLOOKUP(D4156,$J$9:$K$27,2)*$B$7/1.5</f>
        <v>286.66666666666669</v>
      </c>
    </row>
    <row r="4157" spans="1:5" x14ac:dyDescent="0.2">
      <c r="A4157" s="2">
        <f t="shared" si="193"/>
        <v>42908.833333323273</v>
      </c>
      <c r="B4157">
        <f t="shared" si="194"/>
        <v>6</v>
      </c>
      <c r="C4157">
        <f t="shared" si="195"/>
        <v>20</v>
      </c>
      <c r="D4157">
        <v>11.5</v>
      </c>
      <c r="E4157" s="10">
        <f>VLOOKUP(D4157,$J$9:$K$27,2)*$B$7/1.5</f>
        <v>873.33333333333337</v>
      </c>
    </row>
    <row r="4158" spans="1:5" x14ac:dyDescent="0.2">
      <c r="A4158" s="2">
        <f t="shared" si="193"/>
        <v>42908.874999989937</v>
      </c>
      <c r="B4158">
        <f t="shared" si="194"/>
        <v>6</v>
      </c>
      <c r="C4158">
        <f t="shared" si="195"/>
        <v>21</v>
      </c>
      <c r="D4158">
        <v>8.0499999999999989</v>
      </c>
      <c r="E4158" s="10">
        <f>VLOOKUP(D4158,$J$9:$K$27,2)*$B$7/1.5</f>
        <v>286.66666666666669</v>
      </c>
    </row>
    <row r="4159" spans="1:5" x14ac:dyDescent="0.2">
      <c r="A4159" s="2">
        <f t="shared" si="193"/>
        <v>42908.916666656602</v>
      </c>
      <c r="B4159">
        <f t="shared" si="194"/>
        <v>6</v>
      </c>
      <c r="C4159">
        <f t="shared" si="195"/>
        <v>22</v>
      </c>
      <c r="D4159">
        <v>9.7749999999999986</v>
      </c>
      <c r="E4159" s="10">
        <f>VLOOKUP(D4159,$J$9:$K$27,2)*$B$7/1.5</f>
        <v>286.66666666666669</v>
      </c>
    </row>
    <row r="4160" spans="1:5" x14ac:dyDescent="0.2">
      <c r="A4160" s="2">
        <f t="shared" si="193"/>
        <v>42908.958333323266</v>
      </c>
      <c r="B4160">
        <f t="shared" si="194"/>
        <v>6</v>
      </c>
      <c r="C4160">
        <f t="shared" si="195"/>
        <v>23</v>
      </c>
      <c r="D4160">
        <v>11.5</v>
      </c>
      <c r="E4160" s="10">
        <f>VLOOKUP(D4160,$J$9:$K$27,2)*$B$7/1.5</f>
        <v>873.33333333333337</v>
      </c>
    </row>
    <row r="4161" spans="1:5" x14ac:dyDescent="0.2">
      <c r="A4161" s="2">
        <f t="shared" si="193"/>
        <v>42908.99999998993</v>
      </c>
      <c r="B4161">
        <f t="shared" si="194"/>
        <v>6</v>
      </c>
      <c r="C4161">
        <f t="shared" si="195"/>
        <v>0</v>
      </c>
      <c r="D4161">
        <v>14.95</v>
      </c>
      <c r="E4161" s="10">
        <f>VLOOKUP(D4161,$J$9:$K$27,2)*$B$7/1.5</f>
        <v>2773.3333333333335</v>
      </c>
    </row>
    <row r="4162" spans="1:5" x14ac:dyDescent="0.2">
      <c r="A4162" s="2">
        <f t="shared" si="193"/>
        <v>42909.041666656594</v>
      </c>
      <c r="B4162">
        <f t="shared" si="194"/>
        <v>6</v>
      </c>
      <c r="C4162">
        <f t="shared" si="195"/>
        <v>1</v>
      </c>
      <c r="D4162">
        <v>10.924999999999999</v>
      </c>
      <c r="E4162" s="10">
        <f>VLOOKUP(D4162,$J$9:$K$27,2)*$B$7/1.5</f>
        <v>873.33333333333337</v>
      </c>
    </row>
    <row r="4163" spans="1:5" x14ac:dyDescent="0.2">
      <c r="A4163" s="2">
        <f t="shared" si="193"/>
        <v>42909.083333323259</v>
      </c>
      <c r="B4163">
        <f t="shared" si="194"/>
        <v>6</v>
      </c>
      <c r="C4163">
        <f t="shared" si="195"/>
        <v>2</v>
      </c>
      <c r="D4163">
        <v>6.8999999999999995</v>
      </c>
      <c r="E4163" s="10">
        <f>VLOOKUP(D4163,$J$9:$K$27,2)*$B$7/1.5</f>
        <v>0</v>
      </c>
    </row>
    <row r="4164" spans="1:5" x14ac:dyDescent="0.2">
      <c r="A4164" s="2">
        <f t="shared" si="193"/>
        <v>42909.124999989923</v>
      </c>
      <c r="B4164">
        <f t="shared" si="194"/>
        <v>6</v>
      </c>
      <c r="C4164">
        <f t="shared" si="195"/>
        <v>3</v>
      </c>
      <c r="D4164">
        <v>3.4499999999999997</v>
      </c>
      <c r="E4164" s="10">
        <f>VLOOKUP(D4164,$J$9:$K$27,2)*$B$7/1.5</f>
        <v>0</v>
      </c>
    </row>
    <row r="4165" spans="1:5" x14ac:dyDescent="0.2">
      <c r="A4165" s="2">
        <f t="shared" si="193"/>
        <v>42909.166666656587</v>
      </c>
      <c r="B4165">
        <f t="shared" si="194"/>
        <v>6</v>
      </c>
      <c r="C4165">
        <f t="shared" si="195"/>
        <v>4</v>
      </c>
      <c r="D4165">
        <v>7.4749999999999996</v>
      </c>
      <c r="E4165" s="10">
        <f>VLOOKUP(D4165,$J$9:$K$27,2)*$B$7/1.5</f>
        <v>0</v>
      </c>
    </row>
    <row r="4166" spans="1:5" x14ac:dyDescent="0.2">
      <c r="A4166" s="2">
        <f t="shared" si="193"/>
        <v>42909.208333323251</v>
      </c>
      <c r="B4166">
        <f t="shared" si="194"/>
        <v>6</v>
      </c>
      <c r="C4166">
        <f t="shared" si="195"/>
        <v>5</v>
      </c>
      <c r="D4166">
        <v>10.35</v>
      </c>
      <c r="E4166" s="10">
        <f>VLOOKUP(D4166,$J$9:$K$27,2)*$B$7/1.5</f>
        <v>873.33333333333337</v>
      </c>
    </row>
    <row r="4167" spans="1:5" x14ac:dyDescent="0.2">
      <c r="A4167" s="2">
        <f t="shared" si="193"/>
        <v>42909.249999989916</v>
      </c>
      <c r="B4167">
        <f t="shared" si="194"/>
        <v>6</v>
      </c>
      <c r="C4167">
        <f t="shared" si="195"/>
        <v>6</v>
      </c>
      <c r="D4167">
        <v>9.1999999999999993</v>
      </c>
      <c r="E4167" s="10">
        <f>VLOOKUP(D4167,$J$9:$K$27,2)*$B$7/1.5</f>
        <v>286.66666666666669</v>
      </c>
    </row>
    <row r="4168" spans="1:5" x14ac:dyDescent="0.2">
      <c r="A4168" s="2">
        <f t="shared" si="193"/>
        <v>42909.29166665658</v>
      </c>
      <c r="B4168">
        <f t="shared" si="194"/>
        <v>6</v>
      </c>
      <c r="C4168">
        <f t="shared" si="195"/>
        <v>7</v>
      </c>
      <c r="D4168">
        <v>8.0499999999999989</v>
      </c>
      <c r="E4168" s="10">
        <f>VLOOKUP(D4168,$J$9:$K$27,2)*$B$7/1.5</f>
        <v>286.66666666666669</v>
      </c>
    </row>
    <row r="4169" spans="1:5" x14ac:dyDescent="0.2">
      <c r="A4169" s="2">
        <f t="shared" si="193"/>
        <v>42909.333333323244</v>
      </c>
      <c r="B4169">
        <f t="shared" si="194"/>
        <v>6</v>
      </c>
      <c r="C4169">
        <f t="shared" si="195"/>
        <v>8</v>
      </c>
      <c r="D4169">
        <v>8.0499999999999989</v>
      </c>
      <c r="E4169" s="10">
        <f>VLOOKUP(D4169,$J$9:$K$27,2)*$B$7/1.5</f>
        <v>286.66666666666669</v>
      </c>
    </row>
    <row r="4170" spans="1:5" x14ac:dyDescent="0.2">
      <c r="A4170" s="2">
        <f t="shared" si="193"/>
        <v>42909.374999989908</v>
      </c>
      <c r="B4170">
        <f t="shared" si="194"/>
        <v>6</v>
      </c>
      <c r="C4170">
        <f t="shared" si="195"/>
        <v>9</v>
      </c>
      <c r="D4170">
        <v>11.5</v>
      </c>
      <c r="E4170" s="10">
        <f>VLOOKUP(D4170,$J$9:$K$27,2)*$B$7/1.5</f>
        <v>873.33333333333337</v>
      </c>
    </row>
    <row r="4171" spans="1:5" x14ac:dyDescent="0.2">
      <c r="A4171" s="2">
        <f t="shared" ref="A4171:A4234" si="196">A4170+1/24</f>
        <v>42909.416666656572</v>
      </c>
      <c r="B4171">
        <f t="shared" ref="B4171:B4234" si="197">MONTH(A4171)</f>
        <v>6</v>
      </c>
      <c r="C4171">
        <f t="shared" ref="C4171:C4234" si="198">HOUR(A4171)</f>
        <v>10</v>
      </c>
      <c r="D4171">
        <v>11.5</v>
      </c>
      <c r="E4171" s="10">
        <f>VLOOKUP(D4171,$J$9:$K$27,2)*$B$7/1.5</f>
        <v>873.33333333333337</v>
      </c>
    </row>
    <row r="4172" spans="1:5" x14ac:dyDescent="0.2">
      <c r="A4172" s="2">
        <f t="shared" si="196"/>
        <v>42909.458333323237</v>
      </c>
      <c r="B4172">
        <f t="shared" si="197"/>
        <v>6</v>
      </c>
      <c r="C4172">
        <f t="shared" si="198"/>
        <v>11</v>
      </c>
      <c r="D4172">
        <v>19.549999999999997</v>
      </c>
      <c r="E4172" s="10">
        <f>VLOOKUP(D4172,$J$9:$K$27,2)*$B$7/1.5</f>
        <v>6160</v>
      </c>
    </row>
    <row r="4173" spans="1:5" x14ac:dyDescent="0.2">
      <c r="A4173" s="2">
        <f t="shared" si="196"/>
        <v>42909.499999989901</v>
      </c>
      <c r="B4173">
        <f t="shared" si="197"/>
        <v>6</v>
      </c>
      <c r="C4173">
        <f t="shared" si="198"/>
        <v>12</v>
      </c>
      <c r="D4173">
        <v>21.274999999999999</v>
      </c>
      <c r="E4173" s="10">
        <f>VLOOKUP(D4173,$J$9:$K$27,2)*$B$7/1.5</f>
        <v>7873.333333333333</v>
      </c>
    </row>
    <row r="4174" spans="1:5" x14ac:dyDescent="0.2">
      <c r="A4174" s="2">
        <f t="shared" si="196"/>
        <v>42909.541666656565</v>
      </c>
      <c r="B4174">
        <f t="shared" si="197"/>
        <v>6</v>
      </c>
      <c r="C4174">
        <f t="shared" si="198"/>
        <v>13</v>
      </c>
      <c r="D4174">
        <v>21.159999999999997</v>
      </c>
      <c r="E4174" s="10">
        <f>VLOOKUP(D4174,$J$9:$K$27,2)*$B$7/1.5</f>
        <v>6160</v>
      </c>
    </row>
    <row r="4175" spans="1:5" x14ac:dyDescent="0.2">
      <c r="A4175" s="2">
        <f t="shared" si="196"/>
        <v>42909.583333323229</v>
      </c>
      <c r="B4175">
        <f t="shared" si="197"/>
        <v>6</v>
      </c>
      <c r="C4175">
        <f t="shared" si="198"/>
        <v>14</v>
      </c>
      <c r="D4175">
        <v>24.15</v>
      </c>
      <c r="E4175" s="10">
        <f>VLOOKUP(D4175,$J$9:$K$27,2)*$B$7/1.5</f>
        <v>9060</v>
      </c>
    </row>
    <row r="4176" spans="1:5" x14ac:dyDescent="0.2">
      <c r="A4176" s="2">
        <f t="shared" si="196"/>
        <v>42909.624999989894</v>
      </c>
      <c r="B4176">
        <f t="shared" si="197"/>
        <v>6</v>
      </c>
      <c r="C4176">
        <f t="shared" si="198"/>
        <v>15</v>
      </c>
      <c r="D4176">
        <v>19.549999999999997</v>
      </c>
      <c r="E4176" s="10">
        <f>VLOOKUP(D4176,$J$9:$K$27,2)*$B$7/1.5</f>
        <v>6160</v>
      </c>
    </row>
    <row r="4177" spans="1:5" x14ac:dyDescent="0.2">
      <c r="A4177" s="2">
        <f t="shared" si="196"/>
        <v>42909.666666656558</v>
      </c>
      <c r="B4177">
        <f t="shared" si="197"/>
        <v>6</v>
      </c>
      <c r="C4177">
        <f t="shared" si="198"/>
        <v>16</v>
      </c>
      <c r="D4177">
        <v>17.824999999999999</v>
      </c>
      <c r="E4177" s="10">
        <f>VLOOKUP(D4177,$J$9:$K$27,2)*$B$7/1.5</f>
        <v>4266.666666666667</v>
      </c>
    </row>
    <row r="4178" spans="1:5" x14ac:dyDescent="0.2">
      <c r="A4178" s="2">
        <f t="shared" si="196"/>
        <v>42909.708333323222</v>
      </c>
      <c r="B4178">
        <f t="shared" si="197"/>
        <v>6</v>
      </c>
      <c r="C4178">
        <f t="shared" si="198"/>
        <v>17</v>
      </c>
      <c r="D4178">
        <v>23</v>
      </c>
      <c r="E4178" s="10">
        <f>VLOOKUP(D4178,$J$9:$K$27,2)*$B$7/1.5</f>
        <v>7873.333333333333</v>
      </c>
    </row>
    <row r="4179" spans="1:5" x14ac:dyDescent="0.2">
      <c r="A4179" s="2">
        <f t="shared" si="196"/>
        <v>42909.749999989886</v>
      </c>
      <c r="B4179">
        <f t="shared" si="197"/>
        <v>6</v>
      </c>
      <c r="C4179">
        <f t="shared" si="198"/>
        <v>18</v>
      </c>
      <c r="D4179">
        <v>18.399999999999999</v>
      </c>
      <c r="E4179" s="10">
        <f>VLOOKUP(D4179,$J$9:$K$27,2)*$B$7/1.5</f>
        <v>4266.666666666667</v>
      </c>
    </row>
    <row r="4180" spans="1:5" x14ac:dyDescent="0.2">
      <c r="A4180" s="2">
        <f t="shared" si="196"/>
        <v>42909.791666656551</v>
      </c>
      <c r="B4180">
        <f t="shared" si="197"/>
        <v>6</v>
      </c>
      <c r="C4180">
        <f t="shared" si="198"/>
        <v>19</v>
      </c>
      <c r="D4180">
        <v>19.93333333333333</v>
      </c>
      <c r="E4180" s="10">
        <f>VLOOKUP(D4180,$J$9:$K$27,2)*$B$7/1.5</f>
        <v>6160</v>
      </c>
    </row>
    <row r="4181" spans="1:5" x14ac:dyDescent="0.2">
      <c r="A4181" s="2">
        <f t="shared" si="196"/>
        <v>42909.833333323215</v>
      </c>
      <c r="B4181">
        <f t="shared" si="197"/>
        <v>6</v>
      </c>
      <c r="C4181">
        <f t="shared" si="198"/>
        <v>20</v>
      </c>
      <c r="D4181">
        <v>12.649999999999999</v>
      </c>
      <c r="E4181" s="10">
        <f>VLOOKUP(D4181,$J$9:$K$27,2)*$B$7/1.5</f>
        <v>1666.6666666666667</v>
      </c>
    </row>
    <row r="4182" spans="1:5" x14ac:dyDescent="0.2">
      <c r="A4182" s="2">
        <f t="shared" si="196"/>
        <v>42909.874999989879</v>
      </c>
      <c r="B4182">
        <f t="shared" si="197"/>
        <v>6</v>
      </c>
      <c r="C4182">
        <f t="shared" si="198"/>
        <v>21</v>
      </c>
      <c r="D4182">
        <v>11.5</v>
      </c>
      <c r="E4182" s="10">
        <f>VLOOKUP(D4182,$J$9:$K$27,2)*$B$7/1.5</f>
        <v>873.33333333333337</v>
      </c>
    </row>
    <row r="4183" spans="1:5" x14ac:dyDescent="0.2">
      <c r="A4183" s="2">
        <f t="shared" si="196"/>
        <v>42909.916666656543</v>
      </c>
      <c r="B4183">
        <f t="shared" si="197"/>
        <v>6</v>
      </c>
      <c r="C4183">
        <f t="shared" si="198"/>
        <v>22</v>
      </c>
      <c r="D4183">
        <v>10.924999999999999</v>
      </c>
      <c r="E4183" s="10">
        <f>VLOOKUP(D4183,$J$9:$K$27,2)*$B$7/1.5</f>
        <v>873.33333333333337</v>
      </c>
    </row>
    <row r="4184" spans="1:5" x14ac:dyDescent="0.2">
      <c r="A4184" s="2">
        <f t="shared" si="196"/>
        <v>42909.958333323208</v>
      </c>
      <c r="B4184">
        <f t="shared" si="197"/>
        <v>6</v>
      </c>
      <c r="C4184">
        <f t="shared" si="198"/>
        <v>23</v>
      </c>
      <c r="D4184">
        <v>12.649999999999999</v>
      </c>
      <c r="E4184" s="10">
        <f>VLOOKUP(D4184,$J$9:$K$27,2)*$B$7/1.5</f>
        <v>1666.6666666666667</v>
      </c>
    </row>
    <row r="4185" spans="1:5" x14ac:dyDescent="0.2">
      <c r="A4185" s="2">
        <f t="shared" si="196"/>
        <v>42909.999999989872</v>
      </c>
      <c r="B4185">
        <f t="shared" si="197"/>
        <v>6</v>
      </c>
      <c r="C4185">
        <f t="shared" si="198"/>
        <v>0</v>
      </c>
      <c r="D4185">
        <v>12.649999999999999</v>
      </c>
      <c r="E4185" s="10">
        <f>VLOOKUP(D4185,$J$9:$K$27,2)*$B$7/1.5</f>
        <v>1666.6666666666667</v>
      </c>
    </row>
    <row r="4186" spans="1:5" x14ac:dyDescent="0.2">
      <c r="A4186" s="2">
        <f t="shared" si="196"/>
        <v>42910.041666656536</v>
      </c>
      <c r="B4186">
        <f t="shared" si="197"/>
        <v>6</v>
      </c>
      <c r="C4186">
        <f t="shared" si="198"/>
        <v>1</v>
      </c>
      <c r="D4186">
        <v>14.374999999999998</v>
      </c>
      <c r="E4186" s="10">
        <f>VLOOKUP(D4186,$J$9:$K$27,2)*$B$7/1.5</f>
        <v>1666.6666666666667</v>
      </c>
    </row>
    <row r="4187" spans="1:5" x14ac:dyDescent="0.2">
      <c r="A4187" s="2">
        <f t="shared" si="196"/>
        <v>42910.0833333232</v>
      </c>
      <c r="B4187">
        <f t="shared" si="197"/>
        <v>6</v>
      </c>
      <c r="C4187">
        <f t="shared" si="198"/>
        <v>2</v>
      </c>
      <c r="D4187">
        <v>12.649999999999999</v>
      </c>
      <c r="E4187" s="10">
        <f>VLOOKUP(D4187,$J$9:$K$27,2)*$B$7/1.5</f>
        <v>1666.6666666666667</v>
      </c>
    </row>
    <row r="4188" spans="1:5" x14ac:dyDescent="0.2">
      <c r="A4188" s="2">
        <f t="shared" si="196"/>
        <v>42910.124999989865</v>
      </c>
      <c r="B4188">
        <f t="shared" si="197"/>
        <v>6</v>
      </c>
      <c r="C4188">
        <f t="shared" si="198"/>
        <v>3</v>
      </c>
      <c r="D4188">
        <v>13.416666666666664</v>
      </c>
      <c r="E4188" s="10">
        <f>VLOOKUP(D4188,$J$9:$K$27,2)*$B$7/1.5</f>
        <v>1666.6666666666667</v>
      </c>
    </row>
    <row r="4189" spans="1:5" x14ac:dyDescent="0.2">
      <c r="A4189" s="2">
        <f t="shared" si="196"/>
        <v>42910.166666656529</v>
      </c>
      <c r="B4189">
        <f t="shared" si="197"/>
        <v>6</v>
      </c>
      <c r="C4189">
        <f t="shared" si="198"/>
        <v>4</v>
      </c>
      <c r="D4189">
        <v>15.524999999999999</v>
      </c>
      <c r="E4189" s="10">
        <f>VLOOKUP(D4189,$J$9:$K$27,2)*$B$7/1.5</f>
        <v>2773.3333333333335</v>
      </c>
    </row>
    <row r="4190" spans="1:5" x14ac:dyDescent="0.2">
      <c r="A4190" s="2">
        <f t="shared" si="196"/>
        <v>42910.208333323193</v>
      </c>
      <c r="B4190">
        <f t="shared" si="197"/>
        <v>6</v>
      </c>
      <c r="C4190">
        <f t="shared" si="198"/>
        <v>5</v>
      </c>
      <c r="D4190">
        <v>14.95</v>
      </c>
      <c r="E4190" s="10">
        <f>VLOOKUP(D4190,$J$9:$K$27,2)*$B$7/1.5</f>
        <v>2773.3333333333335</v>
      </c>
    </row>
    <row r="4191" spans="1:5" x14ac:dyDescent="0.2">
      <c r="A4191" s="2">
        <f t="shared" si="196"/>
        <v>42910.249999989857</v>
      </c>
      <c r="B4191">
        <f t="shared" si="197"/>
        <v>6</v>
      </c>
      <c r="C4191">
        <f t="shared" si="198"/>
        <v>6</v>
      </c>
      <c r="D4191">
        <v>9.1999999999999993</v>
      </c>
      <c r="E4191" s="10">
        <f>VLOOKUP(D4191,$J$9:$K$27,2)*$B$7/1.5</f>
        <v>286.66666666666669</v>
      </c>
    </row>
    <row r="4192" spans="1:5" x14ac:dyDescent="0.2">
      <c r="A4192" s="2">
        <f t="shared" si="196"/>
        <v>42910.291666656522</v>
      </c>
      <c r="B4192">
        <f t="shared" si="197"/>
        <v>6</v>
      </c>
      <c r="C4192">
        <f t="shared" si="198"/>
        <v>7</v>
      </c>
      <c r="D4192">
        <v>12.074999999999999</v>
      </c>
      <c r="E4192" s="10">
        <f>VLOOKUP(D4192,$J$9:$K$27,2)*$B$7/1.5</f>
        <v>873.33333333333337</v>
      </c>
    </row>
    <row r="4193" spans="1:5" x14ac:dyDescent="0.2">
      <c r="A4193" s="2">
        <f t="shared" si="196"/>
        <v>42910.333333323186</v>
      </c>
      <c r="B4193">
        <f t="shared" si="197"/>
        <v>6</v>
      </c>
      <c r="C4193">
        <f t="shared" si="198"/>
        <v>8</v>
      </c>
      <c r="D4193">
        <v>11.5</v>
      </c>
      <c r="E4193" s="10">
        <f>VLOOKUP(D4193,$J$9:$K$27,2)*$B$7/1.5</f>
        <v>873.33333333333337</v>
      </c>
    </row>
    <row r="4194" spans="1:5" x14ac:dyDescent="0.2">
      <c r="A4194" s="2">
        <f t="shared" si="196"/>
        <v>42910.37499998985</v>
      </c>
      <c r="B4194">
        <f t="shared" si="197"/>
        <v>6</v>
      </c>
      <c r="C4194">
        <f t="shared" si="198"/>
        <v>9</v>
      </c>
      <c r="D4194">
        <v>6.8999999999999995</v>
      </c>
      <c r="E4194" s="10">
        <f>VLOOKUP(D4194,$J$9:$K$27,2)*$B$7/1.5</f>
        <v>0</v>
      </c>
    </row>
    <row r="4195" spans="1:5" x14ac:dyDescent="0.2">
      <c r="A4195" s="2">
        <f t="shared" si="196"/>
        <v>42910.416666656514</v>
      </c>
      <c r="B4195">
        <f t="shared" si="197"/>
        <v>6</v>
      </c>
      <c r="C4195">
        <f t="shared" si="198"/>
        <v>10</v>
      </c>
      <c r="D4195">
        <v>10.35</v>
      </c>
      <c r="E4195" s="10">
        <f>VLOOKUP(D4195,$J$9:$K$27,2)*$B$7/1.5</f>
        <v>873.33333333333337</v>
      </c>
    </row>
    <row r="4196" spans="1:5" x14ac:dyDescent="0.2">
      <c r="A4196" s="2">
        <f t="shared" si="196"/>
        <v>42910.458333323179</v>
      </c>
      <c r="B4196">
        <f t="shared" si="197"/>
        <v>6</v>
      </c>
      <c r="C4196">
        <f t="shared" si="198"/>
        <v>11</v>
      </c>
      <c r="D4196">
        <v>10.35</v>
      </c>
      <c r="E4196" s="10">
        <f>VLOOKUP(D4196,$J$9:$K$27,2)*$B$7/1.5</f>
        <v>873.33333333333337</v>
      </c>
    </row>
    <row r="4197" spans="1:5" x14ac:dyDescent="0.2">
      <c r="A4197" s="2">
        <f t="shared" si="196"/>
        <v>42910.499999989843</v>
      </c>
      <c r="B4197">
        <f t="shared" si="197"/>
        <v>6</v>
      </c>
      <c r="C4197">
        <f t="shared" si="198"/>
        <v>12</v>
      </c>
      <c r="D4197">
        <v>14.95</v>
      </c>
      <c r="E4197" s="10">
        <f>VLOOKUP(D4197,$J$9:$K$27,2)*$B$7/1.5</f>
        <v>2773.3333333333335</v>
      </c>
    </row>
    <row r="4198" spans="1:5" x14ac:dyDescent="0.2">
      <c r="A4198" s="2">
        <f t="shared" si="196"/>
        <v>42910.541666656507</v>
      </c>
      <c r="B4198">
        <f t="shared" si="197"/>
        <v>6</v>
      </c>
      <c r="C4198">
        <f t="shared" si="198"/>
        <v>13</v>
      </c>
      <c r="D4198">
        <v>14.95</v>
      </c>
      <c r="E4198" s="10">
        <f>VLOOKUP(D4198,$J$9:$K$27,2)*$B$7/1.5</f>
        <v>2773.3333333333335</v>
      </c>
    </row>
    <row r="4199" spans="1:5" x14ac:dyDescent="0.2">
      <c r="A4199" s="2">
        <f t="shared" si="196"/>
        <v>42910.583333323171</v>
      </c>
      <c r="B4199">
        <f t="shared" si="197"/>
        <v>6</v>
      </c>
      <c r="C4199">
        <f t="shared" si="198"/>
        <v>14</v>
      </c>
      <c r="D4199">
        <v>19.549999999999997</v>
      </c>
      <c r="E4199" s="10">
        <f>VLOOKUP(D4199,$J$9:$K$27,2)*$B$7/1.5</f>
        <v>6160</v>
      </c>
    </row>
    <row r="4200" spans="1:5" x14ac:dyDescent="0.2">
      <c r="A4200" s="2">
        <f t="shared" si="196"/>
        <v>42910.624999989835</v>
      </c>
      <c r="B4200">
        <f t="shared" si="197"/>
        <v>6</v>
      </c>
      <c r="C4200">
        <f t="shared" si="198"/>
        <v>15</v>
      </c>
      <c r="D4200">
        <v>24.15</v>
      </c>
      <c r="E4200" s="10">
        <f>VLOOKUP(D4200,$J$9:$K$27,2)*$B$7/1.5</f>
        <v>9060</v>
      </c>
    </row>
    <row r="4201" spans="1:5" x14ac:dyDescent="0.2">
      <c r="A4201" s="2">
        <f t="shared" si="196"/>
        <v>42910.6666666565</v>
      </c>
      <c r="B4201">
        <f t="shared" si="197"/>
        <v>6</v>
      </c>
      <c r="C4201">
        <f t="shared" si="198"/>
        <v>16</v>
      </c>
      <c r="D4201">
        <v>21.274999999999999</v>
      </c>
      <c r="E4201" s="10">
        <f>VLOOKUP(D4201,$J$9:$K$27,2)*$B$7/1.5</f>
        <v>7873.333333333333</v>
      </c>
    </row>
    <row r="4202" spans="1:5" x14ac:dyDescent="0.2">
      <c r="A4202" s="2">
        <f t="shared" si="196"/>
        <v>42910.708333323164</v>
      </c>
      <c r="B4202">
        <f t="shared" si="197"/>
        <v>6</v>
      </c>
      <c r="C4202">
        <f t="shared" si="198"/>
        <v>17</v>
      </c>
      <c r="D4202">
        <v>19.549999999999997</v>
      </c>
      <c r="E4202" s="10">
        <f>VLOOKUP(D4202,$J$9:$K$27,2)*$B$7/1.5</f>
        <v>6160</v>
      </c>
    </row>
    <row r="4203" spans="1:5" x14ac:dyDescent="0.2">
      <c r="A4203" s="2">
        <f t="shared" si="196"/>
        <v>42910.749999989828</v>
      </c>
      <c r="B4203">
        <f t="shared" si="197"/>
        <v>6</v>
      </c>
      <c r="C4203">
        <f t="shared" si="198"/>
        <v>18</v>
      </c>
      <c r="D4203">
        <v>17.25</v>
      </c>
      <c r="E4203" s="10">
        <f>VLOOKUP(D4203,$J$9:$K$27,2)*$B$7/1.5</f>
        <v>4266.666666666667</v>
      </c>
    </row>
    <row r="4204" spans="1:5" x14ac:dyDescent="0.2">
      <c r="A4204" s="2">
        <f t="shared" si="196"/>
        <v>42910.791666656492</v>
      </c>
      <c r="B4204">
        <f t="shared" si="197"/>
        <v>6</v>
      </c>
      <c r="C4204">
        <f t="shared" si="198"/>
        <v>19</v>
      </c>
      <c r="D4204">
        <v>16.674999999999997</v>
      </c>
      <c r="E4204" s="10">
        <f>VLOOKUP(D4204,$J$9:$K$27,2)*$B$7/1.5</f>
        <v>2773.3333333333335</v>
      </c>
    </row>
    <row r="4205" spans="1:5" x14ac:dyDescent="0.2">
      <c r="A4205" s="2">
        <f t="shared" si="196"/>
        <v>42910.833333323157</v>
      </c>
      <c r="B4205">
        <f t="shared" si="197"/>
        <v>6</v>
      </c>
      <c r="C4205">
        <f t="shared" si="198"/>
        <v>20</v>
      </c>
      <c r="D4205">
        <v>17.25</v>
      </c>
      <c r="E4205" s="10">
        <f>VLOOKUP(D4205,$J$9:$K$27,2)*$B$7/1.5</f>
        <v>4266.666666666667</v>
      </c>
    </row>
    <row r="4206" spans="1:5" x14ac:dyDescent="0.2">
      <c r="A4206" s="2">
        <f t="shared" si="196"/>
        <v>42910.874999989821</v>
      </c>
      <c r="B4206">
        <f t="shared" si="197"/>
        <v>6</v>
      </c>
      <c r="C4206">
        <f t="shared" si="198"/>
        <v>21</v>
      </c>
      <c r="D4206">
        <v>16.099999999999998</v>
      </c>
      <c r="E4206" s="10">
        <f>VLOOKUP(D4206,$J$9:$K$27,2)*$B$7/1.5</f>
        <v>2773.3333333333335</v>
      </c>
    </row>
    <row r="4207" spans="1:5" x14ac:dyDescent="0.2">
      <c r="A4207" s="2">
        <f t="shared" si="196"/>
        <v>42910.916666656485</v>
      </c>
      <c r="B4207">
        <f t="shared" si="197"/>
        <v>6</v>
      </c>
      <c r="C4207">
        <f t="shared" si="198"/>
        <v>22</v>
      </c>
      <c r="D4207">
        <v>16.099999999999998</v>
      </c>
      <c r="E4207" s="10">
        <f>VLOOKUP(D4207,$J$9:$K$27,2)*$B$7/1.5</f>
        <v>2773.3333333333335</v>
      </c>
    </row>
    <row r="4208" spans="1:5" x14ac:dyDescent="0.2">
      <c r="A4208" s="2">
        <f t="shared" si="196"/>
        <v>42910.958333323149</v>
      </c>
      <c r="B4208">
        <f t="shared" si="197"/>
        <v>6</v>
      </c>
      <c r="C4208">
        <f t="shared" si="198"/>
        <v>23</v>
      </c>
      <c r="D4208">
        <v>12.649999999999999</v>
      </c>
      <c r="E4208" s="10">
        <f>VLOOKUP(D4208,$J$9:$K$27,2)*$B$7/1.5</f>
        <v>1666.6666666666667</v>
      </c>
    </row>
    <row r="4209" spans="1:5" x14ac:dyDescent="0.2">
      <c r="A4209" s="2">
        <f t="shared" si="196"/>
        <v>42910.999999989814</v>
      </c>
      <c r="B4209">
        <f t="shared" si="197"/>
        <v>6</v>
      </c>
      <c r="C4209">
        <f t="shared" si="198"/>
        <v>0</v>
      </c>
      <c r="D4209">
        <v>12.649999999999999</v>
      </c>
      <c r="E4209" s="10">
        <f>VLOOKUP(D4209,$J$9:$K$27,2)*$B$7/1.5</f>
        <v>1666.6666666666667</v>
      </c>
    </row>
    <row r="4210" spans="1:5" x14ac:dyDescent="0.2">
      <c r="A4210" s="2">
        <f t="shared" si="196"/>
        <v>42911.041666656478</v>
      </c>
      <c r="B4210">
        <f t="shared" si="197"/>
        <v>6</v>
      </c>
      <c r="C4210">
        <f t="shared" si="198"/>
        <v>1</v>
      </c>
      <c r="D4210">
        <v>10.35</v>
      </c>
      <c r="E4210" s="10">
        <f>VLOOKUP(D4210,$J$9:$K$27,2)*$B$7/1.5</f>
        <v>873.33333333333337</v>
      </c>
    </row>
    <row r="4211" spans="1:5" x14ac:dyDescent="0.2">
      <c r="A4211" s="2">
        <f t="shared" si="196"/>
        <v>42911.083333323142</v>
      </c>
      <c r="B4211">
        <f t="shared" si="197"/>
        <v>6</v>
      </c>
      <c r="C4211">
        <f t="shared" si="198"/>
        <v>2</v>
      </c>
      <c r="D4211">
        <v>10.35</v>
      </c>
      <c r="E4211" s="10">
        <f>VLOOKUP(D4211,$J$9:$K$27,2)*$B$7/1.5</f>
        <v>873.33333333333337</v>
      </c>
    </row>
    <row r="4212" spans="1:5" x14ac:dyDescent="0.2">
      <c r="A4212" s="2">
        <f t="shared" si="196"/>
        <v>42911.124999989806</v>
      </c>
      <c r="B4212">
        <f t="shared" si="197"/>
        <v>6</v>
      </c>
      <c r="C4212">
        <f t="shared" si="198"/>
        <v>3</v>
      </c>
      <c r="D4212">
        <v>10.35</v>
      </c>
      <c r="E4212" s="10">
        <f>VLOOKUP(D4212,$J$9:$K$27,2)*$B$7/1.5</f>
        <v>873.33333333333337</v>
      </c>
    </row>
    <row r="4213" spans="1:5" x14ac:dyDescent="0.2">
      <c r="A4213" s="2">
        <f t="shared" si="196"/>
        <v>42911.166666656471</v>
      </c>
      <c r="B4213">
        <f t="shared" si="197"/>
        <v>6</v>
      </c>
      <c r="C4213">
        <f t="shared" si="198"/>
        <v>4</v>
      </c>
      <c r="D4213">
        <v>10.35</v>
      </c>
      <c r="E4213" s="10">
        <f>VLOOKUP(D4213,$J$9:$K$27,2)*$B$7/1.5</f>
        <v>873.33333333333337</v>
      </c>
    </row>
    <row r="4214" spans="1:5" x14ac:dyDescent="0.2">
      <c r="A4214" s="2">
        <f t="shared" si="196"/>
        <v>42911.208333323135</v>
      </c>
      <c r="B4214">
        <f t="shared" si="197"/>
        <v>6</v>
      </c>
      <c r="C4214">
        <f t="shared" si="198"/>
        <v>5</v>
      </c>
      <c r="D4214">
        <v>12.649999999999999</v>
      </c>
      <c r="E4214" s="10">
        <f>VLOOKUP(D4214,$J$9:$K$27,2)*$B$7/1.5</f>
        <v>1666.6666666666667</v>
      </c>
    </row>
    <row r="4215" spans="1:5" x14ac:dyDescent="0.2">
      <c r="A4215" s="2">
        <f t="shared" si="196"/>
        <v>42911.249999989799</v>
      </c>
      <c r="B4215">
        <f t="shared" si="197"/>
        <v>6</v>
      </c>
      <c r="C4215">
        <f t="shared" si="198"/>
        <v>6</v>
      </c>
      <c r="D4215">
        <v>10.35</v>
      </c>
      <c r="E4215" s="10">
        <f>VLOOKUP(D4215,$J$9:$K$27,2)*$B$7/1.5</f>
        <v>873.33333333333337</v>
      </c>
    </row>
    <row r="4216" spans="1:5" x14ac:dyDescent="0.2">
      <c r="A4216" s="2">
        <f t="shared" si="196"/>
        <v>42911.291666656463</v>
      </c>
      <c r="B4216">
        <f t="shared" si="197"/>
        <v>6</v>
      </c>
      <c r="C4216">
        <f t="shared" si="198"/>
        <v>7</v>
      </c>
      <c r="D4216">
        <v>10.35</v>
      </c>
      <c r="E4216" s="10">
        <f>VLOOKUP(D4216,$J$9:$K$27,2)*$B$7/1.5</f>
        <v>873.33333333333337</v>
      </c>
    </row>
    <row r="4217" spans="1:5" x14ac:dyDescent="0.2">
      <c r="A4217" s="2">
        <f t="shared" si="196"/>
        <v>42911.333333323128</v>
      </c>
      <c r="B4217">
        <f t="shared" si="197"/>
        <v>6</v>
      </c>
      <c r="C4217">
        <f t="shared" si="198"/>
        <v>8</v>
      </c>
      <c r="D4217">
        <v>12.649999999999999</v>
      </c>
      <c r="E4217" s="10">
        <f>VLOOKUP(D4217,$J$9:$K$27,2)*$B$7/1.5</f>
        <v>1666.6666666666667</v>
      </c>
    </row>
    <row r="4218" spans="1:5" x14ac:dyDescent="0.2">
      <c r="A4218" s="2">
        <f t="shared" si="196"/>
        <v>42911.374999989792</v>
      </c>
      <c r="B4218">
        <f t="shared" si="197"/>
        <v>6</v>
      </c>
      <c r="C4218">
        <f t="shared" si="198"/>
        <v>9</v>
      </c>
      <c r="D4218">
        <v>14.95</v>
      </c>
      <c r="E4218" s="10">
        <f>VLOOKUP(D4218,$J$9:$K$27,2)*$B$7/1.5</f>
        <v>2773.3333333333335</v>
      </c>
    </row>
    <row r="4219" spans="1:5" x14ac:dyDescent="0.2">
      <c r="A4219" s="2">
        <f t="shared" si="196"/>
        <v>42911.416666656456</v>
      </c>
      <c r="B4219">
        <f t="shared" si="197"/>
        <v>6</v>
      </c>
      <c r="C4219">
        <f t="shared" si="198"/>
        <v>10</v>
      </c>
      <c r="D4219">
        <v>13.225</v>
      </c>
      <c r="E4219" s="10">
        <f>VLOOKUP(D4219,$J$9:$K$27,2)*$B$7/1.5</f>
        <v>1666.6666666666667</v>
      </c>
    </row>
    <row r="4220" spans="1:5" x14ac:dyDescent="0.2">
      <c r="A4220" s="2">
        <f t="shared" si="196"/>
        <v>42911.45833332312</v>
      </c>
      <c r="B4220">
        <f t="shared" si="197"/>
        <v>6</v>
      </c>
      <c r="C4220">
        <f t="shared" si="198"/>
        <v>11</v>
      </c>
      <c r="D4220">
        <v>9.1999999999999993</v>
      </c>
      <c r="E4220" s="10">
        <f>VLOOKUP(D4220,$J$9:$K$27,2)*$B$7/1.5</f>
        <v>286.66666666666669</v>
      </c>
    </row>
    <row r="4221" spans="1:5" x14ac:dyDescent="0.2">
      <c r="A4221" s="2">
        <f t="shared" si="196"/>
        <v>42911.499999989785</v>
      </c>
      <c r="B4221">
        <f t="shared" si="197"/>
        <v>6</v>
      </c>
      <c r="C4221">
        <f t="shared" si="198"/>
        <v>12</v>
      </c>
      <c r="D4221">
        <v>11.5</v>
      </c>
      <c r="E4221" s="10">
        <f>VLOOKUP(D4221,$J$9:$K$27,2)*$B$7/1.5</f>
        <v>873.33333333333337</v>
      </c>
    </row>
    <row r="4222" spans="1:5" x14ac:dyDescent="0.2">
      <c r="A4222" s="2">
        <f t="shared" si="196"/>
        <v>42911.541666656449</v>
      </c>
      <c r="B4222">
        <f t="shared" si="197"/>
        <v>6</v>
      </c>
      <c r="C4222">
        <f t="shared" si="198"/>
        <v>13</v>
      </c>
      <c r="D4222">
        <v>10.35</v>
      </c>
      <c r="E4222" s="10">
        <f>VLOOKUP(D4222,$J$9:$K$27,2)*$B$7/1.5</f>
        <v>873.33333333333337</v>
      </c>
    </row>
    <row r="4223" spans="1:5" x14ac:dyDescent="0.2">
      <c r="A4223" s="2">
        <f t="shared" si="196"/>
        <v>42911.583333323113</v>
      </c>
      <c r="B4223">
        <f t="shared" si="197"/>
        <v>6</v>
      </c>
      <c r="C4223">
        <f t="shared" si="198"/>
        <v>14</v>
      </c>
      <c r="D4223">
        <v>8.0499999999999989</v>
      </c>
      <c r="E4223" s="10">
        <f>VLOOKUP(D4223,$J$9:$K$27,2)*$B$7/1.5</f>
        <v>286.66666666666669</v>
      </c>
    </row>
    <row r="4224" spans="1:5" x14ac:dyDescent="0.2">
      <c r="A4224" s="2">
        <f t="shared" si="196"/>
        <v>42911.624999989777</v>
      </c>
      <c r="B4224">
        <f t="shared" si="197"/>
        <v>6</v>
      </c>
      <c r="C4224">
        <f t="shared" si="198"/>
        <v>15</v>
      </c>
      <c r="D4224">
        <v>20.7</v>
      </c>
      <c r="E4224" s="10">
        <f>VLOOKUP(D4224,$J$9:$K$27,2)*$B$7/1.5</f>
        <v>6160</v>
      </c>
    </row>
    <row r="4225" spans="1:5" x14ac:dyDescent="0.2">
      <c r="A4225" s="2">
        <f t="shared" si="196"/>
        <v>42911.666666656442</v>
      </c>
      <c r="B4225">
        <f t="shared" si="197"/>
        <v>6</v>
      </c>
      <c r="C4225">
        <f t="shared" si="198"/>
        <v>16</v>
      </c>
      <c r="D4225">
        <v>14.95</v>
      </c>
      <c r="E4225" s="10">
        <f>VLOOKUP(D4225,$J$9:$K$27,2)*$B$7/1.5</f>
        <v>2773.3333333333335</v>
      </c>
    </row>
    <row r="4226" spans="1:5" x14ac:dyDescent="0.2">
      <c r="A4226" s="2">
        <f t="shared" si="196"/>
        <v>42911.708333323106</v>
      </c>
      <c r="B4226">
        <f t="shared" si="197"/>
        <v>6</v>
      </c>
      <c r="C4226">
        <f t="shared" si="198"/>
        <v>17</v>
      </c>
      <c r="D4226">
        <v>17.25</v>
      </c>
      <c r="E4226" s="10">
        <f>VLOOKUP(D4226,$J$9:$K$27,2)*$B$7/1.5</f>
        <v>4266.666666666667</v>
      </c>
    </row>
    <row r="4227" spans="1:5" x14ac:dyDescent="0.2">
      <c r="A4227" s="2">
        <f t="shared" si="196"/>
        <v>42911.74999998977</v>
      </c>
      <c r="B4227">
        <f t="shared" si="197"/>
        <v>6</v>
      </c>
      <c r="C4227">
        <f t="shared" si="198"/>
        <v>18</v>
      </c>
      <c r="D4227">
        <v>19.549999999999997</v>
      </c>
      <c r="E4227" s="10">
        <f>VLOOKUP(D4227,$J$9:$K$27,2)*$B$7/1.5</f>
        <v>6160</v>
      </c>
    </row>
    <row r="4228" spans="1:5" x14ac:dyDescent="0.2">
      <c r="A4228" s="2">
        <f t="shared" si="196"/>
        <v>42911.791666656434</v>
      </c>
      <c r="B4228">
        <f t="shared" si="197"/>
        <v>6</v>
      </c>
      <c r="C4228">
        <f t="shared" si="198"/>
        <v>19</v>
      </c>
      <c r="D4228">
        <v>17.25</v>
      </c>
      <c r="E4228" s="10">
        <f>VLOOKUP(D4228,$J$9:$K$27,2)*$B$7/1.5</f>
        <v>4266.666666666667</v>
      </c>
    </row>
    <row r="4229" spans="1:5" x14ac:dyDescent="0.2">
      <c r="A4229" s="2">
        <f t="shared" si="196"/>
        <v>42911.833333323098</v>
      </c>
      <c r="B4229">
        <f t="shared" si="197"/>
        <v>6</v>
      </c>
      <c r="C4229">
        <f t="shared" si="198"/>
        <v>20</v>
      </c>
      <c r="D4229">
        <v>11.5</v>
      </c>
      <c r="E4229" s="10">
        <f>VLOOKUP(D4229,$J$9:$K$27,2)*$B$7/1.5</f>
        <v>873.33333333333337</v>
      </c>
    </row>
    <row r="4230" spans="1:5" x14ac:dyDescent="0.2">
      <c r="A4230" s="2">
        <f t="shared" si="196"/>
        <v>42911.874999989763</v>
      </c>
      <c r="B4230">
        <f t="shared" si="197"/>
        <v>6</v>
      </c>
      <c r="C4230">
        <f t="shared" si="198"/>
        <v>21</v>
      </c>
      <c r="D4230">
        <v>19.549999999999997</v>
      </c>
      <c r="E4230" s="10">
        <f>VLOOKUP(D4230,$J$9:$K$27,2)*$B$7/1.5</f>
        <v>6160</v>
      </c>
    </row>
    <row r="4231" spans="1:5" x14ac:dyDescent="0.2">
      <c r="A4231" s="2">
        <f t="shared" si="196"/>
        <v>42911.916666656427</v>
      </c>
      <c r="B4231">
        <f t="shared" si="197"/>
        <v>6</v>
      </c>
      <c r="C4231">
        <f t="shared" si="198"/>
        <v>22</v>
      </c>
      <c r="D4231">
        <v>10.35</v>
      </c>
      <c r="E4231" s="10">
        <f>VLOOKUP(D4231,$J$9:$K$27,2)*$B$7/1.5</f>
        <v>873.33333333333337</v>
      </c>
    </row>
    <row r="4232" spans="1:5" x14ac:dyDescent="0.2">
      <c r="A4232" s="2">
        <f t="shared" si="196"/>
        <v>42911.958333323091</v>
      </c>
      <c r="B4232">
        <f t="shared" si="197"/>
        <v>6</v>
      </c>
      <c r="C4232">
        <f t="shared" si="198"/>
        <v>23</v>
      </c>
      <c r="D4232">
        <v>9.1999999999999993</v>
      </c>
      <c r="E4232" s="10">
        <f>VLOOKUP(D4232,$J$9:$K$27,2)*$B$7/1.5</f>
        <v>286.66666666666669</v>
      </c>
    </row>
    <row r="4233" spans="1:5" x14ac:dyDescent="0.2">
      <c r="A4233" s="2">
        <f t="shared" si="196"/>
        <v>42911.999999989755</v>
      </c>
      <c r="B4233">
        <f t="shared" si="197"/>
        <v>6</v>
      </c>
      <c r="C4233">
        <f t="shared" si="198"/>
        <v>0</v>
      </c>
      <c r="D4233">
        <v>10.35</v>
      </c>
      <c r="E4233" s="10">
        <f>VLOOKUP(D4233,$J$9:$K$27,2)*$B$7/1.5</f>
        <v>873.33333333333337</v>
      </c>
    </row>
    <row r="4234" spans="1:5" x14ac:dyDescent="0.2">
      <c r="A4234" s="2">
        <f t="shared" si="196"/>
        <v>42912.04166665642</v>
      </c>
      <c r="B4234">
        <f t="shared" si="197"/>
        <v>6</v>
      </c>
      <c r="C4234">
        <f t="shared" si="198"/>
        <v>1</v>
      </c>
      <c r="D4234">
        <v>10.35</v>
      </c>
      <c r="E4234" s="10">
        <f>VLOOKUP(D4234,$J$9:$K$27,2)*$B$7/1.5</f>
        <v>873.33333333333337</v>
      </c>
    </row>
    <row r="4235" spans="1:5" x14ac:dyDescent="0.2">
      <c r="A4235" s="2">
        <f t="shared" ref="A4235:A4298" si="199">A4234+1/24</f>
        <v>42912.083333323084</v>
      </c>
      <c r="B4235">
        <f t="shared" ref="B4235:B4298" si="200">MONTH(A4235)</f>
        <v>6</v>
      </c>
      <c r="C4235">
        <f t="shared" ref="C4235:C4298" si="201">HOUR(A4235)</f>
        <v>2</v>
      </c>
      <c r="D4235">
        <v>11.5</v>
      </c>
      <c r="E4235" s="10">
        <f>VLOOKUP(D4235,$J$9:$K$27,2)*$B$7/1.5</f>
        <v>873.33333333333337</v>
      </c>
    </row>
    <row r="4236" spans="1:5" x14ac:dyDescent="0.2">
      <c r="A4236" s="2">
        <f t="shared" si="199"/>
        <v>42912.124999989748</v>
      </c>
      <c r="B4236">
        <f t="shared" si="200"/>
        <v>6</v>
      </c>
      <c r="C4236">
        <f t="shared" si="201"/>
        <v>3</v>
      </c>
      <c r="D4236">
        <v>11.5</v>
      </c>
      <c r="E4236" s="10">
        <f>VLOOKUP(D4236,$J$9:$K$27,2)*$B$7/1.5</f>
        <v>873.33333333333337</v>
      </c>
    </row>
    <row r="4237" spans="1:5" x14ac:dyDescent="0.2">
      <c r="A4237" s="2">
        <f t="shared" si="199"/>
        <v>42912.166666656412</v>
      </c>
      <c r="B4237">
        <f t="shared" si="200"/>
        <v>6</v>
      </c>
      <c r="C4237">
        <f t="shared" si="201"/>
        <v>4</v>
      </c>
      <c r="D4237">
        <v>11.5</v>
      </c>
      <c r="E4237" s="10">
        <f>VLOOKUP(D4237,$J$9:$K$27,2)*$B$7/1.5</f>
        <v>873.33333333333337</v>
      </c>
    </row>
    <row r="4238" spans="1:5" x14ac:dyDescent="0.2">
      <c r="A4238" s="2">
        <f t="shared" si="199"/>
        <v>42912.208333323077</v>
      </c>
      <c r="B4238">
        <f t="shared" si="200"/>
        <v>6</v>
      </c>
      <c r="C4238">
        <f t="shared" si="201"/>
        <v>5</v>
      </c>
      <c r="D4238">
        <v>11.5</v>
      </c>
      <c r="E4238" s="10">
        <f>VLOOKUP(D4238,$J$9:$K$27,2)*$B$7/1.5</f>
        <v>873.33333333333337</v>
      </c>
    </row>
    <row r="4239" spans="1:5" x14ac:dyDescent="0.2">
      <c r="A4239" s="2">
        <f t="shared" si="199"/>
        <v>42912.249999989741</v>
      </c>
      <c r="B4239">
        <f t="shared" si="200"/>
        <v>6</v>
      </c>
      <c r="C4239">
        <f t="shared" si="201"/>
        <v>6</v>
      </c>
      <c r="D4239">
        <v>9.1999999999999993</v>
      </c>
      <c r="E4239" s="10">
        <f>VLOOKUP(D4239,$J$9:$K$27,2)*$B$7/1.5</f>
        <v>286.66666666666669</v>
      </c>
    </row>
    <row r="4240" spans="1:5" x14ac:dyDescent="0.2">
      <c r="A4240" s="2">
        <f t="shared" si="199"/>
        <v>42912.291666656405</v>
      </c>
      <c r="B4240">
        <f t="shared" si="200"/>
        <v>6</v>
      </c>
      <c r="C4240">
        <f t="shared" si="201"/>
        <v>7</v>
      </c>
      <c r="D4240">
        <v>12.649999999999999</v>
      </c>
      <c r="E4240" s="10">
        <f>VLOOKUP(D4240,$J$9:$K$27,2)*$B$7/1.5</f>
        <v>1666.6666666666667</v>
      </c>
    </row>
    <row r="4241" spans="1:5" x14ac:dyDescent="0.2">
      <c r="A4241" s="2">
        <f t="shared" si="199"/>
        <v>42912.333333323069</v>
      </c>
      <c r="B4241">
        <f t="shared" si="200"/>
        <v>6</v>
      </c>
      <c r="C4241">
        <f t="shared" si="201"/>
        <v>8</v>
      </c>
      <c r="D4241">
        <v>17.25</v>
      </c>
      <c r="E4241" s="10">
        <f>VLOOKUP(D4241,$J$9:$K$27,2)*$B$7/1.5</f>
        <v>4266.666666666667</v>
      </c>
    </row>
    <row r="4242" spans="1:5" x14ac:dyDescent="0.2">
      <c r="A4242" s="2">
        <f t="shared" si="199"/>
        <v>42912.374999989734</v>
      </c>
      <c r="B4242">
        <f t="shared" si="200"/>
        <v>6</v>
      </c>
      <c r="C4242">
        <f t="shared" si="201"/>
        <v>9</v>
      </c>
      <c r="D4242">
        <v>11.5</v>
      </c>
      <c r="E4242" s="10">
        <f>VLOOKUP(D4242,$J$9:$K$27,2)*$B$7/1.5</f>
        <v>873.33333333333337</v>
      </c>
    </row>
    <row r="4243" spans="1:5" x14ac:dyDescent="0.2">
      <c r="A4243" s="2">
        <f t="shared" si="199"/>
        <v>42912.416666656398</v>
      </c>
      <c r="B4243">
        <f t="shared" si="200"/>
        <v>6</v>
      </c>
      <c r="C4243">
        <f t="shared" si="201"/>
        <v>10</v>
      </c>
      <c r="D4243">
        <v>13.225</v>
      </c>
      <c r="E4243" s="10">
        <f>VLOOKUP(D4243,$J$9:$K$27,2)*$B$7/1.5</f>
        <v>1666.6666666666667</v>
      </c>
    </row>
    <row r="4244" spans="1:5" x14ac:dyDescent="0.2">
      <c r="A4244" s="2">
        <f t="shared" si="199"/>
        <v>42912.458333323062</v>
      </c>
      <c r="B4244">
        <f t="shared" si="200"/>
        <v>6</v>
      </c>
      <c r="C4244">
        <f t="shared" si="201"/>
        <v>11</v>
      </c>
      <c r="D4244">
        <v>18.399999999999999</v>
      </c>
      <c r="E4244" s="10">
        <f>VLOOKUP(D4244,$J$9:$K$27,2)*$B$7/1.5</f>
        <v>4266.666666666667</v>
      </c>
    </row>
    <row r="4245" spans="1:5" x14ac:dyDescent="0.2">
      <c r="A4245" s="2">
        <f t="shared" si="199"/>
        <v>42912.499999989726</v>
      </c>
      <c r="B4245">
        <f t="shared" si="200"/>
        <v>6</v>
      </c>
      <c r="C4245">
        <f t="shared" si="201"/>
        <v>12</v>
      </c>
      <c r="D4245">
        <v>17.25</v>
      </c>
      <c r="E4245" s="10">
        <f>VLOOKUP(D4245,$J$9:$K$27,2)*$B$7/1.5</f>
        <v>4266.666666666667</v>
      </c>
    </row>
    <row r="4246" spans="1:5" x14ac:dyDescent="0.2">
      <c r="A4246" s="2">
        <f t="shared" si="199"/>
        <v>42912.541666656391</v>
      </c>
      <c r="B4246">
        <f t="shared" si="200"/>
        <v>6</v>
      </c>
      <c r="C4246">
        <f t="shared" si="201"/>
        <v>13</v>
      </c>
      <c r="D4246">
        <v>17.25</v>
      </c>
      <c r="E4246" s="10">
        <f>VLOOKUP(D4246,$J$9:$K$27,2)*$B$7/1.5</f>
        <v>4266.666666666667</v>
      </c>
    </row>
    <row r="4247" spans="1:5" x14ac:dyDescent="0.2">
      <c r="A4247" s="2">
        <f t="shared" si="199"/>
        <v>42912.583333323055</v>
      </c>
      <c r="B4247">
        <f t="shared" si="200"/>
        <v>6</v>
      </c>
      <c r="C4247">
        <f t="shared" si="201"/>
        <v>14</v>
      </c>
      <c r="D4247">
        <v>16.099999999999998</v>
      </c>
      <c r="E4247" s="10">
        <f>VLOOKUP(D4247,$J$9:$K$27,2)*$B$7/1.5</f>
        <v>2773.3333333333335</v>
      </c>
    </row>
    <row r="4248" spans="1:5" x14ac:dyDescent="0.2">
      <c r="A4248" s="2">
        <f t="shared" si="199"/>
        <v>42912.624999989719</v>
      </c>
      <c r="B4248">
        <f t="shared" si="200"/>
        <v>6</v>
      </c>
      <c r="C4248">
        <f t="shared" si="201"/>
        <v>15</v>
      </c>
      <c r="D4248">
        <v>11.5</v>
      </c>
      <c r="E4248" s="10">
        <f>VLOOKUP(D4248,$J$9:$K$27,2)*$B$7/1.5</f>
        <v>873.33333333333337</v>
      </c>
    </row>
    <row r="4249" spans="1:5" x14ac:dyDescent="0.2">
      <c r="A4249" s="2">
        <f t="shared" si="199"/>
        <v>42912.666666656383</v>
      </c>
      <c r="B4249">
        <f t="shared" si="200"/>
        <v>6</v>
      </c>
      <c r="C4249">
        <f t="shared" si="201"/>
        <v>16</v>
      </c>
      <c r="D4249">
        <v>12.074999999999999</v>
      </c>
      <c r="E4249" s="10">
        <f>VLOOKUP(D4249,$J$9:$K$27,2)*$B$7/1.5</f>
        <v>873.33333333333337</v>
      </c>
    </row>
    <row r="4250" spans="1:5" x14ac:dyDescent="0.2">
      <c r="A4250" s="2">
        <f t="shared" si="199"/>
        <v>42912.708333323048</v>
      </c>
      <c r="B4250">
        <f t="shared" si="200"/>
        <v>6</v>
      </c>
      <c r="C4250">
        <f t="shared" si="201"/>
        <v>17</v>
      </c>
      <c r="D4250">
        <v>17.25</v>
      </c>
      <c r="E4250" s="10">
        <f>VLOOKUP(D4250,$J$9:$K$27,2)*$B$7/1.5</f>
        <v>4266.666666666667</v>
      </c>
    </row>
    <row r="4251" spans="1:5" x14ac:dyDescent="0.2">
      <c r="A4251" s="2">
        <f t="shared" si="199"/>
        <v>42912.749999989712</v>
      </c>
      <c r="B4251">
        <f t="shared" si="200"/>
        <v>6</v>
      </c>
      <c r="C4251">
        <f t="shared" si="201"/>
        <v>18</v>
      </c>
      <c r="D4251">
        <v>12.649999999999999</v>
      </c>
      <c r="E4251" s="10">
        <f>VLOOKUP(D4251,$J$9:$K$27,2)*$B$7/1.5</f>
        <v>1666.6666666666667</v>
      </c>
    </row>
    <row r="4252" spans="1:5" x14ac:dyDescent="0.2">
      <c r="A4252" s="2">
        <f t="shared" si="199"/>
        <v>42912.791666656376</v>
      </c>
      <c r="B4252">
        <f t="shared" si="200"/>
        <v>6</v>
      </c>
      <c r="C4252">
        <f t="shared" si="201"/>
        <v>19</v>
      </c>
      <c r="D4252">
        <v>15.524999999999999</v>
      </c>
      <c r="E4252" s="10">
        <f>VLOOKUP(D4252,$J$9:$K$27,2)*$B$7/1.5</f>
        <v>2773.3333333333335</v>
      </c>
    </row>
    <row r="4253" spans="1:5" x14ac:dyDescent="0.2">
      <c r="A4253" s="2">
        <f t="shared" si="199"/>
        <v>42912.83333332304</v>
      </c>
      <c r="B4253">
        <f t="shared" si="200"/>
        <v>6</v>
      </c>
      <c r="C4253">
        <f t="shared" si="201"/>
        <v>20</v>
      </c>
      <c r="D4253">
        <v>6.8999999999999995</v>
      </c>
      <c r="E4253" s="10">
        <f>VLOOKUP(D4253,$J$9:$K$27,2)*$B$7/1.5</f>
        <v>0</v>
      </c>
    </row>
    <row r="4254" spans="1:5" x14ac:dyDescent="0.2">
      <c r="A4254" s="2">
        <f t="shared" si="199"/>
        <v>42912.874999989705</v>
      </c>
      <c r="B4254">
        <f t="shared" si="200"/>
        <v>6</v>
      </c>
      <c r="C4254">
        <f t="shared" si="201"/>
        <v>21</v>
      </c>
      <c r="D4254">
        <v>11.5</v>
      </c>
      <c r="E4254" s="10">
        <f>VLOOKUP(D4254,$J$9:$K$27,2)*$B$7/1.5</f>
        <v>873.33333333333337</v>
      </c>
    </row>
    <row r="4255" spans="1:5" x14ac:dyDescent="0.2">
      <c r="A4255" s="2">
        <f t="shared" si="199"/>
        <v>42912.916666656369</v>
      </c>
      <c r="B4255">
        <f t="shared" si="200"/>
        <v>6</v>
      </c>
      <c r="C4255">
        <f t="shared" si="201"/>
        <v>22</v>
      </c>
      <c r="D4255">
        <v>9.7749999999999986</v>
      </c>
      <c r="E4255" s="10">
        <f>VLOOKUP(D4255,$J$9:$K$27,2)*$B$7/1.5</f>
        <v>286.66666666666669</v>
      </c>
    </row>
    <row r="4256" spans="1:5" x14ac:dyDescent="0.2">
      <c r="A4256" s="2">
        <f t="shared" si="199"/>
        <v>42912.958333323033</v>
      </c>
      <c r="B4256">
        <f t="shared" si="200"/>
        <v>6</v>
      </c>
      <c r="C4256">
        <f t="shared" si="201"/>
        <v>23</v>
      </c>
      <c r="D4256">
        <v>6.8999999999999995</v>
      </c>
      <c r="E4256" s="10">
        <f>VLOOKUP(D4256,$J$9:$K$27,2)*$B$7/1.5</f>
        <v>0</v>
      </c>
    </row>
    <row r="4257" spans="1:5" x14ac:dyDescent="0.2">
      <c r="A4257" s="2">
        <f t="shared" si="199"/>
        <v>42912.999999989697</v>
      </c>
      <c r="B4257">
        <f t="shared" si="200"/>
        <v>6</v>
      </c>
      <c r="C4257">
        <f t="shared" si="201"/>
        <v>0</v>
      </c>
      <c r="D4257">
        <v>3.4499999999999997</v>
      </c>
      <c r="E4257" s="10">
        <f>VLOOKUP(D4257,$J$9:$K$27,2)*$B$7/1.5</f>
        <v>0</v>
      </c>
    </row>
    <row r="4258" spans="1:5" x14ac:dyDescent="0.2">
      <c r="A4258" s="2">
        <f t="shared" si="199"/>
        <v>42913.041666656361</v>
      </c>
      <c r="B4258">
        <f t="shared" si="200"/>
        <v>6</v>
      </c>
      <c r="C4258">
        <f t="shared" si="201"/>
        <v>1</v>
      </c>
      <c r="D4258">
        <v>3.4499999999999997</v>
      </c>
      <c r="E4258" s="10">
        <f>VLOOKUP(D4258,$J$9:$K$27,2)*$B$7/1.5</f>
        <v>0</v>
      </c>
    </row>
    <row r="4259" spans="1:5" x14ac:dyDescent="0.2">
      <c r="A4259" s="2">
        <f t="shared" si="199"/>
        <v>42913.083333323026</v>
      </c>
      <c r="B4259">
        <f t="shared" si="200"/>
        <v>6</v>
      </c>
      <c r="C4259">
        <f t="shared" si="201"/>
        <v>2</v>
      </c>
      <c r="D4259">
        <v>0</v>
      </c>
      <c r="E4259" s="10">
        <f>VLOOKUP(D4259,$J$9:$K$27,2)*$B$7/1.5</f>
        <v>0</v>
      </c>
    </row>
    <row r="4260" spans="1:5" x14ac:dyDescent="0.2">
      <c r="A4260" s="2">
        <f t="shared" si="199"/>
        <v>42913.12499998969</v>
      </c>
      <c r="B4260">
        <f t="shared" si="200"/>
        <v>6</v>
      </c>
      <c r="C4260">
        <f t="shared" si="201"/>
        <v>3</v>
      </c>
      <c r="D4260">
        <v>6.8999999999999995</v>
      </c>
      <c r="E4260" s="10">
        <f>VLOOKUP(D4260,$J$9:$K$27,2)*$B$7/1.5</f>
        <v>0</v>
      </c>
    </row>
    <row r="4261" spans="1:5" x14ac:dyDescent="0.2">
      <c r="A4261" s="2">
        <f t="shared" si="199"/>
        <v>42913.166666656354</v>
      </c>
      <c r="B4261">
        <f t="shared" si="200"/>
        <v>6</v>
      </c>
      <c r="C4261">
        <f t="shared" si="201"/>
        <v>4</v>
      </c>
      <c r="D4261">
        <v>6.8999999999999995</v>
      </c>
      <c r="E4261" s="10">
        <f>VLOOKUP(D4261,$J$9:$K$27,2)*$B$7/1.5</f>
        <v>0</v>
      </c>
    </row>
    <row r="4262" spans="1:5" x14ac:dyDescent="0.2">
      <c r="A4262" s="2">
        <f t="shared" si="199"/>
        <v>42913.208333323018</v>
      </c>
      <c r="B4262">
        <f t="shared" si="200"/>
        <v>6</v>
      </c>
      <c r="C4262">
        <f t="shared" si="201"/>
        <v>5</v>
      </c>
      <c r="D4262">
        <v>6.8999999999999995</v>
      </c>
      <c r="E4262" s="10">
        <f>VLOOKUP(D4262,$J$9:$K$27,2)*$B$7/1.5</f>
        <v>0</v>
      </c>
    </row>
    <row r="4263" spans="1:5" x14ac:dyDescent="0.2">
      <c r="A4263" s="2">
        <f t="shared" si="199"/>
        <v>42913.249999989683</v>
      </c>
      <c r="B4263">
        <f t="shared" si="200"/>
        <v>6</v>
      </c>
      <c r="C4263">
        <f t="shared" si="201"/>
        <v>6</v>
      </c>
      <c r="D4263">
        <v>6.8999999999999995</v>
      </c>
      <c r="E4263" s="10">
        <f>VLOOKUP(D4263,$J$9:$K$27,2)*$B$7/1.5</f>
        <v>0</v>
      </c>
    </row>
    <row r="4264" spans="1:5" x14ac:dyDescent="0.2">
      <c r="A4264" s="2">
        <f t="shared" si="199"/>
        <v>42913.291666656347</v>
      </c>
      <c r="B4264">
        <f t="shared" si="200"/>
        <v>6</v>
      </c>
      <c r="C4264">
        <f t="shared" si="201"/>
        <v>7</v>
      </c>
      <c r="D4264">
        <v>6.3249999999999993</v>
      </c>
      <c r="E4264" s="10">
        <f>VLOOKUP(D4264,$J$9:$K$27,2)*$B$7/1.5</f>
        <v>0</v>
      </c>
    </row>
    <row r="4265" spans="1:5" x14ac:dyDescent="0.2">
      <c r="A4265" s="2">
        <f t="shared" si="199"/>
        <v>42913.333333323011</v>
      </c>
      <c r="B4265">
        <f t="shared" si="200"/>
        <v>6</v>
      </c>
      <c r="C4265">
        <f t="shared" si="201"/>
        <v>8</v>
      </c>
      <c r="D4265">
        <v>6.8999999999999995</v>
      </c>
      <c r="E4265" s="10">
        <f>VLOOKUP(D4265,$J$9:$K$27,2)*$B$7/1.5</f>
        <v>0</v>
      </c>
    </row>
    <row r="4266" spans="1:5" x14ac:dyDescent="0.2">
      <c r="A4266" s="2">
        <f t="shared" si="199"/>
        <v>42913.374999989675</v>
      </c>
      <c r="B4266">
        <f t="shared" si="200"/>
        <v>6</v>
      </c>
      <c r="C4266">
        <f t="shared" si="201"/>
        <v>9</v>
      </c>
      <c r="D4266">
        <v>10.35</v>
      </c>
      <c r="E4266" s="10">
        <f>VLOOKUP(D4266,$J$9:$K$27,2)*$B$7/1.5</f>
        <v>873.33333333333337</v>
      </c>
    </row>
    <row r="4267" spans="1:5" x14ac:dyDescent="0.2">
      <c r="A4267" s="2">
        <f t="shared" si="199"/>
        <v>42913.41666665634</v>
      </c>
      <c r="B4267">
        <f t="shared" si="200"/>
        <v>6</v>
      </c>
      <c r="C4267">
        <f t="shared" si="201"/>
        <v>10</v>
      </c>
      <c r="D4267">
        <v>8.625</v>
      </c>
      <c r="E4267" s="10">
        <f>VLOOKUP(D4267,$J$9:$K$27,2)*$B$7/1.5</f>
        <v>286.66666666666669</v>
      </c>
    </row>
    <row r="4268" spans="1:5" x14ac:dyDescent="0.2">
      <c r="A4268" s="2">
        <f t="shared" si="199"/>
        <v>42913.458333323004</v>
      </c>
      <c r="B4268">
        <f t="shared" si="200"/>
        <v>6</v>
      </c>
      <c r="C4268">
        <f t="shared" si="201"/>
        <v>11</v>
      </c>
      <c r="D4268">
        <v>8.0499999999999989</v>
      </c>
      <c r="E4268" s="10">
        <f>VLOOKUP(D4268,$J$9:$K$27,2)*$B$7/1.5</f>
        <v>286.66666666666669</v>
      </c>
    </row>
    <row r="4269" spans="1:5" x14ac:dyDescent="0.2">
      <c r="A4269" s="2">
        <f t="shared" si="199"/>
        <v>42913.499999989668</v>
      </c>
      <c r="B4269">
        <f t="shared" si="200"/>
        <v>6</v>
      </c>
      <c r="C4269">
        <f t="shared" si="201"/>
        <v>12</v>
      </c>
      <c r="D4269">
        <v>8.0499999999999989</v>
      </c>
      <c r="E4269" s="10">
        <f>VLOOKUP(D4269,$J$9:$K$27,2)*$B$7/1.5</f>
        <v>286.66666666666669</v>
      </c>
    </row>
    <row r="4270" spans="1:5" x14ac:dyDescent="0.2">
      <c r="A4270" s="2">
        <f t="shared" si="199"/>
        <v>42913.541666656332</v>
      </c>
      <c r="B4270">
        <f t="shared" si="200"/>
        <v>6</v>
      </c>
      <c r="C4270">
        <f t="shared" si="201"/>
        <v>13</v>
      </c>
      <c r="D4270">
        <v>13.799999999999999</v>
      </c>
      <c r="E4270" s="10">
        <f>VLOOKUP(D4270,$J$9:$K$27,2)*$B$7/1.5</f>
        <v>1666.6666666666667</v>
      </c>
    </row>
    <row r="4271" spans="1:5" x14ac:dyDescent="0.2">
      <c r="A4271" s="2">
        <f t="shared" si="199"/>
        <v>42913.583333322997</v>
      </c>
      <c r="B4271">
        <f t="shared" si="200"/>
        <v>6</v>
      </c>
      <c r="C4271">
        <f t="shared" si="201"/>
        <v>14</v>
      </c>
      <c r="D4271">
        <v>28.749999999999996</v>
      </c>
      <c r="E4271" s="10">
        <f>VLOOKUP(D4271,$J$9:$K$27,2)*$B$7/1.5</f>
        <v>9873.3333333333339</v>
      </c>
    </row>
    <row r="4272" spans="1:5" x14ac:dyDescent="0.2">
      <c r="A4272" s="2">
        <f t="shared" si="199"/>
        <v>42913.624999989661</v>
      </c>
      <c r="B4272">
        <f t="shared" si="200"/>
        <v>6</v>
      </c>
      <c r="C4272">
        <f t="shared" si="201"/>
        <v>15</v>
      </c>
      <c r="D4272">
        <v>25.299999999999997</v>
      </c>
      <c r="E4272" s="10">
        <f>VLOOKUP(D4272,$J$9:$K$27,2)*$B$7/1.5</f>
        <v>9060</v>
      </c>
    </row>
    <row r="4273" spans="1:5" x14ac:dyDescent="0.2">
      <c r="A4273" s="2">
        <f t="shared" si="199"/>
        <v>42913.666666656325</v>
      </c>
      <c r="B4273">
        <f t="shared" si="200"/>
        <v>6</v>
      </c>
      <c r="C4273">
        <f t="shared" si="201"/>
        <v>16</v>
      </c>
      <c r="D4273">
        <v>19.93333333333333</v>
      </c>
      <c r="E4273" s="10">
        <f>VLOOKUP(D4273,$J$9:$K$27,2)*$B$7/1.5</f>
        <v>6160</v>
      </c>
    </row>
    <row r="4274" spans="1:5" x14ac:dyDescent="0.2">
      <c r="A4274" s="2">
        <f t="shared" si="199"/>
        <v>42913.708333322989</v>
      </c>
      <c r="B4274">
        <f t="shared" si="200"/>
        <v>6</v>
      </c>
      <c r="C4274">
        <f t="shared" si="201"/>
        <v>17</v>
      </c>
      <c r="D4274">
        <v>17.25</v>
      </c>
      <c r="E4274" s="10">
        <f>VLOOKUP(D4274,$J$9:$K$27,2)*$B$7/1.5</f>
        <v>4266.666666666667</v>
      </c>
    </row>
    <row r="4275" spans="1:5" x14ac:dyDescent="0.2">
      <c r="A4275" s="2">
        <f t="shared" si="199"/>
        <v>42913.749999989654</v>
      </c>
      <c r="B4275">
        <f t="shared" si="200"/>
        <v>6</v>
      </c>
      <c r="C4275">
        <f t="shared" si="201"/>
        <v>18</v>
      </c>
      <c r="D4275">
        <v>13.225</v>
      </c>
      <c r="E4275" s="10">
        <f>VLOOKUP(D4275,$J$9:$K$27,2)*$B$7/1.5</f>
        <v>1666.6666666666667</v>
      </c>
    </row>
    <row r="4276" spans="1:5" x14ac:dyDescent="0.2">
      <c r="A4276" s="2">
        <f t="shared" si="199"/>
        <v>42913.791666656318</v>
      </c>
      <c r="B4276">
        <f t="shared" si="200"/>
        <v>6</v>
      </c>
      <c r="C4276">
        <f t="shared" si="201"/>
        <v>19</v>
      </c>
      <c r="D4276">
        <v>17.537499999999998</v>
      </c>
      <c r="E4276" s="10">
        <f>VLOOKUP(D4276,$J$9:$K$27,2)*$B$7/1.5</f>
        <v>4266.666666666667</v>
      </c>
    </row>
    <row r="4277" spans="1:5" x14ac:dyDescent="0.2">
      <c r="A4277" s="2">
        <f t="shared" si="199"/>
        <v>42913.833333322982</v>
      </c>
      <c r="B4277">
        <f t="shared" si="200"/>
        <v>6</v>
      </c>
      <c r="C4277">
        <f t="shared" si="201"/>
        <v>20</v>
      </c>
      <c r="D4277">
        <v>7.4749999999999996</v>
      </c>
      <c r="E4277" s="10">
        <f>VLOOKUP(D4277,$J$9:$K$27,2)*$B$7/1.5</f>
        <v>0</v>
      </c>
    </row>
    <row r="4278" spans="1:5" x14ac:dyDescent="0.2">
      <c r="A4278" s="2">
        <f t="shared" si="199"/>
        <v>42913.874999989646</v>
      </c>
      <c r="B4278">
        <f t="shared" si="200"/>
        <v>6</v>
      </c>
      <c r="C4278">
        <f t="shared" si="201"/>
        <v>21</v>
      </c>
      <c r="D4278">
        <v>6.8999999999999995</v>
      </c>
      <c r="E4278" s="10">
        <f>VLOOKUP(D4278,$J$9:$K$27,2)*$B$7/1.5</f>
        <v>0</v>
      </c>
    </row>
    <row r="4279" spans="1:5" x14ac:dyDescent="0.2">
      <c r="A4279" s="2">
        <f t="shared" si="199"/>
        <v>42913.916666656311</v>
      </c>
      <c r="B4279">
        <f t="shared" si="200"/>
        <v>6</v>
      </c>
      <c r="C4279">
        <f t="shared" si="201"/>
        <v>22</v>
      </c>
      <c r="D4279">
        <v>5.1749999999999998</v>
      </c>
      <c r="E4279" s="10">
        <f>VLOOKUP(D4279,$J$9:$K$27,2)*$B$7/1.5</f>
        <v>0</v>
      </c>
    </row>
    <row r="4280" spans="1:5" x14ac:dyDescent="0.2">
      <c r="A4280" s="2">
        <f t="shared" si="199"/>
        <v>42913.958333322975</v>
      </c>
      <c r="B4280">
        <f t="shared" si="200"/>
        <v>6</v>
      </c>
      <c r="C4280">
        <f t="shared" si="201"/>
        <v>23</v>
      </c>
      <c r="D4280">
        <v>8.0499999999999989</v>
      </c>
      <c r="E4280" s="10">
        <f>VLOOKUP(D4280,$J$9:$K$27,2)*$B$7/1.5</f>
        <v>286.66666666666669</v>
      </c>
    </row>
    <row r="4281" spans="1:5" x14ac:dyDescent="0.2">
      <c r="A4281" s="2">
        <f t="shared" si="199"/>
        <v>42913.999999989639</v>
      </c>
      <c r="B4281">
        <f t="shared" si="200"/>
        <v>6</v>
      </c>
      <c r="C4281">
        <f t="shared" si="201"/>
        <v>0</v>
      </c>
      <c r="D4281">
        <v>12.649999999999999</v>
      </c>
      <c r="E4281" s="10">
        <f>VLOOKUP(D4281,$J$9:$K$27,2)*$B$7/1.5</f>
        <v>1666.6666666666667</v>
      </c>
    </row>
    <row r="4282" spans="1:5" x14ac:dyDescent="0.2">
      <c r="A4282" s="2">
        <f t="shared" si="199"/>
        <v>42914.041666656303</v>
      </c>
      <c r="B4282">
        <f t="shared" si="200"/>
        <v>6</v>
      </c>
      <c r="C4282">
        <f t="shared" si="201"/>
        <v>1</v>
      </c>
      <c r="D4282">
        <v>12.074999999999999</v>
      </c>
      <c r="E4282" s="10">
        <f>VLOOKUP(D4282,$J$9:$K$27,2)*$B$7/1.5</f>
        <v>873.33333333333337</v>
      </c>
    </row>
    <row r="4283" spans="1:5" x14ac:dyDescent="0.2">
      <c r="A4283" s="2">
        <f t="shared" si="199"/>
        <v>42914.083333322968</v>
      </c>
      <c r="B4283">
        <f t="shared" si="200"/>
        <v>6</v>
      </c>
      <c r="C4283">
        <f t="shared" si="201"/>
        <v>2</v>
      </c>
      <c r="D4283">
        <v>6.8999999999999995</v>
      </c>
      <c r="E4283" s="10">
        <f>VLOOKUP(D4283,$J$9:$K$27,2)*$B$7/1.5</f>
        <v>0</v>
      </c>
    </row>
    <row r="4284" spans="1:5" x14ac:dyDescent="0.2">
      <c r="A4284" s="2">
        <f t="shared" si="199"/>
        <v>42914.124999989632</v>
      </c>
      <c r="B4284">
        <f t="shared" si="200"/>
        <v>6</v>
      </c>
      <c r="C4284">
        <f t="shared" si="201"/>
        <v>3</v>
      </c>
      <c r="D4284">
        <v>10.35</v>
      </c>
      <c r="E4284" s="10">
        <f>VLOOKUP(D4284,$J$9:$K$27,2)*$B$7/1.5</f>
        <v>873.33333333333337</v>
      </c>
    </row>
    <row r="4285" spans="1:5" x14ac:dyDescent="0.2">
      <c r="A4285" s="2">
        <f t="shared" si="199"/>
        <v>42914.166666656296</v>
      </c>
      <c r="B4285">
        <f t="shared" si="200"/>
        <v>6</v>
      </c>
      <c r="C4285">
        <f t="shared" si="201"/>
        <v>4</v>
      </c>
      <c r="D4285">
        <v>10.35</v>
      </c>
      <c r="E4285" s="10">
        <f>VLOOKUP(D4285,$J$9:$K$27,2)*$B$7/1.5</f>
        <v>873.33333333333337</v>
      </c>
    </row>
    <row r="4286" spans="1:5" x14ac:dyDescent="0.2">
      <c r="A4286" s="2">
        <f t="shared" si="199"/>
        <v>42914.20833332296</v>
      </c>
      <c r="B4286">
        <f t="shared" si="200"/>
        <v>6</v>
      </c>
      <c r="C4286">
        <f t="shared" si="201"/>
        <v>5</v>
      </c>
      <c r="D4286">
        <v>12.649999999999999</v>
      </c>
      <c r="E4286" s="10">
        <f>VLOOKUP(D4286,$J$9:$K$27,2)*$B$7/1.5</f>
        <v>1666.6666666666667</v>
      </c>
    </row>
    <row r="4287" spans="1:5" x14ac:dyDescent="0.2">
      <c r="A4287" s="2">
        <f t="shared" si="199"/>
        <v>42914.249999989624</v>
      </c>
      <c r="B4287">
        <f t="shared" si="200"/>
        <v>6</v>
      </c>
      <c r="C4287">
        <f t="shared" si="201"/>
        <v>6</v>
      </c>
      <c r="D4287">
        <v>16.099999999999998</v>
      </c>
      <c r="E4287" s="10">
        <f>VLOOKUP(D4287,$J$9:$K$27,2)*$B$7/1.5</f>
        <v>2773.3333333333335</v>
      </c>
    </row>
    <row r="4288" spans="1:5" x14ac:dyDescent="0.2">
      <c r="A4288" s="2">
        <f t="shared" si="199"/>
        <v>42914.291666656289</v>
      </c>
      <c r="B4288">
        <f t="shared" si="200"/>
        <v>6</v>
      </c>
      <c r="C4288">
        <f t="shared" si="201"/>
        <v>7</v>
      </c>
      <c r="D4288">
        <v>15.524999999999999</v>
      </c>
      <c r="E4288" s="10">
        <f>VLOOKUP(D4288,$J$9:$K$27,2)*$B$7/1.5</f>
        <v>2773.3333333333335</v>
      </c>
    </row>
    <row r="4289" spans="1:5" x14ac:dyDescent="0.2">
      <c r="A4289" s="2">
        <f t="shared" si="199"/>
        <v>42914.333333322953</v>
      </c>
      <c r="B4289">
        <f t="shared" si="200"/>
        <v>6</v>
      </c>
      <c r="C4289">
        <f t="shared" si="201"/>
        <v>8</v>
      </c>
      <c r="D4289">
        <v>12.649999999999999</v>
      </c>
      <c r="E4289" s="10">
        <f>VLOOKUP(D4289,$J$9:$K$27,2)*$B$7/1.5</f>
        <v>1666.6666666666667</v>
      </c>
    </row>
    <row r="4290" spans="1:5" x14ac:dyDescent="0.2">
      <c r="A4290" s="2">
        <f t="shared" si="199"/>
        <v>42914.374999989617</v>
      </c>
      <c r="B4290">
        <f t="shared" si="200"/>
        <v>6</v>
      </c>
      <c r="C4290">
        <f t="shared" si="201"/>
        <v>9</v>
      </c>
      <c r="D4290">
        <v>14.95</v>
      </c>
      <c r="E4290" s="10">
        <f>VLOOKUP(D4290,$J$9:$K$27,2)*$B$7/1.5</f>
        <v>2773.3333333333335</v>
      </c>
    </row>
    <row r="4291" spans="1:5" x14ac:dyDescent="0.2">
      <c r="A4291" s="2">
        <f t="shared" si="199"/>
        <v>42914.416666656281</v>
      </c>
      <c r="B4291">
        <f t="shared" si="200"/>
        <v>6</v>
      </c>
      <c r="C4291">
        <f t="shared" si="201"/>
        <v>10</v>
      </c>
      <c r="D4291">
        <v>15.524999999999999</v>
      </c>
      <c r="E4291" s="10">
        <f>VLOOKUP(D4291,$J$9:$K$27,2)*$B$7/1.5</f>
        <v>2773.3333333333335</v>
      </c>
    </row>
    <row r="4292" spans="1:5" x14ac:dyDescent="0.2">
      <c r="A4292" s="2">
        <f t="shared" si="199"/>
        <v>42914.458333322946</v>
      </c>
      <c r="B4292">
        <f t="shared" si="200"/>
        <v>6</v>
      </c>
      <c r="C4292">
        <f t="shared" si="201"/>
        <v>11</v>
      </c>
      <c r="D4292">
        <v>10.35</v>
      </c>
      <c r="E4292" s="10">
        <f>VLOOKUP(D4292,$J$9:$K$27,2)*$B$7/1.5</f>
        <v>873.33333333333337</v>
      </c>
    </row>
    <row r="4293" spans="1:5" x14ac:dyDescent="0.2">
      <c r="A4293" s="2">
        <f t="shared" si="199"/>
        <v>42914.49999998961</v>
      </c>
      <c r="B4293">
        <f t="shared" si="200"/>
        <v>6</v>
      </c>
      <c r="C4293">
        <f t="shared" si="201"/>
        <v>12</v>
      </c>
      <c r="D4293">
        <v>17.25</v>
      </c>
      <c r="E4293" s="10">
        <f>VLOOKUP(D4293,$J$9:$K$27,2)*$B$7/1.5</f>
        <v>4266.666666666667</v>
      </c>
    </row>
    <row r="4294" spans="1:5" x14ac:dyDescent="0.2">
      <c r="A4294" s="2">
        <f t="shared" si="199"/>
        <v>42914.541666656274</v>
      </c>
      <c r="B4294">
        <f t="shared" si="200"/>
        <v>6</v>
      </c>
      <c r="C4294">
        <f t="shared" si="201"/>
        <v>13</v>
      </c>
      <c r="D4294">
        <v>16.674999999999997</v>
      </c>
      <c r="E4294" s="10">
        <f>VLOOKUP(D4294,$J$9:$K$27,2)*$B$7/1.5</f>
        <v>2773.3333333333335</v>
      </c>
    </row>
    <row r="4295" spans="1:5" x14ac:dyDescent="0.2">
      <c r="A4295" s="2">
        <f t="shared" si="199"/>
        <v>42914.583333322938</v>
      </c>
      <c r="B4295">
        <f t="shared" si="200"/>
        <v>6</v>
      </c>
      <c r="C4295">
        <f t="shared" si="201"/>
        <v>14</v>
      </c>
      <c r="D4295">
        <v>17.25</v>
      </c>
      <c r="E4295" s="10">
        <f>VLOOKUP(D4295,$J$9:$K$27,2)*$B$7/1.5</f>
        <v>4266.666666666667</v>
      </c>
    </row>
    <row r="4296" spans="1:5" x14ac:dyDescent="0.2">
      <c r="A4296" s="2">
        <f t="shared" si="199"/>
        <v>42914.624999989603</v>
      </c>
      <c r="B4296">
        <f t="shared" si="200"/>
        <v>6</v>
      </c>
      <c r="C4296">
        <f t="shared" si="201"/>
        <v>15</v>
      </c>
      <c r="D4296">
        <v>11.5</v>
      </c>
      <c r="E4296" s="10">
        <f>VLOOKUP(D4296,$J$9:$K$27,2)*$B$7/1.5</f>
        <v>873.33333333333337</v>
      </c>
    </row>
    <row r="4297" spans="1:5" x14ac:dyDescent="0.2">
      <c r="A4297" s="2">
        <f t="shared" si="199"/>
        <v>42914.666666656267</v>
      </c>
      <c r="B4297">
        <f t="shared" si="200"/>
        <v>6</v>
      </c>
      <c r="C4297">
        <f t="shared" si="201"/>
        <v>16</v>
      </c>
      <c r="D4297">
        <v>14.374999999999998</v>
      </c>
      <c r="E4297" s="10">
        <f>VLOOKUP(D4297,$J$9:$K$27,2)*$B$7/1.5</f>
        <v>1666.6666666666667</v>
      </c>
    </row>
    <row r="4298" spans="1:5" x14ac:dyDescent="0.2">
      <c r="A4298" s="2">
        <f t="shared" si="199"/>
        <v>42914.708333322931</v>
      </c>
      <c r="B4298">
        <f t="shared" si="200"/>
        <v>6</v>
      </c>
      <c r="C4298">
        <f t="shared" si="201"/>
        <v>17</v>
      </c>
      <c r="D4298">
        <v>16.099999999999998</v>
      </c>
      <c r="E4298" s="10">
        <f>VLOOKUP(D4298,$J$9:$K$27,2)*$B$7/1.5</f>
        <v>2773.3333333333335</v>
      </c>
    </row>
    <row r="4299" spans="1:5" x14ac:dyDescent="0.2">
      <c r="A4299" s="2">
        <f t="shared" ref="A4299:A4362" si="202">A4298+1/24</f>
        <v>42914.749999989595</v>
      </c>
      <c r="B4299">
        <f t="shared" ref="B4299:B4362" si="203">MONTH(A4299)</f>
        <v>6</v>
      </c>
      <c r="C4299">
        <f t="shared" ref="C4299:C4362" si="204">HOUR(A4299)</f>
        <v>18</v>
      </c>
      <c r="D4299">
        <v>12.649999999999999</v>
      </c>
      <c r="E4299" s="10">
        <f>VLOOKUP(D4299,$J$9:$K$27,2)*$B$7/1.5</f>
        <v>1666.6666666666667</v>
      </c>
    </row>
    <row r="4300" spans="1:5" x14ac:dyDescent="0.2">
      <c r="A4300" s="2">
        <f t="shared" si="202"/>
        <v>42914.79166665626</v>
      </c>
      <c r="B4300">
        <f t="shared" si="203"/>
        <v>6</v>
      </c>
      <c r="C4300">
        <f t="shared" si="204"/>
        <v>19</v>
      </c>
      <c r="D4300">
        <v>10.924999999999999</v>
      </c>
      <c r="E4300" s="10">
        <f>VLOOKUP(D4300,$J$9:$K$27,2)*$B$7/1.5</f>
        <v>873.33333333333337</v>
      </c>
    </row>
    <row r="4301" spans="1:5" x14ac:dyDescent="0.2">
      <c r="A4301" s="2">
        <f t="shared" si="202"/>
        <v>42914.833333322924</v>
      </c>
      <c r="B4301">
        <f t="shared" si="203"/>
        <v>6</v>
      </c>
      <c r="C4301">
        <f t="shared" si="204"/>
        <v>20</v>
      </c>
      <c r="D4301">
        <v>8.0499999999999989</v>
      </c>
      <c r="E4301" s="10">
        <f>VLOOKUP(D4301,$J$9:$K$27,2)*$B$7/1.5</f>
        <v>286.66666666666669</v>
      </c>
    </row>
    <row r="4302" spans="1:5" x14ac:dyDescent="0.2">
      <c r="A4302" s="2">
        <f t="shared" si="202"/>
        <v>42914.874999989588</v>
      </c>
      <c r="B4302">
        <f t="shared" si="203"/>
        <v>6</v>
      </c>
      <c r="C4302">
        <f t="shared" si="204"/>
        <v>21</v>
      </c>
      <c r="D4302">
        <v>8.0499999999999989</v>
      </c>
      <c r="E4302" s="10">
        <f>VLOOKUP(D4302,$J$9:$K$27,2)*$B$7/1.5</f>
        <v>286.66666666666669</v>
      </c>
    </row>
    <row r="4303" spans="1:5" x14ac:dyDescent="0.2">
      <c r="A4303" s="2">
        <f t="shared" si="202"/>
        <v>42914.916666656252</v>
      </c>
      <c r="B4303">
        <f t="shared" si="203"/>
        <v>6</v>
      </c>
      <c r="C4303">
        <f t="shared" si="204"/>
        <v>22</v>
      </c>
      <c r="D4303">
        <v>9.1999999999999993</v>
      </c>
      <c r="E4303" s="10">
        <f>VLOOKUP(D4303,$J$9:$K$27,2)*$B$7/1.5</f>
        <v>286.66666666666669</v>
      </c>
    </row>
    <row r="4304" spans="1:5" x14ac:dyDescent="0.2">
      <c r="A4304" s="2">
        <f t="shared" si="202"/>
        <v>42914.958333322917</v>
      </c>
      <c r="B4304">
        <f t="shared" si="203"/>
        <v>6</v>
      </c>
      <c r="C4304">
        <f t="shared" si="204"/>
        <v>23</v>
      </c>
      <c r="D4304">
        <v>12.649999999999999</v>
      </c>
      <c r="E4304" s="10">
        <f>VLOOKUP(D4304,$J$9:$K$27,2)*$B$7/1.5</f>
        <v>1666.6666666666667</v>
      </c>
    </row>
    <row r="4305" spans="1:5" x14ac:dyDescent="0.2">
      <c r="A4305" s="2">
        <f t="shared" si="202"/>
        <v>42914.999999989581</v>
      </c>
      <c r="B4305">
        <f t="shared" si="203"/>
        <v>6</v>
      </c>
      <c r="C4305">
        <f t="shared" si="204"/>
        <v>0</v>
      </c>
      <c r="D4305">
        <v>12.649999999999999</v>
      </c>
      <c r="E4305" s="10">
        <f>VLOOKUP(D4305,$J$9:$K$27,2)*$B$7/1.5</f>
        <v>1666.6666666666667</v>
      </c>
    </row>
    <row r="4306" spans="1:5" x14ac:dyDescent="0.2">
      <c r="A4306" s="2">
        <f t="shared" si="202"/>
        <v>42915.041666656245</v>
      </c>
      <c r="B4306">
        <f t="shared" si="203"/>
        <v>6</v>
      </c>
      <c r="C4306">
        <f t="shared" si="204"/>
        <v>1</v>
      </c>
      <c r="D4306">
        <v>12.074999999999999</v>
      </c>
      <c r="E4306" s="10">
        <f>VLOOKUP(D4306,$J$9:$K$27,2)*$B$7/1.5</f>
        <v>873.33333333333337</v>
      </c>
    </row>
    <row r="4307" spans="1:5" x14ac:dyDescent="0.2">
      <c r="A4307" s="2">
        <f t="shared" si="202"/>
        <v>42915.083333322909</v>
      </c>
      <c r="B4307">
        <f t="shared" si="203"/>
        <v>6</v>
      </c>
      <c r="C4307">
        <f t="shared" si="204"/>
        <v>2</v>
      </c>
      <c r="D4307">
        <v>9.1999999999999993</v>
      </c>
      <c r="E4307" s="10">
        <f>VLOOKUP(D4307,$J$9:$K$27,2)*$B$7/1.5</f>
        <v>286.66666666666669</v>
      </c>
    </row>
    <row r="4308" spans="1:5" x14ac:dyDescent="0.2">
      <c r="A4308" s="2">
        <f t="shared" si="202"/>
        <v>42915.124999989574</v>
      </c>
      <c r="B4308">
        <f t="shared" si="203"/>
        <v>6</v>
      </c>
      <c r="C4308">
        <f t="shared" si="204"/>
        <v>3</v>
      </c>
      <c r="D4308">
        <v>6.8999999999999995</v>
      </c>
      <c r="E4308" s="10">
        <f>VLOOKUP(D4308,$J$9:$K$27,2)*$B$7/1.5</f>
        <v>0</v>
      </c>
    </row>
    <row r="4309" spans="1:5" x14ac:dyDescent="0.2">
      <c r="A4309" s="2">
        <f t="shared" si="202"/>
        <v>42915.166666656238</v>
      </c>
      <c r="B4309">
        <f t="shared" si="203"/>
        <v>6</v>
      </c>
      <c r="C4309">
        <f t="shared" si="204"/>
        <v>4</v>
      </c>
      <c r="D4309">
        <v>8.625</v>
      </c>
      <c r="E4309" s="10">
        <f>VLOOKUP(D4309,$J$9:$K$27,2)*$B$7/1.5</f>
        <v>286.66666666666669</v>
      </c>
    </row>
    <row r="4310" spans="1:5" x14ac:dyDescent="0.2">
      <c r="A4310" s="2">
        <f t="shared" si="202"/>
        <v>42915.208333322902</v>
      </c>
      <c r="B4310">
        <f t="shared" si="203"/>
        <v>6</v>
      </c>
      <c r="C4310">
        <f t="shared" si="204"/>
        <v>5</v>
      </c>
      <c r="D4310">
        <v>14.95</v>
      </c>
      <c r="E4310" s="10">
        <f>VLOOKUP(D4310,$J$9:$K$27,2)*$B$7/1.5</f>
        <v>2773.3333333333335</v>
      </c>
    </row>
    <row r="4311" spans="1:5" x14ac:dyDescent="0.2">
      <c r="A4311" s="2">
        <f t="shared" si="202"/>
        <v>42915.249999989566</v>
      </c>
      <c r="B4311">
        <f t="shared" si="203"/>
        <v>6</v>
      </c>
      <c r="C4311">
        <f t="shared" si="204"/>
        <v>6</v>
      </c>
      <c r="D4311">
        <v>10.35</v>
      </c>
      <c r="E4311" s="10">
        <f>VLOOKUP(D4311,$J$9:$K$27,2)*$B$7/1.5</f>
        <v>873.33333333333337</v>
      </c>
    </row>
    <row r="4312" spans="1:5" x14ac:dyDescent="0.2">
      <c r="A4312" s="2">
        <f t="shared" si="202"/>
        <v>42915.291666656231</v>
      </c>
      <c r="B4312">
        <f t="shared" si="203"/>
        <v>6</v>
      </c>
      <c r="C4312">
        <f t="shared" si="204"/>
        <v>7</v>
      </c>
      <c r="D4312">
        <v>12.649999999999999</v>
      </c>
      <c r="E4312" s="10">
        <f>VLOOKUP(D4312,$J$9:$K$27,2)*$B$7/1.5</f>
        <v>1666.6666666666667</v>
      </c>
    </row>
    <row r="4313" spans="1:5" x14ac:dyDescent="0.2">
      <c r="A4313" s="2">
        <f t="shared" si="202"/>
        <v>42915.333333322895</v>
      </c>
      <c r="B4313">
        <f t="shared" si="203"/>
        <v>6</v>
      </c>
      <c r="C4313">
        <f t="shared" si="204"/>
        <v>8</v>
      </c>
      <c r="D4313">
        <v>12.649999999999999</v>
      </c>
      <c r="E4313" s="10">
        <f>VLOOKUP(D4313,$J$9:$K$27,2)*$B$7/1.5</f>
        <v>1666.6666666666667</v>
      </c>
    </row>
    <row r="4314" spans="1:5" x14ac:dyDescent="0.2">
      <c r="A4314" s="2">
        <f t="shared" si="202"/>
        <v>42915.374999989559</v>
      </c>
      <c r="B4314">
        <f t="shared" si="203"/>
        <v>6</v>
      </c>
      <c r="C4314">
        <f t="shared" si="204"/>
        <v>9</v>
      </c>
      <c r="D4314">
        <v>14.95</v>
      </c>
      <c r="E4314" s="10">
        <f>VLOOKUP(D4314,$J$9:$K$27,2)*$B$7/1.5</f>
        <v>2773.3333333333335</v>
      </c>
    </row>
    <row r="4315" spans="1:5" x14ac:dyDescent="0.2">
      <c r="A4315" s="2">
        <f t="shared" si="202"/>
        <v>42915.416666656223</v>
      </c>
      <c r="B4315">
        <f t="shared" si="203"/>
        <v>6</v>
      </c>
      <c r="C4315">
        <f t="shared" si="204"/>
        <v>10</v>
      </c>
      <c r="D4315">
        <v>16.099999999999998</v>
      </c>
      <c r="E4315" s="10">
        <f>VLOOKUP(D4315,$J$9:$K$27,2)*$B$7/1.5</f>
        <v>2773.3333333333335</v>
      </c>
    </row>
    <row r="4316" spans="1:5" x14ac:dyDescent="0.2">
      <c r="A4316" s="2">
        <f t="shared" si="202"/>
        <v>42915.458333322887</v>
      </c>
      <c r="B4316">
        <f t="shared" si="203"/>
        <v>6</v>
      </c>
      <c r="C4316">
        <f t="shared" si="204"/>
        <v>11</v>
      </c>
      <c r="D4316">
        <v>12.649999999999999</v>
      </c>
      <c r="E4316" s="10">
        <f>VLOOKUP(D4316,$J$9:$K$27,2)*$B$7/1.5</f>
        <v>1666.6666666666667</v>
      </c>
    </row>
    <row r="4317" spans="1:5" x14ac:dyDescent="0.2">
      <c r="A4317" s="2">
        <f t="shared" si="202"/>
        <v>42915.499999989552</v>
      </c>
      <c r="B4317">
        <f t="shared" si="203"/>
        <v>6</v>
      </c>
      <c r="C4317">
        <f t="shared" si="204"/>
        <v>12</v>
      </c>
      <c r="D4317">
        <v>14.95</v>
      </c>
      <c r="E4317" s="10">
        <f>VLOOKUP(D4317,$J$9:$K$27,2)*$B$7/1.5</f>
        <v>2773.3333333333335</v>
      </c>
    </row>
    <row r="4318" spans="1:5" x14ac:dyDescent="0.2">
      <c r="A4318" s="2">
        <f t="shared" si="202"/>
        <v>42915.541666656216</v>
      </c>
      <c r="B4318">
        <f t="shared" si="203"/>
        <v>6</v>
      </c>
      <c r="C4318">
        <f t="shared" si="204"/>
        <v>13</v>
      </c>
      <c r="D4318">
        <v>15.524999999999999</v>
      </c>
      <c r="E4318" s="10">
        <f>VLOOKUP(D4318,$J$9:$K$27,2)*$B$7/1.5</f>
        <v>2773.3333333333335</v>
      </c>
    </row>
    <row r="4319" spans="1:5" x14ac:dyDescent="0.2">
      <c r="A4319" s="2">
        <f t="shared" si="202"/>
        <v>42915.58333332288</v>
      </c>
      <c r="B4319">
        <f t="shared" si="203"/>
        <v>6</v>
      </c>
      <c r="C4319">
        <f t="shared" si="204"/>
        <v>14</v>
      </c>
      <c r="D4319">
        <v>16.099999999999998</v>
      </c>
      <c r="E4319" s="10">
        <f>VLOOKUP(D4319,$J$9:$K$27,2)*$B$7/1.5</f>
        <v>2773.3333333333335</v>
      </c>
    </row>
    <row r="4320" spans="1:5" x14ac:dyDescent="0.2">
      <c r="A4320" s="2">
        <f t="shared" si="202"/>
        <v>42915.624999989544</v>
      </c>
      <c r="B4320">
        <f t="shared" si="203"/>
        <v>6</v>
      </c>
      <c r="C4320">
        <f t="shared" si="204"/>
        <v>15</v>
      </c>
      <c r="D4320">
        <v>14.95</v>
      </c>
      <c r="E4320" s="10">
        <f>VLOOKUP(D4320,$J$9:$K$27,2)*$B$7/1.5</f>
        <v>2773.3333333333335</v>
      </c>
    </row>
    <row r="4321" spans="1:5" x14ac:dyDescent="0.2">
      <c r="A4321" s="2">
        <f t="shared" si="202"/>
        <v>42915.666666656209</v>
      </c>
      <c r="B4321">
        <f t="shared" si="203"/>
        <v>6</v>
      </c>
      <c r="C4321">
        <f t="shared" si="204"/>
        <v>16</v>
      </c>
      <c r="D4321">
        <v>14.95</v>
      </c>
      <c r="E4321" s="10">
        <f>VLOOKUP(D4321,$J$9:$K$27,2)*$B$7/1.5</f>
        <v>2773.3333333333335</v>
      </c>
    </row>
    <row r="4322" spans="1:5" x14ac:dyDescent="0.2">
      <c r="A4322" s="2">
        <f t="shared" si="202"/>
        <v>42915.708333322873</v>
      </c>
      <c r="B4322">
        <f t="shared" si="203"/>
        <v>6</v>
      </c>
      <c r="C4322">
        <f t="shared" si="204"/>
        <v>17</v>
      </c>
      <c r="D4322">
        <v>16.099999999999998</v>
      </c>
      <c r="E4322" s="10">
        <f>VLOOKUP(D4322,$J$9:$K$27,2)*$B$7/1.5</f>
        <v>2773.3333333333335</v>
      </c>
    </row>
    <row r="4323" spans="1:5" x14ac:dyDescent="0.2">
      <c r="A4323" s="2">
        <f t="shared" si="202"/>
        <v>42915.749999989537</v>
      </c>
      <c r="B4323">
        <f t="shared" si="203"/>
        <v>6</v>
      </c>
      <c r="C4323">
        <f t="shared" si="204"/>
        <v>18</v>
      </c>
      <c r="D4323">
        <v>19.549999999999997</v>
      </c>
      <c r="E4323" s="10">
        <f>VLOOKUP(D4323,$J$9:$K$27,2)*$B$7/1.5</f>
        <v>6160</v>
      </c>
    </row>
    <row r="4324" spans="1:5" x14ac:dyDescent="0.2">
      <c r="A4324" s="2">
        <f t="shared" si="202"/>
        <v>42915.791666656201</v>
      </c>
      <c r="B4324">
        <f t="shared" si="203"/>
        <v>6</v>
      </c>
      <c r="C4324">
        <f t="shared" si="204"/>
        <v>19</v>
      </c>
      <c r="D4324">
        <v>18.974999999999998</v>
      </c>
      <c r="E4324" s="10">
        <f>VLOOKUP(D4324,$J$9:$K$27,2)*$B$7/1.5</f>
        <v>4266.666666666667</v>
      </c>
    </row>
    <row r="4325" spans="1:5" x14ac:dyDescent="0.2">
      <c r="A4325" s="2">
        <f t="shared" si="202"/>
        <v>42915.833333322866</v>
      </c>
      <c r="B4325">
        <f t="shared" si="203"/>
        <v>6</v>
      </c>
      <c r="C4325">
        <f t="shared" si="204"/>
        <v>20</v>
      </c>
      <c r="D4325">
        <v>16.099999999999998</v>
      </c>
      <c r="E4325" s="10">
        <f>VLOOKUP(D4325,$J$9:$K$27,2)*$B$7/1.5</f>
        <v>2773.3333333333335</v>
      </c>
    </row>
    <row r="4326" spans="1:5" x14ac:dyDescent="0.2">
      <c r="A4326" s="2">
        <f t="shared" si="202"/>
        <v>42915.87499998953</v>
      </c>
      <c r="B4326">
        <f t="shared" si="203"/>
        <v>6</v>
      </c>
      <c r="C4326">
        <f t="shared" si="204"/>
        <v>21</v>
      </c>
      <c r="D4326">
        <v>17.25</v>
      </c>
      <c r="E4326" s="10">
        <f>VLOOKUP(D4326,$J$9:$K$27,2)*$B$7/1.5</f>
        <v>4266.666666666667</v>
      </c>
    </row>
    <row r="4327" spans="1:5" x14ac:dyDescent="0.2">
      <c r="A4327" s="2">
        <f t="shared" si="202"/>
        <v>42915.916666656194</v>
      </c>
      <c r="B4327">
        <f t="shared" si="203"/>
        <v>6</v>
      </c>
      <c r="C4327">
        <f t="shared" si="204"/>
        <v>22</v>
      </c>
      <c r="D4327">
        <v>16.674999999999997</v>
      </c>
      <c r="E4327" s="10">
        <f>VLOOKUP(D4327,$J$9:$K$27,2)*$B$7/1.5</f>
        <v>2773.3333333333335</v>
      </c>
    </row>
    <row r="4328" spans="1:5" x14ac:dyDescent="0.2">
      <c r="A4328" s="2">
        <f t="shared" si="202"/>
        <v>42915.958333322858</v>
      </c>
      <c r="B4328">
        <f t="shared" si="203"/>
        <v>6</v>
      </c>
      <c r="C4328">
        <f t="shared" si="204"/>
        <v>23</v>
      </c>
      <c r="D4328">
        <v>16.099999999999998</v>
      </c>
      <c r="E4328" s="10">
        <f>VLOOKUP(D4328,$J$9:$K$27,2)*$B$7/1.5</f>
        <v>2773.3333333333335</v>
      </c>
    </row>
    <row r="4329" spans="1:5" x14ac:dyDescent="0.2">
      <c r="A4329" s="2">
        <f t="shared" si="202"/>
        <v>42915.999999989523</v>
      </c>
      <c r="B4329">
        <f t="shared" si="203"/>
        <v>6</v>
      </c>
      <c r="C4329">
        <f t="shared" si="204"/>
        <v>0</v>
      </c>
      <c r="D4329">
        <v>18.399999999999999</v>
      </c>
      <c r="E4329" s="10">
        <f>VLOOKUP(D4329,$J$9:$K$27,2)*$B$7/1.5</f>
        <v>4266.666666666667</v>
      </c>
    </row>
    <row r="4330" spans="1:5" x14ac:dyDescent="0.2">
      <c r="A4330" s="2">
        <f t="shared" si="202"/>
        <v>42916.041666656187</v>
      </c>
      <c r="B4330">
        <f t="shared" si="203"/>
        <v>6</v>
      </c>
      <c r="C4330">
        <f t="shared" si="204"/>
        <v>1</v>
      </c>
      <c r="D4330">
        <v>17.25</v>
      </c>
      <c r="E4330" s="10">
        <f>VLOOKUP(D4330,$J$9:$K$27,2)*$B$7/1.5</f>
        <v>4266.666666666667</v>
      </c>
    </row>
    <row r="4331" spans="1:5" x14ac:dyDescent="0.2">
      <c r="A4331" s="2">
        <f t="shared" si="202"/>
        <v>42916.083333322851</v>
      </c>
      <c r="B4331">
        <f t="shared" si="203"/>
        <v>6</v>
      </c>
      <c r="C4331">
        <f t="shared" si="204"/>
        <v>2</v>
      </c>
      <c r="D4331">
        <v>17.25</v>
      </c>
      <c r="E4331" s="10">
        <f>VLOOKUP(D4331,$J$9:$K$27,2)*$B$7/1.5</f>
        <v>4266.666666666667</v>
      </c>
    </row>
    <row r="4332" spans="1:5" x14ac:dyDescent="0.2">
      <c r="A4332" s="2">
        <f t="shared" si="202"/>
        <v>42916.124999989515</v>
      </c>
      <c r="B4332">
        <f t="shared" si="203"/>
        <v>6</v>
      </c>
      <c r="C4332">
        <f t="shared" si="204"/>
        <v>3</v>
      </c>
      <c r="D4332">
        <v>14.95</v>
      </c>
      <c r="E4332" s="10">
        <f>VLOOKUP(D4332,$J$9:$K$27,2)*$B$7/1.5</f>
        <v>2773.3333333333335</v>
      </c>
    </row>
    <row r="4333" spans="1:5" x14ac:dyDescent="0.2">
      <c r="A4333" s="2">
        <f t="shared" si="202"/>
        <v>42916.16666665618</v>
      </c>
      <c r="B4333">
        <f t="shared" si="203"/>
        <v>6</v>
      </c>
      <c r="C4333">
        <f t="shared" si="204"/>
        <v>4</v>
      </c>
      <c r="D4333">
        <v>16.099999999999998</v>
      </c>
      <c r="E4333" s="10">
        <f>VLOOKUP(D4333,$J$9:$K$27,2)*$B$7/1.5</f>
        <v>2773.3333333333335</v>
      </c>
    </row>
    <row r="4334" spans="1:5" x14ac:dyDescent="0.2">
      <c r="A4334" s="2">
        <f t="shared" si="202"/>
        <v>42916.208333322844</v>
      </c>
      <c r="B4334">
        <f t="shared" si="203"/>
        <v>6</v>
      </c>
      <c r="C4334">
        <f t="shared" si="204"/>
        <v>5</v>
      </c>
      <c r="D4334">
        <v>18.399999999999999</v>
      </c>
      <c r="E4334" s="10">
        <f>VLOOKUP(D4334,$J$9:$K$27,2)*$B$7/1.5</f>
        <v>4266.666666666667</v>
      </c>
    </row>
    <row r="4335" spans="1:5" x14ac:dyDescent="0.2">
      <c r="A4335" s="2">
        <f t="shared" si="202"/>
        <v>42916.249999989508</v>
      </c>
      <c r="B4335">
        <f t="shared" si="203"/>
        <v>6</v>
      </c>
      <c r="C4335">
        <f t="shared" si="204"/>
        <v>6</v>
      </c>
      <c r="D4335">
        <v>20.7</v>
      </c>
      <c r="E4335" s="10">
        <f>VLOOKUP(D4335,$J$9:$K$27,2)*$B$7/1.5</f>
        <v>6160</v>
      </c>
    </row>
    <row r="4336" spans="1:5" x14ac:dyDescent="0.2">
      <c r="A4336" s="2">
        <f t="shared" si="202"/>
        <v>42916.291666656172</v>
      </c>
      <c r="B4336">
        <f t="shared" si="203"/>
        <v>6</v>
      </c>
      <c r="C4336">
        <f t="shared" si="204"/>
        <v>7</v>
      </c>
      <c r="D4336">
        <v>20.7</v>
      </c>
      <c r="E4336" s="10">
        <f>VLOOKUP(D4336,$J$9:$K$27,2)*$B$7/1.5</f>
        <v>6160</v>
      </c>
    </row>
    <row r="4337" spans="1:5" x14ac:dyDescent="0.2">
      <c r="A4337" s="2">
        <f t="shared" si="202"/>
        <v>42916.333333322837</v>
      </c>
      <c r="B4337">
        <f t="shared" si="203"/>
        <v>6</v>
      </c>
      <c r="C4337">
        <f t="shared" si="204"/>
        <v>8</v>
      </c>
      <c r="D4337">
        <v>18.399999999999999</v>
      </c>
      <c r="E4337" s="10">
        <f>VLOOKUP(D4337,$J$9:$K$27,2)*$B$7/1.5</f>
        <v>4266.666666666667</v>
      </c>
    </row>
    <row r="4338" spans="1:5" x14ac:dyDescent="0.2">
      <c r="A4338" s="2">
        <f t="shared" si="202"/>
        <v>42916.374999989501</v>
      </c>
      <c r="B4338">
        <f t="shared" si="203"/>
        <v>6</v>
      </c>
      <c r="C4338">
        <f t="shared" si="204"/>
        <v>9</v>
      </c>
      <c r="D4338">
        <v>12.649999999999999</v>
      </c>
      <c r="E4338" s="10">
        <f>VLOOKUP(D4338,$J$9:$K$27,2)*$B$7/1.5</f>
        <v>1666.6666666666667</v>
      </c>
    </row>
    <row r="4339" spans="1:5" x14ac:dyDescent="0.2">
      <c r="A4339" s="2">
        <f t="shared" si="202"/>
        <v>42916.416666656165</v>
      </c>
      <c r="B4339">
        <f t="shared" si="203"/>
        <v>6</v>
      </c>
      <c r="C4339">
        <f t="shared" si="204"/>
        <v>10</v>
      </c>
      <c r="D4339">
        <v>14.374999999999998</v>
      </c>
      <c r="E4339" s="10">
        <f>VLOOKUP(D4339,$J$9:$K$27,2)*$B$7/1.5</f>
        <v>1666.6666666666667</v>
      </c>
    </row>
    <row r="4340" spans="1:5" x14ac:dyDescent="0.2">
      <c r="A4340" s="2">
        <f t="shared" si="202"/>
        <v>42916.458333322829</v>
      </c>
      <c r="B4340">
        <f t="shared" si="203"/>
        <v>6</v>
      </c>
      <c r="C4340">
        <f t="shared" si="204"/>
        <v>11</v>
      </c>
      <c r="D4340">
        <v>14.95</v>
      </c>
      <c r="E4340" s="10">
        <f>VLOOKUP(D4340,$J$9:$K$27,2)*$B$7/1.5</f>
        <v>2773.3333333333335</v>
      </c>
    </row>
    <row r="4341" spans="1:5" x14ac:dyDescent="0.2">
      <c r="A4341" s="2">
        <f t="shared" si="202"/>
        <v>42916.499999989494</v>
      </c>
      <c r="B4341">
        <f t="shared" si="203"/>
        <v>6</v>
      </c>
      <c r="C4341">
        <f t="shared" si="204"/>
        <v>12</v>
      </c>
      <c r="D4341">
        <v>12.649999999999999</v>
      </c>
      <c r="E4341" s="10">
        <f>VLOOKUP(D4341,$J$9:$K$27,2)*$B$7/1.5</f>
        <v>1666.6666666666667</v>
      </c>
    </row>
    <row r="4342" spans="1:5" x14ac:dyDescent="0.2">
      <c r="A4342" s="2">
        <f t="shared" si="202"/>
        <v>42916.541666656158</v>
      </c>
      <c r="B4342">
        <f t="shared" si="203"/>
        <v>6</v>
      </c>
      <c r="C4342">
        <f t="shared" si="204"/>
        <v>13</v>
      </c>
      <c r="D4342">
        <v>12.649999999999999</v>
      </c>
      <c r="E4342" s="10">
        <f>VLOOKUP(D4342,$J$9:$K$27,2)*$B$7/1.5</f>
        <v>1666.6666666666667</v>
      </c>
    </row>
    <row r="4343" spans="1:5" x14ac:dyDescent="0.2">
      <c r="A4343" s="2">
        <f t="shared" si="202"/>
        <v>42916.583333322822</v>
      </c>
      <c r="B4343">
        <f t="shared" si="203"/>
        <v>6</v>
      </c>
      <c r="C4343">
        <f t="shared" si="204"/>
        <v>14</v>
      </c>
      <c r="D4343">
        <v>16.099999999999998</v>
      </c>
      <c r="E4343" s="10">
        <f>VLOOKUP(D4343,$J$9:$K$27,2)*$B$7/1.5</f>
        <v>2773.3333333333335</v>
      </c>
    </row>
    <row r="4344" spans="1:5" x14ac:dyDescent="0.2">
      <c r="A4344" s="2">
        <f t="shared" si="202"/>
        <v>42916.624999989486</v>
      </c>
      <c r="B4344">
        <f t="shared" si="203"/>
        <v>6</v>
      </c>
      <c r="C4344">
        <f t="shared" si="204"/>
        <v>15</v>
      </c>
      <c r="D4344">
        <v>17.25</v>
      </c>
      <c r="E4344" s="10">
        <f>VLOOKUP(D4344,$J$9:$K$27,2)*$B$7/1.5</f>
        <v>4266.666666666667</v>
      </c>
    </row>
    <row r="4345" spans="1:5" x14ac:dyDescent="0.2">
      <c r="A4345" s="2">
        <f t="shared" si="202"/>
        <v>42916.66666665615</v>
      </c>
      <c r="B4345">
        <f t="shared" si="203"/>
        <v>6</v>
      </c>
      <c r="C4345">
        <f t="shared" si="204"/>
        <v>16</v>
      </c>
      <c r="D4345">
        <v>17.824999999999999</v>
      </c>
      <c r="E4345" s="10">
        <f>VLOOKUP(D4345,$J$9:$K$27,2)*$B$7/1.5</f>
        <v>4266.666666666667</v>
      </c>
    </row>
    <row r="4346" spans="1:5" x14ac:dyDescent="0.2">
      <c r="A4346" s="2">
        <f t="shared" si="202"/>
        <v>42916.708333322815</v>
      </c>
      <c r="B4346">
        <f t="shared" si="203"/>
        <v>6</v>
      </c>
      <c r="C4346">
        <f t="shared" si="204"/>
        <v>17</v>
      </c>
      <c r="D4346">
        <v>12.649999999999999</v>
      </c>
      <c r="E4346" s="10">
        <f>VLOOKUP(D4346,$J$9:$K$27,2)*$B$7/1.5</f>
        <v>1666.6666666666667</v>
      </c>
    </row>
    <row r="4347" spans="1:5" x14ac:dyDescent="0.2">
      <c r="A4347" s="2">
        <f t="shared" si="202"/>
        <v>42916.749999989479</v>
      </c>
      <c r="B4347">
        <f t="shared" si="203"/>
        <v>6</v>
      </c>
      <c r="C4347">
        <f t="shared" si="204"/>
        <v>18</v>
      </c>
      <c r="D4347">
        <v>12.649999999999999</v>
      </c>
      <c r="E4347" s="10">
        <f>VLOOKUP(D4347,$J$9:$K$27,2)*$B$7/1.5</f>
        <v>1666.6666666666667</v>
      </c>
    </row>
    <row r="4348" spans="1:5" x14ac:dyDescent="0.2">
      <c r="A4348" s="2">
        <f t="shared" si="202"/>
        <v>42916.791666656143</v>
      </c>
      <c r="B4348">
        <f t="shared" si="203"/>
        <v>6</v>
      </c>
      <c r="C4348">
        <f t="shared" si="204"/>
        <v>19</v>
      </c>
      <c r="D4348">
        <v>11.5</v>
      </c>
      <c r="E4348" s="10">
        <f>VLOOKUP(D4348,$J$9:$K$27,2)*$B$7/1.5</f>
        <v>873.33333333333337</v>
      </c>
    </row>
    <row r="4349" spans="1:5" x14ac:dyDescent="0.2">
      <c r="A4349" s="2">
        <f t="shared" si="202"/>
        <v>42916.833333322807</v>
      </c>
      <c r="B4349">
        <f t="shared" si="203"/>
        <v>6</v>
      </c>
      <c r="C4349">
        <f t="shared" si="204"/>
        <v>20</v>
      </c>
      <c r="D4349">
        <v>11.5</v>
      </c>
      <c r="E4349" s="10">
        <f>VLOOKUP(D4349,$J$9:$K$27,2)*$B$7/1.5</f>
        <v>873.33333333333337</v>
      </c>
    </row>
    <row r="4350" spans="1:5" x14ac:dyDescent="0.2">
      <c r="A4350" s="2">
        <f t="shared" si="202"/>
        <v>42916.874999989472</v>
      </c>
      <c r="B4350">
        <f t="shared" si="203"/>
        <v>6</v>
      </c>
      <c r="C4350">
        <f t="shared" si="204"/>
        <v>21</v>
      </c>
      <c r="D4350">
        <v>14.95</v>
      </c>
      <c r="E4350" s="10">
        <f>VLOOKUP(D4350,$J$9:$K$27,2)*$B$7/1.5</f>
        <v>2773.3333333333335</v>
      </c>
    </row>
    <row r="4351" spans="1:5" x14ac:dyDescent="0.2">
      <c r="A4351" s="2">
        <f t="shared" si="202"/>
        <v>42916.916666656136</v>
      </c>
      <c r="B4351">
        <f t="shared" si="203"/>
        <v>6</v>
      </c>
      <c r="C4351">
        <f t="shared" si="204"/>
        <v>22</v>
      </c>
      <c r="D4351">
        <v>13.799999999999999</v>
      </c>
      <c r="E4351" s="10">
        <f>VLOOKUP(D4351,$J$9:$K$27,2)*$B$7/1.5</f>
        <v>1666.6666666666667</v>
      </c>
    </row>
    <row r="4352" spans="1:5" x14ac:dyDescent="0.2">
      <c r="A4352" s="2">
        <f t="shared" si="202"/>
        <v>42916.9583333228</v>
      </c>
      <c r="B4352">
        <f t="shared" si="203"/>
        <v>6</v>
      </c>
      <c r="C4352">
        <f t="shared" si="204"/>
        <v>23</v>
      </c>
      <c r="D4352">
        <v>10.35</v>
      </c>
      <c r="E4352" s="10">
        <f>VLOOKUP(D4352,$J$9:$K$27,2)*$B$7/1.5</f>
        <v>873.33333333333337</v>
      </c>
    </row>
    <row r="4353" spans="1:5" x14ac:dyDescent="0.2">
      <c r="A4353" s="2">
        <f t="shared" si="202"/>
        <v>42916.999999989464</v>
      </c>
      <c r="B4353">
        <f t="shared" si="203"/>
        <v>7</v>
      </c>
      <c r="C4353">
        <f t="shared" si="204"/>
        <v>0</v>
      </c>
      <c r="D4353">
        <v>16.099999999999998</v>
      </c>
      <c r="E4353" s="10">
        <f>VLOOKUP(D4353,$J$9:$K$27,2)*$B$7/1.5</f>
        <v>2773.3333333333335</v>
      </c>
    </row>
    <row r="4354" spans="1:5" x14ac:dyDescent="0.2">
      <c r="A4354" s="2">
        <f t="shared" si="202"/>
        <v>42917.041666656129</v>
      </c>
      <c r="B4354">
        <f t="shared" si="203"/>
        <v>7</v>
      </c>
      <c r="C4354">
        <f t="shared" si="204"/>
        <v>1</v>
      </c>
      <c r="D4354">
        <v>16.674999999999997</v>
      </c>
      <c r="E4354" s="10">
        <f>VLOOKUP(D4354,$J$9:$K$27,2)*$B$7/1.5</f>
        <v>2773.3333333333335</v>
      </c>
    </row>
    <row r="4355" spans="1:5" x14ac:dyDescent="0.2">
      <c r="A4355" s="2">
        <f t="shared" si="202"/>
        <v>42917.083333322793</v>
      </c>
      <c r="B4355">
        <f t="shared" si="203"/>
        <v>7</v>
      </c>
      <c r="C4355">
        <f t="shared" si="204"/>
        <v>2</v>
      </c>
      <c r="D4355">
        <v>11.5</v>
      </c>
      <c r="E4355" s="10">
        <f>VLOOKUP(D4355,$J$9:$K$27,2)*$B$7/1.5</f>
        <v>873.33333333333337</v>
      </c>
    </row>
    <row r="4356" spans="1:5" x14ac:dyDescent="0.2">
      <c r="A4356" s="2">
        <f t="shared" si="202"/>
        <v>42917.124999989457</v>
      </c>
      <c r="B4356">
        <f t="shared" si="203"/>
        <v>7</v>
      </c>
      <c r="C4356">
        <f t="shared" si="204"/>
        <v>3</v>
      </c>
      <c r="D4356">
        <v>8.0499999999999989</v>
      </c>
      <c r="E4356" s="10">
        <f>VLOOKUP(D4356,$J$9:$K$27,2)*$B$7/1.5</f>
        <v>286.66666666666669</v>
      </c>
    </row>
    <row r="4357" spans="1:5" x14ac:dyDescent="0.2">
      <c r="A4357" s="2">
        <f t="shared" si="202"/>
        <v>42917.166666656121</v>
      </c>
      <c r="B4357">
        <f t="shared" si="203"/>
        <v>7</v>
      </c>
      <c r="C4357">
        <f t="shared" si="204"/>
        <v>4</v>
      </c>
      <c r="D4357">
        <v>9.1999999999999993</v>
      </c>
      <c r="E4357" s="10">
        <f>VLOOKUP(D4357,$J$9:$K$27,2)*$B$7/1.5</f>
        <v>286.66666666666669</v>
      </c>
    </row>
    <row r="4358" spans="1:5" x14ac:dyDescent="0.2">
      <c r="A4358" s="2">
        <f t="shared" si="202"/>
        <v>42917.208333322786</v>
      </c>
      <c r="B4358">
        <f t="shared" si="203"/>
        <v>7</v>
      </c>
      <c r="C4358">
        <f t="shared" si="204"/>
        <v>5</v>
      </c>
      <c r="D4358">
        <v>9.1999999999999993</v>
      </c>
      <c r="E4358" s="10">
        <f>VLOOKUP(D4358,$J$9:$K$27,2)*$B$7/1.5</f>
        <v>286.66666666666669</v>
      </c>
    </row>
    <row r="4359" spans="1:5" x14ac:dyDescent="0.2">
      <c r="A4359" s="2">
        <f t="shared" si="202"/>
        <v>42917.24999998945</v>
      </c>
      <c r="B4359">
        <f t="shared" si="203"/>
        <v>7</v>
      </c>
      <c r="C4359">
        <f t="shared" si="204"/>
        <v>6</v>
      </c>
      <c r="D4359">
        <v>12.649999999999999</v>
      </c>
      <c r="E4359" s="10">
        <f>VLOOKUP(D4359,$J$9:$K$27,2)*$B$7/1.5</f>
        <v>1666.6666666666667</v>
      </c>
    </row>
    <row r="4360" spans="1:5" x14ac:dyDescent="0.2">
      <c r="A4360" s="2">
        <f t="shared" si="202"/>
        <v>42917.291666656114</v>
      </c>
      <c r="B4360">
        <f t="shared" si="203"/>
        <v>7</v>
      </c>
      <c r="C4360">
        <f t="shared" si="204"/>
        <v>7</v>
      </c>
      <c r="D4360">
        <v>14.374999999999998</v>
      </c>
      <c r="E4360" s="10">
        <f>VLOOKUP(D4360,$J$9:$K$27,2)*$B$7/1.5</f>
        <v>1666.6666666666667</v>
      </c>
    </row>
    <row r="4361" spans="1:5" x14ac:dyDescent="0.2">
      <c r="A4361" s="2">
        <f t="shared" si="202"/>
        <v>42917.333333322778</v>
      </c>
      <c r="B4361">
        <f t="shared" si="203"/>
        <v>7</v>
      </c>
      <c r="C4361">
        <f t="shared" si="204"/>
        <v>8</v>
      </c>
      <c r="D4361">
        <v>11.5</v>
      </c>
      <c r="E4361" s="10">
        <f>VLOOKUP(D4361,$J$9:$K$27,2)*$B$7/1.5</f>
        <v>873.33333333333337</v>
      </c>
    </row>
    <row r="4362" spans="1:5" x14ac:dyDescent="0.2">
      <c r="A4362" s="2">
        <f t="shared" si="202"/>
        <v>42917.374999989443</v>
      </c>
      <c r="B4362">
        <f t="shared" si="203"/>
        <v>7</v>
      </c>
      <c r="C4362">
        <f t="shared" si="204"/>
        <v>9</v>
      </c>
      <c r="D4362">
        <v>12.649999999999999</v>
      </c>
      <c r="E4362" s="10">
        <f>VLOOKUP(D4362,$J$9:$K$27,2)*$B$7/1.5</f>
        <v>1666.6666666666667</v>
      </c>
    </row>
    <row r="4363" spans="1:5" x14ac:dyDescent="0.2">
      <c r="A4363" s="2">
        <f t="shared" ref="A4363:A4426" si="205">A4362+1/24</f>
        <v>42917.416666656107</v>
      </c>
      <c r="B4363">
        <f t="shared" ref="B4363:B4426" si="206">MONTH(A4363)</f>
        <v>7</v>
      </c>
      <c r="C4363">
        <f t="shared" ref="C4363:C4426" si="207">HOUR(A4363)</f>
        <v>10</v>
      </c>
      <c r="D4363">
        <v>13.799999999999999</v>
      </c>
      <c r="E4363" s="10">
        <f>VLOOKUP(D4363,$J$9:$K$27,2)*$B$7/1.5</f>
        <v>1666.6666666666667</v>
      </c>
    </row>
    <row r="4364" spans="1:5" x14ac:dyDescent="0.2">
      <c r="A4364" s="2">
        <f t="shared" si="205"/>
        <v>42917.458333322771</v>
      </c>
      <c r="B4364">
        <f t="shared" si="206"/>
        <v>7</v>
      </c>
      <c r="C4364">
        <f t="shared" si="207"/>
        <v>11</v>
      </c>
      <c r="D4364">
        <v>16.099999999999998</v>
      </c>
      <c r="E4364" s="10">
        <f>VLOOKUP(D4364,$J$9:$K$27,2)*$B$7/1.5</f>
        <v>2773.3333333333335</v>
      </c>
    </row>
    <row r="4365" spans="1:5" x14ac:dyDescent="0.2">
      <c r="A4365" s="2">
        <f t="shared" si="205"/>
        <v>42917.499999989435</v>
      </c>
      <c r="B4365">
        <f t="shared" si="206"/>
        <v>7</v>
      </c>
      <c r="C4365">
        <f t="shared" si="207"/>
        <v>12</v>
      </c>
      <c r="D4365">
        <v>20.7</v>
      </c>
      <c r="E4365" s="10">
        <f>VLOOKUP(D4365,$J$9:$K$27,2)*$B$7/1.5</f>
        <v>6160</v>
      </c>
    </row>
    <row r="4366" spans="1:5" x14ac:dyDescent="0.2">
      <c r="A4366" s="2">
        <f t="shared" si="205"/>
        <v>42917.5416666561</v>
      </c>
      <c r="B4366">
        <f t="shared" si="206"/>
        <v>7</v>
      </c>
      <c r="C4366">
        <f t="shared" si="207"/>
        <v>13</v>
      </c>
      <c r="D4366">
        <v>23</v>
      </c>
      <c r="E4366" s="10">
        <f>VLOOKUP(D4366,$J$9:$K$27,2)*$B$7/1.5</f>
        <v>7873.333333333333</v>
      </c>
    </row>
    <row r="4367" spans="1:5" x14ac:dyDescent="0.2">
      <c r="A4367" s="2">
        <f t="shared" si="205"/>
        <v>42917.583333322764</v>
      </c>
      <c r="B4367">
        <f t="shared" si="206"/>
        <v>7</v>
      </c>
      <c r="C4367">
        <f t="shared" si="207"/>
        <v>14</v>
      </c>
      <c r="D4367">
        <v>20.7</v>
      </c>
      <c r="E4367" s="10">
        <f>VLOOKUP(D4367,$J$9:$K$27,2)*$B$7/1.5</f>
        <v>6160</v>
      </c>
    </row>
    <row r="4368" spans="1:5" x14ac:dyDescent="0.2">
      <c r="A4368" s="2">
        <f t="shared" si="205"/>
        <v>42917.624999989428</v>
      </c>
      <c r="B4368">
        <f t="shared" si="206"/>
        <v>7</v>
      </c>
      <c r="C4368">
        <f t="shared" si="207"/>
        <v>15</v>
      </c>
      <c r="D4368">
        <v>27.024999999999999</v>
      </c>
      <c r="E4368" s="10">
        <f>VLOOKUP(D4368,$J$9:$K$27,2)*$B$7/1.5</f>
        <v>9573.3333333333339</v>
      </c>
    </row>
    <row r="4369" spans="1:5" x14ac:dyDescent="0.2">
      <c r="A4369" s="2">
        <f t="shared" si="205"/>
        <v>42917.666666656092</v>
      </c>
      <c r="B4369">
        <f t="shared" si="206"/>
        <v>7</v>
      </c>
      <c r="C4369">
        <f t="shared" si="207"/>
        <v>16</v>
      </c>
      <c r="D4369">
        <v>22.233333333333331</v>
      </c>
      <c r="E4369" s="10">
        <f>VLOOKUP(D4369,$J$9:$K$27,2)*$B$7/1.5</f>
        <v>7873.333333333333</v>
      </c>
    </row>
    <row r="4370" spans="1:5" x14ac:dyDescent="0.2">
      <c r="A4370" s="2">
        <f t="shared" si="205"/>
        <v>42917.708333322757</v>
      </c>
      <c r="B4370">
        <f t="shared" si="206"/>
        <v>7</v>
      </c>
      <c r="C4370">
        <f t="shared" si="207"/>
        <v>17</v>
      </c>
      <c r="D4370">
        <v>23</v>
      </c>
      <c r="E4370" s="10">
        <f>VLOOKUP(D4370,$J$9:$K$27,2)*$B$7/1.5</f>
        <v>7873.333333333333</v>
      </c>
    </row>
    <row r="4371" spans="1:5" x14ac:dyDescent="0.2">
      <c r="A4371" s="2">
        <f t="shared" si="205"/>
        <v>42917.749999989421</v>
      </c>
      <c r="B4371">
        <f t="shared" si="206"/>
        <v>7</v>
      </c>
      <c r="C4371">
        <f t="shared" si="207"/>
        <v>18</v>
      </c>
      <c r="D4371">
        <v>18.399999999999999</v>
      </c>
      <c r="E4371" s="10">
        <f>VLOOKUP(D4371,$J$9:$K$27,2)*$B$7/1.5</f>
        <v>4266.666666666667</v>
      </c>
    </row>
    <row r="4372" spans="1:5" x14ac:dyDescent="0.2">
      <c r="A4372" s="2">
        <f t="shared" si="205"/>
        <v>42917.791666656085</v>
      </c>
      <c r="B4372">
        <f t="shared" si="206"/>
        <v>7</v>
      </c>
      <c r="C4372">
        <f t="shared" si="207"/>
        <v>19</v>
      </c>
      <c r="D4372">
        <v>16.674999999999997</v>
      </c>
      <c r="E4372" s="10">
        <f>VLOOKUP(D4372,$J$9:$K$27,2)*$B$7/1.5</f>
        <v>2773.3333333333335</v>
      </c>
    </row>
    <row r="4373" spans="1:5" x14ac:dyDescent="0.2">
      <c r="A4373" s="2">
        <f t="shared" si="205"/>
        <v>42917.833333322749</v>
      </c>
      <c r="B4373">
        <f t="shared" si="206"/>
        <v>7</v>
      </c>
      <c r="C4373">
        <f t="shared" si="207"/>
        <v>20</v>
      </c>
      <c r="D4373">
        <v>16.099999999999998</v>
      </c>
      <c r="E4373" s="10">
        <f>VLOOKUP(D4373,$J$9:$K$27,2)*$B$7/1.5</f>
        <v>2773.3333333333335</v>
      </c>
    </row>
    <row r="4374" spans="1:5" x14ac:dyDescent="0.2">
      <c r="A4374" s="2">
        <f t="shared" si="205"/>
        <v>42917.874999989413</v>
      </c>
      <c r="B4374">
        <f t="shared" si="206"/>
        <v>7</v>
      </c>
      <c r="C4374">
        <f t="shared" si="207"/>
        <v>21</v>
      </c>
      <c r="D4374">
        <v>12.649999999999999</v>
      </c>
      <c r="E4374" s="10">
        <f>VLOOKUP(D4374,$J$9:$K$27,2)*$B$7/1.5</f>
        <v>1666.6666666666667</v>
      </c>
    </row>
    <row r="4375" spans="1:5" x14ac:dyDescent="0.2">
      <c r="A4375" s="2">
        <f t="shared" si="205"/>
        <v>42917.916666656078</v>
      </c>
      <c r="B4375">
        <f t="shared" si="206"/>
        <v>7</v>
      </c>
      <c r="C4375">
        <f t="shared" si="207"/>
        <v>22</v>
      </c>
      <c r="D4375">
        <v>13.799999999999999</v>
      </c>
      <c r="E4375" s="10">
        <f>VLOOKUP(D4375,$J$9:$K$27,2)*$B$7/1.5</f>
        <v>1666.6666666666667</v>
      </c>
    </row>
    <row r="4376" spans="1:5" x14ac:dyDescent="0.2">
      <c r="A4376" s="2">
        <f t="shared" si="205"/>
        <v>42917.958333322742</v>
      </c>
      <c r="B4376">
        <f t="shared" si="206"/>
        <v>7</v>
      </c>
      <c r="C4376">
        <f t="shared" si="207"/>
        <v>23</v>
      </c>
      <c r="D4376">
        <v>14.374999999999998</v>
      </c>
      <c r="E4376" s="10">
        <f>VLOOKUP(D4376,$J$9:$K$27,2)*$B$7/1.5</f>
        <v>1666.6666666666667</v>
      </c>
    </row>
    <row r="4377" spans="1:5" x14ac:dyDescent="0.2">
      <c r="A4377" s="2">
        <f t="shared" si="205"/>
        <v>42917.999999989406</v>
      </c>
      <c r="B4377">
        <f t="shared" si="206"/>
        <v>7</v>
      </c>
      <c r="C4377">
        <f t="shared" si="207"/>
        <v>0</v>
      </c>
      <c r="D4377">
        <v>12.649999999999999</v>
      </c>
      <c r="E4377" s="10">
        <f>VLOOKUP(D4377,$J$9:$K$27,2)*$B$7/1.5</f>
        <v>1666.6666666666667</v>
      </c>
    </row>
    <row r="4378" spans="1:5" x14ac:dyDescent="0.2">
      <c r="A4378" s="2">
        <f t="shared" si="205"/>
        <v>42918.04166665607</v>
      </c>
      <c r="B4378">
        <f t="shared" si="206"/>
        <v>7</v>
      </c>
      <c r="C4378">
        <f t="shared" si="207"/>
        <v>1</v>
      </c>
      <c r="D4378">
        <v>12.649999999999999</v>
      </c>
      <c r="E4378" s="10">
        <f>VLOOKUP(D4378,$J$9:$K$27,2)*$B$7/1.5</f>
        <v>1666.6666666666667</v>
      </c>
    </row>
    <row r="4379" spans="1:5" x14ac:dyDescent="0.2">
      <c r="A4379" s="2">
        <f t="shared" si="205"/>
        <v>42918.083333322735</v>
      </c>
      <c r="B4379">
        <f t="shared" si="206"/>
        <v>7</v>
      </c>
      <c r="C4379">
        <f t="shared" si="207"/>
        <v>2</v>
      </c>
      <c r="D4379">
        <v>10.35</v>
      </c>
      <c r="E4379" s="10">
        <f>VLOOKUP(D4379,$J$9:$K$27,2)*$B$7/1.5</f>
        <v>873.33333333333337</v>
      </c>
    </row>
    <row r="4380" spans="1:5" x14ac:dyDescent="0.2">
      <c r="A4380" s="2">
        <f t="shared" si="205"/>
        <v>42918.124999989399</v>
      </c>
      <c r="B4380">
        <f t="shared" si="206"/>
        <v>7</v>
      </c>
      <c r="C4380">
        <f t="shared" si="207"/>
        <v>3</v>
      </c>
      <c r="D4380">
        <v>10.35</v>
      </c>
      <c r="E4380" s="10">
        <f>VLOOKUP(D4380,$J$9:$K$27,2)*$B$7/1.5</f>
        <v>873.33333333333337</v>
      </c>
    </row>
    <row r="4381" spans="1:5" x14ac:dyDescent="0.2">
      <c r="A4381" s="2">
        <f t="shared" si="205"/>
        <v>42918.166666656063</v>
      </c>
      <c r="B4381">
        <f t="shared" si="206"/>
        <v>7</v>
      </c>
      <c r="C4381">
        <f t="shared" si="207"/>
        <v>4</v>
      </c>
      <c r="D4381">
        <v>9.7749999999999986</v>
      </c>
      <c r="E4381" s="10">
        <f>VLOOKUP(D4381,$J$9:$K$27,2)*$B$7/1.5</f>
        <v>286.66666666666669</v>
      </c>
    </row>
    <row r="4382" spans="1:5" x14ac:dyDescent="0.2">
      <c r="A4382" s="2">
        <f t="shared" si="205"/>
        <v>42918.208333322727</v>
      </c>
      <c r="B4382">
        <f t="shared" si="206"/>
        <v>7</v>
      </c>
      <c r="C4382">
        <f t="shared" si="207"/>
        <v>5</v>
      </c>
      <c r="D4382">
        <v>9.1999999999999993</v>
      </c>
      <c r="E4382" s="10">
        <f>VLOOKUP(D4382,$J$9:$K$27,2)*$B$7/1.5</f>
        <v>286.66666666666669</v>
      </c>
    </row>
    <row r="4383" spans="1:5" x14ac:dyDescent="0.2">
      <c r="A4383" s="2">
        <f t="shared" si="205"/>
        <v>42918.249999989392</v>
      </c>
      <c r="B4383">
        <f t="shared" si="206"/>
        <v>7</v>
      </c>
      <c r="C4383">
        <f t="shared" si="207"/>
        <v>6</v>
      </c>
      <c r="D4383">
        <v>12.649999999999999</v>
      </c>
      <c r="E4383" s="10">
        <f>VLOOKUP(D4383,$J$9:$K$27,2)*$B$7/1.5</f>
        <v>1666.6666666666667</v>
      </c>
    </row>
    <row r="4384" spans="1:5" x14ac:dyDescent="0.2">
      <c r="A4384" s="2">
        <f t="shared" si="205"/>
        <v>42918.291666656056</v>
      </c>
      <c r="B4384">
        <f t="shared" si="206"/>
        <v>7</v>
      </c>
      <c r="C4384">
        <f t="shared" si="207"/>
        <v>7</v>
      </c>
      <c r="D4384">
        <v>15.524999999999999</v>
      </c>
      <c r="E4384" s="10">
        <f>VLOOKUP(D4384,$J$9:$K$27,2)*$B$7/1.5</f>
        <v>2773.3333333333335</v>
      </c>
    </row>
    <row r="4385" spans="1:5" x14ac:dyDescent="0.2">
      <c r="A4385" s="2">
        <f t="shared" si="205"/>
        <v>42918.33333332272</v>
      </c>
      <c r="B4385">
        <f t="shared" si="206"/>
        <v>7</v>
      </c>
      <c r="C4385">
        <f t="shared" si="207"/>
        <v>8</v>
      </c>
      <c r="D4385">
        <v>12.649999999999999</v>
      </c>
      <c r="E4385" s="10">
        <f>VLOOKUP(D4385,$J$9:$K$27,2)*$B$7/1.5</f>
        <v>1666.6666666666667</v>
      </c>
    </row>
    <row r="4386" spans="1:5" x14ac:dyDescent="0.2">
      <c r="A4386" s="2">
        <f t="shared" si="205"/>
        <v>42918.374999989384</v>
      </c>
      <c r="B4386">
        <f t="shared" si="206"/>
        <v>7</v>
      </c>
      <c r="C4386">
        <f t="shared" si="207"/>
        <v>9</v>
      </c>
      <c r="D4386">
        <v>14.95</v>
      </c>
      <c r="E4386" s="10">
        <f>VLOOKUP(D4386,$J$9:$K$27,2)*$B$7/1.5</f>
        <v>2773.3333333333335</v>
      </c>
    </row>
    <row r="4387" spans="1:5" x14ac:dyDescent="0.2">
      <c r="A4387" s="2">
        <f t="shared" si="205"/>
        <v>42918.416666656049</v>
      </c>
      <c r="B4387">
        <f t="shared" si="206"/>
        <v>7</v>
      </c>
      <c r="C4387">
        <f t="shared" si="207"/>
        <v>10</v>
      </c>
      <c r="D4387">
        <v>16.674999999999997</v>
      </c>
      <c r="E4387" s="10">
        <f>VLOOKUP(D4387,$J$9:$K$27,2)*$B$7/1.5</f>
        <v>2773.3333333333335</v>
      </c>
    </row>
    <row r="4388" spans="1:5" x14ac:dyDescent="0.2">
      <c r="A4388" s="2">
        <f t="shared" si="205"/>
        <v>42918.458333322713</v>
      </c>
      <c r="B4388">
        <f t="shared" si="206"/>
        <v>7</v>
      </c>
      <c r="C4388">
        <f t="shared" si="207"/>
        <v>11</v>
      </c>
      <c r="D4388">
        <v>17.25</v>
      </c>
      <c r="E4388" s="10">
        <f>VLOOKUP(D4388,$J$9:$K$27,2)*$B$7/1.5</f>
        <v>4266.666666666667</v>
      </c>
    </row>
    <row r="4389" spans="1:5" x14ac:dyDescent="0.2">
      <c r="A4389" s="2">
        <f t="shared" si="205"/>
        <v>42918.499999989377</v>
      </c>
      <c r="B4389">
        <f t="shared" si="206"/>
        <v>7</v>
      </c>
      <c r="C4389">
        <f t="shared" si="207"/>
        <v>12</v>
      </c>
      <c r="D4389">
        <v>12.649999999999999</v>
      </c>
      <c r="E4389" s="10">
        <f>VLOOKUP(D4389,$J$9:$K$27,2)*$B$7/1.5</f>
        <v>1666.6666666666667</v>
      </c>
    </row>
    <row r="4390" spans="1:5" x14ac:dyDescent="0.2">
      <c r="A4390" s="2">
        <f t="shared" si="205"/>
        <v>42918.541666656041</v>
      </c>
      <c r="B4390">
        <f t="shared" si="206"/>
        <v>7</v>
      </c>
      <c r="C4390">
        <f t="shared" si="207"/>
        <v>13</v>
      </c>
      <c r="D4390">
        <v>14.374999999999998</v>
      </c>
      <c r="E4390" s="10">
        <f>VLOOKUP(D4390,$J$9:$K$27,2)*$B$7/1.5</f>
        <v>1666.6666666666667</v>
      </c>
    </row>
    <row r="4391" spans="1:5" x14ac:dyDescent="0.2">
      <c r="A4391" s="2">
        <f t="shared" si="205"/>
        <v>42918.583333322706</v>
      </c>
      <c r="B4391">
        <f t="shared" si="206"/>
        <v>7</v>
      </c>
      <c r="C4391">
        <f t="shared" si="207"/>
        <v>14</v>
      </c>
      <c r="D4391">
        <v>12.649999999999999</v>
      </c>
      <c r="E4391" s="10">
        <f>VLOOKUP(D4391,$J$9:$K$27,2)*$B$7/1.5</f>
        <v>1666.6666666666667</v>
      </c>
    </row>
    <row r="4392" spans="1:5" x14ac:dyDescent="0.2">
      <c r="A4392" s="2">
        <f t="shared" si="205"/>
        <v>42918.62499998937</v>
      </c>
      <c r="B4392">
        <f t="shared" si="206"/>
        <v>7</v>
      </c>
      <c r="C4392">
        <f t="shared" si="207"/>
        <v>15</v>
      </c>
      <c r="D4392">
        <v>20.7</v>
      </c>
      <c r="E4392" s="10">
        <f>VLOOKUP(D4392,$J$9:$K$27,2)*$B$7/1.5</f>
        <v>6160</v>
      </c>
    </row>
    <row r="4393" spans="1:5" x14ac:dyDescent="0.2">
      <c r="A4393" s="2">
        <f t="shared" si="205"/>
        <v>42918.666666656034</v>
      </c>
      <c r="B4393">
        <f t="shared" si="206"/>
        <v>7</v>
      </c>
      <c r="C4393">
        <f t="shared" si="207"/>
        <v>16</v>
      </c>
      <c r="D4393">
        <v>22.424999999999997</v>
      </c>
      <c r="E4393" s="10">
        <f>VLOOKUP(D4393,$J$9:$K$27,2)*$B$7/1.5</f>
        <v>7873.333333333333</v>
      </c>
    </row>
    <row r="4394" spans="1:5" x14ac:dyDescent="0.2">
      <c r="A4394" s="2">
        <f t="shared" si="205"/>
        <v>42918.708333322698</v>
      </c>
      <c r="B4394">
        <f t="shared" si="206"/>
        <v>7</v>
      </c>
      <c r="C4394">
        <f t="shared" si="207"/>
        <v>17</v>
      </c>
      <c r="D4394">
        <v>14.95</v>
      </c>
      <c r="E4394" s="10">
        <f>VLOOKUP(D4394,$J$9:$K$27,2)*$B$7/1.5</f>
        <v>2773.3333333333335</v>
      </c>
    </row>
    <row r="4395" spans="1:5" x14ac:dyDescent="0.2">
      <c r="A4395" s="2">
        <f t="shared" si="205"/>
        <v>42918.749999989363</v>
      </c>
      <c r="B4395">
        <f t="shared" si="206"/>
        <v>7</v>
      </c>
      <c r="C4395">
        <f t="shared" si="207"/>
        <v>18</v>
      </c>
      <c r="D4395">
        <v>11.5</v>
      </c>
      <c r="E4395" s="10">
        <f>VLOOKUP(D4395,$J$9:$K$27,2)*$B$7/1.5</f>
        <v>873.33333333333337</v>
      </c>
    </row>
    <row r="4396" spans="1:5" x14ac:dyDescent="0.2">
      <c r="A4396" s="2">
        <f t="shared" si="205"/>
        <v>42918.791666656027</v>
      </c>
      <c r="B4396">
        <f t="shared" si="206"/>
        <v>7</v>
      </c>
      <c r="C4396">
        <f t="shared" si="207"/>
        <v>19</v>
      </c>
      <c r="D4396">
        <v>8.625</v>
      </c>
      <c r="E4396" s="10">
        <f>VLOOKUP(D4396,$J$9:$K$27,2)*$B$7/1.5</f>
        <v>286.66666666666669</v>
      </c>
    </row>
    <row r="4397" spans="1:5" x14ac:dyDescent="0.2">
      <c r="A4397" s="2">
        <f t="shared" si="205"/>
        <v>42918.833333322691</v>
      </c>
      <c r="B4397">
        <f t="shared" si="206"/>
        <v>7</v>
      </c>
      <c r="C4397">
        <f t="shared" si="207"/>
        <v>20</v>
      </c>
      <c r="D4397">
        <v>6.8999999999999995</v>
      </c>
      <c r="E4397" s="10">
        <f>VLOOKUP(D4397,$J$9:$K$27,2)*$B$7/1.5</f>
        <v>0</v>
      </c>
    </row>
    <row r="4398" spans="1:5" x14ac:dyDescent="0.2">
      <c r="A4398" s="2">
        <f t="shared" si="205"/>
        <v>42918.874999989355</v>
      </c>
      <c r="B4398">
        <f t="shared" si="206"/>
        <v>7</v>
      </c>
      <c r="C4398">
        <f t="shared" si="207"/>
        <v>21</v>
      </c>
      <c r="D4398">
        <v>12.649999999999999</v>
      </c>
      <c r="E4398" s="10">
        <f>VLOOKUP(D4398,$J$9:$K$27,2)*$B$7/1.5</f>
        <v>1666.6666666666667</v>
      </c>
    </row>
    <row r="4399" spans="1:5" x14ac:dyDescent="0.2">
      <c r="A4399" s="2">
        <f t="shared" si="205"/>
        <v>42918.91666665602</v>
      </c>
      <c r="B4399">
        <f t="shared" si="206"/>
        <v>7</v>
      </c>
      <c r="C4399">
        <f t="shared" si="207"/>
        <v>22</v>
      </c>
      <c r="D4399">
        <v>11.5</v>
      </c>
      <c r="E4399" s="10">
        <f>VLOOKUP(D4399,$J$9:$K$27,2)*$B$7/1.5</f>
        <v>873.33333333333337</v>
      </c>
    </row>
    <row r="4400" spans="1:5" x14ac:dyDescent="0.2">
      <c r="A4400" s="2">
        <f t="shared" si="205"/>
        <v>42918.958333322684</v>
      </c>
      <c r="B4400">
        <f t="shared" si="206"/>
        <v>7</v>
      </c>
      <c r="C4400">
        <f t="shared" si="207"/>
        <v>23</v>
      </c>
      <c r="D4400">
        <v>6.8999999999999995</v>
      </c>
      <c r="E4400" s="10">
        <f>VLOOKUP(D4400,$J$9:$K$27,2)*$B$7/1.5</f>
        <v>0</v>
      </c>
    </row>
    <row r="4401" spans="1:5" x14ac:dyDescent="0.2">
      <c r="A4401" s="2">
        <f t="shared" si="205"/>
        <v>42918.999999989348</v>
      </c>
      <c r="B4401">
        <f t="shared" si="206"/>
        <v>7</v>
      </c>
      <c r="C4401">
        <f t="shared" si="207"/>
        <v>0</v>
      </c>
      <c r="D4401">
        <v>14.95</v>
      </c>
      <c r="E4401" s="10">
        <f>VLOOKUP(D4401,$J$9:$K$27,2)*$B$7/1.5</f>
        <v>2773.3333333333335</v>
      </c>
    </row>
    <row r="4402" spans="1:5" x14ac:dyDescent="0.2">
      <c r="A4402" s="2">
        <f t="shared" si="205"/>
        <v>42919.041666656012</v>
      </c>
      <c r="B4402">
        <f t="shared" si="206"/>
        <v>7</v>
      </c>
      <c r="C4402">
        <f t="shared" si="207"/>
        <v>1</v>
      </c>
      <c r="D4402">
        <v>13.225</v>
      </c>
      <c r="E4402" s="10">
        <f>VLOOKUP(D4402,$J$9:$K$27,2)*$B$7/1.5</f>
        <v>1666.6666666666667</v>
      </c>
    </row>
    <row r="4403" spans="1:5" x14ac:dyDescent="0.2">
      <c r="A4403" s="2">
        <f t="shared" si="205"/>
        <v>42919.083333322676</v>
      </c>
      <c r="B4403">
        <f t="shared" si="206"/>
        <v>7</v>
      </c>
      <c r="C4403">
        <f t="shared" si="207"/>
        <v>2</v>
      </c>
      <c r="D4403">
        <v>14.95</v>
      </c>
      <c r="E4403" s="10">
        <f>VLOOKUP(D4403,$J$9:$K$27,2)*$B$7/1.5</f>
        <v>2773.3333333333335</v>
      </c>
    </row>
    <row r="4404" spans="1:5" x14ac:dyDescent="0.2">
      <c r="A4404" s="2">
        <f t="shared" si="205"/>
        <v>42919.124999989341</v>
      </c>
      <c r="B4404">
        <f t="shared" si="206"/>
        <v>7</v>
      </c>
      <c r="C4404">
        <f t="shared" si="207"/>
        <v>3</v>
      </c>
      <c r="D4404">
        <v>11.5</v>
      </c>
      <c r="E4404" s="10">
        <f>VLOOKUP(D4404,$J$9:$K$27,2)*$B$7/1.5</f>
        <v>873.33333333333337</v>
      </c>
    </row>
    <row r="4405" spans="1:5" x14ac:dyDescent="0.2">
      <c r="A4405" s="2">
        <f t="shared" si="205"/>
        <v>42919.166666656005</v>
      </c>
      <c r="B4405">
        <f t="shared" si="206"/>
        <v>7</v>
      </c>
      <c r="C4405">
        <f t="shared" si="207"/>
        <v>4</v>
      </c>
      <c r="D4405">
        <v>11.5</v>
      </c>
      <c r="E4405" s="10">
        <f>VLOOKUP(D4405,$J$9:$K$27,2)*$B$7/1.5</f>
        <v>873.33333333333337</v>
      </c>
    </row>
    <row r="4406" spans="1:5" x14ac:dyDescent="0.2">
      <c r="A4406" s="2">
        <f t="shared" si="205"/>
        <v>42919.208333322669</v>
      </c>
      <c r="B4406">
        <f t="shared" si="206"/>
        <v>7</v>
      </c>
      <c r="C4406">
        <f t="shared" si="207"/>
        <v>5</v>
      </c>
      <c r="D4406">
        <v>14.95</v>
      </c>
      <c r="E4406" s="10">
        <f>VLOOKUP(D4406,$J$9:$K$27,2)*$B$7/1.5</f>
        <v>2773.3333333333335</v>
      </c>
    </row>
    <row r="4407" spans="1:5" x14ac:dyDescent="0.2">
      <c r="A4407" s="2">
        <f t="shared" si="205"/>
        <v>42919.249999989333</v>
      </c>
      <c r="B4407">
        <f t="shared" si="206"/>
        <v>7</v>
      </c>
      <c r="C4407">
        <f t="shared" si="207"/>
        <v>6</v>
      </c>
      <c r="D4407">
        <v>16.099999999999998</v>
      </c>
      <c r="E4407" s="10">
        <f>VLOOKUP(D4407,$J$9:$K$27,2)*$B$7/1.5</f>
        <v>2773.3333333333335</v>
      </c>
    </row>
    <row r="4408" spans="1:5" x14ac:dyDescent="0.2">
      <c r="A4408" s="2">
        <f t="shared" si="205"/>
        <v>42919.291666655998</v>
      </c>
      <c r="B4408">
        <f t="shared" si="206"/>
        <v>7</v>
      </c>
      <c r="C4408">
        <f t="shared" si="207"/>
        <v>7</v>
      </c>
      <c r="D4408">
        <v>16.099999999999998</v>
      </c>
      <c r="E4408" s="10">
        <f>VLOOKUP(D4408,$J$9:$K$27,2)*$B$7/1.5</f>
        <v>2773.3333333333335</v>
      </c>
    </row>
    <row r="4409" spans="1:5" x14ac:dyDescent="0.2">
      <c r="A4409" s="2">
        <f t="shared" si="205"/>
        <v>42919.333333322662</v>
      </c>
      <c r="B4409">
        <f t="shared" si="206"/>
        <v>7</v>
      </c>
      <c r="C4409">
        <f t="shared" si="207"/>
        <v>8</v>
      </c>
      <c r="D4409">
        <v>11.5</v>
      </c>
      <c r="E4409" s="10">
        <f>VLOOKUP(D4409,$J$9:$K$27,2)*$B$7/1.5</f>
        <v>873.33333333333337</v>
      </c>
    </row>
    <row r="4410" spans="1:5" x14ac:dyDescent="0.2">
      <c r="A4410" s="2">
        <f t="shared" si="205"/>
        <v>42919.374999989326</v>
      </c>
      <c r="B4410">
        <f t="shared" si="206"/>
        <v>7</v>
      </c>
      <c r="C4410">
        <f t="shared" si="207"/>
        <v>9</v>
      </c>
      <c r="D4410">
        <v>12.649999999999999</v>
      </c>
      <c r="E4410" s="10">
        <f>VLOOKUP(D4410,$J$9:$K$27,2)*$B$7/1.5</f>
        <v>1666.6666666666667</v>
      </c>
    </row>
    <row r="4411" spans="1:5" x14ac:dyDescent="0.2">
      <c r="A4411" s="2">
        <f t="shared" si="205"/>
        <v>42919.41666665599</v>
      </c>
      <c r="B4411">
        <f t="shared" si="206"/>
        <v>7</v>
      </c>
      <c r="C4411">
        <f t="shared" si="207"/>
        <v>10</v>
      </c>
      <c r="D4411">
        <v>16.674999999999997</v>
      </c>
      <c r="E4411" s="10">
        <f>VLOOKUP(D4411,$J$9:$K$27,2)*$B$7/1.5</f>
        <v>2773.3333333333335</v>
      </c>
    </row>
    <row r="4412" spans="1:5" x14ac:dyDescent="0.2">
      <c r="A4412" s="2">
        <f t="shared" si="205"/>
        <v>42919.458333322655</v>
      </c>
      <c r="B4412">
        <f t="shared" si="206"/>
        <v>7</v>
      </c>
      <c r="C4412">
        <f t="shared" si="207"/>
        <v>11</v>
      </c>
      <c r="D4412">
        <v>16.099999999999998</v>
      </c>
      <c r="E4412" s="10">
        <f>VLOOKUP(D4412,$J$9:$K$27,2)*$B$7/1.5</f>
        <v>2773.3333333333335</v>
      </c>
    </row>
    <row r="4413" spans="1:5" x14ac:dyDescent="0.2">
      <c r="A4413" s="2">
        <f t="shared" si="205"/>
        <v>42919.499999989319</v>
      </c>
      <c r="B4413">
        <f t="shared" si="206"/>
        <v>7</v>
      </c>
      <c r="C4413">
        <f t="shared" si="207"/>
        <v>12</v>
      </c>
      <c r="D4413">
        <v>19.549999999999997</v>
      </c>
      <c r="E4413" s="10">
        <f>VLOOKUP(D4413,$J$9:$K$27,2)*$B$7/1.5</f>
        <v>6160</v>
      </c>
    </row>
    <row r="4414" spans="1:5" x14ac:dyDescent="0.2">
      <c r="A4414" s="2">
        <f t="shared" si="205"/>
        <v>42919.541666655983</v>
      </c>
      <c r="B4414">
        <f t="shared" si="206"/>
        <v>7</v>
      </c>
      <c r="C4414">
        <f t="shared" si="207"/>
        <v>13</v>
      </c>
      <c r="D4414">
        <v>19.549999999999997</v>
      </c>
      <c r="E4414" s="10">
        <f>VLOOKUP(D4414,$J$9:$K$27,2)*$B$7/1.5</f>
        <v>6160</v>
      </c>
    </row>
    <row r="4415" spans="1:5" x14ac:dyDescent="0.2">
      <c r="A4415" s="2">
        <f t="shared" si="205"/>
        <v>42919.583333322647</v>
      </c>
      <c r="B4415">
        <f t="shared" si="206"/>
        <v>7</v>
      </c>
      <c r="C4415">
        <f t="shared" si="207"/>
        <v>14</v>
      </c>
      <c r="D4415">
        <v>17.25</v>
      </c>
      <c r="E4415" s="10">
        <f>VLOOKUP(D4415,$J$9:$K$27,2)*$B$7/1.5</f>
        <v>4266.666666666667</v>
      </c>
    </row>
    <row r="4416" spans="1:5" x14ac:dyDescent="0.2">
      <c r="A4416" s="2">
        <f t="shared" si="205"/>
        <v>42919.624999989312</v>
      </c>
      <c r="B4416">
        <f t="shared" si="206"/>
        <v>7</v>
      </c>
      <c r="C4416">
        <f t="shared" si="207"/>
        <v>15</v>
      </c>
      <c r="D4416">
        <v>16.099999999999998</v>
      </c>
      <c r="E4416" s="10">
        <f>VLOOKUP(D4416,$J$9:$K$27,2)*$B$7/1.5</f>
        <v>2773.3333333333335</v>
      </c>
    </row>
    <row r="4417" spans="1:5" x14ac:dyDescent="0.2">
      <c r="A4417" s="2">
        <f t="shared" si="205"/>
        <v>42919.666666655976</v>
      </c>
      <c r="B4417">
        <f t="shared" si="206"/>
        <v>7</v>
      </c>
      <c r="C4417">
        <f t="shared" si="207"/>
        <v>16</v>
      </c>
      <c r="D4417">
        <v>19.549999999999997</v>
      </c>
      <c r="E4417" s="10">
        <f>VLOOKUP(D4417,$J$9:$K$27,2)*$B$7/1.5</f>
        <v>6160</v>
      </c>
    </row>
    <row r="4418" spans="1:5" x14ac:dyDescent="0.2">
      <c r="A4418" s="2">
        <f t="shared" si="205"/>
        <v>42919.70833332264</v>
      </c>
      <c r="B4418">
        <f t="shared" si="206"/>
        <v>7</v>
      </c>
      <c r="C4418">
        <f t="shared" si="207"/>
        <v>17</v>
      </c>
      <c r="D4418">
        <v>17.25</v>
      </c>
      <c r="E4418" s="10">
        <f>VLOOKUP(D4418,$J$9:$K$27,2)*$B$7/1.5</f>
        <v>4266.666666666667</v>
      </c>
    </row>
    <row r="4419" spans="1:5" x14ac:dyDescent="0.2">
      <c r="A4419" s="2">
        <f t="shared" si="205"/>
        <v>42919.749999989304</v>
      </c>
      <c r="B4419">
        <f t="shared" si="206"/>
        <v>7</v>
      </c>
      <c r="C4419">
        <f t="shared" si="207"/>
        <v>18</v>
      </c>
      <c r="D4419">
        <v>11.5</v>
      </c>
      <c r="E4419" s="10">
        <f>VLOOKUP(D4419,$J$9:$K$27,2)*$B$7/1.5</f>
        <v>873.33333333333337</v>
      </c>
    </row>
    <row r="4420" spans="1:5" x14ac:dyDescent="0.2">
      <c r="A4420" s="2">
        <f t="shared" si="205"/>
        <v>42919.791666655969</v>
      </c>
      <c r="B4420">
        <f t="shared" si="206"/>
        <v>7</v>
      </c>
      <c r="C4420">
        <f t="shared" si="207"/>
        <v>19</v>
      </c>
      <c r="D4420">
        <v>13.799999999999999</v>
      </c>
      <c r="E4420" s="10">
        <f>VLOOKUP(D4420,$J$9:$K$27,2)*$B$7/1.5</f>
        <v>1666.6666666666667</v>
      </c>
    </row>
    <row r="4421" spans="1:5" x14ac:dyDescent="0.2">
      <c r="A4421" s="2">
        <f t="shared" si="205"/>
        <v>42919.833333322633</v>
      </c>
      <c r="B4421">
        <f t="shared" si="206"/>
        <v>7</v>
      </c>
      <c r="C4421">
        <f t="shared" si="207"/>
        <v>20</v>
      </c>
      <c r="D4421">
        <v>10.35</v>
      </c>
      <c r="E4421" s="10">
        <f>VLOOKUP(D4421,$J$9:$K$27,2)*$B$7/1.5</f>
        <v>873.33333333333337</v>
      </c>
    </row>
    <row r="4422" spans="1:5" x14ac:dyDescent="0.2">
      <c r="A4422" s="2">
        <f t="shared" si="205"/>
        <v>42919.874999989297</v>
      </c>
      <c r="B4422">
        <f t="shared" si="206"/>
        <v>7</v>
      </c>
      <c r="C4422">
        <f t="shared" si="207"/>
        <v>21</v>
      </c>
      <c r="D4422">
        <v>10.35</v>
      </c>
      <c r="E4422" s="10">
        <f>VLOOKUP(D4422,$J$9:$K$27,2)*$B$7/1.5</f>
        <v>873.33333333333337</v>
      </c>
    </row>
    <row r="4423" spans="1:5" x14ac:dyDescent="0.2">
      <c r="A4423" s="2">
        <f t="shared" si="205"/>
        <v>42919.916666655961</v>
      </c>
      <c r="B4423">
        <f t="shared" si="206"/>
        <v>7</v>
      </c>
      <c r="C4423">
        <f t="shared" si="207"/>
        <v>22</v>
      </c>
      <c r="D4423">
        <v>9.7749999999999986</v>
      </c>
      <c r="E4423" s="10">
        <f>VLOOKUP(D4423,$J$9:$K$27,2)*$B$7/1.5</f>
        <v>286.66666666666669</v>
      </c>
    </row>
    <row r="4424" spans="1:5" x14ac:dyDescent="0.2">
      <c r="A4424" s="2">
        <f t="shared" si="205"/>
        <v>42919.958333322626</v>
      </c>
      <c r="B4424">
        <f t="shared" si="206"/>
        <v>7</v>
      </c>
      <c r="C4424">
        <f t="shared" si="207"/>
        <v>23</v>
      </c>
      <c r="D4424">
        <v>12.649999999999999</v>
      </c>
      <c r="E4424" s="10">
        <f>VLOOKUP(D4424,$J$9:$K$27,2)*$B$7/1.5</f>
        <v>1666.6666666666667</v>
      </c>
    </row>
    <row r="4425" spans="1:5" x14ac:dyDescent="0.2">
      <c r="A4425" s="2">
        <f t="shared" si="205"/>
        <v>42919.99999998929</v>
      </c>
      <c r="B4425">
        <f t="shared" si="206"/>
        <v>7</v>
      </c>
      <c r="C4425">
        <f t="shared" si="207"/>
        <v>0</v>
      </c>
      <c r="D4425">
        <v>10.35</v>
      </c>
      <c r="E4425" s="10">
        <f>VLOOKUP(D4425,$J$9:$K$27,2)*$B$7/1.5</f>
        <v>873.33333333333337</v>
      </c>
    </row>
    <row r="4426" spans="1:5" x14ac:dyDescent="0.2">
      <c r="A4426" s="2">
        <f t="shared" si="205"/>
        <v>42920.041666655954</v>
      </c>
      <c r="B4426">
        <f t="shared" si="206"/>
        <v>7</v>
      </c>
      <c r="C4426">
        <f t="shared" si="207"/>
        <v>1</v>
      </c>
      <c r="D4426">
        <v>9.1999999999999993</v>
      </c>
      <c r="E4426" s="10">
        <f>VLOOKUP(D4426,$J$9:$K$27,2)*$B$7/1.5</f>
        <v>286.66666666666669</v>
      </c>
    </row>
    <row r="4427" spans="1:5" x14ac:dyDescent="0.2">
      <c r="A4427" s="2">
        <f t="shared" ref="A4427:A4490" si="208">A4426+1/24</f>
        <v>42920.083333322618</v>
      </c>
      <c r="B4427">
        <f t="shared" ref="B4427:B4490" si="209">MONTH(A4427)</f>
        <v>7</v>
      </c>
      <c r="C4427">
        <f t="shared" ref="C4427:C4490" si="210">HOUR(A4427)</f>
        <v>2</v>
      </c>
      <c r="D4427">
        <v>5.75</v>
      </c>
      <c r="E4427" s="10">
        <f>VLOOKUP(D4427,$J$9:$K$27,2)*$B$7/1.5</f>
        <v>0</v>
      </c>
    </row>
    <row r="4428" spans="1:5" x14ac:dyDescent="0.2">
      <c r="A4428" s="2">
        <f t="shared" si="208"/>
        <v>42920.124999989283</v>
      </c>
      <c r="B4428">
        <f t="shared" si="209"/>
        <v>7</v>
      </c>
      <c r="C4428">
        <f t="shared" si="210"/>
        <v>3</v>
      </c>
      <c r="D4428">
        <v>8.0499999999999989</v>
      </c>
      <c r="E4428" s="10">
        <f>VLOOKUP(D4428,$J$9:$K$27,2)*$B$7/1.5</f>
        <v>286.66666666666669</v>
      </c>
    </row>
    <row r="4429" spans="1:5" x14ac:dyDescent="0.2">
      <c r="A4429" s="2">
        <f t="shared" si="208"/>
        <v>42920.166666655947</v>
      </c>
      <c r="B4429">
        <f t="shared" si="209"/>
        <v>7</v>
      </c>
      <c r="C4429">
        <f t="shared" si="210"/>
        <v>4</v>
      </c>
      <c r="D4429">
        <v>8.0499999999999989</v>
      </c>
      <c r="E4429" s="10">
        <f>VLOOKUP(D4429,$J$9:$K$27,2)*$B$7/1.5</f>
        <v>286.66666666666669</v>
      </c>
    </row>
    <row r="4430" spans="1:5" x14ac:dyDescent="0.2">
      <c r="A4430" s="2">
        <f t="shared" si="208"/>
        <v>42920.208333322611</v>
      </c>
      <c r="B4430">
        <f t="shared" si="209"/>
        <v>7</v>
      </c>
      <c r="C4430">
        <f t="shared" si="210"/>
        <v>5</v>
      </c>
      <c r="D4430">
        <v>6.8999999999999995</v>
      </c>
      <c r="E4430" s="10">
        <f>VLOOKUP(D4430,$J$9:$K$27,2)*$B$7/1.5</f>
        <v>0</v>
      </c>
    </row>
    <row r="4431" spans="1:5" x14ac:dyDescent="0.2">
      <c r="A4431" s="2">
        <f t="shared" si="208"/>
        <v>42920.249999989275</v>
      </c>
      <c r="B4431">
        <f t="shared" si="209"/>
        <v>7</v>
      </c>
      <c r="C4431">
        <f t="shared" si="210"/>
        <v>6</v>
      </c>
      <c r="D4431">
        <v>9.1999999999999993</v>
      </c>
      <c r="E4431" s="10">
        <f>VLOOKUP(D4431,$J$9:$K$27,2)*$B$7/1.5</f>
        <v>286.66666666666669</v>
      </c>
    </row>
    <row r="4432" spans="1:5" x14ac:dyDescent="0.2">
      <c r="A4432" s="2">
        <f t="shared" si="208"/>
        <v>42920.291666655939</v>
      </c>
      <c r="B4432">
        <f t="shared" si="209"/>
        <v>7</v>
      </c>
      <c r="C4432">
        <f t="shared" si="210"/>
        <v>7</v>
      </c>
      <c r="D4432">
        <v>9.7749999999999986</v>
      </c>
      <c r="E4432" s="10">
        <f>VLOOKUP(D4432,$J$9:$K$27,2)*$B$7/1.5</f>
        <v>286.66666666666669</v>
      </c>
    </row>
    <row r="4433" spans="1:5" x14ac:dyDescent="0.2">
      <c r="A4433" s="2">
        <f t="shared" si="208"/>
        <v>42920.333333322604</v>
      </c>
      <c r="B4433">
        <f t="shared" si="209"/>
        <v>7</v>
      </c>
      <c r="C4433">
        <f t="shared" si="210"/>
        <v>8</v>
      </c>
      <c r="D4433">
        <v>10.35</v>
      </c>
      <c r="E4433" s="10">
        <f>VLOOKUP(D4433,$J$9:$K$27,2)*$B$7/1.5</f>
        <v>873.33333333333337</v>
      </c>
    </row>
    <row r="4434" spans="1:5" x14ac:dyDescent="0.2">
      <c r="A4434" s="2">
        <f t="shared" si="208"/>
        <v>42920.374999989268</v>
      </c>
      <c r="B4434">
        <f t="shared" si="209"/>
        <v>7</v>
      </c>
      <c r="C4434">
        <f t="shared" si="210"/>
        <v>9</v>
      </c>
      <c r="D4434">
        <v>3.4499999999999997</v>
      </c>
      <c r="E4434" s="10">
        <f>VLOOKUP(D4434,$J$9:$K$27,2)*$B$7/1.5</f>
        <v>0</v>
      </c>
    </row>
    <row r="4435" spans="1:5" x14ac:dyDescent="0.2">
      <c r="A4435" s="2">
        <f t="shared" si="208"/>
        <v>42920.416666655932</v>
      </c>
      <c r="B4435">
        <f t="shared" si="209"/>
        <v>7</v>
      </c>
      <c r="C4435">
        <f t="shared" si="210"/>
        <v>10</v>
      </c>
      <c r="D4435">
        <v>6.3249999999999993</v>
      </c>
      <c r="E4435" s="10">
        <f>VLOOKUP(D4435,$J$9:$K$27,2)*$B$7/1.5</f>
        <v>0</v>
      </c>
    </row>
    <row r="4436" spans="1:5" x14ac:dyDescent="0.2">
      <c r="A4436" s="2">
        <f t="shared" si="208"/>
        <v>42920.458333322596</v>
      </c>
      <c r="B4436">
        <f t="shared" si="209"/>
        <v>7</v>
      </c>
      <c r="C4436">
        <f t="shared" si="210"/>
        <v>11</v>
      </c>
      <c r="D4436">
        <v>11.5</v>
      </c>
      <c r="E4436" s="10">
        <f>VLOOKUP(D4436,$J$9:$K$27,2)*$B$7/1.5</f>
        <v>873.33333333333337</v>
      </c>
    </row>
    <row r="4437" spans="1:5" x14ac:dyDescent="0.2">
      <c r="A4437" s="2">
        <f t="shared" si="208"/>
        <v>42920.499999989261</v>
      </c>
      <c r="B4437">
        <f t="shared" si="209"/>
        <v>7</v>
      </c>
      <c r="C4437">
        <f t="shared" si="210"/>
        <v>12</v>
      </c>
      <c r="D4437">
        <v>6.8999999999999995</v>
      </c>
      <c r="E4437" s="10">
        <f>VLOOKUP(D4437,$J$9:$K$27,2)*$B$7/1.5</f>
        <v>0</v>
      </c>
    </row>
    <row r="4438" spans="1:5" x14ac:dyDescent="0.2">
      <c r="A4438" s="2">
        <f t="shared" si="208"/>
        <v>42920.541666655925</v>
      </c>
      <c r="B4438">
        <f t="shared" si="209"/>
        <v>7</v>
      </c>
      <c r="C4438">
        <f t="shared" si="210"/>
        <v>13</v>
      </c>
      <c r="D4438">
        <v>10.35</v>
      </c>
      <c r="E4438" s="10">
        <f>VLOOKUP(D4438,$J$9:$K$27,2)*$B$7/1.5</f>
        <v>873.33333333333337</v>
      </c>
    </row>
    <row r="4439" spans="1:5" x14ac:dyDescent="0.2">
      <c r="A4439" s="2">
        <f t="shared" si="208"/>
        <v>42920.583333322589</v>
      </c>
      <c r="B4439">
        <f t="shared" si="209"/>
        <v>7</v>
      </c>
      <c r="C4439">
        <f t="shared" si="210"/>
        <v>14</v>
      </c>
      <c r="D4439">
        <v>8.0499999999999989</v>
      </c>
      <c r="E4439" s="10">
        <f>VLOOKUP(D4439,$J$9:$K$27,2)*$B$7/1.5</f>
        <v>286.66666666666669</v>
      </c>
    </row>
    <row r="4440" spans="1:5" x14ac:dyDescent="0.2">
      <c r="A4440" s="2">
        <f t="shared" si="208"/>
        <v>42920.624999989253</v>
      </c>
      <c r="B4440">
        <f t="shared" si="209"/>
        <v>7</v>
      </c>
      <c r="C4440">
        <f t="shared" si="210"/>
        <v>15</v>
      </c>
      <c r="D4440">
        <v>8.0499999999999989</v>
      </c>
      <c r="E4440" s="10">
        <f>VLOOKUP(D4440,$J$9:$K$27,2)*$B$7/1.5</f>
        <v>286.66666666666669</v>
      </c>
    </row>
    <row r="4441" spans="1:5" x14ac:dyDescent="0.2">
      <c r="A4441" s="2">
        <f t="shared" si="208"/>
        <v>42920.666666655918</v>
      </c>
      <c r="B4441">
        <f t="shared" si="209"/>
        <v>7</v>
      </c>
      <c r="C4441">
        <f t="shared" si="210"/>
        <v>16</v>
      </c>
      <c r="D4441">
        <v>8.625</v>
      </c>
      <c r="E4441" s="10">
        <f>VLOOKUP(D4441,$J$9:$K$27,2)*$B$7/1.5</f>
        <v>286.66666666666669</v>
      </c>
    </row>
    <row r="4442" spans="1:5" x14ac:dyDescent="0.2">
      <c r="A4442" s="2">
        <f t="shared" si="208"/>
        <v>42920.708333322582</v>
      </c>
      <c r="B4442">
        <f t="shared" si="209"/>
        <v>7</v>
      </c>
      <c r="C4442">
        <f t="shared" si="210"/>
        <v>17</v>
      </c>
      <c r="D4442">
        <v>5.75</v>
      </c>
      <c r="E4442" s="10">
        <f>VLOOKUP(D4442,$J$9:$K$27,2)*$B$7/1.5</f>
        <v>0</v>
      </c>
    </row>
    <row r="4443" spans="1:5" x14ac:dyDescent="0.2">
      <c r="A4443" s="2">
        <f t="shared" si="208"/>
        <v>42920.749999989246</v>
      </c>
      <c r="B4443">
        <f t="shared" si="209"/>
        <v>7</v>
      </c>
      <c r="C4443">
        <f t="shared" si="210"/>
        <v>18</v>
      </c>
      <c r="D4443">
        <v>5.75</v>
      </c>
      <c r="E4443" s="10">
        <f>VLOOKUP(D4443,$J$9:$K$27,2)*$B$7/1.5</f>
        <v>0</v>
      </c>
    </row>
    <row r="4444" spans="1:5" x14ac:dyDescent="0.2">
      <c r="A4444" s="2">
        <f t="shared" si="208"/>
        <v>42920.79166665591</v>
      </c>
      <c r="B4444">
        <f t="shared" si="209"/>
        <v>7</v>
      </c>
      <c r="C4444">
        <f t="shared" si="210"/>
        <v>19</v>
      </c>
      <c r="D4444">
        <v>5.75</v>
      </c>
      <c r="E4444" s="10">
        <f>VLOOKUP(D4444,$J$9:$K$27,2)*$B$7/1.5</f>
        <v>0</v>
      </c>
    </row>
    <row r="4445" spans="1:5" x14ac:dyDescent="0.2">
      <c r="A4445" s="2">
        <f t="shared" si="208"/>
        <v>42920.833333322575</v>
      </c>
      <c r="B4445">
        <f t="shared" si="209"/>
        <v>7</v>
      </c>
      <c r="C4445">
        <f t="shared" si="210"/>
        <v>20</v>
      </c>
      <c r="D4445">
        <v>6.8999999999999995</v>
      </c>
      <c r="E4445" s="10">
        <f>VLOOKUP(D4445,$J$9:$K$27,2)*$B$7/1.5</f>
        <v>0</v>
      </c>
    </row>
    <row r="4446" spans="1:5" x14ac:dyDescent="0.2">
      <c r="A4446" s="2">
        <f t="shared" si="208"/>
        <v>42920.874999989239</v>
      </c>
      <c r="B4446">
        <f t="shared" si="209"/>
        <v>7</v>
      </c>
      <c r="C4446">
        <f t="shared" si="210"/>
        <v>21</v>
      </c>
      <c r="D4446">
        <v>3.4499999999999997</v>
      </c>
      <c r="E4446" s="10">
        <f>VLOOKUP(D4446,$J$9:$K$27,2)*$B$7/1.5</f>
        <v>0</v>
      </c>
    </row>
    <row r="4447" spans="1:5" x14ac:dyDescent="0.2">
      <c r="A4447" s="2">
        <f t="shared" si="208"/>
        <v>42920.916666655903</v>
      </c>
      <c r="B4447">
        <f t="shared" si="209"/>
        <v>7</v>
      </c>
      <c r="C4447">
        <f t="shared" si="210"/>
        <v>22</v>
      </c>
      <c r="D4447">
        <v>1.7249999999999999</v>
      </c>
      <c r="E4447" s="10">
        <f>VLOOKUP(D4447,$J$9:$K$27,2)*$B$7/1.5</f>
        <v>0</v>
      </c>
    </row>
    <row r="4448" spans="1:5" x14ac:dyDescent="0.2">
      <c r="A4448" s="2">
        <f t="shared" si="208"/>
        <v>42920.958333322567</v>
      </c>
      <c r="B4448">
        <f t="shared" si="209"/>
        <v>7</v>
      </c>
      <c r="C4448">
        <f t="shared" si="210"/>
        <v>23</v>
      </c>
      <c r="D4448">
        <v>0</v>
      </c>
      <c r="E4448" s="10">
        <f>VLOOKUP(D4448,$J$9:$K$27,2)*$B$7/1.5</f>
        <v>0</v>
      </c>
    </row>
    <row r="4449" spans="1:5" x14ac:dyDescent="0.2">
      <c r="A4449" s="2">
        <f t="shared" si="208"/>
        <v>42920.999999989232</v>
      </c>
      <c r="B4449">
        <f t="shared" si="209"/>
        <v>7</v>
      </c>
      <c r="C4449">
        <f t="shared" si="210"/>
        <v>0</v>
      </c>
      <c r="D4449">
        <v>0</v>
      </c>
      <c r="E4449" s="10">
        <f>VLOOKUP(D4449,$J$9:$K$27,2)*$B$7/1.5</f>
        <v>0</v>
      </c>
    </row>
    <row r="4450" spans="1:5" x14ac:dyDescent="0.2">
      <c r="A4450" s="2">
        <f t="shared" si="208"/>
        <v>42921.041666655896</v>
      </c>
      <c r="B4450">
        <f t="shared" si="209"/>
        <v>7</v>
      </c>
      <c r="C4450">
        <f t="shared" si="210"/>
        <v>1</v>
      </c>
      <c r="D4450">
        <v>1.7249999999999999</v>
      </c>
      <c r="E4450" s="10">
        <f>VLOOKUP(D4450,$J$9:$K$27,2)*$B$7/1.5</f>
        <v>0</v>
      </c>
    </row>
    <row r="4451" spans="1:5" x14ac:dyDescent="0.2">
      <c r="A4451" s="2">
        <f t="shared" si="208"/>
        <v>42921.08333332256</v>
      </c>
      <c r="B4451">
        <f t="shared" si="209"/>
        <v>7</v>
      </c>
      <c r="C4451">
        <f t="shared" si="210"/>
        <v>2</v>
      </c>
      <c r="D4451">
        <v>8.0499999999999989</v>
      </c>
      <c r="E4451" s="10">
        <f>VLOOKUP(D4451,$J$9:$K$27,2)*$B$7/1.5</f>
        <v>286.66666666666669</v>
      </c>
    </row>
    <row r="4452" spans="1:5" x14ac:dyDescent="0.2">
      <c r="A4452" s="2">
        <f t="shared" si="208"/>
        <v>42921.124999989224</v>
      </c>
      <c r="B4452">
        <f t="shared" si="209"/>
        <v>7</v>
      </c>
      <c r="C4452">
        <f t="shared" si="210"/>
        <v>3</v>
      </c>
      <c r="D4452">
        <v>3.4499999999999997</v>
      </c>
      <c r="E4452" s="10">
        <f>VLOOKUP(D4452,$J$9:$K$27,2)*$B$7/1.5</f>
        <v>0</v>
      </c>
    </row>
    <row r="4453" spans="1:5" x14ac:dyDescent="0.2">
      <c r="A4453" s="2">
        <f t="shared" si="208"/>
        <v>42921.166666655889</v>
      </c>
      <c r="B4453">
        <f t="shared" si="209"/>
        <v>7</v>
      </c>
      <c r="C4453">
        <f t="shared" si="210"/>
        <v>4</v>
      </c>
      <c r="D4453">
        <v>4.5999999999999996</v>
      </c>
      <c r="E4453" s="10">
        <f>VLOOKUP(D4453,$J$9:$K$27,2)*$B$7/1.5</f>
        <v>0</v>
      </c>
    </row>
    <row r="4454" spans="1:5" x14ac:dyDescent="0.2">
      <c r="A4454" s="2">
        <f t="shared" si="208"/>
        <v>42921.208333322553</v>
      </c>
      <c r="B4454">
        <f t="shared" si="209"/>
        <v>7</v>
      </c>
      <c r="C4454">
        <f t="shared" si="210"/>
        <v>5</v>
      </c>
      <c r="D4454">
        <v>5.75</v>
      </c>
      <c r="E4454" s="10">
        <f>VLOOKUP(D4454,$J$9:$K$27,2)*$B$7/1.5</f>
        <v>0</v>
      </c>
    </row>
    <row r="4455" spans="1:5" x14ac:dyDescent="0.2">
      <c r="A4455" s="2">
        <f t="shared" si="208"/>
        <v>42921.249999989217</v>
      </c>
      <c r="B4455">
        <f t="shared" si="209"/>
        <v>7</v>
      </c>
      <c r="C4455">
        <f t="shared" si="210"/>
        <v>6</v>
      </c>
      <c r="D4455">
        <v>3.4499999999999997</v>
      </c>
      <c r="E4455" s="10">
        <f>VLOOKUP(D4455,$J$9:$K$27,2)*$B$7/1.5</f>
        <v>0</v>
      </c>
    </row>
    <row r="4456" spans="1:5" x14ac:dyDescent="0.2">
      <c r="A4456" s="2">
        <f t="shared" si="208"/>
        <v>42921.291666655881</v>
      </c>
      <c r="B4456">
        <f t="shared" si="209"/>
        <v>7</v>
      </c>
      <c r="C4456">
        <f t="shared" si="210"/>
        <v>7</v>
      </c>
      <c r="D4456">
        <v>5.1749999999999998</v>
      </c>
      <c r="E4456" s="10">
        <f>VLOOKUP(D4456,$J$9:$K$27,2)*$B$7/1.5</f>
        <v>0</v>
      </c>
    </row>
    <row r="4457" spans="1:5" x14ac:dyDescent="0.2">
      <c r="A4457" s="2">
        <f t="shared" si="208"/>
        <v>42921.333333322546</v>
      </c>
      <c r="B4457">
        <f t="shared" si="209"/>
        <v>7</v>
      </c>
      <c r="C4457">
        <f t="shared" si="210"/>
        <v>8</v>
      </c>
      <c r="D4457">
        <v>9.1999999999999993</v>
      </c>
      <c r="E4457" s="10">
        <f>VLOOKUP(D4457,$J$9:$K$27,2)*$B$7/1.5</f>
        <v>286.66666666666669</v>
      </c>
    </row>
    <row r="4458" spans="1:5" x14ac:dyDescent="0.2">
      <c r="A4458" s="2">
        <f t="shared" si="208"/>
        <v>42921.37499998921</v>
      </c>
      <c r="B4458">
        <f t="shared" si="209"/>
        <v>7</v>
      </c>
      <c r="C4458">
        <f t="shared" si="210"/>
        <v>9</v>
      </c>
      <c r="D4458">
        <v>9.1999999999999993</v>
      </c>
      <c r="E4458" s="10">
        <f>VLOOKUP(D4458,$J$9:$K$27,2)*$B$7/1.5</f>
        <v>286.66666666666669</v>
      </c>
    </row>
    <row r="4459" spans="1:5" x14ac:dyDescent="0.2">
      <c r="A4459" s="2">
        <f t="shared" si="208"/>
        <v>42921.416666655874</v>
      </c>
      <c r="B4459">
        <f t="shared" si="209"/>
        <v>7</v>
      </c>
      <c r="C4459">
        <f t="shared" si="210"/>
        <v>10</v>
      </c>
      <c r="D4459">
        <v>9.1999999999999993</v>
      </c>
      <c r="E4459" s="10">
        <f>VLOOKUP(D4459,$J$9:$K$27,2)*$B$7/1.5</f>
        <v>286.66666666666669</v>
      </c>
    </row>
    <row r="4460" spans="1:5" x14ac:dyDescent="0.2">
      <c r="A4460" s="2">
        <f t="shared" si="208"/>
        <v>42921.458333322538</v>
      </c>
      <c r="B4460">
        <f t="shared" si="209"/>
        <v>7</v>
      </c>
      <c r="C4460">
        <f t="shared" si="210"/>
        <v>11</v>
      </c>
      <c r="D4460">
        <v>9.1999999999999993</v>
      </c>
      <c r="E4460" s="10">
        <f>VLOOKUP(D4460,$J$9:$K$27,2)*$B$7/1.5</f>
        <v>286.66666666666669</v>
      </c>
    </row>
    <row r="4461" spans="1:5" x14ac:dyDescent="0.2">
      <c r="A4461" s="2">
        <f t="shared" si="208"/>
        <v>42921.499999989202</v>
      </c>
      <c r="B4461">
        <f t="shared" si="209"/>
        <v>7</v>
      </c>
      <c r="C4461">
        <f t="shared" si="210"/>
        <v>12</v>
      </c>
      <c r="D4461">
        <v>14.95</v>
      </c>
      <c r="E4461" s="10">
        <f>VLOOKUP(D4461,$J$9:$K$27,2)*$B$7/1.5</f>
        <v>2773.3333333333335</v>
      </c>
    </row>
    <row r="4462" spans="1:5" x14ac:dyDescent="0.2">
      <c r="A4462" s="2">
        <f t="shared" si="208"/>
        <v>42921.541666655867</v>
      </c>
      <c r="B4462">
        <f t="shared" si="209"/>
        <v>7</v>
      </c>
      <c r="C4462">
        <f t="shared" si="210"/>
        <v>13</v>
      </c>
      <c r="D4462">
        <v>16.674999999999997</v>
      </c>
      <c r="E4462" s="10">
        <f>VLOOKUP(D4462,$J$9:$K$27,2)*$B$7/1.5</f>
        <v>2773.3333333333335</v>
      </c>
    </row>
    <row r="4463" spans="1:5" x14ac:dyDescent="0.2">
      <c r="A4463" s="2">
        <f t="shared" si="208"/>
        <v>42921.583333322531</v>
      </c>
      <c r="B4463">
        <f t="shared" si="209"/>
        <v>7</v>
      </c>
      <c r="C4463">
        <f t="shared" si="210"/>
        <v>14</v>
      </c>
      <c r="D4463">
        <v>17.25</v>
      </c>
      <c r="E4463" s="10">
        <f>VLOOKUP(D4463,$J$9:$K$27,2)*$B$7/1.5</f>
        <v>4266.666666666667</v>
      </c>
    </row>
    <row r="4464" spans="1:5" x14ac:dyDescent="0.2">
      <c r="A4464" s="2">
        <f t="shared" si="208"/>
        <v>42921.624999989195</v>
      </c>
      <c r="B4464">
        <f t="shared" si="209"/>
        <v>7</v>
      </c>
      <c r="C4464">
        <f t="shared" si="210"/>
        <v>15</v>
      </c>
      <c r="D4464">
        <v>18.399999999999999</v>
      </c>
      <c r="E4464" s="10">
        <f>VLOOKUP(D4464,$J$9:$K$27,2)*$B$7/1.5</f>
        <v>4266.666666666667</v>
      </c>
    </row>
    <row r="4465" spans="1:5" x14ac:dyDescent="0.2">
      <c r="A4465" s="2">
        <f t="shared" si="208"/>
        <v>42921.666666655859</v>
      </c>
      <c r="B4465">
        <f t="shared" si="209"/>
        <v>7</v>
      </c>
      <c r="C4465">
        <f t="shared" si="210"/>
        <v>16</v>
      </c>
      <c r="D4465">
        <v>17.25</v>
      </c>
      <c r="E4465" s="10">
        <f>VLOOKUP(D4465,$J$9:$K$27,2)*$B$7/1.5</f>
        <v>4266.666666666667</v>
      </c>
    </row>
    <row r="4466" spans="1:5" x14ac:dyDescent="0.2">
      <c r="A4466" s="2">
        <f t="shared" si="208"/>
        <v>42921.708333322524</v>
      </c>
      <c r="B4466">
        <f t="shared" si="209"/>
        <v>7</v>
      </c>
      <c r="C4466">
        <f t="shared" si="210"/>
        <v>17</v>
      </c>
      <c r="D4466">
        <v>12.649999999999999</v>
      </c>
      <c r="E4466" s="10">
        <f>VLOOKUP(D4466,$J$9:$K$27,2)*$B$7/1.5</f>
        <v>1666.6666666666667</v>
      </c>
    </row>
    <row r="4467" spans="1:5" x14ac:dyDescent="0.2">
      <c r="A4467" s="2">
        <f t="shared" si="208"/>
        <v>42921.749999989188</v>
      </c>
      <c r="B4467">
        <f t="shared" si="209"/>
        <v>7</v>
      </c>
      <c r="C4467">
        <f t="shared" si="210"/>
        <v>18</v>
      </c>
      <c r="D4467">
        <v>10.35</v>
      </c>
      <c r="E4467" s="10">
        <f>VLOOKUP(D4467,$J$9:$K$27,2)*$B$7/1.5</f>
        <v>873.33333333333337</v>
      </c>
    </row>
    <row r="4468" spans="1:5" x14ac:dyDescent="0.2">
      <c r="A4468" s="2">
        <f t="shared" si="208"/>
        <v>42921.791666655852</v>
      </c>
      <c r="B4468">
        <f t="shared" si="209"/>
        <v>7</v>
      </c>
      <c r="C4468">
        <f t="shared" si="210"/>
        <v>19</v>
      </c>
      <c r="D4468">
        <v>9.7749999999999986</v>
      </c>
      <c r="E4468" s="10">
        <f>VLOOKUP(D4468,$J$9:$K$27,2)*$B$7/1.5</f>
        <v>286.66666666666669</v>
      </c>
    </row>
    <row r="4469" spans="1:5" x14ac:dyDescent="0.2">
      <c r="A4469" s="2">
        <f t="shared" si="208"/>
        <v>42921.833333322516</v>
      </c>
      <c r="B4469">
        <f t="shared" si="209"/>
        <v>7</v>
      </c>
      <c r="C4469">
        <f t="shared" si="210"/>
        <v>20</v>
      </c>
      <c r="D4469">
        <v>8.0499999999999989</v>
      </c>
      <c r="E4469" s="10">
        <f>VLOOKUP(D4469,$J$9:$K$27,2)*$B$7/1.5</f>
        <v>286.66666666666669</v>
      </c>
    </row>
    <row r="4470" spans="1:5" x14ac:dyDescent="0.2">
      <c r="A4470" s="2">
        <f t="shared" si="208"/>
        <v>42921.874999989181</v>
      </c>
      <c r="B4470">
        <f t="shared" si="209"/>
        <v>7</v>
      </c>
      <c r="C4470">
        <f t="shared" si="210"/>
        <v>21</v>
      </c>
      <c r="D4470">
        <v>11.5</v>
      </c>
      <c r="E4470" s="10">
        <f>VLOOKUP(D4470,$J$9:$K$27,2)*$B$7/1.5</f>
        <v>873.33333333333337</v>
      </c>
    </row>
    <row r="4471" spans="1:5" x14ac:dyDescent="0.2">
      <c r="A4471" s="2">
        <f t="shared" si="208"/>
        <v>42921.916666655845</v>
      </c>
      <c r="B4471">
        <f t="shared" si="209"/>
        <v>7</v>
      </c>
      <c r="C4471">
        <f t="shared" si="210"/>
        <v>22</v>
      </c>
      <c r="D4471">
        <v>10.924999999999999</v>
      </c>
      <c r="E4471" s="10">
        <f>VLOOKUP(D4471,$J$9:$K$27,2)*$B$7/1.5</f>
        <v>873.33333333333337</v>
      </c>
    </row>
    <row r="4472" spans="1:5" x14ac:dyDescent="0.2">
      <c r="A4472" s="2">
        <f t="shared" si="208"/>
        <v>42921.958333322509</v>
      </c>
      <c r="B4472">
        <f t="shared" si="209"/>
        <v>7</v>
      </c>
      <c r="C4472">
        <f t="shared" si="210"/>
        <v>23</v>
      </c>
      <c r="D4472">
        <v>10.35</v>
      </c>
      <c r="E4472" s="10">
        <f>VLOOKUP(D4472,$J$9:$K$27,2)*$B$7/1.5</f>
        <v>873.33333333333337</v>
      </c>
    </row>
    <row r="4473" spans="1:5" x14ac:dyDescent="0.2">
      <c r="A4473" s="2">
        <f t="shared" si="208"/>
        <v>42921.999999989173</v>
      </c>
      <c r="B4473">
        <f t="shared" si="209"/>
        <v>7</v>
      </c>
      <c r="C4473">
        <f t="shared" si="210"/>
        <v>0</v>
      </c>
      <c r="D4473">
        <v>8.0499999999999989</v>
      </c>
      <c r="E4473" s="10">
        <f>VLOOKUP(D4473,$J$9:$K$27,2)*$B$7/1.5</f>
        <v>286.66666666666669</v>
      </c>
    </row>
    <row r="4474" spans="1:5" x14ac:dyDescent="0.2">
      <c r="A4474" s="2">
        <f t="shared" si="208"/>
        <v>42922.041666655838</v>
      </c>
      <c r="B4474">
        <f t="shared" si="209"/>
        <v>7</v>
      </c>
      <c r="C4474">
        <f t="shared" si="210"/>
        <v>1</v>
      </c>
      <c r="D4474">
        <v>8.0499999999999989</v>
      </c>
      <c r="E4474" s="10">
        <f>VLOOKUP(D4474,$J$9:$K$27,2)*$B$7/1.5</f>
        <v>286.66666666666669</v>
      </c>
    </row>
    <row r="4475" spans="1:5" x14ac:dyDescent="0.2">
      <c r="A4475" s="2">
        <f t="shared" si="208"/>
        <v>42922.083333322502</v>
      </c>
      <c r="B4475">
        <f t="shared" si="209"/>
        <v>7</v>
      </c>
      <c r="C4475">
        <f t="shared" si="210"/>
        <v>2</v>
      </c>
      <c r="D4475">
        <v>6.8999999999999995</v>
      </c>
      <c r="E4475" s="10">
        <f>VLOOKUP(D4475,$J$9:$K$27,2)*$B$7/1.5</f>
        <v>0</v>
      </c>
    </row>
    <row r="4476" spans="1:5" x14ac:dyDescent="0.2">
      <c r="A4476" s="2">
        <f t="shared" si="208"/>
        <v>42922.124999989166</v>
      </c>
      <c r="B4476">
        <f t="shared" si="209"/>
        <v>7</v>
      </c>
      <c r="C4476">
        <f t="shared" si="210"/>
        <v>3</v>
      </c>
      <c r="D4476">
        <v>3.4499999999999997</v>
      </c>
      <c r="E4476" s="10">
        <f>VLOOKUP(D4476,$J$9:$K$27,2)*$B$7/1.5</f>
        <v>0</v>
      </c>
    </row>
    <row r="4477" spans="1:5" x14ac:dyDescent="0.2">
      <c r="A4477" s="2">
        <f t="shared" si="208"/>
        <v>42922.16666665583</v>
      </c>
      <c r="B4477">
        <f t="shared" si="209"/>
        <v>7</v>
      </c>
      <c r="C4477">
        <f t="shared" si="210"/>
        <v>4</v>
      </c>
      <c r="D4477">
        <v>5.1749999999999998</v>
      </c>
      <c r="E4477" s="10">
        <f>VLOOKUP(D4477,$J$9:$K$27,2)*$B$7/1.5</f>
        <v>0</v>
      </c>
    </row>
    <row r="4478" spans="1:5" x14ac:dyDescent="0.2">
      <c r="A4478" s="2">
        <f t="shared" si="208"/>
        <v>42922.208333322495</v>
      </c>
      <c r="B4478">
        <f t="shared" si="209"/>
        <v>7</v>
      </c>
      <c r="C4478">
        <f t="shared" si="210"/>
        <v>5</v>
      </c>
      <c r="D4478">
        <v>9.1999999999999993</v>
      </c>
      <c r="E4478" s="10">
        <f>VLOOKUP(D4478,$J$9:$K$27,2)*$B$7/1.5</f>
        <v>286.66666666666669</v>
      </c>
    </row>
    <row r="4479" spans="1:5" x14ac:dyDescent="0.2">
      <c r="A4479" s="2">
        <f t="shared" si="208"/>
        <v>42922.249999989159</v>
      </c>
      <c r="B4479">
        <f t="shared" si="209"/>
        <v>7</v>
      </c>
      <c r="C4479">
        <f t="shared" si="210"/>
        <v>6</v>
      </c>
      <c r="D4479">
        <v>8.0499999999999989</v>
      </c>
      <c r="E4479" s="10">
        <f>VLOOKUP(D4479,$J$9:$K$27,2)*$B$7/1.5</f>
        <v>286.66666666666669</v>
      </c>
    </row>
    <row r="4480" spans="1:5" x14ac:dyDescent="0.2">
      <c r="A4480" s="2">
        <f t="shared" si="208"/>
        <v>42922.291666655823</v>
      </c>
      <c r="B4480">
        <f t="shared" si="209"/>
        <v>7</v>
      </c>
      <c r="C4480">
        <f t="shared" si="210"/>
        <v>7</v>
      </c>
      <c r="D4480">
        <v>8.625</v>
      </c>
      <c r="E4480" s="10">
        <f>VLOOKUP(D4480,$J$9:$K$27,2)*$B$7/1.5</f>
        <v>286.66666666666669</v>
      </c>
    </row>
    <row r="4481" spans="1:5" x14ac:dyDescent="0.2">
      <c r="A4481" s="2">
        <f t="shared" si="208"/>
        <v>42922.333333322487</v>
      </c>
      <c r="B4481">
        <f t="shared" si="209"/>
        <v>7</v>
      </c>
      <c r="C4481">
        <f t="shared" si="210"/>
        <v>8</v>
      </c>
      <c r="D4481">
        <v>10.35</v>
      </c>
      <c r="E4481" s="10">
        <f>VLOOKUP(D4481,$J$9:$K$27,2)*$B$7/1.5</f>
        <v>873.33333333333337</v>
      </c>
    </row>
    <row r="4482" spans="1:5" x14ac:dyDescent="0.2">
      <c r="A4482" s="2">
        <f t="shared" si="208"/>
        <v>42922.374999989152</v>
      </c>
      <c r="B4482">
        <f t="shared" si="209"/>
        <v>7</v>
      </c>
      <c r="C4482">
        <f t="shared" si="210"/>
        <v>9</v>
      </c>
      <c r="D4482">
        <v>9.1999999999999993</v>
      </c>
      <c r="E4482" s="10">
        <f>VLOOKUP(D4482,$J$9:$K$27,2)*$B$7/1.5</f>
        <v>286.66666666666669</v>
      </c>
    </row>
    <row r="4483" spans="1:5" x14ac:dyDescent="0.2">
      <c r="A4483" s="2">
        <f t="shared" si="208"/>
        <v>42922.416666655816</v>
      </c>
      <c r="B4483">
        <f t="shared" si="209"/>
        <v>7</v>
      </c>
      <c r="C4483">
        <f t="shared" si="210"/>
        <v>10</v>
      </c>
      <c r="D4483">
        <v>10.35</v>
      </c>
      <c r="E4483" s="10">
        <f>VLOOKUP(D4483,$J$9:$K$27,2)*$B$7/1.5</f>
        <v>873.33333333333337</v>
      </c>
    </row>
    <row r="4484" spans="1:5" x14ac:dyDescent="0.2">
      <c r="A4484" s="2">
        <f t="shared" si="208"/>
        <v>42922.45833332248</v>
      </c>
      <c r="B4484">
        <f t="shared" si="209"/>
        <v>7</v>
      </c>
      <c r="C4484">
        <f t="shared" si="210"/>
        <v>11</v>
      </c>
      <c r="D4484">
        <v>8.0499999999999989</v>
      </c>
      <c r="E4484" s="10">
        <f>VLOOKUP(D4484,$J$9:$K$27,2)*$B$7/1.5</f>
        <v>286.66666666666669</v>
      </c>
    </row>
    <row r="4485" spans="1:5" x14ac:dyDescent="0.2">
      <c r="A4485" s="2">
        <f t="shared" si="208"/>
        <v>42922.499999989144</v>
      </c>
      <c r="B4485">
        <f t="shared" si="209"/>
        <v>7</v>
      </c>
      <c r="C4485">
        <f t="shared" si="210"/>
        <v>12</v>
      </c>
      <c r="D4485">
        <v>16.099999999999998</v>
      </c>
      <c r="E4485" s="10">
        <f>VLOOKUP(D4485,$J$9:$K$27,2)*$B$7/1.5</f>
        <v>2773.3333333333335</v>
      </c>
    </row>
    <row r="4486" spans="1:5" x14ac:dyDescent="0.2">
      <c r="A4486" s="2">
        <f t="shared" si="208"/>
        <v>42922.541666655809</v>
      </c>
      <c r="B4486">
        <f t="shared" si="209"/>
        <v>7</v>
      </c>
      <c r="C4486">
        <f t="shared" si="210"/>
        <v>13</v>
      </c>
      <c r="D4486">
        <v>13.225</v>
      </c>
      <c r="E4486" s="10">
        <f>VLOOKUP(D4486,$J$9:$K$27,2)*$B$7/1.5</f>
        <v>1666.6666666666667</v>
      </c>
    </row>
    <row r="4487" spans="1:5" x14ac:dyDescent="0.2">
      <c r="A4487" s="2">
        <f t="shared" si="208"/>
        <v>42922.583333322473</v>
      </c>
      <c r="B4487">
        <f t="shared" si="209"/>
        <v>7</v>
      </c>
      <c r="C4487">
        <f t="shared" si="210"/>
        <v>14</v>
      </c>
      <c r="D4487">
        <v>16.099999999999998</v>
      </c>
      <c r="E4487" s="10">
        <f>VLOOKUP(D4487,$J$9:$K$27,2)*$B$7/1.5</f>
        <v>2773.3333333333335</v>
      </c>
    </row>
    <row r="4488" spans="1:5" x14ac:dyDescent="0.2">
      <c r="A4488" s="2">
        <f t="shared" si="208"/>
        <v>42922.624999989137</v>
      </c>
      <c r="B4488">
        <f t="shared" si="209"/>
        <v>7</v>
      </c>
      <c r="C4488">
        <f t="shared" si="210"/>
        <v>15</v>
      </c>
      <c r="D4488">
        <v>16.099999999999998</v>
      </c>
      <c r="E4488" s="10">
        <f>VLOOKUP(D4488,$J$9:$K$27,2)*$B$7/1.5</f>
        <v>2773.3333333333335</v>
      </c>
    </row>
    <row r="4489" spans="1:5" x14ac:dyDescent="0.2">
      <c r="A4489" s="2">
        <f t="shared" si="208"/>
        <v>42922.666666655801</v>
      </c>
      <c r="B4489">
        <f t="shared" si="209"/>
        <v>7</v>
      </c>
      <c r="C4489">
        <f t="shared" si="210"/>
        <v>16</v>
      </c>
      <c r="D4489">
        <v>15.524999999999999</v>
      </c>
      <c r="E4489" s="10">
        <f>VLOOKUP(D4489,$J$9:$K$27,2)*$B$7/1.5</f>
        <v>2773.3333333333335</v>
      </c>
    </row>
    <row r="4490" spans="1:5" x14ac:dyDescent="0.2">
      <c r="A4490" s="2">
        <f t="shared" si="208"/>
        <v>42922.708333322465</v>
      </c>
      <c r="B4490">
        <f t="shared" si="209"/>
        <v>7</v>
      </c>
      <c r="C4490">
        <f t="shared" si="210"/>
        <v>17</v>
      </c>
      <c r="D4490">
        <v>14.95</v>
      </c>
      <c r="E4490" s="10">
        <f>VLOOKUP(D4490,$J$9:$K$27,2)*$B$7/1.5</f>
        <v>2773.3333333333335</v>
      </c>
    </row>
    <row r="4491" spans="1:5" x14ac:dyDescent="0.2">
      <c r="A4491" s="2">
        <f t="shared" ref="A4491:A4554" si="211">A4490+1/24</f>
        <v>42922.74999998913</v>
      </c>
      <c r="B4491">
        <f t="shared" ref="B4491:B4554" si="212">MONTH(A4491)</f>
        <v>7</v>
      </c>
      <c r="C4491">
        <f t="shared" ref="C4491:C4554" si="213">HOUR(A4491)</f>
        <v>18</v>
      </c>
      <c r="D4491">
        <v>12.649999999999999</v>
      </c>
      <c r="E4491" s="10">
        <f>VLOOKUP(D4491,$J$9:$K$27,2)*$B$7/1.5</f>
        <v>1666.6666666666667</v>
      </c>
    </row>
    <row r="4492" spans="1:5" x14ac:dyDescent="0.2">
      <c r="A4492" s="2">
        <f t="shared" si="211"/>
        <v>42922.791666655794</v>
      </c>
      <c r="B4492">
        <f t="shared" si="212"/>
        <v>7</v>
      </c>
      <c r="C4492">
        <f t="shared" si="213"/>
        <v>19</v>
      </c>
      <c r="D4492">
        <v>13.799999999999999</v>
      </c>
      <c r="E4492" s="10">
        <f>VLOOKUP(D4492,$J$9:$K$27,2)*$B$7/1.5</f>
        <v>1666.6666666666667</v>
      </c>
    </row>
    <row r="4493" spans="1:5" x14ac:dyDescent="0.2">
      <c r="A4493" s="2">
        <f t="shared" si="211"/>
        <v>42922.833333322458</v>
      </c>
      <c r="B4493">
        <f t="shared" si="212"/>
        <v>7</v>
      </c>
      <c r="C4493">
        <f t="shared" si="213"/>
        <v>20</v>
      </c>
      <c r="D4493">
        <v>14.95</v>
      </c>
      <c r="E4493" s="10">
        <f>VLOOKUP(D4493,$J$9:$K$27,2)*$B$7/1.5</f>
        <v>2773.3333333333335</v>
      </c>
    </row>
    <row r="4494" spans="1:5" x14ac:dyDescent="0.2">
      <c r="A4494" s="2">
        <f t="shared" si="211"/>
        <v>42922.874999989122</v>
      </c>
      <c r="B4494">
        <f t="shared" si="212"/>
        <v>7</v>
      </c>
      <c r="C4494">
        <f t="shared" si="213"/>
        <v>21</v>
      </c>
      <c r="D4494">
        <v>11.5</v>
      </c>
      <c r="E4494" s="10">
        <f>VLOOKUP(D4494,$J$9:$K$27,2)*$B$7/1.5</f>
        <v>873.33333333333337</v>
      </c>
    </row>
    <row r="4495" spans="1:5" x14ac:dyDescent="0.2">
      <c r="A4495" s="2">
        <f t="shared" si="211"/>
        <v>42922.916666655787</v>
      </c>
      <c r="B4495">
        <f t="shared" si="212"/>
        <v>7</v>
      </c>
      <c r="C4495">
        <f t="shared" si="213"/>
        <v>22</v>
      </c>
      <c r="D4495">
        <v>11.5</v>
      </c>
      <c r="E4495" s="10">
        <f>VLOOKUP(D4495,$J$9:$K$27,2)*$B$7/1.5</f>
        <v>873.33333333333337</v>
      </c>
    </row>
    <row r="4496" spans="1:5" x14ac:dyDescent="0.2">
      <c r="A4496" s="2">
        <f t="shared" si="211"/>
        <v>42922.958333322451</v>
      </c>
      <c r="B4496">
        <f t="shared" si="212"/>
        <v>7</v>
      </c>
      <c r="C4496">
        <f t="shared" si="213"/>
        <v>23</v>
      </c>
      <c r="D4496">
        <v>12.649999999999999</v>
      </c>
      <c r="E4496" s="10">
        <f>VLOOKUP(D4496,$J$9:$K$27,2)*$B$7/1.5</f>
        <v>1666.6666666666667</v>
      </c>
    </row>
    <row r="4497" spans="1:5" x14ac:dyDescent="0.2">
      <c r="A4497" s="2">
        <f t="shared" si="211"/>
        <v>42922.999999989115</v>
      </c>
      <c r="B4497">
        <f t="shared" si="212"/>
        <v>7</v>
      </c>
      <c r="C4497">
        <f t="shared" si="213"/>
        <v>0</v>
      </c>
      <c r="D4497">
        <v>10.35</v>
      </c>
      <c r="E4497" s="10">
        <f>VLOOKUP(D4497,$J$9:$K$27,2)*$B$7/1.5</f>
        <v>873.33333333333337</v>
      </c>
    </row>
    <row r="4498" spans="1:5" x14ac:dyDescent="0.2">
      <c r="A4498" s="2">
        <f t="shared" si="211"/>
        <v>42923.041666655779</v>
      </c>
      <c r="B4498">
        <f t="shared" si="212"/>
        <v>7</v>
      </c>
      <c r="C4498">
        <f t="shared" si="213"/>
        <v>1</v>
      </c>
      <c r="D4498">
        <v>8.625</v>
      </c>
      <c r="E4498" s="10">
        <f>VLOOKUP(D4498,$J$9:$K$27,2)*$B$7/1.5</f>
        <v>286.66666666666669</v>
      </c>
    </row>
    <row r="4499" spans="1:5" x14ac:dyDescent="0.2">
      <c r="A4499" s="2">
        <f t="shared" si="211"/>
        <v>42923.083333322444</v>
      </c>
      <c r="B4499">
        <f t="shared" si="212"/>
        <v>7</v>
      </c>
      <c r="C4499">
        <f t="shared" si="213"/>
        <v>2</v>
      </c>
      <c r="D4499">
        <v>5.75</v>
      </c>
      <c r="E4499" s="10">
        <f>VLOOKUP(D4499,$J$9:$K$27,2)*$B$7/1.5</f>
        <v>0</v>
      </c>
    </row>
    <row r="4500" spans="1:5" x14ac:dyDescent="0.2">
      <c r="A4500" s="2">
        <f t="shared" si="211"/>
        <v>42923.124999989108</v>
      </c>
      <c r="B4500">
        <f t="shared" si="212"/>
        <v>7</v>
      </c>
      <c r="C4500">
        <f t="shared" si="213"/>
        <v>3</v>
      </c>
      <c r="D4500">
        <v>3.4499999999999997</v>
      </c>
      <c r="E4500" s="10">
        <f>VLOOKUP(D4500,$J$9:$K$27,2)*$B$7/1.5</f>
        <v>0</v>
      </c>
    </row>
    <row r="4501" spans="1:5" x14ac:dyDescent="0.2">
      <c r="A4501" s="2">
        <f t="shared" si="211"/>
        <v>42923.166666655772</v>
      </c>
      <c r="B4501">
        <f t="shared" si="212"/>
        <v>7</v>
      </c>
      <c r="C4501">
        <f t="shared" si="213"/>
        <v>4</v>
      </c>
      <c r="D4501">
        <v>5.75</v>
      </c>
      <c r="E4501" s="10">
        <f>VLOOKUP(D4501,$J$9:$K$27,2)*$B$7/1.5</f>
        <v>0</v>
      </c>
    </row>
    <row r="4502" spans="1:5" x14ac:dyDescent="0.2">
      <c r="A4502" s="2">
        <f t="shared" si="211"/>
        <v>42923.208333322436</v>
      </c>
      <c r="B4502">
        <f t="shared" si="212"/>
        <v>7</v>
      </c>
      <c r="C4502">
        <f t="shared" si="213"/>
        <v>5</v>
      </c>
      <c r="D4502">
        <v>6.8999999999999995</v>
      </c>
      <c r="E4502" s="10">
        <f>VLOOKUP(D4502,$J$9:$K$27,2)*$B$7/1.5</f>
        <v>0</v>
      </c>
    </row>
    <row r="4503" spans="1:5" x14ac:dyDescent="0.2">
      <c r="A4503" s="2">
        <f t="shared" si="211"/>
        <v>42923.249999989101</v>
      </c>
      <c r="B4503">
        <f t="shared" si="212"/>
        <v>7</v>
      </c>
      <c r="C4503">
        <f t="shared" si="213"/>
        <v>6</v>
      </c>
      <c r="D4503">
        <v>8.0499999999999989</v>
      </c>
      <c r="E4503" s="10">
        <f>VLOOKUP(D4503,$J$9:$K$27,2)*$B$7/1.5</f>
        <v>286.66666666666669</v>
      </c>
    </row>
    <row r="4504" spans="1:5" x14ac:dyDescent="0.2">
      <c r="A4504" s="2">
        <f t="shared" si="211"/>
        <v>42923.291666655765</v>
      </c>
      <c r="B4504">
        <f t="shared" si="212"/>
        <v>7</v>
      </c>
      <c r="C4504">
        <f t="shared" si="213"/>
        <v>7</v>
      </c>
      <c r="D4504">
        <v>5.75</v>
      </c>
      <c r="E4504" s="10">
        <f>VLOOKUP(D4504,$J$9:$K$27,2)*$B$7/1.5</f>
        <v>0</v>
      </c>
    </row>
    <row r="4505" spans="1:5" x14ac:dyDescent="0.2">
      <c r="A4505" s="2">
        <f t="shared" si="211"/>
        <v>42923.333333322429</v>
      </c>
      <c r="B4505">
        <f t="shared" si="212"/>
        <v>7</v>
      </c>
      <c r="C4505">
        <f t="shared" si="213"/>
        <v>8</v>
      </c>
      <c r="D4505">
        <v>6.8999999999999995</v>
      </c>
      <c r="E4505" s="10">
        <f>VLOOKUP(D4505,$J$9:$K$27,2)*$B$7/1.5</f>
        <v>0</v>
      </c>
    </row>
    <row r="4506" spans="1:5" x14ac:dyDescent="0.2">
      <c r="A4506" s="2">
        <f t="shared" si="211"/>
        <v>42923.374999989093</v>
      </c>
      <c r="B4506">
        <f t="shared" si="212"/>
        <v>7</v>
      </c>
      <c r="C4506">
        <f t="shared" si="213"/>
        <v>9</v>
      </c>
      <c r="D4506">
        <v>5.75</v>
      </c>
      <c r="E4506" s="10">
        <f>VLOOKUP(D4506,$J$9:$K$27,2)*$B$7/1.5</f>
        <v>0</v>
      </c>
    </row>
    <row r="4507" spans="1:5" x14ac:dyDescent="0.2">
      <c r="A4507" s="2">
        <f t="shared" si="211"/>
        <v>42923.416666655758</v>
      </c>
      <c r="B4507">
        <f t="shared" si="212"/>
        <v>7</v>
      </c>
      <c r="C4507">
        <f t="shared" si="213"/>
        <v>10</v>
      </c>
      <c r="D4507">
        <v>7.2833333333333323</v>
      </c>
      <c r="E4507" s="10">
        <f>VLOOKUP(D4507,$J$9:$K$27,2)*$B$7/1.5</f>
        <v>0</v>
      </c>
    </row>
    <row r="4508" spans="1:5" x14ac:dyDescent="0.2">
      <c r="A4508" s="2">
        <f t="shared" si="211"/>
        <v>42923.458333322422</v>
      </c>
      <c r="B4508">
        <f t="shared" si="212"/>
        <v>7</v>
      </c>
      <c r="C4508">
        <f t="shared" si="213"/>
        <v>11</v>
      </c>
      <c r="D4508">
        <v>10.924999999999999</v>
      </c>
      <c r="E4508" s="10">
        <f>VLOOKUP(D4508,$J$9:$K$27,2)*$B$7/1.5</f>
        <v>873.33333333333337</v>
      </c>
    </row>
    <row r="4509" spans="1:5" x14ac:dyDescent="0.2">
      <c r="A4509" s="2">
        <f t="shared" si="211"/>
        <v>42923.499999989086</v>
      </c>
      <c r="B4509">
        <f t="shared" si="212"/>
        <v>7</v>
      </c>
      <c r="C4509">
        <f t="shared" si="213"/>
        <v>12</v>
      </c>
      <c r="D4509">
        <v>11.5</v>
      </c>
      <c r="E4509" s="10">
        <f>VLOOKUP(D4509,$J$9:$K$27,2)*$B$7/1.5</f>
        <v>873.33333333333337</v>
      </c>
    </row>
    <row r="4510" spans="1:5" x14ac:dyDescent="0.2">
      <c r="A4510" s="2">
        <f t="shared" si="211"/>
        <v>42923.54166665575</v>
      </c>
      <c r="B4510">
        <f t="shared" si="212"/>
        <v>7</v>
      </c>
      <c r="C4510">
        <f t="shared" si="213"/>
        <v>13</v>
      </c>
      <c r="D4510">
        <v>10.35</v>
      </c>
      <c r="E4510" s="10">
        <f>VLOOKUP(D4510,$J$9:$K$27,2)*$B$7/1.5</f>
        <v>873.33333333333337</v>
      </c>
    </row>
    <row r="4511" spans="1:5" x14ac:dyDescent="0.2">
      <c r="A4511" s="2">
        <f t="shared" si="211"/>
        <v>42923.583333322415</v>
      </c>
      <c r="B4511">
        <f t="shared" si="212"/>
        <v>7</v>
      </c>
      <c r="C4511">
        <f t="shared" si="213"/>
        <v>14</v>
      </c>
      <c r="D4511">
        <v>16.099999999999998</v>
      </c>
      <c r="E4511" s="10">
        <f>VLOOKUP(D4511,$J$9:$K$27,2)*$B$7/1.5</f>
        <v>2773.3333333333335</v>
      </c>
    </row>
    <row r="4512" spans="1:5" x14ac:dyDescent="0.2">
      <c r="A4512" s="2">
        <f t="shared" si="211"/>
        <v>42923.624999989079</v>
      </c>
      <c r="B4512">
        <f t="shared" si="212"/>
        <v>7</v>
      </c>
      <c r="C4512">
        <f t="shared" si="213"/>
        <v>15</v>
      </c>
      <c r="D4512">
        <v>18.974999999999998</v>
      </c>
      <c r="E4512" s="10">
        <f>VLOOKUP(D4512,$J$9:$K$27,2)*$B$7/1.5</f>
        <v>4266.666666666667</v>
      </c>
    </row>
    <row r="4513" spans="1:5" x14ac:dyDescent="0.2">
      <c r="A4513" s="2">
        <f t="shared" si="211"/>
        <v>42923.666666655743</v>
      </c>
      <c r="B4513">
        <f t="shared" si="212"/>
        <v>7</v>
      </c>
      <c r="C4513">
        <f t="shared" si="213"/>
        <v>16</v>
      </c>
      <c r="D4513">
        <v>17.085714285714285</v>
      </c>
      <c r="E4513" s="10">
        <f>VLOOKUP(D4513,$J$9:$K$27,2)*$B$7/1.5</f>
        <v>4266.666666666667</v>
      </c>
    </row>
    <row r="4514" spans="1:5" x14ac:dyDescent="0.2">
      <c r="A4514" s="2">
        <f t="shared" si="211"/>
        <v>42923.708333322407</v>
      </c>
      <c r="B4514">
        <f t="shared" si="212"/>
        <v>7</v>
      </c>
      <c r="C4514">
        <f t="shared" si="213"/>
        <v>17</v>
      </c>
      <c r="D4514">
        <v>14.566666666666665</v>
      </c>
      <c r="E4514" s="10">
        <f>VLOOKUP(D4514,$J$9:$K$27,2)*$B$7/1.5</f>
        <v>2773.3333333333335</v>
      </c>
    </row>
    <row r="4515" spans="1:5" x14ac:dyDescent="0.2">
      <c r="A4515" s="2">
        <f t="shared" si="211"/>
        <v>42923.749999989072</v>
      </c>
      <c r="B4515">
        <f t="shared" si="212"/>
        <v>7</v>
      </c>
      <c r="C4515">
        <f t="shared" si="213"/>
        <v>18</v>
      </c>
      <c r="D4515">
        <v>10.35</v>
      </c>
      <c r="E4515" s="10">
        <f>VLOOKUP(D4515,$J$9:$K$27,2)*$B$7/1.5</f>
        <v>873.33333333333337</v>
      </c>
    </row>
    <row r="4516" spans="1:5" x14ac:dyDescent="0.2">
      <c r="A4516" s="2">
        <f t="shared" si="211"/>
        <v>42923.791666655736</v>
      </c>
      <c r="B4516">
        <f t="shared" si="212"/>
        <v>7</v>
      </c>
      <c r="C4516">
        <f t="shared" si="213"/>
        <v>19</v>
      </c>
      <c r="D4516">
        <v>10.35</v>
      </c>
      <c r="E4516" s="10">
        <f>VLOOKUP(D4516,$J$9:$K$27,2)*$B$7/1.5</f>
        <v>873.33333333333337</v>
      </c>
    </row>
    <row r="4517" spans="1:5" x14ac:dyDescent="0.2">
      <c r="A4517" s="2">
        <f t="shared" si="211"/>
        <v>42923.8333333224</v>
      </c>
      <c r="B4517">
        <f t="shared" si="212"/>
        <v>7</v>
      </c>
      <c r="C4517">
        <f t="shared" si="213"/>
        <v>20</v>
      </c>
      <c r="D4517">
        <v>9.1999999999999993</v>
      </c>
      <c r="E4517" s="10">
        <f>VLOOKUP(D4517,$J$9:$K$27,2)*$B$7/1.5</f>
        <v>286.66666666666669</v>
      </c>
    </row>
    <row r="4518" spans="1:5" x14ac:dyDescent="0.2">
      <c r="A4518" s="2">
        <f t="shared" si="211"/>
        <v>42923.874999989064</v>
      </c>
      <c r="B4518">
        <f t="shared" si="212"/>
        <v>7</v>
      </c>
      <c r="C4518">
        <f t="shared" si="213"/>
        <v>21</v>
      </c>
      <c r="D4518">
        <v>9.1999999999999993</v>
      </c>
      <c r="E4518" s="10">
        <f>VLOOKUP(D4518,$J$9:$K$27,2)*$B$7/1.5</f>
        <v>286.66666666666669</v>
      </c>
    </row>
    <row r="4519" spans="1:5" x14ac:dyDescent="0.2">
      <c r="A4519" s="2">
        <f t="shared" si="211"/>
        <v>42923.916666655728</v>
      </c>
      <c r="B4519">
        <f t="shared" si="212"/>
        <v>7</v>
      </c>
      <c r="C4519">
        <f t="shared" si="213"/>
        <v>22</v>
      </c>
      <c r="D4519">
        <v>8.625</v>
      </c>
      <c r="E4519" s="10">
        <f>VLOOKUP(D4519,$J$9:$K$27,2)*$B$7/1.5</f>
        <v>286.66666666666669</v>
      </c>
    </row>
    <row r="4520" spans="1:5" x14ac:dyDescent="0.2">
      <c r="A4520" s="2">
        <f t="shared" si="211"/>
        <v>42923.958333322393</v>
      </c>
      <c r="B4520">
        <f t="shared" si="212"/>
        <v>7</v>
      </c>
      <c r="C4520">
        <f t="shared" si="213"/>
        <v>23</v>
      </c>
      <c r="D4520">
        <v>5.75</v>
      </c>
      <c r="E4520" s="10">
        <f>VLOOKUP(D4520,$J$9:$K$27,2)*$B$7/1.5</f>
        <v>0</v>
      </c>
    </row>
    <row r="4521" spans="1:5" x14ac:dyDescent="0.2">
      <c r="A4521" s="2">
        <f t="shared" si="211"/>
        <v>42923.999999989057</v>
      </c>
      <c r="B4521">
        <f t="shared" si="212"/>
        <v>7</v>
      </c>
      <c r="C4521">
        <f t="shared" si="213"/>
        <v>0</v>
      </c>
      <c r="D4521">
        <v>5.75</v>
      </c>
      <c r="E4521" s="10">
        <f>VLOOKUP(D4521,$J$9:$K$27,2)*$B$7/1.5</f>
        <v>0</v>
      </c>
    </row>
    <row r="4522" spans="1:5" x14ac:dyDescent="0.2">
      <c r="A4522" s="2">
        <f t="shared" si="211"/>
        <v>42924.041666655721</v>
      </c>
      <c r="B4522">
        <f t="shared" si="212"/>
        <v>7</v>
      </c>
      <c r="C4522">
        <f t="shared" si="213"/>
        <v>1</v>
      </c>
      <c r="D4522">
        <v>4.2166666666666659</v>
      </c>
      <c r="E4522" s="10">
        <f>VLOOKUP(D4522,$J$9:$K$27,2)*$B$7/1.5</f>
        <v>0</v>
      </c>
    </row>
    <row r="4523" spans="1:5" x14ac:dyDescent="0.2">
      <c r="A4523" s="2">
        <f t="shared" si="211"/>
        <v>42924.083333322385</v>
      </c>
      <c r="B4523">
        <f t="shared" si="212"/>
        <v>7</v>
      </c>
      <c r="C4523">
        <f t="shared" si="213"/>
        <v>2</v>
      </c>
      <c r="D4523">
        <v>6.8999999999999995</v>
      </c>
      <c r="E4523" s="10">
        <f>VLOOKUP(D4523,$J$9:$K$27,2)*$B$7/1.5</f>
        <v>0</v>
      </c>
    </row>
    <row r="4524" spans="1:5" x14ac:dyDescent="0.2">
      <c r="A4524" s="2">
        <f t="shared" si="211"/>
        <v>42924.12499998905</v>
      </c>
      <c r="B4524">
        <f t="shared" si="212"/>
        <v>7</v>
      </c>
      <c r="C4524">
        <f t="shared" si="213"/>
        <v>3</v>
      </c>
      <c r="D4524">
        <v>5.75</v>
      </c>
      <c r="E4524" s="10">
        <f>VLOOKUP(D4524,$J$9:$K$27,2)*$B$7/1.5</f>
        <v>0</v>
      </c>
    </row>
    <row r="4525" spans="1:5" x14ac:dyDescent="0.2">
      <c r="A4525" s="2">
        <f t="shared" si="211"/>
        <v>42924.166666655714</v>
      </c>
      <c r="B4525">
        <f t="shared" si="212"/>
        <v>7</v>
      </c>
      <c r="C4525">
        <f t="shared" si="213"/>
        <v>4</v>
      </c>
      <c r="D4525">
        <v>5.75</v>
      </c>
      <c r="E4525" s="10">
        <f>VLOOKUP(D4525,$J$9:$K$27,2)*$B$7/1.5</f>
        <v>0</v>
      </c>
    </row>
    <row r="4526" spans="1:5" x14ac:dyDescent="0.2">
      <c r="A4526" s="2">
        <f t="shared" si="211"/>
        <v>42924.208333322378</v>
      </c>
      <c r="B4526">
        <f t="shared" si="212"/>
        <v>7</v>
      </c>
      <c r="C4526">
        <f t="shared" si="213"/>
        <v>5</v>
      </c>
      <c r="D4526">
        <v>8.0499999999999989</v>
      </c>
      <c r="E4526" s="10">
        <f>VLOOKUP(D4526,$J$9:$K$27,2)*$B$7/1.5</f>
        <v>286.66666666666669</v>
      </c>
    </row>
    <row r="4527" spans="1:5" x14ac:dyDescent="0.2">
      <c r="A4527" s="2">
        <f t="shared" si="211"/>
        <v>42924.249999989042</v>
      </c>
      <c r="B4527">
        <f t="shared" si="212"/>
        <v>7</v>
      </c>
      <c r="C4527">
        <f t="shared" si="213"/>
        <v>6</v>
      </c>
      <c r="D4527">
        <v>15.524999999999999</v>
      </c>
      <c r="E4527" s="10">
        <f>VLOOKUP(D4527,$J$9:$K$27,2)*$B$7/1.5</f>
        <v>2773.3333333333335</v>
      </c>
    </row>
    <row r="4528" spans="1:5" x14ac:dyDescent="0.2">
      <c r="A4528" s="2">
        <f t="shared" si="211"/>
        <v>42924.291666655707</v>
      </c>
      <c r="B4528">
        <f t="shared" si="212"/>
        <v>7</v>
      </c>
      <c r="C4528">
        <f t="shared" si="213"/>
        <v>7</v>
      </c>
      <c r="D4528">
        <v>13.416666666666664</v>
      </c>
      <c r="E4528" s="10">
        <f>VLOOKUP(D4528,$J$9:$K$27,2)*$B$7/1.5</f>
        <v>1666.6666666666667</v>
      </c>
    </row>
    <row r="4529" spans="1:5" x14ac:dyDescent="0.2">
      <c r="A4529" s="2">
        <f t="shared" si="211"/>
        <v>42924.333333322371</v>
      </c>
      <c r="B4529">
        <f t="shared" si="212"/>
        <v>7</v>
      </c>
      <c r="C4529">
        <f t="shared" si="213"/>
        <v>8</v>
      </c>
      <c r="D4529">
        <v>11.5</v>
      </c>
      <c r="E4529" s="10">
        <f>VLOOKUP(D4529,$J$9:$K$27,2)*$B$7/1.5</f>
        <v>873.33333333333337</v>
      </c>
    </row>
    <row r="4530" spans="1:5" x14ac:dyDescent="0.2">
      <c r="A4530" s="2">
        <f t="shared" si="211"/>
        <v>42924.374999989035</v>
      </c>
      <c r="B4530">
        <f t="shared" si="212"/>
        <v>7</v>
      </c>
      <c r="C4530">
        <f t="shared" si="213"/>
        <v>9</v>
      </c>
      <c r="D4530">
        <v>9.1999999999999993</v>
      </c>
      <c r="E4530" s="10">
        <f>VLOOKUP(D4530,$J$9:$K$27,2)*$B$7/1.5</f>
        <v>286.66666666666669</v>
      </c>
    </row>
    <row r="4531" spans="1:5" x14ac:dyDescent="0.2">
      <c r="A4531" s="2">
        <f t="shared" si="211"/>
        <v>42924.416666655699</v>
      </c>
      <c r="B4531">
        <f t="shared" si="212"/>
        <v>7</v>
      </c>
      <c r="C4531">
        <f t="shared" si="213"/>
        <v>10</v>
      </c>
      <c r="D4531">
        <v>10.35</v>
      </c>
      <c r="E4531" s="10">
        <f>VLOOKUP(D4531,$J$9:$K$27,2)*$B$7/1.5</f>
        <v>873.33333333333337</v>
      </c>
    </row>
    <row r="4532" spans="1:5" x14ac:dyDescent="0.2">
      <c r="A4532" s="2">
        <f t="shared" si="211"/>
        <v>42924.458333322364</v>
      </c>
      <c r="B4532">
        <f t="shared" si="212"/>
        <v>7</v>
      </c>
      <c r="C4532">
        <f t="shared" si="213"/>
        <v>11</v>
      </c>
      <c r="D4532">
        <v>18.399999999999999</v>
      </c>
      <c r="E4532" s="10">
        <f>VLOOKUP(D4532,$J$9:$K$27,2)*$B$7/1.5</f>
        <v>4266.666666666667</v>
      </c>
    </row>
    <row r="4533" spans="1:5" x14ac:dyDescent="0.2">
      <c r="A4533" s="2">
        <f t="shared" si="211"/>
        <v>42924.499999989028</v>
      </c>
      <c r="B4533">
        <f t="shared" si="212"/>
        <v>7</v>
      </c>
      <c r="C4533">
        <f t="shared" si="213"/>
        <v>12</v>
      </c>
      <c r="D4533">
        <v>14.95</v>
      </c>
      <c r="E4533" s="10">
        <f>VLOOKUP(D4533,$J$9:$K$27,2)*$B$7/1.5</f>
        <v>2773.3333333333335</v>
      </c>
    </row>
    <row r="4534" spans="1:5" x14ac:dyDescent="0.2">
      <c r="A4534" s="2">
        <f t="shared" si="211"/>
        <v>42924.541666655692</v>
      </c>
      <c r="B4534">
        <f t="shared" si="212"/>
        <v>7</v>
      </c>
      <c r="C4534">
        <f t="shared" si="213"/>
        <v>13</v>
      </c>
      <c r="D4534">
        <v>18.399999999999999</v>
      </c>
      <c r="E4534" s="10">
        <f>VLOOKUP(D4534,$J$9:$K$27,2)*$B$7/1.5</f>
        <v>4266.666666666667</v>
      </c>
    </row>
    <row r="4535" spans="1:5" x14ac:dyDescent="0.2">
      <c r="A4535" s="2">
        <f t="shared" si="211"/>
        <v>42924.583333322356</v>
      </c>
      <c r="B4535">
        <f t="shared" si="212"/>
        <v>7</v>
      </c>
      <c r="C4535">
        <f t="shared" si="213"/>
        <v>14</v>
      </c>
      <c r="D4535">
        <v>18.016666666666666</v>
      </c>
      <c r="E4535" s="10">
        <f>VLOOKUP(D4535,$J$9:$K$27,2)*$B$7/1.5</f>
        <v>4266.666666666667</v>
      </c>
    </row>
    <row r="4536" spans="1:5" x14ac:dyDescent="0.2">
      <c r="A4536" s="2">
        <f t="shared" si="211"/>
        <v>42924.624999989021</v>
      </c>
      <c r="B4536">
        <f t="shared" si="212"/>
        <v>7</v>
      </c>
      <c r="C4536">
        <f t="shared" si="213"/>
        <v>15</v>
      </c>
      <c r="D4536">
        <v>9.1999999999999993</v>
      </c>
      <c r="E4536" s="10">
        <f>VLOOKUP(D4536,$J$9:$K$27,2)*$B$7/1.5</f>
        <v>286.66666666666669</v>
      </c>
    </row>
    <row r="4537" spans="1:5" x14ac:dyDescent="0.2">
      <c r="A4537" s="2">
        <f t="shared" si="211"/>
        <v>42924.666666655685</v>
      </c>
      <c r="B4537">
        <f t="shared" si="212"/>
        <v>7</v>
      </c>
      <c r="C4537">
        <f t="shared" si="213"/>
        <v>16</v>
      </c>
      <c r="D4537">
        <v>8.0499999999999989</v>
      </c>
      <c r="E4537" s="10">
        <f>VLOOKUP(D4537,$J$9:$K$27,2)*$B$7/1.5</f>
        <v>286.66666666666669</v>
      </c>
    </row>
    <row r="4538" spans="1:5" x14ac:dyDescent="0.2">
      <c r="A4538" s="2">
        <f t="shared" si="211"/>
        <v>42924.708333322349</v>
      </c>
      <c r="B4538">
        <f t="shared" si="212"/>
        <v>7</v>
      </c>
      <c r="C4538">
        <f t="shared" si="213"/>
        <v>17</v>
      </c>
      <c r="D4538">
        <v>9.1999999999999993</v>
      </c>
      <c r="E4538" s="10">
        <f>VLOOKUP(D4538,$J$9:$K$27,2)*$B$7/1.5</f>
        <v>286.66666666666669</v>
      </c>
    </row>
    <row r="4539" spans="1:5" x14ac:dyDescent="0.2">
      <c r="A4539" s="2">
        <f t="shared" si="211"/>
        <v>42924.749999989013</v>
      </c>
      <c r="B4539">
        <f t="shared" si="212"/>
        <v>7</v>
      </c>
      <c r="C4539">
        <f t="shared" si="213"/>
        <v>18</v>
      </c>
      <c r="D4539">
        <v>9.4874999999999989</v>
      </c>
      <c r="E4539" s="10">
        <f>VLOOKUP(D4539,$J$9:$K$27,2)*$B$7/1.5</f>
        <v>286.66666666666669</v>
      </c>
    </row>
    <row r="4540" spans="1:5" x14ac:dyDescent="0.2">
      <c r="A4540" s="2">
        <f t="shared" si="211"/>
        <v>42924.791666655678</v>
      </c>
      <c r="B4540">
        <f t="shared" si="212"/>
        <v>7</v>
      </c>
      <c r="C4540">
        <f t="shared" si="213"/>
        <v>19</v>
      </c>
      <c r="D4540">
        <v>9.7749999999999986</v>
      </c>
      <c r="E4540" s="10">
        <f>VLOOKUP(D4540,$J$9:$K$27,2)*$B$7/1.5</f>
        <v>286.66666666666669</v>
      </c>
    </row>
    <row r="4541" spans="1:5" x14ac:dyDescent="0.2">
      <c r="A4541" s="2">
        <f t="shared" si="211"/>
        <v>42924.833333322342</v>
      </c>
      <c r="B4541">
        <f t="shared" si="212"/>
        <v>7</v>
      </c>
      <c r="C4541">
        <f t="shared" si="213"/>
        <v>20</v>
      </c>
      <c r="D4541">
        <v>9.1999999999999993</v>
      </c>
      <c r="E4541" s="10">
        <f>VLOOKUP(D4541,$J$9:$K$27,2)*$B$7/1.5</f>
        <v>286.66666666666669</v>
      </c>
    </row>
    <row r="4542" spans="1:5" x14ac:dyDescent="0.2">
      <c r="A4542" s="2">
        <f t="shared" si="211"/>
        <v>42924.874999989006</v>
      </c>
      <c r="B4542">
        <f t="shared" si="212"/>
        <v>7</v>
      </c>
      <c r="C4542">
        <f t="shared" si="213"/>
        <v>21</v>
      </c>
      <c r="D4542">
        <v>10.35</v>
      </c>
      <c r="E4542" s="10">
        <f>VLOOKUP(D4542,$J$9:$K$27,2)*$B$7/1.5</f>
        <v>873.33333333333337</v>
      </c>
    </row>
    <row r="4543" spans="1:5" x14ac:dyDescent="0.2">
      <c r="A4543" s="2">
        <f t="shared" si="211"/>
        <v>42924.91666665567</v>
      </c>
      <c r="B4543">
        <f t="shared" si="212"/>
        <v>7</v>
      </c>
      <c r="C4543">
        <f t="shared" si="213"/>
        <v>22</v>
      </c>
      <c r="D4543">
        <v>10.924999999999999</v>
      </c>
      <c r="E4543" s="10">
        <f>VLOOKUP(D4543,$J$9:$K$27,2)*$B$7/1.5</f>
        <v>873.33333333333337</v>
      </c>
    </row>
    <row r="4544" spans="1:5" x14ac:dyDescent="0.2">
      <c r="A4544" s="2">
        <f t="shared" si="211"/>
        <v>42924.958333322335</v>
      </c>
      <c r="B4544">
        <f t="shared" si="212"/>
        <v>7</v>
      </c>
      <c r="C4544">
        <f t="shared" si="213"/>
        <v>23</v>
      </c>
      <c r="D4544">
        <v>10.35</v>
      </c>
      <c r="E4544" s="10">
        <f>VLOOKUP(D4544,$J$9:$K$27,2)*$B$7/1.5</f>
        <v>873.33333333333337</v>
      </c>
    </row>
    <row r="4545" spans="1:5" x14ac:dyDescent="0.2">
      <c r="A4545" s="2">
        <f t="shared" si="211"/>
        <v>42924.999999988999</v>
      </c>
      <c r="B4545">
        <f t="shared" si="212"/>
        <v>7</v>
      </c>
      <c r="C4545">
        <f t="shared" si="213"/>
        <v>0</v>
      </c>
      <c r="D4545">
        <v>11.5</v>
      </c>
      <c r="E4545" s="10">
        <f>VLOOKUP(D4545,$J$9:$K$27,2)*$B$7/1.5</f>
        <v>873.33333333333337</v>
      </c>
    </row>
    <row r="4546" spans="1:5" x14ac:dyDescent="0.2">
      <c r="A4546" s="2">
        <f t="shared" si="211"/>
        <v>42925.041666655663</v>
      </c>
      <c r="B4546">
        <f t="shared" si="212"/>
        <v>7</v>
      </c>
      <c r="C4546">
        <f t="shared" si="213"/>
        <v>1</v>
      </c>
      <c r="D4546">
        <v>13.225</v>
      </c>
      <c r="E4546" s="10">
        <f>VLOOKUP(D4546,$J$9:$K$27,2)*$B$7/1.5</f>
        <v>1666.6666666666667</v>
      </c>
    </row>
    <row r="4547" spans="1:5" x14ac:dyDescent="0.2">
      <c r="A4547" s="2">
        <f t="shared" si="211"/>
        <v>42925.083333322327</v>
      </c>
      <c r="B4547">
        <f t="shared" si="212"/>
        <v>7</v>
      </c>
      <c r="C4547">
        <f t="shared" si="213"/>
        <v>2</v>
      </c>
      <c r="D4547">
        <v>11.5</v>
      </c>
      <c r="E4547" s="10">
        <f>VLOOKUP(D4547,$J$9:$K$27,2)*$B$7/1.5</f>
        <v>873.33333333333337</v>
      </c>
    </row>
    <row r="4548" spans="1:5" x14ac:dyDescent="0.2">
      <c r="A4548" s="2">
        <f t="shared" si="211"/>
        <v>42925.124999988991</v>
      </c>
      <c r="B4548">
        <f t="shared" si="212"/>
        <v>7</v>
      </c>
      <c r="C4548">
        <f t="shared" si="213"/>
        <v>3</v>
      </c>
      <c r="D4548">
        <v>14.95</v>
      </c>
      <c r="E4548" s="10">
        <f>VLOOKUP(D4548,$J$9:$K$27,2)*$B$7/1.5</f>
        <v>2773.3333333333335</v>
      </c>
    </row>
    <row r="4549" spans="1:5" x14ac:dyDescent="0.2">
      <c r="A4549" s="2">
        <f t="shared" si="211"/>
        <v>42925.166666655656</v>
      </c>
      <c r="B4549">
        <f t="shared" si="212"/>
        <v>7</v>
      </c>
      <c r="C4549">
        <f t="shared" si="213"/>
        <v>4</v>
      </c>
      <c r="D4549">
        <v>13.225</v>
      </c>
      <c r="E4549" s="10">
        <f>VLOOKUP(D4549,$J$9:$K$27,2)*$B$7/1.5</f>
        <v>1666.6666666666667</v>
      </c>
    </row>
    <row r="4550" spans="1:5" x14ac:dyDescent="0.2">
      <c r="A4550" s="2">
        <f t="shared" si="211"/>
        <v>42925.20833332232</v>
      </c>
      <c r="B4550">
        <f t="shared" si="212"/>
        <v>7</v>
      </c>
      <c r="C4550">
        <f t="shared" si="213"/>
        <v>5</v>
      </c>
      <c r="D4550">
        <v>14.95</v>
      </c>
      <c r="E4550" s="10">
        <f>VLOOKUP(D4550,$J$9:$K$27,2)*$B$7/1.5</f>
        <v>2773.3333333333335</v>
      </c>
    </row>
    <row r="4551" spans="1:5" x14ac:dyDescent="0.2">
      <c r="A4551" s="2">
        <f t="shared" si="211"/>
        <v>42925.249999988984</v>
      </c>
      <c r="B4551">
        <f t="shared" si="212"/>
        <v>7</v>
      </c>
      <c r="C4551">
        <f t="shared" si="213"/>
        <v>6</v>
      </c>
      <c r="D4551">
        <v>16.099999999999998</v>
      </c>
      <c r="E4551" s="10">
        <f>VLOOKUP(D4551,$J$9:$K$27,2)*$B$7/1.5</f>
        <v>2773.3333333333335</v>
      </c>
    </row>
    <row r="4552" spans="1:5" x14ac:dyDescent="0.2">
      <c r="A4552" s="2">
        <f t="shared" si="211"/>
        <v>42925.291666655648</v>
      </c>
      <c r="B4552">
        <f t="shared" si="212"/>
        <v>7</v>
      </c>
      <c r="C4552">
        <f t="shared" si="213"/>
        <v>7</v>
      </c>
      <c r="D4552">
        <v>16.674999999999997</v>
      </c>
      <c r="E4552" s="10">
        <f>VLOOKUP(D4552,$J$9:$K$27,2)*$B$7/1.5</f>
        <v>2773.3333333333335</v>
      </c>
    </row>
    <row r="4553" spans="1:5" x14ac:dyDescent="0.2">
      <c r="A4553" s="2">
        <f t="shared" si="211"/>
        <v>42925.333333322313</v>
      </c>
      <c r="B4553">
        <f t="shared" si="212"/>
        <v>7</v>
      </c>
      <c r="C4553">
        <f t="shared" si="213"/>
        <v>8</v>
      </c>
      <c r="D4553">
        <v>14.95</v>
      </c>
      <c r="E4553" s="10">
        <f>VLOOKUP(D4553,$J$9:$K$27,2)*$B$7/1.5</f>
        <v>2773.3333333333335</v>
      </c>
    </row>
    <row r="4554" spans="1:5" x14ac:dyDescent="0.2">
      <c r="A4554" s="2">
        <f t="shared" si="211"/>
        <v>42925.374999988977</v>
      </c>
      <c r="B4554">
        <f t="shared" si="212"/>
        <v>7</v>
      </c>
      <c r="C4554">
        <f t="shared" si="213"/>
        <v>9</v>
      </c>
      <c r="D4554">
        <v>14.95</v>
      </c>
      <c r="E4554" s="10">
        <f>VLOOKUP(D4554,$J$9:$K$27,2)*$B$7/1.5</f>
        <v>2773.3333333333335</v>
      </c>
    </row>
    <row r="4555" spans="1:5" x14ac:dyDescent="0.2">
      <c r="A4555" s="2">
        <f t="shared" ref="A4555:A4618" si="214">A4554+1/24</f>
        <v>42925.416666655641</v>
      </c>
      <c r="B4555">
        <f t="shared" ref="B4555:B4618" si="215">MONTH(A4555)</f>
        <v>7</v>
      </c>
      <c r="C4555">
        <f t="shared" ref="C4555:C4618" si="216">HOUR(A4555)</f>
        <v>10</v>
      </c>
      <c r="D4555">
        <v>15.524999999999999</v>
      </c>
      <c r="E4555" s="10">
        <f>VLOOKUP(D4555,$J$9:$K$27,2)*$B$7/1.5</f>
        <v>2773.3333333333335</v>
      </c>
    </row>
    <row r="4556" spans="1:5" x14ac:dyDescent="0.2">
      <c r="A4556" s="2">
        <f t="shared" si="214"/>
        <v>42925.458333322305</v>
      </c>
      <c r="B4556">
        <f t="shared" si="215"/>
        <v>7</v>
      </c>
      <c r="C4556">
        <f t="shared" si="216"/>
        <v>11</v>
      </c>
      <c r="D4556">
        <v>12.649999999999999</v>
      </c>
      <c r="E4556" s="10">
        <f>VLOOKUP(D4556,$J$9:$K$27,2)*$B$7/1.5</f>
        <v>1666.6666666666667</v>
      </c>
    </row>
    <row r="4557" spans="1:5" x14ac:dyDescent="0.2">
      <c r="A4557" s="2">
        <f t="shared" si="214"/>
        <v>42925.49999998897</v>
      </c>
      <c r="B4557">
        <f t="shared" si="215"/>
        <v>7</v>
      </c>
      <c r="C4557">
        <f t="shared" si="216"/>
        <v>12</v>
      </c>
      <c r="D4557">
        <v>12.649999999999999</v>
      </c>
      <c r="E4557" s="10">
        <f>VLOOKUP(D4557,$J$9:$K$27,2)*$B$7/1.5</f>
        <v>1666.6666666666667</v>
      </c>
    </row>
    <row r="4558" spans="1:5" x14ac:dyDescent="0.2">
      <c r="A4558" s="2">
        <f t="shared" si="214"/>
        <v>42925.541666655634</v>
      </c>
      <c r="B4558">
        <f t="shared" si="215"/>
        <v>7</v>
      </c>
      <c r="C4558">
        <f t="shared" si="216"/>
        <v>13</v>
      </c>
      <c r="D4558">
        <v>11.5</v>
      </c>
      <c r="E4558" s="10">
        <f>VLOOKUP(D4558,$J$9:$K$27,2)*$B$7/1.5</f>
        <v>873.33333333333337</v>
      </c>
    </row>
    <row r="4559" spans="1:5" x14ac:dyDescent="0.2">
      <c r="A4559" s="2">
        <f t="shared" si="214"/>
        <v>42925.583333322298</v>
      </c>
      <c r="B4559">
        <f t="shared" si="215"/>
        <v>7</v>
      </c>
      <c r="C4559">
        <f t="shared" si="216"/>
        <v>14</v>
      </c>
      <c r="D4559">
        <v>18.399999999999999</v>
      </c>
      <c r="E4559" s="10">
        <f>VLOOKUP(D4559,$J$9:$K$27,2)*$B$7/1.5</f>
        <v>4266.666666666667</v>
      </c>
    </row>
    <row r="4560" spans="1:5" x14ac:dyDescent="0.2">
      <c r="A4560" s="2">
        <f t="shared" si="214"/>
        <v>42925.624999988962</v>
      </c>
      <c r="B4560">
        <f t="shared" si="215"/>
        <v>7</v>
      </c>
      <c r="C4560">
        <f t="shared" si="216"/>
        <v>15</v>
      </c>
      <c r="D4560">
        <v>16.099999999999998</v>
      </c>
      <c r="E4560" s="10">
        <f>VLOOKUP(D4560,$J$9:$K$27,2)*$B$7/1.5</f>
        <v>2773.3333333333335</v>
      </c>
    </row>
    <row r="4561" spans="1:5" x14ac:dyDescent="0.2">
      <c r="A4561" s="2">
        <f t="shared" si="214"/>
        <v>42925.666666655627</v>
      </c>
      <c r="B4561">
        <f t="shared" si="215"/>
        <v>7</v>
      </c>
      <c r="C4561">
        <f t="shared" si="216"/>
        <v>16</v>
      </c>
      <c r="D4561">
        <v>17.25</v>
      </c>
      <c r="E4561" s="10">
        <f>VLOOKUP(D4561,$J$9:$K$27,2)*$B$7/1.5</f>
        <v>4266.666666666667</v>
      </c>
    </row>
    <row r="4562" spans="1:5" x14ac:dyDescent="0.2">
      <c r="A4562" s="2">
        <f t="shared" si="214"/>
        <v>42925.708333322291</v>
      </c>
      <c r="B4562">
        <f t="shared" si="215"/>
        <v>7</v>
      </c>
      <c r="C4562">
        <f t="shared" si="216"/>
        <v>17</v>
      </c>
      <c r="D4562">
        <v>11.5</v>
      </c>
      <c r="E4562" s="10">
        <f>VLOOKUP(D4562,$J$9:$K$27,2)*$B$7/1.5</f>
        <v>873.33333333333337</v>
      </c>
    </row>
    <row r="4563" spans="1:5" x14ac:dyDescent="0.2">
      <c r="A4563" s="2">
        <f t="shared" si="214"/>
        <v>42925.749999988955</v>
      </c>
      <c r="B4563">
        <f t="shared" si="215"/>
        <v>7</v>
      </c>
      <c r="C4563">
        <f t="shared" si="216"/>
        <v>18</v>
      </c>
      <c r="D4563">
        <v>12.649999999999999</v>
      </c>
      <c r="E4563" s="10">
        <f>VLOOKUP(D4563,$J$9:$K$27,2)*$B$7/1.5</f>
        <v>1666.6666666666667</v>
      </c>
    </row>
    <row r="4564" spans="1:5" x14ac:dyDescent="0.2">
      <c r="A4564" s="2">
        <f t="shared" si="214"/>
        <v>42925.791666655619</v>
      </c>
      <c r="B4564">
        <f t="shared" si="215"/>
        <v>7</v>
      </c>
      <c r="C4564">
        <f t="shared" si="216"/>
        <v>19</v>
      </c>
      <c r="D4564">
        <v>10.924999999999999</v>
      </c>
      <c r="E4564" s="10">
        <f>VLOOKUP(D4564,$J$9:$K$27,2)*$B$7/1.5</f>
        <v>873.33333333333337</v>
      </c>
    </row>
    <row r="4565" spans="1:5" x14ac:dyDescent="0.2">
      <c r="A4565" s="2">
        <f t="shared" si="214"/>
        <v>42925.833333322284</v>
      </c>
      <c r="B4565">
        <f t="shared" si="215"/>
        <v>7</v>
      </c>
      <c r="C4565">
        <f t="shared" si="216"/>
        <v>20</v>
      </c>
      <c r="D4565">
        <v>10.35</v>
      </c>
      <c r="E4565" s="10">
        <f>VLOOKUP(D4565,$J$9:$K$27,2)*$B$7/1.5</f>
        <v>873.33333333333337</v>
      </c>
    </row>
    <row r="4566" spans="1:5" x14ac:dyDescent="0.2">
      <c r="A4566" s="2">
        <f t="shared" si="214"/>
        <v>42925.874999988948</v>
      </c>
      <c r="B4566">
        <f t="shared" si="215"/>
        <v>7</v>
      </c>
      <c r="C4566">
        <f t="shared" si="216"/>
        <v>21</v>
      </c>
      <c r="D4566">
        <v>10.35</v>
      </c>
      <c r="E4566" s="10">
        <f>VLOOKUP(D4566,$J$9:$K$27,2)*$B$7/1.5</f>
        <v>873.33333333333337</v>
      </c>
    </row>
    <row r="4567" spans="1:5" x14ac:dyDescent="0.2">
      <c r="A4567" s="2">
        <f t="shared" si="214"/>
        <v>42925.916666655612</v>
      </c>
      <c r="B4567">
        <f t="shared" si="215"/>
        <v>7</v>
      </c>
      <c r="C4567">
        <f t="shared" si="216"/>
        <v>22</v>
      </c>
      <c r="D4567">
        <v>11.5</v>
      </c>
      <c r="E4567" s="10">
        <f>VLOOKUP(D4567,$J$9:$K$27,2)*$B$7/1.5</f>
        <v>873.33333333333337</v>
      </c>
    </row>
    <row r="4568" spans="1:5" x14ac:dyDescent="0.2">
      <c r="A4568" s="2">
        <f t="shared" si="214"/>
        <v>42925.958333322276</v>
      </c>
      <c r="B4568">
        <f t="shared" si="215"/>
        <v>7</v>
      </c>
      <c r="C4568">
        <f t="shared" si="216"/>
        <v>23</v>
      </c>
      <c r="D4568">
        <v>12.649999999999999</v>
      </c>
      <c r="E4568" s="10">
        <f>VLOOKUP(D4568,$J$9:$K$27,2)*$B$7/1.5</f>
        <v>1666.6666666666667</v>
      </c>
    </row>
    <row r="4569" spans="1:5" x14ac:dyDescent="0.2">
      <c r="A4569" s="2">
        <f t="shared" si="214"/>
        <v>42925.999999988941</v>
      </c>
      <c r="B4569">
        <f t="shared" si="215"/>
        <v>7</v>
      </c>
      <c r="C4569">
        <f t="shared" si="216"/>
        <v>0</v>
      </c>
      <c r="D4569">
        <v>14.95</v>
      </c>
      <c r="E4569" s="10">
        <f>VLOOKUP(D4569,$J$9:$K$27,2)*$B$7/1.5</f>
        <v>2773.3333333333335</v>
      </c>
    </row>
    <row r="4570" spans="1:5" x14ac:dyDescent="0.2">
      <c r="A4570" s="2">
        <f t="shared" si="214"/>
        <v>42926.041666655605</v>
      </c>
      <c r="B4570">
        <f t="shared" si="215"/>
        <v>7</v>
      </c>
      <c r="C4570">
        <f t="shared" si="216"/>
        <v>1</v>
      </c>
      <c r="D4570">
        <v>14.95</v>
      </c>
      <c r="E4570" s="10">
        <f>VLOOKUP(D4570,$J$9:$K$27,2)*$B$7/1.5</f>
        <v>2773.3333333333335</v>
      </c>
    </row>
    <row r="4571" spans="1:5" x14ac:dyDescent="0.2">
      <c r="A4571" s="2">
        <f t="shared" si="214"/>
        <v>42926.083333322269</v>
      </c>
      <c r="B4571">
        <f t="shared" si="215"/>
        <v>7</v>
      </c>
      <c r="C4571">
        <f t="shared" si="216"/>
        <v>2</v>
      </c>
      <c r="D4571">
        <v>11.5</v>
      </c>
      <c r="E4571" s="10">
        <f>VLOOKUP(D4571,$J$9:$K$27,2)*$B$7/1.5</f>
        <v>873.33333333333337</v>
      </c>
    </row>
    <row r="4572" spans="1:5" x14ac:dyDescent="0.2">
      <c r="A4572" s="2">
        <f t="shared" si="214"/>
        <v>42926.124999988933</v>
      </c>
      <c r="B4572">
        <f t="shared" si="215"/>
        <v>7</v>
      </c>
      <c r="C4572">
        <f t="shared" si="216"/>
        <v>3</v>
      </c>
      <c r="D4572">
        <v>10.35</v>
      </c>
      <c r="E4572" s="10">
        <f>VLOOKUP(D4572,$J$9:$K$27,2)*$B$7/1.5</f>
        <v>873.33333333333337</v>
      </c>
    </row>
    <row r="4573" spans="1:5" x14ac:dyDescent="0.2">
      <c r="A4573" s="2">
        <f t="shared" si="214"/>
        <v>42926.166666655598</v>
      </c>
      <c r="B4573">
        <f t="shared" si="215"/>
        <v>7</v>
      </c>
      <c r="C4573">
        <f t="shared" si="216"/>
        <v>4</v>
      </c>
      <c r="D4573">
        <v>9.7749999999999986</v>
      </c>
      <c r="E4573" s="10">
        <f>VLOOKUP(D4573,$J$9:$K$27,2)*$B$7/1.5</f>
        <v>286.66666666666669</v>
      </c>
    </row>
    <row r="4574" spans="1:5" x14ac:dyDescent="0.2">
      <c r="A4574" s="2">
        <f t="shared" si="214"/>
        <v>42926.208333322262</v>
      </c>
      <c r="B4574">
        <f t="shared" si="215"/>
        <v>7</v>
      </c>
      <c r="C4574">
        <f t="shared" si="216"/>
        <v>5</v>
      </c>
      <c r="D4574">
        <v>8.0499999999999989</v>
      </c>
      <c r="E4574" s="10">
        <f>VLOOKUP(D4574,$J$9:$K$27,2)*$B$7/1.5</f>
        <v>286.66666666666669</v>
      </c>
    </row>
    <row r="4575" spans="1:5" x14ac:dyDescent="0.2">
      <c r="A4575" s="2">
        <f t="shared" si="214"/>
        <v>42926.249999988926</v>
      </c>
      <c r="B4575">
        <f t="shared" si="215"/>
        <v>7</v>
      </c>
      <c r="C4575">
        <f t="shared" si="216"/>
        <v>6</v>
      </c>
      <c r="D4575">
        <v>9.1999999999999993</v>
      </c>
      <c r="E4575" s="10">
        <f>VLOOKUP(D4575,$J$9:$K$27,2)*$B$7/1.5</f>
        <v>286.66666666666669</v>
      </c>
    </row>
    <row r="4576" spans="1:5" x14ac:dyDescent="0.2">
      <c r="A4576" s="2">
        <f t="shared" si="214"/>
        <v>42926.29166665559</v>
      </c>
      <c r="B4576">
        <f t="shared" si="215"/>
        <v>7</v>
      </c>
      <c r="C4576">
        <f t="shared" si="216"/>
        <v>7</v>
      </c>
      <c r="D4576">
        <v>10.35</v>
      </c>
      <c r="E4576" s="10">
        <f>VLOOKUP(D4576,$J$9:$K$27,2)*$B$7/1.5</f>
        <v>873.33333333333337</v>
      </c>
    </row>
    <row r="4577" spans="1:5" x14ac:dyDescent="0.2">
      <c r="A4577" s="2">
        <f t="shared" si="214"/>
        <v>42926.333333322254</v>
      </c>
      <c r="B4577">
        <f t="shared" si="215"/>
        <v>7</v>
      </c>
      <c r="C4577">
        <f t="shared" si="216"/>
        <v>8</v>
      </c>
      <c r="D4577">
        <v>14.95</v>
      </c>
      <c r="E4577" s="10">
        <f>VLOOKUP(D4577,$J$9:$K$27,2)*$B$7/1.5</f>
        <v>2773.3333333333335</v>
      </c>
    </row>
    <row r="4578" spans="1:5" x14ac:dyDescent="0.2">
      <c r="A4578" s="2">
        <f t="shared" si="214"/>
        <v>42926.374999988919</v>
      </c>
      <c r="B4578">
        <f t="shared" si="215"/>
        <v>7</v>
      </c>
      <c r="C4578">
        <f t="shared" si="216"/>
        <v>9</v>
      </c>
      <c r="D4578">
        <v>18.399999999999999</v>
      </c>
      <c r="E4578" s="10">
        <f>VLOOKUP(D4578,$J$9:$K$27,2)*$B$7/1.5</f>
        <v>4266.666666666667</v>
      </c>
    </row>
    <row r="4579" spans="1:5" x14ac:dyDescent="0.2">
      <c r="A4579" s="2">
        <f t="shared" si="214"/>
        <v>42926.416666655583</v>
      </c>
      <c r="B4579">
        <f t="shared" si="215"/>
        <v>7</v>
      </c>
      <c r="C4579">
        <f t="shared" si="216"/>
        <v>10</v>
      </c>
      <c r="D4579">
        <v>13.799999999999999</v>
      </c>
      <c r="E4579" s="10">
        <f>VLOOKUP(D4579,$J$9:$K$27,2)*$B$7/1.5</f>
        <v>1666.6666666666667</v>
      </c>
    </row>
    <row r="4580" spans="1:5" x14ac:dyDescent="0.2">
      <c r="A4580" s="2">
        <f t="shared" si="214"/>
        <v>42926.458333322247</v>
      </c>
      <c r="B4580">
        <f t="shared" si="215"/>
        <v>7</v>
      </c>
      <c r="C4580">
        <f t="shared" si="216"/>
        <v>11</v>
      </c>
      <c r="D4580">
        <v>14.95</v>
      </c>
      <c r="E4580" s="10">
        <f>VLOOKUP(D4580,$J$9:$K$27,2)*$B$7/1.5</f>
        <v>2773.3333333333335</v>
      </c>
    </row>
    <row r="4581" spans="1:5" x14ac:dyDescent="0.2">
      <c r="A4581" s="2">
        <f t="shared" si="214"/>
        <v>42926.499999988911</v>
      </c>
      <c r="B4581">
        <f t="shared" si="215"/>
        <v>7</v>
      </c>
      <c r="C4581">
        <f t="shared" si="216"/>
        <v>12</v>
      </c>
      <c r="D4581">
        <v>11.5</v>
      </c>
      <c r="E4581" s="10">
        <f>VLOOKUP(D4581,$J$9:$K$27,2)*$B$7/1.5</f>
        <v>873.33333333333337</v>
      </c>
    </row>
    <row r="4582" spans="1:5" x14ac:dyDescent="0.2">
      <c r="A4582" s="2">
        <f t="shared" si="214"/>
        <v>42926.541666655576</v>
      </c>
      <c r="B4582">
        <f t="shared" si="215"/>
        <v>7</v>
      </c>
      <c r="C4582">
        <f t="shared" si="216"/>
        <v>13</v>
      </c>
      <c r="D4582">
        <v>14.374999999999998</v>
      </c>
      <c r="E4582" s="10">
        <f>VLOOKUP(D4582,$J$9:$K$27,2)*$B$7/1.5</f>
        <v>1666.6666666666667</v>
      </c>
    </row>
    <row r="4583" spans="1:5" x14ac:dyDescent="0.2">
      <c r="A4583" s="2">
        <f t="shared" si="214"/>
        <v>42926.58333332224</v>
      </c>
      <c r="B4583">
        <f t="shared" si="215"/>
        <v>7</v>
      </c>
      <c r="C4583">
        <f t="shared" si="216"/>
        <v>14</v>
      </c>
      <c r="D4583">
        <v>24.15</v>
      </c>
      <c r="E4583" s="10">
        <f>VLOOKUP(D4583,$J$9:$K$27,2)*$B$7/1.5</f>
        <v>9060</v>
      </c>
    </row>
    <row r="4584" spans="1:5" x14ac:dyDescent="0.2">
      <c r="A4584" s="2">
        <f t="shared" si="214"/>
        <v>42926.624999988904</v>
      </c>
      <c r="B4584">
        <f t="shared" si="215"/>
        <v>7</v>
      </c>
      <c r="C4584">
        <f t="shared" si="216"/>
        <v>15</v>
      </c>
      <c r="D4584">
        <v>14.95</v>
      </c>
      <c r="E4584" s="10">
        <f>VLOOKUP(D4584,$J$9:$K$27,2)*$B$7/1.5</f>
        <v>2773.3333333333335</v>
      </c>
    </row>
    <row r="4585" spans="1:5" x14ac:dyDescent="0.2">
      <c r="A4585" s="2">
        <f t="shared" si="214"/>
        <v>42926.666666655568</v>
      </c>
      <c r="B4585">
        <f t="shared" si="215"/>
        <v>7</v>
      </c>
      <c r="C4585">
        <f t="shared" si="216"/>
        <v>16</v>
      </c>
      <c r="D4585">
        <v>16.674999999999997</v>
      </c>
      <c r="E4585" s="10">
        <f>VLOOKUP(D4585,$J$9:$K$27,2)*$B$7/1.5</f>
        <v>2773.3333333333335</v>
      </c>
    </row>
    <row r="4586" spans="1:5" x14ac:dyDescent="0.2">
      <c r="A4586" s="2">
        <f t="shared" si="214"/>
        <v>42926.708333322233</v>
      </c>
      <c r="B4586">
        <f t="shared" si="215"/>
        <v>7</v>
      </c>
      <c r="C4586">
        <f t="shared" si="216"/>
        <v>17</v>
      </c>
      <c r="D4586">
        <v>11.5</v>
      </c>
      <c r="E4586" s="10">
        <f>VLOOKUP(D4586,$J$9:$K$27,2)*$B$7/1.5</f>
        <v>873.33333333333337</v>
      </c>
    </row>
    <row r="4587" spans="1:5" x14ac:dyDescent="0.2">
      <c r="A4587" s="2">
        <f t="shared" si="214"/>
        <v>42926.749999988897</v>
      </c>
      <c r="B4587">
        <f t="shared" si="215"/>
        <v>7</v>
      </c>
      <c r="C4587">
        <f t="shared" si="216"/>
        <v>18</v>
      </c>
      <c r="D4587">
        <v>23</v>
      </c>
      <c r="E4587" s="10">
        <f>VLOOKUP(D4587,$J$9:$K$27,2)*$B$7/1.5</f>
        <v>7873.333333333333</v>
      </c>
    </row>
    <row r="4588" spans="1:5" x14ac:dyDescent="0.2">
      <c r="A4588" s="2">
        <f t="shared" si="214"/>
        <v>42926.791666655561</v>
      </c>
      <c r="B4588">
        <f t="shared" si="215"/>
        <v>7</v>
      </c>
      <c r="C4588">
        <f t="shared" si="216"/>
        <v>19</v>
      </c>
      <c r="D4588">
        <v>20.125</v>
      </c>
      <c r="E4588" s="10">
        <f>VLOOKUP(D4588,$J$9:$K$27,2)*$B$7/1.5</f>
        <v>6160</v>
      </c>
    </row>
    <row r="4589" spans="1:5" x14ac:dyDescent="0.2">
      <c r="A4589" s="2">
        <f t="shared" si="214"/>
        <v>42926.833333322225</v>
      </c>
      <c r="B4589">
        <f t="shared" si="215"/>
        <v>7</v>
      </c>
      <c r="C4589">
        <f t="shared" si="216"/>
        <v>20</v>
      </c>
      <c r="D4589">
        <v>17.25</v>
      </c>
      <c r="E4589" s="10">
        <f>VLOOKUP(D4589,$J$9:$K$27,2)*$B$7/1.5</f>
        <v>4266.666666666667</v>
      </c>
    </row>
    <row r="4590" spans="1:5" x14ac:dyDescent="0.2">
      <c r="A4590" s="2">
        <f t="shared" si="214"/>
        <v>42926.87499998889</v>
      </c>
      <c r="B4590">
        <f t="shared" si="215"/>
        <v>7</v>
      </c>
      <c r="C4590">
        <f t="shared" si="216"/>
        <v>21</v>
      </c>
      <c r="D4590">
        <v>11.5</v>
      </c>
      <c r="E4590" s="10">
        <f>VLOOKUP(D4590,$J$9:$K$27,2)*$B$7/1.5</f>
        <v>873.33333333333337</v>
      </c>
    </row>
    <row r="4591" spans="1:5" x14ac:dyDescent="0.2">
      <c r="A4591" s="2">
        <f t="shared" si="214"/>
        <v>42926.916666655554</v>
      </c>
      <c r="B4591">
        <f t="shared" si="215"/>
        <v>7</v>
      </c>
      <c r="C4591">
        <f t="shared" si="216"/>
        <v>22</v>
      </c>
      <c r="D4591">
        <v>10.924999999999999</v>
      </c>
      <c r="E4591" s="10">
        <f>VLOOKUP(D4591,$J$9:$K$27,2)*$B$7/1.5</f>
        <v>873.33333333333337</v>
      </c>
    </row>
    <row r="4592" spans="1:5" x14ac:dyDescent="0.2">
      <c r="A4592" s="2">
        <f t="shared" si="214"/>
        <v>42926.958333322218</v>
      </c>
      <c r="B4592">
        <f t="shared" si="215"/>
        <v>7</v>
      </c>
      <c r="C4592">
        <f t="shared" si="216"/>
        <v>23</v>
      </c>
      <c r="D4592">
        <v>23</v>
      </c>
      <c r="E4592" s="10">
        <f>VLOOKUP(D4592,$J$9:$K$27,2)*$B$7/1.5</f>
        <v>7873.333333333333</v>
      </c>
    </row>
    <row r="4593" spans="1:5" x14ac:dyDescent="0.2">
      <c r="A4593" s="2">
        <f t="shared" si="214"/>
        <v>42926.999999988882</v>
      </c>
      <c r="B4593">
        <f t="shared" si="215"/>
        <v>7</v>
      </c>
      <c r="C4593">
        <f t="shared" si="216"/>
        <v>0</v>
      </c>
      <c r="D4593">
        <v>14.95</v>
      </c>
      <c r="E4593" s="10">
        <f>VLOOKUP(D4593,$J$9:$K$27,2)*$B$7/1.5</f>
        <v>2773.3333333333335</v>
      </c>
    </row>
    <row r="4594" spans="1:5" x14ac:dyDescent="0.2">
      <c r="A4594" s="2">
        <f t="shared" si="214"/>
        <v>42927.041666655547</v>
      </c>
      <c r="B4594">
        <f t="shared" si="215"/>
        <v>7</v>
      </c>
      <c r="C4594">
        <f t="shared" si="216"/>
        <v>1</v>
      </c>
      <c r="D4594">
        <v>14.95</v>
      </c>
      <c r="E4594" s="10">
        <f>VLOOKUP(D4594,$J$9:$K$27,2)*$B$7/1.5</f>
        <v>2773.3333333333335</v>
      </c>
    </row>
    <row r="4595" spans="1:5" x14ac:dyDescent="0.2">
      <c r="A4595" s="2">
        <f t="shared" si="214"/>
        <v>42927.083333322211</v>
      </c>
      <c r="B4595">
        <f t="shared" si="215"/>
        <v>7</v>
      </c>
      <c r="C4595">
        <f t="shared" si="216"/>
        <v>2</v>
      </c>
      <c r="D4595">
        <v>10.35</v>
      </c>
      <c r="E4595" s="10">
        <f>VLOOKUP(D4595,$J$9:$K$27,2)*$B$7/1.5</f>
        <v>873.33333333333337</v>
      </c>
    </row>
    <row r="4596" spans="1:5" x14ac:dyDescent="0.2">
      <c r="A4596" s="2">
        <f t="shared" si="214"/>
        <v>42927.124999988875</v>
      </c>
      <c r="B4596">
        <f t="shared" si="215"/>
        <v>7</v>
      </c>
      <c r="C4596">
        <f t="shared" si="216"/>
        <v>3</v>
      </c>
      <c r="D4596">
        <v>8.0499999999999989</v>
      </c>
      <c r="E4596" s="10">
        <f>VLOOKUP(D4596,$J$9:$K$27,2)*$B$7/1.5</f>
        <v>286.66666666666669</v>
      </c>
    </row>
    <row r="4597" spans="1:5" x14ac:dyDescent="0.2">
      <c r="A4597" s="2">
        <f t="shared" si="214"/>
        <v>42927.166666655539</v>
      </c>
      <c r="B4597">
        <f t="shared" si="215"/>
        <v>7</v>
      </c>
      <c r="C4597">
        <f t="shared" si="216"/>
        <v>4</v>
      </c>
      <c r="D4597">
        <v>9.7749999999999986</v>
      </c>
      <c r="E4597" s="10">
        <f>VLOOKUP(D4597,$J$9:$K$27,2)*$B$7/1.5</f>
        <v>286.66666666666669</v>
      </c>
    </row>
    <row r="4598" spans="1:5" x14ac:dyDescent="0.2">
      <c r="A4598" s="2">
        <f t="shared" si="214"/>
        <v>42927.208333322204</v>
      </c>
      <c r="B4598">
        <f t="shared" si="215"/>
        <v>7</v>
      </c>
      <c r="C4598">
        <f t="shared" si="216"/>
        <v>5</v>
      </c>
      <c r="D4598">
        <v>9.1999999999999993</v>
      </c>
      <c r="E4598" s="10">
        <f>VLOOKUP(D4598,$J$9:$K$27,2)*$B$7/1.5</f>
        <v>286.66666666666669</v>
      </c>
    </row>
    <row r="4599" spans="1:5" x14ac:dyDescent="0.2">
      <c r="A4599" s="2">
        <f t="shared" si="214"/>
        <v>42927.249999988868</v>
      </c>
      <c r="B4599">
        <f t="shared" si="215"/>
        <v>7</v>
      </c>
      <c r="C4599">
        <f t="shared" si="216"/>
        <v>6</v>
      </c>
      <c r="D4599">
        <v>8.0499999999999989</v>
      </c>
      <c r="E4599" s="10">
        <f>VLOOKUP(D4599,$J$9:$K$27,2)*$B$7/1.5</f>
        <v>286.66666666666669</v>
      </c>
    </row>
    <row r="4600" spans="1:5" x14ac:dyDescent="0.2">
      <c r="A4600" s="2">
        <f t="shared" si="214"/>
        <v>42927.291666655532</v>
      </c>
      <c r="B4600">
        <f t="shared" si="215"/>
        <v>7</v>
      </c>
      <c r="C4600">
        <f t="shared" si="216"/>
        <v>7</v>
      </c>
      <c r="D4600">
        <v>8.0499999999999989</v>
      </c>
      <c r="E4600" s="10">
        <f>VLOOKUP(D4600,$J$9:$K$27,2)*$B$7/1.5</f>
        <v>286.66666666666669</v>
      </c>
    </row>
    <row r="4601" spans="1:5" x14ac:dyDescent="0.2">
      <c r="A4601" s="2">
        <f t="shared" si="214"/>
        <v>42927.333333322196</v>
      </c>
      <c r="B4601">
        <f t="shared" si="215"/>
        <v>7</v>
      </c>
      <c r="C4601">
        <f t="shared" si="216"/>
        <v>8</v>
      </c>
      <c r="D4601">
        <v>3.4499999999999997</v>
      </c>
      <c r="E4601" s="10">
        <f>VLOOKUP(D4601,$J$9:$K$27,2)*$B$7/1.5</f>
        <v>0</v>
      </c>
    </row>
    <row r="4602" spans="1:5" x14ac:dyDescent="0.2">
      <c r="A4602" s="2">
        <f t="shared" si="214"/>
        <v>42927.374999988861</v>
      </c>
      <c r="B4602">
        <f t="shared" si="215"/>
        <v>7</v>
      </c>
      <c r="C4602">
        <f t="shared" si="216"/>
        <v>9</v>
      </c>
      <c r="D4602">
        <v>4.2166666666666659</v>
      </c>
      <c r="E4602" s="10">
        <f>VLOOKUP(D4602,$J$9:$K$27,2)*$B$7/1.5</f>
        <v>0</v>
      </c>
    </row>
    <row r="4603" spans="1:5" x14ac:dyDescent="0.2">
      <c r="A4603" s="2">
        <f t="shared" si="214"/>
        <v>42927.416666655525</v>
      </c>
      <c r="B4603">
        <f t="shared" si="215"/>
        <v>7</v>
      </c>
      <c r="C4603">
        <f t="shared" si="216"/>
        <v>10</v>
      </c>
      <c r="D4603">
        <v>7.1874999999999991</v>
      </c>
      <c r="E4603" s="10">
        <f>VLOOKUP(D4603,$J$9:$K$27,2)*$B$7/1.5</f>
        <v>0</v>
      </c>
    </row>
    <row r="4604" spans="1:5" x14ac:dyDescent="0.2">
      <c r="A4604" s="2">
        <f t="shared" si="214"/>
        <v>42927.458333322189</v>
      </c>
      <c r="B4604">
        <f t="shared" si="215"/>
        <v>7</v>
      </c>
      <c r="C4604">
        <f t="shared" si="216"/>
        <v>11</v>
      </c>
      <c r="D4604">
        <v>8.625</v>
      </c>
      <c r="E4604" s="10">
        <f>VLOOKUP(D4604,$J$9:$K$27,2)*$B$7/1.5</f>
        <v>286.66666666666669</v>
      </c>
    </row>
    <row r="4605" spans="1:5" x14ac:dyDescent="0.2">
      <c r="A4605" s="2">
        <f t="shared" si="214"/>
        <v>42927.499999988853</v>
      </c>
      <c r="B4605">
        <f t="shared" si="215"/>
        <v>7</v>
      </c>
      <c r="C4605">
        <f t="shared" si="216"/>
        <v>12</v>
      </c>
      <c r="D4605">
        <v>9.1999999999999993</v>
      </c>
      <c r="E4605" s="10">
        <f>VLOOKUP(D4605,$J$9:$K$27,2)*$B$7/1.5</f>
        <v>286.66666666666669</v>
      </c>
    </row>
    <row r="4606" spans="1:5" x14ac:dyDescent="0.2">
      <c r="A4606" s="2">
        <f t="shared" si="214"/>
        <v>42927.541666655517</v>
      </c>
      <c r="B4606">
        <f t="shared" si="215"/>
        <v>7</v>
      </c>
      <c r="C4606">
        <f t="shared" si="216"/>
        <v>13</v>
      </c>
      <c r="D4606">
        <v>8.0499999999999989</v>
      </c>
      <c r="E4606" s="10">
        <f>VLOOKUP(D4606,$J$9:$K$27,2)*$B$7/1.5</f>
        <v>286.66666666666669</v>
      </c>
    </row>
    <row r="4607" spans="1:5" x14ac:dyDescent="0.2">
      <c r="A4607" s="2">
        <f t="shared" si="214"/>
        <v>42927.583333322182</v>
      </c>
      <c r="B4607">
        <f t="shared" si="215"/>
        <v>7</v>
      </c>
      <c r="C4607">
        <f t="shared" si="216"/>
        <v>14</v>
      </c>
      <c r="D4607">
        <v>3.4499999999999997</v>
      </c>
      <c r="E4607" s="10">
        <f>VLOOKUP(D4607,$J$9:$K$27,2)*$B$7/1.5</f>
        <v>0</v>
      </c>
    </row>
    <row r="4608" spans="1:5" x14ac:dyDescent="0.2">
      <c r="A4608" s="2">
        <f t="shared" si="214"/>
        <v>42927.624999988846</v>
      </c>
      <c r="B4608">
        <f t="shared" si="215"/>
        <v>7</v>
      </c>
      <c r="C4608">
        <f t="shared" si="216"/>
        <v>15</v>
      </c>
      <c r="D4608">
        <v>6.8999999999999995</v>
      </c>
      <c r="E4608" s="10">
        <f>VLOOKUP(D4608,$J$9:$K$27,2)*$B$7/1.5</f>
        <v>0</v>
      </c>
    </row>
    <row r="4609" spans="1:5" x14ac:dyDescent="0.2">
      <c r="A4609" s="2">
        <f t="shared" si="214"/>
        <v>42927.66666665551</v>
      </c>
      <c r="B4609">
        <f t="shared" si="215"/>
        <v>7</v>
      </c>
      <c r="C4609">
        <f t="shared" si="216"/>
        <v>16</v>
      </c>
      <c r="D4609">
        <v>9.1999999999999993</v>
      </c>
      <c r="E4609" s="10">
        <f>VLOOKUP(D4609,$J$9:$K$27,2)*$B$7/1.5</f>
        <v>286.66666666666669</v>
      </c>
    </row>
    <row r="4610" spans="1:5" x14ac:dyDescent="0.2">
      <c r="A4610" s="2">
        <f t="shared" si="214"/>
        <v>42927.708333322174</v>
      </c>
      <c r="B4610">
        <f t="shared" si="215"/>
        <v>7</v>
      </c>
      <c r="C4610">
        <f t="shared" si="216"/>
        <v>17</v>
      </c>
      <c r="D4610">
        <v>8.0499999999999989</v>
      </c>
      <c r="E4610" s="10">
        <f>VLOOKUP(D4610,$J$9:$K$27,2)*$B$7/1.5</f>
        <v>286.66666666666669</v>
      </c>
    </row>
    <row r="4611" spans="1:5" x14ac:dyDescent="0.2">
      <c r="A4611" s="2">
        <f t="shared" si="214"/>
        <v>42927.749999988839</v>
      </c>
      <c r="B4611">
        <f t="shared" si="215"/>
        <v>7</v>
      </c>
      <c r="C4611">
        <f t="shared" si="216"/>
        <v>18</v>
      </c>
      <c r="D4611">
        <v>11.5</v>
      </c>
      <c r="E4611" s="10">
        <f>VLOOKUP(D4611,$J$9:$K$27,2)*$B$7/1.5</f>
        <v>873.33333333333337</v>
      </c>
    </row>
    <row r="4612" spans="1:5" x14ac:dyDescent="0.2">
      <c r="A4612" s="2">
        <f t="shared" si="214"/>
        <v>42927.791666655503</v>
      </c>
      <c r="B4612">
        <f t="shared" si="215"/>
        <v>7</v>
      </c>
      <c r="C4612">
        <f t="shared" si="216"/>
        <v>19</v>
      </c>
      <c r="D4612">
        <v>11.5</v>
      </c>
      <c r="E4612" s="10">
        <f>VLOOKUP(D4612,$J$9:$K$27,2)*$B$7/1.5</f>
        <v>873.33333333333337</v>
      </c>
    </row>
    <row r="4613" spans="1:5" x14ac:dyDescent="0.2">
      <c r="A4613" s="2">
        <f t="shared" si="214"/>
        <v>42927.833333322167</v>
      </c>
      <c r="B4613">
        <f t="shared" si="215"/>
        <v>7</v>
      </c>
      <c r="C4613">
        <f t="shared" si="216"/>
        <v>20</v>
      </c>
      <c r="D4613">
        <v>9.1999999999999993</v>
      </c>
      <c r="E4613" s="10">
        <f>VLOOKUP(D4613,$J$9:$K$27,2)*$B$7/1.5</f>
        <v>286.66666666666669</v>
      </c>
    </row>
    <row r="4614" spans="1:5" x14ac:dyDescent="0.2">
      <c r="A4614" s="2">
        <f t="shared" si="214"/>
        <v>42927.874999988831</v>
      </c>
      <c r="B4614">
        <f t="shared" si="215"/>
        <v>7</v>
      </c>
      <c r="C4614">
        <f t="shared" si="216"/>
        <v>21</v>
      </c>
      <c r="D4614">
        <v>9.1999999999999993</v>
      </c>
      <c r="E4614" s="10">
        <f>VLOOKUP(D4614,$J$9:$K$27,2)*$B$7/1.5</f>
        <v>286.66666666666669</v>
      </c>
    </row>
    <row r="4615" spans="1:5" x14ac:dyDescent="0.2">
      <c r="A4615" s="2">
        <f t="shared" si="214"/>
        <v>42927.916666655496</v>
      </c>
      <c r="B4615">
        <f t="shared" si="215"/>
        <v>7</v>
      </c>
      <c r="C4615">
        <f t="shared" si="216"/>
        <v>22</v>
      </c>
      <c r="D4615">
        <v>9.7749999999999986</v>
      </c>
      <c r="E4615" s="10">
        <f>VLOOKUP(D4615,$J$9:$K$27,2)*$B$7/1.5</f>
        <v>286.66666666666669</v>
      </c>
    </row>
    <row r="4616" spans="1:5" x14ac:dyDescent="0.2">
      <c r="A4616" s="2">
        <f t="shared" si="214"/>
        <v>42927.95833332216</v>
      </c>
      <c r="B4616">
        <f t="shared" si="215"/>
        <v>7</v>
      </c>
      <c r="C4616">
        <f t="shared" si="216"/>
        <v>23</v>
      </c>
      <c r="D4616">
        <v>10.35</v>
      </c>
      <c r="E4616" s="10">
        <f>VLOOKUP(D4616,$J$9:$K$27,2)*$B$7/1.5</f>
        <v>873.33333333333337</v>
      </c>
    </row>
    <row r="4617" spans="1:5" x14ac:dyDescent="0.2">
      <c r="A4617" s="2">
        <f t="shared" si="214"/>
        <v>42927.999999988824</v>
      </c>
      <c r="B4617">
        <f t="shared" si="215"/>
        <v>7</v>
      </c>
      <c r="C4617">
        <f t="shared" si="216"/>
        <v>0</v>
      </c>
      <c r="D4617">
        <v>8.0499999999999989</v>
      </c>
      <c r="E4617" s="10">
        <f>VLOOKUP(D4617,$J$9:$K$27,2)*$B$7/1.5</f>
        <v>286.66666666666669</v>
      </c>
    </row>
    <row r="4618" spans="1:5" x14ac:dyDescent="0.2">
      <c r="A4618" s="2">
        <f t="shared" si="214"/>
        <v>42928.041666655488</v>
      </c>
      <c r="B4618">
        <f t="shared" si="215"/>
        <v>7</v>
      </c>
      <c r="C4618">
        <f t="shared" si="216"/>
        <v>1</v>
      </c>
      <c r="D4618">
        <v>10.35</v>
      </c>
      <c r="E4618" s="10">
        <f>VLOOKUP(D4618,$J$9:$K$27,2)*$B$7/1.5</f>
        <v>873.33333333333337</v>
      </c>
    </row>
    <row r="4619" spans="1:5" x14ac:dyDescent="0.2">
      <c r="A4619" s="2">
        <f t="shared" ref="A4619:A4682" si="217">A4618+1/24</f>
        <v>42928.083333322153</v>
      </c>
      <c r="B4619">
        <f t="shared" ref="B4619:B4682" si="218">MONTH(A4619)</f>
        <v>7</v>
      </c>
      <c r="C4619">
        <f t="shared" ref="C4619:C4682" si="219">HOUR(A4619)</f>
        <v>2</v>
      </c>
      <c r="D4619">
        <v>3.4499999999999997</v>
      </c>
      <c r="E4619" s="10">
        <f>VLOOKUP(D4619,$J$9:$K$27,2)*$B$7/1.5</f>
        <v>0</v>
      </c>
    </row>
    <row r="4620" spans="1:5" x14ac:dyDescent="0.2">
      <c r="A4620" s="2">
        <f t="shared" si="217"/>
        <v>42928.124999988817</v>
      </c>
      <c r="B4620">
        <f t="shared" si="218"/>
        <v>7</v>
      </c>
      <c r="C4620">
        <f t="shared" si="219"/>
        <v>3</v>
      </c>
      <c r="D4620">
        <v>6.8999999999999995</v>
      </c>
      <c r="E4620" s="10">
        <f>VLOOKUP(D4620,$J$9:$K$27,2)*$B$7/1.5</f>
        <v>0</v>
      </c>
    </row>
    <row r="4621" spans="1:5" x14ac:dyDescent="0.2">
      <c r="A4621" s="2">
        <f t="shared" si="217"/>
        <v>42928.166666655481</v>
      </c>
      <c r="B4621">
        <f t="shared" si="218"/>
        <v>7</v>
      </c>
      <c r="C4621">
        <f t="shared" si="219"/>
        <v>4</v>
      </c>
      <c r="D4621">
        <v>7.4749999999999996</v>
      </c>
      <c r="E4621" s="10">
        <f>VLOOKUP(D4621,$J$9:$K$27,2)*$B$7/1.5</f>
        <v>0</v>
      </c>
    </row>
    <row r="4622" spans="1:5" x14ac:dyDescent="0.2">
      <c r="A4622" s="2">
        <f t="shared" si="217"/>
        <v>42928.208333322145</v>
      </c>
      <c r="B4622">
        <f t="shared" si="218"/>
        <v>7</v>
      </c>
      <c r="C4622">
        <f t="shared" si="219"/>
        <v>5</v>
      </c>
      <c r="D4622">
        <v>6.8999999999999995</v>
      </c>
      <c r="E4622" s="10">
        <f>VLOOKUP(D4622,$J$9:$K$27,2)*$B$7/1.5</f>
        <v>0</v>
      </c>
    </row>
    <row r="4623" spans="1:5" x14ac:dyDescent="0.2">
      <c r="A4623" s="2">
        <f t="shared" si="217"/>
        <v>42928.24999998881</v>
      </c>
      <c r="B4623">
        <f t="shared" si="218"/>
        <v>7</v>
      </c>
      <c r="C4623">
        <f t="shared" si="219"/>
        <v>6</v>
      </c>
      <c r="D4623">
        <v>5.75</v>
      </c>
      <c r="E4623" s="10">
        <f>VLOOKUP(D4623,$J$9:$K$27,2)*$B$7/1.5</f>
        <v>0</v>
      </c>
    </row>
    <row r="4624" spans="1:5" x14ac:dyDescent="0.2">
      <c r="A4624" s="2">
        <f t="shared" si="217"/>
        <v>42928.291666655474</v>
      </c>
      <c r="B4624">
        <f t="shared" si="218"/>
        <v>7</v>
      </c>
      <c r="C4624">
        <f t="shared" si="219"/>
        <v>7</v>
      </c>
      <c r="D4624">
        <v>5.75</v>
      </c>
      <c r="E4624" s="10">
        <f>VLOOKUP(D4624,$J$9:$K$27,2)*$B$7/1.5</f>
        <v>0</v>
      </c>
    </row>
    <row r="4625" spans="1:5" x14ac:dyDescent="0.2">
      <c r="A4625" s="2">
        <f t="shared" si="217"/>
        <v>42928.333333322138</v>
      </c>
      <c r="B4625">
        <f t="shared" si="218"/>
        <v>7</v>
      </c>
      <c r="C4625">
        <f t="shared" si="219"/>
        <v>8</v>
      </c>
      <c r="D4625">
        <v>5.75</v>
      </c>
      <c r="E4625" s="10">
        <f>VLOOKUP(D4625,$J$9:$K$27,2)*$B$7/1.5</f>
        <v>0</v>
      </c>
    </row>
    <row r="4626" spans="1:5" x14ac:dyDescent="0.2">
      <c r="A4626" s="2">
        <f t="shared" si="217"/>
        <v>42928.374999988802</v>
      </c>
      <c r="B4626">
        <f t="shared" si="218"/>
        <v>7</v>
      </c>
      <c r="C4626">
        <f t="shared" si="219"/>
        <v>9</v>
      </c>
      <c r="D4626">
        <v>8.0499999999999989</v>
      </c>
      <c r="E4626" s="10">
        <f>VLOOKUP(D4626,$J$9:$K$27,2)*$B$7/1.5</f>
        <v>286.66666666666669</v>
      </c>
    </row>
    <row r="4627" spans="1:5" x14ac:dyDescent="0.2">
      <c r="A4627" s="2">
        <f t="shared" si="217"/>
        <v>42928.416666655467</v>
      </c>
      <c r="B4627">
        <f t="shared" si="218"/>
        <v>7</v>
      </c>
      <c r="C4627">
        <f t="shared" si="219"/>
        <v>10</v>
      </c>
      <c r="D4627">
        <v>8.0499999999999989</v>
      </c>
      <c r="E4627" s="10">
        <f>VLOOKUP(D4627,$J$9:$K$27,2)*$B$7/1.5</f>
        <v>286.66666666666669</v>
      </c>
    </row>
    <row r="4628" spans="1:5" x14ac:dyDescent="0.2">
      <c r="A4628" s="2">
        <f t="shared" si="217"/>
        <v>42928.458333322131</v>
      </c>
      <c r="B4628">
        <f t="shared" si="218"/>
        <v>7</v>
      </c>
      <c r="C4628">
        <f t="shared" si="219"/>
        <v>11</v>
      </c>
      <c r="D4628">
        <v>11.5</v>
      </c>
      <c r="E4628" s="10">
        <f>VLOOKUP(D4628,$J$9:$K$27,2)*$B$7/1.5</f>
        <v>873.33333333333337</v>
      </c>
    </row>
    <row r="4629" spans="1:5" x14ac:dyDescent="0.2">
      <c r="A4629" s="2">
        <f t="shared" si="217"/>
        <v>42928.499999988795</v>
      </c>
      <c r="B4629">
        <f t="shared" si="218"/>
        <v>7</v>
      </c>
      <c r="C4629">
        <f t="shared" si="219"/>
        <v>12</v>
      </c>
      <c r="D4629">
        <v>9.7749999999999986</v>
      </c>
      <c r="E4629" s="10">
        <f>VLOOKUP(D4629,$J$9:$K$27,2)*$B$7/1.5</f>
        <v>286.66666666666669</v>
      </c>
    </row>
    <row r="4630" spans="1:5" x14ac:dyDescent="0.2">
      <c r="A4630" s="2">
        <f t="shared" si="217"/>
        <v>42928.541666655459</v>
      </c>
      <c r="B4630">
        <f t="shared" si="218"/>
        <v>7</v>
      </c>
      <c r="C4630">
        <f t="shared" si="219"/>
        <v>13</v>
      </c>
      <c r="D4630">
        <v>14.183333333333334</v>
      </c>
      <c r="E4630" s="10">
        <f>VLOOKUP(D4630,$J$9:$K$27,2)*$B$7/1.5</f>
        <v>1666.6666666666667</v>
      </c>
    </row>
    <row r="4631" spans="1:5" x14ac:dyDescent="0.2">
      <c r="A4631" s="2">
        <f t="shared" si="217"/>
        <v>42928.583333322124</v>
      </c>
      <c r="B4631">
        <f t="shared" si="218"/>
        <v>7</v>
      </c>
      <c r="C4631">
        <f t="shared" si="219"/>
        <v>14</v>
      </c>
      <c r="D4631">
        <v>18.399999999999999</v>
      </c>
      <c r="E4631" s="10">
        <f>VLOOKUP(D4631,$J$9:$K$27,2)*$B$7/1.5</f>
        <v>4266.666666666667</v>
      </c>
    </row>
    <row r="4632" spans="1:5" x14ac:dyDescent="0.2">
      <c r="A4632" s="2">
        <f t="shared" si="217"/>
        <v>42928.624999988788</v>
      </c>
      <c r="B4632">
        <f t="shared" si="218"/>
        <v>7</v>
      </c>
      <c r="C4632">
        <f t="shared" si="219"/>
        <v>15</v>
      </c>
      <c r="D4632">
        <v>11.5</v>
      </c>
      <c r="E4632" s="10">
        <f>VLOOKUP(D4632,$J$9:$K$27,2)*$B$7/1.5</f>
        <v>873.33333333333337</v>
      </c>
    </row>
    <row r="4633" spans="1:5" x14ac:dyDescent="0.2">
      <c r="A4633" s="2">
        <f t="shared" si="217"/>
        <v>42928.666666655452</v>
      </c>
      <c r="B4633">
        <f t="shared" si="218"/>
        <v>7</v>
      </c>
      <c r="C4633">
        <f t="shared" si="219"/>
        <v>16</v>
      </c>
      <c r="D4633">
        <v>8.0499999999999989</v>
      </c>
      <c r="E4633" s="10">
        <f>VLOOKUP(D4633,$J$9:$K$27,2)*$B$7/1.5</f>
        <v>286.66666666666669</v>
      </c>
    </row>
    <row r="4634" spans="1:5" x14ac:dyDescent="0.2">
      <c r="A4634" s="2">
        <f t="shared" si="217"/>
        <v>42928.708333322116</v>
      </c>
      <c r="B4634">
        <f t="shared" si="218"/>
        <v>7</v>
      </c>
      <c r="C4634">
        <f t="shared" si="219"/>
        <v>17</v>
      </c>
      <c r="D4634">
        <v>8.8166666666666664</v>
      </c>
      <c r="E4634" s="10">
        <f>VLOOKUP(D4634,$J$9:$K$27,2)*$B$7/1.5</f>
        <v>286.66666666666669</v>
      </c>
    </row>
    <row r="4635" spans="1:5" x14ac:dyDescent="0.2">
      <c r="A4635" s="2">
        <f t="shared" si="217"/>
        <v>42928.74999998878</v>
      </c>
      <c r="B4635">
        <f t="shared" si="218"/>
        <v>7</v>
      </c>
      <c r="C4635">
        <f t="shared" si="219"/>
        <v>18</v>
      </c>
      <c r="D4635">
        <v>9.0083333333333329</v>
      </c>
      <c r="E4635" s="10">
        <f>VLOOKUP(D4635,$J$9:$K$27,2)*$B$7/1.5</f>
        <v>286.66666666666669</v>
      </c>
    </row>
    <row r="4636" spans="1:5" x14ac:dyDescent="0.2">
      <c r="A4636" s="2">
        <f t="shared" si="217"/>
        <v>42928.791666655445</v>
      </c>
      <c r="B4636">
        <f t="shared" si="218"/>
        <v>7</v>
      </c>
      <c r="C4636">
        <f t="shared" si="219"/>
        <v>19</v>
      </c>
      <c r="D4636">
        <v>6.8999999999999995</v>
      </c>
      <c r="E4636" s="10">
        <f>VLOOKUP(D4636,$J$9:$K$27,2)*$B$7/1.5</f>
        <v>0</v>
      </c>
    </row>
    <row r="4637" spans="1:5" x14ac:dyDescent="0.2">
      <c r="A4637" s="2">
        <f t="shared" si="217"/>
        <v>42928.833333322109</v>
      </c>
      <c r="B4637">
        <f t="shared" si="218"/>
        <v>7</v>
      </c>
      <c r="C4637">
        <f t="shared" si="219"/>
        <v>20</v>
      </c>
      <c r="D4637">
        <v>3.4499999999999997</v>
      </c>
      <c r="E4637" s="10">
        <f>VLOOKUP(D4637,$J$9:$K$27,2)*$B$7/1.5</f>
        <v>0</v>
      </c>
    </row>
    <row r="4638" spans="1:5" x14ac:dyDescent="0.2">
      <c r="A4638" s="2">
        <f t="shared" si="217"/>
        <v>42928.874999988773</v>
      </c>
      <c r="B4638">
        <f t="shared" si="218"/>
        <v>7</v>
      </c>
      <c r="C4638">
        <f t="shared" si="219"/>
        <v>21</v>
      </c>
      <c r="D4638">
        <v>10.35</v>
      </c>
      <c r="E4638" s="10">
        <f>VLOOKUP(D4638,$J$9:$K$27,2)*$B$7/1.5</f>
        <v>873.33333333333337</v>
      </c>
    </row>
    <row r="4639" spans="1:5" x14ac:dyDescent="0.2">
      <c r="A4639" s="2">
        <f t="shared" si="217"/>
        <v>42928.916666655437</v>
      </c>
      <c r="B4639">
        <f t="shared" si="218"/>
        <v>7</v>
      </c>
      <c r="C4639">
        <f t="shared" si="219"/>
        <v>22</v>
      </c>
      <c r="D4639">
        <v>8.9124999999999996</v>
      </c>
      <c r="E4639" s="10">
        <f>VLOOKUP(D4639,$J$9:$K$27,2)*$B$7/1.5</f>
        <v>286.66666666666669</v>
      </c>
    </row>
    <row r="4640" spans="1:5" x14ac:dyDescent="0.2">
      <c r="A4640" s="2">
        <f t="shared" si="217"/>
        <v>42928.958333322102</v>
      </c>
      <c r="B4640">
        <f t="shared" si="218"/>
        <v>7</v>
      </c>
      <c r="C4640">
        <f t="shared" si="219"/>
        <v>23</v>
      </c>
      <c r="D4640">
        <v>6.8999999999999995</v>
      </c>
      <c r="E4640" s="10">
        <f>VLOOKUP(D4640,$J$9:$K$27,2)*$B$7/1.5</f>
        <v>0</v>
      </c>
    </row>
    <row r="4641" spans="1:5" x14ac:dyDescent="0.2">
      <c r="A4641" s="2">
        <f t="shared" si="217"/>
        <v>42928.999999988766</v>
      </c>
      <c r="B4641">
        <f t="shared" si="218"/>
        <v>7</v>
      </c>
      <c r="C4641">
        <f t="shared" si="219"/>
        <v>0</v>
      </c>
      <c r="D4641">
        <v>6.3249999999999993</v>
      </c>
      <c r="E4641" s="10">
        <f>VLOOKUP(D4641,$J$9:$K$27,2)*$B$7/1.5</f>
        <v>0</v>
      </c>
    </row>
    <row r="4642" spans="1:5" x14ac:dyDescent="0.2">
      <c r="A4642" s="2">
        <f t="shared" si="217"/>
        <v>42929.04166665543</v>
      </c>
      <c r="B4642">
        <f t="shared" si="218"/>
        <v>7</v>
      </c>
      <c r="C4642">
        <f t="shared" si="219"/>
        <v>1</v>
      </c>
      <c r="D4642">
        <v>8.0499999999999989</v>
      </c>
      <c r="E4642" s="10">
        <f>VLOOKUP(D4642,$J$9:$K$27,2)*$B$7/1.5</f>
        <v>286.66666666666669</v>
      </c>
    </row>
    <row r="4643" spans="1:5" x14ac:dyDescent="0.2">
      <c r="A4643" s="2">
        <f t="shared" si="217"/>
        <v>42929.083333322094</v>
      </c>
      <c r="B4643">
        <f t="shared" si="218"/>
        <v>7</v>
      </c>
      <c r="C4643">
        <f t="shared" si="219"/>
        <v>2</v>
      </c>
      <c r="D4643">
        <v>5.75</v>
      </c>
      <c r="E4643" s="10">
        <f>VLOOKUP(D4643,$J$9:$K$27,2)*$B$7/1.5</f>
        <v>0</v>
      </c>
    </row>
    <row r="4644" spans="1:5" x14ac:dyDescent="0.2">
      <c r="A4644" s="2">
        <f t="shared" si="217"/>
        <v>42929.124999988759</v>
      </c>
      <c r="B4644">
        <f t="shared" si="218"/>
        <v>7</v>
      </c>
      <c r="C4644">
        <f t="shared" si="219"/>
        <v>3</v>
      </c>
      <c r="D4644">
        <v>6.8999999999999995</v>
      </c>
      <c r="E4644" s="10">
        <f>VLOOKUP(D4644,$J$9:$K$27,2)*$B$7/1.5</f>
        <v>0</v>
      </c>
    </row>
    <row r="4645" spans="1:5" x14ac:dyDescent="0.2">
      <c r="A4645" s="2">
        <f t="shared" si="217"/>
        <v>42929.166666655423</v>
      </c>
      <c r="B4645">
        <f t="shared" si="218"/>
        <v>7</v>
      </c>
      <c r="C4645">
        <f t="shared" si="219"/>
        <v>4</v>
      </c>
      <c r="D4645">
        <v>5.1749999999999998</v>
      </c>
      <c r="E4645" s="10">
        <f>VLOOKUP(D4645,$J$9:$K$27,2)*$B$7/1.5</f>
        <v>0</v>
      </c>
    </row>
    <row r="4646" spans="1:5" x14ac:dyDescent="0.2">
      <c r="A4646" s="2">
        <f t="shared" si="217"/>
        <v>42929.208333322087</v>
      </c>
      <c r="B4646">
        <f t="shared" si="218"/>
        <v>7</v>
      </c>
      <c r="C4646">
        <f t="shared" si="219"/>
        <v>5</v>
      </c>
      <c r="D4646">
        <v>10.35</v>
      </c>
      <c r="E4646" s="10">
        <f>VLOOKUP(D4646,$J$9:$K$27,2)*$B$7/1.5</f>
        <v>873.33333333333337</v>
      </c>
    </row>
    <row r="4647" spans="1:5" x14ac:dyDescent="0.2">
      <c r="A4647" s="2">
        <f t="shared" si="217"/>
        <v>42929.249999988751</v>
      </c>
      <c r="B4647">
        <f t="shared" si="218"/>
        <v>7</v>
      </c>
      <c r="C4647">
        <f t="shared" si="219"/>
        <v>6</v>
      </c>
      <c r="D4647">
        <v>11.5</v>
      </c>
      <c r="E4647" s="10">
        <f>VLOOKUP(D4647,$J$9:$K$27,2)*$B$7/1.5</f>
        <v>873.33333333333337</v>
      </c>
    </row>
    <row r="4648" spans="1:5" x14ac:dyDescent="0.2">
      <c r="A4648" s="2">
        <f t="shared" si="217"/>
        <v>42929.291666655416</v>
      </c>
      <c r="B4648">
        <f t="shared" si="218"/>
        <v>7</v>
      </c>
      <c r="C4648">
        <f t="shared" si="219"/>
        <v>7</v>
      </c>
      <c r="D4648">
        <v>11.883333333333333</v>
      </c>
      <c r="E4648" s="10">
        <f>VLOOKUP(D4648,$J$9:$K$27,2)*$B$7/1.5</f>
        <v>873.33333333333337</v>
      </c>
    </row>
    <row r="4649" spans="1:5" x14ac:dyDescent="0.2">
      <c r="A4649" s="2">
        <f t="shared" si="217"/>
        <v>42929.33333332208</v>
      </c>
      <c r="B4649">
        <f t="shared" si="218"/>
        <v>7</v>
      </c>
      <c r="C4649">
        <f t="shared" si="219"/>
        <v>8</v>
      </c>
      <c r="D4649">
        <v>9.5833333333333339</v>
      </c>
      <c r="E4649" s="10">
        <f>VLOOKUP(D4649,$J$9:$K$27,2)*$B$7/1.5</f>
        <v>286.66666666666669</v>
      </c>
    </row>
    <row r="4650" spans="1:5" x14ac:dyDescent="0.2">
      <c r="A4650" s="2">
        <f t="shared" si="217"/>
        <v>42929.374999988744</v>
      </c>
      <c r="B4650">
        <f t="shared" si="218"/>
        <v>7</v>
      </c>
      <c r="C4650">
        <f t="shared" si="219"/>
        <v>9</v>
      </c>
      <c r="D4650">
        <v>13.799999999999999</v>
      </c>
      <c r="E4650" s="10">
        <f>VLOOKUP(D4650,$J$9:$K$27,2)*$B$7/1.5</f>
        <v>1666.6666666666667</v>
      </c>
    </row>
    <row r="4651" spans="1:5" x14ac:dyDescent="0.2">
      <c r="A4651" s="2">
        <f t="shared" si="217"/>
        <v>42929.416666655408</v>
      </c>
      <c r="B4651">
        <f t="shared" si="218"/>
        <v>7</v>
      </c>
      <c r="C4651">
        <f t="shared" si="219"/>
        <v>10</v>
      </c>
      <c r="D4651">
        <v>17.25</v>
      </c>
      <c r="E4651" s="10">
        <f>VLOOKUP(D4651,$J$9:$K$27,2)*$B$7/1.5</f>
        <v>4266.666666666667</v>
      </c>
    </row>
    <row r="4652" spans="1:5" x14ac:dyDescent="0.2">
      <c r="A4652" s="2">
        <f t="shared" si="217"/>
        <v>42929.458333322073</v>
      </c>
      <c r="B4652">
        <f t="shared" si="218"/>
        <v>7</v>
      </c>
      <c r="C4652">
        <f t="shared" si="219"/>
        <v>11</v>
      </c>
      <c r="D4652">
        <v>17.824999999999999</v>
      </c>
      <c r="E4652" s="10">
        <f>VLOOKUP(D4652,$J$9:$K$27,2)*$B$7/1.5</f>
        <v>4266.666666666667</v>
      </c>
    </row>
    <row r="4653" spans="1:5" x14ac:dyDescent="0.2">
      <c r="A4653" s="2">
        <f t="shared" si="217"/>
        <v>42929.499999988737</v>
      </c>
      <c r="B4653">
        <f t="shared" si="218"/>
        <v>7</v>
      </c>
      <c r="C4653">
        <f t="shared" si="219"/>
        <v>12</v>
      </c>
      <c r="D4653">
        <v>17.537499999999998</v>
      </c>
      <c r="E4653" s="10">
        <f>VLOOKUP(D4653,$J$9:$K$27,2)*$B$7/1.5</f>
        <v>4266.666666666667</v>
      </c>
    </row>
    <row r="4654" spans="1:5" x14ac:dyDescent="0.2">
      <c r="A4654" s="2">
        <f t="shared" si="217"/>
        <v>42929.541666655401</v>
      </c>
      <c r="B4654">
        <f t="shared" si="218"/>
        <v>7</v>
      </c>
      <c r="C4654">
        <f t="shared" si="219"/>
        <v>13</v>
      </c>
      <c r="D4654">
        <v>17.633333333333333</v>
      </c>
      <c r="E4654" s="10">
        <f>VLOOKUP(D4654,$J$9:$K$27,2)*$B$7/1.5</f>
        <v>4266.666666666667</v>
      </c>
    </row>
    <row r="4655" spans="1:5" x14ac:dyDescent="0.2">
      <c r="A4655" s="2">
        <f t="shared" si="217"/>
        <v>42929.583333322065</v>
      </c>
      <c r="B4655">
        <f t="shared" si="218"/>
        <v>7</v>
      </c>
      <c r="C4655">
        <f t="shared" si="219"/>
        <v>14</v>
      </c>
      <c r="D4655">
        <v>18.399999999999999</v>
      </c>
      <c r="E4655" s="10">
        <f>VLOOKUP(D4655,$J$9:$K$27,2)*$B$7/1.5</f>
        <v>4266.666666666667</v>
      </c>
    </row>
    <row r="4656" spans="1:5" x14ac:dyDescent="0.2">
      <c r="A4656" s="2">
        <f t="shared" si="217"/>
        <v>42929.62499998873</v>
      </c>
      <c r="B4656">
        <f t="shared" si="218"/>
        <v>7</v>
      </c>
      <c r="C4656">
        <f t="shared" si="219"/>
        <v>15</v>
      </c>
      <c r="D4656">
        <v>12.649999999999999</v>
      </c>
      <c r="E4656" s="10">
        <f>VLOOKUP(D4656,$J$9:$K$27,2)*$B$7/1.5</f>
        <v>1666.6666666666667</v>
      </c>
    </row>
    <row r="4657" spans="1:5" x14ac:dyDescent="0.2">
      <c r="A4657" s="2">
        <f t="shared" si="217"/>
        <v>42929.666666655394</v>
      </c>
      <c r="B4657">
        <f t="shared" si="218"/>
        <v>7</v>
      </c>
      <c r="C4657">
        <f t="shared" si="219"/>
        <v>16</v>
      </c>
      <c r="D4657">
        <v>12.266666666666666</v>
      </c>
      <c r="E4657" s="10">
        <f>VLOOKUP(D4657,$J$9:$K$27,2)*$B$7/1.5</f>
        <v>873.33333333333337</v>
      </c>
    </row>
    <row r="4658" spans="1:5" x14ac:dyDescent="0.2">
      <c r="A4658" s="2">
        <f t="shared" si="217"/>
        <v>42929.708333322058</v>
      </c>
      <c r="B4658">
        <f t="shared" si="218"/>
        <v>7</v>
      </c>
      <c r="C4658">
        <f t="shared" si="219"/>
        <v>17</v>
      </c>
      <c r="D4658">
        <v>16.674999999999997</v>
      </c>
      <c r="E4658" s="10">
        <f>VLOOKUP(D4658,$J$9:$K$27,2)*$B$7/1.5</f>
        <v>2773.3333333333335</v>
      </c>
    </row>
    <row r="4659" spans="1:5" x14ac:dyDescent="0.2">
      <c r="A4659" s="2">
        <f t="shared" si="217"/>
        <v>42929.749999988722</v>
      </c>
      <c r="B4659">
        <f t="shared" si="218"/>
        <v>7</v>
      </c>
      <c r="C4659">
        <f t="shared" si="219"/>
        <v>18</v>
      </c>
      <c r="D4659">
        <v>11.5</v>
      </c>
      <c r="E4659" s="10">
        <f>VLOOKUP(D4659,$J$9:$K$27,2)*$B$7/1.5</f>
        <v>873.33333333333337</v>
      </c>
    </row>
    <row r="4660" spans="1:5" x14ac:dyDescent="0.2">
      <c r="A4660" s="2">
        <f t="shared" si="217"/>
        <v>42929.791666655387</v>
      </c>
      <c r="B4660">
        <f t="shared" si="218"/>
        <v>7</v>
      </c>
      <c r="C4660">
        <f t="shared" si="219"/>
        <v>19</v>
      </c>
      <c r="D4660">
        <v>13.225</v>
      </c>
      <c r="E4660" s="10">
        <f>VLOOKUP(D4660,$J$9:$K$27,2)*$B$7/1.5</f>
        <v>1666.6666666666667</v>
      </c>
    </row>
    <row r="4661" spans="1:5" x14ac:dyDescent="0.2">
      <c r="A4661" s="2">
        <f t="shared" si="217"/>
        <v>42929.833333322051</v>
      </c>
      <c r="B4661">
        <f t="shared" si="218"/>
        <v>7</v>
      </c>
      <c r="C4661">
        <f t="shared" si="219"/>
        <v>20</v>
      </c>
      <c r="D4661">
        <v>12.649999999999999</v>
      </c>
      <c r="E4661" s="10">
        <f>VLOOKUP(D4661,$J$9:$K$27,2)*$B$7/1.5</f>
        <v>1666.6666666666667</v>
      </c>
    </row>
    <row r="4662" spans="1:5" x14ac:dyDescent="0.2">
      <c r="A4662" s="2">
        <f t="shared" si="217"/>
        <v>42929.874999988715</v>
      </c>
      <c r="B4662">
        <f t="shared" si="218"/>
        <v>7</v>
      </c>
      <c r="C4662">
        <f t="shared" si="219"/>
        <v>21</v>
      </c>
      <c r="D4662">
        <v>8.0499999999999989</v>
      </c>
      <c r="E4662" s="10">
        <f>VLOOKUP(D4662,$J$9:$K$27,2)*$B$7/1.5</f>
        <v>286.66666666666669</v>
      </c>
    </row>
    <row r="4663" spans="1:5" x14ac:dyDescent="0.2">
      <c r="A4663" s="2">
        <f t="shared" si="217"/>
        <v>42929.916666655379</v>
      </c>
      <c r="B4663">
        <f t="shared" si="218"/>
        <v>7</v>
      </c>
      <c r="C4663">
        <f t="shared" si="219"/>
        <v>22</v>
      </c>
      <c r="D4663">
        <v>8.8166666666666664</v>
      </c>
      <c r="E4663" s="10">
        <f>VLOOKUP(D4663,$J$9:$K$27,2)*$B$7/1.5</f>
        <v>286.66666666666669</v>
      </c>
    </row>
    <row r="4664" spans="1:5" x14ac:dyDescent="0.2">
      <c r="A4664" s="2">
        <f t="shared" si="217"/>
        <v>42929.958333322043</v>
      </c>
      <c r="B4664">
        <f t="shared" si="218"/>
        <v>7</v>
      </c>
      <c r="C4664">
        <f t="shared" si="219"/>
        <v>23</v>
      </c>
      <c r="D4664">
        <v>8.0499999999999989</v>
      </c>
      <c r="E4664" s="10">
        <f>VLOOKUP(D4664,$J$9:$K$27,2)*$B$7/1.5</f>
        <v>286.66666666666669</v>
      </c>
    </row>
    <row r="4665" spans="1:5" x14ac:dyDescent="0.2">
      <c r="A4665" s="2">
        <f t="shared" si="217"/>
        <v>42929.999999988708</v>
      </c>
      <c r="B4665">
        <f t="shared" si="218"/>
        <v>7</v>
      </c>
      <c r="C4665">
        <f t="shared" si="219"/>
        <v>0</v>
      </c>
      <c r="D4665">
        <v>9.1999999999999993</v>
      </c>
      <c r="E4665" s="10">
        <f>VLOOKUP(D4665,$J$9:$K$27,2)*$B$7/1.5</f>
        <v>286.66666666666669</v>
      </c>
    </row>
    <row r="4666" spans="1:5" x14ac:dyDescent="0.2">
      <c r="A4666" s="2">
        <f t="shared" si="217"/>
        <v>42930.041666655372</v>
      </c>
      <c r="B4666">
        <f t="shared" si="218"/>
        <v>7</v>
      </c>
      <c r="C4666">
        <f t="shared" si="219"/>
        <v>1</v>
      </c>
      <c r="D4666">
        <v>10.35</v>
      </c>
      <c r="E4666" s="10">
        <f>VLOOKUP(D4666,$J$9:$K$27,2)*$B$7/1.5</f>
        <v>873.33333333333337</v>
      </c>
    </row>
    <row r="4667" spans="1:5" x14ac:dyDescent="0.2">
      <c r="A4667" s="2">
        <f t="shared" si="217"/>
        <v>42930.083333322036</v>
      </c>
      <c r="B4667">
        <f t="shared" si="218"/>
        <v>7</v>
      </c>
      <c r="C4667">
        <f t="shared" si="219"/>
        <v>2</v>
      </c>
      <c r="D4667">
        <v>9.1999999999999993</v>
      </c>
      <c r="E4667" s="10">
        <f>VLOOKUP(D4667,$J$9:$K$27,2)*$B$7/1.5</f>
        <v>286.66666666666669</v>
      </c>
    </row>
    <row r="4668" spans="1:5" x14ac:dyDescent="0.2">
      <c r="A4668" s="2">
        <f t="shared" si="217"/>
        <v>42930.1249999887</v>
      </c>
      <c r="B4668">
        <f t="shared" si="218"/>
        <v>7</v>
      </c>
      <c r="C4668">
        <f t="shared" si="219"/>
        <v>3</v>
      </c>
      <c r="D4668">
        <v>6.8999999999999995</v>
      </c>
      <c r="E4668" s="10">
        <f>VLOOKUP(D4668,$J$9:$K$27,2)*$B$7/1.5</f>
        <v>0</v>
      </c>
    </row>
    <row r="4669" spans="1:5" x14ac:dyDescent="0.2">
      <c r="A4669" s="2">
        <f t="shared" si="217"/>
        <v>42930.166666655365</v>
      </c>
      <c r="B4669">
        <f t="shared" si="218"/>
        <v>7</v>
      </c>
      <c r="C4669">
        <f t="shared" si="219"/>
        <v>4</v>
      </c>
      <c r="D4669">
        <v>6.8999999999999995</v>
      </c>
      <c r="E4669" s="10">
        <f>VLOOKUP(D4669,$J$9:$K$27,2)*$B$7/1.5</f>
        <v>0</v>
      </c>
    </row>
    <row r="4670" spans="1:5" x14ac:dyDescent="0.2">
      <c r="A4670" s="2">
        <f t="shared" si="217"/>
        <v>42930.208333322029</v>
      </c>
      <c r="B4670">
        <f t="shared" si="218"/>
        <v>7</v>
      </c>
      <c r="C4670">
        <f t="shared" si="219"/>
        <v>5</v>
      </c>
      <c r="D4670">
        <v>8.0499999999999989</v>
      </c>
      <c r="E4670" s="10">
        <f>VLOOKUP(D4670,$J$9:$K$27,2)*$B$7/1.5</f>
        <v>286.66666666666669</v>
      </c>
    </row>
    <row r="4671" spans="1:5" x14ac:dyDescent="0.2">
      <c r="A4671" s="2">
        <f t="shared" si="217"/>
        <v>42930.249999988693</v>
      </c>
      <c r="B4671">
        <f t="shared" si="218"/>
        <v>7</v>
      </c>
      <c r="C4671">
        <f t="shared" si="219"/>
        <v>6</v>
      </c>
      <c r="D4671">
        <v>8.0499999999999989</v>
      </c>
      <c r="E4671" s="10">
        <f>VLOOKUP(D4671,$J$9:$K$27,2)*$B$7/1.5</f>
        <v>286.66666666666669</v>
      </c>
    </row>
    <row r="4672" spans="1:5" x14ac:dyDescent="0.2">
      <c r="A4672" s="2">
        <f t="shared" si="217"/>
        <v>42930.291666655357</v>
      </c>
      <c r="B4672">
        <f t="shared" si="218"/>
        <v>7</v>
      </c>
      <c r="C4672">
        <f t="shared" si="219"/>
        <v>7</v>
      </c>
      <c r="D4672">
        <v>8.0499999999999989</v>
      </c>
      <c r="E4672" s="10">
        <f>VLOOKUP(D4672,$J$9:$K$27,2)*$B$7/1.5</f>
        <v>286.66666666666669</v>
      </c>
    </row>
    <row r="4673" spans="1:5" x14ac:dyDescent="0.2">
      <c r="A4673" s="2">
        <f t="shared" si="217"/>
        <v>42930.333333322022</v>
      </c>
      <c r="B4673">
        <f t="shared" si="218"/>
        <v>7</v>
      </c>
      <c r="C4673">
        <f t="shared" si="219"/>
        <v>8</v>
      </c>
      <c r="D4673">
        <v>8.4333333333333318</v>
      </c>
      <c r="E4673" s="10">
        <f>VLOOKUP(D4673,$J$9:$K$27,2)*$B$7/1.5</f>
        <v>286.66666666666669</v>
      </c>
    </row>
    <row r="4674" spans="1:5" x14ac:dyDescent="0.2">
      <c r="A4674" s="2">
        <f t="shared" si="217"/>
        <v>42930.374999988686</v>
      </c>
      <c r="B4674">
        <f t="shared" si="218"/>
        <v>7</v>
      </c>
      <c r="C4674">
        <f t="shared" si="219"/>
        <v>9</v>
      </c>
      <c r="D4674">
        <v>9.1999999999999993</v>
      </c>
      <c r="E4674" s="10">
        <f>VLOOKUP(D4674,$J$9:$K$27,2)*$B$7/1.5</f>
        <v>286.66666666666669</v>
      </c>
    </row>
    <row r="4675" spans="1:5" x14ac:dyDescent="0.2">
      <c r="A4675" s="2">
        <f t="shared" si="217"/>
        <v>42930.41666665535</v>
      </c>
      <c r="B4675">
        <f t="shared" si="218"/>
        <v>7</v>
      </c>
      <c r="C4675">
        <f t="shared" si="219"/>
        <v>10</v>
      </c>
      <c r="D4675">
        <v>9.5833333333333339</v>
      </c>
      <c r="E4675" s="10">
        <f>VLOOKUP(D4675,$J$9:$K$27,2)*$B$7/1.5</f>
        <v>286.66666666666669</v>
      </c>
    </row>
    <row r="4676" spans="1:5" x14ac:dyDescent="0.2">
      <c r="A4676" s="2">
        <f t="shared" si="217"/>
        <v>42930.458333322014</v>
      </c>
      <c r="B4676">
        <f t="shared" si="218"/>
        <v>7</v>
      </c>
      <c r="C4676">
        <f t="shared" si="219"/>
        <v>11</v>
      </c>
      <c r="D4676">
        <v>9.966666666666665</v>
      </c>
      <c r="E4676" s="10">
        <f>VLOOKUP(D4676,$J$9:$K$27,2)*$B$7/1.5</f>
        <v>286.66666666666669</v>
      </c>
    </row>
    <row r="4677" spans="1:5" x14ac:dyDescent="0.2">
      <c r="A4677" s="2">
        <f t="shared" si="217"/>
        <v>42930.499999988679</v>
      </c>
      <c r="B4677">
        <f t="shared" si="218"/>
        <v>7</v>
      </c>
      <c r="C4677">
        <f t="shared" si="219"/>
        <v>12</v>
      </c>
      <c r="D4677">
        <v>10.924999999999999</v>
      </c>
      <c r="E4677" s="10">
        <f>VLOOKUP(D4677,$J$9:$K$27,2)*$B$7/1.5</f>
        <v>873.33333333333337</v>
      </c>
    </row>
    <row r="4678" spans="1:5" x14ac:dyDescent="0.2">
      <c r="A4678" s="2">
        <f t="shared" si="217"/>
        <v>42930.541666655343</v>
      </c>
      <c r="B4678">
        <f t="shared" si="218"/>
        <v>7</v>
      </c>
      <c r="C4678">
        <f t="shared" si="219"/>
        <v>13</v>
      </c>
      <c r="D4678">
        <v>9.5833333333333339</v>
      </c>
      <c r="E4678" s="10">
        <f>VLOOKUP(D4678,$J$9:$K$27,2)*$B$7/1.5</f>
        <v>286.66666666666669</v>
      </c>
    </row>
    <row r="4679" spans="1:5" x14ac:dyDescent="0.2">
      <c r="A4679" s="2">
        <f t="shared" si="217"/>
        <v>42930.583333322007</v>
      </c>
      <c r="B4679">
        <f t="shared" si="218"/>
        <v>7</v>
      </c>
      <c r="C4679">
        <f t="shared" si="219"/>
        <v>14</v>
      </c>
      <c r="D4679">
        <v>8.625</v>
      </c>
      <c r="E4679" s="10">
        <f>VLOOKUP(D4679,$J$9:$K$27,2)*$B$7/1.5</f>
        <v>286.66666666666669</v>
      </c>
    </row>
    <row r="4680" spans="1:5" x14ac:dyDescent="0.2">
      <c r="A4680" s="2">
        <f t="shared" si="217"/>
        <v>42930.624999988671</v>
      </c>
      <c r="B4680">
        <f t="shared" si="218"/>
        <v>7</v>
      </c>
      <c r="C4680">
        <f t="shared" si="219"/>
        <v>15</v>
      </c>
      <c r="D4680">
        <v>9.7749999999999986</v>
      </c>
      <c r="E4680" s="10">
        <f>VLOOKUP(D4680,$J$9:$K$27,2)*$B$7/1.5</f>
        <v>286.66666666666669</v>
      </c>
    </row>
    <row r="4681" spans="1:5" x14ac:dyDescent="0.2">
      <c r="A4681" s="2">
        <f t="shared" si="217"/>
        <v>42930.666666655336</v>
      </c>
      <c r="B4681">
        <f t="shared" si="218"/>
        <v>7</v>
      </c>
      <c r="C4681">
        <f t="shared" si="219"/>
        <v>16</v>
      </c>
      <c r="D4681">
        <v>9.5833333333333339</v>
      </c>
      <c r="E4681" s="10">
        <f>VLOOKUP(D4681,$J$9:$K$27,2)*$B$7/1.5</f>
        <v>286.66666666666669</v>
      </c>
    </row>
    <row r="4682" spans="1:5" x14ac:dyDescent="0.2">
      <c r="A4682" s="2">
        <f t="shared" si="217"/>
        <v>42930.708333322</v>
      </c>
      <c r="B4682">
        <f t="shared" si="218"/>
        <v>7</v>
      </c>
      <c r="C4682">
        <f t="shared" si="219"/>
        <v>17</v>
      </c>
      <c r="D4682">
        <v>11.5</v>
      </c>
      <c r="E4682" s="10">
        <f>VLOOKUP(D4682,$J$9:$K$27,2)*$B$7/1.5</f>
        <v>873.33333333333337</v>
      </c>
    </row>
    <row r="4683" spans="1:5" x14ac:dyDescent="0.2">
      <c r="A4683" s="2">
        <f t="shared" ref="A4683:A4746" si="220">A4682+1/24</f>
        <v>42930.749999988664</v>
      </c>
      <c r="B4683">
        <f t="shared" ref="B4683:B4746" si="221">MONTH(A4683)</f>
        <v>7</v>
      </c>
      <c r="C4683">
        <f t="shared" ref="C4683:C4746" si="222">HOUR(A4683)</f>
        <v>18</v>
      </c>
      <c r="D4683">
        <v>10.35</v>
      </c>
      <c r="E4683" s="10">
        <f>VLOOKUP(D4683,$J$9:$K$27,2)*$B$7/1.5</f>
        <v>873.33333333333337</v>
      </c>
    </row>
    <row r="4684" spans="1:5" x14ac:dyDescent="0.2">
      <c r="A4684" s="2">
        <f t="shared" si="220"/>
        <v>42930.791666655328</v>
      </c>
      <c r="B4684">
        <f t="shared" si="221"/>
        <v>7</v>
      </c>
      <c r="C4684">
        <f t="shared" si="222"/>
        <v>19</v>
      </c>
      <c r="D4684">
        <v>9.7749999999999986</v>
      </c>
      <c r="E4684" s="10">
        <f>VLOOKUP(D4684,$J$9:$K$27,2)*$B$7/1.5</f>
        <v>286.66666666666669</v>
      </c>
    </row>
    <row r="4685" spans="1:5" x14ac:dyDescent="0.2">
      <c r="A4685" s="2">
        <f t="shared" si="220"/>
        <v>42930.833333321993</v>
      </c>
      <c r="B4685">
        <f t="shared" si="221"/>
        <v>7</v>
      </c>
      <c r="C4685">
        <f t="shared" si="222"/>
        <v>20</v>
      </c>
      <c r="D4685">
        <v>5.75</v>
      </c>
      <c r="E4685" s="10">
        <f>VLOOKUP(D4685,$J$9:$K$27,2)*$B$7/1.5</f>
        <v>0</v>
      </c>
    </row>
    <row r="4686" spans="1:5" x14ac:dyDescent="0.2">
      <c r="A4686" s="2">
        <f t="shared" si="220"/>
        <v>42930.874999988657</v>
      </c>
      <c r="B4686">
        <f t="shared" si="221"/>
        <v>7</v>
      </c>
      <c r="C4686">
        <f t="shared" si="222"/>
        <v>21</v>
      </c>
      <c r="D4686">
        <v>3.4499999999999997</v>
      </c>
      <c r="E4686" s="10">
        <f>VLOOKUP(D4686,$J$9:$K$27,2)*$B$7/1.5</f>
        <v>0</v>
      </c>
    </row>
    <row r="4687" spans="1:5" x14ac:dyDescent="0.2">
      <c r="A4687" s="2">
        <f t="shared" si="220"/>
        <v>42930.916666655321</v>
      </c>
      <c r="B4687">
        <f t="shared" si="221"/>
        <v>7</v>
      </c>
      <c r="C4687">
        <f t="shared" si="222"/>
        <v>22</v>
      </c>
      <c r="D4687">
        <v>4.5999999999999996</v>
      </c>
      <c r="E4687" s="10">
        <f>VLOOKUP(D4687,$J$9:$K$27,2)*$B$7/1.5</f>
        <v>0</v>
      </c>
    </row>
    <row r="4688" spans="1:5" x14ac:dyDescent="0.2">
      <c r="A4688" s="2">
        <f t="shared" si="220"/>
        <v>42930.958333321985</v>
      </c>
      <c r="B4688">
        <f t="shared" si="221"/>
        <v>7</v>
      </c>
      <c r="C4688">
        <f t="shared" si="222"/>
        <v>23</v>
      </c>
      <c r="D4688">
        <v>4.2166666666666659</v>
      </c>
      <c r="E4688" s="10">
        <f>VLOOKUP(D4688,$J$9:$K$27,2)*$B$7/1.5</f>
        <v>0</v>
      </c>
    </row>
    <row r="4689" spans="1:5" x14ac:dyDescent="0.2">
      <c r="A4689" s="2">
        <f t="shared" si="220"/>
        <v>42930.99999998865</v>
      </c>
      <c r="B4689">
        <f t="shared" si="221"/>
        <v>7</v>
      </c>
      <c r="C4689">
        <f t="shared" si="222"/>
        <v>0</v>
      </c>
      <c r="D4689">
        <v>3.4499999999999997</v>
      </c>
      <c r="E4689" s="10">
        <f>VLOOKUP(D4689,$J$9:$K$27,2)*$B$7/1.5</f>
        <v>0</v>
      </c>
    </row>
    <row r="4690" spans="1:5" x14ac:dyDescent="0.2">
      <c r="A4690" s="2">
        <f t="shared" si="220"/>
        <v>42931.041666655314</v>
      </c>
      <c r="B4690">
        <f t="shared" si="221"/>
        <v>7</v>
      </c>
      <c r="C4690">
        <f t="shared" si="222"/>
        <v>1</v>
      </c>
      <c r="D4690">
        <v>4.2166666666666659</v>
      </c>
      <c r="E4690" s="10">
        <f>VLOOKUP(D4690,$J$9:$K$27,2)*$B$7/1.5</f>
        <v>0</v>
      </c>
    </row>
    <row r="4691" spans="1:5" x14ac:dyDescent="0.2">
      <c r="A4691" s="2">
        <f t="shared" si="220"/>
        <v>42931.083333321978</v>
      </c>
      <c r="B4691">
        <f t="shared" si="221"/>
        <v>7</v>
      </c>
      <c r="C4691">
        <f t="shared" si="222"/>
        <v>2</v>
      </c>
      <c r="D4691">
        <v>3.4499999999999997</v>
      </c>
      <c r="E4691" s="10">
        <f>VLOOKUP(D4691,$J$9:$K$27,2)*$B$7/1.5</f>
        <v>0</v>
      </c>
    </row>
    <row r="4692" spans="1:5" x14ac:dyDescent="0.2">
      <c r="A4692" s="2">
        <f t="shared" si="220"/>
        <v>42931.124999988642</v>
      </c>
      <c r="B4692">
        <f t="shared" si="221"/>
        <v>7</v>
      </c>
      <c r="C4692">
        <f t="shared" si="222"/>
        <v>3</v>
      </c>
      <c r="D4692">
        <v>3.4499999999999997</v>
      </c>
      <c r="E4692" s="10">
        <f>VLOOKUP(D4692,$J$9:$K$27,2)*$B$7/1.5</f>
        <v>0</v>
      </c>
    </row>
    <row r="4693" spans="1:5" x14ac:dyDescent="0.2">
      <c r="A4693" s="2">
        <f t="shared" si="220"/>
        <v>42931.166666655306</v>
      </c>
      <c r="B4693">
        <f t="shared" si="221"/>
        <v>7</v>
      </c>
      <c r="C4693">
        <f t="shared" si="222"/>
        <v>4</v>
      </c>
      <c r="D4693">
        <v>5.1749999999999998</v>
      </c>
      <c r="E4693" s="10">
        <f>VLOOKUP(D4693,$J$9:$K$27,2)*$B$7/1.5</f>
        <v>0</v>
      </c>
    </row>
    <row r="4694" spans="1:5" x14ac:dyDescent="0.2">
      <c r="A4694" s="2">
        <f t="shared" si="220"/>
        <v>42931.208333321971</v>
      </c>
      <c r="B4694">
        <f t="shared" si="221"/>
        <v>7</v>
      </c>
      <c r="C4694">
        <f t="shared" si="222"/>
        <v>5</v>
      </c>
      <c r="D4694">
        <v>6.8999999999999995</v>
      </c>
      <c r="E4694" s="10">
        <f>VLOOKUP(D4694,$J$9:$K$27,2)*$B$7/1.5</f>
        <v>0</v>
      </c>
    </row>
    <row r="4695" spans="1:5" x14ac:dyDescent="0.2">
      <c r="A4695" s="2">
        <f t="shared" si="220"/>
        <v>42931.249999988635</v>
      </c>
      <c r="B4695">
        <f t="shared" si="221"/>
        <v>7</v>
      </c>
      <c r="C4695">
        <f t="shared" si="222"/>
        <v>6</v>
      </c>
      <c r="D4695">
        <v>6.8999999999999995</v>
      </c>
      <c r="E4695" s="10">
        <f>VLOOKUP(D4695,$J$9:$K$27,2)*$B$7/1.5</f>
        <v>0</v>
      </c>
    </row>
    <row r="4696" spans="1:5" x14ac:dyDescent="0.2">
      <c r="A4696" s="2">
        <f t="shared" si="220"/>
        <v>42931.291666655299</v>
      </c>
      <c r="B4696">
        <f t="shared" si="221"/>
        <v>7</v>
      </c>
      <c r="C4696">
        <f t="shared" si="222"/>
        <v>7</v>
      </c>
      <c r="D4696">
        <v>4.5999999999999996</v>
      </c>
      <c r="E4696" s="10">
        <f>VLOOKUP(D4696,$J$9:$K$27,2)*$B$7/1.5</f>
        <v>0</v>
      </c>
    </row>
    <row r="4697" spans="1:5" x14ac:dyDescent="0.2">
      <c r="A4697" s="2">
        <f t="shared" si="220"/>
        <v>42931.333333321963</v>
      </c>
      <c r="B4697">
        <f t="shared" si="221"/>
        <v>7</v>
      </c>
      <c r="C4697">
        <f t="shared" si="222"/>
        <v>8</v>
      </c>
      <c r="D4697">
        <v>5.75</v>
      </c>
      <c r="E4697" s="10">
        <f>VLOOKUP(D4697,$J$9:$K$27,2)*$B$7/1.5</f>
        <v>0</v>
      </c>
    </row>
    <row r="4698" spans="1:5" x14ac:dyDescent="0.2">
      <c r="A4698" s="2">
        <f t="shared" si="220"/>
        <v>42931.374999988628</v>
      </c>
      <c r="B4698">
        <f t="shared" si="221"/>
        <v>7</v>
      </c>
      <c r="C4698">
        <f t="shared" si="222"/>
        <v>9</v>
      </c>
      <c r="D4698">
        <v>5.75</v>
      </c>
      <c r="E4698" s="10">
        <f>VLOOKUP(D4698,$J$9:$K$27,2)*$B$7/1.5</f>
        <v>0</v>
      </c>
    </row>
    <row r="4699" spans="1:5" x14ac:dyDescent="0.2">
      <c r="A4699" s="2">
        <f t="shared" si="220"/>
        <v>42931.416666655292</v>
      </c>
      <c r="B4699">
        <f t="shared" si="221"/>
        <v>7</v>
      </c>
      <c r="C4699">
        <f t="shared" si="222"/>
        <v>10</v>
      </c>
      <c r="D4699">
        <v>8.625</v>
      </c>
      <c r="E4699" s="10">
        <f>VLOOKUP(D4699,$J$9:$K$27,2)*$B$7/1.5</f>
        <v>286.66666666666669</v>
      </c>
    </row>
    <row r="4700" spans="1:5" x14ac:dyDescent="0.2">
      <c r="A4700" s="2">
        <f t="shared" si="220"/>
        <v>42931.458333321956</v>
      </c>
      <c r="B4700">
        <f t="shared" si="221"/>
        <v>7</v>
      </c>
      <c r="C4700">
        <f t="shared" si="222"/>
        <v>11</v>
      </c>
      <c r="D4700">
        <v>8.0499999999999989</v>
      </c>
      <c r="E4700" s="10">
        <f>VLOOKUP(D4700,$J$9:$K$27,2)*$B$7/1.5</f>
        <v>286.66666666666669</v>
      </c>
    </row>
    <row r="4701" spans="1:5" x14ac:dyDescent="0.2">
      <c r="A4701" s="2">
        <f t="shared" si="220"/>
        <v>42931.49999998862</v>
      </c>
      <c r="B4701">
        <f t="shared" si="221"/>
        <v>7</v>
      </c>
      <c r="C4701">
        <f t="shared" si="222"/>
        <v>12</v>
      </c>
      <c r="D4701">
        <v>8.0499999999999989</v>
      </c>
      <c r="E4701" s="10">
        <f>VLOOKUP(D4701,$J$9:$K$27,2)*$B$7/1.5</f>
        <v>286.66666666666669</v>
      </c>
    </row>
    <row r="4702" spans="1:5" x14ac:dyDescent="0.2">
      <c r="A4702" s="2">
        <f t="shared" si="220"/>
        <v>42931.541666655285</v>
      </c>
      <c r="B4702">
        <f t="shared" si="221"/>
        <v>7</v>
      </c>
      <c r="C4702">
        <f t="shared" si="222"/>
        <v>13</v>
      </c>
      <c r="D4702">
        <v>9.1999999999999993</v>
      </c>
      <c r="E4702" s="10">
        <f>VLOOKUP(D4702,$J$9:$K$27,2)*$B$7/1.5</f>
        <v>286.66666666666669</v>
      </c>
    </row>
    <row r="4703" spans="1:5" x14ac:dyDescent="0.2">
      <c r="A4703" s="2">
        <f t="shared" si="220"/>
        <v>42931.583333321949</v>
      </c>
      <c r="B4703">
        <f t="shared" si="221"/>
        <v>7</v>
      </c>
      <c r="C4703">
        <f t="shared" si="222"/>
        <v>14</v>
      </c>
      <c r="D4703">
        <v>11.5</v>
      </c>
      <c r="E4703" s="10">
        <f>VLOOKUP(D4703,$J$9:$K$27,2)*$B$7/1.5</f>
        <v>873.33333333333337</v>
      </c>
    </row>
    <row r="4704" spans="1:5" x14ac:dyDescent="0.2">
      <c r="A4704" s="2">
        <f t="shared" si="220"/>
        <v>42931.624999988613</v>
      </c>
      <c r="B4704">
        <f t="shared" si="221"/>
        <v>7</v>
      </c>
      <c r="C4704">
        <f t="shared" si="222"/>
        <v>15</v>
      </c>
      <c r="D4704">
        <v>12.649999999999999</v>
      </c>
      <c r="E4704" s="10">
        <f>VLOOKUP(D4704,$J$9:$K$27,2)*$B$7/1.5</f>
        <v>1666.6666666666667</v>
      </c>
    </row>
    <row r="4705" spans="1:5" x14ac:dyDescent="0.2">
      <c r="A4705" s="2">
        <f t="shared" si="220"/>
        <v>42931.666666655277</v>
      </c>
      <c r="B4705">
        <f t="shared" si="221"/>
        <v>7</v>
      </c>
      <c r="C4705">
        <f t="shared" si="222"/>
        <v>16</v>
      </c>
      <c r="D4705">
        <v>12.074999999999999</v>
      </c>
      <c r="E4705" s="10">
        <f>VLOOKUP(D4705,$J$9:$K$27,2)*$B$7/1.5</f>
        <v>873.33333333333337</v>
      </c>
    </row>
    <row r="4706" spans="1:5" x14ac:dyDescent="0.2">
      <c r="A4706" s="2">
        <f t="shared" si="220"/>
        <v>42931.708333321942</v>
      </c>
      <c r="B4706">
        <f t="shared" si="221"/>
        <v>7</v>
      </c>
      <c r="C4706">
        <f t="shared" si="222"/>
        <v>17</v>
      </c>
      <c r="D4706">
        <v>6.8999999999999995</v>
      </c>
      <c r="E4706" s="10">
        <f>VLOOKUP(D4706,$J$9:$K$27,2)*$B$7/1.5</f>
        <v>0</v>
      </c>
    </row>
    <row r="4707" spans="1:5" x14ac:dyDescent="0.2">
      <c r="A4707" s="2">
        <f t="shared" si="220"/>
        <v>42931.749999988606</v>
      </c>
      <c r="B4707">
        <f t="shared" si="221"/>
        <v>7</v>
      </c>
      <c r="C4707">
        <f t="shared" si="222"/>
        <v>18</v>
      </c>
      <c r="D4707">
        <v>6.8999999999999995</v>
      </c>
      <c r="E4707" s="10">
        <f>VLOOKUP(D4707,$J$9:$K$27,2)*$B$7/1.5</f>
        <v>0</v>
      </c>
    </row>
    <row r="4708" spans="1:5" x14ac:dyDescent="0.2">
      <c r="A4708" s="2">
        <f t="shared" si="220"/>
        <v>42931.79166665527</v>
      </c>
      <c r="B4708">
        <f t="shared" si="221"/>
        <v>7</v>
      </c>
      <c r="C4708">
        <f t="shared" si="222"/>
        <v>19</v>
      </c>
      <c r="D4708">
        <v>6.8999999999999995</v>
      </c>
      <c r="E4708" s="10">
        <f>VLOOKUP(D4708,$J$9:$K$27,2)*$B$7/1.5</f>
        <v>0</v>
      </c>
    </row>
    <row r="4709" spans="1:5" x14ac:dyDescent="0.2">
      <c r="A4709" s="2">
        <f t="shared" si="220"/>
        <v>42931.833333321934</v>
      </c>
      <c r="B4709">
        <f t="shared" si="221"/>
        <v>7</v>
      </c>
      <c r="C4709">
        <f t="shared" si="222"/>
        <v>20</v>
      </c>
      <c r="D4709">
        <v>8.0499999999999989</v>
      </c>
      <c r="E4709" s="10">
        <f>VLOOKUP(D4709,$J$9:$K$27,2)*$B$7/1.5</f>
        <v>286.66666666666669</v>
      </c>
    </row>
    <row r="4710" spans="1:5" x14ac:dyDescent="0.2">
      <c r="A4710" s="2">
        <f t="shared" si="220"/>
        <v>42931.874999988599</v>
      </c>
      <c r="B4710">
        <f t="shared" si="221"/>
        <v>7</v>
      </c>
      <c r="C4710">
        <f t="shared" si="222"/>
        <v>21</v>
      </c>
      <c r="D4710">
        <v>9.1999999999999993</v>
      </c>
      <c r="E4710" s="10">
        <f>VLOOKUP(D4710,$J$9:$K$27,2)*$B$7/1.5</f>
        <v>286.66666666666669</v>
      </c>
    </row>
    <row r="4711" spans="1:5" x14ac:dyDescent="0.2">
      <c r="A4711" s="2">
        <f t="shared" si="220"/>
        <v>42931.916666655263</v>
      </c>
      <c r="B4711">
        <f t="shared" si="221"/>
        <v>7</v>
      </c>
      <c r="C4711">
        <f t="shared" si="222"/>
        <v>22</v>
      </c>
      <c r="D4711">
        <v>9.1999999999999993</v>
      </c>
      <c r="E4711" s="10">
        <f>VLOOKUP(D4711,$J$9:$K$27,2)*$B$7/1.5</f>
        <v>286.66666666666669</v>
      </c>
    </row>
    <row r="4712" spans="1:5" x14ac:dyDescent="0.2">
      <c r="A4712" s="2">
        <f t="shared" si="220"/>
        <v>42931.958333321927</v>
      </c>
      <c r="B4712">
        <f t="shared" si="221"/>
        <v>7</v>
      </c>
      <c r="C4712">
        <f t="shared" si="222"/>
        <v>23</v>
      </c>
      <c r="D4712">
        <v>9.1999999999999993</v>
      </c>
      <c r="E4712" s="10">
        <f>VLOOKUP(D4712,$J$9:$K$27,2)*$B$7/1.5</f>
        <v>286.66666666666669</v>
      </c>
    </row>
    <row r="4713" spans="1:5" x14ac:dyDescent="0.2">
      <c r="A4713" s="2">
        <f t="shared" si="220"/>
        <v>42931.999999988591</v>
      </c>
      <c r="B4713">
        <f t="shared" si="221"/>
        <v>7</v>
      </c>
      <c r="C4713">
        <f t="shared" si="222"/>
        <v>0</v>
      </c>
      <c r="D4713">
        <v>6.8999999999999995</v>
      </c>
      <c r="E4713" s="10">
        <f>VLOOKUP(D4713,$J$9:$K$27,2)*$B$7/1.5</f>
        <v>0</v>
      </c>
    </row>
    <row r="4714" spans="1:5" x14ac:dyDescent="0.2">
      <c r="A4714" s="2">
        <f t="shared" si="220"/>
        <v>42932.041666655256</v>
      </c>
      <c r="B4714">
        <f t="shared" si="221"/>
        <v>7</v>
      </c>
      <c r="C4714">
        <f t="shared" si="222"/>
        <v>1</v>
      </c>
      <c r="D4714">
        <v>8.625</v>
      </c>
      <c r="E4714" s="10">
        <f>VLOOKUP(D4714,$J$9:$K$27,2)*$B$7/1.5</f>
        <v>286.66666666666669</v>
      </c>
    </row>
    <row r="4715" spans="1:5" x14ac:dyDescent="0.2">
      <c r="A4715" s="2">
        <f t="shared" si="220"/>
        <v>42932.08333332192</v>
      </c>
      <c r="B4715">
        <f t="shared" si="221"/>
        <v>7</v>
      </c>
      <c r="C4715">
        <f t="shared" si="222"/>
        <v>2</v>
      </c>
      <c r="D4715">
        <v>10.35</v>
      </c>
      <c r="E4715" s="10">
        <f>VLOOKUP(D4715,$J$9:$K$27,2)*$B$7/1.5</f>
        <v>873.33333333333337</v>
      </c>
    </row>
    <row r="4716" spans="1:5" x14ac:dyDescent="0.2">
      <c r="A4716" s="2">
        <f t="shared" si="220"/>
        <v>42932.124999988584</v>
      </c>
      <c r="B4716">
        <f t="shared" si="221"/>
        <v>7</v>
      </c>
      <c r="C4716">
        <f t="shared" si="222"/>
        <v>3</v>
      </c>
      <c r="D4716">
        <v>9.1999999999999993</v>
      </c>
      <c r="E4716" s="10">
        <f>VLOOKUP(D4716,$J$9:$K$27,2)*$B$7/1.5</f>
        <v>286.66666666666669</v>
      </c>
    </row>
    <row r="4717" spans="1:5" x14ac:dyDescent="0.2">
      <c r="A4717" s="2">
        <f t="shared" si="220"/>
        <v>42932.166666655248</v>
      </c>
      <c r="B4717">
        <f t="shared" si="221"/>
        <v>7</v>
      </c>
      <c r="C4717">
        <f t="shared" si="222"/>
        <v>4</v>
      </c>
      <c r="D4717">
        <v>9.1999999999999993</v>
      </c>
      <c r="E4717" s="10">
        <f>VLOOKUP(D4717,$J$9:$K$27,2)*$B$7/1.5</f>
        <v>286.66666666666669</v>
      </c>
    </row>
    <row r="4718" spans="1:5" x14ac:dyDescent="0.2">
      <c r="A4718" s="2">
        <f t="shared" si="220"/>
        <v>42932.208333321913</v>
      </c>
      <c r="B4718">
        <f t="shared" si="221"/>
        <v>7</v>
      </c>
      <c r="C4718">
        <f t="shared" si="222"/>
        <v>5</v>
      </c>
      <c r="D4718">
        <v>12.649999999999999</v>
      </c>
      <c r="E4718" s="10">
        <f>VLOOKUP(D4718,$J$9:$K$27,2)*$B$7/1.5</f>
        <v>1666.6666666666667</v>
      </c>
    </row>
    <row r="4719" spans="1:5" x14ac:dyDescent="0.2">
      <c r="A4719" s="2">
        <f t="shared" si="220"/>
        <v>42932.249999988577</v>
      </c>
      <c r="B4719">
        <f t="shared" si="221"/>
        <v>7</v>
      </c>
      <c r="C4719">
        <f t="shared" si="222"/>
        <v>6</v>
      </c>
      <c r="D4719">
        <v>9.1999999999999993</v>
      </c>
      <c r="E4719" s="10">
        <f>VLOOKUP(D4719,$J$9:$K$27,2)*$B$7/1.5</f>
        <v>286.66666666666669</v>
      </c>
    </row>
    <row r="4720" spans="1:5" x14ac:dyDescent="0.2">
      <c r="A4720" s="2">
        <f t="shared" si="220"/>
        <v>42932.291666655241</v>
      </c>
      <c r="B4720">
        <f t="shared" si="221"/>
        <v>7</v>
      </c>
      <c r="C4720">
        <f t="shared" si="222"/>
        <v>7</v>
      </c>
      <c r="D4720">
        <v>8.625</v>
      </c>
      <c r="E4720" s="10">
        <f>VLOOKUP(D4720,$J$9:$K$27,2)*$B$7/1.5</f>
        <v>286.66666666666669</v>
      </c>
    </row>
    <row r="4721" spans="1:5" x14ac:dyDescent="0.2">
      <c r="A4721" s="2">
        <f t="shared" si="220"/>
        <v>42932.333333321905</v>
      </c>
      <c r="B4721">
        <f t="shared" si="221"/>
        <v>7</v>
      </c>
      <c r="C4721">
        <f t="shared" si="222"/>
        <v>8</v>
      </c>
      <c r="D4721">
        <v>3.4499999999999997</v>
      </c>
      <c r="E4721" s="10">
        <f>VLOOKUP(D4721,$J$9:$K$27,2)*$B$7/1.5</f>
        <v>0</v>
      </c>
    </row>
    <row r="4722" spans="1:5" x14ac:dyDescent="0.2">
      <c r="A4722" s="2">
        <f t="shared" si="220"/>
        <v>42932.374999988569</v>
      </c>
      <c r="B4722">
        <f t="shared" si="221"/>
        <v>7</v>
      </c>
      <c r="C4722">
        <f t="shared" si="222"/>
        <v>9</v>
      </c>
      <c r="D4722">
        <v>10.35</v>
      </c>
      <c r="E4722" s="10">
        <f>VLOOKUP(D4722,$J$9:$K$27,2)*$B$7/1.5</f>
        <v>873.33333333333337</v>
      </c>
    </row>
    <row r="4723" spans="1:5" x14ac:dyDescent="0.2">
      <c r="A4723" s="2">
        <f t="shared" si="220"/>
        <v>42932.416666655234</v>
      </c>
      <c r="B4723">
        <f t="shared" si="221"/>
        <v>7</v>
      </c>
      <c r="C4723">
        <f t="shared" si="222"/>
        <v>10</v>
      </c>
      <c r="D4723">
        <v>10.924999999999999</v>
      </c>
      <c r="E4723" s="10">
        <f>VLOOKUP(D4723,$J$9:$K$27,2)*$B$7/1.5</f>
        <v>873.33333333333337</v>
      </c>
    </row>
    <row r="4724" spans="1:5" x14ac:dyDescent="0.2">
      <c r="A4724" s="2">
        <f t="shared" si="220"/>
        <v>42932.458333321898</v>
      </c>
      <c r="B4724">
        <f t="shared" si="221"/>
        <v>7</v>
      </c>
      <c r="C4724">
        <f t="shared" si="222"/>
        <v>11</v>
      </c>
      <c r="D4724">
        <v>14.95</v>
      </c>
      <c r="E4724" s="10">
        <f>VLOOKUP(D4724,$J$9:$K$27,2)*$B$7/1.5</f>
        <v>2773.3333333333335</v>
      </c>
    </row>
    <row r="4725" spans="1:5" x14ac:dyDescent="0.2">
      <c r="A4725" s="2">
        <f t="shared" si="220"/>
        <v>42932.499999988562</v>
      </c>
      <c r="B4725">
        <f t="shared" si="221"/>
        <v>7</v>
      </c>
      <c r="C4725">
        <f t="shared" si="222"/>
        <v>12</v>
      </c>
      <c r="D4725">
        <v>12.649999999999999</v>
      </c>
      <c r="E4725" s="10">
        <f>VLOOKUP(D4725,$J$9:$K$27,2)*$B$7/1.5</f>
        <v>1666.6666666666667</v>
      </c>
    </row>
    <row r="4726" spans="1:5" x14ac:dyDescent="0.2">
      <c r="A4726" s="2">
        <f t="shared" si="220"/>
        <v>42932.541666655226</v>
      </c>
      <c r="B4726">
        <f t="shared" si="221"/>
        <v>7</v>
      </c>
      <c r="C4726">
        <f t="shared" si="222"/>
        <v>13</v>
      </c>
      <c r="D4726">
        <v>14.95</v>
      </c>
      <c r="E4726" s="10">
        <f>VLOOKUP(D4726,$J$9:$K$27,2)*$B$7/1.5</f>
        <v>2773.3333333333335</v>
      </c>
    </row>
    <row r="4727" spans="1:5" x14ac:dyDescent="0.2">
      <c r="A4727" s="2">
        <f t="shared" si="220"/>
        <v>42932.583333321891</v>
      </c>
      <c r="B4727">
        <f t="shared" si="221"/>
        <v>7</v>
      </c>
      <c r="C4727">
        <f t="shared" si="222"/>
        <v>14</v>
      </c>
      <c r="D4727">
        <v>18.399999999999999</v>
      </c>
      <c r="E4727" s="10">
        <f>VLOOKUP(D4727,$J$9:$K$27,2)*$B$7/1.5</f>
        <v>4266.666666666667</v>
      </c>
    </row>
    <row r="4728" spans="1:5" x14ac:dyDescent="0.2">
      <c r="A4728" s="2">
        <f t="shared" si="220"/>
        <v>42932.624999988555</v>
      </c>
      <c r="B4728">
        <f t="shared" si="221"/>
        <v>7</v>
      </c>
      <c r="C4728">
        <f t="shared" si="222"/>
        <v>15</v>
      </c>
      <c r="D4728">
        <v>16.099999999999998</v>
      </c>
      <c r="E4728" s="10">
        <f>VLOOKUP(D4728,$J$9:$K$27,2)*$B$7/1.5</f>
        <v>2773.3333333333335</v>
      </c>
    </row>
    <row r="4729" spans="1:5" x14ac:dyDescent="0.2">
      <c r="A4729" s="2">
        <f t="shared" si="220"/>
        <v>42932.666666655219</v>
      </c>
      <c r="B4729">
        <f t="shared" si="221"/>
        <v>7</v>
      </c>
      <c r="C4729">
        <f t="shared" si="222"/>
        <v>16</v>
      </c>
      <c r="D4729">
        <v>15.524999999999999</v>
      </c>
      <c r="E4729" s="10">
        <f>VLOOKUP(D4729,$J$9:$K$27,2)*$B$7/1.5</f>
        <v>2773.3333333333335</v>
      </c>
    </row>
    <row r="4730" spans="1:5" x14ac:dyDescent="0.2">
      <c r="A4730" s="2">
        <f t="shared" si="220"/>
        <v>42932.708333321883</v>
      </c>
      <c r="B4730">
        <f t="shared" si="221"/>
        <v>7</v>
      </c>
      <c r="C4730">
        <f t="shared" si="222"/>
        <v>17</v>
      </c>
      <c r="D4730">
        <v>10.35</v>
      </c>
      <c r="E4730" s="10">
        <f>VLOOKUP(D4730,$J$9:$K$27,2)*$B$7/1.5</f>
        <v>873.33333333333337</v>
      </c>
    </row>
    <row r="4731" spans="1:5" x14ac:dyDescent="0.2">
      <c r="A4731" s="2">
        <f t="shared" si="220"/>
        <v>42932.749999988548</v>
      </c>
      <c r="B4731">
        <f t="shared" si="221"/>
        <v>7</v>
      </c>
      <c r="C4731">
        <f t="shared" si="222"/>
        <v>18</v>
      </c>
      <c r="D4731">
        <v>10.35</v>
      </c>
      <c r="E4731" s="10">
        <f>VLOOKUP(D4731,$J$9:$K$27,2)*$B$7/1.5</f>
        <v>873.33333333333337</v>
      </c>
    </row>
    <row r="4732" spans="1:5" x14ac:dyDescent="0.2">
      <c r="A4732" s="2">
        <f t="shared" si="220"/>
        <v>42932.791666655212</v>
      </c>
      <c r="B4732">
        <f t="shared" si="221"/>
        <v>7</v>
      </c>
      <c r="C4732">
        <f t="shared" si="222"/>
        <v>19</v>
      </c>
      <c r="D4732">
        <v>10.924999999999999</v>
      </c>
      <c r="E4732" s="10">
        <f>VLOOKUP(D4732,$J$9:$K$27,2)*$B$7/1.5</f>
        <v>873.33333333333337</v>
      </c>
    </row>
    <row r="4733" spans="1:5" x14ac:dyDescent="0.2">
      <c r="A4733" s="2">
        <f t="shared" si="220"/>
        <v>42932.833333321876</v>
      </c>
      <c r="B4733">
        <f t="shared" si="221"/>
        <v>7</v>
      </c>
      <c r="C4733">
        <f t="shared" si="222"/>
        <v>20</v>
      </c>
      <c r="D4733">
        <v>8.0499999999999989</v>
      </c>
      <c r="E4733" s="10">
        <f>VLOOKUP(D4733,$J$9:$K$27,2)*$B$7/1.5</f>
        <v>286.66666666666669</v>
      </c>
    </row>
    <row r="4734" spans="1:5" x14ac:dyDescent="0.2">
      <c r="A4734" s="2">
        <f t="shared" si="220"/>
        <v>42932.87499998854</v>
      </c>
      <c r="B4734">
        <f t="shared" si="221"/>
        <v>7</v>
      </c>
      <c r="C4734">
        <f t="shared" si="222"/>
        <v>21</v>
      </c>
      <c r="D4734">
        <v>9.1999999999999993</v>
      </c>
      <c r="E4734" s="10">
        <f>VLOOKUP(D4734,$J$9:$K$27,2)*$B$7/1.5</f>
        <v>286.66666666666669</v>
      </c>
    </row>
    <row r="4735" spans="1:5" x14ac:dyDescent="0.2">
      <c r="A4735" s="2">
        <f t="shared" si="220"/>
        <v>42932.916666655205</v>
      </c>
      <c r="B4735">
        <f t="shared" si="221"/>
        <v>7</v>
      </c>
      <c r="C4735">
        <f t="shared" si="222"/>
        <v>22</v>
      </c>
      <c r="D4735">
        <v>8.625</v>
      </c>
      <c r="E4735" s="10">
        <f>VLOOKUP(D4735,$J$9:$K$27,2)*$B$7/1.5</f>
        <v>286.66666666666669</v>
      </c>
    </row>
    <row r="4736" spans="1:5" x14ac:dyDescent="0.2">
      <c r="A4736" s="2">
        <f t="shared" si="220"/>
        <v>42932.958333321869</v>
      </c>
      <c r="B4736">
        <f t="shared" si="221"/>
        <v>7</v>
      </c>
      <c r="C4736">
        <f t="shared" si="222"/>
        <v>23</v>
      </c>
      <c r="D4736">
        <v>8.0499999999999989</v>
      </c>
      <c r="E4736" s="10">
        <f>VLOOKUP(D4736,$J$9:$K$27,2)*$B$7/1.5</f>
        <v>286.66666666666669</v>
      </c>
    </row>
    <row r="4737" spans="1:5" x14ac:dyDescent="0.2">
      <c r="A4737" s="2">
        <f t="shared" si="220"/>
        <v>42932.999999988533</v>
      </c>
      <c r="B4737">
        <f t="shared" si="221"/>
        <v>7</v>
      </c>
      <c r="C4737">
        <f t="shared" si="222"/>
        <v>0</v>
      </c>
      <c r="D4737">
        <v>5.75</v>
      </c>
      <c r="E4737" s="10">
        <f>VLOOKUP(D4737,$J$9:$K$27,2)*$B$7/1.5</f>
        <v>0</v>
      </c>
    </row>
    <row r="4738" spans="1:5" x14ac:dyDescent="0.2">
      <c r="A4738" s="2">
        <f t="shared" si="220"/>
        <v>42933.041666655197</v>
      </c>
      <c r="B4738">
        <f t="shared" si="221"/>
        <v>7</v>
      </c>
      <c r="C4738">
        <f t="shared" si="222"/>
        <v>1</v>
      </c>
      <c r="D4738">
        <v>2.875</v>
      </c>
      <c r="E4738" s="10">
        <f>VLOOKUP(D4738,$J$9:$K$27,2)*$B$7/1.5</f>
        <v>0</v>
      </c>
    </row>
    <row r="4739" spans="1:5" x14ac:dyDescent="0.2">
      <c r="A4739" s="2">
        <f t="shared" si="220"/>
        <v>42933.083333321862</v>
      </c>
      <c r="B4739">
        <f t="shared" si="221"/>
        <v>7</v>
      </c>
      <c r="C4739">
        <f t="shared" si="222"/>
        <v>2</v>
      </c>
      <c r="D4739">
        <v>6.8999999999999995</v>
      </c>
      <c r="E4739" s="10">
        <f>VLOOKUP(D4739,$J$9:$K$27,2)*$B$7/1.5</f>
        <v>0</v>
      </c>
    </row>
    <row r="4740" spans="1:5" x14ac:dyDescent="0.2">
      <c r="A4740" s="2">
        <f t="shared" si="220"/>
        <v>42933.124999988526</v>
      </c>
      <c r="B4740">
        <f t="shared" si="221"/>
        <v>7</v>
      </c>
      <c r="C4740">
        <f t="shared" si="222"/>
        <v>3</v>
      </c>
      <c r="D4740">
        <v>10.35</v>
      </c>
      <c r="E4740" s="10">
        <f>VLOOKUP(D4740,$J$9:$K$27,2)*$B$7/1.5</f>
        <v>873.33333333333337</v>
      </c>
    </row>
    <row r="4741" spans="1:5" x14ac:dyDescent="0.2">
      <c r="A4741" s="2">
        <f t="shared" si="220"/>
        <v>42933.16666665519</v>
      </c>
      <c r="B4741">
        <f t="shared" si="221"/>
        <v>7</v>
      </c>
      <c r="C4741">
        <f t="shared" si="222"/>
        <v>4</v>
      </c>
      <c r="D4741">
        <v>9.1999999999999993</v>
      </c>
      <c r="E4741" s="10">
        <f>VLOOKUP(D4741,$J$9:$K$27,2)*$B$7/1.5</f>
        <v>286.66666666666669</v>
      </c>
    </row>
    <row r="4742" spans="1:5" x14ac:dyDescent="0.2">
      <c r="A4742" s="2">
        <f t="shared" si="220"/>
        <v>42933.208333321854</v>
      </c>
      <c r="B4742">
        <f t="shared" si="221"/>
        <v>7</v>
      </c>
      <c r="C4742">
        <f t="shared" si="222"/>
        <v>5</v>
      </c>
      <c r="D4742">
        <v>6.8999999999999995</v>
      </c>
      <c r="E4742" s="10">
        <f>VLOOKUP(D4742,$J$9:$K$27,2)*$B$7/1.5</f>
        <v>0</v>
      </c>
    </row>
    <row r="4743" spans="1:5" x14ac:dyDescent="0.2">
      <c r="A4743" s="2">
        <f t="shared" si="220"/>
        <v>42933.249999988519</v>
      </c>
      <c r="B4743">
        <f t="shared" si="221"/>
        <v>7</v>
      </c>
      <c r="C4743">
        <f t="shared" si="222"/>
        <v>6</v>
      </c>
      <c r="D4743">
        <v>6.8999999999999995</v>
      </c>
      <c r="E4743" s="10">
        <f>VLOOKUP(D4743,$J$9:$K$27,2)*$B$7/1.5</f>
        <v>0</v>
      </c>
    </row>
    <row r="4744" spans="1:5" x14ac:dyDescent="0.2">
      <c r="A4744" s="2">
        <f t="shared" si="220"/>
        <v>42933.291666655183</v>
      </c>
      <c r="B4744">
        <f t="shared" si="221"/>
        <v>7</v>
      </c>
      <c r="C4744">
        <f t="shared" si="222"/>
        <v>7</v>
      </c>
      <c r="D4744">
        <v>7.4749999999999996</v>
      </c>
      <c r="E4744" s="10">
        <f>VLOOKUP(D4744,$J$9:$K$27,2)*$B$7/1.5</f>
        <v>0</v>
      </c>
    </row>
    <row r="4745" spans="1:5" x14ac:dyDescent="0.2">
      <c r="A4745" s="2">
        <f t="shared" si="220"/>
        <v>42933.333333321847</v>
      </c>
      <c r="B4745">
        <f t="shared" si="221"/>
        <v>7</v>
      </c>
      <c r="C4745">
        <f t="shared" si="222"/>
        <v>8</v>
      </c>
      <c r="D4745">
        <v>8.0499999999999989</v>
      </c>
      <c r="E4745" s="10">
        <f>VLOOKUP(D4745,$J$9:$K$27,2)*$B$7/1.5</f>
        <v>286.66666666666669</v>
      </c>
    </row>
    <row r="4746" spans="1:5" x14ac:dyDescent="0.2">
      <c r="A4746" s="2">
        <f t="shared" si="220"/>
        <v>42933.374999988511</v>
      </c>
      <c r="B4746">
        <f t="shared" si="221"/>
        <v>7</v>
      </c>
      <c r="C4746">
        <f t="shared" si="222"/>
        <v>9</v>
      </c>
      <c r="D4746">
        <v>9.1999999999999993</v>
      </c>
      <c r="E4746" s="10">
        <f>VLOOKUP(D4746,$J$9:$K$27,2)*$B$7/1.5</f>
        <v>286.66666666666669</v>
      </c>
    </row>
    <row r="4747" spans="1:5" x14ac:dyDescent="0.2">
      <c r="A4747" s="2">
        <f t="shared" ref="A4747:A4810" si="223">A4746+1/24</f>
        <v>42933.416666655176</v>
      </c>
      <c r="B4747">
        <f t="shared" ref="B4747:B4810" si="224">MONTH(A4747)</f>
        <v>7</v>
      </c>
      <c r="C4747">
        <f t="shared" ref="C4747:C4810" si="225">HOUR(A4747)</f>
        <v>10</v>
      </c>
      <c r="D4747">
        <v>10.35</v>
      </c>
      <c r="E4747" s="10">
        <f>VLOOKUP(D4747,$J$9:$K$27,2)*$B$7/1.5</f>
        <v>873.33333333333337</v>
      </c>
    </row>
    <row r="4748" spans="1:5" x14ac:dyDescent="0.2">
      <c r="A4748" s="2">
        <f t="shared" si="223"/>
        <v>42933.45833332184</v>
      </c>
      <c r="B4748">
        <f t="shared" si="224"/>
        <v>7</v>
      </c>
      <c r="C4748">
        <f t="shared" si="225"/>
        <v>11</v>
      </c>
      <c r="D4748">
        <v>14.95</v>
      </c>
      <c r="E4748" s="10">
        <f>VLOOKUP(D4748,$J$9:$K$27,2)*$B$7/1.5</f>
        <v>2773.3333333333335</v>
      </c>
    </row>
    <row r="4749" spans="1:5" x14ac:dyDescent="0.2">
      <c r="A4749" s="2">
        <f t="shared" si="223"/>
        <v>42933.499999988504</v>
      </c>
      <c r="B4749">
        <f t="shared" si="224"/>
        <v>7</v>
      </c>
      <c r="C4749">
        <f t="shared" si="225"/>
        <v>12</v>
      </c>
      <c r="D4749">
        <v>12.649999999999999</v>
      </c>
      <c r="E4749" s="10">
        <f>VLOOKUP(D4749,$J$9:$K$27,2)*$B$7/1.5</f>
        <v>1666.6666666666667</v>
      </c>
    </row>
    <row r="4750" spans="1:5" x14ac:dyDescent="0.2">
      <c r="A4750" s="2">
        <f t="shared" si="223"/>
        <v>42933.541666655168</v>
      </c>
      <c r="B4750">
        <f t="shared" si="224"/>
        <v>7</v>
      </c>
      <c r="C4750">
        <f t="shared" si="225"/>
        <v>13</v>
      </c>
      <c r="D4750">
        <v>12.074999999999999</v>
      </c>
      <c r="E4750" s="10">
        <f>VLOOKUP(D4750,$J$9:$K$27,2)*$B$7/1.5</f>
        <v>873.33333333333337</v>
      </c>
    </row>
    <row r="4751" spans="1:5" x14ac:dyDescent="0.2">
      <c r="A4751" s="2">
        <f t="shared" si="223"/>
        <v>42933.583333321832</v>
      </c>
      <c r="B4751">
        <f t="shared" si="224"/>
        <v>7</v>
      </c>
      <c r="C4751">
        <f t="shared" si="225"/>
        <v>14</v>
      </c>
      <c r="D4751">
        <v>12.649999999999999</v>
      </c>
      <c r="E4751" s="10">
        <f>VLOOKUP(D4751,$J$9:$K$27,2)*$B$7/1.5</f>
        <v>1666.6666666666667</v>
      </c>
    </row>
    <row r="4752" spans="1:5" x14ac:dyDescent="0.2">
      <c r="A4752" s="2">
        <f t="shared" si="223"/>
        <v>42933.624999988497</v>
      </c>
      <c r="B4752">
        <f t="shared" si="224"/>
        <v>7</v>
      </c>
      <c r="C4752">
        <f t="shared" si="225"/>
        <v>15</v>
      </c>
      <c r="D4752">
        <v>11.5</v>
      </c>
      <c r="E4752" s="10">
        <f>VLOOKUP(D4752,$J$9:$K$27,2)*$B$7/1.5</f>
        <v>873.33333333333337</v>
      </c>
    </row>
    <row r="4753" spans="1:5" x14ac:dyDescent="0.2">
      <c r="A4753" s="2">
        <f t="shared" si="223"/>
        <v>42933.666666655161</v>
      </c>
      <c r="B4753">
        <f t="shared" si="224"/>
        <v>7</v>
      </c>
      <c r="C4753">
        <f t="shared" si="225"/>
        <v>16</v>
      </c>
      <c r="D4753">
        <v>12.074999999999999</v>
      </c>
      <c r="E4753" s="10">
        <f>VLOOKUP(D4753,$J$9:$K$27,2)*$B$7/1.5</f>
        <v>873.33333333333337</v>
      </c>
    </row>
    <row r="4754" spans="1:5" x14ac:dyDescent="0.2">
      <c r="A4754" s="2">
        <f t="shared" si="223"/>
        <v>42933.708333321825</v>
      </c>
      <c r="B4754">
        <f t="shared" si="224"/>
        <v>7</v>
      </c>
      <c r="C4754">
        <f t="shared" si="225"/>
        <v>17</v>
      </c>
      <c r="D4754">
        <v>14.95</v>
      </c>
      <c r="E4754" s="10">
        <f>VLOOKUP(D4754,$J$9:$K$27,2)*$B$7/1.5</f>
        <v>2773.3333333333335</v>
      </c>
    </row>
    <row r="4755" spans="1:5" x14ac:dyDescent="0.2">
      <c r="A4755" s="2">
        <f t="shared" si="223"/>
        <v>42933.749999988489</v>
      </c>
      <c r="B4755">
        <f t="shared" si="224"/>
        <v>7</v>
      </c>
      <c r="C4755">
        <f t="shared" si="225"/>
        <v>18</v>
      </c>
      <c r="D4755">
        <v>14.95</v>
      </c>
      <c r="E4755" s="10">
        <f>VLOOKUP(D4755,$J$9:$K$27,2)*$B$7/1.5</f>
        <v>2773.3333333333335</v>
      </c>
    </row>
    <row r="4756" spans="1:5" x14ac:dyDescent="0.2">
      <c r="A4756" s="2">
        <f t="shared" si="223"/>
        <v>42933.791666655154</v>
      </c>
      <c r="B4756">
        <f t="shared" si="224"/>
        <v>7</v>
      </c>
      <c r="C4756">
        <f t="shared" si="225"/>
        <v>19</v>
      </c>
      <c r="D4756">
        <v>13.225</v>
      </c>
      <c r="E4756" s="10">
        <f>VLOOKUP(D4756,$J$9:$K$27,2)*$B$7/1.5</f>
        <v>1666.6666666666667</v>
      </c>
    </row>
    <row r="4757" spans="1:5" x14ac:dyDescent="0.2">
      <c r="A4757" s="2">
        <f t="shared" si="223"/>
        <v>42933.833333321818</v>
      </c>
      <c r="B4757">
        <f t="shared" si="224"/>
        <v>7</v>
      </c>
      <c r="C4757">
        <f t="shared" si="225"/>
        <v>20</v>
      </c>
      <c r="D4757">
        <v>9.1999999999999993</v>
      </c>
      <c r="E4757" s="10">
        <f>VLOOKUP(D4757,$J$9:$K$27,2)*$B$7/1.5</f>
        <v>286.66666666666669</v>
      </c>
    </row>
    <row r="4758" spans="1:5" x14ac:dyDescent="0.2">
      <c r="A4758" s="2">
        <f t="shared" si="223"/>
        <v>42933.874999988482</v>
      </c>
      <c r="B4758">
        <f t="shared" si="224"/>
        <v>7</v>
      </c>
      <c r="C4758">
        <f t="shared" si="225"/>
        <v>21</v>
      </c>
      <c r="D4758">
        <v>9.1999999999999993</v>
      </c>
      <c r="E4758" s="10">
        <f>VLOOKUP(D4758,$J$9:$K$27,2)*$B$7/1.5</f>
        <v>286.66666666666669</v>
      </c>
    </row>
    <row r="4759" spans="1:5" x14ac:dyDescent="0.2">
      <c r="A4759" s="2">
        <f t="shared" si="223"/>
        <v>42933.916666655146</v>
      </c>
      <c r="B4759">
        <f t="shared" si="224"/>
        <v>7</v>
      </c>
      <c r="C4759">
        <f t="shared" si="225"/>
        <v>22</v>
      </c>
      <c r="D4759">
        <v>9.7749999999999986</v>
      </c>
      <c r="E4759" s="10">
        <f>VLOOKUP(D4759,$J$9:$K$27,2)*$B$7/1.5</f>
        <v>286.66666666666669</v>
      </c>
    </row>
    <row r="4760" spans="1:5" x14ac:dyDescent="0.2">
      <c r="A4760" s="2">
        <f t="shared" si="223"/>
        <v>42933.958333321811</v>
      </c>
      <c r="B4760">
        <f t="shared" si="224"/>
        <v>7</v>
      </c>
      <c r="C4760">
        <f t="shared" si="225"/>
        <v>23</v>
      </c>
      <c r="D4760">
        <v>3.4499999999999997</v>
      </c>
      <c r="E4760" s="10">
        <f>VLOOKUP(D4760,$J$9:$K$27,2)*$B$7/1.5</f>
        <v>0</v>
      </c>
    </row>
    <row r="4761" spans="1:5" x14ac:dyDescent="0.2">
      <c r="A4761" s="2">
        <f t="shared" si="223"/>
        <v>42933.999999988475</v>
      </c>
      <c r="B4761">
        <f t="shared" si="224"/>
        <v>7</v>
      </c>
      <c r="C4761">
        <f t="shared" si="225"/>
        <v>0</v>
      </c>
      <c r="D4761">
        <v>6.3249999999999993</v>
      </c>
      <c r="E4761" s="10">
        <f>VLOOKUP(D4761,$J$9:$K$27,2)*$B$7/1.5</f>
        <v>0</v>
      </c>
    </row>
    <row r="4762" spans="1:5" x14ac:dyDescent="0.2">
      <c r="A4762" s="2">
        <f t="shared" si="223"/>
        <v>42934.041666655139</v>
      </c>
      <c r="B4762">
        <f t="shared" si="224"/>
        <v>7</v>
      </c>
      <c r="C4762">
        <f t="shared" si="225"/>
        <v>1</v>
      </c>
      <c r="D4762">
        <v>6.1333333333333329</v>
      </c>
      <c r="E4762" s="10">
        <f>VLOOKUP(D4762,$J$9:$K$27,2)*$B$7/1.5</f>
        <v>0</v>
      </c>
    </row>
    <row r="4763" spans="1:5" x14ac:dyDescent="0.2">
      <c r="A4763" s="2">
        <f t="shared" si="223"/>
        <v>42934.083333321803</v>
      </c>
      <c r="B4763">
        <f t="shared" si="224"/>
        <v>7</v>
      </c>
      <c r="C4763">
        <f t="shared" si="225"/>
        <v>2</v>
      </c>
      <c r="D4763">
        <v>9.1999999999999993</v>
      </c>
      <c r="E4763" s="10">
        <f>VLOOKUP(D4763,$J$9:$K$27,2)*$B$7/1.5</f>
        <v>286.66666666666669</v>
      </c>
    </row>
    <row r="4764" spans="1:5" x14ac:dyDescent="0.2">
      <c r="A4764" s="2">
        <f t="shared" si="223"/>
        <v>42934.124999988468</v>
      </c>
      <c r="B4764">
        <f t="shared" si="224"/>
        <v>7</v>
      </c>
      <c r="C4764">
        <f t="shared" si="225"/>
        <v>3</v>
      </c>
      <c r="D4764">
        <v>6.8999999999999995</v>
      </c>
      <c r="E4764" s="10">
        <f>VLOOKUP(D4764,$J$9:$K$27,2)*$B$7/1.5</f>
        <v>0</v>
      </c>
    </row>
    <row r="4765" spans="1:5" x14ac:dyDescent="0.2">
      <c r="A4765" s="2">
        <f t="shared" si="223"/>
        <v>42934.166666655132</v>
      </c>
      <c r="B4765">
        <f t="shared" si="224"/>
        <v>7</v>
      </c>
      <c r="C4765">
        <f t="shared" si="225"/>
        <v>4</v>
      </c>
      <c r="D4765">
        <v>6.8999999999999995</v>
      </c>
      <c r="E4765" s="10">
        <f>VLOOKUP(D4765,$J$9:$K$27,2)*$B$7/1.5</f>
        <v>0</v>
      </c>
    </row>
    <row r="4766" spans="1:5" x14ac:dyDescent="0.2">
      <c r="A4766" s="2">
        <f t="shared" si="223"/>
        <v>42934.208333321796</v>
      </c>
      <c r="B4766">
        <f t="shared" si="224"/>
        <v>7</v>
      </c>
      <c r="C4766">
        <f t="shared" si="225"/>
        <v>5</v>
      </c>
      <c r="D4766">
        <v>10.924999999999999</v>
      </c>
      <c r="E4766" s="10">
        <f>VLOOKUP(D4766,$J$9:$K$27,2)*$B$7/1.5</f>
        <v>873.33333333333337</v>
      </c>
    </row>
    <row r="4767" spans="1:5" x14ac:dyDescent="0.2">
      <c r="A4767" s="2">
        <f t="shared" si="223"/>
        <v>42934.24999998846</v>
      </c>
      <c r="B4767">
        <f t="shared" si="224"/>
        <v>7</v>
      </c>
      <c r="C4767">
        <f t="shared" si="225"/>
        <v>6</v>
      </c>
      <c r="D4767">
        <v>8.0499999999999989</v>
      </c>
      <c r="E4767" s="10">
        <f>VLOOKUP(D4767,$J$9:$K$27,2)*$B$7/1.5</f>
        <v>286.66666666666669</v>
      </c>
    </row>
    <row r="4768" spans="1:5" x14ac:dyDescent="0.2">
      <c r="A4768" s="2">
        <f t="shared" si="223"/>
        <v>42934.291666655125</v>
      </c>
      <c r="B4768">
        <f t="shared" si="224"/>
        <v>7</v>
      </c>
      <c r="C4768">
        <f t="shared" si="225"/>
        <v>7</v>
      </c>
      <c r="D4768">
        <v>10.35</v>
      </c>
      <c r="E4768" s="10">
        <f>VLOOKUP(D4768,$J$9:$K$27,2)*$B$7/1.5</f>
        <v>873.33333333333337</v>
      </c>
    </row>
    <row r="4769" spans="1:5" x14ac:dyDescent="0.2">
      <c r="A4769" s="2">
        <f t="shared" si="223"/>
        <v>42934.333333321789</v>
      </c>
      <c r="B4769">
        <f t="shared" si="224"/>
        <v>7</v>
      </c>
      <c r="C4769">
        <f t="shared" si="225"/>
        <v>8</v>
      </c>
      <c r="D4769">
        <v>9.1999999999999993</v>
      </c>
      <c r="E4769" s="10">
        <f>VLOOKUP(D4769,$J$9:$K$27,2)*$B$7/1.5</f>
        <v>286.66666666666669</v>
      </c>
    </row>
    <row r="4770" spans="1:5" x14ac:dyDescent="0.2">
      <c r="A4770" s="2">
        <f t="shared" si="223"/>
        <v>42934.374999988453</v>
      </c>
      <c r="B4770">
        <f t="shared" si="224"/>
        <v>7</v>
      </c>
      <c r="C4770">
        <f t="shared" si="225"/>
        <v>9</v>
      </c>
      <c r="D4770">
        <v>7.2833333333333323</v>
      </c>
      <c r="E4770" s="10">
        <f>VLOOKUP(D4770,$J$9:$K$27,2)*$B$7/1.5</f>
        <v>0</v>
      </c>
    </row>
    <row r="4771" spans="1:5" x14ac:dyDescent="0.2">
      <c r="A4771" s="2">
        <f t="shared" si="223"/>
        <v>42934.416666655117</v>
      </c>
      <c r="B4771">
        <f t="shared" si="224"/>
        <v>7</v>
      </c>
      <c r="C4771">
        <f t="shared" si="225"/>
        <v>10</v>
      </c>
      <c r="D4771">
        <v>9.1999999999999993</v>
      </c>
      <c r="E4771" s="10">
        <f>VLOOKUP(D4771,$J$9:$K$27,2)*$B$7/1.5</f>
        <v>286.66666666666669</v>
      </c>
    </row>
    <row r="4772" spans="1:5" x14ac:dyDescent="0.2">
      <c r="A4772" s="2">
        <f t="shared" si="223"/>
        <v>42934.458333321782</v>
      </c>
      <c r="B4772">
        <f t="shared" si="224"/>
        <v>7</v>
      </c>
      <c r="C4772">
        <f t="shared" si="225"/>
        <v>11</v>
      </c>
      <c r="D4772">
        <v>16.099999999999998</v>
      </c>
      <c r="E4772" s="10">
        <f>VLOOKUP(D4772,$J$9:$K$27,2)*$B$7/1.5</f>
        <v>2773.3333333333335</v>
      </c>
    </row>
    <row r="4773" spans="1:5" x14ac:dyDescent="0.2">
      <c r="A4773" s="2">
        <f t="shared" si="223"/>
        <v>42934.499999988446</v>
      </c>
      <c r="B4773">
        <f t="shared" si="224"/>
        <v>7</v>
      </c>
      <c r="C4773">
        <f t="shared" si="225"/>
        <v>12</v>
      </c>
      <c r="D4773">
        <v>8.0499999999999989</v>
      </c>
      <c r="E4773" s="10">
        <f>VLOOKUP(D4773,$J$9:$K$27,2)*$B$7/1.5</f>
        <v>286.66666666666669</v>
      </c>
    </row>
    <row r="4774" spans="1:5" x14ac:dyDescent="0.2">
      <c r="A4774" s="2">
        <f t="shared" si="223"/>
        <v>42934.54166665511</v>
      </c>
      <c r="B4774">
        <f t="shared" si="224"/>
        <v>7</v>
      </c>
      <c r="C4774">
        <f t="shared" si="225"/>
        <v>13</v>
      </c>
      <c r="D4774">
        <v>11.5</v>
      </c>
      <c r="E4774" s="10">
        <f>VLOOKUP(D4774,$J$9:$K$27,2)*$B$7/1.5</f>
        <v>873.33333333333337</v>
      </c>
    </row>
    <row r="4775" spans="1:5" x14ac:dyDescent="0.2">
      <c r="A4775" s="2">
        <f t="shared" si="223"/>
        <v>42934.583333321774</v>
      </c>
      <c r="B4775">
        <f t="shared" si="224"/>
        <v>7</v>
      </c>
      <c r="C4775">
        <f t="shared" si="225"/>
        <v>14</v>
      </c>
      <c r="D4775">
        <v>8.0499999999999989</v>
      </c>
      <c r="E4775" s="10">
        <f>VLOOKUP(D4775,$J$9:$K$27,2)*$B$7/1.5</f>
        <v>286.66666666666669</v>
      </c>
    </row>
    <row r="4776" spans="1:5" x14ac:dyDescent="0.2">
      <c r="A4776" s="2">
        <f t="shared" si="223"/>
        <v>42934.624999988439</v>
      </c>
      <c r="B4776">
        <f t="shared" si="224"/>
        <v>7</v>
      </c>
      <c r="C4776">
        <f t="shared" si="225"/>
        <v>15</v>
      </c>
      <c r="D4776">
        <v>8.0499999999999989</v>
      </c>
      <c r="E4776" s="10">
        <f>VLOOKUP(D4776,$J$9:$K$27,2)*$B$7/1.5</f>
        <v>286.66666666666669</v>
      </c>
    </row>
    <row r="4777" spans="1:5" x14ac:dyDescent="0.2">
      <c r="A4777" s="2">
        <f t="shared" si="223"/>
        <v>42934.666666655103</v>
      </c>
      <c r="B4777">
        <f t="shared" si="224"/>
        <v>7</v>
      </c>
      <c r="C4777">
        <f t="shared" si="225"/>
        <v>16</v>
      </c>
      <c r="D4777">
        <v>8.625</v>
      </c>
      <c r="E4777" s="10">
        <f>VLOOKUP(D4777,$J$9:$K$27,2)*$B$7/1.5</f>
        <v>286.66666666666669</v>
      </c>
    </row>
    <row r="4778" spans="1:5" x14ac:dyDescent="0.2">
      <c r="A4778" s="2">
        <f t="shared" si="223"/>
        <v>42934.708333321767</v>
      </c>
      <c r="B4778">
        <f t="shared" si="224"/>
        <v>7</v>
      </c>
      <c r="C4778">
        <f t="shared" si="225"/>
        <v>17</v>
      </c>
      <c r="D4778">
        <v>8.0499999999999989</v>
      </c>
      <c r="E4778" s="10">
        <f>VLOOKUP(D4778,$J$9:$K$27,2)*$B$7/1.5</f>
        <v>286.66666666666669</v>
      </c>
    </row>
    <row r="4779" spans="1:5" x14ac:dyDescent="0.2">
      <c r="A4779" s="2">
        <f t="shared" si="223"/>
        <v>42934.749999988431</v>
      </c>
      <c r="B4779">
        <f t="shared" si="224"/>
        <v>7</v>
      </c>
      <c r="C4779">
        <f t="shared" si="225"/>
        <v>18</v>
      </c>
      <c r="D4779">
        <v>10.35</v>
      </c>
      <c r="E4779" s="10">
        <f>VLOOKUP(D4779,$J$9:$K$27,2)*$B$7/1.5</f>
        <v>873.33333333333337</v>
      </c>
    </row>
    <row r="4780" spans="1:5" x14ac:dyDescent="0.2">
      <c r="A4780" s="2">
        <f t="shared" si="223"/>
        <v>42934.791666655095</v>
      </c>
      <c r="B4780">
        <f t="shared" si="224"/>
        <v>7</v>
      </c>
      <c r="C4780">
        <f t="shared" si="225"/>
        <v>19</v>
      </c>
      <c r="D4780">
        <v>6.3249999999999993</v>
      </c>
      <c r="E4780" s="10">
        <f>VLOOKUP(D4780,$J$9:$K$27,2)*$B$7/1.5</f>
        <v>0</v>
      </c>
    </row>
    <row r="4781" spans="1:5" x14ac:dyDescent="0.2">
      <c r="A4781" s="2">
        <f t="shared" si="223"/>
        <v>42934.83333332176</v>
      </c>
      <c r="B4781">
        <f t="shared" si="224"/>
        <v>7</v>
      </c>
      <c r="C4781">
        <f t="shared" si="225"/>
        <v>20</v>
      </c>
      <c r="D4781">
        <v>10.35</v>
      </c>
      <c r="E4781" s="10">
        <f>VLOOKUP(D4781,$J$9:$K$27,2)*$B$7/1.5</f>
        <v>873.33333333333337</v>
      </c>
    </row>
    <row r="4782" spans="1:5" x14ac:dyDescent="0.2">
      <c r="A4782" s="2">
        <f t="shared" si="223"/>
        <v>42934.874999988424</v>
      </c>
      <c r="B4782">
        <f t="shared" si="224"/>
        <v>7</v>
      </c>
      <c r="C4782">
        <f t="shared" si="225"/>
        <v>21</v>
      </c>
      <c r="D4782">
        <v>9.1999999999999993</v>
      </c>
      <c r="E4782" s="10">
        <f>VLOOKUP(D4782,$J$9:$K$27,2)*$B$7/1.5</f>
        <v>286.66666666666669</v>
      </c>
    </row>
    <row r="4783" spans="1:5" x14ac:dyDescent="0.2">
      <c r="A4783" s="2">
        <f t="shared" si="223"/>
        <v>42934.916666655088</v>
      </c>
      <c r="B4783">
        <f t="shared" si="224"/>
        <v>7</v>
      </c>
      <c r="C4783">
        <f t="shared" si="225"/>
        <v>22</v>
      </c>
      <c r="D4783">
        <v>9.7749999999999986</v>
      </c>
      <c r="E4783" s="10">
        <f>VLOOKUP(D4783,$J$9:$K$27,2)*$B$7/1.5</f>
        <v>286.66666666666669</v>
      </c>
    </row>
    <row r="4784" spans="1:5" x14ac:dyDescent="0.2">
      <c r="A4784" s="2">
        <f t="shared" si="223"/>
        <v>42934.958333321752</v>
      </c>
      <c r="B4784">
        <f t="shared" si="224"/>
        <v>7</v>
      </c>
      <c r="C4784">
        <f t="shared" si="225"/>
        <v>23</v>
      </c>
      <c r="D4784">
        <v>10.35</v>
      </c>
      <c r="E4784" s="10">
        <f>VLOOKUP(D4784,$J$9:$K$27,2)*$B$7/1.5</f>
        <v>873.33333333333337</v>
      </c>
    </row>
    <row r="4785" spans="1:5" x14ac:dyDescent="0.2">
      <c r="A4785" s="2">
        <f t="shared" si="223"/>
        <v>42934.999999988417</v>
      </c>
      <c r="B4785">
        <f t="shared" si="224"/>
        <v>7</v>
      </c>
      <c r="C4785">
        <f t="shared" si="225"/>
        <v>0</v>
      </c>
      <c r="D4785">
        <v>10.35</v>
      </c>
      <c r="E4785" s="10">
        <f>VLOOKUP(D4785,$J$9:$K$27,2)*$B$7/1.5</f>
        <v>873.33333333333337</v>
      </c>
    </row>
    <row r="4786" spans="1:5" x14ac:dyDescent="0.2">
      <c r="A4786" s="2">
        <f t="shared" si="223"/>
        <v>42935.041666655081</v>
      </c>
      <c r="B4786">
        <f t="shared" si="224"/>
        <v>7</v>
      </c>
      <c r="C4786">
        <f t="shared" si="225"/>
        <v>1</v>
      </c>
      <c r="D4786">
        <v>6.8999999999999995</v>
      </c>
      <c r="E4786" s="10">
        <f>VLOOKUP(D4786,$J$9:$K$27,2)*$B$7/1.5</f>
        <v>0</v>
      </c>
    </row>
    <row r="4787" spans="1:5" x14ac:dyDescent="0.2">
      <c r="A4787" s="2">
        <f t="shared" si="223"/>
        <v>42935.083333321745</v>
      </c>
      <c r="B4787">
        <f t="shared" si="224"/>
        <v>7</v>
      </c>
      <c r="C4787">
        <f t="shared" si="225"/>
        <v>2</v>
      </c>
      <c r="D4787">
        <v>6.8999999999999995</v>
      </c>
      <c r="E4787" s="10">
        <f>VLOOKUP(D4787,$J$9:$K$27,2)*$B$7/1.5</f>
        <v>0</v>
      </c>
    </row>
    <row r="4788" spans="1:5" x14ac:dyDescent="0.2">
      <c r="A4788" s="2">
        <f t="shared" si="223"/>
        <v>42935.124999988409</v>
      </c>
      <c r="B4788">
        <f t="shared" si="224"/>
        <v>7</v>
      </c>
      <c r="C4788">
        <f t="shared" si="225"/>
        <v>3</v>
      </c>
      <c r="D4788">
        <v>5.75</v>
      </c>
      <c r="E4788" s="10">
        <f>VLOOKUP(D4788,$J$9:$K$27,2)*$B$7/1.5</f>
        <v>0</v>
      </c>
    </row>
    <row r="4789" spans="1:5" x14ac:dyDescent="0.2">
      <c r="A4789" s="2">
        <f t="shared" si="223"/>
        <v>42935.166666655074</v>
      </c>
      <c r="B4789">
        <f t="shared" si="224"/>
        <v>7</v>
      </c>
      <c r="C4789">
        <f t="shared" si="225"/>
        <v>4</v>
      </c>
      <c r="D4789">
        <v>6.8999999999999995</v>
      </c>
      <c r="E4789" s="10">
        <f>VLOOKUP(D4789,$J$9:$K$27,2)*$B$7/1.5</f>
        <v>0</v>
      </c>
    </row>
    <row r="4790" spans="1:5" x14ac:dyDescent="0.2">
      <c r="A4790" s="2">
        <f t="shared" si="223"/>
        <v>42935.208333321738</v>
      </c>
      <c r="B4790">
        <f t="shared" si="224"/>
        <v>7</v>
      </c>
      <c r="C4790">
        <f t="shared" si="225"/>
        <v>5</v>
      </c>
      <c r="D4790">
        <v>8.0499999999999989</v>
      </c>
      <c r="E4790" s="10">
        <f>VLOOKUP(D4790,$J$9:$K$27,2)*$B$7/1.5</f>
        <v>286.66666666666669</v>
      </c>
    </row>
    <row r="4791" spans="1:5" x14ac:dyDescent="0.2">
      <c r="A4791" s="2">
        <f t="shared" si="223"/>
        <v>42935.249999988402</v>
      </c>
      <c r="B4791">
        <f t="shared" si="224"/>
        <v>7</v>
      </c>
      <c r="C4791">
        <f t="shared" si="225"/>
        <v>6</v>
      </c>
      <c r="D4791">
        <v>9.1999999999999993</v>
      </c>
      <c r="E4791" s="10">
        <f>VLOOKUP(D4791,$J$9:$K$27,2)*$B$7/1.5</f>
        <v>286.66666666666669</v>
      </c>
    </row>
    <row r="4792" spans="1:5" x14ac:dyDescent="0.2">
      <c r="A4792" s="2">
        <f t="shared" si="223"/>
        <v>42935.291666655066</v>
      </c>
      <c r="B4792">
        <f t="shared" si="224"/>
        <v>7</v>
      </c>
      <c r="C4792">
        <f t="shared" si="225"/>
        <v>7</v>
      </c>
      <c r="D4792">
        <v>8.0499999999999989</v>
      </c>
      <c r="E4792" s="10">
        <f>VLOOKUP(D4792,$J$9:$K$27,2)*$B$7/1.5</f>
        <v>286.66666666666669</v>
      </c>
    </row>
    <row r="4793" spans="1:5" x14ac:dyDescent="0.2">
      <c r="A4793" s="2">
        <f t="shared" si="223"/>
        <v>42935.333333321731</v>
      </c>
      <c r="B4793">
        <f t="shared" si="224"/>
        <v>7</v>
      </c>
      <c r="C4793">
        <f t="shared" si="225"/>
        <v>8</v>
      </c>
      <c r="D4793">
        <v>9.1999999999999993</v>
      </c>
      <c r="E4793" s="10">
        <f>VLOOKUP(D4793,$J$9:$K$27,2)*$B$7/1.5</f>
        <v>286.66666666666669</v>
      </c>
    </row>
    <row r="4794" spans="1:5" x14ac:dyDescent="0.2">
      <c r="A4794" s="2">
        <f t="shared" si="223"/>
        <v>42935.374999988395</v>
      </c>
      <c r="B4794">
        <f t="shared" si="224"/>
        <v>7</v>
      </c>
      <c r="C4794">
        <f t="shared" si="225"/>
        <v>9</v>
      </c>
      <c r="D4794">
        <v>10.35</v>
      </c>
      <c r="E4794" s="10">
        <f>VLOOKUP(D4794,$J$9:$K$27,2)*$B$7/1.5</f>
        <v>873.33333333333337</v>
      </c>
    </row>
    <row r="4795" spans="1:5" x14ac:dyDescent="0.2">
      <c r="A4795" s="2">
        <f t="shared" si="223"/>
        <v>42935.416666655059</v>
      </c>
      <c r="B4795">
        <f t="shared" si="224"/>
        <v>7</v>
      </c>
      <c r="C4795">
        <f t="shared" si="225"/>
        <v>10</v>
      </c>
      <c r="D4795">
        <v>11.5</v>
      </c>
      <c r="E4795" s="10">
        <f>VLOOKUP(D4795,$J$9:$K$27,2)*$B$7/1.5</f>
        <v>873.33333333333337</v>
      </c>
    </row>
    <row r="4796" spans="1:5" x14ac:dyDescent="0.2">
      <c r="A4796" s="2">
        <f t="shared" si="223"/>
        <v>42935.458333321723</v>
      </c>
      <c r="B4796">
        <f t="shared" si="224"/>
        <v>7</v>
      </c>
      <c r="C4796">
        <f t="shared" si="225"/>
        <v>11</v>
      </c>
      <c r="D4796">
        <v>6.8999999999999995</v>
      </c>
      <c r="E4796" s="10">
        <f>VLOOKUP(D4796,$J$9:$K$27,2)*$B$7/1.5</f>
        <v>0</v>
      </c>
    </row>
    <row r="4797" spans="1:5" x14ac:dyDescent="0.2">
      <c r="A4797" s="2">
        <f t="shared" si="223"/>
        <v>42935.499999988388</v>
      </c>
      <c r="B4797">
        <f t="shared" si="224"/>
        <v>7</v>
      </c>
      <c r="C4797">
        <f t="shared" si="225"/>
        <v>12</v>
      </c>
      <c r="D4797">
        <v>14.95</v>
      </c>
      <c r="E4797" s="10">
        <f>VLOOKUP(D4797,$J$9:$K$27,2)*$B$7/1.5</f>
        <v>2773.3333333333335</v>
      </c>
    </row>
    <row r="4798" spans="1:5" x14ac:dyDescent="0.2">
      <c r="A4798" s="2">
        <f t="shared" si="223"/>
        <v>42935.541666655052</v>
      </c>
      <c r="B4798">
        <f t="shared" si="224"/>
        <v>7</v>
      </c>
      <c r="C4798">
        <f t="shared" si="225"/>
        <v>13</v>
      </c>
      <c r="D4798">
        <v>16.674999999999997</v>
      </c>
      <c r="E4798" s="10">
        <f>VLOOKUP(D4798,$J$9:$K$27,2)*$B$7/1.5</f>
        <v>2773.3333333333335</v>
      </c>
    </row>
    <row r="4799" spans="1:5" x14ac:dyDescent="0.2">
      <c r="A4799" s="2">
        <f t="shared" si="223"/>
        <v>42935.583333321716</v>
      </c>
      <c r="B4799">
        <f t="shared" si="224"/>
        <v>7</v>
      </c>
      <c r="C4799">
        <f t="shared" si="225"/>
        <v>14</v>
      </c>
      <c r="D4799">
        <v>16.099999999999998</v>
      </c>
      <c r="E4799" s="10">
        <f>VLOOKUP(D4799,$J$9:$K$27,2)*$B$7/1.5</f>
        <v>2773.3333333333335</v>
      </c>
    </row>
    <row r="4800" spans="1:5" x14ac:dyDescent="0.2">
      <c r="A4800" s="2">
        <f t="shared" si="223"/>
        <v>42935.62499998838</v>
      </c>
      <c r="B4800">
        <f t="shared" si="224"/>
        <v>7</v>
      </c>
      <c r="C4800">
        <f t="shared" si="225"/>
        <v>15</v>
      </c>
      <c r="D4800">
        <v>10.35</v>
      </c>
      <c r="E4800" s="10">
        <f>VLOOKUP(D4800,$J$9:$K$27,2)*$B$7/1.5</f>
        <v>873.33333333333337</v>
      </c>
    </row>
    <row r="4801" spans="1:5" x14ac:dyDescent="0.2">
      <c r="A4801" s="2">
        <f t="shared" si="223"/>
        <v>42935.666666655045</v>
      </c>
      <c r="B4801">
        <f t="shared" si="224"/>
        <v>7</v>
      </c>
      <c r="C4801">
        <f t="shared" si="225"/>
        <v>16</v>
      </c>
      <c r="D4801">
        <v>11.5</v>
      </c>
      <c r="E4801" s="10">
        <f>VLOOKUP(D4801,$J$9:$K$27,2)*$B$7/1.5</f>
        <v>873.33333333333337</v>
      </c>
    </row>
    <row r="4802" spans="1:5" x14ac:dyDescent="0.2">
      <c r="A4802" s="2">
        <f t="shared" si="223"/>
        <v>42935.708333321709</v>
      </c>
      <c r="B4802">
        <f t="shared" si="224"/>
        <v>7</v>
      </c>
      <c r="C4802">
        <f t="shared" si="225"/>
        <v>17</v>
      </c>
      <c r="D4802">
        <v>18.399999999999999</v>
      </c>
      <c r="E4802" s="10">
        <f>VLOOKUP(D4802,$J$9:$K$27,2)*$B$7/1.5</f>
        <v>4266.666666666667</v>
      </c>
    </row>
    <row r="4803" spans="1:5" x14ac:dyDescent="0.2">
      <c r="A4803" s="2">
        <f t="shared" si="223"/>
        <v>42935.749999988373</v>
      </c>
      <c r="B4803">
        <f t="shared" si="224"/>
        <v>7</v>
      </c>
      <c r="C4803">
        <f t="shared" si="225"/>
        <v>18</v>
      </c>
      <c r="D4803">
        <v>11.5</v>
      </c>
      <c r="E4803" s="10">
        <f>VLOOKUP(D4803,$J$9:$K$27,2)*$B$7/1.5</f>
        <v>873.33333333333337</v>
      </c>
    </row>
    <row r="4804" spans="1:5" x14ac:dyDescent="0.2">
      <c r="A4804" s="2">
        <f t="shared" si="223"/>
        <v>42935.791666655037</v>
      </c>
      <c r="B4804">
        <f t="shared" si="224"/>
        <v>7</v>
      </c>
      <c r="C4804">
        <f t="shared" si="225"/>
        <v>19</v>
      </c>
      <c r="D4804">
        <v>12.074999999999999</v>
      </c>
      <c r="E4804" s="10">
        <f>VLOOKUP(D4804,$J$9:$K$27,2)*$B$7/1.5</f>
        <v>873.33333333333337</v>
      </c>
    </row>
    <row r="4805" spans="1:5" x14ac:dyDescent="0.2">
      <c r="A4805" s="2">
        <f t="shared" si="223"/>
        <v>42935.833333321702</v>
      </c>
      <c r="B4805">
        <f t="shared" si="224"/>
        <v>7</v>
      </c>
      <c r="C4805">
        <f t="shared" si="225"/>
        <v>20</v>
      </c>
      <c r="D4805">
        <v>8.0499999999999989</v>
      </c>
      <c r="E4805" s="10">
        <f>VLOOKUP(D4805,$J$9:$K$27,2)*$B$7/1.5</f>
        <v>286.66666666666669</v>
      </c>
    </row>
    <row r="4806" spans="1:5" x14ac:dyDescent="0.2">
      <c r="A4806" s="2">
        <f t="shared" si="223"/>
        <v>42935.874999988366</v>
      </c>
      <c r="B4806">
        <f t="shared" si="224"/>
        <v>7</v>
      </c>
      <c r="C4806">
        <f t="shared" si="225"/>
        <v>21</v>
      </c>
      <c r="D4806">
        <v>8.0499999999999989</v>
      </c>
      <c r="E4806" s="10">
        <f>VLOOKUP(D4806,$J$9:$K$27,2)*$B$7/1.5</f>
        <v>286.66666666666669</v>
      </c>
    </row>
    <row r="4807" spans="1:5" x14ac:dyDescent="0.2">
      <c r="A4807" s="2">
        <f t="shared" si="223"/>
        <v>42935.91666665503</v>
      </c>
      <c r="B4807">
        <f t="shared" si="224"/>
        <v>7</v>
      </c>
      <c r="C4807">
        <f t="shared" si="225"/>
        <v>22</v>
      </c>
      <c r="D4807">
        <v>8.625</v>
      </c>
      <c r="E4807" s="10">
        <f>VLOOKUP(D4807,$J$9:$K$27,2)*$B$7/1.5</f>
        <v>286.66666666666669</v>
      </c>
    </row>
    <row r="4808" spans="1:5" x14ac:dyDescent="0.2">
      <c r="A4808" s="2">
        <f t="shared" si="223"/>
        <v>42935.958333321694</v>
      </c>
      <c r="B4808">
        <f t="shared" si="224"/>
        <v>7</v>
      </c>
      <c r="C4808">
        <f t="shared" si="225"/>
        <v>23</v>
      </c>
      <c r="D4808">
        <v>9.1999999999999993</v>
      </c>
      <c r="E4808" s="10">
        <f>VLOOKUP(D4808,$J$9:$K$27,2)*$B$7/1.5</f>
        <v>286.66666666666669</v>
      </c>
    </row>
    <row r="4809" spans="1:5" x14ac:dyDescent="0.2">
      <c r="A4809" s="2">
        <f t="shared" si="223"/>
        <v>42935.999999988358</v>
      </c>
      <c r="B4809">
        <f t="shared" si="224"/>
        <v>7</v>
      </c>
      <c r="C4809">
        <f t="shared" si="225"/>
        <v>0</v>
      </c>
      <c r="D4809">
        <v>10.35</v>
      </c>
      <c r="E4809" s="10">
        <f>VLOOKUP(D4809,$J$9:$K$27,2)*$B$7/1.5</f>
        <v>873.33333333333337</v>
      </c>
    </row>
    <row r="4810" spans="1:5" x14ac:dyDescent="0.2">
      <c r="A4810" s="2">
        <f t="shared" si="223"/>
        <v>42936.041666655023</v>
      </c>
      <c r="B4810">
        <f t="shared" si="224"/>
        <v>7</v>
      </c>
      <c r="C4810">
        <f t="shared" si="225"/>
        <v>1</v>
      </c>
      <c r="D4810">
        <v>6.8999999999999995</v>
      </c>
      <c r="E4810" s="10">
        <f>VLOOKUP(D4810,$J$9:$K$27,2)*$B$7/1.5</f>
        <v>0</v>
      </c>
    </row>
    <row r="4811" spans="1:5" x14ac:dyDescent="0.2">
      <c r="A4811" s="2">
        <f t="shared" ref="A4811:A4874" si="226">A4810+1/24</f>
        <v>42936.083333321687</v>
      </c>
      <c r="B4811">
        <f t="shared" ref="B4811:B4874" si="227">MONTH(A4811)</f>
        <v>7</v>
      </c>
      <c r="C4811">
        <f t="shared" ref="C4811:C4874" si="228">HOUR(A4811)</f>
        <v>2</v>
      </c>
      <c r="D4811">
        <v>6.8999999999999995</v>
      </c>
      <c r="E4811" s="10">
        <f>VLOOKUP(D4811,$J$9:$K$27,2)*$B$7/1.5</f>
        <v>0</v>
      </c>
    </row>
    <row r="4812" spans="1:5" x14ac:dyDescent="0.2">
      <c r="A4812" s="2">
        <f t="shared" si="226"/>
        <v>42936.124999988351</v>
      </c>
      <c r="B4812">
        <f t="shared" si="227"/>
        <v>7</v>
      </c>
      <c r="C4812">
        <f t="shared" si="228"/>
        <v>3</v>
      </c>
      <c r="D4812">
        <v>0</v>
      </c>
      <c r="E4812" s="10">
        <f>VLOOKUP(D4812,$J$9:$K$27,2)*$B$7/1.5</f>
        <v>0</v>
      </c>
    </row>
    <row r="4813" spans="1:5" x14ac:dyDescent="0.2">
      <c r="A4813" s="2">
        <f t="shared" si="226"/>
        <v>42936.166666655015</v>
      </c>
      <c r="B4813">
        <f t="shared" si="227"/>
        <v>7</v>
      </c>
      <c r="C4813">
        <f t="shared" si="228"/>
        <v>4</v>
      </c>
      <c r="D4813">
        <v>3.4499999999999997</v>
      </c>
      <c r="E4813" s="10">
        <f>VLOOKUP(D4813,$J$9:$K$27,2)*$B$7/1.5</f>
        <v>0</v>
      </c>
    </row>
    <row r="4814" spans="1:5" x14ac:dyDescent="0.2">
      <c r="A4814" s="2">
        <f t="shared" si="226"/>
        <v>42936.20833332168</v>
      </c>
      <c r="B4814">
        <f t="shared" si="227"/>
        <v>7</v>
      </c>
      <c r="C4814">
        <f t="shared" si="228"/>
        <v>5</v>
      </c>
      <c r="D4814">
        <v>9.1999999999999993</v>
      </c>
      <c r="E4814" s="10">
        <f>VLOOKUP(D4814,$J$9:$K$27,2)*$B$7/1.5</f>
        <v>286.66666666666669</v>
      </c>
    </row>
    <row r="4815" spans="1:5" x14ac:dyDescent="0.2">
      <c r="A4815" s="2">
        <f t="shared" si="226"/>
        <v>42936.249999988344</v>
      </c>
      <c r="B4815">
        <f t="shared" si="227"/>
        <v>7</v>
      </c>
      <c r="C4815">
        <f t="shared" si="228"/>
        <v>6</v>
      </c>
      <c r="D4815">
        <v>9.1999999999999993</v>
      </c>
      <c r="E4815" s="10">
        <f>VLOOKUP(D4815,$J$9:$K$27,2)*$B$7/1.5</f>
        <v>286.66666666666669</v>
      </c>
    </row>
    <row r="4816" spans="1:5" x14ac:dyDescent="0.2">
      <c r="A4816" s="2">
        <f t="shared" si="226"/>
        <v>42936.291666655008</v>
      </c>
      <c r="B4816">
        <f t="shared" si="227"/>
        <v>7</v>
      </c>
      <c r="C4816">
        <f t="shared" si="228"/>
        <v>7</v>
      </c>
      <c r="D4816">
        <v>8.0499999999999989</v>
      </c>
      <c r="E4816" s="10">
        <f>VLOOKUP(D4816,$J$9:$K$27,2)*$B$7/1.5</f>
        <v>286.66666666666669</v>
      </c>
    </row>
    <row r="4817" spans="1:5" x14ac:dyDescent="0.2">
      <c r="A4817" s="2">
        <f t="shared" si="226"/>
        <v>42936.333333321672</v>
      </c>
      <c r="B4817">
        <f t="shared" si="227"/>
        <v>7</v>
      </c>
      <c r="C4817">
        <f t="shared" si="228"/>
        <v>8</v>
      </c>
      <c r="D4817">
        <v>9.1999999999999993</v>
      </c>
      <c r="E4817" s="10">
        <f>VLOOKUP(D4817,$J$9:$K$27,2)*$B$7/1.5</f>
        <v>286.66666666666669</v>
      </c>
    </row>
    <row r="4818" spans="1:5" x14ac:dyDescent="0.2">
      <c r="A4818" s="2">
        <f t="shared" si="226"/>
        <v>42936.374999988337</v>
      </c>
      <c r="B4818">
        <f t="shared" si="227"/>
        <v>7</v>
      </c>
      <c r="C4818">
        <f t="shared" si="228"/>
        <v>9</v>
      </c>
      <c r="D4818">
        <v>9.1999999999999993</v>
      </c>
      <c r="E4818" s="10">
        <f>VLOOKUP(D4818,$J$9:$K$27,2)*$B$7/1.5</f>
        <v>286.66666666666669</v>
      </c>
    </row>
    <row r="4819" spans="1:5" x14ac:dyDescent="0.2">
      <c r="A4819" s="2">
        <f t="shared" si="226"/>
        <v>42936.416666655001</v>
      </c>
      <c r="B4819">
        <f t="shared" si="227"/>
        <v>7</v>
      </c>
      <c r="C4819">
        <f t="shared" si="228"/>
        <v>10</v>
      </c>
      <c r="D4819">
        <v>10.35</v>
      </c>
      <c r="E4819" s="10">
        <f>VLOOKUP(D4819,$J$9:$K$27,2)*$B$7/1.5</f>
        <v>873.33333333333337</v>
      </c>
    </row>
    <row r="4820" spans="1:5" x14ac:dyDescent="0.2">
      <c r="A4820" s="2">
        <f t="shared" si="226"/>
        <v>42936.458333321665</v>
      </c>
      <c r="B4820">
        <f t="shared" si="227"/>
        <v>7</v>
      </c>
      <c r="C4820">
        <f t="shared" si="228"/>
        <v>11</v>
      </c>
      <c r="D4820">
        <v>10.35</v>
      </c>
      <c r="E4820" s="10">
        <f>VLOOKUP(D4820,$J$9:$K$27,2)*$B$7/1.5</f>
        <v>873.33333333333337</v>
      </c>
    </row>
    <row r="4821" spans="1:5" x14ac:dyDescent="0.2">
      <c r="A4821" s="2">
        <f t="shared" si="226"/>
        <v>42936.499999988329</v>
      </c>
      <c r="B4821">
        <f t="shared" si="227"/>
        <v>7</v>
      </c>
      <c r="C4821">
        <f t="shared" si="228"/>
        <v>12</v>
      </c>
      <c r="D4821">
        <v>12.649999999999999</v>
      </c>
      <c r="E4821" s="10">
        <f>VLOOKUP(D4821,$J$9:$K$27,2)*$B$7/1.5</f>
        <v>1666.6666666666667</v>
      </c>
    </row>
    <row r="4822" spans="1:5" x14ac:dyDescent="0.2">
      <c r="A4822" s="2">
        <f t="shared" si="226"/>
        <v>42936.541666654994</v>
      </c>
      <c r="B4822">
        <f t="shared" si="227"/>
        <v>7</v>
      </c>
      <c r="C4822">
        <f t="shared" si="228"/>
        <v>13</v>
      </c>
      <c r="D4822">
        <v>10.924999999999999</v>
      </c>
      <c r="E4822" s="10">
        <f>VLOOKUP(D4822,$J$9:$K$27,2)*$B$7/1.5</f>
        <v>873.33333333333337</v>
      </c>
    </row>
    <row r="4823" spans="1:5" x14ac:dyDescent="0.2">
      <c r="A4823" s="2">
        <f t="shared" si="226"/>
        <v>42936.583333321658</v>
      </c>
      <c r="B4823">
        <f t="shared" si="227"/>
        <v>7</v>
      </c>
      <c r="C4823">
        <f t="shared" si="228"/>
        <v>14</v>
      </c>
      <c r="D4823">
        <v>12.649999999999999</v>
      </c>
      <c r="E4823" s="10">
        <f>VLOOKUP(D4823,$J$9:$K$27,2)*$B$7/1.5</f>
        <v>1666.6666666666667</v>
      </c>
    </row>
    <row r="4824" spans="1:5" x14ac:dyDescent="0.2">
      <c r="A4824" s="2">
        <f t="shared" si="226"/>
        <v>42936.624999988322</v>
      </c>
      <c r="B4824">
        <f t="shared" si="227"/>
        <v>7</v>
      </c>
      <c r="C4824">
        <f t="shared" si="228"/>
        <v>15</v>
      </c>
      <c r="D4824">
        <v>12.649999999999999</v>
      </c>
      <c r="E4824" s="10">
        <f>VLOOKUP(D4824,$J$9:$K$27,2)*$B$7/1.5</f>
        <v>1666.6666666666667</v>
      </c>
    </row>
    <row r="4825" spans="1:5" x14ac:dyDescent="0.2">
      <c r="A4825" s="2">
        <f t="shared" si="226"/>
        <v>42936.666666654986</v>
      </c>
      <c r="B4825">
        <f t="shared" si="227"/>
        <v>7</v>
      </c>
      <c r="C4825">
        <f t="shared" si="228"/>
        <v>16</v>
      </c>
      <c r="D4825">
        <v>14.374999999999998</v>
      </c>
      <c r="E4825" s="10">
        <f>VLOOKUP(D4825,$J$9:$K$27,2)*$B$7/1.5</f>
        <v>1666.6666666666667</v>
      </c>
    </row>
    <row r="4826" spans="1:5" x14ac:dyDescent="0.2">
      <c r="A4826" s="2">
        <f t="shared" si="226"/>
        <v>42936.708333321651</v>
      </c>
      <c r="B4826">
        <f t="shared" si="227"/>
        <v>7</v>
      </c>
      <c r="C4826">
        <f t="shared" si="228"/>
        <v>17</v>
      </c>
      <c r="D4826">
        <v>11.5</v>
      </c>
      <c r="E4826" s="10">
        <f>VLOOKUP(D4826,$J$9:$K$27,2)*$B$7/1.5</f>
        <v>873.33333333333337</v>
      </c>
    </row>
    <row r="4827" spans="1:5" x14ac:dyDescent="0.2">
      <c r="A4827" s="2">
        <f t="shared" si="226"/>
        <v>42936.749999988315</v>
      </c>
      <c r="B4827">
        <f t="shared" si="227"/>
        <v>7</v>
      </c>
      <c r="C4827">
        <f t="shared" si="228"/>
        <v>18</v>
      </c>
      <c r="D4827">
        <v>6.8999999999999995</v>
      </c>
      <c r="E4827" s="10">
        <f>VLOOKUP(D4827,$J$9:$K$27,2)*$B$7/1.5</f>
        <v>0</v>
      </c>
    </row>
    <row r="4828" spans="1:5" x14ac:dyDescent="0.2">
      <c r="A4828" s="2">
        <f t="shared" si="226"/>
        <v>42936.791666654979</v>
      </c>
      <c r="B4828">
        <f t="shared" si="227"/>
        <v>7</v>
      </c>
      <c r="C4828">
        <f t="shared" si="228"/>
        <v>19</v>
      </c>
      <c r="D4828">
        <v>10.924999999999999</v>
      </c>
      <c r="E4828" s="10">
        <f>VLOOKUP(D4828,$J$9:$K$27,2)*$B$7/1.5</f>
        <v>873.33333333333337</v>
      </c>
    </row>
    <row r="4829" spans="1:5" x14ac:dyDescent="0.2">
      <c r="A4829" s="2">
        <f t="shared" si="226"/>
        <v>42936.833333321643</v>
      </c>
      <c r="B4829">
        <f t="shared" si="227"/>
        <v>7</v>
      </c>
      <c r="C4829">
        <f t="shared" si="228"/>
        <v>20</v>
      </c>
      <c r="D4829">
        <v>5.75</v>
      </c>
      <c r="E4829" s="10">
        <f>VLOOKUP(D4829,$J$9:$K$27,2)*$B$7/1.5</f>
        <v>0</v>
      </c>
    </row>
    <row r="4830" spans="1:5" x14ac:dyDescent="0.2">
      <c r="A4830" s="2">
        <f t="shared" si="226"/>
        <v>42936.874999988308</v>
      </c>
      <c r="B4830">
        <f t="shared" si="227"/>
        <v>7</v>
      </c>
      <c r="C4830">
        <f t="shared" si="228"/>
        <v>21</v>
      </c>
      <c r="D4830">
        <v>5.75</v>
      </c>
      <c r="E4830" s="10">
        <f>VLOOKUP(D4830,$J$9:$K$27,2)*$B$7/1.5</f>
        <v>0</v>
      </c>
    </row>
    <row r="4831" spans="1:5" x14ac:dyDescent="0.2">
      <c r="A4831" s="2">
        <f t="shared" si="226"/>
        <v>42936.916666654972</v>
      </c>
      <c r="B4831">
        <f t="shared" si="227"/>
        <v>7</v>
      </c>
      <c r="C4831">
        <f t="shared" si="228"/>
        <v>22</v>
      </c>
      <c r="D4831">
        <v>5.75</v>
      </c>
      <c r="E4831" s="10">
        <f>VLOOKUP(D4831,$J$9:$K$27,2)*$B$7/1.5</f>
        <v>0</v>
      </c>
    </row>
    <row r="4832" spans="1:5" x14ac:dyDescent="0.2">
      <c r="A4832" s="2">
        <f t="shared" si="226"/>
        <v>42936.958333321636</v>
      </c>
      <c r="B4832">
        <f t="shared" si="227"/>
        <v>7</v>
      </c>
      <c r="C4832">
        <f t="shared" si="228"/>
        <v>23</v>
      </c>
      <c r="D4832">
        <v>5.75</v>
      </c>
      <c r="E4832" s="10">
        <f>VLOOKUP(D4832,$J$9:$K$27,2)*$B$7/1.5</f>
        <v>0</v>
      </c>
    </row>
    <row r="4833" spans="1:5" x14ac:dyDescent="0.2">
      <c r="A4833" s="2">
        <f t="shared" si="226"/>
        <v>42936.9999999883</v>
      </c>
      <c r="B4833">
        <f t="shared" si="227"/>
        <v>7</v>
      </c>
      <c r="C4833">
        <f t="shared" si="228"/>
        <v>0</v>
      </c>
      <c r="D4833">
        <v>3.4499999999999997</v>
      </c>
      <c r="E4833" s="10">
        <f>VLOOKUP(D4833,$J$9:$K$27,2)*$B$7/1.5</f>
        <v>0</v>
      </c>
    </row>
    <row r="4834" spans="1:5" x14ac:dyDescent="0.2">
      <c r="A4834" s="2">
        <f t="shared" si="226"/>
        <v>42937.041666654965</v>
      </c>
      <c r="B4834">
        <f t="shared" si="227"/>
        <v>7</v>
      </c>
      <c r="C4834">
        <f t="shared" si="228"/>
        <v>1</v>
      </c>
      <c r="D4834">
        <v>4.5999999999999996</v>
      </c>
      <c r="E4834" s="10">
        <f>VLOOKUP(D4834,$J$9:$K$27,2)*$B$7/1.5</f>
        <v>0</v>
      </c>
    </row>
    <row r="4835" spans="1:5" x14ac:dyDescent="0.2">
      <c r="A4835" s="2">
        <f t="shared" si="226"/>
        <v>42937.083333321629</v>
      </c>
      <c r="B4835">
        <f t="shared" si="227"/>
        <v>7</v>
      </c>
      <c r="C4835">
        <f t="shared" si="228"/>
        <v>2</v>
      </c>
      <c r="D4835">
        <v>8.0499999999999989</v>
      </c>
      <c r="E4835" s="10">
        <f>VLOOKUP(D4835,$J$9:$K$27,2)*$B$7/1.5</f>
        <v>286.66666666666669</v>
      </c>
    </row>
    <row r="4836" spans="1:5" x14ac:dyDescent="0.2">
      <c r="A4836" s="2">
        <f t="shared" si="226"/>
        <v>42937.124999988293</v>
      </c>
      <c r="B4836">
        <f t="shared" si="227"/>
        <v>7</v>
      </c>
      <c r="C4836">
        <f t="shared" si="228"/>
        <v>3</v>
      </c>
      <c r="D4836">
        <v>9.1999999999999993</v>
      </c>
      <c r="E4836" s="10">
        <f>VLOOKUP(D4836,$J$9:$K$27,2)*$B$7/1.5</f>
        <v>286.66666666666669</v>
      </c>
    </row>
    <row r="4837" spans="1:5" x14ac:dyDescent="0.2">
      <c r="A4837" s="2">
        <f t="shared" si="226"/>
        <v>42937.166666654957</v>
      </c>
      <c r="B4837">
        <f t="shared" si="227"/>
        <v>7</v>
      </c>
      <c r="C4837">
        <f t="shared" si="228"/>
        <v>4</v>
      </c>
      <c r="D4837">
        <v>8.625</v>
      </c>
      <c r="E4837" s="10">
        <f>VLOOKUP(D4837,$J$9:$K$27,2)*$B$7/1.5</f>
        <v>286.66666666666669</v>
      </c>
    </row>
    <row r="4838" spans="1:5" x14ac:dyDescent="0.2">
      <c r="A4838" s="2">
        <f t="shared" si="226"/>
        <v>42937.208333321621</v>
      </c>
      <c r="B4838">
        <f t="shared" si="227"/>
        <v>7</v>
      </c>
      <c r="C4838">
        <f t="shared" si="228"/>
        <v>5</v>
      </c>
      <c r="D4838">
        <v>8.0499999999999989</v>
      </c>
      <c r="E4838" s="10">
        <f>VLOOKUP(D4838,$J$9:$K$27,2)*$B$7/1.5</f>
        <v>286.66666666666669</v>
      </c>
    </row>
    <row r="4839" spans="1:5" x14ac:dyDescent="0.2">
      <c r="A4839" s="2">
        <f t="shared" si="226"/>
        <v>42937.249999988286</v>
      </c>
      <c r="B4839">
        <f t="shared" si="227"/>
        <v>7</v>
      </c>
      <c r="C4839">
        <f t="shared" si="228"/>
        <v>6</v>
      </c>
      <c r="D4839">
        <v>8.0499999999999989</v>
      </c>
      <c r="E4839" s="10">
        <f>VLOOKUP(D4839,$J$9:$K$27,2)*$B$7/1.5</f>
        <v>286.66666666666669</v>
      </c>
    </row>
    <row r="4840" spans="1:5" x14ac:dyDescent="0.2">
      <c r="A4840" s="2">
        <f t="shared" si="226"/>
        <v>42937.29166665495</v>
      </c>
      <c r="B4840">
        <f t="shared" si="227"/>
        <v>7</v>
      </c>
      <c r="C4840">
        <f t="shared" si="228"/>
        <v>7</v>
      </c>
      <c r="D4840">
        <v>9.7749999999999986</v>
      </c>
      <c r="E4840" s="10">
        <f>VLOOKUP(D4840,$J$9:$K$27,2)*$B$7/1.5</f>
        <v>286.66666666666669</v>
      </c>
    </row>
    <row r="4841" spans="1:5" x14ac:dyDescent="0.2">
      <c r="A4841" s="2">
        <f t="shared" si="226"/>
        <v>42937.333333321614</v>
      </c>
      <c r="B4841">
        <f t="shared" si="227"/>
        <v>7</v>
      </c>
      <c r="C4841">
        <f t="shared" si="228"/>
        <v>8</v>
      </c>
      <c r="D4841">
        <v>11.5</v>
      </c>
      <c r="E4841" s="10">
        <f>VLOOKUP(D4841,$J$9:$K$27,2)*$B$7/1.5</f>
        <v>873.33333333333337</v>
      </c>
    </row>
    <row r="4842" spans="1:5" x14ac:dyDescent="0.2">
      <c r="A4842" s="2">
        <f t="shared" si="226"/>
        <v>42937.374999988278</v>
      </c>
      <c r="B4842">
        <f t="shared" si="227"/>
        <v>7</v>
      </c>
      <c r="C4842">
        <f t="shared" si="228"/>
        <v>9</v>
      </c>
      <c r="D4842">
        <v>14.95</v>
      </c>
      <c r="E4842" s="10">
        <f>VLOOKUP(D4842,$J$9:$K$27,2)*$B$7/1.5</f>
        <v>2773.3333333333335</v>
      </c>
    </row>
    <row r="4843" spans="1:5" x14ac:dyDescent="0.2">
      <c r="A4843" s="2">
        <f t="shared" si="226"/>
        <v>42937.416666654943</v>
      </c>
      <c r="B4843">
        <f t="shared" si="227"/>
        <v>7</v>
      </c>
      <c r="C4843">
        <f t="shared" si="228"/>
        <v>10</v>
      </c>
      <c r="D4843">
        <v>13.225</v>
      </c>
      <c r="E4843" s="10">
        <f>VLOOKUP(D4843,$J$9:$K$27,2)*$B$7/1.5</f>
        <v>1666.6666666666667</v>
      </c>
    </row>
    <row r="4844" spans="1:5" x14ac:dyDescent="0.2">
      <c r="A4844" s="2">
        <f t="shared" si="226"/>
        <v>42937.458333321607</v>
      </c>
      <c r="B4844">
        <f t="shared" si="227"/>
        <v>7</v>
      </c>
      <c r="C4844">
        <f t="shared" si="228"/>
        <v>11</v>
      </c>
      <c r="D4844">
        <v>12.649999999999999</v>
      </c>
      <c r="E4844" s="10">
        <f>VLOOKUP(D4844,$J$9:$K$27,2)*$B$7/1.5</f>
        <v>1666.6666666666667</v>
      </c>
    </row>
    <row r="4845" spans="1:5" x14ac:dyDescent="0.2">
      <c r="A4845" s="2">
        <f t="shared" si="226"/>
        <v>42937.499999988271</v>
      </c>
      <c r="B4845">
        <f t="shared" si="227"/>
        <v>7</v>
      </c>
      <c r="C4845">
        <f t="shared" si="228"/>
        <v>12</v>
      </c>
      <c r="D4845">
        <v>11.5</v>
      </c>
      <c r="E4845" s="10">
        <f>VLOOKUP(D4845,$J$9:$K$27,2)*$B$7/1.5</f>
        <v>873.33333333333337</v>
      </c>
    </row>
    <row r="4846" spans="1:5" x14ac:dyDescent="0.2">
      <c r="A4846" s="2">
        <f t="shared" si="226"/>
        <v>42937.541666654935</v>
      </c>
      <c r="B4846">
        <f t="shared" si="227"/>
        <v>7</v>
      </c>
      <c r="C4846">
        <f t="shared" si="228"/>
        <v>13</v>
      </c>
      <c r="D4846">
        <v>11.5</v>
      </c>
      <c r="E4846" s="10">
        <f>VLOOKUP(D4846,$J$9:$K$27,2)*$B$7/1.5</f>
        <v>873.33333333333337</v>
      </c>
    </row>
    <row r="4847" spans="1:5" x14ac:dyDescent="0.2">
      <c r="A4847" s="2">
        <f t="shared" si="226"/>
        <v>42937.5833333216</v>
      </c>
      <c r="B4847">
        <f t="shared" si="227"/>
        <v>7</v>
      </c>
      <c r="C4847">
        <f t="shared" si="228"/>
        <v>14</v>
      </c>
      <c r="D4847">
        <v>12.649999999999999</v>
      </c>
      <c r="E4847" s="10">
        <f>VLOOKUP(D4847,$J$9:$K$27,2)*$B$7/1.5</f>
        <v>1666.6666666666667</v>
      </c>
    </row>
    <row r="4848" spans="1:5" x14ac:dyDescent="0.2">
      <c r="A4848" s="2">
        <f t="shared" si="226"/>
        <v>42937.624999988264</v>
      </c>
      <c r="B4848">
        <f t="shared" si="227"/>
        <v>7</v>
      </c>
      <c r="C4848">
        <f t="shared" si="228"/>
        <v>15</v>
      </c>
      <c r="D4848">
        <v>10.35</v>
      </c>
      <c r="E4848" s="10">
        <f>VLOOKUP(D4848,$J$9:$K$27,2)*$B$7/1.5</f>
        <v>873.33333333333337</v>
      </c>
    </row>
    <row r="4849" spans="1:5" x14ac:dyDescent="0.2">
      <c r="A4849" s="2">
        <f t="shared" si="226"/>
        <v>42937.666666654928</v>
      </c>
      <c r="B4849">
        <f t="shared" si="227"/>
        <v>7</v>
      </c>
      <c r="C4849">
        <f t="shared" si="228"/>
        <v>16</v>
      </c>
      <c r="D4849">
        <v>13.225</v>
      </c>
      <c r="E4849" s="10">
        <f>VLOOKUP(D4849,$J$9:$K$27,2)*$B$7/1.5</f>
        <v>1666.6666666666667</v>
      </c>
    </row>
    <row r="4850" spans="1:5" x14ac:dyDescent="0.2">
      <c r="A4850" s="2">
        <f t="shared" si="226"/>
        <v>42937.708333321592</v>
      </c>
      <c r="B4850">
        <f t="shared" si="227"/>
        <v>7</v>
      </c>
      <c r="C4850">
        <f t="shared" si="228"/>
        <v>17</v>
      </c>
      <c r="D4850">
        <v>14.95</v>
      </c>
      <c r="E4850" s="10">
        <f>VLOOKUP(D4850,$J$9:$K$27,2)*$B$7/1.5</f>
        <v>2773.3333333333335</v>
      </c>
    </row>
    <row r="4851" spans="1:5" x14ac:dyDescent="0.2">
      <c r="A4851" s="2">
        <f t="shared" si="226"/>
        <v>42937.749999988257</v>
      </c>
      <c r="B4851">
        <f t="shared" si="227"/>
        <v>7</v>
      </c>
      <c r="C4851">
        <f t="shared" si="228"/>
        <v>18</v>
      </c>
      <c r="D4851">
        <v>16.099999999999998</v>
      </c>
      <c r="E4851" s="10">
        <f>VLOOKUP(D4851,$J$9:$K$27,2)*$B$7/1.5</f>
        <v>2773.3333333333335</v>
      </c>
    </row>
    <row r="4852" spans="1:5" x14ac:dyDescent="0.2">
      <c r="A4852" s="2">
        <f t="shared" si="226"/>
        <v>42937.791666654921</v>
      </c>
      <c r="B4852">
        <f t="shared" si="227"/>
        <v>7</v>
      </c>
      <c r="C4852">
        <f t="shared" si="228"/>
        <v>19</v>
      </c>
      <c r="D4852">
        <v>15.524999999999999</v>
      </c>
      <c r="E4852" s="10">
        <f>VLOOKUP(D4852,$J$9:$K$27,2)*$B$7/1.5</f>
        <v>2773.3333333333335</v>
      </c>
    </row>
    <row r="4853" spans="1:5" x14ac:dyDescent="0.2">
      <c r="A4853" s="2">
        <f t="shared" si="226"/>
        <v>42937.833333321585</v>
      </c>
      <c r="B4853">
        <f t="shared" si="227"/>
        <v>7</v>
      </c>
      <c r="C4853">
        <f t="shared" si="228"/>
        <v>20</v>
      </c>
      <c r="D4853">
        <v>14.95</v>
      </c>
      <c r="E4853" s="10">
        <f>VLOOKUP(D4853,$J$9:$K$27,2)*$B$7/1.5</f>
        <v>2773.3333333333335</v>
      </c>
    </row>
    <row r="4854" spans="1:5" x14ac:dyDescent="0.2">
      <c r="A4854" s="2">
        <f t="shared" si="226"/>
        <v>42937.874999988249</v>
      </c>
      <c r="B4854">
        <f t="shared" si="227"/>
        <v>7</v>
      </c>
      <c r="C4854">
        <f t="shared" si="228"/>
        <v>21</v>
      </c>
      <c r="D4854">
        <v>12.649999999999999</v>
      </c>
      <c r="E4854" s="10">
        <f>VLOOKUP(D4854,$J$9:$K$27,2)*$B$7/1.5</f>
        <v>1666.6666666666667</v>
      </c>
    </row>
    <row r="4855" spans="1:5" x14ac:dyDescent="0.2">
      <c r="A4855" s="2">
        <f t="shared" si="226"/>
        <v>42937.916666654914</v>
      </c>
      <c r="B4855">
        <f t="shared" si="227"/>
        <v>7</v>
      </c>
      <c r="C4855">
        <f t="shared" si="228"/>
        <v>22</v>
      </c>
      <c r="D4855">
        <v>14.374999999999998</v>
      </c>
      <c r="E4855" s="10">
        <f>VLOOKUP(D4855,$J$9:$K$27,2)*$B$7/1.5</f>
        <v>1666.6666666666667</v>
      </c>
    </row>
    <row r="4856" spans="1:5" x14ac:dyDescent="0.2">
      <c r="A4856" s="2">
        <f t="shared" si="226"/>
        <v>42937.958333321578</v>
      </c>
      <c r="B4856">
        <f t="shared" si="227"/>
        <v>7</v>
      </c>
      <c r="C4856">
        <f t="shared" si="228"/>
        <v>23</v>
      </c>
      <c r="D4856">
        <v>16.099999999999998</v>
      </c>
      <c r="E4856" s="10">
        <f>VLOOKUP(D4856,$J$9:$K$27,2)*$B$7/1.5</f>
        <v>2773.3333333333335</v>
      </c>
    </row>
    <row r="4857" spans="1:5" x14ac:dyDescent="0.2">
      <c r="A4857" s="2">
        <f t="shared" si="226"/>
        <v>42937.999999988242</v>
      </c>
      <c r="B4857">
        <f t="shared" si="227"/>
        <v>7</v>
      </c>
      <c r="C4857">
        <f t="shared" si="228"/>
        <v>0</v>
      </c>
      <c r="D4857">
        <v>12.649999999999999</v>
      </c>
      <c r="E4857" s="10">
        <f>VLOOKUP(D4857,$J$9:$K$27,2)*$B$7/1.5</f>
        <v>1666.6666666666667</v>
      </c>
    </row>
    <row r="4858" spans="1:5" x14ac:dyDescent="0.2">
      <c r="A4858" s="2">
        <f t="shared" si="226"/>
        <v>42938.041666654906</v>
      </c>
      <c r="B4858">
        <f t="shared" si="227"/>
        <v>7</v>
      </c>
      <c r="C4858">
        <f t="shared" si="228"/>
        <v>1</v>
      </c>
      <c r="D4858">
        <v>12.649999999999999</v>
      </c>
      <c r="E4858" s="10">
        <f>VLOOKUP(D4858,$J$9:$K$27,2)*$B$7/1.5</f>
        <v>1666.6666666666667</v>
      </c>
    </row>
    <row r="4859" spans="1:5" x14ac:dyDescent="0.2">
      <c r="A4859" s="2">
        <f t="shared" si="226"/>
        <v>42938.083333321571</v>
      </c>
      <c r="B4859">
        <f t="shared" si="227"/>
        <v>7</v>
      </c>
      <c r="C4859">
        <f t="shared" si="228"/>
        <v>2</v>
      </c>
      <c r="D4859">
        <v>11.5</v>
      </c>
      <c r="E4859" s="10">
        <f>VLOOKUP(D4859,$J$9:$K$27,2)*$B$7/1.5</f>
        <v>873.33333333333337</v>
      </c>
    </row>
    <row r="4860" spans="1:5" x14ac:dyDescent="0.2">
      <c r="A4860" s="2">
        <f t="shared" si="226"/>
        <v>42938.124999988235</v>
      </c>
      <c r="B4860">
        <f t="shared" si="227"/>
        <v>7</v>
      </c>
      <c r="C4860">
        <f t="shared" si="228"/>
        <v>3</v>
      </c>
      <c r="D4860">
        <v>11.5</v>
      </c>
      <c r="E4860" s="10">
        <f>VLOOKUP(D4860,$J$9:$K$27,2)*$B$7/1.5</f>
        <v>873.33333333333337</v>
      </c>
    </row>
    <row r="4861" spans="1:5" x14ac:dyDescent="0.2">
      <c r="A4861" s="2">
        <f t="shared" si="226"/>
        <v>42938.166666654899</v>
      </c>
      <c r="B4861">
        <f t="shared" si="227"/>
        <v>7</v>
      </c>
      <c r="C4861">
        <f t="shared" si="228"/>
        <v>4</v>
      </c>
      <c r="D4861">
        <v>11.5</v>
      </c>
      <c r="E4861" s="10">
        <f>VLOOKUP(D4861,$J$9:$K$27,2)*$B$7/1.5</f>
        <v>873.33333333333337</v>
      </c>
    </row>
    <row r="4862" spans="1:5" x14ac:dyDescent="0.2">
      <c r="A4862" s="2">
        <f t="shared" si="226"/>
        <v>42938.208333321563</v>
      </c>
      <c r="B4862">
        <f t="shared" si="227"/>
        <v>7</v>
      </c>
      <c r="C4862">
        <f t="shared" si="228"/>
        <v>5</v>
      </c>
      <c r="D4862">
        <v>11.5</v>
      </c>
      <c r="E4862" s="10">
        <f>VLOOKUP(D4862,$J$9:$K$27,2)*$B$7/1.5</f>
        <v>873.33333333333337</v>
      </c>
    </row>
    <row r="4863" spans="1:5" x14ac:dyDescent="0.2">
      <c r="A4863" s="2">
        <f t="shared" si="226"/>
        <v>42938.249999988228</v>
      </c>
      <c r="B4863">
        <f t="shared" si="227"/>
        <v>7</v>
      </c>
      <c r="C4863">
        <f t="shared" si="228"/>
        <v>6</v>
      </c>
      <c r="D4863">
        <v>9.1999999999999993</v>
      </c>
      <c r="E4863" s="10">
        <f>VLOOKUP(D4863,$J$9:$K$27,2)*$B$7/1.5</f>
        <v>286.66666666666669</v>
      </c>
    </row>
    <row r="4864" spans="1:5" x14ac:dyDescent="0.2">
      <c r="A4864" s="2">
        <f t="shared" si="226"/>
        <v>42938.291666654892</v>
      </c>
      <c r="B4864">
        <f t="shared" si="227"/>
        <v>7</v>
      </c>
      <c r="C4864">
        <f t="shared" si="228"/>
        <v>7</v>
      </c>
      <c r="D4864">
        <v>9.7749999999999986</v>
      </c>
      <c r="E4864" s="10">
        <f>VLOOKUP(D4864,$J$9:$K$27,2)*$B$7/1.5</f>
        <v>286.66666666666669</v>
      </c>
    </row>
    <row r="4865" spans="1:5" x14ac:dyDescent="0.2">
      <c r="A4865" s="2">
        <f t="shared" si="226"/>
        <v>42938.333333321556</v>
      </c>
      <c r="B4865">
        <f t="shared" si="227"/>
        <v>7</v>
      </c>
      <c r="C4865">
        <f t="shared" si="228"/>
        <v>8</v>
      </c>
      <c r="D4865">
        <v>3.4499999999999997</v>
      </c>
      <c r="E4865" s="10">
        <f>VLOOKUP(D4865,$J$9:$K$27,2)*$B$7/1.5</f>
        <v>0</v>
      </c>
    </row>
    <row r="4866" spans="1:5" x14ac:dyDescent="0.2">
      <c r="A4866" s="2">
        <f t="shared" si="226"/>
        <v>42938.37499998822</v>
      </c>
      <c r="B4866">
        <f t="shared" si="227"/>
        <v>7</v>
      </c>
      <c r="C4866">
        <f t="shared" si="228"/>
        <v>9</v>
      </c>
      <c r="D4866">
        <v>5.75</v>
      </c>
      <c r="E4866" s="10">
        <f>VLOOKUP(D4866,$J$9:$K$27,2)*$B$7/1.5</f>
        <v>0</v>
      </c>
    </row>
    <row r="4867" spans="1:5" x14ac:dyDescent="0.2">
      <c r="A4867" s="2">
        <f t="shared" si="226"/>
        <v>42938.416666654884</v>
      </c>
      <c r="B4867">
        <f t="shared" si="227"/>
        <v>7</v>
      </c>
      <c r="C4867">
        <f t="shared" si="228"/>
        <v>10</v>
      </c>
      <c r="D4867">
        <v>6.3249999999999993</v>
      </c>
      <c r="E4867" s="10">
        <f>VLOOKUP(D4867,$J$9:$K$27,2)*$B$7/1.5</f>
        <v>0</v>
      </c>
    </row>
    <row r="4868" spans="1:5" x14ac:dyDescent="0.2">
      <c r="A4868" s="2">
        <f t="shared" si="226"/>
        <v>42938.458333321549</v>
      </c>
      <c r="B4868">
        <f t="shared" si="227"/>
        <v>7</v>
      </c>
      <c r="C4868">
        <f t="shared" si="228"/>
        <v>11</v>
      </c>
      <c r="D4868">
        <v>6.8999999999999995</v>
      </c>
      <c r="E4868" s="10">
        <f>VLOOKUP(D4868,$J$9:$K$27,2)*$B$7/1.5</f>
        <v>0</v>
      </c>
    </row>
    <row r="4869" spans="1:5" x14ac:dyDescent="0.2">
      <c r="A4869" s="2">
        <f t="shared" si="226"/>
        <v>42938.499999988213</v>
      </c>
      <c r="B4869">
        <f t="shared" si="227"/>
        <v>7</v>
      </c>
      <c r="C4869">
        <f t="shared" si="228"/>
        <v>12</v>
      </c>
      <c r="D4869">
        <v>9.1999999999999993</v>
      </c>
      <c r="E4869" s="10">
        <f>VLOOKUP(D4869,$J$9:$K$27,2)*$B$7/1.5</f>
        <v>286.66666666666669</v>
      </c>
    </row>
    <row r="4870" spans="1:5" x14ac:dyDescent="0.2">
      <c r="A4870" s="2">
        <f t="shared" si="226"/>
        <v>42938.541666654877</v>
      </c>
      <c r="B4870">
        <f t="shared" si="227"/>
        <v>7</v>
      </c>
      <c r="C4870">
        <f t="shared" si="228"/>
        <v>13</v>
      </c>
      <c r="D4870">
        <v>10.924999999999999</v>
      </c>
      <c r="E4870" s="10">
        <f>VLOOKUP(D4870,$J$9:$K$27,2)*$B$7/1.5</f>
        <v>873.33333333333337</v>
      </c>
    </row>
    <row r="4871" spans="1:5" x14ac:dyDescent="0.2">
      <c r="A4871" s="2">
        <f t="shared" si="226"/>
        <v>42938.583333321541</v>
      </c>
      <c r="B4871">
        <f t="shared" si="227"/>
        <v>7</v>
      </c>
      <c r="C4871">
        <f t="shared" si="228"/>
        <v>14</v>
      </c>
      <c r="D4871">
        <v>10.35</v>
      </c>
      <c r="E4871" s="10">
        <f>VLOOKUP(D4871,$J$9:$K$27,2)*$B$7/1.5</f>
        <v>873.33333333333337</v>
      </c>
    </row>
    <row r="4872" spans="1:5" x14ac:dyDescent="0.2">
      <c r="A4872" s="2">
        <f t="shared" si="226"/>
        <v>42938.624999988206</v>
      </c>
      <c r="B4872">
        <f t="shared" si="227"/>
        <v>7</v>
      </c>
      <c r="C4872">
        <f t="shared" si="228"/>
        <v>15</v>
      </c>
      <c r="D4872">
        <v>8.0499999999999989</v>
      </c>
      <c r="E4872" s="10">
        <f>VLOOKUP(D4872,$J$9:$K$27,2)*$B$7/1.5</f>
        <v>286.66666666666669</v>
      </c>
    </row>
    <row r="4873" spans="1:5" x14ac:dyDescent="0.2">
      <c r="A4873" s="2">
        <f t="shared" si="226"/>
        <v>42938.66666665487</v>
      </c>
      <c r="B4873">
        <f t="shared" si="227"/>
        <v>7</v>
      </c>
      <c r="C4873">
        <f t="shared" si="228"/>
        <v>16</v>
      </c>
      <c r="D4873">
        <v>6.8999999999999995</v>
      </c>
      <c r="E4873" s="10">
        <f>VLOOKUP(D4873,$J$9:$K$27,2)*$B$7/1.5</f>
        <v>0</v>
      </c>
    </row>
    <row r="4874" spans="1:5" x14ac:dyDescent="0.2">
      <c r="A4874" s="2">
        <f t="shared" si="226"/>
        <v>42938.708333321534</v>
      </c>
      <c r="B4874">
        <f t="shared" si="227"/>
        <v>7</v>
      </c>
      <c r="C4874">
        <f t="shared" si="228"/>
        <v>17</v>
      </c>
      <c r="D4874">
        <v>3.4499999999999997</v>
      </c>
      <c r="E4874" s="10">
        <f>VLOOKUP(D4874,$J$9:$K$27,2)*$B$7/1.5</f>
        <v>0</v>
      </c>
    </row>
    <row r="4875" spans="1:5" x14ac:dyDescent="0.2">
      <c r="A4875" s="2">
        <f t="shared" ref="A4875:A4938" si="229">A4874+1/24</f>
        <v>42938.749999988198</v>
      </c>
      <c r="B4875">
        <f t="shared" ref="B4875:B4938" si="230">MONTH(A4875)</f>
        <v>7</v>
      </c>
      <c r="C4875">
        <f t="shared" ref="C4875:C4938" si="231">HOUR(A4875)</f>
        <v>18</v>
      </c>
      <c r="D4875">
        <v>6.8999999999999995</v>
      </c>
      <c r="E4875" s="10">
        <f>VLOOKUP(D4875,$J$9:$K$27,2)*$B$7/1.5</f>
        <v>0</v>
      </c>
    </row>
    <row r="4876" spans="1:5" x14ac:dyDescent="0.2">
      <c r="A4876" s="2">
        <f t="shared" si="229"/>
        <v>42938.791666654863</v>
      </c>
      <c r="B4876">
        <f t="shared" si="230"/>
        <v>7</v>
      </c>
      <c r="C4876">
        <f t="shared" si="231"/>
        <v>19</v>
      </c>
      <c r="D4876">
        <v>7.4749999999999996</v>
      </c>
      <c r="E4876" s="10">
        <f>VLOOKUP(D4876,$J$9:$K$27,2)*$B$7/1.5</f>
        <v>0</v>
      </c>
    </row>
    <row r="4877" spans="1:5" x14ac:dyDescent="0.2">
      <c r="A4877" s="2">
        <f t="shared" si="229"/>
        <v>42938.833333321527</v>
      </c>
      <c r="B4877">
        <f t="shared" si="230"/>
        <v>7</v>
      </c>
      <c r="C4877">
        <f t="shared" si="231"/>
        <v>20</v>
      </c>
      <c r="D4877">
        <v>6.8999999999999995</v>
      </c>
      <c r="E4877" s="10">
        <f>VLOOKUP(D4877,$J$9:$K$27,2)*$B$7/1.5</f>
        <v>0</v>
      </c>
    </row>
    <row r="4878" spans="1:5" x14ac:dyDescent="0.2">
      <c r="A4878" s="2">
        <f t="shared" si="229"/>
        <v>42938.874999988191</v>
      </c>
      <c r="B4878">
        <f t="shared" si="230"/>
        <v>7</v>
      </c>
      <c r="C4878">
        <f t="shared" si="231"/>
        <v>21</v>
      </c>
      <c r="D4878">
        <v>3.4499999999999997</v>
      </c>
      <c r="E4878" s="10">
        <f>VLOOKUP(D4878,$J$9:$K$27,2)*$B$7/1.5</f>
        <v>0</v>
      </c>
    </row>
    <row r="4879" spans="1:5" x14ac:dyDescent="0.2">
      <c r="A4879" s="2">
        <f t="shared" si="229"/>
        <v>42938.916666654855</v>
      </c>
      <c r="B4879">
        <f t="shared" si="230"/>
        <v>7</v>
      </c>
      <c r="C4879">
        <f t="shared" si="231"/>
        <v>22</v>
      </c>
      <c r="D4879">
        <v>5.75</v>
      </c>
      <c r="E4879" s="10">
        <f>VLOOKUP(D4879,$J$9:$K$27,2)*$B$7/1.5</f>
        <v>0</v>
      </c>
    </row>
    <row r="4880" spans="1:5" x14ac:dyDescent="0.2">
      <c r="A4880" s="2">
        <f t="shared" si="229"/>
        <v>42938.95833332152</v>
      </c>
      <c r="B4880">
        <f t="shared" si="230"/>
        <v>7</v>
      </c>
      <c r="C4880">
        <f t="shared" si="231"/>
        <v>23</v>
      </c>
      <c r="D4880">
        <v>6.8999999999999995</v>
      </c>
      <c r="E4880" s="10">
        <f>VLOOKUP(D4880,$J$9:$K$27,2)*$B$7/1.5</f>
        <v>0</v>
      </c>
    </row>
    <row r="4881" spans="1:5" x14ac:dyDescent="0.2">
      <c r="A4881" s="2">
        <f t="shared" si="229"/>
        <v>42938.999999988184</v>
      </c>
      <c r="B4881">
        <f t="shared" si="230"/>
        <v>7</v>
      </c>
      <c r="C4881">
        <f t="shared" si="231"/>
        <v>0</v>
      </c>
      <c r="D4881">
        <v>3.4499999999999997</v>
      </c>
      <c r="E4881" s="10">
        <f>VLOOKUP(D4881,$J$9:$K$27,2)*$B$7/1.5</f>
        <v>0</v>
      </c>
    </row>
    <row r="4882" spans="1:5" x14ac:dyDescent="0.2">
      <c r="A4882" s="2">
        <f t="shared" si="229"/>
        <v>42939.041666654848</v>
      </c>
      <c r="B4882">
        <f t="shared" si="230"/>
        <v>7</v>
      </c>
      <c r="C4882">
        <f t="shared" si="231"/>
        <v>1</v>
      </c>
      <c r="D4882">
        <v>11.5</v>
      </c>
      <c r="E4882" s="10">
        <f>VLOOKUP(D4882,$J$9:$K$27,2)*$B$7/1.5</f>
        <v>873.33333333333337</v>
      </c>
    </row>
    <row r="4883" spans="1:5" x14ac:dyDescent="0.2">
      <c r="A4883" s="2">
        <f t="shared" si="229"/>
        <v>42939.083333321512</v>
      </c>
      <c r="B4883">
        <f t="shared" si="230"/>
        <v>7</v>
      </c>
      <c r="C4883">
        <f t="shared" si="231"/>
        <v>2</v>
      </c>
      <c r="D4883">
        <v>23</v>
      </c>
      <c r="E4883" s="10">
        <f>VLOOKUP(D4883,$J$9:$K$27,2)*$B$7/1.5</f>
        <v>7873.333333333333</v>
      </c>
    </row>
    <row r="4884" spans="1:5" x14ac:dyDescent="0.2">
      <c r="A4884" s="2">
        <f t="shared" si="229"/>
        <v>42939.124999988177</v>
      </c>
      <c r="B4884">
        <f t="shared" si="230"/>
        <v>7</v>
      </c>
      <c r="C4884">
        <f t="shared" si="231"/>
        <v>3</v>
      </c>
      <c r="D4884">
        <v>26.45</v>
      </c>
      <c r="E4884" s="10">
        <f>VLOOKUP(D4884,$J$9:$K$27,2)*$B$7/1.5</f>
        <v>9573.3333333333339</v>
      </c>
    </row>
    <row r="4885" spans="1:5" x14ac:dyDescent="0.2">
      <c r="A4885" s="2">
        <f t="shared" si="229"/>
        <v>42939.166666654841</v>
      </c>
      <c r="B4885">
        <f t="shared" si="230"/>
        <v>7</v>
      </c>
      <c r="C4885">
        <f t="shared" si="231"/>
        <v>4</v>
      </c>
      <c r="D4885">
        <v>23</v>
      </c>
      <c r="E4885" s="10">
        <f>VLOOKUP(D4885,$J$9:$K$27,2)*$B$7/1.5</f>
        <v>7873.333333333333</v>
      </c>
    </row>
    <row r="4886" spans="1:5" x14ac:dyDescent="0.2">
      <c r="A4886" s="2">
        <f t="shared" si="229"/>
        <v>42939.208333321505</v>
      </c>
      <c r="B4886">
        <f t="shared" si="230"/>
        <v>7</v>
      </c>
      <c r="C4886">
        <f t="shared" si="231"/>
        <v>5</v>
      </c>
      <c r="D4886">
        <v>17.25</v>
      </c>
      <c r="E4886" s="10">
        <f>VLOOKUP(D4886,$J$9:$K$27,2)*$B$7/1.5</f>
        <v>4266.666666666667</v>
      </c>
    </row>
    <row r="4887" spans="1:5" x14ac:dyDescent="0.2">
      <c r="A4887" s="2">
        <f t="shared" si="229"/>
        <v>42939.249999988169</v>
      </c>
      <c r="B4887">
        <f t="shared" si="230"/>
        <v>7</v>
      </c>
      <c r="C4887">
        <f t="shared" si="231"/>
        <v>6</v>
      </c>
      <c r="D4887">
        <v>17.25</v>
      </c>
      <c r="E4887" s="10">
        <f>VLOOKUP(D4887,$J$9:$K$27,2)*$B$7/1.5</f>
        <v>4266.666666666667</v>
      </c>
    </row>
    <row r="4888" spans="1:5" x14ac:dyDescent="0.2">
      <c r="A4888" s="2">
        <f t="shared" si="229"/>
        <v>42939.291666654834</v>
      </c>
      <c r="B4888">
        <f t="shared" si="230"/>
        <v>7</v>
      </c>
      <c r="C4888">
        <f t="shared" si="231"/>
        <v>7</v>
      </c>
      <c r="D4888">
        <v>18.974999999999998</v>
      </c>
      <c r="E4888" s="10">
        <f>VLOOKUP(D4888,$J$9:$K$27,2)*$B$7/1.5</f>
        <v>4266.666666666667</v>
      </c>
    </row>
    <row r="4889" spans="1:5" x14ac:dyDescent="0.2">
      <c r="A4889" s="2">
        <f t="shared" si="229"/>
        <v>42939.333333321498</v>
      </c>
      <c r="B4889">
        <f t="shared" si="230"/>
        <v>7</v>
      </c>
      <c r="C4889">
        <f t="shared" si="231"/>
        <v>8</v>
      </c>
      <c r="D4889">
        <v>17.25</v>
      </c>
      <c r="E4889" s="10">
        <f>VLOOKUP(D4889,$J$9:$K$27,2)*$B$7/1.5</f>
        <v>4266.666666666667</v>
      </c>
    </row>
    <row r="4890" spans="1:5" x14ac:dyDescent="0.2">
      <c r="A4890" s="2">
        <f t="shared" si="229"/>
        <v>42939.374999988162</v>
      </c>
      <c r="B4890">
        <f t="shared" si="230"/>
        <v>7</v>
      </c>
      <c r="C4890">
        <f t="shared" si="231"/>
        <v>9</v>
      </c>
      <c r="D4890">
        <v>16.099999999999998</v>
      </c>
      <c r="E4890" s="10">
        <f>VLOOKUP(D4890,$J$9:$K$27,2)*$B$7/1.5</f>
        <v>2773.3333333333335</v>
      </c>
    </row>
    <row r="4891" spans="1:5" x14ac:dyDescent="0.2">
      <c r="A4891" s="2">
        <f t="shared" si="229"/>
        <v>42939.416666654826</v>
      </c>
      <c r="B4891">
        <f t="shared" si="230"/>
        <v>7</v>
      </c>
      <c r="C4891">
        <f t="shared" si="231"/>
        <v>10</v>
      </c>
      <c r="D4891">
        <v>16.674999999999997</v>
      </c>
      <c r="E4891" s="10">
        <f>VLOOKUP(D4891,$J$9:$K$27,2)*$B$7/1.5</f>
        <v>2773.3333333333335</v>
      </c>
    </row>
    <row r="4892" spans="1:5" x14ac:dyDescent="0.2">
      <c r="A4892" s="2">
        <f t="shared" si="229"/>
        <v>42939.45833332149</v>
      </c>
      <c r="B4892">
        <f t="shared" si="230"/>
        <v>7</v>
      </c>
      <c r="C4892">
        <f t="shared" si="231"/>
        <v>11</v>
      </c>
      <c r="D4892">
        <v>16.099999999999998</v>
      </c>
      <c r="E4892" s="10">
        <f>VLOOKUP(D4892,$J$9:$K$27,2)*$B$7/1.5</f>
        <v>2773.3333333333335</v>
      </c>
    </row>
    <row r="4893" spans="1:5" x14ac:dyDescent="0.2">
      <c r="A4893" s="2">
        <f t="shared" si="229"/>
        <v>42939.499999988155</v>
      </c>
      <c r="B4893">
        <f t="shared" si="230"/>
        <v>7</v>
      </c>
      <c r="C4893">
        <f t="shared" si="231"/>
        <v>12</v>
      </c>
      <c r="D4893">
        <v>16.099999999999998</v>
      </c>
      <c r="E4893" s="10">
        <f>VLOOKUP(D4893,$J$9:$K$27,2)*$B$7/1.5</f>
        <v>2773.3333333333335</v>
      </c>
    </row>
    <row r="4894" spans="1:5" x14ac:dyDescent="0.2">
      <c r="A4894" s="2">
        <f t="shared" si="229"/>
        <v>42939.541666654819</v>
      </c>
      <c r="B4894">
        <f t="shared" si="230"/>
        <v>7</v>
      </c>
      <c r="C4894">
        <f t="shared" si="231"/>
        <v>13</v>
      </c>
      <c r="D4894">
        <v>15.524999999999999</v>
      </c>
      <c r="E4894" s="10">
        <f>VLOOKUP(D4894,$J$9:$K$27,2)*$B$7/1.5</f>
        <v>2773.3333333333335</v>
      </c>
    </row>
    <row r="4895" spans="1:5" x14ac:dyDescent="0.2">
      <c r="A4895" s="2">
        <f t="shared" si="229"/>
        <v>42939.583333321483</v>
      </c>
      <c r="B4895">
        <f t="shared" si="230"/>
        <v>7</v>
      </c>
      <c r="C4895">
        <f t="shared" si="231"/>
        <v>14</v>
      </c>
      <c r="D4895">
        <v>12.649999999999999</v>
      </c>
      <c r="E4895" s="10">
        <f>VLOOKUP(D4895,$J$9:$K$27,2)*$B$7/1.5</f>
        <v>1666.6666666666667</v>
      </c>
    </row>
    <row r="4896" spans="1:5" x14ac:dyDescent="0.2">
      <c r="A4896" s="2">
        <f t="shared" si="229"/>
        <v>42939.624999988147</v>
      </c>
      <c r="B4896">
        <f t="shared" si="230"/>
        <v>7</v>
      </c>
      <c r="C4896">
        <f t="shared" si="231"/>
        <v>15</v>
      </c>
      <c r="D4896">
        <v>12.649999999999999</v>
      </c>
      <c r="E4896" s="10">
        <f>VLOOKUP(D4896,$J$9:$K$27,2)*$B$7/1.5</f>
        <v>1666.6666666666667</v>
      </c>
    </row>
    <row r="4897" spans="1:5" x14ac:dyDescent="0.2">
      <c r="A4897" s="2">
        <f t="shared" si="229"/>
        <v>42939.666666654812</v>
      </c>
      <c r="B4897">
        <f t="shared" si="230"/>
        <v>7</v>
      </c>
      <c r="C4897">
        <f t="shared" si="231"/>
        <v>16</v>
      </c>
      <c r="D4897">
        <v>12.649999999999999</v>
      </c>
      <c r="E4897" s="10">
        <f>VLOOKUP(D4897,$J$9:$K$27,2)*$B$7/1.5</f>
        <v>1666.6666666666667</v>
      </c>
    </row>
    <row r="4898" spans="1:5" x14ac:dyDescent="0.2">
      <c r="A4898" s="2">
        <f t="shared" si="229"/>
        <v>42939.708333321476</v>
      </c>
      <c r="B4898">
        <f t="shared" si="230"/>
        <v>7</v>
      </c>
      <c r="C4898">
        <f t="shared" si="231"/>
        <v>17</v>
      </c>
      <c r="D4898">
        <v>11.5</v>
      </c>
      <c r="E4898" s="10">
        <f>VLOOKUP(D4898,$J$9:$K$27,2)*$B$7/1.5</f>
        <v>873.33333333333337</v>
      </c>
    </row>
    <row r="4899" spans="1:5" x14ac:dyDescent="0.2">
      <c r="A4899" s="2">
        <f t="shared" si="229"/>
        <v>42939.74999998814</v>
      </c>
      <c r="B4899">
        <f t="shared" si="230"/>
        <v>7</v>
      </c>
      <c r="C4899">
        <f t="shared" si="231"/>
        <v>18</v>
      </c>
      <c r="D4899">
        <v>10.35</v>
      </c>
      <c r="E4899" s="10">
        <f>VLOOKUP(D4899,$J$9:$K$27,2)*$B$7/1.5</f>
        <v>873.33333333333337</v>
      </c>
    </row>
    <row r="4900" spans="1:5" x14ac:dyDescent="0.2">
      <c r="A4900" s="2">
        <f t="shared" si="229"/>
        <v>42939.791666654804</v>
      </c>
      <c r="B4900">
        <f t="shared" si="230"/>
        <v>7</v>
      </c>
      <c r="C4900">
        <f t="shared" si="231"/>
        <v>19</v>
      </c>
      <c r="D4900">
        <v>9.1999999999999993</v>
      </c>
      <c r="E4900" s="10">
        <f>VLOOKUP(D4900,$J$9:$K$27,2)*$B$7/1.5</f>
        <v>286.66666666666669</v>
      </c>
    </row>
    <row r="4901" spans="1:5" x14ac:dyDescent="0.2">
      <c r="A4901" s="2">
        <f t="shared" si="229"/>
        <v>42939.833333321469</v>
      </c>
      <c r="B4901">
        <f t="shared" si="230"/>
        <v>7</v>
      </c>
      <c r="C4901">
        <f t="shared" si="231"/>
        <v>20</v>
      </c>
      <c r="D4901">
        <v>6.8999999999999995</v>
      </c>
      <c r="E4901" s="10">
        <f>VLOOKUP(D4901,$J$9:$K$27,2)*$B$7/1.5</f>
        <v>0</v>
      </c>
    </row>
    <row r="4902" spans="1:5" x14ac:dyDescent="0.2">
      <c r="A4902" s="2">
        <f t="shared" si="229"/>
        <v>42939.874999988133</v>
      </c>
      <c r="B4902">
        <f t="shared" si="230"/>
        <v>7</v>
      </c>
      <c r="C4902">
        <f t="shared" si="231"/>
        <v>21</v>
      </c>
      <c r="D4902">
        <v>5.75</v>
      </c>
      <c r="E4902" s="10">
        <f>VLOOKUP(D4902,$J$9:$K$27,2)*$B$7/1.5</f>
        <v>0</v>
      </c>
    </row>
    <row r="4903" spans="1:5" x14ac:dyDescent="0.2">
      <c r="A4903" s="2">
        <f t="shared" si="229"/>
        <v>42939.916666654797</v>
      </c>
      <c r="B4903">
        <f t="shared" si="230"/>
        <v>7</v>
      </c>
      <c r="C4903">
        <f t="shared" si="231"/>
        <v>22</v>
      </c>
      <c r="D4903">
        <v>5.75</v>
      </c>
      <c r="E4903" s="10">
        <f>VLOOKUP(D4903,$J$9:$K$27,2)*$B$7/1.5</f>
        <v>0</v>
      </c>
    </row>
    <row r="4904" spans="1:5" x14ac:dyDescent="0.2">
      <c r="A4904" s="2">
        <f t="shared" si="229"/>
        <v>42939.958333321461</v>
      </c>
      <c r="B4904">
        <f t="shared" si="230"/>
        <v>7</v>
      </c>
      <c r="C4904">
        <f t="shared" si="231"/>
        <v>23</v>
      </c>
      <c r="D4904">
        <v>5.75</v>
      </c>
      <c r="E4904" s="10">
        <f>VLOOKUP(D4904,$J$9:$K$27,2)*$B$7/1.5</f>
        <v>0</v>
      </c>
    </row>
    <row r="4905" spans="1:5" x14ac:dyDescent="0.2">
      <c r="A4905" s="2">
        <f t="shared" si="229"/>
        <v>42939.999999988126</v>
      </c>
      <c r="B4905">
        <f t="shared" si="230"/>
        <v>7</v>
      </c>
      <c r="C4905">
        <f t="shared" si="231"/>
        <v>0</v>
      </c>
      <c r="D4905">
        <v>0</v>
      </c>
      <c r="E4905" s="10">
        <f>VLOOKUP(D4905,$J$9:$K$27,2)*$B$7/1.5</f>
        <v>0</v>
      </c>
    </row>
    <row r="4906" spans="1:5" x14ac:dyDescent="0.2">
      <c r="A4906" s="2">
        <f t="shared" si="229"/>
        <v>42940.04166665479</v>
      </c>
      <c r="B4906">
        <f t="shared" si="230"/>
        <v>7</v>
      </c>
      <c r="C4906">
        <f t="shared" si="231"/>
        <v>1</v>
      </c>
      <c r="D4906">
        <v>1.7249999999999999</v>
      </c>
      <c r="E4906" s="10">
        <f>VLOOKUP(D4906,$J$9:$K$27,2)*$B$7/1.5</f>
        <v>0</v>
      </c>
    </row>
    <row r="4907" spans="1:5" x14ac:dyDescent="0.2">
      <c r="A4907" s="2">
        <f t="shared" si="229"/>
        <v>42940.083333321454</v>
      </c>
      <c r="B4907">
        <f t="shared" si="230"/>
        <v>7</v>
      </c>
      <c r="C4907">
        <f t="shared" si="231"/>
        <v>2</v>
      </c>
      <c r="D4907">
        <v>6.8999999999999995</v>
      </c>
      <c r="E4907" s="10">
        <f>VLOOKUP(D4907,$J$9:$K$27,2)*$B$7/1.5</f>
        <v>0</v>
      </c>
    </row>
    <row r="4908" spans="1:5" x14ac:dyDescent="0.2">
      <c r="A4908" s="2">
        <f t="shared" si="229"/>
        <v>42940.124999988118</v>
      </c>
      <c r="B4908">
        <f t="shared" si="230"/>
        <v>7</v>
      </c>
      <c r="C4908">
        <f t="shared" si="231"/>
        <v>3</v>
      </c>
      <c r="D4908">
        <v>10.35</v>
      </c>
      <c r="E4908" s="10">
        <f>VLOOKUP(D4908,$J$9:$K$27,2)*$B$7/1.5</f>
        <v>873.33333333333337</v>
      </c>
    </row>
    <row r="4909" spans="1:5" x14ac:dyDescent="0.2">
      <c r="A4909" s="2">
        <f t="shared" si="229"/>
        <v>42940.166666654783</v>
      </c>
      <c r="B4909">
        <f t="shared" si="230"/>
        <v>7</v>
      </c>
      <c r="C4909">
        <f t="shared" si="231"/>
        <v>4</v>
      </c>
      <c r="D4909">
        <v>10.35</v>
      </c>
      <c r="E4909" s="10">
        <f>VLOOKUP(D4909,$J$9:$K$27,2)*$B$7/1.5</f>
        <v>873.33333333333337</v>
      </c>
    </row>
    <row r="4910" spans="1:5" x14ac:dyDescent="0.2">
      <c r="A4910" s="2">
        <f t="shared" si="229"/>
        <v>42940.208333321447</v>
      </c>
      <c r="B4910">
        <f t="shared" si="230"/>
        <v>7</v>
      </c>
      <c r="C4910">
        <f t="shared" si="231"/>
        <v>5</v>
      </c>
      <c r="D4910">
        <v>10.35</v>
      </c>
      <c r="E4910" s="10">
        <f>VLOOKUP(D4910,$J$9:$K$27,2)*$B$7/1.5</f>
        <v>873.33333333333337</v>
      </c>
    </row>
    <row r="4911" spans="1:5" x14ac:dyDescent="0.2">
      <c r="A4911" s="2">
        <f t="shared" si="229"/>
        <v>42940.249999988111</v>
      </c>
      <c r="B4911">
        <f t="shared" si="230"/>
        <v>7</v>
      </c>
      <c r="C4911">
        <f t="shared" si="231"/>
        <v>6</v>
      </c>
      <c r="D4911">
        <v>16.099999999999998</v>
      </c>
      <c r="E4911" s="10">
        <f>VLOOKUP(D4911,$J$9:$K$27,2)*$B$7/1.5</f>
        <v>2773.3333333333335</v>
      </c>
    </row>
    <row r="4912" spans="1:5" x14ac:dyDescent="0.2">
      <c r="A4912" s="2">
        <f t="shared" si="229"/>
        <v>42940.291666654775</v>
      </c>
      <c r="B4912">
        <f t="shared" si="230"/>
        <v>7</v>
      </c>
      <c r="C4912">
        <f t="shared" si="231"/>
        <v>7</v>
      </c>
      <c r="D4912">
        <v>16.674999999999997</v>
      </c>
      <c r="E4912" s="10">
        <f>VLOOKUP(D4912,$J$9:$K$27,2)*$B$7/1.5</f>
        <v>2773.3333333333335</v>
      </c>
    </row>
    <row r="4913" spans="1:5" x14ac:dyDescent="0.2">
      <c r="A4913" s="2">
        <f t="shared" si="229"/>
        <v>42940.33333332144</v>
      </c>
      <c r="B4913">
        <f t="shared" si="230"/>
        <v>7</v>
      </c>
      <c r="C4913">
        <f t="shared" si="231"/>
        <v>8</v>
      </c>
      <c r="D4913">
        <v>23</v>
      </c>
      <c r="E4913" s="10">
        <f>VLOOKUP(D4913,$J$9:$K$27,2)*$B$7/1.5</f>
        <v>7873.333333333333</v>
      </c>
    </row>
    <row r="4914" spans="1:5" x14ac:dyDescent="0.2">
      <c r="A4914" s="2">
        <f t="shared" si="229"/>
        <v>42940.374999988104</v>
      </c>
      <c r="B4914">
        <f t="shared" si="230"/>
        <v>7</v>
      </c>
      <c r="C4914">
        <f t="shared" si="231"/>
        <v>9</v>
      </c>
      <c r="D4914">
        <v>24.15</v>
      </c>
      <c r="E4914" s="10">
        <f>VLOOKUP(D4914,$J$9:$K$27,2)*$B$7/1.5</f>
        <v>9060</v>
      </c>
    </row>
    <row r="4915" spans="1:5" x14ac:dyDescent="0.2">
      <c r="A4915" s="2">
        <f t="shared" si="229"/>
        <v>42940.416666654768</v>
      </c>
      <c r="B4915">
        <f t="shared" si="230"/>
        <v>7</v>
      </c>
      <c r="C4915">
        <f t="shared" si="231"/>
        <v>10</v>
      </c>
      <c r="D4915">
        <v>25.299999999999997</v>
      </c>
      <c r="E4915" s="10">
        <f>VLOOKUP(D4915,$J$9:$K$27,2)*$B$7/1.5</f>
        <v>9060</v>
      </c>
    </row>
    <row r="4916" spans="1:5" x14ac:dyDescent="0.2">
      <c r="A4916" s="2">
        <f t="shared" si="229"/>
        <v>42940.458333321432</v>
      </c>
      <c r="B4916">
        <f t="shared" si="230"/>
        <v>7</v>
      </c>
      <c r="C4916">
        <f t="shared" si="231"/>
        <v>11</v>
      </c>
      <c r="D4916">
        <v>20.316666666666666</v>
      </c>
      <c r="E4916" s="10">
        <f>VLOOKUP(D4916,$J$9:$K$27,2)*$B$7/1.5</f>
        <v>6160</v>
      </c>
    </row>
    <row r="4917" spans="1:5" x14ac:dyDescent="0.2">
      <c r="A4917" s="2">
        <f t="shared" si="229"/>
        <v>42940.499999988097</v>
      </c>
      <c r="B4917">
        <f t="shared" si="230"/>
        <v>7</v>
      </c>
      <c r="C4917">
        <f t="shared" si="231"/>
        <v>12</v>
      </c>
      <c r="D4917">
        <v>20.47</v>
      </c>
      <c r="E4917" s="10">
        <f>VLOOKUP(D4917,$J$9:$K$27,2)*$B$7/1.5</f>
        <v>6160</v>
      </c>
    </row>
    <row r="4918" spans="1:5" x14ac:dyDescent="0.2">
      <c r="A4918" s="2">
        <f t="shared" si="229"/>
        <v>42940.541666654761</v>
      </c>
      <c r="B4918">
        <f t="shared" si="230"/>
        <v>7</v>
      </c>
      <c r="C4918">
        <f t="shared" si="231"/>
        <v>13</v>
      </c>
      <c r="D4918">
        <v>20.125</v>
      </c>
      <c r="E4918" s="10">
        <f>VLOOKUP(D4918,$J$9:$K$27,2)*$B$7/1.5</f>
        <v>6160</v>
      </c>
    </row>
    <row r="4919" spans="1:5" x14ac:dyDescent="0.2">
      <c r="A4919" s="2">
        <f t="shared" si="229"/>
        <v>42940.583333321425</v>
      </c>
      <c r="B4919">
        <f t="shared" si="230"/>
        <v>7</v>
      </c>
      <c r="C4919">
        <f t="shared" si="231"/>
        <v>14</v>
      </c>
      <c r="D4919">
        <v>18.974999999999998</v>
      </c>
      <c r="E4919" s="10">
        <f>VLOOKUP(D4919,$J$9:$K$27,2)*$B$7/1.5</f>
        <v>4266.666666666667</v>
      </c>
    </row>
    <row r="4920" spans="1:5" x14ac:dyDescent="0.2">
      <c r="A4920" s="2">
        <f t="shared" si="229"/>
        <v>42940.624999988089</v>
      </c>
      <c r="B4920">
        <f t="shared" si="230"/>
        <v>7</v>
      </c>
      <c r="C4920">
        <f t="shared" si="231"/>
        <v>15</v>
      </c>
      <c r="D4920">
        <v>20.125</v>
      </c>
      <c r="E4920" s="10">
        <f>VLOOKUP(D4920,$J$9:$K$27,2)*$B$7/1.5</f>
        <v>6160</v>
      </c>
    </row>
    <row r="4921" spans="1:5" x14ac:dyDescent="0.2">
      <c r="A4921" s="2">
        <f t="shared" si="229"/>
        <v>42940.666666654753</v>
      </c>
      <c r="B4921">
        <f t="shared" si="230"/>
        <v>7</v>
      </c>
      <c r="C4921">
        <f t="shared" si="231"/>
        <v>16</v>
      </c>
      <c r="D4921">
        <v>21.466666666666665</v>
      </c>
      <c r="E4921" s="10">
        <f>VLOOKUP(D4921,$J$9:$K$27,2)*$B$7/1.5</f>
        <v>7873.333333333333</v>
      </c>
    </row>
    <row r="4922" spans="1:5" x14ac:dyDescent="0.2">
      <c r="A4922" s="2">
        <f t="shared" si="229"/>
        <v>42940.708333321418</v>
      </c>
      <c r="B4922">
        <f t="shared" si="230"/>
        <v>7</v>
      </c>
      <c r="C4922">
        <f t="shared" si="231"/>
        <v>17</v>
      </c>
      <c r="D4922">
        <v>20.7</v>
      </c>
      <c r="E4922" s="10">
        <f>VLOOKUP(D4922,$J$9:$K$27,2)*$B$7/1.5</f>
        <v>6160</v>
      </c>
    </row>
    <row r="4923" spans="1:5" x14ac:dyDescent="0.2">
      <c r="A4923" s="2">
        <f t="shared" si="229"/>
        <v>42940.749999988082</v>
      </c>
      <c r="B4923">
        <f t="shared" si="230"/>
        <v>7</v>
      </c>
      <c r="C4923">
        <f t="shared" si="231"/>
        <v>18</v>
      </c>
      <c r="D4923">
        <v>19.93333333333333</v>
      </c>
      <c r="E4923" s="10">
        <f>VLOOKUP(D4923,$J$9:$K$27,2)*$B$7/1.5</f>
        <v>6160</v>
      </c>
    </row>
    <row r="4924" spans="1:5" x14ac:dyDescent="0.2">
      <c r="A4924" s="2">
        <f t="shared" si="229"/>
        <v>42940.791666654746</v>
      </c>
      <c r="B4924">
        <f t="shared" si="230"/>
        <v>7</v>
      </c>
      <c r="C4924">
        <f t="shared" si="231"/>
        <v>19</v>
      </c>
      <c r="D4924">
        <v>17.824999999999999</v>
      </c>
      <c r="E4924" s="10">
        <f>VLOOKUP(D4924,$J$9:$K$27,2)*$B$7/1.5</f>
        <v>4266.666666666667</v>
      </c>
    </row>
    <row r="4925" spans="1:5" x14ac:dyDescent="0.2">
      <c r="A4925" s="2">
        <f t="shared" si="229"/>
        <v>42940.83333332141</v>
      </c>
      <c r="B4925">
        <f t="shared" si="230"/>
        <v>7</v>
      </c>
      <c r="C4925">
        <f t="shared" si="231"/>
        <v>20</v>
      </c>
      <c r="D4925">
        <v>13.799999999999999</v>
      </c>
      <c r="E4925" s="10">
        <f>VLOOKUP(D4925,$J$9:$K$27,2)*$B$7/1.5</f>
        <v>1666.6666666666667</v>
      </c>
    </row>
    <row r="4926" spans="1:5" x14ac:dyDescent="0.2">
      <c r="A4926" s="2">
        <f t="shared" si="229"/>
        <v>42940.874999988075</v>
      </c>
      <c r="B4926">
        <f t="shared" si="230"/>
        <v>7</v>
      </c>
      <c r="C4926">
        <f t="shared" si="231"/>
        <v>21</v>
      </c>
      <c r="D4926">
        <v>16.099999999999998</v>
      </c>
      <c r="E4926" s="10">
        <f>VLOOKUP(D4926,$J$9:$K$27,2)*$B$7/1.5</f>
        <v>2773.3333333333335</v>
      </c>
    </row>
    <row r="4927" spans="1:5" x14ac:dyDescent="0.2">
      <c r="A4927" s="2">
        <f t="shared" si="229"/>
        <v>42940.916666654739</v>
      </c>
      <c r="B4927">
        <f t="shared" si="230"/>
        <v>7</v>
      </c>
      <c r="C4927">
        <f t="shared" si="231"/>
        <v>22</v>
      </c>
      <c r="D4927">
        <v>15.524999999999999</v>
      </c>
      <c r="E4927" s="10">
        <f>VLOOKUP(D4927,$J$9:$K$27,2)*$B$7/1.5</f>
        <v>2773.3333333333335</v>
      </c>
    </row>
    <row r="4928" spans="1:5" x14ac:dyDescent="0.2">
      <c r="A4928" s="2">
        <f t="shared" si="229"/>
        <v>42940.958333321403</v>
      </c>
      <c r="B4928">
        <f t="shared" si="230"/>
        <v>7</v>
      </c>
      <c r="C4928">
        <f t="shared" si="231"/>
        <v>23</v>
      </c>
      <c r="D4928">
        <v>12.649999999999999</v>
      </c>
      <c r="E4928" s="10">
        <f>VLOOKUP(D4928,$J$9:$K$27,2)*$B$7/1.5</f>
        <v>1666.6666666666667</v>
      </c>
    </row>
    <row r="4929" spans="1:5" x14ac:dyDescent="0.2">
      <c r="A4929" s="2">
        <f t="shared" si="229"/>
        <v>42940.999999988067</v>
      </c>
      <c r="B4929">
        <f t="shared" si="230"/>
        <v>7</v>
      </c>
      <c r="C4929">
        <f t="shared" si="231"/>
        <v>0</v>
      </c>
      <c r="D4929">
        <v>14.95</v>
      </c>
      <c r="E4929" s="10">
        <f>VLOOKUP(D4929,$J$9:$K$27,2)*$B$7/1.5</f>
        <v>2773.3333333333335</v>
      </c>
    </row>
    <row r="4930" spans="1:5" x14ac:dyDescent="0.2">
      <c r="A4930" s="2">
        <f t="shared" si="229"/>
        <v>42941.041666654732</v>
      </c>
      <c r="B4930">
        <f t="shared" si="230"/>
        <v>7</v>
      </c>
      <c r="C4930">
        <f t="shared" si="231"/>
        <v>1</v>
      </c>
      <c r="D4930">
        <v>13.225</v>
      </c>
      <c r="E4930" s="10">
        <f>VLOOKUP(D4930,$J$9:$K$27,2)*$B$7/1.5</f>
        <v>1666.6666666666667</v>
      </c>
    </row>
    <row r="4931" spans="1:5" x14ac:dyDescent="0.2">
      <c r="A4931" s="2">
        <f t="shared" si="229"/>
        <v>42941.083333321396</v>
      </c>
      <c r="B4931">
        <f t="shared" si="230"/>
        <v>7</v>
      </c>
      <c r="C4931">
        <f t="shared" si="231"/>
        <v>2</v>
      </c>
      <c r="D4931">
        <v>11.116666666666665</v>
      </c>
      <c r="E4931" s="10">
        <f>VLOOKUP(D4931,$J$9:$K$27,2)*$B$7/1.5</f>
        <v>873.33333333333337</v>
      </c>
    </row>
    <row r="4932" spans="1:5" x14ac:dyDescent="0.2">
      <c r="A4932" s="2">
        <f t="shared" si="229"/>
        <v>42941.12499998806</v>
      </c>
      <c r="B4932">
        <f t="shared" si="230"/>
        <v>7</v>
      </c>
      <c r="C4932">
        <f t="shared" si="231"/>
        <v>3</v>
      </c>
      <c r="D4932">
        <v>10.924999999999999</v>
      </c>
      <c r="E4932" s="10">
        <f>VLOOKUP(D4932,$J$9:$K$27,2)*$B$7/1.5</f>
        <v>873.33333333333337</v>
      </c>
    </row>
    <row r="4933" spans="1:5" x14ac:dyDescent="0.2">
      <c r="A4933" s="2">
        <f t="shared" si="229"/>
        <v>42941.166666654724</v>
      </c>
      <c r="B4933">
        <f t="shared" si="230"/>
        <v>7</v>
      </c>
      <c r="C4933">
        <f t="shared" si="231"/>
        <v>4</v>
      </c>
      <c r="D4933">
        <v>10.35</v>
      </c>
      <c r="E4933" s="10">
        <f>VLOOKUP(D4933,$J$9:$K$27,2)*$B$7/1.5</f>
        <v>873.33333333333337</v>
      </c>
    </row>
    <row r="4934" spans="1:5" x14ac:dyDescent="0.2">
      <c r="A4934" s="2">
        <f t="shared" si="229"/>
        <v>42941.208333321389</v>
      </c>
      <c r="B4934">
        <f t="shared" si="230"/>
        <v>7</v>
      </c>
      <c r="C4934">
        <f t="shared" si="231"/>
        <v>5</v>
      </c>
      <c r="D4934">
        <v>9.1999999999999993</v>
      </c>
      <c r="E4934" s="10">
        <f>VLOOKUP(D4934,$J$9:$K$27,2)*$B$7/1.5</f>
        <v>286.66666666666669</v>
      </c>
    </row>
    <row r="4935" spans="1:5" x14ac:dyDescent="0.2">
      <c r="A4935" s="2">
        <f t="shared" si="229"/>
        <v>42941.249999988053</v>
      </c>
      <c r="B4935">
        <f t="shared" si="230"/>
        <v>7</v>
      </c>
      <c r="C4935">
        <f t="shared" si="231"/>
        <v>6</v>
      </c>
      <c r="D4935">
        <v>10.35</v>
      </c>
      <c r="E4935" s="10">
        <f>VLOOKUP(D4935,$J$9:$K$27,2)*$B$7/1.5</f>
        <v>873.33333333333337</v>
      </c>
    </row>
    <row r="4936" spans="1:5" x14ac:dyDescent="0.2">
      <c r="A4936" s="2">
        <f t="shared" si="229"/>
        <v>42941.291666654717</v>
      </c>
      <c r="B4936">
        <f t="shared" si="230"/>
        <v>7</v>
      </c>
      <c r="C4936">
        <f t="shared" si="231"/>
        <v>7</v>
      </c>
      <c r="D4936">
        <v>11.5</v>
      </c>
      <c r="E4936" s="10">
        <f>VLOOKUP(D4936,$J$9:$K$27,2)*$B$7/1.5</f>
        <v>873.33333333333337</v>
      </c>
    </row>
    <row r="4937" spans="1:5" x14ac:dyDescent="0.2">
      <c r="A4937" s="2">
        <f t="shared" si="229"/>
        <v>42941.333333321381</v>
      </c>
      <c r="B4937">
        <f t="shared" si="230"/>
        <v>7</v>
      </c>
      <c r="C4937">
        <f t="shared" si="231"/>
        <v>8</v>
      </c>
      <c r="D4937">
        <v>11.5</v>
      </c>
      <c r="E4937" s="10">
        <f>VLOOKUP(D4937,$J$9:$K$27,2)*$B$7/1.5</f>
        <v>873.33333333333337</v>
      </c>
    </row>
    <row r="4938" spans="1:5" x14ac:dyDescent="0.2">
      <c r="A4938" s="2">
        <f t="shared" si="229"/>
        <v>42941.374999988046</v>
      </c>
      <c r="B4938">
        <f t="shared" si="230"/>
        <v>7</v>
      </c>
      <c r="C4938">
        <f t="shared" si="231"/>
        <v>9</v>
      </c>
      <c r="D4938">
        <v>12.074999999999999</v>
      </c>
      <c r="E4938" s="10">
        <f>VLOOKUP(D4938,$J$9:$K$27,2)*$B$7/1.5</f>
        <v>873.33333333333337</v>
      </c>
    </row>
    <row r="4939" spans="1:5" x14ac:dyDescent="0.2">
      <c r="A4939" s="2">
        <f t="shared" ref="A4939:A5002" si="232">A4938+1/24</f>
        <v>42941.41666665471</v>
      </c>
      <c r="B4939">
        <f t="shared" ref="B4939:B5002" si="233">MONTH(A4939)</f>
        <v>7</v>
      </c>
      <c r="C4939">
        <f t="shared" ref="C4939:C5002" si="234">HOUR(A4939)</f>
        <v>10</v>
      </c>
      <c r="D4939">
        <v>13.799999999999999</v>
      </c>
      <c r="E4939" s="10">
        <f>VLOOKUP(D4939,$J$9:$K$27,2)*$B$7/1.5</f>
        <v>1666.6666666666667</v>
      </c>
    </row>
    <row r="4940" spans="1:5" x14ac:dyDescent="0.2">
      <c r="A4940" s="2">
        <f t="shared" si="232"/>
        <v>42941.458333321374</v>
      </c>
      <c r="B4940">
        <f t="shared" si="233"/>
        <v>7</v>
      </c>
      <c r="C4940">
        <f t="shared" si="234"/>
        <v>11</v>
      </c>
      <c r="D4940">
        <v>6.8999999999999995</v>
      </c>
      <c r="E4940" s="10">
        <f>VLOOKUP(D4940,$J$9:$K$27,2)*$B$7/1.5</f>
        <v>0</v>
      </c>
    </row>
    <row r="4941" spans="1:5" x14ac:dyDescent="0.2">
      <c r="A4941" s="2">
        <f t="shared" si="232"/>
        <v>42941.499999988038</v>
      </c>
      <c r="B4941">
        <f t="shared" si="233"/>
        <v>7</v>
      </c>
      <c r="C4941">
        <f t="shared" si="234"/>
        <v>12</v>
      </c>
      <c r="D4941">
        <v>11.5</v>
      </c>
      <c r="E4941" s="10">
        <f>VLOOKUP(D4941,$J$9:$K$27,2)*$B$7/1.5</f>
        <v>873.33333333333337</v>
      </c>
    </row>
    <row r="4942" spans="1:5" x14ac:dyDescent="0.2">
      <c r="A4942" s="2">
        <f t="shared" si="232"/>
        <v>42941.541666654703</v>
      </c>
      <c r="B4942">
        <f t="shared" si="233"/>
        <v>7</v>
      </c>
      <c r="C4942">
        <f t="shared" si="234"/>
        <v>13</v>
      </c>
      <c r="D4942">
        <v>11.5</v>
      </c>
      <c r="E4942" s="10">
        <f>VLOOKUP(D4942,$J$9:$K$27,2)*$B$7/1.5</f>
        <v>873.33333333333337</v>
      </c>
    </row>
    <row r="4943" spans="1:5" x14ac:dyDescent="0.2">
      <c r="A4943" s="2">
        <f t="shared" si="232"/>
        <v>42941.583333321367</v>
      </c>
      <c r="B4943">
        <f t="shared" si="233"/>
        <v>7</v>
      </c>
      <c r="C4943">
        <f t="shared" si="234"/>
        <v>14</v>
      </c>
      <c r="D4943">
        <v>10.35</v>
      </c>
      <c r="E4943" s="10">
        <f>VLOOKUP(D4943,$J$9:$K$27,2)*$B$7/1.5</f>
        <v>873.33333333333337</v>
      </c>
    </row>
    <row r="4944" spans="1:5" x14ac:dyDescent="0.2">
      <c r="A4944" s="2">
        <f t="shared" si="232"/>
        <v>42941.624999988031</v>
      </c>
      <c r="B4944">
        <f t="shared" si="233"/>
        <v>7</v>
      </c>
      <c r="C4944">
        <f t="shared" si="234"/>
        <v>15</v>
      </c>
      <c r="D4944">
        <v>13.225</v>
      </c>
      <c r="E4944" s="10">
        <f>VLOOKUP(D4944,$J$9:$K$27,2)*$B$7/1.5</f>
        <v>1666.6666666666667</v>
      </c>
    </row>
    <row r="4945" spans="1:5" x14ac:dyDescent="0.2">
      <c r="A4945" s="2">
        <f t="shared" si="232"/>
        <v>42941.666666654695</v>
      </c>
      <c r="B4945">
        <f t="shared" si="233"/>
        <v>7</v>
      </c>
      <c r="C4945">
        <f t="shared" si="234"/>
        <v>16</v>
      </c>
      <c r="D4945">
        <v>12.649999999999999</v>
      </c>
      <c r="E4945" s="10">
        <f>VLOOKUP(D4945,$J$9:$K$27,2)*$B$7/1.5</f>
        <v>1666.6666666666667</v>
      </c>
    </row>
    <row r="4946" spans="1:5" x14ac:dyDescent="0.2">
      <c r="A4946" s="2">
        <f t="shared" si="232"/>
        <v>42941.70833332136</v>
      </c>
      <c r="B4946">
        <f t="shared" si="233"/>
        <v>7</v>
      </c>
      <c r="C4946">
        <f t="shared" si="234"/>
        <v>17</v>
      </c>
      <c r="D4946">
        <v>6.8999999999999995</v>
      </c>
      <c r="E4946" s="10">
        <f>VLOOKUP(D4946,$J$9:$K$27,2)*$B$7/1.5</f>
        <v>0</v>
      </c>
    </row>
    <row r="4947" spans="1:5" x14ac:dyDescent="0.2">
      <c r="A4947" s="2">
        <f t="shared" si="232"/>
        <v>42941.749999988024</v>
      </c>
      <c r="B4947">
        <f t="shared" si="233"/>
        <v>7</v>
      </c>
      <c r="C4947">
        <f t="shared" si="234"/>
        <v>18</v>
      </c>
      <c r="D4947">
        <v>3.4499999999999997</v>
      </c>
      <c r="E4947" s="10">
        <f>VLOOKUP(D4947,$J$9:$K$27,2)*$B$7/1.5</f>
        <v>0</v>
      </c>
    </row>
    <row r="4948" spans="1:5" x14ac:dyDescent="0.2">
      <c r="A4948" s="2">
        <f t="shared" si="232"/>
        <v>42941.791666654688</v>
      </c>
      <c r="B4948">
        <f t="shared" si="233"/>
        <v>7</v>
      </c>
      <c r="C4948">
        <f t="shared" si="234"/>
        <v>19</v>
      </c>
      <c r="D4948">
        <v>3.4499999999999997</v>
      </c>
      <c r="E4948" s="10">
        <f>VLOOKUP(D4948,$J$9:$K$27,2)*$B$7/1.5</f>
        <v>0</v>
      </c>
    </row>
    <row r="4949" spans="1:5" x14ac:dyDescent="0.2">
      <c r="A4949" s="2">
        <f t="shared" si="232"/>
        <v>42941.833333321352</v>
      </c>
      <c r="B4949">
        <f t="shared" si="233"/>
        <v>7</v>
      </c>
      <c r="C4949">
        <f t="shared" si="234"/>
        <v>20</v>
      </c>
      <c r="D4949">
        <v>0</v>
      </c>
      <c r="E4949" s="10">
        <f>VLOOKUP(D4949,$J$9:$K$27,2)*$B$7/1.5</f>
        <v>0</v>
      </c>
    </row>
    <row r="4950" spans="1:5" x14ac:dyDescent="0.2">
      <c r="A4950" s="2">
        <f t="shared" si="232"/>
        <v>42941.874999988016</v>
      </c>
      <c r="B4950">
        <f t="shared" si="233"/>
        <v>7</v>
      </c>
      <c r="C4950">
        <f t="shared" si="234"/>
        <v>21</v>
      </c>
      <c r="D4950">
        <v>5.75</v>
      </c>
      <c r="E4950" s="10">
        <f>VLOOKUP(D4950,$J$9:$K$27,2)*$B$7/1.5</f>
        <v>0</v>
      </c>
    </row>
    <row r="4951" spans="1:5" x14ac:dyDescent="0.2">
      <c r="A4951" s="2">
        <f t="shared" si="232"/>
        <v>42941.916666654681</v>
      </c>
      <c r="B4951">
        <f t="shared" si="233"/>
        <v>7</v>
      </c>
      <c r="C4951">
        <f t="shared" si="234"/>
        <v>22</v>
      </c>
      <c r="D4951">
        <v>5.75</v>
      </c>
      <c r="E4951" s="10">
        <f>VLOOKUP(D4951,$J$9:$K$27,2)*$B$7/1.5</f>
        <v>0</v>
      </c>
    </row>
    <row r="4952" spans="1:5" x14ac:dyDescent="0.2">
      <c r="A4952" s="2">
        <f t="shared" si="232"/>
        <v>42941.958333321345</v>
      </c>
      <c r="B4952">
        <f t="shared" si="233"/>
        <v>7</v>
      </c>
      <c r="C4952">
        <f t="shared" si="234"/>
        <v>23</v>
      </c>
      <c r="D4952">
        <v>6.8999999999999995</v>
      </c>
      <c r="E4952" s="10">
        <f>VLOOKUP(D4952,$J$9:$K$27,2)*$B$7/1.5</f>
        <v>0</v>
      </c>
    </row>
    <row r="4953" spans="1:5" x14ac:dyDescent="0.2">
      <c r="A4953" s="2">
        <f t="shared" si="232"/>
        <v>42941.999999988009</v>
      </c>
      <c r="B4953">
        <f t="shared" si="233"/>
        <v>7</v>
      </c>
      <c r="C4953">
        <f t="shared" si="234"/>
        <v>0</v>
      </c>
      <c r="D4953">
        <v>3.4499999999999997</v>
      </c>
      <c r="E4953" s="10">
        <f>VLOOKUP(D4953,$J$9:$K$27,2)*$B$7/1.5</f>
        <v>0</v>
      </c>
    </row>
    <row r="4954" spans="1:5" x14ac:dyDescent="0.2">
      <c r="A4954" s="2">
        <f t="shared" si="232"/>
        <v>42942.041666654673</v>
      </c>
      <c r="B4954">
        <f t="shared" si="233"/>
        <v>7</v>
      </c>
      <c r="C4954">
        <f t="shared" si="234"/>
        <v>1</v>
      </c>
      <c r="D4954">
        <v>3.4499999999999997</v>
      </c>
      <c r="E4954" s="10">
        <f>VLOOKUP(D4954,$J$9:$K$27,2)*$B$7/1.5</f>
        <v>0</v>
      </c>
    </row>
    <row r="4955" spans="1:5" x14ac:dyDescent="0.2">
      <c r="A4955" s="2">
        <f t="shared" si="232"/>
        <v>42942.083333321338</v>
      </c>
      <c r="B4955">
        <f t="shared" si="233"/>
        <v>7</v>
      </c>
      <c r="C4955">
        <f t="shared" si="234"/>
        <v>2</v>
      </c>
      <c r="D4955">
        <v>6.8999999999999995</v>
      </c>
      <c r="E4955" s="10">
        <f>VLOOKUP(D4955,$J$9:$K$27,2)*$B$7/1.5</f>
        <v>0</v>
      </c>
    </row>
    <row r="4956" spans="1:5" x14ac:dyDescent="0.2">
      <c r="A4956" s="2">
        <f t="shared" si="232"/>
        <v>42942.124999988002</v>
      </c>
      <c r="B4956">
        <f t="shared" si="233"/>
        <v>7</v>
      </c>
      <c r="C4956">
        <f t="shared" si="234"/>
        <v>3</v>
      </c>
      <c r="D4956">
        <v>5.75</v>
      </c>
      <c r="E4956" s="10">
        <f>VLOOKUP(D4956,$J$9:$K$27,2)*$B$7/1.5</f>
        <v>0</v>
      </c>
    </row>
    <row r="4957" spans="1:5" x14ac:dyDescent="0.2">
      <c r="A4957" s="2">
        <f t="shared" si="232"/>
        <v>42942.166666654666</v>
      </c>
      <c r="B4957">
        <f t="shared" si="233"/>
        <v>7</v>
      </c>
      <c r="C4957">
        <f t="shared" si="234"/>
        <v>4</v>
      </c>
      <c r="D4957">
        <v>7.4749999999999996</v>
      </c>
      <c r="E4957" s="10">
        <f>VLOOKUP(D4957,$J$9:$K$27,2)*$B$7/1.5</f>
        <v>0</v>
      </c>
    </row>
    <row r="4958" spans="1:5" x14ac:dyDescent="0.2">
      <c r="A4958" s="2">
        <f t="shared" si="232"/>
        <v>42942.20833332133</v>
      </c>
      <c r="B4958">
        <f t="shared" si="233"/>
        <v>7</v>
      </c>
      <c r="C4958">
        <f t="shared" si="234"/>
        <v>5</v>
      </c>
      <c r="D4958">
        <v>5.75</v>
      </c>
      <c r="E4958" s="10">
        <f>VLOOKUP(D4958,$J$9:$K$27,2)*$B$7/1.5</f>
        <v>0</v>
      </c>
    </row>
    <row r="4959" spans="1:5" x14ac:dyDescent="0.2">
      <c r="A4959" s="2">
        <f t="shared" si="232"/>
        <v>42942.249999987995</v>
      </c>
      <c r="B4959">
        <f t="shared" si="233"/>
        <v>7</v>
      </c>
      <c r="C4959">
        <f t="shared" si="234"/>
        <v>6</v>
      </c>
      <c r="D4959">
        <v>3.4499999999999997</v>
      </c>
      <c r="E4959" s="10">
        <f>VLOOKUP(D4959,$J$9:$K$27,2)*$B$7/1.5</f>
        <v>0</v>
      </c>
    </row>
    <row r="4960" spans="1:5" x14ac:dyDescent="0.2">
      <c r="A4960" s="2">
        <f t="shared" si="232"/>
        <v>42942.291666654659</v>
      </c>
      <c r="B4960">
        <f t="shared" si="233"/>
        <v>7</v>
      </c>
      <c r="C4960">
        <f t="shared" si="234"/>
        <v>7</v>
      </c>
      <c r="D4960">
        <v>3.4499999999999997</v>
      </c>
      <c r="E4960" s="10">
        <f>VLOOKUP(D4960,$J$9:$K$27,2)*$B$7/1.5</f>
        <v>0</v>
      </c>
    </row>
    <row r="4961" spans="1:5" x14ac:dyDescent="0.2">
      <c r="A4961" s="2">
        <f t="shared" si="232"/>
        <v>42942.333333321323</v>
      </c>
      <c r="B4961">
        <f t="shared" si="233"/>
        <v>7</v>
      </c>
      <c r="C4961">
        <f t="shared" si="234"/>
        <v>8</v>
      </c>
      <c r="D4961">
        <v>6.8999999999999995</v>
      </c>
      <c r="E4961" s="10">
        <f>VLOOKUP(D4961,$J$9:$K$27,2)*$B$7/1.5</f>
        <v>0</v>
      </c>
    </row>
    <row r="4962" spans="1:5" x14ac:dyDescent="0.2">
      <c r="A4962" s="2">
        <f t="shared" si="232"/>
        <v>42942.374999987987</v>
      </c>
      <c r="B4962">
        <f t="shared" si="233"/>
        <v>7</v>
      </c>
      <c r="C4962">
        <f t="shared" si="234"/>
        <v>9</v>
      </c>
      <c r="D4962">
        <v>9.1999999999999993</v>
      </c>
      <c r="E4962" s="10">
        <f>VLOOKUP(D4962,$J$9:$K$27,2)*$B$7/1.5</f>
        <v>286.66666666666669</v>
      </c>
    </row>
    <row r="4963" spans="1:5" x14ac:dyDescent="0.2">
      <c r="A4963" s="2">
        <f t="shared" si="232"/>
        <v>42942.416666654652</v>
      </c>
      <c r="B4963">
        <f t="shared" si="233"/>
        <v>7</v>
      </c>
      <c r="C4963">
        <f t="shared" si="234"/>
        <v>10</v>
      </c>
      <c r="D4963">
        <v>10.35</v>
      </c>
      <c r="E4963" s="10">
        <f>VLOOKUP(D4963,$J$9:$K$27,2)*$B$7/1.5</f>
        <v>873.33333333333337</v>
      </c>
    </row>
    <row r="4964" spans="1:5" x14ac:dyDescent="0.2">
      <c r="A4964" s="2">
        <f t="shared" si="232"/>
        <v>42942.458333321316</v>
      </c>
      <c r="B4964">
        <f t="shared" si="233"/>
        <v>7</v>
      </c>
      <c r="C4964">
        <f t="shared" si="234"/>
        <v>11</v>
      </c>
      <c r="D4964">
        <v>10.35</v>
      </c>
      <c r="E4964" s="10">
        <f>VLOOKUP(D4964,$J$9:$K$27,2)*$B$7/1.5</f>
        <v>873.33333333333337</v>
      </c>
    </row>
    <row r="4965" spans="1:5" x14ac:dyDescent="0.2">
      <c r="A4965" s="2">
        <f t="shared" si="232"/>
        <v>42942.49999998798</v>
      </c>
      <c r="B4965">
        <f t="shared" si="233"/>
        <v>7</v>
      </c>
      <c r="C4965">
        <f t="shared" si="234"/>
        <v>12</v>
      </c>
      <c r="D4965">
        <v>11.5</v>
      </c>
      <c r="E4965" s="10">
        <f>VLOOKUP(D4965,$J$9:$K$27,2)*$B$7/1.5</f>
        <v>873.33333333333337</v>
      </c>
    </row>
    <row r="4966" spans="1:5" x14ac:dyDescent="0.2">
      <c r="A4966" s="2">
        <f t="shared" si="232"/>
        <v>42942.541666654644</v>
      </c>
      <c r="B4966">
        <f t="shared" si="233"/>
        <v>7</v>
      </c>
      <c r="C4966">
        <f t="shared" si="234"/>
        <v>13</v>
      </c>
      <c r="D4966">
        <v>10.924999999999999</v>
      </c>
      <c r="E4966" s="10">
        <f>VLOOKUP(D4966,$J$9:$K$27,2)*$B$7/1.5</f>
        <v>873.33333333333337</v>
      </c>
    </row>
    <row r="4967" spans="1:5" x14ac:dyDescent="0.2">
      <c r="A4967" s="2">
        <f t="shared" si="232"/>
        <v>42942.583333321309</v>
      </c>
      <c r="B4967">
        <f t="shared" si="233"/>
        <v>7</v>
      </c>
      <c r="C4967">
        <f t="shared" si="234"/>
        <v>14</v>
      </c>
      <c r="D4967">
        <v>11.5</v>
      </c>
      <c r="E4967" s="10">
        <f>VLOOKUP(D4967,$J$9:$K$27,2)*$B$7/1.5</f>
        <v>873.33333333333337</v>
      </c>
    </row>
    <row r="4968" spans="1:5" x14ac:dyDescent="0.2">
      <c r="A4968" s="2">
        <f t="shared" si="232"/>
        <v>42942.624999987973</v>
      </c>
      <c r="B4968">
        <f t="shared" si="233"/>
        <v>7</v>
      </c>
      <c r="C4968">
        <f t="shared" si="234"/>
        <v>15</v>
      </c>
      <c r="D4968">
        <v>17.25</v>
      </c>
      <c r="E4968" s="10">
        <f>VLOOKUP(D4968,$J$9:$K$27,2)*$B$7/1.5</f>
        <v>4266.666666666667</v>
      </c>
    </row>
    <row r="4969" spans="1:5" x14ac:dyDescent="0.2">
      <c r="A4969" s="2">
        <f t="shared" si="232"/>
        <v>42942.666666654637</v>
      </c>
      <c r="B4969">
        <f t="shared" si="233"/>
        <v>7</v>
      </c>
      <c r="C4969">
        <f t="shared" si="234"/>
        <v>16</v>
      </c>
      <c r="D4969">
        <v>16.674999999999997</v>
      </c>
      <c r="E4969" s="10">
        <f>VLOOKUP(D4969,$J$9:$K$27,2)*$B$7/1.5</f>
        <v>2773.3333333333335</v>
      </c>
    </row>
    <row r="4970" spans="1:5" x14ac:dyDescent="0.2">
      <c r="A4970" s="2">
        <f t="shared" si="232"/>
        <v>42942.708333321301</v>
      </c>
      <c r="B4970">
        <f t="shared" si="233"/>
        <v>7</v>
      </c>
      <c r="C4970">
        <f t="shared" si="234"/>
        <v>17</v>
      </c>
      <c r="D4970">
        <v>10.35</v>
      </c>
      <c r="E4970" s="10">
        <f>VLOOKUP(D4970,$J$9:$K$27,2)*$B$7/1.5</f>
        <v>873.33333333333337</v>
      </c>
    </row>
    <row r="4971" spans="1:5" x14ac:dyDescent="0.2">
      <c r="A4971" s="2">
        <f t="shared" si="232"/>
        <v>42942.749999987966</v>
      </c>
      <c r="B4971">
        <f t="shared" si="233"/>
        <v>7</v>
      </c>
      <c r="C4971">
        <f t="shared" si="234"/>
        <v>18</v>
      </c>
      <c r="D4971">
        <v>8.0499999999999989</v>
      </c>
      <c r="E4971" s="10">
        <f>VLOOKUP(D4971,$J$9:$K$27,2)*$B$7/1.5</f>
        <v>286.66666666666669</v>
      </c>
    </row>
    <row r="4972" spans="1:5" x14ac:dyDescent="0.2">
      <c r="A4972" s="2">
        <f t="shared" si="232"/>
        <v>42942.79166665463</v>
      </c>
      <c r="B4972">
        <f t="shared" si="233"/>
        <v>7</v>
      </c>
      <c r="C4972">
        <f t="shared" si="234"/>
        <v>19</v>
      </c>
      <c r="D4972">
        <v>9.1999999999999993</v>
      </c>
      <c r="E4972" s="10">
        <f>VLOOKUP(D4972,$J$9:$K$27,2)*$B$7/1.5</f>
        <v>286.66666666666669</v>
      </c>
    </row>
    <row r="4973" spans="1:5" x14ac:dyDescent="0.2">
      <c r="A4973" s="2">
        <f t="shared" si="232"/>
        <v>42942.833333321294</v>
      </c>
      <c r="B4973">
        <f t="shared" si="233"/>
        <v>7</v>
      </c>
      <c r="C4973">
        <f t="shared" si="234"/>
        <v>20</v>
      </c>
      <c r="D4973">
        <v>14.95</v>
      </c>
      <c r="E4973" s="10">
        <f>VLOOKUP(D4973,$J$9:$K$27,2)*$B$7/1.5</f>
        <v>2773.3333333333335</v>
      </c>
    </row>
    <row r="4974" spans="1:5" x14ac:dyDescent="0.2">
      <c r="A4974" s="2">
        <f t="shared" si="232"/>
        <v>42942.874999987958</v>
      </c>
      <c r="B4974">
        <f t="shared" si="233"/>
        <v>7</v>
      </c>
      <c r="C4974">
        <f t="shared" si="234"/>
        <v>21</v>
      </c>
      <c r="D4974">
        <v>12.649999999999999</v>
      </c>
      <c r="E4974" s="10">
        <f>VLOOKUP(D4974,$J$9:$K$27,2)*$B$7/1.5</f>
        <v>1666.6666666666667</v>
      </c>
    </row>
    <row r="4975" spans="1:5" x14ac:dyDescent="0.2">
      <c r="A4975" s="2">
        <f t="shared" si="232"/>
        <v>42942.916666654623</v>
      </c>
      <c r="B4975">
        <f t="shared" si="233"/>
        <v>7</v>
      </c>
      <c r="C4975">
        <f t="shared" si="234"/>
        <v>22</v>
      </c>
      <c r="D4975">
        <v>12.074999999999999</v>
      </c>
      <c r="E4975" s="10">
        <f>VLOOKUP(D4975,$J$9:$K$27,2)*$B$7/1.5</f>
        <v>873.33333333333337</v>
      </c>
    </row>
    <row r="4976" spans="1:5" x14ac:dyDescent="0.2">
      <c r="A4976" s="2">
        <f t="shared" si="232"/>
        <v>42942.958333321287</v>
      </c>
      <c r="B4976">
        <f t="shared" si="233"/>
        <v>7</v>
      </c>
      <c r="C4976">
        <f t="shared" si="234"/>
        <v>23</v>
      </c>
      <c r="D4976">
        <v>11.5</v>
      </c>
      <c r="E4976" s="10">
        <f>VLOOKUP(D4976,$J$9:$K$27,2)*$B$7/1.5</f>
        <v>873.33333333333337</v>
      </c>
    </row>
    <row r="4977" spans="1:5" x14ac:dyDescent="0.2">
      <c r="A4977" s="2">
        <f t="shared" si="232"/>
        <v>42942.999999987951</v>
      </c>
      <c r="B4977">
        <f t="shared" si="233"/>
        <v>7</v>
      </c>
      <c r="C4977">
        <f t="shared" si="234"/>
        <v>0</v>
      </c>
      <c r="D4977">
        <v>12.649999999999999</v>
      </c>
      <c r="E4977" s="10">
        <f>VLOOKUP(D4977,$J$9:$K$27,2)*$B$7/1.5</f>
        <v>1666.6666666666667</v>
      </c>
    </row>
    <row r="4978" spans="1:5" x14ac:dyDescent="0.2">
      <c r="A4978" s="2">
        <f t="shared" si="232"/>
        <v>42943.041666654615</v>
      </c>
      <c r="B4978">
        <f t="shared" si="233"/>
        <v>7</v>
      </c>
      <c r="C4978">
        <f t="shared" si="234"/>
        <v>1</v>
      </c>
      <c r="D4978">
        <v>11.5</v>
      </c>
      <c r="E4978" s="10">
        <f>VLOOKUP(D4978,$J$9:$K$27,2)*$B$7/1.5</f>
        <v>873.33333333333337</v>
      </c>
    </row>
    <row r="4979" spans="1:5" x14ac:dyDescent="0.2">
      <c r="A4979" s="2">
        <f t="shared" si="232"/>
        <v>42943.083333321279</v>
      </c>
      <c r="B4979">
        <f t="shared" si="233"/>
        <v>7</v>
      </c>
      <c r="C4979">
        <f t="shared" si="234"/>
        <v>2</v>
      </c>
      <c r="D4979">
        <v>14.95</v>
      </c>
      <c r="E4979" s="10">
        <f>VLOOKUP(D4979,$J$9:$K$27,2)*$B$7/1.5</f>
        <v>2773.3333333333335</v>
      </c>
    </row>
    <row r="4980" spans="1:5" x14ac:dyDescent="0.2">
      <c r="A4980" s="2">
        <f t="shared" si="232"/>
        <v>42943.124999987944</v>
      </c>
      <c r="B4980">
        <f t="shared" si="233"/>
        <v>7</v>
      </c>
      <c r="C4980">
        <f t="shared" si="234"/>
        <v>3</v>
      </c>
      <c r="D4980">
        <v>11.5</v>
      </c>
      <c r="E4980" s="10">
        <f>VLOOKUP(D4980,$J$9:$K$27,2)*$B$7/1.5</f>
        <v>873.33333333333337</v>
      </c>
    </row>
    <row r="4981" spans="1:5" x14ac:dyDescent="0.2">
      <c r="A4981" s="2">
        <f t="shared" si="232"/>
        <v>42943.166666654608</v>
      </c>
      <c r="B4981">
        <f t="shared" si="233"/>
        <v>7</v>
      </c>
      <c r="C4981">
        <f t="shared" si="234"/>
        <v>4</v>
      </c>
      <c r="D4981">
        <v>12.074999999999999</v>
      </c>
      <c r="E4981" s="10">
        <f>VLOOKUP(D4981,$J$9:$K$27,2)*$B$7/1.5</f>
        <v>873.33333333333337</v>
      </c>
    </row>
    <row r="4982" spans="1:5" x14ac:dyDescent="0.2">
      <c r="A4982" s="2">
        <f t="shared" si="232"/>
        <v>42943.208333321272</v>
      </c>
      <c r="B4982">
        <f t="shared" si="233"/>
        <v>7</v>
      </c>
      <c r="C4982">
        <f t="shared" si="234"/>
        <v>5</v>
      </c>
      <c r="D4982">
        <v>12.649999999999999</v>
      </c>
      <c r="E4982" s="10">
        <f>VLOOKUP(D4982,$J$9:$K$27,2)*$B$7/1.5</f>
        <v>1666.6666666666667</v>
      </c>
    </row>
    <row r="4983" spans="1:5" x14ac:dyDescent="0.2">
      <c r="A4983" s="2">
        <f t="shared" si="232"/>
        <v>42943.249999987936</v>
      </c>
      <c r="B4983">
        <f t="shared" si="233"/>
        <v>7</v>
      </c>
      <c r="C4983">
        <f t="shared" si="234"/>
        <v>6</v>
      </c>
      <c r="D4983">
        <v>12.649999999999999</v>
      </c>
      <c r="E4983" s="10">
        <f>VLOOKUP(D4983,$J$9:$K$27,2)*$B$7/1.5</f>
        <v>1666.6666666666667</v>
      </c>
    </row>
    <row r="4984" spans="1:5" x14ac:dyDescent="0.2">
      <c r="A4984" s="2">
        <f t="shared" si="232"/>
        <v>42943.291666654601</v>
      </c>
      <c r="B4984">
        <f t="shared" si="233"/>
        <v>7</v>
      </c>
      <c r="C4984">
        <f t="shared" si="234"/>
        <v>7</v>
      </c>
      <c r="D4984">
        <v>12.649999999999999</v>
      </c>
      <c r="E4984" s="10">
        <f>VLOOKUP(D4984,$J$9:$K$27,2)*$B$7/1.5</f>
        <v>1666.6666666666667</v>
      </c>
    </row>
    <row r="4985" spans="1:5" x14ac:dyDescent="0.2">
      <c r="A4985" s="2">
        <f t="shared" si="232"/>
        <v>42943.333333321265</v>
      </c>
      <c r="B4985">
        <f t="shared" si="233"/>
        <v>7</v>
      </c>
      <c r="C4985">
        <f t="shared" si="234"/>
        <v>8</v>
      </c>
      <c r="D4985">
        <v>12.649999999999999</v>
      </c>
      <c r="E4985" s="10">
        <f>VLOOKUP(D4985,$J$9:$K$27,2)*$B$7/1.5</f>
        <v>1666.6666666666667</v>
      </c>
    </row>
    <row r="4986" spans="1:5" x14ac:dyDescent="0.2">
      <c r="A4986" s="2">
        <f t="shared" si="232"/>
        <v>42943.374999987929</v>
      </c>
      <c r="B4986">
        <f t="shared" si="233"/>
        <v>7</v>
      </c>
      <c r="C4986">
        <f t="shared" si="234"/>
        <v>9</v>
      </c>
      <c r="D4986">
        <v>20.7</v>
      </c>
      <c r="E4986" s="10">
        <f>VLOOKUP(D4986,$J$9:$K$27,2)*$B$7/1.5</f>
        <v>6160</v>
      </c>
    </row>
    <row r="4987" spans="1:5" x14ac:dyDescent="0.2">
      <c r="A4987" s="2">
        <f t="shared" si="232"/>
        <v>42943.416666654593</v>
      </c>
      <c r="B4987">
        <f t="shared" si="233"/>
        <v>7</v>
      </c>
      <c r="C4987">
        <f t="shared" si="234"/>
        <v>10</v>
      </c>
      <c r="D4987">
        <v>18.974999999999998</v>
      </c>
      <c r="E4987" s="10">
        <f>VLOOKUP(D4987,$J$9:$K$27,2)*$B$7/1.5</f>
        <v>4266.666666666667</v>
      </c>
    </row>
    <row r="4988" spans="1:5" x14ac:dyDescent="0.2">
      <c r="A4988" s="2">
        <f t="shared" si="232"/>
        <v>42943.458333321258</v>
      </c>
      <c r="B4988">
        <f t="shared" si="233"/>
        <v>7</v>
      </c>
      <c r="C4988">
        <f t="shared" si="234"/>
        <v>11</v>
      </c>
      <c r="D4988">
        <v>18.399999999999999</v>
      </c>
      <c r="E4988" s="10">
        <f>VLOOKUP(D4988,$J$9:$K$27,2)*$B$7/1.5</f>
        <v>4266.666666666667</v>
      </c>
    </row>
    <row r="4989" spans="1:5" x14ac:dyDescent="0.2">
      <c r="A4989" s="2">
        <f t="shared" si="232"/>
        <v>42943.499999987922</v>
      </c>
      <c r="B4989">
        <f t="shared" si="233"/>
        <v>7</v>
      </c>
      <c r="C4989">
        <f t="shared" si="234"/>
        <v>12</v>
      </c>
      <c r="D4989">
        <v>17.25</v>
      </c>
      <c r="E4989" s="10">
        <f>VLOOKUP(D4989,$J$9:$K$27,2)*$B$7/1.5</f>
        <v>4266.666666666667</v>
      </c>
    </row>
    <row r="4990" spans="1:5" x14ac:dyDescent="0.2">
      <c r="A4990" s="2">
        <f t="shared" si="232"/>
        <v>42943.541666654586</v>
      </c>
      <c r="B4990">
        <f t="shared" si="233"/>
        <v>7</v>
      </c>
      <c r="C4990">
        <f t="shared" si="234"/>
        <v>13</v>
      </c>
      <c r="D4990">
        <v>16.099999999999998</v>
      </c>
      <c r="E4990" s="10">
        <f>VLOOKUP(D4990,$J$9:$K$27,2)*$B$7/1.5</f>
        <v>2773.3333333333335</v>
      </c>
    </row>
    <row r="4991" spans="1:5" x14ac:dyDescent="0.2">
      <c r="A4991" s="2">
        <f t="shared" si="232"/>
        <v>42943.58333332125</v>
      </c>
      <c r="B4991">
        <f t="shared" si="233"/>
        <v>7</v>
      </c>
      <c r="C4991">
        <f t="shared" si="234"/>
        <v>14</v>
      </c>
      <c r="D4991">
        <v>17.25</v>
      </c>
      <c r="E4991" s="10">
        <f>VLOOKUP(D4991,$J$9:$K$27,2)*$B$7/1.5</f>
        <v>4266.666666666667</v>
      </c>
    </row>
    <row r="4992" spans="1:5" x14ac:dyDescent="0.2">
      <c r="A4992" s="2">
        <f t="shared" si="232"/>
        <v>42943.624999987915</v>
      </c>
      <c r="B4992">
        <f t="shared" si="233"/>
        <v>7</v>
      </c>
      <c r="C4992">
        <f t="shared" si="234"/>
        <v>15</v>
      </c>
      <c r="D4992">
        <v>10.35</v>
      </c>
      <c r="E4992" s="10">
        <f>VLOOKUP(D4992,$J$9:$K$27,2)*$B$7/1.5</f>
        <v>873.33333333333337</v>
      </c>
    </row>
    <row r="4993" spans="1:5" x14ac:dyDescent="0.2">
      <c r="A4993" s="2">
        <f t="shared" si="232"/>
        <v>42943.666666654579</v>
      </c>
      <c r="B4993">
        <f t="shared" si="233"/>
        <v>7</v>
      </c>
      <c r="C4993">
        <f t="shared" si="234"/>
        <v>16</v>
      </c>
      <c r="D4993">
        <v>11.5</v>
      </c>
      <c r="E4993" s="10">
        <f>VLOOKUP(D4993,$J$9:$K$27,2)*$B$7/1.5</f>
        <v>873.33333333333337</v>
      </c>
    </row>
    <row r="4994" spans="1:5" x14ac:dyDescent="0.2">
      <c r="A4994" s="2">
        <f t="shared" si="232"/>
        <v>42943.708333321243</v>
      </c>
      <c r="B4994">
        <f t="shared" si="233"/>
        <v>7</v>
      </c>
      <c r="C4994">
        <f t="shared" si="234"/>
        <v>17</v>
      </c>
      <c r="D4994">
        <v>12.074999999999999</v>
      </c>
      <c r="E4994" s="10">
        <f>VLOOKUP(D4994,$J$9:$K$27,2)*$B$7/1.5</f>
        <v>873.33333333333337</v>
      </c>
    </row>
    <row r="4995" spans="1:5" x14ac:dyDescent="0.2">
      <c r="A4995" s="2">
        <f t="shared" si="232"/>
        <v>42943.749999987907</v>
      </c>
      <c r="B4995">
        <f t="shared" si="233"/>
        <v>7</v>
      </c>
      <c r="C4995">
        <f t="shared" si="234"/>
        <v>18</v>
      </c>
      <c r="D4995">
        <v>12.649999999999999</v>
      </c>
      <c r="E4995" s="10">
        <f>VLOOKUP(D4995,$J$9:$K$27,2)*$B$7/1.5</f>
        <v>1666.6666666666667</v>
      </c>
    </row>
    <row r="4996" spans="1:5" x14ac:dyDescent="0.2">
      <c r="A4996" s="2">
        <f t="shared" si="232"/>
        <v>42943.791666654572</v>
      </c>
      <c r="B4996">
        <f t="shared" si="233"/>
        <v>7</v>
      </c>
      <c r="C4996">
        <f t="shared" si="234"/>
        <v>19</v>
      </c>
      <c r="D4996">
        <v>11.5</v>
      </c>
      <c r="E4996" s="10">
        <f>VLOOKUP(D4996,$J$9:$K$27,2)*$B$7/1.5</f>
        <v>873.33333333333337</v>
      </c>
    </row>
    <row r="4997" spans="1:5" x14ac:dyDescent="0.2">
      <c r="A4997" s="2">
        <f t="shared" si="232"/>
        <v>42943.833333321236</v>
      </c>
      <c r="B4997">
        <f t="shared" si="233"/>
        <v>7</v>
      </c>
      <c r="C4997">
        <f t="shared" si="234"/>
        <v>20</v>
      </c>
      <c r="D4997">
        <v>12.649999999999999</v>
      </c>
      <c r="E4997" s="10">
        <f>VLOOKUP(D4997,$J$9:$K$27,2)*$B$7/1.5</f>
        <v>1666.6666666666667</v>
      </c>
    </row>
    <row r="4998" spans="1:5" x14ac:dyDescent="0.2">
      <c r="A4998" s="2">
        <f t="shared" si="232"/>
        <v>42943.8749999879</v>
      </c>
      <c r="B4998">
        <f t="shared" si="233"/>
        <v>7</v>
      </c>
      <c r="C4998">
        <f t="shared" si="234"/>
        <v>21</v>
      </c>
      <c r="D4998">
        <v>14.95</v>
      </c>
      <c r="E4998" s="10">
        <f>VLOOKUP(D4998,$J$9:$K$27,2)*$B$7/1.5</f>
        <v>2773.3333333333335</v>
      </c>
    </row>
    <row r="4999" spans="1:5" x14ac:dyDescent="0.2">
      <c r="A4999" s="2">
        <f t="shared" si="232"/>
        <v>42943.916666654564</v>
      </c>
      <c r="B4999">
        <f t="shared" si="233"/>
        <v>7</v>
      </c>
      <c r="C4999">
        <f t="shared" si="234"/>
        <v>22</v>
      </c>
      <c r="D4999">
        <v>14.95</v>
      </c>
      <c r="E4999" s="10">
        <f>VLOOKUP(D4999,$J$9:$K$27,2)*$B$7/1.5</f>
        <v>2773.3333333333335</v>
      </c>
    </row>
    <row r="5000" spans="1:5" x14ac:dyDescent="0.2">
      <c r="A5000" s="2">
        <f t="shared" si="232"/>
        <v>42943.958333321229</v>
      </c>
      <c r="B5000">
        <f t="shared" si="233"/>
        <v>7</v>
      </c>
      <c r="C5000">
        <f t="shared" si="234"/>
        <v>23</v>
      </c>
      <c r="D5000">
        <v>12.649999999999999</v>
      </c>
      <c r="E5000" s="10">
        <f>VLOOKUP(D5000,$J$9:$K$27,2)*$B$7/1.5</f>
        <v>1666.6666666666667</v>
      </c>
    </row>
    <row r="5001" spans="1:5" x14ac:dyDescent="0.2">
      <c r="A5001" s="2">
        <f t="shared" si="232"/>
        <v>42943.999999987893</v>
      </c>
      <c r="B5001">
        <f t="shared" si="233"/>
        <v>7</v>
      </c>
      <c r="C5001">
        <f t="shared" si="234"/>
        <v>0</v>
      </c>
      <c r="D5001">
        <v>9.1999999999999993</v>
      </c>
      <c r="E5001" s="10">
        <f>VLOOKUP(D5001,$J$9:$K$27,2)*$B$7/1.5</f>
        <v>286.66666666666669</v>
      </c>
    </row>
    <row r="5002" spans="1:5" x14ac:dyDescent="0.2">
      <c r="A5002" s="2">
        <f t="shared" si="232"/>
        <v>42944.041666654557</v>
      </c>
      <c r="B5002">
        <f t="shared" si="233"/>
        <v>7</v>
      </c>
      <c r="C5002">
        <f t="shared" si="234"/>
        <v>1</v>
      </c>
      <c r="D5002">
        <v>9.7749999999999986</v>
      </c>
      <c r="E5002" s="10">
        <f>VLOOKUP(D5002,$J$9:$K$27,2)*$B$7/1.5</f>
        <v>286.66666666666669</v>
      </c>
    </row>
    <row r="5003" spans="1:5" x14ac:dyDescent="0.2">
      <c r="A5003" s="2">
        <f t="shared" ref="A5003:A5066" si="235">A5002+1/24</f>
        <v>42944.083333321221</v>
      </c>
      <c r="B5003">
        <f t="shared" ref="B5003:B5066" si="236">MONTH(A5003)</f>
        <v>7</v>
      </c>
      <c r="C5003">
        <f t="shared" ref="C5003:C5066" si="237">HOUR(A5003)</f>
        <v>2</v>
      </c>
      <c r="D5003">
        <v>11.5</v>
      </c>
      <c r="E5003" s="10">
        <f>VLOOKUP(D5003,$J$9:$K$27,2)*$B$7/1.5</f>
        <v>873.33333333333337</v>
      </c>
    </row>
    <row r="5004" spans="1:5" x14ac:dyDescent="0.2">
      <c r="A5004" s="2">
        <f t="shared" si="235"/>
        <v>42944.124999987886</v>
      </c>
      <c r="B5004">
        <f t="shared" si="236"/>
        <v>7</v>
      </c>
      <c r="C5004">
        <f t="shared" si="237"/>
        <v>3</v>
      </c>
      <c r="D5004">
        <v>6.8999999999999995</v>
      </c>
      <c r="E5004" s="10">
        <f>VLOOKUP(D5004,$J$9:$K$27,2)*$B$7/1.5</f>
        <v>0</v>
      </c>
    </row>
    <row r="5005" spans="1:5" x14ac:dyDescent="0.2">
      <c r="A5005" s="2">
        <f t="shared" si="235"/>
        <v>42944.16666665455</v>
      </c>
      <c r="B5005">
        <f t="shared" si="236"/>
        <v>7</v>
      </c>
      <c r="C5005">
        <f t="shared" si="237"/>
        <v>4</v>
      </c>
      <c r="D5005">
        <v>8.0499999999999989</v>
      </c>
      <c r="E5005" s="10">
        <f>VLOOKUP(D5005,$J$9:$K$27,2)*$B$7/1.5</f>
        <v>286.66666666666669</v>
      </c>
    </row>
    <row r="5006" spans="1:5" x14ac:dyDescent="0.2">
      <c r="A5006" s="2">
        <f t="shared" si="235"/>
        <v>42944.208333321214</v>
      </c>
      <c r="B5006">
        <f t="shared" si="236"/>
        <v>7</v>
      </c>
      <c r="C5006">
        <f t="shared" si="237"/>
        <v>5</v>
      </c>
      <c r="D5006">
        <v>9.1999999999999993</v>
      </c>
      <c r="E5006" s="10">
        <f>VLOOKUP(D5006,$J$9:$K$27,2)*$B$7/1.5</f>
        <v>286.66666666666669</v>
      </c>
    </row>
    <row r="5007" spans="1:5" x14ac:dyDescent="0.2">
      <c r="A5007" s="2">
        <f t="shared" si="235"/>
        <v>42944.249999987878</v>
      </c>
      <c r="B5007">
        <f t="shared" si="236"/>
        <v>7</v>
      </c>
      <c r="C5007">
        <f t="shared" si="237"/>
        <v>6</v>
      </c>
      <c r="D5007">
        <v>9.1999999999999993</v>
      </c>
      <c r="E5007" s="10">
        <f>VLOOKUP(D5007,$J$9:$K$27,2)*$B$7/1.5</f>
        <v>286.66666666666669</v>
      </c>
    </row>
    <row r="5008" spans="1:5" x14ac:dyDescent="0.2">
      <c r="A5008" s="2">
        <f t="shared" si="235"/>
        <v>42944.291666654542</v>
      </c>
      <c r="B5008">
        <f t="shared" si="236"/>
        <v>7</v>
      </c>
      <c r="C5008">
        <f t="shared" si="237"/>
        <v>7</v>
      </c>
      <c r="D5008">
        <v>10.924999999999999</v>
      </c>
      <c r="E5008" s="10">
        <f>VLOOKUP(D5008,$J$9:$K$27,2)*$B$7/1.5</f>
        <v>873.33333333333337</v>
      </c>
    </row>
    <row r="5009" spans="1:5" x14ac:dyDescent="0.2">
      <c r="A5009" s="2">
        <f t="shared" si="235"/>
        <v>42944.333333321207</v>
      </c>
      <c r="B5009">
        <f t="shared" si="236"/>
        <v>7</v>
      </c>
      <c r="C5009">
        <f t="shared" si="237"/>
        <v>8</v>
      </c>
      <c r="D5009">
        <v>11.5</v>
      </c>
      <c r="E5009" s="10">
        <f>VLOOKUP(D5009,$J$9:$K$27,2)*$B$7/1.5</f>
        <v>873.33333333333337</v>
      </c>
    </row>
    <row r="5010" spans="1:5" x14ac:dyDescent="0.2">
      <c r="A5010" s="2">
        <f t="shared" si="235"/>
        <v>42944.374999987871</v>
      </c>
      <c r="B5010">
        <f t="shared" si="236"/>
        <v>7</v>
      </c>
      <c r="C5010">
        <f t="shared" si="237"/>
        <v>9</v>
      </c>
      <c r="D5010">
        <v>10.35</v>
      </c>
      <c r="E5010" s="10">
        <f>VLOOKUP(D5010,$J$9:$K$27,2)*$B$7/1.5</f>
        <v>873.33333333333337</v>
      </c>
    </row>
    <row r="5011" spans="1:5" x14ac:dyDescent="0.2">
      <c r="A5011" s="2">
        <f t="shared" si="235"/>
        <v>42944.416666654535</v>
      </c>
      <c r="B5011">
        <f t="shared" si="236"/>
        <v>7</v>
      </c>
      <c r="C5011">
        <f t="shared" si="237"/>
        <v>10</v>
      </c>
      <c r="D5011">
        <v>9.7749999999999986</v>
      </c>
      <c r="E5011" s="10">
        <f>VLOOKUP(D5011,$J$9:$K$27,2)*$B$7/1.5</f>
        <v>286.66666666666669</v>
      </c>
    </row>
    <row r="5012" spans="1:5" x14ac:dyDescent="0.2">
      <c r="A5012" s="2">
        <f t="shared" si="235"/>
        <v>42944.458333321199</v>
      </c>
      <c r="B5012">
        <f t="shared" si="236"/>
        <v>7</v>
      </c>
      <c r="C5012">
        <f t="shared" si="237"/>
        <v>11</v>
      </c>
      <c r="D5012">
        <v>0</v>
      </c>
      <c r="E5012" s="10">
        <f>VLOOKUP(D5012,$J$9:$K$27,2)*$B$7/1.5</f>
        <v>0</v>
      </c>
    </row>
    <row r="5013" spans="1:5" x14ac:dyDescent="0.2">
      <c r="A5013" s="2">
        <f t="shared" si="235"/>
        <v>42944.499999987864</v>
      </c>
      <c r="B5013">
        <f t="shared" si="236"/>
        <v>7</v>
      </c>
      <c r="C5013">
        <f t="shared" si="237"/>
        <v>12</v>
      </c>
      <c r="D5013">
        <v>9.1999999999999993</v>
      </c>
      <c r="E5013" s="10">
        <f>VLOOKUP(D5013,$J$9:$K$27,2)*$B$7/1.5</f>
        <v>286.66666666666669</v>
      </c>
    </row>
    <row r="5014" spans="1:5" x14ac:dyDescent="0.2">
      <c r="A5014" s="2">
        <f t="shared" si="235"/>
        <v>42944.541666654528</v>
      </c>
      <c r="B5014">
        <f t="shared" si="236"/>
        <v>7</v>
      </c>
      <c r="C5014">
        <f t="shared" si="237"/>
        <v>13</v>
      </c>
      <c r="D5014">
        <v>9.1999999999999993</v>
      </c>
      <c r="E5014" s="10">
        <f>VLOOKUP(D5014,$J$9:$K$27,2)*$B$7/1.5</f>
        <v>286.66666666666669</v>
      </c>
    </row>
    <row r="5015" spans="1:5" x14ac:dyDescent="0.2">
      <c r="A5015" s="2">
        <f t="shared" si="235"/>
        <v>42944.583333321192</v>
      </c>
      <c r="B5015">
        <f t="shared" si="236"/>
        <v>7</v>
      </c>
      <c r="C5015">
        <f t="shared" si="237"/>
        <v>14</v>
      </c>
      <c r="D5015">
        <v>10.35</v>
      </c>
      <c r="E5015" s="10">
        <f>VLOOKUP(D5015,$J$9:$K$27,2)*$B$7/1.5</f>
        <v>873.33333333333337</v>
      </c>
    </row>
    <row r="5016" spans="1:5" x14ac:dyDescent="0.2">
      <c r="A5016" s="2">
        <f t="shared" si="235"/>
        <v>42944.624999987856</v>
      </c>
      <c r="B5016">
        <f t="shared" si="236"/>
        <v>7</v>
      </c>
      <c r="C5016">
        <f t="shared" si="237"/>
        <v>15</v>
      </c>
      <c r="D5016">
        <v>12.649999999999999</v>
      </c>
      <c r="E5016" s="10">
        <f>VLOOKUP(D5016,$J$9:$K$27,2)*$B$7/1.5</f>
        <v>1666.6666666666667</v>
      </c>
    </row>
    <row r="5017" spans="1:5" x14ac:dyDescent="0.2">
      <c r="A5017" s="2">
        <f t="shared" si="235"/>
        <v>42944.666666654521</v>
      </c>
      <c r="B5017">
        <f t="shared" si="236"/>
        <v>7</v>
      </c>
      <c r="C5017">
        <f t="shared" si="237"/>
        <v>16</v>
      </c>
      <c r="D5017">
        <v>11.5</v>
      </c>
      <c r="E5017" s="10">
        <f>VLOOKUP(D5017,$J$9:$K$27,2)*$B$7/1.5</f>
        <v>873.33333333333337</v>
      </c>
    </row>
    <row r="5018" spans="1:5" x14ac:dyDescent="0.2">
      <c r="A5018" s="2">
        <f t="shared" si="235"/>
        <v>42944.708333321185</v>
      </c>
      <c r="B5018">
        <f t="shared" si="236"/>
        <v>7</v>
      </c>
      <c r="C5018">
        <f t="shared" si="237"/>
        <v>17</v>
      </c>
      <c r="D5018">
        <v>8.0499999999999989</v>
      </c>
      <c r="E5018" s="10">
        <f>VLOOKUP(D5018,$J$9:$K$27,2)*$B$7/1.5</f>
        <v>286.66666666666669</v>
      </c>
    </row>
    <row r="5019" spans="1:5" x14ac:dyDescent="0.2">
      <c r="A5019" s="2">
        <f t="shared" si="235"/>
        <v>42944.749999987849</v>
      </c>
      <c r="B5019">
        <f t="shared" si="236"/>
        <v>7</v>
      </c>
      <c r="C5019">
        <f t="shared" si="237"/>
        <v>18</v>
      </c>
      <c r="D5019">
        <v>10.35</v>
      </c>
      <c r="E5019" s="10">
        <f>VLOOKUP(D5019,$J$9:$K$27,2)*$B$7/1.5</f>
        <v>873.33333333333337</v>
      </c>
    </row>
    <row r="5020" spans="1:5" x14ac:dyDescent="0.2">
      <c r="A5020" s="2">
        <f t="shared" si="235"/>
        <v>42944.791666654513</v>
      </c>
      <c r="B5020">
        <f t="shared" si="236"/>
        <v>7</v>
      </c>
      <c r="C5020">
        <f t="shared" si="237"/>
        <v>19</v>
      </c>
      <c r="D5020">
        <v>5.1749999999999998</v>
      </c>
      <c r="E5020" s="10">
        <f>VLOOKUP(D5020,$J$9:$K$27,2)*$B$7/1.5</f>
        <v>0</v>
      </c>
    </row>
    <row r="5021" spans="1:5" x14ac:dyDescent="0.2">
      <c r="A5021" s="2">
        <f t="shared" si="235"/>
        <v>42944.833333321178</v>
      </c>
      <c r="B5021">
        <f t="shared" si="236"/>
        <v>7</v>
      </c>
      <c r="C5021">
        <f t="shared" si="237"/>
        <v>20</v>
      </c>
      <c r="D5021">
        <v>6.8999999999999995</v>
      </c>
      <c r="E5021" s="10">
        <f>VLOOKUP(D5021,$J$9:$K$27,2)*$B$7/1.5</f>
        <v>0</v>
      </c>
    </row>
    <row r="5022" spans="1:5" x14ac:dyDescent="0.2">
      <c r="A5022" s="2">
        <f t="shared" si="235"/>
        <v>42944.874999987842</v>
      </c>
      <c r="B5022">
        <f t="shared" si="236"/>
        <v>7</v>
      </c>
      <c r="C5022">
        <f t="shared" si="237"/>
        <v>21</v>
      </c>
      <c r="D5022">
        <v>6.8999999999999995</v>
      </c>
      <c r="E5022" s="10">
        <f>VLOOKUP(D5022,$J$9:$K$27,2)*$B$7/1.5</f>
        <v>0</v>
      </c>
    </row>
    <row r="5023" spans="1:5" x14ac:dyDescent="0.2">
      <c r="A5023" s="2">
        <f t="shared" si="235"/>
        <v>42944.916666654506</v>
      </c>
      <c r="B5023">
        <f t="shared" si="236"/>
        <v>7</v>
      </c>
      <c r="C5023">
        <f t="shared" si="237"/>
        <v>22</v>
      </c>
      <c r="D5023">
        <v>8.0499999999999989</v>
      </c>
      <c r="E5023" s="10">
        <f>VLOOKUP(D5023,$J$9:$K$27,2)*$B$7/1.5</f>
        <v>286.66666666666669</v>
      </c>
    </row>
    <row r="5024" spans="1:5" x14ac:dyDescent="0.2">
      <c r="A5024" s="2">
        <f t="shared" si="235"/>
        <v>42944.95833332117</v>
      </c>
      <c r="B5024">
        <f t="shared" si="236"/>
        <v>7</v>
      </c>
      <c r="C5024">
        <f t="shared" si="237"/>
        <v>23</v>
      </c>
      <c r="D5024">
        <v>11.5</v>
      </c>
      <c r="E5024" s="10">
        <f>VLOOKUP(D5024,$J$9:$K$27,2)*$B$7/1.5</f>
        <v>873.33333333333337</v>
      </c>
    </row>
    <row r="5025" spans="1:5" x14ac:dyDescent="0.2">
      <c r="A5025" s="2">
        <f t="shared" si="235"/>
        <v>42944.999999987835</v>
      </c>
      <c r="B5025">
        <f t="shared" si="236"/>
        <v>7</v>
      </c>
      <c r="C5025">
        <f t="shared" si="237"/>
        <v>0</v>
      </c>
      <c r="D5025">
        <v>16.099999999999998</v>
      </c>
      <c r="E5025" s="10">
        <f>VLOOKUP(D5025,$J$9:$K$27,2)*$B$7/1.5</f>
        <v>2773.3333333333335</v>
      </c>
    </row>
    <row r="5026" spans="1:5" x14ac:dyDescent="0.2">
      <c r="A5026" s="2">
        <f t="shared" si="235"/>
        <v>42945.041666654499</v>
      </c>
      <c r="B5026">
        <f t="shared" si="236"/>
        <v>7</v>
      </c>
      <c r="C5026">
        <f t="shared" si="237"/>
        <v>1</v>
      </c>
      <c r="D5026">
        <v>18.399999999999999</v>
      </c>
      <c r="E5026" s="10">
        <f>VLOOKUP(D5026,$J$9:$K$27,2)*$B$7/1.5</f>
        <v>4266.666666666667</v>
      </c>
    </row>
    <row r="5027" spans="1:5" x14ac:dyDescent="0.2">
      <c r="A5027" s="2">
        <f t="shared" si="235"/>
        <v>42945.083333321163</v>
      </c>
      <c r="B5027">
        <f t="shared" si="236"/>
        <v>7</v>
      </c>
      <c r="C5027">
        <f t="shared" si="237"/>
        <v>2</v>
      </c>
      <c r="D5027">
        <v>20.7</v>
      </c>
      <c r="E5027" s="10">
        <f>VLOOKUP(D5027,$J$9:$K$27,2)*$B$7/1.5</f>
        <v>6160</v>
      </c>
    </row>
    <row r="5028" spans="1:5" x14ac:dyDescent="0.2">
      <c r="A5028" s="2">
        <f t="shared" si="235"/>
        <v>42945.124999987827</v>
      </c>
      <c r="B5028">
        <f t="shared" si="236"/>
        <v>7</v>
      </c>
      <c r="C5028">
        <f t="shared" si="237"/>
        <v>3</v>
      </c>
      <c r="D5028">
        <v>14.95</v>
      </c>
      <c r="E5028" s="10">
        <f>VLOOKUP(D5028,$J$9:$K$27,2)*$B$7/1.5</f>
        <v>2773.3333333333335</v>
      </c>
    </row>
    <row r="5029" spans="1:5" x14ac:dyDescent="0.2">
      <c r="A5029" s="2">
        <f t="shared" si="235"/>
        <v>42945.166666654492</v>
      </c>
      <c r="B5029">
        <f t="shared" si="236"/>
        <v>7</v>
      </c>
      <c r="C5029">
        <f t="shared" si="237"/>
        <v>4</v>
      </c>
      <c r="D5029">
        <v>16.674999999999997</v>
      </c>
      <c r="E5029" s="10">
        <f>VLOOKUP(D5029,$J$9:$K$27,2)*$B$7/1.5</f>
        <v>2773.3333333333335</v>
      </c>
    </row>
    <row r="5030" spans="1:5" x14ac:dyDescent="0.2">
      <c r="A5030" s="2">
        <f t="shared" si="235"/>
        <v>42945.208333321156</v>
      </c>
      <c r="B5030">
        <f t="shared" si="236"/>
        <v>7</v>
      </c>
      <c r="C5030">
        <f t="shared" si="237"/>
        <v>5</v>
      </c>
      <c r="D5030">
        <v>17.25</v>
      </c>
      <c r="E5030" s="10">
        <f>VLOOKUP(D5030,$J$9:$K$27,2)*$B$7/1.5</f>
        <v>4266.666666666667</v>
      </c>
    </row>
    <row r="5031" spans="1:5" x14ac:dyDescent="0.2">
      <c r="A5031" s="2">
        <f t="shared" si="235"/>
        <v>42945.24999998782</v>
      </c>
      <c r="B5031">
        <f t="shared" si="236"/>
        <v>7</v>
      </c>
      <c r="C5031">
        <f t="shared" si="237"/>
        <v>6</v>
      </c>
      <c r="D5031">
        <v>14.95</v>
      </c>
      <c r="E5031" s="10">
        <f>VLOOKUP(D5031,$J$9:$K$27,2)*$B$7/1.5</f>
        <v>2773.3333333333335</v>
      </c>
    </row>
    <row r="5032" spans="1:5" x14ac:dyDescent="0.2">
      <c r="A5032" s="2">
        <f t="shared" si="235"/>
        <v>42945.291666654484</v>
      </c>
      <c r="B5032">
        <f t="shared" si="236"/>
        <v>7</v>
      </c>
      <c r="C5032">
        <f t="shared" si="237"/>
        <v>7</v>
      </c>
      <c r="D5032">
        <v>16.674999999999997</v>
      </c>
      <c r="E5032" s="10">
        <f>VLOOKUP(D5032,$J$9:$K$27,2)*$B$7/1.5</f>
        <v>2773.3333333333335</v>
      </c>
    </row>
    <row r="5033" spans="1:5" x14ac:dyDescent="0.2">
      <c r="A5033" s="2">
        <f t="shared" si="235"/>
        <v>42945.333333321149</v>
      </c>
      <c r="B5033">
        <f t="shared" si="236"/>
        <v>7</v>
      </c>
      <c r="C5033">
        <f t="shared" si="237"/>
        <v>8</v>
      </c>
      <c r="D5033">
        <v>18.399999999999999</v>
      </c>
      <c r="E5033" s="10">
        <f>VLOOKUP(D5033,$J$9:$K$27,2)*$B$7/1.5</f>
        <v>4266.666666666667</v>
      </c>
    </row>
    <row r="5034" spans="1:5" x14ac:dyDescent="0.2">
      <c r="A5034" s="2">
        <f t="shared" si="235"/>
        <v>42945.374999987813</v>
      </c>
      <c r="B5034">
        <f t="shared" si="236"/>
        <v>7</v>
      </c>
      <c r="C5034">
        <f t="shared" si="237"/>
        <v>9</v>
      </c>
      <c r="D5034">
        <v>24.15</v>
      </c>
      <c r="E5034" s="10">
        <f>VLOOKUP(D5034,$J$9:$K$27,2)*$B$7/1.5</f>
        <v>9060</v>
      </c>
    </row>
    <row r="5035" spans="1:5" x14ac:dyDescent="0.2">
      <c r="A5035" s="2">
        <f t="shared" si="235"/>
        <v>42945.416666654477</v>
      </c>
      <c r="B5035">
        <f t="shared" si="236"/>
        <v>7</v>
      </c>
      <c r="C5035">
        <f t="shared" si="237"/>
        <v>10</v>
      </c>
      <c r="D5035">
        <v>19.549999999999997</v>
      </c>
      <c r="E5035" s="10">
        <f>VLOOKUP(D5035,$J$9:$K$27,2)*$B$7/1.5</f>
        <v>6160</v>
      </c>
    </row>
    <row r="5036" spans="1:5" x14ac:dyDescent="0.2">
      <c r="A5036" s="2">
        <f t="shared" si="235"/>
        <v>42945.458333321141</v>
      </c>
      <c r="B5036">
        <f t="shared" si="236"/>
        <v>7</v>
      </c>
      <c r="C5036">
        <f t="shared" si="237"/>
        <v>11</v>
      </c>
      <c r="D5036">
        <v>23</v>
      </c>
      <c r="E5036" s="10">
        <f>VLOOKUP(D5036,$J$9:$K$27,2)*$B$7/1.5</f>
        <v>7873.333333333333</v>
      </c>
    </row>
    <row r="5037" spans="1:5" x14ac:dyDescent="0.2">
      <c r="A5037" s="2">
        <f t="shared" si="235"/>
        <v>42945.499999987805</v>
      </c>
      <c r="B5037">
        <f t="shared" si="236"/>
        <v>7</v>
      </c>
      <c r="C5037">
        <f t="shared" si="237"/>
        <v>12</v>
      </c>
      <c r="D5037">
        <v>20.7</v>
      </c>
      <c r="E5037" s="10">
        <f>VLOOKUP(D5037,$J$9:$K$27,2)*$B$7/1.5</f>
        <v>6160</v>
      </c>
    </row>
    <row r="5038" spans="1:5" x14ac:dyDescent="0.2">
      <c r="A5038" s="2">
        <f t="shared" si="235"/>
        <v>42945.54166665447</v>
      </c>
      <c r="B5038">
        <f t="shared" si="236"/>
        <v>7</v>
      </c>
      <c r="C5038">
        <f t="shared" si="237"/>
        <v>13</v>
      </c>
      <c r="D5038">
        <v>19.549999999999997</v>
      </c>
      <c r="E5038" s="10">
        <f>VLOOKUP(D5038,$J$9:$K$27,2)*$B$7/1.5</f>
        <v>6160</v>
      </c>
    </row>
    <row r="5039" spans="1:5" x14ac:dyDescent="0.2">
      <c r="A5039" s="2">
        <f t="shared" si="235"/>
        <v>42945.583333321134</v>
      </c>
      <c r="B5039">
        <f t="shared" si="236"/>
        <v>7</v>
      </c>
      <c r="C5039">
        <f t="shared" si="237"/>
        <v>14</v>
      </c>
      <c r="D5039">
        <v>11.5</v>
      </c>
      <c r="E5039" s="10">
        <f>VLOOKUP(D5039,$J$9:$K$27,2)*$B$7/1.5</f>
        <v>873.33333333333337</v>
      </c>
    </row>
    <row r="5040" spans="1:5" x14ac:dyDescent="0.2">
      <c r="A5040" s="2">
        <f t="shared" si="235"/>
        <v>42945.624999987798</v>
      </c>
      <c r="B5040">
        <f t="shared" si="236"/>
        <v>7</v>
      </c>
      <c r="C5040">
        <f t="shared" si="237"/>
        <v>15</v>
      </c>
      <c r="D5040">
        <v>11.5</v>
      </c>
      <c r="E5040" s="10">
        <f>VLOOKUP(D5040,$J$9:$K$27,2)*$B$7/1.5</f>
        <v>873.33333333333337</v>
      </c>
    </row>
    <row r="5041" spans="1:5" x14ac:dyDescent="0.2">
      <c r="A5041" s="2">
        <f t="shared" si="235"/>
        <v>42945.666666654462</v>
      </c>
      <c r="B5041">
        <f t="shared" si="236"/>
        <v>7</v>
      </c>
      <c r="C5041">
        <f t="shared" si="237"/>
        <v>16</v>
      </c>
      <c r="D5041">
        <v>14.374999999999998</v>
      </c>
      <c r="E5041" s="10">
        <f>VLOOKUP(D5041,$J$9:$K$27,2)*$B$7/1.5</f>
        <v>1666.6666666666667</v>
      </c>
    </row>
    <row r="5042" spans="1:5" x14ac:dyDescent="0.2">
      <c r="A5042" s="2">
        <f t="shared" si="235"/>
        <v>42945.708333321127</v>
      </c>
      <c r="B5042">
        <f t="shared" si="236"/>
        <v>7</v>
      </c>
      <c r="C5042">
        <f t="shared" si="237"/>
        <v>17</v>
      </c>
      <c r="D5042">
        <v>17.25</v>
      </c>
      <c r="E5042" s="10">
        <f>VLOOKUP(D5042,$J$9:$K$27,2)*$B$7/1.5</f>
        <v>4266.666666666667</v>
      </c>
    </row>
    <row r="5043" spans="1:5" x14ac:dyDescent="0.2">
      <c r="A5043" s="2">
        <f t="shared" si="235"/>
        <v>42945.749999987791</v>
      </c>
      <c r="B5043">
        <f t="shared" si="236"/>
        <v>7</v>
      </c>
      <c r="C5043">
        <f t="shared" si="237"/>
        <v>18</v>
      </c>
      <c r="D5043">
        <v>11.5</v>
      </c>
      <c r="E5043" s="10">
        <f>VLOOKUP(D5043,$J$9:$K$27,2)*$B$7/1.5</f>
        <v>873.33333333333337</v>
      </c>
    </row>
    <row r="5044" spans="1:5" x14ac:dyDescent="0.2">
      <c r="A5044" s="2">
        <f t="shared" si="235"/>
        <v>42945.791666654455</v>
      </c>
      <c r="B5044">
        <f t="shared" si="236"/>
        <v>7</v>
      </c>
      <c r="C5044">
        <f t="shared" si="237"/>
        <v>19</v>
      </c>
      <c r="D5044">
        <v>10.924999999999999</v>
      </c>
      <c r="E5044" s="10">
        <f>VLOOKUP(D5044,$J$9:$K$27,2)*$B$7/1.5</f>
        <v>873.33333333333337</v>
      </c>
    </row>
    <row r="5045" spans="1:5" x14ac:dyDescent="0.2">
      <c r="A5045" s="2">
        <f t="shared" si="235"/>
        <v>42945.833333321119</v>
      </c>
      <c r="B5045">
        <f t="shared" si="236"/>
        <v>7</v>
      </c>
      <c r="C5045">
        <f t="shared" si="237"/>
        <v>20</v>
      </c>
      <c r="D5045">
        <v>11.5</v>
      </c>
      <c r="E5045" s="10">
        <f>VLOOKUP(D5045,$J$9:$K$27,2)*$B$7/1.5</f>
        <v>873.33333333333337</v>
      </c>
    </row>
    <row r="5046" spans="1:5" x14ac:dyDescent="0.2">
      <c r="A5046" s="2">
        <f t="shared" si="235"/>
        <v>42945.874999987784</v>
      </c>
      <c r="B5046">
        <f t="shared" si="236"/>
        <v>7</v>
      </c>
      <c r="C5046">
        <f t="shared" si="237"/>
        <v>21</v>
      </c>
      <c r="D5046">
        <v>9.1999999999999993</v>
      </c>
      <c r="E5046" s="10">
        <f>VLOOKUP(D5046,$J$9:$K$27,2)*$B$7/1.5</f>
        <v>286.66666666666669</v>
      </c>
    </row>
    <row r="5047" spans="1:5" x14ac:dyDescent="0.2">
      <c r="A5047" s="2">
        <f t="shared" si="235"/>
        <v>42945.916666654448</v>
      </c>
      <c r="B5047">
        <f t="shared" si="236"/>
        <v>7</v>
      </c>
      <c r="C5047">
        <f t="shared" si="237"/>
        <v>22</v>
      </c>
      <c r="D5047">
        <v>9.1999999999999993</v>
      </c>
      <c r="E5047" s="10">
        <f>VLOOKUP(D5047,$J$9:$K$27,2)*$B$7/1.5</f>
        <v>286.66666666666669</v>
      </c>
    </row>
    <row r="5048" spans="1:5" x14ac:dyDescent="0.2">
      <c r="A5048" s="2">
        <f t="shared" si="235"/>
        <v>42945.958333321112</v>
      </c>
      <c r="B5048">
        <f t="shared" si="236"/>
        <v>7</v>
      </c>
      <c r="C5048">
        <f t="shared" si="237"/>
        <v>23</v>
      </c>
      <c r="D5048">
        <v>10.35</v>
      </c>
      <c r="E5048" s="10">
        <f>VLOOKUP(D5048,$J$9:$K$27,2)*$B$7/1.5</f>
        <v>873.33333333333337</v>
      </c>
    </row>
    <row r="5049" spans="1:5" x14ac:dyDescent="0.2">
      <c r="A5049" s="2">
        <f t="shared" si="235"/>
        <v>42945.999999987776</v>
      </c>
      <c r="B5049">
        <f t="shared" si="236"/>
        <v>7</v>
      </c>
      <c r="C5049">
        <f t="shared" si="237"/>
        <v>0</v>
      </c>
      <c r="D5049">
        <v>11.5</v>
      </c>
      <c r="E5049" s="10">
        <f>VLOOKUP(D5049,$J$9:$K$27,2)*$B$7/1.5</f>
        <v>873.33333333333337</v>
      </c>
    </row>
    <row r="5050" spans="1:5" x14ac:dyDescent="0.2">
      <c r="A5050" s="2">
        <f t="shared" si="235"/>
        <v>42946.041666654441</v>
      </c>
      <c r="B5050">
        <f t="shared" si="236"/>
        <v>7</v>
      </c>
      <c r="C5050">
        <f t="shared" si="237"/>
        <v>1</v>
      </c>
      <c r="D5050">
        <v>9.7749999999999986</v>
      </c>
      <c r="E5050" s="10">
        <f>VLOOKUP(D5050,$J$9:$K$27,2)*$B$7/1.5</f>
        <v>286.66666666666669</v>
      </c>
    </row>
    <row r="5051" spans="1:5" x14ac:dyDescent="0.2">
      <c r="A5051" s="2">
        <f t="shared" si="235"/>
        <v>42946.083333321105</v>
      </c>
      <c r="B5051">
        <f t="shared" si="236"/>
        <v>7</v>
      </c>
      <c r="C5051">
        <f t="shared" si="237"/>
        <v>2</v>
      </c>
      <c r="D5051">
        <v>10.35</v>
      </c>
      <c r="E5051" s="10">
        <f>VLOOKUP(D5051,$J$9:$K$27,2)*$B$7/1.5</f>
        <v>873.33333333333337</v>
      </c>
    </row>
    <row r="5052" spans="1:5" x14ac:dyDescent="0.2">
      <c r="A5052" s="2">
        <f t="shared" si="235"/>
        <v>42946.124999987769</v>
      </c>
      <c r="B5052">
        <f t="shared" si="236"/>
        <v>7</v>
      </c>
      <c r="C5052">
        <f t="shared" si="237"/>
        <v>3</v>
      </c>
      <c r="D5052">
        <v>14.95</v>
      </c>
      <c r="E5052" s="10">
        <f>VLOOKUP(D5052,$J$9:$K$27,2)*$B$7/1.5</f>
        <v>2773.3333333333335</v>
      </c>
    </row>
    <row r="5053" spans="1:5" x14ac:dyDescent="0.2">
      <c r="A5053" s="2">
        <f t="shared" si="235"/>
        <v>42946.166666654433</v>
      </c>
      <c r="B5053">
        <f t="shared" si="236"/>
        <v>7</v>
      </c>
      <c r="C5053">
        <f t="shared" si="237"/>
        <v>4</v>
      </c>
      <c r="D5053">
        <v>12.649999999999999</v>
      </c>
      <c r="E5053" s="10">
        <f>VLOOKUP(D5053,$J$9:$K$27,2)*$B$7/1.5</f>
        <v>1666.6666666666667</v>
      </c>
    </row>
    <row r="5054" spans="1:5" x14ac:dyDescent="0.2">
      <c r="A5054" s="2">
        <f t="shared" si="235"/>
        <v>42946.208333321098</v>
      </c>
      <c r="B5054">
        <f t="shared" si="236"/>
        <v>7</v>
      </c>
      <c r="C5054">
        <f t="shared" si="237"/>
        <v>5</v>
      </c>
      <c r="D5054">
        <v>12.649999999999999</v>
      </c>
      <c r="E5054" s="10">
        <f>VLOOKUP(D5054,$J$9:$K$27,2)*$B$7/1.5</f>
        <v>1666.6666666666667</v>
      </c>
    </row>
    <row r="5055" spans="1:5" x14ac:dyDescent="0.2">
      <c r="A5055" s="2">
        <f t="shared" si="235"/>
        <v>42946.249999987762</v>
      </c>
      <c r="B5055">
        <f t="shared" si="236"/>
        <v>7</v>
      </c>
      <c r="C5055">
        <f t="shared" si="237"/>
        <v>6</v>
      </c>
      <c r="D5055">
        <v>12.649999999999999</v>
      </c>
      <c r="E5055" s="10">
        <f>VLOOKUP(D5055,$J$9:$K$27,2)*$B$7/1.5</f>
        <v>1666.6666666666667</v>
      </c>
    </row>
    <row r="5056" spans="1:5" x14ac:dyDescent="0.2">
      <c r="A5056" s="2">
        <f t="shared" si="235"/>
        <v>42946.291666654426</v>
      </c>
      <c r="B5056">
        <f t="shared" si="236"/>
        <v>7</v>
      </c>
      <c r="C5056">
        <f t="shared" si="237"/>
        <v>7</v>
      </c>
      <c r="D5056">
        <v>12.074999999999999</v>
      </c>
      <c r="E5056" s="10">
        <f>VLOOKUP(D5056,$J$9:$K$27,2)*$B$7/1.5</f>
        <v>873.33333333333337</v>
      </c>
    </row>
    <row r="5057" spans="1:5" x14ac:dyDescent="0.2">
      <c r="A5057" s="2">
        <f t="shared" si="235"/>
        <v>42946.33333332109</v>
      </c>
      <c r="B5057">
        <f t="shared" si="236"/>
        <v>7</v>
      </c>
      <c r="C5057">
        <f t="shared" si="237"/>
        <v>8</v>
      </c>
      <c r="D5057">
        <v>9.1999999999999993</v>
      </c>
      <c r="E5057" s="10">
        <f>VLOOKUP(D5057,$J$9:$K$27,2)*$B$7/1.5</f>
        <v>286.66666666666669</v>
      </c>
    </row>
    <row r="5058" spans="1:5" x14ac:dyDescent="0.2">
      <c r="A5058" s="2">
        <f t="shared" si="235"/>
        <v>42946.374999987755</v>
      </c>
      <c r="B5058">
        <f t="shared" si="236"/>
        <v>7</v>
      </c>
      <c r="C5058">
        <f t="shared" si="237"/>
        <v>9</v>
      </c>
      <c r="D5058">
        <v>11.5</v>
      </c>
      <c r="E5058" s="10">
        <f>VLOOKUP(D5058,$J$9:$K$27,2)*$B$7/1.5</f>
        <v>873.33333333333337</v>
      </c>
    </row>
    <row r="5059" spans="1:5" x14ac:dyDescent="0.2">
      <c r="A5059" s="2">
        <f t="shared" si="235"/>
        <v>42946.416666654419</v>
      </c>
      <c r="B5059">
        <f t="shared" si="236"/>
        <v>7</v>
      </c>
      <c r="C5059">
        <f t="shared" si="237"/>
        <v>10</v>
      </c>
      <c r="D5059">
        <v>13.799999999999999</v>
      </c>
      <c r="E5059" s="10">
        <f>VLOOKUP(D5059,$J$9:$K$27,2)*$B$7/1.5</f>
        <v>1666.6666666666667</v>
      </c>
    </row>
    <row r="5060" spans="1:5" x14ac:dyDescent="0.2">
      <c r="A5060" s="2">
        <f t="shared" si="235"/>
        <v>42946.458333321083</v>
      </c>
      <c r="B5060">
        <f t="shared" si="236"/>
        <v>7</v>
      </c>
      <c r="C5060">
        <f t="shared" si="237"/>
        <v>11</v>
      </c>
      <c r="D5060">
        <v>17.25</v>
      </c>
      <c r="E5060" s="10">
        <f>VLOOKUP(D5060,$J$9:$K$27,2)*$B$7/1.5</f>
        <v>4266.666666666667</v>
      </c>
    </row>
    <row r="5061" spans="1:5" x14ac:dyDescent="0.2">
      <c r="A5061" s="2">
        <f t="shared" si="235"/>
        <v>42946.499999987747</v>
      </c>
      <c r="B5061">
        <f t="shared" si="236"/>
        <v>7</v>
      </c>
      <c r="C5061">
        <f t="shared" si="237"/>
        <v>12</v>
      </c>
      <c r="D5061">
        <v>14.95</v>
      </c>
      <c r="E5061" s="10">
        <f>VLOOKUP(D5061,$J$9:$K$27,2)*$B$7/1.5</f>
        <v>2773.3333333333335</v>
      </c>
    </row>
    <row r="5062" spans="1:5" x14ac:dyDescent="0.2">
      <c r="A5062" s="2">
        <f t="shared" si="235"/>
        <v>42946.541666654412</v>
      </c>
      <c r="B5062">
        <f t="shared" si="236"/>
        <v>7</v>
      </c>
      <c r="C5062">
        <f t="shared" si="237"/>
        <v>13</v>
      </c>
      <c r="D5062">
        <v>13.799999999999999</v>
      </c>
      <c r="E5062" s="10">
        <f>VLOOKUP(D5062,$J$9:$K$27,2)*$B$7/1.5</f>
        <v>1666.6666666666667</v>
      </c>
    </row>
    <row r="5063" spans="1:5" x14ac:dyDescent="0.2">
      <c r="A5063" s="2">
        <f t="shared" si="235"/>
        <v>42946.583333321076</v>
      </c>
      <c r="B5063">
        <f t="shared" si="236"/>
        <v>7</v>
      </c>
      <c r="C5063">
        <f t="shared" si="237"/>
        <v>14</v>
      </c>
      <c r="D5063">
        <v>14.95</v>
      </c>
      <c r="E5063" s="10">
        <f>VLOOKUP(D5063,$J$9:$K$27,2)*$B$7/1.5</f>
        <v>2773.3333333333335</v>
      </c>
    </row>
    <row r="5064" spans="1:5" x14ac:dyDescent="0.2">
      <c r="A5064" s="2">
        <f t="shared" si="235"/>
        <v>42946.62499998774</v>
      </c>
      <c r="B5064">
        <f t="shared" si="236"/>
        <v>7</v>
      </c>
      <c r="C5064">
        <f t="shared" si="237"/>
        <v>15</v>
      </c>
      <c r="D5064">
        <v>11.5</v>
      </c>
      <c r="E5064" s="10">
        <f>VLOOKUP(D5064,$J$9:$K$27,2)*$B$7/1.5</f>
        <v>873.33333333333337</v>
      </c>
    </row>
    <row r="5065" spans="1:5" x14ac:dyDescent="0.2">
      <c r="A5065" s="2">
        <f t="shared" si="235"/>
        <v>42946.666666654404</v>
      </c>
      <c r="B5065">
        <f t="shared" si="236"/>
        <v>7</v>
      </c>
      <c r="C5065">
        <f t="shared" si="237"/>
        <v>16</v>
      </c>
      <c r="D5065">
        <v>12.074999999999999</v>
      </c>
      <c r="E5065" s="10">
        <f>VLOOKUP(D5065,$J$9:$K$27,2)*$B$7/1.5</f>
        <v>873.33333333333337</v>
      </c>
    </row>
    <row r="5066" spans="1:5" x14ac:dyDescent="0.2">
      <c r="A5066" s="2">
        <f t="shared" si="235"/>
        <v>42946.708333321068</v>
      </c>
      <c r="B5066">
        <f t="shared" si="236"/>
        <v>7</v>
      </c>
      <c r="C5066">
        <f t="shared" si="237"/>
        <v>17</v>
      </c>
      <c r="D5066">
        <v>11.5</v>
      </c>
      <c r="E5066" s="10">
        <f>VLOOKUP(D5066,$J$9:$K$27,2)*$B$7/1.5</f>
        <v>873.33333333333337</v>
      </c>
    </row>
    <row r="5067" spans="1:5" x14ac:dyDescent="0.2">
      <c r="A5067" s="2">
        <f t="shared" ref="A5067:A5130" si="238">A5066+1/24</f>
        <v>42946.749999987733</v>
      </c>
      <c r="B5067">
        <f t="shared" ref="B5067:B5130" si="239">MONTH(A5067)</f>
        <v>7</v>
      </c>
      <c r="C5067">
        <f t="shared" ref="C5067:C5130" si="240">HOUR(A5067)</f>
        <v>18</v>
      </c>
      <c r="D5067">
        <v>8.0499999999999989</v>
      </c>
      <c r="E5067" s="10">
        <f>VLOOKUP(D5067,$J$9:$K$27,2)*$B$7/1.5</f>
        <v>286.66666666666669</v>
      </c>
    </row>
    <row r="5068" spans="1:5" x14ac:dyDescent="0.2">
      <c r="A5068" s="2">
        <f t="shared" si="238"/>
        <v>42946.791666654397</v>
      </c>
      <c r="B5068">
        <f t="shared" si="239"/>
        <v>7</v>
      </c>
      <c r="C5068">
        <f t="shared" si="240"/>
        <v>19</v>
      </c>
      <c r="D5068">
        <v>7.4749999999999996</v>
      </c>
      <c r="E5068" s="10">
        <f>VLOOKUP(D5068,$J$9:$K$27,2)*$B$7/1.5</f>
        <v>0</v>
      </c>
    </row>
    <row r="5069" spans="1:5" x14ac:dyDescent="0.2">
      <c r="A5069" s="2">
        <f t="shared" si="238"/>
        <v>42946.833333321061</v>
      </c>
      <c r="B5069">
        <f t="shared" si="239"/>
        <v>7</v>
      </c>
      <c r="C5069">
        <f t="shared" si="240"/>
        <v>20</v>
      </c>
      <c r="D5069">
        <v>9.1999999999999993</v>
      </c>
      <c r="E5069" s="10">
        <f>VLOOKUP(D5069,$J$9:$K$27,2)*$B$7/1.5</f>
        <v>286.66666666666669</v>
      </c>
    </row>
    <row r="5070" spans="1:5" x14ac:dyDescent="0.2">
      <c r="A5070" s="2">
        <f t="shared" si="238"/>
        <v>42946.874999987725</v>
      </c>
      <c r="B5070">
        <f t="shared" si="239"/>
        <v>7</v>
      </c>
      <c r="C5070">
        <f t="shared" si="240"/>
        <v>21</v>
      </c>
      <c r="D5070">
        <v>8.0499999999999989</v>
      </c>
      <c r="E5070" s="10">
        <f>VLOOKUP(D5070,$J$9:$K$27,2)*$B$7/1.5</f>
        <v>286.66666666666669</v>
      </c>
    </row>
    <row r="5071" spans="1:5" x14ac:dyDescent="0.2">
      <c r="A5071" s="2">
        <f t="shared" si="238"/>
        <v>42946.91666665439</v>
      </c>
      <c r="B5071">
        <f t="shared" si="239"/>
        <v>7</v>
      </c>
      <c r="C5071">
        <f t="shared" si="240"/>
        <v>22</v>
      </c>
      <c r="D5071">
        <v>9.1999999999999993</v>
      </c>
      <c r="E5071" s="10">
        <f>VLOOKUP(D5071,$J$9:$K$27,2)*$B$7/1.5</f>
        <v>286.66666666666669</v>
      </c>
    </row>
    <row r="5072" spans="1:5" x14ac:dyDescent="0.2">
      <c r="A5072" s="2">
        <f t="shared" si="238"/>
        <v>42946.958333321054</v>
      </c>
      <c r="B5072">
        <f t="shared" si="239"/>
        <v>7</v>
      </c>
      <c r="C5072">
        <f t="shared" si="240"/>
        <v>23</v>
      </c>
      <c r="D5072">
        <v>8.0499999999999989</v>
      </c>
      <c r="E5072" s="10">
        <f>VLOOKUP(D5072,$J$9:$K$27,2)*$B$7/1.5</f>
        <v>286.66666666666669</v>
      </c>
    </row>
    <row r="5073" spans="1:5" x14ac:dyDescent="0.2">
      <c r="A5073" s="2">
        <f t="shared" si="238"/>
        <v>42946.999999987718</v>
      </c>
      <c r="B5073">
        <f t="shared" si="239"/>
        <v>7</v>
      </c>
      <c r="C5073">
        <f t="shared" si="240"/>
        <v>0</v>
      </c>
      <c r="D5073">
        <v>6.8999999999999995</v>
      </c>
      <c r="E5073" s="10">
        <f>VLOOKUP(D5073,$J$9:$K$27,2)*$B$7/1.5</f>
        <v>0</v>
      </c>
    </row>
    <row r="5074" spans="1:5" x14ac:dyDescent="0.2">
      <c r="A5074" s="2">
        <f t="shared" si="238"/>
        <v>42947.041666654382</v>
      </c>
      <c r="B5074">
        <f t="shared" si="239"/>
        <v>7</v>
      </c>
      <c r="C5074">
        <f t="shared" si="240"/>
        <v>1</v>
      </c>
      <c r="D5074">
        <v>6.8999999999999995</v>
      </c>
      <c r="E5074" s="10">
        <f>VLOOKUP(D5074,$J$9:$K$27,2)*$B$7/1.5</f>
        <v>0</v>
      </c>
    </row>
    <row r="5075" spans="1:5" x14ac:dyDescent="0.2">
      <c r="A5075" s="2">
        <f t="shared" si="238"/>
        <v>42947.083333321047</v>
      </c>
      <c r="B5075">
        <f t="shared" si="239"/>
        <v>7</v>
      </c>
      <c r="C5075">
        <f t="shared" si="240"/>
        <v>2</v>
      </c>
      <c r="D5075">
        <v>9.1999999999999993</v>
      </c>
      <c r="E5075" s="10">
        <f>VLOOKUP(D5075,$J$9:$K$27,2)*$B$7/1.5</f>
        <v>286.66666666666669</v>
      </c>
    </row>
    <row r="5076" spans="1:5" x14ac:dyDescent="0.2">
      <c r="A5076" s="2">
        <f t="shared" si="238"/>
        <v>42947.124999987711</v>
      </c>
      <c r="B5076">
        <f t="shared" si="239"/>
        <v>7</v>
      </c>
      <c r="C5076">
        <f t="shared" si="240"/>
        <v>3</v>
      </c>
      <c r="D5076">
        <v>9.1999999999999993</v>
      </c>
      <c r="E5076" s="10">
        <f>VLOOKUP(D5076,$J$9:$K$27,2)*$B$7/1.5</f>
        <v>286.66666666666669</v>
      </c>
    </row>
    <row r="5077" spans="1:5" x14ac:dyDescent="0.2">
      <c r="A5077" s="2">
        <f t="shared" si="238"/>
        <v>42947.166666654375</v>
      </c>
      <c r="B5077">
        <f t="shared" si="239"/>
        <v>7</v>
      </c>
      <c r="C5077">
        <f t="shared" si="240"/>
        <v>4</v>
      </c>
      <c r="D5077">
        <v>8.625</v>
      </c>
      <c r="E5077" s="10">
        <f>VLOOKUP(D5077,$J$9:$K$27,2)*$B$7/1.5</f>
        <v>286.66666666666669</v>
      </c>
    </row>
    <row r="5078" spans="1:5" x14ac:dyDescent="0.2">
      <c r="A5078" s="2">
        <f t="shared" si="238"/>
        <v>42947.208333321039</v>
      </c>
      <c r="B5078">
        <f t="shared" si="239"/>
        <v>7</v>
      </c>
      <c r="C5078">
        <f t="shared" si="240"/>
        <v>5</v>
      </c>
      <c r="D5078">
        <v>6.8999999999999995</v>
      </c>
      <c r="E5078" s="10">
        <f>VLOOKUP(D5078,$J$9:$K$27,2)*$B$7/1.5</f>
        <v>0</v>
      </c>
    </row>
    <row r="5079" spans="1:5" x14ac:dyDescent="0.2">
      <c r="A5079" s="2">
        <f t="shared" si="238"/>
        <v>42947.249999987704</v>
      </c>
      <c r="B5079">
        <f t="shared" si="239"/>
        <v>7</v>
      </c>
      <c r="C5079">
        <f t="shared" si="240"/>
        <v>6</v>
      </c>
      <c r="D5079">
        <v>0</v>
      </c>
      <c r="E5079" s="10">
        <f>VLOOKUP(D5079,$J$9:$K$27,2)*$B$7/1.5</f>
        <v>0</v>
      </c>
    </row>
    <row r="5080" spans="1:5" x14ac:dyDescent="0.2">
      <c r="A5080" s="2">
        <f t="shared" si="238"/>
        <v>42947.291666654368</v>
      </c>
      <c r="B5080">
        <f t="shared" si="239"/>
        <v>7</v>
      </c>
      <c r="C5080">
        <f t="shared" si="240"/>
        <v>7</v>
      </c>
      <c r="D5080">
        <v>2.875</v>
      </c>
      <c r="E5080" s="10">
        <f>VLOOKUP(D5080,$J$9:$K$27,2)*$B$7/1.5</f>
        <v>0</v>
      </c>
    </row>
    <row r="5081" spans="1:5" x14ac:dyDescent="0.2">
      <c r="A5081" s="2">
        <f t="shared" si="238"/>
        <v>42947.333333321032</v>
      </c>
      <c r="B5081">
        <f t="shared" si="239"/>
        <v>7</v>
      </c>
      <c r="C5081">
        <f t="shared" si="240"/>
        <v>8</v>
      </c>
      <c r="D5081">
        <v>5.75</v>
      </c>
      <c r="E5081" s="10">
        <f>VLOOKUP(D5081,$J$9:$K$27,2)*$B$7/1.5</f>
        <v>0</v>
      </c>
    </row>
    <row r="5082" spans="1:5" x14ac:dyDescent="0.2">
      <c r="A5082" s="2">
        <f t="shared" si="238"/>
        <v>42947.374999987696</v>
      </c>
      <c r="B5082">
        <f t="shared" si="239"/>
        <v>7</v>
      </c>
      <c r="C5082">
        <f t="shared" si="240"/>
        <v>9</v>
      </c>
      <c r="D5082">
        <v>6.8999999999999995</v>
      </c>
      <c r="E5082" s="10">
        <f>VLOOKUP(D5082,$J$9:$K$27,2)*$B$7/1.5</f>
        <v>0</v>
      </c>
    </row>
    <row r="5083" spans="1:5" x14ac:dyDescent="0.2">
      <c r="A5083" s="2">
        <f t="shared" si="238"/>
        <v>42947.416666654361</v>
      </c>
      <c r="B5083">
        <f t="shared" si="239"/>
        <v>7</v>
      </c>
      <c r="C5083">
        <f t="shared" si="240"/>
        <v>10</v>
      </c>
      <c r="D5083">
        <v>8.0499999999999989</v>
      </c>
      <c r="E5083" s="10">
        <f>VLOOKUP(D5083,$J$9:$K$27,2)*$B$7/1.5</f>
        <v>286.66666666666669</v>
      </c>
    </row>
    <row r="5084" spans="1:5" x14ac:dyDescent="0.2">
      <c r="A5084" s="2">
        <f t="shared" si="238"/>
        <v>42947.458333321025</v>
      </c>
      <c r="B5084">
        <f t="shared" si="239"/>
        <v>7</v>
      </c>
      <c r="C5084">
        <f t="shared" si="240"/>
        <v>11</v>
      </c>
      <c r="D5084">
        <v>10.35</v>
      </c>
      <c r="E5084" s="10">
        <f>VLOOKUP(D5084,$J$9:$K$27,2)*$B$7/1.5</f>
        <v>873.33333333333337</v>
      </c>
    </row>
    <row r="5085" spans="1:5" x14ac:dyDescent="0.2">
      <c r="A5085" s="2">
        <f t="shared" si="238"/>
        <v>42947.499999987689</v>
      </c>
      <c r="B5085">
        <f t="shared" si="239"/>
        <v>7</v>
      </c>
      <c r="C5085">
        <f t="shared" si="240"/>
        <v>12</v>
      </c>
      <c r="D5085">
        <v>14.95</v>
      </c>
      <c r="E5085" s="10">
        <f>VLOOKUP(D5085,$J$9:$K$27,2)*$B$7/1.5</f>
        <v>2773.3333333333335</v>
      </c>
    </row>
    <row r="5086" spans="1:5" x14ac:dyDescent="0.2">
      <c r="A5086" s="2">
        <f t="shared" si="238"/>
        <v>42947.541666654353</v>
      </c>
      <c r="B5086">
        <f t="shared" si="239"/>
        <v>7</v>
      </c>
      <c r="C5086">
        <f t="shared" si="240"/>
        <v>13</v>
      </c>
      <c r="D5086">
        <v>14.95</v>
      </c>
      <c r="E5086" s="10">
        <f>VLOOKUP(D5086,$J$9:$K$27,2)*$B$7/1.5</f>
        <v>2773.3333333333335</v>
      </c>
    </row>
    <row r="5087" spans="1:5" x14ac:dyDescent="0.2">
      <c r="A5087" s="2">
        <f t="shared" si="238"/>
        <v>42947.583333321018</v>
      </c>
      <c r="B5087">
        <f t="shared" si="239"/>
        <v>7</v>
      </c>
      <c r="C5087">
        <f t="shared" si="240"/>
        <v>14</v>
      </c>
      <c r="D5087">
        <v>17.25</v>
      </c>
      <c r="E5087" s="10">
        <f>VLOOKUP(D5087,$J$9:$K$27,2)*$B$7/1.5</f>
        <v>4266.666666666667</v>
      </c>
    </row>
    <row r="5088" spans="1:5" x14ac:dyDescent="0.2">
      <c r="A5088" s="2">
        <f t="shared" si="238"/>
        <v>42947.624999987682</v>
      </c>
      <c r="B5088">
        <f t="shared" si="239"/>
        <v>7</v>
      </c>
      <c r="C5088">
        <f t="shared" si="240"/>
        <v>15</v>
      </c>
      <c r="D5088">
        <v>16.099999999999998</v>
      </c>
      <c r="E5088" s="10">
        <f>VLOOKUP(D5088,$J$9:$K$27,2)*$B$7/1.5</f>
        <v>2773.3333333333335</v>
      </c>
    </row>
    <row r="5089" spans="1:5" x14ac:dyDescent="0.2">
      <c r="A5089" s="2">
        <f t="shared" si="238"/>
        <v>42947.666666654346</v>
      </c>
      <c r="B5089">
        <f t="shared" si="239"/>
        <v>7</v>
      </c>
      <c r="C5089">
        <f t="shared" si="240"/>
        <v>16</v>
      </c>
      <c r="D5089">
        <v>14.374999999999998</v>
      </c>
      <c r="E5089" s="10">
        <f>VLOOKUP(D5089,$J$9:$K$27,2)*$B$7/1.5</f>
        <v>1666.6666666666667</v>
      </c>
    </row>
    <row r="5090" spans="1:5" x14ac:dyDescent="0.2">
      <c r="A5090" s="2">
        <f t="shared" si="238"/>
        <v>42947.70833332101</v>
      </c>
      <c r="B5090">
        <f t="shared" si="239"/>
        <v>7</v>
      </c>
      <c r="C5090">
        <f t="shared" si="240"/>
        <v>17</v>
      </c>
      <c r="D5090">
        <v>10.35</v>
      </c>
      <c r="E5090" s="10">
        <f>VLOOKUP(D5090,$J$9:$K$27,2)*$B$7/1.5</f>
        <v>873.33333333333337</v>
      </c>
    </row>
    <row r="5091" spans="1:5" x14ac:dyDescent="0.2">
      <c r="A5091" s="2">
        <f t="shared" si="238"/>
        <v>42947.749999987675</v>
      </c>
      <c r="B5091">
        <f t="shared" si="239"/>
        <v>7</v>
      </c>
      <c r="C5091">
        <f t="shared" si="240"/>
        <v>18</v>
      </c>
      <c r="D5091">
        <v>16.099999999999998</v>
      </c>
      <c r="E5091" s="10">
        <f>VLOOKUP(D5091,$J$9:$K$27,2)*$B$7/1.5</f>
        <v>2773.3333333333335</v>
      </c>
    </row>
    <row r="5092" spans="1:5" x14ac:dyDescent="0.2">
      <c r="A5092" s="2">
        <f t="shared" si="238"/>
        <v>42947.791666654339</v>
      </c>
      <c r="B5092">
        <f t="shared" si="239"/>
        <v>7</v>
      </c>
      <c r="C5092">
        <f t="shared" si="240"/>
        <v>19</v>
      </c>
      <c r="D5092">
        <v>13.225</v>
      </c>
      <c r="E5092" s="10">
        <f>VLOOKUP(D5092,$J$9:$K$27,2)*$B$7/1.5</f>
        <v>1666.6666666666667</v>
      </c>
    </row>
    <row r="5093" spans="1:5" x14ac:dyDescent="0.2">
      <c r="A5093" s="2">
        <f t="shared" si="238"/>
        <v>42947.833333321003</v>
      </c>
      <c r="B5093">
        <f t="shared" si="239"/>
        <v>7</v>
      </c>
      <c r="C5093">
        <f t="shared" si="240"/>
        <v>20</v>
      </c>
      <c r="D5093">
        <v>12.649999999999999</v>
      </c>
      <c r="E5093" s="10">
        <f>VLOOKUP(D5093,$J$9:$K$27,2)*$B$7/1.5</f>
        <v>1666.6666666666667</v>
      </c>
    </row>
    <row r="5094" spans="1:5" x14ac:dyDescent="0.2">
      <c r="A5094" s="2">
        <f t="shared" si="238"/>
        <v>42947.874999987667</v>
      </c>
      <c r="B5094">
        <f t="shared" si="239"/>
        <v>7</v>
      </c>
      <c r="C5094">
        <f t="shared" si="240"/>
        <v>21</v>
      </c>
      <c r="D5094">
        <v>5.75</v>
      </c>
      <c r="E5094" s="10">
        <f>VLOOKUP(D5094,$J$9:$K$27,2)*$B$7/1.5</f>
        <v>0</v>
      </c>
    </row>
    <row r="5095" spans="1:5" x14ac:dyDescent="0.2">
      <c r="A5095" s="2">
        <f t="shared" si="238"/>
        <v>42947.916666654331</v>
      </c>
      <c r="B5095">
        <f t="shared" si="239"/>
        <v>7</v>
      </c>
      <c r="C5095">
        <f t="shared" si="240"/>
        <v>22</v>
      </c>
      <c r="D5095">
        <v>6.8999999999999995</v>
      </c>
      <c r="E5095" s="10">
        <f>VLOOKUP(D5095,$J$9:$K$27,2)*$B$7/1.5</f>
        <v>0</v>
      </c>
    </row>
    <row r="5096" spans="1:5" x14ac:dyDescent="0.2">
      <c r="A5096" s="2">
        <f t="shared" si="238"/>
        <v>42947.958333320996</v>
      </c>
      <c r="B5096">
        <f t="shared" si="239"/>
        <v>7</v>
      </c>
      <c r="C5096">
        <f t="shared" si="240"/>
        <v>23</v>
      </c>
      <c r="D5096">
        <v>11.5</v>
      </c>
      <c r="E5096" s="10">
        <f>VLOOKUP(D5096,$J$9:$K$27,2)*$B$7/1.5</f>
        <v>873.33333333333337</v>
      </c>
    </row>
    <row r="5097" spans="1:5" x14ac:dyDescent="0.2">
      <c r="A5097" s="2">
        <f t="shared" si="238"/>
        <v>42947.99999998766</v>
      </c>
      <c r="B5097">
        <f t="shared" si="239"/>
        <v>8</v>
      </c>
      <c r="C5097">
        <f t="shared" si="240"/>
        <v>0</v>
      </c>
      <c r="D5097">
        <v>8.0499999999999989</v>
      </c>
      <c r="E5097" s="10">
        <f>VLOOKUP(D5097,$J$9:$K$27,2)*$B$7/1.5</f>
        <v>286.66666666666669</v>
      </c>
    </row>
    <row r="5098" spans="1:5" x14ac:dyDescent="0.2">
      <c r="A5098" s="2">
        <f t="shared" si="238"/>
        <v>42948.041666654324</v>
      </c>
      <c r="B5098">
        <f t="shared" si="239"/>
        <v>8</v>
      </c>
      <c r="C5098">
        <f t="shared" si="240"/>
        <v>1</v>
      </c>
      <c r="D5098">
        <v>9.1999999999999993</v>
      </c>
      <c r="E5098" s="10">
        <f>VLOOKUP(D5098,$J$9:$K$27,2)*$B$7/1.5</f>
        <v>286.66666666666669</v>
      </c>
    </row>
    <row r="5099" spans="1:5" x14ac:dyDescent="0.2">
      <c r="A5099" s="2">
        <f t="shared" si="238"/>
        <v>42948.083333320988</v>
      </c>
      <c r="B5099">
        <f t="shared" si="239"/>
        <v>8</v>
      </c>
      <c r="C5099">
        <f t="shared" si="240"/>
        <v>2</v>
      </c>
      <c r="D5099">
        <v>6.8999999999999995</v>
      </c>
      <c r="E5099" s="10">
        <f>VLOOKUP(D5099,$J$9:$K$27,2)*$B$7/1.5</f>
        <v>0</v>
      </c>
    </row>
    <row r="5100" spans="1:5" x14ac:dyDescent="0.2">
      <c r="A5100" s="2">
        <f t="shared" si="238"/>
        <v>42948.124999987653</v>
      </c>
      <c r="B5100">
        <f t="shared" si="239"/>
        <v>8</v>
      </c>
      <c r="C5100">
        <f t="shared" si="240"/>
        <v>3</v>
      </c>
      <c r="D5100">
        <v>8.0499999999999989</v>
      </c>
      <c r="E5100" s="10">
        <f>VLOOKUP(D5100,$J$9:$K$27,2)*$B$7/1.5</f>
        <v>286.66666666666669</v>
      </c>
    </row>
    <row r="5101" spans="1:5" x14ac:dyDescent="0.2">
      <c r="A5101" s="2">
        <f t="shared" si="238"/>
        <v>42948.166666654317</v>
      </c>
      <c r="B5101">
        <f t="shared" si="239"/>
        <v>8</v>
      </c>
      <c r="C5101">
        <f t="shared" si="240"/>
        <v>4</v>
      </c>
      <c r="D5101">
        <v>6.8999999999999995</v>
      </c>
      <c r="E5101" s="10">
        <f>VLOOKUP(D5101,$J$9:$K$27,2)*$B$7/1.5</f>
        <v>0</v>
      </c>
    </row>
    <row r="5102" spans="1:5" x14ac:dyDescent="0.2">
      <c r="A5102" s="2">
        <f t="shared" si="238"/>
        <v>42948.208333320981</v>
      </c>
      <c r="B5102">
        <f t="shared" si="239"/>
        <v>8</v>
      </c>
      <c r="C5102">
        <f t="shared" si="240"/>
        <v>5</v>
      </c>
      <c r="D5102">
        <v>9.1999999999999993</v>
      </c>
      <c r="E5102" s="10">
        <f>VLOOKUP(D5102,$J$9:$K$27,2)*$B$7/1.5</f>
        <v>286.66666666666669</v>
      </c>
    </row>
    <row r="5103" spans="1:5" x14ac:dyDescent="0.2">
      <c r="A5103" s="2">
        <f t="shared" si="238"/>
        <v>42948.249999987645</v>
      </c>
      <c r="B5103">
        <f t="shared" si="239"/>
        <v>8</v>
      </c>
      <c r="C5103">
        <f t="shared" si="240"/>
        <v>6</v>
      </c>
      <c r="D5103">
        <v>8.0499999999999989</v>
      </c>
      <c r="E5103" s="10">
        <f>VLOOKUP(D5103,$J$9:$K$27,2)*$B$7/1.5</f>
        <v>286.66666666666669</v>
      </c>
    </row>
    <row r="5104" spans="1:5" x14ac:dyDescent="0.2">
      <c r="A5104" s="2">
        <f t="shared" si="238"/>
        <v>42948.29166665431</v>
      </c>
      <c r="B5104">
        <f t="shared" si="239"/>
        <v>8</v>
      </c>
      <c r="C5104">
        <f t="shared" si="240"/>
        <v>7</v>
      </c>
      <c r="D5104">
        <v>6.8999999999999995</v>
      </c>
      <c r="E5104" s="10">
        <f>VLOOKUP(D5104,$J$9:$K$27,2)*$B$7/1.5</f>
        <v>0</v>
      </c>
    </row>
    <row r="5105" spans="1:5" x14ac:dyDescent="0.2">
      <c r="A5105" s="2">
        <f t="shared" si="238"/>
        <v>42948.333333320974</v>
      </c>
      <c r="B5105">
        <f t="shared" si="239"/>
        <v>8</v>
      </c>
      <c r="C5105">
        <f t="shared" si="240"/>
        <v>8</v>
      </c>
      <c r="D5105">
        <v>5.75</v>
      </c>
      <c r="E5105" s="10">
        <f>VLOOKUP(D5105,$J$9:$K$27,2)*$B$7/1.5</f>
        <v>0</v>
      </c>
    </row>
    <row r="5106" spans="1:5" x14ac:dyDescent="0.2">
      <c r="A5106" s="2">
        <f t="shared" si="238"/>
        <v>42948.374999987638</v>
      </c>
      <c r="B5106">
        <f t="shared" si="239"/>
        <v>8</v>
      </c>
      <c r="C5106">
        <f t="shared" si="240"/>
        <v>9</v>
      </c>
      <c r="D5106">
        <v>9.1999999999999993</v>
      </c>
      <c r="E5106" s="10">
        <f>VLOOKUP(D5106,$J$9:$K$27,2)*$B$7/1.5</f>
        <v>286.66666666666669</v>
      </c>
    </row>
    <row r="5107" spans="1:5" x14ac:dyDescent="0.2">
      <c r="A5107" s="2">
        <f t="shared" si="238"/>
        <v>42948.416666654302</v>
      </c>
      <c r="B5107">
        <f t="shared" si="239"/>
        <v>8</v>
      </c>
      <c r="C5107">
        <f t="shared" si="240"/>
        <v>10</v>
      </c>
      <c r="D5107">
        <v>9.7749999999999986</v>
      </c>
      <c r="E5107" s="10">
        <f>VLOOKUP(D5107,$J$9:$K$27,2)*$B$7/1.5</f>
        <v>286.66666666666669</v>
      </c>
    </row>
    <row r="5108" spans="1:5" x14ac:dyDescent="0.2">
      <c r="A5108" s="2">
        <f t="shared" si="238"/>
        <v>42948.458333320967</v>
      </c>
      <c r="B5108">
        <f t="shared" si="239"/>
        <v>8</v>
      </c>
      <c r="C5108">
        <f t="shared" si="240"/>
        <v>11</v>
      </c>
      <c r="D5108">
        <v>11.5</v>
      </c>
      <c r="E5108" s="10">
        <f>VLOOKUP(D5108,$J$9:$K$27,2)*$B$7/1.5</f>
        <v>873.33333333333337</v>
      </c>
    </row>
    <row r="5109" spans="1:5" x14ac:dyDescent="0.2">
      <c r="A5109" s="2">
        <f t="shared" si="238"/>
        <v>42948.499999987631</v>
      </c>
      <c r="B5109">
        <f t="shared" si="239"/>
        <v>8</v>
      </c>
      <c r="C5109">
        <f t="shared" si="240"/>
        <v>12</v>
      </c>
      <c r="D5109">
        <v>14.95</v>
      </c>
      <c r="E5109" s="10">
        <f>VLOOKUP(D5109,$J$9:$K$27,2)*$B$7/1.5</f>
        <v>2773.3333333333335</v>
      </c>
    </row>
    <row r="5110" spans="1:5" x14ac:dyDescent="0.2">
      <c r="A5110" s="2">
        <f t="shared" si="238"/>
        <v>42948.541666654295</v>
      </c>
      <c r="B5110">
        <f t="shared" si="239"/>
        <v>8</v>
      </c>
      <c r="C5110">
        <f t="shared" si="240"/>
        <v>13</v>
      </c>
      <c r="D5110">
        <v>14.95</v>
      </c>
      <c r="E5110" s="10">
        <f>VLOOKUP(D5110,$J$9:$K$27,2)*$B$7/1.5</f>
        <v>2773.3333333333335</v>
      </c>
    </row>
    <row r="5111" spans="1:5" x14ac:dyDescent="0.2">
      <c r="A5111" s="2">
        <f t="shared" si="238"/>
        <v>42948.583333320959</v>
      </c>
      <c r="B5111">
        <f t="shared" si="239"/>
        <v>8</v>
      </c>
      <c r="C5111">
        <f t="shared" si="240"/>
        <v>14</v>
      </c>
      <c r="D5111">
        <v>14.95</v>
      </c>
      <c r="E5111" s="10">
        <f>VLOOKUP(D5111,$J$9:$K$27,2)*$B$7/1.5</f>
        <v>2773.3333333333335</v>
      </c>
    </row>
    <row r="5112" spans="1:5" x14ac:dyDescent="0.2">
      <c r="A5112" s="2">
        <f t="shared" si="238"/>
        <v>42948.624999987624</v>
      </c>
      <c r="B5112">
        <f t="shared" si="239"/>
        <v>8</v>
      </c>
      <c r="C5112">
        <f t="shared" si="240"/>
        <v>15</v>
      </c>
      <c r="D5112">
        <v>14.95</v>
      </c>
      <c r="E5112" s="10">
        <f>VLOOKUP(D5112,$J$9:$K$27,2)*$B$7/1.5</f>
        <v>2773.3333333333335</v>
      </c>
    </row>
    <row r="5113" spans="1:5" x14ac:dyDescent="0.2">
      <c r="A5113" s="2">
        <f t="shared" si="238"/>
        <v>42948.666666654288</v>
      </c>
      <c r="B5113">
        <f t="shared" si="239"/>
        <v>8</v>
      </c>
      <c r="C5113">
        <f t="shared" si="240"/>
        <v>16</v>
      </c>
      <c r="D5113">
        <v>13.799999999999999</v>
      </c>
      <c r="E5113" s="10">
        <f>VLOOKUP(D5113,$J$9:$K$27,2)*$B$7/1.5</f>
        <v>1666.6666666666667</v>
      </c>
    </row>
    <row r="5114" spans="1:5" x14ac:dyDescent="0.2">
      <c r="A5114" s="2">
        <f t="shared" si="238"/>
        <v>42948.708333320952</v>
      </c>
      <c r="B5114">
        <f t="shared" si="239"/>
        <v>8</v>
      </c>
      <c r="C5114">
        <f t="shared" si="240"/>
        <v>17</v>
      </c>
      <c r="D5114">
        <v>6.8999999999999995</v>
      </c>
      <c r="E5114" s="10">
        <f>VLOOKUP(D5114,$J$9:$K$27,2)*$B$7/1.5</f>
        <v>0</v>
      </c>
    </row>
    <row r="5115" spans="1:5" x14ac:dyDescent="0.2">
      <c r="A5115" s="2">
        <f t="shared" si="238"/>
        <v>42948.749999987616</v>
      </c>
      <c r="B5115">
        <f t="shared" si="239"/>
        <v>8</v>
      </c>
      <c r="C5115">
        <f t="shared" si="240"/>
        <v>18</v>
      </c>
      <c r="D5115">
        <v>6.8999999999999995</v>
      </c>
      <c r="E5115" s="10">
        <f>VLOOKUP(D5115,$J$9:$K$27,2)*$B$7/1.5</f>
        <v>0</v>
      </c>
    </row>
    <row r="5116" spans="1:5" x14ac:dyDescent="0.2">
      <c r="A5116" s="2">
        <f t="shared" si="238"/>
        <v>42948.791666654281</v>
      </c>
      <c r="B5116">
        <f t="shared" si="239"/>
        <v>8</v>
      </c>
      <c r="C5116">
        <f t="shared" si="240"/>
        <v>19</v>
      </c>
      <c r="D5116">
        <v>6.3249999999999993</v>
      </c>
      <c r="E5116" s="10">
        <f>VLOOKUP(D5116,$J$9:$K$27,2)*$B$7/1.5</f>
        <v>0</v>
      </c>
    </row>
    <row r="5117" spans="1:5" x14ac:dyDescent="0.2">
      <c r="A5117" s="2">
        <f t="shared" si="238"/>
        <v>42948.833333320945</v>
      </c>
      <c r="B5117">
        <f t="shared" si="239"/>
        <v>8</v>
      </c>
      <c r="C5117">
        <f t="shared" si="240"/>
        <v>20</v>
      </c>
      <c r="D5117">
        <v>3.4499999999999997</v>
      </c>
      <c r="E5117" s="10">
        <f>VLOOKUP(D5117,$J$9:$K$27,2)*$B$7/1.5</f>
        <v>0</v>
      </c>
    </row>
    <row r="5118" spans="1:5" x14ac:dyDescent="0.2">
      <c r="A5118" s="2">
        <f t="shared" si="238"/>
        <v>42948.874999987609</v>
      </c>
      <c r="B5118">
        <f t="shared" si="239"/>
        <v>8</v>
      </c>
      <c r="C5118">
        <f t="shared" si="240"/>
        <v>21</v>
      </c>
      <c r="D5118">
        <v>0</v>
      </c>
      <c r="E5118" s="10">
        <f>VLOOKUP(D5118,$J$9:$K$27,2)*$B$7/1.5</f>
        <v>0</v>
      </c>
    </row>
    <row r="5119" spans="1:5" x14ac:dyDescent="0.2">
      <c r="A5119" s="2">
        <f t="shared" si="238"/>
        <v>42948.916666654273</v>
      </c>
      <c r="B5119">
        <f t="shared" si="239"/>
        <v>8</v>
      </c>
      <c r="C5119">
        <f t="shared" si="240"/>
        <v>22</v>
      </c>
      <c r="D5119">
        <v>4.5999999999999996</v>
      </c>
      <c r="E5119" s="10">
        <f>VLOOKUP(D5119,$J$9:$K$27,2)*$B$7/1.5</f>
        <v>0</v>
      </c>
    </row>
    <row r="5120" spans="1:5" x14ac:dyDescent="0.2">
      <c r="A5120" s="2">
        <f t="shared" si="238"/>
        <v>42948.958333320938</v>
      </c>
      <c r="B5120">
        <f t="shared" si="239"/>
        <v>8</v>
      </c>
      <c r="C5120">
        <f t="shared" si="240"/>
        <v>23</v>
      </c>
      <c r="D5120">
        <v>9.1999999999999993</v>
      </c>
      <c r="E5120" s="10">
        <f>VLOOKUP(D5120,$J$9:$K$27,2)*$B$7/1.5</f>
        <v>286.66666666666669</v>
      </c>
    </row>
    <row r="5121" spans="1:5" x14ac:dyDescent="0.2">
      <c r="A5121" s="2">
        <f t="shared" si="238"/>
        <v>42948.999999987602</v>
      </c>
      <c r="B5121">
        <f t="shared" si="239"/>
        <v>8</v>
      </c>
      <c r="C5121">
        <f t="shared" si="240"/>
        <v>0</v>
      </c>
      <c r="D5121">
        <v>9.1999999999999993</v>
      </c>
      <c r="E5121" s="10">
        <f>VLOOKUP(D5121,$J$9:$K$27,2)*$B$7/1.5</f>
        <v>286.66666666666669</v>
      </c>
    </row>
    <row r="5122" spans="1:5" x14ac:dyDescent="0.2">
      <c r="A5122" s="2">
        <f t="shared" si="238"/>
        <v>42949.041666654266</v>
      </c>
      <c r="B5122">
        <f t="shared" si="239"/>
        <v>8</v>
      </c>
      <c r="C5122">
        <f t="shared" si="240"/>
        <v>1</v>
      </c>
      <c r="D5122">
        <v>8.625</v>
      </c>
      <c r="E5122" s="10">
        <f>VLOOKUP(D5122,$J$9:$K$27,2)*$B$7/1.5</f>
        <v>286.66666666666669</v>
      </c>
    </row>
    <row r="5123" spans="1:5" x14ac:dyDescent="0.2">
      <c r="A5123" s="2">
        <f t="shared" si="238"/>
        <v>42949.08333332093</v>
      </c>
      <c r="B5123">
        <f t="shared" si="239"/>
        <v>8</v>
      </c>
      <c r="C5123">
        <f t="shared" si="240"/>
        <v>2</v>
      </c>
      <c r="D5123">
        <v>5.75</v>
      </c>
      <c r="E5123" s="10">
        <f>VLOOKUP(D5123,$J$9:$K$27,2)*$B$7/1.5</f>
        <v>0</v>
      </c>
    </row>
    <row r="5124" spans="1:5" x14ac:dyDescent="0.2">
      <c r="A5124" s="2">
        <f t="shared" si="238"/>
        <v>42949.124999987594</v>
      </c>
      <c r="B5124">
        <f t="shared" si="239"/>
        <v>8</v>
      </c>
      <c r="C5124">
        <f t="shared" si="240"/>
        <v>3</v>
      </c>
      <c r="D5124">
        <v>5.75</v>
      </c>
      <c r="E5124" s="10">
        <f>VLOOKUP(D5124,$J$9:$K$27,2)*$B$7/1.5</f>
        <v>0</v>
      </c>
    </row>
    <row r="5125" spans="1:5" x14ac:dyDescent="0.2">
      <c r="A5125" s="2">
        <f t="shared" si="238"/>
        <v>42949.166666654259</v>
      </c>
      <c r="B5125">
        <f t="shared" si="239"/>
        <v>8</v>
      </c>
      <c r="C5125">
        <f t="shared" si="240"/>
        <v>4</v>
      </c>
      <c r="D5125">
        <v>6.3249999999999993</v>
      </c>
      <c r="E5125" s="10">
        <f>VLOOKUP(D5125,$J$9:$K$27,2)*$B$7/1.5</f>
        <v>0</v>
      </c>
    </row>
    <row r="5126" spans="1:5" x14ac:dyDescent="0.2">
      <c r="A5126" s="2">
        <f t="shared" si="238"/>
        <v>42949.208333320923</v>
      </c>
      <c r="B5126">
        <f t="shared" si="239"/>
        <v>8</v>
      </c>
      <c r="C5126">
        <f t="shared" si="240"/>
        <v>5</v>
      </c>
      <c r="D5126">
        <v>8.0499999999999989</v>
      </c>
      <c r="E5126" s="10">
        <f>VLOOKUP(D5126,$J$9:$K$27,2)*$B$7/1.5</f>
        <v>286.66666666666669</v>
      </c>
    </row>
    <row r="5127" spans="1:5" x14ac:dyDescent="0.2">
      <c r="A5127" s="2">
        <f t="shared" si="238"/>
        <v>42949.249999987587</v>
      </c>
      <c r="B5127">
        <f t="shared" si="239"/>
        <v>8</v>
      </c>
      <c r="C5127">
        <f t="shared" si="240"/>
        <v>6</v>
      </c>
      <c r="D5127">
        <v>5.75</v>
      </c>
      <c r="E5127" s="10">
        <f>VLOOKUP(D5127,$J$9:$K$27,2)*$B$7/1.5</f>
        <v>0</v>
      </c>
    </row>
    <row r="5128" spans="1:5" x14ac:dyDescent="0.2">
      <c r="A5128" s="2">
        <f t="shared" si="238"/>
        <v>42949.291666654251</v>
      </c>
      <c r="B5128">
        <f t="shared" si="239"/>
        <v>8</v>
      </c>
      <c r="C5128">
        <f t="shared" si="240"/>
        <v>7</v>
      </c>
      <c r="D5128">
        <v>6.8999999999999995</v>
      </c>
      <c r="E5128" s="10">
        <f>VLOOKUP(D5128,$J$9:$K$27,2)*$B$7/1.5</f>
        <v>0</v>
      </c>
    </row>
    <row r="5129" spans="1:5" x14ac:dyDescent="0.2">
      <c r="A5129" s="2">
        <f t="shared" si="238"/>
        <v>42949.333333320916</v>
      </c>
      <c r="B5129">
        <f t="shared" si="239"/>
        <v>8</v>
      </c>
      <c r="C5129">
        <f t="shared" si="240"/>
        <v>8</v>
      </c>
      <c r="D5129">
        <v>9.1999999999999993</v>
      </c>
      <c r="E5129" s="10">
        <f>VLOOKUP(D5129,$J$9:$K$27,2)*$B$7/1.5</f>
        <v>286.66666666666669</v>
      </c>
    </row>
    <row r="5130" spans="1:5" x14ac:dyDescent="0.2">
      <c r="A5130" s="2">
        <f t="shared" si="238"/>
        <v>42949.37499998758</v>
      </c>
      <c r="B5130">
        <f t="shared" si="239"/>
        <v>8</v>
      </c>
      <c r="C5130">
        <f t="shared" si="240"/>
        <v>9</v>
      </c>
      <c r="D5130">
        <v>10.35</v>
      </c>
      <c r="E5130" s="10">
        <f>VLOOKUP(D5130,$J$9:$K$27,2)*$B$7/1.5</f>
        <v>873.33333333333337</v>
      </c>
    </row>
    <row r="5131" spans="1:5" x14ac:dyDescent="0.2">
      <c r="A5131" s="2">
        <f t="shared" ref="A5131:A5194" si="241">A5130+1/24</f>
        <v>42949.416666654244</v>
      </c>
      <c r="B5131">
        <f t="shared" ref="B5131:B5194" si="242">MONTH(A5131)</f>
        <v>8</v>
      </c>
      <c r="C5131">
        <f t="shared" ref="C5131:C5194" si="243">HOUR(A5131)</f>
        <v>10</v>
      </c>
      <c r="D5131">
        <v>10.924999999999999</v>
      </c>
      <c r="E5131" s="10">
        <f>VLOOKUP(D5131,$J$9:$K$27,2)*$B$7/1.5</f>
        <v>873.33333333333337</v>
      </c>
    </row>
    <row r="5132" spans="1:5" x14ac:dyDescent="0.2">
      <c r="A5132" s="2">
        <f t="shared" si="241"/>
        <v>42949.458333320908</v>
      </c>
      <c r="B5132">
        <f t="shared" si="242"/>
        <v>8</v>
      </c>
      <c r="C5132">
        <f t="shared" si="243"/>
        <v>11</v>
      </c>
      <c r="D5132">
        <v>12.649999999999999</v>
      </c>
      <c r="E5132" s="10">
        <f>VLOOKUP(D5132,$J$9:$K$27,2)*$B$7/1.5</f>
        <v>1666.6666666666667</v>
      </c>
    </row>
    <row r="5133" spans="1:5" x14ac:dyDescent="0.2">
      <c r="A5133" s="2">
        <f t="shared" si="241"/>
        <v>42949.499999987573</v>
      </c>
      <c r="B5133">
        <f t="shared" si="242"/>
        <v>8</v>
      </c>
      <c r="C5133">
        <f t="shared" si="243"/>
        <v>12</v>
      </c>
      <c r="D5133">
        <v>12.649999999999999</v>
      </c>
      <c r="E5133" s="10">
        <f>VLOOKUP(D5133,$J$9:$K$27,2)*$B$7/1.5</f>
        <v>1666.6666666666667</v>
      </c>
    </row>
    <row r="5134" spans="1:5" x14ac:dyDescent="0.2">
      <c r="A5134" s="2">
        <f t="shared" si="241"/>
        <v>42949.541666654237</v>
      </c>
      <c r="B5134">
        <f t="shared" si="242"/>
        <v>8</v>
      </c>
      <c r="C5134">
        <f t="shared" si="243"/>
        <v>13</v>
      </c>
      <c r="D5134">
        <v>16.674999999999997</v>
      </c>
      <c r="E5134" s="10">
        <f>VLOOKUP(D5134,$J$9:$K$27,2)*$B$7/1.5</f>
        <v>2773.3333333333335</v>
      </c>
    </row>
    <row r="5135" spans="1:5" x14ac:dyDescent="0.2">
      <c r="A5135" s="2">
        <f t="shared" si="241"/>
        <v>42949.583333320901</v>
      </c>
      <c r="B5135">
        <f t="shared" si="242"/>
        <v>8</v>
      </c>
      <c r="C5135">
        <f t="shared" si="243"/>
        <v>14</v>
      </c>
      <c r="D5135">
        <v>7.4749999999999996</v>
      </c>
      <c r="E5135" s="10">
        <f>VLOOKUP(D5135,$J$9:$K$27,2)*$B$7/1.5</f>
        <v>0</v>
      </c>
    </row>
    <row r="5136" spans="1:5" x14ac:dyDescent="0.2">
      <c r="A5136" s="2">
        <f t="shared" si="241"/>
        <v>42949.624999987565</v>
      </c>
      <c r="B5136">
        <f t="shared" si="242"/>
        <v>8</v>
      </c>
      <c r="C5136">
        <f t="shared" si="243"/>
        <v>15</v>
      </c>
      <c r="D5136">
        <v>16.674999999999997</v>
      </c>
      <c r="E5136" s="10">
        <f>VLOOKUP(D5136,$J$9:$K$27,2)*$B$7/1.5</f>
        <v>2773.3333333333335</v>
      </c>
    </row>
    <row r="5137" spans="1:5" x14ac:dyDescent="0.2">
      <c r="A5137" s="2">
        <f t="shared" si="241"/>
        <v>42949.66666665423</v>
      </c>
      <c r="B5137">
        <f t="shared" si="242"/>
        <v>8</v>
      </c>
      <c r="C5137">
        <f t="shared" si="243"/>
        <v>16</v>
      </c>
      <c r="D5137">
        <v>16.962499999999999</v>
      </c>
      <c r="E5137" s="10">
        <f>VLOOKUP(D5137,$J$9:$K$27,2)*$B$7/1.5</f>
        <v>4266.666666666667</v>
      </c>
    </row>
    <row r="5138" spans="1:5" x14ac:dyDescent="0.2">
      <c r="A5138" s="2">
        <f t="shared" si="241"/>
        <v>42949.708333320894</v>
      </c>
      <c r="B5138">
        <f t="shared" si="242"/>
        <v>8</v>
      </c>
      <c r="C5138">
        <f t="shared" si="243"/>
        <v>17</v>
      </c>
      <c r="D5138">
        <v>18.112499999999997</v>
      </c>
      <c r="E5138" s="10">
        <f>VLOOKUP(D5138,$J$9:$K$27,2)*$B$7/1.5</f>
        <v>4266.666666666667</v>
      </c>
    </row>
    <row r="5139" spans="1:5" x14ac:dyDescent="0.2">
      <c r="A5139" s="2">
        <f t="shared" si="241"/>
        <v>42949.749999987558</v>
      </c>
      <c r="B5139">
        <f t="shared" si="242"/>
        <v>8</v>
      </c>
      <c r="C5139">
        <f t="shared" si="243"/>
        <v>18</v>
      </c>
      <c r="D5139">
        <v>10.35</v>
      </c>
      <c r="E5139" s="10">
        <f>VLOOKUP(D5139,$J$9:$K$27,2)*$B$7/1.5</f>
        <v>873.33333333333337</v>
      </c>
    </row>
    <row r="5140" spans="1:5" x14ac:dyDescent="0.2">
      <c r="A5140" s="2">
        <f t="shared" si="241"/>
        <v>42949.791666654222</v>
      </c>
      <c r="B5140">
        <f t="shared" si="242"/>
        <v>8</v>
      </c>
      <c r="C5140">
        <f t="shared" si="243"/>
        <v>19</v>
      </c>
      <c r="D5140">
        <v>13.416666666666664</v>
      </c>
      <c r="E5140" s="10">
        <f>VLOOKUP(D5140,$J$9:$K$27,2)*$B$7/1.5</f>
        <v>1666.6666666666667</v>
      </c>
    </row>
    <row r="5141" spans="1:5" x14ac:dyDescent="0.2">
      <c r="A5141" s="2">
        <f t="shared" si="241"/>
        <v>42949.833333320887</v>
      </c>
      <c r="B5141">
        <f t="shared" si="242"/>
        <v>8</v>
      </c>
      <c r="C5141">
        <f t="shared" si="243"/>
        <v>20</v>
      </c>
      <c r="D5141">
        <v>8.0499999999999989</v>
      </c>
      <c r="E5141" s="10">
        <f>VLOOKUP(D5141,$J$9:$K$27,2)*$B$7/1.5</f>
        <v>286.66666666666669</v>
      </c>
    </row>
    <row r="5142" spans="1:5" x14ac:dyDescent="0.2">
      <c r="A5142" s="2">
        <f t="shared" si="241"/>
        <v>42949.874999987551</v>
      </c>
      <c r="B5142">
        <f t="shared" si="242"/>
        <v>8</v>
      </c>
      <c r="C5142">
        <f t="shared" si="243"/>
        <v>21</v>
      </c>
      <c r="D5142">
        <v>5.75</v>
      </c>
      <c r="E5142" s="10">
        <f>VLOOKUP(D5142,$J$9:$K$27,2)*$B$7/1.5</f>
        <v>0</v>
      </c>
    </row>
    <row r="5143" spans="1:5" x14ac:dyDescent="0.2">
      <c r="A5143" s="2">
        <f t="shared" si="241"/>
        <v>42949.916666654215</v>
      </c>
      <c r="B5143">
        <f t="shared" si="242"/>
        <v>8</v>
      </c>
      <c r="C5143">
        <f t="shared" si="243"/>
        <v>22</v>
      </c>
      <c r="D5143">
        <v>4.5999999999999996</v>
      </c>
      <c r="E5143" s="10">
        <f>VLOOKUP(D5143,$J$9:$K$27,2)*$B$7/1.5</f>
        <v>0</v>
      </c>
    </row>
    <row r="5144" spans="1:5" x14ac:dyDescent="0.2">
      <c r="A5144" s="2">
        <f t="shared" si="241"/>
        <v>42949.958333320879</v>
      </c>
      <c r="B5144">
        <f t="shared" si="242"/>
        <v>8</v>
      </c>
      <c r="C5144">
        <f t="shared" si="243"/>
        <v>23</v>
      </c>
      <c r="D5144">
        <v>5.75</v>
      </c>
      <c r="E5144" s="10">
        <f>VLOOKUP(D5144,$J$9:$K$27,2)*$B$7/1.5</f>
        <v>0</v>
      </c>
    </row>
    <row r="5145" spans="1:5" x14ac:dyDescent="0.2">
      <c r="A5145" s="2">
        <f t="shared" si="241"/>
        <v>42949.999999987544</v>
      </c>
      <c r="B5145">
        <f t="shared" si="242"/>
        <v>8</v>
      </c>
      <c r="C5145">
        <f t="shared" si="243"/>
        <v>0</v>
      </c>
      <c r="D5145">
        <v>7.4749999999999996</v>
      </c>
      <c r="E5145" s="10">
        <f>VLOOKUP(D5145,$J$9:$K$27,2)*$B$7/1.5</f>
        <v>0</v>
      </c>
    </row>
    <row r="5146" spans="1:5" x14ac:dyDescent="0.2">
      <c r="A5146" s="2">
        <f t="shared" si="241"/>
        <v>42950.041666654208</v>
      </c>
      <c r="B5146">
        <f t="shared" si="242"/>
        <v>8</v>
      </c>
      <c r="C5146">
        <f t="shared" si="243"/>
        <v>1</v>
      </c>
      <c r="D5146">
        <v>6.8999999999999995</v>
      </c>
      <c r="E5146" s="10">
        <f>VLOOKUP(D5146,$J$9:$K$27,2)*$B$7/1.5</f>
        <v>0</v>
      </c>
    </row>
    <row r="5147" spans="1:5" x14ac:dyDescent="0.2">
      <c r="A5147" s="2">
        <f t="shared" si="241"/>
        <v>42950.083333320872</v>
      </c>
      <c r="B5147">
        <f t="shared" si="242"/>
        <v>8</v>
      </c>
      <c r="C5147">
        <f t="shared" si="243"/>
        <v>2</v>
      </c>
      <c r="D5147">
        <v>5.75</v>
      </c>
      <c r="E5147" s="10">
        <f>VLOOKUP(D5147,$J$9:$K$27,2)*$B$7/1.5</f>
        <v>0</v>
      </c>
    </row>
    <row r="5148" spans="1:5" x14ac:dyDescent="0.2">
      <c r="A5148" s="2">
        <f t="shared" si="241"/>
        <v>42950.124999987536</v>
      </c>
      <c r="B5148">
        <f t="shared" si="242"/>
        <v>8</v>
      </c>
      <c r="C5148">
        <f t="shared" si="243"/>
        <v>3</v>
      </c>
      <c r="D5148">
        <v>8.0499999999999989</v>
      </c>
      <c r="E5148" s="10">
        <f>VLOOKUP(D5148,$J$9:$K$27,2)*$B$7/1.5</f>
        <v>286.66666666666669</v>
      </c>
    </row>
    <row r="5149" spans="1:5" x14ac:dyDescent="0.2">
      <c r="A5149" s="2">
        <f t="shared" si="241"/>
        <v>42950.166666654201</v>
      </c>
      <c r="B5149">
        <f t="shared" si="242"/>
        <v>8</v>
      </c>
      <c r="C5149">
        <f t="shared" si="243"/>
        <v>4</v>
      </c>
      <c r="D5149">
        <v>8.0499999999999989</v>
      </c>
      <c r="E5149" s="10">
        <f>VLOOKUP(D5149,$J$9:$K$27,2)*$B$7/1.5</f>
        <v>286.66666666666669</v>
      </c>
    </row>
    <row r="5150" spans="1:5" x14ac:dyDescent="0.2">
      <c r="A5150" s="2">
        <f t="shared" si="241"/>
        <v>42950.208333320865</v>
      </c>
      <c r="B5150">
        <f t="shared" si="242"/>
        <v>8</v>
      </c>
      <c r="C5150">
        <f t="shared" si="243"/>
        <v>5</v>
      </c>
      <c r="D5150">
        <v>8.0499999999999989</v>
      </c>
      <c r="E5150" s="10">
        <f>VLOOKUP(D5150,$J$9:$K$27,2)*$B$7/1.5</f>
        <v>286.66666666666669</v>
      </c>
    </row>
    <row r="5151" spans="1:5" x14ac:dyDescent="0.2">
      <c r="A5151" s="2">
        <f t="shared" si="241"/>
        <v>42950.249999987529</v>
      </c>
      <c r="B5151">
        <f t="shared" si="242"/>
        <v>8</v>
      </c>
      <c r="C5151">
        <f t="shared" si="243"/>
        <v>6</v>
      </c>
      <c r="D5151">
        <v>10.35</v>
      </c>
      <c r="E5151" s="10">
        <f>VLOOKUP(D5151,$J$9:$K$27,2)*$B$7/1.5</f>
        <v>873.33333333333337</v>
      </c>
    </row>
    <row r="5152" spans="1:5" x14ac:dyDescent="0.2">
      <c r="A5152" s="2">
        <f t="shared" si="241"/>
        <v>42950.291666654193</v>
      </c>
      <c r="B5152">
        <f t="shared" si="242"/>
        <v>8</v>
      </c>
      <c r="C5152">
        <f t="shared" si="243"/>
        <v>7</v>
      </c>
      <c r="D5152">
        <v>9.5833333333333339</v>
      </c>
      <c r="E5152" s="10">
        <f>VLOOKUP(D5152,$J$9:$K$27,2)*$B$7/1.5</f>
        <v>286.66666666666669</v>
      </c>
    </row>
    <row r="5153" spans="1:5" x14ac:dyDescent="0.2">
      <c r="A5153" s="2">
        <f t="shared" si="241"/>
        <v>42950.333333320857</v>
      </c>
      <c r="B5153">
        <f t="shared" si="242"/>
        <v>8</v>
      </c>
      <c r="C5153">
        <f t="shared" si="243"/>
        <v>8</v>
      </c>
      <c r="D5153">
        <v>11.5</v>
      </c>
      <c r="E5153" s="10">
        <f>VLOOKUP(D5153,$J$9:$K$27,2)*$B$7/1.5</f>
        <v>873.33333333333337</v>
      </c>
    </row>
    <row r="5154" spans="1:5" x14ac:dyDescent="0.2">
      <c r="A5154" s="2">
        <f t="shared" si="241"/>
        <v>42950.374999987522</v>
      </c>
      <c r="B5154">
        <f t="shared" si="242"/>
        <v>8</v>
      </c>
      <c r="C5154">
        <f t="shared" si="243"/>
        <v>9</v>
      </c>
      <c r="D5154">
        <v>11.5</v>
      </c>
      <c r="E5154" s="10">
        <f>VLOOKUP(D5154,$J$9:$K$27,2)*$B$7/1.5</f>
        <v>873.33333333333337</v>
      </c>
    </row>
    <row r="5155" spans="1:5" x14ac:dyDescent="0.2">
      <c r="A5155" s="2">
        <f t="shared" si="241"/>
        <v>42950.416666654186</v>
      </c>
      <c r="B5155">
        <f t="shared" si="242"/>
        <v>8</v>
      </c>
      <c r="C5155">
        <f t="shared" si="243"/>
        <v>10</v>
      </c>
      <c r="D5155">
        <v>13.225</v>
      </c>
      <c r="E5155" s="10">
        <f>VLOOKUP(D5155,$J$9:$K$27,2)*$B$7/1.5</f>
        <v>1666.6666666666667</v>
      </c>
    </row>
    <row r="5156" spans="1:5" x14ac:dyDescent="0.2">
      <c r="A5156" s="2">
        <f t="shared" si="241"/>
        <v>42950.45833332085</v>
      </c>
      <c r="B5156">
        <f t="shared" si="242"/>
        <v>8</v>
      </c>
      <c r="C5156">
        <f t="shared" si="243"/>
        <v>11</v>
      </c>
      <c r="D5156">
        <v>14.95</v>
      </c>
      <c r="E5156" s="10">
        <f>VLOOKUP(D5156,$J$9:$K$27,2)*$B$7/1.5</f>
        <v>2773.3333333333335</v>
      </c>
    </row>
    <row r="5157" spans="1:5" x14ac:dyDescent="0.2">
      <c r="A5157" s="2">
        <f t="shared" si="241"/>
        <v>42950.499999987514</v>
      </c>
      <c r="B5157">
        <f t="shared" si="242"/>
        <v>8</v>
      </c>
      <c r="C5157">
        <f t="shared" si="243"/>
        <v>12</v>
      </c>
      <c r="D5157">
        <v>14.95</v>
      </c>
      <c r="E5157" s="10">
        <f>VLOOKUP(D5157,$J$9:$K$27,2)*$B$7/1.5</f>
        <v>2773.3333333333335</v>
      </c>
    </row>
    <row r="5158" spans="1:5" x14ac:dyDescent="0.2">
      <c r="A5158" s="2">
        <f t="shared" si="241"/>
        <v>42950.541666654179</v>
      </c>
      <c r="B5158">
        <f t="shared" si="242"/>
        <v>8</v>
      </c>
      <c r="C5158">
        <f t="shared" si="243"/>
        <v>13</v>
      </c>
      <c r="D5158">
        <v>13.225</v>
      </c>
      <c r="E5158" s="10">
        <f>VLOOKUP(D5158,$J$9:$K$27,2)*$B$7/1.5</f>
        <v>1666.6666666666667</v>
      </c>
    </row>
    <row r="5159" spans="1:5" x14ac:dyDescent="0.2">
      <c r="A5159" s="2">
        <f t="shared" si="241"/>
        <v>42950.583333320843</v>
      </c>
      <c r="B5159">
        <f t="shared" si="242"/>
        <v>8</v>
      </c>
      <c r="C5159">
        <f t="shared" si="243"/>
        <v>14</v>
      </c>
      <c r="D5159">
        <v>12.649999999999999</v>
      </c>
      <c r="E5159" s="10">
        <f>VLOOKUP(D5159,$J$9:$K$27,2)*$B$7/1.5</f>
        <v>1666.6666666666667</v>
      </c>
    </row>
    <row r="5160" spans="1:5" x14ac:dyDescent="0.2">
      <c r="A5160" s="2">
        <f t="shared" si="241"/>
        <v>42950.624999987507</v>
      </c>
      <c r="B5160">
        <f t="shared" si="242"/>
        <v>8</v>
      </c>
      <c r="C5160">
        <f t="shared" si="243"/>
        <v>15</v>
      </c>
      <c r="D5160">
        <v>14.95</v>
      </c>
      <c r="E5160" s="10">
        <f>VLOOKUP(D5160,$J$9:$K$27,2)*$B$7/1.5</f>
        <v>2773.3333333333335</v>
      </c>
    </row>
    <row r="5161" spans="1:5" x14ac:dyDescent="0.2">
      <c r="A5161" s="2">
        <f t="shared" si="241"/>
        <v>42950.666666654171</v>
      </c>
      <c r="B5161">
        <f t="shared" si="242"/>
        <v>8</v>
      </c>
      <c r="C5161">
        <f t="shared" si="243"/>
        <v>16</v>
      </c>
      <c r="D5161">
        <v>16.099999999999998</v>
      </c>
      <c r="E5161" s="10">
        <f>VLOOKUP(D5161,$J$9:$K$27,2)*$B$7/1.5</f>
        <v>2773.3333333333335</v>
      </c>
    </row>
    <row r="5162" spans="1:5" x14ac:dyDescent="0.2">
      <c r="A5162" s="2">
        <f t="shared" si="241"/>
        <v>42950.708333320836</v>
      </c>
      <c r="B5162">
        <f t="shared" si="242"/>
        <v>8</v>
      </c>
      <c r="C5162">
        <f t="shared" si="243"/>
        <v>17</v>
      </c>
      <c r="D5162">
        <v>14.95</v>
      </c>
      <c r="E5162" s="10">
        <f>VLOOKUP(D5162,$J$9:$K$27,2)*$B$7/1.5</f>
        <v>2773.3333333333335</v>
      </c>
    </row>
    <row r="5163" spans="1:5" x14ac:dyDescent="0.2">
      <c r="A5163" s="2">
        <f t="shared" si="241"/>
        <v>42950.7499999875</v>
      </c>
      <c r="B5163">
        <f t="shared" si="242"/>
        <v>8</v>
      </c>
      <c r="C5163">
        <f t="shared" si="243"/>
        <v>18</v>
      </c>
      <c r="D5163">
        <v>16.099999999999998</v>
      </c>
      <c r="E5163" s="10">
        <f>VLOOKUP(D5163,$J$9:$K$27,2)*$B$7/1.5</f>
        <v>2773.3333333333335</v>
      </c>
    </row>
    <row r="5164" spans="1:5" x14ac:dyDescent="0.2">
      <c r="A5164" s="2">
        <f t="shared" si="241"/>
        <v>42950.791666654164</v>
      </c>
      <c r="B5164">
        <f t="shared" si="242"/>
        <v>8</v>
      </c>
      <c r="C5164">
        <f t="shared" si="243"/>
        <v>19</v>
      </c>
      <c r="D5164">
        <v>16.674999999999997</v>
      </c>
      <c r="E5164" s="10">
        <f>VLOOKUP(D5164,$J$9:$K$27,2)*$B$7/1.5</f>
        <v>2773.3333333333335</v>
      </c>
    </row>
    <row r="5165" spans="1:5" x14ac:dyDescent="0.2">
      <c r="A5165" s="2">
        <f t="shared" si="241"/>
        <v>42950.833333320828</v>
      </c>
      <c r="B5165">
        <f t="shared" si="242"/>
        <v>8</v>
      </c>
      <c r="C5165">
        <f t="shared" si="243"/>
        <v>20</v>
      </c>
      <c r="D5165">
        <v>18.399999999999999</v>
      </c>
      <c r="E5165" s="10">
        <f>VLOOKUP(D5165,$J$9:$K$27,2)*$B$7/1.5</f>
        <v>4266.666666666667</v>
      </c>
    </row>
    <row r="5166" spans="1:5" x14ac:dyDescent="0.2">
      <c r="A5166" s="2">
        <f t="shared" si="241"/>
        <v>42950.874999987493</v>
      </c>
      <c r="B5166">
        <f t="shared" si="242"/>
        <v>8</v>
      </c>
      <c r="C5166">
        <f t="shared" si="243"/>
        <v>21</v>
      </c>
      <c r="D5166">
        <v>8.0499999999999989</v>
      </c>
      <c r="E5166" s="10">
        <f>VLOOKUP(D5166,$J$9:$K$27,2)*$B$7/1.5</f>
        <v>286.66666666666669</v>
      </c>
    </row>
    <row r="5167" spans="1:5" x14ac:dyDescent="0.2">
      <c r="A5167" s="2">
        <f t="shared" si="241"/>
        <v>42950.916666654157</v>
      </c>
      <c r="B5167">
        <f t="shared" si="242"/>
        <v>8</v>
      </c>
      <c r="C5167">
        <f t="shared" si="243"/>
        <v>22</v>
      </c>
      <c r="D5167">
        <v>8.625</v>
      </c>
      <c r="E5167" s="10">
        <f>VLOOKUP(D5167,$J$9:$K$27,2)*$B$7/1.5</f>
        <v>286.66666666666669</v>
      </c>
    </row>
    <row r="5168" spans="1:5" x14ac:dyDescent="0.2">
      <c r="A5168" s="2">
        <f t="shared" si="241"/>
        <v>42950.958333320821</v>
      </c>
      <c r="B5168">
        <f t="shared" si="242"/>
        <v>8</v>
      </c>
      <c r="C5168">
        <f t="shared" si="243"/>
        <v>23</v>
      </c>
      <c r="D5168">
        <v>9.1999999999999993</v>
      </c>
      <c r="E5168" s="10">
        <f>VLOOKUP(D5168,$J$9:$K$27,2)*$B$7/1.5</f>
        <v>286.66666666666669</v>
      </c>
    </row>
    <row r="5169" spans="1:5" x14ac:dyDescent="0.2">
      <c r="A5169" s="2">
        <f t="shared" si="241"/>
        <v>42950.999999987485</v>
      </c>
      <c r="B5169">
        <f t="shared" si="242"/>
        <v>8</v>
      </c>
      <c r="C5169">
        <f t="shared" si="243"/>
        <v>0</v>
      </c>
      <c r="D5169">
        <v>9.1999999999999993</v>
      </c>
      <c r="E5169" s="10">
        <f>VLOOKUP(D5169,$J$9:$K$27,2)*$B$7/1.5</f>
        <v>286.66666666666669</v>
      </c>
    </row>
    <row r="5170" spans="1:5" x14ac:dyDescent="0.2">
      <c r="A5170" s="2">
        <f t="shared" si="241"/>
        <v>42951.04166665415</v>
      </c>
      <c r="B5170">
        <f t="shared" si="242"/>
        <v>8</v>
      </c>
      <c r="C5170">
        <f t="shared" si="243"/>
        <v>1</v>
      </c>
      <c r="D5170">
        <v>8.0499999999999989</v>
      </c>
      <c r="E5170" s="10">
        <f>VLOOKUP(D5170,$J$9:$K$27,2)*$B$7/1.5</f>
        <v>286.66666666666669</v>
      </c>
    </row>
    <row r="5171" spans="1:5" x14ac:dyDescent="0.2">
      <c r="A5171" s="2">
        <f t="shared" si="241"/>
        <v>42951.083333320814</v>
      </c>
      <c r="B5171">
        <f t="shared" si="242"/>
        <v>8</v>
      </c>
      <c r="C5171">
        <f t="shared" si="243"/>
        <v>2</v>
      </c>
      <c r="D5171">
        <v>8.0499999999999989</v>
      </c>
      <c r="E5171" s="10">
        <f>VLOOKUP(D5171,$J$9:$K$27,2)*$B$7/1.5</f>
        <v>286.66666666666669</v>
      </c>
    </row>
    <row r="5172" spans="1:5" x14ac:dyDescent="0.2">
      <c r="A5172" s="2">
        <f t="shared" si="241"/>
        <v>42951.124999987478</v>
      </c>
      <c r="B5172">
        <f t="shared" si="242"/>
        <v>8</v>
      </c>
      <c r="C5172">
        <f t="shared" si="243"/>
        <v>3</v>
      </c>
      <c r="D5172">
        <v>9.1999999999999993</v>
      </c>
      <c r="E5172" s="10">
        <f>VLOOKUP(D5172,$J$9:$K$27,2)*$B$7/1.5</f>
        <v>286.66666666666669</v>
      </c>
    </row>
    <row r="5173" spans="1:5" x14ac:dyDescent="0.2">
      <c r="A5173" s="2">
        <f t="shared" si="241"/>
        <v>42951.166666654142</v>
      </c>
      <c r="B5173">
        <f t="shared" si="242"/>
        <v>8</v>
      </c>
      <c r="C5173">
        <f t="shared" si="243"/>
        <v>4</v>
      </c>
      <c r="D5173">
        <v>5.3666666666666663</v>
      </c>
      <c r="E5173" s="10">
        <f>VLOOKUP(D5173,$J$9:$K$27,2)*$B$7/1.5</f>
        <v>0</v>
      </c>
    </row>
    <row r="5174" spans="1:5" x14ac:dyDescent="0.2">
      <c r="A5174" s="2">
        <f t="shared" si="241"/>
        <v>42951.208333320807</v>
      </c>
      <c r="B5174">
        <f t="shared" si="242"/>
        <v>8</v>
      </c>
      <c r="C5174">
        <f t="shared" si="243"/>
        <v>5</v>
      </c>
      <c r="D5174">
        <v>10.35</v>
      </c>
      <c r="E5174" s="10">
        <f>VLOOKUP(D5174,$J$9:$K$27,2)*$B$7/1.5</f>
        <v>873.33333333333337</v>
      </c>
    </row>
    <row r="5175" spans="1:5" x14ac:dyDescent="0.2">
      <c r="A5175" s="2">
        <f t="shared" si="241"/>
        <v>42951.249999987471</v>
      </c>
      <c r="B5175">
        <f t="shared" si="242"/>
        <v>8</v>
      </c>
      <c r="C5175">
        <f t="shared" si="243"/>
        <v>6</v>
      </c>
      <c r="D5175">
        <v>8.625</v>
      </c>
      <c r="E5175" s="10">
        <f>VLOOKUP(D5175,$J$9:$K$27,2)*$B$7/1.5</f>
        <v>286.66666666666669</v>
      </c>
    </row>
    <row r="5176" spans="1:5" x14ac:dyDescent="0.2">
      <c r="A5176" s="2">
        <f t="shared" si="241"/>
        <v>42951.291666654135</v>
      </c>
      <c r="B5176">
        <f t="shared" si="242"/>
        <v>8</v>
      </c>
      <c r="C5176">
        <f t="shared" si="243"/>
        <v>7</v>
      </c>
      <c r="D5176">
        <v>8.0499999999999989</v>
      </c>
      <c r="E5176" s="10">
        <f>VLOOKUP(D5176,$J$9:$K$27,2)*$B$7/1.5</f>
        <v>286.66666666666669</v>
      </c>
    </row>
    <row r="5177" spans="1:5" x14ac:dyDescent="0.2">
      <c r="A5177" s="2">
        <f t="shared" si="241"/>
        <v>42951.333333320799</v>
      </c>
      <c r="B5177">
        <f t="shared" si="242"/>
        <v>8</v>
      </c>
      <c r="C5177">
        <f t="shared" si="243"/>
        <v>8</v>
      </c>
      <c r="D5177">
        <v>10.35</v>
      </c>
      <c r="E5177" s="10">
        <f>VLOOKUP(D5177,$J$9:$K$27,2)*$B$7/1.5</f>
        <v>873.33333333333337</v>
      </c>
    </row>
    <row r="5178" spans="1:5" x14ac:dyDescent="0.2">
      <c r="A5178" s="2">
        <f t="shared" si="241"/>
        <v>42951.374999987464</v>
      </c>
      <c r="B5178">
        <f t="shared" si="242"/>
        <v>8</v>
      </c>
      <c r="C5178">
        <f t="shared" si="243"/>
        <v>9</v>
      </c>
      <c r="D5178">
        <v>10.35</v>
      </c>
      <c r="E5178" s="10">
        <f>VLOOKUP(D5178,$J$9:$K$27,2)*$B$7/1.5</f>
        <v>873.33333333333337</v>
      </c>
    </row>
    <row r="5179" spans="1:5" x14ac:dyDescent="0.2">
      <c r="A5179" s="2">
        <f t="shared" si="241"/>
        <v>42951.416666654128</v>
      </c>
      <c r="B5179">
        <f t="shared" si="242"/>
        <v>8</v>
      </c>
      <c r="C5179">
        <f t="shared" si="243"/>
        <v>10</v>
      </c>
      <c r="D5179">
        <v>10.35</v>
      </c>
      <c r="E5179" s="10">
        <f>VLOOKUP(D5179,$J$9:$K$27,2)*$B$7/1.5</f>
        <v>873.33333333333337</v>
      </c>
    </row>
    <row r="5180" spans="1:5" x14ac:dyDescent="0.2">
      <c r="A5180" s="2">
        <f t="shared" si="241"/>
        <v>42951.458333320792</v>
      </c>
      <c r="B5180">
        <f t="shared" si="242"/>
        <v>8</v>
      </c>
      <c r="C5180">
        <f t="shared" si="243"/>
        <v>11</v>
      </c>
      <c r="D5180">
        <v>8.0499999999999989</v>
      </c>
      <c r="E5180" s="10">
        <f>VLOOKUP(D5180,$J$9:$K$27,2)*$B$7/1.5</f>
        <v>286.66666666666669</v>
      </c>
    </row>
    <row r="5181" spans="1:5" x14ac:dyDescent="0.2">
      <c r="A5181" s="2">
        <f t="shared" si="241"/>
        <v>42951.499999987456</v>
      </c>
      <c r="B5181">
        <f t="shared" si="242"/>
        <v>8</v>
      </c>
      <c r="C5181">
        <f t="shared" si="243"/>
        <v>12</v>
      </c>
      <c r="D5181">
        <v>14.95</v>
      </c>
      <c r="E5181" s="10">
        <f>VLOOKUP(D5181,$J$9:$K$27,2)*$B$7/1.5</f>
        <v>2773.3333333333335</v>
      </c>
    </row>
    <row r="5182" spans="1:5" x14ac:dyDescent="0.2">
      <c r="A5182" s="2">
        <f t="shared" si="241"/>
        <v>42951.54166665412</v>
      </c>
      <c r="B5182">
        <f t="shared" si="242"/>
        <v>8</v>
      </c>
      <c r="C5182">
        <f t="shared" si="243"/>
        <v>13</v>
      </c>
      <c r="D5182">
        <v>14.95</v>
      </c>
      <c r="E5182" s="10">
        <f>VLOOKUP(D5182,$J$9:$K$27,2)*$B$7/1.5</f>
        <v>2773.3333333333335</v>
      </c>
    </row>
    <row r="5183" spans="1:5" x14ac:dyDescent="0.2">
      <c r="A5183" s="2">
        <f t="shared" si="241"/>
        <v>42951.583333320785</v>
      </c>
      <c r="B5183">
        <f t="shared" si="242"/>
        <v>8</v>
      </c>
      <c r="C5183">
        <f t="shared" si="243"/>
        <v>14</v>
      </c>
      <c r="D5183">
        <v>20.7</v>
      </c>
      <c r="E5183" s="10">
        <f>VLOOKUP(D5183,$J$9:$K$27,2)*$B$7/1.5</f>
        <v>6160</v>
      </c>
    </row>
    <row r="5184" spans="1:5" x14ac:dyDescent="0.2">
      <c r="A5184" s="2">
        <f t="shared" si="241"/>
        <v>42951.624999987449</v>
      </c>
      <c r="B5184">
        <f t="shared" si="242"/>
        <v>8</v>
      </c>
      <c r="C5184">
        <f t="shared" si="243"/>
        <v>15</v>
      </c>
      <c r="D5184">
        <v>19.549999999999997</v>
      </c>
      <c r="E5184" s="10">
        <f>VLOOKUP(D5184,$J$9:$K$27,2)*$B$7/1.5</f>
        <v>6160</v>
      </c>
    </row>
    <row r="5185" spans="1:5" x14ac:dyDescent="0.2">
      <c r="A5185" s="2">
        <f t="shared" si="241"/>
        <v>42951.666666654113</v>
      </c>
      <c r="B5185">
        <f t="shared" si="242"/>
        <v>8</v>
      </c>
      <c r="C5185">
        <f t="shared" si="243"/>
        <v>16</v>
      </c>
      <c r="D5185">
        <v>18.399999999999999</v>
      </c>
      <c r="E5185" s="10">
        <f>VLOOKUP(D5185,$J$9:$K$27,2)*$B$7/1.5</f>
        <v>4266.666666666667</v>
      </c>
    </row>
    <row r="5186" spans="1:5" x14ac:dyDescent="0.2">
      <c r="A5186" s="2">
        <f t="shared" si="241"/>
        <v>42951.708333320777</v>
      </c>
      <c r="B5186">
        <f t="shared" si="242"/>
        <v>8</v>
      </c>
      <c r="C5186">
        <f t="shared" si="243"/>
        <v>17</v>
      </c>
      <c r="D5186">
        <v>14.95</v>
      </c>
      <c r="E5186" s="10">
        <f>VLOOKUP(D5186,$J$9:$K$27,2)*$B$7/1.5</f>
        <v>2773.3333333333335</v>
      </c>
    </row>
    <row r="5187" spans="1:5" x14ac:dyDescent="0.2">
      <c r="A5187" s="2">
        <f t="shared" si="241"/>
        <v>42951.749999987442</v>
      </c>
      <c r="B5187">
        <f t="shared" si="242"/>
        <v>8</v>
      </c>
      <c r="C5187">
        <f t="shared" si="243"/>
        <v>18</v>
      </c>
      <c r="D5187">
        <v>14.95</v>
      </c>
      <c r="E5187" s="10">
        <f>VLOOKUP(D5187,$J$9:$K$27,2)*$B$7/1.5</f>
        <v>2773.3333333333335</v>
      </c>
    </row>
    <row r="5188" spans="1:5" x14ac:dyDescent="0.2">
      <c r="A5188" s="2">
        <f t="shared" si="241"/>
        <v>42951.791666654106</v>
      </c>
      <c r="B5188">
        <f t="shared" si="242"/>
        <v>8</v>
      </c>
      <c r="C5188">
        <f t="shared" si="243"/>
        <v>19</v>
      </c>
      <c r="D5188">
        <v>12.649999999999999</v>
      </c>
      <c r="E5188" s="10">
        <f>VLOOKUP(D5188,$J$9:$K$27,2)*$B$7/1.5</f>
        <v>1666.6666666666667</v>
      </c>
    </row>
    <row r="5189" spans="1:5" x14ac:dyDescent="0.2">
      <c r="A5189" s="2">
        <f t="shared" si="241"/>
        <v>42951.83333332077</v>
      </c>
      <c r="B5189">
        <f t="shared" si="242"/>
        <v>8</v>
      </c>
      <c r="C5189">
        <f t="shared" si="243"/>
        <v>20</v>
      </c>
      <c r="D5189">
        <v>11.5</v>
      </c>
      <c r="E5189" s="10">
        <f>VLOOKUP(D5189,$J$9:$K$27,2)*$B$7/1.5</f>
        <v>873.33333333333337</v>
      </c>
    </row>
    <row r="5190" spans="1:5" x14ac:dyDescent="0.2">
      <c r="A5190" s="2">
        <f t="shared" si="241"/>
        <v>42951.874999987434</v>
      </c>
      <c r="B5190">
        <f t="shared" si="242"/>
        <v>8</v>
      </c>
      <c r="C5190">
        <f t="shared" si="243"/>
        <v>21</v>
      </c>
      <c r="D5190">
        <v>8.0499999999999989</v>
      </c>
      <c r="E5190" s="10">
        <f>VLOOKUP(D5190,$J$9:$K$27,2)*$B$7/1.5</f>
        <v>286.66666666666669</v>
      </c>
    </row>
    <row r="5191" spans="1:5" x14ac:dyDescent="0.2">
      <c r="A5191" s="2">
        <f t="shared" si="241"/>
        <v>42951.916666654099</v>
      </c>
      <c r="B5191">
        <f t="shared" si="242"/>
        <v>8</v>
      </c>
      <c r="C5191">
        <f t="shared" si="243"/>
        <v>22</v>
      </c>
      <c r="D5191">
        <v>9.7749999999999986</v>
      </c>
      <c r="E5191" s="10">
        <f>VLOOKUP(D5191,$J$9:$K$27,2)*$B$7/1.5</f>
        <v>286.66666666666669</v>
      </c>
    </row>
    <row r="5192" spans="1:5" x14ac:dyDescent="0.2">
      <c r="A5192" s="2">
        <f t="shared" si="241"/>
        <v>42951.958333320763</v>
      </c>
      <c r="B5192">
        <f t="shared" si="242"/>
        <v>8</v>
      </c>
      <c r="C5192">
        <f t="shared" si="243"/>
        <v>23</v>
      </c>
      <c r="D5192">
        <v>12.649999999999999</v>
      </c>
      <c r="E5192" s="10">
        <f>VLOOKUP(D5192,$J$9:$K$27,2)*$B$7/1.5</f>
        <v>1666.6666666666667</v>
      </c>
    </row>
    <row r="5193" spans="1:5" x14ac:dyDescent="0.2">
      <c r="A5193" s="2">
        <f t="shared" si="241"/>
        <v>42951.999999987427</v>
      </c>
      <c r="B5193">
        <f t="shared" si="242"/>
        <v>8</v>
      </c>
      <c r="C5193">
        <f t="shared" si="243"/>
        <v>0</v>
      </c>
      <c r="D5193">
        <v>9.1999999999999993</v>
      </c>
      <c r="E5193" s="10">
        <f>VLOOKUP(D5193,$J$9:$K$27,2)*$B$7/1.5</f>
        <v>286.66666666666669</v>
      </c>
    </row>
    <row r="5194" spans="1:5" x14ac:dyDescent="0.2">
      <c r="A5194" s="2">
        <f t="shared" si="241"/>
        <v>42952.041666654091</v>
      </c>
      <c r="B5194">
        <f t="shared" si="242"/>
        <v>8</v>
      </c>
      <c r="C5194">
        <f t="shared" si="243"/>
        <v>1</v>
      </c>
      <c r="D5194">
        <v>10.35</v>
      </c>
      <c r="E5194" s="10">
        <f>VLOOKUP(D5194,$J$9:$K$27,2)*$B$7/1.5</f>
        <v>873.33333333333337</v>
      </c>
    </row>
    <row r="5195" spans="1:5" x14ac:dyDescent="0.2">
      <c r="A5195" s="2">
        <f t="shared" ref="A5195:A5258" si="244">A5194+1/24</f>
        <v>42952.083333320756</v>
      </c>
      <c r="B5195">
        <f t="shared" ref="B5195:B5258" si="245">MONTH(A5195)</f>
        <v>8</v>
      </c>
      <c r="C5195">
        <f t="shared" ref="C5195:C5258" si="246">HOUR(A5195)</f>
        <v>2</v>
      </c>
      <c r="D5195">
        <v>10.35</v>
      </c>
      <c r="E5195" s="10">
        <f>VLOOKUP(D5195,$J$9:$K$27,2)*$B$7/1.5</f>
        <v>873.33333333333337</v>
      </c>
    </row>
    <row r="5196" spans="1:5" x14ac:dyDescent="0.2">
      <c r="A5196" s="2">
        <f t="shared" si="244"/>
        <v>42952.12499998742</v>
      </c>
      <c r="B5196">
        <f t="shared" si="245"/>
        <v>8</v>
      </c>
      <c r="C5196">
        <f t="shared" si="246"/>
        <v>3</v>
      </c>
      <c r="D5196">
        <v>9.1999999999999993</v>
      </c>
      <c r="E5196" s="10">
        <f>VLOOKUP(D5196,$J$9:$K$27,2)*$B$7/1.5</f>
        <v>286.66666666666669</v>
      </c>
    </row>
    <row r="5197" spans="1:5" x14ac:dyDescent="0.2">
      <c r="A5197" s="2">
        <f t="shared" si="244"/>
        <v>42952.166666654084</v>
      </c>
      <c r="B5197">
        <f t="shared" si="245"/>
        <v>8</v>
      </c>
      <c r="C5197">
        <f t="shared" si="246"/>
        <v>4</v>
      </c>
      <c r="D5197">
        <v>9.966666666666665</v>
      </c>
      <c r="E5197" s="10">
        <f>VLOOKUP(D5197,$J$9:$K$27,2)*$B$7/1.5</f>
        <v>286.66666666666669</v>
      </c>
    </row>
    <row r="5198" spans="1:5" x14ac:dyDescent="0.2">
      <c r="A5198" s="2">
        <f t="shared" si="244"/>
        <v>42952.208333320748</v>
      </c>
      <c r="B5198">
        <f t="shared" si="245"/>
        <v>8</v>
      </c>
      <c r="C5198">
        <f t="shared" si="246"/>
        <v>5</v>
      </c>
      <c r="D5198">
        <v>5.75</v>
      </c>
      <c r="E5198" s="10">
        <f>VLOOKUP(D5198,$J$9:$K$27,2)*$B$7/1.5</f>
        <v>0</v>
      </c>
    </row>
    <row r="5199" spans="1:5" x14ac:dyDescent="0.2">
      <c r="A5199" s="2">
        <f t="shared" si="244"/>
        <v>42952.249999987413</v>
      </c>
      <c r="B5199">
        <f t="shared" si="245"/>
        <v>8</v>
      </c>
      <c r="C5199">
        <f t="shared" si="246"/>
        <v>6</v>
      </c>
      <c r="D5199">
        <v>5.75</v>
      </c>
      <c r="E5199" s="10">
        <f>VLOOKUP(D5199,$J$9:$K$27,2)*$B$7/1.5</f>
        <v>0</v>
      </c>
    </row>
    <row r="5200" spans="1:5" x14ac:dyDescent="0.2">
      <c r="A5200" s="2">
        <f t="shared" si="244"/>
        <v>42952.291666654077</v>
      </c>
      <c r="B5200">
        <f t="shared" si="245"/>
        <v>8</v>
      </c>
      <c r="C5200">
        <f t="shared" si="246"/>
        <v>7</v>
      </c>
      <c r="D5200">
        <v>8.0499999999999989</v>
      </c>
      <c r="E5200" s="10">
        <f>VLOOKUP(D5200,$J$9:$K$27,2)*$B$7/1.5</f>
        <v>286.66666666666669</v>
      </c>
    </row>
    <row r="5201" spans="1:5" x14ac:dyDescent="0.2">
      <c r="A5201" s="2">
        <f t="shared" si="244"/>
        <v>42952.333333320741</v>
      </c>
      <c r="B5201">
        <f t="shared" si="245"/>
        <v>8</v>
      </c>
      <c r="C5201">
        <f t="shared" si="246"/>
        <v>8</v>
      </c>
      <c r="D5201">
        <v>10.35</v>
      </c>
      <c r="E5201" s="10">
        <f>VLOOKUP(D5201,$J$9:$K$27,2)*$B$7/1.5</f>
        <v>873.33333333333337</v>
      </c>
    </row>
    <row r="5202" spans="1:5" x14ac:dyDescent="0.2">
      <c r="A5202" s="2">
        <f t="shared" si="244"/>
        <v>42952.374999987405</v>
      </c>
      <c r="B5202">
        <f t="shared" si="245"/>
        <v>8</v>
      </c>
      <c r="C5202">
        <f t="shared" si="246"/>
        <v>9</v>
      </c>
      <c r="D5202">
        <v>3.4499999999999997</v>
      </c>
      <c r="E5202" s="10">
        <f>VLOOKUP(D5202,$J$9:$K$27,2)*$B$7/1.5</f>
        <v>0</v>
      </c>
    </row>
    <row r="5203" spans="1:5" x14ac:dyDescent="0.2">
      <c r="A5203" s="2">
        <f t="shared" si="244"/>
        <v>42952.41666665407</v>
      </c>
      <c r="B5203">
        <f t="shared" si="245"/>
        <v>8</v>
      </c>
      <c r="C5203">
        <f t="shared" si="246"/>
        <v>10</v>
      </c>
      <c r="D5203">
        <v>5.4624999999999995</v>
      </c>
      <c r="E5203" s="10">
        <f>VLOOKUP(D5203,$J$9:$K$27,2)*$B$7/1.5</f>
        <v>0</v>
      </c>
    </row>
    <row r="5204" spans="1:5" x14ac:dyDescent="0.2">
      <c r="A5204" s="2">
        <f t="shared" si="244"/>
        <v>42952.458333320734</v>
      </c>
      <c r="B5204">
        <f t="shared" si="245"/>
        <v>8</v>
      </c>
      <c r="C5204">
        <f t="shared" si="246"/>
        <v>11</v>
      </c>
      <c r="D5204">
        <v>10.35</v>
      </c>
      <c r="E5204" s="10">
        <f>VLOOKUP(D5204,$J$9:$K$27,2)*$B$7/1.5</f>
        <v>873.33333333333337</v>
      </c>
    </row>
    <row r="5205" spans="1:5" x14ac:dyDescent="0.2">
      <c r="A5205" s="2">
        <f t="shared" si="244"/>
        <v>42952.499999987398</v>
      </c>
      <c r="B5205">
        <f t="shared" si="245"/>
        <v>8</v>
      </c>
      <c r="C5205">
        <f t="shared" si="246"/>
        <v>12</v>
      </c>
      <c r="D5205">
        <v>6.8999999999999995</v>
      </c>
      <c r="E5205" s="10">
        <f>VLOOKUP(D5205,$J$9:$K$27,2)*$B$7/1.5</f>
        <v>0</v>
      </c>
    </row>
    <row r="5206" spans="1:5" x14ac:dyDescent="0.2">
      <c r="A5206" s="2">
        <f t="shared" si="244"/>
        <v>42952.541666654062</v>
      </c>
      <c r="B5206">
        <f t="shared" si="245"/>
        <v>8</v>
      </c>
      <c r="C5206">
        <f t="shared" si="246"/>
        <v>13</v>
      </c>
      <c r="D5206">
        <v>9.966666666666665</v>
      </c>
      <c r="E5206" s="10">
        <f>VLOOKUP(D5206,$J$9:$K$27,2)*$B$7/1.5</f>
        <v>286.66666666666669</v>
      </c>
    </row>
    <row r="5207" spans="1:5" x14ac:dyDescent="0.2">
      <c r="A5207" s="2">
        <f t="shared" si="244"/>
        <v>42952.583333320727</v>
      </c>
      <c r="B5207">
        <f t="shared" si="245"/>
        <v>8</v>
      </c>
      <c r="C5207">
        <f t="shared" si="246"/>
        <v>14</v>
      </c>
      <c r="D5207">
        <v>14.95</v>
      </c>
      <c r="E5207" s="10">
        <f>VLOOKUP(D5207,$J$9:$K$27,2)*$B$7/1.5</f>
        <v>2773.3333333333335</v>
      </c>
    </row>
    <row r="5208" spans="1:5" x14ac:dyDescent="0.2">
      <c r="A5208" s="2">
        <f t="shared" si="244"/>
        <v>42952.624999987391</v>
      </c>
      <c r="B5208">
        <f t="shared" si="245"/>
        <v>8</v>
      </c>
      <c r="C5208">
        <f t="shared" si="246"/>
        <v>15</v>
      </c>
      <c r="D5208">
        <v>11.5</v>
      </c>
      <c r="E5208" s="10">
        <f>VLOOKUP(D5208,$J$9:$K$27,2)*$B$7/1.5</f>
        <v>873.33333333333337</v>
      </c>
    </row>
    <row r="5209" spans="1:5" x14ac:dyDescent="0.2">
      <c r="A5209" s="2">
        <f t="shared" si="244"/>
        <v>42952.666666654055</v>
      </c>
      <c r="B5209">
        <f t="shared" si="245"/>
        <v>8</v>
      </c>
      <c r="C5209">
        <f t="shared" si="246"/>
        <v>16</v>
      </c>
      <c r="D5209">
        <v>16.483333333333334</v>
      </c>
      <c r="E5209" s="10">
        <f>VLOOKUP(D5209,$J$9:$K$27,2)*$B$7/1.5</f>
        <v>2773.3333333333335</v>
      </c>
    </row>
    <row r="5210" spans="1:5" x14ac:dyDescent="0.2">
      <c r="A5210" s="2">
        <f t="shared" si="244"/>
        <v>42952.708333320719</v>
      </c>
      <c r="B5210">
        <f t="shared" si="245"/>
        <v>8</v>
      </c>
      <c r="C5210">
        <f t="shared" si="246"/>
        <v>17</v>
      </c>
      <c r="D5210">
        <v>11.5</v>
      </c>
      <c r="E5210" s="10">
        <f>VLOOKUP(D5210,$J$9:$K$27,2)*$B$7/1.5</f>
        <v>873.33333333333337</v>
      </c>
    </row>
    <row r="5211" spans="1:5" x14ac:dyDescent="0.2">
      <c r="A5211" s="2">
        <f t="shared" si="244"/>
        <v>42952.749999987383</v>
      </c>
      <c r="B5211">
        <f t="shared" si="245"/>
        <v>8</v>
      </c>
      <c r="C5211">
        <f t="shared" si="246"/>
        <v>18</v>
      </c>
      <c r="D5211">
        <v>11.5</v>
      </c>
      <c r="E5211" s="10">
        <f>VLOOKUP(D5211,$J$9:$K$27,2)*$B$7/1.5</f>
        <v>873.33333333333337</v>
      </c>
    </row>
    <row r="5212" spans="1:5" x14ac:dyDescent="0.2">
      <c r="A5212" s="2">
        <f t="shared" si="244"/>
        <v>42952.791666654048</v>
      </c>
      <c r="B5212">
        <f t="shared" si="245"/>
        <v>8</v>
      </c>
      <c r="C5212">
        <f t="shared" si="246"/>
        <v>19</v>
      </c>
      <c r="D5212">
        <v>13.225</v>
      </c>
      <c r="E5212" s="10">
        <f>VLOOKUP(D5212,$J$9:$K$27,2)*$B$7/1.5</f>
        <v>1666.6666666666667</v>
      </c>
    </row>
    <row r="5213" spans="1:5" x14ac:dyDescent="0.2">
      <c r="A5213" s="2">
        <f t="shared" si="244"/>
        <v>42952.833333320712</v>
      </c>
      <c r="B5213">
        <f t="shared" si="245"/>
        <v>8</v>
      </c>
      <c r="C5213">
        <f t="shared" si="246"/>
        <v>20</v>
      </c>
      <c r="D5213">
        <v>12.649999999999999</v>
      </c>
      <c r="E5213" s="10">
        <f>VLOOKUP(D5213,$J$9:$K$27,2)*$B$7/1.5</f>
        <v>1666.6666666666667</v>
      </c>
    </row>
    <row r="5214" spans="1:5" x14ac:dyDescent="0.2">
      <c r="A5214" s="2">
        <f t="shared" si="244"/>
        <v>42952.874999987376</v>
      </c>
      <c r="B5214">
        <f t="shared" si="245"/>
        <v>8</v>
      </c>
      <c r="C5214">
        <f t="shared" si="246"/>
        <v>21</v>
      </c>
      <c r="D5214">
        <v>12.649999999999999</v>
      </c>
      <c r="E5214" s="10">
        <f>VLOOKUP(D5214,$J$9:$K$27,2)*$B$7/1.5</f>
        <v>1666.6666666666667</v>
      </c>
    </row>
    <row r="5215" spans="1:5" x14ac:dyDescent="0.2">
      <c r="A5215" s="2">
        <f t="shared" si="244"/>
        <v>42952.91666665404</v>
      </c>
      <c r="B5215">
        <f t="shared" si="245"/>
        <v>8</v>
      </c>
      <c r="C5215">
        <f t="shared" si="246"/>
        <v>22</v>
      </c>
      <c r="D5215">
        <v>16.099999999999998</v>
      </c>
      <c r="E5215" s="10">
        <f>VLOOKUP(D5215,$J$9:$K$27,2)*$B$7/1.5</f>
        <v>2773.3333333333335</v>
      </c>
    </row>
    <row r="5216" spans="1:5" x14ac:dyDescent="0.2">
      <c r="A5216" s="2">
        <f t="shared" si="244"/>
        <v>42952.958333320705</v>
      </c>
      <c r="B5216">
        <f t="shared" si="245"/>
        <v>8</v>
      </c>
      <c r="C5216">
        <f t="shared" si="246"/>
        <v>23</v>
      </c>
      <c r="D5216">
        <v>11.5</v>
      </c>
      <c r="E5216" s="10">
        <f>VLOOKUP(D5216,$J$9:$K$27,2)*$B$7/1.5</f>
        <v>873.33333333333337</v>
      </c>
    </row>
    <row r="5217" spans="1:5" x14ac:dyDescent="0.2">
      <c r="A5217" s="2">
        <f t="shared" si="244"/>
        <v>42952.999999987369</v>
      </c>
      <c r="B5217">
        <f t="shared" si="245"/>
        <v>8</v>
      </c>
      <c r="C5217">
        <f t="shared" si="246"/>
        <v>0</v>
      </c>
      <c r="D5217">
        <v>14.95</v>
      </c>
      <c r="E5217" s="10">
        <f>VLOOKUP(D5217,$J$9:$K$27,2)*$B$7/1.5</f>
        <v>2773.3333333333335</v>
      </c>
    </row>
    <row r="5218" spans="1:5" x14ac:dyDescent="0.2">
      <c r="A5218" s="2">
        <f t="shared" si="244"/>
        <v>42953.041666654033</v>
      </c>
      <c r="B5218">
        <f t="shared" si="245"/>
        <v>8</v>
      </c>
      <c r="C5218">
        <f t="shared" si="246"/>
        <v>1</v>
      </c>
      <c r="D5218">
        <v>13.799999999999999</v>
      </c>
      <c r="E5218" s="10">
        <f>VLOOKUP(D5218,$J$9:$K$27,2)*$B$7/1.5</f>
        <v>1666.6666666666667</v>
      </c>
    </row>
    <row r="5219" spans="1:5" x14ac:dyDescent="0.2">
      <c r="A5219" s="2">
        <f t="shared" si="244"/>
        <v>42953.083333320697</v>
      </c>
      <c r="B5219">
        <f t="shared" si="245"/>
        <v>8</v>
      </c>
      <c r="C5219">
        <f t="shared" si="246"/>
        <v>2</v>
      </c>
      <c r="D5219">
        <v>14.95</v>
      </c>
      <c r="E5219" s="10">
        <f>VLOOKUP(D5219,$J$9:$K$27,2)*$B$7/1.5</f>
        <v>2773.3333333333335</v>
      </c>
    </row>
    <row r="5220" spans="1:5" x14ac:dyDescent="0.2">
      <c r="A5220" s="2">
        <f t="shared" si="244"/>
        <v>42953.124999987362</v>
      </c>
      <c r="B5220">
        <f t="shared" si="245"/>
        <v>8</v>
      </c>
      <c r="C5220">
        <f t="shared" si="246"/>
        <v>3</v>
      </c>
      <c r="D5220">
        <v>12.649999999999999</v>
      </c>
      <c r="E5220" s="10">
        <f>VLOOKUP(D5220,$J$9:$K$27,2)*$B$7/1.5</f>
        <v>1666.6666666666667</v>
      </c>
    </row>
    <row r="5221" spans="1:5" x14ac:dyDescent="0.2">
      <c r="A5221" s="2">
        <f t="shared" si="244"/>
        <v>42953.166666654026</v>
      </c>
      <c r="B5221">
        <f t="shared" si="245"/>
        <v>8</v>
      </c>
      <c r="C5221">
        <f t="shared" si="246"/>
        <v>4</v>
      </c>
      <c r="D5221">
        <v>14.374999999999998</v>
      </c>
      <c r="E5221" s="10">
        <f>VLOOKUP(D5221,$J$9:$K$27,2)*$B$7/1.5</f>
        <v>1666.6666666666667</v>
      </c>
    </row>
    <row r="5222" spans="1:5" x14ac:dyDescent="0.2">
      <c r="A5222" s="2">
        <f t="shared" si="244"/>
        <v>42953.20833332069</v>
      </c>
      <c r="B5222">
        <f t="shared" si="245"/>
        <v>8</v>
      </c>
      <c r="C5222">
        <f t="shared" si="246"/>
        <v>5</v>
      </c>
      <c r="D5222">
        <v>14.95</v>
      </c>
      <c r="E5222" s="10">
        <f>VLOOKUP(D5222,$J$9:$K$27,2)*$B$7/1.5</f>
        <v>2773.3333333333335</v>
      </c>
    </row>
    <row r="5223" spans="1:5" x14ac:dyDescent="0.2">
      <c r="A5223" s="2">
        <f t="shared" si="244"/>
        <v>42953.249999987354</v>
      </c>
      <c r="B5223">
        <f t="shared" si="245"/>
        <v>8</v>
      </c>
      <c r="C5223">
        <f t="shared" si="246"/>
        <v>6</v>
      </c>
      <c r="D5223">
        <v>16.099999999999998</v>
      </c>
      <c r="E5223" s="10">
        <f>VLOOKUP(D5223,$J$9:$K$27,2)*$B$7/1.5</f>
        <v>2773.3333333333335</v>
      </c>
    </row>
    <row r="5224" spans="1:5" x14ac:dyDescent="0.2">
      <c r="A5224" s="2">
        <f t="shared" si="244"/>
        <v>42953.291666654019</v>
      </c>
      <c r="B5224">
        <f t="shared" si="245"/>
        <v>8</v>
      </c>
      <c r="C5224">
        <f t="shared" si="246"/>
        <v>7</v>
      </c>
      <c r="D5224">
        <v>19.549999999999997</v>
      </c>
      <c r="E5224" s="10">
        <f>VLOOKUP(D5224,$J$9:$K$27,2)*$B$7/1.5</f>
        <v>6160</v>
      </c>
    </row>
    <row r="5225" spans="1:5" x14ac:dyDescent="0.2">
      <c r="A5225" s="2">
        <f t="shared" si="244"/>
        <v>42953.333333320683</v>
      </c>
      <c r="B5225">
        <f t="shared" si="245"/>
        <v>8</v>
      </c>
      <c r="C5225">
        <f t="shared" si="246"/>
        <v>8</v>
      </c>
      <c r="D5225">
        <v>23</v>
      </c>
      <c r="E5225" s="10">
        <f>VLOOKUP(D5225,$J$9:$K$27,2)*$B$7/1.5</f>
        <v>7873.333333333333</v>
      </c>
    </row>
    <row r="5226" spans="1:5" x14ac:dyDescent="0.2">
      <c r="A5226" s="2">
        <f t="shared" si="244"/>
        <v>42953.374999987347</v>
      </c>
      <c r="B5226">
        <f t="shared" si="245"/>
        <v>8</v>
      </c>
      <c r="C5226">
        <f t="shared" si="246"/>
        <v>9</v>
      </c>
      <c r="D5226">
        <v>19.549999999999997</v>
      </c>
      <c r="E5226" s="10">
        <f>VLOOKUP(D5226,$J$9:$K$27,2)*$B$7/1.5</f>
        <v>6160</v>
      </c>
    </row>
    <row r="5227" spans="1:5" x14ac:dyDescent="0.2">
      <c r="A5227" s="2">
        <f t="shared" si="244"/>
        <v>42953.416666654011</v>
      </c>
      <c r="B5227">
        <f t="shared" si="245"/>
        <v>8</v>
      </c>
      <c r="C5227">
        <f t="shared" si="246"/>
        <v>10</v>
      </c>
      <c r="D5227">
        <v>23</v>
      </c>
      <c r="E5227" s="10">
        <f>VLOOKUP(D5227,$J$9:$K$27,2)*$B$7/1.5</f>
        <v>7873.333333333333</v>
      </c>
    </row>
    <row r="5228" spans="1:5" x14ac:dyDescent="0.2">
      <c r="A5228" s="2">
        <f t="shared" si="244"/>
        <v>42953.458333320676</v>
      </c>
      <c r="B5228">
        <f t="shared" si="245"/>
        <v>8</v>
      </c>
      <c r="C5228">
        <f t="shared" si="246"/>
        <v>11</v>
      </c>
      <c r="D5228">
        <v>18.399999999999999</v>
      </c>
      <c r="E5228" s="10">
        <f>VLOOKUP(D5228,$J$9:$K$27,2)*$B$7/1.5</f>
        <v>4266.666666666667</v>
      </c>
    </row>
    <row r="5229" spans="1:5" x14ac:dyDescent="0.2">
      <c r="A5229" s="2">
        <f t="shared" si="244"/>
        <v>42953.49999998734</v>
      </c>
      <c r="B5229">
        <f t="shared" si="245"/>
        <v>8</v>
      </c>
      <c r="C5229">
        <f t="shared" si="246"/>
        <v>12</v>
      </c>
      <c r="D5229">
        <v>14.95</v>
      </c>
      <c r="E5229" s="10">
        <f>VLOOKUP(D5229,$J$9:$K$27,2)*$B$7/1.5</f>
        <v>2773.3333333333335</v>
      </c>
    </row>
    <row r="5230" spans="1:5" x14ac:dyDescent="0.2">
      <c r="A5230" s="2">
        <f t="shared" si="244"/>
        <v>42953.541666654004</v>
      </c>
      <c r="B5230">
        <f t="shared" si="245"/>
        <v>8</v>
      </c>
      <c r="C5230">
        <f t="shared" si="246"/>
        <v>13</v>
      </c>
      <c r="D5230">
        <v>17.824999999999999</v>
      </c>
      <c r="E5230" s="10">
        <f>VLOOKUP(D5230,$J$9:$K$27,2)*$B$7/1.5</f>
        <v>4266.666666666667</v>
      </c>
    </row>
    <row r="5231" spans="1:5" x14ac:dyDescent="0.2">
      <c r="A5231" s="2">
        <f t="shared" si="244"/>
        <v>42953.583333320668</v>
      </c>
      <c r="B5231">
        <f t="shared" si="245"/>
        <v>8</v>
      </c>
      <c r="C5231">
        <f t="shared" si="246"/>
        <v>14</v>
      </c>
      <c r="D5231">
        <v>18.399999999999999</v>
      </c>
      <c r="E5231" s="10">
        <f>VLOOKUP(D5231,$J$9:$K$27,2)*$B$7/1.5</f>
        <v>4266.666666666667</v>
      </c>
    </row>
    <row r="5232" spans="1:5" x14ac:dyDescent="0.2">
      <c r="A5232" s="2">
        <f t="shared" si="244"/>
        <v>42953.624999987333</v>
      </c>
      <c r="B5232">
        <f t="shared" si="245"/>
        <v>8</v>
      </c>
      <c r="C5232">
        <f t="shared" si="246"/>
        <v>15</v>
      </c>
      <c r="D5232">
        <v>19.549999999999997</v>
      </c>
      <c r="E5232" s="10">
        <f>VLOOKUP(D5232,$J$9:$K$27,2)*$B$7/1.5</f>
        <v>6160</v>
      </c>
    </row>
    <row r="5233" spans="1:5" x14ac:dyDescent="0.2">
      <c r="A5233" s="2">
        <f t="shared" si="244"/>
        <v>42953.666666653997</v>
      </c>
      <c r="B5233">
        <f t="shared" si="245"/>
        <v>8</v>
      </c>
      <c r="C5233">
        <f t="shared" si="246"/>
        <v>16</v>
      </c>
      <c r="D5233">
        <v>17.25</v>
      </c>
      <c r="E5233" s="10">
        <f>VLOOKUP(D5233,$J$9:$K$27,2)*$B$7/1.5</f>
        <v>4266.666666666667</v>
      </c>
    </row>
    <row r="5234" spans="1:5" x14ac:dyDescent="0.2">
      <c r="A5234" s="2">
        <f t="shared" si="244"/>
        <v>42953.708333320661</v>
      </c>
      <c r="B5234">
        <f t="shared" si="245"/>
        <v>8</v>
      </c>
      <c r="C5234">
        <f t="shared" si="246"/>
        <v>17</v>
      </c>
      <c r="D5234">
        <v>12.649999999999999</v>
      </c>
      <c r="E5234" s="10">
        <f>VLOOKUP(D5234,$J$9:$K$27,2)*$B$7/1.5</f>
        <v>1666.6666666666667</v>
      </c>
    </row>
    <row r="5235" spans="1:5" x14ac:dyDescent="0.2">
      <c r="A5235" s="2">
        <f t="shared" si="244"/>
        <v>42953.749999987325</v>
      </c>
      <c r="B5235">
        <f t="shared" si="245"/>
        <v>8</v>
      </c>
      <c r="C5235">
        <f t="shared" si="246"/>
        <v>18</v>
      </c>
      <c r="D5235">
        <v>14.95</v>
      </c>
      <c r="E5235" s="10">
        <f>VLOOKUP(D5235,$J$9:$K$27,2)*$B$7/1.5</f>
        <v>2773.3333333333335</v>
      </c>
    </row>
    <row r="5236" spans="1:5" x14ac:dyDescent="0.2">
      <c r="A5236" s="2">
        <f t="shared" si="244"/>
        <v>42953.79166665399</v>
      </c>
      <c r="B5236">
        <f t="shared" si="245"/>
        <v>8</v>
      </c>
      <c r="C5236">
        <f t="shared" si="246"/>
        <v>19</v>
      </c>
      <c r="D5236">
        <v>12.649999999999999</v>
      </c>
      <c r="E5236" s="10">
        <f>VLOOKUP(D5236,$J$9:$K$27,2)*$B$7/1.5</f>
        <v>1666.6666666666667</v>
      </c>
    </row>
    <row r="5237" spans="1:5" x14ac:dyDescent="0.2">
      <c r="A5237" s="2">
        <f t="shared" si="244"/>
        <v>42953.833333320654</v>
      </c>
      <c r="B5237">
        <f t="shared" si="245"/>
        <v>8</v>
      </c>
      <c r="C5237">
        <f t="shared" si="246"/>
        <v>20</v>
      </c>
      <c r="D5237">
        <v>10.35</v>
      </c>
      <c r="E5237" s="10">
        <f>VLOOKUP(D5237,$J$9:$K$27,2)*$B$7/1.5</f>
        <v>873.33333333333337</v>
      </c>
    </row>
    <row r="5238" spans="1:5" x14ac:dyDescent="0.2">
      <c r="A5238" s="2">
        <f t="shared" si="244"/>
        <v>42953.874999987318</v>
      </c>
      <c r="B5238">
        <f t="shared" si="245"/>
        <v>8</v>
      </c>
      <c r="C5238">
        <f t="shared" si="246"/>
        <v>21</v>
      </c>
      <c r="D5238">
        <v>11.5</v>
      </c>
      <c r="E5238" s="10">
        <f>VLOOKUP(D5238,$J$9:$K$27,2)*$B$7/1.5</f>
        <v>873.33333333333337</v>
      </c>
    </row>
    <row r="5239" spans="1:5" x14ac:dyDescent="0.2">
      <c r="A5239" s="2">
        <f t="shared" si="244"/>
        <v>42953.916666653982</v>
      </c>
      <c r="B5239">
        <f t="shared" si="245"/>
        <v>8</v>
      </c>
      <c r="C5239">
        <f t="shared" si="246"/>
        <v>22</v>
      </c>
      <c r="D5239">
        <v>12.074999999999999</v>
      </c>
      <c r="E5239" s="10">
        <f>VLOOKUP(D5239,$J$9:$K$27,2)*$B$7/1.5</f>
        <v>873.33333333333337</v>
      </c>
    </row>
    <row r="5240" spans="1:5" x14ac:dyDescent="0.2">
      <c r="A5240" s="2">
        <f t="shared" si="244"/>
        <v>42953.958333320646</v>
      </c>
      <c r="B5240">
        <f t="shared" si="245"/>
        <v>8</v>
      </c>
      <c r="C5240">
        <f t="shared" si="246"/>
        <v>23</v>
      </c>
      <c r="D5240">
        <v>12.649999999999999</v>
      </c>
      <c r="E5240" s="10">
        <f>VLOOKUP(D5240,$J$9:$K$27,2)*$B$7/1.5</f>
        <v>1666.6666666666667</v>
      </c>
    </row>
    <row r="5241" spans="1:5" x14ac:dyDescent="0.2">
      <c r="A5241" s="2">
        <f t="shared" si="244"/>
        <v>42953.999999987311</v>
      </c>
      <c r="B5241">
        <f t="shared" si="245"/>
        <v>8</v>
      </c>
      <c r="C5241">
        <f t="shared" si="246"/>
        <v>0</v>
      </c>
      <c r="D5241">
        <v>10.35</v>
      </c>
      <c r="E5241" s="10">
        <f>VLOOKUP(D5241,$J$9:$K$27,2)*$B$7/1.5</f>
        <v>873.33333333333337</v>
      </c>
    </row>
    <row r="5242" spans="1:5" x14ac:dyDescent="0.2">
      <c r="A5242" s="2">
        <f t="shared" si="244"/>
        <v>42954.041666653975</v>
      </c>
      <c r="B5242">
        <f t="shared" si="245"/>
        <v>8</v>
      </c>
      <c r="C5242">
        <f t="shared" si="246"/>
        <v>1</v>
      </c>
      <c r="D5242">
        <v>9.1999999999999993</v>
      </c>
      <c r="E5242" s="10">
        <f>VLOOKUP(D5242,$J$9:$K$27,2)*$B$7/1.5</f>
        <v>286.66666666666669</v>
      </c>
    </row>
    <row r="5243" spans="1:5" x14ac:dyDescent="0.2">
      <c r="A5243" s="2">
        <f t="shared" si="244"/>
        <v>42954.083333320639</v>
      </c>
      <c r="B5243">
        <f t="shared" si="245"/>
        <v>8</v>
      </c>
      <c r="C5243">
        <f t="shared" si="246"/>
        <v>2</v>
      </c>
      <c r="D5243">
        <v>8.0499999999999989</v>
      </c>
      <c r="E5243" s="10">
        <f>VLOOKUP(D5243,$J$9:$K$27,2)*$B$7/1.5</f>
        <v>286.66666666666669</v>
      </c>
    </row>
    <row r="5244" spans="1:5" x14ac:dyDescent="0.2">
      <c r="A5244" s="2">
        <f t="shared" si="244"/>
        <v>42954.124999987303</v>
      </c>
      <c r="B5244">
        <f t="shared" si="245"/>
        <v>8</v>
      </c>
      <c r="C5244">
        <f t="shared" si="246"/>
        <v>3</v>
      </c>
      <c r="D5244">
        <v>8.0499999999999989</v>
      </c>
      <c r="E5244" s="10">
        <f>VLOOKUP(D5244,$J$9:$K$27,2)*$B$7/1.5</f>
        <v>286.66666666666669</v>
      </c>
    </row>
    <row r="5245" spans="1:5" x14ac:dyDescent="0.2">
      <c r="A5245" s="2">
        <f t="shared" si="244"/>
        <v>42954.166666653968</v>
      </c>
      <c r="B5245">
        <f t="shared" si="245"/>
        <v>8</v>
      </c>
      <c r="C5245">
        <f t="shared" si="246"/>
        <v>4</v>
      </c>
      <c r="D5245">
        <v>8.0499999999999989</v>
      </c>
      <c r="E5245" s="10">
        <f>VLOOKUP(D5245,$J$9:$K$27,2)*$B$7/1.5</f>
        <v>286.66666666666669</v>
      </c>
    </row>
    <row r="5246" spans="1:5" x14ac:dyDescent="0.2">
      <c r="A5246" s="2">
        <f t="shared" si="244"/>
        <v>42954.208333320632</v>
      </c>
      <c r="B5246">
        <f t="shared" si="245"/>
        <v>8</v>
      </c>
      <c r="C5246">
        <f t="shared" si="246"/>
        <v>5</v>
      </c>
      <c r="D5246">
        <v>6.8999999999999995</v>
      </c>
      <c r="E5246" s="10">
        <f>VLOOKUP(D5246,$J$9:$K$27,2)*$B$7/1.5</f>
        <v>0</v>
      </c>
    </row>
    <row r="5247" spans="1:5" x14ac:dyDescent="0.2">
      <c r="A5247" s="2">
        <f t="shared" si="244"/>
        <v>42954.249999987296</v>
      </c>
      <c r="B5247">
        <f t="shared" si="245"/>
        <v>8</v>
      </c>
      <c r="C5247">
        <f t="shared" si="246"/>
        <v>6</v>
      </c>
      <c r="D5247">
        <v>8.0499999999999989</v>
      </c>
      <c r="E5247" s="10">
        <f>VLOOKUP(D5247,$J$9:$K$27,2)*$B$7/1.5</f>
        <v>286.66666666666669</v>
      </c>
    </row>
    <row r="5248" spans="1:5" x14ac:dyDescent="0.2">
      <c r="A5248" s="2">
        <f t="shared" si="244"/>
        <v>42954.29166665396</v>
      </c>
      <c r="B5248">
        <f t="shared" si="245"/>
        <v>8</v>
      </c>
      <c r="C5248">
        <f t="shared" si="246"/>
        <v>7</v>
      </c>
      <c r="D5248">
        <v>8.625</v>
      </c>
      <c r="E5248" s="10">
        <f>VLOOKUP(D5248,$J$9:$K$27,2)*$B$7/1.5</f>
        <v>286.66666666666669</v>
      </c>
    </row>
    <row r="5249" spans="1:5" x14ac:dyDescent="0.2">
      <c r="A5249" s="2">
        <f t="shared" si="244"/>
        <v>42954.333333320625</v>
      </c>
      <c r="B5249">
        <f t="shared" si="245"/>
        <v>8</v>
      </c>
      <c r="C5249">
        <f t="shared" si="246"/>
        <v>8</v>
      </c>
      <c r="D5249">
        <v>9.7749999999999986</v>
      </c>
      <c r="E5249" s="10">
        <f>VLOOKUP(D5249,$J$9:$K$27,2)*$B$7/1.5</f>
        <v>286.66666666666669</v>
      </c>
    </row>
    <row r="5250" spans="1:5" x14ac:dyDescent="0.2">
      <c r="A5250" s="2">
        <f t="shared" si="244"/>
        <v>42954.374999987289</v>
      </c>
      <c r="B5250">
        <f t="shared" si="245"/>
        <v>8</v>
      </c>
      <c r="C5250">
        <f t="shared" si="246"/>
        <v>9</v>
      </c>
      <c r="D5250">
        <v>12.649999999999999</v>
      </c>
      <c r="E5250" s="10">
        <f>VLOOKUP(D5250,$J$9:$K$27,2)*$B$7/1.5</f>
        <v>1666.6666666666667</v>
      </c>
    </row>
    <row r="5251" spans="1:5" x14ac:dyDescent="0.2">
      <c r="A5251" s="2">
        <f t="shared" si="244"/>
        <v>42954.416666653953</v>
      </c>
      <c r="B5251">
        <f t="shared" si="245"/>
        <v>8</v>
      </c>
      <c r="C5251">
        <f t="shared" si="246"/>
        <v>10</v>
      </c>
      <c r="D5251">
        <v>15.524999999999999</v>
      </c>
      <c r="E5251" s="10">
        <f>VLOOKUP(D5251,$J$9:$K$27,2)*$B$7/1.5</f>
        <v>2773.3333333333335</v>
      </c>
    </row>
    <row r="5252" spans="1:5" x14ac:dyDescent="0.2">
      <c r="A5252" s="2">
        <f t="shared" si="244"/>
        <v>42954.458333320617</v>
      </c>
      <c r="B5252">
        <f t="shared" si="245"/>
        <v>8</v>
      </c>
      <c r="C5252">
        <f t="shared" si="246"/>
        <v>11</v>
      </c>
      <c r="D5252">
        <v>16.099999999999998</v>
      </c>
      <c r="E5252" s="10">
        <f>VLOOKUP(D5252,$J$9:$K$27,2)*$B$7/1.5</f>
        <v>2773.3333333333335</v>
      </c>
    </row>
    <row r="5253" spans="1:5" x14ac:dyDescent="0.2">
      <c r="A5253" s="2">
        <f t="shared" si="244"/>
        <v>42954.499999987282</v>
      </c>
      <c r="B5253">
        <f t="shared" si="245"/>
        <v>8</v>
      </c>
      <c r="C5253">
        <f t="shared" si="246"/>
        <v>12</v>
      </c>
      <c r="D5253">
        <v>18.399999999999999</v>
      </c>
      <c r="E5253" s="10">
        <f>VLOOKUP(D5253,$J$9:$K$27,2)*$B$7/1.5</f>
        <v>4266.666666666667</v>
      </c>
    </row>
    <row r="5254" spans="1:5" x14ac:dyDescent="0.2">
      <c r="A5254" s="2">
        <f t="shared" si="244"/>
        <v>42954.541666653946</v>
      </c>
      <c r="B5254">
        <f t="shared" si="245"/>
        <v>8</v>
      </c>
      <c r="C5254">
        <f t="shared" si="246"/>
        <v>13</v>
      </c>
      <c r="D5254">
        <v>18.399999999999999</v>
      </c>
      <c r="E5254" s="10">
        <f>VLOOKUP(D5254,$J$9:$K$27,2)*$B$7/1.5</f>
        <v>4266.666666666667</v>
      </c>
    </row>
    <row r="5255" spans="1:5" x14ac:dyDescent="0.2">
      <c r="A5255" s="2">
        <f t="shared" si="244"/>
        <v>42954.58333332061</v>
      </c>
      <c r="B5255">
        <f t="shared" si="245"/>
        <v>8</v>
      </c>
      <c r="C5255">
        <f t="shared" si="246"/>
        <v>14</v>
      </c>
      <c r="D5255">
        <v>14.95</v>
      </c>
      <c r="E5255" s="10">
        <f>VLOOKUP(D5255,$J$9:$K$27,2)*$B$7/1.5</f>
        <v>2773.3333333333335</v>
      </c>
    </row>
    <row r="5256" spans="1:5" x14ac:dyDescent="0.2">
      <c r="A5256" s="2">
        <f t="shared" si="244"/>
        <v>42954.624999987274</v>
      </c>
      <c r="B5256">
        <f t="shared" si="245"/>
        <v>8</v>
      </c>
      <c r="C5256">
        <f t="shared" si="246"/>
        <v>15</v>
      </c>
      <c r="D5256">
        <v>11.5</v>
      </c>
      <c r="E5256" s="10">
        <f>VLOOKUP(D5256,$J$9:$K$27,2)*$B$7/1.5</f>
        <v>873.33333333333337</v>
      </c>
    </row>
    <row r="5257" spans="1:5" x14ac:dyDescent="0.2">
      <c r="A5257" s="2">
        <f t="shared" si="244"/>
        <v>42954.666666653939</v>
      </c>
      <c r="B5257">
        <f t="shared" si="245"/>
        <v>8</v>
      </c>
      <c r="C5257">
        <f t="shared" si="246"/>
        <v>16</v>
      </c>
      <c r="D5257">
        <v>12.074999999999999</v>
      </c>
      <c r="E5257" s="10">
        <f>VLOOKUP(D5257,$J$9:$K$27,2)*$B$7/1.5</f>
        <v>873.33333333333337</v>
      </c>
    </row>
    <row r="5258" spans="1:5" x14ac:dyDescent="0.2">
      <c r="A5258" s="2">
        <f t="shared" si="244"/>
        <v>42954.708333320603</v>
      </c>
      <c r="B5258">
        <f t="shared" si="245"/>
        <v>8</v>
      </c>
      <c r="C5258">
        <f t="shared" si="246"/>
        <v>17</v>
      </c>
      <c r="D5258">
        <v>18.399999999999999</v>
      </c>
      <c r="E5258" s="10">
        <f>VLOOKUP(D5258,$J$9:$K$27,2)*$B$7/1.5</f>
        <v>4266.666666666667</v>
      </c>
    </row>
    <row r="5259" spans="1:5" x14ac:dyDescent="0.2">
      <c r="A5259" s="2">
        <f t="shared" ref="A5259:A5322" si="247">A5258+1/24</f>
        <v>42954.749999987267</v>
      </c>
      <c r="B5259">
        <f t="shared" ref="B5259:B5322" si="248">MONTH(A5259)</f>
        <v>8</v>
      </c>
      <c r="C5259">
        <f t="shared" ref="C5259:C5322" si="249">HOUR(A5259)</f>
        <v>18</v>
      </c>
      <c r="D5259">
        <v>16.099999999999998</v>
      </c>
      <c r="E5259" s="10">
        <f>VLOOKUP(D5259,$J$9:$K$27,2)*$B$7/1.5</f>
        <v>2773.3333333333335</v>
      </c>
    </row>
    <row r="5260" spans="1:5" x14ac:dyDescent="0.2">
      <c r="A5260" s="2">
        <f t="shared" si="247"/>
        <v>42954.791666653931</v>
      </c>
      <c r="B5260">
        <f t="shared" si="248"/>
        <v>8</v>
      </c>
      <c r="C5260">
        <f t="shared" si="249"/>
        <v>19</v>
      </c>
      <c r="D5260">
        <v>13.225</v>
      </c>
      <c r="E5260" s="10">
        <f>VLOOKUP(D5260,$J$9:$K$27,2)*$B$7/1.5</f>
        <v>1666.6666666666667</v>
      </c>
    </row>
    <row r="5261" spans="1:5" x14ac:dyDescent="0.2">
      <c r="A5261" s="2">
        <f t="shared" si="247"/>
        <v>42954.833333320596</v>
      </c>
      <c r="B5261">
        <f t="shared" si="248"/>
        <v>8</v>
      </c>
      <c r="C5261">
        <f t="shared" si="249"/>
        <v>20</v>
      </c>
      <c r="D5261">
        <v>8.0499999999999989</v>
      </c>
      <c r="E5261" s="10">
        <f>VLOOKUP(D5261,$J$9:$K$27,2)*$B$7/1.5</f>
        <v>286.66666666666669</v>
      </c>
    </row>
    <row r="5262" spans="1:5" x14ac:dyDescent="0.2">
      <c r="A5262" s="2">
        <f t="shared" si="247"/>
        <v>42954.87499998726</v>
      </c>
      <c r="B5262">
        <f t="shared" si="248"/>
        <v>8</v>
      </c>
      <c r="C5262">
        <f t="shared" si="249"/>
        <v>21</v>
      </c>
      <c r="D5262">
        <v>9.1999999999999993</v>
      </c>
      <c r="E5262" s="10">
        <f>VLOOKUP(D5262,$J$9:$K$27,2)*$B$7/1.5</f>
        <v>286.66666666666669</v>
      </c>
    </row>
    <row r="5263" spans="1:5" x14ac:dyDescent="0.2">
      <c r="A5263" s="2">
        <f t="shared" si="247"/>
        <v>42954.916666653924</v>
      </c>
      <c r="B5263">
        <f t="shared" si="248"/>
        <v>8</v>
      </c>
      <c r="C5263">
        <f t="shared" si="249"/>
        <v>22</v>
      </c>
      <c r="D5263">
        <v>8.0499999999999989</v>
      </c>
      <c r="E5263" s="10">
        <f>VLOOKUP(D5263,$J$9:$K$27,2)*$B$7/1.5</f>
        <v>286.66666666666669</v>
      </c>
    </row>
    <row r="5264" spans="1:5" x14ac:dyDescent="0.2">
      <c r="A5264" s="2">
        <f t="shared" si="247"/>
        <v>42954.958333320588</v>
      </c>
      <c r="B5264">
        <f t="shared" si="248"/>
        <v>8</v>
      </c>
      <c r="C5264">
        <f t="shared" si="249"/>
        <v>23</v>
      </c>
      <c r="D5264">
        <v>0</v>
      </c>
      <c r="E5264" s="10">
        <f>VLOOKUP(D5264,$J$9:$K$27,2)*$B$7/1.5</f>
        <v>0</v>
      </c>
    </row>
    <row r="5265" spans="1:5" x14ac:dyDescent="0.2">
      <c r="A5265" s="2">
        <f t="shared" si="247"/>
        <v>42954.999999987253</v>
      </c>
      <c r="B5265">
        <f t="shared" si="248"/>
        <v>8</v>
      </c>
      <c r="C5265">
        <f t="shared" si="249"/>
        <v>0</v>
      </c>
      <c r="D5265">
        <v>5.75</v>
      </c>
      <c r="E5265" s="10">
        <f>VLOOKUP(D5265,$J$9:$K$27,2)*$B$7/1.5</f>
        <v>0</v>
      </c>
    </row>
    <row r="5266" spans="1:5" x14ac:dyDescent="0.2">
      <c r="A5266" s="2">
        <f t="shared" si="247"/>
        <v>42955.041666653917</v>
      </c>
      <c r="B5266">
        <f t="shared" si="248"/>
        <v>8</v>
      </c>
      <c r="C5266">
        <f t="shared" si="249"/>
        <v>1</v>
      </c>
      <c r="D5266">
        <v>7.4749999999999996</v>
      </c>
      <c r="E5266" s="10">
        <f>VLOOKUP(D5266,$J$9:$K$27,2)*$B$7/1.5</f>
        <v>0</v>
      </c>
    </row>
    <row r="5267" spans="1:5" x14ac:dyDescent="0.2">
      <c r="A5267" s="2">
        <f t="shared" si="247"/>
        <v>42955.083333320581</v>
      </c>
      <c r="B5267">
        <f t="shared" si="248"/>
        <v>8</v>
      </c>
      <c r="C5267">
        <f t="shared" si="249"/>
        <v>2</v>
      </c>
      <c r="D5267">
        <v>7.4749999999999996</v>
      </c>
      <c r="E5267" s="10">
        <f>VLOOKUP(D5267,$J$9:$K$27,2)*$B$7/1.5</f>
        <v>0</v>
      </c>
    </row>
    <row r="5268" spans="1:5" x14ac:dyDescent="0.2">
      <c r="A5268" s="2">
        <f t="shared" si="247"/>
        <v>42955.124999987245</v>
      </c>
      <c r="B5268">
        <f t="shared" si="248"/>
        <v>8</v>
      </c>
      <c r="C5268">
        <f t="shared" si="249"/>
        <v>3</v>
      </c>
      <c r="D5268">
        <v>6.8999999999999995</v>
      </c>
      <c r="E5268" s="10">
        <f>VLOOKUP(D5268,$J$9:$K$27,2)*$B$7/1.5</f>
        <v>0</v>
      </c>
    </row>
    <row r="5269" spans="1:5" x14ac:dyDescent="0.2">
      <c r="A5269" s="2">
        <f t="shared" si="247"/>
        <v>42955.166666653909</v>
      </c>
      <c r="B5269">
        <f t="shared" si="248"/>
        <v>8</v>
      </c>
      <c r="C5269">
        <f t="shared" si="249"/>
        <v>4</v>
      </c>
      <c r="D5269">
        <v>8.4333333333333318</v>
      </c>
      <c r="E5269" s="10">
        <f>VLOOKUP(D5269,$J$9:$K$27,2)*$B$7/1.5</f>
        <v>286.66666666666669</v>
      </c>
    </row>
    <row r="5270" spans="1:5" x14ac:dyDescent="0.2">
      <c r="A5270" s="2">
        <f t="shared" si="247"/>
        <v>42955.208333320574</v>
      </c>
      <c r="B5270">
        <f t="shared" si="248"/>
        <v>8</v>
      </c>
      <c r="C5270">
        <f t="shared" si="249"/>
        <v>5</v>
      </c>
      <c r="D5270">
        <v>7.4749999999999996</v>
      </c>
      <c r="E5270" s="10">
        <f>VLOOKUP(D5270,$J$9:$K$27,2)*$B$7/1.5</f>
        <v>0</v>
      </c>
    </row>
    <row r="5271" spans="1:5" x14ac:dyDescent="0.2">
      <c r="A5271" s="2">
        <f t="shared" si="247"/>
        <v>42955.249999987238</v>
      </c>
      <c r="B5271">
        <f t="shared" si="248"/>
        <v>8</v>
      </c>
      <c r="C5271">
        <f t="shared" si="249"/>
        <v>6</v>
      </c>
      <c r="D5271">
        <v>5.3666666666666663</v>
      </c>
      <c r="E5271" s="10">
        <f>VLOOKUP(D5271,$J$9:$K$27,2)*$B$7/1.5</f>
        <v>0</v>
      </c>
    </row>
    <row r="5272" spans="1:5" x14ac:dyDescent="0.2">
      <c r="A5272" s="2">
        <f t="shared" si="247"/>
        <v>42955.291666653902</v>
      </c>
      <c r="B5272">
        <f t="shared" si="248"/>
        <v>8</v>
      </c>
      <c r="C5272">
        <f t="shared" si="249"/>
        <v>7</v>
      </c>
      <c r="D5272">
        <v>4.2166666666666659</v>
      </c>
      <c r="E5272" s="10">
        <f>VLOOKUP(D5272,$J$9:$K$27,2)*$B$7/1.5</f>
        <v>0</v>
      </c>
    </row>
    <row r="5273" spans="1:5" x14ac:dyDescent="0.2">
      <c r="A5273" s="2">
        <f t="shared" si="247"/>
        <v>42955.333333320566</v>
      </c>
      <c r="B5273">
        <f t="shared" si="248"/>
        <v>8</v>
      </c>
      <c r="C5273">
        <f t="shared" si="249"/>
        <v>8</v>
      </c>
      <c r="D5273">
        <v>6.8999999999999995</v>
      </c>
      <c r="E5273" s="10">
        <f>VLOOKUP(D5273,$J$9:$K$27,2)*$B$7/1.5</f>
        <v>0</v>
      </c>
    </row>
    <row r="5274" spans="1:5" x14ac:dyDescent="0.2">
      <c r="A5274" s="2">
        <f t="shared" si="247"/>
        <v>42955.374999987231</v>
      </c>
      <c r="B5274">
        <f t="shared" si="248"/>
        <v>8</v>
      </c>
      <c r="C5274">
        <f t="shared" si="249"/>
        <v>9</v>
      </c>
      <c r="D5274">
        <v>11.5</v>
      </c>
      <c r="E5274" s="10">
        <f>VLOOKUP(D5274,$J$9:$K$27,2)*$B$7/1.5</f>
        <v>873.33333333333337</v>
      </c>
    </row>
    <row r="5275" spans="1:5" x14ac:dyDescent="0.2">
      <c r="A5275" s="2">
        <f t="shared" si="247"/>
        <v>42955.416666653895</v>
      </c>
      <c r="B5275">
        <f t="shared" si="248"/>
        <v>8</v>
      </c>
      <c r="C5275">
        <f t="shared" si="249"/>
        <v>10</v>
      </c>
      <c r="D5275">
        <v>12.074999999999999</v>
      </c>
      <c r="E5275" s="10">
        <f>VLOOKUP(D5275,$J$9:$K$27,2)*$B$7/1.5</f>
        <v>873.33333333333337</v>
      </c>
    </row>
    <row r="5276" spans="1:5" x14ac:dyDescent="0.2">
      <c r="A5276" s="2">
        <f t="shared" si="247"/>
        <v>42955.458333320559</v>
      </c>
      <c r="B5276">
        <f t="shared" si="248"/>
        <v>8</v>
      </c>
      <c r="C5276">
        <f t="shared" si="249"/>
        <v>11</v>
      </c>
      <c r="D5276">
        <v>14.95</v>
      </c>
      <c r="E5276" s="10">
        <f>VLOOKUP(D5276,$J$9:$K$27,2)*$B$7/1.5</f>
        <v>2773.3333333333335</v>
      </c>
    </row>
    <row r="5277" spans="1:5" x14ac:dyDescent="0.2">
      <c r="A5277" s="2">
        <f t="shared" si="247"/>
        <v>42955.499999987223</v>
      </c>
      <c r="B5277">
        <f t="shared" si="248"/>
        <v>8</v>
      </c>
      <c r="C5277">
        <f t="shared" si="249"/>
        <v>12</v>
      </c>
      <c r="D5277">
        <v>16.099999999999998</v>
      </c>
      <c r="E5277" s="10">
        <f>VLOOKUP(D5277,$J$9:$K$27,2)*$B$7/1.5</f>
        <v>2773.3333333333335</v>
      </c>
    </row>
    <row r="5278" spans="1:5" x14ac:dyDescent="0.2">
      <c r="A5278" s="2">
        <f t="shared" si="247"/>
        <v>42955.541666653888</v>
      </c>
      <c r="B5278">
        <f t="shared" si="248"/>
        <v>8</v>
      </c>
      <c r="C5278">
        <f t="shared" si="249"/>
        <v>13</v>
      </c>
      <c r="D5278">
        <v>14.566666666666665</v>
      </c>
      <c r="E5278" s="10">
        <f>VLOOKUP(D5278,$J$9:$K$27,2)*$B$7/1.5</f>
        <v>2773.3333333333335</v>
      </c>
    </row>
    <row r="5279" spans="1:5" x14ac:dyDescent="0.2">
      <c r="A5279" s="2">
        <f t="shared" si="247"/>
        <v>42955.583333320552</v>
      </c>
      <c r="B5279">
        <f t="shared" si="248"/>
        <v>8</v>
      </c>
      <c r="C5279">
        <f t="shared" si="249"/>
        <v>14</v>
      </c>
      <c r="D5279">
        <v>10.35</v>
      </c>
      <c r="E5279" s="10">
        <f>VLOOKUP(D5279,$J$9:$K$27,2)*$B$7/1.5</f>
        <v>873.33333333333337</v>
      </c>
    </row>
    <row r="5280" spans="1:5" x14ac:dyDescent="0.2">
      <c r="A5280" s="2">
        <f t="shared" si="247"/>
        <v>42955.624999987216</v>
      </c>
      <c r="B5280">
        <f t="shared" si="248"/>
        <v>8</v>
      </c>
      <c r="C5280">
        <f t="shared" si="249"/>
        <v>15</v>
      </c>
      <c r="D5280">
        <v>10.35</v>
      </c>
      <c r="E5280" s="10">
        <f>VLOOKUP(D5280,$J$9:$K$27,2)*$B$7/1.5</f>
        <v>873.33333333333337</v>
      </c>
    </row>
    <row r="5281" spans="1:5" x14ac:dyDescent="0.2">
      <c r="A5281" s="2">
        <f t="shared" si="247"/>
        <v>42955.66666665388</v>
      </c>
      <c r="B5281">
        <f t="shared" si="248"/>
        <v>8</v>
      </c>
      <c r="C5281">
        <f t="shared" si="249"/>
        <v>16</v>
      </c>
      <c r="D5281">
        <v>9.7749999999999986</v>
      </c>
      <c r="E5281" s="10">
        <f>VLOOKUP(D5281,$J$9:$K$27,2)*$B$7/1.5</f>
        <v>286.66666666666669</v>
      </c>
    </row>
    <row r="5282" spans="1:5" x14ac:dyDescent="0.2">
      <c r="A5282" s="2">
        <f t="shared" si="247"/>
        <v>42955.708333320545</v>
      </c>
      <c r="B5282">
        <f t="shared" si="248"/>
        <v>8</v>
      </c>
      <c r="C5282">
        <f t="shared" si="249"/>
        <v>17</v>
      </c>
      <c r="D5282">
        <v>10.35</v>
      </c>
      <c r="E5282" s="10">
        <f>VLOOKUP(D5282,$J$9:$K$27,2)*$B$7/1.5</f>
        <v>873.33333333333337</v>
      </c>
    </row>
    <row r="5283" spans="1:5" x14ac:dyDescent="0.2">
      <c r="A5283" s="2">
        <f t="shared" si="247"/>
        <v>42955.749999987209</v>
      </c>
      <c r="B5283">
        <f t="shared" si="248"/>
        <v>8</v>
      </c>
      <c r="C5283">
        <f t="shared" si="249"/>
        <v>18</v>
      </c>
      <c r="D5283">
        <v>10.35</v>
      </c>
      <c r="E5283" s="10">
        <f>VLOOKUP(D5283,$J$9:$K$27,2)*$B$7/1.5</f>
        <v>873.33333333333337</v>
      </c>
    </row>
    <row r="5284" spans="1:5" x14ac:dyDescent="0.2">
      <c r="A5284" s="2">
        <f t="shared" si="247"/>
        <v>42955.791666653873</v>
      </c>
      <c r="B5284">
        <f t="shared" si="248"/>
        <v>8</v>
      </c>
      <c r="C5284">
        <f t="shared" si="249"/>
        <v>19</v>
      </c>
      <c r="D5284">
        <v>9.1999999999999993</v>
      </c>
      <c r="E5284" s="10">
        <f>VLOOKUP(D5284,$J$9:$K$27,2)*$B$7/1.5</f>
        <v>286.66666666666669</v>
      </c>
    </row>
    <row r="5285" spans="1:5" x14ac:dyDescent="0.2">
      <c r="A5285" s="2">
        <f t="shared" si="247"/>
        <v>42955.833333320537</v>
      </c>
      <c r="B5285">
        <f t="shared" si="248"/>
        <v>8</v>
      </c>
      <c r="C5285">
        <f t="shared" si="249"/>
        <v>20</v>
      </c>
      <c r="D5285">
        <v>9.1999999999999993</v>
      </c>
      <c r="E5285" s="10">
        <f>VLOOKUP(D5285,$J$9:$K$27,2)*$B$7/1.5</f>
        <v>286.66666666666669</v>
      </c>
    </row>
    <row r="5286" spans="1:5" x14ac:dyDescent="0.2">
      <c r="A5286" s="2">
        <f t="shared" si="247"/>
        <v>42955.874999987202</v>
      </c>
      <c r="B5286">
        <f t="shared" si="248"/>
        <v>8</v>
      </c>
      <c r="C5286">
        <f t="shared" si="249"/>
        <v>21</v>
      </c>
      <c r="D5286">
        <v>9.1999999999999993</v>
      </c>
      <c r="E5286" s="10">
        <f>VLOOKUP(D5286,$J$9:$K$27,2)*$B$7/1.5</f>
        <v>286.66666666666669</v>
      </c>
    </row>
    <row r="5287" spans="1:5" x14ac:dyDescent="0.2">
      <c r="A5287" s="2">
        <f t="shared" si="247"/>
        <v>42955.916666653866</v>
      </c>
      <c r="B5287">
        <f t="shared" si="248"/>
        <v>8</v>
      </c>
      <c r="C5287">
        <f t="shared" si="249"/>
        <v>22</v>
      </c>
      <c r="D5287">
        <v>9.1999999999999993</v>
      </c>
      <c r="E5287" s="10">
        <f>VLOOKUP(D5287,$J$9:$K$27,2)*$B$7/1.5</f>
        <v>286.66666666666669</v>
      </c>
    </row>
    <row r="5288" spans="1:5" x14ac:dyDescent="0.2">
      <c r="A5288" s="2">
        <f t="shared" si="247"/>
        <v>42955.95833332053</v>
      </c>
      <c r="B5288">
        <f t="shared" si="248"/>
        <v>8</v>
      </c>
      <c r="C5288">
        <f t="shared" si="249"/>
        <v>23</v>
      </c>
      <c r="D5288">
        <v>9.1999999999999993</v>
      </c>
      <c r="E5288" s="10">
        <f>VLOOKUP(D5288,$J$9:$K$27,2)*$B$7/1.5</f>
        <v>286.66666666666669</v>
      </c>
    </row>
    <row r="5289" spans="1:5" x14ac:dyDescent="0.2">
      <c r="A5289" s="2">
        <f t="shared" si="247"/>
        <v>42955.999999987194</v>
      </c>
      <c r="B5289">
        <f t="shared" si="248"/>
        <v>8</v>
      </c>
      <c r="C5289">
        <f t="shared" si="249"/>
        <v>0</v>
      </c>
      <c r="D5289">
        <v>9.1999999999999993</v>
      </c>
      <c r="E5289" s="10">
        <f>VLOOKUP(D5289,$J$9:$K$27,2)*$B$7/1.5</f>
        <v>286.66666666666669</v>
      </c>
    </row>
    <row r="5290" spans="1:5" x14ac:dyDescent="0.2">
      <c r="A5290" s="2">
        <f t="shared" si="247"/>
        <v>42956.041666653859</v>
      </c>
      <c r="B5290">
        <f t="shared" si="248"/>
        <v>8</v>
      </c>
      <c r="C5290">
        <f t="shared" si="249"/>
        <v>1</v>
      </c>
      <c r="D5290">
        <v>9.1999999999999993</v>
      </c>
      <c r="E5290" s="10">
        <f>VLOOKUP(D5290,$J$9:$K$27,2)*$B$7/1.5</f>
        <v>286.66666666666669</v>
      </c>
    </row>
    <row r="5291" spans="1:5" x14ac:dyDescent="0.2">
      <c r="A5291" s="2">
        <f t="shared" si="247"/>
        <v>42956.083333320523</v>
      </c>
      <c r="B5291">
        <f t="shared" si="248"/>
        <v>8</v>
      </c>
      <c r="C5291">
        <f t="shared" si="249"/>
        <v>2</v>
      </c>
      <c r="D5291">
        <v>9.1999999999999993</v>
      </c>
      <c r="E5291" s="10">
        <f>VLOOKUP(D5291,$J$9:$K$27,2)*$B$7/1.5</f>
        <v>286.66666666666669</v>
      </c>
    </row>
    <row r="5292" spans="1:5" x14ac:dyDescent="0.2">
      <c r="A5292" s="2">
        <f t="shared" si="247"/>
        <v>42956.124999987187</v>
      </c>
      <c r="B5292">
        <f t="shared" si="248"/>
        <v>8</v>
      </c>
      <c r="C5292">
        <f t="shared" si="249"/>
        <v>3</v>
      </c>
      <c r="D5292">
        <v>9.1999999999999993</v>
      </c>
      <c r="E5292" s="10">
        <f>VLOOKUP(D5292,$J$9:$K$27,2)*$B$7/1.5</f>
        <v>286.66666666666669</v>
      </c>
    </row>
    <row r="5293" spans="1:5" x14ac:dyDescent="0.2">
      <c r="A5293" s="2">
        <f t="shared" si="247"/>
        <v>42956.166666653851</v>
      </c>
      <c r="B5293">
        <f t="shared" si="248"/>
        <v>8</v>
      </c>
      <c r="C5293">
        <f t="shared" si="249"/>
        <v>4</v>
      </c>
      <c r="D5293">
        <v>9.1999999999999993</v>
      </c>
      <c r="E5293" s="10">
        <f>VLOOKUP(D5293,$J$9:$K$27,2)*$B$7/1.5</f>
        <v>286.66666666666669</v>
      </c>
    </row>
    <row r="5294" spans="1:5" x14ac:dyDescent="0.2">
      <c r="A5294" s="2">
        <f t="shared" si="247"/>
        <v>42956.208333320516</v>
      </c>
      <c r="B5294">
        <f t="shared" si="248"/>
        <v>8</v>
      </c>
      <c r="C5294">
        <f t="shared" si="249"/>
        <v>5</v>
      </c>
      <c r="D5294">
        <v>6.8999999999999995</v>
      </c>
      <c r="E5294" s="10">
        <f>VLOOKUP(D5294,$J$9:$K$27,2)*$B$7/1.5</f>
        <v>0</v>
      </c>
    </row>
    <row r="5295" spans="1:5" x14ac:dyDescent="0.2">
      <c r="A5295" s="2">
        <f t="shared" si="247"/>
        <v>42956.24999998718</v>
      </c>
      <c r="B5295">
        <f t="shared" si="248"/>
        <v>8</v>
      </c>
      <c r="C5295">
        <f t="shared" si="249"/>
        <v>6</v>
      </c>
      <c r="D5295">
        <v>9.1999999999999993</v>
      </c>
      <c r="E5295" s="10">
        <f>VLOOKUP(D5295,$J$9:$K$27,2)*$B$7/1.5</f>
        <v>286.66666666666669</v>
      </c>
    </row>
    <row r="5296" spans="1:5" x14ac:dyDescent="0.2">
      <c r="A5296" s="2">
        <f t="shared" si="247"/>
        <v>42956.291666653844</v>
      </c>
      <c r="B5296">
        <f t="shared" si="248"/>
        <v>8</v>
      </c>
      <c r="C5296">
        <f t="shared" si="249"/>
        <v>7</v>
      </c>
      <c r="D5296">
        <v>7.4749999999999996</v>
      </c>
      <c r="E5296" s="10">
        <f>VLOOKUP(D5296,$J$9:$K$27,2)*$B$7/1.5</f>
        <v>0</v>
      </c>
    </row>
    <row r="5297" spans="1:5" x14ac:dyDescent="0.2">
      <c r="A5297" s="2">
        <f t="shared" si="247"/>
        <v>42956.333333320508</v>
      </c>
      <c r="B5297">
        <f t="shared" si="248"/>
        <v>8</v>
      </c>
      <c r="C5297">
        <f t="shared" si="249"/>
        <v>8</v>
      </c>
      <c r="D5297">
        <v>3.4499999999999997</v>
      </c>
      <c r="E5297" s="10">
        <f>VLOOKUP(D5297,$J$9:$K$27,2)*$B$7/1.5</f>
        <v>0</v>
      </c>
    </row>
    <row r="5298" spans="1:5" x14ac:dyDescent="0.2">
      <c r="A5298" s="2">
        <f t="shared" si="247"/>
        <v>42956.374999987172</v>
      </c>
      <c r="B5298">
        <f t="shared" si="248"/>
        <v>8</v>
      </c>
      <c r="C5298">
        <f t="shared" si="249"/>
        <v>9</v>
      </c>
      <c r="D5298">
        <v>8.0499999999999989</v>
      </c>
      <c r="E5298" s="10">
        <f>VLOOKUP(D5298,$J$9:$K$27,2)*$B$7/1.5</f>
        <v>286.66666666666669</v>
      </c>
    </row>
    <row r="5299" spans="1:5" x14ac:dyDescent="0.2">
      <c r="A5299" s="2">
        <f t="shared" si="247"/>
        <v>42956.416666653837</v>
      </c>
      <c r="B5299">
        <f t="shared" si="248"/>
        <v>8</v>
      </c>
      <c r="C5299">
        <f t="shared" si="249"/>
        <v>10</v>
      </c>
      <c r="D5299">
        <v>9.1999999999999993</v>
      </c>
      <c r="E5299" s="10">
        <f>VLOOKUP(D5299,$J$9:$K$27,2)*$B$7/1.5</f>
        <v>286.66666666666669</v>
      </c>
    </row>
    <row r="5300" spans="1:5" x14ac:dyDescent="0.2">
      <c r="A5300" s="2">
        <f t="shared" si="247"/>
        <v>42956.458333320501</v>
      </c>
      <c r="B5300">
        <f t="shared" si="248"/>
        <v>8</v>
      </c>
      <c r="C5300">
        <f t="shared" si="249"/>
        <v>11</v>
      </c>
      <c r="D5300">
        <v>8.0499999999999989</v>
      </c>
      <c r="E5300" s="10">
        <f>VLOOKUP(D5300,$J$9:$K$27,2)*$B$7/1.5</f>
        <v>286.66666666666669</v>
      </c>
    </row>
    <row r="5301" spans="1:5" x14ac:dyDescent="0.2">
      <c r="A5301" s="2">
        <f t="shared" si="247"/>
        <v>42956.499999987165</v>
      </c>
      <c r="B5301">
        <f t="shared" si="248"/>
        <v>8</v>
      </c>
      <c r="C5301">
        <f t="shared" si="249"/>
        <v>12</v>
      </c>
      <c r="D5301">
        <v>5.75</v>
      </c>
      <c r="E5301" s="10">
        <f>VLOOKUP(D5301,$J$9:$K$27,2)*$B$7/1.5</f>
        <v>0</v>
      </c>
    </row>
    <row r="5302" spans="1:5" x14ac:dyDescent="0.2">
      <c r="A5302" s="2">
        <f t="shared" si="247"/>
        <v>42956.541666653829</v>
      </c>
      <c r="B5302">
        <f t="shared" si="248"/>
        <v>8</v>
      </c>
      <c r="C5302">
        <f t="shared" si="249"/>
        <v>13</v>
      </c>
      <c r="D5302">
        <v>5.75</v>
      </c>
      <c r="E5302" s="10">
        <f>VLOOKUP(D5302,$J$9:$K$27,2)*$B$7/1.5</f>
        <v>0</v>
      </c>
    </row>
    <row r="5303" spans="1:5" x14ac:dyDescent="0.2">
      <c r="A5303" s="2">
        <f t="shared" si="247"/>
        <v>42956.583333320494</v>
      </c>
      <c r="B5303">
        <f t="shared" si="248"/>
        <v>8</v>
      </c>
      <c r="C5303">
        <f t="shared" si="249"/>
        <v>14</v>
      </c>
      <c r="D5303">
        <v>17.25</v>
      </c>
      <c r="E5303" s="10">
        <f>VLOOKUP(D5303,$J$9:$K$27,2)*$B$7/1.5</f>
        <v>4266.666666666667</v>
      </c>
    </row>
    <row r="5304" spans="1:5" x14ac:dyDescent="0.2">
      <c r="A5304" s="2">
        <f t="shared" si="247"/>
        <v>42956.624999987158</v>
      </c>
      <c r="B5304">
        <f t="shared" si="248"/>
        <v>8</v>
      </c>
      <c r="C5304">
        <f t="shared" si="249"/>
        <v>15</v>
      </c>
      <c r="D5304">
        <v>8.0499999999999989</v>
      </c>
      <c r="E5304" s="10">
        <f>VLOOKUP(D5304,$J$9:$K$27,2)*$B$7/1.5</f>
        <v>286.66666666666669</v>
      </c>
    </row>
    <row r="5305" spans="1:5" x14ac:dyDescent="0.2">
      <c r="A5305" s="2">
        <f t="shared" si="247"/>
        <v>42956.666666653822</v>
      </c>
      <c r="B5305">
        <f t="shared" si="248"/>
        <v>8</v>
      </c>
      <c r="C5305">
        <f t="shared" si="249"/>
        <v>16</v>
      </c>
      <c r="D5305">
        <v>11.5</v>
      </c>
      <c r="E5305" s="10">
        <f>VLOOKUP(D5305,$J$9:$K$27,2)*$B$7/1.5</f>
        <v>873.33333333333337</v>
      </c>
    </row>
    <row r="5306" spans="1:5" x14ac:dyDescent="0.2">
      <c r="A5306" s="2">
        <f t="shared" si="247"/>
        <v>42956.708333320486</v>
      </c>
      <c r="B5306">
        <f t="shared" si="248"/>
        <v>8</v>
      </c>
      <c r="C5306">
        <f t="shared" si="249"/>
        <v>17</v>
      </c>
      <c r="D5306">
        <v>14.95</v>
      </c>
      <c r="E5306" s="10">
        <f>VLOOKUP(D5306,$J$9:$K$27,2)*$B$7/1.5</f>
        <v>2773.3333333333335</v>
      </c>
    </row>
    <row r="5307" spans="1:5" x14ac:dyDescent="0.2">
      <c r="A5307" s="2">
        <f t="shared" si="247"/>
        <v>42956.749999987151</v>
      </c>
      <c r="B5307">
        <f t="shared" si="248"/>
        <v>8</v>
      </c>
      <c r="C5307">
        <f t="shared" si="249"/>
        <v>18</v>
      </c>
      <c r="D5307">
        <v>14.95</v>
      </c>
      <c r="E5307" s="10">
        <f>VLOOKUP(D5307,$J$9:$K$27,2)*$B$7/1.5</f>
        <v>2773.3333333333335</v>
      </c>
    </row>
    <row r="5308" spans="1:5" x14ac:dyDescent="0.2">
      <c r="A5308" s="2">
        <f t="shared" si="247"/>
        <v>42956.791666653815</v>
      </c>
      <c r="B5308">
        <f t="shared" si="248"/>
        <v>8</v>
      </c>
      <c r="C5308">
        <f t="shared" si="249"/>
        <v>19</v>
      </c>
      <c r="D5308">
        <v>13.799999999999999</v>
      </c>
      <c r="E5308" s="10">
        <f>VLOOKUP(D5308,$J$9:$K$27,2)*$B$7/1.5</f>
        <v>1666.6666666666667</v>
      </c>
    </row>
    <row r="5309" spans="1:5" x14ac:dyDescent="0.2">
      <c r="A5309" s="2">
        <f t="shared" si="247"/>
        <v>42956.833333320479</v>
      </c>
      <c r="B5309">
        <f t="shared" si="248"/>
        <v>8</v>
      </c>
      <c r="C5309">
        <f t="shared" si="249"/>
        <v>20</v>
      </c>
      <c r="D5309">
        <v>12.649999999999999</v>
      </c>
      <c r="E5309" s="10">
        <f>VLOOKUP(D5309,$J$9:$K$27,2)*$B$7/1.5</f>
        <v>1666.6666666666667</v>
      </c>
    </row>
    <row r="5310" spans="1:5" x14ac:dyDescent="0.2">
      <c r="A5310" s="2">
        <f t="shared" si="247"/>
        <v>42956.874999987143</v>
      </c>
      <c r="B5310">
        <f t="shared" si="248"/>
        <v>8</v>
      </c>
      <c r="C5310">
        <f t="shared" si="249"/>
        <v>21</v>
      </c>
      <c r="D5310">
        <v>10.35</v>
      </c>
      <c r="E5310" s="10">
        <f>VLOOKUP(D5310,$J$9:$K$27,2)*$B$7/1.5</f>
        <v>873.33333333333337</v>
      </c>
    </row>
    <row r="5311" spans="1:5" x14ac:dyDescent="0.2">
      <c r="A5311" s="2">
        <f t="shared" si="247"/>
        <v>42956.916666653808</v>
      </c>
      <c r="B5311">
        <f t="shared" si="248"/>
        <v>8</v>
      </c>
      <c r="C5311">
        <f t="shared" si="249"/>
        <v>22</v>
      </c>
      <c r="D5311">
        <v>9.7749999999999986</v>
      </c>
      <c r="E5311" s="10">
        <f>VLOOKUP(D5311,$J$9:$K$27,2)*$B$7/1.5</f>
        <v>286.66666666666669</v>
      </c>
    </row>
    <row r="5312" spans="1:5" x14ac:dyDescent="0.2">
      <c r="A5312" s="2">
        <f t="shared" si="247"/>
        <v>42956.958333320472</v>
      </c>
      <c r="B5312">
        <f t="shared" si="248"/>
        <v>8</v>
      </c>
      <c r="C5312">
        <f t="shared" si="249"/>
        <v>23</v>
      </c>
      <c r="D5312">
        <v>8.0499999999999989</v>
      </c>
      <c r="E5312" s="10">
        <f>VLOOKUP(D5312,$J$9:$K$27,2)*$B$7/1.5</f>
        <v>286.66666666666669</v>
      </c>
    </row>
    <row r="5313" spans="1:5" x14ac:dyDescent="0.2">
      <c r="A5313" s="2">
        <f t="shared" si="247"/>
        <v>42956.999999987136</v>
      </c>
      <c r="B5313">
        <f t="shared" si="248"/>
        <v>8</v>
      </c>
      <c r="C5313">
        <f t="shared" si="249"/>
        <v>0</v>
      </c>
      <c r="D5313">
        <v>8.0499999999999989</v>
      </c>
      <c r="E5313" s="10">
        <f>VLOOKUP(D5313,$J$9:$K$27,2)*$B$7/1.5</f>
        <v>286.66666666666669</v>
      </c>
    </row>
    <row r="5314" spans="1:5" x14ac:dyDescent="0.2">
      <c r="A5314" s="2">
        <f t="shared" si="247"/>
        <v>42957.0416666538</v>
      </c>
      <c r="B5314">
        <f t="shared" si="248"/>
        <v>8</v>
      </c>
      <c r="C5314">
        <f t="shared" si="249"/>
        <v>1</v>
      </c>
      <c r="D5314">
        <v>6.8999999999999995</v>
      </c>
      <c r="E5314" s="10">
        <f>VLOOKUP(D5314,$J$9:$K$27,2)*$B$7/1.5</f>
        <v>0</v>
      </c>
    </row>
    <row r="5315" spans="1:5" x14ac:dyDescent="0.2">
      <c r="A5315" s="2">
        <f t="shared" si="247"/>
        <v>42957.083333320465</v>
      </c>
      <c r="B5315">
        <f t="shared" si="248"/>
        <v>8</v>
      </c>
      <c r="C5315">
        <f t="shared" si="249"/>
        <v>2</v>
      </c>
      <c r="D5315">
        <v>8.0499999999999989</v>
      </c>
      <c r="E5315" s="10">
        <f>VLOOKUP(D5315,$J$9:$K$27,2)*$B$7/1.5</f>
        <v>286.66666666666669</v>
      </c>
    </row>
    <row r="5316" spans="1:5" x14ac:dyDescent="0.2">
      <c r="A5316" s="2">
        <f t="shared" si="247"/>
        <v>42957.124999987129</v>
      </c>
      <c r="B5316">
        <f t="shared" si="248"/>
        <v>8</v>
      </c>
      <c r="C5316">
        <f t="shared" si="249"/>
        <v>3</v>
      </c>
      <c r="D5316">
        <v>8.0499999999999989</v>
      </c>
      <c r="E5316" s="10">
        <f>VLOOKUP(D5316,$J$9:$K$27,2)*$B$7/1.5</f>
        <v>286.66666666666669</v>
      </c>
    </row>
    <row r="5317" spans="1:5" x14ac:dyDescent="0.2">
      <c r="A5317" s="2">
        <f t="shared" si="247"/>
        <v>42957.166666653793</v>
      </c>
      <c r="B5317">
        <f t="shared" si="248"/>
        <v>8</v>
      </c>
      <c r="C5317">
        <f t="shared" si="249"/>
        <v>4</v>
      </c>
      <c r="D5317">
        <v>9.1999999999999993</v>
      </c>
      <c r="E5317" s="10">
        <f>VLOOKUP(D5317,$J$9:$K$27,2)*$B$7/1.5</f>
        <v>286.66666666666669</v>
      </c>
    </row>
    <row r="5318" spans="1:5" x14ac:dyDescent="0.2">
      <c r="A5318" s="2">
        <f t="shared" si="247"/>
        <v>42957.208333320457</v>
      </c>
      <c r="B5318">
        <f t="shared" si="248"/>
        <v>8</v>
      </c>
      <c r="C5318">
        <f t="shared" si="249"/>
        <v>5</v>
      </c>
      <c r="D5318">
        <v>8.0499999999999989</v>
      </c>
      <c r="E5318" s="10">
        <f>VLOOKUP(D5318,$J$9:$K$27,2)*$B$7/1.5</f>
        <v>286.66666666666669</v>
      </c>
    </row>
    <row r="5319" spans="1:5" x14ac:dyDescent="0.2">
      <c r="A5319" s="2">
        <f t="shared" si="247"/>
        <v>42957.249999987122</v>
      </c>
      <c r="B5319">
        <f t="shared" si="248"/>
        <v>8</v>
      </c>
      <c r="C5319">
        <f t="shared" si="249"/>
        <v>6</v>
      </c>
      <c r="D5319">
        <v>8.0499999999999989</v>
      </c>
      <c r="E5319" s="10">
        <f>VLOOKUP(D5319,$J$9:$K$27,2)*$B$7/1.5</f>
        <v>286.66666666666669</v>
      </c>
    </row>
    <row r="5320" spans="1:5" x14ac:dyDescent="0.2">
      <c r="A5320" s="2">
        <f t="shared" si="247"/>
        <v>42957.291666653786</v>
      </c>
      <c r="B5320">
        <f t="shared" si="248"/>
        <v>8</v>
      </c>
      <c r="C5320">
        <f t="shared" si="249"/>
        <v>7</v>
      </c>
      <c r="D5320">
        <v>4.0249999999999995</v>
      </c>
      <c r="E5320" s="10">
        <f>VLOOKUP(D5320,$J$9:$K$27,2)*$B$7/1.5</f>
        <v>0</v>
      </c>
    </row>
    <row r="5321" spans="1:5" x14ac:dyDescent="0.2">
      <c r="A5321" s="2">
        <f t="shared" si="247"/>
        <v>42957.33333332045</v>
      </c>
      <c r="B5321">
        <f t="shared" si="248"/>
        <v>8</v>
      </c>
      <c r="C5321">
        <f t="shared" si="249"/>
        <v>8</v>
      </c>
      <c r="D5321">
        <v>5.75</v>
      </c>
      <c r="E5321" s="10">
        <f>VLOOKUP(D5321,$J$9:$K$27,2)*$B$7/1.5</f>
        <v>0</v>
      </c>
    </row>
    <row r="5322" spans="1:5" x14ac:dyDescent="0.2">
      <c r="A5322" s="2">
        <f t="shared" si="247"/>
        <v>42957.374999987114</v>
      </c>
      <c r="B5322">
        <f t="shared" si="248"/>
        <v>8</v>
      </c>
      <c r="C5322">
        <f t="shared" si="249"/>
        <v>9</v>
      </c>
      <c r="D5322">
        <v>8.0499999999999989</v>
      </c>
      <c r="E5322" s="10">
        <f>VLOOKUP(D5322,$J$9:$K$27,2)*$B$7/1.5</f>
        <v>286.66666666666669</v>
      </c>
    </row>
    <row r="5323" spans="1:5" x14ac:dyDescent="0.2">
      <c r="A5323" s="2">
        <f t="shared" ref="A5323:A5386" si="250">A5322+1/24</f>
        <v>42957.416666653779</v>
      </c>
      <c r="B5323">
        <f t="shared" ref="B5323:B5386" si="251">MONTH(A5323)</f>
        <v>8</v>
      </c>
      <c r="C5323">
        <f t="shared" ref="C5323:C5386" si="252">HOUR(A5323)</f>
        <v>10</v>
      </c>
      <c r="D5323">
        <v>8.0499999999999989</v>
      </c>
      <c r="E5323" s="10">
        <f>VLOOKUP(D5323,$J$9:$K$27,2)*$B$7/1.5</f>
        <v>286.66666666666669</v>
      </c>
    </row>
    <row r="5324" spans="1:5" x14ac:dyDescent="0.2">
      <c r="A5324" s="2">
        <f t="shared" si="250"/>
        <v>42957.458333320443</v>
      </c>
      <c r="B5324">
        <f t="shared" si="251"/>
        <v>8</v>
      </c>
      <c r="C5324">
        <f t="shared" si="252"/>
        <v>11</v>
      </c>
      <c r="D5324">
        <v>10.35</v>
      </c>
      <c r="E5324" s="10">
        <f>VLOOKUP(D5324,$J$9:$K$27,2)*$B$7/1.5</f>
        <v>873.33333333333337</v>
      </c>
    </row>
    <row r="5325" spans="1:5" x14ac:dyDescent="0.2">
      <c r="A5325" s="2">
        <f t="shared" si="250"/>
        <v>42957.499999987107</v>
      </c>
      <c r="B5325">
        <f t="shared" si="251"/>
        <v>8</v>
      </c>
      <c r="C5325">
        <f t="shared" si="252"/>
        <v>12</v>
      </c>
      <c r="D5325">
        <v>14.95</v>
      </c>
      <c r="E5325" s="10">
        <f>VLOOKUP(D5325,$J$9:$K$27,2)*$B$7/1.5</f>
        <v>2773.3333333333335</v>
      </c>
    </row>
    <row r="5326" spans="1:5" x14ac:dyDescent="0.2">
      <c r="A5326" s="2">
        <f t="shared" si="250"/>
        <v>42957.541666653771</v>
      </c>
      <c r="B5326">
        <f t="shared" si="251"/>
        <v>8</v>
      </c>
      <c r="C5326">
        <f t="shared" si="252"/>
        <v>13</v>
      </c>
      <c r="D5326">
        <v>17.25</v>
      </c>
      <c r="E5326" s="10">
        <f>VLOOKUP(D5326,$J$9:$K$27,2)*$B$7/1.5</f>
        <v>4266.666666666667</v>
      </c>
    </row>
    <row r="5327" spans="1:5" x14ac:dyDescent="0.2">
      <c r="A5327" s="2">
        <f t="shared" si="250"/>
        <v>42957.583333320435</v>
      </c>
      <c r="B5327">
        <f t="shared" si="251"/>
        <v>8</v>
      </c>
      <c r="C5327">
        <f t="shared" si="252"/>
        <v>14</v>
      </c>
      <c r="D5327">
        <v>16.099999999999998</v>
      </c>
      <c r="E5327" s="10">
        <f>VLOOKUP(D5327,$J$9:$K$27,2)*$B$7/1.5</f>
        <v>2773.3333333333335</v>
      </c>
    </row>
    <row r="5328" spans="1:5" x14ac:dyDescent="0.2">
      <c r="A5328" s="2">
        <f t="shared" si="250"/>
        <v>42957.6249999871</v>
      </c>
      <c r="B5328">
        <f t="shared" si="251"/>
        <v>8</v>
      </c>
      <c r="C5328">
        <f t="shared" si="252"/>
        <v>15</v>
      </c>
      <c r="D5328">
        <v>14.95</v>
      </c>
      <c r="E5328" s="10">
        <f>VLOOKUP(D5328,$J$9:$K$27,2)*$B$7/1.5</f>
        <v>2773.3333333333335</v>
      </c>
    </row>
    <row r="5329" spans="1:5" x14ac:dyDescent="0.2">
      <c r="A5329" s="2">
        <f t="shared" si="250"/>
        <v>42957.666666653764</v>
      </c>
      <c r="B5329">
        <f t="shared" si="251"/>
        <v>8</v>
      </c>
      <c r="C5329">
        <f t="shared" si="252"/>
        <v>16</v>
      </c>
      <c r="D5329">
        <v>12.074999999999999</v>
      </c>
      <c r="E5329" s="10">
        <f>VLOOKUP(D5329,$J$9:$K$27,2)*$B$7/1.5</f>
        <v>873.33333333333337</v>
      </c>
    </row>
    <row r="5330" spans="1:5" x14ac:dyDescent="0.2">
      <c r="A5330" s="2">
        <f t="shared" si="250"/>
        <v>42957.708333320428</v>
      </c>
      <c r="B5330">
        <f t="shared" si="251"/>
        <v>8</v>
      </c>
      <c r="C5330">
        <f t="shared" si="252"/>
        <v>17</v>
      </c>
      <c r="D5330">
        <v>16.099999999999998</v>
      </c>
      <c r="E5330" s="10">
        <f>VLOOKUP(D5330,$J$9:$K$27,2)*$B$7/1.5</f>
        <v>2773.3333333333335</v>
      </c>
    </row>
    <row r="5331" spans="1:5" x14ac:dyDescent="0.2">
      <c r="A5331" s="2">
        <f t="shared" si="250"/>
        <v>42957.749999987092</v>
      </c>
      <c r="B5331">
        <f t="shared" si="251"/>
        <v>8</v>
      </c>
      <c r="C5331">
        <f t="shared" si="252"/>
        <v>18</v>
      </c>
      <c r="D5331">
        <v>10.35</v>
      </c>
      <c r="E5331" s="10">
        <f>VLOOKUP(D5331,$J$9:$K$27,2)*$B$7/1.5</f>
        <v>873.33333333333337</v>
      </c>
    </row>
    <row r="5332" spans="1:5" x14ac:dyDescent="0.2">
      <c r="A5332" s="2">
        <f t="shared" si="250"/>
        <v>42957.791666653757</v>
      </c>
      <c r="B5332">
        <f t="shared" si="251"/>
        <v>8</v>
      </c>
      <c r="C5332">
        <f t="shared" si="252"/>
        <v>19</v>
      </c>
      <c r="D5332">
        <v>10.924999999999999</v>
      </c>
      <c r="E5332" s="10">
        <f>VLOOKUP(D5332,$J$9:$K$27,2)*$B$7/1.5</f>
        <v>873.33333333333337</v>
      </c>
    </row>
    <row r="5333" spans="1:5" x14ac:dyDescent="0.2">
      <c r="A5333" s="2">
        <f t="shared" si="250"/>
        <v>42957.833333320421</v>
      </c>
      <c r="B5333">
        <f t="shared" si="251"/>
        <v>8</v>
      </c>
      <c r="C5333">
        <f t="shared" si="252"/>
        <v>20</v>
      </c>
      <c r="D5333">
        <v>9.1999999999999993</v>
      </c>
      <c r="E5333" s="10">
        <f>VLOOKUP(D5333,$J$9:$K$27,2)*$B$7/1.5</f>
        <v>286.66666666666669</v>
      </c>
    </row>
    <row r="5334" spans="1:5" x14ac:dyDescent="0.2">
      <c r="A5334" s="2">
        <f t="shared" si="250"/>
        <v>42957.874999987085</v>
      </c>
      <c r="B5334">
        <f t="shared" si="251"/>
        <v>8</v>
      </c>
      <c r="C5334">
        <f t="shared" si="252"/>
        <v>21</v>
      </c>
      <c r="D5334">
        <v>9.1999999999999993</v>
      </c>
      <c r="E5334" s="10">
        <f>VLOOKUP(D5334,$J$9:$K$27,2)*$B$7/1.5</f>
        <v>286.66666666666669</v>
      </c>
    </row>
    <row r="5335" spans="1:5" x14ac:dyDescent="0.2">
      <c r="A5335" s="2">
        <f t="shared" si="250"/>
        <v>42957.916666653749</v>
      </c>
      <c r="B5335">
        <f t="shared" si="251"/>
        <v>8</v>
      </c>
      <c r="C5335">
        <f t="shared" si="252"/>
        <v>22</v>
      </c>
      <c r="D5335">
        <v>9.1999999999999993</v>
      </c>
      <c r="E5335" s="10">
        <f>VLOOKUP(D5335,$J$9:$K$27,2)*$B$7/1.5</f>
        <v>286.66666666666669</v>
      </c>
    </row>
    <row r="5336" spans="1:5" x14ac:dyDescent="0.2">
      <c r="A5336" s="2">
        <f t="shared" si="250"/>
        <v>42957.958333320414</v>
      </c>
      <c r="B5336">
        <f t="shared" si="251"/>
        <v>8</v>
      </c>
      <c r="C5336">
        <f t="shared" si="252"/>
        <v>23</v>
      </c>
      <c r="D5336">
        <v>8.0499999999999989</v>
      </c>
      <c r="E5336" s="10">
        <f>VLOOKUP(D5336,$J$9:$K$27,2)*$B$7/1.5</f>
        <v>286.66666666666669</v>
      </c>
    </row>
    <row r="5337" spans="1:5" x14ac:dyDescent="0.2">
      <c r="A5337" s="2">
        <f t="shared" si="250"/>
        <v>42957.999999987078</v>
      </c>
      <c r="B5337">
        <f t="shared" si="251"/>
        <v>8</v>
      </c>
      <c r="C5337">
        <f t="shared" si="252"/>
        <v>0</v>
      </c>
      <c r="D5337">
        <v>8.0499999999999989</v>
      </c>
      <c r="E5337" s="10">
        <f>VLOOKUP(D5337,$J$9:$K$27,2)*$B$7/1.5</f>
        <v>286.66666666666669</v>
      </c>
    </row>
    <row r="5338" spans="1:5" x14ac:dyDescent="0.2">
      <c r="A5338" s="2">
        <f t="shared" si="250"/>
        <v>42958.041666653742</v>
      </c>
      <c r="B5338">
        <f t="shared" si="251"/>
        <v>8</v>
      </c>
      <c r="C5338">
        <f t="shared" si="252"/>
        <v>1</v>
      </c>
      <c r="D5338">
        <v>8.0499999999999989</v>
      </c>
      <c r="E5338" s="10">
        <f>VLOOKUP(D5338,$J$9:$K$27,2)*$B$7/1.5</f>
        <v>286.66666666666669</v>
      </c>
    </row>
    <row r="5339" spans="1:5" x14ac:dyDescent="0.2">
      <c r="A5339" s="2">
        <f t="shared" si="250"/>
        <v>42958.083333320406</v>
      </c>
      <c r="B5339">
        <f t="shared" si="251"/>
        <v>8</v>
      </c>
      <c r="C5339">
        <f t="shared" si="252"/>
        <v>2</v>
      </c>
      <c r="D5339">
        <v>10.35</v>
      </c>
      <c r="E5339" s="10">
        <f>VLOOKUP(D5339,$J$9:$K$27,2)*$B$7/1.5</f>
        <v>873.33333333333337</v>
      </c>
    </row>
    <row r="5340" spans="1:5" x14ac:dyDescent="0.2">
      <c r="A5340" s="2">
        <f t="shared" si="250"/>
        <v>42958.124999987071</v>
      </c>
      <c r="B5340">
        <f t="shared" si="251"/>
        <v>8</v>
      </c>
      <c r="C5340">
        <f t="shared" si="252"/>
        <v>3</v>
      </c>
      <c r="D5340">
        <v>6.8999999999999995</v>
      </c>
      <c r="E5340" s="10">
        <f>VLOOKUP(D5340,$J$9:$K$27,2)*$B$7/1.5</f>
        <v>0</v>
      </c>
    </row>
    <row r="5341" spans="1:5" x14ac:dyDescent="0.2">
      <c r="A5341" s="2">
        <f t="shared" si="250"/>
        <v>42958.166666653735</v>
      </c>
      <c r="B5341">
        <f t="shared" si="251"/>
        <v>8</v>
      </c>
      <c r="C5341">
        <f t="shared" si="252"/>
        <v>4</v>
      </c>
      <c r="D5341">
        <v>6.8999999999999995</v>
      </c>
      <c r="E5341" s="10">
        <f>VLOOKUP(D5341,$J$9:$K$27,2)*$B$7/1.5</f>
        <v>0</v>
      </c>
    </row>
    <row r="5342" spans="1:5" x14ac:dyDescent="0.2">
      <c r="A5342" s="2">
        <f t="shared" si="250"/>
        <v>42958.208333320399</v>
      </c>
      <c r="B5342">
        <f t="shared" si="251"/>
        <v>8</v>
      </c>
      <c r="C5342">
        <f t="shared" si="252"/>
        <v>5</v>
      </c>
      <c r="D5342">
        <v>6.8999999999999995</v>
      </c>
      <c r="E5342" s="10">
        <f>VLOOKUP(D5342,$J$9:$K$27,2)*$B$7/1.5</f>
        <v>0</v>
      </c>
    </row>
    <row r="5343" spans="1:5" x14ac:dyDescent="0.2">
      <c r="A5343" s="2">
        <f t="shared" si="250"/>
        <v>42958.249999987063</v>
      </c>
      <c r="B5343">
        <f t="shared" si="251"/>
        <v>8</v>
      </c>
      <c r="C5343">
        <f t="shared" si="252"/>
        <v>6</v>
      </c>
      <c r="D5343">
        <v>5.75</v>
      </c>
      <c r="E5343" s="10">
        <f>VLOOKUP(D5343,$J$9:$K$27,2)*$B$7/1.5</f>
        <v>0</v>
      </c>
    </row>
    <row r="5344" spans="1:5" x14ac:dyDescent="0.2">
      <c r="A5344" s="2">
        <f t="shared" si="250"/>
        <v>42958.291666653728</v>
      </c>
      <c r="B5344">
        <f t="shared" si="251"/>
        <v>8</v>
      </c>
      <c r="C5344">
        <f t="shared" si="252"/>
        <v>7</v>
      </c>
      <c r="D5344">
        <v>5.75</v>
      </c>
      <c r="E5344" s="10">
        <f>VLOOKUP(D5344,$J$9:$K$27,2)*$B$7/1.5</f>
        <v>0</v>
      </c>
    </row>
    <row r="5345" spans="1:5" x14ac:dyDescent="0.2">
      <c r="A5345" s="2">
        <f t="shared" si="250"/>
        <v>42958.333333320392</v>
      </c>
      <c r="B5345">
        <f t="shared" si="251"/>
        <v>8</v>
      </c>
      <c r="C5345">
        <f t="shared" si="252"/>
        <v>8</v>
      </c>
      <c r="D5345">
        <v>6.8999999999999995</v>
      </c>
      <c r="E5345" s="10">
        <f>VLOOKUP(D5345,$J$9:$K$27,2)*$B$7/1.5</f>
        <v>0</v>
      </c>
    </row>
    <row r="5346" spans="1:5" x14ac:dyDescent="0.2">
      <c r="A5346" s="2">
        <f t="shared" si="250"/>
        <v>42958.374999987056</v>
      </c>
      <c r="B5346">
        <f t="shared" si="251"/>
        <v>8</v>
      </c>
      <c r="C5346">
        <f t="shared" si="252"/>
        <v>9</v>
      </c>
      <c r="D5346">
        <v>9.1999999999999993</v>
      </c>
      <c r="E5346" s="10">
        <f>VLOOKUP(D5346,$J$9:$K$27,2)*$B$7/1.5</f>
        <v>286.66666666666669</v>
      </c>
    </row>
    <row r="5347" spans="1:5" x14ac:dyDescent="0.2">
      <c r="A5347" s="2">
        <f t="shared" si="250"/>
        <v>42958.41666665372</v>
      </c>
      <c r="B5347">
        <f t="shared" si="251"/>
        <v>8</v>
      </c>
      <c r="C5347">
        <f t="shared" si="252"/>
        <v>10</v>
      </c>
      <c r="D5347">
        <v>12.074999999999999</v>
      </c>
      <c r="E5347" s="10">
        <f>VLOOKUP(D5347,$J$9:$K$27,2)*$B$7/1.5</f>
        <v>873.33333333333337</v>
      </c>
    </row>
    <row r="5348" spans="1:5" x14ac:dyDescent="0.2">
      <c r="A5348" s="2">
        <f t="shared" si="250"/>
        <v>42958.458333320385</v>
      </c>
      <c r="B5348">
        <f t="shared" si="251"/>
        <v>8</v>
      </c>
      <c r="C5348">
        <f t="shared" si="252"/>
        <v>11</v>
      </c>
      <c r="D5348">
        <v>16.099999999999998</v>
      </c>
      <c r="E5348" s="10">
        <f>VLOOKUP(D5348,$J$9:$K$27,2)*$B$7/1.5</f>
        <v>2773.3333333333335</v>
      </c>
    </row>
    <row r="5349" spans="1:5" x14ac:dyDescent="0.2">
      <c r="A5349" s="2">
        <f t="shared" si="250"/>
        <v>42958.499999987049</v>
      </c>
      <c r="B5349">
        <f t="shared" si="251"/>
        <v>8</v>
      </c>
      <c r="C5349">
        <f t="shared" si="252"/>
        <v>12</v>
      </c>
      <c r="D5349">
        <v>17.25</v>
      </c>
      <c r="E5349" s="10">
        <f>VLOOKUP(D5349,$J$9:$K$27,2)*$B$7/1.5</f>
        <v>4266.666666666667</v>
      </c>
    </row>
    <row r="5350" spans="1:5" x14ac:dyDescent="0.2">
      <c r="A5350" s="2">
        <f t="shared" si="250"/>
        <v>42958.541666653713</v>
      </c>
      <c r="B5350">
        <f t="shared" si="251"/>
        <v>8</v>
      </c>
      <c r="C5350">
        <f t="shared" si="252"/>
        <v>13</v>
      </c>
      <c r="D5350">
        <v>18.399999999999999</v>
      </c>
      <c r="E5350" s="10">
        <f>VLOOKUP(D5350,$J$9:$K$27,2)*$B$7/1.5</f>
        <v>4266.666666666667</v>
      </c>
    </row>
    <row r="5351" spans="1:5" x14ac:dyDescent="0.2">
      <c r="A5351" s="2">
        <f t="shared" si="250"/>
        <v>42958.583333320377</v>
      </c>
      <c r="B5351">
        <f t="shared" si="251"/>
        <v>8</v>
      </c>
      <c r="C5351">
        <f t="shared" si="252"/>
        <v>14</v>
      </c>
      <c r="D5351">
        <v>20.7</v>
      </c>
      <c r="E5351" s="10">
        <f>VLOOKUP(D5351,$J$9:$K$27,2)*$B$7/1.5</f>
        <v>6160</v>
      </c>
    </row>
    <row r="5352" spans="1:5" x14ac:dyDescent="0.2">
      <c r="A5352" s="2">
        <f t="shared" si="250"/>
        <v>42958.624999987042</v>
      </c>
      <c r="B5352">
        <f t="shared" si="251"/>
        <v>8</v>
      </c>
      <c r="C5352">
        <f t="shared" si="252"/>
        <v>15</v>
      </c>
      <c r="D5352">
        <v>19.549999999999997</v>
      </c>
      <c r="E5352" s="10">
        <f>VLOOKUP(D5352,$J$9:$K$27,2)*$B$7/1.5</f>
        <v>6160</v>
      </c>
    </row>
    <row r="5353" spans="1:5" x14ac:dyDescent="0.2">
      <c r="A5353" s="2">
        <f t="shared" si="250"/>
        <v>42958.666666653706</v>
      </c>
      <c r="B5353">
        <f t="shared" si="251"/>
        <v>8</v>
      </c>
      <c r="C5353">
        <f t="shared" si="252"/>
        <v>16</v>
      </c>
      <c r="D5353">
        <v>17.824999999999999</v>
      </c>
      <c r="E5353" s="10">
        <f>VLOOKUP(D5353,$J$9:$K$27,2)*$B$7/1.5</f>
        <v>4266.666666666667</v>
      </c>
    </row>
    <row r="5354" spans="1:5" x14ac:dyDescent="0.2">
      <c r="A5354" s="2">
        <f t="shared" si="250"/>
        <v>42958.70833332037</v>
      </c>
      <c r="B5354">
        <f t="shared" si="251"/>
        <v>8</v>
      </c>
      <c r="C5354">
        <f t="shared" si="252"/>
        <v>17</v>
      </c>
      <c r="D5354">
        <v>11.5</v>
      </c>
      <c r="E5354" s="10">
        <f>VLOOKUP(D5354,$J$9:$K$27,2)*$B$7/1.5</f>
        <v>873.33333333333337</v>
      </c>
    </row>
    <row r="5355" spans="1:5" x14ac:dyDescent="0.2">
      <c r="A5355" s="2">
        <f t="shared" si="250"/>
        <v>42958.749999987034</v>
      </c>
      <c r="B5355">
        <f t="shared" si="251"/>
        <v>8</v>
      </c>
      <c r="C5355">
        <f t="shared" si="252"/>
        <v>18</v>
      </c>
      <c r="D5355">
        <v>11.5</v>
      </c>
      <c r="E5355" s="10">
        <f>VLOOKUP(D5355,$J$9:$K$27,2)*$B$7/1.5</f>
        <v>873.33333333333337</v>
      </c>
    </row>
    <row r="5356" spans="1:5" x14ac:dyDescent="0.2">
      <c r="A5356" s="2">
        <f t="shared" si="250"/>
        <v>42958.791666653698</v>
      </c>
      <c r="B5356">
        <f t="shared" si="251"/>
        <v>8</v>
      </c>
      <c r="C5356">
        <f t="shared" si="252"/>
        <v>19</v>
      </c>
      <c r="D5356">
        <v>10.924999999999999</v>
      </c>
      <c r="E5356" s="10">
        <f>VLOOKUP(D5356,$J$9:$K$27,2)*$B$7/1.5</f>
        <v>873.33333333333337</v>
      </c>
    </row>
    <row r="5357" spans="1:5" x14ac:dyDescent="0.2">
      <c r="A5357" s="2">
        <f t="shared" si="250"/>
        <v>42958.833333320363</v>
      </c>
      <c r="B5357">
        <f t="shared" si="251"/>
        <v>8</v>
      </c>
      <c r="C5357">
        <f t="shared" si="252"/>
        <v>20</v>
      </c>
      <c r="D5357">
        <v>8.0499999999999989</v>
      </c>
      <c r="E5357" s="10">
        <f>VLOOKUP(D5357,$J$9:$K$27,2)*$B$7/1.5</f>
        <v>286.66666666666669</v>
      </c>
    </row>
    <row r="5358" spans="1:5" x14ac:dyDescent="0.2">
      <c r="A5358" s="2">
        <f t="shared" si="250"/>
        <v>42958.874999987027</v>
      </c>
      <c r="B5358">
        <f t="shared" si="251"/>
        <v>8</v>
      </c>
      <c r="C5358">
        <f t="shared" si="252"/>
        <v>21</v>
      </c>
      <c r="D5358">
        <v>6.8999999999999995</v>
      </c>
      <c r="E5358" s="10">
        <f>VLOOKUP(D5358,$J$9:$K$27,2)*$B$7/1.5</f>
        <v>0</v>
      </c>
    </row>
    <row r="5359" spans="1:5" x14ac:dyDescent="0.2">
      <c r="A5359" s="2">
        <f t="shared" si="250"/>
        <v>42958.916666653691</v>
      </c>
      <c r="B5359">
        <f t="shared" si="251"/>
        <v>8</v>
      </c>
      <c r="C5359">
        <f t="shared" si="252"/>
        <v>22</v>
      </c>
      <c r="D5359">
        <v>7.4749999999999996</v>
      </c>
      <c r="E5359" s="10">
        <f>VLOOKUP(D5359,$J$9:$K$27,2)*$B$7/1.5</f>
        <v>0</v>
      </c>
    </row>
    <row r="5360" spans="1:5" x14ac:dyDescent="0.2">
      <c r="A5360" s="2">
        <f t="shared" si="250"/>
        <v>42958.958333320355</v>
      </c>
      <c r="B5360">
        <f t="shared" si="251"/>
        <v>8</v>
      </c>
      <c r="C5360">
        <f t="shared" si="252"/>
        <v>23</v>
      </c>
      <c r="D5360">
        <v>8.0499999999999989</v>
      </c>
      <c r="E5360" s="10">
        <f>VLOOKUP(D5360,$J$9:$K$27,2)*$B$7/1.5</f>
        <v>286.66666666666669</v>
      </c>
    </row>
    <row r="5361" spans="1:5" x14ac:dyDescent="0.2">
      <c r="A5361" s="2">
        <f t="shared" si="250"/>
        <v>42958.99999998702</v>
      </c>
      <c r="B5361">
        <f t="shared" si="251"/>
        <v>8</v>
      </c>
      <c r="C5361">
        <f t="shared" si="252"/>
        <v>0</v>
      </c>
      <c r="D5361">
        <v>11.5</v>
      </c>
      <c r="E5361" s="10">
        <f>VLOOKUP(D5361,$J$9:$K$27,2)*$B$7/1.5</f>
        <v>873.33333333333337</v>
      </c>
    </row>
    <row r="5362" spans="1:5" x14ac:dyDescent="0.2">
      <c r="A5362" s="2">
        <f t="shared" si="250"/>
        <v>42959.041666653684</v>
      </c>
      <c r="B5362">
        <f t="shared" si="251"/>
        <v>8</v>
      </c>
      <c r="C5362">
        <f t="shared" si="252"/>
        <v>1</v>
      </c>
      <c r="D5362">
        <v>9.7749999999999986</v>
      </c>
      <c r="E5362" s="10">
        <f>VLOOKUP(D5362,$J$9:$K$27,2)*$B$7/1.5</f>
        <v>286.66666666666669</v>
      </c>
    </row>
    <row r="5363" spans="1:5" x14ac:dyDescent="0.2">
      <c r="A5363" s="2">
        <f t="shared" si="250"/>
        <v>42959.083333320348</v>
      </c>
      <c r="B5363">
        <f t="shared" si="251"/>
        <v>8</v>
      </c>
      <c r="C5363">
        <f t="shared" si="252"/>
        <v>2</v>
      </c>
      <c r="D5363">
        <v>9.1999999999999993</v>
      </c>
      <c r="E5363" s="10">
        <f>VLOOKUP(D5363,$J$9:$K$27,2)*$B$7/1.5</f>
        <v>286.66666666666669</v>
      </c>
    </row>
    <row r="5364" spans="1:5" x14ac:dyDescent="0.2">
      <c r="A5364" s="2">
        <f t="shared" si="250"/>
        <v>42959.124999987012</v>
      </c>
      <c r="B5364">
        <f t="shared" si="251"/>
        <v>8</v>
      </c>
      <c r="C5364">
        <f t="shared" si="252"/>
        <v>3</v>
      </c>
      <c r="D5364">
        <v>11.5</v>
      </c>
      <c r="E5364" s="10">
        <f>VLOOKUP(D5364,$J$9:$K$27,2)*$B$7/1.5</f>
        <v>873.33333333333337</v>
      </c>
    </row>
    <row r="5365" spans="1:5" x14ac:dyDescent="0.2">
      <c r="A5365" s="2">
        <f t="shared" si="250"/>
        <v>42959.166666653677</v>
      </c>
      <c r="B5365">
        <f t="shared" si="251"/>
        <v>8</v>
      </c>
      <c r="C5365">
        <f t="shared" si="252"/>
        <v>4</v>
      </c>
      <c r="D5365">
        <v>9.7749999999999986</v>
      </c>
      <c r="E5365" s="10">
        <f>VLOOKUP(D5365,$J$9:$K$27,2)*$B$7/1.5</f>
        <v>286.66666666666669</v>
      </c>
    </row>
    <row r="5366" spans="1:5" x14ac:dyDescent="0.2">
      <c r="A5366" s="2">
        <f t="shared" si="250"/>
        <v>42959.208333320341</v>
      </c>
      <c r="B5366">
        <f t="shared" si="251"/>
        <v>8</v>
      </c>
      <c r="C5366">
        <f t="shared" si="252"/>
        <v>5</v>
      </c>
      <c r="D5366">
        <v>3.4499999999999997</v>
      </c>
      <c r="E5366" s="10">
        <f>VLOOKUP(D5366,$J$9:$K$27,2)*$B$7/1.5</f>
        <v>0</v>
      </c>
    </row>
    <row r="5367" spans="1:5" x14ac:dyDescent="0.2">
      <c r="A5367" s="2">
        <f t="shared" si="250"/>
        <v>42959.249999987005</v>
      </c>
      <c r="B5367">
        <f t="shared" si="251"/>
        <v>8</v>
      </c>
      <c r="C5367">
        <f t="shared" si="252"/>
        <v>6</v>
      </c>
      <c r="D5367">
        <v>3.4499999999999997</v>
      </c>
      <c r="E5367" s="10">
        <f>VLOOKUP(D5367,$J$9:$K$27,2)*$B$7/1.5</f>
        <v>0</v>
      </c>
    </row>
    <row r="5368" spans="1:5" x14ac:dyDescent="0.2">
      <c r="A5368" s="2">
        <f t="shared" si="250"/>
        <v>42959.291666653669</v>
      </c>
      <c r="B5368">
        <f t="shared" si="251"/>
        <v>8</v>
      </c>
      <c r="C5368">
        <f t="shared" si="252"/>
        <v>7</v>
      </c>
      <c r="D5368">
        <v>5.75</v>
      </c>
      <c r="E5368" s="10">
        <f>VLOOKUP(D5368,$J$9:$K$27,2)*$B$7/1.5</f>
        <v>0</v>
      </c>
    </row>
    <row r="5369" spans="1:5" x14ac:dyDescent="0.2">
      <c r="A5369" s="2">
        <f t="shared" si="250"/>
        <v>42959.333333320334</v>
      </c>
      <c r="B5369">
        <f t="shared" si="251"/>
        <v>8</v>
      </c>
      <c r="C5369">
        <f t="shared" si="252"/>
        <v>8</v>
      </c>
      <c r="D5369">
        <v>8.0499999999999989</v>
      </c>
      <c r="E5369" s="10">
        <f>VLOOKUP(D5369,$J$9:$K$27,2)*$B$7/1.5</f>
        <v>286.66666666666669</v>
      </c>
    </row>
    <row r="5370" spans="1:5" x14ac:dyDescent="0.2">
      <c r="A5370" s="2">
        <f t="shared" si="250"/>
        <v>42959.374999986998</v>
      </c>
      <c r="B5370">
        <f t="shared" si="251"/>
        <v>8</v>
      </c>
      <c r="C5370">
        <f t="shared" si="252"/>
        <v>9</v>
      </c>
      <c r="D5370">
        <v>5.75</v>
      </c>
      <c r="E5370" s="10">
        <f>VLOOKUP(D5370,$J$9:$K$27,2)*$B$7/1.5</f>
        <v>0</v>
      </c>
    </row>
    <row r="5371" spans="1:5" x14ac:dyDescent="0.2">
      <c r="A5371" s="2">
        <f t="shared" si="250"/>
        <v>42959.416666653662</v>
      </c>
      <c r="B5371">
        <f t="shared" si="251"/>
        <v>8</v>
      </c>
      <c r="C5371">
        <f t="shared" si="252"/>
        <v>10</v>
      </c>
      <c r="D5371">
        <v>6.8999999999999995</v>
      </c>
      <c r="E5371" s="10">
        <f>VLOOKUP(D5371,$J$9:$K$27,2)*$B$7/1.5</f>
        <v>0</v>
      </c>
    </row>
    <row r="5372" spans="1:5" x14ac:dyDescent="0.2">
      <c r="A5372" s="2">
        <f t="shared" si="250"/>
        <v>42959.458333320326</v>
      </c>
      <c r="B5372">
        <f t="shared" si="251"/>
        <v>8</v>
      </c>
      <c r="C5372">
        <f t="shared" si="252"/>
        <v>11</v>
      </c>
      <c r="D5372">
        <v>10.35</v>
      </c>
      <c r="E5372" s="10">
        <f>VLOOKUP(D5372,$J$9:$K$27,2)*$B$7/1.5</f>
        <v>873.33333333333337</v>
      </c>
    </row>
    <row r="5373" spans="1:5" x14ac:dyDescent="0.2">
      <c r="A5373" s="2">
        <f t="shared" si="250"/>
        <v>42959.499999986991</v>
      </c>
      <c r="B5373">
        <f t="shared" si="251"/>
        <v>8</v>
      </c>
      <c r="C5373">
        <f t="shared" si="252"/>
        <v>12</v>
      </c>
      <c r="D5373">
        <v>14.95</v>
      </c>
      <c r="E5373" s="10">
        <f>VLOOKUP(D5373,$J$9:$K$27,2)*$B$7/1.5</f>
        <v>2773.3333333333335</v>
      </c>
    </row>
    <row r="5374" spans="1:5" x14ac:dyDescent="0.2">
      <c r="A5374" s="2">
        <f t="shared" si="250"/>
        <v>42959.541666653655</v>
      </c>
      <c r="B5374">
        <f t="shared" si="251"/>
        <v>8</v>
      </c>
      <c r="C5374">
        <f t="shared" si="252"/>
        <v>13</v>
      </c>
      <c r="D5374">
        <v>12.074999999999999</v>
      </c>
      <c r="E5374" s="10">
        <f>VLOOKUP(D5374,$J$9:$K$27,2)*$B$7/1.5</f>
        <v>873.33333333333337</v>
      </c>
    </row>
    <row r="5375" spans="1:5" x14ac:dyDescent="0.2">
      <c r="A5375" s="2">
        <f t="shared" si="250"/>
        <v>42959.583333320319</v>
      </c>
      <c r="B5375">
        <f t="shared" si="251"/>
        <v>8</v>
      </c>
      <c r="C5375">
        <f t="shared" si="252"/>
        <v>14</v>
      </c>
      <c r="D5375">
        <v>10.924999999999999</v>
      </c>
      <c r="E5375" s="10">
        <f>VLOOKUP(D5375,$J$9:$K$27,2)*$B$7/1.5</f>
        <v>873.33333333333337</v>
      </c>
    </row>
    <row r="5376" spans="1:5" x14ac:dyDescent="0.2">
      <c r="A5376" s="2">
        <f t="shared" si="250"/>
        <v>42959.624999986983</v>
      </c>
      <c r="B5376">
        <f t="shared" si="251"/>
        <v>8</v>
      </c>
      <c r="C5376">
        <f t="shared" si="252"/>
        <v>15</v>
      </c>
      <c r="D5376">
        <v>10.35</v>
      </c>
      <c r="E5376" s="10">
        <f>VLOOKUP(D5376,$J$9:$K$27,2)*$B$7/1.5</f>
        <v>873.33333333333337</v>
      </c>
    </row>
    <row r="5377" spans="1:5" x14ac:dyDescent="0.2">
      <c r="A5377" s="2">
        <f t="shared" si="250"/>
        <v>42959.666666653648</v>
      </c>
      <c r="B5377">
        <f t="shared" si="251"/>
        <v>8</v>
      </c>
      <c r="C5377">
        <f t="shared" si="252"/>
        <v>16</v>
      </c>
      <c r="D5377">
        <v>11.5</v>
      </c>
      <c r="E5377" s="10">
        <f>VLOOKUP(D5377,$J$9:$K$27,2)*$B$7/1.5</f>
        <v>873.33333333333337</v>
      </c>
    </row>
    <row r="5378" spans="1:5" x14ac:dyDescent="0.2">
      <c r="A5378" s="2">
        <f t="shared" si="250"/>
        <v>42959.708333320312</v>
      </c>
      <c r="B5378">
        <f t="shared" si="251"/>
        <v>8</v>
      </c>
      <c r="C5378">
        <f t="shared" si="252"/>
        <v>17</v>
      </c>
      <c r="D5378">
        <v>14.95</v>
      </c>
      <c r="E5378" s="10">
        <f>VLOOKUP(D5378,$J$9:$K$27,2)*$B$7/1.5</f>
        <v>2773.3333333333335</v>
      </c>
    </row>
    <row r="5379" spans="1:5" x14ac:dyDescent="0.2">
      <c r="A5379" s="2">
        <f t="shared" si="250"/>
        <v>42959.749999986976</v>
      </c>
      <c r="B5379">
        <f t="shared" si="251"/>
        <v>8</v>
      </c>
      <c r="C5379">
        <f t="shared" si="252"/>
        <v>18</v>
      </c>
      <c r="D5379">
        <v>11.5</v>
      </c>
      <c r="E5379" s="10">
        <f>VLOOKUP(D5379,$J$9:$K$27,2)*$B$7/1.5</f>
        <v>873.33333333333337</v>
      </c>
    </row>
    <row r="5380" spans="1:5" x14ac:dyDescent="0.2">
      <c r="A5380" s="2">
        <f t="shared" si="250"/>
        <v>42959.79166665364</v>
      </c>
      <c r="B5380">
        <f t="shared" si="251"/>
        <v>8</v>
      </c>
      <c r="C5380">
        <f t="shared" si="252"/>
        <v>19</v>
      </c>
      <c r="D5380">
        <v>13.225</v>
      </c>
      <c r="E5380" s="10">
        <f>VLOOKUP(D5380,$J$9:$K$27,2)*$B$7/1.5</f>
        <v>1666.6666666666667</v>
      </c>
    </row>
    <row r="5381" spans="1:5" x14ac:dyDescent="0.2">
      <c r="A5381" s="2">
        <f t="shared" si="250"/>
        <v>42959.833333320305</v>
      </c>
      <c r="B5381">
        <f t="shared" si="251"/>
        <v>8</v>
      </c>
      <c r="C5381">
        <f t="shared" si="252"/>
        <v>20</v>
      </c>
      <c r="D5381">
        <v>11.5</v>
      </c>
      <c r="E5381" s="10">
        <f>VLOOKUP(D5381,$J$9:$K$27,2)*$B$7/1.5</f>
        <v>873.33333333333337</v>
      </c>
    </row>
    <row r="5382" spans="1:5" x14ac:dyDescent="0.2">
      <c r="A5382" s="2">
        <f t="shared" si="250"/>
        <v>42959.874999986969</v>
      </c>
      <c r="B5382">
        <f t="shared" si="251"/>
        <v>8</v>
      </c>
      <c r="C5382">
        <f t="shared" si="252"/>
        <v>21</v>
      </c>
      <c r="D5382">
        <v>10.35</v>
      </c>
      <c r="E5382" s="10">
        <f>VLOOKUP(D5382,$J$9:$K$27,2)*$B$7/1.5</f>
        <v>873.33333333333337</v>
      </c>
    </row>
    <row r="5383" spans="1:5" x14ac:dyDescent="0.2">
      <c r="A5383" s="2">
        <f t="shared" si="250"/>
        <v>42959.916666653633</v>
      </c>
      <c r="B5383">
        <f t="shared" si="251"/>
        <v>8</v>
      </c>
      <c r="C5383">
        <f t="shared" si="252"/>
        <v>22</v>
      </c>
      <c r="D5383">
        <v>10.924999999999999</v>
      </c>
      <c r="E5383" s="10">
        <f>VLOOKUP(D5383,$J$9:$K$27,2)*$B$7/1.5</f>
        <v>873.33333333333337</v>
      </c>
    </row>
    <row r="5384" spans="1:5" x14ac:dyDescent="0.2">
      <c r="A5384" s="2">
        <f t="shared" si="250"/>
        <v>42959.958333320297</v>
      </c>
      <c r="B5384">
        <f t="shared" si="251"/>
        <v>8</v>
      </c>
      <c r="C5384">
        <f t="shared" si="252"/>
        <v>23</v>
      </c>
      <c r="D5384">
        <v>17.25</v>
      </c>
      <c r="E5384" s="10">
        <f>VLOOKUP(D5384,$J$9:$K$27,2)*$B$7/1.5</f>
        <v>4266.666666666667</v>
      </c>
    </row>
    <row r="5385" spans="1:5" x14ac:dyDescent="0.2">
      <c r="A5385" s="2">
        <f t="shared" si="250"/>
        <v>42959.999999986961</v>
      </c>
      <c r="B5385">
        <f t="shared" si="251"/>
        <v>8</v>
      </c>
      <c r="C5385">
        <f t="shared" si="252"/>
        <v>0</v>
      </c>
      <c r="D5385">
        <v>17.25</v>
      </c>
      <c r="E5385" s="10">
        <f>VLOOKUP(D5385,$J$9:$K$27,2)*$B$7/1.5</f>
        <v>4266.666666666667</v>
      </c>
    </row>
    <row r="5386" spans="1:5" x14ac:dyDescent="0.2">
      <c r="A5386" s="2">
        <f t="shared" si="250"/>
        <v>42960.041666653626</v>
      </c>
      <c r="B5386">
        <f t="shared" si="251"/>
        <v>8</v>
      </c>
      <c r="C5386">
        <f t="shared" si="252"/>
        <v>1</v>
      </c>
      <c r="D5386">
        <v>16.099999999999998</v>
      </c>
      <c r="E5386" s="10">
        <f>VLOOKUP(D5386,$J$9:$K$27,2)*$B$7/1.5</f>
        <v>2773.3333333333335</v>
      </c>
    </row>
    <row r="5387" spans="1:5" x14ac:dyDescent="0.2">
      <c r="A5387" s="2">
        <f t="shared" ref="A5387:A5450" si="253">A5386+1/24</f>
        <v>42960.08333332029</v>
      </c>
      <c r="B5387">
        <f t="shared" ref="B5387:B5450" si="254">MONTH(A5387)</f>
        <v>8</v>
      </c>
      <c r="C5387">
        <f t="shared" ref="C5387:C5450" si="255">HOUR(A5387)</f>
        <v>2</v>
      </c>
      <c r="D5387">
        <v>9.1999999999999993</v>
      </c>
      <c r="E5387" s="10">
        <f>VLOOKUP(D5387,$J$9:$K$27,2)*$B$7/1.5</f>
        <v>286.66666666666669</v>
      </c>
    </row>
    <row r="5388" spans="1:5" x14ac:dyDescent="0.2">
      <c r="A5388" s="2">
        <f t="shared" si="253"/>
        <v>42960.124999986954</v>
      </c>
      <c r="B5388">
        <f t="shared" si="254"/>
        <v>8</v>
      </c>
      <c r="C5388">
        <f t="shared" si="255"/>
        <v>3</v>
      </c>
      <c r="D5388">
        <v>9.1999999999999993</v>
      </c>
      <c r="E5388" s="10">
        <f>VLOOKUP(D5388,$J$9:$K$27,2)*$B$7/1.5</f>
        <v>286.66666666666669</v>
      </c>
    </row>
    <row r="5389" spans="1:5" x14ac:dyDescent="0.2">
      <c r="A5389" s="2">
        <f t="shared" si="253"/>
        <v>42960.166666653618</v>
      </c>
      <c r="B5389">
        <f t="shared" si="254"/>
        <v>8</v>
      </c>
      <c r="C5389">
        <f t="shared" si="255"/>
        <v>4</v>
      </c>
      <c r="D5389">
        <v>8.0499999999999989</v>
      </c>
      <c r="E5389" s="10">
        <f>VLOOKUP(D5389,$J$9:$K$27,2)*$B$7/1.5</f>
        <v>286.66666666666669</v>
      </c>
    </row>
    <row r="5390" spans="1:5" x14ac:dyDescent="0.2">
      <c r="A5390" s="2">
        <f t="shared" si="253"/>
        <v>42960.208333320283</v>
      </c>
      <c r="B5390">
        <f t="shared" si="254"/>
        <v>8</v>
      </c>
      <c r="C5390">
        <f t="shared" si="255"/>
        <v>5</v>
      </c>
      <c r="D5390">
        <v>9.1999999999999993</v>
      </c>
      <c r="E5390" s="10">
        <f>VLOOKUP(D5390,$J$9:$K$27,2)*$B$7/1.5</f>
        <v>286.66666666666669</v>
      </c>
    </row>
    <row r="5391" spans="1:5" x14ac:dyDescent="0.2">
      <c r="A5391" s="2">
        <f t="shared" si="253"/>
        <v>42960.249999986947</v>
      </c>
      <c r="B5391">
        <f t="shared" si="254"/>
        <v>8</v>
      </c>
      <c r="C5391">
        <f t="shared" si="255"/>
        <v>6</v>
      </c>
      <c r="D5391">
        <v>10.35</v>
      </c>
      <c r="E5391" s="10">
        <f>VLOOKUP(D5391,$J$9:$K$27,2)*$B$7/1.5</f>
        <v>873.33333333333337</v>
      </c>
    </row>
    <row r="5392" spans="1:5" x14ac:dyDescent="0.2">
      <c r="A5392" s="2">
        <f t="shared" si="253"/>
        <v>42960.291666653611</v>
      </c>
      <c r="B5392">
        <f t="shared" si="254"/>
        <v>8</v>
      </c>
      <c r="C5392">
        <f t="shared" si="255"/>
        <v>7</v>
      </c>
      <c r="D5392">
        <v>13.225</v>
      </c>
      <c r="E5392" s="10">
        <f>VLOOKUP(D5392,$J$9:$K$27,2)*$B$7/1.5</f>
        <v>1666.6666666666667</v>
      </c>
    </row>
    <row r="5393" spans="1:5" x14ac:dyDescent="0.2">
      <c r="A5393" s="2">
        <f t="shared" si="253"/>
        <v>42960.333333320275</v>
      </c>
      <c r="B5393">
        <f t="shared" si="254"/>
        <v>8</v>
      </c>
      <c r="C5393">
        <f t="shared" si="255"/>
        <v>8</v>
      </c>
      <c r="D5393">
        <v>10.35</v>
      </c>
      <c r="E5393" s="10">
        <f>VLOOKUP(D5393,$J$9:$K$27,2)*$B$7/1.5</f>
        <v>873.33333333333337</v>
      </c>
    </row>
    <row r="5394" spans="1:5" x14ac:dyDescent="0.2">
      <c r="A5394" s="2">
        <f t="shared" si="253"/>
        <v>42960.37499998694</v>
      </c>
      <c r="B5394">
        <f t="shared" si="254"/>
        <v>8</v>
      </c>
      <c r="C5394">
        <f t="shared" si="255"/>
        <v>9</v>
      </c>
      <c r="D5394">
        <v>16.099999999999998</v>
      </c>
      <c r="E5394" s="10">
        <f>VLOOKUP(D5394,$J$9:$K$27,2)*$B$7/1.5</f>
        <v>2773.3333333333335</v>
      </c>
    </row>
    <row r="5395" spans="1:5" x14ac:dyDescent="0.2">
      <c r="A5395" s="2">
        <f t="shared" si="253"/>
        <v>42960.416666653604</v>
      </c>
      <c r="B5395">
        <f t="shared" si="254"/>
        <v>8</v>
      </c>
      <c r="C5395">
        <f t="shared" si="255"/>
        <v>10</v>
      </c>
      <c r="D5395">
        <v>12.649999999999999</v>
      </c>
      <c r="E5395" s="10">
        <f>VLOOKUP(D5395,$J$9:$K$27,2)*$B$7/1.5</f>
        <v>1666.6666666666667</v>
      </c>
    </row>
    <row r="5396" spans="1:5" x14ac:dyDescent="0.2">
      <c r="A5396" s="2">
        <f t="shared" si="253"/>
        <v>42960.458333320268</v>
      </c>
      <c r="B5396">
        <f t="shared" si="254"/>
        <v>8</v>
      </c>
      <c r="C5396">
        <f t="shared" si="255"/>
        <v>11</v>
      </c>
      <c r="D5396">
        <v>18.399999999999999</v>
      </c>
      <c r="E5396" s="10">
        <f>VLOOKUP(D5396,$J$9:$K$27,2)*$B$7/1.5</f>
        <v>4266.666666666667</v>
      </c>
    </row>
    <row r="5397" spans="1:5" x14ac:dyDescent="0.2">
      <c r="A5397" s="2">
        <f t="shared" si="253"/>
        <v>42960.499999986932</v>
      </c>
      <c r="B5397">
        <f t="shared" si="254"/>
        <v>8</v>
      </c>
      <c r="C5397">
        <f t="shared" si="255"/>
        <v>12</v>
      </c>
      <c r="D5397">
        <v>18.399999999999999</v>
      </c>
      <c r="E5397" s="10">
        <f>VLOOKUP(D5397,$J$9:$K$27,2)*$B$7/1.5</f>
        <v>4266.666666666667</v>
      </c>
    </row>
    <row r="5398" spans="1:5" x14ac:dyDescent="0.2">
      <c r="A5398" s="2">
        <f t="shared" si="253"/>
        <v>42960.541666653597</v>
      </c>
      <c r="B5398">
        <f t="shared" si="254"/>
        <v>8</v>
      </c>
      <c r="C5398">
        <f t="shared" si="255"/>
        <v>13</v>
      </c>
      <c r="D5398">
        <v>18.399999999999999</v>
      </c>
      <c r="E5398" s="10">
        <f>VLOOKUP(D5398,$J$9:$K$27,2)*$B$7/1.5</f>
        <v>4266.666666666667</v>
      </c>
    </row>
    <row r="5399" spans="1:5" x14ac:dyDescent="0.2">
      <c r="A5399" s="2">
        <f t="shared" si="253"/>
        <v>42960.583333320261</v>
      </c>
      <c r="B5399">
        <f t="shared" si="254"/>
        <v>8</v>
      </c>
      <c r="C5399">
        <f t="shared" si="255"/>
        <v>14</v>
      </c>
      <c r="D5399">
        <v>14.95</v>
      </c>
      <c r="E5399" s="10">
        <f>VLOOKUP(D5399,$J$9:$K$27,2)*$B$7/1.5</f>
        <v>2773.3333333333335</v>
      </c>
    </row>
    <row r="5400" spans="1:5" x14ac:dyDescent="0.2">
      <c r="A5400" s="2">
        <f t="shared" si="253"/>
        <v>42960.624999986925</v>
      </c>
      <c r="B5400">
        <f t="shared" si="254"/>
        <v>8</v>
      </c>
      <c r="C5400">
        <f t="shared" si="255"/>
        <v>15</v>
      </c>
      <c r="D5400">
        <v>16.099999999999998</v>
      </c>
      <c r="E5400" s="10">
        <f>VLOOKUP(D5400,$J$9:$K$27,2)*$B$7/1.5</f>
        <v>2773.3333333333335</v>
      </c>
    </row>
    <row r="5401" spans="1:5" x14ac:dyDescent="0.2">
      <c r="A5401" s="2">
        <f t="shared" si="253"/>
        <v>42960.666666653589</v>
      </c>
      <c r="B5401">
        <f t="shared" si="254"/>
        <v>8</v>
      </c>
      <c r="C5401">
        <f t="shared" si="255"/>
        <v>16</v>
      </c>
      <c r="D5401">
        <v>13.225</v>
      </c>
      <c r="E5401" s="10">
        <f>VLOOKUP(D5401,$J$9:$K$27,2)*$B$7/1.5</f>
        <v>1666.6666666666667</v>
      </c>
    </row>
    <row r="5402" spans="1:5" x14ac:dyDescent="0.2">
      <c r="A5402" s="2">
        <f t="shared" si="253"/>
        <v>42960.708333320254</v>
      </c>
      <c r="B5402">
        <f t="shared" si="254"/>
        <v>8</v>
      </c>
      <c r="C5402">
        <f t="shared" si="255"/>
        <v>17</v>
      </c>
      <c r="D5402">
        <v>14.95</v>
      </c>
      <c r="E5402" s="10">
        <f>VLOOKUP(D5402,$J$9:$K$27,2)*$B$7/1.5</f>
        <v>2773.3333333333335</v>
      </c>
    </row>
    <row r="5403" spans="1:5" x14ac:dyDescent="0.2">
      <c r="A5403" s="2">
        <f t="shared" si="253"/>
        <v>42960.749999986918</v>
      </c>
      <c r="B5403">
        <f t="shared" si="254"/>
        <v>8</v>
      </c>
      <c r="C5403">
        <f t="shared" si="255"/>
        <v>18</v>
      </c>
      <c r="D5403">
        <v>11.5</v>
      </c>
      <c r="E5403" s="10">
        <f>VLOOKUP(D5403,$J$9:$K$27,2)*$B$7/1.5</f>
        <v>873.33333333333337</v>
      </c>
    </row>
    <row r="5404" spans="1:5" x14ac:dyDescent="0.2">
      <c r="A5404" s="2">
        <f t="shared" si="253"/>
        <v>42960.791666653582</v>
      </c>
      <c r="B5404">
        <f t="shared" si="254"/>
        <v>8</v>
      </c>
      <c r="C5404">
        <f t="shared" si="255"/>
        <v>19</v>
      </c>
      <c r="D5404">
        <v>9.7749999999999986</v>
      </c>
      <c r="E5404" s="10">
        <f>VLOOKUP(D5404,$J$9:$K$27,2)*$B$7/1.5</f>
        <v>286.66666666666669</v>
      </c>
    </row>
    <row r="5405" spans="1:5" x14ac:dyDescent="0.2">
      <c r="A5405" s="2">
        <f t="shared" si="253"/>
        <v>42960.833333320246</v>
      </c>
      <c r="B5405">
        <f t="shared" si="254"/>
        <v>8</v>
      </c>
      <c r="C5405">
        <f t="shared" si="255"/>
        <v>20</v>
      </c>
      <c r="D5405">
        <v>6.8999999999999995</v>
      </c>
      <c r="E5405" s="10">
        <f>VLOOKUP(D5405,$J$9:$K$27,2)*$B$7/1.5</f>
        <v>0</v>
      </c>
    </row>
    <row r="5406" spans="1:5" x14ac:dyDescent="0.2">
      <c r="A5406" s="2">
        <f t="shared" si="253"/>
        <v>42960.874999986911</v>
      </c>
      <c r="B5406">
        <f t="shared" si="254"/>
        <v>8</v>
      </c>
      <c r="C5406">
        <f t="shared" si="255"/>
        <v>21</v>
      </c>
      <c r="D5406">
        <v>3.4499999999999997</v>
      </c>
      <c r="E5406" s="10">
        <f>VLOOKUP(D5406,$J$9:$K$27,2)*$B$7/1.5</f>
        <v>0</v>
      </c>
    </row>
    <row r="5407" spans="1:5" x14ac:dyDescent="0.2">
      <c r="A5407" s="2">
        <f t="shared" si="253"/>
        <v>42960.916666653575</v>
      </c>
      <c r="B5407">
        <f t="shared" si="254"/>
        <v>8</v>
      </c>
      <c r="C5407">
        <f t="shared" si="255"/>
        <v>22</v>
      </c>
      <c r="D5407">
        <v>3.4499999999999997</v>
      </c>
      <c r="E5407" s="10">
        <f>VLOOKUP(D5407,$J$9:$K$27,2)*$B$7/1.5</f>
        <v>0</v>
      </c>
    </row>
    <row r="5408" spans="1:5" x14ac:dyDescent="0.2">
      <c r="A5408" s="2">
        <f t="shared" si="253"/>
        <v>42960.958333320239</v>
      </c>
      <c r="B5408">
        <f t="shared" si="254"/>
        <v>8</v>
      </c>
      <c r="C5408">
        <f t="shared" si="255"/>
        <v>23</v>
      </c>
      <c r="D5408">
        <v>0</v>
      </c>
      <c r="E5408" s="10">
        <f>VLOOKUP(D5408,$J$9:$K$27,2)*$B$7/1.5</f>
        <v>0</v>
      </c>
    </row>
    <row r="5409" spans="1:5" x14ac:dyDescent="0.2">
      <c r="A5409" s="2">
        <f t="shared" si="253"/>
        <v>42960.999999986903</v>
      </c>
      <c r="B5409">
        <f t="shared" si="254"/>
        <v>8</v>
      </c>
      <c r="C5409">
        <f t="shared" si="255"/>
        <v>0</v>
      </c>
      <c r="D5409">
        <v>5.75</v>
      </c>
      <c r="E5409" s="10">
        <f>VLOOKUP(D5409,$J$9:$K$27,2)*$B$7/1.5</f>
        <v>0</v>
      </c>
    </row>
    <row r="5410" spans="1:5" x14ac:dyDescent="0.2">
      <c r="A5410" s="2">
        <f t="shared" si="253"/>
        <v>42961.041666653568</v>
      </c>
      <c r="B5410">
        <f t="shared" si="254"/>
        <v>8</v>
      </c>
      <c r="C5410">
        <f t="shared" si="255"/>
        <v>1</v>
      </c>
      <c r="D5410">
        <v>2.875</v>
      </c>
      <c r="E5410" s="10">
        <f>VLOOKUP(D5410,$J$9:$K$27,2)*$B$7/1.5</f>
        <v>0</v>
      </c>
    </row>
    <row r="5411" spans="1:5" x14ac:dyDescent="0.2">
      <c r="A5411" s="2">
        <f t="shared" si="253"/>
        <v>42961.083333320232</v>
      </c>
      <c r="B5411">
        <f t="shared" si="254"/>
        <v>8</v>
      </c>
      <c r="C5411">
        <f t="shared" si="255"/>
        <v>2</v>
      </c>
      <c r="D5411">
        <v>3.4499999999999997</v>
      </c>
      <c r="E5411" s="10">
        <f>VLOOKUP(D5411,$J$9:$K$27,2)*$B$7/1.5</f>
        <v>0</v>
      </c>
    </row>
    <row r="5412" spans="1:5" x14ac:dyDescent="0.2">
      <c r="A5412" s="2">
        <f t="shared" si="253"/>
        <v>42961.124999986896</v>
      </c>
      <c r="B5412">
        <f t="shared" si="254"/>
        <v>8</v>
      </c>
      <c r="C5412">
        <f t="shared" si="255"/>
        <v>3</v>
      </c>
      <c r="D5412">
        <v>3.4499999999999997</v>
      </c>
      <c r="E5412" s="10">
        <f>VLOOKUP(D5412,$J$9:$K$27,2)*$B$7/1.5</f>
        <v>0</v>
      </c>
    </row>
    <row r="5413" spans="1:5" x14ac:dyDescent="0.2">
      <c r="A5413" s="2">
        <f t="shared" si="253"/>
        <v>42961.16666665356</v>
      </c>
      <c r="B5413">
        <f t="shared" si="254"/>
        <v>8</v>
      </c>
      <c r="C5413">
        <f t="shared" si="255"/>
        <v>4</v>
      </c>
      <c r="D5413">
        <v>1.7249999999999999</v>
      </c>
      <c r="E5413" s="10">
        <f>VLOOKUP(D5413,$J$9:$K$27,2)*$B$7/1.5</f>
        <v>0</v>
      </c>
    </row>
    <row r="5414" spans="1:5" x14ac:dyDescent="0.2">
      <c r="A5414" s="2">
        <f t="shared" si="253"/>
        <v>42961.208333320224</v>
      </c>
      <c r="B5414">
        <f t="shared" si="254"/>
        <v>8</v>
      </c>
      <c r="C5414">
        <f t="shared" si="255"/>
        <v>5</v>
      </c>
      <c r="D5414">
        <v>0</v>
      </c>
      <c r="E5414" s="10">
        <f>VLOOKUP(D5414,$J$9:$K$27,2)*$B$7/1.5</f>
        <v>0</v>
      </c>
    </row>
    <row r="5415" spans="1:5" x14ac:dyDescent="0.2">
      <c r="A5415" s="2">
        <f t="shared" si="253"/>
        <v>42961.249999986889</v>
      </c>
      <c r="B5415">
        <f t="shared" si="254"/>
        <v>8</v>
      </c>
      <c r="C5415">
        <f t="shared" si="255"/>
        <v>6</v>
      </c>
      <c r="D5415">
        <v>0</v>
      </c>
      <c r="E5415" s="10">
        <f>VLOOKUP(D5415,$J$9:$K$27,2)*$B$7/1.5</f>
        <v>0</v>
      </c>
    </row>
    <row r="5416" spans="1:5" x14ac:dyDescent="0.2">
      <c r="A5416" s="2">
        <f t="shared" si="253"/>
        <v>42961.291666653553</v>
      </c>
      <c r="B5416">
        <f t="shared" si="254"/>
        <v>8</v>
      </c>
      <c r="C5416">
        <f t="shared" si="255"/>
        <v>7</v>
      </c>
      <c r="D5416">
        <v>2.875</v>
      </c>
      <c r="E5416" s="10">
        <f>VLOOKUP(D5416,$J$9:$K$27,2)*$B$7/1.5</f>
        <v>0</v>
      </c>
    </row>
    <row r="5417" spans="1:5" x14ac:dyDescent="0.2">
      <c r="A5417" s="2">
        <f t="shared" si="253"/>
        <v>42961.333333320217</v>
      </c>
      <c r="B5417">
        <f t="shared" si="254"/>
        <v>8</v>
      </c>
      <c r="C5417">
        <f t="shared" si="255"/>
        <v>8</v>
      </c>
      <c r="D5417">
        <v>3.4499999999999997</v>
      </c>
      <c r="E5417" s="10">
        <f>VLOOKUP(D5417,$J$9:$K$27,2)*$B$7/1.5</f>
        <v>0</v>
      </c>
    </row>
    <row r="5418" spans="1:5" x14ac:dyDescent="0.2">
      <c r="A5418" s="2">
        <f t="shared" si="253"/>
        <v>42961.374999986881</v>
      </c>
      <c r="B5418">
        <f t="shared" si="254"/>
        <v>8</v>
      </c>
      <c r="C5418">
        <f t="shared" si="255"/>
        <v>9</v>
      </c>
      <c r="D5418">
        <v>6.8999999999999995</v>
      </c>
      <c r="E5418" s="10">
        <f>VLOOKUP(D5418,$J$9:$K$27,2)*$B$7/1.5</f>
        <v>0</v>
      </c>
    </row>
    <row r="5419" spans="1:5" x14ac:dyDescent="0.2">
      <c r="A5419" s="2">
        <f t="shared" si="253"/>
        <v>42961.416666653546</v>
      </c>
      <c r="B5419">
        <f t="shared" si="254"/>
        <v>8</v>
      </c>
      <c r="C5419">
        <f t="shared" si="255"/>
        <v>10</v>
      </c>
      <c r="D5419">
        <v>6.8999999999999995</v>
      </c>
      <c r="E5419" s="10">
        <f>VLOOKUP(D5419,$J$9:$K$27,2)*$B$7/1.5</f>
        <v>0</v>
      </c>
    </row>
    <row r="5420" spans="1:5" x14ac:dyDescent="0.2">
      <c r="A5420" s="2">
        <f t="shared" si="253"/>
        <v>42961.45833332021</v>
      </c>
      <c r="B5420">
        <f t="shared" si="254"/>
        <v>8</v>
      </c>
      <c r="C5420">
        <f t="shared" si="255"/>
        <v>11</v>
      </c>
      <c r="D5420">
        <v>10.35</v>
      </c>
      <c r="E5420" s="10">
        <f>VLOOKUP(D5420,$J$9:$K$27,2)*$B$7/1.5</f>
        <v>873.33333333333337</v>
      </c>
    </row>
    <row r="5421" spans="1:5" x14ac:dyDescent="0.2">
      <c r="A5421" s="2">
        <f t="shared" si="253"/>
        <v>42961.499999986874</v>
      </c>
      <c r="B5421">
        <f t="shared" si="254"/>
        <v>8</v>
      </c>
      <c r="C5421">
        <f t="shared" si="255"/>
        <v>12</v>
      </c>
      <c r="D5421">
        <v>14.95</v>
      </c>
      <c r="E5421" s="10">
        <f>VLOOKUP(D5421,$J$9:$K$27,2)*$B$7/1.5</f>
        <v>2773.3333333333335</v>
      </c>
    </row>
    <row r="5422" spans="1:5" x14ac:dyDescent="0.2">
      <c r="A5422" s="2">
        <f t="shared" si="253"/>
        <v>42961.541666653538</v>
      </c>
      <c r="B5422">
        <f t="shared" si="254"/>
        <v>8</v>
      </c>
      <c r="C5422">
        <f t="shared" si="255"/>
        <v>13</v>
      </c>
      <c r="D5422">
        <v>13.799999999999999</v>
      </c>
      <c r="E5422" s="10">
        <f>VLOOKUP(D5422,$J$9:$K$27,2)*$B$7/1.5</f>
        <v>1666.6666666666667</v>
      </c>
    </row>
    <row r="5423" spans="1:5" x14ac:dyDescent="0.2">
      <c r="A5423" s="2">
        <f t="shared" si="253"/>
        <v>42961.583333320203</v>
      </c>
      <c r="B5423">
        <f t="shared" si="254"/>
        <v>8</v>
      </c>
      <c r="C5423">
        <f t="shared" si="255"/>
        <v>14</v>
      </c>
      <c r="D5423">
        <v>12.649999999999999</v>
      </c>
      <c r="E5423" s="10">
        <f>VLOOKUP(D5423,$J$9:$K$27,2)*$B$7/1.5</f>
        <v>1666.6666666666667</v>
      </c>
    </row>
    <row r="5424" spans="1:5" x14ac:dyDescent="0.2">
      <c r="A5424" s="2">
        <f t="shared" si="253"/>
        <v>42961.624999986867</v>
      </c>
      <c r="B5424">
        <f t="shared" si="254"/>
        <v>8</v>
      </c>
      <c r="C5424">
        <f t="shared" si="255"/>
        <v>15</v>
      </c>
      <c r="D5424">
        <v>11.5</v>
      </c>
      <c r="E5424" s="10">
        <f>VLOOKUP(D5424,$J$9:$K$27,2)*$B$7/1.5</f>
        <v>873.33333333333337</v>
      </c>
    </row>
    <row r="5425" spans="1:5" x14ac:dyDescent="0.2">
      <c r="A5425" s="2">
        <f t="shared" si="253"/>
        <v>42961.666666653531</v>
      </c>
      <c r="B5425">
        <f t="shared" si="254"/>
        <v>8</v>
      </c>
      <c r="C5425">
        <f t="shared" si="255"/>
        <v>16</v>
      </c>
      <c r="D5425">
        <v>11.5</v>
      </c>
      <c r="E5425" s="10">
        <f>VLOOKUP(D5425,$J$9:$K$27,2)*$B$7/1.5</f>
        <v>873.33333333333337</v>
      </c>
    </row>
    <row r="5426" spans="1:5" x14ac:dyDescent="0.2">
      <c r="A5426" s="2">
        <f t="shared" si="253"/>
        <v>42961.708333320195</v>
      </c>
      <c r="B5426">
        <f t="shared" si="254"/>
        <v>8</v>
      </c>
      <c r="C5426">
        <f t="shared" si="255"/>
        <v>17</v>
      </c>
      <c r="D5426">
        <v>8.0499999999999989</v>
      </c>
      <c r="E5426" s="10">
        <f>VLOOKUP(D5426,$J$9:$K$27,2)*$B$7/1.5</f>
        <v>286.66666666666669</v>
      </c>
    </row>
    <row r="5427" spans="1:5" x14ac:dyDescent="0.2">
      <c r="A5427" s="2">
        <f t="shared" si="253"/>
        <v>42961.74999998686</v>
      </c>
      <c r="B5427">
        <f t="shared" si="254"/>
        <v>8</v>
      </c>
      <c r="C5427">
        <f t="shared" si="255"/>
        <v>18</v>
      </c>
      <c r="D5427">
        <v>9.1999999999999993</v>
      </c>
      <c r="E5427" s="10">
        <f>VLOOKUP(D5427,$J$9:$K$27,2)*$B$7/1.5</f>
        <v>286.66666666666669</v>
      </c>
    </row>
    <row r="5428" spans="1:5" x14ac:dyDescent="0.2">
      <c r="A5428" s="2">
        <f t="shared" si="253"/>
        <v>42961.791666653524</v>
      </c>
      <c r="B5428">
        <f t="shared" si="254"/>
        <v>8</v>
      </c>
      <c r="C5428">
        <f t="shared" si="255"/>
        <v>19</v>
      </c>
      <c r="D5428">
        <v>8.625</v>
      </c>
      <c r="E5428" s="10">
        <f>VLOOKUP(D5428,$J$9:$K$27,2)*$B$7/1.5</f>
        <v>286.66666666666669</v>
      </c>
    </row>
    <row r="5429" spans="1:5" x14ac:dyDescent="0.2">
      <c r="A5429" s="2">
        <f t="shared" si="253"/>
        <v>42961.833333320188</v>
      </c>
      <c r="B5429">
        <f t="shared" si="254"/>
        <v>8</v>
      </c>
      <c r="C5429">
        <f t="shared" si="255"/>
        <v>20</v>
      </c>
      <c r="D5429">
        <v>5.75</v>
      </c>
      <c r="E5429" s="10">
        <f>VLOOKUP(D5429,$J$9:$K$27,2)*$B$7/1.5</f>
        <v>0</v>
      </c>
    </row>
    <row r="5430" spans="1:5" x14ac:dyDescent="0.2">
      <c r="A5430" s="2">
        <f t="shared" si="253"/>
        <v>42961.874999986852</v>
      </c>
      <c r="B5430">
        <f t="shared" si="254"/>
        <v>8</v>
      </c>
      <c r="C5430">
        <f t="shared" si="255"/>
        <v>21</v>
      </c>
      <c r="D5430">
        <v>6.8999999999999995</v>
      </c>
      <c r="E5430" s="10">
        <f>VLOOKUP(D5430,$J$9:$K$27,2)*$B$7/1.5</f>
        <v>0</v>
      </c>
    </row>
    <row r="5431" spans="1:5" x14ac:dyDescent="0.2">
      <c r="A5431" s="2">
        <f t="shared" si="253"/>
        <v>42961.916666653517</v>
      </c>
      <c r="B5431">
        <f t="shared" si="254"/>
        <v>8</v>
      </c>
      <c r="C5431">
        <f t="shared" si="255"/>
        <v>22</v>
      </c>
      <c r="D5431">
        <v>6.8999999999999995</v>
      </c>
      <c r="E5431" s="10">
        <f>VLOOKUP(D5431,$J$9:$K$27,2)*$B$7/1.5</f>
        <v>0</v>
      </c>
    </row>
    <row r="5432" spans="1:5" x14ac:dyDescent="0.2">
      <c r="A5432" s="2">
        <f t="shared" si="253"/>
        <v>42961.958333320181</v>
      </c>
      <c r="B5432">
        <f t="shared" si="254"/>
        <v>8</v>
      </c>
      <c r="C5432">
        <f t="shared" si="255"/>
        <v>23</v>
      </c>
      <c r="D5432">
        <v>6.8999999999999995</v>
      </c>
      <c r="E5432" s="10">
        <f>VLOOKUP(D5432,$J$9:$K$27,2)*$B$7/1.5</f>
        <v>0</v>
      </c>
    </row>
    <row r="5433" spans="1:5" x14ac:dyDescent="0.2">
      <c r="A5433" s="2">
        <f t="shared" si="253"/>
        <v>42961.999999986845</v>
      </c>
      <c r="B5433">
        <f t="shared" si="254"/>
        <v>8</v>
      </c>
      <c r="C5433">
        <f t="shared" si="255"/>
        <v>0</v>
      </c>
      <c r="D5433">
        <v>5.75</v>
      </c>
      <c r="E5433" s="10">
        <f>VLOOKUP(D5433,$J$9:$K$27,2)*$B$7/1.5</f>
        <v>0</v>
      </c>
    </row>
    <row r="5434" spans="1:5" x14ac:dyDescent="0.2">
      <c r="A5434" s="2">
        <f t="shared" si="253"/>
        <v>42962.041666653509</v>
      </c>
      <c r="B5434">
        <f t="shared" si="254"/>
        <v>8</v>
      </c>
      <c r="C5434">
        <f t="shared" si="255"/>
        <v>1</v>
      </c>
      <c r="D5434">
        <v>5.75</v>
      </c>
      <c r="E5434" s="10">
        <f>VLOOKUP(D5434,$J$9:$K$27,2)*$B$7/1.5</f>
        <v>0</v>
      </c>
    </row>
    <row r="5435" spans="1:5" x14ac:dyDescent="0.2">
      <c r="A5435" s="2">
        <f t="shared" si="253"/>
        <v>42962.083333320174</v>
      </c>
      <c r="B5435">
        <f t="shared" si="254"/>
        <v>8</v>
      </c>
      <c r="C5435">
        <f t="shared" si="255"/>
        <v>2</v>
      </c>
      <c r="D5435">
        <v>6.8999999999999995</v>
      </c>
      <c r="E5435" s="10">
        <f>VLOOKUP(D5435,$J$9:$K$27,2)*$B$7/1.5</f>
        <v>0</v>
      </c>
    </row>
    <row r="5436" spans="1:5" x14ac:dyDescent="0.2">
      <c r="A5436" s="2">
        <f t="shared" si="253"/>
        <v>42962.124999986838</v>
      </c>
      <c r="B5436">
        <f t="shared" si="254"/>
        <v>8</v>
      </c>
      <c r="C5436">
        <f t="shared" si="255"/>
        <v>3</v>
      </c>
      <c r="D5436">
        <v>3.4499999999999997</v>
      </c>
      <c r="E5436" s="10">
        <f>VLOOKUP(D5436,$J$9:$K$27,2)*$B$7/1.5</f>
        <v>0</v>
      </c>
    </row>
    <row r="5437" spans="1:5" x14ac:dyDescent="0.2">
      <c r="A5437" s="2">
        <f t="shared" si="253"/>
        <v>42962.166666653502</v>
      </c>
      <c r="B5437">
        <f t="shared" si="254"/>
        <v>8</v>
      </c>
      <c r="C5437">
        <f t="shared" si="255"/>
        <v>4</v>
      </c>
      <c r="D5437">
        <v>5.1749999999999998</v>
      </c>
      <c r="E5437" s="10">
        <f>VLOOKUP(D5437,$J$9:$K$27,2)*$B$7/1.5</f>
        <v>0</v>
      </c>
    </row>
    <row r="5438" spans="1:5" x14ac:dyDescent="0.2">
      <c r="A5438" s="2">
        <f t="shared" si="253"/>
        <v>42962.208333320166</v>
      </c>
      <c r="B5438">
        <f t="shared" si="254"/>
        <v>8</v>
      </c>
      <c r="C5438">
        <f t="shared" si="255"/>
        <v>5</v>
      </c>
      <c r="D5438">
        <v>3.4499999999999997</v>
      </c>
      <c r="E5438" s="10">
        <f>VLOOKUP(D5438,$J$9:$K$27,2)*$B$7/1.5</f>
        <v>0</v>
      </c>
    </row>
    <row r="5439" spans="1:5" x14ac:dyDescent="0.2">
      <c r="A5439" s="2">
        <f t="shared" si="253"/>
        <v>42962.249999986831</v>
      </c>
      <c r="B5439">
        <f t="shared" si="254"/>
        <v>8</v>
      </c>
      <c r="C5439">
        <f t="shared" si="255"/>
        <v>6</v>
      </c>
      <c r="D5439">
        <v>6.8999999999999995</v>
      </c>
      <c r="E5439" s="10">
        <f>VLOOKUP(D5439,$J$9:$K$27,2)*$B$7/1.5</f>
        <v>0</v>
      </c>
    </row>
    <row r="5440" spans="1:5" x14ac:dyDescent="0.2">
      <c r="A5440" s="2">
        <f t="shared" si="253"/>
        <v>42962.291666653495</v>
      </c>
      <c r="B5440">
        <f t="shared" si="254"/>
        <v>8</v>
      </c>
      <c r="C5440">
        <f t="shared" si="255"/>
        <v>7</v>
      </c>
      <c r="D5440">
        <v>7.4749999999999996</v>
      </c>
      <c r="E5440" s="10">
        <f>VLOOKUP(D5440,$J$9:$K$27,2)*$B$7/1.5</f>
        <v>0</v>
      </c>
    </row>
    <row r="5441" spans="1:5" x14ac:dyDescent="0.2">
      <c r="A5441" s="2">
        <f t="shared" si="253"/>
        <v>42962.333333320159</v>
      </c>
      <c r="B5441">
        <f t="shared" si="254"/>
        <v>8</v>
      </c>
      <c r="C5441">
        <f t="shared" si="255"/>
        <v>8</v>
      </c>
      <c r="D5441">
        <v>10.35</v>
      </c>
      <c r="E5441" s="10">
        <f>VLOOKUP(D5441,$J$9:$K$27,2)*$B$7/1.5</f>
        <v>873.33333333333337</v>
      </c>
    </row>
    <row r="5442" spans="1:5" x14ac:dyDescent="0.2">
      <c r="A5442" s="2">
        <f t="shared" si="253"/>
        <v>42962.374999986823</v>
      </c>
      <c r="B5442">
        <f t="shared" si="254"/>
        <v>8</v>
      </c>
      <c r="C5442">
        <f t="shared" si="255"/>
        <v>9</v>
      </c>
      <c r="D5442">
        <v>6.8999999999999995</v>
      </c>
      <c r="E5442" s="10">
        <f>VLOOKUP(D5442,$J$9:$K$27,2)*$B$7/1.5</f>
        <v>0</v>
      </c>
    </row>
    <row r="5443" spans="1:5" x14ac:dyDescent="0.2">
      <c r="A5443" s="2">
        <f t="shared" si="253"/>
        <v>42962.416666653487</v>
      </c>
      <c r="B5443">
        <f t="shared" si="254"/>
        <v>8</v>
      </c>
      <c r="C5443">
        <f t="shared" si="255"/>
        <v>10</v>
      </c>
      <c r="D5443">
        <v>8.4333333333333318</v>
      </c>
      <c r="E5443" s="10">
        <f>VLOOKUP(D5443,$J$9:$K$27,2)*$B$7/1.5</f>
        <v>286.66666666666669</v>
      </c>
    </row>
    <row r="5444" spans="1:5" x14ac:dyDescent="0.2">
      <c r="A5444" s="2">
        <f t="shared" si="253"/>
        <v>42962.458333320152</v>
      </c>
      <c r="B5444">
        <f t="shared" si="254"/>
        <v>8</v>
      </c>
      <c r="C5444">
        <f t="shared" si="255"/>
        <v>11</v>
      </c>
      <c r="D5444">
        <v>12.649999999999999</v>
      </c>
      <c r="E5444" s="10">
        <f>VLOOKUP(D5444,$J$9:$K$27,2)*$B$7/1.5</f>
        <v>1666.6666666666667</v>
      </c>
    </row>
    <row r="5445" spans="1:5" x14ac:dyDescent="0.2">
      <c r="A5445" s="2">
        <f t="shared" si="253"/>
        <v>42962.499999986816</v>
      </c>
      <c r="B5445">
        <f t="shared" si="254"/>
        <v>8</v>
      </c>
      <c r="C5445">
        <f t="shared" si="255"/>
        <v>12</v>
      </c>
      <c r="D5445">
        <v>11.5</v>
      </c>
      <c r="E5445" s="10">
        <f>VLOOKUP(D5445,$J$9:$K$27,2)*$B$7/1.5</f>
        <v>873.33333333333337</v>
      </c>
    </row>
    <row r="5446" spans="1:5" x14ac:dyDescent="0.2">
      <c r="A5446" s="2">
        <f t="shared" si="253"/>
        <v>42962.54166665348</v>
      </c>
      <c r="B5446">
        <f t="shared" si="254"/>
        <v>8</v>
      </c>
      <c r="C5446">
        <f t="shared" si="255"/>
        <v>13</v>
      </c>
      <c r="D5446">
        <v>16.099999999999998</v>
      </c>
      <c r="E5446" s="10">
        <f>VLOOKUP(D5446,$J$9:$K$27,2)*$B$7/1.5</f>
        <v>2773.3333333333335</v>
      </c>
    </row>
    <row r="5447" spans="1:5" x14ac:dyDescent="0.2">
      <c r="A5447" s="2">
        <f t="shared" si="253"/>
        <v>42962.583333320144</v>
      </c>
      <c r="B5447">
        <f t="shared" si="254"/>
        <v>8</v>
      </c>
      <c r="C5447">
        <f t="shared" si="255"/>
        <v>14</v>
      </c>
      <c r="D5447">
        <v>9.1999999999999993</v>
      </c>
      <c r="E5447" s="10">
        <f>VLOOKUP(D5447,$J$9:$K$27,2)*$B$7/1.5</f>
        <v>286.66666666666669</v>
      </c>
    </row>
    <row r="5448" spans="1:5" x14ac:dyDescent="0.2">
      <c r="A5448" s="2">
        <f t="shared" si="253"/>
        <v>42962.624999986809</v>
      </c>
      <c r="B5448">
        <f t="shared" si="254"/>
        <v>8</v>
      </c>
      <c r="C5448">
        <f t="shared" si="255"/>
        <v>15</v>
      </c>
      <c r="D5448">
        <v>14.95</v>
      </c>
      <c r="E5448" s="10">
        <f>VLOOKUP(D5448,$J$9:$K$27,2)*$B$7/1.5</f>
        <v>2773.3333333333335</v>
      </c>
    </row>
    <row r="5449" spans="1:5" x14ac:dyDescent="0.2">
      <c r="A5449" s="2">
        <f t="shared" si="253"/>
        <v>42962.666666653473</v>
      </c>
      <c r="B5449">
        <f t="shared" si="254"/>
        <v>8</v>
      </c>
      <c r="C5449">
        <f t="shared" si="255"/>
        <v>16</v>
      </c>
      <c r="D5449">
        <v>16.099999999999998</v>
      </c>
      <c r="E5449" s="10">
        <f>VLOOKUP(D5449,$J$9:$K$27,2)*$B$7/1.5</f>
        <v>2773.3333333333335</v>
      </c>
    </row>
    <row r="5450" spans="1:5" x14ac:dyDescent="0.2">
      <c r="A5450" s="2">
        <f t="shared" si="253"/>
        <v>42962.708333320137</v>
      </c>
      <c r="B5450">
        <f t="shared" si="254"/>
        <v>8</v>
      </c>
      <c r="C5450">
        <f t="shared" si="255"/>
        <v>17</v>
      </c>
      <c r="D5450">
        <v>17.25</v>
      </c>
      <c r="E5450" s="10">
        <f>VLOOKUP(D5450,$J$9:$K$27,2)*$B$7/1.5</f>
        <v>4266.666666666667</v>
      </c>
    </row>
    <row r="5451" spans="1:5" x14ac:dyDescent="0.2">
      <c r="A5451" s="2">
        <f t="shared" ref="A5451:A5514" si="256">A5450+1/24</f>
        <v>42962.749999986801</v>
      </c>
      <c r="B5451">
        <f t="shared" ref="B5451:B5514" si="257">MONTH(A5451)</f>
        <v>8</v>
      </c>
      <c r="C5451">
        <f t="shared" ref="C5451:C5514" si="258">HOUR(A5451)</f>
        <v>18</v>
      </c>
      <c r="D5451">
        <v>17.25</v>
      </c>
      <c r="E5451" s="10">
        <f>VLOOKUP(D5451,$J$9:$K$27,2)*$B$7/1.5</f>
        <v>4266.666666666667</v>
      </c>
    </row>
    <row r="5452" spans="1:5" x14ac:dyDescent="0.2">
      <c r="A5452" s="2">
        <f t="shared" si="256"/>
        <v>42962.791666653466</v>
      </c>
      <c r="B5452">
        <f t="shared" si="257"/>
        <v>8</v>
      </c>
      <c r="C5452">
        <f t="shared" si="258"/>
        <v>19</v>
      </c>
      <c r="D5452">
        <v>14.95</v>
      </c>
      <c r="E5452" s="10">
        <f>VLOOKUP(D5452,$J$9:$K$27,2)*$B$7/1.5</f>
        <v>2773.3333333333335</v>
      </c>
    </row>
    <row r="5453" spans="1:5" x14ac:dyDescent="0.2">
      <c r="A5453" s="2">
        <f t="shared" si="256"/>
        <v>42962.83333332013</v>
      </c>
      <c r="B5453">
        <f t="shared" si="257"/>
        <v>8</v>
      </c>
      <c r="C5453">
        <f t="shared" si="258"/>
        <v>20</v>
      </c>
      <c r="D5453">
        <v>12.649999999999999</v>
      </c>
      <c r="E5453" s="10">
        <f>VLOOKUP(D5453,$J$9:$K$27,2)*$B$7/1.5</f>
        <v>1666.6666666666667</v>
      </c>
    </row>
    <row r="5454" spans="1:5" x14ac:dyDescent="0.2">
      <c r="A5454" s="2">
        <f t="shared" si="256"/>
        <v>42962.874999986794</v>
      </c>
      <c r="B5454">
        <f t="shared" si="257"/>
        <v>8</v>
      </c>
      <c r="C5454">
        <f t="shared" si="258"/>
        <v>21</v>
      </c>
      <c r="D5454">
        <v>10.35</v>
      </c>
      <c r="E5454" s="10">
        <f>VLOOKUP(D5454,$J$9:$K$27,2)*$B$7/1.5</f>
        <v>873.33333333333337</v>
      </c>
    </row>
    <row r="5455" spans="1:5" x14ac:dyDescent="0.2">
      <c r="A5455" s="2">
        <f t="shared" si="256"/>
        <v>42962.916666653458</v>
      </c>
      <c r="B5455">
        <f t="shared" si="257"/>
        <v>8</v>
      </c>
      <c r="C5455">
        <f t="shared" si="258"/>
        <v>22</v>
      </c>
      <c r="D5455">
        <v>9.7749999999999986</v>
      </c>
      <c r="E5455" s="10">
        <f>VLOOKUP(D5455,$J$9:$K$27,2)*$B$7/1.5</f>
        <v>286.66666666666669</v>
      </c>
    </row>
    <row r="5456" spans="1:5" x14ac:dyDescent="0.2">
      <c r="A5456" s="2">
        <f t="shared" si="256"/>
        <v>42962.958333320123</v>
      </c>
      <c r="B5456">
        <f t="shared" si="257"/>
        <v>8</v>
      </c>
      <c r="C5456">
        <f t="shared" si="258"/>
        <v>23</v>
      </c>
      <c r="D5456">
        <v>8.0499999999999989</v>
      </c>
      <c r="E5456" s="10">
        <f>VLOOKUP(D5456,$J$9:$K$27,2)*$B$7/1.5</f>
        <v>286.66666666666669</v>
      </c>
    </row>
    <row r="5457" spans="1:5" x14ac:dyDescent="0.2">
      <c r="A5457" s="2">
        <f t="shared" si="256"/>
        <v>42962.999999986787</v>
      </c>
      <c r="B5457">
        <f t="shared" si="257"/>
        <v>8</v>
      </c>
      <c r="C5457">
        <f t="shared" si="258"/>
        <v>0</v>
      </c>
      <c r="D5457">
        <v>10.35</v>
      </c>
      <c r="E5457" s="10">
        <f>VLOOKUP(D5457,$J$9:$K$27,2)*$B$7/1.5</f>
        <v>873.33333333333337</v>
      </c>
    </row>
    <row r="5458" spans="1:5" x14ac:dyDescent="0.2">
      <c r="A5458" s="2">
        <f t="shared" si="256"/>
        <v>42963.041666653451</v>
      </c>
      <c r="B5458">
        <f t="shared" si="257"/>
        <v>8</v>
      </c>
      <c r="C5458">
        <f t="shared" si="258"/>
        <v>1</v>
      </c>
      <c r="D5458">
        <v>9.7749999999999986</v>
      </c>
      <c r="E5458" s="10">
        <f>VLOOKUP(D5458,$J$9:$K$27,2)*$B$7/1.5</f>
        <v>286.66666666666669</v>
      </c>
    </row>
    <row r="5459" spans="1:5" x14ac:dyDescent="0.2">
      <c r="A5459" s="2">
        <f t="shared" si="256"/>
        <v>42963.083333320115</v>
      </c>
      <c r="B5459">
        <f t="shared" si="257"/>
        <v>8</v>
      </c>
      <c r="C5459">
        <f t="shared" si="258"/>
        <v>2</v>
      </c>
      <c r="D5459">
        <v>9.1999999999999993</v>
      </c>
      <c r="E5459" s="10">
        <f>VLOOKUP(D5459,$J$9:$K$27,2)*$B$7/1.5</f>
        <v>286.66666666666669</v>
      </c>
    </row>
    <row r="5460" spans="1:5" x14ac:dyDescent="0.2">
      <c r="A5460" s="2">
        <f t="shared" si="256"/>
        <v>42963.12499998678</v>
      </c>
      <c r="B5460">
        <f t="shared" si="257"/>
        <v>8</v>
      </c>
      <c r="C5460">
        <f t="shared" si="258"/>
        <v>3</v>
      </c>
      <c r="D5460">
        <v>8.0499999999999989</v>
      </c>
      <c r="E5460" s="10">
        <f>VLOOKUP(D5460,$J$9:$K$27,2)*$B$7/1.5</f>
        <v>286.66666666666669</v>
      </c>
    </row>
    <row r="5461" spans="1:5" x14ac:dyDescent="0.2">
      <c r="A5461" s="2">
        <f t="shared" si="256"/>
        <v>42963.166666653444</v>
      </c>
      <c r="B5461">
        <f t="shared" si="257"/>
        <v>8</v>
      </c>
      <c r="C5461">
        <f t="shared" si="258"/>
        <v>4</v>
      </c>
      <c r="D5461">
        <v>8.625</v>
      </c>
      <c r="E5461" s="10">
        <f>VLOOKUP(D5461,$J$9:$K$27,2)*$B$7/1.5</f>
        <v>286.66666666666669</v>
      </c>
    </row>
    <row r="5462" spans="1:5" x14ac:dyDescent="0.2">
      <c r="A5462" s="2">
        <f t="shared" si="256"/>
        <v>42963.208333320108</v>
      </c>
      <c r="B5462">
        <f t="shared" si="257"/>
        <v>8</v>
      </c>
      <c r="C5462">
        <f t="shared" si="258"/>
        <v>5</v>
      </c>
      <c r="D5462">
        <v>8.0499999999999989</v>
      </c>
      <c r="E5462" s="10">
        <f>VLOOKUP(D5462,$J$9:$K$27,2)*$B$7/1.5</f>
        <v>286.66666666666669</v>
      </c>
    </row>
    <row r="5463" spans="1:5" x14ac:dyDescent="0.2">
      <c r="A5463" s="2">
        <f t="shared" si="256"/>
        <v>42963.249999986772</v>
      </c>
      <c r="B5463">
        <f t="shared" si="257"/>
        <v>8</v>
      </c>
      <c r="C5463">
        <f t="shared" si="258"/>
        <v>6</v>
      </c>
      <c r="D5463">
        <v>8.0499999999999989</v>
      </c>
      <c r="E5463" s="10">
        <f>VLOOKUP(D5463,$J$9:$K$27,2)*$B$7/1.5</f>
        <v>286.66666666666669</v>
      </c>
    </row>
    <row r="5464" spans="1:5" x14ac:dyDescent="0.2">
      <c r="A5464" s="2">
        <f t="shared" si="256"/>
        <v>42963.291666653437</v>
      </c>
      <c r="B5464">
        <f t="shared" si="257"/>
        <v>8</v>
      </c>
      <c r="C5464">
        <f t="shared" si="258"/>
        <v>7</v>
      </c>
      <c r="D5464">
        <v>10.35</v>
      </c>
      <c r="E5464" s="10">
        <f>VLOOKUP(D5464,$J$9:$K$27,2)*$B$7/1.5</f>
        <v>873.33333333333337</v>
      </c>
    </row>
    <row r="5465" spans="1:5" x14ac:dyDescent="0.2">
      <c r="A5465" s="2">
        <f t="shared" si="256"/>
        <v>42963.333333320101</v>
      </c>
      <c r="B5465">
        <f t="shared" si="257"/>
        <v>8</v>
      </c>
      <c r="C5465">
        <f t="shared" si="258"/>
        <v>8</v>
      </c>
      <c r="D5465">
        <v>12.649999999999999</v>
      </c>
      <c r="E5465" s="10">
        <f>VLOOKUP(D5465,$J$9:$K$27,2)*$B$7/1.5</f>
        <v>1666.6666666666667</v>
      </c>
    </row>
    <row r="5466" spans="1:5" x14ac:dyDescent="0.2">
      <c r="A5466" s="2">
        <f t="shared" si="256"/>
        <v>42963.374999986765</v>
      </c>
      <c r="B5466">
        <f t="shared" si="257"/>
        <v>8</v>
      </c>
      <c r="C5466">
        <f t="shared" si="258"/>
        <v>9</v>
      </c>
      <c r="D5466">
        <v>14.95</v>
      </c>
      <c r="E5466" s="10">
        <f>VLOOKUP(D5466,$J$9:$K$27,2)*$B$7/1.5</f>
        <v>2773.3333333333335</v>
      </c>
    </row>
    <row r="5467" spans="1:5" x14ac:dyDescent="0.2">
      <c r="A5467" s="2">
        <f t="shared" si="256"/>
        <v>42963.416666653429</v>
      </c>
      <c r="B5467">
        <f t="shared" si="257"/>
        <v>8</v>
      </c>
      <c r="C5467">
        <f t="shared" si="258"/>
        <v>10</v>
      </c>
      <c r="D5467">
        <v>14.95</v>
      </c>
      <c r="E5467" s="10">
        <f>VLOOKUP(D5467,$J$9:$K$27,2)*$B$7/1.5</f>
        <v>2773.3333333333335</v>
      </c>
    </row>
    <row r="5468" spans="1:5" x14ac:dyDescent="0.2">
      <c r="A5468" s="2">
        <f t="shared" si="256"/>
        <v>42963.458333320094</v>
      </c>
      <c r="B5468">
        <f t="shared" si="257"/>
        <v>8</v>
      </c>
      <c r="C5468">
        <f t="shared" si="258"/>
        <v>11</v>
      </c>
      <c r="D5468">
        <v>10.35</v>
      </c>
      <c r="E5468" s="10">
        <f>VLOOKUP(D5468,$J$9:$K$27,2)*$B$7/1.5</f>
        <v>873.33333333333337</v>
      </c>
    </row>
    <row r="5469" spans="1:5" x14ac:dyDescent="0.2">
      <c r="A5469" s="2">
        <f t="shared" si="256"/>
        <v>42963.499999986758</v>
      </c>
      <c r="B5469">
        <f t="shared" si="257"/>
        <v>8</v>
      </c>
      <c r="C5469">
        <f t="shared" si="258"/>
        <v>12</v>
      </c>
      <c r="D5469">
        <v>17.824999999999999</v>
      </c>
      <c r="E5469" s="10">
        <f>VLOOKUP(D5469,$J$9:$K$27,2)*$B$7/1.5</f>
        <v>4266.666666666667</v>
      </c>
    </row>
    <row r="5470" spans="1:5" x14ac:dyDescent="0.2">
      <c r="A5470" s="2">
        <f t="shared" si="256"/>
        <v>42963.541666653422</v>
      </c>
      <c r="B5470">
        <f t="shared" si="257"/>
        <v>8</v>
      </c>
      <c r="C5470">
        <f t="shared" si="258"/>
        <v>13</v>
      </c>
      <c r="D5470">
        <v>16.099999999999998</v>
      </c>
      <c r="E5470" s="10">
        <f>VLOOKUP(D5470,$J$9:$K$27,2)*$B$7/1.5</f>
        <v>2773.3333333333335</v>
      </c>
    </row>
    <row r="5471" spans="1:5" x14ac:dyDescent="0.2">
      <c r="A5471" s="2">
        <f t="shared" si="256"/>
        <v>42963.583333320086</v>
      </c>
      <c r="B5471">
        <f t="shared" si="257"/>
        <v>8</v>
      </c>
      <c r="C5471">
        <f t="shared" si="258"/>
        <v>14</v>
      </c>
      <c r="D5471">
        <v>12.649999999999999</v>
      </c>
      <c r="E5471" s="10">
        <f>VLOOKUP(D5471,$J$9:$K$27,2)*$B$7/1.5</f>
        <v>1666.6666666666667</v>
      </c>
    </row>
    <row r="5472" spans="1:5" x14ac:dyDescent="0.2">
      <c r="A5472" s="2">
        <f t="shared" si="256"/>
        <v>42963.62499998675</v>
      </c>
      <c r="B5472">
        <f t="shared" si="257"/>
        <v>8</v>
      </c>
      <c r="C5472">
        <f t="shared" si="258"/>
        <v>15</v>
      </c>
      <c r="D5472">
        <v>17.25</v>
      </c>
      <c r="E5472" s="10">
        <f>VLOOKUP(D5472,$J$9:$K$27,2)*$B$7/1.5</f>
        <v>4266.666666666667</v>
      </c>
    </row>
    <row r="5473" spans="1:5" x14ac:dyDescent="0.2">
      <c r="A5473" s="2">
        <f t="shared" si="256"/>
        <v>42963.666666653415</v>
      </c>
      <c r="B5473">
        <f t="shared" si="257"/>
        <v>8</v>
      </c>
      <c r="C5473">
        <f t="shared" si="258"/>
        <v>16</v>
      </c>
      <c r="D5473">
        <v>17.25</v>
      </c>
      <c r="E5473" s="10">
        <f>VLOOKUP(D5473,$J$9:$K$27,2)*$B$7/1.5</f>
        <v>4266.666666666667</v>
      </c>
    </row>
    <row r="5474" spans="1:5" x14ac:dyDescent="0.2">
      <c r="A5474" s="2">
        <f t="shared" si="256"/>
        <v>42963.708333320079</v>
      </c>
      <c r="B5474">
        <f t="shared" si="257"/>
        <v>8</v>
      </c>
      <c r="C5474">
        <f t="shared" si="258"/>
        <v>17</v>
      </c>
      <c r="D5474">
        <v>17.25</v>
      </c>
      <c r="E5474" s="10">
        <f>VLOOKUP(D5474,$J$9:$K$27,2)*$B$7/1.5</f>
        <v>4266.666666666667</v>
      </c>
    </row>
    <row r="5475" spans="1:5" x14ac:dyDescent="0.2">
      <c r="A5475" s="2">
        <f t="shared" si="256"/>
        <v>42963.749999986743</v>
      </c>
      <c r="B5475">
        <f t="shared" si="257"/>
        <v>8</v>
      </c>
      <c r="C5475">
        <f t="shared" si="258"/>
        <v>18</v>
      </c>
      <c r="D5475">
        <v>10.35</v>
      </c>
      <c r="E5475" s="10">
        <f>VLOOKUP(D5475,$J$9:$K$27,2)*$B$7/1.5</f>
        <v>873.33333333333337</v>
      </c>
    </row>
    <row r="5476" spans="1:5" x14ac:dyDescent="0.2">
      <c r="A5476" s="2">
        <f t="shared" si="256"/>
        <v>42963.791666653407</v>
      </c>
      <c r="B5476">
        <f t="shared" si="257"/>
        <v>8</v>
      </c>
      <c r="C5476">
        <f t="shared" si="258"/>
        <v>19</v>
      </c>
      <c r="D5476">
        <v>9.1999999999999993</v>
      </c>
      <c r="E5476" s="10">
        <f>VLOOKUP(D5476,$J$9:$K$27,2)*$B$7/1.5</f>
        <v>286.66666666666669</v>
      </c>
    </row>
    <row r="5477" spans="1:5" x14ac:dyDescent="0.2">
      <c r="A5477" s="2">
        <f t="shared" si="256"/>
        <v>42963.833333320072</v>
      </c>
      <c r="B5477">
        <f t="shared" si="257"/>
        <v>8</v>
      </c>
      <c r="C5477">
        <f t="shared" si="258"/>
        <v>20</v>
      </c>
      <c r="D5477">
        <v>6.8999999999999995</v>
      </c>
      <c r="E5477" s="10">
        <f>VLOOKUP(D5477,$J$9:$K$27,2)*$B$7/1.5</f>
        <v>0</v>
      </c>
    </row>
    <row r="5478" spans="1:5" x14ac:dyDescent="0.2">
      <c r="A5478" s="2">
        <f t="shared" si="256"/>
        <v>42963.874999986736</v>
      </c>
      <c r="B5478">
        <f t="shared" si="257"/>
        <v>8</v>
      </c>
      <c r="C5478">
        <f t="shared" si="258"/>
        <v>21</v>
      </c>
      <c r="D5478">
        <v>11.5</v>
      </c>
      <c r="E5478" s="10">
        <f>VLOOKUP(D5478,$J$9:$K$27,2)*$B$7/1.5</f>
        <v>873.33333333333337</v>
      </c>
    </row>
    <row r="5479" spans="1:5" x14ac:dyDescent="0.2">
      <c r="A5479" s="2">
        <f t="shared" si="256"/>
        <v>42963.9166666534</v>
      </c>
      <c r="B5479">
        <f t="shared" si="257"/>
        <v>8</v>
      </c>
      <c r="C5479">
        <f t="shared" si="258"/>
        <v>22</v>
      </c>
      <c r="D5479">
        <v>10.35</v>
      </c>
      <c r="E5479" s="10">
        <f>VLOOKUP(D5479,$J$9:$K$27,2)*$B$7/1.5</f>
        <v>873.33333333333337</v>
      </c>
    </row>
    <row r="5480" spans="1:5" x14ac:dyDescent="0.2">
      <c r="A5480" s="2">
        <f t="shared" si="256"/>
        <v>42963.958333320064</v>
      </c>
      <c r="B5480">
        <f t="shared" si="257"/>
        <v>8</v>
      </c>
      <c r="C5480">
        <f t="shared" si="258"/>
        <v>23</v>
      </c>
      <c r="D5480">
        <v>11.5</v>
      </c>
      <c r="E5480" s="10">
        <f>VLOOKUP(D5480,$J$9:$K$27,2)*$B$7/1.5</f>
        <v>873.33333333333337</v>
      </c>
    </row>
    <row r="5481" spans="1:5" x14ac:dyDescent="0.2">
      <c r="A5481" s="2">
        <f t="shared" si="256"/>
        <v>42963.999999986729</v>
      </c>
      <c r="B5481">
        <f t="shared" si="257"/>
        <v>8</v>
      </c>
      <c r="C5481">
        <f t="shared" si="258"/>
        <v>0</v>
      </c>
      <c r="D5481">
        <v>10.35</v>
      </c>
      <c r="E5481" s="10">
        <f>VLOOKUP(D5481,$J$9:$K$27,2)*$B$7/1.5</f>
        <v>873.33333333333337</v>
      </c>
    </row>
    <row r="5482" spans="1:5" x14ac:dyDescent="0.2">
      <c r="A5482" s="2">
        <f t="shared" si="256"/>
        <v>42964.041666653393</v>
      </c>
      <c r="B5482">
        <f t="shared" si="257"/>
        <v>8</v>
      </c>
      <c r="C5482">
        <f t="shared" si="258"/>
        <v>1</v>
      </c>
      <c r="D5482">
        <v>10.35</v>
      </c>
      <c r="E5482" s="10">
        <f>VLOOKUP(D5482,$J$9:$K$27,2)*$B$7/1.5</f>
        <v>873.33333333333337</v>
      </c>
    </row>
    <row r="5483" spans="1:5" x14ac:dyDescent="0.2">
      <c r="A5483" s="2">
        <f t="shared" si="256"/>
        <v>42964.083333320057</v>
      </c>
      <c r="B5483">
        <f t="shared" si="257"/>
        <v>8</v>
      </c>
      <c r="C5483">
        <f t="shared" si="258"/>
        <v>2</v>
      </c>
      <c r="D5483">
        <v>9.1999999999999993</v>
      </c>
      <c r="E5483" s="10">
        <f>VLOOKUP(D5483,$J$9:$K$27,2)*$B$7/1.5</f>
        <v>286.66666666666669</v>
      </c>
    </row>
    <row r="5484" spans="1:5" x14ac:dyDescent="0.2">
      <c r="A5484" s="2">
        <f t="shared" si="256"/>
        <v>42964.124999986721</v>
      </c>
      <c r="B5484">
        <f t="shared" si="257"/>
        <v>8</v>
      </c>
      <c r="C5484">
        <f t="shared" si="258"/>
        <v>3</v>
      </c>
      <c r="D5484">
        <v>8.0499999999999989</v>
      </c>
      <c r="E5484" s="10">
        <f>VLOOKUP(D5484,$J$9:$K$27,2)*$B$7/1.5</f>
        <v>286.66666666666669</v>
      </c>
    </row>
    <row r="5485" spans="1:5" x14ac:dyDescent="0.2">
      <c r="A5485" s="2">
        <f t="shared" si="256"/>
        <v>42964.166666653386</v>
      </c>
      <c r="B5485">
        <f t="shared" si="257"/>
        <v>8</v>
      </c>
      <c r="C5485">
        <f t="shared" si="258"/>
        <v>4</v>
      </c>
      <c r="D5485">
        <v>6.8999999999999995</v>
      </c>
      <c r="E5485" s="10">
        <f>VLOOKUP(D5485,$J$9:$K$27,2)*$B$7/1.5</f>
        <v>0</v>
      </c>
    </row>
    <row r="5486" spans="1:5" x14ac:dyDescent="0.2">
      <c r="A5486" s="2">
        <f t="shared" si="256"/>
        <v>42964.20833332005</v>
      </c>
      <c r="B5486">
        <f t="shared" si="257"/>
        <v>8</v>
      </c>
      <c r="C5486">
        <f t="shared" si="258"/>
        <v>5</v>
      </c>
      <c r="D5486">
        <v>6.8999999999999995</v>
      </c>
      <c r="E5486" s="10">
        <f>VLOOKUP(D5486,$J$9:$K$27,2)*$B$7/1.5</f>
        <v>0</v>
      </c>
    </row>
    <row r="5487" spans="1:5" x14ac:dyDescent="0.2">
      <c r="A5487" s="2">
        <f t="shared" si="256"/>
        <v>42964.249999986714</v>
      </c>
      <c r="B5487">
        <f t="shared" si="257"/>
        <v>8</v>
      </c>
      <c r="C5487">
        <f t="shared" si="258"/>
        <v>6</v>
      </c>
      <c r="D5487">
        <v>8.0499999999999989</v>
      </c>
      <c r="E5487" s="10">
        <f>VLOOKUP(D5487,$J$9:$K$27,2)*$B$7/1.5</f>
        <v>286.66666666666669</v>
      </c>
    </row>
    <row r="5488" spans="1:5" x14ac:dyDescent="0.2">
      <c r="A5488" s="2">
        <f t="shared" si="256"/>
        <v>42964.291666653378</v>
      </c>
      <c r="B5488">
        <f t="shared" si="257"/>
        <v>8</v>
      </c>
      <c r="C5488">
        <f t="shared" si="258"/>
        <v>7</v>
      </c>
      <c r="D5488">
        <v>8.625</v>
      </c>
      <c r="E5488" s="10">
        <f>VLOOKUP(D5488,$J$9:$K$27,2)*$B$7/1.5</f>
        <v>286.66666666666669</v>
      </c>
    </row>
    <row r="5489" spans="1:5" x14ac:dyDescent="0.2">
      <c r="A5489" s="2">
        <f t="shared" si="256"/>
        <v>42964.333333320043</v>
      </c>
      <c r="B5489">
        <f t="shared" si="257"/>
        <v>8</v>
      </c>
      <c r="C5489">
        <f t="shared" si="258"/>
        <v>8</v>
      </c>
      <c r="D5489">
        <v>3.4499999999999997</v>
      </c>
      <c r="E5489" s="10">
        <f>VLOOKUP(D5489,$J$9:$K$27,2)*$B$7/1.5</f>
        <v>0</v>
      </c>
    </row>
    <row r="5490" spans="1:5" x14ac:dyDescent="0.2">
      <c r="A5490" s="2">
        <f t="shared" si="256"/>
        <v>42964.374999986707</v>
      </c>
      <c r="B5490">
        <f t="shared" si="257"/>
        <v>8</v>
      </c>
      <c r="C5490">
        <f t="shared" si="258"/>
        <v>9</v>
      </c>
      <c r="D5490">
        <v>0</v>
      </c>
      <c r="E5490" s="10">
        <f>VLOOKUP(D5490,$J$9:$K$27,2)*$B$7/1.5</f>
        <v>0</v>
      </c>
    </row>
    <row r="5491" spans="1:5" x14ac:dyDescent="0.2">
      <c r="A5491" s="2">
        <f t="shared" si="256"/>
        <v>42964.416666653371</v>
      </c>
      <c r="B5491">
        <f t="shared" si="257"/>
        <v>8</v>
      </c>
      <c r="C5491">
        <f t="shared" si="258"/>
        <v>10</v>
      </c>
      <c r="D5491">
        <v>3.4499999999999997</v>
      </c>
      <c r="E5491" s="10">
        <f>VLOOKUP(D5491,$J$9:$K$27,2)*$B$7/1.5</f>
        <v>0</v>
      </c>
    </row>
    <row r="5492" spans="1:5" x14ac:dyDescent="0.2">
      <c r="A5492" s="2">
        <f t="shared" si="256"/>
        <v>42964.458333320035</v>
      </c>
      <c r="B5492">
        <f t="shared" si="257"/>
        <v>8</v>
      </c>
      <c r="C5492">
        <f t="shared" si="258"/>
        <v>11</v>
      </c>
      <c r="D5492">
        <v>9.1999999999999993</v>
      </c>
      <c r="E5492" s="10">
        <f>VLOOKUP(D5492,$J$9:$K$27,2)*$B$7/1.5</f>
        <v>286.66666666666669</v>
      </c>
    </row>
    <row r="5493" spans="1:5" x14ac:dyDescent="0.2">
      <c r="A5493" s="2">
        <f t="shared" si="256"/>
        <v>42964.4999999867</v>
      </c>
      <c r="B5493">
        <f t="shared" si="257"/>
        <v>8</v>
      </c>
      <c r="C5493">
        <f t="shared" si="258"/>
        <v>12</v>
      </c>
      <c r="D5493">
        <v>9.1999999999999993</v>
      </c>
      <c r="E5493" s="10">
        <f>VLOOKUP(D5493,$J$9:$K$27,2)*$B$7/1.5</f>
        <v>286.66666666666669</v>
      </c>
    </row>
    <row r="5494" spans="1:5" x14ac:dyDescent="0.2">
      <c r="A5494" s="2">
        <f t="shared" si="256"/>
        <v>42964.541666653364</v>
      </c>
      <c r="B5494">
        <f t="shared" si="257"/>
        <v>8</v>
      </c>
      <c r="C5494">
        <f t="shared" si="258"/>
        <v>13</v>
      </c>
      <c r="D5494">
        <v>10.924999999999999</v>
      </c>
      <c r="E5494" s="10">
        <f>VLOOKUP(D5494,$J$9:$K$27,2)*$B$7/1.5</f>
        <v>873.33333333333337</v>
      </c>
    </row>
    <row r="5495" spans="1:5" x14ac:dyDescent="0.2">
      <c r="A5495" s="2">
        <f t="shared" si="256"/>
        <v>42964.583333320028</v>
      </c>
      <c r="B5495">
        <f t="shared" si="257"/>
        <v>8</v>
      </c>
      <c r="C5495">
        <f t="shared" si="258"/>
        <v>14</v>
      </c>
      <c r="D5495">
        <v>11.5</v>
      </c>
      <c r="E5495" s="10">
        <f>VLOOKUP(D5495,$J$9:$K$27,2)*$B$7/1.5</f>
        <v>873.33333333333337</v>
      </c>
    </row>
    <row r="5496" spans="1:5" x14ac:dyDescent="0.2">
      <c r="A5496" s="2">
        <f t="shared" si="256"/>
        <v>42964.624999986692</v>
      </c>
      <c r="B5496">
        <f t="shared" si="257"/>
        <v>8</v>
      </c>
      <c r="C5496">
        <f t="shared" si="258"/>
        <v>15</v>
      </c>
      <c r="D5496">
        <v>11.5</v>
      </c>
      <c r="E5496" s="10">
        <f>VLOOKUP(D5496,$J$9:$K$27,2)*$B$7/1.5</f>
        <v>873.33333333333337</v>
      </c>
    </row>
    <row r="5497" spans="1:5" x14ac:dyDescent="0.2">
      <c r="A5497" s="2">
        <f t="shared" si="256"/>
        <v>42964.666666653357</v>
      </c>
      <c r="B5497">
        <f t="shared" si="257"/>
        <v>8</v>
      </c>
      <c r="C5497">
        <f t="shared" si="258"/>
        <v>16</v>
      </c>
      <c r="D5497">
        <v>11.5</v>
      </c>
      <c r="E5497" s="10">
        <f>VLOOKUP(D5497,$J$9:$K$27,2)*$B$7/1.5</f>
        <v>873.33333333333337</v>
      </c>
    </row>
    <row r="5498" spans="1:5" x14ac:dyDescent="0.2">
      <c r="A5498" s="2">
        <f t="shared" si="256"/>
        <v>42964.708333320021</v>
      </c>
      <c r="B5498">
        <f t="shared" si="257"/>
        <v>8</v>
      </c>
      <c r="C5498">
        <f t="shared" si="258"/>
        <v>17</v>
      </c>
      <c r="D5498">
        <v>8.0499999999999989</v>
      </c>
      <c r="E5498" s="10">
        <f>VLOOKUP(D5498,$J$9:$K$27,2)*$B$7/1.5</f>
        <v>286.66666666666669</v>
      </c>
    </row>
    <row r="5499" spans="1:5" x14ac:dyDescent="0.2">
      <c r="A5499" s="2">
        <f t="shared" si="256"/>
        <v>42964.749999986685</v>
      </c>
      <c r="B5499">
        <f t="shared" si="257"/>
        <v>8</v>
      </c>
      <c r="C5499">
        <f t="shared" si="258"/>
        <v>18</v>
      </c>
      <c r="D5499">
        <v>10.35</v>
      </c>
      <c r="E5499" s="10">
        <f>VLOOKUP(D5499,$J$9:$K$27,2)*$B$7/1.5</f>
        <v>873.33333333333337</v>
      </c>
    </row>
    <row r="5500" spans="1:5" x14ac:dyDescent="0.2">
      <c r="A5500" s="2">
        <f t="shared" si="256"/>
        <v>42964.791666653349</v>
      </c>
      <c r="B5500">
        <f t="shared" si="257"/>
        <v>8</v>
      </c>
      <c r="C5500">
        <f t="shared" si="258"/>
        <v>19</v>
      </c>
      <c r="D5500">
        <v>10.35</v>
      </c>
      <c r="E5500" s="10">
        <f>VLOOKUP(D5500,$J$9:$K$27,2)*$B$7/1.5</f>
        <v>873.33333333333337</v>
      </c>
    </row>
    <row r="5501" spans="1:5" x14ac:dyDescent="0.2">
      <c r="A5501" s="2">
        <f t="shared" si="256"/>
        <v>42964.833333320013</v>
      </c>
      <c r="B5501">
        <f t="shared" si="257"/>
        <v>8</v>
      </c>
      <c r="C5501">
        <f t="shared" si="258"/>
        <v>20</v>
      </c>
      <c r="D5501">
        <v>10.35</v>
      </c>
      <c r="E5501" s="10">
        <f>VLOOKUP(D5501,$J$9:$K$27,2)*$B$7/1.5</f>
        <v>873.33333333333337</v>
      </c>
    </row>
    <row r="5502" spans="1:5" x14ac:dyDescent="0.2">
      <c r="A5502" s="2">
        <f t="shared" si="256"/>
        <v>42964.874999986678</v>
      </c>
      <c r="B5502">
        <f t="shared" si="257"/>
        <v>8</v>
      </c>
      <c r="C5502">
        <f t="shared" si="258"/>
        <v>21</v>
      </c>
      <c r="D5502">
        <v>9.1999999999999993</v>
      </c>
      <c r="E5502" s="10">
        <f>VLOOKUP(D5502,$J$9:$K$27,2)*$B$7/1.5</f>
        <v>286.66666666666669</v>
      </c>
    </row>
    <row r="5503" spans="1:5" x14ac:dyDescent="0.2">
      <c r="A5503" s="2">
        <f t="shared" si="256"/>
        <v>42964.916666653342</v>
      </c>
      <c r="B5503">
        <f t="shared" si="257"/>
        <v>8</v>
      </c>
      <c r="C5503">
        <f t="shared" si="258"/>
        <v>22</v>
      </c>
      <c r="D5503">
        <v>9.7749999999999986</v>
      </c>
      <c r="E5503" s="10">
        <f>VLOOKUP(D5503,$J$9:$K$27,2)*$B$7/1.5</f>
        <v>286.66666666666669</v>
      </c>
    </row>
    <row r="5504" spans="1:5" x14ac:dyDescent="0.2">
      <c r="A5504" s="2">
        <f t="shared" si="256"/>
        <v>42964.958333320006</v>
      </c>
      <c r="B5504">
        <f t="shared" si="257"/>
        <v>8</v>
      </c>
      <c r="C5504">
        <f t="shared" si="258"/>
        <v>23</v>
      </c>
      <c r="D5504">
        <v>5.75</v>
      </c>
      <c r="E5504" s="10">
        <f>VLOOKUP(D5504,$J$9:$K$27,2)*$B$7/1.5</f>
        <v>0</v>
      </c>
    </row>
    <row r="5505" spans="1:5" x14ac:dyDescent="0.2">
      <c r="A5505" s="2">
        <f t="shared" si="256"/>
        <v>42964.99999998667</v>
      </c>
      <c r="B5505">
        <f t="shared" si="257"/>
        <v>8</v>
      </c>
      <c r="C5505">
        <f t="shared" si="258"/>
        <v>0</v>
      </c>
      <c r="D5505">
        <v>8.0499999999999989</v>
      </c>
      <c r="E5505" s="10">
        <f>VLOOKUP(D5505,$J$9:$K$27,2)*$B$7/1.5</f>
        <v>286.66666666666669</v>
      </c>
    </row>
    <row r="5506" spans="1:5" x14ac:dyDescent="0.2">
      <c r="A5506" s="2">
        <f t="shared" si="256"/>
        <v>42965.041666653335</v>
      </c>
      <c r="B5506">
        <f t="shared" si="257"/>
        <v>8</v>
      </c>
      <c r="C5506">
        <f t="shared" si="258"/>
        <v>1</v>
      </c>
      <c r="D5506">
        <v>8.0499999999999989</v>
      </c>
      <c r="E5506" s="10">
        <f>VLOOKUP(D5506,$J$9:$K$27,2)*$B$7/1.5</f>
        <v>286.66666666666669</v>
      </c>
    </row>
    <row r="5507" spans="1:5" x14ac:dyDescent="0.2">
      <c r="A5507" s="2">
        <f t="shared" si="256"/>
        <v>42965.083333319999</v>
      </c>
      <c r="B5507">
        <f t="shared" si="257"/>
        <v>8</v>
      </c>
      <c r="C5507">
        <f t="shared" si="258"/>
        <v>2</v>
      </c>
      <c r="D5507">
        <v>8.0499999999999989</v>
      </c>
      <c r="E5507" s="10">
        <f>VLOOKUP(D5507,$J$9:$K$27,2)*$B$7/1.5</f>
        <v>286.66666666666669</v>
      </c>
    </row>
    <row r="5508" spans="1:5" x14ac:dyDescent="0.2">
      <c r="A5508" s="2">
        <f t="shared" si="256"/>
        <v>42965.124999986663</v>
      </c>
      <c r="B5508">
        <f t="shared" si="257"/>
        <v>8</v>
      </c>
      <c r="C5508">
        <f t="shared" si="258"/>
        <v>3</v>
      </c>
      <c r="D5508">
        <v>3.4499999999999997</v>
      </c>
      <c r="E5508" s="10">
        <f>VLOOKUP(D5508,$J$9:$K$27,2)*$B$7/1.5</f>
        <v>0</v>
      </c>
    </row>
    <row r="5509" spans="1:5" x14ac:dyDescent="0.2">
      <c r="A5509" s="2">
        <f t="shared" si="256"/>
        <v>42965.166666653327</v>
      </c>
      <c r="B5509">
        <f t="shared" si="257"/>
        <v>8</v>
      </c>
      <c r="C5509">
        <f t="shared" si="258"/>
        <v>4</v>
      </c>
      <c r="D5509">
        <v>6.3249999999999993</v>
      </c>
      <c r="E5509" s="10">
        <f>VLOOKUP(D5509,$J$9:$K$27,2)*$B$7/1.5</f>
        <v>0</v>
      </c>
    </row>
    <row r="5510" spans="1:5" x14ac:dyDescent="0.2">
      <c r="A5510" s="2">
        <f t="shared" si="256"/>
        <v>42965.208333319992</v>
      </c>
      <c r="B5510">
        <f t="shared" si="257"/>
        <v>8</v>
      </c>
      <c r="C5510">
        <f t="shared" si="258"/>
        <v>5</v>
      </c>
      <c r="D5510">
        <v>6.8999999999999995</v>
      </c>
      <c r="E5510" s="10">
        <f>VLOOKUP(D5510,$J$9:$K$27,2)*$B$7/1.5</f>
        <v>0</v>
      </c>
    </row>
    <row r="5511" spans="1:5" x14ac:dyDescent="0.2">
      <c r="A5511" s="2">
        <f t="shared" si="256"/>
        <v>42965.249999986656</v>
      </c>
      <c r="B5511">
        <f t="shared" si="257"/>
        <v>8</v>
      </c>
      <c r="C5511">
        <f t="shared" si="258"/>
        <v>6</v>
      </c>
      <c r="D5511">
        <v>9.1999999999999993</v>
      </c>
      <c r="E5511" s="10">
        <f>VLOOKUP(D5511,$J$9:$K$27,2)*$B$7/1.5</f>
        <v>286.66666666666669</v>
      </c>
    </row>
    <row r="5512" spans="1:5" x14ac:dyDescent="0.2">
      <c r="A5512" s="2">
        <f t="shared" si="256"/>
        <v>42965.29166665332</v>
      </c>
      <c r="B5512">
        <f t="shared" si="257"/>
        <v>8</v>
      </c>
      <c r="C5512">
        <f t="shared" si="258"/>
        <v>7</v>
      </c>
      <c r="D5512">
        <v>9.7749999999999986</v>
      </c>
      <c r="E5512" s="10">
        <f>VLOOKUP(D5512,$J$9:$K$27,2)*$B$7/1.5</f>
        <v>286.66666666666669</v>
      </c>
    </row>
    <row r="5513" spans="1:5" x14ac:dyDescent="0.2">
      <c r="A5513" s="2">
        <f t="shared" si="256"/>
        <v>42965.333333319984</v>
      </c>
      <c r="B5513">
        <f t="shared" si="257"/>
        <v>8</v>
      </c>
      <c r="C5513">
        <f t="shared" si="258"/>
        <v>8</v>
      </c>
      <c r="D5513">
        <v>9.1999999999999993</v>
      </c>
      <c r="E5513" s="10">
        <f>VLOOKUP(D5513,$J$9:$K$27,2)*$B$7/1.5</f>
        <v>286.66666666666669</v>
      </c>
    </row>
    <row r="5514" spans="1:5" x14ac:dyDescent="0.2">
      <c r="A5514" s="2">
        <f t="shared" si="256"/>
        <v>42965.374999986649</v>
      </c>
      <c r="B5514">
        <f t="shared" si="257"/>
        <v>8</v>
      </c>
      <c r="C5514">
        <f t="shared" si="258"/>
        <v>9</v>
      </c>
      <c r="D5514">
        <v>12.649999999999999</v>
      </c>
      <c r="E5514" s="10">
        <f>VLOOKUP(D5514,$J$9:$K$27,2)*$B$7/1.5</f>
        <v>1666.6666666666667</v>
      </c>
    </row>
    <row r="5515" spans="1:5" x14ac:dyDescent="0.2">
      <c r="A5515" s="2">
        <f t="shared" ref="A5515:A5578" si="259">A5514+1/24</f>
        <v>42965.416666653313</v>
      </c>
      <c r="B5515">
        <f t="shared" ref="B5515:B5578" si="260">MONTH(A5515)</f>
        <v>8</v>
      </c>
      <c r="C5515">
        <f t="shared" ref="C5515:C5578" si="261">HOUR(A5515)</f>
        <v>10</v>
      </c>
      <c r="D5515">
        <v>14.566666666666665</v>
      </c>
      <c r="E5515" s="10">
        <f>VLOOKUP(D5515,$J$9:$K$27,2)*$B$7/1.5</f>
        <v>2773.3333333333335</v>
      </c>
    </row>
    <row r="5516" spans="1:5" x14ac:dyDescent="0.2">
      <c r="A5516" s="2">
        <f t="shared" si="259"/>
        <v>42965.458333319977</v>
      </c>
      <c r="B5516">
        <f t="shared" si="260"/>
        <v>8</v>
      </c>
      <c r="C5516">
        <f t="shared" si="261"/>
        <v>11</v>
      </c>
      <c r="D5516">
        <v>18.399999999999999</v>
      </c>
      <c r="E5516" s="10">
        <f>VLOOKUP(D5516,$J$9:$K$27,2)*$B$7/1.5</f>
        <v>4266.666666666667</v>
      </c>
    </row>
    <row r="5517" spans="1:5" x14ac:dyDescent="0.2">
      <c r="A5517" s="2">
        <f t="shared" si="259"/>
        <v>42965.499999986641</v>
      </c>
      <c r="B5517">
        <f t="shared" si="260"/>
        <v>8</v>
      </c>
      <c r="C5517">
        <f t="shared" si="261"/>
        <v>12</v>
      </c>
      <c r="D5517">
        <v>23</v>
      </c>
      <c r="E5517" s="10">
        <f>VLOOKUP(D5517,$J$9:$K$27,2)*$B$7/1.5</f>
        <v>7873.333333333333</v>
      </c>
    </row>
    <row r="5518" spans="1:5" x14ac:dyDescent="0.2">
      <c r="A5518" s="2">
        <f t="shared" si="259"/>
        <v>42965.541666653306</v>
      </c>
      <c r="B5518">
        <f t="shared" si="260"/>
        <v>8</v>
      </c>
      <c r="C5518">
        <f t="shared" si="261"/>
        <v>13</v>
      </c>
      <c r="D5518">
        <v>23.574999999999999</v>
      </c>
      <c r="E5518" s="10">
        <f>VLOOKUP(D5518,$J$9:$K$27,2)*$B$7/1.5</f>
        <v>9060</v>
      </c>
    </row>
    <row r="5519" spans="1:5" x14ac:dyDescent="0.2">
      <c r="A5519" s="2">
        <f t="shared" si="259"/>
        <v>42965.58333331997</v>
      </c>
      <c r="B5519">
        <f t="shared" si="260"/>
        <v>8</v>
      </c>
      <c r="C5519">
        <f t="shared" si="261"/>
        <v>14</v>
      </c>
      <c r="D5519">
        <v>19.549999999999997</v>
      </c>
      <c r="E5519" s="10">
        <f>VLOOKUP(D5519,$J$9:$K$27,2)*$B$7/1.5</f>
        <v>6160</v>
      </c>
    </row>
    <row r="5520" spans="1:5" x14ac:dyDescent="0.2">
      <c r="A5520" s="2">
        <f t="shared" si="259"/>
        <v>42965.624999986634</v>
      </c>
      <c r="B5520">
        <f t="shared" si="260"/>
        <v>8</v>
      </c>
      <c r="C5520">
        <f t="shared" si="261"/>
        <v>15</v>
      </c>
      <c r="D5520">
        <v>17.25</v>
      </c>
      <c r="E5520" s="10">
        <f>VLOOKUP(D5520,$J$9:$K$27,2)*$B$7/1.5</f>
        <v>4266.666666666667</v>
      </c>
    </row>
    <row r="5521" spans="1:5" x14ac:dyDescent="0.2">
      <c r="A5521" s="2">
        <f t="shared" si="259"/>
        <v>42965.666666653298</v>
      </c>
      <c r="B5521">
        <f t="shared" si="260"/>
        <v>8</v>
      </c>
      <c r="C5521">
        <f t="shared" si="261"/>
        <v>16</v>
      </c>
      <c r="D5521">
        <v>16.866666666666664</v>
      </c>
      <c r="E5521" s="10">
        <f>VLOOKUP(D5521,$J$9:$K$27,2)*$B$7/1.5</f>
        <v>4266.666666666667</v>
      </c>
    </row>
    <row r="5522" spans="1:5" x14ac:dyDescent="0.2">
      <c r="A5522" s="2">
        <f t="shared" si="259"/>
        <v>42965.708333319963</v>
      </c>
      <c r="B5522">
        <f t="shared" si="260"/>
        <v>8</v>
      </c>
      <c r="C5522">
        <f t="shared" si="261"/>
        <v>17</v>
      </c>
      <c r="D5522">
        <v>16.674999999999997</v>
      </c>
      <c r="E5522" s="10">
        <f>VLOOKUP(D5522,$J$9:$K$27,2)*$B$7/1.5</f>
        <v>2773.3333333333335</v>
      </c>
    </row>
    <row r="5523" spans="1:5" x14ac:dyDescent="0.2">
      <c r="A5523" s="2">
        <f t="shared" si="259"/>
        <v>42965.749999986627</v>
      </c>
      <c r="B5523">
        <f t="shared" si="260"/>
        <v>8</v>
      </c>
      <c r="C5523">
        <f t="shared" si="261"/>
        <v>18</v>
      </c>
      <c r="D5523">
        <v>15.524999999999999</v>
      </c>
      <c r="E5523" s="10">
        <f>VLOOKUP(D5523,$J$9:$K$27,2)*$B$7/1.5</f>
        <v>2773.3333333333335</v>
      </c>
    </row>
    <row r="5524" spans="1:5" x14ac:dyDescent="0.2">
      <c r="A5524" s="2">
        <f t="shared" si="259"/>
        <v>42965.791666653291</v>
      </c>
      <c r="B5524">
        <f t="shared" si="260"/>
        <v>8</v>
      </c>
      <c r="C5524">
        <f t="shared" si="261"/>
        <v>19</v>
      </c>
      <c r="D5524">
        <v>14.374999999999998</v>
      </c>
      <c r="E5524" s="10">
        <f>VLOOKUP(D5524,$J$9:$K$27,2)*$B$7/1.5</f>
        <v>1666.6666666666667</v>
      </c>
    </row>
    <row r="5525" spans="1:5" x14ac:dyDescent="0.2">
      <c r="A5525" s="2">
        <f t="shared" si="259"/>
        <v>42965.833333319955</v>
      </c>
      <c r="B5525">
        <f t="shared" si="260"/>
        <v>8</v>
      </c>
      <c r="C5525">
        <f t="shared" si="261"/>
        <v>20</v>
      </c>
      <c r="D5525">
        <v>11.5</v>
      </c>
      <c r="E5525" s="10">
        <f>VLOOKUP(D5525,$J$9:$K$27,2)*$B$7/1.5</f>
        <v>873.33333333333337</v>
      </c>
    </row>
    <row r="5526" spans="1:5" x14ac:dyDescent="0.2">
      <c r="A5526" s="2">
        <f t="shared" si="259"/>
        <v>42965.87499998662</v>
      </c>
      <c r="B5526">
        <f t="shared" si="260"/>
        <v>8</v>
      </c>
      <c r="C5526">
        <f t="shared" si="261"/>
        <v>21</v>
      </c>
      <c r="D5526">
        <v>9.1999999999999993</v>
      </c>
      <c r="E5526" s="10">
        <f>VLOOKUP(D5526,$J$9:$K$27,2)*$B$7/1.5</f>
        <v>286.66666666666669</v>
      </c>
    </row>
    <row r="5527" spans="1:5" x14ac:dyDescent="0.2">
      <c r="A5527" s="2">
        <f t="shared" si="259"/>
        <v>42965.916666653284</v>
      </c>
      <c r="B5527">
        <f t="shared" si="260"/>
        <v>8</v>
      </c>
      <c r="C5527">
        <f t="shared" si="261"/>
        <v>22</v>
      </c>
      <c r="D5527">
        <v>9.1999999999999993</v>
      </c>
      <c r="E5527" s="10">
        <f>VLOOKUP(D5527,$J$9:$K$27,2)*$B$7/1.5</f>
        <v>286.66666666666669</v>
      </c>
    </row>
    <row r="5528" spans="1:5" x14ac:dyDescent="0.2">
      <c r="A5528" s="2">
        <f t="shared" si="259"/>
        <v>42965.958333319948</v>
      </c>
      <c r="B5528">
        <f t="shared" si="260"/>
        <v>8</v>
      </c>
      <c r="C5528">
        <f t="shared" si="261"/>
        <v>23</v>
      </c>
      <c r="D5528">
        <v>8.0499999999999989</v>
      </c>
      <c r="E5528" s="10">
        <f>VLOOKUP(D5528,$J$9:$K$27,2)*$B$7/1.5</f>
        <v>286.66666666666669</v>
      </c>
    </row>
    <row r="5529" spans="1:5" x14ac:dyDescent="0.2">
      <c r="A5529" s="2">
        <f t="shared" si="259"/>
        <v>42965.999999986612</v>
      </c>
      <c r="B5529">
        <f t="shared" si="260"/>
        <v>8</v>
      </c>
      <c r="C5529">
        <f t="shared" si="261"/>
        <v>0</v>
      </c>
      <c r="D5529">
        <v>7.0916666666666668</v>
      </c>
      <c r="E5529" s="10">
        <f>VLOOKUP(D5529,$J$9:$K$27,2)*$B$7/1.5</f>
        <v>0</v>
      </c>
    </row>
    <row r="5530" spans="1:5" x14ac:dyDescent="0.2">
      <c r="A5530" s="2">
        <f t="shared" si="259"/>
        <v>42966.041666653276</v>
      </c>
      <c r="B5530">
        <f t="shared" si="260"/>
        <v>8</v>
      </c>
      <c r="C5530">
        <f t="shared" si="261"/>
        <v>1</v>
      </c>
      <c r="D5530">
        <v>6.5166666666666666</v>
      </c>
      <c r="E5530" s="10">
        <f>VLOOKUP(D5530,$J$9:$K$27,2)*$B$7/1.5</f>
        <v>0</v>
      </c>
    </row>
    <row r="5531" spans="1:5" x14ac:dyDescent="0.2">
      <c r="A5531" s="2">
        <f t="shared" si="259"/>
        <v>42966.083333319941</v>
      </c>
      <c r="B5531">
        <f t="shared" si="260"/>
        <v>8</v>
      </c>
      <c r="C5531">
        <f t="shared" si="261"/>
        <v>2</v>
      </c>
      <c r="D5531">
        <v>3.833333333333333</v>
      </c>
      <c r="E5531" s="10">
        <f>VLOOKUP(D5531,$J$9:$K$27,2)*$B$7/1.5</f>
        <v>0</v>
      </c>
    </row>
    <row r="5532" spans="1:5" x14ac:dyDescent="0.2">
      <c r="A5532" s="2">
        <f t="shared" si="259"/>
        <v>42966.124999986605</v>
      </c>
      <c r="B5532">
        <f t="shared" si="260"/>
        <v>8</v>
      </c>
      <c r="C5532">
        <f t="shared" si="261"/>
        <v>3</v>
      </c>
      <c r="D5532">
        <v>11.5</v>
      </c>
      <c r="E5532" s="10">
        <f>VLOOKUP(D5532,$J$9:$K$27,2)*$B$7/1.5</f>
        <v>873.33333333333337</v>
      </c>
    </row>
    <row r="5533" spans="1:5" x14ac:dyDescent="0.2">
      <c r="A5533" s="2">
        <f t="shared" si="259"/>
        <v>42966.166666653269</v>
      </c>
      <c r="B5533">
        <f t="shared" si="260"/>
        <v>8</v>
      </c>
      <c r="C5533">
        <f t="shared" si="261"/>
        <v>4</v>
      </c>
      <c r="D5533">
        <v>9.7749999999999986</v>
      </c>
      <c r="E5533" s="10">
        <f>VLOOKUP(D5533,$J$9:$K$27,2)*$B$7/1.5</f>
        <v>286.66666666666669</v>
      </c>
    </row>
    <row r="5534" spans="1:5" x14ac:dyDescent="0.2">
      <c r="A5534" s="2">
        <f t="shared" si="259"/>
        <v>42966.208333319933</v>
      </c>
      <c r="B5534">
        <f t="shared" si="260"/>
        <v>8</v>
      </c>
      <c r="C5534">
        <f t="shared" si="261"/>
        <v>5</v>
      </c>
      <c r="D5534">
        <v>8.0499999999999989</v>
      </c>
      <c r="E5534" s="10">
        <f>VLOOKUP(D5534,$J$9:$K$27,2)*$B$7/1.5</f>
        <v>286.66666666666669</v>
      </c>
    </row>
    <row r="5535" spans="1:5" x14ac:dyDescent="0.2">
      <c r="A5535" s="2">
        <f t="shared" si="259"/>
        <v>42966.249999986598</v>
      </c>
      <c r="B5535">
        <f t="shared" si="260"/>
        <v>8</v>
      </c>
      <c r="C5535">
        <f t="shared" si="261"/>
        <v>6</v>
      </c>
      <c r="D5535">
        <v>6.8999999999999995</v>
      </c>
      <c r="E5535" s="10">
        <f>VLOOKUP(D5535,$J$9:$K$27,2)*$B$7/1.5</f>
        <v>0</v>
      </c>
    </row>
    <row r="5536" spans="1:5" x14ac:dyDescent="0.2">
      <c r="A5536" s="2">
        <f t="shared" si="259"/>
        <v>42966.291666653262</v>
      </c>
      <c r="B5536">
        <f t="shared" si="260"/>
        <v>8</v>
      </c>
      <c r="C5536">
        <f t="shared" si="261"/>
        <v>7</v>
      </c>
      <c r="D5536">
        <v>4.5999999999999996</v>
      </c>
      <c r="E5536" s="10">
        <f>VLOOKUP(D5536,$J$9:$K$27,2)*$B$7/1.5</f>
        <v>0</v>
      </c>
    </row>
    <row r="5537" spans="1:5" x14ac:dyDescent="0.2">
      <c r="A5537" s="2">
        <f t="shared" si="259"/>
        <v>42966.333333319926</v>
      </c>
      <c r="B5537">
        <f t="shared" si="260"/>
        <v>8</v>
      </c>
      <c r="C5537">
        <f t="shared" si="261"/>
        <v>8</v>
      </c>
      <c r="D5537">
        <v>6.8999999999999995</v>
      </c>
      <c r="E5537" s="10">
        <f>VLOOKUP(D5537,$J$9:$K$27,2)*$B$7/1.5</f>
        <v>0</v>
      </c>
    </row>
    <row r="5538" spans="1:5" x14ac:dyDescent="0.2">
      <c r="A5538" s="2">
        <f t="shared" si="259"/>
        <v>42966.37499998659</v>
      </c>
      <c r="B5538">
        <f t="shared" si="260"/>
        <v>8</v>
      </c>
      <c r="C5538">
        <f t="shared" si="261"/>
        <v>9</v>
      </c>
      <c r="D5538">
        <v>8.0499999999999989</v>
      </c>
      <c r="E5538" s="10">
        <f>VLOOKUP(D5538,$J$9:$K$27,2)*$B$7/1.5</f>
        <v>286.66666666666669</v>
      </c>
    </row>
    <row r="5539" spans="1:5" x14ac:dyDescent="0.2">
      <c r="A5539" s="2">
        <f t="shared" si="259"/>
        <v>42966.416666653255</v>
      </c>
      <c r="B5539">
        <f t="shared" si="260"/>
        <v>8</v>
      </c>
      <c r="C5539">
        <f t="shared" si="261"/>
        <v>10</v>
      </c>
      <c r="D5539">
        <v>8.4333333333333318</v>
      </c>
      <c r="E5539" s="10">
        <f>VLOOKUP(D5539,$J$9:$K$27,2)*$B$7/1.5</f>
        <v>286.66666666666669</v>
      </c>
    </row>
    <row r="5540" spans="1:5" x14ac:dyDescent="0.2">
      <c r="A5540" s="2">
        <f t="shared" si="259"/>
        <v>42966.458333319919</v>
      </c>
      <c r="B5540">
        <f t="shared" si="260"/>
        <v>8</v>
      </c>
      <c r="C5540">
        <f t="shared" si="261"/>
        <v>11</v>
      </c>
      <c r="D5540">
        <v>10.35</v>
      </c>
      <c r="E5540" s="10">
        <f>VLOOKUP(D5540,$J$9:$K$27,2)*$B$7/1.5</f>
        <v>873.33333333333337</v>
      </c>
    </row>
    <row r="5541" spans="1:5" x14ac:dyDescent="0.2">
      <c r="A5541" s="2">
        <f t="shared" si="259"/>
        <v>42966.499999986583</v>
      </c>
      <c r="B5541">
        <f t="shared" si="260"/>
        <v>8</v>
      </c>
      <c r="C5541">
        <f t="shared" si="261"/>
        <v>12</v>
      </c>
      <c r="D5541">
        <v>16.674999999999997</v>
      </c>
      <c r="E5541" s="10">
        <f>VLOOKUP(D5541,$J$9:$K$27,2)*$B$7/1.5</f>
        <v>2773.3333333333335</v>
      </c>
    </row>
    <row r="5542" spans="1:5" x14ac:dyDescent="0.2">
      <c r="A5542" s="2">
        <f t="shared" si="259"/>
        <v>42966.541666653247</v>
      </c>
      <c r="B5542">
        <f t="shared" si="260"/>
        <v>8</v>
      </c>
      <c r="C5542">
        <f t="shared" si="261"/>
        <v>13</v>
      </c>
      <c r="D5542">
        <v>14.489999999999998</v>
      </c>
      <c r="E5542" s="10">
        <f>VLOOKUP(D5542,$J$9:$K$27,2)*$B$7/1.5</f>
        <v>1666.6666666666667</v>
      </c>
    </row>
    <row r="5543" spans="1:5" x14ac:dyDescent="0.2">
      <c r="A5543" s="2">
        <f t="shared" si="259"/>
        <v>42966.583333319912</v>
      </c>
      <c r="B5543">
        <f t="shared" si="260"/>
        <v>8</v>
      </c>
      <c r="C5543">
        <f t="shared" si="261"/>
        <v>14</v>
      </c>
      <c r="D5543">
        <v>9.1999999999999993</v>
      </c>
      <c r="E5543" s="10">
        <f>VLOOKUP(D5543,$J$9:$K$27,2)*$B$7/1.5</f>
        <v>286.66666666666669</v>
      </c>
    </row>
    <row r="5544" spans="1:5" x14ac:dyDescent="0.2">
      <c r="A5544" s="2">
        <f t="shared" si="259"/>
        <v>42966.624999986576</v>
      </c>
      <c r="B5544">
        <f t="shared" si="260"/>
        <v>8</v>
      </c>
      <c r="C5544">
        <f t="shared" si="261"/>
        <v>15</v>
      </c>
      <c r="D5544">
        <v>10.35</v>
      </c>
      <c r="E5544" s="10">
        <f>VLOOKUP(D5544,$J$9:$K$27,2)*$B$7/1.5</f>
        <v>873.33333333333337</v>
      </c>
    </row>
    <row r="5545" spans="1:5" x14ac:dyDescent="0.2">
      <c r="A5545" s="2">
        <f t="shared" si="259"/>
        <v>42966.66666665324</v>
      </c>
      <c r="B5545">
        <f t="shared" si="260"/>
        <v>8</v>
      </c>
      <c r="C5545">
        <f t="shared" si="261"/>
        <v>16</v>
      </c>
      <c r="D5545">
        <v>8.4333333333333318</v>
      </c>
      <c r="E5545" s="10">
        <f>VLOOKUP(D5545,$J$9:$K$27,2)*$B$7/1.5</f>
        <v>286.66666666666669</v>
      </c>
    </row>
    <row r="5546" spans="1:5" x14ac:dyDescent="0.2">
      <c r="A5546" s="2">
        <f t="shared" si="259"/>
        <v>42966.708333319904</v>
      </c>
      <c r="B5546">
        <f t="shared" si="260"/>
        <v>8</v>
      </c>
      <c r="C5546">
        <f t="shared" si="261"/>
        <v>17</v>
      </c>
      <c r="D5546">
        <v>6.3249999999999993</v>
      </c>
      <c r="E5546" s="10">
        <f>VLOOKUP(D5546,$J$9:$K$27,2)*$B$7/1.5</f>
        <v>0</v>
      </c>
    </row>
    <row r="5547" spans="1:5" x14ac:dyDescent="0.2">
      <c r="A5547" s="2">
        <f t="shared" si="259"/>
        <v>42966.749999986569</v>
      </c>
      <c r="B5547">
        <f t="shared" si="260"/>
        <v>8</v>
      </c>
      <c r="C5547">
        <f t="shared" si="261"/>
        <v>18</v>
      </c>
      <c r="D5547">
        <v>0</v>
      </c>
      <c r="E5547" s="10">
        <f>VLOOKUP(D5547,$J$9:$K$27,2)*$B$7/1.5</f>
        <v>0</v>
      </c>
    </row>
    <row r="5548" spans="1:5" x14ac:dyDescent="0.2">
      <c r="A5548" s="2">
        <f t="shared" si="259"/>
        <v>42966.791666653233</v>
      </c>
      <c r="B5548">
        <f t="shared" si="260"/>
        <v>8</v>
      </c>
      <c r="C5548">
        <f t="shared" si="261"/>
        <v>19</v>
      </c>
      <c r="D5548">
        <v>1.1499999999999999</v>
      </c>
      <c r="E5548" s="10">
        <f>VLOOKUP(D5548,$J$9:$K$27,2)*$B$7/1.5</f>
        <v>0</v>
      </c>
    </row>
    <row r="5549" spans="1:5" x14ac:dyDescent="0.2">
      <c r="A5549" s="2">
        <f t="shared" si="259"/>
        <v>42966.833333319897</v>
      </c>
      <c r="B5549">
        <f t="shared" si="260"/>
        <v>8</v>
      </c>
      <c r="C5549">
        <f t="shared" si="261"/>
        <v>20</v>
      </c>
      <c r="D5549">
        <v>0</v>
      </c>
      <c r="E5549" s="10">
        <f>VLOOKUP(D5549,$J$9:$K$27,2)*$B$7/1.5</f>
        <v>0</v>
      </c>
    </row>
    <row r="5550" spans="1:5" x14ac:dyDescent="0.2">
      <c r="A5550" s="2">
        <f t="shared" si="259"/>
        <v>42966.874999986561</v>
      </c>
      <c r="B5550">
        <f t="shared" si="260"/>
        <v>8</v>
      </c>
      <c r="C5550">
        <f t="shared" si="261"/>
        <v>21</v>
      </c>
      <c r="D5550">
        <v>5.75</v>
      </c>
      <c r="E5550" s="10">
        <f>VLOOKUP(D5550,$J$9:$K$27,2)*$B$7/1.5</f>
        <v>0</v>
      </c>
    </row>
    <row r="5551" spans="1:5" x14ac:dyDescent="0.2">
      <c r="A5551" s="2">
        <f t="shared" si="259"/>
        <v>42966.916666653226</v>
      </c>
      <c r="B5551">
        <f t="shared" si="260"/>
        <v>8</v>
      </c>
      <c r="C5551">
        <f t="shared" si="261"/>
        <v>22</v>
      </c>
      <c r="D5551">
        <v>6.8999999999999995</v>
      </c>
      <c r="E5551" s="10">
        <f>VLOOKUP(D5551,$J$9:$K$27,2)*$B$7/1.5</f>
        <v>0</v>
      </c>
    </row>
    <row r="5552" spans="1:5" x14ac:dyDescent="0.2">
      <c r="A5552" s="2">
        <f t="shared" si="259"/>
        <v>42966.95833331989</v>
      </c>
      <c r="B5552">
        <f t="shared" si="260"/>
        <v>8</v>
      </c>
      <c r="C5552">
        <f t="shared" si="261"/>
        <v>23</v>
      </c>
      <c r="D5552">
        <v>9.1999999999999993</v>
      </c>
      <c r="E5552" s="10">
        <f>VLOOKUP(D5552,$J$9:$K$27,2)*$B$7/1.5</f>
        <v>286.66666666666669</v>
      </c>
    </row>
    <row r="5553" spans="1:5" x14ac:dyDescent="0.2">
      <c r="A5553" s="2">
        <f t="shared" si="259"/>
        <v>42966.999999986554</v>
      </c>
      <c r="B5553">
        <f t="shared" si="260"/>
        <v>8</v>
      </c>
      <c r="C5553">
        <f t="shared" si="261"/>
        <v>0</v>
      </c>
      <c r="D5553">
        <v>9.1999999999999993</v>
      </c>
      <c r="E5553" s="10">
        <f>VLOOKUP(D5553,$J$9:$K$27,2)*$B$7/1.5</f>
        <v>286.66666666666669</v>
      </c>
    </row>
    <row r="5554" spans="1:5" x14ac:dyDescent="0.2">
      <c r="A5554" s="2">
        <f t="shared" si="259"/>
        <v>42967.041666653218</v>
      </c>
      <c r="B5554">
        <f t="shared" si="260"/>
        <v>8</v>
      </c>
      <c r="C5554">
        <f t="shared" si="261"/>
        <v>1</v>
      </c>
      <c r="D5554">
        <v>9.7749999999999986</v>
      </c>
      <c r="E5554" s="10">
        <f>VLOOKUP(D5554,$J$9:$K$27,2)*$B$7/1.5</f>
        <v>286.66666666666669</v>
      </c>
    </row>
    <row r="5555" spans="1:5" x14ac:dyDescent="0.2">
      <c r="A5555" s="2">
        <f t="shared" si="259"/>
        <v>42967.083333319883</v>
      </c>
      <c r="B5555">
        <f t="shared" si="260"/>
        <v>8</v>
      </c>
      <c r="C5555">
        <f t="shared" si="261"/>
        <v>2</v>
      </c>
      <c r="D5555">
        <v>10.35</v>
      </c>
      <c r="E5555" s="10">
        <f>VLOOKUP(D5555,$J$9:$K$27,2)*$B$7/1.5</f>
        <v>873.33333333333337</v>
      </c>
    </row>
    <row r="5556" spans="1:5" x14ac:dyDescent="0.2">
      <c r="A5556" s="2">
        <f t="shared" si="259"/>
        <v>42967.124999986547</v>
      </c>
      <c r="B5556">
        <f t="shared" si="260"/>
        <v>8</v>
      </c>
      <c r="C5556">
        <f t="shared" si="261"/>
        <v>3</v>
      </c>
      <c r="D5556">
        <v>9.1999999999999993</v>
      </c>
      <c r="E5556" s="10">
        <f>VLOOKUP(D5556,$J$9:$K$27,2)*$B$7/1.5</f>
        <v>286.66666666666669</v>
      </c>
    </row>
    <row r="5557" spans="1:5" x14ac:dyDescent="0.2">
      <c r="A5557" s="2">
        <f t="shared" si="259"/>
        <v>42967.166666653211</v>
      </c>
      <c r="B5557">
        <f t="shared" si="260"/>
        <v>8</v>
      </c>
      <c r="C5557">
        <f t="shared" si="261"/>
        <v>4</v>
      </c>
      <c r="D5557">
        <v>10.35</v>
      </c>
      <c r="E5557" s="10">
        <f>VLOOKUP(D5557,$J$9:$K$27,2)*$B$7/1.5</f>
        <v>873.33333333333337</v>
      </c>
    </row>
    <row r="5558" spans="1:5" x14ac:dyDescent="0.2">
      <c r="A5558" s="2">
        <f t="shared" si="259"/>
        <v>42967.208333319875</v>
      </c>
      <c r="B5558">
        <f t="shared" si="260"/>
        <v>8</v>
      </c>
      <c r="C5558">
        <f t="shared" si="261"/>
        <v>5</v>
      </c>
      <c r="D5558">
        <v>11.5</v>
      </c>
      <c r="E5558" s="10">
        <f>VLOOKUP(D5558,$J$9:$K$27,2)*$B$7/1.5</f>
        <v>873.33333333333337</v>
      </c>
    </row>
    <row r="5559" spans="1:5" x14ac:dyDescent="0.2">
      <c r="A5559" s="2">
        <f t="shared" si="259"/>
        <v>42967.249999986539</v>
      </c>
      <c r="B5559">
        <f t="shared" si="260"/>
        <v>8</v>
      </c>
      <c r="C5559">
        <f t="shared" si="261"/>
        <v>6</v>
      </c>
      <c r="D5559">
        <v>17.25</v>
      </c>
      <c r="E5559" s="10">
        <f>VLOOKUP(D5559,$J$9:$K$27,2)*$B$7/1.5</f>
        <v>4266.666666666667</v>
      </c>
    </row>
    <row r="5560" spans="1:5" x14ac:dyDescent="0.2">
      <c r="A5560" s="2">
        <f t="shared" si="259"/>
        <v>42967.291666653204</v>
      </c>
      <c r="B5560">
        <f t="shared" si="260"/>
        <v>8</v>
      </c>
      <c r="C5560">
        <f t="shared" si="261"/>
        <v>7</v>
      </c>
      <c r="D5560">
        <v>16.674999999999997</v>
      </c>
      <c r="E5560" s="10">
        <f>VLOOKUP(D5560,$J$9:$K$27,2)*$B$7/1.5</f>
        <v>2773.3333333333335</v>
      </c>
    </row>
    <row r="5561" spans="1:5" x14ac:dyDescent="0.2">
      <c r="A5561" s="2">
        <f t="shared" si="259"/>
        <v>42967.333333319868</v>
      </c>
      <c r="B5561">
        <f t="shared" si="260"/>
        <v>8</v>
      </c>
      <c r="C5561">
        <f t="shared" si="261"/>
        <v>8</v>
      </c>
      <c r="D5561">
        <v>19.549999999999997</v>
      </c>
      <c r="E5561" s="10">
        <f>VLOOKUP(D5561,$J$9:$K$27,2)*$B$7/1.5</f>
        <v>6160</v>
      </c>
    </row>
    <row r="5562" spans="1:5" x14ac:dyDescent="0.2">
      <c r="A5562" s="2">
        <f t="shared" si="259"/>
        <v>42967.374999986532</v>
      </c>
      <c r="B5562">
        <f t="shared" si="260"/>
        <v>8</v>
      </c>
      <c r="C5562">
        <f t="shared" si="261"/>
        <v>9</v>
      </c>
      <c r="D5562">
        <v>16.099999999999998</v>
      </c>
      <c r="E5562" s="10">
        <f>VLOOKUP(D5562,$J$9:$K$27,2)*$B$7/1.5</f>
        <v>2773.3333333333335</v>
      </c>
    </row>
    <row r="5563" spans="1:5" x14ac:dyDescent="0.2">
      <c r="A5563" s="2">
        <f t="shared" si="259"/>
        <v>42967.416666653196</v>
      </c>
      <c r="B5563">
        <f t="shared" si="260"/>
        <v>8</v>
      </c>
      <c r="C5563">
        <f t="shared" si="261"/>
        <v>10</v>
      </c>
      <c r="D5563">
        <v>13.799999999999999</v>
      </c>
      <c r="E5563" s="10">
        <f>VLOOKUP(D5563,$J$9:$K$27,2)*$B$7/1.5</f>
        <v>1666.6666666666667</v>
      </c>
    </row>
    <row r="5564" spans="1:5" x14ac:dyDescent="0.2">
      <c r="A5564" s="2">
        <f t="shared" si="259"/>
        <v>42967.458333319861</v>
      </c>
      <c r="B5564">
        <f t="shared" si="260"/>
        <v>8</v>
      </c>
      <c r="C5564">
        <f t="shared" si="261"/>
        <v>11</v>
      </c>
      <c r="D5564">
        <v>14.95</v>
      </c>
      <c r="E5564" s="10">
        <f>VLOOKUP(D5564,$J$9:$K$27,2)*$B$7/1.5</f>
        <v>2773.3333333333335</v>
      </c>
    </row>
    <row r="5565" spans="1:5" x14ac:dyDescent="0.2">
      <c r="A5565" s="2">
        <f t="shared" si="259"/>
        <v>42967.499999986525</v>
      </c>
      <c r="B5565">
        <f t="shared" si="260"/>
        <v>8</v>
      </c>
      <c r="C5565">
        <f t="shared" si="261"/>
        <v>12</v>
      </c>
      <c r="D5565">
        <v>14.95</v>
      </c>
      <c r="E5565" s="10">
        <f>VLOOKUP(D5565,$J$9:$K$27,2)*$B$7/1.5</f>
        <v>2773.3333333333335</v>
      </c>
    </row>
    <row r="5566" spans="1:5" x14ac:dyDescent="0.2">
      <c r="A5566" s="2">
        <f t="shared" si="259"/>
        <v>42967.541666653189</v>
      </c>
      <c r="B5566">
        <f t="shared" si="260"/>
        <v>8</v>
      </c>
      <c r="C5566">
        <f t="shared" si="261"/>
        <v>13</v>
      </c>
      <c r="D5566">
        <v>14.95</v>
      </c>
      <c r="E5566" s="10">
        <f>VLOOKUP(D5566,$J$9:$K$27,2)*$B$7/1.5</f>
        <v>2773.3333333333335</v>
      </c>
    </row>
    <row r="5567" spans="1:5" x14ac:dyDescent="0.2">
      <c r="A5567" s="2">
        <f t="shared" si="259"/>
        <v>42967.583333319853</v>
      </c>
      <c r="B5567">
        <f t="shared" si="260"/>
        <v>8</v>
      </c>
      <c r="C5567">
        <f t="shared" si="261"/>
        <v>14</v>
      </c>
      <c r="D5567">
        <v>16.099999999999998</v>
      </c>
      <c r="E5567" s="10">
        <f>VLOOKUP(D5567,$J$9:$K$27,2)*$B$7/1.5</f>
        <v>2773.3333333333335</v>
      </c>
    </row>
    <row r="5568" spans="1:5" x14ac:dyDescent="0.2">
      <c r="A5568" s="2">
        <f t="shared" si="259"/>
        <v>42967.624999986518</v>
      </c>
      <c r="B5568">
        <f t="shared" si="260"/>
        <v>8</v>
      </c>
      <c r="C5568">
        <f t="shared" si="261"/>
        <v>15</v>
      </c>
      <c r="D5568">
        <v>17.25</v>
      </c>
      <c r="E5568" s="10">
        <f>VLOOKUP(D5568,$J$9:$K$27,2)*$B$7/1.5</f>
        <v>4266.666666666667</v>
      </c>
    </row>
    <row r="5569" spans="1:5" x14ac:dyDescent="0.2">
      <c r="A5569" s="2">
        <f t="shared" si="259"/>
        <v>42967.666666653182</v>
      </c>
      <c r="B5569">
        <f t="shared" si="260"/>
        <v>8</v>
      </c>
      <c r="C5569">
        <f t="shared" si="261"/>
        <v>16</v>
      </c>
      <c r="D5569">
        <v>17.25</v>
      </c>
      <c r="E5569" s="10">
        <f>VLOOKUP(D5569,$J$9:$K$27,2)*$B$7/1.5</f>
        <v>4266.666666666667</v>
      </c>
    </row>
    <row r="5570" spans="1:5" x14ac:dyDescent="0.2">
      <c r="A5570" s="2">
        <f t="shared" si="259"/>
        <v>42967.708333319846</v>
      </c>
      <c r="B5570">
        <f t="shared" si="260"/>
        <v>8</v>
      </c>
      <c r="C5570">
        <f t="shared" si="261"/>
        <v>17</v>
      </c>
      <c r="D5570">
        <v>14.95</v>
      </c>
      <c r="E5570" s="10">
        <f>VLOOKUP(D5570,$J$9:$K$27,2)*$B$7/1.5</f>
        <v>2773.3333333333335</v>
      </c>
    </row>
    <row r="5571" spans="1:5" x14ac:dyDescent="0.2">
      <c r="A5571" s="2">
        <f t="shared" si="259"/>
        <v>42967.74999998651</v>
      </c>
      <c r="B5571">
        <f t="shared" si="260"/>
        <v>8</v>
      </c>
      <c r="C5571">
        <f t="shared" si="261"/>
        <v>18</v>
      </c>
      <c r="D5571">
        <v>9.1999999999999993</v>
      </c>
      <c r="E5571" s="10">
        <f>VLOOKUP(D5571,$J$9:$K$27,2)*$B$7/1.5</f>
        <v>286.66666666666669</v>
      </c>
    </row>
    <row r="5572" spans="1:5" x14ac:dyDescent="0.2">
      <c r="A5572" s="2">
        <f t="shared" si="259"/>
        <v>42967.791666653175</v>
      </c>
      <c r="B5572">
        <f t="shared" si="260"/>
        <v>8</v>
      </c>
      <c r="C5572">
        <f t="shared" si="261"/>
        <v>19</v>
      </c>
      <c r="D5572">
        <v>8.0499999999999989</v>
      </c>
      <c r="E5572" s="10">
        <f>VLOOKUP(D5572,$J$9:$K$27,2)*$B$7/1.5</f>
        <v>286.66666666666669</v>
      </c>
    </row>
    <row r="5573" spans="1:5" x14ac:dyDescent="0.2">
      <c r="A5573" s="2">
        <f t="shared" si="259"/>
        <v>42967.833333319839</v>
      </c>
      <c r="B5573">
        <f t="shared" si="260"/>
        <v>8</v>
      </c>
      <c r="C5573">
        <f t="shared" si="261"/>
        <v>20</v>
      </c>
      <c r="D5573">
        <v>9.1999999999999993</v>
      </c>
      <c r="E5573" s="10">
        <f>VLOOKUP(D5573,$J$9:$K$27,2)*$B$7/1.5</f>
        <v>286.66666666666669</v>
      </c>
    </row>
    <row r="5574" spans="1:5" x14ac:dyDescent="0.2">
      <c r="A5574" s="2">
        <f t="shared" si="259"/>
        <v>42967.874999986503</v>
      </c>
      <c r="B5574">
        <f t="shared" si="260"/>
        <v>8</v>
      </c>
      <c r="C5574">
        <f t="shared" si="261"/>
        <v>21</v>
      </c>
      <c r="D5574">
        <v>5.75</v>
      </c>
      <c r="E5574" s="10">
        <f>VLOOKUP(D5574,$J$9:$K$27,2)*$B$7/1.5</f>
        <v>0</v>
      </c>
    </row>
    <row r="5575" spans="1:5" x14ac:dyDescent="0.2">
      <c r="A5575" s="2">
        <f t="shared" si="259"/>
        <v>42967.916666653167</v>
      </c>
      <c r="B5575">
        <f t="shared" si="260"/>
        <v>8</v>
      </c>
      <c r="C5575">
        <f t="shared" si="261"/>
        <v>22</v>
      </c>
      <c r="D5575">
        <v>6.8999999999999995</v>
      </c>
      <c r="E5575" s="10">
        <f>VLOOKUP(D5575,$J$9:$K$27,2)*$B$7/1.5</f>
        <v>0</v>
      </c>
    </row>
    <row r="5576" spans="1:5" x14ac:dyDescent="0.2">
      <c r="A5576" s="2">
        <f t="shared" si="259"/>
        <v>42967.958333319832</v>
      </c>
      <c r="B5576">
        <f t="shared" si="260"/>
        <v>8</v>
      </c>
      <c r="C5576">
        <f t="shared" si="261"/>
        <v>23</v>
      </c>
      <c r="D5576">
        <v>5.75</v>
      </c>
      <c r="E5576" s="10">
        <f>VLOOKUP(D5576,$J$9:$K$27,2)*$B$7/1.5</f>
        <v>0</v>
      </c>
    </row>
    <row r="5577" spans="1:5" x14ac:dyDescent="0.2">
      <c r="A5577" s="2">
        <f t="shared" si="259"/>
        <v>42967.999999986496</v>
      </c>
      <c r="B5577">
        <f t="shared" si="260"/>
        <v>8</v>
      </c>
      <c r="C5577">
        <f t="shared" si="261"/>
        <v>0</v>
      </c>
      <c r="D5577">
        <v>9.1999999999999993</v>
      </c>
      <c r="E5577" s="10">
        <f>VLOOKUP(D5577,$J$9:$K$27,2)*$B$7/1.5</f>
        <v>286.66666666666669</v>
      </c>
    </row>
    <row r="5578" spans="1:5" x14ac:dyDescent="0.2">
      <c r="A5578" s="2">
        <f t="shared" si="259"/>
        <v>42968.04166665316</v>
      </c>
      <c r="B5578">
        <f t="shared" si="260"/>
        <v>8</v>
      </c>
      <c r="C5578">
        <f t="shared" si="261"/>
        <v>1</v>
      </c>
      <c r="D5578">
        <v>9.7749999999999986</v>
      </c>
      <c r="E5578" s="10">
        <f>VLOOKUP(D5578,$J$9:$K$27,2)*$B$7/1.5</f>
        <v>286.66666666666669</v>
      </c>
    </row>
    <row r="5579" spans="1:5" x14ac:dyDescent="0.2">
      <c r="A5579" s="2">
        <f t="shared" ref="A5579:A5642" si="262">A5578+1/24</f>
        <v>42968.083333319824</v>
      </c>
      <c r="B5579">
        <f t="shared" ref="B5579:B5642" si="263">MONTH(A5579)</f>
        <v>8</v>
      </c>
      <c r="C5579">
        <f t="shared" ref="C5579:C5642" si="264">HOUR(A5579)</f>
        <v>2</v>
      </c>
      <c r="D5579">
        <v>10.35</v>
      </c>
      <c r="E5579" s="10">
        <f>VLOOKUP(D5579,$J$9:$K$27,2)*$B$7/1.5</f>
        <v>873.33333333333337</v>
      </c>
    </row>
    <row r="5580" spans="1:5" x14ac:dyDescent="0.2">
      <c r="A5580" s="2">
        <f t="shared" si="262"/>
        <v>42968.124999986489</v>
      </c>
      <c r="B5580">
        <f t="shared" si="263"/>
        <v>8</v>
      </c>
      <c r="C5580">
        <f t="shared" si="264"/>
        <v>3</v>
      </c>
      <c r="D5580">
        <v>9.1999999999999993</v>
      </c>
      <c r="E5580" s="10">
        <f>VLOOKUP(D5580,$J$9:$K$27,2)*$B$7/1.5</f>
        <v>286.66666666666669</v>
      </c>
    </row>
    <row r="5581" spans="1:5" x14ac:dyDescent="0.2">
      <c r="A5581" s="2">
        <f t="shared" si="262"/>
        <v>42968.166666653153</v>
      </c>
      <c r="B5581">
        <f t="shared" si="263"/>
        <v>8</v>
      </c>
      <c r="C5581">
        <f t="shared" si="264"/>
        <v>4</v>
      </c>
      <c r="D5581">
        <v>9.7749999999999986</v>
      </c>
      <c r="E5581" s="10">
        <f>VLOOKUP(D5581,$J$9:$K$27,2)*$B$7/1.5</f>
        <v>286.66666666666669</v>
      </c>
    </row>
    <row r="5582" spans="1:5" x14ac:dyDescent="0.2">
      <c r="A5582" s="2">
        <f t="shared" si="262"/>
        <v>42968.208333319817</v>
      </c>
      <c r="B5582">
        <f t="shared" si="263"/>
        <v>8</v>
      </c>
      <c r="C5582">
        <f t="shared" si="264"/>
        <v>5</v>
      </c>
      <c r="D5582">
        <v>8.0499999999999989</v>
      </c>
      <c r="E5582" s="10">
        <f>VLOOKUP(D5582,$J$9:$K$27,2)*$B$7/1.5</f>
        <v>286.66666666666669</v>
      </c>
    </row>
    <row r="5583" spans="1:5" x14ac:dyDescent="0.2">
      <c r="A5583" s="2">
        <f t="shared" si="262"/>
        <v>42968.249999986481</v>
      </c>
      <c r="B5583">
        <f t="shared" si="263"/>
        <v>8</v>
      </c>
      <c r="C5583">
        <f t="shared" si="264"/>
        <v>6</v>
      </c>
      <c r="D5583">
        <v>8.0499999999999989</v>
      </c>
      <c r="E5583" s="10">
        <f>VLOOKUP(D5583,$J$9:$K$27,2)*$B$7/1.5</f>
        <v>286.66666666666669</v>
      </c>
    </row>
    <row r="5584" spans="1:5" x14ac:dyDescent="0.2">
      <c r="A5584" s="2">
        <f t="shared" si="262"/>
        <v>42968.291666653146</v>
      </c>
      <c r="B5584">
        <f t="shared" si="263"/>
        <v>8</v>
      </c>
      <c r="C5584">
        <f t="shared" si="264"/>
        <v>7</v>
      </c>
      <c r="D5584">
        <v>7.4749999999999996</v>
      </c>
      <c r="E5584" s="10">
        <f>VLOOKUP(D5584,$J$9:$K$27,2)*$B$7/1.5</f>
        <v>0</v>
      </c>
    </row>
    <row r="5585" spans="1:5" x14ac:dyDescent="0.2">
      <c r="A5585" s="2">
        <f t="shared" si="262"/>
        <v>42968.33333331981</v>
      </c>
      <c r="B5585">
        <f t="shared" si="263"/>
        <v>8</v>
      </c>
      <c r="C5585">
        <f t="shared" si="264"/>
        <v>8</v>
      </c>
      <c r="D5585">
        <v>8.0499999999999989</v>
      </c>
      <c r="E5585" s="10">
        <f>VLOOKUP(D5585,$J$9:$K$27,2)*$B$7/1.5</f>
        <v>286.66666666666669</v>
      </c>
    </row>
    <row r="5586" spans="1:5" x14ac:dyDescent="0.2">
      <c r="A5586" s="2">
        <f t="shared" si="262"/>
        <v>42968.374999986474</v>
      </c>
      <c r="B5586">
        <f t="shared" si="263"/>
        <v>8</v>
      </c>
      <c r="C5586">
        <f t="shared" si="264"/>
        <v>9</v>
      </c>
      <c r="D5586">
        <v>5.75</v>
      </c>
      <c r="E5586" s="10">
        <f>VLOOKUP(D5586,$J$9:$K$27,2)*$B$7/1.5</f>
        <v>0</v>
      </c>
    </row>
    <row r="5587" spans="1:5" x14ac:dyDescent="0.2">
      <c r="A5587" s="2">
        <f t="shared" si="262"/>
        <v>42968.416666653138</v>
      </c>
      <c r="B5587">
        <f t="shared" si="263"/>
        <v>8</v>
      </c>
      <c r="C5587">
        <f t="shared" si="264"/>
        <v>10</v>
      </c>
      <c r="D5587">
        <v>7.4749999999999996</v>
      </c>
      <c r="E5587" s="10">
        <f>VLOOKUP(D5587,$J$9:$K$27,2)*$B$7/1.5</f>
        <v>0</v>
      </c>
    </row>
    <row r="5588" spans="1:5" x14ac:dyDescent="0.2">
      <c r="A5588" s="2">
        <f t="shared" si="262"/>
        <v>42968.458333319802</v>
      </c>
      <c r="B5588">
        <f t="shared" si="263"/>
        <v>8</v>
      </c>
      <c r="C5588">
        <f t="shared" si="264"/>
        <v>11</v>
      </c>
      <c r="D5588">
        <v>8.0499999999999989</v>
      </c>
      <c r="E5588" s="10">
        <f>VLOOKUP(D5588,$J$9:$K$27,2)*$B$7/1.5</f>
        <v>286.66666666666669</v>
      </c>
    </row>
    <row r="5589" spans="1:5" x14ac:dyDescent="0.2">
      <c r="A5589" s="2">
        <f t="shared" si="262"/>
        <v>42968.499999986467</v>
      </c>
      <c r="B5589">
        <f t="shared" si="263"/>
        <v>8</v>
      </c>
      <c r="C5589">
        <f t="shared" si="264"/>
        <v>12</v>
      </c>
      <c r="D5589">
        <v>12.649999999999999</v>
      </c>
      <c r="E5589" s="10">
        <f>VLOOKUP(D5589,$J$9:$K$27,2)*$B$7/1.5</f>
        <v>1666.6666666666667</v>
      </c>
    </row>
    <row r="5590" spans="1:5" x14ac:dyDescent="0.2">
      <c r="A5590" s="2">
        <f t="shared" si="262"/>
        <v>42968.541666653131</v>
      </c>
      <c r="B5590">
        <f t="shared" si="263"/>
        <v>8</v>
      </c>
      <c r="C5590">
        <f t="shared" si="264"/>
        <v>13</v>
      </c>
      <c r="D5590">
        <v>12.649999999999999</v>
      </c>
      <c r="E5590" s="10">
        <f>VLOOKUP(D5590,$J$9:$K$27,2)*$B$7/1.5</f>
        <v>1666.6666666666667</v>
      </c>
    </row>
    <row r="5591" spans="1:5" x14ac:dyDescent="0.2">
      <c r="A5591" s="2">
        <f t="shared" si="262"/>
        <v>42968.583333319795</v>
      </c>
      <c r="B5591">
        <f t="shared" si="263"/>
        <v>8</v>
      </c>
      <c r="C5591">
        <f t="shared" si="264"/>
        <v>14</v>
      </c>
      <c r="D5591">
        <v>14.95</v>
      </c>
      <c r="E5591" s="10">
        <f>VLOOKUP(D5591,$J$9:$K$27,2)*$B$7/1.5</f>
        <v>2773.3333333333335</v>
      </c>
    </row>
    <row r="5592" spans="1:5" x14ac:dyDescent="0.2">
      <c r="A5592" s="2">
        <f t="shared" si="262"/>
        <v>42968.624999986459</v>
      </c>
      <c r="B5592">
        <f t="shared" si="263"/>
        <v>8</v>
      </c>
      <c r="C5592">
        <f t="shared" si="264"/>
        <v>15</v>
      </c>
      <c r="D5592">
        <v>11.5</v>
      </c>
      <c r="E5592" s="10">
        <f>VLOOKUP(D5592,$J$9:$K$27,2)*$B$7/1.5</f>
        <v>873.33333333333337</v>
      </c>
    </row>
    <row r="5593" spans="1:5" x14ac:dyDescent="0.2">
      <c r="A5593" s="2">
        <f t="shared" si="262"/>
        <v>42968.666666653124</v>
      </c>
      <c r="B5593">
        <f t="shared" si="263"/>
        <v>8</v>
      </c>
      <c r="C5593">
        <f t="shared" si="264"/>
        <v>16</v>
      </c>
      <c r="D5593">
        <v>12.074999999999999</v>
      </c>
      <c r="E5593" s="10">
        <f>VLOOKUP(D5593,$J$9:$K$27,2)*$B$7/1.5</f>
        <v>873.33333333333337</v>
      </c>
    </row>
    <row r="5594" spans="1:5" x14ac:dyDescent="0.2">
      <c r="A5594" s="2">
        <f t="shared" si="262"/>
        <v>42968.708333319788</v>
      </c>
      <c r="B5594">
        <f t="shared" si="263"/>
        <v>8</v>
      </c>
      <c r="C5594">
        <f t="shared" si="264"/>
        <v>17</v>
      </c>
      <c r="D5594">
        <v>12.649999999999999</v>
      </c>
      <c r="E5594" s="10">
        <f>VLOOKUP(D5594,$J$9:$K$27,2)*$B$7/1.5</f>
        <v>1666.6666666666667</v>
      </c>
    </row>
    <row r="5595" spans="1:5" x14ac:dyDescent="0.2">
      <c r="A5595" s="2">
        <f t="shared" si="262"/>
        <v>42968.749999986452</v>
      </c>
      <c r="B5595">
        <f t="shared" si="263"/>
        <v>8</v>
      </c>
      <c r="C5595">
        <f t="shared" si="264"/>
        <v>18</v>
      </c>
      <c r="D5595">
        <v>11.5</v>
      </c>
      <c r="E5595" s="10">
        <f>VLOOKUP(D5595,$J$9:$K$27,2)*$B$7/1.5</f>
        <v>873.33333333333337</v>
      </c>
    </row>
    <row r="5596" spans="1:5" x14ac:dyDescent="0.2">
      <c r="A5596" s="2">
        <f t="shared" si="262"/>
        <v>42968.791666653116</v>
      </c>
      <c r="B5596">
        <f t="shared" si="263"/>
        <v>8</v>
      </c>
      <c r="C5596">
        <f t="shared" si="264"/>
        <v>19</v>
      </c>
      <c r="D5596">
        <v>12.074999999999999</v>
      </c>
      <c r="E5596" s="10">
        <f>VLOOKUP(D5596,$J$9:$K$27,2)*$B$7/1.5</f>
        <v>873.33333333333337</v>
      </c>
    </row>
    <row r="5597" spans="1:5" x14ac:dyDescent="0.2">
      <c r="A5597" s="2">
        <f t="shared" si="262"/>
        <v>42968.833333319781</v>
      </c>
      <c r="B5597">
        <f t="shared" si="263"/>
        <v>8</v>
      </c>
      <c r="C5597">
        <f t="shared" si="264"/>
        <v>20</v>
      </c>
      <c r="D5597">
        <v>14.95</v>
      </c>
      <c r="E5597" s="10">
        <f>VLOOKUP(D5597,$J$9:$K$27,2)*$B$7/1.5</f>
        <v>2773.3333333333335</v>
      </c>
    </row>
    <row r="5598" spans="1:5" x14ac:dyDescent="0.2">
      <c r="A5598" s="2">
        <f t="shared" si="262"/>
        <v>42968.874999986445</v>
      </c>
      <c r="B5598">
        <f t="shared" si="263"/>
        <v>8</v>
      </c>
      <c r="C5598">
        <f t="shared" si="264"/>
        <v>21</v>
      </c>
      <c r="D5598">
        <v>17.25</v>
      </c>
      <c r="E5598" s="10">
        <f>VLOOKUP(D5598,$J$9:$K$27,2)*$B$7/1.5</f>
        <v>4266.666666666667</v>
      </c>
    </row>
    <row r="5599" spans="1:5" x14ac:dyDescent="0.2">
      <c r="A5599" s="2">
        <f t="shared" si="262"/>
        <v>42968.916666653109</v>
      </c>
      <c r="B5599">
        <f t="shared" si="263"/>
        <v>8</v>
      </c>
      <c r="C5599">
        <f t="shared" si="264"/>
        <v>22</v>
      </c>
      <c r="D5599">
        <v>14.374999999999998</v>
      </c>
      <c r="E5599" s="10">
        <f>VLOOKUP(D5599,$J$9:$K$27,2)*$B$7/1.5</f>
        <v>1666.6666666666667</v>
      </c>
    </row>
    <row r="5600" spans="1:5" x14ac:dyDescent="0.2">
      <c r="A5600" s="2">
        <f t="shared" si="262"/>
        <v>42968.958333319773</v>
      </c>
      <c r="B5600">
        <f t="shared" si="263"/>
        <v>8</v>
      </c>
      <c r="C5600">
        <f t="shared" si="264"/>
        <v>23</v>
      </c>
      <c r="D5600">
        <v>12.649999999999999</v>
      </c>
      <c r="E5600" s="10">
        <f>VLOOKUP(D5600,$J$9:$K$27,2)*$B$7/1.5</f>
        <v>1666.6666666666667</v>
      </c>
    </row>
    <row r="5601" spans="1:5" x14ac:dyDescent="0.2">
      <c r="A5601" s="2">
        <f t="shared" si="262"/>
        <v>42968.999999986438</v>
      </c>
      <c r="B5601">
        <f t="shared" si="263"/>
        <v>8</v>
      </c>
      <c r="C5601">
        <f t="shared" si="264"/>
        <v>0</v>
      </c>
      <c r="D5601">
        <v>11.5</v>
      </c>
      <c r="E5601" s="10">
        <f>VLOOKUP(D5601,$J$9:$K$27,2)*$B$7/1.5</f>
        <v>873.33333333333337</v>
      </c>
    </row>
    <row r="5602" spans="1:5" x14ac:dyDescent="0.2">
      <c r="A5602" s="2">
        <f t="shared" si="262"/>
        <v>42969.041666653102</v>
      </c>
      <c r="B5602">
        <f t="shared" si="263"/>
        <v>8</v>
      </c>
      <c r="C5602">
        <f t="shared" si="264"/>
        <v>1</v>
      </c>
      <c r="D5602">
        <v>10.35</v>
      </c>
      <c r="E5602" s="10">
        <f>VLOOKUP(D5602,$J$9:$K$27,2)*$B$7/1.5</f>
        <v>873.33333333333337</v>
      </c>
    </row>
    <row r="5603" spans="1:5" x14ac:dyDescent="0.2">
      <c r="A5603" s="2">
        <f t="shared" si="262"/>
        <v>42969.083333319766</v>
      </c>
      <c r="B5603">
        <f t="shared" si="263"/>
        <v>8</v>
      </c>
      <c r="C5603">
        <f t="shared" si="264"/>
        <v>2</v>
      </c>
      <c r="D5603">
        <v>3.4499999999999997</v>
      </c>
      <c r="E5603" s="10">
        <f>VLOOKUP(D5603,$J$9:$K$27,2)*$B$7/1.5</f>
        <v>0</v>
      </c>
    </row>
    <row r="5604" spans="1:5" x14ac:dyDescent="0.2">
      <c r="A5604" s="2">
        <f t="shared" si="262"/>
        <v>42969.12499998643</v>
      </c>
      <c r="B5604">
        <f t="shared" si="263"/>
        <v>8</v>
      </c>
      <c r="C5604">
        <f t="shared" si="264"/>
        <v>3</v>
      </c>
      <c r="D5604">
        <v>8.0499999999999989</v>
      </c>
      <c r="E5604" s="10">
        <f>VLOOKUP(D5604,$J$9:$K$27,2)*$B$7/1.5</f>
        <v>286.66666666666669</v>
      </c>
    </row>
    <row r="5605" spans="1:5" x14ac:dyDescent="0.2">
      <c r="A5605" s="2">
        <f t="shared" si="262"/>
        <v>42969.166666653095</v>
      </c>
      <c r="B5605">
        <f t="shared" si="263"/>
        <v>8</v>
      </c>
      <c r="C5605">
        <f t="shared" si="264"/>
        <v>4</v>
      </c>
      <c r="D5605">
        <v>8.0499999999999989</v>
      </c>
      <c r="E5605" s="10">
        <f>VLOOKUP(D5605,$J$9:$K$27,2)*$B$7/1.5</f>
        <v>286.66666666666669</v>
      </c>
    </row>
    <row r="5606" spans="1:5" x14ac:dyDescent="0.2">
      <c r="A5606" s="2">
        <f t="shared" si="262"/>
        <v>42969.208333319759</v>
      </c>
      <c r="B5606">
        <f t="shared" si="263"/>
        <v>8</v>
      </c>
      <c r="C5606">
        <f t="shared" si="264"/>
        <v>5</v>
      </c>
      <c r="D5606">
        <v>3.4499999999999997</v>
      </c>
      <c r="E5606" s="10">
        <f>VLOOKUP(D5606,$J$9:$K$27,2)*$B$7/1.5</f>
        <v>0</v>
      </c>
    </row>
    <row r="5607" spans="1:5" x14ac:dyDescent="0.2">
      <c r="A5607" s="2">
        <f t="shared" si="262"/>
        <v>42969.249999986423</v>
      </c>
      <c r="B5607">
        <f t="shared" si="263"/>
        <v>8</v>
      </c>
      <c r="C5607">
        <f t="shared" si="264"/>
        <v>6</v>
      </c>
      <c r="D5607">
        <v>0</v>
      </c>
      <c r="E5607" s="10">
        <f>VLOOKUP(D5607,$J$9:$K$27,2)*$B$7/1.5</f>
        <v>0</v>
      </c>
    </row>
    <row r="5608" spans="1:5" x14ac:dyDescent="0.2">
      <c r="A5608" s="2">
        <f t="shared" si="262"/>
        <v>42969.291666653087</v>
      </c>
      <c r="B5608">
        <f t="shared" si="263"/>
        <v>8</v>
      </c>
      <c r="C5608">
        <f t="shared" si="264"/>
        <v>7</v>
      </c>
      <c r="D5608">
        <v>8.0499999999999989</v>
      </c>
      <c r="E5608" s="10">
        <f>VLOOKUP(D5608,$J$9:$K$27,2)*$B$7/1.5</f>
        <v>286.66666666666669</v>
      </c>
    </row>
    <row r="5609" spans="1:5" x14ac:dyDescent="0.2">
      <c r="A5609" s="2">
        <f t="shared" si="262"/>
        <v>42969.333333319752</v>
      </c>
      <c r="B5609">
        <f t="shared" si="263"/>
        <v>8</v>
      </c>
      <c r="C5609">
        <f t="shared" si="264"/>
        <v>8</v>
      </c>
      <c r="D5609">
        <v>16.099999999999998</v>
      </c>
      <c r="E5609" s="10">
        <f>VLOOKUP(D5609,$J$9:$K$27,2)*$B$7/1.5</f>
        <v>2773.3333333333335</v>
      </c>
    </row>
    <row r="5610" spans="1:5" x14ac:dyDescent="0.2">
      <c r="A5610" s="2">
        <f t="shared" si="262"/>
        <v>42969.374999986416</v>
      </c>
      <c r="B5610">
        <f t="shared" si="263"/>
        <v>8</v>
      </c>
      <c r="C5610">
        <f t="shared" si="264"/>
        <v>9</v>
      </c>
      <c r="D5610">
        <v>14.95</v>
      </c>
      <c r="E5610" s="10">
        <f>VLOOKUP(D5610,$J$9:$K$27,2)*$B$7/1.5</f>
        <v>2773.3333333333335</v>
      </c>
    </row>
    <row r="5611" spans="1:5" x14ac:dyDescent="0.2">
      <c r="A5611" s="2">
        <f t="shared" si="262"/>
        <v>42969.41666665308</v>
      </c>
      <c r="B5611">
        <f t="shared" si="263"/>
        <v>8</v>
      </c>
      <c r="C5611">
        <f t="shared" si="264"/>
        <v>10</v>
      </c>
      <c r="D5611">
        <v>14.374999999999998</v>
      </c>
      <c r="E5611" s="10">
        <f>VLOOKUP(D5611,$J$9:$K$27,2)*$B$7/1.5</f>
        <v>1666.6666666666667</v>
      </c>
    </row>
    <row r="5612" spans="1:5" x14ac:dyDescent="0.2">
      <c r="A5612" s="2">
        <f t="shared" si="262"/>
        <v>42969.458333319744</v>
      </c>
      <c r="B5612">
        <f t="shared" si="263"/>
        <v>8</v>
      </c>
      <c r="C5612">
        <f t="shared" si="264"/>
        <v>11</v>
      </c>
      <c r="D5612">
        <v>14.95</v>
      </c>
      <c r="E5612" s="10">
        <f>VLOOKUP(D5612,$J$9:$K$27,2)*$B$7/1.5</f>
        <v>2773.3333333333335</v>
      </c>
    </row>
    <row r="5613" spans="1:5" x14ac:dyDescent="0.2">
      <c r="A5613" s="2">
        <f t="shared" si="262"/>
        <v>42969.499999986409</v>
      </c>
      <c r="B5613">
        <f t="shared" si="263"/>
        <v>8</v>
      </c>
      <c r="C5613">
        <f t="shared" si="264"/>
        <v>12</v>
      </c>
      <c r="D5613">
        <v>18.399999999999999</v>
      </c>
      <c r="E5613" s="10">
        <f>VLOOKUP(D5613,$J$9:$K$27,2)*$B$7/1.5</f>
        <v>4266.666666666667</v>
      </c>
    </row>
    <row r="5614" spans="1:5" x14ac:dyDescent="0.2">
      <c r="A5614" s="2">
        <f t="shared" si="262"/>
        <v>42969.541666653073</v>
      </c>
      <c r="B5614">
        <f t="shared" si="263"/>
        <v>8</v>
      </c>
      <c r="C5614">
        <f t="shared" si="264"/>
        <v>13</v>
      </c>
      <c r="D5614">
        <v>18.974999999999998</v>
      </c>
      <c r="E5614" s="10">
        <f>VLOOKUP(D5614,$J$9:$K$27,2)*$B$7/1.5</f>
        <v>4266.666666666667</v>
      </c>
    </row>
    <row r="5615" spans="1:5" x14ac:dyDescent="0.2">
      <c r="A5615" s="2">
        <f t="shared" si="262"/>
        <v>42969.583333319737</v>
      </c>
      <c r="B5615">
        <f t="shared" si="263"/>
        <v>8</v>
      </c>
      <c r="C5615">
        <f t="shared" si="264"/>
        <v>14</v>
      </c>
      <c r="D5615">
        <v>23</v>
      </c>
      <c r="E5615" s="10">
        <f>VLOOKUP(D5615,$J$9:$K$27,2)*$B$7/1.5</f>
        <v>7873.333333333333</v>
      </c>
    </row>
    <row r="5616" spans="1:5" x14ac:dyDescent="0.2">
      <c r="A5616" s="2">
        <f t="shared" si="262"/>
        <v>42969.624999986401</v>
      </c>
      <c r="B5616">
        <f t="shared" si="263"/>
        <v>8</v>
      </c>
      <c r="C5616">
        <f t="shared" si="264"/>
        <v>15</v>
      </c>
      <c r="D5616">
        <v>18.399999999999999</v>
      </c>
      <c r="E5616" s="10">
        <f>VLOOKUP(D5616,$J$9:$K$27,2)*$B$7/1.5</f>
        <v>4266.666666666667</v>
      </c>
    </row>
    <row r="5617" spans="1:5" x14ac:dyDescent="0.2">
      <c r="A5617" s="2">
        <f t="shared" si="262"/>
        <v>42969.666666653065</v>
      </c>
      <c r="B5617">
        <f t="shared" si="263"/>
        <v>8</v>
      </c>
      <c r="C5617">
        <f t="shared" si="264"/>
        <v>16</v>
      </c>
      <c r="D5617">
        <v>21.274999999999999</v>
      </c>
      <c r="E5617" s="10">
        <f>VLOOKUP(D5617,$J$9:$K$27,2)*$B$7/1.5</f>
        <v>7873.333333333333</v>
      </c>
    </row>
    <row r="5618" spans="1:5" x14ac:dyDescent="0.2">
      <c r="A5618" s="2">
        <f t="shared" si="262"/>
        <v>42969.70833331973</v>
      </c>
      <c r="B5618">
        <f t="shared" si="263"/>
        <v>8</v>
      </c>
      <c r="C5618">
        <f t="shared" si="264"/>
        <v>17</v>
      </c>
      <c r="D5618">
        <v>20.7</v>
      </c>
      <c r="E5618" s="10">
        <f>VLOOKUP(D5618,$J$9:$K$27,2)*$B$7/1.5</f>
        <v>6160</v>
      </c>
    </row>
    <row r="5619" spans="1:5" x14ac:dyDescent="0.2">
      <c r="A5619" s="2">
        <f t="shared" si="262"/>
        <v>42969.749999986394</v>
      </c>
      <c r="B5619">
        <f t="shared" si="263"/>
        <v>8</v>
      </c>
      <c r="C5619">
        <f t="shared" si="264"/>
        <v>18</v>
      </c>
      <c r="D5619">
        <v>20.7</v>
      </c>
      <c r="E5619" s="10">
        <f>VLOOKUP(D5619,$J$9:$K$27,2)*$B$7/1.5</f>
        <v>6160</v>
      </c>
    </row>
    <row r="5620" spans="1:5" x14ac:dyDescent="0.2">
      <c r="A5620" s="2">
        <f t="shared" si="262"/>
        <v>42969.791666653058</v>
      </c>
      <c r="B5620">
        <f t="shared" si="263"/>
        <v>8</v>
      </c>
      <c r="C5620">
        <f t="shared" si="264"/>
        <v>19</v>
      </c>
      <c r="D5620">
        <v>18.399999999999999</v>
      </c>
      <c r="E5620" s="10">
        <f>VLOOKUP(D5620,$J$9:$K$27,2)*$B$7/1.5</f>
        <v>4266.666666666667</v>
      </c>
    </row>
    <row r="5621" spans="1:5" x14ac:dyDescent="0.2">
      <c r="A5621" s="2">
        <f t="shared" si="262"/>
        <v>42969.833333319722</v>
      </c>
      <c r="B5621">
        <f t="shared" si="263"/>
        <v>8</v>
      </c>
      <c r="C5621">
        <f t="shared" si="264"/>
        <v>20</v>
      </c>
      <c r="D5621">
        <v>18.399999999999999</v>
      </c>
      <c r="E5621" s="10">
        <f>VLOOKUP(D5621,$J$9:$K$27,2)*$B$7/1.5</f>
        <v>4266.666666666667</v>
      </c>
    </row>
    <row r="5622" spans="1:5" x14ac:dyDescent="0.2">
      <c r="A5622" s="2">
        <f t="shared" si="262"/>
        <v>42969.874999986387</v>
      </c>
      <c r="B5622">
        <f t="shared" si="263"/>
        <v>8</v>
      </c>
      <c r="C5622">
        <f t="shared" si="264"/>
        <v>21</v>
      </c>
      <c r="D5622">
        <v>16.099999999999998</v>
      </c>
      <c r="E5622" s="10">
        <f>VLOOKUP(D5622,$J$9:$K$27,2)*$B$7/1.5</f>
        <v>2773.3333333333335</v>
      </c>
    </row>
    <row r="5623" spans="1:5" x14ac:dyDescent="0.2">
      <c r="A5623" s="2">
        <f t="shared" si="262"/>
        <v>42969.916666653051</v>
      </c>
      <c r="B5623">
        <f t="shared" si="263"/>
        <v>8</v>
      </c>
      <c r="C5623">
        <f t="shared" si="264"/>
        <v>22</v>
      </c>
      <c r="D5623">
        <v>17.824999999999999</v>
      </c>
      <c r="E5623" s="10">
        <f>VLOOKUP(D5623,$J$9:$K$27,2)*$B$7/1.5</f>
        <v>4266.666666666667</v>
      </c>
    </row>
    <row r="5624" spans="1:5" x14ac:dyDescent="0.2">
      <c r="A5624" s="2">
        <f t="shared" si="262"/>
        <v>42969.958333319715</v>
      </c>
      <c r="B5624">
        <f t="shared" si="263"/>
        <v>8</v>
      </c>
      <c r="C5624">
        <f t="shared" si="264"/>
        <v>23</v>
      </c>
      <c r="D5624">
        <v>16.099999999999998</v>
      </c>
      <c r="E5624" s="10">
        <f>VLOOKUP(D5624,$J$9:$K$27,2)*$B$7/1.5</f>
        <v>2773.3333333333335</v>
      </c>
    </row>
    <row r="5625" spans="1:5" x14ac:dyDescent="0.2">
      <c r="A5625" s="2">
        <f t="shared" si="262"/>
        <v>42969.999999986379</v>
      </c>
      <c r="B5625">
        <f t="shared" si="263"/>
        <v>8</v>
      </c>
      <c r="C5625">
        <f t="shared" si="264"/>
        <v>0</v>
      </c>
      <c r="D5625">
        <v>11.5</v>
      </c>
      <c r="E5625" s="10">
        <f>VLOOKUP(D5625,$J$9:$K$27,2)*$B$7/1.5</f>
        <v>873.33333333333337</v>
      </c>
    </row>
    <row r="5626" spans="1:5" x14ac:dyDescent="0.2">
      <c r="A5626" s="2">
        <f t="shared" si="262"/>
        <v>42970.041666653044</v>
      </c>
      <c r="B5626">
        <f t="shared" si="263"/>
        <v>8</v>
      </c>
      <c r="C5626">
        <f t="shared" si="264"/>
        <v>1</v>
      </c>
      <c r="D5626">
        <v>14.95</v>
      </c>
      <c r="E5626" s="10">
        <f>VLOOKUP(D5626,$J$9:$K$27,2)*$B$7/1.5</f>
        <v>2773.3333333333335</v>
      </c>
    </row>
    <row r="5627" spans="1:5" x14ac:dyDescent="0.2">
      <c r="A5627" s="2">
        <f t="shared" si="262"/>
        <v>42970.083333319708</v>
      </c>
      <c r="B5627">
        <f t="shared" si="263"/>
        <v>8</v>
      </c>
      <c r="C5627">
        <f t="shared" si="264"/>
        <v>2</v>
      </c>
      <c r="D5627">
        <v>12.074999999999999</v>
      </c>
      <c r="E5627" s="10">
        <f>VLOOKUP(D5627,$J$9:$K$27,2)*$B$7/1.5</f>
        <v>873.33333333333337</v>
      </c>
    </row>
    <row r="5628" spans="1:5" x14ac:dyDescent="0.2">
      <c r="A5628" s="2">
        <f t="shared" si="262"/>
        <v>42970.124999986372</v>
      </c>
      <c r="B5628">
        <f t="shared" si="263"/>
        <v>8</v>
      </c>
      <c r="C5628">
        <f t="shared" si="264"/>
        <v>3</v>
      </c>
      <c r="D5628">
        <v>14.95</v>
      </c>
      <c r="E5628" s="10">
        <f>VLOOKUP(D5628,$J$9:$K$27,2)*$B$7/1.5</f>
        <v>2773.3333333333335</v>
      </c>
    </row>
    <row r="5629" spans="1:5" x14ac:dyDescent="0.2">
      <c r="A5629" s="2">
        <f t="shared" si="262"/>
        <v>42970.166666653036</v>
      </c>
      <c r="B5629">
        <f t="shared" si="263"/>
        <v>8</v>
      </c>
      <c r="C5629">
        <f t="shared" si="264"/>
        <v>4</v>
      </c>
      <c r="D5629">
        <v>13.799999999999999</v>
      </c>
      <c r="E5629" s="10">
        <f>VLOOKUP(D5629,$J$9:$K$27,2)*$B$7/1.5</f>
        <v>1666.6666666666667</v>
      </c>
    </row>
    <row r="5630" spans="1:5" x14ac:dyDescent="0.2">
      <c r="A5630" s="2">
        <f t="shared" si="262"/>
        <v>42970.208333319701</v>
      </c>
      <c r="B5630">
        <f t="shared" si="263"/>
        <v>8</v>
      </c>
      <c r="C5630">
        <f t="shared" si="264"/>
        <v>5</v>
      </c>
      <c r="D5630">
        <v>12.649999999999999</v>
      </c>
      <c r="E5630" s="10">
        <f>VLOOKUP(D5630,$J$9:$K$27,2)*$B$7/1.5</f>
        <v>1666.6666666666667</v>
      </c>
    </row>
    <row r="5631" spans="1:5" x14ac:dyDescent="0.2">
      <c r="A5631" s="2">
        <f t="shared" si="262"/>
        <v>42970.249999986365</v>
      </c>
      <c r="B5631">
        <f t="shared" si="263"/>
        <v>8</v>
      </c>
      <c r="C5631">
        <f t="shared" si="264"/>
        <v>6</v>
      </c>
      <c r="D5631">
        <v>12.649999999999999</v>
      </c>
      <c r="E5631" s="10">
        <f>VLOOKUP(D5631,$J$9:$K$27,2)*$B$7/1.5</f>
        <v>1666.6666666666667</v>
      </c>
    </row>
    <row r="5632" spans="1:5" x14ac:dyDescent="0.2">
      <c r="A5632" s="2">
        <f t="shared" si="262"/>
        <v>42970.291666653029</v>
      </c>
      <c r="B5632">
        <f t="shared" si="263"/>
        <v>8</v>
      </c>
      <c r="C5632">
        <f t="shared" si="264"/>
        <v>7</v>
      </c>
      <c r="D5632">
        <v>12.074999999999999</v>
      </c>
      <c r="E5632" s="10">
        <f>VLOOKUP(D5632,$J$9:$K$27,2)*$B$7/1.5</f>
        <v>873.33333333333337</v>
      </c>
    </row>
    <row r="5633" spans="1:5" x14ac:dyDescent="0.2">
      <c r="A5633" s="2">
        <f t="shared" si="262"/>
        <v>42970.333333319693</v>
      </c>
      <c r="B5633">
        <f t="shared" si="263"/>
        <v>8</v>
      </c>
      <c r="C5633">
        <f t="shared" si="264"/>
        <v>8</v>
      </c>
      <c r="D5633">
        <v>16.099999999999998</v>
      </c>
      <c r="E5633" s="10">
        <f>VLOOKUP(D5633,$J$9:$K$27,2)*$B$7/1.5</f>
        <v>2773.3333333333335</v>
      </c>
    </row>
    <row r="5634" spans="1:5" x14ac:dyDescent="0.2">
      <c r="A5634" s="2">
        <f t="shared" si="262"/>
        <v>42970.374999986358</v>
      </c>
      <c r="B5634">
        <f t="shared" si="263"/>
        <v>8</v>
      </c>
      <c r="C5634">
        <f t="shared" si="264"/>
        <v>9</v>
      </c>
      <c r="D5634">
        <v>16.099999999999998</v>
      </c>
      <c r="E5634" s="10">
        <f>VLOOKUP(D5634,$J$9:$K$27,2)*$B$7/1.5</f>
        <v>2773.3333333333335</v>
      </c>
    </row>
    <row r="5635" spans="1:5" x14ac:dyDescent="0.2">
      <c r="A5635" s="2">
        <f t="shared" si="262"/>
        <v>42970.416666653022</v>
      </c>
      <c r="B5635">
        <f t="shared" si="263"/>
        <v>8</v>
      </c>
      <c r="C5635">
        <f t="shared" si="264"/>
        <v>10</v>
      </c>
      <c r="D5635">
        <v>16.099999999999998</v>
      </c>
      <c r="E5635" s="10">
        <f>VLOOKUP(D5635,$J$9:$K$27,2)*$B$7/1.5</f>
        <v>2773.3333333333335</v>
      </c>
    </row>
    <row r="5636" spans="1:5" x14ac:dyDescent="0.2">
      <c r="A5636" s="2">
        <f t="shared" si="262"/>
        <v>42970.458333319686</v>
      </c>
      <c r="B5636">
        <f t="shared" si="263"/>
        <v>8</v>
      </c>
      <c r="C5636">
        <f t="shared" si="264"/>
        <v>11</v>
      </c>
      <c r="D5636">
        <v>17.25</v>
      </c>
      <c r="E5636" s="10">
        <f>VLOOKUP(D5636,$J$9:$K$27,2)*$B$7/1.5</f>
        <v>4266.666666666667</v>
      </c>
    </row>
    <row r="5637" spans="1:5" x14ac:dyDescent="0.2">
      <c r="A5637" s="2">
        <f t="shared" si="262"/>
        <v>42970.49999998635</v>
      </c>
      <c r="B5637">
        <f t="shared" si="263"/>
        <v>8</v>
      </c>
      <c r="C5637">
        <f t="shared" si="264"/>
        <v>12</v>
      </c>
      <c r="D5637">
        <v>12.649999999999999</v>
      </c>
      <c r="E5637" s="10">
        <f>VLOOKUP(D5637,$J$9:$K$27,2)*$B$7/1.5</f>
        <v>1666.6666666666667</v>
      </c>
    </row>
    <row r="5638" spans="1:5" x14ac:dyDescent="0.2">
      <c r="A5638" s="2">
        <f t="shared" si="262"/>
        <v>42970.541666653015</v>
      </c>
      <c r="B5638">
        <f t="shared" si="263"/>
        <v>8</v>
      </c>
      <c r="C5638">
        <f t="shared" si="264"/>
        <v>13</v>
      </c>
      <c r="D5638">
        <v>14.95</v>
      </c>
      <c r="E5638" s="10">
        <f>VLOOKUP(D5638,$J$9:$K$27,2)*$B$7/1.5</f>
        <v>2773.3333333333335</v>
      </c>
    </row>
    <row r="5639" spans="1:5" x14ac:dyDescent="0.2">
      <c r="A5639" s="2">
        <f t="shared" si="262"/>
        <v>42970.583333319679</v>
      </c>
      <c r="B5639">
        <f t="shared" si="263"/>
        <v>8</v>
      </c>
      <c r="C5639">
        <f t="shared" si="264"/>
        <v>14</v>
      </c>
      <c r="D5639">
        <v>16.099999999999998</v>
      </c>
      <c r="E5639" s="10">
        <f>VLOOKUP(D5639,$J$9:$K$27,2)*$B$7/1.5</f>
        <v>2773.3333333333335</v>
      </c>
    </row>
    <row r="5640" spans="1:5" x14ac:dyDescent="0.2">
      <c r="A5640" s="2">
        <f t="shared" si="262"/>
        <v>42970.624999986343</v>
      </c>
      <c r="B5640">
        <f t="shared" si="263"/>
        <v>8</v>
      </c>
      <c r="C5640">
        <f t="shared" si="264"/>
        <v>15</v>
      </c>
      <c r="D5640">
        <v>17.25</v>
      </c>
      <c r="E5640" s="10">
        <f>VLOOKUP(D5640,$J$9:$K$27,2)*$B$7/1.5</f>
        <v>4266.666666666667</v>
      </c>
    </row>
    <row r="5641" spans="1:5" x14ac:dyDescent="0.2">
      <c r="A5641" s="2">
        <f t="shared" si="262"/>
        <v>42970.666666653007</v>
      </c>
      <c r="B5641">
        <f t="shared" si="263"/>
        <v>8</v>
      </c>
      <c r="C5641">
        <f t="shared" si="264"/>
        <v>16</v>
      </c>
      <c r="D5641">
        <v>14.95</v>
      </c>
      <c r="E5641" s="10">
        <f>VLOOKUP(D5641,$J$9:$K$27,2)*$B$7/1.5</f>
        <v>2773.3333333333335</v>
      </c>
    </row>
    <row r="5642" spans="1:5" x14ac:dyDescent="0.2">
      <c r="A5642" s="2">
        <f t="shared" si="262"/>
        <v>42970.708333319672</v>
      </c>
      <c r="B5642">
        <f t="shared" si="263"/>
        <v>8</v>
      </c>
      <c r="C5642">
        <f t="shared" si="264"/>
        <v>17</v>
      </c>
      <c r="D5642">
        <v>14.95</v>
      </c>
      <c r="E5642" s="10">
        <f>VLOOKUP(D5642,$J$9:$K$27,2)*$B$7/1.5</f>
        <v>2773.3333333333335</v>
      </c>
    </row>
    <row r="5643" spans="1:5" x14ac:dyDescent="0.2">
      <c r="A5643" s="2">
        <f t="shared" ref="A5643:A5706" si="265">A5642+1/24</f>
        <v>42970.749999986336</v>
      </c>
      <c r="B5643">
        <f t="shared" ref="B5643:B5706" si="266">MONTH(A5643)</f>
        <v>8</v>
      </c>
      <c r="C5643">
        <f t="shared" ref="C5643:C5706" si="267">HOUR(A5643)</f>
        <v>18</v>
      </c>
      <c r="D5643">
        <v>11.5</v>
      </c>
      <c r="E5643" s="10">
        <f>VLOOKUP(D5643,$J$9:$K$27,2)*$B$7/1.5</f>
        <v>873.33333333333337</v>
      </c>
    </row>
    <row r="5644" spans="1:5" x14ac:dyDescent="0.2">
      <c r="A5644" s="2">
        <f t="shared" si="265"/>
        <v>42970.791666653</v>
      </c>
      <c r="B5644">
        <f t="shared" si="266"/>
        <v>8</v>
      </c>
      <c r="C5644">
        <f t="shared" si="267"/>
        <v>19</v>
      </c>
      <c r="D5644">
        <v>11.5</v>
      </c>
      <c r="E5644" s="10">
        <f>VLOOKUP(D5644,$J$9:$K$27,2)*$B$7/1.5</f>
        <v>873.33333333333337</v>
      </c>
    </row>
    <row r="5645" spans="1:5" x14ac:dyDescent="0.2">
      <c r="A5645" s="2">
        <f t="shared" si="265"/>
        <v>42970.833333319664</v>
      </c>
      <c r="B5645">
        <f t="shared" si="266"/>
        <v>8</v>
      </c>
      <c r="C5645">
        <f t="shared" si="267"/>
        <v>20</v>
      </c>
      <c r="D5645">
        <v>9.1999999999999993</v>
      </c>
      <c r="E5645" s="10">
        <f>VLOOKUP(D5645,$J$9:$K$27,2)*$B$7/1.5</f>
        <v>286.66666666666669</v>
      </c>
    </row>
    <row r="5646" spans="1:5" x14ac:dyDescent="0.2">
      <c r="A5646" s="2">
        <f t="shared" si="265"/>
        <v>42970.874999986328</v>
      </c>
      <c r="B5646">
        <f t="shared" si="266"/>
        <v>8</v>
      </c>
      <c r="C5646">
        <f t="shared" si="267"/>
        <v>21</v>
      </c>
      <c r="D5646">
        <v>10.35</v>
      </c>
      <c r="E5646" s="10">
        <f>VLOOKUP(D5646,$J$9:$K$27,2)*$B$7/1.5</f>
        <v>873.33333333333337</v>
      </c>
    </row>
    <row r="5647" spans="1:5" x14ac:dyDescent="0.2">
      <c r="A5647" s="2">
        <f t="shared" si="265"/>
        <v>42970.916666652993</v>
      </c>
      <c r="B5647">
        <f t="shared" si="266"/>
        <v>8</v>
      </c>
      <c r="C5647">
        <f t="shared" si="267"/>
        <v>22</v>
      </c>
      <c r="D5647">
        <v>10.35</v>
      </c>
      <c r="E5647" s="10">
        <f>VLOOKUP(D5647,$J$9:$K$27,2)*$B$7/1.5</f>
        <v>873.33333333333337</v>
      </c>
    </row>
    <row r="5648" spans="1:5" x14ac:dyDescent="0.2">
      <c r="A5648" s="2">
        <f t="shared" si="265"/>
        <v>42970.958333319657</v>
      </c>
      <c r="B5648">
        <f t="shared" si="266"/>
        <v>8</v>
      </c>
      <c r="C5648">
        <f t="shared" si="267"/>
        <v>23</v>
      </c>
      <c r="D5648">
        <v>10.35</v>
      </c>
      <c r="E5648" s="10">
        <f>VLOOKUP(D5648,$J$9:$K$27,2)*$B$7/1.5</f>
        <v>873.33333333333337</v>
      </c>
    </row>
    <row r="5649" spans="1:5" x14ac:dyDescent="0.2">
      <c r="A5649" s="2">
        <f t="shared" si="265"/>
        <v>42970.999999986321</v>
      </c>
      <c r="B5649">
        <f t="shared" si="266"/>
        <v>8</v>
      </c>
      <c r="C5649">
        <f t="shared" si="267"/>
        <v>0</v>
      </c>
      <c r="D5649">
        <v>10.35</v>
      </c>
      <c r="E5649" s="10">
        <f>VLOOKUP(D5649,$J$9:$K$27,2)*$B$7/1.5</f>
        <v>873.33333333333337</v>
      </c>
    </row>
    <row r="5650" spans="1:5" x14ac:dyDescent="0.2">
      <c r="A5650" s="2">
        <f t="shared" si="265"/>
        <v>42971.041666652985</v>
      </c>
      <c r="B5650">
        <f t="shared" si="266"/>
        <v>8</v>
      </c>
      <c r="C5650">
        <f t="shared" si="267"/>
        <v>1</v>
      </c>
      <c r="D5650">
        <v>9.7749999999999986</v>
      </c>
      <c r="E5650" s="10">
        <f>VLOOKUP(D5650,$J$9:$K$27,2)*$B$7/1.5</f>
        <v>286.66666666666669</v>
      </c>
    </row>
    <row r="5651" spans="1:5" x14ac:dyDescent="0.2">
      <c r="A5651" s="2">
        <f t="shared" si="265"/>
        <v>42971.08333331965</v>
      </c>
      <c r="B5651">
        <f t="shared" si="266"/>
        <v>8</v>
      </c>
      <c r="C5651">
        <f t="shared" si="267"/>
        <v>2</v>
      </c>
      <c r="D5651">
        <v>8.0499999999999989</v>
      </c>
      <c r="E5651" s="10">
        <f>VLOOKUP(D5651,$J$9:$K$27,2)*$B$7/1.5</f>
        <v>286.66666666666669</v>
      </c>
    </row>
    <row r="5652" spans="1:5" x14ac:dyDescent="0.2">
      <c r="A5652" s="2">
        <f t="shared" si="265"/>
        <v>42971.124999986314</v>
      </c>
      <c r="B5652">
        <f t="shared" si="266"/>
        <v>8</v>
      </c>
      <c r="C5652">
        <f t="shared" si="267"/>
        <v>3</v>
      </c>
      <c r="D5652">
        <v>10.35</v>
      </c>
      <c r="E5652" s="10">
        <f>VLOOKUP(D5652,$J$9:$K$27,2)*$B$7/1.5</f>
        <v>873.33333333333337</v>
      </c>
    </row>
    <row r="5653" spans="1:5" x14ac:dyDescent="0.2">
      <c r="A5653" s="2">
        <f t="shared" si="265"/>
        <v>42971.166666652978</v>
      </c>
      <c r="B5653">
        <f t="shared" si="266"/>
        <v>8</v>
      </c>
      <c r="C5653">
        <f t="shared" si="267"/>
        <v>4</v>
      </c>
      <c r="D5653">
        <v>8.0499999999999989</v>
      </c>
      <c r="E5653" s="10">
        <f>VLOOKUP(D5653,$J$9:$K$27,2)*$B$7/1.5</f>
        <v>286.66666666666669</v>
      </c>
    </row>
    <row r="5654" spans="1:5" x14ac:dyDescent="0.2">
      <c r="A5654" s="2">
        <f t="shared" si="265"/>
        <v>42971.208333319642</v>
      </c>
      <c r="B5654">
        <f t="shared" si="266"/>
        <v>8</v>
      </c>
      <c r="C5654">
        <f t="shared" si="267"/>
        <v>5</v>
      </c>
      <c r="D5654">
        <v>3.4499999999999997</v>
      </c>
      <c r="E5654" s="10">
        <f>VLOOKUP(D5654,$J$9:$K$27,2)*$B$7/1.5</f>
        <v>0</v>
      </c>
    </row>
    <row r="5655" spans="1:5" x14ac:dyDescent="0.2">
      <c r="A5655" s="2">
        <f t="shared" si="265"/>
        <v>42971.249999986307</v>
      </c>
      <c r="B5655">
        <f t="shared" si="266"/>
        <v>8</v>
      </c>
      <c r="C5655">
        <f t="shared" si="267"/>
        <v>6</v>
      </c>
      <c r="D5655">
        <v>6.8999999999999995</v>
      </c>
      <c r="E5655" s="10">
        <f>VLOOKUP(D5655,$J$9:$K$27,2)*$B$7/1.5</f>
        <v>0</v>
      </c>
    </row>
    <row r="5656" spans="1:5" x14ac:dyDescent="0.2">
      <c r="A5656" s="2">
        <f t="shared" si="265"/>
        <v>42971.291666652971</v>
      </c>
      <c r="B5656">
        <f t="shared" si="266"/>
        <v>8</v>
      </c>
      <c r="C5656">
        <f t="shared" si="267"/>
        <v>7</v>
      </c>
      <c r="D5656">
        <v>8.0499999999999989</v>
      </c>
      <c r="E5656" s="10">
        <f>VLOOKUP(D5656,$J$9:$K$27,2)*$B$7/1.5</f>
        <v>286.66666666666669</v>
      </c>
    </row>
    <row r="5657" spans="1:5" x14ac:dyDescent="0.2">
      <c r="A5657" s="2">
        <f t="shared" si="265"/>
        <v>42971.333333319635</v>
      </c>
      <c r="B5657">
        <f t="shared" si="266"/>
        <v>8</v>
      </c>
      <c r="C5657">
        <f t="shared" si="267"/>
        <v>8</v>
      </c>
      <c r="D5657">
        <v>10.35</v>
      </c>
      <c r="E5657" s="10">
        <f>VLOOKUP(D5657,$J$9:$K$27,2)*$B$7/1.5</f>
        <v>873.33333333333337</v>
      </c>
    </row>
    <row r="5658" spans="1:5" x14ac:dyDescent="0.2">
      <c r="A5658" s="2">
        <f t="shared" si="265"/>
        <v>42971.374999986299</v>
      </c>
      <c r="B5658">
        <f t="shared" si="266"/>
        <v>8</v>
      </c>
      <c r="C5658">
        <f t="shared" si="267"/>
        <v>9</v>
      </c>
      <c r="D5658">
        <v>10.35</v>
      </c>
      <c r="E5658" s="10">
        <f>VLOOKUP(D5658,$J$9:$K$27,2)*$B$7/1.5</f>
        <v>873.33333333333337</v>
      </c>
    </row>
    <row r="5659" spans="1:5" x14ac:dyDescent="0.2">
      <c r="A5659" s="2">
        <f t="shared" si="265"/>
        <v>42971.416666652964</v>
      </c>
      <c r="B5659">
        <f t="shared" si="266"/>
        <v>8</v>
      </c>
      <c r="C5659">
        <f t="shared" si="267"/>
        <v>10</v>
      </c>
      <c r="D5659">
        <v>13.225</v>
      </c>
      <c r="E5659" s="10">
        <f>VLOOKUP(D5659,$J$9:$K$27,2)*$B$7/1.5</f>
        <v>1666.6666666666667</v>
      </c>
    </row>
    <row r="5660" spans="1:5" x14ac:dyDescent="0.2">
      <c r="A5660" s="2">
        <f t="shared" si="265"/>
        <v>42971.458333319628</v>
      </c>
      <c r="B5660">
        <f t="shared" si="266"/>
        <v>8</v>
      </c>
      <c r="C5660">
        <f t="shared" si="267"/>
        <v>11</v>
      </c>
      <c r="D5660">
        <v>16.099999999999998</v>
      </c>
      <c r="E5660" s="10">
        <f>VLOOKUP(D5660,$J$9:$K$27,2)*$B$7/1.5</f>
        <v>2773.3333333333335</v>
      </c>
    </row>
    <row r="5661" spans="1:5" x14ac:dyDescent="0.2">
      <c r="A5661" s="2">
        <f t="shared" si="265"/>
        <v>42971.499999986292</v>
      </c>
      <c r="B5661">
        <f t="shared" si="266"/>
        <v>8</v>
      </c>
      <c r="C5661">
        <f t="shared" si="267"/>
        <v>12</v>
      </c>
      <c r="D5661">
        <v>14.95</v>
      </c>
      <c r="E5661" s="10">
        <f>VLOOKUP(D5661,$J$9:$K$27,2)*$B$7/1.5</f>
        <v>2773.3333333333335</v>
      </c>
    </row>
    <row r="5662" spans="1:5" x14ac:dyDescent="0.2">
      <c r="A5662" s="2">
        <f t="shared" si="265"/>
        <v>42971.541666652956</v>
      </c>
      <c r="B5662">
        <f t="shared" si="266"/>
        <v>8</v>
      </c>
      <c r="C5662">
        <f t="shared" si="267"/>
        <v>13</v>
      </c>
      <c r="D5662">
        <v>14.95</v>
      </c>
      <c r="E5662" s="10">
        <f>VLOOKUP(D5662,$J$9:$K$27,2)*$B$7/1.5</f>
        <v>2773.3333333333335</v>
      </c>
    </row>
    <row r="5663" spans="1:5" x14ac:dyDescent="0.2">
      <c r="A5663" s="2">
        <f t="shared" si="265"/>
        <v>42971.583333319621</v>
      </c>
      <c r="B5663">
        <f t="shared" si="266"/>
        <v>8</v>
      </c>
      <c r="C5663">
        <f t="shared" si="267"/>
        <v>14</v>
      </c>
      <c r="D5663">
        <v>12.649999999999999</v>
      </c>
      <c r="E5663" s="10">
        <f>VLOOKUP(D5663,$J$9:$K$27,2)*$B$7/1.5</f>
        <v>1666.6666666666667</v>
      </c>
    </row>
    <row r="5664" spans="1:5" x14ac:dyDescent="0.2">
      <c r="A5664" s="2">
        <f t="shared" si="265"/>
        <v>42971.624999986285</v>
      </c>
      <c r="B5664">
        <f t="shared" si="266"/>
        <v>8</v>
      </c>
      <c r="C5664">
        <f t="shared" si="267"/>
        <v>15</v>
      </c>
      <c r="D5664">
        <v>3.4499999999999997</v>
      </c>
      <c r="E5664" s="10">
        <f>VLOOKUP(D5664,$J$9:$K$27,2)*$B$7/1.5</f>
        <v>0</v>
      </c>
    </row>
    <row r="5665" spans="1:5" x14ac:dyDescent="0.2">
      <c r="A5665" s="2">
        <f t="shared" si="265"/>
        <v>42971.666666652949</v>
      </c>
      <c r="B5665">
        <f t="shared" si="266"/>
        <v>8</v>
      </c>
      <c r="C5665">
        <f t="shared" si="267"/>
        <v>16</v>
      </c>
      <c r="D5665">
        <v>6.8999999999999995</v>
      </c>
      <c r="E5665" s="10">
        <f>VLOOKUP(D5665,$J$9:$K$27,2)*$B$7/1.5</f>
        <v>0</v>
      </c>
    </row>
    <row r="5666" spans="1:5" x14ac:dyDescent="0.2">
      <c r="A5666" s="2">
        <f t="shared" si="265"/>
        <v>42971.708333319613</v>
      </c>
      <c r="B5666">
        <f t="shared" si="266"/>
        <v>8</v>
      </c>
      <c r="C5666">
        <f t="shared" si="267"/>
        <v>17</v>
      </c>
      <c r="D5666">
        <v>11.5</v>
      </c>
      <c r="E5666" s="10">
        <f>VLOOKUP(D5666,$J$9:$K$27,2)*$B$7/1.5</f>
        <v>873.33333333333337</v>
      </c>
    </row>
    <row r="5667" spans="1:5" x14ac:dyDescent="0.2">
      <c r="A5667" s="2">
        <f t="shared" si="265"/>
        <v>42971.749999986278</v>
      </c>
      <c r="B5667">
        <f t="shared" si="266"/>
        <v>8</v>
      </c>
      <c r="C5667">
        <f t="shared" si="267"/>
        <v>18</v>
      </c>
      <c r="D5667">
        <v>5.75</v>
      </c>
      <c r="E5667" s="10">
        <f>VLOOKUP(D5667,$J$9:$K$27,2)*$B$7/1.5</f>
        <v>0</v>
      </c>
    </row>
    <row r="5668" spans="1:5" x14ac:dyDescent="0.2">
      <c r="A5668" s="2">
        <f t="shared" si="265"/>
        <v>42971.791666652942</v>
      </c>
      <c r="B5668">
        <f t="shared" si="266"/>
        <v>8</v>
      </c>
      <c r="C5668">
        <f t="shared" si="267"/>
        <v>19</v>
      </c>
      <c r="D5668">
        <v>5.75</v>
      </c>
      <c r="E5668" s="10">
        <f>VLOOKUP(D5668,$J$9:$K$27,2)*$B$7/1.5</f>
        <v>0</v>
      </c>
    </row>
    <row r="5669" spans="1:5" x14ac:dyDescent="0.2">
      <c r="A5669" s="2">
        <f t="shared" si="265"/>
        <v>42971.833333319606</v>
      </c>
      <c r="B5669">
        <f t="shared" si="266"/>
        <v>8</v>
      </c>
      <c r="C5669">
        <f t="shared" si="267"/>
        <v>20</v>
      </c>
      <c r="D5669">
        <v>3.4499999999999997</v>
      </c>
      <c r="E5669" s="10">
        <f>VLOOKUP(D5669,$J$9:$K$27,2)*$B$7/1.5</f>
        <v>0</v>
      </c>
    </row>
    <row r="5670" spans="1:5" x14ac:dyDescent="0.2">
      <c r="A5670" s="2">
        <f t="shared" si="265"/>
        <v>42971.87499998627</v>
      </c>
      <c r="B5670">
        <f t="shared" si="266"/>
        <v>8</v>
      </c>
      <c r="C5670">
        <f t="shared" si="267"/>
        <v>21</v>
      </c>
      <c r="D5670">
        <v>0</v>
      </c>
      <c r="E5670" s="10">
        <f>VLOOKUP(D5670,$J$9:$K$27,2)*$B$7/1.5</f>
        <v>0</v>
      </c>
    </row>
    <row r="5671" spans="1:5" x14ac:dyDescent="0.2">
      <c r="A5671" s="2">
        <f t="shared" si="265"/>
        <v>42971.916666652935</v>
      </c>
      <c r="B5671">
        <f t="shared" si="266"/>
        <v>8</v>
      </c>
      <c r="C5671">
        <f t="shared" si="267"/>
        <v>22</v>
      </c>
      <c r="D5671">
        <v>2.875</v>
      </c>
      <c r="E5671" s="10">
        <f>VLOOKUP(D5671,$J$9:$K$27,2)*$B$7/1.5</f>
        <v>0</v>
      </c>
    </row>
    <row r="5672" spans="1:5" x14ac:dyDescent="0.2">
      <c r="A5672" s="2">
        <f t="shared" si="265"/>
        <v>42971.958333319599</v>
      </c>
      <c r="B5672">
        <f t="shared" si="266"/>
        <v>8</v>
      </c>
      <c r="C5672">
        <f t="shared" si="267"/>
        <v>23</v>
      </c>
      <c r="D5672">
        <v>10.35</v>
      </c>
      <c r="E5672" s="10">
        <f>VLOOKUP(D5672,$J$9:$K$27,2)*$B$7/1.5</f>
        <v>873.33333333333337</v>
      </c>
    </row>
    <row r="5673" spans="1:5" x14ac:dyDescent="0.2">
      <c r="A5673" s="2">
        <f t="shared" si="265"/>
        <v>42971.999999986263</v>
      </c>
      <c r="B5673">
        <f t="shared" si="266"/>
        <v>8</v>
      </c>
      <c r="C5673">
        <f t="shared" si="267"/>
        <v>0</v>
      </c>
      <c r="D5673">
        <v>9.1999999999999993</v>
      </c>
      <c r="E5673" s="10">
        <f>VLOOKUP(D5673,$J$9:$K$27,2)*$B$7/1.5</f>
        <v>286.66666666666669</v>
      </c>
    </row>
    <row r="5674" spans="1:5" x14ac:dyDescent="0.2">
      <c r="A5674" s="2">
        <f t="shared" si="265"/>
        <v>42972.041666652927</v>
      </c>
      <c r="B5674">
        <f t="shared" si="266"/>
        <v>8</v>
      </c>
      <c r="C5674">
        <f t="shared" si="267"/>
        <v>1</v>
      </c>
      <c r="D5674">
        <v>9.7749999999999986</v>
      </c>
      <c r="E5674" s="10">
        <f>VLOOKUP(D5674,$J$9:$K$27,2)*$B$7/1.5</f>
        <v>286.66666666666669</v>
      </c>
    </row>
    <row r="5675" spans="1:5" x14ac:dyDescent="0.2">
      <c r="A5675" s="2">
        <f t="shared" si="265"/>
        <v>42972.083333319591</v>
      </c>
      <c r="B5675">
        <f t="shared" si="266"/>
        <v>8</v>
      </c>
      <c r="C5675">
        <f t="shared" si="267"/>
        <v>2</v>
      </c>
      <c r="D5675">
        <v>9.1999999999999993</v>
      </c>
      <c r="E5675" s="10">
        <f>VLOOKUP(D5675,$J$9:$K$27,2)*$B$7/1.5</f>
        <v>286.66666666666669</v>
      </c>
    </row>
    <row r="5676" spans="1:5" x14ac:dyDescent="0.2">
      <c r="A5676" s="2">
        <f t="shared" si="265"/>
        <v>42972.124999986256</v>
      </c>
      <c r="B5676">
        <f t="shared" si="266"/>
        <v>8</v>
      </c>
      <c r="C5676">
        <f t="shared" si="267"/>
        <v>3</v>
      </c>
      <c r="D5676">
        <v>8.0499999999999989</v>
      </c>
      <c r="E5676" s="10">
        <f>VLOOKUP(D5676,$J$9:$K$27,2)*$B$7/1.5</f>
        <v>286.66666666666669</v>
      </c>
    </row>
    <row r="5677" spans="1:5" x14ac:dyDescent="0.2">
      <c r="A5677" s="2">
        <f t="shared" si="265"/>
        <v>42972.16666665292</v>
      </c>
      <c r="B5677">
        <f t="shared" si="266"/>
        <v>8</v>
      </c>
      <c r="C5677">
        <f t="shared" si="267"/>
        <v>4</v>
      </c>
      <c r="D5677">
        <v>8.0499999999999989</v>
      </c>
      <c r="E5677" s="10">
        <f>VLOOKUP(D5677,$J$9:$K$27,2)*$B$7/1.5</f>
        <v>286.66666666666669</v>
      </c>
    </row>
    <row r="5678" spans="1:5" x14ac:dyDescent="0.2">
      <c r="A5678" s="2">
        <f t="shared" si="265"/>
        <v>42972.208333319584</v>
      </c>
      <c r="B5678">
        <f t="shared" si="266"/>
        <v>8</v>
      </c>
      <c r="C5678">
        <f t="shared" si="267"/>
        <v>5</v>
      </c>
      <c r="D5678">
        <v>11.5</v>
      </c>
      <c r="E5678" s="10">
        <f>VLOOKUP(D5678,$J$9:$K$27,2)*$B$7/1.5</f>
        <v>873.33333333333337</v>
      </c>
    </row>
    <row r="5679" spans="1:5" x14ac:dyDescent="0.2">
      <c r="A5679" s="2">
        <f t="shared" si="265"/>
        <v>42972.249999986248</v>
      </c>
      <c r="B5679">
        <f t="shared" si="266"/>
        <v>8</v>
      </c>
      <c r="C5679">
        <f t="shared" si="267"/>
        <v>6</v>
      </c>
      <c r="D5679">
        <v>8.0499999999999989</v>
      </c>
      <c r="E5679" s="10">
        <f>VLOOKUP(D5679,$J$9:$K$27,2)*$B$7/1.5</f>
        <v>286.66666666666669</v>
      </c>
    </row>
    <row r="5680" spans="1:5" x14ac:dyDescent="0.2">
      <c r="A5680" s="2">
        <f t="shared" si="265"/>
        <v>42972.291666652913</v>
      </c>
      <c r="B5680">
        <f t="shared" si="266"/>
        <v>8</v>
      </c>
      <c r="C5680">
        <f t="shared" si="267"/>
        <v>7</v>
      </c>
      <c r="D5680">
        <v>12.074999999999999</v>
      </c>
      <c r="E5680" s="10">
        <f>VLOOKUP(D5680,$J$9:$K$27,2)*$B$7/1.5</f>
        <v>873.33333333333337</v>
      </c>
    </row>
    <row r="5681" spans="1:5" x14ac:dyDescent="0.2">
      <c r="A5681" s="2">
        <f t="shared" si="265"/>
        <v>42972.333333319577</v>
      </c>
      <c r="B5681">
        <f t="shared" si="266"/>
        <v>8</v>
      </c>
      <c r="C5681">
        <f t="shared" si="267"/>
        <v>8</v>
      </c>
      <c r="D5681">
        <v>9.1999999999999993</v>
      </c>
      <c r="E5681" s="10">
        <f>VLOOKUP(D5681,$J$9:$K$27,2)*$B$7/1.5</f>
        <v>286.66666666666669</v>
      </c>
    </row>
    <row r="5682" spans="1:5" x14ac:dyDescent="0.2">
      <c r="A5682" s="2">
        <f t="shared" si="265"/>
        <v>42972.374999986241</v>
      </c>
      <c r="B5682">
        <f t="shared" si="266"/>
        <v>8</v>
      </c>
      <c r="C5682">
        <f t="shared" si="267"/>
        <v>9</v>
      </c>
      <c r="D5682">
        <v>11.5</v>
      </c>
      <c r="E5682" s="10">
        <f>VLOOKUP(D5682,$J$9:$K$27,2)*$B$7/1.5</f>
        <v>873.33333333333337</v>
      </c>
    </row>
    <row r="5683" spans="1:5" x14ac:dyDescent="0.2">
      <c r="A5683" s="2">
        <f t="shared" si="265"/>
        <v>42972.416666652905</v>
      </c>
      <c r="B5683">
        <f t="shared" si="266"/>
        <v>8</v>
      </c>
      <c r="C5683">
        <f t="shared" si="267"/>
        <v>10</v>
      </c>
      <c r="D5683">
        <v>10.35</v>
      </c>
      <c r="E5683" s="10">
        <f>VLOOKUP(D5683,$J$9:$K$27,2)*$B$7/1.5</f>
        <v>873.33333333333337</v>
      </c>
    </row>
    <row r="5684" spans="1:5" x14ac:dyDescent="0.2">
      <c r="A5684" s="2">
        <f t="shared" si="265"/>
        <v>42972.45833331957</v>
      </c>
      <c r="B5684">
        <f t="shared" si="266"/>
        <v>8</v>
      </c>
      <c r="C5684">
        <f t="shared" si="267"/>
        <v>11</v>
      </c>
      <c r="D5684">
        <v>8.0499999999999989</v>
      </c>
      <c r="E5684" s="10">
        <f>VLOOKUP(D5684,$J$9:$K$27,2)*$B$7/1.5</f>
        <v>286.66666666666669</v>
      </c>
    </row>
    <row r="5685" spans="1:5" x14ac:dyDescent="0.2">
      <c r="A5685" s="2">
        <f t="shared" si="265"/>
        <v>42972.499999986234</v>
      </c>
      <c r="B5685">
        <f t="shared" si="266"/>
        <v>8</v>
      </c>
      <c r="C5685">
        <f t="shared" si="267"/>
        <v>12</v>
      </c>
      <c r="D5685">
        <v>10.35</v>
      </c>
      <c r="E5685" s="10">
        <f>VLOOKUP(D5685,$J$9:$K$27,2)*$B$7/1.5</f>
        <v>873.33333333333337</v>
      </c>
    </row>
    <row r="5686" spans="1:5" x14ac:dyDescent="0.2">
      <c r="A5686" s="2">
        <f t="shared" si="265"/>
        <v>42972.541666652898</v>
      </c>
      <c r="B5686">
        <f t="shared" si="266"/>
        <v>8</v>
      </c>
      <c r="C5686">
        <f t="shared" si="267"/>
        <v>13</v>
      </c>
      <c r="D5686">
        <v>8.0499999999999989</v>
      </c>
      <c r="E5686" s="10">
        <f>VLOOKUP(D5686,$J$9:$K$27,2)*$B$7/1.5</f>
        <v>286.66666666666669</v>
      </c>
    </row>
    <row r="5687" spans="1:5" x14ac:dyDescent="0.2">
      <c r="A5687" s="2">
        <f t="shared" si="265"/>
        <v>42972.583333319562</v>
      </c>
      <c r="B5687">
        <f t="shared" si="266"/>
        <v>8</v>
      </c>
      <c r="C5687">
        <f t="shared" si="267"/>
        <v>14</v>
      </c>
      <c r="D5687">
        <v>9.1999999999999993</v>
      </c>
      <c r="E5687" s="10">
        <f>VLOOKUP(D5687,$J$9:$K$27,2)*$B$7/1.5</f>
        <v>286.66666666666669</v>
      </c>
    </row>
    <row r="5688" spans="1:5" x14ac:dyDescent="0.2">
      <c r="A5688" s="2">
        <f t="shared" si="265"/>
        <v>42972.624999986227</v>
      </c>
      <c r="B5688">
        <f t="shared" si="266"/>
        <v>8</v>
      </c>
      <c r="C5688">
        <f t="shared" si="267"/>
        <v>15</v>
      </c>
      <c r="D5688">
        <v>8.0499999999999989</v>
      </c>
      <c r="E5688" s="10">
        <f>VLOOKUP(D5688,$J$9:$K$27,2)*$B$7/1.5</f>
        <v>286.66666666666669</v>
      </c>
    </row>
    <row r="5689" spans="1:5" x14ac:dyDescent="0.2">
      <c r="A5689" s="2">
        <f t="shared" si="265"/>
        <v>42972.666666652891</v>
      </c>
      <c r="B5689">
        <f t="shared" si="266"/>
        <v>8</v>
      </c>
      <c r="C5689">
        <f t="shared" si="267"/>
        <v>16</v>
      </c>
      <c r="D5689">
        <v>7.4749999999999996</v>
      </c>
      <c r="E5689" s="10">
        <f>VLOOKUP(D5689,$J$9:$K$27,2)*$B$7/1.5</f>
        <v>0</v>
      </c>
    </row>
    <row r="5690" spans="1:5" x14ac:dyDescent="0.2">
      <c r="A5690" s="2">
        <f t="shared" si="265"/>
        <v>42972.708333319555</v>
      </c>
      <c r="B5690">
        <f t="shared" si="266"/>
        <v>8</v>
      </c>
      <c r="C5690">
        <f t="shared" si="267"/>
        <v>17</v>
      </c>
      <c r="D5690">
        <v>6.8999999999999995</v>
      </c>
      <c r="E5690" s="10">
        <f>VLOOKUP(D5690,$J$9:$K$27,2)*$B$7/1.5</f>
        <v>0</v>
      </c>
    </row>
    <row r="5691" spans="1:5" x14ac:dyDescent="0.2">
      <c r="A5691" s="2">
        <f t="shared" si="265"/>
        <v>42972.749999986219</v>
      </c>
      <c r="B5691">
        <f t="shared" si="266"/>
        <v>8</v>
      </c>
      <c r="C5691">
        <f t="shared" si="267"/>
        <v>18</v>
      </c>
      <c r="D5691">
        <v>10.35</v>
      </c>
      <c r="E5691" s="10">
        <f>VLOOKUP(D5691,$J$9:$K$27,2)*$B$7/1.5</f>
        <v>873.33333333333337</v>
      </c>
    </row>
    <row r="5692" spans="1:5" x14ac:dyDescent="0.2">
      <c r="A5692" s="2">
        <f t="shared" si="265"/>
        <v>42972.791666652884</v>
      </c>
      <c r="B5692">
        <f t="shared" si="266"/>
        <v>8</v>
      </c>
      <c r="C5692">
        <f t="shared" si="267"/>
        <v>19</v>
      </c>
      <c r="D5692">
        <v>9.1999999999999993</v>
      </c>
      <c r="E5692" s="10">
        <f>VLOOKUP(D5692,$J$9:$K$27,2)*$B$7/1.5</f>
        <v>286.66666666666669</v>
      </c>
    </row>
    <row r="5693" spans="1:5" x14ac:dyDescent="0.2">
      <c r="A5693" s="2">
        <f t="shared" si="265"/>
        <v>42972.833333319548</v>
      </c>
      <c r="B5693">
        <f t="shared" si="266"/>
        <v>8</v>
      </c>
      <c r="C5693">
        <f t="shared" si="267"/>
        <v>20</v>
      </c>
      <c r="D5693">
        <v>8.0499999999999989</v>
      </c>
      <c r="E5693" s="10">
        <f>VLOOKUP(D5693,$J$9:$K$27,2)*$B$7/1.5</f>
        <v>286.66666666666669</v>
      </c>
    </row>
    <row r="5694" spans="1:5" x14ac:dyDescent="0.2">
      <c r="A5694" s="2">
        <f t="shared" si="265"/>
        <v>42972.874999986212</v>
      </c>
      <c r="B5694">
        <f t="shared" si="266"/>
        <v>8</v>
      </c>
      <c r="C5694">
        <f t="shared" si="267"/>
        <v>21</v>
      </c>
      <c r="D5694">
        <v>8.0499999999999989</v>
      </c>
      <c r="E5694" s="10">
        <f>VLOOKUP(D5694,$J$9:$K$27,2)*$B$7/1.5</f>
        <v>286.66666666666669</v>
      </c>
    </row>
    <row r="5695" spans="1:5" x14ac:dyDescent="0.2">
      <c r="A5695" s="2">
        <f t="shared" si="265"/>
        <v>42972.916666652876</v>
      </c>
      <c r="B5695">
        <f t="shared" si="266"/>
        <v>8</v>
      </c>
      <c r="C5695">
        <f t="shared" si="267"/>
        <v>22</v>
      </c>
      <c r="D5695">
        <v>8.0499999999999989</v>
      </c>
      <c r="E5695" s="10">
        <f>VLOOKUP(D5695,$J$9:$K$27,2)*$B$7/1.5</f>
        <v>286.66666666666669</v>
      </c>
    </row>
    <row r="5696" spans="1:5" x14ac:dyDescent="0.2">
      <c r="A5696" s="2">
        <f t="shared" si="265"/>
        <v>42972.958333319541</v>
      </c>
      <c r="B5696">
        <f t="shared" si="266"/>
        <v>8</v>
      </c>
      <c r="C5696">
        <f t="shared" si="267"/>
        <v>23</v>
      </c>
      <c r="D5696">
        <v>9.1999999999999993</v>
      </c>
      <c r="E5696" s="10">
        <f>VLOOKUP(D5696,$J$9:$K$27,2)*$B$7/1.5</f>
        <v>286.66666666666669</v>
      </c>
    </row>
    <row r="5697" spans="1:5" x14ac:dyDescent="0.2">
      <c r="A5697" s="2">
        <f t="shared" si="265"/>
        <v>42972.999999986205</v>
      </c>
      <c r="B5697">
        <f t="shared" si="266"/>
        <v>8</v>
      </c>
      <c r="C5697">
        <f t="shared" si="267"/>
        <v>0</v>
      </c>
      <c r="D5697">
        <v>8.0499999999999989</v>
      </c>
      <c r="E5697" s="10">
        <f>VLOOKUP(D5697,$J$9:$K$27,2)*$B$7/1.5</f>
        <v>286.66666666666669</v>
      </c>
    </row>
    <row r="5698" spans="1:5" x14ac:dyDescent="0.2">
      <c r="A5698" s="2">
        <f t="shared" si="265"/>
        <v>42973.041666652869</v>
      </c>
      <c r="B5698">
        <f t="shared" si="266"/>
        <v>8</v>
      </c>
      <c r="C5698">
        <f t="shared" si="267"/>
        <v>1</v>
      </c>
      <c r="D5698">
        <v>8.0499999999999989</v>
      </c>
      <c r="E5698" s="10">
        <f>VLOOKUP(D5698,$J$9:$K$27,2)*$B$7/1.5</f>
        <v>286.66666666666669</v>
      </c>
    </row>
    <row r="5699" spans="1:5" x14ac:dyDescent="0.2">
      <c r="A5699" s="2">
        <f t="shared" si="265"/>
        <v>42973.083333319533</v>
      </c>
      <c r="B5699">
        <f t="shared" si="266"/>
        <v>8</v>
      </c>
      <c r="C5699">
        <f t="shared" si="267"/>
        <v>2</v>
      </c>
      <c r="D5699">
        <v>8.0499999999999989</v>
      </c>
      <c r="E5699" s="10">
        <f>VLOOKUP(D5699,$J$9:$K$27,2)*$B$7/1.5</f>
        <v>286.66666666666669</v>
      </c>
    </row>
    <row r="5700" spans="1:5" x14ac:dyDescent="0.2">
      <c r="A5700" s="2">
        <f t="shared" si="265"/>
        <v>42973.124999986198</v>
      </c>
      <c r="B5700">
        <f t="shared" si="266"/>
        <v>8</v>
      </c>
      <c r="C5700">
        <f t="shared" si="267"/>
        <v>3</v>
      </c>
      <c r="D5700">
        <v>9.1999999999999993</v>
      </c>
      <c r="E5700" s="10">
        <f>VLOOKUP(D5700,$J$9:$K$27,2)*$B$7/1.5</f>
        <v>286.66666666666669</v>
      </c>
    </row>
    <row r="5701" spans="1:5" x14ac:dyDescent="0.2">
      <c r="A5701" s="2">
        <f t="shared" si="265"/>
        <v>42973.166666652862</v>
      </c>
      <c r="B5701">
        <f t="shared" si="266"/>
        <v>8</v>
      </c>
      <c r="C5701">
        <f t="shared" si="267"/>
        <v>4</v>
      </c>
      <c r="D5701">
        <v>8.625</v>
      </c>
      <c r="E5701" s="10">
        <f>VLOOKUP(D5701,$J$9:$K$27,2)*$B$7/1.5</f>
        <v>286.66666666666669</v>
      </c>
    </row>
    <row r="5702" spans="1:5" x14ac:dyDescent="0.2">
      <c r="A5702" s="2">
        <f t="shared" si="265"/>
        <v>42973.208333319526</v>
      </c>
      <c r="B5702">
        <f t="shared" si="266"/>
        <v>8</v>
      </c>
      <c r="C5702">
        <f t="shared" si="267"/>
        <v>5</v>
      </c>
      <c r="D5702">
        <v>9.1999999999999993</v>
      </c>
      <c r="E5702" s="10">
        <f>VLOOKUP(D5702,$J$9:$K$27,2)*$B$7/1.5</f>
        <v>286.66666666666669</v>
      </c>
    </row>
    <row r="5703" spans="1:5" x14ac:dyDescent="0.2">
      <c r="A5703" s="2">
        <f t="shared" si="265"/>
        <v>42973.24999998619</v>
      </c>
      <c r="B5703">
        <f t="shared" si="266"/>
        <v>8</v>
      </c>
      <c r="C5703">
        <f t="shared" si="267"/>
        <v>6</v>
      </c>
      <c r="D5703">
        <v>10.35</v>
      </c>
      <c r="E5703" s="10">
        <f>VLOOKUP(D5703,$J$9:$K$27,2)*$B$7/1.5</f>
        <v>873.33333333333337</v>
      </c>
    </row>
    <row r="5704" spans="1:5" x14ac:dyDescent="0.2">
      <c r="A5704" s="2">
        <f t="shared" si="265"/>
        <v>42973.291666652854</v>
      </c>
      <c r="B5704">
        <f t="shared" si="266"/>
        <v>8</v>
      </c>
      <c r="C5704">
        <f t="shared" si="267"/>
        <v>7</v>
      </c>
      <c r="D5704">
        <v>11.5</v>
      </c>
      <c r="E5704" s="10">
        <f>VLOOKUP(D5704,$J$9:$K$27,2)*$B$7/1.5</f>
        <v>873.33333333333337</v>
      </c>
    </row>
    <row r="5705" spans="1:5" x14ac:dyDescent="0.2">
      <c r="A5705" s="2">
        <f t="shared" si="265"/>
        <v>42973.333333319519</v>
      </c>
      <c r="B5705">
        <f t="shared" si="266"/>
        <v>8</v>
      </c>
      <c r="C5705">
        <f t="shared" si="267"/>
        <v>8</v>
      </c>
      <c r="D5705">
        <v>9.1999999999999993</v>
      </c>
      <c r="E5705" s="10">
        <f>VLOOKUP(D5705,$J$9:$K$27,2)*$B$7/1.5</f>
        <v>286.66666666666669</v>
      </c>
    </row>
    <row r="5706" spans="1:5" x14ac:dyDescent="0.2">
      <c r="A5706" s="2">
        <f t="shared" si="265"/>
        <v>42973.374999986183</v>
      </c>
      <c r="B5706">
        <f t="shared" si="266"/>
        <v>8</v>
      </c>
      <c r="C5706">
        <f t="shared" si="267"/>
        <v>9</v>
      </c>
      <c r="D5706">
        <v>11.5</v>
      </c>
      <c r="E5706" s="10">
        <f>VLOOKUP(D5706,$J$9:$K$27,2)*$B$7/1.5</f>
        <v>873.33333333333337</v>
      </c>
    </row>
    <row r="5707" spans="1:5" x14ac:dyDescent="0.2">
      <c r="A5707" s="2">
        <f t="shared" ref="A5707:A5770" si="268">A5706+1/24</f>
        <v>42973.416666652847</v>
      </c>
      <c r="B5707">
        <f t="shared" ref="B5707:B5770" si="269">MONTH(A5707)</f>
        <v>8</v>
      </c>
      <c r="C5707">
        <f t="shared" ref="C5707:C5770" si="270">HOUR(A5707)</f>
        <v>10</v>
      </c>
      <c r="D5707">
        <v>11.5</v>
      </c>
      <c r="E5707" s="10">
        <f>VLOOKUP(D5707,$J$9:$K$27,2)*$B$7/1.5</f>
        <v>873.33333333333337</v>
      </c>
    </row>
    <row r="5708" spans="1:5" x14ac:dyDescent="0.2">
      <c r="A5708" s="2">
        <f t="shared" si="268"/>
        <v>42973.458333319511</v>
      </c>
      <c r="B5708">
        <f t="shared" si="269"/>
        <v>8</v>
      </c>
      <c r="C5708">
        <f t="shared" si="270"/>
        <v>11</v>
      </c>
      <c r="D5708">
        <v>8.0499999999999989</v>
      </c>
      <c r="E5708" s="10">
        <f>VLOOKUP(D5708,$J$9:$K$27,2)*$B$7/1.5</f>
        <v>286.66666666666669</v>
      </c>
    </row>
    <row r="5709" spans="1:5" x14ac:dyDescent="0.2">
      <c r="A5709" s="2">
        <f t="shared" si="268"/>
        <v>42973.499999986176</v>
      </c>
      <c r="B5709">
        <f t="shared" si="269"/>
        <v>8</v>
      </c>
      <c r="C5709">
        <f t="shared" si="270"/>
        <v>12</v>
      </c>
      <c r="D5709">
        <v>10.35</v>
      </c>
      <c r="E5709" s="10">
        <f>VLOOKUP(D5709,$J$9:$K$27,2)*$B$7/1.5</f>
        <v>873.33333333333337</v>
      </c>
    </row>
    <row r="5710" spans="1:5" x14ac:dyDescent="0.2">
      <c r="A5710" s="2">
        <f t="shared" si="268"/>
        <v>42973.54166665284</v>
      </c>
      <c r="B5710">
        <f t="shared" si="269"/>
        <v>8</v>
      </c>
      <c r="C5710">
        <f t="shared" si="270"/>
        <v>13</v>
      </c>
      <c r="D5710">
        <v>9.7749999999999986</v>
      </c>
      <c r="E5710" s="10">
        <f>VLOOKUP(D5710,$J$9:$K$27,2)*$B$7/1.5</f>
        <v>286.66666666666669</v>
      </c>
    </row>
    <row r="5711" spans="1:5" x14ac:dyDescent="0.2">
      <c r="A5711" s="2">
        <f t="shared" si="268"/>
        <v>42973.583333319504</v>
      </c>
      <c r="B5711">
        <f t="shared" si="269"/>
        <v>8</v>
      </c>
      <c r="C5711">
        <f t="shared" si="270"/>
        <v>14</v>
      </c>
      <c r="D5711">
        <v>10.35</v>
      </c>
      <c r="E5711" s="10">
        <f>VLOOKUP(D5711,$J$9:$K$27,2)*$B$7/1.5</f>
        <v>873.33333333333337</v>
      </c>
    </row>
    <row r="5712" spans="1:5" x14ac:dyDescent="0.2">
      <c r="A5712" s="2">
        <f t="shared" si="268"/>
        <v>42973.624999986168</v>
      </c>
      <c r="B5712">
        <f t="shared" si="269"/>
        <v>8</v>
      </c>
      <c r="C5712">
        <f t="shared" si="270"/>
        <v>15</v>
      </c>
      <c r="D5712">
        <v>11.5</v>
      </c>
      <c r="E5712" s="10">
        <f>VLOOKUP(D5712,$J$9:$K$27,2)*$B$7/1.5</f>
        <v>873.33333333333337</v>
      </c>
    </row>
    <row r="5713" spans="1:5" x14ac:dyDescent="0.2">
      <c r="A5713" s="2">
        <f t="shared" si="268"/>
        <v>42973.666666652833</v>
      </c>
      <c r="B5713">
        <f t="shared" si="269"/>
        <v>8</v>
      </c>
      <c r="C5713">
        <f t="shared" si="270"/>
        <v>16</v>
      </c>
      <c r="D5713">
        <v>14.374999999999998</v>
      </c>
      <c r="E5713" s="10">
        <f>VLOOKUP(D5713,$J$9:$K$27,2)*$B$7/1.5</f>
        <v>1666.6666666666667</v>
      </c>
    </row>
    <row r="5714" spans="1:5" x14ac:dyDescent="0.2">
      <c r="A5714" s="2">
        <f t="shared" si="268"/>
        <v>42973.708333319497</v>
      </c>
      <c r="B5714">
        <f t="shared" si="269"/>
        <v>8</v>
      </c>
      <c r="C5714">
        <f t="shared" si="270"/>
        <v>17</v>
      </c>
      <c r="D5714">
        <v>10.35</v>
      </c>
      <c r="E5714" s="10">
        <f>VLOOKUP(D5714,$J$9:$K$27,2)*$B$7/1.5</f>
        <v>873.33333333333337</v>
      </c>
    </row>
    <row r="5715" spans="1:5" x14ac:dyDescent="0.2">
      <c r="A5715" s="2">
        <f t="shared" si="268"/>
        <v>42973.749999986161</v>
      </c>
      <c r="B5715">
        <f t="shared" si="269"/>
        <v>8</v>
      </c>
      <c r="C5715">
        <f t="shared" si="270"/>
        <v>18</v>
      </c>
      <c r="D5715">
        <v>8.0499999999999989</v>
      </c>
      <c r="E5715" s="10">
        <f>VLOOKUP(D5715,$J$9:$K$27,2)*$B$7/1.5</f>
        <v>286.66666666666669</v>
      </c>
    </row>
    <row r="5716" spans="1:5" x14ac:dyDescent="0.2">
      <c r="A5716" s="2">
        <f t="shared" si="268"/>
        <v>42973.791666652825</v>
      </c>
      <c r="B5716">
        <f t="shared" si="269"/>
        <v>8</v>
      </c>
      <c r="C5716">
        <f t="shared" si="270"/>
        <v>19</v>
      </c>
      <c r="D5716">
        <v>4.0249999999999995</v>
      </c>
      <c r="E5716" s="10">
        <f>VLOOKUP(D5716,$J$9:$K$27,2)*$B$7/1.5</f>
        <v>0</v>
      </c>
    </row>
    <row r="5717" spans="1:5" x14ac:dyDescent="0.2">
      <c r="A5717" s="2">
        <f t="shared" si="268"/>
        <v>42973.83333331949</v>
      </c>
      <c r="B5717">
        <f t="shared" si="269"/>
        <v>8</v>
      </c>
      <c r="C5717">
        <f t="shared" si="270"/>
        <v>20</v>
      </c>
      <c r="D5717">
        <v>3.4499999999999997</v>
      </c>
      <c r="E5717" s="10">
        <f>VLOOKUP(D5717,$J$9:$K$27,2)*$B$7/1.5</f>
        <v>0</v>
      </c>
    </row>
    <row r="5718" spans="1:5" x14ac:dyDescent="0.2">
      <c r="A5718" s="2">
        <f t="shared" si="268"/>
        <v>42973.874999986154</v>
      </c>
      <c r="B5718">
        <f t="shared" si="269"/>
        <v>8</v>
      </c>
      <c r="C5718">
        <f t="shared" si="270"/>
        <v>21</v>
      </c>
      <c r="D5718">
        <v>5.75</v>
      </c>
      <c r="E5718" s="10">
        <f>VLOOKUP(D5718,$J$9:$K$27,2)*$B$7/1.5</f>
        <v>0</v>
      </c>
    </row>
    <row r="5719" spans="1:5" x14ac:dyDescent="0.2">
      <c r="A5719" s="2">
        <f t="shared" si="268"/>
        <v>42973.916666652818</v>
      </c>
      <c r="B5719">
        <f t="shared" si="269"/>
        <v>8</v>
      </c>
      <c r="C5719">
        <f t="shared" si="270"/>
        <v>22</v>
      </c>
      <c r="D5719">
        <v>6.3249999999999993</v>
      </c>
      <c r="E5719" s="10">
        <f>VLOOKUP(D5719,$J$9:$K$27,2)*$B$7/1.5</f>
        <v>0</v>
      </c>
    </row>
    <row r="5720" spans="1:5" x14ac:dyDescent="0.2">
      <c r="A5720" s="2">
        <f t="shared" si="268"/>
        <v>42973.958333319482</v>
      </c>
      <c r="B5720">
        <f t="shared" si="269"/>
        <v>8</v>
      </c>
      <c r="C5720">
        <f t="shared" si="270"/>
        <v>23</v>
      </c>
      <c r="D5720">
        <v>0</v>
      </c>
      <c r="E5720" s="10">
        <f>VLOOKUP(D5720,$J$9:$K$27,2)*$B$7/1.5</f>
        <v>0</v>
      </c>
    </row>
    <row r="5721" spans="1:5" x14ac:dyDescent="0.2">
      <c r="A5721" s="2">
        <f t="shared" si="268"/>
        <v>42973.999999986147</v>
      </c>
      <c r="B5721">
        <f t="shared" si="269"/>
        <v>8</v>
      </c>
      <c r="C5721">
        <f t="shared" si="270"/>
        <v>0</v>
      </c>
      <c r="D5721">
        <v>6.8999999999999995</v>
      </c>
      <c r="E5721" s="10">
        <f>VLOOKUP(D5721,$J$9:$K$27,2)*$B$7/1.5</f>
        <v>0</v>
      </c>
    </row>
    <row r="5722" spans="1:5" x14ac:dyDescent="0.2">
      <c r="A5722" s="2">
        <f t="shared" si="268"/>
        <v>42974.041666652811</v>
      </c>
      <c r="B5722">
        <f t="shared" si="269"/>
        <v>8</v>
      </c>
      <c r="C5722">
        <f t="shared" si="270"/>
        <v>1</v>
      </c>
      <c r="D5722">
        <v>6.3249999999999993</v>
      </c>
      <c r="E5722" s="10">
        <f>VLOOKUP(D5722,$J$9:$K$27,2)*$B$7/1.5</f>
        <v>0</v>
      </c>
    </row>
    <row r="5723" spans="1:5" x14ac:dyDescent="0.2">
      <c r="A5723" s="2">
        <f t="shared" si="268"/>
        <v>42974.083333319475</v>
      </c>
      <c r="B5723">
        <f t="shared" si="269"/>
        <v>8</v>
      </c>
      <c r="C5723">
        <f t="shared" si="270"/>
        <v>2</v>
      </c>
      <c r="D5723">
        <v>9.1999999999999993</v>
      </c>
      <c r="E5723" s="10">
        <f>VLOOKUP(D5723,$J$9:$K$27,2)*$B$7/1.5</f>
        <v>286.66666666666669</v>
      </c>
    </row>
    <row r="5724" spans="1:5" x14ac:dyDescent="0.2">
      <c r="A5724" s="2">
        <f t="shared" si="268"/>
        <v>42974.124999986139</v>
      </c>
      <c r="B5724">
        <f t="shared" si="269"/>
        <v>8</v>
      </c>
      <c r="C5724">
        <f t="shared" si="270"/>
        <v>3</v>
      </c>
      <c r="D5724">
        <v>10.35</v>
      </c>
      <c r="E5724" s="10">
        <f>VLOOKUP(D5724,$J$9:$K$27,2)*$B$7/1.5</f>
        <v>873.33333333333337</v>
      </c>
    </row>
    <row r="5725" spans="1:5" x14ac:dyDescent="0.2">
      <c r="A5725" s="2">
        <f t="shared" si="268"/>
        <v>42974.166666652804</v>
      </c>
      <c r="B5725">
        <f t="shared" si="269"/>
        <v>8</v>
      </c>
      <c r="C5725">
        <f t="shared" si="270"/>
        <v>4</v>
      </c>
      <c r="D5725">
        <v>9.7749999999999986</v>
      </c>
      <c r="E5725" s="10">
        <f>VLOOKUP(D5725,$J$9:$K$27,2)*$B$7/1.5</f>
        <v>286.66666666666669</v>
      </c>
    </row>
    <row r="5726" spans="1:5" x14ac:dyDescent="0.2">
      <c r="A5726" s="2">
        <f t="shared" si="268"/>
        <v>42974.208333319468</v>
      </c>
      <c r="B5726">
        <f t="shared" si="269"/>
        <v>8</v>
      </c>
      <c r="C5726">
        <f t="shared" si="270"/>
        <v>5</v>
      </c>
      <c r="D5726">
        <v>8.0499999999999989</v>
      </c>
      <c r="E5726" s="10">
        <f>VLOOKUP(D5726,$J$9:$K$27,2)*$B$7/1.5</f>
        <v>286.66666666666669</v>
      </c>
    </row>
    <row r="5727" spans="1:5" x14ac:dyDescent="0.2">
      <c r="A5727" s="2">
        <f t="shared" si="268"/>
        <v>42974.249999986132</v>
      </c>
      <c r="B5727">
        <f t="shared" si="269"/>
        <v>8</v>
      </c>
      <c r="C5727">
        <f t="shared" si="270"/>
        <v>6</v>
      </c>
      <c r="D5727">
        <v>8.0499999999999989</v>
      </c>
      <c r="E5727" s="10">
        <f>VLOOKUP(D5727,$J$9:$K$27,2)*$B$7/1.5</f>
        <v>286.66666666666669</v>
      </c>
    </row>
    <row r="5728" spans="1:5" x14ac:dyDescent="0.2">
      <c r="A5728" s="2">
        <f t="shared" si="268"/>
        <v>42974.291666652796</v>
      </c>
      <c r="B5728">
        <f t="shared" si="269"/>
        <v>8</v>
      </c>
      <c r="C5728">
        <f t="shared" si="270"/>
        <v>7</v>
      </c>
      <c r="D5728">
        <v>7.4749999999999996</v>
      </c>
      <c r="E5728" s="10">
        <f>VLOOKUP(D5728,$J$9:$K$27,2)*$B$7/1.5</f>
        <v>0</v>
      </c>
    </row>
    <row r="5729" spans="1:5" x14ac:dyDescent="0.2">
      <c r="A5729" s="2">
        <f t="shared" si="268"/>
        <v>42974.333333319461</v>
      </c>
      <c r="B5729">
        <f t="shared" si="269"/>
        <v>8</v>
      </c>
      <c r="C5729">
        <f t="shared" si="270"/>
        <v>8</v>
      </c>
      <c r="D5729">
        <v>6.8999999999999995</v>
      </c>
      <c r="E5729" s="10">
        <f>VLOOKUP(D5729,$J$9:$K$27,2)*$B$7/1.5</f>
        <v>0</v>
      </c>
    </row>
    <row r="5730" spans="1:5" x14ac:dyDescent="0.2">
      <c r="A5730" s="2">
        <f t="shared" si="268"/>
        <v>42974.374999986125</v>
      </c>
      <c r="B5730">
        <f t="shared" si="269"/>
        <v>8</v>
      </c>
      <c r="C5730">
        <f t="shared" si="270"/>
        <v>9</v>
      </c>
      <c r="D5730">
        <v>9.1999999999999993</v>
      </c>
      <c r="E5730" s="10">
        <f>VLOOKUP(D5730,$J$9:$K$27,2)*$B$7/1.5</f>
        <v>286.66666666666669</v>
      </c>
    </row>
    <row r="5731" spans="1:5" x14ac:dyDescent="0.2">
      <c r="A5731" s="2">
        <f t="shared" si="268"/>
        <v>42974.416666652789</v>
      </c>
      <c r="B5731">
        <f t="shared" si="269"/>
        <v>8</v>
      </c>
      <c r="C5731">
        <f t="shared" si="270"/>
        <v>10</v>
      </c>
      <c r="D5731">
        <v>9.7749999999999986</v>
      </c>
      <c r="E5731" s="10">
        <f>VLOOKUP(D5731,$J$9:$K$27,2)*$B$7/1.5</f>
        <v>286.66666666666669</v>
      </c>
    </row>
    <row r="5732" spans="1:5" x14ac:dyDescent="0.2">
      <c r="A5732" s="2">
        <f t="shared" si="268"/>
        <v>42974.458333319453</v>
      </c>
      <c r="B5732">
        <f t="shared" si="269"/>
        <v>8</v>
      </c>
      <c r="C5732">
        <f t="shared" si="270"/>
        <v>11</v>
      </c>
      <c r="D5732">
        <v>11.5</v>
      </c>
      <c r="E5732" s="10">
        <f>VLOOKUP(D5732,$J$9:$K$27,2)*$B$7/1.5</f>
        <v>873.33333333333337</v>
      </c>
    </row>
    <row r="5733" spans="1:5" x14ac:dyDescent="0.2">
      <c r="A5733" s="2">
        <f t="shared" si="268"/>
        <v>42974.499999986117</v>
      </c>
      <c r="B5733">
        <f t="shared" si="269"/>
        <v>8</v>
      </c>
      <c r="C5733">
        <f t="shared" si="270"/>
        <v>12</v>
      </c>
      <c r="D5733">
        <v>14.95</v>
      </c>
      <c r="E5733" s="10">
        <f>VLOOKUP(D5733,$J$9:$K$27,2)*$B$7/1.5</f>
        <v>2773.3333333333335</v>
      </c>
    </row>
    <row r="5734" spans="1:5" x14ac:dyDescent="0.2">
      <c r="A5734" s="2">
        <f t="shared" si="268"/>
        <v>42974.541666652782</v>
      </c>
      <c r="B5734">
        <f t="shared" si="269"/>
        <v>8</v>
      </c>
      <c r="C5734">
        <f t="shared" si="270"/>
        <v>13</v>
      </c>
      <c r="D5734">
        <v>14.95</v>
      </c>
      <c r="E5734" s="10">
        <f>VLOOKUP(D5734,$J$9:$K$27,2)*$B$7/1.5</f>
        <v>2773.3333333333335</v>
      </c>
    </row>
    <row r="5735" spans="1:5" x14ac:dyDescent="0.2">
      <c r="A5735" s="2">
        <f t="shared" si="268"/>
        <v>42974.583333319446</v>
      </c>
      <c r="B5735">
        <f t="shared" si="269"/>
        <v>8</v>
      </c>
      <c r="C5735">
        <f t="shared" si="270"/>
        <v>14</v>
      </c>
      <c r="D5735">
        <v>17.25</v>
      </c>
      <c r="E5735" s="10">
        <f>VLOOKUP(D5735,$J$9:$K$27,2)*$B$7/1.5</f>
        <v>4266.666666666667</v>
      </c>
    </row>
    <row r="5736" spans="1:5" x14ac:dyDescent="0.2">
      <c r="A5736" s="2">
        <f t="shared" si="268"/>
        <v>42974.62499998611</v>
      </c>
      <c r="B5736">
        <f t="shared" si="269"/>
        <v>8</v>
      </c>
      <c r="C5736">
        <f t="shared" si="270"/>
        <v>15</v>
      </c>
      <c r="D5736">
        <v>16.099999999999998</v>
      </c>
      <c r="E5736" s="10">
        <f>VLOOKUP(D5736,$J$9:$K$27,2)*$B$7/1.5</f>
        <v>2773.3333333333335</v>
      </c>
    </row>
    <row r="5737" spans="1:5" x14ac:dyDescent="0.2">
      <c r="A5737" s="2">
        <f t="shared" si="268"/>
        <v>42974.666666652774</v>
      </c>
      <c r="B5737">
        <f t="shared" si="269"/>
        <v>8</v>
      </c>
      <c r="C5737">
        <f t="shared" si="270"/>
        <v>16</v>
      </c>
      <c r="D5737">
        <v>13.799999999999999</v>
      </c>
      <c r="E5737" s="10">
        <f>VLOOKUP(D5737,$J$9:$K$27,2)*$B$7/1.5</f>
        <v>1666.6666666666667</v>
      </c>
    </row>
    <row r="5738" spans="1:5" x14ac:dyDescent="0.2">
      <c r="A5738" s="2">
        <f t="shared" si="268"/>
        <v>42974.708333319439</v>
      </c>
      <c r="B5738">
        <f t="shared" si="269"/>
        <v>8</v>
      </c>
      <c r="C5738">
        <f t="shared" si="270"/>
        <v>17</v>
      </c>
      <c r="D5738">
        <v>9.1999999999999993</v>
      </c>
      <c r="E5738" s="10">
        <f>VLOOKUP(D5738,$J$9:$K$27,2)*$B$7/1.5</f>
        <v>286.66666666666669</v>
      </c>
    </row>
    <row r="5739" spans="1:5" x14ac:dyDescent="0.2">
      <c r="A5739" s="2">
        <f t="shared" si="268"/>
        <v>42974.749999986103</v>
      </c>
      <c r="B5739">
        <f t="shared" si="269"/>
        <v>8</v>
      </c>
      <c r="C5739">
        <f t="shared" si="270"/>
        <v>18</v>
      </c>
      <c r="D5739">
        <v>5.75</v>
      </c>
      <c r="E5739" s="10">
        <f>VLOOKUP(D5739,$J$9:$K$27,2)*$B$7/1.5</f>
        <v>0</v>
      </c>
    </row>
    <row r="5740" spans="1:5" x14ac:dyDescent="0.2">
      <c r="A5740" s="2">
        <f t="shared" si="268"/>
        <v>42974.791666652767</v>
      </c>
      <c r="B5740">
        <f t="shared" si="269"/>
        <v>8</v>
      </c>
      <c r="C5740">
        <f t="shared" si="270"/>
        <v>19</v>
      </c>
      <c r="D5740">
        <v>4.5999999999999996</v>
      </c>
      <c r="E5740" s="10">
        <f>VLOOKUP(D5740,$J$9:$K$27,2)*$B$7/1.5</f>
        <v>0</v>
      </c>
    </row>
    <row r="5741" spans="1:5" x14ac:dyDescent="0.2">
      <c r="A5741" s="2">
        <f t="shared" si="268"/>
        <v>42974.833333319431</v>
      </c>
      <c r="B5741">
        <f t="shared" si="269"/>
        <v>8</v>
      </c>
      <c r="C5741">
        <f t="shared" si="270"/>
        <v>20</v>
      </c>
      <c r="D5741">
        <v>3.4499999999999997</v>
      </c>
      <c r="E5741" s="10">
        <f>VLOOKUP(D5741,$J$9:$K$27,2)*$B$7/1.5</f>
        <v>0</v>
      </c>
    </row>
    <row r="5742" spans="1:5" x14ac:dyDescent="0.2">
      <c r="A5742" s="2">
        <f t="shared" si="268"/>
        <v>42974.874999986096</v>
      </c>
      <c r="B5742">
        <f t="shared" si="269"/>
        <v>8</v>
      </c>
      <c r="C5742">
        <f t="shared" si="270"/>
        <v>21</v>
      </c>
      <c r="D5742">
        <v>0</v>
      </c>
      <c r="E5742" s="10">
        <f>VLOOKUP(D5742,$J$9:$K$27,2)*$B$7/1.5</f>
        <v>0</v>
      </c>
    </row>
    <row r="5743" spans="1:5" x14ac:dyDescent="0.2">
      <c r="A5743" s="2">
        <f t="shared" si="268"/>
        <v>42974.91666665276</v>
      </c>
      <c r="B5743">
        <f t="shared" si="269"/>
        <v>8</v>
      </c>
      <c r="C5743">
        <f t="shared" si="270"/>
        <v>22</v>
      </c>
      <c r="D5743">
        <v>1.7249999999999999</v>
      </c>
      <c r="E5743" s="10">
        <f>VLOOKUP(D5743,$J$9:$K$27,2)*$B$7/1.5</f>
        <v>0</v>
      </c>
    </row>
    <row r="5744" spans="1:5" x14ac:dyDescent="0.2">
      <c r="A5744" s="2">
        <f t="shared" si="268"/>
        <v>42974.958333319424</v>
      </c>
      <c r="B5744">
        <f t="shared" si="269"/>
        <v>8</v>
      </c>
      <c r="C5744">
        <f t="shared" si="270"/>
        <v>23</v>
      </c>
      <c r="D5744">
        <v>3.4499999999999997</v>
      </c>
      <c r="E5744" s="10">
        <f>VLOOKUP(D5744,$J$9:$K$27,2)*$B$7/1.5</f>
        <v>0</v>
      </c>
    </row>
    <row r="5745" spans="1:5" x14ac:dyDescent="0.2">
      <c r="A5745" s="2">
        <f t="shared" si="268"/>
        <v>42974.999999986088</v>
      </c>
      <c r="B5745">
        <f t="shared" si="269"/>
        <v>8</v>
      </c>
      <c r="C5745">
        <f t="shared" si="270"/>
        <v>0</v>
      </c>
      <c r="D5745">
        <v>5.75</v>
      </c>
      <c r="E5745" s="10">
        <f>VLOOKUP(D5745,$J$9:$K$27,2)*$B$7/1.5</f>
        <v>0</v>
      </c>
    </row>
    <row r="5746" spans="1:5" x14ac:dyDescent="0.2">
      <c r="A5746" s="2">
        <f t="shared" si="268"/>
        <v>42975.041666652753</v>
      </c>
      <c r="B5746">
        <f t="shared" si="269"/>
        <v>8</v>
      </c>
      <c r="C5746">
        <f t="shared" si="270"/>
        <v>1</v>
      </c>
      <c r="D5746">
        <v>5.75</v>
      </c>
      <c r="E5746" s="10">
        <f>VLOOKUP(D5746,$J$9:$K$27,2)*$B$7/1.5</f>
        <v>0</v>
      </c>
    </row>
    <row r="5747" spans="1:5" x14ac:dyDescent="0.2">
      <c r="A5747" s="2">
        <f t="shared" si="268"/>
        <v>42975.083333319417</v>
      </c>
      <c r="B5747">
        <f t="shared" si="269"/>
        <v>8</v>
      </c>
      <c r="C5747">
        <f t="shared" si="270"/>
        <v>2</v>
      </c>
      <c r="D5747">
        <v>5.75</v>
      </c>
      <c r="E5747" s="10">
        <f>VLOOKUP(D5747,$J$9:$K$27,2)*$B$7/1.5</f>
        <v>0</v>
      </c>
    </row>
    <row r="5748" spans="1:5" x14ac:dyDescent="0.2">
      <c r="A5748" s="2">
        <f t="shared" si="268"/>
        <v>42975.124999986081</v>
      </c>
      <c r="B5748">
        <f t="shared" si="269"/>
        <v>8</v>
      </c>
      <c r="C5748">
        <f t="shared" si="270"/>
        <v>3</v>
      </c>
      <c r="D5748">
        <v>5.75</v>
      </c>
      <c r="E5748" s="10">
        <f>VLOOKUP(D5748,$J$9:$K$27,2)*$B$7/1.5</f>
        <v>0</v>
      </c>
    </row>
    <row r="5749" spans="1:5" x14ac:dyDescent="0.2">
      <c r="A5749" s="2">
        <f t="shared" si="268"/>
        <v>42975.166666652745</v>
      </c>
      <c r="B5749">
        <f t="shared" si="269"/>
        <v>8</v>
      </c>
      <c r="C5749">
        <f t="shared" si="270"/>
        <v>4</v>
      </c>
      <c r="D5749">
        <v>2.875</v>
      </c>
      <c r="E5749" s="10">
        <f>VLOOKUP(D5749,$J$9:$K$27,2)*$B$7/1.5</f>
        <v>0</v>
      </c>
    </row>
    <row r="5750" spans="1:5" x14ac:dyDescent="0.2">
      <c r="A5750" s="2">
        <f t="shared" si="268"/>
        <v>42975.20833331941</v>
      </c>
      <c r="B5750">
        <f t="shared" si="269"/>
        <v>8</v>
      </c>
      <c r="C5750">
        <f t="shared" si="270"/>
        <v>5</v>
      </c>
      <c r="D5750">
        <v>3.4499999999999997</v>
      </c>
      <c r="E5750" s="10">
        <f>VLOOKUP(D5750,$J$9:$K$27,2)*$B$7/1.5</f>
        <v>0</v>
      </c>
    </row>
    <row r="5751" spans="1:5" x14ac:dyDescent="0.2">
      <c r="A5751" s="2">
        <f t="shared" si="268"/>
        <v>42975.249999986074</v>
      </c>
      <c r="B5751">
        <f t="shared" si="269"/>
        <v>8</v>
      </c>
      <c r="C5751">
        <f t="shared" si="270"/>
        <v>6</v>
      </c>
      <c r="D5751">
        <v>3.4499999999999997</v>
      </c>
      <c r="E5751" s="10">
        <f>VLOOKUP(D5751,$J$9:$K$27,2)*$B$7/1.5</f>
        <v>0</v>
      </c>
    </row>
    <row r="5752" spans="1:5" x14ac:dyDescent="0.2">
      <c r="A5752" s="2">
        <f t="shared" si="268"/>
        <v>42975.291666652738</v>
      </c>
      <c r="B5752">
        <f t="shared" si="269"/>
        <v>8</v>
      </c>
      <c r="C5752">
        <f t="shared" si="270"/>
        <v>7</v>
      </c>
      <c r="D5752">
        <v>5.75</v>
      </c>
      <c r="E5752" s="10">
        <f>VLOOKUP(D5752,$J$9:$K$27,2)*$B$7/1.5</f>
        <v>0</v>
      </c>
    </row>
    <row r="5753" spans="1:5" x14ac:dyDescent="0.2">
      <c r="A5753" s="2">
        <f t="shared" si="268"/>
        <v>42975.333333319402</v>
      </c>
      <c r="B5753">
        <f t="shared" si="269"/>
        <v>8</v>
      </c>
      <c r="C5753">
        <f t="shared" si="270"/>
        <v>8</v>
      </c>
      <c r="D5753">
        <v>8.0499999999999989</v>
      </c>
      <c r="E5753" s="10">
        <f>VLOOKUP(D5753,$J$9:$K$27,2)*$B$7/1.5</f>
        <v>286.66666666666669</v>
      </c>
    </row>
    <row r="5754" spans="1:5" x14ac:dyDescent="0.2">
      <c r="A5754" s="2">
        <f t="shared" si="268"/>
        <v>42975.374999986067</v>
      </c>
      <c r="B5754">
        <f t="shared" si="269"/>
        <v>8</v>
      </c>
      <c r="C5754">
        <f t="shared" si="270"/>
        <v>9</v>
      </c>
      <c r="D5754">
        <v>8.0499999999999989</v>
      </c>
      <c r="E5754" s="10">
        <f>VLOOKUP(D5754,$J$9:$K$27,2)*$B$7/1.5</f>
        <v>286.66666666666669</v>
      </c>
    </row>
    <row r="5755" spans="1:5" x14ac:dyDescent="0.2">
      <c r="A5755" s="2">
        <f t="shared" si="268"/>
        <v>42975.416666652731</v>
      </c>
      <c r="B5755">
        <f t="shared" si="269"/>
        <v>8</v>
      </c>
      <c r="C5755">
        <f t="shared" si="270"/>
        <v>10</v>
      </c>
      <c r="D5755">
        <v>10.35</v>
      </c>
      <c r="E5755" s="10">
        <f>VLOOKUP(D5755,$J$9:$K$27,2)*$B$7/1.5</f>
        <v>873.33333333333337</v>
      </c>
    </row>
    <row r="5756" spans="1:5" x14ac:dyDescent="0.2">
      <c r="A5756" s="2">
        <f t="shared" si="268"/>
        <v>42975.458333319395</v>
      </c>
      <c r="B5756">
        <f t="shared" si="269"/>
        <v>8</v>
      </c>
      <c r="C5756">
        <f t="shared" si="270"/>
        <v>11</v>
      </c>
      <c r="D5756">
        <v>14.95</v>
      </c>
      <c r="E5756" s="10">
        <f>VLOOKUP(D5756,$J$9:$K$27,2)*$B$7/1.5</f>
        <v>2773.3333333333335</v>
      </c>
    </row>
    <row r="5757" spans="1:5" x14ac:dyDescent="0.2">
      <c r="A5757" s="2">
        <f t="shared" si="268"/>
        <v>42975.499999986059</v>
      </c>
      <c r="B5757">
        <f t="shared" si="269"/>
        <v>8</v>
      </c>
      <c r="C5757">
        <f t="shared" si="270"/>
        <v>12</v>
      </c>
      <c r="D5757">
        <v>16.099999999999998</v>
      </c>
      <c r="E5757" s="10">
        <f>VLOOKUP(D5757,$J$9:$K$27,2)*$B$7/1.5</f>
        <v>2773.3333333333335</v>
      </c>
    </row>
    <row r="5758" spans="1:5" x14ac:dyDescent="0.2">
      <c r="A5758" s="2">
        <f t="shared" si="268"/>
        <v>42975.541666652724</v>
      </c>
      <c r="B5758">
        <f t="shared" si="269"/>
        <v>8</v>
      </c>
      <c r="C5758">
        <f t="shared" si="270"/>
        <v>13</v>
      </c>
      <c r="D5758">
        <v>16.099999999999998</v>
      </c>
      <c r="E5758" s="10">
        <f>VLOOKUP(D5758,$J$9:$K$27,2)*$B$7/1.5</f>
        <v>2773.3333333333335</v>
      </c>
    </row>
    <row r="5759" spans="1:5" x14ac:dyDescent="0.2">
      <c r="A5759" s="2">
        <f t="shared" si="268"/>
        <v>42975.583333319388</v>
      </c>
      <c r="B5759">
        <f t="shared" si="269"/>
        <v>8</v>
      </c>
      <c r="C5759">
        <f t="shared" si="270"/>
        <v>14</v>
      </c>
      <c r="D5759">
        <v>12.649999999999999</v>
      </c>
      <c r="E5759" s="10">
        <f>VLOOKUP(D5759,$J$9:$K$27,2)*$B$7/1.5</f>
        <v>1666.6666666666667</v>
      </c>
    </row>
    <row r="5760" spans="1:5" x14ac:dyDescent="0.2">
      <c r="A5760" s="2">
        <f t="shared" si="268"/>
        <v>42975.624999986052</v>
      </c>
      <c r="B5760">
        <f t="shared" si="269"/>
        <v>8</v>
      </c>
      <c r="C5760">
        <f t="shared" si="270"/>
        <v>15</v>
      </c>
      <c r="D5760">
        <v>11.5</v>
      </c>
      <c r="E5760" s="10">
        <f>VLOOKUP(D5760,$J$9:$K$27,2)*$B$7/1.5</f>
        <v>873.33333333333337</v>
      </c>
    </row>
    <row r="5761" spans="1:5" x14ac:dyDescent="0.2">
      <c r="A5761" s="2">
        <f t="shared" si="268"/>
        <v>42975.666666652716</v>
      </c>
      <c r="B5761">
        <f t="shared" si="269"/>
        <v>8</v>
      </c>
      <c r="C5761">
        <f t="shared" si="270"/>
        <v>16</v>
      </c>
      <c r="D5761">
        <v>10.924999999999999</v>
      </c>
      <c r="E5761" s="10">
        <f>VLOOKUP(D5761,$J$9:$K$27,2)*$B$7/1.5</f>
        <v>873.33333333333337</v>
      </c>
    </row>
    <row r="5762" spans="1:5" x14ac:dyDescent="0.2">
      <c r="A5762" s="2">
        <f t="shared" si="268"/>
        <v>42975.70833331938</v>
      </c>
      <c r="B5762">
        <f t="shared" si="269"/>
        <v>8</v>
      </c>
      <c r="C5762">
        <f t="shared" si="270"/>
        <v>17</v>
      </c>
      <c r="D5762">
        <v>6.8999999999999995</v>
      </c>
      <c r="E5762" s="10">
        <f>VLOOKUP(D5762,$J$9:$K$27,2)*$B$7/1.5</f>
        <v>0</v>
      </c>
    </row>
    <row r="5763" spans="1:5" x14ac:dyDescent="0.2">
      <c r="A5763" s="2">
        <f t="shared" si="268"/>
        <v>42975.749999986045</v>
      </c>
      <c r="B5763">
        <f t="shared" si="269"/>
        <v>8</v>
      </c>
      <c r="C5763">
        <f t="shared" si="270"/>
        <v>18</v>
      </c>
      <c r="D5763">
        <v>6.8999999999999995</v>
      </c>
      <c r="E5763" s="10">
        <f>VLOOKUP(D5763,$J$9:$K$27,2)*$B$7/1.5</f>
        <v>0</v>
      </c>
    </row>
    <row r="5764" spans="1:5" x14ac:dyDescent="0.2">
      <c r="A5764" s="2">
        <f t="shared" si="268"/>
        <v>42975.791666652709</v>
      </c>
      <c r="B5764">
        <f t="shared" si="269"/>
        <v>8</v>
      </c>
      <c r="C5764">
        <f t="shared" si="270"/>
        <v>19</v>
      </c>
      <c r="D5764">
        <v>6.3249999999999993</v>
      </c>
      <c r="E5764" s="10">
        <f>VLOOKUP(D5764,$J$9:$K$27,2)*$B$7/1.5</f>
        <v>0</v>
      </c>
    </row>
    <row r="5765" spans="1:5" x14ac:dyDescent="0.2">
      <c r="A5765" s="2">
        <f t="shared" si="268"/>
        <v>42975.833333319373</v>
      </c>
      <c r="B5765">
        <f t="shared" si="269"/>
        <v>8</v>
      </c>
      <c r="C5765">
        <f t="shared" si="270"/>
        <v>20</v>
      </c>
      <c r="D5765">
        <v>6.8999999999999995</v>
      </c>
      <c r="E5765" s="10">
        <f>VLOOKUP(D5765,$J$9:$K$27,2)*$B$7/1.5</f>
        <v>0</v>
      </c>
    </row>
    <row r="5766" spans="1:5" x14ac:dyDescent="0.2">
      <c r="A5766" s="2">
        <f t="shared" si="268"/>
        <v>42975.874999986037</v>
      </c>
      <c r="B5766">
        <f t="shared" si="269"/>
        <v>8</v>
      </c>
      <c r="C5766">
        <f t="shared" si="270"/>
        <v>21</v>
      </c>
      <c r="D5766">
        <v>3.4499999999999997</v>
      </c>
      <c r="E5766" s="10">
        <f>VLOOKUP(D5766,$J$9:$K$27,2)*$B$7/1.5</f>
        <v>0</v>
      </c>
    </row>
    <row r="5767" spans="1:5" x14ac:dyDescent="0.2">
      <c r="A5767" s="2">
        <f t="shared" si="268"/>
        <v>42975.916666652702</v>
      </c>
      <c r="B5767">
        <f t="shared" si="269"/>
        <v>8</v>
      </c>
      <c r="C5767">
        <f t="shared" si="270"/>
        <v>22</v>
      </c>
      <c r="D5767">
        <v>3.4499999999999997</v>
      </c>
      <c r="E5767" s="10">
        <f>VLOOKUP(D5767,$J$9:$K$27,2)*$B$7/1.5</f>
        <v>0</v>
      </c>
    </row>
    <row r="5768" spans="1:5" x14ac:dyDescent="0.2">
      <c r="A5768" s="2">
        <f t="shared" si="268"/>
        <v>42975.958333319366</v>
      </c>
      <c r="B5768">
        <f t="shared" si="269"/>
        <v>8</v>
      </c>
      <c r="C5768">
        <f t="shared" si="270"/>
        <v>23</v>
      </c>
      <c r="D5768">
        <v>3.4499999999999997</v>
      </c>
      <c r="E5768" s="10">
        <f>VLOOKUP(D5768,$J$9:$K$27,2)*$B$7/1.5</f>
        <v>0</v>
      </c>
    </row>
    <row r="5769" spans="1:5" x14ac:dyDescent="0.2">
      <c r="A5769" s="2">
        <f t="shared" si="268"/>
        <v>42975.99999998603</v>
      </c>
      <c r="B5769">
        <f t="shared" si="269"/>
        <v>8</v>
      </c>
      <c r="C5769">
        <f t="shared" si="270"/>
        <v>0</v>
      </c>
      <c r="D5769">
        <v>0</v>
      </c>
      <c r="E5769" s="10">
        <f>VLOOKUP(D5769,$J$9:$K$27,2)*$B$7/1.5</f>
        <v>0</v>
      </c>
    </row>
    <row r="5770" spans="1:5" x14ac:dyDescent="0.2">
      <c r="A5770" s="2">
        <f t="shared" si="268"/>
        <v>42976.041666652694</v>
      </c>
      <c r="B5770">
        <f t="shared" si="269"/>
        <v>8</v>
      </c>
      <c r="C5770">
        <f t="shared" si="270"/>
        <v>1</v>
      </c>
      <c r="D5770">
        <v>2.875</v>
      </c>
      <c r="E5770" s="10">
        <f>VLOOKUP(D5770,$J$9:$K$27,2)*$B$7/1.5</f>
        <v>0</v>
      </c>
    </row>
    <row r="5771" spans="1:5" x14ac:dyDescent="0.2">
      <c r="A5771" s="2">
        <f t="shared" ref="A5771:A5834" si="271">A5770+1/24</f>
        <v>42976.083333319359</v>
      </c>
      <c r="B5771">
        <f t="shared" ref="B5771:B5834" si="272">MONTH(A5771)</f>
        <v>8</v>
      </c>
      <c r="C5771">
        <f t="shared" ref="C5771:C5834" si="273">HOUR(A5771)</f>
        <v>2</v>
      </c>
      <c r="D5771">
        <v>0</v>
      </c>
      <c r="E5771" s="10">
        <f>VLOOKUP(D5771,$J$9:$K$27,2)*$B$7/1.5</f>
        <v>0</v>
      </c>
    </row>
    <row r="5772" spans="1:5" x14ac:dyDescent="0.2">
      <c r="A5772" s="2">
        <f t="shared" si="271"/>
        <v>42976.124999986023</v>
      </c>
      <c r="B5772">
        <f t="shared" si="272"/>
        <v>8</v>
      </c>
      <c r="C5772">
        <f t="shared" si="273"/>
        <v>3</v>
      </c>
      <c r="D5772">
        <v>3.4499999999999997</v>
      </c>
      <c r="E5772" s="10">
        <f>VLOOKUP(D5772,$J$9:$K$27,2)*$B$7/1.5</f>
        <v>0</v>
      </c>
    </row>
    <row r="5773" spans="1:5" x14ac:dyDescent="0.2">
      <c r="A5773" s="2">
        <f t="shared" si="271"/>
        <v>42976.166666652687</v>
      </c>
      <c r="B5773">
        <f t="shared" si="272"/>
        <v>8</v>
      </c>
      <c r="C5773">
        <f t="shared" si="273"/>
        <v>4</v>
      </c>
      <c r="D5773">
        <v>3.4499999999999997</v>
      </c>
      <c r="E5773" s="10">
        <f>VLOOKUP(D5773,$J$9:$K$27,2)*$B$7/1.5</f>
        <v>0</v>
      </c>
    </row>
    <row r="5774" spans="1:5" x14ac:dyDescent="0.2">
      <c r="A5774" s="2">
        <f t="shared" si="271"/>
        <v>42976.208333319351</v>
      </c>
      <c r="B5774">
        <f t="shared" si="272"/>
        <v>8</v>
      </c>
      <c r="C5774">
        <f t="shared" si="273"/>
        <v>5</v>
      </c>
      <c r="D5774">
        <v>5.75</v>
      </c>
      <c r="E5774" s="10">
        <f>VLOOKUP(D5774,$J$9:$K$27,2)*$B$7/1.5</f>
        <v>0</v>
      </c>
    </row>
    <row r="5775" spans="1:5" x14ac:dyDescent="0.2">
      <c r="A5775" s="2">
        <f t="shared" si="271"/>
        <v>42976.249999986016</v>
      </c>
      <c r="B5775">
        <f t="shared" si="272"/>
        <v>8</v>
      </c>
      <c r="C5775">
        <f t="shared" si="273"/>
        <v>6</v>
      </c>
      <c r="D5775">
        <v>8.0499999999999989</v>
      </c>
      <c r="E5775" s="10">
        <f>VLOOKUP(D5775,$J$9:$K$27,2)*$B$7/1.5</f>
        <v>286.66666666666669</v>
      </c>
    </row>
    <row r="5776" spans="1:5" x14ac:dyDescent="0.2">
      <c r="A5776" s="2">
        <f t="shared" si="271"/>
        <v>42976.29166665268</v>
      </c>
      <c r="B5776">
        <f t="shared" si="272"/>
        <v>8</v>
      </c>
      <c r="C5776">
        <f t="shared" si="273"/>
        <v>7</v>
      </c>
      <c r="D5776">
        <v>6.8999999999999995</v>
      </c>
      <c r="E5776" s="10">
        <f>VLOOKUP(D5776,$J$9:$K$27,2)*$B$7/1.5</f>
        <v>0</v>
      </c>
    </row>
    <row r="5777" spans="1:5" x14ac:dyDescent="0.2">
      <c r="A5777" s="2">
        <f t="shared" si="271"/>
        <v>42976.333333319344</v>
      </c>
      <c r="B5777">
        <f t="shared" si="272"/>
        <v>8</v>
      </c>
      <c r="C5777">
        <f t="shared" si="273"/>
        <v>8</v>
      </c>
      <c r="D5777">
        <v>9.1999999999999993</v>
      </c>
      <c r="E5777" s="10">
        <f>VLOOKUP(D5777,$J$9:$K$27,2)*$B$7/1.5</f>
        <v>286.66666666666669</v>
      </c>
    </row>
    <row r="5778" spans="1:5" x14ac:dyDescent="0.2">
      <c r="A5778" s="2">
        <f t="shared" si="271"/>
        <v>42976.374999986008</v>
      </c>
      <c r="B5778">
        <f t="shared" si="272"/>
        <v>8</v>
      </c>
      <c r="C5778">
        <f t="shared" si="273"/>
        <v>9</v>
      </c>
      <c r="D5778">
        <v>12.649999999999999</v>
      </c>
      <c r="E5778" s="10">
        <f>VLOOKUP(D5778,$J$9:$K$27,2)*$B$7/1.5</f>
        <v>1666.6666666666667</v>
      </c>
    </row>
    <row r="5779" spans="1:5" x14ac:dyDescent="0.2">
      <c r="A5779" s="2">
        <f t="shared" si="271"/>
        <v>42976.416666652673</v>
      </c>
      <c r="B5779">
        <f t="shared" si="272"/>
        <v>8</v>
      </c>
      <c r="C5779">
        <f t="shared" si="273"/>
        <v>10</v>
      </c>
      <c r="D5779">
        <v>13.799999999999999</v>
      </c>
      <c r="E5779" s="10">
        <f>VLOOKUP(D5779,$J$9:$K$27,2)*$B$7/1.5</f>
        <v>1666.6666666666667</v>
      </c>
    </row>
    <row r="5780" spans="1:5" x14ac:dyDescent="0.2">
      <c r="A5780" s="2">
        <f t="shared" si="271"/>
        <v>42976.458333319337</v>
      </c>
      <c r="B5780">
        <f t="shared" si="272"/>
        <v>8</v>
      </c>
      <c r="C5780">
        <f t="shared" si="273"/>
        <v>11</v>
      </c>
      <c r="D5780">
        <v>14.95</v>
      </c>
      <c r="E5780" s="10">
        <f>VLOOKUP(D5780,$J$9:$K$27,2)*$B$7/1.5</f>
        <v>2773.3333333333335</v>
      </c>
    </row>
    <row r="5781" spans="1:5" x14ac:dyDescent="0.2">
      <c r="A5781" s="2">
        <f t="shared" si="271"/>
        <v>42976.499999986001</v>
      </c>
      <c r="B5781">
        <f t="shared" si="272"/>
        <v>8</v>
      </c>
      <c r="C5781">
        <f t="shared" si="273"/>
        <v>12</v>
      </c>
      <c r="D5781">
        <v>10.35</v>
      </c>
      <c r="E5781" s="10">
        <f>VLOOKUP(D5781,$J$9:$K$27,2)*$B$7/1.5</f>
        <v>873.33333333333337</v>
      </c>
    </row>
    <row r="5782" spans="1:5" x14ac:dyDescent="0.2">
      <c r="A5782" s="2">
        <f t="shared" si="271"/>
        <v>42976.541666652665</v>
      </c>
      <c r="B5782">
        <f t="shared" si="272"/>
        <v>8</v>
      </c>
      <c r="C5782">
        <f t="shared" si="273"/>
        <v>13</v>
      </c>
      <c r="D5782">
        <v>12.649999999999999</v>
      </c>
      <c r="E5782" s="10">
        <f>VLOOKUP(D5782,$J$9:$K$27,2)*$B$7/1.5</f>
        <v>1666.6666666666667</v>
      </c>
    </row>
    <row r="5783" spans="1:5" x14ac:dyDescent="0.2">
      <c r="A5783" s="2">
        <f t="shared" si="271"/>
        <v>42976.58333331933</v>
      </c>
      <c r="B5783">
        <f t="shared" si="272"/>
        <v>8</v>
      </c>
      <c r="C5783">
        <f t="shared" si="273"/>
        <v>14</v>
      </c>
      <c r="D5783">
        <v>10.35</v>
      </c>
      <c r="E5783" s="10">
        <f>VLOOKUP(D5783,$J$9:$K$27,2)*$B$7/1.5</f>
        <v>873.33333333333337</v>
      </c>
    </row>
    <row r="5784" spans="1:5" x14ac:dyDescent="0.2">
      <c r="A5784" s="2">
        <f t="shared" si="271"/>
        <v>42976.624999985994</v>
      </c>
      <c r="B5784">
        <f t="shared" si="272"/>
        <v>8</v>
      </c>
      <c r="C5784">
        <f t="shared" si="273"/>
        <v>15</v>
      </c>
      <c r="D5784">
        <v>10.35</v>
      </c>
      <c r="E5784" s="10">
        <f>VLOOKUP(D5784,$J$9:$K$27,2)*$B$7/1.5</f>
        <v>873.33333333333337</v>
      </c>
    </row>
    <row r="5785" spans="1:5" x14ac:dyDescent="0.2">
      <c r="A5785" s="2">
        <f t="shared" si="271"/>
        <v>42976.666666652658</v>
      </c>
      <c r="B5785">
        <f t="shared" si="272"/>
        <v>8</v>
      </c>
      <c r="C5785">
        <f t="shared" si="273"/>
        <v>16</v>
      </c>
      <c r="D5785">
        <v>10.35</v>
      </c>
      <c r="E5785" s="10">
        <f>VLOOKUP(D5785,$J$9:$K$27,2)*$B$7/1.5</f>
        <v>873.33333333333337</v>
      </c>
    </row>
    <row r="5786" spans="1:5" x14ac:dyDescent="0.2">
      <c r="A5786" s="2">
        <f t="shared" si="271"/>
        <v>42976.708333319322</v>
      </c>
      <c r="B5786">
        <f t="shared" si="272"/>
        <v>8</v>
      </c>
      <c r="C5786">
        <f t="shared" si="273"/>
        <v>17</v>
      </c>
      <c r="D5786">
        <v>10.35</v>
      </c>
      <c r="E5786" s="10">
        <f>VLOOKUP(D5786,$J$9:$K$27,2)*$B$7/1.5</f>
        <v>873.33333333333337</v>
      </c>
    </row>
    <row r="5787" spans="1:5" x14ac:dyDescent="0.2">
      <c r="A5787" s="2">
        <f t="shared" si="271"/>
        <v>42976.749999985987</v>
      </c>
      <c r="B5787">
        <f t="shared" si="272"/>
        <v>8</v>
      </c>
      <c r="C5787">
        <f t="shared" si="273"/>
        <v>18</v>
      </c>
      <c r="D5787">
        <v>9.1999999999999993</v>
      </c>
      <c r="E5787" s="10">
        <f>VLOOKUP(D5787,$J$9:$K$27,2)*$B$7/1.5</f>
        <v>286.66666666666669</v>
      </c>
    </row>
    <row r="5788" spans="1:5" x14ac:dyDescent="0.2">
      <c r="A5788" s="2">
        <f t="shared" si="271"/>
        <v>42976.791666652651</v>
      </c>
      <c r="B5788">
        <f t="shared" si="272"/>
        <v>8</v>
      </c>
      <c r="C5788">
        <f t="shared" si="273"/>
        <v>19</v>
      </c>
      <c r="D5788">
        <v>9.1999999999999993</v>
      </c>
      <c r="E5788" s="10">
        <f>VLOOKUP(D5788,$J$9:$K$27,2)*$B$7/1.5</f>
        <v>286.66666666666669</v>
      </c>
    </row>
    <row r="5789" spans="1:5" x14ac:dyDescent="0.2">
      <c r="A5789" s="2">
        <f t="shared" si="271"/>
        <v>42976.833333319315</v>
      </c>
      <c r="B5789">
        <f t="shared" si="272"/>
        <v>8</v>
      </c>
      <c r="C5789">
        <f t="shared" si="273"/>
        <v>20</v>
      </c>
      <c r="D5789">
        <v>11.5</v>
      </c>
      <c r="E5789" s="10">
        <f>VLOOKUP(D5789,$J$9:$K$27,2)*$B$7/1.5</f>
        <v>873.33333333333337</v>
      </c>
    </row>
    <row r="5790" spans="1:5" x14ac:dyDescent="0.2">
      <c r="A5790" s="2">
        <f t="shared" si="271"/>
        <v>42976.874999985979</v>
      </c>
      <c r="B5790">
        <f t="shared" si="272"/>
        <v>8</v>
      </c>
      <c r="C5790">
        <f t="shared" si="273"/>
        <v>21</v>
      </c>
      <c r="D5790">
        <v>9.1999999999999993</v>
      </c>
      <c r="E5790" s="10">
        <f>VLOOKUP(D5790,$J$9:$K$27,2)*$B$7/1.5</f>
        <v>286.66666666666669</v>
      </c>
    </row>
    <row r="5791" spans="1:5" x14ac:dyDescent="0.2">
      <c r="A5791" s="2">
        <f t="shared" si="271"/>
        <v>42976.916666652643</v>
      </c>
      <c r="B5791">
        <f t="shared" si="272"/>
        <v>8</v>
      </c>
      <c r="C5791">
        <f t="shared" si="273"/>
        <v>22</v>
      </c>
      <c r="D5791">
        <v>8.625</v>
      </c>
      <c r="E5791" s="10">
        <f>VLOOKUP(D5791,$J$9:$K$27,2)*$B$7/1.5</f>
        <v>286.66666666666669</v>
      </c>
    </row>
    <row r="5792" spans="1:5" x14ac:dyDescent="0.2">
      <c r="A5792" s="2">
        <f t="shared" si="271"/>
        <v>42976.958333319308</v>
      </c>
      <c r="B5792">
        <f t="shared" si="272"/>
        <v>8</v>
      </c>
      <c r="C5792">
        <f t="shared" si="273"/>
        <v>23</v>
      </c>
      <c r="D5792">
        <v>6.8999999999999995</v>
      </c>
      <c r="E5792" s="10">
        <f>VLOOKUP(D5792,$J$9:$K$27,2)*$B$7/1.5</f>
        <v>0</v>
      </c>
    </row>
    <row r="5793" spans="1:5" x14ac:dyDescent="0.2">
      <c r="A5793" s="2">
        <f t="shared" si="271"/>
        <v>42976.999999985972</v>
      </c>
      <c r="B5793">
        <f t="shared" si="272"/>
        <v>8</v>
      </c>
      <c r="C5793">
        <f t="shared" si="273"/>
        <v>0</v>
      </c>
      <c r="D5793">
        <v>6.8999999999999995</v>
      </c>
      <c r="E5793" s="10">
        <f>VLOOKUP(D5793,$J$9:$K$27,2)*$B$7/1.5</f>
        <v>0</v>
      </c>
    </row>
    <row r="5794" spans="1:5" x14ac:dyDescent="0.2">
      <c r="A5794" s="2">
        <f t="shared" si="271"/>
        <v>42977.041666652636</v>
      </c>
      <c r="B5794">
        <f t="shared" si="272"/>
        <v>8</v>
      </c>
      <c r="C5794">
        <f t="shared" si="273"/>
        <v>1</v>
      </c>
      <c r="D5794">
        <v>8.8166666666666664</v>
      </c>
      <c r="E5794" s="10">
        <f>VLOOKUP(D5794,$J$9:$K$27,2)*$B$7/1.5</f>
        <v>286.66666666666669</v>
      </c>
    </row>
    <row r="5795" spans="1:5" x14ac:dyDescent="0.2">
      <c r="A5795" s="2">
        <f t="shared" si="271"/>
        <v>42977.0833333193</v>
      </c>
      <c r="B5795">
        <f t="shared" si="272"/>
        <v>8</v>
      </c>
      <c r="C5795">
        <f t="shared" si="273"/>
        <v>2</v>
      </c>
      <c r="D5795">
        <v>8.0499999999999989</v>
      </c>
      <c r="E5795" s="10">
        <f>VLOOKUP(D5795,$J$9:$K$27,2)*$B$7/1.5</f>
        <v>286.66666666666669</v>
      </c>
    </row>
    <row r="5796" spans="1:5" x14ac:dyDescent="0.2">
      <c r="A5796" s="2">
        <f t="shared" si="271"/>
        <v>42977.124999985965</v>
      </c>
      <c r="B5796">
        <f t="shared" si="272"/>
        <v>8</v>
      </c>
      <c r="C5796">
        <f t="shared" si="273"/>
        <v>3</v>
      </c>
      <c r="D5796">
        <v>9.1999999999999993</v>
      </c>
      <c r="E5796" s="10">
        <f>VLOOKUP(D5796,$J$9:$K$27,2)*$B$7/1.5</f>
        <v>286.66666666666669</v>
      </c>
    </row>
    <row r="5797" spans="1:5" x14ac:dyDescent="0.2">
      <c r="A5797" s="2">
        <f t="shared" si="271"/>
        <v>42977.166666652629</v>
      </c>
      <c r="B5797">
        <f t="shared" si="272"/>
        <v>8</v>
      </c>
      <c r="C5797">
        <f t="shared" si="273"/>
        <v>4</v>
      </c>
      <c r="D5797">
        <v>12.074999999999999</v>
      </c>
      <c r="E5797" s="10">
        <f>VLOOKUP(D5797,$J$9:$K$27,2)*$B$7/1.5</f>
        <v>873.33333333333337</v>
      </c>
    </row>
    <row r="5798" spans="1:5" x14ac:dyDescent="0.2">
      <c r="A5798" s="2">
        <f t="shared" si="271"/>
        <v>42977.208333319293</v>
      </c>
      <c r="B5798">
        <f t="shared" si="272"/>
        <v>8</v>
      </c>
      <c r="C5798">
        <f t="shared" si="273"/>
        <v>5</v>
      </c>
      <c r="D5798">
        <v>11.5</v>
      </c>
      <c r="E5798" s="10">
        <f>VLOOKUP(D5798,$J$9:$K$27,2)*$B$7/1.5</f>
        <v>873.33333333333337</v>
      </c>
    </row>
    <row r="5799" spans="1:5" x14ac:dyDescent="0.2">
      <c r="A5799" s="2">
        <f t="shared" si="271"/>
        <v>42977.249999985957</v>
      </c>
      <c r="B5799">
        <f t="shared" si="272"/>
        <v>8</v>
      </c>
      <c r="C5799">
        <f t="shared" si="273"/>
        <v>6</v>
      </c>
      <c r="D5799">
        <v>13.799999999999999</v>
      </c>
      <c r="E5799" s="10">
        <f>VLOOKUP(D5799,$J$9:$K$27,2)*$B$7/1.5</f>
        <v>1666.6666666666667</v>
      </c>
    </row>
    <row r="5800" spans="1:5" x14ac:dyDescent="0.2">
      <c r="A5800" s="2">
        <f t="shared" si="271"/>
        <v>42977.291666652622</v>
      </c>
      <c r="B5800">
        <f t="shared" si="272"/>
        <v>8</v>
      </c>
      <c r="C5800">
        <f t="shared" si="273"/>
        <v>7</v>
      </c>
      <c r="D5800">
        <v>13.799999999999999</v>
      </c>
      <c r="E5800" s="10">
        <f>VLOOKUP(D5800,$J$9:$K$27,2)*$B$7/1.5</f>
        <v>1666.6666666666667</v>
      </c>
    </row>
    <row r="5801" spans="1:5" x14ac:dyDescent="0.2">
      <c r="A5801" s="2">
        <f t="shared" si="271"/>
        <v>42977.333333319286</v>
      </c>
      <c r="B5801">
        <f t="shared" si="272"/>
        <v>8</v>
      </c>
      <c r="C5801">
        <f t="shared" si="273"/>
        <v>8</v>
      </c>
      <c r="D5801">
        <v>18.399999999999999</v>
      </c>
      <c r="E5801" s="10">
        <f>VLOOKUP(D5801,$J$9:$K$27,2)*$B$7/1.5</f>
        <v>4266.666666666667</v>
      </c>
    </row>
    <row r="5802" spans="1:5" x14ac:dyDescent="0.2">
      <c r="A5802" s="2">
        <f t="shared" si="271"/>
        <v>42977.37499998595</v>
      </c>
      <c r="B5802">
        <f t="shared" si="272"/>
        <v>8</v>
      </c>
      <c r="C5802">
        <f t="shared" si="273"/>
        <v>9</v>
      </c>
      <c r="D5802">
        <v>11.5</v>
      </c>
      <c r="E5802" s="10">
        <f>VLOOKUP(D5802,$J$9:$K$27,2)*$B$7/1.5</f>
        <v>873.33333333333337</v>
      </c>
    </row>
    <row r="5803" spans="1:5" x14ac:dyDescent="0.2">
      <c r="A5803" s="2">
        <f t="shared" si="271"/>
        <v>42977.416666652614</v>
      </c>
      <c r="B5803">
        <f t="shared" si="272"/>
        <v>8</v>
      </c>
      <c r="C5803">
        <f t="shared" si="273"/>
        <v>10</v>
      </c>
      <c r="D5803">
        <v>14.374999999999998</v>
      </c>
      <c r="E5803" s="10">
        <f>VLOOKUP(D5803,$J$9:$K$27,2)*$B$7/1.5</f>
        <v>1666.6666666666667</v>
      </c>
    </row>
    <row r="5804" spans="1:5" x14ac:dyDescent="0.2">
      <c r="A5804" s="2">
        <f t="shared" si="271"/>
        <v>42977.458333319279</v>
      </c>
      <c r="B5804">
        <f t="shared" si="272"/>
        <v>8</v>
      </c>
      <c r="C5804">
        <f t="shared" si="273"/>
        <v>11</v>
      </c>
      <c r="D5804">
        <v>14.95</v>
      </c>
      <c r="E5804" s="10">
        <f>VLOOKUP(D5804,$J$9:$K$27,2)*$B$7/1.5</f>
        <v>2773.3333333333335</v>
      </c>
    </row>
    <row r="5805" spans="1:5" x14ac:dyDescent="0.2">
      <c r="A5805" s="2">
        <f t="shared" si="271"/>
        <v>42977.499999985943</v>
      </c>
      <c r="B5805">
        <f t="shared" si="272"/>
        <v>8</v>
      </c>
      <c r="C5805">
        <f t="shared" si="273"/>
        <v>12</v>
      </c>
      <c r="D5805">
        <v>10.35</v>
      </c>
      <c r="E5805" s="10">
        <f>VLOOKUP(D5805,$J$9:$K$27,2)*$B$7/1.5</f>
        <v>873.33333333333337</v>
      </c>
    </row>
    <row r="5806" spans="1:5" x14ac:dyDescent="0.2">
      <c r="A5806" s="2">
        <f t="shared" si="271"/>
        <v>42977.541666652607</v>
      </c>
      <c r="B5806">
        <f t="shared" si="272"/>
        <v>8</v>
      </c>
      <c r="C5806">
        <f t="shared" si="273"/>
        <v>13</v>
      </c>
      <c r="D5806">
        <v>11.5</v>
      </c>
      <c r="E5806" s="10">
        <f>VLOOKUP(D5806,$J$9:$K$27,2)*$B$7/1.5</f>
        <v>873.33333333333337</v>
      </c>
    </row>
    <row r="5807" spans="1:5" x14ac:dyDescent="0.2">
      <c r="A5807" s="2">
        <f t="shared" si="271"/>
        <v>42977.583333319271</v>
      </c>
      <c r="B5807">
        <f t="shared" si="272"/>
        <v>8</v>
      </c>
      <c r="C5807">
        <f t="shared" si="273"/>
        <v>14</v>
      </c>
      <c r="D5807">
        <v>14.95</v>
      </c>
      <c r="E5807" s="10">
        <f>VLOOKUP(D5807,$J$9:$K$27,2)*$B$7/1.5</f>
        <v>2773.3333333333335</v>
      </c>
    </row>
    <row r="5808" spans="1:5" x14ac:dyDescent="0.2">
      <c r="A5808" s="2">
        <f t="shared" si="271"/>
        <v>42977.624999985936</v>
      </c>
      <c r="B5808">
        <f t="shared" si="272"/>
        <v>8</v>
      </c>
      <c r="C5808">
        <f t="shared" si="273"/>
        <v>15</v>
      </c>
      <c r="D5808">
        <v>14.95</v>
      </c>
      <c r="E5808" s="10">
        <f>VLOOKUP(D5808,$J$9:$K$27,2)*$B$7/1.5</f>
        <v>2773.3333333333335</v>
      </c>
    </row>
    <row r="5809" spans="1:5" x14ac:dyDescent="0.2">
      <c r="A5809" s="2">
        <f t="shared" si="271"/>
        <v>42977.6666666526</v>
      </c>
      <c r="B5809">
        <f t="shared" si="272"/>
        <v>8</v>
      </c>
      <c r="C5809">
        <f t="shared" si="273"/>
        <v>16</v>
      </c>
      <c r="D5809">
        <v>12.074999999999999</v>
      </c>
      <c r="E5809" s="10">
        <f>VLOOKUP(D5809,$J$9:$K$27,2)*$B$7/1.5</f>
        <v>873.33333333333337</v>
      </c>
    </row>
    <row r="5810" spans="1:5" x14ac:dyDescent="0.2">
      <c r="A5810" s="2">
        <f t="shared" si="271"/>
        <v>42977.708333319264</v>
      </c>
      <c r="B5810">
        <f t="shared" si="272"/>
        <v>8</v>
      </c>
      <c r="C5810">
        <f t="shared" si="273"/>
        <v>17</v>
      </c>
      <c r="D5810">
        <v>3.4499999999999997</v>
      </c>
      <c r="E5810" s="10">
        <f>VLOOKUP(D5810,$J$9:$K$27,2)*$B$7/1.5</f>
        <v>0</v>
      </c>
    </row>
    <row r="5811" spans="1:5" x14ac:dyDescent="0.2">
      <c r="A5811" s="2">
        <f t="shared" si="271"/>
        <v>42977.749999985928</v>
      </c>
      <c r="B5811">
        <f t="shared" si="272"/>
        <v>8</v>
      </c>
      <c r="C5811">
        <f t="shared" si="273"/>
        <v>18</v>
      </c>
      <c r="D5811">
        <v>5.75</v>
      </c>
      <c r="E5811" s="10">
        <f>VLOOKUP(D5811,$J$9:$K$27,2)*$B$7/1.5</f>
        <v>0</v>
      </c>
    </row>
    <row r="5812" spans="1:5" x14ac:dyDescent="0.2">
      <c r="A5812" s="2">
        <f t="shared" si="271"/>
        <v>42977.791666652593</v>
      </c>
      <c r="B5812">
        <f t="shared" si="272"/>
        <v>8</v>
      </c>
      <c r="C5812">
        <f t="shared" si="273"/>
        <v>19</v>
      </c>
      <c r="D5812">
        <v>5.75</v>
      </c>
      <c r="E5812" s="10">
        <f>VLOOKUP(D5812,$J$9:$K$27,2)*$B$7/1.5</f>
        <v>0</v>
      </c>
    </row>
    <row r="5813" spans="1:5" x14ac:dyDescent="0.2">
      <c r="A5813" s="2">
        <f t="shared" si="271"/>
        <v>42977.833333319257</v>
      </c>
      <c r="B5813">
        <f t="shared" si="272"/>
        <v>8</v>
      </c>
      <c r="C5813">
        <f t="shared" si="273"/>
        <v>20</v>
      </c>
      <c r="D5813">
        <v>9.1999999999999993</v>
      </c>
      <c r="E5813" s="10">
        <f>VLOOKUP(D5813,$J$9:$K$27,2)*$B$7/1.5</f>
        <v>286.66666666666669</v>
      </c>
    </row>
    <row r="5814" spans="1:5" x14ac:dyDescent="0.2">
      <c r="A5814" s="2">
        <f t="shared" si="271"/>
        <v>42977.874999985921</v>
      </c>
      <c r="B5814">
        <f t="shared" si="272"/>
        <v>8</v>
      </c>
      <c r="C5814">
        <f t="shared" si="273"/>
        <v>21</v>
      </c>
      <c r="D5814">
        <v>6.8999999999999995</v>
      </c>
      <c r="E5814" s="10">
        <f>VLOOKUP(D5814,$J$9:$K$27,2)*$B$7/1.5</f>
        <v>0</v>
      </c>
    </row>
    <row r="5815" spans="1:5" x14ac:dyDescent="0.2">
      <c r="A5815" s="2">
        <f t="shared" si="271"/>
        <v>42977.916666652585</v>
      </c>
      <c r="B5815">
        <f t="shared" si="272"/>
        <v>8</v>
      </c>
      <c r="C5815">
        <f t="shared" si="273"/>
        <v>22</v>
      </c>
      <c r="D5815">
        <v>8.0499999999999989</v>
      </c>
      <c r="E5815" s="10">
        <f>VLOOKUP(D5815,$J$9:$K$27,2)*$B$7/1.5</f>
        <v>286.66666666666669</v>
      </c>
    </row>
    <row r="5816" spans="1:5" x14ac:dyDescent="0.2">
      <c r="A5816" s="2">
        <f t="shared" si="271"/>
        <v>42977.95833331925</v>
      </c>
      <c r="B5816">
        <f t="shared" si="272"/>
        <v>8</v>
      </c>
      <c r="C5816">
        <f t="shared" si="273"/>
        <v>23</v>
      </c>
      <c r="D5816">
        <v>6.8999999999999995</v>
      </c>
      <c r="E5816" s="10">
        <f>VLOOKUP(D5816,$J$9:$K$27,2)*$B$7/1.5</f>
        <v>0</v>
      </c>
    </row>
    <row r="5817" spans="1:5" x14ac:dyDescent="0.2">
      <c r="A5817" s="2">
        <f t="shared" si="271"/>
        <v>42977.999999985914</v>
      </c>
      <c r="B5817">
        <f t="shared" si="272"/>
        <v>8</v>
      </c>
      <c r="C5817">
        <f t="shared" si="273"/>
        <v>0</v>
      </c>
      <c r="D5817">
        <v>9.1999999999999993</v>
      </c>
      <c r="E5817" s="10">
        <f>VLOOKUP(D5817,$J$9:$K$27,2)*$B$7/1.5</f>
        <v>286.66666666666669</v>
      </c>
    </row>
    <row r="5818" spans="1:5" x14ac:dyDescent="0.2">
      <c r="A5818" s="2">
        <f t="shared" si="271"/>
        <v>42978.041666652578</v>
      </c>
      <c r="B5818">
        <f t="shared" si="272"/>
        <v>8</v>
      </c>
      <c r="C5818">
        <f t="shared" si="273"/>
        <v>1</v>
      </c>
      <c r="D5818">
        <v>9.7749999999999986</v>
      </c>
      <c r="E5818" s="10">
        <f>VLOOKUP(D5818,$J$9:$K$27,2)*$B$7/1.5</f>
        <v>286.66666666666669</v>
      </c>
    </row>
    <row r="5819" spans="1:5" x14ac:dyDescent="0.2">
      <c r="A5819" s="2">
        <f t="shared" si="271"/>
        <v>42978.083333319242</v>
      </c>
      <c r="B5819">
        <f t="shared" si="272"/>
        <v>8</v>
      </c>
      <c r="C5819">
        <f t="shared" si="273"/>
        <v>2</v>
      </c>
      <c r="D5819">
        <v>11.5</v>
      </c>
      <c r="E5819" s="10">
        <f>VLOOKUP(D5819,$J$9:$K$27,2)*$B$7/1.5</f>
        <v>873.33333333333337</v>
      </c>
    </row>
    <row r="5820" spans="1:5" x14ac:dyDescent="0.2">
      <c r="A5820" s="2">
        <f t="shared" si="271"/>
        <v>42978.124999985906</v>
      </c>
      <c r="B5820">
        <f t="shared" si="272"/>
        <v>8</v>
      </c>
      <c r="C5820">
        <f t="shared" si="273"/>
        <v>3</v>
      </c>
      <c r="D5820">
        <v>11.5</v>
      </c>
      <c r="E5820" s="10">
        <f>VLOOKUP(D5820,$J$9:$K$27,2)*$B$7/1.5</f>
        <v>873.33333333333337</v>
      </c>
    </row>
    <row r="5821" spans="1:5" x14ac:dyDescent="0.2">
      <c r="A5821" s="2">
        <f t="shared" si="271"/>
        <v>42978.166666652571</v>
      </c>
      <c r="B5821">
        <f t="shared" si="272"/>
        <v>8</v>
      </c>
      <c r="C5821">
        <f t="shared" si="273"/>
        <v>4</v>
      </c>
      <c r="D5821">
        <v>11.5</v>
      </c>
      <c r="E5821" s="10">
        <f>VLOOKUP(D5821,$J$9:$K$27,2)*$B$7/1.5</f>
        <v>873.33333333333337</v>
      </c>
    </row>
    <row r="5822" spans="1:5" x14ac:dyDescent="0.2">
      <c r="A5822" s="2">
        <f t="shared" si="271"/>
        <v>42978.208333319235</v>
      </c>
      <c r="B5822">
        <f t="shared" si="272"/>
        <v>8</v>
      </c>
      <c r="C5822">
        <f t="shared" si="273"/>
        <v>5</v>
      </c>
      <c r="D5822">
        <v>10.35</v>
      </c>
      <c r="E5822" s="10">
        <f>VLOOKUP(D5822,$J$9:$K$27,2)*$B$7/1.5</f>
        <v>873.33333333333337</v>
      </c>
    </row>
    <row r="5823" spans="1:5" x14ac:dyDescent="0.2">
      <c r="A5823" s="2">
        <f t="shared" si="271"/>
        <v>42978.249999985899</v>
      </c>
      <c r="B5823">
        <f t="shared" si="272"/>
        <v>8</v>
      </c>
      <c r="C5823">
        <f t="shared" si="273"/>
        <v>6</v>
      </c>
      <c r="D5823">
        <v>10.35</v>
      </c>
      <c r="E5823" s="10">
        <f>VLOOKUP(D5823,$J$9:$K$27,2)*$B$7/1.5</f>
        <v>873.33333333333337</v>
      </c>
    </row>
    <row r="5824" spans="1:5" x14ac:dyDescent="0.2">
      <c r="A5824" s="2">
        <f t="shared" si="271"/>
        <v>42978.291666652563</v>
      </c>
      <c r="B5824">
        <f t="shared" si="272"/>
        <v>8</v>
      </c>
      <c r="C5824">
        <f t="shared" si="273"/>
        <v>7</v>
      </c>
      <c r="D5824">
        <v>11.5</v>
      </c>
      <c r="E5824" s="10">
        <f>VLOOKUP(D5824,$J$9:$K$27,2)*$B$7/1.5</f>
        <v>873.33333333333337</v>
      </c>
    </row>
    <row r="5825" spans="1:5" x14ac:dyDescent="0.2">
      <c r="A5825" s="2">
        <f t="shared" si="271"/>
        <v>42978.333333319228</v>
      </c>
      <c r="B5825">
        <f t="shared" si="272"/>
        <v>8</v>
      </c>
      <c r="C5825">
        <f t="shared" si="273"/>
        <v>8</v>
      </c>
      <c r="D5825">
        <v>12.649999999999999</v>
      </c>
      <c r="E5825" s="10">
        <f>VLOOKUP(D5825,$J$9:$K$27,2)*$B$7/1.5</f>
        <v>1666.6666666666667</v>
      </c>
    </row>
    <row r="5826" spans="1:5" x14ac:dyDescent="0.2">
      <c r="A5826" s="2">
        <f t="shared" si="271"/>
        <v>42978.374999985892</v>
      </c>
      <c r="B5826">
        <f t="shared" si="272"/>
        <v>8</v>
      </c>
      <c r="C5826">
        <f t="shared" si="273"/>
        <v>9</v>
      </c>
      <c r="D5826">
        <v>10.35</v>
      </c>
      <c r="E5826" s="10">
        <f>VLOOKUP(D5826,$J$9:$K$27,2)*$B$7/1.5</f>
        <v>873.33333333333337</v>
      </c>
    </row>
    <row r="5827" spans="1:5" x14ac:dyDescent="0.2">
      <c r="A5827" s="2">
        <f t="shared" si="271"/>
        <v>42978.416666652556</v>
      </c>
      <c r="B5827">
        <f t="shared" si="272"/>
        <v>8</v>
      </c>
      <c r="C5827">
        <f t="shared" si="273"/>
        <v>10</v>
      </c>
      <c r="D5827">
        <v>13.225</v>
      </c>
      <c r="E5827" s="10">
        <f>VLOOKUP(D5827,$J$9:$K$27,2)*$B$7/1.5</f>
        <v>1666.6666666666667</v>
      </c>
    </row>
    <row r="5828" spans="1:5" x14ac:dyDescent="0.2">
      <c r="A5828" s="2">
        <f t="shared" si="271"/>
        <v>42978.45833331922</v>
      </c>
      <c r="B5828">
        <f t="shared" si="272"/>
        <v>8</v>
      </c>
      <c r="C5828">
        <f t="shared" si="273"/>
        <v>11</v>
      </c>
      <c r="D5828">
        <v>18.399999999999999</v>
      </c>
      <c r="E5828" s="10">
        <f>VLOOKUP(D5828,$J$9:$K$27,2)*$B$7/1.5</f>
        <v>4266.666666666667</v>
      </c>
    </row>
    <row r="5829" spans="1:5" x14ac:dyDescent="0.2">
      <c r="A5829" s="2">
        <f t="shared" si="271"/>
        <v>42978.499999985885</v>
      </c>
      <c r="B5829">
        <f t="shared" si="272"/>
        <v>8</v>
      </c>
      <c r="C5829">
        <f t="shared" si="273"/>
        <v>12</v>
      </c>
      <c r="D5829">
        <v>18.399999999999999</v>
      </c>
      <c r="E5829" s="10">
        <f>VLOOKUP(D5829,$J$9:$K$27,2)*$B$7/1.5</f>
        <v>4266.666666666667</v>
      </c>
    </row>
    <row r="5830" spans="1:5" x14ac:dyDescent="0.2">
      <c r="A5830" s="2">
        <f t="shared" si="271"/>
        <v>42978.541666652549</v>
      </c>
      <c r="B5830">
        <f t="shared" si="272"/>
        <v>8</v>
      </c>
      <c r="C5830">
        <f t="shared" si="273"/>
        <v>13</v>
      </c>
      <c r="D5830">
        <v>15.524999999999999</v>
      </c>
      <c r="E5830" s="10">
        <f>VLOOKUP(D5830,$J$9:$K$27,2)*$B$7/1.5</f>
        <v>2773.3333333333335</v>
      </c>
    </row>
    <row r="5831" spans="1:5" x14ac:dyDescent="0.2">
      <c r="A5831" s="2">
        <f t="shared" si="271"/>
        <v>42978.583333319213</v>
      </c>
      <c r="B5831">
        <f t="shared" si="272"/>
        <v>8</v>
      </c>
      <c r="C5831">
        <f t="shared" si="273"/>
        <v>14</v>
      </c>
      <c r="D5831">
        <v>16.099999999999998</v>
      </c>
      <c r="E5831" s="10">
        <f>VLOOKUP(D5831,$J$9:$K$27,2)*$B$7/1.5</f>
        <v>2773.3333333333335</v>
      </c>
    </row>
    <row r="5832" spans="1:5" x14ac:dyDescent="0.2">
      <c r="A5832" s="2">
        <f t="shared" si="271"/>
        <v>42978.624999985877</v>
      </c>
      <c r="B5832">
        <f t="shared" si="272"/>
        <v>8</v>
      </c>
      <c r="C5832">
        <f t="shared" si="273"/>
        <v>15</v>
      </c>
      <c r="D5832">
        <v>16.099999999999998</v>
      </c>
      <c r="E5832" s="10">
        <f>VLOOKUP(D5832,$J$9:$K$27,2)*$B$7/1.5</f>
        <v>2773.3333333333335</v>
      </c>
    </row>
    <row r="5833" spans="1:5" x14ac:dyDescent="0.2">
      <c r="A5833" s="2">
        <f t="shared" si="271"/>
        <v>42978.666666652542</v>
      </c>
      <c r="B5833">
        <f t="shared" si="272"/>
        <v>8</v>
      </c>
      <c r="C5833">
        <f t="shared" si="273"/>
        <v>16</v>
      </c>
      <c r="D5833">
        <v>15.524999999999999</v>
      </c>
      <c r="E5833" s="10">
        <f>VLOOKUP(D5833,$J$9:$K$27,2)*$B$7/1.5</f>
        <v>2773.3333333333335</v>
      </c>
    </row>
    <row r="5834" spans="1:5" x14ac:dyDescent="0.2">
      <c r="A5834" s="2">
        <f t="shared" si="271"/>
        <v>42978.708333319206</v>
      </c>
      <c r="B5834">
        <f t="shared" si="272"/>
        <v>8</v>
      </c>
      <c r="C5834">
        <f t="shared" si="273"/>
        <v>17</v>
      </c>
      <c r="D5834">
        <v>17.25</v>
      </c>
      <c r="E5834" s="10">
        <f>VLOOKUP(D5834,$J$9:$K$27,2)*$B$7/1.5</f>
        <v>4266.666666666667</v>
      </c>
    </row>
    <row r="5835" spans="1:5" x14ac:dyDescent="0.2">
      <c r="A5835" s="2">
        <f t="shared" ref="A5835:A5898" si="274">A5834+1/24</f>
        <v>42978.74999998587</v>
      </c>
      <c r="B5835">
        <f t="shared" ref="B5835:B5898" si="275">MONTH(A5835)</f>
        <v>8</v>
      </c>
      <c r="C5835">
        <f t="shared" ref="C5835:C5898" si="276">HOUR(A5835)</f>
        <v>18</v>
      </c>
      <c r="D5835">
        <v>11.5</v>
      </c>
      <c r="E5835" s="10">
        <f>VLOOKUP(D5835,$J$9:$K$27,2)*$B$7/1.5</f>
        <v>873.33333333333337</v>
      </c>
    </row>
    <row r="5836" spans="1:5" x14ac:dyDescent="0.2">
      <c r="A5836" s="2">
        <f t="shared" si="274"/>
        <v>42978.791666652534</v>
      </c>
      <c r="B5836">
        <f t="shared" si="275"/>
        <v>8</v>
      </c>
      <c r="C5836">
        <f t="shared" si="276"/>
        <v>19</v>
      </c>
      <c r="D5836">
        <v>12.074999999999999</v>
      </c>
      <c r="E5836" s="10">
        <f>VLOOKUP(D5836,$J$9:$K$27,2)*$B$7/1.5</f>
        <v>873.33333333333337</v>
      </c>
    </row>
    <row r="5837" spans="1:5" x14ac:dyDescent="0.2">
      <c r="A5837" s="2">
        <f t="shared" si="274"/>
        <v>42978.833333319199</v>
      </c>
      <c r="B5837">
        <f t="shared" si="275"/>
        <v>8</v>
      </c>
      <c r="C5837">
        <f t="shared" si="276"/>
        <v>20</v>
      </c>
      <c r="D5837">
        <v>11.5</v>
      </c>
      <c r="E5837" s="10">
        <f>VLOOKUP(D5837,$J$9:$K$27,2)*$B$7/1.5</f>
        <v>873.33333333333337</v>
      </c>
    </row>
    <row r="5838" spans="1:5" x14ac:dyDescent="0.2">
      <c r="A5838" s="2">
        <f t="shared" si="274"/>
        <v>42978.874999985863</v>
      </c>
      <c r="B5838">
        <f t="shared" si="275"/>
        <v>8</v>
      </c>
      <c r="C5838">
        <f t="shared" si="276"/>
        <v>21</v>
      </c>
      <c r="D5838">
        <v>10.35</v>
      </c>
      <c r="E5838" s="10">
        <f>VLOOKUP(D5838,$J$9:$K$27,2)*$B$7/1.5</f>
        <v>873.33333333333337</v>
      </c>
    </row>
    <row r="5839" spans="1:5" x14ac:dyDescent="0.2">
      <c r="A5839" s="2">
        <f t="shared" si="274"/>
        <v>42978.916666652527</v>
      </c>
      <c r="B5839">
        <f t="shared" si="275"/>
        <v>8</v>
      </c>
      <c r="C5839">
        <f t="shared" si="276"/>
        <v>22</v>
      </c>
      <c r="D5839">
        <v>14.95</v>
      </c>
      <c r="E5839" s="10">
        <f>VLOOKUP(D5839,$J$9:$K$27,2)*$B$7/1.5</f>
        <v>2773.3333333333335</v>
      </c>
    </row>
    <row r="5840" spans="1:5" x14ac:dyDescent="0.2">
      <c r="A5840" s="2">
        <f t="shared" si="274"/>
        <v>42978.958333319191</v>
      </c>
      <c r="B5840">
        <f t="shared" si="275"/>
        <v>8</v>
      </c>
      <c r="C5840">
        <f t="shared" si="276"/>
        <v>23</v>
      </c>
      <c r="D5840">
        <v>20.7</v>
      </c>
      <c r="E5840" s="10">
        <f>VLOOKUP(D5840,$J$9:$K$27,2)*$B$7/1.5</f>
        <v>6160</v>
      </c>
    </row>
    <row r="5841" spans="1:5" x14ac:dyDescent="0.2">
      <c r="A5841" s="2">
        <f t="shared" si="274"/>
        <v>42978.999999985856</v>
      </c>
      <c r="B5841">
        <f t="shared" si="275"/>
        <v>9</v>
      </c>
      <c r="C5841">
        <f t="shared" si="276"/>
        <v>0</v>
      </c>
      <c r="D5841">
        <v>17.25</v>
      </c>
      <c r="E5841" s="10">
        <f>VLOOKUP(D5841,$J$9:$K$27,2)*$B$7/1.5</f>
        <v>4266.666666666667</v>
      </c>
    </row>
    <row r="5842" spans="1:5" x14ac:dyDescent="0.2">
      <c r="A5842" s="2">
        <f t="shared" si="274"/>
        <v>42979.04166665252</v>
      </c>
      <c r="B5842">
        <f t="shared" si="275"/>
        <v>9</v>
      </c>
      <c r="C5842">
        <f t="shared" si="276"/>
        <v>1</v>
      </c>
      <c r="D5842">
        <v>18.399999999999999</v>
      </c>
      <c r="E5842" s="10">
        <f>VLOOKUP(D5842,$J$9:$K$27,2)*$B$7/1.5</f>
        <v>4266.666666666667</v>
      </c>
    </row>
    <row r="5843" spans="1:5" x14ac:dyDescent="0.2">
      <c r="A5843" s="2">
        <f t="shared" si="274"/>
        <v>42979.083333319184</v>
      </c>
      <c r="B5843">
        <f t="shared" si="275"/>
        <v>9</v>
      </c>
      <c r="C5843">
        <f t="shared" si="276"/>
        <v>2</v>
      </c>
      <c r="D5843">
        <v>17.25</v>
      </c>
      <c r="E5843" s="10">
        <f>VLOOKUP(D5843,$J$9:$K$27,2)*$B$7/1.5</f>
        <v>4266.666666666667</v>
      </c>
    </row>
    <row r="5844" spans="1:5" x14ac:dyDescent="0.2">
      <c r="A5844" s="2">
        <f t="shared" si="274"/>
        <v>42979.124999985848</v>
      </c>
      <c r="B5844">
        <f t="shared" si="275"/>
        <v>9</v>
      </c>
      <c r="C5844">
        <f t="shared" si="276"/>
        <v>3</v>
      </c>
      <c r="D5844">
        <v>18.399999999999999</v>
      </c>
      <c r="E5844" s="10">
        <f>VLOOKUP(D5844,$J$9:$K$27,2)*$B$7/1.5</f>
        <v>4266.666666666667</v>
      </c>
    </row>
    <row r="5845" spans="1:5" x14ac:dyDescent="0.2">
      <c r="A5845" s="2">
        <f t="shared" si="274"/>
        <v>42979.166666652513</v>
      </c>
      <c r="B5845">
        <f t="shared" si="275"/>
        <v>9</v>
      </c>
      <c r="C5845">
        <f t="shared" si="276"/>
        <v>4</v>
      </c>
      <c r="D5845">
        <v>18.399999999999999</v>
      </c>
      <c r="E5845" s="10">
        <f>VLOOKUP(D5845,$J$9:$K$27,2)*$B$7/1.5</f>
        <v>4266.666666666667</v>
      </c>
    </row>
    <row r="5846" spans="1:5" x14ac:dyDescent="0.2">
      <c r="A5846" s="2">
        <f t="shared" si="274"/>
        <v>42979.208333319177</v>
      </c>
      <c r="B5846">
        <f t="shared" si="275"/>
        <v>9</v>
      </c>
      <c r="C5846">
        <f t="shared" si="276"/>
        <v>5</v>
      </c>
      <c r="D5846">
        <v>18.399999999999999</v>
      </c>
      <c r="E5846" s="10">
        <f>VLOOKUP(D5846,$J$9:$K$27,2)*$B$7/1.5</f>
        <v>4266.666666666667</v>
      </c>
    </row>
    <row r="5847" spans="1:5" x14ac:dyDescent="0.2">
      <c r="A5847" s="2">
        <f t="shared" si="274"/>
        <v>42979.249999985841</v>
      </c>
      <c r="B5847">
        <f t="shared" si="275"/>
        <v>9</v>
      </c>
      <c r="C5847">
        <f t="shared" si="276"/>
        <v>6</v>
      </c>
      <c r="D5847">
        <v>17.25</v>
      </c>
      <c r="E5847" s="10">
        <f>VLOOKUP(D5847,$J$9:$K$27,2)*$B$7/1.5</f>
        <v>4266.666666666667</v>
      </c>
    </row>
    <row r="5848" spans="1:5" x14ac:dyDescent="0.2">
      <c r="A5848" s="2">
        <f t="shared" si="274"/>
        <v>42979.291666652505</v>
      </c>
      <c r="B5848">
        <f t="shared" si="275"/>
        <v>9</v>
      </c>
      <c r="C5848">
        <f t="shared" si="276"/>
        <v>7</v>
      </c>
      <c r="D5848">
        <v>16.674999999999997</v>
      </c>
      <c r="E5848" s="10">
        <f>VLOOKUP(D5848,$J$9:$K$27,2)*$B$7/1.5</f>
        <v>2773.3333333333335</v>
      </c>
    </row>
    <row r="5849" spans="1:5" x14ac:dyDescent="0.2">
      <c r="A5849" s="2">
        <f t="shared" si="274"/>
        <v>42979.333333319169</v>
      </c>
      <c r="B5849">
        <f t="shared" si="275"/>
        <v>9</v>
      </c>
      <c r="C5849">
        <f t="shared" si="276"/>
        <v>8</v>
      </c>
      <c r="D5849">
        <v>18.399999999999999</v>
      </c>
      <c r="E5849" s="10">
        <f>VLOOKUP(D5849,$J$9:$K$27,2)*$B$7/1.5</f>
        <v>4266.666666666667</v>
      </c>
    </row>
    <row r="5850" spans="1:5" x14ac:dyDescent="0.2">
      <c r="A5850" s="2">
        <f t="shared" si="274"/>
        <v>42979.374999985834</v>
      </c>
      <c r="B5850">
        <f t="shared" si="275"/>
        <v>9</v>
      </c>
      <c r="C5850">
        <f t="shared" si="276"/>
        <v>9</v>
      </c>
      <c r="D5850">
        <v>24.15</v>
      </c>
      <c r="E5850" s="10">
        <f>VLOOKUP(D5850,$J$9:$K$27,2)*$B$7/1.5</f>
        <v>9060</v>
      </c>
    </row>
    <row r="5851" spans="1:5" x14ac:dyDescent="0.2">
      <c r="A5851" s="2">
        <f t="shared" si="274"/>
        <v>42979.416666652498</v>
      </c>
      <c r="B5851">
        <f t="shared" si="275"/>
        <v>9</v>
      </c>
      <c r="C5851">
        <f t="shared" si="276"/>
        <v>10</v>
      </c>
      <c r="D5851">
        <v>21.849999999999998</v>
      </c>
      <c r="E5851" s="10">
        <f>VLOOKUP(D5851,$J$9:$K$27,2)*$B$7/1.5</f>
        <v>7873.333333333333</v>
      </c>
    </row>
    <row r="5852" spans="1:5" x14ac:dyDescent="0.2">
      <c r="A5852" s="2">
        <f t="shared" si="274"/>
        <v>42979.458333319162</v>
      </c>
      <c r="B5852">
        <f t="shared" si="275"/>
        <v>9</v>
      </c>
      <c r="C5852">
        <f t="shared" si="276"/>
        <v>11</v>
      </c>
      <c r="D5852">
        <v>23</v>
      </c>
      <c r="E5852" s="10">
        <f>VLOOKUP(D5852,$J$9:$K$27,2)*$B$7/1.5</f>
        <v>7873.333333333333</v>
      </c>
    </row>
    <row r="5853" spans="1:5" x14ac:dyDescent="0.2">
      <c r="A5853" s="2">
        <f t="shared" si="274"/>
        <v>42979.499999985826</v>
      </c>
      <c r="B5853">
        <f t="shared" si="275"/>
        <v>9</v>
      </c>
      <c r="C5853">
        <f t="shared" si="276"/>
        <v>12</v>
      </c>
      <c r="D5853">
        <v>19.549999999999997</v>
      </c>
      <c r="E5853" s="10">
        <f>VLOOKUP(D5853,$J$9:$K$27,2)*$B$7/1.5</f>
        <v>6160</v>
      </c>
    </row>
    <row r="5854" spans="1:5" x14ac:dyDescent="0.2">
      <c r="A5854" s="2">
        <f t="shared" si="274"/>
        <v>42979.541666652491</v>
      </c>
      <c r="B5854">
        <f t="shared" si="275"/>
        <v>9</v>
      </c>
      <c r="C5854">
        <f t="shared" si="276"/>
        <v>13</v>
      </c>
      <c r="D5854">
        <v>19.549999999999997</v>
      </c>
      <c r="E5854" s="10">
        <f>VLOOKUP(D5854,$J$9:$K$27,2)*$B$7/1.5</f>
        <v>6160</v>
      </c>
    </row>
    <row r="5855" spans="1:5" x14ac:dyDescent="0.2">
      <c r="A5855" s="2">
        <f t="shared" si="274"/>
        <v>42979.583333319155</v>
      </c>
      <c r="B5855">
        <f t="shared" si="275"/>
        <v>9</v>
      </c>
      <c r="C5855">
        <f t="shared" si="276"/>
        <v>14</v>
      </c>
      <c r="D5855">
        <v>20.7</v>
      </c>
      <c r="E5855" s="10">
        <f>VLOOKUP(D5855,$J$9:$K$27,2)*$B$7/1.5</f>
        <v>6160</v>
      </c>
    </row>
    <row r="5856" spans="1:5" x14ac:dyDescent="0.2">
      <c r="A5856" s="2">
        <f t="shared" si="274"/>
        <v>42979.624999985819</v>
      </c>
      <c r="B5856">
        <f t="shared" si="275"/>
        <v>9</v>
      </c>
      <c r="C5856">
        <f t="shared" si="276"/>
        <v>15</v>
      </c>
      <c r="D5856">
        <v>19.549999999999997</v>
      </c>
      <c r="E5856" s="10">
        <f>VLOOKUP(D5856,$J$9:$K$27,2)*$B$7/1.5</f>
        <v>6160</v>
      </c>
    </row>
    <row r="5857" spans="1:5" x14ac:dyDescent="0.2">
      <c r="A5857" s="2">
        <f t="shared" si="274"/>
        <v>42979.666666652483</v>
      </c>
      <c r="B5857">
        <f t="shared" si="275"/>
        <v>9</v>
      </c>
      <c r="C5857">
        <f t="shared" si="276"/>
        <v>16</v>
      </c>
      <c r="D5857">
        <v>20.125</v>
      </c>
      <c r="E5857" s="10">
        <f>VLOOKUP(D5857,$J$9:$K$27,2)*$B$7/1.5</f>
        <v>6160</v>
      </c>
    </row>
    <row r="5858" spans="1:5" x14ac:dyDescent="0.2">
      <c r="A5858" s="2">
        <f t="shared" si="274"/>
        <v>42979.708333319148</v>
      </c>
      <c r="B5858">
        <f t="shared" si="275"/>
        <v>9</v>
      </c>
      <c r="C5858">
        <f t="shared" si="276"/>
        <v>17</v>
      </c>
      <c r="D5858">
        <v>14.95</v>
      </c>
      <c r="E5858" s="10">
        <f>VLOOKUP(D5858,$J$9:$K$27,2)*$B$7/1.5</f>
        <v>2773.3333333333335</v>
      </c>
    </row>
    <row r="5859" spans="1:5" x14ac:dyDescent="0.2">
      <c r="A5859" s="2">
        <f t="shared" si="274"/>
        <v>42979.749999985812</v>
      </c>
      <c r="B5859">
        <f t="shared" si="275"/>
        <v>9</v>
      </c>
      <c r="C5859">
        <f t="shared" si="276"/>
        <v>18</v>
      </c>
      <c r="D5859">
        <v>11.5</v>
      </c>
      <c r="E5859" s="10">
        <f>VLOOKUP(D5859,$J$9:$K$27,2)*$B$7/1.5</f>
        <v>873.33333333333337</v>
      </c>
    </row>
    <row r="5860" spans="1:5" x14ac:dyDescent="0.2">
      <c r="A5860" s="2">
        <f t="shared" si="274"/>
        <v>42979.791666652476</v>
      </c>
      <c r="B5860">
        <f t="shared" si="275"/>
        <v>9</v>
      </c>
      <c r="C5860">
        <f t="shared" si="276"/>
        <v>19</v>
      </c>
      <c r="D5860">
        <v>12.074999999999999</v>
      </c>
      <c r="E5860" s="10">
        <f>VLOOKUP(D5860,$J$9:$K$27,2)*$B$7/1.5</f>
        <v>873.33333333333337</v>
      </c>
    </row>
    <row r="5861" spans="1:5" x14ac:dyDescent="0.2">
      <c r="A5861" s="2">
        <f t="shared" si="274"/>
        <v>42979.83333331914</v>
      </c>
      <c r="B5861">
        <f t="shared" si="275"/>
        <v>9</v>
      </c>
      <c r="C5861">
        <f t="shared" si="276"/>
        <v>20</v>
      </c>
      <c r="D5861">
        <v>6.8999999999999995</v>
      </c>
      <c r="E5861" s="10">
        <f>VLOOKUP(D5861,$J$9:$K$27,2)*$B$7/1.5</f>
        <v>0</v>
      </c>
    </row>
    <row r="5862" spans="1:5" x14ac:dyDescent="0.2">
      <c r="A5862" s="2">
        <f t="shared" si="274"/>
        <v>42979.874999985805</v>
      </c>
      <c r="B5862">
        <f t="shared" si="275"/>
        <v>9</v>
      </c>
      <c r="C5862">
        <f t="shared" si="276"/>
        <v>21</v>
      </c>
      <c r="D5862">
        <v>10.35</v>
      </c>
      <c r="E5862" s="10">
        <f>VLOOKUP(D5862,$J$9:$K$27,2)*$B$7/1.5</f>
        <v>873.33333333333337</v>
      </c>
    </row>
    <row r="5863" spans="1:5" x14ac:dyDescent="0.2">
      <c r="A5863" s="2">
        <f t="shared" si="274"/>
        <v>42979.916666652469</v>
      </c>
      <c r="B5863">
        <f t="shared" si="275"/>
        <v>9</v>
      </c>
      <c r="C5863">
        <f t="shared" si="276"/>
        <v>22</v>
      </c>
      <c r="D5863">
        <v>10.35</v>
      </c>
      <c r="E5863" s="10">
        <f>VLOOKUP(D5863,$J$9:$K$27,2)*$B$7/1.5</f>
        <v>873.33333333333337</v>
      </c>
    </row>
    <row r="5864" spans="1:5" x14ac:dyDescent="0.2">
      <c r="A5864" s="2">
        <f t="shared" si="274"/>
        <v>42979.958333319133</v>
      </c>
      <c r="B5864">
        <f t="shared" si="275"/>
        <v>9</v>
      </c>
      <c r="C5864">
        <f t="shared" si="276"/>
        <v>23</v>
      </c>
      <c r="D5864">
        <v>10.35</v>
      </c>
      <c r="E5864" s="10">
        <f>VLOOKUP(D5864,$J$9:$K$27,2)*$B$7/1.5</f>
        <v>873.33333333333337</v>
      </c>
    </row>
    <row r="5865" spans="1:5" x14ac:dyDescent="0.2">
      <c r="A5865" s="2">
        <f t="shared" si="274"/>
        <v>42979.999999985797</v>
      </c>
      <c r="B5865">
        <f t="shared" si="275"/>
        <v>9</v>
      </c>
      <c r="C5865">
        <f t="shared" si="276"/>
        <v>0</v>
      </c>
      <c r="D5865">
        <v>10.35</v>
      </c>
      <c r="E5865" s="10">
        <f>VLOOKUP(D5865,$J$9:$K$27,2)*$B$7/1.5</f>
        <v>873.33333333333337</v>
      </c>
    </row>
    <row r="5866" spans="1:5" x14ac:dyDescent="0.2">
      <c r="A5866" s="2">
        <f t="shared" si="274"/>
        <v>42980.041666652462</v>
      </c>
      <c r="B5866">
        <f t="shared" si="275"/>
        <v>9</v>
      </c>
      <c r="C5866">
        <f t="shared" si="276"/>
        <v>1</v>
      </c>
      <c r="D5866">
        <v>10.924999999999999</v>
      </c>
      <c r="E5866" s="10">
        <f>VLOOKUP(D5866,$J$9:$K$27,2)*$B$7/1.5</f>
        <v>873.33333333333337</v>
      </c>
    </row>
    <row r="5867" spans="1:5" x14ac:dyDescent="0.2">
      <c r="A5867" s="2">
        <f t="shared" si="274"/>
        <v>42980.083333319126</v>
      </c>
      <c r="B5867">
        <f t="shared" si="275"/>
        <v>9</v>
      </c>
      <c r="C5867">
        <f t="shared" si="276"/>
        <v>2</v>
      </c>
      <c r="D5867">
        <v>11.5</v>
      </c>
      <c r="E5867" s="10">
        <f>VLOOKUP(D5867,$J$9:$K$27,2)*$B$7/1.5</f>
        <v>873.33333333333337</v>
      </c>
    </row>
    <row r="5868" spans="1:5" x14ac:dyDescent="0.2">
      <c r="A5868" s="2">
        <f t="shared" si="274"/>
        <v>42980.12499998579</v>
      </c>
      <c r="B5868">
        <f t="shared" si="275"/>
        <v>9</v>
      </c>
      <c r="C5868">
        <f t="shared" si="276"/>
        <v>3</v>
      </c>
      <c r="D5868">
        <v>16.099999999999998</v>
      </c>
      <c r="E5868" s="10">
        <f>VLOOKUP(D5868,$J$9:$K$27,2)*$B$7/1.5</f>
        <v>2773.3333333333335</v>
      </c>
    </row>
    <row r="5869" spans="1:5" x14ac:dyDescent="0.2">
      <c r="A5869" s="2">
        <f t="shared" si="274"/>
        <v>42980.166666652454</v>
      </c>
      <c r="B5869">
        <f t="shared" si="275"/>
        <v>9</v>
      </c>
      <c r="C5869">
        <f t="shared" si="276"/>
        <v>4</v>
      </c>
      <c r="D5869">
        <v>14.374999999999998</v>
      </c>
      <c r="E5869" s="10">
        <f>VLOOKUP(D5869,$J$9:$K$27,2)*$B$7/1.5</f>
        <v>1666.6666666666667</v>
      </c>
    </row>
    <row r="5870" spans="1:5" x14ac:dyDescent="0.2">
      <c r="A5870" s="2">
        <f t="shared" si="274"/>
        <v>42980.208333319119</v>
      </c>
      <c r="B5870">
        <f t="shared" si="275"/>
        <v>9</v>
      </c>
      <c r="C5870">
        <f t="shared" si="276"/>
        <v>5</v>
      </c>
      <c r="D5870">
        <v>16.099999999999998</v>
      </c>
      <c r="E5870" s="10">
        <f>VLOOKUP(D5870,$J$9:$K$27,2)*$B$7/1.5</f>
        <v>2773.3333333333335</v>
      </c>
    </row>
    <row r="5871" spans="1:5" x14ac:dyDescent="0.2">
      <c r="A5871" s="2">
        <f t="shared" si="274"/>
        <v>42980.249999985783</v>
      </c>
      <c r="B5871">
        <f t="shared" si="275"/>
        <v>9</v>
      </c>
      <c r="C5871">
        <f t="shared" si="276"/>
        <v>6</v>
      </c>
      <c r="D5871">
        <v>14.95</v>
      </c>
      <c r="E5871" s="10">
        <f>VLOOKUP(D5871,$J$9:$K$27,2)*$B$7/1.5</f>
        <v>2773.3333333333335</v>
      </c>
    </row>
    <row r="5872" spans="1:5" x14ac:dyDescent="0.2">
      <c r="A5872" s="2">
        <f t="shared" si="274"/>
        <v>42980.291666652447</v>
      </c>
      <c r="B5872">
        <f t="shared" si="275"/>
        <v>9</v>
      </c>
      <c r="C5872">
        <f t="shared" si="276"/>
        <v>7</v>
      </c>
      <c r="D5872">
        <v>13.225</v>
      </c>
      <c r="E5872" s="10">
        <f>VLOOKUP(D5872,$J$9:$K$27,2)*$B$7/1.5</f>
        <v>1666.6666666666667</v>
      </c>
    </row>
    <row r="5873" spans="1:5" x14ac:dyDescent="0.2">
      <c r="A5873" s="2">
        <f t="shared" si="274"/>
        <v>42980.333333319111</v>
      </c>
      <c r="B5873">
        <f t="shared" si="275"/>
        <v>9</v>
      </c>
      <c r="C5873">
        <f t="shared" si="276"/>
        <v>8</v>
      </c>
      <c r="D5873">
        <v>10.35</v>
      </c>
      <c r="E5873" s="10">
        <f>VLOOKUP(D5873,$J$9:$K$27,2)*$B$7/1.5</f>
        <v>873.33333333333337</v>
      </c>
    </row>
    <row r="5874" spans="1:5" x14ac:dyDescent="0.2">
      <c r="A5874" s="2">
        <f t="shared" si="274"/>
        <v>42980.374999985776</v>
      </c>
      <c r="B5874">
        <f t="shared" si="275"/>
        <v>9</v>
      </c>
      <c r="C5874">
        <f t="shared" si="276"/>
        <v>9</v>
      </c>
      <c r="D5874">
        <v>11.5</v>
      </c>
      <c r="E5874" s="10">
        <f>VLOOKUP(D5874,$J$9:$K$27,2)*$B$7/1.5</f>
        <v>873.33333333333337</v>
      </c>
    </row>
    <row r="5875" spans="1:5" x14ac:dyDescent="0.2">
      <c r="A5875" s="2">
        <f t="shared" si="274"/>
        <v>42980.41666665244</v>
      </c>
      <c r="B5875">
        <f t="shared" si="275"/>
        <v>9</v>
      </c>
      <c r="C5875">
        <f t="shared" si="276"/>
        <v>10</v>
      </c>
      <c r="D5875">
        <v>8.625</v>
      </c>
      <c r="E5875" s="10">
        <f>VLOOKUP(D5875,$J$9:$K$27,2)*$B$7/1.5</f>
        <v>286.66666666666669</v>
      </c>
    </row>
    <row r="5876" spans="1:5" x14ac:dyDescent="0.2">
      <c r="A5876" s="2">
        <f t="shared" si="274"/>
        <v>42980.458333319104</v>
      </c>
      <c r="B5876">
        <f t="shared" si="275"/>
        <v>9</v>
      </c>
      <c r="C5876">
        <f t="shared" si="276"/>
        <v>11</v>
      </c>
      <c r="D5876">
        <v>12.649999999999999</v>
      </c>
      <c r="E5876" s="10">
        <f>VLOOKUP(D5876,$J$9:$K$27,2)*$B$7/1.5</f>
        <v>1666.6666666666667</v>
      </c>
    </row>
    <row r="5877" spans="1:5" x14ac:dyDescent="0.2">
      <c r="A5877" s="2">
        <f t="shared" si="274"/>
        <v>42980.499999985768</v>
      </c>
      <c r="B5877">
        <f t="shared" si="275"/>
        <v>9</v>
      </c>
      <c r="C5877">
        <f t="shared" si="276"/>
        <v>12</v>
      </c>
      <c r="D5877">
        <v>11.5</v>
      </c>
      <c r="E5877" s="10">
        <f>VLOOKUP(D5877,$J$9:$K$27,2)*$B$7/1.5</f>
        <v>873.33333333333337</v>
      </c>
    </row>
    <row r="5878" spans="1:5" x14ac:dyDescent="0.2">
      <c r="A5878" s="2">
        <f t="shared" si="274"/>
        <v>42980.541666652432</v>
      </c>
      <c r="B5878">
        <f t="shared" si="275"/>
        <v>9</v>
      </c>
      <c r="C5878">
        <f t="shared" si="276"/>
        <v>13</v>
      </c>
      <c r="D5878">
        <v>12.074999999999999</v>
      </c>
      <c r="E5878" s="10">
        <f>VLOOKUP(D5878,$J$9:$K$27,2)*$B$7/1.5</f>
        <v>873.33333333333337</v>
      </c>
    </row>
    <row r="5879" spans="1:5" x14ac:dyDescent="0.2">
      <c r="A5879" s="2">
        <f t="shared" si="274"/>
        <v>42980.583333319097</v>
      </c>
      <c r="B5879">
        <f t="shared" si="275"/>
        <v>9</v>
      </c>
      <c r="C5879">
        <f t="shared" si="276"/>
        <v>14</v>
      </c>
      <c r="D5879">
        <v>11.5</v>
      </c>
      <c r="E5879" s="10">
        <f>VLOOKUP(D5879,$J$9:$K$27,2)*$B$7/1.5</f>
        <v>873.33333333333337</v>
      </c>
    </row>
    <row r="5880" spans="1:5" x14ac:dyDescent="0.2">
      <c r="A5880" s="2">
        <f t="shared" si="274"/>
        <v>42980.624999985761</v>
      </c>
      <c r="B5880">
        <f t="shared" si="275"/>
        <v>9</v>
      </c>
      <c r="C5880">
        <f t="shared" si="276"/>
        <v>15</v>
      </c>
      <c r="D5880">
        <v>11.5</v>
      </c>
      <c r="E5880" s="10">
        <f>VLOOKUP(D5880,$J$9:$K$27,2)*$B$7/1.5</f>
        <v>873.33333333333337</v>
      </c>
    </row>
    <row r="5881" spans="1:5" x14ac:dyDescent="0.2">
      <c r="A5881" s="2">
        <f t="shared" si="274"/>
        <v>42980.666666652425</v>
      </c>
      <c r="B5881">
        <f t="shared" si="275"/>
        <v>9</v>
      </c>
      <c r="C5881">
        <f t="shared" si="276"/>
        <v>16</v>
      </c>
      <c r="D5881">
        <v>10.924999999999999</v>
      </c>
      <c r="E5881" s="10">
        <f>VLOOKUP(D5881,$J$9:$K$27,2)*$B$7/1.5</f>
        <v>873.33333333333337</v>
      </c>
    </row>
    <row r="5882" spans="1:5" x14ac:dyDescent="0.2">
      <c r="A5882" s="2">
        <f t="shared" si="274"/>
        <v>42980.708333319089</v>
      </c>
      <c r="B5882">
        <f t="shared" si="275"/>
        <v>9</v>
      </c>
      <c r="C5882">
        <f t="shared" si="276"/>
        <v>17</v>
      </c>
      <c r="D5882">
        <v>9.1999999999999993</v>
      </c>
      <c r="E5882" s="10">
        <f>VLOOKUP(D5882,$J$9:$K$27,2)*$B$7/1.5</f>
        <v>286.66666666666669</v>
      </c>
    </row>
    <row r="5883" spans="1:5" x14ac:dyDescent="0.2">
      <c r="A5883" s="2">
        <f t="shared" si="274"/>
        <v>42980.749999985754</v>
      </c>
      <c r="B5883">
        <f t="shared" si="275"/>
        <v>9</v>
      </c>
      <c r="C5883">
        <f t="shared" si="276"/>
        <v>18</v>
      </c>
      <c r="D5883">
        <v>11.5</v>
      </c>
      <c r="E5883" s="10">
        <f>VLOOKUP(D5883,$J$9:$K$27,2)*$B$7/1.5</f>
        <v>873.33333333333337</v>
      </c>
    </row>
    <row r="5884" spans="1:5" x14ac:dyDescent="0.2">
      <c r="A5884" s="2">
        <f t="shared" si="274"/>
        <v>42980.791666652418</v>
      </c>
      <c r="B5884">
        <f t="shared" si="275"/>
        <v>9</v>
      </c>
      <c r="C5884">
        <f t="shared" si="276"/>
        <v>19</v>
      </c>
      <c r="D5884">
        <v>12.074999999999999</v>
      </c>
      <c r="E5884" s="10">
        <f>VLOOKUP(D5884,$J$9:$K$27,2)*$B$7/1.5</f>
        <v>873.33333333333337</v>
      </c>
    </row>
    <row r="5885" spans="1:5" x14ac:dyDescent="0.2">
      <c r="A5885" s="2">
        <f t="shared" si="274"/>
        <v>42980.833333319082</v>
      </c>
      <c r="B5885">
        <f t="shared" si="275"/>
        <v>9</v>
      </c>
      <c r="C5885">
        <f t="shared" si="276"/>
        <v>20</v>
      </c>
      <c r="D5885">
        <v>10.35</v>
      </c>
      <c r="E5885" s="10">
        <f>VLOOKUP(D5885,$J$9:$K$27,2)*$B$7/1.5</f>
        <v>873.33333333333337</v>
      </c>
    </row>
    <row r="5886" spans="1:5" x14ac:dyDescent="0.2">
      <c r="A5886" s="2">
        <f t="shared" si="274"/>
        <v>42980.874999985746</v>
      </c>
      <c r="B5886">
        <f t="shared" si="275"/>
        <v>9</v>
      </c>
      <c r="C5886">
        <f t="shared" si="276"/>
        <v>21</v>
      </c>
      <c r="D5886">
        <v>9.1999999999999993</v>
      </c>
      <c r="E5886" s="10">
        <f>VLOOKUP(D5886,$J$9:$K$27,2)*$B$7/1.5</f>
        <v>286.66666666666669</v>
      </c>
    </row>
    <row r="5887" spans="1:5" x14ac:dyDescent="0.2">
      <c r="A5887" s="2">
        <f t="shared" si="274"/>
        <v>42980.916666652411</v>
      </c>
      <c r="B5887">
        <f t="shared" si="275"/>
        <v>9</v>
      </c>
      <c r="C5887">
        <f t="shared" si="276"/>
        <v>22</v>
      </c>
      <c r="D5887">
        <v>7.4749999999999996</v>
      </c>
      <c r="E5887" s="10">
        <f>VLOOKUP(D5887,$J$9:$K$27,2)*$B$7/1.5</f>
        <v>0</v>
      </c>
    </row>
    <row r="5888" spans="1:5" x14ac:dyDescent="0.2">
      <c r="A5888" s="2">
        <f t="shared" si="274"/>
        <v>42980.958333319075</v>
      </c>
      <c r="B5888">
        <f t="shared" si="275"/>
        <v>9</v>
      </c>
      <c r="C5888">
        <f t="shared" si="276"/>
        <v>23</v>
      </c>
      <c r="D5888">
        <v>3.4499999999999997</v>
      </c>
      <c r="E5888" s="10">
        <f>VLOOKUP(D5888,$J$9:$K$27,2)*$B$7/1.5</f>
        <v>0</v>
      </c>
    </row>
    <row r="5889" spans="1:5" x14ac:dyDescent="0.2">
      <c r="A5889" s="2">
        <f t="shared" si="274"/>
        <v>42980.999999985739</v>
      </c>
      <c r="B5889">
        <f t="shared" si="275"/>
        <v>9</v>
      </c>
      <c r="C5889">
        <f t="shared" si="276"/>
        <v>0</v>
      </c>
      <c r="D5889">
        <v>5.75</v>
      </c>
      <c r="E5889" s="10">
        <f>VLOOKUP(D5889,$J$9:$K$27,2)*$B$7/1.5</f>
        <v>0</v>
      </c>
    </row>
    <row r="5890" spans="1:5" x14ac:dyDescent="0.2">
      <c r="A5890" s="2">
        <f t="shared" si="274"/>
        <v>42981.041666652403</v>
      </c>
      <c r="B5890">
        <f t="shared" si="275"/>
        <v>9</v>
      </c>
      <c r="C5890">
        <f t="shared" si="276"/>
        <v>1</v>
      </c>
      <c r="D5890">
        <v>6.8999999999999995</v>
      </c>
      <c r="E5890" s="10">
        <f>VLOOKUP(D5890,$J$9:$K$27,2)*$B$7/1.5</f>
        <v>0</v>
      </c>
    </row>
    <row r="5891" spans="1:5" x14ac:dyDescent="0.2">
      <c r="A5891" s="2">
        <f t="shared" si="274"/>
        <v>42981.083333319068</v>
      </c>
      <c r="B5891">
        <f t="shared" si="275"/>
        <v>9</v>
      </c>
      <c r="C5891">
        <f t="shared" si="276"/>
        <v>2</v>
      </c>
      <c r="D5891">
        <v>10.35</v>
      </c>
      <c r="E5891" s="10">
        <f>VLOOKUP(D5891,$J$9:$K$27,2)*$B$7/1.5</f>
        <v>873.33333333333337</v>
      </c>
    </row>
    <row r="5892" spans="1:5" x14ac:dyDescent="0.2">
      <c r="A5892" s="2">
        <f t="shared" si="274"/>
        <v>42981.124999985732</v>
      </c>
      <c r="B5892">
        <f t="shared" si="275"/>
        <v>9</v>
      </c>
      <c r="C5892">
        <f t="shared" si="276"/>
        <v>3</v>
      </c>
      <c r="D5892">
        <v>14.95</v>
      </c>
      <c r="E5892" s="10">
        <f>VLOOKUP(D5892,$J$9:$K$27,2)*$B$7/1.5</f>
        <v>2773.3333333333335</v>
      </c>
    </row>
    <row r="5893" spans="1:5" x14ac:dyDescent="0.2">
      <c r="A5893" s="2">
        <f t="shared" si="274"/>
        <v>42981.166666652396</v>
      </c>
      <c r="B5893">
        <f t="shared" si="275"/>
        <v>9</v>
      </c>
      <c r="C5893">
        <f t="shared" si="276"/>
        <v>4</v>
      </c>
      <c r="D5893">
        <v>14.95</v>
      </c>
      <c r="E5893" s="10">
        <f>VLOOKUP(D5893,$J$9:$K$27,2)*$B$7/1.5</f>
        <v>2773.3333333333335</v>
      </c>
    </row>
    <row r="5894" spans="1:5" x14ac:dyDescent="0.2">
      <c r="A5894" s="2">
        <f t="shared" si="274"/>
        <v>42981.20833331906</v>
      </c>
      <c r="B5894">
        <f t="shared" si="275"/>
        <v>9</v>
      </c>
      <c r="C5894">
        <f t="shared" si="276"/>
        <v>5</v>
      </c>
      <c r="D5894">
        <v>9.1999999999999993</v>
      </c>
      <c r="E5894" s="10">
        <f>VLOOKUP(D5894,$J$9:$K$27,2)*$B$7/1.5</f>
        <v>286.66666666666669</v>
      </c>
    </row>
    <row r="5895" spans="1:5" x14ac:dyDescent="0.2">
      <c r="A5895" s="2">
        <f t="shared" si="274"/>
        <v>42981.249999985725</v>
      </c>
      <c r="B5895">
        <f t="shared" si="275"/>
        <v>9</v>
      </c>
      <c r="C5895">
        <f t="shared" si="276"/>
        <v>6</v>
      </c>
      <c r="D5895">
        <v>12.649999999999999</v>
      </c>
      <c r="E5895" s="10">
        <f>VLOOKUP(D5895,$J$9:$K$27,2)*$B$7/1.5</f>
        <v>1666.6666666666667</v>
      </c>
    </row>
    <row r="5896" spans="1:5" x14ac:dyDescent="0.2">
      <c r="A5896" s="2">
        <f t="shared" si="274"/>
        <v>42981.291666652389</v>
      </c>
      <c r="B5896">
        <f t="shared" si="275"/>
        <v>9</v>
      </c>
      <c r="C5896">
        <f t="shared" si="276"/>
        <v>7</v>
      </c>
      <c r="D5896">
        <v>14.374999999999998</v>
      </c>
      <c r="E5896" s="10">
        <f>VLOOKUP(D5896,$J$9:$K$27,2)*$B$7/1.5</f>
        <v>1666.6666666666667</v>
      </c>
    </row>
    <row r="5897" spans="1:5" x14ac:dyDescent="0.2">
      <c r="A5897" s="2">
        <f t="shared" si="274"/>
        <v>42981.333333319053</v>
      </c>
      <c r="B5897">
        <f t="shared" si="275"/>
        <v>9</v>
      </c>
      <c r="C5897">
        <f t="shared" si="276"/>
        <v>8</v>
      </c>
      <c r="D5897">
        <v>21.849999999999998</v>
      </c>
      <c r="E5897" s="10">
        <f>VLOOKUP(D5897,$J$9:$K$27,2)*$B$7/1.5</f>
        <v>7873.333333333333</v>
      </c>
    </row>
    <row r="5898" spans="1:5" x14ac:dyDescent="0.2">
      <c r="A5898" s="2">
        <f t="shared" si="274"/>
        <v>42981.374999985717</v>
      </c>
      <c r="B5898">
        <f t="shared" si="275"/>
        <v>9</v>
      </c>
      <c r="C5898">
        <f t="shared" si="276"/>
        <v>9</v>
      </c>
      <c r="D5898">
        <v>26.45</v>
      </c>
      <c r="E5898" s="10">
        <f>VLOOKUP(D5898,$J$9:$K$27,2)*$B$7/1.5</f>
        <v>9573.3333333333339</v>
      </c>
    </row>
    <row r="5899" spans="1:5" x14ac:dyDescent="0.2">
      <c r="A5899" s="2">
        <f t="shared" ref="A5899:A5962" si="277">A5898+1/24</f>
        <v>42981.416666652382</v>
      </c>
      <c r="B5899">
        <f t="shared" ref="B5899:B5962" si="278">MONTH(A5899)</f>
        <v>9</v>
      </c>
      <c r="C5899">
        <f t="shared" ref="C5899:C5962" si="279">HOUR(A5899)</f>
        <v>10</v>
      </c>
      <c r="D5899">
        <v>24.15</v>
      </c>
      <c r="E5899" s="10">
        <f>VLOOKUP(D5899,$J$9:$K$27,2)*$B$7/1.5</f>
        <v>9060</v>
      </c>
    </row>
    <row r="5900" spans="1:5" x14ac:dyDescent="0.2">
      <c r="A5900" s="2">
        <f t="shared" si="277"/>
        <v>42981.458333319046</v>
      </c>
      <c r="B5900">
        <f t="shared" si="278"/>
        <v>9</v>
      </c>
      <c r="C5900">
        <f t="shared" si="279"/>
        <v>11</v>
      </c>
      <c r="D5900">
        <v>21.849999999999998</v>
      </c>
      <c r="E5900" s="10">
        <f>VLOOKUP(D5900,$J$9:$K$27,2)*$B$7/1.5</f>
        <v>7873.333333333333</v>
      </c>
    </row>
    <row r="5901" spans="1:5" x14ac:dyDescent="0.2">
      <c r="A5901" s="2">
        <f t="shared" si="277"/>
        <v>42981.49999998571</v>
      </c>
      <c r="B5901">
        <f t="shared" si="278"/>
        <v>9</v>
      </c>
      <c r="C5901">
        <f t="shared" si="279"/>
        <v>12</v>
      </c>
      <c r="D5901">
        <v>14.95</v>
      </c>
      <c r="E5901" s="10">
        <f>VLOOKUP(D5901,$J$9:$K$27,2)*$B$7/1.5</f>
        <v>2773.3333333333335</v>
      </c>
    </row>
    <row r="5902" spans="1:5" x14ac:dyDescent="0.2">
      <c r="A5902" s="2">
        <f t="shared" si="277"/>
        <v>42981.541666652374</v>
      </c>
      <c r="B5902">
        <f t="shared" si="278"/>
        <v>9</v>
      </c>
      <c r="C5902">
        <f t="shared" si="279"/>
        <v>13</v>
      </c>
      <c r="D5902">
        <v>9.966666666666665</v>
      </c>
      <c r="E5902" s="10">
        <f>VLOOKUP(D5902,$J$9:$K$27,2)*$B$7/1.5</f>
        <v>286.66666666666669</v>
      </c>
    </row>
    <row r="5903" spans="1:5" x14ac:dyDescent="0.2">
      <c r="A5903" s="2">
        <f t="shared" si="277"/>
        <v>42981.583333319039</v>
      </c>
      <c r="B5903">
        <f t="shared" si="278"/>
        <v>9</v>
      </c>
      <c r="C5903">
        <f t="shared" si="279"/>
        <v>14</v>
      </c>
      <c r="D5903">
        <v>10.637499999999999</v>
      </c>
      <c r="E5903" s="10">
        <f>VLOOKUP(D5903,$J$9:$K$27,2)*$B$7/1.5</f>
        <v>873.33333333333337</v>
      </c>
    </row>
    <row r="5904" spans="1:5" x14ac:dyDescent="0.2">
      <c r="A5904" s="2">
        <f t="shared" si="277"/>
        <v>42981.624999985703</v>
      </c>
      <c r="B5904">
        <f t="shared" si="278"/>
        <v>9</v>
      </c>
      <c r="C5904">
        <f t="shared" si="279"/>
        <v>15</v>
      </c>
      <c r="D5904">
        <v>10.35</v>
      </c>
      <c r="E5904" s="10">
        <f>VLOOKUP(D5904,$J$9:$K$27,2)*$B$7/1.5</f>
        <v>873.33333333333337</v>
      </c>
    </row>
    <row r="5905" spans="1:5" x14ac:dyDescent="0.2">
      <c r="A5905" s="2">
        <f t="shared" si="277"/>
        <v>42981.666666652367</v>
      </c>
      <c r="B5905">
        <f t="shared" si="278"/>
        <v>9</v>
      </c>
      <c r="C5905">
        <f t="shared" si="279"/>
        <v>16</v>
      </c>
      <c r="D5905">
        <v>8.0499999999999989</v>
      </c>
      <c r="E5905" s="10">
        <f>VLOOKUP(D5905,$J$9:$K$27,2)*$B$7/1.5</f>
        <v>286.66666666666669</v>
      </c>
    </row>
    <row r="5906" spans="1:5" x14ac:dyDescent="0.2">
      <c r="A5906" s="2">
        <f t="shared" si="277"/>
        <v>42981.708333319031</v>
      </c>
      <c r="B5906">
        <f t="shared" si="278"/>
        <v>9</v>
      </c>
      <c r="C5906">
        <f t="shared" si="279"/>
        <v>17</v>
      </c>
      <c r="D5906">
        <v>18.399999999999999</v>
      </c>
      <c r="E5906" s="10">
        <f>VLOOKUP(D5906,$J$9:$K$27,2)*$B$7/1.5</f>
        <v>4266.666666666667</v>
      </c>
    </row>
    <row r="5907" spans="1:5" x14ac:dyDescent="0.2">
      <c r="A5907" s="2">
        <f t="shared" si="277"/>
        <v>42981.749999985695</v>
      </c>
      <c r="B5907">
        <f t="shared" si="278"/>
        <v>9</v>
      </c>
      <c r="C5907">
        <f t="shared" si="279"/>
        <v>18</v>
      </c>
      <c r="D5907">
        <v>16.483333333333334</v>
      </c>
      <c r="E5907" s="10">
        <f>VLOOKUP(D5907,$J$9:$K$27,2)*$B$7/1.5</f>
        <v>2773.3333333333335</v>
      </c>
    </row>
    <row r="5908" spans="1:5" x14ac:dyDescent="0.2">
      <c r="A5908" s="2">
        <f t="shared" si="277"/>
        <v>42981.79166665236</v>
      </c>
      <c r="B5908">
        <f t="shared" si="278"/>
        <v>9</v>
      </c>
      <c r="C5908">
        <f t="shared" si="279"/>
        <v>19</v>
      </c>
      <c r="D5908">
        <v>18.399999999999999</v>
      </c>
      <c r="E5908" s="10">
        <f>VLOOKUP(D5908,$J$9:$K$27,2)*$B$7/1.5</f>
        <v>4266.666666666667</v>
      </c>
    </row>
    <row r="5909" spans="1:5" x14ac:dyDescent="0.2">
      <c r="A5909" s="2">
        <f t="shared" si="277"/>
        <v>42981.833333319024</v>
      </c>
      <c r="B5909">
        <f t="shared" si="278"/>
        <v>9</v>
      </c>
      <c r="C5909">
        <f t="shared" si="279"/>
        <v>20</v>
      </c>
      <c r="D5909">
        <v>17.25</v>
      </c>
      <c r="E5909" s="10">
        <f>VLOOKUP(D5909,$J$9:$K$27,2)*$B$7/1.5</f>
        <v>4266.666666666667</v>
      </c>
    </row>
    <row r="5910" spans="1:5" x14ac:dyDescent="0.2">
      <c r="A5910" s="2">
        <f t="shared" si="277"/>
        <v>42981.874999985688</v>
      </c>
      <c r="B5910">
        <f t="shared" si="278"/>
        <v>9</v>
      </c>
      <c r="C5910">
        <f t="shared" si="279"/>
        <v>21</v>
      </c>
      <c r="D5910">
        <v>18.399999999999999</v>
      </c>
      <c r="E5910" s="10">
        <f>VLOOKUP(D5910,$J$9:$K$27,2)*$B$7/1.5</f>
        <v>4266.666666666667</v>
      </c>
    </row>
    <row r="5911" spans="1:5" x14ac:dyDescent="0.2">
      <c r="A5911" s="2">
        <f t="shared" si="277"/>
        <v>42981.916666652352</v>
      </c>
      <c r="B5911">
        <f t="shared" si="278"/>
        <v>9</v>
      </c>
      <c r="C5911">
        <f t="shared" si="279"/>
        <v>22</v>
      </c>
      <c r="D5911">
        <v>18.974999999999998</v>
      </c>
      <c r="E5911" s="10">
        <f>VLOOKUP(D5911,$J$9:$K$27,2)*$B$7/1.5</f>
        <v>4266.666666666667</v>
      </c>
    </row>
    <row r="5912" spans="1:5" x14ac:dyDescent="0.2">
      <c r="A5912" s="2">
        <f t="shared" si="277"/>
        <v>42981.958333319017</v>
      </c>
      <c r="B5912">
        <f t="shared" si="278"/>
        <v>9</v>
      </c>
      <c r="C5912">
        <f t="shared" si="279"/>
        <v>23</v>
      </c>
      <c r="D5912">
        <v>19.549999999999997</v>
      </c>
      <c r="E5912" s="10">
        <f>VLOOKUP(D5912,$J$9:$K$27,2)*$B$7/1.5</f>
        <v>6160</v>
      </c>
    </row>
    <row r="5913" spans="1:5" x14ac:dyDescent="0.2">
      <c r="A5913" s="2">
        <f t="shared" si="277"/>
        <v>42981.999999985681</v>
      </c>
      <c r="B5913">
        <f t="shared" si="278"/>
        <v>9</v>
      </c>
      <c r="C5913">
        <f t="shared" si="279"/>
        <v>0</v>
      </c>
      <c r="D5913">
        <v>16.099999999999998</v>
      </c>
      <c r="E5913" s="10">
        <f>VLOOKUP(D5913,$J$9:$K$27,2)*$B$7/1.5</f>
        <v>2773.3333333333335</v>
      </c>
    </row>
    <row r="5914" spans="1:5" x14ac:dyDescent="0.2">
      <c r="A5914" s="2">
        <f t="shared" si="277"/>
        <v>42982.041666652345</v>
      </c>
      <c r="B5914">
        <f t="shared" si="278"/>
        <v>9</v>
      </c>
      <c r="C5914">
        <f t="shared" si="279"/>
        <v>1</v>
      </c>
      <c r="D5914">
        <v>17.824999999999999</v>
      </c>
      <c r="E5914" s="10">
        <f>VLOOKUP(D5914,$J$9:$K$27,2)*$B$7/1.5</f>
        <v>4266.666666666667</v>
      </c>
    </row>
    <row r="5915" spans="1:5" x14ac:dyDescent="0.2">
      <c r="A5915" s="2">
        <f t="shared" si="277"/>
        <v>42982.083333319009</v>
      </c>
      <c r="B5915">
        <f t="shared" si="278"/>
        <v>9</v>
      </c>
      <c r="C5915">
        <f t="shared" si="279"/>
        <v>2</v>
      </c>
      <c r="D5915">
        <v>14.95</v>
      </c>
      <c r="E5915" s="10">
        <f>VLOOKUP(D5915,$J$9:$K$27,2)*$B$7/1.5</f>
        <v>2773.3333333333335</v>
      </c>
    </row>
    <row r="5916" spans="1:5" x14ac:dyDescent="0.2">
      <c r="A5916" s="2">
        <f t="shared" si="277"/>
        <v>42982.124999985674</v>
      </c>
      <c r="B5916">
        <f t="shared" si="278"/>
        <v>9</v>
      </c>
      <c r="C5916">
        <f t="shared" si="279"/>
        <v>3</v>
      </c>
      <c r="D5916">
        <v>14.95</v>
      </c>
      <c r="E5916" s="10">
        <f>VLOOKUP(D5916,$J$9:$K$27,2)*$B$7/1.5</f>
        <v>2773.3333333333335</v>
      </c>
    </row>
    <row r="5917" spans="1:5" x14ac:dyDescent="0.2">
      <c r="A5917" s="2">
        <f t="shared" si="277"/>
        <v>42982.166666652338</v>
      </c>
      <c r="B5917">
        <f t="shared" si="278"/>
        <v>9</v>
      </c>
      <c r="C5917">
        <f t="shared" si="279"/>
        <v>4</v>
      </c>
      <c r="D5917">
        <v>12.649999999999999</v>
      </c>
      <c r="E5917" s="10">
        <f>VLOOKUP(D5917,$J$9:$K$27,2)*$B$7/1.5</f>
        <v>1666.6666666666667</v>
      </c>
    </row>
    <row r="5918" spans="1:5" x14ac:dyDescent="0.2">
      <c r="A5918" s="2">
        <f t="shared" si="277"/>
        <v>42982.208333319002</v>
      </c>
      <c r="B5918">
        <f t="shared" si="278"/>
        <v>9</v>
      </c>
      <c r="C5918">
        <f t="shared" si="279"/>
        <v>5</v>
      </c>
      <c r="D5918">
        <v>17.25</v>
      </c>
      <c r="E5918" s="10">
        <f>VLOOKUP(D5918,$J$9:$K$27,2)*$B$7/1.5</f>
        <v>4266.666666666667</v>
      </c>
    </row>
    <row r="5919" spans="1:5" x14ac:dyDescent="0.2">
      <c r="A5919" s="2">
        <f t="shared" si="277"/>
        <v>42982.249999985666</v>
      </c>
      <c r="B5919">
        <f t="shared" si="278"/>
        <v>9</v>
      </c>
      <c r="C5919">
        <f t="shared" si="279"/>
        <v>6</v>
      </c>
      <c r="D5919">
        <v>18.399999999999999</v>
      </c>
      <c r="E5919" s="10">
        <f>VLOOKUP(D5919,$J$9:$K$27,2)*$B$7/1.5</f>
        <v>4266.666666666667</v>
      </c>
    </row>
    <row r="5920" spans="1:5" x14ac:dyDescent="0.2">
      <c r="A5920" s="2">
        <f t="shared" si="277"/>
        <v>42982.291666652331</v>
      </c>
      <c r="B5920">
        <f t="shared" si="278"/>
        <v>9</v>
      </c>
      <c r="C5920">
        <f t="shared" si="279"/>
        <v>7</v>
      </c>
      <c r="D5920">
        <v>17.25</v>
      </c>
      <c r="E5920" s="10">
        <f>VLOOKUP(D5920,$J$9:$K$27,2)*$B$7/1.5</f>
        <v>4266.666666666667</v>
      </c>
    </row>
    <row r="5921" spans="1:5" x14ac:dyDescent="0.2">
      <c r="A5921" s="2">
        <f t="shared" si="277"/>
        <v>42982.333333318995</v>
      </c>
      <c r="B5921">
        <f t="shared" si="278"/>
        <v>9</v>
      </c>
      <c r="C5921">
        <f t="shared" si="279"/>
        <v>8</v>
      </c>
      <c r="D5921">
        <v>12.649999999999999</v>
      </c>
      <c r="E5921" s="10">
        <f>VLOOKUP(D5921,$J$9:$K$27,2)*$B$7/1.5</f>
        <v>1666.6666666666667</v>
      </c>
    </row>
    <row r="5922" spans="1:5" x14ac:dyDescent="0.2">
      <c r="A5922" s="2">
        <f t="shared" si="277"/>
        <v>42982.374999985659</v>
      </c>
      <c r="B5922">
        <f t="shared" si="278"/>
        <v>9</v>
      </c>
      <c r="C5922">
        <f t="shared" si="279"/>
        <v>9</v>
      </c>
      <c r="D5922">
        <v>14.95</v>
      </c>
      <c r="E5922" s="10">
        <f>VLOOKUP(D5922,$J$9:$K$27,2)*$B$7/1.5</f>
        <v>2773.3333333333335</v>
      </c>
    </row>
    <row r="5923" spans="1:5" x14ac:dyDescent="0.2">
      <c r="A5923" s="2">
        <f t="shared" si="277"/>
        <v>42982.416666652323</v>
      </c>
      <c r="B5923">
        <f t="shared" si="278"/>
        <v>9</v>
      </c>
      <c r="C5923">
        <f t="shared" si="279"/>
        <v>10</v>
      </c>
      <c r="D5923">
        <v>13.225</v>
      </c>
      <c r="E5923" s="10">
        <f>VLOOKUP(D5923,$J$9:$K$27,2)*$B$7/1.5</f>
        <v>1666.6666666666667</v>
      </c>
    </row>
    <row r="5924" spans="1:5" x14ac:dyDescent="0.2">
      <c r="A5924" s="2">
        <f t="shared" si="277"/>
        <v>42982.458333318988</v>
      </c>
      <c r="B5924">
        <f t="shared" si="278"/>
        <v>9</v>
      </c>
      <c r="C5924">
        <f t="shared" si="279"/>
        <v>11</v>
      </c>
      <c r="D5924">
        <v>17.25</v>
      </c>
      <c r="E5924" s="10">
        <f>VLOOKUP(D5924,$J$9:$K$27,2)*$B$7/1.5</f>
        <v>4266.666666666667</v>
      </c>
    </row>
    <row r="5925" spans="1:5" x14ac:dyDescent="0.2">
      <c r="A5925" s="2">
        <f t="shared" si="277"/>
        <v>42982.499999985652</v>
      </c>
      <c r="B5925">
        <f t="shared" si="278"/>
        <v>9</v>
      </c>
      <c r="C5925">
        <f t="shared" si="279"/>
        <v>12</v>
      </c>
      <c r="D5925">
        <v>14.95</v>
      </c>
      <c r="E5925" s="10">
        <f>VLOOKUP(D5925,$J$9:$K$27,2)*$B$7/1.5</f>
        <v>2773.3333333333335</v>
      </c>
    </row>
    <row r="5926" spans="1:5" x14ac:dyDescent="0.2">
      <c r="A5926" s="2">
        <f t="shared" si="277"/>
        <v>42982.541666652316</v>
      </c>
      <c r="B5926">
        <f t="shared" si="278"/>
        <v>9</v>
      </c>
      <c r="C5926">
        <f t="shared" si="279"/>
        <v>13</v>
      </c>
      <c r="D5926">
        <v>14.95</v>
      </c>
      <c r="E5926" s="10">
        <f>VLOOKUP(D5926,$J$9:$K$27,2)*$B$7/1.5</f>
        <v>2773.3333333333335</v>
      </c>
    </row>
    <row r="5927" spans="1:5" x14ac:dyDescent="0.2">
      <c r="A5927" s="2">
        <f t="shared" si="277"/>
        <v>42982.58333331898</v>
      </c>
      <c r="B5927">
        <f t="shared" si="278"/>
        <v>9</v>
      </c>
      <c r="C5927">
        <f t="shared" si="279"/>
        <v>14</v>
      </c>
      <c r="D5927">
        <v>19.549999999999997</v>
      </c>
      <c r="E5927" s="10">
        <f>VLOOKUP(D5927,$J$9:$K$27,2)*$B$7/1.5</f>
        <v>6160</v>
      </c>
    </row>
    <row r="5928" spans="1:5" x14ac:dyDescent="0.2">
      <c r="A5928" s="2">
        <f t="shared" si="277"/>
        <v>42982.624999985645</v>
      </c>
      <c r="B5928">
        <f t="shared" si="278"/>
        <v>9</v>
      </c>
      <c r="C5928">
        <f t="shared" si="279"/>
        <v>15</v>
      </c>
      <c r="D5928">
        <v>23</v>
      </c>
      <c r="E5928" s="10">
        <f>VLOOKUP(D5928,$J$9:$K$27,2)*$B$7/1.5</f>
        <v>7873.333333333333</v>
      </c>
    </row>
    <row r="5929" spans="1:5" x14ac:dyDescent="0.2">
      <c r="A5929" s="2">
        <f t="shared" si="277"/>
        <v>42982.666666652309</v>
      </c>
      <c r="B5929">
        <f t="shared" si="278"/>
        <v>9</v>
      </c>
      <c r="C5929">
        <f t="shared" si="279"/>
        <v>16</v>
      </c>
      <c r="D5929">
        <v>20.125</v>
      </c>
      <c r="E5929" s="10">
        <f>VLOOKUP(D5929,$J$9:$K$27,2)*$B$7/1.5</f>
        <v>6160</v>
      </c>
    </row>
    <row r="5930" spans="1:5" x14ac:dyDescent="0.2">
      <c r="A5930" s="2">
        <f t="shared" si="277"/>
        <v>42982.708333318973</v>
      </c>
      <c r="B5930">
        <f t="shared" si="278"/>
        <v>9</v>
      </c>
      <c r="C5930">
        <f t="shared" si="279"/>
        <v>17</v>
      </c>
      <c r="D5930">
        <v>18.399999999999999</v>
      </c>
      <c r="E5930" s="10">
        <f>VLOOKUP(D5930,$J$9:$K$27,2)*$B$7/1.5</f>
        <v>4266.666666666667</v>
      </c>
    </row>
    <row r="5931" spans="1:5" x14ac:dyDescent="0.2">
      <c r="A5931" s="2">
        <f t="shared" si="277"/>
        <v>42982.749999985637</v>
      </c>
      <c r="B5931">
        <f t="shared" si="278"/>
        <v>9</v>
      </c>
      <c r="C5931">
        <f t="shared" si="279"/>
        <v>18</v>
      </c>
      <c r="D5931">
        <v>18.399999999999999</v>
      </c>
      <c r="E5931" s="10">
        <f>VLOOKUP(D5931,$J$9:$K$27,2)*$B$7/1.5</f>
        <v>4266.666666666667</v>
      </c>
    </row>
    <row r="5932" spans="1:5" x14ac:dyDescent="0.2">
      <c r="A5932" s="2">
        <f t="shared" si="277"/>
        <v>42982.791666652302</v>
      </c>
      <c r="B5932">
        <f t="shared" si="278"/>
        <v>9</v>
      </c>
      <c r="C5932">
        <f t="shared" si="279"/>
        <v>19</v>
      </c>
      <c r="D5932">
        <v>17.824999999999999</v>
      </c>
      <c r="E5932" s="10">
        <f>VLOOKUP(D5932,$J$9:$K$27,2)*$B$7/1.5</f>
        <v>4266.666666666667</v>
      </c>
    </row>
    <row r="5933" spans="1:5" x14ac:dyDescent="0.2">
      <c r="A5933" s="2">
        <f t="shared" si="277"/>
        <v>42982.833333318966</v>
      </c>
      <c r="B5933">
        <f t="shared" si="278"/>
        <v>9</v>
      </c>
      <c r="C5933">
        <f t="shared" si="279"/>
        <v>20</v>
      </c>
      <c r="D5933">
        <v>12.649999999999999</v>
      </c>
      <c r="E5933" s="10">
        <f>VLOOKUP(D5933,$J$9:$K$27,2)*$B$7/1.5</f>
        <v>1666.6666666666667</v>
      </c>
    </row>
    <row r="5934" spans="1:5" x14ac:dyDescent="0.2">
      <c r="A5934" s="2">
        <f t="shared" si="277"/>
        <v>42982.87499998563</v>
      </c>
      <c r="B5934">
        <f t="shared" si="278"/>
        <v>9</v>
      </c>
      <c r="C5934">
        <f t="shared" si="279"/>
        <v>21</v>
      </c>
      <c r="D5934">
        <v>12.649999999999999</v>
      </c>
      <c r="E5934" s="10">
        <f>VLOOKUP(D5934,$J$9:$K$27,2)*$B$7/1.5</f>
        <v>1666.6666666666667</v>
      </c>
    </row>
    <row r="5935" spans="1:5" x14ac:dyDescent="0.2">
      <c r="A5935" s="2">
        <f t="shared" si="277"/>
        <v>42982.916666652294</v>
      </c>
      <c r="B5935">
        <f t="shared" si="278"/>
        <v>9</v>
      </c>
      <c r="C5935">
        <f t="shared" si="279"/>
        <v>22</v>
      </c>
      <c r="D5935">
        <v>14.95</v>
      </c>
      <c r="E5935" s="10">
        <f>VLOOKUP(D5935,$J$9:$K$27,2)*$B$7/1.5</f>
        <v>2773.3333333333335</v>
      </c>
    </row>
    <row r="5936" spans="1:5" x14ac:dyDescent="0.2">
      <c r="A5936" s="2">
        <f t="shared" si="277"/>
        <v>42982.958333318958</v>
      </c>
      <c r="B5936">
        <f t="shared" si="278"/>
        <v>9</v>
      </c>
      <c r="C5936">
        <f t="shared" si="279"/>
        <v>23</v>
      </c>
      <c r="D5936">
        <v>14.95</v>
      </c>
      <c r="E5936" s="10">
        <f>VLOOKUP(D5936,$J$9:$K$27,2)*$B$7/1.5</f>
        <v>2773.3333333333335</v>
      </c>
    </row>
    <row r="5937" spans="1:5" x14ac:dyDescent="0.2">
      <c r="A5937" s="2">
        <f t="shared" si="277"/>
        <v>42982.999999985623</v>
      </c>
      <c r="B5937">
        <f t="shared" si="278"/>
        <v>9</v>
      </c>
      <c r="C5937">
        <f t="shared" si="279"/>
        <v>0</v>
      </c>
      <c r="D5937">
        <v>14.95</v>
      </c>
      <c r="E5937" s="10">
        <f>VLOOKUP(D5937,$J$9:$K$27,2)*$B$7/1.5</f>
        <v>2773.3333333333335</v>
      </c>
    </row>
    <row r="5938" spans="1:5" x14ac:dyDescent="0.2">
      <c r="A5938" s="2">
        <f t="shared" si="277"/>
        <v>42983.041666652287</v>
      </c>
      <c r="B5938">
        <f t="shared" si="278"/>
        <v>9</v>
      </c>
      <c r="C5938">
        <f t="shared" si="279"/>
        <v>1</v>
      </c>
      <c r="D5938">
        <v>16.674999999999997</v>
      </c>
      <c r="E5938" s="10">
        <f>VLOOKUP(D5938,$J$9:$K$27,2)*$B$7/1.5</f>
        <v>2773.3333333333335</v>
      </c>
    </row>
    <row r="5939" spans="1:5" x14ac:dyDescent="0.2">
      <c r="A5939" s="2">
        <f t="shared" si="277"/>
        <v>42983.083333318951</v>
      </c>
      <c r="B5939">
        <f t="shared" si="278"/>
        <v>9</v>
      </c>
      <c r="C5939">
        <f t="shared" si="279"/>
        <v>2</v>
      </c>
      <c r="D5939">
        <v>16.099999999999998</v>
      </c>
      <c r="E5939" s="10">
        <f>VLOOKUP(D5939,$J$9:$K$27,2)*$B$7/1.5</f>
        <v>2773.3333333333335</v>
      </c>
    </row>
    <row r="5940" spans="1:5" x14ac:dyDescent="0.2">
      <c r="A5940" s="2">
        <f t="shared" si="277"/>
        <v>42983.124999985615</v>
      </c>
      <c r="B5940">
        <f t="shared" si="278"/>
        <v>9</v>
      </c>
      <c r="C5940">
        <f t="shared" si="279"/>
        <v>3</v>
      </c>
      <c r="D5940">
        <v>18.399999999999999</v>
      </c>
      <c r="E5940" s="10">
        <f>VLOOKUP(D5940,$J$9:$K$27,2)*$B$7/1.5</f>
        <v>4266.666666666667</v>
      </c>
    </row>
    <row r="5941" spans="1:5" x14ac:dyDescent="0.2">
      <c r="A5941" s="2">
        <f t="shared" si="277"/>
        <v>42983.16666665228</v>
      </c>
      <c r="B5941">
        <f t="shared" si="278"/>
        <v>9</v>
      </c>
      <c r="C5941">
        <f t="shared" si="279"/>
        <v>4</v>
      </c>
      <c r="D5941">
        <v>17.824999999999999</v>
      </c>
      <c r="E5941" s="10">
        <f>VLOOKUP(D5941,$J$9:$K$27,2)*$B$7/1.5</f>
        <v>4266.666666666667</v>
      </c>
    </row>
    <row r="5942" spans="1:5" x14ac:dyDescent="0.2">
      <c r="A5942" s="2">
        <f t="shared" si="277"/>
        <v>42983.208333318944</v>
      </c>
      <c r="B5942">
        <f t="shared" si="278"/>
        <v>9</v>
      </c>
      <c r="C5942">
        <f t="shared" si="279"/>
        <v>5</v>
      </c>
      <c r="D5942">
        <v>18.399999999999999</v>
      </c>
      <c r="E5942" s="10">
        <f>VLOOKUP(D5942,$J$9:$K$27,2)*$B$7/1.5</f>
        <v>4266.666666666667</v>
      </c>
    </row>
    <row r="5943" spans="1:5" x14ac:dyDescent="0.2">
      <c r="A5943" s="2">
        <f t="shared" si="277"/>
        <v>42983.249999985608</v>
      </c>
      <c r="B5943">
        <f t="shared" si="278"/>
        <v>9</v>
      </c>
      <c r="C5943">
        <f t="shared" si="279"/>
        <v>6</v>
      </c>
      <c r="D5943">
        <v>20.7</v>
      </c>
      <c r="E5943" s="10">
        <f>VLOOKUP(D5943,$J$9:$K$27,2)*$B$7/1.5</f>
        <v>6160</v>
      </c>
    </row>
    <row r="5944" spans="1:5" x14ac:dyDescent="0.2">
      <c r="A5944" s="2">
        <f t="shared" si="277"/>
        <v>42983.291666652272</v>
      </c>
      <c r="B5944">
        <f t="shared" si="278"/>
        <v>9</v>
      </c>
      <c r="C5944">
        <f t="shared" si="279"/>
        <v>7</v>
      </c>
      <c r="D5944">
        <v>20.7</v>
      </c>
      <c r="E5944" s="10">
        <f>VLOOKUP(D5944,$J$9:$K$27,2)*$B$7/1.5</f>
        <v>6160</v>
      </c>
    </row>
    <row r="5945" spans="1:5" x14ac:dyDescent="0.2">
      <c r="A5945" s="2">
        <f t="shared" si="277"/>
        <v>42983.333333318937</v>
      </c>
      <c r="B5945">
        <f t="shared" si="278"/>
        <v>9</v>
      </c>
      <c r="C5945">
        <f t="shared" si="279"/>
        <v>8</v>
      </c>
      <c r="D5945">
        <v>23</v>
      </c>
      <c r="E5945" s="10">
        <f>VLOOKUP(D5945,$J$9:$K$27,2)*$B$7/1.5</f>
        <v>7873.333333333333</v>
      </c>
    </row>
    <row r="5946" spans="1:5" x14ac:dyDescent="0.2">
      <c r="A5946" s="2">
        <f t="shared" si="277"/>
        <v>42983.374999985601</v>
      </c>
      <c r="B5946">
        <f t="shared" si="278"/>
        <v>9</v>
      </c>
      <c r="C5946">
        <f t="shared" si="279"/>
        <v>9</v>
      </c>
      <c r="D5946">
        <v>14.95</v>
      </c>
      <c r="E5946" s="10">
        <f>VLOOKUP(D5946,$J$9:$K$27,2)*$B$7/1.5</f>
        <v>2773.3333333333335</v>
      </c>
    </row>
    <row r="5947" spans="1:5" x14ac:dyDescent="0.2">
      <c r="A5947" s="2">
        <f t="shared" si="277"/>
        <v>42983.416666652265</v>
      </c>
      <c r="B5947">
        <f t="shared" si="278"/>
        <v>9</v>
      </c>
      <c r="C5947">
        <f t="shared" si="279"/>
        <v>10</v>
      </c>
      <c r="D5947">
        <v>16.674999999999997</v>
      </c>
      <c r="E5947" s="10">
        <f>VLOOKUP(D5947,$J$9:$K$27,2)*$B$7/1.5</f>
        <v>2773.3333333333335</v>
      </c>
    </row>
    <row r="5948" spans="1:5" x14ac:dyDescent="0.2">
      <c r="A5948" s="2">
        <f t="shared" si="277"/>
        <v>42983.458333318929</v>
      </c>
      <c r="B5948">
        <f t="shared" si="278"/>
        <v>9</v>
      </c>
      <c r="C5948">
        <f t="shared" si="279"/>
        <v>11</v>
      </c>
      <c r="D5948">
        <v>25.299999999999997</v>
      </c>
      <c r="E5948" s="10">
        <f>VLOOKUP(D5948,$J$9:$K$27,2)*$B$7/1.5</f>
        <v>9060</v>
      </c>
    </row>
    <row r="5949" spans="1:5" x14ac:dyDescent="0.2">
      <c r="A5949" s="2">
        <f t="shared" si="277"/>
        <v>42983.499999985594</v>
      </c>
      <c r="B5949">
        <f t="shared" si="278"/>
        <v>9</v>
      </c>
      <c r="C5949">
        <f t="shared" si="279"/>
        <v>12</v>
      </c>
      <c r="D5949">
        <v>19.549999999999997</v>
      </c>
      <c r="E5949" s="10">
        <f>VLOOKUP(D5949,$J$9:$K$27,2)*$B$7/1.5</f>
        <v>6160</v>
      </c>
    </row>
    <row r="5950" spans="1:5" x14ac:dyDescent="0.2">
      <c r="A5950" s="2">
        <f t="shared" si="277"/>
        <v>42983.541666652258</v>
      </c>
      <c r="B5950">
        <f t="shared" si="278"/>
        <v>9</v>
      </c>
      <c r="C5950">
        <f t="shared" si="279"/>
        <v>13</v>
      </c>
      <c r="D5950">
        <v>21.849999999999998</v>
      </c>
      <c r="E5950" s="10">
        <f>VLOOKUP(D5950,$J$9:$K$27,2)*$B$7/1.5</f>
        <v>7873.333333333333</v>
      </c>
    </row>
    <row r="5951" spans="1:5" x14ac:dyDescent="0.2">
      <c r="A5951" s="2">
        <f t="shared" si="277"/>
        <v>42983.583333318922</v>
      </c>
      <c r="B5951">
        <f t="shared" si="278"/>
        <v>9</v>
      </c>
      <c r="C5951">
        <f t="shared" si="279"/>
        <v>14</v>
      </c>
      <c r="D5951">
        <v>23</v>
      </c>
      <c r="E5951" s="10">
        <f>VLOOKUP(D5951,$J$9:$K$27,2)*$B$7/1.5</f>
        <v>7873.333333333333</v>
      </c>
    </row>
    <row r="5952" spans="1:5" x14ac:dyDescent="0.2">
      <c r="A5952" s="2">
        <f t="shared" si="277"/>
        <v>42983.624999985586</v>
      </c>
      <c r="B5952">
        <f t="shared" si="278"/>
        <v>9</v>
      </c>
      <c r="C5952">
        <f t="shared" si="279"/>
        <v>15</v>
      </c>
      <c r="D5952">
        <v>23</v>
      </c>
      <c r="E5952" s="10">
        <f>VLOOKUP(D5952,$J$9:$K$27,2)*$B$7/1.5</f>
        <v>7873.333333333333</v>
      </c>
    </row>
    <row r="5953" spans="1:5" x14ac:dyDescent="0.2">
      <c r="A5953" s="2">
        <f t="shared" si="277"/>
        <v>42983.666666652251</v>
      </c>
      <c r="B5953">
        <f t="shared" si="278"/>
        <v>9</v>
      </c>
      <c r="C5953">
        <f t="shared" si="279"/>
        <v>16</v>
      </c>
      <c r="D5953">
        <v>21.274999999999999</v>
      </c>
      <c r="E5953" s="10">
        <f>VLOOKUP(D5953,$J$9:$K$27,2)*$B$7/1.5</f>
        <v>7873.333333333333</v>
      </c>
    </row>
    <row r="5954" spans="1:5" x14ac:dyDescent="0.2">
      <c r="A5954" s="2">
        <f t="shared" si="277"/>
        <v>42983.708333318915</v>
      </c>
      <c r="B5954">
        <f t="shared" si="278"/>
        <v>9</v>
      </c>
      <c r="C5954">
        <f t="shared" si="279"/>
        <v>17</v>
      </c>
      <c r="D5954">
        <v>24.15</v>
      </c>
      <c r="E5954" s="10">
        <f>VLOOKUP(D5954,$J$9:$K$27,2)*$B$7/1.5</f>
        <v>9060</v>
      </c>
    </row>
    <row r="5955" spans="1:5" x14ac:dyDescent="0.2">
      <c r="A5955" s="2">
        <f t="shared" si="277"/>
        <v>42983.749999985579</v>
      </c>
      <c r="B5955">
        <f t="shared" si="278"/>
        <v>9</v>
      </c>
      <c r="C5955">
        <f t="shared" si="279"/>
        <v>18</v>
      </c>
      <c r="D5955">
        <v>25.299999999999997</v>
      </c>
      <c r="E5955" s="10">
        <f>VLOOKUP(D5955,$J$9:$K$27,2)*$B$7/1.5</f>
        <v>9060</v>
      </c>
    </row>
    <row r="5956" spans="1:5" x14ac:dyDescent="0.2">
      <c r="A5956" s="2">
        <f t="shared" si="277"/>
        <v>42983.791666652243</v>
      </c>
      <c r="B5956">
        <f t="shared" si="278"/>
        <v>9</v>
      </c>
      <c r="C5956">
        <f t="shared" si="279"/>
        <v>19</v>
      </c>
      <c r="D5956">
        <v>24.724999999999998</v>
      </c>
      <c r="E5956" s="10">
        <f>VLOOKUP(D5956,$J$9:$K$27,2)*$B$7/1.5</f>
        <v>9060</v>
      </c>
    </row>
    <row r="5957" spans="1:5" x14ac:dyDescent="0.2">
      <c r="A5957" s="2">
        <f t="shared" si="277"/>
        <v>42983.833333318908</v>
      </c>
      <c r="B5957">
        <f t="shared" si="278"/>
        <v>9</v>
      </c>
      <c r="C5957">
        <f t="shared" si="279"/>
        <v>20</v>
      </c>
      <c r="D5957">
        <v>18.399999999999999</v>
      </c>
      <c r="E5957" s="10">
        <f>VLOOKUP(D5957,$J$9:$K$27,2)*$B$7/1.5</f>
        <v>4266.666666666667</v>
      </c>
    </row>
    <row r="5958" spans="1:5" x14ac:dyDescent="0.2">
      <c r="A5958" s="2">
        <f t="shared" si="277"/>
        <v>42983.874999985572</v>
      </c>
      <c r="B5958">
        <f t="shared" si="278"/>
        <v>9</v>
      </c>
      <c r="C5958">
        <f t="shared" si="279"/>
        <v>21</v>
      </c>
      <c r="D5958">
        <v>14.95</v>
      </c>
      <c r="E5958" s="10">
        <f>VLOOKUP(D5958,$J$9:$K$27,2)*$B$7/1.5</f>
        <v>2773.3333333333335</v>
      </c>
    </row>
    <row r="5959" spans="1:5" x14ac:dyDescent="0.2">
      <c r="A5959" s="2">
        <f t="shared" si="277"/>
        <v>42983.916666652236</v>
      </c>
      <c r="B5959">
        <f t="shared" si="278"/>
        <v>9</v>
      </c>
      <c r="C5959">
        <f t="shared" si="279"/>
        <v>22</v>
      </c>
      <c r="D5959">
        <v>16.099999999999998</v>
      </c>
      <c r="E5959" s="10">
        <f>VLOOKUP(D5959,$J$9:$K$27,2)*$B$7/1.5</f>
        <v>2773.3333333333335</v>
      </c>
    </row>
    <row r="5960" spans="1:5" x14ac:dyDescent="0.2">
      <c r="A5960" s="2">
        <f t="shared" si="277"/>
        <v>42983.9583333189</v>
      </c>
      <c r="B5960">
        <f t="shared" si="278"/>
        <v>9</v>
      </c>
      <c r="C5960">
        <f t="shared" si="279"/>
        <v>23</v>
      </c>
      <c r="D5960">
        <v>12.649999999999999</v>
      </c>
      <c r="E5960" s="10">
        <f>VLOOKUP(D5960,$J$9:$K$27,2)*$B$7/1.5</f>
        <v>1666.6666666666667</v>
      </c>
    </row>
    <row r="5961" spans="1:5" x14ac:dyDescent="0.2">
      <c r="A5961" s="2">
        <f t="shared" si="277"/>
        <v>42983.999999985565</v>
      </c>
      <c r="B5961">
        <f t="shared" si="278"/>
        <v>9</v>
      </c>
      <c r="C5961">
        <f t="shared" si="279"/>
        <v>0</v>
      </c>
      <c r="D5961">
        <v>13.225</v>
      </c>
      <c r="E5961" s="10">
        <f>VLOOKUP(D5961,$J$9:$K$27,2)*$B$7/1.5</f>
        <v>1666.6666666666667</v>
      </c>
    </row>
    <row r="5962" spans="1:5" x14ac:dyDescent="0.2">
      <c r="A5962" s="2">
        <f t="shared" si="277"/>
        <v>42984.041666652229</v>
      </c>
      <c r="B5962">
        <f t="shared" si="278"/>
        <v>9</v>
      </c>
      <c r="C5962">
        <f t="shared" si="279"/>
        <v>1</v>
      </c>
      <c r="D5962">
        <v>13.225</v>
      </c>
      <c r="E5962" s="10">
        <f>VLOOKUP(D5962,$J$9:$K$27,2)*$B$7/1.5</f>
        <v>1666.6666666666667</v>
      </c>
    </row>
    <row r="5963" spans="1:5" x14ac:dyDescent="0.2">
      <c r="A5963" s="2">
        <f t="shared" ref="A5963:A6026" si="280">A5962+1/24</f>
        <v>42984.083333318893</v>
      </c>
      <c r="B5963">
        <f t="shared" ref="B5963:B6026" si="281">MONTH(A5963)</f>
        <v>9</v>
      </c>
      <c r="C5963">
        <f t="shared" ref="C5963:C6026" si="282">HOUR(A5963)</f>
        <v>2</v>
      </c>
      <c r="D5963">
        <v>7.4749999999999996</v>
      </c>
      <c r="E5963" s="10">
        <f>VLOOKUP(D5963,$J$9:$K$27,2)*$B$7/1.5</f>
        <v>0</v>
      </c>
    </row>
    <row r="5964" spans="1:5" x14ac:dyDescent="0.2">
      <c r="A5964" s="2">
        <f t="shared" si="280"/>
        <v>42984.124999985557</v>
      </c>
      <c r="B5964">
        <f t="shared" si="281"/>
        <v>9</v>
      </c>
      <c r="C5964">
        <f t="shared" si="282"/>
        <v>3</v>
      </c>
      <c r="D5964">
        <v>10.35</v>
      </c>
      <c r="E5964" s="10">
        <f>VLOOKUP(D5964,$J$9:$K$27,2)*$B$7/1.5</f>
        <v>873.33333333333337</v>
      </c>
    </row>
    <row r="5965" spans="1:5" x14ac:dyDescent="0.2">
      <c r="A5965" s="2">
        <f t="shared" si="280"/>
        <v>42984.166666652221</v>
      </c>
      <c r="B5965">
        <f t="shared" si="281"/>
        <v>9</v>
      </c>
      <c r="C5965">
        <f t="shared" si="282"/>
        <v>4</v>
      </c>
      <c r="D5965">
        <v>8.625</v>
      </c>
      <c r="E5965" s="10">
        <f>VLOOKUP(D5965,$J$9:$K$27,2)*$B$7/1.5</f>
        <v>286.66666666666669</v>
      </c>
    </row>
    <row r="5966" spans="1:5" x14ac:dyDescent="0.2">
      <c r="A5966" s="2">
        <f t="shared" si="280"/>
        <v>42984.208333318886</v>
      </c>
      <c r="B5966">
        <f t="shared" si="281"/>
        <v>9</v>
      </c>
      <c r="C5966">
        <f t="shared" si="282"/>
        <v>5</v>
      </c>
      <c r="D5966">
        <v>8.8166666666666664</v>
      </c>
      <c r="E5966" s="10">
        <f>VLOOKUP(D5966,$J$9:$K$27,2)*$B$7/1.5</f>
        <v>286.66666666666669</v>
      </c>
    </row>
    <row r="5967" spans="1:5" x14ac:dyDescent="0.2">
      <c r="A5967" s="2">
        <f t="shared" si="280"/>
        <v>42984.24999998555</v>
      </c>
      <c r="B5967">
        <f t="shared" si="281"/>
        <v>9</v>
      </c>
      <c r="C5967">
        <f t="shared" si="282"/>
        <v>6</v>
      </c>
      <c r="D5967">
        <v>6.8999999999999995</v>
      </c>
      <c r="E5967" s="10">
        <f>VLOOKUP(D5967,$J$9:$K$27,2)*$B$7/1.5</f>
        <v>0</v>
      </c>
    </row>
    <row r="5968" spans="1:5" x14ac:dyDescent="0.2">
      <c r="A5968" s="2">
        <f t="shared" si="280"/>
        <v>42984.291666652214</v>
      </c>
      <c r="B5968">
        <f t="shared" si="281"/>
        <v>9</v>
      </c>
      <c r="C5968">
        <f t="shared" si="282"/>
        <v>7</v>
      </c>
      <c r="D5968">
        <v>5.3666666666666663</v>
      </c>
      <c r="E5968" s="10">
        <f>VLOOKUP(D5968,$J$9:$K$27,2)*$B$7/1.5</f>
        <v>0</v>
      </c>
    </row>
    <row r="5969" spans="1:5" x14ac:dyDescent="0.2">
      <c r="A5969" s="2">
        <f t="shared" si="280"/>
        <v>42984.333333318878</v>
      </c>
      <c r="B5969">
        <f t="shared" si="281"/>
        <v>9</v>
      </c>
      <c r="C5969">
        <f t="shared" si="282"/>
        <v>8</v>
      </c>
      <c r="D5969">
        <v>9.1999999999999993</v>
      </c>
      <c r="E5969" s="10">
        <f>VLOOKUP(D5969,$J$9:$K$27,2)*$B$7/1.5</f>
        <v>286.66666666666669</v>
      </c>
    </row>
    <row r="5970" spans="1:5" x14ac:dyDescent="0.2">
      <c r="A5970" s="2">
        <f t="shared" si="280"/>
        <v>42984.374999985543</v>
      </c>
      <c r="B5970">
        <f t="shared" si="281"/>
        <v>9</v>
      </c>
      <c r="C5970">
        <f t="shared" si="282"/>
        <v>9</v>
      </c>
      <c r="D5970">
        <v>13.225</v>
      </c>
      <c r="E5970" s="10">
        <f>VLOOKUP(D5970,$J$9:$K$27,2)*$B$7/1.5</f>
        <v>1666.6666666666667</v>
      </c>
    </row>
    <row r="5971" spans="1:5" x14ac:dyDescent="0.2">
      <c r="A5971" s="2">
        <f t="shared" si="280"/>
        <v>42984.416666652207</v>
      </c>
      <c r="B5971">
        <f t="shared" si="281"/>
        <v>9</v>
      </c>
      <c r="C5971">
        <f t="shared" si="282"/>
        <v>10</v>
      </c>
      <c r="D5971">
        <v>14.029999999999998</v>
      </c>
      <c r="E5971" s="10">
        <f>VLOOKUP(D5971,$J$9:$K$27,2)*$B$7/1.5</f>
        <v>1666.6666666666667</v>
      </c>
    </row>
    <row r="5972" spans="1:5" x14ac:dyDescent="0.2">
      <c r="A5972" s="2">
        <f t="shared" si="280"/>
        <v>42984.458333318871</v>
      </c>
      <c r="B5972">
        <f t="shared" si="281"/>
        <v>9</v>
      </c>
      <c r="C5972">
        <f t="shared" si="282"/>
        <v>11</v>
      </c>
      <c r="D5972">
        <v>15.524999999999999</v>
      </c>
      <c r="E5972" s="10">
        <f>VLOOKUP(D5972,$J$9:$K$27,2)*$B$7/1.5</f>
        <v>2773.3333333333335</v>
      </c>
    </row>
    <row r="5973" spans="1:5" x14ac:dyDescent="0.2">
      <c r="A5973" s="2">
        <f t="shared" si="280"/>
        <v>42984.499999985535</v>
      </c>
      <c r="B5973">
        <f t="shared" si="281"/>
        <v>9</v>
      </c>
      <c r="C5973">
        <f t="shared" si="282"/>
        <v>12</v>
      </c>
      <c r="D5973">
        <v>12.074999999999999</v>
      </c>
      <c r="E5973" s="10">
        <f>VLOOKUP(D5973,$J$9:$K$27,2)*$B$7/1.5</f>
        <v>873.33333333333337</v>
      </c>
    </row>
    <row r="5974" spans="1:5" x14ac:dyDescent="0.2">
      <c r="A5974" s="2">
        <f t="shared" si="280"/>
        <v>42984.5416666522</v>
      </c>
      <c r="B5974">
        <f t="shared" si="281"/>
        <v>9</v>
      </c>
      <c r="C5974">
        <f t="shared" si="282"/>
        <v>13</v>
      </c>
      <c r="D5974">
        <v>11.116666666666665</v>
      </c>
      <c r="E5974" s="10">
        <f>VLOOKUP(D5974,$J$9:$K$27,2)*$B$7/1.5</f>
        <v>873.33333333333337</v>
      </c>
    </row>
    <row r="5975" spans="1:5" x14ac:dyDescent="0.2">
      <c r="A5975" s="2">
        <f t="shared" si="280"/>
        <v>42984.583333318864</v>
      </c>
      <c r="B5975">
        <f t="shared" si="281"/>
        <v>9</v>
      </c>
      <c r="C5975">
        <f t="shared" si="282"/>
        <v>14</v>
      </c>
      <c r="D5975">
        <v>6.8999999999999995</v>
      </c>
      <c r="E5975" s="10">
        <f>VLOOKUP(D5975,$J$9:$K$27,2)*$B$7/1.5</f>
        <v>0</v>
      </c>
    </row>
    <row r="5976" spans="1:5" x14ac:dyDescent="0.2">
      <c r="A5976" s="2">
        <f t="shared" si="280"/>
        <v>42984.624999985528</v>
      </c>
      <c r="B5976">
        <f t="shared" si="281"/>
        <v>9</v>
      </c>
      <c r="C5976">
        <f t="shared" si="282"/>
        <v>15</v>
      </c>
      <c r="D5976">
        <v>5.75</v>
      </c>
      <c r="E5976" s="10">
        <f>VLOOKUP(D5976,$J$9:$K$27,2)*$B$7/1.5</f>
        <v>0</v>
      </c>
    </row>
    <row r="5977" spans="1:5" x14ac:dyDescent="0.2">
      <c r="A5977" s="2">
        <f t="shared" si="280"/>
        <v>42984.666666652192</v>
      </c>
      <c r="B5977">
        <f t="shared" si="281"/>
        <v>9</v>
      </c>
      <c r="C5977">
        <f t="shared" si="282"/>
        <v>16</v>
      </c>
      <c r="D5977">
        <v>6.6124999999999998</v>
      </c>
      <c r="E5977" s="10">
        <f>VLOOKUP(D5977,$J$9:$K$27,2)*$B$7/1.5</f>
        <v>0</v>
      </c>
    </row>
    <row r="5978" spans="1:5" x14ac:dyDescent="0.2">
      <c r="A5978" s="2">
        <f t="shared" si="280"/>
        <v>42984.708333318857</v>
      </c>
      <c r="B5978">
        <f t="shared" si="281"/>
        <v>9</v>
      </c>
      <c r="C5978">
        <f t="shared" si="282"/>
        <v>17</v>
      </c>
      <c r="D5978">
        <v>6.8999999999999995</v>
      </c>
      <c r="E5978" s="10">
        <f>VLOOKUP(D5978,$J$9:$K$27,2)*$B$7/1.5</f>
        <v>0</v>
      </c>
    </row>
    <row r="5979" spans="1:5" x14ac:dyDescent="0.2">
      <c r="A5979" s="2">
        <f t="shared" si="280"/>
        <v>42984.749999985521</v>
      </c>
      <c r="B5979">
        <f t="shared" si="281"/>
        <v>9</v>
      </c>
      <c r="C5979">
        <f t="shared" si="282"/>
        <v>18</v>
      </c>
      <c r="D5979">
        <v>6.5166666666666666</v>
      </c>
      <c r="E5979" s="10">
        <f>VLOOKUP(D5979,$J$9:$K$27,2)*$B$7/1.5</f>
        <v>0</v>
      </c>
    </row>
    <row r="5980" spans="1:5" x14ac:dyDescent="0.2">
      <c r="A5980" s="2">
        <f t="shared" si="280"/>
        <v>42984.791666652185</v>
      </c>
      <c r="B5980">
        <f t="shared" si="281"/>
        <v>9</v>
      </c>
      <c r="C5980">
        <f t="shared" si="282"/>
        <v>19</v>
      </c>
      <c r="D5980">
        <v>8.0499999999999989</v>
      </c>
      <c r="E5980" s="10">
        <f>VLOOKUP(D5980,$J$9:$K$27,2)*$B$7/1.5</f>
        <v>286.66666666666669</v>
      </c>
    </row>
    <row r="5981" spans="1:5" x14ac:dyDescent="0.2">
      <c r="A5981" s="2">
        <f t="shared" si="280"/>
        <v>42984.833333318849</v>
      </c>
      <c r="B5981">
        <f t="shared" si="281"/>
        <v>9</v>
      </c>
      <c r="C5981">
        <f t="shared" si="282"/>
        <v>20</v>
      </c>
      <c r="D5981">
        <v>10.733333333333333</v>
      </c>
      <c r="E5981" s="10">
        <f>VLOOKUP(D5981,$J$9:$K$27,2)*$B$7/1.5</f>
        <v>873.33333333333337</v>
      </c>
    </row>
    <row r="5982" spans="1:5" x14ac:dyDescent="0.2">
      <c r="A5982" s="2">
        <f t="shared" si="280"/>
        <v>42984.874999985514</v>
      </c>
      <c r="B5982">
        <f t="shared" si="281"/>
        <v>9</v>
      </c>
      <c r="C5982">
        <f t="shared" si="282"/>
        <v>21</v>
      </c>
      <c r="D5982">
        <v>9.1999999999999993</v>
      </c>
      <c r="E5982" s="10">
        <f>VLOOKUP(D5982,$J$9:$K$27,2)*$B$7/1.5</f>
        <v>286.66666666666669</v>
      </c>
    </row>
    <row r="5983" spans="1:5" x14ac:dyDescent="0.2">
      <c r="A5983" s="2">
        <f t="shared" si="280"/>
        <v>42984.916666652178</v>
      </c>
      <c r="B5983">
        <f t="shared" si="281"/>
        <v>9</v>
      </c>
      <c r="C5983">
        <f t="shared" si="282"/>
        <v>22</v>
      </c>
      <c r="D5983">
        <v>7.4749999999999996</v>
      </c>
      <c r="E5983" s="10">
        <f>VLOOKUP(D5983,$J$9:$K$27,2)*$B$7/1.5</f>
        <v>0</v>
      </c>
    </row>
    <row r="5984" spans="1:5" x14ac:dyDescent="0.2">
      <c r="A5984" s="2">
        <f t="shared" si="280"/>
        <v>42984.958333318842</v>
      </c>
      <c r="B5984">
        <f t="shared" si="281"/>
        <v>9</v>
      </c>
      <c r="C5984">
        <f t="shared" si="282"/>
        <v>23</v>
      </c>
      <c r="D5984">
        <v>8.0499999999999989</v>
      </c>
      <c r="E5984" s="10">
        <f>VLOOKUP(D5984,$J$9:$K$27,2)*$B$7/1.5</f>
        <v>286.66666666666669</v>
      </c>
    </row>
    <row r="5985" spans="1:5" x14ac:dyDescent="0.2">
      <c r="A5985" s="2">
        <f t="shared" si="280"/>
        <v>42984.999999985506</v>
      </c>
      <c r="B5985">
        <f t="shared" si="281"/>
        <v>9</v>
      </c>
      <c r="C5985">
        <f t="shared" si="282"/>
        <v>0</v>
      </c>
      <c r="D5985">
        <v>8.0499999999999989</v>
      </c>
      <c r="E5985" s="10">
        <f>VLOOKUP(D5985,$J$9:$K$27,2)*$B$7/1.5</f>
        <v>286.66666666666669</v>
      </c>
    </row>
    <row r="5986" spans="1:5" x14ac:dyDescent="0.2">
      <c r="A5986" s="2">
        <f t="shared" si="280"/>
        <v>42985.041666652171</v>
      </c>
      <c r="B5986">
        <f t="shared" si="281"/>
        <v>9</v>
      </c>
      <c r="C5986">
        <f t="shared" si="282"/>
        <v>1</v>
      </c>
      <c r="D5986">
        <v>10.637499999999999</v>
      </c>
      <c r="E5986" s="10">
        <f>VLOOKUP(D5986,$J$9:$K$27,2)*$B$7/1.5</f>
        <v>873.33333333333337</v>
      </c>
    </row>
    <row r="5987" spans="1:5" x14ac:dyDescent="0.2">
      <c r="A5987" s="2">
        <f t="shared" si="280"/>
        <v>42985.083333318835</v>
      </c>
      <c r="B5987">
        <f t="shared" si="281"/>
        <v>9</v>
      </c>
      <c r="C5987">
        <f t="shared" si="282"/>
        <v>2</v>
      </c>
      <c r="D5987">
        <v>8.625</v>
      </c>
      <c r="E5987" s="10">
        <f>VLOOKUP(D5987,$J$9:$K$27,2)*$B$7/1.5</f>
        <v>286.66666666666669</v>
      </c>
    </row>
    <row r="5988" spans="1:5" x14ac:dyDescent="0.2">
      <c r="A5988" s="2">
        <f t="shared" si="280"/>
        <v>42985.124999985499</v>
      </c>
      <c r="B5988">
        <f t="shared" si="281"/>
        <v>9</v>
      </c>
      <c r="C5988">
        <f t="shared" si="282"/>
        <v>3</v>
      </c>
      <c r="D5988">
        <v>16.674999999999997</v>
      </c>
      <c r="E5988" s="10">
        <f>VLOOKUP(D5988,$J$9:$K$27,2)*$B$7/1.5</f>
        <v>2773.3333333333335</v>
      </c>
    </row>
    <row r="5989" spans="1:5" x14ac:dyDescent="0.2">
      <c r="A5989" s="2">
        <f t="shared" si="280"/>
        <v>42985.166666652163</v>
      </c>
      <c r="B5989">
        <f t="shared" si="281"/>
        <v>9</v>
      </c>
      <c r="C5989">
        <f t="shared" si="282"/>
        <v>4</v>
      </c>
      <c r="D5989">
        <v>13.416666666666664</v>
      </c>
      <c r="E5989" s="10">
        <f>VLOOKUP(D5989,$J$9:$K$27,2)*$B$7/1.5</f>
        <v>1666.6666666666667</v>
      </c>
    </row>
    <row r="5990" spans="1:5" x14ac:dyDescent="0.2">
      <c r="A5990" s="2">
        <f t="shared" si="280"/>
        <v>42985.208333318827</v>
      </c>
      <c r="B5990">
        <f t="shared" si="281"/>
        <v>9</v>
      </c>
      <c r="C5990">
        <f t="shared" si="282"/>
        <v>5</v>
      </c>
      <c r="D5990">
        <v>3.4499999999999997</v>
      </c>
      <c r="E5990" s="10">
        <f>VLOOKUP(D5990,$J$9:$K$27,2)*$B$7/1.5</f>
        <v>0</v>
      </c>
    </row>
    <row r="5991" spans="1:5" x14ac:dyDescent="0.2">
      <c r="A5991" s="2">
        <f t="shared" si="280"/>
        <v>42985.249999985492</v>
      </c>
      <c r="B5991">
        <f t="shared" si="281"/>
        <v>9</v>
      </c>
      <c r="C5991">
        <f t="shared" si="282"/>
        <v>6</v>
      </c>
      <c r="D5991">
        <v>13.799999999999999</v>
      </c>
      <c r="E5991" s="10">
        <f>VLOOKUP(D5991,$J$9:$K$27,2)*$B$7/1.5</f>
        <v>1666.6666666666667</v>
      </c>
    </row>
    <row r="5992" spans="1:5" x14ac:dyDescent="0.2">
      <c r="A5992" s="2">
        <f t="shared" si="280"/>
        <v>42985.291666652156</v>
      </c>
      <c r="B5992">
        <f t="shared" si="281"/>
        <v>9</v>
      </c>
      <c r="C5992">
        <f t="shared" si="282"/>
        <v>7</v>
      </c>
      <c r="D5992">
        <v>11.5</v>
      </c>
      <c r="E5992" s="10">
        <f>VLOOKUP(D5992,$J$9:$K$27,2)*$B$7/1.5</f>
        <v>873.33333333333337</v>
      </c>
    </row>
    <row r="5993" spans="1:5" x14ac:dyDescent="0.2">
      <c r="A5993" s="2">
        <f t="shared" si="280"/>
        <v>42985.33333331882</v>
      </c>
      <c r="B5993">
        <f t="shared" si="281"/>
        <v>9</v>
      </c>
      <c r="C5993">
        <f t="shared" si="282"/>
        <v>8</v>
      </c>
      <c r="D5993">
        <v>12.266666666666666</v>
      </c>
      <c r="E5993" s="10">
        <f>VLOOKUP(D5993,$J$9:$K$27,2)*$B$7/1.5</f>
        <v>873.33333333333337</v>
      </c>
    </row>
    <row r="5994" spans="1:5" x14ac:dyDescent="0.2">
      <c r="A5994" s="2">
        <f t="shared" si="280"/>
        <v>42985.374999985484</v>
      </c>
      <c r="B5994">
        <f t="shared" si="281"/>
        <v>9</v>
      </c>
      <c r="C5994">
        <f t="shared" si="282"/>
        <v>9</v>
      </c>
      <c r="D5994">
        <v>11.5</v>
      </c>
      <c r="E5994" s="10">
        <f>VLOOKUP(D5994,$J$9:$K$27,2)*$B$7/1.5</f>
        <v>873.33333333333337</v>
      </c>
    </row>
    <row r="5995" spans="1:5" x14ac:dyDescent="0.2">
      <c r="A5995" s="2">
        <f t="shared" si="280"/>
        <v>42985.416666652149</v>
      </c>
      <c r="B5995">
        <f t="shared" si="281"/>
        <v>9</v>
      </c>
      <c r="C5995">
        <f t="shared" si="282"/>
        <v>10</v>
      </c>
      <c r="D5995">
        <v>14.566666666666665</v>
      </c>
      <c r="E5995" s="10">
        <f>VLOOKUP(D5995,$J$9:$K$27,2)*$B$7/1.5</f>
        <v>2773.3333333333335</v>
      </c>
    </row>
    <row r="5996" spans="1:5" x14ac:dyDescent="0.2">
      <c r="A5996" s="2">
        <f t="shared" si="280"/>
        <v>42985.458333318813</v>
      </c>
      <c r="B5996">
        <f t="shared" si="281"/>
        <v>9</v>
      </c>
      <c r="C5996">
        <f t="shared" si="282"/>
        <v>11</v>
      </c>
      <c r="D5996">
        <v>14.95</v>
      </c>
      <c r="E5996" s="10">
        <f>VLOOKUP(D5996,$J$9:$K$27,2)*$B$7/1.5</f>
        <v>2773.3333333333335</v>
      </c>
    </row>
    <row r="5997" spans="1:5" x14ac:dyDescent="0.2">
      <c r="A5997" s="2">
        <f t="shared" si="280"/>
        <v>42985.499999985477</v>
      </c>
      <c r="B5997">
        <f t="shared" si="281"/>
        <v>9</v>
      </c>
      <c r="C5997">
        <f t="shared" si="282"/>
        <v>12</v>
      </c>
      <c r="D5997">
        <v>18.399999999999999</v>
      </c>
      <c r="E5997" s="10">
        <f>VLOOKUP(D5997,$J$9:$K$27,2)*$B$7/1.5</f>
        <v>4266.666666666667</v>
      </c>
    </row>
    <row r="5998" spans="1:5" x14ac:dyDescent="0.2">
      <c r="A5998" s="2">
        <f t="shared" si="280"/>
        <v>42985.541666652141</v>
      </c>
      <c r="B5998">
        <f t="shared" si="281"/>
        <v>9</v>
      </c>
      <c r="C5998">
        <f t="shared" si="282"/>
        <v>13</v>
      </c>
      <c r="D5998">
        <v>18.399999999999999</v>
      </c>
      <c r="E5998" s="10">
        <f>VLOOKUP(D5998,$J$9:$K$27,2)*$B$7/1.5</f>
        <v>4266.666666666667</v>
      </c>
    </row>
    <row r="5999" spans="1:5" x14ac:dyDescent="0.2">
      <c r="A5999" s="2">
        <f t="shared" si="280"/>
        <v>42985.583333318806</v>
      </c>
      <c r="B5999">
        <f t="shared" si="281"/>
        <v>9</v>
      </c>
      <c r="C5999">
        <f t="shared" si="282"/>
        <v>14</v>
      </c>
      <c r="D5999">
        <v>12.649999999999999</v>
      </c>
      <c r="E5999" s="10">
        <f>VLOOKUP(D5999,$J$9:$K$27,2)*$B$7/1.5</f>
        <v>1666.6666666666667</v>
      </c>
    </row>
    <row r="6000" spans="1:5" x14ac:dyDescent="0.2">
      <c r="A6000" s="2">
        <f t="shared" si="280"/>
        <v>42985.62499998547</v>
      </c>
      <c r="B6000">
        <f t="shared" si="281"/>
        <v>9</v>
      </c>
      <c r="C6000">
        <f t="shared" si="282"/>
        <v>15</v>
      </c>
      <c r="D6000">
        <v>12.649999999999999</v>
      </c>
      <c r="E6000" s="10">
        <f>VLOOKUP(D6000,$J$9:$K$27,2)*$B$7/1.5</f>
        <v>1666.6666666666667</v>
      </c>
    </row>
    <row r="6001" spans="1:5" x14ac:dyDescent="0.2">
      <c r="A6001" s="2">
        <f t="shared" si="280"/>
        <v>42985.666666652134</v>
      </c>
      <c r="B6001">
        <f t="shared" si="281"/>
        <v>9</v>
      </c>
      <c r="C6001">
        <f t="shared" si="282"/>
        <v>16</v>
      </c>
      <c r="D6001">
        <v>14.95</v>
      </c>
      <c r="E6001" s="10">
        <f>VLOOKUP(D6001,$J$9:$K$27,2)*$B$7/1.5</f>
        <v>2773.3333333333335</v>
      </c>
    </row>
    <row r="6002" spans="1:5" x14ac:dyDescent="0.2">
      <c r="A6002" s="2">
        <f t="shared" si="280"/>
        <v>42985.708333318798</v>
      </c>
      <c r="B6002">
        <f t="shared" si="281"/>
        <v>9</v>
      </c>
      <c r="C6002">
        <f t="shared" si="282"/>
        <v>17</v>
      </c>
      <c r="D6002">
        <v>10.35</v>
      </c>
      <c r="E6002" s="10">
        <f>VLOOKUP(D6002,$J$9:$K$27,2)*$B$7/1.5</f>
        <v>873.33333333333337</v>
      </c>
    </row>
    <row r="6003" spans="1:5" x14ac:dyDescent="0.2">
      <c r="A6003" s="2">
        <f t="shared" si="280"/>
        <v>42985.749999985463</v>
      </c>
      <c r="B6003">
        <f t="shared" si="281"/>
        <v>9</v>
      </c>
      <c r="C6003">
        <f t="shared" si="282"/>
        <v>18</v>
      </c>
      <c r="D6003">
        <v>16.099999999999998</v>
      </c>
      <c r="E6003" s="10">
        <f>VLOOKUP(D6003,$J$9:$K$27,2)*$B$7/1.5</f>
        <v>2773.3333333333335</v>
      </c>
    </row>
    <row r="6004" spans="1:5" x14ac:dyDescent="0.2">
      <c r="A6004" s="2">
        <f t="shared" si="280"/>
        <v>42985.791666652127</v>
      </c>
      <c r="B6004">
        <f t="shared" si="281"/>
        <v>9</v>
      </c>
      <c r="C6004">
        <f t="shared" si="282"/>
        <v>19</v>
      </c>
      <c r="D6004">
        <v>16.866666666666664</v>
      </c>
      <c r="E6004" s="10">
        <f>VLOOKUP(D6004,$J$9:$K$27,2)*$B$7/1.5</f>
        <v>4266.666666666667</v>
      </c>
    </row>
    <row r="6005" spans="1:5" x14ac:dyDescent="0.2">
      <c r="A6005" s="2">
        <f t="shared" si="280"/>
        <v>42985.833333318791</v>
      </c>
      <c r="B6005">
        <f t="shared" si="281"/>
        <v>9</v>
      </c>
      <c r="C6005">
        <f t="shared" si="282"/>
        <v>20</v>
      </c>
      <c r="D6005">
        <v>6.8999999999999995</v>
      </c>
      <c r="E6005" s="10">
        <f>VLOOKUP(D6005,$J$9:$K$27,2)*$B$7/1.5</f>
        <v>0</v>
      </c>
    </row>
    <row r="6006" spans="1:5" x14ac:dyDescent="0.2">
      <c r="A6006" s="2">
        <f t="shared" si="280"/>
        <v>42985.874999985455</v>
      </c>
      <c r="B6006">
        <f t="shared" si="281"/>
        <v>9</v>
      </c>
      <c r="C6006">
        <f t="shared" si="282"/>
        <v>21</v>
      </c>
      <c r="D6006">
        <v>8.0499999999999989</v>
      </c>
      <c r="E6006" s="10">
        <f>VLOOKUP(D6006,$J$9:$K$27,2)*$B$7/1.5</f>
        <v>286.66666666666669</v>
      </c>
    </row>
    <row r="6007" spans="1:5" x14ac:dyDescent="0.2">
      <c r="A6007" s="2">
        <f t="shared" si="280"/>
        <v>42985.91666665212</v>
      </c>
      <c r="B6007">
        <f t="shared" si="281"/>
        <v>9</v>
      </c>
      <c r="C6007">
        <f t="shared" si="282"/>
        <v>22</v>
      </c>
      <c r="D6007">
        <v>8.625</v>
      </c>
      <c r="E6007" s="10">
        <f>VLOOKUP(D6007,$J$9:$K$27,2)*$B$7/1.5</f>
        <v>286.66666666666669</v>
      </c>
    </row>
    <row r="6008" spans="1:5" x14ac:dyDescent="0.2">
      <c r="A6008" s="2">
        <f t="shared" si="280"/>
        <v>42985.958333318784</v>
      </c>
      <c r="B6008">
        <f t="shared" si="281"/>
        <v>9</v>
      </c>
      <c r="C6008">
        <f t="shared" si="282"/>
        <v>23</v>
      </c>
      <c r="D6008">
        <v>11.5</v>
      </c>
      <c r="E6008" s="10">
        <f>VLOOKUP(D6008,$J$9:$K$27,2)*$B$7/1.5</f>
        <v>873.33333333333337</v>
      </c>
    </row>
    <row r="6009" spans="1:5" x14ac:dyDescent="0.2">
      <c r="A6009" s="2">
        <f t="shared" si="280"/>
        <v>42985.999999985448</v>
      </c>
      <c r="B6009">
        <f t="shared" si="281"/>
        <v>9</v>
      </c>
      <c r="C6009">
        <f t="shared" si="282"/>
        <v>0</v>
      </c>
      <c r="D6009">
        <v>11.5</v>
      </c>
      <c r="E6009" s="10">
        <f>VLOOKUP(D6009,$J$9:$K$27,2)*$B$7/1.5</f>
        <v>873.33333333333337</v>
      </c>
    </row>
    <row r="6010" spans="1:5" x14ac:dyDescent="0.2">
      <c r="A6010" s="2">
        <f t="shared" si="280"/>
        <v>42986.041666652112</v>
      </c>
      <c r="B6010">
        <f t="shared" si="281"/>
        <v>9</v>
      </c>
      <c r="C6010">
        <f t="shared" si="282"/>
        <v>1</v>
      </c>
      <c r="D6010">
        <v>10.35</v>
      </c>
      <c r="E6010" s="10">
        <f>VLOOKUP(D6010,$J$9:$K$27,2)*$B$7/1.5</f>
        <v>873.33333333333337</v>
      </c>
    </row>
    <row r="6011" spans="1:5" x14ac:dyDescent="0.2">
      <c r="A6011" s="2">
        <f t="shared" si="280"/>
        <v>42986.083333318777</v>
      </c>
      <c r="B6011">
        <f t="shared" si="281"/>
        <v>9</v>
      </c>
      <c r="C6011">
        <f t="shared" si="282"/>
        <v>2</v>
      </c>
      <c r="D6011">
        <v>12.649999999999999</v>
      </c>
      <c r="E6011" s="10">
        <f>VLOOKUP(D6011,$J$9:$K$27,2)*$B$7/1.5</f>
        <v>1666.6666666666667</v>
      </c>
    </row>
    <row r="6012" spans="1:5" x14ac:dyDescent="0.2">
      <c r="A6012" s="2">
        <f t="shared" si="280"/>
        <v>42986.124999985441</v>
      </c>
      <c r="B6012">
        <f t="shared" si="281"/>
        <v>9</v>
      </c>
      <c r="C6012">
        <f t="shared" si="282"/>
        <v>3</v>
      </c>
      <c r="D6012">
        <v>9.1999999999999993</v>
      </c>
      <c r="E6012" s="10">
        <f>VLOOKUP(D6012,$J$9:$K$27,2)*$B$7/1.5</f>
        <v>286.66666666666669</v>
      </c>
    </row>
    <row r="6013" spans="1:5" x14ac:dyDescent="0.2">
      <c r="A6013" s="2">
        <f t="shared" si="280"/>
        <v>42986.166666652105</v>
      </c>
      <c r="B6013">
        <f t="shared" si="281"/>
        <v>9</v>
      </c>
      <c r="C6013">
        <f t="shared" si="282"/>
        <v>4</v>
      </c>
      <c r="D6013">
        <v>9.1999999999999993</v>
      </c>
      <c r="E6013" s="10">
        <f>VLOOKUP(D6013,$J$9:$K$27,2)*$B$7/1.5</f>
        <v>286.66666666666669</v>
      </c>
    </row>
    <row r="6014" spans="1:5" x14ac:dyDescent="0.2">
      <c r="A6014" s="2">
        <f t="shared" si="280"/>
        <v>42986.208333318769</v>
      </c>
      <c r="B6014">
        <f t="shared" si="281"/>
        <v>9</v>
      </c>
      <c r="C6014">
        <f t="shared" si="282"/>
        <v>5</v>
      </c>
      <c r="D6014">
        <v>10.35</v>
      </c>
      <c r="E6014" s="10">
        <f>VLOOKUP(D6014,$J$9:$K$27,2)*$B$7/1.5</f>
        <v>873.33333333333337</v>
      </c>
    </row>
    <row r="6015" spans="1:5" x14ac:dyDescent="0.2">
      <c r="A6015" s="2">
        <f t="shared" si="280"/>
        <v>42986.249999985434</v>
      </c>
      <c r="B6015">
        <f t="shared" si="281"/>
        <v>9</v>
      </c>
      <c r="C6015">
        <f t="shared" si="282"/>
        <v>6</v>
      </c>
      <c r="D6015">
        <v>10.35</v>
      </c>
      <c r="E6015" s="10">
        <f>VLOOKUP(D6015,$J$9:$K$27,2)*$B$7/1.5</f>
        <v>873.33333333333337</v>
      </c>
    </row>
    <row r="6016" spans="1:5" x14ac:dyDescent="0.2">
      <c r="A6016" s="2">
        <f t="shared" si="280"/>
        <v>42986.291666652098</v>
      </c>
      <c r="B6016">
        <f t="shared" si="281"/>
        <v>9</v>
      </c>
      <c r="C6016">
        <f t="shared" si="282"/>
        <v>7</v>
      </c>
      <c r="D6016">
        <v>11.5</v>
      </c>
      <c r="E6016" s="10">
        <f>VLOOKUP(D6016,$J$9:$K$27,2)*$B$7/1.5</f>
        <v>873.33333333333337</v>
      </c>
    </row>
    <row r="6017" spans="1:5" x14ac:dyDescent="0.2">
      <c r="A6017" s="2">
        <f t="shared" si="280"/>
        <v>42986.333333318762</v>
      </c>
      <c r="B6017">
        <f t="shared" si="281"/>
        <v>9</v>
      </c>
      <c r="C6017">
        <f t="shared" si="282"/>
        <v>8</v>
      </c>
      <c r="D6017">
        <v>14.95</v>
      </c>
      <c r="E6017" s="10">
        <f>VLOOKUP(D6017,$J$9:$K$27,2)*$B$7/1.5</f>
        <v>2773.3333333333335</v>
      </c>
    </row>
    <row r="6018" spans="1:5" x14ac:dyDescent="0.2">
      <c r="A6018" s="2">
        <f t="shared" si="280"/>
        <v>42986.374999985426</v>
      </c>
      <c r="B6018">
        <f t="shared" si="281"/>
        <v>9</v>
      </c>
      <c r="C6018">
        <f t="shared" si="282"/>
        <v>9</v>
      </c>
      <c r="D6018">
        <v>11.5</v>
      </c>
      <c r="E6018" s="10">
        <f>VLOOKUP(D6018,$J$9:$K$27,2)*$B$7/1.5</f>
        <v>873.33333333333337</v>
      </c>
    </row>
    <row r="6019" spans="1:5" x14ac:dyDescent="0.2">
      <c r="A6019" s="2">
        <f t="shared" si="280"/>
        <v>42986.41666665209</v>
      </c>
      <c r="B6019">
        <f t="shared" si="281"/>
        <v>9</v>
      </c>
      <c r="C6019">
        <f t="shared" si="282"/>
        <v>10</v>
      </c>
      <c r="D6019">
        <v>11.5</v>
      </c>
      <c r="E6019" s="10">
        <f>VLOOKUP(D6019,$J$9:$K$27,2)*$B$7/1.5</f>
        <v>873.33333333333337</v>
      </c>
    </row>
    <row r="6020" spans="1:5" x14ac:dyDescent="0.2">
      <c r="A6020" s="2">
        <f t="shared" si="280"/>
        <v>42986.458333318755</v>
      </c>
      <c r="B6020">
        <f t="shared" si="281"/>
        <v>9</v>
      </c>
      <c r="C6020">
        <f t="shared" si="282"/>
        <v>11</v>
      </c>
      <c r="D6020">
        <v>12.649999999999999</v>
      </c>
      <c r="E6020" s="10">
        <f>VLOOKUP(D6020,$J$9:$K$27,2)*$B$7/1.5</f>
        <v>1666.6666666666667</v>
      </c>
    </row>
    <row r="6021" spans="1:5" x14ac:dyDescent="0.2">
      <c r="A6021" s="2">
        <f t="shared" si="280"/>
        <v>42986.499999985419</v>
      </c>
      <c r="B6021">
        <f t="shared" si="281"/>
        <v>9</v>
      </c>
      <c r="C6021">
        <f t="shared" si="282"/>
        <v>12</v>
      </c>
      <c r="D6021">
        <v>17.25</v>
      </c>
      <c r="E6021" s="10">
        <f>VLOOKUP(D6021,$J$9:$K$27,2)*$B$7/1.5</f>
        <v>4266.666666666667</v>
      </c>
    </row>
    <row r="6022" spans="1:5" x14ac:dyDescent="0.2">
      <c r="A6022" s="2">
        <f t="shared" si="280"/>
        <v>42986.541666652083</v>
      </c>
      <c r="B6022">
        <f t="shared" si="281"/>
        <v>9</v>
      </c>
      <c r="C6022">
        <f t="shared" si="282"/>
        <v>13</v>
      </c>
      <c r="D6022">
        <v>14.374999999999998</v>
      </c>
      <c r="E6022" s="10">
        <f>VLOOKUP(D6022,$J$9:$K$27,2)*$B$7/1.5</f>
        <v>1666.6666666666667</v>
      </c>
    </row>
    <row r="6023" spans="1:5" x14ac:dyDescent="0.2">
      <c r="A6023" s="2">
        <f t="shared" si="280"/>
        <v>42986.583333318747</v>
      </c>
      <c r="B6023">
        <f t="shared" si="281"/>
        <v>9</v>
      </c>
      <c r="C6023">
        <f t="shared" si="282"/>
        <v>14</v>
      </c>
      <c r="D6023">
        <v>12.649999999999999</v>
      </c>
      <c r="E6023" s="10">
        <f>VLOOKUP(D6023,$J$9:$K$27,2)*$B$7/1.5</f>
        <v>1666.6666666666667</v>
      </c>
    </row>
    <row r="6024" spans="1:5" x14ac:dyDescent="0.2">
      <c r="A6024" s="2">
        <f t="shared" si="280"/>
        <v>42986.624999985412</v>
      </c>
      <c r="B6024">
        <f t="shared" si="281"/>
        <v>9</v>
      </c>
      <c r="C6024">
        <f t="shared" si="282"/>
        <v>15</v>
      </c>
      <c r="D6024">
        <v>10.35</v>
      </c>
      <c r="E6024" s="10">
        <f>VLOOKUP(D6024,$J$9:$K$27,2)*$B$7/1.5</f>
        <v>873.33333333333337</v>
      </c>
    </row>
    <row r="6025" spans="1:5" x14ac:dyDescent="0.2">
      <c r="A6025" s="2">
        <f t="shared" si="280"/>
        <v>42986.666666652076</v>
      </c>
      <c r="B6025">
        <f t="shared" si="281"/>
        <v>9</v>
      </c>
      <c r="C6025">
        <f t="shared" si="282"/>
        <v>16</v>
      </c>
      <c r="D6025">
        <v>10.35</v>
      </c>
      <c r="E6025" s="10">
        <f>VLOOKUP(D6025,$J$9:$K$27,2)*$B$7/1.5</f>
        <v>873.33333333333337</v>
      </c>
    </row>
    <row r="6026" spans="1:5" x14ac:dyDescent="0.2">
      <c r="A6026" s="2">
        <f t="shared" si="280"/>
        <v>42986.70833331874</v>
      </c>
      <c r="B6026">
        <f t="shared" si="281"/>
        <v>9</v>
      </c>
      <c r="C6026">
        <f t="shared" si="282"/>
        <v>17</v>
      </c>
      <c r="D6026">
        <v>12.649999999999999</v>
      </c>
      <c r="E6026" s="10">
        <f>VLOOKUP(D6026,$J$9:$K$27,2)*$B$7/1.5</f>
        <v>1666.6666666666667</v>
      </c>
    </row>
    <row r="6027" spans="1:5" x14ac:dyDescent="0.2">
      <c r="A6027" s="2">
        <f t="shared" ref="A6027:A6090" si="283">A6026+1/24</f>
        <v>42986.749999985404</v>
      </c>
      <c r="B6027">
        <f t="shared" ref="B6027:B6090" si="284">MONTH(A6027)</f>
        <v>9</v>
      </c>
      <c r="C6027">
        <f t="shared" ref="C6027:C6090" si="285">HOUR(A6027)</f>
        <v>18</v>
      </c>
      <c r="D6027">
        <v>12.649999999999999</v>
      </c>
      <c r="E6027" s="10">
        <f>VLOOKUP(D6027,$J$9:$K$27,2)*$B$7/1.5</f>
        <v>1666.6666666666667</v>
      </c>
    </row>
    <row r="6028" spans="1:5" x14ac:dyDescent="0.2">
      <c r="A6028" s="2">
        <f t="shared" si="283"/>
        <v>42986.791666652069</v>
      </c>
      <c r="B6028">
        <f t="shared" si="284"/>
        <v>9</v>
      </c>
      <c r="C6028">
        <f t="shared" si="285"/>
        <v>19</v>
      </c>
      <c r="D6028">
        <v>12.649999999999999</v>
      </c>
      <c r="E6028" s="10">
        <f>VLOOKUP(D6028,$J$9:$K$27,2)*$B$7/1.5</f>
        <v>1666.6666666666667</v>
      </c>
    </row>
    <row r="6029" spans="1:5" x14ac:dyDescent="0.2">
      <c r="A6029" s="2">
        <f t="shared" si="283"/>
        <v>42986.833333318733</v>
      </c>
      <c r="B6029">
        <f t="shared" si="284"/>
        <v>9</v>
      </c>
      <c r="C6029">
        <f t="shared" si="285"/>
        <v>20</v>
      </c>
      <c r="D6029">
        <v>11.5</v>
      </c>
      <c r="E6029" s="10">
        <f>VLOOKUP(D6029,$J$9:$K$27,2)*$B$7/1.5</f>
        <v>873.33333333333337</v>
      </c>
    </row>
    <row r="6030" spans="1:5" x14ac:dyDescent="0.2">
      <c r="A6030" s="2">
        <f t="shared" si="283"/>
        <v>42986.874999985397</v>
      </c>
      <c r="B6030">
        <f t="shared" si="284"/>
        <v>9</v>
      </c>
      <c r="C6030">
        <f t="shared" si="285"/>
        <v>21</v>
      </c>
      <c r="D6030">
        <v>8.0499999999999989</v>
      </c>
      <c r="E6030" s="10">
        <f>VLOOKUP(D6030,$J$9:$K$27,2)*$B$7/1.5</f>
        <v>286.66666666666669</v>
      </c>
    </row>
    <row r="6031" spans="1:5" x14ac:dyDescent="0.2">
      <c r="A6031" s="2">
        <f t="shared" si="283"/>
        <v>42986.916666652061</v>
      </c>
      <c r="B6031">
        <f t="shared" si="284"/>
        <v>9</v>
      </c>
      <c r="C6031">
        <f t="shared" si="285"/>
        <v>22</v>
      </c>
      <c r="D6031">
        <v>9.1999999999999993</v>
      </c>
      <c r="E6031" s="10">
        <f>VLOOKUP(D6031,$J$9:$K$27,2)*$B$7/1.5</f>
        <v>286.66666666666669</v>
      </c>
    </row>
    <row r="6032" spans="1:5" x14ac:dyDescent="0.2">
      <c r="A6032" s="2">
        <f t="shared" si="283"/>
        <v>42986.958333318726</v>
      </c>
      <c r="B6032">
        <f t="shared" si="284"/>
        <v>9</v>
      </c>
      <c r="C6032">
        <f t="shared" si="285"/>
        <v>23</v>
      </c>
      <c r="D6032">
        <v>9.1999999999999993</v>
      </c>
      <c r="E6032" s="10">
        <f>VLOOKUP(D6032,$J$9:$K$27,2)*$B$7/1.5</f>
        <v>286.66666666666669</v>
      </c>
    </row>
    <row r="6033" spans="1:5" x14ac:dyDescent="0.2">
      <c r="A6033" s="2">
        <f t="shared" si="283"/>
        <v>42986.99999998539</v>
      </c>
      <c r="B6033">
        <f t="shared" si="284"/>
        <v>9</v>
      </c>
      <c r="C6033">
        <f t="shared" si="285"/>
        <v>0</v>
      </c>
      <c r="D6033">
        <v>12.649999999999999</v>
      </c>
      <c r="E6033" s="10">
        <f>VLOOKUP(D6033,$J$9:$K$27,2)*$B$7/1.5</f>
        <v>1666.6666666666667</v>
      </c>
    </row>
    <row r="6034" spans="1:5" x14ac:dyDescent="0.2">
      <c r="A6034" s="2">
        <f t="shared" si="283"/>
        <v>42987.041666652054</v>
      </c>
      <c r="B6034">
        <f t="shared" si="284"/>
        <v>9</v>
      </c>
      <c r="C6034">
        <f t="shared" si="285"/>
        <v>1</v>
      </c>
      <c r="D6034">
        <v>11.5</v>
      </c>
      <c r="E6034" s="10">
        <f>VLOOKUP(D6034,$J$9:$K$27,2)*$B$7/1.5</f>
        <v>873.33333333333337</v>
      </c>
    </row>
    <row r="6035" spans="1:5" x14ac:dyDescent="0.2">
      <c r="A6035" s="2">
        <f t="shared" si="283"/>
        <v>42987.083333318718</v>
      </c>
      <c r="B6035">
        <f t="shared" si="284"/>
        <v>9</v>
      </c>
      <c r="C6035">
        <f t="shared" si="285"/>
        <v>2</v>
      </c>
      <c r="D6035">
        <v>10.35</v>
      </c>
      <c r="E6035" s="10">
        <f>VLOOKUP(D6035,$J$9:$K$27,2)*$B$7/1.5</f>
        <v>873.33333333333337</v>
      </c>
    </row>
    <row r="6036" spans="1:5" x14ac:dyDescent="0.2">
      <c r="A6036" s="2">
        <f t="shared" si="283"/>
        <v>42987.124999985383</v>
      </c>
      <c r="B6036">
        <f t="shared" si="284"/>
        <v>9</v>
      </c>
      <c r="C6036">
        <f t="shared" si="285"/>
        <v>3</v>
      </c>
      <c r="D6036">
        <v>10.35</v>
      </c>
      <c r="E6036" s="10">
        <f>VLOOKUP(D6036,$J$9:$K$27,2)*$B$7/1.5</f>
        <v>873.33333333333337</v>
      </c>
    </row>
    <row r="6037" spans="1:5" x14ac:dyDescent="0.2">
      <c r="A6037" s="2">
        <f t="shared" si="283"/>
        <v>42987.166666652047</v>
      </c>
      <c r="B6037">
        <f t="shared" si="284"/>
        <v>9</v>
      </c>
      <c r="C6037">
        <f t="shared" si="285"/>
        <v>4</v>
      </c>
      <c r="D6037">
        <v>9.7749999999999986</v>
      </c>
      <c r="E6037" s="10">
        <f>VLOOKUP(D6037,$J$9:$K$27,2)*$B$7/1.5</f>
        <v>286.66666666666669</v>
      </c>
    </row>
    <row r="6038" spans="1:5" x14ac:dyDescent="0.2">
      <c r="A6038" s="2">
        <f t="shared" si="283"/>
        <v>42987.208333318711</v>
      </c>
      <c r="B6038">
        <f t="shared" si="284"/>
        <v>9</v>
      </c>
      <c r="C6038">
        <f t="shared" si="285"/>
        <v>5</v>
      </c>
      <c r="D6038">
        <v>11.5</v>
      </c>
      <c r="E6038" s="10">
        <f>VLOOKUP(D6038,$J$9:$K$27,2)*$B$7/1.5</f>
        <v>873.33333333333337</v>
      </c>
    </row>
    <row r="6039" spans="1:5" x14ac:dyDescent="0.2">
      <c r="A6039" s="2">
        <f t="shared" si="283"/>
        <v>42987.249999985375</v>
      </c>
      <c r="B6039">
        <f t="shared" si="284"/>
        <v>9</v>
      </c>
      <c r="C6039">
        <f t="shared" si="285"/>
        <v>6</v>
      </c>
      <c r="D6039">
        <v>11.5</v>
      </c>
      <c r="E6039" s="10">
        <f>VLOOKUP(D6039,$J$9:$K$27,2)*$B$7/1.5</f>
        <v>873.33333333333337</v>
      </c>
    </row>
    <row r="6040" spans="1:5" x14ac:dyDescent="0.2">
      <c r="A6040" s="2">
        <f t="shared" si="283"/>
        <v>42987.29166665204</v>
      </c>
      <c r="B6040">
        <f t="shared" si="284"/>
        <v>9</v>
      </c>
      <c r="C6040">
        <f t="shared" si="285"/>
        <v>7</v>
      </c>
      <c r="D6040">
        <v>10.35</v>
      </c>
      <c r="E6040" s="10">
        <f>VLOOKUP(D6040,$J$9:$K$27,2)*$B$7/1.5</f>
        <v>873.33333333333337</v>
      </c>
    </row>
    <row r="6041" spans="1:5" x14ac:dyDescent="0.2">
      <c r="A6041" s="2">
        <f t="shared" si="283"/>
        <v>42987.333333318704</v>
      </c>
      <c r="B6041">
        <f t="shared" si="284"/>
        <v>9</v>
      </c>
      <c r="C6041">
        <f t="shared" si="285"/>
        <v>8</v>
      </c>
      <c r="D6041">
        <v>8.0499999999999989</v>
      </c>
      <c r="E6041" s="10">
        <f>VLOOKUP(D6041,$J$9:$K$27,2)*$B$7/1.5</f>
        <v>286.66666666666669</v>
      </c>
    </row>
    <row r="6042" spans="1:5" x14ac:dyDescent="0.2">
      <c r="A6042" s="2">
        <f t="shared" si="283"/>
        <v>42987.374999985368</v>
      </c>
      <c r="B6042">
        <f t="shared" si="284"/>
        <v>9</v>
      </c>
      <c r="C6042">
        <f t="shared" si="285"/>
        <v>9</v>
      </c>
      <c r="D6042">
        <v>10.35</v>
      </c>
      <c r="E6042" s="10">
        <f>VLOOKUP(D6042,$J$9:$K$27,2)*$B$7/1.5</f>
        <v>873.33333333333337</v>
      </c>
    </row>
    <row r="6043" spans="1:5" x14ac:dyDescent="0.2">
      <c r="A6043" s="2">
        <f t="shared" si="283"/>
        <v>42987.416666652032</v>
      </c>
      <c r="B6043">
        <f t="shared" si="284"/>
        <v>9</v>
      </c>
      <c r="C6043">
        <f t="shared" si="285"/>
        <v>10</v>
      </c>
      <c r="D6043">
        <v>10.924999999999999</v>
      </c>
      <c r="E6043" s="10">
        <f>VLOOKUP(D6043,$J$9:$K$27,2)*$B$7/1.5</f>
        <v>873.33333333333337</v>
      </c>
    </row>
    <row r="6044" spans="1:5" x14ac:dyDescent="0.2">
      <c r="A6044" s="2">
        <f t="shared" si="283"/>
        <v>42987.458333318697</v>
      </c>
      <c r="B6044">
        <f t="shared" si="284"/>
        <v>9</v>
      </c>
      <c r="C6044">
        <f t="shared" si="285"/>
        <v>11</v>
      </c>
      <c r="D6044">
        <v>12.649999999999999</v>
      </c>
      <c r="E6044" s="10">
        <f>VLOOKUP(D6044,$J$9:$K$27,2)*$B$7/1.5</f>
        <v>1666.6666666666667</v>
      </c>
    </row>
    <row r="6045" spans="1:5" x14ac:dyDescent="0.2">
      <c r="A6045" s="2">
        <f t="shared" si="283"/>
        <v>42987.499999985361</v>
      </c>
      <c r="B6045">
        <f t="shared" si="284"/>
        <v>9</v>
      </c>
      <c r="C6045">
        <f t="shared" si="285"/>
        <v>12</v>
      </c>
      <c r="D6045">
        <v>11.5</v>
      </c>
      <c r="E6045" s="10">
        <f>VLOOKUP(D6045,$J$9:$K$27,2)*$B$7/1.5</f>
        <v>873.33333333333337</v>
      </c>
    </row>
    <row r="6046" spans="1:5" x14ac:dyDescent="0.2">
      <c r="A6046" s="2">
        <f t="shared" si="283"/>
        <v>42987.541666652025</v>
      </c>
      <c r="B6046">
        <f t="shared" si="284"/>
        <v>9</v>
      </c>
      <c r="C6046">
        <f t="shared" si="285"/>
        <v>13</v>
      </c>
      <c r="D6046">
        <v>10.924999999999999</v>
      </c>
      <c r="E6046" s="10">
        <f>VLOOKUP(D6046,$J$9:$K$27,2)*$B$7/1.5</f>
        <v>873.33333333333337</v>
      </c>
    </row>
    <row r="6047" spans="1:5" x14ac:dyDescent="0.2">
      <c r="A6047" s="2">
        <f t="shared" si="283"/>
        <v>42987.583333318689</v>
      </c>
      <c r="B6047">
        <f t="shared" si="284"/>
        <v>9</v>
      </c>
      <c r="C6047">
        <f t="shared" si="285"/>
        <v>14</v>
      </c>
      <c r="D6047">
        <v>10.35</v>
      </c>
      <c r="E6047" s="10">
        <f>VLOOKUP(D6047,$J$9:$K$27,2)*$B$7/1.5</f>
        <v>873.33333333333337</v>
      </c>
    </row>
    <row r="6048" spans="1:5" x14ac:dyDescent="0.2">
      <c r="A6048" s="2">
        <f t="shared" si="283"/>
        <v>42987.624999985353</v>
      </c>
      <c r="B6048">
        <f t="shared" si="284"/>
        <v>9</v>
      </c>
      <c r="C6048">
        <f t="shared" si="285"/>
        <v>15</v>
      </c>
      <c r="D6048">
        <v>8.0499999999999989</v>
      </c>
      <c r="E6048" s="10">
        <f>VLOOKUP(D6048,$J$9:$K$27,2)*$B$7/1.5</f>
        <v>286.66666666666669</v>
      </c>
    </row>
    <row r="6049" spans="1:5" x14ac:dyDescent="0.2">
      <c r="A6049" s="2">
        <f t="shared" si="283"/>
        <v>42987.666666652018</v>
      </c>
      <c r="B6049">
        <f t="shared" si="284"/>
        <v>9</v>
      </c>
      <c r="C6049">
        <f t="shared" si="285"/>
        <v>16</v>
      </c>
      <c r="D6049">
        <v>5.75</v>
      </c>
      <c r="E6049" s="10">
        <f>VLOOKUP(D6049,$J$9:$K$27,2)*$B$7/1.5</f>
        <v>0</v>
      </c>
    </row>
    <row r="6050" spans="1:5" x14ac:dyDescent="0.2">
      <c r="A6050" s="2">
        <f t="shared" si="283"/>
        <v>42987.708333318682</v>
      </c>
      <c r="B6050">
        <f t="shared" si="284"/>
        <v>9</v>
      </c>
      <c r="C6050">
        <f t="shared" si="285"/>
        <v>17</v>
      </c>
      <c r="D6050">
        <v>5.75</v>
      </c>
      <c r="E6050" s="10">
        <f>VLOOKUP(D6050,$J$9:$K$27,2)*$B$7/1.5</f>
        <v>0</v>
      </c>
    </row>
    <row r="6051" spans="1:5" x14ac:dyDescent="0.2">
      <c r="A6051" s="2">
        <f t="shared" si="283"/>
        <v>42987.749999985346</v>
      </c>
      <c r="B6051">
        <f t="shared" si="284"/>
        <v>9</v>
      </c>
      <c r="C6051">
        <f t="shared" si="285"/>
        <v>18</v>
      </c>
      <c r="D6051">
        <v>0</v>
      </c>
      <c r="E6051" s="10">
        <f>VLOOKUP(D6051,$J$9:$K$27,2)*$B$7/1.5</f>
        <v>0</v>
      </c>
    </row>
    <row r="6052" spans="1:5" x14ac:dyDescent="0.2">
      <c r="A6052" s="2">
        <f t="shared" si="283"/>
        <v>42987.79166665201</v>
      </c>
      <c r="B6052">
        <f t="shared" si="284"/>
        <v>9</v>
      </c>
      <c r="C6052">
        <f t="shared" si="285"/>
        <v>19</v>
      </c>
      <c r="D6052">
        <v>4.0249999999999995</v>
      </c>
      <c r="E6052" s="10">
        <f>VLOOKUP(D6052,$J$9:$K$27,2)*$B$7/1.5</f>
        <v>0</v>
      </c>
    </row>
    <row r="6053" spans="1:5" x14ac:dyDescent="0.2">
      <c r="A6053" s="2">
        <f t="shared" si="283"/>
        <v>42987.833333318675</v>
      </c>
      <c r="B6053">
        <f t="shared" si="284"/>
        <v>9</v>
      </c>
      <c r="C6053">
        <f t="shared" si="285"/>
        <v>20</v>
      </c>
      <c r="D6053">
        <v>9.1999999999999993</v>
      </c>
      <c r="E6053" s="10">
        <f>VLOOKUP(D6053,$J$9:$K$27,2)*$B$7/1.5</f>
        <v>286.66666666666669</v>
      </c>
    </row>
    <row r="6054" spans="1:5" x14ac:dyDescent="0.2">
      <c r="A6054" s="2">
        <f t="shared" si="283"/>
        <v>42987.874999985339</v>
      </c>
      <c r="B6054">
        <f t="shared" si="284"/>
        <v>9</v>
      </c>
      <c r="C6054">
        <f t="shared" si="285"/>
        <v>21</v>
      </c>
      <c r="D6054">
        <v>11.5</v>
      </c>
      <c r="E6054" s="10">
        <f>VLOOKUP(D6054,$J$9:$K$27,2)*$B$7/1.5</f>
        <v>873.33333333333337</v>
      </c>
    </row>
    <row r="6055" spans="1:5" x14ac:dyDescent="0.2">
      <c r="A6055" s="2">
        <f t="shared" si="283"/>
        <v>42987.916666652003</v>
      </c>
      <c r="B6055">
        <f t="shared" si="284"/>
        <v>9</v>
      </c>
      <c r="C6055">
        <f t="shared" si="285"/>
        <v>22</v>
      </c>
      <c r="D6055">
        <v>9.1999999999999993</v>
      </c>
      <c r="E6055" s="10">
        <f>VLOOKUP(D6055,$J$9:$K$27,2)*$B$7/1.5</f>
        <v>286.66666666666669</v>
      </c>
    </row>
    <row r="6056" spans="1:5" x14ac:dyDescent="0.2">
      <c r="A6056" s="2">
        <f t="shared" si="283"/>
        <v>42987.958333318667</v>
      </c>
      <c r="B6056">
        <f t="shared" si="284"/>
        <v>9</v>
      </c>
      <c r="C6056">
        <f t="shared" si="285"/>
        <v>23</v>
      </c>
      <c r="D6056">
        <v>10.35</v>
      </c>
      <c r="E6056" s="10">
        <f>VLOOKUP(D6056,$J$9:$K$27,2)*$B$7/1.5</f>
        <v>873.33333333333337</v>
      </c>
    </row>
    <row r="6057" spans="1:5" x14ac:dyDescent="0.2">
      <c r="A6057" s="2">
        <f t="shared" si="283"/>
        <v>42987.999999985332</v>
      </c>
      <c r="B6057">
        <f t="shared" si="284"/>
        <v>9</v>
      </c>
      <c r="C6057">
        <f t="shared" si="285"/>
        <v>0</v>
      </c>
      <c r="D6057">
        <v>9.1999999999999993</v>
      </c>
      <c r="E6057" s="10">
        <f>VLOOKUP(D6057,$J$9:$K$27,2)*$B$7/1.5</f>
        <v>286.66666666666669</v>
      </c>
    </row>
    <row r="6058" spans="1:5" x14ac:dyDescent="0.2">
      <c r="A6058" s="2">
        <f t="shared" si="283"/>
        <v>42988.041666651996</v>
      </c>
      <c r="B6058">
        <f t="shared" si="284"/>
        <v>9</v>
      </c>
      <c r="C6058">
        <f t="shared" si="285"/>
        <v>1</v>
      </c>
      <c r="D6058">
        <v>10.35</v>
      </c>
      <c r="E6058" s="10">
        <f>VLOOKUP(D6058,$J$9:$K$27,2)*$B$7/1.5</f>
        <v>873.33333333333337</v>
      </c>
    </row>
    <row r="6059" spans="1:5" x14ac:dyDescent="0.2">
      <c r="A6059" s="2">
        <f t="shared" si="283"/>
        <v>42988.08333331866</v>
      </c>
      <c r="B6059">
        <f t="shared" si="284"/>
        <v>9</v>
      </c>
      <c r="C6059">
        <f t="shared" si="285"/>
        <v>2</v>
      </c>
      <c r="D6059">
        <v>9.1999999999999993</v>
      </c>
      <c r="E6059" s="10">
        <f>VLOOKUP(D6059,$J$9:$K$27,2)*$B$7/1.5</f>
        <v>286.66666666666669</v>
      </c>
    </row>
    <row r="6060" spans="1:5" x14ac:dyDescent="0.2">
      <c r="A6060" s="2">
        <f t="shared" si="283"/>
        <v>42988.124999985324</v>
      </c>
      <c r="B6060">
        <f t="shared" si="284"/>
        <v>9</v>
      </c>
      <c r="C6060">
        <f t="shared" si="285"/>
        <v>3</v>
      </c>
      <c r="D6060">
        <v>10.35</v>
      </c>
      <c r="E6060" s="10">
        <f>VLOOKUP(D6060,$J$9:$K$27,2)*$B$7/1.5</f>
        <v>873.33333333333337</v>
      </c>
    </row>
    <row r="6061" spans="1:5" x14ac:dyDescent="0.2">
      <c r="A6061" s="2">
        <f t="shared" si="283"/>
        <v>42988.166666651989</v>
      </c>
      <c r="B6061">
        <f t="shared" si="284"/>
        <v>9</v>
      </c>
      <c r="C6061">
        <f t="shared" si="285"/>
        <v>4</v>
      </c>
      <c r="D6061">
        <v>11.5</v>
      </c>
      <c r="E6061" s="10">
        <f>VLOOKUP(D6061,$J$9:$K$27,2)*$B$7/1.5</f>
        <v>873.33333333333337</v>
      </c>
    </row>
    <row r="6062" spans="1:5" x14ac:dyDescent="0.2">
      <c r="A6062" s="2">
        <f t="shared" si="283"/>
        <v>42988.208333318653</v>
      </c>
      <c r="B6062">
        <f t="shared" si="284"/>
        <v>9</v>
      </c>
      <c r="C6062">
        <f t="shared" si="285"/>
        <v>5</v>
      </c>
      <c r="D6062">
        <v>9.1999999999999993</v>
      </c>
      <c r="E6062" s="10">
        <f>VLOOKUP(D6062,$J$9:$K$27,2)*$B$7/1.5</f>
        <v>286.66666666666669</v>
      </c>
    </row>
    <row r="6063" spans="1:5" x14ac:dyDescent="0.2">
      <c r="A6063" s="2">
        <f t="shared" si="283"/>
        <v>42988.249999985317</v>
      </c>
      <c r="B6063">
        <f t="shared" si="284"/>
        <v>9</v>
      </c>
      <c r="C6063">
        <f t="shared" si="285"/>
        <v>6</v>
      </c>
      <c r="D6063">
        <v>10.35</v>
      </c>
      <c r="E6063" s="10">
        <f>VLOOKUP(D6063,$J$9:$K$27,2)*$B$7/1.5</f>
        <v>873.33333333333337</v>
      </c>
    </row>
    <row r="6064" spans="1:5" x14ac:dyDescent="0.2">
      <c r="A6064" s="2">
        <f t="shared" si="283"/>
        <v>42988.291666651981</v>
      </c>
      <c r="B6064">
        <f t="shared" si="284"/>
        <v>9</v>
      </c>
      <c r="C6064">
        <f t="shared" si="285"/>
        <v>7</v>
      </c>
      <c r="D6064">
        <v>10.924999999999999</v>
      </c>
      <c r="E6064" s="10">
        <f>VLOOKUP(D6064,$J$9:$K$27,2)*$B$7/1.5</f>
        <v>873.33333333333337</v>
      </c>
    </row>
    <row r="6065" spans="1:5" x14ac:dyDescent="0.2">
      <c r="A6065" s="2">
        <f t="shared" si="283"/>
        <v>42988.333333318646</v>
      </c>
      <c r="B6065">
        <f t="shared" si="284"/>
        <v>9</v>
      </c>
      <c r="C6065">
        <f t="shared" si="285"/>
        <v>8</v>
      </c>
      <c r="D6065">
        <v>12.649999999999999</v>
      </c>
      <c r="E6065" s="10">
        <f>VLOOKUP(D6065,$J$9:$K$27,2)*$B$7/1.5</f>
        <v>1666.6666666666667</v>
      </c>
    </row>
    <row r="6066" spans="1:5" x14ac:dyDescent="0.2">
      <c r="A6066" s="2">
        <f t="shared" si="283"/>
        <v>42988.37499998531</v>
      </c>
      <c r="B6066">
        <f t="shared" si="284"/>
        <v>9</v>
      </c>
      <c r="C6066">
        <f t="shared" si="285"/>
        <v>9</v>
      </c>
      <c r="D6066">
        <v>12.649999999999999</v>
      </c>
      <c r="E6066" s="10">
        <f>VLOOKUP(D6066,$J$9:$K$27,2)*$B$7/1.5</f>
        <v>1666.6666666666667</v>
      </c>
    </row>
    <row r="6067" spans="1:5" x14ac:dyDescent="0.2">
      <c r="A6067" s="2">
        <f t="shared" si="283"/>
        <v>42988.416666651974</v>
      </c>
      <c r="B6067">
        <f t="shared" si="284"/>
        <v>9</v>
      </c>
      <c r="C6067">
        <f t="shared" si="285"/>
        <v>10</v>
      </c>
      <c r="D6067">
        <v>11.5</v>
      </c>
      <c r="E6067" s="10">
        <f>VLOOKUP(D6067,$J$9:$K$27,2)*$B$7/1.5</f>
        <v>873.33333333333337</v>
      </c>
    </row>
    <row r="6068" spans="1:5" x14ac:dyDescent="0.2">
      <c r="A6068" s="2">
        <f t="shared" si="283"/>
        <v>42988.458333318638</v>
      </c>
      <c r="B6068">
        <f t="shared" si="284"/>
        <v>9</v>
      </c>
      <c r="C6068">
        <f t="shared" si="285"/>
        <v>11</v>
      </c>
      <c r="D6068">
        <v>14.95</v>
      </c>
      <c r="E6068" s="10">
        <f>VLOOKUP(D6068,$J$9:$K$27,2)*$B$7/1.5</f>
        <v>2773.3333333333335</v>
      </c>
    </row>
    <row r="6069" spans="1:5" x14ac:dyDescent="0.2">
      <c r="A6069" s="2">
        <f t="shared" si="283"/>
        <v>42988.499999985303</v>
      </c>
      <c r="B6069">
        <f t="shared" si="284"/>
        <v>9</v>
      </c>
      <c r="C6069">
        <f t="shared" si="285"/>
        <v>12</v>
      </c>
      <c r="D6069">
        <v>12.649999999999999</v>
      </c>
      <c r="E6069" s="10">
        <f>VLOOKUP(D6069,$J$9:$K$27,2)*$B$7/1.5</f>
        <v>1666.6666666666667</v>
      </c>
    </row>
    <row r="6070" spans="1:5" x14ac:dyDescent="0.2">
      <c r="A6070" s="2">
        <f t="shared" si="283"/>
        <v>42988.541666651967</v>
      </c>
      <c r="B6070">
        <f t="shared" si="284"/>
        <v>9</v>
      </c>
      <c r="C6070">
        <f t="shared" si="285"/>
        <v>13</v>
      </c>
      <c r="D6070">
        <v>10.35</v>
      </c>
      <c r="E6070" s="10">
        <f>VLOOKUP(D6070,$J$9:$K$27,2)*$B$7/1.5</f>
        <v>873.33333333333337</v>
      </c>
    </row>
    <row r="6071" spans="1:5" x14ac:dyDescent="0.2">
      <c r="A6071" s="2">
        <f t="shared" si="283"/>
        <v>42988.583333318631</v>
      </c>
      <c r="B6071">
        <f t="shared" si="284"/>
        <v>9</v>
      </c>
      <c r="C6071">
        <f t="shared" si="285"/>
        <v>14</v>
      </c>
      <c r="D6071">
        <v>6.8999999999999995</v>
      </c>
      <c r="E6071" s="10">
        <f>VLOOKUP(D6071,$J$9:$K$27,2)*$B$7/1.5</f>
        <v>0</v>
      </c>
    </row>
    <row r="6072" spans="1:5" x14ac:dyDescent="0.2">
      <c r="A6072" s="2">
        <f t="shared" si="283"/>
        <v>42988.624999985295</v>
      </c>
      <c r="B6072">
        <f t="shared" si="284"/>
        <v>9</v>
      </c>
      <c r="C6072">
        <f t="shared" si="285"/>
        <v>15</v>
      </c>
      <c r="D6072">
        <v>8.0499999999999989</v>
      </c>
      <c r="E6072" s="10">
        <f>VLOOKUP(D6072,$J$9:$K$27,2)*$B$7/1.5</f>
        <v>286.66666666666669</v>
      </c>
    </row>
    <row r="6073" spans="1:5" x14ac:dyDescent="0.2">
      <c r="A6073" s="2">
        <f t="shared" si="283"/>
        <v>42988.66666665196</v>
      </c>
      <c r="B6073">
        <f t="shared" si="284"/>
        <v>9</v>
      </c>
      <c r="C6073">
        <f t="shared" si="285"/>
        <v>16</v>
      </c>
      <c r="D6073">
        <v>4.0249999999999995</v>
      </c>
      <c r="E6073" s="10">
        <f>VLOOKUP(D6073,$J$9:$K$27,2)*$B$7/1.5</f>
        <v>0</v>
      </c>
    </row>
    <row r="6074" spans="1:5" x14ac:dyDescent="0.2">
      <c r="A6074" s="2">
        <f t="shared" si="283"/>
        <v>42988.708333318624</v>
      </c>
      <c r="B6074">
        <f t="shared" si="284"/>
        <v>9</v>
      </c>
      <c r="C6074">
        <f t="shared" si="285"/>
        <v>17</v>
      </c>
      <c r="D6074">
        <v>3.4499999999999997</v>
      </c>
      <c r="E6074" s="10">
        <f>VLOOKUP(D6074,$J$9:$K$27,2)*$B$7/1.5</f>
        <v>0</v>
      </c>
    </row>
    <row r="6075" spans="1:5" x14ac:dyDescent="0.2">
      <c r="A6075" s="2">
        <f t="shared" si="283"/>
        <v>42988.749999985288</v>
      </c>
      <c r="B6075">
        <f t="shared" si="284"/>
        <v>9</v>
      </c>
      <c r="C6075">
        <f t="shared" si="285"/>
        <v>18</v>
      </c>
      <c r="D6075">
        <v>3.4499999999999997</v>
      </c>
      <c r="E6075" s="10">
        <f>VLOOKUP(D6075,$J$9:$K$27,2)*$B$7/1.5</f>
        <v>0</v>
      </c>
    </row>
    <row r="6076" spans="1:5" x14ac:dyDescent="0.2">
      <c r="A6076" s="2">
        <f t="shared" si="283"/>
        <v>42988.791666651952</v>
      </c>
      <c r="B6076">
        <f t="shared" si="284"/>
        <v>9</v>
      </c>
      <c r="C6076">
        <f t="shared" si="285"/>
        <v>19</v>
      </c>
      <c r="D6076">
        <v>5.1749999999999998</v>
      </c>
      <c r="E6076" s="10">
        <f>VLOOKUP(D6076,$J$9:$K$27,2)*$B$7/1.5</f>
        <v>0</v>
      </c>
    </row>
    <row r="6077" spans="1:5" x14ac:dyDescent="0.2">
      <c r="A6077" s="2">
        <f t="shared" si="283"/>
        <v>42988.833333318616</v>
      </c>
      <c r="B6077">
        <f t="shared" si="284"/>
        <v>9</v>
      </c>
      <c r="C6077">
        <f t="shared" si="285"/>
        <v>20</v>
      </c>
      <c r="D6077">
        <v>9.1999999999999993</v>
      </c>
      <c r="E6077" s="10">
        <f>VLOOKUP(D6077,$J$9:$K$27,2)*$B$7/1.5</f>
        <v>286.66666666666669</v>
      </c>
    </row>
    <row r="6078" spans="1:5" x14ac:dyDescent="0.2">
      <c r="A6078" s="2">
        <f t="shared" si="283"/>
        <v>42988.874999985281</v>
      </c>
      <c r="B6078">
        <f t="shared" si="284"/>
        <v>9</v>
      </c>
      <c r="C6078">
        <f t="shared" si="285"/>
        <v>21</v>
      </c>
      <c r="D6078">
        <v>11.5</v>
      </c>
      <c r="E6078" s="10">
        <f>VLOOKUP(D6078,$J$9:$K$27,2)*$B$7/1.5</f>
        <v>873.33333333333337</v>
      </c>
    </row>
    <row r="6079" spans="1:5" x14ac:dyDescent="0.2">
      <c r="A6079" s="2">
        <f t="shared" si="283"/>
        <v>42988.916666651945</v>
      </c>
      <c r="B6079">
        <f t="shared" si="284"/>
        <v>9</v>
      </c>
      <c r="C6079">
        <f t="shared" si="285"/>
        <v>22</v>
      </c>
      <c r="D6079">
        <v>12.074999999999999</v>
      </c>
      <c r="E6079" s="10">
        <f>VLOOKUP(D6079,$J$9:$K$27,2)*$B$7/1.5</f>
        <v>873.33333333333337</v>
      </c>
    </row>
    <row r="6080" spans="1:5" x14ac:dyDescent="0.2">
      <c r="A6080" s="2">
        <f t="shared" si="283"/>
        <v>42988.958333318609</v>
      </c>
      <c r="B6080">
        <f t="shared" si="284"/>
        <v>9</v>
      </c>
      <c r="C6080">
        <f t="shared" si="285"/>
        <v>23</v>
      </c>
      <c r="D6080">
        <v>14.95</v>
      </c>
      <c r="E6080" s="10">
        <f>VLOOKUP(D6080,$J$9:$K$27,2)*$B$7/1.5</f>
        <v>2773.3333333333335</v>
      </c>
    </row>
    <row r="6081" spans="1:5" x14ac:dyDescent="0.2">
      <c r="A6081" s="2">
        <f t="shared" si="283"/>
        <v>42988.999999985273</v>
      </c>
      <c r="B6081">
        <f t="shared" si="284"/>
        <v>9</v>
      </c>
      <c r="C6081">
        <f t="shared" si="285"/>
        <v>0</v>
      </c>
      <c r="D6081">
        <v>12.649999999999999</v>
      </c>
      <c r="E6081" s="10">
        <f>VLOOKUP(D6081,$J$9:$K$27,2)*$B$7/1.5</f>
        <v>1666.6666666666667</v>
      </c>
    </row>
    <row r="6082" spans="1:5" x14ac:dyDescent="0.2">
      <c r="A6082" s="2">
        <f t="shared" si="283"/>
        <v>42989.041666651938</v>
      </c>
      <c r="B6082">
        <f t="shared" si="284"/>
        <v>9</v>
      </c>
      <c r="C6082">
        <f t="shared" si="285"/>
        <v>1</v>
      </c>
      <c r="D6082">
        <v>12.649999999999999</v>
      </c>
      <c r="E6082" s="10">
        <f>VLOOKUP(D6082,$J$9:$K$27,2)*$B$7/1.5</f>
        <v>1666.6666666666667</v>
      </c>
    </row>
    <row r="6083" spans="1:5" x14ac:dyDescent="0.2">
      <c r="A6083" s="2">
        <f t="shared" si="283"/>
        <v>42989.083333318602</v>
      </c>
      <c r="B6083">
        <f t="shared" si="284"/>
        <v>9</v>
      </c>
      <c r="C6083">
        <f t="shared" si="285"/>
        <v>2</v>
      </c>
      <c r="D6083">
        <v>12.649999999999999</v>
      </c>
      <c r="E6083" s="10">
        <f>VLOOKUP(D6083,$J$9:$K$27,2)*$B$7/1.5</f>
        <v>1666.6666666666667</v>
      </c>
    </row>
    <row r="6084" spans="1:5" x14ac:dyDescent="0.2">
      <c r="A6084" s="2">
        <f t="shared" si="283"/>
        <v>42989.124999985266</v>
      </c>
      <c r="B6084">
        <f t="shared" si="284"/>
        <v>9</v>
      </c>
      <c r="C6084">
        <f t="shared" si="285"/>
        <v>3</v>
      </c>
      <c r="D6084">
        <v>16.099999999999998</v>
      </c>
      <c r="E6084" s="10">
        <f>VLOOKUP(D6084,$J$9:$K$27,2)*$B$7/1.5</f>
        <v>2773.3333333333335</v>
      </c>
    </row>
    <row r="6085" spans="1:5" x14ac:dyDescent="0.2">
      <c r="A6085" s="2">
        <f t="shared" si="283"/>
        <v>42989.16666665193</v>
      </c>
      <c r="B6085">
        <f t="shared" si="284"/>
        <v>9</v>
      </c>
      <c r="C6085">
        <f t="shared" si="285"/>
        <v>4</v>
      </c>
      <c r="D6085">
        <v>13.799999999999999</v>
      </c>
      <c r="E6085" s="10">
        <f>VLOOKUP(D6085,$J$9:$K$27,2)*$B$7/1.5</f>
        <v>1666.6666666666667</v>
      </c>
    </row>
    <row r="6086" spans="1:5" x14ac:dyDescent="0.2">
      <c r="A6086" s="2">
        <f t="shared" si="283"/>
        <v>42989.208333318595</v>
      </c>
      <c r="B6086">
        <f t="shared" si="284"/>
        <v>9</v>
      </c>
      <c r="C6086">
        <f t="shared" si="285"/>
        <v>5</v>
      </c>
      <c r="D6086">
        <v>11.5</v>
      </c>
      <c r="E6086" s="10">
        <f>VLOOKUP(D6086,$J$9:$K$27,2)*$B$7/1.5</f>
        <v>873.33333333333337</v>
      </c>
    </row>
    <row r="6087" spans="1:5" x14ac:dyDescent="0.2">
      <c r="A6087" s="2">
        <f t="shared" si="283"/>
        <v>42989.249999985259</v>
      </c>
      <c r="B6087">
        <f t="shared" si="284"/>
        <v>9</v>
      </c>
      <c r="C6087">
        <f t="shared" si="285"/>
        <v>6</v>
      </c>
      <c r="D6087">
        <v>14.95</v>
      </c>
      <c r="E6087" s="10">
        <f>VLOOKUP(D6087,$J$9:$K$27,2)*$B$7/1.5</f>
        <v>2773.3333333333335</v>
      </c>
    </row>
    <row r="6088" spans="1:5" x14ac:dyDescent="0.2">
      <c r="A6088" s="2">
        <f t="shared" si="283"/>
        <v>42989.291666651923</v>
      </c>
      <c r="B6088">
        <f t="shared" si="284"/>
        <v>9</v>
      </c>
      <c r="C6088">
        <f t="shared" si="285"/>
        <v>7</v>
      </c>
      <c r="D6088">
        <v>15.524999999999999</v>
      </c>
      <c r="E6088" s="10">
        <f>VLOOKUP(D6088,$J$9:$K$27,2)*$B$7/1.5</f>
        <v>2773.3333333333335</v>
      </c>
    </row>
    <row r="6089" spans="1:5" x14ac:dyDescent="0.2">
      <c r="A6089" s="2">
        <f t="shared" si="283"/>
        <v>42989.333333318587</v>
      </c>
      <c r="B6089">
        <f t="shared" si="284"/>
        <v>9</v>
      </c>
      <c r="C6089">
        <f t="shared" si="285"/>
        <v>8</v>
      </c>
      <c r="D6089">
        <v>12.649999999999999</v>
      </c>
      <c r="E6089" s="10">
        <f>VLOOKUP(D6089,$J$9:$K$27,2)*$B$7/1.5</f>
        <v>1666.6666666666667</v>
      </c>
    </row>
    <row r="6090" spans="1:5" x14ac:dyDescent="0.2">
      <c r="A6090" s="2">
        <f t="shared" si="283"/>
        <v>42989.374999985252</v>
      </c>
      <c r="B6090">
        <f t="shared" si="284"/>
        <v>9</v>
      </c>
      <c r="C6090">
        <f t="shared" si="285"/>
        <v>9</v>
      </c>
      <c r="D6090">
        <v>12.649999999999999</v>
      </c>
      <c r="E6090" s="10">
        <f>VLOOKUP(D6090,$J$9:$K$27,2)*$B$7/1.5</f>
        <v>1666.6666666666667</v>
      </c>
    </row>
    <row r="6091" spans="1:5" x14ac:dyDescent="0.2">
      <c r="A6091" s="2">
        <f t="shared" ref="A6091:A6154" si="286">A6090+1/24</f>
        <v>42989.416666651916</v>
      </c>
      <c r="B6091">
        <f t="shared" ref="B6091:B6154" si="287">MONTH(A6091)</f>
        <v>9</v>
      </c>
      <c r="C6091">
        <f t="shared" ref="C6091:C6154" si="288">HOUR(A6091)</f>
        <v>10</v>
      </c>
      <c r="D6091">
        <v>12.074999999999999</v>
      </c>
      <c r="E6091" s="10">
        <f>VLOOKUP(D6091,$J$9:$K$27,2)*$B$7/1.5</f>
        <v>873.33333333333337</v>
      </c>
    </row>
    <row r="6092" spans="1:5" x14ac:dyDescent="0.2">
      <c r="A6092" s="2">
        <f t="shared" si="286"/>
        <v>42989.45833331858</v>
      </c>
      <c r="B6092">
        <f t="shared" si="287"/>
        <v>9</v>
      </c>
      <c r="C6092">
        <f t="shared" si="288"/>
        <v>11</v>
      </c>
      <c r="D6092">
        <v>9.1999999999999993</v>
      </c>
      <c r="E6092" s="10">
        <f>VLOOKUP(D6092,$J$9:$K$27,2)*$B$7/1.5</f>
        <v>286.66666666666669</v>
      </c>
    </row>
    <row r="6093" spans="1:5" x14ac:dyDescent="0.2">
      <c r="A6093" s="2">
        <f t="shared" si="286"/>
        <v>42989.499999985244</v>
      </c>
      <c r="B6093">
        <f t="shared" si="287"/>
        <v>9</v>
      </c>
      <c r="C6093">
        <f t="shared" si="288"/>
        <v>12</v>
      </c>
      <c r="D6093">
        <v>5.75</v>
      </c>
      <c r="E6093" s="10">
        <f>VLOOKUP(D6093,$J$9:$K$27,2)*$B$7/1.5</f>
        <v>0</v>
      </c>
    </row>
    <row r="6094" spans="1:5" x14ac:dyDescent="0.2">
      <c r="A6094" s="2">
        <f t="shared" si="286"/>
        <v>42989.541666651909</v>
      </c>
      <c r="B6094">
        <f t="shared" si="287"/>
        <v>9</v>
      </c>
      <c r="C6094">
        <f t="shared" si="288"/>
        <v>13</v>
      </c>
      <c r="D6094">
        <v>6.8999999999999995</v>
      </c>
      <c r="E6094" s="10">
        <f>VLOOKUP(D6094,$J$9:$K$27,2)*$B$7/1.5</f>
        <v>0</v>
      </c>
    </row>
    <row r="6095" spans="1:5" x14ac:dyDescent="0.2">
      <c r="A6095" s="2">
        <f t="shared" si="286"/>
        <v>42989.583333318573</v>
      </c>
      <c r="B6095">
        <f t="shared" si="287"/>
        <v>9</v>
      </c>
      <c r="C6095">
        <f t="shared" si="288"/>
        <v>14</v>
      </c>
      <c r="D6095">
        <v>9.1999999999999993</v>
      </c>
      <c r="E6095" s="10">
        <f>VLOOKUP(D6095,$J$9:$K$27,2)*$B$7/1.5</f>
        <v>286.66666666666669</v>
      </c>
    </row>
    <row r="6096" spans="1:5" x14ac:dyDescent="0.2">
      <c r="A6096" s="2">
        <f t="shared" si="286"/>
        <v>42989.624999985237</v>
      </c>
      <c r="B6096">
        <f t="shared" si="287"/>
        <v>9</v>
      </c>
      <c r="C6096">
        <f t="shared" si="288"/>
        <v>15</v>
      </c>
      <c r="D6096">
        <v>10.35</v>
      </c>
      <c r="E6096" s="10">
        <f>VLOOKUP(D6096,$J$9:$K$27,2)*$B$7/1.5</f>
        <v>873.33333333333337</v>
      </c>
    </row>
    <row r="6097" spans="1:5" x14ac:dyDescent="0.2">
      <c r="A6097" s="2">
        <f t="shared" si="286"/>
        <v>42989.666666651901</v>
      </c>
      <c r="B6097">
        <f t="shared" si="287"/>
        <v>9</v>
      </c>
      <c r="C6097">
        <f t="shared" si="288"/>
        <v>16</v>
      </c>
      <c r="D6097">
        <v>10.35</v>
      </c>
      <c r="E6097" s="10">
        <f>VLOOKUP(D6097,$J$9:$K$27,2)*$B$7/1.5</f>
        <v>873.33333333333337</v>
      </c>
    </row>
    <row r="6098" spans="1:5" x14ac:dyDescent="0.2">
      <c r="A6098" s="2">
        <f t="shared" si="286"/>
        <v>42989.708333318566</v>
      </c>
      <c r="B6098">
        <f t="shared" si="287"/>
        <v>9</v>
      </c>
      <c r="C6098">
        <f t="shared" si="288"/>
        <v>17</v>
      </c>
      <c r="D6098">
        <v>11.5</v>
      </c>
      <c r="E6098" s="10">
        <f>VLOOKUP(D6098,$J$9:$K$27,2)*$B$7/1.5</f>
        <v>873.33333333333337</v>
      </c>
    </row>
    <row r="6099" spans="1:5" x14ac:dyDescent="0.2">
      <c r="A6099" s="2">
        <f t="shared" si="286"/>
        <v>42989.74999998523</v>
      </c>
      <c r="B6099">
        <f t="shared" si="287"/>
        <v>9</v>
      </c>
      <c r="C6099">
        <f t="shared" si="288"/>
        <v>18</v>
      </c>
      <c r="D6099">
        <v>11.5</v>
      </c>
      <c r="E6099" s="10">
        <f>VLOOKUP(D6099,$J$9:$K$27,2)*$B$7/1.5</f>
        <v>873.33333333333337</v>
      </c>
    </row>
    <row r="6100" spans="1:5" x14ac:dyDescent="0.2">
      <c r="A6100" s="2">
        <f t="shared" si="286"/>
        <v>42989.791666651894</v>
      </c>
      <c r="B6100">
        <f t="shared" si="287"/>
        <v>9</v>
      </c>
      <c r="C6100">
        <f t="shared" si="288"/>
        <v>19</v>
      </c>
      <c r="D6100">
        <v>10.35</v>
      </c>
      <c r="E6100" s="10">
        <f>VLOOKUP(D6100,$J$9:$K$27,2)*$B$7/1.5</f>
        <v>873.33333333333337</v>
      </c>
    </row>
    <row r="6101" spans="1:5" x14ac:dyDescent="0.2">
      <c r="A6101" s="2">
        <f t="shared" si="286"/>
        <v>42989.833333318558</v>
      </c>
      <c r="B6101">
        <f t="shared" si="287"/>
        <v>9</v>
      </c>
      <c r="C6101">
        <f t="shared" si="288"/>
        <v>20</v>
      </c>
      <c r="D6101">
        <v>9.1999999999999993</v>
      </c>
      <c r="E6101" s="10">
        <f>VLOOKUP(D6101,$J$9:$K$27,2)*$B$7/1.5</f>
        <v>286.66666666666669</v>
      </c>
    </row>
    <row r="6102" spans="1:5" x14ac:dyDescent="0.2">
      <c r="A6102" s="2">
        <f t="shared" si="286"/>
        <v>42989.874999985223</v>
      </c>
      <c r="B6102">
        <f t="shared" si="287"/>
        <v>9</v>
      </c>
      <c r="C6102">
        <f t="shared" si="288"/>
        <v>21</v>
      </c>
      <c r="D6102">
        <v>9.1999999999999993</v>
      </c>
      <c r="E6102" s="10">
        <f>VLOOKUP(D6102,$J$9:$K$27,2)*$B$7/1.5</f>
        <v>286.66666666666669</v>
      </c>
    </row>
    <row r="6103" spans="1:5" x14ac:dyDescent="0.2">
      <c r="A6103" s="2">
        <f t="shared" si="286"/>
        <v>42989.916666651887</v>
      </c>
      <c r="B6103">
        <f t="shared" si="287"/>
        <v>9</v>
      </c>
      <c r="C6103">
        <f t="shared" si="288"/>
        <v>22</v>
      </c>
      <c r="D6103">
        <v>9.1999999999999993</v>
      </c>
      <c r="E6103" s="10">
        <f>VLOOKUP(D6103,$J$9:$K$27,2)*$B$7/1.5</f>
        <v>286.66666666666669</v>
      </c>
    </row>
    <row r="6104" spans="1:5" x14ac:dyDescent="0.2">
      <c r="A6104" s="2">
        <f t="shared" si="286"/>
        <v>42989.958333318551</v>
      </c>
      <c r="B6104">
        <f t="shared" si="287"/>
        <v>9</v>
      </c>
      <c r="C6104">
        <f t="shared" si="288"/>
        <v>23</v>
      </c>
      <c r="D6104">
        <v>8.0499999999999989</v>
      </c>
      <c r="E6104" s="10">
        <f>VLOOKUP(D6104,$J$9:$K$27,2)*$B$7/1.5</f>
        <v>286.66666666666669</v>
      </c>
    </row>
    <row r="6105" spans="1:5" x14ac:dyDescent="0.2">
      <c r="A6105" s="2">
        <f t="shared" si="286"/>
        <v>42989.999999985215</v>
      </c>
      <c r="B6105">
        <f t="shared" si="287"/>
        <v>9</v>
      </c>
      <c r="C6105">
        <f t="shared" si="288"/>
        <v>0</v>
      </c>
      <c r="D6105">
        <v>6.8999999999999995</v>
      </c>
      <c r="E6105" s="10">
        <f>VLOOKUP(D6105,$J$9:$K$27,2)*$B$7/1.5</f>
        <v>0</v>
      </c>
    </row>
    <row r="6106" spans="1:5" x14ac:dyDescent="0.2">
      <c r="A6106" s="2">
        <f t="shared" si="286"/>
        <v>42990.041666651879</v>
      </c>
      <c r="B6106">
        <f t="shared" si="287"/>
        <v>9</v>
      </c>
      <c r="C6106">
        <f t="shared" si="288"/>
        <v>1</v>
      </c>
      <c r="D6106">
        <v>6.8999999999999995</v>
      </c>
      <c r="E6106" s="10">
        <f>VLOOKUP(D6106,$J$9:$K$27,2)*$B$7/1.5</f>
        <v>0</v>
      </c>
    </row>
    <row r="6107" spans="1:5" x14ac:dyDescent="0.2">
      <c r="A6107" s="2">
        <f t="shared" si="286"/>
        <v>42990.083333318544</v>
      </c>
      <c r="B6107">
        <f t="shared" si="287"/>
        <v>9</v>
      </c>
      <c r="C6107">
        <f t="shared" si="288"/>
        <v>2</v>
      </c>
      <c r="D6107">
        <v>5.75</v>
      </c>
      <c r="E6107" s="10">
        <f>VLOOKUP(D6107,$J$9:$K$27,2)*$B$7/1.5</f>
        <v>0</v>
      </c>
    </row>
    <row r="6108" spans="1:5" x14ac:dyDescent="0.2">
      <c r="A6108" s="2">
        <f t="shared" si="286"/>
        <v>42990.124999985208</v>
      </c>
      <c r="B6108">
        <f t="shared" si="287"/>
        <v>9</v>
      </c>
      <c r="C6108">
        <f t="shared" si="288"/>
        <v>3</v>
      </c>
      <c r="D6108">
        <v>9.1999999999999993</v>
      </c>
      <c r="E6108" s="10">
        <f>VLOOKUP(D6108,$J$9:$K$27,2)*$B$7/1.5</f>
        <v>286.66666666666669</v>
      </c>
    </row>
    <row r="6109" spans="1:5" x14ac:dyDescent="0.2">
      <c r="A6109" s="2">
        <f t="shared" si="286"/>
        <v>42990.166666651872</v>
      </c>
      <c r="B6109">
        <f t="shared" si="287"/>
        <v>9</v>
      </c>
      <c r="C6109">
        <f t="shared" si="288"/>
        <v>4</v>
      </c>
      <c r="D6109">
        <v>8.0499999999999989</v>
      </c>
      <c r="E6109" s="10">
        <f>VLOOKUP(D6109,$J$9:$K$27,2)*$B$7/1.5</f>
        <v>286.66666666666669</v>
      </c>
    </row>
    <row r="6110" spans="1:5" x14ac:dyDescent="0.2">
      <c r="A6110" s="2">
        <f t="shared" si="286"/>
        <v>42990.208333318536</v>
      </c>
      <c r="B6110">
        <f t="shared" si="287"/>
        <v>9</v>
      </c>
      <c r="C6110">
        <f t="shared" si="288"/>
        <v>5</v>
      </c>
      <c r="D6110">
        <v>8.0499999999999989</v>
      </c>
      <c r="E6110" s="10">
        <f>VLOOKUP(D6110,$J$9:$K$27,2)*$B$7/1.5</f>
        <v>286.66666666666669</v>
      </c>
    </row>
    <row r="6111" spans="1:5" x14ac:dyDescent="0.2">
      <c r="A6111" s="2">
        <f t="shared" si="286"/>
        <v>42990.249999985201</v>
      </c>
      <c r="B6111">
        <f t="shared" si="287"/>
        <v>9</v>
      </c>
      <c r="C6111">
        <f t="shared" si="288"/>
        <v>6</v>
      </c>
      <c r="D6111">
        <v>5.75</v>
      </c>
      <c r="E6111" s="10">
        <f>VLOOKUP(D6111,$J$9:$K$27,2)*$B$7/1.5</f>
        <v>0</v>
      </c>
    </row>
    <row r="6112" spans="1:5" x14ac:dyDescent="0.2">
      <c r="A6112" s="2">
        <f t="shared" si="286"/>
        <v>42990.291666651865</v>
      </c>
      <c r="B6112">
        <f t="shared" si="287"/>
        <v>9</v>
      </c>
      <c r="C6112">
        <f t="shared" si="288"/>
        <v>7</v>
      </c>
      <c r="D6112">
        <v>6.8999999999999995</v>
      </c>
      <c r="E6112" s="10">
        <f>VLOOKUP(D6112,$J$9:$K$27,2)*$B$7/1.5</f>
        <v>0</v>
      </c>
    </row>
    <row r="6113" spans="1:5" x14ac:dyDescent="0.2">
      <c r="A6113" s="2">
        <f t="shared" si="286"/>
        <v>42990.333333318529</v>
      </c>
      <c r="B6113">
        <f t="shared" si="287"/>
        <v>9</v>
      </c>
      <c r="C6113">
        <f t="shared" si="288"/>
        <v>8</v>
      </c>
      <c r="D6113">
        <v>8.0499999999999989</v>
      </c>
      <c r="E6113" s="10">
        <f>VLOOKUP(D6113,$J$9:$K$27,2)*$B$7/1.5</f>
        <v>286.66666666666669</v>
      </c>
    </row>
    <row r="6114" spans="1:5" x14ac:dyDescent="0.2">
      <c r="A6114" s="2">
        <f t="shared" si="286"/>
        <v>42990.374999985193</v>
      </c>
      <c r="B6114">
        <f t="shared" si="287"/>
        <v>9</v>
      </c>
      <c r="C6114">
        <f t="shared" si="288"/>
        <v>9</v>
      </c>
      <c r="D6114">
        <v>3.4499999999999997</v>
      </c>
      <c r="E6114" s="10">
        <f>VLOOKUP(D6114,$J$9:$K$27,2)*$B$7/1.5</f>
        <v>0</v>
      </c>
    </row>
    <row r="6115" spans="1:5" x14ac:dyDescent="0.2">
      <c r="A6115" s="2">
        <f t="shared" si="286"/>
        <v>42990.416666651858</v>
      </c>
      <c r="B6115">
        <f t="shared" si="287"/>
        <v>9</v>
      </c>
      <c r="C6115">
        <f t="shared" si="288"/>
        <v>10</v>
      </c>
      <c r="D6115">
        <v>5.75</v>
      </c>
      <c r="E6115" s="10">
        <f>VLOOKUP(D6115,$J$9:$K$27,2)*$B$7/1.5</f>
        <v>0</v>
      </c>
    </row>
    <row r="6116" spans="1:5" x14ac:dyDescent="0.2">
      <c r="A6116" s="2">
        <f t="shared" si="286"/>
        <v>42990.458333318522</v>
      </c>
      <c r="B6116">
        <f t="shared" si="287"/>
        <v>9</v>
      </c>
      <c r="C6116">
        <f t="shared" si="288"/>
        <v>11</v>
      </c>
      <c r="D6116">
        <v>9.1999999999999993</v>
      </c>
      <c r="E6116" s="10">
        <f>VLOOKUP(D6116,$J$9:$K$27,2)*$B$7/1.5</f>
        <v>286.66666666666669</v>
      </c>
    </row>
    <row r="6117" spans="1:5" x14ac:dyDescent="0.2">
      <c r="A6117" s="2">
        <f t="shared" si="286"/>
        <v>42990.499999985186</v>
      </c>
      <c r="B6117">
        <f t="shared" si="287"/>
        <v>9</v>
      </c>
      <c r="C6117">
        <f t="shared" si="288"/>
        <v>12</v>
      </c>
      <c r="D6117">
        <v>10.35</v>
      </c>
      <c r="E6117" s="10">
        <f>VLOOKUP(D6117,$J$9:$K$27,2)*$B$7/1.5</f>
        <v>873.33333333333337</v>
      </c>
    </row>
    <row r="6118" spans="1:5" x14ac:dyDescent="0.2">
      <c r="A6118" s="2">
        <f t="shared" si="286"/>
        <v>42990.54166665185</v>
      </c>
      <c r="B6118">
        <f t="shared" si="287"/>
        <v>9</v>
      </c>
      <c r="C6118">
        <f t="shared" si="288"/>
        <v>13</v>
      </c>
      <c r="D6118">
        <v>10.924999999999999</v>
      </c>
      <c r="E6118" s="10">
        <f>VLOOKUP(D6118,$J$9:$K$27,2)*$B$7/1.5</f>
        <v>873.33333333333337</v>
      </c>
    </row>
    <row r="6119" spans="1:5" x14ac:dyDescent="0.2">
      <c r="A6119" s="2">
        <f t="shared" si="286"/>
        <v>42990.583333318515</v>
      </c>
      <c r="B6119">
        <f t="shared" si="287"/>
        <v>9</v>
      </c>
      <c r="C6119">
        <f t="shared" si="288"/>
        <v>14</v>
      </c>
      <c r="D6119">
        <v>14.95</v>
      </c>
      <c r="E6119" s="10">
        <f>VLOOKUP(D6119,$J$9:$K$27,2)*$B$7/1.5</f>
        <v>2773.3333333333335</v>
      </c>
    </row>
    <row r="6120" spans="1:5" x14ac:dyDescent="0.2">
      <c r="A6120" s="2">
        <f t="shared" si="286"/>
        <v>42990.624999985179</v>
      </c>
      <c r="B6120">
        <f t="shared" si="287"/>
        <v>9</v>
      </c>
      <c r="C6120">
        <f t="shared" si="288"/>
        <v>15</v>
      </c>
      <c r="D6120">
        <v>16.099999999999998</v>
      </c>
      <c r="E6120" s="10">
        <f>VLOOKUP(D6120,$J$9:$K$27,2)*$B$7/1.5</f>
        <v>2773.3333333333335</v>
      </c>
    </row>
    <row r="6121" spans="1:5" x14ac:dyDescent="0.2">
      <c r="A6121" s="2">
        <f t="shared" si="286"/>
        <v>42990.666666651843</v>
      </c>
      <c r="B6121">
        <f t="shared" si="287"/>
        <v>9</v>
      </c>
      <c r="C6121">
        <f t="shared" si="288"/>
        <v>16</v>
      </c>
      <c r="D6121">
        <v>17.824999999999999</v>
      </c>
      <c r="E6121" s="10">
        <f>VLOOKUP(D6121,$J$9:$K$27,2)*$B$7/1.5</f>
        <v>4266.666666666667</v>
      </c>
    </row>
    <row r="6122" spans="1:5" x14ac:dyDescent="0.2">
      <c r="A6122" s="2">
        <f t="shared" si="286"/>
        <v>42990.708333318507</v>
      </c>
      <c r="B6122">
        <f t="shared" si="287"/>
        <v>9</v>
      </c>
      <c r="C6122">
        <f t="shared" si="288"/>
        <v>17</v>
      </c>
      <c r="D6122">
        <v>10.35</v>
      </c>
      <c r="E6122" s="10">
        <f>VLOOKUP(D6122,$J$9:$K$27,2)*$B$7/1.5</f>
        <v>873.33333333333337</v>
      </c>
    </row>
    <row r="6123" spans="1:5" x14ac:dyDescent="0.2">
      <c r="A6123" s="2">
        <f t="shared" si="286"/>
        <v>42990.749999985172</v>
      </c>
      <c r="B6123">
        <f t="shared" si="287"/>
        <v>9</v>
      </c>
      <c r="C6123">
        <f t="shared" si="288"/>
        <v>18</v>
      </c>
      <c r="D6123">
        <v>10.35</v>
      </c>
      <c r="E6123" s="10">
        <f>VLOOKUP(D6123,$J$9:$K$27,2)*$B$7/1.5</f>
        <v>873.33333333333337</v>
      </c>
    </row>
    <row r="6124" spans="1:5" x14ac:dyDescent="0.2">
      <c r="A6124" s="2">
        <f t="shared" si="286"/>
        <v>42990.791666651836</v>
      </c>
      <c r="B6124">
        <f t="shared" si="287"/>
        <v>9</v>
      </c>
      <c r="C6124">
        <f t="shared" si="288"/>
        <v>19</v>
      </c>
      <c r="D6124">
        <v>10.924999999999999</v>
      </c>
      <c r="E6124" s="10">
        <f>VLOOKUP(D6124,$J$9:$K$27,2)*$B$7/1.5</f>
        <v>873.33333333333337</v>
      </c>
    </row>
    <row r="6125" spans="1:5" x14ac:dyDescent="0.2">
      <c r="A6125" s="2">
        <f t="shared" si="286"/>
        <v>42990.8333333185</v>
      </c>
      <c r="B6125">
        <f t="shared" si="287"/>
        <v>9</v>
      </c>
      <c r="C6125">
        <f t="shared" si="288"/>
        <v>20</v>
      </c>
      <c r="D6125">
        <v>12.649999999999999</v>
      </c>
      <c r="E6125" s="10">
        <f>VLOOKUP(D6125,$J$9:$K$27,2)*$B$7/1.5</f>
        <v>1666.6666666666667</v>
      </c>
    </row>
    <row r="6126" spans="1:5" x14ac:dyDescent="0.2">
      <c r="A6126" s="2">
        <f t="shared" si="286"/>
        <v>42990.874999985164</v>
      </c>
      <c r="B6126">
        <f t="shared" si="287"/>
        <v>9</v>
      </c>
      <c r="C6126">
        <f t="shared" si="288"/>
        <v>21</v>
      </c>
      <c r="D6126">
        <v>9.1999999999999993</v>
      </c>
      <c r="E6126" s="10">
        <f>VLOOKUP(D6126,$J$9:$K$27,2)*$B$7/1.5</f>
        <v>286.66666666666669</v>
      </c>
    </row>
    <row r="6127" spans="1:5" x14ac:dyDescent="0.2">
      <c r="A6127" s="2">
        <f t="shared" si="286"/>
        <v>42990.916666651829</v>
      </c>
      <c r="B6127">
        <f t="shared" si="287"/>
        <v>9</v>
      </c>
      <c r="C6127">
        <f t="shared" si="288"/>
        <v>22</v>
      </c>
      <c r="D6127">
        <v>9.7749999999999986</v>
      </c>
      <c r="E6127" s="10">
        <f>VLOOKUP(D6127,$J$9:$K$27,2)*$B$7/1.5</f>
        <v>286.66666666666669</v>
      </c>
    </row>
    <row r="6128" spans="1:5" x14ac:dyDescent="0.2">
      <c r="A6128" s="2">
        <f t="shared" si="286"/>
        <v>42990.958333318493</v>
      </c>
      <c r="B6128">
        <f t="shared" si="287"/>
        <v>9</v>
      </c>
      <c r="C6128">
        <f t="shared" si="288"/>
        <v>23</v>
      </c>
      <c r="D6128">
        <v>10.35</v>
      </c>
      <c r="E6128" s="10">
        <f>VLOOKUP(D6128,$J$9:$K$27,2)*$B$7/1.5</f>
        <v>873.33333333333337</v>
      </c>
    </row>
    <row r="6129" spans="1:5" x14ac:dyDescent="0.2">
      <c r="A6129" s="2">
        <f t="shared" si="286"/>
        <v>42990.999999985157</v>
      </c>
      <c r="B6129">
        <f t="shared" si="287"/>
        <v>9</v>
      </c>
      <c r="C6129">
        <f t="shared" si="288"/>
        <v>0</v>
      </c>
      <c r="D6129">
        <v>9.1999999999999993</v>
      </c>
      <c r="E6129" s="10">
        <f>VLOOKUP(D6129,$J$9:$K$27,2)*$B$7/1.5</f>
        <v>286.66666666666669</v>
      </c>
    </row>
    <row r="6130" spans="1:5" x14ac:dyDescent="0.2">
      <c r="A6130" s="2">
        <f t="shared" si="286"/>
        <v>42991.041666651821</v>
      </c>
      <c r="B6130">
        <f t="shared" si="287"/>
        <v>9</v>
      </c>
      <c r="C6130">
        <f t="shared" si="288"/>
        <v>1</v>
      </c>
      <c r="D6130">
        <v>10.35</v>
      </c>
      <c r="E6130" s="10">
        <f>VLOOKUP(D6130,$J$9:$K$27,2)*$B$7/1.5</f>
        <v>873.33333333333337</v>
      </c>
    </row>
    <row r="6131" spans="1:5" x14ac:dyDescent="0.2">
      <c r="A6131" s="2">
        <f t="shared" si="286"/>
        <v>42991.083333318486</v>
      </c>
      <c r="B6131">
        <f t="shared" si="287"/>
        <v>9</v>
      </c>
      <c r="C6131">
        <f t="shared" si="288"/>
        <v>2</v>
      </c>
      <c r="D6131">
        <v>10.35</v>
      </c>
      <c r="E6131" s="10">
        <f>VLOOKUP(D6131,$J$9:$K$27,2)*$B$7/1.5</f>
        <v>873.33333333333337</v>
      </c>
    </row>
    <row r="6132" spans="1:5" x14ac:dyDescent="0.2">
      <c r="A6132" s="2">
        <f t="shared" si="286"/>
        <v>42991.12499998515</v>
      </c>
      <c r="B6132">
        <f t="shared" si="287"/>
        <v>9</v>
      </c>
      <c r="C6132">
        <f t="shared" si="288"/>
        <v>3</v>
      </c>
      <c r="D6132">
        <v>10.35</v>
      </c>
      <c r="E6132" s="10">
        <f>VLOOKUP(D6132,$J$9:$K$27,2)*$B$7/1.5</f>
        <v>873.33333333333337</v>
      </c>
    </row>
    <row r="6133" spans="1:5" x14ac:dyDescent="0.2">
      <c r="A6133" s="2">
        <f t="shared" si="286"/>
        <v>42991.166666651814</v>
      </c>
      <c r="B6133">
        <f t="shared" si="287"/>
        <v>9</v>
      </c>
      <c r="C6133">
        <f t="shared" si="288"/>
        <v>4</v>
      </c>
      <c r="D6133">
        <v>11.5</v>
      </c>
      <c r="E6133" s="10">
        <f>VLOOKUP(D6133,$J$9:$K$27,2)*$B$7/1.5</f>
        <v>873.33333333333337</v>
      </c>
    </row>
    <row r="6134" spans="1:5" x14ac:dyDescent="0.2">
      <c r="A6134" s="2">
        <f t="shared" si="286"/>
        <v>42991.208333318478</v>
      </c>
      <c r="B6134">
        <f t="shared" si="287"/>
        <v>9</v>
      </c>
      <c r="C6134">
        <f t="shared" si="288"/>
        <v>5</v>
      </c>
      <c r="D6134">
        <v>10.35</v>
      </c>
      <c r="E6134" s="10">
        <f>VLOOKUP(D6134,$J$9:$K$27,2)*$B$7/1.5</f>
        <v>873.33333333333337</v>
      </c>
    </row>
    <row r="6135" spans="1:5" x14ac:dyDescent="0.2">
      <c r="A6135" s="2">
        <f t="shared" si="286"/>
        <v>42991.249999985142</v>
      </c>
      <c r="B6135">
        <f t="shared" si="287"/>
        <v>9</v>
      </c>
      <c r="C6135">
        <f t="shared" si="288"/>
        <v>6</v>
      </c>
      <c r="D6135">
        <v>6.8999999999999995</v>
      </c>
      <c r="E6135" s="10">
        <f>VLOOKUP(D6135,$J$9:$K$27,2)*$B$7/1.5</f>
        <v>0</v>
      </c>
    </row>
    <row r="6136" spans="1:5" x14ac:dyDescent="0.2">
      <c r="A6136" s="2">
        <f t="shared" si="286"/>
        <v>42991.291666651807</v>
      </c>
      <c r="B6136">
        <f t="shared" si="287"/>
        <v>9</v>
      </c>
      <c r="C6136">
        <f t="shared" si="288"/>
        <v>7</v>
      </c>
      <c r="D6136">
        <v>6.8999999999999995</v>
      </c>
      <c r="E6136" s="10">
        <f>VLOOKUP(D6136,$J$9:$K$27,2)*$B$7/1.5</f>
        <v>0</v>
      </c>
    </row>
    <row r="6137" spans="1:5" x14ac:dyDescent="0.2">
      <c r="A6137" s="2">
        <f t="shared" si="286"/>
        <v>42991.333333318471</v>
      </c>
      <c r="B6137">
        <f t="shared" si="287"/>
        <v>9</v>
      </c>
      <c r="C6137">
        <f t="shared" si="288"/>
        <v>8</v>
      </c>
      <c r="D6137">
        <v>5.75</v>
      </c>
      <c r="E6137" s="10">
        <f>VLOOKUP(D6137,$J$9:$K$27,2)*$B$7/1.5</f>
        <v>0</v>
      </c>
    </row>
    <row r="6138" spans="1:5" x14ac:dyDescent="0.2">
      <c r="A6138" s="2">
        <f t="shared" si="286"/>
        <v>42991.374999985135</v>
      </c>
      <c r="B6138">
        <f t="shared" si="287"/>
        <v>9</v>
      </c>
      <c r="C6138">
        <f t="shared" si="288"/>
        <v>9</v>
      </c>
      <c r="D6138">
        <v>8.0499999999999989</v>
      </c>
      <c r="E6138" s="10">
        <f>VLOOKUP(D6138,$J$9:$K$27,2)*$B$7/1.5</f>
        <v>286.66666666666669</v>
      </c>
    </row>
    <row r="6139" spans="1:5" x14ac:dyDescent="0.2">
      <c r="A6139" s="2">
        <f t="shared" si="286"/>
        <v>42991.416666651799</v>
      </c>
      <c r="B6139">
        <f t="shared" si="287"/>
        <v>9</v>
      </c>
      <c r="C6139">
        <f t="shared" si="288"/>
        <v>10</v>
      </c>
      <c r="D6139">
        <v>8.625</v>
      </c>
      <c r="E6139" s="10">
        <f>VLOOKUP(D6139,$J$9:$K$27,2)*$B$7/1.5</f>
        <v>286.66666666666669</v>
      </c>
    </row>
    <row r="6140" spans="1:5" x14ac:dyDescent="0.2">
      <c r="A6140" s="2">
        <f t="shared" si="286"/>
        <v>42991.458333318464</v>
      </c>
      <c r="B6140">
        <f t="shared" si="287"/>
        <v>9</v>
      </c>
      <c r="C6140">
        <f t="shared" si="288"/>
        <v>11</v>
      </c>
      <c r="D6140">
        <v>10.35</v>
      </c>
      <c r="E6140" s="10">
        <f>VLOOKUP(D6140,$J$9:$K$27,2)*$B$7/1.5</f>
        <v>873.33333333333337</v>
      </c>
    </row>
    <row r="6141" spans="1:5" x14ac:dyDescent="0.2">
      <c r="A6141" s="2">
        <f t="shared" si="286"/>
        <v>42991.499999985128</v>
      </c>
      <c r="B6141">
        <f t="shared" si="287"/>
        <v>9</v>
      </c>
      <c r="C6141">
        <f t="shared" si="288"/>
        <v>12</v>
      </c>
      <c r="D6141">
        <v>10.35</v>
      </c>
      <c r="E6141" s="10">
        <f>VLOOKUP(D6141,$J$9:$K$27,2)*$B$7/1.5</f>
        <v>873.33333333333337</v>
      </c>
    </row>
    <row r="6142" spans="1:5" x14ac:dyDescent="0.2">
      <c r="A6142" s="2">
        <f t="shared" si="286"/>
        <v>42991.541666651792</v>
      </c>
      <c r="B6142">
        <f t="shared" si="287"/>
        <v>9</v>
      </c>
      <c r="C6142">
        <f t="shared" si="288"/>
        <v>13</v>
      </c>
      <c r="D6142">
        <v>11.5</v>
      </c>
      <c r="E6142" s="10">
        <f>VLOOKUP(D6142,$J$9:$K$27,2)*$B$7/1.5</f>
        <v>873.33333333333337</v>
      </c>
    </row>
    <row r="6143" spans="1:5" x14ac:dyDescent="0.2">
      <c r="A6143" s="2">
        <f t="shared" si="286"/>
        <v>42991.583333318456</v>
      </c>
      <c r="B6143">
        <f t="shared" si="287"/>
        <v>9</v>
      </c>
      <c r="C6143">
        <f t="shared" si="288"/>
        <v>14</v>
      </c>
      <c r="D6143">
        <v>12.649999999999999</v>
      </c>
      <c r="E6143" s="10">
        <f>VLOOKUP(D6143,$J$9:$K$27,2)*$B$7/1.5</f>
        <v>1666.6666666666667</v>
      </c>
    </row>
    <row r="6144" spans="1:5" x14ac:dyDescent="0.2">
      <c r="A6144" s="2">
        <f t="shared" si="286"/>
        <v>42991.624999985121</v>
      </c>
      <c r="B6144">
        <f t="shared" si="287"/>
        <v>9</v>
      </c>
      <c r="C6144">
        <f t="shared" si="288"/>
        <v>15</v>
      </c>
      <c r="D6144">
        <v>10.35</v>
      </c>
      <c r="E6144" s="10">
        <f>VLOOKUP(D6144,$J$9:$K$27,2)*$B$7/1.5</f>
        <v>873.33333333333337</v>
      </c>
    </row>
    <row r="6145" spans="1:5" x14ac:dyDescent="0.2">
      <c r="A6145" s="2">
        <f t="shared" si="286"/>
        <v>42991.666666651785</v>
      </c>
      <c r="B6145">
        <f t="shared" si="287"/>
        <v>9</v>
      </c>
      <c r="C6145">
        <f t="shared" si="288"/>
        <v>16</v>
      </c>
      <c r="D6145">
        <v>8.0499999999999989</v>
      </c>
      <c r="E6145" s="10">
        <f>VLOOKUP(D6145,$J$9:$K$27,2)*$B$7/1.5</f>
        <v>286.66666666666669</v>
      </c>
    </row>
    <row r="6146" spans="1:5" x14ac:dyDescent="0.2">
      <c r="A6146" s="2">
        <f t="shared" si="286"/>
        <v>42991.708333318449</v>
      </c>
      <c r="B6146">
        <f t="shared" si="287"/>
        <v>9</v>
      </c>
      <c r="C6146">
        <f t="shared" si="288"/>
        <v>17</v>
      </c>
      <c r="D6146">
        <v>5.75</v>
      </c>
      <c r="E6146" s="10">
        <f>VLOOKUP(D6146,$J$9:$K$27,2)*$B$7/1.5</f>
        <v>0</v>
      </c>
    </row>
    <row r="6147" spans="1:5" x14ac:dyDescent="0.2">
      <c r="A6147" s="2">
        <f t="shared" si="286"/>
        <v>42991.749999985113</v>
      </c>
      <c r="B6147">
        <f t="shared" si="287"/>
        <v>9</v>
      </c>
      <c r="C6147">
        <f t="shared" si="288"/>
        <v>18</v>
      </c>
      <c r="D6147">
        <v>6.8999999999999995</v>
      </c>
      <c r="E6147" s="10">
        <f>VLOOKUP(D6147,$J$9:$K$27,2)*$B$7/1.5</f>
        <v>0</v>
      </c>
    </row>
    <row r="6148" spans="1:5" x14ac:dyDescent="0.2">
      <c r="A6148" s="2">
        <f t="shared" si="286"/>
        <v>42991.791666651778</v>
      </c>
      <c r="B6148">
        <f t="shared" si="287"/>
        <v>9</v>
      </c>
      <c r="C6148">
        <f t="shared" si="288"/>
        <v>19</v>
      </c>
      <c r="D6148">
        <v>8.0499999999999989</v>
      </c>
      <c r="E6148" s="10">
        <f>VLOOKUP(D6148,$J$9:$K$27,2)*$B$7/1.5</f>
        <v>286.66666666666669</v>
      </c>
    </row>
    <row r="6149" spans="1:5" x14ac:dyDescent="0.2">
      <c r="A6149" s="2">
        <f t="shared" si="286"/>
        <v>42991.833333318442</v>
      </c>
      <c r="B6149">
        <f t="shared" si="287"/>
        <v>9</v>
      </c>
      <c r="C6149">
        <f t="shared" si="288"/>
        <v>20</v>
      </c>
      <c r="D6149">
        <v>14.95</v>
      </c>
      <c r="E6149" s="10">
        <f>VLOOKUP(D6149,$J$9:$K$27,2)*$B$7/1.5</f>
        <v>2773.3333333333335</v>
      </c>
    </row>
    <row r="6150" spans="1:5" x14ac:dyDescent="0.2">
      <c r="A6150" s="2">
        <f t="shared" si="286"/>
        <v>42991.874999985106</v>
      </c>
      <c r="B6150">
        <f t="shared" si="287"/>
        <v>9</v>
      </c>
      <c r="C6150">
        <f t="shared" si="288"/>
        <v>21</v>
      </c>
      <c r="D6150">
        <v>9.5833333333333339</v>
      </c>
      <c r="E6150" s="10">
        <f>VLOOKUP(D6150,$J$9:$K$27,2)*$B$7/1.5</f>
        <v>286.66666666666669</v>
      </c>
    </row>
    <row r="6151" spans="1:5" x14ac:dyDescent="0.2">
      <c r="A6151" s="2">
        <f t="shared" si="286"/>
        <v>42991.91666665177</v>
      </c>
      <c r="B6151">
        <f t="shared" si="287"/>
        <v>9</v>
      </c>
      <c r="C6151">
        <f t="shared" si="288"/>
        <v>22</v>
      </c>
      <c r="D6151">
        <v>10.924999999999999</v>
      </c>
      <c r="E6151" s="10">
        <f>VLOOKUP(D6151,$J$9:$K$27,2)*$B$7/1.5</f>
        <v>873.33333333333337</v>
      </c>
    </row>
    <row r="6152" spans="1:5" x14ac:dyDescent="0.2">
      <c r="A6152" s="2">
        <f t="shared" si="286"/>
        <v>42991.958333318435</v>
      </c>
      <c r="B6152">
        <f t="shared" si="287"/>
        <v>9</v>
      </c>
      <c r="C6152">
        <f t="shared" si="288"/>
        <v>23</v>
      </c>
      <c r="D6152">
        <v>10.35</v>
      </c>
      <c r="E6152" s="10">
        <f>VLOOKUP(D6152,$J$9:$K$27,2)*$B$7/1.5</f>
        <v>873.33333333333337</v>
      </c>
    </row>
    <row r="6153" spans="1:5" x14ac:dyDescent="0.2">
      <c r="A6153" s="2">
        <f t="shared" si="286"/>
        <v>42991.999999985099</v>
      </c>
      <c r="B6153">
        <f t="shared" si="287"/>
        <v>9</v>
      </c>
      <c r="C6153">
        <f t="shared" si="288"/>
        <v>0</v>
      </c>
      <c r="D6153">
        <v>18.399999999999999</v>
      </c>
      <c r="E6153" s="10">
        <f>VLOOKUP(D6153,$J$9:$K$27,2)*$B$7/1.5</f>
        <v>4266.666666666667</v>
      </c>
    </row>
    <row r="6154" spans="1:5" x14ac:dyDescent="0.2">
      <c r="A6154" s="2">
        <f t="shared" si="286"/>
        <v>42992.041666651763</v>
      </c>
      <c r="B6154">
        <f t="shared" si="287"/>
        <v>9</v>
      </c>
      <c r="C6154">
        <f t="shared" si="288"/>
        <v>1</v>
      </c>
      <c r="D6154">
        <v>14.374999999999998</v>
      </c>
      <c r="E6154" s="10">
        <f>VLOOKUP(D6154,$J$9:$K$27,2)*$B$7/1.5</f>
        <v>1666.6666666666667</v>
      </c>
    </row>
    <row r="6155" spans="1:5" x14ac:dyDescent="0.2">
      <c r="A6155" s="2">
        <f t="shared" ref="A6155:A6218" si="289">A6154+1/24</f>
        <v>42992.083333318427</v>
      </c>
      <c r="B6155">
        <f t="shared" ref="B6155:B6218" si="290">MONTH(A6155)</f>
        <v>9</v>
      </c>
      <c r="C6155">
        <f t="shared" ref="C6155:C6218" si="291">HOUR(A6155)</f>
        <v>2</v>
      </c>
      <c r="D6155">
        <v>14.95</v>
      </c>
      <c r="E6155" s="10">
        <f>VLOOKUP(D6155,$J$9:$K$27,2)*$B$7/1.5</f>
        <v>2773.3333333333335</v>
      </c>
    </row>
    <row r="6156" spans="1:5" x14ac:dyDescent="0.2">
      <c r="A6156" s="2">
        <f t="shared" si="289"/>
        <v>42992.124999985092</v>
      </c>
      <c r="B6156">
        <f t="shared" si="290"/>
        <v>9</v>
      </c>
      <c r="C6156">
        <f t="shared" si="291"/>
        <v>3</v>
      </c>
      <c r="D6156">
        <v>6.8999999999999995</v>
      </c>
      <c r="E6156" s="10">
        <f>VLOOKUP(D6156,$J$9:$K$27,2)*$B$7/1.5</f>
        <v>0</v>
      </c>
    </row>
    <row r="6157" spans="1:5" x14ac:dyDescent="0.2">
      <c r="A6157" s="2">
        <f t="shared" si="289"/>
        <v>42992.166666651756</v>
      </c>
      <c r="B6157">
        <f t="shared" si="290"/>
        <v>9</v>
      </c>
      <c r="C6157">
        <f t="shared" si="291"/>
        <v>4</v>
      </c>
      <c r="D6157">
        <v>7.4749999999999996</v>
      </c>
      <c r="E6157" s="10">
        <f>VLOOKUP(D6157,$J$9:$K$27,2)*$B$7/1.5</f>
        <v>0</v>
      </c>
    </row>
    <row r="6158" spans="1:5" x14ac:dyDescent="0.2">
      <c r="A6158" s="2">
        <f t="shared" si="289"/>
        <v>42992.20833331842</v>
      </c>
      <c r="B6158">
        <f t="shared" si="290"/>
        <v>9</v>
      </c>
      <c r="C6158">
        <f t="shared" si="291"/>
        <v>5</v>
      </c>
      <c r="D6158">
        <v>11.5</v>
      </c>
      <c r="E6158" s="10">
        <f>VLOOKUP(D6158,$J$9:$K$27,2)*$B$7/1.5</f>
        <v>873.33333333333337</v>
      </c>
    </row>
    <row r="6159" spans="1:5" x14ac:dyDescent="0.2">
      <c r="A6159" s="2">
        <f t="shared" si="289"/>
        <v>42992.249999985084</v>
      </c>
      <c r="B6159">
        <f t="shared" si="290"/>
        <v>9</v>
      </c>
      <c r="C6159">
        <f t="shared" si="291"/>
        <v>6</v>
      </c>
      <c r="D6159">
        <v>11.5</v>
      </c>
      <c r="E6159" s="10">
        <f>VLOOKUP(D6159,$J$9:$K$27,2)*$B$7/1.5</f>
        <v>873.33333333333337</v>
      </c>
    </row>
    <row r="6160" spans="1:5" x14ac:dyDescent="0.2">
      <c r="A6160" s="2">
        <f t="shared" si="289"/>
        <v>42992.291666651749</v>
      </c>
      <c r="B6160">
        <f t="shared" si="290"/>
        <v>9</v>
      </c>
      <c r="C6160">
        <f t="shared" si="291"/>
        <v>7</v>
      </c>
      <c r="D6160">
        <v>10.924999999999999</v>
      </c>
      <c r="E6160" s="10">
        <f>VLOOKUP(D6160,$J$9:$K$27,2)*$B$7/1.5</f>
        <v>873.33333333333337</v>
      </c>
    </row>
    <row r="6161" spans="1:5" x14ac:dyDescent="0.2">
      <c r="A6161" s="2">
        <f t="shared" si="289"/>
        <v>42992.333333318413</v>
      </c>
      <c r="B6161">
        <f t="shared" si="290"/>
        <v>9</v>
      </c>
      <c r="C6161">
        <f t="shared" si="291"/>
        <v>8</v>
      </c>
      <c r="D6161">
        <v>14.95</v>
      </c>
      <c r="E6161" s="10">
        <f>VLOOKUP(D6161,$J$9:$K$27,2)*$B$7/1.5</f>
        <v>2773.3333333333335</v>
      </c>
    </row>
    <row r="6162" spans="1:5" x14ac:dyDescent="0.2">
      <c r="A6162" s="2">
        <f t="shared" si="289"/>
        <v>42992.374999985077</v>
      </c>
      <c r="B6162">
        <f t="shared" si="290"/>
        <v>9</v>
      </c>
      <c r="C6162">
        <f t="shared" si="291"/>
        <v>9</v>
      </c>
      <c r="D6162">
        <v>17.25</v>
      </c>
      <c r="E6162" s="10">
        <f>VLOOKUP(D6162,$J$9:$K$27,2)*$B$7/1.5</f>
        <v>4266.666666666667</v>
      </c>
    </row>
    <row r="6163" spans="1:5" x14ac:dyDescent="0.2">
      <c r="A6163" s="2">
        <f t="shared" si="289"/>
        <v>42992.416666651741</v>
      </c>
      <c r="B6163">
        <f t="shared" si="290"/>
        <v>9</v>
      </c>
      <c r="C6163">
        <f t="shared" si="291"/>
        <v>10</v>
      </c>
      <c r="D6163">
        <v>16.674999999999997</v>
      </c>
      <c r="E6163" s="10">
        <f>VLOOKUP(D6163,$J$9:$K$27,2)*$B$7/1.5</f>
        <v>2773.3333333333335</v>
      </c>
    </row>
    <row r="6164" spans="1:5" x14ac:dyDescent="0.2">
      <c r="A6164" s="2">
        <f t="shared" si="289"/>
        <v>42992.458333318405</v>
      </c>
      <c r="B6164">
        <f t="shared" si="290"/>
        <v>9</v>
      </c>
      <c r="C6164">
        <f t="shared" si="291"/>
        <v>11</v>
      </c>
      <c r="D6164">
        <v>19.549999999999997</v>
      </c>
      <c r="E6164" s="10">
        <f>VLOOKUP(D6164,$J$9:$K$27,2)*$B$7/1.5</f>
        <v>6160</v>
      </c>
    </row>
    <row r="6165" spans="1:5" x14ac:dyDescent="0.2">
      <c r="A6165" s="2">
        <f t="shared" si="289"/>
        <v>42992.49999998507</v>
      </c>
      <c r="B6165">
        <f t="shared" si="290"/>
        <v>9</v>
      </c>
      <c r="C6165">
        <f t="shared" si="291"/>
        <v>12</v>
      </c>
      <c r="D6165">
        <v>17.25</v>
      </c>
      <c r="E6165" s="10">
        <f>VLOOKUP(D6165,$J$9:$K$27,2)*$B$7/1.5</f>
        <v>4266.666666666667</v>
      </c>
    </row>
    <row r="6166" spans="1:5" x14ac:dyDescent="0.2">
      <c r="A6166" s="2">
        <f t="shared" si="289"/>
        <v>42992.541666651734</v>
      </c>
      <c r="B6166">
        <f t="shared" si="290"/>
        <v>9</v>
      </c>
      <c r="C6166">
        <f t="shared" si="291"/>
        <v>13</v>
      </c>
      <c r="D6166">
        <v>17.25</v>
      </c>
      <c r="E6166" s="10">
        <f>VLOOKUP(D6166,$J$9:$K$27,2)*$B$7/1.5</f>
        <v>4266.666666666667</v>
      </c>
    </row>
    <row r="6167" spans="1:5" x14ac:dyDescent="0.2">
      <c r="A6167" s="2">
        <f t="shared" si="289"/>
        <v>42992.583333318398</v>
      </c>
      <c r="B6167">
        <f t="shared" si="290"/>
        <v>9</v>
      </c>
      <c r="C6167">
        <f t="shared" si="291"/>
        <v>14</v>
      </c>
      <c r="D6167">
        <v>12.649999999999999</v>
      </c>
      <c r="E6167" s="10">
        <f>VLOOKUP(D6167,$J$9:$K$27,2)*$B$7/1.5</f>
        <v>1666.6666666666667</v>
      </c>
    </row>
    <row r="6168" spans="1:5" x14ac:dyDescent="0.2">
      <c r="A6168" s="2">
        <f t="shared" si="289"/>
        <v>42992.624999985062</v>
      </c>
      <c r="B6168">
        <f t="shared" si="290"/>
        <v>9</v>
      </c>
      <c r="C6168">
        <f t="shared" si="291"/>
        <v>15</v>
      </c>
      <c r="D6168">
        <v>12.649999999999999</v>
      </c>
      <c r="E6168" s="10">
        <f>VLOOKUP(D6168,$J$9:$K$27,2)*$B$7/1.5</f>
        <v>1666.6666666666667</v>
      </c>
    </row>
    <row r="6169" spans="1:5" x14ac:dyDescent="0.2">
      <c r="A6169" s="2">
        <f t="shared" si="289"/>
        <v>42992.666666651727</v>
      </c>
      <c r="B6169">
        <f t="shared" si="290"/>
        <v>9</v>
      </c>
      <c r="C6169">
        <f t="shared" si="291"/>
        <v>16</v>
      </c>
      <c r="D6169">
        <v>12.649999999999999</v>
      </c>
      <c r="E6169" s="10">
        <f>VLOOKUP(D6169,$J$9:$K$27,2)*$B$7/1.5</f>
        <v>1666.6666666666667</v>
      </c>
    </row>
    <row r="6170" spans="1:5" x14ac:dyDescent="0.2">
      <c r="A6170" s="2">
        <f t="shared" si="289"/>
        <v>42992.708333318391</v>
      </c>
      <c r="B6170">
        <f t="shared" si="290"/>
        <v>9</v>
      </c>
      <c r="C6170">
        <f t="shared" si="291"/>
        <v>17</v>
      </c>
      <c r="D6170">
        <v>22.80833333333333</v>
      </c>
      <c r="E6170" s="10">
        <f>VLOOKUP(D6170,$J$9:$K$27,2)*$B$7/1.5</f>
        <v>7873.333333333333</v>
      </c>
    </row>
    <row r="6171" spans="1:5" x14ac:dyDescent="0.2">
      <c r="A6171" s="2">
        <f t="shared" si="289"/>
        <v>42992.749999985055</v>
      </c>
      <c r="B6171">
        <f t="shared" si="290"/>
        <v>9</v>
      </c>
      <c r="C6171">
        <f t="shared" si="291"/>
        <v>18</v>
      </c>
      <c r="D6171">
        <v>13.799999999999999</v>
      </c>
      <c r="E6171" s="10">
        <f>VLOOKUP(D6171,$J$9:$K$27,2)*$B$7/1.5</f>
        <v>1666.6666666666667</v>
      </c>
    </row>
    <row r="6172" spans="1:5" x14ac:dyDescent="0.2">
      <c r="A6172" s="2">
        <f t="shared" si="289"/>
        <v>42992.791666651719</v>
      </c>
      <c r="B6172">
        <f t="shared" si="290"/>
        <v>9</v>
      </c>
      <c r="C6172">
        <f t="shared" si="291"/>
        <v>19</v>
      </c>
      <c r="D6172">
        <v>10.35</v>
      </c>
      <c r="E6172" s="10">
        <f>VLOOKUP(D6172,$J$9:$K$27,2)*$B$7/1.5</f>
        <v>873.33333333333337</v>
      </c>
    </row>
    <row r="6173" spans="1:5" x14ac:dyDescent="0.2">
      <c r="A6173" s="2">
        <f t="shared" si="289"/>
        <v>42992.833333318384</v>
      </c>
      <c r="B6173">
        <f t="shared" si="290"/>
        <v>9</v>
      </c>
      <c r="C6173">
        <f t="shared" si="291"/>
        <v>20</v>
      </c>
      <c r="D6173">
        <v>6.8999999999999995</v>
      </c>
      <c r="E6173" s="10">
        <f>VLOOKUP(D6173,$J$9:$K$27,2)*$B$7/1.5</f>
        <v>0</v>
      </c>
    </row>
    <row r="6174" spans="1:5" x14ac:dyDescent="0.2">
      <c r="A6174" s="2">
        <f t="shared" si="289"/>
        <v>42992.874999985048</v>
      </c>
      <c r="B6174">
        <f t="shared" si="290"/>
        <v>9</v>
      </c>
      <c r="C6174">
        <f t="shared" si="291"/>
        <v>21</v>
      </c>
      <c r="D6174">
        <v>6.8999999999999995</v>
      </c>
      <c r="E6174" s="10">
        <f>VLOOKUP(D6174,$J$9:$K$27,2)*$B$7/1.5</f>
        <v>0</v>
      </c>
    </row>
    <row r="6175" spans="1:5" x14ac:dyDescent="0.2">
      <c r="A6175" s="2">
        <f t="shared" si="289"/>
        <v>42992.916666651712</v>
      </c>
      <c r="B6175">
        <f t="shared" si="290"/>
        <v>9</v>
      </c>
      <c r="C6175">
        <f t="shared" si="291"/>
        <v>22</v>
      </c>
      <c r="D6175">
        <v>8.0499999999999989</v>
      </c>
      <c r="E6175" s="10">
        <f>VLOOKUP(D6175,$J$9:$K$27,2)*$B$7/1.5</f>
        <v>286.66666666666669</v>
      </c>
    </row>
    <row r="6176" spans="1:5" x14ac:dyDescent="0.2">
      <c r="A6176" s="2">
        <f t="shared" si="289"/>
        <v>42992.958333318376</v>
      </c>
      <c r="B6176">
        <f t="shared" si="290"/>
        <v>9</v>
      </c>
      <c r="C6176">
        <f t="shared" si="291"/>
        <v>23</v>
      </c>
      <c r="D6176">
        <v>8.0499999999999989</v>
      </c>
      <c r="E6176" s="10">
        <f>VLOOKUP(D6176,$J$9:$K$27,2)*$B$7/1.5</f>
        <v>286.66666666666669</v>
      </c>
    </row>
    <row r="6177" spans="1:5" x14ac:dyDescent="0.2">
      <c r="A6177" s="2">
        <f t="shared" si="289"/>
        <v>42992.999999985041</v>
      </c>
      <c r="B6177">
        <f t="shared" si="290"/>
        <v>9</v>
      </c>
      <c r="C6177">
        <f t="shared" si="291"/>
        <v>0</v>
      </c>
      <c r="D6177">
        <v>6.8999999999999995</v>
      </c>
      <c r="E6177" s="10">
        <f>VLOOKUP(D6177,$J$9:$K$27,2)*$B$7/1.5</f>
        <v>0</v>
      </c>
    </row>
    <row r="6178" spans="1:5" x14ac:dyDescent="0.2">
      <c r="A6178" s="2">
        <f t="shared" si="289"/>
        <v>42993.041666651705</v>
      </c>
      <c r="B6178">
        <f t="shared" si="290"/>
        <v>9</v>
      </c>
      <c r="C6178">
        <f t="shared" si="291"/>
        <v>1</v>
      </c>
      <c r="D6178">
        <v>6.8999999999999995</v>
      </c>
      <c r="E6178" s="10">
        <f>VLOOKUP(D6178,$J$9:$K$27,2)*$B$7/1.5</f>
        <v>0</v>
      </c>
    </row>
    <row r="6179" spans="1:5" x14ac:dyDescent="0.2">
      <c r="A6179" s="2">
        <f t="shared" si="289"/>
        <v>42993.083333318369</v>
      </c>
      <c r="B6179">
        <f t="shared" si="290"/>
        <v>9</v>
      </c>
      <c r="C6179">
        <f t="shared" si="291"/>
        <v>2</v>
      </c>
      <c r="D6179">
        <v>6.3249999999999993</v>
      </c>
      <c r="E6179" s="10">
        <f>VLOOKUP(D6179,$J$9:$K$27,2)*$B$7/1.5</f>
        <v>0</v>
      </c>
    </row>
    <row r="6180" spans="1:5" x14ac:dyDescent="0.2">
      <c r="A6180" s="2">
        <f t="shared" si="289"/>
        <v>42993.124999985033</v>
      </c>
      <c r="B6180">
        <f t="shared" si="290"/>
        <v>9</v>
      </c>
      <c r="C6180">
        <f t="shared" si="291"/>
        <v>3</v>
      </c>
      <c r="D6180">
        <v>6.8999999999999995</v>
      </c>
      <c r="E6180" s="10">
        <f>VLOOKUP(D6180,$J$9:$K$27,2)*$B$7/1.5</f>
        <v>0</v>
      </c>
    </row>
    <row r="6181" spans="1:5" x14ac:dyDescent="0.2">
      <c r="A6181" s="2">
        <f t="shared" si="289"/>
        <v>42993.166666651698</v>
      </c>
      <c r="B6181">
        <f t="shared" si="290"/>
        <v>9</v>
      </c>
      <c r="C6181">
        <f t="shared" si="291"/>
        <v>4</v>
      </c>
      <c r="D6181">
        <v>7.2833333333333323</v>
      </c>
      <c r="E6181" s="10">
        <f>VLOOKUP(D6181,$J$9:$K$27,2)*$B$7/1.5</f>
        <v>0</v>
      </c>
    </row>
    <row r="6182" spans="1:5" x14ac:dyDescent="0.2">
      <c r="A6182" s="2">
        <f t="shared" si="289"/>
        <v>42993.208333318362</v>
      </c>
      <c r="B6182">
        <f t="shared" si="290"/>
        <v>9</v>
      </c>
      <c r="C6182">
        <f t="shared" si="291"/>
        <v>5</v>
      </c>
      <c r="D6182">
        <v>7.2833333333333323</v>
      </c>
      <c r="E6182" s="10">
        <f>VLOOKUP(D6182,$J$9:$K$27,2)*$B$7/1.5</f>
        <v>0</v>
      </c>
    </row>
    <row r="6183" spans="1:5" x14ac:dyDescent="0.2">
      <c r="A6183" s="2">
        <f t="shared" si="289"/>
        <v>42993.249999985026</v>
      </c>
      <c r="B6183">
        <f t="shared" si="290"/>
        <v>9</v>
      </c>
      <c r="C6183">
        <f t="shared" si="291"/>
        <v>6</v>
      </c>
      <c r="D6183">
        <v>8.0499999999999989</v>
      </c>
      <c r="E6183" s="10">
        <f>VLOOKUP(D6183,$J$9:$K$27,2)*$B$7/1.5</f>
        <v>286.66666666666669</v>
      </c>
    </row>
    <row r="6184" spans="1:5" x14ac:dyDescent="0.2">
      <c r="A6184" s="2">
        <f t="shared" si="289"/>
        <v>42993.29166665169</v>
      </c>
      <c r="B6184">
        <f t="shared" si="290"/>
        <v>9</v>
      </c>
      <c r="C6184">
        <f t="shared" si="291"/>
        <v>7</v>
      </c>
      <c r="D6184">
        <v>9.4874999999999989</v>
      </c>
      <c r="E6184" s="10">
        <f>VLOOKUP(D6184,$J$9:$K$27,2)*$B$7/1.5</f>
        <v>286.66666666666669</v>
      </c>
    </row>
    <row r="6185" spans="1:5" x14ac:dyDescent="0.2">
      <c r="A6185" s="2">
        <f t="shared" si="289"/>
        <v>42993.333333318355</v>
      </c>
      <c r="B6185">
        <f t="shared" si="290"/>
        <v>9</v>
      </c>
      <c r="C6185">
        <f t="shared" si="291"/>
        <v>8</v>
      </c>
      <c r="D6185">
        <v>6.8999999999999995</v>
      </c>
      <c r="E6185" s="10">
        <f>VLOOKUP(D6185,$J$9:$K$27,2)*$B$7/1.5</f>
        <v>0</v>
      </c>
    </row>
    <row r="6186" spans="1:5" x14ac:dyDescent="0.2">
      <c r="A6186" s="2">
        <f t="shared" si="289"/>
        <v>42993.374999985019</v>
      </c>
      <c r="B6186">
        <f t="shared" si="290"/>
        <v>9</v>
      </c>
      <c r="C6186">
        <f t="shared" si="291"/>
        <v>9</v>
      </c>
      <c r="D6186">
        <v>9.1999999999999993</v>
      </c>
      <c r="E6186" s="10">
        <f>VLOOKUP(D6186,$J$9:$K$27,2)*$B$7/1.5</f>
        <v>286.66666666666669</v>
      </c>
    </row>
    <row r="6187" spans="1:5" x14ac:dyDescent="0.2">
      <c r="A6187" s="2">
        <f t="shared" si="289"/>
        <v>42993.416666651683</v>
      </c>
      <c r="B6187">
        <f t="shared" si="290"/>
        <v>9</v>
      </c>
      <c r="C6187">
        <f t="shared" si="291"/>
        <v>10</v>
      </c>
      <c r="D6187">
        <v>8.0499999999999989</v>
      </c>
      <c r="E6187" s="10">
        <f>VLOOKUP(D6187,$J$9:$K$27,2)*$B$7/1.5</f>
        <v>286.66666666666669</v>
      </c>
    </row>
    <row r="6188" spans="1:5" x14ac:dyDescent="0.2">
      <c r="A6188" s="2">
        <f t="shared" si="289"/>
        <v>42993.458333318347</v>
      </c>
      <c r="B6188">
        <f t="shared" si="290"/>
        <v>9</v>
      </c>
      <c r="C6188">
        <f t="shared" si="291"/>
        <v>11</v>
      </c>
      <c r="D6188">
        <v>12.649999999999999</v>
      </c>
      <c r="E6188" s="10">
        <f>VLOOKUP(D6188,$J$9:$K$27,2)*$B$7/1.5</f>
        <v>1666.6666666666667</v>
      </c>
    </row>
    <row r="6189" spans="1:5" x14ac:dyDescent="0.2">
      <c r="A6189" s="2">
        <f t="shared" si="289"/>
        <v>42993.499999985012</v>
      </c>
      <c r="B6189">
        <f t="shared" si="290"/>
        <v>9</v>
      </c>
      <c r="C6189">
        <f t="shared" si="291"/>
        <v>12</v>
      </c>
      <c r="D6189">
        <v>12.649999999999999</v>
      </c>
      <c r="E6189" s="10">
        <f>VLOOKUP(D6189,$J$9:$K$27,2)*$B$7/1.5</f>
        <v>1666.6666666666667</v>
      </c>
    </row>
    <row r="6190" spans="1:5" x14ac:dyDescent="0.2">
      <c r="A6190" s="2">
        <f t="shared" si="289"/>
        <v>42993.541666651676</v>
      </c>
      <c r="B6190">
        <f t="shared" si="290"/>
        <v>9</v>
      </c>
      <c r="C6190">
        <f t="shared" si="291"/>
        <v>13</v>
      </c>
      <c r="D6190">
        <v>14.374999999999998</v>
      </c>
      <c r="E6190" s="10">
        <f>VLOOKUP(D6190,$J$9:$K$27,2)*$B$7/1.5</f>
        <v>1666.6666666666667</v>
      </c>
    </row>
    <row r="6191" spans="1:5" x14ac:dyDescent="0.2">
      <c r="A6191" s="2">
        <f t="shared" si="289"/>
        <v>42993.58333331834</v>
      </c>
      <c r="B6191">
        <f t="shared" si="290"/>
        <v>9</v>
      </c>
      <c r="C6191">
        <f t="shared" si="291"/>
        <v>14</v>
      </c>
      <c r="D6191">
        <v>12.649999999999999</v>
      </c>
      <c r="E6191" s="10">
        <f>VLOOKUP(D6191,$J$9:$K$27,2)*$B$7/1.5</f>
        <v>1666.6666666666667</v>
      </c>
    </row>
    <row r="6192" spans="1:5" x14ac:dyDescent="0.2">
      <c r="A6192" s="2">
        <f t="shared" si="289"/>
        <v>42993.624999985004</v>
      </c>
      <c r="B6192">
        <f t="shared" si="290"/>
        <v>9</v>
      </c>
      <c r="C6192">
        <f t="shared" si="291"/>
        <v>15</v>
      </c>
      <c r="D6192">
        <v>6.8999999999999995</v>
      </c>
      <c r="E6192" s="10">
        <f>VLOOKUP(D6192,$J$9:$K$27,2)*$B$7/1.5</f>
        <v>0</v>
      </c>
    </row>
    <row r="6193" spans="1:5" x14ac:dyDescent="0.2">
      <c r="A6193" s="2">
        <f t="shared" si="289"/>
        <v>42993.666666651668</v>
      </c>
      <c r="B6193">
        <f t="shared" si="290"/>
        <v>9</v>
      </c>
      <c r="C6193">
        <f t="shared" si="291"/>
        <v>16</v>
      </c>
      <c r="D6193">
        <v>7.2833333333333323</v>
      </c>
      <c r="E6193" s="10">
        <f>VLOOKUP(D6193,$J$9:$K$27,2)*$B$7/1.5</f>
        <v>0</v>
      </c>
    </row>
    <row r="6194" spans="1:5" x14ac:dyDescent="0.2">
      <c r="A6194" s="2">
        <f t="shared" si="289"/>
        <v>42993.708333318333</v>
      </c>
      <c r="B6194">
        <f t="shared" si="290"/>
        <v>9</v>
      </c>
      <c r="C6194">
        <f t="shared" si="291"/>
        <v>17</v>
      </c>
      <c r="D6194">
        <v>11.5</v>
      </c>
      <c r="E6194" s="10">
        <f>VLOOKUP(D6194,$J$9:$K$27,2)*$B$7/1.5</f>
        <v>873.33333333333337</v>
      </c>
    </row>
    <row r="6195" spans="1:5" x14ac:dyDescent="0.2">
      <c r="A6195" s="2">
        <f t="shared" si="289"/>
        <v>42993.749999984997</v>
      </c>
      <c r="B6195">
        <f t="shared" si="290"/>
        <v>9</v>
      </c>
      <c r="C6195">
        <f t="shared" si="291"/>
        <v>18</v>
      </c>
      <c r="D6195">
        <v>6.8999999999999995</v>
      </c>
      <c r="E6195" s="10">
        <f>VLOOKUP(D6195,$J$9:$K$27,2)*$B$7/1.5</f>
        <v>0</v>
      </c>
    </row>
    <row r="6196" spans="1:5" x14ac:dyDescent="0.2">
      <c r="A6196" s="2">
        <f t="shared" si="289"/>
        <v>42993.791666651661</v>
      </c>
      <c r="B6196">
        <f t="shared" si="290"/>
        <v>9</v>
      </c>
      <c r="C6196">
        <f t="shared" si="291"/>
        <v>19</v>
      </c>
      <c r="D6196">
        <v>6.8999999999999995</v>
      </c>
      <c r="E6196" s="10">
        <f>VLOOKUP(D6196,$J$9:$K$27,2)*$B$7/1.5</f>
        <v>0</v>
      </c>
    </row>
    <row r="6197" spans="1:5" x14ac:dyDescent="0.2">
      <c r="A6197" s="2">
        <f t="shared" si="289"/>
        <v>42993.833333318325</v>
      </c>
      <c r="B6197">
        <f t="shared" si="290"/>
        <v>9</v>
      </c>
      <c r="C6197">
        <f t="shared" si="291"/>
        <v>20</v>
      </c>
      <c r="D6197">
        <v>5.75</v>
      </c>
      <c r="E6197" s="10">
        <f>VLOOKUP(D6197,$J$9:$K$27,2)*$B$7/1.5</f>
        <v>0</v>
      </c>
    </row>
    <row r="6198" spans="1:5" x14ac:dyDescent="0.2">
      <c r="A6198" s="2">
        <f t="shared" si="289"/>
        <v>42993.87499998499</v>
      </c>
      <c r="B6198">
        <f t="shared" si="290"/>
        <v>9</v>
      </c>
      <c r="C6198">
        <f t="shared" si="291"/>
        <v>21</v>
      </c>
      <c r="D6198">
        <v>4.83</v>
      </c>
      <c r="E6198" s="10">
        <f>VLOOKUP(D6198,$J$9:$K$27,2)*$B$7/1.5</f>
        <v>0</v>
      </c>
    </row>
    <row r="6199" spans="1:5" x14ac:dyDescent="0.2">
      <c r="A6199" s="2">
        <f t="shared" si="289"/>
        <v>42993.916666651654</v>
      </c>
      <c r="B6199">
        <f t="shared" si="290"/>
        <v>9</v>
      </c>
      <c r="C6199">
        <f t="shared" si="291"/>
        <v>22</v>
      </c>
      <c r="D6199">
        <v>2.6833333333333331</v>
      </c>
      <c r="E6199" s="10">
        <f>VLOOKUP(D6199,$J$9:$K$27,2)*$B$7/1.5</f>
        <v>0</v>
      </c>
    </row>
    <row r="6200" spans="1:5" x14ac:dyDescent="0.2">
      <c r="A6200" s="2">
        <f t="shared" si="289"/>
        <v>42993.958333318318</v>
      </c>
      <c r="B6200">
        <f t="shared" si="290"/>
        <v>9</v>
      </c>
      <c r="C6200">
        <f t="shared" si="291"/>
        <v>23</v>
      </c>
      <c r="D6200">
        <v>6.8999999999999995</v>
      </c>
      <c r="E6200" s="10">
        <f>VLOOKUP(D6200,$J$9:$K$27,2)*$B$7/1.5</f>
        <v>0</v>
      </c>
    </row>
    <row r="6201" spans="1:5" x14ac:dyDescent="0.2">
      <c r="A6201" s="2">
        <f t="shared" si="289"/>
        <v>42993.999999984982</v>
      </c>
      <c r="B6201">
        <f t="shared" si="290"/>
        <v>9</v>
      </c>
      <c r="C6201">
        <f t="shared" si="291"/>
        <v>0</v>
      </c>
      <c r="D6201">
        <v>1.38</v>
      </c>
      <c r="E6201" s="10">
        <f>VLOOKUP(D6201,$J$9:$K$27,2)*$B$7/1.5</f>
        <v>0</v>
      </c>
    </row>
    <row r="6202" spans="1:5" x14ac:dyDescent="0.2">
      <c r="A6202" s="2">
        <f t="shared" si="289"/>
        <v>42994.041666651647</v>
      </c>
      <c r="B6202">
        <f t="shared" si="290"/>
        <v>9</v>
      </c>
      <c r="C6202">
        <f t="shared" si="291"/>
        <v>1</v>
      </c>
      <c r="D6202">
        <v>0</v>
      </c>
      <c r="E6202" s="10">
        <f>VLOOKUP(D6202,$J$9:$K$27,2)*$B$7/1.5</f>
        <v>0</v>
      </c>
    </row>
    <row r="6203" spans="1:5" x14ac:dyDescent="0.2">
      <c r="A6203" s="2">
        <f t="shared" si="289"/>
        <v>42994.083333318311</v>
      </c>
      <c r="B6203">
        <f t="shared" si="290"/>
        <v>9</v>
      </c>
      <c r="C6203">
        <f t="shared" si="291"/>
        <v>2</v>
      </c>
      <c r="D6203">
        <v>4.2166666666666659</v>
      </c>
      <c r="E6203" s="10">
        <f>VLOOKUP(D6203,$J$9:$K$27,2)*$B$7/1.5</f>
        <v>0</v>
      </c>
    </row>
    <row r="6204" spans="1:5" x14ac:dyDescent="0.2">
      <c r="A6204" s="2">
        <f t="shared" si="289"/>
        <v>42994.124999984975</v>
      </c>
      <c r="B6204">
        <f t="shared" si="290"/>
        <v>9</v>
      </c>
      <c r="C6204">
        <f t="shared" si="291"/>
        <v>3</v>
      </c>
      <c r="D6204">
        <v>8.4333333333333318</v>
      </c>
      <c r="E6204" s="10">
        <f>VLOOKUP(D6204,$J$9:$K$27,2)*$B$7/1.5</f>
        <v>286.66666666666669</v>
      </c>
    </row>
    <row r="6205" spans="1:5" x14ac:dyDescent="0.2">
      <c r="A6205" s="2">
        <f t="shared" si="289"/>
        <v>42994.166666651639</v>
      </c>
      <c r="B6205">
        <f t="shared" si="290"/>
        <v>9</v>
      </c>
      <c r="C6205">
        <f t="shared" si="291"/>
        <v>4</v>
      </c>
      <c r="D6205">
        <v>6.1333333333333329</v>
      </c>
      <c r="E6205" s="10">
        <f>VLOOKUP(D6205,$J$9:$K$27,2)*$B$7/1.5</f>
        <v>0</v>
      </c>
    </row>
    <row r="6206" spans="1:5" x14ac:dyDescent="0.2">
      <c r="A6206" s="2">
        <f t="shared" si="289"/>
        <v>42994.208333318304</v>
      </c>
      <c r="B6206">
        <f t="shared" si="290"/>
        <v>9</v>
      </c>
      <c r="C6206">
        <f t="shared" si="291"/>
        <v>5</v>
      </c>
      <c r="D6206">
        <v>7.2833333333333323</v>
      </c>
      <c r="E6206" s="10">
        <f>VLOOKUP(D6206,$J$9:$K$27,2)*$B$7/1.5</f>
        <v>0</v>
      </c>
    </row>
    <row r="6207" spans="1:5" x14ac:dyDescent="0.2">
      <c r="A6207" s="2">
        <f t="shared" si="289"/>
        <v>42994.249999984968</v>
      </c>
      <c r="B6207">
        <f t="shared" si="290"/>
        <v>9</v>
      </c>
      <c r="C6207">
        <f t="shared" si="291"/>
        <v>6</v>
      </c>
      <c r="D6207">
        <v>2.875</v>
      </c>
      <c r="E6207" s="10">
        <f>VLOOKUP(D6207,$J$9:$K$27,2)*$B$7/1.5</f>
        <v>0</v>
      </c>
    </row>
    <row r="6208" spans="1:5" x14ac:dyDescent="0.2">
      <c r="A6208" s="2">
        <f t="shared" si="289"/>
        <v>42994.291666651632</v>
      </c>
      <c r="B6208">
        <f t="shared" si="290"/>
        <v>9</v>
      </c>
      <c r="C6208">
        <f t="shared" si="291"/>
        <v>7</v>
      </c>
      <c r="D6208">
        <v>2.875</v>
      </c>
      <c r="E6208" s="10">
        <f>VLOOKUP(D6208,$J$9:$K$27,2)*$B$7/1.5</f>
        <v>0</v>
      </c>
    </row>
    <row r="6209" spans="1:5" x14ac:dyDescent="0.2">
      <c r="A6209" s="2">
        <f t="shared" si="289"/>
        <v>42994.333333318296</v>
      </c>
      <c r="B6209">
        <f t="shared" si="290"/>
        <v>9</v>
      </c>
      <c r="C6209">
        <f t="shared" si="291"/>
        <v>8</v>
      </c>
      <c r="D6209">
        <v>5.75</v>
      </c>
      <c r="E6209" s="10">
        <f>VLOOKUP(D6209,$J$9:$K$27,2)*$B$7/1.5</f>
        <v>0</v>
      </c>
    </row>
    <row r="6210" spans="1:5" x14ac:dyDescent="0.2">
      <c r="A6210" s="2">
        <f t="shared" si="289"/>
        <v>42994.374999984961</v>
      </c>
      <c r="B6210">
        <f t="shared" si="290"/>
        <v>9</v>
      </c>
      <c r="C6210">
        <f t="shared" si="291"/>
        <v>9</v>
      </c>
      <c r="D6210">
        <v>1.7249999999999999</v>
      </c>
      <c r="E6210" s="10">
        <f>VLOOKUP(D6210,$J$9:$K$27,2)*$B$7/1.5</f>
        <v>0</v>
      </c>
    </row>
    <row r="6211" spans="1:5" x14ac:dyDescent="0.2">
      <c r="A6211" s="2">
        <f t="shared" si="289"/>
        <v>42994.416666651625</v>
      </c>
      <c r="B6211">
        <f t="shared" si="290"/>
        <v>9</v>
      </c>
      <c r="C6211">
        <f t="shared" si="291"/>
        <v>10</v>
      </c>
      <c r="D6211">
        <v>2.5874999999999999</v>
      </c>
      <c r="E6211" s="10">
        <f>VLOOKUP(D6211,$J$9:$K$27,2)*$B$7/1.5</f>
        <v>0</v>
      </c>
    </row>
    <row r="6212" spans="1:5" x14ac:dyDescent="0.2">
      <c r="A6212" s="2">
        <f t="shared" si="289"/>
        <v>42994.458333318289</v>
      </c>
      <c r="B6212">
        <f t="shared" si="290"/>
        <v>9</v>
      </c>
      <c r="C6212">
        <f t="shared" si="291"/>
        <v>11</v>
      </c>
      <c r="D6212">
        <v>3.4499999999999997</v>
      </c>
      <c r="E6212" s="10">
        <f>VLOOKUP(D6212,$J$9:$K$27,2)*$B$7/1.5</f>
        <v>0</v>
      </c>
    </row>
    <row r="6213" spans="1:5" x14ac:dyDescent="0.2">
      <c r="A6213" s="2">
        <f t="shared" si="289"/>
        <v>42994.499999984953</v>
      </c>
      <c r="B6213">
        <f t="shared" si="290"/>
        <v>9</v>
      </c>
      <c r="C6213">
        <f t="shared" si="291"/>
        <v>12</v>
      </c>
      <c r="D6213">
        <v>5.75</v>
      </c>
      <c r="E6213" s="10">
        <f>VLOOKUP(D6213,$J$9:$K$27,2)*$B$7/1.5</f>
        <v>0</v>
      </c>
    </row>
    <row r="6214" spans="1:5" x14ac:dyDescent="0.2">
      <c r="A6214" s="2">
        <f t="shared" si="289"/>
        <v>42994.541666651618</v>
      </c>
      <c r="B6214">
        <f t="shared" si="290"/>
        <v>9</v>
      </c>
      <c r="C6214">
        <f t="shared" si="291"/>
        <v>13</v>
      </c>
      <c r="D6214">
        <v>7.6666666666666661</v>
      </c>
      <c r="E6214" s="10">
        <f>VLOOKUP(D6214,$J$9:$K$27,2)*$B$7/1.5</f>
        <v>0</v>
      </c>
    </row>
    <row r="6215" spans="1:5" x14ac:dyDescent="0.2">
      <c r="A6215" s="2">
        <f t="shared" si="289"/>
        <v>42994.583333318282</v>
      </c>
      <c r="B6215">
        <f t="shared" si="290"/>
        <v>9</v>
      </c>
      <c r="C6215">
        <f t="shared" si="291"/>
        <v>14</v>
      </c>
      <c r="D6215">
        <v>9.1999999999999993</v>
      </c>
      <c r="E6215" s="10">
        <f>VLOOKUP(D6215,$J$9:$K$27,2)*$B$7/1.5</f>
        <v>286.66666666666669</v>
      </c>
    </row>
    <row r="6216" spans="1:5" x14ac:dyDescent="0.2">
      <c r="A6216" s="2">
        <f t="shared" si="289"/>
        <v>42994.624999984946</v>
      </c>
      <c r="B6216">
        <f t="shared" si="290"/>
        <v>9</v>
      </c>
      <c r="C6216">
        <f t="shared" si="291"/>
        <v>15</v>
      </c>
      <c r="D6216">
        <v>9.1999999999999993</v>
      </c>
      <c r="E6216" s="10">
        <f>VLOOKUP(D6216,$J$9:$K$27,2)*$B$7/1.5</f>
        <v>286.66666666666669</v>
      </c>
    </row>
    <row r="6217" spans="1:5" x14ac:dyDescent="0.2">
      <c r="A6217" s="2">
        <f t="shared" si="289"/>
        <v>42994.66666665161</v>
      </c>
      <c r="B6217">
        <f t="shared" si="290"/>
        <v>9</v>
      </c>
      <c r="C6217">
        <f t="shared" si="291"/>
        <v>16</v>
      </c>
      <c r="D6217">
        <v>9.1999999999999993</v>
      </c>
      <c r="E6217" s="10">
        <f>VLOOKUP(D6217,$J$9:$K$27,2)*$B$7/1.5</f>
        <v>286.66666666666669</v>
      </c>
    </row>
    <row r="6218" spans="1:5" x14ac:dyDescent="0.2">
      <c r="A6218" s="2">
        <f t="shared" si="289"/>
        <v>42994.708333318275</v>
      </c>
      <c r="B6218">
        <f t="shared" si="290"/>
        <v>9</v>
      </c>
      <c r="C6218">
        <f t="shared" si="291"/>
        <v>17</v>
      </c>
      <c r="D6218">
        <v>5.3666666666666663</v>
      </c>
      <c r="E6218" s="10">
        <f>VLOOKUP(D6218,$J$9:$K$27,2)*$B$7/1.5</f>
        <v>0</v>
      </c>
    </row>
    <row r="6219" spans="1:5" x14ac:dyDescent="0.2">
      <c r="A6219" s="2">
        <f t="shared" ref="A6219:A6282" si="292">A6218+1/24</f>
        <v>42994.749999984939</v>
      </c>
      <c r="B6219">
        <f t="shared" ref="B6219:B6282" si="293">MONTH(A6219)</f>
        <v>9</v>
      </c>
      <c r="C6219">
        <f t="shared" ref="C6219:C6282" si="294">HOUR(A6219)</f>
        <v>18</v>
      </c>
      <c r="D6219">
        <v>5.75</v>
      </c>
      <c r="E6219" s="10">
        <f>VLOOKUP(D6219,$J$9:$K$27,2)*$B$7/1.5</f>
        <v>0</v>
      </c>
    </row>
    <row r="6220" spans="1:5" x14ac:dyDescent="0.2">
      <c r="A6220" s="2">
        <f t="shared" si="292"/>
        <v>42994.791666651603</v>
      </c>
      <c r="B6220">
        <f t="shared" si="293"/>
        <v>9</v>
      </c>
      <c r="C6220">
        <f t="shared" si="294"/>
        <v>19</v>
      </c>
      <c r="D6220">
        <v>5.3666666666666663</v>
      </c>
      <c r="E6220" s="10">
        <f>VLOOKUP(D6220,$J$9:$K$27,2)*$B$7/1.5</f>
        <v>0</v>
      </c>
    </row>
    <row r="6221" spans="1:5" x14ac:dyDescent="0.2">
      <c r="A6221" s="2">
        <f t="shared" si="292"/>
        <v>42994.833333318267</v>
      </c>
      <c r="B6221">
        <f t="shared" si="293"/>
        <v>9</v>
      </c>
      <c r="C6221">
        <f t="shared" si="294"/>
        <v>20</v>
      </c>
      <c r="D6221">
        <v>2.2999999999999998</v>
      </c>
      <c r="E6221" s="10">
        <f>VLOOKUP(D6221,$J$9:$K$27,2)*$B$7/1.5</f>
        <v>0</v>
      </c>
    </row>
    <row r="6222" spans="1:5" x14ac:dyDescent="0.2">
      <c r="A6222" s="2">
        <f t="shared" si="292"/>
        <v>42994.874999984931</v>
      </c>
      <c r="B6222">
        <f t="shared" si="293"/>
        <v>9</v>
      </c>
      <c r="C6222">
        <f t="shared" si="294"/>
        <v>21</v>
      </c>
      <c r="D6222">
        <v>5.75</v>
      </c>
      <c r="E6222" s="10">
        <f>VLOOKUP(D6222,$J$9:$K$27,2)*$B$7/1.5</f>
        <v>0</v>
      </c>
    </row>
    <row r="6223" spans="1:5" x14ac:dyDescent="0.2">
      <c r="A6223" s="2">
        <f t="shared" si="292"/>
        <v>42994.916666651596</v>
      </c>
      <c r="B6223">
        <f t="shared" si="293"/>
        <v>9</v>
      </c>
      <c r="C6223">
        <f t="shared" si="294"/>
        <v>22</v>
      </c>
      <c r="D6223">
        <v>4.9833333333333325</v>
      </c>
      <c r="E6223" s="10">
        <f>VLOOKUP(D6223,$J$9:$K$27,2)*$B$7/1.5</f>
        <v>0</v>
      </c>
    </row>
    <row r="6224" spans="1:5" x14ac:dyDescent="0.2">
      <c r="A6224" s="2">
        <f t="shared" si="292"/>
        <v>42994.95833331826</v>
      </c>
      <c r="B6224">
        <f t="shared" si="293"/>
        <v>9</v>
      </c>
      <c r="C6224">
        <f t="shared" si="294"/>
        <v>23</v>
      </c>
      <c r="D6224">
        <v>4.5999999999999996</v>
      </c>
      <c r="E6224" s="10">
        <f>VLOOKUP(D6224,$J$9:$K$27,2)*$B$7/1.5</f>
        <v>0</v>
      </c>
    </row>
    <row r="6225" spans="1:5" x14ac:dyDescent="0.2">
      <c r="A6225" s="2">
        <f t="shared" si="292"/>
        <v>42994.999999984924</v>
      </c>
      <c r="B6225">
        <f t="shared" si="293"/>
        <v>9</v>
      </c>
      <c r="C6225">
        <f t="shared" si="294"/>
        <v>0</v>
      </c>
      <c r="D6225">
        <v>1.7249999999999999</v>
      </c>
      <c r="E6225" s="10">
        <f>VLOOKUP(D6225,$J$9:$K$27,2)*$B$7/1.5</f>
        <v>0</v>
      </c>
    </row>
    <row r="6226" spans="1:5" x14ac:dyDescent="0.2">
      <c r="A6226" s="2">
        <f t="shared" si="292"/>
        <v>42995.041666651588</v>
      </c>
      <c r="B6226">
        <f t="shared" si="293"/>
        <v>9</v>
      </c>
      <c r="C6226">
        <f t="shared" si="294"/>
        <v>1</v>
      </c>
      <c r="D6226">
        <v>1.7249999999999999</v>
      </c>
      <c r="E6226" s="10">
        <f>VLOOKUP(D6226,$J$9:$K$27,2)*$B$7/1.5</f>
        <v>0</v>
      </c>
    </row>
    <row r="6227" spans="1:5" x14ac:dyDescent="0.2">
      <c r="A6227" s="2">
        <f t="shared" si="292"/>
        <v>42995.083333318253</v>
      </c>
      <c r="B6227">
        <f t="shared" si="293"/>
        <v>9</v>
      </c>
      <c r="C6227">
        <f t="shared" si="294"/>
        <v>2</v>
      </c>
      <c r="D6227">
        <v>0</v>
      </c>
      <c r="E6227" s="10">
        <f>VLOOKUP(D6227,$J$9:$K$27,2)*$B$7/1.5</f>
        <v>0</v>
      </c>
    </row>
    <row r="6228" spans="1:5" x14ac:dyDescent="0.2">
      <c r="A6228" s="2">
        <f t="shared" si="292"/>
        <v>42995.124999984917</v>
      </c>
      <c r="B6228">
        <f t="shared" si="293"/>
        <v>9</v>
      </c>
      <c r="C6228">
        <f t="shared" si="294"/>
        <v>3</v>
      </c>
      <c r="D6228">
        <v>0</v>
      </c>
      <c r="E6228" s="10">
        <f>VLOOKUP(D6228,$J$9:$K$27,2)*$B$7/1.5</f>
        <v>0</v>
      </c>
    </row>
    <row r="6229" spans="1:5" x14ac:dyDescent="0.2">
      <c r="A6229" s="2">
        <f t="shared" si="292"/>
        <v>42995.166666651581</v>
      </c>
      <c r="B6229">
        <f t="shared" si="293"/>
        <v>9</v>
      </c>
      <c r="C6229">
        <f t="shared" si="294"/>
        <v>4</v>
      </c>
      <c r="D6229">
        <v>0</v>
      </c>
      <c r="E6229" s="10">
        <f>VLOOKUP(D6229,$J$9:$K$27,2)*$B$7/1.5</f>
        <v>0</v>
      </c>
    </row>
    <row r="6230" spans="1:5" x14ac:dyDescent="0.2">
      <c r="A6230" s="2">
        <f t="shared" si="292"/>
        <v>42995.208333318245</v>
      </c>
      <c r="B6230">
        <f t="shared" si="293"/>
        <v>9</v>
      </c>
      <c r="C6230">
        <f t="shared" si="294"/>
        <v>5</v>
      </c>
      <c r="D6230">
        <v>3.4499999999999997</v>
      </c>
      <c r="E6230" s="10">
        <f>VLOOKUP(D6230,$J$9:$K$27,2)*$B$7/1.5</f>
        <v>0</v>
      </c>
    </row>
    <row r="6231" spans="1:5" x14ac:dyDescent="0.2">
      <c r="A6231" s="2">
        <f t="shared" si="292"/>
        <v>42995.24999998491</v>
      </c>
      <c r="B6231">
        <f t="shared" si="293"/>
        <v>9</v>
      </c>
      <c r="C6231">
        <f t="shared" si="294"/>
        <v>6</v>
      </c>
      <c r="D6231">
        <v>3.4499999999999997</v>
      </c>
      <c r="E6231" s="10">
        <f>VLOOKUP(D6231,$J$9:$K$27,2)*$B$7/1.5</f>
        <v>0</v>
      </c>
    </row>
    <row r="6232" spans="1:5" x14ac:dyDescent="0.2">
      <c r="A6232" s="2">
        <f t="shared" si="292"/>
        <v>42995.291666651574</v>
      </c>
      <c r="B6232">
        <f t="shared" si="293"/>
        <v>9</v>
      </c>
      <c r="C6232">
        <f t="shared" si="294"/>
        <v>7</v>
      </c>
      <c r="D6232">
        <v>1.7249999999999999</v>
      </c>
      <c r="E6232" s="10">
        <f>VLOOKUP(D6232,$J$9:$K$27,2)*$B$7/1.5</f>
        <v>0</v>
      </c>
    </row>
    <row r="6233" spans="1:5" x14ac:dyDescent="0.2">
      <c r="A6233" s="2">
        <f t="shared" si="292"/>
        <v>42995.333333318238</v>
      </c>
      <c r="B6233">
        <f t="shared" si="293"/>
        <v>9</v>
      </c>
      <c r="C6233">
        <f t="shared" si="294"/>
        <v>8</v>
      </c>
      <c r="D6233">
        <v>1.38</v>
      </c>
      <c r="E6233" s="10">
        <f>VLOOKUP(D6233,$J$9:$K$27,2)*$B$7/1.5</f>
        <v>0</v>
      </c>
    </row>
    <row r="6234" spans="1:5" x14ac:dyDescent="0.2">
      <c r="A6234" s="2">
        <f t="shared" si="292"/>
        <v>42995.374999984902</v>
      </c>
      <c r="B6234">
        <f t="shared" si="293"/>
        <v>9</v>
      </c>
      <c r="C6234">
        <f t="shared" si="294"/>
        <v>9</v>
      </c>
      <c r="D6234">
        <v>5.3666666666666663</v>
      </c>
      <c r="E6234" s="10">
        <f>VLOOKUP(D6234,$J$9:$K$27,2)*$B$7/1.5</f>
        <v>0</v>
      </c>
    </row>
    <row r="6235" spans="1:5" x14ac:dyDescent="0.2">
      <c r="A6235" s="2">
        <f t="shared" si="292"/>
        <v>42995.416666651567</v>
      </c>
      <c r="B6235">
        <f t="shared" si="293"/>
        <v>9</v>
      </c>
      <c r="C6235">
        <f t="shared" si="294"/>
        <v>10</v>
      </c>
      <c r="D6235">
        <v>7.589999999999999</v>
      </c>
      <c r="E6235" s="10">
        <f>VLOOKUP(D6235,$J$9:$K$27,2)*$B$7/1.5</f>
        <v>0</v>
      </c>
    </row>
    <row r="6236" spans="1:5" x14ac:dyDescent="0.2">
      <c r="A6236" s="2">
        <f t="shared" si="292"/>
        <v>42995.458333318231</v>
      </c>
      <c r="B6236">
        <f t="shared" si="293"/>
        <v>9</v>
      </c>
      <c r="C6236">
        <f t="shared" si="294"/>
        <v>11</v>
      </c>
      <c r="D6236">
        <v>6.669999999999999</v>
      </c>
      <c r="E6236" s="10">
        <f>VLOOKUP(D6236,$J$9:$K$27,2)*$B$7/1.5</f>
        <v>0</v>
      </c>
    </row>
    <row r="6237" spans="1:5" x14ac:dyDescent="0.2">
      <c r="A6237" s="2">
        <f t="shared" si="292"/>
        <v>42995.499999984895</v>
      </c>
      <c r="B6237">
        <f t="shared" si="293"/>
        <v>9</v>
      </c>
      <c r="C6237">
        <f t="shared" si="294"/>
        <v>12</v>
      </c>
      <c r="D6237">
        <v>8.0499999999999989</v>
      </c>
      <c r="E6237" s="10">
        <f>VLOOKUP(D6237,$J$9:$K$27,2)*$B$7/1.5</f>
        <v>286.66666666666669</v>
      </c>
    </row>
    <row r="6238" spans="1:5" x14ac:dyDescent="0.2">
      <c r="A6238" s="2">
        <f t="shared" si="292"/>
        <v>42995.541666651559</v>
      </c>
      <c r="B6238">
        <f t="shared" si="293"/>
        <v>9</v>
      </c>
      <c r="C6238">
        <f t="shared" si="294"/>
        <v>13</v>
      </c>
      <c r="D6238">
        <v>8.625</v>
      </c>
      <c r="E6238" s="10">
        <f>VLOOKUP(D6238,$J$9:$K$27,2)*$B$7/1.5</f>
        <v>286.66666666666669</v>
      </c>
    </row>
    <row r="6239" spans="1:5" x14ac:dyDescent="0.2">
      <c r="A6239" s="2">
        <f t="shared" si="292"/>
        <v>42995.583333318224</v>
      </c>
      <c r="B6239">
        <f t="shared" si="293"/>
        <v>9</v>
      </c>
      <c r="C6239">
        <f t="shared" si="294"/>
        <v>14</v>
      </c>
      <c r="D6239">
        <v>10.35</v>
      </c>
      <c r="E6239" s="10">
        <f>VLOOKUP(D6239,$J$9:$K$27,2)*$B$7/1.5</f>
        <v>873.33333333333337</v>
      </c>
    </row>
    <row r="6240" spans="1:5" x14ac:dyDescent="0.2">
      <c r="A6240" s="2">
        <f t="shared" si="292"/>
        <v>42995.624999984888</v>
      </c>
      <c r="B6240">
        <f t="shared" si="293"/>
        <v>9</v>
      </c>
      <c r="C6240">
        <f t="shared" si="294"/>
        <v>15</v>
      </c>
      <c r="D6240">
        <v>11.5</v>
      </c>
      <c r="E6240" s="10">
        <f>VLOOKUP(D6240,$J$9:$K$27,2)*$B$7/1.5</f>
        <v>873.33333333333337</v>
      </c>
    </row>
    <row r="6241" spans="1:5" x14ac:dyDescent="0.2">
      <c r="A6241" s="2">
        <f t="shared" si="292"/>
        <v>42995.666666651552</v>
      </c>
      <c r="B6241">
        <f t="shared" si="293"/>
        <v>9</v>
      </c>
      <c r="C6241">
        <f t="shared" si="294"/>
        <v>16</v>
      </c>
      <c r="D6241">
        <v>10.541666666666664</v>
      </c>
      <c r="E6241" s="10">
        <f>VLOOKUP(D6241,$J$9:$K$27,2)*$B$7/1.5</f>
        <v>873.33333333333337</v>
      </c>
    </row>
    <row r="6242" spans="1:5" x14ac:dyDescent="0.2">
      <c r="A6242" s="2">
        <f t="shared" si="292"/>
        <v>42995.708333318216</v>
      </c>
      <c r="B6242">
        <f t="shared" si="293"/>
        <v>9</v>
      </c>
      <c r="C6242">
        <f t="shared" si="294"/>
        <v>17</v>
      </c>
      <c r="D6242">
        <v>8.625</v>
      </c>
      <c r="E6242" s="10">
        <f>VLOOKUP(D6242,$J$9:$K$27,2)*$B$7/1.5</f>
        <v>286.66666666666669</v>
      </c>
    </row>
    <row r="6243" spans="1:5" x14ac:dyDescent="0.2">
      <c r="A6243" s="2">
        <f t="shared" si="292"/>
        <v>42995.749999984881</v>
      </c>
      <c r="B6243">
        <f t="shared" si="293"/>
        <v>9</v>
      </c>
      <c r="C6243">
        <f t="shared" si="294"/>
        <v>18</v>
      </c>
      <c r="D6243">
        <v>7.2833333333333323</v>
      </c>
      <c r="E6243" s="10">
        <f>VLOOKUP(D6243,$J$9:$K$27,2)*$B$7/1.5</f>
        <v>0</v>
      </c>
    </row>
    <row r="6244" spans="1:5" x14ac:dyDescent="0.2">
      <c r="A6244" s="2">
        <f t="shared" si="292"/>
        <v>42995.791666651545</v>
      </c>
      <c r="B6244">
        <f t="shared" si="293"/>
        <v>9</v>
      </c>
      <c r="C6244">
        <f t="shared" si="294"/>
        <v>19</v>
      </c>
      <c r="D6244">
        <v>3.4499999999999997</v>
      </c>
      <c r="E6244" s="10">
        <f>VLOOKUP(D6244,$J$9:$K$27,2)*$B$7/1.5</f>
        <v>0</v>
      </c>
    </row>
    <row r="6245" spans="1:5" x14ac:dyDescent="0.2">
      <c r="A6245" s="2">
        <f t="shared" si="292"/>
        <v>42995.833333318209</v>
      </c>
      <c r="B6245">
        <f t="shared" si="293"/>
        <v>9</v>
      </c>
      <c r="C6245">
        <f t="shared" si="294"/>
        <v>20</v>
      </c>
      <c r="D6245">
        <v>0</v>
      </c>
      <c r="E6245" s="10">
        <f>VLOOKUP(D6245,$J$9:$K$27,2)*$B$7/1.5</f>
        <v>0</v>
      </c>
    </row>
    <row r="6246" spans="1:5" x14ac:dyDescent="0.2">
      <c r="A6246" s="2">
        <f t="shared" si="292"/>
        <v>42995.874999984873</v>
      </c>
      <c r="B6246">
        <f t="shared" si="293"/>
        <v>9</v>
      </c>
      <c r="C6246">
        <f t="shared" si="294"/>
        <v>21</v>
      </c>
      <c r="D6246">
        <v>3.4499999999999997</v>
      </c>
      <c r="E6246" s="10">
        <f>VLOOKUP(D6246,$J$9:$K$27,2)*$B$7/1.5</f>
        <v>0</v>
      </c>
    </row>
    <row r="6247" spans="1:5" x14ac:dyDescent="0.2">
      <c r="A6247" s="2">
        <f t="shared" si="292"/>
        <v>42995.916666651538</v>
      </c>
      <c r="B6247">
        <f t="shared" si="293"/>
        <v>9</v>
      </c>
      <c r="C6247">
        <f t="shared" si="294"/>
        <v>22</v>
      </c>
      <c r="D6247">
        <v>4.5999999999999996</v>
      </c>
      <c r="E6247" s="10">
        <f>VLOOKUP(D6247,$J$9:$K$27,2)*$B$7/1.5</f>
        <v>0</v>
      </c>
    </row>
    <row r="6248" spans="1:5" x14ac:dyDescent="0.2">
      <c r="A6248" s="2">
        <f t="shared" si="292"/>
        <v>42995.958333318202</v>
      </c>
      <c r="B6248">
        <f t="shared" si="293"/>
        <v>9</v>
      </c>
      <c r="C6248">
        <f t="shared" si="294"/>
        <v>23</v>
      </c>
      <c r="D6248">
        <v>8.8166666666666664</v>
      </c>
      <c r="E6248" s="10">
        <f>VLOOKUP(D6248,$J$9:$K$27,2)*$B$7/1.5</f>
        <v>286.66666666666669</v>
      </c>
    </row>
    <row r="6249" spans="1:5" x14ac:dyDescent="0.2">
      <c r="A6249" s="2">
        <f t="shared" si="292"/>
        <v>42995.999999984866</v>
      </c>
      <c r="B6249">
        <f t="shared" si="293"/>
        <v>9</v>
      </c>
      <c r="C6249">
        <f t="shared" si="294"/>
        <v>0</v>
      </c>
      <c r="D6249">
        <v>5.75</v>
      </c>
      <c r="E6249" s="10">
        <f>VLOOKUP(D6249,$J$9:$K$27,2)*$B$7/1.5</f>
        <v>0</v>
      </c>
    </row>
    <row r="6250" spans="1:5" x14ac:dyDescent="0.2">
      <c r="A6250" s="2">
        <f t="shared" si="292"/>
        <v>42996.04166665153</v>
      </c>
      <c r="B6250">
        <f t="shared" si="293"/>
        <v>9</v>
      </c>
      <c r="C6250">
        <f t="shared" si="294"/>
        <v>1</v>
      </c>
      <c r="D6250">
        <v>4.9833333333333325</v>
      </c>
      <c r="E6250" s="10">
        <f>VLOOKUP(D6250,$J$9:$K$27,2)*$B$7/1.5</f>
        <v>0</v>
      </c>
    </row>
    <row r="6251" spans="1:5" x14ac:dyDescent="0.2">
      <c r="A6251" s="2">
        <f t="shared" si="292"/>
        <v>42996.083333318194</v>
      </c>
      <c r="B6251">
        <f t="shared" si="293"/>
        <v>9</v>
      </c>
      <c r="C6251">
        <f t="shared" si="294"/>
        <v>2</v>
      </c>
      <c r="D6251">
        <v>2.875</v>
      </c>
      <c r="E6251" s="10">
        <f>VLOOKUP(D6251,$J$9:$K$27,2)*$B$7/1.5</f>
        <v>0</v>
      </c>
    </row>
    <row r="6252" spans="1:5" x14ac:dyDescent="0.2">
      <c r="A6252" s="2">
        <f t="shared" si="292"/>
        <v>42996.124999984859</v>
      </c>
      <c r="B6252">
        <f t="shared" si="293"/>
        <v>9</v>
      </c>
      <c r="C6252">
        <f t="shared" si="294"/>
        <v>3</v>
      </c>
      <c r="D6252">
        <v>0</v>
      </c>
      <c r="E6252" s="10">
        <f>VLOOKUP(D6252,$J$9:$K$27,2)*$B$7/1.5</f>
        <v>0</v>
      </c>
    </row>
    <row r="6253" spans="1:5" x14ac:dyDescent="0.2">
      <c r="A6253" s="2">
        <f t="shared" si="292"/>
        <v>42996.166666651523</v>
      </c>
      <c r="B6253">
        <f t="shared" si="293"/>
        <v>9</v>
      </c>
      <c r="C6253">
        <f t="shared" si="294"/>
        <v>4</v>
      </c>
      <c r="D6253">
        <v>0.69</v>
      </c>
      <c r="E6253" s="10">
        <f>VLOOKUP(D6253,$J$9:$K$27,2)*$B$7/1.5</f>
        <v>0</v>
      </c>
    </row>
    <row r="6254" spans="1:5" x14ac:dyDescent="0.2">
      <c r="A6254" s="2">
        <f t="shared" si="292"/>
        <v>42996.208333318187</v>
      </c>
      <c r="B6254">
        <f t="shared" si="293"/>
        <v>9</v>
      </c>
      <c r="C6254">
        <f t="shared" si="294"/>
        <v>5</v>
      </c>
      <c r="D6254">
        <v>4.5999999999999996</v>
      </c>
      <c r="E6254" s="10">
        <f>VLOOKUP(D6254,$J$9:$K$27,2)*$B$7/1.5</f>
        <v>0</v>
      </c>
    </row>
    <row r="6255" spans="1:5" x14ac:dyDescent="0.2">
      <c r="A6255" s="2">
        <f t="shared" si="292"/>
        <v>42996.249999984851</v>
      </c>
      <c r="B6255">
        <f t="shared" si="293"/>
        <v>9</v>
      </c>
      <c r="C6255">
        <f t="shared" si="294"/>
        <v>6</v>
      </c>
      <c r="D6255">
        <v>6.0374999999999996</v>
      </c>
      <c r="E6255" s="10">
        <f>VLOOKUP(D6255,$J$9:$K$27,2)*$B$7/1.5</f>
        <v>0</v>
      </c>
    </row>
    <row r="6256" spans="1:5" x14ac:dyDescent="0.2">
      <c r="A6256" s="2">
        <f t="shared" si="292"/>
        <v>42996.291666651516</v>
      </c>
      <c r="B6256">
        <f t="shared" si="293"/>
        <v>9</v>
      </c>
      <c r="C6256">
        <f t="shared" si="294"/>
        <v>7</v>
      </c>
      <c r="D6256">
        <v>4.5999999999999996</v>
      </c>
      <c r="E6256" s="10">
        <f>VLOOKUP(D6256,$J$9:$K$27,2)*$B$7/1.5</f>
        <v>0</v>
      </c>
    </row>
    <row r="6257" spans="1:5" x14ac:dyDescent="0.2">
      <c r="A6257" s="2">
        <f t="shared" si="292"/>
        <v>42996.33333331818</v>
      </c>
      <c r="B6257">
        <f t="shared" si="293"/>
        <v>9</v>
      </c>
      <c r="C6257">
        <f t="shared" si="294"/>
        <v>8</v>
      </c>
      <c r="D6257">
        <v>8.625</v>
      </c>
      <c r="E6257" s="10">
        <f>VLOOKUP(D6257,$J$9:$K$27,2)*$B$7/1.5</f>
        <v>286.66666666666669</v>
      </c>
    </row>
    <row r="6258" spans="1:5" x14ac:dyDescent="0.2">
      <c r="A6258" s="2">
        <f t="shared" si="292"/>
        <v>42996.374999984844</v>
      </c>
      <c r="B6258">
        <f t="shared" si="293"/>
        <v>9</v>
      </c>
      <c r="C6258">
        <f t="shared" si="294"/>
        <v>9</v>
      </c>
      <c r="D6258">
        <v>9.1999999999999993</v>
      </c>
      <c r="E6258" s="10">
        <f>VLOOKUP(D6258,$J$9:$K$27,2)*$B$7/1.5</f>
        <v>286.66666666666669</v>
      </c>
    </row>
    <row r="6259" spans="1:5" x14ac:dyDescent="0.2">
      <c r="A6259" s="2">
        <f t="shared" si="292"/>
        <v>42996.416666651508</v>
      </c>
      <c r="B6259">
        <f t="shared" si="293"/>
        <v>9</v>
      </c>
      <c r="C6259">
        <f t="shared" si="294"/>
        <v>10</v>
      </c>
      <c r="D6259">
        <v>9.5833333333333339</v>
      </c>
      <c r="E6259" s="10">
        <f>VLOOKUP(D6259,$J$9:$K$27,2)*$B$7/1.5</f>
        <v>286.66666666666669</v>
      </c>
    </row>
    <row r="6260" spans="1:5" x14ac:dyDescent="0.2">
      <c r="A6260" s="2">
        <f t="shared" si="292"/>
        <v>42996.458333318173</v>
      </c>
      <c r="B6260">
        <f t="shared" si="293"/>
        <v>9</v>
      </c>
      <c r="C6260">
        <f t="shared" si="294"/>
        <v>11</v>
      </c>
      <c r="D6260">
        <v>10.733333333333333</v>
      </c>
      <c r="E6260" s="10">
        <f>VLOOKUP(D6260,$J$9:$K$27,2)*$B$7/1.5</f>
        <v>873.33333333333337</v>
      </c>
    </row>
    <row r="6261" spans="1:5" x14ac:dyDescent="0.2">
      <c r="A6261" s="2">
        <f t="shared" si="292"/>
        <v>42996.499999984837</v>
      </c>
      <c r="B6261">
        <f t="shared" si="293"/>
        <v>9</v>
      </c>
      <c r="C6261">
        <f t="shared" si="294"/>
        <v>12</v>
      </c>
      <c r="D6261">
        <v>10.637499999999999</v>
      </c>
      <c r="E6261" s="10">
        <f>VLOOKUP(D6261,$J$9:$K$27,2)*$B$7/1.5</f>
        <v>873.33333333333337</v>
      </c>
    </row>
    <row r="6262" spans="1:5" x14ac:dyDescent="0.2">
      <c r="A6262" s="2">
        <f t="shared" si="292"/>
        <v>42996.541666651501</v>
      </c>
      <c r="B6262">
        <f t="shared" si="293"/>
        <v>9</v>
      </c>
      <c r="C6262">
        <f t="shared" si="294"/>
        <v>13</v>
      </c>
      <c r="D6262">
        <v>10.35</v>
      </c>
      <c r="E6262" s="10">
        <f>VLOOKUP(D6262,$J$9:$K$27,2)*$B$7/1.5</f>
        <v>873.33333333333337</v>
      </c>
    </row>
    <row r="6263" spans="1:5" x14ac:dyDescent="0.2">
      <c r="A6263" s="2">
        <f t="shared" si="292"/>
        <v>42996.583333318165</v>
      </c>
      <c r="B6263">
        <f t="shared" si="293"/>
        <v>9</v>
      </c>
      <c r="C6263">
        <f t="shared" si="294"/>
        <v>14</v>
      </c>
      <c r="D6263">
        <v>9.7749999999999986</v>
      </c>
      <c r="E6263" s="10">
        <f>VLOOKUP(D6263,$J$9:$K$27,2)*$B$7/1.5</f>
        <v>286.66666666666669</v>
      </c>
    </row>
    <row r="6264" spans="1:5" x14ac:dyDescent="0.2">
      <c r="A6264" s="2">
        <f t="shared" si="292"/>
        <v>42996.62499998483</v>
      </c>
      <c r="B6264">
        <f t="shared" si="293"/>
        <v>9</v>
      </c>
      <c r="C6264">
        <f t="shared" si="294"/>
        <v>15</v>
      </c>
      <c r="D6264">
        <v>7.4749999999999996</v>
      </c>
      <c r="E6264" s="10">
        <f>VLOOKUP(D6264,$J$9:$K$27,2)*$B$7/1.5</f>
        <v>0</v>
      </c>
    </row>
    <row r="6265" spans="1:5" x14ac:dyDescent="0.2">
      <c r="A6265" s="2">
        <f t="shared" si="292"/>
        <v>42996.666666651494</v>
      </c>
      <c r="B6265">
        <f t="shared" si="293"/>
        <v>9</v>
      </c>
      <c r="C6265">
        <f t="shared" si="294"/>
        <v>16</v>
      </c>
      <c r="D6265">
        <v>7.6666666666666661</v>
      </c>
      <c r="E6265" s="10">
        <f>VLOOKUP(D6265,$J$9:$K$27,2)*$B$7/1.5</f>
        <v>0</v>
      </c>
    </row>
    <row r="6266" spans="1:5" x14ac:dyDescent="0.2">
      <c r="A6266" s="2">
        <f t="shared" si="292"/>
        <v>42996.708333318158</v>
      </c>
      <c r="B6266">
        <f t="shared" si="293"/>
        <v>9</v>
      </c>
      <c r="C6266">
        <f t="shared" si="294"/>
        <v>17</v>
      </c>
      <c r="D6266">
        <v>10.35</v>
      </c>
      <c r="E6266" s="10">
        <f>VLOOKUP(D6266,$J$9:$K$27,2)*$B$7/1.5</f>
        <v>873.33333333333337</v>
      </c>
    </row>
    <row r="6267" spans="1:5" x14ac:dyDescent="0.2">
      <c r="A6267" s="2">
        <f t="shared" si="292"/>
        <v>42996.749999984822</v>
      </c>
      <c r="B6267">
        <f t="shared" si="293"/>
        <v>9</v>
      </c>
      <c r="C6267">
        <f t="shared" si="294"/>
        <v>18</v>
      </c>
      <c r="D6267">
        <v>10.35</v>
      </c>
      <c r="E6267" s="10">
        <f>VLOOKUP(D6267,$J$9:$K$27,2)*$B$7/1.5</f>
        <v>873.33333333333337</v>
      </c>
    </row>
    <row r="6268" spans="1:5" x14ac:dyDescent="0.2">
      <c r="A6268" s="2">
        <f t="shared" si="292"/>
        <v>42996.791666651487</v>
      </c>
      <c r="B6268">
        <f t="shared" si="293"/>
        <v>9</v>
      </c>
      <c r="C6268">
        <f t="shared" si="294"/>
        <v>19</v>
      </c>
      <c r="D6268">
        <v>10.35</v>
      </c>
      <c r="E6268" s="10">
        <f>VLOOKUP(D6268,$J$9:$K$27,2)*$B$7/1.5</f>
        <v>873.33333333333337</v>
      </c>
    </row>
    <row r="6269" spans="1:5" x14ac:dyDescent="0.2">
      <c r="A6269" s="2">
        <f t="shared" si="292"/>
        <v>42996.833333318151</v>
      </c>
      <c r="B6269">
        <f t="shared" si="293"/>
        <v>9</v>
      </c>
      <c r="C6269">
        <f t="shared" si="294"/>
        <v>20</v>
      </c>
      <c r="D6269">
        <v>11.5</v>
      </c>
      <c r="E6269" s="10">
        <f>VLOOKUP(D6269,$J$9:$K$27,2)*$B$7/1.5</f>
        <v>873.33333333333337</v>
      </c>
    </row>
    <row r="6270" spans="1:5" x14ac:dyDescent="0.2">
      <c r="A6270" s="2">
        <f t="shared" si="292"/>
        <v>42996.874999984815</v>
      </c>
      <c r="B6270">
        <f t="shared" si="293"/>
        <v>9</v>
      </c>
      <c r="C6270">
        <f t="shared" si="294"/>
        <v>21</v>
      </c>
      <c r="D6270">
        <v>11.5</v>
      </c>
      <c r="E6270" s="10">
        <f>VLOOKUP(D6270,$J$9:$K$27,2)*$B$7/1.5</f>
        <v>873.33333333333337</v>
      </c>
    </row>
    <row r="6271" spans="1:5" x14ac:dyDescent="0.2">
      <c r="A6271" s="2">
        <f t="shared" si="292"/>
        <v>42996.916666651479</v>
      </c>
      <c r="B6271">
        <f t="shared" si="293"/>
        <v>9</v>
      </c>
      <c r="C6271">
        <f t="shared" si="294"/>
        <v>22</v>
      </c>
      <c r="D6271">
        <v>10.924999999999999</v>
      </c>
      <c r="E6271" s="10">
        <f>VLOOKUP(D6271,$J$9:$K$27,2)*$B$7/1.5</f>
        <v>873.33333333333337</v>
      </c>
    </row>
    <row r="6272" spans="1:5" x14ac:dyDescent="0.2">
      <c r="A6272" s="2">
        <f t="shared" si="292"/>
        <v>42996.958333318144</v>
      </c>
      <c r="B6272">
        <f t="shared" si="293"/>
        <v>9</v>
      </c>
      <c r="C6272">
        <f t="shared" si="294"/>
        <v>23</v>
      </c>
      <c r="D6272">
        <v>10.35</v>
      </c>
      <c r="E6272" s="10">
        <f>VLOOKUP(D6272,$J$9:$K$27,2)*$B$7/1.5</f>
        <v>873.33333333333337</v>
      </c>
    </row>
    <row r="6273" spans="1:5" x14ac:dyDescent="0.2">
      <c r="A6273" s="2">
        <f t="shared" si="292"/>
        <v>42996.999999984808</v>
      </c>
      <c r="B6273">
        <f t="shared" si="293"/>
        <v>9</v>
      </c>
      <c r="C6273">
        <f t="shared" si="294"/>
        <v>0</v>
      </c>
      <c r="D6273">
        <v>8.0499999999999989</v>
      </c>
      <c r="E6273" s="10">
        <f>VLOOKUP(D6273,$J$9:$K$27,2)*$B$7/1.5</f>
        <v>286.66666666666669</v>
      </c>
    </row>
    <row r="6274" spans="1:5" x14ac:dyDescent="0.2">
      <c r="A6274" s="2">
        <f t="shared" si="292"/>
        <v>42997.041666651472</v>
      </c>
      <c r="B6274">
        <f t="shared" si="293"/>
        <v>9</v>
      </c>
      <c r="C6274">
        <f t="shared" si="294"/>
        <v>1</v>
      </c>
      <c r="D6274">
        <v>9.1999999999999993</v>
      </c>
      <c r="E6274" s="10">
        <f>VLOOKUP(D6274,$J$9:$K$27,2)*$B$7/1.5</f>
        <v>286.66666666666669</v>
      </c>
    </row>
    <row r="6275" spans="1:5" x14ac:dyDescent="0.2">
      <c r="A6275" s="2">
        <f t="shared" si="292"/>
        <v>42997.083333318136</v>
      </c>
      <c r="B6275">
        <f t="shared" si="293"/>
        <v>9</v>
      </c>
      <c r="C6275">
        <f t="shared" si="294"/>
        <v>2</v>
      </c>
      <c r="D6275">
        <v>10.35</v>
      </c>
      <c r="E6275" s="10">
        <f>VLOOKUP(D6275,$J$9:$K$27,2)*$B$7/1.5</f>
        <v>873.33333333333337</v>
      </c>
    </row>
    <row r="6276" spans="1:5" x14ac:dyDescent="0.2">
      <c r="A6276" s="2">
        <f t="shared" si="292"/>
        <v>42997.124999984801</v>
      </c>
      <c r="B6276">
        <f t="shared" si="293"/>
        <v>9</v>
      </c>
      <c r="C6276">
        <f t="shared" si="294"/>
        <v>3</v>
      </c>
      <c r="D6276">
        <v>12.649999999999999</v>
      </c>
      <c r="E6276" s="10">
        <f>VLOOKUP(D6276,$J$9:$K$27,2)*$B$7/1.5</f>
        <v>1666.6666666666667</v>
      </c>
    </row>
    <row r="6277" spans="1:5" x14ac:dyDescent="0.2">
      <c r="A6277" s="2">
        <f t="shared" si="292"/>
        <v>42997.166666651465</v>
      </c>
      <c r="B6277">
        <f t="shared" si="293"/>
        <v>9</v>
      </c>
      <c r="C6277">
        <f t="shared" si="294"/>
        <v>4</v>
      </c>
      <c r="D6277">
        <v>12.074999999999999</v>
      </c>
      <c r="E6277" s="10">
        <f>VLOOKUP(D6277,$J$9:$K$27,2)*$B$7/1.5</f>
        <v>873.33333333333337</v>
      </c>
    </row>
    <row r="6278" spans="1:5" x14ac:dyDescent="0.2">
      <c r="A6278" s="2">
        <f t="shared" si="292"/>
        <v>42997.208333318129</v>
      </c>
      <c r="B6278">
        <f t="shared" si="293"/>
        <v>9</v>
      </c>
      <c r="C6278">
        <f t="shared" si="294"/>
        <v>5</v>
      </c>
      <c r="D6278">
        <v>12.649999999999999</v>
      </c>
      <c r="E6278" s="10">
        <f>VLOOKUP(D6278,$J$9:$K$27,2)*$B$7/1.5</f>
        <v>1666.6666666666667</v>
      </c>
    </row>
    <row r="6279" spans="1:5" x14ac:dyDescent="0.2">
      <c r="A6279" s="2">
        <f t="shared" si="292"/>
        <v>42997.249999984793</v>
      </c>
      <c r="B6279">
        <f t="shared" si="293"/>
        <v>9</v>
      </c>
      <c r="C6279">
        <f t="shared" si="294"/>
        <v>6</v>
      </c>
      <c r="D6279">
        <v>13.799999999999999</v>
      </c>
      <c r="E6279" s="10">
        <f>VLOOKUP(D6279,$J$9:$K$27,2)*$B$7/1.5</f>
        <v>1666.6666666666667</v>
      </c>
    </row>
    <row r="6280" spans="1:5" x14ac:dyDescent="0.2">
      <c r="A6280" s="2">
        <f t="shared" si="292"/>
        <v>42997.291666651457</v>
      </c>
      <c r="B6280">
        <f t="shared" si="293"/>
        <v>9</v>
      </c>
      <c r="C6280">
        <f t="shared" si="294"/>
        <v>7</v>
      </c>
      <c r="D6280">
        <v>13.799999999999999</v>
      </c>
      <c r="E6280" s="10">
        <f>VLOOKUP(D6280,$J$9:$K$27,2)*$B$7/1.5</f>
        <v>1666.6666666666667</v>
      </c>
    </row>
    <row r="6281" spans="1:5" x14ac:dyDescent="0.2">
      <c r="A6281" s="2">
        <f t="shared" si="292"/>
        <v>42997.333333318122</v>
      </c>
      <c r="B6281">
        <f t="shared" si="293"/>
        <v>9</v>
      </c>
      <c r="C6281">
        <f t="shared" si="294"/>
        <v>8</v>
      </c>
      <c r="D6281">
        <v>12.649999999999999</v>
      </c>
      <c r="E6281" s="10">
        <f>VLOOKUP(D6281,$J$9:$K$27,2)*$B$7/1.5</f>
        <v>1666.6666666666667</v>
      </c>
    </row>
    <row r="6282" spans="1:5" x14ac:dyDescent="0.2">
      <c r="A6282" s="2">
        <f t="shared" si="292"/>
        <v>42997.374999984786</v>
      </c>
      <c r="B6282">
        <f t="shared" si="293"/>
        <v>9</v>
      </c>
      <c r="C6282">
        <f t="shared" si="294"/>
        <v>9</v>
      </c>
      <c r="D6282">
        <v>17.25</v>
      </c>
      <c r="E6282" s="10">
        <f>VLOOKUP(D6282,$J$9:$K$27,2)*$B$7/1.5</f>
        <v>4266.666666666667</v>
      </c>
    </row>
    <row r="6283" spans="1:5" x14ac:dyDescent="0.2">
      <c r="A6283" s="2">
        <f t="shared" ref="A6283:A6346" si="295">A6282+1/24</f>
        <v>42997.41666665145</v>
      </c>
      <c r="B6283">
        <f t="shared" ref="B6283:B6346" si="296">MONTH(A6283)</f>
        <v>9</v>
      </c>
      <c r="C6283">
        <f t="shared" ref="C6283:C6346" si="297">HOUR(A6283)</f>
        <v>10</v>
      </c>
      <c r="D6283">
        <v>18.399999999999999</v>
      </c>
      <c r="E6283" s="10">
        <f>VLOOKUP(D6283,$J$9:$K$27,2)*$B$7/1.5</f>
        <v>4266.666666666667</v>
      </c>
    </row>
    <row r="6284" spans="1:5" x14ac:dyDescent="0.2">
      <c r="A6284" s="2">
        <f t="shared" si="295"/>
        <v>42997.458333318114</v>
      </c>
      <c r="B6284">
        <f t="shared" si="296"/>
        <v>9</v>
      </c>
      <c r="C6284">
        <f t="shared" si="297"/>
        <v>11</v>
      </c>
      <c r="D6284">
        <v>17.25</v>
      </c>
      <c r="E6284" s="10">
        <f>VLOOKUP(D6284,$J$9:$K$27,2)*$B$7/1.5</f>
        <v>4266.666666666667</v>
      </c>
    </row>
    <row r="6285" spans="1:5" x14ac:dyDescent="0.2">
      <c r="A6285" s="2">
        <f t="shared" si="295"/>
        <v>42997.499999984779</v>
      </c>
      <c r="B6285">
        <f t="shared" si="296"/>
        <v>9</v>
      </c>
      <c r="C6285">
        <f t="shared" si="297"/>
        <v>12</v>
      </c>
      <c r="D6285">
        <v>17.25</v>
      </c>
      <c r="E6285" s="10">
        <f>VLOOKUP(D6285,$J$9:$K$27,2)*$B$7/1.5</f>
        <v>4266.666666666667</v>
      </c>
    </row>
    <row r="6286" spans="1:5" x14ac:dyDescent="0.2">
      <c r="A6286" s="2">
        <f t="shared" si="295"/>
        <v>42997.541666651443</v>
      </c>
      <c r="B6286">
        <f t="shared" si="296"/>
        <v>9</v>
      </c>
      <c r="C6286">
        <f t="shared" si="297"/>
        <v>13</v>
      </c>
      <c r="D6286">
        <v>18.974999999999998</v>
      </c>
      <c r="E6286" s="10">
        <f>VLOOKUP(D6286,$J$9:$K$27,2)*$B$7/1.5</f>
        <v>4266.666666666667</v>
      </c>
    </row>
    <row r="6287" spans="1:5" x14ac:dyDescent="0.2">
      <c r="A6287" s="2">
        <f t="shared" si="295"/>
        <v>42997.583333318107</v>
      </c>
      <c r="B6287">
        <f t="shared" si="296"/>
        <v>9</v>
      </c>
      <c r="C6287">
        <f t="shared" si="297"/>
        <v>14</v>
      </c>
      <c r="D6287">
        <v>17.25</v>
      </c>
      <c r="E6287" s="10">
        <f>VLOOKUP(D6287,$J$9:$K$27,2)*$B$7/1.5</f>
        <v>4266.666666666667</v>
      </c>
    </row>
    <row r="6288" spans="1:5" x14ac:dyDescent="0.2">
      <c r="A6288" s="2">
        <f t="shared" si="295"/>
        <v>42997.624999984771</v>
      </c>
      <c r="B6288">
        <f t="shared" si="296"/>
        <v>9</v>
      </c>
      <c r="C6288">
        <f t="shared" si="297"/>
        <v>15</v>
      </c>
      <c r="D6288">
        <v>17.25</v>
      </c>
      <c r="E6288" s="10">
        <f>VLOOKUP(D6288,$J$9:$K$27,2)*$B$7/1.5</f>
        <v>4266.666666666667</v>
      </c>
    </row>
    <row r="6289" spans="1:5" x14ac:dyDescent="0.2">
      <c r="A6289" s="2">
        <f t="shared" si="295"/>
        <v>42997.666666651436</v>
      </c>
      <c r="B6289">
        <f t="shared" si="296"/>
        <v>9</v>
      </c>
      <c r="C6289">
        <f t="shared" si="297"/>
        <v>16</v>
      </c>
      <c r="D6289">
        <v>16.866666666666664</v>
      </c>
      <c r="E6289" s="10">
        <f>VLOOKUP(D6289,$J$9:$K$27,2)*$B$7/1.5</f>
        <v>4266.666666666667</v>
      </c>
    </row>
    <row r="6290" spans="1:5" x14ac:dyDescent="0.2">
      <c r="A6290" s="2">
        <f t="shared" si="295"/>
        <v>42997.7083333181</v>
      </c>
      <c r="B6290">
        <f t="shared" si="296"/>
        <v>9</v>
      </c>
      <c r="C6290">
        <f t="shared" si="297"/>
        <v>17</v>
      </c>
      <c r="D6290">
        <v>17.824999999999999</v>
      </c>
      <c r="E6290" s="10">
        <f>VLOOKUP(D6290,$J$9:$K$27,2)*$B$7/1.5</f>
        <v>4266.666666666667</v>
      </c>
    </row>
    <row r="6291" spans="1:5" x14ac:dyDescent="0.2">
      <c r="A6291" s="2">
        <f t="shared" si="295"/>
        <v>42997.749999984764</v>
      </c>
      <c r="B6291">
        <f t="shared" si="296"/>
        <v>9</v>
      </c>
      <c r="C6291">
        <f t="shared" si="297"/>
        <v>18</v>
      </c>
      <c r="D6291">
        <v>16.099999999999998</v>
      </c>
      <c r="E6291" s="10">
        <f>VLOOKUP(D6291,$J$9:$K$27,2)*$B$7/1.5</f>
        <v>2773.3333333333335</v>
      </c>
    </row>
    <row r="6292" spans="1:5" x14ac:dyDescent="0.2">
      <c r="A6292" s="2">
        <f t="shared" si="295"/>
        <v>42997.791666651428</v>
      </c>
      <c r="B6292">
        <f t="shared" si="296"/>
        <v>9</v>
      </c>
      <c r="C6292">
        <f t="shared" si="297"/>
        <v>19</v>
      </c>
      <c r="D6292">
        <v>18.399999999999999</v>
      </c>
      <c r="E6292" s="10">
        <f>VLOOKUP(D6292,$J$9:$K$27,2)*$B$7/1.5</f>
        <v>4266.666666666667</v>
      </c>
    </row>
    <row r="6293" spans="1:5" x14ac:dyDescent="0.2">
      <c r="A6293" s="2">
        <f t="shared" si="295"/>
        <v>42997.833333318093</v>
      </c>
      <c r="B6293">
        <f t="shared" si="296"/>
        <v>9</v>
      </c>
      <c r="C6293">
        <f t="shared" si="297"/>
        <v>20</v>
      </c>
      <c r="D6293">
        <v>17.25</v>
      </c>
      <c r="E6293" s="10">
        <f>VLOOKUP(D6293,$J$9:$K$27,2)*$B$7/1.5</f>
        <v>4266.666666666667</v>
      </c>
    </row>
    <row r="6294" spans="1:5" x14ac:dyDescent="0.2">
      <c r="A6294" s="2">
        <f t="shared" si="295"/>
        <v>42997.874999984757</v>
      </c>
      <c r="B6294">
        <f t="shared" si="296"/>
        <v>9</v>
      </c>
      <c r="C6294">
        <f t="shared" si="297"/>
        <v>21</v>
      </c>
      <c r="D6294">
        <v>17.824999999999999</v>
      </c>
      <c r="E6294" s="10">
        <f>VLOOKUP(D6294,$J$9:$K$27,2)*$B$7/1.5</f>
        <v>4266.666666666667</v>
      </c>
    </row>
    <row r="6295" spans="1:5" x14ac:dyDescent="0.2">
      <c r="A6295" s="2">
        <f t="shared" si="295"/>
        <v>42997.916666651421</v>
      </c>
      <c r="B6295">
        <f t="shared" si="296"/>
        <v>9</v>
      </c>
      <c r="C6295">
        <f t="shared" si="297"/>
        <v>22</v>
      </c>
      <c r="D6295">
        <v>17.824999999999999</v>
      </c>
      <c r="E6295" s="10">
        <f>VLOOKUP(D6295,$J$9:$K$27,2)*$B$7/1.5</f>
        <v>4266.666666666667</v>
      </c>
    </row>
    <row r="6296" spans="1:5" x14ac:dyDescent="0.2">
      <c r="A6296" s="2">
        <f t="shared" si="295"/>
        <v>42997.958333318085</v>
      </c>
      <c r="B6296">
        <f t="shared" si="296"/>
        <v>9</v>
      </c>
      <c r="C6296">
        <f t="shared" si="297"/>
        <v>23</v>
      </c>
      <c r="D6296">
        <v>18.399999999999999</v>
      </c>
      <c r="E6296" s="10">
        <f>VLOOKUP(D6296,$J$9:$K$27,2)*$B$7/1.5</f>
        <v>4266.666666666667</v>
      </c>
    </row>
    <row r="6297" spans="1:5" x14ac:dyDescent="0.2">
      <c r="A6297" s="2">
        <f t="shared" si="295"/>
        <v>42997.99999998475</v>
      </c>
      <c r="B6297">
        <f t="shared" si="296"/>
        <v>9</v>
      </c>
      <c r="C6297">
        <f t="shared" si="297"/>
        <v>0</v>
      </c>
      <c r="D6297">
        <v>18.399999999999999</v>
      </c>
      <c r="E6297" s="10">
        <f>VLOOKUP(D6297,$J$9:$K$27,2)*$B$7/1.5</f>
        <v>4266.666666666667</v>
      </c>
    </row>
    <row r="6298" spans="1:5" x14ac:dyDescent="0.2">
      <c r="A6298" s="2">
        <f t="shared" si="295"/>
        <v>42998.041666651414</v>
      </c>
      <c r="B6298">
        <f t="shared" si="296"/>
        <v>9</v>
      </c>
      <c r="C6298">
        <f t="shared" si="297"/>
        <v>1</v>
      </c>
      <c r="D6298">
        <v>18.783333333333331</v>
      </c>
      <c r="E6298" s="10">
        <f>VLOOKUP(D6298,$J$9:$K$27,2)*$B$7/1.5</f>
        <v>4266.666666666667</v>
      </c>
    </row>
    <row r="6299" spans="1:5" x14ac:dyDescent="0.2">
      <c r="A6299" s="2">
        <f t="shared" si="295"/>
        <v>42998.083333318078</v>
      </c>
      <c r="B6299">
        <f t="shared" si="296"/>
        <v>9</v>
      </c>
      <c r="C6299">
        <f t="shared" si="297"/>
        <v>2</v>
      </c>
      <c r="D6299">
        <v>20.125</v>
      </c>
      <c r="E6299" s="10">
        <f>VLOOKUP(D6299,$J$9:$K$27,2)*$B$7/1.5</f>
        <v>6160</v>
      </c>
    </row>
    <row r="6300" spans="1:5" x14ac:dyDescent="0.2">
      <c r="A6300" s="2">
        <f t="shared" si="295"/>
        <v>42998.124999984742</v>
      </c>
      <c r="B6300">
        <f t="shared" si="296"/>
        <v>9</v>
      </c>
      <c r="C6300">
        <f t="shared" si="297"/>
        <v>3</v>
      </c>
      <c r="D6300">
        <v>21.274999999999999</v>
      </c>
      <c r="E6300" s="10">
        <f>VLOOKUP(D6300,$J$9:$K$27,2)*$B$7/1.5</f>
        <v>7873.333333333333</v>
      </c>
    </row>
    <row r="6301" spans="1:5" x14ac:dyDescent="0.2">
      <c r="A6301" s="2">
        <f t="shared" si="295"/>
        <v>42998.166666651407</v>
      </c>
      <c r="B6301">
        <f t="shared" si="296"/>
        <v>9</v>
      </c>
      <c r="C6301">
        <f t="shared" si="297"/>
        <v>4</v>
      </c>
      <c r="D6301">
        <v>23.574999999999999</v>
      </c>
      <c r="E6301" s="10">
        <f>VLOOKUP(D6301,$J$9:$K$27,2)*$B$7/1.5</f>
        <v>9060</v>
      </c>
    </row>
    <row r="6302" spans="1:5" x14ac:dyDescent="0.2">
      <c r="A6302" s="2">
        <f t="shared" si="295"/>
        <v>42998.208333318071</v>
      </c>
      <c r="B6302">
        <f t="shared" si="296"/>
        <v>9</v>
      </c>
      <c r="C6302">
        <f t="shared" si="297"/>
        <v>5</v>
      </c>
      <c r="D6302">
        <v>22.712499999999999</v>
      </c>
      <c r="E6302" s="10">
        <f>VLOOKUP(D6302,$J$9:$K$27,2)*$B$7/1.5</f>
        <v>7873.333333333333</v>
      </c>
    </row>
    <row r="6303" spans="1:5" x14ac:dyDescent="0.2">
      <c r="A6303" s="2">
        <f t="shared" si="295"/>
        <v>42998.249999984735</v>
      </c>
      <c r="B6303">
        <f t="shared" si="296"/>
        <v>9</v>
      </c>
      <c r="C6303">
        <f t="shared" si="297"/>
        <v>6</v>
      </c>
      <c r="D6303">
        <v>25.874999999999996</v>
      </c>
      <c r="E6303" s="10">
        <f>VLOOKUP(D6303,$J$9:$K$27,2)*$B$7/1.5</f>
        <v>9573.3333333333339</v>
      </c>
    </row>
    <row r="6304" spans="1:5" x14ac:dyDescent="0.2">
      <c r="A6304" s="2">
        <f t="shared" si="295"/>
        <v>42998.291666651399</v>
      </c>
      <c r="B6304">
        <f t="shared" si="296"/>
        <v>9</v>
      </c>
      <c r="C6304">
        <f t="shared" si="297"/>
        <v>7</v>
      </c>
      <c r="D6304">
        <v>25.874999999999996</v>
      </c>
      <c r="E6304" s="10">
        <f>VLOOKUP(D6304,$J$9:$K$27,2)*$B$7/1.5</f>
        <v>9573.3333333333339</v>
      </c>
    </row>
    <row r="6305" spans="1:5" x14ac:dyDescent="0.2">
      <c r="A6305" s="2">
        <f t="shared" si="295"/>
        <v>42998.333333318064</v>
      </c>
      <c r="B6305">
        <f t="shared" si="296"/>
        <v>9</v>
      </c>
      <c r="C6305">
        <f t="shared" si="297"/>
        <v>8</v>
      </c>
      <c r="D6305">
        <v>24.724999999999998</v>
      </c>
      <c r="E6305" s="10">
        <f>VLOOKUP(D6305,$J$9:$K$27,2)*$B$7/1.5</f>
        <v>9060</v>
      </c>
    </row>
    <row r="6306" spans="1:5" x14ac:dyDescent="0.2">
      <c r="A6306" s="2">
        <f t="shared" si="295"/>
        <v>42998.374999984728</v>
      </c>
      <c r="B6306">
        <f t="shared" si="296"/>
        <v>9</v>
      </c>
      <c r="C6306">
        <f t="shared" si="297"/>
        <v>9</v>
      </c>
      <c r="D6306">
        <v>25.299999999999997</v>
      </c>
      <c r="E6306" s="10">
        <f>VLOOKUP(D6306,$J$9:$K$27,2)*$B$7/1.5</f>
        <v>9060</v>
      </c>
    </row>
    <row r="6307" spans="1:5" x14ac:dyDescent="0.2">
      <c r="A6307" s="2">
        <f t="shared" si="295"/>
        <v>42998.416666651392</v>
      </c>
      <c r="B6307">
        <f t="shared" si="296"/>
        <v>9</v>
      </c>
      <c r="C6307">
        <f t="shared" si="297"/>
        <v>10</v>
      </c>
      <c r="D6307">
        <v>24.916666666666668</v>
      </c>
      <c r="E6307" s="10">
        <f>VLOOKUP(D6307,$J$9:$K$27,2)*$B$7/1.5</f>
        <v>9060</v>
      </c>
    </row>
    <row r="6308" spans="1:5" x14ac:dyDescent="0.2">
      <c r="A6308" s="2">
        <f t="shared" si="295"/>
        <v>42998.458333318056</v>
      </c>
      <c r="B6308">
        <f t="shared" si="296"/>
        <v>9</v>
      </c>
      <c r="C6308">
        <f t="shared" si="297"/>
        <v>11</v>
      </c>
      <c r="D6308">
        <v>26.45</v>
      </c>
      <c r="E6308" s="10">
        <f>VLOOKUP(D6308,$J$9:$K$27,2)*$B$7/1.5</f>
        <v>9573.3333333333339</v>
      </c>
    </row>
    <row r="6309" spans="1:5" x14ac:dyDescent="0.2">
      <c r="A6309" s="2">
        <f t="shared" si="295"/>
        <v>42998.49999998472</v>
      </c>
      <c r="B6309">
        <f t="shared" si="296"/>
        <v>9</v>
      </c>
      <c r="C6309">
        <f t="shared" si="297"/>
        <v>12</v>
      </c>
      <c r="D6309">
        <v>27.024999999999999</v>
      </c>
      <c r="E6309" s="10">
        <f>VLOOKUP(D6309,$J$9:$K$27,2)*$B$7/1.5</f>
        <v>9573.3333333333339</v>
      </c>
    </row>
    <row r="6310" spans="1:5" x14ac:dyDescent="0.2">
      <c r="A6310" s="2">
        <f t="shared" si="295"/>
        <v>42998.541666651385</v>
      </c>
      <c r="B6310">
        <f t="shared" si="296"/>
        <v>9</v>
      </c>
      <c r="C6310">
        <f t="shared" si="297"/>
        <v>13</v>
      </c>
      <c r="D6310">
        <v>26.833333333333329</v>
      </c>
      <c r="E6310" s="10">
        <f>VLOOKUP(D6310,$J$9:$K$27,2)*$B$7/1.5</f>
        <v>9573.3333333333339</v>
      </c>
    </row>
    <row r="6311" spans="1:5" x14ac:dyDescent="0.2">
      <c r="A6311" s="2">
        <f t="shared" si="295"/>
        <v>42998.583333318049</v>
      </c>
      <c r="B6311">
        <f t="shared" si="296"/>
        <v>9</v>
      </c>
      <c r="C6311">
        <f t="shared" si="297"/>
        <v>14</v>
      </c>
      <c r="D6311">
        <v>27.599999999999998</v>
      </c>
      <c r="E6311" s="10">
        <f>VLOOKUP(D6311,$J$9:$K$27,2)*$B$7/1.5</f>
        <v>9573.3333333333339</v>
      </c>
    </row>
    <row r="6312" spans="1:5" x14ac:dyDescent="0.2">
      <c r="A6312" s="2">
        <f t="shared" si="295"/>
        <v>42998.624999984713</v>
      </c>
      <c r="B6312">
        <f t="shared" si="296"/>
        <v>9</v>
      </c>
      <c r="C6312">
        <f t="shared" si="297"/>
        <v>15</v>
      </c>
      <c r="D6312">
        <v>26.45</v>
      </c>
      <c r="E6312" s="10">
        <f>VLOOKUP(D6312,$J$9:$K$27,2)*$B$7/1.5</f>
        <v>9573.3333333333339</v>
      </c>
    </row>
    <row r="6313" spans="1:5" x14ac:dyDescent="0.2">
      <c r="A6313" s="2">
        <f t="shared" si="295"/>
        <v>42998.666666651377</v>
      </c>
      <c r="B6313">
        <f t="shared" si="296"/>
        <v>9</v>
      </c>
      <c r="C6313">
        <f t="shared" si="297"/>
        <v>16</v>
      </c>
      <c r="D6313">
        <v>24.916666666666668</v>
      </c>
      <c r="E6313" s="10">
        <f>VLOOKUP(D6313,$J$9:$K$27,2)*$B$7/1.5</f>
        <v>9060</v>
      </c>
    </row>
    <row r="6314" spans="1:5" x14ac:dyDescent="0.2">
      <c r="A6314" s="2">
        <f t="shared" si="295"/>
        <v>42998.708333318042</v>
      </c>
      <c r="B6314">
        <f t="shared" si="296"/>
        <v>9</v>
      </c>
      <c r="C6314">
        <f t="shared" si="297"/>
        <v>17</v>
      </c>
      <c r="D6314">
        <v>25.874999999999996</v>
      </c>
      <c r="E6314" s="10">
        <f>VLOOKUP(D6314,$J$9:$K$27,2)*$B$7/1.5</f>
        <v>9573.3333333333339</v>
      </c>
    </row>
    <row r="6315" spans="1:5" x14ac:dyDescent="0.2">
      <c r="A6315" s="2">
        <f t="shared" si="295"/>
        <v>42998.749999984706</v>
      </c>
      <c r="B6315">
        <f t="shared" si="296"/>
        <v>9</v>
      </c>
      <c r="C6315">
        <f t="shared" si="297"/>
        <v>18</v>
      </c>
      <c r="D6315">
        <v>18.399999999999999</v>
      </c>
      <c r="E6315" s="10">
        <f>VLOOKUP(D6315,$J$9:$K$27,2)*$B$7/1.5</f>
        <v>4266.666666666667</v>
      </c>
    </row>
    <row r="6316" spans="1:5" x14ac:dyDescent="0.2">
      <c r="A6316" s="2">
        <f t="shared" si="295"/>
        <v>42998.79166665137</v>
      </c>
      <c r="B6316">
        <f t="shared" si="296"/>
        <v>9</v>
      </c>
      <c r="C6316">
        <f t="shared" si="297"/>
        <v>19</v>
      </c>
      <c r="D6316">
        <v>16.674999999999997</v>
      </c>
      <c r="E6316" s="10">
        <f>VLOOKUP(D6316,$J$9:$K$27,2)*$B$7/1.5</f>
        <v>2773.3333333333335</v>
      </c>
    </row>
    <row r="6317" spans="1:5" x14ac:dyDescent="0.2">
      <c r="A6317" s="2">
        <f t="shared" si="295"/>
        <v>42998.833333318034</v>
      </c>
      <c r="B6317">
        <f t="shared" si="296"/>
        <v>9</v>
      </c>
      <c r="C6317">
        <f t="shared" si="297"/>
        <v>20</v>
      </c>
      <c r="D6317">
        <v>18.399999999999999</v>
      </c>
      <c r="E6317" s="10">
        <f>VLOOKUP(D6317,$J$9:$K$27,2)*$B$7/1.5</f>
        <v>4266.666666666667</v>
      </c>
    </row>
    <row r="6318" spans="1:5" x14ac:dyDescent="0.2">
      <c r="A6318" s="2">
        <f t="shared" si="295"/>
        <v>42998.874999984699</v>
      </c>
      <c r="B6318">
        <f t="shared" si="296"/>
        <v>9</v>
      </c>
      <c r="C6318">
        <f t="shared" si="297"/>
        <v>21</v>
      </c>
      <c r="D6318">
        <v>23</v>
      </c>
      <c r="E6318" s="10">
        <f>VLOOKUP(D6318,$J$9:$K$27,2)*$B$7/1.5</f>
        <v>7873.333333333333</v>
      </c>
    </row>
    <row r="6319" spans="1:5" x14ac:dyDescent="0.2">
      <c r="A6319" s="2">
        <f t="shared" si="295"/>
        <v>42998.916666651363</v>
      </c>
      <c r="B6319">
        <f t="shared" si="296"/>
        <v>9</v>
      </c>
      <c r="C6319">
        <f t="shared" si="297"/>
        <v>22</v>
      </c>
      <c r="D6319">
        <v>23</v>
      </c>
      <c r="E6319" s="10">
        <f>VLOOKUP(D6319,$J$9:$K$27,2)*$B$7/1.5</f>
        <v>7873.333333333333</v>
      </c>
    </row>
    <row r="6320" spans="1:5" x14ac:dyDescent="0.2">
      <c r="A6320" s="2">
        <f t="shared" si="295"/>
        <v>42998.958333318027</v>
      </c>
      <c r="B6320">
        <f t="shared" si="296"/>
        <v>9</v>
      </c>
      <c r="C6320">
        <f t="shared" si="297"/>
        <v>23</v>
      </c>
      <c r="D6320">
        <v>25.299999999999997</v>
      </c>
      <c r="E6320" s="10">
        <f>VLOOKUP(D6320,$J$9:$K$27,2)*$B$7/1.5</f>
        <v>9060</v>
      </c>
    </row>
    <row r="6321" spans="1:5" x14ac:dyDescent="0.2">
      <c r="A6321" s="2">
        <f t="shared" si="295"/>
        <v>42998.999999984691</v>
      </c>
      <c r="B6321">
        <f t="shared" si="296"/>
        <v>9</v>
      </c>
      <c r="C6321">
        <f t="shared" si="297"/>
        <v>0</v>
      </c>
      <c r="D6321">
        <v>24.15</v>
      </c>
      <c r="E6321" s="10">
        <f>VLOOKUP(D6321,$J$9:$K$27,2)*$B$7/1.5</f>
        <v>9060</v>
      </c>
    </row>
    <row r="6322" spans="1:5" x14ac:dyDescent="0.2">
      <c r="A6322" s="2">
        <f t="shared" si="295"/>
        <v>42999.041666651356</v>
      </c>
      <c r="B6322">
        <f t="shared" si="296"/>
        <v>9</v>
      </c>
      <c r="C6322">
        <f t="shared" si="297"/>
        <v>1</v>
      </c>
      <c r="D6322">
        <v>24.15</v>
      </c>
      <c r="E6322" s="10">
        <f>VLOOKUP(D6322,$J$9:$K$27,2)*$B$7/1.5</f>
        <v>9060</v>
      </c>
    </row>
    <row r="6323" spans="1:5" x14ac:dyDescent="0.2">
      <c r="A6323" s="2">
        <f t="shared" si="295"/>
        <v>42999.08333331802</v>
      </c>
      <c r="B6323">
        <f t="shared" si="296"/>
        <v>9</v>
      </c>
      <c r="C6323">
        <f t="shared" si="297"/>
        <v>2</v>
      </c>
      <c r="D6323">
        <v>28.366666666666667</v>
      </c>
      <c r="E6323" s="10">
        <f>VLOOKUP(D6323,$J$9:$K$27,2)*$B$7/1.5</f>
        <v>9873.3333333333339</v>
      </c>
    </row>
    <row r="6324" spans="1:5" x14ac:dyDescent="0.2">
      <c r="A6324" s="2">
        <f t="shared" si="295"/>
        <v>42999.124999984684</v>
      </c>
      <c r="B6324">
        <f t="shared" si="296"/>
        <v>9</v>
      </c>
      <c r="C6324">
        <f t="shared" si="297"/>
        <v>3</v>
      </c>
      <c r="D6324">
        <v>27.599999999999998</v>
      </c>
      <c r="E6324" s="10">
        <f>VLOOKUP(D6324,$J$9:$K$27,2)*$B$7/1.5</f>
        <v>9573.3333333333339</v>
      </c>
    </row>
    <row r="6325" spans="1:5" x14ac:dyDescent="0.2">
      <c r="A6325" s="2">
        <f t="shared" si="295"/>
        <v>42999.166666651348</v>
      </c>
      <c r="B6325">
        <f t="shared" si="296"/>
        <v>9</v>
      </c>
      <c r="C6325">
        <f t="shared" si="297"/>
        <v>4</v>
      </c>
      <c r="D6325">
        <v>29.9</v>
      </c>
      <c r="E6325" s="10">
        <f>VLOOKUP(D6325,$J$9:$K$27,2)*$B$7/1.5</f>
        <v>9873.3333333333339</v>
      </c>
    </row>
    <row r="6326" spans="1:5" x14ac:dyDescent="0.2">
      <c r="A6326" s="2">
        <f t="shared" si="295"/>
        <v>42999.208333318013</v>
      </c>
      <c r="B6326">
        <f t="shared" si="296"/>
        <v>9</v>
      </c>
      <c r="C6326">
        <f t="shared" si="297"/>
        <v>5</v>
      </c>
      <c r="D6326">
        <v>28.749999999999996</v>
      </c>
      <c r="E6326" s="10">
        <f>VLOOKUP(D6326,$J$9:$K$27,2)*$B$7/1.5</f>
        <v>9873.3333333333339</v>
      </c>
    </row>
    <row r="6327" spans="1:5" x14ac:dyDescent="0.2">
      <c r="A6327" s="2">
        <f t="shared" si="295"/>
        <v>42999.249999984677</v>
      </c>
      <c r="B6327">
        <f t="shared" si="296"/>
        <v>9</v>
      </c>
      <c r="C6327">
        <f t="shared" si="297"/>
        <v>6</v>
      </c>
      <c r="D6327">
        <v>27.599999999999998</v>
      </c>
      <c r="E6327" s="10">
        <f>VLOOKUP(D6327,$J$9:$K$27,2)*$B$7/1.5</f>
        <v>9573.3333333333339</v>
      </c>
    </row>
    <row r="6328" spans="1:5" x14ac:dyDescent="0.2">
      <c r="A6328" s="2">
        <f t="shared" si="295"/>
        <v>42999.291666651341</v>
      </c>
      <c r="B6328">
        <f t="shared" si="296"/>
        <v>9</v>
      </c>
      <c r="C6328">
        <f t="shared" si="297"/>
        <v>7</v>
      </c>
      <c r="D6328">
        <v>27.983333333333331</v>
      </c>
      <c r="E6328" s="10">
        <f>VLOOKUP(D6328,$J$9:$K$27,2)*$B$7/1.5</f>
        <v>9873.3333333333339</v>
      </c>
    </row>
    <row r="6329" spans="1:5" x14ac:dyDescent="0.2">
      <c r="A6329" s="2">
        <f t="shared" si="295"/>
        <v>42999.333333318005</v>
      </c>
      <c r="B6329">
        <f t="shared" si="296"/>
        <v>9</v>
      </c>
      <c r="C6329">
        <f t="shared" si="297"/>
        <v>8</v>
      </c>
      <c r="D6329">
        <v>29.9</v>
      </c>
      <c r="E6329" s="10">
        <f>VLOOKUP(D6329,$J$9:$K$27,2)*$B$7/1.5</f>
        <v>9873.3333333333339</v>
      </c>
    </row>
    <row r="6330" spans="1:5" x14ac:dyDescent="0.2">
      <c r="A6330" s="2">
        <f t="shared" si="295"/>
        <v>42999.37499998467</v>
      </c>
      <c r="B6330">
        <f t="shared" si="296"/>
        <v>9</v>
      </c>
      <c r="C6330">
        <f t="shared" si="297"/>
        <v>9</v>
      </c>
      <c r="D6330">
        <v>29.9</v>
      </c>
      <c r="E6330" s="10">
        <f>VLOOKUP(D6330,$J$9:$K$27,2)*$B$7/1.5</f>
        <v>9873.3333333333339</v>
      </c>
    </row>
    <row r="6331" spans="1:5" x14ac:dyDescent="0.2">
      <c r="A6331" s="2">
        <f t="shared" si="295"/>
        <v>42999.416666651334</v>
      </c>
      <c r="B6331">
        <f t="shared" si="296"/>
        <v>9</v>
      </c>
      <c r="C6331">
        <f t="shared" si="297"/>
        <v>10</v>
      </c>
      <c r="D6331">
        <v>31.624999999999996</v>
      </c>
      <c r="E6331" s="10">
        <f>VLOOKUP(D6331,$J$9:$K$27,2)*$B$7/1.5</f>
        <v>9960</v>
      </c>
    </row>
    <row r="6332" spans="1:5" x14ac:dyDescent="0.2">
      <c r="A6332" s="2">
        <f t="shared" si="295"/>
        <v>42999.458333317998</v>
      </c>
      <c r="B6332">
        <f t="shared" si="296"/>
        <v>9</v>
      </c>
      <c r="C6332">
        <f t="shared" si="297"/>
        <v>11</v>
      </c>
      <c r="D6332">
        <v>29.9</v>
      </c>
      <c r="E6332" s="10">
        <f>VLOOKUP(D6332,$J$9:$K$27,2)*$B$7/1.5</f>
        <v>9873.3333333333339</v>
      </c>
    </row>
    <row r="6333" spans="1:5" x14ac:dyDescent="0.2">
      <c r="A6333" s="2">
        <f t="shared" si="295"/>
        <v>42999.499999984662</v>
      </c>
      <c r="B6333">
        <f t="shared" si="296"/>
        <v>9</v>
      </c>
      <c r="C6333">
        <f t="shared" si="297"/>
        <v>12</v>
      </c>
      <c r="D6333">
        <v>32.199999999999996</v>
      </c>
      <c r="E6333" s="10">
        <f>VLOOKUP(D6333,$J$9:$K$27,2)*$B$7/1.5</f>
        <v>9960</v>
      </c>
    </row>
    <row r="6334" spans="1:5" x14ac:dyDescent="0.2">
      <c r="A6334" s="2">
        <f t="shared" si="295"/>
        <v>42999.541666651327</v>
      </c>
      <c r="B6334">
        <f t="shared" si="296"/>
        <v>9</v>
      </c>
      <c r="C6334">
        <f t="shared" si="297"/>
        <v>13</v>
      </c>
      <c r="D6334">
        <v>27.599999999999998</v>
      </c>
      <c r="E6334" s="10">
        <f>VLOOKUP(D6334,$J$9:$K$27,2)*$B$7/1.5</f>
        <v>9573.3333333333339</v>
      </c>
    </row>
    <row r="6335" spans="1:5" x14ac:dyDescent="0.2">
      <c r="A6335" s="2">
        <f t="shared" si="295"/>
        <v>42999.583333317991</v>
      </c>
      <c r="B6335">
        <f t="shared" si="296"/>
        <v>9</v>
      </c>
      <c r="C6335">
        <f t="shared" si="297"/>
        <v>14</v>
      </c>
      <c r="D6335">
        <v>26.45</v>
      </c>
      <c r="E6335" s="10">
        <f>VLOOKUP(D6335,$J$9:$K$27,2)*$B$7/1.5</f>
        <v>9573.3333333333339</v>
      </c>
    </row>
    <row r="6336" spans="1:5" x14ac:dyDescent="0.2">
      <c r="A6336" s="2">
        <f t="shared" si="295"/>
        <v>42999.624999984655</v>
      </c>
      <c r="B6336">
        <f t="shared" si="296"/>
        <v>9</v>
      </c>
      <c r="C6336">
        <f t="shared" si="297"/>
        <v>15</v>
      </c>
      <c r="D6336">
        <v>24.15</v>
      </c>
      <c r="E6336" s="10">
        <f>VLOOKUP(D6336,$J$9:$K$27,2)*$B$7/1.5</f>
        <v>9060</v>
      </c>
    </row>
    <row r="6337" spans="1:5" x14ac:dyDescent="0.2">
      <c r="A6337" s="2">
        <f t="shared" si="295"/>
        <v>42999.666666651319</v>
      </c>
      <c r="B6337">
        <f t="shared" si="296"/>
        <v>9</v>
      </c>
      <c r="C6337">
        <f t="shared" si="297"/>
        <v>16</v>
      </c>
      <c r="D6337">
        <v>22.424999999999997</v>
      </c>
      <c r="E6337" s="10">
        <f>VLOOKUP(D6337,$J$9:$K$27,2)*$B$7/1.5</f>
        <v>7873.333333333333</v>
      </c>
    </row>
    <row r="6338" spans="1:5" x14ac:dyDescent="0.2">
      <c r="A6338" s="2">
        <f t="shared" si="295"/>
        <v>42999.708333317983</v>
      </c>
      <c r="B6338">
        <f t="shared" si="296"/>
        <v>9</v>
      </c>
      <c r="C6338">
        <f t="shared" si="297"/>
        <v>17</v>
      </c>
      <c r="D6338">
        <v>18.399999999999999</v>
      </c>
      <c r="E6338" s="10">
        <f>VLOOKUP(D6338,$J$9:$K$27,2)*$B$7/1.5</f>
        <v>4266.666666666667</v>
      </c>
    </row>
    <row r="6339" spans="1:5" x14ac:dyDescent="0.2">
      <c r="A6339" s="2">
        <f t="shared" si="295"/>
        <v>42999.749999984648</v>
      </c>
      <c r="B6339">
        <f t="shared" si="296"/>
        <v>9</v>
      </c>
      <c r="C6339">
        <f t="shared" si="297"/>
        <v>18</v>
      </c>
      <c r="D6339">
        <v>14.95</v>
      </c>
      <c r="E6339" s="10">
        <f>VLOOKUP(D6339,$J$9:$K$27,2)*$B$7/1.5</f>
        <v>2773.3333333333335</v>
      </c>
    </row>
    <row r="6340" spans="1:5" x14ac:dyDescent="0.2">
      <c r="A6340" s="2">
        <f t="shared" si="295"/>
        <v>42999.791666651312</v>
      </c>
      <c r="B6340">
        <f t="shared" si="296"/>
        <v>9</v>
      </c>
      <c r="C6340">
        <f t="shared" si="297"/>
        <v>19</v>
      </c>
      <c r="D6340">
        <v>17.25</v>
      </c>
      <c r="E6340" s="10">
        <f>VLOOKUP(D6340,$J$9:$K$27,2)*$B$7/1.5</f>
        <v>4266.666666666667</v>
      </c>
    </row>
    <row r="6341" spans="1:5" x14ac:dyDescent="0.2">
      <c r="A6341" s="2">
        <f t="shared" si="295"/>
        <v>42999.833333317976</v>
      </c>
      <c r="B6341">
        <f t="shared" si="296"/>
        <v>9</v>
      </c>
      <c r="C6341">
        <f t="shared" si="297"/>
        <v>20</v>
      </c>
      <c r="D6341">
        <v>23</v>
      </c>
      <c r="E6341" s="10">
        <f>VLOOKUP(D6341,$J$9:$K$27,2)*$B$7/1.5</f>
        <v>7873.333333333333</v>
      </c>
    </row>
    <row r="6342" spans="1:5" x14ac:dyDescent="0.2">
      <c r="A6342" s="2">
        <f t="shared" si="295"/>
        <v>42999.87499998464</v>
      </c>
      <c r="B6342">
        <f t="shared" si="296"/>
        <v>9</v>
      </c>
      <c r="C6342">
        <f t="shared" si="297"/>
        <v>21</v>
      </c>
      <c r="D6342">
        <v>24.15</v>
      </c>
      <c r="E6342" s="10">
        <f>VLOOKUP(D6342,$J$9:$K$27,2)*$B$7/1.5</f>
        <v>9060</v>
      </c>
    </row>
    <row r="6343" spans="1:5" x14ac:dyDescent="0.2">
      <c r="A6343" s="2">
        <f t="shared" si="295"/>
        <v>42999.916666651305</v>
      </c>
      <c r="B6343">
        <f t="shared" si="296"/>
        <v>9</v>
      </c>
      <c r="C6343">
        <f t="shared" si="297"/>
        <v>22</v>
      </c>
      <c r="D6343">
        <v>24.724999999999998</v>
      </c>
      <c r="E6343" s="10">
        <f>VLOOKUP(D6343,$J$9:$K$27,2)*$B$7/1.5</f>
        <v>9060</v>
      </c>
    </row>
    <row r="6344" spans="1:5" x14ac:dyDescent="0.2">
      <c r="A6344" s="2">
        <f t="shared" si="295"/>
        <v>42999.958333317969</v>
      </c>
      <c r="B6344">
        <f t="shared" si="296"/>
        <v>9</v>
      </c>
      <c r="C6344">
        <f t="shared" si="297"/>
        <v>23</v>
      </c>
      <c r="D6344">
        <v>33.349999999999994</v>
      </c>
      <c r="E6344" s="10">
        <f>VLOOKUP(D6344,$J$9:$K$27,2)*$B$7/1.5</f>
        <v>10000</v>
      </c>
    </row>
    <row r="6345" spans="1:5" x14ac:dyDescent="0.2">
      <c r="A6345" s="2">
        <f t="shared" si="295"/>
        <v>42999.999999984633</v>
      </c>
      <c r="B6345">
        <f t="shared" si="296"/>
        <v>9</v>
      </c>
      <c r="C6345">
        <f t="shared" si="297"/>
        <v>0</v>
      </c>
      <c r="D6345">
        <v>27.599999999999998</v>
      </c>
      <c r="E6345" s="10">
        <f>VLOOKUP(D6345,$J$9:$K$27,2)*$B$7/1.5</f>
        <v>9573.3333333333339</v>
      </c>
    </row>
    <row r="6346" spans="1:5" x14ac:dyDescent="0.2">
      <c r="A6346" s="2">
        <f t="shared" si="295"/>
        <v>43000.041666651297</v>
      </c>
      <c r="B6346">
        <f t="shared" si="296"/>
        <v>9</v>
      </c>
      <c r="C6346">
        <f t="shared" si="297"/>
        <v>1</v>
      </c>
      <c r="D6346">
        <v>27.599999999999998</v>
      </c>
      <c r="E6346" s="10">
        <f>VLOOKUP(D6346,$J$9:$K$27,2)*$B$7/1.5</f>
        <v>9573.3333333333339</v>
      </c>
    </row>
    <row r="6347" spans="1:5" x14ac:dyDescent="0.2">
      <c r="A6347" s="2">
        <f t="shared" ref="A6347:A6410" si="298">A6346+1/24</f>
        <v>43000.083333317962</v>
      </c>
      <c r="B6347">
        <f t="shared" ref="B6347:B6410" si="299">MONTH(A6347)</f>
        <v>9</v>
      </c>
      <c r="C6347">
        <f t="shared" ref="C6347:C6410" si="300">HOUR(A6347)</f>
        <v>2</v>
      </c>
      <c r="D6347">
        <v>28.749999999999996</v>
      </c>
      <c r="E6347" s="10">
        <f>VLOOKUP(D6347,$J$9:$K$27,2)*$B$7/1.5</f>
        <v>9873.3333333333339</v>
      </c>
    </row>
    <row r="6348" spans="1:5" x14ac:dyDescent="0.2">
      <c r="A6348" s="2">
        <f t="shared" si="298"/>
        <v>43000.124999984626</v>
      </c>
      <c r="B6348">
        <f t="shared" si="299"/>
        <v>9</v>
      </c>
      <c r="C6348">
        <f t="shared" si="300"/>
        <v>3</v>
      </c>
      <c r="D6348">
        <v>24.15</v>
      </c>
      <c r="E6348" s="10">
        <f>VLOOKUP(D6348,$J$9:$K$27,2)*$B$7/1.5</f>
        <v>9060</v>
      </c>
    </row>
    <row r="6349" spans="1:5" x14ac:dyDescent="0.2">
      <c r="A6349" s="2">
        <f t="shared" si="298"/>
        <v>43000.16666665129</v>
      </c>
      <c r="B6349">
        <f t="shared" si="299"/>
        <v>9</v>
      </c>
      <c r="C6349">
        <f t="shared" si="300"/>
        <v>4</v>
      </c>
      <c r="D6349">
        <v>25.587499999999999</v>
      </c>
      <c r="E6349" s="10">
        <f>VLOOKUP(D6349,$J$9:$K$27,2)*$B$7/1.5</f>
        <v>9060</v>
      </c>
    </row>
    <row r="6350" spans="1:5" x14ac:dyDescent="0.2">
      <c r="A6350" s="2">
        <f t="shared" si="298"/>
        <v>43000.208333317954</v>
      </c>
      <c r="B6350">
        <f t="shared" si="299"/>
        <v>9</v>
      </c>
      <c r="C6350">
        <f t="shared" si="300"/>
        <v>5</v>
      </c>
      <c r="D6350">
        <v>25.68333333333333</v>
      </c>
      <c r="E6350" s="10">
        <f>VLOOKUP(D6350,$J$9:$K$27,2)*$B$7/1.5</f>
        <v>9060</v>
      </c>
    </row>
    <row r="6351" spans="1:5" x14ac:dyDescent="0.2">
      <c r="A6351" s="2">
        <f t="shared" si="298"/>
        <v>43000.249999984619</v>
      </c>
      <c r="B6351">
        <f t="shared" si="299"/>
        <v>9</v>
      </c>
      <c r="C6351">
        <f t="shared" si="300"/>
        <v>6</v>
      </c>
      <c r="D6351">
        <v>25.299999999999997</v>
      </c>
      <c r="E6351" s="10">
        <f>VLOOKUP(D6351,$J$9:$K$27,2)*$B$7/1.5</f>
        <v>9060</v>
      </c>
    </row>
    <row r="6352" spans="1:5" x14ac:dyDescent="0.2">
      <c r="A6352" s="2">
        <f t="shared" si="298"/>
        <v>43000.291666651283</v>
      </c>
      <c r="B6352">
        <f t="shared" si="299"/>
        <v>9</v>
      </c>
      <c r="C6352">
        <f t="shared" si="300"/>
        <v>7</v>
      </c>
      <c r="D6352">
        <v>27.024999999999999</v>
      </c>
      <c r="E6352" s="10">
        <f>VLOOKUP(D6352,$J$9:$K$27,2)*$B$7/1.5</f>
        <v>9573.3333333333339</v>
      </c>
    </row>
    <row r="6353" spans="1:5" x14ac:dyDescent="0.2">
      <c r="A6353" s="2">
        <f t="shared" si="298"/>
        <v>43000.333333317947</v>
      </c>
      <c r="B6353">
        <f t="shared" si="299"/>
        <v>9</v>
      </c>
      <c r="C6353">
        <f t="shared" si="300"/>
        <v>8</v>
      </c>
      <c r="D6353">
        <v>25.299999999999997</v>
      </c>
      <c r="E6353" s="10">
        <f>VLOOKUP(D6353,$J$9:$K$27,2)*$B$7/1.5</f>
        <v>9060</v>
      </c>
    </row>
    <row r="6354" spans="1:5" x14ac:dyDescent="0.2">
      <c r="A6354" s="2">
        <f t="shared" si="298"/>
        <v>43000.374999984611</v>
      </c>
      <c r="B6354">
        <f t="shared" si="299"/>
        <v>9</v>
      </c>
      <c r="C6354">
        <f t="shared" si="300"/>
        <v>9</v>
      </c>
      <c r="D6354">
        <v>25.299999999999997</v>
      </c>
      <c r="E6354" s="10">
        <f>VLOOKUP(D6354,$J$9:$K$27,2)*$B$7/1.5</f>
        <v>9060</v>
      </c>
    </row>
    <row r="6355" spans="1:5" x14ac:dyDescent="0.2">
      <c r="A6355" s="2">
        <f t="shared" si="298"/>
        <v>43000.416666651276</v>
      </c>
      <c r="B6355">
        <f t="shared" si="299"/>
        <v>9</v>
      </c>
      <c r="C6355">
        <f t="shared" si="300"/>
        <v>10</v>
      </c>
      <c r="D6355">
        <v>26.45</v>
      </c>
      <c r="E6355" s="10">
        <f>VLOOKUP(D6355,$J$9:$K$27,2)*$B$7/1.5</f>
        <v>9573.3333333333339</v>
      </c>
    </row>
    <row r="6356" spans="1:5" x14ac:dyDescent="0.2">
      <c r="A6356" s="2">
        <f t="shared" si="298"/>
        <v>43000.45833331794</v>
      </c>
      <c r="B6356">
        <f t="shared" si="299"/>
        <v>9</v>
      </c>
      <c r="C6356">
        <f t="shared" si="300"/>
        <v>11</v>
      </c>
      <c r="D6356">
        <v>28.749999999999996</v>
      </c>
      <c r="E6356" s="10">
        <f>VLOOKUP(D6356,$J$9:$K$27,2)*$B$7/1.5</f>
        <v>9873.3333333333339</v>
      </c>
    </row>
    <row r="6357" spans="1:5" x14ac:dyDescent="0.2">
      <c r="A6357" s="2">
        <f t="shared" si="298"/>
        <v>43000.499999984604</v>
      </c>
      <c r="B6357">
        <f t="shared" si="299"/>
        <v>9</v>
      </c>
      <c r="C6357">
        <f t="shared" si="300"/>
        <v>12</v>
      </c>
      <c r="D6357">
        <v>27.599999999999998</v>
      </c>
      <c r="E6357" s="10">
        <f>VLOOKUP(D6357,$J$9:$K$27,2)*$B$7/1.5</f>
        <v>9573.3333333333339</v>
      </c>
    </row>
    <row r="6358" spans="1:5" x14ac:dyDescent="0.2">
      <c r="A6358" s="2">
        <f t="shared" si="298"/>
        <v>43000.541666651268</v>
      </c>
      <c r="B6358">
        <f t="shared" si="299"/>
        <v>9</v>
      </c>
      <c r="C6358">
        <f t="shared" si="300"/>
        <v>13</v>
      </c>
      <c r="D6358">
        <v>26.45</v>
      </c>
      <c r="E6358" s="10">
        <f>VLOOKUP(D6358,$J$9:$K$27,2)*$B$7/1.5</f>
        <v>9573.3333333333339</v>
      </c>
    </row>
    <row r="6359" spans="1:5" x14ac:dyDescent="0.2">
      <c r="A6359" s="2">
        <f t="shared" si="298"/>
        <v>43000.583333317933</v>
      </c>
      <c r="B6359">
        <f t="shared" si="299"/>
        <v>9</v>
      </c>
      <c r="C6359">
        <f t="shared" si="300"/>
        <v>14</v>
      </c>
      <c r="D6359">
        <v>26.45</v>
      </c>
      <c r="E6359" s="10">
        <f>VLOOKUP(D6359,$J$9:$K$27,2)*$B$7/1.5</f>
        <v>9573.3333333333339</v>
      </c>
    </row>
    <row r="6360" spans="1:5" x14ac:dyDescent="0.2">
      <c r="A6360" s="2">
        <f t="shared" si="298"/>
        <v>43000.624999984597</v>
      </c>
      <c r="B6360">
        <f t="shared" si="299"/>
        <v>9</v>
      </c>
      <c r="C6360">
        <f t="shared" si="300"/>
        <v>15</v>
      </c>
      <c r="D6360">
        <v>28.749999999999996</v>
      </c>
      <c r="E6360" s="10">
        <f>VLOOKUP(D6360,$J$9:$K$27,2)*$B$7/1.5</f>
        <v>9873.3333333333339</v>
      </c>
    </row>
    <row r="6361" spans="1:5" x14ac:dyDescent="0.2">
      <c r="A6361" s="2">
        <f t="shared" si="298"/>
        <v>43000.666666651261</v>
      </c>
      <c r="B6361">
        <f t="shared" si="299"/>
        <v>9</v>
      </c>
      <c r="C6361">
        <f t="shared" si="300"/>
        <v>16</v>
      </c>
      <c r="D6361">
        <v>27.599999999999998</v>
      </c>
      <c r="E6361" s="10">
        <f>VLOOKUP(D6361,$J$9:$K$27,2)*$B$7/1.5</f>
        <v>9573.3333333333339</v>
      </c>
    </row>
    <row r="6362" spans="1:5" x14ac:dyDescent="0.2">
      <c r="A6362" s="2">
        <f t="shared" si="298"/>
        <v>43000.708333317925</v>
      </c>
      <c r="B6362">
        <f t="shared" si="299"/>
        <v>9</v>
      </c>
      <c r="C6362">
        <f t="shared" si="300"/>
        <v>17</v>
      </c>
      <c r="D6362">
        <v>25.874999999999996</v>
      </c>
      <c r="E6362" s="10">
        <f>VLOOKUP(D6362,$J$9:$K$27,2)*$B$7/1.5</f>
        <v>9573.3333333333339</v>
      </c>
    </row>
    <row r="6363" spans="1:5" x14ac:dyDescent="0.2">
      <c r="A6363" s="2">
        <f t="shared" si="298"/>
        <v>43000.74999998459</v>
      </c>
      <c r="B6363">
        <f t="shared" si="299"/>
        <v>9</v>
      </c>
      <c r="C6363">
        <f t="shared" si="300"/>
        <v>18</v>
      </c>
      <c r="D6363">
        <v>25.299999999999997</v>
      </c>
      <c r="E6363" s="10">
        <f>VLOOKUP(D6363,$J$9:$K$27,2)*$B$7/1.5</f>
        <v>9060</v>
      </c>
    </row>
    <row r="6364" spans="1:5" x14ac:dyDescent="0.2">
      <c r="A6364" s="2">
        <f t="shared" si="298"/>
        <v>43000.791666651254</v>
      </c>
      <c r="B6364">
        <f t="shared" si="299"/>
        <v>9</v>
      </c>
      <c r="C6364">
        <f t="shared" si="300"/>
        <v>19</v>
      </c>
      <c r="D6364">
        <v>23.766666666666666</v>
      </c>
      <c r="E6364" s="10">
        <f>VLOOKUP(D6364,$J$9:$K$27,2)*$B$7/1.5</f>
        <v>9060</v>
      </c>
    </row>
    <row r="6365" spans="1:5" x14ac:dyDescent="0.2">
      <c r="A6365" s="2">
        <f t="shared" si="298"/>
        <v>43000.833333317918</v>
      </c>
      <c r="B6365">
        <f t="shared" si="299"/>
        <v>9</v>
      </c>
      <c r="C6365">
        <f t="shared" si="300"/>
        <v>20</v>
      </c>
      <c r="D6365">
        <v>26.45</v>
      </c>
      <c r="E6365" s="10">
        <f>VLOOKUP(D6365,$J$9:$K$27,2)*$B$7/1.5</f>
        <v>9573.3333333333339</v>
      </c>
    </row>
    <row r="6366" spans="1:5" x14ac:dyDescent="0.2">
      <c r="A6366" s="2">
        <f t="shared" si="298"/>
        <v>43000.874999984582</v>
      </c>
      <c r="B6366">
        <f t="shared" si="299"/>
        <v>9</v>
      </c>
      <c r="C6366">
        <f t="shared" si="300"/>
        <v>21</v>
      </c>
      <c r="D6366">
        <v>19.549999999999997</v>
      </c>
      <c r="E6366" s="10">
        <f>VLOOKUP(D6366,$J$9:$K$27,2)*$B$7/1.5</f>
        <v>6160</v>
      </c>
    </row>
    <row r="6367" spans="1:5" x14ac:dyDescent="0.2">
      <c r="A6367" s="2">
        <f t="shared" si="298"/>
        <v>43000.916666651246</v>
      </c>
      <c r="B6367">
        <f t="shared" si="299"/>
        <v>9</v>
      </c>
      <c r="C6367">
        <f t="shared" si="300"/>
        <v>22</v>
      </c>
      <c r="D6367">
        <v>20.987499999999997</v>
      </c>
      <c r="E6367" s="10">
        <f>VLOOKUP(D6367,$J$9:$K$27,2)*$B$7/1.5</f>
        <v>6160</v>
      </c>
    </row>
    <row r="6368" spans="1:5" x14ac:dyDescent="0.2">
      <c r="A6368" s="2">
        <f t="shared" si="298"/>
        <v>43000.958333317911</v>
      </c>
      <c r="B6368">
        <f t="shared" si="299"/>
        <v>9</v>
      </c>
      <c r="C6368">
        <f t="shared" si="300"/>
        <v>23</v>
      </c>
      <c r="D6368">
        <v>22.424999999999997</v>
      </c>
      <c r="E6368" s="10">
        <f>VLOOKUP(D6368,$J$9:$K$27,2)*$B$7/1.5</f>
        <v>7873.333333333333</v>
      </c>
    </row>
    <row r="6369" spans="1:5" x14ac:dyDescent="0.2">
      <c r="A6369" s="2">
        <f t="shared" si="298"/>
        <v>43000.999999984575</v>
      </c>
      <c r="B6369">
        <f t="shared" si="299"/>
        <v>9</v>
      </c>
      <c r="C6369">
        <f t="shared" si="300"/>
        <v>0</v>
      </c>
      <c r="D6369">
        <v>18.399999999999999</v>
      </c>
      <c r="E6369" s="10">
        <f>VLOOKUP(D6369,$J$9:$K$27,2)*$B$7/1.5</f>
        <v>4266.666666666667</v>
      </c>
    </row>
    <row r="6370" spans="1:5" x14ac:dyDescent="0.2">
      <c r="A6370" s="2">
        <f t="shared" si="298"/>
        <v>43001.041666651239</v>
      </c>
      <c r="B6370">
        <f t="shared" si="299"/>
        <v>9</v>
      </c>
      <c r="C6370">
        <f t="shared" si="300"/>
        <v>1</v>
      </c>
      <c r="D6370">
        <v>18.399999999999999</v>
      </c>
      <c r="E6370" s="10">
        <f>VLOOKUP(D6370,$J$9:$K$27,2)*$B$7/1.5</f>
        <v>4266.666666666667</v>
      </c>
    </row>
    <row r="6371" spans="1:5" x14ac:dyDescent="0.2">
      <c r="A6371" s="2">
        <f t="shared" si="298"/>
        <v>43001.083333317903</v>
      </c>
      <c r="B6371">
        <f t="shared" si="299"/>
        <v>9</v>
      </c>
      <c r="C6371">
        <f t="shared" si="300"/>
        <v>2</v>
      </c>
      <c r="D6371">
        <v>19.549999999999997</v>
      </c>
      <c r="E6371" s="10">
        <f>VLOOKUP(D6371,$J$9:$K$27,2)*$B$7/1.5</f>
        <v>6160</v>
      </c>
    </row>
    <row r="6372" spans="1:5" x14ac:dyDescent="0.2">
      <c r="A6372" s="2">
        <f t="shared" si="298"/>
        <v>43001.124999984568</v>
      </c>
      <c r="B6372">
        <f t="shared" si="299"/>
        <v>9</v>
      </c>
      <c r="C6372">
        <f t="shared" si="300"/>
        <v>3</v>
      </c>
      <c r="D6372">
        <v>19.549999999999997</v>
      </c>
      <c r="E6372" s="10">
        <f>VLOOKUP(D6372,$J$9:$K$27,2)*$B$7/1.5</f>
        <v>6160</v>
      </c>
    </row>
    <row r="6373" spans="1:5" x14ac:dyDescent="0.2">
      <c r="A6373" s="2">
        <f t="shared" si="298"/>
        <v>43001.166666651232</v>
      </c>
      <c r="B6373">
        <f t="shared" si="299"/>
        <v>9</v>
      </c>
      <c r="C6373">
        <f t="shared" si="300"/>
        <v>4</v>
      </c>
      <c r="D6373">
        <v>16.099999999999998</v>
      </c>
      <c r="E6373" s="10">
        <f>VLOOKUP(D6373,$J$9:$K$27,2)*$B$7/1.5</f>
        <v>2773.3333333333335</v>
      </c>
    </row>
    <row r="6374" spans="1:5" x14ac:dyDescent="0.2">
      <c r="A6374" s="2">
        <f t="shared" si="298"/>
        <v>43001.208333317896</v>
      </c>
      <c r="B6374">
        <f t="shared" si="299"/>
        <v>9</v>
      </c>
      <c r="C6374">
        <f t="shared" si="300"/>
        <v>5</v>
      </c>
      <c r="D6374">
        <v>11.5</v>
      </c>
      <c r="E6374" s="10">
        <f>VLOOKUP(D6374,$J$9:$K$27,2)*$B$7/1.5</f>
        <v>873.33333333333337</v>
      </c>
    </row>
    <row r="6375" spans="1:5" x14ac:dyDescent="0.2">
      <c r="A6375" s="2">
        <f t="shared" si="298"/>
        <v>43001.24999998456</v>
      </c>
      <c r="B6375">
        <f t="shared" si="299"/>
        <v>9</v>
      </c>
      <c r="C6375">
        <f t="shared" si="300"/>
        <v>6</v>
      </c>
      <c r="D6375">
        <v>14.95</v>
      </c>
      <c r="E6375" s="10">
        <f>VLOOKUP(D6375,$J$9:$K$27,2)*$B$7/1.5</f>
        <v>2773.3333333333335</v>
      </c>
    </row>
    <row r="6376" spans="1:5" x14ac:dyDescent="0.2">
      <c r="A6376" s="2">
        <f t="shared" si="298"/>
        <v>43001.291666651225</v>
      </c>
      <c r="B6376">
        <f t="shared" si="299"/>
        <v>9</v>
      </c>
      <c r="C6376">
        <f t="shared" si="300"/>
        <v>7</v>
      </c>
      <c r="D6376">
        <v>14.95</v>
      </c>
      <c r="E6376" s="10">
        <f>VLOOKUP(D6376,$J$9:$K$27,2)*$B$7/1.5</f>
        <v>2773.3333333333335</v>
      </c>
    </row>
    <row r="6377" spans="1:5" x14ac:dyDescent="0.2">
      <c r="A6377" s="2">
        <f t="shared" si="298"/>
        <v>43001.333333317889</v>
      </c>
      <c r="B6377">
        <f t="shared" si="299"/>
        <v>9</v>
      </c>
      <c r="C6377">
        <f t="shared" si="300"/>
        <v>8</v>
      </c>
      <c r="D6377">
        <v>11.5</v>
      </c>
      <c r="E6377" s="10">
        <f>VLOOKUP(D6377,$J$9:$K$27,2)*$B$7/1.5</f>
        <v>873.33333333333337</v>
      </c>
    </row>
    <row r="6378" spans="1:5" x14ac:dyDescent="0.2">
      <c r="A6378" s="2">
        <f t="shared" si="298"/>
        <v>43001.374999984553</v>
      </c>
      <c r="B6378">
        <f t="shared" si="299"/>
        <v>9</v>
      </c>
      <c r="C6378">
        <f t="shared" si="300"/>
        <v>9</v>
      </c>
      <c r="D6378">
        <v>13.799999999999999</v>
      </c>
      <c r="E6378" s="10">
        <f>VLOOKUP(D6378,$J$9:$K$27,2)*$B$7/1.5</f>
        <v>1666.6666666666667</v>
      </c>
    </row>
    <row r="6379" spans="1:5" x14ac:dyDescent="0.2">
      <c r="A6379" s="2">
        <f t="shared" si="298"/>
        <v>43001.416666651217</v>
      </c>
      <c r="B6379">
        <f t="shared" si="299"/>
        <v>9</v>
      </c>
      <c r="C6379">
        <f t="shared" si="300"/>
        <v>10</v>
      </c>
      <c r="D6379">
        <v>12.649999999999999</v>
      </c>
      <c r="E6379" s="10">
        <f>VLOOKUP(D6379,$J$9:$K$27,2)*$B$7/1.5</f>
        <v>1666.6666666666667</v>
      </c>
    </row>
    <row r="6380" spans="1:5" x14ac:dyDescent="0.2">
      <c r="A6380" s="2">
        <f t="shared" si="298"/>
        <v>43001.458333317882</v>
      </c>
      <c r="B6380">
        <f t="shared" si="299"/>
        <v>9</v>
      </c>
      <c r="C6380">
        <f t="shared" si="300"/>
        <v>11</v>
      </c>
      <c r="D6380">
        <v>10.35</v>
      </c>
      <c r="E6380" s="10">
        <f>VLOOKUP(D6380,$J$9:$K$27,2)*$B$7/1.5</f>
        <v>873.33333333333337</v>
      </c>
    </row>
    <row r="6381" spans="1:5" x14ac:dyDescent="0.2">
      <c r="A6381" s="2">
        <f t="shared" si="298"/>
        <v>43001.499999984546</v>
      </c>
      <c r="B6381">
        <f t="shared" si="299"/>
        <v>9</v>
      </c>
      <c r="C6381">
        <f t="shared" si="300"/>
        <v>12</v>
      </c>
      <c r="D6381">
        <v>14.95</v>
      </c>
      <c r="E6381" s="10">
        <f>VLOOKUP(D6381,$J$9:$K$27,2)*$B$7/1.5</f>
        <v>2773.3333333333335</v>
      </c>
    </row>
    <row r="6382" spans="1:5" x14ac:dyDescent="0.2">
      <c r="A6382" s="2">
        <f t="shared" si="298"/>
        <v>43001.54166665121</v>
      </c>
      <c r="B6382">
        <f t="shared" si="299"/>
        <v>9</v>
      </c>
      <c r="C6382">
        <f t="shared" si="300"/>
        <v>13</v>
      </c>
      <c r="D6382">
        <v>14.95</v>
      </c>
      <c r="E6382" s="10">
        <f>VLOOKUP(D6382,$J$9:$K$27,2)*$B$7/1.5</f>
        <v>2773.3333333333335</v>
      </c>
    </row>
    <row r="6383" spans="1:5" x14ac:dyDescent="0.2">
      <c r="A6383" s="2">
        <f t="shared" si="298"/>
        <v>43001.583333317874</v>
      </c>
      <c r="B6383">
        <f t="shared" si="299"/>
        <v>9</v>
      </c>
      <c r="C6383">
        <f t="shared" si="300"/>
        <v>14</v>
      </c>
      <c r="D6383">
        <v>9.1999999999999993</v>
      </c>
      <c r="E6383" s="10">
        <f>VLOOKUP(D6383,$J$9:$K$27,2)*$B$7/1.5</f>
        <v>286.66666666666669</v>
      </c>
    </row>
    <row r="6384" spans="1:5" x14ac:dyDescent="0.2">
      <c r="A6384" s="2">
        <f t="shared" si="298"/>
        <v>43001.624999984539</v>
      </c>
      <c r="B6384">
        <f t="shared" si="299"/>
        <v>9</v>
      </c>
      <c r="C6384">
        <f t="shared" si="300"/>
        <v>15</v>
      </c>
      <c r="D6384">
        <v>8.0499999999999989</v>
      </c>
      <c r="E6384" s="10">
        <f>VLOOKUP(D6384,$J$9:$K$27,2)*$B$7/1.5</f>
        <v>286.66666666666669</v>
      </c>
    </row>
    <row r="6385" spans="1:5" x14ac:dyDescent="0.2">
      <c r="A6385" s="2">
        <f t="shared" si="298"/>
        <v>43001.666666651203</v>
      </c>
      <c r="B6385">
        <f t="shared" si="299"/>
        <v>9</v>
      </c>
      <c r="C6385">
        <f t="shared" si="300"/>
        <v>16</v>
      </c>
      <c r="D6385">
        <v>8.0499999999999989</v>
      </c>
      <c r="E6385" s="10">
        <f>VLOOKUP(D6385,$J$9:$K$27,2)*$B$7/1.5</f>
        <v>286.66666666666669</v>
      </c>
    </row>
    <row r="6386" spans="1:5" x14ac:dyDescent="0.2">
      <c r="A6386" s="2">
        <f t="shared" si="298"/>
        <v>43001.708333317867</v>
      </c>
      <c r="B6386">
        <f t="shared" si="299"/>
        <v>9</v>
      </c>
      <c r="C6386">
        <f t="shared" si="300"/>
        <v>17</v>
      </c>
      <c r="D6386">
        <v>1.7249999999999999</v>
      </c>
      <c r="E6386" s="10">
        <f>VLOOKUP(D6386,$J$9:$K$27,2)*$B$7/1.5</f>
        <v>0</v>
      </c>
    </row>
    <row r="6387" spans="1:5" x14ac:dyDescent="0.2">
      <c r="A6387" s="2">
        <f t="shared" si="298"/>
        <v>43001.749999984531</v>
      </c>
      <c r="B6387">
        <f t="shared" si="299"/>
        <v>9</v>
      </c>
      <c r="C6387">
        <f t="shared" si="300"/>
        <v>18</v>
      </c>
      <c r="D6387">
        <v>3.4499999999999997</v>
      </c>
      <c r="E6387" s="10">
        <f>VLOOKUP(D6387,$J$9:$K$27,2)*$B$7/1.5</f>
        <v>0</v>
      </c>
    </row>
    <row r="6388" spans="1:5" x14ac:dyDescent="0.2">
      <c r="A6388" s="2">
        <f t="shared" si="298"/>
        <v>43001.791666651196</v>
      </c>
      <c r="B6388">
        <f t="shared" si="299"/>
        <v>9</v>
      </c>
      <c r="C6388">
        <f t="shared" si="300"/>
        <v>19</v>
      </c>
      <c r="D6388">
        <v>2.2999999999999998</v>
      </c>
      <c r="E6388" s="10">
        <f>VLOOKUP(D6388,$J$9:$K$27,2)*$B$7/1.5</f>
        <v>0</v>
      </c>
    </row>
    <row r="6389" spans="1:5" x14ac:dyDescent="0.2">
      <c r="A6389" s="2">
        <f t="shared" si="298"/>
        <v>43001.83333331786</v>
      </c>
      <c r="B6389">
        <f t="shared" si="299"/>
        <v>9</v>
      </c>
      <c r="C6389">
        <f t="shared" si="300"/>
        <v>20</v>
      </c>
      <c r="D6389">
        <v>1.7249999999999999</v>
      </c>
      <c r="E6389" s="10">
        <f>VLOOKUP(D6389,$J$9:$K$27,2)*$B$7/1.5</f>
        <v>0</v>
      </c>
    </row>
    <row r="6390" spans="1:5" x14ac:dyDescent="0.2">
      <c r="A6390" s="2">
        <f t="shared" si="298"/>
        <v>43001.874999984524</v>
      </c>
      <c r="B6390">
        <f t="shared" si="299"/>
        <v>9</v>
      </c>
      <c r="C6390">
        <f t="shared" si="300"/>
        <v>21</v>
      </c>
      <c r="D6390">
        <v>0</v>
      </c>
      <c r="E6390" s="10">
        <f>VLOOKUP(D6390,$J$9:$K$27,2)*$B$7/1.5</f>
        <v>0</v>
      </c>
    </row>
    <row r="6391" spans="1:5" x14ac:dyDescent="0.2">
      <c r="A6391" s="2">
        <f t="shared" si="298"/>
        <v>43001.916666651188</v>
      </c>
      <c r="B6391">
        <f t="shared" si="299"/>
        <v>9</v>
      </c>
      <c r="C6391">
        <f t="shared" si="300"/>
        <v>22</v>
      </c>
      <c r="D6391">
        <v>0</v>
      </c>
      <c r="E6391" s="10">
        <f>VLOOKUP(D6391,$J$9:$K$27,2)*$B$7/1.5</f>
        <v>0</v>
      </c>
    </row>
    <row r="6392" spans="1:5" x14ac:dyDescent="0.2">
      <c r="A6392" s="2">
        <f t="shared" si="298"/>
        <v>43001.958333317853</v>
      </c>
      <c r="B6392">
        <f t="shared" si="299"/>
        <v>9</v>
      </c>
      <c r="C6392">
        <f t="shared" si="300"/>
        <v>23</v>
      </c>
      <c r="D6392">
        <v>0</v>
      </c>
      <c r="E6392" s="10">
        <f>VLOOKUP(D6392,$J$9:$K$27,2)*$B$7/1.5</f>
        <v>0</v>
      </c>
    </row>
    <row r="6393" spans="1:5" x14ac:dyDescent="0.2">
      <c r="A6393" s="2">
        <f t="shared" si="298"/>
        <v>43001.999999984517</v>
      </c>
      <c r="B6393">
        <f t="shared" si="299"/>
        <v>9</v>
      </c>
      <c r="C6393">
        <f t="shared" si="300"/>
        <v>0</v>
      </c>
      <c r="D6393">
        <v>0</v>
      </c>
      <c r="E6393" s="10">
        <f>VLOOKUP(D6393,$J$9:$K$27,2)*$B$7/1.5</f>
        <v>0</v>
      </c>
    </row>
    <row r="6394" spans="1:5" x14ac:dyDescent="0.2">
      <c r="A6394" s="2">
        <f t="shared" si="298"/>
        <v>43002.041666651181</v>
      </c>
      <c r="B6394">
        <f t="shared" si="299"/>
        <v>9</v>
      </c>
      <c r="C6394">
        <f t="shared" si="300"/>
        <v>1</v>
      </c>
      <c r="D6394">
        <v>0</v>
      </c>
      <c r="E6394" s="10">
        <f>VLOOKUP(D6394,$J$9:$K$27,2)*$B$7/1.5</f>
        <v>0</v>
      </c>
    </row>
    <row r="6395" spans="1:5" x14ac:dyDescent="0.2">
      <c r="A6395" s="2">
        <f t="shared" si="298"/>
        <v>43002.083333317845</v>
      </c>
      <c r="B6395">
        <f t="shared" si="299"/>
        <v>9</v>
      </c>
      <c r="C6395">
        <f t="shared" si="300"/>
        <v>2</v>
      </c>
      <c r="D6395">
        <v>0</v>
      </c>
      <c r="E6395" s="10">
        <f>VLOOKUP(D6395,$J$9:$K$27,2)*$B$7/1.5</f>
        <v>0</v>
      </c>
    </row>
    <row r="6396" spans="1:5" x14ac:dyDescent="0.2">
      <c r="A6396" s="2">
        <f t="shared" si="298"/>
        <v>43002.124999984509</v>
      </c>
      <c r="B6396">
        <f t="shared" si="299"/>
        <v>9</v>
      </c>
      <c r="C6396">
        <f t="shared" si="300"/>
        <v>3</v>
      </c>
      <c r="D6396">
        <v>0</v>
      </c>
      <c r="E6396" s="10">
        <f>VLOOKUP(D6396,$J$9:$K$27,2)*$B$7/1.5</f>
        <v>0</v>
      </c>
    </row>
    <row r="6397" spans="1:5" x14ac:dyDescent="0.2">
      <c r="A6397" s="2">
        <f t="shared" si="298"/>
        <v>43002.166666651174</v>
      </c>
      <c r="B6397">
        <f t="shared" si="299"/>
        <v>9</v>
      </c>
      <c r="C6397">
        <f t="shared" si="300"/>
        <v>4</v>
      </c>
      <c r="D6397">
        <v>0</v>
      </c>
      <c r="E6397" s="10">
        <f>VLOOKUP(D6397,$J$9:$K$27,2)*$B$7/1.5</f>
        <v>0</v>
      </c>
    </row>
    <row r="6398" spans="1:5" x14ac:dyDescent="0.2">
      <c r="A6398" s="2">
        <f t="shared" si="298"/>
        <v>43002.208333317838</v>
      </c>
      <c r="B6398">
        <f t="shared" si="299"/>
        <v>9</v>
      </c>
      <c r="C6398">
        <f t="shared" si="300"/>
        <v>5</v>
      </c>
      <c r="D6398">
        <v>0</v>
      </c>
      <c r="E6398" s="10">
        <f>VLOOKUP(D6398,$J$9:$K$27,2)*$B$7/1.5</f>
        <v>0</v>
      </c>
    </row>
    <row r="6399" spans="1:5" x14ac:dyDescent="0.2">
      <c r="A6399" s="2">
        <f t="shared" si="298"/>
        <v>43002.249999984502</v>
      </c>
      <c r="B6399">
        <f t="shared" si="299"/>
        <v>9</v>
      </c>
      <c r="C6399">
        <f t="shared" si="300"/>
        <v>6</v>
      </c>
      <c r="D6399">
        <v>5.75</v>
      </c>
      <c r="E6399" s="10">
        <f>VLOOKUP(D6399,$J$9:$K$27,2)*$B$7/1.5</f>
        <v>0</v>
      </c>
    </row>
    <row r="6400" spans="1:5" x14ac:dyDescent="0.2">
      <c r="A6400" s="2">
        <f t="shared" si="298"/>
        <v>43002.291666651166</v>
      </c>
      <c r="B6400">
        <f t="shared" si="299"/>
        <v>9</v>
      </c>
      <c r="C6400">
        <f t="shared" si="300"/>
        <v>7</v>
      </c>
      <c r="D6400">
        <v>4.5999999999999996</v>
      </c>
      <c r="E6400" s="10">
        <f>VLOOKUP(D6400,$J$9:$K$27,2)*$B$7/1.5</f>
        <v>0</v>
      </c>
    </row>
    <row r="6401" spans="1:5" x14ac:dyDescent="0.2">
      <c r="A6401" s="2">
        <f t="shared" si="298"/>
        <v>43002.333333317831</v>
      </c>
      <c r="B6401">
        <f t="shared" si="299"/>
        <v>9</v>
      </c>
      <c r="C6401">
        <f t="shared" si="300"/>
        <v>8</v>
      </c>
      <c r="D6401">
        <v>3.4499999999999997</v>
      </c>
      <c r="E6401" s="10">
        <f>VLOOKUP(D6401,$J$9:$K$27,2)*$B$7/1.5</f>
        <v>0</v>
      </c>
    </row>
    <row r="6402" spans="1:5" x14ac:dyDescent="0.2">
      <c r="A6402" s="2">
        <f t="shared" si="298"/>
        <v>43002.374999984495</v>
      </c>
      <c r="B6402">
        <f t="shared" si="299"/>
        <v>9</v>
      </c>
      <c r="C6402">
        <f t="shared" si="300"/>
        <v>9</v>
      </c>
      <c r="D6402">
        <v>5.75</v>
      </c>
      <c r="E6402" s="10">
        <f>VLOOKUP(D6402,$J$9:$K$27,2)*$B$7/1.5</f>
        <v>0</v>
      </c>
    </row>
    <row r="6403" spans="1:5" x14ac:dyDescent="0.2">
      <c r="A6403" s="2">
        <f t="shared" si="298"/>
        <v>43002.416666651159</v>
      </c>
      <c r="B6403">
        <f t="shared" si="299"/>
        <v>9</v>
      </c>
      <c r="C6403">
        <f t="shared" si="300"/>
        <v>10</v>
      </c>
      <c r="D6403">
        <v>5.75</v>
      </c>
      <c r="E6403" s="10">
        <f>VLOOKUP(D6403,$J$9:$K$27,2)*$B$7/1.5</f>
        <v>0</v>
      </c>
    </row>
    <row r="6404" spans="1:5" x14ac:dyDescent="0.2">
      <c r="A6404" s="2">
        <f t="shared" si="298"/>
        <v>43002.458333317823</v>
      </c>
      <c r="B6404">
        <f t="shared" si="299"/>
        <v>9</v>
      </c>
      <c r="C6404">
        <f t="shared" si="300"/>
        <v>11</v>
      </c>
      <c r="D6404">
        <v>6.8999999999999995</v>
      </c>
      <c r="E6404" s="10">
        <f>VLOOKUP(D6404,$J$9:$K$27,2)*$B$7/1.5</f>
        <v>0</v>
      </c>
    </row>
    <row r="6405" spans="1:5" x14ac:dyDescent="0.2">
      <c r="A6405" s="2">
        <f t="shared" si="298"/>
        <v>43002.499999984488</v>
      </c>
      <c r="B6405">
        <f t="shared" si="299"/>
        <v>9</v>
      </c>
      <c r="C6405">
        <f t="shared" si="300"/>
        <v>12</v>
      </c>
      <c r="D6405">
        <v>8.0499999999999989</v>
      </c>
      <c r="E6405" s="10">
        <f>VLOOKUP(D6405,$J$9:$K$27,2)*$B$7/1.5</f>
        <v>286.66666666666669</v>
      </c>
    </row>
    <row r="6406" spans="1:5" x14ac:dyDescent="0.2">
      <c r="A6406" s="2">
        <f t="shared" si="298"/>
        <v>43002.541666651152</v>
      </c>
      <c r="B6406">
        <f t="shared" si="299"/>
        <v>9</v>
      </c>
      <c r="C6406">
        <f t="shared" si="300"/>
        <v>13</v>
      </c>
      <c r="D6406">
        <v>8.625</v>
      </c>
      <c r="E6406" s="10">
        <f>VLOOKUP(D6406,$J$9:$K$27,2)*$B$7/1.5</f>
        <v>286.66666666666669</v>
      </c>
    </row>
    <row r="6407" spans="1:5" x14ac:dyDescent="0.2">
      <c r="A6407" s="2">
        <f t="shared" si="298"/>
        <v>43002.583333317816</v>
      </c>
      <c r="B6407">
        <f t="shared" si="299"/>
        <v>9</v>
      </c>
      <c r="C6407">
        <f t="shared" si="300"/>
        <v>14</v>
      </c>
      <c r="D6407">
        <v>6.8999999999999995</v>
      </c>
      <c r="E6407" s="10">
        <f>VLOOKUP(D6407,$J$9:$K$27,2)*$B$7/1.5</f>
        <v>0</v>
      </c>
    </row>
    <row r="6408" spans="1:5" x14ac:dyDescent="0.2">
      <c r="A6408" s="2">
        <f t="shared" si="298"/>
        <v>43002.62499998448</v>
      </c>
      <c r="B6408">
        <f t="shared" si="299"/>
        <v>9</v>
      </c>
      <c r="C6408">
        <f t="shared" si="300"/>
        <v>15</v>
      </c>
      <c r="D6408">
        <v>6.8999999999999995</v>
      </c>
      <c r="E6408" s="10">
        <f>VLOOKUP(D6408,$J$9:$K$27,2)*$B$7/1.5</f>
        <v>0</v>
      </c>
    </row>
    <row r="6409" spans="1:5" x14ac:dyDescent="0.2">
      <c r="A6409" s="2">
        <f t="shared" si="298"/>
        <v>43002.666666651145</v>
      </c>
      <c r="B6409">
        <f t="shared" si="299"/>
        <v>9</v>
      </c>
      <c r="C6409">
        <f t="shared" si="300"/>
        <v>16</v>
      </c>
      <c r="D6409">
        <v>5.1749999999999998</v>
      </c>
      <c r="E6409" s="10">
        <f>VLOOKUP(D6409,$J$9:$K$27,2)*$B$7/1.5</f>
        <v>0</v>
      </c>
    </row>
    <row r="6410" spans="1:5" x14ac:dyDescent="0.2">
      <c r="A6410" s="2">
        <f t="shared" si="298"/>
        <v>43002.708333317809</v>
      </c>
      <c r="B6410">
        <f t="shared" si="299"/>
        <v>9</v>
      </c>
      <c r="C6410">
        <f t="shared" si="300"/>
        <v>17</v>
      </c>
      <c r="D6410">
        <v>5.75</v>
      </c>
      <c r="E6410" s="10">
        <f>VLOOKUP(D6410,$J$9:$K$27,2)*$B$7/1.5</f>
        <v>0</v>
      </c>
    </row>
    <row r="6411" spans="1:5" x14ac:dyDescent="0.2">
      <c r="A6411" s="2">
        <f t="shared" ref="A6411:A6474" si="301">A6410+1/24</f>
        <v>43002.749999984473</v>
      </c>
      <c r="B6411">
        <f t="shared" ref="B6411:B6474" si="302">MONTH(A6411)</f>
        <v>9</v>
      </c>
      <c r="C6411">
        <f t="shared" ref="C6411:C6474" si="303">HOUR(A6411)</f>
        <v>18</v>
      </c>
      <c r="D6411">
        <v>0</v>
      </c>
      <c r="E6411" s="10">
        <f>VLOOKUP(D6411,$J$9:$K$27,2)*$B$7/1.5</f>
        <v>0</v>
      </c>
    </row>
    <row r="6412" spans="1:5" x14ac:dyDescent="0.2">
      <c r="A6412" s="2">
        <f t="shared" si="301"/>
        <v>43002.791666651137</v>
      </c>
      <c r="B6412">
        <f t="shared" si="302"/>
        <v>9</v>
      </c>
      <c r="C6412">
        <f t="shared" si="303"/>
        <v>19</v>
      </c>
      <c r="D6412">
        <v>0</v>
      </c>
      <c r="E6412" s="10">
        <f>VLOOKUP(D6412,$J$9:$K$27,2)*$B$7/1.5</f>
        <v>0</v>
      </c>
    </row>
    <row r="6413" spans="1:5" x14ac:dyDescent="0.2">
      <c r="A6413" s="2">
        <f t="shared" si="301"/>
        <v>43002.833333317802</v>
      </c>
      <c r="B6413">
        <f t="shared" si="302"/>
        <v>9</v>
      </c>
      <c r="C6413">
        <f t="shared" si="303"/>
        <v>20</v>
      </c>
      <c r="D6413">
        <v>0</v>
      </c>
      <c r="E6413" s="10">
        <f>VLOOKUP(D6413,$J$9:$K$27,2)*$B$7/1.5</f>
        <v>0</v>
      </c>
    </row>
    <row r="6414" spans="1:5" x14ac:dyDescent="0.2">
      <c r="A6414" s="2">
        <f t="shared" si="301"/>
        <v>43002.874999984466</v>
      </c>
      <c r="B6414">
        <f t="shared" si="302"/>
        <v>9</v>
      </c>
      <c r="C6414">
        <f t="shared" si="303"/>
        <v>21</v>
      </c>
      <c r="D6414">
        <v>5.75</v>
      </c>
      <c r="E6414" s="10">
        <f>VLOOKUP(D6414,$J$9:$K$27,2)*$B$7/1.5</f>
        <v>0</v>
      </c>
    </row>
    <row r="6415" spans="1:5" x14ac:dyDescent="0.2">
      <c r="A6415" s="2">
        <f t="shared" si="301"/>
        <v>43002.91666665113</v>
      </c>
      <c r="B6415">
        <f t="shared" si="302"/>
        <v>9</v>
      </c>
      <c r="C6415">
        <f t="shared" si="303"/>
        <v>22</v>
      </c>
      <c r="D6415">
        <v>6.3249999999999993</v>
      </c>
      <c r="E6415" s="10">
        <f>VLOOKUP(D6415,$J$9:$K$27,2)*$B$7/1.5</f>
        <v>0</v>
      </c>
    </row>
    <row r="6416" spans="1:5" x14ac:dyDescent="0.2">
      <c r="A6416" s="2">
        <f t="shared" si="301"/>
        <v>43002.958333317794</v>
      </c>
      <c r="B6416">
        <f t="shared" si="302"/>
        <v>9</v>
      </c>
      <c r="C6416">
        <f t="shared" si="303"/>
        <v>23</v>
      </c>
      <c r="D6416">
        <v>5.75</v>
      </c>
      <c r="E6416" s="10">
        <f>VLOOKUP(D6416,$J$9:$K$27,2)*$B$7/1.5</f>
        <v>0</v>
      </c>
    </row>
    <row r="6417" spans="1:5" x14ac:dyDescent="0.2">
      <c r="A6417" s="2">
        <f t="shared" si="301"/>
        <v>43002.999999984459</v>
      </c>
      <c r="B6417">
        <f t="shared" si="302"/>
        <v>9</v>
      </c>
      <c r="C6417">
        <f t="shared" si="303"/>
        <v>0</v>
      </c>
      <c r="D6417">
        <v>0</v>
      </c>
      <c r="E6417" s="10">
        <f>VLOOKUP(D6417,$J$9:$K$27,2)*$B$7/1.5</f>
        <v>0</v>
      </c>
    </row>
    <row r="6418" spans="1:5" x14ac:dyDescent="0.2">
      <c r="A6418" s="2">
        <f t="shared" si="301"/>
        <v>43003.041666651123</v>
      </c>
      <c r="B6418">
        <f t="shared" si="302"/>
        <v>9</v>
      </c>
      <c r="C6418">
        <f t="shared" si="303"/>
        <v>1</v>
      </c>
      <c r="D6418">
        <v>0</v>
      </c>
      <c r="E6418" s="10">
        <f>VLOOKUP(D6418,$J$9:$K$27,2)*$B$7/1.5</f>
        <v>0</v>
      </c>
    </row>
    <row r="6419" spans="1:5" x14ac:dyDescent="0.2">
      <c r="A6419" s="2">
        <f t="shared" si="301"/>
        <v>43003.083333317787</v>
      </c>
      <c r="B6419">
        <f t="shared" si="302"/>
        <v>9</v>
      </c>
      <c r="C6419">
        <f t="shared" si="303"/>
        <v>2</v>
      </c>
      <c r="D6419">
        <v>0</v>
      </c>
      <c r="E6419" s="10">
        <f>VLOOKUP(D6419,$J$9:$K$27,2)*$B$7/1.5</f>
        <v>0</v>
      </c>
    </row>
    <row r="6420" spans="1:5" x14ac:dyDescent="0.2">
      <c r="A6420" s="2">
        <f t="shared" si="301"/>
        <v>43003.124999984451</v>
      </c>
      <c r="B6420">
        <f t="shared" si="302"/>
        <v>9</v>
      </c>
      <c r="C6420">
        <f t="shared" si="303"/>
        <v>3</v>
      </c>
      <c r="D6420">
        <v>0</v>
      </c>
      <c r="E6420" s="10">
        <f>VLOOKUP(D6420,$J$9:$K$27,2)*$B$7/1.5</f>
        <v>0</v>
      </c>
    </row>
    <row r="6421" spans="1:5" x14ac:dyDescent="0.2">
      <c r="A6421" s="2">
        <f t="shared" si="301"/>
        <v>43003.166666651116</v>
      </c>
      <c r="B6421">
        <f t="shared" si="302"/>
        <v>9</v>
      </c>
      <c r="C6421">
        <f t="shared" si="303"/>
        <v>4</v>
      </c>
      <c r="D6421">
        <v>1.7249999999999999</v>
      </c>
      <c r="E6421" s="10">
        <f>VLOOKUP(D6421,$J$9:$K$27,2)*$B$7/1.5</f>
        <v>0</v>
      </c>
    </row>
    <row r="6422" spans="1:5" x14ac:dyDescent="0.2">
      <c r="A6422" s="2">
        <f t="shared" si="301"/>
        <v>43003.20833331778</v>
      </c>
      <c r="B6422">
        <f t="shared" si="302"/>
        <v>9</v>
      </c>
      <c r="C6422">
        <f t="shared" si="303"/>
        <v>5</v>
      </c>
      <c r="D6422">
        <v>0</v>
      </c>
      <c r="E6422" s="10">
        <f>VLOOKUP(D6422,$J$9:$K$27,2)*$B$7/1.5</f>
        <v>0</v>
      </c>
    </row>
    <row r="6423" spans="1:5" x14ac:dyDescent="0.2">
      <c r="A6423" s="2">
        <f t="shared" si="301"/>
        <v>43003.249999984444</v>
      </c>
      <c r="B6423">
        <f t="shared" si="302"/>
        <v>9</v>
      </c>
      <c r="C6423">
        <f t="shared" si="303"/>
        <v>6</v>
      </c>
      <c r="D6423">
        <v>3.4499999999999997</v>
      </c>
      <c r="E6423" s="10">
        <f>VLOOKUP(D6423,$J$9:$K$27,2)*$B$7/1.5</f>
        <v>0</v>
      </c>
    </row>
    <row r="6424" spans="1:5" x14ac:dyDescent="0.2">
      <c r="A6424" s="2">
        <f t="shared" si="301"/>
        <v>43003.291666651108</v>
      </c>
      <c r="B6424">
        <f t="shared" si="302"/>
        <v>9</v>
      </c>
      <c r="C6424">
        <f t="shared" si="303"/>
        <v>7</v>
      </c>
      <c r="D6424">
        <v>3.4499999999999997</v>
      </c>
      <c r="E6424" s="10">
        <f>VLOOKUP(D6424,$J$9:$K$27,2)*$B$7/1.5</f>
        <v>0</v>
      </c>
    </row>
    <row r="6425" spans="1:5" x14ac:dyDescent="0.2">
      <c r="A6425" s="2">
        <f t="shared" si="301"/>
        <v>43003.333333317772</v>
      </c>
      <c r="B6425">
        <f t="shared" si="302"/>
        <v>9</v>
      </c>
      <c r="C6425">
        <f t="shared" si="303"/>
        <v>8</v>
      </c>
      <c r="D6425">
        <v>0</v>
      </c>
      <c r="E6425" s="10">
        <f>VLOOKUP(D6425,$J$9:$K$27,2)*$B$7/1.5</f>
        <v>0</v>
      </c>
    </row>
    <row r="6426" spans="1:5" x14ac:dyDescent="0.2">
      <c r="A6426" s="2">
        <f t="shared" si="301"/>
        <v>43003.374999984437</v>
      </c>
      <c r="B6426">
        <f t="shared" si="302"/>
        <v>9</v>
      </c>
      <c r="C6426">
        <f t="shared" si="303"/>
        <v>9</v>
      </c>
      <c r="D6426">
        <v>5.75</v>
      </c>
      <c r="E6426" s="10">
        <f>VLOOKUP(D6426,$J$9:$K$27,2)*$B$7/1.5</f>
        <v>0</v>
      </c>
    </row>
    <row r="6427" spans="1:5" x14ac:dyDescent="0.2">
      <c r="A6427" s="2">
        <f t="shared" si="301"/>
        <v>43003.416666651101</v>
      </c>
      <c r="B6427">
        <f t="shared" si="302"/>
        <v>9</v>
      </c>
      <c r="C6427">
        <f t="shared" si="303"/>
        <v>10</v>
      </c>
      <c r="D6427">
        <v>7.4749999999999996</v>
      </c>
      <c r="E6427" s="10">
        <f>VLOOKUP(D6427,$J$9:$K$27,2)*$B$7/1.5</f>
        <v>0</v>
      </c>
    </row>
    <row r="6428" spans="1:5" x14ac:dyDescent="0.2">
      <c r="A6428" s="2">
        <f t="shared" si="301"/>
        <v>43003.458333317765</v>
      </c>
      <c r="B6428">
        <f t="shared" si="302"/>
        <v>9</v>
      </c>
      <c r="C6428">
        <f t="shared" si="303"/>
        <v>11</v>
      </c>
      <c r="D6428">
        <v>9.1999999999999993</v>
      </c>
      <c r="E6428" s="10">
        <f>VLOOKUP(D6428,$J$9:$K$27,2)*$B$7/1.5</f>
        <v>286.66666666666669</v>
      </c>
    </row>
    <row r="6429" spans="1:5" x14ac:dyDescent="0.2">
      <c r="A6429" s="2">
        <f t="shared" si="301"/>
        <v>43003.499999984429</v>
      </c>
      <c r="B6429">
        <f t="shared" si="302"/>
        <v>9</v>
      </c>
      <c r="C6429">
        <f t="shared" si="303"/>
        <v>12</v>
      </c>
      <c r="D6429">
        <v>10.35</v>
      </c>
      <c r="E6429" s="10">
        <f>VLOOKUP(D6429,$J$9:$K$27,2)*$B$7/1.5</f>
        <v>873.33333333333337</v>
      </c>
    </row>
    <row r="6430" spans="1:5" x14ac:dyDescent="0.2">
      <c r="A6430" s="2">
        <f t="shared" si="301"/>
        <v>43003.541666651094</v>
      </c>
      <c r="B6430">
        <f t="shared" si="302"/>
        <v>9</v>
      </c>
      <c r="C6430">
        <f t="shared" si="303"/>
        <v>13</v>
      </c>
      <c r="D6430">
        <v>10.924999999999999</v>
      </c>
      <c r="E6430" s="10">
        <f>VLOOKUP(D6430,$J$9:$K$27,2)*$B$7/1.5</f>
        <v>873.33333333333337</v>
      </c>
    </row>
    <row r="6431" spans="1:5" x14ac:dyDescent="0.2">
      <c r="A6431" s="2">
        <f t="shared" si="301"/>
        <v>43003.583333317758</v>
      </c>
      <c r="B6431">
        <f t="shared" si="302"/>
        <v>9</v>
      </c>
      <c r="C6431">
        <f t="shared" si="303"/>
        <v>14</v>
      </c>
      <c r="D6431">
        <v>11.5</v>
      </c>
      <c r="E6431" s="10">
        <f>VLOOKUP(D6431,$J$9:$K$27,2)*$B$7/1.5</f>
        <v>873.33333333333337</v>
      </c>
    </row>
    <row r="6432" spans="1:5" x14ac:dyDescent="0.2">
      <c r="A6432" s="2">
        <f t="shared" si="301"/>
        <v>43003.624999984422</v>
      </c>
      <c r="B6432">
        <f t="shared" si="302"/>
        <v>9</v>
      </c>
      <c r="C6432">
        <f t="shared" si="303"/>
        <v>15</v>
      </c>
      <c r="D6432">
        <v>9.1999999999999993</v>
      </c>
      <c r="E6432" s="10">
        <f>VLOOKUP(D6432,$J$9:$K$27,2)*$B$7/1.5</f>
        <v>286.66666666666669</v>
      </c>
    </row>
    <row r="6433" spans="1:5" x14ac:dyDescent="0.2">
      <c r="A6433" s="2">
        <f t="shared" si="301"/>
        <v>43003.666666651086</v>
      </c>
      <c r="B6433">
        <f t="shared" si="302"/>
        <v>9</v>
      </c>
      <c r="C6433">
        <f t="shared" si="303"/>
        <v>16</v>
      </c>
      <c r="D6433">
        <v>9.7749999999999986</v>
      </c>
      <c r="E6433" s="10">
        <f>VLOOKUP(D6433,$J$9:$K$27,2)*$B$7/1.5</f>
        <v>286.66666666666669</v>
      </c>
    </row>
    <row r="6434" spans="1:5" x14ac:dyDescent="0.2">
      <c r="A6434" s="2">
        <f t="shared" si="301"/>
        <v>43003.708333317751</v>
      </c>
      <c r="B6434">
        <f t="shared" si="302"/>
        <v>9</v>
      </c>
      <c r="C6434">
        <f t="shared" si="303"/>
        <v>17</v>
      </c>
      <c r="D6434">
        <v>11.5</v>
      </c>
      <c r="E6434" s="10">
        <f>VLOOKUP(D6434,$J$9:$K$27,2)*$B$7/1.5</f>
        <v>873.33333333333337</v>
      </c>
    </row>
    <row r="6435" spans="1:5" x14ac:dyDescent="0.2">
      <c r="A6435" s="2">
        <f t="shared" si="301"/>
        <v>43003.749999984415</v>
      </c>
      <c r="B6435">
        <f t="shared" si="302"/>
        <v>9</v>
      </c>
      <c r="C6435">
        <f t="shared" si="303"/>
        <v>18</v>
      </c>
      <c r="D6435">
        <v>6.8999999999999995</v>
      </c>
      <c r="E6435" s="10">
        <f>VLOOKUP(D6435,$J$9:$K$27,2)*$B$7/1.5</f>
        <v>0</v>
      </c>
    </row>
    <row r="6436" spans="1:5" x14ac:dyDescent="0.2">
      <c r="A6436" s="2">
        <f t="shared" si="301"/>
        <v>43003.791666651079</v>
      </c>
      <c r="B6436">
        <f t="shared" si="302"/>
        <v>9</v>
      </c>
      <c r="C6436">
        <f t="shared" si="303"/>
        <v>19</v>
      </c>
      <c r="D6436">
        <v>6.3249999999999993</v>
      </c>
      <c r="E6436" s="10">
        <f>VLOOKUP(D6436,$J$9:$K$27,2)*$B$7/1.5</f>
        <v>0</v>
      </c>
    </row>
    <row r="6437" spans="1:5" x14ac:dyDescent="0.2">
      <c r="A6437" s="2">
        <f t="shared" si="301"/>
        <v>43003.833333317743</v>
      </c>
      <c r="B6437">
        <f t="shared" si="302"/>
        <v>9</v>
      </c>
      <c r="C6437">
        <f t="shared" si="303"/>
        <v>20</v>
      </c>
      <c r="D6437">
        <v>5.75</v>
      </c>
      <c r="E6437" s="10">
        <f>VLOOKUP(D6437,$J$9:$K$27,2)*$B$7/1.5</f>
        <v>0</v>
      </c>
    </row>
    <row r="6438" spans="1:5" x14ac:dyDescent="0.2">
      <c r="A6438" s="2">
        <f t="shared" si="301"/>
        <v>43003.874999984408</v>
      </c>
      <c r="B6438">
        <f t="shared" si="302"/>
        <v>9</v>
      </c>
      <c r="C6438">
        <f t="shared" si="303"/>
        <v>21</v>
      </c>
      <c r="D6438">
        <v>0</v>
      </c>
      <c r="E6438" s="10">
        <f>VLOOKUP(D6438,$J$9:$K$27,2)*$B$7/1.5</f>
        <v>0</v>
      </c>
    </row>
    <row r="6439" spans="1:5" x14ac:dyDescent="0.2">
      <c r="A6439" s="2">
        <f t="shared" si="301"/>
        <v>43003.916666651072</v>
      </c>
      <c r="B6439">
        <f t="shared" si="302"/>
        <v>9</v>
      </c>
      <c r="C6439">
        <f t="shared" si="303"/>
        <v>22</v>
      </c>
      <c r="D6439">
        <v>3.4499999999999997</v>
      </c>
      <c r="E6439" s="10">
        <f>VLOOKUP(D6439,$J$9:$K$27,2)*$B$7/1.5</f>
        <v>0</v>
      </c>
    </row>
    <row r="6440" spans="1:5" x14ac:dyDescent="0.2">
      <c r="A6440" s="2">
        <f t="shared" si="301"/>
        <v>43003.958333317736</v>
      </c>
      <c r="B6440">
        <f t="shared" si="302"/>
        <v>9</v>
      </c>
      <c r="C6440">
        <f t="shared" si="303"/>
        <v>23</v>
      </c>
      <c r="D6440">
        <v>6.1333333333333329</v>
      </c>
      <c r="E6440" s="10">
        <f>VLOOKUP(D6440,$J$9:$K$27,2)*$B$7/1.5</f>
        <v>0</v>
      </c>
    </row>
    <row r="6441" spans="1:5" x14ac:dyDescent="0.2">
      <c r="A6441" s="2">
        <f t="shared" si="301"/>
        <v>43003.9999999844</v>
      </c>
      <c r="B6441">
        <f t="shared" si="302"/>
        <v>9</v>
      </c>
      <c r="C6441">
        <f t="shared" si="303"/>
        <v>0</v>
      </c>
      <c r="D6441">
        <v>3.0666666666666664</v>
      </c>
      <c r="E6441" s="10">
        <f>VLOOKUP(D6441,$J$9:$K$27,2)*$B$7/1.5</f>
        <v>0</v>
      </c>
    </row>
    <row r="6442" spans="1:5" x14ac:dyDescent="0.2">
      <c r="A6442" s="2">
        <f t="shared" si="301"/>
        <v>43004.041666651065</v>
      </c>
      <c r="B6442">
        <f t="shared" si="302"/>
        <v>9</v>
      </c>
      <c r="C6442">
        <f t="shared" si="303"/>
        <v>1</v>
      </c>
      <c r="D6442">
        <v>0</v>
      </c>
      <c r="E6442" s="10">
        <f>VLOOKUP(D6442,$J$9:$K$27,2)*$B$7/1.5</f>
        <v>0</v>
      </c>
    </row>
    <row r="6443" spans="1:5" x14ac:dyDescent="0.2">
      <c r="A6443" s="2">
        <f t="shared" si="301"/>
        <v>43004.083333317729</v>
      </c>
      <c r="B6443">
        <f t="shared" si="302"/>
        <v>9</v>
      </c>
      <c r="C6443">
        <f t="shared" si="303"/>
        <v>2</v>
      </c>
      <c r="D6443">
        <v>0</v>
      </c>
      <c r="E6443" s="10">
        <f>VLOOKUP(D6443,$J$9:$K$27,2)*$B$7/1.5</f>
        <v>0</v>
      </c>
    </row>
    <row r="6444" spans="1:5" x14ac:dyDescent="0.2">
      <c r="A6444" s="2">
        <f t="shared" si="301"/>
        <v>43004.124999984393</v>
      </c>
      <c r="B6444">
        <f t="shared" si="302"/>
        <v>9</v>
      </c>
      <c r="C6444">
        <f t="shared" si="303"/>
        <v>3</v>
      </c>
      <c r="D6444">
        <v>3.4499999999999997</v>
      </c>
      <c r="E6444" s="10">
        <f>VLOOKUP(D6444,$J$9:$K$27,2)*$B$7/1.5</f>
        <v>0</v>
      </c>
    </row>
    <row r="6445" spans="1:5" x14ac:dyDescent="0.2">
      <c r="A6445" s="2">
        <f t="shared" si="301"/>
        <v>43004.166666651057</v>
      </c>
      <c r="B6445">
        <f t="shared" si="302"/>
        <v>9</v>
      </c>
      <c r="C6445">
        <f t="shared" si="303"/>
        <v>4</v>
      </c>
      <c r="D6445">
        <v>4.2166666666666659</v>
      </c>
      <c r="E6445" s="10">
        <f>VLOOKUP(D6445,$J$9:$K$27,2)*$B$7/1.5</f>
        <v>0</v>
      </c>
    </row>
    <row r="6446" spans="1:5" x14ac:dyDescent="0.2">
      <c r="A6446" s="2">
        <f t="shared" si="301"/>
        <v>43004.208333317722</v>
      </c>
      <c r="B6446">
        <f t="shared" si="302"/>
        <v>9</v>
      </c>
      <c r="C6446">
        <f t="shared" si="303"/>
        <v>5</v>
      </c>
      <c r="D6446">
        <v>4.9833333333333325</v>
      </c>
      <c r="E6446" s="10">
        <f>VLOOKUP(D6446,$J$9:$K$27,2)*$B$7/1.5</f>
        <v>0</v>
      </c>
    </row>
    <row r="6447" spans="1:5" x14ac:dyDescent="0.2">
      <c r="A6447" s="2">
        <f t="shared" si="301"/>
        <v>43004.249999984386</v>
      </c>
      <c r="B6447">
        <f t="shared" si="302"/>
        <v>9</v>
      </c>
      <c r="C6447">
        <f t="shared" si="303"/>
        <v>6</v>
      </c>
      <c r="D6447">
        <v>6.8999999999999995</v>
      </c>
      <c r="E6447" s="10">
        <f>VLOOKUP(D6447,$J$9:$K$27,2)*$B$7/1.5</f>
        <v>0</v>
      </c>
    </row>
    <row r="6448" spans="1:5" x14ac:dyDescent="0.2">
      <c r="A6448" s="2">
        <f t="shared" si="301"/>
        <v>43004.29166665105</v>
      </c>
      <c r="B6448">
        <f t="shared" si="302"/>
        <v>9</v>
      </c>
      <c r="C6448">
        <f t="shared" si="303"/>
        <v>7</v>
      </c>
      <c r="D6448">
        <v>3.4499999999999997</v>
      </c>
      <c r="E6448" s="10">
        <f>VLOOKUP(D6448,$J$9:$K$27,2)*$B$7/1.5</f>
        <v>0</v>
      </c>
    </row>
    <row r="6449" spans="1:5" x14ac:dyDescent="0.2">
      <c r="A6449" s="2">
        <f t="shared" si="301"/>
        <v>43004.333333317714</v>
      </c>
      <c r="B6449">
        <f t="shared" si="302"/>
        <v>9</v>
      </c>
      <c r="C6449">
        <f t="shared" si="303"/>
        <v>8</v>
      </c>
      <c r="D6449">
        <v>4.3125</v>
      </c>
      <c r="E6449" s="10">
        <f>VLOOKUP(D6449,$J$9:$K$27,2)*$B$7/1.5</f>
        <v>0</v>
      </c>
    </row>
    <row r="6450" spans="1:5" x14ac:dyDescent="0.2">
      <c r="A6450" s="2">
        <f t="shared" si="301"/>
        <v>43004.374999984379</v>
      </c>
      <c r="B6450">
        <f t="shared" si="302"/>
        <v>9</v>
      </c>
      <c r="C6450">
        <f t="shared" si="303"/>
        <v>9</v>
      </c>
      <c r="D6450">
        <v>8.0499999999999989</v>
      </c>
      <c r="E6450" s="10">
        <f>VLOOKUP(D6450,$J$9:$K$27,2)*$B$7/1.5</f>
        <v>286.66666666666669</v>
      </c>
    </row>
    <row r="6451" spans="1:5" x14ac:dyDescent="0.2">
      <c r="A6451" s="2">
        <f t="shared" si="301"/>
        <v>43004.416666651043</v>
      </c>
      <c r="B6451">
        <f t="shared" si="302"/>
        <v>9</v>
      </c>
      <c r="C6451">
        <f t="shared" si="303"/>
        <v>10</v>
      </c>
      <c r="D6451">
        <v>8.625</v>
      </c>
      <c r="E6451" s="10">
        <f>VLOOKUP(D6451,$J$9:$K$27,2)*$B$7/1.5</f>
        <v>286.66666666666669</v>
      </c>
    </row>
    <row r="6452" spans="1:5" x14ac:dyDescent="0.2">
      <c r="A6452" s="2">
        <f t="shared" si="301"/>
        <v>43004.458333317707</v>
      </c>
      <c r="B6452">
        <f t="shared" si="302"/>
        <v>9</v>
      </c>
      <c r="C6452">
        <f t="shared" si="303"/>
        <v>11</v>
      </c>
      <c r="D6452">
        <v>10.35</v>
      </c>
      <c r="E6452" s="10">
        <f>VLOOKUP(D6452,$J$9:$K$27,2)*$B$7/1.5</f>
        <v>873.33333333333337</v>
      </c>
    </row>
    <row r="6453" spans="1:5" x14ac:dyDescent="0.2">
      <c r="A6453" s="2">
        <f t="shared" si="301"/>
        <v>43004.499999984371</v>
      </c>
      <c r="B6453">
        <f t="shared" si="302"/>
        <v>9</v>
      </c>
      <c r="C6453">
        <f t="shared" si="303"/>
        <v>12</v>
      </c>
      <c r="D6453">
        <v>9.1999999999999993</v>
      </c>
      <c r="E6453" s="10">
        <f>VLOOKUP(D6453,$J$9:$K$27,2)*$B$7/1.5</f>
        <v>286.66666666666669</v>
      </c>
    </row>
    <row r="6454" spans="1:5" x14ac:dyDescent="0.2">
      <c r="A6454" s="2">
        <f t="shared" si="301"/>
        <v>43004.541666651035</v>
      </c>
      <c r="B6454">
        <f t="shared" si="302"/>
        <v>9</v>
      </c>
      <c r="C6454">
        <f t="shared" si="303"/>
        <v>13</v>
      </c>
      <c r="D6454">
        <v>9.1999999999999993</v>
      </c>
      <c r="E6454" s="10">
        <f>VLOOKUP(D6454,$J$9:$K$27,2)*$B$7/1.5</f>
        <v>286.66666666666669</v>
      </c>
    </row>
    <row r="6455" spans="1:5" x14ac:dyDescent="0.2">
      <c r="A6455" s="2">
        <f t="shared" si="301"/>
        <v>43004.5833333177</v>
      </c>
      <c r="B6455">
        <f t="shared" si="302"/>
        <v>9</v>
      </c>
      <c r="C6455">
        <f t="shared" si="303"/>
        <v>14</v>
      </c>
      <c r="D6455">
        <v>9.1999999999999993</v>
      </c>
      <c r="E6455" s="10">
        <f>VLOOKUP(D6455,$J$9:$K$27,2)*$B$7/1.5</f>
        <v>286.66666666666669</v>
      </c>
    </row>
    <row r="6456" spans="1:5" x14ac:dyDescent="0.2">
      <c r="A6456" s="2">
        <f t="shared" si="301"/>
        <v>43004.624999984364</v>
      </c>
      <c r="B6456">
        <f t="shared" si="302"/>
        <v>9</v>
      </c>
      <c r="C6456">
        <f t="shared" si="303"/>
        <v>15</v>
      </c>
      <c r="D6456">
        <v>8.0499999999999989</v>
      </c>
      <c r="E6456" s="10">
        <f>VLOOKUP(D6456,$J$9:$K$27,2)*$B$7/1.5</f>
        <v>286.66666666666669</v>
      </c>
    </row>
    <row r="6457" spans="1:5" x14ac:dyDescent="0.2">
      <c r="A6457" s="2">
        <f t="shared" si="301"/>
        <v>43004.666666651028</v>
      </c>
      <c r="B6457">
        <f t="shared" si="302"/>
        <v>9</v>
      </c>
      <c r="C6457">
        <f t="shared" si="303"/>
        <v>16</v>
      </c>
      <c r="D6457">
        <v>8.0499999999999989</v>
      </c>
      <c r="E6457" s="10">
        <f>VLOOKUP(D6457,$J$9:$K$27,2)*$B$7/1.5</f>
        <v>286.66666666666669</v>
      </c>
    </row>
    <row r="6458" spans="1:5" x14ac:dyDescent="0.2">
      <c r="A6458" s="2">
        <f t="shared" si="301"/>
        <v>43004.708333317692</v>
      </c>
      <c r="B6458">
        <f t="shared" si="302"/>
        <v>9</v>
      </c>
      <c r="C6458">
        <f t="shared" si="303"/>
        <v>17</v>
      </c>
      <c r="D6458">
        <v>0</v>
      </c>
      <c r="E6458" s="10">
        <f>VLOOKUP(D6458,$J$9:$K$27,2)*$B$7/1.5</f>
        <v>0</v>
      </c>
    </row>
    <row r="6459" spans="1:5" x14ac:dyDescent="0.2">
      <c r="A6459" s="2">
        <f t="shared" si="301"/>
        <v>43004.749999984357</v>
      </c>
      <c r="B6459">
        <f t="shared" si="302"/>
        <v>9</v>
      </c>
      <c r="C6459">
        <f t="shared" si="303"/>
        <v>18</v>
      </c>
      <c r="D6459">
        <v>0</v>
      </c>
      <c r="E6459" s="10">
        <f>VLOOKUP(D6459,$J$9:$K$27,2)*$B$7/1.5</f>
        <v>0</v>
      </c>
    </row>
    <row r="6460" spans="1:5" x14ac:dyDescent="0.2">
      <c r="A6460" s="2">
        <f t="shared" si="301"/>
        <v>43004.791666651021</v>
      </c>
      <c r="B6460">
        <f t="shared" si="302"/>
        <v>9</v>
      </c>
      <c r="C6460">
        <f t="shared" si="303"/>
        <v>19</v>
      </c>
      <c r="D6460">
        <v>4.5999999999999996</v>
      </c>
      <c r="E6460" s="10">
        <f>VLOOKUP(D6460,$J$9:$K$27,2)*$B$7/1.5</f>
        <v>0</v>
      </c>
    </row>
    <row r="6461" spans="1:5" x14ac:dyDescent="0.2">
      <c r="A6461" s="2">
        <f t="shared" si="301"/>
        <v>43004.833333317685</v>
      </c>
      <c r="B6461">
        <f t="shared" si="302"/>
        <v>9</v>
      </c>
      <c r="C6461">
        <f t="shared" si="303"/>
        <v>20</v>
      </c>
      <c r="D6461">
        <v>6.8999999999999995</v>
      </c>
      <c r="E6461" s="10">
        <f>VLOOKUP(D6461,$J$9:$K$27,2)*$B$7/1.5</f>
        <v>0</v>
      </c>
    </row>
    <row r="6462" spans="1:5" x14ac:dyDescent="0.2">
      <c r="A6462" s="2">
        <f t="shared" si="301"/>
        <v>43004.874999984349</v>
      </c>
      <c r="B6462">
        <f t="shared" si="302"/>
        <v>9</v>
      </c>
      <c r="C6462">
        <f t="shared" si="303"/>
        <v>21</v>
      </c>
      <c r="D6462">
        <v>8.0499999999999989</v>
      </c>
      <c r="E6462" s="10">
        <f>VLOOKUP(D6462,$J$9:$K$27,2)*$B$7/1.5</f>
        <v>286.66666666666669</v>
      </c>
    </row>
    <row r="6463" spans="1:5" x14ac:dyDescent="0.2">
      <c r="A6463" s="2">
        <f t="shared" si="301"/>
        <v>43004.916666651014</v>
      </c>
      <c r="B6463">
        <f t="shared" si="302"/>
        <v>9</v>
      </c>
      <c r="C6463">
        <f t="shared" si="303"/>
        <v>22</v>
      </c>
      <c r="D6463">
        <v>8.0499999999999989</v>
      </c>
      <c r="E6463" s="10">
        <f>VLOOKUP(D6463,$J$9:$K$27,2)*$B$7/1.5</f>
        <v>286.66666666666669</v>
      </c>
    </row>
    <row r="6464" spans="1:5" x14ac:dyDescent="0.2">
      <c r="A6464" s="2">
        <f t="shared" si="301"/>
        <v>43004.958333317678</v>
      </c>
      <c r="B6464">
        <f t="shared" si="302"/>
        <v>9</v>
      </c>
      <c r="C6464">
        <f t="shared" si="303"/>
        <v>23</v>
      </c>
      <c r="D6464">
        <v>9.1999999999999993</v>
      </c>
      <c r="E6464" s="10">
        <f>VLOOKUP(D6464,$J$9:$K$27,2)*$B$7/1.5</f>
        <v>286.66666666666669</v>
      </c>
    </row>
    <row r="6465" spans="1:5" x14ac:dyDescent="0.2">
      <c r="A6465" s="2">
        <f t="shared" si="301"/>
        <v>43004.999999984342</v>
      </c>
      <c r="B6465">
        <f t="shared" si="302"/>
        <v>9</v>
      </c>
      <c r="C6465">
        <f t="shared" si="303"/>
        <v>0</v>
      </c>
      <c r="D6465">
        <v>9.1999999999999993</v>
      </c>
      <c r="E6465" s="10">
        <f>VLOOKUP(D6465,$J$9:$K$27,2)*$B$7/1.5</f>
        <v>286.66666666666669</v>
      </c>
    </row>
    <row r="6466" spans="1:5" x14ac:dyDescent="0.2">
      <c r="A6466" s="2">
        <f t="shared" si="301"/>
        <v>43005.041666651006</v>
      </c>
      <c r="B6466">
        <f t="shared" si="302"/>
        <v>9</v>
      </c>
      <c r="C6466">
        <f t="shared" si="303"/>
        <v>1</v>
      </c>
      <c r="D6466">
        <v>4.5999999999999996</v>
      </c>
      <c r="E6466" s="10">
        <f>VLOOKUP(D6466,$J$9:$K$27,2)*$B$7/1.5</f>
        <v>0</v>
      </c>
    </row>
    <row r="6467" spans="1:5" x14ac:dyDescent="0.2">
      <c r="A6467" s="2">
        <f t="shared" si="301"/>
        <v>43005.083333317671</v>
      </c>
      <c r="B6467">
        <f t="shared" si="302"/>
        <v>9</v>
      </c>
      <c r="C6467">
        <f t="shared" si="303"/>
        <v>2</v>
      </c>
      <c r="D6467">
        <v>5.75</v>
      </c>
      <c r="E6467" s="10">
        <f>VLOOKUP(D6467,$J$9:$K$27,2)*$B$7/1.5</f>
        <v>0</v>
      </c>
    </row>
    <row r="6468" spans="1:5" x14ac:dyDescent="0.2">
      <c r="A6468" s="2">
        <f t="shared" si="301"/>
        <v>43005.124999984335</v>
      </c>
      <c r="B6468">
        <f t="shared" si="302"/>
        <v>9</v>
      </c>
      <c r="C6468">
        <f t="shared" si="303"/>
        <v>3</v>
      </c>
      <c r="D6468">
        <v>8.0499999999999989</v>
      </c>
      <c r="E6468" s="10">
        <f>VLOOKUP(D6468,$J$9:$K$27,2)*$B$7/1.5</f>
        <v>286.66666666666669</v>
      </c>
    </row>
    <row r="6469" spans="1:5" x14ac:dyDescent="0.2">
      <c r="A6469" s="2">
        <f t="shared" si="301"/>
        <v>43005.166666650999</v>
      </c>
      <c r="B6469">
        <f t="shared" si="302"/>
        <v>9</v>
      </c>
      <c r="C6469">
        <f t="shared" si="303"/>
        <v>4</v>
      </c>
      <c r="D6469">
        <v>5.75</v>
      </c>
      <c r="E6469" s="10">
        <f>VLOOKUP(D6469,$J$9:$K$27,2)*$B$7/1.5</f>
        <v>0</v>
      </c>
    </row>
    <row r="6470" spans="1:5" x14ac:dyDescent="0.2">
      <c r="A6470" s="2">
        <f t="shared" si="301"/>
        <v>43005.208333317663</v>
      </c>
      <c r="B6470">
        <f t="shared" si="302"/>
        <v>9</v>
      </c>
      <c r="C6470">
        <f t="shared" si="303"/>
        <v>5</v>
      </c>
      <c r="D6470">
        <v>8.0499999999999989</v>
      </c>
      <c r="E6470" s="10">
        <f>VLOOKUP(D6470,$J$9:$K$27,2)*$B$7/1.5</f>
        <v>286.66666666666669</v>
      </c>
    </row>
    <row r="6471" spans="1:5" x14ac:dyDescent="0.2">
      <c r="A6471" s="2">
        <f t="shared" si="301"/>
        <v>43005.249999984328</v>
      </c>
      <c r="B6471">
        <f t="shared" si="302"/>
        <v>9</v>
      </c>
      <c r="C6471">
        <f t="shared" si="303"/>
        <v>6</v>
      </c>
      <c r="D6471">
        <v>6.8999999999999995</v>
      </c>
      <c r="E6471" s="10">
        <f>VLOOKUP(D6471,$J$9:$K$27,2)*$B$7/1.5</f>
        <v>0</v>
      </c>
    </row>
    <row r="6472" spans="1:5" x14ac:dyDescent="0.2">
      <c r="A6472" s="2">
        <f t="shared" si="301"/>
        <v>43005.291666650992</v>
      </c>
      <c r="B6472">
        <f t="shared" si="302"/>
        <v>9</v>
      </c>
      <c r="C6472">
        <f t="shared" si="303"/>
        <v>7</v>
      </c>
      <c r="D6472">
        <v>8.625</v>
      </c>
      <c r="E6472" s="10">
        <f>VLOOKUP(D6472,$J$9:$K$27,2)*$B$7/1.5</f>
        <v>286.66666666666669</v>
      </c>
    </row>
    <row r="6473" spans="1:5" x14ac:dyDescent="0.2">
      <c r="A6473" s="2">
        <f t="shared" si="301"/>
        <v>43005.333333317656</v>
      </c>
      <c r="B6473">
        <f t="shared" si="302"/>
        <v>9</v>
      </c>
      <c r="C6473">
        <f t="shared" si="303"/>
        <v>8</v>
      </c>
      <c r="D6473">
        <v>6.8999999999999995</v>
      </c>
      <c r="E6473" s="10">
        <f>VLOOKUP(D6473,$J$9:$K$27,2)*$B$7/1.5</f>
        <v>0</v>
      </c>
    </row>
    <row r="6474" spans="1:5" x14ac:dyDescent="0.2">
      <c r="A6474" s="2">
        <f t="shared" si="301"/>
        <v>43005.37499998432</v>
      </c>
      <c r="B6474">
        <f t="shared" si="302"/>
        <v>9</v>
      </c>
      <c r="C6474">
        <f t="shared" si="303"/>
        <v>9</v>
      </c>
      <c r="D6474">
        <v>10.35</v>
      </c>
      <c r="E6474" s="10">
        <f>VLOOKUP(D6474,$J$9:$K$27,2)*$B$7/1.5</f>
        <v>873.33333333333337</v>
      </c>
    </row>
    <row r="6475" spans="1:5" x14ac:dyDescent="0.2">
      <c r="A6475" s="2">
        <f t="shared" ref="A6475:A6538" si="304">A6474+1/24</f>
        <v>43005.416666650985</v>
      </c>
      <c r="B6475">
        <f t="shared" ref="B6475:B6538" si="305">MONTH(A6475)</f>
        <v>9</v>
      </c>
      <c r="C6475">
        <f t="shared" ref="C6475:C6538" si="306">HOUR(A6475)</f>
        <v>10</v>
      </c>
      <c r="D6475">
        <v>8.625</v>
      </c>
      <c r="E6475" s="10">
        <f>VLOOKUP(D6475,$J$9:$K$27,2)*$B$7/1.5</f>
        <v>286.66666666666669</v>
      </c>
    </row>
    <row r="6476" spans="1:5" x14ac:dyDescent="0.2">
      <c r="A6476" s="2">
        <f t="shared" si="304"/>
        <v>43005.458333317649</v>
      </c>
      <c r="B6476">
        <f t="shared" si="305"/>
        <v>9</v>
      </c>
      <c r="C6476">
        <f t="shared" si="306"/>
        <v>11</v>
      </c>
      <c r="D6476">
        <v>12.649999999999999</v>
      </c>
      <c r="E6476" s="10">
        <f>VLOOKUP(D6476,$J$9:$K$27,2)*$B$7/1.5</f>
        <v>1666.6666666666667</v>
      </c>
    </row>
    <row r="6477" spans="1:5" x14ac:dyDescent="0.2">
      <c r="A6477" s="2">
        <f t="shared" si="304"/>
        <v>43005.499999984313</v>
      </c>
      <c r="B6477">
        <f t="shared" si="305"/>
        <v>9</v>
      </c>
      <c r="C6477">
        <f t="shared" si="306"/>
        <v>12</v>
      </c>
      <c r="D6477">
        <v>9.1999999999999993</v>
      </c>
      <c r="E6477" s="10">
        <f>VLOOKUP(D6477,$J$9:$K$27,2)*$B$7/1.5</f>
        <v>286.66666666666669</v>
      </c>
    </row>
    <row r="6478" spans="1:5" x14ac:dyDescent="0.2">
      <c r="A6478" s="2">
        <f t="shared" si="304"/>
        <v>43005.541666650977</v>
      </c>
      <c r="B6478">
        <f t="shared" si="305"/>
        <v>9</v>
      </c>
      <c r="C6478">
        <f t="shared" si="306"/>
        <v>13</v>
      </c>
      <c r="D6478">
        <v>10.924999999999999</v>
      </c>
      <c r="E6478" s="10">
        <f>VLOOKUP(D6478,$J$9:$K$27,2)*$B$7/1.5</f>
        <v>873.33333333333337</v>
      </c>
    </row>
    <row r="6479" spans="1:5" x14ac:dyDescent="0.2">
      <c r="A6479" s="2">
        <f t="shared" si="304"/>
        <v>43005.583333317642</v>
      </c>
      <c r="B6479">
        <f t="shared" si="305"/>
        <v>9</v>
      </c>
      <c r="C6479">
        <f t="shared" si="306"/>
        <v>14</v>
      </c>
      <c r="D6479">
        <v>12.649999999999999</v>
      </c>
      <c r="E6479" s="10">
        <f>VLOOKUP(D6479,$J$9:$K$27,2)*$B$7/1.5</f>
        <v>1666.6666666666667</v>
      </c>
    </row>
    <row r="6480" spans="1:5" x14ac:dyDescent="0.2">
      <c r="A6480" s="2">
        <f t="shared" si="304"/>
        <v>43005.624999984306</v>
      </c>
      <c r="B6480">
        <f t="shared" si="305"/>
        <v>9</v>
      </c>
      <c r="C6480">
        <f t="shared" si="306"/>
        <v>15</v>
      </c>
      <c r="D6480">
        <v>14.95</v>
      </c>
      <c r="E6480" s="10">
        <f>VLOOKUP(D6480,$J$9:$K$27,2)*$B$7/1.5</f>
        <v>2773.3333333333335</v>
      </c>
    </row>
    <row r="6481" spans="1:5" x14ac:dyDescent="0.2">
      <c r="A6481" s="2">
        <f t="shared" si="304"/>
        <v>43005.66666665097</v>
      </c>
      <c r="B6481">
        <f t="shared" si="305"/>
        <v>9</v>
      </c>
      <c r="C6481">
        <f t="shared" si="306"/>
        <v>16</v>
      </c>
      <c r="D6481">
        <v>14.95</v>
      </c>
      <c r="E6481" s="10">
        <f>VLOOKUP(D6481,$J$9:$K$27,2)*$B$7/1.5</f>
        <v>2773.3333333333335</v>
      </c>
    </row>
    <row r="6482" spans="1:5" x14ac:dyDescent="0.2">
      <c r="A6482" s="2">
        <f t="shared" si="304"/>
        <v>43005.708333317634</v>
      </c>
      <c r="B6482">
        <f t="shared" si="305"/>
        <v>9</v>
      </c>
      <c r="C6482">
        <f t="shared" si="306"/>
        <v>17</v>
      </c>
      <c r="D6482">
        <v>12.649999999999999</v>
      </c>
      <c r="E6482" s="10">
        <f>VLOOKUP(D6482,$J$9:$K$27,2)*$B$7/1.5</f>
        <v>1666.6666666666667</v>
      </c>
    </row>
    <row r="6483" spans="1:5" x14ac:dyDescent="0.2">
      <c r="A6483" s="2">
        <f t="shared" si="304"/>
        <v>43005.749999984298</v>
      </c>
      <c r="B6483">
        <f t="shared" si="305"/>
        <v>9</v>
      </c>
      <c r="C6483">
        <f t="shared" si="306"/>
        <v>18</v>
      </c>
      <c r="D6483">
        <v>11.5</v>
      </c>
      <c r="E6483" s="10">
        <f>VLOOKUP(D6483,$J$9:$K$27,2)*$B$7/1.5</f>
        <v>873.33333333333337</v>
      </c>
    </row>
    <row r="6484" spans="1:5" x14ac:dyDescent="0.2">
      <c r="A6484" s="2">
        <f t="shared" si="304"/>
        <v>43005.791666650963</v>
      </c>
      <c r="B6484">
        <f t="shared" si="305"/>
        <v>9</v>
      </c>
      <c r="C6484">
        <f t="shared" si="306"/>
        <v>19</v>
      </c>
      <c r="D6484">
        <v>10.924999999999999</v>
      </c>
      <c r="E6484" s="10">
        <f>VLOOKUP(D6484,$J$9:$K$27,2)*$B$7/1.5</f>
        <v>873.33333333333337</v>
      </c>
    </row>
    <row r="6485" spans="1:5" x14ac:dyDescent="0.2">
      <c r="A6485" s="2">
        <f t="shared" si="304"/>
        <v>43005.833333317627</v>
      </c>
      <c r="B6485">
        <f t="shared" si="305"/>
        <v>9</v>
      </c>
      <c r="C6485">
        <f t="shared" si="306"/>
        <v>20</v>
      </c>
      <c r="D6485">
        <v>11.5</v>
      </c>
      <c r="E6485" s="10">
        <f>VLOOKUP(D6485,$J$9:$K$27,2)*$B$7/1.5</f>
        <v>873.33333333333337</v>
      </c>
    </row>
    <row r="6486" spans="1:5" x14ac:dyDescent="0.2">
      <c r="A6486" s="2">
        <f t="shared" si="304"/>
        <v>43005.874999984291</v>
      </c>
      <c r="B6486">
        <f t="shared" si="305"/>
        <v>9</v>
      </c>
      <c r="C6486">
        <f t="shared" si="306"/>
        <v>21</v>
      </c>
      <c r="D6486">
        <v>11.5</v>
      </c>
      <c r="E6486" s="10">
        <f>VLOOKUP(D6486,$J$9:$K$27,2)*$B$7/1.5</f>
        <v>873.33333333333337</v>
      </c>
    </row>
    <row r="6487" spans="1:5" x14ac:dyDescent="0.2">
      <c r="A6487" s="2">
        <f t="shared" si="304"/>
        <v>43005.916666650955</v>
      </c>
      <c r="B6487">
        <f t="shared" si="305"/>
        <v>9</v>
      </c>
      <c r="C6487">
        <f t="shared" si="306"/>
        <v>22</v>
      </c>
      <c r="D6487">
        <v>12.074999999999999</v>
      </c>
      <c r="E6487" s="10">
        <f>VLOOKUP(D6487,$J$9:$K$27,2)*$B$7/1.5</f>
        <v>873.33333333333337</v>
      </c>
    </row>
    <row r="6488" spans="1:5" x14ac:dyDescent="0.2">
      <c r="A6488" s="2">
        <f t="shared" si="304"/>
        <v>43005.95833331762</v>
      </c>
      <c r="B6488">
        <f t="shared" si="305"/>
        <v>9</v>
      </c>
      <c r="C6488">
        <f t="shared" si="306"/>
        <v>23</v>
      </c>
      <c r="D6488">
        <v>9.1999999999999993</v>
      </c>
      <c r="E6488" s="10">
        <f>VLOOKUP(D6488,$J$9:$K$27,2)*$B$7/1.5</f>
        <v>286.66666666666669</v>
      </c>
    </row>
    <row r="6489" spans="1:5" x14ac:dyDescent="0.2">
      <c r="A6489" s="2">
        <f t="shared" si="304"/>
        <v>43005.999999984284</v>
      </c>
      <c r="B6489">
        <f t="shared" si="305"/>
        <v>9</v>
      </c>
      <c r="C6489">
        <f t="shared" si="306"/>
        <v>0</v>
      </c>
      <c r="D6489">
        <v>8.0499999999999989</v>
      </c>
      <c r="E6489" s="10">
        <f>VLOOKUP(D6489,$J$9:$K$27,2)*$B$7/1.5</f>
        <v>286.66666666666669</v>
      </c>
    </row>
    <row r="6490" spans="1:5" x14ac:dyDescent="0.2">
      <c r="A6490" s="2">
        <f t="shared" si="304"/>
        <v>43006.041666650948</v>
      </c>
      <c r="B6490">
        <f t="shared" si="305"/>
        <v>9</v>
      </c>
      <c r="C6490">
        <f t="shared" si="306"/>
        <v>1</v>
      </c>
      <c r="D6490">
        <v>7.7624999999999993</v>
      </c>
      <c r="E6490" s="10">
        <f>VLOOKUP(D6490,$J$9:$K$27,2)*$B$7/1.5</f>
        <v>0</v>
      </c>
    </row>
    <row r="6491" spans="1:5" x14ac:dyDescent="0.2">
      <c r="A6491" s="2">
        <f t="shared" si="304"/>
        <v>43006.083333317612</v>
      </c>
      <c r="B6491">
        <f t="shared" si="305"/>
        <v>9</v>
      </c>
      <c r="C6491">
        <f t="shared" si="306"/>
        <v>2</v>
      </c>
      <c r="D6491">
        <v>9.5833333333333339</v>
      </c>
      <c r="E6491" s="10">
        <f>VLOOKUP(D6491,$J$9:$K$27,2)*$B$7/1.5</f>
        <v>286.66666666666669</v>
      </c>
    </row>
    <row r="6492" spans="1:5" x14ac:dyDescent="0.2">
      <c r="A6492" s="2">
        <f t="shared" si="304"/>
        <v>43006.124999984277</v>
      </c>
      <c r="B6492">
        <f t="shared" si="305"/>
        <v>9</v>
      </c>
      <c r="C6492">
        <f t="shared" si="306"/>
        <v>3</v>
      </c>
      <c r="D6492">
        <v>7.2833333333333323</v>
      </c>
      <c r="E6492" s="10">
        <f>VLOOKUP(D6492,$J$9:$K$27,2)*$B$7/1.5</f>
        <v>0</v>
      </c>
    </row>
    <row r="6493" spans="1:5" x14ac:dyDescent="0.2">
      <c r="A6493" s="2">
        <f t="shared" si="304"/>
        <v>43006.166666650941</v>
      </c>
      <c r="B6493">
        <f t="shared" si="305"/>
        <v>9</v>
      </c>
      <c r="C6493">
        <f t="shared" si="306"/>
        <v>4</v>
      </c>
      <c r="D6493">
        <v>7.4749999999999996</v>
      </c>
      <c r="E6493" s="10">
        <f>VLOOKUP(D6493,$J$9:$K$27,2)*$B$7/1.5</f>
        <v>0</v>
      </c>
    </row>
    <row r="6494" spans="1:5" x14ac:dyDescent="0.2">
      <c r="A6494" s="2">
        <f t="shared" si="304"/>
        <v>43006.208333317605</v>
      </c>
      <c r="B6494">
        <f t="shared" si="305"/>
        <v>9</v>
      </c>
      <c r="C6494">
        <f t="shared" si="306"/>
        <v>5</v>
      </c>
      <c r="D6494">
        <v>10.35</v>
      </c>
      <c r="E6494" s="10">
        <f>VLOOKUP(D6494,$J$9:$K$27,2)*$B$7/1.5</f>
        <v>873.33333333333337</v>
      </c>
    </row>
    <row r="6495" spans="1:5" x14ac:dyDescent="0.2">
      <c r="A6495" s="2">
        <f t="shared" si="304"/>
        <v>43006.249999984269</v>
      </c>
      <c r="B6495">
        <f t="shared" si="305"/>
        <v>9</v>
      </c>
      <c r="C6495">
        <f t="shared" si="306"/>
        <v>6</v>
      </c>
      <c r="D6495">
        <v>11.5</v>
      </c>
      <c r="E6495" s="10">
        <f>VLOOKUP(D6495,$J$9:$K$27,2)*$B$7/1.5</f>
        <v>873.33333333333337</v>
      </c>
    </row>
    <row r="6496" spans="1:5" x14ac:dyDescent="0.2">
      <c r="A6496" s="2">
        <f t="shared" si="304"/>
        <v>43006.291666650934</v>
      </c>
      <c r="B6496">
        <f t="shared" si="305"/>
        <v>9</v>
      </c>
      <c r="C6496">
        <f t="shared" si="306"/>
        <v>7</v>
      </c>
      <c r="D6496">
        <v>16.099999999999998</v>
      </c>
      <c r="E6496" s="10">
        <f>VLOOKUP(D6496,$J$9:$K$27,2)*$B$7/1.5</f>
        <v>2773.3333333333335</v>
      </c>
    </row>
    <row r="6497" spans="1:5" x14ac:dyDescent="0.2">
      <c r="A6497" s="2">
        <f t="shared" si="304"/>
        <v>43006.333333317598</v>
      </c>
      <c r="B6497">
        <f t="shared" si="305"/>
        <v>9</v>
      </c>
      <c r="C6497">
        <f t="shared" si="306"/>
        <v>8</v>
      </c>
      <c r="D6497">
        <v>23</v>
      </c>
      <c r="E6497" s="10">
        <f>VLOOKUP(D6497,$J$9:$K$27,2)*$B$7/1.5</f>
        <v>7873.333333333333</v>
      </c>
    </row>
    <row r="6498" spans="1:5" x14ac:dyDescent="0.2">
      <c r="A6498" s="2">
        <f t="shared" si="304"/>
        <v>43006.374999984262</v>
      </c>
      <c r="B6498">
        <f t="shared" si="305"/>
        <v>9</v>
      </c>
      <c r="C6498">
        <f t="shared" si="306"/>
        <v>9</v>
      </c>
      <c r="D6498">
        <v>18.399999999999999</v>
      </c>
      <c r="E6498" s="10">
        <f>VLOOKUP(D6498,$J$9:$K$27,2)*$B$7/1.5</f>
        <v>4266.666666666667</v>
      </c>
    </row>
    <row r="6499" spans="1:5" x14ac:dyDescent="0.2">
      <c r="A6499" s="2">
        <f t="shared" si="304"/>
        <v>43006.416666650926</v>
      </c>
      <c r="B6499">
        <f t="shared" si="305"/>
        <v>9</v>
      </c>
      <c r="C6499">
        <f t="shared" si="306"/>
        <v>10</v>
      </c>
      <c r="D6499">
        <v>18.399999999999999</v>
      </c>
      <c r="E6499" s="10">
        <f>VLOOKUP(D6499,$J$9:$K$27,2)*$B$7/1.5</f>
        <v>4266.666666666667</v>
      </c>
    </row>
    <row r="6500" spans="1:5" x14ac:dyDescent="0.2">
      <c r="A6500" s="2">
        <f t="shared" si="304"/>
        <v>43006.458333317591</v>
      </c>
      <c r="B6500">
        <f t="shared" si="305"/>
        <v>9</v>
      </c>
      <c r="C6500">
        <f t="shared" si="306"/>
        <v>11</v>
      </c>
      <c r="D6500">
        <v>10.35</v>
      </c>
      <c r="E6500" s="10">
        <f>VLOOKUP(D6500,$J$9:$K$27,2)*$B$7/1.5</f>
        <v>873.33333333333337</v>
      </c>
    </row>
    <row r="6501" spans="1:5" x14ac:dyDescent="0.2">
      <c r="A6501" s="2">
        <f t="shared" si="304"/>
        <v>43006.499999984255</v>
      </c>
      <c r="B6501">
        <f t="shared" si="305"/>
        <v>9</v>
      </c>
      <c r="C6501">
        <f t="shared" si="306"/>
        <v>12</v>
      </c>
      <c r="D6501">
        <v>17.25</v>
      </c>
      <c r="E6501" s="10">
        <f>VLOOKUP(D6501,$J$9:$K$27,2)*$B$7/1.5</f>
        <v>4266.666666666667</v>
      </c>
    </row>
    <row r="6502" spans="1:5" x14ac:dyDescent="0.2">
      <c r="A6502" s="2">
        <f t="shared" si="304"/>
        <v>43006.541666650919</v>
      </c>
      <c r="B6502">
        <f t="shared" si="305"/>
        <v>9</v>
      </c>
      <c r="C6502">
        <f t="shared" si="306"/>
        <v>13</v>
      </c>
      <c r="D6502">
        <v>20.125</v>
      </c>
      <c r="E6502" s="10">
        <f>VLOOKUP(D6502,$J$9:$K$27,2)*$B$7/1.5</f>
        <v>6160</v>
      </c>
    </row>
    <row r="6503" spans="1:5" x14ac:dyDescent="0.2">
      <c r="A6503" s="2">
        <f t="shared" si="304"/>
        <v>43006.583333317583</v>
      </c>
      <c r="B6503">
        <f t="shared" si="305"/>
        <v>9</v>
      </c>
      <c r="C6503">
        <f t="shared" si="306"/>
        <v>14</v>
      </c>
      <c r="D6503">
        <v>19.549999999999997</v>
      </c>
      <c r="E6503" s="10">
        <f>VLOOKUP(D6503,$J$9:$K$27,2)*$B$7/1.5</f>
        <v>6160</v>
      </c>
    </row>
    <row r="6504" spans="1:5" x14ac:dyDescent="0.2">
      <c r="A6504" s="2">
        <f t="shared" si="304"/>
        <v>43006.624999984248</v>
      </c>
      <c r="B6504">
        <f t="shared" si="305"/>
        <v>9</v>
      </c>
      <c r="C6504">
        <f t="shared" si="306"/>
        <v>15</v>
      </c>
      <c r="D6504">
        <v>14.95</v>
      </c>
      <c r="E6504" s="10">
        <f>VLOOKUP(D6504,$J$9:$K$27,2)*$B$7/1.5</f>
        <v>2773.3333333333335</v>
      </c>
    </row>
    <row r="6505" spans="1:5" x14ac:dyDescent="0.2">
      <c r="A6505" s="2">
        <f t="shared" si="304"/>
        <v>43006.666666650912</v>
      </c>
      <c r="B6505">
        <f t="shared" si="305"/>
        <v>9</v>
      </c>
      <c r="C6505">
        <f t="shared" si="306"/>
        <v>16</v>
      </c>
      <c r="D6505">
        <v>17.25</v>
      </c>
      <c r="E6505" s="10">
        <f>VLOOKUP(D6505,$J$9:$K$27,2)*$B$7/1.5</f>
        <v>4266.666666666667</v>
      </c>
    </row>
    <row r="6506" spans="1:5" x14ac:dyDescent="0.2">
      <c r="A6506" s="2">
        <f t="shared" si="304"/>
        <v>43006.708333317576</v>
      </c>
      <c r="B6506">
        <f t="shared" si="305"/>
        <v>9</v>
      </c>
      <c r="C6506">
        <f t="shared" si="306"/>
        <v>17</v>
      </c>
      <c r="D6506">
        <v>14.95</v>
      </c>
      <c r="E6506" s="10">
        <f>VLOOKUP(D6506,$J$9:$K$27,2)*$B$7/1.5</f>
        <v>2773.3333333333335</v>
      </c>
    </row>
    <row r="6507" spans="1:5" x14ac:dyDescent="0.2">
      <c r="A6507" s="2">
        <f t="shared" si="304"/>
        <v>43006.74999998424</v>
      </c>
      <c r="B6507">
        <f t="shared" si="305"/>
        <v>9</v>
      </c>
      <c r="C6507">
        <f t="shared" si="306"/>
        <v>18</v>
      </c>
      <c r="D6507">
        <v>17.25</v>
      </c>
      <c r="E6507" s="10">
        <f>VLOOKUP(D6507,$J$9:$K$27,2)*$B$7/1.5</f>
        <v>4266.666666666667</v>
      </c>
    </row>
    <row r="6508" spans="1:5" x14ac:dyDescent="0.2">
      <c r="A6508" s="2">
        <f t="shared" si="304"/>
        <v>43006.791666650905</v>
      </c>
      <c r="B6508">
        <f t="shared" si="305"/>
        <v>9</v>
      </c>
      <c r="C6508">
        <f t="shared" si="306"/>
        <v>19</v>
      </c>
      <c r="D6508">
        <v>20.7</v>
      </c>
      <c r="E6508" s="10">
        <f>VLOOKUP(D6508,$J$9:$K$27,2)*$B$7/1.5</f>
        <v>6160</v>
      </c>
    </row>
    <row r="6509" spans="1:5" x14ac:dyDescent="0.2">
      <c r="A6509" s="2">
        <f t="shared" si="304"/>
        <v>43006.833333317569</v>
      </c>
      <c r="B6509">
        <f t="shared" si="305"/>
        <v>9</v>
      </c>
      <c r="C6509">
        <f t="shared" si="306"/>
        <v>20</v>
      </c>
      <c r="D6509">
        <v>14.95</v>
      </c>
      <c r="E6509" s="10">
        <f>VLOOKUP(D6509,$J$9:$K$27,2)*$B$7/1.5</f>
        <v>2773.3333333333335</v>
      </c>
    </row>
    <row r="6510" spans="1:5" x14ac:dyDescent="0.2">
      <c r="A6510" s="2">
        <f t="shared" si="304"/>
        <v>43006.874999984233</v>
      </c>
      <c r="B6510">
        <f t="shared" si="305"/>
        <v>9</v>
      </c>
      <c r="C6510">
        <f t="shared" si="306"/>
        <v>21</v>
      </c>
      <c r="D6510">
        <v>16.099999999999998</v>
      </c>
      <c r="E6510" s="10">
        <f>VLOOKUP(D6510,$J$9:$K$27,2)*$B$7/1.5</f>
        <v>2773.3333333333335</v>
      </c>
    </row>
    <row r="6511" spans="1:5" x14ac:dyDescent="0.2">
      <c r="A6511" s="2">
        <f t="shared" si="304"/>
        <v>43006.916666650897</v>
      </c>
      <c r="B6511">
        <f t="shared" si="305"/>
        <v>9</v>
      </c>
      <c r="C6511">
        <f t="shared" si="306"/>
        <v>22</v>
      </c>
      <c r="D6511">
        <v>14.374999999999998</v>
      </c>
      <c r="E6511" s="10">
        <f>VLOOKUP(D6511,$J$9:$K$27,2)*$B$7/1.5</f>
        <v>1666.6666666666667</v>
      </c>
    </row>
    <row r="6512" spans="1:5" x14ac:dyDescent="0.2">
      <c r="A6512" s="2">
        <f t="shared" si="304"/>
        <v>43006.958333317561</v>
      </c>
      <c r="B6512">
        <f t="shared" si="305"/>
        <v>9</v>
      </c>
      <c r="C6512">
        <f t="shared" si="306"/>
        <v>23</v>
      </c>
      <c r="D6512">
        <v>16.099999999999998</v>
      </c>
      <c r="E6512" s="10">
        <f>VLOOKUP(D6512,$J$9:$K$27,2)*$B$7/1.5</f>
        <v>2773.3333333333335</v>
      </c>
    </row>
    <row r="6513" spans="1:5" x14ac:dyDescent="0.2">
      <c r="A6513" s="2">
        <f t="shared" si="304"/>
        <v>43006.999999984226</v>
      </c>
      <c r="B6513">
        <f t="shared" si="305"/>
        <v>9</v>
      </c>
      <c r="C6513">
        <f t="shared" si="306"/>
        <v>0</v>
      </c>
      <c r="D6513">
        <v>14.95</v>
      </c>
      <c r="E6513" s="10">
        <f>VLOOKUP(D6513,$J$9:$K$27,2)*$B$7/1.5</f>
        <v>2773.3333333333335</v>
      </c>
    </row>
    <row r="6514" spans="1:5" x14ac:dyDescent="0.2">
      <c r="A6514" s="2">
        <f t="shared" si="304"/>
        <v>43007.04166665089</v>
      </c>
      <c r="B6514">
        <f t="shared" si="305"/>
        <v>9</v>
      </c>
      <c r="C6514">
        <f t="shared" si="306"/>
        <v>1</v>
      </c>
      <c r="D6514">
        <v>15.524999999999999</v>
      </c>
      <c r="E6514" s="10">
        <f>VLOOKUP(D6514,$J$9:$K$27,2)*$B$7/1.5</f>
        <v>2773.3333333333335</v>
      </c>
    </row>
    <row r="6515" spans="1:5" x14ac:dyDescent="0.2">
      <c r="A6515" s="2">
        <f t="shared" si="304"/>
        <v>43007.083333317554</v>
      </c>
      <c r="B6515">
        <f t="shared" si="305"/>
        <v>9</v>
      </c>
      <c r="C6515">
        <f t="shared" si="306"/>
        <v>2</v>
      </c>
      <c r="D6515">
        <v>11.5</v>
      </c>
      <c r="E6515" s="10">
        <f>VLOOKUP(D6515,$J$9:$K$27,2)*$B$7/1.5</f>
        <v>873.33333333333337</v>
      </c>
    </row>
    <row r="6516" spans="1:5" x14ac:dyDescent="0.2">
      <c r="A6516" s="2">
        <f t="shared" si="304"/>
        <v>43007.124999984218</v>
      </c>
      <c r="B6516">
        <f t="shared" si="305"/>
        <v>9</v>
      </c>
      <c r="C6516">
        <f t="shared" si="306"/>
        <v>3</v>
      </c>
      <c r="D6516">
        <v>12.649999999999999</v>
      </c>
      <c r="E6516" s="10">
        <f>VLOOKUP(D6516,$J$9:$K$27,2)*$B$7/1.5</f>
        <v>1666.6666666666667</v>
      </c>
    </row>
    <row r="6517" spans="1:5" x14ac:dyDescent="0.2">
      <c r="A6517" s="2">
        <f t="shared" si="304"/>
        <v>43007.166666650883</v>
      </c>
      <c r="B6517">
        <f t="shared" si="305"/>
        <v>9</v>
      </c>
      <c r="C6517">
        <f t="shared" si="306"/>
        <v>4</v>
      </c>
      <c r="D6517">
        <v>12.649999999999999</v>
      </c>
      <c r="E6517" s="10">
        <f>VLOOKUP(D6517,$J$9:$K$27,2)*$B$7/1.5</f>
        <v>1666.6666666666667</v>
      </c>
    </row>
    <row r="6518" spans="1:5" x14ac:dyDescent="0.2">
      <c r="A6518" s="2">
        <f t="shared" si="304"/>
        <v>43007.208333317547</v>
      </c>
      <c r="B6518">
        <f t="shared" si="305"/>
        <v>9</v>
      </c>
      <c r="C6518">
        <f t="shared" si="306"/>
        <v>5</v>
      </c>
      <c r="D6518">
        <v>11.5</v>
      </c>
      <c r="E6518" s="10">
        <f>VLOOKUP(D6518,$J$9:$K$27,2)*$B$7/1.5</f>
        <v>873.33333333333337</v>
      </c>
    </row>
    <row r="6519" spans="1:5" x14ac:dyDescent="0.2">
      <c r="A6519" s="2">
        <f t="shared" si="304"/>
        <v>43007.249999984211</v>
      </c>
      <c r="B6519">
        <f t="shared" si="305"/>
        <v>9</v>
      </c>
      <c r="C6519">
        <f t="shared" si="306"/>
        <v>6</v>
      </c>
      <c r="D6519">
        <v>11.5</v>
      </c>
      <c r="E6519" s="10">
        <f>VLOOKUP(D6519,$J$9:$K$27,2)*$B$7/1.5</f>
        <v>873.33333333333337</v>
      </c>
    </row>
    <row r="6520" spans="1:5" x14ac:dyDescent="0.2">
      <c r="A6520" s="2">
        <f t="shared" si="304"/>
        <v>43007.291666650875</v>
      </c>
      <c r="B6520">
        <f t="shared" si="305"/>
        <v>9</v>
      </c>
      <c r="C6520">
        <f t="shared" si="306"/>
        <v>7</v>
      </c>
      <c r="D6520">
        <v>11.5</v>
      </c>
      <c r="E6520" s="10">
        <f>VLOOKUP(D6520,$J$9:$K$27,2)*$B$7/1.5</f>
        <v>873.33333333333337</v>
      </c>
    </row>
    <row r="6521" spans="1:5" x14ac:dyDescent="0.2">
      <c r="A6521" s="2">
        <f t="shared" si="304"/>
        <v>43007.33333331754</v>
      </c>
      <c r="B6521">
        <f t="shared" si="305"/>
        <v>9</v>
      </c>
      <c r="C6521">
        <f t="shared" si="306"/>
        <v>8</v>
      </c>
      <c r="D6521">
        <v>8.0499999999999989</v>
      </c>
      <c r="E6521" s="10">
        <f>VLOOKUP(D6521,$J$9:$K$27,2)*$B$7/1.5</f>
        <v>286.66666666666669</v>
      </c>
    </row>
    <row r="6522" spans="1:5" x14ac:dyDescent="0.2">
      <c r="A6522" s="2">
        <f t="shared" si="304"/>
        <v>43007.374999984204</v>
      </c>
      <c r="B6522">
        <f t="shared" si="305"/>
        <v>9</v>
      </c>
      <c r="C6522">
        <f t="shared" si="306"/>
        <v>9</v>
      </c>
      <c r="D6522">
        <v>5.75</v>
      </c>
      <c r="E6522" s="10">
        <f>VLOOKUP(D6522,$J$9:$K$27,2)*$B$7/1.5</f>
        <v>0</v>
      </c>
    </row>
    <row r="6523" spans="1:5" x14ac:dyDescent="0.2">
      <c r="A6523" s="2">
        <f t="shared" si="304"/>
        <v>43007.416666650868</v>
      </c>
      <c r="B6523">
        <f t="shared" si="305"/>
        <v>9</v>
      </c>
      <c r="C6523">
        <f t="shared" si="306"/>
        <v>10</v>
      </c>
      <c r="D6523">
        <v>5.75</v>
      </c>
      <c r="E6523" s="10">
        <f>VLOOKUP(D6523,$J$9:$K$27,2)*$B$7/1.5</f>
        <v>0</v>
      </c>
    </row>
    <row r="6524" spans="1:5" x14ac:dyDescent="0.2">
      <c r="A6524" s="2">
        <f t="shared" si="304"/>
        <v>43007.458333317532</v>
      </c>
      <c r="B6524">
        <f t="shared" si="305"/>
        <v>9</v>
      </c>
      <c r="C6524">
        <f t="shared" si="306"/>
        <v>11</v>
      </c>
      <c r="D6524">
        <v>12.649999999999999</v>
      </c>
      <c r="E6524" s="10">
        <f>VLOOKUP(D6524,$J$9:$K$27,2)*$B$7/1.5</f>
        <v>1666.6666666666667</v>
      </c>
    </row>
    <row r="6525" spans="1:5" x14ac:dyDescent="0.2">
      <c r="A6525" s="2">
        <f t="shared" si="304"/>
        <v>43007.499999984197</v>
      </c>
      <c r="B6525">
        <f t="shared" si="305"/>
        <v>9</v>
      </c>
      <c r="C6525">
        <f t="shared" si="306"/>
        <v>12</v>
      </c>
      <c r="D6525">
        <v>10.35</v>
      </c>
      <c r="E6525" s="10">
        <f>VLOOKUP(D6525,$J$9:$K$27,2)*$B$7/1.5</f>
        <v>873.33333333333337</v>
      </c>
    </row>
    <row r="6526" spans="1:5" x14ac:dyDescent="0.2">
      <c r="A6526" s="2">
        <f t="shared" si="304"/>
        <v>43007.541666650861</v>
      </c>
      <c r="B6526">
        <f t="shared" si="305"/>
        <v>9</v>
      </c>
      <c r="C6526">
        <f t="shared" si="306"/>
        <v>13</v>
      </c>
      <c r="D6526">
        <v>10.35</v>
      </c>
      <c r="E6526" s="10">
        <f>VLOOKUP(D6526,$J$9:$K$27,2)*$B$7/1.5</f>
        <v>873.33333333333337</v>
      </c>
    </row>
    <row r="6527" spans="1:5" x14ac:dyDescent="0.2">
      <c r="A6527" s="2">
        <f t="shared" si="304"/>
        <v>43007.583333317525</v>
      </c>
      <c r="B6527">
        <f t="shared" si="305"/>
        <v>9</v>
      </c>
      <c r="C6527">
        <f t="shared" si="306"/>
        <v>14</v>
      </c>
      <c r="D6527">
        <v>8.0499999999999989</v>
      </c>
      <c r="E6527" s="10">
        <f>VLOOKUP(D6527,$J$9:$K$27,2)*$B$7/1.5</f>
        <v>286.66666666666669</v>
      </c>
    </row>
    <row r="6528" spans="1:5" x14ac:dyDescent="0.2">
      <c r="A6528" s="2">
        <f t="shared" si="304"/>
        <v>43007.624999984189</v>
      </c>
      <c r="B6528">
        <f t="shared" si="305"/>
        <v>9</v>
      </c>
      <c r="C6528">
        <f t="shared" si="306"/>
        <v>15</v>
      </c>
      <c r="D6528">
        <v>16.099999999999998</v>
      </c>
      <c r="E6528" s="10">
        <f>VLOOKUP(D6528,$J$9:$K$27,2)*$B$7/1.5</f>
        <v>2773.3333333333335</v>
      </c>
    </row>
    <row r="6529" spans="1:5" x14ac:dyDescent="0.2">
      <c r="A6529" s="2">
        <f t="shared" si="304"/>
        <v>43007.666666650854</v>
      </c>
      <c r="B6529">
        <f t="shared" si="305"/>
        <v>9</v>
      </c>
      <c r="C6529">
        <f t="shared" si="306"/>
        <v>16</v>
      </c>
      <c r="D6529">
        <v>13.799999999999999</v>
      </c>
      <c r="E6529" s="10">
        <f>VLOOKUP(D6529,$J$9:$K$27,2)*$B$7/1.5</f>
        <v>1666.6666666666667</v>
      </c>
    </row>
    <row r="6530" spans="1:5" x14ac:dyDescent="0.2">
      <c r="A6530" s="2">
        <f t="shared" si="304"/>
        <v>43007.708333317518</v>
      </c>
      <c r="B6530">
        <f t="shared" si="305"/>
        <v>9</v>
      </c>
      <c r="C6530">
        <f t="shared" si="306"/>
        <v>17</v>
      </c>
      <c r="D6530">
        <v>12.649999999999999</v>
      </c>
      <c r="E6530" s="10">
        <f>VLOOKUP(D6530,$J$9:$K$27,2)*$B$7/1.5</f>
        <v>1666.6666666666667</v>
      </c>
    </row>
    <row r="6531" spans="1:5" x14ac:dyDescent="0.2">
      <c r="A6531" s="2">
        <f t="shared" si="304"/>
        <v>43007.749999984182</v>
      </c>
      <c r="B6531">
        <f t="shared" si="305"/>
        <v>9</v>
      </c>
      <c r="C6531">
        <f t="shared" si="306"/>
        <v>18</v>
      </c>
      <c r="D6531">
        <v>11.5</v>
      </c>
      <c r="E6531" s="10">
        <f>VLOOKUP(D6531,$J$9:$K$27,2)*$B$7/1.5</f>
        <v>873.33333333333337</v>
      </c>
    </row>
    <row r="6532" spans="1:5" x14ac:dyDescent="0.2">
      <c r="A6532" s="2">
        <f t="shared" si="304"/>
        <v>43007.791666650846</v>
      </c>
      <c r="B6532">
        <f t="shared" si="305"/>
        <v>9</v>
      </c>
      <c r="C6532">
        <f t="shared" si="306"/>
        <v>19</v>
      </c>
      <c r="D6532">
        <v>11.5</v>
      </c>
      <c r="E6532" s="10">
        <f>VLOOKUP(D6532,$J$9:$K$27,2)*$B$7/1.5</f>
        <v>873.33333333333337</v>
      </c>
    </row>
    <row r="6533" spans="1:5" x14ac:dyDescent="0.2">
      <c r="A6533" s="2">
        <f t="shared" si="304"/>
        <v>43007.833333317511</v>
      </c>
      <c r="B6533">
        <f t="shared" si="305"/>
        <v>9</v>
      </c>
      <c r="C6533">
        <f t="shared" si="306"/>
        <v>20</v>
      </c>
      <c r="D6533">
        <v>6.8999999999999995</v>
      </c>
      <c r="E6533" s="10">
        <f>VLOOKUP(D6533,$J$9:$K$27,2)*$B$7/1.5</f>
        <v>0</v>
      </c>
    </row>
    <row r="6534" spans="1:5" x14ac:dyDescent="0.2">
      <c r="A6534" s="2">
        <f t="shared" si="304"/>
        <v>43007.874999984175</v>
      </c>
      <c r="B6534">
        <f t="shared" si="305"/>
        <v>9</v>
      </c>
      <c r="C6534">
        <f t="shared" si="306"/>
        <v>21</v>
      </c>
      <c r="D6534">
        <v>5.75</v>
      </c>
      <c r="E6534" s="10">
        <f>VLOOKUP(D6534,$J$9:$K$27,2)*$B$7/1.5</f>
        <v>0</v>
      </c>
    </row>
    <row r="6535" spans="1:5" x14ac:dyDescent="0.2">
      <c r="A6535" s="2">
        <f t="shared" si="304"/>
        <v>43007.916666650839</v>
      </c>
      <c r="B6535">
        <f t="shared" si="305"/>
        <v>9</v>
      </c>
      <c r="C6535">
        <f t="shared" si="306"/>
        <v>22</v>
      </c>
      <c r="D6535">
        <v>6.8999999999999995</v>
      </c>
      <c r="E6535" s="10">
        <f>VLOOKUP(D6535,$J$9:$K$27,2)*$B$7/1.5</f>
        <v>0</v>
      </c>
    </row>
    <row r="6536" spans="1:5" x14ac:dyDescent="0.2">
      <c r="A6536" s="2">
        <f t="shared" si="304"/>
        <v>43007.958333317503</v>
      </c>
      <c r="B6536">
        <f t="shared" si="305"/>
        <v>9</v>
      </c>
      <c r="C6536">
        <f t="shared" si="306"/>
        <v>23</v>
      </c>
      <c r="D6536">
        <v>10.35</v>
      </c>
      <c r="E6536" s="10">
        <f>VLOOKUP(D6536,$J$9:$K$27,2)*$B$7/1.5</f>
        <v>873.33333333333337</v>
      </c>
    </row>
    <row r="6537" spans="1:5" x14ac:dyDescent="0.2">
      <c r="A6537" s="2">
        <f t="shared" si="304"/>
        <v>43007.999999984168</v>
      </c>
      <c r="B6537">
        <f t="shared" si="305"/>
        <v>9</v>
      </c>
      <c r="C6537">
        <f t="shared" si="306"/>
        <v>0</v>
      </c>
      <c r="D6537">
        <v>8.0499999999999989</v>
      </c>
      <c r="E6537" s="10">
        <f>VLOOKUP(D6537,$J$9:$K$27,2)*$B$7/1.5</f>
        <v>286.66666666666669</v>
      </c>
    </row>
    <row r="6538" spans="1:5" x14ac:dyDescent="0.2">
      <c r="A6538" s="2">
        <f t="shared" si="304"/>
        <v>43008.041666650832</v>
      </c>
      <c r="B6538">
        <f t="shared" si="305"/>
        <v>9</v>
      </c>
      <c r="C6538">
        <f t="shared" si="306"/>
        <v>1</v>
      </c>
      <c r="D6538">
        <v>7.4749999999999996</v>
      </c>
      <c r="E6538" s="10">
        <f>VLOOKUP(D6538,$J$9:$K$27,2)*$B$7/1.5</f>
        <v>0</v>
      </c>
    </row>
    <row r="6539" spans="1:5" x14ac:dyDescent="0.2">
      <c r="A6539" s="2">
        <f t="shared" ref="A6539:A6602" si="307">A6538+1/24</f>
        <v>43008.083333317496</v>
      </c>
      <c r="B6539">
        <f t="shared" ref="B6539:B6602" si="308">MONTH(A6539)</f>
        <v>9</v>
      </c>
      <c r="C6539">
        <f t="shared" ref="C6539:C6602" si="309">HOUR(A6539)</f>
        <v>2</v>
      </c>
      <c r="D6539">
        <v>0</v>
      </c>
      <c r="E6539" s="10">
        <f>VLOOKUP(D6539,$J$9:$K$27,2)*$B$7/1.5</f>
        <v>0</v>
      </c>
    </row>
    <row r="6540" spans="1:5" x14ac:dyDescent="0.2">
      <c r="A6540" s="2">
        <f t="shared" si="307"/>
        <v>43008.12499998416</v>
      </c>
      <c r="B6540">
        <f t="shared" si="308"/>
        <v>9</v>
      </c>
      <c r="C6540">
        <f t="shared" si="309"/>
        <v>3</v>
      </c>
      <c r="D6540">
        <v>5.75</v>
      </c>
      <c r="E6540" s="10">
        <f>VLOOKUP(D6540,$J$9:$K$27,2)*$B$7/1.5</f>
        <v>0</v>
      </c>
    </row>
    <row r="6541" spans="1:5" x14ac:dyDescent="0.2">
      <c r="A6541" s="2">
        <f t="shared" si="307"/>
        <v>43008.166666650824</v>
      </c>
      <c r="B6541">
        <f t="shared" si="308"/>
        <v>9</v>
      </c>
      <c r="C6541">
        <f t="shared" si="309"/>
        <v>4</v>
      </c>
      <c r="D6541">
        <v>7.4749999999999996</v>
      </c>
      <c r="E6541" s="10">
        <f>VLOOKUP(D6541,$J$9:$K$27,2)*$B$7/1.5</f>
        <v>0</v>
      </c>
    </row>
    <row r="6542" spans="1:5" x14ac:dyDescent="0.2">
      <c r="A6542" s="2">
        <f t="shared" si="307"/>
        <v>43008.208333317489</v>
      </c>
      <c r="B6542">
        <f t="shared" si="308"/>
        <v>9</v>
      </c>
      <c r="C6542">
        <f t="shared" si="309"/>
        <v>5</v>
      </c>
      <c r="D6542">
        <v>10.924999999999999</v>
      </c>
      <c r="E6542" s="10">
        <f>VLOOKUP(D6542,$J$9:$K$27,2)*$B$7/1.5</f>
        <v>873.33333333333337</v>
      </c>
    </row>
    <row r="6543" spans="1:5" x14ac:dyDescent="0.2">
      <c r="A6543" s="2">
        <f t="shared" si="307"/>
        <v>43008.249999984153</v>
      </c>
      <c r="B6543">
        <f t="shared" si="308"/>
        <v>9</v>
      </c>
      <c r="C6543">
        <f t="shared" si="309"/>
        <v>6</v>
      </c>
      <c r="D6543">
        <v>19.549999999999997</v>
      </c>
      <c r="E6543" s="10">
        <f>VLOOKUP(D6543,$J$9:$K$27,2)*$B$7/1.5</f>
        <v>6160</v>
      </c>
    </row>
    <row r="6544" spans="1:5" x14ac:dyDescent="0.2">
      <c r="A6544" s="2">
        <f t="shared" si="307"/>
        <v>43008.291666650817</v>
      </c>
      <c r="B6544">
        <f t="shared" si="308"/>
        <v>9</v>
      </c>
      <c r="C6544">
        <f t="shared" si="309"/>
        <v>7</v>
      </c>
      <c r="D6544">
        <v>21.274999999999999</v>
      </c>
      <c r="E6544" s="10">
        <f>VLOOKUP(D6544,$J$9:$K$27,2)*$B$7/1.5</f>
        <v>7873.333333333333</v>
      </c>
    </row>
    <row r="6545" spans="1:5" x14ac:dyDescent="0.2">
      <c r="A6545" s="2">
        <f t="shared" si="307"/>
        <v>43008.333333317481</v>
      </c>
      <c r="B6545">
        <f t="shared" si="308"/>
        <v>9</v>
      </c>
      <c r="C6545">
        <f t="shared" si="309"/>
        <v>8</v>
      </c>
      <c r="D6545">
        <v>17.824999999999999</v>
      </c>
      <c r="E6545" s="10">
        <f>VLOOKUP(D6545,$J$9:$K$27,2)*$B$7/1.5</f>
        <v>4266.666666666667</v>
      </c>
    </row>
    <row r="6546" spans="1:5" x14ac:dyDescent="0.2">
      <c r="A6546" s="2">
        <f t="shared" si="307"/>
        <v>43008.374999984146</v>
      </c>
      <c r="B6546">
        <f t="shared" si="308"/>
        <v>9</v>
      </c>
      <c r="C6546">
        <f t="shared" si="309"/>
        <v>9</v>
      </c>
      <c r="D6546">
        <v>14.95</v>
      </c>
      <c r="E6546" s="10">
        <f>VLOOKUP(D6546,$J$9:$K$27,2)*$B$7/1.5</f>
        <v>2773.3333333333335</v>
      </c>
    </row>
    <row r="6547" spans="1:5" x14ac:dyDescent="0.2">
      <c r="A6547" s="2">
        <f t="shared" si="307"/>
        <v>43008.41666665081</v>
      </c>
      <c r="B6547">
        <f t="shared" si="308"/>
        <v>9</v>
      </c>
      <c r="C6547">
        <f t="shared" si="309"/>
        <v>10</v>
      </c>
      <c r="D6547">
        <v>15.524999999999999</v>
      </c>
      <c r="E6547" s="10">
        <f>VLOOKUP(D6547,$J$9:$K$27,2)*$B$7/1.5</f>
        <v>2773.3333333333335</v>
      </c>
    </row>
    <row r="6548" spans="1:5" x14ac:dyDescent="0.2">
      <c r="A6548" s="2">
        <f t="shared" si="307"/>
        <v>43008.458333317474</v>
      </c>
      <c r="B6548">
        <f t="shared" si="308"/>
        <v>9</v>
      </c>
      <c r="C6548">
        <f t="shared" si="309"/>
        <v>11</v>
      </c>
      <c r="D6548">
        <v>10.35</v>
      </c>
      <c r="E6548" s="10">
        <f>VLOOKUP(D6548,$J$9:$K$27,2)*$B$7/1.5</f>
        <v>873.33333333333337</v>
      </c>
    </row>
    <row r="6549" spans="1:5" x14ac:dyDescent="0.2">
      <c r="A6549" s="2">
        <f t="shared" si="307"/>
        <v>43008.499999984138</v>
      </c>
      <c r="B6549">
        <f t="shared" si="308"/>
        <v>9</v>
      </c>
      <c r="C6549">
        <f t="shared" si="309"/>
        <v>12</v>
      </c>
      <c r="D6549">
        <v>17.25</v>
      </c>
      <c r="E6549" s="10">
        <f>VLOOKUP(D6549,$J$9:$K$27,2)*$B$7/1.5</f>
        <v>4266.666666666667</v>
      </c>
    </row>
    <row r="6550" spans="1:5" x14ac:dyDescent="0.2">
      <c r="A6550" s="2">
        <f t="shared" si="307"/>
        <v>43008.541666650803</v>
      </c>
      <c r="B6550">
        <f t="shared" si="308"/>
        <v>9</v>
      </c>
      <c r="C6550">
        <f t="shared" si="309"/>
        <v>13</v>
      </c>
      <c r="D6550">
        <v>17.824999999999999</v>
      </c>
      <c r="E6550" s="10">
        <f>VLOOKUP(D6550,$J$9:$K$27,2)*$B$7/1.5</f>
        <v>4266.666666666667</v>
      </c>
    </row>
    <row r="6551" spans="1:5" x14ac:dyDescent="0.2">
      <c r="A6551" s="2">
        <f t="shared" si="307"/>
        <v>43008.583333317467</v>
      </c>
      <c r="B6551">
        <f t="shared" si="308"/>
        <v>9</v>
      </c>
      <c r="C6551">
        <f t="shared" si="309"/>
        <v>14</v>
      </c>
      <c r="D6551">
        <v>20.7</v>
      </c>
      <c r="E6551" s="10">
        <f>VLOOKUP(D6551,$J$9:$K$27,2)*$B$7/1.5</f>
        <v>6160</v>
      </c>
    </row>
    <row r="6552" spans="1:5" x14ac:dyDescent="0.2">
      <c r="A6552" s="2">
        <f t="shared" si="307"/>
        <v>43008.624999984131</v>
      </c>
      <c r="B6552">
        <f t="shared" si="308"/>
        <v>9</v>
      </c>
      <c r="C6552">
        <f t="shared" si="309"/>
        <v>15</v>
      </c>
      <c r="D6552">
        <v>14.95</v>
      </c>
      <c r="E6552" s="10">
        <f>VLOOKUP(D6552,$J$9:$K$27,2)*$B$7/1.5</f>
        <v>2773.3333333333335</v>
      </c>
    </row>
    <row r="6553" spans="1:5" x14ac:dyDescent="0.2">
      <c r="A6553" s="2">
        <f t="shared" si="307"/>
        <v>43008.666666650795</v>
      </c>
      <c r="B6553">
        <f t="shared" si="308"/>
        <v>9</v>
      </c>
      <c r="C6553">
        <f t="shared" si="309"/>
        <v>16</v>
      </c>
      <c r="D6553">
        <v>14.95</v>
      </c>
      <c r="E6553" s="10">
        <f>VLOOKUP(D6553,$J$9:$K$27,2)*$B$7/1.5</f>
        <v>2773.3333333333335</v>
      </c>
    </row>
    <row r="6554" spans="1:5" x14ac:dyDescent="0.2">
      <c r="A6554" s="2">
        <f t="shared" si="307"/>
        <v>43008.70833331746</v>
      </c>
      <c r="B6554">
        <f t="shared" si="308"/>
        <v>9</v>
      </c>
      <c r="C6554">
        <f t="shared" si="309"/>
        <v>17</v>
      </c>
      <c r="D6554">
        <v>11.5</v>
      </c>
      <c r="E6554" s="10">
        <f>VLOOKUP(D6554,$J$9:$K$27,2)*$B$7/1.5</f>
        <v>873.33333333333337</v>
      </c>
    </row>
    <row r="6555" spans="1:5" x14ac:dyDescent="0.2">
      <c r="A6555" s="2">
        <f t="shared" si="307"/>
        <v>43008.749999984124</v>
      </c>
      <c r="B6555">
        <f t="shared" si="308"/>
        <v>9</v>
      </c>
      <c r="C6555">
        <f t="shared" si="309"/>
        <v>18</v>
      </c>
      <c r="D6555">
        <v>10.35</v>
      </c>
      <c r="E6555" s="10">
        <f>VLOOKUP(D6555,$J$9:$K$27,2)*$B$7/1.5</f>
        <v>873.33333333333337</v>
      </c>
    </row>
    <row r="6556" spans="1:5" x14ac:dyDescent="0.2">
      <c r="A6556" s="2">
        <f t="shared" si="307"/>
        <v>43008.791666650788</v>
      </c>
      <c r="B6556">
        <f t="shared" si="308"/>
        <v>9</v>
      </c>
      <c r="C6556">
        <f t="shared" si="309"/>
        <v>19</v>
      </c>
      <c r="D6556">
        <v>9.7749999999999986</v>
      </c>
      <c r="E6556" s="10">
        <f>VLOOKUP(D6556,$J$9:$K$27,2)*$B$7/1.5</f>
        <v>286.66666666666669</v>
      </c>
    </row>
    <row r="6557" spans="1:5" x14ac:dyDescent="0.2">
      <c r="A6557" s="2">
        <f t="shared" si="307"/>
        <v>43008.833333317452</v>
      </c>
      <c r="B6557">
        <f t="shared" si="308"/>
        <v>9</v>
      </c>
      <c r="C6557">
        <f t="shared" si="309"/>
        <v>20</v>
      </c>
      <c r="D6557">
        <v>9.1999999999999993</v>
      </c>
      <c r="E6557" s="10">
        <f>VLOOKUP(D6557,$J$9:$K$27,2)*$B$7/1.5</f>
        <v>286.66666666666669</v>
      </c>
    </row>
    <row r="6558" spans="1:5" x14ac:dyDescent="0.2">
      <c r="A6558" s="2">
        <f t="shared" si="307"/>
        <v>43008.874999984117</v>
      </c>
      <c r="B6558">
        <f t="shared" si="308"/>
        <v>9</v>
      </c>
      <c r="C6558">
        <f t="shared" si="309"/>
        <v>21</v>
      </c>
      <c r="D6558">
        <v>10.35</v>
      </c>
      <c r="E6558" s="10">
        <f>VLOOKUP(D6558,$J$9:$K$27,2)*$B$7/1.5</f>
        <v>873.33333333333337</v>
      </c>
    </row>
    <row r="6559" spans="1:5" x14ac:dyDescent="0.2">
      <c r="A6559" s="2">
        <f t="shared" si="307"/>
        <v>43008.916666650781</v>
      </c>
      <c r="B6559">
        <f t="shared" si="308"/>
        <v>9</v>
      </c>
      <c r="C6559">
        <f t="shared" si="309"/>
        <v>22</v>
      </c>
      <c r="D6559">
        <v>9.7749999999999986</v>
      </c>
      <c r="E6559" s="10">
        <f>VLOOKUP(D6559,$J$9:$K$27,2)*$B$7/1.5</f>
        <v>286.66666666666669</v>
      </c>
    </row>
    <row r="6560" spans="1:5" x14ac:dyDescent="0.2">
      <c r="A6560" s="2">
        <f t="shared" si="307"/>
        <v>43008.958333317445</v>
      </c>
      <c r="B6560">
        <f t="shared" si="308"/>
        <v>9</v>
      </c>
      <c r="C6560">
        <f t="shared" si="309"/>
        <v>23</v>
      </c>
      <c r="D6560">
        <v>10.35</v>
      </c>
      <c r="E6560" s="10">
        <f>VLOOKUP(D6560,$J$9:$K$27,2)*$B$7/1.5</f>
        <v>873.33333333333337</v>
      </c>
    </row>
    <row r="6561" spans="1:5" x14ac:dyDescent="0.2">
      <c r="A6561" s="2">
        <f t="shared" si="307"/>
        <v>43008.999999984109</v>
      </c>
      <c r="B6561">
        <f t="shared" si="308"/>
        <v>10</v>
      </c>
      <c r="C6561">
        <f t="shared" si="309"/>
        <v>0</v>
      </c>
      <c r="D6561">
        <v>8.0499999999999989</v>
      </c>
      <c r="E6561" s="10">
        <f>VLOOKUP(D6561,$J$9:$K$27,2)*$B$7/1.5</f>
        <v>286.66666666666669</v>
      </c>
    </row>
    <row r="6562" spans="1:5" x14ac:dyDescent="0.2">
      <c r="A6562" s="2">
        <f t="shared" si="307"/>
        <v>43009.041666650774</v>
      </c>
      <c r="B6562">
        <f t="shared" si="308"/>
        <v>10</v>
      </c>
      <c r="C6562">
        <f t="shared" si="309"/>
        <v>1</v>
      </c>
      <c r="D6562">
        <v>8.0499999999999989</v>
      </c>
      <c r="E6562" s="10">
        <f>VLOOKUP(D6562,$J$9:$K$27,2)*$B$7/1.5</f>
        <v>286.66666666666669</v>
      </c>
    </row>
    <row r="6563" spans="1:5" x14ac:dyDescent="0.2">
      <c r="A6563" s="2">
        <f t="shared" si="307"/>
        <v>43009.083333317438</v>
      </c>
      <c r="B6563">
        <f t="shared" si="308"/>
        <v>10</v>
      </c>
      <c r="C6563">
        <f t="shared" si="309"/>
        <v>2</v>
      </c>
      <c r="D6563">
        <v>11.5</v>
      </c>
      <c r="E6563" s="10">
        <f>VLOOKUP(D6563,$J$9:$K$27,2)*$B$7/1.5</f>
        <v>873.33333333333337</v>
      </c>
    </row>
    <row r="6564" spans="1:5" x14ac:dyDescent="0.2">
      <c r="A6564" s="2">
        <f t="shared" si="307"/>
        <v>43009.124999984102</v>
      </c>
      <c r="B6564">
        <f t="shared" si="308"/>
        <v>10</v>
      </c>
      <c r="C6564">
        <f t="shared" si="309"/>
        <v>3</v>
      </c>
      <c r="D6564">
        <v>10.35</v>
      </c>
      <c r="E6564" s="10">
        <f>VLOOKUP(D6564,$J$9:$K$27,2)*$B$7/1.5</f>
        <v>873.33333333333337</v>
      </c>
    </row>
    <row r="6565" spans="1:5" x14ac:dyDescent="0.2">
      <c r="A6565" s="2">
        <f t="shared" si="307"/>
        <v>43009.166666650766</v>
      </c>
      <c r="B6565">
        <f t="shared" si="308"/>
        <v>10</v>
      </c>
      <c r="C6565">
        <f t="shared" si="309"/>
        <v>4</v>
      </c>
      <c r="D6565">
        <v>10.35</v>
      </c>
      <c r="E6565" s="10">
        <f>VLOOKUP(D6565,$J$9:$K$27,2)*$B$7/1.5</f>
        <v>873.33333333333337</v>
      </c>
    </row>
    <row r="6566" spans="1:5" x14ac:dyDescent="0.2">
      <c r="A6566" s="2">
        <f t="shared" si="307"/>
        <v>43009.208333317431</v>
      </c>
      <c r="B6566">
        <f t="shared" si="308"/>
        <v>10</v>
      </c>
      <c r="C6566">
        <f t="shared" si="309"/>
        <v>5</v>
      </c>
      <c r="D6566">
        <v>10.35</v>
      </c>
      <c r="E6566" s="10">
        <f>VLOOKUP(D6566,$J$9:$K$27,2)*$B$7/1.5</f>
        <v>873.33333333333337</v>
      </c>
    </row>
    <row r="6567" spans="1:5" x14ac:dyDescent="0.2">
      <c r="A6567" s="2">
        <f t="shared" si="307"/>
        <v>43009.249999984095</v>
      </c>
      <c r="B6567">
        <f t="shared" si="308"/>
        <v>10</v>
      </c>
      <c r="C6567">
        <f t="shared" si="309"/>
        <v>6</v>
      </c>
      <c r="D6567">
        <v>10.35</v>
      </c>
      <c r="E6567" s="10">
        <f>VLOOKUP(D6567,$J$9:$K$27,2)*$B$7/1.5</f>
        <v>873.33333333333337</v>
      </c>
    </row>
    <row r="6568" spans="1:5" x14ac:dyDescent="0.2">
      <c r="A6568" s="2">
        <f t="shared" si="307"/>
        <v>43009.291666650759</v>
      </c>
      <c r="B6568">
        <f t="shared" si="308"/>
        <v>10</v>
      </c>
      <c r="C6568">
        <f t="shared" si="309"/>
        <v>7</v>
      </c>
      <c r="D6568">
        <v>10.35</v>
      </c>
      <c r="E6568" s="10">
        <f>VLOOKUP(D6568,$J$9:$K$27,2)*$B$7/1.5</f>
        <v>873.33333333333337</v>
      </c>
    </row>
    <row r="6569" spans="1:5" x14ac:dyDescent="0.2">
      <c r="A6569" s="2">
        <f t="shared" si="307"/>
        <v>43009.333333317423</v>
      </c>
      <c r="B6569">
        <f t="shared" si="308"/>
        <v>10</v>
      </c>
      <c r="C6569">
        <f t="shared" si="309"/>
        <v>8</v>
      </c>
      <c r="D6569">
        <v>9.1999999999999993</v>
      </c>
      <c r="E6569" s="10">
        <f>VLOOKUP(D6569,$J$9:$K$27,2)*$B$7/1.5</f>
        <v>286.66666666666669</v>
      </c>
    </row>
    <row r="6570" spans="1:5" x14ac:dyDescent="0.2">
      <c r="A6570" s="2">
        <f t="shared" si="307"/>
        <v>43009.374999984087</v>
      </c>
      <c r="B6570">
        <f t="shared" si="308"/>
        <v>10</v>
      </c>
      <c r="C6570">
        <f t="shared" si="309"/>
        <v>9</v>
      </c>
      <c r="D6570">
        <v>9.1999999999999993</v>
      </c>
      <c r="E6570" s="10">
        <f>VLOOKUP(D6570,$J$9:$K$27,2)*$B$7/1.5</f>
        <v>286.66666666666669</v>
      </c>
    </row>
    <row r="6571" spans="1:5" x14ac:dyDescent="0.2">
      <c r="A6571" s="2">
        <f t="shared" si="307"/>
        <v>43009.416666650752</v>
      </c>
      <c r="B6571">
        <f t="shared" si="308"/>
        <v>10</v>
      </c>
      <c r="C6571">
        <f t="shared" si="309"/>
        <v>10</v>
      </c>
      <c r="D6571">
        <v>10.35</v>
      </c>
      <c r="E6571" s="10">
        <f>VLOOKUP(D6571,$J$9:$K$27,2)*$B$7/1.5</f>
        <v>873.33333333333337</v>
      </c>
    </row>
    <row r="6572" spans="1:5" x14ac:dyDescent="0.2">
      <c r="A6572" s="2">
        <f t="shared" si="307"/>
        <v>43009.458333317416</v>
      </c>
      <c r="B6572">
        <f t="shared" si="308"/>
        <v>10</v>
      </c>
      <c r="C6572">
        <f t="shared" si="309"/>
        <v>11</v>
      </c>
      <c r="D6572">
        <v>6.8999999999999995</v>
      </c>
      <c r="E6572" s="10">
        <f>VLOOKUP(D6572,$J$9:$K$27,2)*$B$7/1.5</f>
        <v>0</v>
      </c>
    </row>
    <row r="6573" spans="1:5" x14ac:dyDescent="0.2">
      <c r="A6573" s="2">
        <f t="shared" si="307"/>
        <v>43009.49999998408</v>
      </c>
      <c r="B6573">
        <f t="shared" si="308"/>
        <v>10</v>
      </c>
      <c r="C6573">
        <f t="shared" si="309"/>
        <v>12</v>
      </c>
      <c r="D6573">
        <v>8.0499999999999989</v>
      </c>
      <c r="E6573" s="10">
        <f>VLOOKUP(D6573,$J$9:$K$27,2)*$B$7/1.5</f>
        <v>286.66666666666669</v>
      </c>
    </row>
    <row r="6574" spans="1:5" x14ac:dyDescent="0.2">
      <c r="A6574" s="2">
        <f t="shared" si="307"/>
        <v>43009.541666650744</v>
      </c>
      <c r="B6574">
        <f t="shared" si="308"/>
        <v>10</v>
      </c>
      <c r="C6574">
        <f t="shared" si="309"/>
        <v>13</v>
      </c>
      <c r="D6574">
        <v>9.1999999999999993</v>
      </c>
      <c r="E6574" s="10">
        <f>VLOOKUP(D6574,$J$9:$K$27,2)*$B$7/1.5</f>
        <v>286.66666666666669</v>
      </c>
    </row>
    <row r="6575" spans="1:5" x14ac:dyDescent="0.2">
      <c r="A6575" s="2">
        <f t="shared" si="307"/>
        <v>43009.583333317409</v>
      </c>
      <c r="B6575">
        <f t="shared" si="308"/>
        <v>10</v>
      </c>
      <c r="C6575">
        <f t="shared" si="309"/>
        <v>14</v>
      </c>
      <c r="D6575">
        <v>3.4499999999999997</v>
      </c>
      <c r="E6575" s="10">
        <f>VLOOKUP(D6575,$J$9:$K$27,2)*$B$7/1.5</f>
        <v>0</v>
      </c>
    </row>
    <row r="6576" spans="1:5" x14ac:dyDescent="0.2">
      <c r="A6576" s="2">
        <f t="shared" si="307"/>
        <v>43009.624999984073</v>
      </c>
      <c r="B6576">
        <f t="shared" si="308"/>
        <v>10</v>
      </c>
      <c r="C6576">
        <f t="shared" si="309"/>
        <v>15</v>
      </c>
      <c r="D6576">
        <v>9.1999999999999993</v>
      </c>
      <c r="E6576" s="10">
        <f>VLOOKUP(D6576,$J$9:$K$27,2)*$B$7/1.5</f>
        <v>286.66666666666669</v>
      </c>
    </row>
    <row r="6577" spans="1:5" x14ac:dyDescent="0.2">
      <c r="A6577" s="2">
        <f t="shared" si="307"/>
        <v>43009.666666650737</v>
      </c>
      <c r="B6577">
        <f t="shared" si="308"/>
        <v>10</v>
      </c>
      <c r="C6577">
        <f t="shared" si="309"/>
        <v>16</v>
      </c>
      <c r="D6577">
        <v>9.1999999999999993</v>
      </c>
      <c r="E6577" s="10">
        <f>VLOOKUP(D6577,$J$9:$K$27,2)*$B$7/1.5</f>
        <v>286.66666666666669</v>
      </c>
    </row>
    <row r="6578" spans="1:5" x14ac:dyDescent="0.2">
      <c r="A6578" s="2">
        <f t="shared" si="307"/>
        <v>43009.708333317401</v>
      </c>
      <c r="B6578">
        <f t="shared" si="308"/>
        <v>10</v>
      </c>
      <c r="C6578">
        <f t="shared" si="309"/>
        <v>17</v>
      </c>
      <c r="D6578">
        <v>9.1999999999999993</v>
      </c>
      <c r="E6578" s="10">
        <f>VLOOKUP(D6578,$J$9:$K$27,2)*$B$7/1.5</f>
        <v>286.66666666666669</v>
      </c>
    </row>
    <row r="6579" spans="1:5" x14ac:dyDescent="0.2">
      <c r="A6579" s="2">
        <f t="shared" si="307"/>
        <v>43009.749999984066</v>
      </c>
      <c r="B6579">
        <f t="shared" si="308"/>
        <v>10</v>
      </c>
      <c r="C6579">
        <f t="shared" si="309"/>
        <v>18</v>
      </c>
      <c r="D6579">
        <v>8.0499999999999989</v>
      </c>
      <c r="E6579" s="10">
        <f>VLOOKUP(D6579,$J$9:$K$27,2)*$B$7/1.5</f>
        <v>286.66666666666669</v>
      </c>
    </row>
    <row r="6580" spans="1:5" x14ac:dyDescent="0.2">
      <c r="A6580" s="2">
        <f t="shared" si="307"/>
        <v>43009.79166665073</v>
      </c>
      <c r="B6580">
        <f t="shared" si="308"/>
        <v>10</v>
      </c>
      <c r="C6580">
        <f t="shared" si="309"/>
        <v>19</v>
      </c>
      <c r="D6580">
        <v>8.0499999999999989</v>
      </c>
      <c r="E6580" s="10">
        <f>VLOOKUP(D6580,$J$9:$K$27,2)*$B$7/1.5</f>
        <v>286.66666666666669</v>
      </c>
    </row>
    <row r="6581" spans="1:5" x14ac:dyDescent="0.2">
      <c r="A6581" s="2">
        <f t="shared" si="307"/>
        <v>43009.833333317394</v>
      </c>
      <c r="B6581">
        <f t="shared" si="308"/>
        <v>10</v>
      </c>
      <c r="C6581">
        <f t="shared" si="309"/>
        <v>20</v>
      </c>
      <c r="D6581">
        <v>10.35</v>
      </c>
      <c r="E6581" s="10">
        <f>VLOOKUP(D6581,$J$9:$K$27,2)*$B$7/1.5</f>
        <v>873.33333333333337</v>
      </c>
    </row>
    <row r="6582" spans="1:5" x14ac:dyDescent="0.2">
      <c r="A6582" s="2">
        <f t="shared" si="307"/>
        <v>43009.874999984058</v>
      </c>
      <c r="B6582">
        <f t="shared" si="308"/>
        <v>10</v>
      </c>
      <c r="C6582">
        <f t="shared" si="309"/>
        <v>21</v>
      </c>
      <c r="D6582">
        <v>9.1999999999999993</v>
      </c>
      <c r="E6582" s="10">
        <f>VLOOKUP(D6582,$J$9:$K$27,2)*$B$7/1.5</f>
        <v>286.66666666666669</v>
      </c>
    </row>
    <row r="6583" spans="1:5" x14ac:dyDescent="0.2">
      <c r="A6583" s="2">
        <f t="shared" si="307"/>
        <v>43009.916666650723</v>
      </c>
      <c r="B6583">
        <f t="shared" si="308"/>
        <v>10</v>
      </c>
      <c r="C6583">
        <f t="shared" si="309"/>
        <v>22</v>
      </c>
      <c r="D6583">
        <v>9.1999999999999993</v>
      </c>
      <c r="E6583" s="10">
        <f>VLOOKUP(D6583,$J$9:$K$27,2)*$B$7/1.5</f>
        <v>286.66666666666669</v>
      </c>
    </row>
    <row r="6584" spans="1:5" x14ac:dyDescent="0.2">
      <c r="A6584" s="2">
        <f t="shared" si="307"/>
        <v>43009.958333317387</v>
      </c>
      <c r="B6584">
        <f t="shared" si="308"/>
        <v>10</v>
      </c>
      <c r="C6584">
        <f t="shared" si="309"/>
        <v>23</v>
      </c>
      <c r="D6584">
        <v>12.649999999999999</v>
      </c>
      <c r="E6584" s="10">
        <f>VLOOKUP(D6584,$J$9:$K$27,2)*$B$7/1.5</f>
        <v>1666.6666666666667</v>
      </c>
    </row>
    <row r="6585" spans="1:5" x14ac:dyDescent="0.2">
      <c r="A6585" s="2">
        <f t="shared" si="307"/>
        <v>43009.999999984051</v>
      </c>
      <c r="B6585">
        <f t="shared" si="308"/>
        <v>10</v>
      </c>
      <c r="C6585">
        <f t="shared" si="309"/>
        <v>0</v>
      </c>
      <c r="D6585">
        <v>10.35</v>
      </c>
      <c r="E6585" s="10">
        <f>VLOOKUP(D6585,$J$9:$K$27,2)*$B$7/1.5</f>
        <v>873.33333333333337</v>
      </c>
    </row>
    <row r="6586" spans="1:5" x14ac:dyDescent="0.2">
      <c r="A6586" s="2">
        <f t="shared" si="307"/>
        <v>43010.041666650715</v>
      </c>
      <c r="B6586">
        <f t="shared" si="308"/>
        <v>10</v>
      </c>
      <c r="C6586">
        <f t="shared" si="309"/>
        <v>1</v>
      </c>
      <c r="D6586">
        <v>10.924999999999999</v>
      </c>
      <c r="E6586" s="10">
        <f>VLOOKUP(D6586,$J$9:$K$27,2)*$B$7/1.5</f>
        <v>873.33333333333337</v>
      </c>
    </row>
    <row r="6587" spans="1:5" x14ac:dyDescent="0.2">
      <c r="A6587" s="2">
        <f t="shared" si="307"/>
        <v>43010.08333331738</v>
      </c>
      <c r="B6587">
        <f t="shared" si="308"/>
        <v>10</v>
      </c>
      <c r="C6587">
        <f t="shared" si="309"/>
        <v>2</v>
      </c>
      <c r="D6587">
        <v>10.35</v>
      </c>
      <c r="E6587" s="10">
        <f>VLOOKUP(D6587,$J$9:$K$27,2)*$B$7/1.5</f>
        <v>873.33333333333337</v>
      </c>
    </row>
    <row r="6588" spans="1:5" x14ac:dyDescent="0.2">
      <c r="A6588" s="2">
        <f t="shared" si="307"/>
        <v>43010.124999984044</v>
      </c>
      <c r="B6588">
        <f t="shared" si="308"/>
        <v>10</v>
      </c>
      <c r="C6588">
        <f t="shared" si="309"/>
        <v>3</v>
      </c>
      <c r="D6588">
        <v>9.1999999999999993</v>
      </c>
      <c r="E6588" s="10">
        <f>VLOOKUP(D6588,$J$9:$K$27,2)*$B$7/1.5</f>
        <v>286.66666666666669</v>
      </c>
    </row>
    <row r="6589" spans="1:5" x14ac:dyDescent="0.2">
      <c r="A6589" s="2">
        <f t="shared" si="307"/>
        <v>43010.166666650708</v>
      </c>
      <c r="B6589">
        <f t="shared" si="308"/>
        <v>10</v>
      </c>
      <c r="C6589">
        <f t="shared" si="309"/>
        <v>4</v>
      </c>
      <c r="D6589">
        <v>9.1999999999999993</v>
      </c>
      <c r="E6589" s="10">
        <f>VLOOKUP(D6589,$J$9:$K$27,2)*$B$7/1.5</f>
        <v>286.66666666666669</v>
      </c>
    </row>
    <row r="6590" spans="1:5" x14ac:dyDescent="0.2">
      <c r="A6590" s="2">
        <f t="shared" si="307"/>
        <v>43010.208333317372</v>
      </c>
      <c r="B6590">
        <f t="shared" si="308"/>
        <v>10</v>
      </c>
      <c r="C6590">
        <f t="shared" si="309"/>
        <v>5</v>
      </c>
      <c r="D6590">
        <v>8.0499999999999989</v>
      </c>
      <c r="E6590" s="10">
        <f>VLOOKUP(D6590,$J$9:$K$27,2)*$B$7/1.5</f>
        <v>286.66666666666669</v>
      </c>
    </row>
    <row r="6591" spans="1:5" x14ac:dyDescent="0.2">
      <c r="A6591" s="2">
        <f t="shared" si="307"/>
        <v>43010.249999984037</v>
      </c>
      <c r="B6591">
        <f t="shared" si="308"/>
        <v>10</v>
      </c>
      <c r="C6591">
        <f t="shared" si="309"/>
        <v>6</v>
      </c>
      <c r="D6591">
        <v>10.35</v>
      </c>
      <c r="E6591" s="10">
        <f>VLOOKUP(D6591,$J$9:$K$27,2)*$B$7/1.5</f>
        <v>873.33333333333337</v>
      </c>
    </row>
    <row r="6592" spans="1:5" x14ac:dyDescent="0.2">
      <c r="A6592" s="2">
        <f t="shared" si="307"/>
        <v>43010.291666650701</v>
      </c>
      <c r="B6592">
        <f t="shared" si="308"/>
        <v>10</v>
      </c>
      <c r="C6592">
        <f t="shared" si="309"/>
        <v>7</v>
      </c>
      <c r="D6592">
        <v>9.1999999999999993</v>
      </c>
      <c r="E6592" s="10">
        <f>VLOOKUP(D6592,$J$9:$K$27,2)*$B$7/1.5</f>
        <v>286.66666666666669</v>
      </c>
    </row>
    <row r="6593" spans="1:5" x14ac:dyDescent="0.2">
      <c r="A6593" s="2">
        <f t="shared" si="307"/>
        <v>43010.333333317365</v>
      </c>
      <c r="B6593">
        <f t="shared" si="308"/>
        <v>10</v>
      </c>
      <c r="C6593">
        <f t="shared" si="309"/>
        <v>8</v>
      </c>
      <c r="D6593">
        <v>11.5</v>
      </c>
      <c r="E6593" s="10">
        <f>VLOOKUP(D6593,$J$9:$K$27,2)*$B$7/1.5</f>
        <v>873.33333333333337</v>
      </c>
    </row>
    <row r="6594" spans="1:5" x14ac:dyDescent="0.2">
      <c r="A6594" s="2">
        <f t="shared" si="307"/>
        <v>43010.374999984029</v>
      </c>
      <c r="B6594">
        <f t="shared" si="308"/>
        <v>10</v>
      </c>
      <c r="C6594">
        <f t="shared" si="309"/>
        <v>9</v>
      </c>
      <c r="D6594">
        <v>10.35</v>
      </c>
      <c r="E6594" s="10">
        <f>VLOOKUP(D6594,$J$9:$K$27,2)*$B$7/1.5</f>
        <v>873.33333333333337</v>
      </c>
    </row>
    <row r="6595" spans="1:5" x14ac:dyDescent="0.2">
      <c r="A6595" s="2">
        <f t="shared" si="307"/>
        <v>43010.416666650694</v>
      </c>
      <c r="B6595">
        <f t="shared" si="308"/>
        <v>10</v>
      </c>
      <c r="C6595">
        <f t="shared" si="309"/>
        <v>10</v>
      </c>
      <c r="D6595">
        <v>11.5</v>
      </c>
      <c r="E6595" s="10">
        <f>VLOOKUP(D6595,$J$9:$K$27,2)*$B$7/1.5</f>
        <v>873.33333333333337</v>
      </c>
    </row>
    <row r="6596" spans="1:5" x14ac:dyDescent="0.2">
      <c r="A6596" s="2">
        <f t="shared" si="307"/>
        <v>43010.458333317358</v>
      </c>
      <c r="B6596">
        <f t="shared" si="308"/>
        <v>10</v>
      </c>
      <c r="C6596">
        <f t="shared" si="309"/>
        <v>11</v>
      </c>
      <c r="D6596">
        <v>14.95</v>
      </c>
      <c r="E6596" s="10">
        <f>VLOOKUP(D6596,$J$9:$K$27,2)*$B$7/1.5</f>
        <v>2773.3333333333335</v>
      </c>
    </row>
    <row r="6597" spans="1:5" x14ac:dyDescent="0.2">
      <c r="A6597" s="2">
        <f t="shared" si="307"/>
        <v>43010.499999984022</v>
      </c>
      <c r="B6597">
        <f t="shared" si="308"/>
        <v>10</v>
      </c>
      <c r="C6597">
        <f t="shared" si="309"/>
        <v>12</v>
      </c>
      <c r="D6597">
        <v>14.95</v>
      </c>
      <c r="E6597" s="10">
        <f>VLOOKUP(D6597,$J$9:$K$27,2)*$B$7/1.5</f>
        <v>2773.3333333333335</v>
      </c>
    </row>
    <row r="6598" spans="1:5" x14ac:dyDescent="0.2">
      <c r="A6598" s="2">
        <f t="shared" si="307"/>
        <v>43010.541666650686</v>
      </c>
      <c r="B6598">
        <f t="shared" si="308"/>
        <v>10</v>
      </c>
      <c r="C6598">
        <f t="shared" si="309"/>
        <v>13</v>
      </c>
      <c r="D6598">
        <v>16.099999999999998</v>
      </c>
      <c r="E6598" s="10">
        <f>VLOOKUP(D6598,$J$9:$K$27,2)*$B$7/1.5</f>
        <v>2773.3333333333335</v>
      </c>
    </row>
    <row r="6599" spans="1:5" x14ac:dyDescent="0.2">
      <c r="A6599" s="2">
        <f t="shared" si="307"/>
        <v>43010.58333331735</v>
      </c>
      <c r="B6599">
        <f t="shared" si="308"/>
        <v>10</v>
      </c>
      <c r="C6599">
        <f t="shared" si="309"/>
        <v>14</v>
      </c>
      <c r="D6599">
        <v>17.25</v>
      </c>
      <c r="E6599" s="10">
        <f>VLOOKUP(D6599,$J$9:$K$27,2)*$B$7/1.5</f>
        <v>4266.666666666667</v>
      </c>
    </row>
    <row r="6600" spans="1:5" x14ac:dyDescent="0.2">
      <c r="A6600" s="2">
        <f t="shared" si="307"/>
        <v>43010.624999984015</v>
      </c>
      <c r="B6600">
        <f t="shared" si="308"/>
        <v>10</v>
      </c>
      <c r="C6600">
        <f t="shared" si="309"/>
        <v>15</v>
      </c>
      <c r="D6600">
        <v>12.649999999999999</v>
      </c>
      <c r="E6600" s="10">
        <f>VLOOKUP(D6600,$J$9:$K$27,2)*$B$7/1.5</f>
        <v>1666.6666666666667</v>
      </c>
    </row>
    <row r="6601" spans="1:5" x14ac:dyDescent="0.2">
      <c r="A6601" s="2">
        <f t="shared" si="307"/>
        <v>43010.666666650679</v>
      </c>
      <c r="B6601">
        <f t="shared" si="308"/>
        <v>10</v>
      </c>
      <c r="C6601">
        <f t="shared" si="309"/>
        <v>16</v>
      </c>
      <c r="D6601">
        <v>11.5</v>
      </c>
      <c r="E6601" s="10">
        <f>VLOOKUP(D6601,$J$9:$K$27,2)*$B$7/1.5</f>
        <v>873.33333333333337</v>
      </c>
    </row>
    <row r="6602" spans="1:5" x14ac:dyDescent="0.2">
      <c r="A6602" s="2">
        <f t="shared" si="307"/>
        <v>43010.708333317343</v>
      </c>
      <c r="B6602">
        <f t="shared" si="308"/>
        <v>10</v>
      </c>
      <c r="C6602">
        <f t="shared" si="309"/>
        <v>17</v>
      </c>
      <c r="D6602">
        <v>8.0499999999999989</v>
      </c>
      <c r="E6602" s="10">
        <f>VLOOKUP(D6602,$J$9:$K$27,2)*$B$7/1.5</f>
        <v>286.66666666666669</v>
      </c>
    </row>
    <row r="6603" spans="1:5" x14ac:dyDescent="0.2">
      <c r="A6603" s="2">
        <f t="shared" ref="A6603:A6666" si="310">A6602+1/24</f>
        <v>43010.749999984007</v>
      </c>
      <c r="B6603">
        <f t="shared" ref="B6603:B6666" si="311">MONTH(A6603)</f>
        <v>10</v>
      </c>
      <c r="C6603">
        <f t="shared" ref="C6603:C6666" si="312">HOUR(A6603)</f>
        <v>18</v>
      </c>
      <c r="D6603">
        <v>6.8999999999999995</v>
      </c>
      <c r="E6603" s="10">
        <f>VLOOKUP(D6603,$J$9:$K$27,2)*$B$7/1.5</f>
        <v>0</v>
      </c>
    </row>
    <row r="6604" spans="1:5" x14ac:dyDescent="0.2">
      <c r="A6604" s="2">
        <f t="shared" si="310"/>
        <v>43010.791666650672</v>
      </c>
      <c r="B6604">
        <f t="shared" si="311"/>
        <v>10</v>
      </c>
      <c r="C6604">
        <f t="shared" si="312"/>
        <v>19</v>
      </c>
      <c r="D6604">
        <v>6.3249999999999993</v>
      </c>
      <c r="E6604" s="10">
        <f>VLOOKUP(D6604,$J$9:$K$27,2)*$B$7/1.5</f>
        <v>0</v>
      </c>
    </row>
    <row r="6605" spans="1:5" x14ac:dyDescent="0.2">
      <c r="A6605" s="2">
        <f t="shared" si="310"/>
        <v>43010.833333317336</v>
      </c>
      <c r="B6605">
        <f t="shared" si="311"/>
        <v>10</v>
      </c>
      <c r="C6605">
        <f t="shared" si="312"/>
        <v>20</v>
      </c>
      <c r="D6605">
        <v>5.75</v>
      </c>
      <c r="E6605" s="10">
        <f>VLOOKUP(D6605,$J$9:$K$27,2)*$B$7/1.5</f>
        <v>0</v>
      </c>
    </row>
    <row r="6606" spans="1:5" x14ac:dyDescent="0.2">
      <c r="A6606" s="2">
        <f t="shared" si="310"/>
        <v>43010.874999984</v>
      </c>
      <c r="B6606">
        <f t="shared" si="311"/>
        <v>10</v>
      </c>
      <c r="C6606">
        <f t="shared" si="312"/>
        <v>21</v>
      </c>
      <c r="D6606">
        <v>5.75</v>
      </c>
      <c r="E6606" s="10">
        <f>VLOOKUP(D6606,$J$9:$K$27,2)*$B$7/1.5</f>
        <v>0</v>
      </c>
    </row>
    <row r="6607" spans="1:5" x14ac:dyDescent="0.2">
      <c r="A6607" s="2">
        <f t="shared" si="310"/>
        <v>43010.916666650664</v>
      </c>
      <c r="B6607">
        <f t="shared" si="311"/>
        <v>10</v>
      </c>
      <c r="C6607">
        <f t="shared" si="312"/>
        <v>22</v>
      </c>
      <c r="D6607">
        <v>4.5999999999999996</v>
      </c>
      <c r="E6607" s="10">
        <f>VLOOKUP(D6607,$J$9:$K$27,2)*$B$7/1.5</f>
        <v>0</v>
      </c>
    </row>
    <row r="6608" spans="1:5" x14ac:dyDescent="0.2">
      <c r="A6608" s="2">
        <f t="shared" si="310"/>
        <v>43010.958333317329</v>
      </c>
      <c r="B6608">
        <f t="shared" si="311"/>
        <v>10</v>
      </c>
      <c r="C6608">
        <f t="shared" si="312"/>
        <v>23</v>
      </c>
      <c r="D6608">
        <v>0</v>
      </c>
      <c r="E6608" s="10">
        <f>VLOOKUP(D6608,$J$9:$K$27,2)*$B$7/1.5</f>
        <v>0</v>
      </c>
    </row>
    <row r="6609" spans="1:5" x14ac:dyDescent="0.2">
      <c r="A6609" s="2">
        <f t="shared" si="310"/>
        <v>43010.999999983993</v>
      </c>
      <c r="B6609">
        <f t="shared" si="311"/>
        <v>10</v>
      </c>
      <c r="C6609">
        <f t="shared" si="312"/>
        <v>0</v>
      </c>
      <c r="D6609">
        <v>0</v>
      </c>
      <c r="E6609" s="10">
        <f>VLOOKUP(D6609,$J$9:$K$27,2)*$B$7/1.5</f>
        <v>0</v>
      </c>
    </row>
    <row r="6610" spans="1:5" x14ac:dyDescent="0.2">
      <c r="A6610" s="2">
        <f t="shared" si="310"/>
        <v>43011.041666650657</v>
      </c>
      <c r="B6610">
        <f t="shared" si="311"/>
        <v>10</v>
      </c>
      <c r="C6610">
        <f t="shared" si="312"/>
        <v>1</v>
      </c>
      <c r="D6610">
        <v>1.7249999999999999</v>
      </c>
      <c r="E6610" s="10">
        <f>VLOOKUP(D6610,$J$9:$K$27,2)*$B$7/1.5</f>
        <v>0</v>
      </c>
    </row>
    <row r="6611" spans="1:5" x14ac:dyDescent="0.2">
      <c r="A6611" s="2">
        <f t="shared" si="310"/>
        <v>43011.083333317321</v>
      </c>
      <c r="B6611">
        <f t="shared" si="311"/>
        <v>10</v>
      </c>
      <c r="C6611">
        <f t="shared" si="312"/>
        <v>2</v>
      </c>
      <c r="D6611">
        <v>0</v>
      </c>
      <c r="E6611" s="10">
        <f>VLOOKUP(D6611,$J$9:$K$27,2)*$B$7/1.5</f>
        <v>0</v>
      </c>
    </row>
    <row r="6612" spans="1:5" x14ac:dyDescent="0.2">
      <c r="A6612" s="2">
        <f t="shared" si="310"/>
        <v>43011.124999983986</v>
      </c>
      <c r="B6612">
        <f t="shared" si="311"/>
        <v>10</v>
      </c>
      <c r="C6612">
        <f t="shared" si="312"/>
        <v>3</v>
      </c>
      <c r="D6612">
        <v>0</v>
      </c>
      <c r="E6612" s="10">
        <f>VLOOKUP(D6612,$J$9:$K$27,2)*$B$7/1.5</f>
        <v>0</v>
      </c>
    </row>
    <row r="6613" spans="1:5" x14ac:dyDescent="0.2">
      <c r="A6613" s="2">
        <f t="shared" si="310"/>
        <v>43011.16666665065</v>
      </c>
      <c r="B6613">
        <f t="shared" si="311"/>
        <v>10</v>
      </c>
      <c r="C6613">
        <f t="shared" si="312"/>
        <v>4</v>
      </c>
      <c r="D6613">
        <v>0</v>
      </c>
      <c r="E6613" s="10">
        <f>VLOOKUP(D6613,$J$9:$K$27,2)*$B$7/1.5</f>
        <v>0</v>
      </c>
    </row>
    <row r="6614" spans="1:5" x14ac:dyDescent="0.2">
      <c r="A6614" s="2">
        <f t="shared" si="310"/>
        <v>43011.208333317314</v>
      </c>
      <c r="B6614">
        <f t="shared" si="311"/>
        <v>10</v>
      </c>
      <c r="C6614">
        <f t="shared" si="312"/>
        <v>5</v>
      </c>
      <c r="D6614">
        <v>0</v>
      </c>
      <c r="E6614" s="10">
        <f>VLOOKUP(D6614,$J$9:$K$27,2)*$B$7/1.5</f>
        <v>0</v>
      </c>
    </row>
    <row r="6615" spans="1:5" x14ac:dyDescent="0.2">
      <c r="A6615" s="2">
        <f t="shared" si="310"/>
        <v>43011.249999983978</v>
      </c>
      <c r="B6615">
        <f t="shared" si="311"/>
        <v>10</v>
      </c>
      <c r="C6615">
        <f t="shared" si="312"/>
        <v>6</v>
      </c>
      <c r="D6615">
        <v>0</v>
      </c>
      <c r="E6615" s="10">
        <f>VLOOKUP(D6615,$J$9:$K$27,2)*$B$7/1.5</f>
        <v>0</v>
      </c>
    </row>
    <row r="6616" spans="1:5" x14ac:dyDescent="0.2">
      <c r="A6616" s="2">
        <f t="shared" si="310"/>
        <v>43011.291666650643</v>
      </c>
      <c r="B6616">
        <f t="shared" si="311"/>
        <v>10</v>
      </c>
      <c r="C6616">
        <f t="shared" si="312"/>
        <v>7</v>
      </c>
      <c r="D6616">
        <v>2.875</v>
      </c>
      <c r="E6616" s="10">
        <f>VLOOKUP(D6616,$J$9:$K$27,2)*$B$7/1.5</f>
        <v>0</v>
      </c>
    </row>
    <row r="6617" spans="1:5" x14ac:dyDescent="0.2">
      <c r="A6617" s="2">
        <f t="shared" si="310"/>
        <v>43011.333333317307</v>
      </c>
      <c r="B6617">
        <f t="shared" si="311"/>
        <v>10</v>
      </c>
      <c r="C6617">
        <f t="shared" si="312"/>
        <v>8</v>
      </c>
      <c r="D6617">
        <v>6.8999999999999995</v>
      </c>
      <c r="E6617" s="10">
        <f>VLOOKUP(D6617,$J$9:$K$27,2)*$B$7/1.5</f>
        <v>0</v>
      </c>
    </row>
    <row r="6618" spans="1:5" x14ac:dyDescent="0.2">
      <c r="A6618" s="2">
        <f t="shared" si="310"/>
        <v>43011.374999983971</v>
      </c>
      <c r="B6618">
        <f t="shared" si="311"/>
        <v>10</v>
      </c>
      <c r="C6618">
        <f t="shared" si="312"/>
        <v>9</v>
      </c>
      <c r="D6618">
        <v>6.8999999999999995</v>
      </c>
      <c r="E6618" s="10">
        <f>VLOOKUP(D6618,$J$9:$K$27,2)*$B$7/1.5</f>
        <v>0</v>
      </c>
    </row>
    <row r="6619" spans="1:5" x14ac:dyDescent="0.2">
      <c r="A6619" s="2">
        <f t="shared" si="310"/>
        <v>43011.416666650635</v>
      </c>
      <c r="B6619">
        <f t="shared" si="311"/>
        <v>10</v>
      </c>
      <c r="C6619">
        <f t="shared" si="312"/>
        <v>10</v>
      </c>
      <c r="D6619">
        <v>9.1999999999999993</v>
      </c>
      <c r="E6619" s="10">
        <f>VLOOKUP(D6619,$J$9:$K$27,2)*$B$7/1.5</f>
        <v>286.66666666666669</v>
      </c>
    </row>
    <row r="6620" spans="1:5" x14ac:dyDescent="0.2">
      <c r="A6620" s="2">
        <f t="shared" si="310"/>
        <v>43011.4583333173</v>
      </c>
      <c r="B6620">
        <f t="shared" si="311"/>
        <v>10</v>
      </c>
      <c r="C6620">
        <f t="shared" si="312"/>
        <v>11</v>
      </c>
      <c r="D6620">
        <v>11.5</v>
      </c>
      <c r="E6620" s="10">
        <f>VLOOKUP(D6620,$J$9:$K$27,2)*$B$7/1.5</f>
        <v>873.33333333333337</v>
      </c>
    </row>
    <row r="6621" spans="1:5" x14ac:dyDescent="0.2">
      <c r="A6621" s="2">
        <f t="shared" si="310"/>
        <v>43011.499999983964</v>
      </c>
      <c r="B6621">
        <f t="shared" si="311"/>
        <v>10</v>
      </c>
      <c r="C6621">
        <f t="shared" si="312"/>
        <v>12</v>
      </c>
      <c r="D6621">
        <v>16.099999999999998</v>
      </c>
      <c r="E6621" s="10">
        <f>VLOOKUP(D6621,$J$9:$K$27,2)*$B$7/1.5</f>
        <v>2773.3333333333335</v>
      </c>
    </row>
    <row r="6622" spans="1:5" x14ac:dyDescent="0.2">
      <c r="A6622" s="2">
        <f t="shared" si="310"/>
        <v>43011.541666650628</v>
      </c>
      <c r="B6622">
        <f t="shared" si="311"/>
        <v>10</v>
      </c>
      <c r="C6622">
        <f t="shared" si="312"/>
        <v>13</v>
      </c>
      <c r="D6622">
        <v>16.099999999999998</v>
      </c>
      <c r="E6622" s="10">
        <f>VLOOKUP(D6622,$J$9:$K$27,2)*$B$7/1.5</f>
        <v>2773.3333333333335</v>
      </c>
    </row>
    <row r="6623" spans="1:5" x14ac:dyDescent="0.2">
      <c r="A6623" s="2">
        <f t="shared" si="310"/>
        <v>43011.583333317292</v>
      </c>
      <c r="B6623">
        <f t="shared" si="311"/>
        <v>10</v>
      </c>
      <c r="C6623">
        <f t="shared" si="312"/>
        <v>14</v>
      </c>
      <c r="D6623">
        <v>19.549999999999997</v>
      </c>
      <c r="E6623" s="10">
        <f>VLOOKUP(D6623,$J$9:$K$27,2)*$B$7/1.5</f>
        <v>6160</v>
      </c>
    </row>
    <row r="6624" spans="1:5" x14ac:dyDescent="0.2">
      <c r="A6624" s="2">
        <f t="shared" si="310"/>
        <v>43011.624999983957</v>
      </c>
      <c r="B6624">
        <f t="shared" si="311"/>
        <v>10</v>
      </c>
      <c r="C6624">
        <f t="shared" si="312"/>
        <v>15</v>
      </c>
      <c r="D6624">
        <v>17.25</v>
      </c>
      <c r="E6624" s="10">
        <f>VLOOKUP(D6624,$J$9:$K$27,2)*$B$7/1.5</f>
        <v>4266.666666666667</v>
      </c>
    </row>
    <row r="6625" spans="1:5" x14ac:dyDescent="0.2">
      <c r="A6625" s="2">
        <f t="shared" si="310"/>
        <v>43011.666666650621</v>
      </c>
      <c r="B6625">
        <f t="shared" si="311"/>
        <v>10</v>
      </c>
      <c r="C6625">
        <f t="shared" si="312"/>
        <v>16</v>
      </c>
      <c r="D6625">
        <v>17.25</v>
      </c>
      <c r="E6625" s="10">
        <f>VLOOKUP(D6625,$J$9:$K$27,2)*$B$7/1.5</f>
        <v>4266.666666666667</v>
      </c>
    </row>
    <row r="6626" spans="1:5" x14ac:dyDescent="0.2">
      <c r="A6626" s="2">
        <f t="shared" si="310"/>
        <v>43011.708333317285</v>
      </c>
      <c r="B6626">
        <f t="shared" si="311"/>
        <v>10</v>
      </c>
      <c r="C6626">
        <f t="shared" si="312"/>
        <v>17</v>
      </c>
      <c r="D6626">
        <v>16.099999999999998</v>
      </c>
      <c r="E6626" s="10">
        <f>VLOOKUP(D6626,$J$9:$K$27,2)*$B$7/1.5</f>
        <v>2773.3333333333335</v>
      </c>
    </row>
    <row r="6627" spans="1:5" x14ac:dyDescent="0.2">
      <c r="A6627" s="2">
        <f t="shared" si="310"/>
        <v>43011.749999983949</v>
      </c>
      <c r="B6627">
        <f t="shared" si="311"/>
        <v>10</v>
      </c>
      <c r="C6627">
        <f t="shared" si="312"/>
        <v>18</v>
      </c>
      <c r="D6627">
        <v>17.25</v>
      </c>
      <c r="E6627" s="10">
        <f>VLOOKUP(D6627,$J$9:$K$27,2)*$B$7/1.5</f>
        <v>4266.666666666667</v>
      </c>
    </row>
    <row r="6628" spans="1:5" x14ac:dyDescent="0.2">
      <c r="A6628" s="2">
        <f t="shared" si="310"/>
        <v>43011.791666650613</v>
      </c>
      <c r="B6628">
        <f t="shared" si="311"/>
        <v>10</v>
      </c>
      <c r="C6628">
        <f t="shared" si="312"/>
        <v>19</v>
      </c>
      <c r="D6628">
        <v>17.25</v>
      </c>
      <c r="E6628" s="10">
        <f>VLOOKUP(D6628,$J$9:$K$27,2)*$B$7/1.5</f>
        <v>4266.666666666667</v>
      </c>
    </row>
    <row r="6629" spans="1:5" x14ac:dyDescent="0.2">
      <c r="A6629" s="2">
        <f t="shared" si="310"/>
        <v>43011.833333317278</v>
      </c>
      <c r="B6629">
        <f t="shared" si="311"/>
        <v>10</v>
      </c>
      <c r="C6629">
        <f t="shared" si="312"/>
        <v>20</v>
      </c>
      <c r="D6629">
        <v>17.25</v>
      </c>
      <c r="E6629" s="10">
        <f>VLOOKUP(D6629,$J$9:$K$27,2)*$B$7/1.5</f>
        <v>4266.666666666667</v>
      </c>
    </row>
    <row r="6630" spans="1:5" x14ac:dyDescent="0.2">
      <c r="A6630" s="2">
        <f t="shared" si="310"/>
        <v>43011.874999983942</v>
      </c>
      <c r="B6630">
        <f t="shared" si="311"/>
        <v>10</v>
      </c>
      <c r="C6630">
        <f t="shared" si="312"/>
        <v>21</v>
      </c>
      <c r="D6630">
        <v>19.549999999999997</v>
      </c>
      <c r="E6630" s="10">
        <f>VLOOKUP(D6630,$J$9:$K$27,2)*$B$7/1.5</f>
        <v>6160</v>
      </c>
    </row>
    <row r="6631" spans="1:5" x14ac:dyDescent="0.2">
      <c r="A6631" s="2">
        <f t="shared" si="310"/>
        <v>43011.916666650606</v>
      </c>
      <c r="B6631">
        <f t="shared" si="311"/>
        <v>10</v>
      </c>
      <c r="C6631">
        <f t="shared" si="312"/>
        <v>22</v>
      </c>
      <c r="D6631">
        <v>17.25</v>
      </c>
      <c r="E6631" s="10">
        <f>VLOOKUP(D6631,$J$9:$K$27,2)*$B$7/1.5</f>
        <v>4266.666666666667</v>
      </c>
    </row>
    <row r="6632" spans="1:5" x14ac:dyDescent="0.2">
      <c r="A6632" s="2">
        <f t="shared" si="310"/>
        <v>43011.95833331727</v>
      </c>
      <c r="B6632">
        <f t="shared" si="311"/>
        <v>10</v>
      </c>
      <c r="C6632">
        <f t="shared" si="312"/>
        <v>23</v>
      </c>
      <c r="D6632">
        <v>11.5</v>
      </c>
      <c r="E6632" s="10">
        <f>VLOOKUP(D6632,$J$9:$K$27,2)*$B$7/1.5</f>
        <v>873.33333333333337</v>
      </c>
    </row>
    <row r="6633" spans="1:5" x14ac:dyDescent="0.2">
      <c r="A6633" s="2">
        <f t="shared" si="310"/>
        <v>43011.999999983935</v>
      </c>
      <c r="B6633">
        <f t="shared" si="311"/>
        <v>10</v>
      </c>
      <c r="C6633">
        <f t="shared" si="312"/>
        <v>0</v>
      </c>
      <c r="D6633">
        <v>11.5</v>
      </c>
      <c r="E6633" s="10">
        <f>VLOOKUP(D6633,$J$9:$K$27,2)*$B$7/1.5</f>
        <v>873.33333333333337</v>
      </c>
    </row>
    <row r="6634" spans="1:5" x14ac:dyDescent="0.2">
      <c r="A6634" s="2">
        <f t="shared" si="310"/>
        <v>43012.041666650599</v>
      </c>
      <c r="B6634">
        <f t="shared" si="311"/>
        <v>10</v>
      </c>
      <c r="C6634">
        <f t="shared" si="312"/>
        <v>1</v>
      </c>
      <c r="D6634">
        <v>13.225</v>
      </c>
      <c r="E6634" s="10">
        <f>VLOOKUP(D6634,$J$9:$K$27,2)*$B$7/1.5</f>
        <v>1666.6666666666667</v>
      </c>
    </row>
    <row r="6635" spans="1:5" x14ac:dyDescent="0.2">
      <c r="A6635" s="2">
        <f t="shared" si="310"/>
        <v>43012.083333317263</v>
      </c>
      <c r="B6635">
        <f t="shared" si="311"/>
        <v>10</v>
      </c>
      <c r="C6635">
        <f t="shared" si="312"/>
        <v>2</v>
      </c>
      <c r="D6635">
        <v>12.649999999999999</v>
      </c>
      <c r="E6635" s="10">
        <f>VLOOKUP(D6635,$J$9:$K$27,2)*$B$7/1.5</f>
        <v>1666.6666666666667</v>
      </c>
    </row>
    <row r="6636" spans="1:5" x14ac:dyDescent="0.2">
      <c r="A6636" s="2">
        <f t="shared" si="310"/>
        <v>43012.124999983927</v>
      </c>
      <c r="B6636">
        <f t="shared" si="311"/>
        <v>10</v>
      </c>
      <c r="C6636">
        <f t="shared" si="312"/>
        <v>3</v>
      </c>
      <c r="D6636">
        <v>17.25</v>
      </c>
      <c r="E6636" s="10">
        <f>VLOOKUP(D6636,$J$9:$K$27,2)*$B$7/1.5</f>
        <v>4266.666666666667</v>
      </c>
    </row>
    <row r="6637" spans="1:5" x14ac:dyDescent="0.2">
      <c r="A6637" s="2">
        <f t="shared" si="310"/>
        <v>43012.166666650592</v>
      </c>
      <c r="B6637">
        <f t="shared" si="311"/>
        <v>10</v>
      </c>
      <c r="C6637">
        <f t="shared" si="312"/>
        <v>4</v>
      </c>
      <c r="D6637">
        <v>14.374999999999998</v>
      </c>
      <c r="E6637" s="10">
        <f>VLOOKUP(D6637,$J$9:$K$27,2)*$B$7/1.5</f>
        <v>1666.6666666666667</v>
      </c>
    </row>
    <row r="6638" spans="1:5" x14ac:dyDescent="0.2">
      <c r="A6638" s="2">
        <f t="shared" si="310"/>
        <v>43012.208333317256</v>
      </c>
      <c r="B6638">
        <f t="shared" si="311"/>
        <v>10</v>
      </c>
      <c r="C6638">
        <f t="shared" si="312"/>
        <v>5</v>
      </c>
      <c r="D6638">
        <v>16.099999999999998</v>
      </c>
      <c r="E6638" s="10">
        <f>VLOOKUP(D6638,$J$9:$K$27,2)*$B$7/1.5</f>
        <v>2773.3333333333335</v>
      </c>
    </row>
    <row r="6639" spans="1:5" x14ac:dyDescent="0.2">
      <c r="A6639" s="2">
        <f t="shared" si="310"/>
        <v>43012.24999998392</v>
      </c>
      <c r="B6639">
        <f t="shared" si="311"/>
        <v>10</v>
      </c>
      <c r="C6639">
        <f t="shared" si="312"/>
        <v>6</v>
      </c>
      <c r="D6639">
        <v>12.649999999999999</v>
      </c>
      <c r="E6639" s="10">
        <f>VLOOKUP(D6639,$J$9:$K$27,2)*$B$7/1.5</f>
        <v>1666.6666666666667</v>
      </c>
    </row>
    <row r="6640" spans="1:5" x14ac:dyDescent="0.2">
      <c r="A6640" s="2">
        <f t="shared" si="310"/>
        <v>43012.291666650584</v>
      </c>
      <c r="B6640">
        <f t="shared" si="311"/>
        <v>10</v>
      </c>
      <c r="C6640">
        <f t="shared" si="312"/>
        <v>7</v>
      </c>
      <c r="D6640">
        <v>14.374999999999998</v>
      </c>
      <c r="E6640" s="10">
        <f>VLOOKUP(D6640,$J$9:$K$27,2)*$B$7/1.5</f>
        <v>1666.6666666666667</v>
      </c>
    </row>
    <row r="6641" spans="1:5" x14ac:dyDescent="0.2">
      <c r="A6641" s="2">
        <f t="shared" si="310"/>
        <v>43012.333333317249</v>
      </c>
      <c r="B6641">
        <f t="shared" si="311"/>
        <v>10</v>
      </c>
      <c r="C6641">
        <f t="shared" si="312"/>
        <v>8</v>
      </c>
      <c r="D6641">
        <v>16.099999999999998</v>
      </c>
      <c r="E6641" s="10">
        <f>VLOOKUP(D6641,$J$9:$K$27,2)*$B$7/1.5</f>
        <v>2773.3333333333335</v>
      </c>
    </row>
    <row r="6642" spans="1:5" x14ac:dyDescent="0.2">
      <c r="A6642" s="2">
        <f t="shared" si="310"/>
        <v>43012.374999983913</v>
      </c>
      <c r="B6642">
        <f t="shared" si="311"/>
        <v>10</v>
      </c>
      <c r="C6642">
        <f t="shared" si="312"/>
        <v>9</v>
      </c>
      <c r="D6642">
        <v>16.099999999999998</v>
      </c>
      <c r="E6642" s="10">
        <f>VLOOKUP(D6642,$J$9:$K$27,2)*$B$7/1.5</f>
        <v>2773.3333333333335</v>
      </c>
    </row>
    <row r="6643" spans="1:5" x14ac:dyDescent="0.2">
      <c r="A6643" s="2">
        <f t="shared" si="310"/>
        <v>43012.416666650577</v>
      </c>
      <c r="B6643">
        <f t="shared" si="311"/>
        <v>10</v>
      </c>
      <c r="C6643">
        <f t="shared" si="312"/>
        <v>10</v>
      </c>
      <c r="D6643">
        <v>16.099999999999998</v>
      </c>
      <c r="E6643" s="10">
        <f>VLOOKUP(D6643,$J$9:$K$27,2)*$B$7/1.5</f>
        <v>2773.3333333333335</v>
      </c>
    </row>
    <row r="6644" spans="1:5" x14ac:dyDescent="0.2">
      <c r="A6644" s="2">
        <f t="shared" si="310"/>
        <v>43012.458333317241</v>
      </c>
      <c r="B6644">
        <f t="shared" si="311"/>
        <v>10</v>
      </c>
      <c r="C6644">
        <f t="shared" si="312"/>
        <v>11</v>
      </c>
      <c r="D6644">
        <v>17.25</v>
      </c>
      <c r="E6644" s="10">
        <f>VLOOKUP(D6644,$J$9:$K$27,2)*$B$7/1.5</f>
        <v>4266.666666666667</v>
      </c>
    </row>
    <row r="6645" spans="1:5" x14ac:dyDescent="0.2">
      <c r="A6645" s="2">
        <f t="shared" si="310"/>
        <v>43012.499999983906</v>
      </c>
      <c r="B6645">
        <f t="shared" si="311"/>
        <v>10</v>
      </c>
      <c r="C6645">
        <f t="shared" si="312"/>
        <v>12</v>
      </c>
      <c r="D6645">
        <v>19.549999999999997</v>
      </c>
      <c r="E6645" s="10">
        <f>VLOOKUP(D6645,$J$9:$K$27,2)*$B$7/1.5</f>
        <v>6160</v>
      </c>
    </row>
    <row r="6646" spans="1:5" x14ac:dyDescent="0.2">
      <c r="A6646" s="2">
        <f t="shared" si="310"/>
        <v>43012.54166665057</v>
      </c>
      <c r="B6646">
        <f t="shared" si="311"/>
        <v>10</v>
      </c>
      <c r="C6646">
        <f t="shared" si="312"/>
        <v>13</v>
      </c>
      <c r="D6646">
        <v>18.399999999999999</v>
      </c>
      <c r="E6646" s="10">
        <f>VLOOKUP(D6646,$J$9:$K$27,2)*$B$7/1.5</f>
        <v>4266.666666666667</v>
      </c>
    </row>
    <row r="6647" spans="1:5" x14ac:dyDescent="0.2">
      <c r="A6647" s="2">
        <f t="shared" si="310"/>
        <v>43012.583333317234</v>
      </c>
      <c r="B6647">
        <f t="shared" si="311"/>
        <v>10</v>
      </c>
      <c r="C6647">
        <f t="shared" si="312"/>
        <v>14</v>
      </c>
      <c r="D6647">
        <v>20.7</v>
      </c>
      <c r="E6647" s="10">
        <f>VLOOKUP(D6647,$J$9:$K$27,2)*$B$7/1.5</f>
        <v>6160</v>
      </c>
    </row>
    <row r="6648" spans="1:5" x14ac:dyDescent="0.2">
      <c r="A6648" s="2">
        <f t="shared" si="310"/>
        <v>43012.624999983898</v>
      </c>
      <c r="B6648">
        <f t="shared" si="311"/>
        <v>10</v>
      </c>
      <c r="C6648">
        <f t="shared" si="312"/>
        <v>15</v>
      </c>
      <c r="D6648">
        <v>23</v>
      </c>
      <c r="E6648" s="10">
        <f>VLOOKUP(D6648,$J$9:$K$27,2)*$B$7/1.5</f>
        <v>7873.333333333333</v>
      </c>
    </row>
    <row r="6649" spans="1:5" x14ac:dyDescent="0.2">
      <c r="A6649" s="2">
        <f t="shared" si="310"/>
        <v>43012.666666650563</v>
      </c>
      <c r="B6649">
        <f t="shared" si="311"/>
        <v>10</v>
      </c>
      <c r="C6649">
        <f t="shared" si="312"/>
        <v>16</v>
      </c>
      <c r="D6649">
        <v>20.125</v>
      </c>
      <c r="E6649" s="10">
        <f>VLOOKUP(D6649,$J$9:$K$27,2)*$B$7/1.5</f>
        <v>6160</v>
      </c>
    </row>
    <row r="6650" spans="1:5" x14ac:dyDescent="0.2">
      <c r="A6650" s="2">
        <f t="shared" si="310"/>
        <v>43012.708333317227</v>
      </c>
      <c r="B6650">
        <f t="shared" si="311"/>
        <v>10</v>
      </c>
      <c r="C6650">
        <f t="shared" si="312"/>
        <v>17</v>
      </c>
      <c r="D6650">
        <v>19.549999999999997</v>
      </c>
      <c r="E6650" s="10">
        <f>VLOOKUP(D6650,$J$9:$K$27,2)*$B$7/1.5</f>
        <v>6160</v>
      </c>
    </row>
    <row r="6651" spans="1:5" x14ac:dyDescent="0.2">
      <c r="A6651" s="2">
        <f t="shared" si="310"/>
        <v>43012.749999983891</v>
      </c>
      <c r="B6651">
        <f t="shared" si="311"/>
        <v>10</v>
      </c>
      <c r="C6651">
        <f t="shared" si="312"/>
        <v>18</v>
      </c>
      <c r="D6651">
        <v>19.549999999999997</v>
      </c>
      <c r="E6651" s="10">
        <f>VLOOKUP(D6651,$J$9:$K$27,2)*$B$7/1.5</f>
        <v>6160</v>
      </c>
    </row>
    <row r="6652" spans="1:5" x14ac:dyDescent="0.2">
      <c r="A6652" s="2">
        <f t="shared" si="310"/>
        <v>43012.791666650555</v>
      </c>
      <c r="B6652">
        <f t="shared" si="311"/>
        <v>10</v>
      </c>
      <c r="C6652">
        <f t="shared" si="312"/>
        <v>19</v>
      </c>
      <c r="D6652">
        <v>19.549999999999997</v>
      </c>
      <c r="E6652" s="10">
        <f>VLOOKUP(D6652,$J$9:$K$27,2)*$B$7/1.5</f>
        <v>6160</v>
      </c>
    </row>
    <row r="6653" spans="1:5" x14ac:dyDescent="0.2">
      <c r="A6653" s="2">
        <f t="shared" si="310"/>
        <v>43012.83333331722</v>
      </c>
      <c r="B6653">
        <f t="shared" si="311"/>
        <v>10</v>
      </c>
      <c r="C6653">
        <f t="shared" si="312"/>
        <v>20</v>
      </c>
      <c r="D6653">
        <v>23</v>
      </c>
      <c r="E6653" s="10">
        <f>VLOOKUP(D6653,$J$9:$K$27,2)*$B$7/1.5</f>
        <v>7873.333333333333</v>
      </c>
    </row>
    <row r="6654" spans="1:5" x14ac:dyDescent="0.2">
      <c r="A6654" s="2">
        <f t="shared" si="310"/>
        <v>43012.874999983884</v>
      </c>
      <c r="B6654">
        <f t="shared" si="311"/>
        <v>10</v>
      </c>
      <c r="C6654">
        <f t="shared" si="312"/>
        <v>21</v>
      </c>
      <c r="D6654">
        <v>25.299999999999997</v>
      </c>
      <c r="E6654" s="10">
        <f>VLOOKUP(D6654,$J$9:$K$27,2)*$B$7/1.5</f>
        <v>9060</v>
      </c>
    </row>
    <row r="6655" spans="1:5" x14ac:dyDescent="0.2">
      <c r="A6655" s="2">
        <f t="shared" si="310"/>
        <v>43012.916666650548</v>
      </c>
      <c r="B6655">
        <f t="shared" si="311"/>
        <v>10</v>
      </c>
      <c r="C6655">
        <f t="shared" si="312"/>
        <v>22</v>
      </c>
      <c r="D6655">
        <v>25.874999999999996</v>
      </c>
      <c r="E6655" s="10">
        <f>VLOOKUP(D6655,$J$9:$K$27,2)*$B$7/1.5</f>
        <v>9573.3333333333339</v>
      </c>
    </row>
    <row r="6656" spans="1:5" x14ac:dyDescent="0.2">
      <c r="A6656" s="2">
        <f t="shared" si="310"/>
        <v>43012.958333317212</v>
      </c>
      <c r="B6656">
        <f t="shared" si="311"/>
        <v>10</v>
      </c>
      <c r="C6656">
        <f t="shared" si="312"/>
        <v>23</v>
      </c>
      <c r="D6656">
        <v>25.299999999999997</v>
      </c>
      <c r="E6656" s="10">
        <f>VLOOKUP(D6656,$J$9:$K$27,2)*$B$7/1.5</f>
        <v>9060</v>
      </c>
    </row>
    <row r="6657" spans="1:5" x14ac:dyDescent="0.2">
      <c r="A6657" s="2">
        <f t="shared" si="310"/>
        <v>43012.999999983876</v>
      </c>
      <c r="B6657">
        <f t="shared" si="311"/>
        <v>10</v>
      </c>
      <c r="C6657">
        <f t="shared" si="312"/>
        <v>0</v>
      </c>
      <c r="D6657">
        <v>23</v>
      </c>
      <c r="E6657" s="10">
        <f>VLOOKUP(D6657,$J$9:$K$27,2)*$B$7/1.5</f>
        <v>7873.333333333333</v>
      </c>
    </row>
    <row r="6658" spans="1:5" x14ac:dyDescent="0.2">
      <c r="A6658" s="2">
        <f t="shared" si="310"/>
        <v>43013.041666650541</v>
      </c>
      <c r="B6658">
        <f t="shared" si="311"/>
        <v>10</v>
      </c>
      <c r="C6658">
        <f t="shared" si="312"/>
        <v>1</v>
      </c>
      <c r="D6658">
        <v>21.849999999999998</v>
      </c>
      <c r="E6658" s="10">
        <f>VLOOKUP(D6658,$J$9:$K$27,2)*$B$7/1.5</f>
        <v>7873.333333333333</v>
      </c>
    </row>
    <row r="6659" spans="1:5" x14ac:dyDescent="0.2">
      <c r="A6659" s="2">
        <f t="shared" si="310"/>
        <v>43013.083333317205</v>
      </c>
      <c r="B6659">
        <f t="shared" si="311"/>
        <v>10</v>
      </c>
      <c r="C6659">
        <f t="shared" si="312"/>
        <v>2</v>
      </c>
      <c r="D6659">
        <v>17.25</v>
      </c>
      <c r="E6659" s="10">
        <f>VLOOKUP(D6659,$J$9:$K$27,2)*$B$7/1.5</f>
        <v>4266.666666666667</v>
      </c>
    </row>
    <row r="6660" spans="1:5" x14ac:dyDescent="0.2">
      <c r="A6660" s="2">
        <f t="shared" si="310"/>
        <v>43013.124999983869</v>
      </c>
      <c r="B6660">
        <f t="shared" si="311"/>
        <v>10</v>
      </c>
      <c r="C6660">
        <f t="shared" si="312"/>
        <v>3</v>
      </c>
      <c r="D6660">
        <v>12.649999999999999</v>
      </c>
      <c r="E6660" s="10">
        <f>VLOOKUP(D6660,$J$9:$K$27,2)*$B$7/1.5</f>
        <v>1666.6666666666667</v>
      </c>
    </row>
    <row r="6661" spans="1:5" x14ac:dyDescent="0.2">
      <c r="A6661" s="2">
        <f t="shared" si="310"/>
        <v>43013.166666650533</v>
      </c>
      <c r="B6661">
        <f t="shared" si="311"/>
        <v>10</v>
      </c>
      <c r="C6661">
        <f t="shared" si="312"/>
        <v>4</v>
      </c>
      <c r="D6661">
        <v>12.649999999999999</v>
      </c>
      <c r="E6661" s="10">
        <f>VLOOKUP(D6661,$J$9:$K$27,2)*$B$7/1.5</f>
        <v>1666.6666666666667</v>
      </c>
    </row>
    <row r="6662" spans="1:5" x14ac:dyDescent="0.2">
      <c r="A6662" s="2">
        <f t="shared" si="310"/>
        <v>43013.208333317198</v>
      </c>
      <c r="B6662">
        <f t="shared" si="311"/>
        <v>10</v>
      </c>
      <c r="C6662">
        <f t="shared" si="312"/>
        <v>5</v>
      </c>
      <c r="D6662">
        <v>11.5</v>
      </c>
      <c r="E6662" s="10">
        <f>VLOOKUP(D6662,$J$9:$K$27,2)*$B$7/1.5</f>
        <v>873.33333333333337</v>
      </c>
    </row>
    <row r="6663" spans="1:5" x14ac:dyDescent="0.2">
      <c r="A6663" s="2">
        <f t="shared" si="310"/>
        <v>43013.249999983862</v>
      </c>
      <c r="B6663">
        <f t="shared" si="311"/>
        <v>10</v>
      </c>
      <c r="C6663">
        <f t="shared" si="312"/>
        <v>6</v>
      </c>
      <c r="D6663">
        <v>12.649999999999999</v>
      </c>
      <c r="E6663" s="10">
        <f>VLOOKUP(D6663,$J$9:$K$27,2)*$B$7/1.5</f>
        <v>1666.6666666666667</v>
      </c>
    </row>
    <row r="6664" spans="1:5" x14ac:dyDescent="0.2">
      <c r="A6664" s="2">
        <f t="shared" si="310"/>
        <v>43013.291666650526</v>
      </c>
      <c r="B6664">
        <f t="shared" si="311"/>
        <v>10</v>
      </c>
      <c r="C6664">
        <f t="shared" si="312"/>
        <v>7</v>
      </c>
      <c r="D6664">
        <v>13.799999999999999</v>
      </c>
      <c r="E6664" s="10">
        <f>VLOOKUP(D6664,$J$9:$K$27,2)*$B$7/1.5</f>
        <v>1666.6666666666667</v>
      </c>
    </row>
    <row r="6665" spans="1:5" x14ac:dyDescent="0.2">
      <c r="A6665" s="2">
        <f t="shared" si="310"/>
        <v>43013.33333331719</v>
      </c>
      <c r="B6665">
        <f t="shared" si="311"/>
        <v>10</v>
      </c>
      <c r="C6665">
        <f t="shared" si="312"/>
        <v>8</v>
      </c>
      <c r="D6665">
        <v>11.5</v>
      </c>
      <c r="E6665" s="10">
        <f>VLOOKUP(D6665,$J$9:$K$27,2)*$B$7/1.5</f>
        <v>873.33333333333337</v>
      </c>
    </row>
    <row r="6666" spans="1:5" x14ac:dyDescent="0.2">
      <c r="A6666" s="2">
        <f t="shared" si="310"/>
        <v>43013.374999983855</v>
      </c>
      <c r="B6666">
        <f t="shared" si="311"/>
        <v>10</v>
      </c>
      <c r="C6666">
        <f t="shared" si="312"/>
        <v>9</v>
      </c>
      <c r="D6666">
        <v>11.5</v>
      </c>
      <c r="E6666" s="10">
        <f>VLOOKUP(D6666,$J$9:$K$27,2)*$B$7/1.5</f>
        <v>873.33333333333337</v>
      </c>
    </row>
    <row r="6667" spans="1:5" x14ac:dyDescent="0.2">
      <c r="A6667" s="2">
        <f t="shared" ref="A6667:A6730" si="313">A6666+1/24</f>
        <v>43013.416666650519</v>
      </c>
      <c r="B6667">
        <f t="shared" ref="B6667:B6730" si="314">MONTH(A6667)</f>
        <v>10</v>
      </c>
      <c r="C6667">
        <f t="shared" ref="C6667:C6730" si="315">HOUR(A6667)</f>
        <v>10</v>
      </c>
      <c r="D6667">
        <v>11.5</v>
      </c>
      <c r="E6667" s="10">
        <f>VLOOKUP(D6667,$J$9:$K$27,2)*$B$7/1.5</f>
        <v>873.33333333333337</v>
      </c>
    </row>
    <row r="6668" spans="1:5" x14ac:dyDescent="0.2">
      <c r="A6668" s="2">
        <f t="shared" si="313"/>
        <v>43013.458333317183</v>
      </c>
      <c r="B6668">
        <f t="shared" si="314"/>
        <v>10</v>
      </c>
      <c r="C6668">
        <f t="shared" si="315"/>
        <v>11</v>
      </c>
      <c r="D6668">
        <v>10.35</v>
      </c>
      <c r="E6668" s="10">
        <f>VLOOKUP(D6668,$J$9:$K$27,2)*$B$7/1.5</f>
        <v>873.33333333333337</v>
      </c>
    </row>
    <row r="6669" spans="1:5" x14ac:dyDescent="0.2">
      <c r="A6669" s="2">
        <f t="shared" si="313"/>
        <v>43013.499999983847</v>
      </c>
      <c r="B6669">
        <f t="shared" si="314"/>
        <v>10</v>
      </c>
      <c r="C6669">
        <f t="shared" si="315"/>
        <v>12</v>
      </c>
      <c r="D6669">
        <v>14.95</v>
      </c>
      <c r="E6669" s="10">
        <f>VLOOKUP(D6669,$J$9:$K$27,2)*$B$7/1.5</f>
        <v>2773.3333333333335</v>
      </c>
    </row>
    <row r="6670" spans="1:5" x14ac:dyDescent="0.2">
      <c r="A6670" s="2">
        <f t="shared" si="313"/>
        <v>43013.541666650512</v>
      </c>
      <c r="B6670">
        <f t="shared" si="314"/>
        <v>10</v>
      </c>
      <c r="C6670">
        <f t="shared" si="315"/>
        <v>13</v>
      </c>
      <c r="D6670">
        <v>16.674999999999997</v>
      </c>
      <c r="E6670" s="10">
        <f>VLOOKUP(D6670,$J$9:$K$27,2)*$B$7/1.5</f>
        <v>2773.3333333333335</v>
      </c>
    </row>
    <row r="6671" spans="1:5" x14ac:dyDescent="0.2">
      <c r="A6671" s="2">
        <f t="shared" si="313"/>
        <v>43013.583333317176</v>
      </c>
      <c r="B6671">
        <f t="shared" si="314"/>
        <v>10</v>
      </c>
      <c r="C6671">
        <f t="shared" si="315"/>
        <v>14</v>
      </c>
      <c r="D6671">
        <v>12.649999999999999</v>
      </c>
      <c r="E6671" s="10">
        <f>VLOOKUP(D6671,$J$9:$K$27,2)*$B$7/1.5</f>
        <v>1666.6666666666667</v>
      </c>
    </row>
    <row r="6672" spans="1:5" x14ac:dyDescent="0.2">
      <c r="A6672" s="2">
        <f t="shared" si="313"/>
        <v>43013.62499998384</v>
      </c>
      <c r="B6672">
        <f t="shared" si="314"/>
        <v>10</v>
      </c>
      <c r="C6672">
        <f t="shared" si="315"/>
        <v>15</v>
      </c>
      <c r="D6672">
        <v>16.099999999999998</v>
      </c>
      <c r="E6672" s="10">
        <f>VLOOKUP(D6672,$J$9:$K$27,2)*$B$7/1.5</f>
        <v>2773.3333333333335</v>
      </c>
    </row>
    <row r="6673" spans="1:5" x14ac:dyDescent="0.2">
      <c r="A6673" s="2">
        <f t="shared" si="313"/>
        <v>43013.666666650504</v>
      </c>
      <c r="B6673">
        <f t="shared" si="314"/>
        <v>10</v>
      </c>
      <c r="C6673">
        <f t="shared" si="315"/>
        <v>16</v>
      </c>
      <c r="D6673">
        <v>13.799999999999999</v>
      </c>
      <c r="E6673" s="10">
        <f>VLOOKUP(D6673,$J$9:$K$27,2)*$B$7/1.5</f>
        <v>1666.6666666666667</v>
      </c>
    </row>
    <row r="6674" spans="1:5" x14ac:dyDescent="0.2">
      <c r="A6674" s="2">
        <f t="shared" si="313"/>
        <v>43013.708333317169</v>
      </c>
      <c r="B6674">
        <f t="shared" si="314"/>
        <v>10</v>
      </c>
      <c r="C6674">
        <f t="shared" si="315"/>
        <v>17</v>
      </c>
      <c r="D6674">
        <v>10.35</v>
      </c>
      <c r="E6674" s="10">
        <f>VLOOKUP(D6674,$J$9:$K$27,2)*$B$7/1.5</f>
        <v>873.33333333333337</v>
      </c>
    </row>
    <row r="6675" spans="1:5" x14ac:dyDescent="0.2">
      <c r="A6675" s="2">
        <f t="shared" si="313"/>
        <v>43013.749999983833</v>
      </c>
      <c r="B6675">
        <f t="shared" si="314"/>
        <v>10</v>
      </c>
      <c r="C6675">
        <f t="shared" si="315"/>
        <v>18</v>
      </c>
      <c r="D6675">
        <v>8.0499999999999989</v>
      </c>
      <c r="E6675" s="10">
        <f>VLOOKUP(D6675,$J$9:$K$27,2)*$B$7/1.5</f>
        <v>286.66666666666669</v>
      </c>
    </row>
    <row r="6676" spans="1:5" x14ac:dyDescent="0.2">
      <c r="A6676" s="2">
        <f t="shared" si="313"/>
        <v>43013.791666650497</v>
      </c>
      <c r="B6676">
        <f t="shared" si="314"/>
        <v>10</v>
      </c>
      <c r="C6676">
        <f t="shared" si="315"/>
        <v>19</v>
      </c>
      <c r="D6676">
        <v>5.75</v>
      </c>
      <c r="E6676" s="10">
        <f>VLOOKUP(D6676,$J$9:$K$27,2)*$B$7/1.5</f>
        <v>0</v>
      </c>
    </row>
    <row r="6677" spans="1:5" x14ac:dyDescent="0.2">
      <c r="A6677" s="2">
        <f t="shared" si="313"/>
        <v>43013.833333317161</v>
      </c>
      <c r="B6677">
        <f t="shared" si="314"/>
        <v>10</v>
      </c>
      <c r="C6677">
        <f t="shared" si="315"/>
        <v>20</v>
      </c>
      <c r="D6677">
        <v>5.75</v>
      </c>
      <c r="E6677" s="10">
        <f>VLOOKUP(D6677,$J$9:$K$27,2)*$B$7/1.5</f>
        <v>0</v>
      </c>
    </row>
    <row r="6678" spans="1:5" x14ac:dyDescent="0.2">
      <c r="A6678" s="2">
        <f t="shared" si="313"/>
        <v>43013.874999983826</v>
      </c>
      <c r="B6678">
        <f t="shared" si="314"/>
        <v>10</v>
      </c>
      <c r="C6678">
        <f t="shared" si="315"/>
        <v>21</v>
      </c>
      <c r="D6678">
        <v>6.8999999999999995</v>
      </c>
      <c r="E6678" s="10">
        <f>VLOOKUP(D6678,$J$9:$K$27,2)*$B$7/1.5</f>
        <v>0</v>
      </c>
    </row>
    <row r="6679" spans="1:5" x14ac:dyDescent="0.2">
      <c r="A6679" s="2">
        <f t="shared" si="313"/>
        <v>43013.91666665049</v>
      </c>
      <c r="B6679">
        <f t="shared" si="314"/>
        <v>10</v>
      </c>
      <c r="C6679">
        <f t="shared" si="315"/>
        <v>22</v>
      </c>
      <c r="D6679">
        <v>8.0499999999999989</v>
      </c>
      <c r="E6679" s="10">
        <f>VLOOKUP(D6679,$J$9:$K$27,2)*$B$7/1.5</f>
        <v>286.66666666666669</v>
      </c>
    </row>
    <row r="6680" spans="1:5" x14ac:dyDescent="0.2">
      <c r="A6680" s="2">
        <f t="shared" si="313"/>
        <v>43013.958333317154</v>
      </c>
      <c r="B6680">
        <f t="shared" si="314"/>
        <v>10</v>
      </c>
      <c r="C6680">
        <f t="shared" si="315"/>
        <v>23</v>
      </c>
      <c r="D6680">
        <v>8.0499999999999989</v>
      </c>
      <c r="E6680" s="10">
        <f>VLOOKUP(D6680,$J$9:$K$27,2)*$B$7/1.5</f>
        <v>286.66666666666669</v>
      </c>
    </row>
    <row r="6681" spans="1:5" x14ac:dyDescent="0.2">
      <c r="A6681" s="2">
        <f t="shared" si="313"/>
        <v>43013.999999983818</v>
      </c>
      <c r="B6681">
        <f t="shared" si="314"/>
        <v>10</v>
      </c>
      <c r="C6681">
        <f t="shared" si="315"/>
        <v>0</v>
      </c>
      <c r="D6681">
        <v>6.8999999999999995</v>
      </c>
      <c r="E6681" s="10">
        <f>VLOOKUP(D6681,$J$9:$K$27,2)*$B$7/1.5</f>
        <v>0</v>
      </c>
    </row>
    <row r="6682" spans="1:5" x14ac:dyDescent="0.2">
      <c r="A6682" s="2">
        <f t="shared" si="313"/>
        <v>43014.041666650483</v>
      </c>
      <c r="B6682">
        <f t="shared" si="314"/>
        <v>10</v>
      </c>
      <c r="C6682">
        <f t="shared" si="315"/>
        <v>1</v>
      </c>
      <c r="D6682">
        <v>7.4749999999999996</v>
      </c>
      <c r="E6682" s="10">
        <f>VLOOKUP(D6682,$J$9:$K$27,2)*$B$7/1.5</f>
        <v>0</v>
      </c>
    </row>
    <row r="6683" spans="1:5" x14ac:dyDescent="0.2">
      <c r="A6683" s="2">
        <f t="shared" si="313"/>
        <v>43014.083333317147</v>
      </c>
      <c r="B6683">
        <f t="shared" si="314"/>
        <v>10</v>
      </c>
      <c r="C6683">
        <f t="shared" si="315"/>
        <v>2</v>
      </c>
      <c r="D6683">
        <v>3.4499999999999997</v>
      </c>
      <c r="E6683" s="10">
        <f>VLOOKUP(D6683,$J$9:$K$27,2)*$B$7/1.5</f>
        <v>0</v>
      </c>
    </row>
    <row r="6684" spans="1:5" x14ac:dyDescent="0.2">
      <c r="A6684" s="2">
        <f t="shared" si="313"/>
        <v>43014.124999983811</v>
      </c>
      <c r="B6684">
        <f t="shared" si="314"/>
        <v>10</v>
      </c>
      <c r="C6684">
        <f t="shared" si="315"/>
        <v>3</v>
      </c>
      <c r="D6684">
        <v>5.75</v>
      </c>
      <c r="E6684" s="10">
        <f>VLOOKUP(D6684,$J$9:$K$27,2)*$B$7/1.5</f>
        <v>0</v>
      </c>
    </row>
    <row r="6685" spans="1:5" x14ac:dyDescent="0.2">
      <c r="A6685" s="2">
        <f t="shared" si="313"/>
        <v>43014.166666650475</v>
      </c>
      <c r="B6685">
        <f t="shared" si="314"/>
        <v>10</v>
      </c>
      <c r="C6685">
        <f t="shared" si="315"/>
        <v>4</v>
      </c>
      <c r="D6685">
        <v>2.875</v>
      </c>
      <c r="E6685" s="10">
        <f>VLOOKUP(D6685,$J$9:$K$27,2)*$B$7/1.5</f>
        <v>0</v>
      </c>
    </row>
    <row r="6686" spans="1:5" x14ac:dyDescent="0.2">
      <c r="A6686" s="2">
        <f t="shared" si="313"/>
        <v>43014.208333317139</v>
      </c>
      <c r="B6686">
        <f t="shared" si="314"/>
        <v>10</v>
      </c>
      <c r="C6686">
        <f t="shared" si="315"/>
        <v>5</v>
      </c>
      <c r="D6686">
        <v>8.0499999999999989</v>
      </c>
      <c r="E6686" s="10">
        <f>VLOOKUP(D6686,$J$9:$K$27,2)*$B$7/1.5</f>
        <v>286.66666666666669</v>
      </c>
    </row>
    <row r="6687" spans="1:5" x14ac:dyDescent="0.2">
      <c r="A6687" s="2">
        <f t="shared" si="313"/>
        <v>43014.249999983804</v>
      </c>
      <c r="B6687">
        <f t="shared" si="314"/>
        <v>10</v>
      </c>
      <c r="C6687">
        <f t="shared" si="315"/>
        <v>6</v>
      </c>
      <c r="D6687">
        <v>8.0499999999999989</v>
      </c>
      <c r="E6687" s="10">
        <f>VLOOKUP(D6687,$J$9:$K$27,2)*$B$7/1.5</f>
        <v>286.66666666666669</v>
      </c>
    </row>
    <row r="6688" spans="1:5" x14ac:dyDescent="0.2">
      <c r="A6688" s="2">
        <f t="shared" si="313"/>
        <v>43014.291666650468</v>
      </c>
      <c r="B6688">
        <f t="shared" si="314"/>
        <v>10</v>
      </c>
      <c r="C6688">
        <f t="shared" si="315"/>
        <v>7</v>
      </c>
      <c r="D6688">
        <v>8.625</v>
      </c>
      <c r="E6688" s="10">
        <f>VLOOKUP(D6688,$J$9:$K$27,2)*$B$7/1.5</f>
        <v>286.66666666666669</v>
      </c>
    </row>
    <row r="6689" spans="1:5" x14ac:dyDescent="0.2">
      <c r="A6689" s="2">
        <f t="shared" si="313"/>
        <v>43014.333333317132</v>
      </c>
      <c r="B6689">
        <f t="shared" si="314"/>
        <v>10</v>
      </c>
      <c r="C6689">
        <f t="shared" si="315"/>
        <v>8</v>
      </c>
      <c r="D6689">
        <v>5.75</v>
      </c>
      <c r="E6689" s="10">
        <f>VLOOKUP(D6689,$J$9:$K$27,2)*$B$7/1.5</f>
        <v>0</v>
      </c>
    </row>
    <row r="6690" spans="1:5" x14ac:dyDescent="0.2">
      <c r="A6690" s="2">
        <f t="shared" si="313"/>
        <v>43014.374999983796</v>
      </c>
      <c r="B6690">
        <f t="shared" si="314"/>
        <v>10</v>
      </c>
      <c r="C6690">
        <f t="shared" si="315"/>
        <v>9</v>
      </c>
      <c r="D6690">
        <v>11.5</v>
      </c>
      <c r="E6690" s="10">
        <f>VLOOKUP(D6690,$J$9:$K$27,2)*$B$7/1.5</f>
        <v>873.33333333333337</v>
      </c>
    </row>
    <row r="6691" spans="1:5" x14ac:dyDescent="0.2">
      <c r="A6691" s="2">
        <f t="shared" si="313"/>
        <v>43014.416666650461</v>
      </c>
      <c r="B6691">
        <f t="shared" si="314"/>
        <v>10</v>
      </c>
      <c r="C6691">
        <f t="shared" si="315"/>
        <v>10</v>
      </c>
      <c r="D6691">
        <v>9.7749999999999986</v>
      </c>
      <c r="E6691" s="10">
        <f>VLOOKUP(D6691,$J$9:$K$27,2)*$B$7/1.5</f>
        <v>286.66666666666669</v>
      </c>
    </row>
    <row r="6692" spans="1:5" x14ac:dyDescent="0.2">
      <c r="A6692" s="2">
        <f t="shared" si="313"/>
        <v>43014.458333317125</v>
      </c>
      <c r="B6692">
        <f t="shared" si="314"/>
        <v>10</v>
      </c>
      <c r="C6692">
        <f t="shared" si="315"/>
        <v>11</v>
      </c>
      <c r="D6692">
        <v>16.099999999999998</v>
      </c>
      <c r="E6692" s="10">
        <f>VLOOKUP(D6692,$J$9:$K$27,2)*$B$7/1.5</f>
        <v>2773.3333333333335</v>
      </c>
    </row>
    <row r="6693" spans="1:5" x14ac:dyDescent="0.2">
      <c r="A6693" s="2">
        <f t="shared" si="313"/>
        <v>43014.499999983789</v>
      </c>
      <c r="B6693">
        <f t="shared" si="314"/>
        <v>10</v>
      </c>
      <c r="C6693">
        <f t="shared" si="315"/>
        <v>12</v>
      </c>
      <c r="D6693">
        <v>12.649999999999999</v>
      </c>
      <c r="E6693" s="10">
        <f>VLOOKUP(D6693,$J$9:$K$27,2)*$B$7/1.5</f>
        <v>1666.6666666666667</v>
      </c>
    </row>
    <row r="6694" spans="1:5" x14ac:dyDescent="0.2">
      <c r="A6694" s="2">
        <f t="shared" si="313"/>
        <v>43014.541666650453</v>
      </c>
      <c r="B6694">
        <f t="shared" si="314"/>
        <v>10</v>
      </c>
      <c r="C6694">
        <f t="shared" si="315"/>
        <v>13</v>
      </c>
      <c r="D6694">
        <v>12.074999999999999</v>
      </c>
      <c r="E6694" s="10">
        <f>VLOOKUP(D6694,$J$9:$K$27,2)*$B$7/1.5</f>
        <v>873.33333333333337</v>
      </c>
    </row>
    <row r="6695" spans="1:5" x14ac:dyDescent="0.2">
      <c r="A6695" s="2">
        <f t="shared" si="313"/>
        <v>43014.583333317118</v>
      </c>
      <c r="B6695">
        <f t="shared" si="314"/>
        <v>10</v>
      </c>
      <c r="C6695">
        <f t="shared" si="315"/>
        <v>14</v>
      </c>
      <c r="D6695">
        <v>10.35</v>
      </c>
      <c r="E6695" s="10">
        <f>VLOOKUP(D6695,$J$9:$K$27,2)*$B$7/1.5</f>
        <v>873.33333333333337</v>
      </c>
    </row>
    <row r="6696" spans="1:5" x14ac:dyDescent="0.2">
      <c r="A6696" s="2">
        <f t="shared" si="313"/>
        <v>43014.624999983782</v>
      </c>
      <c r="B6696">
        <f t="shared" si="314"/>
        <v>10</v>
      </c>
      <c r="C6696">
        <f t="shared" si="315"/>
        <v>15</v>
      </c>
      <c r="D6696">
        <v>10.35</v>
      </c>
      <c r="E6696" s="10">
        <f>VLOOKUP(D6696,$J$9:$K$27,2)*$B$7/1.5</f>
        <v>873.33333333333337</v>
      </c>
    </row>
    <row r="6697" spans="1:5" x14ac:dyDescent="0.2">
      <c r="A6697" s="2">
        <f t="shared" si="313"/>
        <v>43014.666666650446</v>
      </c>
      <c r="B6697">
        <f t="shared" si="314"/>
        <v>10</v>
      </c>
      <c r="C6697">
        <f t="shared" si="315"/>
        <v>16</v>
      </c>
      <c r="D6697">
        <v>10.35</v>
      </c>
      <c r="E6697" s="10">
        <f>VLOOKUP(D6697,$J$9:$K$27,2)*$B$7/1.5</f>
        <v>873.33333333333337</v>
      </c>
    </row>
    <row r="6698" spans="1:5" x14ac:dyDescent="0.2">
      <c r="A6698" s="2">
        <f t="shared" si="313"/>
        <v>43014.70833331711</v>
      </c>
      <c r="B6698">
        <f t="shared" si="314"/>
        <v>10</v>
      </c>
      <c r="C6698">
        <f t="shared" si="315"/>
        <v>17</v>
      </c>
      <c r="D6698">
        <v>0</v>
      </c>
      <c r="E6698" s="10">
        <f>VLOOKUP(D6698,$J$9:$K$27,2)*$B$7/1.5</f>
        <v>0</v>
      </c>
    </row>
    <row r="6699" spans="1:5" x14ac:dyDescent="0.2">
      <c r="A6699" s="2">
        <f t="shared" si="313"/>
        <v>43014.749999983775</v>
      </c>
      <c r="B6699">
        <f t="shared" si="314"/>
        <v>10</v>
      </c>
      <c r="C6699">
        <f t="shared" si="315"/>
        <v>18</v>
      </c>
      <c r="D6699">
        <v>6.8999999999999995</v>
      </c>
      <c r="E6699" s="10">
        <f>VLOOKUP(D6699,$J$9:$K$27,2)*$B$7/1.5</f>
        <v>0</v>
      </c>
    </row>
    <row r="6700" spans="1:5" x14ac:dyDescent="0.2">
      <c r="A6700" s="2">
        <f t="shared" si="313"/>
        <v>43014.791666650439</v>
      </c>
      <c r="B6700">
        <f t="shared" si="314"/>
        <v>10</v>
      </c>
      <c r="C6700">
        <f t="shared" si="315"/>
        <v>19</v>
      </c>
      <c r="D6700">
        <v>6.8999999999999995</v>
      </c>
      <c r="E6700" s="10">
        <f>VLOOKUP(D6700,$J$9:$K$27,2)*$B$7/1.5</f>
        <v>0</v>
      </c>
    </row>
    <row r="6701" spans="1:5" x14ac:dyDescent="0.2">
      <c r="A6701" s="2">
        <f t="shared" si="313"/>
        <v>43014.833333317103</v>
      </c>
      <c r="B6701">
        <f t="shared" si="314"/>
        <v>10</v>
      </c>
      <c r="C6701">
        <f t="shared" si="315"/>
        <v>20</v>
      </c>
      <c r="D6701">
        <v>6.8999999999999995</v>
      </c>
      <c r="E6701" s="10">
        <f>VLOOKUP(D6701,$J$9:$K$27,2)*$B$7/1.5</f>
        <v>0</v>
      </c>
    </row>
    <row r="6702" spans="1:5" x14ac:dyDescent="0.2">
      <c r="A6702" s="2">
        <f t="shared" si="313"/>
        <v>43014.874999983767</v>
      </c>
      <c r="B6702">
        <f t="shared" si="314"/>
        <v>10</v>
      </c>
      <c r="C6702">
        <f t="shared" si="315"/>
        <v>21</v>
      </c>
      <c r="D6702">
        <v>3.4499999999999997</v>
      </c>
      <c r="E6702" s="10">
        <f>VLOOKUP(D6702,$J$9:$K$27,2)*$B$7/1.5</f>
        <v>0</v>
      </c>
    </row>
    <row r="6703" spans="1:5" x14ac:dyDescent="0.2">
      <c r="A6703" s="2">
        <f t="shared" si="313"/>
        <v>43014.916666650432</v>
      </c>
      <c r="B6703">
        <f t="shared" si="314"/>
        <v>10</v>
      </c>
      <c r="C6703">
        <f t="shared" si="315"/>
        <v>22</v>
      </c>
      <c r="D6703">
        <v>1.7249999999999999</v>
      </c>
      <c r="E6703" s="10">
        <f>VLOOKUP(D6703,$J$9:$K$27,2)*$B$7/1.5</f>
        <v>0</v>
      </c>
    </row>
    <row r="6704" spans="1:5" x14ac:dyDescent="0.2">
      <c r="A6704" s="2">
        <f t="shared" si="313"/>
        <v>43014.958333317096</v>
      </c>
      <c r="B6704">
        <f t="shared" si="314"/>
        <v>10</v>
      </c>
      <c r="C6704">
        <f t="shared" si="315"/>
        <v>23</v>
      </c>
      <c r="D6704">
        <v>0</v>
      </c>
      <c r="E6704" s="10">
        <f>VLOOKUP(D6704,$J$9:$K$27,2)*$B$7/1.5</f>
        <v>0</v>
      </c>
    </row>
    <row r="6705" spans="1:5" x14ac:dyDescent="0.2">
      <c r="A6705" s="2">
        <f t="shared" si="313"/>
        <v>43014.99999998376</v>
      </c>
      <c r="B6705">
        <f t="shared" si="314"/>
        <v>10</v>
      </c>
      <c r="C6705">
        <f t="shared" si="315"/>
        <v>0</v>
      </c>
      <c r="D6705">
        <v>3.4499999999999997</v>
      </c>
      <c r="E6705" s="10">
        <f>VLOOKUP(D6705,$J$9:$K$27,2)*$B$7/1.5</f>
        <v>0</v>
      </c>
    </row>
    <row r="6706" spans="1:5" x14ac:dyDescent="0.2">
      <c r="A6706" s="2">
        <f t="shared" si="313"/>
        <v>43015.041666650424</v>
      </c>
      <c r="B6706">
        <f t="shared" si="314"/>
        <v>10</v>
      </c>
      <c r="C6706">
        <f t="shared" si="315"/>
        <v>1</v>
      </c>
      <c r="D6706">
        <v>3.4499999999999997</v>
      </c>
      <c r="E6706" s="10">
        <f>VLOOKUP(D6706,$J$9:$K$27,2)*$B$7/1.5</f>
        <v>0</v>
      </c>
    </row>
    <row r="6707" spans="1:5" x14ac:dyDescent="0.2">
      <c r="A6707" s="2">
        <f t="shared" si="313"/>
        <v>43015.083333317089</v>
      </c>
      <c r="B6707">
        <f t="shared" si="314"/>
        <v>10</v>
      </c>
      <c r="C6707">
        <f t="shared" si="315"/>
        <v>2</v>
      </c>
      <c r="D6707">
        <v>3.4499999999999997</v>
      </c>
      <c r="E6707" s="10">
        <f>VLOOKUP(D6707,$J$9:$K$27,2)*$B$7/1.5</f>
        <v>0</v>
      </c>
    </row>
    <row r="6708" spans="1:5" x14ac:dyDescent="0.2">
      <c r="A6708" s="2">
        <f t="shared" si="313"/>
        <v>43015.124999983753</v>
      </c>
      <c r="B6708">
        <f t="shared" si="314"/>
        <v>10</v>
      </c>
      <c r="C6708">
        <f t="shared" si="315"/>
        <v>3</v>
      </c>
      <c r="D6708">
        <v>6.8999999999999995</v>
      </c>
      <c r="E6708" s="10">
        <f>VLOOKUP(D6708,$J$9:$K$27,2)*$B$7/1.5</f>
        <v>0</v>
      </c>
    </row>
    <row r="6709" spans="1:5" x14ac:dyDescent="0.2">
      <c r="A6709" s="2">
        <f t="shared" si="313"/>
        <v>43015.166666650417</v>
      </c>
      <c r="B6709">
        <f t="shared" si="314"/>
        <v>10</v>
      </c>
      <c r="C6709">
        <f t="shared" si="315"/>
        <v>4</v>
      </c>
      <c r="D6709">
        <v>3.4499999999999997</v>
      </c>
      <c r="E6709" s="10">
        <f>VLOOKUP(D6709,$J$9:$K$27,2)*$B$7/1.5</f>
        <v>0</v>
      </c>
    </row>
    <row r="6710" spans="1:5" x14ac:dyDescent="0.2">
      <c r="A6710" s="2">
        <f t="shared" si="313"/>
        <v>43015.208333317081</v>
      </c>
      <c r="B6710">
        <f t="shared" si="314"/>
        <v>10</v>
      </c>
      <c r="C6710">
        <f t="shared" si="315"/>
        <v>5</v>
      </c>
      <c r="D6710">
        <v>3.4499999999999997</v>
      </c>
      <c r="E6710" s="10">
        <f>VLOOKUP(D6710,$J$9:$K$27,2)*$B$7/1.5</f>
        <v>0</v>
      </c>
    </row>
    <row r="6711" spans="1:5" x14ac:dyDescent="0.2">
      <c r="A6711" s="2">
        <f t="shared" si="313"/>
        <v>43015.249999983746</v>
      </c>
      <c r="B6711">
        <f t="shared" si="314"/>
        <v>10</v>
      </c>
      <c r="C6711">
        <f t="shared" si="315"/>
        <v>6</v>
      </c>
      <c r="D6711">
        <v>0</v>
      </c>
      <c r="E6711" s="10">
        <f>VLOOKUP(D6711,$J$9:$K$27,2)*$B$7/1.5</f>
        <v>0</v>
      </c>
    </row>
    <row r="6712" spans="1:5" x14ac:dyDescent="0.2">
      <c r="A6712" s="2">
        <f t="shared" si="313"/>
        <v>43015.29166665041</v>
      </c>
      <c r="B6712">
        <f t="shared" si="314"/>
        <v>10</v>
      </c>
      <c r="C6712">
        <f t="shared" si="315"/>
        <v>7</v>
      </c>
      <c r="D6712">
        <v>2.875</v>
      </c>
      <c r="E6712" s="10">
        <f>VLOOKUP(D6712,$J$9:$K$27,2)*$B$7/1.5</f>
        <v>0</v>
      </c>
    </row>
    <row r="6713" spans="1:5" x14ac:dyDescent="0.2">
      <c r="A6713" s="2">
        <f t="shared" si="313"/>
        <v>43015.333333317074</v>
      </c>
      <c r="B6713">
        <f t="shared" si="314"/>
        <v>10</v>
      </c>
      <c r="C6713">
        <f t="shared" si="315"/>
        <v>8</v>
      </c>
      <c r="D6713">
        <v>8.0499999999999989</v>
      </c>
      <c r="E6713" s="10">
        <f>VLOOKUP(D6713,$J$9:$K$27,2)*$B$7/1.5</f>
        <v>286.66666666666669</v>
      </c>
    </row>
    <row r="6714" spans="1:5" x14ac:dyDescent="0.2">
      <c r="A6714" s="2">
        <f t="shared" si="313"/>
        <v>43015.374999983738</v>
      </c>
      <c r="B6714">
        <f t="shared" si="314"/>
        <v>10</v>
      </c>
      <c r="C6714">
        <f t="shared" si="315"/>
        <v>9</v>
      </c>
      <c r="D6714">
        <v>3.4499999999999997</v>
      </c>
      <c r="E6714" s="10">
        <f>VLOOKUP(D6714,$J$9:$K$27,2)*$B$7/1.5</f>
        <v>0</v>
      </c>
    </row>
    <row r="6715" spans="1:5" x14ac:dyDescent="0.2">
      <c r="A6715" s="2">
        <f t="shared" si="313"/>
        <v>43015.416666650402</v>
      </c>
      <c r="B6715">
        <f t="shared" si="314"/>
        <v>10</v>
      </c>
      <c r="C6715">
        <f t="shared" si="315"/>
        <v>10</v>
      </c>
      <c r="D6715">
        <v>7.4749999999999996</v>
      </c>
      <c r="E6715" s="10">
        <f>VLOOKUP(D6715,$J$9:$K$27,2)*$B$7/1.5</f>
        <v>0</v>
      </c>
    </row>
    <row r="6716" spans="1:5" x14ac:dyDescent="0.2">
      <c r="A6716" s="2">
        <f t="shared" si="313"/>
        <v>43015.458333317067</v>
      </c>
      <c r="B6716">
        <f t="shared" si="314"/>
        <v>10</v>
      </c>
      <c r="C6716">
        <f t="shared" si="315"/>
        <v>11</v>
      </c>
      <c r="D6716">
        <v>14.95</v>
      </c>
      <c r="E6716" s="10">
        <f>VLOOKUP(D6716,$J$9:$K$27,2)*$B$7/1.5</f>
        <v>2773.3333333333335</v>
      </c>
    </row>
    <row r="6717" spans="1:5" x14ac:dyDescent="0.2">
      <c r="A6717" s="2">
        <f t="shared" si="313"/>
        <v>43015.499999983731</v>
      </c>
      <c r="B6717">
        <f t="shared" si="314"/>
        <v>10</v>
      </c>
      <c r="C6717">
        <f t="shared" si="315"/>
        <v>12</v>
      </c>
      <c r="D6717">
        <v>11.5</v>
      </c>
      <c r="E6717" s="10">
        <f>VLOOKUP(D6717,$J$9:$K$27,2)*$B$7/1.5</f>
        <v>873.33333333333337</v>
      </c>
    </row>
    <row r="6718" spans="1:5" x14ac:dyDescent="0.2">
      <c r="A6718" s="2">
        <f t="shared" si="313"/>
        <v>43015.541666650395</v>
      </c>
      <c r="B6718">
        <f t="shared" si="314"/>
        <v>10</v>
      </c>
      <c r="C6718">
        <f t="shared" si="315"/>
        <v>13</v>
      </c>
      <c r="D6718">
        <v>10.924999999999999</v>
      </c>
      <c r="E6718" s="10">
        <f>VLOOKUP(D6718,$J$9:$K$27,2)*$B$7/1.5</f>
        <v>873.33333333333337</v>
      </c>
    </row>
    <row r="6719" spans="1:5" x14ac:dyDescent="0.2">
      <c r="A6719" s="2">
        <f t="shared" si="313"/>
        <v>43015.583333317059</v>
      </c>
      <c r="B6719">
        <f t="shared" si="314"/>
        <v>10</v>
      </c>
      <c r="C6719">
        <f t="shared" si="315"/>
        <v>14</v>
      </c>
      <c r="D6719">
        <v>10.35</v>
      </c>
      <c r="E6719" s="10">
        <f>VLOOKUP(D6719,$J$9:$K$27,2)*$B$7/1.5</f>
        <v>873.33333333333337</v>
      </c>
    </row>
    <row r="6720" spans="1:5" x14ac:dyDescent="0.2">
      <c r="A6720" s="2">
        <f t="shared" si="313"/>
        <v>43015.624999983724</v>
      </c>
      <c r="B6720">
        <f t="shared" si="314"/>
        <v>10</v>
      </c>
      <c r="C6720">
        <f t="shared" si="315"/>
        <v>15</v>
      </c>
      <c r="D6720">
        <v>14.95</v>
      </c>
      <c r="E6720" s="10">
        <f>VLOOKUP(D6720,$J$9:$K$27,2)*$B$7/1.5</f>
        <v>2773.3333333333335</v>
      </c>
    </row>
    <row r="6721" spans="1:5" x14ac:dyDescent="0.2">
      <c r="A6721" s="2">
        <f t="shared" si="313"/>
        <v>43015.666666650388</v>
      </c>
      <c r="B6721">
        <f t="shared" si="314"/>
        <v>10</v>
      </c>
      <c r="C6721">
        <f t="shared" si="315"/>
        <v>16</v>
      </c>
      <c r="D6721">
        <v>16.674999999999997</v>
      </c>
      <c r="E6721" s="10">
        <f>VLOOKUP(D6721,$J$9:$K$27,2)*$B$7/1.5</f>
        <v>2773.3333333333335</v>
      </c>
    </row>
    <row r="6722" spans="1:5" x14ac:dyDescent="0.2">
      <c r="A6722" s="2">
        <f t="shared" si="313"/>
        <v>43015.708333317052</v>
      </c>
      <c r="B6722">
        <f t="shared" si="314"/>
        <v>10</v>
      </c>
      <c r="C6722">
        <f t="shared" si="315"/>
        <v>17</v>
      </c>
      <c r="D6722">
        <v>16.099999999999998</v>
      </c>
      <c r="E6722" s="10">
        <f>VLOOKUP(D6722,$J$9:$K$27,2)*$B$7/1.5</f>
        <v>2773.3333333333335</v>
      </c>
    </row>
    <row r="6723" spans="1:5" x14ac:dyDescent="0.2">
      <c r="A6723" s="2">
        <f t="shared" si="313"/>
        <v>43015.749999983716</v>
      </c>
      <c r="B6723">
        <f t="shared" si="314"/>
        <v>10</v>
      </c>
      <c r="C6723">
        <f t="shared" si="315"/>
        <v>18</v>
      </c>
      <c r="D6723">
        <v>16.099999999999998</v>
      </c>
      <c r="E6723" s="10">
        <f>VLOOKUP(D6723,$J$9:$K$27,2)*$B$7/1.5</f>
        <v>2773.3333333333335</v>
      </c>
    </row>
    <row r="6724" spans="1:5" x14ac:dyDescent="0.2">
      <c r="A6724" s="2">
        <f t="shared" si="313"/>
        <v>43015.791666650381</v>
      </c>
      <c r="B6724">
        <f t="shared" si="314"/>
        <v>10</v>
      </c>
      <c r="C6724">
        <f t="shared" si="315"/>
        <v>19</v>
      </c>
      <c r="D6724">
        <v>16.674999999999997</v>
      </c>
      <c r="E6724" s="10">
        <f>VLOOKUP(D6724,$J$9:$K$27,2)*$B$7/1.5</f>
        <v>2773.3333333333335</v>
      </c>
    </row>
    <row r="6725" spans="1:5" x14ac:dyDescent="0.2">
      <c r="A6725" s="2">
        <f t="shared" si="313"/>
        <v>43015.833333317045</v>
      </c>
      <c r="B6725">
        <f t="shared" si="314"/>
        <v>10</v>
      </c>
      <c r="C6725">
        <f t="shared" si="315"/>
        <v>20</v>
      </c>
      <c r="D6725">
        <v>17.25</v>
      </c>
      <c r="E6725" s="10">
        <f>VLOOKUP(D6725,$J$9:$K$27,2)*$B$7/1.5</f>
        <v>4266.666666666667</v>
      </c>
    </row>
    <row r="6726" spans="1:5" x14ac:dyDescent="0.2">
      <c r="A6726" s="2">
        <f t="shared" si="313"/>
        <v>43015.874999983709</v>
      </c>
      <c r="B6726">
        <f t="shared" si="314"/>
        <v>10</v>
      </c>
      <c r="C6726">
        <f t="shared" si="315"/>
        <v>21</v>
      </c>
      <c r="D6726">
        <v>16.674999999999997</v>
      </c>
      <c r="E6726" s="10">
        <f>VLOOKUP(D6726,$J$9:$K$27,2)*$B$7/1.5</f>
        <v>2773.3333333333335</v>
      </c>
    </row>
    <row r="6727" spans="1:5" x14ac:dyDescent="0.2">
      <c r="A6727" s="2">
        <f t="shared" si="313"/>
        <v>43015.916666650373</v>
      </c>
      <c r="B6727">
        <f t="shared" si="314"/>
        <v>10</v>
      </c>
      <c r="C6727">
        <f t="shared" si="315"/>
        <v>22</v>
      </c>
      <c r="D6727">
        <v>17.25</v>
      </c>
      <c r="E6727" s="10">
        <f>VLOOKUP(D6727,$J$9:$K$27,2)*$B$7/1.5</f>
        <v>4266.666666666667</v>
      </c>
    </row>
    <row r="6728" spans="1:5" x14ac:dyDescent="0.2">
      <c r="A6728" s="2">
        <f t="shared" si="313"/>
        <v>43015.958333317038</v>
      </c>
      <c r="B6728">
        <f t="shared" si="314"/>
        <v>10</v>
      </c>
      <c r="C6728">
        <f t="shared" si="315"/>
        <v>23</v>
      </c>
      <c r="D6728">
        <v>12.649999999999999</v>
      </c>
      <c r="E6728" s="10">
        <f>VLOOKUP(D6728,$J$9:$K$27,2)*$B$7/1.5</f>
        <v>1666.6666666666667</v>
      </c>
    </row>
    <row r="6729" spans="1:5" x14ac:dyDescent="0.2">
      <c r="A6729" s="2">
        <f t="shared" si="313"/>
        <v>43015.999999983702</v>
      </c>
      <c r="B6729">
        <f t="shared" si="314"/>
        <v>10</v>
      </c>
      <c r="C6729">
        <f t="shared" si="315"/>
        <v>0</v>
      </c>
      <c r="D6729">
        <v>18.399999999999999</v>
      </c>
      <c r="E6729" s="10">
        <f>VLOOKUP(D6729,$J$9:$K$27,2)*$B$7/1.5</f>
        <v>4266.666666666667</v>
      </c>
    </row>
    <row r="6730" spans="1:5" x14ac:dyDescent="0.2">
      <c r="A6730" s="2">
        <f t="shared" si="313"/>
        <v>43016.041666650366</v>
      </c>
      <c r="B6730">
        <f t="shared" si="314"/>
        <v>10</v>
      </c>
      <c r="C6730">
        <f t="shared" si="315"/>
        <v>1</v>
      </c>
      <c r="D6730">
        <v>16.866666666666664</v>
      </c>
      <c r="E6730" s="10">
        <f>VLOOKUP(D6730,$J$9:$K$27,2)*$B$7/1.5</f>
        <v>4266.666666666667</v>
      </c>
    </row>
    <row r="6731" spans="1:5" x14ac:dyDescent="0.2">
      <c r="A6731" s="2">
        <f t="shared" ref="A6731:A6794" si="316">A6730+1/24</f>
        <v>43016.08333331703</v>
      </c>
      <c r="B6731">
        <f t="shared" ref="B6731:B6794" si="317">MONTH(A6731)</f>
        <v>10</v>
      </c>
      <c r="C6731">
        <f t="shared" ref="C6731:C6794" si="318">HOUR(A6731)</f>
        <v>2</v>
      </c>
      <c r="D6731">
        <v>18.399999999999999</v>
      </c>
      <c r="E6731" s="10">
        <f>VLOOKUP(D6731,$J$9:$K$27,2)*$B$7/1.5</f>
        <v>4266.666666666667</v>
      </c>
    </row>
    <row r="6732" spans="1:5" x14ac:dyDescent="0.2">
      <c r="A6732" s="2">
        <f t="shared" si="316"/>
        <v>43016.124999983695</v>
      </c>
      <c r="B6732">
        <f t="shared" si="317"/>
        <v>10</v>
      </c>
      <c r="C6732">
        <f t="shared" si="318"/>
        <v>3</v>
      </c>
      <c r="D6732">
        <v>18.399999999999999</v>
      </c>
      <c r="E6732" s="10">
        <f>VLOOKUP(D6732,$J$9:$K$27,2)*$B$7/1.5</f>
        <v>4266.666666666667</v>
      </c>
    </row>
    <row r="6733" spans="1:5" x14ac:dyDescent="0.2">
      <c r="A6733" s="2">
        <f t="shared" si="316"/>
        <v>43016.166666650359</v>
      </c>
      <c r="B6733">
        <f t="shared" si="317"/>
        <v>10</v>
      </c>
      <c r="C6733">
        <f t="shared" si="318"/>
        <v>4</v>
      </c>
      <c r="D6733">
        <v>18.399999999999999</v>
      </c>
      <c r="E6733" s="10">
        <f>VLOOKUP(D6733,$J$9:$K$27,2)*$B$7/1.5</f>
        <v>4266.666666666667</v>
      </c>
    </row>
    <row r="6734" spans="1:5" x14ac:dyDescent="0.2">
      <c r="A6734" s="2">
        <f t="shared" si="316"/>
        <v>43016.208333317023</v>
      </c>
      <c r="B6734">
        <f t="shared" si="317"/>
        <v>10</v>
      </c>
      <c r="C6734">
        <f t="shared" si="318"/>
        <v>5</v>
      </c>
      <c r="D6734">
        <v>19.549999999999997</v>
      </c>
      <c r="E6734" s="10">
        <f>VLOOKUP(D6734,$J$9:$K$27,2)*$B$7/1.5</f>
        <v>6160</v>
      </c>
    </row>
    <row r="6735" spans="1:5" x14ac:dyDescent="0.2">
      <c r="A6735" s="2">
        <f t="shared" si="316"/>
        <v>43016.249999983687</v>
      </c>
      <c r="B6735">
        <f t="shared" si="317"/>
        <v>10</v>
      </c>
      <c r="C6735">
        <f t="shared" si="318"/>
        <v>6</v>
      </c>
      <c r="D6735">
        <v>17.25</v>
      </c>
      <c r="E6735" s="10">
        <f>VLOOKUP(D6735,$J$9:$K$27,2)*$B$7/1.5</f>
        <v>4266.666666666667</v>
      </c>
    </row>
    <row r="6736" spans="1:5" x14ac:dyDescent="0.2">
      <c r="A6736" s="2">
        <f t="shared" si="316"/>
        <v>43016.291666650352</v>
      </c>
      <c r="B6736">
        <f t="shared" si="317"/>
        <v>10</v>
      </c>
      <c r="C6736">
        <f t="shared" si="318"/>
        <v>7</v>
      </c>
      <c r="D6736">
        <v>21.274999999999999</v>
      </c>
      <c r="E6736" s="10">
        <f>VLOOKUP(D6736,$J$9:$K$27,2)*$B$7/1.5</f>
        <v>7873.333333333333</v>
      </c>
    </row>
    <row r="6737" spans="1:5" x14ac:dyDescent="0.2">
      <c r="A6737" s="2">
        <f t="shared" si="316"/>
        <v>43016.333333317016</v>
      </c>
      <c r="B6737">
        <f t="shared" si="317"/>
        <v>10</v>
      </c>
      <c r="C6737">
        <f t="shared" si="318"/>
        <v>8</v>
      </c>
      <c r="D6737">
        <v>18.399999999999999</v>
      </c>
      <c r="E6737" s="10">
        <f>VLOOKUP(D6737,$J$9:$K$27,2)*$B$7/1.5</f>
        <v>4266.666666666667</v>
      </c>
    </row>
    <row r="6738" spans="1:5" x14ac:dyDescent="0.2">
      <c r="A6738" s="2">
        <f t="shared" si="316"/>
        <v>43016.37499998368</v>
      </c>
      <c r="B6738">
        <f t="shared" si="317"/>
        <v>10</v>
      </c>
      <c r="C6738">
        <f t="shared" si="318"/>
        <v>9</v>
      </c>
      <c r="D6738">
        <v>16.099999999999998</v>
      </c>
      <c r="E6738" s="10">
        <f>VLOOKUP(D6738,$J$9:$K$27,2)*$B$7/1.5</f>
        <v>2773.3333333333335</v>
      </c>
    </row>
    <row r="6739" spans="1:5" x14ac:dyDescent="0.2">
      <c r="A6739" s="2">
        <f t="shared" si="316"/>
        <v>43016.416666650344</v>
      </c>
      <c r="B6739">
        <f t="shared" si="317"/>
        <v>10</v>
      </c>
      <c r="C6739">
        <f t="shared" si="318"/>
        <v>10</v>
      </c>
      <c r="D6739">
        <v>18.399999999999999</v>
      </c>
      <c r="E6739" s="10">
        <f>VLOOKUP(D6739,$J$9:$K$27,2)*$B$7/1.5</f>
        <v>4266.666666666667</v>
      </c>
    </row>
    <row r="6740" spans="1:5" x14ac:dyDescent="0.2">
      <c r="A6740" s="2">
        <f t="shared" si="316"/>
        <v>43016.458333317009</v>
      </c>
      <c r="B6740">
        <f t="shared" si="317"/>
        <v>10</v>
      </c>
      <c r="C6740">
        <f t="shared" si="318"/>
        <v>11</v>
      </c>
      <c r="D6740">
        <v>22.424999999999997</v>
      </c>
      <c r="E6740" s="10">
        <f>VLOOKUP(D6740,$J$9:$K$27,2)*$B$7/1.5</f>
        <v>7873.333333333333</v>
      </c>
    </row>
    <row r="6741" spans="1:5" x14ac:dyDescent="0.2">
      <c r="A6741" s="2">
        <f t="shared" si="316"/>
        <v>43016.499999983673</v>
      </c>
      <c r="B6741">
        <f t="shared" si="317"/>
        <v>10</v>
      </c>
      <c r="C6741">
        <f t="shared" si="318"/>
        <v>12</v>
      </c>
      <c r="D6741">
        <v>18.399999999999999</v>
      </c>
      <c r="E6741" s="10">
        <f>VLOOKUP(D6741,$J$9:$K$27,2)*$B$7/1.5</f>
        <v>4266.666666666667</v>
      </c>
    </row>
    <row r="6742" spans="1:5" x14ac:dyDescent="0.2">
      <c r="A6742" s="2">
        <f t="shared" si="316"/>
        <v>43016.541666650337</v>
      </c>
      <c r="B6742">
        <f t="shared" si="317"/>
        <v>10</v>
      </c>
      <c r="C6742">
        <f t="shared" si="318"/>
        <v>13</v>
      </c>
      <c r="D6742">
        <v>18.399999999999999</v>
      </c>
      <c r="E6742" s="10">
        <f>VLOOKUP(D6742,$J$9:$K$27,2)*$B$7/1.5</f>
        <v>4266.666666666667</v>
      </c>
    </row>
    <row r="6743" spans="1:5" x14ac:dyDescent="0.2">
      <c r="A6743" s="2">
        <f t="shared" si="316"/>
        <v>43016.583333317001</v>
      </c>
      <c r="B6743">
        <f t="shared" si="317"/>
        <v>10</v>
      </c>
      <c r="C6743">
        <f t="shared" si="318"/>
        <v>14</v>
      </c>
      <c r="D6743">
        <v>17.824999999999999</v>
      </c>
      <c r="E6743" s="10">
        <f>VLOOKUP(D6743,$J$9:$K$27,2)*$B$7/1.5</f>
        <v>4266.666666666667</v>
      </c>
    </row>
    <row r="6744" spans="1:5" x14ac:dyDescent="0.2">
      <c r="A6744" s="2">
        <f t="shared" si="316"/>
        <v>43016.624999983665</v>
      </c>
      <c r="B6744">
        <f t="shared" si="317"/>
        <v>10</v>
      </c>
      <c r="C6744">
        <f t="shared" si="318"/>
        <v>15</v>
      </c>
      <c r="D6744">
        <v>15.524999999999999</v>
      </c>
      <c r="E6744" s="10">
        <f>VLOOKUP(D6744,$J$9:$K$27,2)*$B$7/1.5</f>
        <v>2773.3333333333335</v>
      </c>
    </row>
    <row r="6745" spans="1:5" x14ac:dyDescent="0.2">
      <c r="A6745" s="2">
        <f t="shared" si="316"/>
        <v>43016.66666665033</v>
      </c>
      <c r="B6745">
        <f t="shared" si="317"/>
        <v>10</v>
      </c>
      <c r="C6745">
        <f t="shared" si="318"/>
        <v>16</v>
      </c>
      <c r="D6745">
        <v>15.716666666666665</v>
      </c>
      <c r="E6745" s="10">
        <f>VLOOKUP(D6745,$J$9:$K$27,2)*$B$7/1.5</f>
        <v>2773.3333333333335</v>
      </c>
    </row>
    <row r="6746" spans="1:5" x14ac:dyDescent="0.2">
      <c r="A6746" s="2">
        <f t="shared" si="316"/>
        <v>43016.708333316994</v>
      </c>
      <c r="B6746">
        <f t="shared" si="317"/>
        <v>10</v>
      </c>
      <c r="C6746">
        <f t="shared" si="318"/>
        <v>17</v>
      </c>
      <c r="D6746">
        <v>14.374999999999998</v>
      </c>
      <c r="E6746" s="10">
        <f>VLOOKUP(D6746,$J$9:$K$27,2)*$B$7/1.5</f>
        <v>1666.6666666666667</v>
      </c>
    </row>
    <row r="6747" spans="1:5" x14ac:dyDescent="0.2">
      <c r="A6747" s="2">
        <f t="shared" si="316"/>
        <v>43016.749999983658</v>
      </c>
      <c r="B6747">
        <f t="shared" si="317"/>
        <v>10</v>
      </c>
      <c r="C6747">
        <f t="shared" si="318"/>
        <v>18</v>
      </c>
      <c r="D6747">
        <v>10.35</v>
      </c>
      <c r="E6747" s="10">
        <f>VLOOKUP(D6747,$J$9:$K$27,2)*$B$7/1.5</f>
        <v>873.33333333333337</v>
      </c>
    </row>
    <row r="6748" spans="1:5" x14ac:dyDescent="0.2">
      <c r="A6748" s="2">
        <f t="shared" si="316"/>
        <v>43016.791666650322</v>
      </c>
      <c r="B6748">
        <f t="shared" si="317"/>
        <v>10</v>
      </c>
      <c r="C6748">
        <f t="shared" si="318"/>
        <v>19</v>
      </c>
      <c r="D6748">
        <v>9.5833333333333339</v>
      </c>
      <c r="E6748" s="10">
        <f>VLOOKUP(D6748,$J$9:$K$27,2)*$B$7/1.5</f>
        <v>286.66666666666669</v>
      </c>
    </row>
    <row r="6749" spans="1:5" x14ac:dyDescent="0.2">
      <c r="A6749" s="2">
        <f t="shared" si="316"/>
        <v>43016.833333316987</v>
      </c>
      <c r="B6749">
        <f t="shared" si="317"/>
        <v>10</v>
      </c>
      <c r="C6749">
        <f t="shared" si="318"/>
        <v>20</v>
      </c>
      <c r="D6749">
        <v>9.7749999999999986</v>
      </c>
      <c r="E6749" s="10">
        <f>VLOOKUP(D6749,$J$9:$K$27,2)*$B$7/1.5</f>
        <v>286.66666666666669</v>
      </c>
    </row>
    <row r="6750" spans="1:5" x14ac:dyDescent="0.2">
      <c r="A6750" s="2">
        <f t="shared" si="316"/>
        <v>43016.874999983651</v>
      </c>
      <c r="B6750">
        <f t="shared" si="317"/>
        <v>10</v>
      </c>
      <c r="C6750">
        <f t="shared" si="318"/>
        <v>21</v>
      </c>
      <c r="D6750">
        <v>9.1999999999999993</v>
      </c>
      <c r="E6750" s="10">
        <f>VLOOKUP(D6750,$J$9:$K$27,2)*$B$7/1.5</f>
        <v>286.66666666666669</v>
      </c>
    </row>
    <row r="6751" spans="1:5" x14ac:dyDescent="0.2">
      <c r="A6751" s="2">
        <f t="shared" si="316"/>
        <v>43016.916666650315</v>
      </c>
      <c r="B6751">
        <f t="shared" si="317"/>
        <v>10</v>
      </c>
      <c r="C6751">
        <f t="shared" si="318"/>
        <v>22</v>
      </c>
      <c r="D6751">
        <v>8.625</v>
      </c>
      <c r="E6751" s="10">
        <f>VLOOKUP(D6751,$J$9:$K$27,2)*$B$7/1.5</f>
        <v>286.66666666666669</v>
      </c>
    </row>
    <row r="6752" spans="1:5" x14ac:dyDescent="0.2">
      <c r="A6752" s="2">
        <f t="shared" si="316"/>
        <v>43016.958333316979</v>
      </c>
      <c r="B6752">
        <f t="shared" si="317"/>
        <v>10</v>
      </c>
      <c r="C6752">
        <f t="shared" si="318"/>
        <v>23</v>
      </c>
      <c r="D6752">
        <v>8.0499999999999989</v>
      </c>
      <c r="E6752" s="10">
        <f>VLOOKUP(D6752,$J$9:$K$27,2)*$B$7/1.5</f>
        <v>286.66666666666669</v>
      </c>
    </row>
    <row r="6753" spans="1:5" x14ac:dyDescent="0.2">
      <c r="A6753" s="2">
        <f t="shared" si="316"/>
        <v>43016.999999983644</v>
      </c>
      <c r="B6753">
        <f t="shared" si="317"/>
        <v>10</v>
      </c>
      <c r="C6753">
        <f t="shared" si="318"/>
        <v>0</v>
      </c>
      <c r="D6753">
        <v>8.0499999999999989</v>
      </c>
      <c r="E6753" s="10">
        <f>VLOOKUP(D6753,$J$9:$K$27,2)*$B$7/1.5</f>
        <v>286.66666666666669</v>
      </c>
    </row>
    <row r="6754" spans="1:5" x14ac:dyDescent="0.2">
      <c r="A6754" s="2">
        <f t="shared" si="316"/>
        <v>43017.041666650308</v>
      </c>
      <c r="B6754">
        <f t="shared" si="317"/>
        <v>10</v>
      </c>
      <c r="C6754">
        <f t="shared" si="318"/>
        <v>1</v>
      </c>
      <c r="D6754">
        <v>4.0249999999999995</v>
      </c>
      <c r="E6754" s="10">
        <f>VLOOKUP(D6754,$J$9:$K$27,2)*$B$7/1.5</f>
        <v>0</v>
      </c>
    </row>
    <row r="6755" spans="1:5" x14ac:dyDescent="0.2">
      <c r="A6755" s="2">
        <f t="shared" si="316"/>
        <v>43017.083333316972</v>
      </c>
      <c r="B6755">
        <f t="shared" si="317"/>
        <v>10</v>
      </c>
      <c r="C6755">
        <f t="shared" si="318"/>
        <v>2</v>
      </c>
      <c r="D6755">
        <v>8.0499999999999989</v>
      </c>
      <c r="E6755" s="10">
        <f>VLOOKUP(D6755,$J$9:$K$27,2)*$B$7/1.5</f>
        <v>286.66666666666669</v>
      </c>
    </row>
    <row r="6756" spans="1:5" x14ac:dyDescent="0.2">
      <c r="A6756" s="2">
        <f t="shared" si="316"/>
        <v>43017.124999983636</v>
      </c>
      <c r="B6756">
        <f t="shared" si="317"/>
        <v>10</v>
      </c>
      <c r="C6756">
        <f t="shared" si="318"/>
        <v>3</v>
      </c>
      <c r="D6756">
        <v>7.4749999999999996</v>
      </c>
      <c r="E6756" s="10">
        <f>VLOOKUP(D6756,$J$9:$K$27,2)*$B$7/1.5</f>
        <v>0</v>
      </c>
    </row>
    <row r="6757" spans="1:5" x14ac:dyDescent="0.2">
      <c r="A6757" s="2">
        <f t="shared" si="316"/>
        <v>43017.166666650301</v>
      </c>
      <c r="B6757">
        <f t="shared" si="317"/>
        <v>10</v>
      </c>
      <c r="C6757">
        <f t="shared" si="318"/>
        <v>4</v>
      </c>
      <c r="D6757">
        <v>3.9099999999999997</v>
      </c>
      <c r="E6757" s="10">
        <f>VLOOKUP(D6757,$J$9:$K$27,2)*$B$7/1.5</f>
        <v>0</v>
      </c>
    </row>
    <row r="6758" spans="1:5" x14ac:dyDescent="0.2">
      <c r="A6758" s="2">
        <f t="shared" si="316"/>
        <v>43017.208333316965</v>
      </c>
      <c r="B6758">
        <f t="shared" si="317"/>
        <v>10</v>
      </c>
      <c r="C6758">
        <f t="shared" si="318"/>
        <v>5</v>
      </c>
      <c r="D6758">
        <v>6.1333333333333329</v>
      </c>
      <c r="E6758" s="10">
        <f>VLOOKUP(D6758,$J$9:$K$27,2)*$B$7/1.5</f>
        <v>0</v>
      </c>
    </row>
    <row r="6759" spans="1:5" x14ac:dyDescent="0.2">
      <c r="A6759" s="2">
        <f t="shared" si="316"/>
        <v>43017.249999983629</v>
      </c>
      <c r="B6759">
        <f t="shared" si="317"/>
        <v>10</v>
      </c>
      <c r="C6759">
        <f t="shared" si="318"/>
        <v>6</v>
      </c>
      <c r="D6759">
        <v>5.75</v>
      </c>
      <c r="E6759" s="10">
        <f>VLOOKUP(D6759,$J$9:$K$27,2)*$B$7/1.5</f>
        <v>0</v>
      </c>
    </row>
    <row r="6760" spans="1:5" x14ac:dyDescent="0.2">
      <c r="A6760" s="2">
        <f t="shared" si="316"/>
        <v>43017.291666650293</v>
      </c>
      <c r="B6760">
        <f t="shared" si="317"/>
        <v>10</v>
      </c>
      <c r="C6760">
        <f t="shared" si="318"/>
        <v>7</v>
      </c>
      <c r="D6760">
        <v>5.6062499999999993</v>
      </c>
      <c r="E6760" s="10">
        <f>VLOOKUP(D6760,$J$9:$K$27,2)*$B$7/1.5</f>
        <v>0</v>
      </c>
    </row>
    <row r="6761" spans="1:5" x14ac:dyDescent="0.2">
      <c r="A6761" s="2">
        <f t="shared" si="316"/>
        <v>43017.333333316958</v>
      </c>
      <c r="B6761">
        <f t="shared" si="317"/>
        <v>10</v>
      </c>
      <c r="C6761">
        <f t="shared" si="318"/>
        <v>8</v>
      </c>
      <c r="D6761">
        <v>10.35</v>
      </c>
      <c r="E6761" s="10">
        <f>VLOOKUP(D6761,$J$9:$K$27,2)*$B$7/1.5</f>
        <v>873.33333333333337</v>
      </c>
    </row>
    <row r="6762" spans="1:5" x14ac:dyDescent="0.2">
      <c r="A6762" s="2">
        <f t="shared" si="316"/>
        <v>43017.374999983622</v>
      </c>
      <c r="B6762">
        <f t="shared" si="317"/>
        <v>10</v>
      </c>
      <c r="C6762">
        <f t="shared" si="318"/>
        <v>9</v>
      </c>
      <c r="D6762">
        <v>9.1999999999999993</v>
      </c>
      <c r="E6762" s="10">
        <f>VLOOKUP(D6762,$J$9:$K$27,2)*$B$7/1.5</f>
        <v>286.66666666666669</v>
      </c>
    </row>
    <row r="6763" spans="1:5" x14ac:dyDescent="0.2">
      <c r="A6763" s="2">
        <f t="shared" si="316"/>
        <v>43017.416666650286</v>
      </c>
      <c r="B6763">
        <f t="shared" si="317"/>
        <v>10</v>
      </c>
      <c r="C6763">
        <f t="shared" si="318"/>
        <v>10</v>
      </c>
      <c r="D6763">
        <v>11.5</v>
      </c>
      <c r="E6763" s="10">
        <f>VLOOKUP(D6763,$J$9:$K$27,2)*$B$7/1.5</f>
        <v>873.33333333333337</v>
      </c>
    </row>
    <row r="6764" spans="1:5" x14ac:dyDescent="0.2">
      <c r="A6764" s="2">
        <f t="shared" si="316"/>
        <v>43017.45833331695</v>
      </c>
      <c r="B6764">
        <f t="shared" si="317"/>
        <v>10</v>
      </c>
      <c r="C6764">
        <f t="shared" si="318"/>
        <v>11</v>
      </c>
      <c r="D6764">
        <v>13.416666666666664</v>
      </c>
      <c r="E6764" s="10">
        <f>VLOOKUP(D6764,$J$9:$K$27,2)*$B$7/1.5</f>
        <v>1666.6666666666667</v>
      </c>
    </row>
    <row r="6765" spans="1:5" x14ac:dyDescent="0.2">
      <c r="A6765" s="2">
        <f t="shared" si="316"/>
        <v>43017.499999983615</v>
      </c>
      <c r="B6765">
        <f t="shared" si="317"/>
        <v>10</v>
      </c>
      <c r="C6765">
        <f t="shared" si="318"/>
        <v>12</v>
      </c>
      <c r="D6765">
        <v>15.716666666666665</v>
      </c>
      <c r="E6765" s="10">
        <f>VLOOKUP(D6765,$J$9:$K$27,2)*$B$7/1.5</f>
        <v>2773.3333333333335</v>
      </c>
    </row>
    <row r="6766" spans="1:5" x14ac:dyDescent="0.2">
      <c r="A6766" s="2">
        <f t="shared" si="316"/>
        <v>43017.541666650279</v>
      </c>
      <c r="B6766">
        <f t="shared" si="317"/>
        <v>10</v>
      </c>
      <c r="C6766">
        <f t="shared" si="318"/>
        <v>13</v>
      </c>
      <c r="D6766">
        <v>14.95</v>
      </c>
      <c r="E6766" s="10">
        <f>VLOOKUP(D6766,$J$9:$K$27,2)*$B$7/1.5</f>
        <v>2773.3333333333335</v>
      </c>
    </row>
    <row r="6767" spans="1:5" x14ac:dyDescent="0.2">
      <c r="A6767" s="2">
        <f t="shared" si="316"/>
        <v>43017.583333316943</v>
      </c>
      <c r="B6767">
        <f t="shared" si="317"/>
        <v>10</v>
      </c>
      <c r="C6767">
        <f t="shared" si="318"/>
        <v>14</v>
      </c>
      <c r="D6767">
        <v>16.099999999999998</v>
      </c>
      <c r="E6767" s="10">
        <f>VLOOKUP(D6767,$J$9:$K$27,2)*$B$7/1.5</f>
        <v>2773.3333333333335</v>
      </c>
    </row>
    <row r="6768" spans="1:5" x14ac:dyDescent="0.2">
      <c r="A6768" s="2">
        <f t="shared" si="316"/>
        <v>43017.624999983607</v>
      </c>
      <c r="B6768">
        <f t="shared" si="317"/>
        <v>10</v>
      </c>
      <c r="C6768">
        <f t="shared" si="318"/>
        <v>15</v>
      </c>
      <c r="D6768">
        <v>24.15</v>
      </c>
      <c r="E6768" s="10">
        <f>VLOOKUP(D6768,$J$9:$K$27,2)*$B$7/1.5</f>
        <v>9060</v>
      </c>
    </row>
    <row r="6769" spans="1:5" x14ac:dyDescent="0.2">
      <c r="A6769" s="2">
        <f t="shared" si="316"/>
        <v>43017.666666650272</v>
      </c>
      <c r="B6769">
        <f t="shared" si="317"/>
        <v>10</v>
      </c>
      <c r="C6769">
        <f t="shared" si="318"/>
        <v>16</v>
      </c>
      <c r="D6769">
        <v>21.466666666666665</v>
      </c>
      <c r="E6769" s="10">
        <f>VLOOKUP(D6769,$J$9:$K$27,2)*$B$7/1.5</f>
        <v>7873.333333333333</v>
      </c>
    </row>
    <row r="6770" spans="1:5" x14ac:dyDescent="0.2">
      <c r="A6770" s="2">
        <f t="shared" si="316"/>
        <v>43017.708333316936</v>
      </c>
      <c r="B6770">
        <f t="shared" si="317"/>
        <v>10</v>
      </c>
      <c r="C6770">
        <f t="shared" si="318"/>
        <v>17</v>
      </c>
      <c r="D6770">
        <v>26.737499999999997</v>
      </c>
      <c r="E6770" s="10">
        <f>VLOOKUP(D6770,$J$9:$K$27,2)*$B$7/1.5</f>
        <v>9573.3333333333339</v>
      </c>
    </row>
    <row r="6771" spans="1:5" x14ac:dyDescent="0.2">
      <c r="A6771" s="2">
        <f t="shared" si="316"/>
        <v>43017.7499999836</v>
      </c>
      <c r="B6771">
        <f t="shared" si="317"/>
        <v>10</v>
      </c>
      <c r="C6771">
        <f t="shared" si="318"/>
        <v>18</v>
      </c>
      <c r="D6771">
        <v>19.549999999999997</v>
      </c>
      <c r="E6771" s="10">
        <f>VLOOKUP(D6771,$J$9:$K$27,2)*$B$7/1.5</f>
        <v>6160</v>
      </c>
    </row>
    <row r="6772" spans="1:5" x14ac:dyDescent="0.2">
      <c r="A6772" s="2">
        <f t="shared" si="316"/>
        <v>43017.791666650264</v>
      </c>
      <c r="B6772">
        <f t="shared" si="317"/>
        <v>10</v>
      </c>
      <c r="C6772">
        <f t="shared" si="318"/>
        <v>19</v>
      </c>
      <c r="D6772">
        <v>19.166666666666668</v>
      </c>
      <c r="E6772" s="10">
        <f>VLOOKUP(D6772,$J$9:$K$27,2)*$B$7/1.5</f>
        <v>6160</v>
      </c>
    </row>
    <row r="6773" spans="1:5" x14ac:dyDescent="0.2">
      <c r="A6773" s="2">
        <f t="shared" si="316"/>
        <v>43017.833333316928</v>
      </c>
      <c r="B6773">
        <f t="shared" si="317"/>
        <v>10</v>
      </c>
      <c r="C6773">
        <f t="shared" si="318"/>
        <v>20</v>
      </c>
      <c r="D6773">
        <v>14.95</v>
      </c>
      <c r="E6773" s="10">
        <f>VLOOKUP(D6773,$J$9:$K$27,2)*$B$7/1.5</f>
        <v>2773.3333333333335</v>
      </c>
    </row>
    <row r="6774" spans="1:5" x14ac:dyDescent="0.2">
      <c r="A6774" s="2">
        <f t="shared" si="316"/>
        <v>43017.874999983593</v>
      </c>
      <c r="B6774">
        <f t="shared" si="317"/>
        <v>10</v>
      </c>
      <c r="C6774">
        <f t="shared" si="318"/>
        <v>21</v>
      </c>
      <c r="D6774">
        <v>17.25</v>
      </c>
      <c r="E6774" s="10">
        <f>VLOOKUP(D6774,$J$9:$K$27,2)*$B$7/1.5</f>
        <v>4266.666666666667</v>
      </c>
    </row>
    <row r="6775" spans="1:5" x14ac:dyDescent="0.2">
      <c r="A6775" s="2">
        <f t="shared" si="316"/>
        <v>43017.916666650257</v>
      </c>
      <c r="B6775">
        <f t="shared" si="317"/>
        <v>10</v>
      </c>
      <c r="C6775">
        <f t="shared" si="318"/>
        <v>22</v>
      </c>
      <c r="D6775">
        <v>16.099999999999998</v>
      </c>
      <c r="E6775" s="10">
        <f>VLOOKUP(D6775,$J$9:$K$27,2)*$B$7/1.5</f>
        <v>2773.3333333333335</v>
      </c>
    </row>
    <row r="6776" spans="1:5" x14ac:dyDescent="0.2">
      <c r="A6776" s="2">
        <f t="shared" si="316"/>
        <v>43017.958333316921</v>
      </c>
      <c r="B6776">
        <f t="shared" si="317"/>
        <v>10</v>
      </c>
      <c r="C6776">
        <f t="shared" si="318"/>
        <v>23</v>
      </c>
      <c r="D6776">
        <v>12.074999999999999</v>
      </c>
      <c r="E6776" s="10">
        <f>VLOOKUP(D6776,$J$9:$K$27,2)*$B$7/1.5</f>
        <v>873.33333333333337</v>
      </c>
    </row>
    <row r="6777" spans="1:5" x14ac:dyDescent="0.2">
      <c r="A6777" s="2">
        <f t="shared" si="316"/>
        <v>43017.999999983585</v>
      </c>
      <c r="B6777">
        <f t="shared" si="317"/>
        <v>10</v>
      </c>
      <c r="C6777">
        <f t="shared" si="318"/>
        <v>0</v>
      </c>
      <c r="D6777">
        <v>11.5</v>
      </c>
      <c r="E6777" s="10">
        <f>VLOOKUP(D6777,$J$9:$K$27,2)*$B$7/1.5</f>
        <v>873.33333333333337</v>
      </c>
    </row>
    <row r="6778" spans="1:5" x14ac:dyDescent="0.2">
      <c r="A6778" s="2">
        <f t="shared" si="316"/>
        <v>43018.04166665025</v>
      </c>
      <c r="B6778">
        <f t="shared" si="317"/>
        <v>10</v>
      </c>
      <c r="C6778">
        <f t="shared" si="318"/>
        <v>1</v>
      </c>
      <c r="D6778">
        <v>13.225</v>
      </c>
      <c r="E6778" s="10">
        <f>VLOOKUP(D6778,$J$9:$K$27,2)*$B$7/1.5</f>
        <v>1666.6666666666667</v>
      </c>
    </row>
    <row r="6779" spans="1:5" x14ac:dyDescent="0.2">
      <c r="A6779" s="2">
        <f t="shared" si="316"/>
        <v>43018.083333316914</v>
      </c>
      <c r="B6779">
        <f t="shared" si="317"/>
        <v>10</v>
      </c>
      <c r="C6779">
        <f t="shared" si="318"/>
        <v>2</v>
      </c>
      <c r="D6779">
        <v>12.649999999999999</v>
      </c>
      <c r="E6779" s="10">
        <f>VLOOKUP(D6779,$J$9:$K$27,2)*$B$7/1.5</f>
        <v>1666.6666666666667</v>
      </c>
    </row>
    <row r="6780" spans="1:5" x14ac:dyDescent="0.2">
      <c r="A6780" s="2">
        <f t="shared" si="316"/>
        <v>43018.124999983578</v>
      </c>
      <c r="B6780">
        <f t="shared" si="317"/>
        <v>10</v>
      </c>
      <c r="C6780">
        <f t="shared" si="318"/>
        <v>3</v>
      </c>
      <c r="D6780">
        <v>16.099999999999998</v>
      </c>
      <c r="E6780" s="10">
        <f>VLOOKUP(D6780,$J$9:$K$27,2)*$B$7/1.5</f>
        <v>2773.3333333333335</v>
      </c>
    </row>
    <row r="6781" spans="1:5" x14ac:dyDescent="0.2">
      <c r="A6781" s="2">
        <f t="shared" si="316"/>
        <v>43018.166666650242</v>
      </c>
      <c r="B6781">
        <f t="shared" si="317"/>
        <v>10</v>
      </c>
      <c r="C6781">
        <f t="shared" si="318"/>
        <v>4</v>
      </c>
      <c r="D6781">
        <v>13.799999999999999</v>
      </c>
      <c r="E6781" s="10">
        <f>VLOOKUP(D6781,$J$9:$K$27,2)*$B$7/1.5</f>
        <v>1666.6666666666667</v>
      </c>
    </row>
    <row r="6782" spans="1:5" x14ac:dyDescent="0.2">
      <c r="A6782" s="2">
        <f t="shared" si="316"/>
        <v>43018.208333316907</v>
      </c>
      <c r="B6782">
        <f t="shared" si="317"/>
        <v>10</v>
      </c>
      <c r="C6782">
        <f t="shared" si="318"/>
        <v>5</v>
      </c>
      <c r="D6782">
        <v>14.95</v>
      </c>
      <c r="E6782" s="10">
        <f>VLOOKUP(D6782,$J$9:$K$27,2)*$B$7/1.5</f>
        <v>2773.3333333333335</v>
      </c>
    </row>
    <row r="6783" spans="1:5" x14ac:dyDescent="0.2">
      <c r="A6783" s="2">
        <f t="shared" si="316"/>
        <v>43018.249999983571</v>
      </c>
      <c r="B6783">
        <f t="shared" si="317"/>
        <v>10</v>
      </c>
      <c r="C6783">
        <f t="shared" si="318"/>
        <v>6</v>
      </c>
      <c r="D6783">
        <v>17.25</v>
      </c>
      <c r="E6783" s="10">
        <f>VLOOKUP(D6783,$J$9:$K$27,2)*$B$7/1.5</f>
        <v>4266.666666666667</v>
      </c>
    </row>
    <row r="6784" spans="1:5" x14ac:dyDescent="0.2">
      <c r="A6784" s="2">
        <f t="shared" si="316"/>
        <v>43018.291666650235</v>
      </c>
      <c r="B6784">
        <f t="shared" si="317"/>
        <v>10</v>
      </c>
      <c r="C6784">
        <f t="shared" si="318"/>
        <v>7</v>
      </c>
      <c r="D6784">
        <v>14.374999999999998</v>
      </c>
      <c r="E6784" s="10">
        <f>VLOOKUP(D6784,$J$9:$K$27,2)*$B$7/1.5</f>
        <v>1666.6666666666667</v>
      </c>
    </row>
    <row r="6785" spans="1:5" x14ac:dyDescent="0.2">
      <c r="A6785" s="2">
        <f t="shared" si="316"/>
        <v>43018.333333316899</v>
      </c>
      <c r="B6785">
        <f t="shared" si="317"/>
        <v>10</v>
      </c>
      <c r="C6785">
        <f t="shared" si="318"/>
        <v>8</v>
      </c>
      <c r="D6785">
        <v>16.099999999999998</v>
      </c>
      <c r="E6785" s="10">
        <f>VLOOKUP(D6785,$J$9:$K$27,2)*$B$7/1.5</f>
        <v>2773.3333333333335</v>
      </c>
    </row>
    <row r="6786" spans="1:5" x14ac:dyDescent="0.2">
      <c r="A6786" s="2">
        <f t="shared" si="316"/>
        <v>43018.374999983564</v>
      </c>
      <c r="B6786">
        <f t="shared" si="317"/>
        <v>10</v>
      </c>
      <c r="C6786">
        <f t="shared" si="318"/>
        <v>9</v>
      </c>
      <c r="D6786">
        <v>17.25</v>
      </c>
      <c r="E6786" s="10">
        <f>VLOOKUP(D6786,$J$9:$K$27,2)*$B$7/1.5</f>
        <v>4266.666666666667</v>
      </c>
    </row>
    <row r="6787" spans="1:5" x14ac:dyDescent="0.2">
      <c r="A6787" s="2">
        <f t="shared" si="316"/>
        <v>43018.416666650228</v>
      </c>
      <c r="B6787">
        <f t="shared" si="317"/>
        <v>10</v>
      </c>
      <c r="C6787">
        <f t="shared" si="318"/>
        <v>10</v>
      </c>
      <c r="D6787">
        <v>16.099999999999998</v>
      </c>
      <c r="E6787" s="10">
        <f>VLOOKUP(D6787,$J$9:$K$27,2)*$B$7/1.5</f>
        <v>2773.3333333333335</v>
      </c>
    </row>
    <row r="6788" spans="1:5" x14ac:dyDescent="0.2">
      <c r="A6788" s="2">
        <f t="shared" si="316"/>
        <v>43018.458333316892</v>
      </c>
      <c r="B6788">
        <f t="shared" si="317"/>
        <v>10</v>
      </c>
      <c r="C6788">
        <f t="shared" si="318"/>
        <v>11</v>
      </c>
      <c r="D6788">
        <v>12.649999999999999</v>
      </c>
      <c r="E6788" s="10">
        <f>VLOOKUP(D6788,$J$9:$K$27,2)*$B$7/1.5</f>
        <v>1666.6666666666667</v>
      </c>
    </row>
    <row r="6789" spans="1:5" x14ac:dyDescent="0.2">
      <c r="A6789" s="2">
        <f t="shared" si="316"/>
        <v>43018.499999983556</v>
      </c>
      <c r="B6789">
        <f t="shared" si="317"/>
        <v>10</v>
      </c>
      <c r="C6789">
        <f t="shared" si="318"/>
        <v>12</v>
      </c>
      <c r="D6789">
        <v>10.35</v>
      </c>
      <c r="E6789" s="10">
        <f>VLOOKUP(D6789,$J$9:$K$27,2)*$B$7/1.5</f>
        <v>873.33333333333337</v>
      </c>
    </row>
    <row r="6790" spans="1:5" x14ac:dyDescent="0.2">
      <c r="A6790" s="2">
        <f t="shared" si="316"/>
        <v>43018.541666650221</v>
      </c>
      <c r="B6790">
        <f t="shared" si="317"/>
        <v>10</v>
      </c>
      <c r="C6790">
        <f t="shared" si="318"/>
        <v>13</v>
      </c>
      <c r="D6790">
        <v>12.649999999999999</v>
      </c>
      <c r="E6790" s="10">
        <f>VLOOKUP(D6790,$J$9:$K$27,2)*$B$7/1.5</f>
        <v>1666.6666666666667</v>
      </c>
    </row>
    <row r="6791" spans="1:5" x14ac:dyDescent="0.2">
      <c r="A6791" s="2">
        <f t="shared" si="316"/>
        <v>43018.583333316885</v>
      </c>
      <c r="B6791">
        <f t="shared" si="317"/>
        <v>10</v>
      </c>
      <c r="C6791">
        <f t="shared" si="318"/>
        <v>14</v>
      </c>
      <c r="D6791">
        <v>14.95</v>
      </c>
      <c r="E6791" s="10">
        <f>VLOOKUP(D6791,$J$9:$K$27,2)*$B$7/1.5</f>
        <v>2773.3333333333335</v>
      </c>
    </row>
    <row r="6792" spans="1:5" x14ac:dyDescent="0.2">
      <c r="A6792" s="2">
        <f t="shared" si="316"/>
        <v>43018.624999983549</v>
      </c>
      <c r="B6792">
        <f t="shared" si="317"/>
        <v>10</v>
      </c>
      <c r="C6792">
        <f t="shared" si="318"/>
        <v>15</v>
      </c>
      <c r="D6792">
        <v>11.5</v>
      </c>
      <c r="E6792" s="10">
        <f>VLOOKUP(D6792,$J$9:$K$27,2)*$B$7/1.5</f>
        <v>873.33333333333337</v>
      </c>
    </row>
    <row r="6793" spans="1:5" x14ac:dyDescent="0.2">
      <c r="A6793" s="2">
        <f t="shared" si="316"/>
        <v>43018.666666650213</v>
      </c>
      <c r="B6793">
        <f t="shared" si="317"/>
        <v>10</v>
      </c>
      <c r="C6793">
        <f t="shared" si="318"/>
        <v>16</v>
      </c>
      <c r="D6793">
        <v>13.225</v>
      </c>
      <c r="E6793" s="10">
        <f>VLOOKUP(D6793,$J$9:$K$27,2)*$B$7/1.5</f>
        <v>1666.6666666666667</v>
      </c>
    </row>
    <row r="6794" spans="1:5" x14ac:dyDescent="0.2">
      <c r="A6794" s="2">
        <f t="shared" si="316"/>
        <v>43018.708333316878</v>
      </c>
      <c r="B6794">
        <f t="shared" si="317"/>
        <v>10</v>
      </c>
      <c r="C6794">
        <f t="shared" si="318"/>
        <v>17</v>
      </c>
      <c r="D6794">
        <v>10.35</v>
      </c>
      <c r="E6794" s="10">
        <f>VLOOKUP(D6794,$J$9:$K$27,2)*$B$7/1.5</f>
        <v>873.33333333333337</v>
      </c>
    </row>
    <row r="6795" spans="1:5" x14ac:dyDescent="0.2">
      <c r="A6795" s="2">
        <f t="shared" ref="A6795:A6858" si="319">A6794+1/24</f>
        <v>43018.749999983542</v>
      </c>
      <c r="B6795">
        <f t="shared" ref="B6795:B6858" si="320">MONTH(A6795)</f>
        <v>10</v>
      </c>
      <c r="C6795">
        <f t="shared" ref="C6795:C6858" si="321">HOUR(A6795)</f>
        <v>18</v>
      </c>
      <c r="D6795">
        <v>6.8999999999999995</v>
      </c>
      <c r="E6795" s="10">
        <f>VLOOKUP(D6795,$J$9:$K$27,2)*$B$7/1.5</f>
        <v>0</v>
      </c>
    </row>
    <row r="6796" spans="1:5" x14ac:dyDescent="0.2">
      <c r="A6796" s="2">
        <f t="shared" si="319"/>
        <v>43018.791666650206</v>
      </c>
      <c r="B6796">
        <f t="shared" si="320"/>
        <v>10</v>
      </c>
      <c r="C6796">
        <f t="shared" si="321"/>
        <v>19</v>
      </c>
      <c r="D6796">
        <v>8.0499999999999989</v>
      </c>
      <c r="E6796" s="10">
        <f>VLOOKUP(D6796,$J$9:$K$27,2)*$B$7/1.5</f>
        <v>286.66666666666669</v>
      </c>
    </row>
    <row r="6797" spans="1:5" x14ac:dyDescent="0.2">
      <c r="A6797" s="2">
        <f t="shared" si="319"/>
        <v>43018.83333331687</v>
      </c>
      <c r="B6797">
        <f t="shared" si="320"/>
        <v>10</v>
      </c>
      <c r="C6797">
        <f t="shared" si="321"/>
        <v>20</v>
      </c>
      <c r="D6797">
        <v>5.75</v>
      </c>
      <c r="E6797" s="10">
        <f>VLOOKUP(D6797,$J$9:$K$27,2)*$B$7/1.5</f>
        <v>0</v>
      </c>
    </row>
    <row r="6798" spans="1:5" x14ac:dyDescent="0.2">
      <c r="A6798" s="2">
        <f t="shared" si="319"/>
        <v>43018.874999983535</v>
      </c>
      <c r="B6798">
        <f t="shared" si="320"/>
        <v>10</v>
      </c>
      <c r="C6798">
        <f t="shared" si="321"/>
        <v>21</v>
      </c>
      <c r="D6798">
        <v>9.1999999999999993</v>
      </c>
      <c r="E6798" s="10">
        <f>VLOOKUP(D6798,$J$9:$K$27,2)*$B$7/1.5</f>
        <v>286.66666666666669</v>
      </c>
    </row>
    <row r="6799" spans="1:5" x14ac:dyDescent="0.2">
      <c r="A6799" s="2">
        <f t="shared" si="319"/>
        <v>43018.916666650199</v>
      </c>
      <c r="B6799">
        <f t="shared" si="320"/>
        <v>10</v>
      </c>
      <c r="C6799">
        <f t="shared" si="321"/>
        <v>22</v>
      </c>
      <c r="D6799">
        <v>9.1999999999999993</v>
      </c>
      <c r="E6799" s="10">
        <f>VLOOKUP(D6799,$J$9:$K$27,2)*$B$7/1.5</f>
        <v>286.66666666666669</v>
      </c>
    </row>
    <row r="6800" spans="1:5" x14ac:dyDescent="0.2">
      <c r="A6800" s="2">
        <f t="shared" si="319"/>
        <v>43018.958333316863</v>
      </c>
      <c r="B6800">
        <f t="shared" si="320"/>
        <v>10</v>
      </c>
      <c r="C6800">
        <f t="shared" si="321"/>
        <v>23</v>
      </c>
      <c r="D6800">
        <v>9.1999999999999993</v>
      </c>
      <c r="E6800" s="10">
        <f>VLOOKUP(D6800,$J$9:$K$27,2)*$B$7/1.5</f>
        <v>286.66666666666669</v>
      </c>
    </row>
    <row r="6801" spans="1:5" x14ac:dyDescent="0.2">
      <c r="A6801" s="2">
        <f t="shared" si="319"/>
        <v>43018.999999983527</v>
      </c>
      <c r="B6801">
        <f t="shared" si="320"/>
        <v>10</v>
      </c>
      <c r="C6801">
        <f t="shared" si="321"/>
        <v>0</v>
      </c>
      <c r="D6801">
        <v>10.35</v>
      </c>
      <c r="E6801" s="10">
        <f>VLOOKUP(D6801,$J$9:$K$27,2)*$B$7/1.5</f>
        <v>873.33333333333337</v>
      </c>
    </row>
    <row r="6802" spans="1:5" x14ac:dyDescent="0.2">
      <c r="A6802" s="2">
        <f t="shared" si="319"/>
        <v>43019.041666650191</v>
      </c>
      <c r="B6802">
        <f t="shared" si="320"/>
        <v>10</v>
      </c>
      <c r="C6802">
        <f t="shared" si="321"/>
        <v>1</v>
      </c>
      <c r="D6802">
        <v>9.7749999999999986</v>
      </c>
      <c r="E6802" s="10">
        <f>VLOOKUP(D6802,$J$9:$K$27,2)*$B$7/1.5</f>
        <v>286.66666666666669</v>
      </c>
    </row>
    <row r="6803" spans="1:5" x14ac:dyDescent="0.2">
      <c r="A6803" s="2">
        <f t="shared" si="319"/>
        <v>43019.083333316856</v>
      </c>
      <c r="B6803">
        <f t="shared" si="320"/>
        <v>10</v>
      </c>
      <c r="C6803">
        <f t="shared" si="321"/>
        <v>2</v>
      </c>
      <c r="D6803">
        <v>8.0499999999999989</v>
      </c>
      <c r="E6803" s="10">
        <f>VLOOKUP(D6803,$J$9:$K$27,2)*$B$7/1.5</f>
        <v>286.66666666666669</v>
      </c>
    </row>
    <row r="6804" spans="1:5" x14ac:dyDescent="0.2">
      <c r="A6804" s="2">
        <f t="shared" si="319"/>
        <v>43019.12499998352</v>
      </c>
      <c r="B6804">
        <f t="shared" si="320"/>
        <v>10</v>
      </c>
      <c r="C6804">
        <f t="shared" si="321"/>
        <v>3</v>
      </c>
      <c r="D6804">
        <v>9.1999999999999993</v>
      </c>
      <c r="E6804" s="10">
        <f>VLOOKUP(D6804,$J$9:$K$27,2)*$B$7/1.5</f>
        <v>286.66666666666669</v>
      </c>
    </row>
    <row r="6805" spans="1:5" x14ac:dyDescent="0.2">
      <c r="A6805" s="2">
        <f t="shared" si="319"/>
        <v>43019.166666650184</v>
      </c>
      <c r="B6805">
        <f t="shared" si="320"/>
        <v>10</v>
      </c>
      <c r="C6805">
        <f t="shared" si="321"/>
        <v>4</v>
      </c>
      <c r="D6805">
        <v>9.1999999999999993</v>
      </c>
      <c r="E6805" s="10">
        <f>VLOOKUP(D6805,$J$9:$K$27,2)*$B$7/1.5</f>
        <v>286.66666666666669</v>
      </c>
    </row>
    <row r="6806" spans="1:5" x14ac:dyDescent="0.2">
      <c r="A6806" s="2">
        <f t="shared" si="319"/>
        <v>43019.208333316848</v>
      </c>
      <c r="B6806">
        <f t="shared" si="320"/>
        <v>10</v>
      </c>
      <c r="C6806">
        <f t="shared" si="321"/>
        <v>5</v>
      </c>
      <c r="D6806">
        <v>9.1999999999999993</v>
      </c>
      <c r="E6806" s="10">
        <f>VLOOKUP(D6806,$J$9:$K$27,2)*$B$7/1.5</f>
        <v>286.66666666666669</v>
      </c>
    </row>
    <row r="6807" spans="1:5" x14ac:dyDescent="0.2">
      <c r="A6807" s="2">
        <f t="shared" si="319"/>
        <v>43019.249999983513</v>
      </c>
      <c r="B6807">
        <f t="shared" si="320"/>
        <v>10</v>
      </c>
      <c r="C6807">
        <f t="shared" si="321"/>
        <v>6</v>
      </c>
      <c r="D6807">
        <v>8.0499999999999989</v>
      </c>
      <c r="E6807" s="10">
        <f>VLOOKUP(D6807,$J$9:$K$27,2)*$B$7/1.5</f>
        <v>286.66666666666669</v>
      </c>
    </row>
    <row r="6808" spans="1:5" x14ac:dyDescent="0.2">
      <c r="A6808" s="2">
        <f t="shared" si="319"/>
        <v>43019.291666650177</v>
      </c>
      <c r="B6808">
        <f t="shared" si="320"/>
        <v>10</v>
      </c>
      <c r="C6808">
        <f t="shared" si="321"/>
        <v>7</v>
      </c>
      <c r="D6808">
        <v>9.7749999999999986</v>
      </c>
      <c r="E6808" s="10">
        <f>VLOOKUP(D6808,$J$9:$K$27,2)*$B$7/1.5</f>
        <v>286.66666666666669</v>
      </c>
    </row>
    <row r="6809" spans="1:5" x14ac:dyDescent="0.2">
      <c r="A6809" s="2">
        <f t="shared" si="319"/>
        <v>43019.333333316841</v>
      </c>
      <c r="B6809">
        <f t="shared" si="320"/>
        <v>10</v>
      </c>
      <c r="C6809">
        <f t="shared" si="321"/>
        <v>8</v>
      </c>
      <c r="D6809">
        <v>12.649999999999999</v>
      </c>
      <c r="E6809" s="10">
        <f>VLOOKUP(D6809,$J$9:$K$27,2)*$B$7/1.5</f>
        <v>1666.6666666666667</v>
      </c>
    </row>
    <row r="6810" spans="1:5" x14ac:dyDescent="0.2">
      <c r="A6810" s="2">
        <f t="shared" si="319"/>
        <v>43019.374999983505</v>
      </c>
      <c r="B6810">
        <f t="shared" si="320"/>
        <v>10</v>
      </c>
      <c r="C6810">
        <f t="shared" si="321"/>
        <v>9</v>
      </c>
      <c r="D6810">
        <v>14.95</v>
      </c>
      <c r="E6810" s="10">
        <f>VLOOKUP(D6810,$J$9:$K$27,2)*$B$7/1.5</f>
        <v>2773.3333333333335</v>
      </c>
    </row>
    <row r="6811" spans="1:5" x14ac:dyDescent="0.2">
      <c r="A6811" s="2">
        <f t="shared" si="319"/>
        <v>43019.41666665017</v>
      </c>
      <c r="B6811">
        <f t="shared" si="320"/>
        <v>10</v>
      </c>
      <c r="C6811">
        <f t="shared" si="321"/>
        <v>10</v>
      </c>
      <c r="D6811">
        <v>13.225</v>
      </c>
      <c r="E6811" s="10">
        <f>VLOOKUP(D6811,$J$9:$K$27,2)*$B$7/1.5</f>
        <v>1666.6666666666667</v>
      </c>
    </row>
    <row r="6812" spans="1:5" x14ac:dyDescent="0.2">
      <c r="A6812" s="2">
        <f t="shared" si="319"/>
        <v>43019.458333316834</v>
      </c>
      <c r="B6812">
        <f t="shared" si="320"/>
        <v>10</v>
      </c>
      <c r="C6812">
        <f t="shared" si="321"/>
        <v>11</v>
      </c>
      <c r="D6812">
        <v>11.5</v>
      </c>
      <c r="E6812" s="10">
        <f>VLOOKUP(D6812,$J$9:$K$27,2)*$B$7/1.5</f>
        <v>873.33333333333337</v>
      </c>
    </row>
    <row r="6813" spans="1:5" x14ac:dyDescent="0.2">
      <c r="A6813" s="2">
        <f t="shared" si="319"/>
        <v>43019.499999983498</v>
      </c>
      <c r="B6813">
        <f t="shared" si="320"/>
        <v>10</v>
      </c>
      <c r="C6813">
        <f t="shared" si="321"/>
        <v>12</v>
      </c>
      <c r="D6813">
        <v>12.649999999999999</v>
      </c>
      <c r="E6813" s="10">
        <f>VLOOKUP(D6813,$J$9:$K$27,2)*$B$7/1.5</f>
        <v>1666.6666666666667</v>
      </c>
    </row>
    <row r="6814" spans="1:5" x14ac:dyDescent="0.2">
      <c r="A6814" s="2">
        <f t="shared" si="319"/>
        <v>43019.541666650162</v>
      </c>
      <c r="B6814">
        <f t="shared" si="320"/>
        <v>10</v>
      </c>
      <c r="C6814">
        <f t="shared" si="321"/>
        <v>13</v>
      </c>
      <c r="D6814">
        <v>13.799999999999999</v>
      </c>
      <c r="E6814" s="10">
        <f>VLOOKUP(D6814,$J$9:$K$27,2)*$B$7/1.5</f>
        <v>1666.6666666666667</v>
      </c>
    </row>
    <row r="6815" spans="1:5" x14ac:dyDescent="0.2">
      <c r="A6815" s="2">
        <f t="shared" si="319"/>
        <v>43019.583333316827</v>
      </c>
      <c r="B6815">
        <f t="shared" si="320"/>
        <v>10</v>
      </c>
      <c r="C6815">
        <f t="shared" si="321"/>
        <v>14</v>
      </c>
      <c r="D6815">
        <v>14.95</v>
      </c>
      <c r="E6815" s="10">
        <f>VLOOKUP(D6815,$J$9:$K$27,2)*$B$7/1.5</f>
        <v>2773.3333333333335</v>
      </c>
    </row>
    <row r="6816" spans="1:5" x14ac:dyDescent="0.2">
      <c r="A6816" s="2">
        <f t="shared" si="319"/>
        <v>43019.624999983491</v>
      </c>
      <c r="B6816">
        <f t="shared" si="320"/>
        <v>10</v>
      </c>
      <c r="C6816">
        <f t="shared" si="321"/>
        <v>15</v>
      </c>
      <c r="D6816">
        <v>12.649999999999999</v>
      </c>
      <c r="E6816" s="10">
        <f>VLOOKUP(D6816,$J$9:$K$27,2)*$B$7/1.5</f>
        <v>1666.6666666666667</v>
      </c>
    </row>
    <row r="6817" spans="1:5" x14ac:dyDescent="0.2">
      <c r="A6817" s="2">
        <f t="shared" si="319"/>
        <v>43019.666666650155</v>
      </c>
      <c r="B6817">
        <f t="shared" si="320"/>
        <v>10</v>
      </c>
      <c r="C6817">
        <f t="shared" si="321"/>
        <v>16</v>
      </c>
      <c r="D6817">
        <v>10.924999999999999</v>
      </c>
      <c r="E6817" s="10">
        <f>VLOOKUP(D6817,$J$9:$K$27,2)*$B$7/1.5</f>
        <v>873.33333333333337</v>
      </c>
    </row>
    <row r="6818" spans="1:5" x14ac:dyDescent="0.2">
      <c r="A6818" s="2">
        <f t="shared" si="319"/>
        <v>43019.708333316819</v>
      </c>
      <c r="B6818">
        <f t="shared" si="320"/>
        <v>10</v>
      </c>
      <c r="C6818">
        <f t="shared" si="321"/>
        <v>17</v>
      </c>
      <c r="D6818">
        <v>5.75</v>
      </c>
      <c r="E6818" s="10">
        <f>VLOOKUP(D6818,$J$9:$K$27,2)*$B$7/1.5</f>
        <v>0</v>
      </c>
    </row>
    <row r="6819" spans="1:5" x14ac:dyDescent="0.2">
      <c r="A6819" s="2">
        <f t="shared" si="319"/>
        <v>43019.749999983484</v>
      </c>
      <c r="B6819">
        <f t="shared" si="320"/>
        <v>10</v>
      </c>
      <c r="C6819">
        <f t="shared" si="321"/>
        <v>18</v>
      </c>
      <c r="D6819">
        <v>9.1999999999999993</v>
      </c>
      <c r="E6819" s="10">
        <f>VLOOKUP(D6819,$J$9:$K$27,2)*$B$7/1.5</f>
        <v>286.66666666666669</v>
      </c>
    </row>
    <row r="6820" spans="1:5" x14ac:dyDescent="0.2">
      <c r="A6820" s="2">
        <f t="shared" si="319"/>
        <v>43019.791666650148</v>
      </c>
      <c r="B6820">
        <f t="shared" si="320"/>
        <v>10</v>
      </c>
      <c r="C6820">
        <f t="shared" si="321"/>
        <v>19</v>
      </c>
      <c r="D6820">
        <v>8.625</v>
      </c>
      <c r="E6820" s="10">
        <f>VLOOKUP(D6820,$J$9:$K$27,2)*$B$7/1.5</f>
        <v>286.66666666666669</v>
      </c>
    </row>
    <row r="6821" spans="1:5" x14ac:dyDescent="0.2">
      <c r="A6821" s="2">
        <f t="shared" si="319"/>
        <v>43019.833333316812</v>
      </c>
      <c r="B6821">
        <f t="shared" si="320"/>
        <v>10</v>
      </c>
      <c r="C6821">
        <f t="shared" si="321"/>
        <v>20</v>
      </c>
      <c r="D6821">
        <v>10.35</v>
      </c>
      <c r="E6821" s="10">
        <f>VLOOKUP(D6821,$J$9:$K$27,2)*$B$7/1.5</f>
        <v>873.33333333333337</v>
      </c>
    </row>
    <row r="6822" spans="1:5" x14ac:dyDescent="0.2">
      <c r="A6822" s="2">
        <f t="shared" si="319"/>
        <v>43019.874999983476</v>
      </c>
      <c r="B6822">
        <f t="shared" si="320"/>
        <v>10</v>
      </c>
      <c r="C6822">
        <f t="shared" si="321"/>
        <v>21</v>
      </c>
      <c r="D6822">
        <v>18.399999999999999</v>
      </c>
      <c r="E6822" s="10">
        <f>VLOOKUP(D6822,$J$9:$K$27,2)*$B$7/1.5</f>
        <v>4266.666666666667</v>
      </c>
    </row>
    <row r="6823" spans="1:5" x14ac:dyDescent="0.2">
      <c r="A6823" s="2">
        <f t="shared" si="319"/>
        <v>43019.916666650141</v>
      </c>
      <c r="B6823">
        <f t="shared" si="320"/>
        <v>10</v>
      </c>
      <c r="C6823">
        <f t="shared" si="321"/>
        <v>22</v>
      </c>
      <c r="D6823">
        <v>17.824999999999999</v>
      </c>
      <c r="E6823" s="10">
        <f>VLOOKUP(D6823,$J$9:$K$27,2)*$B$7/1.5</f>
        <v>4266.666666666667</v>
      </c>
    </row>
    <row r="6824" spans="1:5" x14ac:dyDescent="0.2">
      <c r="A6824" s="2">
        <f t="shared" si="319"/>
        <v>43019.958333316805</v>
      </c>
      <c r="B6824">
        <f t="shared" si="320"/>
        <v>10</v>
      </c>
      <c r="C6824">
        <f t="shared" si="321"/>
        <v>23</v>
      </c>
      <c r="D6824">
        <v>20.7</v>
      </c>
      <c r="E6824" s="10">
        <f>VLOOKUP(D6824,$J$9:$K$27,2)*$B$7/1.5</f>
        <v>6160</v>
      </c>
    </row>
    <row r="6825" spans="1:5" x14ac:dyDescent="0.2">
      <c r="A6825" s="2">
        <f t="shared" si="319"/>
        <v>43019.999999983469</v>
      </c>
      <c r="B6825">
        <f t="shared" si="320"/>
        <v>10</v>
      </c>
      <c r="C6825">
        <f t="shared" si="321"/>
        <v>0</v>
      </c>
      <c r="D6825">
        <v>16.099999999999998</v>
      </c>
      <c r="E6825" s="10">
        <f>VLOOKUP(D6825,$J$9:$K$27,2)*$B$7/1.5</f>
        <v>2773.3333333333335</v>
      </c>
    </row>
    <row r="6826" spans="1:5" x14ac:dyDescent="0.2">
      <c r="A6826" s="2">
        <f t="shared" si="319"/>
        <v>43020.041666650133</v>
      </c>
      <c r="B6826">
        <f t="shared" si="320"/>
        <v>10</v>
      </c>
      <c r="C6826">
        <f t="shared" si="321"/>
        <v>1</v>
      </c>
      <c r="D6826">
        <v>19.549999999999997</v>
      </c>
      <c r="E6826" s="10">
        <f>VLOOKUP(D6826,$J$9:$K$27,2)*$B$7/1.5</f>
        <v>6160</v>
      </c>
    </row>
    <row r="6827" spans="1:5" x14ac:dyDescent="0.2">
      <c r="A6827" s="2">
        <f t="shared" si="319"/>
        <v>43020.083333316798</v>
      </c>
      <c r="B6827">
        <f t="shared" si="320"/>
        <v>10</v>
      </c>
      <c r="C6827">
        <f t="shared" si="321"/>
        <v>2</v>
      </c>
      <c r="D6827">
        <v>19.549999999999997</v>
      </c>
      <c r="E6827" s="10">
        <f>VLOOKUP(D6827,$J$9:$K$27,2)*$B$7/1.5</f>
        <v>6160</v>
      </c>
    </row>
    <row r="6828" spans="1:5" x14ac:dyDescent="0.2">
      <c r="A6828" s="2">
        <f t="shared" si="319"/>
        <v>43020.124999983462</v>
      </c>
      <c r="B6828">
        <f t="shared" si="320"/>
        <v>10</v>
      </c>
      <c r="C6828">
        <f t="shared" si="321"/>
        <v>3</v>
      </c>
      <c r="D6828">
        <v>18.399999999999999</v>
      </c>
      <c r="E6828" s="10">
        <f>VLOOKUP(D6828,$J$9:$K$27,2)*$B$7/1.5</f>
        <v>4266.666666666667</v>
      </c>
    </row>
    <row r="6829" spans="1:5" x14ac:dyDescent="0.2">
      <c r="A6829" s="2">
        <f t="shared" si="319"/>
        <v>43020.166666650126</v>
      </c>
      <c r="B6829">
        <f t="shared" si="320"/>
        <v>10</v>
      </c>
      <c r="C6829">
        <f t="shared" si="321"/>
        <v>4</v>
      </c>
      <c r="D6829">
        <v>19.549999999999997</v>
      </c>
      <c r="E6829" s="10">
        <f>VLOOKUP(D6829,$J$9:$K$27,2)*$B$7/1.5</f>
        <v>6160</v>
      </c>
    </row>
    <row r="6830" spans="1:5" x14ac:dyDescent="0.2">
      <c r="A6830" s="2">
        <f t="shared" si="319"/>
        <v>43020.20833331679</v>
      </c>
      <c r="B6830">
        <f t="shared" si="320"/>
        <v>10</v>
      </c>
      <c r="C6830">
        <f t="shared" si="321"/>
        <v>5</v>
      </c>
      <c r="D6830">
        <v>18.399999999999999</v>
      </c>
      <c r="E6830" s="10">
        <f>VLOOKUP(D6830,$J$9:$K$27,2)*$B$7/1.5</f>
        <v>4266.666666666667</v>
      </c>
    </row>
    <row r="6831" spans="1:5" x14ac:dyDescent="0.2">
      <c r="A6831" s="2">
        <f t="shared" si="319"/>
        <v>43020.249999983454</v>
      </c>
      <c r="B6831">
        <f t="shared" si="320"/>
        <v>10</v>
      </c>
      <c r="C6831">
        <f t="shared" si="321"/>
        <v>6</v>
      </c>
      <c r="D6831">
        <v>18.399999999999999</v>
      </c>
      <c r="E6831" s="10">
        <f>VLOOKUP(D6831,$J$9:$K$27,2)*$B$7/1.5</f>
        <v>4266.666666666667</v>
      </c>
    </row>
    <row r="6832" spans="1:5" x14ac:dyDescent="0.2">
      <c r="A6832" s="2">
        <f t="shared" si="319"/>
        <v>43020.291666650119</v>
      </c>
      <c r="B6832">
        <f t="shared" si="320"/>
        <v>10</v>
      </c>
      <c r="C6832">
        <f t="shared" si="321"/>
        <v>7</v>
      </c>
      <c r="D6832">
        <v>18.399999999999999</v>
      </c>
      <c r="E6832" s="10">
        <f>VLOOKUP(D6832,$J$9:$K$27,2)*$B$7/1.5</f>
        <v>4266.666666666667</v>
      </c>
    </row>
    <row r="6833" spans="1:5" x14ac:dyDescent="0.2">
      <c r="A6833" s="2">
        <f t="shared" si="319"/>
        <v>43020.333333316783</v>
      </c>
      <c r="B6833">
        <f t="shared" si="320"/>
        <v>10</v>
      </c>
      <c r="C6833">
        <f t="shared" si="321"/>
        <v>8</v>
      </c>
      <c r="D6833">
        <v>20.7</v>
      </c>
      <c r="E6833" s="10">
        <f>VLOOKUP(D6833,$J$9:$K$27,2)*$B$7/1.5</f>
        <v>6160</v>
      </c>
    </row>
    <row r="6834" spans="1:5" x14ac:dyDescent="0.2">
      <c r="A6834" s="2">
        <f t="shared" si="319"/>
        <v>43020.374999983447</v>
      </c>
      <c r="B6834">
        <f t="shared" si="320"/>
        <v>10</v>
      </c>
      <c r="C6834">
        <f t="shared" si="321"/>
        <v>9</v>
      </c>
      <c r="D6834">
        <v>24.15</v>
      </c>
      <c r="E6834" s="10">
        <f>VLOOKUP(D6834,$J$9:$K$27,2)*$B$7/1.5</f>
        <v>9060</v>
      </c>
    </row>
    <row r="6835" spans="1:5" x14ac:dyDescent="0.2">
      <c r="A6835" s="2">
        <f t="shared" si="319"/>
        <v>43020.416666650111</v>
      </c>
      <c r="B6835">
        <f t="shared" si="320"/>
        <v>10</v>
      </c>
      <c r="C6835">
        <f t="shared" si="321"/>
        <v>10</v>
      </c>
      <c r="D6835">
        <v>22.424999999999997</v>
      </c>
      <c r="E6835" s="10">
        <f>VLOOKUP(D6835,$J$9:$K$27,2)*$B$7/1.5</f>
        <v>7873.333333333333</v>
      </c>
    </row>
    <row r="6836" spans="1:5" x14ac:dyDescent="0.2">
      <c r="A6836" s="2">
        <f t="shared" si="319"/>
        <v>43020.458333316776</v>
      </c>
      <c r="B6836">
        <f t="shared" si="320"/>
        <v>10</v>
      </c>
      <c r="C6836">
        <f t="shared" si="321"/>
        <v>11</v>
      </c>
      <c r="D6836">
        <v>18.399999999999999</v>
      </c>
      <c r="E6836" s="10">
        <f>VLOOKUP(D6836,$J$9:$K$27,2)*$B$7/1.5</f>
        <v>4266.666666666667</v>
      </c>
    </row>
    <row r="6837" spans="1:5" x14ac:dyDescent="0.2">
      <c r="A6837" s="2">
        <f t="shared" si="319"/>
        <v>43020.49999998344</v>
      </c>
      <c r="B6837">
        <f t="shared" si="320"/>
        <v>10</v>
      </c>
      <c r="C6837">
        <f t="shared" si="321"/>
        <v>12</v>
      </c>
      <c r="D6837">
        <v>18.399999999999999</v>
      </c>
      <c r="E6837" s="10">
        <f>VLOOKUP(D6837,$J$9:$K$27,2)*$B$7/1.5</f>
        <v>4266.666666666667</v>
      </c>
    </row>
    <row r="6838" spans="1:5" x14ac:dyDescent="0.2">
      <c r="A6838" s="2">
        <f t="shared" si="319"/>
        <v>43020.541666650104</v>
      </c>
      <c r="B6838">
        <f t="shared" si="320"/>
        <v>10</v>
      </c>
      <c r="C6838">
        <f t="shared" si="321"/>
        <v>13</v>
      </c>
      <c r="D6838">
        <v>17.824999999999999</v>
      </c>
      <c r="E6838" s="10">
        <f>VLOOKUP(D6838,$J$9:$K$27,2)*$B$7/1.5</f>
        <v>4266.666666666667</v>
      </c>
    </row>
    <row r="6839" spans="1:5" x14ac:dyDescent="0.2">
      <c r="A6839" s="2">
        <f t="shared" si="319"/>
        <v>43020.583333316768</v>
      </c>
      <c r="B6839">
        <f t="shared" si="320"/>
        <v>10</v>
      </c>
      <c r="C6839">
        <f t="shared" si="321"/>
        <v>14</v>
      </c>
      <c r="D6839">
        <v>16.099999999999998</v>
      </c>
      <c r="E6839" s="10">
        <f>VLOOKUP(D6839,$J$9:$K$27,2)*$B$7/1.5</f>
        <v>2773.3333333333335</v>
      </c>
    </row>
    <row r="6840" spans="1:5" x14ac:dyDescent="0.2">
      <c r="A6840" s="2">
        <f t="shared" si="319"/>
        <v>43020.624999983433</v>
      </c>
      <c r="B6840">
        <f t="shared" si="320"/>
        <v>10</v>
      </c>
      <c r="C6840">
        <f t="shared" si="321"/>
        <v>15</v>
      </c>
      <c r="D6840">
        <v>16.099999999999998</v>
      </c>
      <c r="E6840" s="10">
        <f>VLOOKUP(D6840,$J$9:$K$27,2)*$B$7/1.5</f>
        <v>2773.3333333333335</v>
      </c>
    </row>
    <row r="6841" spans="1:5" x14ac:dyDescent="0.2">
      <c r="A6841" s="2">
        <f t="shared" si="319"/>
        <v>43020.666666650097</v>
      </c>
      <c r="B6841">
        <f t="shared" si="320"/>
        <v>10</v>
      </c>
      <c r="C6841">
        <f t="shared" si="321"/>
        <v>16</v>
      </c>
      <c r="D6841">
        <v>14.374999999999998</v>
      </c>
      <c r="E6841" s="10">
        <f>VLOOKUP(D6841,$J$9:$K$27,2)*$B$7/1.5</f>
        <v>1666.6666666666667</v>
      </c>
    </row>
    <row r="6842" spans="1:5" x14ac:dyDescent="0.2">
      <c r="A6842" s="2">
        <f t="shared" si="319"/>
        <v>43020.708333316761</v>
      </c>
      <c r="B6842">
        <f t="shared" si="320"/>
        <v>10</v>
      </c>
      <c r="C6842">
        <f t="shared" si="321"/>
        <v>17</v>
      </c>
      <c r="D6842">
        <v>11.5</v>
      </c>
      <c r="E6842" s="10">
        <f>VLOOKUP(D6842,$J$9:$K$27,2)*$B$7/1.5</f>
        <v>873.33333333333337</v>
      </c>
    </row>
    <row r="6843" spans="1:5" x14ac:dyDescent="0.2">
      <c r="A6843" s="2">
        <f t="shared" si="319"/>
        <v>43020.749999983425</v>
      </c>
      <c r="B6843">
        <f t="shared" si="320"/>
        <v>10</v>
      </c>
      <c r="C6843">
        <f t="shared" si="321"/>
        <v>18</v>
      </c>
      <c r="D6843">
        <v>10.35</v>
      </c>
      <c r="E6843" s="10">
        <f>VLOOKUP(D6843,$J$9:$K$27,2)*$B$7/1.5</f>
        <v>873.33333333333337</v>
      </c>
    </row>
    <row r="6844" spans="1:5" x14ac:dyDescent="0.2">
      <c r="A6844" s="2">
        <f t="shared" si="319"/>
        <v>43020.79166665009</v>
      </c>
      <c r="B6844">
        <f t="shared" si="320"/>
        <v>10</v>
      </c>
      <c r="C6844">
        <f t="shared" si="321"/>
        <v>19</v>
      </c>
      <c r="D6844">
        <v>10.924999999999999</v>
      </c>
      <c r="E6844" s="10">
        <f>VLOOKUP(D6844,$J$9:$K$27,2)*$B$7/1.5</f>
        <v>873.33333333333337</v>
      </c>
    </row>
    <row r="6845" spans="1:5" x14ac:dyDescent="0.2">
      <c r="A6845" s="2">
        <f t="shared" si="319"/>
        <v>43020.833333316754</v>
      </c>
      <c r="B6845">
        <f t="shared" si="320"/>
        <v>10</v>
      </c>
      <c r="C6845">
        <f t="shared" si="321"/>
        <v>20</v>
      </c>
      <c r="D6845">
        <v>5.75</v>
      </c>
      <c r="E6845" s="10">
        <f>VLOOKUP(D6845,$J$9:$K$27,2)*$B$7/1.5</f>
        <v>0</v>
      </c>
    </row>
    <row r="6846" spans="1:5" x14ac:dyDescent="0.2">
      <c r="A6846" s="2">
        <f t="shared" si="319"/>
        <v>43020.874999983418</v>
      </c>
      <c r="B6846">
        <f t="shared" si="320"/>
        <v>10</v>
      </c>
      <c r="C6846">
        <f t="shared" si="321"/>
        <v>21</v>
      </c>
      <c r="D6846">
        <v>5.75</v>
      </c>
      <c r="E6846" s="10">
        <f>VLOOKUP(D6846,$J$9:$K$27,2)*$B$7/1.5</f>
        <v>0</v>
      </c>
    </row>
    <row r="6847" spans="1:5" x14ac:dyDescent="0.2">
      <c r="A6847" s="2">
        <f t="shared" si="319"/>
        <v>43020.916666650082</v>
      </c>
      <c r="B6847">
        <f t="shared" si="320"/>
        <v>10</v>
      </c>
      <c r="C6847">
        <f t="shared" si="321"/>
        <v>22</v>
      </c>
      <c r="D6847">
        <v>6.3249999999999993</v>
      </c>
      <c r="E6847" s="10">
        <f>VLOOKUP(D6847,$J$9:$K$27,2)*$B$7/1.5</f>
        <v>0</v>
      </c>
    </row>
    <row r="6848" spans="1:5" x14ac:dyDescent="0.2">
      <c r="A6848" s="2">
        <f t="shared" si="319"/>
        <v>43020.958333316747</v>
      </c>
      <c r="B6848">
        <f t="shared" si="320"/>
        <v>10</v>
      </c>
      <c r="C6848">
        <f t="shared" si="321"/>
        <v>23</v>
      </c>
      <c r="D6848">
        <v>6.8999999999999995</v>
      </c>
      <c r="E6848" s="10">
        <f>VLOOKUP(D6848,$J$9:$K$27,2)*$B$7/1.5</f>
        <v>0</v>
      </c>
    </row>
    <row r="6849" spans="1:5" x14ac:dyDescent="0.2">
      <c r="A6849" s="2">
        <f t="shared" si="319"/>
        <v>43020.999999983411</v>
      </c>
      <c r="B6849">
        <f t="shared" si="320"/>
        <v>10</v>
      </c>
      <c r="C6849">
        <f t="shared" si="321"/>
        <v>0</v>
      </c>
      <c r="D6849">
        <v>8.0499999999999989</v>
      </c>
      <c r="E6849" s="10">
        <f>VLOOKUP(D6849,$J$9:$K$27,2)*$B$7/1.5</f>
        <v>286.66666666666669</v>
      </c>
    </row>
    <row r="6850" spans="1:5" x14ac:dyDescent="0.2">
      <c r="A6850" s="2">
        <f t="shared" si="319"/>
        <v>43021.041666650075</v>
      </c>
      <c r="B6850">
        <f t="shared" si="320"/>
        <v>10</v>
      </c>
      <c r="C6850">
        <f t="shared" si="321"/>
        <v>1</v>
      </c>
      <c r="D6850">
        <v>6.8999999999999995</v>
      </c>
      <c r="E6850" s="10">
        <f>VLOOKUP(D6850,$J$9:$K$27,2)*$B$7/1.5</f>
        <v>0</v>
      </c>
    </row>
    <row r="6851" spans="1:5" x14ac:dyDescent="0.2">
      <c r="A6851" s="2">
        <f t="shared" si="319"/>
        <v>43021.083333316739</v>
      </c>
      <c r="B6851">
        <f t="shared" si="320"/>
        <v>10</v>
      </c>
      <c r="C6851">
        <f t="shared" si="321"/>
        <v>2</v>
      </c>
      <c r="D6851">
        <v>6.8999999999999995</v>
      </c>
      <c r="E6851" s="10">
        <f>VLOOKUP(D6851,$J$9:$K$27,2)*$B$7/1.5</f>
        <v>0</v>
      </c>
    </row>
    <row r="6852" spans="1:5" x14ac:dyDescent="0.2">
      <c r="A6852" s="2">
        <f t="shared" si="319"/>
        <v>43021.124999983404</v>
      </c>
      <c r="B6852">
        <f t="shared" si="320"/>
        <v>10</v>
      </c>
      <c r="C6852">
        <f t="shared" si="321"/>
        <v>3</v>
      </c>
      <c r="D6852">
        <v>6.8999999999999995</v>
      </c>
      <c r="E6852" s="10">
        <f>VLOOKUP(D6852,$J$9:$K$27,2)*$B$7/1.5</f>
        <v>0</v>
      </c>
    </row>
    <row r="6853" spans="1:5" x14ac:dyDescent="0.2">
      <c r="A6853" s="2">
        <f t="shared" si="319"/>
        <v>43021.166666650068</v>
      </c>
      <c r="B6853">
        <f t="shared" si="320"/>
        <v>10</v>
      </c>
      <c r="C6853">
        <f t="shared" si="321"/>
        <v>4</v>
      </c>
      <c r="D6853">
        <v>8.625</v>
      </c>
      <c r="E6853" s="10">
        <f>VLOOKUP(D6853,$J$9:$K$27,2)*$B$7/1.5</f>
        <v>286.66666666666669</v>
      </c>
    </row>
    <row r="6854" spans="1:5" x14ac:dyDescent="0.2">
      <c r="A6854" s="2">
        <f t="shared" si="319"/>
        <v>43021.208333316732</v>
      </c>
      <c r="B6854">
        <f t="shared" si="320"/>
        <v>10</v>
      </c>
      <c r="C6854">
        <f t="shared" si="321"/>
        <v>5</v>
      </c>
      <c r="D6854">
        <v>8.0499999999999989</v>
      </c>
      <c r="E6854" s="10">
        <f>VLOOKUP(D6854,$J$9:$K$27,2)*$B$7/1.5</f>
        <v>286.66666666666669</v>
      </c>
    </row>
    <row r="6855" spans="1:5" x14ac:dyDescent="0.2">
      <c r="A6855" s="2">
        <f t="shared" si="319"/>
        <v>43021.249999983396</v>
      </c>
      <c r="B6855">
        <f t="shared" si="320"/>
        <v>10</v>
      </c>
      <c r="C6855">
        <f t="shared" si="321"/>
        <v>6</v>
      </c>
      <c r="D6855">
        <v>16.099999999999998</v>
      </c>
      <c r="E6855" s="10">
        <f>VLOOKUP(D6855,$J$9:$K$27,2)*$B$7/1.5</f>
        <v>2773.3333333333335</v>
      </c>
    </row>
    <row r="6856" spans="1:5" x14ac:dyDescent="0.2">
      <c r="A6856" s="2">
        <f t="shared" si="319"/>
        <v>43021.291666650061</v>
      </c>
      <c r="B6856">
        <f t="shared" si="320"/>
        <v>10</v>
      </c>
      <c r="C6856">
        <f t="shared" si="321"/>
        <v>7</v>
      </c>
      <c r="D6856">
        <v>16.099999999999998</v>
      </c>
      <c r="E6856" s="10">
        <f>VLOOKUP(D6856,$J$9:$K$27,2)*$B$7/1.5</f>
        <v>2773.3333333333335</v>
      </c>
    </row>
    <row r="6857" spans="1:5" x14ac:dyDescent="0.2">
      <c r="A6857" s="2">
        <f t="shared" si="319"/>
        <v>43021.333333316725</v>
      </c>
      <c r="B6857">
        <f t="shared" si="320"/>
        <v>10</v>
      </c>
      <c r="C6857">
        <f t="shared" si="321"/>
        <v>8</v>
      </c>
      <c r="D6857">
        <v>14.95</v>
      </c>
      <c r="E6857" s="10">
        <f>VLOOKUP(D6857,$J$9:$K$27,2)*$B$7/1.5</f>
        <v>2773.3333333333335</v>
      </c>
    </row>
    <row r="6858" spans="1:5" x14ac:dyDescent="0.2">
      <c r="A6858" s="2">
        <f t="shared" si="319"/>
        <v>43021.374999983389</v>
      </c>
      <c r="B6858">
        <f t="shared" si="320"/>
        <v>10</v>
      </c>
      <c r="C6858">
        <f t="shared" si="321"/>
        <v>9</v>
      </c>
      <c r="D6858">
        <v>16.099999999999998</v>
      </c>
      <c r="E6858" s="10">
        <f>VLOOKUP(D6858,$J$9:$K$27,2)*$B$7/1.5</f>
        <v>2773.3333333333335</v>
      </c>
    </row>
    <row r="6859" spans="1:5" x14ac:dyDescent="0.2">
      <c r="A6859" s="2">
        <f t="shared" ref="A6859:A6922" si="322">A6858+1/24</f>
        <v>43021.416666650053</v>
      </c>
      <c r="B6859">
        <f t="shared" ref="B6859:B6922" si="323">MONTH(A6859)</f>
        <v>10</v>
      </c>
      <c r="C6859">
        <f t="shared" ref="C6859:C6922" si="324">HOUR(A6859)</f>
        <v>10</v>
      </c>
      <c r="D6859">
        <v>14.374999999999998</v>
      </c>
      <c r="E6859" s="10">
        <f>VLOOKUP(D6859,$J$9:$K$27,2)*$B$7/1.5</f>
        <v>1666.6666666666667</v>
      </c>
    </row>
    <row r="6860" spans="1:5" x14ac:dyDescent="0.2">
      <c r="A6860" s="2">
        <f t="shared" si="322"/>
        <v>43021.458333316717</v>
      </c>
      <c r="B6860">
        <f t="shared" si="323"/>
        <v>10</v>
      </c>
      <c r="C6860">
        <f t="shared" si="324"/>
        <v>11</v>
      </c>
      <c r="D6860">
        <v>17.25</v>
      </c>
      <c r="E6860" s="10">
        <f>VLOOKUP(D6860,$J$9:$K$27,2)*$B$7/1.5</f>
        <v>4266.666666666667</v>
      </c>
    </row>
    <row r="6861" spans="1:5" x14ac:dyDescent="0.2">
      <c r="A6861" s="2">
        <f t="shared" si="322"/>
        <v>43021.499999983382</v>
      </c>
      <c r="B6861">
        <f t="shared" si="323"/>
        <v>10</v>
      </c>
      <c r="C6861">
        <f t="shared" si="324"/>
        <v>12</v>
      </c>
      <c r="D6861">
        <v>17.25</v>
      </c>
      <c r="E6861" s="10">
        <f>VLOOKUP(D6861,$J$9:$K$27,2)*$B$7/1.5</f>
        <v>4266.666666666667</v>
      </c>
    </row>
    <row r="6862" spans="1:5" x14ac:dyDescent="0.2">
      <c r="A6862" s="2">
        <f t="shared" si="322"/>
        <v>43021.541666650046</v>
      </c>
      <c r="B6862">
        <f t="shared" si="323"/>
        <v>10</v>
      </c>
      <c r="C6862">
        <f t="shared" si="324"/>
        <v>13</v>
      </c>
      <c r="D6862">
        <v>17.824999999999999</v>
      </c>
      <c r="E6862" s="10">
        <f>VLOOKUP(D6862,$J$9:$K$27,2)*$B$7/1.5</f>
        <v>4266.666666666667</v>
      </c>
    </row>
    <row r="6863" spans="1:5" x14ac:dyDescent="0.2">
      <c r="A6863" s="2">
        <f t="shared" si="322"/>
        <v>43021.58333331671</v>
      </c>
      <c r="B6863">
        <f t="shared" si="323"/>
        <v>10</v>
      </c>
      <c r="C6863">
        <f t="shared" si="324"/>
        <v>14</v>
      </c>
      <c r="D6863">
        <v>19.549999999999997</v>
      </c>
      <c r="E6863" s="10">
        <f>VLOOKUP(D6863,$J$9:$K$27,2)*$B$7/1.5</f>
        <v>6160</v>
      </c>
    </row>
    <row r="6864" spans="1:5" x14ac:dyDescent="0.2">
      <c r="A6864" s="2">
        <f t="shared" si="322"/>
        <v>43021.624999983374</v>
      </c>
      <c r="B6864">
        <f t="shared" si="323"/>
        <v>10</v>
      </c>
      <c r="C6864">
        <f t="shared" si="324"/>
        <v>15</v>
      </c>
      <c r="D6864">
        <v>20.7</v>
      </c>
      <c r="E6864" s="10">
        <f>VLOOKUP(D6864,$J$9:$K$27,2)*$B$7/1.5</f>
        <v>6160</v>
      </c>
    </row>
    <row r="6865" spans="1:5" x14ac:dyDescent="0.2">
      <c r="A6865" s="2">
        <f t="shared" si="322"/>
        <v>43021.666666650039</v>
      </c>
      <c r="B6865">
        <f t="shared" si="323"/>
        <v>10</v>
      </c>
      <c r="C6865">
        <f t="shared" si="324"/>
        <v>16</v>
      </c>
      <c r="D6865">
        <v>18.974999999999998</v>
      </c>
      <c r="E6865" s="10">
        <f>VLOOKUP(D6865,$J$9:$K$27,2)*$B$7/1.5</f>
        <v>4266.666666666667</v>
      </c>
    </row>
    <row r="6866" spans="1:5" x14ac:dyDescent="0.2">
      <c r="A6866" s="2">
        <f t="shared" si="322"/>
        <v>43021.708333316703</v>
      </c>
      <c r="B6866">
        <f t="shared" si="323"/>
        <v>10</v>
      </c>
      <c r="C6866">
        <f t="shared" si="324"/>
        <v>17</v>
      </c>
      <c r="D6866">
        <v>12.649999999999999</v>
      </c>
      <c r="E6866" s="10">
        <f>VLOOKUP(D6866,$J$9:$K$27,2)*$B$7/1.5</f>
        <v>1666.6666666666667</v>
      </c>
    </row>
    <row r="6867" spans="1:5" x14ac:dyDescent="0.2">
      <c r="A6867" s="2">
        <f t="shared" si="322"/>
        <v>43021.749999983367</v>
      </c>
      <c r="B6867">
        <f t="shared" si="323"/>
        <v>10</v>
      </c>
      <c r="C6867">
        <f t="shared" si="324"/>
        <v>18</v>
      </c>
      <c r="D6867">
        <v>11.5</v>
      </c>
      <c r="E6867" s="10">
        <f>VLOOKUP(D6867,$J$9:$K$27,2)*$B$7/1.5</f>
        <v>873.33333333333337</v>
      </c>
    </row>
    <row r="6868" spans="1:5" x14ac:dyDescent="0.2">
      <c r="A6868" s="2">
        <f t="shared" si="322"/>
        <v>43021.791666650031</v>
      </c>
      <c r="B6868">
        <f t="shared" si="323"/>
        <v>10</v>
      </c>
      <c r="C6868">
        <f t="shared" si="324"/>
        <v>19</v>
      </c>
      <c r="D6868">
        <v>10.924999999999999</v>
      </c>
      <c r="E6868" s="10">
        <f>VLOOKUP(D6868,$J$9:$K$27,2)*$B$7/1.5</f>
        <v>873.33333333333337</v>
      </c>
    </row>
    <row r="6869" spans="1:5" x14ac:dyDescent="0.2">
      <c r="A6869" s="2">
        <f t="shared" si="322"/>
        <v>43021.833333316696</v>
      </c>
      <c r="B6869">
        <f t="shared" si="323"/>
        <v>10</v>
      </c>
      <c r="C6869">
        <f t="shared" si="324"/>
        <v>20</v>
      </c>
      <c r="D6869">
        <v>5.75</v>
      </c>
      <c r="E6869" s="10">
        <f>VLOOKUP(D6869,$J$9:$K$27,2)*$B$7/1.5</f>
        <v>0</v>
      </c>
    </row>
    <row r="6870" spans="1:5" x14ac:dyDescent="0.2">
      <c r="A6870" s="2">
        <f t="shared" si="322"/>
        <v>43021.87499998336</v>
      </c>
      <c r="B6870">
        <f t="shared" si="323"/>
        <v>10</v>
      </c>
      <c r="C6870">
        <f t="shared" si="324"/>
        <v>21</v>
      </c>
      <c r="D6870">
        <v>5.75</v>
      </c>
      <c r="E6870" s="10">
        <f>VLOOKUP(D6870,$J$9:$K$27,2)*$B$7/1.5</f>
        <v>0</v>
      </c>
    </row>
    <row r="6871" spans="1:5" x14ac:dyDescent="0.2">
      <c r="A6871" s="2">
        <f t="shared" si="322"/>
        <v>43021.916666650024</v>
      </c>
      <c r="B6871">
        <f t="shared" si="323"/>
        <v>10</v>
      </c>
      <c r="C6871">
        <f t="shared" si="324"/>
        <v>22</v>
      </c>
      <c r="D6871">
        <v>4.5999999999999996</v>
      </c>
      <c r="E6871" s="10">
        <f>VLOOKUP(D6871,$J$9:$K$27,2)*$B$7/1.5</f>
        <v>0</v>
      </c>
    </row>
    <row r="6872" spans="1:5" x14ac:dyDescent="0.2">
      <c r="A6872" s="2">
        <f t="shared" si="322"/>
        <v>43021.958333316688</v>
      </c>
      <c r="B6872">
        <f t="shared" si="323"/>
        <v>10</v>
      </c>
      <c r="C6872">
        <f t="shared" si="324"/>
        <v>23</v>
      </c>
      <c r="D6872">
        <v>5.75</v>
      </c>
      <c r="E6872" s="10">
        <f>VLOOKUP(D6872,$J$9:$K$27,2)*$B$7/1.5</f>
        <v>0</v>
      </c>
    </row>
    <row r="6873" spans="1:5" x14ac:dyDescent="0.2">
      <c r="A6873" s="2">
        <f t="shared" si="322"/>
        <v>43021.999999983353</v>
      </c>
      <c r="B6873">
        <f t="shared" si="323"/>
        <v>10</v>
      </c>
      <c r="C6873">
        <f t="shared" si="324"/>
        <v>0</v>
      </c>
      <c r="D6873">
        <v>3.4499999999999997</v>
      </c>
      <c r="E6873" s="10">
        <f>VLOOKUP(D6873,$J$9:$K$27,2)*$B$7/1.5</f>
        <v>0</v>
      </c>
    </row>
    <row r="6874" spans="1:5" x14ac:dyDescent="0.2">
      <c r="A6874" s="2">
        <f t="shared" si="322"/>
        <v>43022.041666650017</v>
      </c>
      <c r="B6874">
        <f t="shared" si="323"/>
        <v>10</v>
      </c>
      <c r="C6874">
        <f t="shared" si="324"/>
        <v>1</v>
      </c>
      <c r="D6874">
        <v>3.4499999999999997</v>
      </c>
      <c r="E6874" s="10">
        <f>VLOOKUP(D6874,$J$9:$K$27,2)*$B$7/1.5</f>
        <v>0</v>
      </c>
    </row>
    <row r="6875" spans="1:5" x14ac:dyDescent="0.2">
      <c r="A6875" s="2">
        <f t="shared" si="322"/>
        <v>43022.083333316681</v>
      </c>
      <c r="B6875">
        <f t="shared" si="323"/>
        <v>10</v>
      </c>
      <c r="C6875">
        <f t="shared" si="324"/>
        <v>2</v>
      </c>
      <c r="D6875">
        <v>5.75</v>
      </c>
      <c r="E6875" s="10">
        <f>VLOOKUP(D6875,$J$9:$K$27,2)*$B$7/1.5</f>
        <v>0</v>
      </c>
    </row>
    <row r="6876" spans="1:5" x14ac:dyDescent="0.2">
      <c r="A6876" s="2">
        <f t="shared" si="322"/>
        <v>43022.124999983345</v>
      </c>
      <c r="B6876">
        <f t="shared" si="323"/>
        <v>10</v>
      </c>
      <c r="C6876">
        <f t="shared" si="324"/>
        <v>3</v>
      </c>
      <c r="D6876">
        <v>0</v>
      </c>
      <c r="E6876" s="10">
        <f>VLOOKUP(D6876,$J$9:$K$27,2)*$B$7/1.5</f>
        <v>0</v>
      </c>
    </row>
    <row r="6877" spans="1:5" x14ac:dyDescent="0.2">
      <c r="A6877" s="2">
        <f t="shared" si="322"/>
        <v>43022.16666665001</v>
      </c>
      <c r="B6877">
        <f t="shared" si="323"/>
        <v>10</v>
      </c>
      <c r="C6877">
        <f t="shared" si="324"/>
        <v>4</v>
      </c>
      <c r="D6877">
        <v>1.7249999999999999</v>
      </c>
      <c r="E6877" s="10">
        <f>VLOOKUP(D6877,$J$9:$K$27,2)*$B$7/1.5</f>
        <v>0</v>
      </c>
    </row>
    <row r="6878" spans="1:5" x14ac:dyDescent="0.2">
      <c r="A6878" s="2">
        <f t="shared" si="322"/>
        <v>43022.208333316674</v>
      </c>
      <c r="B6878">
        <f t="shared" si="323"/>
        <v>10</v>
      </c>
      <c r="C6878">
        <f t="shared" si="324"/>
        <v>5</v>
      </c>
      <c r="D6878">
        <v>3.4499999999999997</v>
      </c>
      <c r="E6878" s="10">
        <f>VLOOKUP(D6878,$J$9:$K$27,2)*$B$7/1.5</f>
        <v>0</v>
      </c>
    </row>
    <row r="6879" spans="1:5" x14ac:dyDescent="0.2">
      <c r="A6879" s="2">
        <f t="shared" si="322"/>
        <v>43022.249999983338</v>
      </c>
      <c r="B6879">
        <f t="shared" si="323"/>
        <v>10</v>
      </c>
      <c r="C6879">
        <f t="shared" si="324"/>
        <v>6</v>
      </c>
      <c r="D6879">
        <v>0</v>
      </c>
      <c r="E6879" s="10">
        <f>VLOOKUP(D6879,$J$9:$K$27,2)*$B$7/1.5</f>
        <v>0</v>
      </c>
    </row>
    <row r="6880" spans="1:5" x14ac:dyDescent="0.2">
      <c r="A6880" s="2">
        <f t="shared" si="322"/>
        <v>43022.291666650002</v>
      </c>
      <c r="B6880">
        <f t="shared" si="323"/>
        <v>10</v>
      </c>
      <c r="C6880">
        <f t="shared" si="324"/>
        <v>7</v>
      </c>
      <c r="D6880">
        <v>1.7249999999999999</v>
      </c>
      <c r="E6880" s="10">
        <f>VLOOKUP(D6880,$J$9:$K$27,2)*$B$7/1.5</f>
        <v>0</v>
      </c>
    </row>
    <row r="6881" spans="1:5" x14ac:dyDescent="0.2">
      <c r="A6881" s="2">
        <f t="shared" si="322"/>
        <v>43022.333333316667</v>
      </c>
      <c r="B6881">
        <f t="shared" si="323"/>
        <v>10</v>
      </c>
      <c r="C6881">
        <f t="shared" si="324"/>
        <v>8</v>
      </c>
      <c r="D6881">
        <v>0</v>
      </c>
      <c r="E6881" s="10">
        <f>VLOOKUP(D6881,$J$9:$K$27,2)*$B$7/1.5</f>
        <v>0</v>
      </c>
    </row>
    <row r="6882" spans="1:5" x14ac:dyDescent="0.2">
      <c r="A6882" s="2">
        <f t="shared" si="322"/>
        <v>43022.374999983331</v>
      </c>
      <c r="B6882">
        <f t="shared" si="323"/>
        <v>10</v>
      </c>
      <c r="C6882">
        <f t="shared" si="324"/>
        <v>9</v>
      </c>
      <c r="D6882">
        <v>0</v>
      </c>
      <c r="E6882" s="10">
        <f>VLOOKUP(D6882,$J$9:$K$27,2)*$B$7/1.5</f>
        <v>0</v>
      </c>
    </row>
    <row r="6883" spans="1:5" x14ac:dyDescent="0.2">
      <c r="A6883" s="2">
        <f t="shared" si="322"/>
        <v>43022.416666649995</v>
      </c>
      <c r="B6883">
        <f t="shared" si="323"/>
        <v>10</v>
      </c>
      <c r="C6883">
        <f t="shared" si="324"/>
        <v>10</v>
      </c>
      <c r="D6883">
        <v>3.0666666666666664</v>
      </c>
      <c r="E6883" s="10">
        <f>VLOOKUP(D6883,$J$9:$K$27,2)*$B$7/1.5</f>
        <v>0</v>
      </c>
    </row>
    <row r="6884" spans="1:5" x14ac:dyDescent="0.2">
      <c r="A6884" s="2">
        <f t="shared" si="322"/>
        <v>43022.458333316659</v>
      </c>
      <c r="B6884">
        <f t="shared" si="323"/>
        <v>10</v>
      </c>
      <c r="C6884">
        <f t="shared" si="324"/>
        <v>11</v>
      </c>
      <c r="D6884">
        <v>3.4499999999999997</v>
      </c>
      <c r="E6884" s="10">
        <f>VLOOKUP(D6884,$J$9:$K$27,2)*$B$7/1.5</f>
        <v>0</v>
      </c>
    </row>
    <row r="6885" spans="1:5" x14ac:dyDescent="0.2">
      <c r="A6885" s="2">
        <f t="shared" si="322"/>
        <v>43022.499999983324</v>
      </c>
      <c r="B6885">
        <f t="shared" si="323"/>
        <v>10</v>
      </c>
      <c r="C6885">
        <f t="shared" si="324"/>
        <v>12</v>
      </c>
      <c r="D6885">
        <v>6.1333333333333329</v>
      </c>
      <c r="E6885" s="10">
        <f>VLOOKUP(D6885,$J$9:$K$27,2)*$B$7/1.5</f>
        <v>0</v>
      </c>
    </row>
    <row r="6886" spans="1:5" x14ac:dyDescent="0.2">
      <c r="A6886" s="2">
        <f t="shared" si="322"/>
        <v>43022.541666649988</v>
      </c>
      <c r="B6886">
        <f t="shared" si="323"/>
        <v>10</v>
      </c>
      <c r="C6886">
        <f t="shared" si="324"/>
        <v>13</v>
      </c>
      <c r="D6886">
        <v>5.75</v>
      </c>
      <c r="E6886" s="10">
        <f>VLOOKUP(D6886,$J$9:$K$27,2)*$B$7/1.5</f>
        <v>0</v>
      </c>
    </row>
    <row r="6887" spans="1:5" x14ac:dyDescent="0.2">
      <c r="A6887" s="2">
        <f t="shared" si="322"/>
        <v>43022.583333316652</v>
      </c>
      <c r="B6887">
        <f t="shared" si="323"/>
        <v>10</v>
      </c>
      <c r="C6887">
        <f t="shared" si="324"/>
        <v>14</v>
      </c>
      <c r="D6887">
        <v>5.75</v>
      </c>
      <c r="E6887" s="10">
        <f>VLOOKUP(D6887,$J$9:$K$27,2)*$B$7/1.5</f>
        <v>0</v>
      </c>
    </row>
    <row r="6888" spans="1:5" x14ac:dyDescent="0.2">
      <c r="A6888" s="2">
        <f t="shared" si="322"/>
        <v>43022.624999983316</v>
      </c>
      <c r="B6888">
        <f t="shared" si="323"/>
        <v>10</v>
      </c>
      <c r="C6888">
        <f t="shared" si="324"/>
        <v>15</v>
      </c>
      <c r="D6888">
        <v>8.0499999999999989</v>
      </c>
      <c r="E6888" s="10">
        <f>VLOOKUP(D6888,$J$9:$K$27,2)*$B$7/1.5</f>
        <v>286.66666666666669</v>
      </c>
    </row>
    <row r="6889" spans="1:5" x14ac:dyDescent="0.2">
      <c r="A6889" s="2">
        <f t="shared" si="322"/>
        <v>43022.66666664998</v>
      </c>
      <c r="B6889">
        <f t="shared" si="323"/>
        <v>10</v>
      </c>
      <c r="C6889">
        <f t="shared" si="324"/>
        <v>16</v>
      </c>
      <c r="D6889">
        <v>5.75</v>
      </c>
      <c r="E6889" s="10">
        <f>VLOOKUP(D6889,$J$9:$K$27,2)*$B$7/1.5</f>
        <v>0</v>
      </c>
    </row>
    <row r="6890" spans="1:5" x14ac:dyDescent="0.2">
      <c r="A6890" s="2">
        <f t="shared" si="322"/>
        <v>43022.708333316645</v>
      </c>
      <c r="B6890">
        <f t="shared" si="323"/>
        <v>10</v>
      </c>
      <c r="C6890">
        <f t="shared" si="324"/>
        <v>17</v>
      </c>
      <c r="D6890">
        <v>5.75</v>
      </c>
      <c r="E6890" s="10">
        <f>VLOOKUP(D6890,$J$9:$K$27,2)*$B$7/1.5</f>
        <v>0</v>
      </c>
    </row>
    <row r="6891" spans="1:5" x14ac:dyDescent="0.2">
      <c r="A6891" s="2">
        <f t="shared" si="322"/>
        <v>43022.749999983309</v>
      </c>
      <c r="B6891">
        <f t="shared" si="323"/>
        <v>10</v>
      </c>
      <c r="C6891">
        <f t="shared" si="324"/>
        <v>18</v>
      </c>
      <c r="D6891">
        <v>5.75</v>
      </c>
      <c r="E6891" s="10">
        <f>VLOOKUP(D6891,$J$9:$K$27,2)*$B$7/1.5</f>
        <v>0</v>
      </c>
    </row>
    <row r="6892" spans="1:5" x14ac:dyDescent="0.2">
      <c r="A6892" s="2">
        <f t="shared" si="322"/>
        <v>43022.791666649973</v>
      </c>
      <c r="B6892">
        <f t="shared" si="323"/>
        <v>10</v>
      </c>
      <c r="C6892">
        <f t="shared" si="324"/>
        <v>19</v>
      </c>
      <c r="D6892">
        <v>4.5999999999999996</v>
      </c>
      <c r="E6892" s="10">
        <f>VLOOKUP(D6892,$J$9:$K$27,2)*$B$7/1.5</f>
        <v>0</v>
      </c>
    </row>
    <row r="6893" spans="1:5" x14ac:dyDescent="0.2">
      <c r="A6893" s="2">
        <f t="shared" si="322"/>
        <v>43022.833333316637</v>
      </c>
      <c r="B6893">
        <f t="shared" si="323"/>
        <v>10</v>
      </c>
      <c r="C6893">
        <f t="shared" si="324"/>
        <v>20</v>
      </c>
      <c r="D6893">
        <v>0</v>
      </c>
      <c r="E6893" s="10">
        <f>VLOOKUP(D6893,$J$9:$K$27,2)*$B$7/1.5</f>
        <v>0</v>
      </c>
    </row>
    <row r="6894" spans="1:5" x14ac:dyDescent="0.2">
      <c r="A6894" s="2">
        <f t="shared" si="322"/>
        <v>43022.874999983302</v>
      </c>
      <c r="B6894">
        <f t="shared" si="323"/>
        <v>10</v>
      </c>
      <c r="C6894">
        <f t="shared" si="324"/>
        <v>21</v>
      </c>
      <c r="D6894">
        <v>0</v>
      </c>
      <c r="E6894" s="10">
        <f>VLOOKUP(D6894,$J$9:$K$27,2)*$B$7/1.5</f>
        <v>0</v>
      </c>
    </row>
    <row r="6895" spans="1:5" x14ac:dyDescent="0.2">
      <c r="A6895" s="2">
        <f t="shared" si="322"/>
        <v>43022.916666649966</v>
      </c>
      <c r="B6895">
        <f t="shared" si="323"/>
        <v>10</v>
      </c>
      <c r="C6895">
        <f t="shared" si="324"/>
        <v>22</v>
      </c>
      <c r="D6895">
        <v>2.6833333333333331</v>
      </c>
      <c r="E6895" s="10">
        <f>VLOOKUP(D6895,$J$9:$K$27,2)*$B$7/1.5</f>
        <v>0</v>
      </c>
    </row>
    <row r="6896" spans="1:5" x14ac:dyDescent="0.2">
      <c r="A6896" s="2">
        <f t="shared" si="322"/>
        <v>43022.95833331663</v>
      </c>
      <c r="B6896">
        <f t="shared" si="323"/>
        <v>10</v>
      </c>
      <c r="C6896">
        <f t="shared" si="324"/>
        <v>23</v>
      </c>
      <c r="D6896">
        <v>5.75</v>
      </c>
      <c r="E6896" s="10">
        <f>VLOOKUP(D6896,$J$9:$K$27,2)*$B$7/1.5</f>
        <v>0</v>
      </c>
    </row>
    <row r="6897" spans="1:5" x14ac:dyDescent="0.2">
      <c r="A6897" s="2">
        <f t="shared" si="322"/>
        <v>43022.999999983294</v>
      </c>
      <c r="B6897">
        <f t="shared" si="323"/>
        <v>10</v>
      </c>
      <c r="C6897">
        <f t="shared" si="324"/>
        <v>0</v>
      </c>
      <c r="D6897">
        <v>0</v>
      </c>
      <c r="E6897" s="10">
        <f>VLOOKUP(D6897,$J$9:$K$27,2)*$B$7/1.5</f>
        <v>0</v>
      </c>
    </row>
    <row r="6898" spans="1:5" x14ac:dyDescent="0.2">
      <c r="A6898" s="2">
        <f t="shared" si="322"/>
        <v>43023.041666649959</v>
      </c>
      <c r="B6898">
        <f t="shared" si="323"/>
        <v>10</v>
      </c>
      <c r="C6898">
        <f t="shared" si="324"/>
        <v>1</v>
      </c>
      <c r="D6898">
        <v>3.4499999999999997</v>
      </c>
      <c r="E6898" s="10">
        <f>VLOOKUP(D6898,$J$9:$K$27,2)*$B$7/1.5</f>
        <v>0</v>
      </c>
    </row>
    <row r="6899" spans="1:5" x14ac:dyDescent="0.2">
      <c r="A6899" s="2">
        <f t="shared" si="322"/>
        <v>43023.083333316623</v>
      </c>
      <c r="B6899">
        <f t="shared" si="323"/>
        <v>10</v>
      </c>
      <c r="C6899">
        <f t="shared" si="324"/>
        <v>2</v>
      </c>
      <c r="D6899">
        <v>5.75</v>
      </c>
      <c r="E6899" s="10">
        <f>VLOOKUP(D6899,$J$9:$K$27,2)*$B$7/1.5</f>
        <v>0</v>
      </c>
    </row>
    <row r="6900" spans="1:5" x14ac:dyDescent="0.2">
      <c r="A6900" s="2">
        <f t="shared" si="322"/>
        <v>43023.124999983287</v>
      </c>
      <c r="B6900">
        <f t="shared" si="323"/>
        <v>10</v>
      </c>
      <c r="C6900">
        <f t="shared" si="324"/>
        <v>3</v>
      </c>
      <c r="D6900">
        <v>6.3249999999999993</v>
      </c>
      <c r="E6900" s="10">
        <f>VLOOKUP(D6900,$J$9:$K$27,2)*$B$7/1.5</f>
        <v>0</v>
      </c>
    </row>
    <row r="6901" spans="1:5" x14ac:dyDescent="0.2">
      <c r="A6901" s="2">
        <f t="shared" si="322"/>
        <v>43023.166666649951</v>
      </c>
      <c r="B6901">
        <f t="shared" si="323"/>
        <v>10</v>
      </c>
      <c r="C6901">
        <f t="shared" si="324"/>
        <v>4</v>
      </c>
      <c r="D6901">
        <v>4.3699999999999992</v>
      </c>
      <c r="E6901" s="10">
        <f>VLOOKUP(D6901,$J$9:$K$27,2)*$B$7/1.5</f>
        <v>0</v>
      </c>
    </row>
    <row r="6902" spans="1:5" x14ac:dyDescent="0.2">
      <c r="A6902" s="2">
        <f t="shared" si="322"/>
        <v>43023.208333316616</v>
      </c>
      <c r="B6902">
        <f t="shared" si="323"/>
        <v>10</v>
      </c>
      <c r="C6902">
        <f t="shared" si="324"/>
        <v>5</v>
      </c>
      <c r="D6902">
        <v>1.1499999999999999</v>
      </c>
      <c r="E6902" s="10">
        <f>VLOOKUP(D6902,$J$9:$K$27,2)*$B$7/1.5</f>
        <v>0</v>
      </c>
    </row>
    <row r="6903" spans="1:5" x14ac:dyDescent="0.2">
      <c r="A6903" s="2">
        <f t="shared" si="322"/>
        <v>43023.24999998328</v>
      </c>
      <c r="B6903">
        <f t="shared" si="323"/>
        <v>10</v>
      </c>
      <c r="C6903">
        <f t="shared" si="324"/>
        <v>6</v>
      </c>
      <c r="D6903">
        <v>2.2999999999999998</v>
      </c>
      <c r="E6903" s="10">
        <f>VLOOKUP(D6903,$J$9:$K$27,2)*$B$7/1.5</f>
        <v>0</v>
      </c>
    </row>
    <row r="6904" spans="1:5" x14ac:dyDescent="0.2">
      <c r="A6904" s="2">
        <f t="shared" si="322"/>
        <v>43023.291666649944</v>
      </c>
      <c r="B6904">
        <f t="shared" si="323"/>
        <v>10</v>
      </c>
      <c r="C6904">
        <f t="shared" si="324"/>
        <v>7</v>
      </c>
      <c r="D6904">
        <v>5.1749999999999998</v>
      </c>
      <c r="E6904" s="10">
        <f>VLOOKUP(D6904,$J$9:$K$27,2)*$B$7/1.5</f>
        <v>0</v>
      </c>
    </row>
    <row r="6905" spans="1:5" x14ac:dyDescent="0.2">
      <c r="A6905" s="2">
        <f t="shared" si="322"/>
        <v>43023.333333316608</v>
      </c>
      <c r="B6905">
        <f t="shared" si="323"/>
        <v>10</v>
      </c>
      <c r="C6905">
        <f t="shared" si="324"/>
        <v>8</v>
      </c>
      <c r="D6905">
        <v>10.924999999999999</v>
      </c>
      <c r="E6905" s="10">
        <f>VLOOKUP(D6905,$J$9:$K$27,2)*$B$7/1.5</f>
        <v>873.33333333333337</v>
      </c>
    </row>
    <row r="6906" spans="1:5" x14ac:dyDescent="0.2">
      <c r="A6906" s="2">
        <f t="shared" si="322"/>
        <v>43023.374999983273</v>
      </c>
      <c r="B6906">
        <f t="shared" si="323"/>
        <v>10</v>
      </c>
      <c r="C6906">
        <f t="shared" si="324"/>
        <v>9</v>
      </c>
      <c r="D6906">
        <v>12.649999999999999</v>
      </c>
      <c r="E6906" s="10">
        <f>VLOOKUP(D6906,$J$9:$K$27,2)*$B$7/1.5</f>
        <v>1666.6666666666667</v>
      </c>
    </row>
    <row r="6907" spans="1:5" x14ac:dyDescent="0.2">
      <c r="A6907" s="2">
        <f t="shared" si="322"/>
        <v>43023.416666649937</v>
      </c>
      <c r="B6907">
        <f t="shared" si="323"/>
        <v>10</v>
      </c>
      <c r="C6907">
        <f t="shared" si="324"/>
        <v>10</v>
      </c>
      <c r="D6907">
        <v>15.524999999999999</v>
      </c>
      <c r="E6907" s="10">
        <f>VLOOKUP(D6907,$J$9:$K$27,2)*$B$7/1.5</f>
        <v>2773.3333333333335</v>
      </c>
    </row>
    <row r="6908" spans="1:5" x14ac:dyDescent="0.2">
      <c r="A6908" s="2">
        <f t="shared" si="322"/>
        <v>43023.458333316601</v>
      </c>
      <c r="B6908">
        <f t="shared" si="323"/>
        <v>10</v>
      </c>
      <c r="C6908">
        <f t="shared" si="324"/>
        <v>11</v>
      </c>
      <c r="D6908">
        <v>16.099999999999998</v>
      </c>
      <c r="E6908" s="10">
        <f>VLOOKUP(D6908,$J$9:$K$27,2)*$B$7/1.5</f>
        <v>2773.3333333333335</v>
      </c>
    </row>
    <row r="6909" spans="1:5" x14ac:dyDescent="0.2">
      <c r="A6909" s="2">
        <f t="shared" si="322"/>
        <v>43023.499999983265</v>
      </c>
      <c r="B6909">
        <f t="shared" si="323"/>
        <v>10</v>
      </c>
      <c r="C6909">
        <f t="shared" si="324"/>
        <v>12</v>
      </c>
      <c r="D6909">
        <v>20.7</v>
      </c>
      <c r="E6909" s="10">
        <f>VLOOKUP(D6909,$J$9:$K$27,2)*$B$7/1.5</f>
        <v>6160</v>
      </c>
    </row>
    <row r="6910" spans="1:5" x14ac:dyDescent="0.2">
      <c r="A6910" s="2">
        <f t="shared" si="322"/>
        <v>43023.54166664993</v>
      </c>
      <c r="B6910">
        <f t="shared" si="323"/>
        <v>10</v>
      </c>
      <c r="C6910">
        <f t="shared" si="324"/>
        <v>13</v>
      </c>
      <c r="D6910">
        <v>24.15</v>
      </c>
      <c r="E6910" s="10">
        <f>VLOOKUP(D6910,$J$9:$K$27,2)*$B$7/1.5</f>
        <v>9060</v>
      </c>
    </row>
    <row r="6911" spans="1:5" x14ac:dyDescent="0.2">
      <c r="A6911" s="2">
        <f t="shared" si="322"/>
        <v>43023.583333316594</v>
      </c>
      <c r="B6911">
        <f t="shared" si="323"/>
        <v>10</v>
      </c>
      <c r="C6911">
        <f t="shared" si="324"/>
        <v>14</v>
      </c>
      <c r="D6911">
        <v>25.299999999999997</v>
      </c>
      <c r="E6911" s="10">
        <f>VLOOKUP(D6911,$J$9:$K$27,2)*$B$7/1.5</f>
        <v>9060</v>
      </c>
    </row>
    <row r="6912" spans="1:5" x14ac:dyDescent="0.2">
      <c r="A6912" s="2">
        <f t="shared" si="322"/>
        <v>43023.624999983258</v>
      </c>
      <c r="B6912">
        <f t="shared" si="323"/>
        <v>10</v>
      </c>
      <c r="C6912">
        <f t="shared" si="324"/>
        <v>15</v>
      </c>
      <c r="D6912">
        <v>24.15</v>
      </c>
      <c r="E6912" s="10">
        <f>VLOOKUP(D6912,$J$9:$K$27,2)*$B$7/1.5</f>
        <v>9060</v>
      </c>
    </row>
    <row r="6913" spans="1:5" x14ac:dyDescent="0.2">
      <c r="A6913" s="2">
        <f t="shared" si="322"/>
        <v>43023.666666649922</v>
      </c>
      <c r="B6913">
        <f t="shared" si="323"/>
        <v>10</v>
      </c>
      <c r="C6913">
        <f t="shared" si="324"/>
        <v>16</v>
      </c>
      <c r="D6913">
        <v>21.849999999999998</v>
      </c>
      <c r="E6913" s="10">
        <f>VLOOKUP(D6913,$J$9:$K$27,2)*$B$7/1.5</f>
        <v>7873.333333333333</v>
      </c>
    </row>
    <row r="6914" spans="1:5" x14ac:dyDescent="0.2">
      <c r="A6914" s="2">
        <f t="shared" si="322"/>
        <v>43023.708333316587</v>
      </c>
      <c r="B6914">
        <f t="shared" si="323"/>
        <v>10</v>
      </c>
      <c r="C6914">
        <f t="shared" si="324"/>
        <v>17</v>
      </c>
      <c r="D6914">
        <v>20.7</v>
      </c>
      <c r="E6914" s="10">
        <f>VLOOKUP(D6914,$J$9:$K$27,2)*$B$7/1.5</f>
        <v>6160</v>
      </c>
    </row>
    <row r="6915" spans="1:5" x14ac:dyDescent="0.2">
      <c r="A6915" s="2">
        <f t="shared" si="322"/>
        <v>43023.749999983251</v>
      </c>
      <c r="B6915">
        <f t="shared" si="323"/>
        <v>10</v>
      </c>
      <c r="C6915">
        <f t="shared" si="324"/>
        <v>18</v>
      </c>
      <c r="D6915">
        <v>21.849999999999998</v>
      </c>
      <c r="E6915" s="10">
        <f>VLOOKUP(D6915,$J$9:$K$27,2)*$B$7/1.5</f>
        <v>7873.333333333333</v>
      </c>
    </row>
    <row r="6916" spans="1:5" x14ac:dyDescent="0.2">
      <c r="A6916" s="2">
        <f t="shared" si="322"/>
        <v>43023.791666649915</v>
      </c>
      <c r="B6916">
        <f t="shared" si="323"/>
        <v>10</v>
      </c>
      <c r="C6916">
        <f t="shared" si="324"/>
        <v>19</v>
      </c>
      <c r="D6916">
        <v>23.574999999999999</v>
      </c>
      <c r="E6916" s="10">
        <f>VLOOKUP(D6916,$J$9:$K$27,2)*$B$7/1.5</f>
        <v>9060</v>
      </c>
    </row>
    <row r="6917" spans="1:5" x14ac:dyDescent="0.2">
      <c r="A6917" s="2">
        <f t="shared" si="322"/>
        <v>43023.833333316579</v>
      </c>
      <c r="B6917">
        <f t="shared" si="323"/>
        <v>10</v>
      </c>
      <c r="C6917">
        <f t="shared" si="324"/>
        <v>20</v>
      </c>
      <c r="D6917">
        <v>25.874999999999996</v>
      </c>
      <c r="E6917" s="10">
        <f>VLOOKUP(D6917,$J$9:$K$27,2)*$B$7/1.5</f>
        <v>9573.3333333333339</v>
      </c>
    </row>
    <row r="6918" spans="1:5" x14ac:dyDescent="0.2">
      <c r="A6918" s="2">
        <f t="shared" si="322"/>
        <v>43023.874999983243</v>
      </c>
      <c r="B6918">
        <f t="shared" si="323"/>
        <v>10</v>
      </c>
      <c r="C6918">
        <f t="shared" si="324"/>
        <v>21</v>
      </c>
      <c r="D6918">
        <v>27.599999999999998</v>
      </c>
      <c r="E6918" s="10">
        <f>VLOOKUP(D6918,$J$9:$K$27,2)*$B$7/1.5</f>
        <v>9573.3333333333339</v>
      </c>
    </row>
    <row r="6919" spans="1:5" x14ac:dyDescent="0.2">
      <c r="A6919" s="2">
        <f t="shared" si="322"/>
        <v>43023.916666649908</v>
      </c>
      <c r="B6919">
        <f t="shared" si="323"/>
        <v>10</v>
      </c>
      <c r="C6919">
        <f t="shared" si="324"/>
        <v>22</v>
      </c>
      <c r="D6919">
        <v>27.024999999999999</v>
      </c>
      <c r="E6919" s="10">
        <f>VLOOKUP(D6919,$J$9:$K$27,2)*$B$7/1.5</f>
        <v>9573.3333333333339</v>
      </c>
    </row>
    <row r="6920" spans="1:5" x14ac:dyDescent="0.2">
      <c r="A6920" s="2">
        <f t="shared" si="322"/>
        <v>43023.958333316572</v>
      </c>
      <c r="B6920">
        <f t="shared" si="323"/>
        <v>10</v>
      </c>
      <c r="C6920">
        <f t="shared" si="324"/>
        <v>23</v>
      </c>
      <c r="D6920">
        <v>18.399999999999999</v>
      </c>
      <c r="E6920" s="10">
        <f>VLOOKUP(D6920,$J$9:$K$27,2)*$B$7/1.5</f>
        <v>4266.666666666667</v>
      </c>
    </row>
    <row r="6921" spans="1:5" x14ac:dyDescent="0.2">
      <c r="A6921" s="2">
        <f t="shared" si="322"/>
        <v>43023.999999983236</v>
      </c>
      <c r="B6921">
        <f t="shared" si="323"/>
        <v>10</v>
      </c>
      <c r="C6921">
        <f t="shared" si="324"/>
        <v>0</v>
      </c>
      <c r="D6921">
        <v>18.399999999999999</v>
      </c>
      <c r="E6921" s="10">
        <f>VLOOKUP(D6921,$J$9:$K$27,2)*$B$7/1.5</f>
        <v>4266.666666666667</v>
      </c>
    </row>
    <row r="6922" spans="1:5" x14ac:dyDescent="0.2">
      <c r="A6922" s="2">
        <f t="shared" si="322"/>
        <v>43024.0416666499</v>
      </c>
      <c r="B6922">
        <f t="shared" si="323"/>
        <v>10</v>
      </c>
      <c r="C6922">
        <f t="shared" si="324"/>
        <v>1</v>
      </c>
      <c r="D6922">
        <v>14.374999999999998</v>
      </c>
      <c r="E6922" s="10">
        <f>VLOOKUP(D6922,$J$9:$K$27,2)*$B$7/1.5</f>
        <v>1666.6666666666667</v>
      </c>
    </row>
    <row r="6923" spans="1:5" x14ac:dyDescent="0.2">
      <c r="A6923" s="2">
        <f t="shared" ref="A6923:A6986" si="325">A6922+1/24</f>
        <v>43024.083333316565</v>
      </c>
      <c r="B6923">
        <f t="shared" ref="B6923:B6986" si="326">MONTH(A6923)</f>
        <v>10</v>
      </c>
      <c r="C6923">
        <f t="shared" ref="C6923:C6986" si="327">HOUR(A6923)</f>
        <v>2</v>
      </c>
      <c r="D6923">
        <v>13.799999999999999</v>
      </c>
      <c r="E6923" s="10">
        <f>VLOOKUP(D6923,$J$9:$K$27,2)*$B$7/1.5</f>
        <v>1666.6666666666667</v>
      </c>
    </row>
    <row r="6924" spans="1:5" x14ac:dyDescent="0.2">
      <c r="A6924" s="2">
        <f t="shared" si="325"/>
        <v>43024.124999983229</v>
      </c>
      <c r="B6924">
        <f t="shared" si="326"/>
        <v>10</v>
      </c>
      <c r="C6924">
        <f t="shared" si="327"/>
        <v>3</v>
      </c>
      <c r="D6924">
        <v>16.099999999999998</v>
      </c>
      <c r="E6924" s="10">
        <f>VLOOKUP(D6924,$J$9:$K$27,2)*$B$7/1.5</f>
        <v>2773.3333333333335</v>
      </c>
    </row>
    <row r="6925" spans="1:5" x14ac:dyDescent="0.2">
      <c r="A6925" s="2">
        <f t="shared" si="325"/>
        <v>43024.166666649893</v>
      </c>
      <c r="B6925">
        <f t="shared" si="326"/>
        <v>10</v>
      </c>
      <c r="C6925">
        <f t="shared" si="327"/>
        <v>4</v>
      </c>
      <c r="D6925">
        <v>16.099999999999998</v>
      </c>
      <c r="E6925" s="10">
        <f>VLOOKUP(D6925,$J$9:$K$27,2)*$B$7/1.5</f>
        <v>2773.3333333333335</v>
      </c>
    </row>
    <row r="6926" spans="1:5" x14ac:dyDescent="0.2">
      <c r="A6926" s="2">
        <f t="shared" si="325"/>
        <v>43024.208333316557</v>
      </c>
      <c r="B6926">
        <f t="shared" si="326"/>
        <v>10</v>
      </c>
      <c r="C6926">
        <f t="shared" si="327"/>
        <v>5</v>
      </c>
      <c r="D6926">
        <v>14.95</v>
      </c>
      <c r="E6926" s="10">
        <f>VLOOKUP(D6926,$J$9:$K$27,2)*$B$7/1.5</f>
        <v>2773.3333333333335</v>
      </c>
    </row>
    <row r="6927" spans="1:5" x14ac:dyDescent="0.2">
      <c r="A6927" s="2">
        <f t="shared" si="325"/>
        <v>43024.249999983222</v>
      </c>
      <c r="B6927">
        <f t="shared" si="326"/>
        <v>10</v>
      </c>
      <c r="C6927">
        <f t="shared" si="327"/>
        <v>6</v>
      </c>
      <c r="D6927">
        <v>16.099999999999998</v>
      </c>
      <c r="E6927" s="10">
        <f>VLOOKUP(D6927,$J$9:$K$27,2)*$B$7/1.5</f>
        <v>2773.3333333333335</v>
      </c>
    </row>
    <row r="6928" spans="1:5" x14ac:dyDescent="0.2">
      <c r="A6928" s="2">
        <f t="shared" si="325"/>
        <v>43024.291666649886</v>
      </c>
      <c r="B6928">
        <f t="shared" si="326"/>
        <v>10</v>
      </c>
      <c r="C6928">
        <f t="shared" si="327"/>
        <v>7</v>
      </c>
      <c r="D6928">
        <v>14.374999999999998</v>
      </c>
      <c r="E6928" s="10">
        <f>VLOOKUP(D6928,$J$9:$K$27,2)*$B$7/1.5</f>
        <v>1666.6666666666667</v>
      </c>
    </row>
    <row r="6929" spans="1:5" x14ac:dyDescent="0.2">
      <c r="A6929" s="2">
        <f t="shared" si="325"/>
        <v>43024.33333331655</v>
      </c>
      <c r="B6929">
        <f t="shared" si="326"/>
        <v>10</v>
      </c>
      <c r="C6929">
        <f t="shared" si="327"/>
        <v>8</v>
      </c>
      <c r="D6929">
        <v>18.399999999999999</v>
      </c>
      <c r="E6929" s="10">
        <f>VLOOKUP(D6929,$J$9:$K$27,2)*$B$7/1.5</f>
        <v>4266.666666666667</v>
      </c>
    </row>
    <row r="6930" spans="1:5" x14ac:dyDescent="0.2">
      <c r="A6930" s="2">
        <f t="shared" si="325"/>
        <v>43024.374999983214</v>
      </c>
      <c r="B6930">
        <f t="shared" si="326"/>
        <v>10</v>
      </c>
      <c r="C6930">
        <f t="shared" si="327"/>
        <v>9</v>
      </c>
      <c r="D6930">
        <v>11.5</v>
      </c>
      <c r="E6930" s="10">
        <f>VLOOKUP(D6930,$J$9:$K$27,2)*$B$7/1.5</f>
        <v>873.33333333333337</v>
      </c>
    </row>
    <row r="6931" spans="1:5" x14ac:dyDescent="0.2">
      <c r="A6931" s="2">
        <f t="shared" si="325"/>
        <v>43024.416666649879</v>
      </c>
      <c r="B6931">
        <f t="shared" si="326"/>
        <v>10</v>
      </c>
      <c r="C6931">
        <f t="shared" si="327"/>
        <v>10</v>
      </c>
      <c r="D6931">
        <v>14.374999999999998</v>
      </c>
      <c r="E6931" s="10">
        <f>VLOOKUP(D6931,$J$9:$K$27,2)*$B$7/1.5</f>
        <v>1666.6666666666667</v>
      </c>
    </row>
    <row r="6932" spans="1:5" x14ac:dyDescent="0.2">
      <c r="A6932" s="2">
        <f t="shared" si="325"/>
        <v>43024.458333316543</v>
      </c>
      <c r="B6932">
        <f t="shared" si="326"/>
        <v>10</v>
      </c>
      <c r="C6932">
        <f t="shared" si="327"/>
        <v>11</v>
      </c>
      <c r="D6932">
        <v>16.099999999999998</v>
      </c>
      <c r="E6932" s="10">
        <f>VLOOKUP(D6932,$J$9:$K$27,2)*$B$7/1.5</f>
        <v>2773.3333333333335</v>
      </c>
    </row>
    <row r="6933" spans="1:5" x14ac:dyDescent="0.2">
      <c r="A6933" s="2">
        <f t="shared" si="325"/>
        <v>43024.499999983207</v>
      </c>
      <c r="B6933">
        <f t="shared" si="326"/>
        <v>10</v>
      </c>
      <c r="C6933">
        <f t="shared" si="327"/>
        <v>12</v>
      </c>
      <c r="D6933">
        <v>17.25</v>
      </c>
      <c r="E6933" s="10">
        <f>VLOOKUP(D6933,$J$9:$K$27,2)*$B$7/1.5</f>
        <v>4266.666666666667</v>
      </c>
    </row>
    <row r="6934" spans="1:5" x14ac:dyDescent="0.2">
      <c r="A6934" s="2">
        <f t="shared" si="325"/>
        <v>43024.541666649871</v>
      </c>
      <c r="B6934">
        <f t="shared" si="326"/>
        <v>10</v>
      </c>
      <c r="C6934">
        <f t="shared" si="327"/>
        <v>13</v>
      </c>
      <c r="D6934">
        <v>14.95</v>
      </c>
      <c r="E6934" s="10">
        <f>VLOOKUP(D6934,$J$9:$K$27,2)*$B$7/1.5</f>
        <v>2773.3333333333335</v>
      </c>
    </row>
    <row r="6935" spans="1:5" x14ac:dyDescent="0.2">
      <c r="A6935" s="2">
        <f t="shared" si="325"/>
        <v>43024.583333316536</v>
      </c>
      <c r="B6935">
        <f t="shared" si="326"/>
        <v>10</v>
      </c>
      <c r="C6935">
        <f t="shared" si="327"/>
        <v>14</v>
      </c>
      <c r="D6935">
        <v>16.099999999999998</v>
      </c>
      <c r="E6935" s="10">
        <f>VLOOKUP(D6935,$J$9:$K$27,2)*$B$7/1.5</f>
        <v>2773.3333333333335</v>
      </c>
    </row>
    <row r="6936" spans="1:5" x14ac:dyDescent="0.2">
      <c r="A6936" s="2">
        <f t="shared" si="325"/>
        <v>43024.6249999832</v>
      </c>
      <c r="B6936">
        <f t="shared" si="326"/>
        <v>10</v>
      </c>
      <c r="C6936">
        <f t="shared" si="327"/>
        <v>15</v>
      </c>
      <c r="D6936">
        <v>14.95</v>
      </c>
      <c r="E6936" s="10">
        <f>VLOOKUP(D6936,$J$9:$K$27,2)*$B$7/1.5</f>
        <v>2773.3333333333335</v>
      </c>
    </row>
    <row r="6937" spans="1:5" x14ac:dyDescent="0.2">
      <c r="A6937" s="2">
        <f t="shared" si="325"/>
        <v>43024.666666649864</v>
      </c>
      <c r="B6937">
        <f t="shared" si="326"/>
        <v>10</v>
      </c>
      <c r="C6937">
        <f t="shared" si="327"/>
        <v>16</v>
      </c>
      <c r="D6937">
        <v>13.799999999999999</v>
      </c>
      <c r="E6937" s="10">
        <f>VLOOKUP(D6937,$J$9:$K$27,2)*$B$7/1.5</f>
        <v>1666.6666666666667</v>
      </c>
    </row>
    <row r="6938" spans="1:5" x14ac:dyDescent="0.2">
      <c r="A6938" s="2">
        <f t="shared" si="325"/>
        <v>43024.708333316528</v>
      </c>
      <c r="B6938">
        <f t="shared" si="326"/>
        <v>10</v>
      </c>
      <c r="C6938">
        <f t="shared" si="327"/>
        <v>17</v>
      </c>
      <c r="D6938">
        <v>23</v>
      </c>
      <c r="E6938" s="10">
        <f>VLOOKUP(D6938,$J$9:$K$27,2)*$B$7/1.5</f>
        <v>7873.333333333333</v>
      </c>
    </row>
    <row r="6939" spans="1:5" x14ac:dyDescent="0.2">
      <c r="A6939" s="2">
        <f t="shared" si="325"/>
        <v>43024.749999983193</v>
      </c>
      <c r="B6939">
        <f t="shared" si="326"/>
        <v>10</v>
      </c>
      <c r="C6939">
        <f t="shared" si="327"/>
        <v>18</v>
      </c>
      <c r="D6939">
        <v>16.099999999999998</v>
      </c>
      <c r="E6939" s="10">
        <f>VLOOKUP(D6939,$J$9:$K$27,2)*$B$7/1.5</f>
        <v>2773.3333333333335</v>
      </c>
    </row>
    <row r="6940" spans="1:5" x14ac:dyDescent="0.2">
      <c r="A6940" s="2">
        <f t="shared" si="325"/>
        <v>43024.791666649857</v>
      </c>
      <c r="B6940">
        <f t="shared" si="326"/>
        <v>10</v>
      </c>
      <c r="C6940">
        <f t="shared" si="327"/>
        <v>19</v>
      </c>
      <c r="D6940">
        <v>17.824999999999999</v>
      </c>
      <c r="E6940" s="10">
        <f>VLOOKUP(D6940,$J$9:$K$27,2)*$B$7/1.5</f>
        <v>4266.666666666667</v>
      </c>
    </row>
    <row r="6941" spans="1:5" x14ac:dyDescent="0.2">
      <c r="A6941" s="2">
        <f t="shared" si="325"/>
        <v>43024.833333316521</v>
      </c>
      <c r="B6941">
        <f t="shared" si="326"/>
        <v>10</v>
      </c>
      <c r="C6941">
        <f t="shared" si="327"/>
        <v>20</v>
      </c>
      <c r="D6941">
        <v>17.25</v>
      </c>
      <c r="E6941" s="10">
        <f>VLOOKUP(D6941,$J$9:$K$27,2)*$B$7/1.5</f>
        <v>4266.666666666667</v>
      </c>
    </row>
    <row r="6942" spans="1:5" x14ac:dyDescent="0.2">
      <c r="A6942" s="2">
        <f t="shared" si="325"/>
        <v>43024.874999983185</v>
      </c>
      <c r="B6942">
        <f t="shared" si="326"/>
        <v>10</v>
      </c>
      <c r="C6942">
        <f t="shared" si="327"/>
        <v>21</v>
      </c>
      <c r="D6942">
        <v>17.25</v>
      </c>
      <c r="E6942" s="10">
        <f>VLOOKUP(D6942,$J$9:$K$27,2)*$B$7/1.5</f>
        <v>4266.666666666667</v>
      </c>
    </row>
    <row r="6943" spans="1:5" x14ac:dyDescent="0.2">
      <c r="A6943" s="2">
        <f t="shared" si="325"/>
        <v>43024.91666664985</v>
      </c>
      <c r="B6943">
        <f t="shared" si="326"/>
        <v>10</v>
      </c>
      <c r="C6943">
        <f t="shared" si="327"/>
        <v>22</v>
      </c>
      <c r="D6943">
        <v>16.674999999999997</v>
      </c>
      <c r="E6943" s="10">
        <f>VLOOKUP(D6943,$J$9:$K$27,2)*$B$7/1.5</f>
        <v>2773.3333333333335</v>
      </c>
    </row>
    <row r="6944" spans="1:5" x14ac:dyDescent="0.2">
      <c r="A6944" s="2">
        <f t="shared" si="325"/>
        <v>43024.958333316514</v>
      </c>
      <c r="B6944">
        <f t="shared" si="326"/>
        <v>10</v>
      </c>
      <c r="C6944">
        <f t="shared" si="327"/>
        <v>23</v>
      </c>
      <c r="D6944">
        <v>11.5</v>
      </c>
      <c r="E6944" s="10">
        <f>VLOOKUP(D6944,$J$9:$K$27,2)*$B$7/1.5</f>
        <v>873.33333333333337</v>
      </c>
    </row>
    <row r="6945" spans="1:5" x14ac:dyDescent="0.2">
      <c r="A6945" s="2">
        <f t="shared" si="325"/>
        <v>43024.999999983178</v>
      </c>
      <c r="B6945">
        <f t="shared" si="326"/>
        <v>10</v>
      </c>
      <c r="C6945">
        <f t="shared" si="327"/>
        <v>0</v>
      </c>
      <c r="D6945">
        <v>11.5</v>
      </c>
      <c r="E6945" s="10">
        <f>VLOOKUP(D6945,$J$9:$K$27,2)*$B$7/1.5</f>
        <v>873.33333333333337</v>
      </c>
    </row>
    <row r="6946" spans="1:5" x14ac:dyDescent="0.2">
      <c r="A6946" s="2">
        <f t="shared" si="325"/>
        <v>43025.041666649842</v>
      </c>
      <c r="B6946">
        <f t="shared" si="326"/>
        <v>10</v>
      </c>
      <c r="C6946">
        <f t="shared" si="327"/>
        <v>1</v>
      </c>
      <c r="D6946">
        <v>13.225</v>
      </c>
      <c r="E6946" s="10">
        <f>VLOOKUP(D6946,$J$9:$K$27,2)*$B$7/1.5</f>
        <v>1666.6666666666667</v>
      </c>
    </row>
    <row r="6947" spans="1:5" x14ac:dyDescent="0.2">
      <c r="A6947" s="2">
        <f t="shared" si="325"/>
        <v>43025.083333316506</v>
      </c>
      <c r="B6947">
        <f t="shared" si="326"/>
        <v>10</v>
      </c>
      <c r="C6947">
        <f t="shared" si="327"/>
        <v>2</v>
      </c>
      <c r="D6947">
        <v>14.95</v>
      </c>
      <c r="E6947" s="10">
        <f>VLOOKUP(D6947,$J$9:$K$27,2)*$B$7/1.5</f>
        <v>2773.3333333333335</v>
      </c>
    </row>
    <row r="6948" spans="1:5" x14ac:dyDescent="0.2">
      <c r="A6948" s="2">
        <f t="shared" si="325"/>
        <v>43025.124999983171</v>
      </c>
      <c r="B6948">
        <f t="shared" si="326"/>
        <v>10</v>
      </c>
      <c r="C6948">
        <f t="shared" si="327"/>
        <v>3</v>
      </c>
      <c r="D6948">
        <v>16.099999999999998</v>
      </c>
      <c r="E6948" s="10">
        <f>VLOOKUP(D6948,$J$9:$K$27,2)*$B$7/1.5</f>
        <v>2773.3333333333335</v>
      </c>
    </row>
    <row r="6949" spans="1:5" x14ac:dyDescent="0.2">
      <c r="A6949" s="2">
        <f t="shared" si="325"/>
        <v>43025.166666649835</v>
      </c>
      <c r="B6949">
        <f t="shared" si="326"/>
        <v>10</v>
      </c>
      <c r="C6949">
        <f t="shared" si="327"/>
        <v>4</v>
      </c>
      <c r="D6949">
        <v>17.25</v>
      </c>
      <c r="E6949" s="10">
        <f>VLOOKUP(D6949,$J$9:$K$27,2)*$B$7/1.5</f>
        <v>4266.666666666667</v>
      </c>
    </row>
    <row r="6950" spans="1:5" x14ac:dyDescent="0.2">
      <c r="A6950" s="2">
        <f t="shared" si="325"/>
        <v>43025.208333316499</v>
      </c>
      <c r="B6950">
        <f t="shared" si="326"/>
        <v>10</v>
      </c>
      <c r="C6950">
        <f t="shared" si="327"/>
        <v>5</v>
      </c>
      <c r="D6950">
        <v>11.5</v>
      </c>
      <c r="E6950" s="10">
        <f>VLOOKUP(D6950,$J$9:$K$27,2)*$B$7/1.5</f>
        <v>873.33333333333337</v>
      </c>
    </row>
    <row r="6951" spans="1:5" x14ac:dyDescent="0.2">
      <c r="A6951" s="2">
        <f t="shared" si="325"/>
        <v>43025.249999983163</v>
      </c>
      <c r="B6951">
        <f t="shared" si="326"/>
        <v>10</v>
      </c>
      <c r="C6951">
        <f t="shared" si="327"/>
        <v>6</v>
      </c>
      <c r="D6951">
        <v>10.35</v>
      </c>
      <c r="E6951" s="10">
        <f>VLOOKUP(D6951,$J$9:$K$27,2)*$B$7/1.5</f>
        <v>873.33333333333337</v>
      </c>
    </row>
    <row r="6952" spans="1:5" x14ac:dyDescent="0.2">
      <c r="A6952" s="2">
        <f t="shared" si="325"/>
        <v>43025.291666649828</v>
      </c>
      <c r="B6952">
        <f t="shared" si="326"/>
        <v>10</v>
      </c>
      <c r="C6952">
        <f t="shared" si="327"/>
        <v>7</v>
      </c>
      <c r="D6952">
        <v>10.924999999999999</v>
      </c>
      <c r="E6952" s="10">
        <f>VLOOKUP(D6952,$J$9:$K$27,2)*$B$7/1.5</f>
        <v>873.33333333333337</v>
      </c>
    </row>
    <row r="6953" spans="1:5" x14ac:dyDescent="0.2">
      <c r="A6953" s="2">
        <f t="shared" si="325"/>
        <v>43025.333333316492</v>
      </c>
      <c r="B6953">
        <f t="shared" si="326"/>
        <v>10</v>
      </c>
      <c r="C6953">
        <f t="shared" si="327"/>
        <v>8</v>
      </c>
      <c r="D6953">
        <v>5.75</v>
      </c>
      <c r="E6953" s="10">
        <f>VLOOKUP(D6953,$J$9:$K$27,2)*$B$7/1.5</f>
        <v>0</v>
      </c>
    </row>
    <row r="6954" spans="1:5" x14ac:dyDescent="0.2">
      <c r="A6954" s="2">
        <f t="shared" si="325"/>
        <v>43025.374999983156</v>
      </c>
      <c r="B6954">
        <f t="shared" si="326"/>
        <v>10</v>
      </c>
      <c r="C6954">
        <f t="shared" si="327"/>
        <v>9</v>
      </c>
      <c r="D6954">
        <v>8.0499999999999989</v>
      </c>
      <c r="E6954" s="10">
        <f>VLOOKUP(D6954,$J$9:$K$27,2)*$B$7/1.5</f>
        <v>286.66666666666669</v>
      </c>
    </row>
    <row r="6955" spans="1:5" x14ac:dyDescent="0.2">
      <c r="A6955" s="2">
        <f t="shared" si="325"/>
        <v>43025.41666664982</v>
      </c>
      <c r="B6955">
        <f t="shared" si="326"/>
        <v>10</v>
      </c>
      <c r="C6955">
        <f t="shared" si="327"/>
        <v>10</v>
      </c>
      <c r="D6955">
        <v>7.4749999999999996</v>
      </c>
      <c r="E6955" s="10">
        <f>VLOOKUP(D6955,$J$9:$K$27,2)*$B$7/1.5</f>
        <v>0</v>
      </c>
    </row>
    <row r="6956" spans="1:5" x14ac:dyDescent="0.2">
      <c r="A6956" s="2">
        <f t="shared" si="325"/>
        <v>43025.458333316485</v>
      </c>
      <c r="B6956">
        <f t="shared" si="326"/>
        <v>10</v>
      </c>
      <c r="C6956">
        <f t="shared" si="327"/>
        <v>11</v>
      </c>
      <c r="D6956">
        <v>5.75</v>
      </c>
      <c r="E6956" s="10">
        <f>VLOOKUP(D6956,$J$9:$K$27,2)*$B$7/1.5</f>
        <v>0</v>
      </c>
    </row>
    <row r="6957" spans="1:5" x14ac:dyDescent="0.2">
      <c r="A6957" s="2">
        <f t="shared" si="325"/>
        <v>43025.499999983149</v>
      </c>
      <c r="B6957">
        <f t="shared" si="326"/>
        <v>10</v>
      </c>
      <c r="C6957">
        <f t="shared" si="327"/>
        <v>12</v>
      </c>
      <c r="D6957">
        <v>5.75</v>
      </c>
      <c r="E6957" s="10">
        <f>VLOOKUP(D6957,$J$9:$K$27,2)*$B$7/1.5</f>
        <v>0</v>
      </c>
    </row>
    <row r="6958" spans="1:5" x14ac:dyDescent="0.2">
      <c r="A6958" s="2">
        <f t="shared" si="325"/>
        <v>43025.541666649813</v>
      </c>
      <c r="B6958">
        <f t="shared" si="326"/>
        <v>10</v>
      </c>
      <c r="C6958">
        <f t="shared" si="327"/>
        <v>13</v>
      </c>
      <c r="D6958">
        <v>6.3249999999999993</v>
      </c>
      <c r="E6958" s="10">
        <f>VLOOKUP(D6958,$J$9:$K$27,2)*$B$7/1.5</f>
        <v>0</v>
      </c>
    </row>
    <row r="6959" spans="1:5" x14ac:dyDescent="0.2">
      <c r="A6959" s="2">
        <f t="shared" si="325"/>
        <v>43025.583333316477</v>
      </c>
      <c r="B6959">
        <f t="shared" si="326"/>
        <v>10</v>
      </c>
      <c r="C6959">
        <f t="shared" si="327"/>
        <v>14</v>
      </c>
      <c r="D6959">
        <v>6.8999999999999995</v>
      </c>
      <c r="E6959" s="10">
        <f>VLOOKUP(D6959,$J$9:$K$27,2)*$B$7/1.5</f>
        <v>0</v>
      </c>
    </row>
    <row r="6960" spans="1:5" x14ac:dyDescent="0.2">
      <c r="A6960" s="2">
        <f t="shared" si="325"/>
        <v>43025.624999983142</v>
      </c>
      <c r="B6960">
        <f t="shared" si="326"/>
        <v>10</v>
      </c>
      <c r="C6960">
        <f t="shared" si="327"/>
        <v>15</v>
      </c>
      <c r="D6960">
        <v>11.5</v>
      </c>
      <c r="E6960" s="10">
        <f>VLOOKUP(D6960,$J$9:$K$27,2)*$B$7/1.5</f>
        <v>873.33333333333337</v>
      </c>
    </row>
    <row r="6961" spans="1:5" x14ac:dyDescent="0.2">
      <c r="A6961" s="2">
        <f t="shared" si="325"/>
        <v>43025.666666649806</v>
      </c>
      <c r="B6961">
        <f t="shared" si="326"/>
        <v>10</v>
      </c>
      <c r="C6961">
        <f t="shared" si="327"/>
        <v>16</v>
      </c>
      <c r="D6961">
        <v>11.5</v>
      </c>
      <c r="E6961" s="10">
        <f>VLOOKUP(D6961,$J$9:$K$27,2)*$B$7/1.5</f>
        <v>873.33333333333337</v>
      </c>
    </row>
    <row r="6962" spans="1:5" x14ac:dyDescent="0.2">
      <c r="A6962" s="2">
        <f t="shared" si="325"/>
        <v>43025.70833331647</v>
      </c>
      <c r="B6962">
        <f t="shared" si="326"/>
        <v>10</v>
      </c>
      <c r="C6962">
        <f t="shared" si="327"/>
        <v>17</v>
      </c>
      <c r="D6962">
        <v>10.35</v>
      </c>
      <c r="E6962" s="10">
        <f>VLOOKUP(D6962,$J$9:$K$27,2)*$B$7/1.5</f>
        <v>873.33333333333337</v>
      </c>
    </row>
    <row r="6963" spans="1:5" x14ac:dyDescent="0.2">
      <c r="A6963" s="2">
        <f t="shared" si="325"/>
        <v>43025.749999983134</v>
      </c>
      <c r="B6963">
        <f t="shared" si="326"/>
        <v>10</v>
      </c>
      <c r="C6963">
        <f t="shared" si="327"/>
        <v>18</v>
      </c>
      <c r="D6963">
        <v>16.099999999999998</v>
      </c>
      <c r="E6963" s="10">
        <f>VLOOKUP(D6963,$J$9:$K$27,2)*$B$7/1.5</f>
        <v>2773.3333333333335</v>
      </c>
    </row>
    <row r="6964" spans="1:5" x14ac:dyDescent="0.2">
      <c r="A6964" s="2">
        <f t="shared" si="325"/>
        <v>43025.791666649799</v>
      </c>
      <c r="B6964">
        <f t="shared" si="326"/>
        <v>10</v>
      </c>
      <c r="C6964">
        <f t="shared" si="327"/>
        <v>19</v>
      </c>
      <c r="D6964">
        <v>17.25</v>
      </c>
      <c r="E6964" s="10">
        <f>VLOOKUP(D6964,$J$9:$K$27,2)*$B$7/1.5</f>
        <v>4266.666666666667</v>
      </c>
    </row>
    <row r="6965" spans="1:5" x14ac:dyDescent="0.2">
      <c r="A6965" s="2">
        <f t="shared" si="325"/>
        <v>43025.833333316463</v>
      </c>
      <c r="B6965">
        <f t="shared" si="326"/>
        <v>10</v>
      </c>
      <c r="C6965">
        <f t="shared" si="327"/>
        <v>20</v>
      </c>
      <c r="D6965">
        <v>17.25</v>
      </c>
      <c r="E6965" s="10">
        <f>VLOOKUP(D6965,$J$9:$K$27,2)*$B$7/1.5</f>
        <v>4266.666666666667</v>
      </c>
    </row>
    <row r="6966" spans="1:5" x14ac:dyDescent="0.2">
      <c r="A6966" s="2">
        <f t="shared" si="325"/>
        <v>43025.874999983127</v>
      </c>
      <c r="B6966">
        <f t="shared" si="326"/>
        <v>10</v>
      </c>
      <c r="C6966">
        <f t="shared" si="327"/>
        <v>21</v>
      </c>
      <c r="D6966">
        <v>11.5</v>
      </c>
      <c r="E6966" s="10">
        <f>VLOOKUP(D6966,$J$9:$K$27,2)*$B$7/1.5</f>
        <v>873.33333333333337</v>
      </c>
    </row>
    <row r="6967" spans="1:5" x14ac:dyDescent="0.2">
      <c r="A6967" s="2">
        <f t="shared" si="325"/>
        <v>43025.916666649791</v>
      </c>
      <c r="B6967">
        <f t="shared" si="326"/>
        <v>10</v>
      </c>
      <c r="C6967">
        <f t="shared" si="327"/>
        <v>22</v>
      </c>
      <c r="D6967">
        <v>14.95</v>
      </c>
      <c r="E6967" s="10">
        <f>VLOOKUP(D6967,$J$9:$K$27,2)*$B$7/1.5</f>
        <v>2773.3333333333335</v>
      </c>
    </row>
    <row r="6968" spans="1:5" x14ac:dyDescent="0.2">
      <c r="A6968" s="2">
        <f t="shared" si="325"/>
        <v>43025.958333316456</v>
      </c>
      <c r="B6968">
        <f t="shared" si="326"/>
        <v>10</v>
      </c>
      <c r="C6968">
        <f t="shared" si="327"/>
        <v>23</v>
      </c>
      <c r="D6968">
        <v>14.95</v>
      </c>
      <c r="E6968" s="10">
        <f>VLOOKUP(D6968,$J$9:$K$27,2)*$B$7/1.5</f>
        <v>2773.3333333333335</v>
      </c>
    </row>
    <row r="6969" spans="1:5" x14ac:dyDescent="0.2">
      <c r="A6969" s="2">
        <f t="shared" si="325"/>
        <v>43025.99999998312</v>
      </c>
      <c r="B6969">
        <f t="shared" si="326"/>
        <v>10</v>
      </c>
      <c r="C6969">
        <f t="shared" si="327"/>
        <v>0</v>
      </c>
      <c r="D6969">
        <v>18.399999999999999</v>
      </c>
      <c r="E6969" s="10">
        <f>VLOOKUP(D6969,$J$9:$K$27,2)*$B$7/1.5</f>
        <v>4266.666666666667</v>
      </c>
    </row>
    <row r="6970" spans="1:5" x14ac:dyDescent="0.2">
      <c r="A6970" s="2">
        <f t="shared" si="325"/>
        <v>43026.041666649784</v>
      </c>
      <c r="B6970">
        <f t="shared" si="326"/>
        <v>10</v>
      </c>
      <c r="C6970">
        <f t="shared" si="327"/>
        <v>1</v>
      </c>
      <c r="D6970">
        <v>17.824999999999999</v>
      </c>
      <c r="E6970" s="10">
        <f>VLOOKUP(D6970,$J$9:$K$27,2)*$B$7/1.5</f>
        <v>4266.666666666667</v>
      </c>
    </row>
    <row r="6971" spans="1:5" x14ac:dyDescent="0.2">
      <c r="A6971" s="2">
        <f t="shared" si="325"/>
        <v>43026.083333316448</v>
      </c>
      <c r="B6971">
        <f t="shared" si="326"/>
        <v>10</v>
      </c>
      <c r="C6971">
        <f t="shared" si="327"/>
        <v>2</v>
      </c>
      <c r="D6971">
        <v>16.099999999999998</v>
      </c>
      <c r="E6971" s="10">
        <f>VLOOKUP(D6971,$J$9:$K$27,2)*$B$7/1.5</f>
        <v>2773.3333333333335</v>
      </c>
    </row>
    <row r="6972" spans="1:5" x14ac:dyDescent="0.2">
      <c r="A6972" s="2">
        <f t="shared" si="325"/>
        <v>43026.124999983113</v>
      </c>
      <c r="B6972">
        <f t="shared" si="326"/>
        <v>10</v>
      </c>
      <c r="C6972">
        <f t="shared" si="327"/>
        <v>3</v>
      </c>
      <c r="D6972">
        <v>16.099999999999998</v>
      </c>
      <c r="E6972" s="10">
        <f>VLOOKUP(D6972,$J$9:$K$27,2)*$B$7/1.5</f>
        <v>2773.3333333333335</v>
      </c>
    </row>
    <row r="6973" spans="1:5" x14ac:dyDescent="0.2">
      <c r="A6973" s="2">
        <f t="shared" si="325"/>
        <v>43026.166666649777</v>
      </c>
      <c r="B6973">
        <f t="shared" si="326"/>
        <v>10</v>
      </c>
      <c r="C6973">
        <f t="shared" si="327"/>
        <v>4</v>
      </c>
      <c r="D6973">
        <v>16.674999999999997</v>
      </c>
      <c r="E6973" s="10">
        <f>VLOOKUP(D6973,$J$9:$K$27,2)*$B$7/1.5</f>
        <v>2773.3333333333335</v>
      </c>
    </row>
    <row r="6974" spans="1:5" x14ac:dyDescent="0.2">
      <c r="A6974" s="2">
        <f t="shared" si="325"/>
        <v>43026.208333316441</v>
      </c>
      <c r="B6974">
        <f t="shared" si="326"/>
        <v>10</v>
      </c>
      <c r="C6974">
        <f t="shared" si="327"/>
        <v>5</v>
      </c>
      <c r="D6974">
        <v>14.95</v>
      </c>
      <c r="E6974" s="10">
        <f>VLOOKUP(D6974,$J$9:$K$27,2)*$B$7/1.5</f>
        <v>2773.3333333333335</v>
      </c>
    </row>
    <row r="6975" spans="1:5" x14ac:dyDescent="0.2">
      <c r="A6975" s="2">
        <f t="shared" si="325"/>
        <v>43026.249999983105</v>
      </c>
      <c r="B6975">
        <f t="shared" si="326"/>
        <v>10</v>
      </c>
      <c r="C6975">
        <f t="shared" si="327"/>
        <v>6</v>
      </c>
      <c r="D6975">
        <v>12.649999999999999</v>
      </c>
      <c r="E6975" s="10">
        <f>VLOOKUP(D6975,$J$9:$K$27,2)*$B$7/1.5</f>
        <v>1666.6666666666667</v>
      </c>
    </row>
    <row r="6976" spans="1:5" x14ac:dyDescent="0.2">
      <c r="A6976" s="2">
        <f t="shared" si="325"/>
        <v>43026.291666649769</v>
      </c>
      <c r="B6976">
        <f t="shared" si="326"/>
        <v>10</v>
      </c>
      <c r="C6976">
        <f t="shared" si="327"/>
        <v>7</v>
      </c>
      <c r="D6976">
        <v>11.5</v>
      </c>
      <c r="E6976" s="10">
        <f>VLOOKUP(D6976,$J$9:$K$27,2)*$B$7/1.5</f>
        <v>873.33333333333337</v>
      </c>
    </row>
    <row r="6977" spans="1:5" x14ac:dyDescent="0.2">
      <c r="A6977" s="2">
        <f t="shared" si="325"/>
        <v>43026.333333316434</v>
      </c>
      <c r="B6977">
        <f t="shared" si="326"/>
        <v>10</v>
      </c>
      <c r="C6977">
        <f t="shared" si="327"/>
        <v>8</v>
      </c>
      <c r="D6977">
        <v>10.35</v>
      </c>
      <c r="E6977" s="10">
        <f>VLOOKUP(D6977,$J$9:$K$27,2)*$B$7/1.5</f>
        <v>873.33333333333337</v>
      </c>
    </row>
    <row r="6978" spans="1:5" x14ac:dyDescent="0.2">
      <c r="A6978" s="2">
        <f t="shared" si="325"/>
        <v>43026.374999983098</v>
      </c>
      <c r="B6978">
        <f t="shared" si="326"/>
        <v>10</v>
      </c>
      <c r="C6978">
        <f t="shared" si="327"/>
        <v>9</v>
      </c>
      <c r="D6978">
        <v>14.95</v>
      </c>
      <c r="E6978" s="10">
        <f>VLOOKUP(D6978,$J$9:$K$27,2)*$B$7/1.5</f>
        <v>2773.3333333333335</v>
      </c>
    </row>
    <row r="6979" spans="1:5" x14ac:dyDescent="0.2">
      <c r="A6979" s="2">
        <f t="shared" si="325"/>
        <v>43026.416666649762</v>
      </c>
      <c r="B6979">
        <f t="shared" si="326"/>
        <v>10</v>
      </c>
      <c r="C6979">
        <f t="shared" si="327"/>
        <v>10</v>
      </c>
      <c r="D6979">
        <v>13.225</v>
      </c>
      <c r="E6979" s="10">
        <f>VLOOKUP(D6979,$J$9:$K$27,2)*$B$7/1.5</f>
        <v>1666.6666666666667</v>
      </c>
    </row>
    <row r="6980" spans="1:5" x14ac:dyDescent="0.2">
      <c r="A6980" s="2">
        <f t="shared" si="325"/>
        <v>43026.458333316426</v>
      </c>
      <c r="B6980">
        <f t="shared" si="326"/>
        <v>10</v>
      </c>
      <c r="C6980">
        <f t="shared" si="327"/>
        <v>11</v>
      </c>
      <c r="D6980">
        <v>8.0499999999999989</v>
      </c>
      <c r="E6980" s="10">
        <f>VLOOKUP(D6980,$J$9:$K$27,2)*$B$7/1.5</f>
        <v>286.66666666666669</v>
      </c>
    </row>
    <row r="6981" spans="1:5" x14ac:dyDescent="0.2">
      <c r="A6981" s="2">
        <f t="shared" si="325"/>
        <v>43026.499999983091</v>
      </c>
      <c r="B6981">
        <f t="shared" si="326"/>
        <v>10</v>
      </c>
      <c r="C6981">
        <f t="shared" si="327"/>
        <v>12</v>
      </c>
      <c r="D6981">
        <v>9.1999999999999993</v>
      </c>
      <c r="E6981" s="10">
        <f>VLOOKUP(D6981,$J$9:$K$27,2)*$B$7/1.5</f>
        <v>286.66666666666669</v>
      </c>
    </row>
    <row r="6982" spans="1:5" x14ac:dyDescent="0.2">
      <c r="A6982" s="2">
        <f t="shared" si="325"/>
        <v>43026.541666649755</v>
      </c>
      <c r="B6982">
        <f t="shared" si="326"/>
        <v>10</v>
      </c>
      <c r="C6982">
        <f t="shared" si="327"/>
        <v>13</v>
      </c>
      <c r="D6982">
        <v>10.35</v>
      </c>
      <c r="E6982" s="10">
        <f>VLOOKUP(D6982,$J$9:$K$27,2)*$B$7/1.5</f>
        <v>873.33333333333337</v>
      </c>
    </row>
    <row r="6983" spans="1:5" x14ac:dyDescent="0.2">
      <c r="A6983" s="2">
        <f t="shared" si="325"/>
        <v>43026.583333316419</v>
      </c>
      <c r="B6983">
        <f t="shared" si="326"/>
        <v>10</v>
      </c>
      <c r="C6983">
        <f t="shared" si="327"/>
        <v>14</v>
      </c>
      <c r="D6983">
        <v>6.8999999999999995</v>
      </c>
      <c r="E6983" s="10">
        <f>VLOOKUP(D6983,$J$9:$K$27,2)*$B$7/1.5</f>
        <v>0</v>
      </c>
    </row>
    <row r="6984" spans="1:5" x14ac:dyDescent="0.2">
      <c r="A6984" s="2">
        <f t="shared" si="325"/>
        <v>43026.624999983083</v>
      </c>
      <c r="B6984">
        <f t="shared" si="326"/>
        <v>10</v>
      </c>
      <c r="C6984">
        <f t="shared" si="327"/>
        <v>15</v>
      </c>
      <c r="D6984">
        <v>6.8999999999999995</v>
      </c>
      <c r="E6984" s="10">
        <f>VLOOKUP(D6984,$J$9:$K$27,2)*$B$7/1.5</f>
        <v>0</v>
      </c>
    </row>
    <row r="6985" spans="1:5" x14ac:dyDescent="0.2">
      <c r="A6985" s="2">
        <f t="shared" si="325"/>
        <v>43026.666666649748</v>
      </c>
      <c r="B6985">
        <f t="shared" si="326"/>
        <v>10</v>
      </c>
      <c r="C6985">
        <f t="shared" si="327"/>
        <v>16</v>
      </c>
      <c r="D6985">
        <v>8.0499999999999989</v>
      </c>
      <c r="E6985" s="10">
        <f>VLOOKUP(D6985,$J$9:$K$27,2)*$B$7/1.5</f>
        <v>286.66666666666669</v>
      </c>
    </row>
    <row r="6986" spans="1:5" x14ac:dyDescent="0.2">
      <c r="A6986" s="2">
        <f t="shared" si="325"/>
        <v>43026.708333316412</v>
      </c>
      <c r="B6986">
        <f t="shared" si="326"/>
        <v>10</v>
      </c>
      <c r="C6986">
        <f t="shared" si="327"/>
        <v>17</v>
      </c>
      <c r="D6986">
        <v>6.8999999999999995</v>
      </c>
      <c r="E6986" s="10">
        <f>VLOOKUP(D6986,$J$9:$K$27,2)*$B$7/1.5</f>
        <v>0</v>
      </c>
    </row>
    <row r="6987" spans="1:5" x14ac:dyDescent="0.2">
      <c r="A6987" s="2">
        <f t="shared" ref="A6987:A7050" si="328">A6986+1/24</f>
        <v>43026.749999983076</v>
      </c>
      <c r="B6987">
        <f t="shared" ref="B6987:B7050" si="329">MONTH(A6987)</f>
        <v>10</v>
      </c>
      <c r="C6987">
        <f t="shared" ref="C6987:C7050" si="330">HOUR(A6987)</f>
        <v>18</v>
      </c>
      <c r="D6987">
        <v>5.75</v>
      </c>
      <c r="E6987" s="10">
        <f>VLOOKUP(D6987,$J$9:$K$27,2)*$B$7/1.5</f>
        <v>0</v>
      </c>
    </row>
    <row r="6988" spans="1:5" x14ac:dyDescent="0.2">
      <c r="A6988" s="2">
        <f t="shared" si="328"/>
        <v>43026.79166664974</v>
      </c>
      <c r="B6988">
        <f t="shared" si="329"/>
        <v>10</v>
      </c>
      <c r="C6988">
        <f t="shared" si="330"/>
        <v>19</v>
      </c>
      <c r="D6988">
        <v>5.75</v>
      </c>
      <c r="E6988" s="10">
        <f>VLOOKUP(D6988,$J$9:$K$27,2)*$B$7/1.5</f>
        <v>0</v>
      </c>
    </row>
    <row r="6989" spans="1:5" x14ac:dyDescent="0.2">
      <c r="A6989" s="2">
        <f t="shared" si="328"/>
        <v>43026.833333316405</v>
      </c>
      <c r="B6989">
        <f t="shared" si="329"/>
        <v>10</v>
      </c>
      <c r="C6989">
        <f t="shared" si="330"/>
        <v>20</v>
      </c>
      <c r="D6989">
        <v>5.75</v>
      </c>
      <c r="E6989" s="10">
        <f>VLOOKUP(D6989,$J$9:$K$27,2)*$B$7/1.5</f>
        <v>0</v>
      </c>
    </row>
    <row r="6990" spans="1:5" x14ac:dyDescent="0.2">
      <c r="A6990" s="2">
        <f t="shared" si="328"/>
        <v>43026.874999983069</v>
      </c>
      <c r="B6990">
        <f t="shared" si="329"/>
        <v>10</v>
      </c>
      <c r="C6990">
        <f t="shared" si="330"/>
        <v>21</v>
      </c>
      <c r="D6990">
        <v>5.75</v>
      </c>
      <c r="E6990" s="10">
        <f>VLOOKUP(D6990,$J$9:$K$27,2)*$B$7/1.5</f>
        <v>0</v>
      </c>
    </row>
    <row r="6991" spans="1:5" x14ac:dyDescent="0.2">
      <c r="A6991" s="2">
        <f t="shared" si="328"/>
        <v>43026.916666649733</v>
      </c>
      <c r="B6991">
        <f t="shared" si="329"/>
        <v>10</v>
      </c>
      <c r="C6991">
        <f t="shared" si="330"/>
        <v>22</v>
      </c>
      <c r="D6991">
        <v>7.4749999999999996</v>
      </c>
      <c r="E6991" s="10">
        <f>VLOOKUP(D6991,$J$9:$K$27,2)*$B$7/1.5</f>
        <v>0</v>
      </c>
    </row>
    <row r="6992" spans="1:5" x14ac:dyDescent="0.2">
      <c r="A6992" s="2">
        <f t="shared" si="328"/>
        <v>43026.958333316397</v>
      </c>
      <c r="B6992">
        <f t="shared" si="329"/>
        <v>10</v>
      </c>
      <c r="C6992">
        <f t="shared" si="330"/>
        <v>23</v>
      </c>
      <c r="D6992">
        <v>9.1999999999999993</v>
      </c>
      <c r="E6992" s="10">
        <f>VLOOKUP(D6992,$J$9:$K$27,2)*$B$7/1.5</f>
        <v>286.66666666666669</v>
      </c>
    </row>
    <row r="6993" spans="1:5" x14ac:dyDescent="0.2">
      <c r="A6993" s="2">
        <f t="shared" si="328"/>
        <v>43026.999999983062</v>
      </c>
      <c r="B6993">
        <f t="shared" si="329"/>
        <v>10</v>
      </c>
      <c r="C6993">
        <f t="shared" si="330"/>
        <v>0</v>
      </c>
      <c r="D6993">
        <v>10.35</v>
      </c>
      <c r="E6993" s="10">
        <f>VLOOKUP(D6993,$J$9:$K$27,2)*$B$7/1.5</f>
        <v>873.33333333333337</v>
      </c>
    </row>
    <row r="6994" spans="1:5" x14ac:dyDescent="0.2">
      <c r="A6994" s="2">
        <f t="shared" si="328"/>
        <v>43027.041666649726</v>
      </c>
      <c r="B6994">
        <f t="shared" si="329"/>
        <v>10</v>
      </c>
      <c r="C6994">
        <f t="shared" si="330"/>
        <v>1</v>
      </c>
      <c r="D6994">
        <v>8.625</v>
      </c>
      <c r="E6994" s="10">
        <f>VLOOKUP(D6994,$J$9:$K$27,2)*$B$7/1.5</f>
        <v>286.66666666666669</v>
      </c>
    </row>
    <row r="6995" spans="1:5" x14ac:dyDescent="0.2">
      <c r="A6995" s="2">
        <f t="shared" si="328"/>
        <v>43027.08333331639</v>
      </c>
      <c r="B6995">
        <f t="shared" si="329"/>
        <v>10</v>
      </c>
      <c r="C6995">
        <f t="shared" si="330"/>
        <v>2</v>
      </c>
      <c r="D6995">
        <v>6.8999999999999995</v>
      </c>
      <c r="E6995" s="10">
        <f>VLOOKUP(D6995,$J$9:$K$27,2)*$B$7/1.5</f>
        <v>0</v>
      </c>
    </row>
    <row r="6996" spans="1:5" x14ac:dyDescent="0.2">
      <c r="A6996" s="2">
        <f t="shared" si="328"/>
        <v>43027.124999983054</v>
      </c>
      <c r="B6996">
        <f t="shared" si="329"/>
        <v>10</v>
      </c>
      <c r="C6996">
        <f t="shared" si="330"/>
        <v>3</v>
      </c>
      <c r="D6996">
        <v>8.0499999999999989</v>
      </c>
      <c r="E6996" s="10">
        <f>VLOOKUP(D6996,$J$9:$K$27,2)*$B$7/1.5</f>
        <v>286.66666666666669</v>
      </c>
    </row>
    <row r="6997" spans="1:5" x14ac:dyDescent="0.2">
      <c r="A6997" s="2">
        <f t="shared" si="328"/>
        <v>43027.166666649719</v>
      </c>
      <c r="B6997">
        <f t="shared" si="329"/>
        <v>10</v>
      </c>
      <c r="C6997">
        <f t="shared" si="330"/>
        <v>4</v>
      </c>
      <c r="D6997">
        <v>5.75</v>
      </c>
      <c r="E6997" s="10">
        <f>VLOOKUP(D6997,$J$9:$K$27,2)*$B$7/1.5</f>
        <v>0</v>
      </c>
    </row>
    <row r="6998" spans="1:5" x14ac:dyDescent="0.2">
      <c r="A6998" s="2">
        <f t="shared" si="328"/>
        <v>43027.208333316383</v>
      </c>
      <c r="B6998">
        <f t="shared" si="329"/>
        <v>10</v>
      </c>
      <c r="C6998">
        <f t="shared" si="330"/>
        <v>5</v>
      </c>
      <c r="D6998">
        <v>9.1999999999999993</v>
      </c>
      <c r="E6998" s="10">
        <f>VLOOKUP(D6998,$J$9:$K$27,2)*$B$7/1.5</f>
        <v>286.66666666666669</v>
      </c>
    </row>
    <row r="6999" spans="1:5" x14ac:dyDescent="0.2">
      <c r="A6999" s="2">
        <f t="shared" si="328"/>
        <v>43027.249999983047</v>
      </c>
      <c r="B6999">
        <f t="shared" si="329"/>
        <v>10</v>
      </c>
      <c r="C6999">
        <f t="shared" si="330"/>
        <v>6</v>
      </c>
      <c r="D6999">
        <v>6.8999999999999995</v>
      </c>
      <c r="E6999" s="10">
        <f>VLOOKUP(D6999,$J$9:$K$27,2)*$B$7/1.5</f>
        <v>0</v>
      </c>
    </row>
    <row r="7000" spans="1:5" x14ac:dyDescent="0.2">
      <c r="A7000" s="2">
        <f t="shared" si="328"/>
        <v>43027.291666649711</v>
      </c>
      <c r="B7000">
        <f t="shared" si="329"/>
        <v>10</v>
      </c>
      <c r="C7000">
        <f t="shared" si="330"/>
        <v>7</v>
      </c>
      <c r="D7000">
        <v>7.4749999999999996</v>
      </c>
      <c r="E7000" s="10">
        <f>VLOOKUP(D7000,$J$9:$K$27,2)*$B$7/1.5</f>
        <v>0</v>
      </c>
    </row>
    <row r="7001" spans="1:5" x14ac:dyDescent="0.2">
      <c r="A7001" s="2">
        <f t="shared" si="328"/>
        <v>43027.333333316376</v>
      </c>
      <c r="B7001">
        <f t="shared" si="329"/>
        <v>10</v>
      </c>
      <c r="C7001">
        <f t="shared" si="330"/>
        <v>8</v>
      </c>
      <c r="D7001">
        <v>16.099999999999998</v>
      </c>
      <c r="E7001" s="10">
        <f>VLOOKUP(D7001,$J$9:$K$27,2)*$B$7/1.5</f>
        <v>2773.3333333333335</v>
      </c>
    </row>
    <row r="7002" spans="1:5" x14ac:dyDescent="0.2">
      <c r="A7002" s="2">
        <f t="shared" si="328"/>
        <v>43027.37499998304</v>
      </c>
      <c r="B7002">
        <f t="shared" si="329"/>
        <v>10</v>
      </c>
      <c r="C7002">
        <f t="shared" si="330"/>
        <v>9</v>
      </c>
      <c r="D7002">
        <v>19.549999999999997</v>
      </c>
      <c r="E7002" s="10">
        <f>VLOOKUP(D7002,$J$9:$K$27,2)*$B$7/1.5</f>
        <v>6160</v>
      </c>
    </row>
    <row r="7003" spans="1:5" x14ac:dyDescent="0.2">
      <c r="A7003" s="2">
        <f t="shared" si="328"/>
        <v>43027.416666649704</v>
      </c>
      <c r="B7003">
        <f t="shared" si="329"/>
        <v>10</v>
      </c>
      <c r="C7003">
        <f t="shared" si="330"/>
        <v>10</v>
      </c>
      <c r="D7003">
        <v>20.125</v>
      </c>
      <c r="E7003" s="10">
        <f>VLOOKUP(D7003,$J$9:$K$27,2)*$B$7/1.5</f>
        <v>6160</v>
      </c>
    </row>
    <row r="7004" spans="1:5" x14ac:dyDescent="0.2">
      <c r="A7004" s="2">
        <f t="shared" si="328"/>
        <v>43027.458333316368</v>
      </c>
      <c r="B7004">
        <f t="shared" si="329"/>
        <v>10</v>
      </c>
      <c r="C7004">
        <f t="shared" si="330"/>
        <v>11</v>
      </c>
      <c r="D7004">
        <v>20.7</v>
      </c>
      <c r="E7004" s="10">
        <f>VLOOKUP(D7004,$J$9:$K$27,2)*$B$7/1.5</f>
        <v>6160</v>
      </c>
    </row>
    <row r="7005" spans="1:5" x14ac:dyDescent="0.2">
      <c r="A7005" s="2">
        <f t="shared" si="328"/>
        <v>43027.499999983032</v>
      </c>
      <c r="B7005">
        <f t="shared" si="329"/>
        <v>10</v>
      </c>
      <c r="C7005">
        <f t="shared" si="330"/>
        <v>12</v>
      </c>
      <c r="D7005">
        <v>17.25</v>
      </c>
      <c r="E7005" s="10">
        <f>VLOOKUP(D7005,$J$9:$K$27,2)*$B$7/1.5</f>
        <v>4266.666666666667</v>
      </c>
    </row>
    <row r="7006" spans="1:5" x14ac:dyDescent="0.2">
      <c r="A7006" s="2">
        <f t="shared" si="328"/>
        <v>43027.541666649697</v>
      </c>
      <c r="B7006">
        <f t="shared" si="329"/>
        <v>10</v>
      </c>
      <c r="C7006">
        <f t="shared" si="330"/>
        <v>13</v>
      </c>
      <c r="D7006">
        <v>18.399999999999999</v>
      </c>
      <c r="E7006" s="10">
        <f>VLOOKUP(D7006,$J$9:$K$27,2)*$B$7/1.5</f>
        <v>4266.666666666667</v>
      </c>
    </row>
    <row r="7007" spans="1:5" x14ac:dyDescent="0.2">
      <c r="A7007" s="2">
        <f t="shared" si="328"/>
        <v>43027.583333316361</v>
      </c>
      <c r="B7007">
        <f t="shared" si="329"/>
        <v>10</v>
      </c>
      <c r="C7007">
        <f t="shared" si="330"/>
        <v>14</v>
      </c>
      <c r="D7007">
        <v>19.549999999999997</v>
      </c>
      <c r="E7007" s="10">
        <f>VLOOKUP(D7007,$J$9:$K$27,2)*$B$7/1.5</f>
        <v>6160</v>
      </c>
    </row>
    <row r="7008" spans="1:5" x14ac:dyDescent="0.2">
      <c r="A7008" s="2">
        <f t="shared" si="328"/>
        <v>43027.624999983025</v>
      </c>
      <c r="B7008">
        <f t="shared" si="329"/>
        <v>10</v>
      </c>
      <c r="C7008">
        <f t="shared" si="330"/>
        <v>15</v>
      </c>
      <c r="D7008">
        <v>24.15</v>
      </c>
      <c r="E7008" s="10">
        <f>VLOOKUP(D7008,$J$9:$K$27,2)*$B$7/1.5</f>
        <v>9060</v>
      </c>
    </row>
    <row r="7009" spans="1:5" x14ac:dyDescent="0.2">
      <c r="A7009" s="2">
        <f t="shared" si="328"/>
        <v>43027.666666649689</v>
      </c>
      <c r="B7009">
        <f t="shared" si="329"/>
        <v>10</v>
      </c>
      <c r="C7009">
        <f t="shared" si="330"/>
        <v>16</v>
      </c>
      <c r="D7009">
        <v>21.274999999999999</v>
      </c>
      <c r="E7009" s="10">
        <f>VLOOKUP(D7009,$J$9:$K$27,2)*$B$7/1.5</f>
        <v>7873.333333333333</v>
      </c>
    </row>
    <row r="7010" spans="1:5" x14ac:dyDescent="0.2">
      <c r="A7010" s="2">
        <f t="shared" si="328"/>
        <v>43027.708333316354</v>
      </c>
      <c r="B7010">
        <f t="shared" si="329"/>
        <v>10</v>
      </c>
      <c r="C7010">
        <f t="shared" si="330"/>
        <v>17</v>
      </c>
      <c r="D7010">
        <v>14.95</v>
      </c>
      <c r="E7010" s="10">
        <f>VLOOKUP(D7010,$J$9:$K$27,2)*$B$7/1.5</f>
        <v>2773.3333333333335</v>
      </c>
    </row>
    <row r="7011" spans="1:5" x14ac:dyDescent="0.2">
      <c r="A7011" s="2">
        <f t="shared" si="328"/>
        <v>43027.749999983018</v>
      </c>
      <c r="B7011">
        <f t="shared" si="329"/>
        <v>10</v>
      </c>
      <c r="C7011">
        <f t="shared" si="330"/>
        <v>18</v>
      </c>
      <c r="D7011">
        <v>18.399999999999999</v>
      </c>
      <c r="E7011" s="10">
        <f>VLOOKUP(D7011,$J$9:$K$27,2)*$B$7/1.5</f>
        <v>4266.666666666667</v>
      </c>
    </row>
    <row r="7012" spans="1:5" x14ac:dyDescent="0.2">
      <c r="A7012" s="2">
        <f t="shared" si="328"/>
        <v>43027.791666649682</v>
      </c>
      <c r="B7012">
        <f t="shared" si="329"/>
        <v>10</v>
      </c>
      <c r="C7012">
        <f t="shared" si="330"/>
        <v>19</v>
      </c>
      <c r="D7012">
        <v>21.274999999999999</v>
      </c>
      <c r="E7012" s="10">
        <f>VLOOKUP(D7012,$J$9:$K$27,2)*$B$7/1.5</f>
        <v>7873.333333333333</v>
      </c>
    </row>
    <row r="7013" spans="1:5" x14ac:dyDescent="0.2">
      <c r="A7013" s="2">
        <f t="shared" si="328"/>
        <v>43027.833333316346</v>
      </c>
      <c r="B7013">
        <f t="shared" si="329"/>
        <v>10</v>
      </c>
      <c r="C7013">
        <f t="shared" si="330"/>
        <v>20</v>
      </c>
      <c r="D7013">
        <v>20.7</v>
      </c>
      <c r="E7013" s="10">
        <f>VLOOKUP(D7013,$J$9:$K$27,2)*$B$7/1.5</f>
        <v>6160</v>
      </c>
    </row>
    <row r="7014" spans="1:5" x14ac:dyDescent="0.2">
      <c r="A7014" s="2">
        <f t="shared" si="328"/>
        <v>43027.874999983011</v>
      </c>
      <c r="B7014">
        <f t="shared" si="329"/>
        <v>10</v>
      </c>
      <c r="C7014">
        <f t="shared" si="330"/>
        <v>21</v>
      </c>
      <c r="D7014">
        <v>18.399999999999999</v>
      </c>
      <c r="E7014" s="10">
        <f>VLOOKUP(D7014,$J$9:$K$27,2)*$B$7/1.5</f>
        <v>4266.666666666667</v>
      </c>
    </row>
    <row r="7015" spans="1:5" x14ac:dyDescent="0.2">
      <c r="A7015" s="2">
        <f t="shared" si="328"/>
        <v>43027.916666649675</v>
      </c>
      <c r="B7015">
        <f t="shared" si="329"/>
        <v>10</v>
      </c>
      <c r="C7015">
        <f t="shared" si="330"/>
        <v>22</v>
      </c>
      <c r="D7015">
        <v>17.824999999999999</v>
      </c>
      <c r="E7015" s="10">
        <f>VLOOKUP(D7015,$J$9:$K$27,2)*$B$7/1.5</f>
        <v>4266.666666666667</v>
      </c>
    </row>
    <row r="7016" spans="1:5" x14ac:dyDescent="0.2">
      <c r="A7016" s="2">
        <f t="shared" si="328"/>
        <v>43027.958333316339</v>
      </c>
      <c r="B7016">
        <f t="shared" si="329"/>
        <v>10</v>
      </c>
      <c r="C7016">
        <f t="shared" si="330"/>
        <v>23</v>
      </c>
      <c r="D7016">
        <v>12.649999999999999</v>
      </c>
      <c r="E7016" s="10">
        <f>VLOOKUP(D7016,$J$9:$K$27,2)*$B$7/1.5</f>
        <v>1666.6666666666667</v>
      </c>
    </row>
    <row r="7017" spans="1:5" x14ac:dyDescent="0.2">
      <c r="A7017" s="2">
        <f t="shared" si="328"/>
        <v>43027.999999983003</v>
      </c>
      <c r="B7017">
        <f t="shared" si="329"/>
        <v>10</v>
      </c>
      <c r="C7017">
        <f t="shared" si="330"/>
        <v>0</v>
      </c>
      <c r="D7017">
        <v>16.099999999999998</v>
      </c>
      <c r="E7017" s="10">
        <f>VLOOKUP(D7017,$J$9:$K$27,2)*$B$7/1.5</f>
        <v>2773.3333333333335</v>
      </c>
    </row>
    <row r="7018" spans="1:5" x14ac:dyDescent="0.2">
      <c r="A7018" s="2">
        <f t="shared" si="328"/>
        <v>43028.041666649668</v>
      </c>
      <c r="B7018">
        <f t="shared" si="329"/>
        <v>10</v>
      </c>
      <c r="C7018">
        <f t="shared" si="330"/>
        <v>1</v>
      </c>
      <c r="D7018">
        <v>15.524999999999999</v>
      </c>
      <c r="E7018" s="10">
        <f>VLOOKUP(D7018,$J$9:$K$27,2)*$B$7/1.5</f>
        <v>2773.3333333333335</v>
      </c>
    </row>
    <row r="7019" spans="1:5" x14ac:dyDescent="0.2">
      <c r="A7019" s="2">
        <f t="shared" si="328"/>
        <v>43028.083333316332</v>
      </c>
      <c r="B7019">
        <f t="shared" si="329"/>
        <v>10</v>
      </c>
      <c r="C7019">
        <f t="shared" si="330"/>
        <v>2</v>
      </c>
      <c r="D7019">
        <v>17.25</v>
      </c>
      <c r="E7019" s="10">
        <f>VLOOKUP(D7019,$J$9:$K$27,2)*$B$7/1.5</f>
        <v>4266.666666666667</v>
      </c>
    </row>
    <row r="7020" spans="1:5" x14ac:dyDescent="0.2">
      <c r="A7020" s="2">
        <f t="shared" si="328"/>
        <v>43028.124999982996</v>
      </c>
      <c r="B7020">
        <f t="shared" si="329"/>
        <v>10</v>
      </c>
      <c r="C7020">
        <f t="shared" si="330"/>
        <v>3</v>
      </c>
      <c r="D7020">
        <v>14.95</v>
      </c>
      <c r="E7020" s="10">
        <f>VLOOKUP(D7020,$J$9:$K$27,2)*$B$7/1.5</f>
        <v>2773.3333333333335</v>
      </c>
    </row>
    <row r="7021" spans="1:5" x14ac:dyDescent="0.2">
      <c r="A7021" s="2">
        <f t="shared" si="328"/>
        <v>43028.16666664966</v>
      </c>
      <c r="B7021">
        <f t="shared" si="329"/>
        <v>10</v>
      </c>
      <c r="C7021">
        <f t="shared" si="330"/>
        <v>4</v>
      </c>
      <c r="D7021">
        <v>17.25</v>
      </c>
      <c r="E7021" s="10">
        <f>VLOOKUP(D7021,$J$9:$K$27,2)*$B$7/1.5</f>
        <v>4266.666666666667</v>
      </c>
    </row>
    <row r="7022" spans="1:5" x14ac:dyDescent="0.2">
      <c r="A7022" s="2">
        <f t="shared" si="328"/>
        <v>43028.208333316325</v>
      </c>
      <c r="B7022">
        <f t="shared" si="329"/>
        <v>10</v>
      </c>
      <c r="C7022">
        <f t="shared" si="330"/>
        <v>5</v>
      </c>
      <c r="D7022">
        <v>12.649999999999999</v>
      </c>
      <c r="E7022" s="10">
        <f>VLOOKUP(D7022,$J$9:$K$27,2)*$B$7/1.5</f>
        <v>1666.6666666666667</v>
      </c>
    </row>
    <row r="7023" spans="1:5" x14ac:dyDescent="0.2">
      <c r="A7023" s="2">
        <f t="shared" si="328"/>
        <v>43028.249999982989</v>
      </c>
      <c r="B7023">
        <f t="shared" si="329"/>
        <v>10</v>
      </c>
      <c r="C7023">
        <f t="shared" si="330"/>
        <v>6</v>
      </c>
      <c r="D7023">
        <v>11.5</v>
      </c>
      <c r="E7023" s="10">
        <f>VLOOKUP(D7023,$J$9:$K$27,2)*$B$7/1.5</f>
        <v>873.33333333333337</v>
      </c>
    </row>
    <row r="7024" spans="1:5" x14ac:dyDescent="0.2">
      <c r="A7024" s="2">
        <f t="shared" si="328"/>
        <v>43028.291666649653</v>
      </c>
      <c r="B7024">
        <f t="shared" si="329"/>
        <v>10</v>
      </c>
      <c r="C7024">
        <f t="shared" si="330"/>
        <v>7</v>
      </c>
      <c r="D7024">
        <v>12.074999999999999</v>
      </c>
      <c r="E7024" s="10">
        <f>VLOOKUP(D7024,$J$9:$K$27,2)*$B$7/1.5</f>
        <v>873.33333333333337</v>
      </c>
    </row>
    <row r="7025" spans="1:5" x14ac:dyDescent="0.2">
      <c r="A7025" s="2">
        <f t="shared" si="328"/>
        <v>43028.333333316317</v>
      </c>
      <c r="B7025">
        <f t="shared" si="329"/>
        <v>10</v>
      </c>
      <c r="C7025">
        <f t="shared" si="330"/>
        <v>8</v>
      </c>
      <c r="D7025">
        <v>19.549999999999997</v>
      </c>
      <c r="E7025" s="10">
        <f>VLOOKUP(D7025,$J$9:$K$27,2)*$B$7/1.5</f>
        <v>6160</v>
      </c>
    </row>
    <row r="7026" spans="1:5" x14ac:dyDescent="0.2">
      <c r="A7026" s="2">
        <f t="shared" si="328"/>
        <v>43028.374999982982</v>
      </c>
      <c r="B7026">
        <f t="shared" si="329"/>
        <v>10</v>
      </c>
      <c r="C7026">
        <f t="shared" si="330"/>
        <v>9</v>
      </c>
      <c r="D7026">
        <v>16.099999999999998</v>
      </c>
      <c r="E7026" s="10">
        <f>VLOOKUP(D7026,$J$9:$K$27,2)*$B$7/1.5</f>
        <v>2773.3333333333335</v>
      </c>
    </row>
    <row r="7027" spans="1:5" x14ac:dyDescent="0.2">
      <c r="A7027" s="2">
        <f t="shared" si="328"/>
        <v>43028.416666649646</v>
      </c>
      <c r="B7027">
        <f t="shared" si="329"/>
        <v>10</v>
      </c>
      <c r="C7027">
        <f t="shared" si="330"/>
        <v>10</v>
      </c>
      <c r="D7027">
        <v>15.524999999999999</v>
      </c>
      <c r="E7027" s="10">
        <f>VLOOKUP(D7027,$J$9:$K$27,2)*$B$7/1.5</f>
        <v>2773.3333333333335</v>
      </c>
    </row>
    <row r="7028" spans="1:5" x14ac:dyDescent="0.2">
      <c r="A7028" s="2">
        <f t="shared" si="328"/>
        <v>43028.45833331631</v>
      </c>
      <c r="B7028">
        <f t="shared" si="329"/>
        <v>10</v>
      </c>
      <c r="C7028">
        <f t="shared" si="330"/>
        <v>11</v>
      </c>
      <c r="D7028">
        <v>18.399999999999999</v>
      </c>
      <c r="E7028" s="10">
        <f>VLOOKUP(D7028,$J$9:$K$27,2)*$B$7/1.5</f>
        <v>4266.666666666667</v>
      </c>
    </row>
    <row r="7029" spans="1:5" x14ac:dyDescent="0.2">
      <c r="A7029" s="2">
        <f t="shared" si="328"/>
        <v>43028.499999982974</v>
      </c>
      <c r="B7029">
        <f t="shared" si="329"/>
        <v>10</v>
      </c>
      <c r="C7029">
        <f t="shared" si="330"/>
        <v>12</v>
      </c>
      <c r="D7029">
        <v>10.35</v>
      </c>
      <c r="E7029" s="10">
        <f>VLOOKUP(D7029,$J$9:$K$27,2)*$B$7/1.5</f>
        <v>873.33333333333337</v>
      </c>
    </row>
    <row r="7030" spans="1:5" x14ac:dyDescent="0.2">
      <c r="A7030" s="2">
        <f t="shared" si="328"/>
        <v>43028.541666649639</v>
      </c>
      <c r="B7030">
        <f t="shared" si="329"/>
        <v>10</v>
      </c>
      <c r="C7030">
        <f t="shared" si="330"/>
        <v>13</v>
      </c>
      <c r="D7030">
        <v>12.649999999999999</v>
      </c>
      <c r="E7030" s="10">
        <f>VLOOKUP(D7030,$J$9:$K$27,2)*$B$7/1.5</f>
        <v>1666.6666666666667</v>
      </c>
    </row>
    <row r="7031" spans="1:5" x14ac:dyDescent="0.2">
      <c r="A7031" s="2">
        <f t="shared" si="328"/>
        <v>43028.583333316303</v>
      </c>
      <c r="B7031">
        <f t="shared" si="329"/>
        <v>10</v>
      </c>
      <c r="C7031">
        <f t="shared" si="330"/>
        <v>14</v>
      </c>
      <c r="D7031">
        <v>16.099999999999998</v>
      </c>
      <c r="E7031" s="10">
        <f>VLOOKUP(D7031,$J$9:$K$27,2)*$B$7/1.5</f>
        <v>2773.3333333333335</v>
      </c>
    </row>
    <row r="7032" spans="1:5" x14ac:dyDescent="0.2">
      <c r="A7032" s="2">
        <f t="shared" si="328"/>
        <v>43028.624999982967</v>
      </c>
      <c r="B7032">
        <f t="shared" si="329"/>
        <v>10</v>
      </c>
      <c r="C7032">
        <f t="shared" si="330"/>
        <v>15</v>
      </c>
      <c r="D7032">
        <v>19.549999999999997</v>
      </c>
      <c r="E7032" s="10">
        <f>VLOOKUP(D7032,$J$9:$K$27,2)*$B$7/1.5</f>
        <v>6160</v>
      </c>
    </row>
    <row r="7033" spans="1:5" x14ac:dyDescent="0.2">
      <c r="A7033" s="2">
        <f t="shared" si="328"/>
        <v>43028.666666649631</v>
      </c>
      <c r="B7033">
        <f t="shared" si="329"/>
        <v>10</v>
      </c>
      <c r="C7033">
        <f t="shared" si="330"/>
        <v>16</v>
      </c>
      <c r="D7033">
        <v>16.099999999999998</v>
      </c>
      <c r="E7033" s="10">
        <f>VLOOKUP(D7033,$J$9:$K$27,2)*$B$7/1.5</f>
        <v>2773.3333333333335</v>
      </c>
    </row>
    <row r="7034" spans="1:5" x14ac:dyDescent="0.2">
      <c r="A7034" s="2">
        <f t="shared" si="328"/>
        <v>43028.708333316295</v>
      </c>
      <c r="B7034">
        <f t="shared" si="329"/>
        <v>10</v>
      </c>
      <c r="C7034">
        <f t="shared" si="330"/>
        <v>17</v>
      </c>
      <c r="D7034">
        <v>10.35</v>
      </c>
      <c r="E7034" s="10">
        <f>VLOOKUP(D7034,$J$9:$K$27,2)*$B$7/1.5</f>
        <v>873.33333333333337</v>
      </c>
    </row>
    <row r="7035" spans="1:5" x14ac:dyDescent="0.2">
      <c r="A7035" s="2">
        <f t="shared" si="328"/>
        <v>43028.74999998296</v>
      </c>
      <c r="B7035">
        <f t="shared" si="329"/>
        <v>10</v>
      </c>
      <c r="C7035">
        <f t="shared" si="330"/>
        <v>18</v>
      </c>
      <c r="D7035">
        <v>11.5</v>
      </c>
      <c r="E7035" s="10">
        <f>VLOOKUP(D7035,$J$9:$K$27,2)*$B$7/1.5</f>
        <v>873.33333333333337</v>
      </c>
    </row>
    <row r="7036" spans="1:5" x14ac:dyDescent="0.2">
      <c r="A7036" s="2">
        <f t="shared" si="328"/>
        <v>43028.791666649624</v>
      </c>
      <c r="B7036">
        <f t="shared" si="329"/>
        <v>10</v>
      </c>
      <c r="C7036">
        <f t="shared" si="330"/>
        <v>19</v>
      </c>
      <c r="D7036">
        <v>13.225</v>
      </c>
      <c r="E7036" s="10">
        <f>VLOOKUP(D7036,$J$9:$K$27,2)*$B$7/1.5</f>
        <v>1666.6666666666667</v>
      </c>
    </row>
    <row r="7037" spans="1:5" x14ac:dyDescent="0.2">
      <c r="A7037" s="2">
        <f t="shared" si="328"/>
        <v>43028.833333316288</v>
      </c>
      <c r="B7037">
        <f t="shared" si="329"/>
        <v>10</v>
      </c>
      <c r="C7037">
        <f t="shared" si="330"/>
        <v>20</v>
      </c>
      <c r="D7037">
        <v>11.5</v>
      </c>
      <c r="E7037" s="10">
        <f>VLOOKUP(D7037,$J$9:$K$27,2)*$B$7/1.5</f>
        <v>873.33333333333337</v>
      </c>
    </row>
    <row r="7038" spans="1:5" x14ac:dyDescent="0.2">
      <c r="A7038" s="2">
        <f t="shared" si="328"/>
        <v>43028.874999982952</v>
      </c>
      <c r="B7038">
        <f t="shared" si="329"/>
        <v>10</v>
      </c>
      <c r="C7038">
        <f t="shared" si="330"/>
        <v>21</v>
      </c>
      <c r="D7038">
        <v>12.649999999999999</v>
      </c>
      <c r="E7038" s="10">
        <f>VLOOKUP(D7038,$J$9:$K$27,2)*$B$7/1.5</f>
        <v>1666.6666666666667</v>
      </c>
    </row>
    <row r="7039" spans="1:5" x14ac:dyDescent="0.2">
      <c r="A7039" s="2">
        <f t="shared" si="328"/>
        <v>43028.916666649617</v>
      </c>
      <c r="B7039">
        <f t="shared" si="329"/>
        <v>10</v>
      </c>
      <c r="C7039">
        <f t="shared" si="330"/>
        <v>22</v>
      </c>
      <c r="D7039">
        <v>12.074999999999999</v>
      </c>
      <c r="E7039" s="10">
        <f>VLOOKUP(D7039,$J$9:$K$27,2)*$B$7/1.5</f>
        <v>873.33333333333337</v>
      </c>
    </row>
    <row r="7040" spans="1:5" x14ac:dyDescent="0.2">
      <c r="A7040" s="2">
        <f t="shared" si="328"/>
        <v>43028.958333316281</v>
      </c>
      <c r="B7040">
        <f t="shared" si="329"/>
        <v>10</v>
      </c>
      <c r="C7040">
        <f t="shared" si="330"/>
        <v>23</v>
      </c>
      <c r="D7040">
        <v>8.0499999999999989</v>
      </c>
      <c r="E7040" s="10">
        <f>VLOOKUP(D7040,$J$9:$K$27,2)*$B$7/1.5</f>
        <v>286.66666666666669</v>
      </c>
    </row>
    <row r="7041" spans="1:5" x14ac:dyDescent="0.2">
      <c r="A7041" s="2">
        <f t="shared" si="328"/>
        <v>43028.999999982945</v>
      </c>
      <c r="B7041">
        <f t="shared" si="329"/>
        <v>10</v>
      </c>
      <c r="C7041">
        <f t="shared" si="330"/>
        <v>0</v>
      </c>
      <c r="D7041">
        <v>5.75</v>
      </c>
      <c r="E7041" s="10">
        <f>VLOOKUP(D7041,$J$9:$K$27,2)*$B$7/1.5</f>
        <v>0</v>
      </c>
    </row>
    <row r="7042" spans="1:5" x14ac:dyDescent="0.2">
      <c r="A7042" s="2">
        <f t="shared" si="328"/>
        <v>43029.041666649609</v>
      </c>
      <c r="B7042">
        <f t="shared" si="329"/>
        <v>10</v>
      </c>
      <c r="C7042">
        <f t="shared" si="330"/>
        <v>1</v>
      </c>
      <c r="D7042">
        <v>5.75</v>
      </c>
      <c r="E7042" s="10">
        <f>VLOOKUP(D7042,$J$9:$K$27,2)*$B$7/1.5</f>
        <v>0</v>
      </c>
    </row>
    <row r="7043" spans="1:5" x14ac:dyDescent="0.2">
      <c r="A7043" s="2">
        <f t="shared" si="328"/>
        <v>43029.083333316274</v>
      </c>
      <c r="B7043">
        <f t="shared" si="329"/>
        <v>10</v>
      </c>
      <c r="C7043">
        <f t="shared" si="330"/>
        <v>2</v>
      </c>
      <c r="D7043">
        <v>6.8999999999999995</v>
      </c>
      <c r="E7043" s="10">
        <f>VLOOKUP(D7043,$J$9:$K$27,2)*$B$7/1.5</f>
        <v>0</v>
      </c>
    </row>
    <row r="7044" spans="1:5" x14ac:dyDescent="0.2">
      <c r="A7044" s="2">
        <f t="shared" si="328"/>
        <v>43029.124999982938</v>
      </c>
      <c r="B7044">
        <f t="shared" si="329"/>
        <v>10</v>
      </c>
      <c r="C7044">
        <f t="shared" si="330"/>
        <v>3</v>
      </c>
      <c r="D7044">
        <v>9.1999999999999993</v>
      </c>
      <c r="E7044" s="10">
        <f>VLOOKUP(D7044,$J$9:$K$27,2)*$B$7/1.5</f>
        <v>286.66666666666669</v>
      </c>
    </row>
    <row r="7045" spans="1:5" x14ac:dyDescent="0.2">
      <c r="A7045" s="2">
        <f t="shared" si="328"/>
        <v>43029.166666649602</v>
      </c>
      <c r="B7045">
        <f t="shared" si="329"/>
        <v>10</v>
      </c>
      <c r="C7045">
        <f t="shared" si="330"/>
        <v>4</v>
      </c>
      <c r="D7045">
        <v>6.3249999999999993</v>
      </c>
      <c r="E7045" s="10">
        <f>VLOOKUP(D7045,$J$9:$K$27,2)*$B$7/1.5</f>
        <v>0</v>
      </c>
    </row>
    <row r="7046" spans="1:5" x14ac:dyDescent="0.2">
      <c r="A7046" s="2">
        <f t="shared" si="328"/>
        <v>43029.208333316266</v>
      </c>
      <c r="B7046">
        <f t="shared" si="329"/>
        <v>10</v>
      </c>
      <c r="C7046">
        <f t="shared" si="330"/>
        <v>5</v>
      </c>
      <c r="D7046">
        <v>3.4499999999999997</v>
      </c>
      <c r="E7046" s="10">
        <f>VLOOKUP(D7046,$J$9:$K$27,2)*$B$7/1.5</f>
        <v>0</v>
      </c>
    </row>
    <row r="7047" spans="1:5" x14ac:dyDescent="0.2">
      <c r="A7047" s="2">
        <f t="shared" si="328"/>
        <v>43029.249999982931</v>
      </c>
      <c r="B7047">
        <f t="shared" si="329"/>
        <v>10</v>
      </c>
      <c r="C7047">
        <f t="shared" si="330"/>
        <v>6</v>
      </c>
      <c r="D7047">
        <v>5.75</v>
      </c>
      <c r="E7047" s="10">
        <f>VLOOKUP(D7047,$J$9:$K$27,2)*$B$7/1.5</f>
        <v>0</v>
      </c>
    </row>
    <row r="7048" spans="1:5" x14ac:dyDescent="0.2">
      <c r="A7048" s="2">
        <f t="shared" si="328"/>
        <v>43029.291666649595</v>
      </c>
      <c r="B7048">
        <f t="shared" si="329"/>
        <v>10</v>
      </c>
      <c r="C7048">
        <f t="shared" si="330"/>
        <v>7</v>
      </c>
      <c r="D7048">
        <v>5.75</v>
      </c>
      <c r="E7048" s="10">
        <f>VLOOKUP(D7048,$J$9:$K$27,2)*$B$7/1.5</f>
        <v>0</v>
      </c>
    </row>
    <row r="7049" spans="1:5" x14ac:dyDescent="0.2">
      <c r="A7049" s="2">
        <f t="shared" si="328"/>
        <v>43029.333333316259</v>
      </c>
      <c r="B7049">
        <f t="shared" si="329"/>
        <v>10</v>
      </c>
      <c r="C7049">
        <f t="shared" si="330"/>
        <v>8</v>
      </c>
      <c r="D7049">
        <v>5.75</v>
      </c>
      <c r="E7049" s="10">
        <f>VLOOKUP(D7049,$J$9:$K$27,2)*$B$7/1.5</f>
        <v>0</v>
      </c>
    </row>
    <row r="7050" spans="1:5" x14ac:dyDescent="0.2">
      <c r="A7050" s="2">
        <f t="shared" si="328"/>
        <v>43029.374999982923</v>
      </c>
      <c r="B7050">
        <f t="shared" si="329"/>
        <v>10</v>
      </c>
      <c r="C7050">
        <f t="shared" si="330"/>
        <v>9</v>
      </c>
      <c r="D7050">
        <v>5.75</v>
      </c>
      <c r="E7050" s="10">
        <f>VLOOKUP(D7050,$J$9:$K$27,2)*$B$7/1.5</f>
        <v>0</v>
      </c>
    </row>
    <row r="7051" spans="1:5" x14ac:dyDescent="0.2">
      <c r="A7051" s="2">
        <f t="shared" ref="A7051:A7114" si="331">A7050+1/24</f>
        <v>43029.416666649588</v>
      </c>
      <c r="B7051">
        <f t="shared" ref="B7051:B7114" si="332">MONTH(A7051)</f>
        <v>10</v>
      </c>
      <c r="C7051">
        <f t="shared" ref="C7051:C7114" si="333">HOUR(A7051)</f>
        <v>10</v>
      </c>
      <c r="D7051">
        <v>6.8999999999999995</v>
      </c>
      <c r="E7051" s="10">
        <f>VLOOKUP(D7051,$J$9:$K$27,2)*$B$7/1.5</f>
        <v>0</v>
      </c>
    </row>
    <row r="7052" spans="1:5" x14ac:dyDescent="0.2">
      <c r="A7052" s="2">
        <f t="shared" si="331"/>
        <v>43029.458333316252</v>
      </c>
      <c r="B7052">
        <f t="shared" si="332"/>
        <v>10</v>
      </c>
      <c r="C7052">
        <f t="shared" si="333"/>
        <v>11</v>
      </c>
      <c r="D7052">
        <v>9.1999999999999993</v>
      </c>
      <c r="E7052" s="10">
        <f>VLOOKUP(D7052,$J$9:$K$27,2)*$B$7/1.5</f>
        <v>286.66666666666669</v>
      </c>
    </row>
    <row r="7053" spans="1:5" x14ac:dyDescent="0.2">
      <c r="A7053" s="2">
        <f t="shared" si="331"/>
        <v>43029.499999982916</v>
      </c>
      <c r="B7053">
        <f t="shared" si="332"/>
        <v>10</v>
      </c>
      <c r="C7053">
        <f t="shared" si="333"/>
        <v>12</v>
      </c>
      <c r="D7053">
        <v>5.75</v>
      </c>
      <c r="E7053" s="10">
        <f>VLOOKUP(D7053,$J$9:$K$27,2)*$B$7/1.5</f>
        <v>0</v>
      </c>
    </row>
    <row r="7054" spans="1:5" x14ac:dyDescent="0.2">
      <c r="A7054" s="2">
        <f t="shared" si="331"/>
        <v>43029.54166664958</v>
      </c>
      <c r="B7054">
        <f t="shared" si="332"/>
        <v>10</v>
      </c>
      <c r="C7054">
        <f t="shared" si="333"/>
        <v>13</v>
      </c>
      <c r="D7054">
        <v>8.0499999999999989</v>
      </c>
      <c r="E7054" s="10">
        <f>VLOOKUP(D7054,$J$9:$K$27,2)*$B$7/1.5</f>
        <v>286.66666666666669</v>
      </c>
    </row>
    <row r="7055" spans="1:5" x14ac:dyDescent="0.2">
      <c r="A7055" s="2">
        <f t="shared" si="331"/>
        <v>43029.583333316245</v>
      </c>
      <c r="B7055">
        <f t="shared" si="332"/>
        <v>10</v>
      </c>
      <c r="C7055">
        <f t="shared" si="333"/>
        <v>14</v>
      </c>
      <c r="D7055">
        <v>12.649999999999999</v>
      </c>
      <c r="E7055" s="10">
        <f>VLOOKUP(D7055,$J$9:$K$27,2)*$B$7/1.5</f>
        <v>1666.6666666666667</v>
      </c>
    </row>
    <row r="7056" spans="1:5" x14ac:dyDescent="0.2">
      <c r="A7056" s="2">
        <f t="shared" si="331"/>
        <v>43029.624999982909</v>
      </c>
      <c r="B7056">
        <f t="shared" si="332"/>
        <v>10</v>
      </c>
      <c r="C7056">
        <f t="shared" si="333"/>
        <v>15</v>
      </c>
      <c r="D7056">
        <v>12.649999999999999</v>
      </c>
      <c r="E7056" s="10">
        <f>VLOOKUP(D7056,$J$9:$K$27,2)*$B$7/1.5</f>
        <v>1666.6666666666667</v>
      </c>
    </row>
    <row r="7057" spans="1:5" x14ac:dyDescent="0.2">
      <c r="A7057" s="2">
        <f t="shared" si="331"/>
        <v>43029.666666649573</v>
      </c>
      <c r="B7057">
        <f t="shared" si="332"/>
        <v>10</v>
      </c>
      <c r="C7057">
        <f t="shared" si="333"/>
        <v>16</v>
      </c>
      <c r="D7057">
        <v>11.5</v>
      </c>
      <c r="E7057" s="10">
        <f>VLOOKUP(D7057,$J$9:$K$27,2)*$B$7/1.5</f>
        <v>873.33333333333337</v>
      </c>
    </row>
    <row r="7058" spans="1:5" x14ac:dyDescent="0.2">
      <c r="A7058" s="2">
        <f t="shared" si="331"/>
        <v>43029.708333316237</v>
      </c>
      <c r="B7058">
        <f t="shared" si="332"/>
        <v>10</v>
      </c>
      <c r="C7058">
        <f t="shared" si="333"/>
        <v>17</v>
      </c>
      <c r="D7058">
        <v>11.5</v>
      </c>
      <c r="E7058" s="10">
        <f>VLOOKUP(D7058,$J$9:$K$27,2)*$B$7/1.5</f>
        <v>873.33333333333337</v>
      </c>
    </row>
    <row r="7059" spans="1:5" x14ac:dyDescent="0.2">
      <c r="A7059" s="2">
        <f t="shared" si="331"/>
        <v>43029.749999982901</v>
      </c>
      <c r="B7059">
        <f t="shared" si="332"/>
        <v>10</v>
      </c>
      <c r="C7059">
        <f t="shared" si="333"/>
        <v>18</v>
      </c>
      <c r="D7059">
        <v>11.5</v>
      </c>
      <c r="E7059" s="10">
        <f>VLOOKUP(D7059,$J$9:$K$27,2)*$B$7/1.5</f>
        <v>873.33333333333337</v>
      </c>
    </row>
    <row r="7060" spans="1:5" x14ac:dyDescent="0.2">
      <c r="A7060" s="2">
        <f t="shared" si="331"/>
        <v>43029.791666649566</v>
      </c>
      <c r="B7060">
        <f t="shared" si="332"/>
        <v>10</v>
      </c>
      <c r="C7060">
        <f t="shared" si="333"/>
        <v>19</v>
      </c>
      <c r="D7060">
        <v>9.1999999999999993</v>
      </c>
      <c r="E7060" s="10">
        <f>VLOOKUP(D7060,$J$9:$K$27,2)*$B$7/1.5</f>
        <v>286.66666666666669</v>
      </c>
    </row>
    <row r="7061" spans="1:5" x14ac:dyDescent="0.2">
      <c r="A7061" s="2">
        <f t="shared" si="331"/>
        <v>43029.83333331623</v>
      </c>
      <c r="B7061">
        <f t="shared" si="332"/>
        <v>10</v>
      </c>
      <c r="C7061">
        <f t="shared" si="333"/>
        <v>20</v>
      </c>
      <c r="D7061">
        <v>10.35</v>
      </c>
      <c r="E7061" s="10">
        <f>VLOOKUP(D7061,$J$9:$K$27,2)*$B$7/1.5</f>
        <v>873.33333333333337</v>
      </c>
    </row>
    <row r="7062" spans="1:5" x14ac:dyDescent="0.2">
      <c r="A7062" s="2">
        <f t="shared" si="331"/>
        <v>43029.874999982894</v>
      </c>
      <c r="B7062">
        <f t="shared" si="332"/>
        <v>10</v>
      </c>
      <c r="C7062">
        <f t="shared" si="333"/>
        <v>21</v>
      </c>
      <c r="D7062">
        <v>6.8999999999999995</v>
      </c>
      <c r="E7062" s="10">
        <f>VLOOKUP(D7062,$J$9:$K$27,2)*$B$7/1.5</f>
        <v>0</v>
      </c>
    </row>
    <row r="7063" spans="1:5" x14ac:dyDescent="0.2">
      <c r="A7063" s="2">
        <f t="shared" si="331"/>
        <v>43029.916666649558</v>
      </c>
      <c r="B7063">
        <f t="shared" si="332"/>
        <v>10</v>
      </c>
      <c r="C7063">
        <f t="shared" si="333"/>
        <v>22</v>
      </c>
      <c r="D7063">
        <v>6.3249999999999993</v>
      </c>
      <c r="E7063" s="10">
        <f>VLOOKUP(D7063,$J$9:$K$27,2)*$B$7/1.5</f>
        <v>0</v>
      </c>
    </row>
    <row r="7064" spans="1:5" x14ac:dyDescent="0.2">
      <c r="A7064" s="2">
        <f t="shared" si="331"/>
        <v>43029.958333316223</v>
      </c>
      <c r="B7064">
        <f t="shared" si="332"/>
        <v>10</v>
      </c>
      <c r="C7064">
        <f t="shared" si="333"/>
        <v>23</v>
      </c>
      <c r="D7064">
        <v>5.75</v>
      </c>
      <c r="E7064" s="10">
        <f>VLOOKUP(D7064,$J$9:$K$27,2)*$B$7/1.5</f>
        <v>0</v>
      </c>
    </row>
    <row r="7065" spans="1:5" x14ac:dyDescent="0.2">
      <c r="A7065" s="2">
        <f t="shared" si="331"/>
        <v>43029.999999982887</v>
      </c>
      <c r="B7065">
        <f t="shared" si="332"/>
        <v>10</v>
      </c>
      <c r="C7065">
        <f t="shared" si="333"/>
        <v>0</v>
      </c>
      <c r="D7065">
        <v>5.75</v>
      </c>
      <c r="E7065" s="10">
        <f>VLOOKUP(D7065,$J$9:$K$27,2)*$B$7/1.5</f>
        <v>0</v>
      </c>
    </row>
    <row r="7066" spans="1:5" x14ac:dyDescent="0.2">
      <c r="A7066" s="2">
        <f t="shared" si="331"/>
        <v>43030.041666649551</v>
      </c>
      <c r="B7066">
        <f t="shared" si="332"/>
        <v>10</v>
      </c>
      <c r="C7066">
        <f t="shared" si="333"/>
        <v>1</v>
      </c>
      <c r="D7066">
        <v>2.875</v>
      </c>
      <c r="E7066" s="10">
        <f>VLOOKUP(D7066,$J$9:$K$27,2)*$B$7/1.5</f>
        <v>0</v>
      </c>
    </row>
    <row r="7067" spans="1:5" x14ac:dyDescent="0.2">
      <c r="A7067" s="2">
        <f t="shared" si="331"/>
        <v>43030.083333316215</v>
      </c>
      <c r="B7067">
        <f t="shared" si="332"/>
        <v>10</v>
      </c>
      <c r="C7067">
        <f t="shared" si="333"/>
        <v>2</v>
      </c>
      <c r="D7067">
        <v>0</v>
      </c>
      <c r="E7067" s="10">
        <f>VLOOKUP(D7067,$J$9:$K$27,2)*$B$7/1.5</f>
        <v>0</v>
      </c>
    </row>
    <row r="7068" spans="1:5" x14ac:dyDescent="0.2">
      <c r="A7068" s="2">
        <f t="shared" si="331"/>
        <v>43030.12499998288</v>
      </c>
      <c r="B7068">
        <f t="shared" si="332"/>
        <v>10</v>
      </c>
      <c r="C7068">
        <f t="shared" si="333"/>
        <v>3</v>
      </c>
      <c r="D7068">
        <v>0</v>
      </c>
      <c r="E7068" s="10">
        <f>VLOOKUP(D7068,$J$9:$K$27,2)*$B$7/1.5</f>
        <v>0</v>
      </c>
    </row>
    <row r="7069" spans="1:5" x14ac:dyDescent="0.2">
      <c r="A7069" s="2">
        <f t="shared" si="331"/>
        <v>43030.166666649544</v>
      </c>
      <c r="B7069">
        <f t="shared" si="332"/>
        <v>10</v>
      </c>
      <c r="C7069">
        <f t="shared" si="333"/>
        <v>4</v>
      </c>
      <c r="D7069">
        <v>0</v>
      </c>
      <c r="E7069" s="10">
        <f>VLOOKUP(D7069,$J$9:$K$27,2)*$B$7/1.5</f>
        <v>0</v>
      </c>
    </row>
    <row r="7070" spans="1:5" x14ac:dyDescent="0.2">
      <c r="A7070" s="2">
        <f t="shared" si="331"/>
        <v>43030.208333316208</v>
      </c>
      <c r="B7070">
        <f t="shared" si="332"/>
        <v>10</v>
      </c>
      <c r="C7070">
        <f t="shared" si="333"/>
        <v>5</v>
      </c>
      <c r="D7070">
        <v>0</v>
      </c>
      <c r="E7070" s="10">
        <f>VLOOKUP(D7070,$J$9:$K$27,2)*$B$7/1.5</f>
        <v>0</v>
      </c>
    </row>
    <row r="7071" spans="1:5" x14ac:dyDescent="0.2">
      <c r="A7071" s="2">
        <f t="shared" si="331"/>
        <v>43030.249999982872</v>
      </c>
      <c r="B7071">
        <f t="shared" si="332"/>
        <v>10</v>
      </c>
      <c r="C7071">
        <f t="shared" si="333"/>
        <v>6</v>
      </c>
      <c r="D7071">
        <v>5.75</v>
      </c>
      <c r="E7071" s="10">
        <f>VLOOKUP(D7071,$J$9:$K$27,2)*$B$7/1.5</f>
        <v>0</v>
      </c>
    </row>
    <row r="7072" spans="1:5" x14ac:dyDescent="0.2">
      <c r="A7072" s="2">
        <f t="shared" si="331"/>
        <v>43030.291666649537</v>
      </c>
      <c r="B7072">
        <f t="shared" si="332"/>
        <v>10</v>
      </c>
      <c r="C7072">
        <f t="shared" si="333"/>
        <v>7</v>
      </c>
      <c r="D7072">
        <v>2.875</v>
      </c>
      <c r="E7072" s="10">
        <f>VLOOKUP(D7072,$J$9:$K$27,2)*$B$7/1.5</f>
        <v>0</v>
      </c>
    </row>
    <row r="7073" spans="1:5" x14ac:dyDescent="0.2">
      <c r="A7073" s="2">
        <f t="shared" si="331"/>
        <v>43030.333333316201</v>
      </c>
      <c r="B7073">
        <f t="shared" si="332"/>
        <v>10</v>
      </c>
      <c r="C7073">
        <f t="shared" si="333"/>
        <v>8</v>
      </c>
      <c r="D7073">
        <v>6.8999999999999995</v>
      </c>
      <c r="E7073" s="10">
        <f>VLOOKUP(D7073,$J$9:$K$27,2)*$B$7/1.5</f>
        <v>0</v>
      </c>
    </row>
    <row r="7074" spans="1:5" x14ac:dyDescent="0.2">
      <c r="A7074" s="2">
        <f t="shared" si="331"/>
        <v>43030.374999982865</v>
      </c>
      <c r="B7074">
        <f t="shared" si="332"/>
        <v>10</v>
      </c>
      <c r="C7074">
        <f t="shared" si="333"/>
        <v>9</v>
      </c>
      <c r="D7074">
        <v>5.75</v>
      </c>
      <c r="E7074" s="10">
        <f>VLOOKUP(D7074,$J$9:$K$27,2)*$B$7/1.5</f>
        <v>0</v>
      </c>
    </row>
    <row r="7075" spans="1:5" x14ac:dyDescent="0.2">
      <c r="A7075" s="2">
        <f t="shared" si="331"/>
        <v>43030.416666649529</v>
      </c>
      <c r="B7075">
        <f t="shared" si="332"/>
        <v>10</v>
      </c>
      <c r="C7075">
        <f t="shared" si="333"/>
        <v>10</v>
      </c>
      <c r="D7075">
        <v>6.8999999999999995</v>
      </c>
      <c r="E7075" s="10">
        <f>VLOOKUP(D7075,$J$9:$K$27,2)*$B$7/1.5</f>
        <v>0</v>
      </c>
    </row>
    <row r="7076" spans="1:5" x14ac:dyDescent="0.2">
      <c r="A7076" s="2">
        <f t="shared" si="331"/>
        <v>43030.458333316194</v>
      </c>
      <c r="B7076">
        <f t="shared" si="332"/>
        <v>10</v>
      </c>
      <c r="C7076">
        <f t="shared" si="333"/>
        <v>11</v>
      </c>
      <c r="D7076">
        <v>10.35</v>
      </c>
      <c r="E7076" s="10">
        <f>VLOOKUP(D7076,$J$9:$K$27,2)*$B$7/1.5</f>
        <v>873.33333333333337</v>
      </c>
    </row>
    <row r="7077" spans="1:5" x14ac:dyDescent="0.2">
      <c r="A7077" s="2">
        <f t="shared" si="331"/>
        <v>43030.499999982858</v>
      </c>
      <c r="B7077">
        <f t="shared" si="332"/>
        <v>10</v>
      </c>
      <c r="C7077">
        <f t="shared" si="333"/>
        <v>12</v>
      </c>
      <c r="D7077">
        <v>12.649999999999999</v>
      </c>
      <c r="E7077" s="10">
        <f>VLOOKUP(D7077,$J$9:$K$27,2)*$B$7/1.5</f>
        <v>1666.6666666666667</v>
      </c>
    </row>
    <row r="7078" spans="1:5" x14ac:dyDescent="0.2">
      <c r="A7078" s="2">
        <f t="shared" si="331"/>
        <v>43030.541666649522</v>
      </c>
      <c r="B7078">
        <f t="shared" si="332"/>
        <v>10</v>
      </c>
      <c r="C7078">
        <f t="shared" si="333"/>
        <v>13</v>
      </c>
      <c r="D7078">
        <v>12.649999999999999</v>
      </c>
      <c r="E7078" s="10">
        <f>VLOOKUP(D7078,$J$9:$K$27,2)*$B$7/1.5</f>
        <v>1666.6666666666667</v>
      </c>
    </row>
    <row r="7079" spans="1:5" x14ac:dyDescent="0.2">
      <c r="A7079" s="2">
        <f t="shared" si="331"/>
        <v>43030.583333316186</v>
      </c>
      <c r="B7079">
        <f t="shared" si="332"/>
        <v>10</v>
      </c>
      <c r="C7079">
        <f t="shared" si="333"/>
        <v>14</v>
      </c>
      <c r="D7079">
        <v>11.5</v>
      </c>
      <c r="E7079" s="10">
        <f>VLOOKUP(D7079,$J$9:$K$27,2)*$B$7/1.5</f>
        <v>873.33333333333337</v>
      </c>
    </row>
    <row r="7080" spans="1:5" x14ac:dyDescent="0.2">
      <c r="A7080" s="2">
        <f t="shared" si="331"/>
        <v>43030.624999982851</v>
      </c>
      <c r="B7080">
        <f t="shared" si="332"/>
        <v>10</v>
      </c>
      <c r="C7080">
        <f t="shared" si="333"/>
        <v>15</v>
      </c>
      <c r="D7080">
        <v>9.1999999999999993</v>
      </c>
      <c r="E7080" s="10">
        <f>VLOOKUP(D7080,$J$9:$K$27,2)*$B$7/1.5</f>
        <v>286.66666666666669</v>
      </c>
    </row>
    <row r="7081" spans="1:5" x14ac:dyDescent="0.2">
      <c r="A7081" s="2">
        <f t="shared" si="331"/>
        <v>43030.666666649515</v>
      </c>
      <c r="B7081">
        <f t="shared" si="332"/>
        <v>10</v>
      </c>
      <c r="C7081">
        <f t="shared" si="333"/>
        <v>16</v>
      </c>
      <c r="D7081">
        <v>9.1999999999999993</v>
      </c>
      <c r="E7081" s="10">
        <f>VLOOKUP(D7081,$J$9:$K$27,2)*$B$7/1.5</f>
        <v>286.66666666666669</v>
      </c>
    </row>
    <row r="7082" spans="1:5" x14ac:dyDescent="0.2">
      <c r="A7082" s="2">
        <f t="shared" si="331"/>
        <v>43030.708333316179</v>
      </c>
      <c r="B7082">
        <f t="shared" si="332"/>
        <v>10</v>
      </c>
      <c r="C7082">
        <f t="shared" si="333"/>
        <v>17</v>
      </c>
      <c r="D7082">
        <v>8.0499999999999989</v>
      </c>
      <c r="E7082" s="10">
        <f>VLOOKUP(D7082,$J$9:$K$27,2)*$B$7/1.5</f>
        <v>286.66666666666669</v>
      </c>
    </row>
    <row r="7083" spans="1:5" x14ac:dyDescent="0.2">
      <c r="A7083" s="2">
        <f t="shared" si="331"/>
        <v>43030.749999982843</v>
      </c>
      <c r="B7083">
        <f t="shared" si="332"/>
        <v>10</v>
      </c>
      <c r="C7083">
        <f t="shared" si="333"/>
        <v>18</v>
      </c>
      <c r="D7083">
        <v>9.7749999999999986</v>
      </c>
      <c r="E7083" s="10">
        <f>VLOOKUP(D7083,$J$9:$K$27,2)*$B$7/1.5</f>
        <v>286.66666666666669</v>
      </c>
    </row>
    <row r="7084" spans="1:5" x14ac:dyDescent="0.2">
      <c r="A7084" s="2">
        <f t="shared" si="331"/>
        <v>43030.791666649508</v>
      </c>
      <c r="B7084">
        <f t="shared" si="332"/>
        <v>10</v>
      </c>
      <c r="C7084">
        <f t="shared" si="333"/>
        <v>19</v>
      </c>
      <c r="D7084">
        <v>6.5166666666666666</v>
      </c>
      <c r="E7084" s="10">
        <f>VLOOKUP(D7084,$J$9:$K$27,2)*$B$7/1.5</f>
        <v>0</v>
      </c>
    </row>
    <row r="7085" spans="1:5" x14ac:dyDescent="0.2">
      <c r="A7085" s="2">
        <f t="shared" si="331"/>
        <v>43030.833333316172</v>
      </c>
      <c r="B7085">
        <f t="shared" si="332"/>
        <v>10</v>
      </c>
      <c r="C7085">
        <f t="shared" si="333"/>
        <v>20</v>
      </c>
      <c r="D7085">
        <v>3.4499999999999997</v>
      </c>
      <c r="E7085" s="10">
        <f>VLOOKUP(D7085,$J$9:$K$27,2)*$B$7/1.5</f>
        <v>0</v>
      </c>
    </row>
    <row r="7086" spans="1:5" x14ac:dyDescent="0.2">
      <c r="A7086" s="2">
        <f t="shared" si="331"/>
        <v>43030.874999982836</v>
      </c>
      <c r="B7086">
        <f t="shared" si="332"/>
        <v>10</v>
      </c>
      <c r="C7086">
        <f t="shared" si="333"/>
        <v>21</v>
      </c>
      <c r="D7086">
        <v>0</v>
      </c>
      <c r="E7086" s="10">
        <f>VLOOKUP(D7086,$J$9:$K$27,2)*$B$7/1.5</f>
        <v>0</v>
      </c>
    </row>
    <row r="7087" spans="1:5" x14ac:dyDescent="0.2">
      <c r="A7087" s="2">
        <f t="shared" si="331"/>
        <v>43030.9166666495</v>
      </c>
      <c r="B7087">
        <f t="shared" si="332"/>
        <v>10</v>
      </c>
      <c r="C7087">
        <f t="shared" si="333"/>
        <v>22</v>
      </c>
      <c r="D7087">
        <v>2.875</v>
      </c>
      <c r="E7087" s="10">
        <f>VLOOKUP(D7087,$J$9:$K$27,2)*$B$7/1.5</f>
        <v>0</v>
      </c>
    </row>
    <row r="7088" spans="1:5" x14ac:dyDescent="0.2">
      <c r="A7088" s="2">
        <f t="shared" si="331"/>
        <v>43030.958333316164</v>
      </c>
      <c r="B7088">
        <f t="shared" si="332"/>
        <v>10</v>
      </c>
      <c r="C7088">
        <f t="shared" si="333"/>
        <v>23</v>
      </c>
      <c r="D7088">
        <v>0</v>
      </c>
      <c r="E7088" s="10">
        <f>VLOOKUP(D7088,$J$9:$K$27,2)*$B$7/1.5</f>
        <v>0</v>
      </c>
    </row>
    <row r="7089" spans="1:5" x14ac:dyDescent="0.2">
      <c r="A7089" s="2">
        <f t="shared" si="331"/>
        <v>43030.999999982829</v>
      </c>
      <c r="B7089">
        <f t="shared" si="332"/>
        <v>10</v>
      </c>
      <c r="C7089">
        <f t="shared" si="333"/>
        <v>0</v>
      </c>
      <c r="D7089">
        <v>0</v>
      </c>
      <c r="E7089" s="10">
        <f>VLOOKUP(D7089,$J$9:$K$27,2)*$B$7/1.5</f>
        <v>0</v>
      </c>
    </row>
    <row r="7090" spans="1:5" x14ac:dyDescent="0.2">
      <c r="A7090" s="2">
        <f t="shared" si="331"/>
        <v>43031.041666649493</v>
      </c>
      <c r="B7090">
        <f t="shared" si="332"/>
        <v>10</v>
      </c>
      <c r="C7090">
        <f t="shared" si="333"/>
        <v>1</v>
      </c>
      <c r="D7090">
        <v>1.7249999999999999</v>
      </c>
      <c r="E7090" s="10">
        <f>VLOOKUP(D7090,$J$9:$K$27,2)*$B$7/1.5</f>
        <v>0</v>
      </c>
    </row>
    <row r="7091" spans="1:5" x14ac:dyDescent="0.2">
      <c r="A7091" s="2">
        <f t="shared" si="331"/>
        <v>43031.083333316157</v>
      </c>
      <c r="B7091">
        <f t="shared" si="332"/>
        <v>10</v>
      </c>
      <c r="C7091">
        <f t="shared" si="333"/>
        <v>2</v>
      </c>
      <c r="D7091">
        <v>3.4499999999999997</v>
      </c>
      <c r="E7091" s="10">
        <f>VLOOKUP(D7091,$J$9:$K$27,2)*$B$7/1.5</f>
        <v>0</v>
      </c>
    </row>
    <row r="7092" spans="1:5" x14ac:dyDescent="0.2">
      <c r="A7092" s="2">
        <f t="shared" si="331"/>
        <v>43031.124999982821</v>
      </c>
      <c r="B7092">
        <f t="shared" si="332"/>
        <v>10</v>
      </c>
      <c r="C7092">
        <f t="shared" si="333"/>
        <v>3</v>
      </c>
      <c r="D7092">
        <v>0</v>
      </c>
      <c r="E7092" s="10">
        <f>VLOOKUP(D7092,$J$9:$K$27,2)*$B$7/1.5</f>
        <v>0</v>
      </c>
    </row>
    <row r="7093" spans="1:5" x14ac:dyDescent="0.2">
      <c r="A7093" s="2">
        <f t="shared" si="331"/>
        <v>43031.166666649486</v>
      </c>
      <c r="B7093">
        <f t="shared" si="332"/>
        <v>10</v>
      </c>
      <c r="C7093">
        <f t="shared" si="333"/>
        <v>4</v>
      </c>
      <c r="D7093">
        <v>3.4499999999999997</v>
      </c>
      <c r="E7093" s="10">
        <f>VLOOKUP(D7093,$J$9:$K$27,2)*$B$7/1.5</f>
        <v>0</v>
      </c>
    </row>
    <row r="7094" spans="1:5" x14ac:dyDescent="0.2">
      <c r="A7094" s="2">
        <f t="shared" si="331"/>
        <v>43031.20833331615</v>
      </c>
      <c r="B7094">
        <f t="shared" si="332"/>
        <v>10</v>
      </c>
      <c r="C7094">
        <f t="shared" si="333"/>
        <v>5</v>
      </c>
      <c r="D7094">
        <v>0</v>
      </c>
      <c r="E7094" s="10">
        <f>VLOOKUP(D7094,$J$9:$K$27,2)*$B$7/1.5</f>
        <v>0</v>
      </c>
    </row>
    <row r="7095" spans="1:5" x14ac:dyDescent="0.2">
      <c r="A7095" s="2">
        <f t="shared" si="331"/>
        <v>43031.249999982814</v>
      </c>
      <c r="B7095">
        <f t="shared" si="332"/>
        <v>10</v>
      </c>
      <c r="C7095">
        <f t="shared" si="333"/>
        <v>6</v>
      </c>
      <c r="D7095">
        <v>3.4499999999999997</v>
      </c>
      <c r="E7095" s="10">
        <f>VLOOKUP(D7095,$J$9:$K$27,2)*$B$7/1.5</f>
        <v>0</v>
      </c>
    </row>
    <row r="7096" spans="1:5" x14ac:dyDescent="0.2">
      <c r="A7096" s="2">
        <f t="shared" si="331"/>
        <v>43031.291666649478</v>
      </c>
      <c r="B7096">
        <f t="shared" si="332"/>
        <v>10</v>
      </c>
      <c r="C7096">
        <f t="shared" si="333"/>
        <v>7</v>
      </c>
      <c r="D7096">
        <v>4.791666666666667</v>
      </c>
      <c r="E7096" s="10">
        <f>VLOOKUP(D7096,$J$9:$K$27,2)*$B$7/1.5</f>
        <v>0</v>
      </c>
    </row>
    <row r="7097" spans="1:5" x14ac:dyDescent="0.2">
      <c r="A7097" s="2">
        <f t="shared" si="331"/>
        <v>43031.333333316143</v>
      </c>
      <c r="B7097">
        <f t="shared" si="332"/>
        <v>10</v>
      </c>
      <c r="C7097">
        <f t="shared" si="333"/>
        <v>8</v>
      </c>
      <c r="D7097">
        <v>3.7374999999999998</v>
      </c>
      <c r="E7097" s="10">
        <f>VLOOKUP(D7097,$J$9:$K$27,2)*$B$7/1.5</f>
        <v>0</v>
      </c>
    </row>
    <row r="7098" spans="1:5" x14ac:dyDescent="0.2">
      <c r="A7098" s="2">
        <f t="shared" si="331"/>
        <v>43031.374999982807</v>
      </c>
      <c r="B7098">
        <f t="shared" si="332"/>
        <v>10</v>
      </c>
      <c r="C7098">
        <f t="shared" si="333"/>
        <v>9</v>
      </c>
      <c r="D7098">
        <v>5.75</v>
      </c>
      <c r="E7098" s="10">
        <f>VLOOKUP(D7098,$J$9:$K$27,2)*$B$7/1.5</f>
        <v>0</v>
      </c>
    </row>
    <row r="7099" spans="1:5" x14ac:dyDescent="0.2">
      <c r="A7099" s="2">
        <f t="shared" si="331"/>
        <v>43031.416666649471</v>
      </c>
      <c r="B7099">
        <f t="shared" si="332"/>
        <v>10</v>
      </c>
      <c r="C7099">
        <f t="shared" si="333"/>
        <v>10</v>
      </c>
      <c r="D7099">
        <v>7.1874999999999991</v>
      </c>
      <c r="E7099" s="10">
        <f>VLOOKUP(D7099,$J$9:$K$27,2)*$B$7/1.5</f>
        <v>0</v>
      </c>
    </row>
    <row r="7100" spans="1:5" x14ac:dyDescent="0.2">
      <c r="A7100" s="2">
        <f t="shared" si="331"/>
        <v>43031.458333316135</v>
      </c>
      <c r="B7100">
        <f t="shared" si="332"/>
        <v>10</v>
      </c>
      <c r="C7100">
        <f t="shared" si="333"/>
        <v>11</v>
      </c>
      <c r="D7100">
        <v>6.8999999999999995</v>
      </c>
      <c r="E7100" s="10">
        <f>VLOOKUP(D7100,$J$9:$K$27,2)*$B$7/1.5</f>
        <v>0</v>
      </c>
    </row>
    <row r="7101" spans="1:5" x14ac:dyDescent="0.2">
      <c r="A7101" s="2">
        <f t="shared" si="331"/>
        <v>43031.4999999828</v>
      </c>
      <c r="B7101">
        <f t="shared" si="332"/>
        <v>10</v>
      </c>
      <c r="C7101">
        <f t="shared" si="333"/>
        <v>12</v>
      </c>
      <c r="D7101">
        <v>8.4333333333333318</v>
      </c>
      <c r="E7101" s="10">
        <f>VLOOKUP(D7101,$J$9:$K$27,2)*$B$7/1.5</f>
        <v>286.66666666666669</v>
      </c>
    </row>
    <row r="7102" spans="1:5" x14ac:dyDescent="0.2">
      <c r="A7102" s="2">
        <f t="shared" si="331"/>
        <v>43031.541666649464</v>
      </c>
      <c r="B7102">
        <f t="shared" si="332"/>
        <v>10</v>
      </c>
      <c r="C7102">
        <f t="shared" si="333"/>
        <v>13</v>
      </c>
      <c r="D7102">
        <v>9.1999999999999993</v>
      </c>
      <c r="E7102" s="10">
        <f>VLOOKUP(D7102,$J$9:$K$27,2)*$B$7/1.5</f>
        <v>286.66666666666669</v>
      </c>
    </row>
    <row r="7103" spans="1:5" x14ac:dyDescent="0.2">
      <c r="A7103" s="2">
        <f t="shared" si="331"/>
        <v>43031.583333316128</v>
      </c>
      <c r="B7103">
        <f t="shared" si="332"/>
        <v>10</v>
      </c>
      <c r="C7103">
        <f t="shared" si="333"/>
        <v>14</v>
      </c>
      <c r="D7103">
        <v>9.1999999999999993</v>
      </c>
      <c r="E7103" s="10">
        <f>VLOOKUP(D7103,$J$9:$K$27,2)*$B$7/1.5</f>
        <v>286.66666666666669</v>
      </c>
    </row>
    <row r="7104" spans="1:5" x14ac:dyDescent="0.2">
      <c r="A7104" s="2">
        <f t="shared" si="331"/>
        <v>43031.624999982792</v>
      </c>
      <c r="B7104">
        <f t="shared" si="332"/>
        <v>10</v>
      </c>
      <c r="C7104">
        <f t="shared" si="333"/>
        <v>15</v>
      </c>
      <c r="D7104">
        <v>7.2833333333333323</v>
      </c>
      <c r="E7104" s="10">
        <f>VLOOKUP(D7104,$J$9:$K$27,2)*$B$7/1.5</f>
        <v>0</v>
      </c>
    </row>
    <row r="7105" spans="1:5" x14ac:dyDescent="0.2">
      <c r="A7105" s="2">
        <f t="shared" si="331"/>
        <v>43031.666666649457</v>
      </c>
      <c r="B7105">
        <f t="shared" si="332"/>
        <v>10</v>
      </c>
      <c r="C7105">
        <f t="shared" si="333"/>
        <v>16</v>
      </c>
      <c r="D7105">
        <v>6.5166666666666666</v>
      </c>
      <c r="E7105" s="10">
        <f>VLOOKUP(D7105,$J$9:$K$27,2)*$B$7/1.5</f>
        <v>0</v>
      </c>
    </row>
    <row r="7106" spans="1:5" x14ac:dyDescent="0.2">
      <c r="A7106" s="2">
        <f t="shared" si="331"/>
        <v>43031.708333316121</v>
      </c>
      <c r="B7106">
        <f t="shared" si="332"/>
        <v>10</v>
      </c>
      <c r="C7106">
        <f t="shared" si="333"/>
        <v>17</v>
      </c>
      <c r="D7106">
        <v>6.5166666666666666</v>
      </c>
      <c r="E7106" s="10">
        <f>VLOOKUP(D7106,$J$9:$K$27,2)*$B$7/1.5</f>
        <v>0</v>
      </c>
    </row>
    <row r="7107" spans="1:5" x14ac:dyDescent="0.2">
      <c r="A7107" s="2">
        <f t="shared" si="331"/>
        <v>43031.749999982785</v>
      </c>
      <c r="B7107">
        <f t="shared" si="332"/>
        <v>10</v>
      </c>
      <c r="C7107">
        <f t="shared" si="333"/>
        <v>18</v>
      </c>
      <c r="D7107">
        <v>0</v>
      </c>
      <c r="E7107" s="10">
        <f>VLOOKUP(D7107,$J$9:$K$27,2)*$B$7/1.5</f>
        <v>0</v>
      </c>
    </row>
    <row r="7108" spans="1:5" x14ac:dyDescent="0.2">
      <c r="A7108" s="2">
        <f t="shared" si="331"/>
        <v>43031.791666649449</v>
      </c>
      <c r="B7108">
        <f t="shared" si="332"/>
        <v>10</v>
      </c>
      <c r="C7108">
        <f t="shared" si="333"/>
        <v>19</v>
      </c>
      <c r="D7108">
        <v>0</v>
      </c>
      <c r="E7108" s="10">
        <f>VLOOKUP(D7108,$J$9:$K$27,2)*$B$7/1.5</f>
        <v>0</v>
      </c>
    </row>
    <row r="7109" spans="1:5" x14ac:dyDescent="0.2">
      <c r="A7109" s="2">
        <f t="shared" si="331"/>
        <v>43031.833333316114</v>
      </c>
      <c r="B7109">
        <f t="shared" si="332"/>
        <v>10</v>
      </c>
      <c r="C7109">
        <f t="shared" si="333"/>
        <v>20</v>
      </c>
      <c r="D7109">
        <v>1.7249999999999999</v>
      </c>
      <c r="E7109" s="10">
        <f>VLOOKUP(D7109,$J$9:$K$27,2)*$B$7/1.5</f>
        <v>0</v>
      </c>
    </row>
    <row r="7110" spans="1:5" x14ac:dyDescent="0.2">
      <c r="A7110" s="2">
        <f t="shared" si="331"/>
        <v>43031.874999982778</v>
      </c>
      <c r="B7110">
        <f t="shared" si="332"/>
        <v>10</v>
      </c>
      <c r="C7110">
        <f t="shared" si="333"/>
        <v>21</v>
      </c>
      <c r="D7110">
        <v>6.8999999999999995</v>
      </c>
      <c r="E7110" s="10">
        <f>VLOOKUP(D7110,$J$9:$K$27,2)*$B$7/1.5</f>
        <v>0</v>
      </c>
    </row>
    <row r="7111" spans="1:5" x14ac:dyDescent="0.2">
      <c r="A7111" s="2">
        <f t="shared" si="331"/>
        <v>43031.916666649442</v>
      </c>
      <c r="B7111">
        <f t="shared" si="332"/>
        <v>10</v>
      </c>
      <c r="C7111">
        <f t="shared" si="333"/>
        <v>22</v>
      </c>
      <c r="D7111">
        <v>5.3666666666666663</v>
      </c>
      <c r="E7111" s="10">
        <f>VLOOKUP(D7111,$J$9:$K$27,2)*$B$7/1.5</f>
        <v>0</v>
      </c>
    </row>
    <row r="7112" spans="1:5" x14ac:dyDescent="0.2">
      <c r="A7112" s="2">
        <f t="shared" si="331"/>
        <v>43031.958333316106</v>
      </c>
      <c r="B7112">
        <f t="shared" si="332"/>
        <v>10</v>
      </c>
      <c r="C7112">
        <f t="shared" si="333"/>
        <v>23</v>
      </c>
      <c r="D7112">
        <v>8.0499999999999989</v>
      </c>
      <c r="E7112" s="10">
        <f>VLOOKUP(D7112,$J$9:$K$27,2)*$B$7/1.5</f>
        <v>286.66666666666669</v>
      </c>
    </row>
    <row r="7113" spans="1:5" x14ac:dyDescent="0.2">
      <c r="A7113" s="2">
        <f t="shared" si="331"/>
        <v>43031.999999982771</v>
      </c>
      <c r="B7113">
        <f t="shared" si="332"/>
        <v>10</v>
      </c>
      <c r="C7113">
        <f t="shared" si="333"/>
        <v>0</v>
      </c>
      <c r="D7113">
        <v>11.5</v>
      </c>
      <c r="E7113" s="10">
        <f>VLOOKUP(D7113,$J$9:$K$27,2)*$B$7/1.5</f>
        <v>873.33333333333337</v>
      </c>
    </row>
    <row r="7114" spans="1:5" x14ac:dyDescent="0.2">
      <c r="A7114" s="2">
        <f t="shared" si="331"/>
        <v>43032.041666649435</v>
      </c>
      <c r="B7114">
        <f t="shared" si="332"/>
        <v>10</v>
      </c>
      <c r="C7114">
        <f t="shared" si="333"/>
        <v>1</v>
      </c>
      <c r="D7114">
        <v>12.074999999999999</v>
      </c>
      <c r="E7114" s="10">
        <f>VLOOKUP(D7114,$J$9:$K$27,2)*$B$7/1.5</f>
        <v>873.33333333333337</v>
      </c>
    </row>
    <row r="7115" spans="1:5" x14ac:dyDescent="0.2">
      <c r="A7115" s="2">
        <f t="shared" ref="A7115:A7178" si="334">A7114+1/24</f>
        <v>43032.083333316099</v>
      </c>
      <c r="B7115">
        <f t="shared" ref="B7115:B7178" si="335">MONTH(A7115)</f>
        <v>10</v>
      </c>
      <c r="C7115">
        <f t="shared" ref="C7115:C7178" si="336">HOUR(A7115)</f>
        <v>2</v>
      </c>
      <c r="D7115">
        <v>12.649999999999999</v>
      </c>
      <c r="E7115" s="10">
        <f>VLOOKUP(D7115,$J$9:$K$27,2)*$B$7/1.5</f>
        <v>1666.6666666666667</v>
      </c>
    </row>
    <row r="7116" spans="1:5" x14ac:dyDescent="0.2">
      <c r="A7116" s="2">
        <f t="shared" si="334"/>
        <v>43032.124999982763</v>
      </c>
      <c r="B7116">
        <f t="shared" si="335"/>
        <v>10</v>
      </c>
      <c r="C7116">
        <f t="shared" si="336"/>
        <v>3</v>
      </c>
      <c r="D7116">
        <v>12.649999999999999</v>
      </c>
      <c r="E7116" s="10">
        <f>VLOOKUP(D7116,$J$9:$K$27,2)*$B$7/1.5</f>
        <v>1666.6666666666667</v>
      </c>
    </row>
    <row r="7117" spans="1:5" x14ac:dyDescent="0.2">
      <c r="A7117" s="2">
        <f t="shared" si="334"/>
        <v>43032.166666649427</v>
      </c>
      <c r="B7117">
        <f t="shared" si="335"/>
        <v>10</v>
      </c>
      <c r="C7117">
        <f t="shared" si="336"/>
        <v>4</v>
      </c>
      <c r="D7117">
        <v>12.649999999999999</v>
      </c>
      <c r="E7117" s="10">
        <f>VLOOKUP(D7117,$J$9:$K$27,2)*$B$7/1.5</f>
        <v>1666.6666666666667</v>
      </c>
    </row>
    <row r="7118" spans="1:5" x14ac:dyDescent="0.2">
      <c r="A7118" s="2">
        <f t="shared" si="334"/>
        <v>43032.208333316092</v>
      </c>
      <c r="B7118">
        <f t="shared" si="335"/>
        <v>10</v>
      </c>
      <c r="C7118">
        <f t="shared" si="336"/>
        <v>5</v>
      </c>
      <c r="D7118">
        <v>12.074999999999999</v>
      </c>
      <c r="E7118" s="10">
        <f>VLOOKUP(D7118,$J$9:$K$27,2)*$B$7/1.5</f>
        <v>873.33333333333337</v>
      </c>
    </row>
    <row r="7119" spans="1:5" x14ac:dyDescent="0.2">
      <c r="A7119" s="2">
        <f t="shared" si="334"/>
        <v>43032.249999982756</v>
      </c>
      <c r="B7119">
        <f t="shared" si="335"/>
        <v>10</v>
      </c>
      <c r="C7119">
        <f t="shared" si="336"/>
        <v>6</v>
      </c>
      <c r="D7119">
        <v>11.5</v>
      </c>
      <c r="E7119" s="10">
        <f>VLOOKUP(D7119,$J$9:$K$27,2)*$B$7/1.5</f>
        <v>873.33333333333337</v>
      </c>
    </row>
    <row r="7120" spans="1:5" x14ac:dyDescent="0.2">
      <c r="A7120" s="2">
        <f t="shared" si="334"/>
        <v>43032.29166664942</v>
      </c>
      <c r="B7120">
        <f t="shared" si="335"/>
        <v>10</v>
      </c>
      <c r="C7120">
        <f t="shared" si="336"/>
        <v>7</v>
      </c>
      <c r="D7120">
        <v>14.374999999999998</v>
      </c>
      <c r="E7120" s="10">
        <f>VLOOKUP(D7120,$J$9:$K$27,2)*$B$7/1.5</f>
        <v>1666.6666666666667</v>
      </c>
    </row>
    <row r="7121" spans="1:5" x14ac:dyDescent="0.2">
      <c r="A7121" s="2">
        <f t="shared" si="334"/>
        <v>43032.333333316084</v>
      </c>
      <c r="B7121">
        <f t="shared" si="335"/>
        <v>10</v>
      </c>
      <c r="C7121">
        <f t="shared" si="336"/>
        <v>8</v>
      </c>
      <c r="D7121">
        <v>16.674999999999997</v>
      </c>
      <c r="E7121" s="10">
        <f>VLOOKUP(D7121,$J$9:$K$27,2)*$B$7/1.5</f>
        <v>2773.3333333333335</v>
      </c>
    </row>
    <row r="7122" spans="1:5" x14ac:dyDescent="0.2">
      <c r="A7122" s="2">
        <f t="shared" si="334"/>
        <v>43032.374999982749</v>
      </c>
      <c r="B7122">
        <f t="shared" si="335"/>
        <v>10</v>
      </c>
      <c r="C7122">
        <f t="shared" si="336"/>
        <v>9</v>
      </c>
      <c r="D7122">
        <v>23</v>
      </c>
      <c r="E7122" s="10">
        <f>VLOOKUP(D7122,$J$9:$K$27,2)*$B$7/1.5</f>
        <v>7873.333333333333</v>
      </c>
    </row>
    <row r="7123" spans="1:5" x14ac:dyDescent="0.2">
      <c r="A7123" s="2">
        <f t="shared" si="334"/>
        <v>43032.416666649413</v>
      </c>
      <c r="B7123">
        <f t="shared" si="335"/>
        <v>10</v>
      </c>
      <c r="C7123">
        <f t="shared" si="336"/>
        <v>10</v>
      </c>
      <c r="D7123">
        <v>21.849999999999998</v>
      </c>
      <c r="E7123" s="10">
        <f>VLOOKUP(D7123,$J$9:$K$27,2)*$B$7/1.5</f>
        <v>7873.333333333333</v>
      </c>
    </row>
    <row r="7124" spans="1:5" x14ac:dyDescent="0.2">
      <c r="A7124" s="2">
        <f t="shared" si="334"/>
        <v>43032.458333316077</v>
      </c>
      <c r="B7124">
        <f t="shared" si="335"/>
        <v>10</v>
      </c>
      <c r="C7124">
        <f t="shared" si="336"/>
        <v>11</v>
      </c>
      <c r="D7124">
        <v>24.533333333333331</v>
      </c>
      <c r="E7124" s="10">
        <f>VLOOKUP(D7124,$J$9:$K$27,2)*$B$7/1.5</f>
        <v>9060</v>
      </c>
    </row>
    <row r="7125" spans="1:5" x14ac:dyDescent="0.2">
      <c r="A7125" s="2">
        <f t="shared" si="334"/>
        <v>43032.499999982741</v>
      </c>
      <c r="B7125">
        <f t="shared" si="335"/>
        <v>10</v>
      </c>
      <c r="C7125">
        <f t="shared" si="336"/>
        <v>12</v>
      </c>
      <c r="D7125">
        <v>23.574999999999999</v>
      </c>
      <c r="E7125" s="10">
        <f>VLOOKUP(D7125,$J$9:$K$27,2)*$B$7/1.5</f>
        <v>9060</v>
      </c>
    </row>
    <row r="7126" spans="1:5" x14ac:dyDescent="0.2">
      <c r="A7126" s="2">
        <f t="shared" si="334"/>
        <v>43032.541666649406</v>
      </c>
      <c r="B7126">
        <f t="shared" si="335"/>
        <v>10</v>
      </c>
      <c r="C7126">
        <f t="shared" si="336"/>
        <v>13</v>
      </c>
      <c r="D7126">
        <v>24.15</v>
      </c>
      <c r="E7126" s="10">
        <f>VLOOKUP(D7126,$J$9:$K$27,2)*$B$7/1.5</f>
        <v>9060</v>
      </c>
    </row>
    <row r="7127" spans="1:5" x14ac:dyDescent="0.2">
      <c r="A7127" s="2">
        <f t="shared" si="334"/>
        <v>43032.58333331607</v>
      </c>
      <c r="B7127">
        <f t="shared" si="335"/>
        <v>10</v>
      </c>
      <c r="C7127">
        <f t="shared" si="336"/>
        <v>14</v>
      </c>
      <c r="D7127">
        <v>24.724999999999998</v>
      </c>
      <c r="E7127" s="10">
        <f>VLOOKUP(D7127,$J$9:$K$27,2)*$B$7/1.5</f>
        <v>9060</v>
      </c>
    </row>
    <row r="7128" spans="1:5" x14ac:dyDescent="0.2">
      <c r="A7128" s="2">
        <f t="shared" si="334"/>
        <v>43032.624999982734</v>
      </c>
      <c r="B7128">
        <f t="shared" si="335"/>
        <v>10</v>
      </c>
      <c r="C7128">
        <f t="shared" si="336"/>
        <v>15</v>
      </c>
      <c r="D7128">
        <v>26.45</v>
      </c>
      <c r="E7128" s="10">
        <f>VLOOKUP(D7128,$J$9:$K$27,2)*$B$7/1.5</f>
        <v>9573.3333333333339</v>
      </c>
    </row>
    <row r="7129" spans="1:5" x14ac:dyDescent="0.2">
      <c r="A7129" s="2">
        <f t="shared" si="334"/>
        <v>43032.666666649398</v>
      </c>
      <c r="B7129">
        <f t="shared" si="335"/>
        <v>10</v>
      </c>
      <c r="C7129">
        <f t="shared" si="336"/>
        <v>16</v>
      </c>
      <c r="D7129">
        <v>26.45</v>
      </c>
      <c r="E7129" s="10">
        <f>VLOOKUP(D7129,$J$9:$K$27,2)*$B$7/1.5</f>
        <v>9573.3333333333339</v>
      </c>
    </row>
    <row r="7130" spans="1:5" x14ac:dyDescent="0.2">
      <c r="A7130" s="2">
        <f t="shared" si="334"/>
        <v>43032.708333316063</v>
      </c>
      <c r="B7130">
        <f t="shared" si="335"/>
        <v>10</v>
      </c>
      <c r="C7130">
        <f t="shared" si="336"/>
        <v>17</v>
      </c>
      <c r="D7130">
        <v>28.749999999999996</v>
      </c>
      <c r="E7130" s="10">
        <f>VLOOKUP(D7130,$J$9:$K$27,2)*$B$7/1.5</f>
        <v>9873.3333333333339</v>
      </c>
    </row>
    <row r="7131" spans="1:5" x14ac:dyDescent="0.2">
      <c r="A7131" s="2">
        <f t="shared" si="334"/>
        <v>43032.749999982727</v>
      </c>
      <c r="B7131">
        <f t="shared" si="335"/>
        <v>10</v>
      </c>
      <c r="C7131">
        <f t="shared" si="336"/>
        <v>18</v>
      </c>
      <c r="D7131">
        <v>32.199999999999996</v>
      </c>
      <c r="E7131" s="10">
        <f>VLOOKUP(D7131,$J$9:$K$27,2)*$B$7/1.5</f>
        <v>9960</v>
      </c>
    </row>
    <row r="7132" spans="1:5" x14ac:dyDescent="0.2">
      <c r="A7132" s="2">
        <f t="shared" si="334"/>
        <v>43032.791666649391</v>
      </c>
      <c r="B7132">
        <f t="shared" si="335"/>
        <v>10</v>
      </c>
      <c r="C7132">
        <f t="shared" si="336"/>
        <v>19</v>
      </c>
      <c r="D7132">
        <v>31.049999999999997</v>
      </c>
      <c r="E7132" s="10">
        <f>VLOOKUP(D7132,$J$9:$K$27,2)*$B$7/1.5</f>
        <v>9960</v>
      </c>
    </row>
    <row r="7133" spans="1:5" x14ac:dyDescent="0.2">
      <c r="A7133" s="2">
        <f t="shared" si="334"/>
        <v>43032.833333316055</v>
      </c>
      <c r="B7133">
        <f t="shared" si="335"/>
        <v>10</v>
      </c>
      <c r="C7133">
        <f t="shared" si="336"/>
        <v>20</v>
      </c>
      <c r="D7133">
        <v>26.45</v>
      </c>
      <c r="E7133" s="10">
        <f>VLOOKUP(D7133,$J$9:$K$27,2)*$B$7/1.5</f>
        <v>9573.3333333333339</v>
      </c>
    </row>
    <row r="7134" spans="1:5" x14ac:dyDescent="0.2">
      <c r="A7134" s="2">
        <f t="shared" si="334"/>
        <v>43032.87499998272</v>
      </c>
      <c r="B7134">
        <f t="shared" si="335"/>
        <v>10</v>
      </c>
      <c r="C7134">
        <f t="shared" si="336"/>
        <v>21</v>
      </c>
      <c r="D7134">
        <v>25.299999999999997</v>
      </c>
      <c r="E7134" s="10">
        <f>VLOOKUP(D7134,$J$9:$K$27,2)*$B$7/1.5</f>
        <v>9060</v>
      </c>
    </row>
    <row r="7135" spans="1:5" x14ac:dyDescent="0.2">
      <c r="A7135" s="2">
        <f t="shared" si="334"/>
        <v>43032.916666649384</v>
      </c>
      <c r="B7135">
        <f t="shared" si="335"/>
        <v>10</v>
      </c>
      <c r="C7135">
        <f t="shared" si="336"/>
        <v>22</v>
      </c>
      <c r="D7135">
        <v>25.874999999999996</v>
      </c>
      <c r="E7135" s="10">
        <f>VLOOKUP(D7135,$J$9:$K$27,2)*$B$7/1.5</f>
        <v>9573.3333333333339</v>
      </c>
    </row>
    <row r="7136" spans="1:5" x14ac:dyDescent="0.2">
      <c r="A7136" s="2">
        <f t="shared" si="334"/>
        <v>43032.958333316048</v>
      </c>
      <c r="B7136">
        <f t="shared" si="335"/>
        <v>10</v>
      </c>
      <c r="C7136">
        <f t="shared" si="336"/>
        <v>23</v>
      </c>
      <c r="D7136">
        <v>27.599999999999998</v>
      </c>
      <c r="E7136" s="10">
        <f>VLOOKUP(D7136,$J$9:$K$27,2)*$B$7/1.5</f>
        <v>9573.3333333333339</v>
      </c>
    </row>
    <row r="7137" spans="1:5" x14ac:dyDescent="0.2">
      <c r="A7137" s="2">
        <f t="shared" si="334"/>
        <v>43032.999999982712</v>
      </c>
      <c r="B7137">
        <f t="shared" si="335"/>
        <v>10</v>
      </c>
      <c r="C7137">
        <f t="shared" si="336"/>
        <v>0</v>
      </c>
      <c r="D7137">
        <v>25.299999999999997</v>
      </c>
      <c r="E7137" s="10">
        <f>VLOOKUP(D7137,$J$9:$K$27,2)*$B$7/1.5</f>
        <v>9060</v>
      </c>
    </row>
    <row r="7138" spans="1:5" x14ac:dyDescent="0.2">
      <c r="A7138" s="2">
        <f t="shared" si="334"/>
        <v>43033.041666649377</v>
      </c>
      <c r="B7138">
        <f t="shared" si="335"/>
        <v>10</v>
      </c>
      <c r="C7138">
        <f t="shared" si="336"/>
        <v>1</v>
      </c>
      <c r="D7138">
        <v>25.874999999999996</v>
      </c>
      <c r="E7138" s="10">
        <f>VLOOKUP(D7138,$J$9:$K$27,2)*$B$7/1.5</f>
        <v>9573.3333333333339</v>
      </c>
    </row>
    <row r="7139" spans="1:5" x14ac:dyDescent="0.2">
      <c r="A7139" s="2">
        <f t="shared" si="334"/>
        <v>43033.083333316041</v>
      </c>
      <c r="B7139">
        <f t="shared" si="335"/>
        <v>10</v>
      </c>
      <c r="C7139">
        <f t="shared" si="336"/>
        <v>2</v>
      </c>
      <c r="D7139">
        <v>25.299999999999997</v>
      </c>
      <c r="E7139" s="10">
        <f>VLOOKUP(D7139,$J$9:$K$27,2)*$B$7/1.5</f>
        <v>9060</v>
      </c>
    </row>
    <row r="7140" spans="1:5" x14ac:dyDescent="0.2">
      <c r="A7140" s="2">
        <f t="shared" si="334"/>
        <v>43033.124999982705</v>
      </c>
      <c r="B7140">
        <f t="shared" si="335"/>
        <v>10</v>
      </c>
      <c r="C7140">
        <f t="shared" si="336"/>
        <v>3</v>
      </c>
      <c r="D7140">
        <v>16.099999999999998</v>
      </c>
      <c r="E7140" s="10">
        <f>VLOOKUP(D7140,$J$9:$K$27,2)*$B$7/1.5</f>
        <v>2773.3333333333335</v>
      </c>
    </row>
    <row r="7141" spans="1:5" x14ac:dyDescent="0.2">
      <c r="A7141" s="2">
        <f t="shared" si="334"/>
        <v>43033.166666649369</v>
      </c>
      <c r="B7141">
        <f t="shared" si="335"/>
        <v>10</v>
      </c>
      <c r="C7141">
        <f t="shared" si="336"/>
        <v>4</v>
      </c>
      <c r="D7141">
        <v>10.35</v>
      </c>
      <c r="E7141" s="10">
        <f>VLOOKUP(D7141,$J$9:$K$27,2)*$B$7/1.5</f>
        <v>873.33333333333337</v>
      </c>
    </row>
    <row r="7142" spans="1:5" x14ac:dyDescent="0.2">
      <c r="A7142" s="2">
        <f t="shared" si="334"/>
        <v>43033.208333316034</v>
      </c>
      <c r="B7142">
        <f t="shared" si="335"/>
        <v>10</v>
      </c>
      <c r="C7142">
        <f t="shared" si="336"/>
        <v>5</v>
      </c>
      <c r="D7142">
        <v>4.9833333333333325</v>
      </c>
      <c r="E7142" s="10">
        <f>VLOOKUP(D7142,$J$9:$K$27,2)*$B$7/1.5</f>
        <v>0</v>
      </c>
    </row>
    <row r="7143" spans="1:5" x14ac:dyDescent="0.2">
      <c r="A7143" s="2">
        <f t="shared" si="334"/>
        <v>43033.249999982698</v>
      </c>
      <c r="B7143">
        <f t="shared" si="335"/>
        <v>10</v>
      </c>
      <c r="C7143">
        <f t="shared" si="336"/>
        <v>6</v>
      </c>
      <c r="D7143">
        <v>6.669999999999999</v>
      </c>
      <c r="E7143" s="10">
        <f>VLOOKUP(D7143,$J$9:$K$27,2)*$B$7/1.5</f>
        <v>0</v>
      </c>
    </row>
    <row r="7144" spans="1:5" x14ac:dyDescent="0.2">
      <c r="A7144" s="2">
        <f t="shared" si="334"/>
        <v>43033.291666649362</v>
      </c>
      <c r="B7144">
        <f t="shared" si="335"/>
        <v>10</v>
      </c>
      <c r="C7144">
        <f t="shared" si="336"/>
        <v>7</v>
      </c>
      <c r="D7144">
        <v>8.9124999999999996</v>
      </c>
      <c r="E7144" s="10">
        <f>VLOOKUP(D7144,$J$9:$K$27,2)*$B$7/1.5</f>
        <v>286.66666666666669</v>
      </c>
    </row>
    <row r="7145" spans="1:5" x14ac:dyDescent="0.2">
      <c r="A7145" s="2">
        <f t="shared" si="334"/>
        <v>43033.333333316026</v>
      </c>
      <c r="B7145">
        <f t="shared" si="335"/>
        <v>10</v>
      </c>
      <c r="C7145">
        <f t="shared" si="336"/>
        <v>8</v>
      </c>
      <c r="D7145">
        <v>16.099999999999998</v>
      </c>
      <c r="E7145" s="10">
        <f>VLOOKUP(D7145,$J$9:$K$27,2)*$B$7/1.5</f>
        <v>2773.3333333333335</v>
      </c>
    </row>
    <row r="7146" spans="1:5" x14ac:dyDescent="0.2">
      <c r="A7146" s="2">
        <f t="shared" si="334"/>
        <v>43033.37499998269</v>
      </c>
      <c r="B7146">
        <f t="shared" si="335"/>
        <v>10</v>
      </c>
      <c r="C7146">
        <f t="shared" si="336"/>
        <v>9</v>
      </c>
      <c r="D7146">
        <v>14.95</v>
      </c>
      <c r="E7146" s="10">
        <f>VLOOKUP(D7146,$J$9:$K$27,2)*$B$7/1.5</f>
        <v>2773.3333333333335</v>
      </c>
    </row>
    <row r="7147" spans="1:5" x14ac:dyDescent="0.2">
      <c r="A7147" s="2">
        <f t="shared" si="334"/>
        <v>43033.416666649355</v>
      </c>
      <c r="B7147">
        <f t="shared" si="335"/>
        <v>10</v>
      </c>
      <c r="C7147">
        <f t="shared" si="336"/>
        <v>10</v>
      </c>
      <c r="D7147">
        <v>16.099999999999998</v>
      </c>
      <c r="E7147" s="10">
        <f>VLOOKUP(D7147,$J$9:$K$27,2)*$B$7/1.5</f>
        <v>2773.3333333333335</v>
      </c>
    </row>
    <row r="7148" spans="1:5" x14ac:dyDescent="0.2">
      <c r="A7148" s="2">
        <f t="shared" si="334"/>
        <v>43033.458333316019</v>
      </c>
      <c r="B7148">
        <f t="shared" si="335"/>
        <v>10</v>
      </c>
      <c r="C7148">
        <f t="shared" si="336"/>
        <v>11</v>
      </c>
      <c r="D7148">
        <v>19.549999999999997</v>
      </c>
      <c r="E7148" s="10">
        <f>VLOOKUP(D7148,$J$9:$K$27,2)*$B$7/1.5</f>
        <v>6160</v>
      </c>
    </row>
    <row r="7149" spans="1:5" x14ac:dyDescent="0.2">
      <c r="A7149" s="2">
        <f t="shared" si="334"/>
        <v>43033.499999982683</v>
      </c>
      <c r="B7149">
        <f t="shared" si="335"/>
        <v>10</v>
      </c>
      <c r="C7149">
        <f t="shared" si="336"/>
        <v>12</v>
      </c>
      <c r="D7149">
        <v>12.649999999999999</v>
      </c>
      <c r="E7149" s="10">
        <f>VLOOKUP(D7149,$J$9:$K$27,2)*$B$7/1.5</f>
        <v>1666.6666666666667</v>
      </c>
    </row>
    <row r="7150" spans="1:5" x14ac:dyDescent="0.2">
      <c r="A7150" s="2">
        <f t="shared" si="334"/>
        <v>43033.541666649347</v>
      </c>
      <c r="B7150">
        <f t="shared" si="335"/>
        <v>10</v>
      </c>
      <c r="C7150">
        <f t="shared" si="336"/>
        <v>13</v>
      </c>
      <c r="D7150">
        <v>13.339999999999998</v>
      </c>
      <c r="E7150" s="10">
        <f>VLOOKUP(D7150,$J$9:$K$27,2)*$B$7/1.5</f>
        <v>1666.6666666666667</v>
      </c>
    </row>
    <row r="7151" spans="1:5" x14ac:dyDescent="0.2">
      <c r="A7151" s="2">
        <f t="shared" si="334"/>
        <v>43033.583333316012</v>
      </c>
      <c r="B7151">
        <f t="shared" si="335"/>
        <v>10</v>
      </c>
      <c r="C7151">
        <f t="shared" si="336"/>
        <v>14</v>
      </c>
      <c r="D7151">
        <v>16.099999999999998</v>
      </c>
      <c r="E7151" s="10">
        <f>VLOOKUP(D7151,$J$9:$K$27,2)*$B$7/1.5</f>
        <v>2773.3333333333335</v>
      </c>
    </row>
    <row r="7152" spans="1:5" x14ac:dyDescent="0.2">
      <c r="A7152" s="2">
        <f t="shared" si="334"/>
        <v>43033.624999982676</v>
      </c>
      <c r="B7152">
        <f t="shared" si="335"/>
        <v>10</v>
      </c>
      <c r="C7152">
        <f t="shared" si="336"/>
        <v>15</v>
      </c>
      <c r="D7152">
        <v>5.75</v>
      </c>
      <c r="E7152" s="10">
        <f>VLOOKUP(D7152,$J$9:$K$27,2)*$B$7/1.5</f>
        <v>0</v>
      </c>
    </row>
    <row r="7153" spans="1:5" x14ac:dyDescent="0.2">
      <c r="A7153" s="2">
        <f t="shared" si="334"/>
        <v>43033.66666664934</v>
      </c>
      <c r="B7153">
        <f t="shared" si="335"/>
        <v>10</v>
      </c>
      <c r="C7153">
        <f t="shared" si="336"/>
        <v>16</v>
      </c>
      <c r="D7153">
        <v>10.924999999999999</v>
      </c>
      <c r="E7153" s="10">
        <f>VLOOKUP(D7153,$J$9:$K$27,2)*$B$7/1.5</f>
        <v>873.33333333333337</v>
      </c>
    </row>
    <row r="7154" spans="1:5" x14ac:dyDescent="0.2">
      <c r="A7154" s="2">
        <f t="shared" si="334"/>
        <v>43033.708333316004</v>
      </c>
      <c r="B7154">
        <f t="shared" si="335"/>
        <v>10</v>
      </c>
      <c r="C7154">
        <f t="shared" si="336"/>
        <v>17</v>
      </c>
      <c r="D7154">
        <v>16.099999999999998</v>
      </c>
      <c r="E7154" s="10">
        <f>VLOOKUP(D7154,$J$9:$K$27,2)*$B$7/1.5</f>
        <v>2773.3333333333335</v>
      </c>
    </row>
    <row r="7155" spans="1:5" x14ac:dyDescent="0.2">
      <c r="A7155" s="2">
        <f t="shared" si="334"/>
        <v>43033.749999982669</v>
      </c>
      <c r="B7155">
        <f t="shared" si="335"/>
        <v>10</v>
      </c>
      <c r="C7155">
        <f t="shared" si="336"/>
        <v>18</v>
      </c>
      <c r="D7155">
        <v>8.0499999999999989</v>
      </c>
      <c r="E7155" s="10">
        <f>VLOOKUP(D7155,$J$9:$K$27,2)*$B$7/1.5</f>
        <v>286.66666666666669</v>
      </c>
    </row>
    <row r="7156" spans="1:5" x14ac:dyDescent="0.2">
      <c r="A7156" s="2">
        <f t="shared" si="334"/>
        <v>43033.791666649333</v>
      </c>
      <c r="B7156">
        <f t="shared" si="335"/>
        <v>10</v>
      </c>
      <c r="C7156">
        <f t="shared" si="336"/>
        <v>19</v>
      </c>
      <c r="D7156">
        <v>8.0499999999999989</v>
      </c>
      <c r="E7156" s="10">
        <f>VLOOKUP(D7156,$J$9:$K$27,2)*$B$7/1.5</f>
        <v>286.66666666666669</v>
      </c>
    </row>
    <row r="7157" spans="1:5" x14ac:dyDescent="0.2">
      <c r="A7157" s="2">
        <f t="shared" si="334"/>
        <v>43033.833333315997</v>
      </c>
      <c r="B7157">
        <f t="shared" si="335"/>
        <v>10</v>
      </c>
      <c r="C7157">
        <f t="shared" si="336"/>
        <v>20</v>
      </c>
      <c r="D7157">
        <v>8.625</v>
      </c>
      <c r="E7157" s="10">
        <f>VLOOKUP(D7157,$J$9:$K$27,2)*$B$7/1.5</f>
        <v>286.66666666666669</v>
      </c>
    </row>
    <row r="7158" spans="1:5" x14ac:dyDescent="0.2">
      <c r="A7158" s="2">
        <f t="shared" si="334"/>
        <v>43033.874999982661</v>
      </c>
      <c r="B7158">
        <f t="shared" si="335"/>
        <v>10</v>
      </c>
      <c r="C7158">
        <f t="shared" si="336"/>
        <v>21</v>
      </c>
      <c r="D7158">
        <v>0</v>
      </c>
      <c r="E7158" s="10">
        <f>VLOOKUP(D7158,$J$9:$K$27,2)*$B$7/1.5</f>
        <v>0</v>
      </c>
    </row>
    <row r="7159" spans="1:5" x14ac:dyDescent="0.2">
      <c r="A7159" s="2">
        <f t="shared" si="334"/>
        <v>43033.916666649326</v>
      </c>
      <c r="B7159">
        <f t="shared" si="335"/>
        <v>10</v>
      </c>
      <c r="C7159">
        <f t="shared" si="336"/>
        <v>22</v>
      </c>
      <c r="D7159">
        <v>3.0666666666666664</v>
      </c>
      <c r="E7159" s="10">
        <f>VLOOKUP(D7159,$J$9:$K$27,2)*$B$7/1.5</f>
        <v>0</v>
      </c>
    </row>
    <row r="7160" spans="1:5" x14ac:dyDescent="0.2">
      <c r="A7160" s="2">
        <f t="shared" si="334"/>
        <v>43033.95833331599</v>
      </c>
      <c r="B7160">
        <f t="shared" si="335"/>
        <v>10</v>
      </c>
      <c r="C7160">
        <f t="shared" si="336"/>
        <v>23</v>
      </c>
      <c r="D7160">
        <v>8.4333333333333318</v>
      </c>
      <c r="E7160" s="10">
        <f>VLOOKUP(D7160,$J$9:$K$27,2)*$B$7/1.5</f>
        <v>286.66666666666669</v>
      </c>
    </row>
    <row r="7161" spans="1:5" x14ac:dyDescent="0.2">
      <c r="A7161" s="2">
        <f t="shared" si="334"/>
        <v>43033.999999982654</v>
      </c>
      <c r="B7161">
        <f t="shared" si="335"/>
        <v>10</v>
      </c>
      <c r="C7161">
        <f t="shared" si="336"/>
        <v>0</v>
      </c>
      <c r="D7161">
        <v>10.35</v>
      </c>
      <c r="E7161" s="10">
        <f>VLOOKUP(D7161,$J$9:$K$27,2)*$B$7/1.5</f>
        <v>873.33333333333337</v>
      </c>
    </row>
    <row r="7162" spans="1:5" x14ac:dyDescent="0.2">
      <c r="A7162" s="2">
        <f t="shared" si="334"/>
        <v>43034.041666649318</v>
      </c>
      <c r="B7162">
        <f t="shared" si="335"/>
        <v>10</v>
      </c>
      <c r="C7162">
        <f t="shared" si="336"/>
        <v>1</v>
      </c>
      <c r="D7162">
        <v>10.637499999999999</v>
      </c>
      <c r="E7162" s="10">
        <f>VLOOKUP(D7162,$J$9:$K$27,2)*$B$7/1.5</f>
        <v>873.33333333333337</v>
      </c>
    </row>
    <row r="7163" spans="1:5" x14ac:dyDescent="0.2">
      <c r="A7163" s="2">
        <f t="shared" si="334"/>
        <v>43034.083333315983</v>
      </c>
      <c r="B7163">
        <f t="shared" si="335"/>
        <v>10</v>
      </c>
      <c r="C7163">
        <f t="shared" si="336"/>
        <v>2</v>
      </c>
      <c r="D7163">
        <v>11.5</v>
      </c>
      <c r="E7163" s="10">
        <f>VLOOKUP(D7163,$J$9:$K$27,2)*$B$7/1.5</f>
        <v>873.33333333333337</v>
      </c>
    </row>
    <row r="7164" spans="1:5" x14ac:dyDescent="0.2">
      <c r="A7164" s="2">
        <f t="shared" si="334"/>
        <v>43034.124999982647</v>
      </c>
      <c r="B7164">
        <f t="shared" si="335"/>
        <v>10</v>
      </c>
      <c r="C7164">
        <f t="shared" si="336"/>
        <v>3</v>
      </c>
      <c r="D7164">
        <v>6.3249999999999993</v>
      </c>
      <c r="E7164" s="10">
        <f>VLOOKUP(D7164,$J$9:$K$27,2)*$B$7/1.5</f>
        <v>0</v>
      </c>
    </row>
    <row r="7165" spans="1:5" x14ac:dyDescent="0.2">
      <c r="A7165" s="2">
        <f t="shared" si="334"/>
        <v>43034.166666649311</v>
      </c>
      <c r="B7165">
        <f t="shared" si="335"/>
        <v>10</v>
      </c>
      <c r="C7165">
        <f t="shared" si="336"/>
        <v>4</v>
      </c>
      <c r="D7165">
        <v>7.4749999999999996</v>
      </c>
      <c r="E7165" s="10">
        <f>VLOOKUP(D7165,$J$9:$K$27,2)*$B$7/1.5</f>
        <v>0</v>
      </c>
    </row>
    <row r="7166" spans="1:5" x14ac:dyDescent="0.2">
      <c r="A7166" s="2">
        <f t="shared" si="334"/>
        <v>43034.208333315975</v>
      </c>
      <c r="B7166">
        <f t="shared" si="335"/>
        <v>10</v>
      </c>
      <c r="C7166">
        <f t="shared" si="336"/>
        <v>5</v>
      </c>
      <c r="D7166">
        <v>10.35</v>
      </c>
      <c r="E7166" s="10">
        <f>VLOOKUP(D7166,$J$9:$K$27,2)*$B$7/1.5</f>
        <v>873.33333333333337</v>
      </c>
    </row>
    <row r="7167" spans="1:5" x14ac:dyDescent="0.2">
      <c r="A7167" s="2">
        <f t="shared" si="334"/>
        <v>43034.24999998264</v>
      </c>
      <c r="B7167">
        <f t="shared" si="335"/>
        <v>10</v>
      </c>
      <c r="C7167">
        <f t="shared" si="336"/>
        <v>6</v>
      </c>
      <c r="D7167">
        <v>12.649999999999999</v>
      </c>
      <c r="E7167" s="10">
        <f>VLOOKUP(D7167,$J$9:$K$27,2)*$B$7/1.5</f>
        <v>1666.6666666666667</v>
      </c>
    </row>
    <row r="7168" spans="1:5" x14ac:dyDescent="0.2">
      <c r="A7168" s="2">
        <f t="shared" si="334"/>
        <v>43034.291666649304</v>
      </c>
      <c r="B7168">
        <f t="shared" si="335"/>
        <v>10</v>
      </c>
      <c r="C7168">
        <f t="shared" si="336"/>
        <v>7</v>
      </c>
      <c r="D7168">
        <v>10.924999999999999</v>
      </c>
      <c r="E7168" s="10">
        <f>VLOOKUP(D7168,$J$9:$K$27,2)*$B$7/1.5</f>
        <v>873.33333333333337</v>
      </c>
    </row>
    <row r="7169" spans="1:5" x14ac:dyDescent="0.2">
      <c r="A7169" s="2">
        <f t="shared" si="334"/>
        <v>43034.333333315968</v>
      </c>
      <c r="B7169">
        <f t="shared" si="335"/>
        <v>10</v>
      </c>
      <c r="C7169">
        <f t="shared" si="336"/>
        <v>8</v>
      </c>
      <c r="D7169">
        <v>11.5</v>
      </c>
      <c r="E7169" s="10">
        <f>VLOOKUP(D7169,$J$9:$K$27,2)*$B$7/1.5</f>
        <v>873.33333333333337</v>
      </c>
    </row>
    <row r="7170" spans="1:5" x14ac:dyDescent="0.2">
      <c r="A7170" s="2">
        <f t="shared" si="334"/>
        <v>43034.374999982632</v>
      </c>
      <c r="B7170">
        <f t="shared" si="335"/>
        <v>10</v>
      </c>
      <c r="C7170">
        <f t="shared" si="336"/>
        <v>9</v>
      </c>
      <c r="D7170">
        <v>9.1999999999999993</v>
      </c>
      <c r="E7170" s="10">
        <f>VLOOKUP(D7170,$J$9:$K$27,2)*$B$7/1.5</f>
        <v>286.66666666666669</v>
      </c>
    </row>
    <row r="7171" spans="1:5" x14ac:dyDescent="0.2">
      <c r="A7171" s="2">
        <f t="shared" si="334"/>
        <v>43034.416666649297</v>
      </c>
      <c r="B7171">
        <f t="shared" si="335"/>
        <v>10</v>
      </c>
      <c r="C7171">
        <f t="shared" si="336"/>
        <v>10</v>
      </c>
      <c r="D7171">
        <v>9.5833333333333339</v>
      </c>
      <c r="E7171" s="10">
        <f>VLOOKUP(D7171,$J$9:$K$27,2)*$B$7/1.5</f>
        <v>286.66666666666669</v>
      </c>
    </row>
    <row r="7172" spans="1:5" x14ac:dyDescent="0.2">
      <c r="A7172" s="2">
        <f t="shared" si="334"/>
        <v>43034.458333315961</v>
      </c>
      <c r="B7172">
        <f t="shared" si="335"/>
        <v>10</v>
      </c>
      <c r="C7172">
        <f t="shared" si="336"/>
        <v>11</v>
      </c>
      <c r="D7172">
        <v>12.937499999999998</v>
      </c>
      <c r="E7172" s="10">
        <f>VLOOKUP(D7172,$J$9:$K$27,2)*$B$7/1.5</f>
        <v>1666.6666666666667</v>
      </c>
    </row>
    <row r="7173" spans="1:5" x14ac:dyDescent="0.2">
      <c r="A7173" s="2">
        <f t="shared" si="334"/>
        <v>43034.499999982625</v>
      </c>
      <c r="B7173">
        <f t="shared" si="335"/>
        <v>10</v>
      </c>
      <c r="C7173">
        <f t="shared" si="336"/>
        <v>12</v>
      </c>
      <c r="D7173">
        <v>8.8166666666666664</v>
      </c>
      <c r="E7173" s="10">
        <f>VLOOKUP(D7173,$J$9:$K$27,2)*$B$7/1.5</f>
        <v>286.66666666666669</v>
      </c>
    </row>
    <row r="7174" spans="1:5" x14ac:dyDescent="0.2">
      <c r="A7174" s="2">
        <f t="shared" si="334"/>
        <v>43034.541666649289</v>
      </c>
      <c r="B7174">
        <f t="shared" si="335"/>
        <v>10</v>
      </c>
      <c r="C7174">
        <f t="shared" si="336"/>
        <v>13</v>
      </c>
      <c r="D7174">
        <v>11.883333333333333</v>
      </c>
      <c r="E7174" s="10">
        <f>VLOOKUP(D7174,$J$9:$K$27,2)*$B$7/1.5</f>
        <v>873.33333333333337</v>
      </c>
    </row>
    <row r="7175" spans="1:5" x14ac:dyDescent="0.2">
      <c r="A7175" s="2">
        <f t="shared" si="334"/>
        <v>43034.583333315953</v>
      </c>
      <c r="B7175">
        <f t="shared" si="335"/>
        <v>10</v>
      </c>
      <c r="C7175">
        <f t="shared" si="336"/>
        <v>14</v>
      </c>
      <c r="D7175">
        <v>18.016666666666666</v>
      </c>
      <c r="E7175" s="10">
        <f>VLOOKUP(D7175,$J$9:$K$27,2)*$B$7/1.5</f>
        <v>4266.666666666667</v>
      </c>
    </row>
    <row r="7176" spans="1:5" x14ac:dyDescent="0.2">
      <c r="A7176" s="2">
        <f t="shared" si="334"/>
        <v>43034.624999982618</v>
      </c>
      <c r="B7176">
        <f t="shared" si="335"/>
        <v>10</v>
      </c>
      <c r="C7176">
        <f t="shared" si="336"/>
        <v>15</v>
      </c>
      <c r="D7176">
        <v>17.25</v>
      </c>
      <c r="E7176" s="10">
        <f>VLOOKUP(D7176,$J$9:$K$27,2)*$B$7/1.5</f>
        <v>4266.666666666667</v>
      </c>
    </row>
    <row r="7177" spans="1:5" x14ac:dyDescent="0.2">
      <c r="A7177" s="2">
        <f t="shared" si="334"/>
        <v>43034.666666649282</v>
      </c>
      <c r="B7177">
        <f t="shared" si="335"/>
        <v>10</v>
      </c>
      <c r="C7177">
        <f t="shared" si="336"/>
        <v>16</v>
      </c>
      <c r="D7177">
        <v>14.95</v>
      </c>
      <c r="E7177" s="10">
        <f>VLOOKUP(D7177,$J$9:$K$27,2)*$B$7/1.5</f>
        <v>2773.3333333333335</v>
      </c>
    </row>
    <row r="7178" spans="1:5" x14ac:dyDescent="0.2">
      <c r="A7178" s="2">
        <f t="shared" si="334"/>
        <v>43034.708333315946</v>
      </c>
      <c r="B7178">
        <f t="shared" si="335"/>
        <v>10</v>
      </c>
      <c r="C7178">
        <f t="shared" si="336"/>
        <v>17</v>
      </c>
      <c r="D7178">
        <v>17.824999999999999</v>
      </c>
      <c r="E7178" s="10">
        <f>VLOOKUP(D7178,$J$9:$K$27,2)*$B$7/1.5</f>
        <v>4266.666666666667</v>
      </c>
    </row>
    <row r="7179" spans="1:5" x14ac:dyDescent="0.2">
      <c r="A7179" s="2">
        <f t="shared" ref="A7179:A7242" si="337">A7178+1/24</f>
        <v>43034.74999998261</v>
      </c>
      <c r="B7179">
        <f t="shared" ref="B7179:B7242" si="338">MONTH(A7179)</f>
        <v>10</v>
      </c>
      <c r="C7179">
        <f t="shared" ref="C7179:C7242" si="339">HOUR(A7179)</f>
        <v>18</v>
      </c>
      <c r="D7179">
        <v>20.7</v>
      </c>
      <c r="E7179" s="10">
        <f>VLOOKUP(D7179,$J$9:$K$27,2)*$B$7/1.5</f>
        <v>6160</v>
      </c>
    </row>
    <row r="7180" spans="1:5" x14ac:dyDescent="0.2">
      <c r="A7180" s="2">
        <f t="shared" si="337"/>
        <v>43034.791666649275</v>
      </c>
      <c r="B7180">
        <f t="shared" si="338"/>
        <v>10</v>
      </c>
      <c r="C7180">
        <f t="shared" si="339"/>
        <v>19</v>
      </c>
      <c r="D7180">
        <v>22.616666666666667</v>
      </c>
      <c r="E7180" s="10">
        <f>VLOOKUP(D7180,$J$9:$K$27,2)*$B$7/1.5</f>
        <v>7873.333333333333</v>
      </c>
    </row>
    <row r="7181" spans="1:5" x14ac:dyDescent="0.2">
      <c r="A7181" s="2">
        <f t="shared" si="337"/>
        <v>43034.833333315939</v>
      </c>
      <c r="B7181">
        <f t="shared" si="338"/>
        <v>10</v>
      </c>
      <c r="C7181">
        <f t="shared" si="339"/>
        <v>20</v>
      </c>
      <c r="D7181">
        <v>25.299999999999997</v>
      </c>
      <c r="E7181" s="10">
        <f>VLOOKUP(D7181,$J$9:$K$27,2)*$B$7/1.5</f>
        <v>9060</v>
      </c>
    </row>
    <row r="7182" spans="1:5" x14ac:dyDescent="0.2">
      <c r="A7182" s="2">
        <f t="shared" si="337"/>
        <v>43034.874999982603</v>
      </c>
      <c r="B7182">
        <f t="shared" si="338"/>
        <v>10</v>
      </c>
      <c r="C7182">
        <f t="shared" si="339"/>
        <v>21</v>
      </c>
      <c r="D7182">
        <v>24.15</v>
      </c>
      <c r="E7182" s="10">
        <f>VLOOKUP(D7182,$J$9:$K$27,2)*$B$7/1.5</f>
        <v>9060</v>
      </c>
    </row>
    <row r="7183" spans="1:5" x14ac:dyDescent="0.2">
      <c r="A7183" s="2">
        <f t="shared" si="337"/>
        <v>43034.916666649267</v>
      </c>
      <c r="B7183">
        <f t="shared" si="338"/>
        <v>10</v>
      </c>
      <c r="C7183">
        <f t="shared" si="339"/>
        <v>22</v>
      </c>
      <c r="D7183">
        <v>23.574999999999999</v>
      </c>
      <c r="E7183" s="10">
        <f>VLOOKUP(D7183,$J$9:$K$27,2)*$B$7/1.5</f>
        <v>9060</v>
      </c>
    </row>
    <row r="7184" spans="1:5" x14ac:dyDescent="0.2">
      <c r="A7184" s="2">
        <f t="shared" si="337"/>
        <v>43034.958333315932</v>
      </c>
      <c r="B7184">
        <f t="shared" si="338"/>
        <v>10</v>
      </c>
      <c r="C7184">
        <f t="shared" si="339"/>
        <v>23</v>
      </c>
      <c r="D7184">
        <v>20.7</v>
      </c>
      <c r="E7184" s="10">
        <f>VLOOKUP(D7184,$J$9:$K$27,2)*$B$7/1.5</f>
        <v>6160</v>
      </c>
    </row>
    <row r="7185" spans="1:5" x14ac:dyDescent="0.2">
      <c r="A7185" s="2">
        <f t="shared" si="337"/>
        <v>43034.999999982596</v>
      </c>
      <c r="B7185">
        <f t="shared" si="338"/>
        <v>10</v>
      </c>
      <c r="C7185">
        <f t="shared" si="339"/>
        <v>0</v>
      </c>
      <c r="D7185">
        <v>19.549999999999997</v>
      </c>
      <c r="E7185" s="10">
        <f>VLOOKUP(D7185,$J$9:$K$27,2)*$B$7/1.5</f>
        <v>6160</v>
      </c>
    </row>
    <row r="7186" spans="1:5" x14ac:dyDescent="0.2">
      <c r="A7186" s="2">
        <f t="shared" si="337"/>
        <v>43035.04166664926</v>
      </c>
      <c r="B7186">
        <f t="shared" si="338"/>
        <v>10</v>
      </c>
      <c r="C7186">
        <f t="shared" si="339"/>
        <v>1</v>
      </c>
      <c r="D7186">
        <v>17.824999999999999</v>
      </c>
      <c r="E7186" s="10">
        <f>VLOOKUP(D7186,$J$9:$K$27,2)*$B$7/1.5</f>
        <v>4266.666666666667</v>
      </c>
    </row>
    <row r="7187" spans="1:5" x14ac:dyDescent="0.2">
      <c r="A7187" s="2">
        <f t="shared" si="337"/>
        <v>43035.083333315924</v>
      </c>
      <c r="B7187">
        <f t="shared" si="338"/>
        <v>10</v>
      </c>
      <c r="C7187">
        <f t="shared" si="339"/>
        <v>2</v>
      </c>
      <c r="D7187">
        <v>18.399999999999999</v>
      </c>
      <c r="E7187" s="10">
        <f>VLOOKUP(D7187,$J$9:$K$27,2)*$B$7/1.5</f>
        <v>4266.666666666667</v>
      </c>
    </row>
    <row r="7188" spans="1:5" x14ac:dyDescent="0.2">
      <c r="A7188" s="2">
        <f t="shared" si="337"/>
        <v>43035.124999982589</v>
      </c>
      <c r="B7188">
        <f t="shared" si="338"/>
        <v>10</v>
      </c>
      <c r="C7188">
        <f t="shared" si="339"/>
        <v>3</v>
      </c>
      <c r="D7188">
        <v>12.649999999999999</v>
      </c>
      <c r="E7188" s="10">
        <f>VLOOKUP(D7188,$J$9:$K$27,2)*$B$7/1.5</f>
        <v>1666.6666666666667</v>
      </c>
    </row>
    <row r="7189" spans="1:5" x14ac:dyDescent="0.2">
      <c r="A7189" s="2">
        <f t="shared" si="337"/>
        <v>43035.166666649253</v>
      </c>
      <c r="B7189">
        <f t="shared" si="338"/>
        <v>10</v>
      </c>
      <c r="C7189">
        <f t="shared" si="339"/>
        <v>4</v>
      </c>
      <c r="D7189">
        <v>16.099999999999998</v>
      </c>
      <c r="E7189" s="10">
        <f>VLOOKUP(D7189,$J$9:$K$27,2)*$B$7/1.5</f>
        <v>2773.3333333333335</v>
      </c>
    </row>
    <row r="7190" spans="1:5" x14ac:dyDescent="0.2">
      <c r="A7190" s="2">
        <f t="shared" si="337"/>
        <v>43035.208333315917</v>
      </c>
      <c r="B7190">
        <f t="shared" si="338"/>
        <v>10</v>
      </c>
      <c r="C7190">
        <f t="shared" si="339"/>
        <v>5</v>
      </c>
      <c r="D7190">
        <v>16.099999999999998</v>
      </c>
      <c r="E7190" s="10">
        <f>VLOOKUP(D7190,$J$9:$K$27,2)*$B$7/1.5</f>
        <v>2773.3333333333335</v>
      </c>
    </row>
    <row r="7191" spans="1:5" x14ac:dyDescent="0.2">
      <c r="A7191" s="2">
        <f t="shared" si="337"/>
        <v>43035.249999982581</v>
      </c>
      <c r="B7191">
        <f t="shared" si="338"/>
        <v>10</v>
      </c>
      <c r="C7191">
        <f t="shared" si="339"/>
        <v>6</v>
      </c>
      <c r="D7191">
        <v>11.5</v>
      </c>
      <c r="E7191" s="10">
        <f>VLOOKUP(D7191,$J$9:$K$27,2)*$B$7/1.5</f>
        <v>873.33333333333337</v>
      </c>
    </row>
    <row r="7192" spans="1:5" x14ac:dyDescent="0.2">
      <c r="A7192" s="2">
        <f t="shared" si="337"/>
        <v>43035.291666649246</v>
      </c>
      <c r="B7192">
        <f t="shared" si="338"/>
        <v>10</v>
      </c>
      <c r="C7192">
        <f t="shared" si="339"/>
        <v>7</v>
      </c>
      <c r="D7192">
        <v>11.5</v>
      </c>
      <c r="E7192" s="10">
        <f>VLOOKUP(D7192,$J$9:$K$27,2)*$B$7/1.5</f>
        <v>873.33333333333337</v>
      </c>
    </row>
    <row r="7193" spans="1:5" x14ac:dyDescent="0.2">
      <c r="A7193" s="2">
        <f t="shared" si="337"/>
        <v>43035.33333331591</v>
      </c>
      <c r="B7193">
        <f t="shared" si="338"/>
        <v>10</v>
      </c>
      <c r="C7193">
        <f t="shared" si="339"/>
        <v>8</v>
      </c>
      <c r="D7193">
        <v>11.5</v>
      </c>
      <c r="E7193" s="10">
        <f>VLOOKUP(D7193,$J$9:$K$27,2)*$B$7/1.5</f>
        <v>873.33333333333337</v>
      </c>
    </row>
    <row r="7194" spans="1:5" x14ac:dyDescent="0.2">
      <c r="A7194" s="2">
        <f t="shared" si="337"/>
        <v>43035.374999982574</v>
      </c>
      <c r="B7194">
        <f t="shared" si="338"/>
        <v>10</v>
      </c>
      <c r="C7194">
        <f t="shared" si="339"/>
        <v>9</v>
      </c>
      <c r="D7194">
        <v>12.649999999999999</v>
      </c>
      <c r="E7194" s="10">
        <f>VLOOKUP(D7194,$J$9:$K$27,2)*$B$7/1.5</f>
        <v>1666.6666666666667</v>
      </c>
    </row>
    <row r="7195" spans="1:5" x14ac:dyDescent="0.2">
      <c r="A7195" s="2">
        <f t="shared" si="337"/>
        <v>43035.416666649238</v>
      </c>
      <c r="B7195">
        <f t="shared" si="338"/>
        <v>10</v>
      </c>
      <c r="C7195">
        <f t="shared" si="339"/>
        <v>10</v>
      </c>
      <c r="D7195">
        <v>12.074999999999999</v>
      </c>
      <c r="E7195" s="10">
        <f>VLOOKUP(D7195,$J$9:$K$27,2)*$B$7/1.5</f>
        <v>873.33333333333337</v>
      </c>
    </row>
    <row r="7196" spans="1:5" x14ac:dyDescent="0.2">
      <c r="A7196" s="2">
        <f t="shared" si="337"/>
        <v>43035.458333315903</v>
      </c>
      <c r="B7196">
        <f t="shared" si="338"/>
        <v>10</v>
      </c>
      <c r="C7196">
        <f t="shared" si="339"/>
        <v>11</v>
      </c>
      <c r="D7196">
        <v>12.649999999999999</v>
      </c>
      <c r="E7196" s="10">
        <f>VLOOKUP(D7196,$J$9:$K$27,2)*$B$7/1.5</f>
        <v>1666.6666666666667</v>
      </c>
    </row>
    <row r="7197" spans="1:5" x14ac:dyDescent="0.2">
      <c r="A7197" s="2">
        <f t="shared" si="337"/>
        <v>43035.499999982567</v>
      </c>
      <c r="B7197">
        <f t="shared" si="338"/>
        <v>10</v>
      </c>
      <c r="C7197">
        <f t="shared" si="339"/>
        <v>12</v>
      </c>
      <c r="D7197">
        <v>11.5</v>
      </c>
      <c r="E7197" s="10">
        <f>VLOOKUP(D7197,$J$9:$K$27,2)*$B$7/1.5</f>
        <v>873.33333333333337</v>
      </c>
    </row>
    <row r="7198" spans="1:5" x14ac:dyDescent="0.2">
      <c r="A7198" s="2">
        <f t="shared" si="337"/>
        <v>43035.541666649231</v>
      </c>
      <c r="B7198">
        <f t="shared" si="338"/>
        <v>10</v>
      </c>
      <c r="C7198">
        <f t="shared" si="339"/>
        <v>13</v>
      </c>
      <c r="D7198">
        <v>9.7749999999999986</v>
      </c>
      <c r="E7198" s="10">
        <f>VLOOKUP(D7198,$J$9:$K$27,2)*$B$7/1.5</f>
        <v>286.66666666666669</v>
      </c>
    </row>
    <row r="7199" spans="1:5" x14ac:dyDescent="0.2">
      <c r="A7199" s="2">
        <f t="shared" si="337"/>
        <v>43035.583333315895</v>
      </c>
      <c r="B7199">
        <f t="shared" si="338"/>
        <v>10</v>
      </c>
      <c r="C7199">
        <f t="shared" si="339"/>
        <v>14</v>
      </c>
      <c r="D7199">
        <v>11.5</v>
      </c>
      <c r="E7199" s="10">
        <f>VLOOKUP(D7199,$J$9:$K$27,2)*$B$7/1.5</f>
        <v>873.33333333333337</v>
      </c>
    </row>
    <row r="7200" spans="1:5" x14ac:dyDescent="0.2">
      <c r="A7200" s="2">
        <f t="shared" si="337"/>
        <v>43035.62499998256</v>
      </c>
      <c r="B7200">
        <f t="shared" si="338"/>
        <v>10</v>
      </c>
      <c r="C7200">
        <f t="shared" si="339"/>
        <v>15</v>
      </c>
      <c r="D7200">
        <v>10.35</v>
      </c>
      <c r="E7200" s="10">
        <f>VLOOKUP(D7200,$J$9:$K$27,2)*$B$7/1.5</f>
        <v>873.33333333333337</v>
      </c>
    </row>
    <row r="7201" spans="1:5" x14ac:dyDescent="0.2">
      <c r="A7201" s="2">
        <f t="shared" si="337"/>
        <v>43035.666666649224</v>
      </c>
      <c r="B7201">
        <f t="shared" si="338"/>
        <v>10</v>
      </c>
      <c r="C7201">
        <f t="shared" si="339"/>
        <v>16</v>
      </c>
      <c r="D7201">
        <v>9.7749999999999986</v>
      </c>
      <c r="E7201" s="10">
        <f>VLOOKUP(D7201,$J$9:$K$27,2)*$B$7/1.5</f>
        <v>286.66666666666669</v>
      </c>
    </row>
    <row r="7202" spans="1:5" x14ac:dyDescent="0.2">
      <c r="A7202" s="2">
        <f t="shared" si="337"/>
        <v>43035.708333315888</v>
      </c>
      <c r="B7202">
        <f t="shared" si="338"/>
        <v>10</v>
      </c>
      <c r="C7202">
        <f t="shared" si="339"/>
        <v>17</v>
      </c>
      <c r="D7202">
        <v>8.0499999999999989</v>
      </c>
      <c r="E7202" s="10">
        <f>VLOOKUP(D7202,$J$9:$K$27,2)*$B$7/1.5</f>
        <v>286.66666666666669</v>
      </c>
    </row>
    <row r="7203" spans="1:5" x14ac:dyDescent="0.2">
      <c r="A7203" s="2">
        <f t="shared" si="337"/>
        <v>43035.749999982552</v>
      </c>
      <c r="B7203">
        <f t="shared" si="338"/>
        <v>10</v>
      </c>
      <c r="C7203">
        <f t="shared" si="339"/>
        <v>18</v>
      </c>
      <c r="D7203">
        <v>8.0499999999999989</v>
      </c>
      <c r="E7203" s="10">
        <f>VLOOKUP(D7203,$J$9:$K$27,2)*$B$7/1.5</f>
        <v>286.66666666666669</v>
      </c>
    </row>
    <row r="7204" spans="1:5" x14ac:dyDescent="0.2">
      <c r="A7204" s="2">
        <f t="shared" si="337"/>
        <v>43035.791666649216</v>
      </c>
      <c r="B7204">
        <f t="shared" si="338"/>
        <v>10</v>
      </c>
      <c r="C7204">
        <f t="shared" si="339"/>
        <v>19</v>
      </c>
      <c r="D7204">
        <v>7.4749999999999996</v>
      </c>
      <c r="E7204" s="10">
        <f>VLOOKUP(D7204,$J$9:$K$27,2)*$B$7/1.5</f>
        <v>0</v>
      </c>
    </row>
    <row r="7205" spans="1:5" x14ac:dyDescent="0.2">
      <c r="A7205" s="2">
        <f t="shared" si="337"/>
        <v>43035.833333315881</v>
      </c>
      <c r="B7205">
        <f t="shared" si="338"/>
        <v>10</v>
      </c>
      <c r="C7205">
        <f t="shared" si="339"/>
        <v>20</v>
      </c>
      <c r="D7205">
        <v>10.35</v>
      </c>
      <c r="E7205" s="10">
        <f>VLOOKUP(D7205,$J$9:$K$27,2)*$B$7/1.5</f>
        <v>873.33333333333337</v>
      </c>
    </row>
    <row r="7206" spans="1:5" x14ac:dyDescent="0.2">
      <c r="A7206" s="2">
        <f t="shared" si="337"/>
        <v>43035.874999982545</v>
      </c>
      <c r="B7206">
        <f t="shared" si="338"/>
        <v>10</v>
      </c>
      <c r="C7206">
        <f t="shared" si="339"/>
        <v>21</v>
      </c>
      <c r="D7206">
        <v>12.649999999999999</v>
      </c>
      <c r="E7206" s="10">
        <f>VLOOKUP(D7206,$J$9:$K$27,2)*$B$7/1.5</f>
        <v>1666.6666666666667</v>
      </c>
    </row>
    <row r="7207" spans="1:5" x14ac:dyDescent="0.2">
      <c r="A7207" s="2">
        <f t="shared" si="337"/>
        <v>43035.916666649209</v>
      </c>
      <c r="B7207">
        <f t="shared" si="338"/>
        <v>10</v>
      </c>
      <c r="C7207">
        <f t="shared" si="339"/>
        <v>22</v>
      </c>
      <c r="D7207">
        <v>11.5</v>
      </c>
      <c r="E7207" s="10">
        <f>VLOOKUP(D7207,$J$9:$K$27,2)*$B$7/1.5</f>
        <v>873.33333333333337</v>
      </c>
    </row>
    <row r="7208" spans="1:5" x14ac:dyDescent="0.2">
      <c r="A7208" s="2">
        <f t="shared" si="337"/>
        <v>43035.958333315873</v>
      </c>
      <c r="B7208">
        <f t="shared" si="338"/>
        <v>10</v>
      </c>
      <c r="C7208">
        <f t="shared" si="339"/>
        <v>23</v>
      </c>
      <c r="D7208">
        <v>14.95</v>
      </c>
      <c r="E7208" s="10">
        <f>VLOOKUP(D7208,$J$9:$K$27,2)*$B$7/1.5</f>
        <v>2773.3333333333335</v>
      </c>
    </row>
    <row r="7209" spans="1:5" x14ac:dyDescent="0.2">
      <c r="A7209" s="2">
        <f t="shared" si="337"/>
        <v>43035.999999982538</v>
      </c>
      <c r="B7209">
        <f t="shared" si="338"/>
        <v>10</v>
      </c>
      <c r="C7209">
        <f t="shared" si="339"/>
        <v>0</v>
      </c>
      <c r="D7209">
        <v>8.0499999999999989</v>
      </c>
      <c r="E7209" s="10">
        <f>VLOOKUP(D7209,$J$9:$K$27,2)*$B$7/1.5</f>
        <v>286.66666666666669</v>
      </c>
    </row>
    <row r="7210" spans="1:5" x14ac:dyDescent="0.2">
      <c r="A7210" s="2">
        <f t="shared" si="337"/>
        <v>43036.041666649202</v>
      </c>
      <c r="B7210">
        <f t="shared" si="338"/>
        <v>10</v>
      </c>
      <c r="C7210">
        <f t="shared" si="339"/>
        <v>1</v>
      </c>
      <c r="D7210">
        <v>8.0499999999999989</v>
      </c>
      <c r="E7210" s="10">
        <f>VLOOKUP(D7210,$J$9:$K$27,2)*$B$7/1.5</f>
        <v>286.66666666666669</v>
      </c>
    </row>
    <row r="7211" spans="1:5" x14ac:dyDescent="0.2">
      <c r="A7211" s="2">
        <f t="shared" si="337"/>
        <v>43036.083333315866</v>
      </c>
      <c r="B7211">
        <f t="shared" si="338"/>
        <v>10</v>
      </c>
      <c r="C7211">
        <f t="shared" si="339"/>
        <v>2</v>
      </c>
      <c r="D7211">
        <v>5.75</v>
      </c>
      <c r="E7211" s="10">
        <f>VLOOKUP(D7211,$J$9:$K$27,2)*$B$7/1.5</f>
        <v>0</v>
      </c>
    </row>
    <row r="7212" spans="1:5" x14ac:dyDescent="0.2">
      <c r="A7212" s="2">
        <f t="shared" si="337"/>
        <v>43036.12499998253</v>
      </c>
      <c r="B7212">
        <f t="shared" si="338"/>
        <v>10</v>
      </c>
      <c r="C7212">
        <f t="shared" si="339"/>
        <v>3</v>
      </c>
      <c r="D7212">
        <v>5.75</v>
      </c>
      <c r="E7212" s="10">
        <f>VLOOKUP(D7212,$J$9:$K$27,2)*$B$7/1.5</f>
        <v>0</v>
      </c>
    </row>
    <row r="7213" spans="1:5" x14ac:dyDescent="0.2">
      <c r="A7213" s="2">
        <f t="shared" si="337"/>
        <v>43036.166666649195</v>
      </c>
      <c r="B7213">
        <f t="shared" si="338"/>
        <v>10</v>
      </c>
      <c r="C7213">
        <f t="shared" si="339"/>
        <v>4</v>
      </c>
      <c r="D7213">
        <v>6.3249999999999993</v>
      </c>
      <c r="E7213" s="10">
        <f>VLOOKUP(D7213,$J$9:$K$27,2)*$B$7/1.5</f>
        <v>0</v>
      </c>
    </row>
    <row r="7214" spans="1:5" x14ac:dyDescent="0.2">
      <c r="A7214" s="2">
        <f t="shared" si="337"/>
        <v>43036.208333315859</v>
      </c>
      <c r="B7214">
        <f t="shared" si="338"/>
        <v>10</v>
      </c>
      <c r="C7214">
        <f t="shared" si="339"/>
        <v>5</v>
      </c>
      <c r="D7214">
        <v>5.75</v>
      </c>
      <c r="E7214" s="10">
        <f>VLOOKUP(D7214,$J$9:$K$27,2)*$B$7/1.5</f>
        <v>0</v>
      </c>
    </row>
    <row r="7215" spans="1:5" x14ac:dyDescent="0.2">
      <c r="A7215" s="2">
        <f t="shared" si="337"/>
        <v>43036.249999982523</v>
      </c>
      <c r="B7215">
        <f t="shared" si="338"/>
        <v>10</v>
      </c>
      <c r="C7215">
        <f t="shared" si="339"/>
        <v>6</v>
      </c>
      <c r="D7215">
        <v>5.75</v>
      </c>
      <c r="E7215" s="10">
        <f>VLOOKUP(D7215,$J$9:$K$27,2)*$B$7/1.5</f>
        <v>0</v>
      </c>
    </row>
    <row r="7216" spans="1:5" x14ac:dyDescent="0.2">
      <c r="A7216" s="2">
        <f t="shared" si="337"/>
        <v>43036.291666649187</v>
      </c>
      <c r="B7216">
        <f t="shared" si="338"/>
        <v>10</v>
      </c>
      <c r="C7216">
        <f t="shared" si="339"/>
        <v>7</v>
      </c>
      <c r="D7216">
        <v>6.3249999999999993</v>
      </c>
      <c r="E7216" s="10">
        <f>VLOOKUP(D7216,$J$9:$K$27,2)*$B$7/1.5</f>
        <v>0</v>
      </c>
    </row>
    <row r="7217" spans="1:5" x14ac:dyDescent="0.2">
      <c r="A7217" s="2">
        <f t="shared" si="337"/>
        <v>43036.333333315852</v>
      </c>
      <c r="B7217">
        <f t="shared" si="338"/>
        <v>10</v>
      </c>
      <c r="C7217">
        <f t="shared" si="339"/>
        <v>8</v>
      </c>
      <c r="D7217">
        <v>6.8999999999999995</v>
      </c>
      <c r="E7217" s="10">
        <f>VLOOKUP(D7217,$J$9:$K$27,2)*$B$7/1.5</f>
        <v>0</v>
      </c>
    </row>
    <row r="7218" spans="1:5" x14ac:dyDescent="0.2">
      <c r="A7218" s="2">
        <f t="shared" si="337"/>
        <v>43036.374999982516</v>
      </c>
      <c r="B7218">
        <f t="shared" si="338"/>
        <v>10</v>
      </c>
      <c r="C7218">
        <f t="shared" si="339"/>
        <v>9</v>
      </c>
      <c r="D7218">
        <v>11.5</v>
      </c>
      <c r="E7218" s="10">
        <f>VLOOKUP(D7218,$J$9:$K$27,2)*$B$7/1.5</f>
        <v>873.33333333333337</v>
      </c>
    </row>
    <row r="7219" spans="1:5" x14ac:dyDescent="0.2">
      <c r="A7219" s="2">
        <f t="shared" si="337"/>
        <v>43036.41666664918</v>
      </c>
      <c r="B7219">
        <f t="shared" si="338"/>
        <v>10</v>
      </c>
      <c r="C7219">
        <f t="shared" si="339"/>
        <v>10</v>
      </c>
      <c r="D7219">
        <v>12.074999999999999</v>
      </c>
      <c r="E7219" s="10">
        <f>VLOOKUP(D7219,$J$9:$K$27,2)*$B$7/1.5</f>
        <v>873.33333333333337</v>
      </c>
    </row>
    <row r="7220" spans="1:5" x14ac:dyDescent="0.2">
      <c r="A7220" s="2">
        <f t="shared" si="337"/>
        <v>43036.458333315844</v>
      </c>
      <c r="B7220">
        <f t="shared" si="338"/>
        <v>10</v>
      </c>
      <c r="C7220">
        <f t="shared" si="339"/>
        <v>11</v>
      </c>
      <c r="D7220">
        <v>14.95</v>
      </c>
      <c r="E7220" s="10">
        <f>VLOOKUP(D7220,$J$9:$K$27,2)*$B$7/1.5</f>
        <v>2773.3333333333335</v>
      </c>
    </row>
    <row r="7221" spans="1:5" x14ac:dyDescent="0.2">
      <c r="A7221" s="2">
        <f t="shared" si="337"/>
        <v>43036.499999982509</v>
      </c>
      <c r="B7221">
        <f t="shared" si="338"/>
        <v>10</v>
      </c>
      <c r="C7221">
        <f t="shared" si="339"/>
        <v>12</v>
      </c>
      <c r="D7221">
        <v>12.649999999999999</v>
      </c>
      <c r="E7221" s="10">
        <f>VLOOKUP(D7221,$J$9:$K$27,2)*$B$7/1.5</f>
        <v>1666.6666666666667</v>
      </c>
    </row>
    <row r="7222" spans="1:5" x14ac:dyDescent="0.2">
      <c r="A7222" s="2">
        <f t="shared" si="337"/>
        <v>43036.541666649173</v>
      </c>
      <c r="B7222">
        <f t="shared" si="338"/>
        <v>10</v>
      </c>
      <c r="C7222">
        <f t="shared" si="339"/>
        <v>13</v>
      </c>
      <c r="D7222">
        <v>14.95</v>
      </c>
      <c r="E7222" s="10">
        <f>VLOOKUP(D7222,$J$9:$K$27,2)*$B$7/1.5</f>
        <v>2773.3333333333335</v>
      </c>
    </row>
    <row r="7223" spans="1:5" x14ac:dyDescent="0.2">
      <c r="A7223" s="2">
        <f t="shared" si="337"/>
        <v>43036.583333315837</v>
      </c>
      <c r="B7223">
        <f t="shared" si="338"/>
        <v>10</v>
      </c>
      <c r="C7223">
        <f t="shared" si="339"/>
        <v>14</v>
      </c>
      <c r="D7223">
        <v>16.099999999999998</v>
      </c>
      <c r="E7223" s="10">
        <f>VLOOKUP(D7223,$J$9:$K$27,2)*$B$7/1.5</f>
        <v>2773.3333333333335</v>
      </c>
    </row>
    <row r="7224" spans="1:5" x14ac:dyDescent="0.2">
      <c r="A7224" s="2">
        <f t="shared" si="337"/>
        <v>43036.624999982501</v>
      </c>
      <c r="B7224">
        <f t="shared" si="338"/>
        <v>10</v>
      </c>
      <c r="C7224">
        <f t="shared" si="339"/>
        <v>15</v>
      </c>
      <c r="D7224">
        <v>17.25</v>
      </c>
      <c r="E7224" s="10">
        <f>VLOOKUP(D7224,$J$9:$K$27,2)*$B$7/1.5</f>
        <v>4266.666666666667</v>
      </c>
    </row>
    <row r="7225" spans="1:5" x14ac:dyDescent="0.2">
      <c r="A7225" s="2">
        <f t="shared" si="337"/>
        <v>43036.666666649166</v>
      </c>
      <c r="B7225">
        <f t="shared" si="338"/>
        <v>10</v>
      </c>
      <c r="C7225">
        <f t="shared" si="339"/>
        <v>16</v>
      </c>
      <c r="D7225">
        <v>14.95</v>
      </c>
      <c r="E7225" s="10">
        <f>VLOOKUP(D7225,$J$9:$K$27,2)*$B$7/1.5</f>
        <v>2773.3333333333335</v>
      </c>
    </row>
    <row r="7226" spans="1:5" x14ac:dyDescent="0.2">
      <c r="A7226" s="2">
        <f t="shared" si="337"/>
        <v>43036.70833331583</v>
      </c>
      <c r="B7226">
        <f t="shared" si="338"/>
        <v>10</v>
      </c>
      <c r="C7226">
        <f t="shared" si="339"/>
        <v>17</v>
      </c>
      <c r="D7226">
        <v>14.95</v>
      </c>
      <c r="E7226" s="10">
        <f>VLOOKUP(D7226,$J$9:$K$27,2)*$B$7/1.5</f>
        <v>2773.3333333333335</v>
      </c>
    </row>
    <row r="7227" spans="1:5" x14ac:dyDescent="0.2">
      <c r="A7227" s="2">
        <f t="shared" si="337"/>
        <v>43036.749999982494</v>
      </c>
      <c r="B7227">
        <f t="shared" si="338"/>
        <v>10</v>
      </c>
      <c r="C7227">
        <f t="shared" si="339"/>
        <v>18</v>
      </c>
      <c r="D7227">
        <v>9.1999999999999993</v>
      </c>
      <c r="E7227" s="10">
        <f>VLOOKUP(D7227,$J$9:$K$27,2)*$B$7/1.5</f>
        <v>286.66666666666669</v>
      </c>
    </row>
    <row r="7228" spans="1:5" x14ac:dyDescent="0.2">
      <c r="A7228" s="2">
        <f t="shared" si="337"/>
        <v>43036.791666649158</v>
      </c>
      <c r="B7228">
        <f t="shared" si="338"/>
        <v>10</v>
      </c>
      <c r="C7228">
        <f t="shared" si="339"/>
        <v>19</v>
      </c>
      <c r="D7228">
        <v>9.1999999999999993</v>
      </c>
      <c r="E7228" s="10">
        <f>VLOOKUP(D7228,$J$9:$K$27,2)*$B$7/1.5</f>
        <v>286.66666666666669</v>
      </c>
    </row>
    <row r="7229" spans="1:5" x14ac:dyDescent="0.2">
      <c r="A7229" s="2">
        <f t="shared" si="337"/>
        <v>43036.833333315823</v>
      </c>
      <c r="B7229">
        <f t="shared" si="338"/>
        <v>10</v>
      </c>
      <c r="C7229">
        <f t="shared" si="339"/>
        <v>20</v>
      </c>
      <c r="D7229">
        <v>8.0499999999999989</v>
      </c>
      <c r="E7229" s="10">
        <f>VLOOKUP(D7229,$J$9:$K$27,2)*$B$7/1.5</f>
        <v>286.66666666666669</v>
      </c>
    </row>
    <row r="7230" spans="1:5" x14ac:dyDescent="0.2">
      <c r="A7230" s="2">
        <f t="shared" si="337"/>
        <v>43036.874999982487</v>
      </c>
      <c r="B7230">
        <f t="shared" si="338"/>
        <v>10</v>
      </c>
      <c r="C7230">
        <f t="shared" si="339"/>
        <v>21</v>
      </c>
      <c r="D7230">
        <v>9.1999999999999993</v>
      </c>
      <c r="E7230" s="10">
        <f>VLOOKUP(D7230,$J$9:$K$27,2)*$B$7/1.5</f>
        <v>286.66666666666669</v>
      </c>
    </row>
    <row r="7231" spans="1:5" x14ac:dyDescent="0.2">
      <c r="A7231" s="2">
        <f t="shared" si="337"/>
        <v>43036.916666649151</v>
      </c>
      <c r="B7231">
        <f t="shared" si="338"/>
        <v>10</v>
      </c>
      <c r="C7231">
        <f t="shared" si="339"/>
        <v>22</v>
      </c>
      <c r="D7231">
        <v>9.7749999999999986</v>
      </c>
      <c r="E7231" s="10">
        <f>VLOOKUP(D7231,$J$9:$K$27,2)*$B$7/1.5</f>
        <v>286.66666666666669</v>
      </c>
    </row>
    <row r="7232" spans="1:5" x14ac:dyDescent="0.2">
      <c r="A7232" s="2">
        <f t="shared" si="337"/>
        <v>43036.958333315815</v>
      </c>
      <c r="B7232">
        <f t="shared" si="338"/>
        <v>10</v>
      </c>
      <c r="C7232">
        <f t="shared" si="339"/>
        <v>23</v>
      </c>
      <c r="D7232">
        <v>9.1999999999999993</v>
      </c>
      <c r="E7232" s="10">
        <f>VLOOKUP(D7232,$J$9:$K$27,2)*$B$7/1.5</f>
        <v>286.66666666666669</v>
      </c>
    </row>
    <row r="7233" spans="1:5" x14ac:dyDescent="0.2">
      <c r="A7233" s="2">
        <f t="shared" si="337"/>
        <v>43036.999999982479</v>
      </c>
      <c r="B7233">
        <f t="shared" si="338"/>
        <v>10</v>
      </c>
      <c r="C7233">
        <f t="shared" si="339"/>
        <v>0</v>
      </c>
      <c r="D7233">
        <v>11.5</v>
      </c>
      <c r="E7233" s="10">
        <f>VLOOKUP(D7233,$J$9:$K$27,2)*$B$7/1.5</f>
        <v>873.33333333333337</v>
      </c>
    </row>
    <row r="7234" spans="1:5" x14ac:dyDescent="0.2">
      <c r="A7234" s="2">
        <f t="shared" si="337"/>
        <v>43037.041666649144</v>
      </c>
      <c r="B7234">
        <f t="shared" si="338"/>
        <v>10</v>
      </c>
      <c r="C7234">
        <f t="shared" si="339"/>
        <v>1</v>
      </c>
      <c r="D7234">
        <v>12.074999999999999</v>
      </c>
      <c r="E7234" s="10">
        <f>VLOOKUP(D7234,$J$9:$K$27,2)*$B$7/1.5</f>
        <v>873.33333333333337</v>
      </c>
    </row>
    <row r="7235" spans="1:5" x14ac:dyDescent="0.2">
      <c r="A7235" s="2">
        <f t="shared" si="337"/>
        <v>43037.083333315808</v>
      </c>
      <c r="B7235">
        <f t="shared" si="338"/>
        <v>10</v>
      </c>
      <c r="C7235">
        <f t="shared" si="339"/>
        <v>2</v>
      </c>
      <c r="D7235">
        <v>10.35</v>
      </c>
      <c r="E7235" s="10">
        <f>VLOOKUP(D7235,$J$9:$K$27,2)*$B$7/1.5</f>
        <v>873.33333333333337</v>
      </c>
    </row>
    <row r="7236" spans="1:5" x14ac:dyDescent="0.2">
      <c r="A7236" s="2">
        <f t="shared" si="337"/>
        <v>43037.124999982472</v>
      </c>
      <c r="B7236">
        <f t="shared" si="338"/>
        <v>10</v>
      </c>
      <c r="C7236">
        <f t="shared" si="339"/>
        <v>3</v>
      </c>
      <c r="D7236">
        <v>10.35</v>
      </c>
      <c r="E7236" s="10">
        <f>VLOOKUP(D7236,$J$9:$K$27,2)*$B$7/1.5</f>
        <v>873.33333333333337</v>
      </c>
    </row>
    <row r="7237" spans="1:5" x14ac:dyDescent="0.2">
      <c r="A7237" s="2">
        <f t="shared" si="337"/>
        <v>43037.166666649136</v>
      </c>
      <c r="B7237">
        <f t="shared" si="338"/>
        <v>10</v>
      </c>
      <c r="C7237">
        <f t="shared" si="339"/>
        <v>4</v>
      </c>
      <c r="D7237">
        <v>8.0499999999999989</v>
      </c>
      <c r="E7237" s="10">
        <f>VLOOKUP(D7237,$J$9:$K$27,2)*$B$7/1.5</f>
        <v>286.66666666666669</v>
      </c>
    </row>
    <row r="7238" spans="1:5" x14ac:dyDescent="0.2">
      <c r="A7238" s="2">
        <f t="shared" si="337"/>
        <v>43037.208333315801</v>
      </c>
      <c r="B7238">
        <f t="shared" si="338"/>
        <v>10</v>
      </c>
      <c r="C7238">
        <f t="shared" si="339"/>
        <v>5</v>
      </c>
      <c r="D7238">
        <v>8.0499999999999989</v>
      </c>
      <c r="E7238" s="10">
        <f>VLOOKUP(D7238,$J$9:$K$27,2)*$B$7/1.5</f>
        <v>286.66666666666669</v>
      </c>
    </row>
    <row r="7239" spans="1:5" x14ac:dyDescent="0.2">
      <c r="A7239" s="2">
        <f t="shared" si="337"/>
        <v>43037.249999982465</v>
      </c>
      <c r="B7239">
        <f t="shared" si="338"/>
        <v>10</v>
      </c>
      <c r="C7239">
        <f t="shared" si="339"/>
        <v>6</v>
      </c>
      <c r="D7239">
        <v>12.649999999999999</v>
      </c>
      <c r="E7239" s="10">
        <f>VLOOKUP(D7239,$J$9:$K$27,2)*$B$7/1.5</f>
        <v>1666.6666666666667</v>
      </c>
    </row>
    <row r="7240" spans="1:5" x14ac:dyDescent="0.2">
      <c r="A7240" s="2">
        <f t="shared" si="337"/>
        <v>43037.291666649129</v>
      </c>
      <c r="B7240">
        <f t="shared" si="338"/>
        <v>10</v>
      </c>
      <c r="C7240">
        <f t="shared" si="339"/>
        <v>7</v>
      </c>
      <c r="D7240">
        <v>11.5</v>
      </c>
      <c r="E7240" s="10">
        <f>VLOOKUP(D7240,$J$9:$K$27,2)*$B$7/1.5</f>
        <v>873.33333333333337</v>
      </c>
    </row>
    <row r="7241" spans="1:5" x14ac:dyDescent="0.2">
      <c r="A7241" s="2">
        <f t="shared" si="337"/>
        <v>43037.333333315793</v>
      </c>
      <c r="B7241">
        <f t="shared" si="338"/>
        <v>10</v>
      </c>
      <c r="C7241">
        <f t="shared" si="339"/>
        <v>8</v>
      </c>
      <c r="D7241">
        <v>14.95</v>
      </c>
      <c r="E7241" s="10">
        <f>VLOOKUP(D7241,$J$9:$K$27,2)*$B$7/1.5</f>
        <v>2773.3333333333335</v>
      </c>
    </row>
    <row r="7242" spans="1:5" x14ac:dyDescent="0.2">
      <c r="A7242" s="2">
        <f t="shared" si="337"/>
        <v>43037.374999982458</v>
      </c>
      <c r="B7242">
        <f t="shared" si="338"/>
        <v>10</v>
      </c>
      <c r="C7242">
        <f t="shared" si="339"/>
        <v>9</v>
      </c>
      <c r="D7242">
        <v>11.5</v>
      </c>
      <c r="E7242" s="10">
        <f>VLOOKUP(D7242,$J$9:$K$27,2)*$B$7/1.5</f>
        <v>873.33333333333337</v>
      </c>
    </row>
    <row r="7243" spans="1:5" x14ac:dyDescent="0.2">
      <c r="A7243" s="2">
        <f t="shared" ref="A7243:A7306" si="340">A7242+1/24</f>
        <v>43037.416666649122</v>
      </c>
      <c r="B7243">
        <f t="shared" ref="B7243:B7306" si="341">MONTH(A7243)</f>
        <v>10</v>
      </c>
      <c r="C7243">
        <f t="shared" ref="C7243:C7306" si="342">HOUR(A7243)</f>
        <v>10</v>
      </c>
      <c r="D7243">
        <v>14.374999999999998</v>
      </c>
      <c r="E7243" s="10">
        <f>VLOOKUP(D7243,$J$9:$K$27,2)*$B$7/1.5</f>
        <v>1666.6666666666667</v>
      </c>
    </row>
    <row r="7244" spans="1:5" x14ac:dyDescent="0.2">
      <c r="A7244" s="2">
        <f t="shared" si="340"/>
        <v>43037.458333315786</v>
      </c>
      <c r="B7244">
        <f t="shared" si="341"/>
        <v>10</v>
      </c>
      <c r="C7244">
        <f t="shared" si="342"/>
        <v>11</v>
      </c>
      <c r="D7244">
        <v>20.7</v>
      </c>
      <c r="E7244" s="10">
        <f>VLOOKUP(D7244,$J$9:$K$27,2)*$B$7/1.5</f>
        <v>6160</v>
      </c>
    </row>
    <row r="7245" spans="1:5" x14ac:dyDescent="0.2">
      <c r="A7245" s="2">
        <f t="shared" si="340"/>
        <v>43037.49999998245</v>
      </c>
      <c r="B7245">
        <f t="shared" si="341"/>
        <v>10</v>
      </c>
      <c r="C7245">
        <f t="shared" si="342"/>
        <v>12</v>
      </c>
      <c r="D7245">
        <v>20.7</v>
      </c>
      <c r="E7245" s="10">
        <f>VLOOKUP(D7245,$J$9:$K$27,2)*$B$7/1.5</f>
        <v>6160</v>
      </c>
    </row>
    <row r="7246" spans="1:5" x14ac:dyDescent="0.2">
      <c r="A7246" s="2">
        <f t="shared" si="340"/>
        <v>43037.541666649115</v>
      </c>
      <c r="B7246">
        <f t="shared" si="341"/>
        <v>10</v>
      </c>
      <c r="C7246">
        <f t="shared" si="342"/>
        <v>13</v>
      </c>
      <c r="D7246">
        <v>20.7</v>
      </c>
      <c r="E7246" s="10">
        <f>VLOOKUP(D7246,$J$9:$K$27,2)*$B$7/1.5</f>
        <v>6160</v>
      </c>
    </row>
    <row r="7247" spans="1:5" x14ac:dyDescent="0.2">
      <c r="A7247" s="2">
        <f t="shared" si="340"/>
        <v>43037.583333315779</v>
      </c>
      <c r="B7247">
        <f t="shared" si="341"/>
        <v>10</v>
      </c>
      <c r="C7247">
        <f t="shared" si="342"/>
        <v>14</v>
      </c>
      <c r="D7247">
        <v>18.399999999999999</v>
      </c>
      <c r="E7247" s="10">
        <f>VLOOKUP(D7247,$J$9:$K$27,2)*$B$7/1.5</f>
        <v>4266.666666666667</v>
      </c>
    </row>
    <row r="7248" spans="1:5" x14ac:dyDescent="0.2">
      <c r="A7248" s="2">
        <f t="shared" si="340"/>
        <v>43037.624999982443</v>
      </c>
      <c r="B7248">
        <f t="shared" si="341"/>
        <v>10</v>
      </c>
      <c r="C7248">
        <f t="shared" si="342"/>
        <v>15</v>
      </c>
      <c r="D7248">
        <v>20.7</v>
      </c>
      <c r="E7248" s="10">
        <f>VLOOKUP(D7248,$J$9:$K$27,2)*$B$7/1.5</f>
        <v>6160</v>
      </c>
    </row>
    <row r="7249" spans="1:5" x14ac:dyDescent="0.2">
      <c r="A7249" s="2">
        <f t="shared" si="340"/>
        <v>43037.666666649107</v>
      </c>
      <c r="B7249">
        <f t="shared" si="341"/>
        <v>10</v>
      </c>
      <c r="C7249">
        <f t="shared" si="342"/>
        <v>16</v>
      </c>
      <c r="D7249">
        <v>19.549999999999997</v>
      </c>
      <c r="E7249" s="10">
        <f>VLOOKUP(D7249,$J$9:$K$27,2)*$B$7/1.5</f>
        <v>6160</v>
      </c>
    </row>
    <row r="7250" spans="1:5" x14ac:dyDescent="0.2">
      <c r="A7250" s="2">
        <f t="shared" si="340"/>
        <v>43037.708333315772</v>
      </c>
      <c r="B7250">
        <f t="shared" si="341"/>
        <v>10</v>
      </c>
      <c r="C7250">
        <f t="shared" si="342"/>
        <v>17</v>
      </c>
      <c r="D7250">
        <v>23</v>
      </c>
      <c r="E7250" s="10">
        <f>VLOOKUP(D7250,$J$9:$K$27,2)*$B$7/1.5</f>
        <v>7873.333333333333</v>
      </c>
    </row>
    <row r="7251" spans="1:5" x14ac:dyDescent="0.2">
      <c r="A7251" s="2">
        <f t="shared" si="340"/>
        <v>43037.749999982436</v>
      </c>
      <c r="B7251">
        <f t="shared" si="341"/>
        <v>10</v>
      </c>
      <c r="C7251">
        <f t="shared" si="342"/>
        <v>18</v>
      </c>
      <c r="D7251">
        <v>24.15</v>
      </c>
      <c r="E7251" s="10">
        <f>VLOOKUP(D7251,$J$9:$K$27,2)*$B$7/1.5</f>
        <v>9060</v>
      </c>
    </row>
    <row r="7252" spans="1:5" x14ac:dyDescent="0.2">
      <c r="A7252" s="2">
        <f t="shared" si="340"/>
        <v>43037.7916666491</v>
      </c>
      <c r="B7252">
        <f t="shared" si="341"/>
        <v>10</v>
      </c>
      <c r="C7252">
        <f t="shared" si="342"/>
        <v>19</v>
      </c>
      <c r="D7252">
        <v>23.383333333333329</v>
      </c>
      <c r="E7252" s="10">
        <f>VLOOKUP(D7252,$J$9:$K$27,2)*$B$7/1.5</f>
        <v>7873.333333333333</v>
      </c>
    </row>
    <row r="7253" spans="1:5" x14ac:dyDescent="0.2">
      <c r="A7253" s="2">
        <f t="shared" si="340"/>
        <v>43037.833333315764</v>
      </c>
      <c r="B7253">
        <f t="shared" si="341"/>
        <v>10</v>
      </c>
      <c r="C7253">
        <f t="shared" si="342"/>
        <v>20</v>
      </c>
      <c r="D7253">
        <v>24.533333333333331</v>
      </c>
      <c r="E7253" s="10">
        <f>VLOOKUP(D7253,$J$9:$K$27,2)*$B$7/1.5</f>
        <v>9060</v>
      </c>
    </row>
    <row r="7254" spans="1:5" x14ac:dyDescent="0.2">
      <c r="A7254" s="2">
        <f t="shared" si="340"/>
        <v>43037.874999982429</v>
      </c>
      <c r="B7254">
        <f t="shared" si="341"/>
        <v>10</v>
      </c>
      <c r="C7254">
        <f t="shared" si="342"/>
        <v>21</v>
      </c>
      <c r="D7254">
        <v>29.324999999999999</v>
      </c>
      <c r="E7254" s="10">
        <f>VLOOKUP(D7254,$J$9:$K$27,2)*$B$7/1.5</f>
        <v>9873.3333333333339</v>
      </c>
    </row>
    <row r="7255" spans="1:5" x14ac:dyDescent="0.2">
      <c r="A7255" s="2">
        <f t="shared" si="340"/>
        <v>43037.916666649093</v>
      </c>
      <c r="B7255">
        <f t="shared" si="341"/>
        <v>10</v>
      </c>
      <c r="C7255">
        <f t="shared" si="342"/>
        <v>22</v>
      </c>
      <c r="D7255">
        <v>36.033333333333331</v>
      </c>
      <c r="E7255" s="10">
        <f>VLOOKUP(D7255,$J$9:$K$27,2)*$B$7/1.5</f>
        <v>10000</v>
      </c>
    </row>
    <row r="7256" spans="1:5" x14ac:dyDescent="0.2">
      <c r="A7256" s="2">
        <f t="shared" si="340"/>
        <v>43037.958333315757</v>
      </c>
      <c r="B7256">
        <f t="shared" si="341"/>
        <v>10</v>
      </c>
      <c r="C7256">
        <f t="shared" si="342"/>
        <v>23</v>
      </c>
      <c r="D7256">
        <v>45.233333333333334</v>
      </c>
      <c r="E7256" s="10">
        <f>VLOOKUP(D7256,$J$9:$K$27,2)*$B$7/1.5</f>
        <v>10000</v>
      </c>
    </row>
    <row r="7257" spans="1:5" x14ac:dyDescent="0.2">
      <c r="A7257" s="2">
        <f t="shared" si="340"/>
        <v>43037.999999982421</v>
      </c>
      <c r="B7257">
        <f t="shared" si="341"/>
        <v>10</v>
      </c>
      <c r="C7257">
        <f t="shared" si="342"/>
        <v>0</v>
      </c>
      <c r="D7257">
        <v>43.125</v>
      </c>
      <c r="E7257" s="10">
        <f>VLOOKUP(D7257,$J$9:$K$27,2)*$B$7/1.5</f>
        <v>10000</v>
      </c>
    </row>
    <row r="7258" spans="1:5" x14ac:dyDescent="0.2">
      <c r="A7258" s="2">
        <f t="shared" si="340"/>
        <v>43038.041666649086</v>
      </c>
      <c r="B7258">
        <f t="shared" si="341"/>
        <v>10</v>
      </c>
      <c r="C7258">
        <f t="shared" si="342"/>
        <v>1</v>
      </c>
      <c r="D7258">
        <v>44.849999999999994</v>
      </c>
      <c r="E7258" s="10">
        <f>VLOOKUP(D7258,$J$9:$K$27,2)*$B$7/1.5</f>
        <v>10000</v>
      </c>
    </row>
    <row r="7259" spans="1:5" x14ac:dyDescent="0.2">
      <c r="A7259" s="2">
        <f t="shared" si="340"/>
        <v>43038.08333331575</v>
      </c>
      <c r="B7259">
        <f t="shared" si="341"/>
        <v>10</v>
      </c>
      <c r="C7259">
        <f t="shared" si="342"/>
        <v>2</v>
      </c>
      <c r="D7259">
        <v>43.699999999999996</v>
      </c>
      <c r="E7259" s="10">
        <f>VLOOKUP(D7259,$J$9:$K$27,2)*$B$7/1.5</f>
        <v>10000</v>
      </c>
    </row>
    <row r="7260" spans="1:5" x14ac:dyDescent="0.2">
      <c r="A7260" s="2">
        <f t="shared" si="340"/>
        <v>43038.124999982414</v>
      </c>
      <c r="B7260">
        <f t="shared" si="341"/>
        <v>10</v>
      </c>
      <c r="C7260">
        <f t="shared" si="342"/>
        <v>3</v>
      </c>
      <c r="D7260">
        <v>17.25</v>
      </c>
      <c r="E7260" s="10">
        <f>VLOOKUP(D7260,$J$9:$K$27,2)*$B$7/1.5</f>
        <v>4266.666666666667</v>
      </c>
    </row>
    <row r="7261" spans="1:5" x14ac:dyDescent="0.2">
      <c r="A7261" s="2">
        <f t="shared" si="340"/>
        <v>43038.166666649078</v>
      </c>
      <c r="B7261">
        <f t="shared" si="341"/>
        <v>10</v>
      </c>
      <c r="C7261">
        <f t="shared" si="342"/>
        <v>4</v>
      </c>
      <c r="D7261">
        <v>19.549999999999997</v>
      </c>
      <c r="E7261" s="10">
        <f>VLOOKUP(D7261,$J$9:$K$27,2)*$B$7/1.5</f>
        <v>6160</v>
      </c>
    </row>
    <row r="7262" spans="1:5" x14ac:dyDescent="0.2">
      <c r="A7262" s="2">
        <f t="shared" si="340"/>
        <v>43038.208333315742</v>
      </c>
      <c r="B7262">
        <f t="shared" si="341"/>
        <v>10</v>
      </c>
      <c r="C7262">
        <f t="shared" si="342"/>
        <v>5</v>
      </c>
      <c r="D7262">
        <v>19.549999999999997</v>
      </c>
      <c r="E7262" s="10">
        <f>VLOOKUP(D7262,$J$9:$K$27,2)*$B$7/1.5</f>
        <v>6160</v>
      </c>
    </row>
    <row r="7263" spans="1:5" x14ac:dyDescent="0.2">
      <c r="A7263" s="2">
        <f t="shared" si="340"/>
        <v>43038.249999982407</v>
      </c>
      <c r="B7263">
        <f t="shared" si="341"/>
        <v>10</v>
      </c>
      <c r="C7263">
        <f t="shared" si="342"/>
        <v>6</v>
      </c>
      <c r="D7263">
        <v>18.399999999999999</v>
      </c>
      <c r="E7263" s="10">
        <f>VLOOKUP(D7263,$J$9:$K$27,2)*$B$7/1.5</f>
        <v>4266.666666666667</v>
      </c>
    </row>
    <row r="7264" spans="1:5" x14ac:dyDescent="0.2">
      <c r="A7264" s="2">
        <f t="shared" si="340"/>
        <v>43038.291666649071</v>
      </c>
      <c r="B7264">
        <f t="shared" si="341"/>
        <v>10</v>
      </c>
      <c r="C7264">
        <f t="shared" si="342"/>
        <v>7</v>
      </c>
      <c r="D7264">
        <v>25.299999999999997</v>
      </c>
      <c r="E7264" s="10">
        <f>VLOOKUP(D7264,$J$9:$K$27,2)*$B$7/1.5</f>
        <v>9060</v>
      </c>
    </row>
    <row r="7265" spans="1:5" x14ac:dyDescent="0.2">
      <c r="A7265" s="2">
        <f t="shared" si="340"/>
        <v>43038.333333315735</v>
      </c>
      <c r="B7265">
        <f t="shared" si="341"/>
        <v>10</v>
      </c>
      <c r="C7265">
        <f t="shared" si="342"/>
        <v>8</v>
      </c>
      <c r="D7265">
        <v>31.624999999999996</v>
      </c>
      <c r="E7265" s="10">
        <f>VLOOKUP(D7265,$J$9:$K$27,2)*$B$7/1.5</f>
        <v>9960</v>
      </c>
    </row>
    <row r="7266" spans="1:5" x14ac:dyDescent="0.2">
      <c r="A7266" s="2">
        <f t="shared" si="340"/>
        <v>43038.374999982399</v>
      </c>
      <c r="B7266">
        <f t="shared" si="341"/>
        <v>10</v>
      </c>
      <c r="C7266">
        <f t="shared" si="342"/>
        <v>9</v>
      </c>
      <c r="D7266">
        <v>33.349999999999994</v>
      </c>
      <c r="E7266" s="10">
        <f>VLOOKUP(D7266,$J$9:$K$27,2)*$B$7/1.5</f>
        <v>10000</v>
      </c>
    </row>
    <row r="7267" spans="1:5" x14ac:dyDescent="0.2">
      <c r="A7267" s="2">
        <f t="shared" si="340"/>
        <v>43038.416666649064</v>
      </c>
      <c r="B7267">
        <f t="shared" si="341"/>
        <v>10</v>
      </c>
      <c r="C7267">
        <f t="shared" si="342"/>
        <v>10</v>
      </c>
      <c r="D7267">
        <v>34.116666666666667</v>
      </c>
      <c r="E7267" s="10">
        <f>VLOOKUP(D7267,$J$9:$K$27,2)*$B$7/1.5</f>
        <v>10000</v>
      </c>
    </row>
    <row r="7268" spans="1:5" x14ac:dyDescent="0.2">
      <c r="A7268" s="2">
        <f t="shared" si="340"/>
        <v>43038.458333315728</v>
      </c>
      <c r="B7268">
        <f t="shared" si="341"/>
        <v>10</v>
      </c>
      <c r="C7268">
        <f t="shared" si="342"/>
        <v>11</v>
      </c>
      <c r="D7268">
        <v>29.516666666666666</v>
      </c>
      <c r="E7268" s="10">
        <f>VLOOKUP(D7268,$J$9:$K$27,2)*$B$7/1.5</f>
        <v>9873.3333333333339</v>
      </c>
    </row>
    <row r="7269" spans="1:5" x14ac:dyDescent="0.2">
      <c r="A7269" s="2">
        <f t="shared" si="340"/>
        <v>43038.499999982392</v>
      </c>
      <c r="B7269">
        <f t="shared" si="341"/>
        <v>10</v>
      </c>
      <c r="C7269">
        <f t="shared" si="342"/>
        <v>12</v>
      </c>
      <c r="D7269">
        <v>29.324999999999999</v>
      </c>
      <c r="E7269" s="10">
        <f>VLOOKUP(D7269,$J$9:$K$27,2)*$B$7/1.5</f>
        <v>9873.3333333333339</v>
      </c>
    </row>
    <row r="7270" spans="1:5" x14ac:dyDescent="0.2">
      <c r="A7270" s="2">
        <f t="shared" si="340"/>
        <v>43038.541666649056</v>
      </c>
      <c r="B7270">
        <f t="shared" si="341"/>
        <v>10</v>
      </c>
      <c r="C7270">
        <f t="shared" si="342"/>
        <v>13</v>
      </c>
      <c r="D7270">
        <v>27.024999999999999</v>
      </c>
      <c r="E7270" s="10">
        <f>VLOOKUP(D7270,$J$9:$K$27,2)*$B$7/1.5</f>
        <v>9573.3333333333339</v>
      </c>
    </row>
    <row r="7271" spans="1:5" x14ac:dyDescent="0.2">
      <c r="A7271" s="2">
        <f t="shared" si="340"/>
        <v>43038.583333315721</v>
      </c>
      <c r="B7271">
        <f t="shared" si="341"/>
        <v>10</v>
      </c>
      <c r="C7271">
        <f t="shared" si="342"/>
        <v>14</v>
      </c>
      <c r="D7271">
        <v>24.15</v>
      </c>
      <c r="E7271" s="10">
        <f>VLOOKUP(D7271,$J$9:$K$27,2)*$B$7/1.5</f>
        <v>9060</v>
      </c>
    </row>
    <row r="7272" spans="1:5" x14ac:dyDescent="0.2">
      <c r="A7272" s="2">
        <f t="shared" si="340"/>
        <v>43038.624999982385</v>
      </c>
      <c r="B7272">
        <f t="shared" si="341"/>
        <v>10</v>
      </c>
      <c r="C7272">
        <f t="shared" si="342"/>
        <v>15</v>
      </c>
      <c r="D7272">
        <v>27.599999999999998</v>
      </c>
      <c r="E7272" s="10">
        <f>VLOOKUP(D7272,$J$9:$K$27,2)*$B$7/1.5</f>
        <v>9573.3333333333339</v>
      </c>
    </row>
    <row r="7273" spans="1:5" x14ac:dyDescent="0.2">
      <c r="A7273" s="2">
        <f t="shared" si="340"/>
        <v>43038.666666649049</v>
      </c>
      <c r="B7273">
        <f t="shared" si="341"/>
        <v>10</v>
      </c>
      <c r="C7273">
        <f t="shared" si="342"/>
        <v>16</v>
      </c>
      <c r="D7273">
        <v>25.299999999999997</v>
      </c>
      <c r="E7273" s="10">
        <f>VLOOKUP(D7273,$J$9:$K$27,2)*$B$7/1.5</f>
        <v>9060</v>
      </c>
    </row>
    <row r="7274" spans="1:5" x14ac:dyDescent="0.2">
      <c r="A7274" s="2">
        <f t="shared" si="340"/>
        <v>43038.708333315713</v>
      </c>
      <c r="B7274">
        <f t="shared" si="341"/>
        <v>10</v>
      </c>
      <c r="C7274">
        <f t="shared" si="342"/>
        <v>17</v>
      </c>
      <c r="D7274">
        <v>14.95</v>
      </c>
      <c r="E7274" s="10">
        <f>VLOOKUP(D7274,$J$9:$K$27,2)*$B$7/1.5</f>
        <v>2773.3333333333335</v>
      </c>
    </row>
    <row r="7275" spans="1:5" x14ac:dyDescent="0.2">
      <c r="A7275" s="2">
        <f t="shared" si="340"/>
        <v>43038.749999982378</v>
      </c>
      <c r="B7275">
        <f t="shared" si="341"/>
        <v>10</v>
      </c>
      <c r="C7275">
        <f t="shared" si="342"/>
        <v>18</v>
      </c>
      <c r="D7275">
        <v>16.099999999999998</v>
      </c>
      <c r="E7275" s="10">
        <f>VLOOKUP(D7275,$J$9:$K$27,2)*$B$7/1.5</f>
        <v>2773.3333333333335</v>
      </c>
    </row>
    <row r="7276" spans="1:5" x14ac:dyDescent="0.2">
      <c r="A7276" s="2">
        <f t="shared" si="340"/>
        <v>43038.791666649042</v>
      </c>
      <c r="B7276">
        <f t="shared" si="341"/>
        <v>10</v>
      </c>
      <c r="C7276">
        <f t="shared" si="342"/>
        <v>19</v>
      </c>
      <c r="D7276">
        <v>16.674999999999997</v>
      </c>
      <c r="E7276" s="10">
        <f>VLOOKUP(D7276,$J$9:$K$27,2)*$B$7/1.5</f>
        <v>2773.3333333333335</v>
      </c>
    </row>
    <row r="7277" spans="1:5" x14ac:dyDescent="0.2">
      <c r="A7277" s="2">
        <f t="shared" si="340"/>
        <v>43038.833333315706</v>
      </c>
      <c r="B7277">
        <f t="shared" si="341"/>
        <v>10</v>
      </c>
      <c r="C7277">
        <f t="shared" si="342"/>
        <v>20</v>
      </c>
      <c r="D7277">
        <v>16.099999999999998</v>
      </c>
      <c r="E7277" s="10">
        <f>VLOOKUP(D7277,$J$9:$K$27,2)*$B$7/1.5</f>
        <v>2773.3333333333335</v>
      </c>
    </row>
    <row r="7278" spans="1:5" x14ac:dyDescent="0.2">
      <c r="A7278" s="2">
        <f t="shared" si="340"/>
        <v>43038.87499998237</v>
      </c>
      <c r="B7278">
        <f t="shared" si="341"/>
        <v>10</v>
      </c>
      <c r="C7278">
        <f t="shared" si="342"/>
        <v>21</v>
      </c>
      <c r="D7278">
        <v>20.7</v>
      </c>
      <c r="E7278" s="10">
        <f>VLOOKUP(D7278,$J$9:$K$27,2)*$B$7/1.5</f>
        <v>6160</v>
      </c>
    </row>
    <row r="7279" spans="1:5" x14ac:dyDescent="0.2">
      <c r="A7279" s="2">
        <f t="shared" si="340"/>
        <v>43038.916666649035</v>
      </c>
      <c r="B7279">
        <f t="shared" si="341"/>
        <v>10</v>
      </c>
      <c r="C7279">
        <f t="shared" si="342"/>
        <v>22</v>
      </c>
      <c r="D7279">
        <v>20.7</v>
      </c>
      <c r="E7279" s="10">
        <f>VLOOKUP(D7279,$J$9:$K$27,2)*$B$7/1.5</f>
        <v>6160</v>
      </c>
    </row>
    <row r="7280" spans="1:5" x14ac:dyDescent="0.2">
      <c r="A7280" s="2">
        <f t="shared" si="340"/>
        <v>43038.958333315699</v>
      </c>
      <c r="B7280">
        <f t="shared" si="341"/>
        <v>10</v>
      </c>
      <c r="C7280">
        <f t="shared" si="342"/>
        <v>23</v>
      </c>
      <c r="D7280">
        <v>16.099999999999998</v>
      </c>
      <c r="E7280" s="10">
        <f>VLOOKUP(D7280,$J$9:$K$27,2)*$B$7/1.5</f>
        <v>2773.3333333333335</v>
      </c>
    </row>
    <row r="7281" spans="1:5" x14ac:dyDescent="0.2">
      <c r="A7281" s="2">
        <f t="shared" si="340"/>
        <v>43038.999999982363</v>
      </c>
      <c r="B7281">
        <f t="shared" si="341"/>
        <v>10</v>
      </c>
      <c r="C7281">
        <f t="shared" si="342"/>
        <v>0</v>
      </c>
      <c r="D7281">
        <v>18.399999999999999</v>
      </c>
      <c r="E7281" s="10">
        <f>VLOOKUP(D7281,$J$9:$K$27,2)*$B$7/1.5</f>
        <v>4266.666666666667</v>
      </c>
    </row>
    <row r="7282" spans="1:5" x14ac:dyDescent="0.2">
      <c r="A7282" s="2">
        <f t="shared" si="340"/>
        <v>43039.041666649027</v>
      </c>
      <c r="B7282">
        <f t="shared" si="341"/>
        <v>10</v>
      </c>
      <c r="C7282">
        <f t="shared" si="342"/>
        <v>1</v>
      </c>
      <c r="D7282">
        <v>17.824999999999999</v>
      </c>
      <c r="E7282" s="10">
        <f>VLOOKUP(D7282,$J$9:$K$27,2)*$B$7/1.5</f>
        <v>4266.666666666667</v>
      </c>
    </row>
    <row r="7283" spans="1:5" x14ac:dyDescent="0.2">
      <c r="A7283" s="2">
        <f t="shared" si="340"/>
        <v>43039.083333315692</v>
      </c>
      <c r="B7283">
        <f t="shared" si="341"/>
        <v>10</v>
      </c>
      <c r="C7283">
        <f t="shared" si="342"/>
        <v>2</v>
      </c>
      <c r="D7283">
        <v>16.099999999999998</v>
      </c>
      <c r="E7283" s="10">
        <f>VLOOKUP(D7283,$J$9:$K$27,2)*$B$7/1.5</f>
        <v>2773.3333333333335</v>
      </c>
    </row>
    <row r="7284" spans="1:5" x14ac:dyDescent="0.2">
      <c r="A7284" s="2">
        <f t="shared" si="340"/>
        <v>43039.124999982356</v>
      </c>
      <c r="B7284">
        <f t="shared" si="341"/>
        <v>10</v>
      </c>
      <c r="C7284">
        <f t="shared" si="342"/>
        <v>3</v>
      </c>
      <c r="D7284">
        <v>16.099999999999998</v>
      </c>
      <c r="E7284" s="10">
        <f>VLOOKUP(D7284,$J$9:$K$27,2)*$B$7/1.5</f>
        <v>2773.3333333333335</v>
      </c>
    </row>
    <row r="7285" spans="1:5" x14ac:dyDescent="0.2">
      <c r="A7285" s="2">
        <f t="shared" si="340"/>
        <v>43039.16666664902</v>
      </c>
      <c r="B7285">
        <f t="shared" si="341"/>
        <v>10</v>
      </c>
      <c r="C7285">
        <f t="shared" si="342"/>
        <v>4</v>
      </c>
      <c r="D7285">
        <v>16.099999999999998</v>
      </c>
      <c r="E7285" s="10">
        <f>VLOOKUP(D7285,$J$9:$K$27,2)*$B$7/1.5</f>
        <v>2773.3333333333335</v>
      </c>
    </row>
    <row r="7286" spans="1:5" x14ac:dyDescent="0.2">
      <c r="A7286" s="2">
        <f t="shared" si="340"/>
        <v>43039.208333315684</v>
      </c>
      <c r="B7286">
        <f t="shared" si="341"/>
        <v>10</v>
      </c>
      <c r="C7286">
        <f t="shared" si="342"/>
        <v>5</v>
      </c>
      <c r="D7286">
        <v>14.95</v>
      </c>
      <c r="E7286" s="10">
        <f>VLOOKUP(D7286,$J$9:$K$27,2)*$B$7/1.5</f>
        <v>2773.3333333333335</v>
      </c>
    </row>
    <row r="7287" spans="1:5" x14ac:dyDescent="0.2">
      <c r="A7287" s="2">
        <f t="shared" si="340"/>
        <v>43039.249999982349</v>
      </c>
      <c r="B7287">
        <f t="shared" si="341"/>
        <v>10</v>
      </c>
      <c r="C7287">
        <f t="shared" si="342"/>
        <v>6</v>
      </c>
      <c r="D7287">
        <v>16.099999999999998</v>
      </c>
      <c r="E7287" s="10">
        <f>VLOOKUP(D7287,$J$9:$K$27,2)*$B$7/1.5</f>
        <v>2773.3333333333335</v>
      </c>
    </row>
    <row r="7288" spans="1:5" x14ac:dyDescent="0.2">
      <c r="A7288" s="2">
        <f t="shared" si="340"/>
        <v>43039.291666649013</v>
      </c>
      <c r="B7288">
        <f t="shared" si="341"/>
        <v>10</v>
      </c>
      <c r="C7288">
        <f t="shared" si="342"/>
        <v>7</v>
      </c>
      <c r="D7288">
        <v>15.524999999999999</v>
      </c>
      <c r="E7288" s="10">
        <f>VLOOKUP(D7288,$J$9:$K$27,2)*$B$7/1.5</f>
        <v>2773.3333333333335</v>
      </c>
    </row>
    <row r="7289" spans="1:5" x14ac:dyDescent="0.2">
      <c r="A7289" s="2">
        <f t="shared" si="340"/>
        <v>43039.333333315677</v>
      </c>
      <c r="B7289">
        <f t="shared" si="341"/>
        <v>10</v>
      </c>
      <c r="C7289">
        <f t="shared" si="342"/>
        <v>8</v>
      </c>
      <c r="D7289">
        <v>16.099999999999998</v>
      </c>
      <c r="E7289" s="10">
        <f>VLOOKUP(D7289,$J$9:$K$27,2)*$B$7/1.5</f>
        <v>2773.3333333333335</v>
      </c>
    </row>
    <row r="7290" spans="1:5" x14ac:dyDescent="0.2">
      <c r="A7290" s="2">
        <f t="shared" si="340"/>
        <v>43039.374999982341</v>
      </c>
      <c r="B7290">
        <f t="shared" si="341"/>
        <v>10</v>
      </c>
      <c r="C7290">
        <f t="shared" si="342"/>
        <v>9</v>
      </c>
      <c r="D7290">
        <v>17.25</v>
      </c>
      <c r="E7290" s="10">
        <f>VLOOKUP(D7290,$J$9:$K$27,2)*$B$7/1.5</f>
        <v>4266.666666666667</v>
      </c>
    </row>
    <row r="7291" spans="1:5" x14ac:dyDescent="0.2">
      <c r="A7291" s="2">
        <f t="shared" si="340"/>
        <v>43039.416666649005</v>
      </c>
      <c r="B7291">
        <f t="shared" si="341"/>
        <v>10</v>
      </c>
      <c r="C7291">
        <f t="shared" si="342"/>
        <v>10</v>
      </c>
      <c r="D7291">
        <v>16.674999999999997</v>
      </c>
      <c r="E7291" s="10">
        <f>VLOOKUP(D7291,$J$9:$K$27,2)*$B$7/1.5</f>
        <v>2773.3333333333335</v>
      </c>
    </row>
    <row r="7292" spans="1:5" x14ac:dyDescent="0.2">
      <c r="A7292" s="2">
        <f t="shared" si="340"/>
        <v>43039.45833331567</v>
      </c>
      <c r="B7292">
        <f t="shared" si="341"/>
        <v>10</v>
      </c>
      <c r="C7292">
        <f t="shared" si="342"/>
        <v>11</v>
      </c>
      <c r="D7292">
        <v>18.399999999999999</v>
      </c>
      <c r="E7292" s="10">
        <f>VLOOKUP(D7292,$J$9:$K$27,2)*$B$7/1.5</f>
        <v>4266.666666666667</v>
      </c>
    </row>
    <row r="7293" spans="1:5" x14ac:dyDescent="0.2">
      <c r="A7293" s="2">
        <f t="shared" si="340"/>
        <v>43039.499999982334</v>
      </c>
      <c r="B7293">
        <f t="shared" si="341"/>
        <v>10</v>
      </c>
      <c r="C7293">
        <f t="shared" si="342"/>
        <v>12</v>
      </c>
      <c r="D7293">
        <v>25.299999999999997</v>
      </c>
      <c r="E7293" s="10">
        <f>VLOOKUP(D7293,$J$9:$K$27,2)*$B$7/1.5</f>
        <v>9060</v>
      </c>
    </row>
    <row r="7294" spans="1:5" x14ac:dyDescent="0.2">
      <c r="A7294" s="2">
        <f t="shared" si="340"/>
        <v>43039.541666648998</v>
      </c>
      <c r="B7294">
        <f t="shared" si="341"/>
        <v>10</v>
      </c>
      <c r="C7294">
        <f t="shared" si="342"/>
        <v>13</v>
      </c>
      <c r="D7294">
        <v>22.424999999999997</v>
      </c>
      <c r="E7294" s="10">
        <f>VLOOKUP(D7294,$J$9:$K$27,2)*$B$7/1.5</f>
        <v>7873.333333333333</v>
      </c>
    </row>
    <row r="7295" spans="1:5" x14ac:dyDescent="0.2">
      <c r="A7295" s="2">
        <f t="shared" si="340"/>
        <v>43039.583333315662</v>
      </c>
      <c r="B7295">
        <f t="shared" si="341"/>
        <v>10</v>
      </c>
      <c r="C7295">
        <f t="shared" si="342"/>
        <v>14</v>
      </c>
      <c r="D7295">
        <v>19.549999999999997</v>
      </c>
      <c r="E7295" s="10">
        <f>VLOOKUP(D7295,$J$9:$K$27,2)*$B$7/1.5</f>
        <v>6160</v>
      </c>
    </row>
    <row r="7296" spans="1:5" x14ac:dyDescent="0.2">
      <c r="A7296" s="2">
        <f t="shared" si="340"/>
        <v>43039.624999982327</v>
      </c>
      <c r="B7296">
        <f t="shared" si="341"/>
        <v>10</v>
      </c>
      <c r="C7296">
        <f t="shared" si="342"/>
        <v>15</v>
      </c>
      <c r="D7296">
        <v>16.099999999999998</v>
      </c>
      <c r="E7296" s="10">
        <f>VLOOKUP(D7296,$J$9:$K$27,2)*$B$7/1.5</f>
        <v>2773.3333333333335</v>
      </c>
    </row>
    <row r="7297" spans="1:5" x14ac:dyDescent="0.2">
      <c r="A7297" s="2">
        <f t="shared" si="340"/>
        <v>43039.666666648991</v>
      </c>
      <c r="B7297">
        <f t="shared" si="341"/>
        <v>10</v>
      </c>
      <c r="C7297">
        <f t="shared" si="342"/>
        <v>16</v>
      </c>
      <c r="D7297">
        <v>15.524999999999999</v>
      </c>
      <c r="E7297" s="10">
        <f>VLOOKUP(D7297,$J$9:$K$27,2)*$B$7/1.5</f>
        <v>2773.3333333333335</v>
      </c>
    </row>
    <row r="7298" spans="1:5" x14ac:dyDescent="0.2">
      <c r="A7298" s="2">
        <f t="shared" si="340"/>
        <v>43039.708333315655</v>
      </c>
      <c r="B7298">
        <f t="shared" si="341"/>
        <v>10</v>
      </c>
      <c r="C7298">
        <f t="shared" si="342"/>
        <v>17</v>
      </c>
      <c r="D7298">
        <v>10.35</v>
      </c>
      <c r="E7298" s="10">
        <f>VLOOKUP(D7298,$J$9:$K$27,2)*$B$7/1.5</f>
        <v>873.33333333333337</v>
      </c>
    </row>
    <row r="7299" spans="1:5" x14ac:dyDescent="0.2">
      <c r="A7299" s="2">
        <f t="shared" si="340"/>
        <v>43039.749999982319</v>
      </c>
      <c r="B7299">
        <f t="shared" si="341"/>
        <v>10</v>
      </c>
      <c r="C7299">
        <f t="shared" si="342"/>
        <v>18</v>
      </c>
      <c r="D7299">
        <v>11.5</v>
      </c>
      <c r="E7299" s="10">
        <f>VLOOKUP(D7299,$J$9:$K$27,2)*$B$7/1.5</f>
        <v>873.33333333333337</v>
      </c>
    </row>
    <row r="7300" spans="1:5" x14ac:dyDescent="0.2">
      <c r="A7300" s="2">
        <f t="shared" si="340"/>
        <v>43039.791666648984</v>
      </c>
      <c r="B7300">
        <f t="shared" si="341"/>
        <v>10</v>
      </c>
      <c r="C7300">
        <f t="shared" si="342"/>
        <v>19</v>
      </c>
      <c r="D7300">
        <v>14.374999999999998</v>
      </c>
      <c r="E7300" s="10">
        <f>VLOOKUP(D7300,$J$9:$K$27,2)*$B$7/1.5</f>
        <v>1666.6666666666667</v>
      </c>
    </row>
    <row r="7301" spans="1:5" x14ac:dyDescent="0.2">
      <c r="A7301" s="2">
        <f t="shared" si="340"/>
        <v>43039.833333315648</v>
      </c>
      <c r="B7301">
        <f t="shared" si="341"/>
        <v>10</v>
      </c>
      <c r="C7301">
        <f t="shared" si="342"/>
        <v>20</v>
      </c>
      <c r="D7301">
        <v>9.1999999999999993</v>
      </c>
      <c r="E7301" s="10">
        <f>VLOOKUP(D7301,$J$9:$K$27,2)*$B$7/1.5</f>
        <v>286.66666666666669</v>
      </c>
    </row>
    <row r="7302" spans="1:5" x14ac:dyDescent="0.2">
      <c r="A7302" s="2">
        <f t="shared" si="340"/>
        <v>43039.874999982312</v>
      </c>
      <c r="B7302">
        <f t="shared" si="341"/>
        <v>10</v>
      </c>
      <c r="C7302">
        <f t="shared" si="342"/>
        <v>21</v>
      </c>
      <c r="D7302">
        <v>5.75</v>
      </c>
      <c r="E7302" s="10">
        <f>VLOOKUP(D7302,$J$9:$K$27,2)*$B$7/1.5</f>
        <v>0</v>
      </c>
    </row>
    <row r="7303" spans="1:5" x14ac:dyDescent="0.2">
      <c r="A7303" s="2">
        <f t="shared" si="340"/>
        <v>43039.916666648976</v>
      </c>
      <c r="B7303">
        <f t="shared" si="341"/>
        <v>10</v>
      </c>
      <c r="C7303">
        <f t="shared" si="342"/>
        <v>22</v>
      </c>
      <c r="D7303">
        <v>5.75</v>
      </c>
      <c r="E7303" s="10">
        <f>VLOOKUP(D7303,$J$9:$K$27,2)*$B$7/1.5</f>
        <v>0</v>
      </c>
    </row>
    <row r="7304" spans="1:5" x14ac:dyDescent="0.2">
      <c r="A7304" s="2">
        <f t="shared" si="340"/>
        <v>43039.958333315641</v>
      </c>
      <c r="B7304">
        <f t="shared" si="341"/>
        <v>10</v>
      </c>
      <c r="C7304">
        <f t="shared" si="342"/>
        <v>23</v>
      </c>
      <c r="D7304">
        <v>6.8999999999999995</v>
      </c>
      <c r="E7304" s="10">
        <f>VLOOKUP(D7304,$J$9:$K$27,2)*$B$7/1.5</f>
        <v>0</v>
      </c>
    </row>
    <row r="7305" spans="1:5" x14ac:dyDescent="0.2">
      <c r="A7305" s="2">
        <f t="shared" si="340"/>
        <v>43039.999999982305</v>
      </c>
      <c r="B7305">
        <f t="shared" si="341"/>
        <v>11</v>
      </c>
      <c r="C7305">
        <f t="shared" si="342"/>
        <v>0</v>
      </c>
      <c r="D7305">
        <v>3.4499999999999997</v>
      </c>
      <c r="E7305" s="10">
        <f>VLOOKUP(D7305,$J$9:$K$27,2)*$B$7/1.5</f>
        <v>0</v>
      </c>
    </row>
    <row r="7306" spans="1:5" x14ac:dyDescent="0.2">
      <c r="A7306" s="2">
        <f t="shared" si="340"/>
        <v>43040.041666648969</v>
      </c>
      <c r="B7306">
        <f t="shared" si="341"/>
        <v>11</v>
      </c>
      <c r="C7306">
        <f t="shared" si="342"/>
        <v>1</v>
      </c>
      <c r="D7306">
        <v>7.4749999999999996</v>
      </c>
      <c r="E7306" s="10">
        <f>VLOOKUP(D7306,$J$9:$K$27,2)*$B$7/1.5</f>
        <v>0</v>
      </c>
    </row>
    <row r="7307" spans="1:5" x14ac:dyDescent="0.2">
      <c r="A7307" s="2">
        <f t="shared" ref="A7307:A7370" si="343">A7306+1/24</f>
        <v>43040.083333315633</v>
      </c>
      <c r="B7307">
        <f t="shared" ref="B7307:B7370" si="344">MONTH(A7307)</f>
        <v>11</v>
      </c>
      <c r="C7307">
        <f t="shared" ref="C7307:C7370" si="345">HOUR(A7307)</f>
        <v>2</v>
      </c>
      <c r="D7307">
        <v>10.35</v>
      </c>
      <c r="E7307" s="10">
        <f>VLOOKUP(D7307,$J$9:$K$27,2)*$B$7/1.5</f>
        <v>873.33333333333337</v>
      </c>
    </row>
    <row r="7308" spans="1:5" x14ac:dyDescent="0.2">
      <c r="A7308" s="2">
        <f t="shared" si="343"/>
        <v>43040.124999982298</v>
      </c>
      <c r="B7308">
        <f t="shared" si="344"/>
        <v>11</v>
      </c>
      <c r="C7308">
        <f t="shared" si="345"/>
        <v>3</v>
      </c>
      <c r="D7308">
        <v>10.35</v>
      </c>
      <c r="E7308" s="10">
        <f>VLOOKUP(D7308,$J$9:$K$27,2)*$B$7/1.5</f>
        <v>873.33333333333337</v>
      </c>
    </row>
    <row r="7309" spans="1:5" x14ac:dyDescent="0.2">
      <c r="A7309" s="2">
        <f t="shared" si="343"/>
        <v>43040.166666648962</v>
      </c>
      <c r="B7309">
        <f t="shared" si="344"/>
        <v>11</v>
      </c>
      <c r="C7309">
        <f t="shared" si="345"/>
        <v>4</v>
      </c>
      <c r="D7309">
        <v>8.0499999999999989</v>
      </c>
      <c r="E7309" s="10">
        <f>VLOOKUP(D7309,$J$9:$K$27,2)*$B$7/1.5</f>
        <v>286.66666666666669</v>
      </c>
    </row>
    <row r="7310" spans="1:5" x14ac:dyDescent="0.2">
      <c r="A7310" s="2">
        <f t="shared" si="343"/>
        <v>43040.208333315626</v>
      </c>
      <c r="B7310">
        <f t="shared" si="344"/>
        <v>11</v>
      </c>
      <c r="C7310">
        <f t="shared" si="345"/>
        <v>5</v>
      </c>
      <c r="D7310">
        <v>5.75</v>
      </c>
      <c r="E7310" s="10">
        <f>VLOOKUP(D7310,$J$9:$K$27,2)*$B$7/1.5</f>
        <v>0</v>
      </c>
    </row>
    <row r="7311" spans="1:5" x14ac:dyDescent="0.2">
      <c r="A7311" s="2">
        <f t="shared" si="343"/>
        <v>43040.24999998229</v>
      </c>
      <c r="B7311">
        <f t="shared" si="344"/>
        <v>11</v>
      </c>
      <c r="C7311">
        <f t="shared" si="345"/>
        <v>6</v>
      </c>
      <c r="D7311">
        <v>0</v>
      </c>
      <c r="E7311" s="10">
        <f>VLOOKUP(D7311,$J$9:$K$27,2)*$B$7/1.5</f>
        <v>0</v>
      </c>
    </row>
    <row r="7312" spans="1:5" x14ac:dyDescent="0.2">
      <c r="A7312" s="2">
        <f t="shared" si="343"/>
        <v>43040.291666648955</v>
      </c>
      <c r="B7312">
        <f t="shared" si="344"/>
        <v>11</v>
      </c>
      <c r="C7312">
        <f t="shared" si="345"/>
        <v>7</v>
      </c>
      <c r="D7312">
        <v>1.7249999999999999</v>
      </c>
      <c r="E7312" s="10">
        <f>VLOOKUP(D7312,$J$9:$K$27,2)*$B$7/1.5</f>
        <v>0</v>
      </c>
    </row>
    <row r="7313" spans="1:5" x14ac:dyDescent="0.2">
      <c r="A7313" s="2">
        <f t="shared" si="343"/>
        <v>43040.333333315619</v>
      </c>
      <c r="B7313">
        <f t="shared" si="344"/>
        <v>11</v>
      </c>
      <c r="C7313">
        <f t="shared" si="345"/>
        <v>8</v>
      </c>
      <c r="D7313">
        <v>0</v>
      </c>
      <c r="E7313" s="10">
        <f>VLOOKUP(D7313,$J$9:$K$27,2)*$B$7/1.5</f>
        <v>0</v>
      </c>
    </row>
    <row r="7314" spans="1:5" x14ac:dyDescent="0.2">
      <c r="A7314" s="2">
        <f t="shared" si="343"/>
        <v>43040.374999982283</v>
      </c>
      <c r="B7314">
        <f t="shared" si="344"/>
        <v>11</v>
      </c>
      <c r="C7314">
        <f t="shared" si="345"/>
        <v>9</v>
      </c>
      <c r="D7314">
        <v>3.4499999999999997</v>
      </c>
      <c r="E7314" s="10">
        <f>VLOOKUP(D7314,$J$9:$K$27,2)*$B$7/1.5</f>
        <v>0</v>
      </c>
    </row>
    <row r="7315" spans="1:5" x14ac:dyDescent="0.2">
      <c r="A7315" s="2">
        <f t="shared" si="343"/>
        <v>43040.416666648947</v>
      </c>
      <c r="B7315">
        <f t="shared" si="344"/>
        <v>11</v>
      </c>
      <c r="C7315">
        <f t="shared" si="345"/>
        <v>10</v>
      </c>
      <c r="D7315">
        <v>4.5999999999999996</v>
      </c>
      <c r="E7315" s="10">
        <f>VLOOKUP(D7315,$J$9:$K$27,2)*$B$7/1.5</f>
        <v>0</v>
      </c>
    </row>
    <row r="7316" spans="1:5" x14ac:dyDescent="0.2">
      <c r="A7316" s="2">
        <f t="shared" si="343"/>
        <v>43040.458333315612</v>
      </c>
      <c r="B7316">
        <f t="shared" si="344"/>
        <v>11</v>
      </c>
      <c r="C7316">
        <f t="shared" si="345"/>
        <v>11</v>
      </c>
      <c r="D7316">
        <v>6.8999999999999995</v>
      </c>
      <c r="E7316" s="10">
        <f>VLOOKUP(D7316,$J$9:$K$27,2)*$B$7/1.5</f>
        <v>0</v>
      </c>
    </row>
    <row r="7317" spans="1:5" x14ac:dyDescent="0.2">
      <c r="A7317" s="2">
        <f t="shared" si="343"/>
        <v>43040.499999982276</v>
      </c>
      <c r="B7317">
        <f t="shared" si="344"/>
        <v>11</v>
      </c>
      <c r="C7317">
        <f t="shared" si="345"/>
        <v>12</v>
      </c>
      <c r="D7317">
        <v>9.1999999999999993</v>
      </c>
      <c r="E7317" s="10">
        <f>VLOOKUP(D7317,$J$9:$K$27,2)*$B$7/1.5</f>
        <v>286.66666666666669</v>
      </c>
    </row>
    <row r="7318" spans="1:5" x14ac:dyDescent="0.2">
      <c r="A7318" s="2">
        <f t="shared" si="343"/>
        <v>43040.54166664894</v>
      </c>
      <c r="B7318">
        <f t="shared" si="344"/>
        <v>11</v>
      </c>
      <c r="C7318">
        <f t="shared" si="345"/>
        <v>13</v>
      </c>
      <c r="D7318">
        <v>9.1999999999999993</v>
      </c>
      <c r="E7318" s="10">
        <f>VLOOKUP(D7318,$J$9:$K$27,2)*$B$7/1.5</f>
        <v>286.66666666666669</v>
      </c>
    </row>
    <row r="7319" spans="1:5" x14ac:dyDescent="0.2">
      <c r="A7319" s="2">
        <f t="shared" si="343"/>
        <v>43040.583333315604</v>
      </c>
      <c r="B7319">
        <f t="shared" si="344"/>
        <v>11</v>
      </c>
      <c r="C7319">
        <f t="shared" si="345"/>
        <v>14</v>
      </c>
      <c r="D7319">
        <v>9.1999999999999993</v>
      </c>
      <c r="E7319" s="10">
        <f>VLOOKUP(D7319,$J$9:$K$27,2)*$B$7/1.5</f>
        <v>286.66666666666669</v>
      </c>
    </row>
    <row r="7320" spans="1:5" x14ac:dyDescent="0.2">
      <c r="A7320" s="2">
        <f t="shared" si="343"/>
        <v>43040.624999982268</v>
      </c>
      <c r="B7320">
        <f t="shared" si="344"/>
        <v>11</v>
      </c>
      <c r="C7320">
        <f t="shared" si="345"/>
        <v>15</v>
      </c>
      <c r="D7320">
        <v>8.0499999999999989</v>
      </c>
      <c r="E7320" s="10">
        <f>VLOOKUP(D7320,$J$9:$K$27,2)*$B$7/1.5</f>
        <v>286.66666666666669</v>
      </c>
    </row>
    <row r="7321" spans="1:5" x14ac:dyDescent="0.2">
      <c r="A7321" s="2">
        <f t="shared" si="343"/>
        <v>43040.666666648933</v>
      </c>
      <c r="B7321">
        <f t="shared" si="344"/>
        <v>11</v>
      </c>
      <c r="C7321">
        <f t="shared" si="345"/>
        <v>16</v>
      </c>
      <c r="D7321">
        <v>8.0499999999999989</v>
      </c>
      <c r="E7321" s="10">
        <f>VLOOKUP(D7321,$J$9:$K$27,2)*$B$7/1.5</f>
        <v>286.66666666666669</v>
      </c>
    </row>
    <row r="7322" spans="1:5" x14ac:dyDescent="0.2">
      <c r="A7322" s="2">
        <f t="shared" si="343"/>
        <v>43040.708333315597</v>
      </c>
      <c r="B7322">
        <f t="shared" si="344"/>
        <v>11</v>
      </c>
      <c r="C7322">
        <f t="shared" si="345"/>
        <v>17</v>
      </c>
      <c r="D7322">
        <v>3.4499999999999997</v>
      </c>
      <c r="E7322" s="10">
        <f>VLOOKUP(D7322,$J$9:$K$27,2)*$B$7/1.5</f>
        <v>0</v>
      </c>
    </row>
    <row r="7323" spans="1:5" x14ac:dyDescent="0.2">
      <c r="A7323" s="2">
        <f t="shared" si="343"/>
        <v>43040.749999982261</v>
      </c>
      <c r="B7323">
        <f t="shared" si="344"/>
        <v>11</v>
      </c>
      <c r="C7323">
        <f t="shared" si="345"/>
        <v>18</v>
      </c>
      <c r="D7323">
        <v>10.35</v>
      </c>
      <c r="E7323" s="10">
        <f>VLOOKUP(D7323,$J$9:$K$27,2)*$B$7/1.5</f>
        <v>873.33333333333337</v>
      </c>
    </row>
    <row r="7324" spans="1:5" x14ac:dyDescent="0.2">
      <c r="A7324" s="2">
        <f t="shared" si="343"/>
        <v>43040.791666648925</v>
      </c>
      <c r="B7324">
        <f t="shared" si="344"/>
        <v>11</v>
      </c>
      <c r="C7324">
        <f t="shared" si="345"/>
        <v>19</v>
      </c>
      <c r="D7324">
        <v>10.35</v>
      </c>
      <c r="E7324" s="10">
        <f>VLOOKUP(D7324,$J$9:$K$27,2)*$B$7/1.5</f>
        <v>873.33333333333337</v>
      </c>
    </row>
    <row r="7325" spans="1:5" x14ac:dyDescent="0.2">
      <c r="A7325" s="2">
        <f t="shared" si="343"/>
        <v>43040.83333331559</v>
      </c>
      <c r="B7325">
        <f t="shared" si="344"/>
        <v>11</v>
      </c>
      <c r="C7325">
        <f t="shared" si="345"/>
        <v>20</v>
      </c>
      <c r="D7325">
        <v>12.649999999999999</v>
      </c>
      <c r="E7325" s="10">
        <f>VLOOKUP(D7325,$J$9:$K$27,2)*$B$7/1.5</f>
        <v>1666.6666666666667</v>
      </c>
    </row>
    <row r="7326" spans="1:5" x14ac:dyDescent="0.2">
      <c r="A7326" s="2">
        <f t="shared" si="343"/>
        <v>43040.874999982254</v>
      </c>
      <c r="B7326">
        <f t="shared" si="344"/>
        <v>11</v>
      </c>
      <c r="C7326">
        <f t="shared" si="345"/>
        <v>21</v>
      </c>
      <c r="D7326">
        <v>10.35</v>
      </c>
      <c r="E7326" s="10">
        <f>VLOOKUP(D7326,$J$9:$K$27,2)*$B$7/1.5</f>
        <v>873.33333333333337</v>
      </c>
    </row>
    <row r="7327" spans="1:5" x14ac:dyDescent="0.2">
      <c r="A7327" s="2">
        <f t="shared" si="343"/>
        <v>43040.916666648918</v>
      </c>
      <c r="B7327">
        <f t="shared" si="344"/>
        <v>11</v>
      </c>
      <c r="C7327">
        <f t="shared" si="345"/>
        <v>22</v>
      </c>
      <c r="D7327">
        <v>9.1999999999999993</v>
      </c>
      <c r="E7327" s="10">
        <f>VLOOKUP(D7327,$J$9:$K$27,2)*$B$7/1.5</f>
        <v>286.66666666666669</v>
      </c>
    </row>
    <row r="7328" spans="1:5" x14ac:dyDescent="0.2">
      <c r="A7328" s="2">
        <f t="shared" si="343"/>
        <v>43040.958333315582</v>
      </c>
      <c r="B7328">
        <f t="shared" si="344"/>
        <v>11</v>
      </c>
      <c r="C7328">
        <f t="shared" si="345"/>
        <v>23</v>
      </c>
      <c r="D7328">
        <v>10.35</v>
      </c>
      <c r="E7328" s="10">
        <f>VLOOKUP(D7328,$J$9:$K$27,2)*$B$7/1.5</f>
        <v>873.33333333333337</v>
      </c>
    </row>
    <row r="7329" spans="1:5" x14ac:dyDescent="0.2">
      <c r="A7329" s="2">
        <f t="shared" si="343"/>
        <v>43040.999999982247</v>
      </c>
      <c r="B7329">
        <f t="shared" si="344"/>
        <v>11</v>
      </c>
      <c r="C7329">
        <f t="shared" si="345"/>
        <v>0</v>
      </c>
      <c r="D7329">
        <v>8.0499999999999989</v>
      </c>
      <c r="E7329" s="10">
        <f>VLOOKUP(D7329,$J$9:$K$27,2)*$B$7/1.5</f>
        <v>286.66666666666669</v>
      </c>
    </row>
    <row r="7330" spans="1:5" x14ac:dyDescent="0.2">
      <c r="A7330" s="2">
        <f t="shared" si="343"/>
        <v>43041.041666648911</v>
      </c>
      <c r="B7330">
        <f t="shared" si="344"/>
        <v>11</v>
      </c>
      <c r="C7330">
        <f t="shared" si="345"/>
        <v>1</v>
      </c>
      <c r="D7330">
        <v>7.4749999999999996</v>
      </c>
      <c r="E7330" s="10">
        <f>VLOOKUP(D7330,$J$9:$K$27,2)*$B$7/1.5</f>
        <v>0</v>
      </c>
    </row>
    <row r="7331" spans="1:5" x14ac:dyDescent="0.2">
      <c r="A7331" s="2">
        <f t="shared" si="343"/>
        <v>43041.083333315575</v>
      </c>
      <c r="B7331">
        <f t="shared" si="344"/>
        <v>11</v>
      </c>
      <c r="C7331">
        <f t="shared" si="345"/>
        <v>2</v>
      </c>
      <c r="D7331">
        <v>8.0499999999999989</v>
      </c>
      <c r="E7331" s="10">
        <f>VLOOKUP(D7331,$J$9:$K$27,2)*$B$7/1.5</f>
        <v>286.66666666666669</v>
      </c>
    </row>
    <row r="7332" spans="1:5" x14ac:dyDescent="0.2">
      <c r="A7332" s="2">
        <f t="shared" si="343"/>
        <v>43041.124999982239</v>
      </c>
      <c r="B7332">
        <f t="shared" si="344"/>
        <v>11</v>
      </c>
      <c r="C7332">
        <f t="shared" si="345"/>
        <v>3</v>
      </c>
      <c r="D7332">
        <v>8.0499999999999989</v>
      </c>
      <c r="E7332" s="10">
        <f>VLOOKUP(D7332,$J$9:$K$27,2)*$B$7/1.5</f>
        <v>286.66666666666669</v>
      </c>
    </row>
    <row r="7333" spans="1:5" x14ac:dyDescent="0.2">
      <c r="A7333" s="2">
        <f t="shared" si="343"/>
        <v>43041.166666648904</v>
      </c>
      <c r="B7333">
        <f t="shared" si="344"/>
        <v>11</v>
      </c>
      <c r="C7333">
        <f t="shared" si="345"/>
        <v>4</v>
      </c>
      <c r="D7333">
        <v>9.966666666666665</v>
      </c>
      <c r="E7333" s="10">
        <f>VLOOKUP(D7333,$J$9:$K$27,2)*$B$7/1.5</f>
        <v>286.66666666666669</v>
      </c>
    </row>
    <row r="7334" spans="1:5" x14ac:dyDescent="0.2">
      <c r="A7334" s="2">
        <f t="shared" si="343"/>
        <v>43041.208333315568</v>
      </c>
      <c r="B7334">
        <f t="shared" si="344"/>
        <v>11</v>
      </c>
      <c r="C7334">
        <f t="shared" si="345"/>
        <v>5</v>
      </c>
      <c r="D7334">
        <v>9.1999999999999993</v>
      </c>
      <c r="E7334" s="10">
        <f>VLOOKUP(D7334,$J$9:$K$27,2)*$B$7/1.5</f>
        <v>286.66666666666669</v>
      </c>
    </row>
    <row r="7335" spans="1:5" x14ac:dyDescent="0.2">
      <c r="A7335" s="2">
        <f t="shared" si="343"/>
        <v>43041.249999982232</v>
      </c>
      <c r="B7335">
        <f t="shared" si="344"/>
        <v>11</v>
      </c>
      <c r="C7335">
        <f t="shared" si="345"/>
        <v>6</v>
      </c>
      <c r="D7335">
        <v>11.5</v>
      </c>
      <c r="E7335" s="10">
        <f>VLOOKUP(D7335,$J$9:$K$27,2)*$B$7/1.5</f>
        <v>873.33333333333337</v>
      </c>
    </row>
    <row r="7336" spans="1:5" x14ac:dyDescent="0.2">
      <c r="A7336" s="2">
        <f t="shared" si="343"/>
        <v>43041.291666648896</v>
      </c>
      <c r="B7336">
        <f t="shared" si="344"/>
        <v>11</v>
      </c>
      <c r="C7336">
        <f t="shared" si="345"/>
        <v>7</v>
      </c>
      <c r="D7336">
        <v>11.5</v>
      </c>
      <c r="E7336" s="10">
        <f>VLOOKUP(D7336,$J$9:$K$27,2)*$B$7/1.5</f>
        <v>873.33333333333337</v>
      </c>
    </row>
    <row r="7337" spans="1:5" x14ac:dyDescent="0.2">
      <c r="A7337" s="2">
        <f t="shared" si="343"/>
        <v>43041.333333315561</v>
      </c>
      <c r="B7337">
        <f t="shared" si="344"/>
        <v>11</v>
      </c>
      <c r="C7337">
        <f t="shared" si="345"/>
        <v>8</v>
      </c>
      <c r="D7337">
        <v>10.35</v>
      </c>
      <c r="E7337" s="10">
        <f>VLOOKUP(D7337,$J$9:$K$27,2)*$B$7/1.5</f>
        <v>873.33333333333337</v>
      </c>
    </row>
    <row r="7338" spans="1:5" x14ac:dyDescent="0.2">
      <c r="A7338" s="2">
        <f t="shared" si="343"/>
        <v>43041.374999982225</v>
      </c>
      <c r="B7338">
        <f t="shared" si="344"/>
        <v>11</v>
      </c>
      <c r="C7338">
        <f t="shared" si="345"/>
        <v>9</v>
      </c>
      <c r="D7338">
        <v>6.8999999999999995</v>
      </c>
      <c r="E7338" s="10">
        <f>VLOOKUP(D7338,$J$9:$K$27,2)*$B$7/1.5</f>
        <v>0</v>
      </c>
    </row>
    <row r="7339" spans="1:5" x14ac:dyDescent="0.2">
      <c r="A7339" s="2">
        <f t="shared" si="343"/>
        <v>43041.416666648889</v>
      </c>
      <c r="B7339">
        <f t="shared" si="344"/>
        <v>11</v>
      </c>
      <c r="C7339">
        <f t="shared" si="345"/>
        <v>10</v>
      </c>
      <c r="D7339">
        <v>8.0499999999999989</v>
      </c>
      <c r="E7339" s="10">
        <f>VLOOKUP(D7339,$J$9:$K$27,2)*$B$7/1.5</f>
        <v>286.66666666666669</v>
      </c>
    </row>
    <row r="7340" spans="1:5" x14ac:dyDescent="0.2">
      <c r="A7340" s="2">
        <f t="shared" si="343"/>
        <v>43041.458333315553</v>
      </c>
      <c r="B7340">
        <f t="shared" si="344"/>
        <v>11</v>
      </c>
      <c r="C7340">
        <f t="shared" si="345"/>
        <v>11</v>
      </c>
      <c r="D7340">
        <v>12.649999999999999</v>
      </c>
      <c r="E7340" s="10">
        <f>VLOOKUP(D7340,$J$9:$K$27,2)*$B$7/1.5</f>
        <v>1666.6666666666667</v>
      </c>
    </row>
    <row r="7341" spans="1:5" x14ac:dyDescent="0.2">
      <c r="A7341" s="2">
        <f t="shared" si="343"/>
        <v>43041.499999982218</v>
      </c>
      <c r="B7341">
        <f t="shared" si="344"/>
        <v>11</v>
      </c>
      <c r="C7341">
        <f t="shared" si="345"/>
        <v>12</v>
      </c>
      <c r="D7341">
        <v>11.5</v>
      </c>
      <c r="E7341" s="10">
        <f>VLOOKUP(D7341,$J$9:$K$27,2)*$B$7/1.5</f>
        <v>873.33333333333337</v>
      </c>
    </row>
    <row r="7342" spans="1:5" x14ac:dyDescent="0.2">
      <c r="A7342" s="2">
        <f t="shared" si="343"/>
        <v>43041.541666648882</v>
      </c>
      <c r="B7342">
        <f t="shared" si="344"/>
        <v>11</v>
      </c>
      <c r="C7342">
        <f t="shared" si="345"/>
        <v>13</v>
      </c>
      <c r="D7342">
        <v>13.225</v>
      </c>
      <c r="E7342" s="10">
        <f>VLOOKUP(D7342,$J$9:$K$27,2)*$B$7/1.5</f>
        <v>1666.6666666666667</v>
      </c>
    </row>
    <row r="7343" spans="1:5" x14ac:dyDescent="0.2">
      <c r="A7343" s="2">
        <f t="shared" si="343"/>
        <v>43041.583333315546</v>
      </c>
      <c r="B7343">
        <f t="shared" si="344"/>
        <v>11</v>
      </c>
      <c r="C7343">
        <f t="shared" si="345"/>
        <v>14</v>
      </c>
      <c r="D7343">
        <v>10.35</v>
      </c>
      <c r="E7343" s="10">
        <f>VLOOKUP(D7343,$J$9:$K$27,2)*$B$7/1.5</f>
        <v>873.33333333333337</v>
      </c>
    </row>
    <row r="7344" spans="1:5" x14ac:dyDescent="0.2">
      <c r="A7344" s="2">
        <f t="shared" si="343"/>
        <v>43041.62499998221</v>
      </c>
      <c r="B7344">
        <f t="shared" si="344"/>
        <v>11</v>
      </c>
      <c r="C7344">
        <f t="shared" si="345"/>
        <v>15</v>
      </c>
      <c r="D7344">
        <v>16.099999999999998</v>
      </c>
      <c r="E7344" s="10">
        <f>VLOOKUP(D7344,$J$9:$K$27,2)*$B$7/1.5</f>
        <v>2773.3333333333335</v>
      </c>
    </row>
    <row r="7345" spans="1:5" x14ac:dyDescent="0.2">
      <c r="A7345" s="2">
        <f t="shared" si="343"/>
        <v>43041.666666648875</v>
      </c>
      <c r="B7345">
        <f t="shared" si="344"/>
        <v>11</v>
      </c>
      <c r="C7345">
        <f t="shared" si="345"/>
        <v>16</v>
      </c>
      <c r="D7345">
        <v>15.524999999999999</v>
      </c>
      <c r="E7345" s="10">
        <f>VLOOKUP(D7345,$J$9:$K$27,2)*$B$7/1.5</f>
        <v>2773.3333333333335</v>
      </c>
    </row>
    <row r="7346" spans="1:5" x14ac:dyDescent="0.2">
      <c r="A7346" s="2">
        <f t="shared" si="343"/>
        <v>43041.708333315539</v>
      </c>
      <c r="B7346">
        <f t="shared" si="344"/>
        <v>11</v>
      </c>
      <c r="C7346">
        <f t="shared" si="345"/>
        <v>17</v>
      </c>
      <c r="D7346">
        <v>14.95</v>
      </c>
      <c r="E7346" s="10">
        <f>VLOOKUP(D7346,$J$9:$K$27,2)*$B$7/1.5</f>
        <v>2773.3333333333335</v>
      </c>
    </row>
    <row r="7347" spans="1:5" x14ac:dyDescent="0.2">
      <c r="A7347" s="2">
        <f t="shared" si="343"/>
        <v>43041.749999982203</v>
      </c>
      <c r="B7347">
        <f t="shared" si="344"/>
        <v>11</v>
      </c>
      <c r="C7347">
        <f t="shared" si="345"/>
        <v>18</v>
      </c>
      <c r="D7347">
        <v>9.1999999999999993</v>
      </c>
      <c r="E7347" s="10">
        <f>VLOOKUP(D7347,$J$9:$K$27,2)*$B$7/1.5</f>
        <v>286.66666666666669</v>
      </c>
    </row>
    <row r="7348" spans="1:5" x14ac:dyDescent="0.2">
      <c r="A7348" s="2">
        <f t="shared" si="343"/>
        <v>43041.791666648867</v>
      </c>
      <c r="B7348">
        <f t="shared" si="344"/>
        <v>11</v>
      </c>
      <c r="C7348">
        <f t="shared" si="345"/>
        <v>19</v>
      </c>
      <c r="D7348">
        <v>9.1999999999999993</v>
      </c>
      <c r="E7348" s="10">
        <f>VLOOKUP(D7348,$J$9:$K$27,2)*$B$7/1.5</f>
        <v>286.66666666666669</v>
      </c>
    </row>
    <row r="7349" spans="1:5" x14ac:dyDescent="0.2">
      <c r="A7349" s="2">
        <f t="shared" si="343"/>
        <v>43041.833333315531</v>
      </c>
      <c r="B7349">
        <f t="shared" si="344"/>
        <v>11</v>
      </c>
      <c r="C7349">
        <f t="shared" si="345"/>
        <v>20</v>
      </c>
      <c r="D7349">
        <v>10.35</v>
      </c>
      <c r="E7349" s="10">
        <f>VLOOKUP(D7349,$J$9:$K$27,2)*$B$7/1.5</f>
        <v>873.33333333333337</v>
      </c>
    </row>
    <row r="7350" spans="1:5" x14ac:dyDescent="0.2">
      <c r="A7350" s="2">
        <f t="shared" si="343"/>
        <v>43041.874999982196</v>
      </c>
      <c r="B7350">
        <f t="shared" si="344"/>
        <v>11</v>
      </c>
      <c r="C7350">
        <f t="shared" si="345"/>
        <v>21</v>
      </c>
      <c r="D7350">
        <v>8.0499999999999989</v>
      </c>
      <c r="E7350" s="10">
        <f>VLOOKUP(D7350,$J$9:$K$27,2)*$B$7/1.5</f>
        <v>286.66666666666669</v>
      </c>
    </row>
    <row r="7351" spans="1:5" x14ac:dyDescent="0.2">
      <c r="A7351" s="2">
        <f t="shared" si="343"/>
        <v>43041.91666664886</v>
      </c>
      <c r="B7351">
        <f t="shared" si="344"/>
        <v>11</v>
      </c>
      <c r="C7351">
        <f t="shared" si="345"/>
        <v>22</v>
      </c>
      <c r="D7351">
        <v>9.1999999999999993</v>
      </c>
      <c r="E7351" s="10">
        <f>VLOOKUP(D7351,$J$9:$K$27,2)*$B$7/1.5</f>
        <v>286.66666666666669</v>
      </c>
    </row>
    <row r="7352" spans="1:5" x14ac:dyDescent="0.2">
      <c r="A7352" s="2">
        <f t="shared" si="343"/>
        <v>43041.958333315524</v>
      </c>
      <c r="B7352">
        <f t="shared" si="344"/>
        <v>11</v>
      </c>
      <c r="C7352">
        <f t="shared" si="345"/>
        <v>23</v>
      </c>
      <c r="D7352">
        <v>9.1999999999999993</v>
      </c>
      <c r="E7352" s="10">
        <f>VLOOKUP(D7352,$J$9:$K$27,2)*$B$7/1.5</f>
        <v>286.66666666666669</v>
      </c>
    </row>
    <row r="7353" spans="1:5" x14ac:dyDescent="0.2">
      <c r="A7353" s="2">
        <f t="shared" si="343"/>
        <v>43041.999999982188</v>
      </c>
      <c r="B7353">
        <f t="shared" si="344"/>
        <v>11</v>
      </c>
      <c r="C7353">
        <f t="shared" si="345"/>
        <v>0</v>
      </c>
      <c r="D7353">
        <v>6.8999999999999995</v>
      </c>
      <c r="E7353" s="10">
        <f>VLOOKUP(D7353,$J$9:$K$27,2)*$B$7/1.5</f>
        <v>0</v>
      </c>
    </row>
    <row r="7354" spans="1:5" x14ac:dyDescent="0.2">
      <c r="A7354" s="2">
        <f t="shared" si="343"/>
        <v>43042.041666648853</v>
      </c>
      <c r="B7354">
        <f t="shared" si="344"/>
        <v>11</v>
      </c>
      <c r="C7354">
        <f t="shared" si="345"/>
        <v>1</v>
      </c>
      <c r="D7354">
        <v>8.0499999999999989</v>
      </c>
      <c r="E7354" s="10">
        <f>VLOOKUP(D7354,$J$9:$K$27,2)*$B$7/1.5</f>
        <v>286.66666666666669</v>
      </c>
    </row>
    <row r="7355" spans="1:5" x14ac:dyDescent="0.2">
      <c r="A7355" s="2">
        <f t="shared" si="343"/>
        <v>43042.083333315517</v>
      </c>
      <c r="B7355">
        <f t="shared" si="344"/>
        <v>11</v>
      </c>
      <c r="C7355">
        <f t="shared" si="345"/>
        <v>2</v>
      </c>
      <c r="D7355">
        <v>6.8999999999999995</v>
      </c>
      <c r="E7355" s="10">
        <f>VLOOKUP(D7355,$J$9:$K$27,2)*$B$7/1.5</f>
        <v>0</v>
      </c>
    </row>
    <row r="7356" spans="1:5" x14ac:dyDescent="0.2">
      <c r="A7356" s="2">
        <f t="shared" si="343"/>
        <v>43042.124999982181</v>
      </c>
      <c r="B7356">
        <f t="shared" si="344"/>
        <v>11</v>
      </c>
      <c r="C7356">
        <f t="shared" si="345"/>
        <v>3</v>
      </c>
      <c r="D7356">
        <v>5.75</v>
      </c>
      <c r="E7356" s="10">
        <f>VLOOKUP(D7356,$J$9:$K$27,2)*$B$7/1.5</f>
        <v>0</v>
      </c>
    </row>
    <row r="7357" spans="1:5" x14ac:dyDescent="0.2">
      <c r="A7357" s="2">
        <f t="shared" si="343"/>
        <v>43042.166666648845</v>
      </c>
      <c r="B7357">
        <f t="shared" si="344"/>
        <v>11</v>
      </c>
      <c r="C7357">
        <f t="shared" si="345"/>
        <v>4</v>
      </c>
      <c r="D7357">
        <v>8.0499999999999989</v>
      </c>
      <c r="E7357" s="10">
        <f>VLOOKUP(D7357,$J$9:$K$27,2)*$B$7/1.5</f>
        <v>286.66666666666669</v>
      </c>
    </row>
    <row r="7358" spans="1:5" x14ac:dyDescent="0.2">
      <c r="A7358" s="2">
        <f t="shared" si="343"/>
        <v>43042.20833331551</v>
      </c>
      <c r="B7358">
        <f t="shared" si="344"/>
        <v>11</v>
      </c>
      <c r="C7358">
        <f t="shared" si="345"/>
        <v>5</v>
      </c>
      <c r="D7358">
        <v>11.5</v>
      </c>
      <c r="E7358" s="10">
        <f>VLOOKUP(D7358,$J$9:$K$27,2)*$B$7/1.5</f>
        <v>873.33333333333337</v>
      </c>
    </row>
    <row r="7359" spans="1:5" x14ac:dyDescent="0.2">
      <c r="A7359" s="2">
        <f t="shared" si="343"/>
        <v>43042.249999982174</v>
      </c>
      <c r="B7359">
        <f t="shared" si="344"/>
        <v>11</v>
      </c>
      <c r="C7359">
        <f t="shared" si="345"/>
        <v>6</v>
      </c>
      <c r="D7359">
        <v>12.649999999999999</v>
      </c>
      <c r="E7359" s="10">
        <f>VLOOKUP(D7359,$J$9:$K$27,2)*$B$7/1.5</f>
        <v>1666.6666666666667</v>
      </c>
    </row>
    <row r="7360" spans="1:5" x14ac:dyDescent="0.2">
      <c r="A7360" s="2">
        <f t="shared" si="343"/>
        <v>43042.291666648838</v>
      </c>
      <c r="B7360">
        <f t="shared" si="344"/>
        <v>11</v>
      </c>
      <c r="C7360">
        <f t="shared" si="345"/>
        <v>7</v>
      </c>
      <c r="D7360">
        <v>13.799999999999999</v>
      </c>
      <c r="E7360" s="10">
        <f>VLOOKUP(D7360,$J$9:$K$27,2)*$B$7/1.5</f>
        <v>1666.6666666666667</v>
      </c>
    </row>
    <row r="7361" spans="1:5" x14ac:dyDescent="0.2">
      <c r="A7361" s="2">
        <f t="shared" si="343"/>
        <v>43042.333333315502</v>
      </c>
      <c r="B7361">
        <f t="shared" si="344"/>
        <v>11</v>
      </c>
      <c r="C7361">
        <f t="shared" si="345"/>
        <v>8</v>
      </c>
      <c r="D7361">
        <v>14.95</v>
      </c>
      <c r="E7361" s="10">
        <f>VLOOKUP(D7361,$J$9:$K$27,2)*$B$7/1.5</f>
        <v>2773.3333333333335</v>
      </c>
    </row>
    <row r="7362" spans="1:5" x14ac:dyDescent="0.2">
      <c r="A7362" s="2">
        <f t="shared" si="343"/>
        <v>43042.374999982167</v>
      </c>
      <c r="B7362">
        <f t="shared" si="344"/>
        <v>11</v>
      </c>
      <c r="C7362">
        <f t="shared" si="345"/>
        <v>9</v>
      </c>
      <c r="D7362">
        <v>23</v>
      </c>
      <c r="E7362" s="10">
        <f>VLOOKUP(D7362,$J$9:$K$27,2)*$B$7/1.5</f>
        <v>7873.333333333333</v>
      </c>
    </row>
    <row r="7363" spans="1:5" x14ac:dyDescent="0.2">
      <c r="A7363" s="2">
        <f t="shared" si="343"/>
        <v>43042.416666648831</v>
      </c>
      <c r="B7363">
        <f t="shared" si="344"/>
        <v>11</v>
      </c>
      <c r="C7363">
        <f t="shared" si="345"/>
        <v>10</v>
      </c>
      <c r="D7363">
        <v>21.849999999999998</v>
      </c>
      <c r="E7363" s="10">
        <f>VLOOKUP(D7363,$J$9:$K$27,2)*$B$7/1.5</f>
        <v>7873.333333333333</v>
      </c>
    </row>
    <row r="7364" spans="1:5" x14ac:dyDescent="0.2">
      <c r="A7364" s="2">
        <f t="shared" si="343"/>
        <v>43042.458333315495</v>
      </c>
      <c r="B7364">
        <f t="shared" si="344"/>
        <v>11</v>
      </c>
      <c r="C7364">
        <f t="shared" si="345"/>
        <v>11</v>
      </c>
      <c r="D7364">
        <v>20.7</v>
      </c>
      <c r="E7364" s="10">
        <f>VLOOKUP(D7364,$J$9:$K$27,2)*$B$7/1.5</f>
        <v>6160</v>
      </c>
    </row>
    <row r="7365" spans="1:5" x14ac:dyDescent="0.2">
      <c r="A7365" s="2">
        <f t="shared" si="343"/>
        <v>43042.499999982159</v>
      </c>
      <c r="B7365">
        <f t="shared" si="344"/>
        <v>11</v>
      </c>
      <c r="C7365">
        <f t="shared" si="345"/>
        <v>12</v>
      </c>
      <c r="D7365">
        <v>23</v>
      </c>
      <c r="E7365" s="10">
        <f>VLOOKUP(D7365,$J$9:$K$27,2)*$B$7/1.5</f>
        <v>7873.333333333333</v>
      </c>
    </row>
    <row r="7366" spans="1:5" x14ac:dyDescent="0.2">
      <c r="A7366" s="2">
        <f t="shared" si="343"/>
        <v>43042.541666648824</v>
      </c>
      <c r="B7366">
        <f t="shared" si="344"/>
        <v>11</v>
      </c>
      <c r="C7366">
        <f t="shared" si="345"/>
        <v>13</v>
      </c>
      <c r="D7366">
        <v>20.7</v>
      </c>
      <c r="E7366" s="10">
        <f>VLOOKUP(D7366,$J$9:$K$27,2)*$B$7/1.5</f>
        <v>6160</v>
      </c>
    </row>
    <row r="7367" spans="1:5" x14ac:dyDescent="0.2">
      <c r="A7367" s="2">
        <f t="shared" si="343"/>
        <v>43042.583333315488</v>
      </c>
      <c r="B7367">
        <f t="shared" si="344"/>
        <v>11</v>
      </c>
      <c r="C7367">
        <f t="shared" si="345"/>
        <v>14</v>
      </c>
      <c r="D7367">
        <v>18.399999999999999</v>
      </c>
      <c r="E7367" s="10">
        <f>VLOOKUP(D7367,$J$9:$K$27,2)*$B$7/1.5</f>
        <v>4266.666666666667</v>
      </c>
    </row>
    <row r="7368" spans="1:5" x14ac:dyDescent="0.2">
      <c r="A7368" s="2">
        <f t="shared" si="343"/>
        <v>43042.624999982152</v>
      </c>
      <c r="B7368">
        <f t="shared" si="344"/>
        <v>11</v>
      </c>
      <c r="C7368">
        <f t="shared" si="345"/>
        <v>15</v>
      </c>
      <c r="D7368">
        <v>12.649999999999999</v>
      </c>
      <c r="E7368" s="10">
        <f>VLOOKUP(D7368,$J$9:$K$27,2)*$B$7/1.5</f>
        <v>1666.6666666666667</v>
      </c>
    </row>
    <row r="7369" spans="1:5" x14ac:dyDescent="0.2">
      <c r="A7369" s="2">
        <f t="shared" si="343"/>
        <v>43042.666666648816</v>
      </c>
      <c r="B7369">
        <f t="shared" si="344"/>
        <v>11</v>
      </c>
      <c r="C7369">
        <f t="shared" si="345"/>
        <v>16</v>
      </c>
      <c r="D7369">
        <v>15.524999999999999</v>
      </c>
      <c r="E7369" s="10">
        <f>VLOOKUP(D7369,$J$9:$K$27,2)*$B$7/1.5</f>
        <v>2773.3333333333335</v>
      </c>
    </row>
    <row r="7370" spans="1:5" x14ac:dyDescent="0.2">
      <c r="A7370" s="2">
        <f t="shared" si="343"/>
        <v>43042.708333315481</v>
      </c>
      <c r="B7370">
        <f t="shared" si="344"/>
        <v>11</v>
      </c>
      <c r="C7370">
        <f t="shared" si="345"/>
        <v>17</v>
      </c>
      <c r="D7370">
        <v>23</v>
      </c>
      <c r="E7370" s="10">
        <f>VLOOKUP(D7370,$J$9:$K$27,2)*$B$7/1.5</f>
        <v>7873.333333333333</v>
      </c>
    </row>
    <row r="7371" spans="1:5" x14ac:dyDescent="0.2">
      <c r="A7371" s="2">
        <f t="shared" ref="A7371:A7434" si="346">A7370+1/24</f>
        <v>43042.749999982145</v>
      </c>
      <c r="B7371">
        <f t="shared" ref="B7371:B7434" si="347">MONTH(A7371)</f>
        <v>11</v>
      </c>
      <c r="C7371">
        <f t="shared" ref="C7371:C7434" si="348">HOUR(A7371)</f>
        <v>18</v>
      </c>
      <c r="D7371">
        <v>25.299999999999997</v>
      </c>
      <c r="E7371" s="10">
        <f>VLOOKUP(D7371,$J$9:$K$27,2)*$B$7/1.5</f>
        <v>9060</v>
      </c>
    </row>
    <row r="7372" spans="1:5" x14ac:dyDescent="0.2">
      <c r="A7372" s="2">
        <f t="shared" si="346"/>
        <v>43042.791666648809</v>
      </c>
      <c r="B7372">
        <f t="shared" si="347"/>
        <v>11</v>
      </c>
      <c r="C7372">
        <f t="shared" si="348"/>
        <v>19</v>
      </c>
      <c r="D7372">
        <v>22.424999999999997</v>
      </c>
      <c r="E7372" s="10">
        <f>VLOOKUP(D7372,$J$9:$K$27,2)*$B$7/1.5</f>
        <v>7873.333333333333</v>
      </c>
    </row>
    <row r="7373" spans="1:5" x14ac:dyDescent="0.2">
      <c r="A7373" s="2">
        <f t="shared" si="346"/>
        <v>43042.833333315473</v>
      </c>
      <c r="B7373">
        <f t="shared" si="347"/>
        <v>11</v>
      </c>
      <c r="C7373">
        <f t="shared" si="348"/>
        <v>20</v>
      </c>
      <c r="D7373">
        <v>19.549999999999997</v>
      </c>
      <c r="E7373" s="10">
        <f>VLOOKUP(D7373,$J$9:$K$27,2)*$B$7/1.5</f>
        <v>6160</v>
      </c>
    </row>
    <row r="7374" spans="1:5" x14ac:dyDescent="0.2">
      <c r="A7374" s="2">
        <f t="shared" si="346"/>
        <v>43042.874999982138</v>
      </c>
      <c r="B7374">
        <f t="shared" si="347"/>
        <v>11</v>
      </c>
      <c r="C7374">
        <f t="shared" si="348"/>
        <v>21</v>
      </c>
      <c r="D7374">
        <v>20.7</v>
      </c>
      <c r="E7374" s="10">
        <f>VLOOKUP(D7374,$J$9:$K$27,2)*$B$7/1.5</f>
        <v>6160</v>
      </c>
    </row>
    <row r="7375" spans="1:5" x14ac:dyDescent="0.2">
      <c r="A7375" s="2">
        <f t="shared" si="346"/>
        <v>43042.916666648802</v>
      </c>
      <c r="B7375">
        <f t="shared" si="347"/>
        <v>11</v>
      </c>
      <c r="C7375">
        <f t="shared" si="348"/>
        <v>22</v>
      </c>
      <c r="D7375">
        <v>18.974999999999998</v>
      </c>
      <c r="E7375" s="10">
        <f>VLOOKUP(D7375,$J$9:$K$27,2)*$B$7/1.5</f>
        <v>4266.666666666667</v>
      </c>
    </row>
    <row r="7376" spans="1:5" x14ac:dyDescent="0.2">
      <c r="A7376" s="2">
        <f t="shared" si="346"/>
        <v>43042.958333315466</v>
      </c>
      <c r="B7376">
        <f t="shared" si="347"/>
        <v>11</v>
      </c>
      <c r="C7376">
        <f t="shared" si="348"/>
        <v>23</v>
      </c>
      <c r="D7376">
        <v>29.9</v>
      </c>
      <c r="E7376" s="10">
        <f>VLOOKUP(D7376,$J$9:$K$27,2)*$B$7/1.5</f>
        <v>9873.3333333333339</v>
      </c>
    </row>
    <row r="7377" spans="1:5" x14ac:dyDescent="0.2">
      <c r="A7377" s="2">
        <f t="shared" si="346"/>
        <v>43042.99999998213</v>
      </c>
      <c r="B7377">
        <f t="shared" si="347"/>
        <v>11</v>
      </c>
      <c r="C7377">
        <f t="shared" si="348"/>
        <v>0</v>
      </c>
      <c r="D7377">
        <v>19.549999999999997</v>
      </c>
      <c r="E7377" s="10">
        <f>VLOOKUP(D7377,$J$9:$K$27,2)*$B$7/1.5</f>
        <v>6160</v>
      </c>
    </row>
    <row r="7378" spans="1:5" x14ac:dyDescent="0.2">
      <c r="A7378" s="2">
        <f t="shared" si="346"/>
        <v>43043.041666648794</v>
      </c>
      <c r="B7378">
        <f t="shared" si="347"/>
        <v>11</v>
      </c>
      <c r="C7378">
        <f t="shared" si="348"/>
        <v>1</v>
      </c>
      <c r="D7378">
        <v>16.099999999999998</v>
      </c>
      <c r="E7378" s="10">
        <f>VLOOKUP(D7378,$J$9:$K$27,2)*$B$7/1.5</f>
        <v>2773.3333333333335</v>
      </c>
    </row>
    <row r="7379" spans="1:5" x14ac:dyDescent="0.2">
      <c r="A7379" s="2">
        <f t="shared" si="346"/>
        <v>43043.083333315459</v>
      </c>
      <c r="B7379">
        <f t="shared" si="347"/>
        <v>11</v>
      </c>
      <c r="C7379">
        <f t="shared" si="348"/>
        <v>2</v>
      </c>
      <c r="D7379">
        <v>18.399999999999999</v>
      </c>
      <c r="E7379" s="10">
        <f>VLOOKUP(D7379,$J$9:$K$27,2)*$B$7/1.5</f>
        <v>4266.666666666667</v>
      </c>
    </row>
    <row r="7380" spans="1:5" x14ac:dyDescent="0.2">
      <c r="A7380" s="2">
        <f t="shared" si="346"/>
        <v>43043.124999982123</v>
      </c>
      <c r="B7380">
        <f t="shared" si="347"/>
        <v>11</v>
      </c>
      <c r="C7380">
        <f t="shared" si="348"/>
        <v>3</v>
      </c>
      <c r="D7380">
        <v>16.099999999999998</v>
      </c>
      <c r="E7380" s="10">
        <f>VLOOKUP(D7380,$J$9:$K$27,2)*$B$7/1.5</f>
        <v>2773.3333333333335</v>
      </c>
    </row>
    <row r="7381" spans="1:5" x14ac:dyDescent="0.2">
      <c r="A7381" s="2">
        <f t="shared" si="346"/>
        <v>43043.166666648787</v>
      </c>
      <c r="B7381">
        <f t="shared" si="347"/>
        <v>11</v>
      </c>
      <c r="C7381">
        <f t="shared" si="348"/>
        <v>4</v>
      </c>
      <c r="D7381">
        <v>13.799999999999999</v>
      </c>
      <c r="E7381" s="10">
        <f>VLOOKUP(D7381,$J$9:$K$27,2)*$B$7/1.5</f>
        <v>1666.6666666666667</v>
      </c>
    </row>
    <row r="7382" spans="1:5" x14ac:dyDescent="0.2">
      <c r="A7382" s="2">
        <f t="shared" si="346"/>
        <v>43043.208333315451</v>
      </c>
      <c r="B7382">
        <f t="shared" si="347"/>
        <v>11</v>
      </c>
      <c r="C7382">
        <f t="shared" si="348"/>
        <v>5</v>
      </c>
      <c r="D7382">
        <v>11.5</v>
      </c>
      <c r="E7382" s="10">
        <f>VLOOKUP(D7382,$J$9:$K$27,2)*$B$7/1.5</f>
        <v>873.33333333333337</v>
      </c>
    </row>
    <row r="7383" spans="1:5" x14ac:dyDescent="0.2">
      <c r="A7383" s="2">
        <f t="shared" si="346"/>
        <v>43043.249999982116</v>
      </c>
      <c r="B7383">
        <f t="shared" si="347"/>
        <v>11</v>
      </c>
      <c r="C7383">
        <f t="shared" si="348"/>
        <v>6</v>
      </c>
      <c r="D7383">
        <v>12.649999999999999</v>
      </c>
      <c r="E7383" s="10">
        <f>VLOOKUP(D7383,$J$9:$K$27,2)*$B$7/1.5</f>
        <v>1666.6666666666667</v>
      </c>
    </row>
    <row r="7384" spans="1:5" x14ac:dyDescent="0.2">
      <c r="A7384" s="2">
        <f t="shared" si="346"/>
        <v>43043.29166664878</v>
      </c>
      <c r="B7384">
        <f t="shared" si="347"/>
        <v>11</v>
      </c>
      <c r="C7384">
        <f t="shared" si="348"/>
        <v>7</v>
      </c>
      <c r="D7384">
        <v>12.074999999999999</v>
      </c>
      <c r="E7384" s="10">
        <f>VLOOKUP(D7384,$J$9:$K$27,2)*$B$7/1.5</f>
        <v>873.33333333333337</v>
      </c>
    </row>
    <row r="7385" spans="1:5" x14ac:dyDescent="0.2">
      <c r="A7385" s="2">
        <f t="shared" si="346"/>
        <v>43043.333333315444</v>
      </c>
      <c r="B7385">
        <f t="shared" si="347"/>
        <v>11</v>
      </c>
      <c r="C7385">
        <f t="shared" si="348"/>
        <v>8</v>
      </c>
      <c r="D7385">
        <v>12.649999999999999</v>
      </c>
      <c r="E7385" s="10">
        <f>VLOOKUP(D7385,$J$9:$K$27,2)*$B$7/1.5</f>
        <v>1666.6666666666667</v>
      </c>
    </row>
    <row r="7386" spans="1:5" x14ac:dyDescent="0.2">
      <c r="A7386" s="2">
        <f t="shared" si="346"/>
        <v>43043.374999982108</v>
      </c>
      <c r="B7386">
        <f t="shared" si="347"/>
        <v>11</v>
      </c>
      <c r="C7386">
        <f t="shared" si="348"/>
        <v>9</v>
      </c>
      <c r="D7386">
        <v>3.4499999999999997</v>
      </c>
      <c r="E7386" s="10">
        <f>VLOOKUP(D7386,$J$9:$K$27,2)*$B$7/1.5</f>
        <v>0</v>
      </c>
    </row>
    <row r="7387" spans="1:5" x14ac:dyDescent="0.2">
      <c r="A7387" s="2">
        <f t="shared" si="346"/>
        <v>43043.416666648773</v>
      </c>
      <c r="B7387">
        <f t="shared" si="347"/>
        <v>11</v>
      </c>
      <c r="C7387">
        <f t="shared" si="348"/>
        <v>10</v>
      </c>
      <c r="D7387">
        <v>4.5999999999999996</v>
      </c>
      <c r="E7387" s="10">
        <f>VLOOKUP(D7387,$J$9:$K$27,2)*$B$7/1.5</f>
        <v>0</v>
      </c>
    </row>
    <row r="7388" spans="1:5" x14ac:dyDescent="0.2">
      <c r="A7388" s="2">
        <f t="shared" si="346"/>
        <v>43043.458333315437</v>
      </c>
      <c r="B7388">
        <f t="shared" si="347"/>
        <v>11</v>
      </c>
      <c r="C7388">
        <f t="shared" si="348"/>
        <v>11</v>
      </c>
      <c r="D7388">
        <v>10.35</v>
      </c>
      <c r="E7388" s="10">
        <f>VLOOKUP(D7388,$J$9:$K$27,2)*$B$7/1.5</f>
        <v>873.33333333333337</v>
      </c>
    </row>
    <row r="7389" spans="1:5" x14ac:dyDescent="0.2">
      <c r="A7389" s="2">
        <f t="shared" si="346"/>
        <v>43043.499999982101</v>
      </c>
      <c r="B7389">
        <f t="shared" si="347"/>
        <v>11</v>
      </c>
      <c r="C7389">
        <f t="shared" si="348"/>
        <v>12</v>
      </c>
      <c r="D7389">
        <v>9.1999999999999993</v>
      </c>
      <c r="E7389" s="10">
        <f>VLOOKUP(D7389,$J$9:$K$27,2)*$B$7/1.5</f>
        <v>286.66666666666669</v>
      </c>
    </row>
    <row r="7390" spans="1:5" x14ac:dyDescent="0.2">
      <c r="A7390" s="2">
        <f t="shared" si="346"/>
        <v>43043.541666648765</v>
      </c>
      <c r="B7390">
        <f t="shared" si="347"/>
        <v>11</v>
      </c>
      <c r="C7390">
        <f t="shared" si="348"/>
        <v>13</v>
      </c>
      <c r="D7390">
        <v>9.1999999999999993</v>
      </c>
      <c r="E7390" s="10">
        <f>VLOOKUP(D7390,$J$9:$K$27,2)*$B$7/1.5</f>
        <v>286.66666666666669</v>
      </c>
    </row>
    <row r="7391" spans="1:5" x14ac:dyDescent="0.2">
      <c r="A7391" s="2">
        <f t="shared" si="346"/>
        <v>43043.58333331543</v>
      </c>
      <c r="B7391">
        <f t="shared" si="347"/>
        <v>11</v>
      </c>
      <c r="C7391">
        <f t="shared" si="348"/>
        <v>14</v>
      </c>
      <c r="D7391">
        <v>9.1999999999999993</v>
      </c>
      <c r="E7391" s="10">
        <f>VLOOKUP(D7391,$J$9:$K$27,2)*$B$7/1.5</f>
        <v>286.66666666666669</v>
      </c>
    </row>
    <row r="7392" spans="1:5" x14ac:dyDescent="0.2">
      <c r="A7392" s="2">
        <f t="shared" si="346"/>
        <v>43043.624999982094</v>
      </c>
      <c r="B7392">
        <f t="shared" si="347"/>
        <v>11</v>
      </c>
      <c r="C7392">
        <f t="shared" si="348"/>
        <v>15</v>
      </c>
      <c r="D7392">
        <v>9.1999999999999993</v>
      </c>
      <c r="E7392" s="10">
        <f>VLOOKUP(D7392,$J$9:$K$27,2)*$B$7/1.5</f>
        <v>286.66666666666669</v>
      </c>
    </row>
    <row r="7393" spans="1:5" x14ac:dyDescent="0.2">
      <c r="A7393" s="2">
        <f t="shared" si="346"/>
        <v>43043.666666648758</v>
      </c>
      <c r="B7393">
        <f t="shared" si="347"/>
        <v>11</v>
      </c>
      <c r="C7393">
        <f t="shared" si="348"/>
        <v>16</v>
      </c>
      <c r="D7393">
        <v>9.7749999999999986</v>
      </c>
      <c r="E7393" s="10">
        <f>VLOOKUP(D7393,$J$9:$K$27,2)*$B$7/1.5</f>
        <v>286.66666666666669</v>
      </c>
    </row>
    <row r="7394" spans="1:5" x14ac:dyDescent="0.2">
      <c r="A7394" s="2">
        <f t="shared" si="346"/>
        <v>43043.708333315422</v>
      </c>
      <c r="B7394">
        <f t="shared" si="347"/>
        <v>11</v>
      </c>
      <c r="C7394">
        <f t="shared" si="348"/>
        <v>17</v>
      </c>
      <c r="D7394">
        <v>8.0499999999999989</v>
      </c>
      <c r="E7394" s="10">
        <f>VLOOKUP(D7394,$J$9:$K$27,2)*$B$7/1.5</f>
        <v>286.66666666666669</v>
      </c>
    </row>
    <row r="7395" spans="1:5" x14ac:dyDescent="0.2">
      <c r="A7395" s="2">
        <f t="shared" si="346"/>
        <v>43043.749999982087</v>
      </c>
      <c r="B7395">
        <f t="shared" si="347"/>
        <v>11</v>
      </c>
      <c r="C7395">
        <f t="shared" si="348"/>
        <v>18</v>
      </c>
      <c r="D7395">
        <v>10.35</v>
      </c>
      <c r="E7395" s="10">
        <f>VLOOKUP(D7395,$J$9:$K$27,2)*$B$7/1.5</f>
        <v>873.33333333333337</v>
      </c>
    </row>
    <row r="7396" spans="1:5" x14ac:dyDescent="0.2">
      <c r="A7396" s="2">
        <f t="shared" si="346"/>
        <v>43043.791666648751</v>
      </c>
      <c r="B7396">
        <f t="shared" si="347"/>
        <v>11</v>
      </c>
      <c r="C7396">
        <f t="shared" si="348"/>
        <v>19</v>
      </c>
      <c r="D7396">
        <v>10.924999999999999</v>
      </c>
      <c r="E7396" s="10">
        <f>VLOOKUP(D7396,$J$9:$K$27,2)*$B$7/1.5</f>
        <v>873.33333333333337</v>
      </c>
    </row>
    <row r="7397" spans="1:5" x14ac:dyDescent="0.2">
      <c r="A7397" s="2">
        <f t="shared" si="346"/>
        <v>43043.833333315415</v>
      </c>
      <c r="B7397">
        <f t="shared" si="347"/>
        <v>11</v>
      </c>
      <c r="C7397">
        <f t="shared" si="348"/>
        <v>20</v>
      </c>
      <c r="D7397">
        <v>12.649999999999999</v>
      </c>
      <c r="E7397" s="10">
        <f>VLOOKUP(D7397,$J$9:$K$27,2)*$B$7/1.5</f>
        <v>1666.6666666666667</v>
      </c>
    </row>
    <row r="7398" spans="1:5" x14ac:dyDescent="0.2">
      <c r="A7398" s="2">
        <f t="shared" si="346"/>
        <v>43043.874999982079</v>
      </c>
      <c r="B7398">
        <f t="shared" si="347"/>
        <v>11</v>
      </c>
      <c r="C7398">
        <f t="shared" si="348"/>
        <v>21</v>
      </c>
      <c r="D7398">
        <v>17.25</v>
      </c>
      <c r="E7398" s="10">
        <f>VLOOKUP(D7398,$J$9:$K$27,2)*$B$7/1.5</f>
        <v>4266.666666666667</v>
      </c>
    </row>
    <row r="7399" spans="1:5" x14ac:dyDescent="0.2">
      <c r="A7399" s="2">
        <f t="shared" si="346"/>
        <v>43043.916666648744</v>
      </c>
      <c r="B7399">
        <f t="shared" si="347"/>
        <v>11</v>
      </c>
      <c r="C7399">
        <f t="shared" si="348"/>
        <v>22</v>
      </c>
      <c r="D7399">
        <v>16.674999999999997</v>
      </c>
      <c r="E7399" s="10">
        <f>VLOOKUP(D7399,$J$9:$K$27,2)*$B$7/1.5</f>
        <v>2773.3333333333335</v>
      </c>
    </row>
    <row r="7400" spans="1:5" x14ac:dyDescent="0.2">
      <c r="A7400" s="2">
        <f t="shared" si="346"/>
        <v>43043.958333315408</v>
      </c>
      <c r="B7400">
        <f t="shared" si="347"/>
        <v>11</v>
      </c>
      <c r="C7400">
        <f t="shared" si="348"/>
        <v>23</v>
      </c>
      <c r="D7400">
        <v>16.099999999999998</v>
      </c>
      <c r="E7400" s="10">
        <f>VLOOKUP(D7400,$J$9:$K$27,2)*$B$7/1.5</f>
        <v>2773.3333333333335</v>
      </c>
    </row>
    <row r="7401" spans="1:5" x14ac:dyDescent="0.2">
      <c r="A7401" s="2">
        <f t="shared" si="346"/>
        <v>43043.999999982072</v>
      </c>
      <c r="B7401">
        <f t="shared" si="347"/>
        <v>11</v>
      </c>
      <c r="C7401">
        <f t="shared" si="348"/>
        <v>0</v>
      </c>
      <c r="D7401">
        <v>11.5</v>
      </c>
      <c r="E7401" s="10">
        <f>VLOOKUP(D7401,$J$9:$K$27,2)*$B$7/1.5</f>
        <v>873.33333333333337</v>
      </c>
    </row>
    <row r="7402" spans="1:5" x14ac:dyDescent="0.2">
      <c r="A7402" s="2">
        <f t="shared" si="346"/>
        <v>43044.041666648736</v>
      </c>
      <c r="B7402">
        <f t="shared" si="347"/>
        <v>11</v>
      </c>
      <c r="C7402">
        <f t="shared" si="348"/>
        <v>1</v>
      </c>
      <c r="D7402">
        <v>13.225</v>
      </c>
      <c r="E7402" s="10">
        <f>VLOOKUP(D7402,$J$9:$K$27,2)*$B$7/1.5</f>
        <v>1666.6666666666667</v>
      </c>
    </row>
    <row r="7403" spans="1:5" x14ac:dyDescent="0.2">
      <c r="A7403" s="2">
        <f t="shared" si="346"/>
        <v>43044.083333315401</v>
      </c>
      <c r="B7403">
        <f t="shared" si="347"/>
        <v>11</v>
      </c>
      <c r="C7403">
        <f t="shared" si="348"/>
        <v>2</v>
      </c>
      <c r="D7403">
        <v>12.649999999999999</v>
      </c>
      <c r="E7403" s="10">
        <f>VLOOKUP(D7403,$J$9:$K$27,2)*$B$7/1.5</f>
        <v>1666.6666666666667</v>
      </c>
    </row>
    <row r="7404" spans="1:5" x14ac:dyDescent="0.2">
      <c r="A7404" s="2">
        <f t="shared" si="346"/>
        <v>43044.124999982065</v>
      </c>
      <c r="B7404">
        <f t="shared" si="347"/>
        <v>11</v>
      </c>
      <c r="C7404">
        <f t="shared" si="348"/>
        <v>3</v>
      </c>
      <c r="D7404">
        <v>14.95</v>
      </c>
      <c r="E7404" s="10">
        <f>VLOOKUP(D7404,$J$9:$K$27,2)*$B$7/1.5</f>
        <v>2773.3333333333335</v>
      </c>
    </row>
    <row r="7405" spans="1:5" x14ac:dyDescent="0.2">
      <c r="A7405" s="2">
        <f t="shared" si="346"/>
        <v>43044.166666648729</v>
      </c>
      <c r="B7405">
        <f t="shared" si="347"/>
        <v>11</v>
      </c>
      <c r="C7405">
        <f t="shared" si="348"/>
        <v>4</v>
      </c>
      <c r="D7405">
        <v>15.524999999999999</v>
      </c>
      <c r="E7405" s="10">
        <f>VLOOKUP(D7405,$J$9:$K$27,2)*$B$7/1.5</f>
        <v>2773.3333333333335</v>
      </c>
    </row>
    <row r="7406" spans="1:5" x14ac:dyDescent="0.2">
      <c r="A7406" s="2">
        <f t="shared" si="346"/>
        <v>43044.208333315393</v>
      </c>
      <c r="B7406">
        <f t="shared" si="347"/>
        <v>11</v>
      </c>
      <c r="C7406">
        <f t="shared" si="348"/>
        <v>5</v>
      </c>
      <c r="D7406">
        <v>17.25</v>
      </c>
      <c r="E7406" s="10">
        <f>VLOOKUP(D7406,$J$9:$K$27,2)*$B$7/1.5</f>
        <v>4266.666666666667</v>
      </c>
    </row>
    <row r="7407" spans="1:5" x14ac:dyDescent="0.2">
      <c r="A7407" s="2">
        <f t="shared" si="346"/>
        <v>43044.249999982057</v>
      </c>
      <c r="B7407">
        <f t="shared" si="347"/>
        <v>11</v>
      </c>
      <c r="C7407">
        <f t="shared" si="348"/>
        <v>6</v>
      </c>
      <c r="D7407">
        <v>17.25</v>
      </c>
      <c r="E7407" s="10">
        <f>VLOOKUP(D7407,$J$9:$K$27,2)*$B$7/1.5</f>
        <v>4266.666666666667</v>
      </c>
    </row>
    <row r="7408" spans="1:5" x14ac:dyDescent="0.2">
      <c r="A7408" s="2">
        <f t="shared" si="346"/>
        <v>43044.291666648722</v>
      </c>
      <c r="B7408">
        <f t="shared" si="347"/>
        <v>11</v>
      </c>
      <c r="C7408">
        <f t="shared" si="348"/>
        <v>7</v>
      </c>
      <c r="D7408">
        <v>18.399999999999999</v>
      </c>
      <c r="E7408" s="10">
        <f>VLOOKUP(D7408,$J$9:$K$27,2)*$B$7/1.5</f>
        <v>4266.666666666667</v>
      </c>
    </row>
    <row r="7409" spans="1:5" x14ac:dyDescent="0.2">
      <c r="A7409" s="2">
        <f t="shared" si="346"/>
        <v>43044.333333315386</v>
      </c>
      <c r="B7409">
        <f t="shared" si="347"/>
        <v>11</v>
      </c>
      <c r="C7409">
        <f t="shared" si="348"/>
        <v>8</v>
      </c>
      <c r="D7409">
        <v>18.399999999999999</v>
      </c>
      <c r="E7409" s="10">
        <f>VLOOKUP(D7409,$J$9:$K$27,2)*$B$7/1.5</f>
        <v>4266.666666666667</v>
      </c>
    </row>
    <row r="7410" spans="1:5" x14ac:dyDescent="0.2">
      <c r="A7410" s="2">
        <f t="shared" si="346"/>
        <v>43044.37499998205</v>
      </c>
      <c r="B7410">
        <f t="shared" si="347"/>
        <v>11</v>
      </c>
      <c r="C7410">
        <f t="shared" si="348"/>
        <v>9</v>
      </c>
      <c r="D7410">
        <v>14.95</v>
      </c>
      <c r="E7410" s="10">
        <f>VLOOKUP(D7410,$J$9:$K$27,2)*$B$7/1.5</f>
        <v>2773.3333333333335</v>
      </c>
    </row>
    <row r="7411" spans="1:5" x14ac:dyDescent="0.2">
      <c r="A7411" s="2">
        <f t="shared" si="346"/>
        <v>43044.416666648714</v>
      </c>
      <c r="B7411">
        <f t="shared" si="347"/>
        <v>11</v>
      </c>
      <c r="C7411">
        <f t="shared" si="348"/>
        <v>10</v>
      </c>
      <c r="D7411">
        <v>15.716666666666665</v>
      </c>
      <c r="E7411" s="10">
        <f>VLOOKUP(D7411,$J$9:$K$27,2)*$B$7/1.5</f>
        <v>2773.3333333333335</v>
      </c>
    </row>
    <row r="7412" spans="1:5" x14ac:dyDescent="0.2">
      <c r="A7412" s="2">
        <f t="shared" si="346"/>
        <v>43044.458333315379</v>
      </c>
      <c r="B7412">
        <f t="shared" si="347"/>
        <v>11</v>
      </c>
      <c r="C7412">
        <f t="shared" si="348"/>
        <v>11</v>
      </c>
      <c r="D7412">
        <v>14.95</v>
      </c>
      <c r="E7412" s="10">
        <f>VLOOKUP(D7412,$J$9:$K$27,2)*$B$7/1.5</f>
        <v>2773.3333333333335</v>
      </c>
    </row>
    <row r="7413" spans="1:5" x14ac:dyDescent="0.2">
      <c r="A7413" s="2">
        <f t="shared" si="346"/>
        <v>43044.499999982043</v>
      </c>
      <c r="B7413">
        <f t="shared" si="347"/>
        <v>11</v>
      </c>
      <c r="C7413">
        <f t="shared" si="348"/>
        <v>12</v>
      </c>
      <c r="D7413">
        <v>12.649999999999999</v>
      </c>
      <c r="E7413" s="10">
        <f>VLOOKUP(D7413,$J$9:$K$27,2)*$B$7/1.5</f>
        <v>1666.6666666666667</v>
      </c>
    </row>
    <row r="7414" spans="1:5" x14ac:dyDescent="0.2">
      <c r="A7414" s="2">
        <f t="shared" si="346"/>
        <v>43044.541666648707</v>
      </c>
      <c r="B7414">
        <f t="shared" si="347"/>
        <v>11</v>
      </c>
      <c r="C7414">
        <f t="shared" si="348"/>
        <v>13</v>
      </c>
      <c r="D7414">
        <v>11.5</v>
      </c>
      <c r="E7414" s="10">
        <f>VLOOKUP(D7414,$J$9:$K$27,2)*$B$7/1.5</f>
        <v>873.33333333333337</v>
      </c>
    </row>
    <row r="7415" spans="1:5" x14ac:dyDescent="0.2">
      <c r="A7415" s="2">
        <f t="shared" si="346"/>
        <v>43044.583333315371</v>
      </c>
      <c r="B7415">
        <f t="shared" si="347"/>
        <v>11</v>
      </c>
      <c r="C7415">
        <f t="shared" si="348"/>
        <v>14</v>
      </c>
      <c r="D7415">
        <v>9.1999999999999993</v>
      </c>
      <c r="E7415" s="10">
        <f>VLOOKUP(D7415,$J$9:$K$27,2)*$B$7/1.5</f>
        <v>286.66666666666669</v>
      </c>
    </row>
    <row r="7416" spans="1:5" x14ac:dyDescent="0.2">
      <c r="A7416" s="2">
        <f t="shared" si="346"/>
        <v>43044.624999982036</v>
      </c>
      <c r="B7416">
        <f t="shared" si="347"/>
        <v>11</v>
      </c>
      <c r="C7416">
        <f t="shared" si="348"/>
        <v>15</v>
      </c>
      <c r="D7416">
        <v>9.1999999999999993</v>
      </c>
      <c r="E7416" s="10">
        <f>VLOOKUP(D7416,$J$9:$K$27,2)*$B$7/1.5</f>
        <v>286.66666666666669</v>
      </c>
    </row>
    <row r="7417" spans="1:5" x14ac:dyDescent="0.2">
      <c r="A7417" s="2">
        <f t="shared" si="346"/>
        <v>43044.6666666487</v>
      </c>
      <c r="B7417">
        <f t="shared" si="347"/>
        <v>11</v>
      </c>
      <c r="C7417">
        <f t="shared" si="348"/>
        <v>16</v>
      </c>
      <c r="D7417">
        <v>9.1999999999999993</v>
      </c>
      <c r="E7417" s="10">
        <f>VLOOKUP(D7417,$J$9:$K$27,2)*$B$7/1.5</f>
        <v>286.66666666666669</v>
      </c>
    </row>
    <row r="7418" spans="1:5" x14ac:dyDescent="0.2">
      <c r="A7418" s="2">
        <f t="shared" si="346"/>
        <v>43044.708333315364</v>
      </c>
      <c r="B7418">
        <f t="shared" si="347"/>
        <v>11</v>
      </c>
      <c r="C7418">
        <f t="shared" si="348"/>
        <v>17</v>
      </c>
      <c r="D7418">
        <v>6.8999999999999995</v>
      </c>
      <c r="E7418" s="10">
        <f>VLOOKUP(D7418,$J$9:$K$27,2)*$B$7/1.5</f>
        <v>0</v>
      </c>
    </row>
    <row r="7419" spans="1:5" x14ac:dyDescent="0.2">
      <c r="A7419" s="2">
        <f t="shared" si="346"/>
        <v>43044.749999982028</v>
      </c>
      <c r="B7419">
        <f t="shared" si="347"/>
        <v>11</v>
      </c>
      <c r="C7419">
        <f t="shared" si="348"/>
        <v>18</v>
      </c>
      <c r="D7419">
        <v>5.75</v>
      </c>
      <c r="E7419" s="10">
        <f>VLOOKUP(D7419,$J$9:$K$27,2)*$B$7/1.5</f>
        <v>0</v>
      </c>
    </row>
    <row r="7420" spans="1:5" x14ac:dyDescent="0.2">
      <c r="A7420" s="2">
        <f t="shared" si="346"/>
        <v>43044.791666648693</v>
      </c>
      <c r="B7420">
        <f t="shared" si="347"/>
        <v>11</v>
      </c>
      <c r="C7420">
        <f t="shared" si="348"/>
        <v>19</v>
      </c>
      <c r="D7420">
        <v>6.3249999999999993</v>
      </c>
      <c r="E7420" s="10">
        <f>VLOOKUP(D7420,$J$9:$K$27,2)*$B$7/1.5</f>
        <v>0</v>
      </c>
    </row>
    <row r="7421" spans="1:5" x14ac:dyDescent="0.2">
      <c r="A7421" s="2">
        <f t="shared" si="346"/>
        <v>43044.833333315357</v>
      </c>
      <c r="B7421">
        <f t="shared" si="347"/>
        <v>11</v>
      </c>
      <c r="C7421">
        <f t="shared" si="348"/>
        <v>20</v>
      </c>
      <c r="D7421">
        <v>3.4499999999999997</v>
      </c>
      <c r="E7421" s="10">
        <f>VLOOKUP(D7421,$J$9:$K$27,2)*$B$7/1.5</f>
        <v>0</v>
      </c>
    </row>
    <row r="7422" spans="1:5" x14ac:dyDescent="0.2">
      <c r="A7422" s="2">
        <f t="shared" si="346"/>
        <v>43044.874999982021</v>
      </c>
      <c r="B7422">
        <f t="shared" si="347"/>
        <v>11</v>
      </c>
      <c r="C7422">
        <f t="shared" si="348"/>
        <v>21</v>
      </c>
      <c r="D7422">
        <v>5.75</v>
      </c>
      <c r="E7422" s="10">
        <f>VLOOKUP(D7422,$J$9:$K$27,2)*$B$7/1.5</f>
        <v>0</v>
      </c>
    </row>
    <row r="7423" spans="1:5" x14ac:dyDescent="0.2">
      <c r="A7423" s="2">
        <f t="shared" si="346"/>
        <v>43044.916666648685</v>
      </c>
      <c r="B7423">
        <f t="shared" si="347"/>
        <v>11</v>
      </c>
      <c r="C7423">
        <f t="shared" si="348"/>
        <v>22</v>
      </c>
      <c r="D7423">
        <v>3.0666666666666664</v>
      </c>
      <c r="E7423" s="10">
        <f>VLOOKUP(D7423,$J$9:$K$27,2)*$B$7/1.5</f>
        <v>0</v>
      </c>
    </row>
    <row r="7424" spans="1:5" x14ac:dyDescent="0.2">
      <c r="A7424" s="2">
        <f t="shared" si="346"/>
        <v>43044.95833331535</v>
      </c>
      <c r="B7424">
        <f t="shared" si="347"/>
        <v>11</v>
      </c>
      <c r="C7424">
        <f t="shared" si="348"/>
        <v>23</v>
      </c>
      <c r="D7424">
        <v>11.5</v>
      </c>
      <c r="E7424" s="10">
        <f>VLOOKUP(D7424,$J$9:$K$27,2)*$B$7/1.5</f>
        <v>873.33333333333337</v>
      </c>
    </row>
    <row r="7425" spans="1:5" x14ac:dyDescent="0.2">
      <c r="A7425" s="2">
        <f t="shared" si="346"/>
        <v>43044.999999982014</v>
      </c>
      <c r="B7425">
        <f t="shared" si="347"/>
        <v>11</v>
      </c>
      <c r="C7425">
        <f t="shared" si="348"/>
        <v>0</v>
      </c>
      <c r="D7425">
        <v>12.649999999999999</v>
      </c>
      <c r="E7425" s="10">
        <f>VLOOKUP(D7425,$J$9:$K$27,2)*$B$7/1.5</f>
        <v>1666.6666666666667</v>
      </c>
    </row>
    <row r="7426" spans="1:5" x14ac:dyDescent="0.2">
      <c r="A7426" s="2">
        <f t="shared" si="346"/>
        <v>43045.041666648678</v>
      </c>
      <c r="B7426">
        <f t="shared" si="347"/>
        <v>11</v>
      </c>
      <c r="C7426">
        <f t="shared" si="348"/>
        <v>1</v>
      </c>
      <c r="D7426">
        <v>15.716666666666665</v>
      </c>
      <c r="E7426" s="10">
        <f>VLOOKUP(D7426,$J$9:$K$27,2)*$B$7/1.5</f>
        <v>2773.3333333333335</v>
      </c>
    </row>
    <row r="7427" spans="1:5" x14ac:dyDescent="0.2">
      <c r="A7427" s="2">
        <f t="shared" si="346"/>
        <v>43045.083333315342</v>
      </c>
      <c r="B7427">
        <f t="shared" si="347"/>
        <v>11</v>
      </c>
      <c r="C7427">
        <f t="shared" si="348"/>
        <v>2</v>
      </c>
      <c r="D7427">
        <v>16.866666666666664</v>
      </c>
      <c r="E7427" s="10">
        <f>VLOOKUP(D7427,$J$9:$K$27,2)*$B$7/1.5</f>
        <v>4266.666666666667</v>
      </c>
    </row>
    <row r="7428" spans="1:5" x14ac:dyDescent="0.2">
      <c r="A7428" s="2">
        <f t="shared" si="346"/>
        <v>43045.124999982007</v>
      </c>
      <c r="B7428">
        <f t="shared" si="347"/>
        <v>11</v>
      </c>
      <c r="C7428">
        <f t="shared" si="348"/>
        <v>3</v>
      </c>
      <c r="D7428">
        <v>17.824999999999999</v>
      </c>
      <c r="E7428" s="10">
        <f>VLOOKUP(D7428,$J$9:$K$27,2)*$B$7/1.5</f>
        <v>4266.666666666667</v>
      </c>
    </row>
    <row r="7429" spans="1:5" x14ac:dyDescent="0.2">
      <c r="A7429" s="2">
        <f t="shared" si="346"/>
        <v>43045.166666648671</v>
      </c>
      <c r="B7429">
        <f t="shared" si="347"/>
        <v>11</v>
      </c>
      <c r="C7429">
        <f t="shared" si="348"/>
        <v>4</v>
      </c>
      <c r="D7429">
        <v>16.099999999999998</v>
      </c>
      <c r="E7429" s="10">
        <f>VLOOKUP(D7429,$J$9:$K$27,2)*$B$7/1.5</f>
        <v>2773.3333333333335</v>
      </c>
    </row>
    <row r="7430" spans="1:5" x14ac:dyDescent="0.2">
      <c r="A7430" s="2">
        <f t="shared" si="346"/>
        <v>43045.208333315335</v>
      </c>
      <c r="B7430">
        <f t="shared" si="347"/>
        <v>11</v>
      </c>
      <c r="C7430">
        <f t="shared" si="348"/>
        <v>5</v>
      </c>
      <c r="D7430">
        <v>14.95</v>
      </c>
      <c r="E7430" s="10">
        <f>VLOOKUP(D7430,$J$9:$K$27,2)*$B$7/1.5</f>
        <v>2773.3333333333335</v>
      </c>
    </row>
    <row r="7431" spans="1:5" x14ac:dyDescent="0.2">
      <c r="A7431" s="2">
        <f t="shared" si="346"/>
        <v>43045.249999981999</v>
      </c>
      <c r="B7431">
        <f t="shared" si="347"/>
        <v>11</v>
      </c>
      <c r="C7431">
        <f t="shared" si="348"/>
        <v>6</v>
      </c>
      <c r="D7431">
        <v>13.799999999999999</v>
      </c>
      <c r="E7431" s="10">
        <f>VLOOKUP(D7431,$J$9:$K$27,2)*$B$7/1.5</f>
        <v>1666.6666666666667</v>
      </c>
    </row>
    <row r="7432" spans="1:5" x14ac:dyDescent="0.2">
      <c r="A7432" s="2">
        <f t="shared" si="346"/>
        <v>43045.291666648664</v>
      </c>
      <c r="B7432">
        <f t="shared" si="347"/>
        <v>11</v>
      </c>
      <c r="C7432">
        <f t="shared" si="348"/>
        <v>7</v>
      </c>
      <c r="D7432">
        <v>16.674999999999997</v>
      </c>
      <c r="E7432" s="10">
        <f>VLOOKUP(D7432,$J$9:$K$27,2)*$B$7/1.5</f>
        <v>2773.3333333333335</v>
      </c>
    </row>
    <row r="7433" spans="1:5" x14ac:dyDescent="0.2">
      <c r="A7433" s="2">
        <f t="shared" si="346"/>
        <v>43045.333333315328</v>
      </c>
      <c r="B7433">
        <f t="shared" si="347"/>
        <v>11</v>
      </c>
      <c r="C7433">
        <f t="shared" si="348"/>
        <v>8</v>
      </c>
      <c r="D7433">
        <v>17.25</v>
      </c>
      <c r="E7433" s="10">
        <f>VLOOKUP(D7433,$J$9:$K$27,2)*$B$7/1.5</f>
        <v>4266.666666666667</v>
      </c>
    </row>
    <row r="7434" spans="1:5" x14ac:dyDescent="0.2">
      <c r="A7434" s="2">
        <f t="shared" si="346"/>
        <v>43045.374999981992</v>
      </c>
      <c r="B7434">
        <f t="shared" si="347"/>
        <v>11</v>
      </c>
      <c r="C7434">
        <f t="shared" si="348"/>
        <v>9</v>
      </c>
      <c r="D7434">
        <v>17.25</v>
      </c>
      <c r="E7434" s="10">
        <f>VLOOKUP(D7434,$J$9:$K$27,2)*$B$7/1.5</f>
        <v>4266.666666666667</v>
      </c>
    </row>
    <row r="7435" spans="1:5" x14ac:dyDescent="0.2">
      <c r="A7435" s="2">
        <f t="shared" ref="A7435:A7498" si="349">A7434+1/24</f>
        <v>43045.416666648656</v>
      </c>
      <c r="B7435">
        <f t="shared" ref="B7435:B7498" si="350">MONTH(A7435)</f>
        <v>11</v>
      </c>
      <c r="C7435">
        <f t="shared" ref="C7435:C7498" si="351">HOUR(A7435)</f>
        <v>10</v>
      </c>
      <c r="D7435">
        <v>16.674999999999997</v>
      </c>
      <c r="E7435" s="10">
        <f>VLOOKUP(D7435,$J$9:$K$27,2)*$B$7/1.5</f>
        <v>2773.3333333333335</v>
      </c>
    </row>
    <row r="7436" spans="1:5" x14ac:dyDescent="0.2">
      <c r="A7436" s="2">
        <f t="shared" si="349"/>
        <v>43045.45833331532</v>
      </c>
      <c r="B7436">
        <f t="shared" si="350"/>
        <v>11</v>
      </c>
      <c r="C7436">
        <f t="shared" si="351"/>
        <v>11</v>
      </c>
      <c r="D7436">
        <v>18.783333333333331</v>
      </c>
      <c r="E7436" s="10">
        <f>VLOOKUP(D7436,$J$9:$K$27,2)*$B$7/1.5</f>
        <v>4266.666666666667</v>
      </c>
    </row>
    <row r="7437" spans="1:5" x14ac:dyDescent="0.2">
      <c r="A7437" s="2">
        <f t="shared" si="349"/>
        <v>43045.499999981985</v>
      </c>
      <c r="B7437">
        <f t="shared" si="350"/>
        <v>11</v>
      </c>
      <c r="C7437">
        <f t="shared" si="351"/>
        <v>12</v>
      </c>
      <c r="D7437">
        <v>10.35</v>
      </c>
      <c r="E7437" s="10">
        <f>VLOOKUP(D7437,$J$9:$K$27,2)*$B$7/1.5</f>
        <v>873.33333333333337</v>
      </c>
    </row>
    <row r="7438" spans="1:5" x14ac:dyDescent="0.2">
      <c r="A7438" s="2">
        <f t="shared" si="349"/>
        <v>43045.541666648649</v>
      </c>
      <c r="B7438">
        <f t="shared" si="350"/>
        <v>11</v>
      </c>
      <c r="C7438">
        <f t="shared" si="351"/>
        <v>13</v>
      </c>
      <c r="D7438">
        <v>11.883333333333333</v>
      </c>
      <c r="E7438" s="10">
        <f>VLOOKUP(D7438,$J$9:$K$27,2)*$B$7/1.5</f>
        <v>873.33333333333337</v>
      </c>
    </row>
    <row r="7439" spans="1:5" x14ac:dyDescent="0.2">
      <c r="A7439" s="2">
        <f t="shared" si="349"/>
        <v>43045.583333315313</v>
      </c>
      <c r="B7439">
        <f t="shared" si="350"/>
        <v>11</v>
      </c>
      <c r="C7439">
        <f t="shared" si="351"/>
        <v>14</v>
      </c>
      <c r="D7439">
        <v>10.924999999999999</v>
      </c>
      <c r="E7439" s="10">
        <f>VLOOKUP(D7439,$J$9:$K$27,2)*$B$7/1.5</f>
        <v>873.33333333333337</v>
      </c>
    </row>
    <row r="7440" spans="1:5" x14ac:dyDescent="0.2">
      <c r="A7440" s="2">
        <f t="shared" si="349"/>
        <v>43045.624999981977</v>
      </c>
      <c r="B7440">
        <f t="shared" si="350"/>
        <v>11</v>
      </c>
      <c r="C7440">
        <f t="shared" si="351"/>
        <v>15</v>
      </c>
      <c r="D7440">
        <v>11.5</v>
      </c>
      <c r="E7440" s="10">
        <f>VLOOKUP(D7440,$J$9:$K$27,2)*$B$7/1.5</f>
        <v>873.33333333333337</v>
      </c>
    </row>
    <row r="7441" spans="1:5" x14ac:dyDescent="0.2">
      <c r="A7441" s="2">
        <f t="shared" si="349"/>
        <v>43045.666666648642</v>
      </c>
      <c r="B7441">
        <f t="shared" si="350"/>
        <v>11</v>
      </c>
      <c r="C7441">
        <f t="shared" si="351"/>
        <v>16</v>
      </c>
      <c r="D7441">
        <v>11.5</v>
      </c>
      <c r="E7441" s="10">
        <f>VLOOKUP(D7441,$J$9:$K$27,2)*$B$7/1.5</f>
        <v>873.33333333333337</v>
      </c>
    </row>
    <row r="7442" spans="1:5" x14ac:dyDescent="0.2">
      <c r="A7442" s="2">
        <f t="shared" si="349"/>
        <v>43045.708333315306</v>
      </c>
      <c r="B7442">
        <f t="shared" si="350"/>
        <v>11</v>
      </c>
      <c r="C7442">
        <f t="shared" si="351"/>
        <v>17</v>
      </c>
      <c r="D7442">
        <v>18.974999999999998</v>
      </c>
      <c r="E7442" s="10">
        <f>VLOOKUP(D7442,$J$9:$K$27,2)*$B$7/1.5</f>
        <v>4266.666666666667</v>
      </c>
    </row>
    <row r="7443" spans="1:5" x14ac:dyDescent="0.2">
      <c r="A7443" s="2">
        <f t="shared" si="349"/>
        <v>43045.74999998197</v>
      </c>
      <c r="B7443">
        <f t="shared" si="350"/>
        <v>11</v>
      </c>
      <c r="C7443">
        <f t="shared" si="351"/>
        <v>18</v>
      </c>
      <c r="D7443">
        <v>13.799999999999999</v>
      </c>
      <c r="E7443" s="10">
        <f>VLOOKUP(D7443,$J$9:$K$27,2)*$B$7/1.5</f>
        <v>1666.6666666666667</v>
      </c>
    </row>
    <row r="7444" spans="1:5" x14ac:dyDescent="0.2">
      <c r="A7444" s="2">
        <f t="shared" si="349"/>
        <v>43045.791666648634</v>
      </c>
      <c r="B7444">
        <f t="shared" si="350"/>
        <v>11</v>
      </c>
      <c r="C7444">
        <f t="shared" si="351"/>
        <v>19</v>
      </c>
      <c r="D7444">
        <v>17.824999999999999</v>
      </c>
      <c r="E7444" s="10">
        <f>VLOOKUP(D7444,$J$9:$K$27,2)*$B$7/1.5</f>
        <v>4266.666666666667</v>
      </c>
    </row>
    <row r="7445" spans="1:5" x14ac:dyDescent="0.2">
      <c r="A7445" s="2">
        <f t="shared" si="349"/>
        <v>43045.833333315299</v>
      </c>
      <c r="B7445">
        <f t="shared" si="350"/>
        <v>11</v>
      </c>
      <c r="C7445">
        <f t="shared" si="351"/>
        <v>20</v>
      </c>
      <c r="D7445">
        <v>17.25</v>
      </c>
      <c r="E7445" s="10">
        <f>VLOOKUP(D7445,$J$9:$K$27,2)*$B$7/1.5</f>
        <v>4266.666666666667</v>
      </c>
    </row>
    <row r="7446" spans="1:5" x14ac:dyDescent="0.2">
      <c r="A7446" s="2">
        <f t="shared" si="349"/>
        <v>43045.874999981963</v>
      </c>
      <c r="B7446">
        <f t="shared" si="350"/>
        <v>11</v>
      </c>
      <c r="C7446">
        <f t="shared" si="351"/>
        <v>21</v>
      </c>
      <c r="D7446">
        <v>18.399999999999999</v>
      </c>
      <c r="E7446" s="10">
        <f>VLOOKUP(D7446,$J$9:$K$27,2)*$B$7/1.5</f>
        <v>4266.666666666667</v>
      </c>
    </row>
    <row r="7447" spans="1:5" x14ac:dyDescent="0.2">
      <c r="A7447" s="2">
        <f t="shared" si="349"/>
        <v>43045.916666648627</v>
      </c>
      <c r="B7447">
        <f t="shared" si="350"/>
        <v>11</v>
      </c>
      <c r="C7447">
        <f t="shared" si="351"/>
        <v>22</v>
      </c>
      <c r="D7447">
        <v>14.95</v>
      </c>
      <c r="E7447" s="10">
        <f>VLOOKUP(D7447,$J$9:$K$27,2)*$B$7/1.5</f>
        <v>2773.3333333333335</v>
      </c>
    </row>
    <row r="7448" spans="1:5" x14ac:dyDescent="0.2">
      <c r="A7448" s="2">
        <f t="shared" si="349"/>
        <v>43045.958333315291</v>
      </c>
      <c r="B7448">
        <f t="shared" si="350"/>
        <v>11</v>
      </c>
      <c r="C7448">
        <f t="shared" si="351"/>
        <v>23</v>
      </c>
      <c r="D7448">
        <v>11.5</v>
      </c>
      <c r="E7448" s="10">
        <f>VLOOKUP(D7448,$J$9:$K$27,2)*$B$7/1.5</f>
        <v>873.33333333333337</v>
      </c>
    </row>
    <row r="7449" spans="1:5" x14ac:dyDescent="0.2">
      <c r="A7449" s="2">
        <f t="shared" si="349"/>
        <v>43045.999999981956</v>
      </c>
      <c r="B7449">
        <f t="shared" si="350"/>
        <v>11</v>
      </c>
      <c r="C7449">
        <f t="shared" si="351"/>
        <v>0</v>
      </c>
      <c r="D7449">
        <v>10.35</v>
      </c>
      <c r="E7449" s="10">
        <f>VLOOKUP(D7449,$J$9:$K$27,2)*$B$7/1.5</f>
        <v>873.33333333333337</v>
      </c>
    </row>
    <row r="7450" spans="1:5" x14ac:dyDescent="0.2">
      <c r="A7450" s="2">
        <f t="shared" si="349"/>
        <v>43046.04166664862</v>
      </c>
      <c r="B7450">
        <f t="shared" si="350"/>
        <v>11</v>
      </c>
      <c r="C7450">
        <f t="shared" si="351"/>
        <v>1</v>
      </c>
      <c r="D7450">
        <v>15.524999999999999</v>
      </c>
      <c r="E7450" s="10">
        <f>VLOOKUP(D7450,$J$9:$K$27,2)*$B$7/1.5</f>
        <v>2773.3333333333335</v>
      </c>
    </row>
    <row r="7451" spans="1:5" x14ac:dyDescent="0.2">
      <c r="A7451" s="2">
        <f t="shared" si="349"/>
        <v>43046.083333315284</v>
      </c>
      <c r="B7451">
        <f t="shared" si="350"/>
        <v>11</v>
      </c>
      <c r="C7451">
        <f t="shared" si="351"/>
        <v>2</v>
      </c>
      <c r="D7451">
        <v>17.25</v>
      </c>
      <c r="E7451" s="10">
        <f>VLOOKUP(D7451,$J$9:$K$27,2)*$B$7/1.5</f>
        <v>4266.666666666667</v>
      </c>
    </row>
    <row r="7452" spans="1:5" x14ac:dyDescent="0.2">
      <c r="A7452" s="2">
        <f t="shared" si="349"/>
        <v>43046.124999981948</v>
      </c>
      <c r="B7452">
        <f t="shared" si="350"/>
        <v>11</v>
      </c>
      <c r="C7452">
        <f t="shared" si="351"/>
        <v>3</v>
      </c>
      <c r="D7452">
        <v>16.099999999999998</v>
      </c>
      <c r="E7452" s="10">
        <f>VLOOKUP(D7452,$J$9:$K$27,2)*$B$7/1.5</f>
        <v>2773.3333333333335</v>
      </c>
    </row>
    <row r="7453" spans="1:5" x14ac:dyDescent="0.2">
      <c r="A7453" s="2">
        <f t="shared" si="349"/>
        <v>43046.166666648613</v>
      </c>
      <c r="B7453">
        <f t="shared" si="350"/>
        <v>11</v>
      </c>
      <c r="C7453">
        <f t="shared" si="351"/>
        <v>4</v>
      </c>
      <c r="D7453">
        <v>16.674999999999997</v>
      </c>
      <c r="E7453" s="10">
        <f>VLOOKUP(D7453,$J$9:$K$27,2)*$B$7/1.5</f>
        <v>2773.3333333333335</v>
      </c>
    </row>
    <row r="7454" spans="1:5" x14ac:dyDescent="0.2">
      <c r="A7454" s="2">
        <f t="shared" si="349"/>
        <v>43046.208333315277</v>
      </c>
      <c r="B7454">
        <f t="shared" si="350"/>
        <v>11</v>
      </c>
      <c r="C7454">
        <f t="shared" si="351"/>
        <v>5</v>
      </c>
      <c r="D7454">
        <v>12.649999999999999</v>
      </c>
      <c r="E7454" s="10">
        <f>VLOOKUP(D7454,$J$9:$K$27,2)*$B$7/1.5</f>
        <v>1666.6666666666667</v>
      </c>
    </row>
    <row r="7455" spans="1:5" x14ac:dyDescent="0.2">
      <c r="A7455" s="2">
        <f t="shared" si="349"/>
        <v>43046.249999981941</v>
      </c>
      <c r="B7455">
        <f t="shared" si="350"/>
        <v>11</v>
      </c>
      <c r="C7455">
        <f t="shared" si="351"/>
        <v>6</v>
      </c>
      <c r="D7455">
        <v>18.399999999999999</v>
      </c>
      <c r="E7455" s="10">
        <f>VLOOKUP(D7455,$J$9:$K$27,2)*$B$7/1.5</f>
        <v>4266.666666666667</v>
      </c>
    </row>
    <row r="7456" spans="1:5" x14ac:dyDescent="0.2">
      <c r="A7456" s="2">
        <f t="shared" si="349"/>
        <v>43046.291666648605</v>
      </c>
      <c r="B7456">
        <f t="shared" si="350"/>
        <v>11</v>
      </c>
      <c r="C7456">
        <f t="shared" si="351"/>
        <v>7</v>
      </c>
      <c r="D7456">
        <v>15.524999999999999</v>
      </c>
      <c r="E7456" s="10">
        <f>VLOOKUP(D7456,$J$9:$K$27,2)*$B$7/1.5</f>
        <v>2773.3333333333335</v>
      </c>
    </row>
    <row r="7457" spans="1:5" x14ac:dyDescent="0.2">
      <c r="A7457" s="2">
        <f t="shared" si="349"/>
        <v>43046.33333331527</v>
      </c>
      <c r="B7457">
        <f t="shared" si="350"/>
        <v>11</v>
      </c>
      <c r="C7457">
        <f t="shared" si="351"/>
        <v>8</v>
      </c>
      <c r="D7457">
        <v>10.35</v>
      </c>
      <c r="E7457" s="10">
        <f>VLOOKUP(D7457,$J$9:$K$27,2)*$B$7/1.5</f>
        <v>873.33333333333337</v>
      </c>
    </row>
    <row r="7458" spans="1:5" x14ac:dyDescent="0.2">
      <c r="A7458" s="2">
        <f t="shared" si="349"/>
        <v>43046.374999981934</v>
      </c>
      <c r="B7458">
        <f t="shared" si="350"/>
        <v>11</v>
      </c>
      <c r="C7458">
        <f t="shared" si="351"/>
        <v>9</v>
      </c>
      <c r="D7458">
        <v>10.35</v>
      </c>
      <c r="E7458" s="10">
        <f>VLOOKUP(D7458,$J$9:$K$27,2)*$B$7/1.5</f>
        <v>873.33333333333337</v>
      </c>
    </row>
    <row r="7459" spans="1:5" x14ac:dyDescent="0.2">
      <c r="A7459" s="2">
        <f t="shared" si="349"/>
        <v>43046.416666648598</v>
      </c>
      <c r="B7459">
        <f t="shared" si="350"/>
        <v>11</v>
      </c>
      <c r="C7459">
        <f t="shared" si="351"/>
        <v>10</v>
      </c>
      <c r="D7459">
        <v>9.1999999999999993</v>
      </c>
      <c r="E7459" s="10">
        <f>VLOOKUP(D7459,$J$9:$K$27,2)*$B$7/1.5</f>
        <v>286.66666666666669</v>
      </c>
    </row>
    <row r="7460" spans="1:5" x14ac:dyDescent="0.2">
      <c r="A7460" s="2">
        <f t="shared" si="349"/>
        <v>43046.458333315262</v>
      </c>
      <c r="B7460">
        <f t="shared" si="350"/>
        <v>11</v>
      </c>
      <c r="C7460">
        <f t="shared" si="351"/>
        <v>11</v>
      </c>
      <c r="D7460">
        <v>9.1999999999999993</v>
      </c>
      <c r="E7460" s="10">
        <f>VLOOKUP(D7460,$J$9:$K$27,2)*$B$7/1.5</f>
        <v>286.66666666666669</v>
      </c>
    </row>
    <row r="7461" spans="1:5" x14ac:dyDescent="0.2">
      <c r="A7461" s="2">
        <f t="shared" si="349"/>
        <v>43046.499999981927</v>
      </c>
      <c r="B7461">
        <f t="shared" si="350"/>
        <v>11</v>
      </c>
      <c r="C7461">
        <f t="shared" si="351"/>
        <v>12</v>
      </c>
      <c r="D7461">
        <v>9.1999999999999993</v>
      </c>
      <c r="E7461" s="10">
        <f>VLOOKUP(D7461,$J$9:$K$27,2)*$B$7/1.5</f>
        <v>286.66666666666669</v>
      </c>
    </row>
    <row r="7462" spans="1:5" x14ac:dyDescent="0.2">
      <c r="A7462" s="2">
        <f t="shared" si="349"/>
        <v>43046.541666648591</v>
      </c>
      <c r="B7462">
        <f t="shared" si="350"/>
        <v>11</v>
      </c>
      <c r="C7462">
        <f t="shared" si="351"/>
        <v>13</v>
      </c>
      <c r="D7462">
        <v>7.4749999999999996</v>
      </c>
      <c r="E7462" s="10">
        <f>VLOOKUP(D7462,$J$9:$K$27,2)*$B$7/1.5</f>
        <v>0</v>
      </c>
    </row>
    <row r="7463" spans="1:5" x14ac:dyDescent="0.2">
      <c r="A7463" s="2">
        <f t="shared" si="349"/>
        <v>43046.583333315255</v>
      </c>
      <c r="B7463">
        <f t="shared" si="350"/>
        <v>11</v>
      </c>
      <c r="C7463">
        <f t="shared" si="351"/>
        <v>14</v>
      </c>
      <c r="D7463">
        <v>6.8999999999999995</v>
      </c>
      <c r="E7463" s="10">
        <f>VLOOKUP(D7463,$J$9:$K$27,2)*$B$7/1.5</f>
        <v>0</v>
      </c>
    </row>
    <row r="7464" spans="1:5" x14ac:dyDescent="0.2">
      <c r="A7464" s="2">
        <f t="shared" si="349"/>
        <v>43046.624999981919</v>
      </c>
      <c r="B7464">
        <f t="shared" si="350"/>
        <v>11</v>
      </c>
      <c r="C7464">
        <f t="shared" si="351"/>
        <v>15</v>
      </c>
      <c r="D7464">
        <v>11.5</v>
      </c>
      <c r="E7464" s="10">
        <f>VLOOKUP(D7464,$J$9:$K$27,2)*$B$7/1.5</f>
        <v>873.33333333333337</v>
      </c>
    </row>
    <row r="7465" spans="1:5" x14ac:dyDescent="0.2">
      <c r="A7465" s="2">
        <f t="shared" si="349"/>
        <v>43046.666666648583</v>
      </c>
      <c r="B7465">
        <f t="shared" si="350"/>
        <v>11</v>
      </c>
      <c r="C7465">
        <f t="shared" si="351"/>
        <v>16</v>
      </c>
      <c r="D7465">
        <v>10.35</v>
      </c>
      <c r="E7465" s="10">
        <f>VLOOKUP(D7465,$J$9:$K$27,2)*$B$7/1.5</f>
        <v>873.33333333333337</v>
      </c>
    </row>
    <row r="7466" spans="1:5" x14ac:dyDescent="0.2">
      <c r="A7466" s="2">
        <f t="shared" si="349"/>
        <v>43046.708333315248</v>
      </c>
      <c r="B7466">
        <f t="shared" si="350"/>
        <v>11</v>
      </c>
      <c r="C7466">
        <f t="shared" si="351"/>
        <v>17</v>
      </c>
      <c r="D7466">
        <v>8.0499999999999989</v>
      </c>
      <c r="E7466" s="10">
        <f>VLOOKUP(D7466,$J$9:$K$27,2)*$B$7/1.5</f>
        <v>286.66666666666669</v>
      </c>
    </row>
    <row r="7467" spans="1:5" x14ac:dyDescent="0.2">
      <c r="A7467" s="2">
        <f t="shared" si="349"/>
        <v>43046.749999981912</v>
      </c>
      <c r="B7467">
        <f t="shared" si="350"/>
        <v>11</v>
      </c>
      <c r="C7467">
        <f t="shared" si="351"/>
        <v>18</v>
      </c>
      <c r="D7467">
        <v>9.1999999999999993</v>
      </c>
      <c r="E7467" s="10">
        <f>VLOOKUP(D7467,$J$9:$K$27,2)*$B$7/1.5</f>
        <v>286.66666666666669</v>
      </c>
    </row>
    <row r="7468" spans="1:5" x14ac:dyDescent="0.2">
      <c r="A7468" s="2">
        <f t="shared" si="349"/>
        <v>43046.791666648576</v>
      </c>
      <c r="B7468">
        <f t="shared" si="350"/>
        <v>11</v>
      </c>
      <c r="C7468">
        <f t="shared" si="351"/>
        <v>19</v>
      </c>
      <c r="D7468">
        <v>8.625</v>
      </c>
      <c r="E7468" s="10">
        <f>VLOOKUP(D7468,$J$9:$K$27,2)*$B$7/1.5</f>
        <v>286.66666666666669</v>
      </c>
    </row>
    <row r="7469" spans="1:5" x14ac:dyDescent="0.2">
      <c r="A7469" s="2">
        <f t="shared" si="349"/>
        <v>43046.83333331524</v>
      </c>
      <c r="B7469">
        <f t="shared" si="350"/>
        <v>11</v>
      </c>
      <c r="C7469">
        <f t="shared" si="351"/>
        <v>20</v>
      </c>
      <c r="D7469">
        <v>11.5</v>
      </c>
      <c r="E7469" s="10">
        <f>VLOOKUP(D7469,$J$9:$K$27,2)*$B$7/1.5</f>
        <v>873.33333333333337</v>
      </c>
    </row>
    <row r="7470" spans="1:5" x14ac:dyDescent="0.2">
      <c r="A7470" s="2">
        <f t="shared" si="349"/>
        <v>43046.874999981905</v>
      </c>
      <c r="B7470">
        <f t="shared" si="350"/>
        <v>11</v>
      </c>
      <c r="C7470">
        <f t="shared" si="351"/>
        <v>21</v>
      </c>
      <c r="D7470">
        <v>14.95</v>
      </c>
      <c r="E7470" s="10">
        <f>VLOOKUP(D7470,$J$9:$K$27,2)*$B$7/1.5</f>
        <v>2773.3333333333335</v>
      </c>
    </row>
    <row r="7471" spans="1:5" x14ac:dyDescent="0.2">
      <c r="A7471" s="2">
        <f t="shared" si="349"/>
        <v>43046.916666648569</v>
      </c>
      <c r="B7471">
        <f t="shared" si="350"/>
        <v>11</v>
      </c>
      <c r="C7471">
        <f t="shared" si="351"/>
        <v>22</v>
      </c>
      <c r="D7471">
        <v>13.799999999999999</v>
      </c>
      <c r="E7471" s="10">
        <f>VLOOKUP(D7471,$J$9:$K$27,2)*$B$7/1.5</f>
        <v>1666.6666666666667</v>
      </c>
    </row>
    <row r="7472" spans="1:5" x14ac:dyDescent="0.2">
      <c r="A7472" s="2">
        <f t="shared" si="349"/>
        <v>43046.958333315233</v>
      </c>
      <c r="B7472">
        <f t="shared" si="350"/>
        <v>11</v>
      </c>
      <c r="C7472">
        <f t="shared" si="351"/>
        <v>23</v>
      </c>
      <c r="D7472">
        <v>12.074999999999999</v>
      </c>
      <c r="E7472" s="10">
        <f>VLOOKUP(D7472,$J$9:$K$27,2)*$B$7/1.5</f>
        <v>873.33333333333337</v>
      </c>
    </row>
    <row r="7473" spans="1:5" x14ac:dyDescent="0.2">
      <c r="A7473" s="2">
        <f t="shared" si="349"/>
        <v>43046.999999981897</v>
      </c>
      <c r="B7473">
        <f t="shared" si="350"/>
        <v>11</v>
      </c>
      <c r="C7473">
        <f t="shared" si="351"/>
        <v>0</v>
      </c>
      <c r="D7473">
        <v>12.074999999999999</v>
      </c>
      <c r="E7473" s="10">
        <f>VLOOKUP(D7473,$J$9:$K$27,2)*$B$7/1.5</f>
        <v>873.33333333333337</v>
      </c>
    </row>
    <row r="7474" spans="1:5" x14ac:dyDescent="0.2">
      <c r="A7474" s="2">
        <f t="shared" si="349"/>
        <v>43047.041666648562</v>
      </c>
      <c r="B7474">
        <f t="shared" si="350"/>
        <v>11</v>
      </c>
      <c r="C7474">
        <f t="shared" si="351"/>
        <v>1</v>
      </c>
      <c r="D7474">
        <v>15.716666666666665</v>
      </c>
      <c r="E7474" s="10">
        <f>VLOOKUP(D7474,$J$9:$K$27,2)*$B$7/1.5</f>
        <v>2773.3333333333335</v>
      </c>
    </row>
    <row r="7475" spans="1:5" x14ac:dyDescent="0.2">
      <c r="A7475" s="2">
        <f t="shared" si="349"/>
        <v>43047.083333315226</v>
      </c>
      <c r="B7475">
        <f t="shared" si="350"/>
        <v>11</v>
      </c>
      <c r="C7475">
        <f t="shared" si="351"/>
        <v>2</v>
      </c>
      <c r="D7475">
        <v>18.399999999999999</v>
      </c>
      <c r="E7475" s="10">
        <f>VLOOKUP(D7475,$J$9:$K$27,2)*$B$7/1.5</f>
        <v>4266.666666666667</v>
      </c>
    </row>
    <row r="7476" spans="1:5" x14ac:dyDescent="0.2">
      <c r="A7476" s="2">
        <f t="shared" si="349"/>
        <v>43047.12499998189</v>
      </c>
      <c r="B7476">
        <f t="shared" si="350"/>
        <v>11</v>
      </c>
      <c r="C7476">
        <f t="shared" si="351"/>
        <v>3</v>
      </c>
      <c r="D7476">
        <v>14.95</v>
      </c>
      <c r="E7476" s="10">
        <f>VLOOKUP(D7476,$J$9:$K$27,2)*$B$7/1.5</f>
        <v>2773.3333333333335</v>
      </c>
    </row>
    <row r="7477" spans="1:5" x14ac:dyDescent="0.2">
      <c r="A7477" s="2">
        <f t="shared" si="349"/>
        <v>43047.166666648554</v>
      </c>
      <c r="B7477">
        <f t="shared" si="350"/>
        <v>11</v>
      </c>
      <c r="C7477">
        <f t="shared" si="351"/>
        <v>4</v>
      </c>
      <c r="D7477">
        <v>16.099999999999998</v>
      </c>
      <c r="E7477" s="10">
        <f>VLOOKUP(D7477,$J$9:$K$27,2)*$B$7/1.5</f>
        <v>2773.3333333333335</v>
      </c>
    </row>
    <row r="7478" spans="1:5" x14ac:dyDescent="0.2">
      <c r="A7478" s="2">
        <f t="shared" si="349"/>
        <v>43047.208333315219</v>
      </c>
      <c r="B7478">
        <f t="shared" si="350"/>
        <v>11</v>
      </c>
      <c r="C7478">
        <f t="shared" si="351"/>
        <v>5</v>
      </c>
      <c r="D7478">
        <v>17.25</v>
      </c>
      <c r="E7478" s="10">
        <f>VLOOKUP(D7478,$J$9:$K$27,2)*$B$7/1.5</f>
        <v>4266.666666666667</v>
      </c>
    </row>
    <row r="7479" spans="1:5" x14ac:dyDescent="0.2">
      <c r="A7479" s="2">
        <f t="shared" si="349"/>
        <v>43047.249999981883</v>
      </c>
      <c r="B7479">
        <f t="shared" si="350"/>
        <v>11</v>
      </c>
      <c r="C7479">
        <f t="shared" si="351"/>
        <v>6</v>
      </c>
      <c r="D7479">
        <v>17.25</v>
      </c>
      <c r="E7479" s="10">
        <f>VLOOKUP(D7479,$J$9:$K$27,2)*$B$7/1.5</f>
        <v>4266.666666666667</v>
      </c>
    </row>
    <row r="7480" spans="1:5" x14ac:dyDescent="0.2">
      <c r="A7480" s="2">
        <f t="shared" si="349"/>
        <v>43047.291666648547</v>
      </c>
      <c r="B7480">
        <f t="shared" si="350"/>
        <v>11</v>
      </c>
      <c r="C7480">
        <f t="shared" si="351"/>
        <v>7</v>
      </c>
      <c r="D7480">
        <v>16.674999999999997</v>
      </c>
      <c r="E7480" s="10">
        <f>VLOOKUP(D7480,$J$9:$K$27,2)*$B$7/1.5</f>
        <v>2773.3333333333335</v>
      </c>
    </row>
    <row r="7481" spans="1:5" x14ac:dyDescent="0.2">
      <c r="A7481" s="2">
        <f t="shared" si="349"/>
        <v>43047.333333315211</v>
      </c>
      <c r="B7481">
        <f t="shared" si="350"/>
        <v>11</v>
      </c>
      <c r="C7481">
        <f t="shared" si="351"/>
        <v>8</v>
      </c>
      <c r="D7481">
        <v>14.95</v>
      </c>
      <c r="E7481" s="10">
        <f>VLOOKUP(D7481,$J$9:$K$27,2)*$B$7/1.5</f>
        <v>2773.3333333333335</v>
      </c>
    </row>
    <row r="7482" spans="1:5" x14ac:dyDescent="0.2">
      <c r="A7482" s="2">
        <f t="shared" si="349"/>
        <v>43047.374999981876</v>
      </c>
      <c r="B7482">
        <f t="shared" si="350"/>
        <v>11</v>
      </c>
      <c r="C7482">
        <f t="shared" si="351"/>
        <v>9</v>
      </c>
      <c r="D7482">
        <v>17.25</v>
      </c>
      <c r="E7482" s="10">
        <f>VLOOKUP(D7482,$J$9:$K$27,2)*$B$7/1.5</f>
        <v>4266.666666666667</v>
      </c>
    </row>
    <row r="7483" spans="1:5" x14ac:dyDescent="0.2">
      <c r="A7483" s="2">
        <f t="shared" si="349"/>
        <v>43047.41666664854</v>
      </c>
      <c r="B7483">
        <f t="shared" si="350"/>
        <v>11</v>
      </c>
      <c r="C7483">
        <f t="shared" si="351"/>
        <v>10</v>
      </c>
      <c r="D7483">
        <v>18.399999999999999</v>
      </c>
      <c r="E7483" s="10">
        <f>VLOOKUP(D7483,$J$9:$K$27,2)*$B$7/1.5</f>
        <v>4266.666666666667</v>
      </c>
    </row>
    <row r="7484" spans="1:5" x14ac:dyDescent="0.2">
      <c r="A7484" s="2">
        <f t="shared" si="349"/>
        <v>43047.458333315204</v>
      </c>
      <c r="B7484">
        <f t="shared" si="350"/>
        <v>11</v>
      </c>
      <c r="C7484">
        <f t="shared" si="351"/>
        <v>11</v>
      </c>
      <c r="D7484">
        <v>18.783333333333331</v>
      </c>
      <c r="E7484" s="10">
        <f>VLOOKUP(D7484,$J$9:$K$27,2)*$B$7/1.5</f>
        <v>4266.666666666667</v>
      </c>
    </row>
    <row r="7485" spans="1:5" x14ac:dyDescent="0.2">
      <c r="A7485" s="2">
        <f t="shared" si="349"/>
        <v>43047.499999981868</v>
      </c>
      <c r="B7485">
        <f t="shared" si="350"/>
        <v>11</v>
      </c>
      <c r="C7485">
        <f t="shared" si="351"/>
        <v>12</v>
      </c>
      <c r="D7485">
        <v>19.549999999999997</v>
      </c>
      <c r="E7485" s="10">
        <f>VLOOKUP(D7485,$J$9:$K$27,2)*$B$7/1.5</f>
        <v>6160</v>
      </c>
    </row>
    <row r="7486" spans="1:5" x14ac:dyDescent="0.2">
      <c r="A7486" s="2">
        <f t="shared" si="349"/>
        <v>43047.541666648533</v>
      </c>
      <c r="B7486">
        <f t="shared" si="350"/>
        <v>11</v>
      </c>
      <c r="C7486">
        <f t="shared" si="351"/>
        <v>13</v>
      </c>
      <c r="D7486">
        <v>18.399999999999999</v>
      </c>
      <c r="E7486" s="10">
        <f>VLOOKUP(D7486,$J$9:$K$27,2)*$B$7/1.5</f>
        <v>4266.666666666667</v>
      </c>
    </row>
    <row r="7487" spans="1:5" x14ac:dyDescent="0.2">
      <c r="A7487" s="2">
        <f t="shared" si="349"/>
        <v>43047.583333315197</v>
      </c>
      <c r="B7487">
        <f t="shared" si="350"/>
        <v>11</v>
      </c>
      <c r="C7487">
        <f t="shared" si="351"/>
        <v>14</v>
      </c>
      <c r="D7487">
        <v>12.649999999999999</v>
      </c>
      <c r="E7487" s="10">
        <f>VLOOKUP(D7487,$J$9:$K$27,2)*$B$7/1.5</f>
        <v>1666.6666666666667</v>
      </c>
    </row>
    <row r="7488" spans="1:5" x14ac:dyDescent="0.2">
      <c r="A7488" s="2">
        <f t="shared" si="349"/>
        <v>43047.624999981861</v>
      </c>
      <c r="B7488">
        <f t="shared" si="350"/>
        <v>11</v>
      </c>
      <c r="C7488">
        <f t="shared" si="351"/>
        <v>15</v>
      </c>
      <c r="D7488">
        <v>9.1999999999999993</v>
      </c>
      <c r="E7488" s="10">
        <f>VLOOKUP(D7488,$J$9:$K$27,2)*$B$7/1.5</f>
        <v>286.66666666666669</v>
      </c>
    </row>
    <row r="7489" spans="1:5" x14ac:dyDescent="0.2">
      <c r="A7489" s="2">
        <f t="shared" si="349"/>
        <v>43047.666666648525</v>
      </c>
      <c r="B7489">
        <f t="shared" si="350"/>
        <v>11</v>
      </c>
      <c r="C7489">
        <f t="shared" si="351"/>
        <v>16</v>
      </c>
      <c r="D7489">
        <v>9.7749999999999986</v>
      </c>
      <c r="E7489" s="10">
        <f>VLOOKUP(D7489,$J$9:$K$27,2)*$B$7/1.5</f>
        <v>286.66666666666669</v>
      </c>
    </row>
    <row r="7490" spans="1:5" x14ac:dyDescent="0.2">
      <c r="A7490" s="2">
        <f t="shared" si="349"/>
        <v>43047.70833331519</v>
      </c>
      <c r="B7490">
        <f t="shared" si="350"/>
        <v>11</v>
      </c>
      <c r="C7490">
        <f t="shared" si="351"/>
        <v>17</v>
      </c>
      <c r="D7490">
        <v>9.1999999999999993</v>
      </c>
      <c r="E7490" s="10">
        <f>VLOOKUP(D7490,$J$9:$K$27,2)*$B$7/1.5</f>
        <v>286.66666666666669</v>
      </c>
    </row>
    <row r="7491" spans="1:5" x14ac:dyDescent="0.2">
      <c r="A7491" s="2">
        <f t="shared" si="349"/>
        <v>43047.749999981854</v>
      </c>
      <c r="B7491">
        <f t="shared" si="350"/>
        <v>11</v>
      </c>
      <c r="C7491">
        <f t="shared" si="351"/>
        <v>18</v>
      </c>
      <c r="D7491">
        <v>9.1999999999999993</v>
      </c>
      <c r="E7491" s="10">
        <f>VLOOKUP(D7491,$J$9:$K$27,2)*$B$7/1.5</f>
        <v>286.66666666666669</v>
      </c>
    </row>
    <row r="7492" spans="1:5" x14ac:dyDescent="0.2">
      <c r="A7492" s="2">
        <f t="shared" si="349"/>
        <v>43047.791666648518</v>
      </c>
      <c r="B7492">
        <f t="shared" si="350"/>
        <v>11</v>
      </c>
      <c r="C7492">
        <f t="shared" si="351"/>
        <v>19</v>
      </c>
      <c r="D7492">
        <v>8.0499999999999989</v>
      </c>
      <c r="E7492" s="10">
        <f>VLOOKUP(D7492,$J$9:$K$27,2)*$B$7/1.5</f>
        <v>286.66666666666669</v>
      </c>
    </row>
    <row r="7493" spans="1:5" x14ac:dyDescent="0.2">
      <c r="A7493" s="2">
        <f t="shared" si="349"/>
        <v>43047.833333315182</v>
      </c>
      <c r="B7493">
        <f t="shared" si="350"/>
        <v>11</v>
      </c>
      <c r="C7493">
        <f t="shared" si="351"/>
        <v>20</v>
      </c>
      <c r="D7493">
        <v>5.75</v>
      </c>
      <c r="E7493" s="10">
        <f>VLOOKUP(D7493,$J$9:$K$27,2)*$B$7/1.5</f>
        <v>0</v>
      </c>
    </row>
    <row r="7494" spans="1:5" x14ac:dyDescent="0.2">
      <c r="A7494" s="2">
        <f t="shared" si="349"/>
        <v>43047.874999981846</v>
      </c>
      <c r="B7494">
        <f t="shared" si="350"/>
        <v>11</v>
      </c>
      <c r="C7494">
        <f t="shared" si="351"/>
        <v>21</v>
      </c>
      <c r="D7494">
        <v>3.4499999999999997</v>
      </c>
      <c r="E7494" s="10">
        <f>VLOOKUP(D7494,$J$9:$K$27,2)*$B$7/1.5</f>
        <v>0</v>
      </c>
    </row>
    <row r="7495" spans="1:5" x14ac:dyDescent="0.2">
      <c r="A7495" s="2">
        <f t="shared" si="349"/>
        <v>43047.916666648511</v>
      </c>
      <c r="B7495">
        <f t="shared" si="350"/>
        <v>11</v>
      </c>
      <c r="C7495">
        <f t="shared" si="351"/>
        <v>22</v>
      </c>
      <c r="D7495">
        <v>5.1749999999999998</v>
      </c>
      <c r="E7495" s="10">
        <f>VLOOKUP(D7495,$J$9:$K$27,2)*$B$7/1.5</f>
        <v>0</v>
      </c>
    </row>
    <row r="7496" spans="1:5" x14ac:dyDescent="0.2">
      <c r="A7496" s="2">
        <f t="shared" si="349"/>
        <v>43047.958333315175</v>
      </c>
      <c r="B7496">
        <f t="shared" si="350"/>
        <v>11</v>
      </c>
      <c r="C7496">
        <f t="shared" si="351"/>
        <v>23</v>
      </c>
      <c r="D7496">
        <v>6.8999999999999995</v>
      </c>
      <c r="E7496" s="10">
        <f>VLOOKUP(D7496,$J$9:$K$27,2)*$B$7/1.5</f>
        <v>0</v>
      </c>
    </row>
    <row r="7497" spans="1:5" x14ac:dyDescent="0.2">
      <c r="A7497" s="2">
        <f t="shared" si="349"/>
        <v>43047.999999981839</v>
      </c>
      <c r="B7497">
        <f t="shared" si="350"/>
        <v>11</v>
      </c>
      <c r="C7497">
        <f t="shared" si="351"/>
        <v>0</v>
      </c>
      <c r="D7497">
        <v>6.8999999999999995</v>
      </c>
      <c r="E7497" s="10">
        <f>VLOOKUP(D7497,$J$9:$K$27,2)*$B$7/1.5</f>
        <v>0</v>
      </c>
    </row>
    <row r="7498" spans="1:5" x14ac:dyDescent="0.2">
      <c r="A7498" s="2">
        <f t="shared" si="349"/>
        <v>43048.041666648503</v>
      </c>
      <c r="B7498">
        <f t="shared" si="350"/>
        <v>11</v>
      </c>
      <c r="C7498">
        <f t="shared" si="351"/>
        <v>1</v>
      </c>
      <c r="D7498">
        <v>8.0499999999999989</v>
      </c>
      <c r="E7498" s="10">
        <f>VLOOKUP(D7498,$J$9:$K$27,2)*$B$7/1.5</f>
        <v>286.66666666666669</v>
      </c>
    </row>
    <row r="7499" spans="1:5" x14ac:dyDescent="0.2">
      <c r="A7499" s="2">
        <f t="shared" ref="A7499:A7562" si="352">A7498+1/24</f>
        <v>43048.083333315168</v>
      </c>
      <c r="B7499">
        <f t="shared" ref="B7499:B7562" si="353">MONTH(A7499)</f>
        <v>11</v>
      </c>
      <c r="C7499">
        <f t="shared" ref="C7499:C7562" si="354">HOUR(A7499)</f>
        <v>2</v>
      </c>
      <c r="D7499">
        <v>8.0499999999999989</v>
      </c>
      <c r="E7499" s="10">
        <f>VLOOKUP(D7499,$J$9:$K$27,2)*$B$7/1.5</f>
        <v>286.66666666666669</v>
      </c>
    </row>
    <row r="7500" spans="1:5" x14ac:dyDescent="0.2">
      <c r="A7500" s="2">
        <f t="shared" si="352"/>
        <v>43048.124999981832</v>
      </c>
      <c r="B7500">
        <f t="shared" si="353"/>
        <v>11</v>
      </c>
      <c r="C7500">
        <f t="shared" si="354"/>
        <v>3</v>
      </c>
      <c r="D7500">
        <v>9.1999999999999993</v>
      </c>
      <c r="E7500" s="10">
        <f>VLOOKUP(D7500,$J$9:$K$27,2)*$B$7/1.5</f>
        <v>286.66666666666669</v>
      </c>
    </row>
    <row r="7501" spans="1:5" x14ac:dyDescent="0.2">
      <c r="A7501" s="2">
        <f t="shared" si="352"/>
        <v>43048.166666648496</v>
      </c>
      <c r="B7501">
        <f t="shared" si="353"/>
        <v>11</v>
      </c>
      <c r="C7501">
        <f t="shared" si="354"/>
        <v>4</v>
      </c>
      <c r="D7501">
        <v>8.625</v>
      </c>
      <c r="E7501" s="10">
        <f>VLOOKUP(D7501,$J$9:$K$27,2)*$B$7/1.5</f>
        <v>286.66666666666669</v>
      </c>
    </row>
    <row r="7502" spans="1:5" x14ac:dyDescent="0.2">
      <c r="A7502" s="2">
        <f t="shared" si="352"/>
        <v>43048.20833331516</v>
      </c>
      <c r="B7502">
        <f t="shared" si="353"/>
        <v>11</v>
      </c>
      <c r="C7502">
        <f t="shared" si="354"/>
        <v>5</v>
      </c>
      <c r="D7502">
        <v>9.1999999999999993</v>
      </c>
      <c r="E7502" s="10">
        <f>VLOOKUP(D7502,$J$9:$K$27,2)*$B$7/1.5</f>
        <v>286.66666666666669</v>
      </c>
    </row>
    <row r="7503" spans="1:5" x14ac:dyDescent="0.2">
      <c r="A7503" s="2">
        <f t="shared" si="352"/>
        <v>43048.249999981825</v>
      </c>
      <c r="B7503">
        <f t="shared" si="353"/>
        <v>11</v>
      </c>
      <c r="C7503">
        <f t="shared" si="354"/>
        <v>6</v>
      </c>
      <c r="D7503">
        <v>8.0499999999999989</v>
      </c>
      <c r="E7503" s="10">
        <f>VLOOKUP(D7503,$J$9:$K$27,2)*$B$7/1.5</f>
        <v>286.66666666666669</v>
      </c>
    </row>
    <row r="7504" spans="1:5" x14ac:dyDescent="0.2">
      <c r="A7504" s="2">
        <f t="shared" si="352"/>
        <v>43048.291666648489</v>
      </c>
      <c r="B7504">
        <f t="shared" si="353"/>
        <v>11</v>
      </c>
      <c r="C7504">
        <f t="shared" si="354"/>
        <v>7</v>
      </c>
      <c r="D7504">
        <v>6.8999999999999995</v>
      </c>
      <c r="E7504" s="10">
        <f>VLOOKUP(D7504,$J$9:$K$27,2)*$B$7/1.5</f>
        <v>0</v>
      </c>
    </row>
    <row r="7505" spans="1:5" x14ac:dyDescent="0.2">
      <c r="A7505" s="2">
        <f t="shared" si="352"/>
        <v>43048.333333315153</v>
      </c>
      <c r="B7505">
        <f t="shared" si="353"/>
        <v>11</v>
      </c>
      <c r="C7505">
        <f t="shared" si="354"/>
        <v>8</v>
      </c>
      <c r="D7505">
        <v>0</v>
      </c>
      <c r="E7505" s="10">
        <f>VLOOKUP(D7505,$J$9:$K$27,2)*$B$7/1.5</f>
        <v>0</v>
      </c>
    </row>
    <row r="7506" spans="1:5" x14ac:dyDescent="0.2">
      <c r="A7506" s="2">
        <f t="shared" si="352"/>
        <v>43048.374999981817</v>
      </c>
      <c r="B7506">
        <f t="shared" si="353"/>
        <v>11</v>
      </c>
      <c r="C7506">
        <f t="shared" si="354"/>
        <v>9</v>
      </c>
      <c r="D7506">
        <v>0</v>
      </c>
      <c r="E7506" s="10">
        <f>VLOOKUP(D7506,$J$9:$K$27,2)*$B$7/1.5</f>
        <v>0</v>
      </c>
    </row>
    <row r="7507" spans="1:5" x14ac:dyDescent="0.2">
      <c r="A7507" s="2">
        <f t="shared" si="352"/>
        <v>43048.416666648482</v>
      </c>
      <c r="B7507">
        <f t="shared" si="353"/>
        <v>11</v>
      </c>
      <c r="C7507">
        <f t="shared" si="354"/>
        <v>10</v>
      </c>
      <c r="D7507">
        <v>2.875</v>
      </c>
      <c r="E7507" s="10">
        <f>VLOOKUP(D7507,$J$9:$K$27,2)*$B$7/1.5</f>
        <v>0</v>
      </c>
    </row>
    <row r="7508" spans="1:5" x14ac:dyDescent="0.2">
      <c r="A7508" s="2">
        <f t="shared" si="352"/>
        <v>43048.458333315146</v>
      </c>
      <c r="B7508">
        <f t="shared" si="353"/>
        <v>11</v>
      </c>
      <c r="C7508">
        <f t="shared" si="354"/>
        <v>11</v>
      </c>
      <c r="D7508">
        <v>8.0499999999999989</v>
      </c>
      <c r="E7508" s="10">
        <f>VLOOKUP(D7508,$J$9:$K$27,2)*$B$7/1.5</f>
        <v>286.66666666666669</v>
      </c>
    </row>
    <row r="7509" spans="1:5" x14ac:dyDescent="0.2">
      <c r="A7509" s="2">
        <f t="shared" si="352"/>
        <v>43048.49999998181</v>
      </c>
      <c r="B7509">
        <f t="shared" si="353"/>
        <v>11</v>
      </c>
      <c r="C7509">
        <f t="shared" si="354"/>
        <v>12</v>
      </c>
      <c r="D7509">
        <v>6.8999999999999995</v>
      </c>
      <c r="E7509" s="10">
        <f>VLOOKUP(D7509,$J$9:$K$27,2)*$B$7/1.5</f>
        <v>0</v>
      </c>
    </row>
    <row r="7510" spans="1:5" x14ac:dyDescent="0.2">
      <c r="A7510" s="2">
        <f t="shared" si="352"/>
        <v>43048.541666648474</v>
      </c>
      <c r="B7510">
        <f t="shared" si="353"/>
        <v>11</v>
      </c>
      <c r="C7510">
        <f t="shared" si="354"/>
        <v>13</v>
      </c>
      <c r="D7510">
        <v>6.8999999999999995</v>
      </c>
      <c r="E7510" s="10">
        <f>VLOOKUP(D7510,$J$9:$K$27,2)*$B$7/1.5</f>
        <v>0</v>
      </c>
    </row>
    <row r="7511" spans="1:5" x14ac:dyDescent="0.2">
      <c r="A7511" s="2">
        <f t="shared" si="352"/>
        <v>43048.583333315139</v>
      </c>
      <c r="B7511">
        <f t="shared" si="353"/>
        <v>11</v>
      </c>
      <c r="C7511">
        <f t="shared" si="354"/>
        <v>14</v>
      </c>
      <c r="D7511">
        <v>10.35</v>
      </c>
      <c r="E7511" s="10">
        <f>VLOOKUP(D7511,$J$9:$K$27,2)*$B$7/1.5</f>
        <v>873.33333333333337</v>
      </c>
    </row>
    <row r="7512" spans="1:5" x14ac:dyDescent="0.2">
      <c r="A7512" s="2">
        <f t="shared" si="352"/>
        <v>43048.624999981803</v>
      </c>
      <c r="B7512">
        <f t="shared" si="353"/>
        <v>11</v>
      </c>
      <c r="C7512">
        <f t="shared" si="354"/>
        <v>15</v>
      </c>
      <c r="D7512">
        <v>11.5</v>
      </c>
      <c r="E7512" s="10">
        <f>VLOOKUP(D7512,$J$9:$K$27,2)*$B$7/1.5</f>
        <v>873.33333333333337</v>
      </c>
    </row>
    <row r="7513" spans="1:5" x14ac:dyDescent="0.2">
      <c r="A7513" s="2">
        <f t="shared" si="352"/>
        <v>43048.666666648467</v>
      </c>
      <c r="B7513">
        <f t="shared" si="353"/>
        <v>11</v>
      </c>
      <c r="C7513">
        <f t="shared" si="354"/>
        <v>16</v>
      </c>
      <c r="D7513">
        <v>12.074999999999999</v>
      </c>
      <c r="E7513" s="10">
        <f>VLOOKUP(D7513,$J$9:$K$27,2)*$B$7/1.5</f>
        <v>873.33333333333337</v>
      </c>
    </row>
    <row r="7514" spans="1:5" x14ac:dyDescent="0.2">
      <c r="A7514" s="2">
        <f t="shared" si="352"/>
        <v>43048.708333315131</v>
      </c>
      <c r="B7514">
        <f t="shared" si="353"/>
        <v>11</v>
      </c>
      <c r="C7514">
        <f t="shared" si="354"/>
        <v>17</v>
      </c>
      <c r="D7514">
        <v>10.35</v>
      </c>
      <c r="E7514" s="10">
        <f>VLOOKUP(D7514,$J$9:$K$27,2)*$B$7/1.5</f>
        <v>873.33333333333337</v>
      </c>
    </row>
    <row r="7515" spans="1:5" x14ac:dyDescent="0.2">
      <c r="A7515" s="2">
        <f t="shared" si="352"/>
        <v>43048.749999981796</v>
      </c>
      <c r="B7515">
        <f t="shared" si="353"/>
        <v>11</v>
      </c>
      <c r="C7515">
        <f t="shared" si="354"/>
        <v>18</v>
      </c>
      <c r="D7515">
        <v>9.1999999999999993</v>
      </c>
      <c r="E7515" s="10">
        <f>VLOOKUP(D7515,$J$9:$K$27,2)*$B$7/1.5</f>
        <v>286.66666666666669</v>
      </c>
    </row>
    <row r="7516" spans="1:5" x14ac:dyDescent="0.2">
      <c r="A7516" s="2">
        <f t="shared" si="352"/>
        <v>43048.79166664846</v>
      </c>
      <c r="B7516">
        <f t="shared" si="353"/>
        <v>11</v>
      </c>
      <c r="C7516">
        <f t="shared" si="354"/>
        <v>19</v>
      </c>
      <c r="D7516">
        <v>10.924999999999999</v>
      </c>
      <c r="E7516" s="10">
        <f>VLOOKUP(D7516,$J$9:$K$27,2)*$B$7/1.5</f>
        <v>873.33333333333337</v>
      </c>
    </row>
    <row r="7517" spans="1:5" x14ac:dyDescent="0.2">
      <c r="A7517" s="2">
        <f t="shared" si="352"/>
        <v>43048.833333315124</v>
      </c>
      <c r="B7517">
        <f t="shared" si="353"/>
        <v>11</v>
      </c>
      <c r="C7517">
        <f t="shared" si="354"/>
        <v>20</v>
      </c>
      <c r="D7517">
        <v>10.35</v>
      </c>
      <c r="E7517" s="10">
        <f>VLOOKUP(D7517,$J$9:$K$27,2)*$B$7/1.5</f>
        <v>873.33333333333337</v>
      </c>
    </row>
    <row r="7518" spans="1:5" x14ac:dyDescent="0.2">
      <c r="A7518" s="2">
        <f t="shared" si="352"/>
        <v>43048.874999981788</v>
      </c>
      <c r="B7518">
        <f t="shared" si="353"/>
        <v>11</v>
      </c>
      <c r="C7518">
        <f t="shared" si="354"/>
        <v>21</v>
      </c>
      <c r="D7518">
        <v>11.5</v>
      </c>
      <c r="E7518" s="10">
        <f>VLOOKUP(D7518,$J$9:$K$27,2)*$B$7/1.5</f>
        <v>873.33333333333337</v>
      </c>
    </row>
    <row r="7519" spans="1:5" x14ac:dyDescent="0.2">
      <c r="A7519" s="2">
        <f t="shared" si="352"/>
        <v>43048.916666648453</v>
      </c>
      <c r="B7519">
        <f t="shared" si="353"/>
        <v>11</v>
      </c>
      <c r="C7519">
        <f t="shared" si="354"/>
        <v>22</v>
      </c>
      <c r="D7519">
        <v>10.924999999999999</v>
      </c>
      <c r="E7519" s="10">
        <f>VLOOKUP(D7519,$J$9:$K$27,2)*$B$7/1.5</f>
        <v>873.33333333333337</v>
      </c>
    </row>
    <row r="7520" spans="1:5" x14ac:dyDescent="0.2">
      <c r="A7520" s="2">
        <f t="shared" si="352"/>
        <v>43048.958333315117</v>
      </c>
      <c r="B7520">
        <f t="shared" si="353"/>
        <v>11</v>
      </c>
      <c r="C7520">
        <f t="shared" si="354"/>
        <v>23</v>
      </c>
      <c r="D7520">
        <v>10.35</v>
      </c>
      <c r="E7520" s="10">
        <f>VLOOKUP(D7520,$J$9:$K$27,2)*$B$7/1.5</f>
        <v>873.33333333333337</v>
      </c>
    </row>
    <row r="7521" spans="1:5" x14ac:dyDescent="0.2">
      <c r="A7521" s="2">
        <f t="shared" si="352"/>
        <v>43048.999999981781</v>
      </c>
      <c r="B7521">
        <f t="shared" si="353"/>
        <v>11</v>
      </c>
      <c r="C7521">
        <f t="shared" si="354"/>
        <v>0</v>
      </c>
      <c r="D7521">
        <v>9.1999999999999993</v>
      </c>
      <c r="E7521" s="10">
        <f>VLOOKUP(D7521,$J$9:$K$27,2)*$B$7/1.5</f>
        <v>286.66666666666669</v>
      </c>
    </row>
    <row r="7522" spans="1:5" x14ac:dyDescent="0.2">
      <c r="A7522" s="2">
        <f t="shared" si="352"/>
        <v>43049.041666648445</v>
      </c>
      <c r="B7522">
        <f t="shared" si="353"/>
        <v>11</v>
      </c>
      <c r="C7522">
        <f t="shared" si="354"/>
        <v>1</v>
      </c>
      <c r="D7522">
        <v>9.1999999999999993</v>
      </c>
      <c r="E7522" s="10">
        <f>VLOOKUP(D7522,$J$9:$K$27,2)*$B$7/1.5</f>
        <v>286.66666666666669</v>
      </c>
    </row>
    <row r="7523" spans="1:5" x14ac:dyDescent="0.2">
      <c r="A7523" s="2">
        <f t="shared" si="352"/>
        <v>43049.083333315109</v>
      </c>
      <c r="B7523">
        <f t="shared" si="353"/>
        <v>11</v>
      </c>
      <c r="C7523">
        <f t="shared" si="354"/>
        <v>2</v>
      </c>
      <c r="D7523">
        <v>8.0499999999999989</v>
      </c>
      <c r="E7523" s="10">
        <f>VLOOKUP(D7523,$J$9:$K$27,2)*$B$7/1.5</f>
        <v>286.66666666666669</v>
      </c>
    </row>
    <row r="7524" spans="1:5" x14ac:dyDescent="0.2">
      <c r="A7524" s="2">
        <f t="shared" si="352"/>
        <v>43049.124999981774</v>
      </c>
      <c r="B7524">
        <f t="shared" si="353"/>
        <v>11</v>
      </c>
      <c r="C7524">
        <f t="shared" si="354"/>
        <v>3</v>
      </c>
      <c r="D7524">
        <v>14.95</v>
      </c>
      <c r="E7524" s="10">
        <f>VLOOKUP(D7524,$J$9:$K$27,2)*$B$7/1.5</f>
        <v>2773.3333333333335</v>
      </c>
    </row>
    <row r="7525" spans="1:5" x14ac:dyDescent="0.2">
      <c r="A7525" s="2">
        <f t="shared" si="352"/>
        <v>43049.166666648438</v>
      </c>
      <c r="B7525">
        <f t="shared" si="353"/>
        <v>11</v>
      </c>
      <c r="C7525">
        <f t="shared" si="354"/>
        <v>4</v>
      </c>
      <c r="D7525">
        <v>14.95</v>
      </c>
      <c r="E7525" s="10">
        <f>VLOOKUP(D7525,$J$9:$K$27,2)*$B$7/1.5</f>
        <v>2773.3333333333335</v>
      </c>
    </row>
    <row r="7526" spans="1:5" x14ac:dyDescent="0.2">
      <c r="A7526" s="2">
        <f t="shared" si="352"/>
        <v>43049.208333315102</v>
      </c>
      <c r="B7526">
        <f t="shared" si="353"/>
        <v>11</v>
      </c>
      <c r="C7526">
        <f t="shared" si="354"/>
        <v>5</v>
      </c>
      <c r="D7526">
        <v>29.9</v>
      </c>
      <c r="E7526" s="10">
        <f>VLOOKUP(D7526,$J$9:$K$27,2)*$B$7/1.5</f>
        <v>9873.3333333333339</v>
      </c>
    </row>
    <row r="7527" spans="1:5" x14ac:dyDescent="0.2">
      <c r="A7527" s="2">
        <f t="shared" si="352"/>
        <v>43049.249999981766</v>
      </c>
      <c r="B7527">
        <f t="shared" si="353"/>
        <v>11</v>
      </c>
      <c r="C7527">
        <f t="shared" si="354"/>
        <v>6</v>
      </c>
      <c r="D7527">
        <v>28.749999999999996</v>
      </c>
      <c r="E7527" s="10">
        <f>VLOOKUP(D7527,$J$9:$K$27,2)*$B$7/1.5</f>
        <v>9873.3333333333339</v>
      </c>
    </row>
    <row r="7528" spans="1:5" x14ac:dyDescent="0.2">
      <c r="A7528" s="2">
        <f t="shared" si="352"/>
        <v>43049.291666648431</v>
      </c>
      <c r="B7528">
        <f t="shared" si="353"/>
        <v>11</v>
      </c>
      <c r="C7528">
        <f t="shared" si="354"/>
        <v>7</v>
      </c>
      <c r="D7528">
        <v>27.599999999999998</v>
      </c>
      <c r="E7528" s="10">
        <f>VLOOKUP(D7528,$J$9:$K$27,2)*$B$7/1.5</f>
        <v>9573.3333333333339</v>
      </c>
    </row>
    <row r="7529" spans="1:5" x14ac:dyDescent="0.2">
      <c r="A7529" s="2">
        <f t="shared" si="352"/>
        <v>43049.333333315095</v>
      </c>
      <c r="B7529">
        <f t="shared" si="353"/>
        <v>11</v>
      </c>
      <c r="C7529">
        <f t="shared" si="354"/>
        <v>8</v>
      </c>
      <c r="D7529">
        <v>29.9</v>
      </c>
      <c r="E7529" s="10">
        <f>VLOOKUP(D7529,$J$9:$K$27,2)*$B$7/1.5</f>
        <v>9873.3333333333339</v>
      </c>
    </row>
    <row r="7530" spans="1:5" x14ac:dyDescent="0.2">
      <c r="A7530" s="2">
        <f t="shared" si="352"/>
        <v>43049.374999981759</v>
      </c>
      <c r="B7530">
        <f t="shared" si="353"/>
        <v>11</v>
      </c>
      <c r="C7530">
        <f t="shared" si="354"/>
        <v>9</v>
      </c>
      <c r="D7530">
        <v>28.749999999999996</v>
      </c>
      <c r="E7530" s="10">
        <f>VLOOKUP(D7530,$J$9:$K$27,2)*$B$7/1.5</f>
        <v>9873.3333333333339</v>
      </c>
    </row>
    <row r="7531" spans="1:5" x14ac:dyDescent="0.2">
      <c r="A7531" s="2">
        <f t="shared" si="352"/>
        <v>43049.416666648423</v>
      </c>
      <c r="B7531">
        <f t="shared" si="353"/>
        <v>11</v>
      </c>
      <c r="C7531">
        <f t="shared" si="354"/>
        <v>10</v>
      </c>
      <c r="D7531">
        <v>28.174999999999997</v>
      </c>
      <c r="E7531" s="10">
        <f>VLOOKUP(D7531,$J$9:$K$27,2)*$B$7/1.5</f>
        <v>9873.3333333333339</v>
      </c>
    </row>
    <row r="7532" spans="1:5" x14ac:dyDescent="0.2">
      <c r="A7532" s="2">
        <f t="shared" si="352"/>
        <v>43049.458333315088</v>
      </c>
      <c r="B7532">
        <f t="shared" si="353"/>
        <v>11</v>
      </c>
      <c r="C7532">
        <f t="shared" si="354"/>
        <v>11</v>
      </c>
      <c r="D7532">
        <v>24.15</v>
      </c>
      <c r="E7532" s="10">
        <f>VLOOKUP(D7532,$J$9:$K$27,2)*$B$7/1.5</f>
        <v>9060</v>
      </c>
    </row>
    <row r="7533" spans="1:5" x14ac:dyDescent="0.2">
      <c r="A7533" s="2">
        <f t="shared" si="352"/>
        <v>43049.499999981752</v>
      </c>
      <c r="B7533">
        <f t="shared" si="353"/>
        <v>11</v>
      </c>
      <c r="C7533">
        <f t="shared" si="354"/>
        <v>12</v>
      </c>
      <c r="D7533">
        <v>23</v>
      </c>
      <c r="E7533" s="10">
        <f>VLOOKUP(D7533,$J$9:$K$27,2)*$B$7/1.5</f>
        <v>7873.333333333333</v>
      </c>
    </row>
    <row r="7534" spans="1:5" x14ac:dyDescent="0.2">
      <c r="A7534" s="2">
        <f t="shared" si="352"/>
        <v>43049.541666648416</v>
      </c>
      <c r="B7534">
        <f t="shared" si="353"/>
        <v>11</v>
      </c>
      <c r="C7534">
        <f t="shared" si="354"/>
        <v>13</v>
      </c>
      <c r="D7534">
        <v>24.724999999999998</v>
      </c>
      <c r="E7534" s="10">
        <f>VLOOKUP(D7534,$J$9:$K$27,2)*$B$7/1.5</f>
        <v>9060</v>
      </c>
    </row>
    <row r="7535" spans="1:5" x14ac:dyDescent="0.2">
      <c r="A7535" s="2">
        <f t="shared" si="352"/>
        <v>43049.58333331508</v>
      </c>
      <c r="B7535">
        <f t="shared" si="353"/>
        <v>11</v>
      </c>
      <c r="C7535">
        <f t="shared" si="354"/>
        <v>14</v>
      </c>
      <c r="D7535">
        <v>25.299999999999997</v>
      </c>
      <c r="E7535" s="10">
        <f>VLOOKUP(D7535,$J$9:$K$27,2)*$B$7/1.5</f>
        <v>9060</v>
      </c>
    </row>
    <row r="7536" spans="1:5" x14ac:dyDescent="0.2">
      <c r="A7536" s="2">
        <f t="shared" si="352"/>
        <v>43049.624999981745</v>
      </c>
      <c r="B7536">
        <f t="shared" si="353"/>
        <v>11</v>
      </c>
      <c r="C7536">
        <f t="shared" si="354"/>
        <v>15</v>
      </c>
      <c r="D7536">
        <v>18.399999999999999</v>
      </c>
      <c r="E7536" s="10">
        <f>VLOOKUP(D7536,$J$9:$K$27,2)*$B$7/1.5</f>
        <v>4266.666666666667</v>
      </c>
    </row>
    <row r="7537" spans="1:5" x14ac:dyDescent="0.2">
      <c r="A7537" s="2">
        <f t="shared" si="352"/>
        <v>43049.666666648409</v>
      </c>
      <c r="B7537">
        <f t="shared" si="353"/>
        <v>11</v>
      </c>
      <c r="C7537">
        <f t="shared" si="354"/>
        <v>16</v>
      </c>
      <c r="D7537">
        <v>19.549999999999997</v>
      </c>
      <c r="E7537" s="10">
        <f>VLOOKUP(D7537,$J$9:$K$27,2)*$B$7/1.5</f>
        <v>6160</v>
      </c>
    </row>
    <row r="7538" spans="1:5" x14ac:dyDescent="0.2">
      <c r="A7538" s="2">
        <f t="shared" si="352"/>
        <v>43049.708333315073</v>
      </c>
      <c r="B7538">
        <f t="shared" si="353"/>
        <v>11</v>
      </c>
      <c r="C7538">
        <f t="shared" si="354"/>
        <v>17</v>
      </c>
      <c r="D7538">
        <v>19.549999999999997</v>
      </c>
      <c r="E7538" s="10">
        <f>VLOOKUP(D7538,$J$9:$K$27,2)*$B$7/1.5</f>
        <v>6160</v>
      </c>
    </row>
    <row r="7539" spans="1:5" x14ac:dyDescent="0.2">
      <c r="A7539" s="2">
        <f t="shared" si="352"/>
        <v>43049.749999981737</v>
      </c>
      <c r="B7539">
        <f t="shared" si="353"/>
        <v>11</v>
      </c>
      <c r="C7539">
        <f t="shared" si="354"/>
        <v>18</v>
      </c>
      <c r="D7539">
        <v>17.25</v>
      </c>
      <c r="E7539" s="10">
        <f>VLOOKUP(D7539,$J$9:$K$27,2)*$B$7/1.5</f>
        <v>4266.666666666667</v>
      </c>
    </row>
    <row r="7540" spans="1:5" x14ac:dyDescent="0.2">
      <c r="A7540" s="2">
        <f t="shared" si="352"/>
        <v>43049.791666648402</v>
      </c>
      <c r="B7540">
        <f t="shared" si="353"/>
        <v>11</v>
      </c>
      <c r="C7540">
        <f t="shared" si="354"/>
        <v>19</v>
      </c>
      <c r="D7540">
        <v>23</v>
      </c>
      <c r="E7540" s="10">
        <f>VLOOKUP(D7540,$J$9:$K$27,2)*$B$7/1.5</f>
        <v>7873.333333333333</v>
      </c>
    </row>
    <row r="7541" spans="1:5" x14ac:dyDescent="0.2">
      <c r="A7541" s="2">
        <f t="shared" si="352"/>
        <v>43049.833333315066</v>
      </c>
      <c r="B7541">
        <f t="shared" si="353"/>
        <v>11</v>
      </c>
      <c r="C7541">
        <f t="shared" si="354"/>
        <v>20</v>
      </c>
      <c r="D7541">
        <v>23</v>
      </c>
      <c r="E7541" s="10">
        <f>VLOOKUP(D7541,$J$9:$K$27,2)*$B$7/1.5</f>
        <v>7873.333333333333</v>
      </c>
    </row>
    <row r="7542" spans="1:5" x14ac:dyDescent="0.2">
      <c r="A7542" s="2">
        <f t="shared" si="352"/>
        <v>43049.87499998173</v>
      </c>
      <c r="B7542">
        <f t="shared" si="353"/>
        <v>11</v>
      </c>
      <c r="C7542">
        <f t="shared" si="354"/>
        <v>21</v>
      </c>
      <c r="D7542">
        <v>20.7</v>
      </c>
      <c r="E7542" s="10">
        <f>VLOOKUP(D7542,$J$9:$K$27,2)*$B$7/1.5</f>
        <v>6160</v>
      </c>
    </row>
    <row r="7543" spans="1:5" x14ac:dyDescent="0.2">
      <c r="A7543" s="2">
        <f t="shared" si="352"/>
        <v>43049.916666648394</v>
      </c>
      <c r="B7543">
        <f t="shared" si="353"/>
        <v>11</v>
      </c>
      <c r="C7543">
        <f t="shared" si="354"/>
        <v>22</v>
      </c>
      <c r="D7543">
        <v>18.399999999999999</v>
      </c>
      <c r="E7543" s="10">
        <f>VLOOKUP(D7543,$J$9:$K$27,2)*$B$7/1.5</f>
        <v>4266.666666666667</v>
      </c>
    </row>
    <row r="7544" spans="1:5" x14ac:dyDescent="0.2">
      <c r="A7544" s="2">
        <f t="shared" si="352"/>
        <v>43049.958333315059</v>
      </c>
      <c r="B7544">
        <f t="shared" si="353"/>
        <v>11</v>
      </c>
      <c r="C7544">
        <f t="shared" si="354"/>
        <v>23</v>
      </c>
      <c r="D7544">
        <v>16.099999999999998</v>
      </c>
      <c r="E7544" s="10">
        <f>VLOOKUP(D7544,$J$9:$K$27,2)*$B$7/1.5</f>
        <v>2773.3333333333335</v>
      </c>
    </row>
    <row r="7545" spans="1:5" x14ac:dyDescent="0.2">
      <c r="A7545" s="2">
        <f t="shared" si="352"/>
        <v>43049.999999981723</v>
      </c>
      <c r="B7545">
        <f t="shared" si="353"/>
        <v>11</v>
      </c>
      <c r="C7545">
        <f t="shared" si="354"/>
        <v>0</v>
      </c>
      <c r="D7545">
        <v>19.549999999999997</v>
      </c>
      <c r="E7545" s="10">
        <f>VLOOKUP(D7545,$J$9:$K$27,2)*$B$7/1.5</f>
        <v>6160</v>
      </c>
    </row>
    <row r="7546" spans="1:5" x14ac:dyDescent="0.2">
      <c r="A7546" s="2">
        <f t="shared" si="352"/>
        <v>43050.041666648387</v>
      </c>
      <c r="B7546">
        <f t="shared" si="353"/>
        <v>11</v>
      </c>
      <c r="C7546">
        <f t="shared" si="354"/>
        <v>1</v>
      </c>
      <c r="D7546">
        <v>18.399999999999999</v>
      </c>
      <c r="E7546" s="10">
        <f>VLOOKUP(D7546,$J$9:$K$27,2)*$B$7/1.5</f>
        <v>4266.666666666667</v>
      </c>
    </row>
    <row r="7547" spans="1:5" x14ac:dyDescent="0.2">
      <c r="A7547" s="2">
        <f t="shared" si="352"/>
        <v>43050.083333315051</v>
      </c>
      <c r="B7547">
        <f t="shared" si="353"/>
        <v>11</v>
      </c>
      <c r="C7547">
        <f t="shared" si="354"/>
        <v>2</v>
      </c>
      <c r="D7547">
        <v>12.649999999999999</v>
      </c>
      <c r="E7547" s="10">
        <f>VLOOKUP(D7547,$J$9:$K$27,2)*$B$7/1.5</f>
        <v>1666.6666666666667</v>
      </c>
    </row>
    <row r="7548" spans="1:5" x14ac:dyDescent="0.2">
      <c r="A7548" s="2">
        <f t="shared" si="352"/>
        <v>43050.124999981716</v>
      </c>
      <c r="B7548">
        <f t="shared" si="353"/>
        <v>11</v>
      </c>
      <c r="C7548">
        <f t="shared" si="354"/>
        <v>3</v>
      </c>
      <c r="D7548">
        <v>9.1999999999999993</v>
      </c>
      <c r="E7548" s="10">
        <f>VLOOKUP(D7548,$J$9:$K$27,2)*$B$7/1.5</f>
        <v>286.66666666666669</v>
      </c>
    </row>
    <row r="7549" spans="1:5" x14ac:dyDescent="0.2">
      <c r="A7549" s="2">
        <f t="shared" si="352"/>
        <v>43050.16666664838</v>
      </c>
      <c r="B7549">
        <f t="shared" si="353"/>
        <v>11</v>
      </c>
      <c r="C7549">
        <f t="shared" si="354"/>
        <v>4</v>
      </c>
      <c r="D7549">
        <v>13.799999999999999</v>
      </c>
      <c r="E7549" s="10">
        <f>VLOOKUP(D7549,$J$9:$K$27,2)*$B$7/1.5</f>
        <v>1666.6666666666667</v>
      </c>
    </row>
    <row r="7550" spans="1:5" x14ac:dyDescent="0.2">
      <c r="A7550" s="2">
        <f t="shared" si="352"/>
        <v>43050.208333315044</v>
      </c>
      <c r="B7550">
        <f t="shared" si="353"/>
        <v>11</v>
      </c>
      <c r="C7550">
        <f t="shared" si="354"/>
        <v>5</v>
      </c>
      <c r="D7550">
        <v>17.25</v>
      </c>
      <c r="E7550" s="10">
        <f>VLOOKUP(D7550,$J$9:$K$27,2)*$B$7/1.5</f>
        <v>4266.666666666667</v>
      </c>
    </row>
    <row r="7551" spans="1:5" x14ac:dyDescent="0.2">
      <c r="A7551" s="2">
        <f t="shared" si="352"/>
        <v>43050.249999981708</v>
      </c>
      <c r="B7551">
        <f t="shared" si="353"/>
        <v>11</v>
      </c>
      <c r="C7551">
        <f t="shared" si="354"/>
        <v>6</v>
      </c>
      <c r="D7551">
        <v>18.399999999999999</v>
      </c>
      <c r="E7551" s="10">
        <f>VLOOKUP(D7551,$J$9:$K$27,2)*$B$7/1.5</f>
        <v>4266.666666666667</v>
      </c>
    </row>
    <row r="7552" spans="1:5" x14ac:dyDescent="0.2">
      <c r="A7552" s="2">
        <f t="shared" si="352"/>
        <v>43050.291666648372</v>
      </c>
      <c r="B7552">
        <f t="shared" si="353"/>
        <v>11</v>
      </c>
      <c r="C7552">
        <f t="shared" si="354"/>
        <v>7</v>
      </c>
      <c r="D7552">
        <v>17.25</v>
      </c>
      <c r="E7552" s="10">
        <f>VLOOKUP(D7552,$J$9:$K$27,2)*$B$7/1.5</f>
        <v>4266.666666666667</v>
      </c>
    </row>
    <row r="7553" spans="1:5" x14ac:dyDescent="0.2">
      <c r="A7553" s="2">
        <f t="shared" si="352"/>
        <v>43050.333333315037</v>
      </c>
      <c r="B7553">
        <f t="shared" si="353"/>
        <v>11</v>
      </c>
      <c r="C7553">
        <f t="shared" si="354"/>
        <v>8</v>
      </c>
      <c r="D7553">
        <v>17.25</v>
      </c>
      <c r="E7553" s="10">
        <f>VLOOKUP(D7553,$J$9:$K$27,2)*$B$7/1.5</f>
        <v>4266.666666666667</v>
      </c>
    </row>
    <row r="7554" spans="1:5" x14ac:dyDescent="0.2">
      <c r="A7554" s="2">
        <f t="shared" si="352"/>
        <v>43050.374999981701</v>
      </c>
      <c r="B7554">
        <f t="shared" si="353"/>
        <v>11</v>
      </c>
      <c r="C7554">
        <f t="shared" si="354"/>
        <v>9</v>
      </c>
      <c r="D7554">
        <v>16.099999999999998</v>
      </c>
      <c r="E7554" s="10">
        <f>VLOOKUP(D7554,$J$9:$K$27,2)*$B$7/1.5</f>
        <v>2773.3333333333335</v>
      </c>
    </row>
    <row r="7555" spans="1:5" x14ac:dyDescent="0.2">
      <c r="A7555" s="2">
        <f t="shared" si="352"/>
        <v>43050.416666648365</v>
      </c>
      <c r="B7555">
        <f t="shared" si="353"/>
        <v>11</v>
      </c>
      <c r="C7555">
        <f t="shared" si="354"/>
        <v>10</v>
      </c>
      <c r="D7555">
        <v>14.374999999999998</v>
      </c>
      <c r="E7555" s="10">
        <f>VLOOKUP(D7555,$J$9:$K$27,2)*$B$7/1.5</f>
        <v>1666.6666666666667</v>
      </c>
    </row>
    <row r="7556" spans="1:5" x14ac:dyDescent="0.2">
      <c r="A7556" s="2">
        <f t="shared" si="352"/>
        <v>43050.458333315029</v>
      </c>
      <c r="B7556">
        <f t="shared" si="353"/>
        <v>11</v>
      </c>
      <c r="C7556">
        <f t="shared" si="354"/>
        <v>11</v>
      </c>
      <c r="D7556">
        <v>12.649999999999999</v>
      </c>
      <c r="E7556" s="10">
        <f>VLOOKUP(D7556,$J$9:$K$27,2)*$B$7/1.5</f>
        <v>1666.6666666666667</v>
      </c>
    </row>
    <row r="7557" spans="1:5" x14ac:dyDescent="0.2">
      <c r="A7557" s="2">
        <f t="shared" si="352"/>
        <v>43050.499999981694</v>
      </c>
      <c r="B7557">
        <f t="shared" si="353"/>
        <v>11</v>
      </c>
      <c r="C7557">
        <f t="shared" si="354"/>
        <v>12</v>
      </c>
      <c r="D7557">
        <v>9.1999999999999993</v>
      </c>
      <c r="E7557" s="10">
        <f>VLOOKUP(D7557,$J$9:$K$27,2)*$B$7/1.5</f>
        <v>286.66666666666669</v>
      </c>
    </row>
    <row r="7558" spans="1:5" x14ac:dyDescent="0.2">
      <c r="A7558" s="2">
        <f t="shared" si="352"/>
        <v>43050.541666648358</v>
      </c>
      <c r="B7558">
        <f t="shared" si="353"/>
        <v>11</v>
      </c>
      <c r="C7558">
        <f t="shared" si="354"/>
        <v>13</v>
      </c>
      <c r="D7558">
        <v>8.625</v>
      </c>
      <c r="E7558" s="10">
        <f>VLOOKUP(D7558,$J$9:$K$27,2)*$B$7/1.5</f>
        <v>286.66666666666669</v>
      </c>
    </row>
    <row r="7559" spans="1:5" x14ac:dyDescent="0.2">
      <c r="A7559" s="2">
        <f t="shared" si="352"/>
        <v>43050.583333315022</v>
      </c>
      <c r="B7559">
        <f t="shared" si="353"/>
        <v>11</v>
      </c>
      <c r="C7559">
        <f t="shared" si="354"/>
        <v>14</v>
      </c>
      <c r="D7559">
        <v>8.0499999999999989</v>
      </c>
      <c r="E7559" s="10">
        <f>VLOOKUP(D7559,$J$9:$K$27,2)*$B$7/1.5</f>
        <v>286.66666666666669</v>
      </c>
    </row>
    <row r="7560" spans="1:5" x14ac:dyDescent="0.2">
      <c r="A7560" s="2">
        <f t="shared" si="352"/>
        <v>43050.624999981686</v>
      </c>
      <c r="B7560">
        <f t="shared" si="353"/>
        <v>11</v>
      </c>
      <c r="C7560">
        <f t="shared" si="354"/>
        <v>15</v>
      </c>
      <c r="D7560">
        <v>9.1999999999999993</v>
      </c>
      <c r="E7560" s="10">
        <f>VLOOKUP(D7560,$J$9:$K$27,2)*$B$7/1.5</f>
        <v>286.66666666666669</v>
      </c>
    </row>
    <row r="7561" spans="1:5" x14ac:dyDescent="0.2">
      <c r="A7561" s="2">
        <f t="shared" si="352"/>
        <v>43050.666666648351</v>
      </c>
      <c r="B7561">
        <f t="shared" si="353"/>
        <v>11</v>
      </c>
      <c r="C7561">
        <f t="shared" si="354"/>
        <v>16</v>
      </c>
      <c r="D7561">
        <v>8.625</v>
      </c>
      <c r="E7561" s="10">
        <f>VLOOKUP(D7561,$J$9:$K$27,2)*$B$7/1.5</f>
        <v>286.66666666666669</v>
      </c>
    </row>
    <row r="7562" spans="1:5" x14ac:dyDescent="0.2">
      <c r="A7562" s="2">
        <f t="shared" si="352"/>
        <v>43050.708333315015</v>
      </c>
      <c r="B7562">
        <f t="shared" si="353"/>
        <v>11</v>
      </c>
      <c r="C7562">
        <f t="shared" si="354"/>
        <v>17</v>
      </c>
      <c r="D7562">
        <v>3.4499999999999997</v>
      </c>
      <c r="E7562" s="10">
        <f>VLOOKUP(D7562,$J$9:$K$27,2)*$B$7/1.5</f>
        <v>0</v>
      </c>
    </row>
    <row r="7563" spans="1:5" x14ac:dyDescent="0.2">
      <c r="A7563" s="2">
        <f t="shared" ref="A7563:A7626" si="355">A7562+1/24</f>
        <v>43050.749999981679</v>
      </c>
      <c r="B7563">
        <f t="shared" ref="B7563:B7626" si="356">MONTH(A7563)</f>
        <v>11</v>
      </c>
      <c r="C7563">
        <f t="shared" ref="C7563:C7626" si="357">HOUR(A7563)</f>
        <v>18</v>
      </c>
      <c r="D7563">
        <v>6.8999999999999995</v>
      </c>
      <c r="E7563" s="10">
        <f>VLOOKUP(D7563,$J$9:$K$27,2)*$B$7/1.5</f>
        <v>0</v>
      </c>
    </row>
    <row r="7564" spans="1:5" x14ac:dyDescent="0.2">
      <c r="A7564" s="2">
        <f t="shared" si="355"/>
        <v>43050.791666648343</v>
      </c>
      <c r="B7564">
        <f t="shared" si="356"/>
        <v>11</v>
      </c>
      <c r="C7564">
        <f t="shared" si="357"/>
        <v>19</v>
      </c>
      <c r="D7564">
        <v>6.8999999999999995</v>
      </c>
      <c r="E7564" s="10">
        <f>VLOOKUP(D7564,$J$9:$K$27,2)*$B$7/1.5</f>
        <v>0</v>
      </c>
    </row>
    <row r="7565" spans="1:5" x14ac:dyDescent="0.2">
      <c r="A7565" s="2">
        <f t="shared" si="355"/>
        <v>43050.833333315008</v>
      </c>
      <c r="B7565">
        <f t="shared" si="356"/>
        <v>11</v>
      </c>
      <c r="C7565">
        <f t="shared" si="357"/>
        <v>20</v>
      </c>
      <c r="D7565">
        <v>5.75</v>
      </c>
      <c r="E7565" s="10">
        <f>VLOOKUP(D7565,$J$9:$K$27,2)*$B$7/1.5</f>
        <v>0</v>
      </c>
    </row>
    <row r="7566" spans="1:5" x14ac:dyDescent="0.2">
      <c r="A7566" s="2">
        <f t="shared" si="355"/>
        <v>43050.874999981672</v>
      </c>
      <c r="B7566">
        <f t="shared" si="356"/>
        <v>11</v>
      </c>
      <c r="C7566">
        <f t="shared" si="357"/>
        <v>21</v>
      </c>
      <c r="D7566">
        <v>3.4499999999999997</v>
      </c>
      <c r="E7566" s="10">
        <f>VLOOKUP(D7566,$J$9:$K$27,2)*$B$7/1.5</f>
        <v>0</v>
      </c>
    </row>
    <row r="7567" spans="1:5" x14ac:dyDescent="0.2">
      <c r="A7567" s="2">
        <f t="shared" si="355"/>
        <v>43050.916666648336</v>
      </c>
      <c r="B7567">
        <f t="shared" si="356"/>
        <v>11</v>
      </c>
      <c r="C7567">
        <f t="shared" si="357"/>
        <v>22</v>
      </c>
      <c r="D7567">
        <v>4.5999999999999996</v>
      </c>
      <c r="E7567" s="10">
        <f>VLOOKUP(D7567,$J$9:$K$27,2)*$B$7/1.5</f>
        <v>0</v>
      </c>
    </row>
    <row r="7568" spans="1:5" x14ac:dyDescent="0.2">
      <c r="A7568" s="2">
        <f t="shared" si="355"/>
        <v>43050.958333315</v>
      </c>
      <c r="B7568">
        <f t="shared" si="356"/>
        <v>11</v>
      </c>
      <c r="C7568">
        <f t="shared" si="357"/>
        <v>23</v>
      </c>
      <c r="D7568">
        <v>3.4499999999999997</v>
      </c>
      <c r="E7568" s="10">
        <f>VLOOKUP(D7568,$J$9:$K$27,2)*$B$7/1.5</f>
        <v>0</v>
      </c>
    </row>
    <row r="7569" spans="1:5" x14ac:dyDescent="0.2">
      <c r="A7569" s="2">
        <f t="shared" si="355"/>
        <v>43050.999999981665</v>
      </c>
      <c r="B7569">
        <f t="shared" si="356"/>
        <v>11</v>
      </c>
      <c r="C7569">
        <f t="shared" si="357"/>
        <v>0</v>
      </c>
      <c r="D7569">
        <v>5.75</v>
      </c>
      <c r="E7569" s="10">
        <f>VLOOKUP(D7569,$J$9:$K$27,2)*$B$7/1.5</f>
        <v>0</v>
      </c>
    </row>
    <row r="7570" spans="1:5" x14ac:dyDescent="0.2">
      <c r="A7570" s="2">
        <f t="shared" si="355"/>
        <v>43051.041666648329</v>
      </c>
      <c r="B7570">
        <f t="shared" si="356"/>
        <v>11</v>
      </c>
      <c r="C7570">
        <f t="shared" si="357"/>
        <v>1</v>
      </c>
      <c r="D7570">
        <v>4.5999999999999996</v>
      </c>
      <c r="E7570" s="10">
        <f>VLOOKUP(D7570,$J$9:$K$27,2)*$B$7/1.5</f>
        <v>0</v>
      </c>
    </row>
    <row r="7571" spans="1:5" x14ac:dyDescent="0.2">
      <c r="A7571" s="2">
        <f t="shared" si="355"/>
        <v>43051.083333314993</v>
      </c>
      <c r="B7571">
        <f t="shared" si="356"/>
        <v>11</v>
      </c>
      <c r="C7571">
        <f t="shared" si="357"/>
        <v>2</v>
      </c>
      <c r="D7571">
        <v>5.75</v>
      </c>
      <c r="E7571" s="10">
        <f>VLOOKUP(D7571,$J$9:$K$27,2)*$B$7/1.5</f>
        <v>0</v>
      </c>
    </row>
    <row r="7572" spans="1:5" x14ac:dyDescent="0.2">
      <c r="A7572" s="2">
        <f t="shared" si="355"/>
        <v>43051.124999981657</v>
      </c>
      <c r="B7572">
        <f t="shared" si="356"/>
        <v>11</v>
      </c>
      <c r="C7572">
        <f t="shared" si="357"/>
        <v>3</v>
      </c>
      <c r="D7572">
        <v>3.4499999999999997</v>
      </c>
      <c r="E7572" s="10">
        <f>VLOOKUP(D7572,$J$9:$K$27,2)*$B$7/1.5</f>
        <v>0</v>
      </c>
    </row>
    <row r="7573" spans="1:5" x14ac:dyDescent="0.2">
      <c r="A7573" s="2">
        <f t="shared" si="355"/>
        <v>43051.166666648322</v>
      </c>
      <c r="B7573">
        <f t="shared" si="356"/>
        <v>11</v>
      </c>
      <c r="C7573">
        <f t="shared" si="357"/>
        <v>4</v>
      </c>
      <c r="D7573">
        <v>4.5999999999999996</v>
      </c>
      <c r="E7573" s="10">
        <f>VLOOKUP(D7573,$J$9:$K$27,2)*$B$7/1.5</f>
        <v>0</v>
      </c>
    </row>
    <row r="7574" spans="1:5" x14ac:dyDescent="0.2">
      <c r="A7574" s="2">
        <f t="shared" si="355"/>
        <v>43051.208333314986</v>
      </c>
      <c r="B7574">
        <f t="shared" si="356"/>
        <v>11</v>
      </c>
      <c r="C7574">
        <f t="shared" si="357"/>
        <v>5</v>
      </c>
      <c r="D7574">
        <v>3.4499999999999997</v>
      </c>
      <c r="E7574" s="10">
        <f>VLOOKUP(D7574,$J$9:$K$27,2)*$B$7/1.5</f>
        <v>0</v>
      </c>
    </row>
    <row r="7575" spans="1:5" x14ac:dyDescent="0.2">
      <c r="A7575" s="2">
        <f t="shared" si="355"/>
        <v>43051.24999998165</v>
      </c>
      <c r="B7575">
        <f t="shared" si="356"/>
        <v>11</v>
      </c>
      <c r="C7575">
        <f t="shared" si="357"/>
        <v>6</v>
      </c>
      <c r="D7575">
        <v>6.8999999999999995</v>
      </c>
      <c r="E7575" s="10">
        <f>VLOOKUP(D7575,$J$9:$K$27,2)*$B$7/1.5</f>
        <v>0</v>
      </c>
    </row>
    <row r="7576" spans="1:5" x14ac:dyDescent="0.2">
      <c r="A7576" s="2">
        <f t="shared" si="355"/>
        <v>43051.291666648314</v>
      </c>
      <c r="B7576">
        <f t="shared" si="356"/>
        <v>11</v>
      </c>
      <c r="C7576">
        <f t="shared" si="357"/>
        <v>7</v>
      </c>
      <c r="D7576">
        <v>6.3249999999999993</v>
      </c>
      <c r="E7576" s="10">
        <f>VLOOKUP(D7576,$J$9:$K$27,2)*$B$7/1.5</f>
        <v>0</v>
      </c>
    </row>
    <row r="7577" spans="1:5" x14ac:dyDescent="0.2">
      <c r="A7577" s="2">
        <f t="shared" si="355"/>
        <v>43051.333333314979</v>
      </c>
      <c r="B7577">
        <f t="shared" si="356"/>
        <v>11</v>
      </c>
      <c r="C7577">
        <f t="shared" si="357"/>
        <v>8</v>
      </c>
      <c r="D7577">
        <v>3.4499999999999997</v>
      </c>
      <c r="E7577" s="10">
        <f>VLOOKUP(D7577,$J$9:$K$27,2)*$B$7/1.5</f>
        <v>0</v>
      </c>
    </row>
    <row r="7578" spans="1:5" x14ac:dyDescent="0.2">
      <c r="A7578" s="2">
        <f t="shared" si="355"/>
        <v>43051.374999981643</v>
      </c>
      <c r="B7578">
        <f t="shared" si="356"/>
        <v>11</v>
      </c>
      <c r="C7578">
        <f t="shared" si="357"/>
        <v>9</v>
      </c>
      <c r="D7578">
        <v>3.4499999999999997</v>
      </c>
      <c r="E7578" s="10">
        <f>VLOOKUP(D7578,$J$9:$K$27,2)*$B$7/1.5</f>
        <v>0</v>
      </c>
    </row>
    <row r="7579" spans="1:5" x14ac:dyDescent="0.2">
      <c r="A7579" s="2">
        <f t="shared" si="355"/>
        <v>43051.416666648307</v>
      </c>
      <c r="B7579">
        <f t="shared" si="356"/>
        <v>11</v>
      </c>
      <c r="C7579">
        <f t="shared" si="357"/>
        <v>10</v>
      </c>
      <c r="D7579">
        <v>3.4499999999999997</v>
      </c>
      <c r="E7579" s="10">
        <f>VLOOKUP(D7579,$J$9:$K$27,2)*$B$7/1.5</f>
        <v>0</v>
      </c>
    </row>
    <row r="7580" spans="1:5" x14ac:dyDescent="0.2">
      <c r="A7580" s="2">
        <f t="shared" si="355"/>
        <v>43051.458333314971</v>
      </c>
      <c r="B7580">
        <f t="shared" si="356"/>
        <v>11</v>
      </c>
      <c r="C7580">
        <f t="shared" si="357"/>
        <v>11</v>
      </c>
      <c r="D7580">
        <v>0</v>
      </c>
      <c r="E7580" s="10">
        <f>VLOOKUP(D7580,$J$9:$K$27,2)*$B$7/1.5</f>
        <v>0</v>
      </c>
    </row>
    <row r="7581" spans="1:5" x14ac:dyDescent="0.2">
      <c r="A7581" s="2">
        <f t="shared" si="355"/>
        <v>43051.499999981635</v>
      </c>
      <c r="B7581">
        <f t="shared" si="356"/>
        <v>11</v>
      </c>
      <c r="C7581">
        <f t="shared" si="357"/>
        <v>12</v>
      </c>
      <c r="D7581">
        <v>3.4499999999999997</v>
      </c>
      <c r="E7581" s="10">
        <f>VLOOKUP(D7581,$J$9:$K$27,2)*$B$7/1.5</f>
        <v>0</v>
      </c>
    </row>
    <row r="7582" spans="1:5" x14ac:dyDescent="0.2">
      <c r="A7582" s="2">
        <f t="shared" si="355"/>
        <v>43051.5416666483</v>
      </c>
      <c r="B7582">
        <f t="shared" si="356"/>
        <v>11</v>
      </c>
      <c r="C7582">
        <f t="shared" si="357"/>
        <v>13</v>
      </c>
      <c r="D7582">
        <v>3.4499999999999997</v>
      </c>
      <c r="E7582" s="10">
        <f>VLOOKUP(D7582,$J$9:$K$27,2)*$B$7/1.5</f>
        <v>0</v>
      </c>
    </row>
    <row r="7583" spans="1:5" x14ac:dyDescent="0.2">
      <c r="A7583" s="2">
        <f t="shared" si="355"/>
        <v>43051.583333314964</v>
      </c>
      <c r="B7583">
        <f t="shared" si="356"/>
        <v>11</v>
      </c>
      <c r="C7583">
        <f t="shared" si="357"/>
        <v>14</v>
      </c>
      <c r="D7583">
        <v>8.0499999999999989</v>
      </c>
      <c r="E7583" s="10">
        <f>VLOOKUP(D7583,$J$9:$K$27,2)*$B$7/1.5</f>
        <v>286.66666666666669</v>
      </c>
    </row>
    <row r="7584" spans="1:5" x14ac:dyDescent="0.2">
      <c r="A7584" s="2">
        <f t="shared" si="355"/>
        <v>43051.624999981628</v>
      </c>
      <c r="B7584">
        <f t="shared" si="356"/>
        <v>11</v>
      </c>
      <c r="C7584">
        <f t="shared" si="357"/>
        <v>15</v>
      </c>
      <c r="D7584">
        <v>5.75</v>
      </c>
      <c r="E7584" s="10">
        <f>VLOOKUP(D7584,$J$9:$K$27,2)*$B$7/1.5</f>
        <v>0</v>
      </c>
    </row>
    <row r="7585" spans="1:5" x14ac:dyDescent="0.2">
      <c r="A7585" s="2">
        <f t="shared" si="355"/>
        <v>43051.666666648292</v>
      </c>
      <c r="B7585">
        <f t="shared" si="356"/>
        <v>11</v>
      </c>
      <c r="C7585">
        <f t="shared" si="357"/>
        <v>16</v>
      </c>
      <c r="D7585">
        <v>5.75</v>
      </c>
      <c r="E7585" s="10">
        <f>VLOOKUP(D7585,$J$9:$K$27,2)*$B$7/1.5</f>
        <v>0</v>
      </c>
    </row>
    <row r="7586" spans="1:5" x14ac:dyDescent="0.2">
      <c r="A7586" s="2">
        <f t="shared" si="355"/>
        <v>43051.708333314957</v>
      </c>
      <c r="B7586">
        <f t="shared" si="356"/>
        <v>11</v>
      </c>
      <c r="C7586">
        <f t="shared" si="357"/>
        <v>17</v>
      </c>
      <c r="D7586">
        <v>3.4499999999999997</v>
      </c>
      <c r="E7586" s="10">
        <f>VLOOKUP(D7586,$J$9:$K$27,2)*$B$7/1.5</f>
        <v>0</v>
      </c>
    </row>
    <row r="7587" spans="1:5" x14ac:dyDescent="0.2">
      <c r="A7587" s="2">
        <f t="shared" si="355"/>
        <v>43051.749999981621</v>
      </c>
      <c r="B7587">
        <f t="shared" si="356"/>
        <v>11</v>
      </c>
      <c r="C7587">
        <f t="shared" si="357"/>
        <v>18</v>
      </c>
      <c r="D7587">
        <v>5.75</v>
      </c>
      <c r="E7587" s="10">
        <f>VLOOKUP(D7587,$J$9:$K$27,2)*$B$7/1.5</f>
        <v>0</v>
      </c>
    </row>
    <row r="7588" spans="1:5" x14ac:dyDescent="0.2">
      <c r="A7588" s="2">
        <f t="shared" si="355"/>
        <v>43051.791666648285</v>
      </c>
      <c r="B7588">
        <f t="shared" si="356"/>
        <v>11</v>
      </c>
      <c r="C7588">
        <f t="shared" si="357"/>
        <v>19</v>
      </c>
      <c r="D7588">
        <v>5.75</v>
      </c>
      <c r="E7588" s="10">
        <f>VLOOKUP(D7588,$J$9:$K$27,2)*$B$7/1.5</f>
        <v>0</v>
      </c>
    </row>
    <row r="7589" spans="1:5" x14ac:dyDescent="0.2">
      <c r="A7589" s="2">
        <f t="shared" si="355"/>
        <v>43051.833333314949</v>
      </c>
      <c r="B7589">
        <f t="shared" si="356"/>
        <v>11</v>
      </c>
      <c r="C7589">
        <f t="shared" si="357"/>
        <v>20</v>
      </c>
      <c r="D7589">
        <v>3.4499999999999997</v>
      </c>
      <c r="E7589" s="10">
        <f>VLOOKUP(D7589,$J$9:$K$27,2)*$B$7/1.5</f>
        <v>0</v>
      </c>
    </row>
    <row r="7590" spans="1:5" x14ac:dyDescent="0.2">
      <c r="A7590" s="2">
        <f t="shared" si="355"/>
        <v>43051.874999981614</v>
      </c>
      <c r="B7590">
        <f t="shared" si="356"/>
        <v>11</v>
      </c>
      <c r="C7590">
        <f t="shared" si="357"/>
        <v>21</v>
      </c>
      <c r="D7590">
        <v>0</v>
      </c>
      <c r="E7590" s="10">
        <f>VLOOKUP(D7590,$J$9:$K$27,2)*$B$7/1.5</f>
        <v>0</v>
      </c>
    </row>
    <row r="7591" spans="1:5" x14ac:dyDescent="0.2">
      <c r="A7591" s="2">
        <f t="shared" si="355"/>
        <v>43051.916666648278</v>
      </c>
      <c r="B7591">
        <f t="shared" si="356"/>
        <v>11</v>
      </c>
      <c r="C7591">
        <f t="shared" si="357"/>
        <v>22</v>
      </c>
      <c r="D7591">
        <v>0</v>
      </c>
      <c r="E7591" s="10">
        <f>VLOOKUP(D7591,$J$9:$K$27,2)*$B$7/1.5</f>
        <v>0</v>
      </c>
    </row>
    <row r="7592" spans="1:5" x14ac:dyDescent="0.2">
      <c r="A7592" s="2">
        <f t="shared" si="355"/>
        <v>43051.958333314942</v>
      </c>
      <c r="B7592">
        <f t="shared" si="356"/>
        <v>11</v>
      </c>
      <c r="C7592">
        <f t="shared" si="357"/>
        <v>23</v>
      </c>
      <c r="D7592">
        <v>6.8999999999999995</v>
      </c>
      <c r="E7592" s="10">
        <f>VLOOKUP(D7592,$J$9:$K$27,2)*$B$7/1.5</f>
        <v>0</v>
      </c>
    </row>
    <row r="7593" spans="1:5" x14ac:dyDescent="0.2">
      <c r="A7593" s="2">
        <f t="shared" si="355"/>
        <v>43051.999999981606</v>
      </c>
      <c r="B7593">
        <f t="shared" si="356"/>
        <v>11</v>
      </c>
      <c r="C7593">
        <f t="shared" si="357"/>
        <v>0</v>
      </c>
      <c r="D7593">
        <v>5.75</v>
      </c>
      <c r="E7593" s="10">
        <f>VLOOKUP(D7593,$J$9:$K$27,2)*$B$7/1.5</f>
        <v>0</v>
      </c>
    </row>
    <row r="7594" spans="1:5" x14ac:dyDescent="0.2">
      <c r="A7594" s="2">
        <f t="shared" si="355"/>
        <v>43052.041666648271</v>
      </c>
      <c r="B7594">
        <f t="shared" si="356"/>
        <v>11</v>
      </c>
      <c r="C7594">
        <f t="shared" si="357"/>
        <v>1</v>
      </c>
      <c r="D7594">
        <v>5.75</v>
      </c>
      <c r="E7594" s="10">
        <f>VLOOKUP(D7594,$J$9:$K$27,2)*$B$7/1.5</f>
        <v>0</v>
      </c>
    </row>
    <row r="7595" spans="1:5" x14ac:dyDescent="0.2">
      <c r="A7595" s="2">
        <f t="shared" si="355"/>
        <v>43052.083333314935</v>
      </c>
      <c r="B7595">
        <f t="shared" si="356"/>
        <v>11</v>
      </c>
      <c r="C7595">
        <f t="shared" si="357"/>
        <v>2</v>
      </c>
      <c r="D7595">
        <v>3.4499999999999997</v>
      </c>
      <c r="E7595" s="10">
        <f>VLOOKUP(D7595,$J$9:$K$27,2)*$B$7/1.5</f>
        <v>0</v>
      </c>
    </row>
    <row r="7596" spans="1:5" x14ac:dyDescent="0.2">
      <c r="A7596" s="2">
        <f t="shared" si="355"/>
        <v>43052.124999981599</v>
      </c>
      <c r="B7596">
        <f t="shared" si="356"/>
        <v>11</v>
      </c>
      <c r="C7596">
        <f t="shared" si="357"/>
        <v>3</v>
      </c>
      <c r="D7596">
        <v>6.3249999999999993</v>
      </c>
      <c r="E7596" s="10">
        <f>VLOOKUP(D7596,$J$9:$K$27,2)*$B$7/1.5</f>
        <v>0</v>
      </c>
    </row>
    <row r="7597" spans="1:5" x14ac:dyDescent="0.2">
      <c r="A7597" s="2">
        <f t="shared" si="355"/>
        <v>43052.166666648263</v>
      </c>
      <c r="B7597">
        <f t="shared" si="356"/>
        <v>11</v>
      </c>
      <c r="C7597">
        <f t="shared" si="357"/>
        <v>4</v>
      </c>
      <c r="D7597">
        <v>7.13</v>
      </c>
      <c r="E7597" s="10">
        <f>VLOOKUP(D7597,$J$9:$K$27,2)*$B$7/1.5</f>
        <v>0</v>
      </c>
    </row>
    <row r="7598" spans="1:5" x14ac:dyDescent="0.2">
      <c r="A7598" s="2">
        <f t="shared" si="355"/>
        <v>43052.208333314928</v>
      </c>
      <c r="B7598">
        <f t="shared" si="356"/>
        <v>11</v>
      </c>
      <c r="C7598">
        <f t="shared" si="357"/>
        <v>5</v>
      </c>
      <c r="D7598">
        <v>6.8999999999999995</v>
      </c>
      <c r="E7598" s="10">
        <f>VLOOKUP(D7598,$J$9:$K$27,2)*$B$7/1.5</f>
        <v>0</v>
      </c>
    </row>
    <row r="7599" spans="1:5" x14ac:dyDescent="0.2">
      <c r="A7599" s="2">
        <f t="shared" si="355"/>
        <v>43052.249999981592</v>
      </c>
      <c r="B7599">
        <f t="shared" si="356"/>
        <v>11</v>
      </c>
      <c r="C7599">
        <f t="shared" si="357"/>
        <v>6</v>
      </c>
      <c r="D7599">
        <v>6.8999999999999995</v>
      </c>
      <c r="E7599" s="10">
        <f>VLOOKUP(D7599,$J$9:$K$27,2)*$B$7/1.5</f>
        <v>0</v>
      </c>
    </row>
    <row r="7600" spans="1:5" x14ac:dyDescent="0.2">
      <c r="A7600" s="2">
        <f t="shared" si="355"/>
        <v>43052.291666648256</v>
      </c>
      <c r="B7600">
        <f t="shared" si="356"/>
        <v>11</v>
      </c>
      <c r="C7600">
        <f t="shared" si="357"/>
        <v>7</v>
      </c>
      <c r="D7600">
        <v>6.5166666666666666</v>
      </c>
      <c r="E7600" s="10">
        <f>VLOOKUP(D7600,$J$9:$K$27,2)*$B$7/1.5</f>
        <v>0</v>
      </c>
    </row>
    <row r="7601" spans="1:5" x14ac:dyDescent="0.2">
      <c r="A7601" s="2">
        <f t="shared" si="355"/>
        <v>43052.33333331492</v>
      </c>
      <c r="B7601">
        <f t="shared" si="356"/>
        <v>11</v>
      </c>
      <c r="C7601">
        <f t="shared" si="357"/>
        <v>8</v>
      </c>
      <c r="D7601">
        <v>10.35</v>
      </c>
      <c r="E7601" s="10">
        <f>VLOOKUP(D7601,$J$9:$K$27,2)*$B$7/1.5</f>
        <v>873.33333333333337</v>
      </c>
    </row>
    <row r="7602" spans="1:5" x14ac:dyDescent="0.2">
      <c r="A7602" s="2">
        <f t="shared" si="355"/>
        <v>43052.374999981585</v>
      </c>
      <c r="B7602">
        <f t="shared" si="356"/>
        <v>11</v>
      </c>
      <c r="C7602">
        <f t="shared" si="357"/>
        <v>9</v>
      </c>
      <c r="D7602">
        <v>8.0499999999999989</v>
      </c>
      <c r="E7602" s="10">
        <f>VLOOKUP(D7602,$J$9:$K$27,2)*$B$7/1.5</f>
        <v>286.66666666666669</v>
      </c>
    </row>
    <row r="7603" spans="1:5" x14ac:dyDescent="0.2">
      <c r="A7603" s="2">
        <f t="shared" si="355"/>
        <v>43052.416666648249</v>
      </c>
      <c r="B7603">
        <f t="shared" si="356"/>
        <v>11</v>
      </c>
      <c r="C7603">
        <f t="shared" si="357"/>
        <v>10</v>
      </c>
      <c r="D7603">
        <v>9.1999999999999993</v>
      </c>
      <c r="E7603" s="10">
        <f>VLOOKUP(D7603,$J$9:$K$27,2)*$B$7/1.5</f>
        <v>286.66666666666669</v>
      </c>
    </row>
    <row r="7604" spans="1:5" x14ac:dyDescent="0.2">
      <c r="A7604" s="2">
        <f t="shared" si="355"/>
        <v>43052.458333314913</v>
      </c>
      <c r="B7604">
        <f t="shared" si="356"/>
        <v>11</v>
      </c>
      <c r="C7604">
        <f t="shared" si="357"/>
        <v>11</v>
      </c>
      <c r="D7604">
        <v>10.35</v>
      </c>
      <c r="E7604" s="10">
        <f>VLOOKUP(D7604,$J$9:$K$27,2)*$B$7/1.5</f>
        <v>873.33333333333337</v>
      </c>
    </row>
    <row r="7605" spans="1:5" x14ac:dyDescent="0.2">
      <c r="A7605" s="2">
        <f t="shared" si="355"/>
        <v>43052.499999981577</v>
      </c>
      <c r="B7605">
        <f t="shared" si="356"/>
        <v>11</v>
      </c>
      <c r="C7605">
        <f t="shared" si="357"/>
        <v>12</v>
      </c>
      <c r="D7605">
        <v>9.5833333333333339</v>
      </c>
      <c r="E7605" s="10">
        <f>VLOOKUP(D7605,$J$9:$K$27,2)*$B$7/1.5</f>
        <v>286.66666666666669</v>
      </c>
    </row>
    <row r="7606" spans="1:5" x14ac:dyDescent="0.2">
      <c r="A7606" s="2">
        <f t="shared" si="355"/>
        <v>43052.541666648242</v>
      </c>
      <c r="B7606">
        <f t="shared" si="356"/>
        <v>11</v>
      </c>
      <c r="C7606">
        <f t="shared" si="357"/>
        <v>13</v>
      </c>
      <c r="D7606">
        <v>10.924999999999999</v>
      </c>
      <c r="E7606" s="10">
        <f>VLOOKUP(D7606,$J$9:$K$27,2)*$B$7/1.5</f>
        <v>873.33333333333337</v>
      </c>
    </row>
    <row r="7607" spans="1:5" x14ac:dyDescent="0.2">
      <c r="A7607" s="2">
        <f t="shared" si="355"/>
        <v>43052.583333314906</v>
      </c>
      <c r="B7607">
        <f t="shared" si="356"/>
        <v>11</v>
      </c>
      <c r="C7607">
        <f t="shared" si="357"/>
        <v>14</v>
      </c>
      <c r="D7607">
        <v>16.674999999999997</v>
      </c>
      <c r="E7607" s="10">
        <f>VLOOKUP(D7607,$J$9:$K$27,2)*$B$7/1.5</f>
        <v>2773.3333333333335</v>
      </c>
    </row>
    <row r="7608" spans="1:5" x14ac:dyDescent="0.2">
      <c r="A7608" s="2">
        <f t="shared" si="355"/>
        <v>43052.62499998157</v>
      </c>
      <c r="B7608">
        <f t="shared" si="356"/>
        <v>11</v>
      </c>
      <c r="C7608">
        <f t="shared" si="357"/>
        <v>15</v>
      </c>
      <c r="D7608">
        <v>12.649999999999999</v>
      </c>
      <c r="E7608" s="10">
        <f>VLOOKUP(D7608,$J$9:$K$27,2)*$B$7/1.5</f>
        <v>1666.6666666666667</v>
      </c>
    </row>
    <row r="7609" spans="1:5" x14ac:dyDescent="0.2">
      <c r="A7609" s="2">
        <f t="shared" si="355"/>
        <v>43052.666666648234</v>
      </c>
      <c r="B7609">
        <f t="shared" si="356"/>
        <v>11</v>
      </c>
      <c r="C7609">
        <f t="shared" si="357"/>
        <v>16</v>
      </c>
      <c r="D7609">
        <v>12.649999999999999</v>
      </c>
      <c r="E7609" s="10">
        <f>VLOOKUP(D7609,$J$9:$K$27,2)*$B$7/1.5</f>
        <v>1666.6666666666667</v>
      </c>
    </row>
    <row r="7610" spans="1:5" x14ac:dyDescent="0.2">
      <c r="A7610" s="2">
        <f t="shared" si="355"/>
        <v>43052.708333314898</v>
      </c>
      <c r="B7610">
        <f t="shared" si="356"/>
        <v>11</v>
      </c>
      <c r="C7610">
        <f t="shared" si="357"/>
        <v>17</v>
      </c>
      <c r="D7610">
        <v>11.5</v>
      </c>
      <c r="E7610" s="10">
        <f>VLOOKUP(D7610,$J$9:$K$27,2)*$B$7/1.5</f>
        <v>873.33333333333337</v>
      </c>
    </row>
    <row r="7611" spans="1:5" x14ac:dyDescent="0.2">
      <c r="A7611" s="2">
        <f t="shared" si="355"/>
        <v>43052.749999981563</v>
      </c>
      <c r="B7611">
        <f t="shared" si="356"/>
        <v>11</v>
      </c>
      <c r="C7611">
        <f t="shared" si="357"/>
        <v>18</v>
      </c>
      <c r="D7611">
        <v>14.95</v>
      </c>
      <c r="E7611" s="10">
        <f>VLOOKUP(D7611,$J$9:$K$27,2)*$B$7/1.5</f>
        <v>2773.3333333333335</v>
      </c>
    </row>
    <row r="7612" spans="1:5" x14ac:dyDescent="0.2">
      <c r="A7612" s="2">
        <f t="shared" si="355"/>
        <v>43052.791666648227</v>
      </c>
      <c r="B7612">
        <f t="shared" si="356"/>
        <v>11</v>
      </c>
      <c r="C7612">
        <f t="shared" si="357"/>
        <v>19</v>
      </c>
      <c r="D7612">
        <v>14.183333333333334</v>
      </c>
      <c r="E7612" s="10">
        <f>VLOOKUP(D7612,$J$9:$K$27,2)*$B$7/1.5</f>
        <v>1666.6666666666667</v>
      </c>
    </row>
    <row r="7613" spans="1:5" x14ac:dyDescent="0.2">
      <c r="A7613" s="2">
        <f t="shared" si="355"/>
        <v>43052.833333314891</v>
      </c>
      <c r="B7613">
        <f t="shared" si="356"/>
        <v>11</v>
      </c>
      <c r="C7613">
        <f t="shared" si="357"/>
        <v>20</v>
      </c>
      <c r="D7613">
        <v>14.95</v>
      </c>
      <c r="E7613" s="10">
        <f>VLOOKUP(D7613,$J$9:$K$27,2)*$B$7/1.5</f>
        <v>2773.3333333333335</v>
      </c>
    </row>
    <row r="7614" spans="1:5" x14ac:dyDescent="0.2">
      <c r="A7614" s="2">
        <f t="shared" si="355"/>
        <v>43052.874999981555</v>
      </c>
      <c r="B7614">
        <f t="shared" si="356"/>
        <v>11</v>
      </c>
      <c r="C7614">
        <f t="shared" si="357"/>
        <v>21</v>
      </c>
      <c r="D7614">
        <v>16.099999999999998</v>
      </c>
      <c r="E7614" s="10">
        <f>VLOOKUP(D7614,$J$9:$K$27,2)*$B$7/1.5</f>
        <v>2773.3333333333335</v>
      </c>
    </row>
    <row r="7615" spans="1:5" x14ac:dyDescent="0.2">
      <c r="A7615" s="2">
        <f t="shared" si="355"/>
        <v>43052.91666664822</v>
      </c>
      <c r="B7615">
        <f t="shared" si="356"/>
        <v>11</v>
      </c>
      <c r="C7615">
        <f t="shared" si="357"/>
        <v>22</v>
      </c>
      <c r="D7615">
        <v>16.099999999999998</v>
      </c>
      <c r="E7615" s="10">
        <f>VLOOKUP(D7615,$J$9:$K$27,2)*$B$7/1.5</f>
        <v>2773.3333333333335</v>
      </c>
    </row>
    <row r="7616" spans="1:5" x14ac:dyDescent="0.2">
      <c r="A7616" s="2">
        <f t="shared" si="355"/>
        <v>43052.958333314884</v>
      </c>
      <c r="B7616">
        <f t="shared" si="356"/>
        <v>11</v>
      </c>
      <c r="C7616">
        <f t="shared" si="357"/>
        <v>23</v>
      </c>
      <c r="D7616">
        <v>14.95</v>
      </c>
      <c r="E7616" s="10">
        <f>VLOOKUP(D7616,$J$9:$K$27,2)*$B$7/1.5</f>
        <v>2773.3333333333335</v>
      </c>
    </row>
    <row r="7617" spans="1:5" x14ac:dyDescent="0.2">
      <c r="A7617" s="2">
        <f t="shared" si="355"/>
        <v>43052.999999981548</v>
      </c>
      <c r="B7617">
        <f t="shared" si="356"/>
        <v>11</v>
      </c>
      <c r="C7617">
        <f t="shared" si="357"/>
        <v>0</v>
      </c>
      <c r="D7617">
        <v>11.5</v>
      </c>
      <c r="E7617" s="10">
        <f>VLOOKUP(D7617,$J$9:$K$27,2)*$B$7/1.5</f>
        <v>873.33333333333337</v>
      </c>
    </row>
    <row r="7618" spans="1:5" x14ac:dyDescent="0.2">
      <c r="A7618" s="2">
        <f t="shared" si="355"/>
        <v>43053.041666648212</v>
      </c>
      <c r="B7618">
        <f t="shared" si="356"/>
        <v>11</v>
      </c>
      <c r="C7618">
        <f t="shared" si="357"/>
        <v>1</v>
      </c>
      <c r="D7618">
        <v>11.5</v>
      </c>
      <c r="E7618" s="10">
        <f>VLOOKUP(D7618,$J$9:$K$27,2)*$B$7/1.5</f>
        <v>873.33333333333337</v>
      </c>
    </row>
    <row r="7619" spans="1:5" x14ac:dyDescent="0.2">
      <c r="A7619" s="2">
        <f t="shared" si="355"/>
        <v>43053.083333314877</v>
      </c>
      <c r="B7619">
        <f t="shared" si="356"/>
        <v>11</v>
      </c>
      <c r="C7619">
        <f t="shared" si="357"/>
        <v>2</v>
      </c>
      <c r="D7619">
        <v>12.649999999999999</v>
      </c>
      <c r="E7619" s="10">
        <f>VLOOKUP(D7619,$J$9:$K$27,2)*$B$7/1.5</f>
        <v>1666.6666666666667</v>
      </c>
    </row>
    <row r="7620" spans="1:5" x14ac:dyDescent="0.2">
      <c r="A7620" s="2">
        <f t="shared" si="355"/>
        <v>43053.124999981541</v>
      </c>
      <c r="B7620">
        <f t="shared" si="356"/>
        <v>11</v>
      </c>
      <c r="C7620">
        <f t="shared" si="357"/>
        <v>3</v>
      </c>
      <c r="D7620">
        <v>13.225</v>
      </c>
      <c r="E7620" s="10">
        <f>VLOOKUP(D7620,$J$9:$K$27,2)*$B$7/1.5</f>
        <v>1666.6666666666667</v>
      </c>
    </row>
    <row r="7621" spans="1:5" x14ac:dyDescent="0.2">
      <c r="A7621" s="2">
        <f t="shared" si="355"/>
        <v>43053.166666648205</v>
      </c>
      <c r="B7621">
        <f t="shared" si="356"/>
        <v>11</v>
      </c>
      <c r="C7621">
        <f t="shared" si="357"/>
        <v>4</v>
      </c>
      <c r="D7621">
        <v>11.116666666666665</v>
      </c>
      <c r="E7621" s="10">
        <f>VLOOKUP(D7621,$J$9:$K$27,2)*$B$7/1.5</f>
        <v>873.33333333333337</v>
      </c>
    </row>
    <row r="7622" spans="1:5" x14ac:dyDescent="0.2">
      <c r="A7622" s="2">
        <f t="shared" si="355"/>
        <v>43053.208333314869</v>
      </c>
      <c r="B7622">
        <f t="shared" si="356"/>
        <v>11</v>
      </c>
      <c r="C7622">
        <f t="shared" si="357"/>
        <v>5</v>
      </c>
      <c r="D7622">
        <v>8.0499999999999989</v>
      </c>
      <c r="E7622" s="10">
        <f>VLOOKUP(D7622,$J$9:$K$27,2)*$B$7/1.5</f>
        <v>286.66666666666669</v>
      </c>
    </row>
    <row r="7623" spans="1:5" x14ac:dyDescent="0.2">
      <c r="A7623" s="2">
        <f t="shared" si="355"/>
        <v>43053.249999981534</v>
      </c>
      <c r="B7623">
        <f t="shared" si="356"/>
        <v>11</v>
      </c>
      <c r="C7623">
        <f t="shared" si="357"/>
        <v>6</v>
      </c>
      <c r="D7623">
        <v>10.35</v>
      </c>
      <c r="E7623" s="10">
        <f>VLOOKUP(D7623,$J$9:$K$27,2)*$B$7/1.5</f>
        <v>873.33333333333337</v>
      </c>
    </row>
    <row r="7624" spans="1:5" x14ac:dyDescent="0.2">
      <c r="A7624" s="2">
        <f t="shared" si="355"/>
        <v>43053.291666648198</v>
      </c>
      <c r="B7624">
        <f t="shared" si="356"/>
        <v>11</v>
      </c>
      <c r="C7624">
        <f t="shared" si="357"/>
        <v>7</v>
      </c>
      <c r="D7624">
        <v>10.35</v>
      </c>
      <c r="E7624" s="10">
        <f>VLOOKUP(D7624,$J$9:$K$27,2)*$B$7/1.5</f>
        <v>873.33333333333337</v>
      </c>
    </row>
    <row r="7625" spans="1:5" x14ac:dyDescent="0.2">
      <c r="A7625" s="2">
        <f t="shared" si="355"/>
        <v>43053.333333314862</v>
      </c>
      <c r="B7625">
        <f t="shared" si="356"/>
        <v>11</v>
      </c>
      <c r="C7625">
        <f t="shared" si="357"/>
        <v>8</v>
      </c>
      <c r="D7625">
        <v>9.1999999999999993</v>
      </c>
      <c r="E7625" s="10">
        <f>VLOOKUP(D7625,$J$9:$K$27,2)*$B$7/1.5</f>
        <v>286.66666666666669</v>
      </c>
    </row>
    <row r="7626" spans="1:5" x14ac:dyDescent="0.2">
      <c r="A7626" s="2">
        <f t="shared" si="355"/>
        <v>43053.374999981526</v>
      </c>
      <c r="B7626">
        <f t="shared" si="356"/>
        <v>11</v>
      </c>
      <c r="C7626">
        <f t="shared" si="357"/>
        <v>9</v>
      </c>
      <c r="D7626">
        <v>10.35</v>
      </c>
      <c r="E7626" s="10">
        <f>VLOOKUP(D7626,$J$9:$K$27,2)*$B$7/1.5</f>
        <v>873.33333333333337</v>
      </c>
    </row>
    <row r="7627" spans="1:5" x14ac:dyDescent="0.2">
      <c r="A7627" s="2">
        <f t="shared" ref="A7627:A7690" si="358">A7626+1/24</f>
        <v>43053.416666648191</v>
      </c>
      <c r="B7627">
        <f t="shared" ref="B7627:B7690" si="359">MONTH(A7627)</f>
        <v>11</v>
      </c>
      <c r="C7627">
        <f t="shared" ref="C7627:C7690" si="360">HOUR(A7627)</f>
        <v>10</v>
      </c>
      <c r="D7627">
        <v>10.35</v>
      </c>
      <c r="E7627" s="10">
        <f>VLOOKUP(D7627,$J$9:$K$27,2)*$B$7/1.5</f>
        <v>873.33333333333337</v>
      </c>
    </row>
    <row r="7628" spans="1:5" x14ac:dyDescent="0.2">
      <c r="A7628" s="2">
        <f t="shared" si="358"/>
        <v>43053.458333314855</v>
      </c>
      <c r="B7628">
        <f t="shared" si="359"/>
        <v>11</v>
      </c>
      <c r="C7628">
        <f t="shared" si="360"/>
        <v>11</v>
      </c>
      <c r="D7628">
        <v>10.35</v>
      </c>
      <c r="E7628" s="10">
        <f>VLOOKUP(D7628,$J$9:$K$27,2)*$B$7/1.5</f>
        <v>873.33333333333337</v>
      </c>
    </row>
    <row r="7629" spans="1:5" x14ac:dyDescent="0.2">
      <c r="A7629" s="2">
        <f t="shared" si="358"/>
        <v>43053.499999981519</v>
      </c>
      <c r="B7629">
        <f t="shared" si="359"/>
        <v>11</v>
      </c>
      <c r="C7629">
        <f t="shared" si="360"/>
        <v>12</v>
      </c>
      <c r="D7629">
        <v>14.95</v>
      </c>
      <c r="E7629" s="10">
        <f>VLOOKUP(D7629,$J$9:$K$27,2)*$B$7/1.5</f>
        <v>2773.3333333333335</v>
      </c>
    </row>
    <row r="7630" spans="1:5" x14ac:dyDescent="0.2">
      <c r="A7630" s="2">
        <f t="shared" si="358"/>
        <v>43053.541666648183</v>
      </c>
      <c r="B7630">
        <f t="shared" si="359"/>
        <v>11</v>
      </c>
      <c r="C7630">
        <f t="shared" si="360"/>
        <v>13</v>
      </c>
      <c r="D7630">
        <v>13.799999999999999</v>
      </c>
      <c r="E7630" s="10">
        <f>VLOOKUP(D7630,$J$9:$K$27,2)*$B$7/1.5</f>
        <v>1666.6666666666667</v>
      </c>
    </row>
    <row r="7631" spans="1:5" x14ac:dyDescent="0.2">
      <c r="A7631" s="2">
        <f t="shared" si="358"/>
        <v>43053.583333314848</v>
      </c>
      <c r="B7631">
        <f t="shared" si="359"/>
        <v>11</v>
      </c>
      <c r="C7631">
        <f t="shared" si="360"/>
        <v>14</v>
      </c>
      <c r="D7631">
        <v>11.5</v>
      </c>
      <c r="E7631" s="10">
        <f>VLOOKUP(D7631,$J$9:$K$27,2)*$B$7/1.5</f>
        <v>873.33333333333337</v>
      </c>
    </row>
    <row r="7632" spans="1:5" x14ac:dyDescent="0.2">
      <c r="A7632" s="2">
        <f t="shared" si="358"/>
        <v>43053.624999981512</v>
      </c>
      <c r="B7632">
        <f t="shared" si="359"/>
        <v>11</v>
      </c>
      <c r="C7632">
        <f t="shared" si="360"/>
        <v>15</v>
      </c>
      <c r="D7632">
        <v>11.5</v>
      </c>
      <c r="E7632" s="10">
        <f>VLOOKUP(D7632,$J$9:$K$27,2)*$B$7/1.5</f>
        <v>873.33333333333337</v>
      </c>
    </row>
    <row r="7633" spans="1:5" x14ac:dyDescent="0.2">
      <c r="A7633" s="2">
        <f t="shared" si="358"/>
        <v>43053.666666648176</v>
      </c>
      <c r="B7633">
        <f t="shared" si="359"/>
        <v>11</v>
      </c>
      <c r="C7633">
        <f t="shared" si="360"/>
        <v>16</v>
      </c>
      <c r="D7633">
        <v>10.35</v>
      </c>
      <c r="E7633" s="10">
        <f>VLOOKUP(D7633,$J$9:$K$27,2)*$B$7/1.5</f>
        <v>873.33333333333337</v>
      </c>
    </row>
    <row r="7634" spans="1:5" x14ac:dyDescent="0.2">
      <c r="A7634" s="2">
        <f t="shared" si="358"/>
        <v>43053.70833331484</v>
      </c>
      <c r="B7634">
        <f t="shared" si="359"/>
        <v>11</v>
      </c>
      <c r="C7634">
        <f t="shared" si="360"/>
        <v>17</v>
      </c>
      <c r="D7634">
        <v>9.1999999999999993</v>
      </c>
      <c r="E7634" s="10">
        <f>VLOOKUP(D7634,$J$9:$K$27,2)*$B$7/1.5</f>
        <v>286.66666666666669</v>
      </c>
    </row>
    <row r="7635" spans="1:5" x14ac:dyDescent="0.2">
      <c r="A7635" s="2">
        <f t="shared" si="358"/>
        <v>43053.749999981505</v>
      </c>
      <c r="B7635">
        <f t="shared" si="359"/>
        <v>11</v>
      </c>
      <c r="C7635">
        <f t="shared" si="360"/>
        <v>18</v>
      </c>
      <c r="D7635">
        <v>9.1999999999999993</v>
      </c>
      <c r="E7635" s="10">
        <f>VLOOKUP(D7635,$J$9:$K$27,2)*$B$7/1.5</f>
        <v>286.66666666666669</v>
      </c>
    </row>
    <row r="7636" spans="1:5" x14ac:dyDescent="0.2">
      <c r="A7636" s="2">
        <f t="shared" si="358"/>
        <v>43053.791666648169</v>
      </c>
      <c r="B7636">
        <f t="shared" si="359"/>
        <v>11</v>
      </c>
      <c r="C7636">
        <f t="shared" si="360"/>
        <v>19</v>
      </c>
      <c r="D7636">
        <v>12.074999999999999</v>
      </c>
      <c r="E7636" s="10">
        <f>VLOOKUP(D7636,$J$9:$K$27,2)*$B$7/1.5</f>
        <v>873.33333333333337</v>
      </c>
    </row>
    <row r="7637" spans="1:5" x14ac:dyDescent="0.2">
      <c r="A7637" s="2">
        <f t="shared" si="358"/>
        <v>43053.833333314833</v>
      </c>
      <c r="B7637">
        <f t="shared" si="359"/>
        <v>11</v>
      </c>
      <c r="C7637">
        <f t="shared" si="360"/>
        <v>20</v>
      </c>
      <c r="D7637">
        <v>10.35</v>
      </c>
      <c r="E7637" s="10">
        <f>VLOOKUP(D7637,$J$9:$K$27,2)*$B$7/1.5</f>
        <v>873.33333333333337</v>
      </c>
    </row>
    <row r="7638" spans="1:5" x14ac:dyDescent="0.2">
      <c r="A7638" s="2">
        <f t="shared" si="358"/>
        <v>43053.874999981497</v>
      </c>
      <c r="B7638">
        <f t="shared" si="359"/>
        <v>11</v>
      </c>
      <c r="C7638">
        <f t="shared" si="360"/>
        <v>21</v>
      </c>
      <c r="D7638">
        <v>11.5</v>
      </c>
      <c r="E7638" s="10">
        <f>VLOOKUP(D7638,$J$9:$K$27,2)*$B$7/1.5</f>
        <v>873.33333333333337</v>
      </c>
    </row>
    <row r="7639" spans="1:5" x14ac:dyDescent="0.2">
      <c r="A7639" s="2">
        <f t="shared" si="358"/>
        <v>43053.916666648161</v>
      </c>
      <c r="B7639">
        <f t="shared" si="359"/>
        <v>11</v>
      </c>
      <c r="C7639">
        <f t="shared" si="360"/>
        <v>22</v>
      </c>
      <c r="D7639">
        <v>10.924999999999999</v>
      </c>
      <c r="E7639" s="10">
        <f>VLOOKUP(D7639,$J$9:$K$27,2)*$B$7/1.5</f>
        <v>873.33333333333337</v>
      </c>
    </row>
    <row r="7640" spans="1:5" x14ac:dyDescent="0.2">
      <c r="A7640" s="2">
        <f t="shared" si="358"/>
        <v>43053.958333314826</v>
      </c>
      <c r="B7640">
        <f t="shared" si="359"/>
        <v>11</v>
      </c>
      <c r="C7640">
        <f t="shared" si="360"/>
        <v>23</v>
      </c>
      <c r="D7640">
        <v>11.5</v>
      </c>
      <c r="E7640" s="10">
        <f>VLOOKUP(D7640,$J$9:$K$27,2)*$B$7/1.5</f>
        <v>873.33333333333337</v>
      </c>
    </row>
    <row r="7641" spans="1:5" x14ac:dyDescent="0.2">
      <c r="A7641" s="2">
        <f t="shared" si="358"/>
        <v>43053.99999998149</v>
      </c>
      <c r="B7641">
        <f t="shared" si="359"/>
        <v>11</v>
      </c>
      <c r="C7641">
        <f t="shared" si="360"/>
        <v>0</v>
      </c>
      <c r="D7641">
        <v>11.5</v>
      </c>
      <c r="E7641" s="10">
        <f>VLOOKUP(D7641,$J$9:$K$27,2)*$B$7/1.5</f>
        <v>873.33333333333337</v>
      </c>
    </row>
    <row r="7642" spans="1:5" x14ac:dyDescent="0.2">
      <c r="A7642" s="2">
        <f t="shared" si="358"/>
        <v>43054.041666648154</v>
      </c>
      <c r="B7642">
        <f t="shared" si="359"/>
        <v>11</v>
      </c>
      <c r="C7642">
        <f t="shared" si="360"/>
        <v>1</v>
      </c>
      <c r="D7642">
        <v>10.924999999999999</v>
      </c>
      <c r="E7642" s="10">
        <f>VLOOKUP(D7642,$J$9:$K$27,2)*$B$7/1.5</f>
        <v>873.33333333333337</v>
      </c>
    </row>
    <row r="7643" spans="1:5" x14ac:dyDescent="0.2">
      <c r="A7643" s="2">
        <f t="shared" si="358"/>
        <v>43054.083333314818</v>
      </c>
      <c r="B7643">
        <f t="shared" si="359"/>
        <v>11</v>
      </c>
      <c r="C7643">
        <f t="shared" si="360"/>
        <v>2</v>
      </c>
      <c r="D7643">
        <v>10.35</v>
      </c>
      <c r="E7643" s="10">
        <f>VLOOKUP(D7643,$J$9:$K$27,2)*$B$7/1.5</f>
        <v>873.33333333333337</v>
      </c>
    </row>
    <row r="7644" spans="1:5" x14ac:dyDescent="0.2">
      <c r="A7644" s="2">
        <f t="shared" si="358"/>
        <v>43054.124999981483</v>
      </c>
      <c r="B7644">
        <f t="shared" si="359"/>
        <v>11</v>
      </c>
      <c r="C7644">
        <f t="shared" si="360"/>
        <v>3</v>
      </c>
      <c r="D7644">
        <v>10.35</v>
      </c>
      <c r="E7644" s="10">
        <f>VLOOKUP(D7644,$J$9:$K$27,2)*$B$7/1.5</f>
        <v>873.33333333333337</v>
      </c>
    </row>
    <row r="7645" spans="1:5" x14ac:dyDescent="0.2">
      <c r="A7645" s="2">
        <f t="shared" si="358"/>
        <v>43054.166666648147</v>
      </c>
      <c r="B7645">
        <f t="shared" si="359"/>
        <v>11</v>
      </c>
      <c r="C7645">
        <f t="shared" si="360"/>
        <v>4</v>
      </c>
      <c r="D7645">
        <v>9.7749999999999986</v>
      </c>
      <c r="E7645" s="10">
        <f>VLOOKUP(D7645,$J$9:$K$27,2)*$B$7/1.5</f>
        <v>286.66666666666669</v>
      </c>
    </row>
    <row r="7646" spans="1:5" x14ac:dyDescent="0.2">
      <c r="A7646" s="2">
        <f t="shared" si="358"/>
        <v>43054.208333314811</v>
      </c>
      <c r="B7646">
        <f t="shared" si="359"/>
        <v>11</v>
      </c>
      <c r="C7646">
        <f t="shared" si="360"/>
        <v>5</v>
      </c>
      <c r="D7646">
        <v>9.1999999999999993</v>
      </c>
      <c r="E7646" s="10">
        <f>VLOOKUP(D7646,$J$9:$K$27,2)*$B$7/1.5</f>
        <v>286.66666666666669</v>
      </c>
    </row>
    <row r="7647" spans="1:5" x14ac:dyDescent="0.2">
      <c r="A7647" s="2">
        <f t="shared" si="358"/>
        <v>43054.249999981475</v>
      </c>
      <c r="B7647">
        <f t="shared" si="359"/>
        <v>11</v>
      </c>
      <c r="C7647">
        <f t="shared" si="360"/>
        <v>6</v>
      </c>
      <c r="D7647">
        <v>10.35</v>
      </c>
      <c r="E7647" s="10">
        <f>VLOOKUP(D7647,$J$9:$K$27,2)*$B$7/1.5</f>
        <v>873.33333333333337</v>
      </c>
    </row>
    <row r="7648" spans="1:5" x14ac:dyDescent="0.2">
      <c r="A7648" s="2">
        <f t="shared" si="358"/>
        <v>43054.29166664814</v>
      </c>
      <c r="B7648">
        <f t="shared" si="359"/>
        <v>11</v>
      </c>
      <c r="C7648">
        <f t="shared" si="360"/>
        <v>7</v>
      </c>
      <c r="D7648">
        <v>10.35</v>
      </c>
      <c r="E7648" s="10">
        <f>VLOOKUP(D7648,$J$9:$K$27,2)*$B$7/1.5</f>
        <v>873.33333333333337</v>
      </c>
    </row>
    <row r="7649" spans="1:5" x14ac:dyDescent="0.2">
      <c r="A7649" s="2">
        <f t="shared" si="358"/>
        <v>43054.333333314804</v>
      </c>
      <c r="B7649">
        <f t="shared" si="359"/>
        <v>11</v>
      </c>
      <c r="C7649">
        <f t="shared" si="360"/>
        <v>8</v>
      </c>
      <c r="D7649">
        <v>9.1999999999999993</v>
      </c>
      <c r="E7649" s="10">
        <f>VLOOKUP(D7649,$J$9:$K$27,2)*$B$7/1.5</f>
        <v>286.66666666666669</v>
      </c>
    </row>
    <row r="7650" spans="1:5" x14ac:dyDescent="0.2">
      <c r="A7650" s="2">
        <f t="shared" si="358"/>
        <v>43054.374999981468</v>
      </c>
      <c r="B7650">
        <f t="shared" si="359"/>
        <v>11</v>
      </c>
      <c r="C7650">
        <f t="shared" si="360"/>
        <v>9</v>
      </c>
      <c r="D7650">
        <v>11.5</v>
      </c>
      <c r="E7650" s="10">
        <f>VLOOKUP(D7650,$J$9:$K$27,2)*$B$7/1.5</f>
        <v>873.33333333333337</v>
      </c>
    </row>
    <row r="7651" spans="1:5" x14ac:dyDescent="0.2">
      <c r="A7651" s="2">
        <f t="shared" si="358"/>
        <v>43054.416666648132</v>
      </c>
      <c r="B7651">
        <f t="shared" si="359"/>
        <v>11</v>
      </c>
      <c r="C7651">
        <f t="shared" si="360"/>
        <v>10</v>
      </c>
      <c r="D7651">
        <v>9.7749999999999986</v>
      </c>
      <c r="E7651" s="10">
        <f>VLOOKUP(D7651,$J$9:$K$27,2)*$B$7/1.5</f>
        <v>286.66666666666669</v>
      </c>
    </row>
    <row r="7652" spans="1:5" x14ac:dyDescent="0.2">
      <c r="A7652" s="2">
        <f t="shared" si="358"/>
        <v>43054.458333314797</v>
      </c>
      <c r="B7652">
        <f t="shared" si="359"/>
        <v>11</v>
      </c>
      <c r="C7652">
        <f t="shared" si="360"/>
        <v>11</v>
      </c>
      <c r="D7652">
        <v>11.5</v>
      </c>
      <c r="E7652" s="10">
        <f>VLOOKUP(D7652,$J$9:$K$27,2)*$B$7/1.5</f>
        <v>873.33333333333337</v>
      </c>
    </row>
    <row r="7653" spans="1:5" x14ac:dyDescent="0.2">
      <c r="A7653" s="2">
        <f t="shared" si="358"/>
        <v>43054.499999981461</v>
      </c>
      <c r="B7653">
        <f t="shared" si="359"/>
        <v>11</v>
      </c>
      <c r="C7653">
        <f t="shared" si="360"/>
        <v>12</v>
      </c>
      <c r="D7653">
        <v>11.5</v>
      </c>
      <c r="E7653" s="10">
        <f>VLOOKUP(D7653,$J$9:$K$27,2)*$B$7/1.5</f>
        <v>873.33333333333337</v>
      </c>
    </row>
    <row r="7654" spans="1:5" x14ac:dyDescent="0.2">
      <c r="A7654" s="2">
        <f t="shared" si="358"/>
        <v>43054.541666648125</v>
      </c>
      <c r="B7654">
        <f t="shared" si="359"/>
        <v>11</v>
      </c>
      <c r="C7654">
        <f t="shared" si="360"/>
        <v>13</v>
      </c>
      <c r="D7654">
        <v>8.625</v>
      </c>
      <c r="E7654" s="10">
        <f>VLOOKUP(D7654,$J$9:$K$27,2)*$B$7/1.5</f>
        <v>286.66666666666669</v>
      </c>
    </row>
    <row r="7655" spans="1:5" x14ac:dyDescent="0.2">
      <c r="A7655" s="2">
        <f t="shared" si="358"/>
        <v>43054.583333314789</v>
      </c>
      <c r="B7655">
        <f t="shared" si="359"/>
        <v>11</v>
      </c>
      <c r="C7655">
        <f t="shared" si="360"/>
        <v>14</v>
      </c>
      <c r="D7655">
        <v>9.1999999999999993</v>
      </c>
      <c r="E7655" s="10">
        <f>VLOOKUP(D7655,$J$9:$K$27,2)*$B$7/1.5</f>
        <v>286.66666666666669</v>
      </c>
    </row>
    <row r="7656" spans="1:5" x14ac:dyDescent="0.2">
      <c r="A7656" s="2">
        <f t="shared" si="358"/>
        <v>43054.624999981454</v>
      </c>
      <c r="B7656">
        <f t="shared" si="359"/>
        <v>11</v>
      </c>
      <c r="C7656">
        <f t="shared" si="360"/>
        <v>15</v>
      </c>
      <c r="D7656">
        <v>9.1999999999999993</v>
      </c>
      <c r="E7656" s="10">
        <f>VLOOKUP(D7656,$J$9:$K$27,2)*$B$7/1.5</f>
        <v>286.66666666666669</v>
      </c>
    </row>
    <row r="7657" spans="1:5" x14ac:dyDescent="0.2">
      <c r="A7657" s="2">
        <f t="shared" si="358"/>
        <v>43054.666666648118</v>
      </c>
      <c r="B7657">
        <f t="shared" si="359"/>
        <v>11</v>
      </c>
      <c r="C7657">
        <f t="shared" si="360"/>
        <v>16</v>
      </c>
      <c r="D7657">
        <v>8.625</v>
      </c>
      <c r="E7657" s="10">
        <f>VLOOKUP(D7657,$J$9:$K$27,2)*$B$7/1.5</f>
        <v>286.66666666666669</v>
      </c>
    </row>
    <row r="7658" spans="1:5" x14ac:dyDescent="0.2">
      <c r="A7658" s="2">
        <f t="shared" si="358"/>
        <v>43054.708333314782</v>
      </c>
      <c r="B7658">
        <f t="shared" si="359"/>
        <v>11</v>
      </c>
      <c r="C7658">
        <f t="shared" si="360"/>
        <v>17</v>
      </c>
      <c r="D7658">
        <v>8.0499999999999989</v>
      </c>
      <c r="E7658" s="10">
        <f>VLOOKUP(D7658,$J$9:$K$27,2)*$B$7/1.5</f>
        <v>286.66666666666669</v>
      </c>
    </row>
    <row r="7659" spans="1:5" x14ac:dyDescent="0.2">
      <c r="A7659" s="2">
        <f t="shared" si="358"/>
        <v>43054.749999981446</v>
      </c>
      <c r="B7659">
        <f t="shared" si="359"/>
        <v>11</v>
      </c>
      <c r="C7659">
        <f t="shared" si="360"/>
        <v>18</v>
      </c>
      <c r="D7659">
        <v>9.1999999999999993</v>
      </c>
      <c r="E7659" s="10">
        <f>VLOOKUP(D7659,$J$9:$K$27,2)*$B$7/1.5</f>
        <v>286.66666666666669</v>
      </c>
    </row>
    <row r="7660" spans="1:5" x14ac:dyDescent="0.2">
      <c r="A7660" s="2">
        <f t="shared" si="358"/>
        <v>43054.791666648111</v>
      </c>
      <c r="B7660">
        <f t="shared" si="359"/>
        <v>11</v>
      </c>
      <c r="C7660">
        <f t="shared" si="360"/>
        <v>19</v>
      </c>
      <c r="D7660">
        <v>9.7749999999999986</v>
      </c>
      <c r="E7660" s="10">
        <f>VLOOKUP(D7660,$J$9:$K$27,2)*$B$7/1.5</f>
        <v>286.66666666666669</v>
      </c>
    </row>
    <row r="7661" spans="1:5" x14ac:dyDescent="0.2">
      <c r="A7661" s="2">
        <f t="shared" si="358"/>
        <v>43054.833333314775</v>
      </c>
      <c r="B7661">
        <f t="shared" si="359"/>
        <v>11</v>
      </c>
      <c r="C7661">
        <f t="shared" si="360"/>
        <v>20</v>
      </c>
      <c r="D7661">
        <v>6.8999999999999995</v>
      </c>
      <c r="E7661" s="10">
        <f>VLOOKUP(D7661,$J$9:$K$27,2)*$B$7/1.5</f>
        <v>0</v>
      </c>
    </row>
    <row r="7662" spans="1:5" x14ac:dyDescent="0.2">
      <c r="A7662" s="2">
        <f t="shared" si="358"/>
        <v>43054.874999981439</v>
      </c>
      <c r="B7662">
        <f t="shared" si="359"/>
        <v>11</v>
      </c>
      <c r="C7662">
        <f t="shared" si="360"/>
        <v>21</v>
      </c>
      <c r="D7662">
        <v>6.8999999999999995</v>
      </c>
      <c r="E7662" s="10">
        <f>VLOOKUP(D7662,$J$9:$K$27,2)*$B$7/1.5</f>
        <v>0</v>
      </c>
    </row>
    <row r="7663" spans="1:5" x14ac:dyDescent="0.2">
      <c r="A7663" s="2">
        <f t="shared" si="358"/>
        <v>43054.916666648103</v>
      </c>
      <c r="B7663">
        <f t="shared" si="359"/>
        <v>11</v>
      </c>
      <c r="C7663">
        <f t="shared" si="360"/>
        <v>22</v>
      </c>
      <c r="D7663">
        <v>7.4749999999999996</v>
      </c>
      <c r="E7663" s="10">
        <f>VLOOKUP(D7663,$J$9:$K$27,2)*$B$7/1.5</f>
        <v>0</v>
      </c>
    </row>
    <row r="7664" spans="1:5" x14ac:dyDescent="0.2">
      <c r="A7664" s="2">
        <f t="shared" si="358"/>
        <v>43054.958333314768</v>
      </c>
      <c r="B7664">
        <f t="shared" si="359"/>
        <v>11</v>
      </c>
      <c r="C7664">
        <f t="shared" si="360"/>
        <v>23</v>
      </c>
      <c r="D7664">
        <v>6.8999999999999995</v>
      </c>
      <c r="E7664" s="10">
        <f>VLOOKUP(D7664,$J$9:$K$27,2)*$B$7/1.5</f>
        <v>0</v>
      </c>
    </row>
    <row r="7665" spans="1:5" x14ac:dyDescent="0.2">
      <c r="A7665" s="2">
        <f t="shared" si="358"/>
        <v>43054.999999981432</v>
      </c>
      <c r="B7665">
        <f t="shared" si="359"/>
        <v>11</v>
      </c>
      <c r="C7665">
        <f t="shared" si="360"/>
        <v>0</v>
      </c>
      <c r="D7665">
        <v>5.75</v>
      </c>
      <c r="E7665" s="10">
        <f>VLOOKUP(D7665,$J$9:$K$27,2)*$B$7/1.5</f>
        <v>0</v>
      </c>
    </row>
    <row r="7666" spans="1:5" x14ac:dyDescent="0.2">
      <c r="A7666" s="2">
        <f t="shared" si="358"/>
        <v>43055.041666648096</v>
      </c>
      <c r="B7666">
        <f t="shared" si="359"/>
        <v>11</v>
      </c>
      <c r="C7666">
        <f t="shared" si="360"/>
        <v>1</v>
      </c>
      <c r="D7666">
        <v>5.75</v>
      </c>
      <c r="E7666" s="10">
        <f>VLOOKUP(D7666,$J$9:$K$27,2)*$B$7/1.5</f>
        <v>0</v>
      </c>
    </row>
    <row r="7667" spans="1:5" x14ac:dyDescent="0.2">
      <c r="A7667" s="2">
        <f t="shared" si="358"/>
        <v>43055.08333331476</v>
      </c>
      <c r="B7667">
        <f t="shared" si="359"/>
        <v>11</v>
      </c>
      <c r="C7667">
        <f t="shared" si="360"/>
        <v>2</v>
      </c>
      <c r="D7667">
        <v>12.649999999999999</v>
      </c>
      <c r="E7667" s="10">
        <f>VLOOKUP(D7667,$J$9:$K$27,2)*$B$7/1.5</f>
        <v>1666.6666666666667</v>
      </c>
    </row>
    <row r="7668" spans="1:5" x14ac:dyDescent="0.2">
      <c r="A7668" s="2">
        <f t="shared" si="358"/>
        <v>43055.124999981424</v>
      </c>
      <c r="B7668">
        <f t="shared" si="359"/>
        <v>11</v>
      </c>
      <c r="C7668">
        <f t="shared" si="360"/>
        <v>3</v>
      </c>
      <c r="D7668">
        <v>9.1999999999999993</v>
      </c>
      <c r="E7668" s="10">
        <f>VLOOKUP(D7668,$J$9:$K$27,2)*$B$7/1.5</f>
        <v>286.66666666666669</v>
      </c>
    </row>
    <row r="7669" spans="1:5" x14ac:dyDescent="0.2">
      <c r="A7669" s="2">
        <f t="shared" si="358"/>
        <v>43055.166666648089</v>
      </c>
      <c r="B7669">
        <f t="shared" si="359"/>
        <v>11</v>
      </c>
      <c r="C7669">
        <f t="shared" si="360"/>
        <v>4</v>
      </c>
      <c r="D7669">
        <v>10.924999999999999</v>
      </c>
      <c r="E7669" s="10">
        <f>VLOOKUP(D7669,$J$9:$K$27,2)*$B$7/1.5</f>
        <v>873.33333333333337</v>
      </c>
    </row>
    <row r="7670" spans="1:5" x14ac:dyDescent="0.2">
      <c r="A7670" s="2">
        <f t="shared" si="358"/>
        <v>43055.208333314753</v>
      </c>
      <c r="B7670">
        <f t="shared" si="359"/>
        <v>11</v>
      </c>
      <c r="C7670">
        <f t="shared" si="360"/>
        <v>5</v>
      </c>
      <c r="D7670">
        <v>14.95</v>
      </c>
      <c r="E7670" s="10">
        <f>VLOOKUP(D7670,$J$9:$K$27,2)*$B$7/1.5</f>
        <v>2773.3333333333335</v>
      </c>
    </row>
    <row r="7671" spans="1:5" x14ac:dyDescent="0.2">
      <c r="A7671" s="2">
        <f t="shared" si="358"/>
        <v>43055.249999981417</v>
      </c>
      <c r="B7671">
        <f t="shared" si="359"/>
        <v>11</v>
      </c>
      <c r="C7671">
        <f t="shared" si="360"/>
        <v>6</v>
      </c>
      <c r="D7671">
        <v>10.35</v>
      </c>
      <c r="E7671" s="10">
        <f>VLOOKUP(D7671,$J$9:$K$27,2)*$B$7/1.5</f>
        <v>873.33333333333337</v>
      </c>
    </row>
    <row r="7672" spans="1:5" x14ac:dyDescent="0.2">
      <c r="A7672" s="2">
        <f t="shared" si="358"/>
        <v>43055.291666648081</v>
      </c>
      <c r="B7672">
        <f t="shared" si="359"/>
        <v>11</v>
      </c>
      <c r="C7672">
        <f t="shared" si="360"/>
        <v>7</v>
      </c>
      <c r="D7672">
        <v>11.5</v>
      </c>
      <c r="E7672" s="10">
        <f>VLOOKUP(D7672,$J$9:$K$27,2)*$B$7/1.5</f>
        <v>873.33333333333337</v>
      </c>
    </row>
    <row r="7673" spans="1:5" x14ac:dyDescent="0.2">
      <c r="A7673" s="2">
        <f t="shared" si="358"/>
        <v>43055.333333314746</v>
      </c>
      <c r="B7673">
        <f t="shared" si="359"/>
        <v>11</v>
      </c>
      <c r="C7673">
        <f t="shared" si="360"/>
        <v>8</v>
      </c>
      <c r="D7673">
        <v>12.649999999999999</v>
      </c>
      <c r="E7673" s="10">
        <f>VLOOKUP(D7673,$J$9:$K$27,2)*$B$7/1.5</f>
        <v>1666.6666666666667</v>
      </c>
    </row>
    <row r="7674" spans="1:5" x14ac:dyDescent="0.2">
      <c r="A7674" s="2">
        <f t="shared" si="358"/>
        <v>43055.37499998141</v>
      </c>
      <c r="B7674">
        <f t="shared" si="359"/>
        <v>11</v>
      </c>
      <c r="C7674">
        <f t="shared" si="360"/>
        <v>9</v>
      </c>
      <c r="D7674">
        <v>14.95</v>
      </c>
      <c r="E7674" s="10">
        <f>VLOOKUP(D7674,$J$9:$K$27,2)*$B$7/1.5</f>
        <v>2773.3333333333335</v>
      </c>
    </row>
    <row r="7675" spans="1:5" x14ac:dyDescent="0.2">
      <c r="A7675" s="2">
        <f t="shared" si="358"/>
        <v>43055.416666648074</v>
      </c>
      <c r="B7675">
        <f t="shared" si="359"/>
        <v>11</v>
      </c>
      <c r="C7675">
        <f t="shared" si="360"/>
        <v>10</v>
      </c>
      <c r="D7675">
        <v>16.099999999999998</v>
      </c>
      <c r="E7675" s="10">
        <f>VLOOKUP(D7675,$J$9:$K$27,2)*$B$7/1.5</f>
        <v>2773.3333333333335</v>
      </c>
    </row>
    <row r="7676" spans="1:5" x14ac:dyDescent="0.2">
      <c r="A7676" s="2">
        <f t="shared" si="358"/>
        <v>43055.458333314738</v>
      </c>
      <c r="B7676">
        <f t="shared" si="359"/>
        <v>11</v>
      </c>
      <c r="C7676">
        <f t="shared" si="360"/>
        <v>11</v>
      </c>
      <c r="D7676">
        <v>11.5</v>
      </c>
      <c r="E7676" s="10">
        <f>VLOOKUP(D7676,$J$9:$K$27,2)*$B$7/1.5</f>
        <v>873.33333333333337</v>
      </c>
    </row>
    <row r="7677" spans="1:5" x14ac:dyDescent="0.2">
      <c r="A7677" s="2">
        <f t="shared" si="358"/>
        <v>43055.499999981403</v>
      </c>
      <c r="B7677">
        <f t="shared" si="359"/>
        <v>11</v>
      </c>
      <c r="C7677">
        <f t="shared" si="360"/>
        <v>12</v>
      </c>
      <c r="D7677">
        <v>10.35</v>
      </c>
      <c r="E7677" s="10">
        <f>VLOOKUP(D7677,$J$9:$K$27,2)*$B$7/1.5</f>
        <v>873.33333333333337</v>
      </c>
    </row>
    <row r="7678" spans="1:5" x14ac:dyDescent="0.2">
      <c r="A7678" s="2">
        <f t="shared" si="358"/>
        <v>43055.541666648067</v>
      </c>
      <c r="B7678">
        <f t="shared" si="359"/>
        <v>11</v>
      </c>
      <c r="C7678">
        <f t="shared" si="360"/>
        <v>13</v>
      </c>
      <c r="D7678">
        <v>5.2899999999999991</v>
      </c>
      <c r="E7678" s="10">
        <f>VLOOKUP(D7678,$J$9:$K$27,2)*$B$7/1.5</f>
        <v>0</v>
      </c>
    </row>
    <row r="7679" spans="1:5" x14ac:dyDescent="0.2">
      <c r="A7679" s="2">
        <f t="shared" si="358"/>
        <v>43055.583333314731</v>
      </c>
      <c r="B7679">
        <f t="shared" si="359"/>
        <v>11</v>
      </c>
      <c r="C7679">
        <f t="shared" si="360"/>
        <v>14</v>
      </c>
      <c r="D7679">
        <v>3.4499999999999997</v>
      </c>
      <c r="E7679" s="10">
        <f>VLOOKUP(D7679,$J$9:$K$27,2)*$B$7/1.5</f>
        <v>0</v>
      </c>
    </row>
    <row r="7680" spans="1:5" x14ac:dyDescent="0.2">
      <c r="A7680" s="2">
        <f t="shared" si="358"/>
        <v>43055.624999981395</v>
      </c>
      <c r="B7680">
        <f t="shared" si="359"/>
        <v>11</v>
      </c>
      <c r="C7680">
        <f t="shared" si="360"/>
        <v>15</v>
      </c>
      <c r="D7680">
        <v>2.5299999999999998</v>
      </c>
      <c r="E7680" s="10">
        <f>VLOOKUP(D7680,$J$9:$K$27,2)*$B$7/1.5</f>
        <v>0</v>
      </c>
    </row>
    <row r="7681" spans="1:5" x14ac:dyDescent="0.2">
      <c r="A7681" s="2">
        <f t="shared" si="358"/>
        <v>43055.66666664806</v>
      </c>
      <c r="B7681">
        <f t="shared" si="359"/>
        <v>11</v>
      </c>
      <c r="C7681">
        <f t="shared" si="360"/>
        <v>16</v>
      </c>
      <c r="D7681">
        <v>0.86249999999999993</v>
      </c>
      <c r="E7681" s="10">
        <f>VLOOKUP(D7681,$J$9:$K$27,2)*$B$7/1.5</f>
        <v>0</v>
      </c>
    </row>
    <row r="7682" spans="1:5" x14ac:dyDescent="0.2">
      <c r="A7682" s="2">
        <f t="shared" si="358"/>
        <v>43055.708333314724</v>
      </c>
      <c r="B7682">
        <f t="shared" si="359"/>
        <v>11</v>
      </c>
      <c r="C7682">
        <f t="shared" si="360"/>
        <v>17</v>
      </c>
      <c r="D7682">
        <v>11.5</v>
      </c>
      <c r="E7682" s="10">
        <f>VLOOKUP(D7682,$J$9:$K$27,2)*$B$7/1.5</f>
        <v>873.33333333333337</v>
      </c>
    </row>
    <row r="7683" spans="1:5" x14ac:dyDescent="0.2">
      <c r="A7683" s="2">
        <f t="shared" si="358"/>
        <v>43055.749999981388</v>
      </c>
      <c r="B7683">
        <f t="shared" si="359"/>
        <v>11</v>
      </c>
      <c r="C7683">
        <f t="shared" si="360"/>
        <v>18</v>
      </c>
      <c r="D7683">
        <v>15.812499999999998</v>
      </c>
      <c r="E7683" s="10">
        <f>VLOOKUP(D7683,$J$9:$K$27,2)*$B$7/1.5</f>
        <v>2773.3333333333335</v>
      </c>
    </row>
    <row r="7684" spans="1:5" x14ac:dyDescent="0.2">
      <c r="A7684" s="2">
        <f t="shared" si="358"/>
        <v>43055.791666648052</v>
      </c>
      <c r="B7684">
        <f t="shared" si="359"/>
        <v>11</v>
      </c>
      <c r="C7684">
        <f t="shared" si="360"/>
        <v>19</v>
      </c>
      <c r="D7684">
        <v>16.674999999999997</v>
      </c>
      <c r="E7684" s="10">
        <f>VLOOKUP(D7684,$J$9:$K$27,2)*$B$7/1.5</f>
        <v>2773.3333333333335</v>
      </c>
    </row>
    <row r="7685" spans="1:5" x14ac:dyDescent="0.2">
      <c r="A7685" s="2">
        <f t="shared" si="358"/>
        <v>43055.833333314717</v>
      </c>
      <c r="B7685">
        <f t="shared" si="359"/>
        <v>11</v>
      </c>
      <c r="C7685">
        <f t="shared" si="360"/>
        <v>20</v>
      </c>
      <c r="D7685">
        <v>17.25</v>
      </c>
      <c r="E7685" s="10">
        <f>VLOOKUP(D7685,$J$9:$K$27,2)*$B$7/1.5</f>
        <v>4266.666666666667</v>
      </c>
    </row>
    <row r="7686" spans="1:5" x14ac:dyDescent="0.2">
      <c r="A7686" s="2">
        <f t="shared" si="358"/>
        <v>43055.874999981381</v>
      </c>
      <c r="B7686">
        <f t="shared" si="359"/>
        <v>11</v>
      </c>
      <c r="C7686">
        <f t="shared" si="360"/>
        <v>21</v>
      </c>
      <c r="D7686">
        <v>19.549999999999997</v>
      </c>
      <c r="E7686" s="10">
        <f>VLOOKUP(D7686,$J$9:$K$27,2)*$B$7/1.5</f>
        <v>6160</v>
      </c>
    </row>
    <row r="7687" spans="1:5" x14ac:dyDescent="0.2">
      <c r="A7687" s="2">
        <f t="shared" si="358"/>
        <v>43055.916666648045</v>
      </c>
      <c r="B7687">
        <f t="shared" si="359"/>
        <v>11</v>
      </c>
      <c r="C7687">
        <f t="shared" si="360"/>
        <v>22</v>
      </c>
      <c r="D7687">
        <v>21.274999999999999</v>
      </c>
      <c r="E7687" s="10">
        <f>VLOOKUP(D7687,$J$9:$K$27,2)*$B$7/1.5</f>
        <v>7873.333333333333</v>
      </c>
    </row>
    <row r="7688" spans="1:5" x14ac:dyDescent="0.2">
      <c r="A7688" s="2">
        <f t="shared" si="358"/>
        <v>43055.958333314709</v>
      </c>
      <c r="B7688">
        <f t="shared" si="359"/>
        <v>11</v>
      </c>
      <c r="C7688">
        <f t="shared" si="360"/>
        <v>23</v>
      </c>
      <c r="D7688">
        <v>16.099999999999998</v>
      </c>
      <c r="E7688" s="10">
        <f>VLOOKUP(D7688,$J$9:$K$27,2)*$B$7/1.5</f>
        <v>2773.3333333333335</v>
      </c>
    </row>
    <row r="7689" spans="1:5" x14ac:dyDescent="0.2">
      <c r="A7689" s="2">
        <f t="shared" si="358"/>
        <v>43055.999999981374</v>
      </c>
      <c r="B7689">
        <f t="shared" si="359"/>
        <v>11</v>
      </c>
      <c r="C7689">
        <f t="shared" si="360"/>
        <v>0</v>
      </c>
      <c r="D7689">
        <v>19.549999999999997</v>
      </c>
      <c r="E7689" s="10">
        <f>VLOOKUP(D7689,$J$9:$K$27,2)*$B$7/1.5</f>
        <v>6160</v>
      </c>
    </row>
    <row r="7690" spans="1:5" x14ac:dyDescent="0.2">
      <c r="A7690" s="2">
        <f t="shared" si="358"/>
        <v>43056.041666648038</v>
      </c>
      <c r="B7690">
        <f t="shared" si="359"/>
        <v>11</v>
      </c>
      <c r="C7690">
        <f t="shared" si="360"/>
        <v>1</v>
      </c>
      <c r="D7690">
        <v>17.25</v>
      </c>
      <c r="E7690" s="10">
        <f>VLOOKUP(D7690,$J$9:$K$27,2)*$B$7/1.5</f>
        <v>4266.666666666667</v>
      </c>
    </row>
    <row r="7691" spans="1:5" x14ac:dyDescent="0.2">
      <c r="A7691" s="2">
        <f t="shared" ref="A7691:A7754" si="361">A7690+1/24</f>
        <v>43056.083333314702</v>
      </c>
      <c r="B7691">
        <f t="shared" ref="B7691:B7754" si="362">MONTH(A7691)</f>
        <v>11</v>
      </c>
      <c r="C7691">
        <f t="shared" ref="C7691:C7754" si="363">HOUR(A7691)</f>
        <v>2</v>
      </c>
      <c r="D7691">
        <v>12.649999999999999</v>
      </c>
      <c r="E7691" s="10">
        <f>VLOOKUP(D7691,$J$9:$K$27,2)*$B$7/1.5</f>
        <v>1666.6666666666667</v>
      </c>
    </row>
    <row r="7692" spans="1:5" x14ac:dyDescent="0.2">
      <c r="A7692" s="2">
        <f t="shared" si="361"/>
        <v>43056.124999981366</v>
      </c>
      <c r="B7692">
        <f t="shared" si="362"/>
        <v>11</v>
      </c>
      <c r="C7692">
        <f t="shared" si="363"/>
        <v>3</v>
      </c>
      <c r="D7692">
        <v>16.099999999999998</v>
      </c>
      <c r="E7692" s="10">
        <f>VLOOKUP(D7692,$J$9:$K$27,2)*$B$7/1.5</f>
        <v>2773.3333333333335</v>
      </c>
    </row>
    <row r="7693" spans="1:5" x14ac:dyDescent="0.2">
      <c r="A7693" s="2">
        <f t="shared" si="361"/>
        <v>43056.166666648031</v>
      </c>
      <c r="B7693">
        <f t="shared" si="362"/>
        <v>11</v>
      </c>
      <c r="C7693">
        <f t="shared" si="363"/>
        <v>4</v>
      </c>
      <c r="D7693">
        <v>17.824999999999999</v>
      </c>
      <c r="E7693" s="10">
        <f>VLOOKUP(D7693,$J$9:$K$27,2)*$B$7/1.5</f>
        <v>4266.666666666667</v>
      </c>
    </row>
    <row r="7694" spans="1:5" x14ac:dyDescent="0.2">
      <c r="A7694" s="2">
        <f t="shared" si="361"/>
        <v>43056.208333314695</v>
      </c>
      <c r="B7694">
        <f t="shared" si="362"/>
        <v>11</v>
      </c>
      <c r="C7694">
        <f t="shared" si="363"/>
        <v>5</v>
      </c>
      <c r="D7694">
        <v>24.15</v>
      </c>
      <c r="E7694" s="10">
        <f>VLOOKUP(D7694,$J$9:$K$27,2)*$B$7/1.5</f>
        <v>9060</v>
      </c>
    </row>
    <row r="7695" spans="1:5" x14ac:dyDescent="0.2">
      <c r="A7695" s="2">
        <f t="shared" si="361"/>
        <v>43056.249999981359</v>
      </c>
      <c r="B7695">
        <f t="shared" si="362"/>
        <v>11</v>
      </c>
      <c r="C7695">
        <f t="shared" si="363"/>
        <v>6</v>
      </c>
      <c r="D7695">
        <v>20.7</v>
      </c>
      <c r="E7695" s="10">
        <f>VLOOKUP(D7695,$J$9:$K$27,2)*$B$7/1.5</f>
        <v>6160</v>
      </c>
    </row>
    <row r="7696" spans="1:5" x14ac:dyDescent="0.2">
      <c r="A7696" s="2">
        <f t="shared" si="361"/>
        <v>43056.291666648023</v>
      </c>
      <c r="B7696">
        <f t="shared" si="362"/>
        <v>11</v>
      </c>
      <c r="C7696">
        <f t="shared" si="363"/>
        <v>7</v>
      </c>
      <c r="D7696">
        <v>19.549999999999997</v>
      </c>
      <c r="E7696" s="10">
        <f>VLOOKUP(D7696,$J$9:$K$27,2)*$B$7/1.5</f>
        <v>6160</v>
      </c>
    </row>
    <row r="7697" spans="1:5" x14ac:dyDescent="0.2">
      <c r="A7697" s="2">
        <f t="shared" si="361"/>
        <v>43056.333333314687</v>
      </c>
      <c r="B7697">
        <f t="shared" si="362"/>
        <v>11</v>
      </c>
      <c r="C7697">
        <f t="shared" si="363"/>
        <v>8</v>
      </c>
      <c r="D7697">
        <v>27.599999999999998</v>
      </c>
      <c r="E7697" s="10">
        <f>VLOOKUP(D7697,$J$9:$K$27,2)*$B$7/1.5</f>
        <v>9573.3333333333339</v>
      </c>
    </row>
    <row r="7698" spans="1:5" x14ac:dyDescent="0.2">
      <c r="A7698" s="2">
        <f t="shared" si="361"/>
        <v>43056.374999981352</v>
      </c>
      <c r="B7698">
        <f t="shared" si="362"/>
        <v>11</v>
      </c>
      <c r="C7698">
        <f t="shared" si="363"/>
        <v>9</v>
      </c>
      <c r="D7698">
        <v>26.45</v>
      </c>
      <c r="E7698" s="10">
        <f>VLOOKUP(D7698,$J$9:$K$27,2)*$B$7/1.5</f>
        <v>9573.3333333333339</v>
      </c>
    </row>
    <row r="7699" spans="1:5" x14ac:dyDescent="0.2">
      <c r="A7699" s="2">
        <f t="shared" si="361"/>
        <v>43056.416666648016</v>
      </c>
      <c r="B7699">
        <f t="shared" si="362"/>
        <v>11</v>
      </c>
      <c r="C7699">
        <f t="shared" si="363"/>
        <v>10</v>
      </c>
      <c r="D7699">
        <v>24.724999999999998</v>
      </c>
      <c r="E7699" s="10">
        <f>VLOOKUP(D7699,$J$9:$K$27,2)*$B$7/1.5</f>
        <v>9060</v>
      </c>
    </row>
    <row r="7700" spans="1:5" x14ac:dyDescent="0.2">
      <c r="A7700" s="2">
        <f t="shared" si="361"/>
        <v>43056.45833331468</v>
      </c>
      <c r="B7700">
        <f t="shared" si="362"/>
        <v>11</v>
      </c>
      <c r="C7700">
        <f t="shared" si="363"/>
        <v>11</v>
      </c>
      <c r="D7700">
        <v>24.15</v>
      </c>
      <c r="E7700" s="10">
        <f>VLOOKUP(D7700,$J$9:$K$27,2)*$B$7/1.5</f>
        <v>9060</v>
      </c>
    </row>
    <row r="7701" spans="1:5" x14ac:dyDescent="0.2">
      <c r="A7701" s="2">
        <f t="shared" si="361"/>
        <v>43056.499999981344</v>
      </c>
      <c r="B7701">
        <f t="shared" si="362"/>
        <v>11</v>
      </c>
      <c r="C7701">
        <f t="shared" si="363"/>
        <v>12</v>
      </c>
      <c r="D7701">
        <v>23</v>
      </c>
      <c r="E7701" s="10">
        <f>VLOOKUP(D7701,$J$9:$K$27,2)*$B$7/1.5</f>
        <v>7873.333333333333</v>
      </c>
    </row>
    <row r="7702" spans="1:5" x14ac:dyDescent="0.2">
      <c r="A7702" s="2">
        <f t="shared" si="361"/>
        <v>43056.541666648009</v>
      </c>
      <c r="B7702">
        <f t="shared" si="362"/>
        <v>11</v>
      </c>
      <c r="C7702">
        <f t="shared" si="363"/>
        <v>13</v>
      </c>
      <c r="D7702">
        <v>21.849999999999998</v>
      </c>
      <c r="E7702" s="10">
        <f>VLOOKUP(D7702,$J$9:$K$27,2)*$B$7/1.5</f>
        <v>7873.333333333333</v>
      </c>
    </row>
    <row r="7703" spans="1:5" x14ac:dyDescent="0.2">
      <c r="A7703" s="2">
        <f t="shared" si="361"/>
        <v>43056.583333314673</v>
      </c>
      <c r="B7703">
        <f t="shared" si="362"/>
        <v>11</v>
      </c>
      <c r="C7703">
        <f t="shared" si="363"/>
        <v>14</v>
      </c>
      <c r="D7703">
        <v>23</v>
      </c>
      <c r="E7703" s="10">
        <f>VLOOKUP(D7703,$J$9:$K$27,2)*$B$7/1.5</f>
        <v>7873.333333333333</v>
      </c>
    </row>
    <row r="7704" spans="1:5" x14ac:dyDescent="0.2">
      <c r="A7704" s="2">
        <f t="shared" si="361"/>
        <v>43056.624999981337</v>
      </c>
      <c r="B7704">
        <f t="shared" si="362"/>
        <v>11</v>
      </c>
      <c r="C7704">
        <f t="shared" si="363"/>
        <v>15</v>
      </c>
      <c r="D7704">
        <v>16.099999999999998</v>
      </c>
      <c r="E7704" s="10">
        <f>VLOOKUP(D7704,$J$9:$K$27,2)*$B$7/1.5</f>
        <v>2773.3333333333335</v>
      </c>
    </row>
    <row r="7705" spans="1:5" x14ac:dyDescent="0.2">
      <c r="A7705" s="2">
        <f t="shared" si="361"/>
        <v>43056.666666648001</v>
      </c>
      <c r="B7705">
        <f t="shared" si="362"/>
        <v>11</v>
      </c>
      <c r="C7705">
        <f t="shared" si="363"/>
        <v>16</v>
      </c>
      <c r="D7705">
        <v>16.099999999999998</v>
      </c>
      <c r="E7705" s="10">
        <f>VLOOKUP(D7705,$J$9:$K$27,2)*$B$7/1.5</f>
        <v>2773.3333333333335</v>
      </c>
    </row>
    <row r="7706" spans="1:5" x14ac:dyDescent="0.2">
      <c r="A7706" s="2">
        <f t="shared" si="361"/>
        <v>43056.708333314666</v>
      </c>
      <c r="B7706">
        <f t="shared" si="362"/>
        <v>11</v>
      </c>
      <c r="C7706">
        <f t="shared" si="363"/>
        <v>17</v>
      </c>
      <c r="D7706">
        <v>12.649999999999999</v>
      </c>
      <c r="E7706" s="10">
        <f>VLOOKUP(D7706,$J$9:$K$27,2)*$B$7/1.5</f>
        <v>1666.6666666666667</v>
      </c>
    </row>
    <row r="7707" spans="1:5" x14ac:dyDescent="0.2">
      <c r="A7707" s="2">
        <f t="shared" si="361"/>
        <v>43056.74999998133</v>
      </c>
      <c r="B7707">
        <f t="shared" si="362"/>
        <v>11</v>
      </c>
      <c r="C7707">
        <f t="shared" si="363"/>
        <v>18</v>
      </c>
      <c r="D7707">
        <v>16.099999999999998</v>
      </c>
      <c r="E7707" s="10">
        <f>VLOOKUP(D7707,$J$9:$K$27,2)*$B$7/1.5</f>
        <v>2773.3333333333335</v>
      </c>
    </row>
    <row r="7708" spans="1:5" x14ac:dyDescent="0.2">
      <c r="A7708" s="2">
        <f t="shared" si="361"/>
        <v>43056.791666647994</v>
      </c>
      <c r="B7708">
        <f t="shared" si="362"/>
        <v>11</v>
      </c>
      <c r="C7708">
        <f t="shared" si="363"/>
        <v>19</v>
      </c>
      <c r="D7708">
        <v>15.524999999999999</v>
      </c>
      <c r="E7708" s="10">
        <f>VLOOKUP(D7708,$J$9:$K$27,2)*$B$7/1.5</f>
        <v>2773.3333333333335</v>
      </c>
    </row>
    <row r="7709" spans="1:5" x14ac:dyDescent="0.2">
      <c r="A7709" s="2">
        <f t="shared" si="361"/>
        <v>43056.833333314658</v>
      </c>
      <c r="B7709">
        <f t="shared" si="362"/>
        <v>11</v>
      </c>
      <c r="C7709">
        <f t="shared" si="363"/>
        <v>20</v>
      </c>
      <c r="D7709">
        <v>11.5</v>
      </c>
      <c r="E7709" s="10">
        <f>VLOOKUP(D7709,$J$9:$K$27,2)*$B$7/1.5</f>
        <v>873.33333333333337</v>
      </c>
    </row>
    <row r="7710" spans="1:5" x14ac:dyDescent="0.2">
      <c r="A7710" s="2">
        <f t="shared" si="361"/>
        <v>43056.874999981323</v>
      </c>
      <c r="B7710">
        <f t="shared" si="362"/>
        <v>11</v>
      </c>
      <c r="C7710">
        <f t="shared" si="363"/>
        <v>21</v>
      </c>
      <c r="D7710">
        <v>16.099999999999998</v>
      </c>
      <c r="E7710" s="10">
        <f>VLOOKUP(D7710,$J$9:$K$27,2)*$B$7/1.5</f>
        <v>2773.3333333333335</v>
      </c>
    </row>
    <row r="7711" spans="1:5" x14ac:dyDescent="0.2">
      <c r="A7711" s="2">
        <f t="shared" si="361"/>
        <v>43056.916666647987</v>
      </c>
      <c r="B7711">
        <f t="shared" si="362"/>
        <v>11</v>
      </c>
      <c r="C7711">
        <f t="shared" si="363"/>
        <v>22</v>
      </c>
      <c r="D7711">
        <v>13.799999999999999</v>
      </c>
      <c r="E7711" s="10">
        <f>VLOOKUP(D7711,$J$9:$K$27,2)*$B$7/1.5</f>
        <v>1666.6666666666667</v>
      </c>
    </row>
    <row r="7712" spans="1:5" x14ac:dyDescent="0.2">
      <c r="A7712" s="2">
        <f t="shared" si="361"/>
        <v>43056.958333314651</v>
      </c>
      <c r="B7712">
        <f t="shared" si="362"/>
        <v>11</v>
      </c>
      <c r="C7712">
        <f t="shared" si="363"/>
        <v>23</v>
      </c>
      <c r="D7712">
        <v>14.95</v>
      </c>
      <c r="E7712" s="10">
        <f>VLOOKUP(D7712,$J$9:$K$27,2)*$B$7/1.5</f>
        <v>2773.3333333333335</v>
      </c>
    </row>
    <row r="7713" spans="1:5" x14ac:dyDescent="0.2">
      <c r="A7713" s="2">
        <f t="shared" si="361"/>
        <v>43056.999999981315</v>
      </c>
      <c r="B7713">
        <f t="shared" si="362"/>
        <v>11</v>
      </c>
      <c r="C7713">
        <f t="shared" si="363"/>
        <v>0</v>
      </c>
      <c r="D7713">
        <v>9.1999999999999993</v>
      </c>
      <c r="E7713" s="10">
        <f>VLOOKUP(D7713,$J$9:$K$27,2)*$B$7/1.5</f>
        <v>286.66666666666669</v>
      </c>
    </row>
    <row r="7714" spans="1:5" x14ac:dyDescent="0.2">
      <c r="A7714" s="2">
        <f t="shared" si="361"/>
        <v>43057.04166664798</v>
      </c>
      <c r="B7714">
        <f t="shared" si="362"/>
        <v>11</v>
      </c>
      <c r="C7714">
        <f t="shared" si="363"/>
        <v>1</v>
      </c>
      <c r="D7714">
        <v>9.7749999999999986</v>
      </c>
      <c r="E7714" s="10">
        <f>VLOOKUP(D7714,$J$9:$K$27,2)*$B$7/1.5</f>
        <v>286.66666666666669</v>
      </c>
    </row>
    <row r="7715" spans="1:5" x14ac:dyDescent="0.2">
      <c r="A7715" s="2">
        <f t="shared" si="361"/>
        <v>43057.083333314644</v>
      </c>
      <c r="B7715">
        <f t="shared" si="362"/>
        <v>11</v>
      </c>
      <c r="C7715">
        <f t="shared" si="363"/>
        <v>2</v>
      </c>
      <c r="D7715">
        <v>9.1999999999999993</v>
      </c>
      <c r="E7715" s="10">
        <f>VLOOKUP(D7715,$J$9:$K$27,2)*$B$7/1.5</f>
        <v>286.66666666666669</v>
      </c>
    </row>
    <row r="7716" spans="1:5" x14ac:dyDescent="0.2">
      <c r="A7716" s="2">
        <f t="shared" si="361"/>
        <v>43057.124999981308</v>
      </c>
      <c r="B7716">
        <f t="shared" si="362"/>
        <v>11</v>
      </c>
      <c r="C7716">
        <f t="shared" si="363"/>
        <v>3</v>
      </c>
      <c r="D7716">
        <v>0</v>
      </c>
      <c r="E7716" s="10">
        <f>VLOOKUP(D7716,$J$9:$K$27,2)*$B$7/1.5</f>
        <v>0</v>
      </c>
    </row>
    <row r="7717" spans="1:5" x14ac:dyDescent="0.2">
      <c r="A7717" s="2">
        <f t="shared" si="361"/>
        <v>43057.166666647972</v>
      </c>
      <c r="B7717">
        <f t="shared" si="362"/>
        <v>11</v>
      </c>
      <c r="C7717">
        <f t="shared" si="363"/>
        <v>4</v>
      </c>
      <c r="D7717">
        <v>1.7249999999999999</v>
      </c>
      <c r="E7717" s="10">
        <f>VLOOKUP(D7717,$J$9:$K$27,2)*$B$7/1.5</f>
        <v>0</v>
      </c>
    </row>
    <row r="7718" spans="1:5" x14ac:dyDescent="0.2">
      <c r="A7718" s="2">
        <f t="shared" si="361"/>
        <v>43057.208333314637</v>
      </c>
      <c r="B7718">
        <f t="shared" si="362"/>
        <v>11</v>
      </c>
      <c r="C7718">
        <f t="shared" si="363"/>
        <v>5</v>
      </c>
      <c r="D7718">
        <v>5.75</v>
      </c>
      <c r="E7718" s="10">
        <f>VLOOKUP(D7718,$J$9:$K$27,2)*$B$7/1.5</f>
        <v>0</v>
      </c>
    </row>
    <row r="7719" spans="1:5" x14ac:dyDescent="0.2">
      <c r="A7719" s="2">
        <f t="shared" si="361"/>
        <v>43057.249999981301</v>
      </c>
      <c r="B7719">
        <f t="shared" si="362"/>
        <v>11</v>
      </c>
      <c r="C7719">
        <f t="shared" si="363"/>
        <v>6</v>
      </c>
      <c r="D7719">
        <v>6.8999999999999995</v>
      </c>
      <c r="E7719" s="10">
        <f>VLOOKUP(D7719,$J$9:$K$27,2)*$B$7/1.5</f>
        <v>0</v>
      </c>
    </row>
    <row r="7720" spans="1:5" x14ac:dyDescent="0.2">
      <c r="A7720" s="2">
        <f t="shared" si="361"/>
        <v>43057.291666647965</v>
      </c>
      <c r="B7720">
        <f t="shared" si="362"/>
        <v>11</v>
      </c>
      <c r="C7720">
        <f t="shared" si="363"/>
        <v>7</v>
      </c>
      <c r="D7720">
        <v>6.8999999999999995</v>
      </c>
      <c r="E7720" s="10">
        <f>VLOOKUP(D7720,$J$9:$K$27,2)*$B$7/1.5</f>
        <v>0</v>
      </c>
    </row>
    <row r="7721" spans="1:5" x14ac:dyDescent="0.2">
      <c r="A7721" s="2">
        <f t="shared" si="361"/>
        <v>43057.333333314629</v>
      </c>
      <c r="B7721">
        <f t="shared" si="362"/>
        <v>11</v>
      </c>
      <c r="C7721">
        <f t="shared" si="363"/>
        <v>8</v>
      </c>
      <c r="D7721">
        <v>5.75</v>
      </c>
      <c r="E7721" s="10">
        <f>VLOOKUP(D7721,$J$9:$K$27,2)*$B$7/1.5</f>
        <v>0</v>
      </c>
    </row>
    <row r="7722" spans="1:5" x14ac:dyDescent="0.2">
      <c r="A7722" s="2">
        <f t="shared" si="361"/>
        <v>43057.374999981294</v>
      </c>
      <c r="B7722">
        <f t="shared" si="362"/>
        <v>11</v>
      </c>
      <c r="C7722">
        <f t="shared" si="363"/>
        <v>9</v>
      </c>
      <c r="D7722">
        <v>6.8999999999999995</v>
      </c>
      <c r="E7722" s="10">
        <f>VLOOKUP(D7722,$J$9:$K$27,2)*$B$7/1.5</f>
        <v>0</v>
      </c>
    </row>
    <row r="7723" spans="1:5" x14ac:dyDescent="0.2">
      <c r="A7723" s="2">
        <f t="shared" si="361"/>
        <v>43057.416666647958</v>
      </c>
      <c r="B7723">
        <f t="shared" si="362"/>
        <v>11</v>
      </c>
      <c r="C7723">
        <f t="shared" si="363"/>
        <v>10</v>
      </c>
      <c r="D7723">
        <v>5.1749999999999998</v>
      </c>
      <c r="E7723" s="10">
        <f>VLOOKUP(D7723,$J$9:$K$27,2)*$B$7/1.5</f>
        <v>0</v>
      </c>
    </row>
    <row r="7724" spans="1:5" x14ac:dyDescent="0.2">
      <c r="A7724" s="2">
        <f t="shared" si="361"/>
        <v>43057.458333314622</v>
      </c>
      <c r="B7724">
        <f t="shared" si="362"/>
        <v>11</v>
      </c>
      <c r="C7724">
        <f t="shared" si="363"/>
        <v>11</v>
      </c>
      <c r="D7724">
        <v>9.1999999999999993</v>
      </c>
      <c r="E7724" s="10">
        <f>VLOOKUP(D7724,$J$9:$K$27,2)*$B$7/1.5</f>
        <v>286.66666666666669</v>
      </c>
    </row>
    <row r="7725" spans="1:5" x14ac:dyDescent="0.2">
      <c r="A7725" s="2">
        <f t="shared" si="361"/>
        <v>43057.499999981286</v>
      </c>
      <c r="B7725">
        <f t="shared" si="362"/>
        <v>11</v>
      </c>
      <c r="C7725">
        <f t="shared" si="363"/>
        <v>12</v>
      </c>
      <c r="D7725">
        <v>10.35</v>
      </c>
      <c r="E7725" s="10">
        <f>VLOOKUP(D7725,$J$9:$K$27,2)*$B$7/1.5</f>
        <v>873.33333333333337</v>
      </c>
    </row>
    <row r="7726" spans="1:5" x14ac:dyDescent="0.2">
      <c r="A7726" s="2">
        <f t="shared" si="361"/>
        <v>43057.54166664795</v>
      </c>
      <c r="B7726">
        <f t="shared" si="362"/>
        <v>11</v>
      </c>
      <c r="C7726">
        <f t="shared" si="363"/>
        <v>13</v>
      </c>
      <c r="D7726">
        <v>10.924999999999999</v>
      </c>
      <c r="E7726" s="10">
        <f>VLOOKUP(D7726,$J$9:$K$27,2)*$B$7/1.5</f>
        <v>873.33333333333337</v>
      </c>
    </row>
    <row r="7727" spans="1:5" x14ac:dyDescent="0.2">
      <c r="A7727" s="2">
        <f t="shared" si="361"/>
        <v>43057.583333314615</v>
      </c>
      <c r="B7727">
        <f t="shared" si="362"/>
        <v>11</v>
      </c>
      <c r="C7727">
        <f t="shared" si="363"/>
        <v>14</v>
      </c>
      <c r="D7727">
        <v>8.0499999999999989</v>
      </c>
      <c r="E7727" s="10">
        <f>VLOOKUP(D7727,$J$9:$K$27,2)*$B$7/1.5</f>
        <v>286.66666666666669</v>
      </c>
    </row>
    <row r="7728" spans="1:5" x14ac:dyDescent="0.2">
      <c r="A7728" s="2">
        <f t="shared" si="361"/>
        <v>43057.624999981279</v>
      </c>
      <c r="B7728">
        <f t="shared" si="362"/>
        <v>11</v>
      </c>
      <c r="C7728">
        <f t="shared" si="363"/>
        <v>15</v>
      </c>
      <c r="D7728">
        <v>8.0499999999999989</v>
      </c>
      <c r="E7728" s="10">
        <f>VLOOKUP(D7728,$J$9:$K$27,2)*$B$7/1.5</f>
        <v>286.66666666666669</v>
      </c>
    </row>
    <row r="7729" spans="1:5" x14ac:dyDescent="0.2">
      <c r="A7729" s="2">
        <f t="shared" si="361"/>
        <v>43057.666666647943</v>
      </c>
      <c r="B7729">
        <f t="shared" si="362"/>
        <v>11</v>
      </c>
      <c r="C7729">
        <f t="shared" si="363"/>
        <v>16</v>
      </c>
      <c r="D7729">
        <v>8.0499999999999989</v>
      </c>
      <c r="E7729" s="10">
        <f>VLOOKUP(D7729,$J$9:$K$27,2)*$B$7/1.5</f>
        <v>286.66666666666669</v>
      </c>
    </row>
    <row r="7730" spans="1:5" x14ac:dyDescent="0.2">
      <c r="A7730" s="2">
        <f t="shared" si="361"/>
        <v>43057.708333314607</v>
      </c>
      <c r="B7730">
        <f t="shared" si="362"/>
        <v>11</v>
      </c>
      <c r="C7730">
        <f t="shared" si="363"/>
        <v>17</v>
      </c>
      <c r="D7730">
        <v>8.0499999999999989</v>
      </c>
      <c r="E7730" s="10">
        <f>VLOOKUP(D7730,$J$9:$K$27,2)*$B$7/1.5</f>
        <v>286.66666666666669</v>
      </c>
    </row>
    <row r="7731" spans="1:5" x14ac:dyDescent="0.2">
      <c r="A7731" s="2">
        <f t="shared" si="361"/>
        <v>43057.749999981272</v>
      </c>
      <c r="B7731">
        <f t="shared" si="362"/>
        <v>11</v>
      </c>
      <c r="C7731">
        <f t="shared" si="363"/>
        <v>18</v>
      </c>
      <c r="D7731">
        <v>5.75</v>
      </c>
      <c r="E7731" s="10">
        <f>VLOOKUP(D7731,$J$9:$K$27,2)*$B$7/1.5</f>
        <v>0</v>
      </c>
    </row>
    <row r="7732" spans="1:5" x14ac:dyDescent="0.2">
      <c r="A7732" s="2">
        <f t="shared" si="361"/>
        <v>43057.791666647936</v>
      </c>
      <c r="B7732">
        <f t="shared" si="362"/>
        <v>11</v>
      </c>
      <c r="C7732">
        <f t="shared" si="363"/>
        <v>19</v>
      </c>
      <c r="D7732">
        <v>6.3249999999999993</v>
      </c>
      <c r="E7732" s="10">
        <f>VLOOKUP(D7732,$J$9:$K$27,2)*$B$7/1.5</f>
        <v>0</v>
      </c>
    </row>
    <row r="7733" spans="1:5" x14ac:dyDescent="0.2">
      <c r="A7733" s="2">
        <f t="shared" si="361"/>
        <v>43057.8333333146</v>
      </c>
      <c r="B7733">
        <f t="shared" si="362"/>
        <v>11</v>
      </c>
      <c r="C7733">
        <f t="shared" si="363"/>
        <v>20</v>
      </c>
      <c r="D7733">
        <v>9.1999999999999993</v>
      </c>
      <c r="E7733" s="10">
        <f>VLOOKUP(D7733,$J$9:$K$27,2)*$B$7/1.5</f>
        <v>286.66666666666669</v>
      </c>
    </row>
    <row r="7734" spans="1:5" x14ac:dyDescent="0.2">
      <c r="A7734" s="2">
        <f t="shared" si="361"/>
        <v>43057.874999981264</v>
      </c>
      <c r="B7734">
        <f t="shared" si="362"/>
        <v>11</v>
      </c>
      <c r="C7734">
        <f t="shared" si="363"/>
        <v>21</v>
      </c>
      <c r="D7734">
        <v>10.35</v>
      </c>
      <c r="E7734" s="10">
        <f>VLOOKUP(D7734,$J$9:$K$27,2)*$B$7/1.5</f>
        <v>873.33333333333337</v>
      </c>
    </row>
    <row r="7735" spans="1:5" x14ac:dyDescent="0.2">
      <c r="A7735" s="2">
        <f t="shared" si="361"/>
        <v>43057.916666647929</v>
      </c>
      <c r="B7735">
        <f t="shared" si="362"/>
        <v>11</v>
      </c>
      <c r="C7735">
        <f t="shared" si="363"/>
        <v>22</v>
      </c>
      <c r="D7735">
        <v>9.5833333333333339</v>
      </c>
      <c r="E7735" s="10">
        <f>VLOOKUP(D7735,$J$9:$K$27,2)*$B$7/1.5</f>
        <v>286.66666666666669</v>
      </c>
    </row>
    <row r="7736" spans="1:5" x14ac:dyDescent="0.2">
      <c r="A7736" s="2">
        <f t="shared" si="361"/>
        <v>43057.958333314593</v>
      </c>
      <c r="B7736">
        <f t="shared" si="362"/>
        <v>11</v>
      </c>
      <c r="C7736">
        <f t="shared" si="363"/>
        <v>23</v>
      </c>
      <c r="D7736">
        <v>10.924999999999999</v>
      </c>
      <c r="E7736" s="10">
        <f>VLOOKUP(D7736,$J$9:$K$27,2)*$B$7/1.5</f>
        <v>873.33333333333337</v>
      </c>
    </row>
    <row r="7737" spans="1:5" x14ac:dyDescent="0.2">
      <c r="A7737" s="2">
        <f t="shared" si="361"/>
        <v>43057.999999981257</v>
      </c>
      <c r="B7737">
        <f t="shared" si="362"/>
        <v>11</v>
      </c>
      <c r="C7737">
        <f t="shared" si="363"/>
        <v>0</v>
      </c>
      <c r="D7737">
        <v>7.4749999999999996</v>
      </c>
      <c r="E7737" s="10">
        <f>VLOOKUP(D7737,$J$9:$K$27,2)*$B$7/1.5</f>
        <v>0</v>
      </c>
    </row>
    <row r="7738" spans="1:5" x14ac:dyDescent="0.2">
      <c r="A7738" s="2">
        <f t="shared" si="361"/>
        <v>43058.041666647921</v>
      </c>
      <c r="B7738">
        <f t="shared" si="362"/>
        <v>11</v>
      </c>
      <c r="C7738">
        <f t="shared" si="363"/>
        <v>1</v>
      </c>
      <c r="D7738">
        <v>10.924999999999999</v>
      </c>
      <c r="E7738" s="10">
        <f>VLOOKUP(D7738,$J$9:$K$27,2)*$B$7/1.5</f>
        <v>873.33333333333337</v>
      </c>
    </row>
    <row r="7739" spans="1:5" x14ac:dyDescent="0.2">
      <c r="A7739" s="2">
        <f t="shared" si="361"/>
        <v>43058.083333314586</v>
      </c>
      <c r="B7739">
        <f t="shared" si="362"/>
        <v>11</v>
      </c>
      <c r="C7739">
        <f t="shared" si="363"/>
        <v>2</v>
      </c>
      <c r="D7739">
        <v>15.524999999999999</v>
      </c>
      <c r="E7739" s="10">
        <f>VLOOKUP(D7739,$J$9:$K$27,2)*$B$7/1.5</f>
        <v>2773.3333333333335</v>
      </c>
    </row>
    <row r="7740" spans="1:5" x14ac:dyDescent="0.2">
      <c r="A7740" s="2">
        <f t="shared" si="361"/>
        <v>43058.12499998125</v>
      </c>
      <c r="B7740">
        <f t="shared" si="362"/>
        <v>11</v>
      </c>
      <c r="C7740">
        <f t="shared" si="363"/>
        <v>3</v>
      </c>
      <c r="D7740">
        <v>12.649999999999999</v>
      </c>
      <c r="E7740" s="10">
        <f>VLOOKUP(D7740,$J$9:$K$27,2)*$B$7/1.5</f>
        <v>1666.6666666666667</v>
      </c>
    </row>
    <row r="7741" spans="1:5" x14ac:dyDescent="0.2">
      <c r="A7741" s="2">
        <f t="shared" si="361"/>
        <v>43058.166666647914</v>
      </c>
      <c r="B7741">
        <f t="shared" si="362"/>
        <v>11</v>
      </c>
      <c r="C7741">
        <f t="shared" si="363"/>
        <v>4</v>
      </c>
      <c r="D7741">
        <v>15.524999999999999</v>
      </c>
      <c r="E7741" s="10">
        <f>VLOOKUP(D7741,$J$9:$K$27,2)*$B$7/1.5</f>
        <v>2773.3333333333335</v>
      </c>
    </row>
    <row r="7742" spans="1:5" x14ac:dyDescent="0.2">
      <c r="A7742" s="2">
        <f t="shared" si="361"/>
        <v>43058.208333314578</v>
      </c>
      <c r="B7742">
        <f t="shared" si="362"/>
        <v>11</v>
      </c>
      <c r="C7742">
        <f t="shared" si="363"/>
        <v>5</v>
      </c>
      <c r="D7742">
        <v>15.524999999999999</v>
      </c>
      <c r="E7742" s="10">
        <f>VLOOKUP(D7742,$J$9:$K$27,2)*$B$7/1.5</f>
        <v>2773.3333333333335</v>
      </c>
    </row>
    <row r="7743" spans="1:5" x14ac:dyDescent="0.2">
      <c r="A7743" s="2">
        <f t="shared" si="361"/>
        <v>43058.249999981243</v>
      </c>
      <c r="B7743">
        <f t="shared" si="362"/>
        <v>11</v>
      </c>
      <c r="C7743">
        <f t="shared" si="363"/>
        <v>6</v>
      </c>
      <c r="D7743">
        <v>20.7</v>
      </c>
      <c r="E7743" s="10">
        <f>VLOOKUP(D7743,$J$9:$K$27,2)*$B$7/1.5</f>
        <v>6160</v>
      </c>
    </row>
    <row r="7744" spans="1:5" x14ac:dyDescent="0.2">
      <c r="A7744" s="2">
        <f t="shared" si="361"/>
        <v>43058.291666647907</v>
      </c>
      <c r="B7744">
        <f t="shared" si="362"/>
        <v>11</v>
      </c>
      <c r="C7744">
        <f t="shared" si="363"/>
        <v>7</v>
      </c>
      <c r="D7744">
        <v>17.633333333333333</v>
      </c>
      <c r="E7744" s="10">
        <f>VLOOKUP(D7744,$J$9:$K$27,2)*$B$7/1.5</f>
        <v>4266.666666666667</v>
      </c>
    </row>
    <row r="7745" spans="1:5" x14ac:dyDescent="0.2">
      <c r="A7745" s="2">
        <f t="shared" si="361"/>
        <v>43058.333333314571</v>
      </c>
      <c r="B7745">
        <f t="shared" si="362"/>
        <v>11</v>
      </c>
      <c r="C7745">
        <f t="shared" si="363"/>
        <v>8</v>
      </c>
      <c r="D7745">
        <v>18.783333333333331</v>
      </c>
      <c r="E7745" s="10">
        <f>VLOOKUP(D7745,$J$9:$K$27,2)*$B$7/1.5</f>
        <v>4266.666666666667</v>
      </c>
    </row>
    <row r="7746" spans="1:5" x14ac:dyDescent="0.2">
      <c r="A7746" s="2">
        <f t="shared" si="361"/>
        <v>43058.374999981235</v>
      </c>
      <c r="B7746">
        <f t="shared" si="362"/>
        <v>11</v>
      </c>
      <c r="C7746">
        <f t="shared" si="363"/>
        <v>9</v>
      </c>
      <c r="D7746">
        <v>18.016666666666666</v>
      </c>
      <c r="E7746" s="10">
        <f>VLOOKUP(D7746,$J$9:$K$27,2)*$B$7/1.5</f>
        <v>4266.666666666667</v>
      </c>
    </row>
    <row r="7747" spans="1:5" x14ac:dyDescent="0.2">
      <c r="A7747" s="2">
        <f t="shared" si="361"/>
        <v>43058.4166666479</v>
      </c>
      <c r="B7747">
        <f t="shared" si="362"/>
        <v>11</v>
      </c>
      <c r="C7747">
        <f t="shared" si="363"/>
        <v>10</v>
      </c>
      <c r="D7747">
        <v>21.849999999999998</v>
      </c>
      <c r="E7747" s="10">
        <f>VLOOKUP(D7747,$J$9:$K$27,2)*$B$7/1.5</f>
        <v>7873.333333333333</v>
      </c>
    </row>
    <row r="7748" spans="1:5" x14ac:dyDescent="0.2">
      <c r="A7748" s="2">
        <f t="shared" si="361"/>
        <v>43058.458333314564</v>
      </c>
      <c r="B7748">
        <f t="shared" si="362"/>
        <v>11</v>
      </c>
      <c r="C7748">
        <f t="shared" si="363"/>
        <v>11</v>
      </c>
      <c r="D7748">
        <v>32.199999999999996</v>
      </c>
      <c r="E7748" s="10">
        <f>VLOOKUP(D7748,$J$9:$K$27,2)*$B$7/1.5</f>
        <v>9960</v>
      </c>
    </row>
    <row r="7749" spans="1:5" x14ac:dyDescent="0.2">
      <c r="A7749" s="2">
        <f t="shared" si="361"/>
        <v>43058.499999981228</v>
      </c>
      <c r="B7749">
        <f t="shared" si="362"/>
        <v>11</v>
      </c>
      <c r="C7749">
        <f t="shared" si="363"/>
        <v>12</v>
      </c>
      <c r="D7749">
        <v>24.15</v>
      </c>
      <c r="E7749" s="10">
        <f>VLOOKUP(D7749,$J$9:$K$27,2)*$B$7/1.5</f>
        <v>9060</v>
      </c>
    </row>
    <row r="7750" spans="1:5" x14ac:dyDescent="0.2">
      <c r="A7750" s="2">
        <f t="shared" si="361"/>
        <v>43058.541666647892</v>
      </c>
      <c r="B7750">
        <f t="shared" si="362"/>
        <v>11</v>
      </c>
      <c r="C7750">
        <f t="shared" si="363"/>
        <v>13</v>
      </c>
      <c r="D7750">
        <v>27.024999999999999</v>
      </c>
      <c r="E7750" s="10">
        <f>VLOOKUP(D7750,$J$9:$K$27,2)*$B$7/1.5</f>
        <v>9573.3333333333339</v>
      </c>
    </row>
    <row r="7751" spans="1:5" x14ac:dyDescent="0.2">
      <c r="A7751" s="2">
        <f t="shared" si="361"/>
        <v>43058.583333314557</v>
      </c>
      <c r="B7751">
        <f t="shared" si="362"/>
        <v>11</v>
      </c>
      <c r="C7751">
        <f t="shared" si="363"/>
        <v>14</v>
      </c>
      <c r="D7751">
        <v>28.749999999999996</v>
      </c>
      <c r="E7751" s="10">
        <f>VLOOKUP(D7751,$J$9:$K$27,2)*$B$7/1.5</f>
        <v>9873.3333333333339</v>
      </c>
    </row>
    <row r="7752" spans="1:5" x14ac:dyDescent="0.2">
      <c r="A7752" s="2">
        <f t="shared" si="361"/>
        <v>43058.624999981221</v>
      </c>
      <c r="B7752">
        <f t="shared" si="362"/>
        <v>11</v>
      </c>
      <c r="C7752">
        <f t="shared" si="363"/>
        <v>15</v>
      </c>
      <c r="D7752">
        <v>28.749999999999996</v>
      </c>
      <c r="E7752" s="10">
        <f>VLOOKUP(D7752,$J$9:$K$27,2)*$B$7/1.5</f>
        <v>9873.3333333333339</v>
      </c>
    </row>
    <row r="7753" spans="1:5" x14ac:dyDescent="0.2">
      <c r="A7753" s="2">
        <f t="shared" si="361"/>
        <v>43058.666666647885</v>
      </c>
      <c r="B7753">
        <f t="shared" si="362"/>
        <v>11</v>
      </c>
      <c r="C7753">
        <f t="shared" si="363"/>
        <v>16</v>
      </c>
      <c r="D7753">
        <v>28.749999999999996</v>
      </c>
      <c r="E7753" s="10">
        <f>VLOOKUP(D7753,$J$9:$K$27,2)*$B$7/1.5</f>
        <v>9873.3333333333339</v>
      </c>
    </row>
    <row r="7754" spans="1:5" x14ac:dyDescent="0.2">
      <c r="A7754" s="2">
        <f t="shared" si="361"/>
        <v>43058.708333314549</v>
      </c>
      <c r="B7754">
        <f t="shared" si="362"/>
        <v>11</v>
      </c>
      <c r="C7754">
        <f t="shared" si="363"/>
        <v>17</v>
      </c>
      <c r="D7754">
        <v>25.299999999999997</v>
      </c>
      <c r="E7754" s="10">
        <f>VLOOKUP(D7754,$J$9:$K$27,2)*$B$7/1.5</f>
        <v>9060</v>
      </c>
    </row>
    <row r="7755" spans="1:5" x14ac:dyDescent="0.2">
      <c r="A7755" s="2">
        <f t="shared" ref="A7755:A7818" si="364">A7754+1/24</f>
        <v>43058.749999981213</v>
      </c>
      <c r="B7755">
        <f t="shared" ref="B7755:B7818" si="365">MONTH(A7755)</f>
        <v>11</v>
      </c>
      <c r="C7755">
        <f t="shared" ref="C7755:C7818" si="366">HOUR(A7755)</f>
        <v>18</v>
      </c>
      <c r="D7755">
        <v>26.45</v>
      </c>
      <c r="E7755" s="10">
        <f>VLOOKUP(D7755,$J$9:$K$27,2)*$B$7/1.5</f>
        <v>9573.3333333333339</v>
      </c>
    </row>
    <row r="7756" spans="1:5" x14ac:dyDescent="0.2">
      <c r="A7756" s="2">
        <f t="shared" si="364"/>
        <v>43058.791666647878</v>
      </c>
      <c r="B7756">
        <f t="shared" si="365"/>
        <v>11</v>
      </c>
      <c r="C7756">
        <f t="shared" si="366"/>
        <v>19</v>
      </c>
      <c r="D7756">
        <v>25.299999999999997</v>
      </c>
      <c r="E7756" s="10">
        <f>VLOOKUP(D7756,$J$9:$K$27,2)*$B$7/1.5</f>
        <v>9060</v>
      </c>
    </row>
    <row r="7757" spans="1:5" x14ac:dyDescent="0.2">
      <c r="A7757" s="2">
        <f t="shared" si="364"/>
        <v>43058.833333314542</v>
      </c>
      <c r="B7757">
        <f t="shared" si="365"/>
        <v>11</v>
      </c>
      <c r="C7757">
        <f t="shared" si="366"/>
        <v>20</v>
      </c>
      <c r="D7757">
        <v>27.599999999999998</v>
      </c>
      <c r="E7757" s="10">
        <f>VLOOKUP(D7757,$J$9:$K$27,2)*$B$7/1.5</f>
        <v>9573.3333333333339</v>
      </c>
    </row>
    <row r="7758" spans="1:5" x14ac:dyDescent="0.2">
      <c r="A7758" s="2">
        <f t="shared" si="364"/>
        <v>43058.874999981206</v>
      </c>
      <c r="B7758">
        <f t="shared" si="365"/>
        <v>11</v>
      </c>
      <c r="C7758">
        <f t="shared" si="366"/>
        <v>21</v>
      </c>
      <c r="D7758">
        <v>16.099999999999998</v>
      </c>
      <c r="E7758" s="10">
        <f>VLOOKUP(D7758,$J$9:$K$27,2)*$B$7/1.5</f>
        <v>2773.3333333333335</v>
      </c>
    </row>
    <row r="7759" spans="1:5" x14ac:dyDescent="0.2">
      <c r="A7759" s="2">
        <f t="shared" si="364"/>
        <v>43058.91666664787</v>
      </c>
      <c r="B7759">
        <f t="shared" si="365"/>
        <v>11</v>
      </c>
      <c r="C7759">
        <f t="shared" si="366"/>
        <v>22</v>
      </c>
      <c r="D7759">
        <v>17.25</v>
      </c>
      <c r="E7759" s="10">
        <f>VLOOKUP(D7759,$J$9:$K$27,2)*$B$7/1.5</f>
        <v>4266.666666666667</v>
      </c>
    </row>
    <row r="7760" spans="1:5" x14ac:dyDescent="0.2">
      <c r="A7760" s="2">
        <f t="shared" si="364"/>
        <v>43058.958333314535</v>
      </c>
      <c r="B7760">
        <f t="shared" si="365"/>
        <v>11</v>
      </c>
      <c r="C7760">
        <f t="shared" si="366"/>
        <v>23</v>
      </c>
      <c r="D7760">
        <v>19.549999999999997</v>
      </c>
      <c r="E7760" s="10">
        <f>VLOOKUP(D7760,$J$9:$K$27,2)*$B$7/1.5</f>
        <v>6160</v>
      </c>
    </row>
    <row r="7761" spans="1:5" x14ac:dyDescent="0.2">
      <c r="A7761" s="2">
        <f t="shared" si="364"/>
        <v>43058.999999981199</v>
      </c>
      <c r="B7761">
        <f t="shared" si="365"/>
        <v>11</v>
      </c>
      <c r="C7761">
        <f t="shared" si="366"/>
        <v>0</v>
      </c>
      <c r="D7761">
        <v>20.7</v>
      </c>
      <c r="E7761" s="10">
        <f>VLOOKUP(D7761,$J$9:$K$27,2)*$B$7/1.5</f>
        <v>6160</v>
      </c>
    </row>
    <row r="7762" spans="1:5" x14ac:dyDescent="0.2">
      <c r="A7762" s="2">
        <f t="shared" si="364"/>
        <v>43059.041666647863</v>
      </c>
      <c r="B7762">
        <f t="shared" si="365"/>
        <v>11</v>
      </c>
      <c r="C7762">
        <f t="shared" si="366"/>
        <v>1</v>
      </c>
      <c r="D7762">
        <v>17.824999999999999</v>
      </c>
      <c r="E7762" s="10">
        <f>VLOOKUP(D7762,$J$9:$K$27,2)*$B$7/1.5</f>
        <v>4266.666666666667</v>
      </c>
    </row>
    <row r="7763" spans="1:5" x14ac:dyDescent="0.2">
      <c r="A7763" s="2">
        <f t="shared" si="364"/>
        <v>43059.083333314527</v>
      </c>
      <c r="B7763">
        <f t="shared" si="365"/>
        <v>11</v>
      </c>
      <c r="C7763">
        <f t="shared" si="366"/>
        <v>2</v>
      </c>
      <c r="D7763">
        <v>14.95</v>
      </c>
      <c r="E7763" s="10">
        <f>VLOOKUP(D7763,$J$9:$K$27,2)*$B$7/1.5</f>
        <v>2773.3333333333335</v>
      </c>
    </row>
    <row r="7764" spans="1:5" x14ac:dyDescent="0.2">
      <c r="A7764" s="2">
        <f t="shared" si="364"/>
        <v>43059.124999981192</v>
      </c>
      <c r="B7764">
        <f t="shared" si="365"/>
        <v>11</v>
      </c>
      <c r="C7764">
        <f t="shared" si="366"/>
        <v>3</v>
      </c>
      <c r="D7764">
        <v>16.099999999999998</v>
      </c>
      <c r="E7764" s="10">
        <f>VLOOKUP(D7764,$J$9:$K$27,2)*$B$7/1.5</f>
        <v>2773.3333333333335</v>
      </c>
    </row>
    <row r="7765" spans="1:5" x14ac:dyDescent="0.2">
      <c r="A7765" s="2">
        <f t="shared" si="364"/>
        <v>43059.166666647856</v>
      </c>
      <c r="B7765">
        <f t="shared" si="365"/>
        <v>11</v>
      </c>
      <c r="C7765">
        <f t="shared" si="366"/>
        <v>4</v>
      </c>
      <c r="D7765">
        <v>13.799999999999999</v>
      </c>
      <c r="E7765" s="10">
        <f>VLOOKUP(D7765,$J$9:$K$27,2)*$B$7/1.5</f>
        <v>1666.6666666666667</v>
      </c>
    </row>
    <row r="7766" spans="1:5" x14ac:dyDescent="0.2">
      <c r="A7766" s="2">
        <f t="shared" si="364"/>
        <v>43059.20833331452</v>
      </c>
      <c r="B7766">
        <f t="shared" si="365"/>
        <v>11</v>
      </c>
      <c r="C7766">
        <f t="shared" si="366"/>
        <v>5</v>
      </c>
      <c r="D7766">
        <v>18.399999999999999</v>
      </c>
      <c r="E7766" s="10">
        <f>VLOOKUP(D7766,$J$9:$K$27,2)*$B$7/1.5</f>
        <v>4266.666666666667</v>
      </c>
    </row>
    <row r="7767" spans="1:5" x14ac:dyDescent="0.2">
      <c r="A7767" s="2">
        <f t="shared" si="364"/>
        <v>43059.249999981184</v>
      </c>
      <c r="B7767">
        <f t="shared" si="365"/>
        <v>11</v>
      </c>
      <c r="C7767">
        <f t="shared" si="366"/>
        <v>6</v>
      </c>
      <c r="D7767">
        <v>23</v>
      </c>
      <c r="E7767" s="10">
        <f>VLOOKUP(D7767,$J$9:$K$27,2)*$B$7/1.5</f>
        <v>7873.333333333333</v>
      </c>
    </row>
    <row r="7768" spans="1:5" x14ac:dyDescent="0.2">
      <c r="A7768" s="2">
        <f t="shared" si="364"/>
        <v>43059.291666647849</v>
      </c>
      <c r="B7768">
        <f t="shared" si="365"/>
        <v>11</v>
      </c>
      <c r="C7768">
        <f t="shared" si="366"/>
        <v>7</v>
      </c>
      <c r="D7768">
        <v>23</v>
      </c>
      <c r="E7768" s="10">
        <f>VLOOKUP(D7768,$J$9:$K$27,2)*$B$7/1.5</f>
        <v>7873.333333333333</v>
      </c>
    </row>
    <row r="7769" spans="1:5" x14ac:dyDescent="0.2">
      <c r="A7769" s="2">
        <f t="shared" si="364"/>
        <v>43059.333333314513</v>
      </c>
      <c r="B7769">
        <f t="shared" si="365"/>
        <v>11</v>
      </c>
      <c r="C7769">
        <f t="shared" si="366"/>
        <v>8</v>
      </c>
      <c r="D7769">
        <v>19.549999999999997</v>
      </c>
      <c r="E7769" s="10">
        <f>VLOOKUP(D7769,$J$9:$K$27,2)*$B$7/1.5</f>
        <v>6160</v>
      </c>
    </row>
    <row r="7770" spans="1:5" x14ac:dyDescent="0.2">
      <c r="A7770" s="2">
        <f t="shared" si="364"/>
        <v>43059.374999981177</v>
      </c>
      <c r="B7770">
        <f t="shared" si="365"/>
        <v>11</v>
      </c>
      <c r="C7770">
        <f t="shared" si="366"/>
        <v>9</v>
      </c>
      <c r="D7770">
        <v>32.199999999999996</v>
      </c>
      <c r="E7770" s="10">
        <f>VLOOKUP(D7770,$J$9:$K$27,2)*$B$7/1.5</f>
        <v>9960</v>
      </c>
    </row>
    <row r="7771" spans="1:5" x14ac:dyDescent="0.2">
      <c r="A7771" s="2">
        <f t="shared" si="364"/>
        <v>43059.416666647841</v>
      </c>
      <c r="B7771">
        <f t="shared" si="365"/>
        <v>11</v>
      </c>
      <c r="C7771">
        <f t="shared" si="366"/>
        <v>10</v>
      </c>
      <c r="D7771">
        <v>28.174999999999997</v>
      </c>
      <c r="E7771" s="10">
        <f>VLOOKUP(D7771,$J$9:$K$27,2)*$B$7/1.5</f>
        <v>9873.3333333333339</v>
      </c>
    </row>
    <row r="7772" spans="1:5" x14ac:dyDescent="0.2">
      <c r="A7772" s="2">
        <f t="shared" si="364"/>
        <v>43059.458333314506</v>
      </c>
      <c r="B7772">
        <f t="shared" si="365"/>
        <v>11</v>
      </c>
      <c r="C7772">
        <f t="shared" si="366"/>
        <v>11</v>
      </c>
      <c r="D7772">
        <v>28.749999999999996</v>
      </c>
      <c r="E7772" s="10">
        <f>VLOOKUP(D7772,$J$9:$K$27,2)*$B$7/1.5</f>
        <v>9873.3333333333339</v>
      </c>
    </row>
    <row r="7773" spans="1:5" x14ac:dyDescent="0.2">
      <c r="A7773" s="2">
        <f t="shared" si="364"/>
        <v>43059.49999998117</v>
      </c>
      <c r="B7773">
        <f t="shared" si="365"/>
        <v>11</v>
      </c>
      <c r="C7773">
        <f t="shared" si="366"/>
        <v>12</v>
      </c>
      <c r="D7773">
        <v>20.7</v>
      </c>
      <c r="E7773" s="10">
        <f>VLOOKUP(D7773,$J$9:$K$27,2)*$B$7/1.5</f>
        <v>6160</v>
      </c>
    </row>
    <row r="7774" spans="1:5" x14ac:dyDescent="0.2">
      <c r="A7774" s="2">
        <f t="shared" si="364"/>
        <v>43059.541666647834</v>
      </c>
      <c r="B7774">
        <f t="shared" si="365"/>
        <v>11</v>
      </c>
      <c r="C7774">
        <f t="shared" si="366"/>
        <v>13</v>
      </c>
      <c r="D7774">
        <v>21.849999999999998</v>
      </c>
      <c r="E7774" s="10">
        <f>VLOOKUP(D7774,$J$9:$K$27,2)*$B$7/1.5</f>
        <v>7873.333333333333</v>
      </c>
    </row>
    <row r="7775" spans="1:5" x14ac:dyDescent="0.2">
      <c r="A7775" s="2">
        <f t="shared" si="364"/>
        <v>43059.583333314498</v>
      </c>
      <c r="B7775">
        <f t="shared" si="365"/>
        <v>11</v>
      </c>
      <c r="C7775">
        <f t="shared" si="366"/>
        <v>14</v>
      </c>
      <c r="D7775">
        <v>23</v>
      </c>
      <c r="E7775" s="10">
        <f>VLOOKUP(D7775,$J$9:$K$27,2)*$B$7/1.5</f>
        <v>7873.333333333333</v>
      </c>
    </row>
    <row r="7776" spans="1:5" x14ac:dyDescent="0.2">
      <c r="A7776" s="2">
        <f t="shared" si="364"/>
        <v>43059.624999981163</v>
      </c>
      <c r="B7776">
        <f t="shared" si="365"/>
        <v>11</v>
      </c>
      <c r="C7776">
        <f t="shared" si="366"/>
        <v>15</v>
      </c>
      <c r="D7776">
        <v>24.15</v>
      </c>
      <c r="E7776" s="10">
        <f>VLOOKUP(D7776,$J$9:$K$27,2)*$B$7/1.5</f>
        <v>9060</v>
      </c>
    </row>
    <row r="7777" spans="1:5" x14ac:dyDescent="0.2">
      <c r="A7777" s="2">
        <f t="shared" si="364"/>
        <v>43059.666666647827</v>
      </c>
      <c r="B7777">
        <f t="shared" si="365"/>
        <v>11</v>
      </c>
      <c r="C7777">
        <f t="shared" si="366"/>
        <v>16</v>
      </c>
      <c r="D7777">
        <v>20.125</v>
      </c>
      <c r="E7777" s="10">
        <f>VLOOKUP(D7777,$J$9:$K$27,2)*$B$7/1.5</f>
        <v>6160</v>
      </c>
    </row>
    <row r="7778" spans="1:5" x14ac:dyDescent="0.2">
      <c r="A7778" s="2">
        <f t="shared" si="364"/>
        <v>43059.708333314491</v>
      </c>
      <c r="B7778">
        <f t="shared" si="365"/>
        <v>11</v>
      </c>
      <c r="C7778">
        <f t="shared" si="366"/>
        <v>17</v>
      </c>
      <c r="D7778">
        <v>12.649999999999999</v>
      </c>
      <c r="E7778" s="10">
        <f>VLOOKUP(D7778,$J$9:$K$27,2)*$B$7/1.5</f>
        <v>1666.6666666666667</v>
      </c>
    </row>
    <row r="7779" spans="1:5" x14ac:dyDescent="0.2">
      <c r="A7779" s="2">
        <f t="shared" si="364"/>
        <v>43059.749999981155</v>
      </c>
      <c r="B7779">
        <f t="shared" si="365"/>
        <v>11</v>
      </c>
      <c r="C7779">
        <f t="shared" si="366"/>
        <v>18</v>
      </c>
      <c r="D7779">
        <v>12.649999999999999</v>
      </c>
      <c r="E7779" s="10">
        <f>VLOOKUP(D7779,$J$9:$K$27,2)*$B$7/1.5</f>
        <v>1666.6666666666667</v>
      </c>
    </row>
    <row r="7780" spans="1:5" x14ac:dyDescent="0.2">
      <c r="A7780" s="2">
        <f t="shared" si="364"/>
        <v>43059.79166664782</v>
      </c>
      <c r="B7780">
        <f t="shared" si="365"/>
        <v>11</v>
      </c>
      <c r="C7780">
        <f t="shared" si="366"/>
        <v>19</v>
      </c>
      <c r="D7780">
        <v>12.649999999999999</v>
      </c>
      <c r="E7780" s="10">
        <f>VLOOKUP(D7780,$J$9:$K$27,2)*$B$7/1.5</f>
        <v>1666.6666666666667</v>
      </c>
    </row>
    <row r="7781" spans="1:5" x14ac:dyDescent="0.2">
      <c r="A7781" s="2">
        <f t="shared" si="364"/>
        <v>43059.833333314484</v>
      </c>
      <c r="B7781">
        <f t="shared" si="365"/>
        <v>11</v>
      </c>
      <c r="C7781">
        <f t="shared" si="366"/>
        <v>20</v>
      </c>
      <c r="D7781">
        <v>17.25</v>
      </c>
      <c r="E7781" s="10">
        <f>VLOOKUP(D7781,$J$9:$K$27,2)*$B$7/1.5</f>
        <v>4266.666666666667</v>
      </c>
    </row>
    <row r="7782" spans="1:5" x14ac:dyDescent="0.2">
      <c r="A7782" s="2">
        <f t="shared" si="364"/>
        <v>43059.874999981148</v>
      </c>
      <c r="B7782">
        <f t="shared" si="365"/>
        <v>11</v>
      </c>
      <c r="C7782">
        <f t="shared" si="366"/>
        <v>21</v>
      </c>
      <c r="D7782">
        <v>14.95</v>
      </c>
      <c r="E7782" s="10">
        <f>VLOOKUP(D7782,$J$9:$K$27,2)*$B$7/1.5</f>
        <v>2773.3333333333335</v>
      </c>
    </row>
    <row r="7783" spans="1:5" x14ac:dyDescent="0.2">
      <c r="A7783" s="2">
        <f t="shared" si="364"/>
        <v>43059.916666647812</v>
      </c>
      <c r="B7783">
        <f t="shared" si="365"/>
        <v>11</v>
      </c>
      <c r="C7783">
        <f t="shared" si="366"/>
        <v>22</v>
      </c>
      <c r="D7783">
        <v>13.225</v>
      </c>
      <c r="E7783" s="10">
        <f>VLOOKUP(D7783,$J$9:$K$27,2)*$B$7/1.5</f>
        <v>1666.6666666666667</v>
      </c>
    </row>
    <row r="7784" spans="1:5" x14ac:dyDescent="0.2">
      <c r="A7784" s="2">
        <f t="shared" si="364"/>
        <v>43059.958333314476</v>
      </c>
      <c r="B7784">
        <f t="shared" si="365"/>
        <v>11</v>
      </c>
      <c r="C7784">
        <f t="shared" si="366"/>
        <v>23</v>
      </c>
      <c r="D7784">
        <v>12.649999999999999</v>
      </c>
      <c r="E7784" s="10">
        <f>VLOOKUP(D7784,$J$9:$K$27,2)*$B$7/1.5</f>
        <v>1666.6666666666667</v>
      </c>
    </row>
    <row r="7785" spans="1:5" x14ac:dyDescent="0.2">
      <c r="A7785" s="2">
        <f t="shared" si="364"/>
        <v>43059.999999981141</v>
      </c>
      <c r="B7785">
        <f t="shared" si="365"/>
        <v>11</v>
      </c>
      <c r="C7785">
        <f t="shared" si="366"/>
        <v>0</v>
      </c>
      <c r="D7785">
        <v>14.95</v>
      </c>
      <c r="E7785" s="10">
        <f>VLOOKUP(D7785,$J$9:$K$27,2)*$B$7/1.5</f>
        <v>2773.3333333333335</v>
      </c>
    </row>
    <row r="7786" spans="1:5" x14ac:dyDescent="0.2">
      <c r="A7786" s="2">
        <f t="shared" si="364"/>
        <v>43060.041666647805</v>
      </c>
      <c r="B7786">
        <f t="shared" si="365"/>
        <v>11</v>
      </c>
      <c r="C7786">
        <f t="shared" si="366"/>
        <v>1</v>
      </c>
      <c r="D7786">
        <v>13.799999999999999</v>
      </c>
      <c r="E7786" s="10">
        <f>VLOOKUP(D7786,$J$9:$K$27,2)*$B$7/1.5</f>
        <v>1666.6666666666667</v>
      </c>
    </row>
    <row r="7787" spans="1:5" x14ac:dyDescent="0.2">
      <c r="A7787" s="2">
        <f t="shared" si="364"/>
        <v>43060.083333314469</v>
      </c>
      <c r="B7787">
        <f t="shared" si="365"/>
        <v>11</v>
      </c>
      <c r="C7787">
        <f t="shared" si="366"/>
        <v>2</v>
      </c>
      <c r="D7787">
        <v>9.1999999999999993</v>
      </c>
      <c r="E7787" s="10">
        <f>VLOOKUP(D7787,$J$9:$K$27,2)*$B$7/1.5</f>
        <v>286.66666666666669</v>
      </c>
    </row>
    <row r="7788" spans="1:5" x14ac:dyDescent="0.2">
      <c r="A7788" s="2">
        <f t="shared" si="364"/>
        <v>43060.124999981133</v>
      </c>
      <c r="B7788">
        <f t="shared" si="365"/>
        <v>11</v>
      </c>
      <c r="C7788">
        <f t="shared" si="366"/>
        <v>3</v>
      </c>
      <c r="D7788">
        <v>9.1999999999999993</v>
      </c>
      <c r="E7788" s="10">
        <f>VLOOKUP(D7788,$J$9:$K$27,2)*$B$7/1.5</f>
        <v>286.66666666666669</v>
      </c>
    </row>
    <row r="7789" spans="1:5" x14ac:dyDescent="0.2">
      <c r="A7789" s="2">
        <f t="shared" si="364"/>
        <v>43060.166666647798</v>
      </c>
      <c r="B7789">
        <f t="shared" si="365"/>
        <v>11</v>
      </c>
      <c r="C7789">
        <f t="shared" si="366"/>
        <v>4</v>
      </c>
      <c r="D7789">
        <v>9.7749999999999986</v>
      </c>
      <c r="E7789" s="10">
        <f>VLOOKUP(D7789,$J$9:$K$27,2)*$B$7/1.5</f>
        <v>286.66666666666669</v>
      </c>
    </row>
    <row r="7790" spans="1:5" x14ac:dyDescent="0.2">
      <c r="A7790" s="2">
        <f t="shared" si="364"/>
        <v>43060.208333314462</v>
      </c>
      <c r="B7790">
        <f t="shared" si="365"/>
        <v>11</v>
      </c>
      <c r="C7790">
        <f t="shared" si="366"/>
        <v>5</v>
      </c>
      <c r="D7790">
        <v>6.8999999999999995</v>
      </c>
      <c r="E7790" s="10">
        <f>VLOOKUP(D7790,$J$9:$K$27,2)*$B$7/1.5</f>
        <v>0</v>
      </c>
    </row>
    <row r="7791" spans="1:5" x14ac:dyDescent="0.2">
      <c r="A7791" s="2">
        <f t="shared" si="364"/>
        <v>43060.249999981126</v>
      </c>
      <c r="B7791">
        <f t="shared" si="365"/>
        <v>11</v>
      </c>
      <c r="C7791">
        <f t="shared" si="366"/>
        <v>6</v>
      </c>
      <c r="D7791">
        <v>6.8999999999999995</v>
      </c>
      <c r="E7791" s="10">
        <f>VLOOKUP(D7791,$J$9:$K$27,2)*$B$7/1.5</f>
        <v>0</v>
      </c>
    </row>
    <row r="7792" spans="1:5" x14ac:dyDescent="0.2">
      <c r="A7792" s="2">
        <f t="shared" si="364"/>
        <v>43060.29166664779</v>
      </c>
      <c r="B7792">
        <f t="shared" si="365"/>
        <v>11</v>
      </c>
      <c r="C7792">
        <f t="shared" si="366"/>
        <v>7</v>
      </c>
      <c r="D7792">
        <v>8.625</v>
      </c>
      <c r="E7792" s="10">
        <f>VLOOKUP(D7792,$J$9:$K$27,2)*$B$7/1.5</f>
        <v>286.66666666666669</v>
      </c>
    </row>
    <row r="7793" spans="1:5" x14ac:dyDescent="0.2">
      <c r="A7793" s="2">
        <f t="shared" si="364"/>
        <v>43060.333333314455</v>
      </c>
      <c r="B7793">
        <f t="shared" si="365"/>
        <v>11</v>
      </c>
      <c r="C7793">
        <f t="shared" si="366"/>
        <v>8</v>
      </c>
      <c r="D7793">
        <v>14.95</v>
      </c>
      <c r="E7793" s="10">
        <f>VLOOKUP(D7793,$J$9:$K$27,2)*$B$7/1.5</f>
        <v>2773.3333333333335</v>
      </c>
    </row>
    <row r="7794" spans="1:5" x14ac:dyDescent="0.2">
      <c r="A7794" s="2">
        <f t="shared" si="364"/>
        <v>43060.374999981119</v>
      </c>
      <c r="B7794">
        <f t="shared" si="365"/>
        <v>11</v>
      </c>
      <c r="C7794">
        <f t="shared" si="366"/>
        <v>9</v>
      </c>
      <c r="D7794">
        <v>19.549999999999997</v>
      </c>
      <c r="E7794" s="10">
        <f>VLOOKUP(D7794,$J$9:$K$27,2)*$B$7/1.5</f>
        <v>6160</v>
      </c>
    </row>
    <row r="7795" spans="1:5" x14ac:dyDescent="0.2">
      <c r="A7795" s="2">
        <f t="shared" si="364"/>
        <v>43060.416666647783</v>
      </c>
      <c r="B7795">
        <f t="shared" si="365"/>
        <v>11</v>
      </c>
      <c r="C7795">
        <f t="shared" si="366"/>
        <v>10</v>
      </c>
      <c r="D7795">
        <v>24.724999999999998</v>
      </c>
      <c r="E7795" s="10">
        <f>VLOOKUP(D7795,$J$9:$K$27,2)*$B$7/1.5</f>
        <v>9060</v>
      </c>
    </row>
    <row r="7796" spans="1:5" x14ac:dyDescent="0.2">
      <c r="A7796" s="2">
        <f t="shared" si="364"/>
        <v>43060.458333314447</v>
      </c>
      <c r="B7796">
        <f t="shared" si="365"/>
        <v>11</v>
      </c>
      <c r="C7796">
        <f t="shared" si="366"/>
        <v>11</v>
      </c>
      <c r="D7796">
        <v>35.65</v>
      </c>
      <c r="E7796" s="10">
        <f>VLOOKUP(D7796,$J$9:$K$27,2)*$B$7/1.5</f>
        <v>10000</v>
      </c>
    </row>
    <row r="7797" spans="1:5" x14ac:dyDescent="0.2">
      <c r="A7797" s="2">
        <f t="shared" si="364"/>
        <v>43060.499999981112</v>
      </c>
      <c r="B7797">
        <f t="shared" si="365"/>
        <v>11</v>
      </c>
      <c r="C7797">
        <f t="shared" si="366"/>
        <v>12</v>
      </c>
      <c r="D7797">
        <v>27.599999999999998</v>
      </c>
      <c r="E7797" s="10">
        <f>VLOOKUP(D7797,$J$9:$K$27,2)*$B$7/1.5</f>
        <v>9573.3333333333339</v>
      </c>
    </row>
    <row r="7798" spans="1:5" x14ac:dyDescent="0.2">
      <c r="A7798" s="2">
        <f t="shared" si="364"/>
        <v>43060.541666647776</v>
      </c>
      <c r="B7798">
        <f t="shared" si="365"/>
        <v>11</v>
      </c>
      <c r="C7798">
        <f t="shared" si="366"/>
        <v>13</v>
      </c>
      <c r="D7798">
        <v>26.45</v>
      </c>
      <c r="E7798" s="10">
        <f>VLOOKUP(D7798,$J$9:$K$27,2)*$B$7/1.5</f>
        <v>9573.3333333333339</v>
      </c>
    </row>
    <row r="7799" spans="1:5" x14ac:dyDescent="0.2">
      <c r="A7799" s="2">
        <f t="shared" si="364"/>
        <v>43060.58333331444</v>
      </c>
      <c r="B7799">
        <f t="shared" si="365"/>
        <v>11</v>
      </c>
      <c r="C7799">
        <f t="shared" si="366"/>
        <v>14</v>
      </c>
      <c r="D7799">
        <v>26.45</v>
      </c>
      <c r="E7799" s="10">
        <f>VLOOKUP(D7799,$J$9:$K$27,2)*$B$7/1.5</f>
        <v>9573.3333333333339</v>
      </c>
    </row>
    <row r="7800" spans="1:5" x14ac:dyDescent="0.2">
      <c r="A7800" s="2">
        <f t="shared" si="364"/>
        <v>43060.624999981104</v>
      </c>
      <c r="B7800">
        <f t="shared" si="365"/>
        <v>11</v>
      </c>
      <c r="C7800">
        <f t="shared" si="366"/>
        <v>15</v>
      </c>
      <c r="D7800">
        <v>18.399999999999999</v>
      </c>
      <c r="E7800" s="10">
        <f>VLOOKUP(D7800,$J$9:$K$27,2)*$B$7/1.5</f>
        <v>4266.666666666667</v>
      </c>
    </row>
    <row r="7801" spans="1:5" x14ac:dyDescent="0.2">
      <c r="A7801" s="2">
        <f t="shared" si="364"/>
        <v>43060.666666647769</v>
      </c>
      <c r="B7801">
        <f t="shared" si="365"/>
        <v>11</v>
      </c>
      <c r="C7801">
        <f t="shared" si="366"/>
        <v>16</v>
      </c>
      <c r="D7801">
        <v>17.824999999999999</v>
      </c>
      <c r="E7801" s="10">
        <f>VLOOKUP(D7801,$J$9:$K$27,2)*$B$7/1.5</f>
        <v>4266.666666666667</v>
      </c>
    </row>
    <row r="7802" spans="1:5" x14ac:dyDescent="0.2">
      <c r="A7802" s="2">
        <f t="shared" si="364"/>
        <v>43060.708333314433</v>
      </c>
      <c r="B7802">
        <f t="shared" si="365"/>
        <v>11</v>
      </c>
      <c r="C7802">
        <f t="shared" si="366"/>
        <v>17</v>
      </c>
      <c r="D7802">
        <v>11.5</v>
      </c>
      <c r="E7802" s="10">
        <f>VLOOKUP(D7802,$J$9:$K$27,2)*$B$7/1.5</f>
        <v>873.33333333333337</v>
      </c>
    </row>
    <row r="7803" spans="1:5" x14ac:dyDescent="0.2">
      <c r="A7803" s="2">
        <f t="shared" si="364"/>
        <v>43060.749999981097</v>
      </c>
      <c r="B7803">
        <f t="shared" si="365"/>
        <v>11</v>
      </c>
      <c r="C7803">
        <f t="shared" si="366"/>
        <v>18</v>
      </c>
      <c r="D7803">
        <v>18.399999999999999</v>
      </c>
      <c r="E7803" s="10">
        <f>VLOOKUP(D7803,$J$9:$K$27,2)*$B$7/1.5</f>
        <v>4266.666666666667</v>
      </c>
    </row>
    <row r="7804" spans="1:5" x14ac:dyDescent="0.2">
      <c r="A7804" s="2">
        <f t="shared" si="364"/>
        <v>43060.791666647761</v>
      </c>
      <c r="B7804">
        <f t="shared" si="365"/>
        <v>11</v>
      </c>
      <c r="C7804">
        <f t="shared" si="366"/>
        <v>19</v>
      </c>
      <c r="D7804">
        <v>16.674999999999997</v>
      </c>
      <c r="E7804" s="10">
        <f>VLOOKUP(D7804,$J$9:$K$27,2)*$B$7/1.5</f>
        <v>2773.3333333333335</v>
      </c>
    </row>
    <row r="7805" spans="1:5" x14ac:dyDescent="0.2">
      <c r="A7805" s="2">
        <f t="shared" si="364"/>
        <v>43060.833333314426</v>
      </c>
      <c r="B7805">
        <f t="shared" si="365"/>
        <v>11</v>
      </c>
      <c r="C7805">
        <f t="shared" si="366"/>
        <v>20</v>
      </c>
      <c r="D7805">
        <v>18.399999999999999</v>
      </c>
      <c r="E7805" s="10">
        <f>VLOOKUP(D7805,$J$9:$K$27,2)*$B$7/1.5</f>
        <v>4266.666666666667</v>
      </c>
    </row>
    <row r="7806" spans="1:5" x14ac:dyDescent="0.2">
      <c r="A7806" s="2">
        <f t="shared" si="364"/>
        <v>43060.87499998109</v>
      </c>
      <c r="B7806">
        <f t="shared" si="365"/>
        <v>11</v>
      </c>
      <c r="C7806">
        <f t="shared" si="366"/>
        <v>21</v>
      </c>
      <c r="D7806">
        <v>14.95</v>
      </c>
      <c r="E7806" s="10">
        <f>VLOOKUP(D7806,$J$9:$K$27,2)*$B$7/1.5</f>
        <v>2773.3333333333335</v>
      </c>
    </row>
    <row r="7807" spans="1:5" x14ac:dyDescent="0.2">
      <c r="A7807" s="2">
        <f t="shared" si="364"/>
        <v>43060.916666647754</v>
      </c>
      <c r="B7807">
        <f t="shared" si="365"/>
        <v>11</v>
      </c>
      <c r="C7807">
        <f t="shared" si="366"/>
        <v>22</v>
      </c>
      <c r="D7807">
        <v>13.799999999999999</v>
      </c>
      <c r="E7807" s="10">
        <f>VLOOKUP(D7807,$J$9:$K$27,2)*$B$7/1.5</f>
        <v>1666.6666666666667</v>
      </c>
    </row>
    <row r="7808" spans="1:5" x14ac:dyDescent="0.2">
      <c r="A7808" s="2">
        <f t="shared" si="364"/>
        <v>43060.958333314418</v>
      </c>
      <c r="B7808">
        <f t="shared" si="365"/>
        <v>11</v>
      </c>
      <c r="C7808">
        <f t="shared" si="366"/>
        <v>23</v>
      </c>
      <c r="D7808">
        <v>8.0499999999999989</v>
      </c>
      <c r="E7808" s="10">
        <f>VLOOKUP(D7808,$J$9:$K$27,2)*$B$7/1.5</f>
        <v>286.66666666666669</v>
      </c>
    </row>
    <row r="7809" spans="1:5" x14ac:dyDescent="0.2">
      <c r="A7809" s="2">
        <f t="shared" si="364"/>
        <v>43060.999999981083</v>
      </c>
      <c r="B7809">
        <f t="shared" si="365"/>
        <v>11</v>
      </c>
      <c r="C7809">
        <f t="shared" si="366"/>
        <v>0</v>
      </c>
      <c r="D7809">
        <v>8.0499999999999989</v>
      </c>
      <c r="E7809" s="10">
        <f>VLOOKUP(D7809,$J$9:$K$27,2)*$B$7/1.5</f>
        <v>286.66666666666669</v>
      </c>
    </row>
    <row r="7810" spans="1:5" x14ac:dyDescent="0.2">
      <c r="A7810" s="2">
        <f t="shared" si="364"/>
        <v>43061.041666647747</v>
      </c>
      <c r="B7810">
        <f t="shared" si="365"/>
        <v>11</v>
      </c>
      <c r="C7810">
        <f t="shared" si="366"/>
        <v>1</v>
      </c>
      <c r="D7810">
        <v>8.0499999999999989</v>
      </c>
      <c r="E7810" s="10">
        <f>VLOOKUP(D7810,$J$9:$K$27,2)*$B$7/1.5</f>
        <v>286.66666666666669</v>
      </c>
    </row>
    <row r="7811" spans="1:5" x14ac:dyDescent="0.2">
      <c r="A7811" s="2">
        <f t="shared" si="364"/>
        <v>43061.083333314411</v>
      </c>
      <c r="B7811">
        <f t="shared" si="365"/>
        <v>11</v>
      </c>
      <c r="C7811">
        <f t="shared" si="366"/>
        <v>2</v>
      </c>
      <c r="D7811">
        <v>10.35</v>
      </c>
      <c r="E7811" s="10">
        <f>VLOOKUP(D7811,$J$9:$K$27,2)*$B$7/1.5</f>
        <v>873.33333333333337</v>
      </c>
    </row>
    <row r="7812" spans="1:5" x14ac:dyDescent="0.2">
      <c r="A7812" s="2">
        <f t="shared" si="364"/>
        <v>43061.124999981075</v>
      </c>
      <c r="B7812">
        <f t="shared" si="365"/>
        <v>11</v>
      </c>
      <c r="C7812">
        <f t="shared" si="366"/>
        <v>3</v>
      </c>
      <c r="D7812">
        <v>11.5</v>
      </c>
      <c r="E7812" s="10">
        <f>VLOOKUP(D7812,$J$9:$K$27,2)*$B$7/1.5</f>
        <v>873.33333333333337</v>
      </c>
    </row>
    <row r="7813" spans="1:5" x14ac:dyDescent="0.2">
      <c r="A7813" s="2">
        <f t="shared" si="364"/>
        <v>43061.166666647739</v>
      </c>
      <c r="B7813">
        <f t="shared" si="365"/>
        <v>11</v>
      </c>
      <c r="C7813">
        <f t="shared" si="366"/>
        <v>4</v>
      </c>
      <c r="D7813">
        <v>9.7749999999999986</v>
      </c>
      <c r="E7813" s="10">
        <f>VLOOKUP(D7813,$J$9:$K$27,2)*$B$7/1.5</f>
        <v>286.66666666666669</v>
      </c>
    </row>
    <row r="7814" spans="1:5" x14ac:dyDescent="0.2">
      <c r="A7814" s="2">
        <f t="shared" si="364"/>
        <v>43061.208333314404</v>
      </c>
      <c r="B7814">
        <f t="shared" si="365"/>
        <v>11</v>
      </c>
      <c r="C7814">
        <f t="shared" si="366"/>
        <v>5</v>
      </c>
      <c r="D7814">
        <v>10.35</v>
      </c>
      <c r="E7814" s="10">
        <f>VLOOKUP(D7814,$J$9:$K$27,2)*$B$7/1.5</f>
        <v>873.33333333333337</v>
      </c>
    </row>
    <row r="7815" spans="1:5" x14ac:dyDescent="0.2">
      <c r="A7815" s="2">
        <f t="shared" si="364"/>
        <v>43061.249999981068</v>
      </c>
      <c r="B7815">
        <f t="shared" si="365"/>
        <v>11</v>
      </c>
      <c r="C7815">
        <f t="shared" si="366"/>
        <v>6</v>
      </c>
      <c r="D7815">
        <v>5.75</v>
      </c>
      <c r="E7815" s="10">
        <f>VLOOKUP(D7815,$J$9:$K$27,2)*$B$7/1.5</f>
        <v>0</v>
      </c>
    </row>
    <row r="7816" spans="1:5" x14ac:dyDescent="0.2">
      <c r="A7816" s="2">
        <f t="shared" si="364"/>
        <v>43061.291666647732</v>
      </c>
      <c r="B7816">
        <f t="shared" si="365"/>
        <v>11</v>
      </c>
      <c r="C7816">
        <f t="shared" si="366"/>
        <v>7</v>
      </c>
      <c r="D7816">
        <v>2.875</v>
      </c>
      <c r="E7816" s="10">
        <f>VLOOKUP(D7816,$J$9:$K$27,2)*$B$7/1.5</f>
        <v>0</v>
      </c>
    </row>
    <row r="7817" spans="1:5" x14ac:dyDescent="0.2">
      <c r="A7817" s="2">
        <f t="shared" si="364"/>
        <v>43061.333333314396</v>
      </c>
      <c r="B7817">
        <f t="shared" si="365"/>
        <v>11</v>
      </c>
      <c r="C7817">
        <f t="shared" si="366"/>
        <v>8</v>
      </c>
      <c r="D7817">
        <v>0</v>
      </c>
      <c r="E7817" s="10">
        <f>VLOOKUP(D7817,$J$9:$K$27,2)*$B$7/1.5</f>
        <v>0</v>
      </c>
    </row>
    <row r="7818" spans="1:5" x14ac:dyDescent="0.2">
      <c r="A7818" s="2">
        <f t="shared" si="364"/>
        <v>43061.374999981061</v>
      </c>
      <c r="B7818">
        <f t="shared" si="365"/>
        <v>11</v>
      </c>
      <c r="C7818">
        <f t="shared" si="366"/>
        <v>9</v>
      </c>
      <c r="D7818">
        <v>3.0666666666666664</v>
      </c>
      <c r="E7818" s="10">
        <f>VLOOKUP(D7818,$J$9:$K$27,2)*$B$7/1.5</f>
        <v>0</v>
      </c>
    </row>
    <row r="7819" spans="1:5" x14ac:dyDescent="0.2">
      <c r="A7819" s="2">
        <f t="shared" ref="A7819:A7882" si="367">A7818+1/24</f>
        <v>43061.416666647725</v>
      </c>
      <c r="B7819">
        <f t="shared" ref="B7819:B7882" si="368">MONTH(A7819)</f>
        <v>11</v>
      </c>
      <c r="C7819">
        <f t="shared" ref="C7819:C7882" si="369">HOUR(A7819)</f>
        <v>10</v>
      </c>
      <c r="D7819">
        <v>7.8199999999999994</v>
      </c>
      <c r="E7819" s="10">
        <f>VLOOKUP(D7819,$J$9:$K$27,2)*$B$7/1.5</f>
        <v>0</v>
      </c>
    </row>
    <row r="7820" spans="1:5" x14ac:dyDescent="0.2">
      <c r="A7820" s="2">
        <f t="shared" si="367"/>
        <v>43061.458333314389</v>
      </c>
      <c r="B7820">
        <f t="shared" si="368"/>
        <v>11</v>
      </c>
      <c r="C7820">
        <f t="shared" si="369"/>
        <v>11</v>
      </c>
      <c r="D7820">
        <v>8.2799999999999994</v>
      </c>
      <c r="E7820" s="10">
        <f>VLOOKUP(D7820,$J$9:$K$27,2)*$B$7/1.5</f>
        <v>286.66666666666669</v>
      </c>
    </row>
    <row r="7821" spans="1:5" x14ac:dyDescent="0.2">
      <c r="A7821" s="2">
        <f t="shared" si="367"/>
        <v>43061.499999981053</v>
      </c>
      <c r="B7821">
        <f t="shared" si="368"/>
        <v>11</v>
      </c>
      <c r="C7821">
        <f t="shared" si="369"/>
        <v>12</v>
      </c>
      <c r="D7821">
        <v>9.966666666666665</v>
      </c>
      <c r="E7821" s="10">
        <f>VLOOKUP(D7821,$J$9:$K$27,2)*$B$7/1.5</f>
        <v>286.66666666666669</v>
      </c>
    </row>
    <row r="7822" spans="1:5" x14ac:dyDescent="0.2">
      <c r="A7822" s="2">
        <f t="shared" si="367"/>
        <v>43061.541666647718</v>
      </c>
      <c r="B7822">
        <f t="shared" si="368"/>
        <v>11</v>
      </c>
      <c r="C7822">
        <f t="shared" si="369"/>
        <v>13</v>
      </c>
      <c r="D7822">
        <v>11.212499999999999</v>
      </c>
      <c r="E7822" s="10">
        <f>VLOOKUP(D7822,$J$9:$K$27,2)*$B$7/1.5</f>
        <v>873.33333333333337</v>
      </c>
    </row>
    <row r="7823" spans="1:5" x14ac:dyDescent="0.2">
      <c r="A7823" s="2">
        <f t="shared" si="367"/>
        <v>43061.583333314382</v>
      </c>
      <c r="B7823">
        <f t="shared" si="368"/>
        <v>11</v>
      </c>
      <c r="C7823">
        <f t="shared" si="369"/>
        <v>14</v>
      </c>
      <c r="D7823">
        <v>12.937499999999998</v>
      </c>
      <c r="E7823" s="10">
        <f>VLOOKUP(D7823,$J$9:$K$27,2)*$B$7/1.5</f>
        <v>1666.6666666666667</v>
      </c>
    </row>
    <row r="7824" spans="1:5" x14ac:dyDescent="0.2">
      <c r="A7824" s="2">
        <f t="shared" si="367"/>
        <v>43061.624999981046</v>
      </c>
      <c r="B7824">
        <f t="shared" si="368"/>
        <v>11</v>
      </c>
      <c r="C7824">
        <f t="shared" si="369"/>
        <v>15</v>
      </c>
      <c r="D7824">
        <v>17.25</v>
      </c>
      <c r="E7824" s="10">
        <f>VLOOKUP(D7824,$J$9:$K$27,2)*$B$7/1.5</f>
        <v>4266.666666666667</v>
      </c>
    </row>
    <row r="7825" spans="1:5" x14ac:dyDescent="0.2">
      <c r="A7825" s="2">
        <f t="shared" si="367"/>
        <v>43061.66666664771</v>
      </c>
      <c r="B7825">
        <f t="shared" si="368"/>
        <v>11</v>
      </c>
      <c r="C7825">
        <f t="shared" si="369"/>
        <v>16</v>
      </c>
      <c r="D7825">
        <v>16.099999999999998</v>
      </c>
      <c r="E7825" s="10">
        <f>VLOOKUP(D7825,$J$9:$K$27,2)*$B$7/1.5</f>
        <v>2773.3333333333335</v>
      </c>
    </row>
    <row r="7826" spans="1:5" x14ac:dyDescent="0.2">
      <c r="A7826" s="2">
        <f t="shared" si="367"/>
        <v>43061.708333314375</v>
      </c>
      <c r="B7826">
        <f t="shared" si="368"/>
        <v>11</v>
      </c>
      <c r="C7826">
        <f t="shared" si="369"/>
        <v>17</v>
      </c>
      <c r="D7826">
        <v>24.15</v>
      </c>
      <c r="E7826" s="10">
        <f>VLOOKUP(D7826,$J$9:$K$27,2)*$B$7/1.5</f>
        <v>9060</v>
      </c>
    </row>
    <row r="7827" spans="1:5" x14ac:dyDescent="0.2">
      <c r="A7827" s="2">
        <f t="shared" si="367"/>
        <v>43061.749999981039</v>
      </c>
      <c r="B7827">
        <f t="shared" si="368"/>
        <v>11</v>
      </c>
      <c r="C7827">
        <f t="shared" si="369"/>
        <v>18</v>
      </c>
      <c r="D7827">
        <v>27.024999999999999</v>
      </c>
      <c r="E7827" s="10">
        <f>VLOOKUP(D7827,$J$9:$K$27,2)*$B$7/1.5</f>
        <v>9573.3333333333339</v>
      </c>
    </row>
    <row r="7828" spans="1:5" x14ac:dyDescent="0.2">
      <c r="A7828" s="2">
        <f t="shared" si="367"/>
        <v>43061.791666647703</v>
      </c>
      <c r="B7828">
        <f t="shared" si="368"/>
        <v>11</v>
      </c>
      <c r="C7828">
        <f t="shared" si="369"/>
        <v>19</v>
      </c>
      <c r="D7828">
        <v>24.15</v>
      </c>
      <c r="E7828" s="10">
        <f>VLOOKUP(D7828,$J$9:$K$27,2)*$B$7/1.5</f>
        <v>9060</v>
      </c>
    </row>
    <row r="7829" spans="1:5" x14ac:dyDescent="0.2">
      <c r="A7829" s="2">
        <f t="shared" si="367"/>
        <v>43061.833333314367</v>
      </c>
      <c r="B7829">
        <f t="shared" si="368"/>
        <v>11</v>
      </c>
      <c r="C7829">
        <f t="shared" si="369"/>
        <v>20</v>
      </c>
      <c r="D7829">
        <v>18.399999999999999</v>
      </c>
      <c r="E7829" s="10">
        <f>VLOOKUP(D7829,$J$9:$K$27,2)*$B$7/1.5</f>
        <v>4266.666666666667</v>
      </c>
    </row>
    <row r="7830" spans="1:5" x14ac:dyDescent="0.2">
      <c r="A7830" s="2">
        <f t="shared" si="367"/>
        <v>43061.874999981032</v>
      </c>
      <c r="B7830">
        <f t="shared" si="368"/>
        <v>11</v>
      </c>
      <c r="C7830">
        <f t="shared" si="369"/>
        <v>21</v>
      </c>
      <c r="D7830">
        <v>18.399999999999999</v>
      </c>
      <c r="E7830" s="10">
        <f>VLOOKUP(D7830,$J$9:$K$27,2)*$B$7/1.5</f>
        <v>4266.666666666667</v>
      </c>
    </row>
    <row r="7831" spans="1:5" x14ac:dyDescent="0.2">
      <c r="A7831" s="2">
        <f t="shared" si="367"/>
        <v>43061.916666647696</v>
      </c>
      <c r="B7831">
        <f t="shared" si="368"/>
        <v>11</v>
      </c>
      <c r="C7831">
        <f t="shared" si="369"/>
        <v>22</v>
      </c>
      <c r="D7831">
        <v>19.549999999999997</v>
      </c>
      <c r="E7831" s="10">
        <f>VLOOKUP(D7831,$J$9:$K$27,2)*$B$7/1.5</f>
        <v>6160</v>
      </c>
    </row>
    <row r="7832" spans="1:5" x14ac:dyDescent="0.2">
      <c r="A7832" s="2">
        <f t="shared" si="367"/>
        <v>43061.95833331436</v>
      </c>
      <c r="B7832">
        <f t="shared" si="368"/>
        <v>11</v>
      </c>
      <c r="C7832">
        <f t="shared" si="369"/>
        <v>23</v>
      </c>
      <c r="D7832">
        <v>20.7</v>
      </c>
      <c r="E7832" s="10">
        <f>VLOOKUP(D7832,$J$9:$K$27,2)*$B$7/1.5</f>
        <v>6160</v>
      </c>
    </row>
    <row r="7833" spans="1:5" x14ac:dyDescent="0.2">
      <c r="A7833" s="2">
        <f t="shared" si="367"/>
        <v>43061.999999981024</v>
      </c>
      <c r="B7833">
        <f t="shared" si="368"/>
        <v>11</v>
      </c>
      <c r="C7833">
        <f t="shared" si="369"/>
        <v>0</v>
      </c>
      <c r="D7833">
        <v>23</v>
      </c>
      <c r="E7833" s="10">
        <f>VLOOKUP(D7833,$J$9:$K$27,2)*$B$7/1.5</f>
        <v>7873.333333333333</v>
      </c>
    </row>
    <row r="7834" spans="1:5" x14ac:dyDescent="0.2">
      <c r="A7834" s="2">
        <f t="shared" si="367"/>
        <v>43062.041666647689</v>
      </c>
      <c r="B7834">
        <f t="shared" si="368"/>
        <v>11</v>
      </c>
      <c r="C7834">
        <f t="shared" si="369"/>
        <v>1</v>
      </c>
      <c r="D7834">
        <v>20.125</v>
      </c>
      <c r="E7834" s="10">
        <f>VLOOKUP(D7834,$J$9:$K$27,2)*$B$7/1.5</f>
        <v>6160</v>
      </c>
    </row>
    <row r="7835" spans="1:5" x14ac:dyDescent="0.2">
      <c r="A7835" s="2">
        <f t="shared" si="367"/>
        <v>43062.083333314353</v>
      </c>
      <c r="B7835">
        <f t="shared" si="368"/>
        <v>11</v>
      </c>
      <c r="C7835">
        <f t="shared" si="369"/>
        <v>2</v>
      </c>
      <c r="D7835">
        <v>17.25</v>
      </c>
      <c r="E7835" s="10">
        <f>VLOOKUP(D7835,$J$9:$K$27,2)*$B$7/1.5</f>
        <v>4266.666666666667</v>
      </c>
    </row>
    <row r="7836" spans="1:5" x14ac:dyDescent="0.2">
      <c r="A7836" s="2">
        <f t="shared" si="367"/>
        <v>43062.124999981017</v>
      </c>
      <c r="B7836">
        <f t="shared" si="368"/>
        <v>11</v>
      </c>
      <c r="C7836">
        <f t="shared" si="369"/>
        <v>3</v>
      </c>
      <c r="D7836">
        <v>14.95</v>
      </c>
      <c r="E7836" s="10">
        <f>VLOOKUP(D7836,$J$9:$K$27,2)*$B$7/1.5</f>
        <v>2773.3333333333335</v>
      </c>
    </row>
    <row r="7837" spans="1:5" x14ac:dyDescent="0.2">
      <c r="A7837" s="2">
        <f t="shared" si="367"/>
        <v>43062.166666647681</v>
      </c>
      <c r="B7837">
        <f t="shared" si="368"/>
        <v>11</v>
      </c>
      <c r="C7837">
        <f t="shared" si="369"/>
        <v>4</v>
      </c>
      <c r="D7837">
        <v>10.924999999999999</v>
      </c>
      <c r="E7837" s="10">
        <f>VLOOKUP(D7837,$J$9:$K$27,2)*$B$7/1.5</f>
        <v>873.33333333333337</v>
      </c>
    </row>
    <row r="7838" spans="1:5" x14ac:dyDescent="0.2">
      <c r="A7838" s="2">
        <f t="shared" si="367"/>
        <v>43062.208333314346</v>
      </c>
      <c r="B7838">
        <f t="shared" si="368"/>
        <v>11</v>
      </c>
      <c r="C7838">
        <f t="shared" si="369"/>
        <v>5</v>
      </c>
      <c r="D7838">
        <v>8.0499999999999989</v>
      </c>
      <c r="E7838" s="10">
        <f>VLOOKUP(D7838,$J$9:$K$27,2)*$B$7/1.5</f>
        <v>286.66666666666669</v>
      </c>
    </row>
    <row r="7839" spans="1:5" x14ac:dyDescent="0.2">
      <c r="A7839" s="2">
        <f t="shared" si="367"/>
        <v>43062.24999998101</v>
      </c>
      <c r="B7839">
        <f t="shared" si="368"/>
        <v>11</v>
      </c>
      <c r="C7839">
        <f t="shared" si="369"/>
        <v>6</v>
      </c>
      <c r="D7839">
        <v>6.8999999999999995</v>
      </c>
      <c r="E7839" s="10">
        <f>VLOOKUP(D7839,$J$9:$K$27,2)*$B$7/1.5</f>
        <v>0</v>
      </c>
    </row>
    <row r="7840" spans="1:5" x14ac:dyDescent="0.2">
      <c r="A7840" s="2">
        <f t="shared" si="367"/>
        <v>43062.291666647674</v>
      </c>
      <c r="B7840">
        <f t="shared" si="368"/>
        <v>11</v>
      </c>
      <c r="C7840">
        <f t="shared" si="369"/>
        <v>7</v>
      </c>
      <c r="D7840">
        <v>10.924999999999999</v>
      </c>
      <c r="E7840" s="10">
        <f>VLOOKUP(D7840,$J$9:$K$27,2)*$B$7/1.5</f>
        <v>873.33333333333337</v>
      </c>
    </row>
    <row r="7841" spans="1:5" x14ac:dyDescent="0.2">
      <c r="A7841" s="2">
        <f t="shared" si="367"/>
        <v>43062.333333314338</v>
      </c>
      <c r="B7841">
        <f t="shared" si="368"/>
        <v>11</v>
      </c>
      <c r="C7841">
        <f t="shared" si="369"/>
        <v>8</v>
      </c>
      <c r="D7841">
        <v>14.95</v>
      </c>
      <c r="E7841" s="10">
        <f>VLOOKUP(D7841,$J$9:$K$27,2)*$B$7/1.5</f>
        <v>2773.3333333333335</v>
      </c>
    </row>
    <row r="7842" spans="1:5" x14ac:dyDescent="0.2">
      <c r="A7842" s="2">
        <f t="shared" si="367"/>
        <v>43062.374999981002</v>
      </c>
      <c r="B7842">
        <f t="shared" si="368"/>
        <v>11</v>
      </c>
      <c r="C7842">
        <f t="shared" si="369"/>
        <v>9</v>
      </c>
      <c r="D7842">
        <v>12.649999999999999</v>
      </c>
      <c r="E7842" s="10">
        <f>VLOOKUP(D7842,$J$9:$K$27,2)*$B$7/1.5</f>
        <v>1666.6666666666667</v>
      </c>
    </row>
    <row r="7843" spans="1:5" x14ac:dyDescent="0.2">
      <c r="A7843" s="2">
        <f t="shared" si="367"/>
        <v>43062.416666647667</v>
      </c>
      <c r="B7843">
        <f t="shared" si="368"/>
        <v>11</v>
      </c>
      <c r="C7843">
        <f t="shared" si="369"/>
        <v>10</v>
      </c>
      <c r="D7843">
        <v>13.799999999999999</v>
      </c>
      <c r="E7843" s="10">
        <f>VLOOKUP(D7843,$J$9:$K$27,2)*$B$7/1.5</f>
        <v>1666.6666666666667</v>
      </c>
    </row>
    <row r="7844" spans="1:5" x14ac:dyDescent="0.2">
      <c r="A7844" s="2">
        <f t="shared" si="367"/>
        <v>43062.458333314331</v>
      </c>
      <c r="B7844">
        <f t="shared" si="368"/>
        <v>11</v>
      </c>
      <c r="C7844">
        <f t="shared" si="369"/>
        <v>11</v>
      </c>
      <c r="D7844">
        <v>14.95</v>
      </c>
      <c r="E7844" s="10">
        <f>VLOOKUP(D7844,$J$9:$K$27,2)*$B$7/1.5</f>
        <v>2773.3333333333335</v>
      </c>
    </row>
    <row r="7845" spans="1:5" x14ac:dyDescent="0.2">
      <c r="A7845" s="2">
        <f t="shared" si="367"/>
        <v>43062.499999980995</v>
      </c>
      <c r="B7845">
        <f t="shared" si="368"/>
        <v>11</v>
      </c>
      <c r="C7845">
        <f t="shared" si="369"/>
        <v>12</v>
      </c>
      <c r="D7845">
        <v>8.0499999999999989</v>
      </c>
      <c r="E7845" s="10">
        <f>VLOOKUP(D7845,$J$9:$K$27,2)*$B$7/1.5</f>
        <v>286.66666666666669</v>
      </c>
    </row>
    <row r="7846" spans="1:5" x14ac:dyDescent="0.2">
      <c r="A7846" s="2">
        <f t="shared" si="367"/>
        <v>43062.541666647659</v>
      </c>
      <c r="B7846">
        <f t="shared" si="368"/>
        <v>11</v>
      </c>
      <c r="C7846">
        <f t="shared" si="369"/>
        <v>13</v>
      </c>
      <c r="D7846">
        <v>8.0499999999999989</v>
      </c>
      <c r="E7846" s="10">
        <f>VLOOKUP(D7846,$J$9:$K$27,2)*$B$7/1.5</f>
        <v>286.66666666666669</v>
      </c>
    </row>
    <row r="7847" spans="1:5" x14ac:dyDescent="0.2">
      <c r="A7847" s="2">
        <f t="shared" si="367"/>
        <v>43062.583333314324</v>
      </c>
      <c r="B7847">
        <f t="shared" si="368"/>
        <v>11</v>
      </c>
      <c r="C7847">
        <f t="shared" si="369"/>
        <v>14</v>
      </c>
      <c r="D7847">
        <v>8.0499999999999989</v>
      </c>
      <c r="E7847" s="10">
        <f>VLOOKUP(D7847,$J$9:$K$27,2)*$B$7/1.5</f>
        <v>286.66666666666669</v>
      </c>
    </row>
    <row r="7848" spans="1:5" x14ac:dyDescent="0.2">
      <c r="A7848" s="2">
        <f t="shared" si="367"/>
        <v>43062.624999980988</v>
      </c>
      <c r="B7848">
        <f t="shared" si="368"/>
        <v>11</v>
      </c>
      <c r="C7848">
        <f t="shared" si="369"/>
        <v>15</v>
      </c>
      <c r="D7848">
        <v>8.0499999999999989</v>
      </c>
      <c r="E7848" s="10">
        <f>VLOOKUP(D7848,$J$9:$K$27,2)*$B$7/1.5</f>
        <v>286.66666666666669</v>
      </c>
    </row>
    <row r="7849" spans="1:5" x14ac:dyDescent="0.2">
      <c r="A7849" s="2">
        <f t="shared" si="367"/>
        <v>43062.666666647652</v>
      </c>
      <c r="B7849">
        <f t="shared" si="368"/>
        <v>11</v>
      </c>
      <c r="C7849">
        <f t="shared" si="369"/>
        <v>16</v>
      </c>
      <c r="D7849">
        <v>8.0499999999999989</v>
      </c>
      <c r="E7849" s="10">
        <f>VLOOKUP(D7849,$J$9:$K$27,2)*$B$7/1.5</f>
        <v>286.66666666666669</v>
      </c>
    </row>
    <row r="7850" spans="1:5" x14ac:dyDescent="0.2">
      <c r="A7850" s="2">
        <f t="shared" si="367"/>
        <v>43062.708333314316</v>
      </c>
      <c r="B7850">
        <f t="shared" si="368"/>
        <v>11</v>
      </c>
      <c r="C7850">
        <f t="shared" si="369"/>
        <v>17</v>
      </c>
      <c r="D7850">
        <v>8.0499999999999989</v>
      </c>
      <c r="E7850" s="10">
        <f>VLOOKUP(D7850,$J$9:$K$27,2)*$B$7/1.5</f>
        <v>286.66666666666669</v>
      </c>
    </row>
    <row r="7851" spans="1:5" x14ac:dyDescent="0.2">
      <c r="A7851" s="2">
        <f t="shared" si="367"/>
        <v>43062.749999980981</v>
      </c>
      <c r="B7851">
        <f t="shared" si="368"/>
        <v>11</v>
      </c>
      <c r="C7851">
        <f t="shared" si="369"/>
        <v>18</v>
      </c>
      <c r="D7851">
        <v>8.0499999999999989</v>
      </c>
      <c r="E7851" s="10">
        <f>VLOOKUP(D7851,$J$9:$K$27,2)*$B$7/1.5</f>
        <v>286.66666666666669</v>
      </c>
    </row>
    <row r="7852" spans="1:5" x14ac:dyDescent="0.2">
      <c r="A7852" s="2">
        <f t="shared" si="367"/>
        <v>43062.791666647645</v>
      </c>
      <c r="B7852">
        <f t="shared" si="368"/>
        <v>11</v>
      </c>
      <c r="C7852">
        <f t="shared" si="369"/>
        <v>19</v>
      </c>
      <c r="D7852">
        <v>5.75</v>
      </c>
      <c r="E7852" s="10">
        <f>VLOOKUP(D7852,$J$9:$K$27,2)*$B$7/1.5</f>
        <v>0</v>
      </c>
    </row>
    <row r="7853" spans="1:5" x14ac:dyDescent="0.2">
      <c r="A7853" s="2">
        <f t="shared" si="367"/>
        <v>43062.833333314309</v>
      </c>
      <c r="B7853">
        <f t="shared" si="368"/>
        <v>11</v>
      </c>
      <c r="C7853">
        <f t="shared" si="369"/>
        <v>20</v>
      </c>
      <c r="D7853">
        <v>8.0499999999999989</v>
      </c>
      <c r="E7853" s="10">
        <f>VLOOKUP(D7853,$J$9:$K$27,2)*$B$7/1.5</f>
        <v>286.66666666666669</v>
      </c>
    </row>
    <row r="7854" spans="1:5" x14ac:dyDescent="0.2">
      <c r="A7854" s="2">
        <f t="shared" si="367"/>
        <v>43062.874999980973</v>
      </c>
      <c r="B7854">
        <f t="shared" si="368"/>
        <v>11</v>
      </c>
      <c r="C7854">
        <f t="shared" si="369"/>
        <v>21</v>
      </c>
      <c r="D7854">
        <v>8.0499999999999989</v>
      </c>
      <c r="E7854" s="10">
        <f>VLOOKUP(D7854,$J$9:$K$27,2)*$B$7/1.5</f>
        <v>286.66666666666669</v>
      </c>
    </row>
    <row r="7855" spans="1:5" x14ac:dyDescent="0.2">
      <c r="A7855" s="2">
        <f t="shared" si="367"/>
        <v>43062.916666647638</v>
      </c>
      <c r="B7855">
        <f t="shared" si="368"/>
        <v>11</v>
      </c>
      <c r="C7855">
        <f t="shared" si="369"/>
        <v>22</v>
      </c>
      <c r="D7855">
        <v>6.8999999999999995</v>
      </c>
      <c r="E7855" s="10">
        <f>VLOOKUP(D7855,$J$9:$K$27,2)*$B$7/1.5</f>
        <v>0</v>
      </c>
    </row>
    <row r="7856" spans="1:5" x14ac:dyDescent="0.2">
      <c r="A7856" s="2">
        <f t="shared" si="367"/>
        <v>43062.958333314302</v>
      </c>
      <c r="B7856">
        <f t="shared" si="368"/>
        <v>11</v>
      </c>
      <c r="C7856">
        <f t="shared" si="369"/>
        <v>23</v>
      </c>
      <c r="D7856">
        <v>5.75</v>
      </c>
      <c r="E7856" s="10">
        <f>VLOOKUP(D7856,$J$9:$K$27,2)*$B$7/1.5</f>
        <v>0</v>
      </c>
    </row>
    <row r="7857" spans="1:5" x14ac:dyDescent="0.2">
      <c r="A7857" s="2">
        <f t="shared" si="367"/>
        <v>43062.999999980966</v>
      </c>
      <c r="B7857">
        <f t="shared" si="368"/>
        <v>11</v>
      </c>
      <c r="C7857">
        <f t="shared" si="369"/>
        <v>0</v>
      </c>
      <c r="D7857">
        <v>6.8999999999999995</v>
      </c>
      <c r="E7857" s="10">
        <f>VLOOKUP(D7857,$J$9:$K$27,2)*$B$7/1.5</f>
        <v>0</v>
      </c>
    </row>
    <row r="7858" spans="1:5" x14ac:dyDescent="0.2">
      <c r="A7858" s="2">
        <f t="shared" si="367"/>
        <v>43063.04166664763</v>
      </c>
      <c r="B7858">
        <f t="shared" si="368"/>
        <v>11</v>
      </c>
      <c r="C7858">
        <f t="shared" si="369"/>
        <v>1</v>
      </c>
      <c r="D7858">
        <v>6.8999999999999995</v>
      </c>
      <c r="E7858" s="10">
        <f>VLOOKUP(D7858,$J$9:$K$27,2)*$B$7/1.5</f>
        <v>0</v>
      </c>
    </row>
    <row r="7859" spans="1:5" x14ac:dyDescent="0.2">
      <c r="A7859" s="2">
        <f t="shared" si="367"/>
        <v>43063.083333314295</v>
      </c>
      <c r="B7859">
        <f t="shared" si="368"/>
        <v>11</v>
      </c>
      <c r="C7859">
        <f t="shared" si="369"/>
        <v>2</v>
      </c>
      <c r="D7859">
        <v>9.1999999999999993</v>
      </c>
      <c r="E7859" s="10">
        <f>VLOOKUP(D7859,$J$9:$K$27,2)*$B$7/1.5</f>
        <v>286.66666666666669</v>
      </c>
    </row>
    <row r="7860" spans="1:5" x14ac:dyDescent="0.2">
      <c r="A7860" s="2">
        <f t="shared" si="367"/>
        <v>43063.124999980959</v>
      </c>
      <c r="B7860">
        <f t="shared" si="368"/>
        <v>11</v>
      </c>
      <c r="C7860">
        <f t="shared" si="369"/>
        <v>3</v>
      </c>
      <c r="D7860">
        <v>5.75</v>
      </c>
      <c r="E7860" s="10">
        <f>VLOOKUP(D7860,$J$9:$K$27,2)*$B$7/1.5</f>
        <v>0</v>
      </c>
    </row>
    <row r="7861" spans="1:5" x14ac:dyDescent="0.2">
      <c r="A7861" s="2">
        <f t="shared" si="367"/>
        <v>43063.166666647623</v>
      </c>
      <c r="B7861">
        <f t="shared" si="368"/>
        <v>11</v>
      </c>
      <c r="C7861">
        <f t="shared" si="369"/>
        <v>4</v>
      </c>
      <c r="D7861">
        <v>6.8999999999999995</v>
      </c>
      <c r="E7861" s="10">
        <f>VLOOKUP(D7861,$J$9:$K$27,2)*$B$7/1.5</f>
        <v>0</v>
      </c>
    </row>
    <row r="7862" spans="1:5" x14ac:dyDescent="0.2">
      <c r="A7862" s="2">
        <f t="shared" si="367"/>
        <v>43063.208333314287</v>
      </c>
      <c r="B7862">
        <f t="shared" si="368"/>
        <v>11</v>
      </c>
      <c r="C7862">
        <f t="shared" si="369"/>
        <v>5</v>
      </c>
      <c r="D7862">
        <v>11.5</v>
      </c>
      <c r="E7862" s="10">
        <f>VLOOKUP(D7862,$J$9:$K$27,2)*$B$7/1.5</f>
        <v>873.33333333333337</v>
      </c>
    </row>
    <row r="7863" spans="1:5" x14ac:dyDescent="0.2">
      <c r="A7863" s="2">
        <f t="shared" si="367"/>
        <v>43063.249999980952</v>
      </c>
      <c r="B7863">
        <f t="shared" si="368"/>
        <v>11</v>
      </c>
      <c r="C7863">
        <f t="shared" si="369"/>
        <v>6</v>
      </c>
      <c r="D7863">
        <v>11.5</v>
      </c>
      <c r="E7863" s="10">
        <f>VLOOKUP(D7863,$J$9:$K$27,2)*$B$7/1.5</f>
        <v>873.33333333333337</v>
      </c>
    </row>
    <row r="7864" spans="1:5" x14ac:dyDescent="0.2">
      <c r="A7864" s="2">
        <f t="shared" si="367"/>
        <v>43063.291666647616</v>
      </c>
      <c r="B7864">
        <f t="shared" si="368"/>
        <v>11</v>
      </c>
      <c r="C7864">
        <f t="shared" si="369"/>
        <v>7</v>
      </c>
      <c r="D7864">
        <v>10.924999999999999</v>
      </c>
      <c r="E7864" s="10">
        <f>VLOOKUP(D7864,$J$9:$K$27,2)*$B$7/1.5</f>
        <v>873.33333333333337</v>
      </c>
    </row>
    <row r="7865" spans="1:5" x14ac:dyDescent="0.2">
      <c r="A7865" s="2">
        <f t="shared" si="367"/>
        <v>43063.33333331428</v>
      </c>
      <c r="B7865">
        <f t="shared" si="368"/>
        <v>11</v>
      </c>
      <c r="C7865">
        <f t="shared" si="369"/>
        <v>8</v>
      </c>
      <c r="D7865">
        <v>11.5</v>
      </c>
      <c r="E7865" s="10">
        <f>VLOOKUP(D7865,$J$9:$K$27,2)*$B$7/1.5</f>
        <v>873.33333333333337</v>
      </c>
    </row>
    <row r="7866" spans="1:5" x14ac:dyDescent="0.2">
      <c r="A7866" s="2">
        <f t="shared" si="367"/>
        <v>43063.374999980944</v>
      </c>
      <c r="B7866">
        <f t="shared" si="368"/>
        <v>11</v>
      </c>
      <c r="C7866">
        <f t="shared" si="369"/>
        <v>9</v>
      </c>
      <c r="D7866">
        <v>6.8999999999999995</v>
      </c>
      <c r="E7866" s="10">
        <f>VLOOKUP(D7866,$J$9:$K$27,2)*$B$7/1.5</f>
        <v>0</v>
      </c>
    </row>
    <row r="7867" spans="1:5" x14ac:dyDescent="0.2">
      <c r="A7867" s="2">
        <f t="shared" si="367"/>
        <v>43063.416666647609</v>
      </c>
      <c r="B7867">
        <f t="shared" si="368"/>
        <v>11</v>
      </c>
      <c r="C7867">
        <f t="shared" si="369"/>
        <v>10</v>
      </c>
      <c r="D7867">
        <v>6.8999999999999995</v>
      </c>
      <c r="E7867" s="10">
        <f>VLOOKUP(D7867,$J$9:$K$27,2)*$B$7/1.5</f>
        <v>0</v>
      </c>
    </row>
    <row r="7868" spans="1:5" x14ac:dyDescent="0.2">
      <c r="A7868" s="2">
        <f t="shared" si="367"/>
        <v>43063.458333314273</v>
      </c>
      <c r="B7868">
        <f t="shared" si="368"/>
        <v>11</v>
      </c>
      <c r="C7868">
        <f t="shared" si="369"/>
        <v>11</v>
      </c>
      <c r="D7868">
        <v>6.8999999999999995</v>
      </c>
      <c r="E7868" s="10">
        <f>VLOOKUP(D7868,$J$9:$K$27,2)*$B$7/1.5</f>
        <v>0</v>
      </c>
    </row>
    <row r="7869" spans="1:5" x14ac:dyDescent="0.2">
      <c r="A7869" s="2">
        <f t="shared" si="367"/>
        <v>43063.499999980937</v>
      </c>
      <c r="B7869">
        <f t="shared" si="368"/>
        <v>11</v>
      </c>
      <c r="C7869">
        <f t="shared" si="369"/>
        <v>12</v>
      </c>
      <c r="D7869">
        <v>11.5</v>
      </c>
      <c r="E7869" s="10">
        <f>VLOOKUP(D7869,$J$9:$K$27,2)*$B$7/1.5</f>
        <v>873.33333333333337</v>
      </c>
    </row>
    <row r="7870" spans="1:5" x14ac:dyDescent="0.2">
      <c r="A7870" s="2">
        <f t="shared" si="367"/>
        <v>43063.541666647601</v>
      </c>
      <c r="B7870">
        <f t="shared" si="368"/>
        <v>11</v>
      </c>
      <c r="C7870">
        <f t="shared" si="369"/>
        <v>13</v>
      </c>
      <c r="D7870">
        <v>10.924999999999999</v>
      </c>
      <c r="E7870" s="10">
        <f>VLOOKUP(D7870,$J$9:$K$27,2)*$B$7/1.5</f>
        <v>873.33333333333337</v>
      </c>
    </row>
    <row r="7871" spans="1:5" x14ac:dyDescent="0.2">
      <c r="A7871" s="2">
        <f t="shared" si="367"/>
        <v>43063.583333314265</v>
      </c>
      <c r="B7871">
        <f t="shared" si="368"/>
        <v>11</v>
      </c>
      <c r="C7871">
        <f t="shared" si="369"/>
        <v>14</v>
      </c>
      <c r="D7871">
        <v>11.5</v>
      </c>
      <c r="E7871" s="10">
        <f>VLOOKUP(D7871,$J$9:$K$27,2)*$B$7/1.5</f>
        <v>873.33333333333337</v>
      </c>
    </row>
    <row r="7872" spans="1:5" x14ac:dyDescent="0.2">
      <c r="A7872" s="2">
        <f t="shared" si="367"/>
        <v>43063.62499998093</v>
      </c>
      <c r="B7872">
        <f t="shared" si="368"/>
        <v>11</v>
      </c>
      <c r="C7872">
        <f t="shared" si="369"/>
        <v>15</v>
      </c>
      <c r="D7872">
        <v>14.95</v>
      </c>
      <c r="E7872" s="10">
        <f>VLOOKUP(D7872,$J$9:$K$27,2)*$B$7/1.5</f>
        <v>2773.3333333333335</v>
      </c>
    </row>
    <row r="7873" spans="1:5" x14ac:dyDescent="0.2">
      <c r="A7873" s="2">
        <f t="shared" si="367"/>
        <v>43063.666666647594</v>
      </c>
      <c r="B7873">
        <f t="shared" si="368"/>
        <v>11</v>
      </c>
      <c r="C7873">
        <f t="shared" si="369"/>
        <v>16</v>
      </c>
      <c r="D7873">
        <v>13.799999999999999</v>
      </c>
      <c r="E7873" s="10">
        <f>VLOOKUP(D7873,$J$9:$K$27,2)*$B$7/1.5</f>
        <v>1666.6666666666667</v>
      </c>
    </row>
    <row r="7874" spans="1:5" x14ac:dyDescent="0.2">
      <c r="A7874" s="2">
        <f t="shared" si="367"/>
        <v>43063.708333314258</v>
      </c>
      <c r="B7874">
        <f t="shared" si="368"/>
        <v>11</v>
      </c>
      <c r="C7874">
        <f t="shared" si="369"/>
        <v>17</v>
      </c>
      <c r="D7874">
        <v>14.95</v>
      </c>
      <c r="E7874" s="10">
        <f>VLOOKUP(D7874,$J$9:$K$27,2)*$B$7/1.5</f>
        <v>2773.3333333333335</v>
      </c>
    </row>
    <row r="7875" spans="1:5" x14ac:dyDescent="0.2">
      <c r="A7875" s="2">
        <f t="shared" si="367"/>
        <v>43063.749999980922</v>
      </c>
      <c r="B7875">
        <f t="shared" si="368"/>
        <v>11</v>
      </c>
      <c r="C7875">
        <f t="shared" si="369"/>
        <v>18</v>
      </c>
      <c r="D7875">
        <v>16.099999999999998</v>
      </c>
      <c r="E7875" s="10">
        <f>VLOOKUP(D7875,$J$9:$K$27,2)*$B$7/1.5</f>
        <v>2773.3333333333335</v>
      </c>
    </row>
    <row r="7876" spans="1:5" x14ac:dyDescent="0.2">
      <c r="A7876" s="2">
        <f t="shared" si="367"/>
        <v>43063.791666647587</v>
      </c>
      <c r="B7876">
        <f t="shared" si="368"/>
        <v>11</v>
      </c>
      <c r="C7876">
        <f t="shared" si="369"/>
        <v>19</v>
      </c>
      <c r="D7876">
        <v>13.799999999999999</v>
      </c>
      <c r="E7876" s="10">
        <f>VLOOKUP(D7876,$J$9:$K$27,2)*$B$7/1.5</f>
        <v>1666.6666666666667</v>
      </c>
    </row>
    <row r="7877" spans="1:5" x14ac:dyDescent="0.2">
      <c r="A7877" s="2">
        <f t="shared" si="367"/>
        <v>43063.833333314251</v>
      </c>
      <c r="B7877">
        <f t="shared" si="368"/>
        <v>11</v>
      </c>
      <c r="C7877">
        <f t="shared" si="369"/>
        <v>20</v>
      </c>
      <c r="D7877">
        <v>12.649999999999999</v>
      </c>
      <c r="E7877" s="10">
        <f>VLOOKUP(D7877,$J$9:$K$27,2)*$B$7/1.5</f>
        <v>1666.6666666666667</v>
      </c>
    </row>
    <row r="7878" spans="1:5" x14ac:dyDescent="0.2">
      <c r="A7878" s="2">
        <f t="shared" si="367"/>
        <v>43063.874999980915</v>
      </c>
      <c r="B7878">
        <f t="shared" si="368"/>
        <v>11</v>
      </c>
      <c r="C7878">
        <f t="shared" si="369"/>
        <v>21</v>
      </c>
      <c r="D7878">
        <v>8.0499999999999989</v>
      </c>
      <c r="E7878" s="10">
        <f>VLOOKUP(D7878,$J$9:$K$27,2)*$B$7/1.5</f>
        <v>286.66666666666669</v>
      </c>
    </row>
    <row r="7879" spans="1:5" x14ac:dyDescent="0.2">
      <c r="A7879" s="2">
        <f t="shared" si="367"/>
        <v>43063.916666647579</v>
      </c>
      <c r="B7879">
        <f t="shared" si="368"/>
        <v>11</v>
      </c>
      <c r="C7879">
        <f t="shared" si="369"/>
        <v>22</v>
      </c>
      <c r="D7879">
        <v>10.35</v>
      </c>
      <c r="E7879" s="10">
        <f>VLOOKUP(D7879,$J$9:$K$27,2)*$B$7/1.5</f>
        <v>873.33333333333337</v>
      </c>
    </row>
    <row r="7880" spans="1:5" x14ac:dyDescent="0.2">
      <c r="A7880" s="2">
        <f t="shared" si="367"/>
        <v>43063.958333314244</v>
      </c>
      <c r="B7880">
        <f t="shared" si="368"/>
        <v>11</v>
      </c>
      <c r="C7880">
        <f t="shared" si="369"/>
        <v>23</v>
      </c>
      <c r="D7880">
        <v>11.5</v>
      </c>
      <c r="E7880" s="10">
        <f>VLOOKUP(D7880,$J$9:$K$27,2)*$B$7/1.5</f>
        <v>873.33333333333337</v>
      </c>
    </row>
    <row r="7881" spans="1:5" x14ac:dyDescent="0.2">
      <c r="A7881" s="2">
        <f t="shared" si="367"/>
        <v>43063.999999980908</v>
      </c>
      <c r="B7881">
        <f t="shared" si="368"/>
        <v>11</v>
      </c>
      <c r="C7881">
        <f t="shared" si="369"/>
        <v>0</v>
      </c>
      <c r="D7881">
        <v>9.1999999999999993</v>
      </c>
      <c r="E7881" s="10">
        <f>VLOOKUP(D7881,$J$9:$K$27,2)*$B$7/1.5</f>
        <v>286.66666666666669</v>
      </c>
    </row>
    <row r="7882" spans="1:5" x14ac:dyDescent="0.2">
      <c r="A7882" s="2">
        <f t="shared" si="367"/>
        <v>43064.041666647572</v>
      </c>
      <c r="B7882">
        <f t="shared" si="368"/>
        <v>11</v>
      </c>
      <c r="C7882">
        <f t="shared" si="369"/>
        <v>1</v>
      </c>
      <c r="D7882">
        <v>8.0499999999999989</v>
      </c>
      <c r="E7882" s="10">
        <f>VLOOKUP(D7882,$J$9:$K$27,2)*$B$7/1.5</f>
        <v>286.66666666666669</v>
      </c>
    </row>
    <row r="7883" spans="1:5" x14ac:dyDescent="0.2">
      <c r="A7883" s="2">
        <f t="shared" ref="A7883:A7946" si="370">A7882+1/24</f>
        <v>43064.083333314236</v>
      </c>
      <c r="B7883">
        <f t="shared" ref="B7883:B7946" si="371">MONTH(A7883)</f>
        <v>11</v>
      </c>
      <c r="C7883">
        <f t="shared" ref="C7883:C7946" si="372">HOUR(A7883)</f>
        <v>2</v>
      </c>
      <c r="D7883">
        <v>8.0499999999999989</v>
      </c>
      <c r="E7883" s="10">
        <f>VLOOKUP(D7883,$J$9:$K$27,2)*$B$7/1.5</f>
        <v>286.66666666666669</v>
      </c>
    </row>
    <row r="7884" spans="1:5" x14ac:dyDescent="0.2">
      <c r="A7884" s="2">
        <f t="shared" si="370"/>
        <v>43064.124999980901</v>
      </c>
      <c r="B7884">
        <f t="shared" si="371"/>
        <v>11</v>
      </c>
      <c r="C7884">
        <f t="shared" si="372"/>
        <v>3</v>
      </c>
      <c r="D7884">
        <v>9.1999999999999993</v>
      </c>
      <c r="E7884" s="10">
        <f>VLOOKUP(D7884,$J$9:$K$27,2)*$B$7/1.5</f>
        <v>286.66666666666669</v>
      </c>
    </row>
    <row r="7885" spans="1:5" x14ac:dyDescent="0.2">
      <c r="A7885" s="2">
        <f t="shared" si="370"/>
        <v>43064.166666647565</v>
      </c>
      <c r="B7885">
        <f t="shared" si="371"/>
        <v>11</v>
      </c>
      <c r="C7885">
        <f t="shared" si="372"/>
        <v>4</v>
      </c>
      <c r="D7885">
        <v>9.1999999999999993</v>
      </c>
      <c r="E7885" s="10">
        <f>VLOOKUP(D7885,$J$9:$K$27,2)*$B$7/1.5</f>
        <v>286.66666666666669</v>
      </c>
    </row>
    <row r="7886" spans="1:5" x14ac:dyDescent="0.2">
      <c r="A7886" s="2">
        <f t="shared" si="370"/>
        <v>43064.208333314229</v>
      </c>
      <c r="B7886">
        <f t="shared" si="371"/>
        <v>11</v>
      </c>
      <c r="C7886">
        <f t="shared" si="372"/>
        <v>5</v>
      </c>
      <c r="D7886">
        <v>12.649999999999999</v>
      </c>
      <c r="E7886" s="10">
        <f>VLOOKUP(D7886,$J$9:$K$27,2)*$B$7/1.5</f>
        <v>1666.6666666666667</v>
      </c>
    </row>
    <row r="7887" spans="1:5" x14ac:dyDescent="0.2">
      <c r="A7887" s="2">
        <f t="shared" si="370"/>
        <v>43064.249999980893</v>
      </c>
      <c r="B7887">
        <f t="shared" si="371"/>
        <v>11</v>
      </c>
      <c r="C7887">
        <f t="shared" si="372"/>
        <v>6</v>
      </c>
      <c r="D7887">
        <v>10.35</v>
      </c>
      <c r="E7887" s="10">
        <f>VLOOKUP(D7887,$J$9:$K$27,2)*$B$7/1.5</f>
        <v>873.33333333333337</v>
      </c>
    </row>
    <row r="7888" spans="1:5" x14ac:dyDescent="0.2">
      <c r="A7888" s="2">
        <f t="shared" si="370"/>
        <v>43064.291666647558</v>
      </c>
      <c r="B7888">
        <f t="shared" si="371"/>
        <v>11</v>
      </c>
      <c r="C7888">
        <f t="shared" si="372"/>
        <v>7</v>
      </c>
      <c r="D7888">
        <v>9.7749999999999986</v>
      </c>
      <c r="E7888" s="10">
        <f>VLOOKUP(D7888,$J$9:$K$27,2)*$B$7/1.5</f>
        <v>286.66666666666669</v>
      </c>
    </row>
    <row r="7889" spans="1:5" x14ac:dyDescent="0.2">
      <c r="A7889" s="2">
        <f t="shared" si="370"/>
        <v>43064.333333314222</v>
      </c>
      <c r="B7889">
        <f t="shared" si="371"/>
        <v>11</v>
      </c>
      <c r="C7889">
        <f t="shared" si="372"/>
        <v>8</v>
      </c>
      <c r="D7889">
        <v>11.5</v>
      </c>
      <c r="E7889" s="10">
        <f>VLOOKUP(D7889,$J$9:$K$27,2)*$B$7/1.5</f>
        <v>873.33333333333337</v>
      </c>
    </row>
    <row r="7890" spans="1:5" x14ac:dyDescent="0.2">
      <c r="A7890" s="2">
        <f t="shared" si="370"/>
        <v>43064.374999980886</v>
      </c>
      <c r="B7890">
        <f t="shared" si="371"/>
        <v>11</v>
      </c>
      <c r="C7890">
        <f t="shared" si="372"/>
        <v>9</v>
      </c>
      <c r="D7890">
        <v>20.7</v>
      </c>
      <c r="E7890" s="10">
        <f>VLOOKUP(D7890,$J$9:$K$27,2)*$B$7/1.5</f>
        <v>6160</v>
      </c>
    </row>
    <row r="7891" spans="1:5" x14ac:dyDescent="0.2">
      <c r="A7891" s="2">
        <f t="shared" si="370"/>
        <v>43064.41666664755</v>
      </c>
      <c r="B7891">
        <f t="shared" si="371"/>
        <v>11</v>
      </c>
      <c r="C7891">
        <f t="shared" si="372"/>
        <v>10</v>
      </c>
      <c r="D7891">
        <v>20.125</v>
      </c>
      <c r="E7891" s="10">
        <f>VLOOKUP(D7891,$J$9:$K$27,2)*$B$7/1.5</f>
        <v>6160</v>
      </c>
    </row>
    <row r="7892" spans="1:5" x14ac:dyDescent="0.2">
      <c r="A7892" s="2">
        <f t="shared" si="370"/>
        <v>43064.458333314215</v>
      </c>
      <c r="B7892">
        <f t="shared" si="371"/>
        <v>11</v>
      </c>
      <c r="C7892">
        <f t="shared" si="372"/>
        <v>11</v>
      </c>
      <c r="D7892">
        <v>16.099999999999998</v>
      </c>
      <c r="E7892" s="10">
        <f>VLOOKUP(D7892,$J$9:$K$27,2)*$B$7/1.5</f>
        <v>2773.3333333333335</v>
      </c>
    </row>
    <row r="7893" spans="1:5" x14ac:dyDescent="0.2">
      <c r="A7893" s="2">
        <f t="shared" si="370"/>
        <v>43064.499999980879</v>
      </c>
      <c r="B7893">
        <f t="shared" si="371"/>
        <v>11</v>
      </c>
      <c r="C7893">
        <f t="shared" si="372"/>
        <v>12</v>
      </c>
      <c r="D7893">
        <v>14.95</v>
      </c>
      <c r="E7893" s="10">
        <f>VLOOKUP(D7893,$J$9:$K$27,2)*$B$7/1.5</f>
        <v>2773.3333333333335</v>
      </c>
    </row>
    <row r="7894" spans="1:5" x14ac:dyDescent="0.2">
      <c r="A7894" s="2">
        <f t="shared" si="370"/>
        <v>43064.541666647543</v>
      </c>
      <c r="B7894">
        <f t="shared" si="371"/>
        <v>11</v>
      </c>
      <c r="C7894">
        <f t="shared" si="372"/>
        <v>13</v>
      </c>
      <c r="D7894">
        <v>16.099999999999998</v>
      </c>
      <c r="E7894" s="10">
        <f>VLOOKUP(D7894,$J$9:$K$27,2)*$B$7/1.5</f>
        <v>2773.3333333333335</v>
      </c>
    </row>
    <row r="7895" spans="1:5" x14ac:dyDescent="0.2">
      <c r="A7895" s="2">
        <f t="shared" si="370"/>
        <v>43064.583333314207</v>
      </c>
      <c r="B7895">
        <f t="shared" si="371"/>
        <v>11</v>
      </c>
      <c r="C7895">
        <f t="shared" si="372"/>
        <v>14</v>
      </c>
      <c r="D7895">
        <v>16.099999999999998</v>
      </c>
      <c r="E7895" s="10">
        <f>VLOOKUP(D7895,$J$9:$K$27,2)*$B$7/1.5</f>
        <v>2773.3333333333335</v>
      </c>
    </row>
    <row r="7896" spans="1:5" x14ac:dyDescent="0.2">
      <c r="A7896" s="2">
        <f t="shared" si="370"/>
        <v>43064.624999980872</v>
      </c>
      <c r="B7896">
        <f t="shared" si="371"/>
        <v>11</v>
      </c>
      <c r="C7896">
        <f t="shared" si="372"/>
        <v>15</v>
      </c>
      <c r="D7896">
        <v>14.95</v>
      </c>
      <c r="E7896" s="10">
        <f>VLOOKUP(D7896,$J$9:$K$27,2)*$B$7/1.5</f>
        <v>2773.3333333333335</v>
      </c>
    </row>
    <row r="7897" spans="1:5" x14ac:dyDescent="0.2">
      <c r="A7897" s="2">
        <f t="shared" si="370"/>
        <v>43064.666666647536</v>
      </c>
      <c r="B7897">
        <f t="shared" si="371"/>
        <v>11</v>
      </c>
      <c r="C7897">
        <f t="shared" si="372"/>
        <v>16</v>
      </c>
      <c r="D7897">
        <v>12.074999999999999</v>
      </c>
      <c r="E7897" s="10">
        <f>VLOOKUP(D7897,$J$9:$K$27,2)*$B$7/1.5</f>
        <v>873.33333333333337</v>
      </c>
    </row>
    <row r="7898" spans="1:5" x14ac:dyDescent="0.2">
      <c r="A7898" s="2">
        <f t="shared" si="370"/>
        <v>43064.7083333142</v>
      </c>
      <c r="B7898">
        <f t="shared" si="371"/>
        <v>11</v>
      </c>
      <c r="C7898">
        <f t="shared" si="372"/>
        <v>17</v>
      </c>
      <c r="D7898">
        <v>10.35</v>
      </c>
      <c r="E7898" s="10">
        <f>VLOOKUP(D7898,$J$9:$K$27,2)*$B$7/1.5</f>
        <v>873.33333333333337</v>
      </c>
    </row>
    <row r="7899" spans="1:5" x14ac:dyDescent="0.2">
      <c r="A7899" s="2">
        <f t="shared" si="370"/>
        <v>43064.749999980864</v>
      </c>
      <c r="B7899">
        <f t="shared" si="371"/>
        <v>11</v>
      </c>
      <c r="C7899">
        <f t="shared" si="372"/>
        <v>18</v>
      </c>
      <c r="D7899">
        <v>12.649999999999999</v>
      </c>
      <c r="E7899" s="10">
        <f>VLOOKUP(D7899,$J$9:$K$27,2)*$B$7/1.5</f>
        <v>1666.6666666666667</v>
      </c>
    </row>
    <row r="7900" spans="1:5" x14ac:dyDescent="0.2">
      <c r="A7900" s="2">
        <f t="shared" si="370"/>
        <v>43064.791666647528</v>
      </c>
      <c r="B7900">
        <f t="shared" si="371"/>
        <v>11</v>
      </c>
      <c r="C7900">
        <f t="shared" si="372"/>
        <v>19</v>
      </c>
      <c r="D7900">
        <v>12.649999999999999</v>
      </c>
      <c r="E7900" s="10">
        <f>VLOOKUP(D7900,$J$9:$K$27,2)*$B$7/1.5</f>
        <v>1666.6666666666667</v>
      </c>
    </row>
    <row r="7901" spans="1:5" x14ac:dyDescent="0.2">
      <c r="A7901" s="2">
        <f t="shared" si="370"/>
        <v>43064.833333314193</v>
      </c>
      <c r="B7901">
        <f t="shared" si="371"/>
        <v>11</v>
      </c>
      <c r="C7901">
        <f t="shared" si="372"/>
        <v>20</v>
      </c>
      <c r="D7901">
        <v>11.5</v>
      </c>
      <c r="E7901" s="10">
        <f>VLOOKUP(D7901,$J$9:$K$27,2)*$B$7/1.5</f>
        <v>873.33333333333337</v>
      </c>
    </row>
    <row r="7902" spans="1:5" x14ac:dyDescent="0.2">
      <c r="A7902" s="2">
        <f t="shared" si="370"/>
        <v>43064.874999980857</v>
      </c>
      <c r="B7902">
        <f t="shared" si="371"/>
        <v>11</v>
      </c>
      <c r="C7902">
        <f t="shared" si="372"/>
        <v>21</v>
      </c>
      <c r="D7902">
        <v>11.5</v>
      </c>
      <c r="E7902" s="10">
        <f>VLOOKUP(D7902,$J$9:$K$27,2)*$B$7/1.5</f>
        <v>873.33333333333337</v>
      </c>
    </row>
    <row r="7903" spans="1:5" x14ac:dyDescent="0.2">
      <c r="A7903" s="2">
        <f t="shared" si="370"/>
        <v>43064.916666647521</v>
      </c>
      <c r="B7903">
        <f t="shared" si="371"/>
        <v>11</v>
      </c>
      <c r="C7903">
        <f t="shared" si="372"/>
        <v>22</v>
      </c>
      <c r="D7903">
        <v>10.924999999999999</v>
      </c>
      <c r="E7903" s="10">
        <f>VLOOKUP(D7903,$J$9:$K$27,2)*$B$7/1.5</f>
        <v>873.33333333333337</v>
      </c>
    </row>
    <row r="7904" spans="1:5" x14ac:dyDescent="0.2">
      <c r="A7904" s="2">
        <f t="shared" si="370"/>
        <v>43064.958333314185</v>
      </c>
      <c r="B7904">
        <f t="shared" si="371"/>
        <v>11</v>
      </c>
      <c r="C7904">
        <f t="shared" si="372"/>
        <v>23</v>
      </c>
      <c r="D7904">
        <v>8.0499999999999989</v>
      </c>
      <c r="E7904" s="10">
        <f>VLOOKUP(D7904,$J$9:$K$27,2)*$B$7/1.5</f>
        <v>286.66666666666669</v>
      </c>
    </row>
    <row r="7905" spans="1:5" x14ac:dyDescent="0.2">
      <c r="A7905" s="2">
        <f t="shared" si="370"/>
        <v>43064.99999998085</v>
      </c>
      <c r="B7905">
        <f t="shared" si="371"/>
        <v>11</v>
      </c>
      <c r="C7905">
        <f t="shared" si="372"/>
        <v>0</v>
      </c>
      <c r="D7905">
        <v>10.35</v>
      </c>
      <c r="E7905" s="10">
        <f>VLOOKUP(D7905,$J$9:$K$27,2)*$B$7/1.5</f>
        <v>873.33333333333337</v>
      </c>
    </row>
    <row r="7906" spans="1:5" x14ac:dyDescent="0.2">
      <c r="A7906" s="2">
        <f t="shared" si="370"/>
        <v>43065.041666647514</v>
      </c>
      <c r="B7906">
        <f t="shared" si="371"/>
        <v>11</v>
      </c>
      <c r="C7906">
        <f t="shared" si="372"/>
        <v>1</v>
      </c>
      <c r="D7906">
        <v>11.5</v>
      </c>
      <c r="E7906" s="10">
        <f>VLOOKUP(D7906,$J$9:$K$27,2)*$B$7/1.5</f>
        <v>873.33333333333337</v>
      </c>
    </row>
    <row r="7907" spans="1:5" x14ac:dyDescent="0.2">
      <c r="A7907" s="2">
        <f t="shared" si="370"/>
        <v>43065.083333314178</v>
      </c>
      <c r="B7907">
        <f t="shared" si="371"/>
        <v>11</v>
      </c>
      <c r="C7907">
        <f t="shared" si="372"/>
        <v>2</v>
      </c>
      <c r="D7907">
        <v>11.5</v>
      </c>
      <c r="E7907" s="10">
        <f>VLOOKUP(D7907,$J$9:$K$27,2)*$B$7/1.5</f>
        <v>873.33333333333337</v>
      </c>
    </row>
    <row r="7908" spans="1:5" x14ac:dyDescent="0.2">
      <c r="A7908" s="2">
        <f t="shared" si="370"/>
        <v>43065.124999980842</v>
      </c>
      <c r="B7908">
        <f t="shared" si="371"/>
        <v>11</v>
      </c>
      <c r="C7908">
        <f t="shared" si="372"/>
        <v>3</v>
      </c>
      <c r="D7908">
        <v>17.25</v>
      </c>
      <c r="E7908" s="10">
        <f>VLOOKUP(D7908,$J$9:$K$27,2)*$B$7/1.5</f>
        <v>4266.666666666667</v>
      </c>
    </row>
    <row r="7909" spans="1:5" x14ac:dyDescent="0.2">
      <c r="A7909" s="2">
        <f t="shared" si="370"/>
        <v>43065.166666647507</v>
      </c>
      <c r="B7909">
        <f t="shared" si="371"/>
        <v>11</v>
      </c>
      <c r="C7909">
        <f t="shared" si="372"/>
        <v>4</v>
      </c>
      <c r="D7909">
        <v>14.95</v>
      </c>
      <c r="E7909" s="10">
        <f>VLOOKUP(D7909,$J$9:$K$27,2)*$B$7/1.5</f>
        <v>2773.3333333333335</v>
      </c>
    </row>
    <row r="7910" spans="1:5" x14ac:dyDescent="0.2">
      <c r="A7910" s="2">
        <f t="shared" si="370"/>
        <v>43065.208333314171</v>
      </c>
      <c r="B7910">
        <f t="shared" si="371"/>
        <v>11</v>
      </c>
      <c r="C7910">
        <f t="shared" si="372"/>
        <v>5</v>
      </c>
      <c r="D7910">
        <v>18.399999999999999</v>
      </c>
      <c r="E7910" s="10">
        <f>VLOOKUP(D7910,$J$9:$K$27,2)*$B$7/1.5</f>
        <v>4266.666666666667</v>
      </c>
    </row>
    <row r="7911" spans="1:5" x14ac:dyDescent="0.2">
      <c r="A7911" s="2">
        <f t="shared" si="370"/>
        <v>43065.249999980835</v>
      </c>
      <c r="B7911">
        <f t="shared" si="371"/>
        <v>11</v>
      </c>
      <c r="C7911">
        <f t="shared" si="372"/>
        <v>6</v>
      </c>
      <c r="D7911">
        <v>17.25</v>
      </c>
      <c r="E7911" s="10">
        <f>VLOOKUP(D7911,$J$9:$K$27,2)*$B$7/1.5</f>
        <v>4266.666666666667</v>
      </c>
    </row>
    <row r="7912" spans="1:5" x14ac:dyDescent="0.2">
      <c r="A7912" s="2">
        <f t="shared" si="370"/>
        <v>43065.291666647499</v>
      </c>
      <c r="B7912">
        <f t="shared" si="371"/>
        <v>11</v>
      </c>
      <c r="C7912">
        <f t="shared" si="372"/>
        <v>7</v>
      </c>
      <c r="D7912">
        <v>17.25</v>
      </c>
      <c r="E7912" s="10">
        <f>VLOOKUP(D7912,$J$9:$K$27,2)*$B$7/1.5</f>
        <v>4266.666666666667</v>
      </c>
    </row>
    <row r="7913" spans="1:5" x14ac:dyDescent="0.2">
      <c r="A7913" s="2">
        <f t="shared" si="370"/>
        <v>43065.333333314164</v>
      </c>
      <c r="B7913">
        <f t="shared" si="371"/>
        <v>11</v>
      </c>
      <c r="C7913">
        <f t="shared" si="372"/>
        <v>8</v>
      </c>
      <c r="D7913">
        <v>19.549999999999997</v>
      </c>
      <c r="E7913" s="10">
        <f>VLOOKUP(D7913,$J$9:$K$27,2)*$B$7/1.5</f>
        <v>6160</v>
      </c>
    </row>
    <row r="7914" spans="1:5" x14ac:dyDescent="0.2">
      <c r="A7914" s="2">
        <f t="shared" si="370"/>
        <v>43065.374999980828</v>
      </c>
      <c r="B7914">
        <f t="shared" si="371"/>
        <v>11</v>
      </c>
      <c r="C7914">
        <f t="shared" si="372"/>
        <v>9</v>
      </c>
      <c r="D7914">
        <v>25.299999999999997</v>
      </c>
      <c r="E7914" s="10">
        <f>VLOOKUP(D7914,$J$9:$K$27,2)*$B$7/1.5</f>
        <v>9060</v>
      </c>
    </row>
    <row r="7915" spans="1:5" x14ac:dyDescent="0.2">
      <c r="A7915" s="2">
        <f t="shared" si="370"/>
        <v>43065.416666647492</v>
      </c>
      <c r="B7915">
        <f t="shared" si="371"/>
        <v>11</v>
      </c>
      <c r="C7915">
        <f t="shared" si="372"/>
        <v>10</v>
      </c>
      <c r="D7915">
        <v>26.45</v>
      </c>
      <c r="E7915" s="10">
        <f>VLOOKUP(D7915,$J$9:$K$27,2)*$B$7/1.5</f>
        <v>9573.3333333333339</v>
      </c>
    </row>
    <row r="7916" spans="1:5" x14ac:dyDescent="0.2">
      <c r="A7916" s="2">
        <f t="shared" si="370"/>
        <v>43065.458333314156</v>
      </c>
      <c r="B7916">
        <f t="shared" si="371"/>
        <v>11</v>
      </c>
      <c r="C7916">
        <f t="shared" si="372"/>
        <v>11</v>
      </c>
      <c r="D7916">
        <v>32.199999999999996</v>
      </c>
      <c r="E7916" s="10">
        <f>VLOOKUP(D7916,$J$9:$K$27,2)*$B$7/1.5</f>
        <v>9960</v>
      </c>
    </row>
    <row r="7917" spans="1:5" x14ac:dyDescent="0.2">
      <c r="A7917" s="2">
        <f t="shared" si="370"/>
        <v>43065.499999980821</v>
      </c>
      <c r="B7917">
        <f t="shared" si="371"/>
        <v>11</v>
      </c>
      <c r="C7917">
        <f t="shared" si="372"/>
        <v>12</v>
      </c>
      <c r="D7917">
        <v>23</v>
      </c>
      <c r="E7917" s="10">
        <f>VLOOKUP(D7917,$J$9:$K$27,2)*$B$7/1.5</f>
        <v>7873.333333333333</v>
      </c>
    </row>
    <row r="7918" spans="1:5" x14ac:dyDescent="0.2">
      <c r="A7918" s="2">
        <f t="shared" si="370"/>
        <v>43065.541666647485</v>
      </c>
      <c r="B7918">
        <f t="shared" si="371"/>
        <v>11</v>
      </c>
      <c r="C7918">
        <f t="shared" si="372"/>
        <v>13</v>
      </c>
      <c r="D7918">
        <v>28.749999999999996</v>
      </c>
      <c r="E7918" s="10">
        <f>VLOOKUP(D7918,$J$9:$K$27,2)*$B$7/1.5</f>
        <v>9873.3333333333339</v>
      </c>
    </row>
    <row r="7919" spans="1:5" x14ac:dyDescent="0.2">
      <c r="A7919" s="2">
        <f t="shared" si="370"/>
        <v>43065.583333314149</v>
      </c>
      <c r="B7919">
        <f t="shared" si="371"/>
        <v>11</v>
      </c>
      <c r="C7919">
        <f t="shared" si="372"/>
        <v>14</v>
      </c>
      <c r="D7919">
        <v>20.7</v>
      </c>
      <c r="E7919" s="10">
        <f>VLOOKUP(D7919,$J$9:$K$27,2)*$B$7/1.5</f>
        <v>6160</v>
      </c>
    </row>
    <row r="7920" spans="1:5" x14ac:dyDescent="0.2">
      <c r="A7920" s="2">
        <f t="shared" si="370"/>
        <v>43065.624999980813</v>
      </c>
      <c r="B7920">
        <f t="shared" si="371"/>
        <v>11</v>
      </c>
      <c r="C7920">
        <f t="shared" si="372"/>
        <v>15</v>
      </c>
      <c r="D7920">
        <v>18.399999999999999</v>
      </c>
      <c r="E7920" s="10">
        <f>VLOOKUP(D7920,$J$9:$K$27,2)*$B$7/1.5</f>
        <v>4266.666666666667</v>
      </c>
    </row>
    <row r="7921" spans="1:5" x14ac:dyDescent="0.2">
      <c r="A7921" s="2">
        <f t="shared" si="370"/>
        <v>43065.666666647478</v>
      </c>
      <c r="B7921">
        <f t="shared" si="371"/>
        <v>11</v>
      </c>
      <c r="C7921">
        <f t="shared" si="372"/>
        <v>16</v>
      </c>
      <c r="D7921">
        <v>15.524999999999999</v>
      </c>
      <c r="E7921" s="10">
        <f>VLOOKUP(D7921,$J$9:$K$27,2)*$B$7/1.5</f>
        <v>2773.3333333333335</v>
      </c>
    </row>
    <row r="7922" spans="1:5" x14ac:dyDescent="0.2">
      <c r="A7922" s="2">
        <f t="shared" si="370"/>
        <v>43065.708333314142</v>
      </c>
      <c r="B7922">
        <f t="shared" si="371"/>
        <v>11</v>
      </c>
      <c r="C7922">
        <f t="shared" si="372"/>
        <v>17</v>
      </c>
      <c r="D7922">
        <v>12.649999999999999</v>
      </c>
      <c r="E7922" s="10">
        <f>VLOOKUP(D7922,$J$9:$K$27,2)*$B$7/1.5</f>
        <v>1666.6666666666667</v>
      </c>
    </row>
    <row r="7923" spans="1:5" x14ac:dyDescent="0.2">
      <c r="A7923" s="2">
        <f t="shared" si="370"/>
        <v>43065.749999980806</v>
      </c>
      <c r="B7923">
        <f t="shared" si="371"/>
        <v>11</v>
      </c>
      <c r="C7923">
        <f t="shared" si="372"/>
        <v>18</v>
      </c>
      <c r="D7923">
        <v>18.399999999999999</v>
      </c>
      <c r="E7923" s="10">
        <f>VLOOKUP(D7923,$J$9:$K$27,2)*$B$7/1.5</f>
        <v>4266.666666666667</v>
      </c>
    </row>
    <row r="7924" spans="1:5" x14ac:dyDescent="0.2">
      <c r="A7924" s="2">
        <f t="shared" si="370"/>
        <v>43065.79166664747</v>
      </c>
      <c r="B7924">
        <f t="shared" si="371"/>
        <v>11</v>
      </c>
      <c r="C7924">
        <f t="shared" si="372"/>
        <v>19</v>
      </c>
      <c r="D7924">
        <v>16.674999999999997</v>
      </c>
      <c r="E7924" s="10">
        <f>VLOOKUP(D7924,$J$9:$K$27,2)*$B$7/1.5</f>
        <v>2773.3333333333335</v>
      </c>
    </row>
    <row r="7925" spans="1:5" x14ac:dyDescent="0.2">
      <c r="A7925" s="2">
        <f t="shared" si="370"/>
        <v>43065.833333314135</v>
      </c>
      <c r="B7925">
        <f t="shared" si="371"/>
        <v>11</v>
      </c>
      <c r="C7925">
        <f t="shared" si="372"/>
        <v>20</v>
      </c>
      <c r="D7925">
        <v>12.649999999999999</v>
      </c>
      <c r="E7925" s="10">
        <f>VLOOKUP(D7925,$J$9:$K$27,2)*$B$7/1.5</f>
        <v>1666.6666666666667</v>
      </c>
    </row>
    <row r="7926" spans="1:5" x14ac:dyDescent="0.2">
      <c r="A7926" s="2">
        <f t="shared" si="370"/>
        <v>43065.874999980799</v>
      </c>
      <c r="B7926">
        <f t="shared" si="371"/>
        <v>11</v>
      </c>
      <c r="C7926">
        <f t="shared" si="372"/>
        <v>21</v>
      </c>
      <c r="D7926">
        <v>11.5</v>
      </c>
      <c r="E7926" s="10">
        <f>VLOOKUP(D7926,$J$9:$K$27,2)*$B$7/1.5</f>
        <v>873.33333333333337</v>
      </c>
    </row>
    <row r="7927" spans="1:5" x14ac:dyDescent="0.2">
      <c r="A7927" s="2">
        <f t="shared" si="370"/>
        <v>43065.916666647463</v>
      </c>
      <c r="B7927">
        <f t="shared" si="371"/>
        <v>11</v>
      </c>
      <c r="C7927">
        <f t="shared" si="372"/>
        <v>22</v>
      </c>
      <c r="D7927">
        <v>12.074999999999999</v>
      </c>
      <c r="E7927" s="10">
        <f>VLOOKUP(D7927,$J$9:$K$27,2)*$B$7/1.5</f>
        <v>873.33333333333337</v>
      </c>
    </row>
    <row r="7928" spans="1:5" x14ac:dyDescent="0.2">
      <c r="A7928" s="2">
        <f t="shared" si="370"/>
        <v>43065.958333314127</v>
      </c>
      <c r="B7928">
        <f t="shared" si="371"/>
        <v>11</v>
      </c>
      <c r="C7928">
        <f t="shared" si="372"/>
        <v>23</v>
      </c>
      <c r="D7928">
        <v>12.649999999999999</v>
      </c>
      <c r="E7928" s="10">
        <f>VLOOKUP(D7928,$J$9:$K$27,2)*$B$7/1.5</f>
        <v>1666.6666666666667</v>
      </c>
    </row>
    <row r="7929" spans="1:5" x14ac:dyDescent="0.2">
      <c r="A7929" s="2">
        <f t="shared" si="370"/>
        <v>43065.999999980791</v>
      </c>
      <c r="B7929">
        <f t="shared" si="371"/>
        <v>11</v>
      </c>
      <c r="C7929">
        <f t="shared" si="372"/>
        <v>0</v>
      </c>
      <c r="D7929">
        <v>12.649999999999999</v>
      </c>
      <c r="E7929" s="10">
        <f>VLOOKUP(D7929,$J$9:$K$27,2)*$B$7/1.5</f>
        <v>1666.6666666666667</v>
      </c>
    </row>
    <row r="7930" spans="1:5" x14ac:dyDescent="0.2">
      <c r="A7930" s="2">
        <f t="shared" si="370"/>
        <v>43066.041666647456</v>
      </c>
      <c r="B7930">
        <f t="shared" si="371"/>
        <v>11</v>
      </c>
      <c r="C7930">
        <f t="shared" si="372"/>
        <v>1</v>
      </c>
      <c r="D7930">
        <v>11.5</v>
      </c>
      <c r="E7930" s="10">
        <f>VLOOKUP(D7930,$J$9:$K$27,2)*$B$7/1.5</f>
        <v>873.33333333333337</v>
      </c>
    </row>
    <row r="7931" spans="1:5" x14ac:dyDescent="0.2">
      <c r="A7931" s="2">
        <f t="shared" si="370"/>
        <v>43066.08333331412</v>
      </c>
      <c r="B7931">
        <f t="shared" si="371"/>
        <v>11</v>
      </c>
      <c r="C7931">
        <f t="shared" si="372"/>
        <v>2</v>
      </c>
      <c r="D7931">
        <v>12.649999999999999</v>
      </c>
      <c r="E7931" s="10">
        <f>VLOOKUP(D7931,$J$9:$K$27,2)*$B$7/1.5</f>
        <v>1666.6666666666667</v>
      </c>
    </row>
    <row r="7932" spans="1:5" x14ac:dyDescent="0.2">
      <c r="A7932" s="2">
        <f t="shared" si="370"/>
        <v>43066.124999980784</v>
      </c>
      <c r="B7932">
        <f t="shared" si="371"/>
        <v>11</v>
      </c>
      <c r="C7932">
        <f t="shared" si="372"/>
        <v>3</v>
      </c>
      <c r="D7932">
        <v>12.649999999999999</v>
      </c>
      <c r="E7932" s="10">
        <f>VLOOKUP(D7932,$J$9:$K$27,2)*$B$7/1.5</f>
        <v>1666.6666666666667</v>
      </c>
    </row>
    <row r="7933" spans="1:5" x14ac:dyDescent="0.2">
      <c r="A7933" s="2">
        <f t="shared" si="370"/>
        <v>43066.166666647448</v>
      </c>
      <c r="B7933">
        <f t="shared" si="371"/>
        <v>11</v>
      </c>
      <c r="C7933">
        <f t="shared" si="372"/>
        <v>4</v>
      </c>
      <c r="D7933">
        <v>14.95</v>
      </c>
      <c r="E7933" s="10">
        <f>VLOOKUP(D7933,$J$9:$K$27,2)*$B$7/1.5</f>
        <v>2773.3333333333335</v>
      </c>
    </row>
    <row r="7934" spans="1:5" x14ac:dyDescent="0.2">
      <c r="A7934" s="2">
        <f t="shared" si="370"/>
        <v>43066.208333314113</v>
      </c>
      <c r="B7934">
        <f t="shared" si="371"/>
        <v>11</v>
      </c>
      <c r="C7934">
        <f t="shared" si="372"/>
        <v>5</v>
      </c>
      <c r="D7934">
        <v>14.95</v>
      </c>
      <c r="E7934" s="10">
        <f>VLOOKUP(D7934,$J$9:$K$27,2)*$B$7/1.5</f>
        <v>2773.3333333333335</v>
      </c>
    </row>
    <row r="7935" spans="1:5" x14ac:dyDescent="0.2">
      <c r="A7935" s="2">
        <f t="shared" si="370"/>
        <v>43066.249999980777</v>
      </c>
      <c r="B7935">
        <f t="shared" si="371"/>
        <v>11</v>
      </c>
      <c r="C7935">
        <f t="shared" si="372"/>
        <v>6</v>
      </c>
      <c r="D7935">
        <v>16.099999999999998</v>
      </c>
      <c r="E7935" s="10">
        <f>VLOOKUP(D7935,$J$9:$K$27,2)*$B$7/1.5</f>
        <v>2773.3333333333335</v>
      </c>
    </row>
    <row r="7936" spans="1:5" x14ac:dyDescent="0.2">
      <c r="A7936" s="2">
        <f t="shared" si="370"/>
        <v>43066.291666647441</v>
      </c>
      <c r="B7936">
        <f t="shared" si="371"/>
        <v>11</v>
      </c>
      <c r="C7936">
        <f t="shared" si="372"/>
        <v>7</v>
      </c>
      <c r="D7936">
        <v>17.824999999999999</v>
      </c>
      <c r="E7936" s="10">
        <f>VLOOKUP(D7936,$J$9:$K$27,2)*$B$7/1.5</f>
        <v>4266.666666666667</v>
      </c>
    </row>
    <row r="7937" spans="1:5" x14ac:dyDescent="0.2">
      <c r="A7937" s="2">
        <f t="shared" si="370"/>
        <v>43066.333333314105</v>
      </c>
      <c r="B7937">
        <f t="shared" si="371"/>
        <v>11</v>
      </c>
      <c r="C7937">
        <f t="shared" si="372"/>
        <v>8</v>
      </c>
      <c r="D7937">
        <v>14.95</v>
      </c>
      <c r="E7937" s="10">
        <f>VLOOKUP(D7937,$J$9:$K$27,2)*$B$7/1.5</f>
        <v>2773.3333333333335</v>
      </c>
    </row>
    <row r="7938" spans="1:5" x14ac:dyDescent="0.2">
      <c r="A7938" s="2">
        <f t="shared" si="370"/>
        <v>43066.37499998077</v>
      </c>
      <c r="B7938">
        <f t="shared" si="371"/>
        <v>11</v>
      </c>
      <c r="C7938">
        <f t="shared" si="372"/>
        <v>9</v>
      </c>
      <c r="D7938">
        <v>14.95</v>
      </c>
      <c r="E7938" s="10">
        <f>VLOOKUP(D7938,$J$9:$K$27,2)*$B$7/1.5</f>
        <v>2773.3333333333335</v>
      </c>
    </row>
    <row r="7939" spans="1:5" x14ac:dyDescent="0.2">
      <c r="A7939" s="2">
        <f t="shared" si="370"/>
        <v>43066.416666647434</v>
      </c>
      <c r="B7939">
        <f t="shared" si="371"/>
        <v>11</v>
      </c>
      <c r="C7939">
        <f t="shared" si="372"/>
        <v>10</v>
      </c>
      <c r="D7939">
        <v>16.674999999999997</v>
      </c>
      <c r="E7939" s="10">
        <f>VLOOKUP(D7939,$J$9:$K$27,2)*$B$7/1.5</f>
        <v>2773.3333333333335</v>
      </c>
    </row>
    <row r="7940" spans="1:5" x14ac:dyDescent="0.2">
      <c r="A7940" s="2">
        <f t="shared" si="370"/>
        <v>43066.458333314098</v>
      </c>
      <c r="B7940">
        <f t="shared" si="371"/>
        <v>11</v>
      </c>
      <c r="C7940">
        <f t="shared" si="372"/>
        <v>11</v>
      </c>
      <c r="D7940">
        <v>17.25</v>
      </c>
      <c r="E7940" s="10">
        <f>VLOOKUP(D7940,$J$9:$K$27,2)*$B$7/1.5</f>
        <v>4266.666666666667</v>
      </c>
    </row>
    <row r="7941" spans="1:5" x14ac:dyDescent="0.2">
      <c r="A7941" s="2">
        <f t="shared" si="370"/>
        <v>43066.499999980762</v>
      </c>
      <c r="B7941">
        <f t="shared" si="371"/>
        <v>11</v>
      </c>
      <c r="C7941">
        <f t="shared" si="372"/>
        <v>12</v>
      </c>
      <c r="D7941">
        <v>16.099999999999998</v>
      </c>
      <c r="E7941" s="10">
        <f>VLOOKUP(D7941,$J$9:$K$27,2)*$B$7/1.5</f>
        <v>2773.3333333333335</v>
      </c>
    </row>
    <row r="7942" spans="1:5" x14ac:dyDescent="0.2">
      <c r="A7942" s="2">
        <f t="shared" si="370"/>
        <v>43066.541666647427</v>
      </c>
      <c r="B7942">
        <f t="shared" si="371"/>
        <v>11</v>
      </c>
      <c r="C7942">
        <f t="shared" si="372"/>
        <v>13</v>
      </c>
      <c r="D7942">
        <v>17.25</v>
      </c>
      <c r="E7942" s="10">
        <f>VLOOKUP(D7942,$J$9:$K$27,2)*$B$7/1.5</f>
        <v>4266.666666666667</v>
      </c>
    </row>
    <row r="7943" spans="1:5" x14ac:dyDescent="0.2">
      <c r="A7943" s="2">
        <f t="shared" si="370"/>
        <v>43066.583333314091</v>
      </c>
      <c r="B7943">
        <f t="shared" si="371"/>
        <v>11</v>
      </c>
      <c r="C7943">
        <f t="shared" si="372"/>
        <v>14</v>
      </c>
      <c r="D7943">
        <v>18.399999999999999</v>
      </c>
      <c r="E7943" s="10">
        <f>VLOOKUP(D7943,$J$9:$K$27,2)*$B$7/1.5</f>
        <v>4266.666666666667</v>
      </c>
    </row>
    <row r="7944" spans="1:5" x14ac:dyDescent="0.2">
      <c r="A7944" s="2">
        <f t="shared" si="370"/>
        <v>43066.624999980755</v>
      </c>
      <c r="B7944">
        <f t="shared" si="371"/>
        <v>11</v>
      </c>
      <c r="C7944">
        <f t="shared" si="372"/>
        <v>15</v>
      </c>
      <c r="D7944">
        <v>12.649999999999999</v>
      </c>
      <c r="E7944" s="10">
        <f>VLOOKUP(D7944,$J$9:$K$27,2)*$B$7/1.5</f>
        <v>1666.6666666666667</v>
      </c>
    </row>
    <row r="7945" spans="1:5" x14ac:dyDescent="0.2">
      <c r="A7945" s="2">
        <f t="shared" si="370"/>
        <v>43066.666666647419</v>
      </c>
      <c r="B7945">
        <f t="shared" si="371"/>
        <v>11</v>
      </c>
      <c r="C7945">
        <f t="shared" si="372"/>
        <v>16</v>
      </c>
      <c r="D7945">
        <v>14.95</v>
      </c>
      <c r="E7945" s="10">
        <f>VLOOKUP(D7945,$J$9:$K$27,2)*$B$7/1.5</f>
        <v>2773.3333333333335</v>
      </c>
    </row>
    <row r="7946" spans="1:5" x14ac:dyDescent="0.2">
      <c r="A7946" s="2">
        <f t="shared" si="370"/>
        <v>43066.708333314084</v>
      </c>
      <c r="B7946">
        <f t="shared" si="371"/>
        <v>11</v>
      </c>
      <c r="C7946">
        <f t="shared" si="372"/>
        <v>17</v>
      </c>
      <c r="D7946">
        <v>17.25</v>
      </c>
      <c r="E7946" s="10">
        <f>VLOOKUP(D7946,$J$9:$K$27,2)*$B$7/1.5</f>
        <v>4266.666666666667</v>
      </c>
    </row>
    <row r="7947" spans="1:5" x14ac:dyDescent="0.2">
      <c r="A7947" s="2">
        <f t="shared" ref="A7947:A8010" si="373">A7946+1/24</f>
        <v>43066.749999980748</v>
      </c>
      <c r="B7947">
        <f t="shared" ref="B7947:B8010" si="374">MONTH(A7947)</f>
        <v>11</v>
      </c>
      <c r="C7947">
        <f t="shared" ref="C7947:C8010" si="375">HOUR(A7947)</f>
        <v>18</v>
      </c>
      <c r="D7947">
        <v>14.95</v>
      </c>
      <c r="E7947" s="10">
        <f>VLOOKUP(D7947,$J$9:$K$27,2)*$B$7/1.5</f>
        <v>2773.3333333333335</v>
      </c>
    </row>
    <row r="7948" spans="1:5" x14ac:dyDescent="0.2">
      <c r="A7948" s="2">
        <f t="shared" si="373"/>
        <v>43066.791666647412</v>
      </c>
      <c r="B7948">
        <f t="shared" si="374"/>
        <v>11</v>
      </c>
      <c r="C7948">
        <f t="shared" si="375"/>
        <v>19</v>
      </c>
      <c r="D7948">
        <v>12.649999999999999</v>
      </c>
      <c r="E7948" s="10">
        <f>VLOOKUP(D7948,$J$9:$K$27,2)*$B$7/1.5</f>
        <v>1666.6666666666667</v>
      </c>
    </row>
    <row r="7949" spans="1:5" x14ac:dyDescent="0.2">
      <c r="A7949" s="2">
        <f t="shared" si="373"/>
        <v>43066.833333314076</v>
      </c>
      <c r="B7949">
        <f t="shared" si="374"/>
        <v>11</v>
      </c>
      <c r="C7949">
        <f t="shared" si="375"/>
        <v>20</v>
      </c>
      <c r="D7949">
        <v>11.5</v>
      </c>
      <c r="E7949" s="10">
        <f>VLOOKUP(D7949,$J$9:$K$27,2)*$B$7/1.5</f>
        <v>873.33333333333337</v>
      </c>
    </row>
    <row r="7950" spans="1:5" x14ac:dyDescent="0.2">
      <c r="A7950" s="2">
        <f t="shared" si="373"/>
        <v>43066.874999980741</v>
      </c>
      <c r="B7950">
        <f t="shared" si="374"/>
        <v>11</v>
      </c>
      <c r="C7950">
        <f t="shared" si="375"/>
        <v>21</v>
      </c>
      <c r="D7950">
        <v>14.95</v>
      </c>
      <c r="E7950" s="10">
        <f>VLOOKUP(D7950,$J$9:$K$27,2)*$B$7/1.5</f>
        <v>2773.3333333333335</v>
      </c>
    </row>
    <row r="7951" spans="1:5" x14ac:dyDescent="0.2">
      <c r="A7951" s="2">
        <f t="shared" si="373"/>
        <v>43066.916666647405</v>
      </c>
      <c r="B7951">
        <f t="shared" si="374"/>
        <v>11</v>
      </c>
      <c r="C7951">
        <f t="shared" si="375"/>
        <v>22</v>
      </c>
      <c r="D7951">
        <v>13.225</v>
      </c>
      <c r="E7951" s="10">
        <f>VLOOKUP(D7951,$J$9:$K$27,2)*$B$7/1.5</f>
        <v>1666.6666666666667</v>
      </c>
    </row>
    <row r="7952" spans="1:5" x14ac:dyDescent="0.2">
      <c r="A7952" s="2">
        <f t="shared" si="373"/>
        <v>43066.958333314069</v>
      </c>
      <c r="B7952">
        <f t="shared" si="374"/>
        <v>11</v>
      </c>
      <c r="C7952">
        <f t="shared" si="375"/>
        <v>23</v>
      </c>
      <c r="D7952">
        <v>12.649999999999999</v>
      </c>
      <c r="E7952" s="10">
        <f>VLOOKUP(D7952,$J$9:$K$27,2)*$B$7/1.5</f>
        <v>1666.6666666666667</v>
      </c>
    </row>
    <row r="7953" spans="1:5" x14ac:dyDescent="0.2">
      <c r="A7953" s="2">
        <f t="shared" si="373"/>
        <v>43066.999999980733</v>
      </c>
      <c r="B7953">
        <f t="shared" si="374"/>
        <v>11</v>
      </c>
      <c r="C7953">
        <f t="shared" si="375"/>
        <v>0</v>
      </c>
      <c r="D7953">
        <v>14.95</v>
      </c>
      <c r="E7953" s="10">
        <f>VLOOKUP(D7953,$J$9:$K$27,2)*$B$7/1.5</f>
        <v>2773.3333333333335</v>
      </c>
    </row>
    <row r="7954" spans="1:5" x14ac:dyDescent="0.2">
      <c r="A7954" s="2">
        <f t="shared" si="373"/>
        <v>43067.041666647398</v>
      </c>
      <c r="B7954">
        <f t="shared" si="374"/>
        <v>11</v>
      </c>
      <c r="C7954">
        <f t="shared" si="375"/>
        <v>1</v>
      </c>
      <c r="D7954">
        <v>13.225</v>
      </c>
      <c r="E7954" s="10">
        <f>VLOOKUP(D7954,$J$9:$K$27,2)*$B$7/1.5</f>
        <v>1666.6666666666667</v>
      </c>
    </row>
    <row r="7955" spans="1:5" x14ac:dyDescent="0.2">
      <c r="A7955" s="2">
        <f t="shared" si="373"/>
        <v>43067.083333314062</v>
      </c>
      <c r="B7955">
        <f t="shared" si="374"/>
        <v>11</v>
      </c>
      <c r="C7955">
        <f t="shared" si="375"/>
        <v>2</v>
      </c>
      <c r="D7955">
        <v>9.1999999999999993</v>
      </c>
      <c r="E7955" s="10">
        <f>VLOOKUP(D7955,$J$9:$K$27,2)*$B$7/1.5</f>
        <v>286.66666666666669</v>
      </c>
    </row>
    <row r="7956" spans="1:5" x14ac:dyDescent="0.2">
      <c r="A7956" s="2">
        <f t="shared" si="373"/>
        <v>43067.124999980726</v>
      </c>
      <c r="B7956">
        <f t="shared" si="374"/>
        <v>11</v>
      </c>
      <c r="C7956">
        <f t="shared" si="375"/>
        <v>3</v>
      </c>
      <c r="D7956">
        <v>11.5</v>
      </c>
      <c r="E7956" s="10">
        <f>VLOOKUP(D7956,$J$9:$K$27,2)*$B$7/1.5</f>
        <v>873.33333333333337</v>
      </c>
    </row>
    <row r="7957" spans="1:5" x14ac:dyDescent="0.2">
      <c r="A7957" s="2">
        <f t="shared" si="373"/>
        <v>43067.16666664739</v>
      </c>
      <c r="B7957">
        <f t="shared" si="374"/>
        <v>11</v>
      </c>
      <c r="C7957">
        <f t="shared" si="375"/>
        <v>4</v>
      </c>
      <c r="D7957">
        <v>10.35</v>
      </c>
      <c r="E7957" s="10">
        <f>VLOOKUP(D7957,$J$9:$K$27,2)*$B$7/1.5</f>
        <v>873.33333333333337</v>
      </c>
    </row>
    <row r="7958" spans="1:5" x14ac:dyDescent="0.2">
      <c r="A7958" s="2">
        <f t="shared" si="373"/>
        <v>43067.208333314054</v>
      </c>
      <c r="B7958">
        <f t="shared" si="374"/>
        <v>11</v>
      </c>
      <c r="C7958">
        <f t="shared" si="375"/>
        <v>5</v>
      </c>
      <c r="D7958">
        <v>5.75</v>
      </c>
      <c r="E7958" s="10">
        <f>VLOOKUP(D7958,$J$9:$K$27,2)*$B$7/1.5</f>
        <v>0</v>
      </c>
    </row>
    <row r="7959" spans="1:5" x14ac:dyDescent="0.2">
      <c r="A7959" s="2">
        <f t="shared" si="373"/>
        <v>43067.249999980719</v>
      </c>
      <c r="B7959">
        <f t="shared" si="374"/>
        <v>11</v>
      </c>
      <c r="C7959">
        <f t="shared" si="375"/>
        <v>6</v>
      </c>
      <c r="D7959">
        <v>9.1999999999999993</v>
      </c>
      <c r="E7959" s="10">
        <f>VLOOKUP(D7959,$J$9:$K$27,2)*$B$7/1.5</f>
        <v>286.66666666666669</v>
      </c>
    </row>
    <row r="7960" spans="1:5" x14ac:dyDescent="0.2">
      <c r="A7960" s="2">
        <f t="shared" si="373"/>
        <v>43067.291666647383</v>
      </c>
      <c r="B7960">
        <f t="shared" si="374"/>
        <v>11</v>
      </c>
      <c r="C7960">
        <f t="shared" si="375"/>
        <v>7</v>
      </c>
      <c r="D7960">
        <v>6.3249999999999993</v>
      </c>
      <c r="E7960" s="10">
        <f>VLOOKUP(D7960,$J$9:$K$27,2)*$B$7/1.5</f>
        <v>0</v>
      </c>
    </row>
    <row r="7961" spans="1:5" x14ac:dyDescent="0.2">
      <c r="A7961" s="2">
        <f t="shared" si="373"/>
        <v>43067.333333314047</v>
      </c>
      <c r="B7961">
        <f t="shared" si="374"/>
        <v>11</v>
      </c>
      <c r="C7961">
        <f t="shared" si="375"/>
        <v>8</v>
      </c>
      <c r="D7961">
        <v>0</v>
      </c>
      <c r="E7961" s="10">
        <f>VLOOKUP(D7961,$J$9:$K$27,2)*$B$7/1.5</f>
        <v>0</v>
      </c>
    </row>
    <row r="7962" spans="1:5" x14ac:dyDescent="0.2">
      <c r="A7962" s="2">
        <f t="shared" si="373"/>
        <v>43067.374999980711</v>
      </c>
      <c r="B7962">
        <f t="shared" si="374"/>
        <v>11</v>
      </c>
      <c r="C7962">
        <f t="shared" si="375"/>
        <v>9</v>
      </c>
      <c r="D7962">
        <v>5.75</v>
      </c>
      <c r="E7962" s="10">
        <f>VLOOKUP(D7962,$J$9:$K$27,2)*$B$7/1.5</f>
        <v>0</v>
      </c>
    </row>
    <row r="7963" spans="1:5" x14ac:dyDescent="0.2">
      <c r="A7963" s="2">
        <f t="shared" si="373"/>
        <v>43067.416666647376</v>
      </c>
      <c r="B7963">
        <f t="shared" si="374"/>
        <v>11</v>
      </c>
      <c r="C7963">
        <f t="shared" si="375"/>
        <v>10</v>
      </c>
      <c r="D7963">
        <v>6.3249999999999993</v>
      </c>
      <c r="E7963" s="10">
        <f>VLOOKUP(D7963,$J$9:$K$27,2)*$B$7/1.5</f>
        <v>0</v>
      </c>
    </row>
    <row r="7964" spans="1:5" x14ac:dyDescent="0.2">
      <c r="A7964" s="2">
        <f t="shared" si="373"/>
        <v>43067.45833331404</v>
      </c>
      <c r="B7964">
        <f t="shared" si="374"/>
        <v>11</v>
      </c>
      <c r="C7964">
        <f t="shared" si="375"/>
        <v>11</v>
      </c>
      <c r="D7964">
        <v>5.75</v>
      </c>
      <c r="E7964" s="10">
        <f>VLOOKUP(D7964,$J$9:$K$27,2)*$B$7/1.5</f>
        <v>0</v>
      </c>
    </row>
    <row r="7965" spans="1:5" x14ac:dyDescent="0.2">
      <c r="A7965" s="2">
        <f t="shared" si="373"/>
        <v>43067.499999980704</v>
      </c>
      <c r="B7965">
        <f t="shared" si="374"/>
        <v>11</v>
      </c>
      <c r="C7965">
        <f t="shared" si="375"/>
        <v>12</v>
      </c>
      <c r="D7965">
        <v>10.35</v>
      </c>
      <c r="E7965" s="10">
        <f>VLOOKUP(D7965,$J$9:$K$27,2)*$B$7/1.5</f>
        <v>873.33333333333337</v>
      </c>
    </row>
    <row r="7966" spans="1:5" x14ac:dyDescent="0.2">
      <c r="A7966" s="2">
        <f t="shared" si="373"/>
        <v>43067.541666647368</v>
      </c>
      <c r="B7966">
        <f t="shared" si="374"/>
        <v>11</v>
      </c>
      <c r="C7966">
        <f t="shared" si="375"/>
        <v>13</v>
      </c>
      <c r="D7966">
        <v>10.35</v>
      </c>
      <c r="E7966" s="10">
        <f>VLOOKUP(D7966,$J$9:$K$27,2)*$B$7/1.5</f>
        <v>873.33333333333337</v>
      </c>
    </row>
    <row r="7967" spans="1:5" x14ac:dyDescent="0.2">
      <c r="A7967" s="2">
        <f t="shared" si="373"/>
        <v>43067.583333314033</v>
      </c>
      <c r="B7967">
        <f t="shared" si="374"/>
        <v>11</v>
      </c>
      <c r="C7967">
        <f t="shared" si="375"/>
        <v>14</v>
      </c>
      <c r="D7967">
        <v>12.649999999999999</v>
      </c>
      <c r="E7967" s="10">
        <f>VLOOKUP(D7967,$J$9:$K$27,2)*$B$7/1.5</f>
        <v>1666.6666666666667</v>
      </c>
    </row>
    <row r="7968" spans="1:5" x14ac:dyDescent="0.2">
      <c r="A7968" s="2">
        <f t="shared" si="373"/>
        <v>43067.624999980697</v>
      </c>
      <c r="B7968">
        <f t="shared" si="374"/>
        <v>11</v>
      </c>
      <c r="C7968">
        <f t="shared" si="375"/>
        <v>15</v>
      </c>
      <c r="D7968">
        <v>18.399999999999999</v>
      </c>
      <c r="E7968" s="10">
        <f>VLOOKUP(D7968,$J$9:$K$27,2)*$B$7/1.5</f>
        <v>4266.666666666667</v>
      </c>
    </row>
    <row r="7969" spans="1:5" x14ac:dyDescent="0.2">
      <c r="A7969" s="2">
        <f t="shared" si="373"/>
        <v>43067.666666647361</v>
      </c>
      <c r="B7969">
        <f t="shared" si="374"/>
        <v>11</v>
      </c>
      <c r="C7969">
        <f t="shared" si="375"/>
        <v>16</v>
      </c>
      <c r="D7969">
        <v>16.674999999999997</v>
      </c>
      <c r="E7969" s="10">
        <f>VLOOKUP(D7969,$J$9:$K$27,2)*$B$7/1.5</f>
        <v>2773.3333333333335</v>
      </c>
    </row>
    <row r="7970" spans="1:5" x14ac:dyDescent="0.2">
      <c r="A7970" s="2">
        <f t="shared" si="373"/>
        <v>43067.708333314025</v>
      </c>
      <c r="B7970">
        <f t="shared" si="374"/>
        <v>11</v>
      </c>
      <c r="C7970">
        <f t="shared" si="375"/>
        <v>17</v>
      </c>
      <c r="D7970">
        <v>14.95</v>
      </c>
      <c r="E7970" s="10">
        <f>VLOOKUP(D7970,$J$9:$K$27,2)*$B$7/1.5</f>
        <v>2773.3333333333335</v>
      </c>
    </row>
    <row r="7971" spans="1:5" x14ac:dyDescent="0.2">
      <c r="A7971" s="2">
        <f t="shared" si="373"/>
        <v>43067.74999998069</v>
      </c>
      <c r="B7971">
        <f t="shared" si="374"/>
        <v>11</v>
      </c>
      <c r="C7971">
        <f t="shared" si="375"/>
        <v>18</v>
      </c>
      <c r="D7971">
        <v>9.1999999999999993</v>
      </c>
      <c r="E7971" s="10">
        <f>VLOOKUP(D7971,$J$9:$K$27,2)*$B$7/1.5</f>
        <v>286.66666666666669</v>
      </c>
    </row>
    <row r="7972" spans="1:5" x14ac:dyDescent="0.2">
      <c r="A7972" s="2">
        <f t="shared" si="373"/>
        <v>43067.791666647354</v>
      </c>
      <c r="B7972">
        <f t="shared" si="374"/>
        <v>11</v>
      </c>
      <c r="C7972">
        <f t="shared" si="375"/>
        <v>19</v>
      </c>
      <c r="D7972">
        <v>9.7749999999999986</v>
      </c>
      <c r="E7972" s="10">
        <f>VLOOKUP(D7972,$J$9:$K$27,2)*$B$7/1.5</f>
        <v>286.66666666666669</v>
      </c>
    </row>
    <row r="7973" spans="1:5" x14ac:dyDescent="0.2">
      <c r="A7973" s="2">
        <f t="shared" si="373"/>
        <v>43067.833333314018</v>
      </c>
      <c r="B7973">
        <f t="shared" si="374"/>
        <v>11</v>
      </c>
      <c r="C7973">
        <f t="shared" si="375"/>
        <v>20</v>
      </c>
      <c r="D7973">
        <v>12.649999999999999</v>
      </c>
      <c r="E7973" s="10">
        <f>VLOOKUP(D7973,$J$9:$K$27,2)*$B$7/1.5</f>
        <v>1666.6666666666667</v>
      </c>
    </row>
    <row r="7974" spans="1:5" x14ac:dyDescent="0.2">
      <c r="A7974" s="2">
        <f t="shared" si="373"/>
        <v>43067.874999980682</v>
      </c>
      <c r="B7974">
        <f t="shared" si="374"/>
        <v>11</v>
      </c>
      <c r="C7974">
        <f t="shared" si="375"/>
        <v>21</v>
      </c>
      <c r="D7974">
        <v>10.35</v>
      </c>
      <c r="E7974" s="10">
        <f>VLOOKUP(D7974,$J$9:$K$27,2)*$B$7/1.5</f>
        <v>873.33333333333337</v>
      </c>
    </row>
    <row r="7975" spans="1:5" x14ac:dyDescent="0.2">
      <c r="A7975" s="2">
        <f t="shared" si="373"/>
        <v>43067.916666647347</v>
      </c>
      <c r="B7975">
        <f t="shared" si="374"/>
        <v>11</v>
      </c>
      <c r="C7975">
        <f t="shared" si="375"/>
        <v>22</v>
      </c>
      <c r="D7975">
        <v>14.95</v>
      </c>
      <c r="E7975" s="10">
        <f>VLOOKUP(D7975,$J$9:$K$27,2)*$B$7/1.5</f>
        <v>2773.3333333333335</v>
      </c>
    </row>
    <row r="7976" spans="1:5" x14ac:dyDescent="0.2">
      <c r="A7976" s="2">
        <f t="shared" si="373"/>
        <v>43067.958333314011</v>
      </c>
      <c r="B7976">
        <f t="shared" si="374"/>
        <v>11</v>
      </c>
      <c r="C7976">
        <f t="shared" si="375"/>
        <v>23</v>
      </c>
      <c r="D7976">
        <v>16.099999999999998</v>
      </c>
      <c r="E7976" s="10">
        <f>VLOOKUP(D7976,$J$9:$K$27,2)*$B$7/1.5</f>
        <v>2773.3333333333335</v>
      </c>
    </row>
    <row r="7977" spans="1:5" x14ac:dyDescent="0.2">
      <c r="A7977" s="2">
        <f t="shared" si="373"/>
        <v>43067.999999980675</v>
      </c>
      <c r="B7977">
        <f t="shared" si="374"/>
        <v>11</v>
      </c>
      <c r="C7977">
        <f t="shared" si="375"/>
        <v>0</v>
      </c>
      <c r="D7977">
        <v>19.549999999999997</v>
      </c>
      <c r="E7977" s="10">
        <f>VLOOKUP(D7977,$J$9:$K$27,2)*$B$7/1.5</f>
        <v>6160</v>
      </c>
    </row>
    <row r="7978" spans="1:5" x14ac:dyDescent="0.2">
      <c r="A7978" s="2">
        <f t="shared" si="373"/>
        <v>43068.041666647339</v>
      </c>
      <c r="B7978">
        <f t="shared" si="374"/>
        <v>11</v>
      </c>
      <c r="C7978">
        <f t="shared" si="375"/>
        <v>1</v>
      </c>
      <c r="D7978">
        <v>21.849999999999998</v>
      </c>
      <c r="E7978" s="10">
        <f>VLOOKUP(D7978,$J$9:$K$27,2)*$B$7/1.5</f>
        <v>7873.333333333333</v>
      </c>
    </row>
    <row r="7979" spans="1:5" x14ac:dyDescent="0.2">
      <c r="A7979" s="2">
        <f t="shared" si="373"/>
        <v>43068.083333314004</v>
      </c>
      <c r="B7979">
        <f t="shared" si="374"/>
        <v>11</v>
      </c>
      <c r="C7979">
        <f t="shared" si="375"/>
        <v>2</v>
      </c>
      <c r="D7979">
        <v>19.549999999999997</v>
      </c>
      <c r="E7979" s="10">
        <f>VLOOKUP(D7979,$J$9:$K$27,2)*$B$7/1.5</f>
        <v>6160</v>
      </c>
    </row>
    <row r="7980" spans="1:5" x14ac:dyDescent="0.2">
      <c r="A7980" s="2">
        <f t="shared" si="373"/>
        <v>43068.124999980668</v>
      </c>
      <c r="B7980">
        <f t="shared" si="374"/>
        <v>11</v>
      </c>
      <c r="C7980">
        <f t="shared" si="375"/>
        <v>3</v>
      </c>
      <c r="D7980">
        <v>23</v>
      </c>
      <c r="E7980" s="10">
        <f>VLOOKUP(D7980,$J$9:$K$27,2)*$B$7/1.5</f>
        <v>7873.333333333333</v>
      </c>
    </row>
    <row r="7981" spans="1:5" x14ac:dyDescent="0.2">
      <c r="A7981" s="2">
        <f t="shared" si="373"/>
        <v>43068.166666647332</v>
      </c>
      <c r="B7981">
        <f t="shared" si="374"/>
        <v>11</v>
      </c>
      <c r="C7981">
        <f t="shared" si="375"/>
        <v>4</v>
      </c>
      <c r="D7981">
        <v>21.274999999999999</v>
      </c>
      <c r="E7981" s="10">
        <f>VLOOKUP(D7981,$J$9:$K$27,2)*$B$7/1.5</f>
        <v>7873.333333333333</v>
      </c>
    </row>
    <row r="7982" spans="1:5" x14ac:dyDescent="0.2">
      <c r="A7982" s="2">
        <f t="shared" si="373"/>
        <v>43068.208333313996</v>
      </c>
      <c r="B7982">
        <f t="shared" si="374"/>
        <v>11</v>
      </c>
      <c r="C7982">
        <f t="shared" si="375"/>
        <v>5</v>
      </c>
      <c r="D7982">
        <v>17.25</v>
      </c>
      <c r="E7982" s="10">
        <f>VLOOKUP(D7982,$J$9:$K$27,2)*$B$7/1.5</f>
        <v>4266.666666666667</v>
      </c>
    </row>
    <row r="7983" spans="1:5" x14ac:dyDescent="0.2">
      <c r="A7983" s="2">
        <f t="shared" si="373"/>
        <v>43068.249999980661</v>
      </c>
      <c r="B7983">
        <f t="shared" si="374"/>
        <v>11</v>
      </c>
      <c r="C7983">
        <f t="shared" si="375"/>
        <v>6</v>
      </c>
      <c r="D7983">
        <v>23</v>
      </c>
      <c r="E7983" s="10">
        <f>VLOOKUP(D7983,$J$9:$K$27,2)*$B$7/1.5</f>
        <v>7873.333333333333</v>
      </c>
    </row>
    <row r="7984" spans="1:5" x14ac:dyDescent="0.2">
      <c r="A7984" s="2">
        <f t="shared" si="373"/>
        <v>43068.291666647325</v>
      </c>
      <c r="B7984">
        <f t="shared" si="374"/>
        <v>11</v>
      </c>
      <c r="C7984">
        <f t="shared" si="375"/>
        <v>7</v>
      </c>
      <c r="D7984">
        <v>18.399999999999999</v>
      </c>
      <c r="E7984" s="10">
        <f>VLOOKUP(D7984,$J$9:$K$27,2)*$B$7/1.5</f>
        <v>4266.666666666667</v>
      </c>
    </row>
    <row r="7985" spans="1:5" x14ac:dyDescent="0.2">
      <c r="A7985" s="2">
        <f t="shared" si="373"/>
        <v>43068.333333313989</v>
      </c>
      <c r="B7985">
        <f t="shared" si="374"/>
        <v>11</v>
      </c>
      <c r="C7985">
        <f t="shared" si="375"/>
        <v>8</v>
      </c>
      <c r="D7985">
        <v>19.549999999999997</v>
      </c>
      <c r="E7985" s="10">
        <f>VLOOKUP(D7985,$J$9:$K$27,2)*$B$7/1.5</f>
        <v>6160</v>
      </c>
    </row>
    <row r="7986" spans="1:5" x14ac:dyDescent="0.2">
      <c r="A7986" s="2">
        <f t="shared" si="373"/>
        <v>43068.374999980653</v>
      </c>
      <c r="B7986">
        <f t="shared" si="374"/>
        <v>11</v>
      </c>
      <c r="C7986">
        <f t="shared" si="375"/>
        <v>9</v>
      </c>
      <c r="D7986">
        <v>17.25</v>
      </c>
      <c r="E7986" s="10">
        <f>VLOOKUP(D7986,$J$9:$K$27,2)*$B$7/1.5</f>
        <v>4266.666666666667</v>
      </c>
    </row>
    <row r="7987" spans="1:5" x14ac:dyDescent="0.2">
      <c r="A7987" s="2">
        <f t="shared" si="373"/>
        <v>43068.416666647317</v>
      </c>
      <c r="B7987">
        <f t="shared" si="374"/>
        <v>11</v>
      </c>
      <c r="C7987">
        <f t="shared" si="375"/>
        <v>10</v>
      </c>
      <c r="D7987">
        <v>13.799999999999999</v>
      </c>
      <c r="E7987" s="10">
        <f>VLOOKUP(D7987,$J$9:$K$27,2)*$B$7/1.5</f>
        <v>1666.6666666666667</v>
      </c>
    </row>
    <row r="7988" spans="1:5" x14ac:dyDescent="0.2">
      <c r="A7988" s="2">
        <f t="shared" si="373"/>
        <v>43068.458333313982</v>
      </c>
      <c r="B7988">
        <f t="shared" si="374"/>
        <v>11</v>
      </c>
      <c r="C7988">
        <f t="shared" si="375"/>
        <v>11</v>
      </c>
      <c r="D7988">
        <v>19.549999999999997</v>
      </c>
      <c r="E7988" s="10">
        <f>VLOOKUP(D7988,$J$9:$K$27,2)*$B$7/1.5</f>
        <v>6160</v>
      </c>
    </row>
    <row r="7989" spans="1:5" x14ac:dyDescent="0.2">
      <c r="A7989" s="2">
        <f t="shared" si="373"/>
        <v>43068.499999980646</v>
      </c>
      <c r="B7989">
        <f t="shared" si="374"/>
        <v>11</v>
      </c>
      <c r="C7989">
        <f t="shared" si="375"/>
        <v>12</v>
      </c>
      <c r="D7989">
        <v>26.45</v>
      </c>
      <c r="E7989" s="10">
        <f>VLOOKUP(D7989,$J$9:$K$27,2)*$B$7/1.5</f>
        <v>9573.3333333333339</v>
      </c>
    </row>
    <row r="7990" spans="1:5" x14ac:dyDescent="0.2">
      <c r="A7990" s="2">
        <f t="shared" si="373"/>
        <v>43068.54166664731</v>
      </c>
      <c r="B7990">
        <f t="shared" si="374"/>
        <v>11</v>
      </c>
      <c r="C7990">
        <f t="shared" si="375"/>
        <v>13</v>
      </c>
      <c r="D7990">
        <v>28.174999999999997</v>
      </c>
      <c r="E7990" s="10">
        <f>VLOOKUP(D7990,$J$9:$K$27,2)*$B$7/1.5</f>
        <v>9873.3333333333339</v>
      </c>
    </row>
    <row r="7991" spans="1:5" x14ac:dyDescent="0.2">
      <c r="A7991" s="2">
        <f t="shared" si="373"/>
        <v>43068.583333313974</v>
      </c>
      <c r="B7991">
        <f t="shared" si="374"/>
        <v>11</v>
      </c>
      <c r="C7991">
        <f t="shared" si="375"/>
        <v>14</v>
      </c>
      <c r="D7991">
        <v>26.45</v>
      </c>
      <c r="E7991" s="10">
        <f>VLOOKUP(D7991,$J$9:$K$27,2)*$B$7/1.5</f>
        <v>9573.3333333333339</v>
      </c>
    </row>
    <row r="7992" spans="1:5" x14ac:dyDescent="0.2">
      <c r="A7992" s="2">
        <f t="shared" si="373"/>
        <v>43068.624999980639</v>
      </c>
      <c r="B7992">
        <f t="shared" si="374"/>
        <v>11</v>
      </c>
      <c r="C7992">
        <f t="shared" si="375"/>
        <v>15</v>
      </c>
      <c r="D7992">
        <v>17.25</v>
      </c>
      <c r="E7992" s="10">
        <f>VLOOKUP(D7992,$J$9:$K$27,2)*$B$7/1.5</f>
        <v>4266.666666666667</v>
      </c>
    </row>
    <row r="7993" spans="1:5" x14ac:dyDescent="0.2">
      <c r="A7993" s="2">
        <f t="shared" si="373"/>
        <v>43068.666666647303</v>
      </c>
      <c r="B7993">
        <f t="shared" si="374"/>
        <v>11</v>
      </c>
      <c r="C7993">
        <f t="shared" si="375"/>
        <v>16</v>
      </c>
      <c r="D7993">
        <v>18.399999999999999</v>
      </c>
      <c r="E7993" s="10">
        <f>VLOOKUP(D7993,$J$9:$K$27,2)*$B$7/1.5</f>
        <v>4266.666666666667</v>
      </c>
    </row>
    <row r="7994" spans="1:5" x14ac:dyDescent="0.2">
      <c r="A7994" s="2">
        <f t="shared" si="373"/>
        <v>43068.708333313967</v>
      </c>
      <c r="B7994">
        <f t="shared" si="374"/>
        <v>11</v>
      </c>
      <c r="C7994">
        <f t="shared" si="375"/>
        <v>17</v>
      </c>
      <c r="D7994">
        <v>17.25</v>
      </c>
      <c r="E7994" s="10">
        <f>VLOOKUP(D7994,$J$9:$K$27,2)*$B$7/1.5</f>
        <v>4266.666666666667</v>
      </c>
    </row>
    <row r="7995" spans="1:5" x14ac:dyDescent="0.2">
      <c r="A7995" s="2">
        <f t="shared" si="373"/>
        <v>43068.749999980631</v>
      </c>
      <c r="B7995">
        <f t="shared" si="374"/>
        <v>11</v>
      </c>
      <c r="C7995">
        <f t="shared" si="375"/>
        <v>18</v>
      </c>
      <c r="D7995">
        <v>17.25</v>
      </c>
      <c r="E7995" s="10">
        <f>VLOOKUP(D7995,$J$9:$K$27,2)*$B$7/1.5</f>
        <v>4266.666666666667</v>
      </c>
    </row>
    <row r="7996" spans="1:5" x14ac:dyDescent="0.2">
      <c r="A7996" s="2">
        <f t="shared" si="373"/>
        <v>43068.791666647296</v>
      </c>
      <c r="B7996">
        <f t="shared" si="374"/>
        <v>11</v>
      </c>
      <c r="C7996">
        <f t="shared" si="375"/>
        <v>19</v>
      </c>
      <c r="D7996">
        <v>17.824999999999999</v>
      </c>
      <c r="E7996" s="10">
        <f>VLOOKUP(D7996,$J$9:$K$27,2)*$B$7/1.5</f>
        <v>4266.666666666667</v>
      </c>
    </row>
    <row r="7997" spans="1:5" x14ac:dyDescent="0.2">
      <c r="A7997" s="2">
        <f t="shared" si="373"/>
        <v>43068.83333331396</v>
      </c>
      <c r="B7997">
        <f t="shared" si="374"/>
        <v>11</v>
      </c>
      <c r="C7997">
        <f t="shared" si="375"/>
        <v>20</v>
      </c>
      <c r="D7997">
        <v>11.5</v>
      </c>
      <c r="E7997" s="10">
        <f>VLOOKUP(D7997,$J$9:$K$27,2)*$B$7/1.5</f>
        <v>873.33333333333337</v>
      </c>
    </row>
    <row r="7998" spans="1:5" x14ac:dyDescent="0.2">
      <c r="A7998" s="2">
        <f t="shared" si="373"/>
        <v>43068.874999980624</v>
      </c>
      <c r="B7998">
        <f t="shared" si="374"/>
        <v>11</v>
      </c>
      <c r="C7998">
        <f t="shared" si="375"/>
        <v>21</v>
      </c>
      <c r="D7998">
        <v>14.95</v>
      </c>
      <c r="E7998" s="10">
        <f>VLOOKUP(D7998,$J$9:$K$27,2)*$B$7/1.5</f>
        <v>2773.3333333333335</v>
      </c>
    </row>
    <row r="7999" spans="1:5" x14ac:dyDescent="0.2">
      <c r="A7999" s="2">
        <f t="shared" si="373"/>
        <v>43068.916666647288</v>
      </c>
      <c r="B7999">
        <f t="shared" si="374"/>
        <v>11</v>
      </c>
      <c r="C7999">
        <f t="shared" si="375"/>
        <v>22</v>
      </c>
      <c r="D7999">
        <v>14.95</v>
      </c>
      <c r="E7999" s="10">
        <f>VLOOKUP(D7999,$J$9:$K$27,2)*$B$7/1.5</f>
        <v>2773.3333333333335</v>
      </c>
    </row>
    <row r="8000" spans="1:5" x14ac:dyDescent="0.2">
      <c r="A8000" s="2">
        <f t="shared" si="373"/>
        <v>43068.958333313953</v>
      </c>
      <c r="B8000">
        <f t="shared" si="374"/>
        <v>11</v>
      </c>
      <c r="C8000">
        <f t="shared" si="375"/>
        <v>23</v>
      </c>
      <c r="D8000">
        <v>12.649999999999999</v>
      </c>
      <c r="E8000" s="10">
        <f>VLOOKUP(D8000,$J$9:$K$27,2)*$B$7/1.5</f>
        <v>1666.6666666666667</v>
      </c>
    </row>
    <row r="8001" spans="1:5" x14ac:dyDescent="0.2">
      <c r="A8001" s="2">
        <f t="shared" si="373"/>
        <v>43068.999999980617</v>
      </c>
      <c r="B8001">
        <f t="shared" si="374"/>
        <v>11</v>
      </c>
      <c r="C8001">
        <f t="shared" si="375"/>
        <v>0</v>
      </c>
      <c r="D8001">
        <v>18.399999999999999</v>
      </c>
      <c r="E8001" s="10">
        <f>VLOOKUP(D8001,$J$9:$K$27,2)*$B$7/1.5</f>
        <v>4266.666666666667</v>
      </c>
    </row>
    <row r="8002" spans="1:5" x14ac:dyDescent="0.2">
      <c r="A8002" s="2">
        <f t="shared" si="373"/>
        <v>43069.041666647281</v>
      </c>
      <c r="B8002">
        <f t="shared" si="374"/>
        <v>11</v>
      </c>
      <c r="C8002">
        <f t="shared" si="375"/>
        <v>1</v>
      </c>
      <c r="D8002">
        <v>15.524999999999999</v>
      </c>
      <c r="E8002" s="10">
        <f>VLOOKUP(D8002,$J$9:$K$27,2)*$B$7/1.5</f>
        <v>2773.3333333333335</v>
      </c>
    </row>
    <row r="8003" spans="1:5" x14ac:dyDescent="0.2">
      <c r="A8003" s="2">
        <f t="shared" si="373"/>
        <v>43069.083333313945</v>
      </c>
      <c r="B8003">
        <f t="shared" si="374"/>
        <v>11</v>
      </c>
      <c r="C8003">
        <f t="shared" si="375"/>
        <v>2</v>
      </c>
      <c r="D8003">
        <v>9.1999999999999993</v>
      </c>
      <c r="E8003" s="10">
        <f>VLOOKUP(D8003,$J$9:$K$27,2)*$B$7/1.5</f>
        <v>286.66666666666669</v>
      </c>
    </row>
    <row r="8004" spans="1:5" x14ac:dyDescent="0.2">
      <c r="A8004" s="2">
        <f t="shared" si="373"/>
        <v>43069.12499998061</v>
      </c>
      <c r="B8004">
        <f t="shared" si="374"/>
        <v>11</v>
      </c>
      <c r="C8004">
        <f t="shared" si="375"/>
        <v>3</v>
      </c>
      <c r="D8004">
        <v>6.8999999999999995</v>
      </c>
      <c r="E8004" s="10">
        <f>VLOOKUP(D8004,$J$9:$K$27,2)*$B$7/1.5</f>
        <v>0</v>
      </c>
    </row>
    <row r="8005" spans="1:5" x14ac:dyDescent="0.2">
      <c r="A8005" s="2">
        <f t="shared" si="373"/>
        <v>43069.166666647274</v>
      </c>
      <c r="B8005">
        <f t="shared" si="374"/>
        <v>11</v>
      </c>
      <c r="C8005">
        <f t="shared" si="375"/>
        <v>4</v>
      </c>
      <c r="D8005">
        <v>7.4749999999999996</v>
      </c>
      <c r="E8005" s="10">
        <f>VLOOKUP(D8005,$J$9:$K$27,2)*$B$7/1.5</f>
        <v>0</v>
      </c>
    </row>
    <row r="8006" spans="1:5" x14ac:dyDescent="0.2">
      <c r="A8006" s="2">
        <f t="shared" si="373"/>
        <v>43069.208333313938</v>
      </c>
      <c r="B8006">
        <f t="shared" si="374"/>
        <v>11</v>
      </c>
      <c r="C8006">
        <f t="shared" si="375"/>
        <v>5</v>
      </c>
      <c r="D8006">
        <v>5.75</v>
      </c>
      <c r="E8006" s="10">
        <f>VLOOKUP(D8006,$J$9:$K$27,2)*$B$7/1.5</f>
        <v>0</v>
      </c>
    </row>
    <row r="8007" spans="1:5" x14ac:dyDescent="0.2">
      <c r="A8007" s="2">
        <f t="shared" si="373"/>
        <v>43069.249999980602</v>
      </c>
      <c r="B8007">
        <f t="shared" si="374"/>
        <v>11</v>
      </c>
      <c r="C8007">
        <f t="shared" si="375"/>
        <v>6</v>
      </c>
      <c r="D8007">
        <v>12.649999999999999</v>
      </c>
      <c r="E8007" s="10">
        <f>VLOOKUP(D8007,$J$9:$K$27,2)*$B$7/1.5</f>
        <v>1666.6666666666667</v>
      </c>
    </row>
    <row r="8008" spans="1:5" x14ac:dyDescent="0.2">
      <c r="A8008" s="2">
        <f t="shared" si="373"/>
        <v>43069.291666647267</v>
      </c>
      <c r="B8008">
        <f t="shared" si="374"/>
        <v>11</v>
      </c>
      <c r="C8008">
        <f t="shared" si="375"/>
        <v>7</v>
      </c>
      <c r="D8008">
        <v>10.35</v>
      </c>
      <c r="E8008" s="10">
        <f>VLOOKUP(D8008,$J$9:$K$27,2)*$B$7/1.5</f>
        <v>873.33333333333337</v>
      </c>
    </row>
    <row r="8009" spans="1:5" x14ac:dyDescent="0.2">
      <c r="A8009" s="2">
        <f t="shared" si="373"/>
        <v>43069.333333313931</v>
      </c>
      <c r="B8009">
        <f t="shared" si="374"/>
        <v>11</v>
      </c>
      <c r="C8009">
        <f t="shared" si="375"/>
        <v>8</v>
      </c>
      <c r="D8009">
        <v>9.1999999999999993</v>
      </c>
      <c r="E8009" s="10">
        <f>VLOOKUP(D8009,$J$9:$K$27,2)*$B$7/1.5</f>
        <v>286.66666666666669</v>
      </c>
    </row>
    <row r="8010" spans="1:5" x14ac:dyDescent="0.2">
      <c r="A8010" s="2">
        <f t="shared" si="373"/>
        <v>43069.374999980595</v>
      </c>
      <c r="B8010">
        <f t="shared" si="374"/>
        <v>11</v>
      </c>
      <c r="C8010">
        <f t="shared" si="375"/>
        <v>9</v>
      </c>
      <c r="D8010">
        <v>0</v>
      </c>
      <c r="E8010" s="10">
        <f>VLOOKUP(D8010,$J$9:$K$27,2)*$B$7/1.5</f>
        <v>0</v>
      </c>
    </row>
    <row r="8011" spans="1:5" x14ac:dyDescent="0.2">
      <c r="A8011" s="2">
        <f t="shared" ref="A8011:A8074" si="376">A8010+1/24</f>
        <v>43069.416666647259</v>
      </c>
      <c r="B8011">
        <f t="shared" ref="B8011:B8074" si="377">MONTH(A8011)</f>
        <v>11</v>
      </c>
      <c r="C8011">
        <f t="shared" ref="C8011:C8074" si="378">HOUR(A8011)</f>
        <v>10</v>
      </c>
      <c r="D8011">
        <v>2.875</v>
      </c>
      <c r="E8011" s="10">
        <f>VLOOKUP(D8011,$J$9:$K$27,2)*$B$7/1.5</f>
        <v>0</v>
      </c>
    </row>
    <row r="8012" spans="1:5" x14ac:dyDescent="0.2">
      <c r="A8012" s="2">
        <f t="shared" si="376"/>
        <v>43069.458333313924</v>
      </c>
      <c r="B8012">
        <f t="shared" si="377"/>
        <v>11</v>
      </c>
      <c r="C8012">
        <f t="shared" si="378"/>
        <v>11</v>
      </c>
      <c r="D8012">
        <v>6.8999999999999995</v>
      </c>
      <c r="E8012" s="10">
        <f>VLOOKUP(D8012,$J$9:$K$27,2)*$B$7/1.5</f>
        <v>0</v>
      </c>
    </row>
    <row r="8013" spans="1:5" x14ac:dyDescent="0.2">
      <c r="A8013" s="2">
        <f t="shared" si="376"/>
        <v>43069.499999980588</v>
      </c>
      <c r="B8013">
        <f t="shared" si="377"/>
        <v>11</v>
      </c>
      <c r="C8013">
        <f t="shared" si="378"/>
        <v>12</v>
      </c>
      <c r="D8013">
        <v>6.8999999999999995</v>
      </c>
      <c r="E8013" s="10">
        <f>VLOOKUP(D8013,$J$9:$K$27,2)*$B$7/1.5</f>
        <v>0</v>
      </c>
    </row>
    <row r="8014" spans="1:5" x14ac:dyDescent="0.2">
      <c r="A8014" s="2">
        <f t="shared" si="376"/>
        <v>43069.541666647252</v>
      </c>
      <c r="B8014">
        <f t="shared" si="377"/>
        <v>11</v>
      </c>
      <c r="C8014">
        <f t="shared" si="378"/>
        <v>13</v>
      </c>
      <c r="D8014">
        <v>7.4749999999999996</v>
      </c>
      <c r="E8014" s="10">
        <f>VLOOKUP(D8014,$J$9:$K$27,2)*$B$7/1.5</f>
        <v>0</v>
      </c>
    </row>
    <row r="8015" spans="1:5" x14ac:dyDescent="0.2">
      <c r="A8015" s="2">
        <f t="shared" si="376"/>
        <v>43069.583333313916</v>
      </c>
      <c r="B8015">
        <f t="shared" si="377"/>
        <v>11</v>
      </c>
      <c r="C8015">
        <f t="shared" si="378"/>
        <v>14</v>
      </c>
      <c r="D8015">
        <v>14.95</v>
      </c>
      <c r="E8015" s="10">
        <f>VLOOKUP(D8015,$J$9:$K$27,2)*$B$7/1.5</f>
        <v>2773.3333333333335</v>
      </c>
    </row>
    <row r="8016" spans="1:5" x14ac:dyDescent="0.2">
      <c r="A8016" s="2">
        <f t="shared" si="376"/>
        <v>43069.62499998058</v>
      </c>
      <c r="B8016">
        <f t="shared" si="377"/>
        <v>11</v>
      </c>
      <c r="C8016">
        <f t="shared" si="378"/>
        <v>15</v>
      </c>
      <c r="D8016">
        <v>9.1999999999999993</v>
      </c>
      <c r="E8016" s="10">
        <f>VLOOKUP(D8016,$J$9:$K$27,2)*$B$7/1.5</f>
        <v>286.66666666666669</v>
      </c>
    </row>
    <row r="8017" spans="1:5" x14ac:dyDescent="0.2">
      <c r="A8017" s="2">
        <f t="shared" si="376"/>
        <v>43069.666666647245</v>
      </c>
      <c r="B8017">
        <f t="shared" si="377"/>
        <v>11</v>
      </c>
      <c r="C8017">
        <f t="shared" si="378"/>
        <v>16</v>
      </c>
      <c r="D8017">
        <v>8.625</v>
      </c>
      <c r="E8017" s="10">
        <f>VLOOKUP(D8017,$J$9:$K$27,2)*$B$7/1.5</f>
        <v>286.66666666666669</v>
      </c>
    </row>
    <row r="8018" spans="1:5" x14ac:dyDescent="0.2">
      <c r="A8018" s="2">
        <f t="shared" si="376"/>
        <v>43069.708333313909</v>
      </c>
      <c r="B8018">
        <f t="shared" si="377"/>
        <v>11</v>
      </c>
      <c r="C8018">
        <f t="shared" si="378"/>
        <v>17</v>
      </c>
      <c r="D8018">
        <v>10.35</v>
      </c>
      <c r="E8018" s="10">
        <f>VLOOKUP(D8018,$J$9:$K$27,2)*$B$7/1.5</f>
        <v>873.33333333333337</v>
      </c>
    </row>
    <row r="8019" spans="1:5" x14ac:dyDescent="0.2">
      <c r="A8019" s="2">
        <f t="shared" si="376"/>
        <v>43069.749999980573</v>
      </c>
      <c r="B8019">
        <f t="shared" si="377"/>
        <v>11</v>
      </c>
      <c r="C8019">
        <f t="shared" si="378"/>
        <v>18</v>
      </c>
      <c r="D8019">
        <v>6.8999999999999995</v>
      </c>
      <c r="E8019" s="10">
        <f>VLOOKUP(D8019,$J$9:$K$27,2)*$B$7/1.5</f>
        <v>0</v>
      </c>
    </row>
    <row r="8020" spans="1:5" x14ac:dyDescent="0.2">
      <c r="A8020" s="2">
        <f t="shared" si="376"/>
        <v>43069.791666647237</v>
      </c>
      <c r="B8020">
        <f t="shared" si="377"/>
        <v>11</v>
      </c>
      <c r="C8020">
        <f t="shared" si="378"/>
        <v>19</v>
      </c>
      <c r="D8020">
        <v>8.625</v>
      </c>
      <c r="E8020" s="10">
        <f>VLOOKUP(D8020,$J$9:$K$27,2)*$B$7/1.5</f>
        <v>286.66666666666669</v>
      </c>
    </row>
    <row r="8021" spans="1:5" x14ac:dyDescent="0.2">
      <c r="A8021" s="2">
        <f t="shared" si="376"/>
        <v>43069.833333313902</v>
      </c>
      <c r="B8021">
        <f t="shared" si="377"/>
        <v>11</v>
      </c>
      <c r="C8021">
        <f t="shared" si="378"/>
        <v>20</v>
      </c>
      <c r="D8021">
        <v>9.1999999999999993</v>
      </c>
      <c r="E8021" s="10">
        <f>VLOOKUP(D8021,$J$9:$K$27,2)*$B$7/1.5</f>
        <v>286.66666666666669</v>
      </c>
    </row>
    <row r="8022" spans="1:5" x14ac:dyDescent="0.2">
      <c r="A8022" s="2">
        <f t="shared" si="376"/>
        <v>43069.874999980566</v>
      </c>
      <c r="B8022">
        <f t="shared" si="377"/>
        <v>11</v>
      </c>
      <c r="C8022">
        <f t="shared" si="378"/>
        <v>21</v>
      </c>
      <c r="D8022">
        <v>11.5</v>
      </c>
      <c r="E8022" s="10">
        <f>VLOOKUP(D8022,$J$9:$K$27,2)*$B$7/1.5</f>
        <v>873.33333333333337</v>
      </c>
    </row>
    <row r="8023" spans="1:5" x14ac:dyDescent="0.2">
      <c r="A8023" s="2">
        <f t="shared" si="376"/>
        <v>43069.91666664723</v>
      </c>
      <c r="B8023">
        <f t="shared" si="377"/>
        <v>11</v>
      </c>
      <c r="C8023">
        <f t="shared" si="378"/>
        <v>22</v>
      </c>
      <c r="D8023">
        <v>9.7749999999999986</v>
      </c>
      <c r="E8023" s="10">
        <f>VLOOKUP(D8023,$J$9:$K$27,2)*$B$7/1.5</f>
        <v>286.66666666666669</v>
      </c>
    </row>
    <row r="8024" spans="1:5" x14ac:dyDescent="0.2">
      <c r="A8024" s="2">
        <f t="shared" si="376"/>
        <v>43069.958333313894</v>
      </c>
      <c r="B8024">
        <f t="shared" si="377"/>
        <v>11</v>
      </c>
      <c r="C8024">
        <f t="shared" si="378"/>
        <v>23</v>
      </c>
      <c r="D8024">
        <v>8.4333333333333318</v>
      </c>
      <c r="E8024" s="10">
        <f>VLOOKUP(D8024,$J$9:$K$27,2)*$B$7/1.5</f>
        <v>286.66666666666669</v>
      </c>
    </row>
    <row r="8025" spans="1:5" x14ac:dyDescent="0.2">
      <c r="A8025" s="2">
        <f t="shared" si="376"/>
        <v>43069.999999980559</v>
      </c>
      <c r="B8025">
        <f t="shared" si="377"/>
        <v>12</v>
      </c>
      <c r="C8025">
        <f t="shared" si="378"/>
        <v>0</v>
      </c>
      <c r="D8025">
        <v>8.0499999999999989</v>
      </c>
      <c r="E8025" s="10">
        <f>VLOOKUP(D8025,$J$9:$K$27,2)*$B$7/1.5</f>
        <v>286.66666666666669</v>
      </c>
    </row>
    <row r="8026" spans="1:5" x14ac:dyDescent="0.2">
      <c r="A8026" s="2">
        <f t="shared" si="376"/>
        <v>43070.041666647223</v>
      </c>
      <c r="B8026">
        <f t="shared" si="377"/>
        <v>12</v>
      </c>
      <c r="C8026">
        <f t="shared" si="378"/>
        <v>1</v>
      </c>
      <c r="D8026">
        <v>8.0499999999999989</v>
      </c>
      <c r="E8026" s="10">
        <f>VLOOKUP(D8026,$J$9:$K$27,2)*$B$7/1.5</f>
        <v>286.66666666666669</v>
      </c>
    </row>
    <row r="8027" spans="1:5" x14ac:dyDescent="0.2">
      <c r="A8027" s="2">
        <f t="shared" si="376"/>
        <v>43070.083333313887</v>
      </c>
      <c r="B8027">
        <f t="shared" si="377"/>
        <v>12</v>
      </c>
      <c r="C8027">
        <f t="shared" si="378"/>
        <v>2</v>
      </c>
      <c r="D8027">
        <v>6.8999999999999995</v>
      </c>
      <c r="E8027" s="10">
        <f>VLOOKUP(D8027,$J$9:$K$27,2)*$B$7/1.5</f>
        <v>0</v>
      </c>
    </row>
    <row r="8028" spans="1:5" x14ac:dyDescent="0.2">
      <c r="A8028" s="2">
        <f t="shared" si="376"/>
        <v>43070.124999980551</v>
      </c>
      <c r="B8028">
        <f t="shared" si="377"/>
        <v>12</v>
      </c>
      <c r="C8028">
        <f t="shared" si="378"/>
        <v>3</v>
      </c>
      <c r="D8028">
        <v>5.75</v>
      </c>
      <c r="E8028" s="10">
        <f>VLOOKUP(D8028,$J$9:$K$27,2)*$B$7/1.5</f>
        <v>0</v>
      </c>
    </row>
    <row r="8029" spans="1:5" x14ac:dyDescent="0.2">
      <c r="A8029" s="2">
        <f t="shared" si="376"/>
        <v>43070.166666647216</v>
      </c>
      <c r="B8029">
        <f t="shared" si="377"/>
        <v>12</v>
      </c>
      <c r="C8029">
        <f t="shared" si="378"/>
        <v>4</v>
      </c>
      <c r="D8029">
        <v>5.75</v>
      </c>
      <c r="E8029" s="10">
        <f>VLOOKUP(D8029,$J$9:$K$27,2)*$B$7/1.5</f>
        <v>0</v>
      </c>
    </row>
    <row r="8030" spans="1:5" x14ac:dyDescent="0.2">
      <c r="A8030" s="2">
        <f t="shared" si="376"/>
        <v>43070.20833331388</v>
      </c>
      <c r="B8030">
        <f t="shared" si="377"/>
        <v>12</v>
      </c>
      <c r="C8030">
        <f t="shared" si="378"/>
        <v>5</v>
      </c>
      <c r="D8030">
        <v>8.625</v>
      </c>
      <c r="E8030" s="10">
        <f>VLOOKUP(D8030,$J$9:$K$27,2)*$B$7/1.5</f>
        <v>286.66666666666669</v>
      </c>
    </row>
    <row r="8031" spans="1:5" x14ac:dyDescent="0.2">
      <c r="A8031" s="2">
        <f t="shared" si="376"/>
        <v>43070.249999980544</v>
      </c>
      <c r="B8031">
        <f t="shared" si="377"/>
        <v>12</v>
      </c>
      <c r="C8031">
        <f t="shared" si="378"/>
        <v>6</v>
      </c>
      <c r="D8031">
        <v>10.35</v>
      </c>
      <c r="E8031" s="10">
        <f>VLOOKUP(D8031,$J$9:$K$27,2)*$B$7/1.5</f>
        <v>873.33333333333337</v>
      </c>
    </row>
    <row r="8032" spans="1:5" x14ac:dyDescent="0.2">
      <c r="A8032" s="2">
        <f t="shared" si="376"/>
        <v>43070.291666647208</v>
      </c>
      <c r="B8032">
        <f t="shared" si="377"/>
        <v>12</v>
      </c>
      <c r="C8032">
        <f t="shared" si="378"/>
        <v>7</v>
      </c>
      <c r="D8032">
        <v>10.924999999999999</v>
      </c>
      <c r="E8032" s="10">
        <f>VLOOKUP(D8032,$J$9:$K$27,2)*$B$7/1.5</f>
        <v>873.33333333333337</v>
      </c>
    </row>
    <row r="8033" spans="1:5" x14ac:dyDescent="0.2">
      <c r="A8033" s="2">
        <f t="shared" si="376"/>
        <v>43070.333333313873</v>
      </c>
      <c r="B8033">
        <f t="shared" si="377"/>
        <v>12</v>
      </c>
      <c r="C8033">
        <f t="shared" si="378"/>
        <v>8</v>
      </c>
      <c r="D8033">
        <v>11.5</v>
      </c>
      <c r="E8033" s="10">
        <f>VLOOKUP(D8033,$J$9:$K$27,2)*$B$7/1.5</f>
        <v>873.33333333333337</v>
      </c>
    </row>
    <row r="8034" spans="1:5" x14ac:dyDescent="0.2">
      <c r="A8034" s="2">
        <f t="shared" si="376"/>
        <v>43070.374999980537</v>
      </c>
      <c r="B8034">
        <f t="shared" si="377"/>
        <v>12</v>
      </c>
      <c r="C8034">
        <f t="shared" si="378"/>
        <v>9</v>
      </c>
      <c r="D8034">
        <v>11.5</v>
      </c>
      <c r="E8034" s="10">
        <f>VLOOKUP(D8034,$J$9:$K$27,2)*$B$7/1.5</f>
        <v>873.33333333333337</v>
      </c>
    </row>
    <row r="8035" spans="1:5" x14ac:dyDescent="0.2">
      <c r="A8035" s="2">
        <f t="shared" si="376"/>
        <v>43070.416666647201</v>
      </c>
      <c r="B8035">
        <f t="shared" si="377"/>
        <v>12</v>
      </c>
      <c r="C8035">
        <f t="shared" si="378"/>
        <v>10</v>
      </c>
      <c r="D8035">
        <v>13.225</v>
      </c>
      <c r="E8035" s="10">
        <f>VLOOKUP(D8035,$J$9:$K$27,2)*$B$7/1.5</f>
        <v>1666.6666666666667</v>
      </c>
    </row>
    <row r="8036" spans="1:5" x14ac:dyDescent="0.2">
      <c r="A8036" s="2">
        <f t="shared" si="376"/>
        <v>43070.458333313865</v>
      </c>
      <c r="B8036">
        <f t="shared" si="377"/>
        <v>12</v>
      </c>
      <c r="C8036">
        <f t="shared" si="378"/>
        <v>11</v>
      </c>
      <c r="D8036">
        <v>17.25</v>
      </c>
      <c r="E8036" s="10">
        <f>VLOOKUP(D8036,$J$9:$K$27,2)*$B$7/1.5</f>
        <v>4266.666666666667</v>
      </c>
    </row>
    <row r="8037" spans="1:5" x14ac:dyDescent="0.2">
      <c r="A8037" s="2">
        <f t="shared" si="376"/>
        <v>43070.49999998053</v>
      </c>
      <c r="B8037">
        <f t="shared" si="377"/>
        <v>12</v>
      </c>
      <c r="C8037">
        <f t="shared" si="378"/>
        <v>12</v>
      </c>
      <c r="D8037">
        <v>17.25</v>
      </c>
      <c r="E8037" s="10">
        <f>VLOOKUP(D8037,$J$9:$K$27,2)*$B$7/1.5</f>
        <v>4266.666666666667</v>
      </c>
    </row>
    <row r="8038" spans="1:5" x14ac:dyDescent="0.2">
      <c r="A8038" s="2">
        <f t="shared" si="376"/>
        <v>43070.541666647194</v>
      </c>
      <c r="B8038">
        <f t="shared" si="377"/>
        <v>12</v>
      </c>
      <c r="C8038">
        <f t="shared" si="378"/>
        <v>13</v>
      </c>
      <c r="D8038">
        <v>14.95</v>
      </c>
      <c r="E8038" s="10">
        <f>VLOOKUP(D8038,$J$9:$K$27,2)*$B$7/1.5</f>
        <v>2773.3333333333335</v>
      </c>
    </row>
    <row r="8039" spans="1:5" x14ac:dyDescent="0.2">
      <c r="A8039" s="2">
        <f t="shared" si="376"/>
        <v>43070.583333313858</v>
      </c>
      <c r="B8039">
        <f t="shared" si="377"/>
        <v>12</v>
      </c>
      <c r="C8039">
        <f t="shared" si="378"/>
        <v>14</v>
      </c>
      <c r="D8039">
        <v>19.549999999999997</v>
      </c>
      <c r="E8039" s="10">
        <f>VLOOKUP(D8039,$J$9:$K$27,2)*$B$7/1.5</f>
        <v>6160</v>
      </c>
    </row>
    <row r="8040" spans="1:5" x14ac:dyDescent="0.2">
      <c r="A8040" s="2">
        <f t="shared" si="376"/>
        <v>43070.624999980522</v>
      </c>
      <c r="B8040">
        <f t="shared" si="377"/>
        <v>12</v>
      </c>
      <c r="C8040">
        <f t="shared" si="378"/>
        <v>15</v>
      </c>
      <c r="D8040">
        <v>11.5</v>
      </c>
      <c r="E8040" s="10">
        <f>VLOOKUP(D8040,$J$9:$K$27,2)*$B$7/1.5</f>
        <v>873.33333333333337</v>
      </c>
    </row>
    <row r="8041" spans="1:5" x14ac:dyDescent="0.2">
      <c r="A8041" s="2">
        <f t="shared" si="376"/>
        <v>43070.666666647187</v>
      </c>
      <c r="B8041">
        <f t="shared" si="377"/>
        <v>12</v>
      </c>
      <c r="C8041">
        <f t="shared" si="378"/>
        <v>16</v>
      </c>
      <c r="D8041">
        <v>13.225</v>
      </c>
      <c r="E8041" s="10">
        <f>VLOOKUP(D8041,$J$9:$K$27,2)*$B$7/1.5</f>
        <v>1666.6666666666667</v>
      </c>
    </row>
    <row r="8042" spans="1:5" x14ac:dyDescent="0.2">
      <c r="A8042" s="2">
        <f t="shared" si="376"/>
        <v>43070.708333313851</v>
      </c>
      <c r="B8042">
        <f t="shared" si="377"/>
        <v>12</v>
      </c>
      <c r="C8042">
        <f t="shared" si="378"/>
        <v>17</v>
      </c>
      <c r="D8042">
        <v>12.649999999999999</v>
      </c>
      <c r="E8042" s="10">
        <f>VLOOKUP(D8042,$J$9:$K$27,2)*$B$7/1.5</f>
        <v>1666.6666666666667</v>
      </c>
    </row>
    <row r="8043" spans="1:5" x14ac:dyDescent="0.2">
      <c r="A8043" s="2">
        <f t="shared" si="376"/>
        <v>43070.749999980515</v>
      </c>
      <c r="B8043">
        <f t="shared" si="377"/>
        <v>12</v>
      </c>
      <c r="C8043">
        <f t="shared" si="378"/>
        <v>18</v>
      </c>
      <c r="D8043">
        <v>9.1999999999999993</v>
      </c>
      <c r="E8043" s="10">
        <f>VLOOKUP(D8043,$J$9:$K$27,2)*$B$7/1.5</f>
        <v>286.66666666666669</v>
      </c>
    </row>
    <row r="8044" spans="1:5" x14ac:dyDescent="0.2">
      <c r="A8044" s="2">
        <f t="shared" si="376"/>
        <v>43070.791666647179</v>
      </c>
      <c r="B8044">
        <f t="shared" si="377"/>
        <v>12</v>
      </c>
      <c r="C8044">
        <f t="shared" si="378"/>
        <v>19</v>
      </c>
      <c r="D8044">
        <v>8.625</v>
      </c>
      <c r="E8044" s="10">
        <f>VLOOKUP(D8044,$J$9:$K$27,2)*$B$7/1.5</f>
        <v>286.66666666666669</v>
      </c>
    </row>
    <row r="8045" spans="1:5" x14ac:dyDescent="0.2">
      <c r="A8045" s="2">
        <f t="shared" si="376"/>
        <v>43070.833333313843</v>
      </c>
      <c r="B8045">
        <f t="shared" si="377"/>
        <v>12</v>
      </c>
      <c r="C8045">
        <f t="shared" si="378"/>
        <v>20</v>
      </c>
      <c r="D8045">
        <v>11.5</v>
      </c>
      <c r="E8045" s="10">
        <f>VLOOKUP(D8045,$J$9:$K$27,2)*$B$7/1.5</f>
        <v>873.33333333333337</v>
      </c>
    </row>
    <row r="8046" spans="1:5" x14ac:dyDescent="0.2">
      <c r="A8046" s="2">
        <f t="shared" si="376"/>
        <v>43070.874999980508</v>
      </c>
      <c r="B8046">
        <f t="shared" si="377"/>
        <v>12</v>
      </c>
      <c r="C8046">
        <f t="shared" si="378"/>
        <v>21</v>
      </c>
      <c r="D8046">
        <v>14.95</v>
      </c>
      <c r="E8046" s="10">
        <f>VLOOKUP(D8046,$J$9:$K$27,2)*$B$7/1.5</f>
        <v>2773.3333333333335</v>
      </c>
    </row>
    <row r="8047" spans="1:5" x14ac:dyDescent="0.2">
      <c r="A8047" s="2">
        <f t="shared" si="376"/>
        <v>43070.916666647172</v>
      </c>
      <c r="B8047">
        <f t="shared" si="377"/>
        <v>12</v>
      </c>
      <c r="C8047">
        <f t="shared" si="378"/>
        <v>22</v>
      </c>
      <c r="D8047">
        <v>13.799999999999999</v>
      </c>
      <c r="E8047" s="10">
        <f>VLOOKUP(D8047,$J$9:$K$27,2)*$B$7/1.5</f>
        <v>1666.6666666666667</v>
      </c>
    </row>
    <row r="8048" spans="1:5" x14ac:dyDescent="0.2">
      <c r="A8048" s="2">
        <f t="shared" si="376"/>
        <v>43070.958333313836</v>
      </c>
      <c r="B8048">
        <f t="shared" si="377"/>
        <v>12</v>
      </c>
      <c r="C8048">
        <f t="shared" si="378"/>
        <v>23</v>
      </c>
      <c r="D8048">
        <v>12.649999999999999</v>
      </c>
      <c r="E8048" s="10">
        <f>VLOOKUP(D8048,$J$9:$K$27,2)*$B$7/1.5</f>
        <v>1666.6666666666667</v>
      </c>
    </row>
    <row r="8049" spans="1:5" x14ac:dyDescent="0.2">
      <c r="A8049" s="2">
        <f t="shared" si="376"/>
        <v>43070.9999999805</v>
      </c>
      <c r="B8049">
        <f t="shared" si="377"/>
        <v>12</v>
      </c>
      <c r="C8049">
        <f t="shared" si="378"/>
        <v>0</v>
      </c>
      <c r="D8049">
        <v>14.95</v>
      </c>
      <c r="E8049" s="10">
        <f>VLOOKUP(D8049,$J$9:$K$27,2)*$B$7/1.5</f>
        <v>2773.3333333333335</v>
      </c>
    </row>
    <row r="8050" spans="1:5" x14ac:dyDescent="0.2">
      <c r="A8050" s="2">
        <f t="shared" si="376"/>
        <v>43071.041666647165</v>
      </c>
      <c r="B8050">
        <f t="shared" si="377"/>
        <v>12</v>
      </c>
      <c r="C8050">
        <f t="shared" si="378"/>
        <v>1</v>
      </c>
      <c r="D8050">
        <v>12.649999999999999</v>
      </c>
      <c r="E8050" s="10">
        <f>VLOOKUP(D8050,$J$9:$K$27,2)*$B$7/1.5</f>
        <v>1666.6666666666667</v>
      </c>
    </row>
    <row r="8051" spans="1:5" x14ac:dyDescent="0.2">
      <c r="A8051" s="2">
        <f t="shared" si="376"/>
        <v>43071.083333313829</v>
      </c>
      <c r="B8051">
        <f t="shared" si="377"/>
        <v>12</v>
      </c>
      <c r="C8051">
        <f t="shared" si="378"/>
        <v>2</v>
      </c>
      <c r="D8051">
        <v>10.35</v>
      </c>
      <c r="E8051" s="10">
        <f>VLOOKUP(D8051,$J$9:$K$27,2)*$B$7/1.5</f>
        <v>873.33333333333337</v>
      </c>
    </row>
    <row r="8052" spans="1:5" x14ac:dyDescent="0.2">
      <c r="A8052" s="2">
        <f t="shared" si="376"/>
        <v>43071.124999980493</v>
      </c>
      <c r="B8052">
        <f t="shared" si="377"/>
        <v>12</v>
      </c>
      <c r="C8052">
        <f t="shared" si="378"/>
        <v>3</v>
      </c>
      <c r="D8052">
        <v>6.8999999999999995</v>
      </c>
      <c r="E8052" s="10">
        <f>VLOOKUP(D8052,$J$9:$K$27,2)*$B$7/1.5</f>
        <v>0</v>
      </c>
    </row>
    <row r="8053" spans="1:5" x14ac:dyDescent="0.2">
      <c r="A8053" s="2">
        <f t="shared" si="376"/>
        <v>43071.166666647157</v>
      </c>
      <c r="B8053">
        <f t="shared" si="377"/>
        <v>12</v>
      </c>
      <c r="C8053">
        <f t="shared" si="378"/>
        <v>4</v>
      </c>
      <c r="D8053">
        <v>8.0499999999999989</v>
      </c>
      <c r="E8053" s="10">
        <f>VLOOKUP(D8053,$J$9:$K$27,2)*$B$7/1.5</f>
        <v>286.66666666666669</v>
      </c>
    </row>
    <row r="8054" spans="1:5" x14ac:dyDescent="0.2">
      <c r="A8054" s="2">
        <f t="shared" si="376"/>
        <v>43071.208333313822</v>
      </c>
      <c r="B8054">
        <f t="shared" si="377"/>
        <v>12</v>
      </c>
      <c r="C8054">
        <f t="shared" si="378"/>
        <v>5</v>
      </c>
      <c r="D8054">
        <v>10.35</v>
      </c>
      <c r="E8054" s="10">
        <f>VLOOKUP(D8054,$J$9:$K$27,2)*$B$7/1.5</f>
        <v>873.33333333333337</v>
      </c>
    </row>
    <row r="8055" spans="1:5" x14ac:dyDescent="0.2">
      <c r="A8055" s="2">
        <f t="shared" si="376"/>
        <v>43071.249999980486</v>
      </c>
      <c r="B8055">
        <f t="shared" si="377"/>
        <v>12</v>
      </c>
      <c r="C8055">
        <f t="shared" si="378"/>
        <v>6</v>
      </c>
      <c r="D8055">
        <v>9.1999999999999993</v>
      </c>
      <c r="E8055" s="10">
        <f>VLOOKUP(D8055,$J$9:$K$27,2)*$B$7/1.5</f>
        <v>286.66666666666669</v>
      </c>
    </row>
    <row r="8056" spans="1:5" x14ac:dyDescent="0.2">
      <c r="A8056" s="2">
        <f t="shared" si="376"/>
        <v>43071.29166664715</v>
      </c>
      <c r="B8056">
        <f t="shared" si="377"/>
        <v>12</v>
      </c>
      <c r="C8056">
        <f t="shared" si="378"/>
        <v>7</v>
      </c>
      <c r="D8056">
        <v>9.1999999999999993</v>
      </c>
      <c r="E8056" s="10">
        <f>VLOOKUP(D8056,$J$9:$K$27,2)*$B$7/1.5</f>
        <v>286.66666666666669</v>
      </c>
    </row>
    <row r="8057" spans="1:5" x14ac:dyDescent="0.2">
      <c r="A8057" s="2">
        <f t="shared" si="376"/>
        <v>43071.333333313814</v>
      </c>
      <c r="B8057">
        <f t="shared" si="377"/>
        <v>12</v>
      </c>
      <c r="C8057">
        <f t="shared" si="378"/>
        <v>8</v>
      </c>
      <c r="D8057">
        <v>8.0499999999999989</v>
      </c>
      <c r="E8057" s="10">
        <f>VLOOKUP(D8057,$J$9:$K$27,2)*$B$7/1.5</f>
        <v>286.66666666666669</v>
      </c>
    </row>
    <row r="8058" spans="1:5" x14ac:dyDescent="0.2">
      <c r="A8058" s="2">
        <f t="shared" si="376"/>
        <v>43071.374999980479</v>
      </c>
      <c r="B8058">
        <f t="shared" si="377"/>
        <v>12</v>
      </c>
      <c r="C8058">
        <f t="shared" si="378"/>
        <v>9</v>
      </c>
      <c r="D8058">
        <v>3.4499999999999997</v>
      </c>
      <c r="E8058" s="10">
        <f>VLOOKUP(D8058,$J$9:$K$27,2)*$B$7/1.5</f>
        <v>0</v>
      </c>
    </row>
    <row r="8059" spans="1:5" x14ac:dyDescent="0.2">
      <c r="A8059" s="2">
        <f t="shared" si="376"/>
        <v>43071.416666647143</v>
      </c>
      <c r="B8059">
        <f t="shared" si="377"/>
        <v>12</v>
      </c>
      <c r="C8059">
        <f t="shared" si="378"/>
        <v>10</v>
      </c>
      <c r="D8059">
        <v>1.7249999999999999</v>
      </c>
      <c r="E8059" s="10">
        <f>VLOOKUP(D8059,$J$9:$K$27,2)*$B$7/1.5</f>
        <v>0</v>
      </c>
    </row>
    <row r="8060" spans="1:5" x14ac:dyDescent="0.2">
      <c r="A8060" s="2">
        <f t="shared" si="376"/>
        <v>43071.458333313807</v>
      </c>
      <c r="B8060">
        <f t="shared" si="377"/>
        <v>12</v>
      </c>
      <c r="C8060">
        <f t="shared" si="378"/>
        <v>11</v>
      </c>
      <c r="D8060">
        <v>0</v>
      </c>
      <c r="E8060" s="10">
        <f>VLOOKUP(D8060,$J$9:$K$27,2)*$B$7/1.5</f>
        <v>0</v>
      </c>
    </row>
    <row r="8061" spans="1:5" x14ac:dyDescent="0.2">
      <c r="A8061" s="2">
        <f t="shared" si="376"/>
        <v>43071.499999980471</v>
      </c>
      <c r="B8061">
        <f t="shared" si="377"/>
        <v>12</v>
      </c>
      <c r="C8061">
        <f t="shared" si="378"/>
        <v>12</v>
      </c>
      <c r="D8061">
        <v>5.75</v>
      </c>
      <c r="E8061" s="10">
        <f>VLOOKUP(D8061,$J$9:$K$27,2)*$B$7/1.5</f>
        <v>0</v>
      </c>
    </row>
    <row r="8062" spans="1:5" x14ac:dyDescent="0.2">
      <c r="A8062" s="2">
        <f t="shared" si="376"/>
        <v>43071.541666647136</v>
      </c>
      <c r="B8062">
        <f t="shared" si="377"/>
        <v>12</v>
      </c>
      <c r="C8062">
        <f t="shared" si="378"/>
        <v>13</v>
      </c>
      <c r="D8062">
        <v>4.5999999999999996</v>
      </c>
      <c r="E8062" s="10">
        <f>VLOOKUP(D8062,$J$9:$K$27,2)*$B$7/1.5</f>
        <v>0</v>
      </c>
    </row>
    <row r="8063" spans="1:5" x14ac:dyDescent="0.2">
      <c r="A8063" s="2">
        <f t="shared" si="376"/>
        <v>43071.5833333138</v>
      </c>
      <c r="B8063">
        <f t="shared" si="377"/>
        <v>12</v>
      </c>
      <c r="C8063">
        <f t="shared" si="378"/>
        <v>14</v>
      </c>
      <c r="D8063">
        <v>0</v>
      </c>
      <c r="E8063" s="10">
        <f>VLOOKUP(D8063,$J$9:$K$27,2)*$B$7/1.5</f>
        <v>0</v>
      </c>
    </row>
    <row r="8064" spans="1:5" x14ac:dyDescent="0.2">
      <c r="A8064" s="2">
        <f t="shared" si="376"/>
        <v>43071.624999980464</v>
      </c>
      <c r="B8064">
        <f t="shared" si="377"/>
        <v>12</v>
      </c>
      <c r="C8064">
        <f t="shared" si="378"/>
        <v>15</v>
      </c>
      <c r="D8064">
        <v>0</v>
      </c>
      <c r="E8064" s="10">
        <f>VLOOKUP(D8064,$J$9:$K$27,2)*$B$7/1.5</f>
        <v>0</v>
      </c>
    </row>
    <row r="8065" spans="1:5" x14ac:dyDescent="0.2">
      <c r="A8065" s="2">
        <f t="shared" si="376"/>
        <v>43071.666666647128</v>
      </c>
      <c r="B8065">
        <f t="shared" si="377"/>
        <v>12</v>
      </c>
      <c r="C8065">
        <f t="shared" si="378"/>
        <v>16</v>
      </c>
      <c r="D8065">
        <v>1.7249999999999999</v>
      </c>
      <c r="E8065" s="10">
        <f>VLOOKUP(D8065,$J$9:$K$27,2)*$B$7/1.5</f>
        <v>0</v>
      </c>
    </row>
    <row r="8066" spans="1:5" x14ac:dyDescent="0.2">
      <c r="A8066" s="2">
        <f t="shared" si="376"/>
        <v>43071.708333313793</v>
      </c>
      <c r="B8066">
        <f t="shared" si="377"/>
        <v>12</v>
      </c>
      <c r="C8066">
        <f t="shared" si="378"/>
        <v>17</v>
      </c>
      <c r="D8066">
        <v>5.75</v>
      </c>
      <c r="E8066" s="10">
        <f>VLOOKUP(D8066,$J$9:$K$27,2)*$B$7/1.5</f>
        <v>0</v>
      </c>
    </row>
    <row r="8067" spans="1:5" x14ac:dyDescent="0.2">
      <c r="A8067" s="2">
        <f t="shared" si="376"/>
        <v>43071.749999980457</v>
      </c>
      <c r="B8067">
        <f t="shared" si="377"/>
        <v>12</v>
      </c>
      <c r="C8067">
        <f t="shared" si="378"/>
        <v>18</v>
      </c>
      <c r="D8067">
        <v>5.75</v>
      </c>
      <c r="E8067" s="10">
        <f>VLOOKUP(D8067,$J$9:$K$27,2)*$B$7/1.5</f>
        <v>0</v>
      </c>
    </row>
    <row r="8068" spans="1:5" x14ac:dyDescent="0.2">
      <c r="A8068" s="2">
        <f t="shared" si="376"/>
        <v>43071.791666647121</v>
      </c>
      <c r="B8068">
        <f t="shared" si="377"/>
        <v>12</v>
      </c>
      <c r="C8068">
        <f t="shared" si="378"/>
        <v>19</v>
      </c>
      <c r="D8068">
        <v>5.75</v>
      </c>
      <c r="E8068" s="10">
        <f>VLOOKUP(D8068,$J$9:$K$27,2)*$B$7/1.5</f>
        <v>0</v>
      </c>
    </row>
    <row r="8069" spans="1:5" x14ac:dyDescent="0.2">
      <c r="A8069" s="2">
        <f t="shared" si="376"/>
        <v>43071.833333313785</v>
      </c>
      <c r="B8069">
        <f t="shared" si="377"/>
        <v>12</v>
      </c>
      <c r="C8069">
        <f t="shared" si="378"/>
        <v>20</v>
      </c>
      <c r="D8069">
        <v>3.4499999999999997</v>
      </c>
      <c r="E8069" s="10">
        <f>VLOOKUP(D8069,$J$9:$K$27,2)*$B$7/1.5</f>
        <v>0</v>
      </c>
    </row>
    <row r="8070" spans="1:5" x14ac:dyDescent="0.2">
      <c r="A8070" s="2">
        <f t="shared" si="376"/>
        <v>43071.87499998045</v>
      </c>
      <c r="B8070">
        <f t="shared" si="377"/>
        <v>12</v>
      </c>
      <c r="C8070">
        <f t="shared" si="378"/>
        <v>21</v>
      </c>
      <c r="D8070">
        <v>6.8999999999999995</v>
      </c>
      <c r="E8070" s="10">
        <f>VLOOKUP(D8070,$J$9:$K$27,2)*$B$7/1.5</f>
        <v>0</v>
      </c>
    </row>
    <row r="8071" spans="1:5" x14ac:dyDescent="0.2">
      <c r="A8071" s="2">
        <f t="shared" si="376"/>
        <v>43071.916666647114</v>
      </c>
      <c r="B8071">
        <f t="shared" si="377"/>
        <v>12</v>
      </c>
      <c r="C8071">
        <f t="shared" si="378"/>
        <v>22</v>
      </c>
      <c r="D8071">
        <v>6.3249999999999993</v>
      </c>
      <c r="E8071" s="10">
        <f>VLOOKUP(D8071,$J$9:$K$27,2)*$B$7/1.5</f>
        <v>0</v>
      </c>
    </row>
    <row r="8072" spans="1:5" x14ac:dyDescent="0.2">
      <c r="A8072" s="2">
        <f t="shared" si="376"/>
        <v>43071.958333313778</v>
      </c>
      <c r="B8072">
        <f t="shared" si="377"/>
        <v>12</v>
      </c>
      <c r="C8072">
        <f t="shared" si="378"/>
        <v>23</v>
      </c>
      <c r="D8072">
        <v>5.75</v>
      </c>
      <c r="E8072" s="10">
        <f>VLOOKUP(D8072,$J$9:$K$27,2)*$B$7/1.5</f>
        <v>0</v>
      </c>
    </row>
    <row r="8073" spans="1:5" x14ac:dyDescent="0.2">
      <c r="A8073" s="2">
        <f t="shared" si="376"/>
        <v>43071.999999980442</v>
      </c>
      <c r="B8073">
        <f t="shared" si="377"/>
        <v>12</v>
      </c>
      <c r="C8073">
        <f t="shared" si="378"/>
        <v>0</v>
      </c>
      <c r="D8073">
        <v>0</v>
      </c>
      <c r="E8073" s="10">
        <f>VLOOKUP(D8073,$J$9:$K$27,2)*$B$7/1.5</f>
        <v>0</v>
      </c>
    </row>
    <row r="8074" spans="1:5" x14ac:dyDescent="0.2">
      <c r="A8074" s="2">
        <f t="shared" si="376"/>
        <v>43072.041666647106</v>
      </c>
      <c r="B8074">
        <f t="shared" si="377"/>
        <v>12</v>
      </c>
      <c r="C8074">
        <f t="shared" si="378"/>
        <v>1</v>
      </c>
      <c r="D8074">
        <v>3.4499999999999997</v>
      </c>
      <c r="E8074" s="10">
        <f>VLOOKUP(D8074,$J$9:$K$27,2)*$B$7/1.5</f>
        <v>0</v>
      </c>
    </row>
    <row r="8075" spans="1:5" x14ac:dyDescent="0.2">
      <c r="A8075" s="2">
        <f t="shared" ref="A8075:A8138" si="379">A8074+1/24</f>
        <v>43072.083333313771</v>
      </c>
      <c r="B8075">
        <f t="shared" ref="B8075:B8138" si="380">MONTH(A8075)</f>
        <v>12</v>
      </c>
      <c r="C8075">
        <f t="shared" ref="C8075:C8138" si="381">HOUR(A8075)</f>
        <v>2</v>
      </c>
      <c r="D8075">
        <v>5.75</v>
      </c>
      <c r="E8075" s="10">
        <f>VLOOKUP(D8075,$J$9:$K$27,2)*$B$7/1.5</f>
        <v>0</v>
      </c>
    </row>
    <row r="8076" spans="1:5" x14ac:dyDescent="0.2">
      <c r="A8076" s="2">
        <f t="shared" si="379"/>
        <v>43072.124999980435</v>
      </c>
      <c r="B8076">
        <f t="shared" si="380"/>
        <v>12</v>
      </c>
      <c r="C8076">
        <f t="shared" si="381"/>
        <v>3</v>
      </c>
      <c r="D8076">
        <v>8.0499999999999989</v>
      </c>
      <c r="E8076" s="10">
        <f>VLOOKUP(D8076,$J$9:$K$27,2)*$B$7/1.5</f>
        <v>286.66666666666669</v>
      </c>
    </row>
    <row r="8077" spans="1:5" x14ac:dyDescent="0.2">
      <c r="A8077" s="2">
        <f t="shared" si="379"/>
        <v>43072.166666647099</v>
      </c>
      <c r="B8077">
        <f t="shared" si="380"/>
        <v>12</v>
      </c>
      <c r="C8077">
        <f t="shared" si="381"/>
        <v>4</v>
      </c>
      <c r="D8077">
        <v>5.75</v>
      </c>
      <c r="E8077" s="10">
        <f>VLOOKUP(D8077,$J$9:$K$27,2)*$B$7/1.5</f>
        <v>0</v>
      </c>
    </row>
    <row r="8078" spans="1:5" x14ac:dyDescent="0.2">
      <c r="A8078" s="2">
        <f t="shared" si="379"/>
        <v>43072.208333313763</v>
      </c>
      <c r="B8078">
        <f t="shared" si="380"/>
        <v>12</v>
      </c>
      <c r="C8078">
        <f t="shared" si="381"/>
        <v>5</v>
      </c>
      <c r="D8078">
        <v>6.8999999999999995</v>
      </c>
      <c r="E8078" s="10">
        <f>VLOOKUP(D8078,$J$9:$K$27,2)*$B$7/1.5</f>
        <v>0</v>
      </c>
    </row>
    <row r="8079" spans="1:5" x14ac:dyDescent="0.2">
      <c r="A8079" s="2">
        <f t="shared" si="379"/>
        <v>43072.249999980428</v>
      </c>
      <c r="B8079">
        <f t="shared" si="380"/>
        <v>12</v>
      </c>
      <c r="C8079">
        <f t="shared" si="381"/>
        <v>6</v>
      </c>
      <c r="D8079">
        <v>5.75</v>
      </c>
      <c r="E8079" s="10">
        <f>VLOOKUP(D8079,$J$9:$K$27,2)*$B$7/1.5</f>
        <v>0</v>
      </c>
    </row>
    <row r="8080" spans="1:5" x14ac:dyDescent="0.2">
      <c r="A8080" s="2">
        <f t="shared" si="379"/>
        <v>43072.291666647092</v>
      </c>
      <c r="B8080">
        <f t="shared" si="380"/>
        <v>12</v>
      </c>
      <c r="C8080">
        <f t="shared" si="381"/>
        <v>7</v>
      </c>
      <c r="D8080">
        <v>4.5999999999999996</v>
      </c>
      <c r="E8080" s="10">
        <f>VLOOKUP(D8080,$J$9:$K$27,2)*$B$7/1.5</f>
        <v>0</v>
      </c>
    </row>
    <row r="8081" spans="1:5" x14ac:dyDescent="0.2">
      <c r="A8081" s="2">
        <f t="shared" si="379"/>
        <v>43072.333333313756</v>
      </c>
      <c r="B8081">
        <f t="shared" si="380"/>
        <v>12</v>
      </c>
      <c r="C8081">
        <f t="shared" si="381"/>
        <v>8</v>
      </c>
      <c r="D8081">
        <v>3.4499999999999997</v>
      </c>
      <c r="E8081" s="10">
        <f>VLOOKUP(D8081,$J$9:$K$27,2)*$B$7/1.5</f>
        <v>0</v>
      </c>
    </row>
    <row r="8082" spans="1:5" x14ac:dyDescent="0.2">
      <c r="A8082" s="2">
        <f t="shared" si="379"/>
        <v>43072.37499998042</v>
      </c>
      <c r="B8082">
        <f t="shared" si="380"/>
        <v>12</v>
      </c>
      <c r="C8082">
        <f t="shared" si="381"/>
        <v>9</v>
      </c>
      <c r="D8082">
        <v>5.75</v>
      </c>
      <c r="E8082" s="10">
        <f>VLOOKUP(D8082,$J$9:$K$27,2)*$B$7/1.5</f>
        <v>0</v>
      </c>
    </row>
    <row r="8083" spans="1:5" x14ac:dyDescent="0.2">
      <c r="A8083" s="2">
        <f t="shared" si="379"/>
        <v>43072.416666647085</v>
      </c>
      <c r="B8083">
        <f t="shared" si="380"/>
        <v>12</v>
      </c>
      <c r="C8083">
        <f t="shared" si="381"/>
        <v>10</v>
      </c>
      <c r="D8083">
        <v>6.8999999999999995</v>
      </c>
      <c r="E8083" s="10">
        <f>VLOOKUP(D8083,$J$9:$K$27,2)*$B$7/1.5</f>
        <v>0</v>
      </c>
    </row>
    <row r="8084" spans="1:5" x14ac:dyDescent="0.2">
      <c r="A8084" s="2">
        <f t="shared" si="379"/>
        <v>43072.458333313749</v>
      </c>
      <c r="B8084">
        <f t="shared" si="380"/>
        <v>12</v>
      </c>
      <c r="C8084">
        <f t="shared" si="381"/>
        <v>11</v>
      </c>
      <c r="D8084">
        <v>5.75</v>
      </c>
      <c r="E8084" s="10">
        <f>VLOOKUP(D8084,$J$9:$K$27,2)*$B$7/1.5</f>
        <v>0</v>
      </c>
    </row>
    <row r="8085" spans="1:5" x14ac:dyDescent="0.2">
      <c r="A8085" s="2">
        <f t="shared" si="379"/>
        <v>43072.499999980413</v>
      </c>
      <c r="B8085">
        <f t="shared" si="380"/>
        <v>12</v>
      </c>
      <c r="C8085">
        <f t="shared" si="381"/>
        <v>12</v>
      </c>
      <c r="D8085">
        <v>6.8999999999999995</v>
      </c>
      <c r="E8085" s="10">
        <f>VLOOKUP(D8085,$J$9:$K$27,2)*$B$7/1.5</f>
        <v>0</v>
      </c>
    </row>
    <row r="8086" spans="1:5" x14ac:dyDescent="0.2">
      <c r="A8086" s="2">
        <f t="shared" si="379"/>
        <v>43072.541666647077</v>
      </c>
      <c r="B8086">
        <f t="shared" si="380"/>
        <v>12</v>
      </c>
      <c r="C8086">
        <f t="shared" si="381"/>
        <v>13</v>
      </c>
      <c r="D8086">
        <v>6.8999999999999995</v>
      </c>
      <c r="E8086" s="10">
        <f>VLOOKUP(D8086,$J$9:$K$27,2)*$B$7/1.5</f>
        <v>0</v>
      </c>
    </row>
    <row r="8087" spans="1:5" x14ac:dyDescent="0.2">
      <c r="A8087" s="2">
        <f t="shared" si="379"/>
        <v>43072.583333313742</v>
      </c>
      <c r="B8087">
        <f t="shared" si="380"/>
        <v>12</v>
      </c>
      <c r="C8087">
        <f t="shared" si="381"/>
        <v>14</v>
      </c>
      <c r="D8087">
        <v>8.0499999999999989</v>
      </c>
      <c r="E8087" s="10">
        <f>VLOOKUP(D8087,$J$9:$K$27,2)*$B$7/1.5</f>
        <v>286.66666666666669</v>
      </c>
    </row>
    <row r="8088" spans="1:5" x14ac:dyDescent="0.2">
      <c r="A8088" s="2">
        <f t="shared" si="379"/>
        <v>43072.624999980406</v>
      </c>
      <c r="B8088">
        <f t="shared" si="380"/>
        <v>12</v>
      </c>
      <c r="C8088">
        <f t="shared" si="381"/>
        <v>15</v>
      </c>
      <c r="D8088">
        <v>6.8999999999999995</v>
      </c>
      <c r="E8088" s="10">
        <f>VLOOKUP(D8088,$J$9:$K$27,2)*$B$7/1.5</f>
        <v>0</v>
      </c>
    </row>
    <row r="8089" spans="1:5" x14ac:dyDescent="0.2">
      <c r="A8089" s="2">
        <f t="shared" si="379"/>
        <v>43072.66666664707</v>
      </c>
      <c r="B8089">
        <f t="shared" si="380"/>
        <v>12</v>
      </c>
      <c r="C8089">
        <f t="shared" si="381"/>
        <v>16</v>
      </c>
      <c r="D8089">
        <v>6.8999999999999995</v>
      </c>
      <c r="E8089" s="10">
        <f>VLOOKUP(D8089,$J$9:$K$27,2)*$B$7/1.5</f>
        <v>0</v>
      </c>
    </row>
    <row r="8090" spans="1:5" x14ac:dyDescent="0.2">
      <c r="A8090" s="2">
        <f t="shared" si="379"/>
        <v>43072.708333313734</v>
      </c>
      <c r="B8090">
        <f t="shared" si="380"/>
        <v>12</v>
      </c>
      <c r="C8090">
        <f t="shared" si="381"/>
        <v>17</v>
      </c>
      <c r="D8090">
        <v>6.8999999999999995</v>
      </c>
      <c r="E8090" s="10">
        <f>VLOOKUP(D8090,$J$9:$K$27,2)*$B$7/1.5</f>
        <v>0</v>
      </c>
    </row>
    <row r="8091" spans="1:5" x14ac:dyDescent="0.2">
      <c r="A8091" s="2">
        <f t="shared" si="379"/>
        <v>43072.749999980399</v>
      </c>
      <c r="B8091">
        <f t="shared" si="380"/>
        <v>12</v>
      </c>
      <c r="C8091">
        <f t="shared" si="381"/>
        <v>18</v>
      </c>
      <c r="D8091">
        <v>6.8999999999999995</v>
      </c>
      <c r="E8091" s="10">
        <f>VLOOKUP(D8091,$J$9:$K$27,2)*$B$7/1.5</f>
        <v>0</v>
      </c>
    </row>
    <row r="8092" spans="1:5" x14ac:dyDescent="0.2">
      <c r="A8092" s="2">
        <f t="shared" si="379"/>
        <v>43072.791666647063</v>
      </c>
      <c r="B8092">
        <f t="shared" si="380"/>
        <v>12</v>
      </c>
      <c r="C8092">
        <f t="shared" si="381"/>
        <v>19</v>
      </c>
      <c r="D8092">
        <v>6.8999999999999995</v>
      </c>
      <c r="E8092" s="10">
        <f>VLOOKUP(D8092,$J$9:$K$27,2)*$B$7/1.5</f>
        <v>0</v>
      </c>
    </row>
    <row r="8093" spans="1:5" x14ac:dyDescent="0.2">
      <c r="A8093" s="2">
        <f t="shared" si="379"/>
        <v>43072.833333313727</v>
      </c>
      <c r="B8093">
        <f t="shared" si="380"/>
        <v>12</v>
      </c>
      <c r="C8093">
        <f t="shared" si="381"/>
        <v>20</v>
      </c>
      <c r="D8093">
        <v>3.4499999999999997</v>
      </c>
      <c r="E8093" s="10">
        <f>VLOOKUP(D8093,$J$9:$K$27,2)*$B$7/1.5</f>
        <v>0</v>
      </c>
    </row>
    <row r="8094" spans="1:5" x14ac:dyDescent="0.2">
      <c r="A8094" s="2">
        <f t="shared" si="379"/>
        <v>43072.874999980391</v>
      </c>
      <c r="B8094">
        <f t="shared" si="380"/>
        <v>12</v>
      </c>
      <c r="C8094">
        <f t="shared" si="381"/>
        <v>21</v>
      </c>
      <c r="D8094">
        <v>3.4499999999999997</v>
      </c>
      <c r="E8094" s="10">
        <f>VLOOKUP(D8094,$J$9:$K$27,2)*$B$7/1.5</f>
        <v>0</v>
      </c>
    </row>
    <row r="8095" spans="1:5" x14ac:dyDescent="0.2">
      <c r="A8095" s="2">
        <f t="shared" si="379"/>
        <v>43072.916666647056</v>
      </c>
      <c r="B8095">
        <f t="shared" si="380"/>
        <v>12</v>
      </c>
      <c r="C8095">
        <f t="shared" si="381"/>
        <v>22</v>
      </c>
      <c r="D8095">
        <v>4.5999999999999996</v>
      </c>
      <c r="E8095" s="10">
        <f>VLOOKUP(D8095,$J$9:$K$27,2)*$B$7/1.5</f>
        <v>0</v>
      </c>
    </row>
    <row r="8096" spans="1:5" x14ac:dyDescent="0.2">
      <c r="A8096" s="2">
        <f t="shared" si="379"/>
        <v>43072.95833331372</v>
      </c>
      <c r="B8096">
        <f t="shared" si="380"/>
        <v>12</v>
      </c>
      <c r="C8096">
        <f t="shared" si="381"/>
        <v>23</v>
      </c>
      <c r="D8096">
        <v>5.75</v>
      </c>
      <c r="E8096" s="10">
        <f>VLOOKUP(D8096,$J$9:$K$27,2)*$B$7/1.5</f>
        <v>0</v>
      </c>
    </row>
    <row r="8097" spans="1:5" x14ac:dyDescent="0.2">
      <c r="A8097" s="2">
        <f t="shared" si="379"/>
        <v>43072.999999980384</v>
      </c>
      <c r="B8097">
        <f t="shared" si="380"/>
        <v>12</v>
      </c>
      <c r="C8097">
        <f t="shared" si="381"/>
        <v>0</v>
      </c>
      <c r="D8097">
        <v>5.75</v>
      </c>
      <c r="E8097" s="10">
        <f>VLOOKUP(D8097,$J$9:$K$27,2)*$B$7/1.5</f>
        <v>0</v>
      </c>
    </row>
    <row r="8098" spans="1:5" x14ac:dyDescent="0.2">
      <c r="A8098" s="2">
        <f t="shared" si="379"/>
        <v>43073.041666647048</v>
      </c>
      <c r="B8098">
        <f t="shared" si="380"/>
        <v>12</v>
      </c>
      <c r="C8098">
        <f t="shared" si="381"/>
        <v>1</v>
      </c>
      <c r="D8098">
        <v>6.8999999999999995</v>
      </c>
      <c r="E8098" s="10">
        <f>VLOOKUP(D8098,$J$9:$K$27,2)*$B$7/1.5</f>
        <v>0</v>
      </c>
    </row>
    <row r="8099" spans="1:5" x14ac:dyDescent="0.2">
      <c r="A8099" s="2">
        <f t="shared" si="379"/>
        <v>43073.083333313713</v>
      </c>
      <c r="B8099">
        <f t="shared" si="380"/>
        <v>12</v>
      </c>
      <c r="C8099">
        <f t="shared" si="381"/>
        <v>2</v>
      </c>
      <c r="D8099">
        <v>6.8999999999999995</v>
      </c>
      <c r="E8099" s="10">
        <f>VLOOKUP(D8099,$J$9:$K$27,2)*$B$7/1.5</f>
        <v>0</v>
      </c>
    </row>
    <row r="8100" spans="1:5" x14ac:dyDescent="0.2">
      <c r="A8100" s="2">
        <f t="shared" si="379"/>
        <v>43073.124999980377</v>
      </c>
      <c r="B8100">
        <f t="shared" si="380"/>
        <v>12</v>
      </c>
      <c r="C8100">
        <f t="shared" si="381"/>
        <v>3</v>
      </c>
      <c r="D8100">
        <v>8.0499999999999989</v>
      </c>
      <c r="E8100" s="10">
        <f>VLOOKUP(D8100,$J$9:$K$27,2)*$B$7/1.5</f>
        <v>286.66666666666669</v>
      </c>
    </row>
    <row r="8101" spans="1:5" x14ac:dyDescent="0.2">
      <c r="A8101" s="2">
        <f t="shared" si="379"/>
        <v>43073.166666647041</v>
      </c>
      <c r="B8101">
        <f t="shared" si="380"/>
        <v>12</v>
      </c>
      <c r="C8101">
        <f t="shared" si="381"/>
        <v>4</v>
      </c>
      <c r="D8101">
        <v>9.1999999999999993</v>
      </c>
      <c r="E8101" s="10">
        <f>VLOOKUP(D8101,$J$9:$K$27,2)*$B$7/1.5</f>
        <v>286.66666666666669</v>
      </c>
    </row>
    <row r="8102" spans="1:5" x14ac:dyDescent="0.2">
      <c r="A8102" s="2">
        <f t="shared" si="379"/>
        <v>43073.208333313705</v>
      </c>
      <c r="B8102">
        <f t="shared" si="380"/>
        <v>12</v>
      </c>
      <c r="C8102">
        <f t="shared" si="381"/>
        <v>5</v>
      </c>
      <c r="D8102">
        <v>8.0499999999999989</v>
      </c>
      <c r="E8102" s="10">
        <f>VLOOKUP(D8102,$J$9:$K$27,2)*$B$7/1.5</f>
        <v>286.66666666666669</v>
      </c>
    </row>
    <row r="8103" spans="1:5" x14ac:dyDescent="0.2">
      <c r="A8103" s="2">
        <f t="shared" si="379"/>
        <v>43073.249999980369</v>
      </c>
      <c r="B8103">
        <f t="shared" si="380"/>
        <v>12</v>
      </c>
      <c r="C8103">
        <f t="shared" si="381"/>
        <v>6</v>
      </c>
      <c r="D8103">
        <v>9.1999999999999993</v>
      </c>
      <c r="E8103" s="10">
        <f>VLOOKUP(D8103,$J$9:$K$27,2)*$B$7/1.5</f>
        <v>286.66666666666669</v>
      </c>
    </row>
    <row r="8104" spans="1:5" x14ac:dyDescent="0.2">
      <c r="A8104" s="2">
        <f t="shared" si="379"/>
        <v>43073.291666647034</v>
      </c>
      <c r="B8104">
        <f t="shared" si="380"/>
        <v>12</v>
      </c>
      <c r="C8104">
        <f t="shared" si="381"/>
        <v>7</v>
      </c>
      <c r="D8104">
        <v>8.625</v>
      </c>
      <c r="E8104" s="10">
        <f>VLOOKUP(D8104,$J$9:$K$27,2)*$B$7/1.5</f>
        <v>286.66666666666669</v>
      </c>
    </row>
    <row r="8105" spans="1:5" x14ac:dyDescent="0.2">
      <c r="A8105" s="2">
        <f t="shared" si="379"/>
        <v>43073.333333313698</v>
      </c>
      <c r="B8105">
        <f t="shared" si="380"/>
        <v>12</v>
      </c>
      <c r="C8105">
        <f t="shared" si="381"/>
        <v>8</v>
      </c>
      <c r="D8105">
        <v>5.75</v>
      </c>
      <c r="E8105" s="10">
        <f>VLOOKUP(D8105,$J$9:$K$27,2)*$B$7/1.5</f>
        <v>0</v>
      </c>
    </row>
    <row r="8106" spans="1:5" x14ac:dyDescent="0.2">
      <c r="A8106" s="2">
        <f t="shared" si="379"/>
        <v>43073.374999980362</v>
      </c>
      <c r="B8106">
        <f t="shared" si="380"/>
        <v>12</v>
      </c>
      <c r="C8106">
        <f t="shared" si="381"/>
        <v>9</v>
      </c>
      <c r="D8106">
        <v>5.75</v>
      </c>
      <c r="E8106" s="10">
        <f>VLOOKUP(D8106,$J$9:$K$27,2)*$B$7/1.5</f>
        <v>0</v>
      </c>
    </row>
    <row r="8107" spans="1:5" x14ac:dyDescent="0.2">
      <c r="A8107" s="2">
        <f t="shared" si="379"/>
        <v>43073.416666647026</v>
      </c>
      <c r="B8107">
        <f t="shared" si="380"/>
        <v>12</v>
      </c>
      <c r="C8107">
        <f t="shared" si="381"/>
        <v>10</v>
      </c>
      <c r="D8107">
        <v>6.8999999999999995</v>
      </c>
      <c r="E8107" s="10">
        <f>VLOOKUP(D8107,$J$9:$K$27,2)*$B$7/1.5</f>
        <v>0</v>
      </c>
    </row>
    <row r="8108" spans="1:5" x14ac:dyDescent="0.2">
      <c r="A8108" s="2">
        <f t="shared" si="379"/>
        <v>43073.458333313691</v>
      </c>
      <c r="B8108">
        <f t="shared" si="380"/>
        <v>12</v>
      </c>
      <c r="C8108">
        <f t="shared" si="381"/>
        <v>11</v>
      </c>
      <c r="D8108">
        <v>8.0499999999999989</v>
      </c>
      <c r="E8108" s="10">
        <f>VLOOKUP(D8108,$J$9:$K$27,2)*$B$7/1.5</f>
        <v>286.66666666666669</v>
      </c>
    </row>
    <row r="8109" spans="1:5" x14ac:dyDescent="0.2">
      <c r="A8109" s="2">
        <f t="shared" si="379"/>
        <v>43073.499999980355</v>
      </c>
      <c r="B8109">
        <f t="shared" si="380"/>
        <v>12</v>
      </c>
      <c r="C8109">
        <f t="shared" si="381"/>
        <v>12</v>
      </c>
      <c r="D8109">
        <v>10.35</v>
      </c>
      <c r="E8109" s="10">
        <f>VLOOKUP(D8109,$J$9:$K$27,2)*$B$7/1.5</f>
        <v>873.33333333333337</v>
      </c>
    </row>
    <row r="8110" spans="1:5" x14ac:dyDescent="0.2">
      <c r="A8110" s="2">
        <f t="shared" si="379"/>
        <v>43073.541666647019</v>
      </c>
      <c r="B8110">
        <f t="shared" si="380"/>
        <v>12</v>
      </c>
      <c r="C8110">
        <f t="shared" si="381"/>
        <v>13</v>
      </c>
      <c r="D8110">
        <v>9.7749999999999986</v>
      </c>
      <c r="E8110" s="10">
        <f>VLOOKUP(D8110,$J$9:$K$27,2)*$B$7/1.5</f>
        <v>286.66666666666669</v>
      </c>
    </row>
    <row r="8111" spans="1:5" x14ac:dyDescent="0.2">
      <c r="A8111" s="2">
        <f t="shared" si="379"/>
        <v>43073.583333313683</v>
      </c>
      <c r="B8111">
        <f t="shared" si="380"/>
        <v>12</v>
      </c>
      <c r="C8111">
        <f t="shared" si="381"/>
        <v>14</v>
      </c>
      <c r="D8111">
        <v>11.5</v>
      </c>
      <c r="E8111" s="10">
        <f>VLOOKUP(D8111,$J$9:$K$27,2)*$B$7/1.5</f>
        <v>873.33333333333337</v>
      </c>
    </row>
    <row r="8112" spans="1:5" x14ac:dyDescent="0.2">
      <c r="A8112" s="2">
        <f t="shared" si="379"/>
        <v>43073.624999980348</v>
      </c>
      <c r="B8112">
        <f t="shared" si="380"/>
        <v>12</v>
      </c>
      <c r="C8112">
        <f t="shared" si="381"/>
        <v>15</v>
      </c>
      <c r="D8112">
        <v>6.8999999999999995</v>
      </c>
      <c r="E8112" s="10">
        <f>VLOOKUP(D8112,$J$9:$K$27,2)*$B$7/1.5</f>
        <v>0</v>
      </c>
    </row>
    <row r="8113" spans="1:5" x14ac:dyDescent="0.2">
      <c r="A8113" s="2">
        <f t="shared" si="379"/>
        <v>43073.666666647012</v>
      </c>
      <c r="B8113">
        <f t="shared" si="380"/>
        <v>12</v>
      </c>
      <c r="C8113">
        <f t="shared" si="381"/>
        <v>16</v>
      </c>
      <c r="D8113">
        <v>8.625</v>
      </c>
      <c r="E8113" s="10">
        <f>VLOOKUP(D8113,$J$9:$K$27,2)*$B$7/1.5</f>
        <v>286.66666666666669</v>
      </c>
    </row>
    <row r="8114" spans="1:5" x14ac:dyDescent="0.2">
      <c r="A8114" s="2">
        <f t="shared" si="379"/>
        <v>43073.708333313676</v>
      </c>
      <c r="B8114">
        <f t="shared" si="380"/>
        <v>12</v>
      </c>
      <c r="C8114">
        <f t="shared" si="381"/>
        <v>17</v>
      </c>
      <c r="D8114">
        <v>8.0499999999999989</v>
      </c>
      <c r="E8114" s="10">
        <f>VLOOKUP(D8114,$J$9:$K$27,2)*$B$7/1.5</f>
        <v>286.66666666666669</v>
      </c>
    </row>
    <row r="8115" spans="1:5" x14ac:dyDescent="0.2">
      <c r="A8115" s="2">
        <f t="shared" si="379"/>
        <v>43073.74999998034</v>
      </c>
      <c r="B8115">
        <f t="shared" si="380"/>
        <v>12</v>
      </c>
      <c r="C8115">
        <f t="shared" si="381"/>
        <v>18</v>
      </c>
      <c r="D8115">
        <v>9.1999999999999993</v>
      </c>
      <c r="E8115" s="10">
        <f>VLOOKUP(D8115,$J$9:$K$27,2)*$B$7/1.5</f>
        <v>286.66666666666669</v>
      </c>
    </row>
    <row r="8116" spans="1:5" x14ac:dyDescent="0.2">
      <c r="A8116" s="2">
        <f t="shared" si="379"/>
        <v>43073.791666647005</v>
      </c>
      <c r="B8116">
        <f t="shared" si="380"/>
        <v>12</v>
      </c>
      <c r="C8116">
        <f t="shared" si="381"/>
        <v>19</v>
      </c>
      <c r="D8116">
        <v>9.7749999999999986</v>
      </c>
      <c r="E8116" s="10">
        <f>VLOOKUP(D8116,$J$9:$K$27,2)*$B$7/1.5</f>
        <v>286.66666666666669</v>
      </c>
    </row>
    <row r="8117" spans="1:5" x14ac:dyDescent="0.2">
      <c r="A8117" s="2">
        <f t="shared" si="379"/>
        <v>43073.833333313669</v>
      </c>
      <c r="B8117">
        <f t="shared" si="380"/>
        <v>12</v>
      </c>
      <c r="C8117">
        <f t="shared" si="381"/>
        <v>20</v>
      </c>
      <c r="D8117">
        <v>10.35</v>
      </c>
      <c r="E8117" s="10">
        <f>VLOOKUP(D8117,$J$9:$K$27,2)*$B$7/1.5</f>
        <v>873.33333333333337</v>
      </c>
    </row>
    <row r="8118" spans="1:5" x14ac:dyDescent="0.2">
      <c r="A8118" s="2">
        <f t="shared" si="379"/>
        <v>43073.874999980333</v>
      </c>
      <c r="B8118">
        <f t="shared" si="380"/>
        <v>12</v>
      </c>
      <c r="C8118">
        <f t="shared" si="381"/>
        <v>21</v>
      </c>
      <c r="D8118">
        <v>10.35</v>
      </c>
      <c r="E8118" s="10">
        <f>VLOOKUP(D8118,$J$9:$K$27,2)*$B$7/1.5</f>
        <v>873.33333333333337</v>
      </c>
    </row>
    <row r="8119" spans="1:5" x14ac:dyDescent="0.2">
      <c r="A8119" s="2">
        <f t="shared" si="379"/>
        <v>43073.916666646997</v>
      </c>
      <c r="B8119">
        <f t="shared" si="380"/>
        <v>12</v>
      </c>
      <c r="C8119">
        <f t="shared" si="381"/>
        <v>22</v>
      </c>
      <c r="D8119">
        <v>7.4749999999999996</v>
      </c>
      <c r="E8119" s="10">
        <f>VLOOKUP(D8119,$J$9:$K$27,2)*$B$7/1.5</f>
        <v>0</v>
      </c>
    </row>
    <row r="8120" spans="1:5" x14ac:dyDescent="0.2">
      <c r="A8120" s="2">
        <f t="shared" si="379"/>
        <v>43073.958333313662</v>
      </c>
      <c r="B8120">
        <f t="shared" si="380"/>
        <v>12</v>
      </c>
      <c r="C8120">
        <f t="shared" si="381"/>
        <v>23</v>
      </c>
      <c r="D8120">
        <v>6.8999999999999995</v>
      </c>
      <c r="E8120" s="10">
        <f>VLOOKUP(D8120,$J$9:$K$27,2)*$B$7/1.5</f>
        <v>0</v>
      </c>
    </row>
    <row r="8121" spans="1:5" x14ac:dyDescent="0.2">
      <c r="A8121" s="2">
        <f t="shared" si="379"/>
        <v>43073.999999980326</v>
      </c>
      <c r="B8121">
        <f t="shared" si="380"/>
        <v>12</v>
      </c>
      <c r="C8121">
        <f t="shared" si="381"/>
        <v>0</v>
      </c>
      <c r="D8121">
        <v>8.0499999999999989</v>
      </c>
      <c r="E8121" s="10">
        <f>VLOOKUP(D8121,$J$9:$K$27,2)*$B$7/1.5</f>
        <v>286.66666666666669</v>
      </c>
    </row>
    <row r="8122" spans="1:5" x14ac:dyDescent="0.2">
      <c r="A8122" s="2">
        <f t="shared" si="379"/>
        <v>43074.04166664699</v>
      </c>
      <c r="B8122">
        <f t="shared" si="380"/>
        <v>12</v>
      </c>
      <c r="C8122">
        <f t="shared" si="381"/>
        <v>1</v>
      </c>
      <c r="D8122">
        <v>7.4749999999999996</v>
      </c>
      <c r="E8122" s="10">
        <f>VLOOKUP(D8122,$J$9:$K$27,2)*$B$7/1.5</f>
        <v>0</v>
      </c>
    </row>
    <row r="8123" spans="1:5" x14ac:dyDescent="0.2">
      <c r="A8123" s="2">
        <f t="shared" si="379"/>
        <v>43074.083333313654</v>
      </c>
      <c r="B8123">
        <f t="shared" si="380"/>
        <v>12</v>
      </c>
      <c r="C8123">
        <f t="shared" si="381"/>
        <v>2</v>
      </c>
      <c r="D8123">
        <v>10.35</v>
      </c>
      <c r="E8123" s="10">
        <f>VLOOKUP(D8123,$J$9:$K$27,2)*$B$7/1.5</f>
        <v>873.33333333333337</v>
      </c>
    </row>
    <row r="8124" spans="1:5" x14ac:dyDescent="0.2">
      <c r="A8124" s="2">
        <f t="shared" si="379"/>
        <v>43074.124999980319</v>
      </c>
      <c r="B8124">
        <f t="shared" si="380"/>
        <v>12</v>
      </c>
      <c r="C8124">
        <f t="shared" si="381"/>
        <v>3</v>
      </c>
      <c r="D8124">
        <v>14.95</v>
      </c>
      <c r="E8124" s="10">
        <f>VLOOKUP(D8124,$J$9:$K$27,2)*$B$7/1.5</f>
        <v>2773.3333333333335</v>
      </c>
    </row>
    <row r="8125" spans="1:5" x14ac:dyDescent="0.2">
      <c r="A8125" s="2">
        <f t="shared" si="379"/>
        <v>43074.166666646983</v>
      </c>
      <c r="B8125">
        <f t="shared" si="380"/>
        <v>12</v>
      </c>
      <c r="C8125">
        <f t="shared" si="381"/>
        <v>4</v>
      </c>
      <c r="D8125">
        <v>14.95</v>
      </c>
      <c r="E8125" s="10">
        <f>VLOOKUP(D8125,$J$9:$K$27,2)*$B$7/1.5</f>
        <v>2773.3333333333335</v>
      </c>
    </row>
    <row r="8126" spans="1:5" x14ac:dyDescent="0.2">
      <c r="A8126" s="2">
        <f t="shared" si="379"/>
        <v>43074.208333313647</v>
      </c>
      <c r="B8126">
        <f t="shared" si="380"/>
        <v>12</v>
      </c>
      <c r="C8126">
        <f t="shared" si="381"/>
        <v>5</v>
      </c>
      <c r="D8126">
        <v>12.649999999999999</v>
      </c>
      <c r="E8126" s="10">
        <f>VLOOKUP(D8126,$J$9:$K$27,2)*$B$7/1.5</f>
        <v>1666.6666666666667</v>
      </c>
    </row>
    <row r="8127" spans="1:5" x14ac:dyDescent="0.2">
      <c r="A8127" s="2">
        <f t="shared" si="379"/>
        <v>43074.249999980311</v>
      </c>
      <c r="B8127">
        <f t="shared" si="380"/>
        <v>12</v>
      </c>
      <c r="C8127">
        <f t="shared" si="381"/>
        <v>6</v>
      </c>
      <c r="D8127">
        <v>16.099999999999998</v>
      </c>
      <c r="E8127" s="10">
        <f>VLOOKUP(D8127,$J$9:$K$27,2)*$B$7/1.5</f>
        <v>2773.3333333333335</v>
      </c>
    </row>
    <row r="8128" spans="1:5" x14ac:dyDescent="0.2">
      <c r="A8128" s="2">
        <f t="shared" si="379"/>
        <v>43074.291666646976</v>
      </c>
      <c r="B8128">
        <f t="shared" si="380"/>
        <v>12</v>
      </c>
      <c r="C8128">
        <f t="shared" si="381"/>
        <v>7</v>
      </c>
      <c r="D8128">
        <v>14.374999999999998</v>
      </c>
      <c r="E8128" s="10">
        <f>VLOOKUP(D8128,$J$9:$K$27,2)*$B$7/1.5</f>
        <v>1666.6666666666667</v>
      </c>
    </row>
    <row r="8129" spans="1:5" x14ac:dyDescent="0.2">
      <c r="A8129" s="2">
        <f t="shared" si="379"/>
        <v>43074.33333331364</v>
      </c>
      <c r="B8129">
        <f t="shared" si="380"/>
        <v>12</v>
      </c>
      <c r="C8129">
        <f t="shared" si="381"/>
        <v>8</v>
      </c>
      <c r="D8129">
        <v>16.099999999999998</v>
      </c>
      <c r="E8129" s="10">
        <f>VLOOKUP(D8129,$J$9:$K$27,2)*$B$7/1.5</f>
        <v>2773.3333333333335</v>
      </c>
    </row>
    <row r="8130" spans="1:5" x14ac:dyDescent="0.2">
      <c r="A8130" s="2">
        <f t="shared" si="379"/>
        <v>43074.374999980304</v>
      </c>
      <c r="B8130">
        <f t="shared" si="380"/>
        <v>12</v>
      </c>
      <c r="C8130">
        <f t="shared" si="381"/>
        <v>9</v>
      </c>
      <c r="D8130">
        <v>17.25</v>
      </c>
      <c r="E8130" s="10">
        <f>VLOOKUP(D8130,$J$9:$K$27,2)*$B$7/1.5</f>
        <v>4266.666666666667</v>
      </c>
    </row>
    <row r="8131" spans="1:5" x14ac:dyDescent="0.2">
      <c r="A8131" s="2">
        <f t="shared" si="379"/>
        <v>43074.416666646968</v>
      </c>
      <c r="B8131">
        <f t="shared" si="380"/>
        <v>12</v>
      </c>
      <c r="C8131">
        <f t="shared" si="381"/>
        <v>10</v>
      </c>
      <c r="D8131">
        <v>16.674999999999997</v>
      </c>
      <c r="E8131" s="10">
        <f>VLOOKUP(D8131,$J$9:$K$27,2)*$B$7/1.5</f>
        <v>2773.3333333333335</v>
      </c>
    </row>
    <row r="8132" spans="1:5" x14ac:dyDescent="0.2">
      <c r="A8132" s="2">
        <f t="shared" si="379"/>
        <v>43074.458333313632</v>
      </c>
      <c r="B8132">
        <f t="shared" si="380"/>
        <v>12</v>
      </c>
      <c r="C8132">
        <f t="shared" si="381"/>
        <v>11</v>
      </c>
      <c r="D8132">
        <v>20.7</v>
      </c>
      <c r="E8132" s="10">
        <f>VLOOKUP(D8132,$J$9:$K$27,2)*$B$7/1.5</f>
        <v>6160</v>
      </c>
    </row>
    <row r="8133" spans="1:5" x14ac:dyDescent="0.2">
      <c r="A8133" s="2">
        <f t="shared" si="379"/>
        <v>43074.499999980297</v>
      </c>
      <c r="B8133">
        <f t="shared" si="380"/>
        <v>12</v>
      </c>
      <c r="C8133">
        <f t="shared" si="381"/>
        <v>12</v>
      </c>
      <c r="D8133">
        <v>16.099999999999998</v>
      </c>
      <c r="E8133" s="10">
        <f>VLOOKUP(D8133,$J$9:$K$27,2)*$B$7/1.5</f>
        <v>2773.3333333333335</v>
      </c>
    </row>
    <row r="8134" spans="1:5" x14ac:dyDescent="0.2">
      <c r="A8134" s="2">
        <f t="shared" si="379"/>
        <v>43074.541666646961</v>
      </c>
      <c r="B8134">
        <f t="shared" si="380"/>
        <v>12</v>
      </c>
      <c r="C8134">
        <f t="shared" si="381"/>
        <v>13</v>
      </c>
      <c r="D8134">
        <v>15.524999999999999</v>
      </c>
      <c r="E8134" s="10">
        <f>VLOOKUP(D8134,$J$9:$K$27,2)*$B$7/1.5</f>
        <v>2773.3333333333335</v>
      </c>
    </row>
    <row r="8135" spans="1:5" x14ac:dyDescent="0.2">
      <c r="A8135" s="2">
        <f t="shared" si="379"/>
        <v>43074.583333313625</v>
      </c>
      <c r="B8135">
        <f t="shared" si="380"/>
        <v>12</v>
      </c>
      <c r="C8135">
        <f t="shared" si="381"/>
        <v>14</v>
      </c>
      <c r="D8135">
        <v>12.649999999999999</v>
      </c>
      <c r="E8135" s="10">
        <f>VLOOKUP(D8135,$J$9:$K$27,2)*$B$7/1.5</f>
        <v>1666.6666666666667</v>
      </c>
    </row>
    <row r="8136" spans="1:5" x14ac:dyDescent="0.2">
      <c r="A8136" s="2">
        <f t="shared" si="379"/>
        <v>43074.624999980289</v>
      </c>
      <c r="B8136">
        <f t="shared" si="380"/>
        <v>12</v>
      </c>
      <c r="C8136">
        <f t="shared" si="381"/>
        <v>15</v>
      </c>
      <c r="D8136">
        <v>15.524999999999999</v>
      </c>
      <c r="E8136" s="10">
        <f>VLOOKUP(D8136,$J$9:$K$27,2)*$B$7/1.5</f>
        <v>2773.3333333333335</v>
      </c>
    </row>
    <row r="8137" spans="1:5" x14ac:dyDescent="0.2">
      <c r="A8137" s="2">
        <f t="shared" si="379"/>
        <v>43074.666666646954</v>
      </c>
      <c r="B8137">
        <f t="shared" si="380"/>
        <v>12</v>
      </c>
      <c r="C8137">
        <f t="shared" si="381"/>
        <v>16</v>
      </c>
      <c r="D8137">
        <v>12.649999999999999</v>
      </c>
      <c r="E8137" s="10">
        <f>VLOOKUP(D8137,$J$9:$K$27,2)*$B$7/1.5</f>
        <v>1666.6666666666667</v>
      </c>
    </row>
    <row r="8138" spans="1:5" x14ac:dyDescent="0.2">
      <c r="A8138" s="2">
        <f t="shared" si="379"/>
        <v>43074.708333313618</v>
      </c>
      <c r="B8138">
        <f t="shared" si="380"/>
        <v>12</v>
      </c>
      <c r="C8138">
        <f t="shared" si="381"/>
        <v>17</v>
      </c>
      <c r="D8138">
        <v>16.099999999999998</v>
      </c>
      <c r="E8138" s="10">
        <f>VLOOKUP(D8138,$J$9:$K$27,2)*$B$7/1.5</f>
        <v>2773.3333333333335</v>
      </c>
    </row>
    <row r="8139" spans="1:5" x14ac:dyDescent="0.2">
      <c r="A8139" s="2">
        <f t="shared" ref="A8139:A8202" si="382">A8138+1/24</f>
        <v>43074.749999980282</v>
      </c>
      <c r="B8139">
        <f t="shared" ref="B8139:B8202" si="383">MONTH(A8139)</f>
        <v>12</v>
      </c>
      <c r="C8139">
        <f t="shared" ref="C8139:C8202" si="384">HOUR(A8139)</f>
        <v>18</v>
      </c>
      <c r="D8139">
        <v>18.399999999999999</v>
      </c>
      <c r="E8139" s="10">
        <f>VLOOKUP(D8139,$J$9:$K$27,2)*$B$7/1.5</f>
        <v>4266.666666666667</v>
      </c>
    </row>
    <row r="8140" spans="1:5" x14ac:dyDescent="0.2">
      <c r="A8140" s="2">
        <f t="shared" si="382"/>
        <v>43074.791666646946</v>
      </c>
      <c r="B8140">
        <f t="shared" si="383"/>
        <v>12</v>
      </c>
      <c r="C8140">
        <f t="shared" si="384"/>
        <v>19</v>
      </c>
      <c r="D8140">
        <v>23.574999999999999</v>
      </c>
      <c r="E8140" s="10">
        <f>VLOOKUP(D8140,$J$9:$K$27,2)*$B$7/1.5</f>
        <v>9060</v>
      </c>
    </row>
    <row r="8141" spans="1:5" x14ac:dyDescent="0.2">
      <c r="A8141" s="2">
        <f t="shared" si="382"/>
        <v>43074.833333313611</v>
      </c>
      <c r="B8141">
        <f t="shared" si="383"/>
        <v>12</v>
      </c>
      <c r="C8141">
        <f t="shared" si="384"/>
        <v>20</v>
      </c>
      <c r="D8141">
        <v>28.749999999999996</v>
      </c>
      <c r="E8141" s="10">
        <f>VLOOKUP(D8141,$J$9:$K$27,2)*$B$7/1.5</f>
        <v>9873.3333333333339</v>
      </c>
    </row>
    <row r="8142" spans="1:5" x14ac:dyDescent="0.2">
      <c r="A8142" s="2">
        <f t="shared" si="382"/>
        <v>43074.874999980275</v>
      </c>
      <c r="B8142">
        <f t="shared" si="383"/>
        <v>12</v>
      </c>
      <c r="C8142">
        <f t="shared" si="384"/>
        <v>21</v>
      </c>
      <c r="D8142">
        <v>32.774999999999999</v>
      </c>
      <c r="E8142" s="10">
        <f>VLOOKUP(D8142,$J$9:$K$27,2)*$B$7/1.5</f>
        <v>10000</v>
      </c>
    </row>
    <row r="8143" spans="1:5" x14ac:dyDescent="0.2">
      <c r="A8143" s="2">
        <f t="shared" si="382"/>
        <v>43074.916666646939</v>
      </c>
      <c r="B8143">
        <f t="shared" si="383"/>
        <v>12</v>
      </c>
      <c r="C8143">
        <f t="shared" si="384"/>
        <v>22</v>
      </c>
      <c r="D8143">
        <v>36.799999999999997</v>
      </c>
      <c r="E8143" s="10">
        <f>VLOOKUP(D8143,$J$9:$K$27,2)*$B$7/1.5</f>
        <v>10000</v>
      </c>
    </row>
    <row r="8144" spans="1:5" x14ac:dyDescent="0.2">
      <c r="A8144" s="2">
        <f t="shared" si="382"/>
        <v>43074.958333313603</v>
      </c>
      <c r="B8144">
        <f t="shared" si="383"/>
        <v>12</v>
      </c>
      <c r="C8144">
        <f t="shared" si="384"/>
        <v>23</v>
      </c>
      <c r="D8144">
        <v>32.199999999999996</v>
      </c>
      <c r="E8144" s="10">
        <f>VLOOKUP(D8144,$J$9:$K$27,2)*$B$7/1.5</f>
        <v>9960</v>
      </c>
    </row>
    <row r="8145" spans="1:5" x14ac:dyDescent="0.2">
      <c r="A8145" s="2">
        <f t="shared" si="382"/>
        <v>43074.999999980268</v>
      </c>
      <c r="B8145">
        <f t="shared" si="383"/>
        <v>12</v>
      </c>
      <c r="C8145">
        <f t="shared" si="384"/>
        <v>0</v>
      </c>
      <c r="D8145">
        <v>26.45</v>
      </c>
      <c r="E8145" s="10">
        <f>VLOOKUP(D8145,$J$9:$K$27,2)*$B$7/1.5</f>
        <v>9573.3333333333339</v>
      </c>
    </row>
    <row r="8146" spans="1:5" x14ac:dyDescent="0.2">
      <c r="A8146" s="2">
        <f t="shared" si="382"/>
        <v>43075.041666646932</v>
      </c>
      <c r="B8146">
        <f t="shared" si="383"/>
        <v>12</v>
      </c>
      <c r="C8146">
        <f t="shared" si="384"/>
        <v>1</v>
      </c>
      <c r="D8146">
        <v>22.712499999999999</v>
      </c>
      <c r="E8146" s="10">
        <f>VLOOKUP(D8146,$J$9:$K$27,2)*$B$7/1.5</f>
        <v>7873.333333333333</v>
      </c>
    </row>
    <row r="8147" spans="1:5" x14ac:dyDescent="0.2">
      <c r="A8147" s="2">
        <f t="shared" si="382"/>
        <v>43075.083333313596</v>
      </c>
      <c r="B8147">
        <f t="shared" si="383"/>
        <v>12</v>
      </c>
      <c r="C8147">
        <f t="shared" si="384"/>
        <v>2</v>
      </c>
      <c r="D8147">
        <v>11.5</v>
      </c>
      <c r="E8147" s="10">
        <f>VLOOKUP(D8147,$J$9:$K$27,2)*$B$7/1.5</f>
        <v>873.33333333333337</v>
      </c>
    </row>
    <row r="8148" spans="1:5" x14ac:dyDescent="0.2">
      <c r="A8148" s="2">
        <f t="shared" si="382"/>
        <v>43075.12499998026</v>
      </c>
      <c r="B8148">
        <f t="shared" si="383"/>
        <v>12</v>
      </c>
      <c r="C8148">
        <f t="shared" si="384"/>
        <v>3</v>
      </c>
      <c r="D8148">
        <v>14.95</v>
      </c>
      <c r="E8148" s="10">
        <f>VLOOKUP(D8148,$J$9:$K$27,2)*$B$7/1.5</f>
        <v>2773.3333333333335</v>
      </c>
    </row>
    <row r="8149" spans="1:5" x14ac:dyDescent="0.2">
      <c r="A8149" s="2">
        <f t="shared" si="382"/>
        <v>43075.166666646925</v>
      </c>
      <c r="B8149">
        <f t="shared" si="383"/>
        <v>12</v>
      </c>
      <c r="C8149">
        <f t="shared" si="384"/>
        <v>4</v>
      </c>
      <c r="D8149">
        <v>15.716666666666665</v>
      </c>
      <c r="E8149" s="10">
        <f>VLOOKUP(D8149,$J$9:$K$27,2)*$B$7/1.5</f>
        <v>2773.3333333333335</v>
      </c>
    </row>
    <row r="8150" spans="1:5" x14ac:dyDescent="0.2">
      <c r="A8150" s="2">
        <f t="shared" si="382"/>
        <v>43075.208333313589</v>
      </c>
      <c r="B8150">
        <f t="shared" si="383"/>
        <v>12</v>
      </c>
      <c r="C8150">
        <f t="shared" si="384"/>
        <v>5</v>
      </c>
      <c r="D8150">
        <v>29.324999999999999</v>
      </c>
      <c r="E8150" s="10">
        <f>VLOOKUP(D8150,$J$9:$K$27,2)*$B$7/1.5</f>
        <v>9873.3333333333339</v>
      </c>
    </row>
    <row r="8151" spans="1:5" x14ac:dyDescent="0.2">
      <c r="A8151" s="2">
        <f t="shared" si="382"/>
        <v>43075.249999980253</v>
      </c>
      <c r="B8151">
        <f t="shared" si="383"/>
        <v>12</v>
      </c>
      <c r="C8151">
        <f t="shared" si="384"/>
        <v>6</v>
      </c>
      <c r="D8151">
        <v>20.125</v>
      </c>
      <c r="E8151" s="10">
        <f>VLOOKUP(D8151,$J$9:$K$27,2)*$B$7/1.5</f>
        <v>6160</v>
      </c>
    </row>
    <row r="8152" spans="1:5" x14ac:dyDescent="0.2">
      <c r="A8152" s="2">
        <f t="shared" si="382"/>
        <v>43075.291666646917</v>
      </c>
      <c r="B8152">
        <f t="shared" si="383"/>
        <v>12</v>
      </c>
      <c r="C8152">
        <f t="shared" si="384"/>
        <v>7</v>
      </c>
      <c r="D8152">
        <v>18.974999999999998</v>
      </c>
      <c r="E8152" s="10">
        <f>VLOOKUP(D8152,$J$9:$K$27,2)*$B$7/1.5</f>
        <v>4266.666666666667</v>
      </c>
    </row>
    <row r="8153" spans="1:5" x14ac:dyDescent="0.2">
      <c r="A8153" s="2">
        <f t="shared" si="382"/>
        <v>43075.333333313582</v>
      </c>
      <c r="B8153">
        <f t="shared" si="383"/>
        <v>12</v>
      </c>
      <c r="C8153">
        <f t="shared" si="384"/>
        <v>8</v>
      </c>
      <c r="D8153">
        <v>24.15</v>
      </c>
      <c r="E8153" s="10">
        <f>VLOOKUP(D8153,$J$9:$K$27,2)*$B$7/1.5</f>
        <v>9060</v>
      </c>
    </row>
    <row r="8154" spans="1:5" x14ac:dyDescent="0.2">
      <c r="A8154" s="2">
        <f t="shared" si="382"/>
        <v>43075.374999980246</v>
      </c>
      <c r="B8154">
        <f t="shared" si="383"/>
        <v>12</v>
      </c>
      <c r="C8154">
        <f t="shared" si="384"/>
        <v>9</v>
      </c>
      <c r="D8154">
        <v>23</v>
      </c>
      <c r="E8154" s="10">
        <f>VLOOKUP(D8154,$J$9:$K$27,2)*$B$7/1.5</f>
        <v>7873.333333333333</v>
      </c>
    </row>
    <row r="8155" spans="1:5" x14ac:dyDescent="0.2">
      <c r="A8155" s="2">
        <f t="shared" si="382"/>
        <v>43075.41666664691</v>
      </c>
      <c r="B8155">
        <f t="shared" si="383"/>
        <v>12</v>
      </c>
      <c r="C8155">
        <f t="shared" si="384"/>
        <v>10</v>
      </c>
      <c r="D8155">
        <v>17.824999999999999</v>
      </c>
      <c r="E8155" s="10">
        <f>VLOOKUP(D8155,$J$9:$K$27,2)*$B$7/1.5</f>
        <v>4266.666666666667</v>
      </c>
    </row>
    <row r="8156" spans="1:5" x14ac:dyDescent="0.2">
      <c r="A8156" s="2">
        <f t="shared" si="382"/>
        <v>43075.458333313574</v>
      </c>
      <c r="B8156">
        <f t="shared" si="383"/>
        <v>12</v>
      </c>
      <c r="C8156">
        <f t="shared" si="384"/>
        <v>11</v>
      </c>
      <c r="D8156">
        <v>14.95</v>
      </c>
      <c r="E8156" s="10">
        <f>VLOOKUP(D8156,$J$9:$K$27,2)*$B$7/1.5</f>
        <v>2773.3333333333335</v>
      </c>
    </row>
    <row r="8157" spans="1:5" x14ac:dyDescent="0.2">
      <c r="A8157" s="2">
        <f t="shared" si="382"/>
        <v>43075.499999980238</v>
      </c>
      <c r="B8157">
        <f t="shared" si="383"/>
        <v>12</v>
      </c>
      <c r="C8157">
        <f t="shared" si="384"/>
        <v>12</v>
      </c>
      <c r="D8157">
        <v>12.649999999999999</v>
      </c>
      <c r="E8157" s="10">
        <f>VLOOKUP(D8157,$J$9:$K$27,2)*$B$7/1.5</f>
        <v>1666.6666666666667</v>
      </c>
    </row>
    <row r="8158" spans="1:5" x14ac:dyDescent="0.2">
      <c r="A8158" s="2">
        <f t="shared" si="382"/>
        <v>43075.541666646903</v>
      </c>
      <c r="B8158">
        <f t="shared" si="383"/>
        <v>12</v>
      </c>
      <c r="C8158">
        <f t="shared" si="384"/>
        <v>13</v>
      </c>
      <c r="D8158">
        <v>14.374999999999998</v>
      </c>
      <c r="E8158" s="10">
        <f>VLOOKUP(D8158,$J$9:$K$27,2)*$B$7/1.5</f>
        <v>1666.6666666666667</v>
      </c>
    </row>
    <row r="8159" spans="1:5" x14ac:dyDescent="0.2">
      <c r="A8159" s="2">
        <f t="shared" si="382"/>
        <v>43075.583333313567</v>
      </c>
      <c r="B8159">
        <f t="shared" si="383"/>
        <v>12</v>
      </c>
      <c r="C8159">
        <f t="shared" si="384"/>
        <v>14</v>
      </c>
      <c r="D8159">
        <v>12.649999999999999</v>
      </c>
      <c r="E8159" s="10">
        <f>VLOOKUP(D8159,$J$9:$K$27,2)*$B$7/1.5</f>
        <v>1666.6666666666667</v>
      </c>
    </row>
    <row r="8160" spans="1:5" x14ac:dyDescent="0.2">
      <c r="A8160" s="2">
        <f t="shared" si="382"/>
        <v>43075.624999980231</v>
      </c>
      <c r="B8160">
        <f t="shared" si="383"/>
        <v>12</v>
      </c>
      <c r="C8160">
        <f t="shared" si="384"/>
        <v>15</v>
      </c>
      <c r="D8160">
        <v>14.95</v>
      </c>
      <c r="E8160" s="10">
        <f>VLOOKUP(D8160,$J$9:$K$27,2)*$B$7/1.5</f>
        <v>2773.3333333333335</v>
      </c>
    </row>
    <row r="8161" spans="1:5" x14ac:dyDescent="0.2">
      <c r="A8161" s="2">
        <f t="shared" si="382"/>
        <v>43075.666666646895</v>
      </c>
      <c r="B8161">
        <f t="shared" si="383"/>
        <v>12</v>
      </c>
      <c r="C8161">
        <f t="shared" si="384"/>
        <v>16</v>
      </c>
      <c r="D8161">
        <v>14.95</v>
      </c>
      <c r="E8161" s="10">
        <f>VLOOKUP(D8161,$J$9:$K$27,2)*$B$7/1.5</f>
        <v>2773.3333333333335</v>
      </c>
    </row>
    <row r="8162" spans="1:5" x14ac:dyDescent="0.2">
      <c r="A8162" s="2">
        <f t="shared" si="382"/>
        <v>43075.70833331356</v>
      </c>
      <c r="B8162">
        <f t="shared" si="383"/>
        <v>12</v>
      </c>
      <c r="C8162">
        <f t="shared" si="384"/>
        <v>17</v>
      </c>
      <c r="D8162">
        <v>16.099999999999998</v>
      </c>
      <c r="E8162" s="10">
        <f>VLOOKUP(D8162,$J$9:$K$27,2)*$B$7/1.5</f>
        <v>2773.3333333333335</v>
      </c>
    </row>
    <row r="8163" spans="1:5" x14ac:dyDescent="0.2">
      <c r="A8163" s="2">
        <f t="shared" si="382"/>
        <v>43075.749999980224</v>
      </c>
      <c r="B8163">
        <f t="shared" si="383"/>
        <v>12</v>
      </c>
      <c r="C8163">
        <f t="shared" si="384"/>
        <v>18</v>
      </c>
      <c r="D8163">
        <v>10.35</v>
      </c>
      <c r="E8163" s="10">
        <f>VLOOKUP(D8163,$J$9:$K$27,2)*$B$7/1.5</f>
        <v>873.33333333333337</v>
      </c>
    </row>
    <row r="8164" spans="1:5" x14ac:dyDescent="0.2">
      <c r="A8164" s="2">
        <f t="shared" si="382"/>
        <v>43075.791666646888</v>
      </c>
      <c r="B8164">
        <f t="shared" si="383"/>
        <v>12</v>
      </c>
      <c r="C8164">
        <f t="shared" si="384"/>
        <v>19</v>
      </c>
      <c r="D8164">
        <v>9.7749999999999986</v>
      </c>
      <c r="E8164" s="10">
        <f>VLOOKUP(D8164,$J$9:$K$27,2)*$B$7/1.5</f>
        <v>286.66666666666669</v>
      </c>
    </row>
    <row r="8165" spans="1:5" x14ac:dyDescent="0.2">
      <c r="A8165" s="2">
        <f t="shared" si="382"/>
        <v>43075.833333313552</v>
      </c>
      <c r="B8165">
        <f t="shared" si="383"/>
        <v>12</v>
      </c>
      <c r="C8165">
        <f t="shared" si="384"/>
        <v>20</v>
      </c>
      <c r="D8165">
        <v>11.5</v>
      </c>
      <c r="E8165" s="10">
        <f>VLOOKUP(D8165,$J$9:$K$27,2)*$B$7/1.5</f>
        <v>873.33333333333337</v>
      </c>
    </row>
    <row r="8166" spans="1:5" x14ac:dyDescent="0.2">
      <c r="A8166" s="2">
        <f t="shared" si="382"/>
        <v>43075.874999980217</v>
      </c>
      <c r="B8166">
        <f t="shared" si="383"/>
        <v>12</v>
      </c>
      <c r="C8166">
        <f t="shared" si="384"/>
        <v>21</v>
      </c>
      <c r="D8166">
        <v>11.5</v>
      </c>
      <c r="E8166" s="10">
        <f>VLOOKUP(D8166,$J$9:$K$27,2)*$B$7/1.5</f>
        <v>873.33333333333337</v>
      </c>
    </row>
    <row r="8167" spans="1:5" x14ac:dyDescent="0.2">
      <c r="A8167" s="2">
        <f t="shared" si="382"/>
        <v>43075.916666646881</v>
      </c>
      <c r="B8167">
        <f t="shared" si="383"/>
        <v>12</v>
      </c>
      <c r="C8167">
        <f t="shared" si="384"/>
        <v>22</v>
      </c>
      <c r="D8167">
        <v>10.924999999999999</v>
      </c>
      <c r="E8167" s="10">
        <f>VLOOKUP(D8167,$J$9:$K$27,2)*$B$7/1.5</f>
        <v>873.33333333333337</v>
      </c>
    </row>
    <row r="8168" spans="1:5" x14ac:dyDescent="0.2">
      <c r="A8168" s="2">
        <f t="shared" si="382"/>
        <v>43075.958333313545</v>
      </c>
      <c r="B8168">
        <f t="shared" si="383"/>
        <v>12</v>
      </c>
      <c r="C8168">
        <f t="shared" si="384"/>
        <v>23</v>
      </c>
      <c r="D8168">
        <v>12.649999999999999</v>
      </c>
      <c r="E8168" s="10">
        <f>VLOOKUP(D8168,$J$9:$K$27,2)*$B$7/1.5</f>
        <v>1666.6666666666667</v>
      </c>
    </row>
    <row r="8169" spans="1:5" x14ac:dyDescent="0.2">
      <c r="A8169" s="2">
        <f t="shared" si="382"/>
        <v>43075.999999980209</v>
      </c>
      <c r="B8169">
        <f t="shared" si="383"/>
        <v>12</v>
      </c>
      <c r="C8169">
        <f t="shared" si="384"/>
        <v>0</v>
      </c>
      <c r="D8169">
        <v>14.95</v>
      </c>
      <c r="E8169" s="10">
        <f>VLOOKUP(D8169,$J$9:$K$27,2)*$B$7/1.5</f>
        <v>2773.3333333333335</v>
      </c>
    </row>
    <row r="8170" spans="1:5" x14ac:dyDescent="0.2">
      <c r="A8170" s="2">
        <f t="shared" si="382"/>
        <v>43076.041666646874</v>
      </c>
      <c r="B8170">
        <f t="shared" si="383"/>
        <v>12</v>
      </c>
      <c r="C8170">
        <f t="shared" si="384"/>
        <v>1</v>
      </c>
      <c r="D8170">
        <v>15.524999999999999</v>
      </c>
      <c r="E8170" s="10">
        <f>VLOOKUP(D8170,$J$9:$K$27,2)*$B$7/1.5</f>
        <v>2773.3333333333335</v>
      </c>
    </row>
    <row r="8171" spans="1:5" x14ac:dyDescent="0.2">
      <c r="A8171" s="2">
        <f t="shared" si="382"/>
        <v>43076.083333313538</v>
      </c>
      <c r="B8171">
        <f t="shared" si="383"/>
        <v>12</v>
      </c>
      <c r="C8171">
        <f t="shared" si="384"/>
        <v>2</v>
      </c>
      <c r="D8171">
        <v>16.099999999999998</v>
      </c>
      <c r="E8171" s="10">
        <f>VLOOKUP(D8171,$J$9:$K$27,2)*$B$7/1.5</f>
        <v>2773.3333333333335</v>
      </c>
    </row>
    <row r="8172" spans="1:5" x14ac:dyDescent="0.2">
      <c r="A8172" s="2">
        <f t="shared" si="382"/>
        <v>43076.124999980202</v>
      </c>
      <c r="B8172">
        <f t="shared" si="383"/>
        <v>12</v>
      </c>
      <c r="C8172">
        <f t="shared" si="384"/>
        <v>3</v>
      </c>
      <c r="D8172">
        <v>14.95</v>
      </c>
      <c r="E8172" s="10">
        <f>VLOOKUP(D8172,$J$9:$K$27,2)*$B$7/1.5</f>
        <v>2773.3333333333335</v>
      </c>
    </row>
    <row r="8173" spans="1:5" x14ac:dyDescent="0.2">
      <c r="A8173" s="2">
        <f t="shared" si="382"/>
        <v>43076.166666646866</v>
      </c>
      <c r="B8173">
        <f t="shared" si="383"/>
        <v>12</v>
      </c>
      <c r="C8173">
        <f t="shared" si="384"/>
        <v>4</v>
      </c>
      <c r="D8173">
        <v>14.95</v>
      </c>
      <c r="E8173" s="10">
        <f>VLOOKUP(D8173,$J$9:$K$27,2)*$B$7/1.5</f>
        <v>2773.3333333333335</v>
      </c>
    </row>
    <row r="8174" spans="1:5" x14ac:dyDescent="0.2">
      <c r="A8174" s="2">
        <f t="shared" si="382"/>
        <v>43076.208333313531</v>
      </c>
      <c r="B8174">
        <f t="shared" si="383"/>
        <v>12</v>
      </c>
      <c r="C8174">
        <f t="shared" si="384"/>
        <v>5</v>
      </c>
      <c r="D8174">
        <v>12.649999999999999</v>
      </c>
      <c r="E8174" s="10">
        <f>VLOOKUP(D8174,$J$9:$K$27,2)*$B$7/1.5</f>
        <v>1666.6666666666667</v>
      </c>
    </row>
    <row r="8175" spans="1:5" x14ac:dyDescent="0.2">
      <c r="A8175" s="2">
        <f t="shared" si="382"/>
        <v>43076.249999980195</v>
      </c>
      <c r="B8175">
        <f t="shared" si="383"/>
        <v>12</v>
      </c>
      <c r="C8175">
        <f t="shared" si="384"/>
        <v>6</v>
      </c>
      <c r="D8175">
        <v>10.35</v>
      </c>
      <c r="E8175" s="10">
        <f>VLOOKUP(D8175,$J$9:$K$27,2)*$B$7/1.5</f>
        <v>873.33333333333337</v>
      </c>
    </row>
    <row r="8176" spans="1:5" x14ac:dyDescent="0.2">
      <c r="A8176" s="2">
        <f t="shared" si="382"/>
        <v>43076.291666646859</v>
      </c>
      <c r="B8176">
        <f t="shared" si="383"/>
        <v>12</v>
      </c>
      <c r="C8176">
        <f t="shared" si="384"/>
        <v>7</v>
      </c>
      <c r="D8176">
        <v>11.5</v>
      </c>
      <c r="E8176" s="10">
        <f>VLOOKUP(D8176,$J$9:$K$27,2)*$B$7/1.5</f>
        <v>873.33333333333337</v>
      </c>
    </row>
    <row r="8177" spans="1:5" x14ac:dyDescent="0.2">
      <c r="A8177" s="2">
        <f t="shared" si="382"/>
        <v>43076.333333313523</v>
      </c>
      <c r="B8177">
        <f t="shared" si="383"/>
        <v>12</v>
      </c>
      <c r="C8177">
        <f t="shared" si="384"/>
        <v>8</v>
      </c>
      <c r="D8177">
        <v>12.649999999999999</v>
      </c>
      <c r="E8177" s="10">
        <f>VLOOKUP(D8177,$J$9:$K$27,2)*$B$7/1.5</f>
        <v>1666.6666666666667</v>
      </c>
    </row>
    <row r="8178" spans="1:5" x14ac:dyDescent="0.2">
      <c r="A8178" s="2">
        <f t="shared" si="382"/>
        <v>43076.374999980188</v>
      </c>
      <c r="B8178">
        <f t="shared" si="383"/>
        <v>12</v>
      </c>
      <c r="C8178">
        <f t="shared" si="384"/>
        <v>9</v>
      </c>
      <c r="D8178">
        <v>12.649999999999999</v>
      </c>
      <c r="E8178" s="10">
        <f>VLOOKUP(D8178,$J$9:$K$27,2)*$B$7/1.5</f>
        <v>1666.6666666666667</v>
      </c>
    </row>
    <row r="8179" spans="1:5" x14ac:dyDescent="0.2">
      <c r="A8179" s="2">
        <f t="shared" si="382"/>
        <v>43076.416666646852</v>
      </c>
      <c r="B8179">
        <f t="shared" si="383"/>
        <v>12</v>
      </c>
      <c r="C8179">
        <f t="shared" si="384"/>
        <v>10</v>
      </c>
      <c r="D8179">
        <v>12.649999999999999</v>
      </c>
      <c r="E8179" s="10">
        <f>VLOOKUP(D8179,$J$9:$K$27,2)*$B$7/1.5</f>
        <v>1666.6666666666667</v>
      </c>
    </row>
    <row r="8180" spans="1:5" x14ac:dyDescent="0.2">
      <c r="A8180" s="2">
        <f t="shared" si="382"/>
        <v>43076.458333313516</v>
      </c>
      <c r="B8180">
        <f t="shared" si="383"/>
        <v>12</v>
      </c>
      <c r="C8180">
        <f t="shared" si="384"/>
        <v>11</v>
      </c>
      <c r="D8180">
        <v>17.25</v>
      </c>
      <c r="E8180" s="10">
        <f>VLOOKUP(D8180,$J$9:$K$27,2)*$B$7/1.5</f>
        <v>4266.666666666667</v>
      </c>
    </row>
    <row r="8181" spans="1:5" x14ac:dyDescent="0.2">
      <c r="A8181" s="2">
        <f t="shared" si="382"/>
        <v>43076.49999998018</v>
      </c>
      <c r="B8181">
        <f t="shared" si="383"/>
        <v>12</v>
      </c>
      <c r="C8181">
        <f t="shared" si="384"/>
        <v>12</v>
      </c>
      <c r="D8181">
        <v>10.35</v>
      </c>
      <c r="E8181" s="10">
        <f>VLOOKUP(D8181,$J$9:$K$27,2)*$B$7/1.5</f>
        <v>873.33333333333337</v>
      </c>
    </row>
    <row r="8182" spans="1:5" x14ac:dyDescent="0.2">
      <c r="A8182" s="2">
        <f t="shared" si="382"/>
        <v>43076.541666646845</v>
      </c>
      <c r="B8182">
        <f t="shared" si="383"/>
        <v>12</v>
      </c>
      <c r="C8182">
        <f t="shared" si="384"/>
        <v>13</v>
      </c>
      <c r="D8182">
        <v>12.649999999999999</v>
      </c>
      <c r="E8182" s="10">
        <f>VLOOKUP(D8182,$J$9:$K$27,2)*$B$7/1.5</f>
        <v>1666.6666666666667</v>
      </c>
    </row>
    <row r="8183" spans="1:5" x14ac:dyDescent="0.2">
      <c r="A8183" s="2">
        <f t="shared" si="382"/>
        <v>43076.583333313509</v>
      </c>
      <c r="B8183">
        <f t="shared" si="383"/>
        <v>12</v>
      </c>
      <c r="C8183">
        <f t="shared" si="384"/>
        <v>14</v>
      </c>
      <c r="D8183">
        <v>14.95</v>
      </c>
      <c r="E8183" s="10">
        <f>VLOOKUP(D8183,$J$9:$K$27,2)*$B$7/1.5</f>
        <v>2773.3333333333335</v>
      </c>
    </row>
    <row r="8184" spans="1:5" x14ac:dyDescent="0.2">
      <c r="A8184" s="2">
        <f t="shared" si="382"/>
        <v>43076.624999980173</v>
      </c>
      <c r="B8184">
        <f t="shared" si="383"/>
        <v>12</v>
      </c>
      <c r="C8184">
        <f t="shared" si="384"/>
        <v>15</v>
      </c>
      <c r="D8184">
        <v>9.1999999999999993</v>
      </c>
      <c r="E8184" s="10">
        <f>VLOOKUP(D8184,$J$9:$K$27,2)*$B$7/1.5</f>
        <v>286.66666666666669</v>
      </c>
    </row>
    <row r="8185" spans="1:5" x14ac:dyDescent="0.2">
      <c r="A8185" s="2">
        <f t="shared" si="382"/>
        <v>43076.666666646837</v>
      </c>
      <c r="B8185">
        <f t="shared" si="383"/>
        <v>12</v>
      </c>
      <c r="C8185">
        <f t="shared" si="384"/>
        <v>16</v>
      </c>
      <c r="D8185">
        <v>9.7749999999999986</v>
      </c>
      <c r="E8185" s="10">
        <f>VLOOKUP(D8185,$J$9:$K$27,2)*$B$7/1.5</f>
        <v>286.66666666666669</v>
      </c>
    </row>
    <row r="8186" spans="1:5" x14ac:dyDescent="0.2">
      <c r="A8186" s="2">
        <f t="shared" si="382"/>
        <v>43076.708333313501</v>
      </c>
      <c r="B8186">
        <f t="shared" si="383"/>
        <v>12</v>
      </c>
      <c r="C8186">
        <f t="shared" si="384"/>
        <v>17</v>
      </c>
      <c r="D8186">
        <v>8.0499999999999989</v>
      </c>
      <c r="E8186" s="10">
        <f>VLOOKUP(D8186,$J$9:$K$27,2)*$B$7/1.5</f>
        <v>286.66666666666669</v>
      </c>
    </row>
    <row r="8187" spans="1:5" x14ac:dyDescent="0.2">
      <c r="A8187" s="2">
        <f t="shared" si="382"/>
        <v>43076.749999980166</v>
      </c>
      <c r="B8187">
        <f t="shared" si="383"/>
        <v>12</v>
      </c>
      <c r="C8187">
        <f t="shared" si="384"/>
        <v>18</v>
      </c>
      <c r="D8187">
        <v>6.8999999999999995</v>
      </c>
      <c r="E8187" s="10">
        <f>VLOOKUP(D8187,$J$9:$K$27,2)*$B$7/1.5</f>
        <v>0</v>
      </c>
    </row>
    <row r="8188" spans="1:5" x14ac:dyDescent="0.2">
      <c r="A8188" s="2">
        <f t="shared" si="382"/>
        <v>43076.79166664683</v>
      </c>
      <c r="B8188">
        <f t="shared" si="383"/>
        <v>12</v>
      </c>
      <c r="C8188">
        <f t="shared" si="384"/>
        <v>19</v>
      </c>
      <c r="D8188">
        <v>7.4749999999999996</v>
      </c>
      <c r="E8188" s="10">
        <f>VLOOKUP(D8188,$J$9:$K$27,2)*$B$7/1.5</f>
        <v>0</v>
      </c>
    </row>
    <row r="8189" spans="1:5" x14ac:dyDescent="0.2">
      <c r="A8189" s="2">
        <f t="shared" si="382"/>
        <v>43076.833333313494</v>
      </c>
      <c r="B8189">
        <f t="shared" si="383"/>
        <v>12</v>
      </c>
      <c r="C8189">
        <f t="shared" si="384"/>
        <v>20</v>
      </c>
      <c r="D8189">
        <v>14.95</v>
      </c>
      <c r="E8189" s="10">
        <f>VLOOKUP(D8189,$J$9:$K$27,2)*$B$7/1.5</f>
        <v>2773.3333333333335</v>
      </c>
    </row>
    <row r="8190" spans="1:5" x14ac:dyDescent="0.2">
      <c r="A8190" s="2">
        <f t="shared" si="382"/>
        <v>43076.874999980158</v>
      </c>
      <c r="B8190">
        <f t="shared" si="383"/>
        <v>12</v>
      </c>
      <c r="C8190">
        <f t="shared" si="384"/>
        <v>21</v>
      </c>
      <c r="D8190">
        <v>16.099999999999998</v>
      </c>
      <c r="E8190" s="10">
        <f>VLOOKUP(D8190,$J$9:$K$27,2)*$B$7/1.5</f>
        <v>2773.3333333333335</v>
      </c>
    </row>
    <row r="8191" spans="1:5" x14ac:dyDescent="0.2">
      <c r="A8191" s="2">
        <f t="shared" si="382"/>
        <v>43076.916666646823</v>
      </c>
      <c r="B8191">
        <f t="shared" si="383"/>
        <v>12</v>
      </c>
      <c r="C8191">
        <f t="shared" si="384"/>
        <v>22</v>
      </c>
      <c r="D8191">
        <v>17.25</v>
      </c>
      <c r="E8191" s="10">
        <f>VLOOKUP(D8191,$J$9:$K$27,2)*$B$7/1.5</f>
        <v>4266.666666666667</v>
      </c>
    </row>
    <row r="8192" spans="1:5" x14ac:dyDescent="0.2">
      <c r="A8192" s="2">
        <f t="shared" si="382"/>
        <v>43076.958333313487</v>
      </c>
      <c r="B8192">
        <f t="shared" si="383"/>
        <v>12</v>
      </c>
      <c r="C8192">
        <f t="shared" si="384"/>
        <v>23</v>
      </c>
      <c r="D8192">
        <v>18.399999999999999</v>
      </c>
      <c r="E8192" s="10">
        <f>VLOOKUP(D8192,$J$9:$K$27,2)*$B$7/1.5</f>
        <v>4266.666666666667</v>
      </c>
    </row>
    <row r="8193" spans="1:5" x14ac:dyDescent="0.2">
      <c r="A8193" s="2">
        <f t="shared" si="382"/>
        <v>43076.999999980151</v>
      </c>
      <c r="B8193">
        <f t="shared" si="383"/>
        <v>12</v>
      </c>
      <c r="C8193">
        <f t="shared" si="384"/>
        <v>0</v>
      </c>
      <c r="D8193">
        <v>12.649999999999999</v>
      </c>
      <c r="E8193" s="10">
        <f>VLOOKUP(D8193,$J$9:$K$27,2)*$B$7/1.5</f>
        <v>1666.6666666666667</v>
      </c>
    </row>
    <row r="8194" spans="1:5" x14ac:dyDescent="0.2">
      <c r="A8194" s="2">
        <f t="shared" si="382"/>
        <v>43077.041666646815</v>
      </c>
      <c r="B8194">
        <f t="shared" si="383"/>
        <v>12</v>
      </c>
      <c r="C8194">
        <f t="shared" si="384"/>
        <v>1</v>
      </c>
      <c r="D8194">
        <v>12.649999999999999</v>
      </c>
      <c r="E8194" s="10">
        <f>VLOOKUP(D8194,$J$9:$K$27,2)*$B$7/1.5</f>
        <v>1666.6666666666667</v>
      </c>
    </row>
    <row r="8195" spans="1:5" x14ac:dyDescent="0.2">
      <c r="A8195" s="2">
        <f t="shared" si="382"/>
        <v>43077.08333331348</v>
      </c>
      <c r="B8195">
        <f t="shared" si="383"/>
        <v>12</v>
      </c>
      <c r="C8195">
        <f t="shared" si="384"/>
        <v>2</v>
      </c>
      <c r="D8195">
        <v>11.5</v>
      </c>
      <c r="E8195" s="10">
        <f>VLOOKUP(D8195,$J$9:$K$27,2)*$B$7/1.5</f>
        <v>873.33333333333337</v>
      </c>
    </row>
    <row r="8196" spans="1:5" x14ac:dyDescent="0.2">
      <c r="A8196" s="2">
        <f t="shared" si="382"/>
        <v>43077.124999980144</v>
      </c>
      <c r="B8196">
        <f t="shared" si="383"/>
        <v>12</v>
      </c>
      <c r="C8196">
        <f t="shared" si="384"/>
        <v>3</v>
      </c>
      <c r="D8196">
        <v>12.649999999999999</v>
      </c>
      <c r="E8196" s="10">
        <f>VLOOKUP(D8196,$J$9:$K$27,2)*$B$7/1.5</f>
        <v>1666.6666666666667</v>
      </c>
    </row>
    <row r="8197" spans="1:5" x14ac:dyDescent="0.2">
      <c r="A8197" s="2">
        <f t="shared" si="382"/>
        <v>43077.166666646808</v>
      </c>
      <c r="B8197">
        <f t="shared" si="383"/>
        <v>12</v>
      </c>
      <c r="C8197">
        <f t="shared" si="384"/>
        <v>4</v>
      </c>
      <c r="D8197">
        <v>11.5</v>
      </c>
      <c r="E8197" s="10">
        <f>VLOOKUP(D8197,$J$9:$K$27,2)*$B$7/1.5</f>
        <v>873.33333333333337</v>
      </c>
    </row>
    <row r="8198" spans="1:5" x14ac:dyDescent="0.2">
      <c r="A8198" s="2">
        <f t="shared" si="382"/>
        <v>43077.208333313472</v>
      </c>
      <c r="B8198">
        <f t="shared" si="383"/>
        <v>12</v>
      </c>
      <c r="C8198">
        <f t="shared" si="384"/>
        <v>5</v>
      </c>
      <c r="D8198">
        <v>10.35</v>
      </c>
      <c r="E8198" s="10">
        <f>VLOOKUP(D8198,$J$9:$K$27,2)*$B$7/1.5</f>
        <v>873.33333333333337</v>
      </c>
    </row>
    <row r="8199" spans="1:5" x14ac:dyDescent="0.2">
      <c r="A8199" s="2">
        <f t="shared" si="382"/>
        <v>43077.249999980137</v>
      </c>
      <c r="B8199">
        <f t="shared" si="383"/>
        <v>12</v>
      </c>
      <c r="C8199">
        <f t="shared" si="384"/>
        <v>6</v>
      </c>
      <c r="D8199">
        <v>16.099999999999998</v>
      </c>
      <c r="E8199" s="10">
        <f>VLOOKUP(D8199,$J$9:$K$27,2)*$B$7/1.5</f>
        <v>2773.3333333333335</v>
      </c>
    </row>
    <row r="8200" spans="1:5" x14ac:dyDescent="0.2">
      <c r="A8200" s="2">
        <f t="shared" si="382"/>
        <v>43077.291666646801</v>
      </c>
      <c r="B8200">
        <f t="shared" si="383"/>
        <v>12</v>
      </c>
      <c r="C8200">
        <f t="shared" si="384"/>
        <v>7</v>
      </c>
      <c r="D8200">
        <v>13.225</v>
      </c>
      <c r="E8200" s="10">
        <f>VLOOKUP(D8200,$J$9:$K$27,2)*$B$7/1.5</f>
        <v>1666.6666666666667</v>
      </c>
    </row>
    <row r="8201" spans="1:5" x14ac:dyDescent="0.2">
      <c r="A8201" s="2">
        <f t="shared" si="382"/>
        <v>43077.333333313465</v>
      </c>
      <c r="B8201">
        <f t="shared" si="383"/>
        <v>12</v>
      </c>
      <c r="C8201">
        <f t="shared" si="384"/>
        <v>8</v>
      </c>
      <c r="D8201">
        <v>11.5</v>
      </c>
      <c r="E8201" s="10">
        <f>VLOOKUP(D8201,$J$9:$K$27,2)*$B$7/1.5</f>
        <v>873.33333333333337</v>
      </c>
    </row>
    <row r="8202" spans="1:5" x14ac:dyDescent="0.2">
      <c r="A8202" s="2">
        <f t="shared" si="382"/>
        <v>43077.374999980129</v>
      </c>
      <c r="B8202">
        <f t="shared" si="383"/>
        <v>12</v>
      </c>
      <c r="C8202">
        <f t="shared" si="384"/>
        <v>9</v>
      </c>
      <c r="D8202">
        <v>12.649999999999999</v>
      </c>
      <c r="E8202" s="10">
        <f>VLOOKUP(D8202,$J$9:$K$27,2)*$B$7/1.5</f>
        <v>1666.6666666666667</v>
      </c>
    </row>
    <row r="8203" spans="1:5" x14ac:dyDescent="0.2">
      <c r="A8203" s="2">
        <f t="shared" ref="A8203:A8266" si="385">A8202+1/24</f>
        <v>43077.416666646794</v>
      </c>
      <c r="B8203">
        <f t="shared" ref="B8203:B8266" si="386">MONTH(A8203)</f>
        <v>12</v>
      </c>
      <c r="C8203">
        <f t="shared" ref="C8203:C8266" si="387">HOUR(A8203)</f>
        <v>10</v>
      </c>
      <c r="D8203">
        <v>10.924999999999999</v>
      </c>
      <c r="E8203" s="10">
        <f>VLOOKUP(D8203,$J$9:$K$27,2)*$B$7/1.5</f>
        <v>873.33333333333337</v>
      </c>
    </row>
    <row r="8204" spans="1:5" x14ac:dyDescent="0.2">
      <c r="A8204" s="2">
        <f t="shared" si="385"/>
        <v>43077.458333313458</v>
      </c>
      <c r="B8204">
        <f t="shared" si="386"/>
        <v>12</v>
      </c>
      <c r="C8204">
        <f t="shared" si="387"/>
        <v>11</v>
      </c>
      <c r="D8204">
        <v>9.1999999999999993</v>
      </c>
      <c r="E8204" s="10">
        <f>VLOOKUP(D8204,$J$9:$K$27,2)*$B$7/1.5</f>
        <v>286.66666666666669</v>
      </c>
    </row>
    <row r="8205" spans="1:5" x14ac:dyDescent="0.2">
      <c r="A8205" s="2">
        <f t="shared" si="385"/>
        <v>43077.499999980122</v>
      </c>
      <c r="B8205">
        <f t="shared" si="386"/>
        <v>12</v>
      </c>
      <c r="C8205">
        <f t="shared" si="387"/>
        <v>12</v>
      </c>
      <c r="D8205">
        <v>11.5</v>
      </c>
      <c r="E8205" s="10">
        <f>VLOOKUP(D8205,$J$9:$K$27,2)*$B$7/1.5</f>
        <v>873.33333333333337</v>
      </c>
    </row>
    <row r="8206" spans="1:5" x14ac:dyDescent="0.2">
      <c r="A8206" s="2">
        <f t="shared" si="385"/>
        <v>43077.541666646786</v>
      </c>
      <c r="B8206">
        <f t="shared" si="386"/>
        <v>12</v>
      </c>
      <c r="C8206">
        <f t="shared" si="387"/>
        <v>13</v>
      </c>
      <c r="D8206">
        <v>13.225</v>
      </c>
      <c r="E8206" s="10">
        <f>VLOOKUP(D8206,$J$9:$K$27,2)*$B$7/1.5</f>
        <v>1666.6666666666667</v>
      </c>
    </row>
    <row r="8207" spans="1:5" x14ac:dyDescent="0.2">
      <c r="A8207" s="2">
        <f t="shared" si="385"/>
        <v>43077.583333313451</v>
      </c>
      <c r="B8207">
        <f t="shared" si="386"/>
        <v>12</v>
      </c>
      <c r="C8207">
        <f t="shared" si="387"/>
        <v>14</v>
      </c>
      <c r="D8207">
        <v>11.5</v>
      </c>
      <c r="E8207" s="10">
        <f>VLOOKUP(D8207,$J$9:$K$27,2)*$B$7/1.5</f>
        <v>873.33333333333337</v>
      </c>
    </row>
    <row r="8208" spans="1:5" x14ac:dyDescent="0.2">
      <c r="A8208" s="2">
        <f t="shared" si="385"/>
        <v>43077.624999980115</v>
      </c>
      <c r="B8208">
        <f t="shared" si="386"/>
        <v>12</v>
      </c>
      <c r="C8208">
        <f t="shared" si="387"/>
        <v>15</v>
      </c>
      <c r="D8208">
        <v>12.649999999999999</v>
      </c>
      <c r="E8208" s="10">
        <f>VLOOKUP(D8208,$J$9:$K$27,2)*$B$7/1.5</f>
        <v>1666.6666666666667</v>
      </c>
    </row>
    <row r="8209" spans="1:5" x14ac:dyDescent="0.2">
      <c r="A8209" s="2">
        <f t="shared" si="385"/>
        <v>43077.666666646779</v>
      </c>
      <c r="B8209">
        <f t="shared" si="386"/>
        <v>12</v>
      </c>
      <c r="C8209">
        <f t="shared" si="387"/>
        <v>16</v>
      </c>
      <c r="D8209">
        <v>11.5</v>
      </c>
      <c r="E8209" s="10">
        <f>VLOOKUP(D8209,$J$9:$K$27,2)*$B$7/1.5</f>
        <v>873.33333333333337</v>
      </c>
    </row>
    <row r="8210" spans="1:5" x14ac:dyDescent="0.2">
      <c r="A8210" s="2">
        <f t="shared" si="385"/>
        <v>43077.708333313443</v>
      </c>
      <c r="B8210">
        <f t="shared" si="386"/>
        <v>12</v>
      </c>
      <c r="C8210">
        <f t="shared" si="387"/>
        <v>17</v>
      </c>
      <c r="D8210">
        <v>8.0499999999999989</v>
      </c>
      <c r="E8210" s="10">
        <f>VLOOKUP(D8210,$J$9:$K$27,2)*$B$7/1.5</f>
        <v>286.66666666666669</v>
      </c>
    </row>
    <row r="8211" spans="1:5" x14ac:dyDescent="0.2">
      <c r="A8211" s="2">
        <f t="shared" si="385"/>
        <v>43077.749999980108</v>
      </c>
      <c r="B8211">
        <f t="shared" si="386"/>
        <v>12</v>
      </c>
      <c r="C8211">
        <f t="shared" si="387"/>
        <v>18</v>
      </c>
      <c r="D8211">
        <v>11.5</v>
      </c>
      <c r="E8211" s="10">
        <f>VLOOKUP(D8211,$J$9:$K$27,2)*$B$7/1.5</f>
        <v>873.33333333333337</v>
      </c>
    </row>
    <row r="8212" spans="1:5" x14ac:dyDescent="0.2">
      <c r="A8212" s="2">
        <f t="shared" si="385"/>
        <v>43077.791666646772</v>
      </c>
      <c r="B8212">
        <f t="shared" si="386"/>
        <v>12</v>
      </c>
      <c r="C8212">
        <f t="shared" si="387"/>
        <v>19</v>
      </c>
      <c r="D8212">
        <v>10.35</v>
      </c>
      <c r="E8212" s="10">
        <f>VLOOKUP(D8212,$J$9:$K$27,2)*$B$7/1.5</f>
        <v>873.33333333333337</v>
      </c>
    </row>
    <row r="8213" spans="1:5" x14ac:dyDescent="0.2">
      <c r="A8213" s="2">
        <f t="shared" si="385"/>
        <v>43077.833333313436</v>
      </c>
      <c r="B8213">
        <f t="shared" si="386"/>
        <v>12</v>
      </c>
      <c r="C8213">
        <f t="shared" si="387"/>
        <v>20</v>
      </c>
      <c r="D8213">
        <v>8.0499999999999989</v>
      </c>
      <c r="E8213" s="10">
        <f>VLOOKUP(D8213,$J$9:$K$27,2)*$B$7/1.5</f>
        <v>286.66666666666669</v>
      </c>
    </row>
    <row r="8214" spans="1:5" x14ac:dyDescent="0.2">
      <c r="A8214" s="2">
        <f t="shared" si="385"/>
        <v>43077.8749999801</v>
      </c>
      <c r="B8214">
        <f t="shared" si="386"/>
        <v>12</v>
      </c>
      <c r="C8214">
        <f t="shared" si="387"/>
        <v>21</v>
      </c>
      <c r="D8214">
        <v>6.8999999999999995</v>
      </c>
      <c r="E8214" s="10">
        <f>VLOOKUP(D8214,$J$9:$K$27,2)*$B$7/1.5</f>
        <v>0</v>
      </c>
    </row>
    <row r="8215" spans="1:5" x14ac:dyDescent="0.2">
      <c r="A8215" s="2">
        <f t="shared" si="385"/>
        <v>43077.916666646764</v>
      </c>
      <c r="B8215">
        <f t="shared" si="386"/>
        <v>12</v>
      </c>
      <c r="C8215">
        <f t="shared" si="387"/>
        <v>22</v>
      </c>
      <c r="D8215">
        <v>6.8999999999999995</v>
      </c>
      <c r="E8215" s="10">
        <f>VLOOKUP(D8215,$J$9:$K$27,2)*$B$7/1.5</f>
        <v>0</v>
      </c>
    </row>
    <row r="8216" spans="1:5" x14ac:dyDescent="0.2">
      <c r="A8216" s="2">
        <f t="shared" si="385"/>
        <v>43077.958333313429</v>
      </c>
      <c r="B8216">
        <f t="shared" si="386"/>
        <v>12</v>
      </c>
      <c r="C8216">
        <f t="shared" si="387"/>
        <v>23</v>
      </c>
      <c r="D8216">
        <v>6.8999999999999995</v>
      </c>
      <c r="E8216" s="10">
        <f>VLOOKUP(D8216,$J$9:$K$27,2)*$B$7/1.5</f>
        <v>0</v>
      </c>
    </row>
    <row r="8217" spans="1:5" x14ac:dyDescent="0.2">
      <c r="A8217" s="2">
        <f t="shared" si="385"/>
        <v>43077.999999980093</v>
      </c>
      <c r="B8217">
        <f t="shared" si="386"/>
        <v>12</v>
      </c>
      <c r="C8217">
        <f t="shared" si="387"/>
        <v>0</v>
      </c>
      <c r="D8217">
        <v>6.8999999999999995</v>
      </c>
      <c r="E8217" s="10">
        <f>VLOOKUP(D8217,$J$9:$K$27,2)*$B$7/1.5</f>
        <v>0</v>
      </c>
    </row>
    <row r="8218" spans="1:5" x14ac:dyDescent="0.2">
      <c r="A8218" s="2">
        <f t="shared" si="385"/>
        <v>43078.041666646757</v>
      </c>
      <c r="B8218">
        <f t="shared" si="386"/>
        <v>12</v>
      </c>
      <c r="C8218">
        <f t="shared" si="387"/>
        <v>1</v>
      </c>
      <c r="D8218">
        <v>6.8999999999999995</v>
      </c>
      <c r="E8218" s="10">
        <f>VLOOKUP(D8218,$J$9:$K$27,2)*$B$7/1.5</f>
        <v>0</v>
      </c>
    </row>
    <row r="8219" spans="1:5" x14ac:dyDescent="0.2">
      <c r="A8219" s="2">
        <f t="shared" si="385"/>
        <v>43078.083333313421</v>
      </c>
      <c r="B8219">
        <f t="shared" si="386"/>
        <v>12</v>
      </c>
      <c r="C8219">
        <f t="shared" si="387"/>
        <v>2</v>
      </c>
      <c r="D8219">
        <v>3.4499999999999997</v>
      </c>
      <c r="E8219" s="10">
        <f>VLOOKUP(D8219,$J$9:$K$27,2)*$B$7/1.5</f>
        <v>0</v>
      </c>
    </row>
    <row r="8220" spans="1:5" x14ac:dyDescent="0.2">
      <c r="A8220" s="2">
        <f t="shared" si="385"/>
        <v>43078.124999980086</v>
      </c>
      <c r="B8220">
        <f t="shared" si="386"/>
        <v>12</v>
      </c>
      <c r="C8220">
        <f t="shared" si="387"/>
        <v>3</v>
      </c>
      <c r="D8220">
        <v>6.8999999999999995</v>
      </c>
      <c r="E8220" s="10">
        <f>VLOOKUP(D8220,$J$9:$K$27,2)*$B$7/1.5</f>
        <v>0</v>
      </c>
    </row>
    <row r="8221" spans="1:5" x14ac:dyDescent="0.2">
      <c r="A8221" s="2">
        <f t="shared" si="385"/>
        <v>43078.16666664675</v>
      </c>
      <c r="B8221">
        <f t="shared" si="386"/>
        <v>12</v>
      </c>
      <c r="C8221">
        <f t="shared" si="387"/>
        <v>4</v>
      </c>
      <c r="D8221">
        <v>6.8999999999999995</v>
      </c>
      <c r="E8221" s="10">
        <f>VLOOKUP(D8221,$J$9:$K$27,2)*$B$7/1.5</f>
        <v>0</v>
      </c>
    </row>
    <row r="8222" spans="1:5" x14ac:dyDescent="0.2">
      <c r="A8222" s="2">
        <f t="shared" si="385"/>
        <v>43078.208333313414</v>
      </c>
      <c r="B8222">
        <f t="shared" si="386"/>
        <v>12</v>
      </c>
      <c r="C8222">
        <f t="shared" si="387"/>
        <v>5</v>
      </c>
      <c r="D8222">
        <v>5.75</v>
      </c>
      <c r="E8222" s="10">
        <f>VLOOKUP(D8222,$J$9:$K$27,2)*$B$7/1.5</f>
        <v>0</v>
      </c>
    </row>
    <row r="8223" spans="1:5" x14ac:dyDescent="0.2">
      <c r="A8223" s="2">
        <f t="shared" si="385"/>
        <v>43078.249999980078</v>
      </c>
      <c r="B8223">
        <f t="shared" si="386"/>
        <v>12</v>
      </c>
      <c r="C8223">
        <f t="shared" si="387"/>
        <v>6</v>
      </c>
      <c r="D8223">
        <v>0</v>
      </c>
      <c r="E8223" s="10">
        <f>VLOOKUP(D8223,$J$9:$K$27,2)*$B$7/1.5</f>
        <v>0</v>
      </c>
    </row>
    <row r="8224" spans="1:5" x14ac:dyDescent="0.2">
      <c r="A8224" s="2">
        <f t="shared" si="385"/>
        <v>43078.291666646743</v>
      </c>
      <c r="B8224">
        <f t="shared" si="386"/>
        <v>12</v>
      </c>
      <c r="C8224">
        <f t="shared" si="387"/>
        <v>7</v>
      </c>
      <c r="D8224">
        <v>3.4499999999999997</v>
      </c>
      <c r="E8224" s="10">
        <f>VLOOKUP(D8224,$J$9:$K$27,2)*$B$7/1.5</f>
        <v>0</v>
      </c>
    </row>
    <row r="8225" spans="1:5" x14ac:dyDescent="0.2">
      <c r="A8225" s="2">
        <f t="shared" si="385"/>
        <v>43078.333333313407</v>
      </c>
      <c r="B8225">
        <f t="shared" si="386"/>
        <v>12</v>
      </c>
      <c r="C8225">
        <f t="shared" si="387"/>
        <v>8</v>
      </c>
      <c r="D8225">
        <v>5.75</v>
      </c>
      <c r="E8225" s="10">
        <f>VLOOKUP(D8225,$J$9:$K$27,2)*$B$7/1.5</f>
        <v>0</v>
      </c>
    </row>
    <row r="8226" spans="1:5" x14ac:dyDescent="0.2">
      <c r="A8226" s="2">
        <f t="shared" si="385"/>
        <v>43078.374999980071</v>
      </c>
      <c r="B8226">
        <f t="shared" si="386"/>
        <v>12</v>
      </c>
      <c r="C8226">
        <f t="shared" si="387"/>
        <v>9</v>
      </c>
      <c r="D8226">
        <v>8.0499999999999989</v>
      </c>
      <c r="E8226" s="10">
        <f>VLOOKUP(D8226,$J$9:$K$27,2)*$B$7/1.5</f>
        <v>286.66666666666669</v>
      </c>
    </row>
    <row r="8227" spans="1:5" x14ac:dyDescent="0.2">
      <c r="A8227" s="2">
        <f t="shared" si="385"/>
        <v>43078.416666646735</v>
      </c>
      <c r="B8227">
        <f t="shared" si="386"/>
        <v>12</v>
      </c>
      <c r="C8227">
        <f t="shared" si="387"/>
        <v>10</v>
      </c>
      <c r="D8227">
        <v>6.21</v>
      </c>
      <c r="E8227" s="10">
        <f>VLOOKUP(D8227,$J$9:$K$27,2)*$B$7/1.5</f>
        <v>0</v>
      </c>
    </row>
    <row r="8228" spans="1:5" x14ac:dyDescent="0.2">
      <c r="A8228" s="2">
        <f t="shared" si="385"/>
        <v>43078.4583333134</v>
      </c>
      <c r="B8228">
        <f t="shared" si="386"/>
        <v>12</v>
      </c>
      <c r="C8228">
        <f t="shared" si="387"/>
        <v>11</v>
      </c>
      <c r="D8228">
        <v>3.6799999999999997</v>
      </c>
      <c r="E8228" s="10">
        <f>VLOOKUP(D8228,$J$9:$K$27,2)*$B$7/1.5</f>
        <v>0</v>
      </c>
    </row>
    <row r="8229" spans="1:5" x14ac:dyDescent="0.2">
      <c r="A8229" s="2">
        <f t="shared" si="385"/>
        <v>43078.499999980064</v>
      </c>
      <c r="B8229">
        <f t="shared" si="386"/>
        <v>12</v>
      </c>
      <c r="C8229">
        <f t="shared" si="387"/>
        <v>12</v>
      </c>
      <c r="D8229">
        <v>4.5999999999999996</v>
      </c>
      <c r="E8229" s="10">
        <f>VLOOKUP(D8229,$J$9:$K$27,2)*$B$7/1.5</f>
        <v>0</v>
      </c>
    </row>
    <row r="8230" spans="1:5" x14ac:dyDescent="0.2">
      <c r="A8230" s="2">
        <f t="shared" si="385"/>
        <v>43078.541666646728</v>
      </c>
      <c r="B8230">
        <f t="shared" si="386"/>
        <v>12</v>
      </c>
      <c r="C8230">
        <f t="shared" si="387"/>
        <v>13</v>
      </c>
      <c r="D8230">
        <v>8.4333333333333318</v>
      </c>
      <c r="E8230" s="10">
        <f>VLOOKUP(D8230,$J$9:$K$27,2)*$B$7/1.5</f>
        <v>286.66666666666669</v>
      </c>
    </row>
    <row r="8231" spans="1:5" x14ac:dyDescent="0.2">
      <c r="A8231" s="2">
        <f t="shared" si="385"/>
        <v>43078.583333313392</v>
      </c>
      <c r="B8231">
        <f t="shared" si="386"/>
        <v>12</v>
      </c>
      <c r="C8231">
        <f t="shared" si="387"/>
        <v>14</v>
      </c>
      <c r="D8231">
        <v>10.35</v>
      </c>
      <c r="E8231" s="10">
        <f>VLOOKUP(D8231,$J$9:$K$27,2)*$B$7/1.5</f>
        <v>873.33333333333337</v>
      </c>
    </row>
    <row r="8232" spans="1:5" x14ac:dyDescent="0.2">
      <c r="A8232" s="2">
        <f t="shared" si="385"/>
        <v>43078.624999980057</v>
      </c>
      <c r="B8232">
        <f t="shared" si="386"/>
        <v>12</v>
      </c>
      <c r="C8232">
        <f t="shared" si="387"/>
        <v>15</v>
      </c>
      <c r="D8232">
        <v>8.0499999999999989</v>
      </c>
      <c r="E8232" s="10">
        <f>VLOOKUP(D8232,$J$9:$K$27,2)*$B$7/1.5</f>
        <v>286.66666666666669</v>
      </c>
    </row>
    <row r="8233" spans="1:5" x14ac:dyDescent="0.2">
      <c r="A8233" s="2">
        <f t="shared" si="385"/>
        <v>43078.666666646721</v>
      </c>
      <c r="B8233">
        <f t="shared" si="386"/>
        <v>12</v>
      </c>
      <c r="C8233">
        <f t="shared" si="387"/>
        <v>16</v>
      </c>
      <c r="D8233">
        <v>12.074999999999999</v>
      </c>
      <c r="E8233" s="10">
        <f>VLOOKUP(D8233,$J$9:$K$27,2)*$B$7/1.5</f>
        <v>873.33333333333337</v>
      </c>
    </row>
    <row r="8234" spans="1:5" x14ac:dyDescent="0.2">
      <c r="A8234" s="2">
        <f t="shared" si="385"/>
        <v>43078.708333313385</v>
      </c>
      <c r="B8234">
        <f t="shared" si="386"/>
        <v>12</v>
      </c>
      <c r="C8234">
        <f t="shared" si="387"/>
        <v>17</v>
      </c>
      <c r="D8234">
        <v>13.033333333333333</v>
      </c>
      <c r="E8234" s="10">
        <f>VLOOKUP(D8234,$J$9:$K$27,2)*$B$7/1.5</f>
        <v>1666.6666666666667</v>
      </c>
    </row>
    <row r="8235" spans="1:5" x14ac:dyDescent="0.2">
      <c r="A8235" s="2">
        <f t="shared" si="385"/>
        <v>43078.749999980049</v>
      </c>
      <c r="B8235">
        <f t="shared" si="386"/>
        <v>12</v>
      </c>
      <c r="C8235">
        <f t="shared" si="387"/>
        <v>18</v>
      </c>
      <c r="D8235">
        <v>12.649999999999999</v>
      </c>
      <c r="E8235" s="10">
        <f>VLOOKUP(D8235,$J$9:$K$27,2)*$B$7/1.5</f>
        <v>1666.6666666666667</v>
      </c>
    </row>
    <row r="8236" spans="1:5" x14ac:dyDescent="0.2">
      <c r="A8236" s="2">
        <f t="shared" si="385"/>
        <v>43078.791666646714</v>
      </c>
      <c r="B8236">
        <f t="shared" si="386"/>
        <v>12</v>
      </c>
      <c r="C8236">
        <f t="shared" si="387"/>
        <v>19</v>
      </c>
      <c r="D8236">
        <v>12.649999999999999</v>
      </c>
      <c r="E8236" s="10">
        <f>VLOOKUP(D8236,$J$9:$K$27,2)*$B$7/1.5</f>
        <v>1666.6666666666667</v>
      </c>
    </row>
    <row r="8237" spans="1:5" x14ac:dyDescent="0.2">
      <c r="A8237" s="2">
        <f t="shared" si="385"/>
        <v>43078.833333313378</v>
      </c>
      <c r="B8237">
        <f t="shared" si="386"/>
        <v>12</v>
      </c>
      <c r="C8237">
        <f t="shared" si="387"/>
        <v>20</v>
      </c>
      <c r="D8237">
        <v>11.5</v>
      </c>
      <c r="E8237" s="10">
        <f>VLOOKUP(D8237,$J$9:$K$27,2)*$B$7/1.5</f>
        <v>873.33333333333337</v>
      </c>
    </row>
    <row r="8238" spans="1:5" x14ac:dyDescent="0.2">
      <c r="A8238" s="2">
        <f t="shared" si="385"/>
        <v>43078.874999980042</v>
      </c>
      <c r="B8238">
        <f t="shared" si="386"/>
        <v>12</v>
      </c>
      <c r="C8238">
        <f t="shared" si="387"/>
        <v>21</v>
      </c>
      <c r="D8238">
        <v>14.95</v>
      </c>
      <c r="E8238" s="10">
        <f>VLOOKUP(D8238,$J$9:$K$27,2)*$B$7/1.5</f>
        <v>2773.3333333333335</v>
      </c>
    </row>
    <row r="8239" spans="1:5" x14ac:dyDescent="0.2">
      <c r="A8239" s="2">
        <f t="shared" si="385"/>
        <v>43078.916666646706</v>
      </c>
      <c r="B8239">
        <f t="shared" si="386"/>
        <v>12</v>
      </c>
      <c r="C8239">
        <f t="shared" si="387"/>
        <v>22</v>
      </c>
      <c r="D8239">
        <v>13.799999999999999</v>
      </c>
      <c r="E8239" s="10">
        <f>VLOOKUP(D8239,$J$9:$K$27,2)*$B$7/1.5</f>
        <v>1666.6666666666667</v>
      </c>
    </row>
    <row r="8240" spans="1:5" x14ac:dyDescent="0.2">
      <c r="A8240" s="2">
        <f t="shared" si="385"/>
        <v>43078.958333313371</v>
      </c>
      <c r="B8240">
        <f t="shared" si="386"/>
        <v>12</v>
      </c>
      <c r="C8240">
        <f t="shared" si="387"/>
        <v>23</v>
      </c>
      <c r="D8240">
        <v>10.924999999999999</v>
      </c>
      <c r="E8240" s="10">
        <f>VLOOKUP(D8240,$J$9:$K$27,2)*$B$7/1.5</f>
        <v>873.33333333333337</v>
      </c>
    </row>
    <row r="8241" spans="1:5" x14ac:dyDescent="0.2">
      <c r="A8241" s="2">
        <f t="shared" si="385"/>
        <v>43078.999999980035</v>
      </c>
      <c r="B8241">
        <f t="shared" si="386"/>
        <v>12</v>
      </c>
      <c r="C8241">
        <f t="shared" si="387"/>
        <v>0</v>
      </c>
      <c r="D8241">
        <v>15.524999999999999</v>
      </c>
      <c r="E8241" s="10">
        <f>VLOOKUP(D8241,$J$9:$K$27,2)*$B$7/1.5</f>
        <v>2773.3333333333335</v>
      </c>
    </row>
    <row r="8242" spans="1:5" x14ac:dyDescent="0.2">
      <c r="A8242" s="2">
        <f t="shared" si="385"/>
        <v>43079.041666646699</v>
      </c>
      <c r="B8242">
        <f t="shared" si="386"/>
        <v>12</v>
      </c>
      <c r="C8242">
        <f t="shared" si="387"/>
        <v>1</v>
      </c>
      <c r="D8242">
        <v>12.649999999999999</v>
      </c>
      <c r="E8242" s="10">
        <f>VLOOKUP(D8242,$J$9:$K$27,2)*$B$7/1.5</f>
        <v>1666.6666666666667</v>
      </c>
    </row>
    <row r="8243" spans="1:5" x14ac:dyDescent="0.2">
      <c r="A8243" s="2">
        <f t="shared" si="385"/>
        <v>43079.083333313363</v>
      </c>
      <c r="B8243">
        <f t="shared" si="386"/>
        <v>12</v>
      </c>
      <c r="C8243">
        <f t="shared" si="387"/>
        <v>2</v>
      </c>
      <c r="D8243">
        <v>14.95</v>
      </c>
      <c r="E8243" s="10">
        <f>VLOOKUP(D8243,$J$9:$K$27,2)*$B$7/1.5</f>
        <v>2773.3333333333335</v>
      </c>
    </row>
    <row r="8244" spans="1:5" x14ac:dyDescent="0.2">
      <c r="A8244" s="2">
        <f t="shared" si="385"/>
        <v>43079.124999980027</v>
      </c>
      <c r="B8244">
        <f t="shared" si="386"/>
        <v>12</v>
      </c>
      <c r="C8244">
        <f t="shared" si="387"/>
        <v>3</v>
      </c>
      <c r="D8244">
        <v>11.5</v>
      </c>
      <c r="E8244" s="10">
        <f>VLOOKUP(D8244,$J$9:$K$27,2)*$B$7/1.5</f>
        <v>873.33333333333337</v>
      </c>
    </row>
    <row r="8245" spans="1:5" x14ac:dyDescent="0.2">
      <c r="A8245" s="2">
        <f t="shared" si="385"/>
        <v>43079.166666646692</v>
      </c>
      <c r="B8245">
        <f t="shared" si="386"/>
        <v>12</v>
      </c>
      <c r="C8245">
        <f t="shared" si="387"/>
        <v>4</v>
      </c>
      <c r="D8245">
        <v>10.35</v>
      </c>
      <c r="E8245" s="10">
        <f>VLOOKUP(D8245,$J$9:$K$27,2)*$B$7/1.5</f>
        <v>873.33333333333337</v>
      </c>
    </row>
    <row r="8246" spans="1:5" x14ac:dyDescent="0.2">
      <c r="A8246" s="2">
        <f t="shared" si="385"/>
        <v>43079.208333313356</v>
      </c>
      <c r="B8246">
        <f t="shared" si="386"/>
        <v>12</v>
      </c>
      <c r="C8246">
        <f t="shared" si="387"/>
        <v>5</v>
      </c>
      <c r="D8246">
        <v>11.5</v>
      </c>
      <c r="E8246" s="10">
        <f>VLOOKUP(D8246,$J$9:$K$27,2)*$B$7/1.5</f>
        <v>873.33333333333337</v>
      </c>
    </row>
    <row r="8247" spans="1:5" x14ac:dyDescent="0.2">
      <c r="A8247" s="2">
        <f t="shared" si="385"/>
        <v>43079.24999998002</v>
      </c>
      <c r="B8247">
        <f t="shared" si="386"/>
        <v>12</v>
      </c>
      <c r="C8247">
        <f t="shared" si="387"/>
        <v>6</v>
      </c>
      <c r="D8247">
        <v>16.099999999999998</v>
      </c>
      <c r="E8247" s="10">
        <f>VLOOKUP(D8247,$J$9:$K$27,2)*$B$7/1.5</f>
        <v>2773.3333333333335</v>
      </c>
    </row>
    <row r="8248" spans="1:5" x14ac:dyDescent="0.2">
      <c r="A8248" s="2">
        <f t="shared" si="385"/>
        <v>43079.291666646684</v>
      </c>
      <c r="B8248">
        <f t="shared" si="386"/>
        <v>12</v>
      </c>
      <c r="C8248">
        <f t="shared" si="387"/>
        <v>7</v>
      </c>
      <c r="D8248">
        <v>17.25</v>
      </c>
      <c r="E8248" s="10">
        <f>VLOOKUP(D8248,$J$9:$K$27,2)*$B$7/1.5</f>
        <v>4266.666666666667</v>
      </c>
    </row>
    <row r="8249" spans="1:5" x14ac:dyDescent="0.2">
      <c r="A8249" s="2">
        <f t="shared" si="385"/>
        <v>43079.333333313349</v>
      </c>
      <c r="B8249">
        <f t="shared" si="386"/>
        <v>12</v>
      </c>
      <c r="C8249">
        <f t="shared" si="387"/>
        <v>8</v>
      </c>
      <c r="D8249">
        <v>12.649999999999999</v>
      </c>
      <c r="E8249" s="10">
        <f>VLOOKUP(D8249,$J$9:$K$27,2)*$B$7/1.5</f>
        <v>1666.6666666666667</v>
      </c>
    </row>
    <row r="8250" spans="1:5" x14ac:dyDescent="0.2">
      <c r="A8250" s="2">
        <f t="shared" si="385"/>
        <v>43079.374999980013</v>
      </c>
      <c r="B8250">
        <f t="shared" si="386"/>
        <v>12</v>
      </c>
      <c r="C8250">
        <f t="shared" si="387"/>
        <v>9</v>
      </c>
      <c r="D8250">
        <v>17.25</v>
      </c>
      <c r="E8250" s="10">
        <f>VLOOKUP(D8250,$J$9:$K$27,2)*$B$7/1.5</f>
        <v>4266.666666666667</v>
      </c>
    </row>
    <row r="8251" spans="1:5" x14ac:dyDescent="0.2">
      <c r="A8251" s="2">
        <f t="shared" si="385"/>
        <v>43079.416666646677</v>
      </c>
      <c r="B8251">
        <f t="shared" si="386"/>
        <v>12</v>
      </c>
      <c r="C8251">
        <f t="shared" si="387"/>
        <v>10</v>
      </c>
      <c r="D8251">
        <v>16.674999999999997</v>
      </c>
      <c r="E8251" s="10">
        <f>VLOOKUP(D8251,$J$9:$K$27,2)*$B$7/1.5</f>
        <v>2773.3333333333335</v>
      </c>
    </row>
    <row r="8252" spans="1:5" x14ac:dyDescent="0.2">
      <c r="A8252" s="2">
        <f t="shared" si="385"/>
        <v>43079.458333313341</v>
      </c>
      <c r="B8252">
        <f t="shared" si="386"/>
        <v>12</v>
      </c>
      <c r="C8252">
        <f t="shared" si="387"/>
        <v>11</v>
      </c>
      <c r="D8252">
        <v>12.649999999999999</v>
      </c>
      <c r="E8252" s="10">
        <f>VLOOKUP(D8252,$J$9:$K$27,2)*$B$7/1.5</f>
        <v>1666.6666666666667</v>
      </c>
    </row>
    <row r="8253" spans="1:5" x14ac:dyDescent="0.2">
      <c r="A8253" s="2">
        <f t="shared" si="385"/>
        <v>43079.499999980006</v>
      </c>
      <c r="B8253">
        <f t="shared" si="386"/>
        <v>12</v>
      </c>
      <c r="C8253">
        <f t="shared" si="387"/>
        <v>12</v>
      </c>
      <c r="D8253">
        <v>16.099999999999998</v>
      </c>
      <c r="E8253" s="10">
        <f>VLOOKUP(D8253,$J$9:$K$27,2)*$B$7/1.5</f>
        <v>2773.3333333333335</v>
      </c>
    </row>
    <row r="8254" spans="1:5" x14ac:dyDescent="0.2">
      <c r="A8254" s="2">
        <f t="shared" si="385"/>
        <v>43079.54166664667</v>
      </c>
      <c r="B8254">
        <f t="shared" si="386"/>
        <v>12</v>
      </c>
      <c r="C8254">
        <f t="shared" si="387"/>
        <v>13</v>
      </c>
      <c r="D8254">
        <v>19.549999999999997</v>
      </c>
      <c r="E8254" s="10">
        <f>VLOOKUP(D8254,$J$9:$K$27,2)*$B$7/1.5</f>
        <v>6160</v>
      </c>
    </row>
    <row r="8255" spans="1:5" x14ac:dyDescent="0.2">
      <c r="A8255" s="2">
        <f t="shared" si="385"/>
        <v>43079.583333313334</v>
      </c>
      <c r="B8255">
        <f t="shared" si="386"/>
        <v>12</v>
      </c>
      <c r="C8255">
        <f t="shared" si="387"/>
        <v>14</v>
      </c>
      <c r="D8255">
        <v>18.399999999999999</v>
      </c>
      <c r="E8255" s="10">
        <f>VLOOKUP(D8255,$J$9:$K$27,2)*$B$7/1.5</f>
        <v>4266.666666666667</v>
      </c>
    </row>
    <row r="8256" spans="1:5" x14ac:dyDescent="0.2">
      <c r="A8256" s="2">
        <f t="shared" si="385"/>
        <v>43079.624999979998</v>
      </c>
      <c r="B8256">
        <f t="shared" si="386"/>
        <v>12</v>
      </c>
      <c r="C8256">
        <f t="shared" si="387"/>
        <v>15</v>
      </c>
      <c r="D8256">
        <v>9.1999999999999993</v>
      </c>
      <c r="E8256" s="10">
        <f>VLOOKUP(D8256,$J$9:$K$27,2)*$B$7/1.5</f>
        <v>286.66666666666669</v>
      </c>
    </row>
    <row r="8257" spans="1:5" x14ac:dyDescent="0.2">
      <c r="A8257" s="2">
        <f t="shared" si="385"/>
        <v>43079.666666646663</v>
      </c>
      <c r="B8257">
        <f t="shared" si="386"/>
        <v>12</v>
      </c>
      <c r="C8257">
        <f t="shared" si="387"/>
        <v>16</v>
      </c>
      <c r="D8257">
        <v>10.924999999999999</v>
      </c>
      <c r="E8257" s="10">
        <f>VLOOKUP(D8257,$J$9:$K$27,2)*$B$7/1.5</f>
        <v>873.33333333333337</v>
      </c>
    </row>
    <row r="8258" spans="1:5" x14ac:dyDescent="0.2">
      <c r="A8258" s="2">
        <f t="shared" si="385"/>
        <v>43079.708333313327</v>
      </c>
      <c r="B8258">
        <f t="shared" si="386"/>
        <v>12</v>
      </c>
      <c r="C8258">
        <f t="shared" si="387"/>
        <v>17</v>
      </c>
      <c r="D8258">
        <v>11.5</v>
      </c>
      <c r="E8258" s="10">
        <f>VLOOKUP(D8258,$J$9:$K$27,2)*$B$7/1.5</f>
        <v>873.33333333333337</v>
      </c>
    </row>
    <row r="8259" spans="1:5" x14ac:dyDescent="0.2">
      <c r="A8259" s="2">
        <f t="shared" si="385"/>
        <v>43079.749999979991</v>
      </c>
      <c r="B8259">
        <f t="shared" si="386"/>
        <v>12</v>
      </c>
      <c r="C8259">
        <f t="shared" si="387"/>
        <v>18</v>
      </c>
      <c r="D8259">
        <v>14.95</v>
      </c>
      <c r="E8259" s="10">
        <f>VLOOKUP(D8259,$J$9:$K$27,2)*$B$7/1.5</f>
        <v>2773.3333333333335</v>
      </c>
    </row>
    <row r="8260" spans="1:5" x14ac:dyDescent="0.2">
      <c r="A8260" s="2">
        <f t="shared" si="385"/>
        <v>43079.791666646655</v>
      </c>
      <c r="B8260">
        <f t="shared" si="386"/>
        <v>12</v>
      </c>
      <c r="C8260">
        <f t="shared" si="387"/>
        <v>19</v>
      </c>
      <c r="D8260">
        <v>13.799999999999999</v>
      </c>
      <c r="E8260" s="10">
        <f>VLOOKUP(D8260,$J$9:$K$27,2)*$B$7/1.5</f>
        <v>1666.6666666666667</v>
      </c>
    </row>
    <row r="8261" spans="1:5" x14ac:dyDescent="0.2">
      <c r="A8261" s="2">
        <f t="shared" si="385"/>
        <v>43079.83333331332</v>
      </c>
      <c r="B8261">
        <f t="shared" si="386"/>
        <v>12</v>
      </c>
      <c r="C8261">
        <f t="shared" si="387"/>
        <v>20</v>
      </c>
      <c r="D8261">
        <v>11.5</v>
      </c>
      <c r="E8261" s="10">
        <f>VLOOKUP(D8261,$J$9:$K$27,2)*$B$7/1.5</f>
        <v>873.33333333333337</v>
      </c>
    </row>
    <row r="8262" spans="1:5" x14ac:dyDescent="0.2">
      <c r="A8262" s="2">
        <f t="shared" si="385"/>
        <v>43079.874999979984</v>
      </c>
      <c r="B8262">
        <f t="shared" si="386"/>
        <v>12</v>
      </c>
      <c r="C8262">
        <f t="shared" si="387"/>
        <v>21</v>
      </c>
      <c r="D8262">
        <v>14.95</v>
      </c>
      <c r="E8262" s="10">
        <f>VLOOKUP(D8262,$J$9:$K$27,2)*$B$7/1.5</f>
        <v>2773.3333333333335</v>
      </c>
    </row>
    <row r="8263" spans="1:5" x14ac:dyDescent="0.2">
      <c r="A8263" s="2">
        <f t="shared" si="385"/>
        <v>43079.916666646648</v>
      </c>
      <c r="B8263">
        <f t="shared" si="386"/>
        <v>12</v>
      </c>
      <c r="C8263">
        <f t="shared" si="387"/>
        <v>22</v>
      </c>
      <c r="D8263">
        <v>13.799999999999999</v>
      </c>
      <c r="E8263" s="10">
        <f>VLOOKUP(D8263,$J$9:$K$27,2)*$B$7/1.5</f>
        <v>1666.6666666666667</v>
      </c>
    </row>
    <row r="8264" spans="1:5" x14ac:dyDescent="0.2">
      <c r="A8264" s="2">
        <f t="shared" si="385"/>
        <v>43079.958333313312</v>
      </c>
      <c r="B8264">
        <f t="shared" si="386"/>
        <v>12</v>
      </c>
      <c r="C8264">
        <f t="shared" si="387"/>
        <v>23</v>
      </c>
      <c r="D8264">
        <v>10.35</v>
      </c>
      <c r="E8264" s="10">
        <f>VLOOKUP(D8264,$J$9:$K$27,2)*$B$7/1.5</f>
        <v>873.33333333333337</v>
      </c>
    </row>
    <row r="8265" spans="1:5" x14ac:dyDescent="0.2">
      <c r="A8265" s="2">
        <f t="shared" si="385"/>
        <v>43079.999999979977</v>
      </c>
      <c r="B8265">
        <f t="shared" si="386"/>
        <v>12</v>
      </c>
      <c r="C8265">
        <f t="shared" si="387"/>
        <v>0</v>
      </c>
      <c r="D8265">
        <v>14.95</v>
      </c>
      <c r="E8265" s="10">
        <f>VLOOKUP(D8265,$J$9:$K$27,2)*$B$7/1.5</f>
        <v>2773.3333333333335</v>
      </c>
    </row>
    <row r="8266" spans="1:5" x14ac:dyDescent="0.2">
      <c r="A8266" s="2">
        <f t="shared" si="385"/>
        <v>43080.041666646641</v>
      </c>
      <c r="B8266">
        <f t="shared" si="386"/>
        <v>12</v>
      </c>
      <c r="C8266">
        <f t="shared" si="387"/>
        <v>1</v>
      </c>
      <c r="D8266">
        <v>13.225</v>
      </c>
      <c r="E8266" s="10">
        <f>VLOOKUP(D8266,$J$9:$K$27,2)*$B$7/1.5</f>
        <v>1666.6666666666667</v>
      </c>
    </row>
    <row r="8267" spans="1:5" x14ac:dyDescent="0.2">
      <c r="A8267" s="2">
        <f t="shared" ref="A8267:A8330" si="388">A8266+1/24</f>
        <v>43080.083333313305</v>
      </c>
      <c r="B8267">
        <f t="shared" ref="B8267:B8330" si="389">MONTH(A8267)</f>
        <v>12</v>
      </c>
      <c r="C8267">
        <f t="shared" ref="C8267:C8330" si="390">HOUR(A8267)</f>
        <v>2</v>
      </c>
      <c r="D8267">
        <v>11.5</v>
      </c>
      <c r="E8267" s="10">
        <f>VLOOKUP(D8267,$J$9:$K$27,2)*$B$7/1.5</f>
        <v>873.33333333333337</v>
      </c>
    </row>
    <row r="8268" spans="1:5" x14ac:dyDescent="0.2">
      <c r="A8268" s="2">
        <f t="shared" si="388"/>
        <v>43080.124999979969</v>
      </c>
      <c r="B8268">
        <f t="shared" si="389"/>
        <v>12</v>
      </c>
      <c r="C8268">
        <f t="shared" si="390"/>
        <v>3</v>
      </c>
      <c r="D8268">
        <v>10.35</v>
      </c>
      <c r="E8268" s="10">
        <f>VLOOKUP(D8268,$J$9:$K$27,2)*$B$7/1.5</f>
        <v>873.33333333333337</v>
      </c>
    </row>
    <row r="8269" spans="1:5" x14ac:dyDescent="0.2">
      <c r="A8269" s="2">
        <f t="shared" si="388"/>
        <v>43080.166666646634</v>
      </c>
      <c r="B8269">
        <f t="shared" si="389"/>
        <v>12</v>
      </c>
      <c r="C8269">
        <f t="shared" si="390"/>
        <v>4</v>
      </c>
      <c r="D8269">
        <v>10.924999999999999</v>
      </c>
      <c r="E8269" s="10">
        <f>VLOOKUP(D8269,$J$9:$K$27,2)*$B$7/1.5</f>
        <v>873.33333333333337</v>
      </c>
    </row>
    <row r="8270" spans="1:5" x14ac:dyDescent="0.2">
      <c r="A8270" s="2">
        <f t="shared" si="388"/>
        <v>43080.208333313298</v>
      </c>
      <c r="B8270">
        <f t="shared" si="389"/>
        <v>12</v>
      </c>
      <c r="C8270">
        <f t="shared" si="390"/>
        <v>5</v>
      </c>
      <c r="D8270">
        <v>11.5</v>
      </c>
      <c r="E8270" s="10">
        <f>VLOOKUP(D8270,$J$9:$K$27,2)*$B$7/1.5</f>
        <v>873.33333333333337</v>
      </c>
    </row>
    <row r="8271" spans="1:5" x14ac:dyDescent="0.2">
      <c r="A8271" s="2">
        <f t="shared" si="388"/>
        <v>43080.249999979962</v>
      </c>
      <c r="B8271">
        <f t="shared" si="389"/>
        <v>12</v>
      </c>
      <c r="C8271">
        <f t="shared" si="390"/>
        <v>6</v>
      </c>
      <c r="D8271">
        <v>17.25</v>
      </c>
      <c r="E8271" s="10">
        <f>VLOOKUP(D8271,$J$9:$K$27,2)*$B$7/1.5</f>
        <v>4266.666666666667</v>
      </c>
    </row>
    <row r="8272" spans="1:5" x14ac:dyDescent="0.2">
      <c r="A8272" s="2">
        <f t="shared" si="388"/>
        <v>43080.291666646626</v>
      </c>
      <c r="B8272">
        <f t="shared" si="389"/>
        <v>12</v>
      </c>
      <c r="C8272">
        <f t="shared" si="390"/>
        <v>7</v>
      </c>
      <c r="D8272">
        <v>16.674999999999997</v>
      </c>
      <c r="E8272" s="10">
        <f>VLOOKUP(D8272,$J$9:$K$27,2)*$B$7/1.5</f>
        <v>2773.3333333333335</v>
      </c>
    </row>
    <row r="8273" spans="1:5" x14ac:dyDescent="0.2">
      <c r="A8273" s="2">
        <f t="shared" si="388"/>
        <v>43080.33333331329</v>
      </c>
      <c r="B8273">
        <f t="shared" si="389"/>
        <v>12</v>
      </c>
      <c r="C8273">
        <f t="shared" si="390"/>
        <v>8</v>
      </c>
      <c r="D8273">
        <v>14.95</v>
      </c>
      <c r="E8273" s="10">
        <f>VLOOKUP(D8273,$J$9:$K$27,2)*$B$7/1.5</f>
        <v>2773.3333333333335</v>
      </c>
    </row>
    <row r="8274" spans="1:5" x14ac:dyDescent="0.2">
      <c r="A8274" s="2">
        <f t="shared" si="388"/>
        <v>43080.374999979955</v>
      </c>
      <c r="B8274">
        <f t="shared" si="389"/>
        <v>12</v>
      </c>
      <c r="C8274">
        <f t="shared" si="390"/>
        <v>9</v>
      </c>
      <c r="D8274">
        <v>14.95</v>
      </c>
      <c r="E8274" s="10">
        <f>VLOOKUP(D8274,$J$9:$K$27,2)*$B$7/1.5</f>
        <v>2773.3333333333335</v>
      </c>
    </row>
    <row r="8275" spans="1:5" x14ac:dyDescent="0.2">
      <c r="A8275" s="2">
        <f t="shared" si="388"/>
        <v>43080.416666646619</v>
      </c>
      <c r="B8275">
        <f t="shared" si="389"/>
        <v>12</v>
      </c>
      <c r="C8275">
        <f t="shared" si="390"/>
        <v>10</v>
      </c>
      <c r="D8275">
        <v>13.225</v>
      </c>
      <c r="E8275" s="10">
        <f>VLOOKUP(D8275,$J$9:$K$27,2)*$B$7/1.5</f>
        <v>1666.6666666666667</v>
      </c>
    </row>
    <row r="8276" spans="1:5" x14ac:dyDescent="0.2">
      <c r="A8276" s="2">
        <f t="shared" si="388"/>
        <v>43080.458333313283</v>
      </c>
      <c r="B8276">
        <f t="shared" si="389"/>
        <v>12</v>
      </c>
      <c r="C8276">
        <f t="shared" si="390"/>
        <v>11</v>
      </c>
      <c r="D8276">
        <v>19.549999999999997</v>
      </c>
      <c r="E8276" s="10">
        <f>VLOOKUP(D8276,$J$9:$K$27,2)*$B$7/1.5</f>
        <v>6160</v>
      </c>
    </row>
    <row r="8277" spans="1:5" x14ac:dyDescent="0.2">
      <c r="A8277" s="2">
        <f t="shared" si="388"/>
        <v>43080.499999979947</v>
      </c>
      <c r="B8277">
        <f t="shared" si="389"/>
        <v>12</v>
      </c>
      <c r="C8277">
        <f t="shared" si="390"/>
        <v>12</v>
      </c>
      <c r="D8277">
        <v>17.25</v>
      </c>
      <c r="E8277" s="10">
        <f>VLOOKUP(D8277,$J$9:$K$27,2)*$B$7/1.5</f>
        <v>4266.666666666667</v>
      </c>
    </row>
    <row r="8278" spans="1:5" x14ac:dyDescent="0.2">
      <c r="A8278" s="2">
        <f t="shared" si="388"/>
        <v>43080.541666646612</v>
      </c>
      <c r="B8278">
        <f t="shared" si="389"/>
        <v>12</v>
      </c>
      <c r="C8278">
        <f t="shared" si="390"/>
        <v>13</v>
      </c>
      <c r="D8278">
        <v>14.374999999999998</v>
      </c>
      <c r="E8278" s="10">
        <f>VLOOKUP(D8278,$J$9:$K$27,2)*$B$7/1.5</f>
        <v>1666.6666666666667</v>
      </c>
    </row>
    <row r="8279" spans="1:5" x14ac:dyDescent="0.2">
      <c r="A8279" s="2">
        <f t="shared" si="388"/>
        <v>43080.583333313276</v>
      </c>
      <c r="B8279">
        <f t="shared" si="389"/>
        <v>12</v>
      </c>
      <c r="C8279">
        <f t="shared" si="390"/>
        <v>14</v>
      </c>
      <c r="D8279">
        <v>11.5</v>
      </c>
      <c r="E8279" s="10">
        <f>VLOOKUP(D8279,$J$9:$K$27,2)*$B$7/1.5</f>
        <v>873.33333333333337</v>
      </c>
    </row>
    <row r="8280" spans="1:5" x14ac:dyDescent="0.2">
      <c r="A8280" s="2">
        <f t="shared" si="388"/>
        <v>43080.62499997994</v>
      </c>
      <c r="B8280">
        <f t="shared" si="389"/>
        <v>12</v>
      </c>
      <c r="C8280">
        <f t="shared" si="390"/>
        <v>15</v>
      </c>
      <c r="D8280">
        <v>8.0499999999999989</v>
      </c>
      <c r="E8280" s="10">
        <f>VLOOKUP(D8280,$J$9:$K$27,2)*$B$7/1.5</f>
        <v>286.66666666666669</v>
      </c>
    </row>
    <row r="8281" spans="1:5" x14ac:dyDescent="0.2">
      <c r="A8281" s="2">
        <f t="shared" si="388"/>
        <v>43080.666666646604</v>
      </c>
      <c r="B8281">
        <f t="shared" si="389"/>
        <v>12</v>
      </c>
      <c r="C8281">
        <f t="shared" si="390"/>
        <v>16</v>
      </c>
      <c r="D8281">
        <v>8.0499999999999989</v>
      </c>
      <c r="E8281" s="10">
        <f>VLOOKUP(D8281,$J$9:$K$27,2)*$B$7/1.5</f>
        <v>286.66666666666669</v>
      </c>
    </row>
    <row r="8282" spans="1:5" x14ac:dyDescent="0.2">
      <c r="A8282" s="2">
        <f t="shared" si="388"/>
        <v>43080.708333313269</v>
      </c>
      <c r="B8282">
        <f t="shared" si="389"/>
        <v>12</v>
      </c>
      <c r="C8282">
        <f t="shared" si="390"/>
        <v>17</v>
      </c>
      <c r="D8282">
        <v>9.1999999999999993</v>
      </c>
      <c r="E8282" s="10">
        <f>VLOOKUP(D8282,$J$9:$K$27,2)*$B$7/1.5</f>
        <v>286.66666666666669</v>
      </c>
    </row>
    <row r="8283" spans="1:5" x14ac:dyDescent="0.2">
      <c r="A8283" s="2">
        <f t="shared" si="388"/>
        <v>43080.749999979933</v>
      </c>
      <c r="B8283">
        <f t="shared" si="389"/>
        <v>12</v>
      </c>
      <c r="C8283">
        <f t="shared" si="390"/>
        <v>18</v>
      </c>
      <c r="D8283">
        <v>5.75</v>
      </c>
      <c r="E8283" s="10">
        <f>VLOOKUP(D8283,$J$9:$K$27,2)*$B$7/1.5</f>
        <v>0</v>
      </c>
    </row>
    <row r="8284" spans="1:5" x14ac:dyDescent="0.2">
      <c r="A8284" s="2">
        <f t="shared" si="388"/>
        <v>43080.791666646597</v>
      </c>
      <c r="B8284">
        <f t="shared" si="389"/>
        <v>12</v>
      </c>
      <c r="C8284">
        <f t="shared" si="390"/>
        <v>19</v>
      </c>
      <c r="D8284">
        <v>5.75</v>
      </c>
      <c r="E8284" s="10">
        <f>VLOOKUP(D8284,$J$9:$K$27,2)*$B$7/1.5</f>
        <v>0</v>
      </c>
    </row>
    <row r="8285" spans="1:5" x14ac:dyDescent="0.2">
      <c r="A8285" s="2">
        <f t="shared" si="388"/>
        <v>43080.833333313261</v>
      </c>
      <c r="B8285">
        <f t="shared" si="389"/>
        <v>12</v>
      </c>
      <c r="C8285">
        <f t="shared" si="390"/>
        <v>20</v>
      </c>
      <c r="D8285">
        <v>0</v>
      </c>
      <c r="E8285" s="10">
        <f>VLOOKUP(D8285,$J$9:$K$27,2)*$B$7/1.5</f>
        <v>0</v>
      </c>
    </row>
    <row r="8286" spans="1:5" x14ac:dyDescent="0.2">
      <c r="A8286" s="2">
        <f t="shared" si="388"/>
        <v>43080.874999979926</v>
      </c>
      <c r="B8286">
        <f t="shared" si="389"/>
        <v>12</v>
      </c>
      <c r="C8286">
        <f t="shared" si="390"/>
        <v>21</v>
      </c>
      <c r="D8286">
        <v>5.75</v>
      </c>
      <c r="E8286" s="10">
        <f>VLOOKUP(D8286,$J$9:$K$27,2)*$B$7/1.5</f>
        <v>0</v>
      </c>
    </row>
    <row r="8287" spans="1:5" x14ac:dyDescent="0.2">
      <c r="A8287" s="2">
        <f t="shared" si="388"/>
        <v>43080.91666664659</v>
      </c>
      <c r="B8287">
        <f t="shared" si="389"/>
        <v>12</v>
      </c>
      <c r="C8287">
        <f t="shared" si="390"/>
        <v>22</v>
      </c>
      <c r="D8287">
        <v>6.3249999999999993</v>
      </c>
      <c r="E8287" s="10">
        <f>VLOOKUP(D8287,$J$9:$K$27,2)*$B$7/1.5</f>
        <v>0</v>
      </c>
    </row>
    <row r="8288" spans="1:5" x14ac:dyDescent="0.2">
      <c r="A8288" s="2">
        <f t="shared" si="388"/>
        <v>43080.958333313254</v>
      </c>
      <c r="B8288">
        <f t="shared" si="389"/>
        <v>12</v>
      </c>
      <c r="C8288">
        <f t="shared" si="390"/>
        <v>23</v>
      </c>
      <c r="D8288">
        <v>3.4499999999999997</v>
      </c>
      <c r="E8288" s="10">
        <f>VLOOKUP(D8288,$J$9:$K$27,2)*$B$7/1.5</f>
        <v>0</v>
      </c>
    </row>
    <row r="8289" spans="1:5" x14ac:dyDescent="0.2">
      <c r="A8289" s="2">
        <f t="shared" si="388"/>
        <v>43080.999999979918</v>
      </c>
      <c r="B8289">
        <f t="shared" si="389"/>
        <v>12</v>
      </c>
      <c r="C8289">
        <f t="shared" si="390"/>
        <v>0</v>
      </c>
      <c r="D8289">
        <v>6.8999999999999995</v>
      </c>
      <c r="E8289" s="10">
        <f>VLOOKUP(D8289,$J$9:$K$27,2)*$B$7/1.5</f>
        <v>0</v>
      </c>
    </row>
    <row r="8290" spans="1:5" x14ac:dyDescent="0.2">
      <c r="A8290" s="2">
        <f t="shared" si="388"/>
        <v>43081.041666646583</v>
      </c>
      <c r="B8290">
        <f t="shared" si="389"/>
        <v>12</v>
      </c>
      <c r="C8290">
        <f t="shared" si="390"/>
        <v>1</v>
      </c>
      <c r="D8290">
        <v>7.4749999999999996</v>
      </c>
      <c r="E8290" s="10">
        <f>VLOOKUP(D8290,$J$9:$K$27,2)*$B$7/1.5</f>
        <v>0</v>
      </c>
    </row>
    <row r="8291" spans="1:5" x14ac:dyDescent="0.2">
      <c r="A8291" s="2">
        <f t="shared" si="388"/>
        <v>43081.083333313247</v>
      </c>
      <c r="B8291">
        <f t="shared" si="389"/>
        <v>12</v>
      </c>
      <c r="C8291">
        <f t="shared" si="390"/>
        <v>2</v>
      </c>
      <c r="D8291">
        <v>0</v>
      </c>
      <c r="E8291" s="10">
        <f>VLOOKUP(D8291,$J$9:$K$27,2)*$B$7/1.5</f>
        <v>0</v>
      </c>
    </row>
    <row r="8292" spans="1:5" x14ac:dyDescent="0.2">
      <c r="A8292" s="2">
        <f t="shared" si="388"/>
        <v>43081.124999979911</v>
      </c>
      <c r="B8292">
        <f t="shared" si="389"/>
        <v>12</v>
      </c>
      <c r="C8292">
        <f t="shared" si="390"/>
        <v>3</v>
      </c>
      <c r="D8292">
        <v>5.75</v>
      </c>
      <c r="E8292" s="10">
        <f>VLOOKUP(D8292,$J$9:$K$27,2)*$B$7/1.5</f>
        <v>0</v>
      </c>
    </row>
    <row r="8293" spans="1:5" x14ac:dyDescent="0.2">
      <c r="A8293" s="2">
        <f t="shared" si="388"/>
        <v>43081.166666646575</v>
      </c>
      <c r="B8293">
        <f t="shared" si="389"/>
        <v>12</v>
      </c>
      <c r="C8293">
        <f t="shared" si="390"/>
        <v>4</v>
      </c>
      <c r="D8293">
        <v>8.625</v>
      </c>
      <c r="E8293" s="10">
        <f>VLOOKUP(D8293,$J$9:$K$27,2)*$B$7/1.5</f>
        <v>286.66666666666669</v>
      </c>
    </row>
    <row r="8294" spans="1:5" x14ac:dyDescent="0.2">
      <c r="A8294" s="2">
        <f t="shared" si="388"/>
        <v>43081.20833331324</v>
      </c>
      <c r="B8294">
        <f t="shared" si="389"/>
        <v>12</v>
      </c>
      <c r="C8294">
        <f t="shared" si="390"/>
        <v>5</v>
      </c>
      <c r="D8294">
        <v>9.1999999999999993</v>
      </c>
      <c r="E8294" s="10">
        <f>VLOOKUP(D8294,$J$9:$K$27,2)*$B$7/1.5</f>
        <v>286.66666666666669</v>
      </c>
    </row>
    <row r="8295" spans="1:5" x14ac:dyDescent="0.2">
      <c r="A8295" s="2">
        <f t="shared" si="388"/>
        <v>43081.249999979904</v>
      </c>
      <c r="B8295">
        <f t="shared" si="389"/>
        <v>12</v>
      </c>
      <c r="C8295">
        <f t="shared" si="390"/>
        <v>6</v>
      </c>
      <c r="D8295">
        <v>17.25</v>
      </c>
      <c r="E8295" s="10">
        <f>VLOOKUP(D8295,$J$9:$K$27,2)*$B$7/1.5</f>
        <v>4266.666666666667</v>
      </c>
    </row>
    <row r="8296" spans="1:5" x14ac:dyDescent="0.2">
      <c r="A8296" s="2">
        <f t="shared" si="388"/>
        <v>43081.291666646568</v>
      </c>
      <c r="B8296">
        <f t="shared" si="389"/>
        <v>12</v>
      </c>
      <c r="C8296">
        <f t="shared" si="390"/>
        <v>7</v>
      </c>
      <c r="D8296">
        <v>17.824999999999999</v>
      </c>
      <c r="E8296" s="10">
        <f>VLOOKUP(D8296,$J$9:$K$27,2)*$B$7/1.5</f>
        <v>4266.666666666667</v>
      </c>
    </row>
    <row r="8297" spans="1:5" x14ac:dyDescent="0.2">
      <c r="A8297" s="2">
        <f t="shared" si="388"/>
        <v>43081.333333313232</v>
      </c>
      <c r="B8297">
        <f t="shared" si="389"/>
        <v>12</v>
      </c>
      <c r="C8297">
        <f t="shared" si="390"/>
        <v>8</v>
      </c>
      <c r="D8297">
        <v>16.099999999999998</v>
      </c>
      <c r="E8297" s="10">
        <f>VLOOKUP(D8297,$J$9:$K$27,2)*$B$7/1.5</f>
        <v>2773.3333333333335</v>
      </c>
    </row>
    <row r="8298" spans="1:5" x14ac:dyDescent="0.2">
      <c r="A8298" s="2">
        <f t="shared" si="388"/>
        <v>43081.374999979897</v>
      </c>
      <c r="B8298">
        <f t="shared" si="389"/>
        <v>12</v>
      </c>
      <c r="C8298">
        <f t="shared" si="390"/>
        <v>9</v>
      </c>
      <c r="D8298">
        <v>18.399999999999999</v>
      </c>
      <c r="E8298" s="10">
        <f>VLOOKUP(D8298,$J$9:$K$27,2)*$B$7/1.5</f>
        <v>4266.666666666667</v>
      </c>
    </row>
    <row r="8299" spans="1:5" x14ac:dyDescent="0.2">
      <c r="A8299" s="2">
        <f t="shared" si="388"/>
        <v>43081.416666646561</v>
      </c>
      <c r="B8299">
        <f t="shared" si="389"/>
        <v>12</v>
      </c>
      <c r="C8299">
        <f t="shared" si="390"/>
        <v>10</v>
      </c>
      <c r="D8299">
        <v>17.824999999999999</v>
      </c>
      <c r="E8299" s="10">
        <f>VLOOKUP(D8299,$J$9:$K$27,2)*$B$7/1.5</f>
        <v>4266.666666666667</v>
      </c>
    </row>
    <row r="8300" spans="1:5" x14ac:dyDescent="0.2">
      <c r="A8300" s="2">
        <f t="shared" si="388"/>
        <v>43081.458333313225</v>
      </c>
      <c r="B8300">
        <f t="shared" si="389"/>
        <v>12</v>
      </c>
      <c r="C8300">
        <f t="shared" si="390"/>
        <v>11</v>
      </c>
      <c r="D8300">
        <v>12.074999999999999</v>
      </c>
      <c r="E8300" s="10">
        <f>VLOOKUP(D8300,$J$9:$K$27,2)*$B$7/1.5</f>
        <v>873.33333333333337</v>
      </c>
    </row>
    <row r="8301" spans="1:5" x14ac:dyDescent="0.2">
      <c r="A8301" s="2">
        <f t="shared" si="388"/>
        <v>43081.499999979889</v>
      </c>
      <c r="B8301">
        <f t="shared" si="389"/>
        <v>12</v>
      </c>
      <c r="C8301">
        <f t="shared" si="390"/>
        <v>12</v>
      </c>
      <c r="D8301">
        <v>16.674999999999997</v>
      </c>
      <c r="E8301" s="10">
        <f>VLOOKUP(D8301,$J$9:$K$27,2)*$B$7/1.5</f>
        <v>2773.3333333333335</v>
      </c>
    </row>
    <row r="8302" spans="1:5" x14ac:dyDescent="0.2">
      <c r="A8302" s="2">
        <f t="shared" si="388"/>
        <v>43081.541666646553</v>
      </c>
      <c r="B8302">
        <f t="shared" si="389"/>
        <v>12</v>
      </c>
      <c r="C8302">
        <f t="shared" si="390"/>
        <v>13</v>
      </c>
      <c r="D8302">
        <v>17.824999999999999</v>
      </c>
      <c r="E8302" s="10">
        <f>VLOOKUP(D8302,$J$9:$K$27,2)*$B$7/1.5</f>
        <v>4266.666666666667</v>
      </c>
    </row>
    <row r="8303" spans="1:5" x14ac:dyDescent="0.2">
      <c r="A8303" s="2">
        <f t="shared" si="388"/>
        <v>43081.583333313218</v>
      </c>
      <c r="B8303">
        <f t="shared" si="389"/>
        <v>12</v>
      </c>
      <c r="C8303">
        <f t="shared" si="390"/>
        <v>14</v>
      </c>
      <c r="D8303">
        <v>16.099999999999998</v>
      </c>
      <c r="E8303" s="10">
        <f>VLOOKUP(D8303,$J$9:$K$27,2)*$B$7/1.5</f>
        <v>2773.3333333333335</v>
      </c>
    </row>
    <row r="8304" spans="1:5" x14ac:dyDescent="0.2">
      <c r="A8304" s="2">
        <f t="shared" si="388"/>
        <v>43081.624999979882</v>
      </c>
      <c r="B8304">
        <f t="shared" si="389"/>
        <v>12</v>
      </c>
      <c r="C8304">
        <f t="shared" si="390"/>
        <v>15</v>
      </c>
      <c r="D8304">
        <v>13.225</v>
      </c>
      <c r="E8304" s="10">
        <f>VLOOKUP(D8304,$J$9:$K$27,2)*$B$7/1.5</f>
        <v>1666.6666666666667</v>
      </c>
    </row>
    <row r="8305" spans="1:5" x14ac:dyDescent="0.2">
      <c r="A8305" s="2">
        <f t="shared" si="388"/>
        <v>43081.666666646546</v>
      </c>
      <c r="B8305">
        <f t="shared" si="389"/>
        <v>12</v>
      </c>
      <c r="C8305">
        <f t="shared" si="390"/>
        <v>16</v>
      </c>
      <c r="D8305">
        <v>13.416666666666664</v>
      </c>
      <c r="E8305" s="10">
        <f>VLOOKUP(D8305,$J$9:$K$27,2)*$B$7/1.5</f>
        <v>1666.6666666666667</v>
      </c>
    </row>
    <row r="8306" spans="1:5" x14ac:dyDescent="0.2">
      <c r="A8306" s="2">
        <f t="shared" si="388"/>
        <v>43081.70833331321</v>
      </c>
      <c r="B8306">
        <f t="shared" si="389"/>
        <v>12</v>
      </c>
      <c r="C8306">
        <f t="shared" si="390"/>
        <v>17</v>
      </c>
      <c r="D8306">
        <v>6.8999999999999995</v>
      </c>
      <c r="E8306" s="10">
        <f>VLOOKUP(D8306,$J$9:$K$27,2)*$B$7/1.5</f>
        <v>0</v>
      </c>
    </row>
    <row r="8307" spans="1:5" x14ac:dyDescent="0.2">
      <c r="A8307" s="2">
        <f t="shared" si="388"/>
        <v>43081.749999979875</v>
      </c>
      <c r="B8307">
        <f t="shared" si="389"/>
        <v>12</v>
      </c>
      <c r="C8307">
        <f t="shared" si="390"/>
        <v>18</v>
      </c>
      <c r="D8307">
        <v>12.649999999999999</v>
      </c>
      <c r="E8307" s="10">
        <f>VLOOKUP(D8307,$J$9:$K$27,2)*$B$7/1.5</f>
        <v>1666.6666666666667</v>
      </c>
    </row>
    <row r="8308" spans="1:5" x14ac:dyDescent="0.2">
      <c r="A8308" s="2">
        <f t="shared" si="388"/>
        <v>43081.791666646539</v>
      </c>
      <c r="B8308">
        <f t="shared" si="389"/>
        <v>12</v>
      </c>
      <c r="C8308">
        <f t="shared" si="390"/>
        <v>19</v>
      </c>
      <c r="D8308">
        <v>15.639999999999999</v>
      </c>
      <c r="E8308" s="10">
        <f>VLOOKUP(D8308,$J$9:$K$27,2)*$B$7/1.5</f>
        <v>2773.3333333333335</v>
      </c>
    </row>
    <row r="8309" spans="1:5" x14ac:dyDescent="0.2">
      <c r="A8309" s="2">
        <f t="shared" si="388"/>
        <v>43081.833333313203</v>
      </c>
      <c r="B8309">
        <f t="shared" si="389"/>
        <v>12</v>
      </c>
      <c r="C8309">
        <f t="shared" si="390"/>
        <v>20</v>
      </c>
      <c r="D8309">
        <v>12.649999999999999</v>
      </c>
      <c r="E8309" s="10">
        <f>VLOOKUP(D8309,$J$9:$K$27,2)*$B$7/1.5</f>
        <v>1666.6666666666667</v>
      </c>
    </row>
    <row r="8310" spans="1:5" x14ac:dyDescent="0.2">
      <c r="A8310" s="2">
        <f t="shared" si="388"/>
        <v>43081.874999979867</v>
      </c>
      <c r="B8310">
        <f t="shared" si="389"/>
        <v>12</v>
      </c>
      <c r="C8310">
        <f t="shared" si="390"/>
        <v>21</v>
      </c>
      <c r="D8310">
        <v>13.799999999999999</v>
      </c>
      <c r="E8310" s="10">
        <f>VLOOKUP(D8310,$J$9:$K$27,2)*$B$7/1.5</f>
        <v>1666.6666666666667</v>
      </c>
    </row>
    <row r="8311" spans="1:5" x14ac:dyDescent="0.2">
      <c r="A8311" s="2">
        <f t="shared" si="388"/>
        <v>43081.916666646532</v>
      </c>
      <c r="B8311">
        <f t="shared" si="389"/>
        <v>12</v>
      </c>
      <c r="C8311">
        <f t="shared" si="390"/>
        <v>22</v>
      </c>
      <c r="D8311">
        <v>13.799999999999999</v>
      </c>
      <c r="E8311" s="10">
        <f>VLOOKUP(D8311,$J$9:$K$27,2)*$B$7/1.5</f>
        <v>1666.6666666666667</v>
      </c>
    </row>
    <row r="8312" spans="1:5" x14ac:dyDescent="0.2">
      <c r="A8312" s="2">
        <f t="shared" si="388"/>
        <v>43081.958333313196</v>
      </c>
      <c r="B8312">
        <f t="shared" si="389"/>
        <v>12</v>
      </c>
      <c r="C8312">
        <f t="shared" si="390"/>
        <v>23</v>
      </c>
      <c r="D8312">
        <v>12.649999999999999</v>
      </c>
      <c r="E8312" s="10">
        <f>VLOOKUP(D8312,$J$9:$K$27,2)*$B$7/1.5</f>
        <v>1666.6666666666667</v>
      </c>
    </row>
    <row r="8313" spans="1:5" x14ac:dyDescent="0.2">
      <c r="A8313" s="2">
        <f t="shared" si="388"/>
        <v>43081.99999997986</v>
      </c>
      <c r="B8313">
        <f t="shared" si="389"/>
        <v>12</v>
      </c>
      <c r="C8313">
        <f t="shared" si="390"/>
        <v>0</v>
      </c>
      <c r="D8313">
        <v>17.25</v>
      </c>
      <c r="E8313" s="10">
        <f>VLOOKUP(D8313,$J$9:$K$27,2)*$B$7/1.5</f>
        <v>4266.666666666667</v>
      </c>
    </row>
    <row r="8314" spans="1:5" x14ac:dyDescent="0.2">
      <c r="A8314" s="2">
        <f t="shared" si="388"/>
        <v>43082.041666646524</v>
      </c>
      <c r="B8314">
        <f t="shared" si="389"/>
        <v>12</v>
      </c>
      <c r="C8314">
        <f t="shared" si="390"/>
        <v>1</v>
      </c>
      <c r="D8314">
        <v>18.974999999999998</v>
      </c>
      <c r="E8314" s="10">
        <f>VLOOKUP(D8314,$J$9:$K$27,2)*$B$7/1.5</f>
        <v>4266.666666666667</v>
      </c>
    </row>
    <row r="8315" spans="1:5" x14ac:dyDescent="0.2">
      <c r="A8315" s="2">
        <f t="shared" si="388"/>
        <v>43082.083333313189</v>
      </c>
      <c r="B8315">
        <f t="shared" si="389"/>
        <v>12</v>
      </c>
      <c r="C8315">
        <f t="shared" si="390"/>
        <v>2</v>
      </c>
      <c r="D8315">
        <v>19.549999999999997</v>
      </c>
      <c r="E8315" s="10">
        <f>VLOOKUP(D8315,$J$9:$K$27,2)*$B$7/1.5</f>
        <v>6160</v>
      </c>
    </row>
    <row r="8316" spans="1:5" x14ac:dyDescent="0.2">
      <c r="A8316" s="2">
        <f t="shared" si="388"/>
        <v>43082.124999979853</v>
      </c>
      <c r="B8316">
        <f t="shared" si="389"/>
        <v>12</v>
      </c>
      <c r="C8316">
        <f t="shared" si="390"/>
        <v>3</v>
      </c>
      <c r="D8316">
        <v>25.299999999999997</v>
      </c>
      <c r="E8316" s="10">
        <f>VLOOKUP(D8316,$J$9:$K$27,2)*$B$7/1.5</f>
        <v>9060</v>
      </c>
    </row>
    <row r="8317" spans="1:5" x14ac:dyDescent="0.2">
      <c r="A8317" s="2">
        <f t="shared" si="388"/>
        <v>43082.166666646517</v>
      </c>
      <c r="B8317">
        <f t="shared" si="389"/>
        <v>12</v>
      </c>
      <c r="C8317">
        <f t="shared" si="390"/>
        <v>4</v>
      </c>
      <c r="D8317">
        <v>24.724999999999998</v>
      </c>
      <c r="E8317" s="10">
        <f>VLOOKUP(D8317,$J$9:$K$27,2)*$B$7/1.5</f>
        <v>9060</v>
      </c>
    </row>
    <row r="8318" spans="1:5" x14ac:dyDescent="0.2">
      <c r="A8318" s="2">
        <f t="shared" si="388"/>
        <v>43082.208333313181</v>
      </c>
      <c r="B8318">
        <f t="shared" si="389"/>
        <v>12</v>
      </c>
      <c r="C8318">
        <f t="shared" si="390"/>
        <v>5</v>
      </c>
      <c r="D8318">
        <v>19.549999999999997</v>
      </c>
      <c r="E8318" s="10">
        <f>VLOOKUP(D8318,$J$9:$K$27,2)*$B$7/1.5</f>
        <v>6160</v>
      </c>
    </row>
    <row r="8319" spans="1:5" x14ac:dyDescent="0.2">
      <c r="A8319" s="2">
        <f t="shared" si="388"/>
        <v>43082.249999979846</v>
      </c>
      <c r="B8319">
        <f t="shared" si="389"/>
        <v>12</v>
      </c>
      <c r="C8319">
        <f t="shared" si="390"/>
        <v>6</v>
      </c>
      <c r="D8319">
        <v>26.45</v>
      </c>
      <c r="E8319" s="10">
        <f>VLOOKUP(D8319,$J$9:$K$27,2)*$B$7/1.5</f>
        <v>9573.3333333333339</v>
      </c>
    </row>
    <row r="8320" spans="1:5" x14ac:dyDescent="0.2">
      <c r="A8320" s="2">
        <f t="shared" si="388"/>
        <v>43082.29166664651</v>
      </c>
      <c r="B8320">
        <f t="shared" si="389"/>
        <v>12</v>
      </c>
      <c r="C8320">
        <f t="shared" si="390"/>
        <v>7</v>
      </c>
      <c r="D8320">
        <v>26.45</v>
      </c>
      <c r="E8320" s="10">
        <f>VLOOKUP(D8320,$J$9:$K$27,2)*$B$7/1.5</f>
        <v>9573.3333333333339</v>
      </c>
    </row>
    <row r="8321" spans="1:5" x14ac:dyDescent="0.2">
      <c r="A8321" s="2">
        <f t="shared" si="388"/>
        <v>43082.333333313174</v>
      </c>
      <c r="B8321">
        <f t="shared" si="389"/>
        <v>12</v>
      </c>
      <c r="C8321">
        <f t="shared" si="390"/>
        <v>8</v>
      </c>
      <c r="D8321">
        <v>25.299999999999997</v>
      </c>
      <c r="E8321" s="10">
        <f>VLOOKUP(D8321,$J$9:$K$27,2)*$B$7/1.5</f>
        <v>9060</v>
      </c>
    </row>
    <row r="8322" spans="1:5" x14ac:dyDescent="0.2">
      <c r="A8322" s="2">
        <f t="shared" si="388"/>
        <v>43082.374999979838</v>
      </c>
      <c r="B8322">
        <f t="shared" si="389"/>
        <v>12</v>
      </c>
      <c r="C8322">
        <f t="shared" si="390"/>
        <v>9</v>
      </c>
      <c r="D8322">
        <v>20.7</v>
      </c>
      <c r="E8322" s="10">
        <f>VLOOKUP(D8322,$J$9:$K$27,2)*$B$7/1.5</f>
        <v>6160</v>
      </c>
    </row>
    <row r="8323" spans="1:5" x14ac:dyDescent="0.2">
      <c r="A8323" s="2">
        <f t="shared" si="388"/>
        <v>43082.416666646503</v>
      </c>
      <c r="B8323">
        <f t="shared" si="389"/>
        <v>12</v>
      </c>
      <c r="C8323">
        <f t="shared" si="390"/>
        <v>10</v>
      </c>
      <c r="D8323">
        <v>14.95</v>
      </c>
      <c r="E8323" s="10">
        <f>VLOOKUP(D8323,$J$9:$K$27,2)*$B$7/1.5</f>
        <v>2773.3333333333335</v>
      </c>
    </row>
    <row r="8324" spans="1:5" x14ac:dyDescent="0.2">
      <c r="A8324" s="2">
        <f t="shared" si="388"/>
        <v>43082.458333313167</v>
      </c>
      <c r="B8324">
        <f t="shared" si="389"/>
        <v>12</v>
      </c>
      <c r="C8324">
        <f t="shared" si="390"/>
        <v>11</v>
      </c>
      <c r="D8324">
        <v>25.299999999999997</v>
      </c>
      <c r="E8324" s="10">
        <f>VLOOKUP(D8324,$J$9:$K$27,2)*$B$7/1.5</f>
        <v>9060</v>
      </c>
    </row>
    <row r="8325" spans="1:5" x14ac:dyDescent="0.2">
      <c r="A8325" s="2">
        <f t="shared" si="388"/>
        <v>43082.499999979831</v>
      </c>
      <c r="B8325">
        <f t="shared" si="389"/>
        <v>12</v>
      </c>
      <c r="C8325">
        <f t="shared" si="390"/>
        <v>12</v>
      </c>
      <c r="D8325">
        <v>26.45</v>
      </c>
      <c r="E8325" s="10">
        <f>VLOOKUP(D8325,$J$9:$K$27,2)*$B$7/1.5</f>
        <v>9573.3333333333339</v>
      </c>
    </row>
    <row r="8326" spans="1:5" x14ac:dyDescent="0.2">
      <c r="A8326" s="2">
        <f t="shared" si="388"/>
        <v>43082.541666646495</v>
      </c>
      <c r="B8326">
        <f t="shared" si="389"/>
        <v>12</v>
      </c>
      <c r="C8326">
        <f t="shared" si="390"/>
        <v>13</v>
      </c>
      <c r="D8326">
        <v>29.324999999999999</v>
      </c>
      <c r="E8326" s="10">
        <f>VLOOKUP(D8326,$J$9:$K$27,2)*$B$7/1.5</f>
        <v>9873.3333333333339</v>
      </c>
    </row>
    <row r="8327" spans="1:5" x14ac:dyDescent="0.2">
      <c r="A8327" s="2">
        <f t="shared" si="388"/>
        <v>43082.58333331316</v>
      </c>
      <c r="B8327">
        <f t="shared" si="389"/>
        <v>12</v>
      </c>
      <c r="C8327">
        <f t="shared" si="390"/>
        <v>14</v>
      </c>
      <c r="D8327">
        <v>25.299999999999997</v>
      </c>
      <c r="E8327" s="10">
        <f>VLOOKUP(D8327,$J$9:$K$27,2)*$B$7/1.5</f>
        <v>9060</v>
      </c>
    </row>
    <row r="8328" spans="1:5" x14ac:dyDescent="0.2">
      <c r="A8328" s="2">
        <f t="shared" si="388"/>
        <v>43082.624999979824</v>
      </c>
      <c r="B8328">
        <f t="shared" si="389"/>
        <v>12</v>
      </c>
      <c r="C8328">
        <f t="shared" si="390"/>
        <v>15</v>
      </c>
      <c r="D8328">
        <v>26.45</v>
      </c>
      <c r="E8328" s="10">
        <f>VLOOKUP(D8328,$J$9:$K$27,2)*$B$7/1.5</f>
        <v>9573.3333333333339</v>
      </c>
    </row>
    <row r="8329" spans="1:5" x14ac:dyDescent="0.2">
      <c r="A8329" s="2">
        <f t="shared" si="388"/>
        <v>43082.666666646488</v>
      </c>
      <c r="B8329">
        <f t="shared" si="389"/>
        <v>12</v>
      </c>
      <c r="C8329">
        <f t="shared" si="390"/>
        <v>16</v>
      </c>
      <c r="D8329">
        <v>25.874999999999996</v>
      </c>
      <c r="E8329" s="10">
        <f>VLOOKUP(D8329,$J$9:$K$27,2)*$B$7/1.5</f>
        <v>9573.3333333333339</v>
      </c>
    </row>
    <row r="8330" spans="1:5" x14ac:dyDescent="0.2">
      <c r="A8330" s="2">
        <f t="shared" si="388"/>
        <v>43082.708333313152</v>
      </c>
      <c r="B8330">
        <f t="shared" si="389"/>
        <v>12</v>
      </c>
      <c r="C8330">
        <f t="shared" si="390"/>
        <v>17</v>
      </c>
      <c r="D8330">
        <v>24.15</v>
      </c>
      <c r="E8330" s="10">
        <f>VLOOKUP(D8330,$J$9:$K$27,2)*$B$7/1.5</f>
        <v>9060</v>
      </c>
    </row>
    <row r="8331" spans="1:5" x14ac:dyDescent="0.2">
      <c r="A8331" s="2">
        <f t="shared" ref="A8331:A8394" si="391">A8330+1/24</f>
        <v>43082.749999979816</v>
      </c>
      <c r="B8331">
        <f t="shared" ref="B8331:B8394" si="392">MONTH(A8331)</f>
        <v>12</v>
      </c>
      <c r="C8331">
        <f t="shared" ref="C8331:C8394" si="393">HOUR(A8331)</f>
        <v>18</v>
      </c>
      <c r="D8331">
        <v>25.299999999999997</v>
      </c>
      <c r="E8331" s="10">
        <f>VLOOKUP(D8331,$J$9:$K$27,2)*$B$7/1.5</f>
        <v>9060</v>
      </c>
    </row>
    <row r="8332" spans="1:5" x14ac:dyDescent="0.2">
      <c r="A8332" s="2">
        <f t="shared" si="391"/>
        <v>43082.791666646481</v>
      </c>
      <c r="B8332">
        <f t="shared" si="392"/>
        <v>12</v>
      </c>
      <c r="C8332">
        <f t="shared" si="393"/>
        <v>19</v>
      </c>
      <c r="D8332">
        <v>24.15</v>
      </c>
      <c r="E8332" s="10">
        <f>VLOOKUP(D8332,$J$9:$K$27,2)*$B$7/1.5</f>
        <v>9060</v>
      </c>
    </row>
    <row r="8333" spans="1:5" x14ac:dyDescent="0.2">
      <c r="A8333" s="2">
        <f t="shared" si="391"/>
        <v>43082.833333313145</v>
      </c>
      <c r="B8333">
        <f t="shared" si="392"/>
        <v>12</v>
      </c>
      <c r="C8333">
        <f t="shared" si="393"/>
        <v>20</v>
      </c>
      <c r="D8333">
        <v>24.15</v>
      </c>
      <c r="E8333" s="10">
        <f>VLOOKUP(D8333,$J$9:$K$27,2)*$B$7/1.5</f>
        <v>9060</v>
      </c>
    </row>
    <row r="8334" spans="1:5" x14ac:dyDescent="0.2">
      <c r="A8334" s="2">
        <f t="shared" si="391"/>
        <v>43082.874999979809</v>
      </c>
      <c r="B8334">
        <f t="shared" si="392"/>
        <v>12</v>
      </c>
      <c r="C8334">
        <f t="shared" si="393"/>
        <v>21</v>
      </c>
      <c r="D8334">
        <v>25.299999999999997</v>
      </c>
      <c r="E8334" s="10">
        <f>VLOOKUP(D8334,$J$9:$K$27,2)*$B$7/1.5</f>
        <v>9060</v>
      </c>
    </row>
    <row r="8335" spans="1:5" x14ac:dyDescent="0.2">
      <c r="A8335" s="2">
        <f t="shared" si="391"/>
        <v>43082.916666646473</v>
      </c>
      <c r="B8335">
        <f t="shared" si="392"/>
        <v>12</v>
      </c>
      <c r="C8335">
        <f t="shared" si="393"/>
        <v>22</v>
      </c>
      <c r="D8335">
        <v>24.724999999999998</v>
      </c>
      <c r="E8335" s="10">
        <f>VLOOKUP(D8335,$J$9:$K$27,2)*$B$7/1.5</f>
        <v>9060</v>
      </c>
    </row>
    <row r="8336" spans="1:5" x14ac:dyDescent="0.2">
      <c r="A8336" s="2">
        <f t="shared" si="391"/>
        <v>43082.958333313138</v>
      </c>
      <c r="B8336">
        <f t="shared" si="392"/>
        <v>12</v>
      </c>
      <c r="C8336">
        <f t="shared" si="393"/>
        <v>23</v>
      </c>
      <c r="D8336">
        <v>23</v>
      </c>
      <c r="E8336" s="10">
        <f>VLOOKUP(D8336,$J$9:$K$27,2)*$B$7/1.5</f>
        <v>7873.333333333333</v>
      </c>
    </row>
    <row r="8337" spans="1:5" x14ac:dyDescent="0.2">
      <c r="A8337" s="2">
        <f t="shared" si="391"/>
        <v>43082.999999979802</v>
      </c>
      <c r="B8337">
        <f t="shared" si="392"/>
        <v>12</v>
      </c>
      <c r="C8337">
        <f t="shared" si="393"/>
        <v>0</v>
      </c>
      <c r="D8337">
        <v>23</v>
      </c>
      <c r="E8337" s="10">
        <f>VLOOKUP(D8337,$J$9:$K$27,2)*$B$7/1.5</f>
        <v>7873.333333333333</v>
      </c>
    </row>
    <row r="8338" spans="1:5" x14ac:dyDescent="0.2">
      <c r="A8338" s="2">
        <f t="shared" si="391"/>
        <v>43083.041666646466</v>
      </c>
      <c r="B8338">
        <f t="shared" si="392"/>
        <v>12</v>
      </c>
      <c r="C8338">
        <f t="shared" si="393"/>
        <v>1</v>
      </c>
      <c r="D8338">
        <v>21.849999999999998</v>
      </c>
      <c r="E8338" s="10">
        <f>VLOOKUP(D8338,$J$9:$K$27,2)*$B$7/1.5</f>
        <v>7873.333333333333</v>
      </c>
    </row>
    <row r="8339" spans="1:5" x14ac:dyDescent="0.2">
      <c r="A8339" s="2">
        <f t="shared" si="391"/>
        <v>43083.08333331313</v>
      </c>
      <c r="B8339">
        <f t="shared" si="392"/>
        <v>12</v>
      </c>
      <c r="C8339">
        <f t="shared" si="393"/>
        <v>2</v>
      </c>
      <c r="D8339">
        <v>18.399999999999999</v>
      </c>
      <c r="E8339" s="10">
        <f>VLOOKUP(D8339,$J$9:$K$27,2)*$B$7/1.5</f>
        <v>4266.666666666667</v>
      </c>
    </row>
    <row r="8340" spans="1:5" x14ac:dyDescent="0.2">
      <c r="A8340" s="2">
        <f t="shared" si="391"/>
        <v>43083.124999979795</v>
      </c>
      <c r="B8340">
        <f t="shared" si="392"/>
        <v>12</v>
      </c>
      <c r="C8340">
        <f t="shared" si="393"/>
        <v>3</v>
      </c>
      <c r="D8340">
        <v>17.25</v>
      </c>
      <c r="E8340" s="10">
        <f>VLOOKUP(D8340,$J$9:$K$27,2)*$B$7/1.5</f>
        <v>4266.666666666667</v>
      </c>
    </row>
    <row r="8341" spans="1:5" x14ac:dyDescent="0.2">
      <c r="A8341" s="2">
        <f t="shared" si="391"/>
        <v>43083.166666646459</v>
      </c>
      <c r="B8341">
        <f t="shared" si="392"/>
        <v>12</v>
      </c>
      <c r="C8341">
        <f t="shared" si="393"/>
        <v>4</v>
      </c>
      <c r="D8341">
        <v>16.674999999999997</v>
      </c>
      <c r="E8341" s="10">
        <f>VLOOKUP(D8341,$J$9:$K$27,2)*$B$7/1.5</f>
        <v>2773.3333333333335</v>
      </c>
    </row>
    <row r="8342" spans="1:5" x14ac:dyDescent="0.2">
      <c r="A8342" s="2">
        <f t="shared" si="391"/>
        <v>43083.208333313123</v>
      </c>
      <c r="B8342">
        <f t="shared" si="392"/>
        <v>12</v>
      </c>
      <c r="C8342">
        <f t="shared" si="393"/>
        <v>5</v>
      </c>
      <c r="D8342">
        <v>11.5</v>
      </c>
      <c r="E8342" s="10">
        <f>VLOOKUP(D8342,$J$9:$K$27,2)*$B$7/1.5</f>
        <v>873.33333333333337</v>
      </c>
    </row>
    <row r="8343" spans="1:5" x14ac:dyDescent="0.2">
      <c r="A8343" s="2">
        <f t="shared" si="391"/>
        <v>43083.249999979787</v>
      </c>
      <c r="B8343">
        <f t="shared" si="392"/>
        <v>12</v>
      </c>
      <c r="C8343">
        <f t="shared" si="393"/>
        <v>6</v>
      </c>
      <c r="D8343">
        <v>9.1999999999999993</v>
      </c>
      <c r="E8343" s="10">
        <f>VLOOKUP(D8343,$J$9:$K$27,2)*$B$7/1.5</f>
        <v>286.66666666666669</v>
      </c>
    </row>
    <row r="8344" spans="1:5" x14ac:dyDescent="0.2">
      <c r="A8344" s="2">
        <f t="shared" si="391"/>
        <v>43083.291666646452</v>
      </c>
      <c r="B8344">
        <f t="shared" si="392"/>
        <v>12</v>
      </c>
      <c r="C8344">
        <f t="shared" si="393"/>
        <v>7</v>
      </c>
      <c r="D8344">
        <v>10.35</v>
      </c>
      <c r="E8344" s="10">
        <f>VLOOKUP(D8344,$J$9:$K$27,2)*$B$7/1.5</f>
        <v>873.33333333333337</v>
      </c>
    </row>
    <row r="8345" spans="1:5" x14ac:dyDescent="0.2">
      <c r="A8345" s="2">
        <f t="shared" si="391"/>
        <v>43083.333333313116</v>
      </c>
      <c r="B8345">
        <f t="shared" si="392"/>
        <v>12</v>
      </c>
      <c r="C8345">
        <f t="shared" si="393"/>
        <v>8</v>
      </c>
      <c r="D8345">
        <v>9.1999999999999993</v>
      </c>
      <c r="E8345" s="10">
        <f>VLOOKUP(D8345,$J$9:$K$27,2)*$B$7/1.5</f>
        <v>286.66666666666669</v>
      </c>
    </row>
    <row r="8346" spans="1:5" x14ac:dyDescent="0.2">
      <c r="A8346" s="2">
        <f t="shared" si="391"/>
        <v>43083.37499997978</v>
      </c>
      <c r="B8346">
        <f t="shared" si="392"/>
        <v>12</v>
      </c>
      <c r="C8346">
        <f t="shared" si="393"/>
        <v>9</v>
      </c>
      <c r="D8346">
        <v>10.35</v>
      </c>
      <c r="E8346" s="10">
        <f>VLOOKUP(D8346,$J$9:$K$27,2)*$B$7/1.5</f>
        <v>873.33333333333337</v>
      </c>
    </row>
    <row r="8347" spans="1:5" x14ac:dyDescent="0.2">
      <c r="A8347" s="2">
        <f t="shared" si="391"/>
        <v>43083.416666646444</v>
      </c>
      <c r="B8347">
        <f t="shared" si="392"/>
        <v>12</v>
      </c>
      <c r="C8347">
        <f t="shared" si="393"/>
        <v>10</v>
      </c>
      <c r="D8347">
        <v>12.649999999999999</v>
      </c>
      <c r="E8347" s="10">
        <f>VLOOKUP(D8347,$J$9:$K$27,2)*$B$7/1.5</f>
        <v>1666.6666666666667</v>
      </c>
    </row>
    <row r="8348" spans="1:5" x14ac:dyDescent="0.2">
      <c r="A8348" s="2">
        <f t="shared" si="391"/>
        <v>43083.458333313109</v>
      </c>
      <c r="B8348">
        <f t="shared" si="392"/>
        <v>12</v>
      </c>
      <c r="C8348">
        <f t="shared" si="393"/>
        <v>11</v>
      </c>
      <c r="D8348">
        <v>18.399999999999999</v>
      </c>
      <c r="E8348" s="10">
        <f>VLOOKUP(D8348,$J$9:$K$27,2)*$B$7/1.5</f>
        <v>4266.666666666667</v>
      </c>
    </row>
    <row r="8349" spans="1:5" x14ac:dyDescent="0.2">
      <c r="A8349" s="2">
        <f t="shared" si="391"/>
        <v>43083.499999979773</v>
      </c>
      <c r="B8349">
        <f t="shared" si="392"/>
        <v>12</v>
      </c>
      <c r="C8349">
        <f t="shared" si="393"/>
        <v>12</v>
      </c>
      <c r="D8349">
        <v>16.099999999999998</v>
      </c>
      <c r="E8349" s="10">
        <f>VLOOKUP(D8349,$J$9:$K$27,2)*$B$7/1.5</f>
        <v>2773.3333333333335</v>
      </c>
    </row>
    <row r="8350" spans="1:5" x14ac:dyDescent="0.2">
      <c r="A8350" s="2">
        <f t="shared" si="391"/>
        <v>43083.541666646437</v>
      </c>
      <c r="B8350">
        <f t="shared" si="392"/>
        <v>12</v>
      </c>
      <c r="C8350">
        <f t="shared" si="393"/>
        <v>13</v>
      </c>
      <c r="D8350">
        <v>20.7</v>
      </c>
      <c r="E8350" s="10">
        <f>VLOOKUP(D8350,$J$9:$K$27,2)*$B$7/1.5</f>
        <v>6160</v>
      </c>
    </row>
    <row r="8351" spans="1:5" x14ac:dyDescent="0.2">
      <c r="A8351" s="2">
        <f t="shared" si="391"/>
        <v>43083.583333313101</v>
      </c>
      <c r="B8351">
        <f t="shared" si="392"/>
        <v>12</v>
      </c>
      <c r="C8351">
        <f t="shared" si="393"/>
        <v>14</v>
      </c>
      <c r="D8351">
        <v>17.25</v>
      </c>
      <c r="E8351" s="10">
        <f>VLOOKUP(D8351,$J$9:$K$27,2)*$B$7/1.5</f>
        <v>4266.666666666667</v>
      </c>
    </row>
    <row r="8352" spans="1:5" x14ac:dyDescent="0.2">
      <c r="A8352" s="2">
        <f t="shared" si="391"/>
        <v>43083.624999979766</v>
      </c>
      <c r="B8352">
        <f t="shared" si="392"/>
        <v>12</v>
      </c>
      <c r="C8352">
        <f t="shared" si="393"/>
        <v>15</v>
      </c>
      <c r="D8352">
        <v>17.25</v>
      </c>
      <c r="E8352" s="10">
        <f>VLOOKUP(D8352,$J$9:$K$27,2)*$B$7/1.5</f>
        <v>4266.666666666667</v>
      </c>
    </row>
    <row r="8353" spans="1:5" x14ac:dyDescent="0.2">
      <c r="A8353" s="2">
        <f t="shared" si="391"/>
        <v>43083.66666664643</v>
      </c>
      <c r="B8353">
        <f t="shared" si="392"/>
        <v>12</v>
      </c>
      <c r="C8353">
        <f t="shared" si="393"/>
        <v>16</v>
      </c>
      <c r="D8353">
        <v>17.25</v>
      </c>
      <c r="E8353" s="10">
        <f>VLOOKUP(D8353,$J$9:$K$27,2)*$B$7/1.5</f>
        <v>4266.666666666667</v>
      </c>
    </row>
    <row r="8354" spans="1:5" x14ac:dyDescent="0.2">
      <c r="A8354" s="2">
        <f t="shared" si="391"/>
        <v>43083.708333313094</v>
      </c>
      <c r="B8354">
        <f t="shared" si="392"/>
        <v>12</v>
      </c>
      <c r="C8354">
        <f t="shared" si="393"/>
        <v>17</v>
      </c>
      <c r="D8354">
        <v>18.399999999999999</v>
      </c>
      <c r="E8354" s="10">
        <f>VLOOKUP(D8354,$J$9:$K$27,2)*$B$7/1.5</f>
        <v>4266.666666666667</v>
      </c>
    </row>
    <row r="8355" spans="1:5" x14ac:dyDescent="0.2">
      <c r="A8355" s="2">
        <f t="shared" si="391"/>
        <v>43083.749999979758</v>
      </c>
      <c r="B8355">
        <f t="shared" si="392"/>
        <v>12</v>
      </c>
      <c r="C8355">
        <f t="shared" si="393"/>
        <v>18</v>
      </c>
      <c r="D8355">
        <v>23</v>
      </c>
      <c r="E8355" s="10">
        <f>VLOOKUP(D8355,$J$9:$K$27,2)*$B$7/1.5</f>
        <v>7873.333333333333</v>
      </c>
    </row>
    <row r="8356" spans="1:5" x14ac:dyDescent="0.2">
      <c r="A8356" s="2">
        <f t="shared" si="391"/>
        <v>43083.791666646423</v>
      </c>
      <c r="B8356">
        <f t="shared" si="392"/>
        <v>12</v>
      </c>
      <c r="C8356">
        <f t="shared" si="393"/>
        <v>19</v>
      </c>
      <c r="D8356">
        <v>23</v>
      </c>
      <c r="E8356" s="10">
        <f>VLOOKUP(D8356,$J$9:$K$27,2)*$B$7/1.5</f>
        <v>7873.333333333333</v>
      </c>
    </row>
    <row r="8357" spans="1:5" x14ac:dyDescent="0.2">
      <c r="A8357" s="2">
        <f t="shared" si="391"/>
        <v>43083.833333313087</v>
      </c>
      <c r="B8357">
        <f t="shared" si="392"/>
        <v>12</v>
      </c>
      <c r="C8357">
        <f t="shared" si="393"/>
        <v>20</v>
      </c>
      <c r="D8357">
        <v>17.25</v>
      </c>
      <c r="E8357" s="10">
        <f>VLOOKUP(D8357,$J$9:$K$27,2)*$B$7/1.5</f>
        <v>4266.666666666667</v>
      </c>
    </row>
    <row r="8358" spans="1:5" x14ac:dyDescent="0.2">
      <c r="A8358" s="2">
        <f t="shared" si="391"/>
        <v>43083.874999979751</v>
      </c>
      <c r="B8358">
        <f t="shared" si="392"/>
        <v>12</v>
      </c>
      <c r="C8358">
        <f t="shared" si="393"/>
        <v>21</v>
      </c>
      <c r="D8358">
        <v>17.25</v>
      </c>
      <c r="E8358" s="10">
        <f>VLOOKUP(D8358,$J$9:$K$27,2)*$B$7/1.5</f>
        <v>4266.666666666667</v>
      </c>
    </row>
    <row r="8359" spans="1:5" x14ac:dyDescent="0.2">
      <c r="A8359" s="2">
        <f t="shared" si="391"/>
        <v>43083.916666646415</v>
      </c>
      <c r="B8359">
        <f t="shared" si="392"/>
        <v>12</v>
      </c>
      <c r="C8359">
        <f t="shared" si="393"/>
        <v>22</v>
      </c>
      <c r="D8359">
        <v>17.25</v>
      </c>
      <c r="E8359" s="10">
        <f>VLOOKUP(D8359,$J$9:$K$27,2)*$B$7/1.5</f>
        <v>4266.666666666667</v>
      </c>
    </row>
    <row r="8360" spans="1:5" x14ac:dyDescent="0.2">
      <c r="A8360" s="2">
        <f t="shared" si="391"/>
        <v>43083.958333313079</v>
      </c>
      <c r="B8360">
        <f t="shared" si="392"/>
        <v>12</v>
      </c>
      <c r="C8360">
        <f t="shared" si="393"/>
        <v>23</v>
      </c>
      <c r="D8360">
        <v>19.549999999999997</v>
      </c>
      <c r="E8360" s="10">
        <f>VLOOKUP(D8360,$J$9:$K$27,2)*$B$7/1.5</f>
        <v>6160</v>
      </c>
    </row>
    <row r="8361" spans="1:5" x14ac:dyDescent="0.2">
      <c r="A8361" s="2">
        <f t="shared" si="391"/>
        <v>43083.999999979744</v>
      </c>
      <c r="B8361">
        <f t="shared" si="392"/>
        <v>12</v>
      </c>
      <c r="C8361">
        <f t="shared" si="393"/>
        <v>0</v>
      </c>
      <c r="D8361">
        <v>16.099999999999998</v>
      </c>
      <c r="E8361" s="10">
        <f>VLOOKUP(D8361,$J$9:$K$27,2)*$B$7/1.5</f>
        <v>2773.3333333333335</v>
      </c>
    </row>
    <row r="8362" spans="1:5" x14ac:dyDescent="0.2">
      <c r="A8362" s="2">
        <f t="shared" si="391"/>
        <v>43084.041666646408</v>
      </c>
      <c r="B8362">
        <f t="shared" si="392"/>
        <v>12</v>
      </c>
      <c r="C8362">
        <f t="shared" si="393"/>
        <v>1</v>
      </c>
      <c r="D8362">
        <v>13.799999999999999</v>
      </c>
      <c r="E8362" s="10">
        <f>VLOOKUP(D8362,$J$9:$K$27,2)*$B$7/1.5</f>
        <v>1666.6666666666667</v>
      </c>
    </row>
    <row r="8363" spans="1:5" x14ac:dyDescent="0.2">
      <c r="A8363" s="2">
        <f t="shared" si="391"/>
        <v>43084.083333313072</v>
      </c>
      <c r="B8363">
        <f t="shared" si="392"/>
        <v>12</v>
      </c>
      <c r="C8363">
        <f t="shared" si="393"/>
        <v>2</v>
      </c>
      <c r="D8363">
        <v>9.1999999999999993</v>
      </c>
      <c r="E8363" s="10">
        <f>VLOOKUP(D8363,$J$9:$K$27,2)*$B$7/1.5</f>
        <v>286.66666666666669</v>
      </c>
    </row>
    <row r="8364" spans="1:5" x14ac:dyDescent="0.2">
      <c r="A8364" s="2">
        <f t="shared" si="391"/>
        <v>43084.124999979736</v>
      </c>
      <c r="B8364">
        <f t="shared" si="392"/>
        <v>12</v>
      </c>
      <c r="C8364">
        <f t="shared" si="393"/>
        <v>3</v>
      </c>
      <c r="D8364">
        <v>12.649999999999999</v>
      </c>
      <c r="E8364" s="10">
        <f>VLOOKUP(D8364,$J$9:$K$27,2)*$B$7/1.5</f>
        <v>1666.6666666666667</v>
      </c>
    </row>
    <row r="8365" spans="1:5" x14ac:dyDescent="0.2">
      <c r="A8365" s="2">
        <f t="shared" si="391"/>
        <v>43084.166666646401</v>
      </c>
      <c r="B8365">
        <f t="shared" si="392"/>
        <v>12</v>
      </c>
      <c r="C8365">
        <f t="shared" si="393"/>
        <v>4</v>
      </c>
      <c r="D8365">
        <v>10.35</v>
      </c>
      <c r="E8365" s="10">
        <f>VLOOKUP(D8365,$J$9:$K$27,2)*$B$7/1.5</f>
        <v>873.33333333333337</v>
      </c>
    </row>
    <row r="8366" spans="1:5" x14ac:dyDescent="0.2">
      <c r="A8366" s="2">
        <f t="shared" si="391"/>
        <v>43084.208333313065</v>
      </c>
      <c r="B8366">
        <f t="shared" si="392"/>
        <v>12</v>
      </c>
      <c r="C8366">
        <f t="shared" si="393"/>
        <v>5</v>
      </c>
      <c r="D8366">
        <v>10.35</v>
      </c>
      <c r="E8366" s="10">
        <f>VLOOKUP(D8366,$J$9:$K$27,2)*$B$7/1.5</f>
        <v>873.33333333333337</v>
      </c>
    </row>
    <row r="8367" spans="1:5" x14ac:dyDescent="0.2">
      <c r="A8367" s="2">
        <f t="shared" si="391"/>
        <v>43084.249999979729</v>
      </c>
      <c r="B8367">
        <f t="shared" si="392"/>
        <v>12</v>
      </c>
      <c r="C8367">
        <f t="shared" si="393"/>
        <v>6</v>
      </c>
      <c r="D8367">
        <v>8.0499999999999989</v>
      </c>
      <c r="E8367" s="10">
        <f>VLOOKUP(D8367,$J$9:$K$27,2)*$B$7/1.5</f>
        <v>286.66666666666669</v>
      </c>
    </row>
    <row r="8368" spans="1:5" x14ac:dyDescent="0.2">
      <c r="A8368" s="2">
        <f t="shared" si="391"/>
        <v>43084.291666646393</v>
      </c>
      <c r="B8368">
        <f t="shared" si="392"/>
        <v>12</v>
      </c>
      <c r="C8368">
        <f t="shared" si="393"/>
        <v>7</v>
      </c>
      <c r="D8368">
        <v>9.1999999999999993</v>
      </c>
      <c r="E8368" s="10">
        <f>VLOOKUP(D8368,$J$9:$K$27,2)*$B$7/1.5</f>
        <v>286.66666666666669</v>
      </c>
    </row>
    <row r="8369" spans="1:5" x14ac:dyDescent="0.2">
      <c r="A8369" s="2">
        <f t="shared" si="391"/>
        <v>43084.333333313058</v>
      </c>
      <c r="B8369">
        <f t="shared" si="392"/>
        <v>12</v>
      </c>
      <c r="C8369">
        <f t="shared" si="393"/>
        <v>8</v>
      </c>
      <c r="D8369">
        <v>6.8999999999999995</v>
      </c>
      <c r="E8369" s="10">
        <f>VLOOKUP(D8369,$J$9:$K$27,2)*$B$7/1.5</f>
        <v>0</v>
      </c>
    </row>
    <row r="8370" spans="1:5" x14ac:dyDescent="0.2">
      <c r="A8370" s="2">
        <f t="shared" si="391"/>
        <v>43084.374999979722</v>
      </c>
      <c r="B8370">
        <f t="shared" si="392"/>
        <v>12</v>
      </c>
      <c r="C8370">
        <f t="shared" si="393"/>
        <v>9</v>
      </c>
      <c r="D8370">
        <v>5.75</v>
      </c>
      <c r="E8370" s="10">
        <f>VLOOKUP(D8370,$J$9:$K$27,2)*$B$7/1.5</f>
        <v>0</v>
      </c>
    </row>
    <row r="8371" spans="1:5" x14ac:dyDescent="0.2">
      <c r="A8371" s="2">
        <f t="shared" si="391"/>
        <v>43084.416666646386</v>
      </c>
      <c r="B8371">
        <f t="shared" si="392"/>
        <v>12</v>
      </c>
      <c r="C8371">
        <f t="shared" si="393"/>
        <v>10</v>
      </c>
      <c r="D8371">
        <v>5.75</v>
      </c>
      <c r="E8371" s="10">
        <f>VLOOKUP(D8371,$J$9:$K$27,2)*$B$7/1.5</f>
        <v>0</v>
      </c>
    </row>
    <row r="8372" spans="1:5" x14ac:dyDescent="0.2">
      <c r="A8372" s="2">
        <f t="shared" si="391"/>
        <v>43084.45833331305</v>
      </c>
      <c r="B8372">
        <f t="shared" si="392"/>
        <v>12</v>
      </c>
      <c r="C8372">
        <f t="shared" si="393"/>
        <v>11</v>
      </c>
      <c r="D8372">
        <v>6.8999999999999995</v>
      </c>
      <c r="E8372" s="10">
        <f>VLOOKUP(D8372,$J$9:$K$27,2)*$B$7/1.5</f>
        <v>0</v>
      </c>
    </row>
    <row r="8373" spans="1:5" x14ac:dyDescent="0.2">
      <c r="A8373" s="2">
        <f t="shared" si="391"/>
        <v>43084.499999979715</v>
      </c>
      <c r="B8373">
        <f t="shared" si="392"/>
        <v>12</v>
      </c>
      <c r="C8373">
        <f t="shared" si="393"/>
        <v>12</v>
      </c>
      <c r="D8373">
        <v>6.8999999999999995</v>
      </c>
      <c r="E8373" s="10">
        <f>VLOOKUP(D8373,$J$9:$K$27,2)*$B$7/1.5</f>
        <v>0</v>
      </c>
    </row>
    <row r="8374" spans="1:5" x14ac:dyDescent="0.2">
      <c r="A8374" s="2">
        <f t="shared" si="391"/>
        <v>43084.541666646379</v>
      </c>
      <c r="B8374">
        <f t="shared" si="392"/>
        <v>12</v>
      </c>
      <c r="C8374">
        <f t="shared" si="393"/>
        <v>13</v>
      </c>
      <c r="D8374">
        <v>5.1749999999999998</v>
      </c>
      <c r="E8374" s="10">
        <f>VLOOKUP(D8374,$J$9:$K$27,2)*$B$7/1.5</f>
        <v>0</v>
      </c>
    </row>
    <row r="8375" spans="1:5" x14ac:dyDescent="0.2">
      <c r="A8375" s="2">
        <f t="shared" si="391"/>
        <v>43084.583333313043</v>
      </c>
      <c r="B8375">
        <f t="shared" si="392"/>
        <v>12</v>
      </c>
      <c r="C8375">
        <f t="shared" si="393"/>
        <v>14</v>
      </c>
      <c r="D8375">
        <v>9.1999999999999993</v>
      </c>
      <c r="E8375" s="10">
        <f>VLOOKUP(D8375,$J$9:$K$27,2)*$B$7/1.5</f>
        <v>286.66666666666669</v>
      </c>
    </row>
    <row r="8376" spans="1:5" x14ac:dyDescent="0.2">
      <c r="A8376" s="2">
        <f t="shared" si="391"/>
        <v>43084.624999979707</v>
      </c>
      <c r="B8376">
        <f t="shared" si="392"/>
        <v>12</v>
      </c>
      <c r="C8376">
        <f t="shared" si="393"/>
        <v>15</v>
      </c>
      <c r="D8376">
        <v>6.8999999999999995</v>
      </c>
      <c r="E8376" s="10">
        <f>VLOOKUP(D8376,$J$9:$K$27,2)*$B$7/1.5</f>
        <v>0</v>
      </c>
    </row>
    <row r="8377" spans="1:5" x14ac:dyDescent="0.2">
      <c r="A8377" s="2">
        <f t="shared" si="391"/>
        <v>43084.666666646372</v>
      </c>
      <c r="B8377">
        <f t="shared" si="392"/>
        <v>12</v>
      </c>
      <c r="C8377">
        <f t="shared" si="393"/>
        <v>16</v>
      </c>
      <c r="D8377">
        <v>6.3249999999999993</v>
      </c>
      <c r="E8377" s="10">
        <f>VLOOKUP(D8377,$J$9:$K$27,2)*$B$7/1.5</f>
        <v>0</v>
      </c>
    </row>
    <row r="8378" spans="1:5" x14ac:dyDescent="0.2">
      <c r="A8378" s="2">
        <f t="shared" si="391"/>
        <v>43084.708333313036</v>
      </c>
      <c r="B8378">
        <f t="shared" si="392"/>
        <v>12</v>
      </c>
      <c r="C8378">
        <f t="shared" si="393"/>
        <v>17</v>
      </c>
      <c r="D8378">
        <v>0</v>
      </c>
      <c r="E8378" s="10">
        <f>VLOOKUP(D8378,$J$9:$K$27,2)*$B$7/1.5</f>
        <v>0</v>
      </c>
    </row>
    <row r="8379" spans="1:5" x14ac:dyDescent="0.2">
      <c r="A8379" s="2">
        <f t="shared" si="391"/>
        <v>43084.7499999797</v>
      </c>
      <c r="B8379">
        <f t="shared" si="392"/>
        <v>12</v>
      </c>
      <c r="C8379">
        <f t="shared" si="393"/>
        <v>18</v>
      </c>
      <c r="D8379">
        <v>6.8999999999999995</v>
      </c>
      <c r="E8379" s="10">
        <f>VLOOKUP(D8379,$J$9:$K$27,2)*$B$7/1.5</f>
        <v>0</v>
      </c>
    </row>
    <row r="8380" spans="1:5" x14ac:dyDescent="0.2">
      <c r="A8380" s="2">
        <f t="shared" si="391"/>
        <v>43084.791666646364</v>
      </c>
      <c r="B8380">
        <f t="shared" si="392"/>
        <v>12</v>
      </c>
      <c r="C8380">
        <f t="shared" si="393"/>
        <v>19</v>
      </c>
      <c r="D8380">
        <v>8.0499999999999989</v>
      </c>
      <c r="E8380" s="10">
        <f>VLOOKUP(D8380,$J$9:$K$27,2)*$B$7/1.5</f>
        <v>286.66666666666669</v>
      </c>
    </row>
    <row r="8381" spans="1:5" x14ac:dyDescent="0.2">
      <c r="A8381" s="2">
        <f t="shared" si="391"/>
        <v>43084.833333313029</v>
      </c>
      <c r="B8381">
        <f t="shared" si="392"/>
        <v>12</v>
      </c>
      <c r="C8381">
        <f t="shared" si="393"/>
        <v>20</v>
      </c>
      <c r="D8381">
        <v>10.35</v>
      </c>
      <c r="E8381" s="10">
        <f>VLOOKUP(D8381,$J$9:$K$27,2)*$B$7/1.5</f>
        <v>873.33333333333337</v>
      </c>
    </row>
    <row r="8382" spans="1:5" x14ac:dyDescent="0.2">
      <c r="A8382" s="2">
        <f t="shared" si="391"/>
        <v>43084.874999979693</v>
      </c>
      <c r="B8382">
        <f t="shared" si="392"/>
        <v>12</v>
      </c>
      <c r="C8382">
        <f t="shared" si="393"/>
        <v>21</v>
      </c>
      <c r="D8382">
        <v>12.649999999999999</v>
      </c>
      <c r="E8382" s="10">
        <f>VLOOKUP(D8382,$J$9:$K$27,2)*$B$7/1.5</f>
        <v>1666.6666666666667</v>
      </c>
    </row>
    <row r="8383" spans="1:5" x14ac:dyDescent="0.2">
      <c r="A8383" s="2">
        <f t="shared" si="391"/>
        <v>43084.916666646357</v>
      </c>
      <c r="B8383">
        <f t="shared" si="392"/>
        <v>12</v>
      </c>
      <c r="C8383">
        <f t="shared" si="393"/>
        <v>22</v>
      </c>
      <c r="D8383">
        <v>9.7749999999999986</v>
      </c>
      <c r="E8383" s="10">
        <f>VLOOKUP(D8383,$J$9:$K$27,2)*$B$7/1.5</f>
        <v>286.66666666666669</v>
      </c>
    </row>
    <row r="8384" spans="1:5" x14ac:dyDescent="0.2">
      <c r="A8384" s="2">
        <f t="shared" si="391"/>
        <v>43084.958333313021</v>
      </c>
      <c r="B8384">
        <f t="shared" si="392"/>
        <v>12</v>
      </c>
      <c r="C8384">
        <f t="shared" si="393"/>
        <v>23</v>
      </c>
      <c r="D8384">
        <v>14.95</v>
      </c>
      <c r="E8384" s="10">
        <f>VLOOKUP(D8384,$J$9:$K$27,2)*$B$7/1.5</f>
        <v>2773.3333333333335</v>
      </c>
    </row>
    <row r="8385" spans="1:5" x14ac:dyDescent="0.2">
      <c r="A8385" s="2">
        <f t="shared" si="391"/>
        <v>43084.999999979686</v>
      </c>
      <c r="B8385">
        <f t="shared" si="392"/>
        <v>12</v>
      </c>
      <c r="C8385">
        <f t="shared" si="393"/>
        <v>0</v>
      </c>
      <c r="D8385">
        <v>12.649999999999999</v>
      </c>
      <c r="E8385" s="10">
        <f>VLOOKUP(D8385,$J$9:$K$27,2)*$B$7/1.5</f>
        <v>1666.6666666666667</v>
      </c>
    </row>
    <row r="8386" spans="1:5" x14ac:dyDescent="0.2">
      <c r="A8386" s="2">
        <f t="shared" si="391"/>
        <v>43085.04166664635</v>
      </c>
      <c r="B8386">
        <f t="shared" si="392"/>
        <v>12</v>
      </c>
      <c r="C8386">
        <f t="shared" si="393"/>
        <v>1</v>
      </c>
      <c r="D8386">
        <v>12.649999999999999</v>
      </c>
      <c r="E8386" s="10">
        <f>VLOOKUP(D8386,$J$9:$K$27,2)*$B$7/1.5</f>
        <v>1666.6666666666667</v>
      </c>
    </row>
    <row r="8387" spans="1:5" x14ac:dyDescent="0.2">
      <c r="A8387" s="2">
        <f t="shared" si="391"/>
        <v>43085.083333313014</v>
      </c>
      <c r="B8387">
        <f t="shared" si="392"/>
        <v>12</v>
      </c>
      <c r="C8387">
        <f t="shared" si="393"/>
        <v>2</v>
      </c>
      <c r="D8387">
        <v>14.95</v>
      </c>
      <c r="E8387" s="10">
        <f>VLOOKUP(D8387,$J$9:$K$27,2)*$B$7/1.5</f>
        <v>2773.3333333333335</v>
      </c>
    </row>
    <row r="8388" spans="1:5" x14ac:dyDescent="0.2">
      <c r="A8388" s="2">
        <f t="shared" si="391"/>
        <v>43085.124999979678</v>
      </c>
      <c r="B8388">
        <f t="shared" si="392"/>
        <v>12</v>
      </c>
      <c r="C8388">
        <f t="shared" si="393"/>
        <v>3</v>
      </c>
      <c r="D8388">
        <v>14.95</v>
      </c>
      <c r="E8388" s="10">
        <f>VLOOKUP(D8388,$J$9:$K$27,2)*$B$7/1.5</f>
        <v>2773.3333333333335</v>
      </c>
    </row>
    <row r="8389" spans="1:5" x14ac:dyDescent="0.2">
      <c r="A8389" s="2">
        <f t="shared" si="391"/>
        <v>43085.166666646342</v>
      </c>
      <c r="B8389">
        <f t="shared" si="392"/>
        <v>12</v>
      </c>
      <c r="C8389">
        <f t="shared" si="393"/>
        <v>4</v>
      </c>
      <c r="D8389">
        <v>14.95</v>
      </c>
      <c r="E8389" s="10">
        <f>VLOOKUP(D8389,$J$9:$K$27,2)*$B$7/1.5</f>
        <v>2773.3333333333335</v>
      </c>
    </row>
    <row r="8390" spans="1:5" x14ac:dyDescent="0.2">
      <c r="A8390" s="2">
        <f t="shared" si="391"/>
        <v>43085.208333313007</v>
      </c>
      <c r="B8390">
        <f t="shared" si="392"/>
        <v>12</v>
      </c>
      <c r="C8390">
        <f t="shared" si="393"/>
        <v>5</v>
      </c>
      <c r="D8390">
        <v>16.099999999999998</v>
      </c>
      <c r="E8390" s="10">
        <f>VLOOKUP(D8390,$J$9:$K$27,2)*$B$7/1.5</f>
        <v>2773.3333333333335</v>
      </c>
    </row>
    <row r="8391" spans="1:5" x14ac:dyDescent="0.2">
      <c r="A8391" s="2">
        <f t="shared" si="391"/>
        <v>43085.249999979671</v>
      </c>
      <c r="B8391">
        <f t="shared" si="392"/>
        <v>12</v>
      </c>
      <c r="C8391">
        <f t="shared" si="393"/>
        <v>6</v>
      </c>
      <c r="D8391">
        <v>10.35</v>
      </c>
      <c r="E8391" s="10">
        <f>VLOOKUP(D8391,$J$9:$K$27,2)*$B$7/1.5</f>
        <v>873.33333333333337</v>
      </c>
    </row>
    <row r="8392" spans="1:5" x14ac:dyDescent="0.2">
      <c r="A8392" s="2">
        <f t="shared" si="391"/>
        <v>43085.291666646335</v>
      </c>
      <c r="B8392">
        <f t="shared" si="392"/>
        <v>12</v>
      </c>
      <c r="C8392">
        <f t="shared" si="393"/>
        <v>7</v>
      </c>
      <c r="D8392">
        <v>10.924999999999999</v>
      </c>
      <c r="E8392" s="10">
        <f>VLOOKUP(D8392,$J$9:$K$27,2)*$B$7/1.5</f>
        <v>873.33333333333337</v>
      </c>
    </row>
    <row r="8393" spans="1:5" x14ac:dyDescent="0.2">
      <c r="A8393" s="2">
        <f t="shared" si="391"/>
        <v>43085.333333312999</v>
      </c>
      <c r="B8393">
        <f t="shared" si="392"/>
        <v>12</v>
      </c>
      <c r="C8393">
        <f t="shared" si="393"/>
        <v>8</v>
      </c>
      <c r="D8393">
        <v>17.25</v>
      </c>
      <c r="E8393" s="10">
        <f>VLOOKUP(D8393,$J$9:$K$27,2)*$B$7/1.5</f>
        <v>4266.666666666667</v>
      </c>
    </row>
    <row r="8394" spans="1:5" x14ac:dyDescent="0.2">
      <c r="A8394" s="2">
        <f t="shared" si="391"/>
        <v>43085.374999979664</v>
      </c>
      <c r="B8394">
        <f t="shared" si="392"/>
        <v>12</v>
      </c>
      <c r="C8394">
        <f t="shared" si="393"/>
        <v>9</v>
      </c>
      <c r="D8394">
        <v>16.099999999999998</v>
      </c>
      <c r="E8394" s="10">
        <f>VLOOKUP(D8394,$J$9:$K$27,2)*$B$7/1.5</f>
        <v>2773.3333333333335</v>
      </c>
    </row>
    <row r="8395" spans="1:5" x14ac:dyDescent="0.2">
      <c r="A8395" s="2">
        <f t="shared" ref="A8395:A8458" si="394">A8394+1/24</f>
        <v>43085.416666646328</v>
      </c>
      <c r="B8395">
        <f t="shared" ref="B8395:B8458" si="395">MONTH(A8395)</f>
        <v>12</v>
      </c>
      <c r="C8395">
        <f t="shared" ref="C8395:C8458" si="396">HOUR(A8395)</f>
        <v>10</v>
      </c>
      <c r="D8395">
        <v>20.7</v>
      </c>
      <c r="E8395" s="10">
        <f>VLOOKUP(D8395,$J$9:$K$27,2)*$B$7/1.5</f>
        <v>6160</v>
      </c>
    </row>
    <row r="8396" spans="1:5" x14ac:dyDescent="0.2">
      <c r="A8396" s="2">
        <f t="shared" si="394"/>
        <v>43085.458333312992</v>
      </c>
      <c r="B8396">
        <f t="shared" si="395"/>
        <v>12</v>
      </c>
      <c r="C8396">
        <f t="shared" si="396"/>
        <v>11</v>
      </c>
      <c r="D8396">
        <v>19.549999999999997</v>
      </c>
      <c r="E8396" s="10">
        <f>VLOOKUP(D8396,$J$9:$K$27,2)*$B$7/1.5</f>
        <v>6160</v>
      </c>
    </row>
    <row r="8397" spans="1:5" x14ac:dyDescent="0.2">
      <c r="A8397" s="2">
        <f t="shared" si="394"/>
        <v>43085.499999979656</v>
      </c>
      <c r="B8397">
        <f t="shared" si="395"/>
        <v>12</v>
      </c>
      <c r="C8397">
        <f t="shared" si="396"/>
        <v>12</v>
      </c>
      <c r="D8397">
        <v>18.399999999999999</v>
      </c>
      <c r="E8397" s="10">
        <f>VLOOKUP(D8397,$J$9:$K$27,2)*$B$7/1.5</f>
        <v>4266.666666666667</v>
      </c>
    </row>
    <row r="8398" spans="1:5" x14ac:dyDescent="0.2">
      <c r="A8398" s="2">
        <f t="shared" si="394"/>
        <v>43085.541666646321</v>
      </c>
      <c r="B8398">
        <f t="shared" si="395"/>
        <v>12</v>
      </c>
      <c r="C8398">
        <f t="shared" si="396"/>
        <v>13</v>
      </c>
      <c r="D8398">
        <v>18.399999999999999</v>
      </c>
      <c r="E8398" s="10">
        <f>VLOOKUP(D8398,$J$9:$K$27,2)*$B$7/1.5</f>
        <v>4266.666666666667</v>
      </c>
    </row>
    <row r="8399" spans="1:5" x14ac:dyDescent="0.2">
      <c r="A8399" s="2">
        <f t="shared" si="394"/>
        <v>43085.583333312985</v>
      </c>
      <c r="B8399">
        <f t="shared" si="395"/>
        <v>12</v>
      </c>
      <c r="C8399">
        <f t="shared" si="396"/>
        <v>14</v>
      </c>
      <c r="D8399">
        <v>17.25</v>
      </c>
      <c r="E8399" s="10">
        <f>VLOOKUP(D8399,$J$9:$K$27,2)*$B$7/1.5</f>
        <v>4266.666666666667</v>
      </c>
    </row>
    <row r="8400" spans="1:5" x14ac:dyDescent="0.2">
      <c r="A8400" s="2">
        <f t="shared" si="394"/>
        <v>43085.624999979649</v>
      </c>
      <c r="B8400">
        <f t="shared" si="395"/>
        <v>12</v>
      </c>
      <c r="C8400">
        <f t="shared" si="396"/>
        <v>15</v>
      </c>
      <c r="D8400">
        <v>12.649999999999999</v>
      </c>
      <c r="E8400" s="10">
        <f>VLOOKUP(D8400,$J$9:$K$27,2)*$B$7/1.5</f>
        <v>1666.6666666666667</v>
      </c>
    </row>
    <row r="8401" spans="1:5" x14ac:dyDescent="0.2">
      <c r="A8401" s="2">
        <f t="shared" si="394"/>
        <v>43085.666666646313</v>
      </c>
      <c r="B8401">
        <f t="shared" si="395"/>
        <v>12</v>
      </c>
      <c r="C8401">
        <f t="shared" si="396"/>
        <v>16</v>
      </c>
      <c r="D8401">
        <v>16.674999999999997</v>
      </c>
      <c r="E8401" s="10">
        <f>VLOOKUP(D8401,$J$9:$K$27,2)*$B$7/1.5</f>
        <v>2773.3333333333335</v>
      </c>
    </row>
    <row r="8402" spans="1:5" x14ac:dyDescent="0.2">
      <c r="A8402" s="2">
        <f t="shared" si="394"/>
        <v>43085.708333312978</v>
      </c>
      <c r="B8402">
        <f t="shared" si="395"/>
        <v>12</v>
      </c>
      <c r="C8402">
        <f t="shared" si="396"/>
        <v>17</v>
      </c>
      <c r="D8402">
        <v>18.399999999999999</v>
      </c>
      <c r="E8402" s="10">
        <f>VLOOKUP(D8402,$J$9:$K$27,2)*$B$7/1.5</f>
        <v>4266.666666666667</v>
      </c>
    </row>
    <row r="8403" spans="1:5" x14ac:dyDescent="0.2">
      <c r="A8403" s="2">
        <f t="shared" si="394"/>
        <v>43085.749999979642</v>
      </c>
      <c r="B8403">
        <f t="shared" si="395"/>
        <v>12</v>
      </c>
      <c r="C8403">
        <f t="shared" si="396"/>
        <v>18</v>
      </c>
      <c r="D8403">
        <v>19.549999999999997</v>
      </c>
      <c r="E8403" s="10">
        <f>VLOOKUP(D8403,$J$9:$K$27,2)*$B$7/1.5</f>
        <v>6160</v>
      </c>
    </row>
    <row r="8404" spans="1:5" x14ac:dyDescent="0.2">
      <c r="A8404" s="2">
        <f t="shared" si="394"/>
        <v>43085.791666646306</v>
      </c>
      <c r="B8404">
        <f t="shared" si="395"/>
        <v>12</v>
      </c>
      <c r="C8404">
        <f t="shared" si="396"/>
        <v>19</v>
      </c>
      <c r="D8404">
        <v>17.824999999999999</v>
      </c>
      <c r="E8404" s="10">
        <f>VLOOKUP(D8404,$J$9:$K$27,2)*$B$7/1.5</f>
        <v>4266.666666666667</v>
      </c>
    </row>
    <row r="8405" spans="1:5" x14ac:dyDescent="0.2">
      <c r="A8405" s="2">
        <f t="shared" si="394"/>
        <v>43085.83333331297</v>
      </c>
      <c r="B8405">
        <f t="shared" si="395"/>
        <v>12</v>
      </c>
      <c r="C8405">
        <f t="shared" si="396"/>
        <v>20</v>
      </c>
      <c r="D8405">
        <v>9.1999999999999993</v>
      </c>
      <c r="E8405" s="10">
        <f>VLOOKUP(D8405,$J$9:$K$27,2)*$B$7/1.5</f>
        <v>286.66666666666669</v>
      </c>
    </row>
    <row r="8406" spans="1:5" x14ac:dyDescent="0.2">
      <c r="A8406" s="2">
        <f t="shared" si="394"/>
        <v>43085.874999979635</v>
      </c>
      <c r="B8406">
        <f t="shared" si="395"/>
        <v>12</v>
      </c>
      <c r="C8406">
        <f t="shared" si="396"/>
        <v>21</v>
      </c>
      <c r="D8406">
        <v>12.649999999999999</v>
      </c>
      <c r="E8406" s="10">
        <f>VLOOKUP(D8406,$J$9:$K$27,2)*$B$7/1.5</f>
        <v>1666.6666666666667</v>
      </c>
    </row>
    <row r="8407" spans="1:5" x14ac:dyDescent="0.2">
      <c r="A8407" s="2">
        <f t="shared" si="394"/>
        <v>43085.916666646299</v>
      </c>
      <c r="B8407">
        <f t="shared" si="395"/>
        <v>12</v>
      </c>
      <c r="C8407">
        <f t="shared" si="396"/>
        <v>22</v>
      </c>
      <c r="D8407">
        <v>12.074999999999999</v>
      </c>
      <c r="E8407" s="10">
        <f>VLOOKUP(D8407,$J$9:$K$27,2)*$B$7/1.5</f>
        <v>873.33333333333337</v>
      </c>
    </row>
    <row r="8408" spans="1:5" x14ac:dyDescent="0.2">
      <c r="A8408" s="2">
        <f t="shared" si="394"/>
        <v>43085.958333312963</v>
      </c>
      <c r="B8408">
        <f t="shared" si="395"/>
        <v>12</v>
      </c>
      <c r="C8408">
        <f t="shared" si="396"/>
        <v>23</v>
      </c>
      <c r="D8408">
        <v>12.649999999999999</v>
      </c>
      <c r="E8408" s="10">
        <f>VLOOKUP(D8408,$J$9:$K$27,2)*$B$7/1.5</f>
        <v>1666.6666666666667</v>
      </c>
    </row>
    <row r="8409" spans="1:5" x14ac:dyDescent="0.2">
      <c r="A8409" s="2">
        <f t="shared" si="394"/>
        <v>43085.999999979627</v>
      </c>
      <c r="B8409">
        <f t="shared" si="395"/>
        <v>12</v>
      </c>
      <c r="C8409">
        <f t="shared" si="396"/>
        <v>0</v>
      </c>
      <c r="D8409">
        <v>10.35</v>
      </c>
      <c r="E8409" s="10">
        <f>VLOOKUP(D8409,$J$9:$K$27,2)*$B$7/1.5</f>
        <v>873.33333333333337</v>
      </c>
    </row>
    <row r="8410" spans="1:5" x14ac:dyDescent="0.2">
      <c r="A8410" s="2">
        <f t="shared" si="394"/>
        <v>43086.041666646292</v>
      </c>
      <c r="B8410">
        <f t="shared" si="395"/>
        <v>12</v>
      </c>
      <c r="C8410">
        <f t="shared" si="396"/>
        <v>1</v>
      </c>
      <c r="D8410">
        <v>10.924999999999999</v>
      </c>
      <c r="E8410" s="10">
        <f>VLOOKUP(D8410,$J$9:$K$27,2)*$B$7/1.5</f>
        <v>873.33333333333337</v>
      </c>
    </row>
    <row r="8411" spans="1:5" x14ac:dyDescent="0.2">
      <c r="A8411" s="2">
        <f t="shared" si="394"/>
        <v>43086.083333312956</v>
      </c>
      <c r="B8411">
        <f t="shared" si="395"/>
        <v>12</v>
      </c>
      <c r="C8411">
        <f t="shared" si="396"/>
        <v>2</v>
      </c>
      <c r="D8411">
        <v>14.95</v>
      </c>
      <c r="E8411" s="10">
        <f>VLOOKUP(D8411,$J$9:$K$27,2)*$B$7/1.5</f>
        <v>2773.3333333333335</v>
      </c>
    </row>
    <row r="8412" spans="1:5" x14ac:dyDescent="0.2">
      <c r="A8412" s="2">
        <f t="shared" si="394"/>
        <v>43086.12499997962</v>
      </c>
      <c r="B8412">
        <f t="shared" si="395"/>
        <v>12</v>
      </c>
      <c r="C8412">
        <f t="shared" si="396"/>
        <v>3</v>
      </c>
      <c r="D8412">
        <v>12.649999999999999</v>
      </c>
      <c r="E8412" s="10">
        <f>VLOOKUP(D8412,$J$9:$K$27,2)*$B$7/1.5</f>
        <v>1666.6666666666667</v>
      </c>
    </row>
    <row r="8413" spans="1:5" x14ac:dyDescent="0.2">
      <c r="A8413" s="2">
        <f t="shared" si="394"/>
        <v>43086.166666646284</v>
      </c>
      <c r="B8413">
        <f t="shared" si="395"/>
        <v>12</v>
      </c>
      <c r="C8413">
        <f t="shared" si="396"/>
        <v>4</v>
      </c>
      <c r="D8413">
        <v>14.374999999999998</v>
      </c>
      <c r="E8413" s="10">
        <f>VLOOKUP(D8413,$J$9:$K$27,2)*$B$7/1.5</f>
        <v>1666.6666666666667</v>
      </c>
    </row>
    <row r="8414" spans="1:5" x14ac:dyDescent="0.2">
      <c r="A8414" s="2">
        <f t="shared" si="394"/>
        <v>43086.208333312949</v>
      </c>
      <c r="B8414">
        <f t="shared" si="395"/>
        <v>12</v>
      </c>
      <c r="C8414">
        <f t="shared" si="396"/>
        <v>5</v>
      </c>
      <c r="D8414">
        <v>14.95</v>
      </c>
      <c r="E8414" s="10">
        <f>VLOOKUP(D8414,$J$9:$K$27,2)*$B$7/1.5</f>
        <v>2773.3333333333335</v>
      </c>
    </row>
    <row r="8415" spans="1:5" x14ac:dyDescent="0.2">
      <c r="A8415" s="2">
        <f t="shared" si="394"/>
        <v>43086.249999979613</v>
      </c>
      <c r="B8415">
        <f t="shared" si="395"/>
        <v>12</v>
      </c>
      <c r="C8415">
        <f t="shared" si="396"/>
        <v>6</v>
      </c>
      <c r="D8415">
        <v>16.099999999999998</v>
      </c>
      <c r="E8415" s="10">
        <f>VLOOKUP(D8415,$J$9:$K$27,2)*$B$7/1.5</f>
        <v>2773.3333333333335</v>
      </c>
    </row>
    <row r="8416" spans="1:5" x14ac:dyDescent="0.2">
      <c r="A8416" s="2">
        <f t="shared" si="394"/>
        <v>43086.291666646277</v>
      </c>
      <c r="B8416">
        <f t="shared" si="395"/>
        <v>12</v>
      </c>
      <c r="C8416">
        <f t="shared" si="396"/>
        <v>7</v>
      </c>
      <c r="D8416">
        <v>12.649999999999999</v>
      </c>
      <c r="E8416" s="10">
        <f>VLOOKUP(D8416,$J$9:$K$27,2)*$B$7/1.5</f>
        <v>1666.6666666666667</v>
      </c>
    </row>
    <row r="8417" spans="1:5" x14ac:dyDescent="0.2">
      <c r="A8417" s="2">
        <f t="shared" si="394"/>
        <v>43086.333333312941</v>
      </c>
      <c r="B8417">
        <f t="shared" si="395"/>
        <v>12</v>
      </c>
      <c r="C8417">
        <f t="shared" si="396"/>
        <v>8</v>
      </c>
      <c r="D8417">
        <v>12.649999999999999</v>
      </c>
      <c r="E8417" s="10">
        <f>VLOOKUP(D8417,$J$9:$K$27,2)*$B$7/1.5</f>
        <v>1666.6666666666667</v>
      </c>
    </row>
    <row r="8418" spans="1:5" x14ac:dyDescent="0.2">
      <c r="A8418" s="2">
        <f t="shared" si="394"/>
        <v>43086.374999979605</v>
      </c>
      <c r="B8418">
        <f t="shared" si="395"/>
        <v>12</v>
      </c>
      <c r="C8418">
        <f t="shared" si="396"/>
        <v>9</v>
      </c>
      <c r="D8418">
        <v>14.95</v>
      </c>
      <c r="E8418" s="10">
        <f>VLOOKUP(D8418,$J$9:$K$27,2)*$B$7/1.5</f>
        <v>2773.3333333333335</v>
      </c>
    </row>
    <row r="8419" spans="1:5" x14ac:dyDescent="0.2">
      <c r="A8419" s="2">
        <f t="shared" si="394"/>
        <v>43086.41666664627</v>
      </c>
      <c r="B8419">
        <f t="shared" si="395"/>
        <v>12</v>
      </c>
      <c r="C8419">
        <f t="shared" si="396"/>
        <v>10</v>
      </c>
      <c r="D8419">
        <v>15.524999999999999</v>
      </c>
      <c r="E8419" s="10">
        <f>VLOOKUP(D8419,$J$9:$K$27,2)*$B$7/1.5</f>
        <v>2773.3333333333335</v>
      </c>
    </row>
    <row r="8420" spans="1:5" x14ac:dyDescent="0.2">
      <c r="A8420" s="2">
        <f t="shared" si="394"/>
        <v>43086.458333312934</v>
      </c>
      <c r="B8420">
        <f t="shared" si="395"/>
        <v>12</v>
      </c>
      <c r="C8420">
        <f t="shared" si="396"/>
        <v>11</v>
      </c>
      <c r="D8420">
        <v>12.649999999999999</v>
      </c>
      <c r="E8420" s="10">
        <f>VLOOKUP(D8420,$J$9:$K$27,2)*$B$7/1.5</f>
        <v>1666.6666666666667</v>
      </c>
    </row>
    <row r="8421" spans="1:5" x14ac:dyDescent="0.2">
      <c r="A8421" s="2">
        <f t="shared" si="394"/>
        <v>43086.499999979598</v>
      </c>
      <c r="B8421">
        <f t="shared" si="395"/>
        <v>12</v>
      </c>
      <c r="C8421">
        <f t="shared" si="396"/>
        <v>12</v>
      </c>
      <c r="D8421">
        <v>10.35</v>
      </c>
      <c r="E8421" s="10">
        <f>VLOOKUP(D8421,$J$9:$K$27,2)*$B$7/1.5</f>
        <v>873.33333333333337</v>
      </c>
    </row>
    <row r="8422" spans="1:5" x14ac:dyDescent="0.2">
      <c r="A8422" s="2">
        <f t="shared" si="394"/>
        <v>43086.541666646262</v>
      </c>
      <c r="B8422">
        <f t="shared" si="395"/>
        <v>12</v>
      </c>
      <c r="C8422">
        <f t="shared" si="396"/>
        <v>13</v>
      </c>
      <c r="D8422">
        <v>10.35</v>
      </c>
      <c r="E8422" s="10">
        <f>VLOOKUP(D8422,$J$9:$K$27,2)*$B$7/1.5</f>
        <v>873.33333333333337</v>
      </c>
    </row>
    <row r="8423" spans="1:5" x14ac:dyDescent="0.2">
      <c r="A8423" s="2">
        <f t="shared" si="394"/>
        <v>43086.583333312927</v>
      </c>
      <c r="B8423">
        <f t="shared" si="395"/>
        <v>12</v>
      </c>
      <c r="C8423">
        <f t="shared" si="396"/>
        <v>14</v>
      </c>
      <c r="D8423">
        <v>9.1999999999999993</v>
      </c>
      <c r="E8423" s="10">
        <f>VLOOKUP(D8423,$J$9:$K$27,2)*$B$7/1.5</f>
        <v>286.66666666666669</v>
      </c>
    </row>
    <row r="8424" spans="1:5" x14ac:dyDescent="0.2">
      <c r="A8424" s="2">
        <f t="shared" si="394"/>
        <v>43086.624999979591</v>
      </c>
      <c r="B8424">
        <f t="shared" si="395"/>
        <v>12</v>
      </c>
      <c r="C8424">
        <f t="shared" si="396"/>
        <v>15</v>
      </c>
      <c r="D8424">
        <v>10.35</v>
      </c>
      <c r="E8424" s="10">
        <f>VLOOKUP(D8424,$J$9:$K$27,2)*$B$7/1.5</f>
        <v>873.33333333333337</v>
      </c>
    </row>
    <row r="8425" spans="1:5" x14ac:dyDescent="0.2">
      <c r="A8425" s="2">
        <f t="shared" si="394"/>
        <v>43086.666666646255</v>
      </c>
      <c r="B8425">
        <f t="shared" si="395"/>
        <v>12</v>
      </c>
      <c r="C8425">
        <f t="shared" si="396"/>
        <v>16</v>
      </c>
      <c r="D8425">
        <v>10.35</v>
      </c>
      <c r="E8425" s="10">
        <f>VLOOKUP(D8425,$J$9:$K$27,2)*$B$7/1.5</f>
        <v>873.33333333333337</v>
      </c>
    </row>
    <row r="8426" spans="1:5" x14ac:dyDescent="0.2">
      <c r="A8426" s="2">
        <f t="shared" si="394"/>
        <v>43086.708333312919</v>
      </c>
      <c r="B8426">
        <f t="shared" si="395"/>
        <v>12</v>
      </c>
      <c r="C8426">
        <f t="shared" si="396"/>
        <v>17</v>
      </c>
      <c r="D8426">
        <v>9.1999999999999993</v>
      </c>
      <c r="E8426" s="10">
        <f>VLOOKUP(D8426,$J$9:$K$27,2)*$B$7/1.5</f>
        <v>286.66666666666669</v>
      </c>
    </row>
    <row r="8427" spans="1:5" x14ac:dyDescent="0.2">
      <c r="A8427" s="2">
        <f t="shared" si="394"/>
        <v>43086.749999979584</v>
      </c>
      <c r="B8427">
        <f t="shared" si="395"/>
        <v>12</v>
      </c>
      <c r="C8427">
        <f t="shared" si="396"/>
        <v>18</v>
      </c>
      <c r="D8427">
        <v>6.8999999999999995</v>
      </c>
      <c r="E8427" s="10">
        <f>VLOOKUP(D8427,$J$9:$K$27,2)*$B$7/1.5</f>
        <v>0</v>
      </c>
    </row>
    <row r="8428" spans="1:5" x14ac:dyDescent="0.2">
      <c r="A8428" s="2">
        <f t="shared" si="394"/>
        <v>43086.791666646248</v>
      </c>
      <c r="B8428">
        <f t="shared" si="395"/>
        <v>12</v>
      </c>
      <c r="C8428">
        <f t="shared" si="396"/>
        <v>19</v>
      </c>
      <c r="D8428">
        <v>7.4749999999999996</v>
      </c>
      <c r="E8428" s="10">
        <f>VLOOKUP(D8428,$J$9:$K$27,2)*$B$7/1.5</f>
        <v>0</v>
      </c>
    </row>
    <row r="8429" spans="1:5" x14ac:dyDescent="0.2">
      <c r="A8429" s="2">
        <f t="shared" si="394"/>
        <v>43086.833333312912</v>
      </c>
      <c r="B8429">
        <f t="shared" si="395"/>
        <v>12</v>
      </c>
      <c r="C8429">
        <f t="shared" si="396"/>
        <v>20</v>
      </c>
      <c r="D8429">
        <v>6.8999999999999995</v>
      </c>
      <c r="E8429" s="10">
        <f>VLOOKUP(D8429,$J$9:$K$27,2)*$B$7/1.5</f>
        <v>0</v>
      </c>
    </row>
    <row r="8430" spans="1:5" x14ac:dyDescent="0.2">
      <c r="A8430" s="2">
        <f t="shared" si="394"/>
        <v>43086.874999979576</v>
      </c>
      <c r="B8430">
        <f t="shared" si="395"/>
        <v>12</v>
      </c>
      <c r="C8430">
        <f t="shared" si="396"/>
        <v>21</v>
      </c>
      <c r="D8430">
        <v>9.1999999999999993</v>
      </c>
      <c r="E8430" s="10">
        <f>VLOOKUP(D8430,$J$9:$K$27,2)*$B$7/1.5</f>
        <v>286.66666666666669</v>
      </c>
    </row>
    <row r="8431" spans="1:5" x14ac:dyDescent="0.2">
      <c r="A8431" s="2">
        <f t="shared" si="394"/>
        <v>43086.916666646241</v>
      </c>
      <c r="B8431">
        <f t="shared" si="395"/>
        <v>12</v>
      </c>
      <c r="C8431">
        <f t="shared" si="396"/>
        <v>22</v>
      </c>
      <c r="D8431">
        <v>8.0499999999999989</v>
      </c>
      <c r="E8431" s="10">
        <f>VLOOKUP(D8431,$J$9:$K$27,2)*$B$7/1.5</f>
        <v>286.66666666666669</v>
      </c>
    </row>
    <row r="8432" spans="1:5" x14ac:dyDescent="0.2">
      <c r="A8432" s="2">
        <f t="shared" si="394"/>
        <v>43086.958333312905</v>
      </c>
      <c r="B8432">
        <f t="shared" si="395"/>
        <v>12</v>
      </c>
      <c r="C8432">
        <f t="shared" si="396"/>
        <v>23</v>
      </c>
      <c r="D8432">
        <v>3.4499999999999997</v>
      </c>
      <c r="E8432" s="10">
        <f>VLOOKUP(D8432,$J$9:$K$27,2)*$B$7/1.5</f>
        <v>0</v>
      </c>
    </row>
    <row r="8433" spans="1:5" x14ac:dyDescent="0.2">
      <c r="A8433" s="2">
        <f t="shared" si="394"/>
        <v>43086.999999979569</v>
      </c>
      <c r="B8433">
        <f t="shared" si="395"/>
        <v>12</v>
      </c>
      <c r="C8433">
        <f t="shared" si="396"/>
        <v>0</v>
      </c>
      <c r="D8433">
        <v>5.75</v>
      </c>
      <c r="E8433" s="10">
        <f>VLOOKUP(D8433,$J$9:$K$27,2)*$B$7/1.5</f>
        <v>0</v>
      </c>
    </row>
    <row r="8434" spans="1:5" x14ac:dyDescent="0.2">
      <c r="A8434" s="2">
        <f t="shared" si="394"/>
        <v>43087.041666646233</v>
      </c>
      <c r="B8434">
        <f t="shared" si="395"/>
        <v>12</v>
      </c>
      <c r="C8434">
        <f t="shared" si="396"/>
        <v>1</v>
      </c>
      <c r="D8434">
        <v>6.8999999999999995</v>
      </c>
      <c r="E8434" s="10">
        <f>VLOOKUP(D8434,$J$9:$K$27,2)*$B$7/1.5</f>
        <v>0</v>
      </c>
    </row>
    <row r="8435" spans="1:5" x14ac:dyDescent="0.2">
      <c r="A8435" s="2">
        <f t="shared" si="394"/>
        <v>43087.083333312898</v>
      </c>
      <c r="B8435">
        <f t="shared" si="395"/>
        <v>12</v>
      </c>
      <c r="C8435">
        <f t="shared" si="396"/>
        <v>2</v>
      </c>
      <c r="D8435">
        <v>5.75</v>
      </c>
      <c r="E8435" s="10">
        <f>VLOOKUP(D8435,$J$9:$K$27,2)*$B$7/1.5</f>
        <v>0</v>
      </c>
    </row>
    <row r="8436" spans="1:5" x14ac:dyDescent="0.2">
      <c r="A8436" s="2">
        <f t="shared" si="394"/>
        <v>43087.124999979562</v>
      </c>
      <c r="B8436">
        <f t="shared" si="395"/>
        <v>12</v>
      </c>
      <c r="C8436">
        <f t="shared" si="396"/>
        <v>3</v>
      </c>
      <c r="D8436">
        <v>5.75</v>
      </c>
      <c r="E8436" s="10">
        <f>VLOOKUP(D8436,$J$9:$K$27,2)*$B$7/1.5</f>
        <v>0</v>
      </c>
    </row>
    <row r="8437" spans="1:5" x14ac:dyDescent="0.2">
      <c r="A8437" s="2">
        <f t="shared" si="394"/>
        <v>43087.166666646226</v>
      </c>
      <c r="B8437">
        <f t="shared" si="395"/>
        <v>12</v>
      </c>
      <c r="C8437">
        <f t="shared" si="396"/>
        <v>4</v>
      </c>
      <c r="D8437">
        <v>4.5999999999999996</v>
      </c>
      <c r="E8437" s="10">
        <f>VLOOKUP(D8437,$J$9:$K$27,2)*$B$7/1.5</f>
        <v>0</v>
      </c>
    </row>
    <row r="8438" spans="1:5" x14ac:dyDescent="0.2">
      <c r="A8438" s="2">
        <f t="shared" si="394"/>
        <v>43087.20833331289</v>
      </c>
      <c r="B8438">
        <f t="shared" si="395"/>
        <v>12</v>
      </c>
      <c r="C8438">
        <f t="shared" si="396"/>
        <v>5</v>
      </c>
      <c r="D8438">
        <v>3.4499999999999997</v>
      </c>
      <c r="E8438" s="10">
        <f>VLOOKUP(D8438,$J$9:$K$27,2)*$B$7/1.5</f>
        <v>0</v>
      </c>
    </row>
    <row r="8439" spans="1:5" x14ac:dyDescent="0.2">
      <c r="A8439" s="2">
        <f t="shared" si="394"/>
        <v>43087.249999979555</v>
      </c>
      <c r="B8439">
        <f t="shared" si="395"/>
        <v>12</v>
      </c>
      <c r="C8439">
        <f t="shared" si="396"/>
        <v>6</v>
      </c>
      <c r="D8439">
        <v>3.4499999999999997</v>
      </c>
      <c r="E8439" s="10">
        <f>VLOOKUP(D8439,$J$9:$K$27,2)*$B$7/1.5</f>
        <v>0</v>
      </c>
    </row>
    <row r="8440" spans="1:5" x14ac:dyDescent="0.2">
      <c r="A8440" s="2">
        <f t="shared" si="394"/>
        <v>43087.291666646219</v>
      </c>
      <c r="B8440">
        <f t="shared" si="395"/>
        <v>12</v>
      </c>
      <c r="C8440">
        <f t="shared" si="396"/>
        <v>7</v>
      </c>
      <c r="D8440">
        <v>1.7249999999999999</v>
      </c>
      <c r="E8440" s="10">
        <f>VLOOKUP(D8440,$J$9:$K$27,2)*$B$7/1.5</f>
        <v>0</v>
      </c>
    </row>
    <row r="8441" spans="1:5" x14ac:dyDescent="0.2">
      <c r="A8441" s="2">
        <f t="shared" si="394"/>
        <v>43087.333333312883</v>
      </c>
      <c r="B8441">
        <f t="shared" si="395"/>
        <v>12</v>
      </c>
      <c r="C8441">
        <f t="shared" si="396"/>
        <v>8</v>
      </c>
      <c r="D8441">
        <v>5.75</v>
      </c>
      <c r="E8441" s="10">
        <f>VLOOKUP(D8441,$J$9:$K$27,2)*$B$7/1.5</f>
        <v>0</v>
      </c>
    </row>
    <row r="8442" spans="1:5" x14ac:dyDescent="0.2">
      <c r="A8442" s="2">
        <f t="shared" si="394"/>
        <v>43087.374999979547</v>
      </c>
      <c r="B8442">
        <f t="shared" si="395"/>
        <v>12</v>
      </c>
      <c r="C8442">
        <f t="shared" si="396"/>
        <v>9</v>
      </c>
      <c r="D8442">
        <v>0</v>
      </c>
      <c r="E8442" s="10">
        <f>VLOOKUP(D8442,$J$9:$K$27,2)*$B$7/1.5</f>
        <v>0</v>
      </c>
    </row>
    <row r="8443" spans="1:5" x14ac:dyDescent="0.2">
      <c r="A8443" s="2">
        <f t="shared" si="394"/>
        <v>43087.416666646212</v>
      </c>
      <c r="B8443">
        <f t="shared" si="395"/>
        <v>12</v>
      </c>
      <c r="C8443">
        <f t="shared" si="396"/>
        <v>10</v>
      </c>
      <c r="D8443">
        <v>2.875</v>
      </c>
      <c r="E8443" s="10">
        <f>VLOOKUP(D8443,$J$9:$K$27,2)*$B$7/1.5</f>
        <v>0</v>
      </c>
    </row>
    <row r="8444" spans="1:5" x14ac:dyDescent="0.2">
      <c r="A8444" s="2">
        <f t="shared" si="394"/>
        <v>43087.458333312876</v>
      </c>
      <c r="B8444">
        <f t="shared" si="395"/>
        <v>12</v>
      </c>
      <c r="C8444">
        <f t="shared" si="396"/>
        <v>11</v>
      </c>
      <c r="D8444">
        <v>0</v>
      </c>
      <c r="E8444" s="10">
        <f>VLOOKUP(D8444,$J$9:$K$27,2)*$B$7/1.5</f>
        <v>0</v>
      </c>
    </row>
    <row r="8445" spans="1:5" x14ac:dyDescent="0.2">
      <c r="A8445" s="2">
        <f t="shared" si="394"/>
        <v>43087.49999997954</v>
      </c>
      <c r="B8445">
        <f t="shared" si="395"/>
        <v>12</v>
      </c>
      <c r="C8445">
        <f t="shared" si="396"/>
        <v>12</v>
      </c>
      <c r="D8445">
        <v>0</v>
      </c>
      <c r="E8445" s="10">
        <f>VLOOKUP(D8445,$J$9:$K$27,2)*$B$7/1.5</f>
        <v>0</v>
      </c>
    </row>
    <row r="8446" spans="1:5" x14ac:dyDescent="0.2">
      <c r="A8446" s="2">
        <f t="shared" si="394"/>
        <v>43087.541666646204</v>
      </c>
      <c r="B8446">
        <f t="shared" si="395"/>
        <v>12</v>
      </c>
      <c r="C8446">
        <f t="shared" si="396"/>
        <v>13</v>
      </c>
      <c r="D8446">
        <v>1.7249999999999999</v>
      </c>
      <c r="E8446" s="10">
        <f>VLOOKUP(D8446,$J$9:$K$27,2)*$B$7/1.5</f>
        <v>0</v>
      </c>
    </row>
    <row r="8447" spans="1:5" x14ac:dyDescent="0.2">
      <c r="A8447" s="2">
        <f t="shared" si="394"/>
        <v>43087.583333312868</v>
      </c>
      <c r="B8447">
        <f t="shared" si="395"/>
        <v>12</v>
      </c>
      <c r="C8447">
        <f t="shared" si="396"/>
        <v>14</v>
      </c>
      <c r="D8447">
        <v>0</v>
      </c>
      <c r="E8447" s="10">
        <f>VLOOKUP(D8447,$J$9:$K$27,2)*$B$7/1.5</f>
        <v>0</v>
      </c>
    </row>
    <row r="8448" spans="1:5" x14ac:dyDescent="0.2">
      <c r="A8448" s="2">
        <f t="shared" si="394"/>
        <v>43087.624999979533</v>
      </c>
      <c r="B8448">
        <f t="shared" si="395"/>
        <v>12</v>
      </c>
      <c r="C8448">
        <f t="shared" si="396"/>
        <v>15</v>
      </c>
      <c r="D8448">
        <v>6.8999999999999995</v>
      </c>
      <c r="E8448" s="10">
        <f>VLOOKUP(D8448,$J$9:$K$27,2)*$B$7/1.5</f>
        <v>0</v>
      </c>
    </row>
    <row r="8449" spans="1:5" x14ac:dyDescent="0.2">
      <c r="A8449" s="2">
        <f t="shared" si="394"/>
        <v>43087.666666646197</v>
      </c>
      <c r="B8449">
        <f t="shared" si="395"/>
        <v>12</v>
      </c>
      <c r="C8449">
        <f t="shared" si="396"/>
        <v>16</v>
      </c>
      <c r="D8449">
        <v>4.5999999999999996</v>
      </c>
      <c r="E8449" s="10">
        <f>VLOOKUP(D8449,$J$9:$K$27,2)*$B$7/1.5</f>
        <v>0</v>
      </c>
    </row>
    <row r="8450" spans="1:5" x14ac:dyDescent="0.2">
      <c r="A8450" s="2">
        <f t="shared" si="394"/>
        <v>43087.708333312861</v>
      </c>
      <c r="B8450">
        <f t="shared" si="395"/>
        <v>12</v>
      </c>
      <c r="C8450">
        <f t="shared" si="396"/>
        <v>17</v>
      </c>
      <c r="D8450">
        <v>4.5999999999999996</v>
      </c>
      <c r="E8450" s="10">
        <f>VLOOKUP(D8450,$J$9:$K$27,2)*$B$7/1.5</f>
        <v>0</v>
      </c>
    </row>
    <row r="8451" spans="1:5" x14ac:dyDescent="0.2">
      <c r="A8451" s="2">
        <f t="shared" si="394"/>
        <v>43087.749999979525</v>
      </c>
      <c r="B8451">
        <f t="shared" si="395"/>
        <v>12</v>
      </c>
      <c r="C8451">
        <f t="shared" si="396"/>
        <v>18</v>
      </c>
      <c r="D8451">
        <v>5.75</v>
      </c>
      <c r="E8451" s="10">
        <f>VLOOKUP(D8451,$J$9:$K$27,2)*$B$7/1.5</f>
        <v>0</v>
      </c>
    </row>
    <row r="8452" spans="1:5" x14ac:dyDescent="0.2">
      <c r="A8452" s="2">
        <f t="shared" si="394"/>
        <v>43087.79166664619</v>
      </c>
      <c r="B8452">
        <f t="shared" si="395"/>
        <v>12</v>
      </c>
      <c r="C8452">
        <f t="shared" si="396"/>
        <v>19</v>
      </c>
      <c r="D8452">
        <v>3.0666666666666664</v>
      </c>
      <c r="E8452" s="10">
        <f>VLOOKUP(D8452,$J$9:$K$27,2)*$B$7/1.5</f>
        <v>0</v>
      </c>
    </row>
    <row r="8453" spans="1:5" x14ac:dyDescent="0.2">
      <c r="A8453" s="2">
        <f t="shared" si="394"/>
        <v>43087.833333312854</v>
      </c>
      <c r="B8453">
        <f t="shared" si="395"/>
        <v>12</v>
      </c>
      <c r="C8453">
        <f t="shared" si="396"/>
        <v>20</v>
      </c>
      <c r="D8453">
        <v>9.1999999999999993</v>
      </c>
      <c r="E8453" s="10">
        <f>VLOOKUP(D8453,$J$9:$K$27,2)*$B$7/1.5</f>
        <v>286.66666666666669</v>
      </c>
    </row>
    <row r="8454" spans="1:5" x14ac:dyDescent="0.2">
      <c r="A8454" s="2">
        <f t="shared" si="394"/>
        <v>43087.874999979518</v>
      </c>
      <c r="B8454">
        <f t="shared" si="395"/>
        <v>12</v>
      </c>
      <c r="C8454">
        <f t="shared" si="396"/>
        <v>21</v>
      </c>
      <c r="D8454">
        <v>6.3249999999999993</v>
      </c>
      <c r="E8454" s="10">
        <f>VLOOKUP(D8454,$J$9:$K$27,2)*$B$7/1.5</f>
        <v>0</v>
      </c>
    </row>
    <row r="8455" spans="1:5" x14ac:dyDescent="0.2">
      <c r="A8455" s="2">
        <f t="shared" si="394"/>
        <v>43087.916666646182</v>
      </c>
      <c r="B8455">
        <f t="shared" si="395"/>
        <v>12</v>
      </c>
      <c r="C8455">
        <f t="shared" si="396"/>
        <v>22</v>
      </c>
      <c r="D8455">
        <v>5.75</v>
      </c>
      <c r="E8455" s="10">
        <f>VLOOKUP(D8455,$J$9:$K$27,2)*$B$7/1.5</f>
        <v>0</v>
      </c>
    </row>
    <row r="8456" spans="1:5" x14ac:dyDescent="0.2">
      <c r="A8456" s="2">
        <f t="shared" si="394"/>
        <v>43087.958333312847</v>
      </c>
      <c r="B8456">
        <f t="shared" si="395"/>
        <v>12</v>
      </c>
      <c r="C8456">
        <f t="shared" si="396"/>
        <v>23</v>
      </c>
      <c r="D8456">
        <v>9.1999999999999993</v>
      </c>
      <c r="E8456" s="10">
        <f>VLOOKUP(D8456,$J$9:$K$27,2)*$B$7/1.5</f>
        <v>286.66666666666669</v>
      </c>
    </row>
    <row r="8457" spans="1:5" x14ac:dyDescent="0.2">
      <c r="A8457" s="2">
        <f t="shared" si="394"/>
        <v>43087.999999979511</v>
      </c>
      <c r="B8457">
        <f t="shared" si="395"/>
        <v>12</v>
      </c>
      <c r="C8457">
        <f t="shared" si="396"/>
        <v>0</v>
      </c>
      <c r="D8457">
        <v>8.0499999999999989</v>
      </c>
      <c r="E8457" s="10">
        <f>VLOOKUP(D8457,$J$9:$K$27,2)*$B$7/1.5</f>
        <v>286.66666666666669</v>
      </c>
    </row>
    <row r="8458" spans="1:5" x14ac:dyDescent="0.2">
      <c r="A8458" s="2">
        <f t="shared" si="394"/>
        <v>43088.041666646175</v>
      </c>
      <c r="B8458">
        <f t="shared" si="395"/>
        <v>12</v>
      </c>
      <c r="C8458">
        <f t="shared" si="396"/>
        <v>1</v>
      </c>
      <c r="D8458">
        <v>7.4749999999999996</v>
      </c>
      <c r="E8458" s="10">
        <f>VLOOKUP(D8458,$J$9:$K$27,2)*$B$7/1.5</f>
        <v>0</v>
      </c>
    </row>
    <row r="8459" spans="1:5" x14ac:dyDescent="0.2">
      <c r="A8459" s="2">
        <f t="shared" ref="A8459:A8522" si="397">A8458+1/24</f>
        <v>43088.083333312839</v>
      </c>
      <c r="B8459">
        <f t="shared" ref="B8459:B8522" si="398">MONTH(A8459)</f>
        <v>12</v>
      </c>
      <c r="C8459">
        <f t="shared" ref="C8459:C8522" si="399">HOUR(A8459)</f>
        <v>2</v>
      </c>
      <c r="D8459">
        <v>6.8999999999999995</v>
      </c>
      <c r="E8459" s="10">
        <f>VLOOKUP(D8459,$J$9:$K$27,2)*$B$7/1.5</f>
        <v>0</v>
      </c>
    </row>
    <row r="8460" spans="1:5" x14ac:dyDescent="0.2">
      <c r="A8460" s="2">
        <f t="shared" si="397"/>
        <v>43088.124999979504</v>
      </c>
      <c r="B8460">
        <f t="shared" si="398"/>
        <v>12</v>
      </c>
      <c r="C8460">
        <f t="shared" si="399"/>
        <v>3</v>
      </c>
      <c r="D8460">
        <v>10.35</v>
      </c>
      <c r="E8460" s="10">
        <f>VLOOKUP(D8460,$J$9:$K$27,2)*$B$7/1.5</f>
        <v>873.33333333333337</v>
      </c>
    </row>
    <row r="8461" spans="1:5" x14ac:dyDescent="0.2">
      <c r="A8461" s="2">
        <f t="shared" si="397"/>
        <v>43088.166666646168</v>
      </c>
      <c r="B8461">
        <f t="shared" si="398"/>
        <v>12</v>
      </c>
      <c r="C8461">
        <f t="shared" si="399"/>
        <v>4</v>
      </c>
      <c r="D8461">
        <v>10.35</v>
      </c>
      <c r="E8461" s="10">
        <f>VLOOKUP(D8461,$J$9:$K$27,2)*$B$7/1.5</f>
        <v>873.33333333333337</v>
      </c>
    </row>
    <row r="8462" spans="1:5" x14ac:dyDescent="0.2">
      <c r="A8462" s="2">
        <f t="shared" si="397"/>
        <v>43088.208333312832</v>
      </c>
      <c r="B8462">
        <f t="shared" si="398"/>
        <v>12</v>
      </c>
      <c r="C8462">
        <f t="shared" si="399"/>
        <v>5</v>
      </c>
      <c r="D8462">
        <v>8.0499999999999989</v>
      </c>
      <c r="E8462" s="10">
        <f>VLOOKUP(D8462,$J$9:$K$27,2)*$B$7/1.5</f>
        <v>286.66666666666669</v>
      </c>
    </row>
    <row r="8463" spans="1:5" x14ac:dyDescent="0.2">
      <c r="A8463" s="2">
        <f t="shared" si="397"/>
        <v>43088.249999979496</v>
      </c>
      <c r="B8463">
        <f t="shared" si="398"/>
        <v>12</v>
      </c>
      <c r="C8463">
        <f t="shared" si="399"/>
        <v>6</v>
      </c>
      <c r="D8463">
        <v>5.75</v>
      </c>
      <c r="E8463" s="10">
        <f>VLOOKUP(D8463,$J$9:$K$27,2)*$B$7/1.5</f>
        <v>0</v>
      </c>
    </row>
    <row r="8464" spans="1:5" x14ac:dyDescent="0.2">
      <c r="A8464" s="2">
        <f t="shared" si="397"/>
        <v>43088.291666646161</v>
      </c>
      <c r="B8464">
        <f t="shared" si="398"/>
        <v>12</v>
      </c>
      <c r="C8464">
        <f t="shared" si="399"/>
        <v>7</v>
      </c>
      <c r="D8464">
        <v>2.875</v>
      </c>
      <c r="E8464" s="10">
        <f>VLOOKUP(D8464,$J$9:$K$27,2)*$B$7/1.5</f>
        <v>0</v>
      </c>
    </row>
    <row r="8465" spans="1:5" x14ac:dyDescent="0.2">
      <c r="A8465" s="2">
        <f t="shared" si="397"/>
        <v>43088.333333312825</v>
      </c>
      <c r="B8465">
        <f t="shared" si="398"/>
        <v>12</v>
      </c>
      <c r="C8465">
        <f t="shared" si="399"/>
        <v>8</v>
      </c>
      <c r="D8465">
        <v>10.35</v>
      </c>
      <c r="E8465" s="10">
        <f>VLOOKUP(D8465,$J$9:$K$27,2)*$B$7/1.5</f>
        <v>873.33333333333337</v>
      </c>
    </row>
    <row r="8466" spans="1:5" x14ac:dyDescent="0.2">
      <c r="A8466" s="2">
        <f t="shared" si="397"/>
        <v>43088.374999979489</v>
      </c>
      <c r="B8466">
        <f t="shared" si="398"/>
        <v>12</v>
      </c>
      <c r="C8466">
        <f t="shared" si="399"/>
        <v>9</v>
      </c>
      <c r="D8466">
        <v>19.549999999999997</v>
      </c>
      <c r="E8466" s="10">
        <f>VLOOKUP(D8466,$J$9:$K$27,2)*$B$7/1.5</f>
        <v>6160</v>
      </c>
    </row>
    <row r="8467" spans="1:5" x14ac:dyDescent="0.2">
      <c r="A8467" s="2">
        <f t="shared" si="397"/>
        <v>43088.416666646153</v>
      </c>
      <c r="B8467">
        <f t="shared" si="398"/>
        <v>12</v>
      </c>
      <c r="C8467">
        <f t="shared" si="399"/>
        <v>10</v>
      </c>
      <c r="D8467">
        <v>17.824999999999999</v>
      </c>
      <c r="E8467" s="10">
        <f>VLOOKUP(D8467,$J$9:$K$27,2)*$B$7/1.5</f>
        <v>4266.666666666667</v>
      </c>
    </row>
    <row r="8468" spans="1:5" x14ac:dyDescent="0.2">
      <c r="A8468" s="2">
        <f t="shared" si="397"/>
        <v>43088.458333312818</v>
      </c>
      <c r="B8468">
        <f t="shared" si="398"/>
        <v>12</v>
      </c>
      <c r="C8468">
        <f t="shared" si="399"/>
        <v>11</v>
      </c>
      <c r="D8468">
        <v>17.25</v>
      </c>
      <c r="E8468" s="10">
        <f>VLOOKUP(D8468,$J$9:$K$27,2)*$B$7/1.5</f>
        <v>4266.666666666667</v>
      </c>
    </row>
    <row r="8469" spans="1:5" x14ac:dyDescent="0.2">
      <c r="A8469" s="2">
        <f t="shared" si="397"/>
        <v>43088.499999979482</v>
      </c>
      <c r="B8469">
        <f t="shared" si="398"/>
        <v>12</v>
      </c>
      <c r="C8469">
        <f t="shared" si="399"/>
        <v>12</v>
      </c>
      <c r="D8469">
        <v>16.099999999999998</v>
      </c>
      <c r="E8469" s="10">
        <f>VLOOKUP(D8469,$J$9:$K$27,2)*$B$7/1.5</f>
        <v>2773.3333333333335</v>
      </c>
    </row>
    <row r="8470" spans="1:5" x14ac:dyDescent="0.2">
      <c r="A8470" s="2">
        <f t="shared" si="397"/>
        <v>43088.541666646146</v>
      </c>
      <c r="B8470">
        <f t="shared" si="398"/>
        <v>12</v>
      </c>
      <c r="C8470">
        <f t="shared" si="399"/>
        <v>13</v>
      </c>
      <c r="D8470">
        <v>15.524999999999999</v>
      </c>
      <c r="E8470" s="10">
        <f>VLOOKUP(D8470,$J$9:$K$27,2)*$B$7/1.5</f>
        <v>2773.3333333333335</v>
      </c>
    </row>
    <row r="8471" spans="1:5" x14ac:dyDescent="0.2">
      <c r="A8471" s="2">
        <f t="shared" si="397"/>
        <v>43088.58333331281</v>
      </c>
      <c r="B8471">
        <f t="shared" si="398"/>
        <v>12</v>
      </c>
      <c r="C8471">
        <f t="shared" si="399"/>
        <v>14</v>
      </c>
      <c r="D8471">
        <v>11.5</v>
      </c>
      <c r="E8471" s="10">
        <f>VLOOKUP(D8471,$J$9:$K$27,2)*$B$7/1.5</f>
        <v>873.33333333333337</v>
      </c>
    </row>
    <row r="8472" spans="1:5" x14ac:dyDescent="0.2">
      <c r="A8472" s="2">
        <f t="shared" si="397"/>
        <v>43088.624999979475</v>
      </c>
      <c r="B8472">
        <f t="shared" si="398"/>
        <v>12</v>
      </c>
      <c r="C8472">
        <f t="shared" si="399"/>
        <v>15</v>
      </c>
      <c r="D8472">
        <v>18.399999999999999</v>
      </c>
      <c r="E8472" s="10">
        <f>VLOOKUP(D8472,$J$9:$K$27,2)*$B$7/1.5</f>
        <v>4266.666666666667</v>
      </c>
    </row>
    <row r="8473" spans="1:5" x14ac:dyDescent="0.2">
      <c r="A8473" s="2">
        <f t="shared" si="397"/>
        <v>43088.666666646139</v>
      </c>
      <c r="B8473">
        <f t="shared" si="398"/>
        <v>12</v>
      </c>
      <c r="C8473">
        <f t="shared" si="399"/>
        <v>16</v>
      </c>
      <c r="D8473">
        <v>15.524999999999999</v>
      </c>
      <c r="E8473" s="10">
        <f>VLOOKUP(D8473,$J$9:$K$27,2)*$B$7/1.5</f>
        <v>2773.3333333333335</v>
      </c>
    </row>
    <row r="8474" spans="1:5" x14ac:dyDescent="0.2">
      <c r="A8474" s="2">
        <f t="shared" si="397"/>
        <v>43088.708333312803</v>
      </c>
      <c r="B8474">
        <f t="shared" si="398"/>
        <v>12</v>
      </c>
      <c r="C8474">
        <f t="shared" si="399"/>
        <v>17</v>
      </c>
      <c r="D8474">
        <v>10.35</v>
      </c>
      <c r="E8474" s="10">
        <f>VLOOKUP(D8474,$J$9:$K$27,2)*$B$7/1.5</f>
        <v>873.33333333333337</v>
      </c>
    </row>
    <row r="8475" spans="1:5" x14ac:dyDescent="0.2">
      <c r="A8475" s="2">
        <f t="shared" si="397"/>
        <v>43088.749999979467</v>
      </c>
      <c r="B8475">
        <f t="shared" si="398"/>
        <v>12</v>
      </c>
      <c r="C8475">
        <f t="shared" si="399"/>
        <v>18</v>
      </c>
      <c r="D8475">
        <v>18.399999999999999</v>
      </c>
      <c r="E8475" s="10">
        <f>VLOOKUP(D8475,$J$9:$K$27,2)*$B$7/1.5</f>
        <v>4266.666666666667</v>
      </c>
    </row>
    <row r="8476" spans="1:5" x14ac:dyDescent="0.2">
      <c r="A8476" s="2">
        <f t="shared" si="397"/>
        <v>43088.791666646131</v>
      </c>
      <c r="B8476">
        <f t="shared" si="398"/>
        <v>12</v>
      </c>
      <c r="C8476">
        <f t="shared" si="399"/>
        <v>19</v>
      </c>
      <c r="D8476">
        <v>21.274999999999999</v>
      </c>
      <c r="E8476" s="10">
        <f>VLOOKUP(D8476,$J$9:$K$27,2)*$B$7/1.5</f>
        <v>7873.333333333333</v>
      </c>
    </row>
    <row r="8477" spans="1:5" x14ac:dyDescent="0.2">
      <c r="A8477" s="2">
        <f t="shared" si="397"/>
        <v>43088.833333312796</v>
      </c>
      <c r="B8477">
        <f t="shared" si="398"/>
        <v>12</v>
      </c>
      <c r="C8477">
        <f t="shared" si="399"/>
        <v>20</v>
      </c>
      <c r="D8477">
        <v>20.7</v>
      </c>
      <c r="E8477" s="10">
        <f>VLOOKUP(D8477,$J$9:$K$27,2)*$B$7/1.5</f>
        <v>6160</v>
      </c>
    </row>
    <row r="8478" spans="1:5" x14ac:dyDescent="0.2">
      <c r="A8478" s="2">
        <f t="shared" si="397"/>
        <v>43088.87499997946</v>
      </c>
      <c r="B8478">
        <f t="shared" si="398"/>
        <v>12</v>
      </c>
      <c r="C8478">
        <f t="shared" si="399"/>
        <v>21</v>
      </c>
      <c r="D8478">
        <v>19.549999999999997</v>
      </c>
      <c r="E8478" s="10">
        <f>VLOOKUP(D8478,$J$9:$K$27,2)*$B$7/1.5</f>
        <v>6160</v>
      </c>
    </row>
    <row r="8479" spans="1:5" x14ac:dyDescent="0.2">
      <c r="A8479" s="2">
        <f t="shared" si="397"/>
        <v>43088.916666646124</v>
      </c>
      <c r="B8479">
        <f t="shared" si="398"/>
        <v>12</v>
      </c>
      <c r="C8479">
        <f t="shared" si="399"/>
        <v>22</v>
      </c>
      <c r="D8479">
        <v>17.25</v>
      </c>
      <c r="E8479" s="10">
        <f>VLOOKUP(D8479,$J$9:$K$27,2)*$B$7/1.5</f>
        <v>4266.666666666667</v>
      </c>
    </row>
    <row r="8480" spans="1:5" x14ac:dyDescent="0.2">
      <c r="A8480" s="2">
        <f t="shared" si="397"/>
        <v>43088.958333312788</v>
      </c>
      <c r="B8480">
        <f t="shared" si="398"/>
        <v>12</v>
      </c>
      <c r="C8480">
        <f t="shared" si="399"/>
        <v>23</v>
      </c>
      <c r="D8480">
        <v>17.25</v>
      </c>
      <c r="E8480" s="10">
        <f>VLOOKUP(D8480,$J$9:$K$27,2)*$B$7/1.5</f>
        <v>4266.666666666667</v>
      </c>
    </row>
    <row r="8481" spans="1:5" x14ac:dyDescent="0.2">
      <c r="A8481" s="2">
        <f t="shared" si="397"/>
        <v>43088.999999979453</v>
      </c>
      <c r="B8481">
        <f t="shared" si="398"/>
        <v>12</v>
      </c>
      <c r="C8481">
        <f t="shared" si="399"/>
        <v>0</v>
      </c>
      <c r="D8481">
        <v>14.95</v>
      </c>
      <c r="E8481" s="10">
        <f>VLOOKUP(D8481,$J$9:$K$27,2)*$B$7/1.5</f>
        <v>2773.3333333333335</v>
      </c>
    </row>
    <row r="8482" spans="1:5" x14ac:dyDescent="0.2">
      <c r="A8482" s="2">
        <f t="shared" si="397"/>
        <v>43089.041666646117</v>
      </c>
      <c r="B8482">
        <f t="shared" si="398"/>
        <v>12</v>
      </c>
      <c r="C8482">
        <f t="shared" si="399"/>
        <v>1</v>
      </c>
      <c r="D8482">
        <v>20.125</v>
      </c>
      <c r="E8482" s="10">
        <f>VLOOKUP(D8482,$J$9:$K$27,2)*$B$7/1.5</f>
        <v>6160</v>
      </c>
    </row>
    <row r="8483" spans="1:5" x14ac:dyDescent="0.2">
      <c r="A8483" s="2">
        <f t="shared" si="397"/>
        <v>43089.083333312781</v>
      </c>
      <c r="B8483">
        <f t="shared" si="398"/>
        <v>12</v>
      </c>
      <c r="C8483">
        <f t="shared" si="399"/>
        <v>2</v>
      </c>
      <c r="D8483">
        <v>18.399999999999999</v>
      </c>
      <c r="E8483" s="10">
        <f>VLOOKUP(D8483,$J$9:$K$27,2)*$B$7/1.5</f>
        <v>4266.666666666667</v>
      </c>
    </row>
    <row r="8484" spans="1:5" x14ac:dyDescent="0.2">
      <c r="A8484" s="2">
        <f t="shared" si="397"/>
        <v>43089.124999979445</v>
      </c>
      <c r="B8484">
        <f t="shared" si="398"/>
        <v>12</v>
      </c>
      <c r="C8484">
        <f t="shared" si="399"/>
        <v>3</v>
      </c>
      <c r="D8484">
        <v>19.549999999999997</v>
      </c>
      <c r="E8484" s="10">
        <f>VLOOKUP(D8484,$J$9:$K$27,2)*$B$7/1.5</f>
        <v>6160</v>
      </c>
    </row>
    <row r="8485" spans="1:5" x14ac:dyDescent="0.2">
      <c r="A8485" s="2">
        <f t="shared" si="397"/>
        <v>43089.16666664611</v>
      </c>
      <c r="B8485">
        <f t="shared" si="398"/>
        <v>12</v>
      </c>
      <c r="C8485">
        <f t="shared" si="399"/>
        <v>4</v>
      </c>
      <c r="D8485">
        <v>18.399999999999999</v>
      </c>
      <c r="E8485" s="10">
        <f>VLOOKUP(D8485,$J$9:$K$27,2)*$B$7/1.5</f>
        <v>4266.666666666667</v>
      </c>
    </row>
    <row r="8486" spans="1:5" x14ac:dyDescent="0.2">
      <c r="A8486" s="2">
        <f t="shared" si="397"/>
        <v>43089.208333312774</v>
      </c>
      <c r="B8486">
        <f t="shared" si="398"/>
        <v>12</v>
      </c>
      <c r="C8486">
        <f t="shared" si="399"/>
        <v>5</v>
      </c>
      <c r="D8486">
        <v>12.649999999999999</v>
      </c>
      <c r="E8486" s="10">
        <f>VLOOKUP(D8486,$J$9:$K$27,2)*$B$7/1.5</f>
        <v>1666.6666666666667</v>
      </c>
    </row>
    <row r="8487" spans="1:5" x14ac:dyDescent="0.2">
      <c r="A8487" s="2">
        <f t="shared" si="397"/>
        <v>43089.249999979438</v>
      </c>
      <c r="B8487">
        <f t="shared" si="398"/>
        <v>12</v>
      </c>
      <c r="C8487">
        <f t="shared" si="399"/>
        <v>6</v>
      </c>
      <c r="D8487">
        <v>14.95</v>
      </c>
      <c r="E8487" s="10">
        <f>VLOOKUP(D8487,$J$9:$K$27,2)*$B$7/1.5</f>
        <v>2773.3333333333335</v>
      </c>
    </row>
    <row r="8488" spans="1:5" x14ac:dyDescent="0.2">
      <c r="A8488" s="2">
        <f t="shared" si="397"/>
        <v>43089.291666646102</v>
      </c>
      <c r="B8488">
        <f t="shared" si="398"/>
        <v>12</v>
      </c>
      <c r="C8488">
        <f t="shared" si="399"/>
        <v>7</v>
      </c>
      <c r="D8488">
        <v>16.099999999999998</v>
      </c>
      <c r="E8488" s="10">
        <f>VLOOKUP(D8488,$J$9:$K$27,2)*$B$7/1.5</f>
        <v>2773.3333333333335</v>
      </c>
    </row>
    <row r="8489" spans="1:5" x14ac:dyDescent="0.2">
      <c r="A8489" s="2">
        <f t="shared" si="397"/>
        <v>43089.333333312767</v>
      </c>
      <c r="B8489">
        <f t="shared" si="398"/>
        <v>12</v>
      </c>
      <c r="C8489">
        <f t="shared" si="399"/>
        <v>8</v>
      </c>
      <c r="D8489">
        <v>23</v>
      </c>
      <c r="E8489" s="10">
        <f>VLOOKUP(D8489,$J$9:$K$27,2)*$B$7/1.5</f>
        <v>7873.333333333333</v>
      </c>
    </row>
    <row r="8490" spans="1:5" x14ac:dyDescent="0.2">
      <c r="A8490" s="2">
        <f t="shared" si="397"/>
        <v>43089.374999979431</v>
      </c>
      <c r="B8490">
        <f t="shared" si="398"/>
        <v>12</v>
      </c>
      <c r="C8490">
        <f t="shared" si="399"/>
        <v>9</v>
      </c>
      <c r="D8490">
        <v>28.749999999999996</v>
      </c>
      <c r="E8490" s="10">
        <f>VLOOKUP(D8490,$J$9:$K$27,2)*$B$7/1.5</f>
        <v>9873.3333333333339</v>
      </c>
    </row>
    <row r="8491" spans="1:5" x14ac:dyDescent="0.2">
      <c r="A8491" s="2">
        <f t="shared" si="397"/>
        <v>43089.416666646095</v>
      </c>
      <c r="B8491">
        <f t="shared" si="398"/>
        <v>12</v>
      </c>
      <c r="C8491">
        <f t="shared" si="399"/>
        <v>10</v>
      </c>
      <c r="D8491">
        <v>27.024999999999999</v>
      </c>
      <c r="E8491" s="10">
        <f>VLOOKUP(D8491,$J$9:$K$27,2)*$B$7/1.5</f>
        <v>9573.3333333333339</v>
      </c>
    </row>
    <row r="8492" spans="1:5" x14ac:dyDescent="0.2">
      <c r="A8492" s="2">
        <f t="shared" si="397"/>
        <v>43089.458333312759</v>
      </c>
      <c r="B8492">
        <f t="shared" si="398"/>
        <v>12</v>
      </c>
      <c r="C8492">
        <f t="shared" si="399"/>
        <v>11</v>
      </c>
      <c r="D8492">
        <v>27.599999999999998</v>
      </c>
      <c r="E8492" s="10">
        <f>VLOOKUP(D8492,$J$9:$K$27,2)*$B$7/1.5</f>
        <v>9573.3333333333339</v>
      </c>
    </row>
    <row r="8493" spans="1:5" x14ac:dyDescent="0.2">
      <c r="A8493" s="2">
        <f t="shared" si="397"/>
        <v>43089.499999979424</v>
      </c>
      <c r="B8493">
        <f t="shared" si="398"/>
        <v>12</v>
      </c>
      <c r="C8493">
        <f t="shared" si="399"/>
        <v>12</v>
      </c>
      <c r="D8493">
        <v>17.25</v>
      </c>
      <c r="E8493" s="10">
        <f>VLOOKUP(D8493,$J$9:$K$27,2)*$B$7/1.5</f>
        <v>4266.666666666667</v>
      </c>
    </row>
    <row r="8494" spans="1:5" x14ac:dyDescent="0.2">
      <c r="A8494" s="2">
        <f t="shared" si="397"/>
        <v>43089.541666646088</v>
      </c>
      <c r="B8494">
        <f t="shared" si="398"/>
        <v>12</v>
      </c>
      <c r="C8494">
        <f t="shared" si="399"/>
        <v>13</v>
      </c>
      <c r="D8494">
        <v>20.125</v>
      </c>
      <c r="E8494" s="10">
        <f>VLOOKUP(D8494,$J$9:$K$27,2)*$B$7/1.5</f>
        <v>6160</v>
      </c>
    </row>
    <row r="8495" spans="1:5" x14ac:dyDescent="0.2">
      <c r="A8495" s="2">
        <f t="shared" si="397"/>
        <v>43089.583333312752</v>
      </c>
      <c r="B8495">
        <f t="shared" si="398"/>
        <v>12</v>
      </c>
      <c r="C8495">
        <f t="shared" si="399"/>
        <v>14</v>
      </c>
      <c r="D8495">
        <v>12.649999999999999</v>
      </c>
      <c r="E8495" s="10">
        <f>VLOOKUP(D8495,$J$9:$K$27,2)*$B$7/1.5</f>
        <v>1666.6666666666667</v>
      </c>
    </row>
    <row r="8496" spans="1:5" x14ac:dyDescent="0.2">
      <c r="A8496" s="2">
        <f t="shared" si="397"/>
        <v>43089.624999979416</v>
      </c>
      <c r="B8496">
        <f t="shared" si="398"/>
        <v>12</v>
      </c>
      <c r="C8496">
        <f t="shared" si="399"/>
        <v>15</v>
      </c>
      <c r="D8496">
        <v>19.549999999999997</v>
      </c>
      <c r="E8496" s="10">
        <f>VLOOKUP(D8496,$J$9:$K$27,2)*$B$7/1.5</f>
        <v>6160</v>
      </c>
    </row>
    <row r="8497" spans="1:5" x14ac:dyDescent="0.2">
      <c r="A8497" s="2">
        <f t="shared" si="397"/>
        <v>43089.666666646081</v>
      </c>
      <c r="B8497">
        <f t="shared" si="398"/>
        <v>12</v>
      </c>
      <c r="C8497">
        <f t="shared" si="399"/>
        <v>16</v>
      </c>
      <c r="D8497">
        <v>17.824999999999999</v>
      </c>
      <c r="E8497" s="10">
        <f>VLOOKUP(D8497,$J$9:$K$27,2)*$B$7/1.5</f>
        <v>4266.666666666667</v>
      </c>
    </row>
    <row r="8498" spans="1:5" x14ac:dyDescent="0.2">
      <c r="A8498" s="2">
        <f t="shared" si="397"/>
        <v>43089.708333312745</v>
      </c>
      <c r="B8498">
        <f t="shared" si="398"/>
        <v>12</v>
      </c>
      <c r="C8498">
        <f t="shared" si="399"/>
        <v>17</v>
      </c>
      <c r="D8498">
        <v>16.099999999999998</v>
      </c>
      <c r="E8498" s="10">
        <f>VLOOKUP(D8498,$J$9:$K$27,2)*$B$7/1.5</f>
        <v>2773.3333333333335</v>
      </c>
    </row>
    <row r="8499" spans="1:5" x14ac:dyDescent="0.2">
      <c r="A8499" s="2">
        <f t="shared" si="397"/>
        <v>43089.749999979409</v>
      </c>
      <c r="B8499">
        <f t="shared" si="398"/>
        <v>12</v>
      </c>
      <c r="C8499">
        <f t="shared" si="399"/>
        <v>18</v>
      </c>
      <c r="D8499">
        <v>10.35</v>
      </c>
      <c r="E8499" s="10">
        <f>VLOOKUP(D8499,$J$9:$K$27,2)*$B$7/1.5</f>
        <v>873.33333333333337</v>
      </c>
    </row>
    <row r="8500" spans="1:5" x14ac:dyDescent="0.2">
      <c r="A8500" s="2">
        <f t="shared" si="397"/>
        <v>43089.791666646073</v>
      </c>
      <c r="B8500">
        <f t="shared" si="398"/>
        <v>12</v>
      </c>
      <c r="C8500">
        <f t="shared" si="399"/>
        <v>19</v>
      </c>
      <c r="D8500">
        <v>10.35</v>
      </c>
      <c r="E8500" s="10">
        <f>VLOOKUP(D8500,$J$9:$K$27,2)*$B$7/1.5</f>
        <v>873.33333333333337</v>
      </c>
    </row>
    <row r="8501" spans="1:5" x14ac:dyDescent="0.2">
      <c r="A8501" s="2">
        <f t="shared" si="397"/>
        <v>43089.833333312738</v>
      </c>
      <c r="B8501">
        <f t="shared" si="398"/>
        <v>12</v>
      </c>
      <c r="C8501">
        <f t="shared" si="399"/>
        <v>20</v>
      </c>
      <c r="D8501">
        <v>12.649999999999999</v>
      </c>
      <c r="E8501" s="10">
        <f>VLOOKUP(D8501,$J$9:$K$27,2)*$B$7/1.5</f>
        <v>1666.6666666666667</v>
      </c>
    </row>
    <row r="8502" spans="1:5" x14ac:dyDescent="0.2">
      <c r="A8502" s="2">
        <f t="shared" si="397"/>
        <v>43089.874999979402</v>
      </c>
      <c r="B8502">
        <f t="shared" si="398"/>
        <v>12</v>
      </c>
      <c r="C8502">
        <f t="shared" si="399"/>
        <v>21</v>
      </c>
      <c r="D8502">
        <v>11.5</v>
      </c>
      <c r="E8502" s="10">
        <f>VLOOKUP(D8502,$J$9:$K$27,2)*$B$7/1.5</f>
        <v>873.33333333333337</v>
      </c>
    </row>
    <row r="8503" spans="1:5" x14ac:dyDescent="0.2">
      <c r="A8503" s="2">
        <f t="shared" si="397"/>
        <v>43089.916666646066</v>
      </c>
      <c r="B8503">
        <f t="shared" si="398"/>
        <v>12</v>
      </c>
      <c r="C8503">
        <f t="shared" si="399"/>
        <v>22</v>
      </c>
      <c r="D8503">
        <v>12.074999999999999</v>
      </c>
      <c r="E8503" s="10">
        <f>VLOOKUP(D8503,$J$9:$K$27,2)*$B$7/1.5</f>
        <v>873.33333333333337</v>
      </c>
    </row>
    <row r="8504" spans="1:5" x14ac:dyDescent="0.2">
      <c r="A8504" s="2">
        <f t="shared" si="397"/>
        <v>43089.95833331273</v>
      </c>
      <c r="B8504">
        <f t="shared" si="398"/>
        <v>12</v>
      </c>
      <c r="C8504">
        <f t="shared" si="399"/>
        <v>23</v>
      </c>
      <c r="D8504">
        <v>14.95</v>
      </c>
      <c r="E8504" s="10">
        <f>VLOOKUP(D8504,$J$9:$K$27,2)*$B$7/1.5</f>
        <v>2773.3333333333335</v>
      </c>
    </row>
    <row r="8505" spans="1:5" x14ac:dyDescent="0.2">
      <c r="A8505" s="2">
        <f t="shared" si="397"/>
        <v>43089.999999979394</v>
      </c>
      <c r="B8505">
        <f t="shared" si="398"/>
        <v>12</v>
      </c>
      <c r="C8505">
        <f t="shared" si="399"/>
        <v>0</v>
      </c>
      <c r="D8505">
        <v>11.5</v>
      </c>
      <c r="E8505" s="10">
        <f>VLOOKUP(D8505,$J$9:$K$27,2)*$B$7/1.5</f>
        <v>873.33333333333337</v>
      </c>
    </row>
    <row r="8506" spans="1:5" x14ac:dyDescent="0.2">
      <c r="A8506" s="2">
        <f t="shared" si="397"/>
        <v>43090.041666646059</v>
      </c>
      <c r="B8506">
        <f t="shared" si="398"/>
        <v>12</v>
      </c>
      <c r="C8506">
        <f t="shared" si="399"/>
        <v>1</v>
      </c>
      <c r="D8506">
        <v>12.074999999999999</v>
      </c>
      <c r="E8506" s="10">
        <f>VLOOKUP(D8506,$J$9:$K$27,2)*$B$7/1.5</f>
        <v>873.33333333333337</v>
      </c>
    </row>
    <row r="8507" spans="1:5" x14ac:dyDescent="0.2">
      <c r="A8507" s="2">
        <f t="shared" si="397"/>
        <v>43090.083333312723</v>
      </c>
      <c r="B8507">
        <f t="shared" si="398"/>
        <v>12</v>
      </c>
      <c r="C8507">
        <f t="shared" si="399"/>
        <v>2</v>
      </c>
      <c r="D8507">
        <v>12.649999999999999</v>
      </c>
      <c r="E8507" s="10">
        <f>VLOOKUP(D8507,$J$9:$K$27,2)*$B$7/1.5</f>
        <v>1666.6666666666667</v>
      </c>
    </row>
    <row r="8508" spans="1:5" x14ac:dyDescent="0.2">
      <c r="A8508" s="2">
        <f t="shared" si="397"/>
        <v>43090.124999979387</v>
      </c>
      <c r="B8508">
        <f t="shared" si="398"/>
        <v>12</v>
      </c>
      <c r="C8508">
        <f t="shared" si="399"/>
        <v>3</v>
      </c>
      <c r="D8508">
        <v>10.35</v>
      </c>
      <c r="E8508" s="10">
        <f>VLOOKUP(D8508,$J$9:$K$27,2)*$B$7/1.5</f>
        <v>873.33333333333337</v>
      </c>
    </row>
    <row r="8509" spans="1:5" x14ac:dyDescent="0.2">
      <c r="A8509" s="2">
        <f t="shared" si="397"/>
        <v>43090.166666646051</v>
      </c>
      <c r="B8509">
        <f t="shared" si="398"/>
        <v>12</v>
      </c>
      <c r="C8509">
        <f t="shared" si="399"/>
        <v>4</v>
      </c>
      <c r="D8509">
        <v>13.225</v>
      </c>
      <c r="E8509" s="10">
        <f>VLOOKUP(D8509,$J$9:$K$27,2)*$B$7/1.5</f>
        <v>1666.6666666666667</v>
      </c>
    </row>
    <row r="8510" spans="1:5" x14ac:dyDescent="0.2">
      <c r="A8510" s="2">
        <f t="shared" si="397"/>
        <v>43090.208333312716</v>
      </c>
      <c r="B8510">
        <f t="shared" si="398"/>
        <v>12</v>
      </c>
      <c r="C8510">
        <f t="shared" si="399"/>
        <v>5</v>
      </c>
      <c r="D8510">
        <v>10.35</v>
      </c>
      <c r="E8510" s="10">
        <f>VLOOKUP(D8510,$J$9:$K$27,2)*$B$7/1.5</f>
        <v>873.33333333333337</v>
      </c>
    </row>
    <row r="8511" spans="1:5" x14ac:dyDescent="0.2">
      <c r="A8511" s="2">
        <f t="shared" si="397"/>
        <v>43090.24999997938</v>
      </c>
      <c r="B8511">
        <f t="shared" si="398"/>
        <v>12</v>
      </c>
      <c r="C8511">
        <f t="shared" si="399"/>
        <v>6</v>
      </c>
      <c r="D8511">
        <v>20.7</v>
      </c>
      <c r="E8511" s="10">
        <f>VLOOKUP(D8511,$J$9:$K$27,2)*$B$7/1.5</f>
        <v>6160</v>
      </c>
    </row>
    <row r="8512" spans="1:5" x14ac:dyDescent="0.2">
      <c r="A8512" s="2">
        <f t="shared" si="397"/>
        <v>43090.291666646044</v>
      </c>
      <c r="B8512">
        <f t="shared" si="398"/>
        <v>12</v>
      </c>
      <c r="C8512">
        <f t="shared" si="399"/>
        <v>7</v>
      </c>
      <c r="D8512">
        <v>20.125</v>
      </c>
      <c r="E8512" s="10">
        <f>VLOOKUP(D8512,$J$9:$K$27,2)*$B$7/1.5</f>
        <v>6160</v>
      </c>
    </row>
    <row r="8513" spans="1:5" x14ac:dyDescent="0.2">
      <c r="A8513" s="2">
        <f t="shared" si="397"/>
        <v>43090.333333312708</v>
      </c>
      <c r="B8513">
        <f t="shared" si="398"/>
        <v>12</v>
      </c>
      <c r="C8513">
        <f t="shared" si="399"/>
        <v>8</v>
      </c>
      <c r="D8513">
        <v>16.099999999999998</v>
      </c>
      <c r="E8513" s="10">
        <f>VLOOKUP(D8513,$J$9:$K$27,2)*$B$7/1.5</f>
        <v>2773.3333333333335</v>
      </c>
    </row>
    <row r="8514" spans="1:5" x14ac:dyDescent="0.2">
      <c r="A8514" s="2">
        <f t="shared" si="397"/>
        <v>43090.374999979373</v>
      </c>
      <c r="B8514">
        <f t="shared" si="398"/>
        <v>12</v>
      </c>
      <c r="C8514">
        <f t="shared" si="399"/>
        <v>9</v>
      </c>
      <c r="D8514">
        <v>16.099999999999998</v>
      </c>
      <c r="E8514" s="10">
        <f>VLOOKUP(D8514,$J$9:$K$27,2)*$B$7/1.5</f>
        <v>2773.3333333333335</v>
      </c>
    </row>
    <row r="8515" spans="1:5" x14ac:dyDescent="0.2">
      <c r="A8515" s="2">
        <f t="shared" si="397"/>
        <v>43090.416666646037</v>
      </c>
      <c r="B8515">
        <f t="shared" si="398"/>
        <v>12</v>
      </c>
      <c r="C8515">
        <f t="shared" si="399"/>
        <v>10</v>
      </c>
      <c r="D8515">
        <v>15.524999999999999</v>
      </c>
      <c r="E8515" s="10">
        <f>VLOOKUP(D8515,$J$9:$K$27,2)*$B$7/1.5</f>
        <v>2773.3333333333335</v>
      </c>
    </row>
    <row r="8516" spans="1:5" x14ac:dyDescent="0.2">
      <c r="A8516" s="2">
        <f t="shared" si="397"/>
        <v>43090.458333312701</v>
      </c>
      <c r="B8516">
        <f t="shared" si="398"/>
        <v>12</v>
      </c>
      <c r="C8516">
        <f t="shared" si="399"/>
        <v>11</v>
      </c>
      <c r="D8516">
        <v>11.5</v>
      </c>
      <c r="E8516" s="10">
        <f>VLOOKUP(D8516,$J$9:$K$27,2)*$B$7/1.5</f>
        <v>873.33333333333337</v>
      </c>
    </row>
    <row r="8517" spans="1:5" x14ac:dyDescent="0.2">
      <c r="A8517" s="2">
        <f t="shared" si="397"/>
        <v>43090.499999979365</v>
      </c>
      <c r="B8517">
        <f t="shared" si="398"/>
        <v>12</v>
      </c>
      <c r="C8517">
        <f t="shared" si="399"/>
        <v>12</v>
      </c>
      <c r="D8517">
        <v>14.95</v>
      </c>
      <c r="E8517" s="10">
        <f>VLOOKUP(D8517,$J$9:$K$27,2)*$B$7/1.5</f>
        <v>2773.3333333333335</v>
      </c>
    </row>
    <row r="8518" spans="1:5" x14ac:dyDescent="0.2">
      <c r="A8518" s="2">
        <f t="shared" si="397"/>
        <v>43090.54166664603</v>
      </c>
      <c r="B8518">
        <f t="shared" si="398"/>
        <v>12</v>
      </c>
      <c r="C8518">
        <f t="shared" si="399"/>
        <v>13</v>
      </c>
      <c r="D8518">
        <v>12.074999999999999</v>
      </c>
      <c r="E8518" s="10">
        <f>VLOOKUP(D8518,$J$9:$K$27,2)*$B$7/1.5</f>
        <v>873.33333333333337</v>
      </c>
    </row>
    <row r="8519" spans="1:5" x14ac:dyDescent="0.2">
      <c r="A8519" s="2">
        <f t="shared" si="397"/>
        <v>43090.583333312694</v>
      </c>
      <c r="B8519">
        <f t="shared" si="398"/>
        <v>12</v>
      </c>
      <c r="C8519">
        <f t="shared" si="399"/>
        <v>14</v>
      </c>
      <c r="D8519">
        <v>9.1999999999999993</v>
      </c>
      <c r="E8519" s="10">
        <f>VLOOKUP(D8519,$J$9:$K$27,2)*$B$7/1.5</f>
        <v>286.66666666666669</v>
      </c>
    </row>
    <row r="8520" spans="1:5" x14ac:dyDescent="0.2">
      <c r="A8520" s="2">
        <f t="shared" si="397"/>
        <v>43090.624999979358</v>
      </c>
      <c r="B8520">
        <f t="shared" si="398"/>
        <v>12</v>
      </c>
      <c r="C8520">
        <f t="shared" si="399"/>
        <v>15</v>
      </c>
      <c r="D8520">
        <v>9.1999999999999993</v>
      </c>
      <c r="E8520" s="10">
        <f>VLOOKUP(D8520,$J$9:$K$27,2)*$B$7/1.5</f>
        <v>286.66666666666669</v>
      </c>
    </row>
    <row r="8521" spans="1:5" x14ac:dyDescent="0.2">
      <c r="A8521" s="2">
        <f t="shared" si="397"/>
        <v>43090.666666646022</v>
      </c>
      <c r="B8521">
        <f t="shared" si="398"/>
        <v>12</v>
      </c>
      <c r="C8521">
        <f t="shared" si="399"/>
        <v>16</v>
      </c>
      <c r="D8521">
        <v>9.1999999999999993</v>
      </c>
      <c r="E8521" s="10">
        <f>VLOOKUP(D8521,$J$9:$K$27,2)*$B$7/1.5</f>
        <v>286.66666666666669</v>
      </c>
    </row>
    <row r="8522" spans="1:5" x14ac:dyDescent="0.2">
      <c r="A8522" s="2">
        <f t="shared" si="397"/>
        <v>43090.708333312687</v>
      </c>
      <c r="B8522">
        <f t="shared" si="398"/>
        <v>12</v>
      </c>
      <c r="C8522">
        <f t="shared" si="399"/>
        <v>17</v>
      </c>
      <c r="D8522">
        <v>6.8999999999999995</v>
      </c>
      <c r="E8522" s="10">
        <f>VLOOKUP(D8522,$J$9:$K$27,2)*$B$7/1.5</f>
        <v>0</v>
      </c>
    </row>
    <row r="8523" spans="1:5" x14ac:dyDescent="0.2">
      <c r="A8523" s="2">
        <f t="shared" ref="A8523:A8586" si="400">A8522+1/24</f>
        <v>43090.749999979351</v>
      </c>
      <c r="B8523">
        <f t="shared" ref="B8523:B8586" si="401">MONTH(A8523)</f>
        <v>12</v>
      </c>
      <c r="C8523">
        <f t="shared" ref="C8523:C8586" si="402">HOUR(A8523)</f>
        <v>18</v>
      </c>
      <c r="D8523">
        <v>6.8999999999999995</v>
      </c>
      <c r="E8523" s="10">
        <f>VLOOKUP(D8523,$J$9:$K$27,2)*$B$7/1.5</f>
        <v>0</v>
      </c>
    </row>
    <row r="8524" spans="1:5" x14ac:dyDescent="0.2">
      <c r="A8524" s="2">
        <f t="shared" si="400"/>
        <v>43090.791666646015</v>
      </c>
      <c r="B8524">
        <f t="shared" si="401"/>
        <v>12</v>
      </c>
      <c r="C8524">
        <f t="shared" si="402"/>
        <v>19</v>
      </c>
      <c r="D8524">
        <v>6.8999999999999995</v>
      </c>
      <c r="E8524" s="10">
        <f>VLOOKUP(D8524,$J$9:$K$27,2)*$B$7/1.5</f>
        <v>0</v>
      </c>
    </row>
    <row r="8525" spans="1:5" x14ac:dyDescent="0.2">
      <c r="A8525" s="2">
        <f t="shared" si="400"/>
        <v>43090.833333312679</v>
      </c>
      <c r="B8525">
        <f t="shared" si="401"/>
        <v>12</v>
      </c>
      <c r="C8525">
        <f t="shared" si="402"/>
        <v>20</v>
      </c>
      <c r="D8525">
        <v>9.1999999999999993</v>
      </c>
      <c r="E8525" s="10">
        <f>VLOOKUP(D8525,$J$9:$K$27,2)*$B$7/1.5</f>
        <v>286.66666666666669</v>
      </c>
    </row>
    <row r="8526" spans="1:5" x14ac:dyDescent="0.2">
      <c r="A8526" s="2">
        <f t="shared" si="400"/>
        <v>43090.874999979344</v>
      </c>
      <c r="B8526">
        <f t="shared" si="401"/>
        <v>12</v>
      </c>
      <c r="C8526">
        <f t="shared" si="402"/>
        <v>21</v>
      </c>
      <c r="D8526">
        <v>9.1999999999999993</v>
      </c>
      <c r="E8526" s="10">
        <f>VLOOKUP(D8526,$J$9:$K$27,2)*$B$7/1.5</f>
        <v>286.66666666666669</v>
      </c>
    </row>
    <row r="8527" spans="1:5" x14ac:dyDescent="0.2">
      <c r="A8527" s="2">
        <f t="shared" si="400"/>
        <v>43090.916666646008</v>
      </c>
      <c r="B8527">
        <f t="shared" si="401"/>
        <v>12</v>
      </c>
      <c r="C8527">
        <f t="shared" si="402"/>
        <v>22</v>
      </c>
      <c r="D8527">
        <v>9.1999999999999993</v>
      </c>
      <c r="E8527" s="10">
        <f>VLOOKUP(D8527,$J$9:$K$27,2)*$B$7/1.5</f>
        <v>286.66666666666669</v>
      </c>
    </row>
    <row r="8528" spans="1:5" x14ac:dyDescent="0.2">
      <c r="A8528" s="2">
        <f t="shared" si="400"/>
        <v>43090.958333312672</v>
      </c>
      <c r="B8528">
        <f t="shared" si="401"/>
        <v>12</v>
      </c>
      <c r="C8528">
        <f t="shared" si="402"/>
        <v>23</v>
      </c>
      <c r="D8528">
        <v>5.75</v>
      </c>
      <c r="E8528" s="10">
        <f>VLOOKUP(D8528,$J$9:$K$27,2)*$B$7/1.5</f>
        <v>0</v>
      </c>
    </row>
    <row r="8529" spans="1:5" x14ac:dyDescent="0.2">
      <c r="A8529" s="2">
        <f t="shared" si="400"/>
        <v>43090.999999979336</v>
      </c>
      <c r="B8529">
        <f t="shared" si="401"/>
        <v>12</v>
      </c>
      <c r="C8529">
        <f t="shared" si="402"/>
        <v>0</v>
      </c>
      <c r="D8529">
        <v>9.1999999999999993</v>
      </c>
      <c r="E8529" s="10">
        <f>VLOOKUP(D8529,$J$9:$K$27,2)*$B$7/1.5</f>
        <v>286.66666666666669</v>
      </c>
    </row>
    <row r="8530" spans="1:5" x14ac:dyDescent="0.2">
      <c r="A8530" s="2">
        <f t="shared" si="400"/>
        <v>43091.041666646001</v>
      </c>
      <c r="B8530">
        <f t="shared" si="401"/>
        <v>12</v>
      </c>
      <c r="C8530">
        <f t="shared" si="402"/>
        <v>1</v>
      </c>
      <c r="D8530">
        <v>8.625</v>
      </c>
      <c r="E8530" s="10">
        <f>VLOOKUP(D8530,$J$9:$K$27,2)*$B$7/1.5</f>
        <v>286.66666666666669</v>
      </c>
    </row>
    <row r="8531" spans="1:5" x14ac:dyDescent="0.2">
      <c r="A8531" s="2">
        <f t="shared" si="400"/>
        <v>43091.083333312665</v>
      </c>
      <c r="B8531">
        <f t="shared" si="401"/>
        <v>12</v>
      </c>
      <c r="C8531">
        <f t="shared" si="402"/>
        <v>2</v>
      </c>
      <c r="D8531">
        <v>9.1999999999999993</v>
      </c>
      <c r="E8531" s="10">
        <f>VLOOKUP(D8531,$J$9:$K$27,2)*$B$7/1.5</f>
        <v>286.66666666666669</v>
      </c>
    </row>
    <row r="8532" spans="1:5" x14ac:dyDescent="0.2">
      <c r="A8532" s="2">
        <f t="shared" si="400"/>
        <v>43091.124999979329</v>
      </c>
      <c r="B8532">
        <f t="shared" si="401"/>
        <v>12</v>
      </c>
      <c r="C8532">
        <f t="shared" si="402"/>
        <v>3</v>
      </c>
      <c r="D8532">
        <v>9.1999999999999993</v>
      </c>
      <c r="E8532" s="10">
        <f>VLOOKUP(D8532,$J$9:$K$27,2)*$B$7/1.5</f>
        <v>286.66666666666669</v>
      </c>
    </row>
    <row r="8533" spans="1:5" x14ac:dyDescent="0.2">
      <c r="A8533" s="2">
        <f t="shared" si="400"/>
        <v>43091.166666645993</v>
      </c>
      <c r="B8533">
        <f t="shared" si="401"/>
        <v>12</v>
      </c>
      <c r="C8533">
        <f t="shared" si="402"/>
        <v>4</v>
      </c>
      <c r="D8533">
        <v>8.625</v>
      </c>
      <c r="E8533" s="10">
        <f>VLOOKUP(D8533,$J$9:$K$27,2)*$B$7/1.5</f>
        <v>286.66666666666669</v>
      </c>
    </row>
    <row r="8534" spans="1:5" x14ac:dyDescent="0.2">
      <c r="A8534" s="2">
        <f t="shared" si="400"/>
        <v>43091.208333312657</v>
      </c>
      <c r="B8534">
        <f t="shared" si="401"/>
        <v>12</v>
      </c>
      <c r="C8534">
        <f t="shared" si="402"/>
        <v>5</v>
      </c>
      <c r="D8534">
        <v>8.0499999999999989</v>
      </c>
      <c r="E8534" s="10">
        <f>VLOOKUP(D8534,$J$9:$K$27,2)*$B$7/1.5</f>
        <v>286.66666666666669</v>
      </c>
    </row>
    <row r="8535" spans="1:5" x14ac:dyDescent="0.2">
      <c r="A8535" s="2">
        <f t="shared" si="400"/>
        <v>43091.249999979322</v>
      </c>
      <c r="B8535">
        <f t="shared" si="401"/>
        <v>12</v>
      </c>
      <c r="C8535">
        <f t="shared" si="402"/>
        <v>6</v>
      </c>
      <c r="D8535">
        <v>8.0499999999999989</v>
      </c>
      <c r="E8535" s="10">
        <f>VLOOKUP(D8535,$J$9:$K$27,2)*$B$7/1.5</f>
        <v>286.66666666666669</v>
      </c>
    </row>
    <row r="8536" spans="1:5" x14ac:dyDescent="0.2">
      <c r="A8536" s="2">
        <f t="shared" si="400"/>
        <v>43091.291666645986</v>
      </c>
      <c r="B8536">
        <f t="shared" si="401"/>
        <v>12</v>
      </c>
      <c r="C8536">
        <f t="shared" si="402"/>
        <v>7</v>
      </c>
      <c r="D8536">
        <v>8.0499999999999989</v>
      </c>
      <c r="E8536" s="10">
        <f>VLOOKUP(D8536,$J$9:$K$27,2)*$B$7/1.5</f>
        <v>286.66666666666669</v>
      </c>
    </row>
    <row r="8537" spans="1:5" x14ac:dyDescent="0.2">
      <c r="A8537" s="2">
        <f t="shared" si="400"/>
        <v>43091.33333331265</v>
      </c>
      <c r="B8537">
        <f t="shared" si="401"/>
        <v>12</v>
      </c>
      <c r="C8537">
        <f t="shared" si="402"/>
        <v>8</v>
      </c>
      <c r="D8537">
        <v>6.8999999999999995</v>
      </c>
      <c r="E8537" s="10">
        <f>VLOOKUP(D8537,$J$9:$K$27,2)*$B$7/1.5</f>
        <v>0</v>
      </c>
    </row>
    <row r="8538" spans="1:5" x14ac:dyDescent="0.2">
      <c r="A8538" s="2">
        <f t="shared" si="400"/>
        <v>43091.374999979314</v>
      </c>
      <c r="B8538">
        <f t="shared" si="401"/>
        <v>12</v>
      </c>
      <c r="C8538">
        <f t="shared" si="402"/>
        <v>9</v>
      </c>
      <c r="D8538">
        <v>5.75</v>
      </c>
      <c r="E8538" s="10">
        <f>VLOOKUP(D8538,$J$9:$K$27,2)*$B$7/1.5</f>
        <v>0</v>
      </c>
    </row>
    <row r="8539" spans="1:5" x14ac:dyDescent="0.2">
      <c r="A8539" s="2">
        <f t="shared" si="400"/>
        <v>43091.416666645979</v>
      </c>
      <c r="B8539">
        <f t="shared" si="401"/>
        <v>12</v>
      </c>
      <c r="C8539">
        <f t="shared" si="402"/>
        <v>10</v>
      </c>
      <c r="D8539">
        <v>5.75</v>
      </c>
      <c r="E8539" s="10">
        <f>VLOOKUP(D8539,$J$9:$K$27,2)*$B$7/1.5</f>
        <v>0</v>
      </c>
    </row>
    <row r="8540" spans="1:5" x14ac:dyDescent="0.2">
      <c r="A8540" s="2">
        <f t="shared" si="400"/>
        <v>43091.458333312643</v>
      </c>
      <c r="B8540">
        <f t="shared" si="401"/>
        <v>12</v>
      </c>
      <c r="C8540">
        <f t="shared" si="402"/>
        <v>11</v>
      </c>
      <c r="D8540">
        <v>8.625</v>
      </c>
      <c r="E8540" s="10">
        <f>VLOOKUP(D8540,$J$9:$K$27,2)*$B$7/1.5</f>
        <v>286.66666666666669</v>
      </c>
    </row>
    <row r="8541" spans="1:5" x14ac:dyDescent="0.2">
      <c r="A8541" s="2">
        <f t="shared" si="400"/>
        <v>43091.499999979307</v>
      </c>
      <c r="B8541">
        <f t="shared" si="401"/>
        <v>12</v>
      </c>
      <c r="C8541">
        <f t="shared" si="402"/>
        <v>12</v>
      </c>
      <c r="D8541">
        <v>10.35</v>
      </c>
      <c r="E8541" s="10">
        <f>VLOOKUP(D8541,$J$9:$K$27,2)*$B$7/1.5</f>
        <v>873.33333333333337</v>
      </c>
    </row>
    <row r="8542" spans="1:5" x14ac:dyDescent="0.2">
      <c r="A8542" s="2">
        <f t="shared" si="400"/>
        <v>43091.541666645971</v>
      </c>
      <c r="B8542">
        <f t="shared" si="401"/>
        <v>12</v>
      </c>
      <c r="C8542">
        <f t="shared" si="402"/>
        <v>13</v>
      </c>
      <c r="D8542">
        <v>10.733333333333333</v>
      </c>
      <c r="E8542" s="10">
        <f>VLOOKUP(D8542,$J$9:$K$27,2)*$B$7/1.5</f>
        <v>873.33333333333337</v>
      </c>
    </row>
    <row r="8543" spans="1:5" x14ac:dyDescent="0.2">
      <c r="A8543" s="2">
        <f t="shared" si="400"/>
        <v>43091.583333312636</v>
      </c>
      <c r="B8543">
        <f t="shared" si="401"/>
        <v>12</v>
      </c>
      <c r="C8543">
        <f t="shared" si="402"/>
        <v>14</v>
      </c>
      <c r="D8543">
        <v>14.95</v>
      </c>
      <c r="E8543" s="10">
        <f>VLOOKUP(D8543,$J$9:$K$27,2)*$B$7/1.5</f>
        <v>2773.3333333333335</v>
      </c>
    </row>
    <row r="8544" spans="1:5" x14ac:dyDescent="0.2">
      <c r="A8544" s="2">
        <f t="shared" si="400"/>
        <v>43091.6249999793</v>
      </c>
      <c r="B8544">
        <f t="shared" si="401"/>
        <v>12</v>
      </c>
      <c r="C8544">
        <f t="shared" si="402"/>
        <v>15</v>
      </c>
      <c r="D8544">
        <v>16.099999999999998</v>
      </c>
      <c r="E8544" s="10">
        <f>VLOOKUP(D8544,$J$9:$K$27,2)*$B$7/1.5</f>
        <v>2773.3333333333335</v>
      </c>
    </row>
    <row r="8545" spans="1:5" x14ac:dyDescent="0.2">
      <c r="A8545" s="2">
        <f t="shared" si="400"/>
        <v>43091.666666645964</v>
      </c>
      <c r="B8545">
        <f t="shared" si="401"/>
        <v>12</v>
      </c>
      <c r="C8545">
        <f t="shared" si="402"/>
        <v>16</v>
      </c>
      <c r="D8545">
        <v>13.799999999999999</v>
      </c>
      <c r="E8545" s="10">
        <f>VLOOKUP(D8545,$J$9:$K$27,2)*$B$7/1.5</f>
        <v>1666.6666666666667</v>
      </c>
    </row>
    <row r="8546" spans="1:5" x14ac:dyDescent="0.2">
      <c r="A8546" s="2">
        <f t="shared" si="400"/>
        <v>43091.708333312628</v>
      </c>
      <c r="B8546">
        <f t="shared" si="401"/>
        <v>12</v>
      </c>
      <c r="C8546">
        <f t="shared" si="402"/>
        <v>17</v>
      </c>
      <c r="D8546">
        <v>10.35</v>
      </c>
      <c r="E8546" s="10">
        <f>VLOOKUP(D8546,$J$9:$K$27,2)*$B$7/1.5</f>
        <v>873.33333333333337</v>
      </c>
    </row>
    <row r="8547" spans="1:5" x14ac:dyDescent="0.2">
      <c r="A8547" s="2">
        <f t="shared" si="400"/>
        <v>43091.749999979293</v>
      </c>
      <c r="B8547">
        <f t="shared" si="401"/>
        <v>12</v>
      </c>
      <c r="C8547">
        <f t="shared" si="402"/>
        <v>18</v>
      </c>
      <c r="D8547">
        <v>17.25</v>
      </c>
      <c r="E8547" s="10">
        <f>VLOOKUP(D8547,$J$9:$K$27,2)*$B$7/1.5</f>
        <v>4266.666666666667</v>
      </c>
    </row>
    <row r="8548" spans="1:5" x14ac:dyDescent="0.2">
      <c r="A8548" s="2">
        <f t="shared" si="400"/>
        <v>43091.791666645957</v>
      </c>
      <c r="B8548">
        <f t="shared" si="401"/>
        <v>12</v>
      </c>
      <c r="C8548">
        <f t="shared" si="402"/>
        <v>19</v>
      </c>
      <c r="D8548">
        <v>14.95</v>
      </c>
      <c r="E8548" s="10">
        <f>VLOOKUP(D8548,$J$9:$K$27,2)*$B$7/1.5</f>
        <v>2773.3333333333335</v>
      </c>
    </row>
    <row r="8549" spans="1:5" x14ac:dyDescent="0.2">
      <c r="A8549" s="2">
        <f t="shared" si="400"/>
        <v>43091.833333312621</v>
      </c>
      <c r="B8549">
        <f t="shared" si="401"/>
        <v>12</v>
      </c>
      <c r="C8549">
        <f t="shared" si="402"/>
        <v>20</v>
      </c>
      <c r="D8549">
        <v>10.35</v>
      </c>
      <c r="E8549" s="10">
        <f>VLOOKUP(D8549,$J$9:$K$27,2)*$B$7/1.5</f>
        <v>873.33333333333337</v>
      </c>
    </row>
    <row r="8550" spans="1:5" x14ac:dyDescent="0.2">
      <c r="A8550" s="2">
        <f t="shared" si="400"/>
        <v>43091.874999979285</v>
      </c>
      <c r="B8550">
        <f t="shared" si="401"/>
        <v>12</v>
      </c>
      <c r="C8550">
        <f t="shared" si="402"/>
        <v>21</v>
      </c>
      <c r="D8550">
        <v>8.0499999999999989</v>
      </c>
      <c r="E8550" s="10">
        <f>VLOOKUP(D8550,$J$9:$K$27,2)*$B$7/1.5</f>
        <v>286.66666666666669</v>
      </c>
    </row>
    <row r="8551" spans="1:5" x14ac:dyDescent="0.2">
      <c r="A8551" s="2">
        <f t="shared" si="400"/>
        <v>43091.91666664595</v>
      </c>
      <c r="B8551">
        <f t="shared" si="401"/>
        <v>12</v>
      </c>
      <c r="C8551">
        <f t="shared" si="402"/>
        <v>22</v>
      </c>
      <c r="D8551">
        <v>9.66</v>
      </c>
      <c r="E8551" s="10">
        <f>VLOOKUP(D8551,$J$9:$K$27,2)*$B$7/1.5</f>
        <v>286.66666666666669</v>
      </c>
    </row>
    <row r="8552" spans="1:5" x14ac:dyDescent="0.2">
      <c r="A8552" s="2">
        <f t="shared" si="400"/>
        <v>43091.958333312614</v>
      </c>
      <c r="B8552">
        <f t="shared" si="401"/>
        <v>12</v>
      </c>
      <c r="C8552">
        <f t="shared" si="402"/>
        <v>23</v>
      </c>
      <c r="D8552">
        <v>11.7875</v>
      </c>
      <c r="E8552" s="10">
        <f>VLOOKUP(D8552,$J$9:$K$27,2)*$B$7/1.5</f>
        <v>873.33333333333337</v>
      </c>
    </row>
    <row r="8553" spans="1:5" x14ac:dyDescent="0.2">
      <c r="A8553" s="2">
        <f t="shared" si="400"/>
        <v>43091.999999979278</v>
      </c>
      <c r="B8553">
        <f t="shared" si="401"/>
        <v>12</v>
      </c>
      <c r="C8553">
        <f t="shared" si="402"/>
        <v>0</v>
      </c>
      <c r="D8553">
        <v>12.649999999999999</v>
      </c>
      <c r="E8553" s="10">
        <f>VLOOKUP(D8553,$J$9:$K$27,2)*$B$7/1.5</f>
        <v>1666.6666666666667</v>
      </c>
    </row>
    <row r="8554" spans="1:5" x14ac:dyDescent="0.2">
      <c r="A8554" s="2">
        <f t="shared" si="400"/>
        <v>43092.041666645942</v>
      </c>
      <c r="B8554">
        <f t="shared" si="401"/>
        <v>12</v>
      </c>
      <c r="C8554">
        <f t="shared" si="402"/>
        <v>1</v>
      </c>
      <c r="D8554">
        <v>9.1999999999999993</v>
      </c>
      <c r="E8554" s="10">
        <f>VLOOKUP(D8554,$J$9:$K$27,2)*$B$7/1.5</f>
        <v>286.66666666666669</v>
      </c>
    </row>
    <row r="8555" spans="1:5" x14ac:dyDescent="0.2">
      <c r="A8555" s="2">
        <f t="shared" si="400"/>
        <v>43092.083333312607</v>
      </c>
      <c r="B8555">
        <f t="shared" si="401"/>
        <v>12</v>
      </c>
      <c r="C8555">
        <f t="shared" si="402"/>
        <v>2</v>
      </c>
      <c r="D8555">
        <v>8.0499999999999989</v>
      </c>
      <c r="E8555" s="10">
        <f>VLOOKUP(D8555,$J$9:$K$27,2)*$B$7/1.5</f>
        <v>286.66666666666669</v>
      </c>
    </row>
    <row r="8556" spans="1:5" x14ac:dyDescent="0.2">
      <c r="A8556" s="2">
        <f t="shared" si="400"/>
        <v>43092.124999979271</v>
      </c>
      <c r="B8556">
        <f t="shared" si="401"/>
        <v>12</v>
      </c>
      <c r="C8556">
        <f t="shared" si="402"/>
        <v>3</v>
      </c>
      <c r="D8556">
        <v>10.924999999999999</v>
      </c>
      <c r="E8556" s="10">
        <f>VLOOKUP(D8556,$J$9:$K$27,2)*$B$7/1.5</f>
        <v>873.33333333333337</v>
      </c>
    </row>
    <row r="8557" spans="1:5" x14ac:dyDescent="0.2">
      <c r="A8557" s="2">
        <f t="shared" si="400"/>
        <v>43092.166666645935</v>
      </c>
      <c r="B8557">
        <f t="shared" si="401"/>
        <v>12</v>
      </c>
      <c r="C8557">
        <f t="shared" si="402"/>
        <v>4</v>
      </c>
      <c r="D8557">
        <v>10.35</v>
      </c>
      <c r="E8557" s="10">
        <f>VLOOKUP(D8557,$J$9:$K$27,2)*$B$7/1.5</f>
        <v>873.33333333333337</v>
      </c>
    </row>
    <row r="8558" spans="1:5" x14ac:dyDescent="0.2">
      <c r="A8558" s="2">
        <f t="shared" si="400"/>
        <v>43092.208333312599</v>
      </c>
      <c r="B8558">
        <f t="shared" si="401"/>
        <v>12</v>
      </c>
      <c r="C8558">
        <f t="shared" si="402"/>
        <v>5</v>
      </c>
      <c r="D8558">
        <v>9.1999999999999993</v>
      </c>
      <c r="E8558" s="10">
        <f>VLOOKUP(D8558,$J$9:$K$27,2)*$B$7/1.5</f>
        <v>286.66666666666669</v>
      </c>
    </row>
    <row r="8559" spans="1:5" x14ac:dyDescent="0.2">
      <c r="A8559" s="2">
        <f t="shared" si="400"/>
        <v>43092.249999979264</v>
      </c>
      <c r="B8559">
        <f t="shared" si="401"/>
        <v>12</v>
      </c>
      <c r="C8559">
        <f t="shared" si="402"/>
        <v>6</v>
      </c>
      <c r="D8559">
        <v>8.4333333333333318</v>
      </c>
      <c r="E8559" s="10">
        <f>VLOOKUP(D8559,$J$9:$K$27,2)*$B$7/1.5</f>
        <v>286.66666666666669</v>
      </c>
    </row>
    <row r="8560" spans="1:5" x14ac:dyDescent="0.2">
      <c r="A8560" s="2">
        <f t="shared" si="400"/>
        <v>43092.291666645928</v>
      </c>
      <c r="B8560">
        <f t="shared" si="401"/>
        <v>12</v>
      </c>
      <c r="C8560">
        <f t="shared" si="402"/>
        <v>7</v>
      </c>
      <c r="D8560">
        <v>8.0499999999999989</v>
      </c>
      <c r="E8560" s="10">
        <f>VLOOKUP(D8560,$J$9:$K$27,2)*$B$7/1.5</f>
        <v>286.66666666666669</v>
      </c>
    </row>
    <row r="8561" spans="1:5" x14ac:dyDescent="0.2">
      <c r="A8561" s="2">
        <f t="shared" si="400"/>
        <v>43092.333333312592</v>
      </c>
      <c r="B8561">
        <f t="shared" si="401"/>
        <v>12</v>
      </c>
      <c r="C8561">
        <f t="shared" si="402"/>
        <v>8</v>
      </c>
      <c r="D8561">
        <v>5.1749999999999998</v>
      </c>
      <c r="E8561" s="10">
        <f>VLOOKUP(D8561,$J$9:$K$27,2)*$B$7/1.5</f>
        <v>0</v>
      </c>
    </row>
    <row r="8562" spans="1:5" x14ac:dyDescent="0.2">
      <c r="A8562" s="2">
        <f t="shared" si="400"/>
        <v>43092.374999979256</v>
      </c>
      <c r="B8562">
        <f t="shared" si="401"/>
        <v>12</v>
      </c>
      <c r="C8562">
        <f t="shared" si="402"/>
        <v>9</v>
      </c>
      <c r="D8562">
        <v>6.5166666666666666</v>
      </c>
      <c r="E8562" s="10">
        <f>VLOOKUP(D8562,$J$9:$K$27,2)*$B$7/1.5</f>
        <v>0</v>
      </c>
    </row>
    <row r="8563" spans="1:5" x14ac:dyDescent="0.2">
      <c r="A8563" s="2">
        <f t="shared" si="400"/>
        <v>43092.41666664592</v>
      </c>
      <c r="B8563">
        <f t="shared" si="401"/>
        <v>12</v>
      </c>
      <c r="C8563">
        <f t="shared" si="402"/>
        <v>10</v>
      </c>
      <c r="D8563">
        <v>5.75</v>
      </c>
      <c r="E8563" s="10">
        <f>VLOOKUP(D8563,$J$9:$K$27,2)*$B$7/1.5</f>
        <v>0</v>
      </c>
    </row>
    <row r="8564" spans="1:5" x14ac:dyDescent="0.2">
      <c r="A8564" s="2">
        <f t="shared" si="400"/>
        <v>43092.458333312585</v>
      </c>
      <c r="B8564">
        <f t="shared" si="401"/>
        <v>12</v>
      </c>
      <c r="C8564">
        <f t="shared" si="402"/>
        <v>11</v>
      </c>
      <c r="D8564">
        <v>5.75</v>
      </c>
      <c r="E8564" s="10">
        <f>VLOOKUP(D8564,$J$9:$K$27,2)*$B$7/1.5</f>
        <v>0</v>
      </c>
    </row>
    <row r="8565" spans="1:5" x14ac:dyDescent="0.2">
      <c r="A8565" s="2">
        <f t="shared" si="400"/>
        <v>43092.499999979249</v>
      </c>
      <c r="B8565">
        <f t="shared" si="401"/>
        <v>12</v>
      </c>
      <c r="C8565">
        <f t="shared" si="402"/>
        <v>12</v>
      </c>
      <c r="D8565">
        <v>6.8999999999999995</v>
      </c>
      <c r="E8565" s="10">
        <f>VLOOKUP(D8565,$J$9:$K$27,2)*$B$7/1.5</f>
        <v>0</v>
      </c>
    </row>
    <row r="8566" spans="1:5" x14ac:dyDescent="0.2">
      <c r="A8566" s="2">
        <f t="shared" si="400"/>
        <v>43092.541666645913</v>
      </c>
      <c r="B8566">
        <f t="shared" si="401"/>
        <v>12</v>
      </c>
      <c r="C8566">
        <f t="shared" si="402"/>
        <v>13</v>
      </c>
      <c r="D8566">
        <v>5.75</v>
      </c>
      <c r="E8566" s="10">
        <f>VLOOKUP(D8566,$J$9:$K$27,2)*$B$7/1.5</f>
        <v>0</v>
      </c>
    </row>
    <row r="8567" spans="1:5" x14ac:dyDescent="0.2">
      <c r="A8567" s="2">
        <f t="shared" si="400"/>
        <v>43092.583333312577</v>
      </c>
      <c r="B8567">
        <f t="shared" si="401"/>
        <v>12</v>
      </c>
      <c r="C8567">
        <f t="shared" si="402"/>
        <v>14</v>
      </c>
      <c r="D8567">
        <v>9.1999999999999993</v>
      </c>
      <c r="E8567" s="10">
        <f>VLOOKUP(D8567,$J$9:$K$27,2)*$B$7/1.5</f>
        <v>286.66666666666669</v>
      </c>
    </row>
    <row r="8568" spans="1:5" x14ac:dyDescent="0.2">
      <c r="A8568" s="2">
        <f t="shared" si="400"/>
        <v>43092.624999979242</v>
      </c>
      <c r="B8568">
        <f t="shared" si="401"/>
        <v>12</v>
      </c>
      <c r="C8568">
        <f t="shared" si="402"/>
        <v>15</v>
      </c>
      <c r="D8568">
        <v>9.1999999999999993</v>
      </c>
      <c r="E8568" s="10">
        <f>VLOOKUP(D8568,$J$9:$K$27,2)*$B$7/1.5</f>
        <v>286.66666666666669</v>
      </c>
    </row>
    <row r="8569" spans="1:5" x14ac:dyDescent="0.2">
      <c r="A8569" s="2">
        <f t="shared" si="400"/>
        <v>43092.666666645906</v>
      </c>
      <c r="B8569">
        <f t="shared" si="401"/>
        <v>12</v>
      </c>
      <c r="C8569">
        <f t="shared" si="402"/>
        <v>16</v>
      </c>
      <c r="D8569">
        <v>8.0499999999999989</v>
      </c>
      <c r="E8569" s="10">
        <f>VLOOKUP(D8569,$J$9:$K$27,2)*$B$7/1.5</f>
        <v>286.66666666666669</v>
      </c>
    </row>
    <row r="8570" spans="1:5" x14ac:dyDescent="0.2">
      <c r="A8570" s="2">
        <f t="shared" si="400"/>
        <v>43092.70833331257</v>
      </c>
      <c r="B8570">
        <f t="shared" si="401"/>
        <v>12</v>
      </c>
      <c r="C8570">
        <f t="shared" si="402"/>
        <v>17</v>
      </c>
      <c r="D8570">
        <v>9.1999999999999993</v>
      </c>
      <c r="E8570" s="10">
        <f>VLOOKUP(D8570,$J$9:$K$27,2)*$B$7/1.5</f>
        <v>286.66666666666669</v>
      </c>
    </row>
    <row r="8571" spans="1:5" x14ac:dyDescent="0.2">
      <c r="A8571" s="2">
        <f t="shared" si="400"/>
        <v>43092.749999979234</v>
      </c>
      <c r="B8571">
        <f t="shared" si="401"/>
        <v>12</v>
      </c>
      <c r="C8571">
        <f t="shared" si="402"/>
        <v>18</v>
      </c>
      <c r="D8571">
        <v>12.649999999999999</v>
      </c>
      <c r="E8571" s="10">
        <f>VLOOKUP(D8571,$J$9:$K$27,2)*$B$7/1.5</f>
        <v>1666.6666666666667</v>
      </c>
    </row>
    <row r="8572" spans="1:5" x14ac:dyDescent="0.2">
      <c r="A8572" s="2">
        <f t="shared" si="400"/>
        <v>43092.791666645899</v>
      </c>
      <c r="B8572">
        <f t="shared" si="401"/>
        <v>12</v>
      </c>
      <c r="C8572">
        <f t="shared" si="402"/>
        <v>19</v>
      </c>
      <c r="D8572">
        <v>8.0499999999999989</v>
      </c>
      <c r="E8572" s="10">
        <f>VLOOKUP(D8572,$J$9:$K$27,2)*$B$7/1.5</f>
        <v>286.66666666666669</v>
      </c>
    </row>
    <row r="8573" spans="1:5" x14ac:dyDescent="0.2">
      <c r="A8573" s="2">
        <f t="shared" si="400"/>
        <v>43092.833333312563</v>
      </c>
      <c r="B8573">
        <f t="shared" si="401"/>
        <v>12</v>
      </c>
      <c r="C8573">
        <f t="shared" si="402"/>
        <v>20</v>
      </c>
      <c r="D8573">
        <v>17.25</v>
      </c>
      <c r="E8573" s="10">
        <f>VLOOKUP(D8573,$J$9:$K$27,2)*$B$7/1.5</f>
        <v>4266.666666666667</v>
      </c>
    </row>
    <row r="8574" spans="1:5" x14ac:dyDescent="0.2">
      <c r="A8574" s="2">
        <f t="shared" si="400"/>
        <v>43092.874999979227</v>
      </c>
      <c r="B8574">
        <f t="shared" si="401"/>
        <v>12</v>
      </c>
      <c r="C8574">
        <f t="shared" si="402"/>
        <v>21</v>
      </c>
      <c r="D8574">
        <v>14.95</v>
      </c>
      <c r="E8574" s="10">
        <f>VLOOKUP(D8574,$J$9:$K$27,2)*$B$7/1.5</f>
        <v>2773.3333333333335</v>
      </c>
    </row>
    <row r="8575" spans="1:5" x14ac:dyDescent="0.2">
      <c r="A8575" s="2">
        <f t="shared" si="400"/>
        <v>43092.916666645891</v>
      </c>
      <c r="B8575">
        <f t="shared" si="401"/>
        <v>12</v>
      </c>
      <c r="C8575">
        <f t="shared" si="402"/>
        <v>22</v>
      </c>
      <c r="D8575">
        <v>14.95</v>
      </c>
      <c r="E8575" s="10">
        <f>VLOOKUP(D8575,$J$9:$K$27,2)*$B$7/1.5</f>
        <v>2773.3333333333335</v>
      </c>
    </row>
    <row r="8576" spans="1:5" x14ac:dyDescent="0.2">
      <c r="A8576" s="2">
        <f t="shared" si="400"/>
        <v>43092.958333312556</v>
      </c>
      <c r="B8576">
        <f t="shared" si="401"/>
        <v>12</v>
      </c>
      <c r="C8576">
        <f t="shared" si="402"/>
        <v>23</v>
      </c>
      <c r="D8576">
        <v>14.95</v>
      </c>
      <c r="E8576" s="10">
        <f>VLOOKUP(D8576,$J$9:$K$27,2)*$B$7/1.5</f>
        <v>2773.3333333333335</v>
      </c>
    </row>
    <row r="8577" spans="1:5" x14ac:dyDescent="0.2">
      <c r="A8577" s="2">
        <f t="shared" si="400"/>
        <v>43092.99999997922</v>
      </c>
      <c r="B8577">
        <f t="shared" si="401"/>
        <v>12</v>
      </c>
      <c r="C8577">
        <f t="shared" si="402"/>
        <v>0</v>
      </c>
      <c r="D8577">
        <v>11.5</v>
      </c>
      <c r="E8577" s="10">
        <f>VLOOKUP(D8577,$J$9:$K$27,2)*$B$7/1.5</f>
        <v>873.33333333333337</v>
      </c>
    </row>
    <row r="8578" spans="1:5" x14ac:dyDescent="0.2">
      <c r="A8578" s="2">
        <f t="shared" si="400"/>
        <v>43093.041666645884</v>
      </c>
      <c r="B8578">
        <f t="shared" si="401"/>
        <v>12</v>
      </c>
      <c r="C8578">
        <f t="shared" si="402"/>
        <v>1</v>
      </c>
      <c r="D8578">
        <v>13.799999999999999</v>
      </c>
      <c r="E8578" s="10">
        <f>VLOOKUP(D8578,$J$9:$K$27,2)*$B$7/1.5</f>
        <v>1666.6666666666667</v>
      </c>
    </row>
    <row r="8579" spans="1:5" x14ac:dyDescent="0.2">
      <c r="A8579" s="2">
        <f t="shared" si="400"/>
        <v>43093.083333312548</v>
      </c>
      <c r="B8579">
        <f t="shared" si="401"/>
        <v>12</v>
      </c>
      <c r="C8579">
        <f t="shared" si="402"/>
        <v>2</v>
      </c>
      <c r="D8579">
        <v>12.649999999999999</v>
      </c>
      <c r="E8579" s="10">
        <f>VLOOKUP(D8579,$J$9:$K$27,2)*$B$7/1.5</f>
        <v>1666.6666666666667</v>
      </c>
    </row>
    <row r="8580" spans="1:5" x14ac:dyDescent="0.2">
      <c r="A8580" s="2">
        <f t="shared" si="400"/>
        <v>43093.124999979213</v>
      </c>
      <c r="B8580">
        <f t="shared" si="401"/>
        <v>12</v>
      </c>
      <c r="C8580">
        <f t="shared" si="402"/>
        <v>3</v>
      </c>
      <c r="D8580">
        <v>10.35</v>
      </c>
      <c r="E8580" s="10">
        <f>VLOOKUP(D8580,$J$9:$K$27,2)*$B$7/1.5</f>
        <v>873.33333333333337</v>
      </c>
    </row>
    <row r="8581" spans="1:5" x14ac:dyDescent="0.2">
      <c r="A8581" s="2">
        <f t="shared" si="400"/>
        <v>43093.166666645877</v>
      </c>
      <c r="B8581">
        <f t="shared" si="401"/>
        <v>12</v>
      </c>
      <c r="C8581">
        <f t="shared" si="402"/>
        <v>4</v>
      </c>
      <c r="D8581">
        <v>9.7749999999999986</v>
      </c>
      <c r="E8581" s="10">
        <f>VLOOKUP(D8581,$J$9:$K$27,2)*$B$7/1.5</f>
        <v>286.66666666666669</v>
      </c>
    </row>
    <row r="8582" spans="1:5" x14ac:dyDescent="0.2">
      <c r="A8582" s="2">
        <f t="shared" si="400"/>
        <v>43093.208333312541</v>
      </c>
      <c r="B8582">
        <f t="shared" si="401"/>
        <v>12</v>
      </c>
      <c r="C8582">
        <f t="shared" si="402"/>
        <v>5</v>
      </c>
      <c r="D8582">
        <v>12.649999999999999</v>
      </c>
      <c r="E8582" s="10">
        <f>VLOOKUP(D8582,$J$9:$K$27,2)*$B$7/1.5</f>
        <v>1666.6666666666667</v>
      </c>
    </row>
    <row r="8583" spans="1:5" x14ac:dyDescent="0.2">
      <c r="A8583" s="2">
        <f t="shared" si="400"/>
        <v>43093.249999979205</v>
      </c>
      <c r="B8583">
        <f t="shared" si="401"/>
        <v>12</v>
      </c>
      <c r="C8583">
        <f t="shared" si="402"/>
        <v>6</v>
      </c>
      <c r="D8583">
        <v>8.0499999999999989</v>
      </c>
      <c r="E8583" s="10">
        <f>VLOOKUP(D8583,$J$9:$K$27,2)*$B$7/1.5</f>
        <v>286.66666666666669</v>
      </c>
    </row>
    <row r="8584" spans="1:5" x14ac:dyDescent="0.2">
      <c r="A8584" s="2">
        <f t="shared" si="400"/>
        <v>43093.29166664587</v>
      </c>
      <c r="B8584">
        <f t="shared" si="401"/>
        <v>12</v>
      </c>
      <c r="C8584">
        <f t="shared" si="402"/>
        <v>7</v>
      </c>
      <c r="D8584">
        <v>8.0499999999999989</v>
      </c>
      <c r="E8584" s="10">
        <f>VLOOKUP(D8584,$J$9:$K$27,2)*$B$7/1.5</f>
        <v>286.66666666666669</v>
      </c>
    </row>
    <row r="8585" spans="1:5" x14ac:dyDescent="0.2">
      <c r="A8585" s="2">
        <f t="shared" si="400"/>
        <v>43093.333333312534</v>
      </c>
      <c r="B8585">
        <f t="shared" si="401"/>
        <v>12</v>
      </c>
      <c r="C8585">
        <f t="shared" si="402"/>
        <v>8</v>
      </c>
      <c r="D8585">
        <v>8.0499999999999989</v>
      </c>
      <c r="E8585" s="10">
        <f>VLOOKUP(D8585,$J$9:$K$27,2)*$B$7/1.5</f>
        <v>286.66666666666669</v>
      </c>
    </row>
    <row r="8586" spans="1:5" x14ac:dyDescent="0.2">
      <c r="A8586" s="2">
        <f t="shared" si="400"/>
        <v>43093.374999979198</v>
      </c>
      <c r="B8586">
        <f t="shared" si="401"/>
        <v>12</v>
      </c>
      <c r="C8586">
        <f t="shared" si="402"/>
        <v>9</v>
      </c>
      <c r="D8586">
        <v>10.733333333333333</v>
      </c>
      <c r="E8586" s="10">
        <f>VLOOKUP(D8586,$J$9:$K$27,2)*$B$7/1.5</f>
        <v>873.33333333333337</v>
      </c>
    </row>
    <row r="8587" spans="1:5" x14ac:dyDescent="0.2">
      <c r="A8587" s="2">
        <f t="shared" ref="A8587:A8650" si="403">A8586+1/24</f>
        <v>43093.416666645862</v>
      </c>
      <c r="B8587">
        <f t="shared" ref="B8587:B8650" si="404">MONTH(A8587)</f>
        <v>12</v>
      </c>
      <c r="C8587">
        <f t="shared" ref="C8587:C8650" si="405">HOUR(A8587)</f>
        <v>10</v>
      </c>
      <c r="D8587">
        <v>10.924999999999999</v>
      </c>
      <c r="E8587" s="10">
        <f>VLOOKUP(D8587,$J$9:$K$27,2)*$B$7/1.5</f>
        <v>873.33333333333337</v>
      </c>
    </row>
    <row r="8588" spans="1:5" x14ac:dyDescent="0.2">
      <c r="A8588" s="2">
        <f t="shared" si="403"/>
        <v>43093.458333312527</v>
      </c>
      <c r="B8588">
        <f t="shared" si="404"/>
        <v>12</v>
      </c>
      <c r="C8588">
        <f t="shared" si="405"/>
        <v>11</v>
      </c>
      <c r="D8588">
        <v>9.1999999999999993</v>
      </c>
      <c r="E8588" s="10">
        <f>VLOOKUP(D8588,$J$9:$K$27,2)*$B$7/1.5</f>
        <v>286.66666666666669</v>
      </c>
    </row>
    <row r="8589" spans="1:5" x14ac:dyDescent="0.2">
      <c r="A8589" s="2">
        <f t="shared" si="403"/>
        <v>43093.499999979191</v>
      </c>
      <c r="B8589">
        <f t="shared" si="404"/>
        <v>12</v>
      </c>
      <c r="C8589">
        <f t="shared" si="405"/>
        <v>12</v>
      </c>
      <c r="D8589">
        <v>11.5</v>
      </c>
      <c r="E8589" s="10">
        <f>VLOOKUP(D8589,$J$9:$K$27,2)*$B$7/1.5</f>
        <v>873.33333333333337</v>
      </c>
    </row>
    <row r="8590" spans="1:5" x14ac:dyDescent="0.2">
      <c r="A8590" s="2">
        <f t="shared" si="403"/>
        <v>43093.541666645855</v>
      </c>
      <c r="B8590">
        <f t="shared" si="404"/>
        <v>12</v>
      </c>
      <c r="C8590">
        <f t="shared" si="405"/>
        <v>13</v>
      </c>
      <c r="D8590">
        <v>10.924999999999999</v>
      </c>
      <c r="E8590" s="10">
        <f>VLOOKUP(D8590,$J$9:$K$27,2)*$B$7/1.5</f>
        <v>873.33333333333337</v>
      </c>
    </row>
    <row r="8591" spans="1:5" x14ac:dyDescent="0.2">
      <c r="A8591" s="2">
        <f t="shared" si="403"/>
        <v>43093.583333312519</v>
      </c>
      <c r="B8591">
        <f t="shared" si="404"/>
        <v>12</v>
      </c>
      <c r="C8591">
        <f t="shared" si="405"/>
        <v>14</v>
      </c>
      <c r="D8591">
        <v>11.5</v>
      </c>
      <c r="E8591" s="10">
        <f>VLOOKUP(D8591,$J$9:$K$27,2)*$B$7/1.5</f>
        <v>873.33333333333337</v>
      </c>
    </row>
    <row r="8592" spans="1:5" x14ac:dyDescent="0.2">
      <c r="A8592" s="2">
        <f t="shared" si="403"/>
        <v>43093.624999979183</v>
      </c>
      <c r="B8592">
        <f t="shared" si="404"/>
        <v>12</v>
      </c>
      <c r="C8592">
        <f t="shared" si="405"/>
        <v>15</v>
      </c>
      <c r="D8592">
        <v>8.0499999999999989</v>
      </c>
      <c r="E8592" s="10">
        <f>VLOOKUP(D8592,$J$9:$K$27,2)*$B$7/1.5</f>
        <v>286.66666666666669</v>
      </c>
    </row>
    <row r="8593" spans="1:5" x14ac:dyDescent="0.2">
      <c r="A8593" s="2">
        <f t="shared" si="403"/>
        <v>43093.666666645848</v>
      </c>
      <c r="B8593">
        <f t="shared" si="404"/>
        <v>12</v>
      </c>
      <c r="C8593">
        <f t="shared" si="405"/>
        <v>16</v>
      </c>
      <c r="D8593">
        <v>8.0499999999999989</v>
      </c>
      <c r="E8593" s="10">
        <f>VLOOKUP(D8593,$J$9:$K$27,2)*$B$7/1.5</f>
        <v>286.66666666666669</v>
      </c>
    </row>
    <row r="8594" spans="1:5" x14ac:dyDescent="0.2">
      <c r="A8594" s="2">
        <f t="shared" si="403"/>
        <v>43093.708333312512</v>
      </c>
      <c r="B8594">
        <f t="shared" si="404"/>
        <v>12</v>
      </c>
      <c r="C8594">
        <f t="shared" si="405"/>
        <v>17</v>
      </c>
      <c r="D8594">
        <v>9.1999999999999993</v>
      </c>
      <c r="E8594" s="10">
        <f>VLOOKUP(D8594,$J$9:$K$27,2)*$B$7/1.5</f>
        <v>286.66666666666669</v>
      </c>
    </row>
    <row r="8595" spans="1:5" x14ac:dyDescent="0.2">
      <c r="A8595" s="2">
        <f t="shared" si="403"/>
        <v>43093.749999979176</v>
      </c>
      <c r="B8595">
        <f t="shared" si="404"/>
        <v>12</v>
      </c>
      <c r="C8595">
        <f t="shared" si="405"/>
        <v>18</v>
      </c>
      <c r="D8595">
        <v>9.1999999999999993</v>
      </c>
      <c r="E8595" s="10">
        <f>VLOOKUP(D8595,$J$9:$K$27,2)*$B$7/1.5</f>
        <v>286.66666666666669</v>
      </c>
    </row>
    <row r="8596" spans="1:5" x14ac:dyDescent="0.2">
      <c r="A8596" s="2">
        <f t="shared" si="403"/>
        <v>43093.79166664584</v>
      </c>
      <c r="B8596">
        <f t="shared" si="404"/>
        <v>12</v>
      </c>
      <c r="C8596">
        <f t="shared" si="405"/>
        <v>19</v>
      </c>
      <c r="D8596">
        <v>14.374999999999998</v>
      </c>
      <c r="E8596" s="10">
        <f>VLOOKUP(D8596,$J$9:$K$27,2)*$B$7/1.5</f>
        <v>1666.6666666666667</v>
      </c>
    </row>
    <row r="8597" spans="1:5" x14ac:dyDescent="0.2">
      <c r="A8597" s="2">
        <f t="shared" si="403"/>
        <v>43093.833333312505</v>
      </c>
      <c r="B8597">
        <f t="shared" si="404"/>
        <v>12</v>
      </c>
      <c r="C8597">
        <f t="shared" si="405"/>
        <v>20</v>
      </c>
      <c r="D8597">
        <v>19.549999999999997</v>
      </c>
      <c r="E8597" s="10">
        <f>VLOOKUP(D8597,$J$9:$K$27,2)*$B$7/1.5</f>
        <v>6160</v>
      </c>
    </row>
    <row r="8598" spans="1:5" x14ac:dyDescent="0.2">
      <c r="A8598" s="2">
        <f t="shared" si="403"/>
        <v>43093.874999979169</v>
      </c>
      <c r="B8598">
        <f t="shared" si="404"/>
        <v>12</v>
      </c>
      <c r="C8598">
        <f t="shared" si="405"/>
        <v>21</v>
      </c>
      <c r="D8598">
        <v>21.274999999999999</v>
      </c>
      <c r="E8598" s="10">
        <f>VLOOKUP(D8598,$J$9:$K$27,2)*$B$7/1.5</f>
        <v>7873.333333333333</v>
      </c>
    </row>
    <row r="8599" spans="1:5" x14ac:dyDescent="0.2">
      <c r="A8599" s="2">
        <f t="shared" si="403"/>
        <v>43093.916666645833</v>
      </c>
      <c r="B8599">
        <f t="shared" si="404"/>
        <v>12</v>
      </c>
      <c r="C8599">
        <f t="shared" si="405"/>
        <v>22</v>
      </c>
      <c r="D8599">
        <v>21.5625</v>
      </c>
      <c r="E8599" s="10">
        <f>VLOOKUP(D8599,$J$9:$K$27,2)*$B$7/1.5</f>
        <v>7873.333333333333</v>
      </c>
    </row>
    <row r="8600" spans="1:5" x14ac:dyDescent="0.2">
      <c r="A8600" s="2">
        <f t="shared" si="403"/>
        <v>43093.958333312497</v>
      </c>
      <c r="B8600">
        <f t="shared" si="404"/>
        <v>12</v>
      </c>
      <c r="C8600">
        <f t="shared" si="405"/>
        <v>23</v>
      </c>
      <c r="D8600">
        <v>23</v>
      </c>
      <c r="E8600" s="10">
        <f>VLOOKUP(D8600,$J$9:$K$27,2)*$B$7/1.5</f>
        <v>7873.333333333333</v>
      </c>
    </row>
    <row r="8601" spans="1:5" x14ac:dyDescent="0.2">
      <c r="A8601" s="2">
        <f t="shared" si="403"/>
        <v>43093.999999979162</v>
      </c>
      <c r="B8601">
        <f t="shared" si="404"/>
        <v>12</v>
      </c>
      <c r="C8601">
        <f t="shared" si="405"/>
        <v>0</v>
      </c>
      <c r="D8601">
        <v>26.45</v>
      </c>
      <c r="E8601" s="10">
        <f>VLOOKUP(D8601,$J$9:$K$27,2)*$B$7/1.5</f>
        <v>9573.3333333333339</v>
      </c>
    </row>
    <row r="8602" spans="1:5" x14ac:dyDescent="0.2">
      <c r="A8602" s="2">
        <f t="shared" si="403"/>
        <v>43094.041666645826</v>
      </c>
      <c r="B8602">
        <f t="shared" si="404"/>
        <v>12</v>
      </c>
      <c r="C8602">
        <f t="shared" si="405"/>
        <v>1</v>
      </c>
      <c r="D8602">
        <v>25.299999999999997</v>
      </c>
      <c r="E8602" s="10">
        <f>VLOOKUP(D8602,$J$9:$K$27,2)*$B$7/1.5</f>
        <v>9060</v>
      </c>
    </row>
    <row r="8603" spans="1:5" x14ac:dyDescent="0.2">
      <c r="A8603" s="2">
        <f t="shared" si="403"/>
        <v>43094.08333331249</v>
      </c>
      <c r="B8603">
        <f t="shared" si="404"/>
        <v>12</v>
      </c>
      <c r="C8603">
        <f t="shared" si="405"/>
        <v>2</v>
      </c>
      <c r="D8603">
        <v>24.15</v>
      </c>
      <c r="E8603" s="10">
        <f>VLOOKUP(D8603,$J$9:$K$27,2)*$B$7/1.5</f>
        <v>9060</v>
      </c>
    </row>
    <row r="8604" spans="1:5" x14ac:dyDescent="0.2">
      <c r="A8604" s="2">
        <f t="shared" si="403"/>
        <v>43094.124999979154</v>
      </c>
      <c r="B8604">
        <f t="shared" si="404"/>
        <v>12</v>
      </c>
      <c r="C8604">
        <f t="shared" si="405"/>
        <v>3</v>
      </c>
      <c r="D8604">
        <v>25.299999999999997</v>
      </c>
      <c r="E8604" s="10">
        <f>VLOOKUP(D8604,$J$9:$K$27,2)*$B$7/1.5</f>
        <v>9060</v>
      </c>
    </row>
    <row r="8605" spans="1:5" x14ac:dyDescent="0.2">
      <c r="A8605" s="2">
        <f t="shared" si="403"/>
        <v>43094.166666645819</v>
      </c>
      <c r="B8605">
        <f t="shared" si="404"/>
        <v>12</v>
      </c>
      <c r="C8605">
        <f t="shared" si="405"/>
        <v>4</v>
      </c>
      <c r="D8605">
        <v>25.587499999999999</v>
      </c>
      <c r="E8605" s="10">
        <f>VLOOKUP(D8605,$J$9:$K$27,2)*$B$7/1.5</f>
        <v>9060</v>
      </c>
    </row>
    <row r="8606" spans="1:5" x14ac:dyDescent="0.2">
      <c r="A8606" s="2">
        <f t="shared" si="403"/>
        <v>43094.208333312483</v>
      </c>
      <c r="B8606">
        <f t="shared" si="404"/>
        <v>12</v>
      </c>
      <c r="C8606">
        <f t="shared" si="405"/>
        <v>5</v>
      </c>
      <c r="D8606">
        <v>27.216666666666665</v>
      </c>
      <c r="E8606" s="10">
        <f>VLOOKUP(D8606,$J$9:$K$27,2)*$B$7/1.5</f>
        <v>9573.3333333333339</v>
      </c>
    </row>
    <row r="8607" spans="1:5" x14ac:dyDescent="0.2">
      <c r="A8607" s="2">
        <f t="shared" si="403"/>
        <v>43094.249999979147</v>
      </c>
      <c r="B8607">
        <f t="shared" si="404"/>
        <v>12</v>
      </c>
      <c r="C8607">
        <f t="shared" si="405"/>
        <v>6</v>
      </c>
      <c r="D8607">
        <v>20.7</v>
      </c>
      <c r="E8607" s="10">
        <f>VLOOKUP(D8607,$J$9:$K$27,2)*$B$7/1.5</f>
        <v>6160</v>
      </c>
    </row>
    <row r="8608" spans="1:5" x14ac:dyDescent="0.2">
      <c r="A8608" s="2">
        <f t="shared" si="403"/>
        <v>43094.291666645811</v>
      </c>
      <c r="B8608">
        <f t="shared" si="404"/>
        <v>12</v>
      </c>
      <c r="C8608">
        <f t="shared" si="405"/>
        <v>7</v>
      </c>
      <c r="D8608">
        <v>17.02</v>
      </c>
      <c r="E8608" s="10">
        <f>VLOOKUP(D8608,$J$9:$K$27,2)*$B$7/1.5</f>
        <v>4266.666666666667</v>
      </c>
    </row>
    <row r="8609" spans="1:5" x14ac:dyDescent="0.2">
      <c r="A8609" s="2">
        <f t="shared" si="403"/>
        <v>43094.333333312476</v>
      </c>
      <c r="B8609">
        <f t="shared" si="404"/>
        <v>12</v>
      </c>
      <c r="C8609">
        <f t="shared" si="405"/>
        <v>8</v>
      </c>
      <c r="D8609">
        <v>19.93333333333333</v>
      </c>
      <c r="E8609" s="10">
        <f>VLOOKUP(D8609,$J$9:$K$27,2)*$B$7/1.5</f>
        <v>6160</v>
      </c>
    </row>
    <row r="8610" spans="1:5" x14ac:dyDescent="0.2">
      <c r="A8610" s="2">
        <f t="shared" si="403"/>
        <v>43094.37499997914</v>
      </c>
      <c r="B8610">
        <f t="shared" si="404"/>
        <v>12</v>
      </c>
      <c r="C8610">
        <f t="shared" si="405"/>
        <v>9</v>
      </c>
      <c r="D8610">
        <v>28.749999999999996</v>
      </c>
      <c r="E8610" s="10">
        <f>VLOOKUP(D8610,$J$9:$K$27,2)*$B$7/1.5</f>
        <v>9873.3333333333339</v>
      </c>
    </row>
    <row r="8611" spans="1:5" x14ac:dyDescent="0.2">
      <c r="A8611" s="2">
        <f t="shared" si="403"/>
        <v>43094.416666645804</v>
      </c>
      <c r="B8611">
        <f t="shared" si="404"/>
        <v>12</v>
      </c>
      <c r="C8611">
        <f t="shared" si="405"/>
        <v>10</v>
      </c>
      <c r="D8611">
        <v>25.07</v>
      </c>
      <c r="E8611" s="10">
        <f>VLOOKUP(D8611,$J$9:$K$27,2)*$B$7/1.5</f>
        <v>9060</v>
      </c>
    </row>
    <row r="8612" spans="1:5" x14ac:dyDescent="0.2">
      <c r="A8612" s="2">
        <f t="shared" si="403"/>
        <v>43094.458333312468</v>
      </c>
      <c r="B8612">
        <f t="shared" si="404"/>
        <v>12</v>
      </c>
      <c r="C8612">
        <f t="shared" si="405"/>
        <v>11</v>
      </c>
      <c r="D8612">
        <v>20.412499999999998</v>
      </c>
      <c r="E8612" s="10">
        <f>VLOOKUP(D8612,$J$9:$K$27,2)*$B$7/1.5</f>
        <v>6160</v>
      </c>
    </row>
    <row r="8613" spans="1:5" x14ac:dyDescent="0.2">
      <c r="A8613" s="2">
        <f t="shared" si="403"/>
        <v>43094.499999979133</v>
      </c>
      <c r="B8613">
        <f t="shared" si="404"/>
        <v>12</v>
      </c>
      <c r="C8613">
        <f t="shared" si="405"/>
        <v>12</v>
      </c>
      <c r="D8613">
        <v>12.649999999999999</v>
      </c>
      <c r="E8613" s="10">
        <f>VLOOKUP(D8613,$J$9:$K$27,2)*$B$7/1.5</f>
        <v>1666.6666666666667</v>
      </c>
    </row>
    <row r="8614" spans="1:5" x14ac:dyDescent="0.2">
      <c r="A8614" s="2">
        <f t="shared" si="403"/>
        <v>43094.541666645797</v>
      </c>
      <c r="B8614">
        <f t="shared" si="404"/>
        <v>12</v>
      </c>
      <c r="C8614">
        <f t="shared" si="405"/>
        <v>13</v>
      </c>
      <c r="D8614">
        <v>13.225</v>
      </c>
      <c r="E8614" s="10">
        <f>VLOOKUP(D8614,$J$9:$K$27,2)*$B$7/1.5</f>
        <v>1666.6666666666667</v>
      </c>
    </row>
    <row r="8615" spans="1:5" x14ac:dyDescent="0.2">
      <c r="A8615" s="2">
        <f t="shared" si="403"/>
        <v>43094.583333312461</v>
      </c>
      <c r="B8615">
        <f t="shared" si="404"/>
        <v>12</v>
      </c>
      <c r="C8615">
        <f t="shared" si="405"/>
        <v>14</v>
      </c>
      <c r="D8615">
        <v>28.749999999999996</v>
      </c>
      <c r="E8615" s="10">
        <f>VLOOKUP(D8615,$J$9:$K$27,2)*$B$7/1.5</f>
        <v>9873.3333333333339</v>
      </c>
    </row>
    <row r="8616" spans="1:5" x14ac:dyDescent="0.2">
      <c r="A8616" s="2">
        <f t="shared" si="403"/>
        <v>43094.624999979125</v>
      </c>
      <c r="B8616">
        <f t="shared" si="404"/>
        <v>12</v>
      </c>
      <c r="C8616">
        <f t="shared" si="405"/>
        <v>15</v>
      </c>
      <c r="D8616">
        <v>23</v>
      </c>
      <c r="E8616" s="10">
        <f>VLOOKUP(D8616,$J$9:$K$27,2)*$B$7/1.5</f>
        <v>7873.333333333333</v>
      </c>
    </row>
    <row r="8617" spans="1:5" x14ac:dyDescent="0.2">
      <c r="A8617" s="2">
        <f t="shared" si="403"/>
        <v>43094.66666664579</v>
      </c>
      <c r="B8617">
        <f t="shared" si="404"/>
        <v>12</v>
      </c>
      <c r="C8617">
        <f t="shared" si="405"/>
        <v>16</v>
      </c>
      <c r="D8617">
        <v>21.274999999999999</v>
      </c>
      <c r="E8617" s="10">
        <f>VLOOKUP(D8617,$J$9:$K$27,2)*$B$7/1.5</f>
        <v>7873.333333333333</v>
      </c>
    </row>
    <row r="8618" spans="1:5" x14ac:dyDescent="0.2">
      <c r="A8618" s="2">
        <f t="shared" si="403"/>
        <v>43094.708333312454</v>
      </c>
      <c r="B8618">
        <f t="shared" si="404"/>
        <v>12</v>
      </c>
      <c r="C8618">
        <f t="shared" si="405"/>
        <v>17</v>
      </c>
      <c r="D8618">
        <v>18.399999999999999</v>
      </c>
      <c r="E8618" s="10">
        <f>VLOOKUP(D8618,$J$9:$K$27,2)*$B$7/1.5</f>
        <v>4266.666666666667</v>
      </c>
    </row>
    <row r="8619" spans="1:5" x14ac:dyDescent="0.2">
      <c r="A8619" s="2">
        <f t="shared" si="403"/>
        <v>43094.749999979118</v>
      </c>
      <c r="B8619">
        <f t="shared" si="404"/>
        <v>12</v>
      </c>
      <c r="C8619">
        <f t="shared" si="405"/>
        <v>18</v>
      </c>
      <c r="D8619">
        <v>24.15</v>
      </c>
      <c r="E8619" s="10">
        <f>VLOOKUP(D8619,$J$9:$K$27,2)*$B$7/1.5</f>
        <v>9060</v>
      </c>
    </row>
    <row r="8620" spans="1:5" x14ac:dyDescent="0.2">
      <c r="A8620" s="2">
        <f t="shared" si="403"/>
        <v>43094.791666645782</v>
      </c>
      <c r="B8620">
        <f t="shared" si="404"/>
        <v>12</v>
      </c>
      <c r="C8620">
        <f t="shared" si="405"/>
        <v>19</v>
      </c>
      <c r="D8620">
        <v>22.424999999999997</v>
      </c>
      <c r="E8620" s="10">
        <f>VLOOKUP(D8620,$J$9:$K$27,2)*$B$7/1.5</f>
        <v>7873.333333333333</v>
      </c>
    </row>
    <row r="8621" spans="1:5" x14ac:dyDescent="0.2">
      <c r="A8621" s="2">
        <f t="shared" si="403"/>
        <v>43094.833333312446</v>
      </c>
      <c r="B8621">
        <f t="shared" si="404"/>
        <v>12</v>
      </c>
      <c r="C8621">
        <f t="shared" si="405"/>
        <v>20</v>
      </c>
      <c r="D8621">
        <v>20.7</v>
      </c>
      <c r="E8621" s="10">
        <f>VLOOKUP(D8621,$J$9:$K$27,2)*$B$7/1.5</f>
        <v>6160</v>
      </c>
    </row>
    <row r="8622" spans="1:5" x14ac:dyDescent="0.2">
      <c r="A8622" s="2">
        <f t="shared" si="403"/>
        <v>43094.874999979111</v>
      </c>
      <c r="B8622">
        <f t="shared" si="404"/>
        <v>12</v>
      </c>
      <c r="C8622">
        <f t="shared" si="405"/>
        <v>21</v>
      </c>
      <c r="D8622">
        <v>26.45</v>
      </c>
      <c r="E8622" s="10">
        <f>VLOOKUP(D8622,$J$9:$K$27,2)*$B$7/1.5</f>
        <v>9573.3333333333339</v>
      </c>
    </row>
    <row r="8623" spans="1:5" x14ac:dyDescent="0.2">
      <c r="A8623" s="2">
        <f t="shared" si="403"/>
        <v>43094.916666645775</v>
      </c>
      <c r="B8623">
        <f t="shared" si="404"/>
        <v>12</v>
      </c>
      <c r="C8623">
        <f t="shared" si="405"/>
        <v>22</v>
      </c>
      <c r="D8623">
        <v>23.574999999999999</v>
      </c>
      <c r="E8623" s="10">
        <f>VLOOKUP(D8623,$J$9:$K$27,2)*$B$7/1.5</f>
        <v>9060</v>
      </c>
    </row>
    <row r="8624" spans="1:5" x14ac:dyDescent="0.2">
      <c r="A8624" s="2">
        <f t="shared" si="403"/>
        <v>43094.958333312439</v>
      </c>
      <c r="B8624">
        <f t="shared" si="404"/>
        <v>12</v>
      </c>
      <c r="C8624">
        <f t="shared" si="405"/>
        <v>23</v>
      </c>
      <c r="D8624">
        <v>17.25</v>
      </c>
      <c r="E8624" s="10">
        <f>VLOOKUP(D8624,$J$9:$K$27,2)*$B$7/1.5</f>
        <v>4266.666666666667</v>
      </c>
    </row>
    <row r="8625" spans="1:5" x14ac:dyDescent="0.2">
      <c r="A8625" s="2">
        <f t="shared" si="403"/>
        <v>43094.999999979103</v>
      </c>
      <c r="B8625">
        <f t="shared" si="404"/>
        <v>12</v>
      </c>
      <c r="C8625">
        <f t="shared" si="405"/>
        <v>0</v>
      </c>
      <c r="D8625">
        <v>18.399999999999999</v>
      </c>
      <c r="E8625" s="10">
        <f>VLOOKUP(D8625,$J$9:$K$27,2)*$B$7/1.5</f>
        <v>4266.666666666667</v>
      </c>
    </row>
    <row r="8626" spans="1:5" x14ac:dyDescent="0.2">
      <c r="A8626" s="2">
        <f t="shared" si="403"/>
        <v>43095.041666645768</v>
      </c>
      <c r="B8626">
        <f t="shared" si="404"/>
        <v>12</v>
      </c>
      <c r="C8626">
        <f t="shared" si="405"/>
        <v>1</v>
      </c>
      <c r="D8626">
        <v>17.25</v>
      </c>
      <c r="E8626" s="10">
        <f>VLOOKUP(D8626,$J$9:$K$27,2)*$B$7/1.5</f>
        <v>4266.666666666667</v>
      </c>
    </row>
    <row r="8627" spans="1:5" x14ac:dyDescent="0.2">
      <c r="A8627" s="2">
        <f t="shared" si="403"/>
        <v>43095.083333312432</v>
      </c>
      <c r="B8627">
        <f t="shared" si="404"/>
        <v>12</v>
      </c>
      <c r="C8627">
        <f t="shared" si="405"/>
        <v>2</v>
      </c>
      <c r="D8627">
        <v>18.399999999999999</v>
      </c>
      <c r="E8627" s="10">
        <f>VLOOKUP(D8627,$J$9:$K$27,2)*$B$7/1.5</f>
        <v>4266.666666666667</v>
      </c>
    </row>
    <row r="8628" spans="1:5" x14ac:dyDescent="0.2">
      <c r="A8628" s="2">
        <f t="shared" si="403"/>
        <v>43095.124999979096</v>
      </c>
      <c r="B8628">
        <f t="shared" si="404"/>
        <v>12</v>
      </c>
      <c r="C8628">
        <f t="shared" si="405"/>
        <v>3</v>
      </c>
      <c r="D8628">
        <v>17.25</v>
      </c>
      <c r="E8628" s="10">
        <f>VLOOKUP(D8628,$J$9:$K$27,2)*$B$7/1.5</f>
        <v>4266.666666666667</v>
      </c>
    </row>
    <row r="8629" spans="1:5" x14ac:dyDescent="0.2">
      <c r="A8629" s="2">
        <f t="shared" si="403"/>
        <v>43095.16666664576</v>
      </c>
      <c r="B8629">
        <f t="shared" si="404"/>
        <v>12</v>
      </c>
      <c r="C8629">
        <f t="shared" si="405"/>
        <v>4</v>
      </c>
      <c r="D8629">
        <v>17.824999999999999</v>
      </c>
      <c r="E8629" s="10">
        <f>VLOOKUP(D8629,$J$9:$K$27,2)*$B$7/1.5</f>
        <v>4266.666666666667</v>
      </c>
    </row>
    <row r="8630" spans="1:5" x14ac:dyDescent="0.2">
      <c r="A8630" s="2">
        <f t="shared" si="403"/>
        <v>43095.208333312425</v>
      </c>
      <c r="B8630">
        <f t="shared" si="404"/>
        <v>12</v>
      </c>
      <c r="C8630">
        <f t="shared" si="405"/>
        <v>5</v>
      </c>
      <c r="D8630">
        <v>14.95</v>
      </c>
      <c r="E8630" s="10">
        <f>VLOOKUP(D8630,$J$9:$K$27,2)*$B$7/1.5</f>
        <v>2773.3333333333335</v>
      </c>
    </row>
    <row r="8631" spans="1:5" x14ac:dyDescent="0.2">
      <c r="A8631" s="2">
        <f t="shared" si="403"/>
        <v>43095.249999979089</v>
      </c>
      <c r="B8631">
        <f t="shared" si="404"/>
        <v>12</v>
      </c>
      <c r="C8631">
        <f t="shared" si="405"/>
        <v>6</v>
      </c>
      <c r="D8631">
        <v>10.35</v>
      </c>
      <c r="E8631" s="10">
        <f>VLOOKUP(D8631,$J$9:$K$27,2)*$B$7/1.5</f>
        <v>873.33333333333337</v>
      </c>
    </row>
    <row r="8632" spans="1:5" x14ac:dyDescent="0.2">
      <c r="A8632" s="2">
        <f t="shared" si="403"/>
        <v>43095.291666645753</v>
      </c>
      <c r="B8632">
        <f t="shared" si="404"/>
        <v>12</v>
      </c>
      <c r="C8632">
        <f t="shared" si="405"/>
        <v>7</v>
      </c>
      <c r="D8632">
        <v>10.35</v>
      </c>
      <c r="E8632" s="10">
        <f>VLOOKUP(D8632,$J$9:$K$27,2)*$B$7/1.5</f>
        <v>873.33333333333337</v>
      </c>
    </row>
    <row r="8633" spans="1:5" x14ac:dyDescent="0.2">
      <c r="A8633" s="2">
        <f t="shared" si="403"/>
        <v>43095.333333312417</v>
      </c>
      <c r="B8633">
        <f t="shared" si="404"/>
        <v>12</v>
      </c>
      <c r="C8633">
        <f t="shared" si="405"/>
        <v>8</v>
      </c>
      <c r="D8633">
        <v>17.25</v>
      </c>
      <c r="E8633" s="10">
        <f>VLOOKUP(D8633,$J$9:$K$27,2)*$B$7/1.5</f>
        <v>4266.666666666667</v>
      </c>
    </row>
    <row r="8634" spans="1:5" x14ac:dyDescent="0.2">
      <c r="A8634" s="2">
        <f t="shared" si="403"/>
        <v>43095.374999979082</v>
      </c>
      <c r="B8634">
        <f t="shared" si="404"/>
        <v>12</v>
      </c>
      <c r="C8634">
        <f t="shared" si="405"/>
        <v>9</v>
      </c>
      <c r="D8634">
        <v>19.549999999999997</v>
      </c>
      <c r="E8634" s="10">
        <f>VLOOKUP(D8634,$J$9:$K$27,2)*$B$7/1.5</f>
        <v>6160</v>
      </c>
    </row>
    <row r="8635" spans="1:5" x14ac:dyDescent="0.2">
      <c r="A8635" s="2">
        <f t="shared" si="403"/>
        <v>43095.416666645746</v>
      </c>
      <c r="B8635">
        <f t="shared" si="404"/>
        <v>12</v>
      </c>
      <c r="C8635">
        <f t="shared" si="405"/>
        <v>10</v>
      </c>
      <c r="D8635">
        <v>19.549999999999997</v>
      </c>
      <c r="E8635" s="10">
        <f>VLOOKUP(D8635,$J$9:$K$27,2)*$B$7/1.5</f>
        <v>6160</v>
      </c>
    </row>
    <row r="8636" spans="1:5" x14ac:dyDescent="0.2">
      <c r="A8636" s="2">
        <f t="shared" si="403"/>
        <v>43095.45833331241</v>
      </c>
      <c r="B8636">
        <f t="shared" si="404"/>
        <v>12</v>
      </c>
      <c r="C8636">
        <f t="shared" si="405"/>
        <v>11</v>
      </c>
      <c r="D8636">
        <v>29.9</v>
      </c>
      <c r="E8636" s="10">
        <f>VLOOKUP(D8636,$J$9:$K$27,2)*$B$7/1.5</f>
        <v>9873.3333333333339</v>
      </c>
    </row>
    <row r="8637" spans="1:5" x14ac:dyDescent="0.2">
      <c r="A8637" s="2">
        <f t="shared" si="403"/>
        <v>43095.499999979074</v>
      </c>
      <c r="B8637">
        <f t="shared" si="404"/>
        <v>12</v>
      </c>
      <c r="C8637">
        <f t="shared" si="405"/>
        <v>12</v>
      </c>
      <c r="D8637">
        <v>23</v>
      </c>
      <c r="E8637" s="10">
        <f>VLOOKUP(D8637,$J$9:$K$27,2)*$B$7/1.5</f>
        <v>7873.333333333333</v>
      </c>
    </row>
    <row r="8638" spans="1:5" x14ac:dyDescent="0.2">
      <c r="A8638" s="2">
        <f t="shared" si="403"/>
        <v>43095.541666645739</v>
      </c>
      <c r="B8638">
        <f t="shared" si="404"/>
        <v>12</v>
      </c>
      <c r="C8638">
        <f t="shared" si="405"/>
        <v>13</v>
      </c>
      <c r="D8638">
        <v>21.274999999999999</v>
      </c>
      <c r="E8638" s="10">
        <f>VLOOKUP(D8638,$J$9:$K$27,2)*$B$7/1.5</f>
        <v>7873.333333333333</v>
      </c>
    </row>
    <row r="8639" spans="1:5" x14ac:dyDescent="0.2">
      <c r="A8639" s="2">
        <f t="shared" si="403"/>
        <v>43095.583333312403</v>
      </c>
      <c r="B8639">
        <f t="shared" si="404"/>
        <v>12</v>
      </c>
      <c r="C8639">
        <f t="shared" si="405"/>
        <v>14</v>
      </c>
      <c r="D8639">
        <v>18.399999999999999</v>
      </c>
      <c r="E8639" s="10">
        <f>VLOOKUP(D8639,$J$9:$K$27,2)*$B$7/1.5</f>
        <v>4266.666666666667</v>
      </c>
    </row>
    <row r="8640" spans="1:5" x14ac:dyDescent="0.2">
      <c r="A8640" s="2">
        <f t="shared" si="403"/>
        <v>43095.624999979067</v>
      </c>
      <c r="B8640">
        <f t="shared" si="404"/>
        <v>12</v>
      </c>
      <c r="C8640">
        <f t="shared" si="405"/>
        <v>15</v>
      </c>
      <c r="D8640">
        <v>14.95</v>
      </c>
      <c r="E8640" s="10">
        <f>VLOOKUP(D8640,$J$9:$K$27,2)*$B$7/1.5</f>
        <v>2773.3333333333335</v>
      </c>
    </row>
    <row r="8641" spans="1:5" x14ac:dyDescent="0.2">
      <c r="A8641" s="2">
        <f t="shared" si="403"/>
        <v>43095.666666645731</v>
      </c>
      <c r="B8641">
        <f t="shared" si="404"/>
        <v>12</v>
      </c>
      <c r="C8641">
        <f t="shared" si="405"/>
        <v>16</v>
      </c>
      <c r="D8641">
        <v>15.524999999999999</v>
      </c>
      <c r="E8641" s="10">
        <f>VLOOKUP(D8641,$J$9:$K$27,2)*$B$7/1.5</f>
        <v>2773.3333333333335</v>
      </c>
    </row>
    <row r="8642" spans="1:5" x14ac:dyDescent="0.2">
      <c r="A8642" s="2">
        <f t="shared" si="403"/>
        <v>43095.708333312396</v>
      </c>
      <c r="B8642">
        <f t="shared" si="404"/>
        <v>12</v>
      </c>
      <c r="C8642">
        <f t="shared" si="405"/>
        <v>17</v>
      </c>
      <c r="D8642">
        <v>12.649999999999999</v>
      </c>
      <c r="E8642" s="10">
        <f>VLOOKUP(D8642,$J$9:$K$27,2)*$B$7/1.5</f>
        <v>1666.6666666666667</v>
      </c>
    </row>
    <row r="8643" spans="1:5" x14ac:dyDescent="0.2">
      <c r="A8643" s="2">
        <f t="shared" si="403"/>
        <v>43095.74999997906</v>
      </c>
      <c r="B8643">
        <f t="shared" si="404"/>
        <v>12</v>
      </c>
      <c r="C8643">
        <f t="shared" si="405"/>
        <v>18</v>
      </c>
      <c r="D8643">
        <v>20.7</v>
      </c>
      <c r="E8643" s="10">
        <f>VLOOKUP(D8643,$J$9:$K$27,2)*$B$7/1.5</f>
        <v>6160</v>
      </c>
    </row>
    <row r="8644" spans="1:5" x14ac:dyDescent="0.2">
      <c r="A8644" s="2">
        <f t="shared" si="403"/>
        <v>43095.791666645724</v>
      </c>
      <c r="B8644">
        <f t="shared" si="404"/>
        <v>12</v>
      </c>
      <c r="C8644">
        <f t="shared" si="405"/>
        <v>19</v>
      </c>
      <c r="D8644">
        <v>17.25</v>
      </c>
      <c r="E8644" s="10">
        <f>VLOOKUP(D8644,$J$9:$K$27,2)*$B$7/1.5</f>
        <v>4266.666666666667</v>
      </c>
    </row>
    <row r="8645" spans="1:5" x14ac:dyDescent="0.2">
      <c r="A8645" s="2">
        <f t="shared" si="403"/>
        <v>43095.833333312388</v>
      </c>
      <c r="B8645">
        <f t="shared" si="404"/>
        <v>12</v>
      </c>
      <c r="C8645">
        <f t="shared" si="405"/>
        <v>20</v>
      </c>
      <c r="D8645">
        <v>17.25</v>
      </c>
      <c r="E8645" s="10">
        <f>VLOOKUP(D8645,$J$9:$K$27,2)*$B$7/1.5</f>
        <v>4266.666666666667</v>
      </c>
    </row>
    <row r="8646" spans="1:5" x14ac:dyDescent="0.2">
      <c r="A8646" s="2">
        <f t="shared" si="403"/>
        <v>43095.874999979053</v>
      </c>
      <c r="B8646">
        <f t="shared" si="404"/>
        <v>12</v>
      </c>
      <c r="C8646">
        <f t="shared" si="405"/>
        <v>21</v>
      </c>
      <c r="D8646">
        <v>19.549999999999997</v>
      </c>
      <c r="E8646" s="10">
        <f>VLOOKUP(D8646,$J$9:$K$27,2)*$B$7/1.5</f>
        <v>6160</v>
      </c>
    </row>
    <row r="8647" spans="1:5" x14ac:dyDescent="0.2">
      <c r="A8647" s="2">
        <f t="shared" si="403"/>
        <v>43095.916666645717</v>
      </c>
      <c r="B8647">
        <f t="shared" si="404"/>
        <v>12</v>
      </c>
      <c r="C8647">
        <f t="shared" si="405"/>
        <v>22</v>
      </c>
      <c r="D8647">
        <v>15.524999999999999</v>
      </c>
      <c r="E8647" s="10">
        <f>VLOOKUP(D8647,$J$9:$K$27,2)*$B$7/1.5</f>
        <v>2773.3333333333335</v>
      </c>
    </row>
    <row r="8648" spans="1:5" x14ac:dyDescent="0.2">
      <c r="A8648" s="2">
        <f t="shared" si="403"/>
        <v>43095.958333312381</v>
      </c>
      <c r="B8648">
        <f t="shared" si="404"/>
        <v>12</v>
      </c>
      <c r="C8648">
        <f t="shared" si="405"/>
        <v>23</v>
      </c>
      <c r="D8648">
        <v>19.549999999999997</v>
      </c>
      <c r="E8648" s="10">
        <f>VLOOKUP(D8648,$J$9:$K$27,2)*$B$7/1.5</f>
        <v>6160</v>
      </c>
    </row>
    <row r="8649" spans="1:5" x14ac:dyDescent="0.2">
      <c r="A8649" s="2">
        <f t="shared" si="403"/>
        <v>43095.999999979045</v>
      </c>
      <c r="B8649">
        <f t="shared" si="404"/>
        <v>12</v>
      </c>
      <c r="C8649">
        <f t="shared" si="405"/>
        <v>0</v>
      </c>
      <c r="D8649">
        <v>14.95</v>
      </c>
      <c r="E8649" s="10">
        <f>VLOOKUP(D8649,$J$9:$K$27,2)*$B$7/1.5</f>
        <v>2773.3333333333335</v>
      </c>
    </row>
    <row r="8650" spans="1:5" x14ac:dyDescent="0.2">
      <c r="A8650" s="2">
        <f t="shared" si="403"/>
        <v>43096.041666645709</v>
      </c>
      <c r="B8650">
        <f t="shared" si="404"/>
        <v>12</v>
      </c>
      <c r="C8650">
        <f t="shared" si="405"/>
        <v>1</v>
      </c>
      <c r="D8650">
        <v>14.95</v>
      </c>
      <c r="E8650" s="10">
        <f>VLOOKUP(D8650,$J$9:$K$27,2)*$B$7/1.5</f>
        <v>2773.3333333333335</v>
      </c>
    </row>
    <row r="8651" spans="1:5" x14ac:dyDescent="0.2">
      <c r="A8651" s="2">
        <f t="shared" ref="A8651:A8714" si="406">A8650+1/24</f>
        <v>43096.083333312374</v>
      </c>
      <c r="B8651">
        <f t="shared" ref="B8651:B8714" si="407">MONTH(A8651)</f>
        <v>12</v>
      </c>
      <c r="C8651">
        <f t="shared" ref="C8651:C8714" si="408">HOUR(A8651)</f>
        <v>2</v>
      </c>
      <c r="D8651">
        <v>11.5</v>
      </c>
      <c r="E8651" s="10">
        <f>VLOOKUP(D8651,$J$9:$K$27,2)*$B$7/1.5</f>
        <v>873.33333333333337</v>
      </c>
    </row>
    <row r="8652" spans="1:5" x14ac:dyDescent="0.2">
      <c r="A8652" s="2">
        <f t="shared" si="406"/>
        <v>43096.124999979038</v>
      </c>
      <c r="B8652">
        <f t="shared" si="407"/>
        <v>12</v>
      </c>
      <c r="C8652">
        <f t="shared" si="408"/>
        <v>3</v>
      </c>
      <c r="D8652">
        <v>16.099999999999998</v>
      </c>
      <c r="E8652" s="10">
        <f>VLOOKUP(D8652,$J$9:$K$27,2)*$B$7/1.5</f>
        <v>2773.3333333333335</v>
      </c>
    </row>
    <row r="8653" spans="1:5" x14ac:dyDescent="0.2">
      <c r="A8653" s="2">
        <f t="shared" si="406"/>
        <v>43096.166666645702</v>
      </c>
      <c r="B8653">
        <f t="shared" si="407"/>
        <v>12</v>
      </c>
      <c r="C8653">
        <f t="shared" si="408"/>
        <v>4</v>
      </c>
      <c r="D8653">
        <v>17.25</v>
      </c>
      <c r="E8653" s="10">
        <f>VLOOKUP(D8653,$J$9:$K$27,2)*$B$7/1.5</f>
        <v>4266.666666666667</v>
      </c>
    </row>
    <row r="8654" spans="1:5" x14ac:dyDescent="0.2">
      <c r="A8654" s="2">
        <f t="shared" si="406"/>
        <v>43096.208333312366</v>
      </c>
      <c r="B8654">
        <f t="shared" si="407"/>
        <v>12</v>
      </c>
      <c r="C8654">
        <f t="shared" si="408"/>
        <v>5</v>
      </c>
      <c r="D8654">
        <v>17.25</v>
      </c>
      <c r="E8654" s="10">
        <f>VLOOKUP(D8654,$J$9:$K$27,2)*$B$7/1.5</f>
        <v>4266.666666666667</v>
      </c>
    </row>
    <row r="8655" spans="1:5" x14ac:dyDescent="0.2">
      <c r="A8655" s="2">
        <f t="shared" si="406"/>
        <v>43096.249999979031</v>
      </c>
      <c r="B8655">
        <f t="shared" si="407"/>
        <v>12</v>
      </c>
      <c r="C8655">
        <f t="shared" si="408"/>
        <v>6</v>
      </c>
      <c r="D8655">
        <v>16.099999999999998</v>
      </c>
      <c r="E8655" s="10">
        <f>VLOOKUP(D8655,$J$9:$K$27,2)*$B$7/1.5</f>
        <v>2773.3333333333335</v>
      </c>
    </row>
    <row r="8656" spans="1:5" x14ac:dyDescent="0.2">
      <c r="A8656" s="2">
        <f t="shared" si="406"/>
        <v>43096.291666645695</v>
      </c>
      <c r="B8656">
        <f t="shared" si="407"/>
        <v>12</v>
      </c>
      <c r="C8656">
        <f t="shared" si="408"/>
        <v>7</v>
      </c>
      <c r="D8656">
        <v>16.674999999999997</v>
      </c>
      <c r="E8656" s="10">
        <f>VLOOKUP(D8656,$J$9:$K$27,2)*$B$7/1.5</f>
        <v>2773.3333333333335</v>
      </c>
    </row>
    <row r="8657" spans="1:5" x14ac:dyDescent="0.2">
      <c r="A8657" s="2">
        <f t="shared" si="406"/>
        <v>43096.333333312359</v>
      </c>
      <c r="B8657">
        <f t="shared" si="407"/>
        <v>12</v>
      </c>
      <c r="C8657">
        <f t="shared" si="408"/>
        <v>8</v>
      </c>
      <c r="D8657">
        <v>14.95</v>
      </c>
      <c r="E8657" s="10">
        <f>VLOOKUP(D8657,$J$9:$K$27,2)*$B$7/1.5</f>
        <v>2773.3333333333335</v>
      </c>
    </row>
    <row r="8658" spans="1:5" x14ac:dyDescent="0.2">
      <c r="A8658" s="2">
        <f t="shared" si="406"/>
        <v>43096.374999979023</v>
      </c>
      <c r="B8658">
        <f t="shared" si="407"/>
        <v>12</v>
      </c>
      <c r="C8658">
        <f t="shared" si="408"/>
        <v>9</v>
      </c>
      <c r="D8658">
        <v>12.649999999999999</v>
      </c>
      <c r="E8658" s="10">
        <f>VLOOKUP(D8658,$J$9:$K$27,2)*$B$7/1.5</f>
        <v>1666.6666666666667</v>
      </c>
    </row>
    <row r="8659" spans="1:5" x14ac:dyDescent="0.2">
      <c r="A8659" s="2">
        <f t="shared" si="406"/>
        <v>43096.416666645688</v>
      </c>
      <c r="B8659">
        <f t="shared" si="407"/>
        <v>12</v>
      </c>
      <c r="C8659">
        <f t="shared" si="408"/>
        <v>10</v>
      </c>
      <c r="D8659">
        <v>12.649999999999999</v>
      </c>
      <c r="E8659" s="10">
        <f>VLOOKUP(D8659,$J$9:$K$27,2)*$B$7/1.5</f>
        <v>1666.6666666666667</v>
      </c>
    </row>
    <row r="8660" spans="1:5" x14ac:dyDescent="0.2">
      <c r="A8660" s="2">
        <f t="shared" si="406"/>
        <v>43096.458333312352</v>
      </c>
      <c r="B8660">
        <f t="shared" si="407"/>
        <v>12</v>
      </c>
      <c r="C8660">
        <f t="shared" si="408"/>
        <v>11</v>
      </c>
      <c r="D8660">
        <v>14.95</v>
      </c>
      <c r="E8660" s="10">
        <f>VLOOKUP(D8660,$J$9:$K$27,2)*$B$7/1.5</f>
        <v>2773.3333333333335</v>
      </c>
    </row>
    <row r="8661" spans="1:5" x14ac:dyDescent="0.2">
      <c r="A8661" s="2">
        <f t="shared" si="406"/>
        <v>43096.499999979016</v>
      </c>
      <c r="B8661">
        <f t="shared" si="407"/>
        <v>12</v>
      </c>
      <c r="C8661">
        <f t="shared" si="408"/>
        <v>12</v>
      </c>
      <c r="D8661">
        <v>16.099999999999998</v>
      </c>
      <c r="E8661" s="10">
        <f>VLOOKUP(D8661,$J$9:$K$27,2)*$B$7/1.5</f>
        <v>2773.3333333333335</v>
      </c>
    </row>
    <row r="8662" spans="1:5" x14ac:dyDescent="0.2">
      <c r="A8662" s="2">
        <f t="shared" si="406"/>
        <v>43096.54166664568</v>
      </c>
      <c r="B8662">
        <f t="shared" si="407"/>
        <v>12</v>
      </c>
      <c r="C8662">
        <f t="shared" si="408"/>
        <v>13</v>
      </c>
      <c r="D8662">
        <v>14.374999999999998</v>
      </c>
      <c r="E8662" s="10">
        <f>VLOOKUP(D8662,$J$9:$K$27,2)*$B$7/1.5</f>
        <v>1666.6666666666667</v>
      </c>
    </row>
    <row r="8663" spans="1:5" x14ac:dyDescent="0.2">
      <c r="A8663" s="2">
        <f t="shared" si="406"/>
        <v>43096.583333312345</v>
      </c>
      <c r="B8663">
        <f t="shared" si="407"/>
        <v>12</v>
      </c>
      <c r="C8663">
        <f t="shared" si="408"/>
        <v>14</v>
      </c>
      <c r="D8663">
        <v>16.099999999999998</v>
      </c>
      <c r="E8663" s="10">
        <f>VLOOKUP(D8663,$J$9:$K$27,2)*$B$7/1.5</f>
        <v>2773.3333333333335</v>
      </c>
    </row>
    <row r="8664" spans="1:5" x14ac:dyDescent="0.2">
      <c r="A8664" s="2">
        <f t="shared" si="406"/>
        <v>43096.624999979009</v>
      </c>
      <c r="B8664">
        <f t="shared" si="407"/>
        <v>12</v>
      </c>
      <c r="C8664">
        <f t="shared" si="408"/>
        <v>15</v>
      </c>
      <c r="D8664">
        <v>16.099999999999998</v>
      </c>
      <c r="E8664" s="10">
        <f>VLOOKUP(D8664,$J$9:$K$27,2)*$B$7/1.5</f>
        <v>2773.3333333333335</v>
      </c>
    </row>
    <row r="8665" spans="1:5" x14ac:dyDescent="0.2">
      <c r="A8665" s="2">
        <f t="shared" si="406"/>
        <v>43096.666666645673</v>
      </c>
      <c r="B8665">
        <f t="shared" si="407"/>
        <v>12</v>
      </c>
      <c r="C8665">
        <f t="shared" si="408"/>
        <v>16</v>
      </c>
      <c r="D8665">
        <v>15.524999999999999</v>
      </c>
      <c r="E8665" s="10">
        <f>VLOOKUP(D8665,$J$9:$K$27,2)*$B$7/1.5</f>
        <v>2773.3333333333335</v>
      </c>
    </row>
    <row r="8666" spans="1:5" x14ac:dyDescent="0.2">
      <c r="A8666" s="2">
        <f t="shared" si="406"/>
        <v>43096.708333312337</v>
      </c>
      <c r="B8666">
        <f t="shared" si="407"/>
        <v>12</v>
      </c>
      <c r="C8666">
        <f t="shared" si="408"/>
        <v>17</v>
      </c>
      <c r="D8666">
        <v>12.649999999999999</v>
      </c>
      <c r="E8666" s="10">
        <f>VLOOKUP(D8666,$J$9:$K$27,2)*$B$7/1.5</f>
        <v>1666.6666666666667</v>
      </c>
    </row>
    <row r="8667" spans="1:5" x14ac:dyDescent="0.2">
      <c r="A8667" s="2">
        <f t="shared" si="406"/>
        <v>43096.749999979002</v>
      </c>
      <c r="B8667">
        <f t="shared" si="407"/>
        <v>12</v>
      </c>
      <c r="C8667">
        <f t="shared" si="408"/>
        <v>18</v>
      </c>
      <c r="D8667">
        <v>17.25</v>
      </c>
      <c r="E8667" s="10">
        <f>VLOOKUP(D8667,$J$9:$K$27,2)*$B$7/1.5</f>
        <v>4266.666666666667</v>
      </c>
    </row>
    <row r="8668" spans="1:5" x14ac:dyDescent="0.2">
      <c r="A8668" s="2">
        <f t="shared" si="406"/>
        <v>43096.791666645666</v>
      </c>
      <c r="B8668">
        <f t="shared" si="407"/>
        <v>12</v>
      </c>
      <c r="C8668">
        <f t="shared" si="408"/>
        <v>19</v>
      </c>
      <c r="D8668">
        <v>17.25</v>
      </c>
      <c r="E8668" s="10">
        <f>VLOOKUP(D8668,$J$9:$K$27,2)*$B$7/1.5</f>
        <v>4266.666666666667</v>
      </c>
    </row>
    <row r="8669" spans="1:5" x14ac:dyDescent="0.2">
      <c r="A8669" s="2">
        <f t="shared" si="406"/>
        <v>43096.83333331233</v>
      </c>
      <c r="B8669">
        <f t="shared" si="407"/>
        <v>12</v>
      </c>
      <c r="C8669">
        <f t="shared" si="408"/>
        <v>20</v>
      </c>
      <c r="D8669">
        <v>16.099999999999998</v>
      </c>
      <c r="E8669" s="10">
        <f>VLOOKUP(D8669,$J$9:$K$27,2)*$B$7/1.5</f>
        <v>2773.3333333333335</v>
      </c>
    </row>
    <row r="8670" spans="1:5" x14ac:dyDescent="0.2">
      <c r="A8670" s="2">
        <f t="shared" si="406"/>
        <v>43096.874999978994</v>
      </c>
      <c r="B8670">
        <f t="shared" si="407"/>
        <v>12</v>
      </c>
      <c r="C8670">
        <f t="shared" si="408"/>
        <v>21</v>
      </c>
      <c r="D8670">
        <v>12.649999999999999</v>
      </c>
      <c r="E8670" s="10">
        <f>VLOOKUP(D8670,$J$9:$K$27,2)*$B$7/1.5</f>
        <v>1666.6666666666667</v>
      </c>
    </row>
    <row r="8671" spans="1:5" x14ac:dyDescent="0.2">
      <c r="A8671" s="2">
        <f t="shared" si="406"/>
        <v>43096.916666645659</v>
      </c>
      <c r="B8671">
        <f t="shared" si="407"/>
        <v>12</v>
      </c>
      <c r="C8671">
        <f t="shared" si="408"/>
        <v>22</v>
      </c>
      <c r="D8671">
        <v>14.374999999999998</v>
      </c>
      <c r="E8671" s="10">
        <f>VLOOKUP(D8671,$J$9:$K$27,2)*$B$7/1.5</f>
        <v>1666.6666666666667</v>
      </c>
    </row>
    <row r="8672" spans="1:5" x14ac:dyDescent="0.2">
      <c r="A8672" s="2">
        <f t="shared" si="406"/>
        <v>43096.958333312323</v>
      </c>
      <c r="B8672">
        <f t="shared" si="407"/>
        <v>12</v>
      </c>
      <c r="C8672">
        <f t="shared" si="408"/>
        <v>23</v>
      </c>
      <c r="D8672">
        <v>17.25</v>
      </c>
      <c r="E8672" s="10">
        <f>VLOOKUP(D8672,$J$9:$K$27,2)*$B$7/1.5</f>
        <v>4266.666666666667</v>
      </c>
    </row>
    <row r="8673" spans="1:5" x14ac:dyDescent="0.2">
      <c r="A8673" s="2">
        <f t="shared" si="406"/>
        <v>43096.999999978987</v>
      </c>
      <c r="B8673">
        <f t="shared" si="407"/>
        <v>12</v>
      </c>
      <c r="C8673">
        <f t="shared" si="408"/>
        <v>0</v>
      </c>
      <c r="D8673">
        <v>17.25</v>
      </c>
      <c r="E8673" s="10">
        <f>VLOOKUP(D8673,$J$9:$K$27,2)*$B$7/1.5</f>
        <v>4266.666666666667</v>
      </c>
    </row>
    <row r="8674" spans="1:5" x14ac:dyDescent="0.2">
      <c r="A8674" s="2">
        <f t="shared" si="406"/>
        <v>43097.041666645651</v>
      </c>
      <c r="B8674">
        <f t="shared" si="407"/>
        <v>12</v>
      </c>
      <c r="C8674">
        <f t="shared" si="408"/>
        <v>1</v>
      </c>
      <c r="D8674">
        <v>17.824999999999999</v>
      </c>
      <c r="E8674" s="10">
        <f>VLOOKUP(D8674,$J$9:$K$27,2)*$B$7/1.5</f>
        <v>4266.666666666667</v>
      </c>
    </row>
    <row r="8675" spans="1:5" x14ac:dyDescent="0.2">
      <c r="A8675" s="2">
        <f t="shared" si="406"/>
        <v>43097.083333312316</v>
      </c>
      <c r="B8675">
        <f t="shared" si="407"/>
        <v>12</v>
      </c>
      <c r="C8675">
        <f t="shared" si="408"/>
        <v>2</v>
      </c>
      <c r="D8675">
        <v>14.95</v>
      </c>
      <c r="E8675" s="10">
        <f>VLOOKUP(D8675,$J$9:$K$27,2)*$B$7/1.5</f>
        <v>2773.3333333333335</v>
      </c>
    </row>
    <row r="8676" spans="1:5" x14ac:dyDescent="0.2">
      <c r="A8676" s="2">
        <f t="shared" si="406"/>
        <v>43097.12499997898</v>
      </c>
      <c r="B8676">
        <f t="shared" si="407"/>
        <v>12</v>
      </c>
      <c r="C8676">
        <f t="shared" si="408"/>
        <v>3</v>
      </c>
      <c r="D8676">
        <v>12.649999999999999</v>
      </c>
      <c r="E8676" s="10">
        <f>VLOOKUP(D8676,$J$9:$K$27,2)*$B$7/1.5</f>
        <v>1666.6666666666667</v>
      </c>
    </row>
    <row r="8677" spans="1:5" x14ac:dyDescent="0.2">
      <c r="A8677" s="2">
        <f t="shared" si="406"/>
        <v>43097.166666645644</v>
      </c>
      <c r="B8677">
        <f t="shared" si="407"/>
        <v>12</v>
      </c>
      <c r="C8677">
        <f t="shared" si="408"/>
        <v>4</v>
      </c>
      <c r="D8677">
        <v>13.799999999999999</v>
      </c>
      <c r="E8677" s="10">
        <f>VLOOKUP(D8677,$J$9:$K$27,2)*$B$7/1.5</f>
        <v>1666.6666666666667</v>
      </c>
    </row>
    <row r="8678" spans="1:5" x14ac:dyDescent="0.2">
      <c r="A8678" s="2">
        <f t="shared" si="406"/>
        <v>43097.208333312308</v>
      </c>
      <c r="B8678">
        <f t="shared" si="407"/>
        <v>12</v>
      </c>
      <c r="C8678">
        <f t="shared" si="408"/>
        <v>5</v>
      </c>
      <c r="D8678">
        <v>20.7</v>
      </c>
      <c r="E8678" s="10">
        <f>VLOOKUP(D8678,$J$9:$K$27,2)*$B$7/1.5</f>
        <v>6160</v>
      </c>
    </row>
    <row r="8679" spans="1:5" x14ac:dyDescent="0.2">
      <c r="A8679" s="2">
        <f t="shared" si="406"/>
        <v>43097.249999978972</v>
      </c>
      <c r="B8679">
        <f t="shared" si="407"/>
        <v>12</v>
      </c>
      <c r="C8679">
        <f t="shared" si="408"/>
        <v>6</v>
      </c>
      <c r="D8679">
        <v>17.25</v>
      </c>
      <c r="E8679" s="10">
        <f>VLOOKUP(D8679,$J$9:$K$27,2)*$B$7/1.5</f>
        <v>4266.666666666667</v>
      </c>
    </row>
    <row r="8680" spans="1:5" x14ac:dyDescent="0.2">
      <c r="A8680" s="2">
        <f t="shared" si="406"/>
        <v>43097.291666645637</v>
      </c>
      <c r="B8680">
        <f t="shared" si="407"/>
        <v>12</v>
      </c>
      <c r="C8680">
        <f t="shared" si="408"/>
        <v>7</v>
      </c>
      <c r="D8680">
        <v>17.824999999999999</v>
      </c>
      <c r="E8680" s="10">
        <f>VLOOKUP(D8680,$J$9:$K$27,2)*$B$7/1.5</f>
        <v>4266.666666666667</v>
      </c>
    </row>
    <row r="8681" spans="1:5" x14ac:dyDescent="0.2">
      <c r="A8681" s="2">
        <f t="shared" si="406"/>
        <v>43097.333333312301</v>
      </c>
      <c r="B8681">
        <f t="shared" si="407"/>
        <v>12</v>
      </c>
      <c r="C8681">
        <f t="shared" si="408"/>
        <v>8</v>
      </c>
      <c r="D8681">
        <v>20.7</v>
      </c>
      <c r="E8681" s="10">
        <f>VLOOKUP(D8681,$J$9:$K$27,2)*$B$7/1.5</f>
        <v>6160</v>
      </c>
    </row>
    <row r="8682" spans="1:5" x14ac:dyDescent="0.2">
      <c r="A8682" s="2">
        <f t="shared" si="406"/>
        <v>43097.374999978965</v>
      </c>
      <c r="B8682">
        <f t="shared" si="407"/>
        <v>12</v>
      </c>
      <c r="C8682">
        <f t="shared" si="408"/>
        <v>9</v>
      </c>
      <c r="D8682">
        <v>24.15</v>
      </c>
      <c r="E8682" s="10">
        <f>VLOOKUP(D8682,$J$9:$K$27,2)*$B$7/1.5</f>
        <v>9060</v>
      </c>
    </row>
    <row r="8683" spans="1:5" x14ac:dyDescent="0.2">
      <c r="A8683" s="2">
        <f t="shared" si="406"/>
        <v>43097.416666645629</v>
      </c>
      <c r="B8683">
        <f t="shared" si="407"/>
        <v>12</v>
      </c>
      <c r="C8683">
        <f t="shared" si="408"/>
        <v>10</v>
      </c>
      <c r="D8683">
        <v>28.174999999999997</v>
      </c>
      <c r="E8683" s="10">
        <f>VLOOKUP(D8683,$J$9:$K$27,2)*$B$7/1.5</f>
        <v>9873.3333333333339</v>
      </c>
    </row>
    <row r="8684" spans="1:5" x14ac:dyDescent="0.2">
      <c r="A8684" s="2">
        <f t="shared" si="406"/>
        <v>43097.458333312294</v>
      </c>
      <c r="B8684">
        <f t="shared" si="407"/>
        <v>12</v>
      </c>
      <c r="C8684">
        <f t="shared" si="408"/>
        <v>11</v>
      </c>
      <c r="D8684">
        <v>29.9</v>
      </c>
      <c r="E8684" s="10">
        <f>VLOOKUP(D8684,$J$9:$K$27,2)*$B$7/1.5</f>
        <v>9873.3333333333339</v>
      </c>
    </row>
    <row r="8685" spans="1:5" x14ac:dyDescent="0.2">
      <c r="A8685" s="2">
        <f t="shared" si="406"/>
        <v>43097.499999978958</v>
      </c>
      <c r="B8685">
        <f t="shared" si="407"/>
        <v>12</v>
      </c>
      <c r="C8685">
        <f t="shared" si="408"/>
        <v>12</v>
      </c>
      <c r="D8685">
        <v>25.299999999999997</v>
      </c>
      <c r="E8685" s="10">
        <f>VLOOKUP(D8685,$J$9:$K$27,2)*$B$7/1.5</f>
        <v>9060</v>
      </c>
    </row>
    <row r="8686" spans="1:5" x14ac:dyDescent="0.2">
      <c r="A8686" s="2">
        <f t="shared" si="406"/>
        <v>43097.541666645622</v>
      </c>
      <c r="B8686">
        <f t="shared" si="407"/>
        <v>12</v>
      </c>
      <c r="C8686">
        <f t="shared" si="408"/>
        <v>13</v>
      </c>
      <c r="D8686">
        <v>27.024999999999999</v>
      </c>
      <c r="E8686" s="10">
        <f>VLOOKUP(D8686,$J$9:$K$27,2)*$B$7/1.5</f>
        <v>9573.3333333333339</v>
      </c>
    </row>
    <row r="8687" spans="1:5" x14ac:dyDescent="0.2">
      <c r="A8687" s="2">
        <f t="shared" si="406"/>
        <v>43097.583333312286</v>
      </c>
      <c r="B8687">
        <f t="shared" si="407"/>
        <v>12</v>
      </c>
      <c r="C8687">
        <f t="shared" si="408"/>
        <v>14</v>
      </c>
      <c r="D8687">
        <v>24.724999999999998</v>
      </c>
      <c r="E8687" s="10">
        <f>VLOOKUP(D8687,$J$9:$K$27,2)*$B$7/1.5</f>
        <v>9060</v>
      </c>
    </row>
    <row r="8688" spans="1:5" x14ac:dyDescent="0.2">
      <c r="A8688" s="2">
        <f t="shared" si="406"/>
        <v>43097.624999978951</v>
      </c>
      <c r="B8688">
        <f t="shared" si="407"/>
        <v>12</v>
      </c>
      <c r="C8688">
        <f t="shared" si="408"/>
        <v>15</v>
      </c>
      <c r="D8688">
        <v>19.549999999999997</v>
      </c>
      <c r="E8688" s="10">
        <f>VLOOKUP(D8688,$J$9:$K$27,2)*$B$7/1.5</f>
        <v>6160</v>
      </c>
    </row>
    <row r="8689" spans="1:5" x14ac:dyDescent="0.2">
      <c r="A8689" s="2">
        <f t="shared" si="406"/>
        <v>43097.666666645615</v>
      </c>
      <c r="B8689">
        <f t="shared" si="407"/>
        <v>12</v>
      </c>
      <c r="C8689">
        <f t="shared" si="408"/>
        <v>16</v>
      </c>
      <c r="D8689">
        <v>20.125</v>
      </c>
      <c r="E8689" s="10">
        <f>VLOOKUP(D8689,$J$9:$K$27,2)*$B$7/1.5</f>
        <v>6160</v>
      </c>
    </row>
    <row r="8690" spans="1:5" x14ac:dyDescent="0.2">
      <c r="A8690" s="2">
        <f t="shared" si="406"/>
        <v>43097.708333312279</v>
      </c>
      <c r="B8690">
        <f t="shared" si="407"/>
        <v>12</v>
      </c>
      <c r="C8690">
        <f t="shared" si="408"/>
        <v>17</v>
      </c>
      <c r="D8690">
        <v>19.549999999999997</v>
      </c>
      <c r="E8690" s="10">
        <f>VLOOKUP(D8690,$J$9:$K$27,2)*$B$7/1.5</f>
        <v>6160</v>
      </c>
    </row>
    <row r="8691" spans="1:5" x14ac:dyDescent="0.2">
      <c r="A8691" s="2">
        <f t="shared" si="406"/>
        <v>43097.749999978943</v>
      </c>
      <c r="B8691">
        <f t="shared" si="407"/>
        <v>12</v>
      </c>
      <c r="C8691">
        <f t="shared" si="408"/>
        <v>18</v>
      </c>
      <c r="D8691">
        <v>17.25</v>
      </c>
      <c r="E8691" s="10">
        <f>VLOOKUP(D8691,$J$9:$K$27,2)*$B$7/1.5</f>
        <v>4266.666666666667</v>
      </c>
    </row>
    <row r="8692" spans="1:5" x14ac:dyDescent="0.2">
      <c r="A8692" s="2">
        <f t="shared" si="406"/>
        <v>43097.791666645608</v>
      </c>
      <c r="B8692">
        <f t="shared" si="407"/>
        <v>12</v>
      </c>
      <c r="C8692">
        <f t="shared" si="408"/>
        <v>19</v>
      </c>
      <c r="D8692">
        <v>17.25</v>
      </c>
      <c r="E8692" s="10">
        <f>VLOOKUP(D8692,$J$9:$K$27,2)*$B$7/1.5</f>
        <v>4266.666666666667</v>
      </c>
    </row>
    <row r="8693" spans="1:5" x14ac:dyDescent="0.2">
      <c r="A8693" s="2">
        <f t="shared" si="406"/>
        <v>43097.833333312272</v>
      </c>
      <c r="B8693">
        <f t="shared" si="407"/>
        <v>12</v>
      </c>
      <c r="C8693">
        <f t="shared" si="408"/>
        <v>20</v>
      </c>
      <c r="D8693">
        <v>18.399999999999999</v>
      </c>
      <c r="E8693" s="10">
        <f>VLOOKUP(D8693,$J$9:$K$27,2)*$B$7/1.5</f>
        <v>4266.666666666667</v>
      </c>
    </row>
    <row r="8694" spans="1:5" x14ac:dyDescent="0.2">
      <c r="A8694" s="2">
        <f t="shared" si="406"/>
        <v>43097.874999978936</v>
      </c>
      <c r="B8694">
        <f t="shared" si="407"/>
        <v>12</v>
      </c>
      <c r="C8694">
        <f t="shared" si="408"/>
        <v>21</v>
      </c>
      <c r="D8694">
        <v>16.099999999999998</v>
      </c>
      <c r="E8694" s="10">
        <f>VLOOKUP(D8694,$J$9:$K$27,2)*$B$7/1.5</f>
        <v>2773.3333333333335</v>
      </c>
    </row>
    <row r="8695" spans="1:5" x14ac:dyDescent="0.2">
      <c r="A8695" s="2">
        <f t="shared" si="406"/>
        <v>43097.9166666456</v>
      </c>
      <c r="B8695">
        <f t="shared" si="407"/>
        <v>12</v>
      </c>
      <c r="C8695">
        <f t="shared" si="408"/>
        <v>22</v>
      </c>
      <c r="D8695">
        <v>13.799999999999999</v>
      </c>
      <c r="E8695" s="10">
        <f>VLOOKUP(D8695,$J$9:$K$27,2)*$B$7/1.5</f>
        <v>1666.6666666666667</v>
      </c>
    </row>
    <row r="8696" spans="1:5" x14ac:dyDescent="0.2">
      <c r="A8696" s="2">
        <f t="shared" si="406"/>
        <v>43097.958333312265</v>
      </c>
      <c r="B8696">
        <f t="shared" si="407"/>
        <v>12</v>
      </c>
      <c r="C8696">
        <f t="shared" si="408"/>
        <v>23</v>
      </c>
      <c r="D8696">
        <v>17.25</v>
      </c>
      <c r="E8696" s="10">
        <f>VLOOKUP(D8696,$J$9:$K$27,2)*$B$7/1.5</f>
        <v>4266.666666666667</v>
      </c>
    </row>
    <row r="8697" spans="1:5" x14ac:dyDescent="0.2">
      <c r="A8697" s="2">
        <f t="shared" si="406"/>
        <v>43097.999999978929</v>
      </c>
      <c r="B8697">
        <f t="shared" si="407"/>
        <v>12</v>
      </c>
      <c r="C8697">
        <f t="shared" si="408"/>
        <v>0</v>
      </c>
      <c r="D8697">
        <v>12.649999999999999</v>
      </c>
      <c r="E8697" s="10">
        <f>VLOOKUP(D8697,$J$9:$K$27,2)*$B$7/1.5</f>
        <v>1666.6666666666667</v>
      </c>
    </row>
    <row r="8698" spans="1:5" x14ac:dyDescent="0.2">
      <c r="A8698" s="2">
        <f t="shared" si="406"/>
        <v>43098.041666645593</v>
      </c>
      <c r="B8698">
        <f t="shared" si="407"/>
        <v>12</v>
      </c>
      <c r="C8698">
        <f t="shared" si="408"/>
        <v>1</v>
      </c>
      <c r="D8698">
        <v>11.5</v>
      </c>
      <c r="E8698" s="10">
        <f>VLOOKUP(D8698,$J$9:$K$27,2)*$B$7/1.5</f>
        <v>873.33333333333337</v>
      </c>
    </row>
    <row r="8699" spans="1:5" x14ac:dyDescent="0.2">
      <c r="A8699" s="2">
        <f t="shared" si="406"/>
        <v>43098.083333312257</v>
      </c>
      <c r="B8699">
        <f t="shared" si="407"/>
        <v>12</v>
      </c>
      <c r="C8699">
        <f t="shared" si="408"/>
        <v>2</v>
      </c>
      <c r="D8699">
        <v>12.649999999999999</v>
      </c>
      <c r="E8699" s="10">
        <f>VLOOKUP(D8699,$J$9:$K$27,2)*$B$7/1.5</f>
        <v>1666.6666666666667</v>
      </c>
    </row>
    <row r="8700" spans="1:5" x14ac:dyDescent="0.2">
      <c r="A8700" s="2">
        <f t="shared" si="406"/>
        <v>43098.124999978922</v>
      </c>
      <c r="B8700">
        <f t="shared" si="407"/>
        <v>12</v>
      </c>
      <c r="C8700">
        <f t="shared" si="408"/>
        <v>3</v>
      </c>
      <c r="D8700">
        <v>16.099999999999998</v>
      </c>
      <c r="E8700" s="10">
        <f>VLOOKUP(D8700,$J$9:$K$27,2)*$B$7/1.5</f>
        <v>2773.3333333333335</v>
      </c>
    </row>
    <row r="8701" spans="1:5" x14ac:dyDescent="0.2">
      <c r="A8701" s="2">
        <f t="shared" si="406"/>
        <v>43098.166666645586</v>
      </c>
      <c r="B8701">
        <f t="shared" si="407"/>
        <v>12</v>
      </c>
      <c r="C8701">
        <f t="shared" si="408"/>
        <v>4</v>
      </c>
      <c r="D8701">
        <v>13.799999999999999</v>
      </c>
      <c r="E8701" s="10">
        <f>VLOOKUP(D8701,$J$9:$K$27,2)*$B$7/1.5</f>
        <v>1666.6666666666667</v>
      </c>
    </row>
    <row r="8702" spans="1:5" x14ac:dyDescent="0.2">
      <c r="A8702" s="2">
        <f t="shared" si="406"/>
        <v>43098.20833331225</v>
      </c>
      <c r="B8702">
        <f t="shared" si="407"/>
        <v>12</v>
      </c>
      <c r="C8702">
        <f t="shared" si="408"/>
        <v>5</v>
      </c>
      <c r="D8702">
        <v>6.8999999999999995</v>
      </c>
      <c r="E8702" s="10">
        <f>VLOOKUP(D8702,$J$9:$K$27,2)*$B$7/1.5</f>
        <v>0</v>
      </c>
    </row>
    <row r="8703" spans="1:5" x14ac:dyDescent="0.2">
      <c r="A8703" s="2">
        <f t="shared" si="406"/>
        <v>43098.249999978914</v>
      </c>
      <c r="B8703">
        <f t="shared" si="407"/>
        <v>12</v>
      </c>
      <c r="C8703">
        <f t="shared" si="408"/>
        <v>6</v>
      </c>
      <c r="D8703">
        <v>10.35</v>
      </c>
      <c r="E8703" s="10">
        <f>VLOOKUP(D8703,$J$9:$K$27,2)*$B$7/1.5</f>
        <v>873.33333333333337</v>
      </c>
    </row>
    <row r="8704" spans="1:5" x14ac:dyDescent="0.2">
      <c r="A8704" s="2">
        <f t="shared" si="406"/>
        <v>43098.291666645579</v>
      </c>
      <c r="B8704">
        <f t="shared" si="407"/>
        <v>12</v>
      </c>
      <c r="C8704">
        <f t="shared" si="408"/>
        <v>7</v>
      </c>
      <c r="D8704">
        <v>10.35</v>
      </c>
      <c r="E8704" s="10">
        <f>VLOOKUP(D8704,$J$9:$K$27,2)*$B$7/1.5</f>
        <v>873.33333333333337</v>
      </c>
    </row>
    <row r="8705" spans="1:5" x14ac:dyDescent="0.2">
      <c r="A8705" s="2">
        <f t="shared" si="406"/>
        <v>43098.333333312243</v>
      </c>
      <c r="B8705">
        <f t="shared" si="407"/>
        <v>12</v>
      </c>
      <c r="C8705">
        <f t="shared" si="408"/>
        <v>8</v>
      </c>
      <c r="D8705">
        <v>9.1999999999999993</v>
      </c>
      <c r="E8705" s="10">
        <f>VLOOKUP(D8705,$J$9:$K$27,2)*$B$7/1.5</f>
        <v>286.66666666666669</v>
      </c>
    </row>
    <row r="8706" spans="1:5" x14ac:dyDescent="0.2">
      <c r="A8706" s="2">
        <f t="shared" si="406"/>
        <v>43098.374999978907</v>
      </c>
      <c r="B8706">
        <f t="shared" si="407"/>
        <v>12</v>
      </c>
      <c r="C8706">
        <f t="shared" si="408"/>
        <v>9</v>
      </c>
      <c r="D8706">
        <v>9.1999999999999993</v>
      </c>
      <c r="E8706" s="10">
        <f>VLOOKUP(D8706,$J$9:$K$27,2)*$B$7/1.5</f>
        <v>286.66666666666669</v>
      </c>
    </row>
    <row r="8707" spans="1:5" x14ac:dyDescent="0.2">
      <c r="A8707" s="2">
        <f t="shared" si="406"/>
        <v>43098.416666645571</v>
      </c>
      <c r="B8707">
        <f t="shared" si="407"/>
        <v>12</v>
      </c>
      <c r="C8707">
        <f t="shared" si="408"/>
        <v>10</v>
      </c>
      <c r="D8707">
        <v>9.7749999999999986</v>
      </c>
      <c r="E8707" s="10">
        <f>VLOOKUP(D8707,$J$9:$K$27,2)*$B$7/1.5</f>
        <v>286.66666666666669</v>
      </c>
    </row>
    <row r="8708" spans="1:5" x14ac:dyDescent="0.2">
      <c r="A8708" s="2">
        <f t="shared" si="406"/>
        <v>43098.458333312235</v>
      </c>
      <c r="B8708">
        <f t="shared" si="407"/>
        <v>12</v>
      </c>
      <c r="C8708">
        <f t="shared" si="408"/>
        <v>11</v>
      </c>
      <c r="D8708">
        <v>11.5</v>
      </c>
      <c r="E8708" s="10">
        <f>VLOOKUP(D8708,$J$9:$K$27,2)*$B$7/1.5</f>
        <v>873.33333333333337</v>
      </c>
    </row>
    <row r="8709" spans="1:5" x14ac:dyDescent="0.2">
      <c r="A8709" s="2">
        <f t="shared" si="406"/>
        <v>43098.4999999789</v>
      </c>
      <c r="B8709">
        <f t="shared" si="407"/>
        <v>12</v>
      </c>
      <c r="C8709">
        <f t="shared" si="408"/>
        <v>12</v>
      </c>
      <c r="D8709">
        <v>11.5</v>
      </c>
      <c r="E8709" s="10">
        <f>VLOOKUP(D8709,$J$9:$K$27,2)*$B$7/1.5</f>
        <v>873.33333333333337</v>
      </c>
    </row>
    <row r="8710" spans="1:5" x14ac:dyDescent="0.2">
      <c r="A8710" s="2">
        <f t="shared" si="406"/>
        <v>43098.541666645564</v>
      </c>
      <c r="B8710">
        <f t="shared" si="407"/>
        <v>12</v>
      </c>
      <c r="C8710">
        <f t="shared" si="408"/>
        <v>13</v>
      </c>
      <c r="D8710">
        <v>11.5</v>
      </c>
      <c r="E8710" s="10">
        <f>VLOOKUP(D8710,$J$9:$K$27,2)*$B$7/1.5</f>
        <v>873.33333333333337</v>
      </c>
    </row>
    <row r="8711" spans="1:5" x14ac:dyDescent="0.2">
      <c r="A8711" s="2">
        <f t="shared" si="406"/>
        <v>43098.583333312228</v>
      </c>
      <c r="B8711">
        <f t="shared" si="407"/>
        <v>12</v>
      </c>
      <c r="C8711">
        <f t="shared" si="408"/>
        <v>14</v>
      </c>
      <c r="D8711">
        <v>10.35</v>
      </c>
      <c r="E8711" s="10">
        <f>VLOOKUP(D8711,$J$9:$K$27,2)*$B$7/1.5</f>
        <v>873.33333333333337</v>
      </c>
    </row>
    <row r="8712" spans="1:5" x14ac:dyDescent="0.2">
      <c r="A8712" s="2">
        <f t="shared" si="406"/>
        <v>43098.624999978892</v>
      </c>
      <c r="B8712">
        <f t="shared" si="407"/>
        <v>12</v>
      </c>
      <c r="C8712">
        <f t="shared" si="408"/>
        <v>15</v>
      </c>
      <c r="D8712">
        <v>19.549999999999997</v>
      </c>
      <c r="E8712" s="10">
        <f>VLOOKUP(D8712,$J$9:$K$27,2)*$B$7/1.5</f>
        <v>6160</v>
      </c>
    </row>
    <row r="8713" spans="1:5" x14ac:dyDescent="0.2">
      <c r="A8713" s="2">
        <f t="shared" si="406"/>
        <v>43098.666666645557</v>
      </c>
      <c r="B8713">
        <f t="shared" si="407"/>
        <v>12</v>
      </c>
      <c r="C8713">
        <f t="shared" si="408"/>
        <v>16</v>
      </c>
      <c r="D8713">
        <v>17.25</v>
      </c>
      <c r="E8713" s="10">
        <f>VLOOKUP(D8713,$J$9:$K$27,2)*$B$7/1.5</f>
        <v>4266.666666666667</v>
      </c>
    </row>
    <row r="8714" spans="1:5" x14ac:dyDescent="0.2">
      <c r="A8714" s="2">
        <f t="shared" si="406"/>
        <v>43098.708333312221</v>
      </c>
      <c r="B8714">
        <f t="shared" si="407"/>
        <v>12</v>
      </c>
      <c r="C8714">
        <f t="shared" si="408"/>
        <v>17</v>
      </c>
      <c r="D8714">
        <v>19.549999999999997</v>
      </c>
      <c r="E8714" s="10">
        <f>VLOOKUP(D8714,$J$9:$K$27,2)*$B$7/1.5</f>
        <v>6160</v>
      </c>
    </row>
    <row r="8715" spans="1:5" x14ac:dyDescent="0.2">
      <c r="A8715" s="2">
        <f t="shared" ref="A8715:A8768" si="409">A8714+1/24</f>
        <v>43098.749999978885</v>
      </c>
      <c r="B8715">
        <f t="shared" ref="B8715:B8768" si="410">MONTH(A8715)</f>
        <v>12</v>
      </c>
      <c r="C8715">
        <f t="shared" ref="C8715:C8768" si="411">HOUR(A8715)</f>
        <v>18</v>
      </c>
      <c r="D8715">
        <v>20.7</v>
      </c>
      <c r="E8715" s="10">
        <f>VLOOKUP(D8715,$J$9:$K$27,2)*$B$7/1.5</f>
        <v>6160</v>
      </c>
    </row>
    <row r="8716" spans="1:5" x14ac:dyDescent="0.2">
      <c r="A8716" s="2">
        <f t="shared" si="409"/>
        <v>43098.791666645549</v>
      </c>
      <c r="B8716">
        <f t="shared" si="410"/>
        <v>12</v>
      </c>
      <c r="C8716">
        <f t="shared" si="411"/>
        <v>19</v>
      </c>
      <c r="D8716">
        <v>18.974999999999998</v>
      </c>
      <c r="E8716" s="10">
        <f>VLOOKUP(D8716,$J$9:$K$27,2)*$B$7/1.5</f>
        <v>4266.666666666667</v>
      </c>
    </row>
    <row r="8717" spans="1:5" x14ac:dyDescent="0.2">
      <c r="A8717" s="2">
        <f t="shared" si="409"/>
        <v>43098.833333312214</v>
      </c>
      <c r="B8717">
        <f t="shared" si="410"/>
        <v>12</v>
      </c>
      <c r="C8717">
        <f t="shared" si="411"/>
        <v>20</v>
      </c>
      <c r="D8717">
        <v>16.099999999999998</v>
      </c>
      <c r="E8717" s="10">
        <f>VLOOKUP(D8717,$J$9:$K$27,2)*$B$7/1.5</f>
        <v>2773.3333333333335</v>
      </c>
    </row>
    <row r="8718" spans="1:5" x14ac:dyDescent="0.2">
      <c r="A8718" s="2">
        <f t="shared" si="409"/>
        <v>43098.874999978878</v>
      </c>
      <c r="B8718">
        <f t="shared" si="410"/>
        <v>12</v>
      </c>
      <c r="C8718">
        <f t="shared" si="411"/>
        <v>21</v>
      </c>
      <c r="D8718">
        <v>14.95</v>
      </c>
      <c r="E8718" s="10">
        <f>VLOOKUP(D8718,$J$9:$K$27,2)*$B$7/1.5</f>
        <v>2773.3333333333335</v>
      </c>
    </row>
    <row r="8719" spans="1:5" x14ac:dyDescent="0.2">
      <c r="A8719" s="2">
        <f t="shared" si="409"/>
        <v>43098.916666645542</v>
      </c>
      <c r="B8719">
        <f t="shared" si="410"/>
        <v>12</v>
      </c>
      <c r="C8719">
        <f t="shared" si="411"/>
        <v>22</v>
      </c>
      <c r="D8719">
        <v>14.95</v>
      </c>
      <c r="E8719" s="10">
        <f>VLOOKUP(D8719,$J$9:$K$27,2)*$B$7/1.5</f>
        <v>2773.3333333333335</v>
      </c>
    </row>
    <row r="8720" spans="1:5" x14ac:dyDescent="0.2">
      <c r="A8720" s="2">
        <f t="shared" si="409"/>
        <v>43098.958333312206</v>
      </c>
      <c r="B8720">
        <f t="shared" si="410"/>
        <v>12</v>
      </c>
      <c r="C8720">
        <f t="shared" si="411"/>
        <v>23</v>
      </c>
      <c r="D8720">
        <v>18.399999999999999</v>
      </c>
      <c r="E8720" s="10">
        <f>VLOOKUP(D8720,$J$9:$K$27,2)*$B$7/1.5</f>
        <v>4266.666666666667</v>
      </c>
    </row>
    <row r="8721" spans="1:5" x14ac:dyDescent="0.2">
      <c r="A8721" s="2">
        <f t="shared" si="409"/>
        <v>43098.999999978871</v>
      </c>
      <c r="B8721">
        <f t="shared" si="410"/>
        <v>12</v>
      </c>
      <c r="C8721">
        <f t="shared" si="411"/>
        <v>0</v>
      </c>
      <c r="D8721">
        <v>19.549999999999997</v>
      </c>
      <c r="E8721" s="10">
        <f>VLOOKUP(D8721,$J$9:$K$27,2)*$B$7/1.5</f>
        <v>6160</v>
      </c>
    </row>
    <row r="8722" spans="1:5" x14ac:dyDescent="0.2">
      <c r="A8722" s="2">
        <f t="shared" si="409"/>
        <v>43099.041666645535</v>
      </c>
      <c r="B8722">
        <f t="shared" si="410"/>
        <v>12</v>
      </c>
      <c r="C8722">
        <f t="shared" si="411"/>
        <v>1</v>
      </c>
      <c r="D8722">
        <v>18.974999999999998</v>
      </c>
      <c r="E8722" s="10">
        <f>VLOOKUP(D8722,$J$9:$K$27,2)*$B$7/1.5</f>
        <v>4266.666666666667</v>
      </c>
    </row>
    <row r="8723" spans="1:5" x14ac:dyDescent="0.2">
      <c r="A8723" s="2">
        <f t="shared" si="409"/>
        <v>43099.083333312199</v>
      </c>
      <c r="B8723">
        <f t="shared" si="410"/>
        <v>12</v>
      </c>
      <c r="C8723">
        <f t="shared" si="411"/>
        <v>2</v>
      </c>
      <c r="D8723">
        <v>10.35</v>
      </c>
      <c r="E8723" s="10">
        <f>VLOOKUP(D8723,$J$9:$K$27,2)*$B$7/1.5</f>
        <v>873.33333333333337</v>
      </c>
    </row>
    <row r="8724" spans="1:5" x14ac:dyDescent="0.2">
      <c r="A8724" s="2">
        <f t="shared" si="409"/>
        <v>43099.124999978863</v>
      </c>
      <c r="B8724">
        <f t="shared" si="410"/>
        <v>12</v>
      </c>
      <c r="C8724">
        <f t="shared" si="411"/>
        <v>3</v>
      </c>
      <c r="D8724">
        <v>11.5</v>
      </c>
      <c r="E8724" s="10">
        <f>VLOOKUP(D8724,$J$9:$K$27,2)*$B$7/1.5</f>
        <v>873.33333333333337</v>
      </c>
    </row>
    <row r="8725" spans="1:5" x14ac:dyDescent="0.2">
      <c r="A8725" s="2">
        <f t="shared" si="409"/>
        <v>43099.166666645528</v>
      </c>
      <c r="B8725">
        <f t="shared" si="410"/>
        <v>12</v>
      </c>
      <c r="C8725">
        <f t="shared" si="411"/>
        <v>4</v>
      </c>
      <c r="D8725">
        <v>13.225</v>
      </c>
      <c r="E8725" s="10">
        <f>VLOOKUP(D8725,$J$9:$K$27,2)*$B$7/1.5</f>
        <v>1666.6666666666667</v>
      </c>
    </row>
    <row r="8726" spans="1:5" x14ac:dyDescent="0.2">
      <c r="A8726" s="2">
        <f t="shared" si="409"/>
        <v>43099.208333312192</v>
      </c>
      <c r="B8726">
        <f t="shared" si="410"/>
        <v>12</v>
      </c>
      <c r="C8726">
        <f t="shared" si="411"/>
        <v>5</v>
      </c>
      <c r="D8726">
        <v>10.35</v>
      </c>
      <c r="E8726" s="10">
        <f>VLOOKUP(D8726,$J$9:$K$27,2)*$B$7/1.5</f>
        <v>873.33333333333337</v>
      </c>
    </row>
    <row r="8727" spans="1:5" x14ac:dyDescent="0.2">
      <c r="A8727" s="2">
        <f t="shared" si="409"/>
        <v>43099.249999978856</v>
      </c>
      <c r="B8727">
        <f t="shared" si="410"/>
        <v>12</v>
      </c>
      <c r="C8727">
        <f t="shared" si="411"/>
        <v>6</v>
      </c>
      <c r="D8727">
        <v>11.5</v>
      </c>
      <c r="E8727" s="10">
        <f>VLOOKUP(D8727,$J$9:$K$27,2)*$B$7/1.5</f>
        <v>873.33333333333337</v>
      </c>
    </row>
    <row r="8728" spans="1:5" x14ac:dyDescent="0.2">
      <c r="A8728" s="2">
        <f t="shared" si="409"/>
        <v>43099.29166664552</v>
      </c>
      <c r="B8728">
        <f t="shared" si="410"/>
        <v>12</v>
      </c>
      <c r="C8728">
        <f t="shared" si="411"/>
        <v>7</v>
      </c>
      <c r="D8728">
        <v>11.5</v>
      </c>
      <c r="E8728" s="10">
        <f>VLOOKUP(D8728,$J$9:$K$27,2)*$B$7/1.5</f>
        <v>873.33333333333337</v>
      </c>
    </row>
    <row r="8729" spans="1:5" x14ac:dyDescent="0.2">
      <c r="A8729" s="2">
        <f t="shared" si="409"/>
        <v>43099.333333312185</v>
      </c>
      <c r="B8729">
        <f t="shared" si="410"/>
        <v>12</v>
      </c>
      <c r="C8729">
        <f t="shared" si="411"/>
        <v>8</v>
      </c>
      <c r="D8729">
        <v>9.1999999999999993</v>
      </c>
      <c r="E8729" s="10">
        <f>VLOOKUP(D8729,$J$9:$K$27,2)*$B$7/1.5</f>
        <v>286.66666666666669</v>
      </c>
    </row>
    <row r="8730" spans="1:5" x14ac:dyDescent="0.2">
      <c r="A8730" s="2">
        <f t="shared" si="409"/>
        <v>43099.374999978849</v>
      </c>
      <c r="B8730">
        <f t="shared" si="410"/>
        <v>12</v>
      </c>
      <c r="C8730">
        <f t="shared" si="411"/>
        <v>9</v>
      </c>
      <c r="D8730">
        <v>14.95</v>
      </c>
      <c r="E8730" s="10">
        <f>VLOOKUP(D8730,$J$9:$K$27,2)*$B$7/1.5</f>
        <v>2773.3333333333335</v>
      </c>
    </row>
    <row r="8731" spans="1:5" x14ac:dyDescent="0.2">
      <c r="A8731" s="2">
        <f t="shared" si="409"/>
        <v>43099.416666645513</v>
      </c>
      <c r="B8731">
        <f t="shared" si="410"/>
        <v>12</v>
      </c>
      <c r="C8731">
        <f t="shared" si="411"/>
        <v>10</v>
      </c>
      <c r="D8731">
        <v>10.924999999999999</v>
      </c>
      <c r="E8731" s="10">
        <f>VLOOKUP(D8731,$J$9:$K$27,2)*$B$7/1.5</f>
        <v>873.33333333333337</v>
      </c>
    </row>
    <row r="8732" spans="1:5" x14ac:dyDescent="0.2">
      <c r="A8732" s="2">
        <f t="shared" si="409"/>
        <v>43099.458333312177</v>
      </c>
      <c r="B8732">
        <f t="shared" si="410"/>
        <v>12</v>
      </c>
      <c r="C8732">
        <f t="shared" si="411"/>
        <v>11</v>
      </c>
      <c r="D8732">
        <v>6.8999999999999995</v>
      </c>
      <c r="E8732" s="10">
        <f>VLOOKUP(D8732,$J$9:$K$27,2)*$B$7/1.5</f>
        <v>0</v>
      </c>
    </row>
    <row r="8733" spans="1:5" x14ac:dyDescent="0.2">
      <c r="A8733" s="2">
        <f t="shared" si="409"/>
        <v>43099.499999978842</v>
      </c>
      <c r="B8733">
        <f t="shared" si="410"/>
        <v>12</v>
      </c>
      <c r="C8733">
        <f t="shared" si="411"/>
        <v>12</v>
      </c>
      <c r="D8733">
        <v>5.75</v>
      </c>
      <c r="E8733" s="10">
        <f>VLOOKUP(D8733,$J$9:$K$27,2)*$B$7/1.5</f>
        <v>0</v>
      </c>
    </row>
    <row r="8734" spans="1:5" x14ac:dyDescent="0.2">
      <c r="A8734" s="2">
        <f t="shared" si="409"/>
        <v>43099.541666645506</v>
      </c>
      <c r="B8734">
        <f t="shared" si="410"/>
        <v>12</v>
      </c>
      <c r="C8734">
        <f t="shared" si="411"/>
        <v>13</v>
      </c>
      <c r="D8734">
        <v>6.1333333333333329</v>
      </c>
      <c r="E8734" s="10">
        <f>VLOOKUP(D8734,$J$9:$K$27,2)*$B$7/1.5</f>
        <v>0</v>
      </c>
    </row>
    <row r="8735" spans="1:5" x14ac:dyDescent="0.2">
      <c r="A8735" s="2">
        <f t="shared" si="409"/>
        <v>43099.58333331217</v>
      </c>
      <c r="B8735">
        <f t="shared" si="410"/>
        <v>12</v>
      </c>
      <c r="C8735">
        <f t="shared" si="411"/>
        <v>14</v>
      </c>
      <c r="D8735">
        <v>8.0499999999999989</v>
      </c>
      <c r="E8735" s="10">
        <f>VLOOKUP(D8735,$J$9:$K$27,2)*$B$7/1.5</f>
        <v>286.66666666666669</v>
      </c>
    </row>
    <row r="8736" spans="1:5" x14ac:dyDescent="0.2">
      <c r="A8736" s="2">
        <f t="shared" si="409"/>
        <v>43099.624999978834</v>
      </c>
      <c r="B8736">
        <f t="shared" si="410"/>
        <v>12</v>
      </c>
      <c r="C8736">
        <f t="shared" si="411"/>
        <v>15</v>
      </c>
      <c r="D8736">
        <v>7.4749999999999996</v>
      </c>
      <c r="E8736" s="10">
        <f>VLOOKUP(D8736,$J$9:$K$27,2)*$B$7/1.5</f>
        <v>0</v>
      </c>
    </row>
    <row r="8737" spans="1:5" x14ac:dyDescent="0.2">
      <c r="A8737" s="2">
        <f t="shared" si="409"/>
        <v>43099.666666645498</v>
      </c>
      <c r="B8737">
        <f t="shared" si="410"/>
        <v>12</v>
      </c>
      <c r="C8737">
        <f t="shared" si="411"/>
        <v>16</v>
      </c>
      <c r="D8737">
        <v>6.0374999999999996</v>
      </c>
      <c r="E8737" s="10">
        <f>VLOOKUP(D8737,$J$9:$K$27,2)*$B$7/1.5</f>
        <v>0</v>
      </c>
    </row>
    <row r="8738" spans="1:5" x14ac:dyDescent="0.2">
      <c r="A8738" s="2">
        <f t="shared" si="409"/>
        <v>43099.708333312163</v>
      </c>
      <c r="B8738">
        <f t="shared" si="410"/>
        <v>12</v>
      </c>
      <c r="C8738">
        <f t="shared" si="411"/>
        <v>17</v>
      </c>
      <c r="D8738">
        <v>4.5999999999999996</v>
      </c>
      <c r="E8738" s="10">
        <f>VLOOKUP(D8738,$J$9:$K$27,2)*$B$7/1.5</f>
        <v>0</v>
      </c>
    </row>
    <row r="8739" spans="1:5" x14ac:dyDescent="0.2">
      <c r="A8739" s="2">
        <f t="shared" si="409"/>
        <v>43099.749999978827</v>
      </c>
      <c r="B8739">
        <f t="shared" si="410"/>
        <v>12</v>
      </c>
      <c r="C8739">
        <f t="shared" si="411"/>
        <v>18</v>
      </c>
      <c r="D8739">
        <v>8.0499999999999989</v>
      </c>
      <c r="E8739" s="10">
        <f>VLOOKUP(D8739,$J$9:$K$27,2)*$B$7/1.5</f>
        <v>286.66666666666669</v>
      </c>
    </row>
    <row r="8740" spans="1:5" x14ac:dyDescent="0.2">
      <c r="A8740" s="2">
        <f t="shared" si="409"/>
        <v>43099.791666645491</v>
      </c>
      <c r="B8740">
        <f t="shared" si="410"/>
        <v>12</v>
      </c>
      <c r="C8740">
        <f t="shared" si="411"/>
        <v>19</v>
      </c>
      <c r="D8740">
        <v>8.0499999999999989</v>
      </c>
      <c r="E8740" s="10">
        <f>VLOOKUP(D8740,$J$9:$K$27,2)*$B$7/1.5</f>
        <v>286.66666666666669</v>
      </c>
    </row>
    <row r="8741" spans="1:5" x14ac:dyDescent="0.2">
      <c r="A8741" s="2">
        <f t="shared" si="409"/>
        <v>43099.833333312155</v>
      </c>
      <c r="B8741">
        <f t="shared" si="410"/>
        <v>12</v>
      </c>
      <c r="C8741">
        <f t="shared" si="411"/>
        <v>20</v>
      </c>
      <c r="D8741">
        <v>8.0499999999999989</v>
      </c>
      <c r="E8741" s="10">
        <f>VLOOKUP(D8741,$J$9:$K$27,2)*$B$7/1.5</f>
        <v>286.66666666666669</v>
      </c>
    </row>
    <row r="8742" spans="1:5" x14ac:dyDescent="0.2">
      <c r="A8742" s="2">
        <f t="shared" si="409"/>
        <v>43099.87499997882</v>
      </c>
      <c r="B8742">
        <f t="shared" si="410"/>
        <v>12</v>
      </c>
      <c r="C8742">
        <f t="shared" si="411"/>
        <v>21</v>
      </c>
      <c r="D8742">
        <v>10.35</v>
      </c>
      <c r="E8742" s="10">
        <f>VLOOKUP(D8742,$J$9:$K$27,2)*$B$7/1.5</f>
        <v>873.33333333333337</v>
      </c>
    </row>
    <row r="8743" spans="1:5" x14ac:dyDescent="0.2">
      <c r="A8743" s="2">
        <f t="shared" si="409"/>
        <v>43099.916666645484</v>
      </c>
      <c r="B8743">
        <f t="shared" si="410"/>
        <v>12</v>
      </c>
      <c r="C8743">
        <f t="shared" si="411"/>
        <v>22</v>
      </c>
      <c r="D8743">
        <v>10.35</v>
      </c>
      <c r="E8743" s="10">
        <f>VLOOKUP(D8743,$J$9:$K$27,2)*$B$7/1.5</f>
        <v>873.33333333333337</v>
      </c>
    </row>
    <row r="8744" spans="1:5" x14ac:dyDescent="0.2">
      <c r="A8744" s="2">
        <f t="shared" si="409"/>
        <v>43099.958333312148</v>
      </c>
      <c r="B8744">
        <f t="shared" si="410"/>
        <v>12</v>
      </c>
      <c r="C8744">
        <f t="shared" si="411"/>
        <v>23</v>
      </c>
      <c r="D8744">
        <v>11.5</v>
      </c>
      <c r="E8744" s="10">
        <f>VLOOKUP(D8744,$J$9:$K$27,2)*$B$7/1.5</f>
        <v>873.33333333333337</v>
      </c>
    </row>
    <row r="8745" spans="1:5" x14ac:dyDescent="0.2">
      <c r="A8745" s="2">
        <f t="shared" si="409"/>
        <v>43099.999999978812</v>
      </c>
      <c r="B8745">
        <f t="shared" si="410"/>
        <v>12</v>
      </c>
      <c r="C8745">
        <f t="shared" si="411"/>
        <v>0</v>
      </c>
      <c r="D8745">
        <v>11.5</v>
      </c>
      <c r="E8745" s="10">
        <f>VLOOKUP(D8745,$J$9:$K$27,2)*$B$7/1.5</f>
        <v>873.33333333333337</v>
      </c>
    </row>
    <row r="8746" spans="1:5" x14ac:dyDescent="0.2">
      <c r="A8746" s="2">
        <f t="shared" si="409"/>
        <v>43100.041666645477</v>
      </c>
      <c r="B8746">
        <f t="shared" si="410"/>
        <v>12</v>
      </c>
      <c r="C8746">
        <f t="shared" si="411"/>
        <v>1</v>
      </c>
      <c r="D8746">
        <v>11.5</v>
      </c>
      <c r="E8746" s="10">
        <f>VLOOKUP(D8746,$J$9:$K$27,2)*$B$7/1.5</f>
        <v>873.33333333333337</v>
      </c>
    </row>
    <row r="8747" spans="1:5" x14ac:dyDescent="0.2">
      <c r="A8747" s="2">
        <f t="shared" si="409"/>
        <v>43100.083333312141</v>
      </c>
      <c r="B8747">
        <f t="shared" si="410"/>
        <v>12</v>
      </c>
      <c r="C8747">
        <f t="shared" si="411"/>
        <v>2</v>
      </c>
      <c r="D8747">
        <v>14.95</v>
      </c>
      <c r="E8747" s="10">
        <f>VLOOKUP(D8747,$J$9:$K$27,2)*$B$7/1.5</f>
        <v>2773.3333333333335</v>
      </c>
    </row>
    <row r="8748" spans="1:5" x14ac:dyDescent="0.2">
      <c r="A8748" s="2">
        <f t="shared" si="409"/>
        <v>43100.124999978805</v>
      </c>
      <c r="B8748">
        <f t="shared" si="410"/>
        <v>12</v>
      </c>
      <c r="C8748">
        <f t="shared" si="411"/>
        <v>3</v>
      </c>
      <c r="D8748">
        <v>14.95</v>
      </c>
      <c r="E8748" s="10">
        <f>VLOOKUP(D8748,$J$9:$K$27,2)*$B$7/1.5</f>
        <v>2773.3333333333335</v>
      </c>
    </row>
    <row r="8749" spans="1:5" x14ac:dyDescent="0.2">
      <c r="A8749" s="2">
        <f t="shared" si="409"/>
        <v>43100.166666645469</v>
      </c>
      <c r="B8749">
        <f t="shared" si="410"/>
        <v>12</v>
      </c>
      <c r="C8749">
        <f t="shared" si="411"/>
        <v>4</v>
      </c>
      <c r="D8749">
        <v>15.524999999999999</v>
      </c>
      <c r="E8749" s="10">
        <f>VLOOKUP(D8749,$J$9:$K$27,2)*$B$7/1.5</f>
        <v>2773.3333333333335</v>
      </c>
    </row>
    <row r="8750" spans="1:5" x14ac:dyDescent="0.2">
      <c r="A8750" s="2">
        <f t="shared" si="409"/>
        <v>43100.208333312134</v>
      </c>
      <c r="B8750">
        <f t="shared" si="410"/>
        <v>12</v>
      </c>
      <c r="C8750">
        <f t="shared" si="411"/>
        <v>5</v>
      </c>
      <c r="D8750">
        <v>17.25</v>
      </c>
      <c r="E8750" s="10">
        <f>VLOOKUP(D8750,$J$9:$K$27,2)*$B$7/1.5</f>
        <v>4266.666666666667</v>
      </c>
    </row>
    <row r="8751" spans="1:5" x14ac:dyDescent="0.2">
      <c r="A8751" s="2">
        <f t="shared" si="409"/>
        <v>43100.249999978798</v>
      </c>
      <c r="B8751">
        <f t="shared" si="410"/>
        <v>12</v>
      </c>
      <c r="C8751">
        <f t="shared" si="411"/>
        <v>6</v>
      </c>
      <c r="D8751">
        <v>17.25</v>
      </c>
      <c r="E8751" s="10">
        <f>VLOOKUP(D8751,$J$9:$K$27,2)*$B$7/1.5</f>
        <v>4266.666666666667</v>
      </c>
    </row>
    <row r="8752" spans="1:5" x14ac:dyDescent="0.2">
      <c r="A8752" s="2">
        <f t="shared" si="409"/>
        <v>43100.291666645462</v>
      </c>
      <c r="B8752">
        <f t="shared" si="410"/>
        <v>12</v>
      </c>
      <c r="C8752">
        <f t="shared" si="411"/>
        <v>7</v>
      </c>
      <c r="D8752">
        <v>16.674999999999997</v>
      </c>
      <c r="E8752" s="10">
        <f>VLOOKUP(D8752,$J$9:$K$27,2)*$B$7/1.5</f>
        <v>2773.3333333333335</v>
      </c>
    </row>
    <row r="8753" spans="1:5" x14ac:dyDescent="0.2">
      <c r="A8753" s="2">
        <f t="shared" si="409"/>
        <v>43100.333333312126</v>
      </c>
      <c r="B8753">
        <f t="shared" si="410"/>
        <v>12</v>
      </c>
      <c r="C8753">
        <f t="shared" si="411"/>
        <v>8</v>
      </c>
      <c r="D8753">
        <v>19.549999999999997</v>
      </c>
      <c r="E8753" s="10">
        <f>VLOOKUP(D8753,$J$9:$K$27,2)*$B$7/1.5</f>
        <v>6160</v>
      </c>
    </row>
    <row r="8754" spans="1:5" x14ac:dyDescent="0.2">
      <c r="A8754" s="2">
        <f t="shared" si="409"/>
        <v>43100.374999978791</v>
      </c>
      <c r="B8754">
        <f t="shared" si="410"/>
        <v>12</v>
      </c>
      <c r="C8754">
        <f t="shared" si="411"/>
        <v>9</v>
      </c>
      <c r="D8754">
        <v>24.15</v>
      </c>
      <c r="E8754" s="10">
        <f>VLOOKUP(D8754,$J$9:$K$27,2)*$B$7/1.5</f>
        <v>9060</v>
      </c>
    </row>
    <row r="8755" spans="1:5" x14ac:dyDescent="0.2">
      <c r="A8755" s="2">
        <f t="shared" si="409"/>
        <v>43100.416666645455</v>
      </c>
      <c r="B8755">
        <f t="shared" si="410"/>
        <v>12</v>
      </c>
      <c r="C8755">
        <f t="shared" si="411"/>
        <v>10</v>
      </c>
      <c r="D8755">
        <v>22.424999999999997</v>
      </c>
      <c r="E8755" s="10">
        <f>VLOOKUP(D8755,$J$9:$K$27,2)*$B$7/1.5</f>
        <v>7873.333333333333</v>
      </c>
    </row>
    <row r="8756" spans="1:5" x14ac:dyDescent="0.2">
      <c r="A8756" s="2">
        <f t="shared" si="409"/>
        <v>43100.458333312119</v>
      </c>
      <c r="B8756">
        <f t="shared" si="410"/>
        <v>12</v>
      </c>
      <c r="C8756">
        <f t="shared" si="411"/>
        <v>11</v>
      </c>
      <c r="D8756">
        <v>19.549999999999997</v>
      </c>
      <c r="E8756" s="10">
        <f>VLOOKUP(D8756,$J$9:$K$27,2)*$B$7/1.5</f>
        <v>6160</v>
      </c>
    </row>
    <row r="8757" spans="1:5" x14ac:dyDescent="0.2">
      <c r="A8757" s="2">
        <f t="shared" si="409"/>
        <v>43100.499999978783</v>
      </c>
      <c r="B8757">
        <f t="shared" si="410"/>
        <v>12</v>
      </c>
      <c r="C8757">
        <f t="shared" si="411"/>
        <v>12</v>
      </c>
      <c r="D8757">
        <v>23</v>
      </c>
      <c r="E8757" s="10">
        <f>VLOOKUP(D8757,$J$9:$K$27,2)*$B$7/1.5</f>
        <v>7873.333333333333</v>
      </c>
    </row>
    <row r="8758" spans="1:5" x14ac:dyDescent="0.2">
      <c r="A8758" s="2">
        <f t="shared" si="409"/>
        <v>43100.541666645448</v>
      </c>
      <c r="B8758">
        <f t="shared" si="410"/>
        <v>12</v>
      </c>
      <c r="C8758">
        <f t="shared" si="411"/>
        <v>13</v>
      </c>
      <c r="D8758">
        <v>21.274999999999999</v>
      </c>
      <c r="E8758" s="10">
        <f>VLOOKUP(D8758,$J$9:$K$27,2)*$B$7/1.5</f>
        <v>7873.333333333333</v>
      </c>
    </row>
    <row r="8759" spans="1:5" x14ac:dyDescent="0.2">
      <c r="A8759" s="2">
        <f t="shared" si="409"/>
        <v>43100.583333312112</v>
      </c>
      <c r="B8759">
        <f t="shared" si="410"/>
        <v>12</v>
      </c>
      <c r="C8759">
        <f t="shared" si="411"/>
        <v>14</v>
      </c>
      <c r="D8759">
        <v>19.549999999999997</v>
      </c>
      <c r="E8759" s="10">
        <f>VLOOKUP(D8759,$J$9:$K$27,2)*$B$7/1.5</f>
        <v>6160</v>
      </c>
    </row>
    <row r="8760" spans="1:5" x14ac:dyDescent="0.2">
      <c r="A8760" s="2">
        <f t="shared" si="409"/>
        <v>43100.624999978776</v>
      </c>
      <c r="B8760">
        <f t="shared" si="410"/>
        <v>12</v>
      </c>
      <c r="C8760">
        <f t="shared" si="411"/>
        <v>15</v>
      </c>
      <c r="D8760">
        <v>20.7</v>
      </c>
      <c r="E8760" s="10">
        <f>VLOOKUP(D8760,$J$9:$K$27,2)*$B$7/1.5</f>
        <v>6160</v>
      </c>
    </row>
    <row r="8761" spans="1:5" x14ac:dyDescent="0.2">
      <c r="A8761" s="2">
        <f t="shared" si="409"/>
        <v>43100.66666664544</v>
      </c>
      <c r="B8761">
        <f t="shared" si="410"/>
        <v>12</v>
      </c>
      <c r="C8761">
        <f t="shared" si="411"/>
        <v>16</v>
      </c>
      <c r="D8761">
        <v>18.974999999999998</v>
      </c>
      <c r="E8761" s="10">
        <f>VLOOKUP(D8761,$J$9:$K$27,2)*$B$7/1.5</f>
        <v>4266.666666666667</v>
      </c>
    </row>
    <row r="8762" spans="1:5" x14ac:dyDescent="0.2">
      <c r="A8762" s="2">
        <f t="shared" si="409"/>
        <v>43100.708333312105</v>
      </c>
      <c r="B8762">
        <f t="shared" si="410"/>
        <v>12</v>
      </c>
      <c r="C8762">
        <f t="shared" si="411"/>
        <v>17</v>
      </c>
      <c r="D8762">
        <v>16.099999999999998</v>
      </c>
      <c r="E8762" s="10">
        <f>VLOOKUP(D8762,$J$9:$K$27,2)*$B$7/1.5</f>
        <v>2773.3333333333335</v>
      </c>
    </row>
    <row r="8763" spans="1:5" x14ac:dyDescent="0.2">
      <c r="A8763" s="2">
        <f t="shared" si="409"/>
        <v>43100.749999978769</v>
      </c>
      <c r="B8763">
        <f t="shared" si="410"/>
        <v>12</v>
      </c>
      <c r="C8763">
        <f t="shared" si="411"/>
        <v>18</v>
      </c>
      <c r="D8763">
        <v>18.399999999999999</v>
      </c>
      <c r="E8763" s="10">
        <f>VLOOKUP(D8763,$J$9:$K$27,2)*$B$7/1.5</f>
        <v>4266.666666666667</v>
      </c>
    </row>
    <row r="8764" spans="1:5" x14ac:dyDescent="0.2">
      <c r="A8764" s="2">
        <f t="shared" si="409"/>
        <v>43100.791666645433</v>
      </c>
      <c r="B8764">
        <f t="shared" si="410"/>
        <v>12</v>
      </c>
      <c r="C8764">
        <f t="shared" si="411"/>
        <v>19</v>
      </c>
      <c r="D8764">
        <v>17.25</v>
      </c>
      <c r="E8764" s="10">
        <f>VLOOKUP(D8764,$J$9:$K$27,2)*$B$7/1.5</f>
        <v>4266.666666666667</v>
      </c>
    </row>
    <row r="8765" spans="1:5" x14ac:dyDescent="0.2">
      <c r="A8765" s="2">
        <f t="shared" si="409"/>
        <v>43100.833333312097</v>
      </c>
      <c r="B8765">
        <f t="shared" si="410"/>
        <v>12</v>
      </c>
      <c r="C8765">
        <f t="shared" si="411"/>
        <v>20</v>
      </c>
      <c r="D8765">
        <v>14.95</v>
      </c>
      <c r="E8765" s="10">
        <f>VLOOKUP(D8765,$J$9:$K$27,2)*$B$7/1.5</f>
        <v>2773.3333333333335</v>
      </c>
    </row>
    <row r="8766" spans="1:5" x14ac:dyDescent="0.2">
      <c r="A8766" s="2">
        <f t="shared" si="409"/>
        <v>43100.874999978761</v>
      </c>
      <c r="B8766">
        <f t="shared" si="410"/>
        <v>12</v>
      </c>
      <c r="C8766">
        <f t="shared" si="411"/>
        <v>21</v>
      </c>
      <c r="D8766">
        <v>20.7</v>
      </c>
      <c r="E8766" s="10">
        <f>VLOOKUP(D8766,$J$9:$K$27,2)*$B$7/1.5</f>
        <v>6160</v>
      </c>
    </row>
    <row r="8767" spans="1:5" x14ac:dyDescent="0.2">
      <c r="A8767" s="2">
        <f t="shared" si="409"/>
        <v>43100.916666645426</v>
      </c>
      <c r="B8767">
        <f t="shared" si="410"/>
        <v>12</v>
      </c>
      <c r="C8767">
        <f t="shared" si="411"/>
        <v>22</v>
      </c>
      <c r="D8767">
        <v>12.649999999999999</v>
      </c>
      <c r="E8767" s="10">
        <f>VLOOKUP(D8767,$J$9:$K$27,2)*$B$7/1.5</f>
        <v>1666.6666666666667</v>
      </c>
    </row>
    <row r="8768" spans="1:5" x14ac:dyDescent="0.2">
      <c r="A8768" s="2">
        <f t="shared" si="409"/>
        <v>43100.95833331209</v>
      </c>
      <c r="B8768">
        <f t="shared" si="410"/>
        <v>12</v>
      </c>
      <c r="C8768">
        <f t="shared" si="411"/>
        <v>23</v>
      </c>
      <c r="D8768">
        <v>19.549999999999997</v>
      </c>
      <c r="E8768" s="10">
        <f>VLOOKUP(D8768,$J$9:$K$27,2)*$B$7/1.5</f>
        <v>6160</v>
      </c>
    </row>
    <row r="8769" spans="4:5" x14ac:dyDescent="0.2">
      <c r="D8769" s="5"/>
      <c r="E8769"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9EBD1-AFBC-174F-A827-4EEBFBBC1353}">
  <dimension ref="A3:K8766"/>
  <sheetViews>
    <sheetView workbookViewId="0">
      <selection activeCell="E1" sqref="E1"/>
    </sheetView>
  </sheetViews>
  <sheetFormatPr baseColWidth="10" defaultRowHeight="16" x14ac:dyDescent="0.2"/>
  <cols>
    <col min="1" max="1" width="14.33203125" customWidth="1"/>
    <col min="4" max="4" width="14" bestFit="1" customWidth="1"/>
    <col min="5" max="5" width="13.5" customWidth="1"/>
    <col min="8" max="8" width="19.1640625" customWidth="1"/>
  </cols>
  <sheetData>
    <row r="3" spans="1:11" x14ac:dyDescent="0.2">
      <c r="D3" s="3" t="s">
        <v>82</v>
      </c>
      <c r="E3" s="15">
        <f>E4/(1000*8760*B4*1000*I13/D4)</f>
        <v>0.15772012416234443</v>
      </c>
    </row>
    <row r="4" spans="1:11" x14ac:dyDescent="0.2">
      <c r="A4" t="s">
        <v>30</v>
      </c>
      <c r="B4">
        <f>'Hourly Model'!C8</f>
        <v>10</v>
      </c>
      <c r="D4" s="10">
        <f>MAX(D6:D8765)</f>
        <v>9217.0625500000006</v>
      </c>
      <c r="E4" s="10">
        <f>SUM(E6:E8765)</f>
        <v>14989898.139100045</v>
      </c>
    </row>
    <row r="5" spans="1:11" ht="35" thickBot="1" x14ac:dyDescent="0.25">
      <c r="A5" t="s">
        <v>4</v>
      </c>
      <c r="B5" t="s">
        <v>5</v>
      </c>
      <c r="C5" t="s">
        <v>6</v>
      </c>
      <c r="D5" s="4" t="s">
        <v>1</v>
      </c>
      <c r="E5" s="4" t="s">
        <v>31</v>
      </c>
    </row>
    <row r="6" spans="1:11" x14ac:dyDescent="0.2">
      <c r="A6" s="2">
        <v>42736</v>
      </c>
      <c r="B6">
        <f>MONTH(A6)</f>
        <v>1</v>
      </c>
      <c r="C6">
        <f>HOUR(A6)</f>
        <v>0</v>
      </c>
      <c r="D6" s="5">
        <v>0</v>
      </c>
      <c r="E6" s="10">
        <f>D6*$B$4/10</f>
        <v>0</v>
      </c>
      <c r="F6" s="5"/>
      <c r="H6" s="35" t="s">
        <v>32</v>
      </c>
      <c r="I6" s="36" t="s">
        <v>33</v>
      </c>
      <c r="J6" s="36"/>
      <c r="K6" s="37"/>
    </row>
    <row r="7" spans="1:11" x14ac:dyDescent="0.2">
      <c r="A7" s="2">
        <f>A6+1/24</f>
        <v>42736.041666666664</v>
      </c>
      <c r="B7">
        <f>MONTH(A7)</f>
        <v>1</v>
      </c>
      <c r="C7">
        <f>HOUR(A7)</f>
        <v>1</v>
      </c>
      <c r="D7" s="5">
        <v>0</v>
      </c>
      <c r="E7" s="10">
        <f t="shared" ref="E7:E70" si="0">D7*$B$4/10</f>
        <v>0</v>
      </c>
      <c r="F7" s="5"/>
      <c r="H7" s="38" t="s">
        <v>25</v>
      </c>
      <c r="K7" s="39"/>
    </row>
    <row r="8" spans="1:11" x14ac:dyDescent="0.2">
      <c r="A8" s="2">
        <f t="shared" ref="A8:A71" si="1">A7+1/24</f>
        <v>42736.083333333328</v>
      </c>
      <c r="B8">
        <f t="shared" ref="B8:B71" si="2">MONTH(A8)</f>
        <v>1</v>
      </c>
      <c r="C8">
        <f t="shared" ref="C8:C71" si="3">HOUR(A8)</f>
        <v>2</v>
      </c>
      <c r="D8" s="5">
        <v>0</v>
      </c>
      <c r="E8" s="10">
        <f t="shared" si="0"/>
        <v>0</v>
      </c>
      <c r="F8" s="5"/>
      <c r="H8" s="38" t="s">
        <v>26</v>
      </c>
      <c r="I8" t="s">
        <v>27</v>
      </c>
      <c r="K8" s="39"/>
    </row>
    <row r="9" spans="1:11" x14ac:dyDescent="0.2">
      <c r="A9" s="2">
        <f t="shared" si="1"/>
        <v>42736.124999999993</v>
      </c>
      <c r="B9">
        <f t="shared" si="2"/>
        <v>1</v>
      </c>
      <c r="C9">
        <f t="shared" si="3"/>
        <v>3</v>
      </c>
      <c r="D9" s="5">
        <v>0</v>
      </c>
      <c r="E9" s="10">
        <f t="shared" si="0"/>
        <v>0</v>
      </c>
      <c r="F9" s="5"/>
      <c r="H9" s="38" t="s">
        <v>28</v>
      </c>
      <c r="I9" t="s">
        <v>29</v>
      </c>
      <c r="K9" s="39"/>
    </row>
    <row r="10" spans="1:11" x14ac:dyDescent="0.2">
      <c r="A10" s="2">
        <f t="shared" si="1"/>
        <v>42736.166666666657</v>
      </c>
      <c r="B10">
        <f t="shared" si="2"/>
        <v>1</v>
      </c>
      <c r="C10">
        <f t="shared" si="3"/>
        <v>4</v>
      </c>
      <c r="D10" s="5">
        <v>0</v>
      </c>
      <c r="E10" s="10">
        <f t="shared" si="0"/>
        <v>0</v>
      </c>
      <c r="F10" s="5"/>
      <c r="H10" s="38" t="s">
        <v>9</v>
      </c>
      <c r="I10">
        <v>42.37</v>
      </c>
      <c r="K10" s="39"/>
    </row>
    <row r="11" spans="1:11" x14ac:dyDescent="0.2">
      <c r="A11" s="2">
        <f t="shared" si="1"/>
        <v>42736.208333333321</v>
      </c>
      <c r="B11">
        <f t="shared" si="2"/>
        <v>1</v>
      </c>
      <c r="C11">
        <f t="shared" si="3"/>
        <v>5</v>
      </c>
      <c r="D11" s="5">
        <v>0</v>
      </c>
      <c r="E11" s="10">
        <f t="shared" si="0"/>
        <v>0</v>
      </c>
      <c r="F11" s="5"/>
      <c r="H11" s="38" t="s">
        <v>10</v>
      </c>
      <c r="I11">
        <v>71.06</v>
      </c>
      <c r="K11" s="39"/>
    </row>
    <row r="12" spans="1:11" x14ac:dyDescent="0.2">
      <c r="A12" s="2">
        <f t="shared" si="1"/>
        <v>42736.249999999985</v>
      </c>
      <c r="B12">
        <f t="shared" si="2"/>
        <v>1</v>
      </c>
      <c r="C12">
        <f t="shared" si="3"/>
        <v>6</v>
      </c>
      <c r="D12" s="5">
        <v>0</v>
      </c>
      <c r="E12" s="10">
        <f t="shared" si="0"/>
        <v>0</v>
      </c>
      <c r="F12" s="5"/>
      <c r="H12" s="38" t="s">
        <v>11</v>
      </c>
      <c r="I12">
        <v>15.479999542235999</v>
      </c>
      <c r="K12" s="39"/>
    </row>
    <row r="13" spans="1:11" x14ac:dyDescent="0.2">
      <c r="A13" s="2">
        <f t="shared" si="1"/>
        <v>42736.29166666665</v>
      </c>
      <c r="B13">
        <f t="shared" si="2"/>
        <v>1</v>
      </c>
      <c r="C13">
        <f t="shared" si="3"/>
        <v>7</v>
      </c>
      <c r="D13" s="5">
        <v>0</v>
      </c>
      <c r="E13" s="10">
        <f t="shared" si="0"/>
        <v>0</v>
      </c>
      <c r="F13" s="5"/>
      <c r="H13" s="38" t="s">
        <v>12</v>
      </c>
      <c r="I13">
        <v>10</v>
      </c>
      <c r="K13" s="39"/>
    </row>
    <row r="14" spans="1:11" x14ac:dyDescent="0.2">
      <c r="A14" s="2">
        <f t="shared" si="1"/>
        <v>42736.333333333314</v>
      </c>
      <c r="B14">
        <f t="shared" si="2"/>
        <v>1</v>
      </c>
      <c r="C14">
        <f t="shared" si="3"/>
        <v>8</v>
      </c>
      <c r="D14" s="5">
        <v>708.28959999999995</v>
      </c>
      <c r="E14" s="10">
        <f t="shared" si="0"/>
        <v>708.28959999999995</v>
      </c>
      <c r="F14" s="5"/>
      <c r="H14" s="38" t="s">
        <v>13</v>
      </c>
      <c r="I14" t="s">
        <v>14</v>
      </c>
      <c r="K14" s="39"/>
    </row>
    <row r="15" spans="1:11" x14ac:dyDescent="0.2">
      <c r="A15" s="2">
        <f t="shared" si="1"/>
        <v>42736.374999999978</v>
      </c>
      <c r="B15">
        <f t="shared" si="2"/>
        <v>1</v>
      </c>
      <c r="C15">
        <f t="shared" si="3"/>
        <v>9</v>
      </c>
      <c r="D15" s="5">
        <v>1129.5230999999999</v>
      </c>
      <c r="E15" s="10">
        <f t="shared" si="0"/>
        <v>1129.5230999999999</v>
      </c>
      <c r="F15" s="5"/>
      <c r="H15" s="38" t="s">
        <v>15</v>
      </c>
      <c r="I15" t="s">
        <v>16</v>
      </c>
      <c r="K15" s="39"/>
    </row>
    <row r="16" spans="1:11" x14ac:dyDescent="0.2">
      <c r="A16" s="2">
        <f t="shared" si="1"/>
        <v>42736.416666666642</v>
      </c>
      <c r="B16">
        <f t="shared" si="2"/>
        <v>1</v>
      </c>
      <c r="C16">
        <f t="shared" si="3"/>
        <v>10</v>
      </c>
      <c r="D16" s="5">
        <v>1224.4694</v>
      </c>
      <c r="E16" s="10">
        <f t="shared" si="0"/>
        <v>1224.4694</v>
      </c>
      <c r="F16" s="5"/>
      <c r="H16" s="38" t="s">
        <v>17</v>
      </c>
      <c r="I16">
        <v>20</v>
      </c>
      <c r="K16" s="39"/>
    </row>
    <row r="17" spans="1:11" x14ac:dyDescent="0.2">
      <c r="A17" s="2">
        <f t="shared" si="1"/>
        <v>42736.458333333307</v>
      </c>
      <c r="B17">
        <f t="shared" si="2"/>
        <v>1</v>
      </c>
      <c r="C17">
        <f t="shared" si="3"/>
        <v>11</v>
      </c>
      <c r="D17" s="5">
        <v>1659.0773999999999</v>
      </c>
      <c r="E17" s="10">
        <f t="shared" si="0"/>
        <v>1659.0773999999997</v>
      </c>
      <c r="F17" s="5"/>
      <c r="H17" s="38" t="s">
        <v>18</v>
      </c>
      <c r="I17">
        <v>180</v>
      </c>
      <c r="K17" s="39"/>
    </row>
    <row r="18" spans="1:11" x14ac:dyDescent="0.2">
      <c r="A18" s="2">
        <f t="shared" si="1"/>
        <v>42736.499999999971</v>
      </c>
      <c r="B18">
        <f t="shared" si="2"/>
        <v>1</v>
      </c>
      <c r="C18">
        <f t="shared" si="3"/>
        <v>12</v>
      </c>
      <c r="D18" s="5">
        <v>2055.2788500000001</v>
      </c>
      <c r="E18" s="10">
        <f t="shared" si="0"/>
        <v>2055.2788500000001</v>
      </c>
      <c r="F18" s="5"/>
      <c r="H18" s="38" t="s">
        <v>19</v>
      </c>
      <c r="I18">
        <v>14.08</v>
      </c>
      <c r="K18" s="39"/>
    </row>
    <row r="19" spans="1:11" x14ac:dyDescent="0.2">
      <c r="A19" s="2">
        <f t="shared" si="1"/>
        <v>42736.541666666635</v>
      </c>
      <c r="B19">
        <f t="shared" si="2"/>
        <v>1</v>
      </c>
      <c r="C19">
        <f t="shared" si="3"/>
        <v>13</v>
      </c>
      <c r="D19" s="5">
        <v>1889.7156499999999</v>
      </c>
      <c r="E19" s="10">
        <f t="shared" si="0"/>
        <v>1889.7156499999996</v>
      </c>
      <c r="F19" s="5"/>
      <c r="H19" s="38" t="s">
        <v>20</v>
      </c>
      <c r="I19">
        <v>96</v>
      </c>
      <c r="K19" s="39"/>
    </row>
    <row r="20" spans="1:11" x14ac:dyDescent="0.2">
      <c r="A20" s="2">
        <f t="shared" si="1"/>
        <v>42736.583333333299</v>
      </c>
      <c r="B20">
        <f t="shared" si="2"/>
        <v>1</v>
      </c>
      <c r="C20">
        <f t="shared" si="3"/>
        <v>14</v>
      </c>
      <c r="D20" s="5">
        <v>628.89129999999989</v>
      </c>
      <c r="E20" s="10">
        <f t="shared" si="0"/>
        <v>628.89129999999989</v>
      </c>
      <c r="F20" s="5"/>
      <c r="H20" s="38" t="s">
        <v>21</v>
      </c>
      <c r="I20">
        <v>1.2</v>
      </c>
      <c r="K20" s="39"/>
    </row>
    <row r="21" spans="1:11" x14ac:dyDescent="0.2">
      <c r="A21" s="2">
        <f t="shared" si="1"/>
        <v>42736.624999999964</v>
      </c>
      <c r="B21">
        <f t="shared" si="2"/>
        <v>1</v>
      </c>
      <c r="C21">
        <f t="shared" si="3"/>
        <v>15</v>
      </c>
      <c r="D21" s="5">
        <v>394.14755000000002</v>
      </c>
      <c r="E21" s="10">
        <f t="shared" si="0"/>
        <v>394.14755000000002</v>
      </c>
      <c r="F21" s="5"/>
      <c r="H21" s="38" t="s">
        <v>22</v>
      </c>
      <c r="I21">
        <v>0.14899999999999999</v>
      </c>
      <c r="K21" s="39"/>
    </row>
    <row r="22" spans="1:11" ht="17" thickBot="1" x14ac:dyDescent="0.25">
      <c r="A22" s="2">
        <f t="shared" si="1"/>
        <v>42736.666666666628</v>
      </c>
      <c r="B22">
        <f t="shared" si="2"/>
        <v>1</v>
      </c>
      <c r="C22">
        <f t="shared" si="3"/>
        <v>16</v>
      </c>
      <c r="D22" s="5">
        <v>0</v>
      </c>
      <c r="E22" s="10">
        <f t="shared" si="0"/>
        <v>0</v>
      </c>
      <c r="F22" s="5"/>
      <c r="H22" s="40" t="s">
        <v>23</v>
      </c>
      <c r="I22" s="41" t="s">
        <v>24</v>
      </c>
      <c r="J22" s="29"/>
      <c r="K22" s="42"/>
    </row>
    <row r="23" spans="1:11" x14ac:dyDescent="0.2">
      <c r="A23" s="2">
        <f t="shared" si="1"/>
        <v>42736.708333333292</v>
      </c>
      <c r="B23">
        <f t="shared" si="2"/>
        <v>1</v>
      </c>
      <c r="C23">
        <f t="shared" si="3"/>
        <v>17</v>
      </c>
      <c r="D23" s="5">
        <v>0</v>
      </c>
      <c r="E23" s="10">
        <f t="shared" si="0"/>
        <v>0</v>
      </c>
      <c r="F23" s="5"/>
    </row>
    <row r="24" spans="1:11" x14ac:dyDescent="0.2">
      <c r="A24" s="2">
        <f t="shared" si="1"/>
        <v>42736.749999999956</v>
      </c>
      <c r="B24">
        <f t="shared" si="2"/>
        <v>1</v>
      </c>
      <c r="C24">
        <f t="shared" si="3"/>
        <v>18</v>
      </c>
      <c r="D24" s="5">
        <v>0</v>
      </c>
      <c r="E24" s="10">
        <f t="shared" si="0"/>
        <v>0</v>
      </c>
      <c r="F24" s="5"/>
    </row>
    <row r="25" spans="1:11" x14ac:dyDescent="0.2">
      <c r="A25" s="2">
        <f t="shared" si="1"/>
        <v>42736.791666666621</v>
      </c>
      <c r="B25">
        <f t="shared" si="2"/>
        <v>1</v>
      </c>
      <c r="C25">
        <f t="shared" si="3"/>
        <v>19</v>
      </c>
      <c r="D25" s="5">
        <v>0</v>
      </c>
      <c r="E25" s="10">
        <f t="shared" si="0"/>
        <v>0</v>
      </c>
      <c r="F25" s="5"/>
    </row>
    <row r="26" spans="1:11" x14ac:dyDescent="0.2">
      <c r="A26" s="2">
        <f t="shared" si="1"/>
        <v>42736.833333333285</v>
      </c>
      <c r="B26">
        <f t="shared" si="2"/>
        <v>1</v>
      </c>
      <c r="C26">
        <f t="shared" si="3"/>
        <v>20</v>
      </c>
      <c r="D26" s="5">
        <v>0</v>
      </c>
      <c r="E26" s="10">
        <f t="shared" si="0"/>
        <v>0</v>
      </c>
      <c r="F26" s="5"/>
    </row>
    <row r="27" spans="1:11" x14ac:dyDescent="0.2">
      <c r="A27" s="2">
        <f t="shared" si="1"/>
        <v>42736.874999999949</v>
      </c>
      <c r="B27">
        <f t="shared" si="2"/>
        <v>1</v>
      </c>
      <c r="C27">
        <f t="shared" si="3"/>
        <v>21</v>
      </c>
      <c r="D27" s="5">
        <v>0</v>
      </c>
      <c r="E27" s="10">
        <f t="shared" si="0"/>
        <v>0</v>
      </c>
      <c r="F27" s="5"/>
    </row>
    <row r="28" spans="1:11" x14ac:dyDescent="0.2">
      <c r="A28" s="2">
        <f t="shared" si="1"/>
        <v>42736.916666666613</v>
      </c>
      <c r="B28">
        <f t="shared" si="2"/>
        <v>1</v>
      </c>
      <c r="C28">
        <f t="shared" si="3"/>
        <v>22</v>
      </c>
      <c r="D28" s="5">
        <v>0</v>
      </c>
      <c r="E28" s="10">
        <f t="shared" si="0"/>
        <v>0</v>
      </c>
      <c r="F28" s="5"/>
    </row>
    <row r="29" spans="1:11" x14ac:dyDescent="0.2">
      <c r="A29" s="2">
        <f t="shared" si="1"/>
        <v>42736.958333333278</v>
      </c>
      <c r="B29">
        <f t="shared" si="2"/>
        <v>1</v>
      </c>
      <c r="C29">
        <f t="shared" si="3"/>
        <v>23</v>
      </c>
      <c r="D29" s="5">
        <v>0</v>
      </c>
      <c r="E29" s="10">
        <f t="shared" si="0"/>
        <v>0</v>
      </c>
      <c r="F29" s="5"/>
    </row>
    <row r="30" spans="1:11" x14ac:dyDescent="0.2">
      <c r="A30" s="2">
        <f t="shared" si="1"/>
        <v>42736.999999999942</v>
      </c>
      <c r="B30">
        <f t="shared" si="2"/>
        <v>1</v>
      </c>
      <c r="C30">
        <f t="shared" si="3"/>
        <v>0</v>
      </c>
      <c r="D30" s="5">
        <v>0</v>
      </c>
      <c r="E30" s="10">
        <f t="shared" si="0"/>
        <v>0</v>
      </c>
      <c r="F30" s="5"/>
    </row>
    <row r="31" spans="1:11" x14ac:dyDescent="0.2">
      <c r="A31" s="2">
        <f t="shared" si="1"/>
        <v>42737.041666666606</v>
      </c>
      <c r="B31">
        <f t="shared" si="2"/>
        <v>1</v>
      </c>
      <c r="C31">
        <f t="shared" si="3"/>
        <v>1</v>
      </c>
      <c r="D31" s="5">
        <v>0</v>
      </c>
      <c r="E31" s="10">
        <f t="shared" si="0"/>
        <v>0</v>
      </c>
      <c r="F31" s="5"/>
    </row>
    <row r="32" spans="1:11" x14ac:dyDescent="0.2">
      <c r="A32" s="2">
        <f t="shared" si="1"/>
        <v>42737.08333333327</v>
      </c>
      <c r="B32">
        <f t="shared" si="2"/>
        <v>1</v>
      </c>
      <c r="C32">
        <f t="shared" si="3"/>
        <v>2</v>
      </c>
      <c r="D32" s="5">
        <v>0</v>
      </c>
      <c r="E32" s="10">
        <f t="shared" si="0"/>
        <v>0</v>
      </c>
      <c r="F32" s="5"/>
    </row>
    <row r="33" spans="1:6" x14ac:dyDescent="0.2">
      <c r="A33" s="2">
        <f t="shared" si="1"/>
        <v>42737.124999999935</v>
      </c>
      <c r="B33">
        <f t="shared" si="2"/>
        <v>1</v>
      </c>
      <c r="C33">
        <f t="shared" si="3"/>
        <v>3</v>
      </c>
      <c r="D33" s="5">
        <v>0</v>
      </c>
      <c r="E33" s="10">
        <f t="shared" si="0"/>
        <v>0</v>
      </c>
      <c r="F33" s="5"/>
    </row>
    <row r="34" spans="1:6" x14ac:dyDescent="0.2">
      <c r="A34" s="2">
        <f t="shared" si="1"/>
        <v>42737.166666666599</v>
      </c>
      <c r="B34">
        <f t="shared" si="2"/>
        <v>1</v>
      </c>
      <c r="C34">
        <f t="shared" si="3"/>
        <v>4</v>
      </c>
      <c r="D34" s="5">
        <v>0</v>
      </c>
      <c r="E34" s="10">
        <f t="shared" si="0"/>
        <v>0</v>
      </c>
      <c r="F34" s="5"/>
    </row>
    <row r="35" spans="1:6" x14ac:dyDescent="0.2">
      <c r="A35" s="2">
        <f t="shared" si="1"/>
        <v>42737.208333333263</v>
      </c>
      <c r="B35">
        <f t="shared" si="2"/>
        <v>1</v>
      </c>
      <c r="C35">
        <f t="shared" si="3"/>
        <v>5</v>
      </c>
      <c r="D35" s="5">
        <v>0</v>
      </c>
      <c r="E35" s="10">
        <f t="shared" si="0"/>
        <v>0</v>
      </c>
      <c r="F35" s="5"/>
    </row>
    <row r="36" spans="1:6" x14ac:dyDescent="0.2">
      <c r="A36" s="2">
        <f t="shared" si="1"/>
        <v>42737.249999999927</v>
      </c>
      <c r="B36">
        <f t="shared" si="2"/>
        <v>1</v>
      </c>
      <c r="C36">
        <f t="shared" si="3"/>
        <v>6</v>
      </c>
      <c r="D36" s="5">
        <v>0</v>
      </c>
      <c r="E36" s="10">
        <f t="shared" si="0"/>
        <v>0</v>
      </c>
      <c r="F36" s="5"/>
    </row>
    <row r="37" spans="1:6" x14ac:dyDescent="0.2">
      <c r="A37" s="2">
        <f t="shared" si="1"/>
        <v>42737.291666666591</v>
      </c>
      <c r="B37">
        <f t="shared" si="2"/>
        <v>1</v>
      </c>
      <c r="C37">
        <f t="shared" si="3"/>
        <v>7</v>
      </c>
      <c r="D37" s="5">
        <v>0</v>
      </c>
      <c r="E37" s="10">
        <f t="shared" si="0"/>
        <v>0</v>
      </c>
      <c r="F37" s="5"/>
    </row>
    <row r="38" spans="1:6" x14ac:dyDescent="0.2">
      <c r="A38" s="2">
        <f t="shared" si="1"/>
        <v>42737.333333333256</v>
      </c>
      <c r="B38">
        <f t="shared" si="2"/>
        <v>1</v>
      </c>
      <c r="C38">
        <f t="shared" si="3"/>
        <v>8</v>
      </c>
      <c r="D38" s="5">
        <v>56.302849999999999</v>
      </c>
      <c r="E38" s="10">
        <f t="shared" si="0"/>
        <v>56.302849999999999</v>
      </c>
      <c r="F38" s="5"/>
    </row>
    <row r="39" spans="1:6" x14ac:dyDescent="0.2">
      <c r="A39" s="2">
        <f t="shared" si="1"/>
        <v>42737.37499999992</v>
      </c>
      <c r="B39">
        <f t="shared" si="2"/>
        <v>1</v>
      </c>
      <c r="C39">
        <f t="shared" si="3"/>
        <v>9</v>
      </c>
      <c r="D39" s="5">
        <v>576.1557499999999</v>
      </c>
      <c r="E39" s="10">
        <f t="shared" si="0"/>
        <v>576.1557499999999</v>
      </c>
      <c r="F39" s="5"/>
    </row>
    <row r="40" spans="1:6" x14ac:dyDescent="0.2">
      <c r="A40" s="2">
        <f t="shared" si="1"/>
        <v>42737.416666666584</v>
      </c>
      <c r="B40">
        <f t="shared" si="2"/>
        <v>1</v>
      </c>
      <c r="C40">
        <f t="shared" si="3"/>
        <v>10</v>
      </c>
      <c r="D40" s="5">
        <v>1431.3670499999998</v>
      </c>
      <c r="E40" s="10">
        <f t="shared" si="0"/>
        <v>1431.3670499999998</v>
      </c>
      <c r="F40" s="5"/>
    </row>
    <row r="41" spans="1:6" x14ac:dyDescent="0.2">
      <c r="A41" s="2">
        <f t="shared" si="1"/>
        <v>42737.458333333248</v>
      </c>
      <c r="B41">
        <f t="shared" si="2"/>
        <v>1</v>
      </c>
      <c r="C41">
        <f t="shared" si="3"/>
        <v>11</v>
      </c>
      <c r="D41" s="5">
        <v>1858.0987</v>
      </c>
      <c r="E41" s="10">
        <f t="shared" si="0"/>
        <v>1858.0987</v>
      </c>
      <c r="F41" s="5"/>
    </row>
    <row r="42" spans="1:6" x14ac:dyDescent="0.2">
      <c r="A42" s="2">
        <f t="shared" si="1"/>
        <v>42737.499999999913</v>
      </c>
      <c r="B42">
        <f t="shared" si="2"/>
        <v>1</v>
      </c>
      <c r="C42">
        <f t="shared" si="3"/>
        <v>12</v>
      </c>
      <c r="D42" s="5">
        <v>1415.5717999999999</v>
      </c>
      <c r="E42" s="10">
        <f t="shared" si="0"/>
        <v>1415.5717999999999</v>
      </c>
      <c r="F42" s="5"/>
    </row>
    <row r="43" spans="1:6" x14ac:dyDescent="0.2">
      <c r="A43" s="2">
        <f t="shared" si="1"/>
        <v>42737.541666666577</v>
      </c>
      <c r="B43">
        <f t="shared" si="2"/>
        <v>1</v>
      </c>
      <c r="C43">
        <f t="shared" si="3"/>
        <v>13</v>
      </c>
      <c r="D43" s="5">
        <v>1486.8292499999998</v>
      </c>
      <c r="E43" s="10">
        <f t="shared" si="0"/>
        <v>1486.8292499999998</v>
      </c>
      <c r="F43" s="5"/>
    </row>
    <row r="44" spans="1:6" x14ac:dyDescent="0.2">
      <c r="A44" s="2">
        <f t="shared" si="1"/>
        <v>42737.583333333241</v>
      </c>
      <c r="B44">
        <f t="shared" si="2"/>
        <v>1</v>
      </c>
      <c r="C44">
        <f t="shared" si="3"/>
        <v>14</v>
      </c>
      <c r="D44" s="5">
        <v>781.25594999999987</v>
      </c>
      <c r="E44" s="10">
        <f t="shared" si="0"/>
        <v>781.25594999999987</v>
      </c>
      <c r="F44" s="5"/>
    </row>
    <row r="45" spans="1:6" x14ac:dyDescent="0.2">
      <c r="A45" s="2">
        <f t="shared" si="1"/>
        <v>42737.624999999905</v>
      </c>
      <c r="B45">
        <f t="shared" si="2"/>
        <v>1</v>
      </c>
      <c r="C45">
        <f t="shared" si="3"/>
        <v>15</v>
      </c>
      <c r="D45" s="5">
        <v>233.35454999999999</v>
      </c>
      <c r="E45" s="10">
        <f t="shared" si="0"/>
        <v>233.35454999999996</v>
      </c>
      <c r="F45" s="5"/>
    </row>
    <row r="46" spans="1:6" x14ac:dyDescent="0.2">
      <c r="A46" s="2">
        <f t="shared" si="1"/>
        <v>42737.66666666657</v>
      </c>
      <c r="B46">
        <f t="shared" si="2"/>
        <v>1</v>
      </c>
      <c r="C46">
        <f t="shared" si="3"/>
        <v>16</v>
      </c>
      <c r="D46" s="5">
        <v>0</v>
      </c>
      <c r="E46" s="10">
        <f t="shared" si="0"/>
        <v>0</v>
      </c>
      <c r="F46" s="5"/>
    </row>
    <row r="47" spans="1:6" x14ac:dyDescent="0.2">
      <c r="A47" s="2">
        <f t="shared" si="1"/>
        <v>42737.708333333234</v>
      </c>
      <c r="B47">
        <f t="shared" si="2"/>
        <v>1</v>
      </c>
      <c r="C47">
        <f t="shared" si="3"/>
        <v>17</v>
      </c>
      <c r="D47" s="5">
        <v>0</v>
      </c>
      <c r="E47" s="10">
        <f t="shared" si="0"/>
        <v>0</v>
      </c>
      <c r="F47" s="5"/>
    </row>
    <row r="48" spans="1:6" x14ac:dyDescent="0.2">
      <c r="A48" s="2">
        <f t="shared" si="1"/>
        <v>42737.749999999898</v>
      </c>
      <c r="B48">
        <f t="shared" si="2"/>
        <v>1</v>
      </c>
      <c r="C48">
        <f t="shared" si="3"/>
        <v>18</v>
      </c>
      <c r="D48" s="5">
        <v>0</v>
      </c>
      <c r="E48" s="10">
        <f t="shared" si="0"/>
        <v>0</v>
      </c>
      <c r="F48" s="5"/>
    </row>
    <row r="49" spans="1:6" x14ac:dyDescent="0.2">
      <c r="A49" s="2">
        <f t="shared" si="1"/>
        <v>42737.791666666562</v>
      </c>
      <c r="B49">
        <f t="shared" si="2"/>
        <v>1</v>
      </c>
      <c r="C49">
        <f t="shared" si="3"/>
        <v>19</v>
      </c>
      <c r="D49" s="5">
        <v>0</v>
      </c>
      <c r="E49" s="10">
        <f t="shared" si="0"/>
        <v>0</v>
      </c>
      <c r="F49" s="5"/>
    </row>
    <row r="50" spans="1:6" x14ac:dyDescent="0.2">
      <c r="A50" s="2">
        <f t="shared" si="1"/>
        <v>42737.833333333227</v>
      </c>
      <c r="B50">
        <f t="shared" si="2"/>
        <v>1</v>
      </c>
      <c r="C50">
        <f t="shared" si="3"/>
        <v>20</v>
      </c>
      <c r="D50" s="5">
        <v>0</v>
      </c>
      <c r="E50" s="10">
        <f t="shared" si="0"/>
        <v>0</v>
      </c>
      <c r="F50" s="5"/>
    </row>
    <row r="51" spans="1:6" x14ac:dyDescent="0.2">
      <c r="A51" s="2">
        <f t="shared" si="1"/>
        <v>42737.874999999891</v>
      </c>
      <c r="B51">
        <f t="shared" si="2"/>
        <v>1</v>
      </c>
      <c r="C51">
        <f t="shared" si="3"/>
        <v>21</v>
      </c>
      <c r="D51" s="5">
        <v>0</v>
      </c>
      <c r="E51" s="10">
        <f t="shared" si="0"/>
        <v>0</v>
      </c>
      <c r="F51" s="5"/>
    </row>
    <row r="52" spans="1:6" x14ac:dyDescent="0.2">
      <c r="A52" s="2">
        <f t="shared" si="1"/>
        <v>42737.916666666555</v>
      </c>
      <c r="B52">
        <f t="shared" si="2"/>
        <v>1</v>
      </c>
      <c r="C52">
        <f t="shared" si="3"/>
        <v>22</v>
      </c>
      <c r="D52" s="5">
        <v>0</v>
      </c>
      <c r="E52" s="10">
        <f t="shared" si="0"/>
        <v>0</v>
      </c>
      <c r="F52" s="5"/>
    </row>
    <row r="53" spans="1:6" x14ac:dyDescent="0.2">
      <c r="A53" s="2">
        <f t="shared" si="1"/>
        <v>42737.958333333219</v>
      </c>
      <c r="B53">
        <f t="shared" si="2"/>
        <v>1</v>
      </c>
      <c r="C53">
        <f t="shared" si="3"/>
        <v>23</v>
      </c>
      <c r="D53" s="5">
        <v>0</v>
      </c>
      <c r="E53" s="10">
        <f t="shared" si="0"/>
        <v>0</v>
      </c>
      <c r="F53" s="5"/>
    </row>
    <row r="54" spans="1:6" x14ac:dyDescent="0.2">
      <c r="A54" s="2">
        <f t="shared" si="1"/>
        <v>42737.999999999884</v>
      </c>
      <c r="B54">
        <f t="shared" si="2"/>
        <v>1</v>
      </c>
      <c r="C54">
        <f t="shared" si="3"/>
        <v>0</v>
      </c>
      <c r="D54" s="5">
        <v>0</v>
      </c>
      <c r="E54" s="10">
        <f t="shared" si="0"/>
        <v>0</v>
      </c>
      <c r="F54" s="5"/>
    </row>
    <row r="55" spans="1:6" x14ac:dyDescent="0.2">
      <c r="A55" s="2">
        <f t="shared" si="1"/>
        <v>42738.041666666548</v>
      </c>
      <c r="B55">
        <f t="shared" si="2"/>
        <v>1</v>
      </c>
      <c r="C55">
        <f t="shared" si="3"/>
        <v>1</v>
      </c>
      <c r="D55" s="5">
        <v>0</v>
      </c>
      <c r="E55" s="10">
        <f t="shared" si="0"/>
        <v>0</v>
      </c>
      <c r="F55" s="5"/>
    </row>
    <row r="56" spans="1:6" x14ac:dyDescent="0.2">
      <c r="A56" s="2">
        <f t="shared" si="1"/>
        <v>42738.083333333212</v>
      </c>
      <c r="B56">
        <f t="shared" si="2"/>
        <v>1</v>
      </c>
      <c r="C56">
        <f t="shared" si="3"/>
        <v>2</v>
      </c>
      <c r="D56" s="5">
        <v>0</v>
      </c>
      <c r="E56" s="10">
        <f t="shared" si="0"/>
        <v>0</v>
      </c>
      <c r="F56" s="5"/>
    </row>
    <row r="57" spans="1:6" x14ac:dyDescent="0.2">
      <c r="A57" s="2">
        <f t="shared" si="1"/>
        <v>42738.124999999876</v>
      </c>
      <c r="B57">
        <f t="shared" si="2"/>
        <v>1</v>
      </c>
      <c r="C57">
        <f t="shared" si="3"/>
        <v>3</v>
      </c>
      <c r="D57" s="5">
        <v>0</v>
      </c>
      <c r="E57" s="10">
        <f t="shared" si="0"/>
        <v>0</v>
      </c>
      <c r="F57" s="5"/>
    </row>
    <row r="58" spans="1:6" x14ac:dyDescent="0.2">
      <c r="A58" s="2">
        <f t="shared" si="1"/>
        <v>42738.166666666541</v>
      </c>
      <c r="B58">
        <f t="shared" si="2"/>
        <v>1</v>
      </c>
      <c r="C58">
        <f t="shared" si="3"/>
        <v>4</v>
      </c>
      <c r="D58" s="5">
        <v>0</v>
      </c>
      <c r="E58" s="10">
        <f t="shared" si="0"/>
        <v>0</v>
      </c>
      <c r="F58" s="5"/>
    </row>
    <row r="59" spans="1:6" x14ac:dyDescent="0.2">
      <c r="A59" s="2">
        <f t="shared" si="1"/>
        <v>42738.208333333205</v>
      </c>
      <c r="B59">
        <f t="shared" si="2"/>
        <v>1</v>
      </c>
      <c r="C59">
        <f t="shared" si="3"/>
        <v>5</v>
      </c>
      <c r="D59" s="5">
        <v>0</v>
      </c>
      <c r="E59" s="10">
        <f t="shared" si="0"/>
        <v>0</v>
      </c>
      <c r="F59" s="5"/>
    </row>
    <row r="60" spans="1:6" x14ac:dyDescent="0.2">
      <c r="A60" s="2">
        <f t="shared" si="1"/>
        <v>42738.249999999869</v>
      </c>
      <c r="B60">
        <f t="shared" si="2"/>
        <v>1</v>
      </c>
      <c r="C60">
        <f t="shared" si="3"/>
        <v>6</v>
      </c>
      <c r="D60" s="5">
        <v>0</v>
      </c>
      <c r="E60" s="10">
        <f t="shared" si="0"/>
        <v>0</v>
      </c>
      <c r="F60" s="5"/>
    </row>
    <row r="61" spans="1:6" x14ac:dyDescent="0.2">
      <c r="A61" s="2">
        <f t="shared" si="1"/>
        <v>42738.291666666533</v>
      </c>
      <c r="B61">
        <f t="shared" si="2"/>
        <v>1</v>
      </c>
      <c r="C61">
        <f t="shared" si="3"/>
        <v>7</v>
      </c>
      <c r="D61" s="5">
        <v>0</v>
      </c>
      <c r="E61" s="10">
        <f t="shared" si="0"/>
        <v>0</v>
      </c>
      <c r="F61" s="5"/>
    </row>
    <row r="62" spans="1:6" x14ac:dyDescent="0.2">
      <c r="A62" s="2">
        <f t="shared" si="1"/>
        <v>42738.333333333198</v>
      </c>
      <c r="B62">
        <f t="shared" si="2"/>
        <v>1</v>
      </c>
      <c r="C62">
        <f t="shared" si="3"/>
        <v>8</v>
      </c>
      <c r="D62" s="5">
        <v>2298.1553999999996</v>
      </c>
      <c r="E62" s="10">
        <f t="shared" si="0"/>
        <v>2298.1553999999996</v>
      </c>
      <c r="F62" s="5"/>
    </row>
    <row r="63" spans="1:6" x14ac:dyDescent="0.2">
      <c r="A63" s="2">
        <f t="shared" si="1"/>
        <v>42738.374999999862</v>
      </c>
      <c r="B63">
        <f t="shared" si="2"/>
        <v>1</v>
      </c>
      <c r="C63">
        <f t="shared" si="3"/>
        <v>9</v>
      </c>
      <c r="D63" s="5">
        <v>355.79390000000001</v>
      </c>
      <c r="E63" s="10">
        <f t="shared" si="0"/>
        <v>355.79390000000001</v>
      </c>
      <c r="F63" s="5"/>
    </row>
    <row r="64" spans="1:6" x14ac:dyDescent="0.2">
      <c r="A64" s="2">
        <f t="shared" si="1"/>
        <v>42738.416666666526</v>
      </c>
      <c r="B64">
        <f t="shared" si="2"/>
        <v>1</v>
      </c>
      <c r="C64">
        <f t="shared" si="3"/>
        <v>10</v>
      </c>
      <c r="D64" s="5">
        <v>794.35789999999997</v>
      </c>
      <c r="E64" s="10">
        <f t="shared" si="0"/>
        <v>794.35789999999997</v>
      </c>
      <c r="F64" s="5"/>
    </row>
    <row r="65" spans="1:6" x14ac:dyDescent="0.2">
      <c r="A65" s="2">
        <f t="shared" si="1"/>
        <v>42738.45833333319</v>
      </c>
      <c r="B65">
        <f t="shared" si="2"/>
        <v>1</v>
      </c>
      <c r="C65">
        <f t="shared" si="3"/>
        <v>11</v>
      </c>
      <c r="D65" s="5">
        <v>1494.9402</v>
      </c>
      <c r="E65" s="10">
        <f t="shared" si="0"/>
        <v>1494.9402</v>
      </c>
      <c r="F65" s="5"/>
    </row>
    <row r="66" spans="1:6" x14ac:dyDescent="0.2">
      <c r="A66" s="2">
        <f t="shared" si="1"/>
        <v>42738.499999999854</v>
      </c>
      <c r="B66">
        <f t="shared" si="2"/>
        <v>1</v>
      </c>
      <c r="C66">
        <f t="shared" si="3"/>
        <v>12</v>
      </c>
      <c r="D66" s="5">
        <v>2408.8037999999997</v>
      </c>
      <c r="E66" s="10">
        <f t="shared" si="0"/>
        <v>2408.8037999999997</v>
      </c>
      <c r="F66" s="5"/>
    </row>
    <row r="67" spans="1:6" x14ac:dyDescent="0.2">
      <c r="A67" s="2">
        <f t="shared" si="1"/>
        <v>42738.541666666519</v>
      </c>
      <c r="B67">
        <f t="shared" si="2"/>
        <v>1</v>
      </c>
      <c r="C67">
        <f t="shared" si="3"/>
        <v>13</v>
      </c>
      <c r="D67" s="5">
        <v>1058.0080499999999</v>
      </c>
      <c r="E67" s="10">
        <f t="shared" si="0"/>
        <v>1058.0080499999999</v>
      </c>
      <c r="F67" s="5"/>
    </row>
    <row r="68" spans="1:6" x14ac:dyDescent="0.2">
      <c r="A68" s="2">
        <f t="shared" si="1"/>
        <v>42738.583333333183</v>
      </c>
      <c r="B68">
        <f t="shared" si="2"/>
        <v>1</v>
      </c>
      <c r="C68">
        <f t="shared" si="3"/>
        <v>14</v>
      </c>
      <c r="D68" s="5">
        <v>140.98769999999999</v>
      </c>
      <c r="E68" s="10">
        <f t="shared" si="0"/>
        <v>140.98769999999999</v>
      </c>
      <c r="F68" s="5"/>
    </row>
    <row r="69" spans="1:6" x14ac:dyDescent="0.2">
      <c r="A69" s="2">
        <f t="shared" si="1"/>
        <v>42738.624999999847</v>
      </c>
      <c r="B69">
        <f t="shared" si="2"/>
        <v>1</v>
      </c>
      <c r="C69">
        <f t="shared" si="3"/>
        <v>15</v>
      </c>
      <c r="D69" s="5">
        <v>591.49099999999999</v>
      </c>
      <c r="E69" s="10">
        <f t="shared" si="0"/>
        <v>591.49099999999999</v>
      </c>
      <c r="F69" s="5"/>
    </row>
    <row r="70" spans="1:6" x14ac:dyDescent="0.2">
      <c r="A70" s="2">
        <f t="shared" si="1"/>
        <v>42738.666666666511</v>
      </c>
      <c r="B70">
        <f t="shared" si="2"/>
        <v>1</v>
      </c>
      <c r="C70">
        <f t="shared" si="3"/>
        <v>16</v>
      </c>
      <c r="D70" s="5">
        <v>0</v>
      </c>
      <c r="E70" s="10">
        <f t="shared" si="0"/>
        <v>0</v>
      </c>
      <c r="F70" s="5"/>
    </row>
    <row r="71" spans="1:6" x14ac:dyDescent="0.2">
      <c r="A71" s="2">
        <f t="shared" si="1"/>
        <v>42738.708333333176</v>
      </c>
      <c r="B71">
        <f t="shared" si="2"/>
        <v>1</v>
      </c>
      <c r="C71">
        <f t="shared" si="3"/>
        <v>17</v>
      </c>
      <c r="D71" s="5">
        <v>0</v>
      </c>
      <c r="E71" s="10">
        <f t="shared" ref="E71:E134" si="4">D71*$B$4/10</f>
        <v>0</v>
      </c>
      <c r="F71" s="5"/>
    </row>
    <row r="72" spans="1:6" x14ac:dyDescent="0.2">
      <c r="A72" s="2">
        <f t="shared" ref="A72:A135" si="5">A71+1/24</f>
        <v>42738.74999999984</v>
      </c>
      <c r="B72">
        <f t="shared" ref="B72:B135" si="6">MONTH(A72)</f>
        <v>1</v>
      </c>
      <c r="C72">
        <f t="shared" ref="C72:C135" si="7">HOUR(A72)</f>
        <v>18</v>
      </c>
      <c r="D72" s="5">
        <v>0</v>
      </c>
      <c r="E72" s="10">
        <f t="shared" si="4"/>
        <v>0</v>
      </c>
      <c r="F72" s="5"/>
    </row>
    <row r="73" spans="1:6" x14ac:dyDescent="0.2">
      <c r="A73" s="2">
        <f t="shared" si="5"/>
        <v>42738.791666666504</v>
      </c>
      <c r="B73">
        <f t="shared" si="6"/>
        <v>1</v>
      </c>
      <c r="C73">
        <f t="shared" si="7"/>
        <v>19</v>
      </c>
      <c r="D73" s="5">
        <v>0</v>
      </c>
      <c r="E73" s="10">
        <f t="shared" si="4"/>
        <v>0</v>
      </c>
      <c r="F73" s="5"/>
    </row>
    <row r="74" spans="1:6" x14ac:dyDescent="0.2">
      <c r="A74" s="2">
        <f t="shared" si="5"/>
        <v>42738.833333333168</v>
      </c>
      <c r="B74">
        <f t="shared" si="6"/>
        <v>1</v>
      </c>
      <c r="C74">
        <f t="shared" si="7"/>
        <v>20</v>
      </c>
      <c r="D74" s="5">
        <v>0</v>
      </c>
      <c r="E74" s="10">
        <f t="shared" si="4"/>
        <v>0</v>
      </c>
      <c r="F74" s="5"/>
    </row>
    <row r="75" spans="1:6" x14ac:dyDescent="0.2">
      <c r="A75" s="2">
        <f t="shared" si="5"/>
        <v>42738.874999999833</v>
      </c>
      <c r="B75">
        <f t="shared" si="6"/>
        <v>1</v>
      </c>
      <c r="C75">
        <f t="shared" si="7"/>
        <v>21</v>
      </c>
      <c r="D75" s="5">
        <v>0</v>
      </c>
      <c r="E75" s="10">
        <f t="shared" si="4"/>
        <v>0</v>
      </c>
      <c r="F75" s="5"/>
    </row>
    <row r="76" spans="1:6" x14ac:dyDescent="0.2">
      <c r="A76" s="2">
        <f t="shared" si="5"/>
        <v>42738.916666666497</v>
      </c>
      <c r="B76">
        <f t="shared" si="6"/>
        <v>1</v>
      </c>
      <c r="C76">
        <f t="shared" si="7"/>
        <v>22</v>
      </c>
      <c r="D76" s="5">
        <v>0</v>
      </c>
      <c r="E76" s="10">
        <f t="shared" si="4"/>
        <v>0</v>
      </c>
      <c r="F76" s="5"/>
    </row>
    <row r="77" spans="1:6" x14ac:dyDescent="0.2">
      <c r="A77" s="2">
        <f t="shared" si="5"/>
        <v>42738.958333333161</v>
      </c>
      <c r="B77">
        <f t="shared" si="6"/>
        <v>1</v>
      </c>
      <c r="C77">
        <f t="shared" si="7"/>
        <v>23</v>
      </c>
      <c r="D77" s="5">
        <v>0</v>
      </c>
      <c r="E77" s="10">
        <f t="shared" si="4"/>
        <v>0</v>
      </c>
      <c r="F77" s="5"/>
    </row>
    <row r="78" spans="1:6" x14ac:dyDescent="0.2">
      <c r="A78" s="2">
        <f t="shared" si="5"/>
        <v>42738.999999999825</v>
      </c>
      <c r="B78">
        <f t="shared" si="6"/>
        <v>1</v>
      </c>
      <c r="C78">
        <f t="shared" si="7"/>
        <v>0</v>
      </c>
      <c r="D78" s="5">
        <v>0</v>
      </c>
      <c r="E78" s="10">
        <f t="shared" si="4"/>
        <v>0</v>
      </c>
      <c r="F78" s="5"/>
    </row>
    <row r="79" spans="1:6" x14ac:dyDescent="0.2">
      <c r="A79" s="2">
        <f t="shared" si="5"/>
        <v>42739.04166666649</v>
      </c>
      <c r="B79">
        <f t="shared" si="6"/>
        <v>1</v>
      </c>
      <c r="C79">
        <f t="shared" si="7"/>
        <v>1</v>
      </c>
      <c r="D79" s="5">
        <v>0</v>
      </c>
      <c r="E79" s="10">
        <f t="shared" si="4"/>
        <v>0</v>
      </c>
      <c r="F79" s="5"/>
    </row>
    <row r="80" spans="1:6" x14ac:dyDescent="0.2">
      <c r="A80" s="2">
        <f t="shared" si="5"/>
        <v>42739.083333333154</v>
      </c>
      <c r="B80">
        <f t="shared" si="6"/>
        <v>1</v>
      </c>
      <c r="C80">
        <f t="shared" si="7"/>
        <v>2</v>
      </c>
      <c r="D80" s="5">
        <v>0</v>
      </c>
      <c r="E80" s="10">
        <f t="shared" si="4"/>
        <v>0</v>
      </c>
      <c r="F80" s="5"/>
    </row>
    <row r="81" spans="1:6" x14ac:dyDescent="0.2">
      <c r="A81" s="2">
        <f t="shared" si="5"/>
        <v>42739.124999999818</v>
      </c>
      <c r="B81">
        <f t="shared" si="6"/>
        <v>1</v>
      </c>
      <c r="C81">
        <f t="shared" si="7"/>
        <v>3</v>
      </c>
      <c r="D81" s="5">
        <v>0</v>
      </c>
      <c r="E81" s="10">
        <f t="shared" si="4"/>
        <v>0</v>
      </c>
      <c r="F81" s="5"/>
    </row>
    <row r="82" spans="1:6" x14ac:dyDescent="0.2">
      <c r="A82" s="2">
        <f t="shared" si="5"/>
        <v>42739.166666666482</v>
      </c>
      <c r="B82">
        <f t="shared" si="6"/>
        <v>1</v>
      </c>
      <c r="C82">
        <f t="shared" si="7"/>
        <v>4</v>
      </c>
      <c r="D82" s="5">
        <v>0</v>
      </c>
      <c r="E82" s="10">
        <f t="shared" si="4"/>
        <v>0</v>
      </c>
      <c r="F82" s="5"/>
    </row>
    <row r="83" spans="1:6" x14ac:dyDescent="0.2">
      <c r="A83" s="2">
        <f t="shared" si="5"/>
        <v>42739.208333333147</v>
      </c>
      <c r="B83">
        <f t="shared" si="6"/>
        <v>1</v>
      </c>
      <c r="C83">
        <f t="shared" si="7"/>
        <v>5</v>
      </c>
      <c r="D83" s="5">
        <v>0</v>
      </c>
      <c r="E83" s="10">
        <f t="shared" si="4"/>
        <v>0</v>
      </c>
      <c r="F83" s="5"/>
    </row>
    <row r="84" spans="1:6" x14ac:dyDescent="0.2">
      <c r="A84" s="2">
        <f t="shared" si="5"/>
        <v>42739.249999999811</v>
      </c>
      <c r="B84">
        <f t="shared" si="6"/>
        <v>1</v>
      </c>
      <c r="C84">
        <f t="shared" si="7"/>
        <v>6</v>
      </c>
      <c r="D84" s="5">
        <v>0</v>
      </c>
      <c r="E84" s="10">
        <f t="shared" si="4"/>
        <v>0</v>
      </c>
      <c r="F84" s="5"/>
    </row>
    <row r="85" spans="1:6" x14ac:dyDescent="0.2">
      <c r="A85" s="2">
        <f t="shared" si="5"/>
        <v>42739.291666666475</v>
      </c>
      <c r="B85">
        <f t="shared" si="6"/>
        <v>1</v>
      </c>
      <c r="C85">
        <f t="shared" si="7"/>
        <v>7</v>
      </c>
      <c r="D85" s="5">
        <v>733.64479999999992</v>
      </c>
      <c r="E85" s="10">
        <f t="shared" si="4"/>
        <v>733.64479999999992</v>
      </c>
      <c r="F85" s="5"/>
    </row>
    <row r="86" spans="1:6" x14ac:dyDescent="0.2">
      <c r="A86" s="2">
        <f t="shared" si="5"/>
        <v>42739.333333333139</v>
      </c>
      <c r="B86">
        <f t="shared" si="6"/>
        <v>1</v>
      </c>
      <c r="C86">
        <f t="shared" si="7"/>
        <v>8</v>
      </c>
      <c r="D86" s="5">
        <v>3144.2943499999997</v>
      </c>
      <c r="E86" s="10">
        <f t="shared" si="4"/>
        <v>3144.2943499999997</v>
      </c>
      <c r="F86" s="5"/>
    </row>
    <row r="87" spans="1:6" x14ac:dyDescent="0.2">
      <c r="A87" s="2">
        <f t="shared" si="5"/>
        <v>42739.374999999804</v>
      </c>
      <c r="B87">
        <f t="shared" si="6"/>
        <v>1</v>
      </c>
      <c r="C87">
        <f t="shared" si="7"/>
        <v>9</v>
      </c>
      <c r="D87" s="5">
        <v>5160.0902499999993</v>
      </c>
      <c r="E87" s="10">
        <f t="shared" si="4"/>
        <v>5160.0902499999993</v>
      </c>
      <c r="F87" s="5"/>
    </row>
    <row r="88" spans="1:6" x14ac:dyDescent="0.2">
      <c r="A88" s="2">
        <f t="shared" si="5"/>
        <v>42739.416666666468</v>
      </c>
      <c r="B88">
        <f t="shared" si="6"/>
        <v>1</v>
      </c>
      <c r="C88">
        <f t="shared" si="7"/>
        <v>10</v>
      </c>
      <c r="D88" s="5">
        <v>3703.1103999999996</v>
      </c>
      <c r="E88" s="10">
        <f t="shared" si="4"/>
        <v>3703.1103999999991</v>
      </c>
      <c r="F88" s="5"/>
    </row>
    <row r="89" spans="1:6" x14ac:dyDescent="0.2">
      <c r="A89" s="2">
        <f t="shared" si="5"/>
        <v>42739.458333333132</v>
      </c>
      <c r="B89">
        <f t="shared" si="6"/>
        <v>1</v>
      </c>
      <c r="C89">
        <f t="shared" si="7"/>
        <v>11</v>
      </c>
      <c r="D89" s="5">
        <v>3526.8015999999998</v>
      </c>
      <c r="E89" s="10">
        <f t="shared" si="4"/>
        <v>3526.8015999999998</v>
      </c>
      <c r="F89" s="5"/>
    </row>
    <row r="90" spans="1:6" x14ac:dyDescent="0.2">
      <c r="A90" s="2">
        <f t="shared" si="5"/>
        <v>42739.499999999796</v>
      </c>
      <c r="B90">
        <f t="shared" si="6"/>
        <v>1</v>
      </c>
      <c r="C90">
        <f t="shared" si="7"/>
        <v>12</v>
      </c>
      <c r="D90" s="5">
        <v>3210.4377499999996</v>
      </c>
      <c r="E90" s="10">
        <f t="shared" si="4"/>
        <v>3210.4377499999996</v>
      </c>
      <c r="F90" s="5"/>
    </row>
    <row r="91" spans="1:6" x14ac:dyDescent="0.2">
      <c r="A91" s="2">
        <f t="shared" si="5"/>
        <v>42739.541666666461</v>
      </c>
      <c r="B91">
        <f t="shared" si="6"/>
        <v>1</v>
      </c>
      <c r="C91">
        <f t="shared" si="7"/>
        <v>13</v>
      </c>
      <c r="D91" s="5">
        <v>3272.28935</v>
      </c>
      <c r="E91" s="10">
        <f t="shared" si="4"/>
        <v>3272.28935</v>
      </c>
      <c r="F91" s="5"/>
    </row>
    <row r="92" spans="1:6" x14ac:dyDescent="0.2">
      <c r="A92" s="2">
        <f t="shared" si="5"/>
        <v>42739.583333333125</v>
      </c>
      <c r="B92">
        <f t="shared" si="6"/>
        <v>1</v>
      </c>
      <c r="C92">
        <f t="shared" si="7"/>
        <v>14</v>
      </c>
      <c r="D92" s="5">
        <v>4464.1849999999995</v>
      </c>
      <c r="E92" s="10">
        <f t="shared" si="4"/>
        <v>4464.1849999999995</v>
      </c>
      <c r="F92" s="5"/>
    </row>
    <row r="93" spans="1:6" x14ac:dyDescent="0.2">
      <c r="A93" s="2">
        <f t="shared" si="5"/>
        <v>42739.624999999789</v>
      </c>
      <c r="B93">
        <f t="shared" si="6"/>
        <v>1</v>
      </c>
      <c r="C93">
        <f t="shared" si="7"/>
        <v>15</v>
      </c>
      <c r="D93" s="5">
        <v>2245.50495</v>
      </c>
      <c r="E93" s="10">
        <f t="shared" si="4"/>
        <v>2245.50495</v>
      </c>
      <c r="F93" s="5"/>
    </row>
    <row r="94" spans="1:6" x14ac:dyDescent="0.2">
      <c r="A94" s="2">
        <f t="shared" si="5"/>
        <v>42739.666666666453</v>
      </c>
      <c r="B94">
        <f t="shared" si="6"/>
        <v>1</v>
      </c>
      <c r="C94">
        <f t="shared" si="7"/>
        <v>16</v>
      </c>
      <c r="D94" s="5">
        <v>0</v>
      </c>
      <c r="E94" s="10">
        <f t="shared" si="4"/>
        <v>0</v>
      </c>
      <c r="F94" s="5"/>
    </row>
    <row r="95" spans="1:6" x14ac:dyDescent="0.2">
      <c r="A95" s="2">
        <f t="shared" si="5"/>
        <v>42739.708333333117</v>
      </c>
      <c r="B95">
        <f t="shared" si="6"/>
        <v>1</v>
      </c>
      <c r="C95">
        <f t="shared" si="7"/>
        <v>17</v>
      </c>
      <c r="D95" s="5">
        <v>0</v>
      </c>
      <c r="E95" s="10">
        <f t="shared" si="4"/>
        <v>0</v>
      </c>
      <c r="F95" s="5"/>
    </row>
    <row r="96" spans="1:6" x14ac:dyDescent="0.2">
      <c r="A96" s="2">
        <f t="shared" si="5"/>
        <v>42739.749999999782</v>
      </c>
      <c r="B96">
        <f t="shared" si="6"/>
        <v>1</v>
      </c>
      <c r="C96">
        <f t="shared" si="7"/>
        <v>18</v>
      </c>
      <c r="D96" s="5">
        <v>0</v>
      </c>
      <c r="E96" s="10">
        <f t="shared" si="4"/>
        <v>0</v>
      </c>
      <c r="F96" s="5"/>
    </row>
    <row r="97" spans="1:6" x14ac:dyDescent="0.2">
      <c r="A97" s="2">
        <f t="shared" si="5"/>
        <v>42739.791666666446</v>
      </c>
      <c r="B97">
        <f t="shared" si="6"/>
        <v>1</v>
      </c>
      <c r="C97">
        <f t="shared" si="7"/>
        <v>19</v>
      </c>
      <c r="D97" s="5">
        <v>0</v>
      </c>
      <c r="E97" s="10">
        <f t="shared" si="4"/>
        <v>0</v>
      </c>
      <c r="F97" s="5"/>
    </row>
    <row r="98" spans="1:6" x14ac:dyDescent="0.2">
      <c r="A98" s="2">
        <f t="shared" si="5"/>
        <v>42739.83333333311</v>
      </c>
      <c r="B98">
        <f t="shared" si="6"/>
        <v>1</v>
      </c>
      <c r="C98">
        <f t="shared" si="7"/>
        <v>20</v>
      </c>
      <c r="D98" s="5">
        <v>0</v>
      </c>
      <c r="E98" s="10">
        <f t="shared" si="4"/>
        <v>0</v>
      </c>
      <c r="F98" s="5"/>
    </row>
    <row r="99" spans="1:6" x14ac:dyDescent="0.2">
      <c r="A99" s="2">
        <f t="shared" si="5"/>
        <v>42739.874999999774</v>
      </c>
      <c r="B99">
        <f t="shared" si="6"/>
        <v>1</v>
      </c>
      <c r="C99">
        <f t="shared" si="7"/>
        <v>21</v>
      </c>
      <c r="D99" s="5">
        <v>0</v>
      </c>
      <c r="E99" s="10">
        <f t="shared" si="4"/>
        <v>0</v>
      </c>
      <c r="F99" s="5"/>
    </row>
    <row r="100" spans="1:6" x14ac:dyDescent="0.2">
      <c r="A100" s="2">
        <f t="shared" si="5"/>
        <v>42739.916666666439</v>
      </c>
      <c r="B100">
        <f t="shared" si="6"/>
        <v>1</v>
      </c>
      <c r="C100">
        <f t="shared" si="7"/>
        <v>22</v>
      </c>
      <c r="D100" s="5">
        <v>0</v>
      </c>
      <c r="E100" s="10">
        <f t="shared" si="4"/>
        <v>0</v>
      </c>
      <c r="F100" s="5"/>
    </row>
    <row r="101" spans="1:6" x14ac:dyDescent="0.2">
      <c r="A101" s="2">
        <f t="shared" si="5"/>
        <v>42739.958333333103</v>
      </c>
      <c r="B101">
        <f t="shared" si="6"/>
        <v>1</v>
      </c>
      <c r="C101">
        <f t="shared" si="7"/>
        <v>23</v>
      </c>
      <c r="D101" s="5">
        <v>0</v>
      </c>
      <c r="E101" s="10">
        <f t="shared" si="4"/>
        <v>0</v>
      </c>
      <c r="F101" s="5"/>
    </row>
    <row r="102" spans="1:6" x14ac:dyDescent="0.2">
      <c r="A102" s="2">
        <f t="shared" si="5"/>
        <v>42739.999999999767</v>
      </c>
      <c r="B102">
        <f t="shared" si="6"/>
        <v>1</v>
      </c>
      <c r="C102">
        <f t="shared" si="7"/>
        <v>0</v>
      </c>
      <c r="D102" s="5">
        <v>0</v>
      </c>
      <c r="E102" s="10">
        <f t="shared" si="4"/>
        <v>0</v>
      </c>
      <c r="F102" s="5"/>
    </row>
    <row r="103" spans="1:6" x14ac:dyDescent="0.2">
      <c r="A103" s="2">
        <f t="shared" si="5"/>
        <v>42740.041666666431</v>
      </c>
      <c r="B103">
        <f t="shared" si="6"/>
        <v>1</v>
      </c>
      <c r="C103">
        <f t="shared" si="7"/>
        <v>1</v>
      </c>
      <c r="D103" s="5">
        <v>0</v>
      </c>
      <c r="E103" s="10">
        <f t="shared" si="4"/>
        <v>0</v>
      </c>
      <c r="F103" s="5"/>
    </row>
    <row r="104" spans="1:6" x14ac:dyDescent="0.2">
      <c r="A104" s="2">
        <f t="shared" si="5"/>
        <v>42740.083333333096</v>
      </c>
      <c r="B104">
        <f t="shared" si="6"/>
        <v>1</v>
      </c>
      <c r="C104">
        <f t="shared" si="7"/>
        <v>2</v>
      </c>
      <c r="D104" s="5">
        <v>0</v>
      </c>
      <c r="E104" s="10">
        <f t="shared" si="4"/>
        <v>0</v>
      </c>
      <c r="F104" s="5"/>
    </row>
    <row r="105" spans="1:6" x14ac:dyDescent="0.2">
      <c r="A105" s="2">
        <f t="shared" si="5"/>
        <v>42740.12499999976</v>
      </c>
      <c r="B105">
        <f t="shared" si="6"/>
        <v>1</v>
      </c>
      <c r="C105">
        <f t="shared" si="7"/>
        <v>3</v>
      </c>
      <c r="D105" s="5">
        <v>0</v>
      </c>
      <c r="E105" s="10">
        <f t="shared" si="4"/>
        <v>0</v>
      </c>
      <c r="F105" s="5"/>
    </row>
    <row r="106" spans="1:6" x14ac:dyDescent="0.2">
      <c r="A106" s="2">
        <f t="shared" si="5"/>
        <v>42740.166666666424</v>
      </c>
      <c r="B106">
        <f t="shared" si="6"/>
        <v>1</v>
      </c>
      <c r="C106">
        <f t="shared" si="7"/>
        <v>4</v>
      </c>
      <c r="D106" s="5">
        <v>0</v>
      </c>
      <c r="E106" s="10">
        <f t="shared" si="4"/>
        <v>0</v>
      </c>
      <c r="F106" s="5"/>
    </row>
    <row r="107" spans="1:6" x14ac:dyDescent="0.2">
      <c r="A107" s="2">
        <f t="shared" si="5"/>
        <v>42740.208333333088</v>
      </c>
      <c r="B107">
        <f t="shared" si="6"/>
        <v>1</v>
      </c>
      <c r="C107">
        <f t="shared" si="7"/>
        <v>5</v>
      </c>
      <c r="D107" s="5">
        <v>0</v>
      </c>
      <c r="E107" s="10">
        <f t="shared" si="4"/>
        <v>0</v>
      </c>
      <c r="F107" s="5"/>
    </row>
    <row r="108" spans="1:6" x14ac:dyDescent="0.2">
      <c r="A108" s="2">
        <f t="shared" si="5"/>
        <v>42740.249999999753</v>
      </c>
      <c r="B108">
        <f t="shared" si="6"/>
        <v>1</v>
      </c>
      <c r="C108">
        <f t="shared" si="7"/>
        <v>6</v>
      </c>
      <c r="D108" s="5">
        <v>0</v>
      </c>
      <c r="E108" s="10">
        <f t="shared" si="4"/>
        <v>0</v>
      </c>
      <c r="F108" s="5"/>
    </row>
    <row r="109" spans="1:6" x14ac:dyDescent="0.2">
      <c r="A109" s="2">
        <f t="shared" si="5"/>
        <v>42740.291666666417</v>
      </c>
      <c r="B109">
        <f t="shared" si="6"/>
        <v>1</v>
      </c>
      <c r="C109">
        <f t="shared" si="7"/>
        <v>7</v>
      </c>
      <c r="D109" s="5">
        <v>707.37074999999993</v>
      </c>
      <c r="E109" s="10">
        <f t="shared" si="4"/>
        <v>707.37074999999993</v>
      </c>
      <c r="F109" s="5"/>
    </row>
    <row r="110" spans="1:6" x14ac:dyDescent="0.2">
      <c r="A110" s="2">
        <f t="shared" si="5"/>
        <v>42740.333333333081</v>
      </c>
      <c r="B110">
        <f t="shared" si="6"/>
        <v>1</v>
      </c>
      <c r="C110">
        <f t="shared" si="7"/>
        <v>8</v>
      </c>
      <c r="D110" s="5">
        <v>3028.0373999999997</v>
      </c>
      <c r="E110" s="10">
        <f t="shared" si="4"/>
        <v>3028.0373999999997</v>
      </c>
      <c r="F110" s="5"/>
    </row>
    <row r="111" spans="1:6" x14ac:dyDescent="0.2">
      <c r="A111" s="2">
        <f t="shared" si="5"/>
        <v>42740.374999999745</v>
      </c>
      <c r="B111">
        <f t="shared" si="6"/>
        <v>1</v>
      </c>
      <c r="C111">
        <f t="shared" si="7"/>
        <v>9</v>
      </c>
      <c r="D111" s="5">
        <v>655.62649999999996</v>
      </c>
      <c r="E111" s="10">
        <f t="shared" si="4"/>
        <v>655.62649999999996</v>
      </c>
      <c r="F111" s="5"/>
    </row>
    <row r="112" spans="1:6" x14ac:dyDescent="0.2">
      <c r="A112" s="2">
        <f t="shared" si="5"/>
        <v>42740.41666666641</v>
      </c>
      <c r="B112">
        <f t="shared" si="6"/>
        <v>1</v>
      </c>
      <c r="C112">
        <f t="shared" si="7"/>
        <v>10</v>
      </c>
      <c r="D112" s="5">
        <v>1927.0917999999999</v>
      </c>
      <c r="E112" s="10">
        <f t="shared" si="4"/>
        <v>1927.0917999999997</v>
      </c>
      <c r="F112" s="5"/>
    </row>
    <row r="113" spans="1:6" x14ac:dyDescent="0.2">
      <c r="A113" s="2">
        <f t="shared" si="5"/>
        <v>42740.458333333074</v>
      </c>
      <c r="B113">
        <f t="shared" si="6"/>
        <v>1</v>
      </c>
      <c r="C113">
        <f t="shared" si="7"/>
        <v>11</v>
      </c>
      <c r="D113" s="5">
        <v>3099.8157999999999</v>
      </c>
      <c r="E113" s="10">
        <f t="shared" si="4"/>
        <v>3099.8157999999999</v>
      </c>
      <c r="F113" s="5"/>
    </row>
    <row r="114" spans="1:6" x14ac:dyDescent="0.2">
      <c r="A114" s="2">
        <f t="shared" si="5"/>
        <v>42740.499999999738</v>
      </c>
      <c r="B114">
        <f t="shared" si="6"/>
        <v>1</v>
      </c>
      <c r="C114">
        <f t="shared" si="7"/>
        <v>12</v>
      </c>
      <c r="D114" s="5">
        <v>2959.3812499999999</v>
      </c>
      <c r="E114" s="10">
        <f t="shared" si="4"/>
        <v>2959.3812499999999</v>
      </c>
      <c r="F114" s="5"/>
    </row>
    <row r="115" spans="1:6" x14ac:dyDescent="0.2">
      <c r="A115" s="2">
        <f t="shared" si="5"/>
        <v>42740.541666666402</v>
      </c>
      <c r="B115">
        <f t="shared" si="6"/>
        <v>1</v>
      </c>
      <c r="C115">
        <f t="shared" si="7"/>
        <v>13</v>
      </c>
      <c r="D115" s="5">
        <v>2077.6313999999998</v>
      </c>
      <c r="E115" s="10">
        <f t="shared" si="4"/>
        <v>2077.6313999999998</v>
      </c>
      <c r="F115" s="5"/>
    </row>
    <row r="116" spans="1:6" x14ac:dyDescent="0.2">
      <c r="A116" s="2">
        <f t="shared" si="5"/>
        <v>42740.583333333067</v>
      </c>
      <c r="B116">
        <f t="shared" si="6"/>
        <v>1</v>
      </c>
      <c r="C116">
        <f t="shared" si="7"/>
        <v>14</v>
      </c>
      <c r="D116" s="5">
        <v>2572.4648999999999</v>
      </c>
      <c r="E116" s="10">
        <f t="shared" si="4"/>
        <v>2572.4648999999999</v>
      </c>
      <c r="F116" s="5"/>
    </row>
    <row r="117" spans="1:6" x14ac:dyDescent="0.2">
      <c r="A117" s="2">
        <f t="shared" si="5"/>
        <v>42740.624999999731</v>
      </c>
      <c r="B117">
        <f t="shared" si="6"/>
        <v>1</v>
      </c>
      <c r="C117">
        <f t="shared" si="7"/>
        <v>15</v>
      </c>
      <c r="D117" s="5">
        <v>2092.4732999999997</v>
      </c>
      <c r="E117" s="10">
        <f t="shared" si="4"/>
        <v>2092.4732999999997</v>
      </c>
      <c r="F117" s="5"/>
    </row>
    <row r="118" spans="1:6" x14ac:dyDescent="0.2">
      <c r="A118" s="2">
        <f t="shared" si="5"/>
        <v>42740.666666666395</v>
      </c>
      <c r="B118">
        <f t="shared" si="6"/>
        <v>1</v>
      </c>
      <c r="C118">
        <f t="shared" si="7"/>
        <v>16</v>
      </c>
      <c r="D118" s="5">
        <v>0</v>
      </c>
      <c r="E118" s="10">
        <f t="shared" si="4"/>
        <v>0</v>
      </c>
      <c r="F118" s="5"/>
    </row>
    <row r="119" spans="1:6" x14ac:dyDescent="0.2">
      <c r="A119" s="2">
        <f t="shared" si="5"/>
        <v>42740.708333333059</v>
      </c>
      <c r="B119">
        <f t="shared" si="6"/>
        <v>1</v>
      </c>
      <c r="C119">
        <f t="shared" si="7"/>
        <v>17</v>
      </c>
      <c r="D119" s="5">
        <v>0</v>
      </c>
      <c r="E119" s="10">
        <f t="shared" si="4"/>
        <v>0</v>
      </c>
      <c r="F119" s="5"/>
    </row>
    <row r="120" spans="1:6" x14ac:dyDescent="0.2">
      <c r="A120" s="2">
        <f t="shared" si="5"/>
        <v>42740.749999999724</v>
      </c>
      <c r="B120">
        <f t="shared" si="6"/>
        <v>1</v>
      </c>
      <c r="C120">
        <f t="shared" si="7"/>
        <v>18</v>
      </c>
      <c r="D120" s="5">
        <v>0</v>
      </c>
      <c r="E120" s="10">
        <f t="shared" si="4"/>
        <v>0</v>
      </c>
      <c r="F120" s="5"/>
    </row>
    <row r="121" spans="1:6" x14ac:dyDescent="0.2">
      <c r="A121" s="2">
        <f t="shared" si="5"/>
        <v>42740.791666666388</v>
      </c>
      <c r="B121">
        <f t="shared" si="6"/>
        <v>1</v>
      </c>
      <c r="C121">
        <f t="shared" si="7"/>
        <v>19</v>
      </c>
      <c r="D121" s="5">
        <v>0</v>
      </c>
      <c r="E121" s="10">
        <f t="shared" si="4"/>
        <v>0</v>
      </c>
      <c r="F121" s="5"/>
    </row>
    <row r="122" spans="1:6" x14ac:dyDescent="0.2">
      <c r="A122" s="2">
        <f t="shared" si="5"/>
        <v>42740.833333333052</v>
      </c>
      <c r="B122">
        <f t="shared" si="6"/>
        <v>1</v>
      </c>
      <c r="C122">
        <f t="shared" si="7"/>
        <v>20</v>
      </c>
      <c r="D122" s="5">
        <v>0</v>
      </c>
      <c r="E122" s="10">
        <f t="shared" si="4"/>
        <v>0</v>
      </c>
      <c r="F122" s="5"/>
    </row>
    <row r="123" spans="1:6" x14ac:dyDescent="0.2">
      <c r="A123" s="2">
        <f t="shared" si="5"/>
        <v>42740.874999999716</v>
      </c>
      <c r="B123">
        <f t="shared" si="6"/>
        <v>1</v>
      </c>
      <c r="C123">
        <f t="shared" si="7"/>
        <v>21</v>
      </c>
      <c r="D123" s="5">
        <v>0</v>
      </c>
      <c r="E123" s="10">
        <f t="shared" si="4"/>
        <v>0</v>
      </c>
      <c r="F123" s="5"/>
    </row>
    <row r="124" spans="1:6" x14ac:dyDescent="0.2">
      <c r="A124" s="2">
        <f t="shared" si="5"/>
        <v>42740.91666666638</v>
      </c>
      <c r="B124">
        <f t="shared" si="6"/>
        <v>1</v>
      </c>
      <c r="C124">
        <f t="shared" si="7"/>
        <v>22</v>
      </c>
      <c r="D124" s="5">
        <v>0</v>
      </c>
      <c r="E124" s="10">
        <f t="shared" si="4"/>
        <v>0</v>
      </c>
      <c r="F124" s="5"/>
    </row>
    <row r="125" spans="1:6" x14ac:dyDescent="0.2">
      <c r="A125" s="2">
        <f t="shared" si="5"/>
        <v>42740.958333333045</v>
      </c>
      <c r="B125">
        <f t="shared" si="6"/>
        <v>1</v>
      </c>
      <c r="C125">
        <f t="shared" si="7"/>
        <v>23</v>
      </c>
      <c r="D125" s="5">
        <v>0</v>
      </c>
      <c r="E125" s="10">
        <f t="shared" si="4"/>
        <v>0</v>
      </c>
      <c r="F125" s="5"/>
    </row>
    <row r="126" spans="1:6" x14ac:dyDescent="0.2">
      <c r="A126" s="2">
        <f t="shared" si="5"/>
        <v>42740.999999999709</v>
      </c>
      <c r="B126">
        <f t="shared" si="6"/>
        <v>1</v>
      </c>
      <c r="C126">
        <f t="shared" si="7"/>
        <v>0</v>
      </c>
      <c r="D126" s="5">
        <v>0</v>
      </c>
      <c r="E126" s="10">
        <f t="shared" si="4"/>
        <v>0</v>
      </c>
      <c r="F126" s="5"/>
    </row>
    <row r="127" spans="1:6" x14ac:dyDescent="0.2">
      <c r="A127" s="2">
        <f t="shared" si="5"/>
        <v>42741.041666666373</v>
      </c>
      <c r="B127">
        <f t="shared" si="6"/>
        <v>1</v>
      </c>
      <c r="C127">
        <f t="shared" si="7"/>
        <v>1</v>
      </c>
      <c r="D127" s="5">
        <v>0</v>
      </c>
      <c r="E127" s="10">
        <f t="shared" si="4"/>
        <v>0</v>
      </c>
      <c r="F127" s="5"/>
    </row>
    <row r="128" spans="1:6" x14ac:dyDescent="0.2">
      <c r="A128" s="2">
        <f t="shared" si="5"/>
        <v>42741.083333333037</v>
      </c>
      <c r="B128">
        <f t="shared" si="6"/>
        <v>1</v>
      </c>
      <c r="C128">
        <f t="shared" si="7"/>
        <v>2</v>
      </c>
      <c r="D128" s="5">
        <v>0</v>
      </c>
      <c r="E128" s="10">
        <f t="shared" si="4"/>
        <v>0</v>
      </c>
      <c r="F128" s="5"/>
    </row>
    <row r="129" spans="1:6" x14ac:dyDescent="0.2">
      <c r="A129" s="2">
        <f t="shared" si="5"/>
        <v>42741.124999999702</v>
      </c>
      <c r="B129">
        <f t="shared" si="6"/>
        <v>1</v>
      </c>
      <c r="C129">
        <f t="shared" si="7"/>
        <v>3</v>
      </c>
      <c r="D129" s="5">
        <v>0</v>
      </c>
      <c r="E129" s="10">
        <f t="shared" si="4"/>
        <v>0</v>
      </c>
      <c r="F129" s="5"/>
    </row>
    <row r="130" spans="1:6" x14ac:dyDescent="0.2">
      <c r="A130" s="2">
        <f t="shared" si="5"/>
        <v>42741.166666666366</v>
      </c>
      <c r="B130">
        <f t="shared" si="6"/>
        <v>1</v>
      </c>
      <c r="C130">
        <f t="shared" si="7"/>
        <v>4</v>
      </c>
      <c r="D130" s="5">
        <v>0</v>
      </c>
      <c r="E130" s="10">
        <f t="shared" si="4"/>
        <v>0</v>
      </c>
      <c r="F130" s="5"/>
    </row>
    <row r="131" spans="1:6" x14ac:dyDescent="0.2">
      <c r="A131" s="2">
        <f t="shared" si="5"/>
        <v>42741.20833333303</v>
      </c>
      <c r="B131">
        <f t="shared" si="6"/>
        <v>1</v>
      </c>
      <c r="C131">
        <f t="shared" si="7"/>
        <v>5</v>
      </c>
      <c r="D131" s="5">
        <v>0</v>
      </c>
      <c r="E131" s="10">
        <f t="shared" si="4"/>
        <v>0</v>
      </c>
      <c r="F131" s="5"/>
    </row>
    <row r="132" spans="1:6" x14ac:dyDescent="0.2">
      <c r="A132" s="2">
        <f t="shared" si="5"/>
        <v>42741.249999999694</v>
      </c>
      <c r="B132">
        <f t="shared" si="6"/>
        <v>1</v>
      </c>
      <c r="C132">
        <f t="shared" si="7"/>
        <v>6</v>
      </c>
      <c r="D132" s="5">
        <v>0</v>
      </c>
      <c r="E132" s="10">
        <f t="shared" si="4"/>
        <v>0</v>
      </c>
      <c r="F132" s="5"/>
    </row>
    <row r="133" spans="1:6" x14ac:dyDescent="0.2">
      <c r="A133" s="2">
        <f t="shared" si="5"/>
        <v>42741.291666666359</v>
      </c>
      <c r="B133">
        <f t="shared" si="6"/>
        <v>1</v>
      </c>
      <c r="C133">
        <f t="shared" si="7"/>
        <v>7</v>
      </c>
      <c r="D133" s="5">
        <v>726.1973999999999</v>
      </c>
      <c r="E133" s="10">
        <f t="shared" si="4"/>
        <v>726.1973999999999</v>
      </c>
      <c r="F133" s="5"/>
    </row>
    <row r="134" spans="1:6" x14ac:dyDescent="0.2">
      <c r="A134" s="2">
        <f t="shared" si="5"/>
        <v>42741.333333333023</v>
      </c>
      <c r="B134">
        <f t="shared" si="6"/>
        <v>1</v>
      </c>
      <c r="C134">
        <f t="shared" si="7"/>
        <v>8</v>
      </c>
      <c r="D134" s="5">
        <v>3066.06675</v>
      </c>
      <c r="E134" s="10">
        <f t="shared" si="4"/>
        <v>3066.06675</v>
      </c>
      <c r="F134" s="5"/>
    </row>
    <row r="135" spans="1:6" x14ac:dyDescent="0.2">
      <c r="A135" s="2">
        <f t="shared" si="5"/>
        <v>42741.374999999687</v>
      </c>
      <c r="B135">
        <f t="shared" si="6"/>
        <v>1</v>
      </c>
      <c r="C135">
        <f t="shared" si="7"/>
        <v>9</v>
      </c>
      <c r="D135" s="5">
        <v>5005.4968999999992</v>
      </c>
      <c r="E135" s="10">
        <f t="shared" ref="E135:E198" si="8">D135*$B$4/10</f>
        <v>5005.4968999999992</v>
      </c>
      <c r="F135" s="5"/>
    </row>
    <row r="136" spans="1:6" x14ac:dyDescent="0.2">
      <c r="A136" s="2">
        <f t="shared" ref="A136:A199" si="9">A135+1/24</f>
        <v>42741.416666666351</v>
      </c>
      <c r="B136">
        <f t="shared" ref="B136:B199" si="10">MONTH(A136)</f>
        <v>1</v>
      </c>
      <c r="C136">
        <f t="shared" ref="C136:C199" si="11">HOUR(A136)</f>
        <v>10</v>
      </c>
      <c r="D136" s="5">
        <v>6386.1339999999991</v>
      </c>
      <c r="E136" s="10">
        <f t="shared" si="8"/>
        <v>6386.1339999999991</v>
      </c>
      <c r="F136" s="5"/>
    </row>
    <row r="137" spans="1:6" x14ac:dyDescent="0.2">
      <c r="A137" s="2">
        <f t="shared" si="9"/>
        <v>42741.458333333016</v>
      </c>
      <c r="B137">
        <f t="shared" si="10"/>
        <v>1</v>
      </c>
      <c r="C137">
        <f t="shared" si="11"/>
        <v>11</v>
      </c>
      <c r="D137" s="5">
        <v>6955.94175</v>
      </c>
      <c r="E137" s="10">
        <f t="shared" si="8"/>
        <v>6955.94175</v>
      </c>
      <c r="F137" s="5"/>
    </row>
    <row r="138" spans="1:6" x14ac:dyDescent="0.2">
      <c r="A138" s="2">
        <f t="shared" si="9"/>
        <v>42741.49999999968</v>
      </c>
      <c r="B138">
        <f t="shared" si="10"/>
        <v>1</v>
      </c>
      <c r="C138">
        <f t="shared" si="11"/>
        <v>12</v>
      </c>
      <c r="D138" s="5">
        <v>6795.2832999999991</v>
      </c>
      <c r="E138" s="10">
        <f t="shared" si="8"/>
        <v>6795.2832999999982</v>
      </c>
      <c r="F138" s="5"/>
    </row>
    <row r="139" spans="1:6" x14ac:dyDescent="0.2">
      <c r="A139" s="2">
        <f t="shared" si="9"/>
        <v>42741.541666666344</v>
      </c>
      <c r="B139">
        <f t="shared" si="10"/>
        <v>1</v>
      </c>
      <c r="C139">
        <f t="shared" si="11"/>
        <v>13</v>
      </c>
      <c r="D139" s="5">
        <v>5947.2824999999993</v>
      </c>
      <c r="E139" s="10">
        <f t="shared" si="8"/>
        <v>5947.2824999999993</v>
      </c>
      <c r="F139" s="5"/>
    </row>
    <row r="140" spans="1:6" x14ac:dyDescent="0.2">
      <c r="A140" s="2">
        <f t="shared" si="9"/>
        <v>42741.583333333008</v>
      </c>
      <c r="B140">
        <f t="shared" si="10"/>
        <v>1</v>
      </c>
      <c r="C140">
        <f t="shared" si="11"/>
        <v>14</v>
      </c>
      <c r="D140" s="5">
        <v>2867.7998499999999</v>
      </c>
      <c r="E140" s="10">
        <f t="shared" si="8"/>
        <v>2867.7998499999999</v>
      </c>
      <c r="F140" s="5"/>
    </row>
    <row r="141" spans="1:6" x14ac:dyDescent="0.2">
      <c r="A141" s="2">
        <f t="shared" si="9"/>
        <v>42741.624999999673</v>
      </c>
      <c r="B141">
        <f t="shared" si="10"/>
        <v>1</v>
      </c>
      <c r="C141">
        <f t="shared" si="11"/>
        <v>15</v>
      </c>
      <c r="D141" s="5">
        <v>1499.54135</v>
      </c>
      <c r="E141" s="10">
        <f t="shared" si="8"/>
        <v>1499.54135</v>
      </c>
      <c r="F141" s="5"/>
    </row>
    <row r="142" spans="1:6" x14ac:dyDescent="0.2">
      <c r="A142" s="2">
        <f t="shared" si="9"/>
        <v>42741.666666666337</v>
      </c>
      <c r="B142">
        <f t="shared" si="10"/>
        <v>1</v>
      </c>
      <c r="C142">
        <f t="shared" si="11"/>
        <v>16</v>
      </c>
      <c r="D142" s="5">
        <v>0</v>
      </c>
      <c r="E142" s="10">
        <f t="shared" si="8"/>
        <v>0</v>
      </c>
      <c r="F142" s="5"/>
    </row>
    <row r="143" spans="1:6" x14ac:dyDescent="0.2">
      <c r="A143" s="2">
        <f t="shared" si="9"/>
        <v>42741.708333333001</v>
      </c>
      <c r="B143">
        <f t="shared" si="10"/>
        <v>1</v>
      </c>
      <c r="C143">
        <f t="shared" si="11"/>
        <v>17</v>
      </c>
      <c r="D143" s="5">
        <v>0</v>
      </c>
      <c r="E143" s="10">
        <f t="shared" si="8"/>
        <v>0</v>
      </c>
      <c r="F143" s="5"/>
    </row>
    <row r="144" spans="1:6" x14ac:dyDescent="0.2">
      <c r="A144" s="2">
        <f t="shared" si="9"/>
        <v>42741.749999999665</v>
      </c>
      <c r="B144">
        <f t="shared" si="10"/>
        <v>1</v>
      </c>
      <c r="C144">
        <f t="shared" si="11"/>
        <v>18</v>
      </c>
      <c r="D144" s="5">
        <v>0</v>
      </c>
      <c r="E144" s="10">
        <f t="shared" si="8"/>
        <v>0</v>
      </c>
      <c r="F144" s="5"/>
    </row>
    <row r="145" spans="1:6" x14ac:dyDescent="0.2">
      <c r="A145" s="2">
        <f t="shared" si="9"/>
        <v>42741.79166666633</v>
      </c>
      <c r="B145">
        <f t="shared" si="10"/>
        <v>1</v>
      </c>
      <c r="C145">
        <f t="shared" si="11"/>
        <v>19</v>
      </c>
      <c r="D145" s="5">
        <v>0</v>
      </c>
      <c r="E145" s="10">
        <f t="shared" si="8"/>
        <v>0</v>
      </c>
      <c r="F145" s="5"/>
    </row>
    <row r="146" spans="1:6" x14ac:dyDescent="0.2">
      <c r="A146" s="2">
        <f t="shared" si="9"/>
        <v>42741.833333332994</v>
      </c>
      <c r="B146">
        <f t="shared" si="10"/>
        <v>1</v>
      </c>
      <c r="C146">
        <f t="shared" si="11"/>
        <v>20</v>
      </c>
      <c r="D146" s="5">
        <v>0</v>
      </c>
      <c r="E146" s="10">
        <f t="shared" si="8"/>
        <v>0</v>
      </c>
      <c r="F146" s="5"/>
    </row>
    <row r="147" spans="1:6" x14ac:dyDescent="0.2">
      <c r="A147" s="2">
        <f t="shared" si="9"/>
        <v>42741.874999999658</v>
      </c>
      <c r="B147">
        <f t="shared" si="10"/>
        <v>1</v>
      </c>
      <c r="C147">
        <f t="shared" si="11"/>
        <v>21</v>
      </c>
      <c r="D147" s="5">
        <v>0</v>
      </c>
      <c r="E147" s="10">
        <f t="shared" si="8"/>
        <v>0</v>
      </c>
      <c r="F147" s="5"/>
    </row>
    <row r="148" spans="1:6" x14ac:dyDescent="0.2">
      <c r="A148" s="2">
        <f t="shared" si="9"/>
        <v>42741.916666666322</v>
      </c>
      <c r="B148">
        <f t="shared" si="10"/>
        <v>1</v>
      </c>
      <c r="C148">
        <f t="shared" si="11"/>
        <v>22</v>
      </c>
      <c r="D148" s="5">
        <v>0</v>
      </c>
      <c r="E148" s="10">
        <f t="shared" si="8"/>
        <v>0</v>
      </c>
      <c r="F148" s="5"/>
    </row>
    <row r="149" spans="1:6" x14ac:dyDescent="0.2">
      <c r="A149" s="2">
        <f t="shared" si="9"/>
        <v>42741.958333332987</v>
      </c>
      <c r="B149">
        <f t="shared" si="10"/>
        <v>1</v>
      </c>
      <c r="C149">
        <f t="shared" si="11"/>
        <v>23</v>
      </c>
      <c r="D149" s="5">
        <v>0</v>
      </c>
      <c r="E149" s="10">
        <f t="shared" si="8"/>
        <v>0</v>
      </c>
      <c r="F149" s="5"/>
    </row>
    <row r="150" spans="1:6" x14ac:dyDescent="0.2">
      <c r="A150" s="2">
        <f t="shared" si="9"/>
        <v>42741.999999999651</v>
      </c>
      <c r="B150">
        <f t="shared" si="10"/>
        <v>1</v>
      </c>
      <c r="C150">
        <f t="shared" si="11"/>
        <v>0</v>
      </c>
      <c r="D150" s="5">
        <v>0</v>
      </c>
      <c r="E150" s="10">
        <f t="shared" si="8"/>
        <v>0</v>
      </c>
      <c r="F150" s="5"/>
    </row>
    <row r="151" spans="1:6" x14ac:dyDescent="0.2">
      <c r="A151" s="2">
        <f t="shared" si="9"/>
        <v>42742.041666666315</v>
      </c>
      <c r="B151">
        <f t="shared" si="10"/>
        <v>1</v>
      </c>
      <c r="C151">
        <f t="shared" si="11"/>
        <v>1</v>
      </c>
      <c r="D151" s="5">
        <v>0</v>
      </c>
      <c r="E151" s="10">
        <f t="shared" si="8"/>
        <v>0</v>
      </c>
      <c r="F151" s="5"/>
    </row>
    <row r="152" spans="1:6" x14ac:dyDescent="0.2">
      <c r="A152" s="2">
        <f t="shared" si="9"/>
        <v>42742.083333332979</v>
      </c>
      <c r="B152">
        <f t="shared" si="10"/>
        <v>1</v>
      </c>
      <c r="C152">
        <f t="shared" si="11"/>
        <v>2</v>
      </c>
      <c r="D152" s="5">
        <v>0</v>
      </c>
      <c r="E152" s="10">
        <f t="shared" si="8"/>
        <v>0</v>
      </c>
      <c r="F152" s="5"/>
    </row>
    <row r="153" spans="1:6" x14ac:dyDescent="0.2">
      <c r="A153" s="2">
        <f t="shared" si="9"/>
        <v>42742.124999999643</v>
      </c>
      <c r="B153">
        <f t="shared" si="10"/>
        <v>1</v>
      </c>
      <c r="C153">
        <f t="shared" si="11"/>
        <v>3</v>
      </c>
      <c r="D153" s="5">
        <v>0</v>
      </c>
      <c r="E153" s="10">
        <f t="shared" si="8"/>
        <v>0</v>
      </c>
      <c r="F153" s="5"/>
    </row>
    <row r="154" spans="1:6" x14ac:dyDescent="0.2">
      <c r="A154" s="2">
        <f t="shared" si="9"/>
        <v>42742.166666666308</v>
      </c>
      <c r="B154">
        <f t="shared" si="10"/>
        <v>1</v>
      </c>
      <c r="C154">
        <f t="shared" si="11"/>
        <v>4</v>
      </c>
      <c r="D154" s="5">
        <v>0</v>
      </c>
      <c r="E154" s="10">
        <f t="shared" si="8"/>
        <v>0</v>
      </c>
      <c r="F154" s="5"/>
    </row>
    <row r="155" spans="1:6" x14ac:dyDescent="0.2">
      <c r="A155" s="2">
        <f t="shared" si="9"/>
        <v>42742.208333332972</v>
      </c>
      <c r="B155">
        <f t="shared" si="10"/>
        <v>1</v>
      </c>
      <c r="C155">
        <f t="shared" si="11"/>
        <v>5</v>
      </c>
      <c r="D155" s="5">
        <v>0</v>
      </c>
      <c r="E155" s="10">
        <f t="shared" si="8"/>
        <v>0</v>
      </c>
      <c r="F155" s="5"/>
    </row>
    <row r="156" spans="1:6" x14ac:dyDescent="0.2">
      <c r="A156" s="2">
        <f t="shared" si="9"/>
        <v>42742.249999999636</v>
      </c>
      <c r="B156">
        <f t="shared" si="10"/>
        <v>1</v>
      </c>
      <c r="C156">
        <f t="shared" si="11"/>
        <v>6</v>
      </c>
      <c r="D156" s="5">
        <v>0</v>
      </c>
      <c r="E156" s="10">
        <f t="shared" si="8"/>
        <v>0</v>
      </c>
      <c r="F156" s="5"/>
    </row>
    <row r="157" spans="1:6" x14ac:dyDescent="0.2">
      <c r="A157" s="2">
        <f t="shared" si="9"/>
        <v>42742.2916666663</v>
      </c>
      <c r="B157">
        <f t="shared" si="10"/>
        <v>1</v>
      </c>
      <c r="C157">
        <f t="shared" si="11"/>
        <v>7</v>
      </c>
      <c r="D157" s="5">
        <v>173.4545</v>
      </c>
      <c r="E157" s="10">
        <f t="shared" si="8"/>
        <v>173.4545</v>
      </c>
      <c r="F157" s="5"/>
    </row>
    <row r="158" spans="1:6" x14ac:dyDescent="0.2">
      <c r="A158" s="2">
        <f t="shared" si="9"/>
        <v>42742.333333332965</v>
      </c>
      <c r="B158">
        <f t="shared" si="10"/>
        <v>1</v>
      </c>
      <c r="C158">
        <f t="shared" si="11"/>
        <v>8</v>
      </c>
      <c r="D158" s="5">
        <v>3075.5277999999994</v>
      </c>
      <c r="E158" s="10">
        <f t="shared" si="8"/>
        <v>3075.5277999999994</v>
      </c>
      <c r="F158" s="5"/>
    </row>
    <row r="159" spans="1:6" x14ac:dyDescent="0.2">
      <c r="A159" s="2">
        <f t="shared" si="9"/>
        <v>42742.374999999629</v>
      </c>
      <c r="B159">
        <f t="shared" si="10"/>
        <v>1</v>
      </c>
      <c r="C159">
        <f t="shared" si="11"/>
        <v>9</v>
      </c>
      <c r="D159" s="5">
        <v>5064.7897499999999</v>
      </c>
      <c r="E159" s="10">
        <f t="shared" si="8"/>
        <v>5064.7897499999999</v>
      </c>
      <c r="F159" s="5"/>
    </row>
    <row r="160" spans="1:6" x14ac:dyDescent="0.2">
      <c r="A160" s="2">
        <f t="shared" si="9"/>
        <v>42742.416666666293</v>
      </c>
      <c r="B160">
        <f t="shared" si="10"/>
        <v>1</v>
      </c>
      <c r="C160">
        <f t="shared" si="11"/>
        <v>10</v>
      </c>
      <c r="D160" s="5">
        <v>6355.6267999999991</v>
      </c>
      <c r="E160" s="10">
        <f t="shared" si="8"/>
        <v>6355.6267999999991</v>
      </c>
      <c r="F160" s="5"/>
    </row>
    <row r="161" spans="1:6" x14ac:dyDescent="0.2">
      <c r="A161" s="2">
        <f t="shared" si="9"/>
        <v>42742.458333332957</v>
      </c>
      <c r="B161">
        <f t="shared" si="10"/>
        <v>1</v>
      </c>
      <c r="C161">
        <f t="shared" si="11"/>
        <v>11</v>
      </c>
      <c r="D161" s="5">
        <v>6946.4220500000001</v>
      </c>
      <c r="E161" s="10">
        <f t="shared" si="8"/>
        <v>6946.4220499999992</v>
      </c>
      <c r="F161" s="5"/>
    </row>
    <row r="162" spans="1:6" x14ac:dyDescent="0.2">
      <c r="A162" s="2">
        <f t="shared" si="9"/>
        <v>42742.499999999622</v>
      </c>
      <c r="B162">
        <f t="shared" si="10"/>
        <v>1</v>
      </c>
      <c r="C162">
        <f t="shared" si="11"/>
        <v>12</v>
      </c>
      <c r="D162" s="5">
        <v>6827.9593999999988</v>
      </c>
      <c r="E162" s="10">
        <f t="shared" si="8"/>
        <v>6827.9593999999979</v>
      </c>
      <c r="F162" s="5"/>
    </row>
    <row r="163" spans="1:6" x14ac:dyDescent="0.2">
      <c r="A163" s="2">
        <f t="shared" si="9"/>
        <v>42742.541666666286</v>
      </c>
      <c r="B163">
        <f t="shared" si="10"/>
        <v>1</v>
      </c>
      <c r="C163">
        <f t="shared" si="11"/>
        <v>13</v>
      </c>
      <c r="D163" s="5">
        <v>5979.8079499999994</v>
      </c>
      <c r="E163" s="10">
        <f t="shared" si="8"/>
        <v>5979.8079499999994</v>
      </c>
      <c r="F163" s="5"/>
    </row>
    <row r="164" spans="1:6" x14ac:dyDescent="0.2">
      <c r="A164" s="2">
        <f t="shared" si="9"/>
        <v>42742.58333333295</v>
      </c>
      <c r="B164">
        <f t="shared" si="10"/>
        <v>1</v>
      </c>
      <c r="C164">
        <f t="shared" si="11"/>
        <v>14</v>
      </c>
      <c r="D164" s="5">
        <v>4377.5842499999999</v>
      </c>
      <c r="E164" s="10">
        <f t="shared" si="8"/>
        <v>4377.5842499999999</v>
      </c>
      <c r="F164" s="5"/>
    </row>
    <row r="165" spans="1:6" x14ac:dyDescent="0.2">
      <c r="A165" s="2">
        <f t="shared" si="9"/>
        <v>42742.624999999614</v>
      </c>
      <c r="B165">
        <f t="shared" si="10"/>
        <v>1</v>
      </c>
      <c r="C165">
        <f t="shared" si="11"/>
        <v>15</v>
      </c>
      <c r="D165" s="5">
        <v>2281.1331</v>
      </c>
      <c r="E165" s="10">
        <f t="shared" si="8"/>
        <v>2281.1331</v>
      </c>
      <c r="F165" s="5"/>
    </row>
    <row r="166" spans="1:6" x14ac:dyDescent="0.2">
      <c r="A166" s="2">
        <f t="shared" si="9"/>
        <v>42742.666666666279</v>
      </c>
      <c r="B166">
        <f t="shared" si="10"/>
        <v>1</v>
      </c>
      <c r="C166">
        <f t="shared" si="11"/>
        <v>16</v>
      </c>
      <c r="D166" s="5">
        <v>0</v>
      </c>
      <c r="E166" s="10">
        <f t="shared" si="8"/>
        <v>0</v>
      </c>
      <c r="F166" s="5"/>
    </row>
    <row r="167" spans="1:6" x14ac:dyDescent="0.2">
      <c r="A167" s="2">
        <f t="shared" si="9"/>
        <v>42742.708333332943</v>
      </c>
      <c r="B167">
        <f t="shared" si="10"/>
        <v>1</v>
      </c>
      <c r="C167">
        <f t="shared" si="11"/>
        <v>17</v>
      </c>
      <c r="D167" s="5">
        <v>0</v>
      </c>
      <c r="E167" s="10">
        <f t="shared" si="8"/>
        <v>0</v>
      </c>
      <c r="F167" s="5"/>
    </row>
    <row r="168" spans="1:6" x14ac:dyDescent="0.2">
      <c r="A168" s="2">
        <f t="shared" si="9"/>
        <v>42742.749999999607</v>
      </c>
      <c r="B168">
        <f t="shared" si="10"/>
        <v>1</v>
      </c>
      <c r="C168">
        <f t="shared" si="11"/>
        <v>18</v>
      </c>
      <c r="D168" s="5">
        <v>0</v>
      </c>
      <c r="E168" s="10">
        <f t="shared" si="8"/>
        <v>0</v>
      </c>
      <c r="F168" s="5"/>
    </row>
    <row r="169" spans="1:6" x14ac:dyDescent="0.2">
      <c r="A169" s="2">
        <f t="shared" si="9"/>
        <v>42742.791666666271</v>
      </c>
      <c r="B169">
        <f t="shared" si="10"/>
        <v>1</v>
      </c>
      <c r="C169">
        <f t="shared" si="11"/>
        <v>19</v>
      </c>
      <c r="D169" s="5">
        <v>0</v>
      </c>
      <c r="E169" s="10">
        <f t="shared" si="8"/>
        <v>0</v>
      </c>
      <c r="F169" s="5"/>
    </row>
    <row r="170" spans="1:6" x14ac:dyDescent="0.2">
      <c r="A170" s="2">
        <f t="shared" si="9"/>
        <v>42742.833333332936</v>
      </c>
      <c r="B170">
        <f t="shared" si="10"/>
        <v>1</v>
      </c>
      <c r="C170">
        <f t="shared" si="11"/>
        <v>20</v>
      </c>
      <c r="D170" s="5">
        <v>0</v>
      </c>
      <c r="E170" s="10">
        <f t="shared" si="8"/>
        <v>0</v>
      </c>
      <c r="F170" s="5"/>
    </row>
    <row r="171" spans="1:6" x14ac:dyDescent="0.2">
      <c r="A171" s="2">
        <f t="shared" si="9"/>
        <v>42742.8749999996</v>
      </c>
      <c r="B171">
        <f t="shared" si="10"/>
        <v>1</v>
      </c>
      <c r="C171">
        <f t="shared" si="11"/>
        <v>21</v>
      </c>
      <c r="D171" s="5">
        <v>0</v>
      </c>
      <c r="E171" s="10">
        <f t="shared" si="8"/>
        <v>0</v>
      </c>
      <c r="F171" s="5"/>
    </row>
    <row r="172" spans="1:6" x14ac:dyDescent="0.2">
      <c r="A172" s="2">
        <f t="shared" si="9"/>
        <v>42742.916666666264</v>
      </c>
      <c r="B172">
        <f t="shared" si="10"/>
        <v>1</v>
      </c>
      <c r="C172">
        <f t="shared" si="11"/>
        <v>22</v>
      </c>
      <c r="D172" s="5">
        <v>0</v>
      </c>
      <c r="E172" s="10">
        <f t="shared" si="8"/>
        <v>0</v>
      </c>
      <c r="F172" s="5"/>
    </row>
    <row r="173" spans="1:6" x14ac:dyDescent="0.2">
      <c r="A173" s="2">
        <f t="shared" si="9"/>
        <v>42742.958333332928</v>
      </c>
      <c r="B173">
        <f t="shared" si="10"/>
        <v>1</v>
      </c>
      <c r="C173">
        <f t="shared" si="11"/>
        <v>23</v>
      </c>
      <c r="D173" s="5">
        <v>0</v>
      </c>
      <c r="E173" s="10">
        <f t="shared" si="8"/>
        <v>0</v>
      </c>
      <c r="F173" s="5"/>
    </row>
    <row r="174" spans="1:6" x14ac:dyDescent="0.2">
      <c r="A174" s="2">
        <f t="shared" si="9"/>
        <v>42742.999999999593</v>
      </c>
      <c r="B174">
        <f t="shared" si="10"/>
        <v>1</v>
      </c>
      <c r="C174">
        <f t="shared" si="11"/>
        <v>0</v>
      </c>
      <c r="D174" s="5">
        <v>0</v>
      </c>
      <c r="E174" s="10">
        <f t="shared" si="8"/>
        <v>0</v>
      </c>
      <c r="F174" s="5"/>
    </row>
    <row r="175" spans="1:6" x14ac:dyDescent="0.2">
      <c r="A175" s="2">
        <f t="shared" si="9"/>
        <v>42743.041666666257</v>
      </c>
      <c r="B175">
        <f t="shared" si="10"/>
        <v>1</v>
      </c>
      <c r="C175">
        <f t="shared" si="11"/>
        <v>1</v>
      </c>
      <c r="D175" s="5">
        <v>0</v>
      </c>
      <c r="E175" s="10">
        <f t="shared" si="8"/>
        <v>0</v>
      </c>
      <c r="F175" s="5"/>
    </row>
    <row r="176" spans="1:6" x14ac:dyDescent="0.2">
      <c r="A176" s="2">
        <f t="shared" si="9"/>
        <v>42743.083333332921</v>
      </c>
      <c r="B176">
        <f t="shared" si="10"/>
        <v>1</v>
      </c>
      <c r="C176">
        <f t="shared" si="11"/>
        <v>2</v>
      </c>
      <c r="D176" s="5">
        <v>0</v>
      </c>
      <c r="E176" s="10">
        <f t="shared" si="8"/>
        <v>0</v>
      </c>
      <c r="F176" s="5"/>
    </row>
    <row r="177" spans="1:6" x14ac:dyDescent="0.2">
      <c r="A177" s="2">
        <f t="shared" si="9"/>
        <v>42743.124999999585</v>
      </c>
      <c r="B177">
        <f t="shared" si="10"/>
        <v>1</v>
      </c>
      <c r="C177">
        <f t="shared" si="11"/>
        <v>3</v>
      </c>
      <c r="D177" s="5">
        <v>0</v>
      </c>
      <c r="E177" s="10">
        <f t="shared" si="8"/>
        <v>0</v>
      </c>
      <c r="F177" s="5"/>
    </row>
    <row r="178" spans="1:6" x14ac:dyDescent="0.2">
      <c r="A178" s="2">
        <f t="shared" si="9"/>
        <v>42743.16666666625</v>
      </c>
      <c r="B178">
        <f t="shared" si="10"/>
        <v>1</v>
      </c>
      <c r="C178">
        <f t="shared" si="11"/>
        <v>4</v>
      </c>
      <c r="D178" s="5">
        <v>0</v>
      </c>
      <c r="E178" s="10">
        <f t="shared" si="8"/>
        <v>0</v>
      </c>
      <c r="F178" s="5"/>
    </row>
    <row r="179" spans="1:6" x14ac:dyDescent="0.2">
      <c r="A179" s="2">
        <f t="shared" si="9"/>
        <v>42743.208333332914</v>
      </c>
      <c r="B179">
        <f t="shared" si="10"/>
        <v>1</v>
      </c>
      <c r="C179">
        <f t="shared" si="11"/>
        <v>5</v>
      </c>
      <c r="D179" s="5">
        <v>0</v>
      </c>
      <c r="E179" s="10">
        <f t="shared" si="8"/>
        <v>0</v>
      </c>
      <c r="F179" s="5"/>
    </row>
    <row r="180" spans="1:6" x14ac:dyDescent="0.2">
      <c r="A180" s="2">
        <f t="shared" si="9"/>
        <v>42743.249999999578</v>
      </c>
      <c r="B180">
        <f t="shared" si="10"/>
        <v>1</v>
      </c>
      <c r="C180">
        <f t="shared" si="11"/>
        <v>6</v>
      </c>
      <c r="D180" s="5">
        <v>0</v>
      </c>
      <c r="E180" s="10">
        <f t="shared" si="8"/>
        <v>0</v>
      </c>
      <c r="F180" s="5"/>
    </row>
    <row r="181" spans="1:6" x14ac:dyDescent="0.2">
      <c r="A181" s="2">
        <f t="shared" si="9"/>
        <v>42743.291666666242</v>
      </c>
      <c r="B181">
        <f t="shared" si="10"/>
        <v>1</v>
      </c>
      <c r="C181">
        <f t="shared" si="11"/>
        <v>7</v>
      </c>
      <c r="D181" s="5">
        <v>26.264849999999996</v>
      </c>
      <c r="E181" s="10">
        <f t="shared" si="8"/>
        <v>26.264849999999996</v>
      </c>
      <c r="F181" s="5"/>
    </row>
    <row r="182" spans="1:6" x14ac:dyDescent="0.2">
      <c r="A182" s="2">
        <f t="shared" si="9"/>
        <v>42743.333333332906</v>
      </c>
      <c r="B182">
        <f t="shared" si="10"/>
        <v>1</v>
      </c>
      <c r="C182">
        <f t="shared" si="11"/>
        <v>8</v>
      </c>
      <c r="D182" s="5">
        <v>311.87424999999996</v>
      </c>
      <c r="E182" s="10">
        <f t="shared" si="8"/>
        <v>311.87424999999996</v>
      </c>
      <c r="F182" s="5"/>
    </row>
    <row r="183" spans="1:6" x14ac:dyDescent="0.2">
      <c r="A183" s="2">
        <f t="shared" si="9"/>
        <v>42743.374999999571</v>
      </c>
      <c r="B183">
        <f t="shared" si="10"/>
        <v>1</v>
      </c>
      <c r="C183">
        <f t="shared" si="11"/>
        <v>9</v>
      </c>
      <c r="D183" s="5">
        <v>2820.7211499999999</v>
      </c>
      <c r="E183" s="10">
        <f t="shared" si="8"/>
        <v>2820.7211499999999</v>
      </c>
      <c r="F183" s="5"/>
    </row>
    <row r="184" spans="1:6" x14ac:dyDescent="0.2">
      <c r="A184" s="2">
        <f t="shared" si="9"/>
        <v>42743.416666666235</v>
      </c>
      <c r="B184">
        <f t="shared" si="10"/>
        <v>1</v>
      </c>
      <c r="C184">
        <f t="shared" si="11"/>
        <v>10</v>
      </c>
      <c r="D184" s="5">
        <v>1591.4389999999999</v>
      </c>
      <c r="E184" s="10">
        <f t="shared" si="8"/>
        <v>1591.4389999999999</v>
      </c>
      <c r="F184" s="5"/>
    </row>
    <row r="185" spans="1:6" x14ac:dyDescent="0.2">
      <c r="A185" s="2">
        <f t="shared" si="9"/>
        <v>42743.458333332899</v>
      </c>
      <c r="B185">
        <f t="shared" si="10"/>
        <v>1</v>
      </c>
      <c r="C185">
        <f t="shared" si="11"/>
        <v>11</v>
      </c>
      <c r="D185" s="5">
        <v>4101.5980499999996</v>
      </c>
      <c r="E185" s="10">
        <f t="shared" si="8"/>
        <v>4101.5980499999996</v>
      </c>
      <c r="F185" s="5"/>
    </row>
    <row r="186" spans="1:6" x14ac:dyDescent="0.2">
      <c r="A186" s="2">
        <f t="shared" si="9"/>
        <v>42743.499999999563</v>
      </c>
      <c r="B186">
        <f t="shared" si="10"/>
        <v>1</v>
      </c>
      <c r="C186">
        <f t="shared" si="11"/>
        <v>12</v>
      </c>
      <c r="D186" s="5">
        <v>682.5583499999999</v>
      </c>
      <c r="E186" s="10">
        <f t="shared" si="8"/>
        <v>682.5583499999999</v>
      </c>
      <c r="F186" s="5"/>
    </row>
    <row r="187" spans="1:6" x14ac:dyDescent="0.2">
      <c r="A187" s="2">
        <f t="shared" si="9"/>
        <v>42743.541666666228</v>
      </c>
      <c r="B187">
        <f t="shared" si="10"/>
        <v>1</v>
      </c>
      <c r="C187">
        <f t="shared" si="11"/>
        <v>13</v>
      </c>
      <c r="D187" s="5">
        <v>932.55684999999994</v>
      </c>
      <c r="E187" s="10">
        <f t="shared" si="8"/>
        <v>932.55684999999994</v>
      </c>
      <c r="F187" s="5"/>
    </row>
    <row r="188" spans="1:6" x14ac:dyDescent="0.2">
      <c r="A188" s="2">
        <f t="shared" si="9"/>
        <v>42743.583333332892</v>
      </c>
      <c r="B188">
        <f t="shared" si="10"/>
        <v>1</v>
      </c>
      <c r="C188">
        <f t="shared" si="11"/>
        <v>14</v>
      </c>
      <c r="D188" s="5">
        <v>812.88324999999998</v>
      </c>
      <c r="E188" s="10">
        <f t="shared" si="8"/>
        <v>812.88324999999998</v>
      </c>
      <c r="F188" s="5"/>
    </row>
    <row r="189" spans="1:6" x14ac:dyDescent="0.2">
      <c r="A189" s="2">
        <f t="shared" si="9"/>
        <v>42743.624999999556</v>
      </c>
      <c r="B189">
        <f t="shared" si="10"/>
        <v>1</v>
      </c>
      <c r="C189">
        <f t="shared" si="11"/>
        <v>15</v>
      </c>
      <c r="D189" s="5">
        <v>477.28334999999998</v>
      </c>
      <c r="E189" s="10">
        <f t="shared" si="8"/>
        <v>477.28334999999998</v>
      </c>
      <c r="F189" s="5"/>
    </row>
    <row r="190" spans="1:6" x14ac:dyDescent="0.2">
      <c r="A190" s="2">
        <f t="shared" si="9"/>
        <v>42743.66666666622</v>
      </c>
      <c r="B190">
        <f t="shared" si="10"/>
        <v>1</v>
      </c>
      <c r="C190">
        <f t="shared" si="11"/>
        <v>16</v>
      </c>
      <c r="D190" s="5">
        <v>0</v>
      </c>
      <c r="E190" s="10">
        <f t="shared" si="8"/>
        <v>0</v>
      </c>
      <c r="F190" s="5"/>
    </row>
    <row r="191" spans="1:6" x14ac:dyDescent="0.2">
      <c r="A191" s="2">
        <f t="shared" si="9"/>
        <v>42743.708333332885</v>
      </c>
      <c r="B191">
        <f t="shared" si="10"/>
        <v>1</v>
      </c>
      <c r="C191">
        <f t="shared" si="11"/>
        <v>17</v>
      </c>
      <c r="D191" s="5">
        <v>0</v>
      </c>
      <c r="E191" s="10">
        <f t="shared" si="8"/>
        <v>0</v>
      </c>
      <c r="F191" s="5"/>
    </row>
    <row r="192" spans="1:6" x14ac:dyDescent="0.2">
      <c r="A192" s="2">
        <f t="shared" si="9"/>
        <v>42743.749999999549</v>
      </c>
      <c r="B192">
        <f t="shared" si="10"/>
        <v>1</v>
      </c>
      <c r="C192">
        <f t="shared" si="11"/>
        <v>18</v>
      </c>
      <c r="D192" s="5">
        <v>0</v>
      </c>
      <c r="E192" s="10">
        <f t="shared" si="8"/>
        <v>0</v>
      </c>
      <c r="F192" s="5"/>
    </row>
    <row r="193" spans="1:6" x14ac:dyDescent="0.2">
      <c r="A193" s="2">
        <f t="shared" si="9"/>
        <v>42743.791666666213</v>
      </c>
      <c r="B193">
        <f t="shared" si="10"/>
        <v>1</v>
      </c>
      <c r="C193">
        <f t="shared" si="11"/>
        <v>19</v>
      </c>
      <c r="D193" s="5">
        <v>0</v>
      </c>
      <c r="E193" s="10">
        <f t="shared" si="8"/>
        <v>0</v>
      </c>
      <c r="F193" s="5"/>
    </row>
    <row r="194" spans="1:6" x14ac:dyDescent="0.2">
      <c r="A194" s="2">
        <f t="shared" si="9"/>
        <v>42743.833333332877</v>
      </c>
      <c r="B194">
        <f t="shared" si="10"/>
        <v>1</v>
      </c>
      <c r="C194">
        <f t="shared" si="11"/>
        <v>20</v>
      </c>
      <c r="D194" s="5">
        <v>0</v>
      </c>
      <c r="E194" s="10">
        <f t="shared" si="8"/>
        <v>0</v>
      </c>
      <c r="F194" s="5"/>
    </row>
    <row r="195" spans="1:6" x14ac:dyDescent="0.2">
      <c r="A195" s="2">
        <f t="shared" si="9"/>
        <v>42743.874999999542</v>
      </c>
      <c r="B195">
        <f t="shared" si="10"/>
        <v>1</v>
      </c>
      <c r="C195">
        <f t="shared" si="11"/>
        <v>21</v>
      </c>
      <c r="D195" s="5">
        <v>0</v>
      </c>
      <c r="E195" s="10">
        <f t="shared" si="8"/>
        <v>0</v>
      </c>
      <c r="F195" s="5"/>
    </row>
    <row r="196" spans="1:6" x14ac:dyDescent="0.2">
      <c r="A196" s="2">
        <f t="shared" si="9"/>
        <v>42743.916666666206</v>
      </c>
      <c r="B196">
        <f t="shared" si="10"/>
        <v>1</v>
      </c>
      <c r="C196">
        <f t="shared" si="11"/>
        <v>22</v>
      </c>
      <c r="D196" s="5">
        <v>0</v>
      </c>
      <c r="E196" s="10">
        <f t="shared" si="8"/>
        <v>0</v>
      </c>
      <c r="F196" s="5"/>
    </row>
    <row r="197" spans="1:6" x14ac:dyDescent="0.2">
      <c r="A197" s="2">
        <f t="shared" si="9"/>
        <v>42743.95833333287</v>
      </c>
      <c r="B197">
        <f t="shared" si="10"/>
        <v>1</v>
      </c>
      <c r="C197">
        <f t="shared" si="11"/>
        <v>23</v>
      </c>
      <c r="D197" s="5">
        <v>0</v>
      </c>
      <c r="E197" s="10">
        <f t="shared" si="8"/>
        <v>0</v>
      </c>
      <c r="F197" s="5"/>
    </row>
    <row r="198" spans="1:6" x14ac:dyDescent="0.2">
      <c r="A198" s="2">
        <f t="shared" si="9"/>
        <v>42743.999999999534</v>
      </c>
      <c r="B198">
        <f t="shared" si="10"/>
        <v>1</v>
      </c>
      <c r="C198">
        <f t="shared" si="11"/>
        <v>0</v>
      </c>
      <c r="D198" s="5">
        <v>0</v>
      </c>
      <c r="E198" s="10">
        <f t="shared" si="8"/>
        <v>0</v>
      </c>
      <c r="F198" s="5"/>
    </row>
    <row r="199" spans="1:6" x14ac:dyDescent="0.2">
      <c r="A199" s="2">
        <f t="shared" si="9"/>
        <v>42744.041666666199</v>
      </c>
      <c r="B199">
        <f t="shared" si="10"/>
        <v>1</v>
      </c>
      <c r="C199">
        <f t="shared" si="11"/>
        <v>1</v>
      </c>
      <c r="D199" s="5">
        <v>0</v>
      </c>
      <c r="E199" s="10">
        <f t="shared" ref="E199:E262" si="12">D199*$B$4/10</f>
        <v>0</v>
      </c>
      <c r="F199" s="5"/>
    </row>
    <row r="200" spans="1:6" x14ac:dyDescent="0.2">
      <c r="A200" s="2">
        <f t="shared" ref="A200:A263" si="13">A199+1/24</f>
        <v>42744.083333332863</v>
      </c>
      <c r="B200">
        <f t="shared" ref="B200:B263" si="14">MONTH(A200)</f>
        <v>1</v>
      </c>
      <c r="C200">
        <f t="shared" ref="C200:C263" si="15">HOUR(A200)</f>
        <v>2</v>
      </c>
      <c r="D200" s="5">
        <v>0</v>
      </c>
      <c r="E200" s="10">
        <f t="shared" si="12"/>
        <v>0</v>
      </c>
      <c r="F200" s="5"/>
    </row>
    <row r="201" spans="1:6" x14ac:dyDescent="0.2">
      <c r="A201" s="2">
        <f t="shared" si="13"/>
        <v>42744.124999999527</v>
      </c>
      <c r="B201">
        <f t="shared" si="14"/>
        <v>1</v>
      </c>
      <c r="C201">
        <f t="shared" si="15"/>
        <v>3</v>
      </c>
      <c r="D201" s="5">
        <v>0</v>
      </c>
      <c r="E201" s="10">
        <f t="shared" si="12"/>
        <v>0</v>
      </c>
      <c r="F201" s="5"/>
    </row>
    <row r="202" spans="1:6" x14ac:dyDescent="0.2">
      <c r="A202" s="2">
        <f t="shared" si="13"/>
        <v>42744.166666666191</v>
      </c>
      <c r="B202">
        <f t="shared" si="14"/>
        <v>1</v>
      </c>
      <c r="C202">
        <f t="shared" si="15"/>
        <v>4</v>
      </c>
      <c r="D202" s="5">
        <v>0</v>
      </c>
      <c r="E202" s="10">
        <f t="shared" si="12"/>
        <v>0</v>
      </c>
      <c r="F202" s="5"/>
    </row>
    <row r="203" spans="1:6" x14ac:dyDescent="0.2">
      <c r="A203" s="2">
        <f t="shared" si="13"/>
        <v>42744.208333332856</v>
      </c>
      <c r="B203">
        <f t="shared" si="14"/>
        <v>1</v>
      </c>
      <c r="C203">
        <f t="shared" si="15"/>
        <v>5</v>
      </c>
      <c r="D203" s="5">
        <v>0</v>
      </c>
      <c r="E203" s="10">
        <f t="shared" si="12"/>
        <v>0</v>
      </c>
      <c r="F203" s="5"/>
    </row>
    <row r="204" spans="1:6" x14ac:dyDescent="0.2">
      <c r="A204" s="2">
        <f t="shared" si="13"/>
        <v>42744.24999999952</v>
      </c>
      <c r="B204">
        <f t="shared" si="14"/>
        <v>1</v>
      </c>
      <c r="C204">
        <f t="shared" si="15"/>
        <v>6</v>
      </c>
      <c r="D204" s="5">
        <v>0</v>
      </c>
      <c r="E204" s="10">
        <f t="shared" si="12"/>
        <v>0</v>
      </c>
      <c r="F204" s="5"/>
    </row>
    <row r="205" spans="1:6" x14ac:dyDescent="0.2">
      <c r="A205" s="2">
        <f t="shared" si="13"/>
        <v>42744.291666666184</v>
      </c>
      <c r="B205">
        <f t="shared" si="14"/>
        <v>1</v>
      </c>
      <c r="C205">
        <f t="shared" si="15"/>
        <v>7</v>
      </c>
      <c r="D205" s="5">
        <v>760.11319999999989</v>
      </c>
      <c r="E205" s="10">
        <f t="shared" si="12"/>
        <v>760.11319999999989</v>
      </c>
      <c r="F205" s="5"/>
    </row>
    <row r="206" spans="1:6" x14ac:dyDescent="0.2">
      <c r="A206" s="2">
        <f t="shared" si="13"/>
        <v>42744.333333332848</v>
      </c>
      <c r="B206">
        <f t="shared" si="14"/>
        <v>1</v>
      </c>
      <c r="C206">
        <f t="shared" si="15"/>
        <v>8</v>
      </c>
      <c r="D206" s="5">
        <v>3231.9393</v>
      </c>
      <c r="E206" s="10">
        <f t="shared" si="12"/>
        <v>3231.9393</v>
      </c>
      <c r="F206" s="5"/>
    </row>
    <row r="207" spans="1:6" x14ac:dyDescent="0.2">
      <c r="A207" s="2">
        <f t="shared" si="13"/>
        <v>42744.374999999513</v>
      </c>
      <c r="B207">
        <f t="shared" si="14"/>
        <v>1</v>
      </c>
      <c r="C207">
        <f t="shared" si="15"/>
        <v>9</v>
      </c>
      <c r="D207" s="5">
        <v>5361.0067499999996</v>
      </c>
      <c r="E207" s="10">
        <f t="shared" si="12"/>
        <v>5361.0067499999996</v>
      </c>
      <c r="F207" s="5"/>
    </row>
    <row r="208" spans="1:6" x14ac:dyDescent="0.2">
      <c r="A208" s="2">
        <f t="shared" si="13"/>
        <v>42744.416666666177</v>
      </c>
      <c r="B208">
        <f t="shared" si="14"/>
        <v>1</v>
      </c>
      <c r="C208">
        <f t="shared" si="15"/>
        <v>10</v>
      </c>
      <c r="D208" s="5">
        <v>6734.8231999999998</v>
      </c>
      <c r="E208" s="10">
        <f t="shared" si="12"/>
        <v>6734.8232000000007</v>
      </c>
      <c r="F208" s="5"/>
    </row>
    <row r="209" spans="1:6" x14ac:dyDescent="0.2">
      <c r="A209" s="2">
        <f t="shared" si="13"/>
        <v>42744.458333332841</v>
      </c>
      <c r="B209">
        <f t="shared" si="14"/>
        <v>1</v>
      </c>
      <c r="C209">
        <f t="shared" si="15"/>
        <v>11</v>
      </c>
      <c r="D209" s="5">
        <v>7324.5247999999992</v>
      </c>
      <c r="E209" s="10">
        <f t="shared" si="12"/>
        <v>7324.5247999999992</v>
      </c>
      <c r="F209" s="5"/>
    </row>
    <row r="210" spans="1:6" x14ac:dyDescent="0.2">
      <c r="A210" s="2">
        <f t="shared" si="13"/>
        <v>42744.499999999505</v>
      </c>
      <c r="B210">
        <f t="shared" si="14"/>
        <v>1</v>
      </c>
      <c r="C210">
        <f t="shared" si="15"/>
        <v>12</v>
      </c>
      <c r="D210" s="5">
        <v>7204.189949999999</v>
      </c>
      <c r="E210" s="10">
        <f t="shared" si="12"/>
        <v>7204.1899499999981</v>
      </c>
      <c r="F210" s="5"/>
    </row>
    <row r="211" spans="1:6" x14ac:dyDescent="0.2">
      <c r="A211" s="2">
        <f t="shared" si="13"/>
        <v>42744.541666666169</v>
      </c>
      <c r="B211">
        <f t="shared" si="14"/>
        <v>1</v>
      </c>
      <c r="C211">
        <f t="shared" si="15"/>
        <v>13</v>
      </c>
      <c r="D211" s="5">
        <v>6368.6068499999992</v>
      </c>
      <c r="E211" s="10">
        <f t="shared" si="12"/>
        <v>6368.6068499999992</v>
      </c>
      <c r="F211" s="5"/>
    </row>
    <row r="212" spans="1:6" x14ac:dyDescent="0.2">
      <c r="A212" s="2">
        <f t="shared" si="13"/>
        <v>42744.583333332834</v>
      </c>
      <c r="B212">
        <f t="shared" si="14"/>
        <v>1</v>
      </c>
      <c r="C212">
        <f t="shared" si="15"/>
        <v>14</v>
      </c>
      <c r="D212" s="5">
        <v>4803.1037999999999</v>
      </c>
      <c r="E212" s="10">
        <f t="shared" si="12"/>
        <v>4803.1037999999999</v>
      </c>
      <c r="F212" s="5"/>
    </row>
    <row r="213" spans="1:6" x14ac:dyDescent="0.2">
      <c r="A213" s="2">
        <f t="shared" si="13"/>
        <v>42744.624999999498</v>
      </c>
      <c r="B213">
        <f t="shared" si="14"/>
        <v>1</v>
      </c>
      <c r="C213">
        <f t="shared" si="15"/>
        <v>15</v>
      </c>
      <c r="D213" s="5">
        <v>2573.5113999999994</v>
      </c>
      <c r="E213" s="10">
        <f t="shared" si="12"/>
        <v>2573.5113999999994</v>
      </c>
      <c r="F213" s="5"/>
    </row>
    <row r="214" spans="1:6" x14ac:dyDescent="0.2">
      <c r="A214" s="2">
        <f t="shared" si="13"/>
        <v>42744.666666666162</v>
      </c>
      <c r="B214">
        <f t="shared" si="14"/>
        <v>1</v>
      </c>
      <c r="C214">
        <f t="shared" si="15"/>
        <v>16</v>
      </c>
      <c r="D214" s="5">
        <v>0</v>
      </c>
      <c r="E214" s="10">
        <f t="shared" si="12"/>
        <v>0</v>
      </c>
      <c r="F214" s="5"/>
    </row>
    <row r="215" spans="1:6" x14ac:dyDescent="0.2">
      <c r="A215" s="2">
        <f t="shared" si="13"/>
        <v>42744.708333332826</v>
      </c>
      <c r="B215">
        <f t="shared" si="14"/>
        <v>1</v>
      </c>
      <c r="C215">
        <f t="shared" si="15"/>
        <v>17</v>
      </c>
      <c r="D215" s="5">
        <v>0</v>
      </c>
      <c r="E215" s="10">
        <f t="shared" si="12"/>
        <v>0</v>
      </c>
      <c r="F215" s="5"/>
    </row>
    <row r="216" spans="1:6" x14ac:dyDescent="0.2">
      <c r="A216" s="2">
        <f t="shared" si="13"/>
        <v>42744.749999999491</v>
      </c>
      <c r="B216">
        <f t="shared" si="14"/>
        <v>1</v>
      </c>
      <c r="C216">
        <f t="shared" si="15"/>
        <v>18</v>
      </c>
      <c r="D216" s="5">
        <v>0</v>
      </c>
      <c r="E216" s="10">
        <f t="shared" si="12"/>
        <v>0</v>
      </c>
      <c r="F216" s="5"/>
    </row>
    <row r="217" spans="1:6" x14ac:dyDescent="0.2">
      <c r="A217" s="2">
        <f t="shared" si="13"/>
        <v>42744.791666666155</v>
      </c>
      <c r="B217">
        <f t="shared" si="14"/>
        <v>1</v>
      </c>
      <c r="C217">
        <f t="shared" si="15"/>
        <v>19</v>
      </c>
      <c r="D217" s="5">
        <v>0</v>
      </c>
      <c r="E217" s="10">
        <f t="shared" si="12"/>
        <v>0</v>
      </c>
      <c r="F217" s="5"/>
    </row>
    <row r="218" spans="1:6" x14ac:dyDescent="0.2">
      <c r="A218" s="2">
        <f t="shared" si="13"/>
        <v>42744.833333332819</v>
      </c>
      <c r="B218">
        <f t="shared" si="14"/>
        <v>1</v>
      </c>
      <c r="C218">
        <f t="shared" si="15"/>
        <v>20</v>
      </c>
      <c r="D218" s="5">
        <v>0</v>
      </c>
      <c r="E218" s="10">
        <f t="shared" si="12"/>
        <v>0</v>
      </c>
      <c r="F218" s="5"/>
    </row>
    <row r="219" spans="1:6" x14ac:dyDescent="0.2">
      <c r="A219" s="2">
        <f t="shared" si="13"/>
        <v>42744.874999999483</v>
      </c>
      <c r="B219">
        <f t="shared" si="14"/>
        <v>1</v>
      </c>
      <c r="C219">
        <f t="shared" si="15"/>
        <v>21</v>
      </c>
      <c r="D219" s="5">
        <v>0</v>
      </c>
      <c r="E219" s="10">
        <f t="shared" si="12"/>
        <v>0</v>
      </c>
      <c r="F219" s="5"/>
    </row>
    <row r="220" spans="1:6" x14ac:dyDescent="0.2">
      <c r="A220" s="2">
        <f t="shared" si="13"/>
        <v>42744.916666666148</v>
      </c>
      <c r="B220">
        <f t="shared" si="14"/>
        <v>1</v>
      </c>
      <c r="C220">
        <f t="shared" si="15"/>
        <v>22</v>
      </c>
      <c r="D220" s="5">
        <v>0</v>
      </c>
      <c r="E220" s="10">
        <f t="shared" si="12"/>
        <v>0</v>
      </c>
      <c r="F220" s="5"/>
    </row>
    <row r="221" spans="1:6" x14ac:dyDescent="0.2">
      <c r="A221" s="2">
        <f t="shared" si="13"/>
        <v>42744.958333332812</v>
      </c>
      <c r="B221">
        <f t="shared" si="14"/>
        <v>1</v>
      </c>
      <c r="C221">
        <f t="shared" si="15"/>
        <v>23</v>
      </c>
      <c r="D221" s="5">
        <v>0</v>
      </c>
      <c r="E221" s="10">
        <f t="shared" si="12"/>
        <v>0</v>
      </c>
      <c r="F221" s="5"/>
    </row>
    <row r="222" spans="1:6" x14ac:dyDescent="0.2">
      <c r="A222" s="2">
        <f t="shared" si="13"/>
        <v>42744.999999999476</v>
      </c>
      <c r="B222">
        <f t="shared" si="14"/>
        <v>1</v>
      </c>
      <c r="C222">
        <f t="shared" si="15"/>
        <v>0</v>
      </c>
      <c r="D222" s="5">
        <v>0</v>
      </c>
      <c r="E222" s="10">
        <f t="shared" si="12"/>
        <v>0</v>
      </c>
      <c r="F222" s="5"/>
    </row>
    <row r="223" spans="1:6" x14ac:dyDescent="0.2">
      <c r="A223" s="2">
        <f t="shared" si="13"/>
        <v>42745.04166666614</v>
      </c>
      <c r="B223">
        <f t="shared" si="14"/>
        <v>1</v>
      </c>
      <c r="C223">
        <f t="shared" si="15"/>
        <v>1</v>
      </c>
      <c r="D223" s="5">
        <v>0</v>
      </c>
      <c r="E223" s="10">
        <f t="shared" si="12"/>
        <v>0</v>
      </c>
      <c r="F223" s="5"/>
    </row>
    <row r="224" spans="1:6" x14ac:dyDescent="0.2">
      <c r="A224" s="2">
        <f t="shared" si="13"/>
        <v>42745.083333332805</v>
      </c>
      <c r="B224">
        <f t="shared" si="14"/>
        <v>1</v>
      </c>
      <c r="C224">
        <f t="shared" si="15"/>
        <v>2</v>
      </c>
      <c r="D224" s="5">
        <v>0</v>
      </c>
      <c r="E224" s="10">
        <f t="shared" si="12"/>
        <v>0</v>
      </c>
      <c r="F224" s="5"/>
    </row>
    <row r="225" spans="1:6" x14ac:dyDescent="0.2">
      <c r="A225" s="2">
        <f t="shared" si="13"/>
        <v>42745.124999999469</v>
      </c>
      <c r="B225">
        <f t="shared" si="14"/>
        <v>1</v>
      </c>
      <c r="C225">
        <f t="shared" si="15"/>
        <v>3</v>
      </c>
      <c r="D225" s="5">
        <v>0</v>
      </c>
      <c r="E225" s="10">
        <f t="shared" si="12"/>
        <v>0</v>
      </c>
      <c r="F225" s="5"/>
    </row>
    <row r="226" spans="1:6" x14ac:dyDescent="0.2">
      <c r="A226" s="2">
        <f t="shared" si="13"/>
        <v>42745.166666666133</v>
      </c>
      <c r="B226">
        <f t="shared" si="14"/>
        <v>1</v>
      </c>
      <c r="C226">
        <f t="shared" si="15"/>
        <v>4</v>
      </c>
      <c r="D226" s="5">
        <v>0</v>
      </c>
      <c r="E226" s="10">
        <f t="shared" si="12"/>
        <v>0</v>
      </c>
      <c r="F226" s="5"/>
    </row>
    <row r="227" spans="1:6" x14ac:dyDescent="0.2">
      <c r="A227" s="2">
        <f t="shared" si="13"/>
        <v>42745.208333332797</v>
      </c>
      <c r="B227">
        <f t="shared" si="14"/>
        <v>1</v>
      </c>
      <c r="C227">
        <f t="shared" si="15"/>
        <v>5</v>
      </c>
      <c r="D227" s="5">
        <v>0</v>
      </c>
      <c r="E227" s="10">
        <f t="shared" si="12"/>
        <v>0</v>
      </c>
      <c r="F227" s="5"/>
    </row>
    <row r="228" spans="1:6" x14ac:dyDescent="0.2">
      <c r="A228" s="2">
        <f t="shared" si="13"/>
        <v>42745.249999999462</v>
      </c>
      <c r="B228">
        <f t="shared" si="14"/>
        <v>1</v>
      </c>
      <c r="C228">
        <f t="shared" si="15"/>
        <v>6</v>
      </c>
      <c r="D228" s="5">
        <v>0</v>
      </c>
      <c r="E228" s="10">
        <f t="shared" si="12"/>
        <v>0</v>
      </c>
      <c r="F228" s="5"/>
    </row>
    <row r="229" spans="1:6" x14ac:dyDescent="0.2">
      <c r="A229" s="2">
        <f t="shared" si="13"/>
        <v>42745.291666666126</v>
      </c>
      <c r="B229">
        <f t="shared" si="14"/>
        <v>1</v>
      </c>
      <c r="C229">
        <f t="shared" si="15"/>
        <v>7</v>
      </c>
      <c r="D229" s="5">
        <v>802.12729999999988</v>
      </c>
      <c r="E229" s="10">
        <f t="shared" si="12"/>
        <v>802.12729999999988</v>
      </c>
      <c r="F229" s="5"/>
    </row>
    <row r="230" spans="1:6" x14ac:dyDescent="0.2">
      <c r="A230" s="2">
        <f t="shared" si="13"/>
        <v>42745.33333333279</v>
      </c>
      <c r="B230">
        <f t="shared" si="14"/>
        <v>1</v>
      </c>
      <c r="C230">
        <f t="shared" si="15"/>
        <v>8</v>
      </c>
      <c r="D230" s="5">
        <v>3259.0838999999996</v>
      </c>
      <c r="E230" s="10">
        <f t="shared" si="12"/>
        <v>3259.0838999999996</v>
      </c>
      <c r="F230" s="5"/>
    </row>
    <row r="231" spans="1:6" x14ac:dyDescent="0.2">
      <c r="A231" s="2">
        <f t="shared" si="13"/>
        <v>42745.374999999454</v>
      </c>
      <c r="B231">
        <f t="shared" si="14"/>
        <v>1</v>
      </c>
      <c r="C231">
        <f t="shared" si="15"/>
        <v>9</v>
      </c>
      <c r="D231" s="5">
        <v>5286.7891999999993</v>
      </c>
      <c r="E231" s="10">
        <f t="shared" si="12"/>
        <v>5286.7891999999993</v>
      </c>
      <c r="F231" s="5"/>
    </row>
    <row r="232" spans="1:6" x14ac:dyDescent="0.2">
      <c r="A232" s="2">
        <f t="shared" si="13"/>
        <v>42745.416666666119</v>
      </c>
      <c r="B232">
        <f t="shared" si="14"/>
        <v>1</v>
      </c>
      <c r="C232">
        <f t="shared" si="15"/>
        <v>10</v>
      </c>
      <c r="D232" s="5">
        <v>6545.0858499999995</v>
      </c>
      <c r="E232" s="10">
        <f t="shared" si="12"/>
        <v>6545.0858499999995</v>
      </c>
      <c r="F232" s="5"/>
    </row>
    <row r="233" spans="1:6" x14ac:dyDescent="0.2">
      <c r="A233" s="2">
        <f t="shared" si="13"/>
        <v>42745.458333332783</v>
      </c>
      <c r="B233">
        <f t="shared" si="14"/>
        <v>1</v>
      </c>
      <c r="C233">
        <f t="shared" si="15"/>
        <v>11</v>
      </c>
      <c r="D233" s="5">
        <v>7076.3352499999992</v>
      </c>
      <c r="E233" s="10">
        <f t="shared" si="12"/>
        <v>7076.3352499999992</v>
      </c>
      <c r="F233" s="5"/>
    </row>
    <row r="234" spans="1:6" x14ac:dyDescent="0.2">
      <c r="A234" s="2">
        <f t="shared" si="13"/>
        <v>42745.499999999447</v>
      </c>
      <c r="B234">
        <f t="shared" si="14"/>
        <v>1</v>
      </c>
      <c r="C234">
        <f t="shared" si="15"/>
        <v>12</v>
      </c>
      <c r="D234" s="5">
        <v>6975.3640999999989</v>
      </c>
      <c r="E234" s="10">
        <f t="shared" si="12"/>
        <v>6975.3640999999989</v>
      </c>
      <c r="F234" s="5"/>
    </row>
    <row r="235" spans="1:6" x14ac:dyDescent="0.2">
      <c r="A235" s="2">
        <f t="shared" si="13"/>
        <v>42745.541666666111</v>
      </c>
      <c r="B235">
        <f t="shared" si="14"/>
        <v>1</v>
      </c>
      <c r="C235">
        <f t="shared" si="15"/>
        <v>13</v>
      </c>
      <c r="D235" s="5">
        <v>6166.6967500000001</v>
      </c>
      <c r="E235" s="10">
        <f t="shared" si="12"/>
        <v>6166.6967500000001</v>
      </c>
      <c r="F235" s="5"/>
    </row>
    <row r="236" spans="1:6" x14ac:dyDescent="0.2">
      <c r="A236" s="2">
        <f t="shared" si="13"/>
        <v>42745.583333332776</v>
      </c>
      <c r="B236">
        <f t="shared" si="14"/>
        <v>1</v>
      </c>
      <c r="C236">
        <f t="shared" si="15"/>
        <v>14</v>
      </c>
      <c r="D236" s="5">
        <v>4671.0653999999995</v>
      </c>
      <c r="E236" s="10">
        <f t="shared" si="12"/>
        <v>4671.0653999999995</v>
      </c>
      <c r="F236" s="5"/>
    </row>
    <row r="237" spans="1:6" x14ac:dyDescent="0.2">
      <c r="A237" s="2">
        <f t="shared" si="13"/>
        <v>42745.62499999944</v>
      </c>
      <c r="B237">
        <f t="shared" si="14"/>
        <v>1</v>
      </c>
      <c r="C237">
        <f t="shared" si="15"/>
        <v>15</v>
      </c>
      <c r="D237" s="5">
        <v>2523.3529999999996</v>
      </c>
      <c r="E237" s="10">
        <f t="shared" si="12"/>
        <v>2523.3529999999996</v>
      </c>
      <c r="F237" s="5"/>
    </row>
    <row r="238" spans="1:6" x14ac:dyDescent="0.2">
      <c r="A238" s="2">
        <f t="shared" si="13"/>
        <v>42745.666666666104</v>
      </c>
      <c r="B238">
        <f t="shared" si="14"/>
        <v>1</v>
      </c>
      <c r="C238">
        <f t="shared" si="15"/>
        <v>16</v>
      </c>
      <c r="D238" s="5">
        <v>0</v>
      </c>
      <c r="E238" s="10">
        <f t="shared" si="12"/>
        <v>0</v>
      </c>
      <c r="F238" s="5"/>
    </row>
    <row r="239" spans="1:6" x14ac:dyDescent="0.2">
      <c r="A239" s="2">
        <f t="shared" si="13"/>
        <v>42745.708333332768</v>
      </c>
      <c r="B239">
        <f t="shared" si="14"/>
        <v>1</v>
      </c>
      <c r="C239">
        <f t="shared" si="15"/>
        <v>17</v>
      </c>
      <c r="D239" s="5">
        <v>0</v>
      </c>
      <c r="E239" s="10">
        <f t="shared" si="12"/>
        <v>0</v>
      </c>
      <c r="F239" s="5"/>
    </row>
    <row r="240" spans="1:6" x14ac:dyDescent="0.2">
      <c r="A240" s="2">
        <f t="shared" si="13"/>
        <v>42745.749999999432</v>
      </c>
      <c r="B240">
        <f t="shared" si="14"/>
        <v>1</v>
      </c>
      <c r="C240">
        <f t="shared" si="15"/>
        <v>18</v>
      </c>
      <c r="D240" s="5">
        <v>0</v>
      </c>
      <c r="E240" s="10">
        <f t="shared" si="12"/>
        <v>0</v>
      </c>
      <c r="F240" s="5"/>
    </row>
    <row r="241" spans="1:6" x14ac:dyDescent="0.2">
      <c r="A241" s="2">
        <f t="shared" si="13"/>
        <v>42745.791666666097</v>
      </c>
      <c r="B241">
        <f t="shared" si="14"/>
        <v>1</v>
      </c>
      <c r="C241">
        <f t="shared" si="15"/>
        <v>19</v>
      </c>
      <c r="D241" s="5">
        <v>0</v>
      </c>
      <c r="E241" s="10">
        <f t="shared" si="12"/>
        <v>0</v>
      </c>
      <c r="F241" s="5"/>
    </row>
    <row r="242" spans="1:6" x14ac:dyDescent="0.2">
      <c r="A242" s="2">
        <f t="shared" si="13"/>
        <v>42745.833333332761</v>
      </c>
      <c r="B242">
        <f t="shared" si="14"/>
        <v>1</v>
      </c>
      <c r="C242">
        <f t="shared" si="15"/>
        <v>20</v>
      </c>
      <c r="D242" s="5">
        <v>0</v>
      </c>
      <c r="E242" s="10">
        <f t="shared" si="12"/>
        <v>0</v>
      </c>
      <c r="F242" s="5"/>
    </row>
    <row r="243" spans="1:6" x14ac:dyDescent="0.2">
      <c r="A243" s="2">
        <f t="shared" si="13"/>
        <v>42745.874999999425</v>
      </c>
      <c r="B243">
        <f t="shared" si="14"/>
        <v>1</v>
      </c>
      <c r="C243">
        <f t="shared" si="15"/>
        <v>21</v>
      </c>
      <c r="D243" s="5">
        <v>0</v>
      </c>
      <c r="E243" s="10">
        <f t="shared" si="12"/>
        <v>0</v>
      </c>
      <c r="F243" s="5"/>
    </row>
    <row r="244" spans="1:6" x14ac:dyDescent="0.2">
      <c r="A244" s="2">
        <f t="shared" si="13"/>
        <v>42745.916666666089</v>
      </c>
      <c r="B244">
        <f t="shared" si="14"/>
        <v>1</v>
      </c>
      <c r="C244">
        <f t="shared" si="15"/>
        <v>22</v>
      </c>
      <c r="D244" s="5">
        <v>0</v>
      </c>
      <c r="E244" s="10">
        <f t="shared" si="12"/>
        <v>0</v>
      </c>
      <c r="F244" s="5"/>
    </row>
    <row r="245" spans="1:6" x14ac:dyDescent="0.2">
      <c r="A245" s="2">
        <f t="shared" si="13"/>
        <v>42745.958333332754</v>
      </c>
      <c r="B245">
        <f t="shared" si="14"/>
        <v>1</v>
      </c>
      <c r="C245">
        <f t="shared" si="15"/>
        <v>23</v>
      </c>
      <c r="D245" s="5">
        <v>0</v>
      </c>
      <c r="E245" s="10">
        <f t="shared" si="12"/>
        <v>0</v>
      </c>
      <c r="F245" s="5"/>
    </row>
    <row r="246" spans="1:6" x14ac:dyDescent="0.2">
      <c r="A246" s="2">
        <f t="shared" si="13"/>
        <v>42745.999999999418</v>
      </c>
      <c r="B246">
        <f t="shared" si="14"/>
        <v>1</v>
      </c>
      <c r="C246">
        <f t="shared" si="15"/>
        <v>0</v>
      </c>
      <c r="D246" s="5">
        <v>0</v>
      </c>
      <c r="E246" s="10">
        <f t="shared" si="12"/>
        <v>0</v>
      </c>
      <c r="F246" s="5"/>
    </row>
    <row r="247" spans="1:6" x14ac:dyDescent="0.2">
      <c r="A247" s="2">
        <f t="shared" si="13"/>
        <v>42746.041666666082</v>
      </c>
      <c r="B247">
        <f t="shared" si="14"/>
        <v>1</v>
      </c>
      <c r="C247">
        <f t="shared" si="15"/>
        <v>1</v>
      </c>
      <c r="D247" s="5">
        <v>0</v>
      </c>
      <c r="E247" s="10">
        <f t="shared" si="12"/>
        <v>0</v>
      </c>
      <c r="F247" s="5"/>
    </row>
    <row r="248" spans="1:6" x14ac:dyDescent="0.2">
      <c r="A248" s="2">
        <f t="shared" si="13"/>
        <v>42746.083333332746</v>
      </c>
      <c r="B248">
        <f t="shared" si="14"/>
        <v>1</v>
      </c>
      <c r="C248">
        <f t="shared" si="15"/>
        <v>2</v>
      </c>
      <c r="D248" s="5">
        <v>0</v>
      </c>
      <c r="E248" s="10">
        <f t="shared" si="12"/>
        <v>0</v>
      </c>
      <c r="F248" s="5"/>
    </row>
    <row r="249" spans="1:6" x14ac:dyDescent="0.2">
      <c r="A249" s="2">
        <f t="shared" si="13"/>
        <v>42746.124999999411</v>
      </c>
      <c r="B249">
        <f t="shared" si="14"/>
        <v>1</v>
      </c>
      <c r="C249">
        <f t="shared" si="15"/>
        <v>3</v>
      </c>
      <c r="D249" s="5">
        <v>0</v>
      </c>
      <c r="E249" s="10">
        <f t="shared" si="12"/>
        <v>0</v>
      </c>
      <c r="F249" s="5"/>
    </row>
    <row r="250" spans="1:6" x14ac:dyDescent="0.2">
      <c r="A250" s="2">
        <f t="shared" si="13"/>
        <v>42746.166666666075</v>
      </c>
      <c r="B250">
        <f t="shared" si="14"/>
        <v>1</v>
      </c>
      <c r="C250">
        <f t="shared" si="15"/>
        <v>4</v>
      </c>
      <c r="D250" s="5">
        <v>0</v>
      </c>
      <c r="E250" s="10">
        <f t="shared" si="12"/>
        <v>0</v>
      </c>
      <c r="F250" s="5"/>
    </row>
    <row r="251" spans="1:6" x14ac:dyDescent="0.2">
      <c r="A251" s="2">
        <f t="shared" si="13"/>
        <v>42746.208333332739</v>
      </c>
      <c r="B251">
        <f t="shared" si="14"/>
        <v>1</v>
      </c>
      <c r="C251">
        <f t="shared" si="15"/>
        <v>5</v>
      </c>
      <c r="D251" s="5">
        <v>0</v>
      </c>
      <c r="E251" s="10">
        <f t="shared" si="12"/>
        <v>0</v>
      </c>
      <c r="F251" s="5"/>
    </row>
    <row r="252" spans="1:6" x14ac:dyDescent="0.2">
      <c r="A252" s="2">
        <f t="shared" si="13"/>
        <v>42746.249999999403</v>
      </c>
      <c r="B252">
        <f t="shared" si="14"/>
        <v>1</v>
      </c>
      <c r="C252">
        <f t="shared" si="15"/>
        <v>6</v>
      </c>
      <c r="D252" s="5">
        <v>0</v>
      </c>
      <c r="E252" s="10">
        <f t="shared" si="12"/>
        <v>0</v>
      </c>
      <c r="F252" s="5"/>
    </row>
    <row r="253" spans="1:6" x14ac:dyDescent="0.2">
      <c r="A253" s="2">
        <f t="shared" si="13"/>
        <v>42746.291666666068</v>
      </c>
      <c r="B253">
        <f t="shared" si="14"/>
        <v>1</v>
      </c>
      <c r="C253">
        <f t="shared" si="15"/>
        <v>7</v>
      </c>
      <c r="D253" s="5">
        <v>593.68864999999994</v>
      </c>
      <c r="E253" s="10">
        <f t="shared" si="12"/>
        <v>593.68864999999994</v>
      </c>
      <c r="F253" s="5"/>
    </row>
    <row r="254" spans="1:6" x14ac:dyDescent="0.2">
      <c r="A254" s="2">
        <f t="shared" si="13"/>
        <v>42746.333333332732</v>
      </c>
      <c r="B254">
        <f t="shared" si="14"/>
        <v>1</v>
      </c>
      <c r="C254">
        <f t="shared" si="15"/>
        <v>8</v>
      </c>
      <c r="D254" s="5">
        <v>2954.4557999999997</v>
      </c>
      <c r="E254" s="10">
        <f t="shared" si="12"/>
        <v>2954.4557999999997</v>
      </c>
      <c r="F254" s="5"/>
    </row>
    <row r="255" spans="1:6" x14ac:dyDescent="0.2">
      <c r="A255" s="2">
        <f t="shared" si="13"/>
        <v>42746.374999999396</v>
      </c>
      <c r="B255">
        <f t="shared" si="14"/>
        <v>1</v>
      </c>
      <c r="C255">
        <f t="shared" si="15"/>
        <v>9</v>
      </c>
      <c r="D255" s="5">
        <v>4912.0340999999999</v>
      </c>
      <c r="E255" s="10">
        <f t="shared" si="12"/>
        <v>4912.0340999999999</v>
      </c>
      <c r="F255" s="5"/>
    </row>
    <row r="256" spans="1:6" x14ac:dyDescent="0.2">
      <c r="A256" s="2">
        <f t="shared" si="13"/>
        <v>42746.41666666606</v>
      </c>
      <c r="B256">
        <f t="shared" si="14"/>
        <v>1</v>
      </c>
      <c r="C256">
        <f t="shared" si="15"/>
        <v>10</v>
      </c>
      <c r="D256" s="5">
        <v>6182.2735000000002</v>
      </c>
      <c r="E256" s="10">
        <f t="shared" si="12"/>
        <v>6182.2735000000002</v>
      </c>
      <c r="F256" s="5"/>
    </row>
    <row r="257" spans="1:6" x14ac:dyDescent="0.2">
      <c r="A257" s="2">
        <f t="shared" si="13"/>
        <v>42746.458333332725</v>
      </c>
      <c r="B257">
        <f t="shared" si="14"/>
        <v>1</v>
      </c>
      <c r="C257">
        <f t="shared" si="15"/>
        <v>11</v>
      </c>
      <c r="D257" s="5">
        <v>6740.0890499999996</v>
      </c>
      <c r="E257" s="10">
        <f t="shared" si="12"/>
        <v>6740.0890499999996</v>
      </c>
      <c r="F257" s="5"/>
    </row>
    <row r="258" spans="1:6" x14ac:dyDescent="0.2">
      <c r="A258" s="2">
        <f t="shared" si="13"/>
        <v>42746.499999999389</v>
      </c>
      <c r="B258">
        <f t="shared" si="14"/>
        <v>1</v>
      </c>
      <c r="C258">
        <f t="shared" si="15"/>
        <v>12</v>
      </c>
      <c r="D258" s="5">
        <v>6638.7464499999996</v>
      </c>
      <c r="E258" s="10">
        <f t="shared" si="12"/>
        <v>6638.7464500000006</v>
      </c>
      <c r="F258" s="5"/>
    </row>
    <row r="259" spans="1:6" x14ac:dyDescent="0.2">
      <c r="A259" s="2">
        <f t="shared" si="13"/>
        <v>42746.541666666053</v>
      </c>
      <c r="B259">
        <f t="shared" si="14"/>
        <v>1</v>
      </c>
      <c r="C259">
        <f t="shared" si="15"/>
        <v>13</v>
      </c>
      <c r="D259" s="5">
        <v>5848.8194999999996</v>
      </c>
      <c r="E259" s="10">
        <f t="shared" si="12"/>
        <v>5848.8194999999996</v>
      </c>
      <c r="F259" s="5"/>
    </row>
    <row r="260" spans="1:6" x14ac:dyDescent="0.2">
      <c r="A260" s="2">
        <f t="shared" si="13"/>
        <v>42746.583333332717</v>
      </c>
      <c r="B260">
        <f t="shared" si="14"/>
        <v>1</v>
      </c>
      <c r="C260">
        <f t="shared" si="15"/>
        <v>14</v>
      </c>
      <c r="D260" s="5">
        <v>4354.4841999999999</v>
      </c>
      <c r="E260" s="10">
        <f t="shared" si="12"/>
        <v>4354.4841999999999</v>
      </c>
      <c r="F260" s="5"/>
    </row>
    <row r="261" spans="1:6" x14ac:dyDescent="0.2">
      <c r="A261" s="2">
        <f t="shared" si="13"/>
        <v>42746.624999999382</v>
      </c>
      <c r="B261">
        <f t="shared" si="14"/>
        <v>1</v>
      </c>
      <c r="C261">
        <f t="shared" si="15"/>
        <v>15</v>
      </c>
      <c r="D261" s="5">
        <v>2237.9137999999998</v>
      </c>
      <c r="E261" s="10">
        <f t="shared" si="12"/>
        <v>2237.9137999999998</v>
      </c>
      <c r="F261" s="5"/>
    </row>
    <row r="262" spans="1:6" x14ac:dyDescent="0.2">
      <c r="A262" s="2">
        <f t="shared" si="13"/>
        <v>42746.666666666046</v>
      </c>
      <c r="B262">
        <f t="shared" si="14"/>
        <v>1</v>
      </c>
      <c r="C262">
        <f t="shared" si="15"/>
        <v>16</v>
      </c>
      <c r="D262" s="5">
        <v>0</v>
      </c>
      <c r="E262" s="10">
        <f t="shared" si="12"/>
        <v>0</v>
      </c>
      <c r="F262" s="5"/>
    </row>
    <row r="263" spans="1:6" x14ac:dyDescent="0.2">
      <c r="A263" s="2">
        <f t="shared" si="13"/>
        <v>42746.70833333271</v>
      </c>
      <c r="B263">
        <f t="shared" si="14"/>
        <v>1</v>
      </c>
      <c r="C263">
        <f t="shared" si="15"/>
        <v>17</v>
      </c>
      <c r="D263" s="5">
        <v>0</v>
      </c>
      <c r="E263" s="10">
        <f t="shared" ref="E263:E326" si="16">D263*$B$4/10</f>
        <v>0</v>
      </c>
      <c r="F263" s="5"/>
    </row>
    <row r="264" spans="1:6" x14ac:dyDescent="0.2">
      <c r="A264" s="2">
        <f t="shared" ref="A264:A327" si="17">A263+1/24</f>
        <v>42746.749999999374</v>
      </c>
      <c r="B264">
        <f t="shared" ref="B264:B327" si="18">MONTH(A264)</f>
        <v>1</v>
      </c>
      <c r="C264">
        <f t="shared" ref="C264:C327" si="19">HOUR(A264)</f>
        <v>18</v>
      </c>
      <c r="D264" s="5">
        <v>0</v>
      </c>
      <c r="E264" s="10">
        <f t="shared" si="16"/>
        <v>0</v>
      </c>
      <c r="F264" s="5"/>
    </row>
    <row r="265" spans="1:6" x14ac:dyDescent="0.2">
      <c r="A265" s="2">
        <f t="shared" si="17"/>
        <v>42746.791666666039</v>
      </c>
      <c r="B265">
        <f t="shared" si="18"/>
        <v>1</v>
      </c>
      <c r="C265">
        <f t="shared" si="19"/>
        <v>19</v>
      </c>
      <c r="D265" s="5">
        <v>0</v>
      </c>
      <c r="E265" s="10">
        <f t="shared" si="16"/>
        <v>0</v>
      </c>
      <c r="F265" s="5"/>
    </row>
    <row r="266" spans="1:6" x14ac:dyDescent="0.2">
      <c r="A266" s="2">
        <f t="shared" si="17"/>
        <v>42746.833333332703</v>
      </c>
      <c r="B266">
        <f t="shared" si="18"/>
        <v>1</v>
      </c>
      <c r="C266">
        <f t="shared" si="19"/>
        <v>20</v>
      </c>
      <c r="D266" s="5">
        <v>0</v>
      </c>
      <c r="E266" s="10">
        <f t="shared" si="16"/>
        <v>0</v>
      </c>
      <c r="F266" s="5"/>
    </row>
    <row r="267" spans="1:6" x14ac:dyDescent="0.2">
      <c r="A267" s="2">
        <f t="shared" si="17"/>
        <v>42746.874999999367</v>
      </c>
      <c r="B267">
        <f t="shared" si="18"/>
        <v>1</v>
      </c>
      <c r="C267">
        <f t="shared" si="19"/>
        <v>21</v>
      </c>
      <c r="D267" s="5">
        <v>0</v>
      </c>
      <c r="E267" s="10">
        <f t="shared" si="16"/>
        <v>0</v>
      </c>
      <c r="F267" s="5"/>
    </row>
    <row r="268" spans="1:6" x14ac:dyDescent="0.2">
      <c r="A268" s="2">
        <f t="shared" si="17"/>
        <v>42746.916666666031</v>
      </c>
      <c r="B268">
        <f t="shared" si="18"/>
        <v>1</v>
      </c>
      <c r="C268">
        <f t="shared" si="19"/>
        <v>22</v>
      </c>
      <c r="D268" s="5">
        <v>0</v>
      </c>
      <c r="E268" s="10">
        <f t="shared" si="16"/>
        <v>0</v>
      </c>
      <c r="F268" s="5"/>
    </row>
    <row r="269" spans="1:6" x14ac:dyDescent="0.2">
      <c r="A269" s="2">
        <f t="shared" si="17"/>
        <v>42746.958333332695</v>
      </c>
      <c r="B269">
        <f t="shared" si="18"/>
        <v>1</v>
      </c>
      <c r="C269">
        <f t="shared" si="19"/>
        <v>23</v>
      </c>
      <c r="D269" s="5">
        <v>0</v>
      </c>
      <c r="E269" s="10">
        <f t="shared" si="16"/>
        <v>0</v>
      </c>
      <c r="F269" s="5"/>
    </row>
    <row r="270" spans="1:6" x14ac:dyDescent="0.2">
      <c r="A270" s="2">
        <f t="shared" si="17"/>
        <v>42746.99999999936</v>
      </c>
      <c r="B270">
        <f t="shared" si="18"/>
        <v>1</v>
      </c>
      <c r="C270">
        <f t="shared" si="19"/>
        <v>0</v>
      </c>
      <c r="D270" s="5">
        <v>0</v>
      </c>
      <c r="E270" s="10">
        <f t="shared" si="16"/>
        <v>0</v>
      </c>
      <c r="F270" s="5"/>
    </row>
    <row r="271" spans="1:6" x14ac:dyDescent="0.2">
      <c r="A271" s="2">
        <f t="shared" si="17"/>
        <v>42747.041666666024</v>
      </c>
      <c r="B271">
        <f t="shared" si="18"/>
        <v>1</v>
      </c>
      <c r="C271">
        <f t="shared" si="19"/>
        <v>1</v>
      </c>
      <c r="D271" s="5">
        <v>0</v>
      </c>
      <c r="E271" s="10">
        <f t="shared" si="16"/>
        <v>0</v>
      </c>
      <c r="F271" s="5"/>
    </row>
    <row r="272" spans="1:6" x14ac:dyDescent="0.2">
      <c r="A272" s="2">
        <f t="shared" si="17"/>
        <v>42747.083333332688</v>
      </c>
      <c r="B272">
        <f t="shared" si="18"/>
        <v>1</v>
      </c>
      <c r="C272">
        <f t="shared" si="19"/>
        <v>2</v>
      </c>
      <c r="D272" s="5">
        <v>0</v>
      </c>
      <c r="E272" s="10">
        <f t="shared" si="16"/>
        <v>0</v>
      </c>
      <c r="F272" s="5"/>
    </row>
    <row r="273" spans="1:6" x14ac:dyDescent="0.2">
      <c r="A273" s="2">
        <f t="shared" si="17"/>
        <v>42747.124999999352</v>
      </c>
      <c r="B273">
        <f t="shared" si="18"/>
        <v>1</v>
      </c>
      <c r="C273">
        <f t="shared" si="19"/>
        <v>3</v>
      </c>
      <c r="D273" s="5">
        <v>0</v>
      </c>
      <c r="E273" s="10">
        <f t="shared" si="16"/>
        <v>0</v>
      </c>
      <c r="F273" s="5"/>
    </row>
    <row r="274" spans="1:6" x14ac:dyDescent="0.2">
      <c r="A274" s="2">
        <f t="shared" si="17"/>
        <v>42747.166666666017</v>
      </c>
      <c r="B274">
        <f t="shared" si="18"/>
        <v>1</v>
      </c>
      <c r="C274">
        <f t="shared" si="19"/>
        <v>4</v>
      </c>
      <c r="D274" s="5">
        <v>0</v>
      </c>
      <c r="E274" s="10">
        <f t="shared" si="16"/>
        <v>0</v>
      </c>
      <c r="F274" s="5"/>
    </row>
    <row r="275" spans="1:6" x14ac:dyDescent="0.2">
      <c r="A275" s="2">
        <f t="shared" si="17"/>
        <v>42747.208333332681</v>
      </c>
      <c r="B275">
        <f t="shared" si="18"/>
        <v>1</v>
      </c>
      <c r="C275">
        <f t="shared" si="19"/>
        <v>5</v>
      </c>
      <c r="D275" s="5">
        <v>0</v>
      </c>
      <c r="E275" s="10">
        <f t="shared" si="16"/>
        <v>0</v>
      </c>
      <c r="F275" s="5"/>
    </row>
    <row r="276" spans="1:6" x14ac:dyDescent="0.2">
      <c r="A276" s="2">
        <f t="shared" si="17"/>
        <v>42747.249999999345</v>
      </c>
      <c r="B276">
        <f t="shared" si="18"/>
        <v>1</v>
      </c>
      <c r="C276">
        <f t="shared" si="19"/>
        <v>6</v>
      </c>
      <c r="D276" s="5">
        <v>0</v>
      </c>
      <c r="E276" s="10">
        <f t="shared" si="16"/>
        <v>0</v>
      </c>
      <c r="F276" s="5"/>
    </row>
    <row r="277" spans="1:6" x14ac:dyDescent="0.2">
      <c r="A277" s="2">
        <f t="shared" si="17"/>
        <v>42747.291666666009</v>
      </c>
      <c r="B277">
        <f t="shared" si="18"/>
        <v>1</v>
      </c>
      <c r="C277">
        <f t="shared" si="19"/>
        <v>7</v>
      </c>
      <c r="D277" s="5">
        <v>89.437799999999996</v>
      </c>
      <c r="E277" s="10">
        <f t="shared" si="16"/>
        <v>89.437799999999996</v>
      </c>
      <c r="F277" s="5"/>
    </row>
    <row r="278" spans="1:6" x14ac:dyDescent="0.2">
      <c r="A278" s="2">
        <f t="shared" si="17"/>
        <v>42747.333333332674</v>
      </c>
      <c r="B278">
        <f t="shared" si="18"/>
        <v>1</v>
      </c>
      <c r="C278">
        <f t="shared" si="19"/>
        <v>8</v>
      </c>
      <c r="D278" s="5">
        <v>835.45544999999993</v>
      </c>
      <c r="E278" s="10">
        <f t="shared" si="16"/>
        <v>835.45544999999981</v>
      </c>
      <c r="F278" s="5"/>
    </row>
    <row r="279" spans="1:6" x14ac:dyDescent="0.2">
      <c r="A279" s="2">
        <f t="shared" si="17"/>
        <v>42747.374999999338</v>
      </c>
      <c r="B279">
        <f t="shared" si="18"/>
        <v>1</v>
      </c>
      <c r="C279">
        <f t="shared" si="19"/>
        <v>9</v>
      </c>
      <c r="D279" s="5">
        <v>1429.23955</v>
      </c>
      <c r="E279" s="10">
        <f t="shared" si="16"/>
        <v>1429.23955</v>
      </c>
      <c r="F279" s="5"/>
    </row>
    <row r="280" spans="1:6" x14ac:dyDescent="0.2">
      <c r="A280" s="2">
        <f t="shared" si="17"/>
        <v>42747.416666666002</v>
      </c>
      <c r="B280">
        <f t="shared" si="18"/>
        <v>1</v>
      </c>
      <c r="C280">
        <f t="shared" si="19"/>
        <v>10</v>
      </c>
      <c r="D280" s="5">
        <v>2151.3992999999996</v>
      </c>
      <c r="E280" s="10">
        <f t="shared" si="16"/>
        <v>2151.3992999999996</v>
      </c>
      <c r="F280" s="5"/>
    </row>
    <row r="281" spans="1:6" x14ac:dyDescent="0.2">
      <c r="A281" s="2">
        <f t="shared" si="17"/>
        <v>42747.458333332666</v>
      </c>
      <c r="B281">
        <f t="shared" si="18"/>
        <v>1</v>
      </c>
      <c r="C281">
        <f t="shared" si="19"/>
        <v>11</v>
      </c>
      <c r="D281" s="5">
        <v>3307.2297999999996</v>
      </c>
      <c r="E281" s="10">
        <f t="shared" si="16"/>
        <v>3307.2297999999996</v>
      </c>
      <c r="F281" s="5"/>
    </row>
    <row r="282" spans="1:6" x14ac:dyDescent="0.2">
      <c r="A282" s="2">
        <f t="shared" si="17"/>
        <v>42747.499999999331</v>
      </c>
      <c r="B282">
        <f t="shared" si="18"/>
        <v>1</v>
      </c>
      <c r="C282">
        <f t="shared" si="19"/>
        <v>12</v>
      </c>
      <c r="D282" s="5">
        <v>6902.8749999999991</v>
      </c>
      <c r="E282" s="10">
        <f t="shared" si="16"/>
        <v>6902.8749999999982</v>
      </c>
      <c r="F282" s="5"/>
    </row>
    <row r="283" spans="1:6" x14ac:dyDescent="0.2">
      <c r="A283" s="2">
        <f t="shared" si="17"/>
        <v>42747.541666665995</v>
      </c>
      <c r="B283">
        <f t="shared" si="18"/>
        <v>1</v>
      </c>
      <c r="C283">
        <f t="shared" si="19"/>
        <v>13</v>
      </c>
      <c r="D283" s="5">
        <v>6076.690849999999</v>
      </c>
      <c r="E283" s="10">
        <f t="shared" si="16"/>
        <v>6076.690849999999</v>
      </c>
      <c r="F283" s="5"/>
    </row>
    <row r="284" spans="1:6" x14ac:dyDescent="0.2">
      <c r="A284" s="2">
        <f t="shared" si="17"/>
        <v>42747.583333332659</v>
      </c>
      <c r="B284">
        <f t="shared" si="18"/>
        <v>1</v>
      </c>
      <c r="C284">
        <f t="shared" si="19"/>
        <v>14</v>
      </c>
      <c r="D284" s="5">
        <v>4640.8687</v>
      </c>
      <c r="E284" s="10">
        <f t="shared" si="16"/>
        <v>4640.8687</v>
      </c>
      <c r="F284" s="5"/>
    </row>
    <row r="285" spans="1:6" x14ac:dyDescent="0.2">
      <c r="A285" s="2">
        <f t="shared" si="17"/>
        <v>42747.624999999323</v>
      </c>
      <c r="B285">
        <f t="shared" si="18"/>
        <v>1</v>
      </c>
      <c r="C285">
        <f t="shared" si="19"/>
        <v>15</v>
      </c>
      <c r="D285" s="5">
        <v>2528.9535000000001</v>
      </c>
      <c r="E285" s="10">
        <f t="shared" si="16"/>
        <v>2528.9535000000001</v>
      </c>
      <c r="F285" s="5"/>
    </row>
    <row r="286" spans="1:6" x14ac:dyDescent="0.2">
      <c r="A286" s="2">
        <f t="shared" si="17"/>
        <v>42747.666666665988</v>
      </c>
      <c r="B286">
        <f t="shared" si="18"/>
        <v>1</v>
      </c>
      <c r="C286">
        <f t="shared" si="19"/>
        <v>16</v>
      </c>
      <c r="D286" s="5">
        <v>0</v>
      </c>
      <c r="E286" s="10">
        <f t="shared" si="16"/>
        <v>0</v>
      </c>
      <c r="F286" s="5"/>
    </row>
    <row r="287" spans="1:6" x14ac:dyDescent="0.2">
      <c r="A287" s="2">
        <f t="shared" si="17"/>
        <v>42747.708333332652</v>
      </c>
      <c r="B287">
        <f t="shared" si="18"/>
        <v>1</v>
      </c>
      <c r="C287">
        <f t="shared" si="19"/>
        <v>17</v>
      </c>
      <c r="D287" s="5">
        <v>0</v>
      </c>
      <c r="E287" s="10">
        <f t="shared" si="16"/>
        <v>0</v>
      </c>
      <c r="F287" s="5"/>
    </row>
    <row r="288" spans="1:6" x14ac:dyDescent="0.2">
      <c r="A288" s="2">
        <f t="shared" si="17"/>
        <v>42747.749999999316</v>
      </c>
      <c r="B288">
        <f t="shared" si="18"/>
        <v>1</v>
      </c>
      <c r="C288">
        <f t="shared" si="19"/>
        <v>18</v>
      </c>
      <c r="D288" s="5">
        <v>0</v>
      </c>
      <c r="E288" s="10">
        <f t="shared" si="16"/>
        <v>0</v>
      </c>
      <c r="F288" s="5"/>
    </row>
    <row r="289" spans="1:6" x14ac:dyDescent="0.2">
      <c r="A289" s="2">
        <f t="shared" si="17"/>
        <v>42747.79166666598</v>
      </c>
      <c r="B289">
        <f t="shared" si="18"/>
        <v>1</v>
      </c>
      <c r="C289">
        <f t="shared" si="19"/>
        <v>19</v>
      </c>
      <c r="D289" s="5">
        <v>0</v>
      </c>
      <c r="E289" s="10">
        <f t="shared" si="16"/>
        <v>0</v>
      </c>
      <c r="F289" s="5"/>
    </row>
    <row r="290" spans="1:6" x14ac:dyDescent="0.2">
      <c r="A290" s="2">
        <f t="shared" si="17"/>
        <v>42747.833333332645</v>
      </c>
      <c r="B290">
        <f t="shared" si="18"/>
        <v>1</v>
      </c>
      <c r="C290">
        <f t="shared" si="19"/>
        <v>20</v>
      </c>
      <c r="D290" s="5">
        <v>0</v>
      </c>
      <c r="E290" s="10">
        <f t="shared" si="16"/>
        <v>0</v>
      </c>
      <c r="F290" s="5"/>
    </row>
    <row r="291" spans="1:6" x14ac:dyDescent="0.2">
      <c r="A291" s="2">
        <f t="shared" si="17"/>
        <v>42747.874999999309</v>
      </c>
      <c r="B291">
        <f t="shared" si="18"/>
        <v>1</v>
      </c>
      <c r="C291">
        <f t="shared" si="19"/>
        <v>21</v>
      </c>
      <c r="D291" s="5">
        <v>0</v>
      </c>
      <c r="E291" s="10">
        <f t="shared" si="16"/>
        <v>0</v>
      </c>
      <c r="F291" s="5"/>
    </row>
    <row r="292" spans="1:6" x14ac:dyDescent="0.2">
      <c r="A292" s="2">
        <f t="shared" si="17"/>
        <v>42747.916666665973</v>
      </c>
      <c r="B292">
        <f t="shared" si="18"/>
        <v>1</v>
      </c>
      <c r="C292">
        <f t="shared" si="19"/>
        <v>22</v>
      </c>
      <c r="D292" s="5">
        <v>0</v>
      </c>
      <c r="E292" s="10">
        <f t="shared" si="16"/>
        <v>0</v>
      </c>
      <c r="F292" s="5"/>
    </row>
    <row r="293" spans="1:6" x14ac:dyDescent="0.2">
      <c r="A293" s="2">
        <f t="shared" si="17"/>
        <v>42747.958333332637</v>
      </c>
      <c r="B293">
        <f t="shared" si="18"/>
        <v>1</v>
      </c>
      <c r="C293">
        <f t="shared" si="19"/>
        <v>23</v>
      </c>
      <c r="D293" s="5">
        <v>0</v>
      </c>
      <c r="E293" s="10">
        <f t="shared" si="16"/>
        <v>0</v>
      </c>
      <c r="F293" s="5"/>
    </row>
    <row r="294" spans="1:6" x14ac:dyDescent="0.2">
      <c r="A294" s="2">
        <f t="shared" si="17"/>
        <v>42747.999999999302</v>
      </c>
      <c r="B294">
        <f t="shared" si="18"/>
        <v>1</v>
      </c>
      <c r="C294">
        <f t="shared" si="19"/>
        <v>0</v>
      </c>
      <c r="D294" s="5">
        <v>0</v>
      </c>
      <c r="E294" s="10">
        <f t="shared" si="16"/>
        <v>0</v>
      </c>
      <c r="F294" s="5"/>
    </row>
    <row r="295" spans="1:6" x14ac:dyDescent="0.2">
      <c r="A295" s="2">
        <f t="shared" si="17"/>
        <v>42748.041666665966</v>
      </c>
      <c r="B295">
        <f t="shared" si="18"/>
        <v>1</v>
      </c>
      <c r="C295">
        <f t="shared" si="19"/>
        <v>1</v>
      </c>
      <c r="D295" s="5">
        <v>0</v>
      </c>
      <c r="E295" s="10">
        <f t="shared" si="16"/>
        <v>0</v>
      </c>
      <c r="F295" s="5"/>
    </row>
    <row r="296" spans="1:6" x14ac:dyDescent="0.2">
      <c r="A296" s="2">
        <f t="shared" si="17"/>
        <v>42748.08333333263</v>
      </c>
      <c r="B296">
        <f t="shared" si="18"/>
        <v>1</v>
      </c>
      <c r="C296">
        <f t="shared" si="19"/>
        <v>2</v>
      </c>
      <c r="D296" s="5">
        <v>0</v>
      </c>
      <c r="E296" s="10">
        <f t="shared" si="16"/>
        <v>0</v>
      </c>
      <c r="F296" s="5"/>
    </row>
    <row r="297" spans="1:6" x14ac:dyDescent="0.2">
      <c r="A297" s="2">
        <f t="shared" si="17"/>
        <v>42748.124999999294</v>
      </c>
      <c r="B297">
        <f t="shared" si="18"/>
        <v>1</v>
      </c>
      <c r="C297">
        <f t="shared" si="19"/>
        <v>3</v>
      </c>
      <c r="D297" s="5">
        <v>0</v>
      </c>
      <c r="E297" s="10">
        <f t="shared" si="16"/>
        <v>0</v>
      </c>
      <c r="F297" s="5"/>
    </row>
    <row r="298" spans="1:6" x14ac:dyDescent="0.2">
      <c r="A298" s="2">
        <f t="shared" si="17"/>
        <v>42748.166666665958</v>
      </c>
      <c r="B298">
        <f t="shared" si="18"/>
        <v>1</v>
      </c>
      <c r="C298">
        <f t="shared" si="19"/>
        <v>4</v>
      </c>
      <c r="D298" s="5">
        <v>0</v>
      </c>
      <c r="E298" s="10">
        <f t="shared" si="16"/>
        <v>0</v>
      </c>
      <c r="F298" s="5"/>
    </row>
    <row r="299" spans="1:6" x14ac:dyDescent="0.2">
      <c r="A299" s="2">
        <f t="shared" si="17"/>
        <v>42748.208333332623</v>
      </c>
      <c r="B299">
        <f t="shared" si="18"/>
        <v>1</v>
      </c>
      <c r="C299">
        <f t="shared" si="19"/>
        <v>5</v>
      </c>
      <c r="D299" s="5">
        <v>0</v>
      </c>
      <c r="E299" s="10">
        <f t="shared" si="16"/>
        <v>0</v>
      </c>
      <c r="F299" s="5"/>
    </row>
    <row r="300" spans="1:6" x14ac:dyDescent="0.2">
      <c r="A300" s="2">
        <f t="shared" si="17"/>
        <v>42748.249999999287</v>
      </c>
      <c r="B300">
        <f t="shared" si="18"/>
        <v>1</v>
      </c>
      <c r="C300">
        <f t="shared" si="19"/>
        <v>6</v>
      </c>
      <c r="D300" s="5">
        <v>0</v>
      </c>
      <c r="E300" s="10">
        <f t="shared" si="16"/>
        <v>0</v>
      </c>
      <c r="F300" s="5"/>
    </row>
    <row r="301" spans="1:6" x14ac:dyDescent="0.2">
      <c r="A301" s="2">
        <f t="shared" si="17"/>
        <v>42748.291666665951</v>
      </c>
      <c r="B301">
        <f t="shared" si="18"/>
        <v>1</v>
      </c>
      <c r="C301">
        <f t="shared" si="19"/>
        <v>7</v>
      </c>
      <c r="D301" s="5">
        <v>804.2041999999999</v>
      </c>
      <c r="E301" s="10">
        <f t="shared" si="16"/>
        <v>804.2041999999999</v>
      </c>
      <c r="F301" s="5"/>
    </row>
    <row r="302" spans="1:6" x14ac:dyDescent="0.2">
      <c r="A302" s="2">
        <f t="shared" si="17"/>
        <v>42748.333333332615</v>
      </c>
      <c r="B302">
        <f t="shared" si="18"/>
        <v>1</v>
      </c>
      <c r="C302">
        <f t="shared" si="19"/>
        <v>8</v>
      </c>
      <c r="D302" s="5">
        <v>3287.3773499999998</v>
      </c>
      <c r="E302" s="10">
        <f t="shared" si="16"/>
        <v>3287.3773499999998</v>
      </c>
      <c r="F302" s="5"/>
    </row>
    <row r="303" spans="1:6" x14ac:dyDescent="0.2">
      <c r="A303" s="2">
        <f t="shared" si="17"/>
        <v>42748.37499999928</v>
      </c>
      <c r="B303">
        <f t="shared" si="18"/>
        <v>1</v>
      </c>
      <c r="C303">
        <f t="shared" si="19"/>
        <v>9</v>
      </c>
      <c r="D303" s="5">
        <v>5366.8705999999993</v>
      </c>
      <c r="E303" s="10">
        <f t="shared" si="16"/>
        <v>5366.8705999999993</v>
      </c>
      <c r="F303" s="5"/>
    </row>
    <row r="304" spans="1:6" x14ac:dyDescent="0.2">
      <c r="A304" s="2">
        <f t="shared" si="17"/>
        <v>42748.416666665944</v>
      </c>
      <c r="B304">
        <f t="shared" si="18"/>
        <v>1</v>
      </c>
      <c r="C304">
        <f t="shared" si="19"/>
        <v>10</v>
      </c>
      <c r="D304" s="5">
        <v>6655.22595</v>
      </c>
      <c r="E304" s="10">
        <f t="shared" si="16"/>
        <v>6655.22595</v>
      </c>
      <c r="F304" s="5"/>
    </row>
    <row r="305" spans="1:6" x14ac:dyDescent="0.2">
      <c r="A305" s="2">
        <f t="shared" si="17"/>
        <v>42748.458333332608</v>
      </c>
      <c r="B305">
        <f t="shared" si="18"/>
        <v>1</v>
      </c>
      <c r="C305">
        <f t="shared" si="19"/>
        <v>11</v>
      </c>
      <c r="D305" s="5">
        <v>7193.747949999999</v>
      </c>
      <c r="E305" s="10">
        <f t="shared" si="16"/>
        <v>7193.747949999999</v>
      </c>
      <c r="F305" s="5"/>
    </row>
    <row r="306" spans="1:6" x14ac:dyDescent="0.2">
      <c r="A306" s="2">
        <f t="shared" si="17"/>
        <v>42748.499999999272</v>
      </c>
      <c r="B306">
        <f t="shared" si="18"/>
        <v>1</v>
      </c>
      <c r="C306">
        <f t="shared" si="19"/>
        <v>12</v>
      </c>
      <c r="D306" s="5">
        <v>7020.73045</v>
      </c>
      <c r="E306" s="10">
        <f t="shared" si="16"/>
        <v>7020.73045</v>
      </c>
      <c r="F306" s="5"/>
    </row>
    <row r="307" spans="1:6" x14ac:dyDescent="0.2">
      <c r="A307" s="2">
        <f t="shared" si="17"/>
        <v>42748.541666665937</v>
      </c>
      <c r="B307">
        <f t="shared" si="18"/>
        <v>1</v>
      </c>
      <c r="C307">
        <f t="shared" si="19"/>
        <v>13</v>
      </c>
      <c r="D307" s="5">
        <v>4976.0281499999992</v>
      </c>
      <c r="E307" s="10">
        <f t="shared" si="16"/>
        <v>4976.0281499999992</v>
      </c>
      <c r="F307" s="5"/>
    </row>
    <row r="308" spans="1:6" x14ac:dyDescent="0.2">
      <c r="A308" s="2">
        <f t="shared" si="17"/>
        <v>42748.583333332601</v>
      </c>
      <c r="B308">
        <f t="shared" si="18"/>
        <v>1</v>
      </c>
      <c r="C308">
        <f t="shared" si="19"/>
        <v>14</v>
      </c>
      <c r="D308" s="5">
        <v>4538.1092999999992</v>
      </c>
      <c r="E308" s="10">
        <f t="shared" si="16"/>
        <v>4538.1092999999992</v>
      </c>
      <c r="F308" s="5"/>
    </row>
    <row r="309" spans="1:6" x14ac:dyDescent="0.2">
      <c r="A309" s="2">
        <f t="shared" si="17"/>
        <v>42748.624999999265</v>
      </c>
      <c r="B309">
        <f t="shared" si="18"/>
        <v>1</v>
      </c>
      <c r="C309">
        <f t="shared" si="19"/>
        <v>15</v>
      </c>
      <c r="D309" s="5">
        <v>2385.6451000000002</v>
      </c>
      <c r="E309" s="10">
        <f t="shared" si="16"/>
        <v>2385.6451000000002</v>
      </c>
      <c r="F309" s="5"/>
    </row>
    <row r="310" spans="1:6" x14ac:dyDescent="0.2">
      <c r="A310" s="2">
        <f t="shared" si="17"/>
        <v>42748.666666665929</v>
      </c>
      <c r="B310">
        <f t="shared" si="18"/>
        <v>1</v>
      </c>
      <c r="C310">
        <f t="shared" si="19"/>
        <v>16</v>
      </c>
      <c r="D310" s="5">
        <v>0</v>
      </c>
      <c r="E310" s="10">
        <f t="shared" si="16"/>
        <v>0</v>
      </c>
      <c r="F310" s="5"/>
    </row>
    <row r="311" spans="1:6" x14ac:dyDescent="0.2">
      <c r="A311" s="2">
        <f t="shared" si="17"/>
        <v>42748.708333332594</v>
      </c>
      <c r="B311">
        <f t="shared" si="18"/>
        <v>1</v>
      </c>
      <c r="C311">
        <f t="shared" si="19"/>
        <v>17</v>
      </c>
      <c r="D311" s="5">
        <v>0</v>
      </c>
      <c r="E311" s="10">
        <f t="shared" si="16"/>
        <v>0</v>
      </c>
      <c r="F311" s="5"/>
    </row>
    <row r="312" spans="1:6" x14ac:dyDescent="0.2">
      <c r="A312" s="2">
        <f t="shared" si="17"/>
        <v>42748.749999999258</v>
      </c>
      <c r="B312">
        <f t="shared" si="18"/>
        <v>1</v>
      </c>
      <c r="C312">
        <f t="shared" si="19"/>
        <v>18</v>
      </c>
      <c r="D312" s="5">
        <v>0</v>
      </c>
      <c r="E312" s="10">
        <f t="shared" si="16"/>
        <v>0</v>
      </c>
      <c r="F312" s="5"/>
    </row>
    <row r="313" spans="1:6" x14ac:dyDescent="0.2">
      <c r="A313" s="2">
        <f t="shared" si="17"/>
        <v>42748.791666665922</v>
      </c>
      <c r="B313">
        <f t="shared" si="18"/>
        <v>1</v>
      </c>
      <c r="C313">
        <f t="shared" si="19"/>
        <v>19</v>
      </c>
      <c r="D313" s="5">
        <v>0</v>
      </c>
      <c r="E313" s="10">
        <f t="shared" si="16"/>
        <v>0</v>
      </c>
      <c r="F313" s="5"/>
    </row>
    <row r="314" spans="1:6" x14ac:dyDescent="0.2">
      <c r="A314" s="2">
        <f t="shared" si="17"/>
        <v>42748.833333332586</v>
      </c>
      <c r="B314">
        <f t="shared" si="18"/>
        <v>1</v>
      </c>
      <c r="C314">
        <f t="shared" si="19"/>
        <v>20</v>
      </c>
      <c r="D314" s="5">
        <v>0</v>
      </c>
      <c r="E314" s="10">
        <f t="shared" si="16"/>
        <v>0</v>
      </c>
      <c r="F314" s="5"/>
    </row>
    <row r="315" spans="1:6" x14ac:dyDescent="0.2">
      <c r="A315" s="2">
        <f t="shared" si="17"/>
        <v>42748.874999999251</v>
      </c>
      <c r="B315">
        <f t="shared" si="18"/>
        <v>1</v>
      </c>
      <c r="C315">
        <f t="shared" si="19"/>
        <v>21</v>
      </c>
      <c r="D315" s="5">
        <v>0</v>
      </c>
      <c r="E315" s="10">
        <f t="shared" si="16"/>
        <v>0</v>
      </c>
      <c r="F315" s="5"/>
    </row>
    <row r="316" spans="1:6" x14ac:dyDescent="0.2">
      <c r="A316" s="2">
        <f t="shared" si="17"/>
        <v>42748.916666665915</v>
      </c>
      <c r="B316">
        <f t="shared" si="18"/>
        <v>1</v>
      </c>
      <c r="C316">
        <f t="shared" si="19"/>
        <v>22</v>
      </c>
      <c r="D316" s="5">
        <v>0</v>
      </c>
      <c r="E316" s="10">
        <f t="shared" si="16"/>
        <v>0</v>
      </c>
      <c r="F316" s="5"/>
    </row>
    <row r="317" spans="1:6" x14ac:dyDescent="0.2">
      <c r="A317" s="2">
        <f t="shared" si="17"/>
        <v>42748.958333332579</v>
      </c>
      <c r="B317">
        <f t="shared" si="18"/>
        <v>1</v>
      </c>
      <c r="C317">
        <f t="shared" si="19"/>
        <v>23</v>
      </c>
      <c r="D317" s="5">
        <v>0</v>
      </c>
      <c r="E317" s="10">
        <f t="shared" si="16"/>
        <v>0</v>
      </c>
      <c r="F317" s="5"/>
    </row>
    <row r="318" spans="1:6" x14ac:dyDescent="0.2">
      <c r="A318" s="2">
        <f t="shared" si="17"/>
        <v>42748.999999999243</v>
      </c>
      <c r="B318">
        <f t="shared" si="18"/>
        <v>1</v>
      </c>
      <c r="C318">
        <f t="shared" si="19"/>
        <v>0</v>
      </c>
      <c r="D318" s="5">
        <v>0</v>
      </c>
      <c r="E318" s="10">
        <f t="shared" si="16"/>
        <v>0</v>
      </c>
      <c r="F318" s="5"/>
    </row>
    <row r="319" spans="1:6" x14ac:dyDescent="0.2">
      <c r="A319" s="2">
        <f t="shared" si="17"/>
        <v>42749.041666665908</v>
      </c>
      <c r="B319">
        <f t="shared" si="18"/>
        <v>1</v>
      </c>
      <c r="C319">
        <f t="shared" si="19"/>
        <v>1</v>
      </c>
      <c r="D319" s="5">
        <v>0</v>
      </c>
      <c r="E319" s="10">
        <f t="shared" si="16"/>
        <v>0</v>
      </c>
      <c r="F319" s="5"/>
    </row>
    <row r="320" spans="1:6" x14ac:dyDescent="0.2">
      <c r="A320" s="2">
        <f t="shared" si="17"/>
        <v>42749.083333332572</v>
      </c>
      <c r="B320">
        <f t="shared" si="18"/>
        <v>1</v>
      </c>
      <c r="C320">
        <f t="shared" si="19"/>
        <v>2</v>
      </c>
      <c r="D320" s="5">
        <v>0</v>
      </c>
      <c r="E320" s="10">
        <f t="shared" si="16"/>
        <v>0</v>
      </c>
      <c r="F320" s="5"/>
    </row>
    <row r="321" spans="1:6" x14ac:dyDescent="0.2">
      <c r="A321" s="2">
        <f t="shared" si="17"/>
        <v>42749.124999999236</v>
      </c>
      <c r="B321">
        <f t="shared" si="18"/>
        <v>1</v>
      </c>
      <c r="C321">
        <f t="shared" si="19"/>
        <v>3</v>
      </c>
      <c r="D321" s="5">
        <v>0</v>
      </c>
      <c r="E321" s="10">
        <f t="shared" si="16"/>
        <v>0</v>
      </c>
      <c r="F321" s="5"/>
    </row>
    <row r="322" spans="1:6" x14ac:dyDescent="0.2">
      <c r="A322" s="2">
        <f t="shared" si="17"/>
        <v>42749.1666666659</v>
      </c>
      <c r="B322">
        <f t="shared" si="18"/>
        <v>1</v>
      </c>
      <c r="C322">
        <f t="shared" si="19"/>
        <v>4</v>
      </c>
      <c r="D322" s="5">
        <v>0</v>
      </c>
      <c r="E322" s="10">
        <f t="shared" si="16"/>
        <v>0</v>
      </c>
      <c r="F322" s="5"/>
    </row>
    <row r="323" spans="1:6" x14ac:dyDescent="0.2">
      <c r="A323" s="2">
        <f t="shared" si="17"/>
        <v>42749.208333332565</v>
      </c>
      <c r="B323">
        <f t="shared" si="18"/>
        <v>1</v>
      </c>
      <c r="C323">
        <f t="shared" si="19"/>
        <v>5</v>
      </c>
      <c r="D323" s="5">
        <v>0</v>
      </c>
      <c r="E323" s="10">
        <f t="shared" si="16"/>
        <v>0</v>
      </c>
      <c r="F323" s="5"/>
    </row>
    <row r="324" spans="1:6" x14ac:dyDescent="0.2">
      <c r="A324" s="2">
        <f t="shared" si="17"/>
        <v>42749.249999999229</v>
      </c>
      <c r="B324">
        <f t="shared" si="18"/>
        <v>1</v>
      </c>
      <c r="C324">
        <f t="shared" si="19"/>
        <v>6</v>
      </c>
      <c r="D324" s="5">
        <v>0</v>
      </c>
      <c r="E324" s="10">
        <f t="shared" si="16"/>
        <v>0</v>
      </c>
      <c r="F324" s="5"/>
    </row>
    <row r="325" spans="1:6" x14ac:dyDescent="0.2">
      <c r="A325" s="2">
        <f t="shared" si="17"/>
        <v>42749.291666665893</v>
      </c>
      <c r="B325">
        <f t="shared" si="18"/>
        <v>1</v>
      </c>
      <c r="C325">
        <f t="shared" si="19"/>
        <v>7</v>
      </c>
      <c r="D325" s="5">
        <v>230.81189999999998</v>
      </c>
      <c r="E325" s="10">
        <f t="shared" si="16"/>
        <v>230.81189999999998</v>
      </c>
      <c r="F325" s="5"/>
    </row>
    <row r="326" spans="1:6" x14ac:dyDescent="0.2">
      <c r="A326" s="2">
        <f t="shared" si="17"/>
        <v>42749.333333332557</v>
      </c>
      <c r="B326">
        <f t="shared" si="18"/>
        <v>1</v>
      </c>
      <c r="C326">
        <f t="shared" si="19"/>
        <v>8</v>
      </c>
      <c r="D326" s="5">
        <v>3152.6767</v>
      </c>
      <c r="E326" s="10">
        <f t="shared" si="16"/>
        <v>3152.6767</v>
      </c>
      <c r="F326" s="5"/>
    </row>
    <row r="327" spans="1:6" x14ac:dyDescent="0.2">
      <c r="A327" s="2">
        <f t="shared" si="17"/>
        <v>42749.374999999221</v>
      </c>
      <c r="B327">
        <f t="shared" si="18"/>
        <v>1</v>
      </c>
      <c r="C327">
        <f t="shared" si="19"/>
        <v>9</v>
      </c>
      <c r="D327" s="5">
        <v>5061.9216500000002</v>
      </c>
      <c r="E327" s="10">
        <f t="shared" ref="E327:E390" si="20">D327*$B$4/10</f>
        <v>5061.9216500000002</v>
      </c>
      <c r="F327" s="5"/>
    </row>
    <row r="328" spans="1:6" x14ac:dyDescent="0.2">
      <c r="A328" s="2">
        <f t="shared" ref="A328:A391" si="21">A327+1/24</f>
        <v>42749.416666665886</v>
      </c>
      <c r="B328">
        <f t="shared" ref="B328:B391" si="22">MONTH(A328)</f>
        <v>1</v>
      </c>
      <c r="C328">
        <f t="shared" ref="C328:C391" si="23">HOUR(A328)</f>
        <v>10</v>
      </c>
      <c r="D328" s="5">
        <v>6320.2067999999999</v>
      </c>
      <c r="E328" s="10">
        <f t="shared" si="20"/>
        <v>6320.2067999999999</v>
      </c>
      <c r="F328" s="5"/>
    </row>
    <row r="329" spans="1:6" x14ac:dyDescent="0.2">
      <c r="A329" s="2">
        <f t="shared" si="21"/>
        <v>42749.45833333255</v>
      </c>
      <c r="B329">
        <f t="shared" si="22"/>
        <v>1</v>
      </c>
      <c r="C329">
        <f t="shared" si="23"/>
        <v>11</v>
      </c>
      <c r="D329" s="5">
        <v>6892.8803499999995</v>
      </c>
      <c r="E329" s="10">
        <f t="shared" si="20"/>
        <v>6892.8803499999995</v>
      </c>
      <c r="F329" s="5"/>
    </row>
    <row r="330" spans="1:6" x14ac:dyDescent="0.2">
      <c r="A330" s="2">
        <f t="shared" si="21"/>
        <v>42749.499999999214</v>
      </c>
      <c r="B330">
        <f t="shared" si="22"/>
        <v>1</v>
      </c>
      <c r="C330">
        <f t="shared" si="23"/>
        <v>12</v>
      </c>
      <c r="D330" s="5">
        <v>6756.4420499999997</v>
      </c>
      <c r="E330" s="10">
        <f t="shared" si="20"/>
        <v>6756.4420499999997</v>
      </c>
      <c r="F330" s="5"/>
    </row>
    <row r="331" spans="1:6" x14ac:dyDescent="0.2">
      <c r="A331" s="2">
        <f t="shared" si="21"/>
        <v>42749.541666665878</v>
      </c>
      <c r="B331">
        <f t="shared" si="22"/>
        <v>1</v>
      </c>
      <c r="C331">
        <f t="shared" si="23"/>
        <v>13</v>
      </c>
      <c r="D331" s="5">
        <v>5998.4206999999997</v>
      </c>
      <c r="E331" s="10">
        <f t="shared" si="20"/>
        <v>5998.4206999999997</v>
      </c>
      <c r="F331" s="5"/>
    </row>
    <row r="332" spans="1:6" x14ac:dyDescent="0.2">
      <c r="A332" s="2">
        <f t="shared" si="21"/>
        <v>42749.583333332543</v>
      </c>
      <c r="B332">
        <f t="shared" si="22"/>
        <v>1</v>
      </c>
      <c r="C332">
        <f t="shared" si="23"/>
        <v>14</v>
      </c>
      <c r="D332" s="5">
        <v>4589.4728999999998</v>
      </c>
      <c r="E332" s="10">
        <f t="shared" si="20"/>
        <v>4589.4728999999998</v>
      </c>
      <c r="F332" s="5"/>
    </row>
    <row r="333" spans="1:6" x14ac:dyDescent="0.2">
      <c r="A333" s="2">
        <f t="shared" si="21"/>
        <v>42749.624999999207</v>
      </c>
      <c r="B333">
        <f t="shared" si="22"/>
        <v>1</v>
      </c>
      <c r="C333">
        <f t="shared" si="23"/>
        <v>15</v>
      </c>
      <c r="D333" s="5">
        <v>2468.3231999999998</v>
      </c>
      <c r="E333" s="10">
        <f t="shared" si="20"/>
        <v>2468.3231999999998</v>
      </c>
      <c r="F333" s="5"/>
    </row>
    <row r="334" spans="1:6" x14ac:dyDescent="0.2">
      <c r="A334" s="2">
        <f t="shared" si="21"/>
        <v>42749.666666665871</v>
      </c>
      <c r="B334">
        <f t="shared" si="22"/>
        <v>1</v>
      </c>
      <c r="C334">
        <f t="shared" si="23"/>
        <v>16</v>
      </c>
      <c r="D334" s="5">
        <v>0</v>
      </c>
      <c r="E334" s="10">
        <f t="shared" si="20"/>
        <v>0</v>
      </c>
      <c r="F334" s="5"/>
    </row>
    <row r="335" spans="1:6" x14ac:dyDescent="0.2">
      <c r="A335" s="2">
        <f t="shared" si="21"/>
        <v>42749.708333332535</v>
      </c>
      <c r="B335">
        <f t="shared" si="22"/>
        <v>1</v>
      </c>
      <c r="C335">
        <f t="shared" si="23"/>
        <v>17</v>
      </c>
      <c r="D335" s="5">
        <v>0</v>
      </c>
      <c r="E335" s="10">
        <f t="shared" si="20"/>
        <v>0</v>
      </c>
      <c r="F335" s="5"/>
    </row>
    <row r="336" spans="1:6" x14ac:dyDescent="0.2">
      <c r="A336" s="2">
        <f t="shared" si="21"/>
        <v>42749.7499999992</v>
      </c>
      <c r="B336">
        <f t="shared" si="22"/>
        <v>1</v>
      </c>
      <c r="C336">
        <f t="shared" si="23"/>
        <v>18</v>
      </c>
      <c r="D336" s="5">
        <v>0</v>
      </c>
      <c r="E336" s="10">
        <f t="shared" si="20"/>
        <v>0</v>
      </c>
      <c r="F336" s="5"/>
    </row>
    <row r="337" spans="1:6" x14ac:dyDescent="0.2">
      <c r="A337" s="2">
        <f t="shared" si="21"/>
        <v>42749.791666665864</v>
      </c>
      <c r="B337">
        <f t="shared" si="22"/>
        <v>1</v>
      </c>
      <c r="C337">
        <f t="shared" si="23"/>
        <v>19</v>
      </c>
      <c r="D337" s="5">
        <v>0</v>
      </c>
      <c r="E337" s="10">
        <f t="shared" si="20"/>
        <v>0</v>
      </c>
      <c r="F337" s="5"/>
    </row>
    <row r="338" spans="1:6" x14ac:dyDescent="0.2">
      <c r="A338" s="2">
        <f t="shared" si="21"/>
        <v>42749.833333332528</v>
      </c>
      <c r="B338">
        <f t="shared" si="22"/>
        <v>1</v>
      </c>
      <c r="C338">
        <f t="shared" si="23"/>
        <v>20</v>
      </c>
      <c r="D338" s="5">
        <v>0</v>
      </c>
      <c r="E338" s="10">
        <f t="shared" si="20"/>
        <v>0</v>
      </c>
      <c r="F338" s="5"/>
    </row>
    <row r="339" spans="1:6" x14ac:dyDescent="0.2">
      <c r="A339" s="2">
        <f t="shared" si="21"/>
        <v>42749.874999999192</v>
      </c>
      <c r="B339">
        <f t="shared" si="22"/>
        <v>1</v>
      </c>
      <c r="C339">
        <f t="shared" si="23"/>
        <v>21</v>
      </c>
      <c r="D339" s="5">
        <v>0</v>
      </c>
      <c r="E339" s="10">
        <f t="shared" si="20"/>
        <v>0</v>
      </c>
      <c r="F339" s="5"/>
    </row>
    <row r="340" spans="1:6" x14ac:dyDescent="0.2">
      <c r="A340" s="2">
        <f t="shared" si="21"/>
        <v>42749.916666665857</v>
      </c>
      <c r="B340">
        <f t="shared" si="22"/>
        <v>1</v>
      </c>
      <c r="C340">
        <f t="shared" si="23"/>
        <v>22</v>
      </c>
      <c r="D340" s="5">
        <v>0</v>
      </c>
      <c r="E340" s="10">
        <f t="shared" si="20"/>
        <v>0</v>
      </c>
      <c r="F340" s="5"/>
    </row>
    <row r="341" spans="1:6" x14ac:dyDescent="0.2">
      <c r="A341" s="2">
        <f t="shared" si="21"/>
        <v>42749.958333332521</v>
      </c>
      <c r="B341">
        <f t="shared" si="22"/>
        <v>1</v>
      </c>
      <c r="C341">
        <f t="shared" si="23"/>
        <v>23</v>
      </c>
      <c r="D341" s="5">
        <v>0</v>
      </c>
      <c r="E341" s="10">
        <f t="shared" si="20"/>
        <v>0</v>
      </c>
      <c r="F341" s="5"/>
    </row>
    <row r="342" spans="1:6" x14ac:dyDescent="0.2">
      <c r="A342" s="2">
        <f t="shared" si="21"/>
        <v>42749.999999999185</v>
      </c>
      <c r="B342">
        <f t="shared" si="22"/>
        <v>1</v>
      </c>
      <c r="C342">
        <f t="shared" si="23"/>
        <v>0</v>
      </c>
      <c r="D342" s="5">
        <v>0</v>
      </c>
      <c r="E342" s="10">
        <f t="shared" si="20"/>
        <v>0</v>
      </c>
      <c r="F342" s="5"/>
    </row>
    <row r="343" spans="1:6" x14ac:dyDescent="0.2">
      <c r="A343" s="2">
        <f t="shared" si="21"/>
        <v>42750.041666665849</v>
      </c>
      <c r="B343">
        <f t="shared" si="22"/>
        <v>1</v>
      </c>
      <c r="C343">
        <f t="shared" si="23"/>
        <v>1</v>
      </c>
      <c r="D343" s="5">
        <v>0</v>
      </c>
      <c r="E343" s="10">
        <f t="shared" si="20"/>
        <v>0</v>
      </c>
      <c r="F343" s="5"/>
    </row>
    <row r="344" spans="1:6" x14ac:dyDescent="0.2">
      <c r="A344" s="2">
        <f t="shared" si="21"/>
        <v>42750.083333332514</v>
      </c>
      <c r="B344">
        <f t="shared" si="22"/>
        <v>1</v>
      </c>
      <c r="C344">
        <f t="shared" si="23"/>
        <v>2</v>
      </c>
      <c r="D344" s="5">
        <v>0</v>
      </c>
      <c r="E344" s="10">
        <f t="shared" si="20"/>
        <v>0</v>
      </c>
      <c r="F344" s="5"/>
    </row>
    <row r="345" spans="1:6" x14ac:dyDescent="0.2">
      <c r="A345" s="2">
        <f t="shared" si="21"/>
        <v>42750.124999999178</v>
      </c>
      <c r="B345">
        <f t="shared" si="22"/>
        <v>1</v>
      </c>
      <c r="C345">
        <f t="shared" si="23"/>
        <v>3</v>
      </c>
      <c r="D345" s="5">
        <v>0</v>
      </c>
      <c r="E345" s="10">
        <f t="shared" si="20"/>
        <v>0</v>
      </c>
      <c r="F345" s="5"/>
    </row>
    <row r="346" spans="1:6" x14ac:dyDescent="0.2">
      <c r="A346" s="2">
        <f t="shared" si="21"/>
        <v>42750.166666665842</v>
      </c>
      <c r="B346">
        <f t="shared" si="22"/>
        <v>1</v>
      </c>
      <c r="C346">
        <f t="shared" si="23"/>
        <v>4</v>
      </c>
      <c r="D346" s="5">
        <v>0</v>
      </c>
      <c r="E346" s="10">
        <f t="shared" si="20"/>
        <v>0</v>
      </c>
      <c r="F346" s="5"/>
    </row>
    <row r="347" spans="1:6" x14ac:dyDescent="0.2">
      <c r="A347" s="2">
        <f t="shared" si="21"/>
        <v>42750.208333332506</v>
      </c>
      <c r="B347">
        <f t="shared" si="22"/>
        <v>1</v>
      </c>
      <c r="C347">
        <f t="shared" si="23"/>
        <v>5</v>
      </c>
      <c r="D347" s="5">
        <v>0</v>
      </c>
      <c r="E347" s="10">
        <f t="shared" si="20"/>
        <v>0</v>
      </c>
      <c r="F347" s="5"/>
    </row>
    <row r="348" spans="1:6" x14ac:dyDescent="0.2">
      <c r="A348" s="2">
        <f t="shared" si="21"/>
        <v>42750.249999999171</v>
      </c>
      <c r="B348">
        <f t="shared" si="22"/>
        <v>1</v>
      </c>
      <c r="C348">
        <f t="shared" si="23"/>
        <v>6</v>
      </c>
      <c r="D348" s="5">
        <v>0</v>
      </c>
      <c r="E348" s="10">
        <f t="shared" si="20"/>
        <v>0</v>
      </c>
      <c r="F348" s="5"/>
    </row>
    <row r="349" spans="1:6" x14ac:dyDescent="0.2">
      <c r="A349" s="2">
        <f t="shared" si="21"/>
        <v>42750.291666665835</v>
      </c>
      <c r="B349">
        <f t="shared" si="22"/>
        <v>1</v>
      </c>
      <c r="C349">
        <f t="shared" si="23"/>
        <v>7</v>
      </c>
      <c r="D349" s="5">
        <v>35.317649999999993</v>
      </c>
      <c r="E349" s="10">
        <f t="shared" si="20"/>
        <v>35.317649999999993</v>
      </c>
      <c r="F349" s="5"/>
    </row>
    <row r="350" spans="1:6" x14ac:dyDescent="0.2">
      <c r="A350" s="2">
        <f t="shared" si="21"/>
        <v>42750.333333332499</v>
      </c>
      <c r="B350">
        <f t="shared" si="22"/>
        <v>1</v>
      </c>
      <c r="C350">
        <f t="shared" si="23"/>
        <v>8</v>
      </c>
      <c r="D350" s="5">
        <v>1489.6697499999998</v>
      </c>
      <c r="E350" s="10">
        <f t="shared" si="20"/>
        <v>1489.6697499999998</v>
      </c>
      <c r="F350" s="5"/>
    </row>
    <row r="351" spans="1:6" x14ac:dyDescent="0.2">
      <c r="A351" s="2">
        <f t="shared" si="21"/>
        <v>42750.374999999163</v>
      </c>
      <c r="B351">
        <f t="shared" si="22"/>
        <v>1</v>
      </c>
      <c r="C351">
        <f t="shared" si="23"/>
        <v>9</v>
      </c>
      <c r="D351" s="5">
        <v>1712.2867499999998</v>
      </c>
      <c r="E351" s="10">
        <f t="shared" si="20"/>
        <v>1712.2867499999998</v>
      </c>
      <c r="F351" s="5"/>
    </row>
    <row r="352" spans="1:6" x14ac:dyDescent="0.2">
      <c r="A352" s="2">
        <f t="shared" si="21"/>
        <v>42750.416666665828</v>
      </c>
      <c r="B352">
        <f t="shared" si="22"/>
        <v>1</v>
      </c>
      <c r="C352">
        <f t="shared" si="23"/>
        <v>10</v>
      </c>
      <c r="D352" s="5">
        <v>3710.9407499999998</v>
      </c>
      <c r="E352" s="10">
        <f t="shared" si="20"/>
        <v>3710.9407500000002</v>
      </c>
      <c r="F352" s="5"/>
    </row>
    <row r="353" spans="1:6" x14ac:dyDescent="0.2">
      <c r="A353" s="2">
        <f t="shared" si="21"/>
        <v>42750.458333332492</v>
      </c>
      <c r="B353">
        <f t="shared" si="22"/>
        <v>1</v>
      </c>
      <c r="C353">
        <f t="shared" si="23"/>
        <v>11</v>
      </c>
      <c r="D353" s="5">
        <v>4715.7532499999998</v>
      </c>
      <c r="E353" s="10">
        <f t="shared" si="20"/>
        <v>4715.7532499999998</v>
      </c>
      <c r="F353" s="5"/>
    </row>
    <row r="354" spans="1:6" x14ac:dyDescent="0.2">
      <c r="A354" s="2">
        <f t="shared" si="21"/>
        <v>42750.499999999156</v>
      </c>
      <c r="B354">
        <f t="shared" si="22"/>
        <v>1</v>
      </c>
      <c r="C354">
        <f t="shared" si="23"/>
        <v>12</v>
      </c>
      <c r="D354" s="5">
        <v>5274.2082</v>
      </c>
      <c r="E354" s="10">
        <f t="shared" si="20"/>
        <v>5274.2082</v>
      </c>
      <c r="F354" s="5"/>
    </row>
    <row r="355" spans="1:6" x14ac:dyDescent="0.2">
      <c r="A355" s="2">
        <f t="shared" si="21"/>
        <v>42750.54166666582</v>
      </c>
      <c r="B355">
        <f t="shared" si="22"/>
        <v>1</v>
      </c>
      <c r="C355">
        <f t="shared" si="23"/>
        <v>13</v>
      </c>
      <c r="D355" s="5">
        <v>4127.0256999999992</v>
      </c>
      <c r="E355" s="10">
        <f t="shared" si="20"/>
        <v>4127.0256999999992</v>
      </c>
      <c r="F355" s="5"/>
    </row>
    <row r="356" spans="1:6" x14ac:dyDescent="0.2">
      <c r="A356" s="2">
        <f t="shared" si="21"/>
        <v>42750.583333332484</v>
      </c>
      <c r="B356">
        <f t="shared" si="22"/>
        <v>1</v>
      </c>
      <c r="C356">
        <f t="shared" si="23"/>
        <v>14</v>
      </c>
      <c r="D356" s="5">
        <v>2187.7772499999996</v>
      </c>
      <c r="E356" s="10">
        <f t="shared" si="20"/>
        <v>2187.7772499999996</v>
      </c>
      <c r="F356" s="5"/>
    </row>
    <row r="357" spans="1:6" x14ac:dyDescent="0.2">
      <c r="A357" s="2">
        <f t="shared" si="21"/>
        <v>42750.624999999149</v>
      </c>
      <c r="B357">
        <f t="shared" si="22"/>
        <v>1</v>
      </c>
      <c r="C357">
        <f t="shared" si="23"/>
        <v>15</v>
      </c>
      <c r="D357" s="5">
        <v>2224.0677999999998</v>
      </c>
      <c r="E357" s="10">
        <f t="shared" si="20"/>
        <v>2224.0677999999998</v>
      </c>
      <c r="F357" s="5"/>
    </row>
    <row r="358" spans="1:6" x14ac:dyDescent="0.2">
      <c r="A358" s="2">
        <f t="shared" si="21"/>
        <v>42750.666666665813</v>
      </c>
      <c r="B358">
        <f t="shared" si="22"/>
        <v>1</v>
      </c>
      <c r="C358">
        <f t="shared" si="23"/>
        <v>16</v>
      </c>
      <c r="D358" s="5">
        <v>0</v>
      </c>
      <c r="E358" s="10">
        <f t="shared" si="20"/>
        <v>0</v>
      </c>
      <c r="F358" s="5"/>
    </row>
    <row r="359" spans="1:6" x14ac:dyDescent="0.2">
      <c r="A359" s="2">
        <f t="shared" si="21"/>
        <v>42750.708333332477</v>
      </c>
      <c r="B359">
        <f t="shared" si="22"/>
        <v>1</v>
      </c>
      <c r="C359">
        <f t="shared" si="23"/>
        <v>17</v>
      </c>
      <c r="D359" s="5">
        <v>0</v>
      </c>
      <c r="E359" s="10">
        <f t="shared" si="20"/>
        <v>0</v>
      </c>
      <c r="F359" s="5"/>
    </row>
    <row r="360" spans="1:6" x14ac:dyDescent="0.2">
      <c r="A360" s="2">
        <f t="shared" si="21"/>
        <v>42750.749999999141</v>
      </c>
      <c r="B360">
        <f t="shared" si="22"/>
        <v>1</v>
      </c>
      <c r="C360">
        <f t="shared" si="23"/>
        <v>18</v>
      </c>
      <c r="D360" s="5">
        <v>0</v>
      </c>
      <c r="E360" s="10">
        <f t="shared" si="20"/>
        <v>0</v>
      </c>
      <c r="F360" s="5"/>
    </row>
    <row r="361" spans="1:6" x14ac:dyDescent="0.2">
      <c r="A361" s="2">
        <f t="shared" si="21"/>
        <v>42750.791666665806</v>
      </c>
      <c r="B361">
        <f t="shared" si="22"/>
        <v>1</v>
      </c>
      <c r="C361">
        <f t="shared" si="23"/>
        <v>19</v>
      </c>
      <c r="D361" s="5">
        <v>0</v>
      </c>
      <c r="E361" s="10">
        <f t="shared" si="20"/>
        <v>0</v>
      </c>
      <c r="F361" s="5"/>
    </row>
    <row r="362" spans="1:6" x14ac:dyDescent="0.2">
      <c r="A362" s="2">
        <f t="shared" si="21"/>
        <v>42750.83333333247</v>
      </c>
      <c r="B362">
        <f t="shared" si="22"/>
        <v>1</v>
      </c>
      <c r="C362">
        <f t="shared" si="23"/>
        <v>20</v>
      </c>
      <c r="D362" s="5">
        <v>0</v>
      </c>
      <c r="E362" s="10">
        <f t="shared" si="20"/>
        <v>0</v>
      </c>
      <c r="F362" s="5"/>
    </row>
    <row r="363" spans="1:6" x14ac:dyDescent="0.2">
      <c r="A363" s="2">
        <f t="shared" si="21"/>
        <v>42750.874999999134</v>
      </c>
      <c r="B363">
        <f t="shared" si="22"/>
        <v>1</v>
      </c>
      <c r="C363">
        <f t="shared" si="23"/>
        <v>21</v>
      </c>
      <c r="D363" s="5">
        <v>0</v>
      </c>
      <c r="E363" s="10">
        <f t="shared" si="20"/>
        <v>0</v>
      </c>
      <c r="F363" s="5"/>
    </row>
    <row r="364" spans="1:6" x14ac:dyDescent="0.2">
      <c r="A364" s="2">
        <f t="shared" si="21"/>
        <v>42750.916666665798</v>
      </c>
      <c r="B364">
        <f t="shared" si="22"/>
        <v>1</v>
      </c>
      <c r="C364">
        <f t="shared" si="23"/>
        <v>22</v>
      </c>
      <c r="D364" s="5">
        <v>0</v>
      </c>
      <c r="E364" s="10">
        <f t="shared" si="20"/>
        <v>0</v>
      </c>
      <c r="F364" s="5"/>
    </row>
    <row r="365" spans="1:6" x14ac:dyDescent="0.2">
      <c r="A365" s="2">
        <f t="shared" si="21"/>
        <v>42750.958333332463</v>
      </c>
      <c r="B365">
        <f t="shared" si="22"/>
        <v>1</v>
      </c>
      <c r="C365">
        <f t="shared" si="23"/>
        <v>23</v>
      </c>
      <c r="D365" s="5">
        <v>0</v>
      </c>
      <c r="E365" s="10">
        <f t="shared" si="20"/>
        <v>0</v>
      </c>
      <c r="F365" s="5"/>
    </row>
    <row r="366" spans="1:6" x14ac:dyDescent="0.2">
      <c r="A366" s="2">
        <f t="shared" si="21"/>
        <v>42750.999999999127</v>
      </c>
      <c r="B366">
        <f t="shared" si="22"/>
        <v>1</v>
      </c>
      <c r="C366">
        <f t="shared" si="23"/>
        <v>0</v>
      </c>
      <c r="D366" s="5">
        <v>0</v>
      </c>
      <c r="E366" s="10">
        <f t="shared" si="20"/>
        <v>0</v>
      </c>
      <c r="F366" s="5"/>
    </row>
    <row r="367" spans="1:6" x14ac:dyDescent="0.2">
      <c r="A367" s="2">
        <f t="shared" si="21"/>
        <v>42751.041666665791</v>
      </c>
      <c r="B367">
        <f t="shared" si="22"/>
        <v>1</v>
      </c>
      <c r="C367">
        <f t="shared" si="23"/>
        <v>1</v>
      </c>
      <c r="D367" s="5">
        <v>0</v>
      </c>
      <c r="E367" s="10">
        <f t="shared" si="20"/>
        <v>0</v>
      </c>
      <c r="F367" s="5"/>
    </row>
    <row r="368" spans="1:6" x14ac:dyDescent="0.2">
      <c r="A368" s="2">
        <f t="shared" si="21"/>
        <v>42751.083333332455</v>
      </c>
      <c r="B368">
        <f t="shared" si="22"/>
        <v>1</v>
      </c>
      <c r="C368">
        <f t="shared" si="23"/>
        <v>2</v>
      </c>
      <c r="D368" s="5">
        <v>0</v>
      </c>
      <c r="E368" s="10">
        <f t="shared" si="20"/>
        <v>0</v>
      </c>
      <c r="F368" s="5"/>
    </row>
    <row r="369" spans="1:6" x14ac:dyDescent="0.2">
      <c r="A369" s="2">
        <f t="shared" si="21"/>
        <v>42751.12499999912</v>
      </c>
      <c r="B369">
        <f t="shared" si="22"/>
        <v>1</v>
      </c>
      <c r="C369">
        <f t="shared" si="23"/>
        <v>3</v>
      </c>
      <c r="D369" s="5">
        <v>0</v>
      </c>
      <c r="E369" s="10">
        <f t="shared" si="20"/>
        <v>0</v>
      </c>
      <c r="F369" s="5"/>
    </row>
    <row r="370" spans="1:6" x14ac:dyDescent="0.2">
      <c r="A370" s="2">
        <f t="shared" si="21"/>
        <v>42751.166666665784</v>
      </c>
      <c r="B370">
        <f t="shared" si="22"/>
        <v>1</v>
      </c>
      <c r="C370">
        <f t="shared" si="23"/>
        <v>4</v>
      </c>
      <c r="D370" s="5">
        <v>0</v>
      </c>
      <c r="E370" s="10">
        <f t="shared" si="20"/>
        <v>0</v>
      </c>
      <c r="F370" s="5"/>
    </row>
    <row r="371" spans="1:6" x14ac:dyDescent="0.2">
      <c r="A371" s="2">
        <f t="shared" si="21"/>
        <v>42751.208333332448</v>
      </c>
      <c r="B371">
        <f t="shared" si="22"/>
        <v>1</v>
      </c>
      <c r="C371">
        <f t="shared" si="23"/>
        <v>5</v>
      </c>
      <c r="D371" s="5">
        <v>0</v>
      </c>
      <c r="E371" s="10">
        <f t="shared" si="20"/>
        <v>0</v>
      </c>
      <c r="F371" s="5"/>
    </row>
    <row r="372" spans="1:6" x14ac:dyDescent="0.2">
      <c r="A372" s="2">
        <f t="shared" si="21"/>
        <v>42751.249999999112</v>
      </c>
      <c r="B372">
        <f t="shared" si="22"/>
        <v>1</v>
      </c>
      <c r="C372">
        <f t="shared" si="23"/>
        <v>6</v>
      </c>
      <c r="D372" s="5">
        <v>0</v>
      </c>
      <c r="E372" s="10">
        <f t="shared" si="20"/>
        <v>0</v>
      </c>
      <c r="F372" s="5"/>
    </row>
    <row r="373" spans="1:6" x14ac:dyDescent="0.2">
      <c r="A373" s="2">
        <f t="shared" si="21"/>
        <v>42751.291666665777</v>
      </c>
      <c r="B373">
        <f t="shared" si="22"/>
        <v>1</v>
      </c>
      <c r="C373">
        <f t="shared" si="23"/>
        <v>7</v>
      </c>
      <c r="D373" s="5">
        <v>236.48024999999998</v>
      </c>
      <c r="E373" s="10">
        <f t="shared" si="20"/>
        <v>236.48024999999998</v>
      </c>
      <c r="F373" s="5"/>
    </row>
    <row r="374" spans="1:6" x14ac:dyDescent="0.2">
      <c r="A374" s="2">
        <f t="shared" si="21"/>
        <v>42751.333333332441</v>
      </c>
      <c r="B374">
        <f t="shared" si="22"/>
        <v>1</v>
      </c>
      <c r="C374">
        <f t="shared" si="23"/>
        <v>8</v>
      </c>
      <c r="D374" s="5">
        <v>3024.5241500000002</v>
      </c>
      <c r="E374" s="10">
        <f t="shared" si="20"/>
        <v>3024.5241500000002</v>
      </c>
      <c r="F374" s="5"/>
    </row>
    <row r="375" spans="1:6" x14ac:dyDescent="0.2">
      <c r="A375" s="2">
        <f t="shared" si="21"/>
        <v>42751.374999999105</v>
      </c>
      <c r="B375">
        <f t="shared" si="22"/>
        <v>1</v>
      </c>
      <c r="C375">
        <f t="shared" si="23"/>
        <v>9</v>
      </c>
      <c r="D375" s="5">
        <v>4974.9287499999991</v>
      </c>
      <c r="E375" s="10">
        <f t="shared" si="20"/>
        <v>4974.9287499999991</v>
      </c>
      <c r="F375" s="5"/>
    </row>
    <row r="376" spans="1:6" x14ac:dyDescent="0.2">
      <c r="A376" s="2">
        <f t="shared" si="21"/>
        <v>42751.416666665769</v>
      </c>
      <c r="B376">
        <f t="shared" si="22"/>
        <v>1</v>
      </c>
      <c r="C376">
        <f t="shared" si="23"/>
        <v>10</v>
      </c>
      <c r="D376" s="5">
        <v>6205.1355000000003</v>
      </c>
      <c r="E376" s="10">
        <f t="shared" si="20"/>
        <v>6205.1355000000003</v>
      </c>
      <c r="F376" s="5"/>
    </row>
    <row r="377" spans="1:6" x14ac:dyDescent="0.2">
      <c r="A377" s="2">
        <f t="shared" si="21"/>
        <v>42751.458333332434</v>
      </c>
      <c r="B377">
        <f t="shared" si="22"/>
        <v>1</v>
      </c>
      <c r="C377">
        <f t="shared" si="23"/>
        <v>11</v>
      </c>
      <c r="D377" s="5">
        <v>6758.2429499999998</v>
      </c>
      <c r="E377" s="10">
        <f t="shared" si="20"/>
        <v>6758.2429499999998</v>
      </c>
      <c r="F377" s="5"/>
    </row>
    <row r="378" spans="1:6" x14ac:dyDescent="0.2">
      <c r="A378" s="2">
        <f t="shared" si="21"/>
        <v>42751.499999999098</v>
      </c>
      <c r="B378">
        <f t="shared" si="22"/>
        <v>1</v>
      </c>
      <c r="C378">
        <f t="shared" si="23"/>
        <v>12</v>
      </c>
      <c r="D378" s="5">
        <v>6647.0057499999994</v>
      </c>
      <c r="E378" s="10">
        <f t="shared" si="20"/>
        <v>6647.0057499999994</v>
      </c>
      <c r="F378" s="5"/>
    </row>
    <row r="379" spans="1:6" x14ac:dyDescent="0.2">
      <c r="A379" s="2">
        <f t="shared" si="21"/>
        <v>42751.541666665762</v>
      </c>
      <c r="B379">
        <f t="shared" si="22"/>
        <v>1</v>
      </c>
      <c r="C379">
        <f t="shared" si="23"/>
        <v>13</v>
      </c>
      <c r="D379" s="5">
        <v>5910.1869499999993</v>
      </c>
      <c r="E379" s="10">
        <f t="shared" si="20"/>
        <v>5910.1869499999993</v>
      </c>
      <c r="F379" s="5"/>
    </row>
    <row r="380" spans="1:6" x14ac:dyDescent="0.2">
      <c r="A380" s="2">
        <f t="shared" si="21"/>
        <v>42751.583333332426</v>
      </c>
      <c r="B380">
        <f t="shared" si="22"/>
        <v>1</v>
      </c>
      <c r="C380">
        <f t="shared" si="23"/>
        <v>14</v>
      </c>
      <c r="D380" s="5">
        <v>4532.0821499999993</v>
      </c>
      <c r="E380" s="10">
        <f t="shared" si="20"/>
        <v>4532.0821499999993</v>
      </c>
      <c r="F380" s="5"/>
    </row>
    <row r="381" spans="1:6" x14ac:dyDescent="0.2">
      <c r="A381" s="2">
        <f t="shared" si="21"/>
        <v>42751.624999999091</v>
      </c>
      <c r="B381">
        <f t="shared" si="22"/>
        <v>1</v>
      </c>
      <c r="C381">
        <f t="shared" si="23"/>
        <v>15</v>
      </c>
      <c r="D381" s="5">
        <v>2472.83925</v>
      </c>
      <c r="E381" s="10">
        <f t="shared" si="20"/>
        <v>2472.83925</v>
      </c>
      <c r="F381" s="5"/>
    </row>
    <row r="382" spans="1:6" x14ac:dyDescent="0.2">
      <c r="A382" s="2">
        <f t="shared" si="21"/>
        <v>42751.666666665755</v>
      </c>
      <c r="B382">
        <f t="shared" si="22"/>
        <v>1</v>
      </c>
      <c r="C382">
        <f t="shared" si="23"/>
        <v>16</v>
      </c>
      <c r="D382" s="5">
        <v>0</v>
      </c>
      <c r="E382" s="10">
        <f t="shared" si="20"/>
        <v>0</v>
      </c>
      <c r="F382" s="5"/>
    </row>
    <row r="383" spans="1:6" x14ac:dyDescent="0.2">
      <c r="A383" s="2">
        <f t="shared" si="21"/>
        <v>42751.708333332419</v>
      </c>
      <c r="B383">
        <f t="shared" si="22"/>
        <v>1</v>
      </c>
      <c r="C383">
        <f t="shared" si="23"/>
        <v>17</v>
      </c>
      <c r="D383" s="5">
        <v>0</v>
      </c>
      <c r="E383" s="10">
        <f t="shared" si="20"/>
        <v>0</v>
      </c>
      <c r="F383" s="5"/>
    </row>
    <row r="384" spans="1:6" x14ac:dyDescent="0.2">
      <c r="A384" s="2">
        <f t="shared" si="21"/>
        <v>42751.749999999083</v>
      </c>
      <c r="B384">
        <f t="shared" si="22"/>
        <v>1</v>
      </c>
      <c r="C384">
        <f t="shared" si="23"/>
        <v>18</v>
      </c>
      <c r="D384" s="5">
        <v>0</v>
      </c>
      <c r="E384" s="10">
        <f t="shared" si="20"/>
        <v>0</v>
      </c>
      <c r="F384" s="5"/>
    </row>
    <row r="385" spans="1:6" x14ac:dyDescent="0.2">
      <c r="A385" s="2">
        <f t="shared" si="21"/>
        <v>42751.791666665747</v>
      </c>
      <c r="B385">
        <f t="shared" si="22"/>
        <v>1</v>
      </c>
      <c r="C385">
        <f t="shared" si="23"/>
        <v>19</v>
      </c>
      <c r="D385" s="5">
        <v>0</v>
      </c>
      <c r="E385" s="10">
        <f t="shared" si="20"/>
        <v>0</v>
      </c>
      <c r="F385" s="5"/>
    </row>
    <row r="386" spans="1:6" x14ac:dyDescent="0.2">
      <c r="A386" s="2">
        <f t="shared" si="21"/>
        <v>42751.833333332412</v>
      </c>
      <c r="B386">
        <f t="shared" si="22"/>
        <v>1</v>
      </c>
      <c r="C386">
        <f t="shared" si="23"/>
        <v>20</v>
      </c>
      <c r="D386" s="5">
        <v>0</v>
      </c>
      <c r="E386" s="10">
        <f t="shared" si="20"/>
        <v>0</v>
      </c>
      <c r="F386" s="5"/>
    </row>
    <row r="387" spans="1:6" x14ac:dyDescent="0.2">
      <c r="A387" s="2">
        <f t="shared" si="21"/>
        <v>42751.874999999076</v>
      </c>
      <c r="B387">
        <f t="shared" si="22"/>
        <v>1</v>
      </c>
      <c r="C387">
        <f t="shared" si="23"/>
        <v>21</v>
      </c>
      <c r="D387" s="5">
        <v>0</v>
      </c>
      <c r="E387" s="10">
        <f t="shared" si="20"/>
        <v>0</v>
      </c>
      <c r="F387" s="5"/>
    </row>
    <row r="388" spans="1:6" x14ac:dyDescent="0.2">
      <c r="A388" s="2">
        <f t="shared" si="21"/>
        <v>42751.91666666574</v>
      </c>
      <c r="B388">
        <f t="shared" si="22"/>
        <v>1</v>
      </c>
      <c r="C388">
        <f t="shared" si="23"/>
        <v>22</v>
      </c>
      <c r="D388" s="5">
        <v>0</v>
      </c>
      <c r="E388" s="10">
        <f t="shared" si="20"/>
        <v>0</v>
      </c>
      <c r="F388" s="5"/>
    </row>
    <row r="389" spans="1:6" x14ac:dyDescent="0.2">
      <c r="A389" s="2">
        <f t="shared" si="21"/>
        <v>42751.958333332404</v>
      </c>
      <c r="B389">
        <f t="shared" si="22"/>
        <v>1</v>
      </c>
      <c r="C389">
        <f t="shared" si="23"/>
        <v>23</v>
      </c>
      <c r="D389" s="5">
        <v>0</v>
      </c>
      <c r="E389" s="10">
        <f t="shared" si="20"/>
        <v>0</v>
      </c>
      <c r="F389" s="5"/>
    </row>
    <row r="390" spans="1:6" x14ac:dyDescent="0.2">
      <c r="A390" s="2">
        <f t="shared" si="21"/>
        <v>42751.999999999069</v>
      </c>
      <c r="B390">
        <f t="shared" si="22"/>
        <v>1</v>
      </c>
      <c r="C390">
        <f t="shared" si="23"/>
        <v>0</v>
      </c>
      <c r="D390" s="5">
        <v>0</v>
      </c>
      <c r="E390" s="10">
        <f t="shared" si="20"/>
        <v>0</v>
      </c>
      <c r="F390" s="5"/>
    </row>
    <row r="391" spans="1:6" x14ac:dyDescent="0.2">
      <c r="A391" s="2">
        <f t="shared" si="21"/>
        <v>42752.041666665733</v>
      </c>
      <c r="B391">
        <f t="shared" si="22"/>
        <v>1</v>
      </c>
      <c r="C391">
        <f t="shared" si="23"/>
        <v>1</v>
      </c>
      <c r="D391" s="5">
        <v>0</v>
      </c>
      <c r="E391" s="10">
        <f t="shared" ref="E391:E454" si="24">D391*$B$4/10</f>
        <v>0</v>
      </c>
      <c r="F391" s="5"/>
    </row>
    <row r="392" spans="1:6" x14ac:dyDescent="0.2">
      <c r="A392" s="2">
        <f t="shared" ref="A392:A455" si="25">A391+1/24</f>
        <v>42752.083333332397</v>
      </c>
      <c r="B392">
        <f t="shared" ref="B392:B455" si="26">MONTH(A392)</f>
        <v>1</v>
      </c>
      <c r="C392">
        <f t="shared" ref="C392:C455" si="27">HOUR(A392)</f>
        <v>2</v>
      </c>
      <c r="D392" s="5">
        <v>0</v>
      </c>
      <c r="E392" s="10">
        <f t="shared" si="24"/>
        <v>0</v>
      </c>
      <c r="F392" s="5"/>
    </row>
    <row r="393" spans="1:6" x14ac:dyDescent="0.2">
      <c r="A393" s="2">
        <f t="shared" si="25"/>
        <v>42752.124999999061</v>
      </c>
      <c r="B393">
        <f t="shared" si="26"/>
        <v>1</v>
      </c>
      <c r="C393">
        <f t="shared" si="27"/>
        <v>3</v>
      </c>
      <c r="D393" s="5">
        <v>0</v>
      </c>
      <c r="E393" s="10">
        <f t="shared" si="24"/>
        <v>0</v>
      </c>
      <c r="F393" s="5"/>
    </row>
    <row r="394" spans="1:6" x14ac:dyDescent="0.2">
      <c r="A394" s="2">
        <f t="shared" si="25"/>
        <v>42752.166666665726</v>
      </c>
      <c r="B394">
        <f t="shared" si="26"/>
        <v>1</v>
      </c>
      <c r="C394">
        <f t="shared" si="27"/>
        <v>4</v>
      </c>
      <c r="D394" s="5">
        <v>0</v>
      </c>
      <c r="E394" s="10">
        <f t="shared" si="24"/>
        <v>0</v>
      </c>
      <c r="F394" s="5"/>
    </row>
    <row r="395" spans="1:6" x14ac:dyDescent="0.2">
      <c r="A395" s="2">
        <f t="shared" si="25"/>
        <v>42752.20833333239</v>
      </c>
      <c r="B395">
        <f t="shared" si="26"/>
        <v>1</v>
      </c>
      <c r="C395">
        <f t="shared" si="27"/>
        <v>5</v>
      </c>
      <c r="D395" s="5">
        <v>0</v>
      </c>
      <c r="E395" s="10">
        <f t="shared" si="24"/>
        <v>0</v>
      </c>
      <c r="F395" s="5"/>
    </row>
    <row r="396" spans="1:6" x14ac:dyDescent="0.2">
      <c r="A396" s="2">
        <f t="shared" si="25"/>
        <v>42752.249999999054</v>
      </c>
      <c r="B396">
        <f t="shared" si="26"/>
        <v>1</v>
      </c>
      <c r="C396">
        <f t="shared" si="27"/>
        <v>6</v>
      </c>
      <c r="D396" s="5">
        <v>0</v>
      </c>
      <c r="E396" s="10">
        <f t="shared" si="24"/>
        <v>0</v>
      </c>
      <c r="F396" s="5"/>
    </row>
    <row r="397" spans="1:6" x14ac:dyDescent="0.2">
      <c r="A397" s="2">
        <f t="shared" si="25"/>
        <v>42752.291666665718</v>
      </c>
      <c r="B397">
        <f t="shared" si="26"/>
        <v>1</v>
      </c>
      <c r="C397">
        <f t="shared" si="27"/>
        <v>7</v>
      </c>
      <c r="D397" s="5">
        <v>66.644799999999989</v>
      </c>
      <c r="E397" s="10">
        <f t="shared" si="24"/>
        <v>66.644799999999989</v>
      </c>
      <c r="F397" s="5"/>
    </row>
    <row r="398" spans="1:6" x14ac:dyDescent="0.2">
      <c r="A398" s="2">
        <f t="shared" si="25"/>
        <v>42752.333333332383</v>
      </c>
      <c r="B398">
        <f t="shared" si="26"/>
        <v>1</v>
      </c>
      <c r="C398">
        <f t="shared" si="27"/>
        <v>8</v>
      </c>
      <c r="D398" s="5">
        <v>2464.2291999999998</v>
      </c>
      <c r="E398" s="10">
        <f t="shared" si="24"/>
        <v>2464.2291999999998</v>
      </c>
      <c r="F398" s="5"/>
    </row>
    <row r="399" spans="1:6" x14ac:dyDescent="0.2">
      <c r="A399" s="2">
        <f t="shared" si="25"/>
        <v>42752.374999999047</v>
      </c>
      <c r="B399">
        <f t="shared" si="26"/>
        <v>1</v>
      </c>
      <c r="C399">
        <f t="shared" si="27"/>
        <v>9</v>
      </c>
      <c r="D399" s="5">
        <v>3486.4043999999999</v>
      </c>
      <c r="E399" s="10">
        <f t="shared" si="24"/>
        <v>3486.4044000000004</v>
      </c>
      <c r="F399" s="5"/>
    </row>
    <row r="400" spans="1:6" x14ac:dyDescent="0.2">
      <c r="A400" s="2">
        <f t="shared" si="25"/>
        <v>42752.416666665711</v>
      </c>
      <c r="B400">
        <f t="shared" si="26"/>
        <v>1</v>
      </c>
      <c r="C400">
        <f t="shared" si="27"/>
        <v>10</v>
      </c>
      <c r="D400" s="5">
        <v>5145.6864999999998</v>
      </c>
      <c r="E400" s="10">
        <f t="shared" si="24"/>
        <v>5145.6864999999998</v>
      </c>
      <c r="F400" s="5"/>
    </row>
    <row r="401" spans="1:6" x14ac:dyDescent="0.2">
      <c r="A401" s="2">
        <f t="shared" si="25"/>
        <v>42752.458333332375</v>
      </c>
      <c r="B401">
        <f t="shared" si="26"/>
        <v>1</v>
      </c>
      <c r="C401">
        <f t="shared" si="27"/>
        <v>11</v>
      </c>
      <c r="D401" s="5">
        <v>4836.3319000000001</v>
      </c>
      <c r="E401" s="10">
        <f t="shared" si="24"/>
        <v>4836.3319000000001</v>
      </c>
      <c r="F401" s="5"/>
    </row>
    <row r="402" spans="1:6" x14ac:dyDescent="0.2">
      <c r="A402" s="2">
        <f t="shared" si="25"/>
        <v>42752.49999999904</v>
      </c>
      <c r="B402">
        <f t="shared" si="26"/>
        <v>1</v>
      </c>
      <c r="C402">
        <f t="shared" si="27"/>
        <v>12</v>
      </c>
      <c r="D402" s="5">
        <v>3121.33115</v>
      </c>
      <c r="E402" s="10">
        <f t="shared" si="24"/>
        <v>3121.33115</v>
      </c>
      <c r="F402" s="5"/>
    </row>
    <row r="403" spans="1:6" x14ac:dyDescent="0.2">
      <c r="A403" s="2">
        <f t="shared" si="25"/>
        <v>42752.541666665704</v>
      </c>
      <c r="B403">
        <f t="shared" si="26"/>
        <v>1</v>
      </c>
      <c r="C403">
        <f t="shared" si="27"/>
        <v>13</v>
      </c>
      <c r="D403" s="5">
        <v>1053.8749499999999</v>
      </c>
      <c r="E403" s="10">
        <f t="shared" si="24"/>
        <v>1053.8749499999999</v>
      </c>
      <c r="F403" s="5"/>
    </row>
    <row r="404" spans="1:6" x14ac:dyDescent="0.2">
      <c r="A404" s="2">
        <f t="shared" si="25"/>
        <v>42752.583333332368</v>
      </c>
      <c r="B404">
        <f t="shared" si="26"/>
        <v>1</v>
      </c>
      <c r="C404">
        <f t="shared" si="27"/>
        <v>14</v>
      </c>
      <c r="D404" s="5">
        <v>461.39265</v>
      </c>
      <c r="E404" s="10">
        <f t="shared" si="24"/>
        <v>461.39264999999995</v>
      </c>
      <c r="F404" s="5"/>
    </row>
    <row r="405" spans="1:6" x14ac:dyDescent="0.2">
      <c r="A405" s="2">
        <f t="shared" si="25"/>
        <v>42752.624999999032</v>
      </c>
      <c r="B405">
        <f t="shared" si="26"/>
        <v>1</v>
      </c>
      <c r="C405">
        <f t="shared" si="27"/>
        <v>15</v>
      </c>
      <c r="D405" s="5">
        <v>229.7217</v>
      </c>
      <c r="E405" s="10">
        <f t="shared" si="24"/>
        <v>229.7217</v>
      </c>
      <c r="F405" s="5"/>
    </row>
    <row r="406" spans="1:6" x14ac:dyDescent="0.2">
      <c r="A406" s="2">
        <f t="shared" si="25"/>
        <v>42752.666666665697</v>
      </c>
      <c r="B406">
        <f t="shared" si="26"/>
        <v>1</v>
      </c>
      <c r="C406">
        <f t="shared" si="27"/>
        <v>16</v>
      </c>
      <c r="D406" s="5">
        <v>0</v>
      </c>
      <c r="E406" s="10">
        <f t="shared" si="24"/>
        <v>0</v>
      </c>
      <c r="F406" s="5"/>
    </row>
    <row r="407" spans="1:6" x14ac:dyDescent="0.2">
      <c r="A407" s="2">
        <f t="shared" si="25"/>
        <v>42752.708333332361</v>
      </c>
      <c r="B407">
        <f t="shared" si="26"/>
        <v>1</v>
      </c>
      <c r="C407">
        <f t="shared" si="27"/>
        <v>17</v>
      </c>
      <c r="D407" s="5">
        <v>0</v>
      </c>
      <c r="E407" s="10">
        <f t="shared" si="24"/>
        <v>0</v>
      </c>
      <c r="F407" s="5"/>
    </row>
    <row r="408" spans="1:6" x14ac:dyDescent="0.2">
      <c r="A408" s="2">
        <f t="shared" si="25"/>
        <v>42752.749999999025</v>
      </c>
      <c r="B408">
        <f t="shared" si="26"/>
        <v>1</v>
      </c>
      <c r="C408">
        <f t="shared" si="27"/>
        <v>18</v>
      </c>
      <c r="D408" s="5">
        <v>0</v>
      </c>
      <c r="E408" s="10">
        <f t="shared" si="24"/>
        <v>0</v>
      </c>
      <c r="F408" s="5"/>
    </row>
    <row r="409" spans="1:6" x14ac:dyDescent="0.2">
      <c r="A409" s="2">
        <f t="shared" si="25"/>
        <v>42752.791666665689</v>
      </c>
      <c r="B409">
        <f t="shared" si="26"/>
        <v>1</v>
      </c>
      <c r="C409">
        <f t="shared" si="27"/>
        <v>19</v>
      </c>
      <c r="D409" s="5">
        <v>0</v>
      </c>
      <c r="E409" s="10">
        <f t="shared" si="24"/>
        <v>0</v>
      </c>
      <c r="F409" s="5"/>
    </row>
    <row r="410" spans="1:6" x14ac:dyDescent="0.2">
      <c r="A410" s="2">
        <f t="shared" si="25"/>
        <v>42752.833333332354</v>
      </c>
      <c r="B410">
        <f t="shared" si="26"/>
        <v>1</v>
      </c>
      <c r="C410">
        <f t="shared" si="27"/>
        <v>20</v>
      </c>
      <c r="D410" s="5">
        <v>0</v>
      </c>
      <c r="E410" s="10">
        <f t="shared" si="24"/>
        <v>0</v>
      </c>
      <c r="F410" s="5"/>
    </row>
    <row r="411" spans="1:6" x14ac:dyDescent="0.2">
      <c r="A411" s="2">
        <f t="shared" si="25"/>
        <v>42752.874999999018</v>
      </c>
      <c r="B411">
        <f t="shared" si="26"/>
        <v>1</v>
      </c>
      <c r="C411">
        <f t="shared" si="27"/>
        <v>21</v>
      </c>
      <c r="D411" s="5">
        <v>0</v>
      </c>
      <c r="E411" s="10">
        <f t="shared" si="24"/>
        <v>0</v>
      </c>
      <c r="F411" s="5"/>
    </row>
    <row r="412" spans="1:6" x14ac:dyDescent="0.2">
      <c r="A412" s="2">
        <f t="shared" si="25"/>
        <v>42752.916666665682</v>
      </c>
      <c r="B412">
        <f t="shared" si="26"/>
        <v>1</v>
      </c>
      <c r="C412">
        <f t="shared" si="27"/>
        <v>22</v>
      </c>
      <c r="D412" s="5">
        <v>0</v>
      </c>
      <c r="E412" s="10">
        <f t="shared" si="24"/>
        <v>0</v>
      </c>
      <c r="F412" s="5"/>
    </row>
    <row r="413" spans="1:6" x14ac:dyDescent="0.2">
      <c r="A413" s="2">
        <f t="shared" si="25"/>
        <v>42752.958333332346</v>
      </c>
      <c r="B413">
        <f t="shared" si="26"/>
        <v>1</v>
      </c>
      <c r="C413">
        <f t="shared" si="27"/>
        <v>23</v>
      </c>
      <c r="D413" s="5">
        <v>0</v>
      </c>
      <c r="E413" s="10">
        <f t="shared" si="24"/>
        <v>0</v>
      </c>
      <c r="F413" s="5"/>
    </row>
    <row r="414" spans="1:6" x14ac:dyDescent="0.2">
      <c r="A414" s="2">
        <f t="shared" si="25"/>
        <v>42752.99999999901</v>
      </c>
      <c r="B414">
        <f t="shared" si="26"/>
        <v>1</v>
      </c>
      <c r="C414">
        <f t="shared" si="27"/>
        <v>0</v>
      </c>
      <c r="D414" s="5">
        <v>0</v>
      </c>
      <c r="E414" s="10">
        <f t="shared" si="24"/>
        <v>0</v>
      </c>
      <c r="F414" s="5"/>
    </row>
    <row r="415" spans="1:6" x14ac:dyDescent="0.2">
      <c r="A415" s="2">
        <f t="shared" si="25"/>
        <v>42753.041666665675</v>
      </c>
      <c r="B415">
        <f t="shared" si="26"/>
        <v>1</v>
      </c>
      <c r="C415">
        <f t="shared" si="27"/>
        <v>1</v>
      </c>
      <c r="D415" s="5">
        <v>0</v>
      </c>
      <c r="E415" s="10">
        <f t="shared" si="24"/>
        <v>0</v>
      </c>
      <c r="F415" s="5"/>
    </row>
    <row r="416" spans="1:6" x14ac:dyDescent="0.2">
      <c r="A416" s="2">
        <f t="shared" si="25"/>
        <v>42753.083333332339</v>
      </c>
      <c r="B416">
        <f t="shared" si="26"/>
        <v>1</v>
      </c>
      <c r="C416">
        <f t="shared" si="27"/>
        <v>2</v>
      </c>
      <c r="D416" s="5">
        <v>0</v>
      </c>
      <c r="E416" s="10">
        <f t="shared" si="24"/>
        <v>0</v>
      </c>
      <c r="F416" s="5"/>
    </row>
    <row r="417" spans="1:6" x14ac:dyDescent="0.2">
      <c r="A417" s="2">
        <f t="shared" si="25"/>
        <v>42753.124999999003</v>
      </c>
      <c r="B417">
        <f t="shared" si="26"/>
        <v>1</v>
      </c>
      <c r="C417">
        <f t="shared" si="27"/>
        <v>3</v>
      </c>
      <c r="D417" s="5">
        <v>0</v>
      </c>
      <c r="E417" s="10">
        <f t="shared" si="24"/>
        <v>0</v>
      </c>
      <c r="F417" s="5"/>
    </row>
    <row r="418" spans="1:6" x14ac:dyDescent="0.2">
      <c r="A418" s="2">
        <f t="shared" si="25"/>
        <v>42753.166666665667</v>
      </c>
      <c r="B418">
        <f t="shared" si="26"/>
        <v>1</v>
      </c>
      <c r="C418">
        <f t="shared" si="27"/>
        <v>4</v>
      </c>
      <c r="D418" s="5">
        <v>0</v>
      </c>
      <c r="E418" s="10">
        <f t="shared" si="24"/>
        <v>0</v>
      </c>
      <c r="F418" s="5"/>
    </row>
    <row r="419" spans="1:6" x14ac:dyDescent="0.2">
      <c r="A419" s="2">
        <f t="shared" si="25"/>
        <v>42753.208333332332</v>
      </c>
      <c r="B419">
        <f t="shared" si="26"/>
        <v>1</v>
      </c>
      <c r="C419">
        <f t="shared" si="27"/>
        <v>5</v>
      </c>
      <c r="D419" s="5">
        <v>0</v>
      </c>
      <c r="E419" s="10">
        <f t="shared" si="24"/>
        <v>0</v>
      </c>
      <c r="F419" s="5"/>
    </row>
    <row r="420" spans="1:6" x14ac:dyDescent="0.2">
      <c r="A420" s="2">
        <f t="shared" si="25"/>
        <v>42753.249999998996</v>
      </c>
      <c r="B420">
        <f t="shared" si="26"/>
        <v>1</v>
      </c>
      <c r="C420">
        <f t="shared" si="27"/>
        <v>6</v>
      </c>
      <c r="D420" s="5">
        <v>0</v>
      </c>
      <c r="E420" s="10">
        <f t="shared" si="24"/>
        <v>0</v>
      </c>
      <c r="F420" s="5"/>
    </row>
    <row r="421" spans="1:6" x14ac:dyDescent="0.2">
      <c r="A421" s="2">
        <f t="shared" si="25"/>
        <v>42753.29166666566</v>
      </c>
      <c r="B421">
        <f t="shared" si="26"/>
        <v>1</v>
      </c>
      <c r="C421">
        <f t="shared" si="27"/>
        <v>7</v>
      </c>
      <c r="D421" s="5">
        <v>0</v>
      </c>
      <c r="E421" s="10">
        <f t="shared" si="24"/>
        <v>0</v>
      </c>
      <c r="F421" s="5"/>
    </row>
    <row r="422" spans="1:6" x14ac:dyDescent="0.2">
      <c r="A422" s="2">
        <f t="shared" si="25"/>
        <v>42753.333333332324</v>
      </c>
      <c r="B422">
        <f t="shared" si="26"/>
        <v>1</v>
      </c>
      <c r="C422">
        <f t="shared" si="27"/>
        <v>8</v>
      </c>
      <c r="D422" s="5">
        <v>107.12709999999998</v>
      </c>
      <c r="E422" s="10">
        <f t="shared" si="24"/>
        <v>107.12709999999997</v>
      </c>
      <c r="F422" s="5"/>
    </row>
    <row r="423" spans="1:6" x14ac:dyDescent="0.2">
      <c r="A423" s="2">
        <f t="shared" si="25"/>
        <v>42753.374999998989</v>
      </c>
      <c r="B423">
        <f t="shared" si="26"/>
        <v>1</v>
      </c>
      <c r="C423">
        <f t="shared" si="27"/>
        <v>9</v>
      </c>
      <c r="D423" s="5">
        <v>416.64155</v>
      </c>
      <c r="E423" s="10">
        <f t="shared" si="24"/>
        <v>416.64155</v>
      </c>
      <c r="F423" s="5"/>
    </row>
    <row r="424" spans="1:6" x14ac:dyDescent="0.2">
      <c r="A424" s="2">
        <f t="shared" si="25"/>
        <v>42753.416666665653</v>
      </c>
      <c r="B424">
        <f t="shared" si="26"/>
        <v>1</v>
      </c>
      <c r="C424">
        <f t="shared" si="27"/>
        <v>10</v>
      </c>
      <c r="D424" s="5">
        <v>1209.662</v>
      </c>
      <c r="E424" s="10">
        <f t="shared" si="24"/>
        <v>1209.662</v>
      </c>
      <c r="F424" s="5"/>
    </row>
    <row r="425" spans="1:6" x14ac:dyDescent="0.2">
      <c r="A425" s="2">
        <f t="shared" si="25"/>
        <v>42753.458333332317</v>
      </c>
      <c r="B425">
        <f t="shared" si="26"/>
        <v>1</v>
      </c>
      <c r="C425">
        <f t="shared" si="27"/>
        <v>11</v>
      </c>
      <c r="D425" s="5">
        <v>302.59489999999994</v>
      </c>
      <c r="E425" s="10">
        <f t="shared" si="24"/>
        <v>302.59489999999994</v>
      </c>
      <c r="F425" s="5"/>
    </row>
    <row r="426" spans="1:6" x14ac:dyDescent="0.2">
      <c r="A426" s="2">
        <f t="shared" si="25"/>
        <v>42753.499999998981</v>
      </c>
      <c r="B426">
        <f t="shared" si="26"/>
        <v>1</v>
      </c>
      <c r="C426">
        <f t="shared" si="27"/>
        <v>12</v>
      </c>
      <c r="D426" s="5">
        <v>560.21559999999999</v>
      </c>
      <c r="E426" s="10">
        <f t="shared" si="24"/>
        <v>560.21559999999999</v>
      </c>
      <c r="F426" s="5"/>
    </row>
    <row r="427" spans="1:6" x14ac:dyDescent="0.2">
      <c r="A427" s="2">
        <f t="shared" si="25"/>
        <v>42753.541666665646</v>
      </c>
      <c r="B427">
        <f t="shared" si="26"/>
        <v>1</v>
      </c>
      <c r="C427">
        <f t="shared" si="27"/>
        <v>13</v>
      </c>
      <c r="D427" s="5">
        <v>1246.5574499999998</v>
      </c>
      <c r="E427" s="10">
        <f t="shared" si="24"/>
        <v>1246.5574499999998</v>
      </c>
      <c r="F427" s="5"/>
    </row>
    <row r="428" spans="1:6" x14ac:dyDescent="0.2">
      <c r="A428" s="2">
        <f t="shared" si="25"/>
        <v>42753.58333333231</v>
      </c>
      <c r="B428">
        <f t="shared" si="26"/>
        <v>1</v>
      </c>
      <c r="C428">
        <f t="shared" si="27"/>
        <v>14</v>
      </c>
      <c r="D428" s="5">
        <v>4347.6014500000001</v>
      </c>
      <c r="E428" s="10">
        <f t="shared" si="24"/>
        <v>4347.6014500000001</v>
      </c>
      <c r="F428" s="5"/>
    </row>
    <row r="429" spans="1:6" x14ac:dyDescent="0.2">
      <c r="A429" s="2">
        <f t="shared" si="25"/>
        <v>42753.624999998974</v>
      </c>
      <c r="B429">
        <f t="shared" si="26"/>
        <v>1</v>
      </c>
      <c r="C429">
        <f t="shared" si="27"/>
        <v>15</v>
      </c>
      <c r="D429" s="5">
        <v>2268.6314499999999</v>
      </c>
      <c r="E429" s="10">
        <f t="shared" si="24"/>
        <v>2268.6314499999999</v>
      </c>
      <c r="F429" s="5"/>
    </row>
    <row r="430" spans="1:6" x14ac:dyDescent="0.2">
      <c r="A430" s="2">
        <f t="shared" si="25"/>
        <v>42753.666666665638</v>
      </c>
      <c r="B430">
        <f t="shared" si="26"/>
        <v>1</v>
      </c>
      <c r="C430">
        <f t="shared" si="27"/>
        <v>16</v>
      </c>
      <c r="D430" s="5">
        <v>0</v>
      </c>
      <c r="E430" s="10">
        <f t="shared" si="24"/>
        <v>0</v>
      </c>
      <c r="F430" s="5"/>
    </row>
    <row r="431" spans="1:6" x14ac:dyDescent="0.2">
      <c r="A431" s="2">
        <f t="shared" si="25"/>
        <v>42753.708333332303</v>
      </c>
      <c r="B431">
        <f t="shared" si="26"/>
        <v>1</v>
      </c>
      <c r="C431">
        <f t="shared" si="27"/>
        <v>17</v>
      </c>
      <c r="D431" s="5">
        <v>0</v>
      </c>
      <c r="E431" s="10">
        <f t="shared" si="24"/>
        <v>0</v>
      </c>
      <c r="F431" s="5"/>
    </row>
    <row r="432" spans="1:6" x14ac:dyDescent="0.2">
      <c r="A432" s="2">
        <f t="shared" si="25"/>
        <v>42753.749999998967</v>
      </c>
      <c r="B432">
        <f t="shared" si="26"/>
        <v>1</v>
      </c>
      <c r="C432">
        <f t="shared" si="27"/>
        <v>18</v>
      </c>
      <c r="D432" s="5">
        <v>0</v>
      </c>
      <c r="E432" s="10">
        <f t="shared" si="24"/>
        <v>0</v>
      </c>
      <c r="F432" s="5"/>
    </row>
    <row r="433" spans="1:6" x14ac:dyDescent="0.2">
      <c r="A433" s="2">
        <f t="shared" si="25"/>
        <v>42753.791666665631</v>
      </c>
      <c r="B433">
        <f t="shared" si="26"/>
        <v>1</v>
      </c>
      <c r="C433">
        <f t="shared" si="27"/>
        <v>19</v>
      </c>
      <c r="D433" s="5">
        <v>0</v>
      </c>
      <c r="E433" s="10">
        <f t="shared" si="24"/>
        <v>0</v>
      </c>
      <c r="F433" s="5"/>
    </row>
    <row r="434" spans="1:6" x14ac:dyDescent="0.2">
      <c r="A434" s="2">
        <f t="shared" si="25"/>
        <v>42753.833333332295</v>
      </c>
      <c r="B434">
        <f t="shared" si="26"/>
        <v>1</v>
      </c>
      <c r="C434">
        <f t="shared" si="27"/>
        <v>20</v>
      </c>
      <c r="D434" s="5">
        <v>0</v>
      </c>
      <c r="E434" s="10">
        <f t="shared" si="24"/>
        <v>0</v>
      </c>
      <c r="F434" s="5"/>
    </row>
    <row r="435" spans="1:6" x14ac:dyDescent="0.2">
      <c r="A435" s="2">
        <f t="shared" si="25"/>
        <v>42753.87499999896</v>
      </c>
      <c r="B435">
        <f t="shared" si="26"/>
        <v>1</v>
      </c>
      <c r="C435">
        <f t="shared" si="27"/>
        <v>21</v>
      </c>
      <c r="D435" s="5">
        <v>0</v>
      </c>
      <c r="E435" s="10">
        <f t="shared" si="24"/>
        <v>0</v>
      </c>
      <c r="F435" s="5"/>
    </row>
    <row r="436" spans="1:6" x14ac:dyDescent="0.2">
      <c r="A436" s="2">
        <f t="shared" si="25"/>
        <v>42753.916666665624</v>
      </c>
      <c r="B436">
        <f t="shared" si="26"/>
        <v>1</v>
      </c>
      <c r="C436">
        <f t="shared" si="27"/>
        <v>22</v>
      </c>
      <c r="D436" s="5">
        <v>0</v>
      </c>
      <c r="E436" s="10">
        <f t="shared" si="24"/>
        <v>0</v>
      </c>
      <c r="F436" s="5"/>
    </row>
    <row r="437" spans="1:6" x14ac:dyDescent="0.2">
      <c r="A437" s="2">
        <f t="shared" si="25"/>
        <v>42753.958333332288</v>
      </c>
      <c r="B437">
        <f t="shared" si="26"/>
        <v>1</v>
      </c>
      <c r="C437">
        <f t="shared" si="27"/>
        <v>23</v>
      </c>
      <c r="D437" s="5">
        <v>0</v>
      </c>
      <c r="E437" s="10">
        <f t="shared" si="24"/>
        <v>0</v>
      </c>
      <c r="F437" s="5"/>
    </row>
    <row r="438" spans="1:6" x14ac:dyDescent="0.2">
      <c r="A438" s="2">
        <f t="shared" si="25"/>
        <v>42753.999999998952</v>
      </c>
      <c r="B438">
        <f t="shared" si="26"/>
        <v>1</v>
      </c>
      <c r="C438">
        <f t="shared" si="27"/>
        <v>0</v>
      </c>
      <c r="D438" s="5">
        <v>0</v>
      </c>
      <c r="E438" s="10">
        <f t="shared" si="24"/>
        <v>0</v>
      </c>
      <c r="F438" s="5"/>
    </row>
    <row r="439" spans="1:6" x14ac:dyDescent="0.2">
      <c r="A439" s="2">
        <f t="shared" si="25"/>
        <v>42754.041666665617</v>
      </c>
      <c r="B439">
        <f t="shared" si="26"/>
        <v>1</v>
      </c>
      <c r="C439">
        <f t="shared" si="27"/>
        <v>1</v>
      </c>
      <c r="D439" s="5">
        <v>0</v>
      </c>
      <c r="E439" s="10">
        <f t="shared" si="24"/>
        <v>0</v>
      </c>
      <c r="F439" s="5"/>
    </row>
    <row r="440" spans="1:6" x14ac:dyDescent="0.2">
      <c r="A440" s="2">
        <f t="shared" si="25"/>
        <v>42754.083333332281</v>
      </c>
      <c r="B440">
        <f t="shared" si="26"/>
        <v>1</v>
      </c>
      <c r="C440">
        <f t="shared" si="27"/>
        <v>2</v>
      </c>
      <c r="D440" s="5">
        <v>0</v>
      </c>
      <c r="E440" s="10">
        <f t="shared" si="24"/>
        <v>0</v>
      </c>
      <c r="F440" s="5"/>
    </row>
    <row r="441" spans="1:6" x14ac:dyDescent="0.2">
      <c r="A441" s="2">
        <f t="shared" si="25"/>
        <v>42754.124999998945</v>
      </c>
      <c r="B441">
        <f t="shared" si="26"/>
        <v>1</v>
      </c>
      <c r="C441">
        <f t="shared" si="27"/>
        <v>3</v>
      </c>
      <c r="D441" s="5">
        <v>0</v>
      </c>
      <c r="E441" s="10">
        <f t="shared" si="24"/>
        <v>0</v>
      </c>
      <c r="F441" s="5"/>
    </row>
    <row r="442" spans="1:6" x14ac:dyDescent="0.2">
      <c r="A442" s="2">
        <f t="shared" si="25"/>
        <v>42754.166666665609</v>
      </c>
      <c r="B442">
        <f t="shared" si="26"/>
        <v>1</v>
      </c>
      <c r="C442">
        <f t="shared" si="27"/>
        <v>4</v>
      </c>
      <c r="D442" s="5">
        <v>0</v>
      </c>
      <c r="E442" s="10">
        <f t="shared" si="24"/>
        <v>0</v>
      </c>
      <c r="F442" s="5"/>
    </row>
    <row r="443" spans="1:6" x14ac:dyDescent="0.2">
      <c r="A443" s="2">
        <f t="shared" si="25"/>
        <v>42754.208333332273</v>
      </c>
      <c r="B443">
        <f t="shared" si="26"/>
        <v>1</v>
      </c>
      <c r="C443">
        <f t="shared" si="27"/>
        <v>5</v>
      </c>
      <c r="D443" s="5">
        <v>0</v>
      </c>
      <c r="E443" s="10">
        <f t="shared" si="24"/>
        <v>0</v>
      </c>
      <c r="F443" s="5"/>
    </row>
    <row r="444" spans="1:6" x14ac:dyDescent="0.2">
      <c r="A444" s="2">
        <f t="shared" si="25"/>
        <v>42754.249999998938</v>
      </c>
      <c r="B444">
        <f t="shared" si="26"/>
        <v>1</v>
      </c>
      <c r="C444">
        <f t="shared" si="27"/>
        <v>6</v>
      </c>
      <c r="D444" s="5">
        <v>0</v>
      </c>
      <c r="E444" s="10">
        <f t="shared" si="24"/>
        <v>0</v>
      </c>
      <c r="F444" s="5"/>
    </row>
    <row r="445" spans="1:6" x14ac:dyDescent="0.2">
      <c r="A445" s="2">
        <f t="shared" si="25"/>
        <v>42754.291666665602</v>
      </c>
      <c r="B445">
        <f t="shared" si="26"/>
        <v>1</v>
      </c>
      <c r="C445">
        <f t="shared" si="27"/>
        <v>7</v>
      </c>
      <c r="D445" s="5">
        <v>334.56144999999998</v>
      </c>
      <c r="E445" s="10">
        <f t="shared" si="24"/>
        <v>334.56144999999998</v>
      </c>
      <c r="F445" s="5"/>
    </row>
    <row r="446" spans="1:6" x14ac:dyDescent="0.2">
      <c r="A446" s="2">
        <f t="shared" si="25"/>
        <v>42754.333333332266</v>
      </c>
      <c r="B446">
        <f t="shared" si="26"/>
        <v>1</v>
      </c>
      <c r="C446">
        <f t="shared" si="27"/>
        <v>8</v>
      </c>
      <c r="D446" s="5">
        <v>128.66774999999998</v>
      </c>
      <c r="E446" s="10">
        <f t="shared" si="24"/>
        <v>128.66774999999998</v>
      </c>
      <c r="F446" s="5"/>
    </row>
    <row r="447" spans="1:6" x14ac:dyDescent="0.2">
      <c r="A447" s="2">
        <f t="shared" si="25"/>
        <v>42754.37499999893</v>
      </c>
      <c r="B447">
        <f t="shared" si="26"/>
        <v>1</v>
      </c>
      <c r="C447">
        <f t="shared" si="27"/>
        <v>9</v>
      </c>
      <c r="D447" s="5">
        <v>243.17669999999998</v>
      </c>
      <c r="E447" s="10">
        <f t="shared" si="24"/>
        <v>243.17669999999998</v>
      </c>
      <c r="F447" s="5"/>
    </row>
    <row r="448" spans="1:6" x14ac:dyDescent="0.2">
      <c r="A448" s="2">
        <f t="shared" si="25"/>
        <v>42754.416666665595</v>
      </c>
      <c r="B448">
        <f t="shared" si="26"/>
        <v>1</v>
      </c>
      <c r="C448">
        <f t="shared" si="27"/>
        <v>10</v>
      </c>
      <c r="D448" s="5">
        <v>1029.8594999999998</v>
      </c>
      <c r="E448" s="10">
        <f t="shared" si="24"/>
        <v>1029.8594999999998</v>
      </c>
      <c r="F448" s="5"/>
    </row>
    <row r="449" spans="1:6" x14ac:dyDescent="0.2">
      <c r="A449" s="2">
        <f t="shared" si="25"/>
        <v>42754.458333332259</v>
      </c>
      <c r="B449">
        <f t="shared" si="26"/>
        <v>1</v>
      </c>
      <c r="C449">
        <f t="shared" si="27"/>
        <v>11</v>
      </c>
      <c r="D449" s="5">
        <v>1583.24755</v>
      </c>
      <c r="E449" s="10">
        <f t="shared" si="24"/>
        <v>1583.24755</v>
      </c>
      <c r="F449" s="5"/>
    </row>
    <row r="450" spans="1:6" x14ac:dyDescent="0.2">
      <c r="A450" s="2">
        <f t="shared" si="25"/>
        <v>42754.499999998923</v>
      </c>
      <c r="B450">
        <f t="shared" si="26"/>
        <v>1</v>
      </c>
      <c r="C450">
        <f t="shared" si="27"/>
        <v>12</v>
      </c>
      <c r="D450" s="5">
        <v>902.35899999999992</v>
      </c>
      <c r="E450" s="10">
        <f t="shared" si="24"/>
        <v>902.35900000000004</v>
      </c>
      <c r="F450" s="5"/>
    </row>
    <row r="451" spans="1:6" x14ac:dyDescent="0.2">
      <c r="A451" s="2">
        <f t="shared" si="25"/>
        <v>42754.541666665587</v>
      </c>
      <c r="B451">
        <f t="shared" si="26"/>
        <v>1</v>
      </c>
      <c r="C451">
        <f t="shared" si="27"/>
        <v>13</v>
      </c>
      <c r="D451" s="5">
        <v>219.87654999999998</v>
      </c>
      <c r="E451" s="10">
        <f t="shared" si="24"/>
        <v>219.87655000000001</v>
      </c>
      <c r="F451" s="5"/>
    </row>
    <row r="452" spans="1:6" x14ac:dyDescent="0.2">
      <c r="A452" s="2">
        <f t="shared" si="25"/>
        <v>42754.583333332252</v>
      </c>
      <c r="B452">
        <f t="shared" si="26"/>
        <v>1</v>
      </c>
      <c r="C452">
        <f t="shared" si="27"/>
        <v>14</v>
      </c>
      <c r="D452" s="5">
        <v>139.22704999999999</v>
      </c>
      <c r="E452" s="10">
        <f t="shared" si="24"/>
        <v>139.22704999999999</v>
      </c>
      <c r="F452" s="5"/>
    </row>
    <row r="453" spans="1:6" x14ac:dyDescent="0.2">
      <c r="A453" s="2">
        <f t="shared" si="25"/>
        <v>42754.624999998916</v>
      </c>
      <c r="B453">
        <f t="shared" si="26"/>
        <v>1</v>
      </c>
      <c r="C453">
        <f t="shared" si="27"/>
        <v>15</v>
      </c>
      <c r="D453" s="5">
        <v>35.196899999999999</v>
      </c>
      <c r="E453" s="10">
        <f t="shared" si="24"/>
        <v>35.196899999999999</v>
      </c>
      <c r="F453" s="5"/>
    </row>
    <row r="454" spans="1:6" x14ac:dyDescent="0.2">
      <c r="A454" s="2">
        <f t="shared" si="25"/>
        <v>42754.66666666558</v>
      </c>
      <c r="B454">
        <f t="shared" si="26"/>
        <v>1</v>
      </c>
      <c r="C454">
        <f t="shared" si="27"/>
        <v>16</v>
      </c>
      <c r="D454" s="5">
        <v>0</v>
      </c>
      <c r="E454" s="10">
        <f t="shared" si="24"/>
        <v>0</v>
      </c>
      <c r="F454" s="5"/>
    </row>
    <row r="455" spans="1:6" x14ac:dyDescent="0.2">
      <c r="A455" s="2">
        <f t="shared" si="25"/>
        <v>42754.708333332244</v>
      </c>
      <c r="B455">
        <f t="shared" si="26"/>
        <v>1</v>
      </c>
      <c r="C455">
        <f t="shared" si="27"/>
        <v>17</v>
      </c>
      <c r="D455" s="5">
        <v>0</v>
      </c>
      <c r="E455" s="10">
        <f t="shared" ref="E455:E518" si="28">D455*$B$4/10</f>
        <v>0</v>
      </c>
      <c r="F455" s="5"/>
    </row>
    <row r="456" spans="1:6" x14ac:dyDescent="0.2">
      <c r="A456" s="2">
        <f t="shared" ref="A456:A519" si="29">A455+1/24</f>
        <v>42754.749999998909</v>
      </c>
      <c r="B456">
        <f t="shared" ref="B456:B519" si="30">MONTH(A456)</f>
        <v>1</v>
      </c>
      <c r="C456">
        <f t="shared" ref="C456:C519" si="31">HOUR(A456)</f>
        <v>18</v>
      </c>
      <c r="D456" s="5">
        <v>0</v>
      </c>
      <c r="E456" s="10">
        <f t="shared" si="28"/>
        <v>0</v>
      </c>
      <c r="F456" s="5"/>
    </row>
    <row r="457" spans="1:6" x14ac:dyDescent="0.2">
      <c r="A457" s="2">
        <f t="shared" si="29"/>
        <v>42754.791666665573</v>
      </c>
      <c r="B457">
        <f t="shared" si="30"/>
        <v>1</v>
      </c>
      <c r="C457">
        <f t="shared" si="31"/>
        <v>19</v>
      </c>
      <c r="D457" s="5">
        <v>0</v>
      </c>
      <c r="E457" s="10">
        <f t="shared" si="28"/>
        <v>0</v>
      </c>
      <c r="F457" s="5"/>
    </row>
    <row r="458" spans="1:6" x14ac:dyDescent="0.2">
      <c r="A458" s="2">
        <f t="shared" si="29"/>
        <v>42754.833333332237</v>
      </c>
      <c r="B458">
        <f t="shared" si="30"/>
        <v>1</v>
      </c>
      <c r="C458">
        <f t="shared" si="31"/>
        <v>20</v>
      </c>
      <c r="D458" s="5">
        <v>0</v>
      </c>
      <c r="E458" s="10">
        <f t="shared" si="28"/>
        <v>0</v>
      </c>
      <c r="F458" s="5"/>
    </row>
    <row r="459" spans="1:6" x14ac:dyDescent="0.2">
      <c r="A459" s="2">
        <f t="shared" si="29"/>
        <v>42754.874999998901</v>
      </c>
      <c r="B459">
        <f t="shared" si="30"/>
        <v>1</v>
      </c>
      <c r="C459">
        <f t="shared" si="31"/>
        <v>21</v>
      </c>
      <c r="D459" s="5">
        <v>0</v>
      </c>
      <c r="E459" s="10">
        <f t="shared" si="28"/>
        <v>0</v>
      </c>
      <c r="F459" s="5"/>
    </row>
    <row r="460" spans="1:6" x14ac:dyDescent="0.2">
      <c r="A460" s="2">
        <f t="shared" si="29"/>
        <v>42754.916666665566</v>
      </c>
      <c r="B460">
        <f t="shared" si="30"/>
        <v>1</v>
      </c>
      <c r="C460">
        <f t="shared" si="31"/>
        <v>22</v>
      </c>
      <c r="D460" s="5">
        <v>0</v>
      </c>
      <c r="E460" s="10">
        <f t="shared" si="28"/>
        <v>0</v>
      </c>
      <c r="F460" s="5"/>
    </row>
    <row r="461" spans="1:6" x14ac:dyDescent="0.2">
      <c r="A461" s="2">
        <f t="shared" si="29"/>
        <v>42754.95833333223</v>
      </c>
      <c r="B461">
        <f t="shared" si="30"/>
        <v>1</v>
      </c>
      <c r="C461">
        <f t="shared" si="31"/>
        <v>23</v>
      </c>
      <c r="D461" s="5">
        <v>0</v>
      </c>
      <c r="E461" s="10">
        <f t="shared" si="28"/>
        <v>0</v>
      </c>
      <c r="F461" s="5"/>
    </row>
    <row r="462" spans="1:6" x14ac:dyDescent="0.2">
      <c r="A462" s="2">
        <f t="shared" si="29"/>
        <v>42754.999999998894</v>
      </c>
      <c r="B462">
        <f t="shared" si="30"/>
        <v>1</v>
      </c>
      <c r="C462">
        <f t="shared" si="31"/>
        <v>0</v>
      </c>
      <c r="D462" s="5">
        <v>0</v>
      </c>
      <c r="E462" s="10">
        <f t="shared" si="28"/>
        <v>0</v>
      </c>
      <c r="F462" s="5"/>
    </row>
    <row r="463" spans="1:6" x14ac:dyDescent="0.2">
      <c r="A463" s="2">
        <f t="shared" si="29"/>
        <v>42755.041666665558</v>
      </c>
      <c r="B463">
        <f t="shared" si="30"/>
        <v>1</v>
      </c>
      <c r="C463">
        <f t="shared" si="31"/>
        <v>1</v>
      </c>
      <c r="D463" s="5">
        <v>0</v>
      </c>
      <c r="E463" s="10">
        <f t="shared" si="28"/>
        <v>0</v>
      </c>
      <c r="F463" s="5"/>
    </row>
    <row r="464" spans="1:6" x14ac:dyDescent="0.2">
      <c r="A464" s="2">
        <f t="shared" si="29"/>
        <v>42755.083333332223</v>
      </c>
      <c r="B464">
        <f t="shared" si="30"/>
        <v>1</v>
      </c>
      <c r="C464">
        <f t="shared" si="31"/>
        <v>2</v>
      </c>
      <c r="D464" s="5">
        <v>0</v>
      </c>
      <c r="E464" s="10">
        <f t="shared" si="28"/>
        <v>0</v>
      </c>
      <c r="F464" s="5"/>
    </row>
    <row r="465" spans="1:6" x14ac:dyDescent="0.2">
      <c r="A465" s="2">
        <f t="shared" si="29"/>
        <v>42755.124999998887</v>
      </c>
      <c r="B465">
        <f t="shared" si="30"/>
        <v>1</v>
      </c>
      <c r="C465">
        <f t="shared" si="31"/>
        <v>3</v>
      </c>
      <c r="D465" s="5">
        <v>0</v>
      </c>
      <c r="E465" s="10">
        <f t="shared" si="28"/>
        <v>0</v>
      </c>
      <c r="F465" s="5"/>
    </row>
    <row r="466" spans="1:6" x14ac:dyDescent="0.2">
      <c r="A466" s="2">
        <f t="shared" si="29"/>
        <v>42755.166666665551</v>
      </c>
      <c r="B466">
        <f t="shared" si="30"/>
        <v>1</v>
      </c>
      <c r="C466">
        <f t="shared" si="31"/>
        <v>4</v>
      </c>
      <c r="D466" s="5">
        <v>0</v>
      </c>
      <c r="E466" s="10">
        <f t="shared" si="28"/>
        <v>0</v>
      </c>
      <c r="F466" s="5"/>
    </row>
    <row r="467" spans="1:6" x14ac:dyDescent="0.2">
      <c r="A467" s="2">
        <f t="shared" si="29"/>
        <v>42755.208333332215</v>
      </c>
      <c r="B467">
        <f t="shared" si="30"/>
        <v>1</v>
      </c>
      <c r="C467">
        <f t="shared" si="31"/>
        <v>5</v>
      </c>
      <c r="D467" s="5">
        <v>0</v>
      </c>
      <c r="E467" s="10">
        <f t="shared" si="28"/>
        <v>0</v>
      </c>
      <c r="F467" s="5"/>
    </row>
    <row r="468" spans="1:6" x14ac:dyDescent="0.2">
      <c r="A468" s="2">
        <f t="shared" si="29"/>
        <v>42755.24999999888</v>
      </c>
      <c r="B468">
        <f t="shared" si="30"/>
        <v>1</v>
      </c>
      <c r="C468">
        <f t="shared" si="31"/>
        <v>6</v>
      </c>
      <c r="D468" s="5">
        <v>0</v>
      </c>
      <c r="E468" s="10">
        <f t="shared" si="28"/>
        <v>0</v>
      </c>
      <c r="F468" s="5"/>
    </row>
    <row r="469" spans="1:6" x14ac:dyDescent="0.2">
      <c r="A469" s="2">
        <f t="shared" si="29"/>
        <v>42755.291666665544</v>
      </c>
      <c r="B469">
        <f t="shared" si="30"/>
        <v>1</v>
      </c>
      <c r="C469">
        <f t="shared" si="31"/>
        <v>7</v>
      </c>
      <c r="D469" s="5">
        <v>402.84614999999997</v>
      </c>
      <c r="E469" s="10">
        <f t="shared" si="28"/>
        <v>402.84614999999997</v>
      </c>
      <c r="F469" s="5"/>
    </row>
    <row r="470" spans="1:6" x14ac:dyDescent="0.2">
      <c r="A470" s="2">
        <f t="shared" si="29"/>
        <v>42755.333333332208</v>
      </c>
      <c r="B470">
        <f t="shared" si="30"/>
        <v>1</v>
      </c>
      <c r="C470">
        <f t="shared" si="31"/>
        <v>8</v>
      </c>
      <c r="D470" s="5">
        <v>2649.8460999999998</v>
      </c>
      <c r="E470" s="10">
        <f t="shared" si="28"/>
        <v>2649.8460999999998</v>
      </c>
      <c r="F470" s="5"/>
    </row>
    <row r="471" spans="1:6" x14ac:dyDescent="0.2">
      <c r="A471" s="2">
        <f t="shared" si="29"/>
        <v>42755.374999998872</v>
      </c>
      <c r="B471">
        <f t="shared" si="30"/>
        <v>1</v>
      </c>
      <c r="C471">
        <f t="shared" si="31"/>
        <v>9</v>
      </c>
      <c r="D471" s="5">
        <v>1690.1699499999997</v>
      </c>
      <c r="E471" s="10">
        <f t="shared" si="28"/>
        <v>1690.16995</v>
      </c>
      <c r="F471" s="5"/>
    </row>
    <row r="472" spans="1:6" x14ac:dyDescent="0.2">
      <c r="A472" s="2">
        <f t="shared" si="29"/>
        <v>42755.416666665536</v>
      </c>
      <c r="B472">
        <f t="shared" si="30"/>
        <v>1</v>
      </c>
      <c r="C472">
        <f t="shared" si="31"/>
        <v>10</v>
      </c>
      <c r="D472" s="5">
        <v>1520.5092999999999</v>
      </c>
      <c r="E472" s="10">
        <f t="shared" si="28"/>
        <v>1520.5092999999999</v>
      </c>
      <c r="F472" s="5"/>
    </row>
    <row r="473" spans="1:6" x14ac:dyDescent="0.2">
      <c r="A473" s="2">
        <f t="shared" si="29"/>
        <v>42755.458333332201</v>
      </c>
      <c r="B473">
        <f t="shared" si="30"/>
        <v>1</v>
      </c>
      <c r="C473">
        <f t="shared" si="31"/>
        <v>11</v>
      </c>
      <c r="D473" s="5">
        <v>1411.3904</v>
      </c>
      <c r="E473" s="10">
        <f t="shared" si="28"/>
        <v>1411.3904</v>
      </c>
      <c r="F473" s="5"/>
    </row>
    <row r="474" spans="1:6" x14ac:dyDescent="0.2">
      <c r="A474" s="2">
        <f t="shared" si="29"/>
        <v>42755.499999998865</v>
      </c>
      <c r="B474">
        <f t="shared" si="30"/>
        <v>1</v>
      </c>
      <c r="C474">
        <f t="shared" si="31"/>
        <v>12</v>
      </c>
      <c r="D474" s="5">
        <v>892.21254999999996</v>
      </c>
      <c r="E474" s="10">
        <f t="shared" si="28"/>
        <v>892.21254999999996</v>
      </c>
      <c r="F474" s="5"/>
    </row>
    <row r="475" spans="1:6" x14ac:dyDescent="0.2">
      <c r="A475" s="2">
        <f t="shared" si="29"/>
        <v>42755.541666665529</v>
      </c>
      <c r="B475">
        <f t="shared" si="30"/>
        <v>1</v>
      </c>
      <c r="C475">
        <f t="shared" si="31"/>
        <v>13</v>
      </c>
      <c r="D475" s="5">
        <v>1113.6806999999999</v>
      </c>
      <c r="E475" s="10">
        <f t="shared" si="28"/>
        <v>1113.6806999999999</v>
      </c>
      <c r="F475" s="5"/>
    </row>
    <row r="476" spans="1:6" x14ac:dyDescent="0.2">
      <c r="A476" s="2">
        <f t="shared" si="29"/>
        <v>42755.583333332193</v>
      </c>
      <c r="B476">
        <f t="shared" si="30"/>
        <v>1</v>
      </c>
      <c r="C476">
        <f t="shared" si="31"/>
        <v>14</v>
      </c>
      <c r="D476" s="5">
        <v>2763.335</v>
      </c>
      <c r="E476" s="10">
        <f t="shared" si="28"/>
        <v>2763.335</v>
      </c>
      <c r="F476" s="5"/>
    </row>
    <row r="477" spans="1:6" x14ac:dyDescent="0.2">
      <c r="A477" s="2">
        <f t="shared" si="29"/>
        <v>42755.624999998858</v>
      </c>
      <c r="B477">
        <f t="shared" si="30"/>
        <v>1</v>
      </c>
      <c r="C477">
        <f t="shared" si="31"/>
        <v>15</v>
      </c>
      <c r="D477" s="5">
        <v>2127.7483999999995</v>
      </c>
      <c r="E477" s="10">
        <f t="shared" si="28"/>
        <v>2127.7483999999995</v>
      </c>
      <c r="F477" s="5"/>
    </row>
    <row r="478" spans="1:6" x14ac:dyDescent="0.2">
      <c r="A478" s="2">
        <f t="shared" si="29"/>
        <v>42755.666666665522</v>
      </c>
      <c r="B478">
        <f t="shared" si="30"/>
        <v>1</v>
      </c>
      <c r="C478">
        <f t="shared" si="31"/>
        <v>16</v>
      </c>
      <c r="D478" s="5">
        <v>64.352850000000004</v>
      </c>
      <c r="E478" s="10">
        <f t="shared" si="28"/>
        <v>64.352850000000004</v>
      </c>
      <c r="F478" s="5"/>
    </row>
    <row r="479" spans="1:6" x14ac:dyDescent="0.2">
      <c r="A479" s="2">
        <f t="shared" si="29"/>
        <v>42755.708333332186</v>
      </c>
      <c r="B479">
        <f t="shared" si="30"/>
        <v>1</v>
      </c>
      <c r="C479">
        <f t="shared" si="31"/>
        <v>17</v>
      </c>
      <c r="D479" s="5">
        <v>0</v>
      </c>
      <c r="E479" s="10">
        <f t="shared" si="28"/>
        <v>0</v>
      </c>
      <c r="F479" s="5"/>
    </row>
    <row r="480" spans="1:6" x14ac:dyDescent="0.2">
      <c r="A480" s="2">
        <f t="shared" si="29"/>
        <v>42755.74999999885</v>
      </c>
      <c r="B480">
        <f t="shared" si="30"/>
        <v>1</v>
      </c>
      <c r="C480">
        <f t="shared" si="31"/>
        <v>18</v>
      </c>
      <c r="D480" s="5">
        <v>0</v>
      </c>
      <c r="E480" s="10">
        <f t="shared" si="28"/>
        <v>0</v>
      </c>
      <c r="F480" s="5"/>
    </row>
    <row r="481" spans="1:6" x14ac:dyDescent="0.2">
      <c r="A481" s="2">
        <f t="shared" si="29"/>
        <v>42755.791666665515</v>
      </c>
      <c r="B481">
        <f t="shared" si="30"/>
        <v>1</v>
      </c>
      <c r="C481">
        <f t="shared" si="31"/>
        <v>19</v>
      </c>
      <c r="D481" s="5">
        <v>0</v>
      </c>
      <c r="E481" s="10">
        <f t="shared" si="28"/>
        <v>0</v>
      </c>
      <c r="F481" s="5"/>
    </row>
    <row r="482" spans="1:6" x14ac:dyDescent="0.2">
      <c r="A482" s="2">
        <f t="shared" si="29"/>
        <v>42755.833333332179</v>
      </c>
      <c r="B482">
        <f t="shared" si="30"/>
        <v>1</v>
      </c>
      <c r="C482">
        <f t="shared" si="31"/>
        <v>20</v>
      </c>
      <c r="D482" s="5">
        <v>0</v>
      </c>
      <c r="E482" s="10">
        <f t="shared" si="28"/>
        <v>0</v>
      </c>
      <c r="F482" s="5"/>
    </row>
    <row r="483" spans="1:6" x14ac:dyDescent="0.2">
      <c r="A483" s="2">
        <f t="shared" si="29"/>
        <v>42755.874999998843</v>
      </c>
      <c r="B483">
        <f t="shared" si="30"/>
        <v>1</v>
      </c>
      <c r="C483">
        <f t="shared" si="31"/>
        <v>21</v>
      </c>
      <c r="D483" s="5">
        <v>0</v>
      </c>
      <c r="E483" s="10">
        <f t="shared" si="28"/>
        <v>0</v>
      </c>
      <c r="F483" s="5"/>
    </row>
    <row r="484" spans="1:6" x14ac:dyDescent="0.2">
      <c r="A484" s="2">
        <f t="shared" si="29"/>
        <v>42755.916666665507</v>
      </c>
      <c r="B484">
        <f t="shared" si="30"/>
        <v>1</v>
      </c>
      <c r="C484">
        <f t="shared" si="31"/>
        <v>22</v>
      </c>
      <c r="D484" s="5">
        <v>0</v>
      </c>
      <c r="E484" s="10">
        <f t="shared" si="28"/>
        <v>0</v>
      </c>
      <c r="F484" s="5"/>
    </row>
    <row r="485" spans="1:6" x14ac:dyDescent="0.2">
      <c r="A485" s="2">
        <f t="shared" si="29"/>
        <v>42755.958333332172</v>
      </c>
      <c r="B485">
        <f t="shared" si="30"/>
        <v>1</v>
      </c>
      <c r="C485">
        <f t="shared" si="31"/>
        <v>23</v>
      </c>
      <c r="D485" s="5">
        <v>0</v>
      </c>
      <c r="E485" s="10">
        <f t="shared" si="28"/>
        <v>0</v>
      </c>
      <c r="F485" s="5"/>
    </row>
    <row r="486" spans="1:6" x14ac:dyDescent="0.2">
      <c r="A486" s="2">
        <f t="shared" si="29"/>
        <v>42755.999999998836</v>
      </c>
      <c r="B486">
        <f t="shared" si="30"/>
        <v>1</v>
      </c>
      <c r="C486">
        <f t="shared" si="31"/>
        <v>0</v>
      </c>
      <c r="D486" s="5">
        <v>0</v>
      </c>
      <c r="E486" s="10">
        <f t="shared" si="28"/>
        <v>0</v>
      </c>
      <c r="F486" s="5"/>
    </row>
    <row r="487" spans="1:6" x14ac:dyDescent="0.2">
      <c r="A487" s="2">
        <f t="shared" si="29"/>
        <v>42756.0416666655</v>
      </c>
      <c r="B487">
        <f t="shared" si="30"/>
        <v>1</v>
      </c>
      <c r="C487">
        <f t="shared" si="31"/>
        <v>1</v>
      </c>
      <c r="D487" s="5">
        <v>0</v>
      </c>
      <c r="E487" s="10">
        <f t="shared" si="28"/>
        <v>0</v>
      </c>
      <c r="F487" s="5"/>
    </row>
    <row r="488" spans="1:6" x14ac:dyDescent="0.2">
      <c r="A488" s="2">
        <f t="shared" si="29"/>
        <v>42756.083333332164</v>
      </c>
      <c r="B488">
        <f t="shared" si="30"/>
        <v>1</v>
      </c>
      <c r="C488">
        <f t="shared" si="31"/>
        <v>2</v>
      </c>
      <c r="D488" s="5">
        <v>0</v>
      </c>
      <c r="E488" s="10">
        <f t="shared" si="28"/>
        <v>0</v>
      </c>
      <c r="F488" s="5"/>
    </row>
    <row r="489" spans="1:6" x14ac:dyDescent="0.2">
      <c r="A489" s="2">
        <f t="shared" si="29"/>
        <v>42756.124999998829</v>
      </c>
      <c r="B489">
        <f t="shared" si="30"/>
        <v>1</v>
      </c>
      <c r="C489">
        <f t="shared" si="31"/>
        <v>3</v>
      </c>
      <c r="D489" s="5">
        <v>0</v>
      </c>
      <c r="E489" s="10">
        <f t="shared" si="28"/>
        <v>0</v>
      </c>
      <c r="F489" s="5"/>
    </row>
    <row r="490" spans="1:6" x14ac:dyDescent="0.2">
      <c r="A490" s="2">
        <f t="shared" si="29"/>
        <v>42756.166666665493</v>
      </c>
      <c r="B490">
        <f t="shared" si="30"/>
        <v>1</v>
      </c>
      <c r="C490">
        <f t="shared" si="31"/>
        <v>4</v>
      </c>
      <c r="D490" s="5">
        <v>0</v>
      </c>
      <c r="E490" s="10">
        <f t="shared" si="28"/>
        <v>0</v>
      </c>
      <c r="F490" s="5"/>
    </row>
    <row r="491" spans="1:6" x14ac:dyDescent="0.2">
      <c r="A491" s="2">
        <f t="shared" si="29"/>
        <v>42756.208333332157</v>
      </c>
      <c r="B491">
        <f t="shared" si="30"/>
        <v>1</v>
      </c>
      <c r="C491">
        <f t="shared" si="31"/>
        <v>5</v>
      </c>
      <c r="D491" s="5">
        <v>0</v>
      </c>
      <c r="E491" s="10">
        <f t="shared" si="28"/>
        <v>0</v>
      </c>
      <c r="F491" s="5"/>
    </row>
    <row r="492" spans="1:6" x14ac:dyDescent="0.2">
      <c r="A492" s="2">
        <f t="shared" si="29"/>
        <v>42756.249999998821</v>
      </c>
      <c r="B492">
        <f t="shared" si="30"/>
        <v>1</v>
      </c>
      <c r="C492">
        <f t="shared" si="31"/>
        <v>6</v>
      </c>
      <c r="D492" s="5">
        <v>0</v>
      </c>
      <c r="E492" s="10">
        <f t="shared" si="28"/>
        <v>0</v>
      </c>
      <c r="F492" s="5"/>
    </row>
    <row r="493" spans="1:6" x14ac:dyDescent="0.2">
      <c r="A493" s="2">
        <f t="shared" si="29"/>
        <v>42756.291666665486</v>
      </c>
      <c r="B493">
        <f t="shared" si="30"/>
        <v>1</v>
      </c>
      <c r="C493">
        <f t="shared" si="31"/>
        <v>7</v>
      </c>
      <c r="D493" s="5">
        <v>858.36574999999993</v>
      </c>
      <c r="E493" s="10">
        <f t="shared" si="28"/>
        <v>858.36574999999993</v>
      </c>
      <c r="F493" s="5"/>
    </row>
    <row r="494" spans="1:6" x14ac:dyDescent="0.2">
      <c r="A494" s="2">
        <f t="shared" si="29"/>
        <v>42756.33333333215</v>
      </c>
      <c r="B494">
        <f t="shared" si="30"/>
        <v>1</v>
      </c>
      <c r="C494">
        <f t="shared" si="31"/>
        <v>8</v>
      </c>
      <c r="D494" s="5">
        <v>3273.9280999999996</v>
      </c>
      <c r="E494" s="10">
        <f t="shared" si="28"/>
        <v>3273.9280999999996</v>
      </c>
      <c r="F494" s="5"/>
    </row>
    <row r="495" spans="1:6" x14ac:dyDescent="0.2">
      <c r="A495" s="2">
        <f t="shared" si="29"/>
        <v>42756.374999998814</v>
      </c>
      <c r="B495">
        <f t="shared" si="30"/>
        <v>1</v>
      </c>
      <c r="C495">
        <f t="shared" si="31"/>
        <v>9</v>
      </c>
      <c r="D495" s="5">
        <v>5249.3164499999993</v>
      </c>
      <c r="E495" s="10">
        <f t="shared" si="28"/>
        <v>5249.3164499999993</v>
      </c>
      <c r="F495" s="5"/>
    </row>
    <row r="496" spans="1:6" x14ac:dyDescent="0.2">
      <c r="A496" s="2">
        <f t="shared" si="29"/>
        <v>42756.416666665478</v>
      </c>
      <c r="B496">
        <f t="shared" si="30"/>
        <v>1</v>
      </c>
      <c r="C496">
        <f t="shared" si="31"/>
        <v>10</v>
      </c>
      <c r="D496" s="5">
        <v>6543.0319499999996</v>
      </c>
      <c r="E496" s="10">
        <f t="shared" si="28"/>
        <v>6543.0319499999996</v>
      </c>
      <c r="F496" s="5"/>
    </row>
    <row r="497" spans="1:6" x14ac:dyDescent="0.2">
      <c r="A497" s="2">
        <f t="shared" si="29"/>
        <v>42756.458333332143</v>
      </c>
      <c r="B497">
        <f t="shared" si="30"/>
        <v>1</v>
      </c>
      <c r="C497">
        <f t="shared" si="31"/>
        <v>11</v>
      </c>
      <c r="D497" s="5">
        <v>7153.3840999999993</v>
      </c>
      <c r="E497" s="10">
        <f t="shared" si="28"/>
        <v>7153.3840999999984</v>
      </c>
      <c r="F497" s="5"/>
    </row>
    <row r="498" spans="1:6" x14ac:dyDescent="0.2">
      <c r="A498" s="2">
        <f t="shared" si="29"/>
        <v>42756.499999998807</v>
      </c>
      <c r="B498">
        <f t="shared" si="30"/>
        <v>1</v>
      </c>
      <c r="C498">
        <f t="shared" si="31"/>
        <v>12</v>
      </c>
      <c r="D498" s="5">
        <v>7044.5446499999989</v>
      </c>
      <c r="E498" s="10">
        <f t="shared" si="28"/>
        <v>7044.5446499999989</v>
      </c>
      <c r="F498" s="5"/>
    </row>
    <row r="499" spans="1:6" x14ac:dyDescent="0.2">
      <c r="A499" s="2">
        <f t="shared" si="29"/>
        <v>42756.541666665471</v>
      </c>
      <c r="B499">
        <f t="shared" si="30"/>
        <v>1</v>
      </c>
      <c r="C499">
        <f t="shared" si="31"/>
        <v>13</v>
      </c>
      <c r="D499" s="5">
        <v>6292.8482999999997</v>
      </c>
      <c r="E499" s="10">
        <f t="shared" si="28"/>
        <v>6292.8482999999997</v>
      </c>
      <c r="F499" s="5"/>
    </row>
    <row r="500" spans="1:6" x14ac:dyDescent="0.2">
      <c r="A500" s="2">
        <f t="shared" si="29"/>
        <v>42756.583333332135</v>
      </c>
      <c r="B500">
        <f t="shared" si="30"/>
        <v>1</v>
      </c>
      <c r="C500">
        <f t="shared" si="31"/>
        <v>14</v>
      </c>
      <c r="D500" s="5">
        <v>4892.5013499999995</v>
      </c>
      <c r="E500" s="10">
        <f t="shared" si="28"/>
        <v>4892.5013499999995</v>
      </c>
      <c r="F500" s="5"/>
    </row>
    <row r="501" spans="1:6" x14ac:dyDescent="0.2">
      <c r="A501" s="2">
        <f t="shared" si="29"/>
        <v>42756.624999998799</v>
      </c>
      <c r="B501">
        <f t="shared" si="30"/>
        <v>1</v>
      </c>
      <c r="C501">
        <f t="shared" si="31"/>
        <v>15</v>
      </c>
      <c r="D501" s="5">
        <v>2843.8901999999998</v>
      </c>
      <c r="E501" s="10">
        <f t="shared" si="28"/>
        <v>2843.8901999999998</v>
      </c>
      <c r="F501" s="5"/>
    </row>
    <row r="502" spans="1:6" x14ac:dyDescent="0.2">
      <c r="A502" s="2">
        <f t="shared" si="29"/>
        <v>42756.666666665464</v>
      </c>
      <c r="B502">
        <f t="shared" si="30"/>
        <v>1</v>
      </c>
      <c r="C502">
        <f t="shared" si="31"/>
        <v>16</v>
      </c>
      <c r="D502" s="5">
        <v>531.34484999999995</v>
      </c>
      <c r="E502" s="10">
        <f t="shared" si="28"/>
        <v>531.34484999999995</v>
      </c>
      <c r="F502" s="5"/>
    </row>
    <row r="503" spans="1:6" x14ac:dyDescent="0.2">
      <c r="A503" s="2">
        <f t="shared" si="29"/>
        <v>42756.708333332128</v>
      </c>
      <c r="B503">
        <f t="shared" si="30"/>
        <v>1</v>
      </c>
      <c r="C503">
        <f t="shared" si="31"/>
        <v>17</v>
      </c>
      <c r="D503" s="5">
        <v>0</v>
      </c>
      <c r="E503" s="10">
        <f t="shared" si="28"/>
        <v>0</v>
      </c>
      <c r="F503" s="5"/>
    </row>
    <row r="504" spans="1:6" x14ac:dyDescent="0.2">
      <c r="A504" s="2">
        <f t="shared" si="29"/>
        <v>42756.749999998792</v>
      </c>
      <c r="B504">
        <f t="shared" si="30"/>
        <v>1</v>
      </c>
      <c r="C504">
        <f t="shared" si="31"/>
        <v>18</v>
      </c>
      <c r="D504" s="5">
        <v>0</v>
      </c>
      <c r="E504" s="10">
        <f t="shared" si="28"/>
        <v>0</v>
      </c>
      <c r="F504" s="5"/>
    </row>
    <row r="505" spans="1:6" x14ac:dyDescent="0.2">
      <c r="A505" s="2">
        <f t="shared" si="29"/>
        <v>42756.791666665456</v>
      </c>
      <c r="B505">
        <f t="shared" si="30"/>
        <v>1</v>
      </c>
      <c r="C505">
        <f t="shared" si="31"/>
        <v>19</v>
      </c>
      <c r="D505" s="5">
        <v>0</v>
      </c>
      <c r="E505" s="10">
        <f t="shared" si="28"/>
        <v>0</v>
      </c>
      <c r="F505" s="5"/>
    </row>
    <row r="506" spans="1:6" x14ac:dyDescent="0.2">
      <c r="A506" s="2">
        <f t="shared" si="29"/>
        <v>42756.833333332121</v>
      </c>
      <c r="B506">
        <f t="shared" si="30"/>
        <v>1</v>
      </c>
      <c r="C506">
        <f t="shared" si="31"/>
        <v>20</v>
      </c>
      <c r="D506" s="5">
        <v>0</v>
      </c>
      <c r="E506" s="10">
        <f t="shared" si="28"/>
        <v>0</v>
      </c>
      <c r="F506" s="5"/>
    </row>
    <row r="507" spans="1:6" x14ac:dyDescent="0.2">
      <c r="A507" s="2">
        <f t="shared" si="29"/>
        <v>42756.874999998785</v>
      </c>
      <c r="B507">
        <f t="shared" si="30"/>
        <v>1</v>
      </c>
      <c r="C507">
        <f t="shared" si="31"/>
        <v>21</v>
      </c>
      <c r="D507" s="5">
        <v>0</v>
      </c>
      <c r="E507" s="10">
        <f t="shared" si="28"/>
        <v>0</v>
      </c>
      <c r="F507" s="5"/>
    </row>
    <row r="508" spans="1:6" x14ac:dyDescent="0.2">
      <c r="A508" s="2">
        <f t="shared" si="29"/>
        <v>42756.916666665449</v>
      </c>
      <c r="B508">
        <f t="shared" si="30"/>
        <v>1</v>
      </c>
      <c r="C508">
        <f t="shared" si="31"/>
        <v>22</v>
      </c>
      <c r="D508" s="5">
        <v>0</v>
      </c>
      <c r="E508" s="10">
        <f t="shared" si="28"/>
        <v>0</v>
      </c>
      <c r="F508" s="5"/>
    </row>
    <row r="509" spans="1:6" x14ac:dyDescent="0.2">
      <c r="A509" s="2">
        <f t="shared" si="29"/>
        <v>42756.958333332113</v>
      </c>
      <c r="B509">
        <f t="shared" si="30"/>
        <v>1</v>
      </c>
      <c r="C509">
        <f t="shared" si="31"/>
        <v>23</v>
      </c>
      <c r="D509" s="5">
        <v>0</v>
      </c>
      <c r="E509" s="10">
        <f t="shared" si="28"/>
        <v>0</v>
      </c>
      <c r="F509" s="5"/>
    </row>
    <row r="510" spans="1:6" x14ac:dyDescent="0.2">
      <c r="A510" s="2">
        <f t="shared" si="29"/>
        <v>42756.999999998778</v>
      </c>
      <c r="B510">
        <f t="shared" si="30"/>
        <v>1</v>
      </c>
      <c r="C510">
        <f t="shared" si="31"/>
        <v>0</v>
      </c>
      <c r="D510" s="5">
        <v>0</v>
      </c>
      <c r="E510" s="10">
        <f t="shared" si="28"/>
        <v>0</v>
      </c>
      <c r="F510" s="5"/>
    </row>
    <row r="511" spans="1:6" x14ac:dyDescent="0.2">
      <c r="A511" s="2">
        <f t="shared" si="29"/>
        <v>42757.041666665442</v>
      </c>
      <c r="B511">
        <f t="shared" si="30"/>
        <v>1</v>
      </c>
      <c r="C511">
        <f t="shared" si="31"/>
        <v>1</v>
      </c>
      <c r="D511" s="5">
        <v>0</v>
      </c>
      <c r="E511" s="10">
        <f t="shared" si="28"/>
        <v>0</v>
      </c>
      <c r="F511" s="5"/>
    </row>
    <row r="512" spans="1:6" x14ac:dyDescent="0.2">
      <c r="A512" s="2">
        <f t="shared" si="29"/>
        <v>42757.083333332106</v>
      </c>
      <c r="B512">
        <f t="shared" si="30"/>
        <v>1</v>
      </c>
      <c r="C512">
        <f t="shared" si="31"/>
        <v>2</v>
      </c>
      <c r="D512" s="5">
        <v>0</v>
      </c>
      <c r="E512" s="10">
        <f t="shared" si="28"/>
        <v>0</v>
      </c>
      <c r="F512" s="5"/>
    </row>
    <row r="513" spans="1:6" x14ac:dyDescent="0.2">
      <c r="A513" s="2">
        <f t="shared" si="29"/>
        <v>42757.12499999877</v>
      </c>
      <c r="B513">
        <f t="shared" si="30"/>
        <v>1</v>
      </c>
      <c r="C513">
        <f t="shared" si="31"/>
        <v>3</v>
      </c>
      <c r="D513" s="5">
        <v>0</v>
      </c>
      <c r="E513" s="10">
        <f t="shared" si="28"/>
        <v>0</v>
      </c>
      <c r="F513" s="5"/>
    </row>
    <row r="514" spans="1:6" x14ac:dyDescent="0.2">
      <c r="A514" s="2">
        <f t="shared" si="29"/>
        <v>42757.166666665435</v>
      </c>
      <c r="B514">
        <f t="shared" si="30"/>
        <v>1</v>
      </c>
      <c r="C514">
        <f t="shared" si="31"/>
        <v>4</v>
      </c>
      <c r="D514" s="5">
        <v>0</v>
      </c>
      <c r="E514" s="10">
        <f t="shared" si="28"/>
        <v>0</v>
      </c>
      <c r="F514" s="5"/>
    </row>
    <row r="515" spans="1:6" x14ac:dyDescent="0.2">
      <c r="A515" s="2">
        <f t="shared" si="29"/>
        <v>42757.208333332099</v>
      </c>
      <c r="B515">
        <f t="shared" si="30"/>
        <v>1</v>
      </c>
      <c r="C515">
        <f t="shared" si="31"/>
        <v>5</v>
      </c>
      <c r="D515" s="5">
        <v>0</v>
      </c>
      <c r="E515" s="10">
        <f t="shared" si="28"/>
        <v>0</v>
      </c>
      <c r="F515" s="5"/>
    </row>
    <row r="516" spans="1:6" x14ac:dyDescent="0.2">
      <c r="A516" s="2">
        <f t="shared" si="29"/>
        <v>42757.249999998763</v>
      </c>
      <c r="B516">
        <f t="shared" si="30"/>
        <v>1</v>
      </c>
      <c r="C516">
        <f t="shared" si="31"/>
        <v>6</v>
      </c>
      <c r="D516" s="5">
        <v>0</v>
      </c>
      <c r="E516" s="10">
        <f t="shared" si="28"/>
        <v>0</v>
      </c>
      <c r="F516" s="5"/>
    </row>
    <row r="517" spans="1:6" x14ac:dyDescent="0.2">
      <c r="A517" s="2">
        <f t="shared" si="29"/>
        <v>42757.291666665427</v>
      </c>
      <c r="B517">
        <f t="shared" si="30"/>
        <v>1</v>
      </c>
      <c r="C517">
        <f t="shared" si="31"/>
        <v>7</v>
      </c>
      <c r="D517" s="5">
        <v>294.09294999999997</v>
      </c>
      <c r="E517" s="10">
        <f t="shared" si="28"/>
        <v>294.09294999999997</v>
      </c>
      <c r="F517" s="5"/>
    </row>
    <row r="518" spans="1:6" x14ac:dyDescent="0.2">
      <c r="A518" s="2">
        <f t="shared" si="29"/>
        <v>42757.333333332092</v>
      </c>
      <c r="B518">
        <f t="shared" si="30"/>
        <v>1</v>
      </c>
      <c r="C518">
        <f t="shared" si="31"/>
        <v>8</v>
      </c>
      <c r="D518" s="5">
        <v>2479.5724999999998</v>
      </c>
      <c r="E518" s="10">
        <f t="shared" si="28"/>
        <v>2479.5724999999998</v>
      </c>
      <c r="F518" s="5"/>
    </row>
    <row r="519" spans="1:6" x14ac:dyDescent="0.2">
      <c r="A519" s="2">
        <f t="shared" si="29"/>
        <v>42757.374999998756</v>
      </c>
      <c r="B519">
        <f t="shared" si="30"/>
        <v>1</v>
      </c>
      <c r="C519">
        <f t="shared" si="31"/>
        <v>9</v>
      </c>
      <c r="D519" s="5">
        <v>4543.3486999999996</v>
      </c>
      <c r="E519" s="10">
        <f t="shared" ref="E519:E582" si="32">D519*$B$4/10</f>
        <v>4543.3486999999996</v>
      </c>
      <c r="F519" s="5"/>
    </row>
    <row r="520" spans="1:6" x14ac:dyDescent="0.2">
      <c r="A520" s="2">
        <f t="shared" ref="A520:A583" si="33">A519+1/24</f>
        <v>42757.41666666542</v>
      </c>
      <c r="B520">
        <f t="shared" ref="B520:B583" si="34">MONTH(A520)</f>
        <v>1</v>
      </c>
      <c r="C520">
        <f t="shared" ref="C520:C583" si="35">HOUR(A520)</f>
        <v>10</v>
      </c>
      <c r="D520" s="5">
        <v>5775.494349999999</v>
      </c>
      <c r="E520" s="10">
        <f t="shared" si="32"/>
        <v>5775.494349999999</v>
      </c>
      <c r="F520" s="5"/>
    </row>
    <row r="521" spans="1:6" x14ac:dyDescent="0.2">
      <c r="A521" s="2">
        <f t="shared" si="33"/>
        <v>42757.458333332084</v>
      </c>
      <c r="B521">
        <f t="shared" si="34"/>
        <v>1</v>
      </c>
      <c r="C521">
        <f t="shared" si="35"/>
        <v>11</v>
      </c>
      <c r="D521" s="5">
        <v>6403.4909499999994</v>
      </c>
      <c r="E521" s="10">
        <f t="shared" si="32"/>
        <v>6403.4909499999994</v>
      </c>
      <c r="F521" s="5"/>
    </row>
    <row r="522" spans="1:6" x14ac:dyDescent="0.2">
      <c r="A522" s="2">
        <f t="shared" si="33"/>
        <v>42757.499999998749</v>
      </c>
      <c r="B522">
        <f t="shared" si="34"/>
        <v>1</v>
      </c>
      <c r="C522">
        <f t="shared" si="35"/>
        <v>12</v>
      </c>
      <c r="D522" s="5">
        <v>6203.5254999999997</v>
      </c>
      <c r="E522" s="10">
        <f t="shared" si="32"/>
        <v>6203.5254999999997</v>
      </c>
      <c r="F522" s="5"/>
    </row>
    <row r="523" spans="1:6" x14ac:dyDescent="0.2">
      <c r="A523" s="2">
        <f t="shared" si="33"/>
        <v>42757.541666665413</v>
      </c>
      <c r="B523">
        <f t="shared" si="34"/>
        <v>1</v>
      </c>
      <c r="C523">
        <f t="shared" si="35"/>
        <v>13</v>
      </c>
      <c r="D523" s="5">
        <v>4838.063799999999</v>
      </c>
      <c r="E523" s="10">
        <f t="shared" si="32"/>
        <v>4838.063799999999</v>
      </c>
      <c r="F523" s="5"/>
    </row>
    <row r="524" spans="1:6" x14ac:dyDescent="0.2">
      <c r="A524" s="2">
        <f t="shared" si="33"/>
        <v>42757.583333332077</v>
      </c>
      <c r="B524">
        <f t="shared" si="34"/>
        <v>1</v>
      </c>
      <c r="C524">
        <f t="shared" si="35"/>
        <v>14</v>
      </c>
      <c r="D524" s="5">
        <v>4069.3669999999997</v>
      </c>
      <c r="E524" s="10">
        <f t="shared" si="32"/>
        <v>4069.3669999999997</v>
      </c>
      <c r="F524" s="5"/>
    </row>
    <row r="525" spans="1:6" x14ac:dyDescent="0.2">
      <c r="A525" s="2">
        <f t="shared" si="33"/>
        <v>42757.624999998741</v>
      </c>
      <c r="B525">
        <f t="shared" si="34"/>
        <v>1</v>
      </c>
      <c r="C525">
        <f t="shared" si="35"/>
        <v>15</v>
      </c>
      <c r="D525" s="5">
        <v>1541.5934</v>
      </c>
      <c r="E525" s="10">
        <f t="shared" si="32"/>
        <v>1541.5934</v>
      </c>
      <c r="F525" s="5"/>
    </row>
    <row r="526" spans="1:6" x14ac:dyDescent="0.2">
      <c r="A526" s="2">
        <f t="shared" si="33"/>
        <v>42757.666666665406</v>
      </c>
      <c r="B526">
        <f t="shared" si="34"/>
        <v>1</v>
      </c>
      <c r="C526">
        <f t="shared" si="35"/>
        <v>16</v>
      </c>
      <c r="D526" s="5">
        <v>65.308499999999995</v>
      </c>
      <c r="E526" s="10">
        <f t="shared" si="32"/>
        <v>65.308499999999995</v>
      </c>
      <c r="F526" s="5"/>
    </row>
    <row r="527" spans="1:6" x14ac:dyDescent="0.2">
      <c r="A527" s="2">
        <f t="shared" si="33"/>
        <v>42757.70833333207</v>
      </c>
      <c r="B527">
        <f t="shared" si="34"/>
        <v>1</v>
      </c>
      <c r="C527">
        <f t="shared" si="35"/>
        <v>17</v>
      </c>
      <c r="D527" s="5">
        <v>0</v>
      </c>
      <c r="E527" s="10">
        <f t="shared" si="32"/>
        <v>0</v>
      </c>
      <c r="F527" s="5"/>
    </row>
    <row r="528" spans="1:6" x14ac:dyDescent="0.2">
      <c r="A528" s="2">
        <f t="shared" si="33"/>
        <v>42757.749999998734</v>
      </c>
      <c r="B528">
        <f t="shared" si="34"/>
        <v>1</v>
      </c>
      <c r="C528">
        <f t="shared" si="35"/>
        <v>18</v>
      </c>
      <c r="D528" s="5">
        <v>0</v>
      </c>
      <c r="E528" s="10">
        <f t="shared" si="32"/>
        <v>0</v>
      </c>
      <c r="F528" s="5"/>
    </row>
    <row r="529" spans="1:6" x14ac:dyDescent="0.2">
      <c r="A529" s="2">
        <f t="shared" si="33"/>
        <v>42757.791666665398</v>
      </c>
      <c r="B529">
        <f t="shared" si="34"/>
        <v>1</v>
      </c>
      <c r="C529">
        <f t="shared" si="35"/>
        <v>19</v>
      </c>
      <c r="D529" s="5">
        <v>0</v>
      </c>
      <c r="E529" s="10">
        <f t="shared" si="32"/>
        <v>0</v>
      </c>
      <c r="F529" s="5"/>
    </row>
    <row r="530" spans="1:6" x14ac:dyDescent="0.2">
      <c r="A530" s="2">
        <f t="shared" si="33"/>
        <v>42757.833333332062</v>
      </c>
      <c r="B530">
        <f t="shared" si="34"/>
        <v>1</v>
      </c>
      <c r="C530">
        <f t="shared" si="35"/>
        <v>20</v>
      </c>
      <c r="D530" s="5">
        <v>0</v>
      </c>
      <c r="E530" s="10">
        <f t="shared" si="32"/>
        <v>0</v>
      </c>
      <c r="F530" s="5"/>
    </row>
    <row r="531" spans="1:6" x14ac:dyDescent="0.2">
      <c r="A531" s="2">
        <f t="shared" si="33"/>
        <v>42757.874999998727</v>
      </c>
      <c r="B531">
        <f t="shared" si="34"/>
        <v>1</v>
      </c>
      <c r="C531">
        <f t="shared" si="35"/>
        <v>21</v>
      </c>
      <c r="D531" s="5">
        <v>0</v>
      </c>
      <c r="E531" s="10">
        <f t="shared" si="32"/>
        <v>0</v>
      </c>
      <c r="F531" s="5"/>
    </row>
    <row r="532" spans="1:6" x14ac:dyDescent="0.2">
      <c r="A532" s="2">
        <f t="shared" si="33"/>
        <v>42757.916666665391</v>
      </c>
      <c r="B532">
        <f t="shared" si="34"/>
        <v>1</v>
      </c>
      <c r="C532">
        <f t="shared" si="35"/>
        <v>22</v>
      </c>
      <c r="D532" s="5">
        <v>0</v>
      </c>
      <c r="E532" s="10">
        <f t="shared" si="32"/>
        <v>0</v>
      </c>
      <c r="F532" s="5"/>
    </row>
    <row r="533" spans="1:6" x14ac:dyDescent="0.2">
      <c r="A533" s="2">
        <f t="shared" si="33"/>
        <v>42757.958333332055</v>
      </c>
      <c r="B533">
        <f t="shared" si="34"/>
        <v>1</v>
      </c>
      <c r="C533">
        <f t="shared" si="35"/>
        <v>23</v>
      </c>
      <c r="D533" s="5">
        <v>0</v>
      </c>
      <c r="E533" s="10">
        <f t="shared" si="32"/>
        <v>0</v>
      </c>
      <c r="F533" s="5"/>
    </row>
    <row r="534" spans="1:6" x14ac:dyDescent="0.2">
      <c r="A534" s="2">
        <f t="shared" si="33"/>
        <v>42757.999999998719</v>
      </c>
      <c r="B534">
        <f t="shared" si="34"/>
        <v>1</v>
      </c>
      <c r="C534">
        <f t="shared" si="35"/>
        <v>0</v>
      </c>
      <c r="D534" s="5">
        <v>0</v>
      </c>
      <c r="E534" s="10">
        <f t="shared" si="32"/>
        <v>0</v>
      </c>
      <c r="F534" s="5"/>
    </row>
    <row r="535" spans="1:6" x14ac:dyDescent="0.2">
      <c r="A535" s="2">
        <f t="shared" si="33"/>
        <v>42758.041666665384</v>
      </c>
      <c r="B535">
        <f t="shared" si="34"/>
        <v>1</v>
      </c>
      <c r="C535">
        <f t="shared" si="35"/>
        <v>1</v>
      </c>
      <c r="D535" s="5">
        <v>0</v>
      </c>
      <c r="E535" s="10">
        <f t="shared" si="32"/>
        <v>0</v>
      </c>
      <c r="F535" s="5"/>
    </row>
    <row r="536" spans="1:6" x14ac:dyDescent="0.2">
      <c r="A536" s="2">
        <f t="shared" si="33"/>
        <v>42758.083333332048</v>
      </c>
      <c r="B536">
        <f t="shared" si="34"/>
        <v>1</v>
      </c>
      <c r="C536">
        <f t="shared" si="35"/>
        <v>2</v>
      </c>
      <c r="D536" s="5">
        <v>0</v>
      </c>
      <c r="E536" s="10">
        <f t="shared" si="32"/>
        <v>0</v>
      </c>
      <c r="F536" s="5"/>
    </row>
    <row r="537" spans="1:6" x14ac:dyDescent="0.2">
      <c r="A537" s="2">
        <f t="shared" si="33"/>
        <v>42758.124999998712</v>
      </c>
      <c r="B537">
        <f t="shared" si="34"/>
        <v>1</v>
      </c>
      <c r="C537">
        <f t="shared" si="35"/>
        <v>3</v>
      </c>
      <c r="D537" s="5">
        <v>0</v>
      </c>
      <c r="E537" s="10">
        <f t="shared" si="32"/>
        <v>0</v>
      </c>
      <c r="F537" s="5"/>
    </row>
    <row r="538" spans="1:6" x14ac:dyDescent="0.2">
      <c r="A538" s="2">
        <f t="shared" si="33"/>
        <v>42758.166666665376</v>
      </c>
      <c r="B538">
        <f t="shared" si="34"/>
        <v>1</v>
      </c>
      <c r="C538">
        <f t="shared" si="35"/>
        <v>4</v>
      </c>
      <c r="D538" s="5">
        <v>0</v>
      </c>
      <c r="E538" s="10">
        <f t="shared" si="32"/>
        <v>0</v>
      </c>
      <c r="F538" s="5"/>
    </row>
    <row r="539" spans="1:6" x14ac:dyDescent="0.2">
      <c r="A539" s="2">
        <f t="shared" si="33"/>
        <v>42758.208333332041</v>
      </c>
      <c r="B539">
        <f t="shared" si="34"/>
        <v>1</v>
      </c>
      <c r="C539">
        <f t="shared" si="35"/>
        <v>5</v>
      </c>
      <c r="D539" s="5">
        <v>0</v>
      </c>
      <c r="E539" s="10">
        <f t="shared" si="32"/>
        <v>0</v>
      </c>
      <c r="F539" s="5"/>
    </row>
    <row r="540" spans="1:6" x14ac:dyDescent="0.2">
      <c r="A540" s="2">
        <f t="shared" si="33"/>
        <v>42758.249999998705</v>
      </c>
      <c r="B540">
        <f t="shared" si="34"/>
        <v>1</v>
      </c>
      <c r="C540">
        <f t="shared" si="35"/>
        <v>6</v>
      </c>
      <c r="D540" s="5">
        <v>0</v>
      </c>
      <c r="E540" s="10">
        <f t="shared" si="32"/>
        <v>0</v>
      </c>
      <c r="F540" s="5"/>
    </row>
    <row r="541" spans="1:6" x14ac:dyDescent="0.2">
      <c r="A541" s="2">
        <f t="shared" si="33"/>
        <v>42758.291666665369</v>
      </c>
      <c r="B541">
        <f t="shared" si="34"/>
        <v>1</v>
      </c>
      <c r="C541">
        <f t="shared" si="35"/>
        <v>7</v>
      </c>
      <c r="D541" s="5">
        <v>1018.31695</v>
      </c>
      <c r="E541" s="10">
        <f t="shared" si="32"/>
        <v>1018.31695</v>
      </c>
      <c r="F541" s="5"/>
    </row>
    <row r="542" spans="1:6" x14ac:dyDescent="0.2">
      <c r="A542" s="2">
        <f t="shared" si="33"/>
        <v>42758.333333332033</v>
      </c>
      <c r="B542">
        <f t="shared" si="34"/>
        <v>1</v>
      </c>
      <c r="C542">
        <f t="shared" si="35"/>
        <v>8</v>
      </c>
      <c r="D542" s="5">
        <v>3490.7559999999999</v>
      </c>
      <c r="E542" s="10">
        <f t="shared" si="32"/>
        <v>3490.7559999999999</v>
      </c>
      <c r="F542" s="5"/>
    </row>
    <row r="543" spans="1:6" x14ac:dyDescent="0.2">
      <c r="A543" s="2">
        <f t="shared" si="33"/>
        <v>42758.374999998698</v>
      </c>
      <c r="B543">
        <f t="shared" si="34"/>
        <v>1</v>
      </c>
      <c r="C543">
        <f t="shared" si="35"/>
        <v>9</v>
      </c>
      <c r="D543" s="5">
        <v>5510.2663999999995</v>
      </c>
      <c r="E543" s="10">
        <f t="shared" si="32"/>
        <v>5510.2663999999995</v>
      </c>
      <c r="F543" s="5"/>
    </row>
    <row r="544" spans="1:6" x14ac:dyDescent="0.2">
      <c r="A544" s="2">
        <f t="shared" si="33"/>
        <v>42758.416666665362</v>
      </c>
      <c r="B544">
        <f t="shared" si="34"/>
        <v>1</v>
      </c>
      <c r="C544">
        <f t="shared" si="35"/>
        <v>10</v>
      </c>
      <c r="D544" s="5">
        <v>6800.8239999999996</v>
      </c>
      <c r="E544" s="10">
        <f t="shared" si="32"/>
        <v>6800.8239999999987</v>
      </c>
      <c r="F544" s="5"/>
    </row>
    <row r="545" spans="1:6" x14ac:dyDescent="0.2">
      <c r="A545" s="2">
        <f t="shared" si="33"/>
        <v>42758.458333332026</v>
      </c>
      <c r="B545">
        <f t="shared" si="34"/>
        <v>1</v>
      </c>
      <c r="C545">
        <f t="shared" si="35"/>
        <v>11</v>
      </c>
      <c r="D545" s="5">
        <v>7384.6778499999991</v>
      </c>
      <c r="E545" s="10">
        <f t="shared" si="32"/>
        <v>7384.6778499999982</v>
      </c>
      <c r="F545" s="5"/>
    </row>
    <row r="546" spans="1:6" x14ac:dyDescent="0.2">
      <c r="A546" s="2">
        <f t="shared" si="33"/>
        <v>42758.49999999869</v>
      </c>
      <c r="B546">
        <f t="shared" si="34"/>
        <v>1</v>
      </c>
      <c r="C546">
        <f t="shared" si="35"/>
        <v>12</v>
      </c>
      <c r="D546" s="5">
        <v>7294.9146000000001</v>
      </c>
      <c r="E546" s="10">
        <f t="shared" si="32"/>
        <v>7294.914600000001</v>
      </c>
      <c r="F546" s="5"/>
    </row>
    <row r="547" spans="1:6" x14ac:dyDescent="0.2">
      <c r="A547" s="2">
        <f t="shared" si="33"/>
        <v>42758.541666665355</v>
      </c>
      <c r="B547">
        <f t="shared" si="34"/>
        <v>1</v>
      </c>
      <c r="C547">
        <f t="shared" si="35"/>
        <v>13</v>
      </c>
      <c r="D547" s="5">
        <v>6558.2843999999996</v>
      </c>
      <c r="E547" s="10">
        <f t="shared" si="32"/>
        <v>6558.2843999999996</v>
      </c>
      <c r="F547" s="5"/>
    </row>
    <row r="548" spans="1:6" x14ac:dyDescent="0.2">
      <c r="A548" s="2">
        <f t="shared" si="33"/>
        <v>42758.583333332019</v>
      </c>
      <c r="B548">
        <f t="shared" si="34"/>
        <v>1</v>
      </c>
      <c r="C548">
        <f t="shared" si="35"/>
        <v>14</v>
      </c>
      <c r="D548" s="5">
        <v>5172.5504999999994</v>
      </c>
      <c r="E548" s="10">
        <f t="shared" si="32"/>
        <v>5172.5504999999994</v>
      </c>
      <c r="F548" s="5"/>
    </row>
    <row r="549" spans="1:6" x14ac:dyDescent="0.2">
      <c r="A549" s="2">
        <f t="shared" si="33"/>
        <v>42758.624999998683</v>
      </c>
      <c r="B549">
        <f t="shared" si="34"/>
        <v>1</v>
      </c>
      <c r="C549">
        <f t="shared" si="35"/>
        <v>15</v>
      </c>
      <c r="D549" s="5">
        <v>3076.7847499999998</v>
      </c>
      <c r="E549" s="10">
        <f t="shared" si="32"/>
        <v>3076.7847499999998</v>
      </c>
      <c r="F549" s="5"/>
    </row>
    <row r="550" spans="1:6" x14ac:dyDescent="0.2">
      <c r="A550" s="2">
        <f t="shared" si="33"/>
        <v>42758.666666665347</v>
      </c>
      <c r="B550">
        <f t="shared" si="34"/>
        <v>1</v>
      </c>
      <c r="C550">
        <f t="shared" si="35"/>
        <v>16</v>
      </c>
      <c r="D550" s="5">
        <v>699.78304999999989</v>
      </c>
      <c r="E550" s="10">
        <f t="shared" si="32"/>
        <v>699.78304999999989</v>
      </c>
      <c r="F550" s="5"/>
    </row>
    <row r="551" spans="1:6" x14ac:dyDescent="0.2">
      <c r="A551" s="2">
        <f t="shared" si="33"/>
        <v>42758.708333332012</v>
      </c>
      <c r="B551">
        <f t="shared" si="34"/>
        <v>1</v>
      </c>
      <c r="C551">
        <f t="shared" si="35"/>
        <v>17</v>
      </c>
      <c r="D551" s="5">
        <v>0</v>
      </c>
      <c r="E551" s="10">
        <f t="shared" si="32"/>
        <v>0</v>
      </c>
      <c r="F551" s="5"/>
    </row>
    <row r="552" spans="1:6" x14ac:dyDescent="0.2">
      <c r="A552" s="2">
        <f t="shared" si="33"/>
        <v>42758.749999998676</v>
      </c>
      <c r="B552">
        <f t="shared" si="34"/>
        <v>1</v>
      </c>
      <c r="C552">
        <f t="shared" si="35"/>
        <v>18</v>
      </c>
      <c r="D552" s="5">
        <v>0</v>
      </c>
      <c r="E552" s="10">
        <f t="shared" si="32"/>
        <v>0</v>
      </c>
      <c r="F552" s="5"/>
    </row>
    <row r="553" spans="1:6" x14ac:dyDescent="0.2">
      <c r="A553" s="2">
        <f t="shared" si="33"/>
        <v>42758.79166666534</v>
      </c>
      <c r="B553">
        <f t="shared" si="34"/>
        <v>1</v>
      </c>
      <c r="C553">
        <f t="shared" si="35"/>
        <v>19</v>
      </c>
      <c r="D553" s="5">
        <v>0</v>
      </c>
      <c r="E553" s="10">
        <f t="shared" si="32"/>
        <v>0</v>
      </c>
      <c r="F553" s="5"/>
    </row>
    <row r="554" spans="1:6" x14ac:dyDescent="0.2">
      <c r="A554" s="2">
        <f t="shared" si="33"/>
        <v>42758.833333332004</v>
      </c>
      <c r="B554">
        <f t="shared" si="34"/>
        <v>1</v>
      </c>
      <c r="C554">
        <f t="shared" si="35"/>
        <v>20</v>
      </c>
      <c r="D554" s="5">
        <v>0</v>
      </c>
      <c r="E554" s="10">
        <f t="shared" si="32"/>
        <v>0</v>
      </c>
      <c r="F554" s="5"/>
    </row>
    <row r="555" spans="1:6" x14ac:dyDescent="0.2">
      <c r="A555" s="2">
        <f t="shared" si="33"/>
        <v>42758.874999998668</v>
      </c>
      <c r="B555">
        <f t="shared" si="34"/>
        <v>1</v>
      </c>
      <c r="C555">
        <f t="shared" si="35"/>
        <v>21</v>
      </c>
      <c r="D555" s="5">
        <v>0</v>
      </c>
      <c r="E555" s="10">
        <f t="shared" si="32"/>
        <v>0</v>
      </c>
      <c r="F555" s="5"/>
    </row>
    <row r="556" spans="1:6" x14ac:dyDescent="0.2">
      <c r="A556" s="2">
        <f t="shared" si="33"/>
        <v>42758.916666665333</v>
      </c>
      <c r="B556">
        <f t="shared" si="34"/>
        <v>1</v>
      </c>
      <c r="C556">
        <f t="shared" si="35"/>
        <v>22</v>
      </c>
      <c r="D556" s="5">
        <v>0</v>
      </c>
      <c r="E556" s="10">
        <f t="shared" si="32"/>
        <v>0</v>
      </c>
      <c r="F556" s="5"/>
    </row>
    <row r="557" spans="1:6" x14ac:dyDescent="0.2">
      <c r="A557" s="2">
        <f t="shared" si="33"/>
        <v>42758.958333331997</v>
      </c>
      <c r="B557">
        <f t="shared" si="34"/>
        <v>1</v>
      </c>
      <c r="C557">
        <f t="shared" si="35"/>
        <v>23</v>
      </c>
      <c r="D557" s="5">
        <v>0</v>
      </c>
      <c r="E557" s="10">
        <f t="shared" si="32"/>
        <v>0</v>
      </c>
      <c r="F557" s="5"/>
    </row>
    <row r="558" spans="1:6" x14ac:dyDescent="0.2">
      <c r="A558" s="2">
        <f t="shared" si="33"/>
        <v>42758.999999998661</v>
      </c>
      <c r="B558">
        <f t="shared" si="34"/>
        <v>1</v>
      </c>
      <c r="C558">
        <f t="shared" si="35"/>
        <v>0</v>
      </c>
      <c r="D558" s="5">
        <v>0</v>
      </c>
      <c r="E558" s="10">
        <f t="shared" si="32"/>
        <v>0</v>
      </c>
      <c r="F558" s="5"/>
    </row>
    <row r="559" spans="1:6" x14ac:dyDescent="0.2">
      <c r="A559" s="2">
        <f t="shared" si="33"/>
        <v>42759.041666665325</v>
      </c>
      <c r="B559">
        <f t="shared" si="34"/>
        <v>1</v>
      </c>
      <c r="C559">
        <f t="shared" si="35"/>
        <v>1</v>
      </c>
      <c r="D559" s="5">
        <v>0</v>
      </c>
      <c r="E559" s="10">
        <f t="shared" si="32"/>
        <v>0</v>
      </c>
      <c r="F559" s="5"/>
    </row>
    <row r="560" spans="1:6" x14ac:dyDescent="0.2">
      <c r="A560" s="2">
        <f t="shared" si="33"/>
        <v>42759.08333333199</v>
      </c>
      <c r="B560">
        <f t="shared" si="34"/>
        <v>1</v>
      </c>
      <c r="C560">
        <f t="shared" si="35"/>
        <v>2</v>
      </c>
      <c r="D560" s="5">
        <v>0</v>
      </c>
      <c r="E560" s="10">
        <f t="shared" si="32"/>
        <v>0</v>
      </c>
      <c r="F560" s="5"/>
    </row>
    <row r="561" spans="1:6" x14ac:dyDescent="0.2">
      <c r="A561" s="2">
        <f t="shared" si="33"/>
        <v>42759.124999998654</v>
      </c>
      <c r="B561">
        <f t="shared" si="34"/>
        <v>1</v>
      </c>
      <c r="C561">
        <f t="shared" si="35"/>
        <v>3</v>
      </c>
      <c r="D561" s="5">
        <v>0</v>
      </c>
      <c r="E561" s="10">
        <f t="shared" si="32"/>
        <v>0</v>
      </c>
      <c r="F561" s="5"/>
    </row>
    <row r="562" spans="1:6" x14ac:dyDescent="0.2">
      <c r="A562" s="2">
        <f t="shared" si="33"/>
        <v>42759.166666665318</v>
      </c>
      <c r="B562">
        <f t="shared" si="34"/>
        <v>1</v>
      </c>
      <c r="C562">
        <f t="shared" si="35"/>
        <v>4</v>
      </c>
      <c r="D562" s="5">
        <v>0</v>
      </c>
      <c r="E562" s="10">
        <f t="shared" si="32"/>
        <v>0</v>
      </c>
      <c r="F562" s="5"/>
    </row>
    <row r="563" spans="1:6" x14ac:dyDescent="0.2">
      <c r="A563" s="2">
        <f t="shared" si="33"/>
        <v>42759.208333331982</v>
      </c>
      <c r="B563">
        <f t="shared" si="34"/>
        <v>1</v>
      </c>
      <c r="C563">
        <f t="shared" si="35"/>
        <v>5</v>
      </c>
      <c r="D563" s="5">
        <v>0</v>
      </c>
      <c r="E563" s="10">
        <f t="shared" si="32"/>
        <v>0</v>
      </c>
      <c r="F563" s="5"/>
    </row>
    <row r="564" spans="1:6" x14ac:dyDescent="0.2">
      <c r="A564" s="2">
        <f t="shared" si="33"/>
        <v>42759.249999998647</v>
      </c>
      <c r="B564">
        <f t="shared" si="34"/>
        <v>1</v>
      </c>
      <c r="C564">
        <f t="shared" si="35"/>
        <v>6</v>
      </c>
      <c r="D564" s="5">
        <v>0</v>
      </c>
      <c r="E564" s="10">
        <f t="shared" si="32"/>
        <v>0</v>
      </c>
      <c r="F564" s="5"/>
    </row>
    <row r="565" spans="1:6" x14ac:dyDescent="0.2">
      <c r="A565" s="2">
        <f t="shared" si="33"/>
        <v>42759.291666665311</v>
      </c>
      <c r="B565">
        <f t="shared" si="34"/>
        <v>1</v>
      </c>
      <c r="C565">
        <f t="shared" si="35"/>
        <v>7</v>
      </c>
      <c r="D565" s="5">
        <v>690.82799999999997</v>
      </c>
      <c r="E565" s="10">
        <f t="shared" si="32"/>
        <v>690.82799999999997</v>
      </c>
      <c r="F565" s="5"/>
    </row>
    <row r="566" spans="1:6" x14ac:dyDescent="0.2">
      <c r="A566" s="2">
        <f t="shared" si="33"/>
        <v>42759.333333331975</v>
      </c>
      <c r="B566">
        <f t="shared" si="34"/>
        <v>1</v>
      </c>
      <c r="C566">
        <f t="shared" si="35"/>
        <v>8</v>
      </c>
      <c r="D566" s="5">
        <v>2444.5193499999996</v>
      </c>
      <c r="E566" s="10">
        <f t="shared" si="32"/>
        <v>2444.5193499999996</v>
      </c>
      <c r="F566" s="5"/>
    </row>
    <row r="567" spans="1:6" x14ac:dyDescent="0.2">
      <c r="A567" s="2">
        <f t="shared" si="33"/>
        <v>42759.374999998639</v>
      </c>
      <c r="B567">
        <f t="shared" si="34"/>
        <v>1</v>
      </c>
      <c r="C567">
        <f t="shared" si="35"/>
        <v>9</v>
      </c>
      <c r="D567" s="5">
        <v>3842.7962999999995</v>
      </c>
      <c r="E567" s="10">
        <f t="shared" si="32"/>
        <v>3842.7962999999995</v>
      </c>
      <c r="F567" s="5"/>
    </row>
    <row r="568" spans="1:6" x14ac:dyDescent="0.2">
      <c r="A568" s="2">
        <f t="shared" si="33"/>
        <v>42759.416666665304</v>
      </c>
      <c r="B568">
        <f t="shared" si="34"/>
        <v>1</v>
      </c>
      <c r="C568">
        <f t="shared" si="35"/>
        <v>10</v>
      </c>
      <c r="D568" s="5">
        <v>3880.94065</v>
      </c>
      <c r="E568" s="10">
        <f t="shared" si="32"/>
        <v>3880.9406499999996</v>
      </c>
      <c r="F568" s="5"/>
    </row>
    <row r="569" spans="1:6" x14ac:dyDescent="0.2">
      <c r="A569" s="2">
        <f t="shared" si="33"/>
        <v>42759.458333331968</v>
      </c>
      <c r="B569">
        <f t="shared" si="34"/>
        <v>1</v>
      </c>
      <c r="C569">
        <f t="shared" si="35"/>
        <v>11</v>
      </c>
      <c r="D569" s="5">
        <v>4343.66615</v>
      </c>
      <c r="E569" s="10">
        <f t="shared" si="32"/>
        <v>4343.66615</v>
      </c>
      <c r="F569" s="5"/>
    </row>
    <row r="570" spans="1:6" x14ac:dyDescent="0.2">
      <c r="A570" s="2">
        <f t="shared" si="33"/>
        <v>42759.499999998632</v>
      </c>
      <c r="B570">
        <f t="shared" si="34"/>
        <v>1</v>
      </c>
      <c r="C570">
        <f t="shared" si="35"/>
        <v>12</v>
      </c>
      <c r="D570" s="5">
        <v>4142.8243999999995</v>
      </c>
      <c r="E570" s="10">
        <f t="shared" si="32"/>
        <v>4142.8243999999995</v>
      </c>
      <c r="F570" s="5"/>
    </row>
    <row r="571" spans="1:6" x14ac:dyDescent="0.2">
      <c r="A571" s="2">
        <f t="shared" si="33"/>
        <v>42759.541666665296</v>
      </c>
      <c r="B571">
        <f t="shared" si="34"/>
        <v>1</v>
      </c>
      <c r="C571">
        <f t="shared" si="35"/>
        <v>13</v>
      </c>
      <c r="D571" s="5">
        <v>3139.9094</v>
      </c>
      <c r="E571" s="10">
        <f t="shared" si="32"/>
        <v>3139.9094</v>
      </c>
      <c r="F571" s="5"/>
    </row>
    <row r="572" spans="1:6" x14ac:dyDescent="0.2">
      <c r="A572" s="2">
        <f t="shared" si="33"/>
        <v>42759.583333331961</v>
      </c>
      <c r="B572">
        <f t="shared" si="34"/>
        <v>1</v>
      </c>
      <c r="C572">
        <f t="shared" si="35"/>
        <v>14</v>
      </c>
      <c r="D572" s="5">
        <v>1342.8285499999997</v>
      </c>
      <c r="E572" s="10">
        <f t="shared" si="32"/>
        <v>1342.8285499999997</v>
      </c>
      <c r="F572" s="5"/>
    </row>
    <row r="573" spans="1:6" x14ac:dyDescent="0.2">
      <c r="A573" s="2">
        <f t="shared" si="33"/>
        <v>42759.624999998625</v>
      </c>
      <c r="B573">
        <f t="shared" si="34"/>
        <v>1</v>
      </c>
      <c r="C573">
        <f t="shared" si="35"/>
        <v>15</v>
      </c>
      <c r="D573" s="5">
        <v>85.407049999999984</v>
      </c>
      <c r="E573" s="10">
        <f t="shared" si="32"/>
        <v>85.407049999999984</v>
      </c>
      <c r="F573" s="5"/>
    </row>
    <row r="574" spans="1:6" x14ac:dyDescent="0.2">
      <c r="A574" s="2">
        <f t="shared" si="33"/>
        <v>42759.666666665289</v>
      </c>
      <c r="B574">
        <f t="shared" si="34"/>
        <v>1</v>
      </c>
      <c r="C574">
        <f t="shared" si="35"/>
        <v>16</v>
      </c>
      <c r="D574" s="5">
        <v>0</v>
      </c>
      <c r="E574" s="10">
        <f t="shared" si="32"/>
        <v>0</v>
      </c>
      <c r="F574" s="5"/>
    </row>
    <row r="575" spans="1:6" x14ac:dyDescent="0.2">
      <c r="A575" s="2">
        <f t="shared" si="33"/>
        <v>42759.708333331953</v>
      </c>
      <c r="B575">
        <f t="shared" si="34"/>
        <v>1</v>
      </c>
      <c r="C575">
        <f t="shared" si="35"/>
        <v>17</v>
      </c>
      <c r="D575" s="5">
        <v>0</v>
      </c>
      <c r="E575" s="10">
        <f t="shared" si="32"/>
        <v>0</v>
      </c>
      <c r="F575" s="5"/>
    </row>
    <row r="576" spans="1:6" x14ac:dyDescent="0.2">
      <c r="A576" s="2">
        <f t="shared" si="33"/>
        <v>42759.749999998618</v>
      </c>
      <c r="B576">
        <f t="shared" si="34"/>
        <v>1</v>
      </c>
      <c r="C576">
        <f t="shared" si="35"/>
        <v>18</v>
      </c>
      <c r="D576" s="5">
        <v>0</v>
      </c>
      <c r="E576" s="10">
        <f t="shared" si="32"/>
        <v>0</v>
      </c>
      <c r="F576" s="5"/>
    </row>
    <row r="577" spans="1:6" x14ac:dyDescent="0.2">
      <c r="A577" s="2">
        <f t="shared" si="33"/>
        <v>42759.791666665282</v>
      </c>
      <c r="B577">
        <f t="shared" si="34"/>
        <v>1</v>
      </c>
      <c r="C577">
        <f t="shared" si="35"/>
        <v>19</v>
      </c>
      <c r="D577" s="5">
        <v>0</v>
      </c>
      <c r="E577" s="10">
        <f t="shared" si="32"/>
        <v>0</v>
      </c>
      <c r="F577" s="5"/>
    </row>
    <row r="578" spans="1:6" x14ac:dyDescent="0.2">
      <c r="A578" s="2">
        <f t="shared" si="33"/>
        <v>42759.833333331946</v>
      </c>
      <c r="B578">
        <f t="shared" si="34"/>
        <v>1</v>
      </c>
      <c r="C578">
        <f t="shared" si="35"/>
        <v>20</v>
      </c>
      <c r="D578" s="5">
        <v>0</v>
      </c>
      <c r="E578" s="10">
        <f t="shared" si="32"/>
        <v>0</v>
      </c>
      <c r="F578" s="5"/>
    </row>
    <row r="579" spans="1:6" x14ac:dyDescent="0.2">
      <c r="A579" s="2">
        <f t="shared" si="33"/>
        <v>42759.87499999861</v>
      </c>
      <c r="B579">
        <f t="shared" si="34"/>
        <v>1</v>
      </c>
      <c r="C579">
        <f t="shared" si="35"/>
        <v>21</v>
      </c>
      <c r="D579" s="5">
        <v>0</v>
      </c>
      <c r="E579" s="10">
        <f t="shared" si="32"/>
        <v>0</v>
      </c>
      <c r="F579" s="5"/>
    </row>
    <row r="580" spans="1:6" x14ac:dyDescent="0.2">
      <c r="A580" s="2">
        <f t="shared" si="33"/>
        <v>42759.916666665275</v>
      </c>
      <c r="B580">
        <f t="shared" si="34"/>
        <v>1</v>
      </c>
      <c r="C580">
        <f t="shared" si="35"/>
        <v>22</v>
      </c>
      <c r="D580" s="5">
        <v>0</v>
      </c>
      <c r="E580" s="10">
        <f t="shared" si="32"/>
        <v>0</v>
      </c>
      <c r="F580" s="5"/>
    </row>
    <row r="581" spans="1:6" x14ac:dyDescent="0.2">
      <c r="A581" s="2">
        <f t="shared" si="33"/>
        <v>42759.958333331939</v>
      </c>
      <c r="B581">
        <f t="shared" si="34"/>
        <v>1</v>
      </c>
      <c r="C581">
        <f t="shared" si="35"/>
        <v>23</v>
      </c>
      <c r="D581" s="5">
        <v>0</v>
      </c>
      <c r="E581" s="10">
        <f t="shared" si="32"/>
        <v>0</v>
      </c>
      <c r="F581" s="5"/>
    </row>
    <row r="582" spans="1:6" x14ac:dyDescent="0.2">
      <c r="A582" s="2">
        <f t="shared" si="33"/>
        <v>42759.999999998603</v>
      </c>
      <c r="B582">
        <f t="shared" si="34"/>
        <v>1</v>
      </c>
      <c r="C582">
        <f t="shared" si="35"/>
        <v>0</v>
      </c>
      <c r="D582" s="5">
        <v>0</v>
      </c>
      <c r="E582" s="10">
        <f t="shared" si="32"/>
        <v>0</v>
      </c>
      <c r="F582" s="5"/>
    </row>
    <row r="583" spans="1:6" x14ac:dyDescent="0.2">
      <c r="A583" s="2">
        <f t="shared" si="33"/>
        <v>42760.041666665267</v>
      </c>
      <c r="B583">
        <f t="shared" si="34"/>
        <v>1</v>
      </c>
      <c r="C583">
        <f t="shared" si="35"/>
        <v>1</v>
      </c>
      <c r="D583" s="5">
        <v>0</v>
      </c>
      <c r="E583" s="10">
        <f t="shared" ref="E583:E646" si="36">D583*$B$4/10</f>
        <v>0</v>
      </c>
      <c r="F583" s="5"/>
    </row>
    <row r="584" spans="1:6" x14ac:dyDescent="0.2">
      <c r="A584" s="2">
        <f t="shared" ref="A584:A647" si="37">A583+1/24</f>
        <v>42760.083333331931</v>
      </c>
      <c r="B584">
        <f t="shared" ref="B584:B647" si="38">MONTH(A584)</f>
        <v>1</v>
      </c>
      <c r="C584">
        <f t="shared" ref="C584:C647" si="39">HOUR(A584)</f>
        <v>2</v>
      </c>
      <c r="D584" s="5">
        <v>0</v>
      </c>
      <c r="E584" s="10">
        <f t="shared" si="36"/>
        <v>0</v>
      </c>
      <c r="F584" s="5"/>
    </row>
    <row r="585" spans="1:6" x14ac:dyDescent="0.2">
      <c r="A585" s="2">
        <f t="shared" si="37"/>
        <v>42760.124999998596</v>
      </c>
      <c r="B585">
        <f t="shared" si="38"/>
        <v>1</v>
      </c>
      <c r="C585">
        <f t="shared" si="39"/>
        <v>3</v>
      </c>
      <c r="D585" s="5">
        <v>0</v>
      </c>
      <c r="E585" s="10">
        <f t="shared" si="36"/>
        <v>0</v>
      </c>
      <c r="F585" s="5"/>
    </row>
    <row r="586" spans="1:6" x14ac:dyDescent="0.2">
      <c r="A586" s="2">
        <f t="shared" si="37"/>
        <v>42760.16666666526</v>
      </c>
      <c r="B586">
        <f t="shared" si="38"/>
        <v>1</v>
      </c>
      <c r="C586">
        <f t="shared" si="39"/>
        <v>4</v>
      </c>
      <c r="D586" s="5">
        <v>0</v>
      </c>
      <c r="E586" s="10">
        <f t="shared" si="36"/>
        <v>0</v>
      </c>
      <c r="F586" s="5"/>
    </row>
    <row r="587" spans="1:6" x14ac:dyDescent="0.2">
      <c r="A587" s="2">
        <f t="shared" si="37"/>
        <v>42760.208333331924</v>
      </c>
      <c r="B587">
        <f t="shared" si="38"/>
        <v>1</v>
      </c>
      <c r="C587">
        <f t="shared" si="39"/>
        <v>5</v>
      </c>
      <c r="D587" s="5">
        <v>0</v>
      </c>
      <c r="E587" s="10">
        <f t="shared" si="36"/>
        <v>0</v>
      </c>
      <c r="F587" s="5"/>
    </row>
    <row r="588" spans="1:6" x14ac:dyDescent="0.2">
      <c r="A588" s="2">
        <f t="shared" si="37"/>
        <v>42760.249999998588</v>
      </c>
      <c r="B588">
        <f t="shared" si="38"/>
        <v>1</v>
      </c>
      <c r="C588">
        <f t="shared" si="39"/>
        <v>6</v>
      </c>
      <c r="D588" s="5">
        <v>0</v>
      </c>
      <c r="E588" s="10">
        <f t="shared" si="36"/>
        <v>0</v>
      </c>
      <c r="F588" s="5"/>
    </row>
    <row r="589" spans="1:6" x14ac:dyDescent="0.2">
      <c r="A589" s="2">
        <f t="shared" si="37"/>
        <v>42760.291666665253</v>
      </c>
      <c r="B589">
        <f t="shared" si="38"/>
        <v>1</v>
      </c>
      <c r="C589">
        <f t="shared" si="39"/>
        <v>7</v>
      </c>
      <c r="D589" s="5">
        <v>0</v>
      </c>
      <c r="E589" s="10">
        <f t="shared" si="36"/>
        <v>0</v>
      </c>
      <c r="F589" s="5"/>
    </row>
    <row r="590" spans="1:6" x14ac:dyDescent="0.2">
      <c r="A590" s="2">
        <f t="shared" si="37"/>
        <v>42760.333333331917</v>
      </c>
      <c r="B590">
        <f t="shared" si="38"/>
        <v>1</v>
      </c>
      <c r="C590">
        <f t="shared" si="39"/>
        <v>8</v>
      </c>
      <c r="D590" s="5">
        <v>32.656549999999996</v>
      </c>
      <c r="E590" s="10">
        <f t="shared" si="36"/>
        <v>32.656549999999996</v>
      </c>
      <c r="F590" s="5"/>
    </row>
    <row r="591" spans="1:6" x14ac:dyDescent="0.2">
      <c r="A591" s="2">
        <f t="shared" si="37"/>
        <v>42760.374999998581</v>
      </c>
      <c r="B591">
        <f t="shared" si="38"/>
        <v>1</v>
      </c>
      <c r="C591">
        <f t="shared" si="39"/>
        <v>9</v>
      </c>
      <c r="D591" s="5">
        <v>233.90769999999998</v>
      </c>
      <c r="E591" s="10">
        <f t="shared" si="36"/>
        <v>233.90769999999998</v>
      </c>
      <c r="F591" s="5"/>
    </row>
    <row r="592" spans="1:6" x14ac:dyDescent="0.2">
      <c r="A592" s="2">
        <f t="shared" si="37"/>
        <v>42760.416666665245</v>
      </c>
      <c r="B592">
        <f t="shared" si="38"/>
        <v>1</v>
      </c>
      <c r="C592">
        <f t="shared" si="39"/>
        <v>10</v>
      </c>
      <c r="D592" s="5">
        <v>660.97744999999998</v>
      </c>
      <c r="E592" s="10">
        <f t="shared" si="36"/>
        <v>660.97744999999998</v>
      </c>
      <c r="F592" s="5"/>
    </row>
    <row r="593" spans="1:6" x14ac:dyDescent="0.2">
      <c r="A593" s="2">
        <f t="shared" si="37"/>
        <v>42760.45833333191</v>
      </c>
      <c r="B593">
        <f t="shared" si="38"/>
        <v>1</v>
      </c>
      <c r="C593">
        <f t="shared" si="39"/>
        <v>11</v>
      </c>
      <c r="D593" s="5">
        <v>499.12989999999996</v>
      </c>
      <c r="E593" s="10">
        <f t="shared" si="36"/>
        <v>499.12990000000002</v>
      </c>
      <c r="F593" s="5"/>
    </row>
    <row r="594" spans="1:6" x14ac:dyDescent="0.2">
      <c r="A594" s="2">
        <f t="shared" si="37"/>
        <v>42760.499999998574</v>
      </c>
      <c r="B594">
        <f t="shared" si="38"/>
        <v>1</v>
      </c>
      <c r="C594">
        <f t="shared" si="39"/>
        <v>12</v>
      </c>
      <c r="D594" s="5">
        <v>368.21964999999994</v>
      </c>
      <c r="E594" s="10">
        <f t="shared" si="36"/>
        <v>368.21964999999994</v>
      </c>
      <c r="F594" s="5"/>
    </row>
    <row r="595" spans="1:6" x14ac:dyDescent="0.2">
      <c r="A595" s="2">
        <f t="shared" si="37"/>
        <v>42760.541666665238</v>
      </c>
      <c r="B595">
        <f t="shared" si="38"/>
        <v>1</v>
      </c>
      <c r="C595">
        <f t="shared" si="39"/>
        <v>13</v>
      </c>
      <c r="D595" s="5">
        <v>10.734099999999998</v>
      </c>
      <c r="E595" s="10">
        <f t="shared" si="36"/>
        <v>10.734099999999998</v>
      </c>
      <c r="F595" s="5"/>
    </row>
    <row r="596" spans="1:6" x14ac:dyDescent="0.2">
      <c r="A596" s="2">
        <f t="shared" si="37"/>
        <v>42760.583333331902</v>
      </c>
      <c r="B596">
        <f t="shared" si="38"/>
        <v>1</v>
      </c>
      <c r="C596">
        <f t="shared" si="39"/>
        <v>14</v>
      </c>
      <c r="D596" s="5">
        <v>0</v>
      </c>
      <c r="E596" s="10">
        <f t="shared" si="36"/>
        <v>0</v>
      </c>
      <c r="F596" s="5"/>
    </row>
    <row r="597" spans="1:6" x14ac:dyDescent="0.2">
      <c r="A597" s="2">
        <f t="shared" si="37"/>
        <v>42760.624999998567</v>
      </c>
      <c r="B597">
        <f t="shared" si="38"/>
        <v>1</v>
      </c>
      <c r="C597">
        <f t="shared" si="39"/>
        <v>15</v>
      </c>
      <c r="D597" s="5">
        <v>0.50024999999999997</v>
      </c>
      <c r="E597" s="10">
        <f t="shared" si="36"/>
        <v>0.50024999999999997</v>
      </c>
      <c r="F597" s="5"/>
    </row>
    <row r="598" spans="1:6" x14ac:dyDescent="0.2">
      <c r="A598" s="2">
        <f t="shared" si="37"/>
        <v>42760.666666665231</v>
      </c>
      <c r="B598">
        <f t="shared" si="38"/>
        <v>1</v>
      </c>
      <c r="C598">
        <f t="shared" si="39"/>
        <v>16</v>
      </c>
      <c r="D598" s="5">
        <v>0</v>
      </c>
      <c r="E598" s="10">
        <f t="shared" si="36"/>
        <v>0</v>
      </c>
      <c r="F598" s="5"/>
    </row>
    <row r="599" spans="1:6" x14ac:dyDescent="0.2">
      <c r="A599" s="2">
        <f t="shared" si="37"/>
        <v>42760.708333331895</v>
      </c>
      <c r="B599">
        <f t="shared" si="38"/>
        <v>1</v>
      </c>
      <c r="C599">
        <f t="shared" si="39"/>
        <v>17</v>
      </c>
      <c r="D599" s="5">
        <v>0</v>
      </c>
      <c r="E599" s="10">
        <f t="shared" si="36"/>
        <v>0</v>
      </c>
      <c r="F599" s="5"/>
    </row>
    <row r="600" spans="1:6" x14ac:dyDescent="0.2">
      <c r="A600" s="2">
        <f t="shared" si="37"/>
        <v>42760.749999998559</v>
      </c>
      <c r="B600">
        <f t="shared" si="38"/>
        <v>1</v>
      </c>
      <c r="C600">
        <f t="shared" si="39"/>
        <v>18</v>
      </c>
      <c r="D600" s="5">
        <v>0</v>
      </c>
      <c r="E600" s="10">
        <f t="shared" si="36"/>
        <v>0</v>
      </c>
      <c r="F600" s="5"/>
    </row>
    <row r="601" spans="1:6" x14ac:dyDescent="0.2">
      <c r="A601" s="2">
        <f t="shared" si="37"/>
        <v>42760.791666665224</v>
      </c>
      <c r="B601">
        <f t="shared" si="38"/>
        <v>1</v>
      </c>
      <c r="C601">
        <f t="shared" si="39"/>
        <v>19</v>
      </c>
      <c r="D601" s="5">
        <v>0</v>
      </c>
      <c r="E601" s="10">
        <f t="shared" si="36"/>
        <v>0</v>
      </c>
      <c r="F601" s="5"/>
    </row>
    <row r="602" spans="1:6" x14ac:dyDescent="0.2">
      <c r="A602" s="2">
        <f t="shared" si="37"/>
        <v>42760.833333331888</v>
      </c>
      <c r="B602">
        <f t="shared" si="38"/>
        <v>1</v>
      </c>
      <c r="C602">
        <f t="shared" si="39"/>
        <v>20</v>
      </c>
      <c r="D602" s="5">
        <v>0</v>
      </c>
      <c r="E602" s="10">
        <f t="shared" si="36"/>
        <v>0</v>
      </c>
      <c r="F602" s="5"/>
    </row>
    <row r="603" spans="1:6" x14ac:dyDescent="0.2">
      <c r="A603" s="2">
        <f t="shared" si="37"/>
        <v>42760.874999998552</v>
      </c>
      <c r="B603">
        <f t="shared" si="38"/>
        <v>1</v>
      </c>
      <c r="C603">
        <f t="shared" si="39"/>
        <v>21</v>
      </c>
      <c r="D603" s="5">
        <v>0</v>
      </c>
      <c r="E603" s="10">
        <f t="shared" si="36"/>
        <v>0</v>
      </c>
      <c r="F603" s="5"/>
    </row>
    <row r="604" spans="1:6" x14ac:dyDescent="0.2">
      <c r="A604" s="2">
        <f t="shared" si="37"/>
        <v>42760.916666665216</v>
      </c>
      <c r="B604">
        <f t="shared" si="38"/>
        <v>1</v>
      </c>
      <c r="C604">
        <f t="shared" si="39"/>
        <v>22</v>
      </c>
      <c r="D604" s="5">
        <v>0</v>
      </c>
      <c r="E604" s="10">
        <f t="shared" si="36"/>
        <v>0</v>
      </c>
      <c r="F604" s="5"/>
    </row>
    <row r="605" spans="1:6" x14ac:dyDescent="0.2">
      <c r="A605" s="2">
        <f t="shared" si="37"/>
        <v>42760.958333331881</v>
      </c>
      <c r="B605">
        <f t="shared" si="38"/>
        <v>1</v>
      </c>
      <c r="C605">
        <f t="shared" si="39"/>
        <v>23</v>
      </c>
      <c r="D605" s="5">
        <v>0</v>
      </c>
      <c r="E605" s="10">
        <f t="shared" si="36"/>
        <v>0</v>
      </c>
      <c r="F605" s="5"/>
    </row>
    <row r="606" spans="1:6" x14ac:dyDescent="0.2">
      <c r="A606" s="2">
        <f t="shared" si="37"/>
        <v>42760.999999998545</v>
      </c>
      <c r="B606">
        <f t="shared" si="38"/>
        <v>1</v>
      </c>
      <c r="C606">
        <f t="shared" si="39"/>
        <v>0</v>
      </c>
      <c r="D606" s="5">
        <v>0</v>
      </c>
      <c r="E606" s="10">
        <f t="shared" si="36"/>
        <v>0</v>
      </c>
      <c r="F606" s="5"/>
    </row>
    <row r="607" spans="1:6" x14ac:dyDescent="0.2">
      <c r="A607" s="2">
        <f t="shared" si="37"/>
        <v>42761.041666665209</v>
      </c>
      <c r="B607">
        <f t="shared" si="38"/>
        <v>1</v>
      </c>
      <c r="C607">
        <f t="shared" si="39"/>
        <v>1</v>
      </c>
      <c r="D607" s="5">
        <v>0</v>
      </c>
      <c r="E607" s="10">
        <f t="shared" si="36"/>
        <v>0</v>
      </c>
      <c r="F607" s="5"/>
    </row>
    <row r="608" spans="1:6" x14ac:dyDescent="0.2">
      <c r="A608" s="2">
        <f t="shared" si="37"/>
        <v>42761.083333331873</v>
      </c>
      <c r="B608">
        <f t="shared" si="38"/>
        <v>1</v>
      </c>
      <c r="C608">
        <f t="shared" si="39"/>
        <v>2</v>
      </c>
      <c r="D608" s="5">
        <v>0</v>
      </c>
      <c r="E608" s="10">
        <f t="shared" si="36"/>
        <v>0</v>
      </c>
      <c r="F608" s="5"/>
    </row>
    <row r="609" spans="1:6" x14ac:dyDescent="0.2">
      <c r="A609" s="2">
        <f t="shared" si="37"/>
        <v>42761.124999998538</v>
      </c>
      <c r="B609">
        <f t="shared" si="38"/>
        <v>1</v>
      </c>
      <c r="C609">
        <f t="shared" si="39"/>
        <v>3</v>
      </c>
      <c r="D609" s="5">
        <v>0</v>
      </c>
      <c r="E609" s="10">
        <f t="shared" si="36"/>
        <v>0</v>
      </c>
      <c r="F609" s="5"/>
    </row>
    <row r="610" spans="1:6" x14ac:dyDescent="0.2">
      <c r="A610" s="2">
        <f t="shared" si="37"/>
        <v>42761.166666665202</v>
      </c>
      <c r="B610">
        <f t="shared" si="38"/>
        <v>1</v>
      </c>
      <c r="C610">
        <f t="shared" si="39"/>
        <v>4</v>
      </c>
      <c r="D610" s="5">
        <v>0</v>
      </c>
      <c r="E610" s="10">
        <f t="shared" si="36"/>
        <v>0</v>
      </c>
      <c r="F610" s="5"/>
    </row>
    <row r="611" spans="1:6" x14ac:dyDescent="0.2">
      <c r="A611" s="2">
        <f t="shared" si="37"/>
        <v>42761.208333331866</v>
      </c>
      <c r="B611">
        <f t="shared" si="38"/>
        <v>1</v>
      </c>
      <c r="C611">
        <f t="shared" si="39"/>
        <v>5</v>
      </c>
      <c r="D611" s="5">
        <v>0</v>
      </c>
      <c r="E611" s="10">
        <f t="shared" si="36"/>
        <v>0</v>
      </c>
      <c r="F611" s="5"/>
    </row>
    <row r="612" spans="1:6" x14ac:dyDescent="0.2">
      <c r="A612" s="2">
        <f t="shared" si="37"/>
        <v>42761.24999999853</v>
      </c>
      <c r="B612">
        <f t="shared" si="38"/>
        <v>1</v>
      </c>
      <c r="C612">
        <f t="shared" si="39"/>
        <v>6</v>
      </c>
      <c r="D612" s="5">
        <v>0</v>
      </c>
      <c r="E612" s="10">
        <f t="shared" si="36"/>
        <v>0</v>
      </c>
      <c r="F612" s="5"/>
    </row>
    <row r="613" spans="1:6" x14ac:dyDescent="0.2">
      <c r="A613" s="2">
        <f t="shared" si="37"/>
        <v>42761.291666665194</v>
      </c>
      <c r="B613">
        <f t="shared" si="38"/>
        <v>1</v>
      </c>
      <c r="C613">
        <f t="shared" si="39"/>
        <v>7</v>
      </c>
      <c r="D613" s="5">
        <v>76.9649</v>
      </c>
      <c r="E613" s="10">
        <f t="shared" si="36"/>
        <v>76.9649</v>
      </c>
      <c r="F613" s="5"/>
    </row>
    <row r="614" spans="1:6" x14ac:dyDescent="0.2">
      <c r="A614" s="2">
        <f t="shared" si="37"/>
        <v>42761.333333331859</v>
      </c>
      <c r="B614">
        <f t="shared" si="38"/>
        <v>1</v>
      </c>
      <c r="C614">
        <f t="shared" si="39"/>
        <v>8</v>
      </c>
      <c r="D614" s="5">
        <v>596.46934999999996</v>
      </c>
      <c r="E614" s="10">
        <f t="shared" si="36"/>
        <v>596.46934999999996</v>
      </c>
      <c r="F614" s="5"/>
    </row>
    <row r="615" spans="1:6" x14ac:dyDescent="0.2">
      <c r="A615" s="2">
        <f t="shared" si="37"/>
        <v>42761.374999998523</v>
      </c>
      <c r="B615">
        <f t="shared" si="38"/>
        <v>1</v>
      </c>
      <c r="C615">
        <f t="shared" si="39"/>
        <v>9</v>
      </c>
      <c r="D615" s="5">
        <v>3859.5679</v>
      </c>
      <c r="E615" s="10">
        <f t="shared" si="36"/>
        <v>3859.5679000000005</v>
      </c>
      <c r="F615" s="5"/>
    </row>
    <row r="616" spans="1:6" x14ac:dyDescent="0.2">
      <c r="A616" s="2">
        <f t="shared" si="37"/>
        <v>42761.416666665187</v>
      </c>
      <c r="B616">
        <f t="shared" si="38"/>
        <v>1</v>
      </c>
      <c r="C616">
        <f t="shared" si="39"/>
        <v>10</v>
      </c>
      <c r="D616" s="5">
        <v>6363.61355</v>
      </c>
      <c r="E616" s="10">
        <f t="shared" si="36"/>
        <v>6363.61355</v>
      </c>
      <c r="F616" s="5"/>
    </row>
    <row r="617" spans="1:6" x14ac:dyDescent="0.2">
      <c r="A617" s="2">
        <f t="shared" si="37"/>
        <v>42761.458333331851</v>
      </c>
      <c r="B617">
        <f t="shared" si="38"/>
        <v>1</v>
      </c>
      <c r="C617">
        <f t="shared" si="39"/>
        <v>11</v>
      </c>
      <c r="D617" s="5">
        <v>6914.9028499999995</v>
      </c>
      <c r="E617" s="10">
        <f t="shared" si="36"/>
        <v>6914.9028500000004</v>
      </c>
      <c r="F617" s="5"/>
    </row>
    <row r="618" spans="1:6" x14ac:dyDescent="0.2">
      <c r="A618" s="2">
        <f t="shared" si="37"/>
        <v>42761.499999998516</v>
      </c>
      <c r="B618">
        <f t="shared" si="38"/>
        <v>1</v>
      </c>
      <c r="C618">
        <f t="shared" si="39"/>
        <v>12</v>
      </c>
      <c r="D618" s="5">
        <v>4356.8704499999994</v>
      </c>
      <c r="E618" s="10">
        <f t="shared" si="36"/>
        <v>4356.8704499999994</v>
      </c>
      <c r="F618" s="5"/>
    </row>
    <row r="619" spans="1:6" x14ac:dyDescent="0.2">
      <c r="A619" s="2">
        <f t="shared" si="37"/>
        <v>42761.54166666518</v>
      </c>
      <c r="B619">
        <f t="shared" si="38"/>
        <v>1</v>
      </c>
      <c r="C619">
        <f t="shared" si="39"/>
        <v>13</v>
      </c>
      <c r="D619" s="5">
        <v>1267.3919999999998</v>
      </c>
      <c r="E619" s="10">
        <f t="shared" si="36"/>
        <v>1267.3919999999998</v>
      </c>
      <c r="F619" s="5"/>
    </row>
    <row r="620" spans="1:6" x14ac:dyDescent="0.2">
      <c r="A620" s="2">
        <f t="shared" si="37"/>
        <v>42761.583333331844</v>
      </c>
      <c r="B620">
        <f t="shared" si="38"/>
        <v>1</v>
      </c>
      <c r="C620">
        <f t="shared" si="39"/>
        <v>14</v>
      </c>
      <c r="D620" s="5">
        <v>2863.6345500000002</v>
      </c>
      <c r="E620" s="10">
        <f t="shared" si="36"/>
        <v>2863.6345500000002</v>
      </c>
      <c r="F620" s="5"/>
    </row>
    <row r="621" spans="1:6" x14ac:dyDescent="0.2">
      <c r="A621" s="2">
        <f t="shared" si="37"/>
        <v>42761.624999998508</v>
      </c>
      <c r="B621">
        <f t="shared" si="38"/>
        <v>1</v>
      </c>
      <c r="C621">
        <f t="shared" si="39"/>
        <v>15</v>
      </c>
      <c r="D621" s="5">
        <v>2828.3249499999997</v>
      </c>
      <c r="E621" s="10">
        <f t="shared" si="36"/>
        <v>2828.3249499999997</v>
      </c>
      <c r="F621" s="5"/>
    </row>
    <row r="622" spans="1:6" x14ac:dyDescent="0.2">
      <c r="A622" s="2">
        <f t="shared" si="37"/>
        <v>42761.666666665173</v>
      </c>
      <c r="B622">
        <f t="shared" si="38"/>
        <v>1</v>
      </c>
      <c r="C622">
        <f t="shared" si="39"/>
        <v>16</v>
      </c>
      <c r="D622" s="5">
        <v>225.10905</v>
      </c>
      <c r="E622" s="10">
        <f t="shared" si="36"/>
        <v>225.10904999999997</v>
      </c>
      <c r="F622" s="5"/>
    </row>
    <row r="623" spans="1:6" x14ac:dyDescent="0.2">
      <c r="A623" s="2">
        <f t="shared" si="37"/>
        <v>42761.708333331837</v>
      </c>
      <c r="B623">
        <f t="shared" si="38"/>
        <v>1</v>
      </c>
      <c r="C623">
        <f t="shared" si="39"/>
        <v>17</v>
      </c>
      <c r="D623" s="5">
        <v>0</v>
      </c>
      <c r="E623" s="10">
        <f t="shared" si="36"/>
        <v>0</v>
      </c>
      <c r="F623" s="5"/>
    </row>
    <row r="624" spans="1:6" x14ac:dyDescent="0.2">
      <c r="A624" s="2">
        <f t="shared" si="37"/>
        <v>42761.749999998501</v>
      </c>
      <c r="B624">
        <f t="shared" si="38"/>
        <v>1</v>
      </c>
      <c r="C624">
        <f t="shared" si="39"/>
        <v>18</v>
      </c>
      <c r="D624" s="5">
        <v>0</v>
      </c>
      <c r="E624" s="10">
        <f t="shared" si="36"/>
        <v>0</v>
      </c>
      <c r="F624" s="5"/>
    </row>
    <row r="625" spans="1:6" x14ac:dyDescent="0.2">
      <c r="A625" s="2">
        <f t="shared" si="37"/>
        <v>42761.791666665165</v>
      </c>
      <c r="B625">
        <f t="shared" si="38"/>
        <v>1</v>
      </c>
      <c r="C625">
        <f t="shared" si="39"/>
        <v>19</v>
      </c>
      <c r="D625" s="5">
        <v>0</v>
      </c>
      <c r="E625" s="10">
        <f t="shared" si="36"/>
        <v>0</v>
      </c>
      <c r="F625" s="5"/>
    </row>
    <row r="626" spans="1:6" x14ac:dyDescent="0.2">
      <c r="A626" s="2">
        <f t="shared" si="37"/>
        <v>42761.83333333183</v>
      </c>
      <c r="B626">
        <f t="shared" si="38"/>
        <v>1</v>
      </c>
      <c r="C626">
        <f t="shared" si="39"/>
        <v>20</v>
      </c>
      <c r="D626" s="5">
        <v>0</v>
      </c>
      <c r="E626" s="10">
        <f t="shared" si="36"/>
        <v>0</v>
      </c>
      <c r="F626" s="5"/>
    </row>
    <row r="627" spans="1:6" x14ac:dyDescent="0.2">
      <c r="A627" s="2">
        <f t="shared" si="37"/>
        <v>42761.874999998494</v>
      </c>
      <c r="B627">
        <f t="shared" si="38"/>
        <v>1</v>
      </c>
      <c r="C627">
        <f t="shared" si="39"/>
        <v>21</v>
      </c>
      <c r="D627" s="5">
        <v>0</v>
      </c>
      <c r="E627" s="10">
        <f t="shared" si="36"/>
        <v>0</v>
      </c>
      <c r="F627" s="5"/>
    </row>
    <row r="628" spans="1:6" x14ac:dyDescent="0.2">
      <c r="A628" s="2">
        <f t="shared" si="37"/>
        <v>42761.916666665158</v>
      </c>
      <c r="B628">
        <f t="shared" si="38"/>
        <v>1</v>
      </c>
      <c r="C628">
        <f t="shared" si="39"/>
        <v>22</v>
      </c>
      <c r="D628" s="5">
        <v>0</v>
      </c>
      <c r="E628" s="10">
        <f t="shared" si="36"/>
        <v>0</v>
      </c>
      <c r="F628" s="5"/>
    </row>
    <row r="629" spans="1:6" x14ac:dyDescent="0.2">
      <c r="A629" s="2">
        <f t="shared" si="37"/>
        <v>42761.958333331822</v>
      </c>
      <c r="B629">
        <f t="shared" si="38"/>
        <v>1</v>
      </c>
      <c r="C629">
        <f t="shared" si="39"/>
        <v>23</v>
      </c>
      <c r="D629" s="5">
        <v>0</v>
      </c>
      <c r="E629" s="10">
        <f t="shared" si="36"/>
        <v>0</v>
      </c>
      <c r="F629" s="5"/>
    </row>
    <row r="630" spans="1:6" x14ac:dyDescent="0.2">
      <c r="A630" s="2">
        <f t="shared" si="37"/>
        <v>42761.999999998487</v>
      </c>
      <c r="B630">
        <f t="shared" si="38"/>
        <v>1</v>
      </c>
      <c r="C630">
        <f t="shared" si="39"/>
        <v>0</v>
      </c>
      <c r="D630" s="5">
        <v>0</v>
      </c>
      <c r="E630" s="10">
        <f t="shared" si="36"/>
        <v>0</v>
      </c>
      <c r="F630" s="5"/>
    </row>
    <row r="631" spans="1:6" x14ac:dyDescent="0.2">
      <c r="A631" s="2">
        <f t="shared" si="37"/>
        <v>42762.041666665151</v>
      </c>
      <c r="B631">
        <f t="shared" si="38"/>
        <v>1</v>
      </c>
      <c r="C631">
        <f t="shared" si="39"/>
        <v>1</v>
      </c>
      <c r="D631" s="5">
        <v>0</v>
      </c>
      <c r="E631" s="10">
        <f t="shared" si="36"/>
        <v>0</v>
      </c>
      <c r="F631" s="5"/>
    </row>
    <row r="632" spans="1:6" x14ac:dyDescent="0.2">
      <c r="A632" s="2">
        <f t="shared" si="37"/>
        <v>42762.083333331815</v>
      </c>
      <c r="B632">
        <f t="shared" si="38"/>
        <v>1</v>
      </c>
      <c r="C632">
        <f t="shared" si="39"/>
        <v>2</v>
      </c>
      <c r="D632" s="5">
        <v>0</v>
      </c>
      <c r="E632" s="10">
        <f t="shared" si="36"/>
        <v>0</v>
      </c>
      <c r="F632" s="5"/>
    </row>
    <row r="633" spans="1:6" x14ac:dyDescent="0.2">
      <c r="A633" s="2">
        <f t="shared" si="37"/>
        <v>42762.124999998479</v>
      </c>
      <c r="B633">
        <f t="shared" si="38"/>
        <v>1</v>
      </c>
      <c r="C633">
        <f t="shared" si="39"/>
        <v>3</v>
      </c>
      <c r="D633" s="5">
        <v>0</v>
      </c>
      <c r="E633" s="10">
        <f t="shared" si="36"/>
        <v>0</v>
      </c>
      <c r="F633" s="5"/>
    </row>
    <row r="634" spans="1:6" x14ac:dyDescent="0.2">
      <c r="A634" s="2">
        <f t="shared" si="37"/>
        <v>42762.166666665144</v>
      </c>
      <c r="B634">
        <f t="shared" si="38"/>
        <v>1</v>
      </c>
      <c r="C634">
        <f t="shared" si="39"/>
        <v>4</v>
      </c>
      <c r="D634" s="5">
        <v>0</v>
      </c>
      <c r="E634" s="10">
        <f t="shared" si="36"/>
        <v>0</v>
      </c>
      <c r="F634" s="5"/>
    </row>
    <row r="635" spans="1:6" x14ac:dyDescent="0.2">
      <c r="A635" s="2">
        <f t="shared" si="37"/>
        <v>42762.208333331808</v>
      </c>
      <c r="B635">
        <f t="shared" si="38"/>
        <v>1</v>
      </c>
      <c r="C635">
        <f t="shared" si="39"/>
        <v>5</v>
      </c>
      <c r="D635" s="5">
        <v>0</v>
      </c>
      <c r="E635" s="10">
        <f t="shared" si="36"/>
        <v>0</v>
      </c>
      <c r="F635" s="5"/>
    </row>
    <row r="636" spans="1:6" x14ac:dyDescent="0.2">
      <c r="A636" s="2">
        <f t="shared" si="37"/>
        <v>42762.249999998472</v>
      </c>
      <c r="B636">
        <f t="shared" si="38"/>
        <v>1</v>
      </c>
      <c r="C636">
        <f t="shared" si="39"/>
        <v>6</v>
      </c>
      <c r="D636" s="5">
        <v>0</v>
      </c>
      <c r="E636" s="10">
        <f t="shared" si="36"/>
        <v>0</v>
      </c>
      <c r="F636" s="5"/>
    </row>
    <row r="637" spans="1:6" x14ac:dyDescent="0.2">
      <c r="A637" s="2">
        <f t="shared" si="37"/>
        <v>42762.291666665136</v>
      </c>
      <c r="B637">
        <f t="shared" si="38"/>
        <v>1</v>
      </c>
      <c r="C637">
        <f t="shared" si="39"/>
        <v>7</v>
      </c>
      <c r="D637" s="5">
        <v>897.07129999999995</v>
      </c>
      <c r="E637" s="10">
        <f t="shared" si="36"/>
        <v>897.07129999999995</v>
      </c>
      <c r="F637" s="5"/>
    </row>
    <row r="638" spans="1:6" x14ac:dyDescent="0.2">
      <c r="A638" s="2">
        <f t="shared" si="37"/>
        <v>42762.333333331801</v>
      </c>
      <c r="B638">
        <f t="shared" si="38"/>
        <v>1</v>
      </c>
      <c r="C638">
        <f t="shared" si="39"/>
        <v>8</v>
      </c>
      <c r="D638" s="5">
        <v>3200.4269999999997</v>
      </c>
      <c r="E638" s="10">
        <f t="shared" si="36"/>
        <v>3200.4269999999997</v>
      </c>
      <c r="F638" s="5"/>
    </row>
    <row r="639" spans="1:6" x14ac:dyDescent="0.2">
      <c r="A639" s="2">
        <f t="shared" si="37"/>
        <v>42762.374999998465</v>
      </c>
      <c r="B639">
        <f t="shared" si="38"/>
        <v>1</v>
      </c>
      <c r="C639">
        <f t="shared" si="39"/>
        <v>9</v>
      </c>
      <c r="D639" s="5">
        <v>5195.64365</v>
      </c>
      <c r="E639" s="10">
        <f t="shared" si="36"/>
        <v>5195.64365</v>
      </c>
      <c r="F639" s="5"/>
    </row>
    <row r="640" spans="1:6" x14ac:dyDescent="0.2">
      <c r="A640" s="2">
        <f t="shared" si="37"/>
        <v>42762.416666665129</v>
      </c>
      <c r="B640">
        <f t="shared" si="38"/>
        <v>1</v>
      </c>
      <c r="C640">
        <f t="shared" si="39"/>
        <v>10</v>
      </c>
      <c r="D640" s="5">
        <v>6542.4293500000003</v>
      </c>
      <c r="E640" s="10">
        <f t="shared" si="36"/>
        <v>6542.4293500000003</v>
      </c>
      <c r="F640" s="5"/>
    </row>
    <row r="641" spans="1:6" x14ac:dyDescent="0.2">
      <c r="A641" s="2">
        <f t="shared" si="37"/>
        <v>42762.458333331793</v>
      </c>
      <c r="B641">
        <f t="shared" si="38"/>
        <v>1</v>
      </c>
      <c r="C641">
        <f t="shared" si="39"/>
        <v>11</v>
      </c>
      <c r="D641" s="5">
        <v>7134.091699999999</v>
      </c>
      <c r="E641" s="10">
        <f t="shared" si="36"/>
        <v>7134.091699999999</v>
      </c>
      <c r="F641" s="5"/>
    </row>
    <row r="642" spans="1:6" x14ac:dyDescent="0.2">
      <c r="A642" s="2">
        <f t="shared" si="37"/>
        <v>42762.499999998457</v>
      </c>
      <c r="B642">
        <f t="shared" si="38"/>
        <v>1</v>
      </c>
      <c r="C642">
        <f t="shared" si="39"/>
        <v>12</v>
      </c>
      <c r="D642" s="5">
        <v>7038.31855</v>
      </c>
      <c r="E642" s="10">
        <f t="shared" si="36"/>
        <v>7038.318549999999</v>
      </c>
      <c r="F642" s="5"/>
    </row>
    <row r="643" spans="1:6" x14ac:dyDescent="0.2">
      <c r="A643" s="2">
        <f t="shared" si="37"/>
        <v>42762.541666665122</v>
      </c>
      <c r="B643">
        <f t="shared" si="38"/>
        <v>1</v>
      </c>
      <c r="C643">
        <f t="shared" si="39"/>
        <v>13</v>
      </c>
      <c r="D643" s="5">
        <v>6154.1249499999994</v>
      </c>
      <c r="E643" s="10">
        <f t="shared" si="36"/>
        <v>6154.1249499999994</v>
      </c>
      <c r="F643" s="5"/>
    </row>
    <row r="644" spans="1:6" x14ac:dyDescent="0.2">
      <c r="A644" s="2">
        <f t="shared" si="37"/>
        <v>42762.583333331786</v>
      </c>
      <c r="B644">
        <f t="shared" si="38"/>
        <v>1</v>
      </c>
      <c r="C644">
        <f t="shared" si="39"/>
        <v>14</v>
      </c>
      <c r="D644" s="5">
        <v>2365.2394999999997</v>
      </c>
      <c r="E644" s="10">
        <f t="shared" si="36"/>
        <v>2365.2394999999997</v>
      </c>
      <c r="F644" s="5"/>
    </row>
    <row r="645" spans="1:6" x14ac:dyDescent="0.2">
      <c r="A645" s="2">
        <f t="shared" si="37"/>
        <v>42762.62499999845</v>
      </c>
      <c r="B645">
        <f t="shared" si="38"/>
        <v>1</v>
      </c>
      <c r="C645">
        <f t="shared" si="39"/>
        <v>15</v>
      </c>
      <c r="D645" s="5">
        <v>1770.5813999999998</v>
      </c>
      <c r="E645" s="10">
        <f t="shared" si="36"/>
        <v>1770.5813999999998</v>
      </c>
      <c r="F645" s="5"/>
    </row>
    <row r="646" spans="1:6" x14ac:dyDescent="0.2">
      <c r="A646" s="2">
        <f t="shared" si="37"/>
        <v>42762.666666665114</v>
      </c>
      <c r="B646">
        <f t="shared" si="38"/>
        <v>1</v>
      </c>
      <c r="C646">
        <f t="shared" si="39"/>
        <v>16</v>
      </c>
      <c r="D646" s="5">
        <v>281.07609999999994</v>
      </c>
      <c r="E646" s="10">
        <f t="shared" si="36"/>
        <v>281.07609999999994</v>
      </c>
      <c r="F646" s="5"/>
    </row>
    <row r="647" spans="1:6" x14ac:dyDescent="0.2">
      <c r="A647" s="2">
        <f t="shared" si="37"/>
        <v>42762.708333331779</v>
      </c>
      <c r="B647">
        <f t="shared" si="38"/>
        <v>1</v>
      </c>
      <c r="C647">
        <f t="shared" si="39"/>
        <v>17</v>
      </c>
      <c r="D647" s="5">
        <v>0</v>
      </c>
      <c r="E647" s="10">
        <f t="shared" ref="E647:E710" si="40">D647*$B$4/10</f>
        <v>0</v>
      </c>
      <c r="F647" s="5"/>
    </row>
    <row r="648" spans="1:6" x14ac:dyDescent="0.2">
      <c r="A648" s="2">
        <f t="shared" ref="A648:A711" si="41">A647+1/24</f>
        <v>42762.749999998443</v>
      </c>
      <c r="B648">
        <f t="shared" ref="B648:B711" si="42">MONTH(A648)</f>
        <v>1</v>
      </c>
      <c r="C648">
        <f t="shared" ref="C648:C711" si="43">HOUR(A648)</f>
        <v>18</v>
      </c>
      <c r="D648" s="5">
        <v>0</v>
      </c>
      <c r="E648" s="10">
        <f t="shared" si="40"/>
        <v>0</v>
      </c>
      <c r="F648" s="5"/>
    </row>
    <row r="649" spans="1:6" x14ac:dyDescent="0.2">
      <c r="A649" s="2">
        <f t="shared" si="41"/>
        <v>42762.791666665107</v>
      </c>
      <c r="B649">
        <f t="shared" si="42"/>
        <v>1</v>
      </c>
      <c r="C649">
        <f t="shared" si="43"/>
        <v>19</v>
      </c>
      <c r="D649" s="5">
        <v>0</v>
      </c>
      <c r="E649" s="10">
        <f t="shared" si="40"/>
        <v>0</v>
      </c>
      <c r="F649" s="5"/>
    </row>
    <row r="650" spans="1:6" x14ac:dyDescent="0.2">
      <c r="A650" s="2">
        <f t="shared" si="41"/>
        <v>42762.833333331771</v>
      </c>
      <c r="B650">
        <f t="shared" si="42"/>
        <v>1</v>
      </c>
      <c r="C650">
        <f t="shared" si="43"/>
        <v>20</v>
      </c>
      <c r="D650" s="5">
        <v>0</v>
      </c>
      <c r="E650" s="10">
        <f t="shared" si="40"/>
        <v>0</v>
      </c>
      <c r="F650" s="5"/>
    </row>
    <row r="651" spans="1:6" x14ac:dyDescent="0.2">
      <c r="A651" s="2">
        <f t="shared" si="41"/>
        <v>42762.874999998436</v>
      </c>
      <c r="B651">
        <f t="shared" si="42"/>
        <v>1</v>
      </c>
      <c r="C651">
        <f t="shared" si="43"/>
        <v>21</v>
      </c>
      <c r="D651" s="5">
        <v>0</v>
      </c>
      <c r="E651" s="10">
        <f t="shared" si="40"/>
        <v>0</v>
      </c>
      <c r="F651" s="5"/>
    </row>
    <row r="652" spans="1:6" x14ac:dyDescent="0.2">
      <c r="A652" s="2">
        <f t="shared" si="41"/>
        <v>42762.9166666651</v>
      </c>
      <c r="B652">
        <f t="shared" si="42"/>
        <v>1</v>
      </c>
      <c r="C652">
        <f t="shared" si="43"/>
        <v>22</v>
      </c>
      <c r="D652" s="5">
        <v>0</v>
      </c>
      <c r="E652" s="10">
        <f t="shared" si="40"/>
        <v>0</v>
      </c>
      <c r="F652" s="5"/>
    </row>
    <row r="653" spans="1:6" x14ac:dyDescent="0.2">
      <c r="A653" s="2">
        <f t="shared" si="41"/>
        <v>42762.958333331764</v>
      </c>
      <c r="B653">
        <f t="shared" si="42"/>
        <v>1</v>
      </c>
      <c r="C653">
        <f t="shared" si="43"/>
        <v>23</v>
      </c>
      <c r="D653" s="5">
        <v>0</v>
      </c>
      <c r="E653" s="10">
        <f t="shared" si="40"/>
        <v>0</v>
      </c>
      <c r="F653" s="5"/>
    </row>
    <row r="654" spans="1:6" x14ac:dyDescent="0.2">
      <c r="A654" s="2">
        <f t="shared" si="41"/>
        <v>42762.999999998428</v>
      </c>
      <c r="B654">
        <f t="shared" si="42"/>
        <v>1</v>
      </c>
      <c r="C654">
        <f t="shared" si="43"/>
        <v>0</v>
      </c>
      <c r="D654" s="5">
        <v>0</v>
      </c>
      <c r="E654" s="10">
        <f t="shared" si="40"/>
        <v>0</v>
      </c>
      <c r="F654" s="5"/>
    </row>
    <row r="655" spans="1:6" x14ac:dyDescent="0.2">
      <c r="A655" s="2">
        <f t="shared" si="41"/>
        <v>42763.041666665093</v>
      </c>
      <c r="B655">
        <f t="shared" si="42"/>
        <v>1</v>
      </c>
      <c r="C655">
        <f t="shared" si="43"/>
        <v>1</v>
      </c>
      <c r="D655" s="5">
        <v>0</v>
      </c>
      <c r="E655" s="10">
        <f t="shared" si="40"/>
        <v>0</v>
      </c>
      <c r="F655" s="5"/>
    </row>
    <row r="656" spans="1:6" x14ac:dyDescent="0.2">
      <c r="A656" s="2">
        <f t="shared" si="41"/>
        <v>42763.083333331757</v>
      </c>
      <c r="B656">
        <f t="shared" si="42"/>
        <v>1</v>
      </c>
      <c r="C656">
        <f t="shared" si="43"/>
        <v>2</v>
      </c>
      <c r="D656" s="5">
        <v>0</v>
      </c>
      <c r="E656" s="10">
        <f t="shared" si="40"/>
        <v>0</v>
      </c>
      <c r="F656" s="5"/>
    </row>
    <row r="657" spans="1:6" x14ac:dyDescent="0.2">
      <c r="A657" s="2">
        <f t="shared" si="41"/>
        <v>42763.124999998421</v>
      </c>
      <c r="B657">
        <f t="shared" si="42"/>
        <v>1</v>
      </c>
      <c r="C657">
        <f t="shared" si="43"/>
        <v>3</v>
      </c>
      <c r="D657" s="5">
        <v>0</v>
      </c>
      <c r="E657" s="10">
        <f t="shared" si="40"/>
        <v>0</v>
      </c>
      <c r="F657" s="5"/>
    </row>
    <row r="658" spans="1:6" x14ac:dyDescent="0.2">
      <c r="A658" s="2">
        <f t="shared" si="41"/>
        <v>42763.166666665085</v>
      </c>
      <c r="B658">
        <f t="shared" si="42"/>
        <v>1</v>
      </c>
      <c r="C658">
        <f t="shared" si="43"/>
        <v>4</v>
      </c>
      <c r="D658" s="5">
        <v>0</v>
      </c>
      <c r="E658" s="10">
        <f t="shared" si="40"/>
        <v>0</v>
      </c>
      <c r="F658" s="5"/>
    </row>
    <row r="659" spans="1:6" x14ac:dyDescent="0.2">
      <c r="A659" s="2">
        <f t="shared" si="41"/>
        <v>42763.20833333175</v>
      </c>
      <c r="B659">
        <f t="shared" si="42"/>
        <v>1</v>
      </c>
      <c r="C659">
        <f t="shared" si="43"/>
        <v>5</v>
      </c>
      <c r="D659" s="5">
        <v>0</v>
      </c>
      <c r="E659" s="10">
        <f t="shared" si="40"/>
        <v>0</v>
      </c>
      <c r="F659" s="5"/>
    </row>
    <row r="660" spans="1:6" x14ac:dyDescent="0.2">
      <c r="A660" s="2">
        <f t="shared" si="41"/>
        <v>42763.249999998414</v>
      </c>
      <c r="B660">
        <f t="shared" si="42"/>
        <v>1</v>
      </c>
      <c r="C660">
        <f t="shared" si="43"/>
        <v>6</v>
      </c>
      <c r="D660" s="5">
        <v>0</v>
      </c>
      <c r="E660" s="10">
        <f t="shared" si="40"/>
        <v>0</v>
      </c>
      <c r="F660" s="5"/>
    </row>
    <row r="661" spans="1:6" x14ac:dyDescent="0.2">
      <c r="A661" s="2">
        <f t="shared" si="41"/>
        <v>42763.291666665078</v>
      </c>
      <c r="B661">
        <f t="shared" si="42"/>
        <v>1</v>
      </c>
      <c r="C661">
        <f t="shared" si="43"/>
        <v>7</v>
      </c>
      <c r="D661" s="5">
        <v>756.07325000000003</v>
      </c>
      <c r="E661" s="10">
        <f t="shared" si="40"/>
        <v>756.07325000000003</v>
      </c>
      <c r="F661" s="5"/>
    </row>
    <row r="662" spans="1:6" x14ac:dyDescent="0.2">
      <c r="A662" s="2">
        <f t="shared" si="41"/>
        <v>42763.333333331742</v>
      </c>
      <c r="B662">
        <f t="shared" si="42"/>
        <v>1</v>
      </c>
      <c r="C662">
        <f t="shared" si="43"/>
        <v>8</v>
      </c>
      <c r="D662" s="5">
        <v>1108.0663999999999</v>
      </c>
      <c r="E662" s="10">
        <f t="shared" si="40"/>
        <v>1108.0663999999999</v>
      </c>
      <c r="F662" s="5"/>
    </row>
    <row r="663" spans="1:6" x14ac:dyDescent="0.2">
      <c r="A663" s="2">
        <f t="shared" si="41"/>
        <v>42763.374999998407</v>
      </c>
      <c r="B663">
        <f t="shared" si="42"/>
        <v>1</v>
      </c>
      <c r="C663">
        <f t="shared" si="43"/>
        <v>9</v>
      </c>
      <c r="D663" s="5">
        <v>1857.8824999999997</v>
      </c>
      <c r="E663" s="10">
        <f t="shared" si="40"/>
        <v>1857.8824999999997</v>
      </c>
      <c r="F663" s="5"/>
    </row>
    <row r="664" spans="1:6" x14ac:dyDescent="0.2">
      <c r="A664" s="2">
        <f t="shared" si="41"/>
        <v>42763.416666665071</v>
      </c>
      <c r="B664">
        <f t="shared" si="42"/>
        <v>1</v>
      </c>
      <c r="C664">
        <f t="shared" si="43"/>
        <v>10</v>
      </c>
      <c r="D664" s="5">
        <v>6569.4911499999989</v>
      </c>
      <c r="E664" s="10">
        <f t="shared" si="40"/>
        <v>6569.4911499999989</v>
      </c>
      <c r="F664" s="5"/>
    </row>
    <row r="665" spans="1:6" x14ac:dyDescent="0.2">
      <c r="A665" s="2">
        <f t="shared" si="41"/>
        <v>42763.458333331735</v>
      </c>
      <c r="B665">
        <f t="shared" si="42"/>
        <v>1</v>
      </c>
      <c r="C665">
        <f t="shared" si="43"/>
        <v>11</v>
      </c>
      <c r="D665" s="5">
        <v>4771.359199999999</v>
      </c>
      <c r="E665" s="10">
        <f t="shared" si="40"/>
        <v>4771.359199999999</v>
      </c>
      <c r="F665" s="5"/>
    </row>
    <row r="666" spans="1:6" x14ac:dyDescent="0.2">
      <c r="A666" s="2">
        <f t="shared" si="41"/>
        <v>42763.499999998399</v>
      </c>
      <c r="B666">
        <f t="shared" si="42"/>
        <v>1</v>
      </c>
      <c r="C666">
        <f t="shared" si="43"/>
        <v>12</v>
      </c>
      <c r="D666" s="5">
        <v>6987.5862999999999</v>
      </c>
      <c r="E666" s="10">
        <f t="shared" si="40"/>
        <v>6987.5862999999999</v>
      </c>
      <c r="F666" s="5"/>
    </row>
    <row r="667" spans="1:6" x14ac:dyDescent="0.2">
      <c r="A667" s="2">
        <f t="shared" si="41"/>
        <v>42763.541666665064</v>
      </c>
      <c r="B667">
        <f t="shared" si="42"/>
        <v>1</v>
      </c>
      <c r="C667">
        <f t="shared" si="43"/>
        <v>13</v>
      </c>
      <c r="D667" s="5">
        <v>646.66914999999995</v>
      </c>
      <c r="E667" s="10">
        <f t="shared" si="40"/>
        <v>646.66914999999995</v>
      </c>
      <c r="F667" s="5"/>
    </row>
    <row r="668" spans="1:6" x14ac:dyDescent="0.2">
      <c r="A668" s="2">
        <f t="shared" si="41"/>
        <v>42763.583333331728</v>
      </c>
      <c r="B668">
        <f t="shared" si="42"/>
        <v>1</v>
      </c>
      <c r="C668">
        <f t="shared" si="43"/>
        <v>14</v>
      </c>
      <c r="D668" s="5">
        <v>2356.7478999999998</v>
      </c>
      <c r="E668" s="10">
        <f t="shared" si="40"/>
        <v>2356.7478999999998</v>
      </c>
      <c r="F668" s="5"/>
    </row>
    <row r="669" spans="1:6" x14ac:dyDescent="0.2">
      <c r="A669" s="2">
        <f t="shared" si="41"/>
        <v>42763.624999998392</v>
      </c>
      <c r="B669">
        <f t="shared" si="42"/>
        <v>1</v>
      </c>
      <c r="C669">
        <f t="shared" si="43"/>
        <v>15</v>
      </c>
      <c r="D669" s="5">
        <v>54.010899999999999</v>
      </c>
      <c r="E669" s="10">
        <f t="shared" si="40"/>
        <v>54.010900000000007</v>
      </c>
      <c r="F669" s="5"/>
    </row>
    <row r="670" spans="1:6" x14ac:dyDescent="0.2">
      <c r="A670" s="2">
        <f t="shared" si="41"/>
        <v>42763.666666665056</v>
      </c>
      <c r="B670">
        <f t="shared" si="42"/>
        <v>1</v>
      </c>
      <c r="C670">
        <f t="shared" si="43"/>
        <v>16</v>
      </c>
      <c r="D670" s="5">
        <v>426.27509999999995</v>
      </c>
      <c r="E670" s="10">
        <f t="shared" si="40"/>
        <v>426.27509999999995</v>
      </c>
      <c r="F670" s="5"/>
    </row>
    <row r="671" spans="1:6" x14ac:dyDescent="0.2">
      <c r="A671" s="2">
        <f t="shared" si="41"/>
        <v>42763.70833333172</v>
      </c>
      <c r="B671">
        <f t="shared" si="42"/>
        <v>1</v>
      </c>
      <c r="C671">
        <f t="shared" si="43"/>
        <v>17</v>
      </c>
      <c r="D671" s="5">
        <v>0</v>
      </c>
      <c r="E671" s="10">
        <f t="shared" si="40"/>
        <v>0</v>
      </c>
      <c r="F671" s="5"/>
    </row>
    <row r="672" spans="1:6" x14ac:dyDescent="0.2">
      <c r="A672" s="2">
        <f t="shared" si="41"/>
        <v>42763.749999998385</v>
      </c>
      <c r="B672">
        <f t="shared" si="42"/>
        <v>1</v>
      </c>
      <c r="C672">
        <f t="shared" si="43"/>
        <v>18</v>
      </c>
      <c r="D672" s="5">
        <v>0</v>
      </c>
      <c r="E672" s="10">
        <f t="shared" si="40"/>
        <v>0</v>
      </c>
      <c r="F672" s="5"/>
    </row>
    <row r="673" spans="1:6" x14ac:dyDescent="0.2">
      <c r="A673" s="2">
        <f t="shared" si="41"/>
        <v>42763.791666665049</v>
      </c>
      <c r="B673">
        <f t="shared" si="42"/>
        <v>1</v>
      </c>
      <c r="C673">
        <f t="shared" si="43"/>
        <v>19</v>
      </c>
      <c r="D673" s="5">
        <v>0</v>
      </c>
      <c r="E673" s="10">
        <f t="shared" si="40"/>
        <v>0</v>
      </c>
      <c r="F673" s="5"/>
    </row>
    <row r="674" spans="1:6" x14ac:dyDescent="0.2">
      <c r="A674" s="2">
        <f t="shared" si="41"/>
        <v>42763.833333331713</v>
      </c>
      <c r="B674">
        <f t="shared" si="42"/>
        <v>1</v>
      </c>
      <c r="C674">
        <f t="shared" si="43"/>
        <v>20</v>
      </c>
      <c r="D674" s="5">
        <v>0</v>
      </c>
      <c r="E674" s="10">
        <f t="shared" si="40"/>
        <v>0</v>
      </c>
      <c r="F674" s="5"/>
    </row>
    <row r="675" spans="1:6" x14ac:dyDescent="0.2">
      <c r="A675" s="2">
        <f t="shared" si="41"/>
        <v>42763.874999998377</v>
      </c>
      <c r="B675">
        <f t="shared" si="42"/>
        <v>1</v>
      </c>
      <c r="C675">
        <f t="shared" si="43"/>
        <v>21</v>
      </c>
      <c r="D675" s="5">
        <v>0</v>
      </c>
      <c r="E675" s="10">
        <f t="shared" si="40"/>
        <v>0</v>
      </c>
      <c r="F675" s="5"/>
    </row>
    <row r="676" spans="1:6" x14ac:dyDescent="0.2">
      <c r="A676" s="2">
        <f t="shared" si="41"/>
        <v>42763.916666665042</v>
      </c>
      <c r="B676">
        <f t="shared" si="42"/>
        <v>1</v>
      </c>
      <c r="C676">
        <f t="shared" si="43"/>
        <v>22</v>
      </c>
      <c r="D676" s="5">
        <v>0</v>
      </c>
      <c r="E676" s="10">
        <f t="shared" si="40"/>
        <v>0</v>
      </c>
      <c r="F676" s="5"/>
    </row>
    <row r="677" spans="1:6" x14ac:dyDescent="0.2">
      <c r="A677" s="2">
        <f t="shared" si="41"/>
        <v>42763.958333331706</v>
      </c>
      <c r="B677">
        <f t="shared" si="42"/>
        <v>1</v>
      </c>
      <c r="C677">
        <f t="shared" si="43"/>
        <v>23</v>
      </c>
      <c r="D677" s="5">
        <v>0</v>
      </c>
      <c r="E677" s="10">
        <f t="shared" si="40"/>
        <v>0</v>
      </c>
      <c r="F677" s="5"/>
    </row>
    <row r="678" spans="1:6" x14ac:dyDescent="0.2">
      <c r="A678" s="2">
        <f t="shared" si="41"/>
        <v>42763.99999999837</v>
      </c>
      <c r="B678">
        <f t="shared" si="42"/>
        <v>1</v>
      </c>
      <c r="C678">
        <f t="shared" si="43"/>
        <v>0</v>
      </c>
      <c r="D678" s="5">
        <v>0</v>
      </c>
      <c r="E678" s="10">
        <f t="shared" si="40"/>
        <v>0</v>
      </c>
      <c r="F678" s="5"/>
    </row>
    <row r="679" spans="1:6" x14ac:dyDescent="0.2">
      <c r="A679" s="2">
        <f t="shared" si="41"/>
        <v>42764.041666665034</v>
      </c>
      <c r="B679">
        <f t="shared" si="42"/>
        <v>1</v>
      </c>
      <c r="C679">
        <f t="shared" si="43"/>
        <v>1</v>
      </c>
      <c r="D679" s="5">
        <v>0</v>
      </c>
      <c r="E679" s="10">
        <f t="shared" si="40"/>
        <v>0</v>
      </c>
      <c r="F679" s="5"/>
    </row>
    <row r="680" spans="1:6" x14ac:dyDescent="0.2">
      <c r="A680" s="2">
        <f t="shared" si="41"/>
        <v>42764.083333331699</v>
      </c>
      <c r="B680">
        <f t="shared" si="42"/>
        <v>1</v>
      </c>
      <c r="C680">
        <f t="shared" si="43"/>
        <v>2</v>
      </c>
      <c r="D680" s="5">
        <v>0</v>
      </c>
      <c r="E680" s="10">
        <f t="shared" si="40"/>
        <v>0</v>
      </c>
      <c r="F680" s="5"/>
    </row>
    <row r="681" spans="1:6" x14ac:dyDescent="0.2">
      <c r="A681" s="2">
        <f t="shared" si="41"/>
        <v>42764.124999998363</v>
      </c>
      <c r="B681">
        <f t="shared" si="42"/>
        <v>1</v>
      </c>
      <c r="C681">
        <f t="shared" si="43"/>
        <v>3</v>
      </c>
      <c r="D681" s="5">
        <v>0</v>
      </c>
      <c r="E681" s="10">
        <f t="shared" si="40"/>
        <v>0</v>
      </c>
      <c r="F681" s="5"/>
    </row>
    <row r="682" spans="1:6" x14ac:dyDescent="0.2">
      <c r="A682" s="2">
        <f t="shared" si="41"/>
        <v>42764.166666665027</v>
      </c>
      <c r="B682">
        <f t="shared" si="42"/>
        <v>1</v>
      </c>
      <c r="C682">
        <f t="shared" si="43"/>
        <v>4</v>
      </c>
      <c r="D682" s="5">
        <v>0</v>
      </c>
      <c r="E682" s="10">
        <f t="shared" si="40"/>
        <v>0</v>
      </c>
      <c r="F682" s="5"/>
    </row>
    <row r="683" spans="1:6" x14ac:dyDescent="0.2">
      <c r="A683" s="2">
        <f t="shared" si="41"/>
        <v>42764.208333331691</v>
      </c>
      <c r="B683">
        <f t="shared" si="42"/>
        <v>1</v>
      </c>
      <c r="C683">
        <f t="shared" si="43"/>
        <v>5</v>
      </c>
      <c r="D683" s="5">
        <v>0</v>
      </c>
      <c r="E683" s="10">
        <f t="shared" si="40"/>
        <v>0</v>
      </c>
      <c r="F683" s="5"/>
    </row>
    <row r="684" spans="1:6" x14ac:dyDescent="0.2">
      <c r="A684" s="2">
        <f t="shared" si="41"/>
        <v>42764.249999998356</v>
      </c>
      <c r="B684">
        <f t="shared" si="42"/>
        <v>1</v>
      </c>
      <c r="C684">
        <f t="shared" si="43"/>
        <v>6</v>
      </c>
      <c r="D684" s="5">
        <v>0</v>
      </c>
      <c r="E684" s="10">
        <f t="shared" si="40"/>
        <v>0</v>
      </c>
      <c r="F684" s="5"/>
    </row>
    <row r="685" spans="1:6" x14ac:dyDescent="0.2">
      <c r="A685" s="2">
        <f t="shared" si="41"/>
        <v>42764.29166666502</v>
      </c>
      <c r="B685">
        <f t="shared" si="42"/>
        <v>1</v>
      </c>
      <c r="C685">
        <f t="shared" si="43"/>
        <v>7</v>
      </c>
      <c r="D685" s="5">
        <v>1170.9115999999999</v>
      </c>
      <c r="E685" s="10">
        <f t="shared" si="40"/>
        <v>1170.9115999999999</v>
      </c>
      <c r="F685" s="5"/>
    </row>
    <row r="686" spans="1:6" x14ac:dyDescent="0.2">
      <c r="A686" s="2">
        <f t="shared" si="41"/>
        <v>42764.333333331684</v>
      </c>
      <c r="B686">
        <f t="shared" si="42"/>
        <v>1</v>
      </c>
      <c r="C686">
        <f t="shared" si="43"/>
        <v>8</v>
      </c>
      <c r="D686" s="5">
        <v>3887.3496</v>
      </c>
      <c r="E686" s="10">
        <f t="shared" si="40"/>
        <v>3887.3496</v>
      </c>
      <c r="F686" s="5"/>
    </row>
    <row r="687" spans="1:6" x14ac:dyDescent="0.2">
      <c r="A687" s="2">
        <f t="shared" si="41"/>
        <v>42764.374999998348</v>
      </c>
      <c r="B687">
        <f t="shared" si="42"/>
        <v>1</v>
      </c>
      <c r="C687">
        <f t="shared" si="43"/>
        <v>9</v>
      </c>
      <c r="D687" s="5">
        <v>6161.0571499999996</v>
      </c>
      <c r="E687" s="10">
        <f t="shared" si="40"/>
        <v>6161.0571499999996</v>
      </c>
      <c r="F687" s="5"/>
    </row>
    <row r="688" spans="1:6" x14ac:dyDescent="0.2">
      <c r="A688" s="2">
        <f t="shared" si="41"/>
        <v>42764.416666665013</v>
      </c>
      <c r="B688">
        <f t="shared" si="42"/>
        <v>1</v>
      </c>
      <c r="C688">
        <f t="shared" si="43"/>
        <v>10</v>
      </c>
      <c r="D688" s="5">
        <v>7622.9509499999995</v>
      </c>
      <c r="E688" s="10">
        <f t="shared" si="40"/>
        <v>7622.9509500000004</v>
      </c>
      <c r="F688" s="5"/>
    </row>
    <row r="689" spans="1:6" x14ac:dyDescent="0.2">
      <c r="A689" s="2">
        <f t="shared" si="41"/>
        <v>42764.458333331677</v>
      </c>
      <c r="B689">
        <f t="shared" si="42"/>
        <v>1</v>
      </c>
      <c r="C689">
        <f t="shared" si="43"/>
        <v>11</v>
      </c>
      <c r="D689" s="5">
        <v>8309.9011499999997</v>
      </c>
      <c r="E689" s="10">
        <f t="shared" si="40"/>
        <v>8309.9011499999997</v>
      </c>
      <c r="F689" s="5"/>
    </row>
    <row r="690" spans="1:6" x14ac:dyDescent="0.2">
      <c r="A690" s="2">
        <f t="shared" si="41"/>
        <v>42764.499999998341</v>
      </c>
      <c r="B690">
        <f t="shared" si="42"/>
        <v>1</v>
      </c>
      <c r="C690">
        <f t="shared" si="43"/>
        <v>12</v>
      </c>
      <c r="D690" s="5">
        <v>8255.3233</v>
      </c>
      <c r="E690" s="10">
        <f t="shared" si="40"/>
        <v>8255.3233</v>
      </c>
      <c r="F690" s="5"/>
    </row>
    <row r="691" spans="1:6" x14ac:dyDescent="0.2">
      <c r="A691" s="2">
        <f t="shared" si="41"/>
        <v>42764.541666665005</v>
      </c>
      <c r="B691">
        <f t="shared" si="42"/>
        <v>1</v>
      </c>
      <c r="C691">
        <f t="shared" si="43"/>
        <v>13</v>
      </c>
      <c r="D691" s="5">
        <v>7376.5254999999997</v>
      </c>
      <c r="E691" s="10">
        <f t="shared" si="40"/>
        <v>7376.5255000000006</v>
      </c>
      <c r="F691" s="5"/>
    </row>
    <row r="692" spans="1:6" x14ac:dyDescent="0.2">
      <c r="A692" s="2">
        <f t="shared" si="41"/>
        <v>42764.58333333167</v>
      </c>
      <c r="B692">
        <f t="shared" si="42"/>
        <v>1</v>
      </c>
      <c r="C692">
        <f t="shared" si="43"/>
        <v>14</v>
      </c>
      <c r="D692" s="5">
        <v>5818.8458999999993</v>
      </c>
      <c r="E692" s="10">
        <f t="shared" si="40"/>
        <v>5818.8458999999993</v>
      </c>
      <c r="F692" s="5"/>
    </row>
    <row r="693" spans="1:6" x14ac:dyDescent="0.2">
      <c r="A693" s="2">
        <f t="shared" si="41"/>
        <v>42764.624999998334</v>
      </c>
      <c r="B693">
        <f t="shared" si="42"/>
        <v>1</v>
      </c>
      <c r="C693">
        <f t="shared" si="43"/>
        <v>15</v>
      </c>
      <c r="D693" s="5">
        <v>3563.2025499999995</v>
      </c>
      <c r="E693" s="10">
        <f t="shared" si="40"/>
        <v>3563.2025499999995</v>
      </c>
      <c r="F693" s="5"/>
    </row>
    <row r="694" spans="1:6" x14ac:dyDescent="0.2">
      <c r="A694" s="2">
        <f t="shared" si="41"/>
        <v>42764.666666664998</v>
      </c>
      <c r="B694">
        <f t="shared" si="42"/>
        <v>1</v>
      </c>
      <c r="C694">
        <f t="shared" si="43"/>
        <v>16</v>
      </c>
      <c r="D694" s="5">
        <v>965.8355499999999</v>
      </c>
      <c r="E694" s="10">
        <f t="shared" si="40"/>
        <v>965.83555000000001</v>
      </c>
      <c r="F694" s="5"/>
    </row>
    <row r="695" spans="1:6" x14ac:dyDescent="0.2">
      <c r="A695" s="2">
        <f t="shared" si="41"/>
        <v>42764.708333331662</v>
      </c>
      <c r="B695">
        <f t="shared" si="42"/>
        <v>1</v>
      </c>
      <c r="C695">
        <f t="shared" si="43"/>
        <v>17</v>
      </c>
      <c r="D695" s="5">
        <v>0</v>
      </c>
      <c r="E695" s="10">
        <f t="shared" si="40"/>
        <v>0</v>
      </c>
      <c r="F695" s="5"/>
    </row>
    <row r="696" spans="1:6" x14ac:dyDescent="0.2">
      <c r="A696" s="2">
        <f t="shared" si="41"/>
        <v>42764.749999998327</v>
      </c>
      <c r="B696">
        <f t="shared" si="42"/>
        <v>1</v>
      </c>
      <c r="C696">
        <f t="shared" si="43"/>
        <v>18</v>
      </c>
      <c r="D696" s="5">
        <v>0</v>
      </c>
      <c r="E696" s="10">
        <f t="shared" si="40"/>
        <v>0</v>
      </c>
      <c r="F696" s="5"/>
    </row>
    <row r="697" spans="1:6" x14ac:dyDescent="0.2">
      <c r="A697" s="2">
        <f t="shared" si="41"/>
        <v>42764.791666664991</v>
      </c>
      <c r="B697">
        <f t="shared" si="42"/>
        <v>1</v>
      </c>
      <c r="C697">
        <f t="shared" si="43"/>
        <v>19</v>
      </c>
      <c r="D697" s="5">
        <v>0</v>
      </c>
      <c r="E697" s="10">
        <f t="shared" si="40"/>
        <v>0</v>
      </c>
      <c r="F697" s="5"/>
    </row>
    <row r="698" spans="1:6" x14ac:dyDescent="0.2">
      <c r="A698" s="2">
        <f t="shared" si="41"/>
        <v>42764.833333331655</v>
      </c>
      <c r="B698">
        <f t="shared" si="42"/>
        <v>1</v>
      </c>
      <c r="C698">
        <f t="shared" si="43"/>
        <v>20</v>
      </c>
      <c r="D698" s="5">
        <v>0</v>
      </c>
      <c r="E698" s="10">
        <f t="shared" si="40"/>
        <v>0</v>
      </c>
      <c r="F698" s="5"/>
    </row>
    <row r="699" spans="1:6" x14ac:dyDescent="0.2">
      <c r="A699" s="2">
        <f t="shared" si="41"/>
        <v>42764.874999998319</v>
      </c>
      <c r="B699">
        <f t="shared" si="42"/>
        <v>1</v>
      </c>
      <c r="C699">
        <f t="shared" si="43"/>
        <v>21</v>
      </c>
      <c r="D699" s="5">
        <v>0</v>
      </c>
      <c r="E699" s="10">
        <f t="shared" si="40"/>
        <v>0</v>
      </c>
      <c r="F699" s="5"/>
    </row>
    <row r="700" spans="1:6" x14ac:dyDescent="0.2">
      <c r="A700" s="2">
        <f t="shared" si="41"/>
        <v>42764.916666664983</v>
      </c>
      <c r="B700">
        <f t="shared" si="42"/>
        <v>1</v>
      </c>
      <c r="C700">
        <f t="shared" si="43"/>
        <v>22</v>
      </c>
      <c r="D700" s="5">
        <v>0</v>
      </c>
      <c r="E700" s="10">
        <f t="shared" si="40"/>
        <v>0</v>
      </c>
      <c r="F700" s="5"/>
    </row>
    <row r="701" spans="1:6" x14ac:dyDescent="0.2">
      <c r="A701" s="2">
        <f t="shared" si="41"/>
        <v>42764.958333331648</v>
      </c>
      <c r="B701">
        <f t="shared" si="42"/>
        <v>1</v>
      </c>
      <c r="C701">
        <f t="shared" si="43"/>
        <v>23</v>
      </c>
      <c r="D701" s="5">
        <v>0</v>
      </c>
      <c r="E701" s="10">
        <f t="shared" si="40"/>
        <v>0</v>
      </c>
      <c r="F701" s="5"/>
    </row>
    <row r="702" spans="1:6" x14ac:dyDescent="0.2">
      <c r="A702" s="2">
        <f t="shared" si="41"/>
        <v>42764.999999998312</v>
      </c>
      <c r="B702">
        <f t="shared" si="42"/>
        <v>1</v>
      </c>
      <c r="C702">
        <f t="shared" si="43"/>
        <v>0</v>
      </c>
      <c r="D702" s="5">
        <v>0</v>
      </c>
      <c r="E702" s="10">
        <f t="shared" si="40"/>
        <v>0</v>
      </c>
      <c r="F702" s="5"/>
    </row>
    <row r="703" spans="1:6" x14ac:dyDescent="0.2">
      <c r="A703" s="2">
        <f t="shared" si="41"/>
        <v>42765.041666664976</v>
      </c>
      <c r="B703">
        <f t="shared" si="42"/>
        <v>1</v>
      </c>
      <c r="C703">
        <f t="shared" si="43"/>
        <v>1</v>
      </c>
      <c r="D703" s="5">
        <v>0</v>
      </c>
      <c r="E703" s="10">
        <f t="shared" si="40"/>
        <v>0</v>
      </c>
      <c r="F703" s="5"/>
    </row>
    <row r="704" spans="1:6" x14ac:dyDescent="0.2">
      <c r="A704" s="2">
        <f t="shared" si="41"/>
        <v>42765.08333333164</v>
      </c>
      <c r="B704">
        <f t="shared" si="42"/>
        <v>1</v>
      </c>
      <c r="C704">
        <f t="shared" si="43"/>
        <v>2</v>
      </c>
      <c r="D704" s="5">
        <v>0</v>
      </c>
      <c r="E704" s="10">
        <f t="shared" si="40"/>
        <v>0</v>
      </c>
      <c r="F704" s="5"/>
    </row>
    <row r="705" spans="1:6" x14ac:dyDescent="0.2">
      <c r="A705" s="2">
        <f t="shared" si="41"/>
        <v>42765.124999998305</v>
      </c>
      <c r="B705">
        <f t="shared" si="42"/>
        <v>1</v>
      </c>
      <c r="C705">
        <f t="shared" si="43"/>
        <v>3</v>
      </c>
      <c r="D705" s="5">
        <v>0</v>
      </c>
      <c r="E705" s="10">
        <f t="shared" si="40"/>
        <v>0</v>
      </c>
      <c r="F705" s="5"/>
    </row>
    <row r="706" spans="1:6" x14ac:dyDescent="0.2">
      <c r="A706" s="2">
        <f t="shared" si="41"/>
        <v>42765.166666664969</v>
      </c>
      <c r="B706">
        <f t="shared" si="42"/>
        <v>1</v>
      </c>
      <c r="C706">
        <f t="shared" si="43"/>
        <v>4</v>
      </c>
      <c r="D706" s="5">
        <v>0</v>
      </c>
      <c r="E706" s="10">
        <f t="shared" si="40"/>
        <v>0</v>
      </c>
      <c r="F706" s="5"/>
    </row>
    <row r="707" spans="1:6" x14ac:dyDescent="0.2">
      <c r="A707" s="2">
        <f t="shared" si="41"/>
        <v>42765.208333331633</v>
      </c>
      <c r="B707">
        <f t="shared" si="42"/>
        <v>1</v>
      </c>
      <c r="C707">
        <f t="shared" si="43"/>
        <v>5</v>
      </c>
      <c r="D707" s="5">
        <v>0</v>
      </c>
      <c r="E707" s="10">
        <f t="shared" si="40"/>
        <v>0</v>
      </c>
      <c r="F707" s="5"/>
    </row>
    <row r="708" spans="1:6" x14ac:dyDescent="0.2">
      <c r="A708" s="2">
        <f t="shared" si="41"/>
        <v>42765.249999998297</v>
      </c>
      <c r="B708">
        <f t="shared" si="42"/>
        <v>1</v>
      </c>
      <c r="C708">
        <f t="shared" si="43"/>
        <v>6</v>
      </c>
      <c r="D708" s="5">
        <v>0</v>
      </c>
      <c r="E708" s="10">
        <f t="shared" si="40"/>
        <v>0</v>
      </c>
      <c r="F708" s="5"/>
    </row>
    <row r="709" spans="1:6" x14ac:dyDescent="0.2">
      <c r="A709" s="2">
        <f t="shared" si="41"/>
        <v>42765.291666664962</v>
      </c>
      <c r="B709">
        <f t="shared" si="42"/>
        <v>1</v>
      </c>
      <c r="C709">
        <f t="shared" si="43"/>
        <v>7</v>
      </c>
      <c r="D709" s="5">
        <v>1176.75245</v>
      </c>
      <c r="E709" s="10">
        <f t="shared" si="40"/>
        <v>1176.75245</v>
      </c>
      <c r="F709" s="5"/>
    </row>
    <row r="710" spans="1:6" x14ac:dyDescent="0.2">
      <c r="A710" s="2">
        <f t="shared" si="41"/>
        <v>42765.333333331626</v>
      </c>
      <c r="B710">
        <f t="shared" si="42"/>
        <v>1</v>
      </c>
      <c r="C710">
        <f t="shared" si="43"/>
        <v>8</v>
      </c>
      <c r="D710" s="5">
        <v>3822.5459499999997</v>
      </c>
      <c r="E710" s="10">
        <f t="shared" si="40"/>
        <v>3822.5459499999997</v>
      </c>
      <c r="F710" s="5"/>
    </row>
    <row r="711" spans="1:6" x14ac:dyDescent="0.2">
      <c r="A711" s="2">
        <f t="shared" si="41"/>
        <v>42765.37499999829</v>
      </c>
      <c r="B711">
        <f t="shared" si="42"/>
        <v>1</v>
      </c>
      <c r="C711">
        <f t="shared" si="43"/>
        <v>9</v>
      </c>
      <c r="D711" s="5">
        <v>5959.3597999999993</v>
      </c>
      <c r="E711" s="10">
        <f t="shared" ref="E711:E774" si="44">D711*$B$4/10</f>
        <v>5959.3597999999993</v>
      </c>
      <c r="F711" s="5"/>
    </row>
    <row r="712" spans="1:6" x14ac:dyDescent="0.2">
      <c r="A712" s="2">
        <f t="shared" ref="A712:A775" si="45">A711+1/24</f>
        <v>42765.416666664954</v>
      </c>
      <c r="B712">
        <f t="shared" ref="B712:B775" si="46">MONTH(A712)</f>
        <v>1</v>
      </c>
      <c r="C712">
        <f t="shared" ref="C712:C775" si="47">HOUR(A712)</f>
        <v>10</v>
      </c>
      <c r="D712" s="5">
        <v>7151.8154999999997</v>
      </c>
      <c r="E712" s="10">
        <f t="shared" si="44"/>
        <v>7151.8154999999997</v>
      </c>
      <c r="F712" s="5"/>
    </row>
    <row r="713" spans="1:6" x14ac:dyDescent="0.2">
      <c r="A713" s="2">
        <f t="shared" si="45"/>
        <v>42765.458333331619</v>
      </c>
      <c r="B713">
        <f t="shared" si="46"/>
        <v>1</v>
      </c>
      <c r="C713">
        <f t="shared" si="47"/>
        <v>11</v>
      </c>
      <c r="D713" s="5">
        <v>6743.650599999999</v>
      </c>
      <c r="E713" s="10">
        <f t="shared" si="44"/>
        <v>6743.650599999999</v>
      </c>
      <c r="F713" s="5"/>
    </row>
    <row r="714" spans="1:6" x14ac:dyDescent="0.2">
      <c r="A714" s="2">
        <f t="shared" si="45"/>
        <v>42765.499999998283</v>
      </c>
      <c r="B714">
        <f t="shared" si="46"/>
        <v>1</v>
      </c>
      <c r="C714">
        <f t="shared" si="47"/>
        <v>12</v>
      </c>
      <c r="D714" s="5">
        <v>7665.4342499999993</v>
      </c>
      <c r="E714" s="10">
        <f t="shared" si="44"/>
        <v>7665.4342500000002</v>
      </c>
      <c r="F714" s="5"/>
    </row>
    <row r="715" spans="1:6" x14ac:dyDescent="0.2">
      <c r="A715" s="2">
        <f t="shared" si="45"/>
        <v>42765.541666664947</v>
      </c>
      <c r="B715">
        <f t="shared" si="46"/>
        <v>1</v>
      </c>
      <c r="C715">
        <f t="shared" si="47"/>
        <v>13</v>
      </c>
      <c r="D715" s="5">
        <v>5993.315849999999</v>
      </c>
      <c r="E715" s="10">
        <f t="shared" si="44"/>
        <v>5993.315849999999</v>
      </c>
      <c r="F715" s="5"/>
    </row>
    <row r="716" spans="1:6" x14ac:dyDescent="0.2">
      <c r="A716" s="2">
        <f t="shared" si="45"/>
        <v>42765.583333331611</v>
      </c>
      <c r="B716">
        <f t="shared" si="46"/>
        <v>1</v>
      </c>
      <c r="C716">
        <f t="shared" si="47"/>
        <v>14</v>
      </c>
      <c r="D716" s="5">
        <v>3890.85365</v>
      </c>
      <c r="E716" s="10">
        <f t="shared" si="44"/>
        <v>3890.85365</v>
      </c>
      <c r="F716" s="5"/>
    </row>
    <row r="717" spans="1:6" x14ac:dyDescent="0.2">
      <c r="A717" s="2">
        <f t="shared" si="45"/>
        <v>42765.624999998276</v>
      </c>
      <c r="B717">
        <f t="shared" si="46"/>
        <v>1</v>
      </c>
      <c r="C717">
        <f t="shared" si="47"/>
        <v>15</v>
      </c>
      <c r="D717" s="5">
        <v>1044.97165</v>
      </c>
      <c r="E717" s="10">
        <f t="shared" si="44"/>
        <v>1044.97165</v>
      </c>
      <c r="F717" s="5"/>
    </row>
    <row r="718" spans="1:6" x14ac:dyDescent="0.2">
      <c r="A718" s="2">
        <f t="shared" si="45"/>
        <v>42765.66666666494</v>
      </c>
      <c r="B718">
        <f t="shared" si="46"/>
        <v>1</v>
      </c>
      <c r="C718">
        <f t="shared" si="47"/>
        <v>16</v>
      </c>
      <c r="D718" s="5">
        <v>132.62604999999999</v>
      </c>
      <c r="E718" s="10">
        <f t="shared" si="44"/>
        <v>132.62604999999999</v>
      </c>
      <c r="F718" s="5"/>
    </row>
    <row r="719" spans="1:6" x14ac:dyDescent="0.2">
      <c r="A719" s="2">
        <f t="shared" si="45"/>
        <v>42765.708333331604</v>
      </c>
      <c r="B719">
        <f t="shared" si="46"/>
        <v>1</v>
      </c>
      <c r="C719">
        <f t="shared" si="47"/>
        <v>17</v>
      </c>
      <c r="D719" s="5">
        <v>0</v>
      </c>
      <c r="E719" s="10">
        <f t="shared" si="44"/>
        <v>0</v>
      </c>
      <c r="F719" s="5"/>
    </row>
    <row r="720" spans="1:6" x14ac:dyDescent="0.2">
      <c r="A720" s="2">
        <f t="shared" si="45"/>
        <v>42765.749999998268</v>
      </c>
      <c r="B720">
        <f t="shared" si="46"/>
        <v>1</v>
      </c>
      <c r="C720">
        <f t="shared" si="47"/>
        <v>18</v>
      </c>
      <c r="D720" s="5">
        <v>0</v>
      </c>
      <c r="E720" s="10">
        <f t="shared" si="44"/>
        <v>0</v>
      </c>
      <c r="F720" s="5"/>
    </row>
    <row r="721" spans="1:6" x14ac:dyDescent="0.2">
      <c r="A721" s="2">
        <f t="shared" si="45"/>
        <v>42765.791666664933</v>
      </c>
      <c r="B721">
        <f t="shared" si="46"/>
        <v>1</v>
      </c>
      <c r="C721">
        <f t="shared" si="47"/>
        <v>19</v>
      </c>
      <c r="D721" s="5">
        <v>0</v>
      </c>
      <c r="E721" s="10">
        <f t="shared" si="44"/>
        <v>0</v>
      </c>
      <c r="F721" s="5"/>
    </row>
    <row r="722" spans="1:6" x14ac:dyDescent="0.2">
      <c r="A722" s="2">
        <f t="shared" si="45"/>
        <v>42765.833333331597</v>
      </c>
      <c r="B722">
        <f t="shared" si="46"/>
        <v>1</v>
      </c>
      <c r="C722">
        <f t="shared" si="47"/>
        <v>20</v>
      </c>
      <c r="D722" s="5">
        <v>0</v>
      </c>
      <c r="E722" s="10">
        <f t="shared" si="44"/>
        <v>0</v>
      </c>
      <c r="F722" s="5"/>
    </row>
    <row r="723" spans="1:6" x14ac:dyDescent="0.2">
      <c r="A723" s="2">
        <f t="shared" si="45"/>
        <v>42765.874999998261</v>
      </c>
      <c r="B723">
        <f t="shared" si="46"/>
        <v>1</v>
      </c>
      <c r="C723">
        <f t="shared" si="47"/>
        <v>21</v>
      </c>
      <c r="D723" s="5">
        <v>0</v>
      </c>
      <c r="E723" s="10">
        <f t="shared" si="44"/>
        <v>0</v>
      </c>
      <c r="F723" s="5"/>
    </row>
    <row r="724" spans="1:6" x14ac:dyDescent="0.2">
      <c r="A724" s="2">
        <f t="shared" si="45"/>
        <v>42765.916666664925</v>
      </c>
      <c r="B724">
        <f t="shared" si="46"/>
        <v>1</v>
      </c>
      <c r="C724">
        <f t="shared" si="47"/>
        <v>22</v>
      </c>
      <c r="D724" s="5">
        <v>0</v>
      </c>
      <c r="E724" s="10">
        <f t="shared" si="44"/>
        <v>0</v>
      </c>
      <c r="F724" s="5"/>
    </row>
    <row r="725" spans="1:6" x14ac:dyDescent="0.2">
      <c r="A725" s="2">
        <f t="shared" si="45"/>
        <v>42765.95833333159</v>
      </c>
      <c r="B725">
        <f t="shared" si="46"/>
        <v>1</v>
      </c>
      <c r="C725">
        <f t="shared" si="47"/>
        <v>23</v>
      </c>
      <c r="D725" s="5">
        <v>0</v>
      </c>
      <c r="E725" s="10">
        <f t="shared" si="44"/>
        <v>0</v>
      </c>
      <c r="F725" s="5"/>
    </row>
    <row r="726" spans="1:6" x14ac:dyDescent="0.2">
      <c r="A726" s="2">
        <f t="shared" si="45"/>
        <v>42765.999999998254</v>
      </c>
      <c r="B726">
        <f t="shared" si="46"/>
        <v>1</v>
      </c>
      <c r="C726">
        <f t="shared" si="47"/>
        <v>0</v>
      </c>
      <c r="D726" s="5">
        <v>0</v>
      </c>
      <c r="E726" s="10">
        <f t="shared" si="44"/>
        <v>0</v>
      </c>
      <c r="F726" s="5"/>
    </row>
    <row r="727" spans="1:6" x14ac:dyDescent="0.2">
      <c r="A727" s="2">
        <f t="shared" si="45"/>
        <v>42766.041666664918</v>
      </c>
      <c r="B727">
        <f t="shared" si="46"/>
        <v>1</v>
      </c>
      <c r="C727">
        <f t="shared" si="47"/>
        <v>1</v>
      </c>
      <c r="D727" s="5">
        <v>0</v>
      </c>
      <c r="E727" s="10">
        <f t="shared" si="44"/>
        <v>0</v>
      </c>
      <c r="F727" s="5"/>
    </row>
    <row r="728" spans="1:6" x14ac:dyDescent="0.2">
      <c r="A728" s="2">
        <f t="shared" si="45"/>
        <v>42766.083333331582</v>
      </c>
      <c r="B728">
        <f t="shared" si="46"/>
        <v>1</v>
      </c>
      <c r="C728">
        <f t="shared" si="47"/>
        <v>2</v>
      </c>
      <c r="D728" s="5">
        <v>0</v>
      </c>
      <c r="E728" s="10">
        <f t="shared" si="44"/>
        <v>0</v>
      </c>
      <c r="F728" s="5"/>
    </row>
    <row r="729" spans="1:6" x14ac:dyDescent="0.2">
      <c r="A729" s="2">
        <f t="shared" si="45"/>
        <v>42766.124999998246</v>
      </c>
      <c r="B729">
        <f t="shared" si="46"/>
        <v>1</v>
      </c>
      <c r="C729">
        <f t="shared" si="47"/>
        <v>3</v>
      </c>
      <c r="D729" s="5">
        <v>0</v>
      </c>
      <c r="E729" s="10">
        <f t="shared" si="44"/>
        <v>0</v>
      </c>
      <c r="F729" s="5"/>
    </row>
    <row r="730" spans="1:6" x14ac:dyDescent="0.2">
      <c r="A730" s="2">
        <f t="shared" si="45"/>
        <v>42766.166666664911</v>
      </c>
      <c r="B730">
        <f t="shared" si="46"/>
        <v>1</v>
      </c>
      <c r="C730">
        <f t="shared" si="47"/>
        <v>4</v>
      </c>
      <c r="D730" s="5">
        <v>0</v>
      </c>
      <c r="E730" s="10">
        <f t="shared" si="44"/>
        <v>0</v>
      </c>
      <c r="F730" s="5"/>
    </row>
    <row r="731" spans="1:6" x14ac:dyDescent="0.2">
      <c r="A731" s="2">
        <f t="shared" si="45"/>
        <v>42766.208333331575</v>
      </c>
      <c r="B731">
        <f t="shared" si="46"/>
        <v>1</v>
      </c>
      <c r="C731">
        <f t="shared" si="47"/>
        <v>5</v>
      </c>
      <c r="D731" s="5">
        <v>0</v>
      </c>
      <c r="E731" s="10">
        <f t="shared" si="44"/>
        <v>0</v>
      </c>
      <c r="F731" s="5"/>
    </row>
    <row r="732" spans="1:6" x14ac:dyDescent="0.2">
      <c r="A732" s="2">
        <f t="shared" si="45"/>
        <v>42766.249999998239</v>
      </c>
      <c r="B732">
        <f t="shared" si="46"/>
        <v>1</v>
      </c>
      <c r="C732">
        <f t="shared" si="47"/>
        <v>6</v>
      </c>
      <c r="D732" s="5">
        <v>0</v>
      </c>
      <c r="E732" s="10">
        <f t="shared" si="44"/>
        <v>0</v>
      </c>
      <c r="F732" s="5"/>
    </row>
    <row r="733" spans="1:6" x14ac:dyDescent="0.2">
      <c r="A733" s="2">
        <f t="shared" si="45"/>
        <v>42766.291666664903</v>
      </c>
      <c r="B733">
        <f t="shared" si="46"/>
        <v>1</v>
      </c>
      <c r="C733">
        <f t="shared" si="47"/>
        <v>7</v>
      </c>
      <c r="D733" s="5">
        <v>1141.8787</v>
      </c>
      <c r="E733" s="10">
        <f t="shared" si="44"/>
        <v>1141.8787</v>
      </c>
      <c r="F733" s="5"/>
    </row>
    <row r="734" spans="1:6" x14ac:dyDescent="0.2">
      <c r="A734" s="2">
        <f t="shared" si="45"/>
        <v>42766.333333331568</v>
      </c>
      <c r="B734">
        <f t="shared" si="46"/>
        <v>1</v>
      </c>
      <c r="C734">
        <f t="shared" si="47"/>
        <v>8</v>
      </c>
      <c r="D734" s="5">
        <v>3663.8011000000001</v>
      </c>
      <c r="E734" s="10">
        <f t="shared" si="44"/>
        <v>3663.8010999999997</v>
      </c>
      <c r="F734" s="5"/>
    </row>
    <row r="735" spans="1:6" x14ac:dyDescent="0.2">
      <c r="A735" s="2">
        <f t="shared" si="45"/>
        <v>42766.374999998232</v>
      </c>
      <c r="B735">
        <f t="shared" si="46"/>
        <v>1</v>
      </c>
      <c r="C735">
        <f t="shared" si="47"/>
        <v>9</v>
      </c>
      <c r="D735" s="5">
        <v>5592.2935999999991</v>
      </c>
      <c r="E735" s="10">
        <f t="shared" si="44"/>
        <v>5592.2935999999991</v>
      </c>
      <c r="F735" s="5"/>
    </row>
    <row r="736" spans="1:6" x14ac:dyDescent="0.2">
      <c r="A736" s="2">
        <f t="shared" si="45"/>
        <v>42766.416666664896</v>
      </c>
      <c r="B736">
        <f t="shared" si="46"/>
        <v>1</v>
      </c>
      <c r="C736">
        <f t="shared" si="47"/>
        <v>10</v>
      </c>
      <c r="D736" s="5">
        <v>6874.9794499999998</v>
      </c>
      <c r="E736" s="10">
        <f t="shared" si="44"/>
        <v>6874.9794500000007</v>
      </c>
      <c r="F736" s="5"/>
    </row>
    <row r="737" spans="1:6" x14ac:dyDescent="0.2">
      <c r="A737" s="2">
        <f t="shared" si="45"/>
        <v>42766.45833333156</v>
      </c>
      <c r="B737">
        <f t="shared" si="46"/>
        <v>1</v>
      </c>
      <c r="C737">
        <f t="shared" si="47"/>
        <v>11</v>
      </c>
      <c r="D737" s="5">
        <v>7646.5914999999995</v>
      </c>
      <c r="E737" s="10">
        <f t="shared" si="44"/>
        <v>7646.5914999999995</v>
      </c>
      <c r="F737" s="5"/>
    </row>
    <row r="738" spans="1:6" x14ac:dyDescent="0.2">
      <c r="A738" s="2">
        <f t="shared" si="45"/>
        <v>42766.499999998225</v>
      </c>
      <c r="B738">
        <f t="shared" si="46"/>
        <v>1</v>
      </c>
      <c r="C738">
        <f t="shared" si="47"/>
        <v>12</v>
      </c>
      <c r="D738" s="5">
        <v>7576.8853999999992</v>
      </c>
      <c r="E738" s="10">
        <f t="shared" si="44"/>
        <v>7576.8853999999992</v>
      </c>
      <c r="F738" s="5"/>
    </row>
    <row r="739" spans="1:6" x14ac:dyDescent="0.2">
      <c r="A739" s="2">
        <f t="shared" si="45"/>
        <v>42766.541666664889</v>
      </c>
      <c r="B739">
        <f t="shared" si="46"/>
        <v>1</v>
      </c>
      <c r="C739">
        <f t="shared" si="47"/>
        <v>13</v>
      </c>
      <c r="D739" s="5">
        <v>6796.10095</v>
      </c>
      <c r="E739" s="10">
        <f t="shared" si="44"/>
        <v>6796.10095</v>
      </c>
      <c r="F739" s="5"/>
    </row>
    <row r="740" spans="1:6" x14ac:dyDescent="0.2">
      <c r="A740" s="2">
        <f t="shared" si="45"/>
        <v>42766.583333331553</v>
      </c>
      <c r="B740">
        <f t="shared" si="46"/>
        <v>1</v>
      </c>
      <c r="C740">
        <f t="shared" si="47"/>
        <v>14</v>
      </c>
      <c r="D740" s="5">
        <v>5360.0994000000001</v>
      </c>
      <c r="E740" s="10">
        <f t="shared" si="44"/>
        <v>5360.0994000000001</v>
      </c>
      <c r="F740" s="5"/>
    </row>
    <row r="741" spans="1:6" x14ac:dyDescent="0.2">
      <c r="A741" s="2">
        <f t="shared" si="45"/>
        <v>42766.624999998217</v>
      </c>
      <c r="B741">
        <f t="shared" si="46"/>
        <v>1</v>
      </c>
      <c r="C741">
        <f t="shared" si="47"/>
        <v>15</v>
      </c>
      <c r="D741" s="5">
        <v>3227.2875499999996</v>
      </c>
      <c r="E741" s="10">
        <f t="shared" si="44"/>
        <v>3227.2875499999996</v>
      </c>
      <c r="F741" s="5"/>
    </row>
    <row r="742" spans="1:6" x14ac:dyDescent="0.2">
      <c r="A742" s="2">
        <f t="shared" si="45"/>
        <v>42766.666666664882</v>
      </c>
      <c r="B742">
        <f t="shared" si="46"/>
        <v>1</v>
      </c>
      <c r="C742">
        <f t="shared" si="47"/>
        <v>16</v>
      </c>
      <c r="D742" s="5">
        <v>908.07679999999982</v>
      </c>
      <c r="E742" s="10">
        <f t="shared" si="44"/>
        <v>908.07679999999982</v>
      </c>
      <c r="F742" s="5"/>
    </row>
    <row r="743" spans="1:6" x14ac:dyDescent="0.2">
      <c r="A743" s="2">
        <f t="shared" si="45"/>
        <v>42766.708333331546</v>
      </c>
      <c r="B743">
        <f t="shared" si="46"/>
        <v>1</v>
      </c>
      <c r="C743">
        <f t="shared" si="47"/>
        <v>17</v>
      </c>
      <c r="D743" s="5">
        <v>0</v>
      </c>
      <c r="E743" s="10">
        <f t="shared" si="44"/>
        <v>0</v>
      </c>
      <c r="F743" s="5"/>
    </row>
    <row r="744" spans="1:6" x14ac:dyDescent="0.2">
      <c r="A744" s="2">
        <f t="shared" si="45"/>
        <v>42766.74999999821</v>
      </c>
      <c r="B744">
        <f t="shared" si="46"/>
        <v>1</v>
      </c>
      <c r="C744">
        <f t="shared" si="47"/>
        <v>18</v>
      </c>
      <c r="D744" s="5">
        <v>0</v>
      </c>
      <c r="E744" s="10">
        <f t="shared" si="44"/>
        <v>0</v>
      </c>
      <c r="F744" s="5"/>
    </row>
    <row r="745" spans="1:6" x14ac:dyDescent="0.2">
      <c r="A745" s="2">
        <f t="shared" si="45"/>
        <v>42766.791666664874</v>
      </c>
      <c r="B745">
        <f t="shared" si="46"/>
        <v>1</v>
      </c>
      <c r="C745">
        <f t="shared" si="47"/>
        <v>19</v>
      </c>
      <c r="D745" s="5">
        <v>0</v>
      </c>
      <c r="E745" s="10">
        <f t="shared" si="44"/>
        <v>0</v>
      </c>
      <c r="F745" s="5"/>
    </row>
    <row r="746" spans="1:6" x14ac:dyDescent="0.2">
      <c r="A746" s="2">
        <f t="shared" si="45"/>
        <v>42766.833333331539</v>
      </c>
      <c r="B746">
        <f t="shared" si="46"/>
        <v>1</v>
      </c>
      <c r="C746">
        <f t="shared" si="47"/>
        <v>20</v>
      </c>
      <c r="D746" s="5">
        <v>0</v>
      </c>
      <c r="E746" s="10">
        <f t="shared" si="44"/>
        <v>0</v>
      </c>
      <c r="F746" s="5"/>
    </row>
    <row r="747" spans="1:6" x14ac:dyDescent="0.2">
      <c r="A747" s="2">
        <f t="shared" si="45"/>
        <v>42766.874999998203</v>
      </c>
      <c r="B747">
        <f t="shared" si="46"/>
        <v>1</v>
      </c>
      <c r="C747">
        <f t="shared" si="47"/>
        <v>21</v>
      </c>
      <c r="D747" s="5">
        <v>0</v>
      </c>
      <c r="E747" s="10">
        <f t="shared" si="44"/>
        <v>0</v>
      </c>
      <c r="F747" s="5"/>
    </row>
    <row r="748" spans="1:6" x14ac:dyDescent="0.2">
      <c r="A748" s="2">
        <f t="shared" si="45"/>
        <v>42766.916666664867</v>
      </c>
      <c r="B748">
        <f t="shared" si="46"/>
        <v>1</v>
      </c>
      <c r="C748">
        <f t="shared" si="47"/>
        <v>22</v>
      </c>
      <c r="D748" s="5">
        <v>0</v>
      </c>
      <c r="E748" s="10">
        <f t="shared" si="44"/>
        <v>0</v>
      </c>
      <c r="F748" s="5"/>
    </row>
    <row r="749" spans="1:6" x14ac:dyDescent="0.2">
      <c r="A749" s="2">
        <f t="shared" si="45"/>
        <v>42766.958333331531</v>
      </c>
      <c r="B749">
        <f t="shared" si="46"/>
        <v>1</v>
      </c>
      <c r="C749">
        <f t="shared" si="47"/>
        <v>23</v>
      </c>
      <c r="D749" s="5">
        <v>0</v>
      </c>
      <c r="E749" s="10">
        <f t="shared" si="44"/>
        <v>0</v>
      </c>
      <c r="F749" s="5"/>
    </row>
    <row r="750" spans="1:6" x14ac:dyDescent="0.2">
      <c r="A750" s="2">
        <f t="shared" si="45"/>
        <v>42766.999999998196</v>
      </c>
      <c r="B750">
        <f t="shared" si="46"/>
        <v>2</v>
      </c>
      <c r="C750">
        <f t="shared" si="47"/>
        <v>0</v>
      </c>
      <c r="D750" s="5">
        <v>0</v>
      </c>
      <c r="E750" s="10">
        <f t="shared" si="44"/>
        <v>0</v>
      </c>
      <c r="F750" s="5"/>
    </row>
    <row r="751" spans="1:6" x14ac:dyDescent="0.2">
      <c r="A751" s="2">
        <f t="shared" si="45"/>
        <v>42767.04166666486</v>
      </c>
      <c r="B751">
        <f t="shared" si="46"/>
        <v>2</v>
      </c>
      <c r="C751">
        <f t="shared" si="47"/>
        <v>1</v>
      </c>
      <c r="D751" s="5">
        <v>0</v>
      </c>
      <c r="E751" s="10">
        <f t="shared" si="44"/>
        <v>0</v>
      </c>
      <c r="F751" s="5"/>
    </row>
    <row r="752" spans="1:6" x14ac:dyDescent="0.2">
      <c r="A752" s="2">
        <f t="shared" si="45"/>
        <v>42767.083333331524</v>
      </c>
      <c r="B752">
        <f t="shared" si="46"/>
        <v>2</v>
      </c>
      <c r="C752">
        <f t="shared" si="47"/>
        <v>2</v>
      </c>
      <c r="D752" s="5">
        <v>0</v>
      </c>
      <c r="E752" s="10">
        <f t="shared" si="44"/>
        <v>0</v>
      </c>
      <c r="F752" s="5"/>
    </row>
    <row r="753" spans="1:6" x14ac:dyDescent="0.2">
      <c r="A753" s="2">
        <f t="shared" si="45"/>
        <v>42767.124999998188</v>
      </c>
      <c r="B753">
        <f t="shared" si="46"/>
        <v>2</v>
      </c>
      <c r="C753">
        <f t="shared" si="47"/>
        <v>3</v>
      </c>
      <c r="D753" s="5">
        <v>0</v>
      </c>
      <c r="E753" s="10">
        <f t="shared" si="44"/>
        <v>0</v>
      </c>
      <c r="F753" s="5"/>
    </row>
    <row r="754" spans="1:6" x14ac:dyDescent="0.2">
      <c r="A754" s="2">
        <f t="shared" si="45"/>
        <v>42767.166666664853</v>
      </c>
      <c r="B754">
        <f t="shared" si="46"/>
        <v>2</v>
      </c>
      <c r="C754">
        <f t="shared" si="47"/>
        <v>4</v>
      </c>
      <c r="D754" s="5">
        <v>0</v>
      </c>
      <c r="E754" s="10">
        <f t="shared" si="44"/>
        <v>0</v>
      </c>
      <c r="F754" s="5"/>
    </row>
    <row r="755" spans="1:6" x14ac:dyDescent="0.2">
      <c r="A755" s="2">
        <f t="shared" si="45"/>
        <v>42767.208333331517</v>
      </c>
      <c r="B755">
        <f t="shared" si="46"/>
        <v>2</v>
      </c>
      <c r="C755">
        <f t="shared" si="47"/>
        <v>5</v>
      </c>
      <c r="D755" s="5">
        <v>0</v>
      </c>
      <c r="E755" s="10">
        <f t="shared" si="44"/>
        <v>0</v>
      </c>
      <c r="F755" s="5"/>
    </row>
    <row r="756" spans="1:6" x14ac:dyDescent="0.2">
      <c r="A756" s="2">
        <f t="shared" si="45"/>
        <v>42767.249999998181</v>
      </c>
      <c r="B756">
        <f t="shared" si="46"/>
        <v>2</v>
      </c>
      <c r="C756">
        <f t="shared" si="47"/>
        <v>6</v>
      </c>
      <c r="D756" s="5">
        <v>0</v>
      </c>
      <c r="E756" s="10">
        <f t="shared" si="44"/>
        <v>0</v>
      </c>
      <c r="F756" s="5"/>
    </row>
    <row r="757" spans="1:6" x14ac:dyDescent="0.2">
      <c r="A757" s="2">
        <f t="shared" si="45"/>
        <v>42767.291666664845</v>
      </c>
      <c r="B757">
        <f t="shared" si="46"/>
        <v>2</v>
      </c>
      <c r="C757">
        <f t="shared" si="47"/>
        <v>7</v>
      </c>
      <c r="D757" s="5">
        <v>683.77964999999995</v>
      </c>
      <c r="E757" s="10">
        <f t="shared" si="44"/>
        <v>683.77964999999995</v>
      </c>
      <c r="F757" s="5"/>
    </row>
    <row r="758" spans="1:6" x14ac:dyDescent="0.2">
      <c r="A758" s="2">
        <f t="shared" si="45"/>
        <v>42767.333333331509</v>
      </c>
      <c r="B758">
        <f t="shared" si="46"/>
        <v>2</v>
      </c>
      <c r="C758">
        <f t="shared" si="47"/>
        <v>8</v>
      </c>
      <c r="D758" s="5">
        <v>1928.8190999999997</v>
      </c>
      <c r="E758" s="10">
        <f t="shared" si="44"/>
        <v>1928.8190999999999</v>
      </c>
      <c r="F758" s="5"/>
    </row>
    <row r="759" spans="1:6" x14ac:dyDescent="0.2">
      <c r="A759" s="2">
        <f t="shared" si="45"/>
        <v>42767.374999998174</v>
      </c>
      <c r="B759">
        <f t="shared" si="46"/>
        <v>2</v>
      </c>
      <c r="C759">
        <f t="shared" si="47"/>
        <v>9</v>
      </c>
      <c r="D759" s="5">
        <v>4471.8831</v>
      </c>
      <c r="E759" s="10">
        <f t="shared" si="44"/>
        <v>4471.8831</v>
      </c>
      <c r="F759" s="5"/>
    </row>
    <row r="760" spans="1:6" x14ac:dyDescent="0.2">
      <c r="A760" s="2">
        <f t="shared" si="45"/>
        <v>42767.416666664838</v>
      </c>
      <c r="B760">
        <f t="shared" si="46"/>
        <v>2</v>
      </c>
      <c r="C760">
        <f t="shared" si="47"/>
        <v>10</v>
      </c>
      <c r="D760" s="5">
        <v>6489.8076499999988</v>
      </c>
      <c r="E760" s="10">
        <f t="shared" si="44"/>
        <v>6489.8076499999988</v>
      </c>
      <c r="F760" s="5"/>
    </row>
    <row r="761" spans="1:6" x14ac:dyDescent="0.2">
      <c r="A761" s="2">
        <f t="shared" si="45"/>
        <v>42767.458333331502</v>
      </c>
      <c r="B761">
        <f t="shared" si="46"/>
        <v>2</v>
      </c>
      <c r="C761">
        <f t="shared" si="47"/>
        <v>11</v>
      </c>
      <c r="D761" s="5">
        <v>7016.8169999999991</v>
      </c>
      <c r="E761" s="10">
        <f t="shared" si="44"/>
        <v>7016.8169999999982</v>
      </c>
      <c r="F761" s="5"/>
    </row>
    <row r="762" spans="1:6" x14ac:dyDescent="0.2">
      <c r="A762" s="2">
        <f t="shared" si="45"/>
        <v>42767.499999998166</v>
      </c>
      <c r="B762">
        <f t="shared" si="46"/>
        <v>2</v>
      </c>
      <c r="C762">
        <f t="shared" si="47"/>
        <v>12</v>
      </c>
      <c r="D762" s="5">
        <v>5863.760299999999</v>
      </c>
      <c r="E762" s="10">
        <f t="shared" si="44"/>
        <v>5863.760299999999</v>
      </c>
      <c r="F762" s="5"/>
    </row>
    <row r="763" spans="1:6" x14ac:dyDescent="0.2">
      <c r="A763" s="2">
        <f t="shared" si="45"/>
        <v>42767.541666664831</v>
      </c>
      <c r="B763">
        <f t="shared" si="46"/>
        <v>2</v>
      </c>
      <c r="C763">
        <f t="shared" si="47"/>
        <v>13</v>
      </c>
      <c r="D763" s="5">
        <v>5115.4587499999998</v>
      </c>
      <c r="E763" s="10">
        <f t="shared" si="44"/>
        <v>5115.4587499999998</v>
      </c>
      <c r="F763" s="5"/>
    </row>
    <row r="764" spans="1:6" x14ac:dyDescent="0.2">
      <c r="A764" s="2">
        <f t="shared" si="45"/>
        <v>42767.583333331495</v>
      </c>
      <c r="B764">
        <f t="shared" si="46"/>
        <v>2</v>
      </c>
      <c r="C764">
        <f t="shared" si="47"/>
        <v>14</v>
      </c>
      <c r="D764" s="5">
        <v>3984.0864499999993</v>
      </c>
      <c r="E764" s="10">
        <f t="shared" si="44"/>
        <v>3984.0864499999998</v>
      </c>
      <c r="F764" s="5"/>
    </row>
    <row r="765" spans="1:6" x14ac:dyDescent="0.2">
      <c r="A765" s="2">
        <f t="shared" si="45"/>
        <v>42767.624999998159</v>
      </c>
      <c r="B765">
        <f t="shared" si="46"/>
        <v>2</v>
      </c>
      <c r="C765">
        <f t="shared" si="47"/>
        <v>15</v>
      </c>
      <c r="D765" s="5">
        <v>1033.5441000000001</v>
      </c>
      <c r="E765" s="10">
        <f t="shared" si="44"/>
        <v>1033.5441000000001</v>
      </c>
      <c r="F765" s="5"/>
    </row>
    <row r="766" spans="1:6" x14ac:dyDescent="0.2">
      <c r="A766" s="2">
        <f t="shared" si="45"/>
        <v>42767.666666664823</v>
      </c>
      <c r="B766">
        <f t="shared" si="46"/>
        <v>2</v>
      </c>
      <c r="C766">
        <f t="shared" si="47"/>
        <v>16</v>
      </c>
      <c r="D766" s="5">
        <v>137.42155</v>
      </c>
      <c r="E766" s="10">
        <f t="shared" si="44"/>
        <v>137.42155</v>
      </c>
      <c r="F766" s="5"/>
    </row>
    <row r="767" spans="1:6" x14ac:dyDescent="0.2">
      <c r="A767" s="2">
        <f t="shared" si="45"/>
        <v>42767.708333331488</v>
      </c>
      <c r="B767">
        <f t="shared" si="46"/>
        <v>2</v>
      </c>
      <c r="C767">
        <f t="shared" si="47"/>
        <v>17</v>
      </c>
      <c r="D767" s="5">
        <v>0</v>
      </c>
      <c r="E767" s="10">
        <f t="shared" si="44"/>
        <v>0</v>
      </c>
      <c r="F767" s="5"/>
    </row>
    <row r="768" spans="1:6" x14ac:dyDescent="0.2">
      <c r="A768" s="2">
        <f t="shared" si="45"/>
        <v>42767.749999998152</v>
      </c>
      <c r="B768">
        <f t="shared" si="46"/>
        <v>2</v>
      </c>
      <c r="C768">
        <f t="shared" si="47"/>
        <v>18</v>
      </c>
      <c r="D768" s="5">
        <v>0</v>
      </c>
      <c r="E768" s="10">
        <f t="shared" si="44"/>
        <v>0</v>
      </c>
      <c r="F768" s="5"/>
    </row>
    <row r="769" spans="1:6" x14ac:dyDescent="0.2">
      <c r="A769" s="2">
        <f t="shared" si="45"/>
        <v>42767.791666664816</v>
      </c>
      <c r="B769">
        <f t="shared" si="46"/>
        <v>2</v>
      </c>
      <c r="C769">
        <f t="shared" si="47"/>
        <v>19</v>
      </c>
      <c r="D769" s="5">
        <v>0</v>
      </c>
      <c r="E769" s="10">
        <f t="shared" si="44"/>
        <v>0</v>
      </c>
      <c r="F769" s="5"/>
    </row>
    <row r="770" spans="1:6" x14ac:dyDescent="0.2">
      <c r="A770" s="2">
        <f t="shared" si="45"/>
        <v>42767.83333333148</v>
      </c>
      <c r="B770">
        <f t="shared" si="46"/>
        <v>2</v>
      </c>
      <c r="C770">
        <f t="shared" si="47"/>
        <v>20</v>
      </c>
      <c r="D770" s="5">
        <v>0</v>
      </c>
      <c r="E770" s="10">
        <f t="shared" si="44"/>
        <v>0</v>
      </c>
      <c r="F770" s="5"/>
    </row>
    <row r="771" spans="1:6" x14ac:dyDescent="0.2">
      <c r="A771" s="2">
        <f t="shared" si="45"/>
        <v>42767.874999998145</v>
      </c>
      <c r="B771">
        <f t="shared" si="46"/>
        <v>2</v>
      </c>
      <c r="C771">
        <f t="shared" si="47"/>
        <v>21</v>
      </c>
      <c r="D771" s="5">
        <v>0</v>
      </c>
      <c r="E771" s="10">
        <f t="shared" si="44"/>
        <v>0</v>
      </c>
      <c r="F771" s="5"/>
    </row>
    <row r="772" spans="1:6" x14ac:dyDescent="0.2">
      <c r="A772" s="2">
        <f t="shared" si="45"/>
        <v>42767.916666664809</v>
      </c>
      <c r="B772">
        <f t="shared" si="46"/>
        <v>2</v>
      </c>
      <c r="C772">
        <f t="shared" si="47"/>
        <v>22</v>
      </c>
      <c r="D772" s="5">
        <v>0</v>
      </c>
      <c r="E772" s="10">
        <f t="shared" si="44"/>
        <v>0</v>
      </c>
      <c r="F772" s="5"/>
    </row>
    <row r="773" spans="1:6" x14ac:dyDescent="0.2">
      <c r="A773" s="2">
        <f t="shared" si="45"/>
        <v>42767.958333331473</v>
      </c>
      <c r="B773">
        <f t="shared" si="46"/>
        <v>2</v>
      </c>
      <c r="C773">
        <f t="shared" si="47"/>
        <v>23</v>
      </c>
      <c r="D773" s="5">
        <v>0</v>
      </c>
      <c r="E773" s="10">
        <f t="shared" si="44"/>
        <v>0</v>
      </c>
      <c r="F773" s="5"/>
    </row>
    <row r="774" spans="1:6" x14ac:dyDescent="0.2">
      <c r="A774" s="2">
        <f t="shared" si="45"/>
        <v>42767.999999998137</v>
      </c>
      <c r="B774">
        <f t="shared" si="46"/>
        <v>2</v>
      </c>
      <c r="C774">
        <f t="shared" si="47"/>
        <v>0</v>
      </c>
      <c r="D774" s="5">
        <v>0</v>
      </c>
      <c r="E774" s="10">
        <f t="shared" si="44"/>
        <v>0</v>
      </c>
      <c r="F774" s="5"/>
    </row>
    <row r="775" spans="1:6" x14ac:dyDescent="0.2">
      <c r="A775" s="2">
        <f t="shared" si="45"/>
        <v>42768.041666664802</v>
      </c>
      <c r="B775">
        <f t="shared" si="46"/>
        <v>2</v>
      </c>
      <c r="C775">
        <f t="shared" si="47"/>
        <v>1</v>
      </c>
      <c r="D775" s="5">
        <v>0</v>
      </c>
      <c r="E775" s="10">
        <f t="shared" ref="E775:E838" si="48">D775*$B$4/10</f>
        <v>0</v>
      </c>
      <c r="F775" s="5"/>
    </row>
    <row r="776" spans="1:6" x14ac:dyDescent="0.2">
      <c r="A776" s="2">
        <f t="shared" ref="A776:A839" si="49">A775+1/24</f>
        <v>42768.083333331466</v>
      </c>
      <c r="B776">
        <f t="shared" ref="B776:B839" si="50">MONTH(A776)</f>
        <v>2</v>
      </c>
      <c r="C776">
        <f t="shared" ref="C776:C839" si="51">HOUR(A776)</f>
        <v>2</v>
      </c>
      <c r="D776" s="5">
        <v>0</v>
      </c>
      <c r="E776" s="10">
        <f t="shared" si="48"/>
        <v>0</v>
      </c>
      <c r="F776" s="5"/>
    </row>
    <row r="777" spans="1:6" x14ac:dyDescent="0.2">
      <c r="A777" s="2">
        <f t="shared" si="49"/>
        <v>42768.12499999813</v>
      </c>
      <c r="B777">
        <f t="shared" si="50"/>
        <v>2</v>
      </c>
      <c r="C777">
        <f t="shared" si="51"/>
        <v>3</v>
      </c>
      <c r="D777" s="5">
        <v>0</v>
      </c>
      <c r="E777" s="10">
        <f t="shared" si="48"/>
        <v>0</v>
      </c>
      <c r="F777" s="5"/>
    </row>
    <row r="778" spans="1:6" x14ac:dyDescent="0.2">
      <c r="A778" s="2">
        <f t="shared" si="49"/>
        <v>42768.166666664794</v>
      </c>
      <c r="B778">
        <f t="shared" si="50"/>
        <v>2</v>
      </c>
      <c r="C778">
        <f t="shared" si="51"/>
        <v>4</v>
      </c>
      <c r="D778" s="5">
        <v>0</v>
      </c>
      <c r="E778" s="10">
        <f t="shared" si="48"/>
        <v>0</v>
      </c>
      <c r="F778" s="5"/>
    </row>
    <row r="779" spans="1:6" x14ac:dyDescent="0.2">
      <c r="A779" s="2">
        <f t="shared" si="49"/>
        <v>42768.208333331459</v>
      </c>
      <c r="B779">
        <f t="shared" si="50"/>
        <v>2</v>
      </c>
      <c r="C779">
        <f t="shared" si="51"/>
        <v>5</v>
      </c>
      <c r="D779" s="5">
        <v>0</v>
      </c>
      <c r="E779" s="10">
        <f t="shared" si="48"/>
        <v>0</v>
      </c>
      <c r="F779" s="5"/>
    </row>
    <row r="780" spans="1:6" x14ac:dyDescent="0.2">
      <c r="A780" s="2">
        <f t="shared" si="49"/>
        <v>42768.249999998123</v>
      </c>
      <c r="B780">
        <f t="shared" si="50"/>
        <v>2</v>
      </c>
      <c r="C780">
        <f t="shared" si="51"/>
        <v>6</v>
      </c>
      <c r="D780" s="5">
        <v>0</v>
      </c>
      <c r="E780" s="10">
        <f t="shared" si="48"/>
        <v>0</v>
      </c>
      <c r="F780" s="5"/>
    </row>
    <row r="781" spans="1:6" x14ac:dyDescent="0.2">
      <c r="A781" s="2">
        <f t="shared" si="49"/>
        <v>42768.291666664787</v>
      </c>
      <c r="B781">
        <f t="shared" si="50"/>
        <v>2</v>
      </c>
      <c r="C781">
        <f t="shared" si="51"/>
        <v>7</v>
      </c>
      <c r="D781" s="5">
        <v>181.26644999999996</v>
      </c>
      <c r="E781" s="10">
        <f t="shared" si="48"/>
        <v>181.26644999999996</v>
      </c>
      <c r="F781" s="5"/>
    </row>
    <row r="782" spans="1:6" x14ac:dyDescent="0.2">
      <c r="A782" s="2">
        <f t="shared" si="49"/>
        <v>42768.333333331451</v>
      </c>
      <c r="B782">
        <f t="shared" si="50"/>
        <v>2</v>
      </c>
      <c r="C782">
        <f t="shared" si="51"/>
        <v>8</v>
      </c>
      <c r="D782" s="5">
        <v>1490.4816499999997</v>
      </c>
      <c r="E782" s="10">
        <f t="shared" si="48"/>
        <v>1490.4816499999997</v>
      </c>
      <c r="F782" s="5"/>
    </row>
    <row r="783" spans="1:6" x14ac:dyDescent="0.2">
      <c r="A783" s="2">
        <f t="shared" si="49"/>
        <v>42768.374999998116</v>
      </c>
      <c r="B783">
        <f t="shared" si="50"/>
        <v>2</v>
      </c>
      <c r="C783">
        <f t="shared" si="51"/>
        <v>9</v>
      </c>
      <c r="D783" s="5">
        <v>2766.3652499999998</v>
      </c>
      <c r="E783" s="10">
        <f t="shared" si="48"/>
        <v>2766.3652499999998</v>
      </c>
      <c r="F783" s="5"/>
    </row>
    <row r="784" spans="1:6" x14ac:dyDescent="0.2">
      <c r="A784" s="2">
        <f t="shared" si="49"/>
        <v>42768.41666666478</v>
      </c>
      <c r="B784">
        <f t="shared" si="50"/>
        <v>2</v>
      </c>
      <c r="C784">
        <f t="shared" si="51"/>
        <v>10</v>
      </c>
      <c r="D784" s="5">
        <v>4332.52495</v>
      </c>
      <c r="E784" s="10">
        <f t="shared" si="48"/>
        <v>4332.52495</v>
      </c>
      <c r="F784" s="5"/>
    </row>
    <row r="785" spans="1:6" x14ac:dyDescent="0.2">
      <c r="A785" s="2">
        <f t="shared" si="49"/>
        <v>42768.458333331444</v>
      </c>
      <c r="B785">
        <f t="shared" si="50"/>
        <v>2</v>
      </c>
      <c r="C785">
        <f t="shared" si="51"/>
        <v>11</v>
      </c>
      <c r="D785" s="5">
        <v>2714.1644499999998</v>
      </c>
      <c r="E785" s="10">
        <f t="shared" si="48"/>
        <v>2714.1644499999998</v>
      </c>
      <c r="F785" s="5"/>
    </row>
    <row r="786" spans="1:6" x14ac:dyDescent="0.2">
      <c r="A786" s="2">
        <f t="shared" si="49"/>
        <v>42768.499999998108</v>
      </c>
      <c r="B786">
        <f t="shared" si="50"/>
        <v>2</v>
      </c>
      <c r="C786">
        <f t="shared" si="51"/>
        <v>12</v>
      </c>
      <c r="D786" s="5">
        <v>3682.2401999999997</v>
      </c>
      <c r="E786" s="10">
        <f t="shared" si="48"/>
        <v>3682.2401999999993</v>
      </c>
      <c r="F786" s="5"/>
    </row>
    <row r="787" spans="1:6" x14ac:dyDescent="0.2">
      <c r="A787" s="2">
        <f t="shared" si="49"/>
        <v>42768.541666664772</v>
      </c>
      <c r="B787">
        <f t="shared" si="50"/>
        <v>2</v>
      </c>
      <c r="C787">
        <f t="shared" si="51"/>
        <v>13</v>
      </c>
      <c r="D787" s="5">
        <v>414.83604999999994</v>
      </c>
      <c r="E787" s="10">
        <f t="shared" si="48"/>
        <v>414.83605</v>
      </c>
      <c r="F787" s="5"/>
    </row>
    <row r="788" spans="1:6" x14ac:dyDescent="0.2">
      <c r="A788" s="2">
        <f t="shared" si="49"/>
        <v>42768.583333331437</v>
      </c>
      <c r="B788">
        <f t="shared" si="50"/>
        <v>2</v>
      </c>
      <c r="C788">
        <f t="shared" si="51"/>
        <v>14</v>
      </c>
      <c r="D788" s="5">
        <v>215.82049999999998</v>
      </c>
      <c r="E788" s="10">
        <f t="shared" si="48"/>
        <v>215.82049999999998</v>
      </c>
      <c r="F788" s="5"/>
    </row>
    <row r="789" spans="1:6" x14ac:dyDescent="0.2">
      <c r="A789" s="2">
        <f t="shared" si="49"/>
        <v>42768.624999998101</v>
      </c>
      <c r="B789">
        <f t="shared" si="50"/>
        <v>2</v>
      </c>
      <c r="C789">
        <f t="shared" si="51"/>
        <v>15</v>
      </c>
      <c r="D789" s="5">
        <v>831.63744999999994</v>
      </c>
      <c r="E789" s="10">
        <f t="shared" si="48"/>
        <v>831.63744999999994</v>
      </c>
      <c r="F789" s="5"/>
    </row>
    <row r="790" spans="1:6" x14ac:dyDescent="0.2">
      <c r="A790" s="2">
        <f t="shared" si="49"/>
        <v>42768.666666664765</v>
      </c>
      <c r="B790">
        <f t="shared" si="50"/>
        <v>2</v>
      </c>
      <c r="C790">
        <f t="shared" si="51"/>
        <v>16</v>
      </c>
      <c r="D790" s="5">
        <v>126.68169999999999</v>
      </c>
      <c r="E790" s="10">
        <f t="shared" si="48"/>
        <v>126.68170000000001</v>
      </c>
      <c r="F790" s="5"/>
    </row>
    <row r="791" spans="1:6" x14ac:dyDescent="0.2">
      <c r="A791" s="2">
        <f t="shared" si="49"/>
        <v>42768.708333331429</v>
      </c>
      <c r="B791">
        <f t="shared" si="50"/>
        <v>2</v>
      </c>
      <c r="C791">
        <f t="shared" si="51"/>
        <v>17</v>
      </c>
      <c r="D791" s="5">
        <v>0</v>
      </c>
      <c r="E791" s="10">
        <f t="shared" si="48"/>
        <v>0</v>
      </c>
      <c r="F791" s="5"/>
    </row>
    <row r="792" spans="1:6" x14ac:dyDescent="0.2">
      <c r="A792" s="2">
        <f t="shared" si="49"/>
        <v>42768.749999998094</v>
      </c>
      <c r="B792">
        <f t="shared" si="50"/>
        <v>2</v>
      </c>
      <c r="C792">
        <f t="shared" si="51"/>
        <v>18</v>
      </c>
      <c r="D792" s="5">
        <v>0</v>
      </c>
      <c r="E792" s="10">
        <f t="shared" si="48"/>
        <v>0</v>
      </c>
      <c r="F792" s="5"/>
    </row>
    <row r="793" spans="1:6" x14ac:dyDescent="0.2">
      <c r="A793" s="2">
        <f t="shared" si="49"/>
        <v>42768.791666664758</v>
      </c>
      <c r="B793">
        <f t="shared" si="50"/>
        <v>2</v>
      </c>
      <c r="C793">
        <f t="shared" si="51"/>
        <v>19</v>
      </c>
      <c r="D793" s="5">
        <v>0</v>
      </c>
      <c r="E793" s="10">
        <f t="shared" si="48"/>
        <v>0</v>
      </c>
      <c r="F793" s="5"/>
    </row>
    <row r="794" spans="1:6" x14ac:dyDescent="0.2">
      <c r="A794" s="2">
        <f t="shared" si="49"/>
        <v>42768.833333331422</v>
      </c>
      <c r="B794">
        <f t="shared" si="50"/>
        <v>2</v>
      </c>
      <c r="C794">
        <f t="shared" si="51"/>
        <v>20</v>
      </c>
      <c r="D794" s="5">
        <v>0</v>
      </c>
      <c r="E794" s="10">
        <f t="shared" si="48"/>
        <v>0</v>
      </c>
      <c r="F794" s="5"/>
    </row>
    <row r="795" spans="1:6" x14ac:dyDescent="0.2">
      <c r="A795" s="2">
        <f t="shared" si="49"/>
        <v>42768.874999998086</v>
      </c>
      <c r="B795">
        <f t="shared" si="50"/>
        <v>2</v>
      </c>
      <c r="C795">
        <f t="shared" si="51"/>
        <v>21</v>
      </c>
      <c r="D795" s="5">
        <v>0</v>
      </c>
      <c r="E795" s="10">
        <f t="shared" si="48"/>
        <v>0</v>
      </c>
      <c r="F795" s="5"/>
    </row>
    <row r="796" spans="1:6" x14ac:dyDescent="0.2">
      <c r="A796" s="2">
        <f t="shared" si="49"/>
        <v>42768.916666664751</v>
      </c>
      <c r="B796">
        <f t="shared" si="50"/>
        <v>2</v>
      </c>
      <c r="C796">
        <f t="shared" si="51"/>
        <v>22</v>
      </c>
      <c r="D796" s="5">
        <v>0</v>
      </c>
      <c r="E796" s="10">
        <f t="shared" si="48"/>
        <v>0</v>
      </c>
      <c r="F796" s="5"/>
    </row>
    <row r="797" spans="1:6" x14ac:dyDescent="0.2">
      <c r="A797" s="2">
        <f t="shared" si="49"/>
        <v>42768.958333331415</v>
      </c>
      <c r="B797">
        <f t="shared" si="50"/>
        <v>2</v>
      </c>
      <c r="C797">
        <f t="shared" si="51"/>
        <v>23</v>
      </c>
      <c r="D797" s="5">
        <v>0</v>
      </c>
      <c r="E797" s="10">
        <f t="shared" si="48"/>
        <v>0</v>
      </c>
      <c r="F797" s="5"/>
    </row>
    <row r="798" spans="1:6" x14ac:dyDescent="0.2">
      <c r="A798" s="2">
        <f t="shared" si="49"/>
        <v>42768.999999998079</v>
      </c>
      <c r="B798">
        <f t="shared" si="50"/>
        <v>2</v>
      </c>
      <c r="C798">
        <f t="shared" si="51"/>
        <v>0</v>
      </c>
      <c r="D798" s="5">
        <v>0</v>
      </c>
      <c r="E798" s="10">
        <f t="shared" si="48"/>
        <v>0</v>
      </c>
      <c r="F798" s="5"/>
    </row>
    <row r="799" spans="1:6" x14ac:dyDescent="0.2">
      <c r="A799" s="2">
        <f t="shared" si="49"/>
        <v>42769.041666664743</v>
      </c>
      <c r="B799">
        <f t="shared" si="50"/>
        <v>2</v>
      </c>
      <c r="C799">
        <f t="shared" si="51"/>
        <v>1</v>
      </c>
      <c r="D799" s="5">
        <v>0</v>
      </c>
      <c r="E799" s="10">
        <f t="shared" si="48"/>
        <v>0</v>
      </c>
      <c r="F799" s="5"/>
    </row>
    <row r="800" spans="1:6" x14ac:dyDescent="0.2">
      <c r="A800" s="2">
        <f t="shared" si="49"/>
        <v>42769.083333331408</v>
      </c>
      <c r="B800">
        <f t="shared" si="50"/>
        <v>2</v>
      </c>
      <c r="C800">
        <f t="shared" si="51"/>
        <v>2</v>
      </c>
      <c r="D800" s="5">
        <v>0</v>
      </c>
      <c r="E800" s="10">
        <f t="shared" si="48"/>
        <v>0</v>
      </c>
      <c r="F800" s="5"/>
    </row>
    <row r="801" spans="1:6" x14ac:dyDescent="0.2">
      <c r="A801" s="2">
        <f t="shared" si="49"/>
        <v>42769.124999998072</v>
      </c>
      <c r="B801">
        <f t="shared" si="50"/>
        <v>2</v>
      </c>
      <c r="C801">
        <f t="shared" si="51"/>
        <v>3</v>
      </c>
      <c r="D801" s="5">
        <v>0</v>
      </c>
      <c r="E801" s="10">
        <f t="shared" si="48"/>
        <v>0</v>
      </c>
      <c r="F801" s="5"/>
    </row>
    <row r="802" spans="1:6" x14ac:dyDescent="0.2">
      <c r="A802" s="2">
        <f t="shared" si="49"/>
        <v>42769.166666664736</v>
      </c>
      <c r="B802">
        <f t="shared" si="50"/>
        <v>2</v>
      </c>
      <c r="C802">
        <f t="shared" si="51"/>
        <v>4</v>
      </c>
      <c r="D802" s="5">
        <v>0</v>
      </c>
      <c r="E802" s="10">
        <f t="shared" si="48"/>
        <v>0</v>
      </c>
      <c r="F802" s="5"/>
    </row>
    <row r="803" spans="1:6" x14ac:dyDescent="0.2">
      <c r="A803" s="2">
        <f t="shared" si="49"/>
        <v>42769.2083333314</v>
      </c>
      <c r="B803">
        <f t="shared" si="50"/>
        <v>2</v>
      </c>
      <c r="C803">
        <f t="shared" si="51"/>
        <v>5</v>
      </c>
      <c r="D803" s="5">
        <v>0</v>
      </c>
      <c r="E803" s="10">
        <f t="shared" si="48"/>
        <v>0</v>
      </c>
      <c r="F803" s="5"/>
    </row>
    <row r="804" spans="1:6" x14ac:dyDescent="0.2">
      <c r="A804" s="2">
        <f t="shared" si="49"/>
        <v>42769.249999998065</v>
      </c>
      <c r="B804">
        <f t="shared" si="50"/>
        <v>2</v>
      </c>
      <c r="C804">
        <f t="shared" si="51"/>
        <v>6</v>
      </c>
      <c r="D804" s="5">
        <v>0</v>
      </c>
      <c r="E804" s="10">
        <f t="shared" si="48"/>
        <v>0</v>
      </c>
      <c r="F804" s="5"/>
    </row>
    <row r="805" spans="1:6" x14ac:dyDescent="0.2">
      <c r="A805" s="2">
        <f t="shared" si="49"/>
        <v>42769.291666664729</v>
      </c>
      <c r="B805">
        <f t="shared" si="50"/>
        <v>2</v>
      </c>
      <c r="C805">
        <f t="shared" si="51"/>
        <v>7</v>
      </c>
      <c r="D805" s="5">
        <v>66.478049999999996</v>
      </c>
      <c r="E805" s="10">
        <f t="shared" si="48"/>
        <v>66.478049999999996</v>
      </c>
      <c r="F805" s="5"/>
    </row>
    <row r="806" spans="1:6" x14ac:dyDescent="0.2">
      <c r="A806" s="2">
        <f t="shared" si="49"/>
        <v>42769.333333331393</v>
      </c>
      <c r="B806">
        <f t="shared" si="50"/>
        <v>2</v>
      </c>
      <c r="C806">
        <f t="shared" si="51"/>
        <v>8</v>
      </c>
      <c r="D806" s="5">
        <v>367.53194999999999</v>
      </c>
      <c r="E806" s="10">
        <f t="shared" si="48"/>
        <v>367.53194999999999</v>
      </c>
      <c r="F806" s="5"/>
    </row>
    <row r="807" spans="1:6" x14ac:dyDescent="0.2">
      <c r="A807" s="2">
        <f t="shared" si="49"/>
        <v>42769.374999998057</v>
      </c>
      <c r="B807">
        <f t="shared" si="50"/>
        <v>2</v>
      </c>
      <c r="C807">
        <f t="shared" si="51"/>
        <v>9</v>
      </c>
      <c r="D807" s="5">
        <v>387.35679999999996</v>
      </c>
      <c r="E807" s="10">
        <f t="shared" si="48"/>
        <v>387.35679999999996</v>
      </c>
      <c r="F807" s="5"/>
    </row>
    <row r="808" spans="1:6" x14ac:dyDescent="0.2">
      <c r="A808" s="2">
        <f t="shared" si="49"/>
        <v>42769.416666664722</v>
      </c>
      <c r="B808">
        <f t="shared" si="50"/>
        <v>2</v>
      </c>
      <c r="C808">
        <f t="shared" si="51"/>
        <v>10</v>
      </c>
      <c r="D808" s="5">
        <v>765.85629999999992</v>
      </c>
      <c r="E808" s="10">
        <f t="shared" si="48"/>
        <v>765.85629999999992</v>
      </c>
      <c r="F808" s="5"/>
    </row>
    <row r="809" spans="1:6" x14ac:dyDescent="0.2">
      <c r="A809" s="2">
        <f t="shared" si="49"/>
        <v>42769.458333331386</v>
      </c>
      <c r="B809">
        <f t="shared" si="50"/>
        <v>2</v>
      </c>
      <c r="C809">
        <f t="shared" si="51"/>
        <v>11</v>
      </c>
      <c r="D809" s="5">
        <v>1215.4200499999999</v>
      </c>
      <c r="E809" s="10">
        <f t="shared" si="48"/>
        <v>1215.4200499999999</v>
      </c>
      <c r="F809" s="5"/>
    </row>
    <row r="810" spans="1:6" x14ac:dyDescent="0.2">
      <c r="A810" s="2">
        <f t="shared" si="49"/>
        <v>42769.49999999805</v>
      </c>
      <c r="B810">
        <f t="shared" si="50"/>
        <v>2</v>
      </c>
      <c r="C810">
        <f t="shared" si="51"/>
        <v>12</v>
      </c>
      <c r="D810" s="5">
        <v>978.10834999999997</v>
      </c>
      <c r="E810" s="10">
        <f t="shared" si="48"/>
        <v>978.10835000000009</v>
      </c>
      <c r="F810" s="5"/>
    </row>
    <row r="811" spans="1:6" x14ac:dyDescent="0.2">
      <c r="A811" s="2">
        <f t="shared" si="49"/>
        <v>42769.541666664714</v>
      </c>
      <c r="B811">
        <f t="shared" si="50"/>
        <v>2</v>
      </c>
      <c r="C811">
        <f t="shared" si="51"/>
        <v>13</v>
      </c>
      <c r="D811" s="5">
        <v>1292.5275499999998</v>
      </c>
      <c r="E811" s="10">
        <f t="shared" si="48"/>
        <v>1292.5275499999998</v>
      </c>
      <c r="F811" s="5"/>
    </row>
    <row r="812" spans="1:6" x14ac:dyDescent="0.2">
      <c r="A812" s="2">
        <f t="shared" si="49"/>
        <v>42769.583333331379</v>
      </c>
      <c r="B812">
        <f t="shared" si="50"/>
        <v>2</v>
      </c>
      <c r="C812">
        <f t="shared" si="51"/>
        <v>14</v>
      </c>
      <c r="D812" s="5">
        <v>292.09654999999998</v>
      </c>
      <c r="E812" s="10">
        <f t="shared" si="48"/>
        <v>292.09654999999998</v>
      </c>
      <c r="F812" s="5"/>
    </row>
    <row r="813" spans="1:6" x14ac:dyDescent="0.2">
      <c r="A813" s="2">
        <f t="shared" si="49"/>
        <v>42769.624999998043</v>
      </c>
      <c r="B813">
        <f t="shared" si="50"/>
        <v>2</v>
      </c>
      <c r="C813">
        <f t="shared" si="51"/>
        <v>15</v>
      </c>
      <c r="D813" s="5">
        <v>0</v>
      </c>
      <c r="E813" s="10">
        <f t="shared" si="48"/>
        <v>0</v>
      </c>
      <c r="F813" s="5"/>
    </row>
    <row r="814" spans="1:6" x14ac:dyDescent="0.2">
      <c r="A814" s="2">
        <f t="shared" si="49"/>
        <v>42769.666666664707</v>
      </c>
      <c r="B814">
        <f t="shared" si="50"/>
        <v>2</v>
      </c>
      <c r="C814">
        <f t="shared" si="51"/>
        <v>16</v>
      </c>
      <c r="D814" s="5">
        <v>0</v>
      </c>
      <c r="E814" s="10">
        <f t="shared" si="48"/>
        <v>0</v>
      </c>
      <c r="F814" s="5"/>
    </row>
    <row r="815" spans="1:6" x14ac:dyDescent="0.2">
      <c r="A815" s="2">
        <f t="shared" si="49"/>
        <v>42769.708333331371</v>
      </c>
      <c r="B815">
        <f t="shared" si="50"/>
        <v>2</v>
      </c>
      <c r="C815">
        <f t="shared" si="51"/>
        <v>17</v>
      </c>
      <c r="D815" s="5">
        <v>0</v>
      </c>
      <c r="E815" s="10">
        <f t="shared" si="48"/>
        <v>0</v>
      </c>
      <c r="F815" s="5"/>
    </row>
    <row r="816" spans="1:6" x14ac:dyDescent="0.2">
      <c r="A816" s="2">
        <f t="shared" si="49"/>
        <v>42769.749999998035</v>
      </c>
      <c r="B816">
        <f t="shared" si="50"/>
        <v>2</v>
      </c>
      <c r="C816">
        <f t="shared" si="51"/>
        <v>18</v>
      </c>
      <c r="D816" s="5">
        <v>0</v>
      </c>
      <c r="E816" s="10">
        <f t="shared" si="48"/>
        <v>0</v>
      </c>
      <c r="F816" s="5"/>
    </row>
    <row r="817" spans="1:6" x14ac:dyDescent="0.2">
      <c r="A817" s="2">
        <f t="shared" si="49"/>
        <v>42769.7916666647</v>
      </c>
      <c r="B817">
        <f t="shared" si="50"/>
        <v>2</v>
      </c>
      <c r="C817">
        <f t="shared" si="51"/>
        <v>19</v>
      </c>
      <c r="D817" s="5">
        <v>0</v>
      </c>
      <c r="E817" s="10">
        <f t="shared" si="48"/>
        <v>0</v>
      </c>
      <c r="F817" s="5"/>
    </row>
    <row r="818" spans="1:6" x14ac:dyDescent="0.2">
      <c r="A818" s="2">
        <f t="shared" si="49"/>
        <v>42769.833333331364</v>
      </c>
      <c r="B818">
        <f t="shared" si="50"/>
        <v>2</v>
      </c>
      <c r="C818">
        <f t="shared" si="51"/>
        <v>20</v>
      </c>
      <c r="D818" s="5">
        <v>0</v>
      </c>
      <c r="E818" s="10">
        <f t="shared" si="48"/>
        <v>0</v>
      </c>
      <c r="F818" s="5"/>
    </row>
    <row r="819" spans="1:6" x14ac:dyDescent="0.2">
      <c r="A819" s="2">
        <f t="shared" si="49"/>
        <v>42769.874999998028</v>
      </c>
      <c r="B819">
        <f t="shared" si="50"/>
        <v>2</v>
      </c>
      <c r="C819">
        <f t="shared" si="51"/>
        <v>21</v>
      </c>
      <c r="D819" s="5">
        <v>0</v>
      </c>
      <c r="E819" s="10">
        <f t="shared" si="48"/>
        <v>0</v>
      </c>
      <c r="F819" s="5"/>
    </row>
    <row r="820" spans="1:6" x14ac:dyDescent="0.2">
      <c r="A820" s="2">
        <f t="shared" si="49"/>
        <v>42769.916666664692</v>
      </c>
      <c r="B820">
        <f t="shared" si="50"/>
        <v>2</v>
      </c>
      <c r="C820">
        <f t="shared" si="51"/>
        <v>22</v>
      </c>
      <c r="D820" s="5">
        <v>0</v>
      </c>
      <c r="E820" s="10">
        <f t="shared" si="48"/>
        <v>0</v>
      </c>
      <c r="F820" s="5"/>
    </row>
    <row r="821" spans="1:6" x14ac:dyDescent="0.2">
      <c r="A821" s="2">
        <f t="shared" si="49"/>
        <v>42769.958333331357</v>
      </c>
      <c r="B821">
        <f t="shared" si="50"/>
        <v>2</v>
      </c>
      <c r="C821">
        <f t="shared" si="51"/>
        <v>23</v>
      </c>
      <c r="D821" s="5">
        <v>0</v>
      </c>
      <c r="E821" s="10">
        <f t="shared" si="48"/>
        <v>0</v>
      </c>
      <c r="F821" s="5"/>
    </row>
    <row r="822" spans="1:6" x14ac:dyDescent="0.2">
      <c r="A822" s="2">
        <f t="shared" si="49"/>
        <v>42769.999999998021</v>
      </c>
      <c r="B822">
        <f t="shared" si="50"/>
        <v>2</v>
      </c>
      <c r="C822">
        <f t="shared" si="51"/>
        <v>0</v>
      </c>
      <c r="D822" s="5">
        <v>0</v>
      </c>
      <c r="E822" s="10">
        <f t="shared" si="48"/>
        <v>0</v>
      </c>
      <c r="F822" s="5"/>
    </row>
    <row r="823" spans="1:6" x14ac:dyDescent="0.2">
      <c r="A823" s="2">
        <f t="shared" si="49"/>
        <v>42770.041666664685</v>
      </c>
      <c r="B823">
        <f t="shared" si="50"/>
        <v>2</v>
      </c>
      <c r="C823">
        <f t="shared" si="51"/>
        <v>1</v>
      </c>
      <c r="D823" s="5">
        <v>0</v>
      </c>
      <c r="E823" s="10">
        <f t="shared" si="48"/>
        <v>0</v>
      </c>
      <c r="F823" s="5"/>
    </row>
    <row r="824" spans="1:6" x14ac:dyDescent="0.2">
      <c r="A824" s="2">
        <f t="shared" si="49"/>
        <v>42770.083333331349</v>
      </c>
      <c r="B824">
        <f t="shared" si="50"/>
        <v>2</v>
      </c>
      <c r="C824">
        <f t="shared" si="51"/>
        <v>2</v>
      </c>
      <c r="D824" s="5">
        <v>0</v>
      </c>
      <c r="E824" s="10">
        <f t="shared" si="48"/>
        <v>0</v>
      </c>
      <c r="F824" s="5"/>
    </row>
    <row r="825" spans="1:6" x14ac:dyDescent="0.2">
      <c r="A825" s="2">
        <f t="shared" si="49"/>
        <v>42770.124999998014</v>
      </c>
      <c r="B825">
        <f t="shared" si="50"/>
        <v>2</v>
      </c>
      <c r="C825">
        <f t="shared" si="51"/>
        <v>3</v>
      </c>
      <c r="D825" s="5">
        <v>0</v>
      </c>
      <c r="E825" s="10">
        <f t="shared" si="48"/>
        <v>0</v>
      </c>
      <c r="F825" s="5"/>
    </row>
    <row r="826" spans="1:6" x14ac:dyDescent="0.2">
      <c r="A826" s="2">
        <f t="shared" si="49"/>
        <v>42770.166666664678</v>
      </c>
      <c r="B826">
        <f t="shared" si="50"/>
        <v>2</v>
      </c>
      <c r="C826">
        <f t="shared" si="51"/>
        <v>4</v>
      </c>
      <c r="D826" s="5">
        <v>0</v>
      </c>
      <c r="E826" s="10">
        <f t="shared" si="48"/>
        <v>0</v>
      </c>
      <c r="F826" s="5"/>
    </row>
    <row r="827" spans="1:6" x14ac:dyDescent="0.2">
      <c r="A827" s="2">
        <f t="shared" si="49"/>
        <v>42770.208333331342</v>
      </c>
      <c r="B827">
        <f t="shared" si="50"/>
        <v>2</v>
      </c>
      <c r="C827">
        <f t="shared" si="51"/>
        <v>5</v>
      </c>
      <c r="D827" s="5">
        <v>0</v>
      </c>
      <c r="E827" s="10">
        <f t="shared" si="48"/>
        <v>0</v>
      </c>
      <c r="F827" s="5"/>
    </row>
    <row r="828" spans="1:6" x14ac:dyDescent="0.2">
      <c r="A828" s="2">
        <f t="shared" si="49"/>
        <v>42770.249999998006</v>
      </c>
      <c r="B828">
        <f t="shared" si="50"/>
        <v>2</v>
      </c>
      <c r="C828">
        <f t="shared" si="51"/>
        <v>6</v>
      </c>
      <c r="D828" s="5">
        <v>0</v>
      </c>
      <c r="E828" s="10">
        <f t="shared" si="48"/>
        <v>0</v>
      </c>
      <c r="F828" s="5"/>
    </row>
    <row r="829" spans="1:6" x14ac:dyDescent="0.2">
      <c r="A829" s="2">
        <f t="shared" si="49"/>
        <v>42770.291666664671</v>
      </c>
      <c r="B829">
        <f t="shared" si="50"/>
        <v>2</v>
      </c>
      <c r="C829">
        <f t="shared" si="51"/>
        <v>7</v>
      </c>
      <c r="D829" s="5">
        <v>368.32774999999998</v>
      </c>
      <c r="E829" s="10">
        <f t="shared" si="48"/>
        <v>368.32774999999998</v>
      </c>
      <c r="F829" s="5"/>
    </row>
    <row r="830" spans="1:6" x14ac:dyDescent="0.2">
      <c r="A830" s="2">
        <f t="shared" si="49"/>
        <v>42770.333333331335</v>
      </c>
      <c r="B830">
        <f t="shared" si="50"/>
        <v>2</v>
      </c>
      <c r="C830">
        <f t="shared" si="51"/>
        <v>8</v>
      </c>
      <c r="D830" s="5">
        <v>1894.7710499999998</v>
      </c>
      <c r="E830" s="10">
        <f t="shared" si="48"/>
        <v>1894.7710499999998</v>
      </c>
      <c r="F830" s="5"/>
    </row>
    <row r="831" spans="1:6" x14ac:dyDescent="0.2">
      <c r="A831" s="2">
        <f t="shared" si="49"/>
        <v>42770.374999997999</v>
      </c>
      <c r="B831">
        <f t="shared" si="50"/>
        <v>2</v>
      </c>
      <c r="C831">
        <f t="shared" si="51"/>
        <v>9</v>
      </c>
      <c r="D831" s="5">
        <v>5674.8750999999993</v>
      </c>
      <c r="E831" s="10">
        <f t="shared" si="48"/>
        <v>5674.8750999999993</v>
      </c>
      <c r="F831" s="5"/>
    </row>
    <row r="832" spans="1:6" x14ac:dyDescent="0.2">
      <c r="A832" s="2">
        <f t="shared" si="49"/>
        <v>42770.416666664663</v>
      </c>
      <c r="B832">
        <f t="shared" si="50"/>
        <v>2</v>
      </c>
      <c r="C832">
        <f t="shared" si="51"/>
        <v>10</v>
      </c>
      <c r="D832" s="5">
        <v>6919.7938000000004</v>
      </c>
      <c r="E832" s="10">
        <f t="shared" si="48"/>
        <v>6919.7938000000013</v>
      </c>
      <c r="F832" s="5"/>
    </row>
    <row r="833" spans="1:6" x14ac:dyDescent="0.2">
      <c r="A833" s="2">
        <f t="shared" si="49"/>
        <v>42770.458333331328</v>
      </c>
      <c r="B833">
        <f t="shared" si="50"/>
        <v>2</v>
      </c>
      <c r="C833">
        <f t="shared" si="51"/>
        <v>11</v>
      </c>
      <c r="D833" s="5">
        <v>7515.6720499999992</v>
      </c>
      <c r="E833" s="10">
        <f t="shared" si="48"/>
        <v>7515.6720499999992</v>
      </c>
      <c r="F833" s="5"/>
    </row>
    <row r="834" spans="1:6" x14ac:dyDescent="0.2">
      <c r="A834" s="2">
        <f t="shared" si="49"/>
        <v>42770.499999997992</v>
      </c>
      <c r="B834">
        <f t="shared" si="50"/>
        <v>2</v>
      </c>
      <c r="C834">
        <f t="shared" si="51"/>
        <v>12</v>
      </c>
      <c r="D834" s="5">
        <v>7464.4073499999995</v>
      </c>
      <c r="E834" s="10">
        <f t="shared" si="48"/>
        <v>7464.4073499999995</v>
      </c>
      <c r="F834" s="5"/>
    </row>
    <row r="835" spans="1:6" x14ac:dyDescent="0.2">
      <c r="A835" s="2">
        <f t="shared" si="49"/>
        <v>42770.541666664656</v>
      </c>
      <c r="B835">
        <f t="shared" si="50"/>
        <v>2</v>
      </c>
      <c r="C835">
        <f t="shared" si="51"/>
        <v>13</v>
      </c>
      <c r="D835" s="5">
        <v>6712.2647999999999</v>
      </c>
      <c r="E835" s="10">
        <f t="shared" si="48"/>
        <v>6712.2647999999999</v>
      </c>
      <c r="F835" s="5"/>
    </row>
    <row r="836" spans="1:6" x14ac:dyDescent="0.2">
      <c r="A836" s="2">
        <f t="shared" si="49"/>
        <v>42770.58333333132</v>
      </c>
      <c r="B836">
        <f t="shared" si="50"/>
        <v>2</v>
      </c>
      <c r="C836">
        <f t="shared" si="51"/>
        <v>14</v>
      </c>
      <c r="D836" s="5">
        <v>4875.6354499999998</v>
      </c>
      <c r="E836" s="10">
        <f t="shared" si="48"/>
        <v>4875.6354499999998</v>
      </c>
      <c r="F836" s="5"/>
    </row>
    <row r="837" spans="1:6" x14ac:dyDescent="0.2">
      <c r="A837" s="2">
        <f t="shared" si="49"/>
        <v>42770.624999997985</v>
      </c>
      <c r="B837">
        <f t="shared" si="50"/>
        <v>2</v>
      </c>
      <c r="C837">
        <f t="shared" si="51"/>
        <v>15</v>
      </c>
      <c r="D837" s="5">
        <v>1964.9440499999998</v>
      </c>
      <c r="E837" s="10">
        <f t="shared" si="48"/>
        <v>1964.9440499999996</v>
      </c>
      <c r="F837" s="5"/>
    </row>
    <row r="838" spans="1:6" x14ac:dyDescent="0.2">
      <c r="A838" s="2">
        <f t="shared" si="49"/>
        <v>42770.666666664649</v>
      </c>
      <c r="B838">
        <f t="shared" si="50"/>
        <v>2</v>
      </c>
      <c r="C838">
        <f t="shared" si="51"/>
        <v>16</v>
      </c>
      <c r="D838" s="5">
        <v>429.93324999999999</v>
      </c>
      <c r="E838" s="10">
        <f t="shared" si="48"/>
        <v>429.93324999999993</v>
      </c>
      <c r="F838" s="5"/>
    </row>
    <row r="839" spans="1:6" x14ac:dyDescent="0.2">
      <c r="A839" s="2">
        <f t="shared" si="49"/>
        <v>42770.708333331313</v>
      </c>
      <c r="B839">
        <f t="shared" si="50"/>
        <v>2</v>
      </c>
      <c r="C839">
        <f t="shared" si="51"/>
        <v>17</v>
      </c>
      <c r="D839" s="5">
        <v>0</v>
      </c>
      <c r="E839" s="10">
        <f t="shared" ref="E839:E902" si="52">D839*$B$4/10</f>
        <v>0</v>
      </c>
      <c r="F839" s="5"/>
    </row>
    <row r="840" spans="1:6" x14ac:dyDescent="0.2">
      <c r="A840" s="2">
        <f t="shared" ref="A840:A903" si="53">A839+1/24</f>
        <v>42770.749999997977</v>
      </c>
      <c r="B840">
        <f t="shared" ref="B840:B903" si="54">MONTH(A840)</f>
        <v>2</v>
      </c>
      <c r="C840">
        <f t="shared" ref="C840:C903" si="55">HOUR(A840)</f>
        <v>18</v>
      </c>
      <c r="D840" s="5">
        <v>0</v>
      </c>
      <c r="E840" s="10">
        <f t="shared" si="52"/>
        <v>0</v>
      </c>
      <c r="F840" s="5"/>
    </row>
    <row r="841" spans="1:6" x14ac:dyDescent="0.2">
      <c r="A841" s="2">
        <f t="shared" si="53"/>
        <v>42770.791666664642</v>
      </c>
      <c r="B841">
        <f t="shared" si="54"/>
        <v>2</v>
      </c>
      <c r="C841">
        <f t="shared" si="55"/>
        <v>19</v>
      </c>
      <c r="D841" s="5">
        <v>0</v>
      </c>
      <c r="E841" s="10">
        <f t="shared" si="52"/>
        <v>0</v>
      </c>
      <c r="F841" s="5"/>
    </row>
    <row r="842" spans="1:6" x14ac:dyDescent="0.2">
      <c r="A842" s="2">
        <f t="shared" si="53"/>
        <v>42770.833333331306</v>
      </c>
      <c r="B842">
        <f t="shared" si="54"/>
        <v>2</v>
      </c>
      <c r="C842">
        <f t="shared" si="55"/>
        <v>20</v>
      </c>
      <c r="D842" s="5">
        <v>0</v>
      </c>
      <c r="E842" s="10">
        <f t="shared" si="52"/>
        <v>0</v>
      </c>
      <c r="F842" s="5"/>
    </row>
    <row r="843" spans="1:6" x14ac:dyDescent="0.2">
      <c r="A843" s="2">
        <f t="shared" si="53"/>
        <v>42770.87499999797</v>
      </c>
      <c r="B843">
        <f t="shared" si="54"/>
        <v>2</v>
      </c>
      <c r="C843">
        <f t="shared" si="55"/>
        <v>21</v>
      </c>
      <c r="D843" s="5">
        <v>0</v>
      </c>
      <c r="E843" s="10">
        <f t="shared" si="52"/>
        <v>0</v>
      </c>
      <c r="F843" s="5"/>
    </row>
    <row r="844" spans="1:6" x14ac:dyDescent="0.2">
      <c r="A844" s="2">
        <f t="shared" si="53"/>
        <v>42770.916666664634</v>
      </c>
      <c r="B844">
        <f t="shared" si="54"/>
        <v>2</v>
      </c>
      <c r="C844">
        <f t="shared" si="55"/>
        <v>22</v>
      </c>
      <c r="D844" s="5">
        <v>0</v>
      </c>
      <c r="E844" s="10">
        <f t="shared" si="52"/>
        <v>0</v>
      </c>
      <c r="F844" s="5"/>
    </row>
    <row r="845" spans="1:6" x14ac:dyDescent="0.2">
      <c r="A845" s="2">
        <f t="shared" si="53"/>
        <v>42770.958333331298</v>
      </c>
      <c r="B845">
        <f t="shared" si="54"/>
        <v>2</v>
      </c>
      <c r="C845">
        <f t="shared" si="55"/>
        <v>23</v>
      </c>
      <c r="D845" s="5">
        <v>0</v>
      </c>
      <c r="E845" s="10">
        <f t="shared" si="52"/>
        <v>0</v>
      </c>
      <c r="F845" s="5"/>
    </row>
    <row r="846" spans="1:6" x14ac:dyDescent="0.2">
      <c r="A846" s="2">
        <f t="shared" si="53"/>
        <v>42770.999999997963</v>
      </c>
      <c r="B846">
        <f t="shared" si="54"/>
        <v>2</v>
      </c>
      <c r="C846">
        <f t="shared" si="55"/>
        <v>0</v>
      </c>
      <c r="D846" s="5">
        <v>0</v>
      </c>
      <c r="E846" s="10">
        <f t="shared" si="52"/>
        <v>0</v>
      </c>
      <c r="F846" s="5"/>
    </row>
    <row r="847" spans="1:6" x14ac:dyDescent="0.2">
      <c r="A847" s="2">
        <f t="shared" si="53"/>
        <v>42771.041666664627</v>
      </c>
      <c r="B847">
        <f t="shared" si="54"/>
        <v>2</v>
      </c>
      <c r="C847">
        <f t="shared" si="55"/>
        <v>1</v>
      </c>
      <c r="D847" s="5">
        <v>0</v>
      </c>
      <c r="E847" s="10">
        <f t="shared" si="52"/>
        <v>0</v>
      </c>
      <c r="F847" s="5"/>
    </row>
    <row r="848" spans="1:6" x14ac:dyDescent="0.2">
      <c r="A848" s="2">
        <f t="shared" si="53"/>
        <v>42771.083333331291</v>
      </c>
      <c r="B848">
        <f t="shared" si="54"/>
        <v>2</v>
      </c>
      <c r="C848">
        <f t="shared" si="55"/>
        <v>2</v>
      </c>
      <c r="D848" s="5">
        <v>0</v>
      </c>
      <c r="E848" s="10">
        <f t="shared" si="52"/>
        <v>0</v>
      </c>
      <c r="F848" s="5"/>
    </row>
    <row r="849" spans="1:6" x14ac:dyDescent="0.2">
      <c r="A849" s="2">
        <f t="shared" si="53"/>
        <v>42771.124999997955</v>
      </c>
      <c r="B849">
        <f t="shared" si="54"/>
        <v>2</v>
      </c>
      <c r="C849">
        <f t="shared" si="55"/>
        <v>3</v>
      </c>
      <c r="D849" s="5">
        <v>0</v>
      </c>
      <c r="E849" s="10">
        <f t="shared" si="52"/>
        <v>0</v>
      </c>
      <c r="F849" s="5"/>
    </row>
    <row r="850" spans="1:6" x14ac:dyDescent="0.2">
      <c r="A850" s="2">
        <f t="shared" si="53"/>
        <v>42771.16666666462</v>
      </c>
      <c r="B850">
        <f t="shared" si="54"/>
        <v>2</v>
      </c>
      <c r="C850">
        <f t="shared" si="55"/>
        <v>4</v>
      </c>
      <c r="D850" s="5">
        <v>0</v>
      </c>
      <c r="E850" s="10">
        <f t="shared" si="52"/>
        <v>0</v>
      </c>
      <c r="F850" s="5"/>
    </row>
    <row r="851" spans="1:6" x14ac:dyDescent="0.2">
      <c r="A851" s="2">
        <f t="shared" si="53"/>
        <v>42771.208333331284</v>
      </c>
      <c r="B851">
        <f t="shared" si="54"/>
        <v>2</v>
      </c>
      <c r="C851">
        <f t="shared" si="55"/>
        <v>5</v>
      </c>
      <c r="D851" s="5">
        <v>0</v>
      </c>
      <c r="E851" s="10">
        <f t="shared" si="52"/>
        <v>0</v>
      </c>
      <c r="F851" s="5"/>
    </row>
    <row r="852" spans="1:6" x14ac:dyDescent="0.2">
      <c r="A852" s="2">
        <f t="shared" si="53"/>
        <v>42771.249999997948</v>
      </c>
      <c r="B852">
        <f t="shared" si="54"/>
        <v>2</v>
      </c>
      <c r="C852">
        <f t="shared" si="55"/>
        <v>6</v>
      </c>
      <c r="D852" s="5">
        <v>0</v>
      </c>
      <c r="E852" s="10">
        <f t="shared" si="52"/>
        <v>0</v>
      </c>
      <c r="F852" s="5"/>
    </row>
    <row r="853" spans="1:6" x14ac:dyDescent="0.2">
      <c r="A853" s="2">
        <f t="shared" si="53"/>
        <v>42771.291666664612</v>
      </c>
      <c r="B853">
        <f t="shared" si="54"/>
        <v>2</v>
      </c>
      <c r="C853">
        <f t="shared" si="55"/>
        <v>7</v>
      </c>
      <c r="D853" s="5">
        <v>14.713099999999999</v>
      </c>
      <c r="E853" s="10">
        <f t="shared" si="52"/>
        <v>14.713100000000001</v>
      </c>
      <c r="F853" s="5"/>
    </row>
    <row r="854" spans="1:6" x14ac:dyDescent="0.2">
      <c r="A854" s="2">
        <f t="shared" si="53"/>
        <v>42771.333333331277</v>
      </c>
      <c r="B854">
        <f t="shared" si="54"/>
        <v>2</v>
      </c>
      <c r="C854">
        <f t="shared" si="55"/>
        <v>8</v>
      </c>
      <c r="D854" s="5">
        <v>160.27204999999998</v>
      </c>
      <c r="E854" s="10">
        <f t="shared" si="52"/>
        <v>160.27204999999998</v>
      </c>
      <c r="F854" s="5"/>
    </row>
    <row r="855" spans="1:6" x14ac:dyDescent="0.2">
      <c r="A855" s="2">
        <f t="shared" si="53"/>
        <v>42771.374999997941</v>
      </c>
      <c r="B855">
        <f t="shared" si="54"/>
        <v>2</v>
      </c>
      <c r="C855">
        <f t="shared" si="55"/>
        <v>9</v>
      </c>
      <c r="D855" s="5">
        <v>529.59109999999998</v>
      </c>
      <c r="E855" s="10">
        <f t="shared" si="52"/>
        <v>529.59109999999998</v>
      </c>
      <c r="F855" s="5"/>
    </row>
    <row r="856" spans="1:6" x14ac:dyDescent="0.2">
      <c r="A856" s="2">
        <f t="shared" si="53"/>
        <v>42771.416666664605</v>
      </c>
      <c r="B856">
        <f t="shared" si="54"/>
        <v>2</v>
      </c>
      <c r="C856">
        <f t="shared" si="55"/>
        <v>10</v>
      </c>
      <c r="D856" s="5">
        <v>837.21264999999994</v>
      </c>
      <c r="E856" s="10">
        <f t="shared" si="52"/>
        <v>837.21264999999983</v>
      </c>
      <c r="F856" s="5"/>
    </row>
    <row r="857" spans="1:6" x14ac:dyDescent="0.2">
      <c r="A857" s="2">
        <f t="shared" si="53"/>
        <v>42771.458333331269</v>
      </c>
      <c r="B857">
        <f t="shared" si="54"/>
        <v>2</v>
      </c>
      <c r="C857">
        <f t="shared" si="55"/>
        <v>11</v>
      </c>
      <c r="D857" s="5">
        <v>2845.0448000000001</v>
      </c>
      <c r="E857" s="10">
        <f t="shared" si="52"/>
        <v>2845.0448000000001</v>
      </c>
      <c r="F857" s="5"/>
    </row>
    <row r="858" spans="1:6" x14ac:dyDescent="0.2">
      <c r="A858" s="2">
        <f t="shared" si="53"/>
        <v>42771.499999997934</v>
      </c>
      <c r="B858">
        <f t="shared" si="54"/>
        <v>2</v>
      </c>
      <c r="C858">
        <f t="shared" si="55"/>
        <v>12</v>
      </c>
      <c r="D858" s="5">
        <v>1255.8724500000001</v>
      </c>
      <c r="E858" s="10">
        <f t="shared" si="52"/>
        <v>1255.8724500000001</v>
      </c>
      <c r="F858" s="5"/>
    </row>
    <row r="859" spans="1:6" x14ac:dyDescent="0.2">
      <c r="A859" s="2">
        <f t="shared" si="53"/>
        <v>42771.541666664598</v>
      </c>
      <c r="B859">
        <f t="shared" si="54"/>
        <v>2</v>
      </c>
      <c r="C859">
        <f t="shared" si="55"/>
        <v>13</v>
      </c>
      <c r="D859" s="5">
        <v>1093.3463999999999</v>
      </c>
      <c r="E859" s="10">
        <f t="shared" si="52"/>
        <v>1093.3463999999999</v>
      </c>
      <c r="F859" s="5"/>
    </row>
    <row r="860" spans="1:6" x14ac:dyDescent="0.2">
      <c r="A860" s="2">
        <f t="shared" si="53"/>
        <v>42771.583333331262</v>
      </c>
      <c r="B860">
        <f t="shared" si="54"/>
        <v>2</v>
      </c>
      <c r="C860">
        <f t="shared" si="55"/>
        <v>14</v>
      </c>
      <c r="D860" s="5">
        <v>487.28604999999993</v>
      </c>
      <c r="E860" s="10">
        <f t="shared" si="52"/>
        <v>487.28604999999988</v>
      </c>
      <c r="F860" s="5"/>
    </row>
    <row r="861" spans="1:6" x14ac:dyDescent="0.2">
      <c r="A861" s="2">
        <f t="shared" si="53"/>
        <v>42771.624999997926</v>
      </c>
      <c r="B861">
        <f t="shared" si="54"/>
        <v>2</v>
      </c>
      <c r="C861">
        <f t="shared" si="55"/>
        <v>15</v>
      </c>
      <c r="D861" s="5">
        <v>168.92464999999999</v>
      </c>
      <c r="E861" s="10">
        <f t="shared" si="52"/>
        <v>168.92464999999999</v>
      </c>
      <c r="F861" s="5"/>
    </row>
    <row r="862" spans="1:6" x14ac:dyDescent="0.2">
      <c r="A862" s="2">
        <f t="shared" si="53"/>
        <v>42771.666666664591</v>
      </c>
      <c r="B862">
        <f t="shared" si="54"/>
        <v>2</v>
      </c>
      <c r="C862">
        <f t="shared" si="55"/>
        <v>16</v>
      </c>
      <c r="D862" s="5">
        <v>864.57459999999992</v>
      </c>
      <c r="E862" s="10">
        <f t="shared" si="52"/>
        <v>864.57459999999992</v>
      </c>
      <c r="F862" s="5"/>
    </row>
    <row r="863" spans="1:6" x14ac:dyDescent="0.2">
      <c r="A863" s="2">
        <f t="shared" si="53"/>
        <v>42771.708333331255</v>
      </c>
      <c r="B863">
        <f t="shared" si="54"/>
        <v>2</v>
      </c>
      <c r="C863">
        <f t="shared" si="55"/>
        <v>17</v>
      </c>
      <c r="D863" s="5">
        <v>0</v>
      </c>
      <c r="E863" s="10">
        <f t="shared" si="52"/>
        <v>0</v>
      </c>
      <c r="F863" s="5"/>
    </row>
    <row r="864" spans="1:6" x14ac:dyDescent="0.2">
      <c r="A864" s="2">
        <f t="shared" si="53"/>
        <v>42771.749999997919</v>
      </c>
      <c r="B864">
        <f t="shared" si="54"/>
        <v>2</v>
      </c>
      <c r="C864">
        <f t="shared" si="55"/>
        <v>18</v>
      </c>
      <c r="D864" s="5">
        <v>0</v>
      </c>
      <c r="E864" s="10">
        <f t="shared" si="52"/>
        <v>0</v>
      </c>
      <c r="F864" s="5"/>
    </row>
    <row r="865" spans="1:6" x14ac:dyDescent="0.2">
      <c r="A865" s="2">
        <f t="shared" si="53"/>
        <v>42771.791666664583</v>
      </c>
      <c r="B865">
        <f t="shared" si="54"/>
        <v>2</v>
      </c>
      <c r="C865">
        <f t="shared" si="55"/>
        <v>19</v>
      </c>
      <c r="D865" s="5">
        <v>0</v>
      </c>
      <c r="E865" s="10">
        <f t="shared" si="52"/>
        <v>0</v>
      </c>
      <c r="F865" s="5"/>
    </row>
    <row r="866" spans="1:6" x14ac:dyDescent="0.2">
      <c r="A866" s="2">
        <f t="shared" si="53"/>
        <v>42771.833333331248</v>
      </c>
      <c r="B866">
        <f t="shared" si="54"/>
        <v>2</v>
      </c>
      <c r="C866">
        <f t="shared" si="55"/>
        <v>20</v>
      </c>
      <c r="D866" s="5">
        <v>0</v>
      </c>
      <c r="E866" s="10">
        <f t="shared" si="52"/>
        <v>0</v>
      </c>
      <c r="F866" s="5"/>
    </row>
    <row r="867" spans="1:6" x14ac:dyDescent="0.2">
      <c r="A867" s="2">
        <f t="shared" si="53"/>
        <v>42771.874999997912</v>
      </c>
      <c r="B867">
        <f t="shared" si="54"/>
        <v>2</v>
      </c>
      <c r="C867">
        <f t="shared" si="55"/>
        <v>21</v>
      </c>
      <c r="D867" s="5">
        <v>0</v>
      </c>
      <c r="E867" s="10">
        <f t="shared" si="52"/>
        <v>0</v>
      </c>
      <c r="F867" s="5"/>
    </row>
    <row r="868" spans="1:6" x14ac:dyDescent="0.2">
      <c r="A868" s="2">
        <f t="shared" si="53"/>
        <v>42771.916666664576</v>
      </c>
      <c r="B868">
        <f t="shared" si="54"/>
        <v>2</v>
      </c>
      <c r="C868">
        <f t="shared" si="55"/>
        <v>22</v>
      </c>
      <c r="D868" s="5">
        <v>0</v>
      </c>
      <c r="E868" s="10">
        <f t="shared" si="52"/>
        <v>0</v>
      </c>
      <c r="F868" s="5"/>
    </row>
    <row r="869" spans="1:6" x14ac:dyDescent="0.2">
      <c r="A869" s="2">
        <f t="shared" si="53"/>
        <v>42771.95833333124</v>
      </c>
      <c r="B869">
        <f t="shared" si="54"/>
        <v>2</v>
      </c>
      <c r="C869">
        <f t="shared" si="55"/>
        <v>23</v>
      </c>
      <c r="D869" s="5">
        <v>0</v>
      </c>
      <c r="E869" s="10">
        <f t="shared" si="52"/>
        <v>0</v>
      </c>
      <c r="F869" s="5"/>
    </row>
    <row r="870" spans="1:6" x14ac:dyDescent="0.2">
      <c r="A870" s="2">
        <f t="shared" si="53"/>
        <v>42771.999999997905</v>
      </c>
      <c r="B870">
        <f t="shared" si="54"/>
        <v>2</v>
      </c>
      <c r="C870">
        <f t="shared" si="55"/>
        <v>0</v>
      </c>
      <c r="D870" s="5">
        <v>0</v>
      </c>
      <c r="E870" s="10">
        <f t="shared" si="52"/>
        <v>0</v>
      </c>
      <c r="F870" s="5"/>
    </row>
    <row r="871" spans="1:6" x14ac:dyDescent="0.2">
      <c r="A871" s="2">
        <f t="shared" si="53"/>
        <v>42772.041666664569</v>
      </c>
      <c r="B871">
        <f t="shared" si="54"/>
        <v>2</v>
      </c>
      <c r="C871">
        <f t="shared" si="55"/>
        <v>1</v>
      </c>
      <c r="D871" s="5">
        <v>0</v>
      </c>
      <c r="E871" s="10">
        <f t="shared" si="52"/>
        <v>0</v>
      </c>
      <c r="F871" s="5"/>
    </row>
    <row r="872" spans="1:6" x14ac:dyDescent="0.2">
      <c r="A872" s="2">
        <f t="shared" si="53"/>
        <v>42772.083333331233</v>
      </c>
      <c r="B872">
        <f t="shared" si="54"/>
        <v>2</v>
      </c>
      <c r="C872">
        <f t="shared" si="55"/>
        <v>2</v>
      </c>
      <c r="D872" s="5">
        <v>0</v>
      </c>
      <c r="E872" s="10">
        <f t="shared" si="52"/>
        <v>0</v>
      </c>
      <c r="F872" s="5"/>
    </row>
    <row r="873" spans="1:6" x14ac:dyDescent="0.2">
      <c r="A873" s="2">
        <f t="shared" si="53"/>
        <v>42772.124999997897</v>
      </c>
      <c r="B873">
        <f t="shared" si="54"/>
        <v>2</v>
      </c>
      <c r="C873">
        <f t="shared" si="55"/>
        <v>3</v>
      </c>
      <c r="D873" s="5">
        <v>0</v>
      </c>
      <c r="E873" s="10">
        <f t="shared" si="52"/>
        <v>0</v>
      </c>
      <c r="F873" s="5"/>
    </row>
    <row r="874" spans="1:6" x14ac:dyDescent="0.2">
      <c r="A874" s="2">
        <f t="shared" si="53"/>
        <v>42772.166666664561</v>
      </c>
      <c r="B874">
        <f t="shared" si="54"/>
        <v>2</v>
      </c>
      <c r="C874">
        <f t="shared" si="55"/>
        <v>4</v>
      </c>
      <c r="D874" s="5">
        <v>0</v>
      </c>
      <c r="E874" s="10">
        <f t="shared" si="52"/>
        <v>0</v>
      </c>
      <c r="F874" s="5"/>
    </row>
    <row r="875" spans="1:6" x14ac:dyDescent="0.2">
      <c r="A875" s="2">
        <f t="shared" si="53"/>
        <v>42772.208333331226</v>
      </c>
      <c r="B875">
        <f t="shared" si="54"/>
        <v>2</v>
      </c>
      <c r="C875">
        <f t="shared" si="55"/>
        <v>5</v>
      </c>
      <c r="D875" s="5">
        <v>0</v>
      </c>
      <c r="E875" s="10">
        <f t="shared" si="52"/>
        <v>0</v>
      </c>
      <c r="F875" s="5"/>
    </row>
    <row r="876" spans="1:6" x14ac:dyDescent="0.2">
      <c r="A876" s="2">
        <f t="shared" si="53"/>
        <v>42772.24999999789</v>
      </c>
      <c r="B876">
        <f t="shared" si="54"/>
        <v>2</v>
      </c>
      <c r="C876">
        <f t="shared" si="55"/>
        <v>6</v>
      </c>
      <c r="D876" s="5">
        <v>0</v>
      </c>
      <c r="E876" s="10">
        <f t="shared" si="52"/>
        <v>0</v>
      </c>
      <c r="F876" s="5"/>
    </row>
    <row r="877" spans="1:6" x14ac:dyDescent="0.2">
      <c r="A877" s="2">
        <f t="shared" si="53"/>
        <v>42772.291666664554</v>
      </c>
      <c r="B877">
        <f t="shared" si="54"/>
        <v>2</v>
      </c>
      <c r="C877">
        <f t="shared" si="55"/>
        <v>7</v>
      </c>
      <c r="D877" s="5">
        <v>1227.5445</v>
      </c>
      <c r="E877" s="10">
        <f t="shared" si="52"/>
        <v>1227.5445</v>
      </c>
      <c r="F877" s="5"/>
    </row>
    <row r="878" spans="1:6" x14ac:dyDescent="0.2">
      <c r="A878" s="2">
        <f t="shared" si="53"/>
        <v>42772.333333331218</v>
      </c>
      <c r="B878">
        <f t="shared" si="54"/>
        <v>2</v>
      </c>
      <c r="C878">
        <f t="shared" si="55"/>
        <v>8</v>
      </c>
      <c r="D878" s="5">
        <v>3817.5227499999996</v>
      </c>
      <c r="E878" s="10">
        <f t="shared" si="52"/>
        <v>3817.5227499999992</v>
      </c>
      <c r="F878" s="5"/>
    </row>
    <row r="879" spans="1:6" x14ac:dyDescent="0.2">
      <c r="A879" s="2">
        <f t="shared" si="53"/>
        <v>42772.374999997883</v>
      </c>
      <c r="B879">
        <f t="shared" si="54"/>
        <v>2</v>
      </c>
      <c r="C879">
        <f t="shared" si="55"/>
        <v>9</v>
      </c>
      <c r="D879" s="5">
        <v>4303.4609999999993</v>
      </c>
      <c r="E879" s="10">
        <f t="shared" si="52"/>
        <v>4303.4609999999993</v>
      </c>
      <c r="F879" s="5"/>
    </row>
    <row r="880" spans="1:6" x14ac:dyDescent="0.2">
      <c r="A880" s="2">
        <f t="shared" si="53"/>
        <v>42772.416666664547</v>
      </c>
      <c r="B880">
        <f t="shared" si="54"/>
        <v>2</v>
      </c>
      <c r="C880">
        <f t="shared" si="55"/>
        <v>10</v>
      </c>
      <c r="D880" s="5">
        <v>5638.6063999999997</v>
      </c>
      <c r="E880" s="10">
        <f t="shared" si="52"/>
        <v>5638.6063999999997</v>
      </c>
      <c r="F880" s="5"/>
    </row>
    <row r="881" spans="1:6" x14ac:dyDescent="0.2">
      <c r="A881" s="2">
        <f t="shared" si="53"/>
        <v>42772.458333331211</v>
      </c>
      <c r="B881">
        <f t="shared" si="54"/>
        <v>2</v>
      </c>
      <c r="C881">
        <f t="shared" si="55"/>
        <v>11</v>
      </c>
      <c r="D881" s="5">
        <v>3654.0214999999994</v>
      </c>
      <c r="E881" s="10">
        <f t="shared" si="52"/>
        <v>3654.0214999999998</v>
      </c>
      <c r="F881" s="5"/>
    </row>
    <row r="882" spans="1:6" x14ac:dyDescent="0.2">
      <c r="A882" s="2">
        <f t="shared" si="53"/>
        <v>42772.499999997875</v>
      </c>
      <c r="B882">
        <f t="shared" si="54"/>
        <v>2</v>
      </c>
      <c r="C882">
        <f t="shared" si="55"/>
        <v>12</v>
      </c>
      <c r="D882" s="5">
        <v>7878.4199999999992</v>
      </c>
      <c r="E882" s="10">
        <f t="shared" si="52"/>
        <v>7878.42</v>
      </c>
      <c r="F882" s="5"/>
    </row>
    <row r="883" spans="1:6" x14ac:dyDescent="0.2">
      <c r="A883" s="2">
        <f t="shared" si="53"/>
        <v>42772.54166666454</v>
      </c>
      <c r="B883">
        <f t="shared" si="54"/>
        <v>2</v>
      </c>
      <c r="C883">
        <f t="shared" si="55"/>
        <v>13</v>
      </c>
      <c r="D883" s="5">
        <v>7065.3607999999995</v>
      </c>
      <c r="E883" s="10">
        <f t="shared" si="52"/>
        <v>7065.3607999999995</v>
      </c>
      <c r="F883" s="5"/>
    </row>
    <row r="884" spans="1:6" x14ac:dyDescent="0.2">
      <c r="A884" s="2">
        <f t="shared" si="53"/>
        <v>42772.583333331204</v>
      </c>
      <c r="B884">
        <f t="shared" si="54"/>
        <v>2</v>
      </c>
      <c r="C884">
        <f t="shared" si="55"/>
        <v>14</v>
      </c>
      <c r="D884" s="5">
        <v>5666.9297500000002</v>
      </c>
      <c r="E884" s="10">
        <f t="shared" si="52"/>
        <v>5666.9297500000002</v>
      </c>
      <c r="F884" s="5"/>
    </row>
    <row r="885" spans="1:6" x14ac:dyDescent="0.2">
      <c r="A885" s="2">
        <f t="shared" si="53"/>
        <v>42772.624999997868</v>
      </c>
      <c r="B885">
        <f t="shared" si="54"/>
        <v>2</v>
      </c>
      <c r="C885">
        <f t="shared" si="55"/>
        <v>15</v>
      </c>
      <c r="D885" s="5">
        <v>3587.8447499999993</v>
      </c>
      <c r="E885" s="10">
        <f t="shared" si="52"/>
        <v>3587.8447499999993</v>
      </c>
      <c r="F885" s="5"/>
    </row>
    <row r="886" spans="1:6" x14ac:dyDescent="0.2">
      <c r="A886" s="2">
        <f t="shared" si="53"/>
        <v>42772.666666664532</v>
      </c>
      <c r="B886">
        <f t="shared" si="54"/>
        <v>2</v>
      </c>
      <c r="C886">
        <f t="shared" si="55"/>
        <v>16</v>
      </c>
      <c r="D886" s="5">
        <v>1120.8244999999999</v>
      </c>
      <c r="E886" s="10">
        <f t="shared" si="52"/>
        <v>1120.8244999999999</v>
      </c>
      <c r="F886" s="5"/>
    </row>
    <row r="887" spans="1:6" x14ac:dyDescent="0.2">
      <c r="A887" s="2">
        <f t="shared" si="53"/>
        <v>42772.708333331197</v>
      </c>
      <c r="B887">
        <f t="shared" si="54"/>
        <v>2</v>
      </c>
      <c r="C887">
        <f t="shared" si="55"/>
        <v>17</v>
      </c>
      <c r="D887" s="5">
        <v>0</v>
      </c>
      <c r="E887" s="10">
        <f t="shared" si="52"/>
        <v>0</v>
      </c>
      <c r="F887" s="5"/>
    </row>
    <row r="888" spans="1:6" x14ac:dyDescent="0.2">
      <c r="A888" s="2">
        <f t="shared" si="53"/>
        <v>42772.749999997861</v>
      </c>
      <c r="B888">
        <f t="shared" si="54"/>
        <v>2</v>
      </c>
      <c r="C888">
        <f t="shared" si="55"/>
        <v>18</v>
      </c>
      <c r="D888" s="5">
        <v>0</v>
      </c>
      <c r="E888" s="10">
        <f t="shared" si="52"/>
        <v>0</v>
      </c>
      <c r="F888" s="5"/>
    </row>
    <row r="889" spans="1:6" x14ac:dyDescent="0.2">
      <c r="A889" s="2">
        <f t="shared" si="53"/>
        <v>42772.791666664525</v>
      </c>
      <c r="B889">
        <f t="shared" si="54"/>
        <v>2</v>
      </c>
      <c r="C889">
        <f t="shared" si="55"/>
        <v>19</v>
      </c>
      <c r="D889" s="5">
        <v>0</v>
      </c>
      <c r="E889" s="10">
        <f t="shared" si="52"/>
        <v>0</v>
      </c>
      <c r="F889" s="5"/>
    </row>
    <row r="890" spans="1:6" x14ac:dyDescent="0.2">
      <c r="A890" s="2">
        <f t="shared" si="53"/>
        <v>42772.833333331189</v>
      </c>
      <c r="B890">
        <f t="shared" si="54"/>
        <v>2</v>
      </c>
      <c r="C890">
        <f t="shared" si="55"/>
        <v>20</v>
      </c>
      <c r="D890" s="5">
        <v>0</v>
      </c>
      <c r="E890" s="10">
        <f t="shared" si="52"/>
        <v>0</v>
      </c>
      <c r="F890" s="5"/>
    </row>
    <row r="891" spans="1:6" x14ac:dyDescent="0.2">
      <c r="A891" s="2">
        <f t="shared" si="53"/>
        <v>42772.874999997854</v>
      </c>
      <c r="B891">
        <f t="shared" si="54"/>
        <v>2</v>
      </c>
      <c r="C891">
        <f t="shared" si="55"/>
        <v>21</v>
      </c>
      <c r="D891" s="5">
        <v>0</v>
      </c>
      <c r="E891" s="10">
        <f t="shared" si="52"/>
        <v>0</v>
      </c>
      <c r="F891" s="5"/>
    </row>
    <row r="892" spans="1:6" x14ac:dyDescent="0.2">
      <c r="A892" s="2">
        <f t="shared" si="53"/>
        <v>42772.916666664518</v>
      </c>
      <c r="B892">
        <f t="shared" si="54"/>
        <v>2</v>
      </c>
      <c r="C892">
        <f t="shared" si="55"/>
        <v>22</v>
      </c>
      <c r="D892" s="5">
        <v>0</v>
      </c>
      <c r="E892" s="10">
        <f t="shared" si="52"/>
        <v>0</v>
      </c>
      <c r="F892" s="5"/>
    </row>
    <row r="893" spans="1:6" x14ac:dyDescent="0.2">
      <c r="A893" s="2">
        <f t="shared" si="53"/>
        <v>42772.958333331182</v>
      </c>
      <c r="B893">
        <f t="shared" si="54"/>
        <v>2</v>
      </c>
      <c r="C893">
        <f t="shared" si="55"/>
        <v>23</v>
      </c>
      <c r="D893" s="5">
        <v>0</v>
      </c>
      <c r="E893" s="10">
        <f t="shared" si="52"/>
        <v>0</v>
      </c>
      <c r="F893" s="5"/>
    </row>
    <row r="894" spans="1:6" x14ac:dyDescent="0.2">
      <c r="A894" s="2">
        <f t="shared" si="53"/>
        <v>42772.999999997846</v>
      </c>
      <c r="B894">
        <f t="shared" si="54"/>
        <v>2</v>
      </c>
      <c r="C894">
        <f t="shared" si="55"/>
        <v>0</v>
      </c>
      <c r="D894" s="5">
        <v>0</v>
      </c>
      <c r="E894" s="10">
        <f t="shared" si="52"/>
        <v>0</v>
      </c>
      <c r="F894" s="5"/>
    </row>
    <row r="895" spans="1:6" x14ac:dyDescent="0.2">
      <c r="A895" s="2">
        <f t="shared" si="53"/>
        <v>42773.041666664511</v>
      </c>
      <c r="B895">
        <f t="shared" si="54"/>
        <v>2</v>
      </c>
      <c r="C895">
        <f t="shared" si="55"/>
        <v>1</v>
      </c>
      <c r="D895" s="5">
        <v>0</v>
      </c>
      <c r="E895" s="10">
        <f t="shared" si="52"/>
        <v>0</v>
      </c>
      <c r="F895" s="5"/>
    </row>
    <row r="896" spans="1:6" x14ac:dyDescent="0.2">
      <c r="A896" s="2">
        <f t="shared" si="53"/>
        <v>42773.083333331175</v>
      </c>
      <c r="B896">
        <f t="shared" si="54"/>
        <v>2</v>
      </c>
      <c r="C896">
        <f t="shared" si="55"/>
        <v>2</v>
      </c>
      <c r="D896" s="5">
        <v>0</v>
      </c>
      <c r="E896" s="10">
        <f t="shared" si="52"/>
        <v>0</v>
      </c>
      <c r="F896" s="5"/>
    </row>
    <row r="897" spans="1:6" x14ac:dyDescent="0.2">
      <c r="A897" s="2">
        <f t="shared" si="53"/>
        <v>42773.124999997839</v>
      </c>
      <c r="B897">
        <f t="shared" si="54"/>
        <v>2</v>
      </c>
      <c r="C897">
        <f t="shared" si="55"/>
        <v>3</v>
      </c>
      <c r="D897" s="5">
        <v>0</v>
      </c>
      <c r="E897" s="10">
        <f t="shared" si="52"/>
        <v>0</v>
      </c>
      <c r="F897" s="5"/>
    </row>
    <row r="898" spans="1:6" x14ac:dyDescent="0.2">
      <c r="A898" s="2">
        <f t="shared" si="53"/>
        <v>42773.166666664503</v>
      </c>
      <c r="B898">
        <f t="shared" si="54"/>
        <v>2</v>
      </c>
      <c r="C898">
        <f t="shared" si="55"/>
        <v>4</v>
      </c>
      <c r="D898" s="5">
        <v>0</v>
      </c>
      <c r="E898" s="10">
        <f t="shared" si="52"/>
        <v>0</v>
      </c>
      <c r="F898" s="5"/>
    </row>
    <row r="899" spans="1:6" x14ac:dyDescent="0.2">
      <c r="A899" s="2">
        <f t="shared" si="53"/>
        <v>42773.208333331168</v>
      </c>
      <c r="B899">
        <f t="shared" si="54"/>
        <v>2</v>
      </c>
      <c r="C899">
        <f t="shared" si="55"/>
        <v>5</v>
      </c>
      <c r="D899" s="5">
        <v>0</v>
      </c>
      <c r="E899" s="10">
        <f t="shared" si="52"/>
        <v>0</v>
      </c>
      <c r="F899" s="5"/>
    </row>
    <row r="900" spans="1:6" x14ac:dyDescent="0.2">
      <c r="A900" s="2">
        <f t="shared" si="53"/>
        <v>42773.249999997832</v>
      </c>
      <c r="B900">
        <f t="shared" si="54"/>
        <v>2</v>
      </c>
      <c r="C900">
        <f t="shared" si="55"/>
        <v>6</v>
      </c>
      <c r="D900" s="5">
        <v>0</v>
      </c>
      <c r="E900" s="10">
        <f t="shared" si="52"/>
        <v>0</v>
      </c>
      <c r="F900" s="5"/>
    </row>
    <row r="901" spans="1:6" x14ac:dyDescent="0.2">
      <c r="A901" s="2">
        <f t="shared" si="53"/>
        <v>42773.291666664496</v>
      </c>
      <c r="B901">
        <f t="shared" si="54"/>
        <v>2</v>
      </c>
      <c r="C901">
        <f t="shared" si="55"/>
        <v>7</v>
      </c>
      <c r="D901" s="5">
        <v>1382.6127999999999</v>
      </c>
      <c r="E901" s="10">
        <f t="shared" si="52"/>
        <v>1382.6127999999999</v>
      </c>
      <c r="F901" s="5"/>
    </row>
    <row r="902" spans="1:6" x14ac:dyDescent="0.2">
      <c r="A902" s="2">
        <f t="shared" si="53"/>
        <v>42773.33333333116</v>
      </c>
      <c r="B902">
        <f t="shared" si="54"/>
        <v>2</v>
      </c>
      <c r="C902">
        <f t="shared" si="55"/>
        <v>8</v>
      </c>
      <c r="D902" s="5">
        <v>3951.1849499999998</v>
      </c>
      <c r="E902" s="10">
        <f t="shared" si="52"/>
        <v>3951.1849499999998</v>
      </c>
      <c r="F902" s="5"/>
    </row>
    <row r="903" spans="1:6" x14ac:dyDescent="0.2">
      <c r="A903" s="2">
        <f t="shared" si="53"/>
        <v>42773.374999997824</v>
      </c>
      <c r="B903">
        <f t="shared" si="54"/>
        <v>2</v>
      </c>
      <c r="C903">
        <f t="shared" si="55"/>
        <v>9</v>
      </c>
      <c r="D903" s="5">
        <v>5989.7738499999996</v>
      </c>
      <c r="E903" s="10">
        <f t="shared" ref="E903:E966" si="56">D903*$B$4/10</f>
        <v>5989.7738499999996</v>
      </c>
      <c r="F903" s="5"/>
    </row>
    <row r="904" spans="1:6" x14ac:dyDescent="0.2">
      <c r="A904" s="2">
        <f t="shared" ref="A904:A967" si="57">A903+1/24</f>
        <v>42773.416666664489</v>
      </c>
      <c r="B904">
        <f t="shared" ref="B904:B967" si="58">MONTH(A904)</f>
        <v>2</v>
      </c>
      <c r="C904">
        <f t="shared" ref="C904:C967" si="59">HOUR(A904)</f>
        <v>10</v>
      </c>
      <c r="D904" s="5">
        <v>7549.3107</v>
      </c>
      <c r="E904" s="10">
        <f t="shared" si="56"/>
        <v>7549.3107</v>
      </c>
      <c r="F904" s="5"/>
    </row>
    <row r="905" spans="1:6" x14ac:dyDescent="0.2">
      <c r="A905" s="2">
        <f t="shared" si="57"/>
        <v>42773.458333331153</v>
      </c>
      <c r="B905">
        <f t="shared" si="58"/>
        <v>2</v>
      </c>
      <c r="C905">
        <f t="shared" si="59"/>
        <v>11</v>
      </c>
      <c r="D905" s="5">
        <v>8211.4312499999996</v>
      </c>
      <c r="E905" s="10">
        <f t="shared" si="56"/>
        <v>8211.4312499999996</v>
      </c>
      <c r="F905" s="5"/>
    </row>
    <row r="906" spans="1:6" x14ac:dyDescent="0.2">
      <c r="A906" s="2">
        <f t="shared" si="57"/>
        <v>42773.499999997817</v>
      </c>
      <c r="B906">
        <f t="shared" si="58"/>
        <v>2</v>
      </c>
      <c r="C906">
        <f t="shared" si="59"/>
        <v>12</v>
      </c>
      <c r="D906" s="5">
        <v>8138.3153999999995</v>
      </c>
      <c r="E906" s="10">
        <f t="shared" si="56"/>
        <v>8138.3153999999995</v>
      </c>
      <c r="F906" s="5"/>
    </row>
    <row r="907" spans="1:6" x14ac:dyDescent="0.2">
      <c r="A907" s="2">
        <f t="shared" si="57"/>
        <v>42773.541666664481</v>
      </c>
      <c r="B907">
        <f t="shared" si="58"/>
        <v>2</v>
      </c>
      <c r="C907">
        <f t="shared" si="59"/>
        <v>13</v>
      </c>
      <c r="D907" s="5">
        <v>7372.7201499999992</v>
      </c>
      <c r="E907" s="10">
        <f t="shared" si="56"/>
        <v>7372.7201499999992</v>
      </c>
      <c r="F907" s="5"/>
    </row>
    <row r="908" spans="1:6" x14ac:dyDescent="0.2">
      <c r="A908" s="2">
        <f t="shared" si="57"/>
        <v>42773.583333331146</v>
      </c>
      <c r="B908">
        <f t="shared" si="58"/>
        <v>2</v>
      </c>
      <c r="C908">
        <f t="shared" si="59"/>
        <v>14</v>
      </c>
      <c r="D908" s="5">
        <v>5902.5704999999998</v>
      </c>
      <c r="E908" s="10">
        <f t="shared" si="56"/>
        <v>5902.5704999999998</v>
      </c>
      <c r="F908" s="5"/>
    </row>
    <row r="909" spans="1:6" x14ac:dyDescent="0.2">
      <c r="A909" s="2">
        <f t="shared" si="57"/>
        <v>42773.62499999781</v>
      </c>
      <c r="B909">
        <f t="shared" si="58"/>
        <v>2</v>
      </c>
      <c r="C909">
        <f t="shared" si="59"/>
        <v>15</v>
      </c>
      <c r="D909" s="5">
        <v>3652.3424999999993</v>
      </c>
      <c r="E909" s="10">
        <f t="shared" si="56"/>
        <v>3652.3424999999997</v>
      </c>
      <c r="F909" s="5"/>
    </row>
    <row r="910" spans="1:6" x14ac:dyDescent="0.2">
      <c r="A910" s="2">
        <f t="shared" si="57"/>
        <v>42773.666666664474</v>
      </c>
      <c r="B910">
        <f t="shared" si="58"/>
        <v>2</v>
      </c>
      <c r="C910">
        <f t="shared" si="59"/>
        <v>16</v>
      </c>
      <c r="D910" s="5">
        <v>1218.0385999999999</v>
      </c>
      <c r="E910" s="10">
        <f t="shared" si="56"/>
        <v>1218.0385999999999</v>
      </c>
      <c r="F910" s="5"/>
    </row>
    <row r="911" spans="1:6" x14ac:dyDescent="0.2">
      <c r="A911" s="2">
        <f t="shared" si="57"/>
        <v>42773.708333331138</v>
      </c>
      <c r="B911">
        <f t="shared" si="58"/>
        <v>2</v>
      </c>
      <c r="C911">
        <f t="shared" si="59"/>
        <v>17</v>
      </c>
      <c r="D911" s="5">
        <v>0</v>
      </c>
      <c r="E911" s="10">
        <f t="shared" si="56"/>
        <v>0</v>
      </c>
      <c r="F911" s="5"/>
    </row>
    <row r="912" spans="1:6" x14ac:dyDescent="0.2">
      <c r="A912" s="2">
        <f t="shared" si="57"/>
        <v>42773.749999997803</v>
      </c>
      <c r="B912">
        <f t="shared" si="58"/>
        <v>2</v>
      </c>
      <c r="C912">
        <f t="shared" si="59"/>
        <v>18</v>
      </c>
      <c r="D912" s="5">
        <v>0</v>
      </c>
      <c r="E912" s="10">
        <f t="shared" si="56"/>
        <v>0</v>
      </c>
      <c r="F912" s="5"/>
    </row>
    <row r="913" spans="1:6" x14ac:dyDescent="0.2">
      <c r="A913" s="2">
        <f t="shared" si="57"/>
        <v>42773.791666664467</v>
      </c>
      <c r="B913">
        <f t="shared" si="58"/>
        <v>2</v>
      </c>
      <c r="C913">
        <f t="shared" si="59"/>
        <v>19</v>
      </c>
      <c r="D913" s="5">
        <v>0</v>
      </c>
      <c r="E913" s="10">
        <f t="shared" si="56"/>
        <v>0</v>
      </c>
      <c r="F913" s="5"/>
    </row>
    <row r="914" spans="1:6" x14ac:dyDescent="0.2">
      <c r="A914" s="2">
        <f t="shared" si="57"/>
        <v>42773.833333331131</v>
      </c>
      <c r="B914">
        <f t="shared" si="58"/>
        <v>2</v>
      </c>
      <c r="C914">
        <f t="shared" si="59"/>
        <v>20</v>
      </c>
      <c r="D914" s="5">
        <v>0</v>
      </c>
      <c r="E914" s="10">
        <f t="shared" si="56"/>
        <v>0</v>
      </c>
      <c r="F914" s="5"/>
    </row>
    <row r="915" spans="1:6" x14ac:dyDescent="0.2">
      <c r="A915" s="2">
        <f t="shared" si="57"/>
        <v>42773.874999997795</v>
      </c>
      <c r="B915">
        <f t="shared" si="58"/>
        <v>2</v>
      </c>
      <c r="C915">
        <f t="shared" si="59"/>
        <v>21</v>
      </c>
      <c r="D915" s="5">
        <v>0</v>
      </c>
      <c r="E915" s="10">
        <f t="shared" si="56"/>
        <v>0</v>
      </c>
      <c r="F915" s="5"/>
    </row>
    <row r="916" spans="1:6" x14ac:dyDescent="0.2">
      <c r="A916" s="2">
        <f t="shared" si="57"/>
        <v>42773.91666666446</v>
      </c>
      <c r="B916">
        <f t="shared" si="58"/>
        <v>2</v>
      </c>
      <c r="C916">
        <f t="shared" si="59"/>
        <v>22</v>
      </c>
      <c r="D916" s="5">
        <v>0</v>
      </c>
      <c r="E916" s="10">
        <f t="shared" si="56"/>
        <v>0</v>
      </c>
      <c r="F916" s="5"/>
    </row>
    <row r="917" spans="1:6" x14ac:dyDescent="0.2">
      <c r="A917" s="2">
        <f t="shared" si="57"/>
        <v>42773.958333331124</v>
      </c>
      <c r="B917">
        <f t="shared" si="58"/>
        <v>2</v>
      </c>
      <c r="C917">
        <f t="shared" si="59"/>
        <v>23</v>
      </c>
      <c r="D917" s="5">
        <v>0</v>
      </c>
      <c r="E917" s="10">
        <f t="shared" si="56"/>
        <v>0</v>
      </c>
      <c r="F917" s="5"/>
    </row>
    <row r="918" spans="1:6" x14ac:dyDescent="0.2">
      <c r="A918" s="2">
        <f t="shared" si="57"/>
        <v>42773.999999997788</v>
      </c>
      <c r="B918">
        <f t="shared" si="58"/>
        <v>2</v>
      </c>
      <c r="C918">
        <f t="shared" si="59"/>
        <v>0</v>
      </c>
      <c r="D918" s="5">
        <v>0</v>
      </c>
      <c r="E918" s="10">
        <f t="shared" si="56"/>
        <v>0</v>
      </c>
      <c r="F918" s="5"/>
    </row>
    <row r="919" spans="1:6" x14ac:dyDescent="0.2">
      <c r="A919" s="2">
        <f t="shared" si="57"/>
        <v>42774.041666664452</v>
      </c>
      <c r="B919">
        <f t="shared" si="58"/>
        <v>2</v>
      </c>
      <c r="C919">
        <f t="shared" si="59"/>
        <v>1</v>
      </c>
      <c r="D919" s="5">
        <v>0</v>
      </c>
      <c r="E919" s="10">
        <f t="shared" si="56"/>
        <v>0</v>
      </c>
      <c r="F919" s="5"/>
    </row>
    <row r="920" spans="1:6" x14ac:dyDescent="0.2">
      <c r="A920" s="2">
        <f t="shared" si="57"/>
        <v>42774.083333331117</v>
      </c>
      <c r="B920">
        <f t="shared" si="58"/>
        <v>2</v>
      </c>
      <c r="C920">
        <f t="shared" si="59"/>
        <v>2</v>
      </c>
      <c r="D920" s="5">
        <v>0</v>
      </c>
      <c r="E920" s="10">
        <f t="shared" si="56"/>
        <v>0</v>
      </c>
      <c r="F920" s="5"/>
    </row>
    <row r="921" spans="1:6" x14ac:dyDescent="0.2">
      <c r="A921" s="2">
        <f t="shared" si="57"/>
        <v>42774.124999997781</v>
      </c>
      <c r="B921">
        <f t="shared" si="58"/>
        <v>2</v>
      </c>
      <c r="C921">
        <f t="shared" si="59"/>
        <v>3</v>
      </c>
      <c r="D921" s="5">
        <v>0</v>
      </c>
      <c r="E921" s="10">
        <f t="shared" si="56"/>
        <v>0</v>
      </c>
      <c r="F921" s="5"/>
    </row>
    <row r="922" spans="1:6" x14ac:dyDescent="0.2">
      <c r="A922" s="2">
        <f t="shared" si="57"/>
        <v>42774.166666664445</v>
      </c>
      <c r="B922">
        <f t="shared" si="58"/>
        <v>2</v>
      </c>
      <c r="C922">
        <f t="shared" si="59"/>
        <v>4</v>
      </c>
      <c r="D922" s="5">
        <v>0</v>
      </c>
      <c r="E922" s="10">
        <f t="shared" si="56"/>
        <v>0</v>
      </c>
      <c r="F922" s="5"/>
    </row>
    <row r="923" spans="1:6" x14ac:dyDescent="0.2">
      <c r="A923" s="2">
        <f t="shared" si="57"/>
        <v>42774.208333331109</v>
      </c>
      <c r="B923">
        <f t="shared" si="58"/>
        <v>2</v>
      </c>
      <c r="C923">
        <f t="shared" si="59"/>
        <v>5</v>
      </c>
      <c r="D923" s="5">
        <v>0</v>
      </c>
      <c r="E923" s="10">
        <f t="shared" si="56"/>
        <v>0</v>
      </c>
      <c r="F923" s="5"/>
    </row>
    <row r="924" spans="1:6" x14ac:dyDescent="0.2">
      <c r="A924" s="2">
        <f t="shared" si="57"/>
        <v>42774.249999997774</v>
      </c>
      <c r="B924">
        <f t="shared" si="58"/>
        <v>2</v>
      </c>
      <c r="C924">
        <f t="shared" si="59"/>
        <v>6</v>
      </c>
      <c r="D924" s="5">
        <v>0</v>
      </c>
      <c r="E924" s="10">
        <f t="shared" si="56"/>
        <v>0</v>
      </c>
      <c r="F924" s="5"/>
    </row>
    <row r="925" spans="1:6" x14ac:dyDescent="0.2">
      <c r="A925" s="2">
        <f t="shared" si="57"/>
        <v>42774.291666664438</v>
      </c>
      <c r="B925">
        <f t="shared" si="58"/>
        <v>2</v>
      </c>
      <c r="C925">
        <f t="shared" si="59"/>
        <v>7</v>
      </c>
      <c r="D925" s="5">
        <v>1505.9951499999997</v>
      </c>
      <c r="E925" s="10">
        <f t="shared" si="56"/>
        <v>1505.9951499999997</v>
      </c>
      <c r="F925" s="5"/>
    </row>
    <row r="926" spans="1:6" x14ac:dyDescent="0.2">
      <c r="A926" s="2">
        <f t="shared" si="57"/>
        <v>42774.333333331102</v>
      </c>
      <c r="B926">
        <f t="shared" si="58"/>
        <v>2</v>
      </c>
      <c r="C926">
        <f t="shared" si="59"/>
        <v>8</v>
      </c>
      <c r="D926" s="5">
        <v>4139.0385999999999</v>
      </c>
      <c r="E926" s="10">
        <f t="shared" si="56"/>
        <v>4139.0385999999999</v>
      </c>
      <c r="F926" s="5"/>
    </row>
    <row r="927" spans="1:6" x14ac:dyDescent="0.2">
      <c r="A927" s="2">
        <f t="shared" si="57"/>
        <v>42774.374999997766</v>
      </c>
      <c r="B927">
        <f t="shared" si="58"/>
        <v>2</v>
      </c>
      <c r="C927">
        <f t="shared" si="59"/>
        <v>9</v>
      </c>
      <c r="D927" s="5">
        <v>6174.8238000000001</v>
      </c>
      <c r="E927" s="10">
        <f t="shared" si="56"/>
        <v>6174.8238000000001</v>
      </c>
      <c r="F927" s="5"/>
    </row>
    <row r="928" spans="1:6" x14ac:dyDescent="0.2">
      <c r="A928" s="2">
        <f t="shared" si="57"/>
        <v>42774.416666664431</v>
      </c>
      <c r="B928">
        <f t="shared" si="58"/>
        <v>2</v>
      </c>
      <c r="C928">
        <f t="shared" si="59"/>
        <v>10</v>
      </c>
      <c r="D928" s="5">
        <v>7489.0196499999993</v>
      </c>
      <c r="E928" s="10">
        <f t="shared" si="56"/>
        <v>7489.0196499999993</v>
      </c>
      <c r="F928" s="5"/>
    </row>
    <row r="929" spans="1:6" x14ac:dyDescent="0.2">
      <c r="A929" s="2">
        <f t="shared" si="57"/>
        <v>42774.458333331095</v>
      </c>
      <c r="B929">
        <f t="shared" si="58"/>
        <v>2</v>
      </c>
      <c r="C929">
        <f t="shared" si="59"/>
        <v>11</v>
      </c>
      <c r="D929" s="5">
        <v>8056.2582999999995</v>
      </c>
      <c r="E929" s="10">
        <f t="shared" si="56"/>
        <v>8056.2582999999995</v>
      </c>
      <c r="F929" s="5"/>
    </row>
    <row r="930" spans="1:6" x14ac:dyDescent="0.2">
      <c r="A930" s="2">
        <f t="shared" si="57"/>
        <v>42774.499999997759</v>
      </c>
      <c r="B930">
        <f t="shared" si="58"/>
        <v>2</v>
      </c>
      <c r="C930">
        <f t="shared" si="59"/>
        <v>12</v>
      </c>
      <c r="D930" s="5">
        <v>7913.9032499999994</v>
      </c>
      <c r="E930" s="10">
        <f t="shared" si="56"/>
        <v>7913.9032500000003</v>
      </c>
      <c r="F930" s="5"/>
    </row>
    <row r="931" spans="1:6" x14ac:dyDescent="0.2">
      <c r="A931" s="2">
        <f t="shared" si="57"/>
        <v>42774.541666664423</v>
      </c>
      <c r="B931">
        <f t="shared" si="58"/>
        <v>2</v>
      </c>
      <c r="C931">
        <f t="shared" si="59"/>
        <v>13</v>
      </c>
      <c r="D931" s="5">
        <v>5111.6671999999999</v>
      </c>
      <c r="E931" s="10">
        <f t="shared" si="56"/>
        <v>5111.6671999999999</v>
      </c>
      <c r="F931" s="5"/>
    </row>
    <row r="932" spans="1:6" x14ac:dyDescent="0.2">
      <c r="A932" s="2">
        <f t="shared" si="57"/>
        <v>42774.583333331087</v>
      </c>
      <c r="B932">
        <f t="shared" si="58"/>
        <v>2</v>
      </c>
      <c r="C932">
        <f t="shared" si="59"/>
        <v>14</v>
      </c>
      <c r="D932" s="5">
        <v>4044.4257999999995</v>
      </c>
      <c r="E932" s="10">
        <f t="shared" si="56"/>
        <v>4044.4257999999995</v>
      </c>
      <c r="F932" s="5"/>
    </row>
    <row r="933" spans="1:6" x14ac:dyDescent="0.2">
      <c r="A933" s="2">
        <f t="shared" si="57"/>
        <v>42774.624999997752</v>
      </c>
      <c r="B933">
        <f t="shared" si="58"/>
        <v>2</v>
      </c>
      <c r="C933">
        <f t="shared" si="59"/>
        <v>15</v>
      </c>
      <c r="D933" s="5">
        <v>1764.8647499999997</v>
      </c>
      <c r="E933" s="10">
        <f t="shared" si="56"/>
        <v>1764.86475</v>
      </c>
      <c r="F933" s="5"/>
    </row>
    <row r="934" spans="1:6" x14ac:dyDescent="0.2">
      <c r="A934" s="2">
        <f t="shared" si="57"/>
        <v>42774.666666664416</v>
      </c>
      <c r="B934">
        <f t="shared" si="58"/>
        <v>2</v>
      </c>
      <c r="C934">
        <f t="shared" si="59"/>
        <v>16</v>
      </c>
      <c r="D934" s="5">
        <v>1131.3734499999998</v>
      </c>
      <c r="E934" s="10">
        <f t="shared" si="56"/>
        <v>1131.3734499999998</v>
      </c>
      <c r="F934" s="5"/>
    </row>
    <row r="935" spans="1:6" x14ac:dyDescent="0.2">
      <c r="A935" s="2">
        <f t="shared" si="57"/>
        <v>42774.70833333108</v>
      </c>
      <c r="B935">
        <f t="shared" si="58"/>
        <v>2</v>
      </c>
      <c r="C935">
        <f t="shared" si="59"/>
        <v>17</v>
      </c>
      <c r="D935" s="5">
        <v>0</v>
      </c>
      <c r="E935" s="10">
        <f t="shared" si="56"/>
        <v>0</v>
      </c>
      <c r="F935" s="5"/>
    </row>
    <row r="936" spans="1:6" x14ac:dyDescent="0.2">
      <c r="A936" s="2">
        <f t="shared" si="57"/>
        <v>42774.749999997744</v>
      </c>
      <c r="B936">
        <f t="shared" si="58"/>
        <v>2</v>
      </c>
      <c r="C936">
        <f t="shared" si="59"/>
        <v>18</v>
      </c>
      <c r="D936" s="5">
        <v>0</v>
      </c>
      <c r="E936" s="10">
        <f t="shared" si="56"/>
        <v>0</v>
      </c>
      <c r="F936" s="5"/>
    </row>
    <row r="937" spans="1:6" x14ac:dyDescent="0.2">
      <c r="A937" s="2">
        <f t="shared" si="57"/>
        <v>42774.791666664409</v>
      </c>
      <c r="B937">
        <f t="shared" si="58"/>
        <v>2</v>
      </c>
      <c r="C937">
        <f t="shared" si="59"/>
        <v>19</v>
      </c>
      <c r="D937" s="5">
        <v>0</v>
      </c>
      <c r="E937" s="10">
        <f t="shared" si="56"/>
        <v>0</v>
      </c>
      <c r="F937" s="5"/>
    </row>
    <row r="938" spans="1:6" x14ac:dyDescent="0.2">
      <c r="A938" s="2">
        <f t="shared" si="57"/>
        <v>42774.833333331073</v>
      </c>
      <c r="B938">
        <f t="shared" si="58"/>
        <v>2</v>
      </c>
      <c r="C938">
        <f t="shared" si="59"/>
        <v>20</v>
      </c>
      <c r="D938" s="5">
        <v>0</v>
      </c>
      <c r="E938" s="10">
        <f t="shared" si="56"/>
        <v>0</v>
      </c>
      <c r="F938" s="5"/>
    </row>
    <row r="939" spans="1:6" x14ac:dyDescent="0.2">
      <c r="A939" s="2">
        <f t="shared" si="57"/>
        <v>42774.874999997737</v>
      </c>
      <c r="B939">
        <f t="shared" si="58"/>
        <v>2</v>
      </c>
      <c r="C939">
        <f t="shared" si="59"/>
        <v>21</v>
      </c>
      <c r="D939" s="5">
        <v>0</v>
      </c>
      <c r="E939" s="10">
        <f t="shared" si="56"/>
        <v>0</v>
      </c>
      <c r="F939" s="5"/>
    </row>
    <row r="940" spans="1:6" x14ac:dyDescent="0.2">
      <c r="A940" s="2">
        <f t="shared" si="57"/>
        <v>42774.916666664401</v>
      </c>
      <c r="B940">
        <f t="shared" si="58"/>
        <v>2</v>
      </c>
      <c r="C940">
        <f t="shared" si="59"/>
        <v>22</v>
      </c>
      <c r="D940" s="5">
        <v>0</v>
      </c>
      <c r="E940" s="10">
        <f t="shared" si="56"/>
        <v>0</v>
      </c>
      <c r="F940" s="5"/>
    </row>
    <row r="941" spans="1:6" x14ac:dyDescent="0.2">
      <c r="A941" s="2">
        <f t="shared" si="57"/>
        <v>42774.958333331066</v>
      </c>
      <c r="B941">
        <f t="shared" si="58"/>
        <v>2</v>
      </c>
      <c r="C941">
        <f t="shared" si="59"/>
        <v>23</v>
      </c>
      <c r="D941" s="5">
        <v>0</v>
      </c>
      <c r="E941" s="10">
        <f t="shared" si="56"/>
        <v>0</v>
      </c>
      <c r="F941" s="5"/>
    </row>
    <row r="942" spans="1:6" x14ac:dyDescent="0.2">
      <c r="A942" s="2">
        <f t="shared" si="57"/>
        <v>42774.99999999773</v>
      </c>
      <c r="B942">
        <f t="shared" si="58"/>
        <v>2</v>
      </c>
      <c r="C942">
        <f t="shared" si="59"/>
        <v>0</v>
      </c>
      <c r="D942" s="5">
        <v>0</v>
      </c>
      <c r="E942" s="10">
        <f t="shared" si="56"/>
        <v>0</v>
      </c>
      <c r="F942" s="5"/>
    </row>
    <row r="943" spans="1:6" x14ac:dyDescent="0.2">
      <c r="A943" s="2">
        <f t="shared" si="57"/>
        <v>42775.041666664394</v>
      </c>
      <c r="B943">
        <f t="shared" si="58"/>
        <v>2</v>
      </c>
      <c r="C943">
        <f t="shared" si="59"/>
        <v>1</v>
      </c>
      <c r="D943" s="5">
        <v>0</v>
      </c>
      <c r="E943" s="10">
        <f t="shared" si="56"/>
        <v>0</v>
      </c>
      <c r="F943" s="5"/>
    </row>
    <row r="944" spans="1:6" x14ac:dyDescent="0.2">
      <c r="A944" s="2">
        <f t="shared" si="57"/>
        <v>42775.083333331058</v>
      </c>
      <c r="B944">
        <f t="shared" si="58"/>
        <v>2</v>
      </c>
      <c r="C944">
        <f t="shared" si="59"/>
        <v>2</v>
      </c>
      <c r="D944" s="5">
        <v>0</v>
      </c>
      <c r="E944" s="10">
        <f t="shared" si="56"/>
        <v>0</v>
      </c>
      <c r="F944" s="5"/>
    </row>
    <row r="945" spans="1:6" x14ac:dyDescent="0.2">
      <c r="A945" s="2">
        <f t="shared" si="57"/>
        <v>42775.124999997723</v>
      </c>
      <c r="B945">
        <f t="shared" si="58"/>
        <v>2</v>
      </c>
      <c r="C945">
        <f t="shared" si="59"/>
        <v>3</v>
      </c>
      <c r="D945" s="5">
        <v>0</v>
      </c>
      <c r="E945" s="10">
        <f t="shared" si="56"/>
        <v>0</v>
      </c>
      <c r="F945" s="5"/>
    </row>
    <row r="946" spans="1:6" x14ac:dyDescent="0.2">
      <c r="A946" s="2">
        <f t="shared" si="57"/>
        <v>42775.166666664387</v>
      </c>
      <c r="B946">
        <f t="shared" si="58"/>
        <v>2</v>
      </c>
      <c r="C946">
        <f t="shared" si="59"/>
        <v>4</v>
      </c>
      <c r="D946" s="5">
        <v>0</v>
      </c>
      <c r="E946" s="10">
        <f t="shared" si="56"/>
        <v>0</v>
      </c>
      <c r="F946" s="5"/>
    </row>
    <row r="947" spans="1:6" x14ac:dyDescent="0.2">
      <c r="A947" s="2">
        <f t="shared" si="57"/>
        <v>42775.208333331051</v>
      </c>
      <c r="B947">
        <f t="shared" si="58"/>
        <v>2</v>
      </c>
      <c r="C947">
        <f t="shared" si="59"/>
        <v>5</v>
      </c>
      <c r="D947" s="5">
        <v>0</v>
      </c>
      <c r="E947" s="10">
        <f t="shared" si="56"/>
        <v>0</v>
      </c>
      <c r="F947" s="5"/>
    </row>
    <row r="948" spans="1:6" x14ac:dyDescent="0.2">
      <c r="A948" s="2">
        <f t="shared" si="57"/>
        <v>42775.249999997715</v>
      </c>
      <c r="B948">
        <f t="shared" si="58"/>
        <v>2</v>
      </c>
      <c r="C948">
        <f t="shared" si="59"/>
        <v>6</v>
      </c>
      <c r="D948" s="5">
        <v>0</v>
      </c>
      <c r="E948" s="10">
        <f t="shared" si="56"/>
        <v>0</v>
      </c>
      <c r="F948" s="5"/>
    </row>
    <row r="949" spans="1:6" x14ac:dyDescent="0.2">
      <c r="A949" s="2">
        <f t="shared" si="57"/>
        <v>42775.29166666438</v>
      </c>
      <c r="B949">
        <f t="shared" si="58"/>
        <v>2</v>
      </c>
      <c r="C949">
        <f t="shared" si="59"/>
        <v>7</v>
      </c>
      <c r="D949" s="5">
        <v>1337.89275</v>
      </c>
      <c r="E949" s="10">
        <f t="shared" si="56"/>
        <v>1337.89275</v>
      </c>
      <c r="F949" s="5"/>
    </row>
    <row r="950" spans="1:6" x14ac:dyDescent="0.2">
      <c r="A950" s="2">
        <f t="shared" si="57"/>
        <v>42775.333333331044</v>
      </c>
      <c r="B950">
        <f t="shared" si="58"/>
        <v>2</v>
      </c>
      <c r="C950">
        <f t="shared" si="59"/>
        <v>8</v>
      </c>
      <c r="D950" s="5">
        <v>1264.3525499999998</v>
      </c>
      <c r="E950" s="10">
        <f t="shared" si="56"/>
        <v>1264.3525499999998</v>
      </c>
      <c r="F950" s="5"/>
    </row>
    <row r="951" spans="1:6" x14ac:dyDescent="0.2">
      <c r="A951" s="2">
        <f t="shared" si="57"/>
        <v>42775.374999997708</v>
      </c>
      <c r="B951">
        <f t="shared" si="58"/>
        <v>2</v>
      </c>
      <c r="C951">
        <f t="shared" si="59"/>
        <v>9</v>
      </c>
      <c r="D951" s="5">
        <v>4088.9882999999995</v>
      </c>
      <c r="E951" s="10">
        <f t="shared" si="56"/>
        <v>4088.9882999999995</v>
      </c>
      <c r="F951" s="5"/>
    </row>
    <row r="952" spans="1:6" x14ac:dyDescent="0.2">
      <c r="A952" s="2">
        <f t="shared" si="57"/>
        <v>42775.416666664372</v>
      </c>
      <c r="B952">
        <f t="shared" si="58"/>
        <v>2</v>
      </c>
      <c r="C952">
        <f t="shared" si="59"/>
        <v>10</v>
      </c>
      <c r="D952" s="5">
        <v>4865.8305499999997</v>
      </c>
      <c r="E952" s="10">
        <f t="shared" si="56"/>
        <v>4865.8305499999997</v>
      </c>
      <c r="F952" s="5"/>
    </row>
    <row r="953" spans="1:6" x14ac:dyDescent="0.2">
      <c r="A953" s="2">
        <f t="shared" si="57"/>
        <v>42775.458333331037</v>
      </c>
      <c r="B953">
        <f t="shared" si="58"/>
        <v>2</v>
      </c>
      <c r="C953">
        <f t="shared" si="59"/>
        <v>11</v>
      </c>
      <c r="D953" s="5">
        <v>6401.4301500000001</v>
      </c>
      <c r="E953" s="10">
        <f t="shared" si="56"/>
        <v>6401.4301500000001</v>
      </c>
      <c r="F953" s="5"/>
    </row>
    <row r="954" spans="1:6" x14ac:dyDescent="0.2">
      <c r="A954" s="2">
        <f t="shared" si="57"/>
        <v>42775.499999997701</v>
      </c>
      <c r="B954">
        <f t="shared" si="58"/>
        <v>2</v>
      </c>
      <c r="C954">
        <f t="shared" si="59"/>
        <v>12</v>
      </c>
      <c r="D954" s="5">
        <v>5233.5292500000005</v>
      </c>
      <c r="E954" s="10">
        <f t="shared" si="56"/>
        <v>5233.5292500000005</v>
      </c>
      <c r="F954" s="5"/>
    </row>
    <row r="955" spans="1:6" x14ac:dyDescent="0.2">
      <c r="A955" s="2">
        <f t="shared" si="57"/>
        <v>42775.541666664365</v>
      </c>
      <c r="B955">
        <f t="shared" si="58"/>
        <v>2</v>
      </c>
      <c r="C955">
        <f t="shared" si="59"/>
        <v>13</v>
      </c>
      <c r="D955" s="5">
        <v>5126.8195999999998</v>
      </c>
      <c r="E955" s="10">
        <f t="shared" si="56"/>
        <v>5126.8195999999998</v>
      </c>
      <c r="F955" s="5"/>
    </row>
    <row r="956" spans="1:6" x14ac:dyDescent="0.2">
      <c r="A956" s="2">
        <f t="shared" si="57"/>
        <v>42775.583333331029</v>
      </c>
      <c r="B956">
        <f t="shared" si="58"/>
        <v>2</v>
      </c>
      <c r="C956">
        <f t="shared" si="59"/>
        <v>14</v>
      </c>
      <c r="D956" s="5">
        <v>3453.2222999999999</v>
      </c>
      <c r="E956" s="10">
        <f t="shared" si="56"/>
        <v>3453.2222999999999</v>
      </c>
      <c r="F956" s="5"/>
    </row>
    <row r="957" spans="1:6" x14ac:dyDescent="0.2">
      <c r="A957" s="2">
        <f t="shared" si="57"/>
        <v>42775.624999997694</v>
      </c>
      <c r="B957">
        <f t="shared" si="58"/>
        <v>2</v>
      </c>
      <c r="C957">
        <f t="shared" si="59"/>
        <v>15</v>
      </c>
      <c r="D957" s="5">
        <v>1960.4406499999998</v>
      </c>
      <c r="E957" s="10">
        <f t="shared" si="56"/>
        <v>1960.4406499999998</v>
      </c>
      <c r="F957" s="5"/>
    </row>
    <row r="958" spans="1:6" x14ac:dyDescent="0.2">
      <c r="A958" s="2">
        <f t="shared" si="57"/>
        <v>42775.666666664358</v>
      </c>
      <c r="B958">
        <f t="shared" si="58"/>
        <v>2</v>
      </c>
      <c r="C958">
        <f t="shared" si="59"/>
        <v>16</v>
      </c>
      <c r="D958" s="5">
        <v>455.80479999999994</v>
      </c>
      <c r="E958" s="10">
        <f t="shared" si="56"/>
        <v>455.8048</v>
      </c>
      <c r="F958" s="5"/>
    </row>
    <row r="959" spans="1:6" x14ac:dyDescent="0.2">
      <c r="A959" s="2">
        <f t="shared" si="57"/>
        <v>42775.708333331022</v>
      </c>
      <c r="B959">
        <f t="shared" si="58"/>
        <v>2</v>
      </c>
      <c r="C959">
        <f t="shared" si="59"/>
        <v>17</v>
      </c>
      <c r="D959" s="5">
        <v>0</v>
      </c>
      <c r="E959" s="10">
        <f t="shared" si="56"/>
        <v>0</v>
      </c>
      <c r="F959" s="5"/>
    </row>
    <row r="960" spans="1:6" x14ac:dyDescent="0.2">
      <c r="A960" s="2">
        <f t="shared" si="57"/>
        <v>42775.749999997686</v>
      </c>
      <c r="B960">
        <f t="shared" si="58"/>
        <v>2</v>
      </c>
      <c r="C960">
        <f t="shared" si="59"/>
        <v>18</v>
      </c>
      <c r="D960" s="5">
        <v>0</v>
      </c>
      <c r="E960" s="10">
        <f t="shared" si="56"/>
        <v>0</v>
      </c>
      <c r="F960" s="5"/>
    </row>
    <row r="961" spans="1:6" x14ac:dyDescent="0.2">
      <c r="A961" s="2">
        <f t="shared" si="57"/>
        <v>42775.79166666435</v>
      </c>
      <c r="B961">
        <f t="shared" si="58"/>
        <v>2</v>
      </c>
      <c r="C961">
        <f t="shared" si="59"/>
        <v>19</v>
      </c>
      <c r="D961" s="5">
        <v>0</v>
      </c>
      <c r="E961" s="10">
        <f t="shared" si="56"/>
        <v>0</v>
      </c>
      <c r="F961" s="5"/>
    </row>
    <row r="962" spans="1:6" x14ac:dyDescent="0.2">
      <c r="A962" s="2">
        <f t="shared" si="57"/>
        <v>42775.833333331015</v>
      </c>
      <c r="B962">
        <f t="shared" si="58"/>
        <v>2</v>
      </c>
      <c r="C962">
        <f t="shared" si="59"/>
        <v>20</v>
      </c>
      <c r="D962" s="5">
        <v>0</v>
      </c>
      <c r="E962" s="10">
        <f t="shared" si="56"/>
        <v>0</v>
      </c>
      <c r="F962" s="5"/>
    </row>
    <row r="963" spans="1:6" x14ac:dyDescent="0.2">
      <c r="A963" s="2">
        <f t="shared" si="57"/>
        <v>42775.874999997679</v>
      </c>
      <c r="B963">
        <f t="shared" si="58"/>
        <v>2</v>
      </c>
      <c r="C963">
        <f t="shared" si="59"/>
        <v>21</v>
      </c>
      <c r="D963" s="5">
        <v>0</v>
      </c>
      <c r="E963" s="10">
        <f t="shared" si="56"/>
        <v>0</v>
      </c>
      <c r="F963" s="5"/>
    </row>
    <row r="964" spans="1:6" x14ac:dyDescent="0.2">
      <c r="A964" s="2">
        <f t="shared" si="57"/>
        <v>42775.916666664343</v>
      </c>
      <c r="B964">
        <f t="shared" si="58"/>
        <v>2</v>
      </c>
      <c r="C964">
        <f t="shared" si="59"/>
        <v>22</v>
      </c>
      <c r="D964" s="5">
        <v>0</v>
      </c>
      <c r="E964" s="10">
        <f t="shared" si="56"/>
        <v>0</v>
      </c>
      <c r="F964" s="5"/>
    </row>
    <row r="965" spans="1:6" x14ac:dyDescent="0.2">
      <c r="A965" s="2">
        <f t="shared" si="57"/>
        <v>42775.958333331007</v>
      </c>
      <c r="B965">
        <f t="shared" si="58"/>
        <v>2</v>
      </c>
      <c r="C965">
        <f t="shared" si="59"/>
        <v>23</v>
      </c>
      <c r="D965" s="5">
        <v>0</v>
      </c>
      <c r="E965" s="10">
        <f t="shared" si="56"/>
        <v>0</v>
      </c>
      <c r="F965" s="5"/>
    </row>
    <row r="966" spans="1:6" x14ac:dyDescent="0.2">
      <c r="A966" s="2">
        <f t="shared" si="57"/>
        <v>42775.999999997672</v>
      </c>
      <c r="B966">
        <f t="shared" si="58"/>
        <v>2</v>
      </c>
      <c r="C966">
        <f t="shared" si="59"/>
        <v>0</v>
      </c>
      <c r="D966" s="5">
        <v>0</v>
      </c>
      <c r="E966" s="10">
        <f t="shared" si="56"/>
        <v>0</v>
      </c>
      <c r="F966" s="5"/>
    </row>
    <row r="967" spans="1:6" x14ac:dyDescent="0.2">
      <c r="A967" s="2">
        <f t="shared" si="57"/>
        <v>42776.041666664336</v>
      </c>
      <c r="B967">
        <f t="shared" si="58"/>
        <v>2</v>
      </c>
      <c r="C967">
        <f t="shared" si="59"/>
        <v>1</v>
      </c>
      <c r="D967" s="5">
        <v>0</v>
      </c>
      <c r="E967" s="10">
        <f t="shared" ref="E967:E1030" si="60">D967*$B$4/10</f>
        <v>0</v>
      </c>
      <c r="F967" s="5"/>
    </row>
    <row r="968" spans="1:6" x14ac:dyDescent="0.2">
      <c r="A968" s="2">
        <f t="shared" ref="A968:A1031" si="61">A967+1/24</f>
        <v>42776.083333331</v>
      </c>
      <c r="B968">
        <f t="shared" ref="B968:B1031" si="62">MONTH(A968)</f>
        <v>2</v>
      </c>
      <c r="C968">
        <f t="shared" ref="C968:C1031" si="63">HOUR(A968)</f>
        <v>2</v>
      </c>
      <c r="D968" s="5">
        <v>0</v>
      </c>
      <c r="E968" s="10">
        <f t="shared" si="60"/>
        <v>0</v>
      </c>
      <c r="F968" s="5"/>
    </row>
    <row r="969" spans="1:6" x14ac:dyDescent="0.2">
      <c r="A969" s="2">
        <f t="shared" si="61"/>
        <v>42776.124999997664</v>
      </c>
      <c r="B969">
        <f t="shared" si="62"/>
        <v>2</v>
      </c>
      <c r="C969">
        <f t="shared" si="63"/>
        <v>3</v>
      </c>
      <c r="D969" s="5">
        <v>0</v>
      </c>
      <c r="E969" s="10">
        <f t="shared" si="60"/>
        <v>0</v>
      </c>
      <c r="F969" s="5"/>
    </row>
    <row r="970" spans="1:6" x14ac:dyDescent="0.2">
      <c r="A970" s="2">
        <f t="shared" si="61"/>
        <v>42776.166666664329</v>
      </c>
      <c r="B970">
        <f t="shared" si="62"/>
        <v>2</v>
      </c>
      <c r="C970">
        <f t="shared" si="63"/>
        <v>4</v>
      </c>
      <c r="D970" s="5">
        <v>0</v>
      </c>
      <c r="E970" s="10">
        <f t="shared" si="60"/>
        <v>0</v>
      </c>
      <c r="F970" s="5"/>
    </row>
    <row r="971" spans="1:6" x14ac:dyDescent="0.2">
      <c r="A971" s="2">
        <f t="shared" si="61"/>
        <v>42776.208333330993</v>
      </c>
      <c r="B971">
        <f t="shared" si="62"/>
        <v>2</v>
      </c>
      <c r="C971">
        <f t="shared" si="63"/>
        <v>5</v>
      </c>
      <c r="D971" s="5">
        <v>0</v>
      </c>
      <c r="E971" s="10">
        <f t="shared" si="60"/>
        <v>0</v>
      </c>
      <c r="F971" s="5"/>
    </row>
    <row r="972" spans="1:6" x14ac:dyDescent="0.2">
      <c r="A972" s="2">
        <f t="shared" si="61"/>
        <v>42776.249999997657</v>
      </c>
      <c r="B972">
        <f t="shared" si="62"/>
        <v>2</v>
      </c>
      <c r="C972">
        <f t="shared" si="63"/>
        <v>6</v>
      </c>
      <c r="D972" s="5">
        <v>0</v>
      </c>
      <c r="E972" s="10">
        <f t="shared" si="60"/>
        <v>0</v>
      </c>
      <c r="F972" s="5"/>
    </row>
    <row r="973" spans="1:6" x14ac:dyDescent="0.2">
      <c r="A973" s="2">
        <f t="shared" si="61"/>
        <v>42776.291666664321</v>
      </c>
      <c r="B973">
        <f t="shared" si="62"/>
        <v>2</v>
      </c>
      <c r="C973">
        <f t="shared" si="63"/>
        <v>7</v>
      </c>
      <c r="D973" s="5">
        <v>1338.0641000000001</v>
      </c>
      <c r="E973" s="10">
        <f t="shared" si="60"/>
        <v>1338.0641000000001</v>
      </c>
      <c r="F973" s="5"/>
    </row>
    <row r="974" spans="1:6" x14ac:dyDescent="0.2">
      <c r="A974" s="2">
        <f t="shared" si="61"/>
        <v>42776.333333330986</v>
      </c>
      <c r="B974">
        <f t="shared" si="62"/>
        <v>2</v>
      </c>
      <c r="C974">
        <f t="shared" si="63"/>
        <v>8</v>
      </c>
      <c r="D974" s="5">
        <v>3945.5936499999998</v>
      </c>
      <c r="E974" s="10">
        <f t="shared" si="60"/>
        <v>3945.5936499999998</v>
      </c>
      <c r="F974" s="5"/>
    </row>
    <row r="975" spans="1:6" x14ac:dyDescent="0.2">
      <c r="A975" s="2">
        <f t="shared" si="61"/>
        <v>42776.37499999765</v>
      </c>
      <c r="B975">
        <f t="shared" si="62"/>
        <v>2</v>
      </c>
      <c r="C975">
        <f t="shared" si="63"/>
        <v>9</v>
      </c>
      <c r="D975" s="5">
        <v>6089.226999999999</v>
      </c>
      <c r="E975" s="10">
        <f t="shared" si="60"/>
        <v>6089.226999999999</v>
      </c>
      <c r="F975" s="5"/>
    </row>
    <row r="976" spans="1:6" x14ac:dyDescent="0.2">
      <c r="A976" s="2">
        <f t="shared" si="61"/>
        <v>42776.416666664314</v>
      </c>
      <c r="B976">
        <f t="shared" si="62"/>
        <v>2</v>
      </c>
      <c r="C976">
        <f t="shared" si="63"/>
        <v>10</v>
      </c>
      <c r="D976" s="5">
        <v>7449.7724499999995</v>
      </c>
      <c r="E976" s="10">
        <f t="shared" si="60"/>
        <v>7449.7724499999995</v>
      </c>
      <c r="F976" s="5"/>
    </row>
    <row r="977" spans="1:6" x14ac:dyDescent="0.2">
      <c r="A977" s="2">
        <f t="shared" si="61"/>
        <v>42776.458333330978</v>
      </c>
      <c r="B977">
        <f t="shared" si="62"/>
        <v>2</v>
      </c>
      <c r="C977">
        <f t="shared" si="63"/>
        <v>11</v>
      </c>
      <c r="D977" s="5">
        <v>8137.8899000000001</v>
      </c>
      <c r="E977" s="10">
        <f t="shared" si="60"/>
        <v>8137.8899000000001</v>
      </c>
      <c r="F977" s="5"/>
    </row>
    <row r="978" spans="1:6" x14ac:dyDescent="0.2">
      <c r="A978" s="2">
        <f t="shared" si="61"/>
        <v>42776.499999997643</v>
      </c>
      <c r="B978">
        <f t="shared" si="62"/>
        <v>2</v>
      </c>
      <c r="C978">
        <f t="shared" si="63"/>
        <v>12</v>
      </c>
      <c r="D978" s="5">
        <v>8108.8788499999991</v>
      </c>
      <c r="E978" s="10">
        <f t="shared" si="60"/>
        <v>8108.8788499999991</v>
      </c>
      <c r="F978" s="5"/>
    </row>
    <row r="979" spans="1:6" x14ac:dyDescent="0.2">
      <c r="A979" s="2">
        <f t="shared" si="61"/>
        <v>42776.541666664307</v>
      </c>
      <c r="B979">
        <f t="shared" si="62"/>
        <v>2</v>
      </c>
      <c r="C979">
        <f t="shared" si="63"/>
        <v>13</v>
      </c>
      <c r="D979" s="5">
        <v>7416.7961999999998</v>
      </c>
      <c r="E979" s="10">
        <f t="shared" si="60"/>
        <v>7416.7961999999998</v>
      </c>
      <c r="F979" s="5"/>
    </row>
    <row r="980" spans="1:6" x14ac:dyDescent="0.2">
      <c r="A980" s="2">
        <f t="shared" si="61"/>
        <v>42776.583333330971</v>
      </c>
      <c r="B980">
        <f t="shared" si="62"/>
        <v>2</v>
      </c>
      <c r="C980">
        <f t="shared" si="63"/>
        <v>14</v>
      </c>
      <c r="D980" s="5">
        <v>5967.3568999999998</v>
      </c>
      <c r="E980" s="10">
        <f t="shared" si="60"/>
        <v>5967.3568999999998</v>
      </c>
      <c r="F980" s="5"/>
    </row>
    <row r="981" spans="1:6" x14ac:dyDescent="0.2">
      <c r="A981" s="2">
        <f t="shared" si="61"/>
        <v>42776.624999997635</v>
      </c>
      <c r="B981">
        <f t="shared" si="62"/>
        <v>2</v>
      </c>
      <c r="C981">
        <f t="shared" si="63"/>
        <v>15</v>
      </c>
      <c r="D981" s="5">
        <v>3836.4115000000002</v>
      </c>
      <c r="E981" s="10">
        <f t="shared" si="60"/>
        <v>3836.4115000000006</v>
      </c>
      <c r="F981" s="5"/>
    </row>
    <row r="982" spans="1:6" x14ac:dyDescent="0.2">
      <c r="A982" s="2">
        <f t="shared" si="61"/>
        <v>42776.6666666643</v>
      </c>
      <c r="B982">
        <f t="shared" si="62"/>
        <v>2</v>
      </c>
      <c r="C982">
        <f t="shared" si="63"/>
        <v>16</v>
      </c>
      <c r="D982" s="5">
        <v>1298.4741999999999</v>
      </c>
      <c r="E982" s="10">
        <f t="shared" si="60"/>
        <v>1298.4741999999999</v>
      </c>
      <c r="F982" s="5"/>
    </row>
    <row r="983" spans="1:6" x14ac:dyDescent="0.2">
      <c r="A983" s="2">
        <f t="shared" si="61"/>
        <v>42776.708333330964</v>
      </c>
      <c r="B983">
        <f t="shared" si="62"/>
        <v>2</v>
      </c>
      <c r="C983">
        <f t="shared" si="63"/>
        <v>17</v>
      </c>
      <c r="D983" s="5">
        <v>0</v>
      </c>
      <c r="E983" s="10">
        <f t="shared" si="60"/>
        <v>0</v>
      </c>
      <c r="F983" s="5"/>
    </row>
    <row r="984" spans="1:6" x14ac:dyDescent="0.2">
      <c r="A984" s="2">
        <f t="shared" si="61"/>
        <v>42776.749999997628</v>
      </c>
      <c r="B984">
        <f t="shared" si="62"/>
        <v>2</v>
      </c>
      <c r="C984">
        <f t="shared" si="63"/>
        <v>18</v>
      </c>
      <c r="D984" s="5">
        <v>0</v>
      </c>
      <c r="E984" s="10">
        <f t="shared" si="60"/>
        <v>0</v>
      </c>
      <c r="F984" s="5"/>
    </row>
    <row r="985" spans="1:6" x14ac:dyDescent="0.2">
      <c r="A985" s="2">
        <f t="shared" si="61"/>
        <v>42776.791666664292</v>
      </c>
      <c r="B985">
        <f t="shared" si="62"/>
        <v>2</v>
      </c>
      <c r="C985">
        <f t="shared" si="63"/>
        <v>19</v>
      </c>
      <c r="D985" s="5">
        <v>0</v>
      </c>
      <c r="E985" s="10">
        <f t="shared" si="60"/>
        <v>0</v>
      </c>
      <c r="F985" s="5"/>
    </row>
    <row r="986" spans="1:6" x14ac:dyDescent="0.2">
      <c r="A986" s="2">
        <f t="shared" si="61"/>
        <v>42776.833333330957</v>
      </c>
      <c r="B986">
        <f t="shared" si="62"/>
        <v>2</v>
      </c>
      <c r="C986">
        <f t="shared" si="63"/>
        <v>20</v>
      </c>
      <c r="D986" s="5">
        <v>0</v>
      </c>
      <c r="E986" s="10">
        <f t="shared" si="60"/>
        <v>0</v>
      </c>
      <c r="F986" s="5"/>
    </row>
    <row r="987" spans="1:6" x14ac:dyDescent="0.2">
      <c r="A987" s="2">
        <f t="shared" si="61"/>
        <v>42776.874999997621</v>
      </c>
      <c r="B987">
        <f t="shared" si="62"/>
        <v>2</v>
      </c>
      <c r="C987">
        <f t="shared" si="63"/>
        <v>21</v>
      </c>
      <c r="D987" s="5">
        <v>0</v>
      </c>
      <c r="E987" s="10">
        <f t="shared" si="60"/>
        <v>0</v>
      </c>
      <c r="F987" s="5"/>
    </row>
    <row r="988" spans="1:6" x14ac:dyDescent="0.2">
      <c r="A988" s="2">
        <f t="shared" si="61"/>
        <v>42776.916666664285</v>
      </c>
      <c r="B988">
        <f t="shared" si="62"/>
        <v>2</v>
      </c>
      <c r="C988">
        <f t="shared" si="63"/>
        <v>22</v>
      </c>
      <c r="D988" s="5">
        <v>0</v>
      </c>
      <c r="E988" s="10">
        <f t="shared" si="60"/>
        <v>0</v>
      </c>
      <c r="F988" s="5"/>
    </row>
    <row r="989" spans="1:6" x14ac:dyDescent="0.2">
      <c r="A989" s="2">
        <f t="shared" si="61"/>
        <v>42776.958333330949</v>
      </c>
      <c r="B989">
        <f t="shared" si="62"/>
        <v>2</v>
      </c>
      <c r="C989">
        <f t="shared" si="63"/>
        <v>23</v>
      </c>
      <c r="D989" s="5">
        <v>0</v>
      </c>
      <c r="E989" s="10">
        <f t="shared" si="60"/>
        <v>0</v>
      </c>
      <c r="F989" s="5"/>
    </row>
    <row r="990" spans="1:6" x14ac:dyDescent="0.2">
      <c r="A990" s="2">
        <f t="shared" si="61"/>
        <v>42776.999999997613</v>
      </c>
      <c r="B990">
        <f t="shared" si="62"/>
        <v>2</v>
      </c>
      <c r="C990">
        <f t="shared" si="63"/>
        <v>0</v>
      </c>
      <c r="D990" s="5">
        <v>0</v>
      </c>
      <c r="E990" s="10">
        <f t="shared" si="60"/>
        <v>0</v>
      </c>
      <c r="F990" s="5"/>
    </row>
    <row r="991" spans="1:6" x14ac:dyDescent="0.2">
      <c r="A991" s="2">
        <f t="shared" si="61"/>
        <v>42777.041666664278</v>
      </c>
      <c r="B991">
        <f t="shared" si="62"/>
        <v>2</v>
      </c>
      <c r="C991">
        <f t="shared" si="63"/>
        <v>1</v>
      </c>
      <c r="D991" s="5">
        <v>0</v>
      </c>
      <c r="E991" s="10">
        <f t="shared" si="60"/>
        <v>0</v>
      </c>
      <c r="F991" s="5"/>
    </row>
    <row r="992" spans="1:6" x14ac:dyDescent="0.2">
      <c r="A992" s="2">
        <f t="shared" si="61"/>
        <v>42777.083333330942</v>
      </c>
      <c r="B992">
        <f t="shared" si="62"/>
        <v>2</v>
      </c>
      <c r="C992">
        <f t="shared" si="63"/>
        <v>2</v>
      </c>
      <c r="D992" s="5">
        <v>0</v>
      </c>
      <c r="E992" s="10">
        <f t="shared" si="60"/>
        <v>0</v>
      </c>
      <c r="F992" s="5"/>
    </row>
    <row r="993" spans="1:6" x14ac:dyDescent="0.2">
      <c r="A993" s="2">
        <f t="shared" si="61"/>
        <v>42777.124999997606</v>
      </c>
      <c r="B993">
        <f t="shared" si="62"/>
        <v>2</v>
      </c>
      <c r="C993">
        <f t="shared" si="63"/>
        <v>3</v>
      </c>
      <c r="D993" s="5">
        <v>0</v>
      </c>
      <c r="E993" s="10">
        <f t="shared" si="60"/>
        <v>0</v>
      </c>
      <c r="F993" s="5"/>
    </row>
    <row r="994" spans="1:6" x14ac:dyDescent="0.2">
      <c r="A994" s="2">
        <f t="shared" si="61"/>
        <v>42777.16666666427</v>
      </c>
      <c r="B994">
        <f t="shared" si="62"/>
        <v>2</v>
      </c>
      <c r="C994">
        <f t="shared" si="63"/>
        <v>4</v>
      </c>
      <c r="D994" s="5">
        <v>0</v>
      </c>
      <c r="E994" s="10">
        <f t="shared" si="60"/>
        <v>0</v>
      </c>
      <c r="F994" s="5"/>
    </row>
    <row r="995" spans="1:6" x14ac:dyDescent="0.2">
      <c r="A995" s="2">
        <f t="shared" si="61"/>
        <v>42777.208333330935</v>
      </c>
      <c r="B995">
        <f t="shared" si="62"/>
        <v>2</v>
      </c>
      <c r="C995">
        <f t="shared" si="63"/>
        <v>5</v>
      </c>
      <c r="D995" s="5">
        <v>0</v>
      </c>
      <c r="E995" s="10">
        <f t="shared" si="60"/>
        <v>0</v>
      </c>
      <c r="F995" s="5"/>
    </row>
    <row r="996" spans="1:6" x14ac:dyDescent="0.2">
      <c r="A996" s="2">
        <f t="shared" si="61"/>
        <v>42777.249999997599</v>
      </c>
      <c r="B996">
        <f t="shared" si="62"/>
        <v>2</v>
      </c>
      <c r="C996">
        <f t="shared" si="63"/>
        <v>6</v>
      </c>
      <c r="D996" s="5">
        <v>0</v>
      </c>
      <c r="E996" s="10">
        <f t="shared" si="60"/>
        <v>0</v>
      </c>
      <c r="F996" s="5"/>
    </row>
    <row r="997" spans="1:6" x14ac:dyDescent="0.2">
      <c r="A997" s="2">
        <f t="shared" si="61"/>
        <v>42777.291666664263</v>
      </c>
      <c r="B997">
        <f t="shared" si="62"/>
        <v>2</v>
      </c>
      <c r="C997">
        <f t="shared" si="63"/>
        <v>7</v>
      </c>
      <c r="D997" s="5">
        <v>1536.4367999999997</v>
      </c>
      <c r="E997" s="10">
        <f t="shared" si="60"/>
        <v>1536.4367999999997</v>
      </c>
      <c r="F997" s="5"/>
    </row>
    <row r="998" spans="1:6" x14ac:dyDescent="0.2">
      <c r="A998" s="2">
        <f t="shared" si="61"/>
        <v>42777.333333330927</v>
      </c>
      <c r="B998">
        <f t="shared" si="62"/>
        <v>2</v>
      </c>
      <c r="C998">
        <f t="shared" si="63"/>
        <v>8</v>
      </c>
      <c r="D998" s="5">
        <v>4213.3723</v>
      </c>
      <c r="E998" s="10">
        <f t="shared" si="60"/>
        <v>4213.3723</v>
      </c>
      <c r="F998" s="5"/>
    </row>
    <row r="999" spans="1:6" x14ac:dyDescent="0.2">
      <c r="A999" s="2">
        <f t="shared" si="61"/>
        <v>42777.374999997592</v>
      </c>
      <c r="B999">
        <f t="shared" si="62"/>
        <v>2</v>
      </c>
      <c r="C999">
        <f t="shared" si="63"/>
        <v>9</v>
      </c>
      <c r="D999" s="5">
        <v>6338.1364499999991</v>
      </c>
      <c r="E999" s="10">
        <f t="shared" si="60"/>
        <v>6338.1364499999991</v>
      </c>
      <c r="F999" s="5"/>
    </row>
    <row r="1000" spans="1:6" x14ac:dyDescent="0.2">
      <c r="A1000" s="2">
        <f t="shared" si="61"/>
        <v>42777.416666664256</v>
      </c>
      <c r="B1000">
        <f t="shared" si="62"/>
        <v>2</v>
      </c>
      <c r="C1000">
        <f t="shared" si="63"/>
        <v>10</v>
      </c>
      <c r="D1000" s="5">
        <v>7713.3305999999993</v>
      </c>
      <c r="E1000" s="10">
        <f t="shared" si="60"/>
        <v>7713.3305999999993</v>
      </c>
      <c r="F1000" s="5"/>
    </row>
    <row r="1001" spans="1:6" x14ac:dyDescent="0.2">
      <c r="A1001" s="2">
        <f t="shared" si="61"/>
        <v>42777.45833333092</v>
      </c>
      <c r="B1001">
        <f t="shared" si="62"/>
        <v>2</v>
      </c>
      <c r="C1001">
        <f t="shared" si="63"/>
        <v>11</v>
      </c>
      <c r="D1001" s="5">
        <v>8369.9840499999991</v>
      </c>
      <c r="E1001" s="10">
        <f t="shared" si="60"/>
        <v>8369.9840499999991</v>
      </c>
      <c r="F1001" s="5"/>
    </row>
    <row r="1002" spans="1:6" x14ac:dyDescent="0.2">
      <c r="A1002" s="2">
        <f t="shared" si="61"/>
        <v>42777.499999997584</v>
      </c>
      <c r="B1002">
        <f t="shared" si="62"/>
        <v>2</v>
      </c>
      <c r="C1002">
        <f t="shared" si="63"/>
        <v>12</v>
      </c>
      <c r="D1002" s="5">
        <v>8333.3312499999993</v>
      </c>
      <c r="E1002" s="10">
        <f t="shared" si="60"/>
        <v>8333.3312499999993</v>
      </c>
      <c r="F1002" s="5"/>
    </row>
    <row r="1003" spans="1:6" x14ac:dyDescent="0.2">
      <c r="A1003" s="2">
        <f t="shared" si="61"/>
        <v>42777.541666664249</v>
      </c>
      <c r="B1003">
        <f t="shared" si="62"/>
        <v>2</v>
      </c>
      <c r="C1003">
        <f t="shared" si="63"/>
        <v>13</v>
      </c>
      <c r="D1003" s="5">
        <v>7638.6507499999998</v>
      </c>
      <c r="E1003" s="10">
        <f t="shared" si="60"/>
        <v>7638.6507499999989</v>
      </c>
      <c r="F1003" s="5"/>
    </row>
    <row r="1004" spans="1:6" x14ac:dyDescent="0.2">
      <c r="A1004" s="2">
        <f t="shared" si="61"/>
        <v>42777.583333330913</v>
      </c>
      <c r="B1004">
        <f t="shared" si="62"/>
        <v>2</v>
      </c>
      <c r="C1004">
        <f t="shared" si="63"/>
        <v>14</v>
      </c>
      <c r="D1004" s="5">
        <v>6185.1507999999994</v>
      </c>
      <c r="E1004" s="10">
        <f t="shared" si="60"/>
        <v>6185.1507999999994</v>
      </c>
      <c r="F1004" s="5"/>
    </row>
    <row r="1005" spans="1:6" x14ac:dyDescent="0.2">
      <c r="A1005" s="2">
        <f t="shared" si="61"/>
        <v>42777.624999997577</v>
      </c>
      <c r="B1005">
        <f t="shared" si="62"/>
        <v>2</v>
      </c>
      <c r="C1005">
        <f t="shared" si="63"/>
        <v>15</v>
      </c>
      <c r="D1005" s="5">
        <v>4056.5168999999996</v>
      </c>
      <c r="E1005" s="10">
        <f t="shared" si="60"/>
        <v>4056.5168999999996</v>
      </c>
      <c r="F1005" s="5"/>
    </row>
    <row r="1006" spans="1:6" x14ac:dyDescent="0.2">
      <c r="A1006" s="2">
        <f t="shared" si="61"/>
        <v>42777.666666664241</v>
      </c>
      <c r="B1006">
        <f t="shared" si="62"/>
        <v>2</v>
      </c>
      <c r="C1006">
        <f t="shared" si="63"/>
        <v>16</v>
      </c>
      <c r="D1006" s="5">
        <v>1457.6916999999999</v>
      </c>
      <c r="E1006" s="10">
        <f t="shared" si="60"/>
        <v>1457.6916999999999</v>
      </c>
      <c r="F1006" s="5"/>
    </row>
    <row r="1007" spans="1:6" x14ac:dyDescent="0.2">
      <c r="A1007" s="2">
        <f t="shared" si="61"/>
        <v>42777.708333330906</v>
      </c>
      <c r="B1007">
        <f t="shared" si="62"/>
        <v>2</v>
      </c>
      <c r="C1007">
        <f t="shared" si="63"/>
        <v>17</v>
      </c>
      <c r="D1007" s="5">
        <v>0</v>
      </c>
      <c r="E1007" s="10">
        <f t="shared" si="60"/>
        <v>0</v>
      </c>
      <c r="F1007" s="5"/>
    </row>
    <row r="1008" spans="1:6" x14ac:dyDescent="0.2">
      <c r="A1008" s="2">
        <f t="shared" si="61"/>
        <v>42777.74999999757</v>
      </c>
      <c r="B1008">
        <f t="shared" si="62"/>
        <v>2</v>
      </c>
      <c r="C1008">
        <f t="shared" si="63"/>
        <v>18</v>
      </c>
      <c r="D1008" s="5">
        <v>0</v>
      </c>
      <c r="E1008" s="10">
        <f t="shared" si="60"/>
        <v>0</v>
      </c>
      <c r="F1008" s="5"/>
    </row>
    <row r="1009" spans="1:6" x14ac:dyDescent="0.2">
      <c r="A1009" s="2">
        <f t="shared" si="61"/>
        <v>42777.791666664234</v>
      </c>
      <c r="B1009">
        <f t="shared" si="62"/>
        <v>2</v>
      </c>
      <c r="C1009">
        <f t="shared" si="63"/>
        <v>19</v>
      </c>
      <c r="D1009" s="5">
        <v>0</v>
      </c>
      <c r="E1009" s="10">
        <f t="shared" si="60"/>
        <v>0</v>
      </c>
      <c r="F1009" s="5"/>
    </row>
    <row r="1010" spans="1:6" x14ac:dyDescent="0.2">
      <c r="A1010" s="2">
        <f t="shared" si="61"/>
        <v>42777.833333330898</v>
      </c>
      <c r="B1010">
        <f t="shared" si="62"/>
        <v>2</v>
      </c>
      <c r="C1010">
        <f t="shared" si="63"/>
        <v>20</v>
      </c>
      <c r="D1010" s="5">
        <v>0</v>
      </c>
      <c r="E1010" s="10">
        <f t="shared" si="60"/>
        <v>0</v>
      </c>
      <c r="F1010" s="5"/>
    </row>
    <row r="1011" spans="1:6" x14ac:dyDescent="0.2">
      <c r="A1011" s="2">
        <f t="shared" si="61"/>
        <v>42777.874999997563</v>
      </c>
      <c r="B1011">
        <f t="shared" si="62"/>
        <v>2</v>
      </c>
      <c r="C1011">
        <f t="shared" si="63"/>
        <v>21</v>
      </c>
      <c r="D1011" s="5">
        <v>0</v>
      </c>
      <c r="E1011" s="10">
        <f t="shared" si="60"/>
        <v>0</v>
      </c>
      <c r="F1011" s="5"/>
    </row>
    <row r="1012" spans="1:6" x14ac:dyDescent="0.2">
      <c r="A1012" s="2">
        <f t="shared" si="61"/>
        <v>42777.916666664227</v>
      </c>
      <c r="B1012">
        <f t="shared" si="62"/>
        <v>2</v>
      </c>
      <c r="C1012">
        <f t="shared" si="63"/>
        <v>22</v>
      </c>
      <c r="D1012" s="5">
        <v>0</v>
      </c>
      <c r="E1012" s="10">
        <f t="shared" si="60"/>
        <v>0</v>
      </c>
      <c r="F1012" s="5"/>
    </row>
    <row r="1013" spans="1:6" x14ac:dyDescent="0.2">
      <c r="A1013" s="2">
        <f t="shared" si="61"/>
        <v>42777.958333330891</v>
      </c>
      <c r="B1013">
        <f t="shared" si="62"/>
        <v>2</v>
      </c>
      <c r="C1013">
        <f t="shared" si="63"/>
        <v>23</v>
      </c>
      <c r="D1013" s="5">
        <v>0</v>
      </c>
      <c r="E1013" s="10">
        <f t="shared" si="60"/>
        <v>0</v>
      </c>
      <c r="F1013" s="5"/>
    </row>
    <row r="1014" spans="1:6" x14ac:dyDescent="0.2">
      <c r="A1014" s="2">
        <f t="shared" si="61"/>
        <v>42777.999999997555</v>
      </c>
      <c r="B1014">
        <f t="shared" si="62"/>
        <v>2</v>
      </c>
      <c r="C1014">
        <f t="shared" si="63"/>
        <v>0</v>
      </c>
      <c r="D1014" s="5">
        <v>0</v>
      </c>
      <c r="E1014" s="10">
        <f t="shared" si="60"/>
        <v>0</v>
      </c>
      <c r="F1014" s="5"/>
    </row>
    <row r="1015" spans="1:6" x14ac:dyDescent="0.2">
      <c r="A1015" s="2">
        <f t="shared" si="61"/>
        <v>42778.04166666422</v>
      </c>
      <c r="B1015">
        <f t="shared" si="62"/>
        <v>2</v>
      </c>
      <c r="C1015">
        <f t="shared" si="63"/>
        <v>1</v>
      </c>
      <c r="D1015" s="5">
        <v>0</v>
      </c>
      <c r="E1015" s="10">
        <f t="shared" si="60"/>
        <v>0</v>
      </c>
      <c r="F1015" s="5"/>
    </row>
    <row r="1016" spans="1:6" x14ac:dyDescent="0.2">
      <c r="A1016" s="2">
        <f t="shared" si="61"/>
        <v>42778.083333330884</v>
      </c>
      <c r="B1016">
        <f t="shared" si="62"/>
        <v>2</v>
      </c>
      <c r="C1016">
        <f t="shared" si="63"/>
        <v>2</v>
      </c>
      <c r="D1016" s="5">
        <v>0</v>
      </c>
      <c r="E1016" s="10">
        <f t="shared" si="60"/>
        <v>0</v>
      </c>
      <c r="F1016" s="5"/>
    </row>
    <row r="1017" spans="1:6" x14ac:dyDescent="0.2">
      <c r="A1017" s="2">
        <f t="shared" si="61"/>
        <v>42778.124999997548</v>
      </c>
      <c r="B1017">
        <f t="shared" si="62"/>
        <v>2</v>
      </c>
      <c r="C1017">
        <f t="shared" si="63"/>
        <v>3</v>
      </c>
      <c r="D1017" s="5">
        <v>0</v>
      </c>
      <c r="E1017" s="10">
        <f t="shared" si="60"/>
        <v>0</v>
      </c>
      <c r="F1017" s="5"/>
    </row>
    <row r="1018" spans="1:6" x14ac:dyDescent="0.2">
      <c r="A1018" s="2">
        <f t="shared" si="61"/>
        <v>42778.166666664212</v>
      </c>
      <c r="B1018">
        <f t="shared" si="62"/>
        <v>2</v>
      </c>
      <c r="C1018">
        <f t="shared" si="63"/>
        <v>4</v>
      </c>
      <c r="D1018" s="5">
        <v>0</v>
      </c>
      <c r="E1018" s="10">
        <f t="shared" si="60"/>
        <v>0</v>
      </c>
      <c r="F1018" s="5"/>
    </row>
    <row r="1019" spans="1:6" x14ac:dyDescent="0.2">
      <c r="A1019" s="2">
        <f t="shared" si="61"/>
        <v>42778.208333330876</v>
      </c>
      <c r="B1019">
        <f t="shared" si="62"/>
        <v>2</v>
      </c>
      <c r="C1019">
        <f t="shared" si="63"/>
        <v>5</v>
      </c>
      <c r="D1019" s="5">
        <v>0</v>
      </c>
      <c r="E1019" s="10">
        <f t="shared" si="60"/>
        <v>0</v>
      </c>
      <c r="F1019" s="5"/>
    </row>
    <row r="1020" spans="1:6" x14ac:dyDescent="0.2">
      <c r="A1020" s="2">
        <f t="shared" si="61"/>
        <v>42778.249999997541</v>
      </c>
      <c r="B1020">
        <f t="shared" si="62"/>
        <v>2</v>
      </c>
      <c r="C1020">
        <f t="shared" si="63"/>
        <v>6</v>
      </c>
      <c r="D1020" s="5">
        <v>0</v>
      </c>
      <c r="E1020" s="10">
        <f t="shared" si="60"/>
        <v>0</v>
      </c>
      <c r="F1020" s="5"/>
    </row>
    <row r="1021" spans="1:6" x14ac:dyDescent="0.2">
      <c r="A1021" s="2">
        <f t="shared" si="61"/>
        <v>42778.291666664205</v>
      </c>
      <c r="B1021">
        <f t="shared" si="62"/>
        <v>2</v>
      </c>
      <c r="C1021">
        <f t="shared" si="63"/>
        <v>7</v>
      </c>
      <c r="D1021" s="5">
        <v>1729.5839000000001</v>
      </c>
      <c r="E1021" s="10">
        <f t="shared" si="60"/>
        <v>1729.5839000000001</v>
      </c>
      <c r="F1021" s="5"/>
    </row>
    <row r="1022" spans="1:6" x14ac:dyDescent="0.2">
      <c r="A1022" s="2">
        <f t="shared" si="61"/>
        <v>42778.333333330869</v>
      </c>
      <c r="B1022">
        <f t="shared" si="62"/>
        <v>2</v>
      </c>
      <c r="C1022">
        <f t="shared" si="63"/>
        <v>8</v>
      </c>
      <c r="D1022" s="5">
        <v>4375.7948500000002</v>
      </c>
      <c r="E1022" s="10">
        <f t="shared" si="60"/>
        <v>4375.7948500000002</v>
      </c>
      <c r="F1022" s="5"/>
    </row>
    <row r="1023" spans="1:6" x14ac:dyDescent="0.2">
      <c r="A1023" s="2">
        <f t="shared" si="61"/>
        <v>42778.374999997533</v>
      </c>
      <c r="B1023">
        <f t="shared" si="62"/>
        <v>2</v>
      </c>
      <c r="C1023">
        <f t="shared" si="63"/>
        <v>9</v>
      </c>
      <c r="D1023" s="5">
        <v>6419.134399999999</v>
      </c>
      <c r="E1023" s="10">
        <f t="shared" si="60"/>
        <v>6419.134399999999</v>
      </c>
      <c r="F1023" s="5"/>
    </row>
    <row r="1024" spans="1:6" x14ac:dyDescent="0.2">
      <c r="A1024" s="2">
        <f t="shared" si="61"/>
        <v>42778.416666664198</v>
      </c>
      <c r="B1024">
        <f t="shared" si="62"/>
        <v>2</v>
      </c>
      <c r="C1024">
        <f t="shared" si="63"/>
        <v>10</v>
      </c>
      <c r="D1024" s="5">
        <v>7745.4328499999992</v>
      </c>
      <c r="E1024" s="10">
        <f t="shared" si="60"/>
        <v>7745.4328499999992</v>
      </c>
      <c r="F1024" s="5"/>
    </row>
    <row r="1025" spans="1:6" x14ac:dyDescent="0.2">
      <c r="A1025" s="2">
        <f t="shared" si="61"/>
        <v>42778.458333330862</v>
      </c>
      <c r="B1025">
        <f t="shared" si="62"/>
        <v>2</v>
      </c>
      <c r="C1025">
        <f t="shared" si="63"/>
        <v>11</v>
      </c>
      <c r="D1025" s="5">
        <v>8313.1245999999992</v>
      </c>
      <c r="E1025" s="10">
        <f t="shared" si="60"/>
        <v>8313.1245999999992</v>
      </c>
      <c r="F1025" s="5"/>
    </row>
    <row r="1026" spans="1:6" x14ac:dyDescent="0.2">
      <c r="A1026" s="2">
        <f t="shared" si="61"/>
        <v>42778.499999997526</v>
      </c>
      <c r="B1026">
        <f t="shared" si="62"/>
        <v>2</v>
      </c>
      <c r="C1026">
        <f t="shared" si="63"/>
        <v>12</v>
      </c>
      <c r="D1026" s="5">
        <v>8267.4109499999995</v>
      </c>
      <c r="E1026" s="10">
        <f t="shared" si="60"/>
        <v>8267.4109499999995</v>
      </c>
      <c r="F1026" s="5"/>
    </row>
    <row r="1027" spans="1:6" x14ac:dyDescent="0.2">
      <c r="A1027" s="2">
        <f t="shared" si="61"/>
        <v>42778.54166666419</v>
      </c>
      <c r="B1027">
        <f t="shared" si="62"/>
        <v>2</v>
      </c>
      <c r="C1027">
        <f t="shared" si="63"/>
        <v>13</v>
      </c>
      <c r="D1027" s="5">
        <v>6410.6427999999996</v>
      </c>
      <c r="E1027" s="10">
        <f t="shared" si="60"/>
        <v>6410.6427999999996</v>
      </c>
      <c r="F1027" s="5"/>
    </row>
    <row r="1028" spans="1:6" x14ac:dyDescent="0.2">
      <c r="A1028" s="2">
        <f t="shared" si="61"/>
        <v>42778.583333330855</v>
      </c>
      <c r="B1028">
        <f t="shared" si="62"/>
        <v>2</v>
      </c>
      <c r="C1028">
        <f t="shared" si="63"/>
        <v>14</v>
      </c>
      <c r="D1028" s="5">
        <v>4886.4247499999992</v>
      </c>
      <c r="E1028" s="10">
        <f t="shared" si="60"/>
        <v>4886.4247499999992</v>
      </c>
      <c r="F1028" s="5"/>
    </row>
    <row r="1029" spans="1:6" x14ac:dyDescent="0.2">
      <c r="A1029" s="2">
        <f t="shared" si="61"/>
        <v>42778.624999997519</v>
      </c>
      <c r="B1029">
        <f t="shared" si="62"/>
        <v>2</v>
      </c>
      <c r="C1029">
        <f t="shared" si="63"/>
        <v>15</v>
      </c>
      <c r="D1029" s="5">
        <v>2876.7318999999998</v>
      </c>
      <c r="E1029" s="10">
        <f t="shared" si="60"/>
        <v>2876.7318999999998</v>
      </c>
      <c r="F1029" s="5"/>
    </row>
    <row r="1030" spans="1:6" x14ac:dyDescent="0.2">
      <c r="A1030" s="2">
        <f t="shared" si="61"/>
        <v>42778.666666664183</v>
      </c>
      <c r="B1030">
        <f t="shared" si="62"/>
        <v>2</v>
      </c>
      <c r="C1030">
        <f t="shared" si="63"/>
        <v>16</v>
      </c>
      <c r="D1030" s="5">
        <v>807.70824999999991</v>
      </c>
      <c r="E1030" s="10">
        <f t="shared" si="60"/>
        <v>807.70824999999991</v>
      </c>
      <c r="F1030" s="5"/>
    </row>
    <row r="1031" spans="1:6" x14ac:dyDescent="0.2">
      <c r="A1031" s="2">
        <f t="shared" si="61"/>
        <v>42778.708333330847</v>
      </c>
      <c r="B1031">
        <f t="shared" si="62"/>
        <v>2</v>
      </c>
      <c r="C1031">
        <f t="shared" si="63"/>
        <v>17</v>
      </c>
      <c r="D1031" s="5">
        <v>0</v>
      </c>
      <c r="E1031" s="10">
        <f t="shared" ref="E1031:E1094" si="64">D1031*$B$4/10</f>
        <v>0</v>
      </c>
      <c r="F1031" s="5"/>
    </row>
    <row r="1032" spans="1:6" x14ac:dyDescent="0.2">
      <c r="A1032" s="2">
        <f t="shared" ref="A1032:A1095" si="65">A1031+1/24</f>
        <v>42778.749999997512</v>
      </c>
      <c r="B1032">
        <f t="shared" ref="B1032:B1095" si="66">MONTH(A1032)</f>
        <v>2</v>
      </c>
      <c r="C1032">
        <f t="shared" ref="C1032:C1095" si="67">HOUR(A1032)</f>
        <v>18</v>
      </c>
      <c r="D1032" s="5">
        <v>0</v>
      </c>
      <c r="E1032" s="10">
        <f t="shared" si="64"/>
        <v>0</v>
      </c>
      <c r="F1032" s="5"/>
    </row>
    <row r="1033" spans="1:6" x14ac:dyDescent="0.2">
      <c r="A1033" s="2">
        <f t="shared" si="65"/>
        <v>42778.791666664176</v>
      </c>
      <c r="B1033">
        <f t="shared" si="66"/>
        <v>2</v>
      </c>
      <c r="C1033">
        <f t="shared" si="67"/>
        <v>19</v>
      </c>
      <c r="D1033" s="5">
        <v>0</v>
      </c>
      <c r="E1033" s="10">
        <f t="shared" si="64"/>
        <v>0</v>
      </c>
      <c r="F1033" s="5"/>
    </row>
    <row r="1034" spans="1:6" x14ac:dyDescent="0.2">
      <c r="A1034" s="2">
        <f t="shared" si="65"/>
        <v>42778.83333333084</v>
      </c>
      <c r="B1034">
        <f t="shared" si="66"/>
        <v>2</v>
      </c>
      <c r="C1034">
        <f t="shared" si="67"/>
        <v>20</v>
      </c>
      <c r="D1034" s="5">
        <v>0</v>
      </c>
      <c r="E1034" s="10">
        <f t="shared" si="64"/>
        <v>0</v>
      </c>
      <c r="F1034" s="5"/>
    </row>
    <row r="1035" spans="1:6" x14ac:dyDescent="0.2">
      <c r="A1035" s="2">
        <f t="shared" si="65"/>
        <v>42778.874999997504</v>
      </c>
      <c r="B1035">
        <f t="shared" si="66"/>
        <v>2</v>
      </c>
      <c r="C1035">
        <f t="shared" si="67"/>
        <v>21</v>
      </c>
      <c r="D1035" s="5">
        <v>0</v>
      </c>
      <c r="E1035" s="10">
        <f t="shared" si="64"/>
        <v>0</v>
      </c>
      <c r="F1035" s="5"/>
    </row>
    <row r="1036" spans="1:6" x14ac:dyDescent="0.2">
      <c r="A1036" s="2">
        <f t="shared" si="65"/>
        <v>42778.916666664169</v>
      </c>
      <c r="B1036">
        <f t="shared" si="66"/>
        <v>2</v>
      </c>
      <c r="C1036">
        <f t="shared" si="67"/>
        <v>22</v>
      </c>
      <c r="D1036" s="5">
        <v>0</v>
      </c>
      <c r="E1036" s="10">
        <f t="shared" si="64"/>
        <v>0</v>
      </c>
      <c r="F1036" s="5"/>
    </row>
    <row r="1037" spans="1:6" x14ac:dyDescent="0.2">
      <c r="A1037" s="2">
        <f t="shared" si="65"/>
        <v>42778.958333330833</v>
      </c>
      <c r="B1037">
        <f t="shared" si="66"/>
        <v>2</v>
      </c>
      <c r="C1037">
        <f t="shared" si="67"/>
        <v>23</v>
      </c>
      <c r="D1037" s="5">
        <v>0</v>
      </c>
      <c r="E1037" s="10">
        <f t="shared" si="64"/>
        <v>0</v>
      </c>
      <c r="F1037" s="5"/>
    </row>
    <row r="1038" spans="1:6" x14ac:dyDescent="0.2">
      <c r="A1038" s="2">
        <f t="shared" si="65"/>
        <v>42778.999999997497</v>
      </c>
      <c r="B1038">
        <f t="shared" si="66"/>
        <v>2</v>
      </c>
      <c r="C1038">
        <f t="shared" si="67"/>
        <v>0</v>
      </c>
      <c r="D1038" s="5">
        <v>0</v>
      </c>
      <c r="E1038" s="10">
        <f t="shared" si="64"/>
        <v>0</v>
      </c>
      <c r="F1038" s="5"/>
    </row>
    <row r="1039" spans="1:6" x14ac:dyDescent="0.2">
      <c r="A1039" s="2">
        <f t="shared" si="65"/>
        <v>42779.041666664161</v>
      </c>
      <c r="B1039">
        <f t="shared" si="66"/>
        <v>2</v>
      </c>
      <c r="C1039">
        <f t="shared" si="67"/>
        <v>1</v>
      </c>
      <c r="D1039" s="5">
        <v>0</v>
      </c>
      <c r="E1039" s="10">
        <f t="shared" si="64"/>
        <v>0</v>
      </c>
      <c r="F1039" s="5"/>
    </row>
    <row r="1040" spans="1:6" x14ac:dyDescent="0.2">
      <c r="A1040" s="2">
        <f t="shared" si="65"/>
        <v>42779.083333330826</v>
      </c>
      <c r="B1040">
        <f t="shared" si="66"/>
        <v>2</v>
      </c>
      <c r="C1040">
        <f t="shared" si="67"/>
        <v>2</v>
      </c>
      <c r="D1040" s="5">
        <v>0</v>
      </c>
      <c r="E1040" s="10">
        <f t="shared" si="64"/>
        <v>0</v>
      </c>
      <c r="F1040" s="5"/>
    </row>
    <row r="1041" spans="1:6" x14ac:dyDescent="0.2">
      <c r="A1041" s="2">
        <f t="shared" si="65"/>
        <v>42779.12499999749</v>
      </c>
      <c r="B1041">
        <f t="shared" si="66"/>
        <v>2</v>
      </c>
      <c r="C1041">
        <f t="shared" si="67"/>
        <v>3</v>
      </c>
      <c r="D1041" s="5">
        <v>0</v>
      </c>
      <c r="E1041" s="10">
        <f t="shared" si="64"/>
        <v>0</v>
      </c>
      <c r="F1041" s="5"/>
    </row>
    <row r="1042" spans="1:6" x14ac:dyDescent="0.2">
      <c r="A1042" s="2">
        <f t="shared" si="65"/>
        <v>42779.166666664154</v>
      </c>
      <c r="B1042">
        <f t="shared" si="66"/>
        <v>2</v>
      </c>
      <c r="C1042">
        <f t="shared" si="67"/>
        <v>4</v>
      </c>
      <c r="D1042" s="5">
        <v>0</v>
      </c>
      <c r="E1042" s="10">
        <f t="shared" si="64"/>
        <v>0</v>
      </c>
      <c r="F1042" s="5"/>
    </row>
    <row r="1043" spans="1:6" x14ac:dyDescent="0.2">
      <c r="A1043" s="2">
        <f t="shared" si="65"/>
        <v>42779.208333330818</v>
      </c>
      <c r="B1043">
        <f t="shared" si="66"/>
        <v>2</v>
      </c>
      <c r="C1043">
        <f t="shared" si="67"/>
        <v>5</v>
      </c>
      <c r="D1043" s="5">
        <v>0</v>
      </c>
      <c r="E1043" s="10">
        <f t="shared" si="64"/>
        <v>0</v>
      </c>
      <c r="F1043" s="5"/>
    </row>
    <row r="1044" spans="1:6" x14ac:dyDescent="0.2">
      <c r="A1044" s="2">
        <f t="shared" si="65"/>
        <v>42779.249999997483</v>
      </c>
      <c r="B1044">
        <f t="shared" si="66"/>
        <v>2</v>
      </c>
      <c r="C1044">
        <f t="shared" si="67"/>
        <v>6</v>
      </c>
      <c r="D1044" s="5">
        <v>0</v>
      </c>
      <c r="E1044" s="10">
        <f t="shared" si="64"/>
        <v>0</v>
      </c>
      <c r="F1044" s="5"/>
    </row>
    <row r="1045" spans="1:6" x14ac:dyDescent="0.2">
      <c r="A1045" s="2">
        <f t="shared" si="65"/>
        <v>42779.291666664147</v>
      </c>
      <c r="B1045">
        <f t="shared" si="66"/>
        <v>2</v>
      </c>
      <c r="C1045">
        <f t="shared" si="67"/>
        <v>7</v>
      </c>
      <c r="D1045" s="5">
        <v>192.71929999999998</v>
      </c>
      <c r="E1045" s="10">
        <f t="shared" si="64"/>
        <v>192.71929999999998</v>
      </c>
      <c r="F1045" s="5"/>
    </row>
    <row r="1046" spans="1:6" x14ac:dyDescent="0.2">
      <c r="A1046" s="2">
        <f t="shared" si="65"/>
        <v>42779.333333330811</v>
      </c>
      <c r="B1046">
        <f t="shared" si="66"/>
        <v>2</v>
      </c>
      <c r="C1046">
        <f t="shared" si="67"/>
        <v>8</v>
      </c>
      <c r="D1046" s="5">
        <v>385.69734999999997</v>
      </c>
      <c r="E1046" s="10">
        <f t="shared" si="64"/>
        <v>385.69734999999997</v>
      </c>
      <c r="F1046" s="5"/>
    </row>
    <row r="1047" spans="1:6" x14ac:dyDescent="0.2">
      <c r="A1047" s="2">
        <f t="shared" si="65"/>
        <v>42779.374999997475</v>
      </c>
      <c r="B1047">
        <f t="shared" si="66"/>
        <v>2</v>
      </c>
      <c r="C1047">
        <f t="shared" si="67"/>
        <v>9</v>
      </c>
      <c r="D1047" s="5">
        <v>937.82154999999989</v>
      </c>
      <c r="E1047" s="10">
        <f t="shared" si="64"/>
        <v>937.82154999999989</v>
      </c>
      <c r="F1047" s="5"/>
    </row>
    <row r="1048" spans="1:6" x14ac:dyDescent="0.2">
      <c r="A1048" s="2">
        <f t="shared" si="65"/>
        <v>42779.416666664139</v>
      </c>
      <c r="B1048">
        <f t="shared" si="66"/>
        <v>2</v>
      </c>
      <c r="C1048">
        <f t="shared" si="67"/>
        <v>10</v>
      </c>
      <c r="D1048" s="5">
        <v>898.22014999999999</v>
      </c>
      <c r="E1048" s="10">
        <f t="shared" si="64"/>
        <v>898.22014999999988</v>
      </c>
      <c r="F1048" s="5"/>
    </row>
    <row r="1049" spans="1:6" x14ac:dyDescent="0.2">
      <c r="A1049" s="2">
        <f t="shared" si="65"/>
        <v>42779.458333330804</v>
      </c>
      <c r="B1049">
        <f t="shared" si="66"/>
        <v>2</v>
      </c>
      <c r="C1049">
        <f t="shared" si="67"/>
        <v>11</v>
      </c>
      <c r="D1049" s="5">
        <v>970.62414999999987</v>
      </c>
      <c r="E1049" s="10">
        <f t="shared" si="64"/>
        <v>970.62414999999987</v>
      </c>
      <c r="F1049" s="5"/>
    </row>
    <row r="1050" spans="1:6" x14ac:dyDescent="0.2">
      <c r="A1050" s="2">
        <f t="shared" si="65"/>
        <v>42779.499999997468</v>
      </c>
      <c r="B1050">
        <f t="shared" si="66"/>
        <v>2</v>
      </c>
      <c r="C1050">
        <f t="shared" si="67"/>
        <v>12</v>
      </c>
      <c r="D1050" s="5">
        <v>917.78394999999989</v>
      </c>
      <c r="E1050" s="10">
        <f t="shared" si="64"/>
        <v>917.78394999999978</v>
      </c>
      <c r="F1050" s="5"/>
    </row>
    <row r="1051" spans="1:6" x14ac:dyDescent="0.2">
      <c r="A1051" s="2">
        <f t="shared" si="65"/>
        <v>42779.541666664132</v>
      </c>
      <c r="B1051">
        <f t="shared" si="66"/>
        <v>2</v>
      </c>
      <c r="C1051">
        <f t="shared" si="67"/>
        <v>13</v>
      </c>
      <c r="D1051" s="5">
        <v>743.37954999999999</v>
      </c>
      <c r="E1051" s="10">
        <f t="shared" si="64"/>
        <v>743.37954999999999</v>
      </c>
      <c r="F1051" s="5"/>
    </row>
    <row r="1052" spans="1:6" x14ac:dyDescent="0.2">
      <c r="A1052" s="2">
        <f t="shared" si="65"/>
        <v>42779.583333330796</v>
      </c>
      <c r="B1052">
        <f t="shared" si="66"/>
        <v>2</v>
      </c>
      <c r="C1052">
        <f t="shared" si="67"/>
        <v>14</v>
      </c>
      <c r="D1052" s="5">
        <v>733.37339999999995</v>
      </c>
      <c r="E1052" s="10">
        <f t="shared" si="64"/>
        <v>733.37339999999995</v>
      </c>
      <c r="F1052" s="5"/>
    </row>
    <row r="1053" spans="1:6" x14ac:dyDescent="0.2">
      <c r="A1053" s="2">
        <f t="shared" si="65"/>
        <v>42779.624999997461</v>
      </c>
      <c r="B1053">
        <f t="shared" si="66"/>
        <v>2</v>
      </c>
      <c r="C1053">
        <f t="shared" si="67"/>
        <v>15</v>
      </c>
      <c r="D1053" s="5">
        <v>230.37374999999997</v>
      </c>
      <c r="E1053" s="10">
        <f t="shared" si="64"/>
        <v>230.37374999999997</v>
      </c>
      <c r="F1053" s="5"/>
    </row>
    <row r="1054" spans="1:6" x14ac:dyDescent="0.2">
      <c r="A1054" s="2">
        <f t="shared" si="65"/>
        <v>42779.666666664125</v>
      </c>
      <c r="B1054">
        <f t="shared" si="66"/>
        <v>2</v>
      </c>
      <c r="C1054">
        <f t="shared" si="67"/>
        <v>16</v>
      </c>
      <c r="D1054" s="5">
        <v>34.370049999999999</v>
      </c>
      <c r="E1054" s="10">
        <f t="shared" si="64"/>
        <v>34.370049999999999</v>
      </c>
      <c r="F1054" s="5"/>
    </row>
    <row r="1055" spans="1:6" x14ac:dyDescent="0.2">
      <c r="A1055" s="2">
        <f t="shared" si="65"/>
        <v>42779.708333330789</v>
      </c>
      <c r="B1055">
        <f t="shared" si="66"/>
        <v>2</v>
      </c>
      <c r="C1055">
        <f t="shared" si="67"/>
        <v>17</v>
      </c>
      <c r="D1055" s="5">
        <v>0</v>
      </c>
      <c r="E1055" s="10">
        <f t="shared" si="64"/>
        <v>0</v>
      </c>
      <c r="F1055" s="5"/>
    </row>
    <row r="1056" spans="1:6" x14ac:dyDescent="0.2">
      <c r="A1056" s="2">
        <f t="shared" si="65"/>
        <v>42779.749999997453</v>
      </c>
      <c r="B1056">
        <f t="shared" si="66"/>
        <v>2</v>
      </c>
      <c r="C1056">
        <f t="shared" si="67"/>
        <v>18</v>
      </c>
      <c r="D1056" s="5">
        <v>0</v>
      </c>
      <c r="E1056" s="10">
        <f t="shared" si="64"/>
        <v>0</v>
      </c>
      <c r="F1056" s="5"/>
    </row>
    <row r="1057" spans="1:6" x14ac:dyDescent="0.2">
      <c r="A1057" s="2">
        <f t="shared" si="65"/>
        <v>42779.791666664118</v>
      </c>
      <c r="B1057">
        <f t="shared" si="66"/>
        <v>2</v>
      </c>
      <c r="C1057">
        <f t="shared" si="67"/>
        <v>19</v>
      </c>
      <c r="D1057" s="5">
        <v>0</v>
      </c>
      <c r="E1057" s="10">
        <f t="shared" si="64"/>
        <v>0</v>
      </c>
      <c r="F1057" s="5"/>
    </row>
    <row r="1058" spans="1:6" x14ac:dyDescent="0.2">
      <c r="A1058" s="2">
        <f t="shared" si="65"/>
        <v>42779.833333330782</v>
      </c>
      <c r="B1058">
        <f t="shared" si="66"/>
        <v>2</v>
      </c>
      <c r="C1058">
        <f t="shared" si="67"/>
        <v>20</v>
      </c>
      <c r="D1058" s="5">
        <v>0</v>
      </c>
      <c r="E1058" s="10">
        <f t="shared" si="64"/>
        <v>0</v>
      </c>
      <c r="F1058" s="5"/>
    </row>
    <row r="1059" spans="1:6" x14ac:dyDescent="0.2">
      <c r="A1059" s="2">
        <f t="shared" si="65"/>
        <v>42779.874999997446</v>
      </c>
      <c r="B1059">
        <f t="shared" si="66"/>
        <v>2</v>
      </c>
      <c r="C1059">
        <f t="shared" si="67"/>
        <v>21</v>
      </c>
      <c r="D1059" s="5">
        <v>0</v>
      </c>
      <c r="E1059" s="10">
        <f t="shared" si="64"/>
        <v>0</v>
      </c>
      <c r="F1059" s="5"/>
    </row>
    <row r="1060" spans="1:6" x14ac:dyDescent="0.2">
      <c r="A1060" s="2">
        <f t="shared" si="65"/>
        <v>42779.91666666411</v>
      </c>
      <c r="B1060">
        <f t="shared" si="66"/>
        <v>2</v>
      </c>
      <c r="C1060">
        <f t="shared" si="67"/>
        <v>22</v>
      </c>
      <c r="D1060" s="5">
        <v>0</v>
      </c>
      <c r="E1060" s="10">
        <f t="shared" si="64"/>
        <v>0</v>
      </c>
      <c r="F1060" s="5"/>
    </row>
    <row r="1061" spans="1:6" x14ac:dyDescent="0.2">
      <c r="A1061" s="2">
        <f t="shared" si="65"/>
        <v>42779.958333330775</v>
      </c>
      <c r="B1061">
        <f t="shared" si="66"/>
        <v>2</v>
      </c>
      <c r="C1061">
        <f t="shared" si="67"/>
        <v>23</v>
      </c>
      <c r="D1061" s="5">
        <v>0</v>
      </c>
      <c r="E1061" s="10">
        <f t="shared" si="64"/>
        <v>0</v>
      </c>
      <c r="F1061" s="5"/>
    </row>
    <row r="1062" spans="1:6" x14ac:dyDescent="0.2">
      <c r="A1062" s="2">
        <f t="shared" si="65"/>
        <v>42779.999999997439</v>
      </c>
      <c r="B1062">
        <f t="shared" si="66"/>
        <v>2</v>
      </c>
      <c r="C1062">
        <f t="shared" si="67"/>
        <v>0</v>
      </c>
      <c r="D1062" s="5">
        <v>0</v>
      </c>
      <c r="E1062" s="10">
        <f t="shared" si="64"/>
        <v>0</v>
      </c>
      <c r="F1062" s="5"/>
    </row>
    <row r="1063" spans="1:6" x14ac:dyDescent="0.2">
      <c r="A1063" s="2">
        <f t="shared" si="65"/>
        <v>42780.041666664103</v>
      </c>
      <c r="B1063">
        <f t="shared" si="66"/>
        <v>2</v>
      </c>
      <c r="C1063">
        <f t="shared" si="67"/>
        <v>1</v>
      </c>
      <c r="D1063" s="5">
        <v>0</v>
      </c>
      <c r="E1063" s="10">
        <f t="shared" si="64"/>
        <v>0</v>
      </c>
      <c r="F1063" s="5"/>
    </row>
    <row r="1064" spans="1:6" x14ac:dyDescent="0.2">
      <c r="A1064" s="2">
        <f t="shared" si="65"/>
        <v>42780.083333330767</v>
      </c>
      <c r="B1064">
        <f t="shared" si="66"/>
        <v>2</v>
      </c>
      <c r="C1064">
        <f t="shared" si="67"/>
        <v>2</v>
      </c>
      <c r="D1064" s="5">
        <v>0</v>
      </c>
      <c r="E1064" s="10">
        <f t="shared" si="64"/>
        <v>0</v>
      </c>
      <c r="F1064" s="5"/>
    </row>
    <row r="1065" spans="1:6" x14ac:dyDescent="0.2">
      <c r="A1065" s="2">
        <f t="shared" si="65"/>
        <v>42780.124999997432</v>
      </c>
      <c r="B1065">
        <f t="shared" si="66"/>
        <v>2</v>
      </c>
      <c r="C1065">
        <f t="shared" si="67"/>
        <v>3</v>
      </c>
      <c r="D1065" s="5">
        <v>0</v>
      </c>
      <c r="E1065" s="10">
        <f t="shared" si="64"/>
        <v>0</v>
      </c>
      <c r="F1065" s="5"/>
    </row>
    <row r="1066" spans="1:6" x14ac:dyDescent="0.2">
      <c r="A1066" s="2">
        <f t="shared" si="65"/>
        <v>42780.166666664096</v>
      </c>
      <c r="B1066">
        <f t="shared" si="66"/>
        <v>2</v>
      </c>
      <c r="C1066">
        <f t="shared" si="67"/>
        <v>4</v>
      </c>
      <c r="D1066" s="5">
        <v>0</v>
      </c>
      <c r="E1066" s="10">
        <f t="shared" si="64"/>
        <v>0</v>
      </c>
      <c r="F1066" s="5"/>
    </row>
    <row r="1067" spans="1:6" x14ac:dyDescent="0.2">
      <c r="A1067" s="2">
        <f t="shared" si="65"/>
        <v>42780.20833333076</v>
      </c>
      <c r="B1067">
        <f t="shared" si="66"/>
        <v>2</v>
      </c>
      <c r="C1067">
        <f t="shared" si="67"/>
        <v>5</v>
      </c>
      <c r="D1067" s="5">
        <v>0</v>
      </c>
      <c r="E1067" s="10">
        <f t="shared" si="64"/>
        <v>0</v>
      </c>
      <c r="F1067" s="5"/>
    </row>
    <row r="1068" spans="1:6" x14ac:dyDescent="0.2">
      <c r="A1068" s="2">
        <f t="shared" si="65"/>
        <v>42780.249999997424</v>
      </c>
      <c r="B1068">
        <f t="shared" si="66"/>
        <v>2</v>
      </c>
      <c r="C1068">
        <f t="shared" si="67"/>
        <v>6</v>
      </c>
      <c r="D1068" s="5">
        <v>0</v>
      </c>
      <c r="E1068" s="10">
        <f t="shared" si="64"/>
        <v>0</v>
      </c>
      <c r="F1068" s="5"/>
    </row>
    <row r="1069" spans="1:6" x14ac:dyDescent="0.2">
      <c r="A1069" s="2">
        <f t="shared" si="65"/>
        <v>42780.291666664089</v>
      </c>
      <c r="B1069">
        <f t="shared" si="66"/>
        <v>2</v>
      </c>
      <c r="C1069">
        <f t="shared" si="67"/>
        <v>7</v>
      </c>
      <c r="D1069" s="5">
        <v>506.87284999999997</v>
      </c>
      <c r="E1069" s="10">
        <f t="shared" si="64"/>
        <v>506.87284999999991</v>
      </c>
      <c r="F1069" s="5"/>
    </row>
    <row r="1070" spans="1:6" x14ac:dyDescent="0.2">
      <c r="A1070" s="2">
        <f t="shared" si="65"/>
        <v>42780.333333330753</v>
      </c>
      <c r="B1070">
        <f t="shared" si="66"/>
        <v>2</v>
      </c>
      <c r="C1070">
        <f t="shared" si="67"/>
        <v>8</v>
      </c>
      <c r="D1070" s="5">
        <v>1516.4911999999999</v>
      </c>
      <c r="E1070" s="10">
        <f t="shared" si="64"/>
        <v>1516.4911999999999</v>
      </c>
      <c r="F1070" s="5"/>
    </row>
    <row r="1071" spans="1:6" x14ac:dyDescent="0.2">
      <c r="A1071" s="2">
        <f t="shared" si="65"/>
        <v>42780.374999997417</v>
      </c>
      <c r="B1071">
        <f t="shared" si="66"/>
        <v>2</v>
      </c>
      <c r="C1071">
        <f t="shared" si="67"/>
        <v>9</v>
      </c>
      <c r="D1071" s="5">
        <v>3626.5422499999995</v>
      </c>
      <c r="E1071" s="10">
        <f t="shared" si="64"/>
        <v>3626.5422499999995</v>
      </c>
      <c r="F1071" s="5"/>
    </row>
    <row r="1072" spans="1:6" x14ac:dyDescent="0.2">
      <c r="A1072" s="2">
        <f t="shared" si="65"/>
        <v>42780.416666664081</v>
      </c>
      <c r="B1072">
        <f t="shared" si="66"/>
        <v>2</v>
      </c>
      <c r="C1072">
        <f t="shared" si="67"/>
        <v>10</v>
      </c>
      <c r="D1072" s="5">
        <v>4074.7282999999998</v>
      </c>
      <c r="E1072" s="10">
        <f t="shared" si="64"/>
        <v>4074.7282999999998</v>
      </c>
      <c r="F1072" s="5"/>
    </row>
    <row r="1073" spans="1:6" x14ac:dyDescent="0.2">
      <c r="A1073" s="2">
        <f t="shared" si="65"/>
        <v>42780.458333330746</v>
      </c>
      <c r="B1073">
        <f t="shared" si="66"/>
        <v>2</v>
      </c>
      <c r="C1073">
        <f t="shared" si="67"/>
        <v>11</v>
      </c>
      <c r="D1073" s="5">
        <v>5097.0115999999998</v>
      </c>
      <c r="E1073" s="10">
        <f t="shared" si="64"/>
        <v>5097.0115999999998</v>
      </c>
      <c r="F1073" s="5"/>
    </row>
    <row r="1074" spans="1:6" x14ac:dyDescent="0.2">
      <c r="A1074" s="2">
        <f t="shared" si="65"/>
        <v>42780.49999999741</v>
      </c>
      <c r="B1074">
        <f t="shared" si="66"/>
        <v>2</v>
      </c>
      <c r="C1074">
        <f t="shared" si="67"/>
        <v>12</v>
      </c>
      <c r="D1074" s="5">
        <v>6011.5191999999997</v>
      </c>
      <c r="E1074" s="10">
        <f t="shared" si="64"/>
        <v>6011.5191999999997</v>
      </c>
      <c r="F1074" s="5"/>
    </row>
    <row r="1075" spans="1:6" x14ac:dyDescent="0.2">
      <c r="A1075" s="2">
        <f t="shared" si="65"/>
        <v>42780.541666664074</v>
      </c>
      <c r="B1075">
        <f t="shared" si="66"/>
        <v>2</v>
      </c>
      <c r="C1075">
        <f t="shared" si="67"/>
        <v>13</v>
      </c>
      <c r="D1075" s="5">
        <v>3544.2930999999999</v>
      </c>
      <c r="E1075" s="10">
        <f t="shared" si="64"/>
        <v>3544.2930999999999</v>
      </c>
      <c r="F1075" s="5"/>
    </row>
    <row r="1076" spans="1:6" x14ac:dyDescent="0.2">
      <c r="A1076" s="2">
        <f t="shared" si="65"/>
        <v>42780.583333330738</v>
      </c>
      <c r="B1076">
        <f t="shared" si="66"/>
        <v>2</v>
      </c>
      <c r="C1076">
        <f t="shared" si="67"/>
        <v>14</v>
      </c>
      <c r="D1076" s="5">
        <v>4133.0597499999994</v>
      </c>
      <c r="E1076" s="10">
        <f t="shared" si="64"/>
        <v>4133.0597499999994</v>
      </c>
      <c r="F1076" s="5"/>
    </row>
    <row r="1077" spans="1:6" x14ac:dyDescent="0.2">
      <c r="A1077" s="2">
        <f t="shared" si="65"/>
        <v>42780.624999997402</v>
      </c>
      <c r="B1077">
        <f t="shared" si="66"/>
        <v>2</v>
      </c>
      <c r="C1077">
        <f t="shared" si="67"/>
        <v>15</v>
      </c>
      <c r="D1077" s="5">
        <v>3917.4807499999997</v>
      </c>
      <c r="E1077" s="10">
        <f t="shared" si="64"/>
        <v>3917.4807499999997</v>
      </c>
      <c r="F1077" s="5"/>
    </row>
    <row r="1078" spans="1:6" x14ac:dyDescent="0.2">
      <c r="A1078" s="2">
        <f t="shared" si="65"/>
        <v>42780.666666664067</v>
      </c>
      <c r="B1078">
        <f t="shared" si="66"/>
        <v>2</v>
      </c>
      <c r="C1078">
        <f t="shared" si="67"/>
        <v>16</v>
      </c>
      <c r="D1078" s="5">
        <v>1395.6790999999998</v>
      </c>
      <c r="E1078" s="10">
        <f t="shared" si="64"/>
        <v>1395.6790999999998</v>
      </c>
      <c r="F1078" s="5"/>
    </row>
    <row r="1079" spans="1:6" x14ac:dyDescent="0.2">
      <c r="A1079" s="2">
        <f t="shared" si="65"/>
        <v>42780.708333330731</v>
      </c>
      <c r="B1079">
        <f t="shared" si="66"/>
        <v>2</v>
      </c>
      <c r="C1079">
        <f t="shared" si="67"/>
        <v>17</v>
      </c>
      <c r="D1079" s="5">
        <v>0</v>
      </c>
      <c r="E1079" s="10">
        <f t="shared" si="64"/>
        <v>0</v>
      </c>
      <c r="F1079" s="5"/>
    </row>
    <row r="1080" spans="1:6" x14ac:dyDescent="0.2">
      <c r="A1080" s="2">
        <f t="shared" si="65"/>
        <v>42780.749999997395</v>
      </c>
      <c r="B1080">
        <f t="shared" si="66"/>
        <v>2</v>
      </c>
      <c r="C1080">
        <f t="shared" si="67"/>
        <v>18</v>
      </c>
      <c r="D1080" s="5">
        <v>0</v>
      </c>
      <c r="E1080" s="10">
        <f t="shared" si="64"/>
        <v>0</v>
      </c>
      <c r="F1080" s="5"/>
    </row>
    <row r="1081" spans="1:6" x14ac:dyDescent="0.2">
      <c r="A1081" s="2">
        <f t="shared" si="65"/>
        <v>42780.791666664059</v>
      </c>
      <c r="B1081">
        <f t="shared" si="66"/>
        <v>2</v>
      </c>
      <c r="C1081">
        <f t="shared" si="67"/>
        <v>19</v>
      </c>
      <c r="D1081" s="5">
        <v>0</v>
      </c>
      <c r="E1081" s="10">
        <f t="shared" si="64"/>
        <v>0</v>
      </c>
      <c r="F1081" s="5"/>
    </row>
    <row r="1082" spans="1:6" x14ac:dyDescent="0.2">
      <c r="A1082" s="2">
        <f t="shared" si="65"/>
        <v>42780.833333330724</v>
      </c>
      <c r="B1082">
        <f t="shared" si="66"/>
        <v>2</v>
      </c>
      <c r="C1082">
        <f t="shared" si="67"/>
        <v>20</v>
      </c>
      <c r="D1082" s="5">
        <v>0</v>
      </c>
      <c r="E1082" s="10">
        <f t="shared" si="64"/>
        <v>0</v>
      </c>
      <c r="F1082" s="5"/>
    </row>
    <row r="1083" spans="1:6" x14ac:dyDescent="0.2">
      <c r="A1083" s="2">
        <f t="shared" si="65"/>
        <v>42780.874999997388</v>
      </c>
      <c r="B1083">
        <f t="shared" si="66"/>
        <v>2</v>
      </c>
      <c r="C1083">
        <f t="shared" si="67"/>
        <v>21</v>
      </c>
      <c r="D1083" s="5">
        <v>0</v>
      </c>
      <c r="E1083" s="10">
        <f t="shared" si="64"/>
        <v>0</v>
      </c>
      <c r="F1083" s="5"/>
    </row>
    <row r="1084" spans="1:6" x14ac:dyDescent="0.2">
      <c r="A1084" s="2">
        <f t="shared" si="65"/>
        <v>42780.916666664052</v>
      </c>
      <c r="B1084">
        <f t="shared" si="66"/>
        <v>2</v>
      </c>
      <c r="C1084">
        <f t="shared" si="67"/>
        <v>22</v>
      </c>
      <c r="D1084" s="5">
        <v>0</v>
      </c>
      <c r="E1084" s="10">
        <f t="shared" si="64"/>
        <v>0</v>
      </c>
      <c r="F1084" s="5"/>
    </row>
    <row r="1085" spans="1:6" x14ac:dyDescent="0.2">
      <c r="A1085" s="2">
        <f t="shared" si="65"/>
        <v>42780.958333330716</v>
      </c>
      <c r="B1085">
        <f t="shared" si="66"/>
        <v>2</v>
      </c>
      <c r="C1085">
        <f t="shared" si="67"/>
        <v>23</v>
      </c>
      <c r="D1085" s="5">
        <v>0</v>
      </c>
      <c r="E1085" s="10">
        <f t="shared" si="64"/>
        <v>0</v>
      </c>
      <c r="F1085" s="5"/>
    </row>
    <row r="1086" spans="1:6" x14ac:dyDescent="0.2">
      <c r="A1086" s="2">
        <f t="shared" si="65"/>
        <v>42780.999999997381</v>
      </c>
      <c r="B1086">
        <f t="shared" si="66"/>
        <v>2</v>
      </c>
      <c r="C1086">
        <f t="shared" si="67"/>
        <v>0</v>
      </c>
      <c r="D1086" s="5">
        <v>0</v>
      </c>
      <c r="E1086" s="10">
        <f t="shared" si="64"/>
        <v>0</v>
      </c>
      <c r="F1086" s="5"/>
    </row>
    <row r="1087" spans="1:6" x14ac:dyDescent="0.2">
      <c r="A1087" s="2">
        <f t="shared" si="65"/>
        <v>42781.041666664045</v>
      </c>
      <c r="B1087">
        <f t="shared" si="66"/>
        <v>2</v>
      </c>
      <c r="C1087">
        <f t="shared" si="67"/>
        <v>1</v>
      </c>
      <c r="D1087" s="5">
        <v>0</v>
      </c>
      <c r="E1087" s="10">
        <f t="shared" si="64"/>
        <v>0</v>
      </c>
      <c r="F1087" s="5"/>
    </row>
    <row r="1088" spans="1:6" x14ac:dyDescent="0.2">
      <c r="A1088" s="2">
        <f t="shared" si="65"/>
        <v>42781.083333330709</v>
      </c>
      <c r="B1088">
        <f t="shared" si="66"/>
        <v>2</v>
      </c>
      <c r="C1088">
        <f t="shared" si="67"/>
        <v>2</v>
      </c>
      <c r="D1088" s="5">
        <v>0</v>
      </c>
      <c r="E1088" s="10">
        <f t="shared" si="64"/>
        <v>0</v>
      </c>
      <c r="F1088" s="5"/>
    </row>
    <row r="1089" spans="1:6" x14ac:dyDescent="0.2">
      <c r="A1089" s="2">
        <f t="shared" si="65"/>
        <v>42781.124999997373</v>
      </c>
      <c r="B1089">
        <f t="shared" si="66"/>
        <v>2</v>
      </c>
      <c r="C1089">
        <f t="shared" si="67"/>
        <v>3</v>
      </c>
      <c r="D1089" s="5">
        <v>0</v>
      </c>
      <c r="E1089" s="10">
        <f t="shared" si="64"/>
        <v>0</v>
      </c>
      <c r="F1089" s="5"/>
    </row>
    <row r="1090" spans="1:6" x14ac:dyDescent="0.2">
      <c r="A1090" s="2">
        <f t="shared" si="65"/>
        <v>42781.166666664038</v>
      </c>
      <c r="B1090">
        <f t="shared" si="66"/>
        <v>2</v>
      </c>
      <c r="C1090">
        <f t="shared" si="67"/>
        <v>4</v>
      </c>
      <c r="D1090" s="5">
        <v>0</v>
      </c>
      <c r="E1090" s="10">
        <f t="shared" si="64"/>
        <v>0</v>
      </c>
      <c r="F1090" s="5"/>
    </row>
    <row r="1091" spans="1:6" x14ac:dyDescent="0.2">
      <c r="A1091" s="2">
        <f t="shared" si="65"/>
        <v>42781.208333330702</v>
      </c>
      <c r="B1091">
        <f t="shared" si="66"/>
        <v>2</v>
      </c>
      <c r="C1091">
        <f t="shared" si="67"/>
        <v>5</v>
      </c>
      <c r="D1091" s="5">
        <v>0</v>
      </c>
      <c r="E1091" s="10">
        <f t="shared" si="64"/>
        <v>0</v>
      </c>
      <c r="F1091" s="5"/>
    </row>
    <row r="1092" spans="1:6" x14ac:dyDescent="0.2">
      <c r="A1092" s="2">
        <f t="shared" si="65"/>
        <v>42781.249999997366</v>
      </c>
      <c r="B1092">
        <f t="shared" si="66"/>
        <v>2</v>
      </c>
      <c r="C1092">
        <f t="shared" si="67"/>
        <v>6</v>
      </c>
      <c r="D1092" s="5">
        <v>0</v>
      </c>
      <c r="E1092" s="10">
        <f t="shared" si="64"/>
        <v>0</v>
      </c>
      <c r="F1092" s="5"/>
    </row>
    <row r="1093" spans="1:6" x14ac:dyDescent="0.2">
      <c r="A1093" s="2">
        <f t="shared" si="65"/>
        <v>42781.29166666403</v>
      </c>
      <c r="B1093">
        <f t="shared" si="66"/>
        <v>2</v>
      </c>
      <c r="C1093">
        <f t="shared" si="67"/>
        <v>7</v>
      </c>
      <c r="D1093" s="5">
        <v>205.33939999999998</v>
      </c>
      <c r="E1093" s="10">
        <f t="shared" si="64"/>
        <v>205.33939999999998</v>
      </c>
      <c r="F1093" s="5"/>
    </row>
    <row r="1094" spans="1:6" x14ac:dyDescent="0.2">
      <c r="A1094" s="2">
        <f t="shared" si="65"/>
        <v>42781.333333330695</v>
      </c>
      <c r="B1094">
        <f t="shared" si="66"/>
        <v>2</v>
      </c>
      <c r="C1094">
        <f t="shared" si="67"/>
        <v>8</v>
      </c>
      <c r="D1094" s="5">
        <v>778.49019999999996</v>
      </c>
      <c r="E1094" s="10">
        <f t="shared" si="64"/>
        <v>778.49019999999996</v>
      </c>
      <c r="F1094" s="5"/>
    </row>
    <row r="1095" spans="1:6" x14ac:dyDescent="0.2">
      <c r="A1095" s="2">
        <f t="shared" si="65"/>
        <v>42781.374999997359</v>
      </c>
      <c r="B1095">
        <f t="shared" si="66"/>
        <v>2</v>
      </c>
      <c r="C1095">
        <f t="shared" si="67"/>
        <v>9</v>
      </c>
      <c r="D1095" s="5">
        <v>4129.8075499999995</v>
      </c>
      <c r="E1095" s="10">
        <f t="shared" ref="E1095:E1158" si="68">D1095*$B$4/10</f>
        <v>4129.8075499999995</v>
      </c>
      <c r="F1095" s="5"/>
    </row>
    <row r="1096" spans="1:6" x14ac:dyDescent="0.2">
      <c r="A1096" s="2">
        <f t="shared" ref="A1096:A1159" si="69">A1095+1/24</f>
        <v>42781.416666664023</v>
      </c>
      <c r="B1096">
        <f t="shared" ref="B1096:B1159" si="70">MONTH(A1096)</f>
        <v>2</v>
      </c>
      <c r="C1096">
        <f t="shared" ref="C1096:C1159" si="71">HOUR(A1096)</f>
        <v>10</v>
      </c>
      <c r="D1096" s="5">
        <v>4498.0858499999995</v>
      </c>
      <c r="E1096" s="10">
        <f t="shared" si="68"/>
        <v>4498.0858499999995</v>
      </c>
      <c r="F1096" s="5"/>
    </row>
    <row r="1097" spans="1:6" x14ac:dyDescent="0.2">
      <c r="A1097" s="2">
        <f t="shared" si="69"/>
        <v>42781.458333330687</v>
      </c>
      <c r="B1097">
        <f t="shared" si="70"/>
        <v>2</v>
      </c>
      <c r="C1097">
        <f t="shared" si="71"/>
        <v>11</v>
      </c>
      <c r="D1097" s="5">
        <v>4168.548749999999</v>
      </c>
      <c r="E1097" s="10">
        <f t="shared" si="68"/>
        <v>4168.548749999999</v>
      </c>
      <c r="F1097" s="5"/>
    </row>
    <row r="1098" spans="1:6" x14ac:dyDescent="0.2">
      <c r="A1098" s="2">
        <f t="shared" si="69"/>
        <v>42781.499999997352</v>
      </c>
      <c r="B1098">
        <f t="shared" si="70"/>
        <v>2</v>
      </c>
      <c r="C1098">
        <f t="shared" si="71"/>
        <v>12</v>
      </c>
      <c r="D1098" s="5">
        <v>1814.4216999999999</v>
      </c>
      <c r="E1098" s="10">
        <f t="shared" si="68"/>
        <v>1814.4216999999996</v>
      </c>
      <c r="F1098" s="5"/>
    </row>
    <row r="1099" spans="1:6" x14ac:dyDescent="0.2">
      <c r="A1099" s="2">
        <f t="shared" si="69"/>
        <v>42781.541666664016</v>
      </c>
      <c r="B1099">
        <f t="shared" si="70"/>
        <v>2</v>
      </c>
      <c r="C1099">
        <f t="shared" si="71"/>
        <v>13</v>
      </c>
      <c r="D1099" s="5">
        <v>1910.5938999999998</v>
      </c>
      <c r="E1099" s="10">
        <f t="shared" si="68"/>
        <v>1910.5938999999998</v>
      </c>
      <c r="F1099" s="5"/>
    </row>
    <row r="1100" spans="1:6" x14ac:dyDescent="0.2">
      <c r="A1100" s="2">
        <f t="shared" si="69"/>
        <v>42781.58333333068</v>
      </c>
      <c r="B1100">
        <f t="shared" si="70"/>
        <v>2</v>
      </c>
      <c r="C1100">
        <f t="shared" si="71"/>
        <v>14</v>
      </c>
      <c r="D1100" s="5">
        <v>1084.6316999999999</v>
      </c>
      <c r="E1100" s="10">
        <f t="shared" si="68"/>
        <v>1084.6316999999999</v>
      </c>
      <c r="F1100" s="5"/>
    </row>
    <row r="1101" spans="1:6" x14ac:dyDescent="0.2">
      <c r="A1101" s="2">
        <f t="shared" si="69"/>
        <v>42781.624999997344</v>
      </c>
      <c r="B1101">
        <f t="shared" si="70"/>
        <v>2</v>
      </c>
      <c r="C1101">
        <f t="shared" si="71"/>
        <v>15</v>
      </c>
      <c r="D1101" s="5">
        <v>436.04204999999996</v>
      </c>
      <c r="E1101" s="10">
        <f t="shared" si="68"/>
        <v>436.0420499999999</v>
      </c>
      <c r="F1101" s="5"/>
    </row>
    <row r="1102" spans="1:6" x14ac:dyDescent="0.2">
      <c r="A1102" s="2">
        <f t="shared" si="69"/>
        <v>42781.666666664009</v>
      </c>
      <c r="B1102">
        <f t="shared" si="70"/>
        <v>2</v>
      </c>
      <c r="C1102">
        <f t="shared" si="71"/>
        <v>16</v>
      </c>
      <c r="D1102" s="5">
        <v>106.96724999999999</v>
      </c>
      <c r="E1102" s="10">
        <f t="shared" si="68"/>
        <v>106.96724999999999</v>
      </c>
      <c r="F1102" s="5"/>
    </row>
    <row r="1103" spans="1:6" x14ac:dyDescent="0.2">
      <c r="A1103" s="2">
        <f t="shared" si="69"/>
        <v>42781.708333330673</v>
      </c>
      <c r="B1103">
        <f t="shared" si="70"/>
        <v>2</v>
      </c>
      <c r="C1103">
        <f t="shared" si="71"/>
        <v>17</v>
      </c>
      <c r="D1103" s="5">
        <v>0</v>
      </c>
      <c r="E1103" s="10">
        <f t="shared" si="68"/>
        <v>0</v>
      </c>
      <c r="F1103" s="5"/>
    </row>
    <row r="1104" spans="1:6" x14ac:dyDescent="0.2">
      <c r="A1104" s="2">
        <f t="shared" si="69"/>
        <v>42781.749999997337</v>
      </c>
      <c r="B1104">
        <f t="shared" si="70"/>
        <v>2</v>
      </c>
      <c r="C1104">
        <f t="shared" si="71"/>
        <v>18</v>
      </c>
      <c r="D1104" s="5">
        <v>0</v>
      </c>
      <c r="E1104" s="10">
        <f t="shared" si="68"/>
        <v>0</v>
      </c>
      <c r="F1104" s="5"/>
    </row>
    <row r="1105" spans="1:6" x14ac:dyDescent="0.2">
      <c r="A1105" s="2">
        <f t="shared" si="69"/>
        <v>42781.791666664001</v>
      </c>
      <c r="B1105">
        <f t="shared" si="70"/>
        <v>2</v>
      </c>
      <c r="C1105">
        <f t="shared" si="71"/>
        <v>19</v>
      </c>
      <c r="D1105" s="5">
        <v>0</v>
      </c>
      <c r="E1105" s="10">
        <f t="shared" si="68"/>
        <v>0</v>
      </c>
      <c r="F1105" s="5"/>
    </row>
    <row r="1106" spans="1:6" x14ac:dyDescent="0.2">
      <c r="A1106" s="2">
        <f t="shared" si="69"/>
        <v>42781.833333330665</v>
      </c>
      <c r="B1106">
        <f t="shared" si="70"/>
        <v>2</v>
      </c>
      <c r="C1106">
        <f t="shared" si="71"/>
        <v>20</v>
      </c>
      <c r="D1106" s="5">
        <v>0</v>
      </c>
      <c r="E1106" s="10">
        <f t="shared" si="68"/>
        <v>0</v>
      </c>
      <c r="F1106" s="5"/>
    </row>
    <row r="1107" spans="1:6" x14ac:dyDescent="0.2">
      <c r="A1107" s="2">
        <f t="shared" si="69"/>
        <v>42781.87499999733</v>
      </c>
      <c r="B1107">
        <f t="shared" si="70"/>
        <v>2</v>
      </c>
      <c r="C1107">
        <f t="shared" si="71"/>
        <v>21</v>
      </c>
      <c r="D1107" s="5">
        <v>0</v>
      </c>
      <c r="E1107" s="10">
        <f t="shared" si="68"/>
        <v>0</v>
      </c>
      <c r="F1107" s="5"/>
    </row>
    <row r="1108" spans="1:6" x14ac:dyDescent="0.2">
      <c r="A1108" s="2">
        <f t="shared" si="69"/>
        <v>42781.916666663994</v>
      </c>
      <c r="B1108">
        <f t="shared" si="70"/>
        <v>2</v>
      </c>
      <c r="C1108">
        <f t="shared" si="71"/>
        <v>22</v>
      </c>
      <c r="D1108" s="5">
        <v>0</v>
      </c>
      <c r="E1108" s="10">
        <f t="shared" si="68"/>
        <v>0</v>
      </c>
      <c r="F1108" s="5"/>
    </row>
    <row r="1109" spans="1:6" x14ac:dyDescent="0.2">
      <c r="A1109" s="2">
        <f t="shared" si="69"/>
        <v>42781.958333330658</v>
      </c>
      <c r="B1109">
        <f t="shared" si="70"/>
        <v>2</v>
      </c>
      <c r="C1109">
        <f t="shared" si="71"/>
        <v>23</v>
      </c>
      <c r="D1109" s="5">
        <v>0</v>
      </c>
      <c r="E1109" s="10">
        <f t="shared" si="68"/>
        <v>0</v>
      </c>
      <c r="F1109" s="5"/>
    </row>
    <row r="1110" spans="1:6" x14ac:dyDescent="0.2">
      <c r="A1110" s="2">
        <f t="shared" si="69"/>
        <v>42781.999999997322</v>
      </c>
      <c r="B1110">
        <f t="shared" si="70"/>
        <v>2</v>
      </c>
      <c r="C1110">
        <f t="shared" si="71"/>
        <v>0</v>
      </c>
      <c r="D1110" s="5">
        <v>0</v>
      </c>
      <c r="E1110" s="10">
        <f t="shared" si="68"/>
        <v>0</v>
      </c>
      <c r="F1110" s="5"/>
    </row>
    <row r="1111" spans="1:6" x14ac:dyDescent="0.2">
      <c r="A1111" s="2">
        <f t="shared" si="69"/>
        <v>42782.041666663987</v>
      </c>
      <c r="B1111">
        <f t="shared" si="70"/>
        <v>2</v>
      </c>
      <c r="C1111">
        <f t="shared" si="71"/>
        <v>1</v>
      </c>
      <c r="D1111" s="5">
        <v>0</v>
      </c>
      <c r="E1111" s="10">
        <f t="shared" si="68"/>
        <v>0</v>
      </c>
      <c r="F1111" s="5"/>
    </row>
    <row r="1112" spans="1:6" x14ac:dyDescent="0.2">
      <c r="A1112" s="2">
        <f t="shared" si="69"/>
        <v>42782.083333330651</v>
      </c>
      <c r="B1112">
        <f t="shared" si="70"/>
        <v>2</v>
      </c>
      <c r="C1112">
        <f t="shared" si="71"/>
        <v>2</v>
      </c>
      <c r="D1112" s="5">
        <v>0</v>
      </c>
      <c r="E1112" s="10">
        <f t="shared" si="68"/>
        <v>0</v>
      </c>
      <c r="F1112" s="5"/>
    </row>
    <row r="1113" spans="1:6" x14ac:dyDescent="0.2">
      <c r="A1113" s="2">
        <f t="shared" si="69"/>
        <v>42782.124999997315</v>
      </c>
      <c r="B1113">
        <f t="shared" si="70"/>
        <v>2</v>
      </c>
      <c r="C1113">
        <f t="shared" si="71"/>
        <v>3</v>
      </c>
      <c r="D1113" s="5">
        <v>0</v>
      </c>
      <c r="E1113" s="10">
        <f t="shared" si="68"/>
        <v>0</v>
      </c>
      <c r="F1113" s="5"/>
    </row>
    <row r="1114" spans="1:6" x14ac:dyDescent="0.2">
      <c r="A1114" s="2">
        <f t="shared" si="69"/>
        <v>42782.166666663979</v>
      </c>
      <c r="B1114">
        <f t="shared" si="70"/>
        <v>2</v>
      </c>
      <c r="C1114">
        <f t="shared" si="71"/>
        <v>4</v>
      </c>
      <c r="D1114" s="5">
        <v>0</v>
      </c>
      <c r="E1114" s="10">
        <f t="shared" si="68"/>
        <v>0</v>
      </c>
      <c r="F1114" s="5"/>
    </row>
    <row r="1115" spans="1:6" x14ac:dyDescent="0.2">
      <c r="A1115" s="2">
        <f t="shared" si="69"/>
        <v>42782.208333330644</v>
      </c>
      <c r="B1115">
        <f t="shared" si="70"/>
        <v>2</v>
      </c>
      <c r="C1115">
        <f t="shared" si="71"/>
        <v>5</v>
      </c>
      <c r="D1115" s="5">
        <v>0</v>
      </c>
      <c r="E1115" s="10">
        <f t="shared" si="68"/>
        <v>0</v>
      </c>
      <c r="F1115" s="5"/>
    </row>
    <row r="1116" spans="1:6" x14ac:dyDescent="0.2">
      <c r="A1116" s="2">
        <f t="shared" si="69"/>
        <v>42782.249999997308</v>
      </c>
      <c r="B1116">
        <f t="shared" si="70"/>
        <v>2</v>
      </c>
      <c r="C1116">
        <f t="shared" si="71"/>
        <v>6</v>
      </c>
      <c r="D1116" s="5">
        <v>0</v>
      </c>
      <c r="E1116" s="10">
        <f t="shared" si="68"/>
        <v>0</v>
      </c>
      <c r="F1116" s="5"/>
    </row>
    <row r="1117" spans="1:6" x14ac:dyDescent="0.2">
      <c r="A1117" s="2">
        <f t="shared" si="69"/>
        <v>42782.291666663972</v>
      </c>
      <c r="B1117">
        <f t="shared" si="70"/>
        <v>2</v>
      </c>
      <c r="C1117">
        <f t="shared" si="71"/>
        <v>7</v>
      </c>
      <c r="D1117" s="5">
        <v>1836.4108499999998</v>
      </c>
      <c r="E1117" s="10">
        <f t="shared" si="68"/>
        <v>1836.4108499999998</v>
      </c>
      <c r="F1117" s="5"/>
    </row>
    <row r="1118" spans="1:6" x14ac:dyDescent="0.2">
      <c r="A1118" s="2">
        <f t="shared" si="69"/>
        <v>42782.333333330636</v>
      </c>
      <c r="B1118">
        <f t="shared" si="70"/>
        <v>2</v>
      </c>
      <c r="C1118">
        <f t="shared" si="71"/>
        <v>8</v>
      </c>
      <c r="D1118" s="5">
        <v>4529.2082999999993</v>
      </c>
      <c r="E1118" s="10">
        <f t="shared" si="68"/>
        <v>4529.2082999999993</v>
      </c>
      <c r="F1118" s="5"/>
    </row>
    <row r="1119" spans="1:6" x14ac:dyDescent="0.2">
      <c r="A1119" s="2">
        <f t="shared" si="69"/>
        <v>42782.374999997301</v>
      </c>
      <c r="B1119">
        <f t="shared" si="70"/>
        <v>2</v>
      </c>
      <c r="C1119">
        <f t="shared" si="71"/>
        <v>9</v>
      </c>
      <c r="D1119" s="5">
        <v>6675.6418999999996</v>
      </c>
      <c r="E1119" s="10">
        <f t="shared" si="68"/>
        <v>6675.6418999999996</v>
      </c>
      <c r="F1119" s="5"/>
    </row>
    <row r="1120" spans="1:6" x14ac:dyDescent="0.2">
      <c r="A1120" s="2">
        <f t="shared" si="69"/>
        <v>42782.416666663965</v>
      </c>
      <c r="B1120">
        <f t="shared" si="70"/>
        <v>2</v>
      </c>
      <c r="C1120">
        <f t="shared" si="71"/>
        <v>10</v>
      </c>
      <c r="D1120" s="5">
        <v>5799.5109499999999</v>
      </c>
      <c r="E1120" s="10">
        <f t="shared" si="68"/>
        <v>5799.5109499999999</v>
      </c>
      <c r="F1120" s="5"/>
    </row>
    <row r="1121" spans="1:6" x14ac:dyDescent="0.2">
      <c r="A1121" s="2">
        <f t="shared" si="69"/>
        <v>42782.458333330629</v>
      </c>
      <c r="B1121">
        <f t="shared" si="70"/>
        <v>2</v>
      </c>
      <c r="C1121">
        <f t="shared" si="71"/>
        <v>11</v>
      </c>
      <c r="D1121" s="5">
        <v>6467.5528499999991</v>
      </c>
      <c r="E1121" s="10">
        <f t="shared" si="68"/>
        <v>6467.5528499999991</v>
      </c>
      <c r="F1121" s="5"/>
    </row>
    <row r="1122" spans="1:6" x14ac:dyDescent="0.2">
      <c r="A1122" s="2">
        <f t="shared" si="69"/>
        <v>42782.499999997293</v>
      </c>
      <c r="B1122">
        <f t="shared" si="70"/>
        <v>2</v>
      </c>
      <c r="C1122">
        <f t="shared" si="71"/>
        <v>12</v>
      </c>
      <c r="D1122" s="5">
        <v>8603.7721499999989</v>
      </c>
      <c r="E1122" s="10">
        <f t="shared" si="68"/>
        <v>8603.7721499999989</v>
      </c>
      <c r="F1122" s="5"/>
    </row>
    <row r="1123" spans="1:6" x14ac:dyDescent="0.2">
      <c r="A1123" s="2">
        <f t="shared" si="69"/>
        <v>42782.541666663958</v>
      </c>
      <c r="B1123">
        <f t="shared" si="70"/>
        <v>2</v>
      </c>
      <c r="C1123">
        <f t="shared" si="71"/>
        <v>13</v>
      </c>
      <c r="D1123" s="5">
        <v>6427.080899999999</v>
      </c>
      <c r="E1123" s="10">
        <f t="shared" si="68"/>
        <v>6427.080899999999</v>
      </c>
      <c r="F1123" s="5"/>
    </row>
    <row r="1124" spans="1:6" x14ac:dyDescent="0.2">
      <c r="A1124" s="2">
        <f t="shared" si="69"/>
        <v>42782.583333330622</v>
      </c>
      <c r="B1124">
        <f t="shared" si="70"/>
        <v>2</v>
      </c>
      <c r="C1124">
        <f t="shared" si="71"/>
        <v>14</v>
      </c>
      <c r="D1124" s="5">
        <v>4707.6043499999996</v>
      </c>
      <c r="E1124" s="10">
        <f t="shared" si="68"/>
        <v>4707.6043499999996</v>
      </c>
      <c r="F1124" s="5"/>
    </row>
    <row r="1125" spans="1:6" x14ac:dyDescent="0.2">
      <c r="A1125" s="2">
        <f t="shared" si="69"/>
        <v>42782.624999997286</v>
      </c>
      <c r="B1125">
        <f t="shared" si="70"/>
        <v>2</v>
      </c>
      <c r="C1125">
        <f t="shared" si="71"/>
        <v>15</v>
      </c>
      <c r="D1125" s="5">
        <v>4110.8417499999996</v>
      </c>
      <c r="E1125" s="10">
        <f t="shared" si="68"/>
        <v>4110.8417499999996</v>
      </c>
      <c r="F1125" s="5"/>
    </row>
    <row r="1126" spans="1:6" x14ac:dyDescent="0.2">
      <c r="A1126" s="2">
        <f t="shared" si="69"/>
        <v>42782.66666666395</v>
      </c>
      <c r="B1126">
        <f t="shared" si="70"/>
        <v>2</v>
      </c>
      <c r="C1126">
        <f t="shared" si="71"/>
        <v>16</v>
      </c>
      <c r="D1126" s="5">
        <v>1609.3548499999999</v>
      </c>
      <c r="E1126" s="10">
        <f t="shared" si="68"/>
        <v>1609.3548499999999</v>
      </c>
      <c r="F1126" s="5"/>
    </row>
    <row r="1127" spans="1:6" x14ac:dyDescent="0.2">
      <c r="A1127" s="2">
        <f t="shared" si="69"/>
        <v>42782.708333330615</v>
      </c>
      <c r="B1127">
        <f t="shared" si="70"/>
        <v>2</v>
      </c>
      <c r="C1127">
        <f t="shared" si="71"/>
        <v>17</v>
      </c>
      <c r="D1127" s="5">
        <v>0</v>
      </c>
      <c r="E1127" s="10">
        <f t="shared" si="68"/>
        <v>0</v>
      </c>
      <c r="F1127" s="5"/>
    </row>
    <row r="1128" spans="1:6" x14ac:dyDescent="0.2">
      <c r="A1128" s="2">
        <f t="shared" si="69"/>
        <v>42782.749999997279</v>
      </c>
      <c r="B1128">
        <f t="shared" si="70"/>
        <v>2</v>
      </c>
      <c r="C1128">
        <f t="shared" si="71"/>
        <v>18</v>
      </c>
      <c r="D1128" s="5">
        <v>0</v>
      </c>
      <c r="E1128" s="10">
        <f t="shared" si="68"/>
        <v>0</v>
      </c>
      <c r="F1128" s="5"/>
    </row>
    <row r="1129" spans="1:6" x14ac:dyDescent="0.2">
      <c r="A1129" s="2">
        <f t="shared" si="69"/>
        <v>42782.791666663943</v>
      </c>
      <c r="B1129">
        <f t="shared" si="70"/>
        <v>2</v>
      </c>
      <c r="C1129">
        <f t="shared" si="71"/>
        <v>19</v>
      </c>
      <c r="D1129" s="5">
        <v>0</v>
      </c>
      <c r="E1129" s="10">
        <f t="shared" si="68"/>
        <v>0</v>
      </c>
      <c r="F1129" s="5"/>
    </row>
    <row r="1130" spans="1:6" x14ac:dyDescent="0.2">
      <c r="A1130" s="2">
        <f t="shared" si="69"/>
        <v>42782.833333330607</v>
      </c>
      <c r="B1130">
        <f t="shared" si="70"/>
        <v>2</v>
      </c>
      <c r="C1130">
        <f t="shared" si="71"/>
        <v>20</v>
      </c>
      <c r="D1130" s="5">
        <v>0</v>
      </c>
      <c r="E1130" s="10">
        <f t="shared" si="68"/>
        <v>0</v>
      </c>
      <c r="F1130" s="5"/>
    </row>
    <row r="1131" spans="1:6" x14ac:dyDescent="0.2">
      <c r="A1131" s="2">
        <f t="shared" si="69"/>
        <v>42782.874999997272</v>
      </c>
      <c r="B1131">
        <f t="shared" si="70"/>
        <v>2</v>
      </c>
      <c r="C1131">
        <f t="shared" si="71"/>
        <v>21</v>
      </c>
      <c r="D1131" s="5">
        <v>0</v>
      </c>
      <c r="E1131" s="10">
        <f t="shared" si="68"/>
        <v>0</v>
      </c>
      <c r="F1131" s="5"/>
    </row>
    <row r="1132" spans="1:6" x14ac:dyDescent="0.2">
      <c r="A1132" s="2">
        <f t="shared" si="69"/>
        <v>42782.916666663936</v>
      </c>
      <c r="B1132">
        <f t="shared" si="70"/>
        <v>2</v>
      </c>
      <c r="C1132">
        <f t="shared" si="71"/>
        <v>22</v>
      </c>
      <c r="D1132" s="5">
        <v>0</v>
      </c>
      <c r="E1132" s="10">
        <f t="shared" si="68"/>
        <v>0</v>
      </c>
      <c r="F1132" s="5"/>
    </row>
    <row r="1133" spans="1:6" x14ac:dyDescent="0.2">
      <c r="A1133" s="2">
        <f t="shared" si="69"/>
        <v>42782.9583333306</v>
      </c>
      <c r="B1133">
        <f t="shared" si="70"/>
        <v>2</v>
      </c>
      <c r="C1133">
        <f t="shared" si="71"/>
        <v>23</v>
      </c>
      <c r="D1133" s="5">
        <v>0</v>
      </c>
      <c r="E1133" s="10">
        <f t="shared" si="68"/>
        <v>0</v>
      </c>
      <c r="F1133" s="5"/>
    </row>
    <row r="1134" spans="1:6" x14ac:dyDescent="0.2">
      <c r="A1134" s="2">
        <f t="shared" si="69"/>
        <v>42782.999999997264</v>
      </c>
      <c r="B1134">
        <f t="shared" si="70"/>
        <v>2</v>
      </c>
      <c r="C1134">
        <f t="shared" si="71"/>
        <v>0</v>
      </c>
      <c r="D1134" s="5">
        <v>0</v>
      </c>
      <c r="E1134" s="10">
        <f t="shared" si="68"/>
        <v>0</v>
      </c>
      <c r="F1134" s="5"/>
    </row>
    <row r="1135" spans="1:6" x14ac:dyDescent="0.2">
      <c r="A1135" s="2">
        <f t="shared" si="69"/>
        <v>42783.041666663928</v>
      </c>
      <c r="B1135">
        <f t="shared" si="70"/>
        <v>2</v>
      </c>
      <c r="C1135">
        <f t="shared" si="71"/>
        <v>1</v>
      </c>
      <c r="D1135" s="5">
        <v>0</v>
      </c>
      <c r="E1135" s="10">
        <f t="shared" si="68"/>
        <v>0</v>
      </c>
      <c r="F1135" s="5"/>
    </row>
    <row r="1136" spans="1:6" x14ac:dyDescent="0.2">
      <c r="A1136" s="2">
        <f t="shared" si="69"/>
        <v>42783.083333330593</v>
      </c>
      <c r="B1136">
        <f t="shared" si="70"/>
        <v>2</v>
      </c>
      <c r="C1136">
        <f t="shared" si="71"/>
        <v>2</v>
      </c>
      <c r="D1136" s="5">
        <v>0</v>
      </c>
      <c r="E1136" s="10">
        <f t="shared" si="68"/>
        <v>0</v>
      </c>
      <c r="F1136" s="5"/>
    </row>
    <row r="1137" spans="1:6" x14ac:dyDescent="0.2">
      <c r="A1137" s="2">
        <f t="shared" si="69"/>
        <v>42783.124999997257</v>
      </c>
      <c r="B1137">
        <f t="shared" si="70"/>
        <v>2</v>
      </c>
      <c r="C1137">
        <f t="shared" si="71"/>
        <v>3</v>
      </c>
      <c r="D1137" s="5">
        <v>0</v>
      </c>
      <c r="E1137" s="10">
        <f t="shared" si="68"/>
        <v>0</v>
      </c>
      <c r="F1137" s="5"/>
    </row>
    <row r="1138" spans="1:6" x14ac:dyDescent="0.2">
      <c r="A1138" s="2">
        <f t="shared" si="69"/>
        <v>42783.166666663921</v>
      </c>
      <c r="B1138">
        <f t="shared" si="70"/>
        <v>2</v>
      </c>
      <c r="C1138">
        <f t="shared" si="71"/>
        <v>4</v>
      </c>
      <c r="D1138" s="5">
        <v>0</v>
      </c>
      <c r="E1138" s="10">
        <f t="shared" si="68"/>
        <v>0</v>
      </c>
      <c r="F1138" s="5"/>
    </row>
    <row r="1139" spans="1:6" x14ac:dyDescent="0.2">
      <c r="A1139" s="2">
        <f t="shared" si="69"/>
        <v>42783.208333330585</v>
      </c>
      <c r="B1139">
        <f t="shared" si="70"/>
        <v>2</v>
      </c>
      <c r="C1139">
        <f t="shared" si="71"/>
        <v>5</v>
      </c>
      <c r="D1139" s="5">
        <v>0</v>
      </c>
      <c r="E1139" s="10">
        <f t="shared" si="68"/>
        <v>0</v>
      </c>
      <c r="F1139" s="5"/>
    </row>
    <row r="1140" spans="1:6" x14ac:dyDescent="0.2">
      <c r="A1140" s="2">
        <f t="shared" si="69"/>
        <v>42783.24999999725</v>
      </c>
      <c r="B1140">
        <f t="shared" si="70"/>
        <v>2</v>
      </c>
      <c r="C1140">
        <f t="shared" si="71"/>
        <v>6</v>
      </c>
      <c r="D1140" s="5">
        <v>0</v>
      </c>
      <c r="E1140" s="10">
        <f t="shared" si="68"/>
        <v>0</v>
      </c>
      <c r="F1140" s="5"/>
    </row>
    <row r="1141" spans="1:6" x14ac:dyDescent="0.2">
      <c r="A1141" s="2">
        <f t="shared" si="69"/>
        <v>42783.291666663914</v>
      </c>
      <c r="B1141">
        <f t="shared" si="70"/>
        <v>2</v>
      </c>
      <c r="C1141">
        <f t="shared" si="71"/>
        <v>7</v>
      </c>
      <c r="D1141" s="5">
        <v>1985.1472499999998</v>
      </c>
      <c r="E1141" s="10">
        <f t="shared" si="68"/>
        <v>1985.1472499999995</v>
      </c>
      <c r="F1141" s="5"/>
    </row>
    <row r="1142" spans="1:6" x14ac:dyDescent="0.2">
      <c r="A1142" s="2">
        <f t="shared" si="69"/>
        <v>42783.333333330578</v>
      </c>
      <c r="B1142">
        <f t="shared" si="70"/>
        <v>2</v>
      </c>
      <c r="C1142">
        <f t="shared" si="71"/>
        <v>8</v>
      </c>
      <c r="D1142" s="5">
        <v>4765.9472999999989</v>
      </c>
      <c r="E1142" s="10">
        <f t="shared" si="68"/>
        <v>4765.9472999999989</v>
      </c>
      <c r="F1142" s="5"/>
    </row>
    <row r="1143" spans="1:6" x14ac:dyDescent="0.2">
      <c r="A1143" s="2">
        <f t="shared" si="69"/>
        <v>42783.374999997242</v>
      </c>
      <c r="B1143">
        <f t="shared" si="70"/>
        <v>2</v>
      </c>
      <c r="C1143">
        <f t="shared" si="71"/>
        <v>9</v>
      </c>
      <c r="D1143" s="5">
        <v>6929.1685999999991</v>
      </c>
      <c r="E1143" s="10">
        <f t="shared" si="68"/>
        <v>6929.1685999999991</v>
      </c>
      <c r="F1143" s="5"/>
    </row>
    <row r="1144" spans="1:6" x14ac:dyDescent="0.2">
      <c r="A1144" s="2">
        <f t="shared" si="69"/>
        <v>42783.416666663907</v>
      </c>
      <c r="B1144">
        <f t="shared" si="70"/>
        <v>2</v>
      </c>
      <c r="C1144">
        <f t="shared" si="71"/>
        <v>10</v>
      </c>
      <c r="D1144" s="5">
        <v>8272.871149999999</v>
      </c>
      <c r="E1144" s="10">
        <f t="shared" si="68"/>
        <v>8272.871149999999</v>
      </c>
      <c r="F1144" s="5"/>
    </row>
    <row r="1145" spans="1:6" x14ac:dyDescent="0.2">
      <c r="A1145" s="2">
        <f t="shared" si="69"/>
        <v>42783.458333330571</v>
      </c>
      <c r="B1145">
        <f t="shared" si="70"/>
        <v>2</v>
      </c>
      <c r="C1145">
        <f t="shared" si="71"/>
        <v>11</v>
      </c>
      <c r="D1145" s="5">
        <v>8848.2241999999987</v>
      </c>
      <c r="E1145" s="10">
        <f t="shared" si="68"/>
        <v>8848.2241999999987</v>
      </c>
      <c r="F1145" s="5"/>
    </row>
    <row r="1146" spans="1:6" x14ac:dyDescent="0.2">
      <c r="A1146" s="2">
        <f t="shared" si="69"/>
        <v>42783.499999997235</v>
      </c>
      <c r="B1146">
        <f t="shared" si="70"/>
        <v>2</v>
      </c>
      <c r="C1146">
        <f t="shared" si="71"/>
        <v>12</v>
      </c>
      <c r="D1146" s="5">
        <v>8761.5900999999994</v>
      </c>
      <c r="E1146" s="10">
        <f t="shared" si="68"/>
        <v>8761.5900999999994</v>
      </c>
      <c r="F1146" s="5"/>
    </row>
    <row r="1147" spans="1:6" x14ac:dyDescent="0.2">
      <c r="A1147" s="2">
        <f t="shared" si="69"/>
        <v>42783.541666663899</v>
      </c>
      <c r="B1147">
        <f t="shared" si="70"/>
        <v>2</v>
      </c>
      <c r="C1147">
        <f t="shared" si="71"/>
        <v>13</v>
      </c>
      <c r="D1147" s="5">
        <v>8071.3060499999992</v>
      </c>
      <c r="E1147" s="10">
        <f t="shared" si="68"/>
        <v>8071.3060499999992</v>
      </c>
      <c r="F1147" s="5"/>
    </row>
    <row r="1148" spans="1:6" x14ac:dyDescent="0.2">
      <c r="A1148" s="2">
        <f t="shared" si="69"/>
        <v>42783.583333330564</v>
      </c>
      <c r="B1148">
        <f t="shared" si="70"/>
        <v>2</v>
      </c>
      <c r="C1148">
        <f t="shared" si="71"/>
        <v>14</v>
      </c>
      <c r="D1148" s="5">
        <v>6620.4614499999989</v>
      </c>
      <c r="E1148" s="10">
        <f t="shared" si="68"/>
        <v>6620.4614499999998</v>
      </c>
      <c r="F1148" s="5"/>
    </row>
    <row r="1149" spans="1:6" x14ac:dyDescent="0.2">
      <c r="A1149" s="2">
        <f t="shared" si="69"/>
        <v>42783.624999997228</v>
      </c>
      <c r="B1149">
        <f t="shared" si="70"/>
        <v>2</v>
      </c>
      <c r="C1149">
        <f t="shared" si="71"/>
        <v>15</v>
      </c>
      <c r="D1149" s="5">
        <v>4462.5531499999997</v>
      </c>
      <c r="E1149" s="10">
        <f t="shared" si="68"/>
        <v>4462.5531499999997</v>
      </c>
      <c r="F1149" s="5"/>
    </row>
    <row r="1150" spans="1:6" x14ac:dyDescent="0.2">
      <c r="A1150" s="2">
        <f t="shared" si="69"/>
        <v>42783.666666663892</v>
      </c>
      <c r="B1150">
        <f t="shared" si="70"/>
        <v>2</v>
      </c>
      <c r="C1150">
        <f t="shared" si="71"/>
        <v>16</v>
      </c>
      <c r="D1150" s="5">
        <v>1790.5304499999997</v>
      </c>
      <c r="E1150" s="10">
        <f t="shared" si="68"/>
        <v>1790.5304499999997</v>
      </c>
      <c r="F1150" s="5"/>
    </row>
    <row r="1151" spans="1:6" x14ac:dyDescent="0.2">
      <c r="A1151" s="2">
        <f t="shared" si="69"/>
        <v>42783.708333330556</v>
      </c>
      <c r="B1151">
        <f t="shared" si="70"/>
        <v>2</v>
      </c>
      <c r="C1151">
        <f t="shared" si="71"/>
        <v>17</v>
      </c>
      <c r="D1151" s="5">
        <v>0</v>
      </c>
      <c r="E1151" s="10">
        <f t="shared" si="68"/>
        <v>0</v>
      </c>
      <c r="F1151" s="5"/>
    </row>
    <row r="1152" spans="1:6" x14ac:dyDescent="0.2">
      <c r="A1152" s="2">
        <f t="shared" si="69"/>
        <v>42783.749999997221</v>
      </c>
      <c r="B1152">
        <f t="shared" si="70"/>
        <v>2</v>
      </c>
      <c r="C1152">
        <f t="shared" si="71"/>
        <v>18</v>
      </c>
      <c r="D1152" s="5">
        <v>0</v>
      </c>
      <c r="E1152" s="10">
        <f t="shared" si="68"/>
        <v>0</v>
      </c>
      <c r="F1152" s="5"/>
    </row>
    <row r="1153" spans="1:6" x14ac:dyDescent="0.2">
      <c r="A1153" s="2">
        <f t="shared" si="69"/>
        <v>42783.791666663885</v>
      </c>
      <c r="B1153">
        <f t="shared" si="70"/>
        <v>2</v>
      </c>
      <c r="C1153">
        <f t="shared" si="71"/>
        <v>19</v>
      </c>
      <c r="D1153" s="5">
        <v>0</v>
      </c>
      <c r="E1153" s="10">
        <f t="shared" si="68"/>
        <v>0</v>
      </c>
      <c r="F1153" s="5"/>
    </row>
    <row r="1154" spans="1:6" x14ac:dyDescent="0.2">
      <c r="A1154" s="2">
        <f t="shared" si="69"/>
        <v>42783.833333330549</v>
      </c>
      <c r="B1154">
        <f t="shared" si="70"/>
        <v>2</v>
      </c>
      <c r="C1154">
        <f t="shared" si="71"/>
        <v>20</v>
      </c>
      <c r="D1154" s="5">
        <v>0</v>
      </c>
      <c r="E1154" s="10">
        <f t="shared" si="68"/>
        <v>0</v>
      </c>
      <c r="F1154" s="5"/>
    </row>
    <row r="1155" spans="1:6" x14ac:dyDescent="0.2">
      <c r="A1155" s="2">
        <f t="shared" si="69"/>
        <v>42783.874999997213</v>
      </c>
      <c r="B1155">
        <f t="shared" si="70"/>
        <v>2</v>
      </c>
      <c r="C1155">
        <f t="shared" si="71"/>
        <v>21</v>
      </c>
      <c r="D1155" s="5">
        <v>0</v>
      </c>
      <c r="E1155" s="10">
        <f t="shared" si="68"/>
        <v>0</v>
      </c>
      <c r="F1155" s="5"/>
    </row>
    <row r="1156" spans="1:6" x14ac:dyDescent="0.2">
      <c r="A1156" s="2">
        <f t="shared" si="69"/>
        <v>42783.916666663878</v>
      </c>
      <c r="B1156">
        <f t="shared" si="70"/>
        <v>2</v>
      </c>
      <c r="C1156">
        <f t="shared" si="71"/>
        <v>22</v>
      </c>
      <c r="D1156" s="5">
        <v>0</v>
      </c>
      <c r="E1156" s="10">
        <f t="shared" si="68"/>
        <v>0</v>
      </c>
      <c r="F1156" s="5"/>
    </row>
    <row r="1157" spans="1:6" x14ac:dyDescent="0.2">
      <c r="A1157" s="2">
        <f t="shared" si="69"/>
        <v>42783.958333330542</v>
      </c>
      <c r="B1157">
        <f t="shared" si="70"/>
        <v>2</v>
      </c>
      <c r="C1157">
        <f t="shared" si="71"/>
        <v>23</v>
      </c>
      <c r="D1157" s="5">
        <v>0</v>
      </c>
      <c r="E1157" s="10">
        <f t="shared" si="68"/>
        <v>0</v>
      </c>
      <c r="F1157" s="5"/>
    </row>
    <row r="1158" spans="1:6" x14ac:dyDescent="0.2">
      <c r="A1158" s="2">
        <f t="shared" si="69"/>
        <v>42783.999999997206</v>
      </c>
      <c r="B1158">
        <f t="shared" si="70"/>
        <v>2</v>
      </c>
      <c r="C1158">
        <f t="shared" si="71"/>
        <v>0</v>
      </c>
      <c r="D1158" s="5">
        <v>0</v>
      </c>
      <c r="E1158" s="10">
        <f t="shared" si="68"/>
        <v>0</v>
      </c>
      <c r="F1158" s="5"/>
    </row>
    <row r="1159" spans="1:6" x14ac:dyDescent="0.2">
      <c r="A1159" s="2">
        <f t="shared" si="69"/>
        <v>42784.04166666387</v>
      </c>
      <c r="B1159">
        <f t="shared" si="70"/>
        <v>2</v>
      </c>
      <c r="C1159">
        <f t="shared" si="71"/>
        <v>1</v>
      </c>
      <c r="D1159" s="5">
        <v>0</v>
      </c>
      <c r="E1159" s="10">
        <f t="shared" ref="E1159:E1222" si="72">D1159*$B$4/10</f>
        <v>0</v>
      </c>
      <c r="F1159" s="5"/>
    </row>
    <row r="1160" spans="1:6" x14ac:dyDescent="0.2">
      <c r="A1160" s="2">
        <f t="shared" ref="A1160:A1223" si="73">A1159+1/24</f>
        <v>42784.083333330535</v>
      </c>
      <c r="B1160">
        <f t="shared" ref="B1160:B1223" si="74">MONTH(A1160)</f>
        <v>2</v>
      </c>
      <c r="C1160">
        <f t="shared" ref="C1160:C1223" si="75">HOUR(A1160)</f>
        <v>2</v>
      </c>
      <c r="D1160" s="5">
        <v>0</v>
      </c>
      <c r="E1160" s="10">
        <f t="shared" si="72"/>
        <v>0</v>
      </c>
      <c r="F1160" s="5"/>
    </row>
    <row r="1161" spans="1:6" x14ac:dyDescent="0.2">
      <c r="A1161" s="2">
        <f t="shared" si="73"/>
        <v>42784.124999997199</v>
      </c>
      <c r="B1161">
        <f t="shared" si="74"/>
        <v>2</v>
      </c>
      <c r="C1161">
        <f t="shared" si="75"/>
        <v>3</v>
      </c>
      <c r="D1161" s="5">
        <v>0</v>
      </c>
      <c r="E1161" s="10">
        <f t="shared" si="72"/>
        <v>0</v>
      </c>
      <c r="F1161" s="5"/>
    </row>
    <row r="1162" spans="1:6" x14ac:dyDescent="0.2">
      <c r="A1162" s="2">
        <f t="shared" si="73"/>
        <v>42784.166666663863</v>
      </c>
      <c r="B1162">
        <f t="shared" si="74"/>
        <v>2</v>
      </c>
      <c r="C1162">
        <f t="shared" si="75"/>
        <v>4</v>
      </c>
      <c r="D1162" s="5">
        <v>0</v>
      </c>
      <c r="E1162" s="10">
        <f t="shared" si="72"/>
        <v>0</v>
      </c>
      <c r="F1162" s="5"/>
    </row>
    <row r="1163" spans="1:6" x14ac:dyDescent="0.2">
      <c r="A1163" s="2">
        <f t="shared" si="73"/>
        <v>42784.208333330527</v>
      </c>
      <c r="B1163">
        <f t="shared" si="74"/>
        <v>2</v>
      </c>
      <c r="C1163">
        <f t="shared" si="75"/>
        <v>5</v>
      </c>
      <c r="D1163" s="5">
        <v>0</v>
      </c>
      <c r="E1163" s="10">
        <f t="shared" si="72"/>
        <v>0</v>
      </c>
      <c r="F1163" s="5"/>
    </row>
    <row r="1164" spans="1:6" x14ac:dyDescent="0.2">
      <c r="A1164" s="2">
        <f t="shared" si="73"/>
        <v>42784.249999997191</v>
      </c>
      <c r="B1164">
        <f t="shared" si="74"/>
        <v>2</v>
      </c>
      <c r="C1164">
        <f t="shared" si="75"/>
        <v>6</v>
      </c>
      <c r="D1164" s="5">
        <v>0</v>
      </c>
      <c r="E1164" s="10">
        <f t="shared" si="72"/>
        <v>0</v>
      </c>
      <c r="F1164" s="5"/>
    </row>
    <row r="1165" spans="1:6" x14ac:dyDescent="0.2">
      <c r="A1165" s="2">
        <f t="shared" si="73"/>
        <v>42784.291666663856</v>
      </c>
      <c r="B1165">
        <f t="shared" si="74"/>
        <v>2</v>
      </c>
      <c r="C1165">
        <f t="shared" si="75"/>
        <v>7</v>
      </c>
      <c r="D1165" s="5">
        <v>47.60425</v>
      </c>
      <c r="E1165" s="10">
        <f t="shared" si="72"/>
        <v>47.60425</v>
      </c>
      <c r="F1165" s="5"/>
    </row>
    <row r="1166" spans="1:6" x14ac:dyDescent="0.2">
      <c r="A1166" s="2">
        <f t="shared" si="73"/>
        <v>42784.33333333052</v>
      </c>
      <c r="B1166">
        <f t="shared" si="74"/>
        <v>2</v>
      </c>
      <c r="C1166">
        <f t="shared" si="75"/>
        <v>8</v>
      </c>
      <c r="D1166" s="5">
        <v>813.94699999999989</v>
      </c>
      <c r="E1166" s="10">
        <f t="shared" si="72"/>
        <v>813.94699999999989</v>
      </c>
      <c r="F1166" s="5"/>
    </row>
    <row r="1167" spans="1:6" x14ac:dyDescent="0.2">
      <c r="A1167" s="2">
        <f t="shared" si="73"/>
        <v>42784.374999997184</v>
      </c>
      <c r="B1167">
        <f t="shared" si="74"/>
        <v>2</v>
      </c>
      <c r="C1167">
        <f t="shared" si="75"/>
        <v>9</v>
      </c>
      <c r="D1167" s="5">
        <v>701.78404999999987</v>
      </c>
      <c r="E1167" s="10">
        <f t="shared" si="72"/>
        <v>701.78404999999987</v>
      </c>
      <c r="F1167" s="5"/>
    </row>
    <row r="1168" spans="1:6" x14ac:dyDescent="0.2">
      <c r="A1168" s="2">
        <f t="shared" si="73"/>
        <v>42784.416666663848</v>
      </c>
      <c r="B1168">
        <f t="shared" si="74"/>
        <v>2</v>
      </c>
      <c r="C1168">
        <f t="shared" si="75"/>
        <v>10</v>
      </c>
      <c r="D1168" s="5">
        <v>2648.6684999999998</v>
      </c>
      <c r="E1168" s="10">
        <f t="shared" si="72"/>
        <v>2648.6684999999998</v>
      </c>
      <c r="F1168" s="5"/>
    </row>
    <row r="1169" spans="1:6" x14ac:dyDescent="0.2">
      <c r="A1169" s="2">
        <f t="shared" si="73"/>
        <v>42784.458333330513</v>
      </c>
      <c r="B1169">
        <f t="shared" si="74"/>
        <v>2</v>
      </c>
      <c r="C1169">
        <f t="shared" si="75"/>
        <v>11</v>
      </c>
      <c r="D1169" s="5">
        <v>1880.6559499999998</v>
      </c>
      <c r="E1169" s="10">
        <f t="shared" si="72"/>
        <v>1880.6559499999998</v>
      </c>
      <c r="F1169" s="5"/>
    </row>
    <row r="1170" spans="1:6" x14ac:dyDescent="0.2">
      <c r="A1170" s="2">
        <f t="shared" si="73"/>
        <v>42784.499999997177</v>
      </c>
      <c r="B1170">
        <f t="shared" si="74"/>
        <v>2</v>
      </c>
      <c r="C1170">
        <f t="shared" si="75"/>
        <v>12</v>
      </c>
      <c r="D1170" s="5">
        <v>2476.4157500000001</v>
      </c>
      <c r="E1170" s="10">
        <f t="shared" si="72"/>
        <v>2476.4157500000001</v>
      </c>
      <c r="F1170" s="5"/>
    </row>
    <row r="1171" spans="1:6" x14ac:dyDescent="0.2">
      <c r="A1171" s="2">
        <f t="shared" si="73"/>
        <v>42784.541666663841</v>
      </c>
      <c r="B1171">
        <f t="shared" si="74"/>
        <v>2</v>
      </c>
      <c r="C1171">
        <f t="shared" si="75"/>
        <v>13</v>
      </c>
      <c r="D1171" s="5">
        <v>1542.6513999999997</v>
      </c>
      <c r="E1171" s="10">
        <f t="shared" si="72"/>
        <v>1542.6513999999997</v>
      </c>
      <c r="F1171" s="5"/>
    </row>
    <row r="1172" spans="1:6" x14ac:dyDescent="0.2">
      <c r="A1172" s="2">
        <f t="shared" si="73"/>
        <v>42784.583333330505</v>
      </c>
      <c r="B1172">
        <f t="shared" si="74"/>
        <v>2</v>
      </c>
      <c r="C1172">
        <f t="shared" si="75"/>
        <v>14</v>
      </c>
      <c r="D1172" s="5">
        <v>650.1019</v>
      </c>
      <c r="E1172" s="10">
        <f t="shared" si="72"/>
        <v>650.1019</v>
      </c>
      <c r="F1172" s="5"/>
    </row>
    <row r="1173" spans="1:6" x14ac:dyDescent="0.2">
      <c r="A1173" s="2">
        <f t="shared" si="73"/>
        <v>42784.62499999717</v>
      </c>
      <c r="B1173">
        <f t="shared" si="74"/>
        <v>2</v>
      </c>
      <c r="C1173">
        <f t="shared" si="75"/>
        <v>15</v>
      </c>
      <c r="D1173" s="5">
        <v>656.76385000000005</v>
      </c>
      <c r="E1173" s="10">
        <f t="shared" si="72"/>
        <v>656.76385000000005</v>
      </c>
      <c r="F1173" s="5"/>
    </row>
    <row r="1174" spans="1:6" x14ac:dyDescent="0.2">
      <c r="A1174" s="2">
        <f t="shared" si="73"/>
        <v>42784.666666663834</v>
      </c>
      <c r="B1174">
        <f t="shared" si="74"/>
        <v>2</v>
      </c>
      <c r="C1174">
        <f t="shared" si="75"/>
        <v>16</v>
      </c>
      <c r="D1174" s="5">
        <v>3.7236999999999996</v>
      </c>
      <c r="E1174" s="10">
        <f t="shared" si="72"/>
        <v>3.7236999999999996</v>
      </c>
      <c r="F1174" s="5"/>
    </row>
    <row r="1175" spans="1:6" x14ac:dyDescent="0.2">
      <c r="A1175" s="2">
        <f t="shared" si="73"/>
        <v>42784.708333330498</v>
      </c>
      <c r="B1175">
        <f t="shared" si="74"/>
        <v>2</v>
      </c>
      <c r="C1175">
        <f t="shared" si="75"/>
        <v>17</v>
      </c>
      <c r="D1175" s="5">
        <v>0</v>
      </c>
      <c r="E1175" s="10">
        <f t="shared" si="72"/>
        <v>0</v>
      </c>
      <c r="F1175" s="5"/>
    </row>
    <row r="1176" spans="1:6" x14ac:dyDescent="0.2">
      <c r="A1176" s="2">
        <f t="shared" si="73"/>
        <v>42784.749999997162</v>
      </c>
      <c r="B1176">
        <f t="shared" si="74"/>
        <v>2</v>
      </c>
      <c r="C1176">
        <f t="shared" si="75"/>
        <v>18</v>
      </c>
      <c r="D1176" s="5">
        <v>0</v>
      </c>
      <c r="E1176" s="10">
        <f t="shared" si="72"/>
        <v>0</v>
      </c>
      <c r="F1176" s="5"/>
    </row>
    <row r="1177" spans="1:6" x14ac:dyDescent="0.2">
      <c r="A1177" s="2">
        <f t="shared" si="73"/>
        <v>42784.791666663827</v>
      </c>
      <c r="B1177">
        <f t="shared" si="74"/>
        <v>2</v>
      </c>
      <c r="C1177">
        <f t="shared" si="75"/>
        <v>19</v>
      </c>
      <c r="D1177" s="5">
        <v>0</v>
      </c>
      <c r="E1177" s="10">
        <f t="shared" si="72"/>
        <v>0</v>
      </c>
      <c r="F1177" s="5"/>
    </row>
    <row r="1178" spans="1:6" x14ac:dyDescent="0.2">
      <c r="A1178" s="2">
        <f t="shared" si="73"/>
        <v>42784.833333330491</v>
      </c>
      <c r="B1178">
        <f t="shared" si="74"/>
        <v>2</v>
      </c>
      <c r="C1178">
        <f t="shared" si="75"/>
        <v>20</v>
      </c>
      <c r="D1178" s="5">
        <v>0</v>
      </c>
      <c r="E1178" s="10">
        <f t="shared" si="72"/>
        <v>0</v>
      </c>
      <c r="F1178" s="5"/>
    </row>
    <row r="1179" spans="1:6" x14ac:dyDescent="0.2">
      <c r="A1179" s="2">
        <f t="shared" si="73"/>
        <v>42784.874999997155</v>
      </c>
      <c r="B1179">
        <f t="shared" si="74"/>
        <v>2</v>
      </c>
      <c r="C1179">
        <f t="shared" si="75"/>
        <v>21</v>
      </c>
      <c r="D1179" s="5">
        <v>0</v>
      </c>
      <c r="E1179" s="10">
        <f t="shared" si="72"/>
        <v>0</v>
      </c>
      <c r="F1179" s="5"/>
    </row>
    <row r="1180" spans="1:6" x14ac:dyDescent="0.2">
      <c r="A1180" s="2">
        <f t="shared" si="73"/>
        <v>42784.916666663819</v>
      </c>
      <c r="B1180">
        <f t="shared" si="74"/>
        <v>2</v>
      </c>
      <c r="C1180">
        <f t="shared" si="75"/>
        <v>22</v>
      </c>
      <c r="D1180" s="5">
        <v>0</v>
      </c>
      <c r="E1180" s="10">
        <f t="shared" si="72"/>
        <v>0</v>
      </c>
      <c r="F1180" s="5"/>
    </row>
    <row r="1181" spans="1:6" x14ac:dyDescent="0.2">
      <c r="A1181" s="2">
        <f t="shared" si="73"/>
        <v>42784.958333330484</v>
      </c>
      <c r="B1181">
        <f t="shared" si="74"/>
        <v>2</v>
      </c>
      <c r="C1181">
        <f t="shared" si="75"/>
        <v>23</v>
      </c>
      <c r="D1181" s="5">
        <v>0</v>
      </c>
      <c r="E1181" s="10">
        <f t="shared" si="72"/>
        <v>0</v>
      </c>
      <c r="F1181" s="5"/>
    </row>
    <row r="1182" spans="1:6" x14ac:dyDescent="0.2">
      <c r="A1182" s="2">
        <f t="shared" si="73"/>
        <v>42784.999999997148</v>
      </c>
      <c r="B1182">
        <f t="shared" si="74"/>
        <v>2</v>
      </c>
      <c r="C1182">
        <f t="shared" si="75"/>
        <v>0</v>
      </c>
      <c r="D1182" s="5">
        <v>0</v>
      </c>
      <c r="E1182" s="10">
        <f t="shared" si="72"/>
        <v>0</v>
      </c>
      <c r="F1182" s="5"/>
    </row>
    <row r="1183" spans="1:6" x14ac:dyDescent="0.2">
      <c r="A1183" s="2">
        <f t="shared" si="73"/>
        <v>42785.041666663812</v>
      </c>
      <c r="B1183">
        <f t="shared" si="74"/>
        <v>2</v>
      </c>
      <c r="C1183">
        <f t="shared" si="75"/>
        <v>1</v>
      </c>
      <c r="D1183" s="5">
        <v>0</v>
      </c>
      <c r="E1183" s="10">
        <f t="shared" si="72"/>
        <v>0</v>
      </c>
      <c r="F1183" s="5"/>
    </row>
    <row r="1184" spans="1:6" x14ac:dyDescent="0.2">
      <c r="A1184" s="2">
        <f t="shared" si="73"/>
        <v>42785.083333330476</v>
      </c>
      <c r="B1184">
        <f t="shared" si="74"/>
        <v>2</v>
      </c>
      <c r="C1184">
        <f t="shared" si="75"/>
        <v>2</v>
      </c>
      <c r="D1184" s="5">
        <v>0</v>
      </c>
      <c r="E1184" s="10">
        <f t="shared" si="72"/>
        <v>0</v>
      </c>
      <c r="F1184" s="5"/>
    </row>
    <row r="1185" spans="1:6" x14ac:dyDescent="0.2">
      <c r="A1185" s="2">
        <f t="shared" si="73"/>
        <v>42785.124999997141</v>
      </c>
      <c r="B1185">
        <f t="shared" si="74"/>
        <v>2</v>
      </c>
      <c r="C1185">
        <f t="shared" si="75"/>
        <v>3</v>
      </c>
      <c r="D1185" s="5">
        <v>0</v>
      </c>
      <c r="E1185" s="10">
        <f t="shared" si="72"/>
        <v>0</v>
      </c>
      <c r="F1185" s="5"/>
    </row>
    <row r="1186" spans="1:6" x14ac:dyDescent="0.2">
      <c r="A1186" s="2">
        <f t="shared" si="73"/>
        <v>42785.166666663805</v>
      </c>
      <c r="B1186">
        <f t="shared" si="74"/>
        <v>2</v>
      </c>
      <c r="C1186">
        <f t="shared" si="75"/>
        <v>4</v>
      </c>
      <c r="D1186" s="5">
        <v>0</v>
      </c>
      <c r="E1186" s="10">
        <f t="shared" si="72"/>
        <v>0</v>
      </c>
      <c r="F1186" s="5"/>
    </row>
    <row r="1187" spans="1:6" x14ac:dyDescent="0.2">
      <c r="A1187" s="2">
        <f t="shared" si="73"/>
        <v>42785.208333330469</v>
      </c>
      <c r="B1187">
        <f t="shared" si="74"/>
        <v>2</v>
      </c>
      <c r="C1187">
        <f t="shared" si="75"/>
        <v>5</v>
      </c>
      <c r="D1187" s="5">
        <v>0</v>
      </c>
      <c r="E1187" s="10">
        <f t="shared" si="72"/>
        <v>0</v>
      </c>
      <c r="F1187" s="5"/>
    </row>
    <row r="1188" spans="1:6" x14ac:dyDescent="0.2">
      <c r="A1188" s="2">
        <f t="shared" si="73"/>
        <v>42785.249999997133</v>
      </c>
      <c r="B1188">
        <f t="shared" si="74"/>
        <v>2</v>
      </c>
      <c r="C1188">
        <f t="shared" si="75"/>
        <v>6</v>
      </c>
      <c r="D1188" s="5">
        <v>0</v>
      </c>
      <c r="E1188" s="10">
        <f t="shared" si="72"/>
        <v>0</v>
      </c>
      <c r="F1188" s="5"/>
    </row>
    <row r="1189" spans="1:6" x14ac:dyDescent="0.2">
      <c r="A1189" s="2">
        <f t="shared" si="73"/>
        <v>42785.291666663798</v>
      </c>
      <c r="B1189">
        <f t="shared" si="74"/>
        <v>2</v>
      </c>
      <c r="C1189">
        <f t="shared" si="75"/>
        <v>7</v>
      </c>
      <c r="D1189" s="5">
        <v>1655.3353</v>
      </c>
      <c r="E1189" s="10">
        <f t="shared" si="72"/>
        <v>1655.3353</v>
      </c>
      <c r="F1189" s="5"/>
    </row>
    <row r="1190" spans="1:6" x14ac:dyDescent="0.2">
      <c r="A1190" s="2">
        <f t="shared" si="73"/>
        <v>42785.333333330462</v>
      </c>
      <c r="B1190">
        <f t="shared" si="74"/>
        <v>2</v>
      </c>
      <c r="C1190">
        <f t="shared" si="75"/>
        <v>8</v>
      </c>
      <c r="D1190" s="5">
        <v>4120.9974000000002</v>
      </c>
      <c r="E1190" s="10">
        <f t="shared" si="72"/>
        <v>4120.9974000000002</v>
      </c>
      <c r="F1190" s="5"/>
    </row>
    <row r="1191" spans="1:6" x14ac:dyDescent="0.2">
      <c r="A1191" s="2">
        <f t="shared" si="73"/>
        <v>42785.374999997126</v>
      </c>
      <c r="B1191">
        <f t="shared" si="74"/>
        <v>2</v>
      </c>
      <c r="C1191">
        <f t="shared" si="75"/>
        <v>9</v>
      </c>
      <c r="D1191" s="5">
        <v>3989.2407499999999</v>
      </c>
      <c r="E1191" s="10">
        <f t="shared" si="72"/>
        <v>3989.2407499999999</v>
      </c>
      <c r="F1191" s="5"/>
    </row>
    <row r="1192" spans="1:6" x14ac:dyDescent="0.2">
      <c r="A1192" s="2">
        <f t="shared" si="73"/>
        <v>42785.41666666379</v>
      </c>
      <c r="B1192">
        <f t="shared" si="74"/>
        <v>2</v>
      </c>
      <c r="C1192">
        <f t="shared" si="75"/>
        <v>10</v>
      </c>
      <c r="D1192" s="5">
        <v>4712.9484000000002</v>
      </c>
      <c r="E1192" s="10">
        <f t="shared" si="72"/>
        <v>4712.9484000000002</v>
      </c>
      <c r="F1192" s="5"/>
    </row>
    <row r="1193" spans="1:6" x14ac:dyDescent="0.2">
      <c r="A1193" s="2">
        <f t="shared" si="73"/>
        <v>42785.458333330454</v>
      </c>
      <c r="B1193">
        <f t="shared" si="74"/>
        <v>2</v>
      </c>
      <c r="C1193">
        <f t="shared" si="75"/>
        <v>11</v>
      </c>
      <c r="D1193" s="5">
        <v>3501.9834499999997</v>
      </c>
      <c r="E1193" s="10">
        <f t="shared" si="72"/>
        <v>3501.9834499999997</v>
      </c>
      <c r="F1193" s="5"/>
    </row>
    <row r="1194" spans="1:6" x14ac:dyDescent="0.2">
      <c r="A1194" s="2">
        <f t="shared" si="73"/>
        <v>42785.499999997119</v>
      </c>
      <c r="B1194">
        <f t="shared" si="74"/>
        <v>2</v>
      </c>
      <c r="C1194">
        <f t="shared" si="75"/>
        <v>12</v>
      </c>
      <c r="D1194" s="5">
        <v>3450.0229999999997</v>
      </c>
      <c r="E1194" s="10">
        <f t="shared" si="72"/>
        <v>3450.0229999999997</v>
      </c>
      <c r="F1194" s="5"/>
    </row>
    <row r="1195" spans="1:6" x14ac:dyDescent="0.2">
      <c r="A1195" s="2">
        <f t="shared" si="73"/>
        <v>42785.541666663783</v>
      </c>
      <c r="B1195">
        <f t="shared" si="74"/>
        <v>2</v>
      </c>
      <c r="C1195">
        <f t="shared" si="75"/>
        <v>13</v>
      </c>
      <c r="D1195" s="5">
        <v>1589.9888499999997</v>
      </c>
      <c r="E1195" s="10">
        <f t="shared" si="72"/>
        <v>1589.9888499999997</v>
      </c>
      <c r="F1195" s="5"/>
    </row>
    <row r="1196" spans="1:6" x14ac:dyDescent="0.2">
      <c r="A1196" s="2">
        <f t="shared" si="73"/>
        <v>42785.583333330447</v>
      </c>
      <c r="B1196">
        <f t="shared" si="74"/>
        <v>2</v>
      </c>
      <c r="C1196">
        <f t="shared" si="75"/>
        <v>14</v>
      </c>
      <c r="D1196" s="5">
        <v>636.35249999999996</v>
      </c>
      <c r="E1196" s="10">
        <f t="shared" si="72"/>
        <v>636.35249999999996</v>
      </c>
      <c r="F1196" s="5"/>
    </row>
    <row r="1197" spans="1:6" x14ac:dyDescent="0.2">
      <c r="A1197" s="2">
        <f t="shared" si="73"/>
        <v>42785.624999997111</v>
      </c>
      <c r="B1197">
        <f t="shared" si="74"/>
        <v>2</v>
      </c>
      <c r="C1197">
        <f t="shared" si="75"/>
        <v>15</v>
      </c>
      <c r="D1197" s="5">
        <v>819.52909999999997</v>
      </c>
      <c r="E1197" s="10">
        <f t="shared" si="72"/>
        <v>819.52909999999997</v>
      </c>
      <c r="F1197" s="5"/>
    </row>
    <row r="1198" spans="1:6" x14ac:dyDescent="0.2">
      <c r="A1198" s="2">
        <f t="shared" si="73"/>
        <v>42785.666666663776</v>
      </c>
      <c r="B1198">
        <f t="shared" si="74"/>
        <v>2</v>
      </c>
      <c r="C1198">
        <f t="shared" si="75"/>
        <v>16</v>
      </c>
      <c r="D1198" s="5">
        <v>516.04639999999995</v>
      </c>
      <c r="E1198" s="10">
        <f t="shared" si="72"/>
        <v>516.04639999999995</v>
      </c>
      <c r="F1198" s="5"/>
    </row>
    <row r="1199" spans="1:6" x14ac:dyDescent="0.2">
      <c r="A1199" s="2">
        <f t="shared" si="73"/>
        <v>42785.70833333044</v>
      </c>
      <c r="B1199">
        <f t="shared" si="74"/>
        <v>2</v>
      </c>
      <c r="C1199">
        <f t="shared" si="75"/>
        <v>17</v>
      </c>
      <c r="D1199" s="5">
        <v>0</v>
      </c>
      <c r="E1199" s="10">
        <f t="shared" si="72"/>
        <v>0</v>
      </c>
      <c r="F1199" s="5"/>
    </row>
    <row r="1200" spans="1:6" x14ac:dyDescent="0.2">
      <c r="A1200" s="2">
        <f t="shared" si="73"/>
        <v>42785.749999997104</v>
      </c>
      <c r="B1200">
        <f t="shared" si="74"/>
        <v>2</v>
      </c>
      <c r="C1200">
        <f t="shared" si="75"/>
        <v>18</v>
      </c>
      <c r="D1200" s="5">
        <v>0</v>
      </c>
      <c r="E1200" s="10">
        <f t="shared" si="72"/>
        <v>0</v>
      </c>
      <c r="F1200" s="5"/>
    </row>
    <row r="1201" spans="1:6" x14ac:dyDescent="0.2">
      <c r="A1201" s="2">
        <f t="shared" si="73"/>
        <v>42785.791666663768</v>
      </c>
      <c r="B1201">
        <f t="shared" si="74"/>
        <v>2</v>
      </c>
      <c r="C1201">
        <f t="shared" si="75"/>
        <v>19</v>
      </c>
      <c r="D1201" s="5">
        <v>0</v>
      </c>
      <c r="E1201" s="10">
        <f t="shared" si="72"/>
        <v>0</v>
      </c>
      <c r="F1201" s="5"/>
    </row>
    <row r="1202" spans="1:6" x14ac:dyDescent="0.2">
      <c r="A1202" s="2">
        <f t="shared" si="73"/>
        <v>42785.833333330433</v>
      </c>
      <c r="B1202">
        <f t="shared" si="74"/>
        <v>2</v>
      </c>
      <c r="C1202">
        <f t="shared" si="75"/>
        <v>20</v>
      </c>
      <c r="D1202" s="5">
        <v>0</v>
      </c>
      <c r="E1202" s="10">
        <f t="shared" si="72"/>
        <v>0</v>
      </c>
      <c r="F1202" s="5"/>
    </row>
    <row r="1203" spans="1:6" x14ac:dyDescent="0.2">
      <c r="A1203" s="2">
        <f t="shared" si="73"/>
        <v>42785.874999997097</v>
      </c>
      <c r="B1203">
        <f t="shared" si="74"/>
        <v>2</v>
      </c>
      <c r="C1203">
        <f t="shared" si="75"/>
        <v>21</v>
      </c>
      <c r="D1203" s="5">
        <v>0</v>
      </c>
      <c r="E1203" s="10">
        <f t="shared" si="72"/>
        <v>0</v>
      </c>
      <c r="F1203" s="5"/>
    </row>
    <row r="1204" spans="1:6" x14ac:dyDescent="0.2">
      <c r="A1204" s="2">
        <f t="shared" si="73"/>
        <v>42785.916666663761</v>
      </c>
      <c r="B1204">
        <f t="shared" si="74"/>
        <v>2</v>
      </c>
      <c r="C1204">
        <f t="shared" si="75"/>
        <v>22</v>
      </c>
      <c r="D1204" s="5">
        <v>0</v>
      </c>
      <c r="E1204" s="10">
        <f t="shared" si="72"/>
        <v>0</v>
      </c>
      <c r="F1204" s="5"/>
    </row>
    <row r="1205" spans="1:6" x14ac:dyDescent="0.2">
      <c r="A1205" s="2">
        <f t="shared" si="73"/>
        <v>42785.958333330425</v>
      </c>
      <c r="B1205">
        <f t="shared" si="74"/>
        <v>2</v>
      </c>
      <c r="C1205">
        <f t="shared" si="75"/>
        <v>23</v>
      </c>
      <c r="D1205" s="5">
        <v>0</v>
      </c>
      <c r="E1205" s="10">
        <f t="shared" si="72"/>
        <v>0</v>
      </c>
      <c r="F1205" s="5"/>
    </row>
    <row r="1206" spans="1:6" x14ac:dyDescent="0.2">
      <c r="A1206" s="2">
        <f t="shared" si="73"/>
        <v>42785.99999999709</v>
      </c>
      <c r="B1206">
        <f t="shared" si="74"/>
        <v>2</v>
      </c>
      <c r="C1206">
        <f t="shared" si="75"/>
        <v>0</v>
      </c>
      <c r="D1206" s="5">
        <v>0</v>
      </c>
      <c r="E1206" s="10">
        <f t="shared" si="72"/>
        <v>0</v>
      </c>
      <c r="F1206" s="5"/>
    </row>
    <row r="1207" spans="1:6" x14ac:dyDescent="0.2">
      <c r="A1207" s="2">
        <f t="shared" si="73"/>
        <v>42786.041666663754</v>
      </c>
      <c r="B1207">
        <f t="shared" si="74"/>
        <v>2</v>
      </c>
      <c r="C1207">
        <f t="shared" si="75"/>
        <v>1</v>
      </c>
      <c r="D1207" s="5">
        <v>0</v>
      </c>
      <c r="E1207" s="10">
        <f t="shared" si="72"/>
        <v>0</v>
      </c>
      <c r="F1207" s="5"/>
    </row>
    <row r="1208" spans="1:6" x14ac:dyDescent="0.2">
      <c r="A1208" s="2">
        <f t="shared" si="73"/>
        <v>42786.083333330418</v>
      </c>
      <c r="B1208">
        <f t="shared" si="74"/>
        <v>2</v>
      </c>
      <c r="C1208">
        <f t="shared" si="75"/>
        <v>2</v>
      </c>
      <c r="D1208" s="5">
        <v>0</v>
      </c>
      <c r="E1208" s="10">
        <f t="shared" si="72"/>
        <v>0</v>
      </c>
      <c r="F1208" s="5"/>
    </row>
    <row r="1209" spans="1:6" x14ac:dyDescent="0.2">
      <c r="A1209" s="2">
        <f t="shared" si="73"/>
        <v>42786.124999997082</v>
      </c>
      <c r="B1209">
        <f t="shared" si="74"/>
        <v>2</v>
      </c>
      <c r="C1209">
        <f t="shared" si="75"/>
        <v>3</v>
      </c>
      <c r="D1209" s="5">
        <v>0</v>
      </c>
      <c r="E1209" s="10">
        <f t="shared" si="72"/>
        <v>0</v>
      </c>
      <c r="F1209" s="5"/>
    </row>
    <row r="1210" spans="1:6" x14ac:dyDescent="0.2">
      <c r="A1210" s="2">
        <f t="shared" si="73"/>
        <v>42786.166666663747</v>
      </c>
      <c r="B1210">
        <f t="shared" si="74"/>
        <v>2</v>
      </c>
      <c r="C1210">
        <f t="shared" si="75"/>
        <v>4</v>
      </c>
      <c r="D1210" s="5">
        <v>0</v>
      </c>
      <c r="E1210" s="10">
        <f t="shared" si="72"/>
        <v>0</v>
      </c>
      <c r="F1210" s="5"/>
    </row>
    <row r="1211" spans="1:6" x14ac:dyDescent="0.2">
      <c r="A1211" s="2">
        <f t="shared" si="73"/>
        <v>42786.208333330411</v>
      </c>
      <c r="B1211">
        <f t="shared" si="74"/>
        <v>2</v>
      </c>
      <c r="C1211">
        <f t="shared" si="75"/>
        <v>5</v>
      </c>
      <c r="D1211" s="5">
        <v>0</v>
      </c>
      <c r="E1211" s="10">
        <f t="shared" si="72"/>
        <v>0</v>
      </c>
      <c r="F1211" s="5"/>
    </row>
    <row r="1212" spans="1:6" x14ac:dyDescent="0.2">
      <c r="A1212" s="2">
        <f t="shared" si="73"/>
        <v>42786.249999997075</v>
      </c>
      <c r="B1212">
        <f t="shared" si="74"/>
        <v>2</v>
      </c>
      <c r="C1212">
        <f t="shared" si="75"/>
        <v>6</v>
      </c>
      <c r="D1212" s="5">
        <v>0</v>
      </c>
      <c r="E1212" s="10">
        <f t="shared" si="72"/>
        <v>0</v>
      </c>
      <c r="F1212" s="5"/>
    </row>
    <row r="1213" spans="1:6" x14ac:dyDescent="0.2">
      <c r="A1213" s="2">
        <f t="shared" si="73"/>
        <v>42786.291666663739</v>
      </c>
      <c r="B1213">
        <f t="shared" si="74"/>
        <v>2</v>
      </c>
      <c r="C1213">
        <f t="shared" si="75"/>
        <v>7</v>
      </c>
      <c r="D1213" s="5">
        <v>1898.2083999999998</v>
      </c>
      <c r="E1213" s="10">
        <f t="shared" si="72"/>
        <v>1898.2084</v>
      </c>
      <c r="F1213" s="5"/>
    </row>
    <row r="1214" spans="1:6" x14ac:dyDescent="0.2">
      <c r="A1214" s="2">
        <f t="shared" si="73"/>
        <v>42786.333333330404</v>
      </c>
      <c r="B1214">
        <f t="shared" si="74"/>
        <v>2</v>
      </c>
      <c r="C1214">
        <f t="shared" si="75"/>
        <v>8</v>
      </c>
      <c r="D1214" s="5">
        <v>4380.2487999999994</v>
      </c>
      <c r="E1214" s="10">
        <f t="shared" si="72"/>
        <v>4380.2487999999994</v>
      </c>
      <c r="F1214" s="5"/>
    </row>
    <row r="1215" spans="1:6" x14ac:dyDescent="0.2">
      <c r="A1215" s="2">
        <f t="shared" si="73"/>
        <v>42786.374999997068</v>
      </c>
      <c r="B1215">
        <f t="shared" si="74"/>
        <v>2</v>
      </c>
      <c r="C1215">
        <f t="shared" si="75"/>
        <v>9</v>
      </c>
      <c r="D1215" s="5">
        <v>6300.6084999999994</v>
      </c>
      <c r="E1215" s="10">
        <f t="shared" si="72"/>
        <v>6300.6084999999994</v>
      </c>
      <c r="F1215" s="5"/>
    </row>
    <row r="1216" spans="1:6" x14ac:dyDescent="0.2">
      <c r="A1216" s="2">
        <f t="shared" si="73"/>
        <v>42786.416666663732</v>
      </c>
      <c r="B1216">
        <f t="shared" si="74"/>
        <v>2</v>
      </c>
      <c r="C1216">
        <f t="shared" si="75"/>
        <v>10</v>
      </c>
      <c r="D1216" s="5">
        <v>7505.8498999999993</v>
      </c>
      <c r="E1216" s="10">
        <f t="shared" si="72"/>
        <v>7505.8498999999993</v>
      </c>
      <c r="F1216" s="5"/>
    </row>
    <row r="1217" spans="1:6" x14ac:dyDescent="0.2">
      <c r="A1217" s="2">
        <f t="shared" si="73"/>
        <v>42786.458333330396</v>
      </c>
      <c r="B1217">
        <f t="shared" si="74"/>
        <v>2</v>
      </c>
      <c r="C1217">
        <f t="shared" si="75"/>
        <v>11</v>
      </c>
      <c r="D1217" s="5">
        <v>8078.1761499999993</v>
      </c>
      <c r="E1217" s="10">
        <f t="shared" si="72"/>
        <v>8078.1761499999993</v>
      </c>
      <c r="F1217" s="5"/>
    </row>
    <row r="1218" spans="1:6" x14ac:dyDescent="0.2">
      <c r="A1218" s="2">
        <f t="shared" si="73"/>
        <v>42786.499999997061</v>
      </c>
      <c r="B1218">
        <f t="shared" si="74"/>
        <v>2</v>
      </c>
      <c r="C1218">
        <f t="shared" si="75"/>
        <v>12</v>
      </c>
      <c r="D1218" s="5">
        <v>8064.0357499999991</v>
      </c>
      <c r="E1218" s="10">
        <f t="shared" si="72"/>
        <v>8064.0357499999982</v>
      </c>
      <c r="F1218" s="5"/>
    </row>
    <row r="1219" spans="1:6" x14ac:dyDescent="0.2">
      <c r="A1219" s="2">
        <f t="shared" si="73"/>
        <v>42786.541666663725</v>
      </c>
      <c r="B1219">
        <f t="shared" si="74"/>
        <v>2</v>
      </c>
      <c r="C1219">
        <f t="shared" si="75"/>
        <v>13</v>
      </c>
      <c r="D1219" s="5">
        <v>5798.2861999999996</v>
      </c>
      <c r="E1219" s="10">
        <f t="shared" si="72"/>
        <v>5798.2861999999996</v>
      </c>
      <c r="F1219" s="5"/>
    </row>
    <row r="1220" spans="1:6" x14ac:dyDescent="0.2">
      <c r="A1220" s="2">
        <f t="shared" si="73"/>
        <v>42786.583333330389</v>
      </c>
      <c r="B1220">
        <f t="shared" si="74"/>
        <v>2</v>
      </c>
      <c r="C1220">
        <f t="shared" si="75"/>
        <v>14</v>
      </c>
      <c r="D1220" s="5">
        <v>4973.0714999999991</v>
      </c>
      <c r="E1220" s="10">
        <f t="shared" si="72"/>
        <v>4973.0714999999991</v>
      </c>
      <c r="F1220" s="5"/>
    </row>
    <row r="1221" spans="1:6" x14ac:dyDescent="0.2">
      <c r="A1221" s="2">
        <f t="shared" si="73"/>
        <v>42786.624999997053</v>
      </c>
      <c r="B1221">
        <f t="shared" si="74"/>
        <v>2</v>
      </c>
      <c r="C1221">
        <f t="shared" si="75"/>
        <v>15</v>
      </c>
      <c r="D1221" s="5">
        <v>1216.079</v>
      </c>
      <c r="E1221" s="10">
        <f t="shared" si="72"/>
        <v>1216.079</v>
      </c>
      <c r="F1221" s="5"/>
    </row>
    <row r="1222" spans="1:6" x14ac:dyDescent="0.2">
      <c r="A1222" s="2">
        <f t="shared" si="73"/>
        <v>42786.666666663717</v>
      </c>
      <c r="B1222">
        <f t="shared" si="74"/>
        <v>2</v>
      </c>
      <c r="C1222">
        <f t="shared" si="75"/>
        <v>16</v>
      </c>
      <c r="D1222" s="5">
        <v>177.96594999999996</v>
      </c>
      <c r="E1222" s="10">
        <f t="shared" si="72"/>
        <v>177.96594999999996</v>
      </c>
      <c r="F1222" s="5"/>
    </row>
    <row r="1223" spans="1:6" x14ac:dyDescent="0.2">
      <c r="A1223" s="2">
        <f t="shared" si="73"/>
        <v>42786.708333330382</v>
      </c>
      <c r="B1223">
        <f t="shared" si="74"/>
        <v>2</v>
      </c>
      <c r="C1223">
        <f t="shared" si="75"/>
        <v>17</v>
      </c>
      <c r="D1223" s="5">
        <v>0</v>
      </c>
      <c r="E1223" s="10">
        <f t="shared" ref="E1223:E1286" si="76">D1223*$B$4/10</f>
        <v>0</v>
      </c>
      <c r="F1223" s="5"/>
    </row>
    <row r="1224" spans="1:6" x14ac:dyDescent="0.2">
      <c r="A1224" s="2">
        <f t="shared" ref="A1224:A1287" si="77">A1223+1/24</f>
        <v>42786.749999997046</v>
      </c>
      <c r="B1224">
        <f t="shared" ref="B1224:B1287" si="78">MONTH(A1224)</f>
        <v>2</v>
      </c>
      <c r="C1224">
        <f t="shared" ref="C1224:C1287" si="79">HOUR(A1224)</f>
        <v>18</v>
      </c>
      <c r="D1224" s="5">
        <v>0</v>
      </c>
      <c r="E1224" s="10">
        <f t="shared" si="76"/>
        <v>0</v>
      </c>
      <c r="F1224" s="5"/>
    </row>
    <row r="1225" spans="1:6" x14ac:dyDescent="0.2">
      <c r="A1225" s="2">
        <f t="shared" si="77"/>
        <v>42786.79166666371</v>
      </c>
      <c r="B1225">
        <f t="shared" si="78"/>
        <v>2</v>
      </c>
      <c r="C1225">
        <f t="shared" si="79"/>
        <v>19</v>
      </c>
      <c r="D1225" s="5">
        <v>0</v>
      </c>
      <c r="E1225" s="10">
        <f t="shared" si="76"/>
        <v>0</v>
      </c>
      <c r="F1225" s="5"/>
    </row>
    <row r="1226" spans="1:6" x14ac:dyDescent="0.2">
      <c r="A1226" s="2">
        <f t="shared" si="77"/>
        <v>42786.833333330374</v>
      </c>
      <c r="B1226">
        <f t="shared" si="78"/>
        <v>2</v>
      </c>
      <c r="C1226">
        <f t="shared" si="79"/>
        <v>20</v>
      </c>
      <c r="D1226" s="5">
        <v>0</v>
      </c>
      <c r="E1226" s="10">
        <f t="shared" si="76"/>
        <v>0</v>
      </c>
      <c r="F1226" s="5"/>
    </row>
    <row r="1227" spans="1:6" x14ac:dyDescent="0.2">
      <c r="A1227" s="2">
        <f t="shared" si="77"/>
        <v>42786.874999997039</v>
      </c>
      <c r="B1227">
        <f t="shared" si="78"/>
        <v>2</v>
      </c>
      <c r="C1227">
        <f t="shared" si="79"/>
        <v>21</v>
      </c>
      <c r="D1227" s="5">
        <v>0</v>
      </c>
      <c r="E1227" s="10">
        <f t="shared" si="76"/>
        <v>0</v>
      </c>
      <c r="F1227" s="5"/>
    </row>
    <row r="1228" spans="1:6" x14ac:dyDescent="0.2">
      <c r="A1228" s="2">
        <f t="shared" si="77"/>
        <v>42786.916666663703</v>
      </c>
      <c r="B1228">
        <f t="shared" si="78"/>
        <v>2</v>
      </c>
      <c r="C1228">
        <f t="shared" si="79"/>
        <v>22</v>
      </c>
      <c r="D1228" s="5">
        <v>0</v>
      </c>
      <c r="E1228" s="10">
        <f t="shared" si="76"/>
        <v>0</v>
      </c>
      <c r="F1228" s="5"/>
    </row>
    <row r="1229" spans="1:6" x14ac:dyDescent="0.2">
      <c r="A1229" s="2">
        <f t="shared" si="77"/>
        <v>42786.958333330367</v>
      </c>
      <c r="B1229">
        <f t="shared" si="78"/>
        <v>2</v>
      </c>
      <c r="C1229">
        <f t="shared" si="79"/>
        <v>23</v>
      </c>
      <c r="D1229" s="5">
        <v>0</v>
      </c>
      <c r="E1229" s="10">
        <f t="shared" si="76"/>
        <v>0</v>
      </c>
      <c r="F1229" s="5"/>
    </row>
    <row r="1230" spans="1:6" x14ac:dyDescent="0.2">
      <c r="A1230" s="2">
        <f t="shared" si="77"/>
        <v>42786.999999997031</v>
      </c>
      <c r="B1230">
        <f t="shared" si="78"/>
        <v>2</v>
      </c>
      <c r="C1230">
        <f t="shared" si="79"/>
        <v>0</v>
      </c>
      <c r="D1230" s="5">
        <v>0</v>
      </c>
      <c r="E1230" s="10">
        <f t="shared" si="76"/>
        <v>0</v>
      </c>
      <c r="F1230" s="5"/>
    </row>
    <row r="1231" spans="1:6" x14ac:dyDescent="0.2">
      <c r="A1231" s="2">
        <f t="shared" si="77"/>
        <v>42787.041666663696</v>
      </c>
      <c r="B1231">
        <f t="shared" si="78"/>
        <v>2</v>
      </c>
      <c r="C1231">
        <f t="shared" si="79"/>
        <v>1</v>
      </c>
      <c r="D1231" s="5">
        <v>0</v>
      </c>
      <c r="E1231" s="10">
        <f t="shared" si="76"/>
        <v>0</v>
      </c>
      <c r="F1231" s="5"/>
    </row>
    <row r="1232" spans="1:6" x14ac:dyDescent="0.2">
      <c r="A1232" s="2">
        <f t="shared" si="77"/>
        <v>42787.08333333036</v>
      </c>
      <c r="B1232">
        <f t="shared" si="78"/>
        <v>2</v>
      </c>
      <c r="C1232">
        <f t="shared" si="79"/>
        <v>2</v>
      </c>
      <c r="D1232" s="5">
        <v>0</v>
      </c>
      <c r="E1232" s="10">
        <f t="shared" si="76"/>
        <v>0</v>
      </c>
      <c r="F1232" s="5"/>
    </row>
    <row r="1233" spans="1:6" x14ac:dyDescent="0.2">
      <c r="A1233" s="2">
        <f t="shared" si="77"/>
        <v>42787.124999997024</v>
      </c>
      <c r="B1233">
        <f t="shared" si="78"/>
        <v>2</v>
      </c>
      <c r="C1233">
        <f t="shared" si="79"/>
        <v>3</v>
      </c>
      <c r="D1233" s="5">
        <v>0</v>
      </c>
      <c r="E1233" s="10">
        <f t="shared" si="76"/>
        <v>0</v>
      </c>
      <c r="F1233" s="5"/>
    </row>
    <row r="1234" spans="1:6" x14ac:dyDescent="0.2">
      <c r="A1234" s="2">
        <f t="shared" si="77"/>
        <v>42787.166666663688</v>
      </c>
      <c r="B1234">
        <f t="shared" si="78"/>
        <v>2</v>
      </c>
      <c r="C1234">
        <f t="shared" si="79"/>
        <v>4</v>
      </c>
      <c r="D1234" s="5">
        <v>0</v>
      </c>
      <c r="E1234" s="10">
        <f t="shared" si="76"/>
        <v>0</v>
      </c>
      <c r="F1234" s="5"/>
    </row>
    <row r="1235" spans="1:6" x14ac:dyDescent="0.2">
      <c r="A1235" s="2">
        <f t="shared" si="77"/>
        <v>42787.208333330353</v>
      </c>
      <c r="B1235">
        <f t="shared" si="78"/>
        <v>2</v>
      </c>
      <c r="C1235">
        <f t="shared" si="79"/>
        <v>5</v>
      </c>
      <c r="D1235" s="5">
        <v>0</v>
      </c>
      <c r="E1235" s="10">
        <f t="shared" si="76"/>
        <v>0</v>
      </c>
      <c r="F1235" s="5"/>
    </row>
    <row r="1236" spans="1:6" x14ac:dyDescent="0.2">
      <c r="A1236" s="2">
        <f t="shared" si="77"/>
        <v>42787.249999997017</v>
      </c>
      <c r="B1236">
        <f t="shared" si="78"/>
        <v>2</v>
      </c>
      <c r="C1236">
        <f t="shared" si="79"/>
        <v>6</v>
      </c>
      <c r="D1236" s="5">
        <v>0</v>
      </c>
      <c r="E1236" s="10">
        <f t="shared" si="76"/>
        <v>0</v>
      </c>
      <c r="F1236" s="5"/>
    </row>
    <row r="1237" spans="1:6" x14ac:dyDescent="0.2">
      <c r="A1237" s="2">
        <f t="shared" si="77"/>
        <v>42787.291666663681</v>
      </c>
      <c r="B1237">
        <f t="shared" si="78"/>
        <v>2</v>
      </c>
      <c r="C1237">
        <f t="shared" si="79"/>
        <v>7</v>
      </c>
      <c r="D1237" s="5">
        <v>0</v>
      </c>
      <c r="E1237" s="10">
        <f t="shared" si="76"/>
        <v>0</v>
      </c>
      <c r="F1237" s="5"/>
    </row>
    <row r="1238" spans="1:6" x14ac:dyDescent="0.2">
      <c r="A1238" s="2">
        <f t="shared" si="77"/>
        <v>42787.333333330345</v>
      </c>
      <c r="B1238">
        <f t="shared" si="78"/>
        <v>2</v>
      </c>
      <c r="C1238">
        <f t="shared" si="79"/>
        <v>8</v>
      </c>
      <c r="D1238" s="5">
        <v>137.3997</v>
      </c>
      <c r="E1238" s="10">
        <f t="shared" si="76"/>
        <v>137.3997</v>
      </c>
      <c r="F1238" s="5"/>
    </row>
    <row r="1239" spans="1:6" x14ac:dyDescent="0.2">
      <c r="A1239" s="2">
        <f t="shared" si="77"/>
        <v>42787.37499999701</v>
      </c>
      <c r="B1239">
        <f t="shared" si="78"/>
        <v>2</v>
      </c>
      <c r="C1239">
        <f t="shared" si="79"/>
        <v>9</v>
      </c>
      <c r="D1239" s="5">
        <v>1176.26025</v>
      </c>
      <c r="E1239" s="10">
        <f t="shared" si="76"/>
        <v>1176.26025</v>
      </c>
      <c r="F1239" s="5"/>
    </row>
    <row r="1240" spans="1:6" x14ac:dyDescent="0.2">
      <c r="A1240" s="2">
        <f t="shared" si="77"/>
        <v>42787.416666663674</v>
      </c>
      <c r="B1240">
        <f t="shared" si="78"/>
        <v>2</v>
      </c>
      <c r="C1240">
        <f t="shared" si="79"/>
        <v>10</v>
      </c>
      <c r="D1240" s="5">
        <v>736.90389999999991</v>
      </c>
      <c r="E1240" s="10">
        <f t="shared" si="76"/>
        <v>736.90389999999991</v>
      </c>
      <c r="F1240" s="5"/>
    </row>
    <row r="1241" spans="1:6" x14ac:dyDescent="0.2">
      <c r="A1241" s="2">
        <f t="shared" si="77"/>
        <v>42787.458333330338</v>
      </c>
      <c r="B1241">
        <f t="shared" si="78"/>
        <v>2</v>
      </c>
      <c r="C1241">
        <f t="shared" si="79"/>
        <v>11</v>
      </c>
      <c r="D1241" s="5">
        <v>443.90574999999995</v>
      </c>
      <c r="E1241" s="10">
        <f t="shared" si="76"/>
        <v>443.90575000000001</v>
      </c>
      <c r="F1241" s="5"/>
    </row>
    <row r="1242" spans="1:6" x14ac:dyDescent="0.2">
      <c r="A1242" s="2">
        <f t="shared" si="77"/>
        <v>42787.499999997002</v>
      </c>
      <c r="B1242">
        <f t="shared" si="78"/>
        <v>2</v>
      </c>
      <c r="C1242">
        <f t="shared" si="79"/>
        <v>12</v>
      </c>
      <c r="D1242" s="5">
        <v>1343.7301499999999</v>
      </c>
      <c r="E1242" s="10">
        <f t="shared" si="76"/>
        <v>1343.7301499999999</v>
      </c>
      <c r="F1242" s="5"/>
    </row>
    <row r="1243" spans="1:6" x14ac:dyDescent="0.2">
      <c r="A1243" s="2">
        <f t="shared" si="77"/>
        <v>42787.541666663667</v>
      </c>
      <c r="B1243">
        <f t="shared" si="78"/>
        <v>2</v>
      </c>
      <c r="C1243">
        <f t="shared" si="79"/>
        <v>13</v>
      </c>
      <c r="D1243" s="5">
        <v>1256.4428499999999</v>
      </c>
      <c r="E1243" s="10">
        <f t="shared" si="76"/>
        <v>1256.4428499999999</v>
      </c>
      <c r="F1243" s="5"/>
    </row>
    <row r="1244" spans="1:6" x14ac:dyDescent="0.2">
      <c r="A1244" s="2">
        <f t="shared" si="77"/>
        <v>42787.583333330331</v>
      </c>
      <c r="B1244">
        <f t="shared" si="78"/>
        <v>2</v>
      </c>
      <c r="C1244">
        <f t="shared" si="79"/>
        <v>14</v>
      </c>
      <c r="D1244" s="5">
        <v>1470.7349999999999</v>
      </c>
      <c r="E1244" s="10">
        <f t="shared" si="76"/>
        <v>1470.7349999999999</v>
      </c>
      <c r="F1244" s="5"/>
    </row>
    <row r="1245" spans="1:6" x14ac:dyDescent="0.2">
      <c r="A1245" s="2">
        <f t="shared" si="77"/>
        <v>42787.624999996995</v>
      </c>
      <c r="B1245">
        <f t="shared" si="78"/>
        <v>2</v>
      </c>
      <c r="C1245">
        <f t="shared" si="79"/>
        <v>15</v>
      </c>
      <c r="D1245" s="5">
        <v>518.18885</v>
      </c>
      <c r="E1245" s="10">
        <f t="shared" si="76"/>
        <v>518.18885</v>
      </c>
      <c r="F1245" s="5"/>
    </row>
    <row r="1246" spans="1:6" x14ac:dyDescent="0.2">
      <c r="A1246" s="2">
        <f t="shared" si="77"/>
        <v>42787.666666663659</v>
      </c>
      <c r="B1246">
        <f t="shared" si="78"/>
        <v>2</v>
      </c>
      <c r="C1246">
        <f t="shared" si="79"/>
        <v>16</v>
      </c>
      <c r="D1246" s="5">
        <v>84.378950000000003</v>
      </c>
      <c r="E1246" s="10">
        <f t="shared" si="76"/>
        <v>84.378950000000003</v>
      </c>
      <c r="F1246" s="5"/>
    </row>
    <row r="1247" spans="1:6" x14ac:dyDescent="0.2">
      <c r="A1247" s="2">
        <f t="shared" si="77"/>
        <v>42787.708333330324</v>
      </c>
      <c r="B1247">
        <f t="shared" si="78"/>
        <v>2</v>
      </c>
      <c r="C1247">
        <f t="shared" si="79"/>
        <v>17</v>
      </c>
      <c r="D1247" s="5">
        <v>0</v>
      </c>
      <c r="E1247" s="10">
        <f t="shared" si="76"/>
        <v>0</v>
      </c>
      <c r="F1247" s="5"/>
    </row>
    <row r="1248" spans="1:6" x14ac:dyDescent="0.2">
      <c r="A1248" s="2">
        <f t="shared" si="77"/>
        <v>42787.749999996988</v>
      </c>
      <c r="B1248">
        <f t="shared" si="78"/>
        <v>2</v>
      </c>
      <c r="C1248">
        <f t="shared" si="79"/>
        <v>18</v>
      </c>
      <c r="D1248" s="5">
        <v>0</v>
      </c>
      <c r="E1248" s="10">
        <f t="shared" si="76"/>
        <v>0</v>
      </c>
      <c r="F1248" s="5"/>
    </row>
    <row r="1249" spans="1:6" x14ac:dyDescent="0.2">
      <c r="A1249" s="2">
        <f t="shared" si="77"/>
        <v>42787.791666663652</v>
      </c>
      <c r="B1249">
        <f t="shared" si="78"/>
        <v>2</v>
      </c>
      <c r="C1249">
        <f t="shared" si="79"/>
        <v>19</v>
      </c>
      <c r="D1249" s="5">
        <v>0</v>
      </c>
      <c r="E1249" s="10">
        <f t="shared" si="76"/>
        <v>0</v>
      </c>
      <c r="F1249" s="5"/>
    </row>
    <row r="1250" spans="1:6" x14ac:dyDescent="0.2">
      <c r="A1250" s="2">
        <f t="shared" si="77"/>
        <v>42787.833333330316</v>
      </c>
      <c r="B1250">
        <f t="shared" si="78"/>
        <v>2</v>
      </c>
      <c r="C1250">
        <f t="shared" si="79"/>
        <v>20</v>
      </c>
      <c r="D1250" s="5">
        <v>0</v>
      </c>
      <c r="E1250" s="10">
        <f t="shared" si="76"/>
        <v>0</v>
      </c>
      <c r="F1250" s="5"/>
    </row>
    <row r="1251" spans="1:6" x14ac:dyDescent="0.2">
      <c r="A1251" s="2">
        <f t="shared" si="77"/>
        <v>42787.87499999698</v>
      </c>
      <c r="B1251">
        <f t="shared" si="78"/>
        <v>2</v>
      </c>
      <c r="C1251">
        <f t="shared" si="79"/>
        <v>21</v>
      </c>
      <c r="D1251" s="5">
        <v>0</v>
      </c>
      <c r="E1251" s="10">
        <f t="shared" si="76"/>
        <v>0</v>
      </c>
      <c r="F1251" s="5"/>
    </row>
    <row r="1252" spans="1:6" x14ac:dyDescent="0.2">
      <c r="A1252" s="2">
        <f t="shared" si="77"/>
        <v>42787.916666663645</v>
      </c>
      <c r="B1252">
        <f t="shared" si="78"/>
        <v>2</v>
      </c>
      <c r="C1252">
        <f t="shared" si="79"/>
        <v>22</v>
      </c>
      <c r="D1252" s="5">
        <v>0</v>
      </c>
      <c r="E1252" s="10">
        <f t="shared" si="76"/>
        <v>0</v>
      </c>
      <c r="F1252" s="5"/>
    </row>
    <row r="1253" spans="1:6" x14ac:dyDescent="0.2">
      <c r="A1253" s="2">
        <f t="shared" si="77"/>
        <v>42787.958333330309</v>
      </c>
      <c r="B1253">
        <f t="shared" si="78"/>
        <v>2</v>
      </c>
      <c r="C1253">
        <f t="shared" si="79"/>
        <v>23</v>
      </c>
      <c r="D1253" s="5">
        <v>0</v>
      </c>
      <c r="E1253" s="10">
        <f t="shared" si="76"/>
        <v>0</v>
      </c>
      <c r="F1253" s="5"/>
    </row>
    <row r="1254" spans="1:6" x14ac:dyDescent="0.2">
      <c r="A1254" s="2">
        <f t="shared" si="77"/>
        <v>42787.999999996973</v>
      </c>
      <c r="B1254">
        <f t="shared" si="78"/>
        <v>2</v>
      </c>
      <c r="C1254">
        <f t="shared" si="79"/>
        <v>0</v>
      </c>
      <c r="D1254" s="5">
        <v>0</v>
      </c>
      <c r="E1254" s="10">
        <f t="shared" si="76"/>
        <v>0</v>
      </c>
      <c r="F1254" s="5"/>
    </row>
    <row r="1255" spans="1:6" x14ac:dyDescent="0.2">
      <c r="A1255" s="2">
        <f t="shared" si="77"/>
        <v>42788.041666663637</v>
      </c>
      <c r="B1255">
        <f t="shared" si="78"/>
        <v>2</v>
      </c>
      <c r="C1255">
        <f t="shared" si="79"/>
        <v>1</v>
      </c>
      <c r="D1255" s="5">
        <v>0</v>
      </c>
      <c r="E1255" s="10">
        <f t="shared" si="76"/>
        <v>0</v>
      </c>
      <c r="F1255" s="5"/>
    </row>
    <row r="1256" spans="1:6" x14ac:dyDescent="0.2">
      <c r="A1256" s="2">
        <f t="shared" si="77"/>
        <v>42788.083333330302</v>
      </c>
      <c r="B1256">
        <f t="shared" si="78"/>
        <v>2</v>
      </c>
      <c r="C1256">
        <f t="shared" si="79"/>
        <v>2</v>
      </c>
      <c r="D1256" s="5">
        <v>0</v>
      </c>
      <c r="E1256" s="10">
        <f t="shared" si="76"/>
        <v>0</v>
      </c>
      <c r="F1256" s="5"/>
    </row>
    <row r="1257" spans="1:6" x14ac:dyDescent="0.2">
      <c r="A1257" s="2">
        <f t="shared" si="77"/>
        <v>42788.124999996966</v>
      </c>
      <c r="B1257">
        <f t="shared" si="78"/>
        <v>2</v>
      </c>
      <c r="C1257">
        <f t="shared" si="79"/>
        <v>3</v>
      </c>
      <c r="D1257" s="5">
        <v>0</v>
      </c>
      <c r="E1257" s="10">
        <f t="shared" si="76"/>
        <v>0</v>
      </c>
      <c r="F1257" s="5"/>
    </row>
    <row r="1258" spans="1:6" x14ac:dyDescent="0.2">
      <c r="A1258" s="2">
        <f t="shared" si="77"/>
        <v>42788.16666666363</v>
      </c>
      <c r="B1258">
        <f t="shared" si="78"/>
        <v>2</v>
      </c>
      <c r="C1258">
        <f t="shared" si="79"/>
        <v>4</v>
      </c>
      <c r="D1258" s="5">
        <v>0</v>
      </c>
      <c r="E1258" s="10">
        <f t="shared" si="76"/>
        <v>0</v>
      </c>
      <c r="F1258" s="5"/>
    </row>
    <row r="1259" spans="1:6" x14ac:dyDescent="0.2">
      <c r="A1259" s="2">
        <f t="shared" si="77"/>
        <v>42788.208333330294</v>
      </c>
      <c r="B1259">
        <f t="shared" si="78"/>
        <v>2</v>
      </c>
      <c r="C1259">
        <f t="shared" si="79"/>
        <v>5</v>
      </c>
      <c r="D1259" s="5">
        <v>0</v>
      </c>
      <c r="E1259" s="10">
        <f t="shared" si="76"/>
        <v>0</v>
      </c>
      <c r="F1259" s="5"/>
    </row>
    <row r="1260" spans="1:6" x14ac:dyDescent="0.2">
      <c r="A1260" s="2">
        <f t="shared" si="77"/>
        <v>42788.249999996959</v>
      </c>
      <c r="B1260">
        <f t="shared" si="78"/>
        <v>2</v>
      </c>
      <c r="C1260">
        <f t="shared" si="79"/>
        <v>6</v>
      </c>
      <c r="D1260" s="5">
        <v>0</v>
      </c>
      <c r="E1260" s="10">
        <f t="shared" si="76"/>
        <v>0</v>
      </c>
      <c r="F1260" s="5"/>
    </row>
    <row r="1261" spans="1:6" x14ac:dyDescent="0.2">
      <c r="A1261" s="2">
        <f t="shared" si="77"/>
        <v>42788.291666663623</v>
      </c>
      <c r="B1261">
        <f t="shared" si="78"/>
        <v>2</v>
      </c>
      <c r="C1261">
        <f t="shared" si="79"/>
        <v>7</v>
      </c>
      <c r="D1261" s="5">
        <v>580.46939999999995</v>
      </c>
      <c r="E1261" s="10">
        <f t="shared" si="76"/>
        <v>580.46939999999995</v>
      </c>
      <c r="F1261" s="5"/>
    </row>
    <row r="1262" spans="1:6" x14ac:dyDescent="0.2">
      <c r="A1262" s="2">
        <f t="shared" si="77"/>
        <v>42788.333333330287</v>
      </c>
      <c r="B1262">
        <f t="shared" si="78"/>
        <v>2</v>
      </c>
      <c r="C1262">
        <f t="shared" si="79"/>
        <v>8</v>
      </c>
      <c r="D1262" s="5">
        <v>4397.6149499999992</v>
      </c>
      <c r="E1262" s="10">
        <f t="shared" si="76"/>
        <v>4397.6149499999992</v>
      </c>
      <c r="F1262" s="5"/>
    </row>
    <row r="1263" spans="1:6" x14ac:dyDescent="0.2">
      <c r="A1263" s="2">
        <f t="shared" si="77"/>
        <v>42788.374999996951</v>
      </c>
      <c r="B1263">
        <f t="shared" si="78"/>
        <v>2</v>
      </c>
      <c r="C1263">
        <f t="shared" si="79"/>
        <v>9</v>
      </c>
      <c r="D1263" s="5">
        <v>6235.5069999999996</v>
      </c>
      <c r="E1263" s="10">
        <f t="shared" si="76"/>
        <v>6235.5069999999996</v>
      </c>
      <c r="F1263" s="5"/>
    </row>
    <row r="1264" spans="1:6" x14ac:dyDescent="0.2">
      <c r="A1264" s="2">
        <f t="shared" si="77"/>
        <v>42788.416666663616</v>
      </c>
      <c r="B1264">
        <f t="shared" si="78"/>
        <v>2</v>
      </c>
      <c r="C1264">
        <f t="shared" si="79"/>
        <v>10</v>
      </c>
      <c r="D1264" s="5">
        <v>7514.8532499999992</v>
      </c>
      <c r="E1264" s="10">
        <f t="shared" si="76"/>
        <v>7514.8532499999983</v>
      </c>
      <c r="F1264" s="5"/>
    </row>
    <row r="1265" spans="1:6" x14ac:dyDescent="0.2">
      <c r="A1265" s="2">
        <f t="shared" si="77"/>
        <v>42788.45833333028</v>
      </c>
      <c r="B1265">
        <f t="shared" si="78"/>
        <v>2</v>
      </c>
      <c r="C1265">
        <f t="shared" si="79"/>
        <v>11</v>
      </c>
      <c r="D1265" s="5">
        <v>8050.4220499999992</v>
      </c>
      <c r="E1265" s="10">
        <f t="shared" si="76"/>
        <v>8050.4220499999992</v>
      </c>
      <c r="F1265" s="5"/>
    </row>
    <row r="1266" spans="1:6" x14ac:dyDescent="0.2">
      <c r="A1266" s="2">
        <f t="shared" si="77"/>
        <v>42788.499999996944</v>
      </c>
      <c r="B1266">
        <f t="shared" si="78"/>
        <v>2</v>
      </c>
      <c r="C1266">
        <f t="shared" si="79"/>
        <v>12</v>
      </c>
      <c r="D1266" s="5">
        <v>8164.1834999999992</v>
      </c>
      <c r="E1266" s="10">
        <f t="shared" si="76"/>
        <v>8164.1834999999992</v>
      </c>
      <c r="F1266" s="5"/>
    </row>
    <row r="1267" spans="1:6" x14ac:dyDescent="0.2">
      <c r="A1267" s="2">
        <f t="shared" si="77"/>
        <v>42788.541666663608</v>
      </c>
      <c r="B1267">
        <f t="shared" si="78"/>
        <v>2</v>
      </c>
      <c r="C1267">
        <f t="shared" si="79"/>
        <v>13</v>
      </c>
      <c r="D1267" s="5">
        <v>7607.5547500000002</v>
      </c>
      <c r="E1267" s="10">
        <f t="shared" si="76"/>
        <v>7607.5547500000002</v>
      </c>
      <c r="F1267" s="5"/>
    </row>
    <row r="1268" spans="1:6" x14ac:dyDescent="0.2">
      <c r="A1268" s="2">
        <f t="shared" si="77"/>
        <v>42788.583333330273</v>
      </c>
      <c r="B1268">
        <f t="shared" si="78"/>
        <v>2</v>
      </c>
      <c r="C1268">
        <f t="shared" si="79"/>
        <v>14</v>
      </c>
      <c r="D1268" s="5">
        <v>6239.8953999999994</v>
      </c>
      <c r="E1268" s="10">
        <f t="shared" si="76"/>
        <v>6239.8953999999994</v>
      </c>
      <c r="F1268" s="5"/>
    </row>
    <row r="1269" spans="1:6" x14ac:dyDescent="0.2">
      <c r="A1269" s="2">
        <f t="shared" si="77"/>
        <v>42788.624999996937</v>
      </c>
      <c r="B1269">
        <f t="shared" si="78"/>
        <v>2</v>
      </c>
      <c r="C1269">
        <f t="shared" si="79"/>
        <v>15</v>
      </c>
      <c r="D1269" s="5">
        <v>4182.9340999999995</v>
      </c>
      <c r="E1269" s="10">
        <f t="shared" si="76"/>
        <v>4182.9340999999995</v>
      </c>
      <c r="F1269" s="5"/>
    </row>
    <row r="1270" spans="1:6" x14ac:dyDescent="0.2">
      <c r="A1270" s="2">
        <f t="shared" si="77"/>
        <v>42788.666666663601</v>
      </c>
      <c r="B1270">
        <f t="shared" si="78"/>
        <v>2</v>
      </c>
      <c r="C1270">
        <f t="shared" si="79"/>
        <v>16</v>
      </c>
      <c r="D1270" s="5">
        <v>1722.7092</v>
      </c>
      <c r="E1270" s="10">
        <f t="shared" si="76"/>
        <v>1722.7092</v>
      </c>
      <c r="F1270" s="5"/>
    </row>
    <row r="1271" spans="1:6" x14ac:dyDescent="0.2">
      <c r="A1271" s="2">
        <f t="shared" si="77"/>
        <v>42788.708333330265</v>
      </c>
      <c r="B1271">
        <f t="shared" si="78"/>
        <v>2</v>
      </c>
      <c r="C1271">
        <f t="shared" si="79"/>
        <v>17</v>
      </c>
      <c r="D1271" s="5">
        <v>0</v>
      </c>
      <c r="E1271" s="10">
        <f t="shared" si="76"/>
        <v>0</v>
      </c>
      <c r="F1271" s="5"/>
    </row>
    <row r="1272" spans="1:6" x14ac:dyDescent="0.2">
      <c r="A1272" s="2">
        <f t="shared" si="77"/>
        <v>42788.74999999693</v>
      </c>
      <c r="B1272">
        <f t="shared" si="78"/>
        <v>2</v>
      </c>
      <c r="C1272">
        <f t="shared" si="79"/>
        <v>18</v>
      </c>
      <c r="D1272" s="5">
        <v>0</v>
      </c>
      <c r="E1272" s="10">
        <f t="shared" si="76"/>
        <v>0</v>
      </c>
      <c r="F1272" s="5"/>
    </row>
    <row r="1273" spans="1:6" x14ac:dyDescent="0.2">
      <c r="A1273" s="2">
        <f t="shared" si="77"/>
        <v>42788.791666663594</v>
      </c>
      <c r="B1273">
        <f t="shared" si="78"/>
        <v>2</v>
      </c>
      <c r="C1273">
        <f t="shared" si="79"/>
        <v>19</v>
      </c>
      <c r="D1273" s="5">
        <v>0</v>
      </c>
      <c r="E1273" s="10">
        <f t="shared" si="76"/>
        <v>0</v>
      </c>
      <c r="F1273" s="5"/>
    </row>
    <row r="1274" spans="1:6" x14ac:dyDescent="0.2">
      <c r="A1274" s="2">
        <f t="shared" si="77"/>
        <v>42788.833333330258</v>
      </c>
      <c r="B1274">
        <f t="shared" si="78"/>
        <v>2</v>
      </c>
      <c r="C1274">
        <f t="shared" si="79"/>
        <v>20</v>
      </c>
      <c r="D1274" s="5">
        <v>0</v>
      </c>
      <c r="E1274" s="10">
        <f t="shared" si="76"/>
        <v>0</v>
      </c>
      <c r="F1274" s="5"/>
    </row>
    <row r="1275" spans="1:6" x14ac:dyDescent="0.2">
      <c r="A1275" s="2">
        <f t="shared" si="77"/>
        <v>42788.874999996922</v>
      </c>
      <c r="B1275">
        <f t="shared" si="78"/>
        <v>2</v>
      </c>
      <c r="C1275">
        <f t="shared" si="79"/>
        <v>21</v>
      </c>
      <c r="D1275" s="5">
        <v>0</v>
      </c>
      <c r="E1275" s="10">
        <f t="shared" si="76"/>
        <v>0</v>
      </c>
      <c r="F1275" s="5"/>
    </row>
    <row r="1276" spans="1:6" x14ac:dyDescent="0.2">
      <c r="A1276" s="2">
        <f t="shared" si="77"/>
        <v>42788.916666663587</v>
      </c>
      <c r="B1276">
        <f t="shared" si="78"/>
        <v>2</v>
      </c>
      <c r="C1276">
        <f t="shared" si="79"/>
        <v>22</v>
      </c>
      <c r="D1276" s="5">
        <v>0</v>
      </c>
      <c r="E1276" s="10">
        <f t="shared" si="76"/>
        <v>0</v>
      </c>
      <c r="F1276" s="5"/>
    </row>
    <row r="1277" spans="1:6" x14ac:dyDescent="0.2">
      <c r="A1277" s="2">
        <f t="shared" si="77"/>
        <v>42788.958333330251</v>
      </c>
      <c r="B1277">
        <f t="shared" si="78"/>
        <v>2</v>
      </c>
      <c r="C1277">
        <f t="shared" si="79"/>
        <v>23</v>
      </c>
      <c r="D1277" s="5">
        <v>0</v>
      </c>
      <c r="E1277" s="10">
        <f t="shared" si="76"/>
        <v>0</v>
      </c>
      <c r="F1277" s="5"/>
    </row>
    <row r="1278" spans="1:6" x14ac:dyDescent="0.2">
      <c r="A1278" s="2">
        <f t="shared" si="77"/>
        <v>42788.999999996915</v>
      </c>
      <c r="B1278">
        <f t="shared" si="78"/>
        <v>2</v>
      </c>
      <c r="C1278">
        <f t="shared" si="79"/>
        <v>0</v>
      </c>
      <c r="D1278" s="5">
        <v>0</v>
      </c>
      <c r="E1278" s="10">
        <f t="shared" si="76"/>
        <v>0</v>
      </c>
      <c r="F1278" s="5"/>
    </row>
    <row r="1279" spans="1:6" x14ac:dyDescent="0.2">
      <c r="A1279" s="2">
        <f t="shared" si="77"/>
        <v>42789.041666663579</v>
      </c>
      <c r="B1279">
        <f t="shared" si="78"/>
        <v>2</v>
      </c>
      <c r="C1279">
        <f t="shared" si="79"/>
        <v>1</v>
      </c>
      <c r="D1279" s="5">
        <v>0</v>
      </c>
      <c r="E1279" s="10">
        <f t="shared" si="76"/>
        <v>0</v>
      </c>
      <c r="F1279" s="5"/>
    </row>
    <row r="1280" spans="1:6" x14ac:dyDescent="0.2">
      <c r="A1280" s="2">
        <f t="shared" si="77"/>
        <v>42789.083333330243</v>
      </c>
      <c r="B1280">
        <f t="shared" si="78"/>
        <v>2</v>
      </c>
      <c r="C1280">
        <f t="shared" si="79"/>
        <v>2</v>
      </c>
      <c r="D1280" s="5">
        <v>0</v>
      </c>
      <c r="E1280" s="10">
        <f t="shared" si="76"/>
        <v>0</v>
      </c>
      <c r="F1280" s="5"/>
    </row>
    <row r="1281" spans="1:6" x14ac:dyDescent="0.2">
      <c r="A1281" s="2">
        <f t="shared" si="77"/>
        <v>42789.124999996908</v>
      </c>
      <c r="B1281">
        <f t="shared" si="78"/>
        <v>2</v>
      </c>
      <c r="C1281">
        <f t="shared" si="79"/>
        <v>3</v>
      </c>
      <c r="D1281" s="5">
        <v>0</v>
      </c>
      <c r="E1281" s="10">
        <f t="shared" si="76"/>
        <v>0</v>
      </c>
      <c r="F1281" s="5"/>
    </row>
    <row r="1282" spans="1:6" x14ac:dyDescent="0.2">
      <c r="A1282" s="2">
        <f t="shared" si="77"/>
        <v>42789.166666663572</v>
      </c>
      <c r="B1282">
        <f t="shared" si="78"/>
        <v>2</v>
      </c>
      <c r="C1282">
        <f t="shared" si="79"/>
        <v>4</v>
      </c>
      <c r="D1282" s="5">
        <v>0</v>
      </c>
      <c r="E1282" s="10">
        <f t="shared" si="76"/>
        <v>0</v>
      </c>
      <c r="F1282" s="5"/>
    </row>
    <row r="1283" spans="1:6" x14ac:dyDescent="0.2">
      <c r="A1283" s="2">
        <f t="shared" si="77"/>
        <v>42789.208333330236</v>
      </c>
      <c r="B1283">
        <f t="shared" si="78"/>
        <v>2</v>
      </c>
      <c r="C1283">
        <f t="shared" si="79"/>
        <v>5</v>
      </c>
      <c r="D1283" s="5">
        <v>0</v>
      </c>
      <c r="E1283" s="10">
        <f t="shared" si="76"/>
        <v>0</v>
      </c>
      <c r="F1283" s="5"/>
    </row>
    <row r="1284" spans="1:6" x14ac:dyDescent="0.2">
      <c r="A1284" s="2">
        <f t="shared" si="77"/>
        <v>42789.2499999969</v>
      </c>
      <c r="B1284">
        <f t="shared" si="78"/>
        <v>2</v>
      </c>
      <c r="C1284">
        <f t="shared" si="79"/>
        <v>6</v>
      </c>
      <c r="D1284" s="5">
        <v>0</v>
      </c>
      <c r="E1284" s="10">
        <f t="shared" si="76"/>
        <v>0</v>
      </c>
      <c r="F1284" s="5"/>
    </row>
    <row r="1285" spans="1:6" x14ac:dyDescent="0.2">
      <c r="A1285" s="2">
        <f t="shared" si="77"/>
        <v>42789.291666663565</v>
      </c>
      <c r="B1285">
        <f t="shared" si="78"/>
        <v>2</v>
      </c>
      <c r="C1285">
        <f t="shared" si="79"/>
        <v>7</v>
      </c>
      <c r="D1285" s="5">
        <v>356.61959999999993</v>
      </c>
      <c r="E1285" s="10">
        <f t="shared" si="76"/>
        <v>356.61959999999993</v>
      </c>
      <c r="F1285" s="5"/>
    </row>
    <row r="1286" spans="1:6" x14ac:dyDescent="0.2">
      <c r="A1286" s="2">
        <f t="shared" si="77"/>
        <v>42789.333333330229</v>
      </c>
      <c r="B1286">
        <f t="shared" si="78"/>
        <v>2</v>
      </c>
      <c r="C1286">
        <f t="shared" si="79"/>
        <v>8</v>
      </c>
      <c r="D1286" s="5">
        <v>3267.0395999999996</v>
      </c>
      <c r="E1286" s="10">
        <f t="shared" si="76"/>
        <v>3267.0395999999996</v>
      </c>
      <c r="F1286" s="5"/>
    </row>
    <row r="1287" spans="1:6" x14ac:dyDescent="0.2">
      <c r="A1287" s="2">
        <f t="shared" si="77"/>
        <v>42789.374999996893</v>
      </c>
      <c r="B1287">
        <f t="shared" si="78"/>
        <v>2</v>
      </c>
      <c r="C1287">
        <f t="shared" si="79"/>
        <v>9</v>
      </c>
      <c r="D1287" s="5">
        <v>4879.9778499999993</v>
      </c>
      <c r="E1287" s="10">
        <f t="shared" ref="E1287:E1350" si="80">D1287*$B$4/10</f>
        <v>4879.9778499999993</v>
      </c>
      <c r="F1287" s="5"/>
    </row>
    <row r="1288" spans="1:6" x14ac:dyDescent="0.2">
      <c r="A1288" s="2">
        <f t="shared" ref="A1288:A1351" si="81">A1287+1/24</f>
        <v>42789.416666663557</v>
      </c>
      <c r="B1288">
        <f t="shared" ref="B1288:B1351" si="82">MONTH(A1288)</f>
        <v>2</v>
      </c>
      <c r="C1288">
        <f t="shared" ref="C1288:C1351" si="83">HOUR(A1288)</f>
        <v>10</v>
      </c>
      <c r="D1288" s="5">
        <v>6243.7536499999987</v>
      </c>
      <c r="E1288" s="10">
        <f t="shared" si="80"/>
        <v>6243.7536499999987</v>
      </c>
      <c r="F1288" s="5"/>
    </row>
    <row r="1289" spans="1:6" x14ac:dyDescent="0.2">
      <c r="A1289" s="2">
        <f t="shared" si="81"/>
        <v>42789.458333330222</v>
      </c>
      <c r="B1289">
        <f t="shared" si="82"/>
        <v>2</v>
      </c>
      <c r="C1289">
        <f t="shared" si="83"/>
        <v>11</v>
      </c>
      <c r="D1289" s="5">
        <v>6188.9239499999994</v>
      </c>
      <c r="E1289" s="10">
        <f t="shared" si="80"/>
        <v>6188.9239499999994</v>
      </c>
      <c r="F1289" s="5"/>
    </row>
    <row r="1290" spans="1:6" x14ac:dyDescent="0.2">
      <c r="A1290" s="2">
        <f t="shared" si="81"/>
        <v>42789.499999996886</v>
      </c>
      <c r="B1290">
        <f t="shared" si="82"/>
        <v>2</v>
      </c>
      <c r="C1290">
        <f t="shared" si="83"/>
        <v>12</v>
      </c>
      <c r="D1290" s="5">
        <v>4780.9283499999992</v>
      </c>
      <c r="E1290" s="10">
        <f t="shared" si="80"/>
        <v>4780.9283499999992</v>
      </c>
      <c r="F1290" s="5"/>
    </row>
    <row r="1291" spans="1:6" x14ac:dyDescent="0.2">
      <c r="A1291" s="2">
        <f t="shared" si="81"/>
        <v>42789.54166666355</v>
      </c>
      <c r="B1291">
        <f t="shared" si="82"/>
        <v>2</v>
      </c>
      <c r="C1291">
        <f t="shared" si="83"/>
        <v>13</v>
      </c>
      <c r="D1291" s="5">
        <v>3158.8050499999995</v>
      </c>
      <c r="E1291" s="10">
        <f t="shared" si="80"/>
        <v>3158.8050499999995</v>
      </c>
      <c r="F1291" s="5"/>
    </row>
    <row r="1292" spans="1:6" x14ac:dyDescent="0.2">
      <c r="A1292" s="2">
        <f t="shared" si="81"/>
        <v>42789.583333330214</v>
      </c>
      <c r="B1292">
        <f t="shared" si="82"/>
        <v>2</v>
      </c>
      <c r="C1292">
        <f t="shared" si="83"/>
        <v>14</v>
      </c>
      <c r="D1292" s="5">
        <v>3139.3769499999999</v>
      </c>
      <c r="E1292" s="10">
        <f t="shared" si="80"/>
        <v>3139.3769499999999</v>
      </c>
      <c r="F1292" s="5"/>
    </row>
    <row r="1293" spans="1:6" x14ac:dyDescent="0.2">
      <c r="A1293" s="2">
        <f t="shared" si="81"/>
        <v>42789.624999996879</v>
      </c>
      <c r="B1293">
        <f t="shared" si="82"/>
        <v>2</v>
      </c>
      <c r="C1293">
        <f t="shared" si="83"/>
        <v>15</v>
      </c>
      <c r="D1293" s="5">
        <v>1877.7372499999999</v>
      </c>
      <c r="E1293" s="10">
        <f t="shared" si="80"/>
        <v>1877.7372499999997</v>
      </c>
      <c r="F1293" s="5"/>
    </row>
    <row r="1294" spans="1:6" x14ac:dyDescent="0.2">
      <c r="A1294" s="2">
        <f t="shared" si="81"/>
        <v>42789.666666663543</v>
      </c>
      <c r="B1294">
        <f t="shared" si="82"/>
        <v>2</v>
      </c>
      <c r="C1294">
        <f t="shared" si="83"/>
        <v>16</v>
      </c>
      <c r="D1294" s="5">
        <v>743.16909999999996</v>
      </c>
      <c r="E1294" s="10">
        <f t="shared" si="80"/>
        <v>743.16909999999996</v>
      </c>
      <c r="F1294" s="5"/>
    </row>
    <row r="1295" spans="1:6" x14ac:dyDescent="0.2">
      <c r="A1295" s="2">
        <f t="shared" si="81"/>
        <v>42789.708333330207</v>
      </c>
      <c r="B1295">
        <f t="shared" si="82"/>
        <v>2</v>
      </c>
      <c r="C1295">
        <f t="shared" si="83"/>
        <v>17</v>
      </c>
      <c r="D1295" s="5">
        <v>0</v>
      </c>
      <c r="E1295" s="10">
        <f t="shared" si="80"/>
        <v>0</v>
      </c>
      <c r="F1295" s="5"/>
    </row>
    <row r="1296" spans="1:6" x14ac:dyDescent="0.2">
      <c r="A1296" s="2">
        <f t="shared" si="81"/>
        <v>42789.749999996871</v>
      </c>
      <c r="B1296">
        <f t="shared" si="82"/>
        <v>2</v>
      </c>
      <c r="C1296">
        <f t="shared" si="83"/>
        <v>18</v>
      </c>
      <c r="D1296" s="5">
        <v>0</v>
      </c>
      <c r="E1296" s="10">
        <f t="shared" si="80"/>
        <v>0</v>
      </c>
      <c r="F1296" s="5"/>
    </row>
    <row r="1297" spans="1:6" x14ac:dyDescent="0.2">
      <c r="A1297" s="2">
        <f t="shared" si="81"/>
        <v>42789.791666663536</v>
      </c>
      <c r="B1297">
        <f t="shared" si="82"/>
        <v>2</v>
      </c>
      <c r="C1297">
        <f t="shared" si="83"/>
        <v>19</v>
      </c>
      <c r="D1297" s="5">
        <v>0</v>
      </c>
      <c r="E1297" s="10">
        <f t="shared" si="80"/>
        <v>0</v>
      </c>
      <c r="F1297" s="5"/>
    </row>
    <row r="1298" spans="1:6" x14ac:dyDescent="0.2">
      <c r="A1298" s="2">
        <f t="shared" si="81"/>
        <v>42789.8333333302</v>
      </c>
      <c r="B1298">
        <f t="shared" si="82"/>
        <v>2</v>
      </c>
      <c r="C1298">
        <f t="shared" si="83"/>
        <v>20</v>
      </c>
      <c r="D1298" s="5">
        <v>0</v>
      </c>
      <c r="E1298" s="10">
        <f t="shared" si="80"/>
        <v>0</v>
      </c>
      <c r="F1298" s="5"/>
    </row>
    <row r="1299" spans="1:6" x14ac:dyDescent="0.2">
      <c r="A1299" s="2">
        <f t="shared" si="81"/>
        <v>42789.874999996864</v>
      </c>
      <c r="B1299">
        <f t="shared" si="82"/>
        <v>2</v>
      </c>
      <c r="C1299">
        <f t="shared" si="83"/>
        <v>21</v>
      </c>
      <c r="D1299" s="5">
        <v>0</v>
      </c>
      <c r="E1299" s="10">
        <f t="shared" si="80"/>
        <v>0</v>
      </c>
      <c r="F1299" s="5"/>
    </row>
    <row r="1300" spans="1:6" x14ac:dyDescent="0.2">
      <c r="A1300" s="2">
        <f t="shared" si="81"/>
        <v>42789.916666663528</v>
      </c>
      <c r="B1300">
        <f t="shared" si="82"/>
        <v>2</v>
      </c>
      <c r="C1300">
        <f t="shared" si="83"/>
        <v>22</v>
      </c>
      <c r="D1300" s="5">
        <v>0</v>
      </c>
      <c r="E1300" s="10">
        <f t="shared" si="80"/>
        <v>0</v>
      </c>
      <c r="F1300" s="5"/>
    </row>
    <row r="1301" spans="1:6" x14ac:dyDescent="0.2">
      <c r="A1301" s="2">
        <f t="shared" si="81"/>
        <v>42789.958333330193</v>
      </c>
      <c r="B1301">
        <f t="shared" si="82"/>
        <v>2</v>
      </c>
      <c r="C1301">
        <f t="shared" si="83"/>
        <v>23</v>
      </c>
      <c r="D1301" s="5">
        <v>0</v>
      </c>
      <c r="E1301" s="10">
        <f t="shared" si="80"/>
        <v>0</v>
      </c>
      <c r="F1301" s="5"/>
    </row>
    <row r="1302" spans="1:6" x14ac:dyDescent="0.2">
      <c r="A1302" s="2">
        <f t="shared" si="81"/>
        <v>42789.999999996857</v>
      </c>
      <c r="B1302">
        <f t="shared" si="82"/>
        <v>2</v>
      </c>
      <c r="C1302">
        <f t="shared" si="83"/>
        <v>0</v>
      </c>
      <c r="D1302" s="5">
        <v>0</v>
      </c>
      <c r="E1302" s="10">
        <f t="shared" si="80"/>
        <v>0</v>
      </c>
      <c r="F1302" s="5"/>
    </row>
    <row r="1303" spans="1:6" x14ac:dyDescent="0.2">
      <c r="A1303" s="2">
        <f t="shared" si="81"/>
        <v>42790.041666663521</v>
      </c>
      <c r="B1303">
        <f t="shared" si="82"/>
        <v>2</v>
      </c>
      <c r="C1303">
        <f t="shared" si="83"/>
        <v>1</v>
      </c>
      <c r="D1303" s="5">
        <v>0</v>
      </c>
      <c r="E1303" s="10">
        <f t="shared" si="80"/>
        <v>0</v>
      </c>
      <c r="F1303" s="5"/>
    </row>
    <row r="1304" spans="1:6" x14ac:dyDescent="0.2">
      <c r="A1304" s="2">
        <f t="shared" si="81"/>
        <v>42790.083333330185</v>
      </c>
      <c r="B1304">
        <f t="shared" si="82"/>
        <v>2</v>
      </c>
      <c r="C1304">
        <f t="shared" si="83"/>
        <v>2</v>
      </c>
      <c r="D1304" s="5">
        <v>0</v>
      </c>
      <c r="E1304" s="10">
        <f t="shared" si="80"/>
        <v>0</v>
      </c>
      <c r="F1304" s="5"/>
    </row>
    <row r="1305" spans="1:6" x14ac:dyDescent="0.2">
      <c r="A1305" s="2">
        <f t="shared" si="81"/>
        <v>42790.12499999685</v>
      </c>
      <c r="B1305">
        <f t="shared" si="82"/>
        <v>2</v>
      </c>
      <c r="C1305">
        <f t="shared" si="83"/>
        <v>3</v>
      </c>
      <c r="D1305" s="5">
        <v>0</v>
      </c>
      <c r="E1305" s="10">
        <f t="shared" si="80"/>
        <v>0</v>
      </c>
      <c r="F1305" s="5"/>
    </row>
    <row r="1306" spans="1:6" x14ac:dyDescent="0.2">
      <c r="A1306" s="2">
        <f t="shared" si="81"/>
        <v>42790.166666663514</v>
      </c>
      <c r="B1306">
        <f t="shared" si="82"/>
        <v>2</v>
      </c>
      <c r="C1306">
        <f t="shared" si="83"/>
        <v>4</v>
      </c>
      <c r="D1306" s="5">
        <v>0</v>
      </c>
      <c r="E1306" s="10">
        <f t="shared" si="80"/>
        <v>0</v>
      </c>
      <c r="F1306" s="5"/>
    </row>
    <row r="1307" spans="1:6" x14ac:dyDescent="0.2">
      <c r="A1307" s="2">
        <f t="shared" si="81"/>
        <v>42790.208333330178</v>
      </c>
      <c r="B1307">
        <f t="shared" si="82"/>
        <v>2</v>
      </c>
      <c r="C1307">
        <f t="shared" si="83"/>
        <v>5</v>
      </c>
      <c r="D1307" s="5">
        <v>0</v>
      </c>
      <c r="E1307" s="10">
        <f t="shared" si="80"/>
        <v>0</v>
      </c>
      <c r="F1307" s="5"/>
    </row>
    <row r="1308" spans="1:6" x14ac:dyDescent="0.2">
      <c r="A1308" s="2">
        <f t="shared" si="81"/>
        <v>42790.249999996842</v>
      </c>
      <c r="B1308">
        <f t="shared" si="82"/>
        <v>2</v>
      </c>
      <c r="C1308">
        <f t="shared" si="83"/>
        <v>6</v>
      </c>
      <c r="D1308" s="5">
        <v>0</v>
      </c>
      <c r="E1308" s="10">
        <f t="shared" si="80"/>
        <v>0</v>
      </c>
      <c r="F1308" s="5"/>
    </row>
    <row r="1309" spans="1:6" x14ac:dyDescent="0.2">
      <c r="A1309" s="2">
        <f t="shared" si="81"/>
        <v>42790.291666663506</v>
      </c>
      <c r="B1309">
        <f t="shared" si="82"/>
        <v>2</v>
      </c>
      <c r="C1309">
        <f t="shared" si="83"/>
        <v>7</v>
      </c>
      <c r="D1309" s="5">
        <v>2138.0477999999998</v>
      </c>
      <c r="E1309" s="10">
        <f t="shared" si="80"/>
        <v>2138.0477999999998</v>
      </c>
      <c r="F1309" s="5"/>
    </row>
    <row r="1310" spans="1:6" x14ac:dyDescent="0.2">
      <c r="A1310" s="2">
        <f t="shared" si="81"/>
        <v>42790.333333330171</v>
      </c>
      <c r="B1310">
        <f t="shared" si="82"/>
        <v>2</v>
      </c>
      <c r="C1310">
        <f t="shared" si="83"/>
        <v>8</v>
      </c>
      <c r="D1310" s="5">
        <v>4777.2253499999997</v>
      </c>
      <c r="E1310" s="10">
        <f t="shared" si="80"/>
        <v>4777.2253499999997</v>
      </c>
      <c r="F1310" s="5"/>
    </row>
    <row r="1311" spans="1:6" x14ac:dyDescent="0.2">
      <c r="A1311" s="2">
        <f t="shared" si="81"/>
        <v>42790.374999996835</v>
      </c>
      <c r="B1311">
        <f t="shared" si="82"/>
        <v>2</v>
      </c>
      <c r="C1311">
        <f t="shared" si="83"/>
        <v>9</v>
      </c>
      <c r="D1311" s="5">
        <v>6819.9714999999997</v>
      </c>
      <c r="E1311" s="10">
        <f t="shared" si="80"/>
        <v>6819.9714999999997</v>
      </c>
      <c r="F1311" s="5"/>
    </row>
    <row r="1312" spans="1:6" x14ac:dyDescent="0.2">
      <c r="A1312" s="2">
        <f t="shared" si="81"/>
        <v>42790.416666663499</v>
      </c>
      <c r="B1312">
        <f t="shared" si="82"/>
        <v>2</v>
      </c>
      <c r="C1312">
        <f t="shared" si="83"/>
        <v>10</v>
      </c>
      <c r="D1312" s="5">
        <v>7019.2204999999994</v>
      </c>
      <c r="E1312" s="10">
        <f t="shared" si="80"/>
        <v>7019.2204999999985</v>
      </c>
      <c r="F1312" s="5"/>
    </row>
    <row r="1313" spans="1:6" x14ac:dyDescent="0.2">
      <c r="A1313" s="2">
        <f t="shared" si="81"/>
        <v>42790.458333330163</v>
      </c>
      <c r="B1313">
        <f t="shared" si="82"/>
        <v>2</v>
      </c>
      <c r="C1313">
        <f t="shared" si="83"/>
        <v>11</v>
      </c>
      <c r="D1313" s="5">
        <v>7068.2380999999996</v>
      </c>
      <c r="E1313" s="10">
        <f t="shared" si="80"/>
        <v>7068.2380999999996</v>
      </c>
      <c r="F1313" s="5"/>
    </row>
    <row r="1314" spans="1:6" x14ac:dyDescent="0.2">
      <c r="A1314" s="2">
        <f t="shared" si="81"/>
        <v>42790.499999996828</v>
      </c>
      <c r="B1314">
        <f t="shared" si="82"/>
        <v>2</v>
      </c>
      <c r="C1314">
        <f t="shared" si="83"/>
        <v>12</v>
      </c>
      <c r="D1314" s="5">
        <v>7460.8089999999993</v>
      </c>
      <c r="E1314" s="10">
        <f t="shared" si="80"/>
        <v>7460.8089999999993</v>
      </c>
      <c r="F1314" s="5"/>
    </row>
    <row r="1315" spans="1:6" x14ac:dyDescent="0.2">
      <c r="A1315" s="2">
        <f t="shared" si="81"/>
        <v>42790.541666663492</v>
      </c>
      <c r="B1315">
        <f t="shared" si="82"/>
        <v>2</v>
      </c>
      <c r="C1315">
        <f t="shared" si="83"/>
        <v>13</v>
      </c>
      <c r="D1315" s="5">
        <v>6554.0109999999995</v>
      </c>
      <c r="E1315" s="10">
        <f t="shared" si="80"/>
        <v>6554.0110000000004</v>
      </c>
      <c r="F1315" s="5"/>
    </row>
    <row r="1316" spans="1:6" x14ac:dyDescent="0.2">
      <c r="A1316" s="2">
        <f t="shared" si="81"/>
        <v>42790.583333330156</v>
      </c>
      <c r="B1316">
        <f t="shared" si="82"/>
        <v>2</v>
      </c>
      <c r="C1316">
        <f t="shared" si="83"/>
        <v>14</v>
      </c>
      <c r="D1316" s="5">
        <v>5774.7399499999992</v>
      </c>
      <c r="E1316" s="10">
        <f t="shared" si="80"/>
        <v>5774.7399499999992</v>
      </c>
      <c r="F1316" s="5"/>
    </row>
    <row r="1317" spans="1:6" x14ac:dyDescent="0.2">
      <c r="A1317" s="2">
        <f t="shared" si="81"/>
        <v>42790.62499999682</v>
      </c>
      <c r="B1317">
        <f t="shared" si="82"/>
        <v>2</v>
      </c>
      <c r="C1317">
        <f t="shared" si="83"/>
        <v>15</v>
      </c>
      <c r="D1317" s="5">
        <v>3527.5985499999997</v>
      </c>
      <c r="E1317" s="10">
        <f t="shared" si="80"/>
        <v>3527.5985499999997</v>
      </c>
      <c r="F1317" s="5"/>
    </row>
    <row r="1318" spans="1:6" x14ac:dyDescent="0.2">
      <c r="A1318" s="2">
        <f t="shared" si="81"/>
        <v>42790.666666663485</v>
      </c>
      <c r="B1318">
        <f t="shared" si="82"/>
        <v>2</v>
      </c>
      <c r="C1318">
        <f t="shared" si="83"/>
        <v>16</v>
      </c>
      <c r="D1318" s="5">
        <v>1818.3742499999998</v>
      </c>
      <c r="E1318" s="10">
        <f t="shared" si="80"/>
        <v>1818.3742500000001</v>
      </c>
      <c r="F1318" s="5"/>
    </row>
    <row r="1319" spans="1:6" x14ac:dyDescent="0.2">
      <c r="A1319" s="2">
        <f t="shared" si="81"/>
        <v>42790.708333330149</v>
      </c>
      <c r="B1319">
        <f t="shared" si="82"/>
        <v>2</v>
      </c>
      <c r="C1319">
        <f t="shared" si="83"/>
        <v>17</v>
      </c>
      <c r="D1319" s="5">
        <v>0</v>
      </c>
      <c r="E1319" s="10">
        <f t="shared" si="80"/>
        <v>0</v>
      </c>
      <c r="F1319" s="5"/>
    </row>
    <row r="1320" spans="1:6" x14ac:dyDescent="0.2">
      <c r="A1320" s="2">
        <f t="shared" si="81"/>
        <v>42790.749999996813</v>
      </c>
      <c r="B1320">
        <f t="shared" si="82"/>
        <v>2</v>
      </c>
      <c r="C1320">
        <f t="shared" si="83"/>
        <v>18</v>
      </c>
      <c r="D1320" s="5">
        <v>0</v>
      </c>
      <c r="E1320" s="10">
        <f t="shared" si="80"/>
        <v>0</v>
      </c>
      <c r="F1320" s="5"/>
    </row>
    <row r="1321" spans="1:6" x14ac:dyDescent="0.2">
      <c r="A1321" s="2">
        <f t="shared" si="81"/>
        <v>42790.791666663477</v>
      </c>
      <c r="B1321">
        <f t="shared" si="82"/>
        <v>2</v>
      </c>
      <c r="C1321">
        <f t="shared" si="83"/>
        <v>19</v>
      </c>
      <c r="D1321" s="5">
        <v>0</v>
      </c>
      <c r="E1321" s="10">
        <f t="shared" si="80"/>
        <v>0</v>
      </c>
      <c r="F1321" s="5"/>
    </row>
    <row r="1322" spans="1:6" x14ac:dyDescent="0.2">
      <c r="A1322" s="2">
        <f t="shared" si="81"/>
        <v>42790.833333330142</v>
      </c>
      <c r="B1322">
        <f t="shared" si="82"/>
        <v>2</v>
      </c>
      <c r="C1322">
        <f t="shared" si="83"/>
        <v>20</v>
      </c>
      <c r="D1322" s="5">
        <v>0</v>
      </c>
      <c r="E1322" s="10">
        <f t="shared" si="80"/>
        <v>0</v>
      </c>
      <c r="F1322" s="5"/>
    </row>
    <row r="1323" spans="1:6" x14ac:dyDescent="0.2">
      <c r="A1323" s="2">
        <f t="shared" si="81"/>
        <v>42790.874999996806</v>
      </c>
      <c r="B1323">
        <f t="shared" si="82"/>
        <v>2</v>
      </c>
      <c r="C1323">
        <f t="shared" si="83"/>
        <v>21</v>
      </c>
      <c r="D1323" s="5">
        <v>0</v>
      </c>
      <c r="E1323" s="10">
        <f t="shared" si="80"/>
        <v>0</v>
      </c>
      <c r="F1323" s="5"/>
    </row>
    <row r="1324" spans="1:6" x14ac:dyDescent="0.2">
      <c r="A1324" s="2">
        <f t="shared" si="81"/>
        <v>42790.91666666347</v>
      </c>
      <c r="B1324">
        <f t="shared" si="82"/>
        <v>2</v>
      </c>
      <c r="C1324">
        <f t="shared" si="83"/>
        <v>22</v>
      </c>
      <c r="D1324" s="5">
        <v>0</v>
      </c>
      <c r="E1324" s="10">
        <f t="shared" si="80"/>
        <v>0</v>
      </c>
      <c r="F1324" s="5"/>
    </row>
    <row r="1325" spans="1:6" x14ac:dyDescent="0.2">
      <c r="A1325" s="2">
        <f t="shared" si="81"/>
        <v>42790.958333330134</v>
      </c>
      <c r="B1325">
        <f t="shared" si="82"/>
        <v>2</v>
      </c>
      <c r="C1325">
        <f t="shared" si="83"/>
        <v>23</v>
      </c>
      <c r="D1325" s="5">
        <v>0</v>
      </c>
      <c r="E1325" s="10">
        <f t="shared" si="80"/>
        <v>0</v>
      </c>
      <c r="F1325" s="5"/>
    </row>
    <row r="1326" spans="1:6" x14ac:dyDescent="0.2">
      <c r="A1326" s="2">
        <f t="shared" si="81"/>
        <v>42790.999999996799</v>
      </c>
      <c r="B1326">
        <f t="shared" si="82"/>
        <v>2</v>
      </c>
      <c r="C1326">
        <f t="shared" si="83"/>
        <v>0</v>
      </c>
      <c r="D1326" s="5">
        <v>0</v>
      </c>
      <c r="E1326" s="10">
        <f t="shared" si="80"/>
        <v>0</v>
      </c>
      <c r="F1326" s="5"/>
    </row>
    <row r="1327" spans="1:6" x14ac:dyDescent="0.2">
      <c r="A1327" s="2">
        <f t="shared" si="81"/>
        <v>42791.041666663463</v>
      </c>
      <c r="B1327">
        <f t="shared" si="82"/>
        <v>2</v>
      </c>
      <c r="C1327">
        <f t="shared" si="83"/>
        <v>1</v>
      </c>
      <c r="D1327" s="5">
        <v>0</v>
      </c>
      <c r="E1327" s="10">
        <f t="shared" si="80"/>
        <v>0</v>
      </c>
      <c r="F1327" s="5"/>
    </row>
    <row r="1328" spans="1:6" x14ac:dyDescent="0.2">
      <c r="A1328" s="2">
        <f t="shared" si="81"/>
        <v>42791.083333330127</v>
      </c>
      <c r="B1328">
        <f t="shared" si="82"/>
        <v>2</v>
      </c>
      <c r="C1328">
        <f t="shared" si="83"/>
        <v>2</v>
      </c>
      <c r="D1328" s="5">
        <v>0</v>
      </c>
      <c r="E1328" s="10">
        <f t="shared" si="80"/>
        <v>0</v>
      </c>
      <c r="F1328" s="5"/>
    </row>
    <row r="1329" spans="1:6" x14ac:dyDescent="0.2">
      <c r="A1329" s="2">
        <f t="shared" si="81"/>
        <v>42791.124999996791</v>
      </c>
      <c r="B1329">
        <f t="shared" si="82"/>
        <v>2</v>
      </c>
      <c r="C1329">
        <f t="shared" si="83"/>
        <v>3</v>
      </c>
      <c r="D1329" s="5">
        <v>0</v>
      </c>
      <c r="E1329" s="10">
        <f t="shared" si="80"/>
        <v>0</v>
      </c>
      <c r="F1329" s="5"/>
    </row>
    <row r="1330" spans="1:6" x14ac:dyDescent="0.2">
      <c r="A1330" s="2">
        <f t="shared" si="81"/>
        <v>42791.166666663456</v>
      </c>
      <c r="B1330">
        <f t="shared" si="82"/>
        <v>2</v>
      </c>
      <c r="C1330">
        <f t="shared" si="83"/>
        <v>4</v>
      </c>
      <c r="D1330" s="5">
        <v>0</v>
      </c>
      <c r="E1330" s="10">
        <f t="shared" si="80"/>
        <v>0</v>
      </c>
      <c r="F1330" s="5"/>
    </row>
    <row r="1331" spans="1:6" x14ac:dyDescent="0.2">
      <c r="A1331" s="2">
        <f t="shared" si="81"/>
        <v>42791.20833333012</v>
      </c>
      <c r="B1331">
        <f t="shared" si="82"/>
        <v>2</v>
      </c>
      <c r="C1331">
        <f t="shared" si="83"/>
        <v>5</v>
      </c>
      <c r="D1331" s="5">
        <v>0</v>
      </c>
      <c r="E1331" s="10">
        <f t="shared" si="80"/>
        <v>0</v>
      </c>
      <c r="F1331" s="5"/>
    </row>
    <row r="1332" spans="1:6" x14ac:dyDescent="0.2">
      <c r="A1332" s="2">
        <f t="shared" si="81"/>
        <v>42791.249999996784</v>
      </c>
      <c r="B1332">
        <f t="shared" si="82"/>
        <v>2</v>
      </c>
      <c r="C1332">
        <f t="shared" si="83"/>
        <v>6</v>
      </c>
      <c r="D1332" s="5">
        <v>0</v>
      </c>
      <c r="E1332" s="10">
        <f t="shared" si="80"/>
        <v>0</v>
      </c>
      <c r="F1332" s="5"/>
    </row>
    <row r="1333" spans="1:6" x14ac:dyDescent="0.2">
      <c r="A1333" s="2">
        <f t="shared" si="81"/>
        <v>42791.291666663448</v>
      </c>
      <c r="B1333">
        <f t="shared" si="82"/>
        <v>2</v>
      </c>
      <c r="C1333">
        <f t="shared" si="83"/>
        <v>7</v>
      </c>
      <c r="D1333" s="5">
        <v>2249.6541499999998</v>
      </c>
      <c r="E1333" s="10">
        <f t="shared" si="80"/>
        <v>2249.6541499999998</v>
      </c>
      <c r="F1333" s="5"/>
    </row>
    <row r="1334" spans="1:6" x14ac:dyDescent="0.2">
      <c r="A1334" s="2">
        <f t="shared" si="81"/>
        <v>42791.333333330113</v>
      </c>
      <c r="B1334">
        <f t="shared" si="82"/>
        <v>2</v>
      </c>
      <c r="C1334">
        <f t="shared" si="83"/>
        <v>8</v>
      </c>
      <c r="D1334" s="5">
        <v>4253.3186999999998</v>
      </c>
      <c r="E1334" s="10">
        <f t="shared" si="80"/>
        <v>4253.3186999999998</v>
      </c>
      <c r="F1334" s="5"/>
    </row>
    <row r="1335" spans="1:6" x14ac:dyDescent="0.2">
      <c r="A1335" s="2">
        <f t="shared" si="81"/>
        <v>42791.374999996777</v>
      </c>
      <c r="B1335">
        <f t="shared" si="82"/>
        <v>2</v>
      </c>
      <c r="C1335">
        <f t="shared" si="83"/>
        <v>9</v>
      </c>
      <c r="D1335" s="5">
        <v>4305.1204499999994</v>
      </c>
      <c r="E1335" s="10">
        <f t="shared" si="80"/>
        <v>4305.1204499999994</v>
      </c>
      <c r="F1335" s="5"/>
    </row>
    <row r="1336" spans="1:6" x14ac:dyDescent="0.2">
      <c r="A1336" s="2">
        <f t="shared" si="81"/>
        <v>42791.416666663441</v>
      </c>
      <c r="B1336">
        <f t="shared" si="82"/>
        <v>2</v>
      </c>
      <c r="C1336">
        <f t="shared" si="83"/>
        <v>10</v>
      </c>
      <c r="D1336" s="5">
        <v>6849.7323499999993</v>
      </c>
      <c r="E1336" s="10">
        <f t="shared" si="80"/>
        <v>6849.7323500000002</v>
      </c>
      <c r="F1336" s="5"/>
    </row>
    <row r="1337" spans="1:6" x14ac:dyDescent="0.2">
      <c r="A1337" s="2">
        <f t="shared" si="81"/>
        <v>42791.458333330105</v>
      </c>
      <c r="B1337">
        <f t="shared" si="82"/>
        <v>2</v>
      </c>
      <c r="C1337">
        <f t="shared" si="83"/>
        <v>11</v>
      </c>
      <c r="D1337" s="5">
        <v>7512.7717499999999</v>
      </c>
      <c r="E1337" s="10">
        <f t="shared" si="80"/>
        <v>7512.7717499999999</v>
      </c>
      <c r="F1337" s="5"/>
    </row>
    <row r="1338" spans="1:6" x14ac:dyDescent="0.2">
      <c r="A1338" s="2">
        <f t="shared" si="81"/>
        <v>42791.499999996769</v>
      </c>
      <c r="B1338">
        <f t="shared" si="82"/>
        <v>2</v>
      </c>
      <c r="C1338">
        <f t="shared" si="83"/>
        <v>12</v>
      </c>
      <c r="D1338" s="5">
        <v>6701.3662499999991</v>
      </c>
      <c r="E1338" s="10">
        <f t="shared" si="80"/>
        <v>6701.3662499999991</v>
      </c>
      <c r="F1338" s="5"/>
    </row>
    <row r="1339" spans="1:6" x14ac:dyDescent="0.2">
      <c r="A1339" s="2">
        <f t="shared" si="81"/>
        <v>42791.541666663434</v>
      </c>
      <c r="B1339">
        <f t="shared" si="82"/>
        <v>2</v>
      </c>
      <c r="C1339">
        <f t="shared" si="83"/>
        <v>13</v>
      </c>
      <c r="D1339" s="5">
        <v>7079.6932499999994</v>
      </c>
      <c r="E1339" s="10">
        <f t="shared" si="80"/>
        <v>7079.6932499999994</v>
      </c>
      <c r="F1339" s="5"/>
    </row>
    <row r="1340" spans="1:6" x14ac:dyDescent="0.2">
      <c r="A1340" s="2">
        <f t="shared" si="81"/>
        <v>42791.583333330098</v>
      </c>
      <c r="B1340">
        <f t="shared" si="82"/>
        <v>2</v>
      </c>
      <c r="C1340">
        <f t="shared" si="83"/>
        <v>14</v>
      </c>
      <c r="D1340" s="5">
        <v>5773.0103499999996</v>
      </c>
      <c r="E1340" s="10">
        <f t="shared" si="80"/>
        <v>5773.0103499999996</v>
      </c>
      <c r="F1340" s="5"/>
    </row>
    <row r="1341" spans="1:6" x14ac:dyDescent="0.2">
      <c r="A1341" s="2">
        <f t="shared" si="81"/>
        <v>42791.624999996762</v>
      </c>
      <c r="B1341">
        <f t="shared" si="82"/>
        <v>2</v>
      </c>
      <c r="C1341">
        <f t="shared" si="83"/>
        <v>15</v>
      </c>
      <c r="D1341" s="5">
        <v>3468.7760499999999</v>
      </c>
      <c r="E1341" s="10">
        <f t="shared" si="80"/>
        <v>3468.7760499999995</v>
      </c>
      <c r="F1341" s="5"/>
    </row>
    <row r="1342" spans="1:6" x14ac:dyDescent="0.2">
      <c r="A1342" s="2">
        <f t="shared" si="81"/>
        <v>42791.666666663426</v>
      </c>
      <c r="B1342">
        <f t="shared" si="82"/>
        <v>2</v>
      </c>
      <c r="C1342">
        <f t="shared" si="83"/>
        <v>16</v>
      </c>
      <c r="D1342" s="5">
        <v>1927.1021499999999</v>
      </c>
      <c r="E1342" s="10">
        <f t="shared" si="80"/>
        <v>1927.1021499999999</v>
      </c>
      <c r="F1342" s="5"/>
    </row>
    <row r="1343" spans="1:6" x14ac:dyDescent="0.2">
      <c r="A1343" s="2">
        <f t="shared" si="81"/>
        <v>42791.708333330091</v>
      </c>
      <c r="B1343">
        <f t="shared" si="82"/>
        <v>2</v>
      </c>
      <c r="C1343">
        <f t="shared" si="83"/>
        <v>17</v>
      </c>
      <c r="D1343" s="5">
        <v>0</v>
      </c>
      <c r="E1343" s="10">
        <f t="shared" si="80"/>
        <v>0</v>
      </c>
      <c r="F1343" s="5"/>
    </row>
    <row r="1344" spans="1:6" x14ac:dyDescent="0.2">
      <c r="A1344" s="2">
        <f t="shared" si="81"/>
        <v>42791.749999996755</v>
      </c>
      <c r="B1344">
        <f t="shared" si="82"/>
        <v>2</v>
      </c>
      <c r="C1344">
        <f t="shared" si="83"/>
        <v>18</v>
      </c>
      <c r="D1344" s="5">
        <v>0</v>
      </c>
      <c r="E1344" s="10">
        <f t="shared" si="80"/>
        <v>0</v>
      </c>
      <c r="F1344" s="5"/>
    </row>
    <row r="1345" spans="1:6" x14ac:dyDescent="0.2">
      <c r="A1345" s="2">
        <f t="shared" si="81"/>
        <v>42791.791666663419</v>
      </c>
      <c r="B1345">
        <f t="shared" si="82"/>
        <v>2</v>
      </c>
      <c r="C1345">
        <f t="shared" si="83"/>
        <v>19</v>
      </c>
      <c r="D1345" s="5">
        <v>0</v>
      </c>
      <c r="E1345" s="10">
        <f t="shared" si="80"/>
        <v>0</v>
      </c>
      <c r="F1345" s="5"/>
    </row>
    <row r="1346" spans="1:6" x14ac:dyDescent="0.2">
      <c r="A1346" s="2">
        <f t="shared" si="81"/>
        <v>42791.833333330083</v>
      </c>
      <c r="B1346">
        <f t="shared" si="82"/>
        <v>2</v>
      </c>
      <c r="C1346">
        <f t="shared" si="83"/>
        <v>20</v>
      </c>
      <c r="D1346" s="5">
        <v>0</v>
      </c>
      <c r="E1346" s="10">
        <f t="shared" si="80"/>
        <v>0</v>
      </c>
      <c r="F1346" s="5"/>
    </row>
    <row r="1347" spans="1:6" x14ac:dyDescent="0.2">
      <c r="A1347" s="2">
        <f t="shared" si="81"/>
        <v>42791.874999996748</v>
      </c>
      <c r="B1347">
        <f t="shared" si="82"/>
        <v>2</v>
      </c>
      <c r="C1347">
        <f t="shared" si="83"/>
        <v>21</v>
      </c>
      <c r="D1347" s="5">
        <v>0</v>
      </c>
      <c r="E1347" s="10">
        <f t="shared" si="80"/>
        <v>0</v>
      </c>
      <c r="F1347" s="5"/>
    </row>
    <row r="1348" spans="1:6" x14ac:dyDescent="0.2">
      <c r="A1348" s="2">
        <f t="shared" si="81"/>
        <v>42791.916666663412</v>
      </c>
      <c r="B1348">
        <f t="shared" si="82"/>
        <v>2</v>
      </c>
      <c r="C1348">
        <f t="shared" si="83"/>
        <v>22</v>
      </c>
      <c r="D1348" s="5">
        <v>0</v>
      </c>
      <c r="E1348" s="10">
        <f t="shared" si="80"/>
        <v>0</v>
      </c>
      <c r="F1348" s="5"/>
    </row>
    <row r="1349" spans="1:6" x14ac:dyDescent="0.2">
      <c r="A1349" s="2">
        <f t="shared" si="81"/>
        <v>42791.958333330076</v>
      </c>
      <c r="B1349">
        <f t="shared" si="82"/>
        <v>2</v>
      </c>
      <c r="C1349">
        <f t="shared" si="83"/>
        <v>23</v>
      </c>
      <c r="D1349" s="5">
        <v>0</v>
      </c>
      <c r="E1349" s="10">
        <f t="shared" si="80"/>
        <v>0</v>
      </c>
      <c r="F1349" s="5"/>
    </row>
    <row r="1350" spans="1:6" x14ac:dyDescent="0.2">
      <c r="A1350" s="2">
        <f t="shared" si="81"/>
        <v>42791.99999999674</v>
      </c>
      <c r="B1350">
        <f t="shared" si="82"/>
        <v>2</v>
      </c>
      <c r="C1350">
        <f t="shared" si="83"/>
        <v>0</v>
      </c>
      <c r="D1350" s="5">
        <v>0</v>
      </c>
      <c r="E1350" s="10">
        <f t="shared" si="80"/>
        <v>0</v>
      </c>
      <c r="F1350" s="5"/>
    </row>
    <row r="1351" spans="1:6" x14ac:dyDescent="0.2">
      <c r="A1351" s="2">
        <f t="shared" si="81"/>
        <v>42792.041666663405</v>
      </c>
      <c r="B1351">
        <f t="shared" si="82"/>
        <v>2</v>
      </c>
      <c r="C1351">
        <f t="shared" si="83"/>
        <v>1</v>
      </c>
      <c r="D1351" s="5">
        <v>0</v>
      </c>
      <c r="E1351" s="10">
        <f t="shared" ref="E1351:E1414" si="84">D1351*$B$4/10</f>
        <v>0</v>
      </c>
      <c r="F1351" s="5"/>
    </row>
    <row r="1352" spans="1:6" x14ac:dyDescent="0.2">
      <c r="A1352" s="2">
        <f t="shared" ref="A1352:A1415" si="85">A1351+1/24</f>
        <v>42792.083333330069</v>
      </c>
      <c r="B1352">
        <f t="shared" ref="B1352:B1415" si="86">MONTH(A1352)</f>
        <v>2</v>
      </c>
      <c r="C1352">
        <f t="shared" ref="C1352:C1415" si="87">HOUR(A1352)</f>
        <v>2</v>
      </c>
      <c r="D1352" s="5">
        <v>0</v>
      </c>
      <c r="E1352" s="10">
        <f t="shared" si="84"/>
        <v>0</v>
      </c>
      <c r="F1352" s="5"/>
    </row>
    <row r="1353" spans="1:6" x14ac:dyDescent="0.2">
      <c r="A1353" s="2">
        <f t="shared" si="85"/>
        <v>42792.124999996733</v>
      </c>
      <c r="B1353">
        <f t="shared" si="86"/>
        <v>2</v>
      </c>
      <c r="C1353">
        <f t="shared" si="87"/>
        <v>3</v>
      </c>
      <c r="D1353" s="5">
        <v>0</v>
      </c>
      <c r="E1353" s="10">
        <f t="shared" si="84"/>
        <v>0</v>
      </c>
      <c r="F1353" s="5"/>
    </row>
    <row r="1354" spans="1:6" x14ac:dyDescent="0.2">
      <c r="A1354" s="2">
        <f t="shared" si="85"/>
        <v>42792.166666663397</v>
      </c>
      <c r="B1354">
        <f t="shared" si="86"/>
        <v>2</v>
      </c>
      <c r="C1354">
        <f t="shared" si="87"/>
        <v>4</v>
      </c>
      <c r="D1354" s="5">
        <v>0</v>
      </c>
      <c r="E1354" s="10">
        <f t="shared" si="84"/>
        <v>0</v>
      </c>
      <c r="F1354" s="5"/>
    </row>
    <row r="1355" spans="1:6" x14ac:dyDescent="0.2">
      <c r="A1355" s="2">
        <f t="shared" si="85"/>
        <v>42792.208333330062</v>
      </c>
      <c r="B1355">
        <f t="shared" si="86"/>
        <v>2</v>
      </c>
      <c r="C1355">
        <f t="shared" si="87"/>
        <v>5</v>
      </c>
      <c r="D1355" s="5">
        <v>0</v>
      </c>
      <c r="E1355" s="10">
        <f t="shared" si="84"/>
        <v>0</v>
      </c>
      <c r="F1355" s="5"/>
    </row>
    <row r="1356" spans="1:6" x14ac:dyDescent="0.2">
      <c r="A1356" s="2">
        <f t="shared" si="85"/>
        <v>42792.249999996726</v>
      </c>
      <c r="B1356">
        <f t="shared" si="86"/>
        <v>2</v>
      </c>
      <c r="C1356">
        <f t="shared" si="87"/>
        <v>6</v>
      </c>
      <c r="D1356" s="5">
        <v>0</v>
      </c>
      <c r="E1356" s="10">
        <f t="shared" si="84"/>
        <v>0</v>
      </c>
      <c r="F1356" s="5"/>
    </row>
    <row r="1357" spans="1:6" x14ac:dyDescent="0.2">
      <c r="A1357" s="2">
        <f t="shared" si="85"/>
        <v>42792.29166666339</v>
      </c>
      <c r="B1357">
        <f t="shared" si="86"/>
        <v>2</v>
      </c>
      <c r="C1357">
        <f t="shared" si="87"/>
        <v>7</v>
      </c>
      <c r="D1357" s="5">
        <v>1082.24775</v>
      </c>
      <c r="E1357" s="10">
        <f t="shared" si="84"/>
        <v>1082.24775</v>
      </c>
      <c r="F1357" s="5"/>
    </row>
    <row r="1358" spans="1:6" x14ac:dyDescent="0.2">
      <c r="A1358" s="2">
        <f t="shared" si="85"/>
        <v>42792.333333330054</v>
      </c>
      <c r="B1358">
        <f t="shared" si="86"/>
        <v>2</v>
      </c>
      <c r="C1358">
        <f t="shared" si="87"/>
        <v>8</v>
      </c>
      <c r="D1358" s="5">
        <v>1846.4457499999999</v>
      </c>
      <c r="E1358" s="10">
        <f t="shared" si="84"/>
        <v>1846.4457499999996</v>
      </c>
      <c r="F1358" s="5"/>
    </row>
    <row r="1359" spans="1:6" x14ac:dyDescent="0.2">
      <c r="A1359" s="2">
        <f t="shared" si="85"/>
        <v>42792.374999996719</v>
      </c>
      <c r="B1359">
        <f t="shared" si="86"/>
        <v>2</v>
      </c>
      <c r="C1359">
        <f t="shared" si="87"/>
        <v>9</v>
      </c>
      <c r="D1359" s="5">
        <v>3375.3684499999999</v>
      </c>
      <c r="E1359" s="10">
        <f t="shared" si="84"/>
        <v>3375.3684500000004</v>
      </c>
      <c r="F1359" s="5"/>
    </row>
    <row r="1360" spans="1:6" x14ac:dyDescent="0.2">
      <c r="A1360" s="2">
        <f t="shared" si="85"/>
        <v>42792.416666663383</v>
      </c>
      <c r="B1360">
        <f t="shared" si="86"/>
        <v>2</v>
      </c>
      <c r="C1360">
        <f t="shared" si="87"/>
        <v>10</v>
      </c>
      <c r="D1360" s="5">
        <v>5421.6646499999997</v>
      </c>
      <c r="E1360" s="10">
        <f t="shared" si="84"/>
        <v>5421.6646499999997</v>
      </c>
      <c r="F1360" s="5"/>
    </row>
    <row r="1361" spans="1:6" x14ac:dyDescent="0.2">
      <c r="A1361" s="2">
        <f t="shared" si="85"/>
        <v>42792.458333330047</v>
      </c>
      <c r="B1361">
        <f t="shared" si="86"/>
        <v>2</v>
      </c>
      <c r="C1361">
        <f t="shared" si="87"/>
        <v>11</v>
      </c>
      <c r="D1361" s="5">
        <v>8848.9141999999993</v>
      </c>
      <c r="E1361" s="10">
        <f t="shared" si="84"/>
        <v>8848.9141999999993</v>
      </c>
      <c r="F1361" s="5"/>
    </row>
    <row r="1362" spans="1:6" x14ac:dyDescent="0.2">
      <c r="A1362" s="2">
        <f t="shared" si="85"/>
        <v>42792.499999996711</v>
      </c>
      <c r="B1362">
        <f t="shared" si="86"/>
        <v>2</v>
      </c>
      <c r="C1362">
        <f t="shared" si="87"/>
        <v>12</v>
      </c>
      <c r="D1362" s="5">
        <v>7218.9559499999996</v>
      </c>
      <c r="E1362" s="10">
        <f t="shared" si="84"/>
        <v>7218.9559500000005</v>
      </c>
      <c r="F1362" s="5"/>
    </row>
    <row r="1363" spans="1:6" x14ac:dyDescent="0.2">
      <c r="A1363" s="2">
        <f t="shared" si="85"/>
        <v>42792.541666663376</v>
      </c>
      <c r="B1363">
        <f t="shared" si="86"/>
        <v>2</v>
      </c>
      <c r="C1363">
        <f t="shared" si="87"/>
        <v>13</v>
      </c>
      <c r="D1363" s="5">
        <v>1321.1441499999999</v>
      </c>
      <c r="E1363" s="10">
        <f t="shared" si="84"/>
        <v>1321.1441499999999</v>
      </c>
      <c r="F1363" s="5"/>
    </row>
    <row r="1364" spans="1:6" x14ac:dyDescent="0.2">
      <c r="A1364" s="2">
        <f t="shared" si="85"/>
        <v>42792.58333333004</v>
      </c>
      <c r="B1364">
        <f t="shared" si="86"/>
        <v>2</v>
      </c>
      <c r="C1364">
        <f t="shared" si="87"/>
        <v>14</v>
      </c>
      <c r="D1364" s="5">
        <v>5306.27135</v>
      </c>
      <c r="E1364" s="10">
        <f t="shared" si="84"/>
        <v>5306.27135</v>
      </c>
      <c r="F1364" s="5"/>
    </row>
    <row r="1365" spans="1:6" x14ac:dyDescent="0.2">
      <c r="A1365" s="2">
        <f t="shared" si="85"/>
        <v>42792.624999996704</v>
      </c>
      <c r="B1365">
        <f t="shared" si="86"/>
        <v>2</v>
      </c>
      <c r="C1365">
        <f t="shared" si="87"/>
        <v>15</v>
      </c>
      <c r="D1365" s="5">
        <v>3479.3928500000002</v>
      </c>
      <c r="E1365" s="10">
        <f t="shared" si="84"/>
        <v>3479.3928500000002</v>
      </c>
      <c r="F1365" s="5"/>
    </row>
    <row r="1366" spans="1:6" x14ac:dyDescent="0.2">
      <c r="A1366" s="2">
        <f t="shared" si="85"/>
        <v>42792.666666663368</v>
      </c>
      <c r="B1366">
        <f t="shared" si="86"/>
        <v>2</v>
      </c>
      <c r="C1366">
        <f t="shared" si="87"/>
        <v>16</v>
      </c>
      <c r="D1366" s="5">
        <v>1932.0137999999997</v>
      </c>
      <c r="E1366" s="10">
        <f t="shared" si="84"/>
        <v>1932.0137999999999</v>
      </c>
      <c r="F1366" s="5"/>
    </row>
    <row r="1367" spans="1:6" x14ac:dyDescent="0.2">
      <c r="A1367" s="2">
        <f t="shared" si="85"/>
        <v>42792.708333330032</v>
      </c>
      <c r="B1367">
        <f t="shared" si="86"/>
        <v>2</v>
      </c>
      <c r="C1367">
        <f t="shared" si="87"/>
        <v>17</v>
      </c>
      <c r="D1367" s="5">
        <v>0</v>
      </c>
      <c r="E1367" s="10">
        <f t="shared" si="84"/>
        <v>0</v>
      </c>
      <c r="F1367" s="5"/>
    </row>
    <row r="1368" spans="1:6" x14ac:dyDescent="0.2">
      <c r="A1368" s="2">
        <f t="shared" si="85"/>
        <v>42792.749999996697</v>
      </c>
      <c r="B1368">
        <f t="shared" si="86"/>
        <v>2</v>
      </c>
      <c r="C1368">
        <f t="shared" si="87"/>
        <v>18</v>
      </c>
      <c r="D1368" s="5">
        <v>0</v>
      </c>
      <c r="E1368" s="10">
        <f t="shared" si="84"/>
        <v>0</v>
      </c>
      <c r="F1368" s="5"/>
    </row>
    <row r="1369" spans="1:6" x14ac:dyDescent="0.2">
      <c r="A1369" s="2">
        <f t="shared" si="85"/>
        <v>42792.791666663361</v>
      </c>
      <c r="B1369">
        <f t="shared" si="86"/>
        <v>2</v>
      </c>
      <c r="C1369">
        <f t="shared" si="87"/>
        <v>19</v>
      </c>
      <c r="D1369" s="5">
        <v>0</v>
      </c>
      <c r="E1369" s="10">
        <f t="shared" si="84"/>
        <v>0</v>
      </c>
      <c r="F1369" s="5"/>
    </row>
    <row r="1370" spans="1:6" x14ac:dyDescent="0.2">
      <c r="A1370" s="2">
        <f t="shared" si="85"/>
        <v>42792.833333330025</v>
      </c>
      <c r="B1370">
        <f t="shared" si="86"/>
        <v>2</v>
      </c>
      <c r="C1370">
        <f t="shared" si="87"/>
        <v>20</v>
      </c>
      <c r="D1370" s="5">
        <v>0</v>
      </c>
      <c r="E1370" s="10">
        <f t="shared" si="84"/>
        <v>0</v>
      </c>
      <c r="F1370" s="5"/>
    </row>
    <row r="1371" spans="1:6" x14ac:dyDescent="0.2">
      <c r="A1371" s="2">
        <f t="shared" si="85"/>
        <v>42792.874999996689</v>
      </c>
      <c r="B1371">
        <f t="shared" si="86"/>
        <v>2</v>
      </c>
      <c r="C1371">
        <f t="shared" si="87"/>
        <v>21</v>
      </c>
      <c r="D1371" s="5">
        <v>0</v>
      </c>
      <c r="E1371" s="10">
        <f t="shared" si="84"/>
        <v>0</v>
      </c>
      <c r="F1371" s="5"/>
    </row>
    <row r="1372" spans="1:6" x14ac:dyDescent="0.2">
      <c r="A1372" s="2">
        <f t="shared" si="85"/>
        <v>42792.916666663354</v>
      </c>
      <c r="B1372">
        <f t="shared" si="86"/>
        <v>2</v>
      </c>
      <c r="C1372">
        <f t="shared" si="87"/>
        <v>22</v>
      </c>
      <c r="D1372" s="5">
        <v>0</v>
      </c>
      <c r="E1372" s="10">
        <f t="shared" si="84"/>
        <v>0</v>
      </c>
      <c r="F1372" s="5"/>
    </row>
    <row r="1373" spans="1:6" x14ac:dyDescent="0.2">
      <c r="A1373" s="2">
        <f t="shared" si="85"/>
        <v>42792.958333330018</v>
      </c>
      <c r="B1373">
        <f t="shared" si="86"/>
        <v>2</v>
      </c>
      <c r="C1373">
        <f t="shared" si="87"/>
        <v>23</v>
      </c>
      <c r="D1373" s="5">
        <v>0</v>
      </c>
      <c r="E1373" s="10">
        <f t="shared" si="84"/>
        <v>0</v>
      </c>
      <c r="F1373" s="5"/>
    </row>
    <row r="1374" spans="1:6" x14ac:dyDescent="0.2">
      <c r="A1374" s="2">
        <f t="shared" si="85"/>
        <v>42792.999999996682</v>
      </c>
      <c r="B1374">
        <f t="shared" si="86"/>
        <v>2</v>
      </c>
      <c r="C1374">
        <f t="shared" si="87"/>
        <v>0</v>
      </c>
      <c r="D1374" s="5">
        <v>0</v>
      </c>
      <c r="E1374" s="10">
        <f t="shared" si="84"/>
        <v>0</v>
      </c>
      <c r="F1374" s="5"/>
    </row>
    <row r="1375" spans="1:6" x14ac:dyDescent="0.2">
      <c r="A1375" s="2">
        <f t="shared" si="85"/>
        <v>42793.041666663346</v>
      </c>
      <c r="B1375">
        <f t="shared" si="86"/>
        <v>2</v>
      </c>
      <c r="C1375">
        <f t="shared" si="87"/>
        <v>1</v>
      </c>
      <c r="D1375" s="5">
        <v>0</v>
      </c>
      <c r="E1375" s="10">
        <f t="shared" si="84"/>
        <v>0</v>
      </c>
      <c r="F1375" s="5"/>
    </row>
    <row r="1376" spans="1:6" x14ac:dyDescent="0.2">
      <c r="A1376" s="2">
        <f t="shared" si="85"/>
        <v>42793.083333330011</v>
      </c>
      <c r="B1376">
        <f t="shared" si="86"/>
        <v>2</v>
      </c>
      <c r="C1376">
        <f t="shared" si="87"/>
        <v>2</v>
      </c>
      <c r="D1376" s="5">
        <v>0</v>
      </c>
      <c r="E1376" s="10">
        <f t="shared" si="84"/>
        <v>0</v>
      </c>
      <c r="F1376" s="5"/>
    </row>
    <row r="1377" spans="1:6" x14ac:dyDescent="0.2">
      <c r="A1377" s="2">
        <f t="shared" si="85"/>
        <v>42793.124999996675</v>
      </c>
      <c r="B1377">
        <f t="shared" si="86"/>
        <v>2</v>
      </c>
      <c r="C1377">
        <f t="shared" si="87"/>
        <v>3</v>
      </c>
      <c r="D1377" s="5">
        <v>0</v>
      </c>
      <c r="E1377" s="10">
        <f t="shared" si="84"/>
        <v>0</v>
      </c>
      <c r="F1377" s="5"/>
    </row>
    <row r="1378" spans="1:6" x14ac:dyDescent="0.2">
      <c r="A1378" s="2">
        <f t="shared" si="85"/>
        <v>42793.166666663339</v>
      </c>
      <c r="B1378">
        <f t="shared" si="86"/>
        <v>2</v>
      </c>
      <c r="C1378">
        <f t="shared" si="87"/>
        <v>4</v>
      </c>
      <c r="D1378" s="5">
        <v>0</v>
      </c>
      <c r="E1378" s="10">
        <f t="shared" si="84"/>
        <v>0</v>
      </c>
      <c r="F1378" s="5"/>
    </row>
    <row r="1379" spans="1:6" x14ac:dyDescent="0.2">
      <c r="A1379" s="2">
        <f t="shared" si="85"/>
        <v>42793.208333330003</v>
      </c>
      <c r="B1379">
        <f t="shared" si="86"/>
        <v>2</v>
      </c>
      <c r="C1379">
        <f t="shared" si="87"/>
        <v>5</v>
      </c>
      <c r="D1379" s="5">
        <v>0</v>
      </c>
      <c r="E1379" s="10">
        <f t="shared" si="84"/>
        <v>0</v>
      </c>
      <c r="F1379" s="5"/>
    </row>
    <row r="1380" spans="1:6" x14ac:dyDescent="0.2">
      <c r="A1380" s="2">
        <f t="shared" si="85"/>
        <v>42793.249999996668</v>
      </c>
      <c r="B1380">
        <f t="shared" si="86"/>
        <v>2</v>
      </c>
      <c r="C1380">
        <f t="shared" si="87"/>
        <v>6</v>
      </c>
      <c r="D1380" s="5">
        <v>0</v>
      </c>
      <c r="E1380" s="10">
        <f t="shared" si="84"/>
        <v>0</v>
      </c>
      <c r="F1380" s="5"/>
    </row>
    <row r="1381" spans="1:6" x14ac:dyDescent="0.2">
      <c r="A1381" s="2">
        <f t="shared" si="85"/>
        <v>42793.291666663332</v>
      </c>
      <c r="B1381">
        <f t="shared" si="86"/>
        <v>2</v>
      </c>
      <c r="C1381">
        <f t="shared" si="87"/>
        <v>7</v>
      </c>
      <c r="D1381" s="5">
        <v>2420.3003499999995</v>
      </c>
      <c r="E1381" s="10">
        <f t="shared" si="84"/>
        <v>2420.3003499999995</v>
      </c>
      <c r="F1381" s="5"/>
    </row>
    <row r="1382" spans="1:6" x14ac:dyDescent="0.2">
      <c r="A1382" s="2">
        <f t="shared" si="85"/>
        <v>42793.333333329996</v>
      </c>
      <c r="B1382">
        <f t="shared" si="86"/>
        <v>2</v>
      </c>
      <c r="C1382">
        <f t="shared" si="87"/>
        <v>8</v>
      </c>
      <c r="D1382" s="5">
        <v>5014.3024499999992</v>
      </c>
      <c r="E1382" s="10">
        <f t="shared" si="84"/>
        <v>5014.3024499999992</v>
      </c>
      <c r="F1382" s="5"/>
    </row>
    <row r="1383" spans="1:6" x14ac:dyDescent="0.2">
      <c r="A1383" s="2">
        <f t="shared" si="85"/>
        <v>42793.37499999666</v>
      </c>
      <c r="B1383">
        <f t="shared" si="86"/>
        <v>2</v>
      </c>
      <c r="C1383">
        <f t="shared" si="87"/>
        <v>9</v>
      </c>
      <c r="D1383" s="5">
        <v>5670.6039999999994</v>
      </c>
      <c r="E1383" s="10">
        <f t="shared" si="84"/>
        <v>5670.6039999999994</v>
      </c>
      <c r="F1383" s="5"/>
    </row>
    <row r="1384" spans="1:6" x14ac:dyDescent="0.2">
      <c r="A1384" s="2">
        <f t="shared" si="85"/>
        <v>42793.416666663325</v>
      </c>
      <c r="B1384">
        <f t="shared" si="86"/>
        <v>2</v>
      </c>
      <c r="C1384">
        <f t="shared" si="87"/>
        <v>10</v>
      </c>
      <c r="D1384" s="5">
        <v>7257.8017999999993</v>
      </c>
      <c r="E1384" s="10">
        <f t="shared" si="84"/>
        <v>7257.8017999999993</v>
      </c>
      <c r="F1384" s="5"/>
    </row>
    <row r="1385" spans="1:6" x14ac:dyDescent="0.2">
      <c r="A1385" s="2">
        <f t="shared" si="85"/>
        <v>42793.458333329989</v>
      </c>
      <c r="B1385">
        <f t="shared" si="86"/>
        <v>2</v>
      </c>
      <c r="C1385">
        <f t="shared" si="87"/>
        <v>11</v>
      </c>
      <c r="D1385" s="5">
        <v>8876.9534999999996</v>
      </c>
      <c r="E1385" s="10">
        <f t="shared" si="84"/>
        <v>8876.9534999999996</v>
      </c>
      <c r="F1385" s="5"/>
    </row>
    <row r="1386" spans="1:6" x14ac:dyDescent="0.2">
      <c r="A1386" s="2">
        <f t="shared" si="85"/>
        <v>42793.499999996653</v>
      </c>
      <c r="B1386">
        <f t="shared" si="86"/>
        <v>2</v>
      </c>
      <c r="C1386">
        <f t="shared" si="87"/>
        <v>12</v>
      </c>
      <c r="D1386" s="5">
        <v>7767.8727999999992</v>
      </c>
      <c r="E1386" s="10">
        <f t="shared" si="84"/>
        <v>7767.8727999999992</v>
      </c>
      <c r="F1386" s="5"/>
    </row>
    <row r="1387" spans="1:6" x14ac:dyDescent="0.2">
      <c r="A1387" s="2">
        <f t="shared" si="85"/>
        <v>42793.541666663317</v>
      </c>
      <c r="B1387">
        <f t="shared" si="86"/>
        <v>2</v>
      </c>
      <c r="C1387">
        <f t="shared" si="87"/>
        <v>13</v>
      </c>
      <c r="D1387" s="5">
        <v>4405.3463999999994</v>
      </c>
      <c r="E1387" s="10">
        <f t="shared" si="84"/>
        <v>4405.3463999999994</v>
      </c>
      <c r="F1387" s="5"/>
    </row>
    <row r="1388" spans="1:6" x14ac:dyDescent="0.2">
      <c r="A1388" s="2">
        <f t="shared" si="85"/>
        <v>42793.583333329982</v>
      </c>
      <c r="B1388">
        <f t="shared" si="86"/>
        <v>2</v>
      </c>
      <c r="C1388">
        <f t="shared" si="87"/>
        <v>14</v>
      </c>
      <c r="D1388" s="5">
        <v>2719.76035</v>
      </c>
      <c r="E1388" s="10">
        <f t="shared" si="84"/>
        <v>2719.76035</v>
      </c>
      <c r="F1388" s="5"/>
    </row>
    <row r="1389" spans="1:6" x14ac:dyDescent="0.2">
      <c r="A1389" s="2">
        <f t="shared" si="85"/>
        <v>42793.624999996646</v>
      </c>
      <c r="B1389">
        <f t="shared" si="86"/>
        <v>2</v>
      </c>
      <c r="C1389">
        <f t="shared" si="87"/>
        <v>15</v>
      </c>
      <c r="D1389" s="5">
        <v>1105.7606499999999</v>
      </c>
      <c r="E1389" s="10">
        <f t="shared" si="84"/>
        <v>1105.7606499999999</v>
      </c>
      <c r="F1389" s="5"/>
    </row>
    <row r="1390" spans="1:6" x14ac:dyDescent="0.2">
      <c r="A1390" s="2">
        <f t="shared" si="85"/>
        <v>42793.66666666331</v>
      </c>
      <c r="B1390">
        <f t="shared" si="86"/>
        <v>2</v>
      </c>
      <c r="C1390">
        <f t="shared" si="87"/>
        <v>16</v>
      </c>
      <c r="D1390" s="5">
        <v>1287.2283499999999</v>
      </c>
      <c r="E1390" s="10">
        <f t="shared" si="84"/>
        <v>1287.2283499999999</v>
      </c>
      <c r="F1390" s="5"/>
    </row>
    <row r="1391" spans="1:6" x14ac:dyDescent="0.2">
      <c r="A1391" s="2">
        <f t="shared" si="85"/>
        <v>42793.708333329974</v>
      </c>
      <c r="B1391">
        <f t="shared" si="86"/>
        <v>2</v>
      </c>
      <c r="C1391">
        <f t="shared" si="87"/>
        <v>17</v>
      </c>
      <c r="D1391" s="5">
        <v>0</v>
      </c>
      <c r="E1391" s="10">
        <f t="shared" si="84"/>
        <v>0</v>
      </c>
      <c r="F1391" s="5"/>
    </row>
    <row r="1392" spans="1:6" x14ac:dyDescent="0.2">
      <c r="A1392" s="2">
        <f t="shared" si="85"/>
        <v>42793.749999996639</v>
      </c>
      <c r="B1392">
        <f t="shared" si="86"/>
        <v>2</v>
      </c>
      <c r="C1392">
        <f t="shared" si="87"/>
        <v>18</v>
      </c>
      <c r="D1392" s="5">
        <v>0</v>
      </c>
      <c r="E1392" s="10">
        <f t="shared" si="84"/>
        <v>0</v>
      </c>
      <c r="F1392" s="5"/>
    </row>
    <row r="1393" spans="1:6" x14ac:dyDescent="0.2">
      <c r="A1393" s="2">
        <f t="shared" si="85"/>
        <v>42793.791666663303</v>
      </c>
      <c r="B1393">
        <f t="shared" si="86"/>
        <v>2</v>
      </c>
      <c r="C1393">
        <f t="shared" si="87"/>
        <v>19</v>
      </c>
      <c r="D1393" s="5">
        <v>0</v>
      </c>
      <c r="E1393" s="10">
        <f t="shared" si="84"/>
        <v>0</v>
      </c>
      <c r="F1393" s="5"/>
    </row>
    <row r="1394" spans="1:6" x14ac:dyDescent="0.2">
      <c r="A1394" s="2">
        <f t="shared" si="85"/>
        <v>42793.833333329967</v>
      </c>
      <c r="B1394">
        <f t="shared" si="86"/>
        <v>2</v>
      </c>
      <c r="C1394">
        <f t="shared" si="87"/>
        <v>20</v>
      </c>
      <c r="D1394" s="5">
        <v>0</v>
      </c>
      <c r="E1394" s="10">
        <f t="shared" si="84"/>
        <v>0</v>
      </c>
      <c r="F1394" s="5"/>
    </row>
    <row r="1395" spans="1:6" x14ac:dyDescent="0.2">
      <c r="A1395" s="2">
        <f t="shared" si="85"/>
        <v>42793.874999996631</v>
      </c>
      <c r="B1395">
        <f t="shared" si="86"/>
        <v>2</v>
      </c>
      <c r="C1395">
        <f t="shared" si="87"/>
        <v>21</v>
      </c>
      <c r="D1395" s="5">
        <v>0</v>
      </c>
      <c r="E1395" s="10">
        <f t="shared" si="84"/>
        <v>0</v>
      </c>
      <c r="F1395" s="5"/>
    </row>
    <row r="1396" spans="1:6" x14ac:dyDescent="0.2">
      <c r="A1396" s="2">
        <f t="shared" si="85"/>
        <v>42793.916666663295</v>
      </c>
      <c r="B1396">
        <f t="shared" si="86"/>
        <v>2</v>
      </c>
      <c r="C1396">
        <f t="shared" si="87"/>
        <v>22</v>
      </c>
      <c r="D1396" s="5">
        <v>0</v>
      </c>
      <c r="E1396" s="10">
        <f t="shared" si="84"/>
        <v>0</v>
      </c>
      <c r="F1396" s="5"/>
    </row>
    <row r="1397" spans="1:6" x14ac:dyDescent="0.2">
      <c r="A1397" s="2">
        <f t="shared" si="85"/>
        <v>42793.95833332996</v>
      </c>
      <c r="B1397">
        <f t="shared" si="86"/>
        <v>2</v>
      </c>
      <c r="C1397">
        <f t="shared" si="87"/>
        <v>23</v>
      </c>
      <c r="D1397" s="5">
        <v>0</v>
      </c>
      <c r="E1397" s="10">
        <f t="shared" si="84"/>
        <v>0</v>
      </c>
      <c r="F1397" s="5"/>
    </row>
    <row r="1398" spans="1:6" x14ac:dyDescent="0.2">
      <c r="A1398" s="2">
        <f t="shared" si="85"/>
        <v>42793.999999996624</v>
      </c>
      <c r="B1398">
        <f t="shared" si="86"/>
        <v>2</v>
      </c>
      <c r="C1398">
        <f t="shared" si="87"/>
        <v>0</v>
      </c>
      <c r="D1398" s="5">
        <v>0</v>
      </c>
      <c r="E1398" s="10">
        <f t="shared" si="84"/>
        <v>0</v>
      </c>
      <c r="F1398" s="5"/>
    </row>
    <row r="1399" spans="1:6" x14ac:dyDescent="0.2">
      <c r="A1399" s="2">
        <f t="shared" si="85"/>
        <v>42794.041666663288</v>
      </c>
      <c r="B1399">
        <f t="shared" si="86"/>
        <v>2</v>
      </c>
      <c r="C1399">
        <f t="shared" si="87"/>
        <v>1</v>
      </c>
      <c r="D1399" s="5">
        <v>0</v>
      </c>
      <c r="E1399" s="10">
        <f t="shared" si="84"/>
        <v>0</v>
      </c>
      <c r="F1399" s="5"/>
    </row>
    <row r="1400" spans="1:6" x14ac:dyDescent="0.2">
      <c r="A1400" s="2">
        <f t="shared" si="85"/>
        <v>42794.083333329952</v>
      </c>
      <c r="B1400">
        <f t="shared" si="86"/>
        <v>2</v>
      </c>
      <c r="C1400">
        <f t="shared" si="87"/>
        <v>2</v>
      </c>
      <c r="D1400" s="5">
        <v>0</v>
      </c>
      <c r="E1400" s="10">
        <f t="shared" si="84"/>
        <v>0</v>
      </c>
      <c r="F1400" s="5"/>
    </row>
    <row r="1401" spans="1:6" x14ac:dyDescent="0.2">
      <c r="A1401" s="2">
        <f t="shared" si="85"/>
        <v>42794.124999996617</v>
      </c>
      <c r="B1401">
        <f t="shared" si="86"/>
        <v>2</v>
      </c>
      <c r="C1401">
        <f t="shared" si="87"/>
        <v>3</v>
      </c>
      <c r="D1401" s="5">
        <v>0</v>
      </c>
      <c r="E1401" s="10">
        <f t="shared" si="84"/>
        <v>0</v>
      </c>
      <c r="F1401" s="5"/>
    </row>
    <row r="1402" spans="1:6" x14ac:dyDescent="0.2">
      <c r="A1402" s="2">
        <f t="shared" si="85"/>
        <v>42794.166666663281</v>
      </c>
      <c r="B1402">
        <f t="shared" si="86"/>
        <v>2</v>
      </c>
      <c r="C1402">
        <f t="shared" si="87"/>
        <v>4</v>
      </c>
      <c r="D1402" s="5">
        <v>0</v>
      </c>
      <c r="E1402" s="10">
        <f t="shared" si="84"/>
        <v>0</v>
      </c>
      <c r="F1402" s="5"/>
    </row>
    <row r="1403" spans="1:6" x14ac:dyDescent="0.2">
      <c r="A1403" s="2">
        <f t="shared" si="85"/>
        <v>42794.208333329945</v>
      </c>
      <c r="B1403">
        <f t="shared" si="86"/>
        <v>2</v>
      </c>
      <c r="C1403">
        <f t="shared" si="87"/>
        <v>5</v>
      </c>
      <c r="D1403" s="5">
        <v>0</v>
      </c>
      <c r="E1403" s="10">
        <f t="shared" si="84"/>
        <v>0</v>
      </c>
      <c r="F1403" s="5"/>
    </row>
    <row r="1404" spans="1:6" x14ac:dyDescent="0.2">
      <c r="A1404" s="2">
        <f t="shared" si="85"/>
        <v>42794.249999996609</v>
      </c>
      <c r="B1404">
        <f t="shared" si="86"/>
        <v>2</v>
      </c>
      <c r="C1404">
        <f t="shared" si="87"/>
        <v>6</v>
      </c>
      <c r="D1404" s="5">
        <v>0</v>
      </c>
      <c r="E1404" s="10">
        <f t="shared" si="84"/>
        <v>0</v>
      </c>
      <c r="F1404" s="5"/>
    </row>
    <row r="1405" spans="1:6" x14ac:dyDescent="0.2">
      <c r="A1405" s="2">
        <f t="shared" si="85"/>
        <v>42794.291666663274</v>
      </c>
      <c r="B1405">
        <f t="shared" si="86"/>
        <v>2</v>
      </c>
      <c r="C1405">
        <f t="shared" si="87"/>
        <v>7</v>
      </c>
      <c r="D1405" s="5">
        <v>2563.0475499999998</v>
      </c>
      <c r="E1405" s="10">
        <f t="shared" si="84"/>
        <v>2563.0475499999998</v>
      </c>
      <c r="F1405" s="5"/>
    </row>
    <row r="1406" spans="1:6" x14ac:dyDescent="0.2">
      <c r="A1406" s="2">
        <f t="shared" si="85"/>
        <v>42794.333333329938</v>
      </c>
      <c r="B1406">
        <f t="shared" si="86"/>
        <v>2</v>
      </c>
      <c r="C1406">
        <f t="shared" si="87"/>
        <v>8</v>
      </c>
      <c r="D1406" s="5">
        <v>5312.7170999999998</v>
      </c>
      <c r="E1406" s="10">
        <f t="shared" si="84"/>
        <v>5312.7170999999998</v>
      </c>
      <c r="F1406" s="5"/>
    </row>
    <row r="1407" spans="1:6" x14ac:dyDescent="0.2">
      <c r="A1407" s="2">
        <f t="shared" si="85"/>
        <v>42794.374999996602</v>
      </c>
      <c r="B1407">
        <f t="shared" si="86"/>
        <v>2</v>
      </c>
      <c r="C1407">
        <f t="shared" si="87"/>
        <v>9</v>
      </c>
      <c r="D1407" s="5">
        <v>7414.0454</v>
      </c>
      <c r="E1407" s="10">
        <f t="shared" si="84"/>
        <v>7414.0454</v>
      </c>
      <c r="F1407" s="5"/>
    </row>
    <row r="1408" spans="1:6" x14ac:dyDescent="0.2">
      <c r="A1408" s="2">
        <f t="shared" si="85"/>
        <v>42794.416666663266</v>
      </c>
      <c r="B1408">
        <f t="shared" si="86"/>
        <v>2</v>
      </c>
      <c r="C1408">
        <f t="shared" si="87"/>
        <v>10</v>
      </c>
      <c r="D1408" s="5">
        <v>8636.1837500000001</v>
      </c>
      <c r="E1408" s="10">
        <f t="shared" si="84"/>
        <v>8636.1837500000001</v>
      </c>
      <c r="F1408" s="5"/>
    </row>
    <row r="1409" spans="1:6" x14ac:dyDescent="0.2">
      <c r="A1409" s="2">
        <f t="shared" si="85"/>
        <v>42794.458333329931</v>
      </c>
      <c r="B1409">
        <f t="shared" si="86"/>
        <v>2</v>
      </c>
      <c r="C1409">
        <f t="shared" si="87"/>
        <v>11</v>
      </c>
      <c r="D1409" s="5">
        <v>9217.0625500000006</v>
      </c>
      <c r="E1409" s="10">
        <f t="shared" si="84"/>
        <v>9217.0625500000006</v>
      </c>
      <c r="F1409" s="5"/>
    </row>
    <row r="1410" spans="1:6" x14ac:dyDescent="0.2">
      <c r="A1410" s="2">
        <f t="shared" si="85"/>
        <v>42794.499999996595</v>
      </c>
      <c r="B1410">
        <f t="shared" si="86"/>
        <v>2</v>
      </c>
      <c r="C1410">
        <f t="shared" si="87"/>
        <v>12</v>
      </c>
      <c r="D1410" s="5">
        <v>9142.5471500000003</v>
      </c>
      <c r="E1410" s="10">
        <f t="shared" si="84"/>
        <v>9142.5471500000003</v>
      </c>
      <c r="F1410" s="5"/>
    </row>
    <row r="1411" spans="1:6" x14ac:dyDescent="0.2">
      <c r="A1411" s="2">
        <f t="shared" si="85"/>
        <v>42794.541666663259</v>
      </c>
      <c r="B1411">
        <f t="shared" si="86"/>
        <v>2</v>
      </c>
      <c r="C1411">
        <f t="shared" si="87"/>
        <v>13</v>
      </c>
      <c r="D1411" s="5">
        <v>8424.966699999999</v>
      </c>
      <c r="E1411" s="10">
        <f t="shared" si="84"/>
        <v>8424.966699999999</v>
      </c>
      <c r="F1411" s="5"/>
    </row>
    <row r="1412" spans="1:6" x14ac:dyDescent="0.2">
      <c r="A1412" s="2">
        <f t="shared" si="85"/>
        <v>42794.583333329923</v>
      </c>
      <c r="B1412">
        <f t="shared" si="86"/>
        <v>2</v>
      </c>
      <c r="C1412">
        <f t="shared" si="87"/>
        <v>14</v>
      </c>
      <c r="D1412" s="5">
        <v>6969.9924499999997</v>
      </c>
      <c r="E1412" s="10">
        <f t="shared" si="84"/>
        <v>6969.9924499999997</v>
      </c>
      <c r="F1412" s="5"/>
    </row>
    <row r="1413" spans="1:6" x14ac:dyDescent="0.2">
      <c r="A1413" s="2">
        <f t="shared" si="85"/>
        <v>42794.624999996588</v>
      </c>
      <c r="B1413">
        <f t="shared" si="86"/>
        <v>2</v>
      </c>
      <c r="C1413">
        <f t="shared" si="87"/>
        <v>15</v>
      </c>
      <c r="D1413" s="5">
        <v>4689.3112999999994</v>
      </c>
      <c r="E1413" s="10">
        <f t="shared" si="84"/>
        <v>4689.3112999999994</v>
      </c>
      <c r="F1413" s="5"/>
    </row>
    <row r="1414" spans="1:6" x14ac:dyDescent="0.2">
      <c r="A1414" s="2">
        <f t="shared" si="85"/>
        <v>42794.666666663252</v>
      </c>
      <c r="B1414">
        <f t="shared" si="86"/>
        <v>2</v>
      </c>
      <c r="C1414">
        <f t="shared" si="87"/>
        <v>16</v>
      </c>
      <c r="D1414" s="5">
        <v>2110.3121000000001</v>
      </c>
      <c r="E1414" s="10">
        <f t="shared" si="84"/>
        <v>2110.3121000000001</v>
      </c>
      <c r="F1414" s="5"/>
    </row>
    <row r="1415" spans="1:6" x14ac:dyDescent="0.2">
      <c r="A1415" s="2">
        <f t="shared" si="85"/>
        <v>42794.708333329916</v>
      </c>
      <c r="B1415">
        <f t="shared" si="86"/>
        <v>2</v>
      </c>
      <c r="C1415">
        <f t="shared" si="87"/>
        <v>17</v>
      </c>
      <c r="D1415" s="5">
        <v>0</v>
      </c>
      <c r="E1415" s="10">
        <f t="shared" ref="E1415:E1478" si="88">D1415*$B$4/10</f>
        <v>0</v>
      </c>
      <c r="F1415" s="5"/>
    </row>
    <row r="1416" spans="1:6" x14ac:dyDescent="0.2">
      <c r="A1416" s="2">
        <f t="shared" ref="A1416:A1479" si="89">A1415+1/24</f>
        <v>42794.74999999658</v>
      </c>
      <c r="B1416">
        <f t="shared" ref="B1416:B1479" si="90">MONTH(A1416)</f>
        <v>2</v>
      </c>
      <c r="C1416">
        <f t="shared" ref="C1416:C1479" si="91">HOUR(A1416)</f>
        <v>18</v>
      </c>
      <c r="D1416" s="5">
        <v>0</v>
      </c>
      <c r="E1416" s="10">
        <f t="shared" si="88"/>
        <v>0</v>
      </c>
      <c r="F1416" s="5"/>
    </row>
    <row r="1417" spans="1:6" x14ac:dyDescent="0.2">
      <c r="A1417" s="2">
        <f t="shared" si="89"/>
        <v>42794.791666663245</v>
      </c>
      <c r="B1417">
        <f t="shared" si="90"/>
        <v>2</v>
      </c>
      <c r="C1417">
        <f t="shared" si="91"/>
        <v>19</v>
      </c>
      <c r="D1417" s="5">
        <v>0</v>
      </c>
      <c r="E1417" s="10">
        <f t="shared" si="88"/>
        <v>0</v>
      </c>
      <c r="F1417" s="5"/>
    </row>
    <row r="1418" spans="1:6" x14ac:dyDescent="0.2">
      <c r="A1418" s="2">
        <f t="shared" si="89"/>
        <v>42794.833333329909</v>
      </c>
      <c r="B1418">
        <f t="shared" si="90"/>
        <v>2</v>
      </c>
      <c r="C1418">
        <f t="shared" si="91"/>
        <v>20</v>
      </c>
      <c r="D1418" s="5">
        <v>0</v>
      </c>
      <c r="E1418" s="10">
        <f t="shared" si="88"/>
        <v>0</v>
      </c>
      <c r="F1418" s="5"/>
    </row>
    <row r="1419" spans="1:6" x14ac:dyDescent="0.2">
      <c r="A1419" s="2">
        <f t="shared" si="89"/>
        <v>42794.874999996573</v>
      </c>
      <c r="B1419">
        <f t="shared" si="90"/>
        <v>2</v>
      </c>
      <c r="C1419">
        <f t="shared" si="91"/>
        <v>21</v>
      </c>
      <c r="D1419" s="5">
        <v>0</v>
      </c>
      <c r="E1419" s="10">
        <f t="shared" si="88"/>
        <v>0</v>
      </c>
      <c r="F1419" s="5"/>
    </row>
    <row r="1420" spans="1:6" x14ac:dyDescent="0.2">
      <c r="A1420" s="2">
        <f t="shared" si="89"/>
        <v>42794.916666663237</v>
      </c>
      <c r="B1420">
        <f t="shared" si="90"/>
        <v>2</v>
      </c>
      <c r="C1420">
        <f t="shared" si="91"/>
        <v>22</v>
      </c>
      <c r="D1420" s="5">
        <v>0</v>
      </c>
      <c r="E1420" s="10">
        <f t="shared" si="88"/>
        <v>0</v>
      </c>
      <c r="F1420" s="5"/>
    </row>
    <row r="1421" spans="1:6" x14ac:dyDescent="0.2">
      <c r="A1421" s="2">
        <f t="shared" si="89"/>
        <v>42794.958333329902</v>
      </c>
      <c r="B1421">
        <f t="shared" si="90"/>
        <v>2</v>
      </c>
      <c r="C1421">
        <f t="shared" si="91"/>
        <v>23</v>
      </c>
      <c r="D1421" s="5">
        <v>0</v>
      </c>
      <c r="E1421" s="10">
        <f t="shared" si="88"/>
        <v>0</v>
      </c>
      <c r="F1421" s="5"/>
    </row>
    <row r="1422" spans="1:6" x14ac:dyDescent="0.2">
      <c r="A1422" s="2">
        <f t="shared" si="89"/>
        <v>42794.999999996566</v>
      </c>
      <c r="B1422">
        <f t="shared" si="90"/>
        <v>3</v>
      </c>
      <c r="C1422">
        <f t="shared" si="91"/>
        <v>0</v>
      </c>
      <c r="D1422" s="5">
        <v>0</v>
      </c>
      <c r="E1422" s="10">
        <f t="shared" si="88"/>
        <v>0</v>
      </c>
      <c r="F1422" s="5"/>
    </row>
    <row r="1423" spans="1:6" x14ac:dyDescent="0.2">
      <c r="A1423" s="2">
        <f t="shared" si="89"/>
        <v>42795.04166666323</v>
      </c>
      <c r="B1423">
        <f t="shared" si="90"/>
        <v>3</v>
      </c>
      <c r="C1423">
        <f t="shared" si="91"/>
        <v>1</v>
      </c>
      <c r="D1423" s="5">
        <v>0</v>
      </c>
      <c r="E1423" s="10">
        <f t="shared" si="88"/>
        <v>0</v>
      </c>
      <c r="F1423" s="5"/>
    </row>
    <row r="1424" spans="1:6" x14ac:dyDescent="0.2">
      <c r="A1424" s="2">
        <f t="shared" si="89"/>
        <v>42795.083333329894</v>
      </c>
      <c r="B1424">
        <f t="shared" si="90"/>
        <v>3</v>
      </c>
      <c r="C1424">
        <f t="shared" si="91"/>
        <v>2</v>
      </c>
      <c r="D1424" s="5">
        <v>0</v>
      </c>
      <c r="E1424" s="10">
        <f t="shared" si="88"/>
        <v>0</v>
      </c>
      <c r="F1424" s="5"/>
    </row>
    <row r="1425" spans="1:6" x14ac:dyDescent="0.2">
      <c r="A1425" s="2">
        <f t="shared" si="89"/>
        <v>42795.124999996558</v>
      </c>
      <c r="B1425">
        <f t="shared" si="90"/>
        <v>3</v>
      </c>
      <c r="C1425">
        <f t="shared" si="91"/>
        <v>3</v>
      </c>
      <c r="D1425" s="5">
        <v>0</v>
      </c>
      <c r="E1425" s="10">
        <f t="shared" si="88"/>
        <v>0</v>
      </c>
      <c r="F1425" s="5"/>
    </row>
    <row r="1426" spans="1:6" x14ac:dyDescent="0.2">
      <c r="A1426" s="2">
        <f t="shared" si="89"/>
        <v>42795.166666663223</v>
      </c>
      <c r="B1426">
        <f t="shared" si="90"/>
        <v>3</v>
      </c>
      <c r="C1426">
        <f t="shared" si="91"/>
        <v>4</v>
      </c>
      <c r="D1426" s="5">
        <v>0</v>
      </c>
      <c r="E1426" s="10">
        <f t="shared" si="88"/>
        <v>0</v>
      </c>
      <c r="F1426" s="5"/>
    </row>
    <row r="1427" spans="1:6" x14ac:dyDescent="0.2">
      <c r="A1427" s="2">
        <f t="shared" si="89"/>
        <v>42795.208333329887</v>
      </c>
      <c r="B1427">
        <f t="shared" si="90"/>
        <v>3</v>
      </c>
      <c r="C1427">
        <f t="shared" si="91"/>
        <v>5</v>
      </c>
      <c r="D1427" s="5">
        <v>0</v>
      </c>
      <c r="E1427" s="10">
        <f t="shared" si="88"/>
        <v>0</v>
      </c>
      <c r="F1427" s="5"/>
    </row>
    <row r="1428" spans="1:6" x14ac:dyDescent="0.2">
      <c r="A1428" s="2">
        <f t="shared" si="89"/>
        <v>42795.249999996551</v>
      </c>
      <c r="B1428">
        <f t="shared" si="90"/>
        <v>3</v>
      </c>
      <c r="C1428">
        <f t="shared" si="91"/>
        <v>6</v>
      </c>
      <c r="D1428" s="5">
        <v>129.34854999999999</v>
      </c>
      <c r="E1428" s="10">
        <f t="shared" si="88"/>
        <v>129.34854999999999</v>
      </c>
      <c r="F1428" s="5"/>
    </row>
    <row r="1429" spans="1:6" x14ac:dyDescent="0.2">
      <c r="A1429" s="2">
        <f t="shared" si="89"/>
        <v>42795.291666663215</v>
      </c>
      <c r="B1429">
        <f t="shared" si="90"/>
        <v>3</v>
      </c>
      <c r="C1429">
        <f t="shared" si="91"/>
        <v>7</v>
      </c>
      <c r="D1429" s="5">
        <v>2161.38015</v>
      </c>
      <c r="E1429" s="10">
        <f t="shared" si="88"/>
        <v>2161.38015</v>
      </c>
      <c r="F1429" s="5"/>
    </row>
    <row r="1430" spans="1:6" x14ac:dyDescent="0.2">
      <c r="A1430" s="2">
        <f t="shared" si="89"/>
        <v>42795.33333332988</v>
      </c>
      <c r="B1430">
        <f t="shared" si="90"/>
        <v>3</v>
      </c>
      <c r="C1430">
        <f t="shared" si="91"/>
        <v>8</v>
      </c>
      <c r="D1430" s="5">
        <v>1093.3245499999998</v>
      </c>
      <c r="E1430" s="10">
        <f t="shared" si="88"/>
        <v>1093.3245499999998</v>
      </c>
      <c r="F1430" s="5"/>
    </row>
    <row r="1431" spans="1:6" x14ac:dyDescent="0.2">
      <c r="A1431" s="2">
        <f t="shared" si="89"/>
        <v>42795.374999996544</v>
      </c>
      <c r="B1431">
        <f t="shared" si="90"/>
        <v>3</v>
      </c>
      <c r="C1431">
        <f t="shared" si="91"/>
        <v>9</v>
      </c>
      <c r="D1431" s="5">
        <v>1392.1808000000001</v>
      </c>
      <c r="E1431" s="10">
        <f t="shared" si="88"/>
        <v>1392.1808000000001</v>
      </c>
      <c r="F1431" s="5"/>
    </row>
    <row r="1432" spans="1:6" x14ac:dyDescent="0.2">
      <c r="A1432" s="2">
        <f t="shared" si="89"/>
        <v>42795.416666663208</v>
      </c>
      <c r="B1432">
        <f t="shared" si="90"/>
        <v>3</v>
      </c>
      <c r="C1432">
        <f t="shared" si="91"/>
        <v>10</v>
      </c>
      <c r="D1432" s="5">
        <v>2523.5530999999996</v>
      </c>
      <c r="E1432" s="10">
        <f t="shared" si="88"/>
        <v>2523.5530999999996</v>
      </c>
      <c r="F1432" s="5"/>
    </row>
    <row r="1433" spans="1:6" x14ac:dyDescent="0.2">
      <c r="A1433" s="2">
        <f t="shared" si="89"/>
        <v>42795.458333329872</v>
      </c>
      <c r="B1433">
        <f t="shared" si="90"/>
        <v>3</v>
      </c>
      <c r="C1433">
        <f t="shared" si="91"/>
        <v>11</v>
      </c>
      <c r="D1433" s="5">
        <v>1545.3561999999999</v>
      </c>
      <c r="E1433" s="10">
        <f t="shared" si="88"/>
        <v>1545.3561999999999</v>
      </c>
      <c r="F1433" s="5"/>
    </row>
    <row r="1434" spans="1:6" x14ac:dyDescent="0.2">
      <c r="A1434" s="2">
        <f t="shared" si="89"/>
        <v>42795.499999996537</v>
      </c>
      <c r="B1434">
        <f t="shared" si="90"/>
        <v>3</v>
      </c>
      <c r="C1434">
        <f t="shared" si="91"/>
        <v>12</v>
      </c>
      <c r="D1434" s="5">
        <v>2598.6745499999997</v>
      </c>
      <c r="E1434" s="10">
        <f t="shared" si="88"/>
        <v>2598.6745499999997</v>
      </c>
      <c r="F1434" s="5"/>
    </row>
    <row r="1435" spans="1:6" x14ac:dyDescent="0.2">
      <c r="A1435" s="2">
        <f t="shared" si="89"/>
        <v>42795.541666663201</v>
      </c>
      <c r="B1435">
        <f t="shared" si="90"/>
        <v>3</v>
      </c>
      <c r="C1435">
        <f t="shared" si="91"/>
        <v>13</v>
      </c>
      <c r="D1435" s="5">
        <v>1198.5288499999999</v>
      </c>
      <c r="E1435" s="10">
        <f t="shared" si="88"/>
        <v>1198.5288499999999</v>
      </c>
      <c r="F1435" s="5"/>
    </row>
    <row r="1436" spans="1:6" x14ac:dyDescent="0.2">
      <c r="A1436" s="2">
        <f t="shared" si="89"/>
        <v>42795.583333329865</v>
      </c>
      <c r="B1436">
        <f t="shared" si="90"/>
        <v>3</v>
      </c>
      <c r="C1436">
        <f t="shared" si="91"/>
        <v>14</v>
      </c>
      <c r="D1436" s="5">
        <v>1000.43215</v>
      </c>
      <c r="E1436" s="10">
        <f t="shared" si="88"/>
        <v>1000.43215</v>
      </c>
      <c r="F1436" s="5"/>
    </row>
    <row r="1437" spans="1:6" x14ac:dyDescent="0.2">
      <c r="A1437" s="2">
        <f t="shared" si="89"/>
        <v>42795.624999996529</v>
      </c>
      <c r="B1437">
        <f t="shared" si="90"/>
        <v>3</v>
      </c>
      <c r="C1437">
        <f t="shared" si="91"/>
        <v>15</v>
      </c>
      <c r="D1437" s="5">
        <v>379.34935000000002</v>
      </c>
      <c r="E1437" s="10">
        <f t="shared" si="88"/>
        <v>379.34935000000002</v>
      </c>
      <c r="F1437" s="5"/>
    </row>
    <row r="1438" spans="1:6" x14ac:dyDescent="0.2">
      <c r="A1438" s="2">
        <f t="shared" si="89"/>
        <v>42795.666666663194</v>
      </c>
      <c r="B1438">
        <f t="shared" si="90"/>
        <v>3</v>
      </c>
      <c r="C1438">
        <f t="shared" si="91"/>
        <v>16</v>
      </c>
      <c r="D1438" s="5">
        <v>96.100899999999996</v>
      </c>
      <c r="E1438" s="10">
        <f t="shared" si="88"/>
        <v>96.100899999999996</v>
      </c>
      <c r="F1438" s="5"/>
    </row>
    <row r="1439" spans="1:6" x14ac:dyDescent="0.2">
      <c r="A1439" s="2">
        <f t="shared" si="89"/>
        <v>42795.708333329858</v>
      </c>
      <c r="B1439">
        <f t="shared" si="90"/>
        <v>3</v>
      </c>
      <c r="C1439">
        <f t="shared" si="91"/>
        <v>17</v>
      </c>
      <c r="D1439" s="5">
        <v>0</v>
      </c>
      <c r="E1439" s="10">
        <f t="shared" si="88"/>
        <v>0</v>
      </c>
      <c r="F1439" s="5"/>
    </row>
    <row r="1440" spans="1:6" x14ac:dyDescent="0.2">
      <c r="A1440" s="2">
        <f t="shared" si="89"/>
        <v>42795.749999996522</v>
      </c>
      <c r="B1440">
        <f t="shared" si="90"/>
        <v>3</v>
      </c>
      <c r="C1440">
        <f t="shared" si="91"/>
        <v>18</v>
      </c>
      <c r="D1440" s="5">
        <v>0</v>
      </c>
      <c r="E1440" s="10">
        <f t="shared" si="88"/>
        <v>0</v>
      </c>
      <c r="F1440" s="5"/>
    </row>
    <row r="1441" spans="1:6" x14ac:dyDescent="0.2">
      <c r="A1441" s="2">
        <f t="shared" si="89"/>
        <v>42795.791666663186</v>
      </c>
      <c r="B1441">
        <f t="shared" si="90"/>
        <v>3</v>
      </c>
      <c r="C1441">
        <f t="shared" si="91"/>
        <v>19</v>
      </c>
      <c r="D1441" s="5">
        <v>0</v>
      </c>
      <c r="E1441" s="10">
        <f t="shared" si="88"/>
        <v>0</v>
      </c>
      <c r="F1441" s="5"/>
    </row>
    <row r="1442" spans="1:6" x14ac:dyDescent="0.2">
      <c r="A1442" s="2">
        <f t="shared" si="89"/>
        <v>42795.833333329851</v>
      </c>
      <c r="B1442">
        <f t="shared" si="90"/>
        <v>3</v>
      </c>
      <c r="C1442">
        <f t="shared" si="91"/>
        <v>20</v>
      </c>
      <c r="D1442" s="5">
        <v>0</v>
      </c>
      <c r="E1442" s="10">
        <f t="shared" si="88"/>
        <v>0</v>
      </c>
      <c r="F1442" s="5"/>
    </row>
    <row r="1443" spans="1:6" x14ac:dyDescent="0.2">
      <c r="A1443" s="2">
        <f t="shared" si="89"/>
        <v>42795.874999996515</v>
      </c>
      <c r="B1443">
        <f t="shared" si="90"/>
        <v>3</v>
      </c>
      <c r="C1443">
        <f t="shared" si="91"/>
        <v>21</v>
      </c>
      <c r="D1443" s="5">
        <v>0</v>
      </c>
      <c r="E1443" s="10">
        <f t="shared" si="88"/>
        <v>0</v>
      </c>
      <c r="F1443" s="5"/>
    </row>
    <row r="1444" spans="1:6" x14ac:dyDescent="0.2">
      <c r="A1444" s="2">
        <f t="shared" si="89"/>
        <v>42795.916666663179</v>
      </c>
      <c r="B1444">
        <f t="shared" si="90"/>
        <v>3</v>
      </c>
      <c r="C1444">
        <f t="shared" si="91"/>
        <v>22</v>
      </c>
      <c r="D1444" s="5">
        <v>0</v>
      </c>
      <c r="E1444" s="10">
        <f t="shared" si="88"/>
        <v>0</v>
      </c>
      <c r="F1444" s="5"/>
    </row>
    <row r="1445" spans="1:6" x14ac:dyDescent="0.2">
      <c r="A1445" s="2">
        <f t="shared" si="89"/>
        <v>42795.958333329843</v>
      </c>
      <c r="B1445">
        <f t="shared" si="90"/>
        <v>3</v>
      </c>
      <c r="C1445">
        <f t="shared" si="91"/>
        <v>23</v>
      </c>
      <c r="D1445" s="5">
        <v>0</v>
      </c>
      <c r="E1445" s="10">
        <f t="shared" si="88"/>
        <v>0</v>
      </c>
      <c r="F1445" s="5"/>
    </row>
    <row r="1446" spans="1:6" x14ac:dyDescent="0.2">
      <c r="A1446" s="2">
        <f t="shared" si="89"/>
        <v>42795.999999996508</v>
      </c>
      <c r="B1446">
        <f t="shared" si="90"/>
        <v>3</v>
      </c>
      <c r="C1446">
        <f t="shared" si="91"/>
        <v>0</v>
      </c>
      <c r="D1446" s="5">
        <v>0</v>
      </c>
      <c r="E1446" s="10">
        <f t="shared" si="88"/>
        <v>0</v>
      </c>
      <c r="F1446" s="5"/>
    </row>
    <row r="1447" spans="1:6" x14ac:dyDescent="0.2">
      <c r="A1447" s="2">
        <f t="shared" si="89"/>
        <v>42796.041666663172</v>
      </c>
      <c r="B1447">
        <f t="shared" si="90"/>
        <v>3</v>
      </c>
      <c r="C1447">
        <f t="shared" si="91"/>
        <v>1</v>
      </c>
      <c r="D1447" s="5">
        <v>0</v>
      </c>
      <c r="E1447" s="10">
        <f t="shared" si="88"/>
        <v>0</v>
      </c>
      <c r="F1447" s="5"/>
    </row>
    <row r="1448" spans="1:6" x14ac:dyDescent="0.2">
      <c r="A1448" s="2">
        <f t="shared" si="89"/>
        <v>42796.083333329836</v>
      </c>
      <c r="B1448">
        <f t="shared" si="90"/>
        <v>3</v>
      </c>
      <c r="C1448">
        <f t="shared" si="91"/>
        <v>2</v>
      </c>
      <c r="D1448" s="5">
        <v>0</v>
      </c>
      <c r="E1448" s="10">
        <f t="shared" si="88"/>
        <v>0</v>
      </c>
      <c r="F1448" s="5"/>
    </row>
    <row r="1449" spans="1:6" x14ac:dyDescent="0.2">
      <c r="A1449" s="2">
        <f t="shared" si="89"/>
        <v>42796.1249999965</v>
      </c>
      <c r="B1449">
        <f t="shared" si="90"/>
        <v>3</v>
      </c>
      <c r="C1449">
        <f t="shared" si="91"/>
        <v>3</v>
      </c>
      <c r="D1449" s="5">
        <v>0</v>
      </c>
      <c r="E1449" s="10">
        <f t="shared" si="88"/>
        <v>0</v>
      </c>
      <c r="F1449" s="5"/>
    </row>
    <row r="1450" spans="1:6" x14ac:dyDescent="0.2">
      <c r="A1450" s="2">
        <f t="shared" si="89"/>
        <v>42796.166666663165</v>
      </c>
      <c r="B1450">
        <f t="shared" si="90"/>
        <v>3</v>
      </c>
      <c r="C1450">
        <f t="shared" si="91"/>
        <v>4</v>
      </c>
      <c r="D1450" s="5">
        <v>0</v>
      </c>
      <c r="E1450" s="10">
        <f t="shared" si="88"/>
        <v>0</v>
      </c>
      <c r="F1450" s="5"/>
    </row>
    <row r="1451" spans="1:6" x14ac:dyDescent="0.2">
      <c r="A1451" s="2">
        <f t="shared" si="89"/>
        <v>42796.208333329829</v>
      </c>
      <c r="B1451">
        <f t="shared" si="90"/>
        <v>3</v>
      </c>
      <c r="C1451">
        <f t="shared" si="91"/>
        <v>5</v>
      </c>
      <c r="D1451" s="5">
        <v>0</v>
      </c>
      <c r="E1451" s="10">
        <f t="shared" si="88"/>
        <v>0</v>
      </c>
      <c r="F1451" s="5"/>
    </row>
    <row r="1452" spans="1:6" x14ac:dyDescent="0.2">
      <c r="A1452" s="2">
        <f t="shared" si="89"/>
        <v>42796.249999996493</v>
      </c>
      <c r="B1452">
        <f t="shared" si="90"/>
        <v>3</v>
      </c>
      <c r="C1452">
        <f t="shared" si="91"/>
        <v>6</v>
      </c>
      <c r="D1452" s="5">
        <v>188.1653</v>
      </c>
      <c r="E1452" s="10">
        <f t="shared" si="88"/>
        <v>188.1653</v>
      </c>
      <c r="F1452" s="5"/>
    </row>
    <row r="1453" spans="1:6" x14ac:dyDescent="0.2">
      <c r="A1453" s="2">
        <f t="shared" si="89"/>
        <v>42796.291666663157</v>
      </c>
      <c r="B1453">
        <f t="shared" si="90"/>
        <v>3</v>
      </c>
      <c r="C1453">
        <f t="shared" si="91"/>
        <v>7</v>
      </c>
      <c r="D1453" s="5">
        <v>2243.9156499999999</v>
      </c>
      <c r="E1453" s="10">
        <f t="shared" si="88"/>
        <v>2243.9156499999999</v>
      </c>
      <c r="F1453" s="5"/>
    </row>
    <row r="1454" spans="1:6" x14ac:dyDescent="0.2">
      <c r="A1454" s="2">
        <f t="shared" si="89"/>
        <v>42796.333333329821</v>
      </c>
      <c r="B1454">
        <f t="shared" si="90"/>
        <v>3</v>
      </c>
      <c r="C1454">
        <f t="shared" si="91"/>
        <v>8</v>
      </c>
      <c r="D1454" s="5">
        <v>4630.3818499999998</v>
      </c>
      <c r="E1454" s="10">
        <f t="shared" si="88"/>
        <v>4630.3818499999998</v>
      </c>
      <c r="F1454" s="5"/>
    </row>
    <row r="1455" spans="1:6" x14ac:dyDescent="0.2">
      <c r="A1455" s="2">
        <f t="shared" si="89"/>
        <v>42796.374999996486</v>
      </c>
      <c r="B1455">
        <f t="shared" si="90"/>
        <v>3</v>
      </c>
      <c r="C1455">
        <f t="shared" si="91"/>
        <v>9</v>
      </c>
      <c r="D1455" s="5">
        <v>6478.6422999999995</v>
      </c>
      <c r="E1455" s="10">
        <f t="shared" si="88"/>
        <v>6478.6422999999995</v>
      </c>
      <c r="F1455" s="5"/>
    </row>
    <row r="1456" spans="1:6" x14ac:dyDescent="0.2">
      <c r="A1456" s="2">
        <f t="shared" si="89"/>
        <v>42796.41666666315</v>
      </c>
      <c r="B1456">
        <f t="shared" si="90"/>
        <v>3</v>
      </c>
      <c r="C1456">
        <f t="shared" si="91"/>
        <v>10</v>
      </c>
      <c r="D1456" s="5">
        <v>7466.8303999999989</v>
      </c>
      <c r="E1456" s="10">
        <f t="shared" si="88"/>
        <v>7466.8303999999989</v>
      </c>
      <c r="F1456" s="5"/>
    </row>
    <row r="1457" spans="1:6" x14ac:dyDescent="0.2">
      <c r="A1457" s="2">
        <f t="shared" si="89"/>
        <v>42796.458333329814</v>
      </c>
      <c r="B1457">
        <f t="shared" si="90"/>
        <v>3</v>
      </c>
      <c r="C1457">
        <f t="shared" si="91"/>
        <v>11</v>
      </c>
      <c r="D1457" s="5">
        <v>3426.8746499999997</v>
      </c>
      <c r="E1457" s="10">
        <f t="shared" si="88"/>
        <v>3426.8746499999993</v>
      </c>
      <c r="F1457" s="5"/>
    </row>
    <row r="1458" spans="1:6" x14ac:dyDescent="0.2">
      <c r="A1458" s="2">
        <f t="shared" si="89"/>
        <v>42796.499999996478</v>
      </c>
      <c r="B1458">
        <f t="shared" si="90"/>
        <v>3</v>
      </c>
      <c r="C1458">
        <f t="shared" si="91"/>
        <v>12</v>
      </c>
      <c r="D1458" s="5">
        <v>3464.8395999999998</v>
      </c>
      <c r="E1458" s="10">
        <f t="shared" si="88"/>
        <v>3464.8396000000002</v>
      </c>
      <c r="F1458" s="5"/>
    </row>
    <row r="1459" spans="1:6" x14ac:dyDescent="0.2">
      <c r="A1459" s="2">
        <f t="shared" si="89"/>
        <v>42796.541666663143</v>
      </c>
      <c r="B1459">
        <f t="shared" si="90"/>
        <v>3</v>
      </c>
      <c r="C1459">
        <f t="shared" si="91"/>
        <v>13</v>
      </c>
      <c r="D1459" s="5">
        <v>3081.3939499999997</v>
      </c>
      <c r="E1459" s="10">
        <f t="shared" si="88"/>
        <v>3081.3939499999997</v>
      </c>
      <c r="F1459" s="5"/>
    </row>
    <row r="1460" spans="1:6" x14ac:dyDescent="0.2">
      <c r="A1460" s="2">
        <f t="shared" si="89"/>
        <v>42796.583333329807</v>
      </c>
      <c r="B1460">
        <f t="shared" si="90"/>
        <v>3</v>
      </c>
      <c r="C1460">
        <f t="shared" si="91"/>
        <v>14</v>
      </c>
      <c r="D1460" s="5">
        <v>1090.4840499999998</v>
      </c>
      <c r="E1460" s="10">
        <f t="shared" si="88"/>
        <v>1090.4840499999998</v>
      </c>
      <c r="F1460" s="5"/>
    </row>
    <row r="1461" spans="1:6" x14ac:dyDescent="0.2">
      <c r="A1461" s="2">
        <f t="shared" si="89"/>
        <v>42796.624999996471</v>
      </c>
      <c r="B1461">
        <f t="shared" si="90"/>
        <v>3</v>
      </c>
      <c r="C1461">
        <f t="shared" si="91"/>
        <v>15</v>
      </c>
      <c r="D1461" s="5">
        <v>1145.9807499999999</v>
      </c>
      <c r="E1461" s="10">
        <f t="shared" si="88"/>
        <v>1145.9807499999999</v>
      </c>
      <c r="F1461" s="5"/>
    </row>
    <row r="1462" spans="1:6" x14ac:dyDescent="0.2">
      <c r="A1462" s="2">
        <f t="shared" si="89"/>
        <v>42796.666666663135</v>
      </c>
      <c r="B1462">
        <f t="shared" si="90"/>
        <v>3</v>
      </c>
      <c r="C1462">
        <f t="shared" si="91"/>
        <v>16</v>
      </c>
      <c r="D1462" s="5">
        <v>1737.8983999999998</v>
      </c>
      <c r="E1462" s="10">
        <f t="shared" si="88"/>
        <v>1737.8983999999996</v>
      </c>
      <c r="F1462" s="5"/>
    </row>
    <row r="1463" spans="1:6" x14ac:dyDescent="0.2">
      <c r="A1463" s="2">
        <f t="shared" si="89"/>
        <v>42796.7083333298</v>
      </c>
      <c r="B1463">
        <f t="shared" si="90"/>
        <v>3</v>
      </c>
      <c r="C1463">
        <f t="shared" si="91"/>
        <v>17</v>
      </c>
      <c r="D1463" s="5">
        <v>0</v>
      </c>
      <c r="E1463" s="10">
        <f t="shared" si="88"/>
        <v>0</v>
      </c>
      <c r="F1463" s="5"/>
    </row>
    <row r="1464" spans="1:6" x14ac:dyDescent="0.2">
      <c r="A1464" s="2">
        <f t="shared" si="89"/>
        <v>42796.749999996464</v>
      </c>
      <c r="B1464">
        <f t="shared" si="90"/>
        <v>3</v>
      </c>
      <c r="C1464">
        <f t="shared" si="91"/>
        <v>18</v>
      </c>
      <c r="D1464" s="5">
        <v>0</v>
      </c>
      <c r="E1464" s="10">
        <f t="shared" si="88"/>
        <v>0</v>
      </c>
      <c r="F1464" s="5"/>
    </row>
    <row r="1465" spans="1:6" x14ac:dyDescent="0.2">
      <c r="A1465" s="2">
        <f t="shared" si="89"/>
        <v>42796.791666663128</v>
      </c>
      <c r="B1465">
        <f t="shared" si="90"/>
        <v>3</v>
      </c>
      <c r="C1465">
        <f t="shared" si="91"/>
        <v>19</v>
      </c>
      <c r="D1465" s="5">
        <v>0</v>
      </c>
      <c r="E1465" s="10">
        <f t="shared" si="88"/>
        <v>0</v>
      </c>
      <c r="F1465" s="5"/>
    </row>
    <row r="1466" spans="1:6" x14ac:dyDescent="0.2">
      <c r="A1466" s="2">
        <f t="shared" si="89"/>
        <v>42796.833333329792</v>
      </c>
      <c r="B1466">
        <f t="shared" si="90"/>
        <v>3</v>
      </c>
      <c r="C1466">
        <f t="shared" si="91"/>
        <v>20</v>
      </c>
      <c r="D1466" s="5">
        <v>0</v>
      </c>
      <c r="E1466" s="10">
        <f t="shared" si="88"/>
        <v>0</v>
      </c>
      <c r="F1466" s="5"/>
    </row>
    <row r="1467" spans="1:6" x14ac:dyDescent="0.2">
      <c r="A1467" s="2">
        <f t="shared" si="89"/>
        <v>42796.874999996457</v>
      </c>
      <c r="B1467">
        <f t="shared" si="90"/>
        <v>3</v>
      </c>
      <c r="C1467">
        <f t="shared" si="91"/>
        <v>21</v>
      </c>
      <c r="D1467" s="5">
        <v>0</v>
      </c>
      <c r="E1467" s="10">
        <f t="shared" si="88"/>
        <v>0</v>
      </c>
      <c r="F1467" s="5"/>
    </row>
    <row r="1468" spans="1:6" x14ac:dyDescent="0.2">
      <c r="A1468" s="2">
        <f t="shared" si="89"/>
        <v>42796.916666663121</v>
      </c>
      <c r="B1468">
        <f t="shared" si="90"/>
        <v>3</v>
      </c>
      <c r="C1468">
        <f t="shared" si="91"/>
        <v>22</v>
      </c>
      <c r="D1468" s="5">
        <v>0</v>
      </c>
      <c r="E1468" s="10">
        <f t="shared" si="88"/>
        <v>0</v>
      </c>
      <c r="F1468" s="5"/>
    </row>
    <row r="1469" spans="1:6" x14ac:dyDescent="0.2">
      <c r="A1469" s="2">
        <f t="shared" si="89"/>
        <v>42796.958333329785</v>
      </c>
      <c r="B1469">
        <f t="shared" si="90"/>
        <v>3</v>
      </c>
      <c r="C1469">
        <f t="shared" si="91"/>
        <v>23</v>
      </c>
      <c r="D1469" s="5">
        <v>0</v>
      </c>
      <c r="E1469" s="10">
        <f t="shared" si="88"/>
        <v>0</v>
      </c>
      <c r="F1469" s="5"/>
    </row>
    <row r="1470" spans="1:6" x14ac:dyDescent="0.2">
      <c r="A1470" s="2">
        <f t="shared" si="89"/>
        <v>42796.999999996449</v>
      </c>
      <c r="B1470">
        <f t="shared" si="90"/>
        <v>3</v>
      </c>
      <c r="C1470">
        <f t="shared" si="91"/>
        <v>0</v>
      </c>
      <c r="D1470" s="5">
        <v>0</v>
      </c>
      <c r="E1470" s="10">
        <f t="shared" si="88"/>
        <v>0</v>
      </c>
      <c r="F1470" s="5"/>
    </row>
    <row r="1471" spans="1:6" x14ac:dyDescent="0.2">
      <c r="A1471" s="2">
        <f t="shared" si="89"/>
        <v>42797.041666663114</v>
      </c>
      <c r="B1471">
        <f t="shared" si="90"/>
        <v>3</v>
      </c>
      <c r="C1471">
        <f t="shared" si="91"/>
        <v>1</v>
      </c>
      <c r="D1471" s="5">
        <v>0</v>
      </c>
      <c r="E1471" s="10">
        <f t="shared" si="88"/>
        <v>0</v>
      </c>
      <c r="F1471" s="5"/>
    </row>
    <row r="1472" spans="1:6" x14ac:dyDescent="0.2">
      <c r="A1472" s="2">
        <f t="shared" si="89"/>
        <v>42797.083333329778</v>
      </c>
      <c r="B1472">
        <f t="shared" si="90"/>
        <v>3</v>
      </c>
      <c r="C1472">
        <f t="shared" si="91"/>
        <v>2</v>
      </c>
      <c r="D1472" s="5">
        <v>0</v>
      </c>
      <c r="E1472" s="10">
        <f t="shared" si="88"/>
        <v>0</v>
      </c>
      <c r="F1472" s="5"/>
    </row>
    <row r="1473" spans="1:6" x14ac:dyDescent="0.2">
      <c r="A1473" s="2">
        <f t="shared" si="89"/>
        <v>42797.124999996442</v>
      </c>
      <c r="B1473">
        <f t="shared" si="90"/>
        <v>3</v>
      </c>
      <c r="C1473">
        <f t="shared" si="91"/>
        <v>3</v>
      </c>
      <c r="D1473" s="5">
        <v>0</v>
      </c>
      <c r="E1473" s="10">
        <f t="shared" si="88"/>
        <v>0</v>
      </c>
      <c r="F1473" s="5"/>
    </row>
    <row r="1474" spans="1:6" x14ac:dyDescent="0.2">
      <c r="A1474" s="2">
        <f t="shared" si="89"/>
        <v>42797.166666663106</v>
      </c>
      <c r="B1474">
        <f t="shared" si="90"/>
        <v>3</v>
      </c>
      <c r="C1474">
        <f t="shared" si="91"/>
        <v>4</v>
      </c>
      <c r="D1474" s="5">
        <v>0</v>
      </c>
      <c r="E1474" s="10">
        <f t="shared" si="88"/>
        <v>0</v>
      </c>
      <c r="F1474" s="5"/>
    </row>
    <row r="1475" spans="1:6" x14ac:dyDescent="0.2">
      <c r="A1475" s="2">
        <f t="shared" si="89"/>
        <v>42797.208333329771</v>
      </c>
      <c r="B1475">
        <f t="shared" si="90"/>
        <v>3</v>
      </c>
      <c r="C1475">
        <f t="shared" si="91"/>
        <v>5</v>
      </c>
      <c r="D1475" s="5">
        <v>0</v>
      </c>
      <c r="E1475" s="10">
        <f t="shared" si="88"/>
        <v>0</v>
      </c>
      <c r="F1475" s="5"/>
    </row>
    <row r="1476" spans="1:6" x14ac:dyDescent="0.2">
      <c r="A1476" s="2">
        <f t="shared" si="89"/>
        <v>42797.249999996435</v>
      </c>
      <c r="B1476">
        <f t="shared" si="90"/>
        <v>3</v>
      </c>
      <c r="C1476">
        <f t="shared" si="91"/>
        <v>6</v>
      </c>
      <c r="D1476" s="5">
        <v>0</v>
      </c>
      <c r="E1476" s="10">
        <f t="shared" si="88"/>
        <v>0</v>
      </c>
      <c r="F1476" s="5"/>
    </row>
    <row r="1477" spans="1:6" x14ac:dyDescent="0.2">
      <c r="A1477" s="2">
        <f t="shared" si="89"/>
        <v>42797.291666663099</v>
      </c>
      <c r="B1477">
        <f t="shared" si="90"/>
        <v>3</v>
      </c>
      <c r="C1477">
        <f t="shared" si="91"/>
        <v>7</v>
      </c>
      <c r="D1477" s="5">
        <v>752.16784999999993</v>
      </c>
      <c r="E1477" s="10">
        <f t="shared" si="88"/>
        <v>752.16784999999993</v>
      </c>
      <c r="F1477" s="5"/>
    </row>
    <row r="1478" spans="1:6" x14ac:dyDescent="0.2">
      <c r="A1478" s="2">
        <f t="shared" si="89"/>
        <v>42797.333333329763</v>
      </c>
      <c r="B1478">
        <f t="shared" si="90"/>
        <v>3</v>
      </c>
      <c r="C1478">
        <f t="shared" si="91"/>
        <v>8</v>
      </c>
      <c r="D1478" s="5">
        <v>1976.9350999999999</v>
      </c>
      <c r="E1478" s="10">
        <f t="shared" si="88"/>
        <v>1976.9350999999999</v>
      </c>
      <c r="F1478" s="5"/>
    </row>
    <row r="1479" spans="1:6" x14ac:dyDescent="0.2">
      <c r="A1479" s="2">
        <f t="shared" si="89"/>
        <v>42797.374999996428</v>
      </c>
      <c r="B1479">
        <f t="shared" si="90"/>
        <v>3</v>
      </c>
      <c r="C1479">
        <f t="shared" si="91"/>
        <v>9</v>
      </c>
      <c r="D1479" s="5">
        <v>4266.1273999999994</v>
      </c>
      <c r="E1479" s="10">
        <f t="shared" ref="E1479:E1542" si="92">D1479*$B$4/10</f>
        <v>4266.1273999999994</v>
      </c>
      <c r="F1479" s="5"/>
    </row>
    <row r="1480" spans="1:6" x14ac:dyDescent="0.2">
      <c r="A1480" s="2">
        <f t="shared" ref="A1480:A1543" si="93">A1479+1/24</f>
        <v>42797.416666663092</v>
      </c>
      <c r="B1480">
        <f t="shared" ref="B1480:B1543" si="94">MONTH(A1480)</f>
        <v>3</v>
      </c>
      <c r="C1480">
        <f t="shared" ref="C1480:C1543" si="95">HOUR(A1480)</f>
        <v>10</v>
      </c>
      <c r="D1480" s="5">
        <v>5095.0013999999992</v>
      </c>
      <c r="E1480" s="10">
        <f t="shared" si="92"/>
        <v>5095.0013999999992</v>
      </c>
      <c r="F1480" s="5"/>
    </row>
    <row r="1481" spans="1:6" x14ac:dyDescent="0.2">
      <c r="A1481" s="2">
        <f t="shared" si="93"/>
        <v>42797.458333329756</v>
      </c>
      <c r="B1481">
        <f t="shared" si="94"/>
        <v>3</v>
      </c>
      <c r="C1481">
        <f t="shared" si="95"/>
        <v>11</v>
      </c>
      <c r="D1481" s="5">
        <v>5617.9121499999992</v>
      </c>
      <c r="E1481" s="10">
        <f t="shared" si="92"/>
        <v>5617.9121499999992</v>
      </c>
      <c r="F1481" s="5"/>
    </row>
    <row r="1482" spans="1:6" x14ac:dyDescent="0.2">
      <c r="A1482" s="2">
        <f t="shared" si="93"/>
        <v>42797.49999999642</v>
      </c>
      <c r="B1482">
        <f t="shared" si="94"/>
        <v>3</v>
      </c>
      <c r="C1482">
        <f t="shared" si="95"/>
        <v>12</v>
      </c>
      <c r="D1482" s="5">
        <v>5387.0542500000001</v>
      </c>
      <c r="E1482" s="10">
        <f t="shared" si="92"/>
        <v>5387.0542500000001</v>
      </c>
      <c r="F1482" s="5"/>
    </row>
    <row r="1483" spans="1:6" x14ac:dyDescent="0.2">
      <c r="A1483" s="2">
        <f t="shared" si="93"/>
        <v>42797.541666663084</v>
      </c>
      <c r="B1483">
        <f t="shared" si="94"/>
        <v>3</v>
      </c>
      <c r="C1483">
        <f t="shared" si="95"/>
        <v>13</v>
      </c>
      <c r="D1483" s="5">
        <v>4182.6132499999994</v>
      </c>
      <c r="E1483" s="10">
        <f t="shared" si="92"/>
        <v>4182.6132499999994</v>
      </c>
      <c r="F1483" s="5"/>
    </row>
    <row r="1484" spans="1:6" x14ac:dyDescent="0.2">
      <c r="A1484" s="2">
        <f t="shared" si="93"/>
        <v>42797.583333329749</v>
      </c>
      <c r="B1484">
        <f t="shared" si="94"/>
        <v>3</v>
      </c>
      <c r="C1484">
        <f t="shared" si="95"/>
        <v>14</v>
      </c>
      <c r="D1484" s="5">
        <v>3945.3900999999996</v>
      </c>
      <c r="E1484" s="10">
        <f t="shared" si="92"/>
        <v>3945.3900999999996</v>
      </c>
      <c r="F1484" s="5"/>
    </row>
    <row r="1485" spans="1:6" x14ac:dyDescent="0.2">
      <c r="A1485" s="2">
        <f t="shared" si="93"/>
        <v>42797.624999996413</v>
      </c>
      <c r="B1485">
        <f t="shared" si="94"/>
        <v>3</v>
      </c>
      <c r="C1485">
        <f t="shared" si="95"/>
        <v>15</v>
      </c>
      <c r="D1485" s="5">
        <v>1508.8367999999998</v>
      </c>
      <c r="E1485" s="10">
        <f t="shared" si="92"/>
        <v>1508.8367999999998</v>
      </c>
      <c r="F1485" s="5"/>
    </row>
    <row r="1486" spans="1:6" x14ac:dyDescent="0.2">
      <c r="A1486" s="2">
        <f t="shared" si="93"/>
        <v>42797.666666663077</v>
      </c>
      <c r="B1486">
        <f t="shared" si="94"/>
        <v>3</v>
      </c>
      <c r="C1486">
        <f t="shared" si="95"/>
        <v>16</v>
      </c>
      <c r="D1486" s="5">
        <v>682.98384999999996</v>
      </c>
      <c r="E1486" s="10">
        <f t="shared" si="92"/>
        <v>682.98384999999996</v>
      </c>
      <c r="F1486" s="5"/>
    </row>
    <row r="1487" spans="1:6" x14ac:dyDescent="0.2">
      <c r="A1487" s="2">
        <f t="shared" si="93"/>
        <v>42797.708333329741</v>
      </c>
      <c r="B1487">
        <f t="shared" si="94"/>
        <v>3</v>
      </c>
      <c r="C1487">
        <f t="shared" si="95"/>
        <v>17</v>
      </c>
      <c r="D1487" s="5">
        <v>0</v>
      </c>
      <c r="E1487" s="10">
        <f t="shared" si="92"/>
        <v>0</v>
      </c>
      <c r="F1487" s="5"/>
    </row>
    <row r="1488" spans="1:6" x14ac:dyDescent="0.2">
      <c r="A1488" s="2">
        <f t="shared" si="93"/>
        <v>42797.749999996406</v>
      </c>
      <c r="B1488">
        <f t="shared" si="94"/>
        <v>3</v>
      </c>
      <c r="C1488">
        <f t="shared" si="95"/>
        <v>18</v>
      </c>
      <c r="D1488" s="5">
        <v>0</v>
      </c>
      <c r="E1488" s="10">
        <f t="shared" si="92"/>
        <v>0</v>
      </c>
      <c r="F1488" s="5"/>
    </row>
    <row r="1489" spans="1:6" x14ac:dyDescent="0.2">
      <c r="A1489" s="2">
        <f t="shared" si="93"/>
        <v>42797.79166666307</v>
      </c>
      <c r="B1489">
        <f t="shared" si="94"/>
        <v>3</v>
      </c>
      <c r="C1489">
        <f t="shared" si="95"/>
        <v>19</v>
      </c>
      <c r="D1489" s="5">
        <v>0</v>
      </c>
      <c r="E1489" s="10">
        <f t="shared" si="92"/>
        <v>0</v>
      </c>
      <c r="F1489" s="5"/>
    </row>
    <row r="1490" spans="1:6" x14ac:dyDescent="0.2">
      <c r="A1490" s="2">
        <f t="shared" si="93"/>
        <v>42797.833333329734</v>
      </c>
      <c r="B1490">
        <f t="shared" si="94"/>
        <v>3</v>
      </c>
      <c r="C1490">
        <f t="shared" si="95"/>
        <v>20</v>
      </c>
      <c r="D1490" s="5">
        <v>0</v>
      </c>
      <c r="E1490" s="10">
        <f t="shared" si="92"/>
        <v>0</v>
      </c>
      <c r="F1490" s="5"/>
    </row>
    <row r="1491" spans="1:6" x14ac:dyDescent="0.2">
      <c r="A1491" s="2">
        <f t="shared" si="93"/>
        <v>42797.874999996398</v>
      </c>
      <c r="B1491">
        <f t="shared" si="94"/>
        <v>3</v>
      </c>
      <c r="C1491">
        <f t="shared" si="95"/>
        <v>21</v>
      </c>
      <c r="D1491" s="5">
        <v>0</v>
      </c>
      <c r="E1491" s="10">
        <f t="shared" si="92"/>
        <v>0</v>
      </c>
      <c r="F1491" s="5"/>
    </row>
    <row r="1492" spans="1:6" x14ac:dyDescent="0.2">
      <c r="A1492" s="2">
        <f t="shared" si="93"/>
        <v>42797.916666663063</v>
      </c>
      <c r="B1492">
        <f t="shared" si="94"/>
        <v>3</v>
      </c>
      <c r="C1492">
        <f t="shared" si="95"/>
        <v>22</v>
      </c>
      <c r="D1492" s="5">
        <v>0</v>
      </c>
      <c r="E1492" s="10">
        <f t="shared" si="92"/>
        <v>0</v>
      </c>
      <c r="F1492" s="5"/>
    </row>
    <row r="1493" spans="1:6" x14ac:dyDescent="0.2">
      <c r="A1493" s="2">
        <f t="shared" si="93"/>
        <v>42797.958333329727</v>
      </c>
      <c r="B1493">
        <f t="shared" si="94"/>
        <v>3</v>
      </c>
      <c r="C1493">
        <f t="shared" si="95"/>
        <v>23</v>
      </c>
      <c r="D1493" s="5">
        <v>0</v>
      </c>
      <c r="E1493" s="10">
        <f t="shared" si="92"/>
        <v>0</v>
      </c>
      <c r="F1493" s="5"/>
    </row>
    <row r="1494" spans="1:6" x14ac:dyDescent="0.2">
      <c r="A1494" s="2">
        <f t="shared" si="93"/>
        <v>42797.999999996391</v>
      </c>
      <c r="B1494">
        <f t="shared" si="94"/>
        <v>3</v>
      </c>
      <c r="C1494">
        <f t="shared" si="95"/>
        <v>0</v>
      </c>
      <c r="D1494" s="5">
        <v>0</v>
      </c>
      <c r="E1494" s="10">
        <f t="shared" si="92"/>
        <v>0</v>
      </c>
      <c r="F1494" s="5"/>
    </row>
    <row r="1495" spans="1:6" x14ac:dyDescent="0.2">
      <c r="A1495" s="2">
        <f t="shared" si="93"/>
        <v>42798.041666663055</v>
      </c>
      <c r="B1495">
        <f t="shared" si="94"/>
        <v>3</v>
      </c>
      <c r="C1495">
        <f t="shared" si="95"/>
        <v>1</v>
      </c>
      <c r="D1495" s="5">
        <v>0</v>
      </c>
      <c r="E1495" s="10">
        <f t="shared" si="92"/>
        <v>0</v>
      </c>
      <c r="F1495" s="5"/>
    </row>
    <row r="1496" spans="1:6" x14ac:dyDescent="0.2">
      <c r="A1496" s="2">
        <f t="shared" si="93"/>
        <v>42798.08333332972</v>
      </c>
      <c r="B1496">
        <f t="shared" si="94"/>
        <v>3</v>
      </c>
      <c r="C1496">
        <f t="shared" si="95"/>
        <v>2</v>
      </c>
      <c r="D1496" s="5">
        <v>0</v>
      </c>
      <c r="E1496" s="10">
        <f t="shared" si="92"/>
        <v>0</v>
      </c>
      <c r="F1496" s="5"/>
    </row>
    <row r="1497" spans="1:6" x14ac:dyDescent="0.2">
      <c r="A1497" s="2">
        <f t="shared" si="93"/>
        <v>42798.124999996384</v>
      </c>
      <c r="B1497">
        <f t="shared" si="94"/>
        <v>3</v>
      </c>
      <c r="C1497">
        <f t="shared" si="95"/>
        <v>3</v>
      </c>
      <c r="D1497" s="5">
        <v>0</v>
      </c>
      <c r="E1497" s="10">
        <f t="shared" si="92"/>
        <v>0</v>
      </c>
      <c r="F1497" s="5"/>
    </row>
    <row r="1498" spans="1:6" x14ac:dyDescent="0.2">
      <c r="A1498" s="2">
        <f t="shared" si="93"/>
        <v>42798.166666663048</v>
      </c>
      <c r="B1498">
        <f t="shared" si="94"/>
        <v>3</v>
      </c>
      <c r="C1498">
        <f t="shared" si="95"/>
        <v>4</v>
      </c>
      <c r="D1498" s="5">
        <v>0</v>
      </c>
      <c r="E1498" s="10">
        <f t="shared" si="92"/>
        <v>0</v>
      </c>
      <c r="F1498" s="5"/>
    </row>
    <row r="1499" spans="1:6" x14ac:dyDescent="0.2">
      <c r="A1499" s="2">
        <f t="shared" si="93"/>
        <v>42798.208333329712</v>
      </c>
      <c r="B1499">
        <f t="shared" si="94"/>
        <v>3</v>
      </c>
      <c r="C1499">
        <f t="shared" si="95"/>
        <v>5</v>
      </c>
      <c r="D1499" s="5">
        <v>0</v>
      </c>
      <c r="E1499" s="10">
        <f t="shared" si="92"/>
        <v>0</v>
      </c>
      <c r="F1499" s="5"/>
    </row>
    <row r="1500" spans="1:6" x14ac:dyDescent="0.2">
      <c r="A1500" s="2">
        <f t="shared" si="93"/>
        <v>42798.249999996377</v>
      </c>
      <c r="B1500">
        <f t="shared" si="94"/>
        <v>3</v>
      </c>
      <c r="C1500">
        <f t="shared" si="95"/>
        <v>6</v>
      </c>
      <c r="D1500" s="5">
        <v>312.70454999999993</v>
      </c>
      <c r="E1500" s="10">
        <f t="shared" si="92"/>
        <v>312.70454999999993</v>
      </c>
      <c r="F1500" s="5"/>
    </row>
    <row r="1501" spans="1:6" x14ac:dyDescent="0.2">
      <c r="A1501" s="2">
        <f t="shared" si="93"/>
        <v>42798.291666663041</v>
      </c>
      <c r="B1501">
        <f t="shared" si="94"/>
        <v>3</v>
      </c>
      <c r="C1501">
        <f t="shared" si="95"/>
        <v>7</v>
      </c>
      <c r="D1501" s="5">
        <v>2439.9676499999996</v>
      </c>
      <c r="E1501" s="10">
        <f t="shared" si="92"/>
        <v>2439.9676499999996</v>
      </c>
      <c r="F1501" s="5"/>
    </row>
    <row r="1502" spans="1:6" x14ac:dyDescent="0.2">
      <c r="A1502" s="2">
        <f t="shared" si="93"/>
        <v>42798.333333329705</v>
      </c>
      <c r="B1502">
        <f t="shared" si="94"/>
        <v>3</v>
      </c>
      <c r="C1502">
        <f t="shared" si="95"/>
        <v>8</v>
      </c>
      <c r="D1502" s="5">
        <v>4898.2651499999993</v>
      </c>
      <c r="E1502" s="10">
        <f t="shared" si="92"/>
        <v>4898.2651499999993</v>
      </c>
      <c r="F1502" s="5"/>
    </row>
    <row r="1503" spans="1:6" x14ac:dyDescent="0.2">
      <c r="A1503" s="2">
        <f t="shared" si="93"/>
        <v>42798.374999996369</v>
      </c>
      <c r="B1503">
        <f t="shared" si="94"/>
        <v>3</v>
      </c>
      <c r="C1503">
        <f t="shared" si="95"/>
        <v>9</v>
      </c>
      <c r="D1503" s="5">
        <v>4775.4416999999994</v>
      </c>
      <c r="E1503" s="10">
        <f t="shared" si="92"/>
        <v>4775.4416999999994</v>
      </c>
      <c r="F1503" s="5"/>
    </row>
    <row r="1504" spans="1:6" x14ac:dyDescent="0.2">
      <c r="A1504" s="2">
        <f t="shared" si="93"/>
        <v>42798.416666663034</v>
      </c>
      <c r="B1504">
        <f t="shared" si="94"/>
        <v>3</v>
      </c>
      <c r="C1504">
        <f t="shared" si="95"/>
        <v>10</v>
      </c>
      <c r="D1504" s="5">
        <v>5832.1571499999991</v>
      </c>
      <c r="E1504" s="10">
        <f t="shared" si="92"/>
        <v>5832.1571499999991</v>
      </c>
      <c r="F1504" s="5"/>
    </row>
    <row r="1505" spans="1:6" x14ac:dyDescent="0.2">
      <c r="A1505" s="2">
        <f t="shared" si="93"/>
        <v>42798.458333329698</v>
      </c>
      <c r="B1505">
        <f t="shared" si="94"/>
        <v>3</v>
      </c>
      <c r="C1505">
        <f t="shared" si="95"/>
        <v>11</v>
      </c>
      <c r="D1505" s="5">
        <v>5196.0990499999989</v>
      </c>
      <c r="E1505" s="10">
        <f t="shared" si="92"/>
        <v>5196.0990499999989</v>
      </c>
      <c r="F1505" s="5"/>
    </row>
    <row r="1506" spans="1:6" x14ac:dyDescent="0.2">
      <c r="A1506" s="2">
        <f t="shared" si="93"/>
        <v>42798.499999996362</v>
      </c>
      <c r="B1506">
        <f t="shared" si="94"/>
        <v>3</v>
      </c>
      <c r="C1506">
        <f t="shared" si="95"/>
        <v>12</v>
      </c>
      <c r="D1506" s="5">
        <v>5839.9150499999996</v>
      </c>
      <c r="E1506" s="10">
        <f t="shared" si="92"/>
        <v>5839.9150499999996</v>
      </c>
      <c r="F1506" s="5"/>
    </row>
    <row r="1507" spans="1:6" x14ac:dyDescent="0.2">
      <c r="A1507" s="2">
        <f t="shared" si="93"/>
        <v>42798.541666663026</v>
      </c>
      <c r="B1507">
        <f t="shared" si="94"/>
        <v>3</v>
      </c>
      <c r="C1507">
        <f t="shared" si="95"/>
        <v>13</v>
      </c>
      <c r="D1507" s="5">
        <v>3767.3447999999999</v>
      </c>
      <c r="E1507" s="10">
        <f t="shared" si="92"/>
        <v>3767.3447999999999</v>
      </c>
      <c r="F1507" s="5"/>
    </row>
    <row r="1508" spans="1:6" x14ac:dyDescent="0.2">
      <c r="A1508" s="2">
        <f t="shared" si="93"/>
        <v>42798.583333329691</v>
      </c>
      <c r="B1508">
        <f t="shared" si="94"/>
        <v>3</v>
      </c>
      <c r="C1508">
        <f t="shared" si="95"/>
        <v>14</v>
      </c>
      <c r="D1508" s="5">
        <v>3669.1405499999996</v>
      </c>
      <c r="E1508" s="10">
        <f t="shared" si="92"/>
        <v>3669.1405499999992</v>
      </c>
      <c r="F1508" s="5"/>
    </row>
    <row r="1509" spans="1:6" x14ac:dyDescent="0.2">
      <c r="A1509" s="2">
        <f t="shared" si="93"/>
        <v>42798.624999996355</v>
      </c>
      <c r="B1509">
        <f t="shared" si="94"/>
        <v>3</v>
      </c>
      <c r="C1509">
        <f t="shared" si="95"/>
        <v>15</v>
      </c>
      <c r="D1509" s="5">
        <v>2466.3658999999998</v>
      </c>
      <c r="E1509" s="10">
        <f t="shared" si="92"/>
        <v>2466.3658999999998</v>
      </c>
      <c r="F1509" s="5"/>
    </row>
    <row r="1510" spans="1:6" x14ac:dyDescent="0.2">
      <c r="A1510" s="2">
        <f t="shared" si="93"/>
        <v>42798.666666663019</v>
      </c>
      <c r="B1510">
        <f t="shared" si="94"/>
        <v>3</v>
      </c>
      <c r="C1510">
        <f t="shared" si="95"/>
        <v>16</v>
      </c>
      <c r="D1510" s="5">
        <v>790.58129999999994</v>
      </c>
      <c r="E1510" s="10">
        <f t="shared" si="92"/>
        <v>790.58129999999994</v>
      </c>
      <c r="F1510" s="5"/>
    </row>
    <row r="1511" spans="1:6" x14ac:dyDescent="0.2">
      <c r="A1511" s="2">
        <f t="shared" si="93"/>
        <v>42798.708333329683</v>
      </c>
      <c r="B1511">
        <f t="shared" si="94"/>
        <v>3</v>
      </c>
      <c r="C1511">
        <f t="shared" si="95"/>
        <v>17</v>
      </c>
      <c r="D1511" s="5">
        <v>0</v>
      </c>
      <c r="E1511" s="10">
        <f t="shared" si="92"/>
        <v>0</v>
      </c>
      <c r="F1511" s="5"/>
    </row>
    <row r="1512" spans="1:6" x14ac:dyDescent="0.2">
      <c r="A1512" s="2">
        <f t="shared" si="93"/>
        <v>42798.749999996347</v>
      </c>
      <c r="B1512">
        <f t="shared" si="94"/>
        <v>3</v>
      </c>
      <c r="C1512">
        <f t="shared" si="95"/>
        <v>18</v>
      </c>
      <c r="D1512" s="5">
        <v>0</v>
      </c>
      <c r="E1512" s="10">
        <f t="shared" si="92"/>
        <v>0</v>
      </c>
      <c r="F1512" s="5"/>
    </row>
    <row r="1513" spans="1:6" x14ac:dyDescent="0.2">
      <c r="A1513" s="2">
        <f t="shared" si="93"/>
        <v>42798.791666663012</v>
      </c>
      <c r="B1513">
        <f t="shared" si="94"/>
        <v>3</v>
      </c>
      <c r="C1513">
        <f t="shared" si="95"/>
        <v>19</v>
      </c>
      <c r="D1513" s="5">
        <v>0</v>
      </c>
      <c r="E1513" s="10">
        <f t="shared" si="92"/>
        <v>0</v>
      </c>
      <c r="F1513" s="5"/>
    </row>
    <row r="1514" spans="1:6" x14ac:dyDescent="0.2">
      <c r="A1514" s="2">
        <f t="shared" si="93"/>
        <v>42798.833333329676</v>
      </c>
      <c r="B1514">
        <f t="shared" si="94"/>
        <v>3</v>
      </c>
      <c r="C1514">
        <f t="shared" si="95"/>
        <v>20</v>
      </c>
      <c r="D1514" s="5">
        <v>0</v>
      </c>
      <c r="E1514" s="10">
        <f t="shared" si="92"/>
        <v>0</v>
      </c>
      <c r="F1514" s="5"/>
    </row>
    <row r="1515" spans="1:6" x14ac:dyDescent="0.2">
      <c r="A1515" s="2">
        <f t="shared" si="93"/>
        <v>42798.87499999634</v>
      </c>
      <c r="B1515">
        <f t="shared" si="94"/>
        <v>3</v>
      </c>
      <c r="C1515">
        <f t="shared" si="95"/>
        <v>21</v>
      </c>
      <c r="D1515" s="5">
        <v>0</v>
      </c>
      <c r="E1515" s="10">
        <f t="shared" si="92"/>
        <v>0</v>
      </c>
      <c r="F1515" s="5"/>
    </row>
    <row r="1516" spans="1:6" x14ac:dyDescent="0.2">
      <c r="A1516" s="2">
        <f t="shared" si="93"/>
        <v>42798.916666663004</v>
      </c>
      <c r="B1516">
        <f t="shared" si="94"/>
        <v>3</v>
      </c>
      <c r="C1516">
        <f t="shared" si="95"/>
        <v>22</v>
      </c>
      <c r="D1516" s="5">
        <v>0</v>
      </c>
      <c r="E1516" s="10">
        <f t="shared" si="92"/>
        <v>0</v>
      </c>
      <c r="F1516" s="5"/>
    </row>
    <row r="1517" spans="1:6" x14ac:dyDescent="0.2">
      <c r="A1517" s="2">
        <f t="shared" si="93"/>
        <v>42798.958333329669</v>
      </c>
      <c r="B1517">
        <f t="shared" si="94"/>
        <v>3</v>
      </c>
      <c r="C1517">
        <f t="shared" si="95"/>
        <v>23</v>
      </c>
      <c r="D1517" s="5">
        <v>0</v>
      </c>
      <c r="E1517" s="10">
        <f t="shared" si="92"/>
        <v>0</v>
      </c>
      <c r="F1517" s="5"/>
    </row>
    <row r="1518" spans="1:6" x14ac:dyDescent="0.2">
      <c r="A1518" s="2">
        <f t="shared" si="93"/>
        <v>42798.999999996333</v>
      </c>
      <c r="B1518">
        <f t="shared" si="94"/>
        <v>3</v>
      </c>
      <c r="C1518">
        <f t="shared" si="95"/>
        <v>0</v>
      </c>
      <c r="D1518" s="5">
        <v>0</v>
      </c>
      <c r="E1518" s="10">
        <f t="shared" si="92"/>
        <v>0</v>
      </c>
      <c r="F1518" s="5"/>
    </row>
    <row r="1519" spans="1:6" x14ac:dyDescent="0.2">
      <c r="A1519" s="2">
        <f t="shared" si="93"/>
        <v>42799.041666662997</v>
      </c>
      <c r="B1519">
        <f t="shared" si="94"/>
        <v>3</v>
      </c>
      <c r="C1519">
        <f t="shared" si="95"/>
        <v>1</v>
      </c>
      <c r="D1519" s="5">
        <v>0</v>
      </c>
      <c r="E1519" s="10">
        <f t="shared" si="92"/>
        <v>0</v>
      </c>
      <c r="F1519" s="5"/>
    </row>
    <row r="1520" spans="1:6" x14ac:dyDescent="0.2">
      <c r="A1520" s="2">
        <f t="shared" si="93"/>
        <v>42799.083333329661</v>
      </c>
      <c r="B1520">
        <f t="shared" si="94"/>
        <v>3</v>
      </c>
      <c r="C1520">
        <f t="shared" si="95"/>
        <v>2</v>
      </c>
      <c r="D1520" s="5">
        <v>0</v>
      </c>
      <c r="E1520" s="10">
        <f t="shared" si="92"/>
        <v>0</v>
      </c>
      <c r="F1520" s="5"/>
    </row>
    <row r="1521" spans="1:6" x14ac:dyDescent="0.2">
      <c r="A1521" s="2">
        <f t="shared" si="93"/>
        <v>42799.124999996326</v>
      </c>
      <c r="B1521">
        <f t="shared" si="94"/>
        <v>3</v>
      </c>
      <c r="C1521">
        <f t="shared" si="95"/>
        <v>3</v>
      </c>
      <c r="D1521" s="5">
        <v>0</v>
      </c>
      <c r="E1521" s="10">
        <f t="shared" si="92"/>
        <v>0</v>
      </c>
      <c r="F1521" s="5"/>
    </row>
    <row r="1522" spans="1:6" x14ac:dyDescent="0.2">
      <c r="A1522" s="2">
        <f t="shared" si="93"/>
        <v>42799.16666666299</v>
      </c>
      <c r="B1522">
        <f t="shared" si="94"/>
        <v>3</v>
      </c>
      <c r="C1522">
        <f t="shared" si="95"/>
        <v>4</v>
      </c>
      <c r="D1522" s="5">
        <v>0</v>
      </c>
      <c r="E1522" s="10">
        <f t="shared" si="92"/>
        <v>0</v>
      </c>
      <c r="F1522" s="5"/>
    </row>
    <row r="1523" spans="1:6" x14ac:dyDescent="0.2">
      <c r="A1523" s="2">
        <f t="shared" si="93"/>
        <v>42799.208333329654</v>
      </c>
      <c r="B1523">
        <f t="shared" si="94"/>
        <v>3</v>
      </c>
      <c r="C1523">
        <f t="shared" si="95"/>
        <v>5</v>
      </c>
      <c r="D1523" s="5">
        <v>0</v>
      </c>
      <c r="E1523" s="10">
        <f t="shared" si="92"/>
        <v>0</v>
      </c>
      <c r="F1523" s="5"/>
    </row>
    <row r="1524" spans="1:6" x14ac:dyDescent="0.2">
      <c r="A1524" s="2">
        <f t="shared" si="93"/>
        <v>42799.249999996318</v>
      </c>
      <c r="B1524">
        <f t="shared" si="94"/>
        <v>3</v>
      </c>
      <c r="C1524">
        <f t="shared" si="95"/>
        <v>6</v>
      </c>
      <c r="D1524" s="5">
        <v>320.38884999999999</v>
      </c>
      <c r="E1524" s="10">
        <f t="shared" si="92"/>
        <v>320.38884999999999</v>
      </c>
      <c r="F1524" s="5"/>
    </row>
    <row r="1525" spans="1:6" x14ac:dyDescent="0.2">
      <c r="A1525" s="2">
        <f t="shared" si="93"/>
        <v>42799.291666662983</v>
      </c>
      <c r="B1525">
        <f t="shared" si="94"/>
        <v>3</v>
      </c>
      <c r="C1525">
        <f t="shared" si="95"/>
        <v>7</v>
      </c>
      <c r="D1525" s="5">
        <v>961.33789999999999</v>
      </c>
      <c r="E1525" s="10">
        <f t="shared" si="92"/>
        <v>961.3379000000001</v>
      </c>
      <c r="F1525" s="5"/>
    </row>
    <row r="1526" spans="1:6" x14ac:dyDescent="0.2">
      <c r="A1526" s="2">
        <f t="shared" si="93"/>
        <v>42799.333333329647</v>
      </c>
      <c r="B1526">
        <f t="shared" si="94"/>
        <v>3</v>
      </c>
      <c r="C1526">
        <f t="shared" si="95"/>
        <v>8</v>
      </c>
      <c r="D1526" s="5">
        <v>2530.0264499999998</v>
      </c>
      <c r="E1526" s="10">
        <f t="shared" si="92"/>
        <v>2530.0264499999998</v>
      </c>
      <c r="F1526" s="5"/>
    </row>
    <row r="1527" spans="1:6" x14ac:dyDescent="0.2">
      <c r="A1527" s="2">
        <f t="shared" si="93"/>
        <v>42799.374999996311</v>
      </c>
      <c r="B1527">
        <f t="shared" si="94"/>
        <v>3</v>
      </c>
      <c r="C1527">
        <f t="shared" si="95"/>
        <v>9</v>
      </c>
      <c r="D1527" s="5">
        <v>3141.3089499999996</v>
      </c>
      <c r="E1527" s="10">
        <f t="shared" si="92"/>
        <v>3141.3089499999996</v>
      </c>
      <c r="F1527" s="5"/>
    </row>
    <row r="1528" spans="1:6" x14ac:dyDescent="0.2">
      <c r="A1528" s="2">
        <f t="shared" si="93"/>
        <v>42799.416666662975</v>
      </c>
      <c r="B1528">
        <f t="shared" si="94"/>
        <v>3</v>
      </c>
      <c r="C1528">
        <f t="shared" si="95"/>
        <v>10</v>
      </c>
      <c r="D1528" s="5">
        <v>3798.01415</v>
      </c>
      <c r="E1528" s="10">
        <f t="shared" si="92"/>
        <v>3798.01415</v>
      </c>
      <c r="F1528" s="5"/>
    </row>
    <row r="1529" spans="1:6" x14ac:dyDescent="0.2">
      <c r="A1529" s="2">
        <f t="shared" si="93"/>
        <v>42799.45833332964</v>
      </c>
      <c r="B1529">
        <f t="shared" si="94"/>
        <v>3</v>
      </c>
      <c r="C1529">
        <f t="shared" si="95"/>
        <v>11</v>
      </c>
      <c r="D1529" s="5">
        <v>3067.9492999999998</v>
      </c>
      <c r="E1529" s="10">
        <f t="shared" si="92"/>
        <v>3067.9492999999998</v>
      </c>
      <c r="F1529" s="5"/>
    </row>
    <row r="1530" spans="1:6" x14ac:dyDescent="0.2">
      <c r="A1530" s="2">
        <f t="shared" si="93"/>
        <v>42799.499999996304</v>
      </c>
      <c r="B1530">
        <f t="shared" si="94"/>
        <v>3</v>
      </c>
      <c r="C1530">
        <f t="shared" si="95"/>
        <v>12</v>
      </c>
      <c r="D1530" s="5">
        <v>3820.1792499999997</v>
      </c>
      <c r="E1530" s="10">
        <f t="shared" si="92"/>
        <v>3820.1792499999997</v>
      </c>
      <c r="F1530" s="5"/>
    </row>
    <row r="1531" spans="1:6" x14ac:dyDescent="0.2">
      <c r="A1531" s="2">
        <f t="shared" si="93"/>
        <v>42799.541666662968</v>
      </c>
      <c r="B1531">
        <f t="shared" si="94"/>
        <v>3</v>
      </c>
      <c r="C1531">
        <f t="shared" si="95"/>
        <v>13</v>
      </c>
      <c r="D1531" s="5">
        <v>1558.7053999999998</v>
      </c>
      <c r="E1531" s="10">
        <f t="shared" si="92"/>
        <v>1558.7053999999998</v>
      </c>
      <c r="F1531" s="5"/>
    </row>
    <row r="1532" spans="1:6" x14ac:dyDescent="0.2">
      <c r="A1532" s="2">
        <f t="shared" si="93"/>
        <v>42799.583333329632</v>
      </c>
      <c r="B1532">
        <f t="shared" si="94"/>
        <v>3</v>
      </c>
      <c r="C1532">
        <f t="shared" si="95"/>
        <v>14</v>
      </c>
      <c r="D1532" s="5">
        <v>2943.4560499999998</v>
      </c>
      <c r="E1532" s="10">
        <f t="shared" si="92"/>
        <v>2943.4560499999998</v>
      </c>
      <c r="F1532" s="5"/>
    </row>
    <row r="1533" spans="1:6" x14ac:dyDescent="0.2">
      <c r="A1533" s="2">
        <f t="shared" si="93"/>
        <v>42799.624999996297</v>
      </c>
      <c r="B1533">
        <f t="shared" si="94"/>
        <v>3</v>
      </c>
      <c r="C1533">
        <f t="shared" si="95"/>
        <v>15</v>
      </c>
      <c r="D1533" s="5">
        <v>323.16840000000002</v>
      </c>
      <c r="E1533" s="10">
        <f t="shared" si="92"/>
        <v>323.16840000000002</v>
      </c>
      <c r="F1533" s="5"/>
    </row>
    <row r="1534" spans="1:6" x14ac:dyDescent="0.2">
      <c r="A1534" s="2">
        <f t="shared" si="93"/>
        <v>42799.666666662961</v>
      </c>
      <c r="B1534">
        <f t="shared" si="94"/>
        <v>3</v>
      </c>
      <c r="C1534">
        <f t="shared" si="95"/>
        <v>16</v>
      </c>
      <c r="D1534" s="5">
        <v>1595.9009999999998</v>
      </c>
      <c r="E1534" s="10">
        <f t="shared" si="92"/>
        <v>1595.9009999999998</v>
      </c>
      <c r="F1534" s="5"/>
    </row>
    <row r="1535" spans="1:6" x14ac:dyDescent="0.2">
      <c r="A1535" s="2">
        <f t="shared" si="93"/>
        <v>42799.708333329625</v>
      </c>
      <c r="B1535">
        <f t="shared" si="94"/>
        <v>3</v>
      </c>
      <c r="C1535">
        <f t="shared" si="95"/>
        <v>17</v>
      </c>
      <c r="D1535" s="5">
        <v>0</v>
      </c>
      <c r="E1535" s="10">
        <f t="shared" si="92"/>
        <v>0</v>
      </c>
      <c r="F1535" s="5"/>
    </row>
    <row r="1536" spans="1:6" x14ac:dyDescent="0.2">
      <c r="A1536" s="2">
        <f t="shared" si="93"/>
        <v>42799.749999996289</v>
      </c>
      <c r="B1536">
        <f t="shared" si="94"/>
        <v>3</v>
      </c>
      <c r="C1536">
        <f t="shared" si="95"/>
        <v>18</v>
      </c>
      <c r="D1536" s="5">
        <v>0</v>
      </c>
      <c r="E1536" s="10">
        <f t="shared" si="92"/>
        <v>0</v>
      </c>
      <c r="F1536" s="5"/>
    </row>
    <row r="1537" spans="1:6" x14ac:dyDescent="0.2">
      <c r="A1537" s="2">
        <f t="shared" si="93"/>
        <v>42799.791666662954</v>
      </c>
      <c r="B1537">
        <f t="shared" si="94"/>
        <v>3</v>
      </c>
      <c r="C1537">
        <f t="shared" si="95"/>
        <v>19</v>
      </c>
      <c r="D1537" s="5">
        <v>0</v>
      </c>
      <c r="E1537" s="10">
        <f t="shared" si="92"/>
        <v>0</v>
      </c>
      <c r="F1537" s="5"/>
    </row>
    <row r="1538" spans="1:6" x14ac:dyDescent="0.2">
      <c r="A1538" s="2">
        <f t="shared" si="93"/>
        <v>42799.833333329618</v>
      </c>
      <c r="B1538">
        <f t="shared" si="94"/>
        <v>3</v>
      </c>
      <c r="C1538">
        <f t="shared" si="95"/>
        <v>20</v>
      </c>
      <c r="D1538" s="5">
        <v>0</v>
      </c>
      <c r="E1538" s="10">
        <f t="shared" si="92"/>
        <v>0</v>
      </c>
      <c r="F1538" s="5"/>
    </row>
    <row r="1539" spans="1:6" x14ac:dyDescent="0.2">
      <c r="A1539" s="2">
        <f t="shared" si="93"/>
        <v>42799.874999996282</v>
      </c>
      <c r="B1539">
        <f t="shared" si="94"/>
        <v>3</v>
      </c>
      <c r="C1539">
        <f t="shared" si="95"/>
        <v>21</v>
      </c>
      <c r="D1539" s="5">
        <v>0</v>
      </c>
      <c r="E1539" s="10">
        <f t="shared" si="92"/>
        <v>0</v>
      </c>
      <c r="F1539" s="5"/>
    </row>
    <row r="1540" spans="1:6" x14ac:dyDescent="0.2">
      <c r="A1540" s="2">
        <f t="shared" si="93"/>
        <v>42799.916666662946</v>
      </c>
      <c r="B1540">
        <f t="shared" si="94"/>
        <v>3</v>
      </c>
      <c r="C1540">
        <f t="shared" si="95"/>
        <v>22</v>
      </c>
      <c r="D1540" s="5">
        <v>0</v>
      </c>
      <c r="E1540" s="10">
        <f t="shared" si="92"/>
        <v>0</v>
      </c>
      <c r="F1540" s="5"/>
    </row>
    <row r="1541" spans="1:6" x14ac:dyDescent="0.2">
      <c r="A1541" s="2">
        <f t="shared" si="93"/>
        <v>42799.95833332961</v>
      </c>
      <c r="B1541">
        <f t="shared" si="94"/>
        <v>3</v>
      </c>
      <c r="C1541">
        <f t="shared" si="95"/>
        <v>23</v>
      </c>
      <c r="D1541" s="5">
        <v>0</v>
      </c>
      <c r="E1541" s="10">
        <f t="shared" si="92"/>
        <v>0</v>
      </c>
      <c r="F1541" s="5"/>
    </row>
    <row r="1542" spans="1:6" x14ac:dyDescent="0.2">
      <c r="A1542" s="2">
        <f t="shared" si="93"/>
        <v>42799.999999996275</v>
      </c>
      <c r="B1542">
        <f t="shared" si="94"/>
        <v>3</v>
      </c>
      <c r="C1542">
        <f t="shared" si="95"/>
        <v>0</v>
      </c>
      <c r="D1542" s="5">
        <v>0</v>
      </c>
      <c r="E1542" s="10">
        <f t="shared" si="92"/>
        <v>0</v>
      </c>
      <c r="F1542" s="5"/>
    </row>
    <row r="1543" spans="1:6" x14ac:dyDescent="0.2">
      <c r="A1543" s="2">
        <f t="shared" si="93"/>
        <v>42800.041666662939</v>
      </c>
      <c r="B1543">
        <f t="shared" si="94"/>
        <v>3</v>
      </c>
      <c r="C1543">
        <f t="shared" si="95"/>
        <v>1</v>
      </c>
      <c r="D1543" s="5">
        <v>0</v>
      </c>
      <c r="E1543" s="10">
        <f t="shared" ref="E1543:E1606" si="96">D1543*$B$4/10</f>
        <v>0</v>
      </c>
      <c r="F1543" s="5"/>
    </row>
    <row r="1544" spans="1:6" x14ac:dyDescent="0.2">
      <c r="A1544" s="2">
        <f t="shared" ref="A1544:A1607" si="97">A1543+1/24</f>
        <v>42800.083333329603</v>
      </c>
      <c r="B1544">
        <f t="shared" ref="B1544:B1607" si="98">MONTH(A1544)</f>
        <v>3</v>
      </c>
      <c r="C1544">
        <f t="shared" ref="C1544:C1607" si="99">HOUR(A1544)</f>
        <v>2</v>
      </c>
      <c r="D1544" s="5">
        <v>0</v>
      </c>
      <c r="E1544" s="10">
        <f t="shared" si="96"/>
        <v>0</v>
      </c>
      <c r="F1544" s="5"/>
    </row>
    <row r="1545" spans="1:6" x14ac:dyDescent="0.2">
      <c r="A1545" s="2">
        <f t="shared" si="97"/>
        <v>42800.124999996267</v>
      </c>
      <c r="B1545">
        <f t="shared" si="98"/>
        <v>3</v>
      </c>
      <c r="C1545">
        <f t="shared" si="99"/>
        <v>3</v>
      </c>
      <c r="D1545" s="5">
        <v>0</v>
      </c>
      <c r="E1545" s="10">
        <f t="shared" si="96"/>
        <v>0</v>
      </c>
      <c r="F1545" s="5"/>
    </row>
    <row r="1546" spans="1:6" x14ac:dyDescent="0.2">
      <c r="A1546" s="2">
        <f t="shared" si="97"/>
        <v>42800.166666662932</v>
      </c>
      <c r="B1546">
        <f t="shared" si="98"/>
        <v>3</v>
      </c>
      <c r="C1546">
        <f t="shared" si="99"/>
        <v>4</v>
      </c>
      <c r="D1546" s="5">
        <v>0</v>
      </c>
      <c r="E1546" s="10">
        <f t="shared" si="96"/>
        <v>0</v>
      </c>
      <c r="F1546" s="5"/>
    </row>
    <row r="1547" spans="1:6" x14ac:dyDescent="0.2">
      <c r="A1547" s="2">
        <f t="shared" si="97"/>
        <v>42800.208333329596</v>
      </c>
      <c r="B1547">
        <f t="shared" si="98"/>
        <v>3</v>
      </c>
      <c r="C1547">
        <f t="shared" si="99"/>
        <v>5</v>
      </c>
      <c r="D1547" s="5">
        <v>0</v>
      </c>
      <c r="E1547" s="10">
        <f t="shared" si="96"/>
        <v>0</v>
      </c>
      <c r="F1547" s="5"/>
    </row>
    <row r="1548" spans="1:6" x14ac:dyDescent="0.2">
      <c r="A1548" s="2">
        <f t="shared" si="97"/>
        <v>42800.24999999626</v>
      </c>
      <c r="B1548">
        <f t="shared" si="98"/>
        <v>3</v>
      </c>
      <c r="C1548">
        <f t="shared" si="99"/>
        <v>6</v>
      </c>
      <c r="D1548" s="5">
        <v>0</v>
      </c>
      <c r="E1548" s="10">
        <f t="shared" si="96"/>
        <v>0</v>
      </c>
      <c r="F1548" s="5"/>
    </row>
    <row r="1549" spans="1:6" x14ac:dyDescent="0.2">
      <c r="A1549" s="2">
        <f t="shared" si="97"/>
        <v>42800.291666662924</v>
      </c>
      <c r="B1549">
        <f t="shared" si="98"/>
        <v>3</v>
      </c>
      <c r="C1549">
        <f t="shared" si="99"/>
        <v>7</v>
      </c>
      <c r="D1549" s="5">
        <v>146.77449999999999</v>
      </c>
      <c r="E1549" s="10">
        <f t="shared" si="96"/>
        <v>146.77449999999999</v>
      </c>
      <c r="F1549" s="5"/>
    </row>
    <row r="1550" spans="1:6" x14ac:dyDescent="0.2">
      <c r="A1550" s="2">
        <f t="shared" si="97"/>
        <v>42800.333333329589</v>
      </c>
      <c r="B1550">
        <f t="shared" si="98"/>
        <v>3</v>
      </c>
      <c r="C1550">
        <f t="shared" si="99"/>
        <v>8</v>
      </c>
      <c r="D1550" s="5">
        <v>1019.4278499999998</v>
      </c>
      <c r="E1550" s="10">
        <f t="shared" si="96"/>
        <v>1019.4278499999998</v>
      </c>
      <c r="F1550" s="5"/>
    </row>
    <row r="1551" spans="1:6" x14ac:dyDescent="0.2">
      <c r="A1551" s="2">
        <f t="shared" si="97"/>
        <v>42800.374999996253</v>
      </c>
      <c r="B1551">
        <f t="shared" si="98"/>
        <v>3</v>
      </c>
      <c r="C1551">
        <f t="shared" si="99"/>
        <v>9</v>
      </c>
      <c r="D1551" s="5">
        <v>978.71554999999989</v>
      </c>
      <c r="E1551" s="10">
        <f t="shared" si="96"/>
        <v>978.71554999999989</v>
      </c>
      <c r="F1551" s="5"/>
    </row>
    <row r="1552" spans="1:6" x14ac:dyDescent="0.2">
      <c r="A1552" s="2">
        <f t="shared" si="97"/>
        <v>42800.416666662917</v>
      </c>
      <c r="B1552">
        <f t="shared" si="98"/>
        <v>3</v>
      </c>
      <c r="C1552">
        <f t="shared" si="99"/>
        <v>10</v>
      </c>
      <c r="D1552" s="5">
        <v>2398.0374999999999</v>
      </c>
      <c r="E1552" s="10">
        <f t="shared" si="96"/>
        <v>2398.0374999999999</v>
      </c>
      <c r="F1552" s="5"/>
    </row>
    <row r="1553" spans="1:6" x14ac:dyDescent="0.2">
      <c r="A1553" s="2">
        <f t="shared" si="97"/>
        <v>42800.458333329581</v>
      </c>
      <c r="B1553">
        <f t="shared" si="98"/>
        <v>3</v>
      </c>
      <c r="C1553">
        <f t="shared" si="99"/>
        <v>11</v>
      </c>
      <c r="D1553" s="5">
        <v>3469.4936499999999</v>
      </c>
      <c r="E1553" s="10">
        <f t="shared" si="96"/>
        <v>3469.4936499999994</v>
      </c>
      <c r="F1553" s="5"/>
    </row>
    <row r="1554" spans="1:6" x14ac:dyDescent="0.2">
      <c r="A1554" s="2">
        <f t="shared" si="97"/>
        <v>42800.499999996246</v>
      </c>
      <c r="B1554">
        <f t="shared" si="98"/>
        <v>3</v>
      </c>
      <c r="C1554">
        <f t="shared" si="99"/>
        <v>12</v>
      </c>
      <c r="D1554" s="5">
        <v>2697.3595</v>
      </c>
      <c r="E1554" s="10">
        <f t="shared" si="96"/>
        <v>2697.3595</v>
      </c>
      <c r="F1554" s="5"/>
    </row>
    <row r="1555" spans="1:6" x14ac:dyDescent="0.2">
      <c r="A1555" s="2">
        <f t="shared" si="97"/>
        <v>42800.54166666291</v>
      </c>
      <c r="B1555">
        <f t="shared" si="98"/>
        <v>3</v>
      </c>
      <c r="C1555">
        <f t="shared" si="99"/>
        <v>13</v>
      </c>
      <c r="D1555" s="5">
        <v>1950.5333999999998</v>
      </c>
      <c r="E1555" s="10">
        <f t="shared" si="96"/>
        <v>1950.5333999999998</v>
      </c>
      <c r="F1555" s="5"/>
    </row>
    <row r="1556" spans="1:6" x14ac:dyDescent="0.2">
      <c r="A1556" s="2">
        <f t="shared" si="97"/>
        <v>42800.583333329574</v>
      </c>
      <c r="B1556">
        <f t="shared" si="98"/>
        <v>3</v>
      </c>
      <c r="C1556">
        <f t="shared" si="99"/>
        <v>14</v>
      </c>
      <c r="D1556" s="5">
        <v>1013.49155</v>
      </c>
      <c r="E1556" s="10">
        <f t="shared" si="96"/>
        <v>1013.49155</v>
      </c>
      <c r="F1556" s="5"/>
    </row>
    <row r="1557" spans="1:6" x14ac:dyDescent="0.2">
      <c r="A1557" s="2">
        <f t="shared" si="97"/>
        <v>42800.624999996238</v>
      </c>
      <c r="B1557">
        <f t="shared" si="98"/>
        <v>3</v>
      </c>
      <c r="C1557">
        <f t="shared" si="99"/>
        <v>15</v>
      </c>
      <c r="D1557" s="5">
        <v>812.40024999999991</v>
      </c>
      <c r="E1557" s="10">
        <f t="shared" si="96"/>
        <v>812.40024999999991</v>
      </c>
      <c r="F1557" s="5"/>
    </row>
    <row r="1558" spans="1:6" x14ac:dyDescent="0.2">
      <c r="A1558" s="2">
        <f t="shared" si="97"/>
        <v>42800.666666662903</v>
      </c>
      <c r="B1558">
        <f t="shared" si="98"/>
        <v>3</v>
      </c>
      <c r="C1558">
        <f t="shared" si="99"/>
        <v>16</v>
      </c>
      <c r="D1558" s="5">
        <v>157.24064999999999</v>
      </c>
      <c r="E1558" s="10">
        <f t="shared" si="96"/>
        <v>157.24064999999999</v>
      </c>
      <c r="F1558" s="5"/>
    </row>
    <row r="1559" spans="1:6" x14ac:dyDescent="0.2">
      <c r="A1559" s="2">
        <f t="shared" si="97"/>
        <v>42800.708333329567</v>
      </c>
      <c r="B1559">
        <f t="shared" si="98"/>
        <v>3</v>
      </c>
      <c r="C1559">
        <f t="shared" si="99"/>
        <v>17</v>
      </c>
      <c r="D1559" s="5">
        <v>0</v>
      </c>
      <c r="E1559" s="10">
        <f t="shared" si="96"/>
        <v>0</v>
      </c>
      <c r="F1559" s="5"/>
    </row>
    <row r="1560" spans="1:6" x14ac:dyDescent="0.2">
      <c r="A1560" s="2">
        <f t="shared" si="97"/>
        <v>42800.749999996231</v>
      </c>
      <c r="B1560">
        <f t="shared" si="98"/>
        <v>3</v>
      </c>
      <c r="C1560">
        <f t="shared" si="99"/>
        <v>18</v>
      </c>
      <c r="D1560" s="5">
        <v>0</v>
      </c>
      <c r="E1560" s="10">
        <f t="shared" si="96"/>
        <v>0</v>
      </c>
      <c r="F1560" s="5"/>
    </row>
    <row r="1561" spans="1:6" x14ac:dyDescent="0.2">
      <c r="A1561" s="2">
        <f t="shared" si="97"/>
        <v>42800.791666662895</v>
      </c>
      <c r="B1561">
        <f t="shared" si="98"/>
        <v>3</v>
      </c>
      <c r="C1561">
        <f t="shared" si="99"/>
        <v>19</v>
      </c>
      <c r="D1561" s="5">
        <v>0</v>
      </c>
      <c r="E1561" s="10">
        <f t="shared" si="96"/>
        <v>0</v>
      </c>
      <c r="F1561" s="5"/>
    </row>
    <row r="1562" spans="1:6" x14ac:dyDescent="0.2">
      <c r="A1562" s="2">
        <f t="shared" si="97"/>
        <v>42800.83333332956</v>
      </c>
      <c r="B1562">
        <f t="shared" si="98"/>
        <v>3</v>
      </c>
      <c r="C1562">
        <f t="shared" si="99"/>
        <v>20</v>
      </c>
      <c r="D1562" s="5">
        <v>0</v>
      </c>
      <c r="E1562" s="10">
        <f t="shared" si="96"/>
        <v>0</v>
      </c>
      <c r="F1562" s="5"/>
    </row>
    <row r="1563" spans="1:6" x14ac:dyDescent="0.2">
      <c r="A1563" s="2">
        <f t="shared" si="97"/>
        <v>42800.874999996224</v>
      </c>
      <c r="B1563">
        <f t="shared" si="98"/>
        <v>3</v>
      </c>
      <c r="C1563">
        <f t="shared" si="99"/>
        <v>21</v>
      </c>
      <c r="D1563" s="5">
        <v>0</v>
      </c>
      <c r="E1563" s="10">
        <f t="shared" si="96"/>
        <v>0</v>
      </c>
      <c r="F1563" s="5"/>
    </row>
    <row r="1564" spans="1:6" x14ac:dyDescent="0.2">
      <c r="A1564" s="2">
        <f t="shared" si="97"/>
        <v>42800.916666662888</v>
      </c>
      <c r="B1564">
        <f t="shared" si="98"/>
        <v>3</v>
      </c>
      <c r="C1564">
        <f t="shared" si="99"/>
        <v>22</v>
      </c>
      <c r="D1564" s="5">
        <v>0</v>
      </c>
      <c r="E1564" s="10">
        <f t="shared" si="96"/>
        <v>0</v>
      </c>
      <c r="F1564" s="5"/>
    </row>
    <row r="1565" spans="1:6" x14ac:dyDescent="0.2">
      <c r="A1565" s="2">
        <f t="shared" si="97"/>
        <v>42800.958333329552</v>
      </c>
      <c r="B1565">
        <f t="shared" si="98"/>
        <v>3</v>
      </c>
      <c r="C1565">
        <f t="shared" si="99"/>
        <v>23</v>
      </c>
      <c r="D1565" s="5">
        <v>0</v>
      </c>
      <c r="E1565" s="10">
        <f t="shared" si="96"/>
        <v>0</v>
      </c>
      <c r="F1565" s="5"/>
    </row>
    <row r="1566" spans="1:6" x14ac:dyDescent="0.2">
      <c r="A1566" s="2">
        <f t="shared" si="97"/>
        <v>42800.999999996217</v>
      </c>
      <c r="B1566">
        <f t="shared" si="98"/>
        <v>3</v>
      </c>
      <c r="C1566">
        <f t="shared" si="99"/>
        <v>0</v>
      </c>
      <c r="D1566" s="5">
        <v>0</v>
      </c>
      <c r="E1566" s="10">
        <f t="shared" si="96"/>
        <v>0</v>
      </c>
      <c r="F1566" s="5"/>
    </row>
    <row r="1567" spans="1:6" x14ac:dyDescent="0.2">
      <c r="A1567" s="2">
        <f t="shared" si="97"/>
        <v>42801.041666662881</v>
      </c>
      <c r="B1567">
        <f t="shared" si="98"/>
        <v>3</v>
      </c>
      <c r="C1567">
        <f t="shared" si="99"/>
        <v>1</v>
      </c>
      <c r="D1567" s="5">
        <v>0</v>
      </c>
      <c r="E1567" s="10">
        <f t="shared" si="96"/>
        <v>0</v>
      </c>
      <c r="F1567" s="5"/>
    </row>
    <row r="1568" spans="1:6" x14ac:dyDescent="0.2">
      <c r="A1568" s="2">
        <f t="shared" si="97"/>
        <v>42801.083333329545</v>
      </c>
      <c r="B1568">
        <f t="shared" si="98"/>
        <v>3</v>
      </c>
      <c r="C1568">
        <f t="shared" si="99"/>
        <v>2</v>
      </c>
      <c r="D1568" s="5">
        <v>0</v>
      </c>
      <c r="E1568" s="10">
        <f t="shared" si="96"/>
        <v>0</v>
      </c>
      <c r="F1568" s="5"/>
    </row>
    <row r="1569" spans="1:6" x14ac:dyDescent="0.2">
      <c r="A1569" s="2">
        <f t="shared" si="97"/>
        <v>42801.124999996209</v>
      </c>
      <c r="B1569">
        <f t="shared" si="98"/>
        <v>3</v>
      </c>
      <c r="C1569">
        <f t="shared" si="99"/>
        <v>3</v>
      </c>
      <c r="D1569" s="5">
        <v>0</v>
      </c>
      <c r="E1569" s="10">
        <f t="shared" si="96"/>
        <v>0</v>
      </c>
      <c r="F1569" s="5"/>
    </row>
    <row r="1570" spans="1:6" x14ac:dyDescent="0.2">
      <c r="A1570" s="2">
        <f t="shared" si="97"/>
        <v>42801.166666662873</v>
      </c>
      <c r="B1570">
        <f t="shared" si="98"/>
        <v>3</v>
      </c>
      <c r="C1570">
        <f t="shared" si="99"/>
        <v>4</v>
      </c>
      <c r="D1570" s="5">
        <v>0</v>
      </c>
      <c r="E1570" s="10">
        <f t="shared" si="96"/>
        <v>0</v>
      </c>
      <c r="F1570" s="5"/>
    </row>
    <row r="1571" spans="1:6" x14ac:dyDescent="0.2">
      <c r="A1571" s="2">
        <f t="shared" si="97"/>
        <v>42801.208333329538</v>
      </c>
      <c r="B1571">
        <f t="shared" si="98"/>
        <v>3</v>
      </c>
      <c r="C1571">
        <f t="shared" si="99"/>
        <v>5</v>
      </c>
      <c r="D1571" s="5">
        <v>0</v>
      </c>
      <c r="E1571" s="10">
        <f t="shared" si="96"/>
        <v>0</v>
      </c>
      <c r="F1571" s="5"/>
    </row>
    <row r="1572" spans="1:6" x14ac:dyDescent="0.2">
      <c r="A1572" s="2">
        <f t="shared" si="97"/>
        <v>42801.249999996202</v>
      </c>
      <c r="B1572">
        <f t="shared" si="98"/>
        <v>3</v>
      </c>
      <c r="C1572">
        <f t="shared" si="99"/>
        <v>6</v>
      </c>
      <c r="D1572" s="5">
        <v>24.082149999999999</v>
      </c>
      <c r="E1572" s="10">
        <f t="shared" si="96"/>
        <v>24.082149999999999</v>
      </c>
      <c r="F1572" s="5"/>
    </row>
    <row r="1573" spans="1:6" x14ac:dyDescent="0.2">
      <c r="A1573" s="2">
        <f t="shared" si="97"/>
        <v>42801.291666662866</v>
      </c>
      <c r="B1573">
        <f t="shared" si="98"/>
        <v>3</v>
      </c>
      <c r="C1573">
        <f t="shared" si="99"/>
        <v>7</v>
      </c>
      <c r="D1573" s="5">
        <v>489.05244999999991</v>
      </c>
      <c r="E1573" s="10">
        <f t="shared" si="96"/>
        <v>489.05244999999996</v>
      </c>
      <c r="F1573" s="5"/>
    </row>
    <row r="1574" spans="1:6" x14ac:dyDescent="0.2">
      <c r="A1574" s="2">
        <f t="shared" si="97"/>
        <v>42801.33333332953</v>
      </c>
      <c r="B1574">
        <f t="shared" si="98"/>
        <v>3</v>
      </c>
      <c r="C1574">
        <f t="shared" si="99"/>
        <v>8</v>
      </c>
      <c r="D1574" s="5">
        <v>1613.8846999999998</v>
      </c>
      <c r="E1574" s="10">
        <f t="shared" si="96"/>
        <v>1613.8846999999998</v>
      </c>
      <c r="F1574" s="5"/>
    </row>
    <row r="1575" spans="1:6" x14ac:dyDescent="0.2">
      <c r="A1575" s="2">
        <f t="shared" si="97"/>
        <v>42801.374999996195</v>
      </c>
      <c r="B1575">
        <f t="shared" si="98"/>
        <v>3</v>
      </c>
      <c r="C1575">
        <f t="shared" si="99"/>
        <v>9</v>
      </c>
      <c r="D1575" s="5">
        <v>3051.1017999999999</v>
      </c>
      <c r="E1575" s="10">
        <f t="shared" si="96"/>
        <v>3051.1017999999999</v>
      </c>
      <c r="F1575" s="5"/>
    </row>
    <row r="1576" spans="1:6" x14ac:dyDescent="0.2">
      <c r="A1576" s="2">
        <f t="shared" si="97"/>
        <v>42801.416666662859</v>
      </c>
      <c r="B1576">
        <f t="shared" si="98"/>
        <v>3</v>
      </c>
      <c r="C1576">
        <f t="shared" si="99"/>
        <v>10</v>
      </c>
      <c r="D1576" s="5">
        <v>3240.7114999999999</v>
      </c>
      <c r="E1576" s="10">
        <f t="shared" si="96"/>
        <v>3240.7114999999999</v>
      </c>
      <c r="F1576" s="5"/>
    </row>
    <row r="1577" spans="1:6" x14ac:dyDescent="0.2">
      <c r="A1577" s="2">
        <f t="shared" si="97"/>
        <v>42801.458333329523</v>
      </c>
      <c r="B1577">
        <f t="shared" si="98"/>
        <v>3</v>
      </c>
      <c r="C1577">
        <f t="shared" si="99"/>
        <v>11</v>
      </c>
      <c r="D1577" s="5">
        <v>5132.6891999999989</v>
      </c>
      <c r="E1577" s="10">
        <f t="shared" si="96"/>
        <v>5132.6891999999989</v>
      </c>
      <c r="F1577" s="5"/>
    </row>
    <row r="1578" spans="1:6" x14ac:dyDescent="0.2">
      <c r="A1578" s="2">
        <f t="shared" si="97"/>
        <v>42801.499999996187</v>
      </c>
      <c r="B1578">
        <f t="shared" si="98"/>
        <v>3</v>
      </c>
      <c r="C1578">
        <f t="shared" si="99"/>
        <v>12</v>
      </c>
      <c r="D1578" s="5">
        <v>3730.7000499999999</v>
      </c>
      <c r="E1578" s="10">
        <f t="shared" si="96"/>
        <v>3730.7000500000004</v>
      </c>
      <c r="F1578" s="5"/>
    </row>
    <row r="1579" spans="1:6" x14ac:dyDescent="0.2">
      <c r="A1579" s="2">
        <f t="shared" si="97"/>
        <v>42801.541666662852</v>
      </c>
      <c r="B1579">
        <f t="shared" si="98"/>
        <v>3</v>
      </c>
      <c r="C1579">
        <f t="shared" si="99"/>
        <v>13</v>
      </c>
      <c r="D1579" s="5">
        <v>4097.1498499999998</v>
      </c>
      <c r="E1579" s="10">
        <f t="shared" si="96"/>
        <v>4097.1498499999998</v>
      </c>
      <c r="F1579" s="5"/>
    </row>
    <row r="1580" spans="1:6" x14ac:dyDescent="0.2">
      <c r="A1580" s="2">
        <f t="shared" si="97"/>
        <v>42801.583333329516</v>
      </c>
      <c r="B1580">
        <f t="shared" si="98"/>
        <v>3</v>
      </c>
      <c r="C1580">
        <f t="shared" si="99"/>
        <v>14</v>
      </c>
      <c r="D1580" s="5">
        <v>2209.8595499999997</v>
      </c>
      <c r="E1580" s="10">
        <f t="shared" si="96"/>
        <v>2209.8595499999997</v>
      </c>
      <c r="F1580" s="5"/>
    </row>
    <row r="1581" spans="1:6" x14ac:dyDescent="0.2">
      <c r="A1581" s="2">
        <f t="shared" si="97"/>
        <v>42801.62499999618</v>
      </c>
      <c r="B1581">
        <f t="shared" si="98"/>
        <v>3</v>
      </c>
      <c r="C1581">
        <f t="shared" si="99"/>
        <v>15</v>
      </c>
      <c r="D1581" s="5">
        <v>1789.5460499999997</v>
      </c>
      <c r="E1581" s="10">
        <f t="shared" si="96"/>
        <v>1789.5460499999997</v>
      </c>
      <c r="F1581" s="5"/>
    </row>
    <row r="1582" spans="1:6" x14ac:dyDescent="0.2">
      <c r="A1582" s="2">
        <f t="shared" si="97"/>
        <v>42801.666666662844</v>
      </c>
      <c r="B1582">
        <f t="shared" si="98"/>
        <v>3</v>
      </c>
      <c r="C1582">
        <f t="shared" si="99"/>
        <v>16</v>
      </c>
      <c r="D1582" s="5">
        <v>599.73879999999986</v>
      </c>
      <c r="E1582" s="10">
        <f t="shared" si="96"/>
        <v>599.73879999999986</v>
      </c>
      <c r="F1582" s="5"/>
    </row>
    <row r="1583" spans="1:6" x14ac:dyDescent="0.2">
      <c r="A1583" s="2">
        <f t="shared" si="97"/>
        <v>42801.708333329509</v>
      </c>
      <c r="B1583">
        <f t="shared" si="98"/>
        <v>3</v>
      </c>
      <c r="C1583">
        <f t="shared" si="99"/>
        <v>17</v>
      </c>
      <c r="D1583" s="5">
        <v>0</v>
      </c>
      <c r="E1583" s="10">
        <f t="shared" si="96"/>
        <v>0</v>
      </c>
      <c r="F1583" s="5"/>
    </row>
    <row r="1584" spans="1:6" x14ac:dyDescent="0.2">
      <c r="A1584" s="2">
        <f t="shared" si="97"/>
        <v>42801.749999996173</v>
      </c>
      <c r="B1584">
        <f t="shared" si="98"/>
        <v>3</v>
      </c>
      <c r="C1584">
        <f t="shared" si="99"/>
        <v>18</v>
      </c>
      <c r="D1584" s="5">
        <v>0</v>
      </c>
      <c r="E1584" s="10">
        <f t="shared" si="96"/>
        <v>0</v>
      </c>
      <c r="F1584" s="5"/>
    </row>
    <row r="1585" spans="1:6" x14ac:dyDescent="0.2">
      <c r="A1585" s="2">
        <f t="shared" si="97"/>
        <v>42801.791666662837</v>
      </c>
      <c r="B1585">
        <f t="shared" si="98"/>
        <v>3</v>
      </c>
      <c r="C1585">
        <f t="shared" si="99"/>
        <v>19</v>
      </c>
      <c r="D1585" s="5">
        <v>0</v>
      </c>
      <c r="E1585" s="10">
        <f t="shared" si="96"/>
        <v>0</v>
      </c>
      <c r="F1585" s="5"/>
    </row>
    <row r="1586" spans="1:6" x14ac:dyDescent="0.2">
      <c r="A1586" s="2">
        <f t="shared" si="97"/>
        <v>42801.833333329501</v>
      </c>
      <c r="B1586">
        <f t="shared" si="98"/>
        <v>3</v>
      </c>
      <c r="C1586">
        <f t="shared" si="99"/>
        <v>20</v>
      </c>
      <c r="D1586" s="5">
        <v>0</v>
      </c>
      <c r="E1586" s="10">
        <f t="shared" si="96"/>
        <v>0</v>
      </c>
      <c r="F1586" s="5"/>
    </row>
    <row r="1587" spans="1:6" x14ac:dyDescent="0.2">
      <c r="A1587" s="2">
        <f t="shared" si="97"/>
        <v>42801.874999996166</v>
      </c>
      <c r="B1587">
        <f t="shared" si="98"/>
        <v>3</v>
      </c>
      <c r="C1587">
        <f t="shared" si="99"/>
        <v>21</v>
      </c>
      <c r="D1587" s="5">
        <v>0</v>
      </c>
      <c r="E1587" s="10">
        <f t="shared" si="96"/>
        <v>0</v>
      </c>
      <c r="F1587" s="5"/>
    </row>
    <row r="1588" spans="1:6" x14ac:dyDescent="0.2">
      <c r="A1588" s="2">
        <f t="shared" si="97"/>
        <v>42801.91666666283</v>
      </c>
      <c r="B1588">
        <f t="shared" si="98"/>
        <v>3</v>
      </c>
      <c r="C1588">
        <f t="shared" si="99"/>
        <v>22</v>
      </c>
      <c r="D1588" s="5">
        <v>0</v>
      </c>
      <c r="E1588" s="10">
        <f t="shared" si="96"/>
        <v>0</v>
      </c>
      <c r="F1588" s="5"/>
    </row>
    <row r="1589" spans="1:6" x14ac:dyDescent="0.2">
      <c r="A1589" s="2">
        <f t="shared" si="97"/>
        <v>42801.958333329494</v>
      </c>
      <c r="B1589">
        <f t="shared" si="98"/>
        <v>3</v>
      </c>
      <c r="C1589">
        <f t="shared" si="99"/>
        <v>23</v>
      </c>
      <c r="D1589" s="5">
        <v>0</v>
      </c>
      <c r="E1589" s="10">
        <f t="shared" si="96"/>
        <v>0</v>
      </c>
      <c r="F1589" s="5"/>
    </row>
    <row r="1590" spans="1:6" x14ac:dyDescent="0.2">
      <c r="A1590" s="2">
        <f t="shared" si="97"/>
        <v>42801.999999996158</v>
      </c>
      <c r="B1590">
        <f t="shared" si="98"/>
        <v>3</v>
      </c>
      <c r="C1590">
        <f t="shared" si="99"/>
        <v>0</v>
      </c>
      <c r="D1590" s="5">
        <v>0</v>
      </c>
      <c r="E1590" s="10">
        <f t="shared" si="96"/>
        <v>0</v>
      </c>
      <c r="F1590" s="5"/>
    </row>
    <row r="1591" spans="1:6" x14ac:dyDescent="0.2">
      <c r="A1591" s="2">
        <f t="shared" si="97"/>
        <v>42802.041666662823</v>
      </c>
      <c r="B1591">
        <f t="shared" si="98"/>
        <v>3</v>
      </c>
      <c r="C1591">
        <f t="shared" si="99"/>
        <v>1</v>
      </c>
      <c r="D1591" s="5">
        <v>0</v>
      </c>
      <c r="E1591" s="10">
        <f t="shared" si="96"/>
        <v>0</v>
      </c>
      <c r="F1591" s="5"/>
    </row>
    <row r="1592" spans="1:6" x14ac:dyDescent="0.2">
      <c r="A1592" s="2">
        <f t="shared" si="97"/>
        <v>42802.083333329487</v>
      </c>
      <c r="B1592">
        <f t="shared" si="98"/>
        <v>3</v>
      </c>
      <c r="C1592">
        <f t="shared" si="99"/>
        <v>2</v>
      </c>
      <c r="D1592" s="5">
        <v>0</v>
      </c>
      <c r="E1592" s="10">
        <f t="shared" si="96"/>
        <v>0</v>
      </c>
      <c r="F1592" s="5"/>
    </row>
    <row r="1593" spans="1:6" x14ac:dyDescent="0.2">
      <c r="A1593" s="2">
        <f t="shared" si="97"/>
        <v>42802.124999996151</v>
      </c>
      <c r="B1593">
        <f t="shared" si="98"/>
        <v>3</v>
      </c>
      <c r="C1593">
        <f t="shared" si="99"/>
        <v>3</v>
      </c>
      <c r="D1593" s="5">
        <v>0</v>
      </c>
      <c r="E1593" s="10">
        <f t="shared" si="96"/>
        <v>0</v>
      </c>
      <c r="F1593" s="5"/>
    </row>
    <row r="1594" spans="1:6" x14ac:dyDescent="0.2">
      <c r="A1594" s="2">
        <f t="shared" si="97"/>
        <v>42802.166666662815</v>
      </c>
      <c r="B1594">
        <f t="shared" si="98"/>
        <v>3</v>
      </c>
      <c r="C1594">
        <f t="shared" si="99"/>
        <v>4</v>
      </c>
      <c r="D1594" s="5">
        <v>0</v>
      </c>
      <c r="E1594" s="10">
        <f t="shared" si="96"/>
        <v>0</v>
      </c>
      <c r="F1594" s="5"/>
    </row>
    <row r="1595" spans="1:6" x14ac:dyDescent="0.2">
      <c r="A1595" s="2">
        <f t="shared" si="97"/>
        <v>42802.20833332948</v>
      </c>
      <c r="B1595">
        <f t="shared" si="98"/>
        <v>3</v>
      </c>
      <c r="C1595">
        <f t="shared" si="99"/>
        <v>5</v>
      </c>
      <c r="D1595" s="5">
        <v>0</v>
      </c>
      <c r="E1595" s="10">
        <f t="shared" si="96"/>
        <v>0</v>
      </c>
      <c r="F1595" s="5"/>
    </row>
    <row r="1596" spans="1:6" x14ac:dyDescent="0.2">
      <c r="A1596" s="2">
        <f t="shared" si="97"/>
        <v>42802.249999996144</v>
      </c>
      <c r="B1596">
        <f t="shared" si="98"/>
        <v>3</v>
      </c>
      <c r="C1596">
        <f t="shared" si="99"/>
        <v>6</v>
      </c>
      <c r="D1596" s="5">
        <v>0</v>
      </c>
      <c r="E1596" s="10">
        <f t="shared" si="96"/>
        <v>0</v>
      </c>
      <c r="F1596" s="5"/>
    </row>
    <row r="1597" spans="1:6" x14ac:dyDescent="0.2">
      <c r="A1597" s="2">
        <f t="shared" si="97"/>
        <v>42802.291666662808</v>
      </c>
      <c r="B1597">
        <f t="shared" si="98"/>
        <v>3</v>
      </c>
      <c r="C1597">
        <f t="shared" si="99"/>
        <v>7</v>
      </c>
      <c r="D1597" s="5">
        <v>137.78035</v>
      </c>
      <c r="E1597" s="10">
        <f t="shared" si="96"/>
        <v>137.78035</v>
      </c>
      <c r="F1597" s="5"/>
    </row>
    <row r="1598" spans="1:6" x14ac:dyDescent="0.2">
      <c r="A1598" s="2">
        <f t="shared" si="97"/>
        <v>42802.333333329472</v>
      </c>
      <c r="B1598">
        <f t="shared" si="98"/>
        <v>3</v>
      </c>
      <c r="C1598">
        <f t="shared" si="99"/>
        <v>8</v>
      </c>
      <c r="D1598" s="5">
        <v>1053.5655999999999</v>
      </c>
      <c r="E1598" s="10">
        <f t="shared" si="96"/>
        <v>1053.5655999999999</v>
      </c>
      <c r="F1598" s="5"/>
    </row>
    <row r="1599" spans="1:6" x14ac:dyDescent="0.2">
      <c r="A1599" s="2">
        <f t="shared" si="97"/>
        <v>42802.374999996136</v>
      </c>
      <c r="B1599">
        <f t="shared" si="98"/>
        <v>3</v>
      </c>
      <c r="C1599">
        <f t="shared" si="99"/>
        <v>9</v>
      </c>
      <c r="D1599" s="5">
        <v>1667.1400499999997</v>
      </c>
      <c r="E1599" s="10">
        <f t="shared" si="96"/>
        <v>1667.1400499999995</v>
      </c>
      <c r="F1599" s="5"/>
    </row>
    <row r="1600" spans="1:6" x14ac:dyDescent="0.2">
      <c r="A1600" s="2">
        <f t="shared" si="97"/>
        <v>42802.416666662801</v>
      </c>
      <c r="B1600">
        <f t="shared" si="98"/>
        <v>3</v>
      </c>
      <c r="C1600">
        <f t="shared" si="99"/>
        <v>10</v>
      </c>
      <c r="D1600" s="5">
        <v>1344.7076499999998</v>
      </c>
      <c r="E1600" s="10">
        <f t="shared" si="96"/>
        <v>1344.7076499999998</v>
      </c>
      <c r="F1600" s="5"/>
    </row>
    <row r="1601" spans="1:6" x14ac:dyDescent="0.2">
      <c r="A1601" s="2">
        <f t="shared" si="97"/>
        <v>42802.458333329465</v>
      </c>
      <c r="B1601">
        <f t="shared" si="98"/>
        <v>3</v>
      </c>
      <c r="C1601">
        <f t="shared" si="99"/>
        <v>11</v>
      </c>
      <c r="D1601" s="5">
        <v>3453.0589999999997</v>
      </c>
      <c r="E1601" s="10">
        <f t="shared" si="96"/>
        <v>3453.0589999999997</v>
      </c>
      <c r="F1601" s="5"/>
    </row>
    <row r="1602" spans="1:6" x14ac:dyDescent="0.2">
      <c r="A1602" s="2">
        <f t="shared" si="97"/>
        <v>42802.499999996129</v>
      </c>
      <c r="B1602">
        <f t="shared" si="98"/>
        <v>3</v>
      </c>
      <c r="C1602">
        <f t="shared" si="99"/>
        <v>12</v>
      </c>
      <c r="D1602" s="5">
        <v>2872.4711499999999</v>
      </c>
      <c r="E1602" s="10">
        <f t="shared" si="96"/>
        <v>2872.4711499999999</v>
      </c>
      <c r="F1602" s="5"/>
    </row>
    <row r="1603" spans="1:6" x14ac:dyDescent="0.2">
      <c r="A1603" s="2">
        <f t="shared" si="97"/>
        <v>42802.541666662793</v>
      </c>
      <c r="B1603">
        <f t="shared" si="98"/>
        <v>3</v>
      </c>
      <c r="C1603">
        <f t="shared" si="99"/>
        <v>13</v>
      </c>
      <c r="D1603" s="5">
        <v>3280.3876499999997</v>
      </c>
      <c r="E1603" s="10">
        <f t="shared" si="96"/>
        <v>3280.3876499999997</v>
      </c>
      <c r="F1603" s="5"/>
    </row>
    <row r="1604" spans="1:6" x14ac:dyDescent="0.2">
      <c r="A1604" s="2">
        <f t="shared" si="97"/>
        <v>42802.583333329458</v>
      </c>
      <c r="B1604">
        <f t="shared" si="98"/>
        <v>3</v>
      </c>
      <c r="C1604">
        <f t="shared" si="99"/>
        <v>14</v>
      </c>
      <c r="D1604" s="5">
        <v>901.95074999999986</v>
      </c>
      <c r="E1604" s="10">
        <f t="shared" si="96"/>
        <v>901.95074999999974</v>
      </c>
      <c r="F1604" s="5"/>
    </row>
    <row r="1605" spans="1:6" x14ac:dyDescent="0.2">
      <c r="A1605" s="2">
        <f t="shared" si="97"/>
        <v>42802.624999996122</v>
      </c>
      <c r="B1605">
        <f t="shared" si="98"/>
        <v>3</v>
      </c>
      <c r="C1605">
        <f t="shared" si="99"/>
        <v>15</v>
      </c>
      <c r="D1605" s="5">
        <v>362.63294999999999</v>
      </c>
      <c r="E1605" s="10">
        <f t="shared" si="96"/>
        <v>362.63294999999999</v>
      </c>
      <c r="F1605" s="5"/>
    </row>
    <row r="1606" spans="1:6" x14ac:dyDescent="0.2">
      <c r="A1606" s="2">
        <f t="shared" si="97"/>
        <v>42802.666666662786</v>
      </c>
      <c r="B1606">
        <f t="shared" si="98"/>
        <v>3</v>
      </c>
      <c r="C1606">
        <f t="shared" si="99"/>
        <v>16</v>
      </c>
      <c r="D1606" s="5">
        <v>65.066999999999993</v>
      </c>
      <c r="E1606" s="10">
        <f t="shared" si="96"/>
        <v>65.066999999999993</v>
      </c>
      <c r="F1606" s="5"/>
    </row>
    <row r="1607" spans="1:6" x14ac:dyDescent="0.2">
      <c r="A1607" s="2">
        <f t="shared" si="97"/>
        <v>42802.70833332945</v>
      </c>
      <c r="B1607">
        <f t="shared" si="98"/>
        <v>3</v>
      </c>
      <c r="C1607">
        <f t="shared" si="99"/>
        <v>17</v>
      </c>
      <c r="D1607" s="5">
        <v>0</v>
      </c>
      <c r="E1607" s="10">
        <f t="shared" ref="E1607:E1670" si="100">D1607*$B$4/10</f>
        <v>0</v>
      </c>
      <c r="F1607" s="5"/>
    </row>
    <row r="1608" spans="1:6" x14ac:dyDescent="0.2">
      <c r="A1608" s="2">
        <f t="shared" ref="A1608:A1671" si="101">A1607+1/24</f>
        <v>42802.749999996115</v>
      </c>
      <c r="B1608">
        <f t="shared" ref="B1608:B1671" si="102">MONTH(A1608)</f>
        <v>3</v>
      </c>
      <c r="C1608">
        <f t="shared" ref="C1608:C1671" si="103">HOUR(A1608)</f>
        <v>18</v>
      </c>
      <c r="D1608" s="5">
        <v>0</v>
      </c>
      <c r="E1608" s="10">
        <f t="shared" si="100"/>
        <v>0</v>
      </c>
      <c r="F1608" s="5"/>
    </row>
    <row r="1609" spans="1:6" x14ac:dyDescent="0.2">
      <c r="A1609" s="2">
        <f t="shared" si="101"/>
        <v>42802.791666662779</v>
      </c>
      <c r="B1609">
        <f t="shared" si="102"/>
        <v>3</v>
      </c>
      <c r="C1609">
        <f t="shared" si="103"/>
        <v>19</v>
      </c>
      <c r="D1609" s="5">
        <v>0</v>
      </c>
      <c r="E1609" s="10">
        <f t="shared" si="100"/>
        <v>0</v>
      </c>
      <c r="F1609" s="5"/>
    </row>
    <row r="1610" spans="1:6" x14ac:dyDescent="0.2">
      <c r="A1610" s="2">
        <f t="shared" si="101"/>
        <v>42802.833333329443</v>
      </c>
      <c r="B1610">
        <f t="shared" si="102"/>
        <v>3</v>
      </c>
      <c r="C1610">
        <f t="shared" si="103"/>
        <v>20</v>
      </c>
      <c r="D1610" s="5">
        <v>0</v>
      </c>
      <c r="E1610" s="10">
        <f t="shared" si="100"/>
        <v>0</v>
      </c>
      <c r="F1610" s="5"/>
    </row>
    <row r="1611" spans="1:6" x14ac:dyDescent="0.2">
      <c r="A1611" s="2">
        <f t="shared" si="101"/>
        <v>42802.874999996107</v>
      </c>
      <c r="B1611">
        <f t="shared" si="102"/>
        <v>3</v>
      </c>
      <c r="C1611">
        <f t="shared" si="103"/>
        <v>21</v>
      </c>
      <c r="D1611" s="5">
        <v>0</v>
      </c>
      <c r="E1611" s="10">
        <f t="shared" si="100"/>
        <v>0</v>
      </c>
      <c r="F1611" s="5"/>
    </row>
    <row r="1612" spans="1:6" x14ac:dyDescent="0.2">
      <c r="A1612" s="2">
        <f t="shared" si="101"/>
        <v>42802.916666662772</v>
      </c>
      <c r="B1612">
        <f t="shared" si="102"/>
        <v>3</v>
      </c>
      <c r="C1612">
        <f t="shared" si="103"/>
        <v>22</v>
      </c>
      <c r="D1612" s="5">
        <v>0</v>
      </c>
      <c r="E1612" s="10">
        <f t="shared" si="100"/>
        <v>0</v>
      </c>
      <c r="F1612" s="5"/>
    </row>
    <row r="1613" spans="1:6" x14ac:dyDescent="0.2">
      <c r="A1613" s="2">
        <f t="shared" si="101"/>
        <v>42802.958333329436</v>
      </c>
      <c r="B1613">
        <f t="shared" si="102"/>
        <v>3</v>
      </c>
      <c r="C1613">
        <f t="shared" si="103"/>
        <v>23</v>
      </c>
      <c r="D1613" s="5">
        <v>0</v>
      </c>
      <c r="E1613" s="10">
        <f t="shared" si="100"/>
        <v>0</v>
      </c>
      <c r="F1613" s="5"/>
    </row>
    <row r="1614" spans="1:6" x14ac:dyDescent="0.2">
      <c r="A1614" s="2">
        <f t="shared" si="101"/>
        <v>42802.9999999961</v>
      </c>
      <c r="B1614">
        <f t="shared" si="102"/>
        <v>3</v>
      </c>
      <c r="C1614">
        <f t="shared" si="103"/>
        <v>0</v>
      </c>
      <c r="D1614" s="5">
        <v>0</v>
      </c>
      <c r="E1614" s="10">
        <f t="shared" si="100"/>
        <v>0</v>
      </c>
      <c r="F1614" s="5"/>
    </row>
    <row r="1615" spans="1:6" x14ac:dyDescent="0.2">
      <c r="A1615" s="2">
        <f t="shared" si="101"/>
        <v>42803.041666662764</v>
      </c>
      <c r="B1615">
        <f t="shared" si="102"/>
        <v>3</v>
      </c>
      <c r="C1615">
        <f t="shared" si="103"/>
        <v>1</v>
      </c>
      <c r="D1615" s="5">
        <v>0</v>
      </c>
      <c r="E1615" s="10">
        <f t="shared" si="100"/>
        <v>0</v>
      </c>
      <c r="F1615" s="5"/>
    </row>
    <row r="1616" spans="1:6" x14ac:dyDescent="0.2">
      <c r="A1616" s="2">
        <f t="shared" si="101"/>
        <v>42803.083333329429</v>
      </c>
      <c r="B1616">
        <f t="shared" si="102"/>
        <v>3</v>
      </c>
      <c r="C1616">
        <f t="shared" si="103"/>
        <v>2</v>
      </c>
      <c r="D1616" s="5">
        <v>0</v>
      </c>
      <c r="E1616" s="10">
        <f t="shared" si="100"/>
        <v>0</v>
      </c>
      <c r="F1616" s="5"/>
    </row>
    <row r="1617" spans="1:6" x14ac:dyDescent="0.2">
      <c r="A1617" s="2">
        <f t="shared" si="101"/>
        <v>42803.124999996093</v>
      </c>
      <c r="B1617">
        <f t="shared" si="102"/>
        <v>3</v>
      </c>
      <c r="C1617">
        <f t="shared" si="103"/>
        <v>3</v>
      </c>
      <c r="D1617" s="5">
        <v>0</v>
      </c>
      <c r="E1617" s="10">
        <f t="shared" si="100"/>
        <v>0</v>
      </c>
      <c r="F1617" s="5"/>
    </row>
    <row r="1618" spans="1:6" x14ac:dyDescent="0.2">
      <c r="A1618" s="2">
        <f t="shared" si="101"/>
        <v>42803.166666662757</v>
      </c>
      <c r="B1618">
        <f t="shared" si="102"/>
        <v>3</v>
      </c>
      <c r="C1618">
        <f t="shared" si="103"/>
        <v>4</v>
      </c>
      <c r="D1618" s="5">
        <v>0</v>
      </c>
      <c r="E1618" s="10">
        <f t="shared" si="100"/>
        <v>0</v>
      </c>
      <c r="F1618" s="5"/>
    </row>
    <row r="1619" spans="1:6" x14ac:dyDescent="0.2">
      <c r="A1619" s="2">
        <f t="shared" si="101"/>
        <v>42803.208333329421</v>
      </c>
      <c r="B1619">
        <f t="shared" si="102"/>
        <v>3</v>
      </c>
      <c r="C1619">
        <f t="shared" si="103"/>
        <v>5</v>
      </c>
      <c r="D1619" s="5">
        <v>0</v>
      </c>
      <c r="E1619" s="10">
        <f t="shared" si="100"/>
        <v>0</v>
      </c>
      <c r="F1619" s="5"/>
    </row>
    <row r="1620" spans="1:6" x14ac:dyDescent="0.2">
      <c r="A1620" s="2">
        <f t="shared" si="101"/>
        <v>42803.249999996086</v>
      </c>
      <c r="B1620">
        <f t="shared" si="102"/>
        <v>3</v>
      </c>
      <c r="C1620">
        <f t="shared" si="103"/>
        <v>6</v>
      </c>
      <c r="D1620" s="5">
        <v>483.62905000000001</v>
      </c>
      <c r="E1620" s="10">
        <f t="shared" si="100"/>
        <v>483.62905000000001</v>
      </c>
      <c r="F1620" s="5"/>
    </row>
    <row r="1621" spans="1:6" x14ac:dyDescent="0.2">
      <c r="A1621" s="2">
        <f t="shared" si="101"/>
        <v>42803.29166666275</v>
      </c>
      <c r="B1621">
        <f t="shared" si="102"/>
        <v>3</v>
      </c>
      <c r="C1621">
        <f t="shared" si="103"/>
        <v>7</v>
      </c>
      <c r="D1621" s="5">
        <v>2859.7900999999997</v>
      </c>
      <c r="E1621" s="10">
        <f t="shared" si="100"/>
        <v>2859.7900999999997</v>
      </c>
      <c r="F1621" s="5"/>
    </row>
    <row r="1622" spans="1:6" x14ac:dyDescent="0.2">
      <c r="A1622" s="2">
        <f t="shared" si="101"/>
        <v>42803.333333329414</v>
      </c>
      <c r="B1622">
        <f t="shared" si="102"/>
        <v>3</v>
      </c>
      <c r="C1622">
        <f t="shared" si="103"/>
        <v>8</v>
      </c>
      <c r="D1622" s="5">
        <v>5412.70615</v>
      </c>
      <c r="E1622" s="10">
        <f t="shared" si="100"/>
        <v>5412.70615</v>
      </c>
      <c r="F1622" s="5"/>
    </row>
    <row r="1623" spans="1:6" x14ac:dyDescent="0.2">
      <c r="A1623" s="2">
        <f t="shared" si="101"/>
        <v>42803.374999996078</v>
      </c>
      <c r="B1623">
        <f t="shared" si="102"/>
        <v>3</v>
      </c>
      <c r="C1623">
        <f t="shared" si="103"/>
        <v>9</v>
      </c>
      <c r="D1623" s="5">
        <v>7340.9985499999993</v>
      </c>
      <c r="E1623" s="10">
        <f t="shared" si="100"/>
        <v>7340.9985499999993</v>
      </c>
      <c r="F1623" s="5"/>
    </row>
    <row r="1624" spans="1:6" x14ac:dyDescent="0.2">
      <c r="A1624" s="2">
        <f t="shared" si="101"/>
        <v>42803.416666662743</v>
      </c>
      <c r="B1624">
        <f t="shared" si="102"/>
        <v>3</v>
      </c>
      <c r="C1624">
        <f t="shared" si="103"/>
        <v>10</v>
      </c>
      <c r="D1624" s="5">
        <v>8557.6502500000006</v>
      </c>
      <c r="E1624" s="10">
        <f t="shared" si="100"/>
        <v>8557.6502500000006</v>
      </c>
      <c r="F1624" s="5"/>
    </row>
    <row r="1625" spans="1:6" x14ac:dyDescent="0.2">
      <c r="A1625" s="2">
        <f t="shared" si="101"/>
        <v>42803.458333329407</v>
      </c>
      <c r="B1625">
        <f t="shared" si="102"/>
        <v>3</v>
      </c>
      <c r="C1625">
        <f t="shared" si="103"/>
        <v>11</v>
      </c>
      <c r="D1625" s="5">
        <v>9093.9803499999998</v>
      </c>
      <c r="E1625" s="10">
        <f t="shared" si="100"/>
        <v>9093.9803499999998</v>
      </c>
      <c r="F1625" s="5"/>
    </row>
    <row r="1626" spans="1:6" x14ac:dyDescent="0.2">
      <c r="A1626" s="2">
        <f t="shared" si="101"/>
        <v>42803.499999996071</v>
      </c>
      <c r="B1626">
        <f t="shared" si="102"/>
        <v>3</v>
      </c>
      <c r="C1626">
        <f t="shared" si="103"/>
        <v>12</v>
      </c>
      <c r="D1626" s="5">
        <v>9016.9866999999995</v>
      </c>
      <c r="E1626" s="10">
        <f t="shared" si="100"/>
        <v>9016.9866999999995</v>
      </c>
      <c r="F1626" s="5"/>
    </row>
    <row r="1627" spans="1:6" x14ac:dyDescent="0.2">
      <c r="A1627" s="2">
        <f t="shared" si="101"/>
        <v>42803.541666662735</v>
      </c>
      <c r="B1627">
        <f t="shared" si="102"/>
        <v>3</v>
      </c>
      <c r="C1627">
        <f t="shared" si="103"/>
        <v>13</v>
      </c>
      <c r="D1627" s="5">
        <v>8249.5767500000002</v>
      </c>
      <c r="E1627" s="10">
        <f t="shared" si="100"/>
        <v>8249.5767500000002</v>
      </c>
      <c r="F1627" s="5"/>
    </row>
    <row r="1628" spans="1:6" x14ac:dyDescent="0.2">
      <c r="A1628" s="2">
        <f t="shared" si="101"/>
        <v>42803.583333329399</v>
      </c>
      <c r="B1628">
        <f t="shared" si="102"/>
        <v>3</v>
      </c>
      <c r="C1628">
        <f t="shared" si="103"/>
        <v>14</v>
      </c>
      <c r="D1628" s="5">
        <v>6876.9827499999992</v>
      </c>
      <c r="E1628" s="10">
        <f t="shared" si="100"/>
        <v>6876.9827499999983</v>
      </c>
      <c r="F1628" s="5"/>
    </row>
    <row r="1629" spans="1:6" x14ac:dyDescent="0.2">
      <c r="A1629" s="2">
        <f t="shared" si="101"/>
        <v>42803.624999996064</v>
      </c>
      <c r="B1629">
        <f t="shared" si="102"/>
        <v>3</v>
      </c>
      <c r="C1629">
        <f t="shared" si="103"/>
        <v>15</v>
      </c>
      <c r="D1629" s="5">
        <v>4737.87925</v>
      </c>
      <c r="E1629" s="10">
        <f t="shared" si="100"/>
        <v>4737.87925</v>
      </c>
      <c r="F1629" s="5"/>
    </row>
    <row r="1630" spans="1:6" x14ac:dyDescent="0.2">
      <c r="A1630" s="2">
        <f t="shared" si="101"/>
        <v>42803.666666662728</v>
      </c>
      <c r="B1630">
        <f t="shared" si="102"/>
        <v>3</v>
      </c>
      <c r="C1630">
        <f t="shared" si="103"/>
        <v>16</v>
      </c>
      <c r="D1630" s="5">
        <v>2281.6471499999998</v>
      </c>
      <c r="E1630" s="10">
        <f t="shared" si="100"/>
        <v>2281.6471499999998</v>
      </c>
      <c r="F1630" s="5"/>
    </row>
    <row r="1631" spans="1:6" x14ac:dyDescent="0.2">
      <c r="A1631" s="2">
        <f t="shared" si="101"/>
        <v>42803.708333329392</v>
      </c>
      <c r="B1631">
        <f t="shared" si="102"/>
        <v>3</v>
      </c>
      <c r="C1631">
        <f t="shared" si="103"/>
        <v>17</v>
      </c>
      <c r="D1631" s="5">
        <v>228.71429999999998</v>
      </c>
      <c r="E1631" s="10">
        <f t="shared" si="100"/>
        <v>228.71430000000001</v>
      </c>
      <c r="F1631" s="5"/>
    </row>
    <row r="1632" spans="1:6" x14ac:dyDescent="0.2">
      <c r="A1632" s="2">
        <f t="shared" si="101"/>
        <v>42803.749999996056</v>
      </c>
      <c r="B1632">
        <f t="shared" si="102"/>
        <v>3</v>
      </c>
      <c r="C1632">
        <f t="shared" si="103"/>
        <v>18</v>
      </c>
      <c r="D1632" s="5">
        <v>0</v>
      </c>
      <c r="E1632" s="10">
        <f t="shared" si="100"/>
        <v>0</v>
      </c>
      <c r="F1632" s="5"/>
    </row>
    <row r="1633" spans="1:6" x14ac:dyDescent="0.2">
      <c r="A1633" s="2">
        <f t="shared" si="101"/>
        <v>42803.791666662721</v>
      </c>
      <c r="B1633">
        <f t="shared" si="102"/>
        <v>3</v>
      </c>
      <c r="C1633">
        <f t="shared" si="103"/>
        <v>19</v>
      </c>
      <c r="D1633" s="5">
        <v>0</v>
      </c>
      <c r="E1633" s="10">
        <f t="shared" si="100"/>
        <v>0</v>
      </c>
      <c r="F1633" s="5"/>
    </row>
    <row r="1634" spans="1:6" x14ac:dyDescent="0.2">
      <c r="A1634" s="2">
        <f t="shared" si="101"/>
        <v>42803.833333329385</v>
      </c>
      <c r="B1634">
        <f t="shared" si="102"/>
        <v>3</v>
      </c>
      <c r="C1634">
        <f t="shared" si="103"/>
        <v>20</v>
      </c>
      <c r="D1634" s="5">
        <v>0</v>
      </c>
      <c r="E1634" s="10">
        <f t="shared" si="100"/>
        <v>0</v>
      </c>
      <c r="F1634" s="5"/>
    </row>
    <row r="1635" spans="1:6" x14ac:dyDescent="0.2">
      <c r="A1635" s="2">
        <f t="shared" si="101"/>
        <v>42803.874999996049</v>
      </c>
      <c r="B1635">
        <f t="shared" si="102"/>
        <v>3</v>
      </c>
      <c r="C1635">
        <f t="shared" si="103"/>
        <v>21</v>
      </c>
      <c r="D1635" s="5">
        <v>0</v>
      </c>
      <c r="E1635" s="10">
        <f t="shared" si="100"/>
        <v>0</v>
      </c>
      <c r="F1635" s="5"/>
    </row>
    <row r="1636" spans="1:6" x14ac:dyDescent="0.2">
      <c r="A1636" s="2">
        <f t="shared" si="101"/>
        <v>42803.916666662713</v>
      </c>
      <c r="B1636">
        <f t="shared" si="102"/>
        <v>3</v>
      </c>
      <c r="C1636">
        <f t="shared" si="103"/>
        <v>22</v>
      </c>
      <c r="D1636" s="5">
        <v>0</v>
      </c>
      <c r="E1636" s="10">
        <f t="shared" si="100"/>
        <v>0</v>
      </c>
      <c r="F1636" s="5"/>
    </row>
    <row r="1637" spans="1:6" x14ac:dyDescent="0.2">
      <c r="A1637" s="2">
        <f t="shared" si="101"/>
        <v>42803.958333329378</v>
      </c>
      <c r="B1637">
        <f t="shared" si="102"/>
        <v>3</v>
      </c>
      <c r="C1637">
        <f t="shared" si="103"/>
        <v>23</v>
      </c>
      <c r="D1637" s="5">
        <v>0</v>
      </c>
      <c r="E1637" s="10">
        <f t="shared" si="100"/>
        <v>0</v>
      </c>
      <c r="F1637" s="5"/>
    </row>
    <row r="1638" spans="1:6" x14ac:dyDescent="0.2">
      <c r="A1638" s="2">
        <f t="shared" si="101"/>
        <v>42803.999999996042</v>
      </c>
      <c r="B1638">
        <f t="shared" si="102"/>
        <v>3</v>
      </c>
      <c r="C1638">
        <f t="shared" si="103"/>
        <v>0</v>
      </c>
      <c r="D1638" s="5">
        <v>0</v>
      </c>
      <c r="E1638" s="10">
        <f t="shared" si="100"/>
        <v>0</v>
      </c>
      <c r="F1638" s="5"/>
    </row>
    <row r="1639" spans="1:6" x14ac:dyDescent="0.2">
      <c r="A1639" s="2">
        <f t="shared" si="101"/>
        <v>42804.041666662706</v>
      </c>
      <c r="B1639">
        <f t="shared" si="102"/>
        <v>3</v>
      </c>
      <c r="C1639">
        <f t="shared" si="103"/>
        <v>1</v>
      </c>
      <c r="D1639" s="5">
        <v>0</v>
      </c>
      <c r="E1639" s="10">
        <f t="shared" si="100"/>
        <v>0</v>
      </c>
      <c r="F1639" s="5"/>
    </row>
    <row r="1640" spans="1:6" x14ac:dyDescent="0.2">
      <c r="A1640" s="2">
        <f t="shared" si="101"/>
        <v>42804.08333332937</v>
      </c>
      <c r="B1640">
        <f t="shared" si="102"/>
        <v>3</v>
      </c>
      <c r="C1640">
        <f t="shared" si="103"/>
        <v>2</v>
      </c>
      <c r="D1640" s="5">
        <v>0</v>
      </c>
      <c r="E1640" s="10">
        <f t="shared" si="100"/>
        <v>0</v>
      </c>
      <c r="F1640" s="5"/>
    </row>
    <row r="1641" spans="1:6" x14ac:dyDescent="0.2">
      <c r="A1641" s="2">
        <f t="shared" si="101"/>
        <v>42804.124999996035</v>
      </c>
      <c r="B1641">
        <f t="shared" si="102"/>
        <v>3</v>
      </c>
      <c r="C1641">
        <f t="shared" si="103"/>
        <v>3</v>
      </c>
      <c r="D1641" s="5">
        <v>0</v>
      </c>
      <c r="E1641" s="10">
        <f t="shared" si="100"/>
        <v>0</v>
      </c>
      <c r="F1641" s="5"/>
    </row>
    <row r="1642" spans="1:6" x14ac:dyDescent="0.2">
      <c r="A1642" s="2">
        <f t="shared" si="101"/>
        <v>42804.166666662699</v>
      </c>
      <c r="B1642">
        <f t="shared" si="102"/>
        <v>3</v>
      </c>
      <c r="C1642">
        <f t="shared" si="103"/>
        <v>4</v>
      </c>
      <c r="D1642" s="5">
        <v>0</v>
      </c>
      <c r="E1642" s="10">
        <f t="shared" si="100"/>
        <v>0</v>
      </c>
      <c r="F1642" s="5"/>
    </row>
    <row r="1643" spans="1:6" x14ac:dyDescent="0.2">
      <c r="A1643" s="2">
        <f t="shared" si="101"/>
        <v>42804.208333329363</v>
      </c>
      <c r="B1643">
        <f t="shared" si="102"/>
        <v>3</v>
      </c>
      <c r="C1643">
        <f t="shared" si="103"/>
        <v>5</v>
      </c>
      <c r="D1643" s="5">
        <v>0</v>
      </c>
      <c r="E1643" s="10">
        <f t="shared" si="100"/>
        <v>0</v>
      </c>
      <c r="F1643" s="5"/>
    </row>
    <row r="1644" spans="1:6" x14ac:dyDescent="0.2">
      <c r="A1644" s="2">
        <f t="shared" si="101"/>
        <v>42804.249999996027</v>
      </c>
      <c r="B1644">
        <f t="shared" si="102"/>
        <v>3</v>
      </c>
      <c r="C1644">
        <f t="shared" si="103"/>
        <v>6</v>
      </c>
      <c r="D1644" s="5">
        <v>462.92905000000002</v>
      </c>
      <c r="E1644" s="10">
        <f t="shared" si="100"/>
        <v>462.92905000000002</v>
      </c>
      <c r="F1644" s="5"/>
    </row>
    <row r="1645" spans="1:6" x14ac:dyDescent="0.2">
      <c r="A1645" s="2">
        <f t="shared" si="101"/>
        <v>42804.291666662692</v>
      </c>
      <c r="B1645">
        <f t="shared" si="102"/>
        <v>3</v>
      </c>
      <c r="C1645">
        <f t="shared" si="103"/>
        <v>7</v>
      </c>
      <c r="D1645" s="5">
        <v>1107.5293499999998</v>
      </c>
      <c r="E1645" s="10">
        <f t="shared" si="100"/>
        <v>1107.5293499999998</v>
      </c>
      <c r="F1645" s="5"/>
    </row>
    <row r="1646" spans="1:6" x14ac:dyDescent="0.2">
      <c r="A1646" s="2">
        <f t="shared" si="101"/>
        <v>42804.333333329356</v>
      </c>
      <c r="B1646">
        <f t="shared" si="102"/>
        <v>3</v>
      </c>
      <c r="C1646">
        <f t="shared" si="103"/>
        <v>8</v>
      </c>
      <c r="D1646" s="5">
        <v>2910.5441999999998</v>
      </c>
      <c r="E1646" s="10">
        <f t="shared" si="100"/>
        <v>2910.5441999999998</v>
      </c>
      <c r="F1646" s="5"/>
    </row>
    <row r="1647" spans="1:6" x14ac:dyDescent="0.2">
      <c r="A1647" s="2">
        <f t="shared" si="101"/>
        <v>42804.37499999602</v>
      </c>
      <c r="B1647">
        <f t="shared" si="102"/>
        <v>3</v>
      </c>
      <c r="C1647">
        <f t="shared" si="103"/>
        <v>9</v>
      </c>
      <c r="D1647" s="5">
        <v>3983.0893999999998</v>
      </c>
      <c r="E1647" s="10">
        <f t="shared" si="100"/>
        <v>3983.0893999999998</v>
      </c>
      <c r="F1647" s="5"/>
    </row>
    <row r="1648" spans="1:6" x14ac:dyDescent="0.2">
      <c r="A1648" s="2">
        <f t="shared" si="101"/>
        <v>42804.416666662684</v>
      </c>
      <c r="B1648">
        <f t="shared" si="102"/>
        <v>3</v>
      </c>
      <c r="C1648">
        <f t="shared" si="103"/>
        <v>10</v>
      </c>
      <c r="D1648" s="5">
        <v>5626.9051499999996</v>
      </c>
      <c r="E1648" s="10">
        <f t="shared" si="100"/>
        <v>5626.9051499999996</v>
      </c>
      <c r="F1648" s="5"/>
    </row>
    <row r="1649" spans="1:6" x14ac:dyDescent="0.2">
      <c r="A1649" s="2">
        <f t="shared" si="101"/>
        <v>42804.458333329349</v>
      </c>
      <c r="B1649">
        <f t="shared" si="102"/>
        <v>3</v>
      </c>
      <c r="C1649">
        <f t="shared" si="103"/>
        <v>11</v>
      </c>
      <c r="D1649" s="5">
        <v>6781.0543500000003</v>
      </c>
      <c r="E1649" s="10">
        <f t="shared" si="100"/>
        <v>6781.0543500000003</v>
      </c>
      <c r="F1649" s="5"/>
    </row>
    <row r="1650" spans="1:6" x14ac:dyDescent="0.2">
      <c r="A1650" s="2">
        <f t="shared" si="101"/>
        <v>42804.499999996013</v>
      </c>
      <c r="B1650">
        <f t="shared" si="102"/>
        <v>3</v>
      </c>
      <c r="C1650">
        <f t="shared" si="103"/>
        <v>12</v>
      </c>
      <c r="D1650" s="5">
        <v>7199.496799999999</v>
      </c>
      <c r="E1650" s="10">
        <f t="shared" si="100"/>
        <v>7199.496799999999</v>
      </c>
      <c r="F1650" s="5"/>
    </row>
    <row r="1651" spans="1:6" x14ac:dyDescent="0.2">
      <c r="A1651" s="2">
        <f t="shared" si="101"/>
        <v>42804.541666662677</v>
      </c>
      <c r="B1651">
        <f t="shared" si="102"/>
        <v>3</v>
      </c>
      <c r="C1651">
        <f t="shared" si="103"/>
        <v>13</v>
      </c>
      <c r="D1651" s="5">
        <v>7843.9866999999995</v>
      </c>
      <c r="E1651" s="10">
        <f t="shared" si="100"/>
        <v>7843.9866999999995</v>
      </c>
      <c r="F1651" s="5"/>
    </row>
    <row r="1652" spans="1:6" x14ac:dyDescent="0.2">
      <c r="A1652" s="2">
        <f t="shared" si="101"/>
        <v>42804.583333329341</v>
      </c>
      <c r="B1652">
        <f t="shared" si="102"/>
        <v>3</v>
      </c>
      <c r="C1652">
        <f t="shared" si="103"/>
        <v>14</v>
      </c>
      <c r="D1652" s="5">
        <v>6552.9288499999993</v>
      </c>
      <c r="E1652" s="10">
        <f t="shared" si="100"/>
        <v>6552.9288499999993</v>
      </c>
      <c r="F1652" s="5"/>
    </row>
    <row r="1653" spans="1:6" x14ac:dyDescent="0.2">
      <c r="A1653" s="2">
        <f t="shared" si="101"/>
        <v>42804.624999996005</v>
      </c>
      <c r="B1653">
        <f t="shared" si="102"/>
        <v>3</v>
      </c>
      <c r="C1653">
        <f t="shared" si="103"/>
        <v>15</v>
      </c>
      <c r="D1653" s="5">
        <v>4627.3837999999996</v>
      </c>
      <c r="E1653" s="10">
        <f t="shared" si="100"/>
        <v>4627.3837999999996</v>
      </c>
      <c r="F1653" s="5"/>
    </row>
    <row r="1654" spans="1:6" x14ac:dyDescent="0.2">
      <c r="A1654" s="2">
        <f t="shared" si="101"/>
        <v>42804.66666666267</v>
      </c>
      <c r="B1654">
        <f t="shared" si="102"/>
        <v>3</v>
      </c>
      <c r="C1654">
        <f t="shared" si="103"/>
        <v>16</v>
      </c>
      <c r="D1654" s="5">
        <v>2194.9463499999997</v>
      </c>
      <c r="E1654" s="10">
        <f t="shared" si="100"/>
        <v>2194.9463499999997</v>
      </c>
      <c r="F1654" s="5"/>
    </row>
    <row r="1655" spans="1:6" x14ac:dyDescent="0.2">
      <c r="A1655" s="2">
        <f t="shared" si="101"/>
        <v>42804.708333329334</v>
      </c>
      <c r="B1655">
        <f t="shared" si="102"/>
        <v>3</v>
      </c>
      <c r="C1655">
        <f t="shared" si="103"/>
        <v>17</v>
      </c>
      <c r="D1655" s="5">
        <v>197.56539999999998</v>
      </c>
      <c r="E1655" s="10">
        <f t="shared" si="100"/>
        <v>197.56539999999998</v>
      </c>
      <c r="F1655" s="5"/>
    </row>
    <row r="1656" spans="1:6" x14ac:dyDescent="0.2">
      <c r="A1656" s="2">
        <f t="shared" si="101"/>
        <v>42804.749999995998</v>
      </c>
      <c r="B1656">
        <f t="shared" si="102"/>
        <v>3</v>
      </c>
      <c r="C1656">
        <f t="shared" si="103"/>
        <v>18</v>
      </c>
      <c r="D1656" s="5">
        <v>0</v>
      </c>
      <c r="E1656" s="10">
        <f t="shared" si="100"/>
        <v>0</v>
      </c>
      <c r="F1656" s="5"/>
    </row>
    <row r="1657" spans="1:6" x14ac:dyDescent="0.2">
      <c r="A1657" s="2">
        <f t="shared" si="101"/>
        <v>42804.791666662662</v>
      </c>
      <c r="B1657">
        <f t="shared" si="102"/>
        <v>3</v>
      </c>
      <c r="C1657">
        <f t="shared" si="103"/>
        <v>19</v>
      </c>
      <c r="D1657" s="5">
        <v>0</v>
      </c>
      <c r="E1657" s="10">
        <f t="shared" si="100"/>
        <v>0</v>
      </c>
      <c r="F1657" s="5"/>
    </row>
    <row r="1658" spans="1:6" x14ac:dyDescent="0.2">
      <c r="A1658" s="2">
        <f t="shared" si="101"/>
        <v>42804.833333329327</v>
      </c>
      <c r="B1658">
        <f t="shared" si="102"/>
        <v>3</v>
      </c>
      <c r="C1658">
        <f t="shared" si="103"/>
        <v>20</v>
      </c>
      <c r="D1658" s="5">
        <v>0</v>
      </c>
      <c r="E1658" s="10">
        <f t="shared" si="100"/>
        <v>0</v>
      </c>
      <c r="F1658" s="5"/>
    </row>
    <row r="1659" spans="1:6" x14ac:dyDescent="0.2">
      <c r="A1659" s="2">
        <f t="shared" si="101"/>
        <v>42804.874999995991</v>
      </c>
      <c r="B1659">
        <f t="shared" si="102"/>
        <v>3</v>
      </c>
      <c r="C1659">
        <f t="shared" si="103"/>
        <v>21</v>
      </c>
      <c r="D1659" s="5">
        <v>0</v>
      </c>
      <c r="E1659" s="10">
        <f t="shared" si="100"/>
        <v>0</v>
      </c>
      <c r="F1659" s="5"/>
    </row>
    <row r="1660" spans="1:6" x14ac:dyDescent="0.2">
      <c r="A1660" s="2">
        <f t="shared" si="101"/>
        <v>42804.916666662655</v>
      </c>
      <c r="B1660">
        <f t="shared" si="102"/>
        <v>3</v>
      </c>
      <c r="C1660">
        <f t="shared" si="103"/>
        <v>22</v>
      </c>
      <c r="D1660" s="5">
        <v>0</v>
      </c>
      <c r="E1660" s="10">
        <f t="shared" si="100"/>
        <v>0</v>
      </c>
      <c r="F1660" s="5"/>
    </row>
    <row r="1661" spans="1:6" x14ac:dyDescent="0.2">
      <c r="A1661" s="2">
        <f t="shared" si="101"/>
        <v>42804.958333329319</v>
      </c>
      <c r="B1661">
        <f t="shared" si="102"/>
        <v>3</v>
      </c>
      <c r="C1661">
        <f t="shared" si="103"/>
        <v>23</v>
      </c>
      <c r="D1661" s="5">
        <v>0</v>
      </c>
      <c r="E1661" s="10">
        <f t="shared" si="100"/>
        <v>0</v>
      </c>
      <c r="F1661" s="5"/>
    </row>
    <row r="1662" spans="1:6" x14ac:dyDescent="0.2">
      <c r="A1662" s="2">
        <f t="shared" si="101"/>
        <v>42804.999999995984</v>
      </c>
      <c r="B1662">
        <f t="shared" si="102"/>
        <v>3</v>
      </c>
      <c r="C1662">
        <f t="shared" si="103"/>
        <v>0</v>
      </c>
      <c r="D1662" s="5">
        <v>0</v>
      </c>
      <c r="E1662" s="10">
        <f t="shared" si="100"/>
        <v>0</v>
      </c>
      <c r="F1662" s="5"/>
    </row>
    <row r="1663" spans="1:6" x14ac:dyDescent="0.2">
      <c r="A1663" s="2">
        <f t="shared" si="101"/>
        <v>42805.041666662648</v>
      </c>
      <c r="B1663">
        <f t="shared" si="102"/>
        <v>3</v>
      </c>
      <c r="C1663">
        <f t="shared" si="103"/>
        <v>1</v>
      </c>
      <c r="D1663" s="5">
        <v>0</v>
      </c>
      <c r="E1663" s="10">
        <f t="shared" si="100"/>
        <v>0</v>
      </c>
      <c r="F1663" s="5"/>
    </row>
    <row r="1664" spans="1:6" x14ac:dyDescent="0.2">
      <c r="A1664" s="2">
        <f t="shared" si="101"/>
        <v>42805.083333329312</v>
      </c>
      <c r="B1664">
        <f t="shared" si="102"/>
        <v>3</v>
      </c>
      <c r="C1664">
        <f t="shared" si="103"/>
        <v>2</v>
      </c>
      <c r="D1664" s="5">
        <v>0</v>
      </c>
      <c r="E1664" s="10">
        <f t="shared" si="100"/>
        <v>0</v>
      </c>
      <c r="F1664" s="5"/>
    </row>
    <row r="1665" spans="1:6" x14ac:dyDescent="0.2">
      <c r="A1665" s="2">
        <f t="shared" si="101"/>
        <v>42805.124999995976</v>
      </c>
      <c r="B1665">
        <f t="shared" si="102"/>
        <v>3</v>
      </c>
      <c r="C1665">
        <f t="shared" si="103"/>
        <v>3</v>
      </c>
      <c r="D1665" s="5">
        <v>0</v>
      </c>
      <c r="E1665" s="10">
        <f t="shared" si="100"/>
        <v>0</v>
      </c>
      <c r="F1665" s="5"/>
    </row>
    <row r="1666" spans="1:6" x14ac:dyDescent="0.2">
      <c r="A1666" s="2">
        <f t="shared" si="101"/>
        <v>42805.166666662641</v>
      </c>
      <c r="B1666">
        <f t="shared" si="102"/>
        <v>3</v>
      </c>
      <c r="C1666">
        <f t="shared" si="103"/>
        <v>4</v>
      </c>
      <c r="D1666" s="5">
        <v>0</v>
      </c>
      <c r="E1666" s="10">
        <f t="shared" si="100"/>
        <v>0</v>
      </c>
      <c r="F1666" s="5"/>
    </row>
    <row r="1667" spans="1:6" x14ac:dyDescent="0.2">
      <c r="A1667" s="2">
        <f t="shared" si="101"/>
        <v>42805.208333329305</v>
      </c>
      <c r="B1667">
        <f t="shared" si="102"/>
        <v>3</v>
      </c>
      <c r="C1667">
        <f t="shared" si="103"/>
        <v>5</v>
      </c>
      <c r="D1667" s="5">
        <v>0</v>
      </c>
      <c r="E1667" s="10">
        <f t="shared" si="100"/>
        <v>0</v>
      </c>
      <c r="F1667" s="5"/>
    </row>
    <row r="1668" spans="1:6" x14ac:dyDescent="0.2">
      <c r="A1668" s="2">
        <f t="shared" si="101"/>
        <v>42805.249999995969</v>
      </c>
      <c r="B1668">
        <f t="shared" si="102"/>
        <v>3</v>
      </c>
      <c r="C1668">
        <f t="shared" si="103"/>
        <v>6</v>
      </c>
      <c r="D1668" s="5">
        <v>419.85694999999998</v>
      </c>
      <c r="E1668" s="10">
        <f t="shared" si="100"/>
        <v>419.85694999999998</v>
      </c>
      <c r="F1668" s="5"/>
    </row>
    <row r="1669" spans="1:6" x14ac:dyDescent="0.2">
      <c r="A1669" s="2">
        <f t="shared" si="101"/>
        <v>42805.291666662633</v>
      </c>
      <c r="B1669">
        <f t="shared" si="102"/>
        <v>3</v>
      </c>
      <c r="C1669">
        <f t="shared" si="103"/>
        <v>7</v>
      </c>
      <c r="D1669" s="5">
        <v>1400.6206499999998</v>
      </c>
      <c r="E1669" s="10">
        <f t="shared" si="100"/>
        <v>1400.6206499999998</v>
      </c>
      <c r="F1669" s="5"/>
    </row>
    <row r="1670" spans="1:6" x14ac:dyDescent="0.2">
      <c r="A1670" s="2">
        <f t="shared" si="101"/>
        <v>42805.333333329298</v>
      </c>
      <c r="B1670">
        <f t="shared" si="102"/>
        <v>3</v>
      </c>
      <c r="C1670">
        <f t="shared" si="103"/>
        <v>8</v>
      </c>
      <c r="D1670" s="5">
        <v>4871.6598999999997</v>
      </c>
      <c r="E1670" s="10">
        <f t="shared" si="100"/>
        <v>4871.6598999999997</v>
      </c>
      <c r="F1670" s="5"/>
    </row>
    <row r="1671" spans="1:6" x14ac:dyDescent="0.2">
      <c r="A1671" s="2">
        <f t="shared" si="101"/>
        <v>42805.374999995962</v>
      </c>
      <c r="B1671">
        <f t="shared" si="102"/>
        <v>3</v>
      </c>
      <c r="C1671">
        <f t="shared" si="103"/>
        <v>9</v>
      </c>
      <c r="D1671" s="5">
        <v>5628.0045499999997</v>
      </c>
      <c r="E1671" s="10">
        <f t="shared" ref="E1671:E1734" si="104">D1671*$B$4/10</f>
        <v>5628.0045499999997</v>
      </c>
      <c r="F1671" s="5"/>
    </row>
    <row r="1672" spans="1:6" x14ac:dyDescent="0.2">
      <c r="A1672" s="2">
        <f t="shared" ref="A1672:A1735" si="105">A1671+1/24</f>
        <v>42805.416666662626</v>
      </c>
      <c r="B1672">
        <f t="shared" ref="B1672:B1735" si="106">MONTH(A1672)</f>
        <v>3</v>
      </c>
      <c r="C1672">
        <f t="shared" ref="C1672:C1735" si="107">HOUR(A1672)</f>
        <v>10</v>
      </c>
      <c r="D1672" s="5">
        <v>7120.4216499999993</v>
      </c>
      <c r="E1672" s="10">
        <f t="shared" si="104"/>
        <v>7120.4216499999993</v>
      </c>
      <c r="F1672" s="5"/>
    </row>
    <row r="1673" spans="1:6" x14ac:dyDescent="0.2">
      <c r="A1673" s="2">
        <f t="shared" si="105"/>
        <v>42805.45833332929</v>
      </c>
      <c r="B1673">
        <f t="shared" si="106"/>
        <v>3</v>
      </c>
      <c r="C1673">
        <f t="shared" si="107"/>
        <v>11</v>
      </c>
      <c r="D1673" s="5">
        <v>7267.4939999999997</v>
      </c>
      <c r="E1673" s="10">
        <f t="shared" si="104"/>
        <v>7267.4940000000006</v>
      </c>
      <c r="F1673" s="5"/>
    </row>
    <row r="1674" spans="1:6" x14ac:dyDescent="0.2">
      <c r="A1674" s="2">
        <f t="shared" si="105"/>
        <v>42805.499999995955</v>
      </c>
      <c r="B1674">
        <f t="shared" si="106"/>
        <v>3</v>
      </c>
      <c r="C1674">
        <f t="shared" si="107"/>
        <v>12</v>
      </c>
      <c r="D1674" s="5">
        <v>5012.2519999999995</v>
      </c>
      <c r="E1674" s="10">
        <f t="shared" si="104"/>
        <v>5012.2519999999995</v>
      </c>
      <c r="F1674" s="5"/>
    </row>
    <row r="1675" spans="1:6" x14ac:dyDescent="0.2">
      <c r="A1675" s="2">
        <f t="shared" si="105"/>
        <v>42805.541666662619</v>
      </c>
      <c r="B1675">
        <f t="shared" si="106"/>
        <v>3</v>
      </c>
      <c r="C1675">
        <f t="shared" si="107"/>
        <v>13</v>
      </c>
      <c r="D1675" s="5">
        <v>6742.0693499999998</v>
      </c>
      <c r="E1675" s="10">
        <f t="shared" si="104"/>
        <v>6742.0693499999998</v>
      </c>
      <c r="F1675" s="5"/>
    </row>
    <row r="1676" spans="1:6" x14ac:dyDescent="0.2">
      <c r="A1676" s="2">
        <f t="shared" si="105"/>
        <v>42805.583333329283</v>
      </c>
      <c r="B1676">
        <f t="shared" si="106"/>
        <v>3</v>
      </c>
      <c r="C1676">
        <f t="shared" si="107"/>
        <v>14</v>
      </c>
      <c r="D1676" s="5">
        <v>5312.7608</v>
      </c>
      <c r="E1676" s="10">
        <f t="shared" si="104"/>
        <v>5312.7608</v>
      </c>
      <c r="F1676" s="5"/>
    </row>
    <row r="1677" spans="1:6" x14ac:dyDescent="0.2">
      <c r="A1677" s="2">
        <f t="shared" si="105"/>
        <v>42805.624999995947</v>
      </c>
      <c r="B1677">
        <f t="shared" si="106"/>
        <v>3</v>
      </c>
      <c r="C1677">
        <f t="shared" si="107"/>
        <v>15</v>
      </c>
      <c r="D1677" s="5">
        <v>3790.3309999999997</v>
      </c>
      <c r="E1677" s="10">
        <f t="shared" si="104"/>
        <v>3790.3309999999997</v>
      </c>
      <c r="F1677" s="5"/>
    </row>
    <row r="1678" spans="1:6" x14ac:dyDescent="0.2">
      <c r="A1678" s="2">
        <f t="shared" si="105"/>
        <v>42805.666666662612</v>
      </c>
      <c r="B1678">
        <f t="shared" si="106"/>
        <v>3</v>
      </c>
      <c r="C1678">
        <f t="shared" si="107"/>
        <v>16</v>
      </c>
      <c r="D1678" s="5">
        <v>1134.0494999999999</v>
      </c>
      <c r="E1678" s="10">
        <f t="shared" si="104"/>
        <v>1134.0494999999999</v>
      </c>
      <c r="F1678" s="5"/>
    </row>
    <row r="1679" spans="1:6" x14ac:dyDescent="0.2">
      <c r="A1679" s="2">
        <f t="shared" si="105"/>
        <v>42805.708333329276</v>
      </c>
      <c r="B1679">
        <f t="shared" si="106"/>
        <v>3</v>
      </c>
      <c r="C1679">
        <f t="shared" si="107"/>
        <v>17</v>
      </c>
      <c r="D1679" s="5">
        <v>22.7608</v>
      </c>
      <c r="E1679" s="10">
        <f t="shared" si="104"/>
        <v>22.7608</v>
      </c>
      <c r="F1679" s="5"/>
    </row>
    <row r="1680" spans="1:6" x14ac:dyDescent="0.2">
      <c r="A1680" s="2">
        <f t="shared" si="105"/>
        <v>42805.74999999594</v>
      </c>
      <c r="B1680">
        <f t="shared" si="106"/>
        <v>3</v>
      </c>
      <c r="C1680">
        <f t="shared" si="107"/>
        <v>18</v>
      </c>
      <c r="D1680" s="5">
        <v>0</v>
      </c>
      <c r="E1680" s="10">
        <f t="shared" si="104"/>
        <v>0</v>
      </c>
      <c r="F1680" s="5"/>
    </row>
    <row r="1681" spans="1:6" x14ac:dyDescent="0.2">
      <c r="A1681" s="2">
        <f t="shared" si="105"/>
        <v>42805.791666662604</v>
      </c>
      <c r="B1681">
        <f t="shared" si="106"/>
        <v>3</v>
      </c>
      <c r="C1681">
        <f t="shared" si="107"/>
        <v>19</v>
      </c>
      <c r="D1681" s="5">
        <v>0</v>
      </c>
      <c r="E1681" s="10">
        <f t="shared" si="104"/>
        <v>0</v>
      </c>
      <c r="F1681" s="5"/>
    </row>
    <row r="1682" spans="1:6" x14ac:dyDescent="0.2">
      <c r="A1682" s="2">
        <f t="shared" si="105"/>
        <v>42805.833333329268</v>
      </c>
      <c r="B1682">
        <f t="shared" si="106"/>
        <v>3</v>
      </c>
      <c r="C1682">
        <f t="shared" si="107"/>
        <v>20</v>
      </c>
      <c r="D1682" s="5">
        <v>0</v>
      </c>
      <c r="E1682" s="10">
        <f t="shared" si="104"/>
        <v>0</v>
      </c>
      <c r="F1682" s="5"/>
    </row>
    <row r="1683" spans="1:6" x14ac:dyDescent="0.2">
      <c r="A1683" s="2">
        <f t="shared" si="105"/>
        <v>42805.874999995933</v>
      </c>
      <c r="B1683">
        <f t="shared" si="106"/>
        <v>3</v>
      </c>
      <c r="C1683">
        <f t="shared" si="107"/>
        <v>21</v>
      </c>
      <c r="D1683" s="5">
        <v>0</v>
      </c>
      <c r="E1683" s="10">
        <f t="shared" si="104"/>
        <v>0</v>
      </c>
      <c r="F1683" s="5"/>
    </row>
    <row r="1684" spans="1:6" x14ac:dyDescent="0.2">
      <c r="A1684" s="2">
        <f t="shared" si="105"/>
        <v>42805.916666662597</v>
      </c>
      <c r="B1684">
        <f t="shared" si="106"/>
        <v>3</v>
      </c>
      <c r="C1684">
        <f t="shared" si="107"/>
        <v>22</v>
      </c>
      <c r="D1684" s="5">
        <v>0</v>
      </c>
      <c r="E1684" s="10">
        <f t="shared" si="104"/>
        <v>0</v>
      </c>
      <c r="F1684" s="5"/>
    </row>
    <row r="1685" spans="1:6" x14ac:dyDescent="0.2">
      <c r="A1685" s="2">
        <f t="shared" si="105"/>
        <v>42805.958333329261</v>
      </c>
      <c r="B1685">
        <f t="shared" si="106"/>
        <v>3</v>
      </c>
      <c r="C1685">
        <f t="shared" si="107"/>
        <v>23</v>
      </c>
      <c r="D1685" s="5">
        <v>0</v>
      </c>
      <c r="E1685" s="10">
        <f t="shared" si="104"/>
        <v>0</v>
      </c>
      <c r="F1685" s="5"/>
    </row>
    <row r="1686" spans="1:6" x14ac:dyDescent="0.2">
      <c r="A1686" s="2">
        <f t="shared" si="105"/>
        <v>42805.999999995925</v>
      </c>
      <c r="B1686">
        <f t="shared" si="106"/>
        <v>3</v>
      </c>
      <c r="C1686">
        <f t="shared" si="107"/>
        <v>0</v>
      </c>
      <c r="D1686" s="5">
        <v>0</v>
      </c>
      <c r="E1686" s="10">
        <f t="shared" si="104"/>
        <v>0</v>
      </c>
      <c r="F1686" s="5"/>
    </row>
    <row r="1687" spans="1:6" x14ac:dyDescent="0.2">
      <c r="A1687" s="2">
        <f t="shared" si="105"/>
        <v>42806.04166666259</v>
      </c>
      <c r="B1687">
        <f t="shared" si="106"/>
        <v>3</v>
      </c>
      <c r="C1687">
        <f t="shared" si="107"/>
        <v>1</v>
      </c>
      <c r="D1687" s="5">
        <v>0</v>
      </c>
      <c r="E1687" s="10">
        <f t="shared" si="104"/>
        <v>0</v>
      </c>
      <c r="F1687" s="5"/>
    </row>
    <row r="1688" spans="1:6" x14ac:dyDescent="0.2">
      <c r="A1688" s="2">
        <f t="shared" si="105"/>
        <v>42806.083333329254</v>
      </c>
      <c r="B1688">
        <f t="shared" si="106"/>
        <v>3</v>
      </c>
      <c r="C1688">
        <f t="shared" si="107"/>
        <v>2</v>
      </c>
      <c r="D1688" s="5">
        <v>0</v>
      </c>
      <c r="E1688" s="10">
        <f t="shared" si="104"/>
        <v>0</v>
      </c>
      <c r="F1688" s="5"/>
    </row>
    <row r="1689" spans="1:6" x14ac:dyDescent="0.2">
      <c r="A1689" s="2">
        <f t="shared" si="105"/>
        <v>42806.124999995918</v>
      </c>
      <c r="B1689">
        <f t="shared" si="106"/>
        <v>3</v>
      </c>
      <c r="C1689">
        <f t="shared" si="107"/>
        <v>3</v>
      </c>
      <c r="D1689" s="5">
        <v>0</v>
      </c>
      <c r="E1689" s="10">
        <f t="shared" si="104"/>
        <v>0</v>
      </c>
      <c r="F1689" s="5"/>
    </row>
    <row r="1690" spans="1:6" x14ac:dyDescent="0.2">
      <c r="A1690" s="2">
        <f t="shared" si="105"/>
        <v>42806.166666662582</v>
      </c>
      <c r="B1690">
        <f t="shared" si="106"/>
        <v>3</v>
      </c>
      <c r="C1690">
        <f t="shared" si="107"/>
        <v>4</v>
      </c>
      <c r="D1690" s="5">
        <v>0</v>
      </c>
      <c r="E1690" s="10">
        <f t="shared" si="104"/>
        <v>0</v>
      </c>
      <c r="F1690" s="5"/>
    </row>
    <row r="1691" spans="1:6" x14ac:dyDescent="0.2">
      <c r="A1691" s="2">
        <f t="shared" si="105"/>
        <v>42806.208333329247</v>
      </c>
      <c r="B1691">
        <f t="shared" si="106"/>
        <v>3</v>
      </c>
      <c r="C1691">
        <f t="shared" si="107"/>
        <v>5</v>
      </c>
      <c r="D1691" s="5">
        <v>0</v>
      </c>
      <c r="E1691" s="10">
        <f t="shared" si="104"/>
        <v>0</v>
      </c>
      <c r="F1691" s="5"/>
    </row>
    <row r="1692" spans="1:6" x14ac:dyDescent="0.2">
      <c r="A1692" s="2">
        <f t="shared" si="105"/>
        <v>42806.249999995911</v>
      </c>
      <c r="B1692">
        <f t="shared" si="106"/>
        <v>3</v>
      </c>
      <c r="C1692">
        <f t="shared" si="107"/>
        <v>6</v>
      </c>
      <c r="D1692" s="5">
        <v>33.251100000000001</v>
      </c>
      <c r="E1692" s="10">
        <f t="shared" si="104"/>
        <v>33.251100000000001</v>
      </c>
      <c r="F1692" s="5"/>
    </row>
    <row r="1693" spans="1:6" x14ac:dyDescent="0.2">
      <c r="A1693" s="2">
        <f t="shared" si="105"/>
        <v>42806.291666662575</v>
      </c>
      <c r="B1693">
        <f t="shared" si="106"/>
        <v>3</v>
      </c>
      <c r="C1693">
        <f t="shared" si="107"/>
        <v>7</v>
      </c>
      <c r="D1693" s="5">
        <v>848.12844999999993</v>
      </c>
      <c r="E1693" s="10">
        <f t="shared" si="104"/>
        <v>848.12844999999993</v>
      </c>
      <c r="F1693" s="5"/>
    </row>
    <row r="1694" spans="1:6" x14ac:dyDescent="0.2">
      <c r="A1694" s="2">
        <f t="shared" si="105"/>
        <v>42806.333333329239</v>
      </c>
      <c r="B1694">
        <f t="shared" si="106"/>
        <v>3</v>
      </c>
      <c r="C1694">
        <f t="shared" si="107"/>
        <v>8</v>
      </c>
      <c r="D1694" s="5">
        <v>1087.9874</v>
      </c>
      <c r="E1694" s="10">
        <f t="shared" si="104"/>
        <v>1087.9874</v>
      </c>
      <c r="F1694" s="5"/>
    </row>
    <row r="1695" spans="1:6" x14ac:dyDescent="0.2">
      <c r="A1695" s="2">
        <f t="shared" si="105"/>
        <v>42806.374999995904</v>
      </c>
      <c r="B1695">
        <f t="shared" si="106"/>
        <v>3</v>
      </c>
      <c r="C1695">
        <f t="shared" si="107"/>
        <v>9</v>
      </c>
      <c r="D1695" s="5">
        <v>2023.1512999999998</v>
      </c>
      <c r="E1695" s="10">
        <f t="shared" si="104"/>
        <v>2023.1513</v>
      </c>
      <c r="F1695" s="5"/>
    </row>
    <row r="1696" spans="1:6" x14ac:dyDescent="0.2">
      <c r="A1696" s="2">
        <f t="shared" si="105"/>
        <v>42806.416666662568</v>
      </c>
      <c r="B1696">
        <f t="shared" si="106"/>
        <v>3</v>
      </c>
      <c r="C1696">
        <f t="shared" si="107"/>
        <v>10</v>
      </c>
      <c r="D1696" s="5">
        <v>3332.2376999999997</v>
      </c>
      <c r="E1696" s="10">
        <f t="shared" si="104"/>
        <v>3332.2376999999992</v>
      </c>
      <c r="F1696" s="5"/>
    </row>
    <row r="1697" spans="1:6" x14ac:dyDescent="0.2">
      <c r="A1697" s="2">
        <f t="shared" si="105"/>
        <v>42806.458333329232</v>
      </c>
      <c r="B1697">
        <f t="shared" si="106"/>
        <v>3</v>
      </c>
      <c r="C1697">
        <f t="shared" si="107"/>
        <v>11</v>
      </c>
      <c r="D1697" s="5">
        <v>3283.5834999999997</v>
      </c>
      <c r="E1697" s="10">
        <f t="shared" si="104"/>
        <v>3283.5834999999997</v>
      </c>
      <c r="F1697" s="5"/>
    </row>
    <row r="1698" spans="1:6" x14ac:dyDescent="0.2">
      <c r="A1698" s="2">
        <f t="shared" si="105"/>
        <v>42806.499999995896</v>
      </c>
      <c r="B1698">
        <f t="shared" si="106"/>
        <v>3</v>
      </c>
      <c r="C1698">
        <f t="shared" si="107"/>
        <v>12</v>
      </c>
      <c r="D1698" s="5">
        <v>2671.2947499999996</v>
      </c>
      <c r="E1698" s="10">
        <f t="shared" si="104"/>
        <v>2671.2947499999996</v>
      </c>
      <c r="F1698" s="5"/>
    </row>
    <row r="1699" spans="1:6" x14ac:dyDescent="0.2">
      <c r="A1699" s="2">
        <f t="shared" si="105"/>
        <v>42806.541666662561</v>
      </c>
      <c r="B1699">
        <f t="shared" si="106"/>
        <v>3</v>
      </c>
      <c r="C1699">
        <f t="shared" si="107"/>
        <v>13</v>
      </c>
      <c r="D1699" s="5">
        <v>3177.1279999999997</v>
      </c>
      <c r="E1699" s="10">
        <f t="shared" si="104"/>
        <v>3177.1279999999997</v>
      </c>
      <c r="F1699" s="5"/>
    </row>
    <row r="1700" spans="1:6" x14ac:dyDescent="0.2">
      <c r="A1700" s="2">
        <f t="shared" si="105"/>
        <v>42806.583333329225</v>
      </c>
      <c r="B1700">
        <f t="shared" si="106"/>
        <v>3</v>
      </c>
      <c r="C1700">
        <f t="shared" si="107"/>
        <v>14</v>
      </c>
      <c r="D1700" s="5">
        <v>1849.6392999999998</v>
      </c>
      <c r="E1700" s="10">
        <f t="shared" si="104"/>
        <v>1849.6392999999996</v>
      </c>
      <c r="F1700" s="5"/>
    </row>
    <row r="1701" spans="1:6" x14ac:dyDescent="0.2">
      <c r="A1701" s="2">
        <f t="shared" si="105"/>
        <v>42806.624999995889</v>
      </c>
      <c r="B1701">
        <f t="shared" si="106"/>
        <v>3</v>
      </c>
      <c r="C1701">
        <f t="shared" si="107"/>
        <v>15</v>
      </c>
      <c r="D1701" s="5">
        <v>1040.9730999999999</v>
      </c>
      <c r="E1701" s="10">
        <f t="shared" si="104"/>
        <v>1040.9730999999999</v>
      </c>
      <c r="F1701" s="5"/>
    </row>
    <row r="1702" spans="1:6" x14ac:dyDescent="0.2">
      <c r="A1702" s="2">
        <f t="shared" si="105"/>
        <v>42806.666666662553</v>
      </c>
      <c r="B1702">
        <f t="shared" si="106"/>
        <v>3</v>
      </c>
      <c r="C1702">
        <f t="shared" si="107"/>
        <v>16</v>
      </c>
      <c r="D1702" s="5">
        <v>280.31709999999998</v>
      </c>
      <c r="E1702" s="10">
        <f t="shared" si="104"/>
        <v>280.31709999999998</v>
      </c>
      <c r="F1702" s="5"/>
    </row>
    <row r="1703" spans="1:6" x14ac:dyDescent="0.2">
      <c r="A1703" s="2">
        <f t="shared" si="105"/>
        <v>42806.708333329218</v>
      </c>
      <c r="B1703">
        <f t="shared" si="106"/>
        <v>3</v>
      </c>
      <c r="C1703">
        <f t="shared" si="107"/>
        <v>17</v>
      </c>
      <c r="D1703" s="5">
        <v>0</v>
      </c>
      <c r="E1703" s="10">
        <f t="shared" si="104"/>
        <v>0</v>
      </c>
      <c r="F1703" s="5"/>
    </row>
    <row r="1704" spans="1:6" x14ac:dyDescent="0.2">
      <c r="A1704" s="2">
        <f t="shared" si="105"/>
        <v>42806.749999995882</v>
      </c>
      <c r="B1704">
        <f t="shared" si="106"/>
        <v>3</v>
      </c>
      <c r="C1704">
        <f t="shared" si="107"/>
        <v>18</v>
      </c>
      <c r="D1704" s="5">
        <v>0</v>
      </c>
      <c r="E1704" s="10">
        <f t="shared" si="104"/>
        <v>0</v>
      </c>
      <c r="F1704" s="5"/>
    </row>
    <row r="1705" spans="1:6" x14ac:dyDescent="0.2">
      <c r="A1705" s="2">
        <f t="shared" si="105"/>
        <v>42806.791666662546</v>
      </c>
      <c r="B1705">
        <f t="shared" si="106"/>
        <v>3</v>
      </c>
      <c r="C1705">
        <f t="shared" si="107"/>
        <v>19</v>
      </c>
      <c r="D1705" s="5">
        <v>0</v>
      </c>
      <c r="E1705" s="10">
        <f t="shared" si="104"/>
        <v>0</v>
      </c>
      <c r="F1705" s="5"/>
    </row>
    <row r="1706" spans="1:6" x14ac:dyDescent="0.2">
      <c r="A1706" s="2">
        <f t="shared" si="105"/>
        <v>42806.83333332921</v>
      </c>
      <c r="B1706">
        <f t="shared" si="106"/>
        <v>3</v>
      </c>
      <c r="C1706">
        <f t="shared" si="107"/>
        <v>20</v>
      </c>
      <c r="D1706" s="5">
        <v>0</v>
      </c>
      <c r="E1706" s="10">
        <f t="shared" si="104"/>
        <v>0</v>
      </c>
      <c r="F1706" s="5"/>
    </row>
    <row r="1707" spans="1:6" x14ac:dyDescent="0.2">
      <c r="A1707" s="2">
        <f t="shared" si="105"/>
        <v>42806.874999995875</v>
      </c>
      <c r="B1707">
        <f t="shared" si="106"/>
        <v>3</v>
      </c>
      <c r="C1707">
        <f t="shared" si="107"/>
        <v>21</v>
      </c>
      <c r="D1707" s="5">
        <v>0</v>
      </c>
      <c r="E1707" s="10">
        <f t="shared" si="104"/>
        <v>0</v>
      </c>
      <c r="F1707" s="5"/>
    </row>
    <row r="1708" spans="1:6" x14ac:dyDescent="0.2">
      <c r="A1708" s="2">
        <f t="shared" si="105"/>
        <v>42806.916666662539</v>
      </c>
      <c r="B1708">
        <f t="shared" si="106"/>
        <v>3</v>
      </c>
      <c r="C1708">
        <f t="shared" si="107"/>
        <v>22</v>
      </c>
      <c r="D1708" s="5">
        <v>0</v>
      </c>
      <c r="E1708" s="10">
        <f t="shared" si="104"/>
        <v>0</v>
      </c>
      <c r="F1708" s="5"/>
    </row>
    <row r="1709" spans="1:6" x14ac:dyDescent="0.2">
      <c r="A1709" s="2">
        <f t="shared" si="105"/>
        <v>42806.958333329203</v>
      </c>
      <c r="B1709">
        <f t="shared" si="106"/>
        <v>3</v>
      </c>
      <c r="C1709">
        <f t="shared" si="107"/>
        <v>23</v>
      </c>
      <c r="D1709" s="5">
        <v>0</v>
      </c>
      <c r="E1709" s="10">
        <f t="shared" si="104"/>
        <v>0</v>
      </c>
      <c r="F1709" s="5"/>
    </row>
    <row r="1710" spans="1:6" x14ac:dyDescent="0.2">
      <c r="A1710" s="2">
        <f t="shared" si="105"/>
        <v>42806.999999995867</v>
      </c>
      <c r="B1710">
        <f t="shared" si="106"/>
        <v>3</v>
      </c>
      <c r="C1710">
        <f t="shared" si="107"/>
        <v>0</v>
      </c>
      <c r="D1710" s="5">
        <v>0</v>
      </c>
      <c r="E1710" s="10">
        <f t="shared" si="104"/>
        <v>0</v>
      </c>
      <c r="F1710" s="5"/>
    </row>
    <row r="1711" spans="1:6" x14ac:dyDescent="0.2">
      <c r="A1711" s="2">
        <f t="shared" si="105"/>
        <v>42807.041666662531</v>
      </c>
      <c r="B1711">
        <f t="shared" si="106"/>
        <v>3</v>
      </c>
      <c r="C1711">
        <f t="shared" si="107"/>
        <v>1</v>
      </c>
      <c r="D1711" s="5">
        <v>0</v>
      </c>
      <c r="E1711" s="10">
        <f t="shared" si="104"/>
        <v>0</v>
      </c>
      <c r="F1711" s="5"/>
    </row>
    <row r="1712" spans="1:6" x14ac:dyDescent="0.2">
      <c r="A1712" s="2">
        <f t="shared" si="105"/>
        <v>42807.083333329196</v>
      </c>
      <c r="B1712">
        <f t="shared" si="106"/>
        <v>3</v>
      </c>
      <c r="C1712">
        <f t="shared" si="107"/>
        <v>2</v>
      </c>
      <c r="D1712" s="5">
        <v>0</v>
      </c>
      <c r="E1712" s="10">
        <f t="shared" si="104"/>
        <v>0</v>
      </c>
      <c r="F1712" s="5"/>
    </row>
    <row r="1713" spans="1:6" x14ac:dyDescent="0.2">
      <c r="A1713" s="2">
        <f t="shared" si="105"/>
        <v>42807.12499999586</v>
      </c>
      <c r="B1713">
        <f t="shared" si="106"/>
        <v>3</v>
      </c>
      <c r="C1713">
        <f t="shared" si="107"/>
        <v>3</v>
      </c>
      <c r="D1713" s="5">
        <v>0</v>
      </c>
      <c r="E1713" s="10">
        <f t="shared" si="104"/>
        <v>0</v>
      </c>
      <c r="F1713" s="5"/>
    </row>
    <row r="1714" spans="1:6" x14ac:dyDescent="0.2">
      <c r="A1714" s="2">
        <f t="shared" si="105"/>
        <v>42807.166666662524</v>
      </c>
      <c r="B1714">
        <f t="shared" si="106"/>
        <v>3</v>
      </c>
      <c r="C1714">
        <f t="shared" si="107"/>
        <v>4</v>
      </c>
      <c r="D1714" s="5">
        <v>0</v>
      </c>
      <c r="E1714" s="10">
        <f t="shared" si="104"/>
        <v>0</v>
      </c>
      <c r="F1714" s="5"/>
    </row>
    <row r="1715" spans="1:6" x14ac:dyDescent="0.2">
      <c r="A1715" s="2">
        <f t="shared" si="105"/>
        <v>42807.208333329188</v>
      </c>
      <c r="B1715">
        <f t="shared" si="106"/>
        <v>3</v>
      </c>
      <c r="C1715">
        <f t="shared" si="107"/>
        <v>5</v>
      </c>
      <c r="D1715" s="5">
        <v>0</v>
      </c>
      <c r="E1715" s="10">
        <f t="shared" si="104"/>
        <v>0</v>
      </c>
      <c r="F1715" s="5"/>
    </row>
    <row r="1716" spans="1:6" x14ac:dyDescent="0.2">
      <c r="A1716" s="2">
        <f t="shared" si="105"/>
        <v>42807.249999995853</v>
      </c>
      <c r="B1716">
        <f t="shared" si="106"/>
        <v>3</v>
      </c>
      <c r="C1716">
        <f t="shared" si="107"/>
        <v>6</v>
      </c>
      <c r="D1716" s="5">
        <v>511.20604999999995</v>
      </c>
      <c r="E1716" s="10">
        <f t="shared" si="104"/>
        <v>511.20604999999995</v>
      </c>
      <c r="F1716" s="5"/>
    </row>
    <row r="1717" spans="1:6" x14ac:dyDescent="0.2">
      <c r="A1717" s="2">
        <f t="shared" si="105"/>
        <v>42807.291666662517</v>
      </c>
      <c r="B1717">
        <f t="shared" si="106"/>
        <v>3</v>
      </c>
      <c r="C1717">
        <f t="shared" si="107"/>
        <v>7</v>
      </c>
      <c r="D1717" s="5">
        <v>2820.6049999999996</v>
      </c>
      <c r="E1717" s="10">
        <f t="shared" si="104"/>
        <v>2820.6049999999996</v>
      </c>
      <c r="F1717" s="5"/>
    </row>
    <row r="1718" spans="1:6" x14ac:dyDescent="0.2">
      <c r="A1718" s="2">
        <f t="shared" si="105"/>
        <v>42807.333333329181</v>
      </c>
      <c r="B1718">
        <f t="shared" si="106"/>
        <v>3</v>
      </c>
      <c r="C1718">
        <f t="shared" si="107"/>
        <v>8</v>
      </c>
      <c r="D1718" s="5">
        <v>4100.0593499999995</v>
      </c>
      <c r="E1718" s="10">
        <f t="shared" si="104"/>
        <v>4100.0593499999995</v>
      </c>
      <c r="F1718" s="5"/>
    </row>
    <row r="1719" spans="1:6" x14ac:dyDescent="0.2">
      <c r="A1719" s="2">
        <f t="shared" si="105"/>
        <v>42807.374999995845</v>
      </c>
      <c r="B1719">
        <f t="shared" si="106"/>
        <v>3</v>
      </c>
      <c r="C1719">
        <f t="shared" si="107"/>
        <v>9</v>
      </c>
      <c r="D1719" s="5">
        <v>5503.7942000000003</v>
      </c>
      <c r="E1719" s="10">
        <f t="shared" si="104"/>
        <v>5503.7942000000003</v>
      </c>
      <c r="F1719" s="5"/>
    </row>
    <row r="1720" spans="1:6" x14ac:dyDescent="0.2">
      <c r="A1720" s="2">
        <f t="shared" si="105"/>
        <v>42807.41666666251</v>
      </c>
      <c r="B1720">
        <f t="shared" si="106"/>
        <v>3</v>
      </c>
      <c r="C1720">
        <f t="shared" si="107"/>
        <v>10</v>
      </c>
      <c r="D1720" s="5">
        <v>6490.0387999999994</v>
      </c>
      <c r="E1720" s="10">
        <f t="shared" si="104"/>
        <v>6490.0387999999994</v>
      </c>
      <c r="F1720" s="5"/>
    </row>
    <row r="1721" spans="1:6" x14ac:dyDescent="0.2">
      <c r="A1721" s="2">
        <f t="shared" si="105"/>
        <v>42807.458333329174</v>
      </c>
      <c r="B1721">
        <f t="shared" si="106"/>
        <v>3</v>
      </c>
      <c r="C1721">
        <f t="shared" si="107"/>
        <v>11</v>
      </c>
      <c r="D1721" s="5">
        <v>7537.5553999999993</v>
      </c>
      <c r="E1721" s="10">
        <f t="shared" si="104"/>
        <v>7537.5553999999993</v>
      </c>
      <c r="F1721" s="5"/>
    </row>
    <row r="1722" spans="1:6" x14ac:dyDescent="0.2">
      <c r="A1722" s="2">
        <f t="shared" si="105"/>
        <v>42807.499999995838</v>
      </c>
      <c r="B1722">
        <f t="shared" si="106"/>
        <v>3</v>
      </c>
      <c r="C1722">
        <f t="shared" si="107"/>
        <v>12</v>
      </c>
      <c r="D1722" s="5">
        <v>8110.6440999999995</v>
      </c>
      <c r="E1722" s="10">
        <f t="shared" si="104"/>
        <v>8110.6440999999995</v>
      </c>
      <c r="F1722" s="5"/>
    </row>
    <row r="1723" spans="1:6" x14ac:dyDescent="0.2">
      <c r="A1723" s="2">
        <f t="shared" si="105"/>
        <v>42807.541666662502</v>
      </c>
      <c r="B1723">
        <f t="shared" si="106"/>
        <v>3</v>
      </c>
      <c r="C1723">
        <f t="shared" si="107"/>
        <v>13</v>
      </c>
      <c r="D1723" s="5">
        <v>7468.5415999999996</v>
      </c>
      <c r="E1723" s="10">
        <f t="shared" si="104"/>
        <v>7468.5415999999996</v>
      </c>
      <c r="F1723" s="5"/>
    </row>
    <row r="1724" spans="1:6" x14ac:dyDescent="0.2">
      <c r="A1724" s="2">
        <f t="shared" si="105"/>
        <v>42807.583333329167</v>
      </c>
      <c r="B1724">
        <f t="shared" si="106"/>
        <v>3</v>
      </c>
      <c r="C1724">
        <f t="shared" si="107"/>
        <v>14</v>
      </c>
      <c r="D1724" s="5">
        <v>6224.8982499999993</v>
      </c>
      <c r="E1724" s="10">
        <f t="shared" si="104"/>
        <v>6224.8982499999993</v>
      </c>
      <c r="F1724" s="5"/>
    </row>
    <row r="1725" spans="1:6" x14ac:dyDescent="0.2">
      <c r="A1725" s="2">
        <f t="shared" si="105"/>
        <v>42807.624999995831</v>
      </c>
      <c r="B1725">
        <f t="shared" si="106"/>
        <v>3</v>
      </c>
      <c r="C1725">
        <f t="shared" si="107"/>
        <v>15</v>
      </c>
      <c r="D1725" s="5">
        <v>4415.68145</v>
      </c>
      <c r="E1725" s="10">
        <f t="shared" si="104"/>
        <v>4415.68145</v>
      </c>
      <c r="F1725" s="5"/>
    </row>
    <row r="1726" spans="1:6" x14ac:dyDescent="0.2">
      <c r="A1726" s="2">
        <f t="shared" si="105"/>
        <v>42807.666666662495</v>
      </c>
      <c r="B1726">
        <f t="shared" si="106"/>
        <v>3</v>
      </c>
      <c r="C1726">
        <f t="shared" si="107"/>
        <v>16</v>
      </c>
      <c r="D1726" s="5">
        <v>2157.4931499999998</v>
      </c>
      <c r="E1726" s="10">
        <f t="shared" si="104"/>
        <v>2157.4931499999998</v>
      </c>
      <c r="F1726" s="5"/>
    </row>
    <row r="1727" spans="1:6" x14ac:dyDescent="0.2">
      <c r="A1727" s="2">
        <f t="shared" si="105"/>
        <v>42807.708333329159</v>
      </c>
      <c r="B1727">
        <f t="shared" si="106"/>
        <v>3</v>
      </c>
      <c r="C1727">
        <f t="shared" si="107"/>
        <v>17</v>
      </c>
      <c r="D1727" s="5">
        <v>252.68604999999999</v>
      </c>
      <c r="E1727" s="10">
        <f t="shared" si="104"/>
        <v>252.68604999999997</v>
      </c>
      <c r="F1727" s="5"/>
    </row>
    <row r="1728" spans="1:6" x14ac:dyDescent="0.2">
      <c r="A1728" s="2">
        <f t="shared" si="105"/>
        <v>42807.749999995824</v>
      </c>
      <c r="B1728">
        <f t="shared" si="106"/>
        <v>3</v>
      </c>
      <c r="C1728">
        <f t="shared" si="107"/>
        <v>18</v>
      </c>
      <c r="D1728" s="5">
        <v>0</v>
      </c>
      <c r="E1728" s="10">
        <f t="shared" si="104"/>
        <v>0</v>
      </c>
      <c r="F1728" s="5"/>
    </row>
    <row r="1729" spans="1:6" x14ac:dyDescent="0.2">
      <c r="A1729" s="2">
        <f t="shared" si="105"/>
        <v>42807.791666662488</v>
      </c>
      <c r="B1729">
        <f t="shared" si="106"/>
        <v>3</v>
      </c>
      <c r="C1729">
        <f t="shared" si="107"/>
        <v>19</v>
      </c>
      <c r="D1729" s="5">
        <v>0</v>
      </c>
      <c r="E1729" s="10">
        <f t="shared" si="104"/>
        <v>0</v>
      </c>
      <c r="F1729" s="5"/>
    </row>
    <row r="1730" spans="1:6" x14ac:dyDescent="0.2">
      <c r="A1730" s="2">
        <f t="shared" si="105"/>
        <v>42807.833333329152</v>
      </c>
      <c r="B1730">
        <f t="shared" si="106"/>
        <v>3</v>
      </c>
      <c r="C1730">
        <f t="shared" si="107"/>
        <v>20</v>
      </c>
      <c r="D1730" s="5">
        <v>0</v>
      </c>
      <c r="E1730" s="10">
        <f t="shared" si="104"/>
        <v>0</v>
      </c>
      <c r="F1730" s="5"/>
    </row>
    <row r="1731" spans="1:6" x14ac:dyDescent="0.2">
      <c r="A1731" s="2">
        <f t="shared" si="105"/>
        <v>42807.874999995816</v>
      </c>
      <c r="B1731">
        <f t="shared" si="106"/>
        <v>3</v>
      </c>
      <c r="C1731">
        <f t="shared" si="107"/>
        <v>21</v>
      </c>
      <c r="D1731" s="5">
        <v>0</v>
      </c>
      <c r="E1731" s="10">
        <f t="shared" si="104"/>
        <v>0</v>
      </c>
      <c r="F1731" s="5"/>
    </row>
    <row r="1732" spans="1:6" x14ac:dyDescent="0.2">
      <c r="A1732" s="2">
        <f t="shared" si="105"/>
        <v>42807.916666662481</v>
      </c>
      <c r="B1732">
        <f t="shared" si="106"/>
        <v>3</v>
      </c>
      <c r="C1732">
        <f t="shared" si="107"/>
        <v>22</v>
      </c>
      <c r="D1732" s="5">
        <v>0</v>
      </c>
      <c r="E1732" s="10">
        <f t="shared" si="104"/>
        <v>0</v>
      </c>
      <c r="F1732" s="5"/>
    </row>
    <row r="1733" spans="1:6" x14ac:dyDescent="0.2">
      <c r="A1733" s="2">
        <f t="shared" si="105"/>
        <v>42807.958333329145</v>
      </c>
      <c r="B1733">
        <f t="shared" si="106"/>
        <v>3</v>
      </c>
      <c r="C1733">
        <f t="shared" si="107"/>
        <v>23</v>
      </c>
      <c r="D1733" s="5">
        <v>0</v>
      </c>
      <c r="E1733" s="10">
        <f t="shared" si="104"/>
        <v>0</v>
      </c>
      <c r="F1733" s="5"/>
    </row>
    <row r="1734" spans="1:6" x14ac:dyDescent="0.2">
      <c r="A1734" s="2">
        <f t="shared" si="105"/>
        <v>42807.999999995809</v>
      </c>
      <c r="B1734">
        <f t="shared" si="106"/>
        <v>3</v>
      </c>
      <c r="C1734">
        <f t="shared" si="107"/>
        <v>0</v>
      </c>
      <c r="D1734" s="5">
        <v>0</v>
      </c>
      <c r="E1734" s="10">
        <f t="shared" si="104"/>
        <v>0</v>
      </c>
      <c r="F1734" s="5"/>
    </row>
    <row r="1735" spans="1:6" x14ac:dyDescent="0.2">
      <c r="A1735" s="2">
        <f t="shared" si="105"/>
        <v>42808.041666662473</v>
      </c>
      <c r="B1735">
        <f t="shared" si="106"/>
        <v>3</v>
      </c>
      <c r="C1735">
        <f t="shared" si="107"/>
        <v>1</v>
      </c>
      <c r="D1735" s="5">
        <v>0</v>
      </c>
      <c r="E1735" s="10">
        <f t="shared" ref="E1735:E1798" si="108">D1735*$B$4/10</f>
        <v>0</v>
      </c>
      <c r="F1735" s="5"/>
    </row>
    <row r="1736" spans="1:6" x14ac:dyDescent="0.2">
      <c r="A1736" s="2">
        <f t="shared" ref="A1736:A1799" si="109">A1735+1/24</f>
        <v>42808.083333329138</v>
      </c>
      <c r="B1736">
        <f t="shared" ref="B1736:B1799" si="110">MONTH(A1736)</f>
        <v>3</v>
      </c>
      <c r="C1736">
        <f t="shared" ref="C1736:C1799" si="111">HOUR(A1736)</f>
        <v>2</v>
      </c>
      <c r="D1736" s="5">
        <v>0</v>
      </c>
      <c r="E1736" s="10">
        <f t="shared" si="108"/>
        <v>0</v>
      </c>
      <c r="F1736" s="5"/>
    </row>
    <row r="1737" spans="1:6" x14ac:dyDescent="0.2">
      <c r="A1737" s="2">
        <f t="shared" si="109"/>
        <v>42808.124999995802</v>
      </c>
      <c r="B1737">
        <f t="shared" si="110"/>
        <v>3</v>
      </c>
      <c r="C1737">
        <f t="shared" si="111"/>
        <v>3</v>
      </c>
      <c r="D1737" s="5">
        <v>0</v>
      </c>
      <c r="E1737" s="10">
        <f t="shared" si="108"/>
        <v>0</v>
      </c>
      <c r="F1737" s="5"/>
    </row>
    <row r="1738" spans="1:6" x14ac:dyDescent="0.2">
      <c r="A1738" s="2">
        <f t="shared" si="109"/>
        <v>42808.166666662466</v>
      </c>
      <c r="B1738">
        <f t="shared" si="110"/>
        <v>3</v>
      </c>
      <c r="C1738">
        <f t="shared" si="111"/>
        <v>4</v>
      </c>
      <c r="D1738" s="5">
        <v>0</v>
      </c>
      <c r="E1738" s="10">
        <f t="shared" si="108"/>
        <v>0</v>
      </c>
      <c r="F1738" s="5"/>
    </row>
    <row r="1739" spans="1:6" x14ac:dyDescent="0.2">
      <c r="A1739" s="2">
        <f t="shared" si="109"/>
        <v>42808.20833332913</v>
      </c>
      <c r="B1739">
        <f t="shared" si="110"/>
        <v>3</v>
      </c>
      <c r="C1739">
        <f t="shared" si="111"/>
        <v>5</v>
      </c>
      <c r="D1739" s="5">
        <v>0</v>
      </c>
      <c r="E1739" s="10">
        <f t="shared" si="108"/>
        <v>0</v>
      </c>
      <c r="F1739" s="5"/>
    </row>
    <row r="1740" spans="1:6" x14ac:dyDescent="0.2">
      <c r="A1740" s="2">
        <f t="shared" si="109"/>
        <v>42808.249999995794</v>
      </c>
      <c r="B1740">
        <f t="shared" si="110"/>
        <v>3</v>
      </c>
      <c r="C1740">
        <f t="shared" si="111"/>
        <v>6</v>
      </c>
      <c r="D1740" s="5">
        <v>127.7811</v>
      </c>
      <c r="E1740" s="10">
        <f t="shared" si="108"/>
        <v>127.7811</v>
      </c>
      <c r="F1740" s="5"/>
    </row>
    <row r="1741" spans="1:6" x14ac:dyDescent="0.2">
      <c r="A1741" s="2">
        <f t="shared" si="109"/>
        <v>42808.291666662459</v>
      </c>
      <c r="B1741">
        <f t="shared" si="110"/>
        <v>3</v>
      </c>
      <c r="C1741">
        <f t="shared" si="111"/>
        <v>7</v>
      </c>
      <c r="D1741" s="5">
        <v>743.13</v>
      </c>
      <c r="E1741" s="10">
        <f t="shared" si="108"/>
        <v>743.13</v>
      </c>
      <c r="F1741" s="5"/>
    </row>
    <row r="1742" spans="1:6" x14ac:dyDescent="0.2">
      <c r="A1742" s="2">
        <f t="shared" si="109"/>
        <v>42808.333333329123</v>
      </c>
      <c r="B1742">
        <f t="shared" si="110"/>
        <v>3</v>
      </c>
      <c r="C1742">
        <f t="shared" si="111"/>
        <v>8</v>
      </c>
      <c r="D1742" s="5">
        <v>2211.1372000000001</v>
      </c>
      <c r="E1742" s="10">
        <f t="shared" si="108"/>
        <v>2211.1372000000001</v>
      </c>
      <c r="F1742" s="5"/>
    </row>
    <row r="1743" spans="1:6" x14ac:dyDescent="0.2">
      <c r="A1743" s="2">
        <f t="shared" si="109"/>
        <v>42808.374999995787</v>
      </c>
      <c r="B1743">
        <f t="shared" si="110"/>
        <v>3</v>
      </c>
      <c r="C1743">
        <f t="shared" si="111"/>
        <v>9</v>
      </c>
      <c r="D1743" s="5">
        <v>4011.2873999999997</v>
      </c>
      <c r="E1743" s="10">
        <f t="shared" si="108"/>
        <v>4011.2873999999997</v>
      </c>
      <c r="F1743" s="5"/>
    </row>
    <row r="1744" spans="1:6" x14ac:dyDescent="0.2">
      <c r="A1744" s="2">
        <f t="shared" si="109"/>
        <v>42808.416666662451</v>
      </c>
      <c r="B1744">
        <f t="shared" si="110"/>
        <v>3</v>
      </c>
      <c r="C1744">
        <f t="shared" si="111"/>
        <v>10</v>
      </c>
      <c r="D1744" s="5">
        <v>7053.4192000000003</v>
      </c>
      <c r="E1744" s="10">
        <f t="shared" si="108"/>
        <v>7053.4192000000012</v>
      </c>
      <c r="F1744" s="5"/>
    </row>
    <row r="1745" spans="1:6" x14ac:dyDescent="0.2">
      <c r="A1745" s="2">
        <f t="shared" si="109"/>
        <v>42808.458333329116</v>
      </c>
      <c r="B1745">
        <f t="shared" si="110"/>
        <v>3</v>
      </c>
      <c r="C1745">
        <f t="shared" si="111"/>
        <v>11</v>
      </c>
      <c r="D1745" s="5">
        <v>4105.6839999999993</v>
      </c>
      <c r="E1745" s="10">
        <f t="shared" si="108"/>
        <v>4105.6839999999993</v>
      </c>
      <c r="F1745" s="5"/>
    </row>
    <row r="1746" spans="1:6" x14ac:dyDescent="0.2">
      <c r="A1746" s="2">
        <f t="shared" si="109"/>
        <v>42808.49999999578</v>
      </c>
      <c r="B1746">
        <f t="shared" si="110"/>
        <v>3</v>
      </c>
      <c r="C1746">
        <f t="shared" si="111"/>
        <v>12</v>
      </c>
      <c r="D1746" s="5">
        <v>6210.6290499999986</v>
      </c>
      <c r="E1746" s="10">
        <f t="shared" si="108"/>
        <v>6210.6290499999986</v>
      </c>
      <c r="F1746" s="5"/>
    </row>
    <row r="1747" spans="1:6" x14ac:dyDescent="0.2">
      <c r="A1747" s="2">
        <f t="shared" si="109"/>
        <v>42808.541666662444</v>
      </c>
      <c r="B1747">
        <f t="shared" si="110"/>
        <v>3</v>
      </c>
      <c r="C1747">
        <f t="shared" si="111"/>
        <v>13</v>
      </c>
      <c r="D1747" s="5">
        <v>5643.1385499999997</v>
      </c>
      <c r="E1747" s="10">
        <f t="shared" si="108"/>
        <v>5643.1385499999997</v>
      </c>
      <c r="F1747" s="5"/>
    </row>
    <row r="1748" spans="1:6" x14ac:dyDescent="0.2">
      <c r="A1748" s="2">
        <f t="shared" si="109"/>
        <v>42808.583333329108</v>
      </c>
      <c r="B1748">
        <f t="shared" si="110"/>
        <v>3</v>
      </c>
      <c r="C1748">
        <f t="shared" si="111"/>
        <v>14</v>
      </c>
      <c r="D1748" s="5">
        <v>5030.3081499999989</v>
      </c>
      <c r="E1748" s="10">
        <f t="shared" si="108"/>
        <v>5030.3081499999989</v>
      </c>
      <c r="F1748" s="5"/>
    </row>
    <row r="1749" spans="1:6" x14ac:dyDescent="0.2">
      <c r="A1749" s="2">
        <f t="shared" si="109"/>
        <v>42808.624999995773</v>
      </c>
      <c r="B1749">
        <f t="shared" si="110"/>
        <v>3</v>
      </c>
      <c r="C1749">
        <f t="shared" si="111"/>
        <v>15</v>
      </c>
      <c r="D1749" s="5">
        <v>3604.4944499999997</v>
      </c>
      <c r="E1749" s="10">
        <f t="shared" si="108"/>
        <v>3604.4944499999997</v>
      </c>
      <c r="F1749" s="5"/>
    </row>
    <row r="1750" spans="1:6" x14ac:dyDescent="0.2">
      <c r="A1750" s="2">
        <f t="shared" si="109"/>
        <v>42808.666666662437</v>
      </c>
      <c r="B1750">
        <f t="shared" si="110"/>
        <v>3</v>
      </c>
      <c r="C1750">
        <f t="shared" si="111"/>
        <v>16</v>
      </c>
      <c r="D1750" s="5">
        <v>1274.9348499999999</v>
      </c>
      <c r="E1750" s="10">
        <f t="shared" si="108"/>
        <v>1274.9348499999999</v>
      </c>
      <c r="F1750" s="5"/>
    </row>
    <row r="1751" spans="1:6" x14ac:dyDescent="0.2">
      <c r="A1751" s="2">
        <f t="shared" si="109"/>
        <v>42808.708333329101</v>
      </c>
      <c r="B1751">
        <f t="shared" si="110"/>
        <v>3</v>
      </c>
      <c r="C1751">
        <f t="shared" si="111"/>
        <v>17</v>
      </c>
      <c r="D1751" s="5">
        <v>107.42609999999999</v>
      </c>
      <c r="E1751" s="10">
        <f t="shared" si="108"/>
        <v>107.42609999999999</v>
      </c>
      <c r="F1751" s="5"/>
    </row>
    <row r="1752" spans="1:6" x14ac:dyDescent="0.2">
      <c r="A1752" s="2">
        <f t="shared" si="109"/>
        <v>42808.749999995765</v>
      </c>
      <c r="B1752">
        <f t="shared" si="110"/>
        <v>3</v>
      </c>
      <c r="C1752">
        <f t="shared" si="111"/>
        <v>18</v>
      </c>
      <c r="D1752" s="5">
        <v>0</v>
      </c>
      <c r="E1752" s="10">
        <f t="shared" si="108"/>
        <v>0</v>
      </c>
      <c r="F1752" s="5"/>
    </row>
    <row r="1753" spans="1:6" x14ac:dyDescent="0.2">
      <c r="A1753" s="2">
        <f t="shared" si="109"/>
        <v>42808.79166666243</v>
      </c>
      <c r="B1753">
        <f t="shared" si="110"/>
        <v>3</v>
      </c>
      <c r="C1753">
        <f t="shared" si="111"/>
        <v>19</v>
      </c>
      <c r="D1753" s="5">
        <v>0</v>
      </c>
      <c r="E1753" s="10">
        <f t="shared" si="108"/>
        <v>0</v>
      </c>
      <c r="F1753" s="5"/>
    </row>
    <row r="1754" spans="1:6" x14ac:dyDescent="0.2">
      <c r="A1754" s="2">
        <f t="shared" si="109"/>
        <v>42808.833333329094</v>
      </c>
      <c r="B1754">
        <f t="shared" si="110"/>
        <v>3</v>
      </c>
      <c r="C1754">
        <f t="shared" si="111"/>
        <v>20</v>
      </c>
      <c r="D1754" s="5">
        <v>0</v>
      </c>
      <c r="E1754" s="10">
        <f t="shared" si="108"/>
        <v>0</v>
      </c>
      <c r="F1754" s="5"/>
    </row>
    <row r="1755" spans="1:6" x14ac:dyDescent="0.2">
      <c r="A1755" s="2">
        <f t="shared" si="109"/>
        <v>42808.874999995758</v>
      </c>
      <c r="B1755">
        <f t="shared" si="110"/>
        <v>3</v>
      </c>
      <c r="C1755">
        <f t="shared" si="111"/>
        <v>21</v>
      </c>
      <c r="D1755" s="5">
        <v>0</v>
      </c>
      <c r="E1755" s="10">
        <f t="shared" si="108"/>
        <v>0</v>
      </c>
      <c r="F1755" s="5"/>
    </row>
    <row r="1756" spans="1:6" x14ac:dyDescent="0.2">
      <c r="A1756" s="2">
        <f t="shared" si="109"/>
        <v>42808.916666662422</v>
      </c>
      <c r="B1756">
        <f t="shared" si="110"/>
        <v>3</v>
      </c>
      <c r="C1756">
        <f t="shared" si="111"/>
        <v>22</v>
      </c>
      <c r="D1756" s="5">
        <v>0</v>
      </c>
      <c r="E1756" s="10">
        <f t="shared" si="108"/>
        <v>0</v>
      </c>
      <c r="F1756" s="5"/>
    </row>
    <row r="1757" spans="1:6" x14ac:dyDescent="0.2">
      <c r="A1757" s="2">
        <f t="shared" si="109"/>
        <v>42808.958333329087</v>
      </c>
      <c r="B1757">
        <f t="shared" si="110"/>
        <v>3</v>
      </c>
      <c r="C1757">
        <f t="shared" si="111"/>
        <v>23</v>
      </c>
      <c r="D1757" s="5">
        <v>0</v>
      </c>
      <c r="E1757" s="10">
        <f t="shared" si="108"/>
        <v>0</v>
      </c>
      <c r="F1757" s="5"/>
    </row>
    <row r="1758" spans="1:6" x14ac:dyDescent="0.2">
      <c r="A1758" s="2">
        <f t="shared" si="109"/>
        <v>42808.999999995751</v>
      </c>
      <c r="B1758">
        <f t="shared" si="110"/>
        <v>3</v>
      </c>
      <c r="C1758">
        <f t="shared" si="111"/>
        <v>0</v>
      </c>
      <c r="D1758" s="5">
        <v>0</v>
      </c>
      <c r="E1758" s="10">
        <f t="shared" si="108"/>
        <v>0</v>
      </c>
      <c r="F1758" s="5"/>
    </row>
    <row r="1759" spans="1:6" x14ac:dyDescent="0.2">
      <c r="A1759" s="2">
        <f t="shared" si="109"/>
        <v>42809.041666662415</v>
      </c>
      <c r="B1759">
        <f t="shared" si="110"/>
        <v>3</v>
      </c>
      <c r="C1759">
        <f t="shared" si="111"/>
        <v>1</v>
      </c>
      <c r="D1759" s="5">
        <v>0</v>
      </c>
      <c r="E1759" s="10">
        <f t="shared" si="108"/>
        <v>0</v>
      </c>
      <c r="F1759" s="5"/>
    </row>
    <row r="1760" spans="1:6" x14ac:dyDescent="0.2">
      <c r="A1760" s="2">
        <f t="shared" si="109"/>
        <v>42809.083333329079</v>
      </c>
      <c r="B1760">
        <f t="shared" si="110"/>
        <v>3</v>
      </c>
      <c r="C1760">
        <f t="shared" si="111"/>
        <v>2</v>
      </c>
      <c r="D1760" s="5">
        <v>0</v>
      </c>
      <c r="E1760" s="10">
        <f t="shared" si="108"/>
        <v>0</v>
      </c>
      <c r="F1760" s="5"/>
    </row>
    <row r="1761" spans="1:6" x14ac:dyDescent="0.2">
      <c r="A1761" s="2">
        <f t="shared" si="109"/>
        <v>42809.124999995744</v>
      </c>
      <c r="B1761">
        <f t="shared" si="110"/>
        <v>3</v>
      </c>
      <c r="C1761">
        <f t="shared" si="111"/>
        <v>3</v>
      </c>
      <c r="D1761" s="5">
        <v>0</v>
      </c>
      <c r="E1761" s="10">
        <f t="shared" si="108"/>
        <v>0</v>
      </c>
      <c r="F1761" s="5"/>
    </row>
    <row r="1762" spans="1:6" x14ac:dyDescent="0.2">
      <c r="A1762" s="2">
        <f t="shared" si="109"/>
        <v>42809.166666662408</v>
      </c>
      <c r="B1762">
        <f t="shared" si="110"/>
        <v>3</v>
      </c>
      <c r="C1762">
        <f t="shared" si="111"/>
        <v>4</v>
      </c>
      <c r="D1762" s="5">
        <v>0</v>
      </c>
      <c r="E1762" s="10">
        <f t="shared" si="108"/>
        <v>0</v>
      </c>
      <c r="F1762" s="5"/>
    </row>
    <row r="1763" spans="1:6" x14ac:dyDescent="0.2">
      <c r="A1763" s="2">
        <f t="shared" si="109"/>
        <v>42809.208333329072</v>
      </c>
      <c r="B1763">
        <f t="shared" si="110"/>
        <v>3</v>
      </c>
      <c r="C1763">
        <f t="shared" si="111"/>
        <v>5</v>
      </c>
      <c r="D1763" s="5">
        <v>0</v>
      </c>
      <c r="E1763" s="10">
        <f t="shared" si="108"/>
        <v>0</v>
      </c>
      <c r="F1763" s="5"/>
    </row>
    <row r="1764" spans="1:6" x14ac:dyDescent="0.2">
      <c r="A1764" s="2">
        <f t="shared" si="109"/>
        <v>42809.249999995736</v>
      </c>
      <c r="B1764">
        <f t="shared" si="110"/>
        <v>3</v>
      </c>
      <c r="C1764">
        <f t="shared" si="111"/>
        <v>6</v>
      </c>
      <c r="D1764" s="5">
        <v>630.93830000000003</v>
      </c>
      <c r="E1764" s="10">
        <f t="shared" si="108"/>
        <v>630.93830000000003</v>
      </c>
      <c r="F1764" s="5"/>
    </row>
    <row r="1765" spans="1:6" x14ac:dyDescent="0.2">
      <c r="A1765" s="2">
        <f t="shared" si="109"/>
        <v>42809.291666662401</v>
      </c>
      <c r="B1765">
        <f t="shared" si="110"/>
        <v>3</v>
      </c>
      <c r="C1765">
        <f t="shared" si="111"/>
        <v>7</v>
      </c>
      <c r="D1765" s="5">
        <v>2519.8386</v>
      </c>
      <c r="E1765" s="10">
        <f t="shared" si="108"/>
        <v>2519.8386</v>
      </c>
      <c r="F1765" s="5"/>
    </row>
    <row r="1766" spans="1:6" x14ac:dyDescent="0.2">
      <c r="A1766" s="2">
        <f t="shared" si="109"/>
        <v>42809.333333329065</v>
      </c>
      <c r="B1766">
        <f t="shared" si="110"/>
        <v>3</v>
      </c>
      <c r="C1766">
        <f t="shared" si="111"/>
        <v>8</v>
      </c>
      <c r="D1766" s="5">
        <v>3805.3787499999999</v>
      </c>
      <c r="E1766" s="10">
        <f t="shared" si="108"/>
        <v>3805.3787499999999</v>
      </c>
      <c r="F1766" s="5"/>
    </row>
    <row r="1767" spans="1:6" x14ac:dyDescent="0.2">
      <c r="A1767" s="2">
        <f t="shared" si="109"/>
        <v>42809.374999995729</v>
      </c>
      <c r="B1767">
        <f t="shared" si="110"/>
        <v>3</v>
      </c>
      <c r="C1767">
        <f t="shared" si="111"/>
        <v>9</v>
      </c>
      <c r="D1767" s="5">
        <v>4957.7845499999994</v>
      </c>
      <c r="E1767" s="10">
        <f t="shared" si="108"/>
        <v>4957.7845499999994</v>
      </c>
      <c r="F1767" s="5"/>
    </row>
    <row r="1768" spans="1:6" x14ac:dyDescent="0.2">
      <c r="A1768" s="2">
        <f t="shared" si="109"/>
        <v>42809.416666662393</v>
      </c>
      <c r="B1768">
        <f t="shared" si="110"/>
        <v>3</v>
      </c>
      <c r="C1768">
        <f t="shared" si="111"/>
        <v>10</v>
      </c>
      <c r="D1768" s="5">
        <v>5139.8950999999997</v>
      </c>
      <c r="E1768" s="10">
        <f t="shared" si="108"/>
        <v>5139.8950999999997</v>
      </c>
      <c r="F1768" s="5"/>
    </row>
    <row r="1769" spans="1:6" x14ac:dyDescent="0.2">
      <c r="A1769" s="2">
        <f t="shared" si="109"/>
        <v>42809.458333329057</v>
      </c>
      <c r="B1769">
        <f t="shared" si="110"/>
        <v>3</v>
      </c>
      <c r="C1769">
        <f t="shared" si="111"/>
        <v>11</v>
      </c>
      <c r="D1769" s="5">
        <v>7271.31315</v>
      </c>
      <c r="E1769" s="10">
        <f t="shared" si="108"/>
        <v>7271.31315</v>
      </c>
      <c r="F1769" s="5"/>
    </row>
    <row r="1770" spans="1:6" x14ac:dyDescent="0.2">
      <c r="A1770" s="2">
        <f t="shared" si="109"/>
        <v>42809.499999995722</v>
      </c>
      <c r="B1770">
        <f t="shared" si="110"/>
        <v>3</v>
      </c>
      <c r="C1770">
        <f t="shared" si="111"/>
        <v>12</v>
      </c>
      <c r="D1770" s="5">
        <v>6936.3560999999991</v>
      </c>
      <c r="E1770" s="10">
        <f t="shared" si="108"/>
        <v>6936.3560999999991</v>
      </c>
      <c r="F1770" s="5"/>
    </row>
    <row r="1771" spans="1:6" x14ac:dyDescent="0.2">
      <c r="A1771" s="2">
        <f t="shared" si="109"/>
        <v>42809.541666662386</v>
      </c>
      <c r="B1771">
        <f t="shared" si="110"/>
        <v>3</v>
      </c>
      <c r="C1771">
        <f t="shared" si="111"/>
        <v>13</v>
      </c>
      <c r="D1771" s="5">
        <v>4507.6239499999992</v>
      </c>
      <c r="E1771" s="10">
        <f t="shared" si="108"/>
        <v>4507.6239499999992</v>
      </c>
      <c r="F1771" s="5"/>
    </row>
    <row r="1772" spans="1:6" x14ac:dyDescent="0.2">
      <c r="A1772" s="2">
        <f t="shared" si="109"/>
        <v>42809.58333332905</v>
      </c>
      <c r="B1772">
        <f t="shared" si="110"/>
        <v>3</v>
      </c>
      <c r="C1772">
        <f t="shared" si="111"/>
        <v>14</v>
      </c>
      <c r="D1772" s="5">
        <v>6444.3803499999995</v>
      </c>
      <c r="E1772" s="10">
        <f t="shared" si="108"/>
        <v>6444.3803499999995</v>
      </c>
      <c r="F1772" s="5"/>
    </row>
    <row r="1773" spans="1:6" x14ac:dyDescent="0.2">
      <c r="A1773" s="2">
        <f t="shared" si="109"/>
        <v>42809.624999995714</v>
      </c>
      <c r="B1773">
        <f t="shared" si="110"/>
        <v>3</v>
      </c>
      <c r="C1773">
        <f t="shared" si="111"/>
        <v>15</v>
      </c>
      <c r="D1773" s="5">
        <v>4480.6288500000001</v>
      </c>
      <c r="E1773" s="10">
        <f t="shared" si="108"/>
        <v>4480.6288500000001</v>
      </c>
      <c r="F1773" s="5"/>
    </row>
    <row r="1774" spans="1:6" x14ac:dyDescent="0.2">
      <c r="A1774" s="2">
        <f t="shared" si="109"/>
        <v>42809.666666662379</v>
      </c>
      <c r="B1774">
        <f t="shared" si="110"/>
        <v>3</v>
      </c>
      <c r="C1774">
        <f t="shared" si="111"/>
        <v>16</v>
      </c>
      <c r="D1774" s="5">
        <v>2207.8826999999997</v>
      </c>
      <c r="E1774" s="10">
        <f t="shared" si="108"/>
        <v>2207.8826999999997</v>
      </c>
      <c r="F1774" s="5"/>
    </row>
    <row r="1775" spans="1:6" x14ac:dyDescent="0.2">
      <c r="A1775" s="2">
        <f t="shared" si="109"/>
        <v>42809.708333329043</v>
      </c>
      <c r="B1775">
        <f t="shared" si="110"/>
        <v>3</v>
      </c>
      <c r="C1775">
        <f t="shared" si="111"/>
        <v>17</v>
      </c>
      <c r="D1775" s="5">
        <v>229.93099999999998</v>
      </c>
      <c r="E1775" s="10">
        <f t="shared" si="108"/>
        <v>229.93099999999998</v>
      </c>
      <c r="F1775" s="5"/>
    </row>
    <row r="1776" spans="1:6" x14ac:dyDescent="0.2">
      <c r="A1776" s="2">
        <f t="shared" si="109"/>
        <v>42809.749999995707</v>
      </c>
      <c r="B1776">
        <f t="shared" si="110"/>
        <v>3</v>
      </c>
      <c r="C1776">
        <f t="shared" si="111"/>
        <v>18</v>
      </c>
      <c r="D1776" s="5">
        <v>0</v>
      </c>
      <c r="E1776" s="10">
        <f t="shared" si="108"/>
        <v>0</v>
      </c>
      <c r="F1776" s="5"/>
    </row>
    <row r="1777" spans="1:6" x14ac:dyDescent="0.2">
      <c r="A1777" s="2">
        <f t="shared" si="109"/>
        <v>42809.791666662371</v>
      </c>
      <c r="B1777">
        <f t="shared" si="110"/>
        <v>3</v>
      </c>
      <c r="C1777">
        <f t="shared" si="111"/>
        <v>19</v>
      </c>
      <c r="D1777" s="5">
        <v>0</v>
      </c>
      <c r="E1777" s="10">
        <f t="shared" si="108"/>
        <v>0</v>
      </c>
      <c r="F1777" s="5"/>
    </row>
    <row r="1778" spans="1:6" x14ac:dyDescent="0.2">
      <c r="A1778" s="2">
        <f t="shared" si="109"/>
        <v>42809.833333329036</v>
      </c>
      <c r="B1778">
        <f t="shared" si="110"/>
        <v>3</v>
      </c>
      <c r="C1778">
        <f t="shared" si="111"/>
        <v>20</v>
      </c>
      <c r="D1778" s="5">
        <v>0</v>
      </c>
      <c r="E1778" s="10">
        <f t="shared" si="108"/>
        <v>0</v>
      </c>
      <c r="F1778" s="5"/>
    </row>
    <row r="1779" spans="1:6" x14ac:dyDescent="0.2">
      <c r="A1779" s="2">
        <f t="shared" si="109"/>
        <v>42809.8749999957</v>
      </c>
      <c r="B1779">
        <f t="shared" si="110"/>
        <v>3</v>
      </c>
      <c r="C1779">
        <f t="shared" si="111"/>
        <v>21</v>
      </c>
      <c r="D1779" s="5">
        <v>0</v>
      </c>
      <c r="E1779" s="10">
        <f t="shared" si="108"/>
        <v>0</v>
      </c>
      <c r="F1779" s="5"/>
    </row>
    <row r="1780" spans="1:6" x14ac:dyDescent="0.2">
      <c r="A1780" s="2">
        <f t="shared" si="109"/>
        <v>42809.916666662364</v>
      </c>
      <c r="B1780">
        <f t="shared" si="110"/>
        <v>3</v>
      </c>
      <c r="C1780">
        <f t="shared" si="111"/>
        <v>22</v>
      </c>
      <c r="D1780" s="5">
        <v>0</v>
      </c>
      <c r="E1780" s="10">
        <f t="shared" si="108"/>
        <v>0</v>
      </c>
      <c r="F1780" s="5"/>
    </row>
    <row r="1781" spans="1:6" x14ac:dyDescent="0.2">
      <c r="A1781" s="2">
        <f t="shared" si="109"/>
        <v>42809.958333329028</v>
      </c>
      <c r="B1781">
        <f t="shared" si="110"/>
        <v>3</v>
      </c>
      <c r="C1781">
        <f t="shared" si="111"/>
        <v>23</v>
      </c>
      <c r="D1781" s="5">
        <v>0</v>
      </c>
      <c r="E1781" s="10">
        <f t="shared" si="108"/>
        <v>0</v>
      </c>
      <c r="F1781" s="5"/>
    </row>
    <row r="1782" spans="1:6" x14ac:dyDescent="0.2">
      <c r="A1782" s="2">
        <f t="shared" si="109"/>
        <v>42809.999999995693</v>
      </c>
      <c r="B1782">
        <f t="shared" si="110"/>
        <v>3</v>
      </c>
      <c r="C1782">
        <f t="shared" si="111"/>
        <v>0</v>
      </c>
      <c r="D1782" s="5">
        <v>0</v>
      </c>
      <c r="E1782" s="10">
        <f t="shared" si="108"/>
        <v>0</v>
      </c>
      <c r="F1782" s="5"/>
    </row>
    <row r="1783" spans="1:6" x14ac:dyDescent="0.2">
      <c r="A1783" s="2">
        <f t="shared" si="109"/>
        <v>42810.041666662357</v>
      </c>
      <c r="B1783">
        <f t="shared" si="110"/>
        <v>3</v>
      </c>
      <c r="C1783">
        <f t="shared" si="111"/>
        <v>1</v>
      </c>
      <c r="D1783" s="5">
        <v>0</v>
      </c>
      <c r="E1783" s="10">
        <f t="shared" si="108"/>
        <v>0</v>
      </c>
      <c r="F1783" s="5"/>
    </row>
    <row r="1784" spans="1:6" x14ac:dyDescent="0.2">
      <c r="A1784" s="2">
        <f t="shared" si="109"/>
        <v>42810.083333329021</v>
      </c>
      <c r="B1784">
        <f t="shared" si="110"/>
        <v>3</v>
      </c>
      <c r="C1784">
        <f t="shared" si="111"/>
        <v>2</v>
      </c>
      <c r="D1784" s="5">
        <v>0</v>
      </c>
      <c r="E1784" s="10">
        <f t="shared" si="108"/>
        <v>0</v>
      </c>
      <c r="F1784" s="5"/>
    </row>
    <row r="1785" spans="1:6" x14ac:dyDescent="0.2">
      <c r="A1785" s="2">
        <f t="shared" si="109"/>
        <v>42810.124999995685</v>
      </c>
      <c r="B1785">
        <f t="shared" si="110"/>
        <v>3</v>
      </c>
      <c r="C1785">
        <f t="shared" si="111"/>
        <v>3</v>
      </c>
      <c r="D1785" s="5">
        <v>0</v>
      </c>
      <c r="E1785" s="10">
        <f t="shared" si="108"/>
        <v>0</v>
      </c>
      <c r="F1785" s="5"/>
    </row>
    <row r="1786" spans="1:6" x14ac:dyDescent="0.2">
      <c r="A1786" s="2">
        <f t="shared" si="109"/>
        <v>42810.16666666235</v>
      </c>
      <c r="B1786">
        <f t="shared" si="110"/>
        <v>3</v>
      </c>
      <c r="C1786">
        <f t="shared" si="111"/>
        <v>4</v>
      </c>
      <c r="D1786" s="5">
        <v>0</v>
      </c>
      <c r="E1786" s="10">
        <f t="shared" si="108"/>
        <v>0</v>
      </c>
      <c r="F1786" s="5"/>
    </row>
    <row r="1787" spans="1:6" x14ac:dyDescent="0.2">
      <c r="A1787" s="2">
        <f t="shared" si="109"/>
        <v>42810.208333329014</v>
      </c>
      <c r="B1787">
        <f t="shared" si="110"/>
        <v>3</v>
      </c>
      <c r="C1787">
        <f t="shared" si="111"/>
        <v>5</v>
      </c>
      <c r="D1787" s="5">
        <v>0</v>
      </c>
      <c r="E1787" s="10">
        <f t="shared" si="108"/>
        <v>0</v>
      </c>
      <c r="F1787" s="5"/>
    </row>
    <row r="1788" spans="1:6" x14ac:dyDescent="0.2">
      <c r="A1788" s="2">
        <f t="shared" si="109"/>
        <v>42810.249999995678</v>
      </c>
      <c r="B1788">
        <f t="shared" si="110"/>
        <v>3</v>
      </c>
      <c r="C1788">
        <f t="shared" si="111"/>
        <v>6</v>
      </c>
      <c r="D1788" s="5">
        <v>671.71729999999991</v>
      </c>
      <c r="E1788" s="10">
        <f t="shared" si="108"/>
        <v>671.71729999999991</v>
      </c>
      <c r="F1788" s="5"/>
    </row>
    <row r="1789" spans="1:6" x14ac:dyDescent="0.2">
      <c r="A1789" s="2">
        <f t="shared" si="109"/>
        <v>42810.291666662342</v>
      </c>
      <c r="B1789">
        <f t="shared" si="110"/>
        <v>3</v>
      </c>
      <c r="C1789">
        <f t="shared" si="111"/>
        <v>7</v>
      </c>
      <c r="D1789" s="5">
        <v>3057.9649999999997</v>
      </c>
      <c r="E1789" s="10">
        <f t="shared" si="108"/>
        <v>3057.9649999999997</v>
      </c>
      <c r="F1789" s="5"/>
    </row>
    <row r="1790" spans="1:6" x14ac:dyDescent="0.2">
      <c r="A1790" s="2">
        <f t="shared" si="109"/>
        <v>42810.333333329007</v>
      </c>
      <c r="B1790">
        <f t="shared" si="110"/>
        <v>3</v>
      </c>
      <c r="C1790">
        <f t="shared" si="111"/>
        <v>8</v>
      </c>
      <c r="D1790" s="5">
        <v>5372.2502999999997</v>
      </c>
      <c r="E1790" s="10">
        <f t="shared" si="108"/>
        <v>5372.2502999999997</v>
      </c>
      <c r="F1790" s="5"/>
    </row>
    <row r="1791" spans="1:6" x14ac:dyDescent="0.2">
      <c r="A1791" s="2">
        <f t="shared" si="109"/>
        <v>42810.374999995671</v>
      </c>
      <c r="B1791">
        <f t="shared" si="110"/>
        <v>3</v>
      </c>
      <c r="C1791">
        <f t="shared" si="111"/>
        <v>9</v>
      </c>
      <c r="D1791" s="5">
        <v>5486.0565999999999</v>
      </c>
      <c r="E1791" s="10">
        <f t="shared" si="108"/>
        <v>5486.0565999999999</v>
      </c>
      <c r="F1791" s="5"/>
    </row>
    <row r="1792" spans="1:6" x14ac:dyDescent="0.2">
      <c r="A1792" s="2">
        <f t="shared" si="109"/>
        <v>42810.416666662335</v>
      </c>
      <c r="B1792">
        <f t="shared" si="110"/>
        <v>3</v>
      </c>
      <c r="C1792">
        <f t="shared" si="111"/>
        <v>10</v>
      </c>
      <c r="D1792" s="5">
        <v>5493.9076499999992</v>
      </c>
      <c r="E1792" s="10">
        <f t="shared" si="108"/>
        <v>5493.9076499999992</v>
      </c>
      <c r="F1792" s="5"/>
    </row>
    <row r="1793" spans="1:6" x14ac:dyDescent="0.2">
      <c r="A1793" s="2">
        <f t="shared" si="109"/>
        <v>42810.458333328999</v>
      </c>
      <c r="B1793">
        <f t="shared" si="110"/>
        <v>3</v>
      </c>
      <c r="C1793">
        <f t="shared" si="111"/>
        <v>11</v>
      </c>
      <c r="D1793" s="5">
        <v>5876.3171499999999</v>
      </c>
      <c r="E1793" s="10">
        <f t="shared" si="108"/>
        <v>5876.3171499999999</v>
      </c>
      <c r="F1793" s="5"/>
    </row>
    <row r="1794" spans="1:6" x14ac:dyDescent="0.2">
      <c r="A1794" s="2">
        <f t="shared" si="109"/>
        <v>42810.499999995664</v>
      </c>
      <c r="B1794">
        <f t="shared" si="110"/>
        <v>3</v>
      </c>
      <c r="C1794">
        <f t="shared" si="111"/>
        <v>12</v>
      </c>
      <c r="D1794" s="5">
        <v>5995.3018999999995</v>
      </c>
      <c r="E1794" s="10">
        <f t="shared" si="108"/>
        <v>5995.3018999999995</v>
      </c>
      <c r="F1794" s="5"/>
    </row>
    <row r="1795" spans="1:6" x14ac:dyDescent="0.2">
      <c r="A1795" s="2">
        <f t="shared" si="109"/>
        <v>42810.541666662328</v>
      </c>
      <c r="B1795">
        <f t="shared" si="110"/>
        <v>3</v>
      </c>
      <c r="C1795">
        <f t="shared" si="111"/>
        <v>13</v>
      </c>
      <c r="D1795" s="5">
        <v>5508.3424500000001</v>
      </c>
      <c r="E1795" s="10">
        <f t="shared" si="108"/>
        <v>5508.3424500000001</v>
      </c>
      <c r="F1795" s="5"/>
    </row>
    <row r="1796" spans="1:6" x14ac:dyDescent="0.2">
      <c r="A1796" s="2">
        <f t="shared" si="109"/>
        <v>42810.583333328992</v>
      </c>
      <c r="B1796">
        <f t="shared" si="110"/>
        <v>3</v>
      </c>
      <c r="C1796">
        <f t="shared" si="111"/>
        <v>14</v>
      </c>
      <c r="D1796" s="5">
        <v>4687.4563499999995</v>
      </c>
      <c r="E1796" s="10">
        <f t="shared" si="108"/>
        <v>4687.4563499999995</v>
      </c>
      <c r="F1796" s="5"/>
    </row>
    <row r="1797" spans="1:6" x14ac:dyDescent="0.2">
      <c r="A1797" s="2">
        <f t="shared" si="109"/>
        <v>42810.624999995656</v>
      </c>
      <c r="B1797">
        <f t="shared" si="110"/>
        <v>3</v>
      </c>
      <c r="C1797">
        <f t="shared" si="111"/>
        <v>15</v>
      </c>
      <c r="D1797" s="5">
        <v>4670.6709499999997</v>
      </c>
      <c r="E1797" s="10">
        <f t="shared" si="108"/>
        <v>4670.6709499999997</v>
      </c>
      <c r="F1797" s="5"/>
    </row>
    <row r="1798" spans="1:6" x14ac:dyDescent="0.2">
      <c r="A1798" s="2">
        <f t="shared" si="109"/>
        <v>42810.66666666232</v>
      </c>
      <c r="B1798">
        <f t="shared" si="110"/>
        <v>3</v>
      </c>
      <c r="C1798">
        <f t="shared" si="111"/>
        <v>16</v>
      </c>
      <c r="D1798" s="5">
        <v>2351.1612</v>
      </c>
      <c r="E1798" s="10">
        <f t="shared" si="108"/>
        <v>2351.1612</v>
      </c>
      <c r="F1798" s="5"/>
    </row>
    <row r="1799" spans="1:6" x14ac:dyDescent="0.2">
      <c r="A1799" s="2">
        <f t="shared" si="109"/>
        <v>42810.708333328985</v>
      </c>
      <c r="B1799">
        <f t="shared" si="110"/>
        <v>3</v>
      </c>
      <c r="C1799">
        <f t="shared" si="111"/>
        <v>17</v>
      </c>
      <c r="D1799" s="5">
        <v>321.32034999999996</v>
      </c>
      <c r="E1799" s="10">
        <f t="shared" ref="E1799:E1862" si="112">D1799*$B$4/10</f>
        <v>321.32034999999996</v>
      </c>
      <c r="F1799" s="5"/>
    </row>
    <row r="1800" spans="1:6" x14ac:dyDescent="0.2">
      <c r="A1800" s="2">
        <f t="shared" ref="A1800:A1863" si="113">A1799+1/24</f>
        <v>42810.749999995649</v>
      </c>
      <c r="B1800">
        <f t="shared" ref="B1800:B1863" si="114">MONTH(A1800)</f>
        <v>3</v>
      </c>
      <c r="C1800">
        <f t="shared" ref="C1800:C1863" si="115">HOUR(A1800)</f>
        <v>18</v>
      </c>
      <c r="D1800" s="5">
        <v>0</v>
      </c>
      <c r="E1800" s="10">
        <f t="shared" si="112"/>
        <v>0</v>
      </c>
      <c r="F1800" s="5"/>
    </row>
    <row r="1801" spans="1:6" x14ac:dyDescent="0.2">
      <c r="A1801" s="2">
        <f t="shared" si="113"/>
        <v>42810.791666662313</v>
      </c>
      <c r="B1801">
        <f t="shared" si="114"/>
        <v>3</v>
      </c>
      <c r="C1801">
        <f t="shared" si="115"/>
        <v>19</v>
      </c>
      <c r="D1801" s="5">
        <v>0</v>
      </c>
      <c r="E1801" s="10">
        <f t="shared" si="112"/>
        <v>0</v>
      </c>
      <c r="F1801" s="5"/>
    </row>
    <row r="1802" spans="1:6" x14ac:dyDescent="0.2">
      <c r="A1802" s="2">
        <f t="shared" si="113"/>
        <v>42810.833333328977</v>
      </c>
      <c r="B1802">
        <f t="shared" si="114"/>
        <v>3</v>
      </c>
      <c r="C1802">
        <f t="shared" si="115"/>
        <v>20</v>
      </c>
      <c r="D1802" s="5">
        <v>0</v>
      </c>
      <c r="E1802" s="10">
        <f t="shared" si="112"/>
        <v>0</v>
      </c>
      <c r="F1802" s="5"/>
    </row>
    <row r="1803" spans="1:6" x14ac:dyDescent="0.2">
      <c r="A1803" s="2">
        <f t="shared" si="113"/>
        <v>42810.874999995642</v>
      </c>
      <c r="B1803">
        <f t="shared" si="114"/>
        <v>3</v>
      </c>
      <c r="C1803">
        <f t="shared" si="115"/>
        <v>21</v>
      </c>
      <c r="D1803" s="5">
        <v>0</v>
      </c>
      <c r="E1803" s="10">
        <f t="shared" si="112"/>
        <v>0</v>
      </c>
      <c r="F1803" s="5"/>
    </row>
    <row r="1804" spans="1:6" x14ac:dyDescent="0.2">
      <c r="A1804" s="2">
        <f t="shared" si="113"/>
        <v>42810.916666662306</v>
      </c>
      <c r="B1804">
        <f t="shared" si="114"/>
        <v>3</v>
      </c>
      <c r="C1804">
        <f t="shared" si="115"/>
        <v>22</v>
      </c>
      <c r="D1804" s="5">
        <v>0</v>
      </c>
      <c r="E1804" s="10">
        <f t="shared" si="112"/>
        <v>0</v>
      </c>
      <c r="F1804" s="5"/>
    </row>
    <row r="1805" spans="1:6" x14ac:dyDescent="0.2">
      <c r="A1805" s="2">
        <f t="shared" si="113"/>
        <v>42810.95833332897</v>
      </c>
      <c r="B1805">
        <f t="shared" si="114"/>
        <v>3</v>
      </c>
      <c r="C1805">
        <f t="shared" si="115"/>
        <v>23</v>
      </c>
      <c r="D1805" s="5">
        <v>0</v>
      </c>
      <c r="E1805" s="10">
        <f t="shared" si="112"/>
        <v>0</v>
      </c>
      <c r="F1805" s="5"/>
    </row>
    <row r="1806" spans="1:6" x14ac:dyDescent="0.2">
      <c r="A1806" s="2">
        <f t="shared" si="113"/>
        <v>42810.999999995634</v>
      </c>
      <c r="B1806">
        <f t="shared" si="114"/>
        <v>3</v>
      </c>
      <c r="C1806">
        <f t="shared" si="115"/>
        <v>0</v>
      </c>
      <c r="D1806" s="5">
        <v>0</v>
      </c>
      <c r="E1806" s="10">
        <f t="shared" si="112"/>
        <v>0</v>
      </c>
      <c r="F1806" s="5"/>
    </row>
    <row r="1807" spans="1:6" x14ac:dyDescent="0.2">
      <c r="A1807" s="2">
        <f t="shared" si="113"/>
        <v>42811.041666662299</v>
      </c>
      <c r="B1807">
        <f t="shared" si="114"/>
        <v>3</v>
      </c>
      <c r="C1807">
        <f t="shared" si="115"/>
        <v>1</v>
      </c>
      <c r="D1807" s="5">
        <v>0</v>
      </c>
      <c r="E1807" s="10">
        <f t="shared" si="112"/>
        <v>0</v>
      </c>
      <c r="F1807" s="5"/>
    </row>
    <row r="1808" spans="1:6" x14ac:dyDescent="0.2">
      <c r="A1808" s="2">
        <f t="shared" si="113"/>
        <v>42811.083333328963</v>
      </c>
      <c r="B1808">
        <f t="shared" si="114"/>
        <v>3</v>
      </c>
      <c r="C1808">
        <f t="shared" si="115"/>
        <v>2</v>
      </c>
      <c r="D1808" s="5">
        <v>0</v>
      </c>
      <c r="E1808" s="10">
        <f t="shared" si="112"/>
        <v>0</v>
      </c>
      <c r="F1808" s="5"/>
    </row>
    <row r="1809" spans="1:6" x14ac:dyDescent="0.2">
      <c r="A1809" s="2">
        <f t="shared" si="113"/>
        <v>42811.124999995627</v>
      </c>
      <c r="B1809">
        <f t="shared" si="114"/>
        <v>3</v>
      </c>
      <c r="C1809">
        <f t="shared" si="115"/>
        <v>3</v>
      </c>
      <c r="D1809" s="5">
        <v>0</v>
      </c>
      <c r="E1809" s="10">
        <f t="shared" si="112"/>
        <v>0</v>
      </c>
      <c r="F1809" s="5"/>
    </row>
    <row r="1810" spans="1:6" x14ac:dyDescent="0.2">
      <c r="A1810" s="2">
        <f t="shared" si="113"/>
        <v>42811.166666662291</v>
      </c>
      <c r="B1810">
        <f t="shared" si="114"/>
        <v>3</v>
      </c>
      <c r="C1810">
        <f t="shared" si="115"/>
        <v>4</v>
      </c>
      <c r="D1810" s="5">
        <v>0</v>
      </c>
      <c r="E1810" s="10">
        <f t="shared" si="112"/>
        <v>0</v>
      </c>
      <c r="F1810" s="5"/>
    </row>
    <row r="1811" spans="1:6" x14ac:dyDescent="0.2">
      <c r="A1811" s="2">
        <f t="shared" si="113"/>
        <v>42811.208333328956</v>
      </c>
      <c r="B1811">
        <f t="shared" si="114"/>
        <v>3</v>
      </c>
      <c r="C1811">
        <f t="shared" si="115"/>
        <v>5</v>
      </c>
      <c r="D1811" s="5">
        <v>0</v>
      </c>
      <c r="E1811" s="10">
        <f t="shared" si="112"/>
        <v>0</v>
      </c>
      <c r="F1811" s="5"/>
    </row>
    <row r="1812" spans="1:6" x14ac:dyDescent="0.2">
      <c r="A1812" s="2">
        <f t="shared" si="113"/>
        <v>42811.24999999562</v>
      </c>
      <c r="B1812">
        <f t="shared" si="114"/>
        <v>3</v>
      </c>
      <c r="C1812">
        <f t="shared" si="115"/>
        <v>6</v>
      </c>
      <c r="D1812" s="5">
        <v>710.0778499999999</v>
      </c>
      <c r="E1812" s="10">
        <f t="shared" si="112"/>
        <v>710.0778499999999</v>
      </c>
      <c r="F1812" s="5"/>
    </row>
    <row r="1813" spans="1:6" x14ac:dyDescent="0.2">
      <c r="A1813" s="2">
        <f t="shared" si="113"/>
        <v>42811.291666662284</v>
      </c>
      <c r="B1813">
        <f t="shared" si="114"/>
        <v>3</v>
      </c>
      <c r="C1813">
        <f t="shared" si="115"/>
        <v>7</v>
      </c>
      <c r="D1813" s="5">
        <v>3167.5783999999999</v>
      </c>
      <c r="E1813" s="10">
        <f t="shared" si="112"/>
        <v>3167.5783999999999</v>
      </c>
      <c r="F1813" s="5"/>
    </row>
    <row r="1814" spans="1:6" x14ac:dyDescent="0.2">
      <c r="A1814" s="2">
        <f t="shared" si="113"/>
        <v>42811.333333328948</v>
      </c>
      <c r="B1814">
        <f t="shared" si="114"/>
        <v>3</v>
      </c>
      <c r="C1814">
        <f t="shared" si="115"/>
        <v>8</v>
      </c>
      <c r="D1814" s="5">
        <v>5520.6267499999994</v>
      </c>
      <c r="E1814" s="10">
        <f t="shared" si="112"/>
        <v>5520.6267499999994</v>
      </c>
      <c r="F1814" s="5"/>
    </row>
    <row r="1815" spans="1:6" x14ac:dyDescent="0.2">
      <c r="A1815" s="2">
        <f t="shared" si="113"/>
        <v>42811.374999995613</v>
      </c>
      <c r="B1815">
        <f t="shared" si="114"/>
        <v>3</v>
      </c>
      <c r="C1815">
        <f t="shared" si="115"/>
        <v>9</v>
      </c>
      <c r="D1815" s="5">
        <v>7310.3498999999993</v>
      </c>
      <c r="E1815" s="10">
        <f t="shared" si="112"/>
        <v>7310.3498999999993</v>
      </c>
      <c r="F1815" s="5"/>
    </row>
    <row r="1816" spans="1:6" x14ac:dyDescent="0.2">
      <c r="A1816" s="2">
        <f t="shared" si="113"/>
        <v>42811.416666662277</v>
      </c>
      <c r="B1816">
        <f t="shared" si="114"/>
        <v>3</v>
      </c>
      <c r="C1816">
        <f t="shared" si="115"/>
        <v>10</v>
      </c>
      <c r="D1816" s="5">
        <v>8452.4344499999988</v>
      </c>
      <c r="E1816" s="10">
        <f t="shared" si="112"/>
        <v>8452.4344499999988</v>
      </c>
      <c r="F1816" s="5"/>
    </row>
    <row r="1817" spans="1:6" x14ac:dyDescent="0.2">
      <c r="A1817" s="2">
        <f t="shared" si="113"/>
        <v>42811.458333328941</v>
      </c>
      <c r="B1817">
        <f t="shared" si="114"/>
        <v>3</v>
      </c>
      <c r="C1817">
        <f t="shared" si="115"/>
        <v>11</v>
      </c>
      <c r="D1817" s="5">
        <v>8991.8097500000003</v>
      </c>
      <c r="E1817" s="10">
        <f t="shared" si="112"/>
        <v>8991.8097500000003</v>
      </c>
      <c r="F1817" s="5"/>
    </row>
    <row r="1818" spans="1:6" x14ac:dyDescent="0.2">
      <c r="A1818" s="2">
        <f t="shared" si="113"/>
        <v>42811.499999995605</v>
      </c>
      <c r="B1818">
        <f t="shared" si="114"/>
        <v>3</v>
      </c>
      <c r="C1818">
        <f t="shared" si="115"/>
        <v>12</v>
      </c>
      <c r="D1818" s="5">
        <v>7947.8788499999991</v>
      </c>
      <c r="E1818" s="10">
        <f t="shared" si="112"/>
        <v>7947.8788499999991</v>
      </c>
      <c r="F1818" s="5"/>
    </row>
    <row r="1819" spans="1:6" x14ac:dyDescent="0.2">
      <c r="A1819" s="2">
        <f t="shared" si="113"/>
        <v>42811.54166666227</v>
      </c>
      <c r="B1819">
        <f t="shared" si="114"/>
        <v>3</v>
      </c>
      <c r="C1819">
        <f t="shared" si="115"/>
        <v>13</v>
      </c>
      <c r="D1819" s="5">
        <v>7441.6131999999989</v>
      </c>
      <c r="E1819" s="10">
        <f t="shared" si="112"/>
        <v>7441.613199999998</v>
      </c>
      <c r="F1819" s="5"/>
    </row>
    <row r="1820" spans="1:6" x14ac:dyDescent="0.2">
      <c r="A1820" s="2">
        <f t="shared" si="113"/>
        <v>42811.583333328934</v>
      </c>
      <c r="B1820">
        <f t="shared" si="114"/>
        <v>3</v>
      </c>
      <c r="C1820">
        <f t="shared" si="115"/>
        <v>14</v>
      </c>
      <c r="D1820" s="5">
        <v>6336.7024000000001</v>
      </c>
      <c r="E1820" s="10">
        <f t="shared" si="112"/>
        <v>6336.7024000000001</v>
      </c>
      <c r="F1820" s="5"/>
    </row>
    <row r="1821" spans="1:6" x14ac:dyDescent="0.2">
      <c r="A1821" s="2">
        <f t="shared" si="113"/>
        <v>42811.624999995598</v>
      </c>
      <c r="B1821">
        <f t="shared" si="114"/>
        <v>3</v>
      </c>
      <c r="C1821">
        <f t="shared" si="115"/>
        <v>15</v>
      </c>
      <c r="D1821" s="5">
        <v>4995.9358000000002</v>
      </c>
      <c r="E1821" s="10">
        <f t="shared" si="112"/>
        <v>4995.9358000000002</v>
      </c>
      <c r="F1821" s="5"/>
    </row>
    <row r="1822" spans="1:6" x14ac:dyDescent="0.2">
      <c r="A1822" s="2">
        <f t="shared" si="113"/>
        <v>42811.666666662262</v>
      </c>
      <c r="B1822">
        <f t="shared" si="114"/>
        <v>3</v>
      </c>
      <c r="C1822">
        <f t="shared" si="115"/>
        <v>16</v>
      </c>
      <c r="D1822" s="5">
        <v>2514.5359499999995</v>
      </c>
      <c r="E1822" s="10">
        <f t="shared" si="112"/>
        <v>2514.5359499999995</v>
      </c>
      <c r="F1822" s="5"/>
    </row>
    <row r="1823" spans="1:6" x14ac:dyDescent="0.2">
      <c r="A1823" s="2">
        <f t="shared" si="113"/>
        <v>42811.708333328927</v>
      </c>
      <c r="B1823">
        <f t="shared" si="114"/>
        <v>3</v>
      </c>
      <c r="C1823">
        <f t="shared" si="115"/>
        <v>17</v>
      </c>
      <c r="D1823" s="5">
        <v>360.94934999999998</v>
      </c>
      <c r="E1823" s="10">
        <f t="shared" si="112"/>
        <v>360.94934999999998</v>
      </c>
      <c r="F1823" s="5"/>
    </row>
    <row r="1824" spans="1:6" x14ac:dyDescent="0.2">
      <c r="A1824" s="2">
        <f t="shared" si="113"/>
        <v>42811.749999995591</v>
      </c>
      <c r="B1824">
        <f t="shared" si="114"/>
        <v>3</v>
      </c>
      <c r="C1824">
        <f t="shared" si="115"/>
        <v>18</v>
      </c>
      <c r="D1824" s="5">
        <v>0</v>
      </c>
      <c r="E1824" s="10">
        <f t="shared" si="112"/>
        <v>0</v>
      </c>
      <c r="F1824" s="5"/>
    </row>
    <row r="1825" spans="1:6" x14ac:dyDescent="0.2">
      <c r="A1825" s="2">
        <f t="shared" si="113"/>
        <v>42811.791666662255</v>
      </c>
      <c r="B1825">
        <f t="shared" si="114"/>
        <v>3</v>
      </c>
      <c r="C1825">
        <f t="shared" si="115"/>
        <v>19</v>
      </c>
      <c r="D1825" s="5">
        <v>0</v>
      </c>
      <c r="E1825" s="10">
        <f t="shared" si="112"/>
        <v>0</v>
      </c>
      <c r="F1825" s="5"/>
    </row>
    <row r="1826" spans="1:6" x14ac:dyDescent="0.2">
      <c r="A1826" s="2">
        <f t="shared" si="113"/>
        <v>42811.833333328919</v>
      </c>
      <c r="B1826">
        <f t="shared" si="114"/>
        <v>3</v>
      </c>
      <c r="C1826">
        <f t="shared" si="115"/>
        <v>20</v>
      </c>
      <c r="D1826" s="5">
        <v>0</v>
      </c>
      <c r="E1826" s="10">
        <f t="shared" si="112"/>
        <v>0</v>
      </c>
      <c r="F1826" s="5"/>
    </row>
    <row r="1827" spans="1:6" x14ac:dyDescent="0.2">
      <c r="A1827" s="2">
        <f t="shared" si="113"/>
        <v>42811.874999995583</v>
      </c>
      <c r="B1827">
        <f t="shared" si="114"/>
        <v>3</v>
      </c>
      <c r="C1827">
        <f t="shared" si="115"/>
        <v>21</v>
      </c>
      <c r="D1827" s="5">
        <v>0</v>
      </c>
      <c r="E1827" s="10">
        <f t="shared" si="112"/>
        <v>0</v>
      </c>
      <c r="F1827" s="5"/>
    </row>
    <row r="1828" spans="1:6" x14ac:dyDescent="0.2">
      <c r="A1828" s="2">
        <f t="shared" si="113"/>
        <v>42811.916666662248</v>
      </c>
      <c r="B1828">
        <f t="shared" si="114"/>
        <v>3</v>
      </c>
      <c r="C1828">
        <f t="shared" si="115"/>
        <v>22</v>
      </c>
      <c r="D1828" s="5">
        <v>0</v>
      </c>
      <c r="E1828" s="10">
        <f t="shared" si="112"/>
        <v>0</v>
      </c>
      <c r="F1828" s="5"/>
    </row>
    <row r="1829" spans="1:6" x14ac:dyDescent="0.2">
      <c r="A1829" s="2">
        <f t="shared" si="113"/>
        <v>42811.958333328912</v>
      </c>
      <c r="B1829">
        <f t="shared" si="114"/>
        <v>3</v>
      </c>
      <c r="C1829">
        <f t="shared" si="115"/>
        <v>23</v>
      </c>
      <c r="D1829" s="5">
        <v>0</v>
      </c>
      <c r="E1829" s="10">
        <f t="shared" si="112"/>
        <v>0</v>
      </c>
      <c r="F1829" s="5"/>
    </row>
    <row r="1830" spans="1:6" x14ac:dyDescent="0.2">
      <c r="A1830" s="2">
        <f t="shared" si="113"/>
        <v>42811.999999995576</v>
      </c>
      <c r="B1830">
        <f t="shared" si="114"/>
        <v>3</v>
      </c>
      <c r="C1830">
        <f t="shared" si="115"/>
        <v>0</v>
      </c>
      <c r="D1830" s="5">
        <v>0</v>
      </c>
      <c r="E1830" s="10">
        <f t="shared" si="112"/>
        <v>0</v>
      </c>
      <c r="F1830" s="5"/>
    </row>
    <row r="1831" spans="1:6" x14ac:dyDescent="0.2">
      <c r="A1831" s="2">
        <f t="shared" si="113"/>
        <v>42812.04166666224</v>
      </c>
      <c r="B1831">
        <f t="shared" si="114"/>
        <v>3</v>
      </c>
      <c r="C1831">
        <f t="shared" si="115"/>
        <v>1</v>
      </c>
      <c r="D1831" s="5">
        <v>0</v>
      </c>
      <c r="E1831" s="10">
        <f t="shared" si="112"/>
        <v>0</v>
      </c>
      <c r="F1831" s="5"/>
    </row>
    <row r="1832" spans="1:6" x14ac:dyDescent="0.2">
      <c r="A1832" s="2">
        <f t="shared" si="113"/>
        <v>42812.083333328905</v>
      </c>
      <c r="B1832">
        <f t="shared" si="114"/>
        <v>3</v>
      </c>
      <c r="C1832">
        <f t="shared" si="115"/>
        <v>2</v>
      </c>
      <c r="D1832" s="5">
        <v>0</v>
      </c>
      <c r="E1832" s="10">
        <f t="shared" si="112"/>
        <v>0</v>
      </c>
      <c r="F1832" s="5"/>
    </row>
    <row r="1833" spans="1:6" x14ac:dyDescent="0.2">
      <c r="A1833" s="2">
        <f t="shared" si="113"/>
        <v>42812.124999995569</v>
      </c>
      <c r="B1833">
        <f t="shared" si="114"/>
        <v>3</v>
      </c>
      <c r="C1833">
        <f t="shared" si="115"/>
        <v>3</v>
      </c>
      <c r="D1833" s="5">
        <v>0</v>
      </c>
      <c r="E1833" s="10">
        <f t="shared" si="112"/>
        <v>0</v>
      </c>
      <c r="F1833" s="5"/>
    </row>
    <row r="1834" spans="1:6" x14ac:dyDescent="0.2">
      <c r="A1834" s="2">
        <f t="shared" si="113"/>
        <v>42812.166666662233</v>
      </c>
      <c r="B1834">
        <f t="shared" si="114"/>
        <v>3</v>
      </c>
      <c r="C1834">
        <f t="shared" si="115"/>
        <v>4</v>
      </c>
      <c r="D1834" s="5">
        <v>0</v>
      </c>
      <c r="E1834" s="10">
        <f t="shared" si="112"/>
        <v>0</v>
      </c>
      <c r="F1834" s="5"/>
    </row>
    <row r="1835" spans="1:6" x14ac:dyDescent="0.2">
      <c r="A1835" s="2">
        <f t="shared" si="113"/>
        <v>42812.208333328897</v>
      </c>
      <c r="B1835">
        <f t="shared" si="114"/>
        <v>3</v>
      </c>
      <c r="C1835">
        <f t="shared" si="115"/>
        <v>5</v>
      </c>
      <c r="D1835" s="5">
        <v>0</v>
      </c>
      <c r="E1835" s="10">
        <f t="shared" si="112"/>
        <v>0</v>
      </c>
      <c r="F1835" s="5"/>
    </row>
    <row r="1836" spans="1:6" x14ac:dyDescent="0.2">
      <c r="A1836" s="2">
        <f t="shared" si="113"/>
        <v>42812.249999995562</v>
      </c>
      <c r="B1836">
        <f t="shared" si="114"/>
        <v>3</v>
      </c>
      <c r="C1836">
        <f t="shared" si="115"/>
        <v>6</v>
      </c>
      <c r="D1836" s="5">
        <v>794.33259999999996</v>
      </c>
      <c r="E1836" s="10">
        <f t="shared" si="112"/>
        <v>794.33259999999996</v>
      </c>
      <c r="F1836" s="5"/>
    </row>
    <row r="1837" spans="1:6" x14ac:dyDescent="0.2">
      <c r="A1837" s="2">
        <f t="shared" si="113"/>
        <v>42812.291666662226</v>
      </c>
      <c r="B1837">
        <f t="shared" si="114"/>
        <v>3</v>
      </c>
      <c r="C1837">
        <f t="shared" si="115"/>
        <v>7</v>
      </c>
      <c r="D1837" s="5">
        <v>2403.27</v>
      </c>
      <c r="E1837" s="10">
        <f t="shared" si="112"/>
        <v>2403.27</v>
      </c>
      <c r="F1837" s="5"/>
    </row>
    <row r="1838" spans="1:6" x14ac:dyDescent="0.2">
      <c r="A1838" s="2">
        <f t="shared" si="113"/>
        <v>42812.33333332889</v>
      </c>
      <c r="B1838">
        <f t="shared" si="114"/>
        <v>3</v>
      </c>
      <c r="C1838">
        <f t="shared" si="115"/>
        <v>8</v>
      </c>
      <c r="D1838" s="5">
        <v>4387.9779499999995</v>
      </c>
      <c r="E1838" s="10">
        <f t="shared" si="112"/>
        <v>4387.9779499999995</v>
      </c>
      <c r="F1838" s="5"/>
    </row>
    <row r="1839" spans="1:6" x14ac:dyDescent="0.2">
      <c r="A1839" s="2">
        <f t="shared" si="113"/>
        <v>42812.374999995554</v>
      </c>
      <c r="B1839">
        <f t="shared" si="114"/>
        <v>3</v>
      </c>
      <c r="C1839">
        <f t="shared" si="115"/>
        <v>9</v>
      </c>
      <c r="D1839" s="5">
        <v>6276.4021499999999</v>
      </c>
      <c r="E1839" s="10">
        <f t="shared" si="112"/>
        <v>6276.4021499999999</v>
      </c>
      <c r="F1839" s="5"/>
    </row>
    <row r="1840" spans="1:6" x14ac:dyDescent="0.2">
      <c r="A1840" s="2">
        <f t="shared" si="113"/>
        <v>42812.416666662219</v>
      </c>
      <c r="B1840">
        <f t="shared" si="114"/>
        <v>3</v>
      </c>
      <c r="C1840">
        <f t="shared" si="115"/>
        <v>10</v>
      </c>
      <c r="D1840" s="5">
        <v>7258.933399999999</v>
      </c>
      <c r="E1840" s="10">
        <f t="shared" si="112"/>
        <v>7258.933399999999</v>
      </c>
      <c r="F1840" s="5"/>
    </row>
    <row r="1841" spans="1:6" x14ac:dyDescent="0.2">
      <c r="A1841" s="2">
        <f t="shared" si="113"/>
        <v>42812.458333328883</v>
      </c>
      <c r="B1841">
        <f t="shared" si="114"/>
        <v>3</v>
      </c>
      <c r="C1841">
        <f t="shared" si="115"/>
        <v>11</v>
      </c>
      <c r="D1841" s="5">
        <v>7848.7062999999998</v>
      </c>
      <c r="E1841" s="10">
        <f t="shared" si="112"/>
        <v>7848.7062999999998</v>
      </c>
      <c r="F1841" s="5"/>
    </row>
    <row r="1842" spans="1:6" x14ac:dyDescent="0.2">
      <c r="A1842" s="2">
        <f t="shared" si="113"/>
        <v>42812.499999995547</v>
      </c>
      <c r="B1842">
        <f t="shared" si="114"/>
        <v>3</v>
      </c>
      <c r="C1842">
        <f t="shared" si="115"/>
        <v>12</v>
      </c>
      <c r="D1842" s="5">
        <v>7150.781649999999</v>
      </c>
      <c r="E1842" s="10">
        <f t="shared" si="112"/>
        <v>7150.781649999999</v>
      </c>
      <c r="F1842" s="5"/>
    </row>
    <row r="1843" spans="1:6" x14ac:dyDescent="0.2">
      <c r="A1843" s="2">
        <f t="shared" si="113"/>
        <v>42812.541666662211</v>
      </c>
      <c r="B1843">
        <f t="shared" si="114"/>
        <v>3</v>
      </c>
      <c r="C1843">
        <f t="shared" si="115"/>
        <v>13</v>
      </c>
      <c r="D1843" s="5">
        <v>6860.5963999999994</v>
      </c>
      <c r="E1843" s="10">
        <f t="shared" si="112"/>
        <v>6860.5963999999994</v>
      </c>
      <c r="F1843" s="5"/>
    </row>
    <row r="1844" spans="1:6" x14ac:dyDescent="0.2">
      <c r="A1844" s="2">
        <f t="shared" si="113"/>
        <v>42812.583333328876</v>
      </c>
      <c r="B1844">
        <f t="shared" si="114"/>
        <v>3</v>
      </c>
      <c r="C1844">
        <f t="shared" si="115"/>
        <v>14</v>
      </c>
      <c r="D1844" s="5">
        <v>4568.9408000000003</v>
      </c>
      <c r="E1844" s="10">
        <f t="shared" si="112"/>
        <v>4568.9408000000003</v>
      </c>
      <c r="F1844" s="5"/>
    </row>
    <row r="1845" spans="1:6" x14ac:dyDescent="0.2">
      <c r="A1845" s="2">
        <f t="shared" si="113"/>
        <v>42812.62499999554</v>
      </c>
      <c r="B1845">
        <f t="shared" si="114"/>
        <v>3</v>
      </c>
      <c r="C1845">
        <f t="shared" si="115"/>
        <v>15</v>
      </c>
      <c r="D1845" s="5">
        <v>2441.3085499999997</v>
      </c>
      <c r="E1845" s="10">
        <f t="shared" si="112"/>
        <v>2441.3085499999997</v>
      </c>
      <c r="F1845" s="5"/>
    </row>
    <row r="1846" spans="1:6" x14ac:dyDescent="0.2">
      <c r="A1846" s="2">
        <f t="shared" si="113"/>
        <v>42812.666666662204</v>
      </c>
      <c r="B1846">
        <f t="shared" si="114"/>
        <v>3</v>
      </c>
      <c r="C1846">
        <f t="shared" si="115"/>
        <v>16</v>
      </c>
      <c r="D1846" s="5">
        <v>932.72359999999992</v>
      </c>
      <c r="E1846" s="10">
        <f t="shared" si="112"/>
        <v>932.72359999999992</v>
      </c>
      <c r="F1846" s="5"/>
    </row>
    <row r="1847" spans="1:6" x14ac:dyDescent="0.2">
      <c r="A1847" s="2">
        <f t="shared" si="113"/>
        <v>42812.708333328868</v>
      </c>
      <c r="B1847">
        <f t="shared" si="114"/>
        <v>3</v>
      </c>
      <c r="C1847">
        <f t="shared" si="115"/>
        <v>17</v>
      </c>
      <c r="D1847" s="5">
        <v>96.956499999999991</v>
      </c>
      <c r="E1847" s="10">
        <f t="shared" si="112"/>
        <v>96.956499999999991</v>
      </c>
      <c r="F1847" s="5"/>
    </row>
    <row r="1848" spans="1:6" x14ac:dyDescent="0.2">
      <c r="A1848" s="2">
        <f t="shared" si="113"/>
        <v>42812.749999995533</v>
      </c>
      <c r="B1848">
        <f t="shared" si="114"/>
        <v>3</v>
      </c>
      <c r="C1848">
        <f t="shared" si="115"/>
        <v>18</v>
      </c>
      <c r="D1848" s="5">
        <v>0</v>
      </c>
      <c r="E1848" s="10">
        <f t="shared" si="112"/>
        <v>0</v>
      </c>
      <c r="F1848" s="5"/>
    </row>
    <row r="1849" spans="1:6" x14ac:dyDescent="0.2">
      <c r="A1849" s="2">
        <f t="shared" si="113"/>
        <v>42812.791666662197</v>
      </c>
      <c r="B1849">
        <f t="shared" si="114"/>
        <v>3</v>
      </c>
      <c r="C1849">
        <f t="shared" si="115"/>
        <v>19</v>
      </c>
      <c r="D1849" s="5">
        <v>0</v>
      </c>
      <c r="E1849" s="10">
        <f t="shared" si="112"/>
        <v>0</v>
      </c>
      <c r="F1849" s="5"/>
    </row>
    <row r="1850" spans="1:6" x14ac:dyDescent="0.2">
      <c r="A1850" s="2">
        <f t="shared" si="113"/>
        <v>42812.833333328861</v>
      </c>
      <c r="B1850">
        <f t="shared" si="114"/>
        <v>3</v>
      </c>
      <c r="C1850">
        <f t="shared" si="115"/>
        <v>20</v>
      </c>
      <c r="D1850" s="5">
        <v>0</v>
      </c>
      <c r="E1850" s="10">
        <f t="shared" si="112"/>
        <v>0</v>
      </c>
      <c r="F1850" s="5"/>
    </row>
    <row r="1851" spans="1:6" x14ac:dyDescent="0.2">
      <c r="A1851" s="2">
        <f t="shared" si="113"/>
        <v>42812.874999995525</v>
      </c>
      <c r="B1851">
        <f t="shared" si="114"/>
        <v>3</v>
      </c>
      <c r="C1851">
        <f t="shared" si="115"/>
        <v>21</v>
      </c>
      <c r="D1851" s="5">
        <v>0</v>
      </c>
      <c r="E1851" s="10">
        <f t="shared" si="112"/>
        <v>0</v>
      </c>
      <c r="F1851" s="5"/>
    </row>
    <row r="1852" spans="1:6" x14ac:dyDescent="0.2">
      <c r="A1852" s="2">
        <f t="shared" si="113"/>
        <v>42812.91666666219</v>
      </c>
      <c r="B1852">
        <f t="shared" si="114"/>
        <v>3</v>
      </c>
      <c r="C1852">
        <f t="shared" si="115"/>
        <v>22</v>
      </c>
      <c r="D1852" s="5">
        <v>0</v>
      </c>
      <c r="E1852" s="10">
        <f t="shared" si="112"/>
        <v>0</v>
      </c>
      <c r="F1852" s="5"/>
    </row>
    <row r="1853" spans="1:6" x14ac:dyDescent="0.2">
      <c r="A1853" s="2">
        <f t="shared" si="113"/>
        <v>42812.958333328854</v>
      </c>
      <c r="B1853">
        <f t="shared" si="114"/>
        <v>3</v>
      </c>
      <c r="C1853">
        <f t="shared" si="115"/>
        <v>23</v>
      </c>
      <c r="D1853" s="5">
        <v>0</v>
      </c>
      <c r="E1853" s="10">
        <f t="shared" si="112"/>
        <v>0</v>
      </c>
      <c r="F1853" s="5"/>
    </row>
    <row r="1854" spans="1:6" x14ac:dyDescent="0.2">
      <c r="A1854" s="2">
        <f t="shared" si="113"/>
        <v>42812.999999995518</v>
      </c>
      <c r="B1854">
        <f t="shared" si="114"/>
        <v>3</v>
      </c>
      <c r="C1854">
        <f t="shared" si="115"/>
        <v>0</v>
      </c>
      <c r="D1854" s="5">
        <v>0</v>
      </c>
      <c r="E1854" s="10">
        <f t="shared" si="112"/>
        <v>0</v>
      </c>
      <c r="F1854" s="5"/>
    </row>
    <row r="1855" spans="1:6" x14ac:dyDescent="0.2">
      <c r="A1855" s="2">
        <f t="shared" si="113"/>
        <v>42813.041666662182</v>
      </c>
      <c r="B1855">
        <f t="shared" si="114"/>
        <v>3</v>
      </c>
      <c r="C1855">
        <f t="shared" si="115"/>
        <v>1</v>
      </c>
      <c r="D1855" s="5">
        <v>0</v>
      </c>
      <c r="E1855" s="10">
        <f t="shared" si="112"/>
        <v>0</v>
      </c>
      <c r="F1855" s="5"/>
    </row>
    <row r="1856" spans="1:6" x14ac:dyDescent="0.2">
      <c r="A1856" s="2">
        <f t="shared" si="113"/>
        <v>42813.083333328846</v>
      </c>
      <c r="B1856">
        <f t="shared" si="114"/>
        <v>3</v>
      </c>
      <c r="C1856">
        <f t="shared" si="115"/>
        <v>2</v>
      </c>
      <c r="D1856" s="5">
        <v>0</v>
      </c>
      <c r="E1856" s="10">
        <f t="shared" si="112"/>
        <v>0</v>
      </c>
      <c r="F1856" s="5"/>
    </row>
    <row r="1857" spans="1:6" x14ac:dyDescent="0.2">
      <c r="A1857" s="2">
        <f t="shared" si="113"/>
        <v>42813.124999995511</v>
      </c>
      <c r="B1857">
        <f t="shared" si="114"/>
        <v>3</v>
      </c>
      <c r="C1857">
        <f t="shared" si="115"/>
        <v>3</v>
      </c>
      <c r="D1857" s="5">
        <v>0</v>
      </c>
      <c r="E1857" s="10">
        <f t="shared" si="112"/>
        <v>0</v>
      </c>
      <c r="F1857" s="5"/>
    </row>
    <row r="1858" spans="1:6" x14ac:dyDescent="0.2">
      <c r="A1858" s="2">
        <f t="shared" si="113"/>
        <v>42813.166666662175</v>
      </c>
      <c r="B1858">
        <f t="shared" si="114"/>
        <v>3</v>
      </c>
      <c r="C1858">
        <f t="shared" si="115"/>
        <v>4</v>
      </c>
      <c r="D1858" s="5">
        <v>0</v>
      </c>
      <c r="E1858" s="10">
        <f t="shared" si="112"/>
        <v>0</v>
      </c>
      <c r="F1858" s="5"/>
    </row>
    <row r="1859" spans="1:6" x14ac:dyDescent="0.2">
      <c r="A1859" s="2">
        <f t="shared" si="113"/>
        <v>42813.208333328839</v>
      </c>
      <c r="B1859">
        <f t="shared" si="114"/>
        <v>3</v>
      </c>
      <c r="C1859">
        <f t="shared" si="115"/>
        <v>5</v>
      </c>
      <c r="D1859" s="5">
        <v>0</v>
      </c>
      <c r="E1859" s="10">
        <f t="shared" si="112"/>
        <v>0</v>
      </c>
      <c r="F1859" s="5"/>
    </row>
    <row r="1860" spans="1:6" x14ac:dyDescent="0.2">
      <c r="A1860" s="2">
        <f t="shared" si="113"/>
        <v>42813.249999995503</v>
      </c>
      <c r="B1860">
        <f t="shared" si="114"/>
        <v>3</v>
      </c>
      <c r="C1860">
        <f t="shared" si="115"/>
        <v>6</v>
      </c>
      <c r="D1860" s="5">
        <v>24.253499999999999</v>
      </c>
      <c r="E1860" s="10">
        <f t="shared" si="112"/>
        <v>24.253499999999999</v>
      </c>
      <c r="F1860" s="5"/>
    </row>
    <row r="1861" spans="1:6" x14ac:dyDescent="0.2">
      <c r="A1861" s="2">
        <f t="shared" si="113"/>
        <v>42813.291666662168</v>
      </c>
      <c r="B1861">
        <f t="shared" si="114"/>
        <v>3</v>
      </c>
      <c r="C1861">
        <f t="shared" si="115"/>
        <v>7</v>
      </c>
      <c r="D1861" s="5">
        <v>697.26109999999994</v>
      </c>
      <c r="E1861" s="10">
        <f t="shared" si="112"/>
        <v>697.26109999999994</v>
      </c>
      <c r="F1861" s="5"/>
    </row>
    <row r="1862" spans="1:6" x14ac:dyDescent="0.2">
      <c r="A1862" s="2">
        <f t="shared" si="113"/>
        <v>42813.333333328832</v>
      </c>
      <c r="B1862">
        <f t="shared" si="114"/>
        <v>3</v>
      </c>
      <c r="C1862">
        <f t="shared" si="115"/>
        <v>8</v>
      </c>
      <c r="D1862" s="5">
        <v>1192.1313999999998</v>
      </c>
      <c r="E1862" s="10">
        <f t="shared" si="112"/>
        <v>1192.1313999999998</v>
      </c>
      <c r="F1862" s="5"/>
    </row>
    <row r="1863" spans="1:6" x14ac:dyDescent="0.2">
      <c r="A1863" s="2">
        <f t="shared" si="113"/>
        <v>42813.374999995496</v>
      </c>
      <c r="B1863">
        <f t="shared" si="114"/>
        <v>3</v>
      </c>
      <c r="C1863">
        <f t="shared" si="115"/>
        <v>9</v>
      </c>
      <c r="D1863" s="5">
        <v>1591.6666999999998</v>
      </c>
      <c r="E1863" s="10">
        <f t="shared" ref="E1863:E1926" si="116">D1863*$B$4/10</f>
        <v>1591.6666999999998</v>
      </c>
      <c r="F1863" s="5"/>
    </row>
    <row r="1864" spans="1:6" x14ac:dyDescent="0.2">
      <c r="A1864" s="2">
        <f t="shared" ref="A1864:A1927" si="117">A1863+1/24</f>
        <v>42813.41666666216</v>
      </c>
      <c r="B1864">
        <f t="shared" ref="B1864:B1927" si="118">MONTH(A1864)</f>
        <v>3</v>
      </c>
      <c r="C1864">
        <f t="shared" ref="C1864:C1927" si="119">HOUR(A1864)</f>
        <v>10</v>
      </c>
      <c r="D1864" s="5">
        <v>3666.9141499999996</v>
      </c>
      <c r="E1864" s="10">
        <f t="shared" si="116"/>
        <v>3666.9141499999996</v>
      </c>
      <c r="F1864" s="5"/>
    </row>
    <row r="1865" spans="1:6" x14ac:dyDescent="0.2">
      <c r="A1865" s="2">
        <f t="shared" si="117"/>
        <v>42813.458333328825</v>
      </c>
      <c r="B1865">
        <f t="shared" si="118"/>
        <v>3</v>
      </c>
      <c r="C1865">
        <f t="shared" si="119"/>
        <v>11</v>
      </c>
      <c r="D1865" s="5">
        <v>4215.1260499999999</v>
      </c>
      <c r="E1865" s="10">
        <f t="shared" si="116"/>
        <v>4215.1260499999999</v>
      </c>
      <c r="F1865" s="5"/>
    </row>
    <row r="1866" spans="1:6" x14ac:dyDescent="0.2">
      <c r="A1866" s="2">
        <f t="shared" si="117"/>
        <v>42813.499999995489</v>
      </c>
      <c r="B1866">
        <f t="shared" si="118"/>
        <v>3</v>
      </c>
      <c r="C1866">
        <f t="shared" si="119"/>
        <v>12</v>
      </c>
      <c r="D1866" s="5">
        <v>1739.7924499999999</v>
      </c>
      <c r="E1866" s="10">
        <f t="shared" si="116"/>
        <v>1739.7924500000001</v>
      </c>
      <c r="F1866" s="5"/>
    </row>
    <row r="1867" spans="1:6" x14ac:dyDescent="0.2">
      <c r="A1867" s="2">
        <f t="shared" si="117"/>
        <v>42813.541666662153</v>
      </c>
      <c r="B1867">
        <f t="shared" si="118"/>
        <v>3</v>
      </c>
      <c r="C1867">
        <f t="shared" si="119"/>
        <v>13</v>
      </c>
      <c r="D1867" s="5">
        <v>2354.61465</v>
      </c>
      <c r="E1867" s="10">
        <f t="shared" si="116"/>
        <v>2354.61465</v>
      </c>
      <c r="F1867" s="5"/>
    </row>
    <row r="1868" spans="1:6" x14ac:dyDescent="0.2">
      <c r="A1868" s="2">
        <f t="shared" si="117"/>
        <v>42813.583333328817</v>
      </c>
      <c r="B1868">
        <f t="shared" si="118"/>
        <v>3</v>
      </c>
      <c r="C1868">
        <f t="shared" si="119"/>
        <v>14</v>
      </c>
      <c r="D1868" s="5">
        <v>1852.99845</v>
      </c>
      <c r="E1868" s="10">
        <f t="shared" si="116"/>
        <v>1852.9984499999998</v>
      </c>
      <c r="F1868" s="5"/>
    </row>
    <row r="1869" spans="1:6" x14ac:dyDescent="0.2">
      <c r="A1869" s="2">
        <f t="shared" si="117"/>
        <v>42813.624999995482</v>
      </c>
      <c r="B1869">
        <f t="shared" si="118"/>
        <v>3</v>
      </c>
      <c r="C1869">
        <f t="shared" si="119"/>
        <v>15</v>
      </c>
      <c r="D1869" s="5">
        <v>4735.4975999999988</v>
      </c>
      <c r="E1869" s="10">
        <f t="shared" si="116"/>
        <v>4735.4975999999988</v>
      </c>
      <c r="F1869" s="5"/>
    </row>
    <row r="1870" spans="1:6" x14ac:dyDescent="0.2">
      <c r="A1870" s="2">
        <f t="shared" si="117"/>
        <v>42813.666666662146</v>
      </c>
      <c r="B1870">
        <f t="shared" si="118"/>
        <v>3</v>
      </c>
      <c r="C1870">
        <f t="shared" si="119"/>
        <v>16</v>
      </c>
      <c r="D1870" s="5">
        <v>2337.3485499999997</v>
      </c>
      <c r="E1870" s="10">
        <f t="shared" si="116"/>
        <v>2337.3485499999997</v>
      </c>
      <c r="F1870" s="5"/>
    </row>
    <row r="1871" spans="1:6" x14ac:dyDescent="0.2">
      <c r="A1871" s="2">
        <f t="shared" si="117"/>
        <v>42813.70833332881</v>
      </c>
      <c r="B1871">
        <f t="shared" si="118"/>
        <v>3</v>
      </c>
      <c r="C1871">
        <f t="shared" si="119"/>
        <v>17</v>
      </c>
      <c r="D1871" s="5">
        <v>330.51689999999996</v>
      </c>
      <c r="E1871" s="10">
        <f t="shared" si="116"/>
        <v>330.51689999999996</v>
      </c>
      <c r="F1871" s="5"/>
    </row>
    <row r="1872" spans="1:6" x14ac:dyDescent="0.2">
      <c r="A1872" s="2">
        <f t="shared" si="117"/>
        <v>42813.749999995474</v>
      </c>
      <c r="B1872">
        <f t="shared" si="118"/>
        <v>3</v>
      </c>
      <c r="C1872">
        <f t="shared" si="119"/>
        <v>18</v>
      </c>
      <c r="D1872" s="5">
        <v>0</v>
      </c>
      <c r="E1872" s="10">
        <f t="shared" si="116"/>
        <v>0</v>
      </c>
      <c r="F1872" s="5"/>
    </row>
    <row r="1873" spans="1:6" x14ac:dyDescent="0.2">
      <c r="A1873" s="2">
        <f t="shared" si="117"/>
        <v>42813.791666662139</v>
      </c>
      <c r="B1873">
        <f t="shared" si="118"/>
        <v>3</v>
      </c>
      <c r="C1873">
        <f t="shared" si="119"/>
        <v>19</v>
      </c>
      <c r="D1873" s="5">
        <v>0</v>
      </c>
      <c r="E1873" s="10">
        <f t="shared" si="116"/>
        <v>0</v>
      </c>
      <c r="F1873" s="5"/>
    </row>
    <row r="1874" spans="1:6" x14ac:dyDescent="0.2">
      <c r="A1874" s="2">
        <f t="shared" si="117"/>
        <v>42813.833333328803</v>
      </c>
      <c r="B1874">
        <f t="shared" si="118"/>
        <v>3</v>
      </c>
      <c r="C1874">
        <f t="shared" si="119"/>
        <v>20</v>
      </c>
      <c r="D1874" s="5">
        <v>0</v>
      </c>
      <c r="E1874" s="10">
        <f t="shared" si="116"/>
        <v>0</v>
      </c>
      <c r="F1874" s="5"/>
    </row>
    <row r="1875" spans="1:6" x14ac:dyDescent="0.2">
      <c r="A1875" s="2">
        <f t="shared" si="117"/>
        <v>42813.874999995467</v>
      </c>
      <c r="B1875">
        <f t="shared" si="118"/>
        <v>3</v>
      </c>
      <c r="C1875">
        <f t="shared" si="119"/>
        <v>21</v>
      </c>
      <c r="D1875" s="5">
        <v>0</v>
      </c>
      <c r="E1875" s="10">
        <f t="shared" si="116"/>
        <v>0</v>
      </c>
      <c r="F1875" s="5"/>
    </row>
    <row r="1876" spans="1:6" x14ac:dyDescent="0.2">
      <c r="A1876" s="2">
        <f t="shared" si="117"/>
        <v>42813.916666662131</v>
      </c>
      <c r="B1876">
        <f t="shared" si="118"/>
        <v>3</v>
      </c>
      <c r="C1876">
        <f t="shared" si="119"/>
        <v>22</v>
      </c>
      <c r="D1876" s="5">
        <v>0</v>
      </c>
      <c r="E1876" s="10">
        <f t="shared" si="116"/>
        <v>0</v>
      </c>
      <c r="F1876" s="5"/>
    </row>
    <row r="1877" spans="1:6" x14ac:dyDescent="0.2">
      <c r="A1877" s="2">
        <f t="shared" si="117"/>
        <v>42813.958333328796</v>
      </c>
      <c r="B1877">
        <f t="shared" si="118"/>
        <v>3</v>
      </c>
      <c r="C1877">
        <f t="shared" si="119"/>
        <v>23</v>
      </c>
      <c r="D1877" s="5">
        <v>0</v>
      </c>
      <c r="E1877" s="10">
        <f t="shared" si="116"/>
        <v>0</v>
      </c>
      <c r="F1877" s="5"/>
    </row>
    <row r="1878" spans="1:6" x14ac:dyDescent="0.2">
      <c r="A1878" s="2">
        <f t="shared" si="117"/>
        <v>42813.99999999546</v>
      </c>
      <c r="B1878">
        <f t="shared" si="118"/>
        <v>3</v>
      </c>
      <c r="C1878">
        <f t="shared" si="119"/>
        <v>0</v>
      </c>
      <c r="D1878" s="5">
        <v>0</v>
      </c>
      <c r="E1878" s="10">
        <f t="shared" si="116"/>
        <v>0</v>
      </c>
      <c r="F1878" s="5"/>
    </row>
    <row r="1879" spans="1:6" x14ac:dyDescent="0.2">
      <c r="A1879" s="2">
        <f t="shared" si="117"/>
        <v>42814.041666662124</v>
      </c>
      <c r="B1879">
        <f t="shared" si="118"/>
        <v>3</v>
      </c>
      <c r="C1879">
        <f t="shared" si="119"/>
        <v>1</v>
      </c>
      <c r="D1879" s="5">
        <v>0</v>
      </c>
      <c r="E1879" s="10">
        <f t="shared" si="116"/>
        <v>0</v>
      </c>
      <c r="F1879" s="5"/>
    </row>
    <row r="1880" spans="1:6" x14ac:dyDescent="0.2">
      <c r="A1880" s="2">
        <f t="shared" si="117"/>
        <v>42814.083333328788</v>
      </c>
      <c r="B1880">
        <f t="shared" si="118"/>
        <v>3</v>
      </c>
      <c r="C1880">
        <f t="shared" si="119"/>
        <v>2</v>
      </c>
      <c r="D1880" s="5">
        <v>0</v>
      </c>
      <c r="E1880" s="10">
        <f t="shared" si="116"/>
        <v>0</v>
      </c>
      <c r="F1880" s="5"/>
    </row>
    <row r="1881" spans="1:6" x14ac:dyDescent="0.2">
      <c r="A1881" s="2">
        <f t="shared" si="117"/>
        <v>42814.124999995453</v>
      </c>
      <c r="B1881">
        <f t="shared" si="118"/>
        <v>3</v>
      </c>
      <c r="C1881">
        <f t="shared" si="119"/>
        <v>3</v>
      </c>
      <c r="D1881" s="5">
        <v>0</v>
      </c>
      <c r="E1881" s="10">
        <f t="shared" si="116"/>
        <v>0</v>
      </c>
      <c r="F1881" s="5"/>
    </row>
    <row r="1882" spans="1:6" x14ac:dyDescent="0.2">
      <c r="A1882" s="2">
        <f t="shared" si="117"/>
        <v>42814.166666662117</v>
      </c>
      <c r="B1882">
        <f t="shared" si="118"/>
        <v>3</v>
      </c>
      <c r="C1882">
        <f t="shared" si="119"/>
        <v>4</v>
      </c>
      <c r="D1882" s="5">
        <v>0</v>
      </c>
      <c r="E1882" s="10">
        <f t="shared" si="116"/>
        <v>0</v>
      </c>
      <c r="F1882" s="5"/>
    </row>
    <row r="1883" spans="1:6" x14ac:dyDescent="0.2">
      <c r="A1883" s="2">
        <f t="shared" si="117"/>
        <v>42814.208333328781</v>
      </c>
      <c r="B1883">
        <f t="shared" si="118"/>
        <v>3</v>
      </c>
      <c r="C1883">
        <f t="shared" si="119"/>
        <v>5</v>
      </c>
      <c r="D1883" s="5">
        <v>0</v>
      </c>
      <c r="E1883" s="10">
        <f t="shared" si="116"/>
        <v>0</v>
      </c>
      <c r="F1883" s="5"/>
    </row>
    <row r="1884" spans="1:6" x14ac:dyDescent="0.2">
      <c r="A1884" s="2">
        <f t="shared" si="117"/>
        <v>42814.249999995445</v>
      </c>
      <c r="B1884">
        <f t="shared" si="118"/>
        <v>3</v>
      </c>
      <c r="C1884">
        <f t="shared" si="119"/>
        <v>6</v>
      </c>
      <c r="D1884" s="5">
        <v>838.22809999999993</v>
      </c>
      <c r="E1884" s="10">
        <f t="shared" si="116"/>
        <v>838.22809999999993</v>
      </c>
      <c r="F1884" s="5"/>
    </row>
    <row r="1885" spans="1:6" x14ac:dyDescent="0.2">
      <c r="A1885" s="2">
        <f t="shared" si="117"/>
        <v>42814.291666662109</v>
      </c>
      <c r="B1885">
        <f t="shared" si="118"/>
        <v>3</v>
      </c>
      <c r="C1885">
        <f t="shared" si="119"/>
        <v>7</v>
      </c>
      <c r="D1885" s="5">
        <v>3342.3657499999999</v>
      </c>
      <c r="E1885" s="10">
        <f t="shared" si="116"/>
        <v>3342.3657499999999</v>
      </c>
      <c r="F1885" s="5"/>
    </row>
    <row r="1886" spans="1:6" x14ac:dyDescent="0.2">
      <c r="A1886" s="2">
        <f t="shared" si="117"/>
        <v>42814.333333328774</v>
      </c>
      <c r="B1886">
        <f t="shared" si="118"/>
        <v>3</v>
      </c>
      <c r="C1886">
        <f t="shared" si="119"/>
        <v>8</v>
      </c>
      <c r="D1886" s="5">
        <v>5824.1726999999992</v>
      </c>
      <c r="E1886" s="10">
        <f t="shared" si="116"/>
        <v>5824.1726999999992</v>
      </c>
      <c r="F1886" s="5"/>
    </row>
    <row r="1887" spans="1:6" x14ac:dyDescent="0.2">
      <c r="A1887" s="2">
        <f t="shared" si="117"/>
        <v>42814.374999995438</v>
      </c>
      <c r="B1887">
        <f t="shared" si="118"/>
        <v>3</v>
      </c>
      <c r="C1887">
        <f t="shared" si="119"/>
        <v>9</v>
      </c>
      <c r="D1887" s="5">
        <v>7707.7266499999996</v>
      </c>
      <c r="E1887" s="10">
        <f t="shared" si="116"/>
        <v>7707.7266499999996</v>
      </c>
      <c r="F1887" s="5"/>
    </row>
    <row r="1888" spans="1:6" x14ac:dyDescent="0.2">
      <c r="A1888" s="2">
        <f t="shared" si="117"/>
        <v>42814.416666662102</v>
      </c>
      <c r="B1888">
        <f t="shared" si="118"/>
        <v>3</v>
      </c>
      <c r="C1888">
        <f t="shared" si="119"/>
        <v>10</v>
      </c>
      <c r="D1888" s="5">
        <v>6970.4961499999999</v>
      </c>
      <c r="E1888" s="10">
        <f t="shared" si="116"/>
        <v>6970.4961500000009</v>
      </c>
      <c r="F1888" s="5"/>
    </row>
    <row r="1889" spans="1:6" x14ac:dyDescent="0.2">
      <c r="A1889" s="2">
        <f t="shared" si="117"/>
        <v>42814.458333328766</v>
      </c>
      <c r="B1889">
        <f t="shared" si="118"/>
        <v>3</v>
      </c>
      <c r="C1889">
        <f t="shared" si="119"/>
        <v>11</v>
      </c>
      <c r="D1889" s="5">
        <v>7338.2247499999994</v>
      </c>
      <c r="E1889" s="10">
        <f t="shared" si="116"/>
        <v>7338.2247499999994</v>
      </c>
      <c r="F1889" s="5"/>
    </row>
    <row r="1890" spans="1:6" x14ac:dyDescent="0.2">
      <c r="A1890" s="2">
        <f t="shared" si="117"/>
        <v>42814.499999995431</v>
      </c>
      <c r="B1890">
        <f t="shared" si="118"/>
        <v>3</v>
      </c>
      <c r="C1890">
        <f t="shared" si="119"/>
        <v>12</v>
      </c>
      <c r="D1890" s="5">
        <v>7412.5814499999997</v>
      </c>
      <c r="E1890" s="10">
        <f t="shared" si="116"/>
        <v>7412.5814499999997</v>
      </c>
      <c r="F1890" s="5"/>
    </row>
    <row r="1891" spans="1:6" x14ac:dyDescent="0.2">
      <c r="A1891" s="2">
        <f t="shared" si="117"/>
        <v>42814.541666662095</v>
      </c>
      <c r="B1891">
        <f t="shared" si="118"/>
        <v>3</v>
      </c>
      <c r="C1891">
        <f t="shared" si="119"/>
        <v>13</v>
      </c>
      <c r="D1891" s="5">
        <v>8568.1336499999998</v>
      </c>
      <c r="E1891" s="10">
        <f t="shared" si="116"/>
        <v>8568.1336499999998</v>
      </c>
      <c r="F1891" s="5"/>
    </row>
    <row r="1892" spans="1:6" x14ac:dyDescent="0.2">
      <c r="A1892" s="2">
        <f t="shared" si="117"/>
        <v>42814.583333328759</v>
      </c>
      <c r="B1892">
        <f t="shared" si="118"/>
        <v>3</v>
      </c>
      <c r="C1892">
        <f t="shared" si="119"/>
        <v>14</v>
      </c>
      <c r="D1892" s="5">
        <v>7167.3577499999992</v>
      </c>
      <c r="E1892" s="10">
        <f t="shared" si="116"/>
        <v>7167.3577499999983</v>
      </c>
      <c r="F1892" s="5"/>
    </row>
    <row r="1893" spans="1:6" x14ac:dyDescent="0.2">
      <c r="A1893" s="2">
        <f t="shared" si="117"/>
        <v>42814.624999995423</v>
      </c>
      <c r="B1893">
        <f t="shared" si="118"/>
        <v>3</v>
      </c>
      <c r="C1893">
        <f t="shared" si="119"/>
        <v>15</v>
      </c>
      <c r="D1893" s="5">
        <v>5103.1916999999994</v>
      </c>
      <c r="E1893" s="10">
        <f t="shared" si="116"/>
        <v>5103.1916999999994</v>
      </c>
      <c r="F1893" s="5"/>
    </row>
    <row r="1894" spans="1:6" x14ac:dyDescent="0.2">
      <c r="A1894" s="2">
        <f t="shared" si="117"/>
        <v>42814.666666662088</v>
      </c>
      <c r="B1894">
        <f t="shared" si="118"/>
        <v>3</v>
      </c>
      <c r="C1894">
        <f t="shared" si="119"/>
        <v>16</v>
      </c>
      <c r="D1894" s="5">
        <v>2602.4638</v>
      </c>
      <c r="E1894" s="10">
        <f t="shared" si="116"/>
        <v>2602.4638</v>
      </c>
      <c r="F1894" s="5"/>
    </row>
    <row r="1895" spans="1:6" x14ac:dyDescent="0.2">
      <c r="A1895" s="2">
        <f t="shared" si="117"/>
        <v>42814.708333328752</v>
      </c>
      <c r="B1895">
        <f t="shared" si="118"/>
        <v>3</v>
      </c>
      <c r="C1895">
        <f t="shared" si="119"/>
        <v>17</v>
      </c>
      <c r="D1895" s="5">
        <v>415.96649999999994</v>
      </c>
      <c r="E1895" s="10">
        <f t="shared" si="116"/>
        <v>415.96649999999988</v>
      </c>
      <c r="F1895" s="5"/>
    </row>
    <row r="1896" spans="1:6" x14ac:dyDescent="0.2">
      <c r="A1896" s="2">
        <f t="shared" si="117"/>
        <v>42814.749999995416</v>
      </c>
      <c r="B1896">
        <f t="shared" si="118"/>
        <v>3</v>
      </c>
      <c r="C1896">
        <f t="shared" si="119"/>
        <v>18</v>
      </c>
      <c r="D1896" s="5">
        <v>0</v>
      </c>
      <c r="E1896" s="10">
        <f t="shared" si="116"/>
        <v>0</v>
      </c>
      <c r="F1896" s="5"/>
    </row>
    <row r="1897" spans="1:6" x14ac:dyDescent="0.2">
      <c r="A1897" s="2">
        <f t="shared" si="117"/>
        <v>42814.79166666208</v>
      </c>
      <c r="B1897">
        <f t="shared" si="118"/>
        <v>3</v>
      </c>
      <c r="C1897">
        <f t="shared" si="119"/>
        <v>19</v>
      </c>
      <c r="D1897" s="5">
        <v>0</v>
      </c>
      <c r="E1897" s="10">
        <f t="shared" si="116"/>
        <v>0</v>
      </c>
      <c r="F1897" s="5"/>
    </row>
    <row r="1898" spans="1:6" x14ac:dyDescent="0.2">
      <c r="A1898" s="2">
        <f t="shared" si="117"/>
        <v>42814.833333328745</v>
      </c>
      <c r="B1898">
        <f t="shared" si="118"/>
        <v>3</v>
      </c>
      <c r="C1898">
        <f t="shared" si="119"/>
        <v>20</v>
      </c>
      <c r="D1898" s="5">
        <v>0</v>
      </c>
      <c r="E1898" s="10">
        <f t="shared" si="116"/>
        <v>0</v>
      </c>
      <c r="F1898" s="5"/>
    </row>
    <row r="1899" spans="1:6" x14ac:dyDescent="0.2">
      <c r="A1899" s="2">
        <f t="shared" si="117"/>
        <v>42814.874999995409</v>
      </c>
      <c r="B1899">
        <f t="shared" si="118"/>
        <v>3</v>
      </c>
      <c r="C1899">
        <f t="shared" si="119"/>
        <v>21</v>
      </c>
      <c r="D1899" s="5">
        <v>0</v>
      </c>
      <c r="E1899" s="10">
        <f t="shared" si="116"/>
        <v>0</v>
      </c>
      <c r="F1899" s="5"/>
    </row>
    <row r="1900" spans="1:6" x14ac:dyDescent="0.2">
      <c r="A1900" s="2">
        <f t="shared" si="117"/>
        <v>42814.916666662073</v>
      </c>
      <c r="B1900">
        <f t="shared" si="118"/>
        <v>3</v>
      </c>
      <c r="C1900">
        <f t="shared" si="119"/>
        <v>22</v>
      </c>
      <c r="D1900" s="5">
        <v>0</v>
      </c>
      <c r="E1900" s="10">
        <f t="shared" si="116"/>
        <v>0</v>
      </c>
      <c r="F1900" s="5"/>
    </row>
    <row r="1901" spans="1:6" x14ac:dyDescent="0.2">
      <c r="A1901" s="2">
        <f t="shared" si="117"/>
        <v>42814.958333328737</v>
      </c>
      <c r="B1901">
        <f t="shared" si="118"/>
        <v>3</v>
      </c>
      <c r="C1901">
        <f t="shared" si="119"/>
        <v>23</v>
      </c>
      <c r="D1901" s="5">
        <v>0</v>
      </c>
      <c r="E1901" s="10">
        <f t="shared" si="116"/>
        <v>0</v>
      </c>
      <c r="F1901" s="5"/>
    </row>
    <row r="1902" spans="1:6" x14ac:dyDescent="0.2">
      <c r="A1902" s="2">
        <f t="shared" si="117"/>
        <v>42814.999999995402</v>
      </c>
      <c r="B1902">
        <f t="shared" si="118"/>
        <v>3</v>
      </c>
      <c r="C1902">
        <f t="shared" si="119"/>
        <v>0</v>
      </c>
      <c r="D1902" s="5">
        <v>0</v>
      </c>
      <c r="E1902" s="10">
        <f t="shared" si="116"/>
        <v>0</v>
      </c>
      <c r="F1902" s="5"/>
    </row>
    <row r="1903" spans="1:6" x14ac:dyDescent="0.2">
      <c r="A1903" s="2">
        <f t="shared" si="117"/>
        <v>42815.041666662066</v>
      </c>
      <c r="B1903">
        <f t="shared" si="118"/>
        <v>3</v>
      </c>
      <c r="C1903">
        <f t="shared" si="119"/>
        <v>1</v>
      </c>
      <c r="D1903" s="5">
        <v>0</v>
      </c>
      <c r="E1903" s="10">
        <f t="shared" si="116"/>
        <v>0</v>
      </c>
      <c r="F1903" s="5"/>
    </row>
    <row r="1904" spans="1:6" x14ac:dyDescent="0.2">
      <c r="A1904" s="2">
        <f t="shared" si="117"/>
        <v>42815.08333332873</v>
      </c>
      <c r="B1904">
        <f t="shared" si="118"/>
        <v>3</v>
      </c>
      <c r="C1904">
        <f t="shared" si="119"/>
        <v>2</v>
      </c>
      <c r="D1904" s="5">
        <v>0</v>
      </c>
      <c r="E1904" s="10">
        <f t="shared" si="116"/>
        <v>0</v>
      </c>
      <c r="F1904" s="5"/>
    </row>
    <row r="1905" spans="1:6" x14ac:dyDescent="0.2">
      <c r="A1905" s="2">
        <f t="shared" si="117"/>
        <v>42815.124999995394</v>
      </c>
      <c r="B1905">
        <f t="shared" si="118"/>
        <v>3</v>
      </c>
      <c r="C1905">
        <f t="shared" si="119"/>
        <v>3</v>
      </c>
      <c r="D1905" s="5">
        <v>0</v>
      </c>
      <c r="E1905" s="10">
        <f t="shared" si="116"/>
        <v>0</v>
      </c>
      <c r="F1905" s="5"/>
    </row>
    <row r="1906" spans="1:6" x14ac:dyDescent="0.2">
      <c r="A1906" s="2">
        <f t="shared" si="117"/>
        <v>42815.166666662059</v>
      </c>
      <c r="B1906">
        <f t="shared" si="118"/>
        <v>3</v>
      </c>
      <c r="C1906">
        <f t="shared" si="119"/>
        <v>4</v>
      </c>
      <c r="D1906" s="5">
        <v>0</v>
      </c>
      <c r="E1906" s="10">
        <f t="shared" si="116"/>
        <v>0</v>
      </c>
      <c r="F1906" s="5"/>
    </row>
    <row r="1907" spans="1:6" x14ac:dyDescent="0.2">
      <c r="A1907" s="2">
        <f t="shared" si="117"/>
        <v>42815.208333328723</v>
      </c>
      <c r="B1907">
        <f t="shared" si="118"/>
        <v>3</v>
      </c>
      <c r="C1907">
        <f t="shared" si="119"/>
        <v>5</v>
      </c>
      <c r="D1907" s="5">
        <v>0</v>
      </c>
      <c r="E1907" s="10">
        <f t="shared" si="116"/>
        <v>0</v>
      </c>
      <c r="F1907" s="5"/>
    </row>
    <row r="1908" spans="1:6" x14ac:dyDescent="0.2">
      <c r="A1908" s="2">
        <f t="shared" si="117"/>
        <v>42815.249999995387</v>
      </c>
      <c r="B1908">
        <f t="shared" si="118"/>
        <v>3</v>
      </c>
      <c r="C1908">
        <f t="shared" si="119"/>
        <v>6</v>
      </c>
      <c r="D1908" s="5">
        <v>821.53239999999994</v>
      </c>
      <c r="E1908" s="10">
        <f t="shared" si="116"/>
        <v>821.53239999999983</v>
      </c>
      <c r="F1908" s="5"/>
    </row>
    <row r="1909" spans="1:6" x14ac:dyDescent="0.2">
      <c r="A1909" s="2">
        <f t="shared" si="117"/>
        <v>42815.291666662051</v>
      </c>
      <c r="B1909">
        <f t="shared" si="118"/>
        <v>3</v>
      </c>
      <c r="C1909">
        <f t="shared" si="119"/>
        <v>7</v>
      </c>
      <c r="D1909" s="5">
        <v>551.91259999999988</v>
      </c>
      <c r="E1909" s="10">
        <f t="shared" si="116"/>
        <v>551.91259999999988</v>
      </c>
      <c r="F1909" s="5"/>
    </row>
    <row r="1910" spans="1:6" x14ac:dyDescent="0.2">
      <c r="A1910" s="2">
        <f t="shared" si="117"/>
        <v>42815.333333328716</v>
      </c>
      <c r="B1910">
        <f t="shared" si="118"/>
        <v>3</v>
      </c>
      <c r="C1910">
        <f t="shared" si="119"/>
        <v>8</v>
      </c>
      <c r="D1910" s="5">
        <v>3950.8847999999998</v>
      </c>
      <c r="E1910" s="10">
        <f t="shared" si="116"/>
        <v>3950.8847999999998</v>
      </c>
      <c r="F1910" s="5"/>
    </row>
    <row r="1911" spans="1:6" x14ac:dyDescent="0.2">
      <c r="A1911" s="2">
        <f t="shared" si="117"/>
        <v>42815.37499999538</v>
      </c>
      <c r="B1911">
        <f t="shared" si="118"/>
        <v>3</v>
      </c>
      <c r="C1911">
        <f t="shared" si="119"/>
        <v>9</v>
      </c>
      <c r="D1911" s="5">
        <v>5298.10635</v>
      </c>
      <c r="E1911" s="10">
        <f t="shared" si="116"/>
        <v>5298.10635</v>
      </c>
      <c r="F1911" s="5"/>
    </row>
    <row r="1912" spans="1:6" x14ac:dyDescent="0.2">
      <c r="A1912" s="2">
        <f t="shared" si="117"/>
        <v>42815.416666662044</v>
      </c>
      <c r="B1912">
        <f t="shared" si="118"/>
        <v>3</v>
      </c>
      <c r="C1912">
        <f t="shared" si="119"/>
        <v>10</v>
      </c>
      <c r="D1912" s="5">
        <v>3030.7605999999996</v>
      </c>
      <c r="E1912" s="10">
        <f t="shared" si="116"/>
        <v>3030.7605999999996</v>
      </c>
      <c r="F1912" s="5"/>
    </row>
    <row r="1913" spans="1:6" x14ac:dyDescent="0.2">
      <c r="A1913" s="2">
        <f t="shared" si="117"/>
        <v>42815.458333328708</v>
      </c>
      <c r="B1913">
        <f t="shared" si="118"/>
        <v>3</v>
      </c>
      <c r="C1913">
        <f t="shared" si="119"/>
        <v>11</v>
      </c>
      <c r="D1913" s="5">
        <v>5360.436349999999</v>
      </c>
      <c r="E1913" s="10">
        <f t="shared" si="116"/>
        <v>5360.436349999999</v>
      </c>
      <c r="F1913" s="5"/>
    </row>
    <row r="1914" spans="1:6" x14ac:dyDescent="0.2">
      <c r="A1914" s="2">
        <f t="shared" si="117"/>
        <v>42815.499999995372</v>
      </c>
      <c r="B1914">
        <f t="shared" si="118"/>
        <v>3</v>
      </c>
      <c r="C1914">
        <f t="shared" si="119"/>
        <v>12</v>
      </c>
      <c r="D1914" s="5">
        <v>3156.9661999999998</v>
      </c>
      <c r="E1914" s="10">
        <f t="shared" si="116"/>
        <v>3156.9661999999998</v>
      </c>
      <c r="F1914" s="5"/>
    </row>
    <row r="1915" spans="1:6" x14ac:dyDescent="0.2">
      <c r="A1915" s="2">
        <f t="shared" si="117"/>
        <v>42815.541666662037</v>
      </c>
      <c r="B1915">
        <f t="shared" si="118"/>
        <v>3</v>
      </c>
      <c r="C1915">
        <f t="shared" si="119"/>
        <v>13</v>
      </c>
      <c r="D1915" s="5">
        <v>4702.9663999999993</v>
      </c>
      <c r="E1915" s="10">
        <f t="shared" si="116"/>
        <v>4702.9663999999993</v>
      </c>
      <c r="F1915" s="5"/>
    </row>
    <row r="1916" spans="1:6" x14ac:dyDescent="0.2">
      <c r="A1916" s="2">
        <f t="shared" si="117"/>
        <v>42815.583333328701</v>
      </c>
      <c r="B1916">
        <f t="shared" si="118"/>
        <v>3</v>
      </c>
      <c r="C1916">
        <f t="shared" si="119"/>
        <v>14</v>
      </c>
      <c r="D1916" s="5">
        <v>4820.7356</v>
      </c>
      <c r="E1916" s="10">
        <f t="shared" si="116"/>
        <v>4820.7356</v>
      </c>
      <c r="F1916" s="5"/>
    </row>
    <row r="1917" spans="1:6" x14ac:dyDescent="0.2">
      <c r="A1917" s="2">
        <f t="shared" si="117"/>
        <v>42815.624999995365</v>
      </c>
      <c r="B1917">
        <f t="shared" si="118"/>
        <v>3</v>
      </c>
      <c r="C1917">
        <f t="shared" si="119"/>
        <v>15</v>
      </c>
      <c r="D1917" s="5">
        <v>1926.00505</v>
      </c>
      <c r="E1917" s="10">
        <f t="shared" si="116"/>
        <v>1926.0050500000002</v>
      </c>
      <c r="F1917" s="5"/>
    </row>
    <row r="1918" spans="1:6" x14ac:dyDescent="0.2">
      <c r="A1918" s="2">
        <f t="shared" si="117"/>
        <v>42815.666666662029</v>
      </c>
      <c r="B1918">
        <f t="shared" si="118"/>
        <v>3</v>
      </c>
      <c r="C1918">
        <f t="shared" si="119"/>
        <v>16</v>
      </c>
      <c r="D1918" s="5">
        <v>421.96489999999994</v>
      </c>
      <c r="E1918" s="10">
        <f t="shared" si="116"/>
        <v>421.96489999999994</v>
      </c>
      <c r="F1918" s="5"/>
    </row>
    <row r="1919" spans="1:6" x14ac:dyDescent="0.2">
      <c r="A1919" s="2">
        <f t="shared" si="117"/>
        <v>42815.708333328694</v>
      </c>
      <c r="B1919">
        <f t="shared" si="118"/>
        <v>3</v>
      </c>
      <c r="C1919">
        <f t="shared" si="119"/>
        <v>17</v>
      </c>
      <c r="D1919" s="5">
        <v>35.025549999999996</v>
      </c>
      <c r="E1919" s="10">
        <f t="shared" si="116"/>
        <v>35.025549999999996</v>
      </c>
      <c r="F1919" s="5"/>
    </row>
    <row r="1920" spans="1:6" x14ac:dyDescent="0.2">
      <c r="A1920" s="2">
        <f t="shared" si="117"/>
        <v>42815.749999995358</v>
      </c>
      <c r="B1920">
        <f t="shared" si="118"/>
        <v>3</v>
      </c>
      <c r="C1920">
        <f t="shared" si="119"/>
        <v>18</v>
      </c>
      <c r="D1920" s="5">
        <v>0</v>
      </c>
      <c r="E1920" s="10">
        <f t="shared" si="116"/>
        <v>0</v>
      </c>
      <c r="F1920" s="5"/>
    </row>
    <row r="1921" spans="1:6" x14ac:dyDescent="0.2">
      <c r="A1921" s="2">
        <f t="shared" si="117"/>
        <v>42815.791666662022</v>
      </c>
      <c r="B1921">
        <f t="shared" si="118"/>
        <v>3</v>
      </c>
      <c r="C1921">
        <f t="shared" si="119"/>
        <v>19</v>
      </c>
      <c r="D1921" s="5">
        <v>0</v>
      </c>
      <c r="E1921" s="10">
        <f t="shared" si="116"/>
        <v>0</v>
      </c>
      <c r="F1921" s="5"/>
    </row>
    <row r="1922" spans="1:6" x14ac:dyDescent="0.2">
      <c r="A1922" s="2">
        <f t="shared" si="117"/>
        <v>42815.833333328686</v>
      </c>
      <c r="B1922">
        <f t="shared" si="118"/>
        <v>3</v>
      </c>
      <c r="C1922">
        <f t="shared" si="119"/>
        <v>20</v>
      </c>
      <c r="D1922" s="5">
        <v>0</v>
      </c>
      <c r="E1922" s="10">
        <f t="shared" si="116"/>
        <v>0</v>
      </c>
      <c r="F1922" s="5"/>
    </row>
    <row r="1923" spans="1:6" x14ac:dyDescent="0.2">
      <c r="A1923" s="2">
        <f t="shared" si="117"/>
        <v>42815.874999995351</v>
      </c>
      <c r="B1923">
        <f t="shared" si="118"/>
        <v>3</v>
      </c>
      <c r="C1923">
        <f t="shared" si="119"/>
        <v>21</v>
      </c>
      <c r="D1923" s="5">
        <v>0</v>
      </c>
      <c r="E1923" s="10">
        <f t="shared" si="116"/>
        <v>0</v>
      </c>
      <c r="F1923" s="5"/>
    </row>
    <row r="1924" spans="1:6" x14ac:dyDescent="0.2">
      <c r="A1924" s="2">
        <f t="shared" si="117"/>
        <v>42815.916666662015</v>
      </c>
      <c r="B1924">
        <f t="shared" si="118"/>
        <v>3</v>
      </c>
      <c r="C1924">
        <f t="shared" si="119"/>
        <v>22</v>
      </c>
      <c r="D1924" s="5">
        <v>0</v>
      </c>
      <c r="E1924" s="10">
        <f t="shared" si="116"/>
        <v>0</v>
      </c>
      <c r="F1924" s="5"/>
    </row>
    <row r="1925" spans="1:6" x14ac:dyDescent="0.2">
      <c r="A1925" s="2">
        <f t="shared" si="117"/>
        <v>42815.958333328679</v>
      </c>
      <c r="B1925">
        <f t="shared" si="118"/>
        <v>3</v>
      </c>
      <c r="C1925">
        <f t="shared" si="119"/>
        <v>23</v>
      </c>
      <c r="D1925" s="5">
        <v>0</v>
      </c>
      <c r="E1925" s="10">
        <f t="shared" si="116"/>
        <v>0</v>
      </c>
      <c r="F1925" s="5"/>
    </row>
    <row r="1926" spans="1:6" x14ac:dyDescent="0.2">
      <c r="A1926" s="2">
        <f t="shared" si="117"/>
        <v>42815.999999995343</v>
      </c>
      <c r="B1926">
        <f t="shared" si="118"/>
        <v>3</v>
      </c>
      <c r="C1926">
        <f t="shared" si="119"/>
        <v>0</v>
      </c>
      <c r="D1926" s="5">
        <v>0</v>
      </c>
      <c r="E1926" s="10">
        <f t="shared" si="116"/>
        <v>0</v>
      </c>
      <c r="F1926" s="5"/>
    </row>
    <row r="1927" spans="1:6" x14ac:dyDescent="0.2">
      <c r="A1927" s="2">
        <f t="shared" si="117"/>
        <v>42816.041666662008</v>
      </c>
      <c r="B1927">
        <f t="shared" si="118"/>
        <v>3</v>
      </c>
      <c r="C1927">
        <f t="shared" si="119"/>
        <v>1</v>
      </c>
      <c r="D1927" s="5">
        <v>0</v>
      </c>
      <c r="E1927" s="10">
        <f t="shared" ref="E1927:E1990" si="120">D1927*$B$4/10</f>
        <v>0</v>
      </c>
      <c r="F1927" s="5"/>
    </row>
    <row r="1928" spans="1:6" x14ac:dyDescent="0.2">
      <c r="A1928" s="2">
        <f t="shared" ref="A1928:A1991" si="121">A1927+1/24</f>
        <v>42816.083333328672</v>
      </c>
      <c r="B1928">
        <f t="shared" ref="B1928:B1991" si="122">MONTH(A1928)</f>
        <v>3</v>
      </c>
      <c r="C1928">
        <f t="shared" ref="C1928:C1991" si="123">HOUR(A1928)</f>
        <v>2</v>
      </c>
      <c r="D1928" s="5">
        <v>0</v>
      </c>
      <c r="E1928" s="10">
        <f t="shared" si="120"/>
        <v>0</v>
      </c>
      <c r="F1928" s="5"/>
    </row>
    <row r="1929" spans="1:6" x14ac:dyDescent="0.2">
      <c r="A1929" s="2">
        <f t="shared" si="121"/>
        <v>42816.124999995336</v>
      </c>
      <c r="B1929">
        <f t="shared" si="122"/>
        <v>3</v>
      </c>
      <c r="C1929">
        <f t="shared" si="123"/>
        <v>3</v>
      </c>
      <c r="D1929" s="5">
        <v>0</v>
      </c>
      <c r="E1929" s="10">
        <f t="shared" si="120"/>
        <v>0</v>
      </c>
      <c r="F1929" s="5"/>
    </row>
    <row r="1930" spans="1:6" x14ac:dyDescent="0.2">
      <c r="A1930" s="2">
        <f t="shared" si="121"/>
        <v>42816.166666662</v>
      </c>
      <c r="B1930">
        <f t="shared" si="122"/>
        <v>3</v>
      </c>
      <c r="C1930">
        <f t="shared" si="123"/>
        <v>4</v>
      </c>
      <c r="D1930" s="5">
        <v>0</v>
      </c>
      <c r="E1930" s="10">
        <f t="shared" si="120"/>
        <v>0</v>
      </c>
      <c r="F1930" s="5"/>
    </row>
    <row r="1931" spans="1:6" x14ac:dyDescent="0.2">
      <c r="A1931" s="2">
        <f t="shared" si="121"/>
        <v>42816.208333328665</v>
      </c>
      <c r="B1931">
        <f t="shared" si="122"/>
        <v>3</v>
      </c>
      <c r="C1931">
        <f t="shared" si="123"/>
        <v>5</v>
      </c>
      <c r="D1931" s="5">
        <v>0</v>
      </c>
      <c r="E1931" s="10">
        <f t="shared" si="120"/>
        <v>0</v>
      </c>
      <c r="F1931" s="5"/>
    </row>
    <row r="1932" spans="1:6" x14ac:dyDescent="0.2">
      <c r="A1932" s="2">
        <f t="shared" si="121"/>
        <v>42816.249999995329</v>
      </c>
      <c r="B1932">
        <f t="shared" si="122"/>
        <v>3</v>
      </c>
      <c r="C1932">
        <f t="shared" si="123"/>
        <v>6</v>
      </c>
      <c r="D1932" s="5">
        <v>923.37984999999992</v>
      </c>
      <c r="E1932" s="10">
        <f t="shared" si="120"/>
        <v>923.37984999999992</v>
      </c>
      <c r="F1932" s="5"/>
    </row>
    <row r="1933" spans="1:6" x14ac:dyDescent="0.2">
      <c r="A1933" s="2">
        <f t="shared" si="121"/>
        <v>42816.291666661993</v>
      </c>
      <c r="B1933">
        <f t="shared" si="122"/>
        <v>3</v>
      </c>
      <c r="C1933">
        <f t="shared" si="123"/>
        <v>7</v>
      </c>
      <c r="D1933" s="5">
        <v>3421.8767499999999</v>
      </c>
      <c r="E1933" s="10">
        <f t="shared" si="120"/>
        <v>3421.8767500000004</v>
      </c>
      <c r="F1933" s="5"/>
    </row>
    <row r="1934" spans="1:6" x14ac:dyDescent="0.2">
      <c r="A1934" s="2">
        <f t="shared" si="121"/>
        <v>42816.333333328657</v>
      </c>
      <c r="B1934">
        <f t="shared" si="122"/>
        <v>3</v>
      </c>
      <c r="C1934">
        <f t="shared" si="123"/>
        <v>8</v>
      </c>
      <c r="D1934" s="5">
        <v>5811.5755999999992</v>
      </c>
      <c r="E1934" s="10">
        <f t="shared" si="120"/>
        <v>5811.5755999999992</v>
      </c>
      <c r="F1934" s="5"/>
    </row>
    <row r="1935" spans="1:6" x14ac:dyDescent="0.2">
      <c r="A1935" s="2">
        <f t="shared" si="121"/>
        <v>42816.374999995322</v>
      </c>
      <c r="B1935">
        <f t="shared" si="122"/>
        <v>3</v>
      </c>
      <c r="C1935">
        <f t="shared" si="123"/>
        <v>9</v>
      </c>
      <c r="D1935" s="5">
        <v>7592.8197999999993</v>
      </c>
      <c r="E1935" s="10">
        <f t="shared" si="120"/>
        <v>7592.8197999999993</v>
      </c>
      <c r="F1935" s="5"/>
    </row>
    <row r="1936" spans="1:6" x14ac:dyDescent="0.2">
      <c r="A1936" s="2">
        <f t="shared" si="121"/>
        <v>42816.416666661986</v>
      </c>
      <c r="B1936">
        <f t="shared" si="122"/>
        <v>3</v>
      </c>
      <c r="C1936">
        <f t="shared" si="123"/>
        <v>10</v>
      </c>
      <c r="D1936" s="5">
        <v>8679.5053999999982</v>
      </c>
      <c r="E1936" s="10">
        <f t="shared" si="120"/>
        <v>8679.5053999999982</v>
      </c>
      <c r="F1936" s="5"/>
    </row>
    <row r="1937" spans="1:6" x14ac:dyDescent="0.2">
      <c r="A1937" s="2">
        <f t="shared" si="121"/>
        <v>42816.45833332865</v>
      </c>
      <c r="B1937">
        <f t="shared" si="122"/>
        <v>3</v>
      </c>
      <c r="C1937">
        <f t="shared" si="123"/>
        <v>11</v>
      </c>
      <c r="D1937" s="5">
        <v>8198.559299999999</v>
      </c>
      <c r="E1937" s="10">
        <f t="shared" si="120"/>
        <v>8198.559299999999</v>
      </c>
      <c r="F1937" s="5"/>
    </row>
    <row r="1938" spans="1:6" x14ac:dyDescent="0.2">
      <c r="A1938" s="2">
        <f t="shared" si="121"/>
        <v>42816.499999995314</v>
      </c>
      <c r="B1938">
        <f t="shared" si="122"/>
        <v>3</v>
      </c>
      <c r="C1938">
        <f t="shared" si="123"/>
        <v>12</v>
      </c>
      <c r="D1938" s="5">
        <v>6709.6071499999989</v>
      </c>
      <c r="E1938" s="10">
        <f t="shared" si="120"/>
        <v>6709.6071499999989</v>
      </c>
      <c r="F1938" s="5"/>
    </row>
    <row r="1939" spans="1:6" x14ac:dyDescent="0.2">
      <c r="A1939" s="2">
        <f t="shared" si="121"/>
        <v>42816.541666661979</v>
      </c>
      <c r="B1939">
        <f t="shared" si="122"/>
        <v>3</v>
      </c>
      <c r="C1939">
        <f t="shared" si="123"/>
        <v>13</v>
      </c>
      <c r="D1939" s="5">
        <v>7264.2855</v>
      </c>
      <c r="E1939" s="10">
        <f t="shared" si="120"/>
        <v>7264.2855</v>
      </c>
      <c r="F1939" s="5"/>
    </row>
    <row r="1940" spans="1:6" x14ac:dyDescent="0.2">
      <c r="A1940" s="2">
        <f t="shared" si="121"/>
        <v>42816.583333328643</v>
      </c>
      <c r="B1940">
        <f t="shared" si="122"/>
        <v>3</v>
      </c>
      <c r="C1940">
        <f t="shared" si="123"/>
        <v>14</v>
      </c>
      <c r="D1940" s="5">
        <v>7186.9606499999991</v>
      </c>
      <c r="E1940" s="10">
        <f t="shared" si="120"/>
        <v>7186.9606499999991</v>
      </c>
      <c r="F1940" s="5"/>
    </row>
    <row r="1941" spans="1:6" x14ac:dyDescent="0.2">
      <c r="A1941" s="2">
        <f t="shared" si="121"/>
        <v>42816.624999995307</v>
      </c>
      <c r="B1941">
        <f t="shared" si="122"/>
        <v>3</v>
      </c>
      <c r="C1941">
        <f t="shared" si="123"/>
        <v>15</v>
      </c>
      <c r="D1941" s="5">
        <v>4160.2434499999999</v>
      </c>
      <c r="E1941" s="10">
        <f t="shared" si="120"/>
        <v>4160.2434499999999</v>
      </c>
      <c r="F1941" s="5"/>
    </row>
    <row r="1942" spans="1:6" x14ac:dyDescent="0.2">
      <c r="A1942" s="2">
        <f t="shared" si="121"/>
        <v>42816.666666661971</v>
      </c>
      <c r="B1942">
        <f t="shared" si="122"/>
        <v>3</v>
      </c>
      <c r="C1942">
        <f t="shared" si="123"/>
        <v>16</v>
      </c>
      <c r="D1942" s="5">
        <v>952.65194999999994</v>
      </c>
      <c r="E1942" s="10">
        <f t="shared" si="120"/>
        <v>952.65194999999983</v>
      </c>
      <c r="F1942" s="5"/>
    </row>
    <row r="1943" spans="1:6" x14ac:dyDescent="0.2">
      <c r="A1943" s="2">
        <f t="shared" si="121"/>
        <v>42816.708333328635</v>
      </c>
      <c r="B1943">
        <f t="shared" si="122"/>
        <v>3</v>
      </c>
      <c r="C1943">
        <f t="shared" si="123"/>
        <v>17</v>
      </c>
      <c r="D1943" s="5">
        <v>432.07109999999994</v>
      </c>
      <c r="E1943" s="10">
        <f t="shared" si="120"/>
        <v>432.07109999999994</v>
      </c>
      <c r="F1943" s="5"/>
    </row>
    <row r="1944" spans="1:6" x14ac:dyDescent="0.2">
      <c r="A1944" s="2">
        <f t="shared" si="121"/>
        <v>42816.7499999953</v>
      </c>
      <c r="B1944">
        <f t="shared" si="122"/>
        <v>3</v>
      </c>
      <c r="C1944">
        <f t="shared" si="123"/>
        <v>18</v>
      </c>
      <c r="D1944" s="5">
        <v>0</v>
      </c>
      <c r="E1944" s="10">
        <f t="shared" si="120"/>
        <v>0</v>
      </c>
      <c r="F1944" s="5"/>
    </row>
    <row r="1945" spans="1:6" x14ac:dyDescent="0.2">
      <c r="A1945" s="2">
        <f t="shared" si="121"/>
        <v>42816.791666661964</v>
      </c>
      <c r="B1945">
        <f t="shared" si="122"/>
        <v>3</v>
      </c>
      <c r="C1945">
        <f t="shared" si="123"/>
        <v>19</v>
      </c>
      <c r="D1945" s="5">
        <v>0</v>
      </c>
      <c r="E1945" s="10">
        <f t="shared" si="120"/>
        <v>0</v>
      </c>
      <c r="F1945" s="5"/>
    </row>
    <row r="1946" spans="1:6" x14ac:dyDescent="0.2">
      <c r="A1946" s="2">
        <f t="shared" si="121"/>
        <v>42816.833333328628</v>
      </c>
      <c r="B1946">
        <f t="shared" si="122"/>
        <v>3</v>
      </c>
      <c r="C1946">
        <f t="shared" si="123"/>
        <v>20</v>
      </c>
      <c r="D1946" s="5">
        <v>0</v>
      </c>
      <c r="E1946" s="10">
        <f t="shared" si="120"/>
        <v>0</v>
      </c>
      <c r="F1946" s="5"/>
    </row>
    <row r="1947" spans="1:6" x14ac:dyDescent="0.2">
      <c r="A1947" s="2">
        <f t="shared" si="121"/>
        <v>42816.874999995292</v>
      </c>
      <c r="B1947">
        <f t="shared" si="122"/>
        <v>3</v>
      </c>
      <c r="C1947">
        <f t="shared" si="123"/>
        <v>21</v>
      </c>
      <c r="D1947" s="5">
        <v>0</v>
      </c>
      <c r="E1947" s="10">
        <f t="shared" si="120"/>
        <v>0</v>
      </c>
      <c r="F1947" s="5"/>
    </row>
    <row r="1948" spans="1:6" x14ac:dyDescent="0.2">
      <c r="A1948" s="2">
        <f t="shared" si="121"/>
        <v>42816.916666661957</v>
      </c>
      <c r="B1948">
        <f t="shared" si="122"/>
        <v>3</v>
      </c>
      <c r="C1948">
        <f t="shared" si="123"/>
        <v>22</v>
      </c>
      <c r="D1948" s="5">
        <v>0</v>
      </c>
      <c r="E1948" s="10">
        <f t="shared" si="120"/>
        <v>0</v>
      </c>
      <c r="F1948" s="5"/>
    </row>
    <row r="1949" spans="1:6" x14ac:dyDescent="0.2">
      <c r="A1949" s="2">
        <f t="shared" si="121"/>
        <v>42816.958333328621</v>
      </c>
      <c r="B1949">
        <f t="shared" si="122"/>
        <v>3</v>
      </c>
      <c r="C1949">
        <f t="shared" si="123"/>
        <v>23</v>
      </c>
      <c r="D1949" s="5">
        <v>0</v>
      </c>
      <c r="E1949" s="10">
        <f t="shared" si="120"/>
        <v>0</v>
      </c>
      <c r="F1949" s="5"/>
    </row>
    <row r="1950" spans="1:6" x14ac:dyDescent="0.2">
      <c r="A1950" s="2">
        <f t="shared" si="121"/>
        <v>42816.999999995285</v>
      </c>
      <c r="B1950">
        <f t="shared" si="122"/>
        <v>3</v>
      </c>
      <c r="C1950">
        <f t="shared" si="123"/>
        <v>0</v>
      </c>
      <c r="D1950" s="5">
        <v>0</v>
      </c>
      <c r="E1950" s="10">
        <f t="shared" si="120"/>
        <v>0</v>
      </c>
      <c r="F1950" s="5"/>
    </row>
    <row r="1951" spans="1:6" x14ac:dyDescent="0.2">
      <c r="A1951" s="2">
        <f t="shared" si="121"/>
        <v>42817.041666661949</v>
      </c>
      <c r="B1951">
        <f t="shared" si="122"/>
        <v>3</v>
      </c>
      <c r="C1951">
        <f t="shared" si="123"/>
        <v>1</v>
      </c>
      <c r="D1951" s="5">
        <v>0</v>
      </c>
      <c r="E1951" s="10">
        <f t="shared" si="120"/>
        <v>0</v>
      </c>
      <c r="F1951" s="5"/>
    </row>
    <row r="1952" spans="1:6" x14ac:dyDescent="0.2">
      <c r="A1952" s="2">
        <f t="shared" si="121"/>
        <v>42817.083333328614</v>
      </c>
      <c r="B1952">
        <f t="shared" si="122"/>
        <v>3</v>
      </c>
      <c r="C1952">
        <f t="shared" si="123"/>
        <v>2</v>
      </c>
      <c r="D1952" s="5">
        <v>0</v>
      </c>
      <c r="E1952" s="10">
        <f t="shared" si="120"/>
        <v>0</v>
      </c>
      <c r="F1952" s="5"/>
    </row>
    <row r="1953" spans="1:6" x14ac:dyDescent="0.2">
      <c r="A1953" s="2">
        <f t="shared" si="121"/>
        <v>42817.124999995278</v>
      </c>
      <c r="B1953">
        <f t="shared" si="122"/>
        <v>3</v>
      </c>
      <c r="C1953">
        <f t="shared" si="123"/>
        <v>3</v>
      </c>
      <c r="D1953" s="5">
        <v>0</v>
      </c>
      <c r="E1953" s="10">
        <f t="shared" si="120"/>
        <v>0</v>
      </c>
      <c r="F1953" s="5"/>
    </row>
    <row r="1954" spans="1:6" x14ac:dyDescent="0.2">
      <c r="A1954" s="2">
        <f t="shared" si="121"/>
        <v>42817.166666661942</v>
      </c>
      <c r="B1954">
        <f t="shared" si="122"/>
        <v>3</v>
      </c>
      <c r="C1954">
        <f t="shared" si="123"/>
        <v>4</v>
      </c>
      <c r="D1954" s="5">
        <v>0</v>
      </c>
      <c r="E1954" s="10">
        <f t="shared" si="120"/>
        <v>0</v>
      </c>
      <c r="F1954" s="5"/>
    </row>
    <row r="1955" spans="1:6" x14ac:dyDescent="0.2">
      <c r="A1955" s="2">
        <f t="shared" si="121"/>
        <v>42817.208333328606</v>
      </c>
      <c r="B1955">
        <f t="shared" si="122"/>
        <v>3</v>
      </c>
      <c r="C1955">
        <f t="shared" si="123"/>
        <v>5</v>
      </c>
      <c r="D1955" s="5">
        <v>0</v>
      </c>
      <c r="E1955" s="10">
        <f t="shared" si="120"/>
        <v>0</v>
      </c>
      <c r="F1955" s="5"/>
    </row>
    <row r="1956" spans="1:6" x14ac:dyDescent="0.2">
      <c r="A1956" s="2">
        <f t="shared" si="121"/>
        <v>42817.249999995271</v>
      </c>
      <c r="B1956">
        <f t="shared" si="122"/>
        <v>3</v>
      </c>
      <c r="C1956">
        <f t="shared" si="123"/>
        <v>6</v>
      </c>
      <c r="D1956" s="5">
        <v>984.6978499999999</v>
      </c>
      <c r="E1956" s="10">
        <f t="shared" si="120"/>
        <v>984.6978499999999</v>
      </c>
      <c r="F1956" s="5"/>
    </row>
    <row r="1957" spans="1:6" x14ac:dyDescent="0.2">
      <c r="A1957" s="2">
        <f t="shared" si="121"/>
        <v>42817.291666661935</v>
      </c>
      <c r="B1957">
        <f t="shared" si="122"/>
        <v>3</v>
      </c>
      <c r="C1957">
        <f t="shared" si="123"/>
        <v>7</v>
      </c>
      <c r="D1957" s="5">
        <v>3581.6014</v>
      </c>
      <c r="E1957" s="10">
        <f t="shared" si="120"/>
        <v>3581.6014000000005</v>
      </c>
      <c r="F1957" s="5"/>
    </row>
    <row r="1958" spans="1:6" x14ac:dyDescent="0.2">
      <c r="A1958" s="2">
        <f t="shared" si="121"/>
        <v>42817.333333328599</v>
      </c>
      <c r="B1958">
        <f t="shared" si="122"/>
        <v>3</v>
      </c>
      <c r="C1958">
        <f t="shared" si="123"/>
        <v>8</v>
      </c>
      <c r="D1958" s="5">
        <v>6021.7208499999997</v>
      </c>
      <c r="E1958" s="10">
        <f t="shared" si="120"/>
        <v>6021.7208499999997</v>
      </c>
      <c r="F1958" s="5"/>
    </row>
    <row r="1959" spans="1:6" x14ac:dyDescent="0.2">
      <c r="A1959" s="2">
        <f t="shared" si="121"/>
        <v>42817.374999995263</v>
      </c>
      <c r="B1959">
        <f t="shared" si="122"/>
        <v>3</v>
      </c>
      <c r="C1959">
        <f t="shared" si="123"/>
        <v>9</v>
      </c>
      <c r="D1959" s="5">
        <v>6921.2289999999994</v>
      </c>
      <c r="E1959" s="10">
        <f t="shared" si="120"/>
        <v>6921.2289999999994</v>
      </c>
      <c r="F1959" s="5"/>
    </row>
    <row r="1960" spans="1:6" x14ac:dyDescent="0.2">
      <c r="A1960" s="2">
        <f t="shared" si="121"/>
        <v>42817.416666661928</v>
      </c>
      <c r="B1960">
        <f t="shared" si="122"/>
        <v>3</v>
      </c>
      <c r="C1960">
        <f t="shared" si="123"/>
        <v>10</v>
      </c>
      <c r="D1960" s="5">
        <v>7828.9147999999996</v>
      </c>
      <c r="E1960" s="10">
        <f t="shared" si="120"/>
        <v>7828.9148000000005</v>
      </c>
      <c r="F1960" s="5"/>
    </row>
    <row r="1961" spans="1:6" x14ac:dyDescent="0.2">
      <c r="A1961" s="2">
        <f t="shared" si="121"/>
        <v>42817.458333328592</v>
      </c>
      <c r="B1961">
        <f t="shared" si="122"/>
        <v>3</v>
      </c>
      <c r="C1961">
        <f t="shared" si="123"/>
        <v>11</v>
      </c>
      <c r="D1961" s="5">
        <v>8448.9200499999988</v>
      </c>
      <c r="E1961" s="10">
        <f t="shared" si="120"/>
        <v>8448.9200499999988</v>
      </c>
      <c r="F1961" s="5"/>
    </row>
    <row r="1962" spans="1:6" x14ac:dyDescent="0.2">
      <c r="A1962" s="2">
        <f t="shared" si="121"/>
        <v>42817.499999995256</v>
      </c>
      <c r="B1962">
        <f t="shared" si="122"/>
        <v>3</v>
      </c>
      <c r="C1962">
        <f t="shared" si="123"/>
        <v>12</v>
      </c>
      <c r="D1962" s="5">
        <v>8252.3608999999997</v>
      </c>
      <c r="E1962" s="10">
        <f t="shared" si="120"/>
        <v>8252.3608999999997</v>
      </c>
      <c r="F1962" s="5"/>
    </row>
    <row r="1963" spans="1:6" x14ac:dyDescent="0.2">
      <c r="A1963" s="2">
        <f t="shared" si="121"/>
        <v>42817.54166666192</v>
      </c>
      <c r="B1963">
        <f t="shared" si="122"/>
        <v>3</v>
      </c>
      <c r="C1963">
        <f t="shared" si="123"/>
        <v>13</v>
      </c>
      <c r="D1963" s="5">
        <v>7409.0463499999996</v>
      </c>
      <c r="E1963" s="10">
        <f t="shared" si="120"/>
        <v>7409.0463499999996</v>
      </c>
      <c r="F1963" s="5"/>
    </row>
    <row r="1964" spans="1:6" x14ac:dyDescent="0.2">
      <c r="A1964" s="2">
        <f t="shared" si="121"/>
        <v>42817.583333328585</v>
      </c>
      <c r="B1964">
        <f t="shared" si="122"/>
        <v>3</v>
      </c>
      <c r="C1964">
        <f t="shared" si="123"/>
        <v>14</v>
      </c>
      <c r="D1964" s="5">
        <v>7226.3032999999996</v>
      </c>
      <c r="E1964" s="10">
        <f t="shared" si="120"/>
        <v>7226.3032999999996</v>
      </c>
      <c r="F1964" s="5"/>
    </row>
    <row r="1965" spans="1:6" x14ac:dyDescent="0.2">
      <c r="A1965" s="2">
        <f t="shared" si="121"/>
        <v>42817.624999995249</v>
      </c>
      <c r="B1965">
        <f t="shared" si="122"/>
        <v>3</v>
      </c>
      <c r="C1965">
        <f t="shared" si="123"/>
        <v>15</v>
      </c>
      <c r="D1965" s="5">
        <v>5203.3877499999999</v>
      </c>
      <c r="E1965" s="10">
        <f t="shared" si="120"/>
        <v>5203.3877499999999</v>
      </c>
      <c r="F1965" s="5"/>
    </row>
    <row r="1966" spans="1:6" x14ac:dyDescent="0.2">
      <c r="A1966" s="2">
        <f t="shared" si="121"/>
        <v>42817.666666661913</v>
      </c>
      <c r="B1966">
        <f t="shared" si="122"/>
        <v>3</v>
      </c>
      <c r="C1966">
        <f t="shared" si="123"/>
        <v>16</v>
      </c>
      <c r="D1966" s="5">
        <v>2694.8605499999999</v>
      </c>
      <c r="E1966" s="10">
        <f t="shared" si="120"/>
        <v>2694.8605499999999</v>
      </c>
      <c r="F1966" s="5"/>
    </row>
    <row r="1967" spans="1:6" x14ac:dyDescent="0.2">
      <c r="A1967" s="2">
        <f t="shared" si="121"/>
        <v>42817.708333328577</v>
      </c>
      <c r="B1967">
        <f t="shared" si="122"/>
        <v>3</v>
      </c>
      <c r="C1967">
        <f t="shared" si="123"/>
        <v>17</v>
      </c>
      <c r="D1967" s="5">
        <v>444.49109999999996</v>
      </c>
      <c r="E1967" s="10">
        <f t="shared" si="120"/>
        <v>444.49110000000002</v>
      </c>
      <c r="F1967" s="5"/>
    </row>
    <row r="1968" spans="1:6" x14ac:dyDescent="0.2">
      <c r="A1968" s="2">
        <f t="shared" si="121"/>
        <v>42817.749999995242</v>
      </c>
      <c r="B1968">
        <f t="shared" si="122"/>
        <v>3</v>
      </c>
      <c r="C1968">
        <f t="shared" si="123"/>
        <v>18</v>
      </c>
      <c r="D1968" s="5">
        <v>0</v>
      </c>
      <c r="E1968" s="10">
        <f t="shared" si="120"/>
        <v>0</v>
      </c>
      <c r="F1968" s="5"/>
    </row>
    <row r="1969" spans="1:6" x14ac:dyDescent="0.2">
      <c r="A1969" s="2">
        <f t="shared" si="121"/>
        <v>42817.791666661906</v>
      </c>
      <c r="B1969">
        <f t="shared" si="122"/>
        <v>3</v>
      </c>
      <c r="C1969">
        <f t="shared" si="123"/>
        <v>19</v>
      </c>
      <c r="D1969" s="5">
        <v>0</v>
      </c>
      <c r="E1969" s="10">
        <f t="shared" si="120"/>
        <v>0</v>
      </c>
      <c r="F1969" s="5"/>
    </row>
    <row r="1970" spans="1:6" x14ac:dyDescent="0.2">
      <c r="A1970" s="2">
        <f t="shared" si="121"/>
        <v>42817.83333332857</v>
      </c>
      <c r="B1970">
        <f t="shared" si="122"/>
        <v>3</v>
      </c>
      <c r="C1970">
        <f t="shared" si="123"/>
        <v>20</v>
      </c>
      <c r="D1970" s="5">
        <v>0</v>
      </c>
      <c r="E1970" s="10">
        <f t="shared" si="120"/>
        <v>0</v>
      </c>
      <c r="F1970" s="5"/>
    </row>
    <row r="1971" spans="1:6" x14ac:dyDescent="0.2">
      <c r="A1971" s="2">
        <f t="shared" si="121"/>
        <v>42817.874999995234</v>
      </c>
      <c r="B1971">
        <f t="shared" si="122"/>
        <v>3</v>
      </c>
      <c r="C1971">
        <f t="shared" si="123"/>
        <v>21</v>
      </c>
      <c r="D1971" s="5">
        <v>0</v>
      </c>
      <c r="E1971" s="10">
        <f t="shared" si="120"/>
        <v>0</v>
      </c>
      <c r="F1971" s="5"/>
    </row>
    <row r="1972" spans="1:6" x14ac:dyDescent="0.2">
      <c r="A1972" s="2">
        <f t="shared" si="121"/>
        <v>42817.916666661898</v>
      </c>
      <c r="B1972">
        <f t="shared" si="122"/>
        <v>3</v>
      </c>
      <c r="C1972">
        <f t="shared" si="123"/>
        <v>22</v>
      </c>
      <c r="D1972" s="5">
        <v>0</v>
      </c>
      <c r="E1972" s="10">
        <f t="shared" si="120"/>
        <v>0</v>
      </c>
      <c r="F1972" s="5"/>
    </row>
    <row r="1973" spans="1:6" x14ac:dyDescent="0.2">
      <c r="A1973" s="2">
        <f t="shared" si="121"/>
        <v>42817.958333328563</v>
      </c>
      <c r="B1973">
        <f t="shared" si="122"/>
        <v>3</v>
      </c>
      <c r="C1973">
        <f t="shared" si="123"/>
        <v>23</v>
      </c>
      <c r="D1973" s="5">
        <v>0</v>
      </c>
      <c r="E1973" s="10">
        <f t="shared" si="120"/>
        <v>0</v>
      </c>
      <c r="F1973" s="5"/>
    </row>
    <row r="1974" spans="1:6" x14ac:dyDescent="0.2">
      <c r="A1974" s="2">
        <f t="shared" si="121"/>
        <v>42817.999999995227</v>
      </c>
      <c r="B1974">
        <f t="shared" si="122"/>
        <v>3</v>
      </c>
      <c r="C1974">
        <f t="shared" si="123"/>
        <v>0</v>
      </c>
      <c r="D1974" s="5">
        <v>0</v>
      </c>
      <c r="E1974" s="10">
        <f t="shared" si="120"/>
        <v>0</v>
      </c>
      <c r="F1974" s="5"/>
    </row>
    <row r="1975" spans="1:6" x14ac:dyDescent="0.2">
      <c r="A1975" s="2">
        <f t="shared" si="121"/>
        <v>42818.041666661891</v>
      </c>
      <c r="B1975">
        <f t="shared" si="122"/>
        <v>3</v>
      </c>
      <c r="C1975">
        <f t="shared" si="123"/>
        <v>1</v>
      </c>
      <c r="D1975" s="5">
        <v>0</v>
      </c>
      <c r="E1975" s="10">
        <f t="shared" si="120"/>
        <v>0</v>
      </c>
      <c r="F1975" s="5"/>
    </row>
    <row r="1976" spans="1:6" x14ac:dyDescent="0.2">
      <c r="A1976" s="2">
        <f t="shared" si="121"/>
        <v>42818.083333328555</v>
      </c>
      <c r="B1976">
        <f t="shared" si="122"/>
        <v>3</v>
      </c>
      <c r="C1976">
        <f t="shared" si="123"/>
        <v>2</v>
      </c>
      <c r="D1976" s="5">
        <v>0</v>
      </c>
      <c r="E1976" s="10">
        <f t="shared" si="120"/>
        <v>0</v>
      </c>
      <c r="F1976" s="5"/>
    </row>
    <row r="1977" spans="1:6" x14ac:dyDescent="0.2">
      <c r="A1977" s="2">
        <f t="shared" si="121"/>
        <v>42818.12499999522</v>
      </c>
      <c r="B1977">
        <f t="shared" si="122"/>
        <v>3</v>
      </c>
      <c r="C1977">
        <f t="shared" si="123"/>
        <v>3</v>
      </c>
      <c r="D1977" s="5">
        <v>0</v>
      </c>
      <c r="E1977" s="10">
        <f t="shared" si="120"/>
        <v>0</v>
      </c>
      <c r="F1977" s="5"/>
    </row>
    <row r="1978" spans="1:6" x14ac:dyDescent="0.2">
      <c r="A1978" s="2">
        <f t="shared" si="121"/>
        <v>42818.166666661884</v>
      </c>
      <c r="B1978">
        <f t="shared" si="122"/>
        <v>3</v>
      </c>
      <c r="C1978">
        <f t="shared" si="123"/>
        <v>4</v>
      </c>
      <c r="D1978" s="5">
        <v>0</v>
      </c>
      <c r="E1978" s="10">
        <f t="shared" si="120"/>
        <v>0</v>
      </c>
      <c r="F1978" s="5"/>
    </row>
    <row r="1979" spans="1:6" x14ac:dyDescent="0.2">
      <c r="A1979" s="2">
        <f t="shared" si="121"/>
        <v>42818.208333328548</v>
      </c>
      <c r="B1979">
        <f t="shared" si="122"/>
        <v>3</v>
      </c>
      <c r="C1979">
        <f t="shared" si="123"/>
        <v>5</v>
      </c>
      <c r="D1979" s="5">
        <v>0</v>
      </c>
      <c r="E1979" s="10">
        <f t="shared" si="120"/>
        <v>0</v>
      </c>
      <c r="F1979" s="5"/>
    </row>
    <row r="1980" spans="1:6" x14ac:dyDescent="0.2">
      <c r="A1980" s="2">
        <f t="shared" si="121"/>
        <v>42818.249999995212</v>
      </c>
      <c r="B1980">
        <f t="shared" si="122"/>
        <v>3</v>
      </c>
      <c r="C1980">
        <f t="shared" si="123"/>
        <v>6</v>
      </c>
      <c r="D1980" s="5">
        <v>1023.2032999999999</v>
      </c>
      <c r="E1980" s="10">
        <f t="shared" si="120"/>
        <v>1023.2032999999999</v>
      </c>
      <c r="F1980" s="5"/>
    </row>
    <row r="1981" spans="1:6" x14ac:dyDescent="0.2">
      <c r="A1981" s="2">
        <f t="shared" si="121"/>
        <v>42818.291666661877</v>
      </c>
      <c r="B1981">
        <f t="shared" si="122"/>
        <v>3</v>
      </c>
      <c r="C1981">
        <f t="shared" si="123"/>
        <v>7</v>
      </c>
      <c r="D1981" s="5">
        <v>3566.0131499999998</v>
      </c>
      <c r="E1981" s="10">
        <f t="shared" si="120"/>
        <v>3566.0131499999998</v>
      </c>
      <c r="F1981" s="5"/>
    </row>
    <row r="1982" spans="1:6" x14ac:dyDescent="0.2">
      <c r="A1982" s="2">
        <f t="shared" si="121"/>
        <v>42818.333333328541</v>
      </c>
      <c r="B1982">
        <f t="shared" si="122"/>
        <v>3</v>
      </c>
      <c r="C1982">
        <f t="shared" si="123"/>
        <v>8</v>
      </c>
      <c r="D1982" s="5">
        <v>5978.360099999999</v>
      </c>
      <c r="E1982" s="10">
        <f t="shared" si="120"/>
        <v>5978.360099999999</v>
      </c>
      <c r="F1982" s="5"/>
    </row>
    <row r="1983" spans="1:6" x14ac:dyDescent="0.2">
      <c r="A1983" s="2">
        <f t="shared" si="121"/>
        <v>42818.374999995205</v>
      </c>
      <c r="B1983">
        <f t="shared" si="122"/>
        <v>3</v>
      </c>
      <c r="C1983">
        <f t="shared" si="123"/>
        <v>9</v>
      </c>
      <c r="D1983" s="5">
        <v>7759.5973999999987</v>
      </c>
      <c r="E1983" s="10">
        <f t="shared" si="120"/>
        <v>7759.5973999999987</v>
      </c>
      <c r="F1983" s="5"/>
    </row>
    <row r="1984" spans="1:6" x14ac:dyDescent="0.2">
      <c r="A1984" s="2">
        <f t="shared" si="121"/>
        <v>42818.416666661869</v>
      </c>
      <c r="B1984">
        <f t="shared" si="122"/>
        <v>3</v>
      </c>
      <c r="C1984">
        <f t="shared" si="123"/>
        <v>10</v>
      </c>
      <c r="D1984" s="5">
        <v>8553.9150499999996</v>
      </c>
      <c r="E1984" s="10">
        <f t="shared" si="120"/>
        <v>8553.9150499999996</v>
      </c>
      <c r="F1984" s="5"/>
    </row>
    <row r="1985" spans="1:6" x14ac:dyDescent="0.2">
      <c r="A1985" s="2">
        <f t="shared" si="121"/>
        <v>42818.458333328534</v>
      </c>
      <c r="B1985">
        <f t="shared" si="122"/>
        <v>3</v>
      </c>
      <c r="C1985">
        <f t="shared" si="123"/>
        <v>11</v>
      </c>
      <c r="D1985" s="5">
        <v>9029.9126999999989</v>
      </c>
      <c r="E1985" s="10">
        <f t="shared" si="120"/>
        <v>9029.9126999999989</v>
      </c>
      <c r="F1985" s="5"/>
    </row>
    <row r="1986" spans="1:6" x14ac:dyDescent="0.2">
      <c r="A1986" s="2">
        <f t="shared" si="121"/>
        <v>42818.499999995198</v>
      </c>
      <c r="B1986">
        <f t="shared" si="122"/>
        <v>3</v>
      </c>
      <c r="C1986">
        <f t="shared" si="123"/>
        <v>12</v>
      </c>
      <c r="D1986" s="5">
        <v>8876.621149999999</v>
      </c>
      <c r="E1986" s="10">
        <f t="shared" si="120"/>
        <v>8876.621149999999</v>
      </c>
      <c r="F1986" s="5"/>
    </row>
    <row r="1987" spans="1:6" x14ac:dyDescent="0.2">
      <c r="A1987" s="2">
        <f t="shared" si="121"/>
        <v>42818.541666661862</v>
      </c>
      <c r="B1987">
        <f t="shared" si="122"/>
        <v>3</v>
      </c>
      <c r="C1987">
        <f t="shared" si="123"/>
        <v>13</v>
      </c>
      <c r="D1987" s="5">
        <v>8189.2580999999991</v>
      </c>
      <c r="E1987" s="10">
        <f t="shared" si="120"/>
        <v>8189.2580999999991</v>
      </c>
      <c r="F1987" s="5"/>
    </row>
    <row r="1988" spans="1:6" x14ac:dyDescent="0.2">
      <c r="A1988" s="2">
        <f t="shared" si="121"/>
        <v>42818.583333328526</v>
      </c>
      <c r="B1988">
        <f t="shared" si="122"/>
        <v>3</v>
      </c>
      <c r="C1988">
        <f t="shared" si="123"/>
        <v>14</v>
      </c>
      <c r="D1988" s="5">
        <v>6870.8819999999996</v>
      </c>
      <c r="E1988" s="10">
        <f t="shared" si="120"/>
        <v>6870.8819999999996</v>
      </c>
      <c r="F1988" s="5"/>
    </row>
    <row r="1989" spans="1:6" x14ac:dyDescent="0.2">
      <c r="A1989" s="2">
        <f t="shared" si="121"/>
        <v>42818.624999995191</v>
      </c>
      <c r="B1989">
        <f t="shared" si="122"/>
        <v>3</v>
      </c>
      <c r="C1989">
        <f t="shared" si="123"/>
        <v>15</v>
      </c>
      <c r="D1989" s="5">
        <v>4997.7711999999992</v>
      </c>
      <c r="E1989" s="10">
        <f t="shared" si="120"/>
        <v>4997.7711999999992</v>
      </c>
      <c r="F1989" s="5"/>
    </row>
    <row r="1990" spans="1:6" x14ac:dyDescent="0.2">
      <c r="A1990" s="2">
        <f t="shared" si="121"/>
        <v>42818.666666661855</v>
      </c>
      <c r="B1990">
        <f t="shared" si="122"/>
        <v>3</v>
      </c>
      <c r="C1990">
        <f t="shared" si="123"/>
        <v>16</v>
      </c>
      <c r="D1990" s="5">
        <v>2659.6325999999999</v>
      </c>
      <c r="E1990" s="10">
        <f t="shared" si="120"/>
        <v>2659.6325999999999</v>
      </c>
      <c r="F1990" s="5"/>
    </row>
    <row r="1991" spans="1:6" x14ac:dyDescent="0.2">
      <c r="A1991" s="2">
        <f t="shared" si="121"/>
        <v>42818.708333328519</v>
      </c>
      <c r="B1991">
        <f t="shared" si="122"/>
        <v>3</v>
      </c>
      <c r="C1991">
        <f t="shared" si="123"/>
        <v>17</v>
      </c>
      <c r="D1991" s="5">
        <v>458.05304999999998</v>
      </c>
      <c r="E1991" s="10">
        <f t="shared" ref="E1991:E2054" si="124">D1991*$B$4/10</f>
        <v>458.05304999999998</v>
      </c>
      <c r="F1991" s="5"/>
    </row>
    <row r="1992" spans="1:6" x14ac:dyDescent="0.2">
      <c r="A1992" s="2">
        <f t="shared" ref="A1992:A2055" si="125">A1991+1/24</f>
        <v>42818.749999995183</v>
      </c>
      <c r="B1992">
        <f t="shared" ref="B1992:B2055" si="126">MONTH(A1992)</f>
        <v>3</v>
      </c>
      <c r="C1992">
        <f t="shared" ref="C1992:C2055" si="127">HOUR(A1992)</f>
        <v>18</v>
      </c>
      <c r="D1992" s="5">
        <v>0</v>
      </c>
      <c r="E1992" s="10">
        <f t="shared" si="124"/>
        <v>0</v>
      </c>
      <c r="F1992" s="5"/>
    </row>
    <row r="1993" spans="1:6" x14ac:dyDescent="0.2">
      <c r="A1993" s="2">
        <f t="shared" si="125"/>
        <v>42818.791666661848</v>
      </c>
      <c r="B1993">
        <f t="shared" si="126"/>
        <v>3</v>
      </c>
      <c r="C1993">
        <f t="shared" si="127"/>
        <v>19</v>
      </c>
      <c r="D1993" s="5">
        <v>0</v>
      </c>
      <c r="E1993" s="10">
        <f t="shared" si="124"/>
        <v>0</v>
      </c>
      <c r="F1993" s="5"/>
    </row>
    <row r="1994" spans="1:6" x14ac:dyDescent="0.2">
      <c r="A1994" s="2">
        <f t="shared" si="125"/>
        <v>42818.833333328512</v>
      </c>
      <c r="B1994">
        <f t="shared" si="126"/>
        <v>3</v>
      </c>
      <c r="C1994">
        <f t="shared" si="127"/>
        <v>20</v>
      </c>
      <c r="D1994" s="5">
        <v>0</v>
      </c>
      <c r="E1994" s="10">
        <f t="shared" si="124"/>
        <v>0</v>
      </c>
      <c r="F1994" s="5"/>
    </row>
    <row r="1995" spans="1:6" x14ac:dyDescent="0.2">
      <c r="A1995" s="2">
        <f t="shared" si="125"/>
        <v>42818.874999995176</v>
      </c>
      <c r="B1995">
        <f t="shared" si="126"/>
        <v>3</v>
      </c>
      <c r="C1995">
        <f t="shared" si="127"/>
        <v>21</v>
      </c>
      <c r="D1995" s="5">
        <v>0</v>
      </c>
      <c r="E1995" s="10">
        <f t="shared" si="124"/>
        <v>0</v>
      </c>
      <c r="F1995" s="5"/>
    </row>
    <row r="1996" spans="1:6" x14ac:dyDescent="0.2">
      <c r="A1996" s="2">
        <f t="shared" si="125"/>
        <v>42818.91666666184</v>
      </c>
      <c r="B1996">
        <f t="shared" si="126"/>
        <v>3</v>
      </c>
      <c r="C1996">
        <f t="shared" si="127"/>
        <v>22</v>
      </c>
      <c r="D1996" s="5">
        <v>0</v>
      </c>
      <c r="E1996" s="10">
        <f t="shared" si="124"/>
        <v>0</v>
      </c>
      <c r="F1996" s="5"/>
    </row>
    <row r="1997" spans="1:6" x14ac:dyDescent="0.2">
      <c r="A1997" s="2">
        <f t="shared" si="125"/>
        <v>42818.958333328505</v>
      </c>
      <c r="B1997">
        <f t="shared" si="126"/>
        <v>3</v>
      </c>
      <c r="C1997">
        <f t="shared" si="127"/>
        <v>23</v>
      </c>
      <c r="D1997" s="5">
        <v>0</v>
      </c>
      <c r="E1997" s="10">
        <f t="shared" si="124"/>
        <v>0</v>
      </c>
      <c r="F1997" s="5"/>
    </row>
    <row r="1998" spans="1:6" x14ac:dyDescent="0.2">
      <c r="A1998" s="2">
        <f t="shared" si="125"/>
        <v>42818.999999995169</v>
      </c>
      <c r="B1998">
        <f t="shared" si="126"/>
        <v>3</v>
      </c>
      <c r="C1998">
        <f t="shared" si="127"/>
        <v>0</v>
      </c>
      <c r="D1998" s="5">
        <v>0</v>
      </c>
      <c r="E1998" s="10">
        <f t="shared" si="124"/>
        <v>0</v>
      </c>
      <c r="F1998" s="5"/>
    </row>
    <row r="1999" spans="1:6" x14ac:dyDescent="0.2">
      <c r="A1999" s="2">
        <f t="shared" si="125"/>
        <v>42819.041666661833</v>
      </c>
      <c r="B1999">
        <f t="shared" si="126"/>
        <v>3</v>
      </c>
      <c r="C1999">
        <f t="shared" si="127"/>
        <v>1</v>
      </c>
      <c r="D1999" s="5">
        <v>0</v>
      </c>
      <c r="E1999" s="10">
        <f t="shared" si="124"/>
        <v>0</v>
      </c>
      <c r="F1999" s="5"/>
    </row>
    <row r="2000" spans="1:6" x14ac:dyDescent="0.2">
      <c r="A2000" s="2">
        <f t="shared" si="125"/>
        <v>42819.083333328497</v>
      </c>
      <c r="B2000">
        <f t="shared" si="126"/>
        <v>3</v>
      </c>
      <c r="C2000">
        <f t="shared" si="127"/>
        <v>2</v>
      </c>
      <c r="D2000" s="5">
        <v>0</v>
      </c>
      <c r="E2000" s="10">
        <f t="shared" si="124"/>
        <v>0</v>
      </c>
      <c r="F2000" s="5"/>
    </row>
    <row r="2001" spans="1:6" x14ac:dyDescent="0.2">
      <c r="A2001" s="2">
        <f t="shared" si="125"/>
        <v>42819.124999995161</v>
      </c>
      <c r="B2001">
        <f t="shared" si="126"/>
        <v>3</v>
      </c>
      <c r="C2001">
        <f t="shared" si="127"/>
        <v>3</v>
      </c>
      <c r="D2001" s="5">
        <v>0</v>
      </c>
      <c r="E2001" s="10">
        <f t="shared" si="124"/>
        <v>0</v>
      </c>
      <c r="F2001" s="5"/>
    </row>
    <row r="2002" spans="1:6" x14ac:dyDescent="0.2">
      <c r="A2002" s="2">
        <f t="shared" si="125"/>
        <v>42819.166666661826</v>
      </c>
      <c r="B2002">
        <f t="shared" si="126"/>
        <v>3</v>
      </c>
      <c r="C2002">
        <f t="shared" si="127"/>
        <v>4</v>
      </c>
      <c r="D2002" s="5">
        <v>0</v>
      </c>
      <c r="E2002" s="10">
        <f t="shared" si="124"/>
        <v>0</v>
      </c>
      <c r="F2002" s="5"/>
    </row>
    <row r="2003" spans="1:6" x14ac:dyDescent="0.2">
      <c r="A2003" s="2">
        <f t="shared" si="125"/>
        <v>42819.20833332849</v>
      </c>
      <c r="B2003">
        <f t="shared" si="126"/>
        <v>3</v>
      </c>
      <c r="C2003">
        <f t="shared" si="127"/>
        <v>5</v>
      </c>
      <c r="D2003" s="5">
        <v>0</v>
      </c>
      <c r="E2003" s="10">
        <f t="shared" si="124"/>
        <v>0</v>
      </c>
      <c r="F2003" s="5"/>
    </row>
    <row r="2004" spans="1:6" x14ac:dyDescent="0.2">
      <c r="A2004" s="2">
        <f t="shared" si="125"/>
        <v>42819.249999995154</v>
      </c>
      <c r="B2004">
        <f t="shared" si="126"/>
        <v>3</v>
      </c>
      <c r="C2004">
        <f t="shared" si="127"/>
        <v>6</v>
      </c>
      <c r="D2004" s="5">
        <v>896.63315</v>
      </c>
      <c r="E2004" s="10">
        <f t="shared" si="124"/>
        <v>896.63315</v>
      </c>
      <c r="F2004" s="5"/>
    </row>
    <row r="2005" spans="1:6" x14ac:dyDescent="0.2">
      <c r="A2005" s="2">
        <f t="shared" si="125"/>
        <v>42819.291666661818</v>
      </c>
      <c r="B2005">
        <f t="shared" si="126"/>
        <v>3</v>
      </c>
      <c r="C2005">
        <f t="shared" si="127"/>
        <v>7</v>
      </c>
      <c r="D2005" s="5">
        <v>3013.4358499999998</v>
      </c>
      <c r="E2005" s="10">
        <f t="shared" si="124"/>
        <v>3013.4358499999998</v>
      </c>
      <c r="F2005" s="5"/>
    </row>
    <row r="2006" spans="1:6" x14ac:dyDescent="0.2">
      <c r="A2006" s="2">
        <f t="shared" si="125"/>
        <v>42819.333333328483</v>
      </c>
      <c r="B2006">
        <f t="shared" si="126"/>
        <v>3</v>
      </c>
      <c r="C2006">
        <f t="shared" si="127"/>
        <v>8</v>
      </c>
      <c r="D2006" s="5">
        <v>5042.6695</v>
      </c>
      <c r="E2006" s="10">
        <f t="shared" si="124"/>
        <v>5042.6695</v>
      </c>
      <c r="F2006" s="5"/>
    </row>
    <row r="2007" spans="1:6" x14ac:dyDescent="0.2">
      <c r="A2007" s="2">
        <f t="shared" si="125"/>
        <v>42819.374999995147</v>
      </c>
      <c r="B2007">
        <f t="shared" si="126"/>
        <v>3</v>
      </c>
      <c r="C2007">
        <f t="shared" si="127"/>
        <v>9</v>
      </c>
      <c r="D2007" s="5">
        <v>5989.819849999999</v>
      </c>
      <c r="E2007" s="10">
        <f t="shared" si="124"/>
        <v>5989.819849999999</v>
      </c>
      <c r="F2007" s="5"/>
    </row>
    <row r="2008" spans="1:6" x14ac:dyDescent="0.2">
      <c r="A2008" s="2">
        <f t="shared" si="125"/>
        <v>42819.416666661811</v>
      </c>
      <c r="B2008">
        <f t="shared" si="126"/>
        <v>3</v>
      </c>
      <c r="C2008">
        <f t="shared" si="127"/>
        <v>10</v>
      </c>
      <c r="D2008" s="5">
        <v>7735.5980499999996</v>
      </c>
      <c r="E2008" s="10">
        <f t="shared" si="124"/>
        <v>7735.5980499999987</v>
      </c>
      <c r="F2008" s="5"/>
    </row>
    <row r="2009" spans="1:6" x14ac:dyDescent="0.2">
      <c r="A2009" s="2">
        <f t="shared" si="125"/>
        <v>42819.458333328475</v>
      </c>
      <c r="B2009">
        <f t="shared" si="126"/>
        <v>3</v>
      </c>
      <c r="C2009">
        <f t="shared" si="127"/>
        <v>11</v>
      </c>
      <c r="D2009" s="5">
        <v>8322.4211999999989</v>
      </c>
      <c r="E2009" s="10">
        <f t="shared" si="124"/>
        <v>8322.4211999999989</v>
      </c>
      <c r="F2009" s="5"/>
    </row>
    <row r="2010" spans="1:6" x14ac:dyDescent="0.2">
      <c r="A2010" s="2">
        <f t="shared" si="125"/>
        <v>42819.49999999514</v>
      </c>
      <c r="B2010">
        <f t="shared" si="126"/>
        <v>3</v>
      </c>
      <c r="C2010">
        <f t="shared" si="127"/>
        <v>12</v>
      </c>
      <c r="D2010" s="5">
        <v>8554.8154999999988</v>
      </c>
      <c r="E2010" s="10">
        <f t="shared" si="124"/>
        <v>8554.8154999999988</v>
      </c>
      <c r="F2010" s="5"/>
    </row>
    <row r="2011" spans="1:6" x14ac:dyDescent="0.2">
      <c r="A2011" s="2">
        <f t="shared" si="125"/>
        <v>42819.541666661804</v>
      </c>
      <c r="B2011">
        <f t="shared" si="126"/>
        <v>3</v>
      </c>
      <c r="C2011">
        <f t="shared" si="127"/>
        <v>13</v>
      </c>
      <c r="D2011" s="5">
        <v>7701.9133999999995</v>
      </c>
      <c r="E2011" s="10">
        <f t="shared" si="124"/>
        <v>7701.9133999999995</v>
      </c>
      <c r="F2011" s="5"/>
    </row>
    <row r="2012" spans="1:6" x14ac:dyDescent="0.2">
      <c r="A2012" s="2">
        <f t="shared" si="125"/>
        <v>42819.583333328468</v>
      </c>
      <c r="B2012">
        <f t="shared" si="126"/>
        <v>3</v>
      </c>
      <c r="C2012">
        <f t="shared" si="127"/>
        <v>14</v>
      </c>
      <c r="D2012" s="5">
        <v>5777.7621499999996</v>
      </c>
      <c r="E2012" s="10">
        <f t="shared" si="124"/>
        <v>5777.7621499999996</v>
      </c>
      <c r="F2012" s="5"/>
    </row>
    <row r="2013" spans="1:6" x14ac:dyDescent="0.2">
      <c r="A2013" s="2">
        <f t="shared" si="125"/>
        <v>42819.624999995132</v>
      </c>
      <c r="B2013">
        <f t="shared" si="126"/>
        <v>3</v>
      </c>
      <c r="C2013">
        <f t="shared" si="127"/>
        <v>15</v>
      </c>
      <c r="D2013" s="5">
        <v>3550.8308499999998</v>
      </c>
      <c r="E2013" s="10">
        <f t="shared" si="124"/>
        <v>3550.8308499999998</v>
      </c>
      <c r="F2013" s="5"/>
    </row>
    <row r="2014" spans="1:6" x14ac:dyDescent="0.2">
      <c r="A2014" s="2">
        <f t="shared" si="125"/>
        <v>42819.666666661797</v>
      </c>
      <c r="B2014">
        <f t="shared" si="126"/>
        <v>3</v>
      </c>
      <c r="C2014">
        <f t="shared" si="127"/>
        <v>16</v>
      </c>
      <c r="D2014" s="5">
        <v>1233.41525</v>
      </c>
      <c r="E2014" s="10">
        <f t="shared" si="124"/>
        <v>1233.41525</v>
      </c>
      <c r="F2014" s="5"/>
    </row>
    <row r="2015" spans="1:6" x14ac:dyDescent="0.2">
      <c r="A2015" s="2">
        <f t="shared" si="125"/>
        <v>42819.708333328461</v>
      </c>
      <c r="B2015">
        <f t="shared" si="126"/>
        <v>3</v>
      </c>
      <c r="C2015">
        <f t="shared" si="127"/>
        <v>17</v>
      </c>
      <c r="D2015" s="5">
        <v>240.30974999999998</v>
      </c>
      <c r="E2015" s="10">
        <f t="shared" si="124"/>
        <v>240.30974999999998</v>
      </c>
      <c r="F2015" s="5"/>
    </row>
    <row r="2016" spans="1:6" x14ac:dyDescent="0.2">
      <c r="A2016" s="2">
        <f t="shared" si="125"/>
        <v>42819.749999995125</v>
      </c>
      <c r="B2016">
        <f t="shared" si="126"/>
        <v>3</v>
      </c>
      <c r="C2016">
        <f t="shared" si="127"/>
        <v>18</v>
      </c>
      <c r="D2016" s="5">
        <v>0</v>
      </c>
      <c r="E2016" s="10">
        <f t="shared" si="124"/>
        <v>0</v>
      </c>
      <c r="F2016" s="5"/>
    </row>
    <row r="2017" spans="1:6" x14ac:dyDescent="0.2">
      <c r="A2017" s="2">
        <f t="shared" si="125"/>
        <v>42819.791666661789</v>
      </c>
      <c r="B2017">
        <f t="shared" si="126"/>
        <v>3</v>
      </c>
      <c r="C2017">
        <f t="shared" si="127"/>
        <v>19</v>
      </c>
      <c r="D2017" s="5">
        <v>0</v>
      </c>
      <c r="E2017" s="10">
        <f t="shared" si="124"/>
        <v>0</v>
      </c>
      <c r="F2017" s="5"/>
    </row>
    <row r="2018" spans="1:6" x14ac:dyDescent="0.2">
      <c r="A2018" s="2">
        <f t="shared" si="125"/>
        <v>42819.833333328454</v>
      </c>
      <c r="B2018">
        <f t="shared" si="126"/>
        <v>3</v>
      </c>
      <c r="C2018">
        <f t="shared" si="127"/>
        <v>20</v>
      </c>
      <c r="D2018" s="5">
        <v>0</v>
      </c>
      <c r="E2018" s="10">
        <f t="shared" si="124"/>
        <v>0</v>
      </c>
      <c r="F2018" s="5"/>
    </row>
    <row r="2019" spans="1:6" x14ac:dyDescent="0.2">
      <c r="A2019" s="2">
        <f t="shared" si="125"/>
        <v>42819.874999995118</v>
      </c>
      <c r="B2019">
        <f t="shared" si="126"/>
        <v>3</v>
      </c>
      <c r="C2019">
        <f t="shared" si="127"/>
        <v>21</v>
      </c>
      <c r="D2019" s="5">
        <v>0</v>
      </c>
      <c r="E2019" s="10">
        <f t="shared" si="124"/>
        <v>0</v>
      </c>
      <c r="F2019" s="5"/>
    </row>
    <row r="2020" spans="1:6" x14ac:dyDescent="0.2">
      <c r="A2020" s="2">
        <f t="shared" si="125"/>
        <v>42819.916666661782</v>
      </c>
      <c r="B2020">
        <f t="shared" si="126"/>
        <v>3</v>
      </c>
      <c r="C2020">
        <f t="shared" si="127"/>
        <v>22</v>
      </c>
      <c r="D2020" s="5">
        <v>0</v>
      </c>
      <c r="E2020" s="10">
        <f t="shared" si="124"/>
        <v>0</v>
      </c>
      <c r="F2020" s="5"/>
    </row>
    <row r="2021" spans="1:6" x14ac:dyDescent="0.2">
      <c r="A2021" s="2">
        <f t="shared" si="125"/>
        <v>42819.958333328446</v>
      </c>
      <c r="B2021">
        <f t="shared" si="126"/>
        <v>3</v>
      </c>
      <c r="C2021">
        <f t="shared" si="127"/>
        <v>23</v>
      </c>
      <c r="D2021" s="5">
        <v>0</v>
      </c>
      <c r="E2021" s="10">
        <f t="shared" si="124"/>
        <v>0</v>
      </c>
      <c r="F2021" s="5"/>
    </row>
    <row r="2022" spans="1:6" x14ac:dyDescent="0.2">
      <c r="A2022" s="2">
        <f t="shared" si="125"/>
        <v>42819.999999995111</v>
      </c>
      <c r="B2022">
        <f t="shared" si="126"/>
        <v>3</v>
      </c>
      <c r="C2022">
        <f t="shared" si="127"/>
        <v>0</v>
      </c>
      <c r="D2022" s="5">
        <v>0</v>
      </c>
      <c r="E2022" s="10">
        <f t="shared" si="124"/>
        <v>0</v>
      </c>
      <c r="F2022" s="5"/>
    </row>
    <row r="2023" spans="1:6" x14ac:dyDescent="0.2">
      <c r="A2023" s="2">
        <f t="shared" si="125"/>
        <v>42820.041666661775</v>
      </c>
      <c r="B2023">
        <f t="shared" si="126"/>
        <v>3</v>
      </c>
      <c r="C2023">
        <f t="shared" si="127"/>
        <v>1</v>
      </c>
      <c r="D2023" s="5">
        <v>0</v>
      </c>
      <c r="E2023" s="10">
        <f t="shared" si="124"/>
        <v>0</v>
      </c>
      <c r="F2023" s="5"/>
    </row>
    <row r="2024" spans="1:6" x14ac:dyDescent="0.2">
      <c r="A2024" s="2">
        <f t="shared" si="125"/>
        <v>42820.083333328439</v>
      </c>
      <c r="B2024">
        <f t="shared" si="126"/>
        <v>3</v>
      </c>
      <c r="C2024">
        <f t="shared" si="127"/>
        <v>2</v>
      </c>
      <c r="D2024" s="5">
        <v>0</v>
      </c>
      <c r="E2024" s="10">
        <f t="shared" si="124"/>
        <v>0</v>
      </c>
      <c r="F2024" s="5"/>
    </row>
    <row r="2025" spans="1:6" x14ac:dyDescent="0.2">
      <c r="A2025" s="2">
        <f t="shared" si="125"/>
        <v>42820.124999995103</v>
      </c>
      <c r="B2025">
        <f t="shared" si="126"/>
        <v>3</v>
      </c>
      <c r="C2025">
        <f t="shared" si="127"/>
        <v>3</v>
      </c>
      <c r="D2025" s="5">
        <v>0</v>
      </c>
      <c r="E2025" s="10">
        <f t="shared" si="124"/>
        <v>0</v>
      </c>
      <c r="F2025" s="5"/>
    </row>
    <row r="2026" spans="1:6" x14ac:dyDescent="0.2">
      <c r="A2026" s="2">
        <f t="shared" si="125"/>
        <v>42820.166666661768</v>
      </c>
      <c r="B2026">
        <f t="shared" si="126"/>
        <v>3</v>
      </c>
      <c r="C2026">
        <f t="shared" si="127"/>
        <v>4</v>
      </c>
      <c r="D2026" s="5">
        <v>0</v>
      </c>
      <c r="E2026" s="10">
        <f t="shared" si="124"/>
        <v>0</v>
      </c>
      <c r="F2026" s="5"/>
    </row>
    <row r="2027" spans="1:6" x14ac:dyDescent="0.2">
      <c r="A2027" s="2">
        <f t="shared" si="125"/>
        <v>42820.208333328432</v>
      </c>
      <c r="B2027">
        <f t="shared" si="126"/>
        <v>3</v>
      </c>
      <c r="C2027">
        <f t="shared" si="127"/>
        <v>5</v>
      </c>
      <c r="D2027" s="5">
        <v>0</v>
      </c>
      <c r="E2027" s="10">
        <f t="shared" si="124"/>
        <v>0</v>
      </c>
      <c r="F2027" s="5"/>
    </row>
    <row r="2028" spans="1:6" x14ac:dyDescent="0.2">
      <c r="A2028" s="2">
        <f t="shared" si="125"/>
        <v>42820.249999995096</v>
      </c>
      <c r="B2028">
        <f t="shared" si="126"/>
        <v>3</v>
      </c>
      <c r="C2028">
        <f t="shared" si="127"/>
        <v>6</v>
      </c>
      <c r="D2028" s="5">
        <v>169.73999999999998</v>
      </c>
      <c r="E2028" s="10">
        <f t="shared" si="124"/>
        <v>169.73999999999998</v>
      </c>
      <c r="F2028" s="5"/>
    </row>
    <row r="2029" spans="1:6" x14ac:dyDescent="0.2">
      <c r="A2029" s="2">
        <f t="shared" si="125"/>
        <v>42820.29166666176</v>
      </c>
      <c r="B2029">
        <f t="shared" si="126"/>
        <v>3</v>
      </c>
      <c r="C2029">
        <f t="shared" si="127"/>
        <v>7</v>
      </c>
      <c r="D2029" s="5">
        <v>2445.9947999999999</v>
      </c>
      <c r="E2029" s="10">
        <f t="shared" si="124"/>
        <v>2445.9947999999999</v>
      </c>
      <c r="F2029" s="5"/>
    </row>
    <row r="2030" spans="1:6" x14ac:dyDescent="0.2">
      <c r="A2030" s="2">
        <f t="shared" si="125"/>
        <v>42820.333333328424</v>
      </c>
      <c r="B2030">
        <f t="shared" si="126"/>
        <v>3</v>
      </c>
      <c r="C2030">
        <f t="shared" si="127"/>
        <v>8</v>
      </c>
      <c r="D2030" s="5">
        <v>6034.5927999999994</v>
      </c>
      <c r="E2030" s="10">
        <f t="shared" si="124"/>
        <v>6034.5927999999994</v>
      </c>
      <c r="F2030" s="5"/>
    </row>
    <row r="2031" spans="1:6" x14ac:dyDescent="0.2">
      <c r="A2031" s="2">
        <f t="shared" si="125"/>
        <v>42820.374999995089</v>
      </c>
      <c r="B2031">
        <f t="shared" si="126"/>
        <v>3</v>
      </c>
      <c r="C2031">
        <f t="shared" si="127"/>
        <v>9</v>
      </c>
      <c r="D2031" s="5">
        <v>7551.64635</v>
      </c>
      <c r="E2031" s="10">
        <f t="shared" si="124"/>
        <v>7551.64635</v>
      </c>
      <c r="F2031" s="5"/>
    </row>
    <row r="2032" spans="1:6" x14ac:dyDescent="0.2">
      <c r="A2032" s="2">
        <f t="shared" si="125"/>
        <v>42820.416666661753</v>
      </c>
      <c r="B2032">
        <f t="shared" si="126"/>
        <v>3</v>
      </c>
      <c r="C2032">
        <f t="shared" si="127"/>
        <v>10</v>
      </c>
      <c r="D2032" s="5">
        <v>8604.2516999999989</v>
      </c>
      <c r="E2032" s="10">
        <f t="shared" si="124"/>
        <v>8604.2516999999989</v>
      </c>
      <c r="F2032" s="5"/>
    </row>
    <row r="2033" spans="1:6" x14ac:dyDescent="0.2">
      <c r="A2033" s="2">
        <f t="shared" si="125"/>
        <v>42820.458333328417</v>
      </c>
      <c r="B2033">
        <f t="shared" si="126"/>
        <v>3</v>
      </c>
      <c r="C2033">
        <f t="shared" si="127"/>
        <v>11</v>
      </c>
      <c r="D2033" s="5">
        <v>8962.8768999999993</v>
      </c>
      <c r="E2033" s="10">
        <f t="shared" si="124"/>
        <v>8962.8768999999993</v>
      </c>
      <c r="F2033" s="5"/>
    </row>
    <row r="2034" spans="1:6" x14ac:dyDescent="0.2">
      <c r="A2034" s="2">
        <f t="shared" si="125"/>
        <v>42820.499999995081</v>
      </c>
      <c r="B2034">
        <f t="shared" si="126"/>
        <v>3</v>
      </c>
      <c r="C2034">
        <f t="shared" si="127"/>
        <v>12</v>
      </c>
      <c r="D2034" s="5">
        <v>8850.6391999999996</v>
      </c>
      <c r="E2034" s="10">
        <f t="shared" si="124"/>
        <v>8850.6391999999996</v>
      </c>
      <c r="F2034" s="5"/>
    </row>
    <row r="2035" spans="1:6" x14ac:dyDescent="0.2">
      <c r="A2035" s="2">
        <f t="shared" si="125"/>
        <v>42820.541666661746</v>
      </c>
      <c r="B2035">
        <f t="shared" si="126"/>
        <v>3</v>
      </c>
      <c r="C2035">
        <f t="shared" si="127"/>
        <v>13</v>
      </c>
      <c r="D2035" s="5">
        <v>8178.2537499999989</v>
      </c>
      <c r="E2035" s="10">
        <f t="shared" si="124"/>
        <v>8178.2537499999989</v>
      </c>
      <c r="F2035" s="5"/>
    </row>
    <row r="2036" spans="1:6" x14ac:dyDescent="0.2">
      <c r="A2036" s="2">
        <f t="shared" si="125"/>
        <v>42820.58333332841</v>
      </c>
      <c r="B2036">
        <f t="shared" si="126"/>
        <v>3</v>
      </c>
      <c r="C2036">
        <f t="shared" si="127"/>
        <v>14</v>
      </c>
      <c r="D2036" s="5">
        <v>6926.8375500000002</v>
      </c>
      <c r="E2036" s="10">
        <f t="shared" si="124"/>
        <v>6926.8375499999993</v>
      </c>
      <c r="F2036" s="5"/>
    </row>
    <row r="2037" spans="1:6" x14ac:dyDescent="0.2">
      <c r="A2037" s="2">
        <f t="shared" si="125"/>
        <v>42820.624999995074</v>
      </c>
      <c r="B2037">
        <f t="shared" si="126"/>
        <v>3</v>
      </c>
      <c r="C2037">
        <f t="shared" si="127"/>
        <v>15</v>
      </c>
      <c r="D2037" s="5">
        <v>5021.0333999999993</v>
      </c>
      <c r="E2037" s="10">
        <f t="shared" si="124"/>
        <v>5021.0333999999993</v>
      </c>
      <c r="F2037" s="5"/>
    </row>
    <row r="2038" spans="1:6" x14ac:dyDescent="0.2">
      <c r="A2038" s="2">
        <f t="shared" si="125"/>
        <v>42820.666666661738</v>
      </c>
      <c r="B2038">
        <f t="shared" si="126"/>
        <v>3</v>
      </c>
      <c r="C2038">
        <f t="shared" si="127"/>
        <v>16</v>
      </c>
      <c r="D2038" s="5">
        <v>2656.9404499999996</v>
      </c>
      <c r="E2038" s="10">
        <f t="shared" si="124"/>
        <v>2656.9404499999996</v>
      </c>
      <c r="F2038" s="5"/>
    </row>
    <row r="2039" spans="1:6" x14ac:dyDescent="0.2">
      <c r="A2039" s="2">
        <f t="shared" si="125"/>
        <v>42820.708333328403</v>
      </c>
      <c r="B2039">
        <f t="shared" si="126"/>
        <v>3</v>
      </c>
      <c r="C2039">
        <f t="shared" si="127"/>
        <v>17</v>
      </c>
      <c r="D2039" s="5">
        <v>453.3116</v>
      </c>
      <c r="E2039" s="10">
        <f t="shared" si="124"/>
        <v>453.3116</v>
      </c>
      <c r="F2039" s="5"/>
    </row>
    <row r="2040" spans="1:6" x14ac:dyDescent="0.2">
      <c r="A2040" s="2">
        <f t="shared" si="125"/>
        <v>42820.749999995067</v>
      </c>
      <c r="B2040">
        <f t="shared" si="126"/>
        <v>3</v>
      </c>
      <c r="C2040">
        <f t="shared" si="127"/>
        <v>18</v>
      </c>
      <c r="D2040" s="5">
        <v>0</v>
      </c>
      <c r="E2040" s="10">
        <f t="shared" si="124"/>
        <v>0</v>
      </c>
      <c r="F2040" s="5"/>
    </row>
    <row r="2041" spans="1:6" x14ac:dyDescent="0.2">
      <c r="A2041" s="2">
        <f t="shared" si="125"/>
        <v>42820.791666661731</v>
      </c>
      <c r="B2041">
        <f t="shared" si="126"/>
        <v>3</v>
      </c>
      <c r="C2041">
        <f t="shared" si="127"/>
        <v>19</v>
      </c>
      <c r="D2041" s="5">
        <v>0</v>
      </c>
      <c r="E2041" s="10">
        <f t="shared" si="124"/>
        <v>0</v>
      </c>
      <c r="F2041" s="5"/>
    </row>
    <row r="2042" spans="1:6" x14ac:dyDescent="0.2">
      <c r="A2042" s="2">
        <f t="shared" si="125"/>
        <v>42820.833333328395</v>
      </c>
      <c r="B2042">
        <f t="shared" si="126"/>
        <v>3</v>
      </c>
      <c r="C2042">
        <f t="shared" si="127"/>
        <v>20</v>
      </c>
      <c r="D2042" s="5">
        <v>0</v>
      </c>
      <c r="E2042" s="10">
        <f t="shared" si="124"/>
        <v>0</v>
      </c>
      <c r="F2042" s="5"/>
    </row>
    <row r="2043" spans="1:6" x14ac:dyDescent="0.2">
      <c r="A2043" s="2">
        <f t="shared" si="125"/>
        <v>42820.87499999506</v>
      </c>
      <c r="B2043">
        <f t="shared" si="126"/>
        <v>3</v>
      </c>
      <c r="C2043">
        <f t="shared" si="127"/>
        <v>21</v>
      </c>
      <c r="D2043" s="5">
        <v>0</v>
      </c>
      <c r="E2043" s="10">
        <f t="shared" si="124"/>
        <v>0</v>
      </c>
      <c r="F2043" s="5"/>
    </row>
    <row r="2044" spans="1:6" x14ac:dyDescent="0.2">
      <c r="A2044" s="2">
        <f t="shared" si="125"/>
        <v>42820.916666661724</v>
      </c>
      <c r="B2044">
        <f t="shared" si="126"/>
        <v>3</v>
      </c>
      <c r="C2044">
        <f t="shared" si="127"/>
        <v>22</v>
      </c>
      <c r="D2044" s="5">
        <v>0</v>
      </c>
      <c r="E2044" s="10">
        <f t="shared" si="124"/>
        <v>0</v>
      </c>
      <c r="F2044" s="5"/>
    </row>
    <row r="2045" spans="1:6" x14ac:dyDescent="0.2">
      <c r="A2045" s="2">
        <f t="shared" si="125"/>
        <v>42820.958333328388</v>
      </c>
      <c r="B2045">
        <f t="shared" si="126"/>
        <v>3</v>
      </c>
      <c r="C2045">
        <f t="shared" si="127"/>
        <v>23</v>
      </c>
      <c r="D2045" s="5">
        <v>0</v>
      </c>
      <c r="E2045" s="10">
        <f t="shared" si="124"/>
        <v>0</v>
      </c>
      <c r="F2045" s="5"/>
    </row>
    <row r="2046" spans="1:6" x14ac:dyDescent="0.2">
      <c r="A2046" s="2">
        <f t="shared" si="125"/>
        <v>42820.999999995052</v>
      </c>
      <c r="B2046">
        <f t="shared" si="126"/>
        <v>3</v>
      </c>
      <c r="C2046">
        <f t="shared" si="127"/>
        <v>0</v>
      </c>
      <c r="D2046" s="5">
        <v>0</v>
      </c>
      <c r="E2046" s="10">
        <f t="shared" si="124"/>
        <v>0</v>
      </c>
      <c r="F2046" s="5"/>
    </row>
    <row r="2047" spans="1:6" x14ac:dyDescent="0.2">
      <c r="A2047" s="2">
        <f t="shared" si="125"/>
        <v>42821.041666661717</v>
      </c>
      <c r="B2047">
        <f t="shared" si="126"/>
        <v>3</v>
      </c>
      <c r="C2047">
        <f t="shared" si="127"/>
        <v>1</v>
      </c>
      <c r="D2047" s="5">
        <v>0</v>
      </c>
      <c r="E2047" s="10">
        <f t="shared" si="124"/>
        <v>0</v>
      </c>
      <c r="F2047" s="5"/>
    </row>
    <row r="2048" spans="1:6" x14ac:dyDescent="0.2">
      <c r="A2048" s="2">
        <f t="shared" si="125"/>
        <v>42821.083333328381</v>
      </c>
      <c r="B2048">
        <f t="shared" si="126"/>
        <v>3</v>
      </c>
      <c r="C2048">
        <f t="shared" si="127"/>
        <v>2</v>
      </c>
      <c r="D2048" s="5">
        <v>0</v>
      </c>
      <c r="E2048" s="10">
        <f t="shared" si="124"/>
        <v>0</v>
      </c>
      <c r="F2048" s="5"/>
    </row>
    <row r="2049" spans="1:6" x14ac:dyDescent="0.2">
      <c r="A2049" s="2">
        <f t="shared" si="125"/>
        <v>42821.124999995045</v>
      </c>
      <c r="B2049">
        <f t="shared" si="126"/>
        <v>3</v>
      </c>
      <c r="C2049">
        <f t="shared" si="127"/>
        <v>3</v>
      </c>
      <c r="D2049" s="5">
        <v>0</v>
      </c>
      <c r="E2049" s="10">
        <f t="shared" si="124"/>
        <v>0</v>
      </c>
      <c r="F2049" s="5"/>
    </row>
    <row r="2050" spans="1:6" x14ac:dyDescent="0.2">
      <c r="A2050" s="2">
        <f t="shared" si="125"/>
        <v>42821.166666661709</v>
      </c>
      <c r="B2050">
        <f t="shared" si="126"/>
        <v>3</v>
      </c>
      <c r="C2050">
        <f t="shared" si="127"/>
        <v>4</v>
      </c>
      <c r="D2050" s="5">
        <v>0</v>
      </c>
      <c r="E2050" s="10">
        <f t="shared" si="124"/>
        <v>0</v>
      </c>
      <c r="F2050" s="5"/>
    </row>
    <row r="2051" spans="1:6" x14ac:dyDescent="0.2">
      <c r="A2051" s="2">
        <f t="shared" si="125"/>
        <v>42821.208333328374</v>
      </c>
      <c r="B2051">
        <f t="shared" si="126"/>
        <v>3</v>
      </c>
      <c r="C2051">
        <f t="shared" si="127"/>
        <v>5</v>
      </c>
      <c r="D2051" s="5">
        <v>0</v>
      </c>
      <c r="E2051" s="10">
        <f t="shared" si="124"/>
        <v>0</v>
      </c>
      <c r="F2051" s="5"/>
    </row>
    <row r="2052" spans="1:6" x14ac:dyDescent="0.2">
      <c r="A2052" s="2">
        <f t="shared" si="125"/>
        <v>42821.249999995038</v>
      </c>
      <c r="B2052">
        <f t="shared" si="126"/>
        <v>3</v>
      </c>
      <c r="C2052">
        <f t="shared" si="127"/>
        <v>6</v>
      </c>
      <c r="D2052" s="5">
        <v>1101.8391499999998</v>
      </c>
      <c r="E2052" s="10">
        <f t="shared" si="124"/>
        <v>1101.8391499999998</v>
      </c>
      <c r="F2052" s="5"/>
    </row>
    <row r="2053" spans="1:6" x14ac:dyDescent="0.2">
      <c r="A2053" s="2">
        <f t="shared" si="125"/>
        <v>42821.291666661702</v>
      </c>
      <c r="B2053">
        <f t="shared" si="126"/>
        <v>3</v>
      </c>
      <c r="C2053">
        <f t="shared" si="127"/>
        <v>7</v>
      </c>
      <c r="D2053" s="5">
        <v>3532.3445999999994</v>
      </c>
      <c r="E2053" s="10">
        <f t="shared" si="124"/>
        <v>3532.3445999999994</v>
      </c>
      <c r="F2053" s="5"/>
    </row>
    <row r="2054" spans="1:6" x14ac:dyDescent="0.2">
      <c r="A2054" s="2">
        <f t="shared" si="125"/>
        <v>42821.333333328366</v>
      </c>
      <c r="B2054">
        <f t="shared" si="126"/>
        <v>3</v>
      </c>
      <c r="C2054">
        <f t="shared" si="127"/>
        <v>8</v>
      </c>
      <c r="D2054" s="5">
        <v>5669.3482000000004</v>
      </c>
      <c r="E2054" s="10">
        <f t="shared" si="124"/>
        <v>5669.3482000000004</v>
      </c>
      <c r="F2054" s="5"/>
    </row>
    <row r="2055" spans="1:6" x14ac:dyDescent="0.2">
      <c r="A2055" s="2">
        <f t="shared" si="125"/>
        <v>42821.374999995031</v>
      </c>
      <c r="B2055">
        <f t="shared" si="126"/>
        <v>3</v>
      </c>
      <c r="C2055">
        <f t="shared" si="127"/>
        <v>9</v>
      </c>
      <c r="D2055" s="5">
        <v>7234.7212999999992</v>
      </c>
      <c r="E2055" s="10">
        <f t="shared" ref="E2055:E2118" si="128">D2055*$B$4/10</f>
        <v>7234.7212999999992</v>
      </c>
      <c r="F2055" s="5"/>
    </row>
    <row r="2056" spans="1:6" x14ac:dyDescent="0.2">
      <c r="A2056" s="2">
        <f t="shared" ref="A2056:A2119" si="129">A2055+1/24</f>
        <v>42821.416666661695</v>
      </c>
      <c r="B2056">
        <f t="shared" ref="B2056:B2119" si="130">MONTH(A2056)</f>
        <v>3</v>
      </c>
      <c r="C2056">
        <f t="shared" ref="C2056:C2119" si="131">HOUR(A2056)</f>
        <v>10</v>
      </c>
      <c r="D2056" s="5">
        <v>8192.71155</v>
      </c>
      <c r="E2056" s="10">
        <f t="shared" si="128"/>
        <v>8192.71155</v>
      </c>
      <c r="F2056" s="5"/>
    </row>
    <row r="2057" spans="1:6" x14ac:dyDescent="0.2">
      <c r="A2057" s="2">
        <f t="shared" si="129"/>
        <v>42821.458333328359</v>
      </c>
      <c r="B2057">
        <f t="shared" si="130"/>
        <v>3</v>
      </c>
      <c r="C2057">
        <f t="shared" si="131"/>
        <v>11</v>
      </c>
      <c r="D2057" s="5">
        <v>2355.4414999999999</v>
      </c>
      <c r="E2057" s="10">
        <f t="shared" si="128"/>
        <v>2355.4414999999999</v>
      </c>
      <c r="F2057" s="5"/>
    </row>
    <row r="2058" spans="1:6" x14ac:dyDescent="0.2">
      <c r="A2058" s="2">
        <f t="shared" si="129"/>
        <v>42821.499999995023</v>
      </c>
      <c r="B2058">
        <f t="shared" si="130"/>
        <v>3</v>
      </c>
      <c r="C2058">
        <f t="shared" si="131"/>
        <v>12</v>
      </c>
      <c r="D2058" s="5">
        <v>3688.6238499999995</v>
      </c>
      <c r="E2058" s="10">
        <f t="shared" si="128"/>
        <v>3688.623849999999</v>
      </c>
      <c r="F2058" s="5"/>
    </row>
    <row r="2059" spans="1:6" x14ac:dyDescent="0.2">
      <c r="A2059" s="2">
        <f t="shared" si="129"/>
        <v>42821.541666661687</v>
      </c>
      <c r="B2059">
        <f t="shared" si="130"/>
        <v>3</v>
      </c>
      <c r="C2059">
        <f t="shared" si="131"/>
        <v>13</v>
      </c>
      <c r="D2059" s="5">
        <v>2765.3589999999995</v>
      </c>
      <c r="E2059" s="10">
        <f t="shared" si="128"/>
        <v>2765.3589999999995</v>
      </c>
      <c r="F2059" s="5"/>
    </row>
    <row r="2060" spans="1:6" x14ac:dyDescent="0.2">
      <c r="A2060" s="2">
        <f t="shared" si="129"/>
        <v>42821.583333328352</v>
      </c>
      <c r="B2060">
        <f t="shared" si="130"/>
        <v>3</v>
      </c>
      <c r="C2060">
        <f t="shared" si="131"/>
        <v>14</v>
      </c>
      <c r="D2060" s="5">
        <v>1408.5326499999999</v>
      </c>
      <c r="E2060" s="10">
        <f t="shared" si="128"/>
        <v>1408.5326499999999</v>
      </c>
      <c r="F2060" s="5"/>
    </row>
    <row r="2061" spans="1:6" x14ac:dyDescent="0.2">
      <c r="A2061" s="2">
        <f t="shared" si="129"/>
        <v>42821.624999995016</v>
      </c>
      <c r="B2061">
        <f t="shared" si="130"/>
        <v>3</v>
      </c>
      <c r="C2061">
        <f t="shared" si="131"/>
        <v>15</v>
      </c>
      <c r="D2061" s="5">
        <v>2400.6065999999996</v>
      </c>
      <c r="E2061" s="10">
        <f t="shared" si="128"/>
        <v>2400.6065999999996</v>
      </c>
      <c r="F2061" s="5"/>
    </row>
    <row r="2062" spans="1:6" x14ac:dyDescent="0.2">
      <c r="A2062" s="2">
        <f t="shared" si="129"/>
        <v>42821.66666666168</v>
      </c>
      <c r="B2062">
        <f t="shared" si="130"/>
        <v>3</v>
      </c>
      <c r="C2062">
        <f t="shared" si="131"/>
        <v>16</v>
      </c>
      <c r="D2062" s="5">
        <v>2552.0259499999997</v>
      </c>
      <c r="E2062" s="10">
        <f t="shared" si="128"/>
        <v>2552.0259499999997</v>
      </c>
      <c r="F2062" s="5"/>
    </row>
    <row r="2063" spans="1:6" x14ac:dyDescent="0.2">
      <c r="A2063" s="2">
        <f t="shared" si="129"/>
        <v>42821.708333328344</v>
      </c>
      <c r="B2063">
        <f t="shared" si="130"/>
        <v>3</v>
      </c>
      <c r="C2063">
        <f t="shared" si="131"/>
        <v>17</v>
      </c>
      <c r="D2063" s="5">
        <v>431.42020000000002</v>
      </c>
      <c r="E2063" s="10">
        <f t="shared" si="128"/>
        <v>431.42020000000002</v>
      </c>
      <c r="F2063" s="5"/>
    </row>
    <row r="2064" spans="1:6" x14ac:dyDescent="0.2">
      <c r="A2064" s="2">
        <f t="shared" si="129"/>
        <v>42821.749999995009</v>
      </c>
      <c r="B2064">
        <f t="shared" si="130"/>
        <v>3</v>
      </c>
      <c r="C2064">
        <f t="shared" si="131"/>
        <v>18</v>
      </c>
      <c r="D2064" s="5">
        <v>0</v>
      </c>
      <c r="E2064" s="10">
        <f t="shared" si="128"/>
        <v>0</v>
      </c>
      <c r="F2064" s="5"/>
    </row>
    <row r="2065" spans="1:6" x14ac:dyDescent="0.2">
      <c r="A2065" s="2">
        <f t="shared" si="129"/>
        <v>42821.791666661673</v>
      </c>
      <c r="B2065">
        <f t="shared" si="130"/>
        <v>3</v>
      </c>
      <c r="C2065">
        <f t="shared" si="131"/>
        <v>19</v>
      </c>
      <c r="D2065" s="5">
        <v>0</v>
      </c>
      <c r="E2065" s="10">
        <f t="shared" si="128"/>
        <v>0</v>
      </c>
      <c r="F2065" s="5"/>
    </row>
    <row r="2066" spans="1:6" x14ac:dyDescent="0.2">
      <c r="A2066" s="2">
        <f t="shared" si="129"/>
        <v>42821.833333328337</v>
      </c>
      <c r="B2066">
        <f t="shared" si="130"/>
        <v>3</v>
      </c>
      <c r="C2066">
        <f t="shared" si="131"/>
        <v>20</v>
      </c>
      <c r="D2066" s="5">
        <v>0</v>
      </c>
      <c r="E2066" s="10">
        <f t="shared" si="128"/>
        <v>0</v>
      </c>
      <c r="F2066" s="5"/>
    </row>
    <row r="2067" spans="1:6" x14ac:dyDescent="0.2">
      <c r="A2067" s="2">
        <f t="shared" si="129"/>
        <v>42821.874999995001</v>
      </c>
      <c r="B2067">
        <f t="shared" si="130"/>
        <v>3</v>
      </c>
      <c r="C2067">
        <f t="shared" si="131"/>
        <v>21</v>
      </c>
      <c r="D2067" s="5">
        <v>0</v>
      </c>
      <c r="E2067" s="10">
        <f t="shared" si="128"/>
        <v>0</v>
      </c>
      <c r="F2067" s="5"/>
    </row>
    <row r="2068" spans="1:6" x14ac:dyDescent="0.2">
      <c r="A2068" s="2">
        <f t="shared" si="129"/>
        <v>42821.916666661666</v>
      </c>
      <c r="B2068">
        <f t="shared" si="130"/>
        <v>3</v>
      </c>
      <c r="C2068">
        <f t="shared" si="131"/>
        <v>22</v>
      </c>
      <c r="D2068" s="5">
        <v>0</v>
      </c>
      <c r="E2068" s="10">
        <f t="shared" si="128"/>
        <v>0</v>
      </c>
      <c r="F2068" s="5"/>
    </row>
    <row r="2069" spans="1:6" x14ac:dyDescent="0.2">
      <c r="A2069" s="2">
        <f t="shared" si="129"/>
        <v>42821.95833332833</v>
      </c>
      <c r="B2069">
        <f t="shared" si="130"/>
        <v>3</v>
      </c>
      <c r="C2069">
        <f t="shared" si="131"/>
        <v>23</v>
      </c>
      <c r="D2069" s="5">
        <v>0</v>
      </c>
      <c r="E2069" s="10">
        <f t="shared" si="128"/>
        <v>0</v>
      </c>
      <c r="F2069" s="5"/>
    </row>
    <row r="2070" spans="1:6" x14ac:dyDescent="0.2">
      <c r="A2070" s="2">
        <f t="shared" si="129"/>
        <v>42821.999999994994</v>
      </c>
      <c r="B2070">
        <f t="shared" si="130"/>
        <v>3</v>
      </c>
      <c r="C2070">
        <f t="shared" si="131"/>
        <v>0</v>
      </c>
      <c r="D2070" s="5">
        <v>0</v>
      </c>
      <c r="E2070" s="10">
        <f t="shared" si="128"/>
        <v>0</v>
      </c>
      <c r="F2070" s="5"/>
    </row>
    <row r="2071" spans="1:6" x14ac:dyDescent="0.2">
      <c r="A2071" s="2">
        <f t="shared" si="129"/>
        <v>42822.041666661658</v>
      </c>
      <c r="B2071">
        <f t="shared" si="130"/>
        <v>3</v>
      </c>
      <c r="C2071">
        <f t="shared" si="131"/>
        <v>1</v>
      </c>
      <c r="D2071" s="5">
        <v>0</v>
      </c>
      <c r="E2071" s="10">
        <f t="shared" si="128"/>
        <v>0</v>
      </c>
      <c r="F2071" s="5"/>
    </row>
    <row r="2072" spans="1:6" x14ac:dyDescent="0.2">
      <c r="A2072" s="2">
        <f t="shared" si="129"/>
        <v>42822.083333328323</v>
      </c>
      <c r="B2072">
        <f t="shared" si="130"/>
        <v>3</v>
      </c>
      <c r="C2072">
        <f t="shared" si="131"/>
        <v>2</v>
      </c>
      <c r="D2072" s="5">
        <v>0</v>
      </c>
      <c r="E2072" s="10">
        <f t="shared" si="128"/>
        <v>0</v>
      </c>
      <c r="F2072" s="5"/>
    </row>
    <row r="2073" spans="1:6" x14ac:dyDescent="0.2">
      <c r="A2073" s="2">
        <f t="shared" si="129"/>
        <v>42822.124999994987</v>
      </c>
      <c r="B2073">
        <f t="shared" si="130"/>
        <v>3</v>
      </c>
      <c r="C2073">
        <f t="shared" si="131"/>
        <v>3</v>
      </c>
      <c r="D2073" s="5">
        <v>0</v>
      </c>
      <c r="E2073" s="10">
        <f t="shared" si="128"/>
        <v>0</v>
      </c>
      <c r="F2073" s="5"/>
    </row>
    <row r="2074" spans="1:6" x14ac:dyDescent="0.2">
      <c r="A2074" s="2">
        <f t="shared" si="129"/>
        <v>42822.166666661651</v>
      </c>
      <c r="B2074">
        <f t="shared" si="130"/>
        <v>3</v>
      </c>
      <c r="C2074">
        <f t="shared" si="131"/>
        <v>4</v>
      </c>
      <c r="D2074" s="5">
        <v>0</v>
      </c>
      <c r="E2074" s="10">
        <f t="shared" si="128"/>
        <v>0</v>
      </c>
      <c r="F2074" s="5"/>
    </row>
    <row r="2075" spans="1:6" x14ac:dyDescent="0.2">
      <c r="A2075" s="2">
        <f t="shared" si="129"/>
        <v>42822.208333328315</v>
      </c>
      <c r="B2075">
        <f t="shared" si="130"/>
        <v>3</v>
      </c>
      <c r="C2075">
        <f t="shared" si="131"/>
        <v>5</v>
      </c>
      <c r="D2075" s="5">
        <v>0</v>
      </c>
      <c r="E2075" s="10">
        <f t="shared" si="128"/>
        <v>0</v>
      </c>
      <c r="F2075" s="5"/>
    </row>
    <row r="2076" spans="1:6" x14ac:dyDescent="0.2">
      <c r="A2076" s="2">
        <f t="shared" si="129"/>
        <v>42822.24999999498</v>
      </c>
      <c r="B2076">
        <f t="shared" si="130"/>
        <v>3</v>
      </c>
      <c r="C2076">
        <f t="shared" si="131"/>
        <v>6</v>
      </c>
      <c r="D2076" s="5">
        <v>343.81434999999999</v>
      </c>
      <c r="E2076" s="10">
        <f t="shared" si="128"/>
        <v>343.81434999999999</v>
      </c>
      <c r="F2076" s="5"/>
    </row>
    <row r="2077" spans="1:6" x14ac:dyDescent="0.2">
      <c r="A2077" s="2">
        <f t="shared" si="129"/>
        <v>42822.291666661644</v>
      </c>
      <c r="B2077">
        <f t="shared" si="130"/>
        <v>3</v>
      </c>
      <c r="C2077">
        <f t="shared" si="131"/>
        <v>7</v>
      </c>
      <c r="D2077" s="5">
        <v>1198.4368499999998</v>
      </c>
      <c r="E2077" s="10">
        <f t="shared" si="128"/>
        <v>1198.4368499999998</v>
      </c>
      <c r="F2077" s="5"/>
    </row>
    <row r="2078" spans="1:6" x14ac:dyDescent="0.2">
      <c r="A2078" s="2">
        <f t="shared" si="129"/>
        <v>42822.333333328308</v>
      </c>
      <c r="B2078">
        <f t="shared" si="130"/>
        <v>3</v>
      </c>
      <c r="C2078">
        <f t="shared" si="131"/>
        <v>8</v>
      </c>
      <c r="D2078" s="5">
        <v>4409.5852999999997</v>
      </c>
      <c r="E2078" s="10">
        <f t="shared" si="128"/>
        <v>4409.5852999999997</v>
      </c>
      <c r="F2078" s="5"/>
    </row>
    <row r="2079" spans="1:6" x14ac:dyDescent="0.2">
      <c r="A2079" s="2">
        <f t="shared" si="129"/>
        <v>42822.374999994972</v>
      </c>
      <c r="B2079">
        <f t="shared" si="130"/>
        <v>3</v>
      </c>
      <c r="C2079">
        <f t="shared" si="131"/>
        <v>9</v>
      </c>
      <c r="D2079" s="5">
        <v>3624.0237499999994</v>
      </c>
      <c r="E2079" s="10">
        <f t="shared" si="128"/>
        <v>3624.0237499999994</v>
      </c>
      <c r="F2079" s="5"/>
    </row>
    <row r="2080" spans="1:6" x14ac:dyDescent="0.2">
      <c r="A2080" s="2">
        <f t="shared" si="129"/>
        <v>42822.416666661637</v>
      </c>
      <c r="B2080">
        <f t="shared" si="130"/>
        <v>3</v>
      </c>
      <c r="C2080">
        <f t="shared" si="131"/>
        <v>10</v>
      </c>
      <c r="D2080" s="5">
        <v>3087.6867499999998</v>
      </c>
      <c r="E2080" s="10">
        <f t="shared" si="128"/>
        <v>3087.6867499999998</v>
      </c>
      <c r="F2080" s="5"/>
    </row>
    <row r="2081" spans="1:6" x14ac:dyDescent="0.2">
      <c r="A2081" s="2">
        <f t="shared" si="129"/>
        <v>42822.458333328301</v>
      </c>
      <c r="B2081">
        <f t="shared" si="130"/>
        <v>3</v>
      </c>
      <c r="C2081">
        <f t="shared" si="131"/>
        <v>11</v>
      </c>
      <c r="D2081" s="5">
        <v>2194.1562999999996</v>
      </c>
      <c r="E2081" s="10">
        <f t="shared" si="128"/>
        <v>2194.1562999999996</v>
      </c>
      <c r="F2081" s="5"/>
    </row>
    <row r="2082" spans="1:6" x14ac:dyDescent="0.2">
      <c r="A2082" s="2">
        <f t="shared" si="129"/>
        <v>42822.499999994965</v>
      </c>
      <c r="B2082">
        <f t="shared" si="130"/>
        <v>3</v>
      </c>
      <c r="C2082">
        <f t="shared" si="131"/>
        <v>12</v>
      </c>
      <c r="D2082" s="5">
        <v>1556.3226</v>
      </c>
      <c r="E2082" s="10">
        <f t="shared" si="128"/>
        <v>1556.3226</v>
      </c>
      <c r="F2082" s="5"/>
    </row>
    <row r="2083" spans="1:6" x14ac:dyDescent="0.2">
      <c r="A2083" s="2">
        <f t="shared" si="129"/>
        <v>42822.541666661629</v>
      </c>
      <c r="B2083">
        <f t="shared" si="130"/>
        <v>3</v>
      </c>
      <c r="C2083">
        <f t="shared" si="131"/>
        <v>13</v>
      </c>
      <c r="D2083" s="5">
        <v>3013.9107999999997</v>
      </c>
      <c r="E2083" s="10">
        <f t="shared" si="128"/>
        <v>3013.9107999999997</v>
      </c>
      <c r="F2083" s="5"/>
    </row>
    <row r="2084" spans="1:6" x14ac:dyDescent="0.2">
      <c r="A2084" s="2">
        <f t="shared" si="129"/>
        <v>42822.583333328294</v>
      </c>
      <c r="B2084">
        <f t="shared" si="130"/>
        <v>3</v>
      </c>
      <c r="C2084">
        <f t="shared" si="131"/>
        <v>14</v>
      </c>
      <c r="D2084" s="5">
        <v>1994.6474000000001</v>
      </c>
      <c r="E2084" s="10">
        <f t="shared" si="128"/>
        <v>1994.6474000000003</v>
      </c>
      <c r="F2084" s="5"/>
    </row>
    <row r="2085" spans="1:6" x14ac:dyDescent="0.2">
      <c r="A2085" s="2">
        <f t="shared" si="129"/>
        <v>42822.624999994958</v>
      </c>
      <c r="B2085">
        <f t="shared" si="130"/>
        <v>3</v>
      </c>
      <c r="C2085">
        <f t="shared" si="131"/>
        <v>15</v>
      </c>
      <c r="D2085" s="5">
        <v>181.28139999999999</v>
      </c>
      <c r="E2085" s="10">
        <f t="shared" si="128"/>
        <v>181.28139999999999</v>
      </c>
      <c r="F2085" s="5"/>
    </row>
    <row r="2086" spans="1:6" x14ac:dyDescent="0.2">
      <c r="A2086" s="2">
        <f t="shared" si="129"/>
        <v>42822.666666661622</v>
      </c>
      <c r="B2086">
        <f t="shared" si="130"/>
        <v>3</v>
      </c>
      <c r="C2086">
        <f t="shared" si="131"/>
        <v>16</v>
      </c>
      <c r="D2086" s="5">
        <v>702.52120000000002</v>
      </c>
      <c r="E2086" s="10">
        <f t="shared" si="128"/>
        <v>702.52120000000002</v>
      </c>
      <c r="F2086" s="5"/>
    </row>
    <row r="2087" spans="1:6" x14ac:dyDescent="0.2">
      <c r="A2087" s="2">
        <f t="shared" si="129"/>
        <v>42822.708333328286</v>
      </c>
      <c r="B2087">
        <f t="shared" si="130"/>
        <v>3</v>
      </c>
      <c r="C2087">
        <f t="shared" si="131"/>
        <v>17</v>
      </c>
      <c r="D2087" s="5">
        <v>165.95075</v>
      </c>
      <c r="E2087" s="10">
        <f t="shared" si="128"/>
        <v>165.95075</v>
      </c>
      <c r="F2087" s="5"/>
    </row>
    <row r="2088" spans="1:6" x14ac:dyDescent="0.2">
      <c r="A2088" s="2">
        <f t="shared" si="129"/>
        <v>42822.74999999495</v>
      </c>
      <c r="B2088">
        <f t="shared" si="130"/>
        <v>3</v>
      </c>
      <c r="C2088">
        <f t="shared" si="131"/>
        <v>18</v>
      </c>
      <c r="D2088" s="5">
        <v>0</v>
      </c>
      <c r="E2088" s="10">
        <f t="shared" si="128"/>
        <v>0</v>
      </c>
      <c r="F2088" s="5"/>
    </row>
    <row r="2089" spans="1:6" x14ac:dyDescent="0.2">
      <c r="A2089" s="2">
        <f t="shared" si="129"/>
        <v>42822.791666661615</v>
      </c>
      <c r="B2089">
        <f t="shared" si="130"/>
        <v>3</v>
      </c>
      <c r="C2089">
        <f t="shared" si="131"/>
        <v>19</v>
      </c>
      <c r="D2089" s="5">
        <v>0</v>
      </c>
      <c r="E2089" s="10">
        <f t="shared" si="128"/>
        <v>0</v>
      </c>
      <c r="F2089" s="5"/>
    </row>
    <row r="2090" spans="1:6" x14ac:dyDescent="0.2">
      <c r="A2090" s="2">
        <f t="shared" si="129"/>
        <v>42822.833333328279</v>
      </c>
      <c r="B2090">
        <f t="shared" si="130"/>
        <v>3</v>
      </c>
      <c r="C2090">
        <f t="shared" si="131"/>
        <v>20</v>
      </c>
      <c r="D2090" s="5">
        <v>0</v>
      </c>
      <c r="E2090" s="10">
        <f t="shared" si="128"/>
        <v>0</v>
      </c>
      <c r="F2090" s="5"/>
    </row>
    <row r="2091" spans="1:6" x14ac:dyDescent="0.2">
      <c r="A2091" s="2">
        <f t="shared" si="129"/>
        <v>42822.874999994943</v>
      </c>
      <c r="B2091">
        <f t="shared" si="130"/>
        <v>3</v>
      </c>
      <c r="C2091">
        <f t="shared" si="131"/>
        <v>21</v>
      </c>
      <c r="D2091" s="5">
        <v>0</v>
      </c>
      <c r="E2091" s="10">
        <f t="shared" si="128"/>
        <v>0</v>
      </c>
      <c r="F2091" s="5"/>
    </row>
    <row r="2092" spans="1:6" x14ac:dyDescent="0.2">
      <c r="A2092" s="2">
        <f t="shared" si="129"/>
        <v>42822.916666661607</v>
      </c>
      <c r="B2092">
        <f t="shared" si="130"/>
        <v>3</v>
      </c>
      <c r="C2092">
        <f t="shared" si="131"/>
        <v>22</v>
      </c>
      <c r="D2092" s="5">
        <v>0</v>
      </c>
      <c r="E2092" s="10">
        <f t="shared" si="128"/>
        <v>0</v>
      </c>
      <c r="F2092" s="5"/>
    </row>
    <row r="2093" spans="1:6" x14ac:dyDescent="0.2">
      <c r="A2093" s="2">
        <f t="shared" si="129"/>
        <v>42822.958333328272</v>
      </c>
      <c r="B2093">
        <f t="shared" si="130"/>
        <v>3</v>
      </c>
      <c r="C2093">
        <f t="shared" si="131"/>
        <v>23</v>
      </c>
      <c r="D2093" s="5">
        <v>0</v>
      </c>
      <c r="E2093" s="10">
        <f t="shared" si="128"/>
        <v>0</v>
      </c>
      <c r="F2093" s="5"/>
    </row>
    <row r="2094" spans="1:6" x14ac:dyDescent="0.2">
      <c r="A2094" s="2">
        <f t="shared" si="129"/>
        <v>42822.999999994936</v>
      </c>
      <c r="B2094">
        <f t="shared" si="130"/>
        <v>3</v>
      </c>
      <c r="C2094">
        <f t="shared" si="131"/>
        <v>0</v>
      </c>
      <c r="D2094" s="5">
        <v>0</v>
      </c>
      <c r="E2094" s="10">
        <f t="shared" si="128"/>
        <v>0</v>
      </c>
      <c r="F2094" s="5"/>
    </row>
    <row r="2095" spans="1:6" x14ac:dyDescent="0.2">
      <c r="A2095" s="2">
        <f t="shared" si="129"/>
        <v>42823.0416666616</v>
      </c>
      <c r="B2095">
        <f t="shared" si="130"/>
        <v>3</v>
      </c>
      <c r="C2095">
        <f t="shared" si="131"/>
        <v>1</v>
      </c>
      <c r="D2095" s="5">
        <v>0</v>
      </c>
      <c r="E2095" s="10">
        <f t="shared" si="128"/>
        <v>0</v>
      </c>
      <c r="F2095" s="5"/>
    </row>
    <row r="2096" spans="1:6" x14ac:dyDescent="0.2">
      <c r="A2096" s="2">
        <f t="shared" si="129"/>
        <v>42823.083333328264</v>
      </c>
      <c r="B2096">
        <f t="shared" si="130"/>
        <v>3</v>
      </c>
      <c r="C2096">
        <f t="shared" si="131"/>
        <v>2</v>
      </c>
      <c r="D2096" s="5">
        <v>0</v>
      </c>
      <c r="E2096" s="10">
        <f t="shared" si="128"/>
        <v>0</v>
      </c>
      <c r="F2096" s="5"/>
    </row>
    <row r="2097" spans="1:6" x14ac:dyDescent="0.2">
      <c r="A2097" s="2">
        <f t="shared" si="129"/>
        <v>42823.124999994929</v>
      </c>
      <c r="B2097">
        <f t="shared" si="130"/>
        <v>3</v>
      </c>
      <c r="C2097">
        <f t="shared" si="131"/>
        <v>3</v>
      </c>
      <c r="D2097" s="5">
        <v>0</v>
      </c>
      <c r="E2097" s="10">
        <f t="shared" si="128"/>
        <v>0</v>
      </c>
      <c r="F2097" s="5"/>
    </row>
    <row r="2098" spans="1:6" x14ac:dyDescent="0.2">
      <c r="A2098" s="2">
        <f t="shared" si="129"/>
        <v>42823.166666661593</v>
      </c>
      <c r="B2098">
        <f t="shared" si="130"/>
        <v>3</v>
      </c>
      <c r="C2098">
        <f t="shared" si="131"/>
        <v>4</v>
      </c>
      <c r="D2098" s="5">
        <v>0</v>
      </c>
      <c r="E2098" s="10">
        <f t="shared" si="128"/>
        <v>0</v>
      </c>
      <c r="F2098" s="5"/>
    </row>
    <row r="2099" spans="1:6" x14ac:dyDescent="0.2">
      <c r="A2099" s="2">
        <f t="shared" si="129"/>
        <v>42823.208333328257</v>
      </c>
      <c r="B2099">
        <f t="shared" si="130"/>
        <v>3</v>
      </c>
      <c r="C2099">
        <f t="shared" si="131"/>
        <v>5</v>
      </c>
      <c r="D2099" s="5">
        <v>0</v>
      </c>
      <c r="E2099" s="10">
        <f t="shared" si="128"/>
        <v>0</v>
      </c>
      <c r="F2099" s="5"/>
    </row>
    <row r="2100" spans="1:6" x14ac:dyDescent="0.2">
      <c r="A2100" s="2">
        <f t="shared" si="129"/>
        <v>42823.249999994921</v>
      </c>
      <c r="B2100">
        <f t="shared" si="130"/>
        <v>3</v>
      </c>
      <c r="C2100">
        <f t="shared" si="131"/>
        <v>6</v>
      </c>
      <c r="D2100" s="5">
        <v>1138.8173999999999</v>
      </c>
      <c r="E2100" s="10">
        <f t="shared" si="128"/>
        <v>1138.8173999999999</v>
      </c>
      <c r="F2100" s="5"/>
    </row>
    <row r="2101" spans="1:6" x14ac:dyDescent="0.2">
      <c r="A2101" s="2">
        <f t="shared" si="129"/>
        <v>42823.291666661586</v>
      </c>
      <c r="B2101">
        <f t="shared" si="130"/>
        <v>3</v>
      </c>
      <c r="C2101">
        <f t="shared" si="131"/>
        <v>7</v>
      </c>
      <c r="D2101" s="5">
        <v>3514.3631999999998</v>
      </c>
      <c r="E2101" s="10">
        <f t="shared" si="128"/>
        <v>3514.3631999999998</v>
      </c>
      <c r="F2101" s="5"/>
    </row>
    <row r="2102" spans="1:6" x14ac:dyDescent="0.2">
      <c r="A2102" s="2">
        <f t="shared" si="129"/>
        <v>42823.33333332825</v>
      </c>
      <c r="B2102">
        <f t="shared" si="130"/>
        <v>3</v>
      </c>
      <c r="C2102">
        <f t="shared" si="131"/>
        <v>8</v>
      </c>
      <c r="D2102" s="5">
        <v>4010.29495</v>
      </c>
      <c r="E2102" s="10">
        <f t="shared" si="128"/>
        <v>4010.2949500000004</v>
      </c>
      <c r="F2102" s="5"/>
    </row>
    <row r="2103" spans="1:6" x14ac:dyDescent="0.2">
      <c r="A2103" s="2">
        <f t="shared" si="129"/>
        <v>42823.374999994914</v>
      </c>
      <c r="B2103">
        <f t="shared" si="130"/>
        <v>3</v>
      </c>
      <c r="C2103">
        <f t="shared" si="131"/>
        <v>9</v>
      </c>
      <c r="D2103" s="5">
        <v>4484.0132999999996</v>
      </c>
      <c r="E2103" s="10">
        <f t="shared" si="128"/>
        <v>4484.0132999999996</v>
      </c>
      <c r="F2103" s="5"/>
    </row>
    <row r="2104" spans="1:6" x14ac:dyDescent="0.2">
      <c r="A2104" s="2">
        <f t="shared" si="129"/>
        <v>42823.416666661578</v>
      </c>
      <c r="B2104">
        <f t="shared" si="130"/>
        <v>3</v>
      </c>
      <c r="C2104">
        <f t="shared" si="131"/>
        <v>10</v>
      </c>
      <c r="D2104" s="5">
        <v>4713.3888499999994</v>
      </c>
      <c r="E2104" s="10">
        <f t="shared" si="128"/>
        <v>4713.3888499999994</v>
      </c>
      <c r="F2104" s="5"/>
    </row>
    <row r="2105" spans="1:6" x14ac:dyDescent="0.2">
      <c r="A2105" s="2">
        <f t="shared" si="129"/>
        <v>42823.458333328243</v>
      </c>
      <c r="B2105">
        <f t="shared" si="130"/>
        <v>3</v>
      </c>
      <c r="C2105">
        <f t="shared" si="131"/>
        <v>11</v>
      </c>
      <c r="D2105" s="5">
        <v>5815.1785499999996</v>
      </c>
      <c r="E2105" s="10">
        <f t="shared" si="128"/>
        <v>5815.1785499999996</v>
      </c>
      <c r="F2105" s="5"/>
    </row>
    <row r="2106" spans="1:6" x14ac:dyDescent="0.2">
      <c r="A2106" s="2">
        <f t="shared" si="129"/>
        <v>42823.499999994907</v>
      </c>
      <c r="B2106">
        <f t="shared" si="130"/>
        <v>3</v>
      </c>
      <c r="C2106">
        <f t="shared" si="131"/>
        <v>12</v>
      </c>
      <c r="D2106" s="5">
        <v>5463.9765999999991</v>
      </c>
      <c r="E2106" s="10">
        <f t="shared" si="128"/>
        <v>5463.9765999999991</v>
      </c>
      <c r="F2106" s="5"/>
    </row>
    <row r="2107" spans="1:6" x14ac:dyDescent="0.2">
      <c r="A2107" s="2">
        <f t="shared" si="129"/>
        <v>42823.541666661571</v>
      </c>
      <c r="B2107">
        <f t="shared" si="130"/>
        <v>3</v>
      </c>
      <c r="C2107">
        <f t="shared" si="131"/>
        <v>13</v>
      </c>
      <c r="D2107" s="5">
        <v>5031.0015999999996</v>
      </c>
      <c r="E2107" s="10">
        <f t="shared" si="128"/>
        <v>5031.0015999999996</v>
      </c>
      <c r="F2107" s="5"/>
    </row>
    <row r="2108" spans="1:6" x14ac:dyDescent="0.2">
      <c r="A2108" s="2">
        <f t="shared" si="129"/>
        <v>42823.583333328235</v>
      </c>
      <c r="B2108">
        <f t="shared" si="130"/>
        <v>3</v>
      </c>
      <c r="C2108">
        <f t="shared" si="131"/>
        <v>14</v>
      </c>
      <c r="D2108" s="5">
        <v>4157.7985499999995</v>
      </c>
      <c r="E2108" s="10">
        <f t="shared" si="128"/>
        <v>4157.7985499999995</v>
      </c>
      <c r="F2108" s="5"/>
    </row>
    <row r="2109" spans="1:6" x14ac:dyDescent="0.2">
      <c r="A2109" s="2">
        <f t="shared" si="129"/>
        <v>42823.6249999949</v>
      </c>
      <c r="B2109">
        <f t="shared" si="130"/>
        <v>3</v>
      </c>
      <c r="C2109">
        <f t="shared" si="131"/>
        <v>15</v>
      </c>
      <c r="D2109" s="5">
        <v>1298.62255</v>
      </c>
      <c r="E2109" s="10">
        <f t="shared" si="128"/>
        <v>1298.62255</v>
      </c>
      <c r="F2109" s="5"/>
    </row>
    <row r="2110" spans="1:6" x14ac:dyDescent="0.2">
      <c r="A2110" s="2">
        <f t="shared" si="129"/>
        <v>42823.666666661564</v>
      </c>
      <c r="B2110">
        <f t="shared" si="130"/>
        <v>3</v>
      </c>
      <c r="C2110">
        <f t="shared" si="131"/>
        <v>16</v>
      </c>
      <c r="D2110" s="5">
        <v>1378.51765</v>
      </c>
      <c r="E2110" s="10">
        <f t="shared" si="128"/>
        <v>1378.51765</v>
      </c>
      <c r="F2110" s="5"/>
    </row>
    <row r="2111" spans="1:6" x14ac:dyDescent="0.2">
      <c r="A2111" s="2">
        <f t="shared" si="129"/>
        <v>42823.708333328228</v>
      </c>
      <c r="B2111">
        <f t="shared" si="130"/>
        <v>3</v>
      </c>
      <c r="C2111">
        <f t="shared" si="131"/>
        <v>17</v>
      </c>
      <c r="D2111" s="5">
        <v>0</v>
      </c>
      <c r="E2111" s="10">
        <f t="shared" si="128"/>
        <v>0</v>
      </c>
      <c r="F2111" s="5"/>
    </row>
    <row r="2112" spans="1:6" x14ac:dyDescent="0.2">
      <c r="A2112" s="2">
        <f t="shared" si="129"/>
        <v>42823.749999994892</v>
      </c>
      <c r="B2112">
        <f t="shared" si="130"/>
        <v>3</v>
      </c>
      <c r="C2112">
        <f t="shared" si="131"/>
        <v>18</v>
      </c>
      <c r="D2112" s="5">
        <v>0</v>
      </c>
      <c r="E2112" s="10">
        <f t="shared" si="128"/>
        <v>0</v>
      </c>
      <c r="F2112" s="5"/>
    </row>
    <row r="2113" spans="1:6" x14ac:dyDescent="0.2">
      <c r="A2113" s="2">
        <f t="shared" si="129"/>
        <v>42823.791666661557</v>
      </c>
      <c r="B2113">
        <f t="shared" si="130"/>
        <v>3</v>
      </c>
      <c r="C2113">
        <f t="shared" si="131"/>
        <v>19</v>
      </c>
      <c r="D2113" s="5">
        <v>0</v>
      </c>
      <c r="E2113" s="10">
        <f t="shared" si="128"/>
        <v>0</v>
      </c>
      <c r="F2113" s="5"/>
    </row>
    <row r="2114" spans="1:6" x14ac:dyDescent="0.2">
      <c r="A2114" s="2">
        <f t="shared" si="129"/>
        <v>42823.833333328221</v>
      </c>
      <c r="B2114">
        <f t="shared" si="130"/>
        <v>3</v>
      </c>
      <c r="C2114">
        <f t="shared" si="131"/>
        <v>20</v>
      </c>
      <c r="D2114" s="5">
        <v>0</v>
      </c>
      <c r="E2114" s="10">
        <f t="shared" si="128"/>
        <v>0</v>
      </c>
      <c r="F2114" s="5"/>
    </row>
    <row r="2115" spans="1:6" x14ac:dyDescent="0.2">
      <c r="A2115" s="2">
        <f t="shared" si="129"/>
        <v>42823.874999994885</v>
      </c>
      <c r="B2115">
        <f t="shared" si="130"/>
        <v>3</v>
      </c>
      <c r="C2115">
        <f t="shared" si="131"/>
        <v>21</v>
      </c>
      <c r="D2115" s="5">
        <v>0</v>
      </c>
      <c r="E2115" s="10">
        <f t="shared" si="128"/>
        <v>0</v>
      </c>
      <c r="F2115" s="5"/>
    </row>
    <row r="2116" spans="1:6" x14ac:dyDescent="0.2">
      <c r="A2116" s="2">
        <f t="shared" si="129"/>
        <v>42823.916666661549</v>
      </c>
      <c r="B2116">
        <f t="shared" si="130"/>
        <v>3</v>
      </c>
      <c r="C2116">
        <f t="shared" si="131"/>
        <v>22</v>
      </c>
      <c r="D2116" s="5">
        <v>0</v>
      </c>
      <c r="E2116" s="10">
        <f t="shared" si="128"/>
        <v>0</v>
      </c>
      <c r="F2116" s="5"/>
    </row>
    <row r="2117" spans="1:6" x14ac:dyDescent="0.2">
      <c r="A2117" s="2">
        <f t="shared" si="129"/>
        <v>42823.958333328213</v>
      </c>
      <c r="B2117">
        <f t="shared" si="130"/>
        <v>3</v>
      </c>
      <c r="C2117">
        <f t="shared" si="131"/>
        <v>23</v>
      </c>
      <c r="D2117" s="5">
        <v>0</v>
      </c>
      <c r="E2117" s="10">
        <f t="shared" si="128"/>
        <v>0</v>
      </c>
      <c r="F2117" s="5"/>
    </row>
    <row r="2118" spans="1:6" x14ac:dyDescent="0.2">
      <c r="A2118" s="2">
        <f t="shared" si="129"/>
        <v>42823.999999994878</v>
      </c>
      <c r="B2118">
        <f t="shared" si="130"/>
        <v>3</v>
      </c>
      <c r="C2118">
        <f t="shared" si="131"/>
        <v>0</v>
      </c>
      <c r="D2118" s="5">
        <v>0</v>
      </c>
      <c r="E2118" s="10">
        <f t="shared" si="128"/>
        <v>0</v>
      </c>
      <c r="F2118" s="5"/>
    </row>
    <row r="2119" spans="1:6" x14ac:dyDescent="0.2">
      <c r="A2119" s="2">
        <f t="shared" si="129"/>
        <v>42824.041666661542</v>
      </c>
      <c r="B2119">
        <f t="shared" si="130"/>
        <v>3</v>
      </c>
      <c r="C2119">
        <f t="shared" si="131"/>
        <v>1</v>
      </c>
      <c r="D2119" s="5">
        <v>0</v>
      </c>
      <c r="E2119" s="10">
        <f t="shared" ref="E2119:E2182" si="132">D2119*$B$4/10</f>
        <v>0</v>
      </c>
      <c r="F2119" s="5"/>
    </row>
    <row r="2120" spans="1:6" x14ac:dyDescent="0.2">
      <c r="A2120" s="2">
        <f t="shared" ref="A2120:A2183" si="133">A2119+1/24</f>
        <v>42824.083333328206</v>
      </c>
      <c r="B2120">
        <f t="shared" ref="B2120:B2183" si="134">MONTH(A2120)</f>
        <v>3</v>
      </c>
      <c r="C2120">
        <f t="shared" ref="C2120:C2183" si="135">HOUR(A2120)</f>
        <v>2</v>
      </c>
      <c r="D2120" s="5">
        <v>0</v>
      </c>
      <c r="E2120" s="10">
        <f t="shared" si="132"/>
        <v>0</v>
      </c>
      <c r="F2120" s="5"/>
    </row>
    <row r="2121" spans="1:6" x14ac:dyDescent="0.2">
      <c r="A2121" s="2">
        <f t="shared" si="133"/>
        <v>42824.12499999487</v>
      </c>
      <c r="B2121">
        <f t="shared" si="134"/>
        <v>3</v>
      </c>
      <c r="C2121">
        <f t="shared" si="135"/>
        <v>3</v>
      </c>
      <c r="D2121" s="5">
        <v>0</v>
      </c>
      <c r="E2121" s="10">
        <f t="shared" si="132"/>
        <v>0</v>
      </c>
      <c r="F2121" s="5"/>
    </row>
    <row r="2122" spans="1:6" x14ac:dyDescent="0.2">
      <c r="A2122" s="2">
        <f t="shared" si="133"/>
        <v>42824.166666661535</v>
      </c>
      <c r="B2122">
        <f t="shared" si="134"/>
        <v>3</v>
      </c>
      <c r="C2122">
        <f t="shared" si="135"/>
        <v>4</v>
      </c>
      <c r="D2122" s="5">
        <v>0</v>
      </c>
      <c r="E2122" s="10">
        <f t="shared" si="132"/>
        <v>0</v>
      </c>
      <c r="F2122" s="5"/>
    </row>
    <row r="2123" spans="1:6" x14ac:dyDescent="0.2">
      <c r="A2123" s="2">
        <f t="shared" si="133"/>
        <v>42824.208333328199</v>
      </c>
      <c r="B2123">
        <f t="shared" si="134"/>
        <v>3</v>
      </c>
      <c r="C2123">
        <f t="shared" si="135"/>
        <v>5</v>
      </c>
      <c r="D2123" s="5">
        <v>0</v>
      </c>
      <c r="E2123" s="10">
        <f t="shared" si="132"/>
        <v>0</v>
      </c>
      <c r="F2123" s="5"/>
    </row>
    <row r="2124" spans="1:6" x14ac:dyDescent="0.2">
      <c r="A2124" s="2">
        <f t="shared" si="133"/>
        <v>42824.249999994863</v>
      </c>
      <c r="B2124">
        <f t="shared" si="134"/>
        <v>3</v>
      </c>
      <c r="C2124">
        <f t="shared" si="135"/>
        <v>6</v>
      </c>
      <c r="D2124" s="5">
        <v>1174.05915</v>
      </c>
      <c r="E2124" s="10">
        <f t="shared" si="132"/>
        <v>1174.05915</v>
      </c>
      <c r="F2124" s="5"/>
    </row>
    <row r="2125" spans="1:6" x14ac:dyDescent="0.2">
      <c r="A2125" s="2">
        <f t="shared" si="133"/>
        <v>42824.291666661527</v>
      </c>
      <c r="B2125">
        <f t="shared" si="134"/>
        <v>3</v>
      </c>
      <c r="C2125">
        <f t="shared" si="135"/>
        <v>7</v>
      </c>
      <c r="D2125" s="5">
        <v>3524.97885</v>
      </c>
      <c r="E2125" s="10">
        <f t="shared" si="132"/>
        <v>3524.9788500000004</v>
      </c>
      <c r="F2125" s="5"/>
    </row>
    <row r="2126" spans="1:6" x14ac:dyDescent="0.2">
      <c r="A2126" s="2">
        <f t="shared" si="133"/>
        <v>42824.333333328192</v>
      </c>
      <c r="B2126">
        <f t="shared" si="134"/>
        <v>3</v>
      </c>
      <c r="C2126">
        <f t="shared" si="135"/>
        <v>8</v>
      </c>
      <c r="D2126" s="5">
        <v>5653.66795</v>
      </c>
      <c r="E2126" s="10">
        <f t="shared" si="132"/>
        <v>5653.66795</v>
      </c>
      <c r="F2126" s="5"/>
    </row>
    <row r="2127" spans="1:6" x14ac:dyDescent="0.2">
      <c r="A2127" s="2">
        <f t="shared" si="133"/>
        <v>42824.374999994856</v>
      </c>
      <c r="B2127">
        <f t="shared" si="134"/>
        <v>3</v>
      </c>
      <c r="C2127">
        <f t="shared" si="135"/>
        <v>9</v>
      </c>
      <c r="D2127" s="5">
        <v>7192.2253499999997</v>
      </c>
      <c r="E2127" s="10">
        <f t="shared" si="132"/>
        <v>7192.2253499999988</v>
      </c>
      <c r="F2127" s="5"/>
    </row>
    <row r="2128" spans="1:6" x14ac:dyDescent="0.2">
      <c r="A2128" s="2">
        <f t="shared" si="133"/>
        <v>42824.41666666152</v>
      </c>
      <c r="B2128">
        <f t="shared" si="134"/>
        <v>3</v>
      </c>
      <c r="C2128">
        <f t="shared" si="135"/>
        <v>10</v>
      </c>
      <c r="D2128" s="5">
        <v>6051.3724499999998</v>
      </c>
      <c r="E2128" s="10">
        <f t="shared" si="132"/>
        <v>6051.3724499999998</v>
      </c>
      <c r="F2128" s="5"/>
    </row>
    <row r="2129" spans="1:6" x14ac:dyDescent="0.2">
      <c r="A2129" s="2">
        <f t="shared" si="133"/>
        <v>42824.458333328184</v>
      </c>
      <c r="B2129">
        <f t="shared" si="134"/>
        <v>3</v>
      </c>
      <c r="C2129">
        <f t="shared" si="135"/>
        <v>11</v>
      </c>
      <c r="D2129" s="5">
        <v>6607.206549999999</v>
      </c>
      <c r="E2129" s="10">
        <f t="shared" si="132"/>
        <v>6607.2065499999999</v>
      </c>
      <c r="F2129" s="5"/>
    </row>
    <row r="2130" spans="1:6" x14ac:dyDescent="0.2">
      <c r="A2130" s="2">
        <f t="shared" si="133"/>
        <v>42824.499999994849</v>
      </c>
      <c r="B2130">
        <f t="shared" si="134"/>
        <v>3</v>
      </c>
      <c r="C2130">
        <f t="shared" si="135"/>
        <v>12</v>
      </c>
      <c r="D2130" s="5">
        <v>8437.9225999999981</v>
      </c>
      <c r="E2130" s="10">
        <f t="shared" si="132"/>
        <v>8437.9225999999981</v>
      </c>
      <c r="F2130" s="5"/>
    </row>
    <row r="2131" spans="1:6" x14ac:dyDescent="0.2">
      <c r="A2131" s="2">
        <f t="shared" si="133"/>
        <v>42824.541666661513</v>
      </c>
      <c r="B2131">
        <f t="shared" si="134"/>
        <v>3</v>
      </c>
      <c r="C2131">
        <f t="shared" si="135"/>
        <v>13</v>
      </c>
      <c r="D2131" s="5">
        <v>7719.0564499999991</v>
      </c>
      <c r="E2131" s="10">
        <f t="shared" si="132"/>
        <v>7719.0564499999991</v>
      </c>
      <c r="F2131" s="5"/>
    </row>
    <row r="2132" spans="1:6" x14ac:dyDescent="0.2">
      <c r="A2132" s="2">
        <f t="shared" si="133"/>
        <v>42824.583333328177</v>
      </c>
      <c r="B2132">
        <f t="shared" si="134"/>
        <v>3</v>
      </c>
      <c r="C2132">
        <f t="shared" si="135"/>
        <v>14</v>
      </c>
      <c r="D2132" s="5">
        <v>6513.8771499999993</v>
      </c>
      <c r="E2132" s="10">
        <f t="shared" si="132"/>
        <v>6513.8771499999993</v>
      </c>
      <c r="F2132" s="5"/>
    </row>
    <row r="2133" spans="1:6" x14ac:dyDescent="0.2">
      <c r="A2133" s="2">
        <f t="shared" si="133"/>
        <v>42824.624999994841</v>
      </c>
      <c r="B2133">
        <f t="shared" si="134"/>
        <v>3</v>
      </c>
      <c r="C2133">
        <f t="shared" si="135"/>
        <v>15</v>
      </c>
      <c r="D2133" s="5">
        <v>4737.0972499999998</v>
      </c>
      <c r="E2133" s="10">
        <f t="shared" si="132"/>
        <v>4737.0972499999998</v>
      </c>
      <c r="F2133" s="5"/>
    </row>
    <row r="2134" spans="1:6" x14ac:dyDescent="0.2">
      <c r="A2134" s="2">
        <f t="shared" si="133"/>
        <v>42824.666666661506</v>
      </c>
      <c r="B2134">
        <f t="shared" si="134"/>
        <v>3</v>
      </c>
      <c r="C2134">
        <f t="shared" si="135"/>
        <v>16</v>
      </c>
      <c r="D2134" s="5">
        <v>2579.0682000000002</v>
      </c>
      <c r="E2134" s="10">
        <f t="shared" si="132"/>
        <v>2579.0682000000002</v>
      </c>
      <c r="F2134" s="5"/>
    </row>
    <row r="2135" spans="1:6" x14ac:dyDescent="0.2">
      <c r="A2135" s="2">
        <f t="shared" si="133"/>
        <v>42824.70833332817</v>
      </c>
      <c r="B2135">
        <f t="shared" si="134"/>
        <v>3</v>
      </c>
      <c r="C2135">
        <f t="shared" si="135"/>
        <v>17</v>
      </c>
      <c r="D2135" s="5">
        <v>493.25914999999998</v>
      </c>
      <c r="E2135" s="10">
        <f t="shared" si="132"/>
        <v>493.25914999999998</v>
      </c>
      <c r="F2135" s="5"/>
    </row>
    <row r="2136" spans="1:6" x14ac:dyDescent="0.2">
      <c r="A2136" s="2">
        <f t="shared" si="133"/>
        <v>42824.749999994834</v>
      </c>
      <c r="B2136">
        <f t="shared" si="134"/>
        <v>3</v>
      </c>
      <c r="C2136">
        <f t="shared" si="135"/>
        <v>18</v>
      </c>
      <c r="D2136" s="5">
        <v>0</v>
      </c>
      <c r="E2136" s="10">
        <f t="shared" si="132"/>
        <v>0</v>
      </c>
      <c r="F2136" s="5"/>
    </row>
    <row r="2137" spans="1:6" x14ac:dyDescent="0.2">
      <c r="A2137" s="2">
        <f t="shared" si="133"/>
        <v>42824.791666661498</v>
      </c>
      <c r="B2137">
        <f t="shared" si="134"/>
        <v>3</v>
      </c>
      <c r="C2137">
        <f t="shared" si="135"/>
        <v>19</v>
      </c>
      <c r="D2137" s="5">
        <v>0</v>
      </c>
      <c r="E2137" s="10">
        <f t="shared" si="132"/>
        <v>0</v>
      </c>
      <c r="F2137" s="5"/>
    </row>
    <row r="2138" spans="1:6" x14ac:dyDescent="0.2">
      <c r="A2138" s="2">
        <f t="shared" si="133"/>
        <v>42824.833333328163</v>
      </c>
      <c r="B2138">
        <f t="shared" si="134"/>
        <v>3</v>
      </c>
      <c r="C2138">
        <f t="shared" si="135"/>
        <v>20</v>
      </c>
      <c r="D2138" s="5">
        <v>0</v>
      </c>
      <c r="E2138" s="10">
        <f t="shared" si="132"/>
        <v>0</v>
      </c>
      <c r="F2138" s="5"/>
    </row>
    <row r="2139" spans="1:6" x14ac:dyDescent="0.2">
      <c r="A2139" s="2">
        <f t="shared" si="133"/>
        <v>42824.874999994827</v>
      </c>
      <c r="B2139">
        <f t="shared" si="134"/>
        <v>3</v>
      </c>
      <c r="C2139">
        <f t="shared" si="135"/>
        <v>21</v>
      </c>
      <c r="D2139" s="5">
        <v>0</v>
      </c>
      <c r="E2139" s="10">
        <f t="shared" si="132"/>
        <v>0</v>
      </c>
      <c r="F2139" s="5"/>
    </row>
    <row r="2140" spans="1:6" x14ac:dyDescent="0.2">
      <c r="A2140" s="2">
        <f t="shared" si="133"/>
        <v>42824.916666661491</v>
      </c>
      <c r="B2140">
        <f t="shared" si="134"/>
        <v>3</v>
      </c>
      <c r="C2140">
        <f t="shared" si="135"/>
        <v>22</v>
      </c>
      <c r="D2140" s="5">
        <v>0</v>
      </c>
      <c r="E2140" s="10">
        <f t="shared" si="132"/>
        <v>0</v>
      </c>
      <c r="F2140" s="5"/>
    </row>
    <row r="2141" spans="1:6" x14ac:dyDescent="0.2">
      <c r="A2141" s="2">
        <f t="shared" si="133"/>
        <v>42824.958333328155</v>
      </c>
      <c r="B2141">
        <f t="shared" si="134"/>
        <v>3</v>
      </c>
      <c r="C2141">
        <f t="shared" si="135"/>
        <v>23</v>
      </c>
      <c r="D2141" s="5">
        <v>0</v>
      </c>
      <c r="E2141" s="10">
        <f t="shared" si="132"/>
        <v>0</v>
      </c>
      <c r="F2141" s="5"/>
    </row>
    <row r="2142" spans="1:6" x14ac:dyDescent="0.2">
      <c r="A2142" s="2">
        <f t="shared" si="133"/>
        <v>42824.99999999482</v>
      </c>
      <c r="B2142">
        <f t="shared" si="134"/>
        <v>3</v>
      </c>
      <c r="C2142">
        <f t="shared" si="135"/>
        <v>0</v>
      </c>
      <c r="D2142" s="5">
        <v>0</v>
      </c>
      <c r="E2142" s="10">
        <f t="shared" si="132"/>
        <v>0</v>
      </c>
      <c r="F2142" s="5"/>
    </row>
    <row r="2143" spans="1:6" x14ac:dyDescent="0.2">
      <c r="A2143" s="2">
        <f t="shared" si="133"/>
        <v>42825.041666661484</v>
      </c>
      <c r="B2143">
        <f t="shared" si="134"/>
        <v>3</v>
      </c>
      <c r="C2143">
        <f t="shared" si="135"/>
        <v>1</v>
      </c>
      <c r="D2143" s="5">
        <v>0</v>
      </c>
      <c r="E2143" s="10">
        <f t="shared" si="132"/>
        <v>0</v>
      </c>
      <c r="F2143" s="5"/>
    </row>
    <row r="2144" spans="1:6" x14ac:dyDescent="0.2">
      <c r="A2144" s="2">
        <f t="shared" si="133"/>
        <v>42825.083333328148</v>
      </c>
      <c r="B2144">
        <f t="shared" si="134"/>
        <v>3</v>
      </c>
      <c r="C2144">
        <f t="shared" si="135"/>
        <v>2</v>
      </c>
      <c r="D2144" s="5">
        <v>0</v>
      </c>
      <c r="E2144" s="10">
        <f t="shared" si="132"/>
        <v>0</v>
      </c>
      <c r="F2144" s="5"/>
    </row>
    <row r="2145" spans="1:6" x14ac:dyDescent="0.2">
      <c r="A2145" s="2">
        <f t="shared" si="133"/>
        <v>42825.124999994812</v>
      </c>
      <c r="B2145">
        <f t="shared" si="134"/>
        <v>3</v>
      </c>
      <c r="C2145">
        <f t="shared" si="135"/>
        <v>3</v>
      </c>
      <c r="D2145" s="5">
        <v>0</v>
      </c>
      <c r="E2145" s="10">
        <f t="shared" si="132"/>
        <v>0</v>
      </c>
      <c r="F2145" s="5"/>
    </row>
    <row r="2146" spans="1:6" x14ac:dyDescent="0.2">
      <c r="A2146" s="2">
        <f t="shared" si="133"/>
        <v>42825.166666661476</v>
      </c>
      <c r="B2146">
        <f t="shared" si="134"/>
        <v>3</v>
      </c>
      <c r="C2146">
        <f t="shared" si="135"/>
        <v>4</v>
      </c>
      <c r="D2146" s="5">
        <v>0</v>
      </c>
      <c r="E2146" s="10">
        <f t="shared" si="132"/>
        <v>0</v>
      </c>
      <c r="F2146" s="5"/>
    </row>
    <row r="2147" spans="1:6" x14ac:dyDescent="0.2">
      <c r="A2147" s="2">
        <f t="shared" si="133"/>
        <v>42825.208333328141</v>
      </c>
      <c r="B2147">
        <f t="shared" si="134"/>
        <v>3</v>
      </c>
      <c r="C2147">
        <f t="shared" si="135"/>
        <v>5</v>
      </c>
      <c r="D2147" s="5">
        <v>0</v>
      </c>
      <c r="E2147" s="10">
        <f t="shared" si="132"/>
        <v>0</v>
      </c>
      <c r="F2147" s="5"/>
    </row>
    <row r="2148" spans="1:6" x14ac:dyDescent="0.2">
      <c r="A2148" s="2">
        <f t="shared" si="133"/>
        <v>42825.249999994805</v>
      </c>
      <c r="B2148">
        <f t="shared" si="134"/>
        <v>3</v>
      </c>
      <c r="C2148">
        <f t="shared" si="135"/>
        <v>6</v>
      </c>
      <c r="D2148" s="5">
        <v>1232.79655</v>
      </c>
      <c r="E2148" s="10">
        <f t="shared" si="132"/>
        <v>1232.79655</v>
      </c>
      <c r="F2148" s="5"/>
    </row>
    <row r="2149" spans="1:6" x14ac:dyDescent="0.2">
      <c r="A2149" s="2">
        <f t="shared" si="133"/>
        <v>42825.291666661469</v>
      </c>
      <c r="B2149">
        <f t="shared" si="134"/>
        <v>3</v>
      </c>
      <c r="C2149">
        <f t="shared" si="135"/>
        <v>7</v>
      </c>
      <c r="D2149" s="5">
        <v>2850.8936999999996</v>
      </c>
      <c r="E2149" s="10">
        <f t="shared" si="132"/>
        <v>2850.8936999999996</v>
      </c>
      <c r="F2149" s="5"/>
    </row>
    <row r="2150" spans="1:6" x14ac:dyDescent="0.2">
      <c r="A2150" s="2">
        <f t="shared" si="133"/>
        <v>42825.333333328133</v>
      </c>
      <c r="B2150">
        <f t="shared" si="134"/>
        <v>3</v>
      </c>
      <c r="C2150">
        <f t="shared" si="135"/>
        <v>8</v>
      </c>
      <c r="D2150" s="5">
        <v>4548.2085999999999</v>
      </c>
      <c r="E2150" s="10">
        <f t="shared" si="132"/>
        <v>4548.2085999999999</v>
      </c>
      <c r="F2150" s="5"/>
    </row>
    <row r="2151" spans="1:6" x14ac:dyDescent="0.2">
      <c r="A2151" s="2">
        <f t="shared" si="133"/>
        <v>42825.374999994798</v>
      </c>
      <c r="B2151">
        <f t="shared" si="134"/>
        <v>3</v>
      </c>
      <c r="C2151">
        <f t="shared" si="135"/>
        <v>9</v>
      </c>
      <c r="D2151" s="5">
        <v>6112.9227499999997</v>
      </c>
      <c r="E2151" s="10">
        <f t="shared" si="132"/>
        <v>6112.9227499999997</v>
      </c>
      <c r="F2151" s="5"/>
    </row>
    <row r="2152" spans="1:6" x14ac:dyDescent="0.2">
      <c r="A2152" s="2">
        <f t="shared" si="133"/>
        <v>42825.416666661462</v>
      </c>
      <c r="B2152">
        <f t="shared" si="134"/>
        <v>3</v>
      </c>
      <c r="C2152">
        <f t="shared" si="135"/>
        <v>10</v>
      </c>
      <c r="D2152" s="5">
        <v>6728.8155999999999</v>
      </c>
      <c r="E2152" s="10">
        <f t="shared" si="132"/>
        <v>6728.8155999999999</v>
      </c>
      <c r="F2152" s="5"/>
    </row>
    <row r="2153" spans="1:6" x14ac:dyDescent="0.2">
      <c r="A2153" s="2">
        <f t="shared" si="133"/>
        <v>42825.458333328126</v>
      </c>
      <c r="B2153">
        <f t="shared" si="134"/>
        <v>3</v>
      </c>
      <c r="C2153">
        <f t="shared" si="135"/>
        <v>11</v>
      </c>
      <c r="D2153" s="5">
        <v>6985.0930999999991</v>
      </c>
      <c r="E2153" s="10">
        <f t="shared" si="132"/>
        <v>6985.0931</v>
      </c>
      <c r="F2153" s="5"/>
    </row>
    <row r="2154" spans="1:6" x14ac:dyDescent="0.2">
      <c r="A2154" s="2">
        <f t="shared" si="133"/>
        <v>42825.49999999479</v>
      </c>
      <c r="B2154">
        <f t="shared" si="134"/>
        <v>3</v>
      </c>
      <c r="C2154">
        <f t="shared" si="135"/>
        <v>12</v>
      </c>
      <c r="D2154" s="5">
        <v>6556.2086499999996</v>
      </c>
      <c r="E2154" s="10">
        <f t="shared" si="132"/>
        <v>6556.2086499999987</v>
      </c>
      <c r="F2154" s="5"/>
    </row>
    <row r="2155" spans="1:6" x14ac:dyDescent="0.2">
      <c r="A2155" s="2">
        <f t="shared" si="133"/>
        <v>42825.541666661455</v>
      </c>
      <c r="B2155">
        <f t="shared" si="134"/>
        <v>3</v>
      </c>
      <c r="C2155">
        <f t="shared" si="135"/>
        <v>13</v>
      </c>
      <c r="D2155" s="5">
        <v>5612.3909999999996</v>
      </c>
      <c r="E2155" s="10">
        <f t="shared" si="132"/>
        <v>5612.3909999999996</v>
      </c>
      <c r="F2155" s="5"/>
    </row>
    <row r="2156" spans="1:6" x14ac:dyDescent="0.2">
      <c r="A2156" s="2">
        <f t="shared" si="133"/>
        <v>42825.583333328119</v>
      </c>
      <c r="B2156">
        <f t="shared" si="134"/>
        <v>3</v>
      </c>
      <c r="C2156">
        <f t="shared" si="135"/>
        <v>14</v>
      </c>
      <c r="D2156" s="5">
        <v>4394.3018000000002</v>
      </c>
      <c r="E2156" s="10">
        <f t="shared" si="132"/>
        <v>4394.3018000000002</v>
      </c>
      <c r="F2156" s="5"/>
    </row>
    <row r="2157" spans="1:6" x14ac:dyDescent="0.2">
      <c r="A2157" s="2">
        <f t="shared" si="133"/>
        <v>42825.624999994783</v>
      </c>
      <c r="B2157">
        <f t="shared" si="134"/>
        <v>3</v>
      </c>
      <c r="C2157">
        <f t="shared" si="135"/>
        <v>15</v>
      </c>
      <c r="D2157" s="5">
        <v>3040.4562499999997</v>
      </c>
      <c r="E2157" s="10">
        <f t="shared" si="132"/>
        <v>3040.4562499999997</v>
      </c>
      <c r="F2157" s="5"/>
    </row>
    <row r="2158" spans="1:6" x14ac:dyDescent="0.2">
      <c r="A2158" s="2">
        <f t="shared" si="133"/>
        <v>42825.666666661447</v>
      </c>
      <c r="B2158">
        <f t="shared" si="134"/>
        <v>3</v>
      </c>
      <c r="C2158">
        <f t="shared" si="135"/>
        <v>16</v>
      </c>
      <c r="D2158" s="5">
        <v>1536.7449999999999</v>
      </c>
      <c r="E2158" s="10">
        <f t="shared" si="132"/>
        <v>1536.7449999999999</v>
      </c>
      <c r="F2158" s="5"/>
    </row>
    <row r="2159" spans="1:6" x14ac:dyDescent="0.2">
      <c r="A2159" s="2">
        <f t="shared" si="133"/>
        <v>42825.708333328112</v>
      </c>
      <c r="B2159">
        <f t="shared" si="134"/>
        <v>3</v>
      </c>
      <c r="C2159">
        <f t="shared" si="135"/>
        <v>17</v>
      </c>
      <c r="D2159" s="5">
        <v>192.01665</v>
      </c>
      <c r="E2159" s="10">
        <f t="shared" si="132"/>
        <v>192.01665</v>
      </c>
      <c r="F2159" s="5"/>
    </row>
    <row r="2160" spans="1:6" x14ac:dyDescent="0.2">
      <c r="A2160" s="2">
        <f t="shared" si="133"/>
        <v>42825.749999994776</v>
      </c>
      <c r="B2160">
        <f t="shared" si="134"/>
        <v>3</v>
      </c>
      <c r="C2160">
        <f t="shared" si="135"/>
        <v>18</v>
      </c>
      <c r="D2160" s="5">
        <v>0</v>
      </c>
      <c r="E2160" s="10">
        <f t="shared" si="132"/>
        <v>0</v>
      </c>
      <c r="F2160" s="5"/>
    </row>
    <row r="2161" spans="1:6" x14ac:dyDescent="0.2">
      <c r="A2161" s="2">
        <f t="shared" si="133"/>
        <v>42825.79166666144</v>
      </c>
      <c r="B2161">
        <f t="shared" si="134"/>
        <v>3</v>
      </c>
      <c r="C2161">
        <f t="shared" si="135"/>
        <v>19</v>
      </c>
      <c r="D2161" s="5">
        <v>0</v>
      </c>
      <c r="E2161" s="10">
        <f t="shared" si="132"/>
        <v>0</v>
      </c>
      <c r="F2161" s="5"/>
    </row>
    <row r="2162" spans="1:6" x14ac:dyDescent="0.2">
      <c r="A2162" s="2">
        <f t="shared" si="133"/>
        <v>42825.833333328104</v>
      </c>
      <c r="B2162">
        <f t="shared" si="134"/>
        <v>3</v>
      </c>
      <c r="C2162">
        <f t="shared" si="135"/>
        <v>20</v>
      </c>
      <c r="D2162" s="5">
        <v>0</v>
      </c>
      <c r="E2162" s="10">
        <f t="shared" si="132"/>
        <v>0</v>
      </c>
      <c r="F2162" s="5"/>
    </row>
    <row r="2163" spans="1:6" x14ac:dyDescent="0.2">
      <c r="A2163" s="2">
        <f t="shared" si="133"/>
        <v>42825.874999994769</v>
      </c>
      <c r="B2163">
        <f t="shared" si="134"/>
        <v>3</v>
      </c>
      <c r="C2163">
        <f t="shared" si="135"/>
        <v>21</v>
      </c>
      <c r="D2163" s="5">
        <v>0</v>
      </c>
      <c r="E2163" s="10">
        <f t="shared" si="132"/>
        <v>0</v>
      </c>
      <c r="F2163" s="5"/>
    </row>
    <row r="2164" spans="1:6" x14ac:dyDescent="0.2">
      <c r="A2164" s="2">
        <f t="shared" si="133"/>
        <v>42825.916666661433</v>
      </c>
      <c r="B2164">
        <f t="shared" si="134"/>
        <v>3</v>
      </c>
      <c r="C2164">
        <f t="shared" si="135"/>
        <v>22</v>
      </c>
      <c r="D2164" s="5">
        <v>0</v>
      </c>
      <c r="E2164" s="10">
        <f t="shared" si="132"/>
        <v>0</v>
      </c>
      <c r="F2164" s="5"/>
    </row>
    <row r="2165" spans="1:6" x14ac:dyDescent="0.2">
      <c r="A2165" s="2">
        <f t="shared" si="133"/>
        <v>42825.958333328097</v>
      </c>
      <c r="B2165">
        <f t="shared" si="134"/>
        <v>3</v>
      </c>
      <c r="C2165">
        <f t="shared" si="135"/>
        <v>23</v>
      </c>
      <c r="D2165" s="5">
        <v>0</v>
      </c>
      <c r="E2165" s="10">
        <f t="shared" si="132"/>
        <v>0</v>
      </c>
      <c r="F2165" s="5"/>
    </row>
    <row r="2166" spans="1:6" x14ac:dyDescent="0.2">
      <c r="A2166" s="2">
        <f t="shared" si="133"/>
        <v>42825.999999994761</v>
      </c>
      <c r="B2166">
        <f t="shared" si="134"/>
        <v>4</v>
      </c>
      <c r="C2166">
        <f t="shared" si="135"/>
        <v>0</v>
      </c>
      <c r="D2166" s="5">
        <v>0</v>
      </c>
      <c r="E2166" s="10">
        <f t="shared" si="132"/>
        <v>0</v>
      </c>
      <c r="F2166" s="5"/>
    </row>
    <row r="2167" spans="1:6" x14ac:dyDescent="0.2">
      <c r="A2167" s="2">
        <f t="shared" si="133"/>
        <v>42826.041666661426</v>
      </c>
      <c r="B2167">
        <f t="shared" si="134"/>
        <v>4</v>
      </c>
      <c r="C2167">
        <f t="shared" si="135"/>
        <v>1</v>
      </c>
      <c r="D2167" s="5">
        <v>0</v>
      </c>
      <c r="E2167" s="10">
        <f t="shared" si="132"/>
        <v>0</v>
      </c>
      <c r="F2167" s="5"/>
    </row>
    <row r="2168" spans="1:6" x14ac:dyDescent="0.2">
      <c r="A2168" s="2">
        <f t="shared" si="133"/>
        <v>42826.08333332809</v>
      </c>
      <c r="B2168">
        <f t="shared" si="134"/>
        <v>4</v>
      </c>
      <c r="C2168">
        <f t="shared" si="135"/>
        <v>2</v>
      </c>
      <c r="D2168" s="5">
        <v>0</v>
      </c>
      <c r="E2168" s="10">
        <f t="shared" si="132"/>
        <v>0</v>
      </c>
      <c r="F2168" s="5"/>
    </row>
    <row r="2169" spans="1:6" x14ac:dyDescent="0.2">
      <c r="A2169" s="2">
        <f t="shared" si="133"/>
        <v>42826.124999994754</v>
      </c>
      <c r="B2169">
        <f t="shared" si="134"/>
        <v>4</v>
      </c>
      <c r="C2169">
        <f t="shared" si="135"/>
        <v>3</v>
      </c>
      <c r="D2169" s="5">
        <v>0</v>
      </c>
      <c r="E2169" s="10">
        <f t="shared" si="132"/>
        <v>0</v>
      </c>
      <c r="F2169" s="5"/>
    </row>
    <row r="2170" spans="1:6" x14ac:dyDescent="0.2">
      <c r="A2170" s="2">
        <f t="shared" si="133"/>
        <v>42826.166666661418</v>
      </c>
      <c r="B2170">
        <f t="shared" si="134"/>
        <v>4</v>
      </c>
      <c r="C2170">
        <f t="shared" si="135"/>
        <v>4</v>
      </c>
      <c r="D2170" s="5">
        <v>0</v>
      </c>
      <c r="E2170" s="10">
        <f t="shared" si="132"/>
        <v>0</v>
      </c>
      <c r="F2170" s="5"/>
    </row>
    <row r="2171" spans="1:6" x14ac:dyDescent="0.2">
      <c r="A2171" s="2">
        <f t="shared" si="133"/>
        <v>42826.208333328083</v>
      </c>
      <c r="B2171">
        <f t="shared" si="134"/>
        <v>4</v>
      </c>
      <c r="C2171">
        <f t="shared" si="135"/>
        <v>5</v>
      </c>
      <c r="D2171" s="5">
        <v>0</v>
      </c>
      <c r="E2171" s="10">
        <f t="shared" si="132"/>
        <v>0</v>
      </c>
      <c r="F2171" s="5"/>
    </row>
    <row r="2172" spans="1:6" x14ac:dyDescent="0.2">
      <c r="A2172" s="2">
        <f t="shared" si="133"/>
        <v>42826.249999994747</v>
      </c>
      <c r="B2172">
        <f t="shared" si="134"/>
        <v>4</v>
      </c>
      <c r="C2172">
        <f t="shared" si="135"/>
        <v>6</v>
      </c>
      <c r="D2172" s="5">
        <v>1217.9695999999999</v>
      </c>
      <c r="E2172" s="10">
        <f t="shared" si="132"/>
        <v>1217.9695999999999</v>
      </c>
      <c r="F2172" s="5"/>
    </row>
    <row r="2173" spans="1:6" x14ac:dyDescent="0.2">
      <c r="A2173" s="2">
        <f t="shared" si="133"/>
        <v>42826.291666661411</v>
      </c>
      <c r="B2173">
        <f t="shared" si="134"/>
        <v>4</v>
      </c>
      <c r="C2173">
        <f t="shared" si="135"/>
        <v>7</v>
      </c>
      <c r="D2173" s="5">
        <v>3535.8670499999998</v>
      </c>
      <c r="E2173" s="10">
        <f t="shared" si="132"/>
        <v>3535.8670499999998</v>
      </c>
      <c r="F2173" s="5"/>
    </row>
    <row r="2174" spans="1:6" x14ac:dyDescent="0.2">
      <c r="A2174" s="2">
        <f t="shared" si="133"/>
        <v>42826.333333328075</v>
      </c>
      <c r="B2174">
        <f t="shared" si="134"/>
        <v>4</v>
      </c>
      <c r="C2174">
        <f t="shared" si="135"/>
        <v>8</v>
      </c>
      <c r="D2174" s="5">
        <v>938.76454999999999</v>
      </c>
      <c r="E2174" s="10">
        <f t="shared" si="132"/>
        <v>938.7645500000001</v>
      </c>
      <c r="F2174" s="5"/>
    </row>
    <row r="2175" spans="1:6" x14ac:dyDescent="0.2">
      <c r="A2175" s="2">
        <f t="shared" si="133"/>
        <v>42826.374999994739</v>
      </c>
      <c r="B2175">
        <f t="shared" si="134"/>
        <v>4</v>
      </c>
      <c r="C2175">
        <f t="shared" si="135"/>
        <v>9</v>
      </c>
      <c r="D2175" s="5">
        <v>2512.5153999999998</v>
      </c>
      <c r="E2175" s="10">
        <f t="shared" si="132"/>
        <v>2512.5153999999998</v>
      </c>
      <c r="F2175" s="5"/>
    </row>
    <row r="2176" spans="1:6" x14ac:dyDescent="0.2">
      <c r="A2176" s="2">
        <f t="shared" si="133"/>
        <v>42826.416666661404</v>
      </c>
      <c r="B2176">
        <f t="shared" si="134"/>
        <v>4</v>
      </c>
      <c r="C2176">
        <f t="shared" si="135"/>
        <v>10</v>
      </c>
      <c r="D2176" s="5">
        <v>4026.7238499999994</v>
      </c>
      <c r="E2176" s="10">
        <f t="shared" si="132"/>
        <v>4026.7238499999994</v>
      </c>
      <c r="F2176" s="5"/>
    </row>
    <row r="2177" spans="1:6" x14ac:dyDescent="0.2">
      <c r="A2177" s="2">
        <f t="shared" si="133"/>
        <v>42826.458333328068</v>
      </c>
      <c r="B2177">
        <f t="shared" si="134"/>
        <v>4</v>
      </c>
      <c r="C2177">
        <f t="shared" si="135"/>
        <v>11</v>
      </c>
      <c r="D2177" s="5">
        <v>6546.5911999999998</v>
      </c>
      <c r="E2177" s="10">
        <f t="shared" si="132"/>
        <v>6546.5911999999998</v>
      </c>
      <c r="F2177" s="5"/>
    </row>
    <row r="2178" spans="1:6" x14ac:dyDescent="0.2">
      <c r="A2178" s="2">
        <f t="shared" si="133"/>
        <v>42826.499999994732</v>
      </c>
      <c r="B2178">
        <f t="shared" si="134"/>
        <v>4</v>
      </c>
      <c r="C2178">
        <f t="shared" si="135"/>
        <v>12</v>
      </c>
      <c r="D2178" s="5">
        <v>8214.2038999999986</v>
      </c>
      <c r="E2178" s="10">
        <f t="shared" si="132"/>
        <v>8214.2038999999986</v>
      </c>
      <c r="F2178" s="5"/>
    </row>
    <row r="2179" spans="1:6" x14ac:dyDescent="0.2">
      <c r="A2179" s="2">
        <f t="shared" si="133"/>
        <v>42826.541666661396</v>
      </c>
      <c r="B2179">
        <f t="shared" si="134"/>
        <v>4</v>
      </c>
      <c r="C2179">
        <f t="shared" si="135"/>
        <v>13</v>
      </c>
      <c r="D2179" s="5">
        <v>7491.2586999999994</v>
      </c>
      <c r="E2179" s="10">
        <f t="shared" si="132"/>
        <v>7491.2587000000003</v>
      </c>
      <c r="F2179" s="5"/>
    </row>
    <row r="2180" spans="1:6" x14ac:dyDescent="0.2">
      <c r="A2180" s="2">
        <f t="shared" si="133"/>
        <v>42826.583333328061</v>
      </c>
      <c r="B2180">
        <f t="shared" si="134"/>
        <v>4</v>
      </c>
      <c r="C2180">
        <f t="shared" si="135"/>
        <v>14</v>
      </c>
      <c r="D2180" s="5">
        <v>6317.8205499999995</v>
      </c>
      <c r="E2180" s="10">
        <f t="shared" si="132"/>
        <v>6317.8205499999995</v>
      </c>
      <c r="F2180" s="5"/>
    </row>
    <row r="2181" spans="1:6" x14ac:dyDescent="0.2">
      <c r="A2181" s="2">
        <f t="shared" si="133"/>
        <v>42826.624999994725</v>
      </c>
      <c r="B2181">
        <f t="shared" si="134"/>
        <v>4</v>
      </c>
      <c r="C2181">
        <f t="shared" si="135"/>
        <v>15</v>
      </c>
      <c r="D2181" s="5">
        <v>4576.3375999999998</v>
      </c>
      <c r="E2181" s="10">
        <f t="shared" si="132"/>
        <v>4576.3375999999998</v>
      </c>
      <c r="F2181" s="5"/>
    </row>
    <row r="2182" spans="1:6" x14ac:dyDescent="0.2">
      <c r="A2182" s="2">
        <f t="shared" si="133"/>
        <v>42826.666666661389</v>
      </c>
      <c r="B2182">
        <f t="shared" si="134"/>
        <v>4</v>
      </c>
      <c r="C2182">
        <f t="shared" si="135"/>
        <v>16</v>
      </c>
      <c r="D2182" s="5">
        <v>2456.5034999999998</v>
      </c>
      <c r="E2182" s="10">
        <f t="shared" si="132"/>
        <v>2456.5034999999998</v>
      </c>
      <c r="F2182" s="5"/>
    </row>
    <row r="2183" spans="1:6" x14ac:dyDescent="0.2">
      <c r="A2183" s="2">
        <f t="shared" si="133"/>
        <v>42826.708333328053</v>
      </c>
      <c r="B2183">
        <f t="shared" si="134"/>
        <v>4</v>
      </c>
      <c r="C2183">
        <f t="shared" si="135"/>
        <v>17</v>
      </c>
      <c r="D2183" s="5">
        <v>484.5249</v>
      </c>
      <c r="E2183" s="10">
        <f t="shared" ref="E2183:E2246" si="136">D2183*$B$4/10</f>
        <v>484.5249</v>
      </c>
      <c r="F2183" s="5"/>
    </row>
    <row r="2184" spans="1:6" x14ac:dyDescent="0.2">
      <c r="A2184" s="2">
        <f t="shared" ref="A2184:A2247" si="137">A2183+1/24</f>
        <v>42826.749999994718</v>
      </c>
      <c r="B2184">
        <f t="shared" ref="B2184:B2247" si="138">MONTH(A2184)</f>
        <v>4</v>
      </c>
      <c r="C2184">
        <f t="shared" ref="C2184:C2247" si="139">HOUR(A2184)</f>
        <v>18</v>
      </c>
      <c r="D2184" s="5">
        <v>0</v>
      </c>
      <c r="E2184" s="10">
        <f t="shared" si="136"/>
        <v>0</v>
      </c>
      <c r="F2184" s="5"/>
    </row>
    <row r="2185" spans="1:6" x14ac:dyDescent="0.2">
      <c r="A2185" s="2">
        <f t="shared" si="137"/>
        <v>42826.791666661382</v>
      </c>
      <c r="B2185">
        <f t="shared" si="138"/>
        <v>4</v>
      </c>
      <c r="C2185">
        <f t="shared" si="139"/>
        <v>19</v>
      </c>
      <c r="D2185" s="5">
        <v>0</v>
      </c>
      <c r="E2185" s="10">
        <f t="shared" si="136"/>
        <v>0</v>
      </c>
      <c r="F2185" s="5"/>
    </row>
    <row r="2186" spans="1:6" x14ac:dyDescent="0.2">
      <c r="A2186" s="2">
        <f t="shared" si="137"/>
        <v>42826.833333328046</v>
      </c>
      <c r="B2186">
        <f t="shared" si="138"/>
        <v>4</v>
      </c>
      <c r="C2186">
        <f t="shared" si="139"/>
        <v>20</v>
      </c>
      <c r="D2186" s="5">
        <v>0</v>
      </c>
      <c r="E2186" s="10">
        <f t="shared" si="136"/>
        <v>0</v>
      </c>
      <c r="F2186" s="5"/>
    </row>
    <row r="2187" spans="1:6" x14ac:dyDescent="0.2">
      <c r="A2187" s="2">
        <f t="shared" si="137"/>
        <v>42826.87499999471</v>
      </c>
      <c r="B2187">
        <f t="shared" si="138"/>
        <v>4</v>
      </c>
      <c r="C2187">
        <f t="shared" si="139"/>
        <v>21</v>
      </c>
      <c r="D2187" s="5">
        <v>0</v>
      </c>
      <c r="E2187" s="10">
        <f t="shared" si="136"/>
        <v>0</v>
      </c>
      <c r="F2187" s="5"/>
    </row>
    <row r="2188" spans="1:6" x14ac:dyDescent="0.2">
      <c r="A2188" s="2">
        <f t="shared" si="137"/>
        <v>42826.916666661375</v>
      </c>
      <c r="B2188">
        <f t="shared" si="138"/>
        <v>4</v>
      </c>
      <c r="C2188">
        <f t="shared" si="139"/>
        <v>22</v>
      </c>
      <c r="D2188" s="5">
        <v>0</v>
      </c>
      <c r="E2188" s="10">
        <f t="shared" si="136"/>
        <v>0</v>
      </c>
      <c r="F2188" s="5"/>
    </row>
    <row r="2189" spans="1:6" x14ac:dyDescent="0.2">
      <c r="A2189" s="2">
        <f t="shared" si="137"/>
        <v>42826.958333328039</v>
      </c>
      <c r="B2189">
        <f t="shared" si="138"/>
        <v>4</v>
      </c>
      <c r="C2189">
        <f t="shared" si="139"/>
        <v>23</v>
      </c>
      <c r="D2189" s="5">
        <v>0</v>
      </c>
      <c r="E2189" s="10">
        <f t="shared" si="136"/>
        <v>0</v>
      </c>
      <c r="F2189" s="5"/>
    </row>
    <row r="2190" spans="1:6" x14ac:dyDescent="0.2">
      <c r="A2190" s="2">
        <f t="shared" si="137"/>
        <v>42826.999999994703</v>
      </c>
      <c r="B2190">
        <f t="shared" si="138"/>
        <v>4</v>
      </c>
      <c r="C2190">
        <f t="shared" si="139"/>
        <v>0</v>
      </c>
      <c r="D2190" s="5">
        <v>0</v>
      </c>
      <c r="E2190" s="10">
        <f t="shared" si="136"/>
        <v>0</v>
      </c>
      <c r="F2190" s="5"/>
    </row>
    <row r="2191" spans="1:6" x14ac:dyDescent="0.2">
      <c r="A2191" s="2">
        <f t="shared" si="137"/>
        <v>42827.041666661367</v>
      </c>
      <c r="B2191">
        <f t="shared" si="138"/>
        <v>4</v>
      </c>
      <c r="C2191">
        <f t="shared" si="139"/>
        <v>1</v>
      </c>
      <c r="D2191" s="5">
        <v>0</v>
      </c>
      <c r="E2191" s="10">
        <f t="shared" si="136"/>
        <v>0</v>
      </c>
      <c r="F2191" s="5"/>
    </row>
    <row r="2192" spans="1:6" x14ac:dyDescent="0.2">
      <c r="A2192" s="2">
        <f t="shared" si="137"/>
        <v>42827.083333328032</v>
      </c>
      <c r="B2192">
        <f t="shared" si="138"/>
        <v>4</v>
      </c>
      <c r="C2192">
        <f t="shared" si="139"/>
        <v>2</v>
      </c>
      <c r="D2192" s="5">
        <v>0</v>
      </c>
      <c r="E2192" s="10">
        <f t="shared" si="136"/>
        <v>0</v>
      </c>
      <c r="F2192" s="5"/>
    </row>
    <row r="2193" spans="1:6" x14ac:dyDescent="0.2">
      <c r="A2193" s="2">
        <f t="shared" si="137"/>
        <v>42827.124999994696</v>
      </c>
      <c r="B2193">
        <f t="shared" si="138"/>
        <v>4</v>
      </c>
      <c r="C2193">
        <f t="shared" si="139"/>
        <v>3</v>
      </c>
      <c r="D2193" s="5">
        <v>0</v>
      </c>
      <c r="E2193" s="10">
        <f t="shared" si="136"/>
        <v>0</v>
      </c>
      <c r="F2193" s="5"/>
    </row>
    <row r="2194" spans="1:6" x14ac:dyDescent="0.2">
      <c r="A2194" s="2">
        <f t="shared" si="137"/>
        <v>42827.16666666136</v>
      </c>
      <c r="B2194">
        <f t="shared" si="138"/>
        <v>4</v>
      </c>
      <c r="C2194">
        <f t="shared" si="139"/>
        <v>4</v>
      </c>
      <c r="D2194" s="5">
        <v>0</v>
      </c>
      <c r="E2194" s="10">
        <f t="shared" si="136"/>
        <v>0</v>
      </c>
      <c r="F2194" s="5"/>
    </row>
    <row r="2195" spans="1:6" x14ac:dyDescent="0.2">
      <c r="A2195" s="2">
        <f t="shared" si="137"/>
        <v>42827.208333328024</v>
      </c>
      <c r="B2195">
        <f t="shared" si="138"/>
        <v>4</v>
      </c>
      <c r="C2195">
        <f t="shared" si="139"/>
        <v>5</v>
      </c>
      <c r="D2195" s="5">
        <v>0</v>
      </c>
      <c r="E2195" s="10">
        <f t="shared" si="136"/>
        <v>0</v>
      </c>
      <c r="F2195" s="5"/>
    </row>
    <row r="2196" spans="1:6" x14ac:dyDescent="0.2">
      <c r="A2196" s="2">
        <f t="shared" si="137"/>
        <v>42827.249999994689</v>
      </c>
      <c r="B2196">
        <f t="shared" si="138"/>
        <v>4</v>
      </c>
      <c r="C2196">
        <f t="shared" si="139"/>
        <v>6</v>
      </c>
      <c r="D2196" s="5">
        <v>1234.4387499999998</v>
      </c>
      <c r="E2196" s="10">
        <f t="shared" si="136"/>
        <v>1234.4387499999998</v>
      </c>
      <c r="F2196" s="5"/>
    </row>
    <row r="2197" spans="1:6" x14ac:dyDescent="0.2">
      <c r="A2197" s="2">
        <f t="shared" si="137"/>
        <v>42827.291666661353</v>
      </c>
      <c r="B2197">
        <f t="shared" si="138"/>
        <v>4</v>
      </c>
      <c r="C2197">
        <f t="shared" si="139"/>
        <v>7</v>
      </c>
      <c r="D2197" s="5">
        <v>3481.8032499999999</v>
      </c>
      <c r="E2197" s="10">
        <f t="shared" si="136"/>
        <v>3481.8032499999999</v>
      </c>
      <c r="F2197" s="5"/>
    </row>
    <row r="2198" spans="1:6" x14ac:dyDescent="0.2">
      <c r="A2198" s="2">
        <f t="shared" si="137"/>
        <v>42827.333333328017</v>
      </c>
      <c r="B2198">
        <f t="shared" si="138"/>
        <v>4</v>
      </c>
      <c r="C2198">
        <f t="shared" si="139"/>
        <v>8</v>
      </c>
      <c r="D2198" s="5">
        <v>5506.4150499999996</v>
      </c>
      <c r="E2198" s="10">
        <f t="shared" si="136"/>
        <v>5506.4150499999996</v>
      </c>
      <c r="F2198" s="5"/>
    </row>
    <row r="2199" spans="1:6" x14ac:dyDescent="0.2">
      <c r="A2199" s="2">
        <f t="shared" si="137"/>
        <v>42827.374999994681</v>
      </c>
      <c r="B2199">
        <f t="shared" si="138"/>
        <v>4</v>
      </c>
      <c r="C2199">
        <f t="shared" si="139"/>
        <v>9</v>
      </c>
      <c r="D2199" s="5">
        <v>6940.0648499999998</v>
      </c>
      <c r="E2199" s="10">
        <f t="shared" si="136"/>
        <v>6940.0648499999998</v>
      </c>
      <c r="F2199" s="5"/>
    </row>
    <row r="2200" spans="1:6" x14ac:dyDescent="0.2">
      <c r="A2200" s="2">
        <f t="shared" si="137"/>
        <v>42827.416666661346</v>
      </c>
      <c r="B2200">
        <f t="shared" si="138"/>
        <v>4</v>
      </c>
      <c r="C2200">
        <f t="shared" si="139"/>
        <v>10</v>
      </c>
      <c r="D2200" s="5">
        <v>7852.8175499999998</v>
      </c>
      <c r="E2200" s="10">
        <f t="shared" si="136"/>
        <v>7852.8175499999998</v>
      </c>
      <c r="F2200" s="5"/>
    </row>
    <row r="2201" spans="1:6" x14ac:dyDescent="0.2">
      <c r="A2201" s="2">
        <f t="shared" si="137"/>
        <v>42827.45833332801</v>
      </c>
      <c r="B2201">
        <f t="shared" si="138"/>
        <v>4</v>
      </c>
      <c r="C2201">
        <f t="shared" si="139"/>
        <v>11</v>
      </c>
      <c r="D2201" s="5">
        <v>8194.5078499999981</v>
      </c>
      <c r="E2201" s="10">
        <f t="shared" si="136"/>
        <v>8194.5078499999981</v>
      </c>
      <c r="F2201" s="5"/>
    </row>
    <row r="2202" spans="1:6" x14ac:dyDescent="0.2">
      <c r="A2202" s="2">
        <f t="shared" si="137"/>
        <v>42827.499999994674</v>
      </c>
      <c r="B2202">
        <f t="shared" si="138"/>
        <v>4</v>
      </c>
      <c r="C2202">
        <f t="shared" si="139"/>
        <v>12</v>
      </c>
      <c r="D2202" s="5">
        <v>8022.1435499999998</v>
      </c>
      <c r="E2202" s="10">
        <f t="shared" si="136"/>
        <v>8022.1435499999989</v>
      </c>
      <c r="F2202" s="5"/>
    </row>
    <row r="2203" spans="1:6" x14ac:dyDescent="0.2">
      <c r="A2203" s="2">
        <f t="shared" si="137"/>
        <v>42827.541666661338</v>
      </c>
      <c r="B2203">
        <f t="shared" si="138"/>
        <v>4</v>
      </c>
      <c r="C2203">
        <f t="shared" si="139"/>
        <v>13</v>
      </c>
      <c r="D2203" s="5">
        <v>7407.1879499999995</v>
      </c>
      <c r="E2203" s="10">
        <f t="shared" si="136"/>
        <v>7407.1879499999995</v>
      </c>
      <c r="F2203" s="5"/>
    </row>
    <row r="2204" spans="1:6" x14ac:dyDescent="0.2">
      <c r="A2204" s="2">
        <f t="shared" si="137"/>
        <v>42827.583333328002</v>
      </c>
      <c r="B2204">
        <f t="shared" si="138"/>
        <v>4</v>
      </c>
      <c r="C2204">
        <f t="shared" si="139"/>
        <v>14</v>
      </c>
      <c r="D2204" s="5">
        <v>6307.15085</v>
      </c>
      <c r="E2204" s="10">
        <f t="shared" si="136"/>
        <v>6307.15085</v>
      </c>
      <c r="F2204" s="5"/>
    </row>
    <row r="2205" spans="1:6" x14ac:dyDescent="0.2">
      <c r="A2205" s="2">
        <f t="shared" si="137"/>
        <v>42827.624999994667</v>
      </c>
      <c r="B2205">
        <f t="shared" si="138"/>
        <v>4</v>
      </c>
      <c r="C2205">
        <f t="shared" si="139"/>
        <v>15</v>
      </c>
      <c r="D2205" s="5">
        <v>4614.3887999999997</v>
      </c>
      <c r="E2205" s="10">
        <f t="shared" si="136"/>
        <v>4614.3887999999997</v>
      </c>
      <c r="F2205" s="5"/>
    </row>
    <row r="2206" spans="1:6" x14ac:dyDescent="0.2">
      <c r="A2206" s="2">
        <f t="shared" si="137"/>
        <v>42827.666666661331</v>
      </c>
      <c r="B2206">
        <f t="shared" si="138"/>
        <v>4</v>
      </c>
      <c r="C2206">
        <f t="shared" si="139"/>
        <v>16</v>
      </c>
      <c r="D2206" s="5">
        <v>2471.3902499999995</v>
      </c>
      <c r="E2206" s="10">
        <f t="shared" si="136"/>
        <v>2471.3902499999995</v>
      </c>
      <c r="F2206" s="5"/>
    </row>
    <row r="2207" spans="1:6" x14ac:dyDescent="0.2">
      <c r="A2207" s="2">
        <f t="shared" si="137"/>
        <v>42827.708333327995</v>
      </c>
      <c r="B2207">
        <f t="shared" si="138"/>
        <v>4</v>
      </c>
      <c r="C2207">
        <f t="shared" si="139"/>
        <v>17</v>
      </c>
      <c r="D2207" s="5">
        <v>502.15324999999996</v>
      </c>
      <c r="E2207" s="10">
        <f t="shared" si="136"/>
        <v>502.15324999999996</v>
      </c>
      <c r="F2207" s="5"/>
    </row>
    <row r="2208" spans="1:6" x14ac:dyDescent="0.2">
      <c r="A2208" s="2">
        <f t="shared" si="137"/>
        <v>42827.749999994659</v>
      </c>
      <c r="B2208">
        <f t="shared" si="138"/>
        <v>4</v>
      </c>
      <c r="C2208">
        <f t="shared" si="139"/>
        <v>18</v>
      </c>
      <c r="D2208" s="5">
        <v>0</v>
      </c>
      <c r="E2208" s="10">
        <f t="shared" si="136"/>
        <v>0</v>
      </c>
      <c r="F2208" s="5"/>
    </row>
    <row r="2209" spans="1:6" x14ac:dyDescent="0.2">
      <c r="A2209" s="2">
        <f t="shared" si="137"/>
        <v>42827.791666661324</v>
      </c>
      <c r="B2209">
        <f t="shared" si="138"/>
        <v>4</v>
      </c>
      <c r="C2209">
        <f t="shared" si="139"/>
        <v>19</v>
      </c>
      <c r="D2209" s="5">
        <v>0</v>
      </c>
      <c r="E2209" s="10">
        <f t="shared" si="136"/>
        <v>0</v>
      </c>
      <c r="F2209" s="5"/>
    </row>
    <row r="2210" spans="1:6" x14ac:dyDescent="0.2">
      <c r="A2210" s="2">
        <f t="shared" si="137"/>
        <v>42827.833333327988</v>
      </c>
      <c r="B2210">
        <f t="shared" si="138"/>
        <v>4</v>
      </c>
      <c r="C2210">
        <f t="shared" si="139"/>
        <v>20</v>
      </c>
      <c r="D2210" s="5">
        <v>0</v>
      </c>
      <c r="E2210" s="10">
        <f t="shared" si="136"/>
        <v>0</v>
      </c>
      <c r="F2210" s="5"/>
    </row>
    <row r="2211" spans="1:6" x14ac:dyDescent="0.2">
      <c r="A2211" s="2">
        <f t="shared" si="137"/>
        <v>42827.874999994652</v>
      </c>
      <c r="B2211">
        <f t="shared" si="138"/>
        <v>4</v>
      </c>
      <c r="C2211">
        <f t="shared" si="139"/>
        <v>21</v>
      </c>
      <c r="D2211" s="5">
        <v>0</v>
      </c>
      <c r="E2211" s="10">
        <f t="shared" si="136"/>
        <v>0</v>
      </c>
      <c r="F2211" s="5"/>
    </row>
    <row r="2212" spans="1:6" x14ac:dyDescent="0.2">
      <c r="A2212" s="2">
        <f t="shared" si="137"/>
        <v>42827.916666661316</v>
      </c>
      <c r="B2212">
        <f t="shared" si="138"/>
        <v>4</v>
      </c>
      <c r="C2212">
        <f t="shared" si="139"/>
        <v>22</v>
      </c>
      <c r="D2212" s="5">
        <v>0</v>
      </c>
      <c r="E2212" s="10">
        <f t="shared" si="136"/>
        <v>0</v>
      </c>
      <c r="F2212" s="5"/>
    </row>
    <row r="2213" spans="1:6" x14ac:dyDescent="0.2">
      <c r="A2213" s="2">
        <f t="shared" si="137"/>
        <v>42827.958333327981</v>
      </c>
      <c r="B2213">
        <f t="shared" si="138"/>
        <v>4</v>
      </c>
      <c r="C2213">
        <f t="shared" si="139"/>
        <v>23</v>
      </c>
      <c r="D2213" s="5">
        <v>0</v>
      </c>
      <c r="E2213" s="10">
        <f t="shared" si="136"/>
        <v>0</v>
      </c>
      <c r="F2213" s="5"/>
    </row>
    <row r="2214" spans="1:6" x14ac:dyDescent="0.2">
      <c r="A2214" s="2">
        <f t="shared" si="137"/>
        <v>42827.999999994645</v>
      </c>
      <c r="B2214">
        <f t="shared" si="138"/>
        <v>4</v>
      </c>
      <c r="C2214">
        <f t="shared" si="139"/>
        <v>0</v>
      </c>
      <c r="D2214" s="5">
        <v>0</v>
      </c>
      <c r="E2214" s="10">
        <f t="shared" si="136"/>
        <v>0</v>
      </c>
      <c r="F2214" s="5"/>
    </row>
    <row r="2215" spans="1:6" x14ac:dyDescent="0.2">
      <c r="A2215" s="2">
        <f t="shared" si="137"/>
        <v>42828.041666661309</v>
      </c>
      <c r="B2215">
        <f t="shared" si="138"/>
        <v>4</v>
      </c>
      <c r="C2215">
        <f t="shared" si="139"/>
        <v>1</v>
      </c>
      <c r="D2215" s="5">
        <v>0</v>
      </c>
      <c r="E2215" s="10">
        <f t="shared" si="136"/>
        <v>0</v>
      </c>
      <c r="F2215" s="5"/>
    </row>
    <row r="2216" spans="1:6" x14ac:dyDescent="0.2">
      <c r="A2216" s="2">
        <f t="shared" si="137"/>
        <v>42828.083333327973</v>
      </c>
      <c r="B2216">
        <f t="shared" si="138"/>
        <v>4</v>
      </c>
      <c r="C2216">
        <f t="shared" si="139"/>
        <v>2</v>
      </c>
      <c r="D2216" s="5">
        <v>0</v>
      </c>
      <c r="E2216" s="10">
        <f t="shared" si="136"/>
        <v>0</v>
      </c>
      <c r="F2216" s="5"/>
    </row>
    <row r="2217" spans="1:6" x14ac:dyDescent="0.2">
      <c r="A2217" s="2">
        <f t="shared" si="137"/>
        <v>42828.124999994638</v>
      </c>
      <c r="B2217">
        <f t="shared" si="138"/>
        <v>4</v>
      </c>
      <c r="C2217">
        <f t="shared" si="139"/>
        <v>3</v>
      </c>
      <c r="D2217" s="5">
        <v>0</v>
      </c>
      <c r="E2217" s="10">
        <f t="shared" si="136"/>
        <v>0</v>
      </c>
      <c r="F2217" s="5"/>
    </row>
    <row r="2218" spans="1:6" x14ac:dyDescent="0.2">
      <c r="A2218" s="2">
        <f t="shared" si="137"/>
        <v>42828.166666661302</v>
      </c>
      <c r="B2218">
        <f t="shared" si="138"/>
        <v>4</v>
      </c>
      <c r="C2218">
        <f t="shared" si="139"/>
        <v>4</v>
      </c>
      <c r="D2218" s="5">
        <v>0</v>
      </c>
      <c r="E2218" s="10">
        <f t="shared" si="136"/>
        <v>0</v>
      </c>
      <c r="F2218" s="5"/>
    </row>
    <row r="2219" spans="1:6" x14ac:dyDescent="0.2">
      <c r="A2219" s="2">
        <f t="shared" si="137"/>
        <v>42828.208333327966</v>
      </c>
      <c r="B2219">
        <f t="shared" si="138"/>
        <v>4</v>
      </c>
      <c r="C2219">
        <f t="shared" si="139"/>
        <v>5</v>
      </c>
      <c r="D2219" s="5">
        <v>0</v>
      </c>
      <c r="E2219" s="10">
        <f t="shared" si="136"/>
        <v>0</v>
      </c>
      <c r="F2219" s="5"/>
    </row>
    <row r="2220" spans="1:6" x14ac:dyDescent="0.2">
      <c r="A2220" s="2">
        <f t="shared" si="137"/>
        <v>42828.24999999463</v>
      </c>
      <c r="B2220">
        <f t="shared" si="138"/>
        <v>4</v>
      </c>
      <c r="C2220">
        <f t="shared" si="139"/>
        <v>6</v>
      </c>
      <c r="D2220" s="5">
        <v>1245.3717999999999</v>
      </c>
      <c r="E2220" s="10">
        <f t="shared" si="136"/>
        <v>1245.3717999999999</v>
      </c>
      <c r="F2220" s="5"/>
    </row>
    <row r="2221" spans="1:6" x14ac:dyDescent="0.2">
      <c r="A2221" s="2">
        <f t="shared" si="137"/>
        <v>42828.291666661295</v>
      </c>
      <c r="B2221">
        <f t="shared" si="138"/>
        <v>4</v>
      </c>
      <c r="C2221">
        <f t="shared" si="139"/>
        <v>7</v>
      </c>
      <c r="D2221" s="5">
        <v>3422.1907000000001</v>
      </c>
      <c r="E2221" s="10">
        <f t="shared" si="136"/>
        <v>3422.1907000000001</v>
      </c>
      <c r="F2221" s="5"/>
    </row>
    <row r="2222" spans="1:6" x14ac:dyDescent="0.2">
      <c r="A2222" s="2">
        <f t="shared" si="137"/>
        <v>42828.333333327959</v>
      </c>
      <c r="B2222">
        <f t="shared" si="138"/>
        <v>4</v>
      </c>
      <c r="C2222">
        <f t="shared" si="139"/>
        <v>8</v>
      </c>
      <c r="D2222" s="5">
        <v>5444.3230999999996</v>
      </c>
      <c r="E2222" s="10">
        <f t="shared" si="136"/>
        <v>5444.3230999999996</v>
      </c>
      <c r="F2222" s="5"/>
    </row>
    <row r="2223" spans="1:6" x14ac:dyDescent="0.2">
      <c r="A2223" s="2">
        <f t="shared" si="137"/>
        <v>42828.374999994623</v>
      </c>
      <c r="B2223">
        <f t="shared" si="138"/>
        <v>4</v>
      </c>
      <c r="C2223">
        <f t="shared" si="139"/>
        <v>9</v>
      </c>
      <c r="D2223" s="5">
        <v>6889.4924499999997</v>
      </c>
      <c r="E2223" s="10">
        <f t="shared" si="136"/>
        <v>6889.4924499999997</v>
      </c>
      <c r="F2223" s="5"/>
    </row>
    <row r="2224" spans="1:6" x14ac:dyDescent="0.2">
      <c r="A2224" s="2">
        <f t="shared" si="137"/>
        <v>42828.416666661287</v>
      </c>
      <c r="B2224">
        <f t="shared" si="138"/>
        <v>4</v>
      </c>
      <c r="C2224">
        <f t="shared" si="139"/>
        <v>10</v>
      </c>
      <c r="D2224" s="5">
        <v>7819.3352999999988</v>
      </c>
      <c r="E2224" s="10">
        <f t="shared" si="136"/>
        <v>7819.3352999999988</v>
      </c>
      <c r="F2224" s="5"/>
    </row>
    <row r="2225" spans="1:6" x14ac:dyDescent="0.2">
      <c r="A2225" s="2">
        <f t="shared" si="137"/>
        <v>42828.458333327952</v>
      </c>
      <c r="B2225">
        <f t="shared" si="138"/>
        <v>4</v>
      </c>
      <c r="C2225">
        <f t="shared" si="139"/>
        <v>11</v>
      </c>
      <c r="D2225" s="5">
        <v>8168.253349999999</v>
      </c>
      <c r="E2225" s="10">
        <f t="shared" si="136"/>
        <v>8168.253349999999</v>
      </c>
      <c r="F2225" s="5"/>
    </row>
    <row r="2226" spans="1:6" x14ac:dyDescent="0.2">
      <c r="A2226" s="2">
        <f t="shared" si="137"/>
        <v>42828.499999994616</v>
      </c>
      <c r="B2226">
        <f t="shared" si="138"/>
        <v>4</v>
      </c>
      <c r="C2226">
        <f t="shared" si="139"/>
        <v>12</v>
      </c>
      <c r="D2226" s="5">
        <v>8037.8824499999992</v>
      </c>
      <c r="E2226" s="10">
        <f t="shared" si="136"/>
        <v>8037.8824499999992</v>
      </c>
      <c r="F2226" s="5"/>
    </row>
    <row r="2227" spans="1:6" x14ac:dyDescent="0.2">
      <c r="A2227" s="2">
        <f t="shared" si="137"/>
        <v>42828.54166666128</v>
      </c>
      <c r="B2227">
        <f t="shared" si="138"/>
        <v>4</v>
      </c>
      <c r="C2227">
        <f t="shared" si="139"/>
        <v>13</v>
      </c>
      <c r="D2227" s="5">
        <v>7395.2037999999993</v>
      </c>
      <c r="E2227" s="10">
        <f t="shared" si="136"/>
        <v>7395.2038000000002</v>
      </c>
      <c r="F2227" s="5"/>
    </row>
    <row r="2228" spans="1:6" x14ac:dyDescent="0.2">
      <c r="A2228" s="2">
        <f t="shared" si="137"/>
        <v>42828.583333327944</v>
      </c>
      <c r="B2228">
        <f t="shared" si="138"/>
        <v>4</v>
      </c>
      <c r="C2228">
        <f t="shared" si="139"/>
        <v>14</v>
      </c>
      <c r="D2228" s="5">
        <v>6251.2550999999994</v>
      </c>
      <c r="E2228" s="10">
        <f t="shared" si="136"/>
        <v>6251.2550999999994</v>
      </c>
      <c r="F2228" s="5"/>
    </row>
    <row r="2229" spans="1:6" x14ac:dyDescent="0.2">
      <c r="A2229" s="2">
        <f t="shared" si="137"/>
        <v>42828.624999994609</v>
      </c>
      <c r="B2229">
        <f t="shared" si="138"/>
        <v>4</v>
      </c>
      <c r="C2229">
        <f t="shared" si="139"/>
        <v>15</v>
      </c>
      <c r="D2229" s="5">
        <v>4564.0705499999995</v>
      </c>
      <c r="E2229" s="10">
        <f t="shared" si="136"/>
        <v>4564.0705499999995</v>
      </c>
      <c r="F2229" s="5"/>
    </row>
    <row r="2230" spans="1:6" x14ac:dyDescent="0.2">
      <c r="A2230" s="2">
        <f t="shared" si="137"/>
        <v>42828.666666661273</v>
      </c>
      <c r="B2230">
        <f t="shared" si="138"/>
        <v>4</v>
      </c>
      <c r="C2230">
        <f t="shared" si="139"/>
        <v>16</v>
      </c>
      <c r="D2230" s="5">
        <v>2467.6723000000002</v>
      </c>
      <c r="E2230" s="10">
        <f t="shared" si="136"/>
        <v>2467.6723000000002</v>
      </c>
      <c r="F2230" s="5"/>
    </row>
    <row r="2231" spans="1:6" x14ac:dyDescent="0.2">
      <c r="A2231" s="2">
        <f t="shared" si="137"/>
        <v>42828.708333327937</v>
      </c>
      <c r="B2231">
        <f t="shared" si="138"/>
        <v>4</v>
      </c>
      <c r="C2231">
        <f t="shared" si="139"/>
        <v>17</v>
      </c>
      <c r="D2231" s="5">
        <v>517.80129999999997</v>
      </c>
      <c r="E2231" s="10">
        <f t="shared" si="136"/>
        <v>517.80129999999997</v>
      </c>
      <c r="F2231" s="5"/>
    </row>
    <row r="2232" spans="1:6" x14ac:dyDescent="0.2">
      <c r="A2232" s="2">
        <f t="shared" si="137"/>
        <v>42828.749999994601</v>
      </c>
      <c r="B2232">
        <f t="shared" si="138"/>
        <v>4</v>
      </c>
      <c r="C2232">
        <f t="shared" si="139"/>
        <v>18</v>
      </c>
      <c r="D2232" s="5">
        <v>0</v>
      </c>
      <c r="E2232" s="10">
        <f t="shared" si="136"/>
        <v>0</v>
      </c>
      <c r="F2232" s="5"/>
    </row>
    <row r="2233" spans="1:6" x14ac:dyDescent="0.2">
      <c r="A2233" s="2">
        <f t="shared" si="137"/>
        <v>42828.791666661265</v>
      </c>
      <c r="B2233">
        <f t="shared" si="138"/>
        <v>4</v>
      </c>
      <c r="C2233">
        <f t="shared" si="139"/>
        <v>19</v>
      </c>
      <c r="D2233" s="5">
        <v>0</v>
      </c>
      <c r="E2233" s="10">
        <f t="shared" si="136"/>
        <v>0</v>
      </c>
      <c r="F2233" s="5"/>
    </row>
    <row r="2234" spans="1:6" x14ac:dyDescent="0.2">
      <c r="A2234" s="2">
        <f t="shared" si="137"/>
        <v>42828.83333332793</v>
      </c>
      <c r="B2234">
        <f t="shared" si="138"/>
        <v>4</v>
      </c>
      <c r="C2234">
        <f t="shared" si="139"/>
        <v>20</v>
      </c>
      <c r="D2234" s="5">
        <v>0</v>
      </c>
      <c r="E2234" s="10">
        <f t="shared" si="136"/>
        <v>0</v>
      </c>
      <c r="F2234" s="5"/>
    </row>
    <row r="2235" spans="1:6" x14ac:dyDescent="0.2">
      <c r="A2235" s="2">
        <f t="shared" si="137"/>
        <v>42828.874999994594</v>
      </c>
      <c r="B2235">
        <f t="shared" si="138"/>
        <v>4</v>
      </c>
      <c r="C2235">
        <f t="shared" si="139"/>
        <v>21</v>
      </c>
      <c r="D2235" s="5">
        <v>0</v>
      </c>
      <c r="E2235" s="10">
        <f t="shared" si="136"/>
        <v>0</v>
      </c>
      <c r="F2235" s="5"/>
    </row>
    <row r="2236" spans="1:6" x14ac:dyDescent="0.2">
      <c r="A2236" s="2">
        <f t="shared" si="137"/>
        <v>42828.916666661258</v>
      </c>
      <c r="B2236">
        <f t="shared" si="138"/>
        <v>4</v>
      </c>
      <c r="C2236">
        <f t="shared" si="139"/>
        <v>22</v>
      </c>
      <c r="D2236" s="5">
        <v>0</v>
      </c>
      <c r="E2236" s="10">
        <f t="shared" si="136"/>
        <v>0</v>
      </c>
      <c r="F2236" s="5"/>
    </row>
    <row r="2237" spans="1:6" x14ac:dyDescent="0.2">
      <c r="A2237" s="2">
        <f t="shared" si="137"/>
        <v>42828.958333327922</v>
      </c>
      <c r="B2237">
        <f t="shared" si="138"/>
        <v>4</v>
      </c>
      <c r="C2237">
        <f t="shared" si="139"/>
        <v>23</v>
      </c>
      <c r="D2237" s="5">
        <v>0</v>
      </c>
      <c r="E2237" s="10">
        <f t="shared" si="136"/>
        <v>0</v>
      </c>
      <c r="F2237" s="5"/>
    </row>
    <row r="2238" spans="1:6" x14ac:dyDescent="0.2">
      <c r="A2238" s="2">
        <f t="shared" si="137"/>
        <v>42828.999999994587</v>
      </c>
      <c r="B2238">
        <f t="shared" si="138"/>
        <v>4</v>
      </c>
      <c r="C2238">
        <f t="shared" si="139"/>
        <v>0</v>
      </c>
      <c r="D2238" s="5">
        <v>0</v>
      </c>
      <c r="E2238" s="10">
        <f t="shared" si="136"/>
        <v>0</v>
      </c>
      <c r="F2238" s="5"/>
    </row>
    <row r="2239" spans="1:6" x14ac:dyDescent="0.2">
      <c r="A2239" s="2">
        <f t="shared" si="137"/>
        <v>42829.041666661251</v>
      </c>
      <c r="B2239">
        <f t="shared" si="138"/>
        <v>4</v>
      </c>
      <c r="C2239">
        <f t="shared" si="139"/>
        <v>1</v>
      </c>
      <c r="D2239" s="5">
        <v>0</v>
      </c>
      <c r="E2239" s="10">
        <f t="shared" si="136"/>
        <v>0</v>
      </c>
      <c r="F2239" s="5"/>
    </row>
    <row r="2240" spans="1:6" x14ac:dyDescent="0.2">
      <c r="A2240" s="2">
        <f t="shared" si="137"/>
        <v>42829.083333327915</v>
      </c>
      <c r="B2240">
        <f t="shared" si="138"/>
        <v>4</v>
      </c>
      <c r="C2240">
        <f t="shared" si="139"/>
        <v>2</v>
      </c>
      <c r="D2240" s="5">
        <v>0</v>
      </c>
      <c r="E2240" s="10">
        <f t="shared" si="136"/>
        <v>0</v>
      </c>
      <c r="F2240" s="5"/>
    </row>
    <row r="2241" spans="1:6" x14ac:dyDescent="0.2">
      <c r="A2241" s="2">
        <f t="shared" si="137"/>
        <v>42829.124999994579</v>
      </c>
      <c r="B2241">
        <f t="shared" si="138"/>
        <v>4</v>
      </c>
      <c r="C2241">
        <f t="shared" si="139"/>
        <v>3</v>
      </c>
      <c r="D2241" s="5">
        <v>0</v>
      </c>
      <c r="E2241" s="10">
        <f t="shared" si="136"/>
        <v>0</v>
      </c>
      <c r="F2241" s="5"/>
    </row>
    <row r="2242" spans="1:6" x14ac:dyDescent="0.2">
      <c r="A2242" s="2">
        <f t="shared" si="137"/>
        <v>42829.166666661244</v>
      </c>
      <c r="B2242">
        <f t="shared" si="138"/>
        <v>4</v>
      </c>
      <c r="C2242">
        <f t="shared" si="139"/>
        <v>4</v>
      </c>
      <c r="D2242" s="5">
        <v>0</v>
      </c>
      <c r="E2242" s="10">
        <f t="shared" si="136"/>
        <v>0</v>
      </c>
      <c r="F2242" s="5"/>
    </row>
    <row r="2243" spans="1:6" x14ac:dyDescent="0.2">
      <c r="A2243" s="2">
        <f t="shared" si="137"/>
        <v>42829.208333327908</v>
      </c>
      <c r="B2243">
        <f t="shared" si="138"/>
        <v>4</v>
      </c>
      <c r="C2243">
        <f t="shared" si="139"/>
        <v>5</v>
      </c>
      <c r="D2243" s="5">
        <v>0</v>
      </c>
      <c r="E2243" s="10">
        <f t="shared" si="136"/>
        <v>0</v>
      </c>
      <c r="F2243" s="5"/>
    </row>
    <row r="2244" spans="1:6" x14ac:dyDescent="0.2">
      <c r="A2244" s="2">
        <f t="shared" si="137"/>
        <v>42829.249999994572</v>
      </c>
      <c r="B2244">
        <f t="shared" si="138"/>
        <v>4</v>
      </c>
      <c r="C2244">
        <f t="shared" si="139"/>
        <v>6</v>
      </c>
      <c r="D2244" s="5">
        <v>983.38684999999998</v>
      </c>
      <c r="E2244" s="10">
        <f t="shared" si="136"/>
        <v>983.38685000000009</v>
      </c>
      <c r="F2244" s="5"/>
    </row>
    <row r="2245" spans="1:6" x14ac:dyDescent="0.2">
      <c r="A2245" s="2">
        <f t="shared" si="137"/>
        <v>42829.291666661236</v>
      </c>
      <c r="B2245">
        <f t="shared" si="138"/>
        <v>4</v>
      </c>
      <c r="C2245">
        <f t="shared" si="139"/>
        <v>7</v>
      </c>
      <c r="D2245" s="5">
        <v>2588.5338499999998</v>
      </c>
      <c r="E2245" s="10">
        <f t="shared" si="136"/>
        <v>2588.5338499999998</v>
      </c>
      <c r="F2245" s="5"/>
    </row>
    <row r="2246" spans="1:6" x14ac:dyDescent="0.2">
      <c r="A2246" s="2">
        <f t="shared" si="137"/>
        <v>42829.333333327901</v>
      </c>
      <c r="B2246">
        <f t="shared" si="138"/>
        <v>4</v>
      </c>
      <c r="C2246">
        <f t="shared" si="139"/>
        <v>8</v>
      </c>
      <c r="D2246" s="5">
        <v>4980.3509999999997</v>
      </c>
      <c r="E2246" s="10">
        <f t="shared" si="136"/>
        <v>4980.3509999999997</v>
      </c>
      <c r="F2246" s="5"/>
    </row>
    <row r="2247" spans="1:6" x14ac:dyDescent="0.2">
      <c r="A2247" s="2">
        <f t="shared" si="137"/>
        <v>42829.374999994565</v>
      </c>
      <c r="B2247">
        <f t="shared" si="138"/>
        <v>4</v>
      </c>
      <c r="C2247">
        <f t="shared" si="139"/>
        <v>9</v>
      </c>
      <c r="D2247" s="5">
        <v>6345.9529999999995</v>
      </c>
      <c r="E2247" s="10">
        <f t="shared" ref="E2247:E2310" si="140">D2247*$B$4/10</f>
        <v>6345.9529999999995</v>
      </c>
      <c r="F2247" s="5"/>
    </row>
    <row r="2248" spans="1:6" x14ac:dyDescent="0.2">
      <c r="A2248" s="2">
        <f t="shared" ref="A2248:A2311" si="141">A2247+1/24</f>
        <v>42829.416666661229</v>
      </c>
      <c r="B2248">
        <f t="shared" ref="B2248:B2311" si="142">MONTH(A2248)</f>
        <v>4</v>
      </c>
      <c r="C2248">
        <f t="shared" ref="C2248:C2311" si="143">HOUR(A2248)</f>
        <v>10</v>
      </c>
      <c r="D2248" s="5">
        <v>7463.2262999999994</v>
      </c>
      <c r="E2248" s="10">
        <f t="shared" si="140"/>
        <v>7463.2262999999994</v>
      </c>
      <c r="F2248" s="5"/>
    </row>
    <row r="2249" spans="1:6" x14ac:dyDescent="0.2">
      <c r="A2249" s="2">
        <f t="shared" si="141"/>
        <v>42829.458333327893</v>
      </c>
      <c r="B2249">
        <f t="shared" si="142"/>
        <v>4</v>
      </c>
      <c r="C2249">
        <f t="shared" si="143"/>
        <v>11</v>
      </c>
      <c r="D2249" s="5">
        <v>6960.1242999999995</v>
      </c>
      <c r="E2249" s="10">
        <f t="shared" si="140"/>
        <v>6960.1242999999986</v>
      </c>
      <c r="F2249" s="5"/>
    </row>
    <row r="2250" spans="1:6" x14ac:dyDescent="0.2">
      <c r="A2250" s="2">
        <f t="shared" si="141"/>
        <v>42829.499999994558</v>
      </c>
      <c r="B2250">
        <f t="shared" si="142"/>
        <v>4</v>
      </c>
      <c r="C2250">
        <f t="shared" si="143"/>
        <v>12</v>
      </c>
      <c r="D2250" s="5">
        <v>7784.2798499999999</v>
      </c>
      <c r="E2250" s="10">
        <f t="shared" si="140"/>
        <v>7784.2798500000008</v>
      </c>
      <c r="F2250" s="5"/>
    </row>
    <row r="2251" spans="1:6" x14ac:dyDescent="0.2">
      <c r="A2251" s="2">
        <f t="shared" si="141"/>
        <v>42829.541666661222</v>
      </c>
      <c r="B2251">
        <f t="shared" si="142"/>
        <v>4</v>
      </c>
      <c r="C2251">
        <f t="shared" si="143"/>
        <v>13</v>
      </c>
      <c r="D2251" s="5">
        <v>7265.1491499999993</v>
      </c>
      <c r="E2251" s="10">
        <f t="shared" si="140"/>
        <v>7265.1491499999993</v>
      </c>
      <c r="F2251" s="5"/>
    </row>
    <row r="2252" spans="1:6" x14ac:dyDescent="0.2">
      <c r="A2252" s="2">
        <f t="shared" si="141"/>
        <v>42829.583333327886</v>
      </c>
      <c r="B2252">
        <f t="shared" si="142"/>
        <v>4</v>
      </c>
      <c r="C2252">
        <f t="shared" si="143"/>
        <v>14</v>
      </c>
      <c r="D2252" s="5">
        <v>6168.0249999999996</v>
      </c>
      <c r="E2252" s="10">
        <f t="shared" si="140"/>
        <v>6168.0249999999996</v>
      </c>
      <c r="F2252" s="5"/>
    </row>
    <row r="2253" spans="1:6" x14ac:dyDescent="0.2">
      <c r="A2253" s="2">
        <f t="shared" si="141"/>
        <v>42829.62499999455</v>
      </c>
      <c r="B2253">
        <f t="shared" si="142"/>
        <v>4</v>
      </c>
      <c r="C2253">
        <f t="shared" si="143"/>
        <v>15</v>
      </c>
      <c r="D2253" s="5">
        <v>4542.5414000000001</v>
      </c>
      <c r="E2253" s="10">
        <f t="shared" si="140"/>
        <v>4542.5414000000001</v>
      </c>
      <c r="F2253" s="5"/>
    </row>
    <row r="2254" spans="1:6" x14ac:dyDescent="0.2">
      <c r="A2254" s="2">
        <f t="shared" si="141"/>
        <v>42829.666666661215</v>
      </c>
      <c r="B2254">
        <f t="shared" si="142"/>
        <v>4</v>
      </c>
      <c r="C2254">
        <f t="shared" si="143"/>
        <v>16</v>
      </c>
      <c r="D2254" s="5">
        <v>2491.4278499999996</v>
      </c>
      <c r="E2254" s="10">
        <f t="shared" si="140"/>
        <v>2491.4278499999996</v>
      </c>
      <c r="F2254" s="5"/>
    </row>
    <row r="2255" spans="1:6" x14ac:dyDescent="0.2">
      <c r="A2255" s="2">
        <f t="shared" si="141"/>
        <v>42829.708333327879</v>
      </c>
      <c r="B2255">
        <f t="shared" si="142"/>
        <v>4</v>
      </c>
      <c r="C2255">
        <f t="shared" si="143"/>
        <v>17</v>
      </c>
      <c r="D2255" s="5">
        <v>536.92579999999998</v>
      </c>
      <c r="E2255" s="10">
        <f t="shared" si="140"/>
        <v>536.92579999999998</v>
      </c>
      <c r="F2255" s="5"/>
    </row>
    <row r="2256" spans="1:6" x14ac:dyDescent="0.2">
      <c r="A2256" s="2">
        <f t="shared" si="141"/>
        <v>42829.749999994543</v>
      </c>
      <c r="B2256">
        <f t="shared" si="142"/>
        <v>4</v>
      </c>
      <c r="C2256">
        <f t="shared" si="143"/>
        <v>18</v>
      </c>
      <c r="D2256" s="5">
        <v>0</v>
      </c>
      <c r="E2256" s="10">
        <f t="shared" si="140"/>
        <v>0</v>
      </c>
      <c r="F2256" s="5"/>
    </row>
    <row r="2257" spans="1:6" x14ac:dyDescent="0.2">
      <c r="A2257" s="2">
        <f t="shared" si="141"/>
        <v>42829.791666661207</v>
      </c>
      <c r="B2257">
        <f t="shared" si="142"/>
        <v>4</v>
      </c>
      <c r="C2257">
        <f t="shared" si="143"/>
        <v>19</v>
      </c>
      <c r="D2257" s="5">
        <v>0</v>
      </c>
      <c r="E2257" s="10">
        <f t="shared" si="140"/>
        <v>0</v>
      </c>
      <c r="F2257" s="5"/>
    </row>
    <row r="2258" spans="1:6" x14ac:dyDescent="0.2">
      <c r="A2258" s="2">
        <f t="shared" si="141"/>
        <v>42829.833333327872</v>
      </c>
      <c r="B2258">
        <f t="shared" si="142"/>
        <v>4</v>
      </c>
      <c r="C2258">
        <f t="shared" si="143"/>
        <v>20</v>
      </c>
      <c r="D2258" s="5">
        <v>0</v>
      </c>
      <c r="E2258" s="10">
        <f t="shared" si="140"/>
        <v>0</v>
      </c>
      <c r="F2258" s="5"/>
    </row>
    <row r="2259" spans="1:6" x14ac:dyDescent="0.2">
      <c r="A2259" s="2">
        <f t="shared" si="141"/>
        <v>42829.874999994536</v>
      </c>
      <c r="B2259">
        <f t="shared" si="142"/>
        <v>4</v>
      </c>
      <c r="C2259">
        <f t="shared" si="143"/>
        <v>21</v>
      </c>
      <c r="D2259" s="5">
        <v>0</v>
      </c>
      <c r="E2259" s="10">
        <f t="shared" si="140"/>
        <v>0</v>
      </c>
      <c r="F2259" s="5"/>
    </row>
    <row r="2260" spans="1:6" x14ac:dyDescent="0.2">
      <c r="A2260" s="2">
        <f t="shared" si="141"/>
        <v>42829.9166666612</v>
      </c>
      <c r="B2260">
        <f t="shared" si="142"/>
        <v>4</v>
      </c>
      <c r="C2260">
        <f t="shared" si="143"/>
        <v>22</v>
      </c>
      <c r="D2260" s="5">
        <v>0</v>
      </c>
      <c r="E2260" s="10">
        <f t="shared" si="140"/>
        <v>0</v>
      </c>
      <c r="F2260" s="5"/>
    </row>
    <row r="2261" spans="1:6" x14ac:dyDescent="0.2">
      <c r="A2261" s="2">
        <f t="shared" si="141"/>
        <v>42829.958333327864</v>
      </c>
      <c r="B2261">
        <f t="shared" si="142"/>
        <v>4</v>
      </c>
      <c r="C2261">
        <f t="shared" si="143"/>
        <v>23</v>
      </c>
      <c r="D2261" s="5">
        <v>0</v>
      </c>
      <c r="E2261" s="10">
        <f t="shared" si="140"/>
        <v>0</v>
      </c>
      <c r="F2261" s="5"/>
    </row>
    <row r="2262" spans="1:6" x14ac:dyDescent="0.2">
      <c r="A2262" s="2">
        <f t="shared" si="141"/>
        <v>42829.999999994528</v>
      </c>
      <c r="B2262">
        <f t="shared" si="142"/>
        <v>4</v>
      </c>
      <c r="C2262">
        <f t="shared" si="143"/>
        <v>0</v>
      </c>
      <c r="D2262" s="5">
        <v>0</v>
      </c>
      <c r="E2262" s="10">
        <f t="shared" si="140"/>
        <v>0</v>
      </c>
      <c r="F2262" s="5"/>
    </row>
    <row r="2263" spans="1:6" x14ac:dyDescent="0.2">
      <c r="A2263" s="2">
        <f t="shared" si="141"/>
        <v>42830.041666661193</v>
      </c>
      <c r="B2263">
        <f t="shared" si="142"/>
        <v>4</v>
      </c>
      <c r="C2263">
        <f t="shared" si="143"/>
        <v>1</v>
      </c>
      <c r="D2263" s="5">
        <v>0</v>
      </c>
      <c r="E2263" s="10">
        <f t="shared" si="140"/>
        <v>0</v>
      </c>
      <c r="F2263" s="5"/>
    </row>
    <row r="2264" spans="1:6" x14ac:dyDescent="0.2">
      <c r="A2264" s="2">
        <f t="shared" si="141"/>
        <v>42830.083333327857</v>
      </c>
      <c r="B2264">
        <f t="shared" si="142"/>
        <v>4</v>
      </c>
      <c r="C2264">
        <f t="shared" si="143"/>
        <v>2</v>
      </c>
      <c r="D2264" s="5">
        <v>0</v>
      </c>
      <c r="E2264" s="10">
        <f t="shared" si="140"/>
        <v>0</v>
      </c>
      <c r="F2264" s="5"/>
    </row>
    <row r="2265" spans="1:6" x14ac:dyDescent="0.2">
      <c r="A2265" s="2">
        <f t="shared" si="141"/>
        <v>42830.124999994521</v>
      </c>
      <c r="B2265">
        <f t="shared" si="142"/>
        <v>4</v>
      </c>
      <c r="C2265">
        <f t="shared" si="143"/>
        <v>3</v>
      </c>
      <c r="D2265" s="5">
        <v>0</v>
      </c>
      <c r="E2265" s="10">
        <f t="shared" si="140"/>
        <v>0</v>
      </c>
      <c r="F2265" s="5"/>
    </row>
    <row r="2266" spans="1:6" x14ac:dyDescent="0.2">
      <c r="A2266" s="2">
        <f t="shared" si="141"/>
        <v>42830.166666661185</v>
      </c>
      <c r="B2266">
        <f t="shared" si="142"/>
        <v>4</v>
      </c>
      <c r="C2266">
        <f t="shared" si="143"/>
        <v>4</v>
      </c>
      <c r="D2266" s="5">
        <v>0</v>
      </c>
      <c r="E2266" s="10">
        <f t="shared" si="140"/>
        <v>0</v>
      </c>
      <c r="F2266" s="5"/>
    </row>
    <row r="2267" spans="1:6" x14ac:dyDescent="0.2">
      <c r="A2267" s="2">
        <f t="shared" si="141"/>
        <v>42830.20833332785</v>
      </c>
      <c r="B2267">
        <f t="shared" si="142"/>
        <v>4</v>
      </c>
      <c r="C2267">
        <f t="shared" si="143"/>
        <v>5</v>
      </c>
      <c r="D2267" s="5">
        <v>0</v>
      </c>
      <c r="E2267" s="10">
        <f t="shared" si="140"/>
        <v>0</v>
      </c>
      <c r="F2267" s="5"/>
    </row>
    <row r="2268" spans="1:6" x14ac:dyDescent="0.2">
      <c r="A2268" s="2">
        <f t="shared" si="141"/>
        <v>42830.249999994514</v>
      </c>
      <c r="B2268">
        <f t="shared" si="142"/>
        <v>4</v>
      </c>
      <c r="C2268">
        <f t="shared" si="143"/>
        <v>6</v>
      </c>
      <c r="D2268" s="5">
        <v>1365.5168999999999</v>
      </c>
      <c r="E2268" s="10">
        <f t="shared" si="140"/>
        <v>1365.5168999999999</v>
      </c>
      <c r="F2268" s="5"/>
    </row>
    <row r="2269" spans="1:6" x14ac:dyDescent="0.2">
      <c r="A2269" s="2">
        <f t="shared" si="141"/>
        <v>42830.291666661178</v>
      </c>
      <c r="B2269">
        <f t="shared" si="142"/>
        <v>4</v>
      </c>
      <c r="C2269">
        <f t="shared" si="143"/>
        <v>7</v>
      </c>
      <c r="D2269" s="5">
        <v>3589.7675499999996</v>
      </c>
      <c r="E2269" s="10">
        <f t="shared" si="140"/>
        <v>3589.7675499999996</v>
      </c>
      <c r="F2269" s="5"/>
    </row>
    <row r="2270" spans="1:6" x14ac:dyDescent="0.2">
      <c r="A2270" s="2">
        <f t="shared" si="141"/>
        <v>42830.333333327842</v>
      </c>
      <c r="B2270">
        <f t="shared" si="142"/>
        <v>4</v>
      </c>
      <c r="C2270">
        <f t="shared" si="143"/>
        <v>8</v>
      </c>
      <c r="D2270" s="5">
        <v>5553.5753999999997</v>
      </c>
      <c r="E2270" s="10">
        <f t="shared" si="140"/>
        <v>5553.5753999999997</v>
      </c>
      <c r="F2270" s="5"/>
    </row>
    <row r="2271" spans="1:6" x14ac:dyDescent="0.2">
      <c r="A2271" s="2">
        <f t="shared" si="141"/>
        <v>42830.374999994507</v>
      </c>
      <c r="B2271">
        <f t="shared" si="142"/>
        <v>4</v>
      </c>
      <c r="C2271">
        <f t="shared" si="143"/>
        <v>9</v>
      </c>
      <c r="D2271" s="5">
        <v>5914.4430999999995</v>
      </c>
      <c r="E2271" s="10">
        <f t="shared" si="140"/>
        <v>5914.4430999999995</v>
      </c>
      <c r="F2271" s="5"/>
    </row>
    <row r="2272" spans="1:6" x14ac:dyDescent="0.2">
      <c r="A2272" s="2">
        <f t="shared" si="141"/>
        <v>42830.416666661171</v>
      </c>
      <c r="B2272">
        <f t="shared" si="142"/>
        <v>4</v>
      </c>
      <c r="C2272">
        <f t="shared" si="143"/>
        <v>10</v>
      </c>
      <c r="D2272" s="5">
        <v>7905.7888499999999</v>
      </c>
      <c r="E2272" s="10">
        <f t="shared" si="140"/>
        <v>7905.7888499999999</v>
      </c>
      <c r="F2272" s="5"/>
    </row>
    <row r="2273" spans="1:6" x14ac:dyDescent="0.2">
      <c r="A2273" s="2">
        <f t="shared" si="141"/>
        <v>42830.458333327835</v>
      </c>
      <c r="B2273">
        <f t="shared" si="142"/>
        <v>4</v>
      </c>
      <c r="C2273">
        <f t="shared" si="143"/>
        <v>11</v>
      </c>
      <c r="D2273" s="5">
        <v>6451.5505999999996</v>
      </c>
      <c r="E2273" s="10">
        <f t="shared" si="140"/>
        <v>6451.5505999999996</v>
      </c>
      <c r="F2273" s="5"/>
    </row>
    <row r="2274" spans="1:6" x14ac:dyDescent="0.2">
      <c r="A2274" s="2">
        <f t="shared" si="141"/>
        <v>42830.499999994499</v>
      </c>
      <c r="B2274">
        <f t="shared" si="142"/>
        <v>4</v>
      </c>
      <c r="C2274">
        <f t="shared" si="143"/>
        <v>12</v>
      </c>
      <c r="D2274" s="5">
        <v>4294.6956999999993</v>
      </c>
      <c r="E2274" s="10">
        <f t="shared" si="140"/>
        <v>4294.6956999999993</v>
      </c>
      <c r="F2274" s="5"/>
    </row>
    <row r="2275" spans="1:6" x14ac:dyDescent="0.2">
      <c r="A2275" s="2">
        <f t="shared" si="141"/>
        <v>42830.541666661164</v>
      </c>
      <c r="B2275">
        <f t="shared" si="142"/>
        <v>4</v>
      </c>
      <c r="C2275">
        <f t="shared" si="143"/>
        <v>13</v>
      </c>
      <c r="D2275" s="5">
        <v>6344.903049999999</v>
      </c>
      <c r="E2275" s="10">
        <f t="shared" si="140"/>
        <v>6344.903049999999</v>
      </c>
      <c r="F2275" s="5"/>
    </row>
    <row r="2276" spans="1:6" x14ac:dyDescent="0.2">
      <c r="A2276" s="2">
        <f t="shared" si="141"/>
        <v>42830.583333327828</v>
      </c>
      <c r="B2276">
        <f t="shared" si="142"/>
        <v>4</v>
      </c>
      <c r="C2276">
        <f t="shared" si="143"/>
        <v>14</v>
      </c>
      <c r="D2276" s="5">
        <v>1018.4675999999999</v>
      </c>
      <c r="E2276" s="10">
        <f t="shared" si="140"/>
        <v>1018.4675999999999</v>
      </c>
      <c r="F2276" s="5"/>
    </row>
    <row r="2277" spans="1:6" x14ac:dyDescent="0.2">
      <c r="A2277" s="2">
        <f t="shared" si="141"/>
        <v>42830.624999994492</v>
      </c>
      <c r="B2277">
        <f t="shared" si="142"/>
        <v>4</v>
      </c>
      <c r="C2277">
        <f t="shared" si="143"/>
        <v>15</v>
      </c>
      <c r="D2277" s="5">
        <v>4660.7855499999996</v>
      </c>
      <c r="E2277" s="10">
        <f t="shared" si="140"/>
        <v>4660.7855499999996</v>
      </c>
      <c r="F2277" s="5"/>
    </row>
    <row r="2278" spans="1:6" x14ac:dyDescent="0.2">
      <c r="A2278" s="2">
        <f t="shared" si="141"/>
        <v>42830.666666661156</v>
      </c>
      <c r="B2278">
        <f t="shared" si="142"/>
        <v>4</v>
      </c>
      <c r="C2278">
        <f t="shared" si="143"/>
        <v>16</v>
      </c>
      <c r="D2278" s="5">
        <v>36.760899999999999</v>
      </c>
      <c r="E2278" s="10">
        <f t="shared" si="140"/>
        <v>36.760899999999999</v>
      </c>
      <c r="F2278" s="5"/>
    </row>
    <row r="2279" spans="1:6" x14ac:dyDescent="0.2">
      <c r="A2279" s="2">
        <f t="shared" si="141"/>
        <v>42830.708333327821</v>
      </c>
      <c r="B2279">
        <f t="shared" si="142"/>
        <v>4</v>
      </c>
      <c r="C2279">
        <f t="shared" si="143"/>
        <v>17</v>
      </c>
      <c r="D2279" s="5">
        <v>0</v>
      </c>
      <c r="E2279" s="10">
        <f t="shared" si="140"/>
        <v>0</v>
      </c>
      <c r="F2279" s="5"/>
    </row>
    <row r="2280" spans="1:6" x14ac:dyDescent="0.2">
      <c r="A2280" s="2">
        <f t="shared" si="141"/>
        <v>42830.749999994485</v>
      </c>
      <c r="B2280">
        <f t="shared" si="142"/>
        <v>4</v>
      </c>
      <c r="C2280">
        <f t="shared" si="143"/>
        <v>18</v>
      </c>
      <c r="D2280" s="5">
        <v>0</v>
      </c>
      <c r="E2280" s="10">
        <f t="shared" si="140"/>
        <v>0</v>
      </c>
      <c r="F2280" s="5"/>
    </row>
    <row r="2281" spans="1:6" x14ac:dyDescent="0.2">
      <c r="A2281" s="2">
        <f t="shared" si="141"/>
        <v>42830.791666661149</v>
      </c>
      <c r="B2281">
        <f t="shared" si="142"/>
        <v>4</v>
      </c>
      <c r="C2281">
        <f t="shared" si="143"/>
        <v>19</v>
      </c>
      <c r="D2281" s="5">
        <v>0</v>
      </c>
      <c r="E2281" s="10">
        <f t="shared" si="140"/>
        <v>0</v>
      </c>
      <c r="F2281" s="5"/>
    </row>
    <row r="2282" spans="1:6" x14ac:dyDescent="0.2">
      <c r="A2282" s="2">
        <f t="shared" si="141"/>
        <v>42830.833333327813</v>
      </c>
      <c r="B2282">
        <f t="shared" si="142"/>
        <v>4</v>
      </c>
      <c r="C2282">
        <f t="shared" si="143"/>
        <v>20</v>
      </c>
      <c r="D2282" s="5">
        <v>0</v>
      </c>
      <c r="E2282" s="10">
        <f t="shared" si="140"/>
        <v>0</v>
      </c>
      <c r="F2282" s="5"/>
    </row>
    <row r="2283" spans="1:6" x14ac:dyDescent="0.2">
      <c r="A2283" s="2">
        <f t="shared" si="141"/>
        <v>42830.874999994478</v>
      </c>
      <c r="B2283">
        <f t="shared" si="142"/>
        <v>4</v>
      </c>
      <c r="C2283">
        <f t="shared" si="143"/>
        <v>21</v>
      </c>
      <c r="D2283" s="5">
        <v>0</v>
      </c>
      <c r="E2283" s="10">
        <f t="shared" si="140"/>
        <v>0</v>
      </c>
      <c r="F2283" s="5"/>
    </row>
    <row r="2284" spans="1:6" x14ac:dyDescent="0.2">
      <c r="A2284" s="2">
        <f t="shared" si="141"/>
        <v>42830.916666661142</v>
      </c>
      <c r="B2284">
        <f t="shared" si="142"/>
        <v>4</v>
      </c>
      <c r="C2284">
        <f t="shared" si="143"/>
        <v>22</v>
      </c>
      <c r="D2284" s="5">
        <v>0</v>
      </c>
      <c r="E2284" s="10">
        <f t="shared" si="140"/>
        <v>0</v>
      </c>
      <c r="F2284" s="5"/>
    </row>
    <row r="2285" spans="1:6" x14ac:dyDescent="0.2">
      <c r="A2285" s="2">
        <f t="shared" si="141"/>
        <v>42830.958333327806</v>
      </c>
      <c r="B2285">
        <f t="shared" si="142"/>
        <v>4</v>
      </c>
      <c r="C2285">
        <f t="shared" si="143"/>
        <v>23</v>
      </c>
      <c r="D2285" s="5">
        <v>0</v>
      </c>
      <c r="E2285" s="10">
        <f t="shared" si="140"/>
        <v>0</v>
      </c>
      <c r="F2285" s="5"/>
    </row>
    <row r="2286" spans="1:6" x14ac:dyDescent="0.2">
      <c r="A2286" s="2">
        <f t="shared" si="141"/>
        <v>42830.99999999447</v>
      </c>
      <c r="B2286">
        <f t="shared" si="142"/>
        <v>4</v>
      </c>
      <c r="C2286">
        <f t="shared" si="143"/>
        <v>0</v>
      </c>
      <c r="D2286" s="5">
        <v>0</v>
      </c>
      <c r="E2286" s="10">
        <f t="shared" si="140"/>
        <v>0</v>
      </c>
      <c r="F2286" s="5"/>
    </row>
    <row r="2287" spans="1:6" x14ac:dyDescent="0.2">
      <c r="A2287" s="2">
        <f t="shared" si="141"/>
        <v>42831.041666661135</v>
      </c>
      <c r="B2287">
        <f t="shared" si="142"/>
        <v>4</v>
      </c>
      <c r="C2287">
        <f t="shared" si="143"/>
        <v>1</v>
      </c>
      <c r="D2287" s="5">
        <v>0</v>
      </c>
      <c r="E2287" s="10">
        <f t="shared" si="140"/>
        <v>0</v>
      </c>
      <c r="F2287" s="5"/>
    </row>
    <row r="2288" spans="1:6" x14ac:dyDescent="0.2">
      <c r="A2288" s="2">
        <f t="shared" si="141"/>
        <v>42831.083333327799</v>
      </c>
      <c r="B2288">
        <f t="shared" si="142"/>
        <v>4</v>
      </c>
      <c r="C2288">
        <f t="shared" si="143"/>
        <v>2</v>
      </c>
      <c r="D2288" s="5">
        <v>0</v>
      </c>
      <c r="E2288" s="10">
        <f t="shared" si="140"/>
        <v>0</v>
      </c>
      <c r="F2288" s="5"/>
    </row>
    <row r="2289" spans="1:6" x14ac:dyDescent="0.2">
      <c r="A2289" s="2">
        <f t="shared" si="141"/>
        <v>42831.124999994463</v>
      </c>
      <c r="B2289">
        <f t="shared" si="142"/>
        <v>4</v>
      </c>
      <c r="C2289">
        <f t="shared" si="143"/>
        <v>3</v>
      </c>
      <c r="D2289" s="5">
        <v>0</v>
      </c>
      <c r="E2289" s="10">
        <f t="shared" si="140"/>
        <v>0</v>
      </c>
      <c r="F2289" s="5"/>
    </row>
    <row r="2290" spans="1:6" x14ac:dyDescent="0.2">
      <c r="A2290" s="2">
        <f t="shared" si="141"/>
        <v>42831.166666661127</v>
      </c>
      <c r="B2290">
        <f t="shared" si="142"/>
        <v>4</v>
      </c>
      <c r="C2290">
        <f t="shared" si="143"/>
        <v>4</v>
      </c>
      <c r="D2290" s="5">
        <v>0</v>
      </c>
      <c r="E2290" s="10">
        <f t="shared" si="140"/>
        <v>0</v>
      </c>
      <c r="F2290" s="5"/>
    </row>
    <row r="2291" spans="1:6" x14ac:dyDescent="0.2">
      <c r="A2291" s="2">
        <f t="shared" si="141"/>
        <v>42831.208333327791</v>
      </c>
      <c r="B2291">
        <f t="shared" si="142"/>
        <v>4</v>
      </c>
      <c r="C2291">
        <f t="shared" si="143"/>
        <v>5</v>
      </c>
      <c r="D2291" s="5">
        <v>38.899899999999995</v>
      </c>
      <c r="E2291" s="10">
        <f t="shared" si="140"/>
        <v>38.899899999999995</v>
      </c>
      <c r="F2291" s="5"/>
    </row>
    <row r="2292" spans="1:6" x14ac:dyDescent="0.2">
      <c r="A2292" s="2">
        <f t="shared" si="141"/>
        <v>42831.249999994456</v>
      </c>
      <c r="B2292">
        <f t="shared" si="142"/>
        <v>4</v>
      </c>
      <c r="C2292">
        <f t="shared" si="143"/>
        <v>6</v>
      </c>
      <c r="D2292" s="5">
        <v>1328.1465000000001</v>
      </c>
      <c r="E2292" s="10">
        <f t="shared" si="140"/>
        <v>1328.1465000000001</v>
      </c>
      <c r="F2292" s="5"/>
    </row>
    <row r="2293" spans="1:6" x14ac:dyDescent="0.2">
      <c r="A2293" s="2">
        <f t="shared" si="141"/>
        <v>42831.29166666112</v>
      </c>
      <c r="B2293">
        <f t="shared" si="142"/>
        <v>4</v>
      </c>
      <c r="C2293">
        <f t="shared" si="143"/>
        <v>7</v>
      </c>
      <c r="D2293" s="5">
        <v>3535.4656999999997</v>
      </c>
      <c r="E2293" s="10">
        <f t="shared" si="140"/>
        <v>3535.4656999999997</v>
      </c>
      <c r="F2293" s="5"/>
    </row>
    <row r="2294" spans="1:6" x14ac:dyDescent="0.2">
      <c r="A2294" s="2">
        <f t="shared" si="141"/>
        <v>42831.333333327784</v>
      </c>
      <c r="B2294">
        <f t="shared" si="142"/>
        <v>4</v>
      </c>
      <c r="C2294">
        <f t="shared" si="143"/>
        <v>8</v>
      </c>
      <c r="D2294" s="5">
        <v>2059.4222999999997</v>
      </c>
      <c r="E2294" s="10">
        <f t="shared" si="140"/>
        <v>2059.4222999999997</v>
      </c>
      <c r="F2294" s="5"/>
    </row>
    <row r="2295" spans="1:6" x14ac:dyDescent="0.2">
      <c r="A2295" s="2">
        <f t="shared" si="141"/>
        <v>42831.374999994448</v>
      </c>
      <c r="B2295">
        <f t="shared" si="142"/>
        <v>4</v>
      </c>
      <c r="C2295">
        <f t="shared" si="143"/>
        <v>9</v>
      </c>
      <c r="D2295" s="5">
        <v>453.41165000000001</v>
      </c>
      <c r="E2295" s="10">
        <f t="shared" si="140"/>
        <v>453.41165000000001</v>
      </c>
      <c r="F2295" s="5"/>
    </row>
    <row r="2296" spans="1:6" x14ac:dyDescent="0.2">
      <c r="A2296" s="2">
        <f t="shared" si="141"/>
        <v>42831.416666661113</v>
      </c>
      <c r="B2296">
        <f t="shared" si="142"/>
        <v>4</v>
      </c>
      <c r="C2296">
        <f t="shared" si="143"/>
        <v>10</v>
      </c>
      <c r="D2296" s="5">
        <v>297.91439999999994</v>
      </c>
      <c r="E2296" s="10">
        <f t="shared" si="140"/>
        <v>297.91439999999994</v>
      </c>
      <c r="F2296" s="5"/>
    </row>
    <row r="2297" spans="1:6" x14ac:dyDescent="0.2">
      <c r="A2297" s="2">
        <f t="shared" si="141"/>
        <v>42831.458333327777</v>
      </c>
      <c r="B2297">
        <f t="shared" si="142"/>
        <v>4</v>
      </c>
      <c r="C2297">
        <f t="shared" si="143"/>
        <v>11</v>
      </c>
      <c r="D2297" s="5">
        <v>336.83269999999999</v>
      </c>
      <c r="E2297" s="10">
        <f t="shared" si="140"/>
        <v>336.83269999999999</v>
      </c>
      <c r="F2297" s="5"/>
    </row>
    <row r="2298" spans="1:6" x14ac:dyDescent="0.2">
      <c r="A2298" s="2">
        <f t="shared" si="141"/>
        <v>42831.499999994441</v>
      </c>
      <c r="B2298">
        <f t="shared" si="142"/>
        <v>4</v>
      </c>
      <c r="C2298">
        <f t="shared" si="143"/>
        <v>12</v>
      </c>
      <c r="D2298" s="5">
        <v>5089.58835</v>
      </c>
      <c r="E2298" s="10">
        <f t="shared" si="140"/>
        <v>5089.58835</v>
      </c>
      <c r="F2298" s="5"/>
    </row>
    <row r="2299" spans="1:6" x14ac:dyDescent="0.2">
      <c r="A2299" s="2">
        <f t="shared" si="141"/>
        <v>42831.541666661105</v>
      </c>
      <c r="B2299">
        <f t="shared" si="142"/>
        <v>4</v>
      </c>
      <c r="C2299">
        <f t="shared" si="143"/>
        <v>13</v>
      </c>
      <c r="D2299" s="5">
        <v>561.52889999999991</v>
      </c>
      <c r="E2299" s="10">
        <f t="shared" si="140"/>
        <v>561.52889999999991</v>
      </c>
      <c r="F2299" s="5"/>
    </row>
    <row r="2300" spans="1:6" x14ac:dyDescent="0.2">
      <c r="A2300" s="2">
        <f t="shared" si="141"/>
        <v>42831.58333332777</v>
      </c>
      <c r="B2300">
        <f t="shared" si="142"/>
        <v>4</v>
      </c>
      <c r="C2300">
        <f t="shared" si="143"/>
        <v>14</v>
      </c>
      <c r="D2300" s="5">
        <v>4510.2206499999993</v>
      </c>
      <c r="E2300" s="10">
        <f t="shared" si="140"/>
        <v>4510.2206499999993</v>
      </c>
      <c r="F2300" s="5"/>
    </row>
    <row r="2301" spans="1:6" x14ac:dyDescent="0.2">
      <c r="A2301" s="2">
        <f t="shared" si="141"/>
        <v>42831.624999994434</v>
      </c>
      <c r="B2301">
        <f t="shared" si="142"/>
        <v>4</v>
      </c>
      <c r="C2301">
        <f t="shared" si="143"/>
        <v>15</v>
      </c>
      <c r="D2301" s="5">
        <v>1375.1021499999999</v>
      </c>
      <c r="E2301" s="10">
        <f t="shared" si="140"/>
        <v>1375.1021499999999</v>
      </c>
      <c r="F2301" s="5"/>
    </row>
    <row r="2302" spans="1:6" x14ac:dyDescent="0.2">
      <c r="A2302" s="2">
        <f t="shared" si="141"/>
        <v>42831.666666661098</v>
      </c>
      <c r="B2302">
        <f t="shared" si="142"/>
        <v>4</v>
      </c>
      <c r="C2302">
        <f t="shared" si="143"/>
        <v>16</v>
      </c>
      <c r="D2302" s="5">
        <v>1311.0816499999999</v>
      </c>
      <c r="E2302" s="10">
        <f t="shared" si="140"/>
        <v>1311.0816499999999</v>
      </c>
      <c r="F2302" s="5"/>
    </row>
    <row r="2303" spans="1:6" x14ac:dyDescent="0.2">
      <c r="A2303" s="2">
        <f t="shared" si="141"/>
        <v>42831.708333327762</v>
      </c>
      <c r="B2303">
        <f t="shared" si="142"/>
        <v>4</v>
      </c>
      <c r="C2303">
        <f t="shared" si="143"/>
        <v>17</v>
      </c>
      <c r="D2303" s="5">
        <v>332.38679999999994</v>
      </c>
      <c r="E2303" s="10">
        <f t="shared" si="140"/>
        <v>332.38679999999994</v>
      </c>
      <c r="F2303" s="5"/>
    </row>
    <row r="2304" spans="1:6" x14ac:dyDescent="0.2">
      <c r="A2304" s="2">
        <f t="shared" si="141"/>
        <v>42831.749999994427</v>
      </c>
      <c r="B2304">
        <f t="shared" si="142"/>
        <v>4</v>
      </c>
      <c r="C2304">
        <f t="shared" si="143"/>
        <v>18</v>
      </c>
      <c r="D2304" s="5">
        <v>0</v>
      </c>
      <c r="E2304" s="10">
        <f t="shared" si="140"/>
        <v>0</v>
      </c>
      <c r="F2304" s="5"/>
    </row>
    <row r="2305" spans="1:6" x14ac:dyDescent="0.2">
      <c r="A2305" s="2">
        <f t="shared" si="141"/>
        <v>42831.791666661091</v>
      </c>
      <c r="B2305">
        <f t="shared" si="142"/>
        <v>4</v>
      </c>
      <c r="C2305">
        <f t="shared" si="143"/>
        <v>19</v>
      </c>
      <c r="D2305" s="5">
        <v>0</v>
      </c>
      <c r="E2305" s="10">
        <f t="shared" si="140"/>
        <v>0</v>
      </c>
      <c r="F2305" s="5"/>
    </row>
    <row r="2306" spans="1:6" x14ac:dyDescent="0.2">
      <c r="A2306" s="2">
        <f t="shared" si="141"/>
        <v>42831.833333327755</v>
      </c>
      <c r="B2306">
        <f t="shared" si="142"/>
        <v>4</v>
      </c>
      <c r="C2306">
        <f t="shared" si="143"/>
        <v>20</v>
      </c>
      <c r="D2306" s="5">
        <v>0</v>
      </c>
      <c r="E2306" s="10">
        <f t="shared" si="140"/>
        <v>0</v>
      </c>
      <c r="F2306" s="5"/>
    </row>
    <row r="2307" spans="1:6" x14ac:dyDescent="0.2">
      <c r="A2307" s="2">
        <f t="shared" si="141"/>
        <v>42831.874999994419</v>
      </c>
      <c r="B2307">
        <f t="shared" si="142"/>
        <v>4</v>
      </c>
      <c r="C2307">
        <f t="shared" si="143"/>
        <v>21</v>
      </c>
      <c r="D2307" s="5">
        <v>0</v>
      </c>
      <c r="E2307" s="10">
        <f t="shared" si="140"/>
        <v>0</v>
      </c>
      <c r="F2307" s="5"/>
    </row>
    <row r="2308" spans="1:6" x14ac:dyDescent="0.2">
      <c r="A2308" s="2">
        <f t="shared" si="141"/>
        <v>42831.916666661084</v>
      </c>
      <c r="B2308">
        <f t="shared" si="142"/>
        <v>4</v>
      </c>
      <c r="C2308">
        <f t="shared" si="143"/>
        <v>22</v>
      </c>
      <c r="D2308" s="5">
        <v>0</v>
      </c>
      <c r="E2308" s="10">
        <f t="shared" si="140"/>
        <v>0</v>
      </c>
      <c r="F2308" s="5"/>
    </row>
    <row r="2309" spans="1:6" x14ac:dyDescent="0.2">
      <c r="A2309" s="2">
        <f t="shared" si="141"/>
        <v>42831.958333327748</v>
      </c>
      <c r="B2309">
        <f t="shared" si="142"/>
        <v>4</v>
      </c>
      <c r="C2309">
        <f t="shared" si="143"/>
        <v>23</v>
      </c>
      <c r="D2309" s="5">
        <v>0</v>
      </c>
      <c r="E2309" s="10">
        <f t="shared" si="140"/>
        <v>0</v>
      </c>
      <c r="F2309" s="5"/>
    </row>
    <row r="2310" spans="1:6" x14ac:dyDescent="0.2">
      <c r="A2310" s="2">
        <f t="shared" si="141"/>
        <v>42831.999999994412</v>
      </c>
      <c r="B2310">
        <f t="shared" si="142"/>
        <v>4</v>
      </c>
      <c r="C2310">
        <f t="shared" si="143"/>
        <v>0</v>
      </c>
      <c r="D2310" s="5">
        <v>0</v>
      </c>
      <c r="E2310" s="10">
        <f t="shared" si="140"/>
        <v>0</v>
      </c>
      <c r="F2310" s="5"/>
    </row>
    <row r="2311" spans="1:6" x14ac:dyDescent="0.2">
      <c r="A2311" s="2">
        <f t="shared" si="141"/>
        <v>42832.041666661076</v>
      </c>
      <c r="B2311">
        <f t="shared" si="142"/>
        <v>4</v>
      </c>
      <c r="C2311">
        <f t="shared" si="143"/>
        <v>1</v>
      </c>
      <c r="D2311" s="5">
        <v>0</v>
      </c>
      <c r="E2311" s="10">
        <f t="shared" ref="E2311:E2374" si="144">D2311*$B$4/10</f>
        <v>0</v>
      </c>
      <c r="F2311" s="5"/>
    </row>
    <row r="2312" spans="1:6" x14ac:dyDescent="0.2">
      <c r="A2312" s="2">
        <f t="shared" ref="A2312:A2375" si="145">A2311+1/24</f>
        <v>42832.083333327741</v>
      </c>
      <c r="B2312">
        <f t="shared" ref="B2312:B2375" si="146">MONTH(A2312)</f>
        <v>4</v>
      </c>
      <c r="C2312">
        <f t="shared" ref="C2312:C2375" si="147">HOUR(A2312)</f>
        <v>2</v>
      </c>
      <c r="D2312" s="5">
        <v>0</v>
      </c>
      <c r="E2312" s="10">
        <f t="shared" si="144"/>
        <v>0</v>
      </c>
      <c r="F2312" s="5"/>
    </row>
    <row r="2313" spans="1:6" x14ac:dyDescent="0.2">
      <c r="A2313" s="2">
        <f t="shared" si="145"/>
        <v>42832.124999994405</v>
      </c>
      <c r="B2313">
        <f t="shared" si="146"/>
        <v>4</v>
      </c>
      <c r="C2313">
        <f t="shared" si="147"/>
        <v>3</v>
      </c>
      <c r="D2313" s="5">
        <v>0</v>
      </c>
      <c r="E2313" s="10">
        <f t="shared" si="144"/>
        <v>0</v>
      </c>
      <c r="F2313" s="5"/>
    </row>
    <row r="2314" spans="1:6" x14ac:dyDescent="0.2">
      <c r="A2314" s="2">
        <f t="shared" si="145"/>
        <v>42832.166666661069</v>
      </c>
      <c r="B2314">
        <f t="shared" si="146"/>
        <v>4</v>
      </c>
      <c r="C2314">
        <f t="shared" si="147"/>
        <v>4</v>
      </c>
      <c r="D2314" s="5">
        <v>0</v>
      </c>
      <c r="E2314" s="10">
        <f t="shared" si="144"/>
        <v>0</v>
      </c>
      <c r="F2314" s="5"/>
    </row>
    <row r="2315" spans="1:6" x14ac:dyDescent="0.2">
      <c r="A2315" s="2">
        <f t="shared" si="145"/>
        <v>42832.208333327733</v>
      </c>
      <c r="B2315">
        <f t="shared" si="146"/>
        <v>4</v>
      </c>
      <c r="C2315">
        <f t="shared" si="147"/>
        <v>5</v>
      </c>
      <c r="D2315" s="5">
        <v>52.254849999999998</v>
      </c>
      <c r="E2315" s="10">
        <f t="shared" si="144"/>
        <v>52.254849999999998</v>
      </c>
      <c r="F2315" s="5"/>
    </row>
    <row r="2316" spans="1:6" x14ac:dyDescent="0.2">
      <c r="A2316" s="2">
        <f t="shared" si="145"/>
        <v>42832.249999994398</v>
      </c>
      <c r="B2316">
        <f t="shared" si="146"/>
        <v>4</v>
      </c>
      <c r="C2316">
        <f t="shared" si="147"/>
        <v>6</v>
      </c>
      <c r="D2316" s="5">
        <v>1061.3453499999998</v>
      </c>
      <c r="E2316" s="10">
        <f t="shared" si="144"/>
        <v>1061.3453499999998</v>
      </c>
      <c r="F2316" s="5"/>
    </row>
    <row r="2317" spans="1:6" x14ac:dyDescent="0.2">
      <c r="A2317" s="2">
        <f t="shared" si="145"/>
        <v>42832.291666661062</v>
      </c>
      <c r="B2317">
        <f t="shared" si="146"/>
        <v>4</v>
      </c>
      <c r="C2317">
        <f t="shared" si="147"/>
        <v>7</v>
      </c>
      <c r="D2317" s="5">
        <v>3148.6493999999998</v>
      </c>
      <c r="E2317" s="10">
        <f t="shared" si="144"/>
        <v>3148.6493999999998</v>
      </c>
      <c r="F2317" s="5"/>
    </row>
    <row r="2318" spans="1:6" x14ac:dyDescent="0.2">
      <c r="A2318" s="2">
        <f t="shared" si="145"/>
        <v>42832.333333327726</v>
      </c>
      <c r="B2318">
        <f t="shared" si="146"/>
        <v>4</v>
      </c>
      <c r="C2318">
        <f t="shared" si="147"/>
        <v>8</v>
      </c>
      <c r="D2318" s="5">
        <v>4316.2950000000001</v>
      </c>
      <c r="E2318" s="10">
        <f t="shared" si="144"/>
        <v>4316.2950000000001</v>
      </c>
      <c r="F2318" s="5"/>
    </row>
    <row r="2319" spans="1:6" x14ac:dyDescent="0.2">
      <c r="A2319" s="2">
        <f t="shared" si="145"/>
        <v>42832.37499999439</v>
      </c>
      <c r="B2319">
        <f t="shared" si="146"/>
        <v>4</v>
      </c>
      <c r="C2319">
        <f t="shared" si="147"/>
        <v>9</v>
      </c>
      <c r="D2319" s="5">
        <v>5946.5119999999997</v>
      </c>
      <c r="E2319" s="10">
        <f t="shared" si="144"/>
        <v>5946.5119999999997</v>
      </c>
      <c r="F2319" s="5"/>
    </row>
    <row r="2320" spans="1:6" x14ac:dyDescent="0.2">
      <c r="A2320" s="2">
        <f t="shared" si="145"/>
        <v>42832.416666661054</v>
      </c>
      <c r="B2320">
        <f t="shared" si="146"/>
        <v>4</v>
      </c>
      <c r="C2320">
        <f t="shared" si="147"/>
        <v>10</v>
      </c>
      <c r="D2320" s="5">
        <v>6105.2763999999988</v>
      </c>
      <c r="E2320" s="10">
        <f t="shared" si="144"/>
        <v>6105.2763999999988</v>
      </c>
      <c r="F2320" s="5"/>
    </row>
    <row r="2321" spans="1:6" x14ac:dyDescent="0.2">
      <c r="A2321" s="2">
        <f t="shared" si="145"/>
        <v>42832.458333327719</v>
      </c>
      <c r="B2321">
        <f t="shared" si="146"/>
        <v>4</v>
      </c>
      <c r="C2321">
        <f t="shared" si="147"/>
        <v>11</v>
      </c>
      <c r="D2321" s="5">
        <v>7921.9992499999989</v>
      </c>
      <c r="E2321" s="10">
        <f t="shared" si="144"/>
        <v>7921.9992499999989</v>
      </c>
      <c r="F2321" s="5"/>
    </row>
    <row r="2322" spans="1:6" x14ac:dyDescent="0.2">
      <c r="A2322" s="2">
        <f t="shared" si="145"/>
        <v>42832.499999994383</v>
      </c>
      <c r="B2322">
        <f t="shared" si="146"/>
        <v>4</v>
      </c>
      <c r="C2322">
        <f t="shared" si="147"/>
        <v>12</v>
      </c>
      <c r="D2322" s="5">
        <v>7682.7003500000001</v>
      </c>
      <c r="E2322" s="10">
        <f t="shared" si="144"/>
        <v>7682.700350000001</v>
      </c>
      <c r="F2322" s="5"/>
    </row>
    <row r="2323" spans="1:6" x14ac:dyDescent="0.2">
      <c r="A2323" s="2">
        <f t="shared" si="145"/>
        <v>42832.541666661047</v>
      </c>
      <c r="B2323">
        <f t="shared" si="146"/>
        <v>4</v>
      </c>
      <c r="C2323">
        <f t="shared" si="147"/>
        <v>13</v>
      </c>
      <c r="D2323" s="5">
        <v>7073.35905</v>
      </c>
      <c r="E2323" s="10">
        <f t="shared" si="144"/>
        <v>7073.3590500000009</v>
      </c>
      <c r="F2323" s="5"/>
    </row>
    <row r="2324" spans="1:6" x14ac:dyDescent="0.2">
      <c r="A2324" s="2">
        <f t="shared" si="145"/>
        <v>42832.583333327711</v>
      </c>
      <c r="B2324">
        <f t="shared" si="146"/>
        <v>4</v>
      </c>
      <c r="C2324">
        <f t="shared" si="147"/>
        <v>14</v>
      </c>
      <c r="D2324" s="5">
        <v>5992.7166999999999</v>
      </c>
      <c r="E2324" s="10">
        <f t="shared" si="144"/>
        <v>5992.7166999999999</v>
      </c>
      <c r="F2324" s="5"/>
    </row>
    <row r="2325" spans="1:6" x14ac:dyDescent="0.2">
      <c r="A2325" s="2">
        <f t="shared" si="145"/>
        <v>42832.624999994376</v>
      </c>
      <c r="B2325">
        <f t="shared" si="146"/>
        <v>4</v>
      </c>
      <c r="C2325">
        <f t="shared" si="147"/>
        <v>15</v>
      </c>
      <c r="D2325" s="5">
        <v>4329.8121000000001</v>
      </c>
      <c r="E2325" s="10">
        <f t="shared" si="144"/>
        <v>4329.8121000000001</v>
      </c>
      <c r="F2325" s="5"/>
    </row>
    <row r="2326" spans="1:6" x14ac:dyDescent="0.2">
      <c r="A2326" s="2">
        <f t="shared" si="145"/>
        <v>42832.66666666104</v>
      </c>
      <c r="B2326">
        <f t="shared" si="146"/>
        <v>4</v>
      </c>
      <c r="C2326">
        <f t="shared" si="147"/>
        <v>16</v>
      </c>
      <c r="D2326" s="5">
        <v>2277.2690999999995</v>
      </c>
      <c r="E2326" s="10">
        <f t="shared" si="144"/>
        <v>2277.2690999999995</v>
      </c>
      <c r="F2326" s="5"/>
    </row>
    <row r="2327" spans="1:6" x14ac:dyDescent="0.2">
      <c r="A2327" s="2">
        <f t="shared" si="145"/>
        <v>42832.708333327704</v>
      </c>
      <c r="B2327">
        <f t="shared" si="146"/>
        <v>4</v>
      </c>
      <c r="C2327">
        <f t="shared" si="147"/>
        <v>17</v>
      </c>
      <c r="D2327" s="5">
        <v>494.19524999999999</v>
      </c>
      <c r="E2327" s="10">
        <f t="shared" si="144"/>
        <v>494.19524999999993</v>
      </c>
      <c r="F2327" s="5"/>
    </row>
    <row r="2328" spans="1:6" x14ac:dyDescent="0.2">
      <c r="A2328" s="2">
        <f t="shared" si="145"/>
        <v>42832.749999994368</v>
      </c>
      <c r="B2328">
        <f t="shared" si="146"/>
        <v>4</v>
      </c>
      <c r="C2328">
        <f t="shared" si="147"/>
        <v>18</v>
      </c>
      <c r="D2328" s="5">
        <v>0</v>
      </c>
      <c r="E2328" s="10">
        <f t="shared" si="144"/>
        <v>0</v>
      </c>
      <c r="F2328" s="5"/>
    </row>
    <row r="2329" spans="1:6" x14ac:dyDescent="0.2">
      <c r="A2329" s="2">
        <f t="shared" si="145"/>
        <v>42832.791666661033</v>
      </c>
      <c r="B2329">
        <f t="shared" si="146"/>
        <v>4</v>
      </c>
      <c r="C2329">
        <f t="shared" si="147"/>
        <v>19</v>
      </c>
      <c r="D2329" s="5">
        <v>0</v>
      </c>
      <c r="E2329" s="10">
        <f t="shared" si="144"/>
        <v>0</v>
      </c>
      <c r="F2329" s="5"/>
    </row>
    <row r="2330" spans="1:6" x14ac:dyDescent="0.2">
      <c r="A2330" s="2">
        <f t="shared" si="145"/>
        <v>42832.833333327697</v>
      </c>
      <c r="B2330">
        <f t="shared" si="146"/>
        <v>4</v>
      </c>
      <c r="C2330">
        <f t="shared" si="147"/>
        <v>20</v>
      </c>
      <c r="D2330" s="5">
        <v>0</v>
      </c>
      <c r="E2330" s="10">
        <f t="shared" si="144"/>
        <v>0</v>
      </c>
      <c r="F2330" s="5"/>
    </row>
    <row r="2331" spans="1:6" x14ac:dyDescent="0.2">
      <c r="A2331" s="2">
        <f t="shared" si="145"/>
        <v>42832.874999994361</v>
      </c>
      <c r="B2331">
        <f t="shared" si="146"/>
        <v>4</v>
      </c>
      <c r="C2331">
        <f t="shared" si="147"/>
        <v>21</v>
      </c>
      <c r="D2331" s="5">
        <v>0</v>
      </c>
      <c r="E2331" s="10">
        <f t="shared" si="144"/>
        <v>0</v>
      </c>
      <c r="F2331" s="5"/>
    </row>
    <row r="2332" spans="1:6" x14ac:dyDescent="0.2">
      <c r="A2332" s="2">
        <f t="shared" si="145"/>
        <v>42832.916666661025</v>
      </c>
      <c r="B2332">
        <f t="shared" si="146"/>
        <v>4</v>
      </c>
      <c r="C2332">
        <f t="shared" si="147"/>
        <v>22</v>
      </c>
      <c r="D2332" s="5">
        <v>0</v>
      </c>
      <c r="E2332" s="10">
        <f t="shared" si="144"/>
        <v>0</v>
      </c>
      <c r="F2332" s="5"/>
    </row>
    <row r="2333" spans="1:6" x14ac:dyDescent="0.2">
      <c r="A2333" s="2">
        <f t="shared" si="145"/>
        <v>42832.95833332769</v>
      </c>
      <c r="B2333">
        <f t="shared" si="146"/>
        <v>4</v>
      </c>
      <c r="C2333">
        <f t="shared" si="147"/>
        <v>23</v>
      </c>
      <c r="D2333" s="5">
        <v>0</v>
      </c>
      <c r="E2333" s="10">
        <f t="shared" si="144"/>
        <v>0</v>
      </c>
      <c r="F2333" s="5"/>
    </row>
    <row r="2334" spans="1:6" x14ac:dyDescent="0.2">
      <c r="A2334" s="2">
        <f t="shared" si="145"/>
        <v>42832.999999994354</v>
      </c>
      <c r="B2334">
        <f t="shared" si="146"/>
        <v>4</v>
      </c>
      <c r="C2334">
        <f t="shared" si="147"/>
        <v>0</v>
      </c>
      <c r="D2334" s="5">
        <v>0</v>
      </c>
      <c r="E2334" s="10">
        <f t="shared" si="144"/>
        <v>0</v>
      </c>
      <c r="F2334" s="5"/>
    </row>
    <row r="2335" spans="1:6" x14ac:dyDescent="0.2">
      <c r="A2335" s="2">
        <f t="shared" si="145"/>
        <v>42833.041666661018</v>
      </c>
      <c r="B2335">
        <f t="shared" si="146"/>
        <v>4</v>
      </c>
      <c r="C2335">
        <f t="shared" si="147"/>
        <v>1</v>
      </c>
      <c r="D2335" s="5">
        <v>0</v>
      </c>
      <c r="E2335" s="10">
        <f t="shared" si="144"/>
        <v>0</v>
      </c>
      <c r="F2335" s="5"/>
    </row>
    <row r="2336" spans="1:6" x14ac:dyDescent="0.2">
      <c r="A2336" s="2">
        <f t="shared" si="145"/>
        <v>42833.083333327682</v>
      </c>
      <c r="B2336">
        <f t="shared" si="146"/>
        <v>4</v>
      </c>
      <c r="C2336">
        <f t="shared" si="147"/>
        <v>2</v>
      </c>
      <c r="D2336" s="5">
        <v>0</v>
      </c>
      <c r="E2336" s="10">
        <f t="shared" si="144"/>
        <v>0</v>
      </c>
      <c r="F2336" s="5"/>
    </row>
    <row r="2337" spans="1:6" x14ac:dyDescent="0.2">
      <c r="A2337" s="2">
        <f t="shared" si="145"/>
        <v>42833.124999994347</v>
      </c>
      <c r="B2337">
        <f t="shared" si="146"/>
        <v>4</v>
      </c>
      <c r="C2337">
        <f t="shared" si="147"/>
        <v>3</v>
      </c>
      <c r="D2337" s="5">
        <v>0</v>
      </c>
      <c r="E2337" s="10">
        <f t="shared" si="144"/>
        <v>0</v>
      </c>
      <c r="F2337" s="5"/>
    </row>
    <row r="2338" spans="1:6" x14ac:dyDescent="0.2">
      <c r="A2338" s="2">
        <f t="shared" si="145"/>
        <v>42833.166666661011</v>
      </c>
      <c r="B2338">
        <f t="shared" si="146"/>
        <v>4</v>
      </c>
      <c r="C2338">
        <f t="shared" si="147"/>
        <v>4</v>
      </c>
      <c r="D2338" s="5">
        <v>0</v>
      </c>
      <c r="E2338" s="10">
        <f t="shared" si="144"/>
        <v>0</v>
      </c>
      <c r="F2338" s="5"/>
    </row>
    <row r="2339" spans="1:6" x14ac:dyDescent="0.2">
      <c r="A2339" s="2">
        <f t="shared" si="145"/>
        <v>42833.208333327675</v>
      </c>
      <c r="B2339">
        <f t="shared" si="146"/>
        <v>4</v>
      </c>
      <c r="C2339">
        <f t="shared" si="147"/>
        <v>5</v>
      </c>
      <c r="D2339" s="5">
        <v>42.584499999999998</v>
      </c>
      <c r="E2339" s="10">
        <f t="shared" si="144"/>
        <v>42.584499999999998</v>
      </c>
      <c r="F2339" s="5"/>
    </row>
    <row r="2340" spans="1:6" x14ac:dyDescent="0.2">
      <c r="A2340" s="2">
        <f t="shared" si="145"/>
        <v>42833.249999994339</v>
      </c>
      <c r="B2340">
        <f t="shared" si="146"/>
        <v>4</v>
      </c>
      <c r="C2340">
        <f t="shared" si="147"/>
        <v>6</v>
      </c>
      <c r="D2340" s="5">
        <v>1350.7923000000001</v>
      </c>
      <c r="E2340" s="10">
        <f t="shared" si="144"/>
        <v>1350.7923000000001</v>
      </c>
      <c r="F2340" s="5"/>
    </row>
    <row r="2341" spans="1:6" x14ac:dyDescent="0.2">
      <c r="A2341" s="2">
        <f t="shared" si="145"/>
        <v>42833.291666661004</v>
      </c>
      <c r="B2341">
        <f t="shared" si="146"/>
        <v>4</v>
      </c>
      <c r="C2341">
        <f t="shared" si="147"/>
        <v>7</v>
      </c>
      <c r="D2341" s="5">
        <v>3361.3545499999996</v>
      </c>
      <c r="E2341" s="10">
        <f t="shared" si="144"/>
        <v>3361.3545499999991</v>
      </c>
      <c r="F2341" s="5"/>
    </row>
    <row r="2342" spans="1:6" x14ac:dyDescent="0.2">
      <c r="A2342" s="2">
        <f t="shared" si="145"/>
        <v>42833.333333327668</v>
      </c>
      <c r="B2342">
        <f t="shared" si="146"/>
        <v>4</v>
      </c>
      <c r="C2342">
        <f t="shared" si="147"/>
        <v>8</v>
      </c>
      <c r="D2342" s="5">
        <v>5273.9563499999995</v>
      </c>
      <c r="E2342" s="10">
        <f t="shared" si="144"/>
        <v>5273.9563499999995</v>
      </c>
      <c r="F2342" s="5"/>
    </row>
    <row r="2343" spans="1:6" x14ac:dyDescent="0.2">
      <c r="A2343" s="2">
        <f t="shared" si="145"/>
        <v>42833.374999994332</v>
      </c>
      <c r="B2343">
        <f t="shared" si="146"/>
        <v>4</v>
      </c>
      <c r="C2343">
        <f t="shared" si="147"/>
        <v>9</v>
      </c>
      <c r="D2343" s="5">
        <v>5747.4469999999992</v>
      </c>
      <c r="E2343" s="10">
        <f t="shared" si="144"/>
        <v>5747.4469999999992</v>
      </c>
      <c r="F2343" s="5"/>
    </row>
    <row r="2344" spans="1:6" x14ac:dyDescent="0.2">
      <c r="A2344" s="2">
        <f t="shared" si="145"/>
        <v>42833.416666660996</v>
      </c>
      <c r="B2344">
        <f t="shared" si="146"/>
        <v>4</v>
      </c>
      <c r="C2344">
        <f t="shared" si="147"/>
        <v>10</v>
      </c>
      <c r="D2344" s="5">
        <v>7727.3318499999996</v>
      </c>
      <c r="E2344" s="10">
        <f t="shared" si="144"/>
        <v>7727.3318499999996</v>
      </c>
      <c r="F2344" s="5"/>
    </row>
    <row r="2345" spans="1:6" x14ac:dyDescent="0.2">
      <c r="A2345" s="2">
        <f t="shared" si="145"/>
        <v>42833.458333327661</v>
      </c>
      <c r="B2345">
        <f t="shared" si="146"/>
        <v>4</v>
      </c>
      <c r="C2345">
        <f t="shared" si="147"/>
        <v>11</v>
      </c>
      <c r="D2345" s="5">
        <v>8055.7637999999988</v>
      </c>
      <c r="E2345" s="10">
        <f t="shared" si="144"/>
        <v>8055.7637999999988</v>
      </c>
      <c r="F2345" s="5"/>
    </row>
    <row r="2346" spans="1:6" x14ac:dyDescent="0.2">
      <c r="A2346" s="2">
        <f t="shared" si="145"/>
        <v>42833.499999994325</v>
      </c>
      <c r="B2346">
        <f t="shared" si="146"/>
        <v>4</v>
      </c>
      <c r="C2346">
        <f t="shared" si="147"/>
        <v>12</v>
      </c>
      <c r="D2346" s="5">
        <v>6943.9277000000002</v>
      </c>
      <c r="E2346" s="10">
        <f t="shared" si="144"/>
        <v>6943.9277000000002</v>
      </c>
      <c r="F2346" s="5"/>
    </row>
    <row r="2347" spans="1:6" x14ac:dyDescent="0.2">
      <c r="A2347" s="2">
        <f t="shared" si="145"/>
        <v>42833.541666660989</v>
      </c>
      <c r="B2347">
        <f t="shared" si="146"/>
        <v>4</v>
      </c>
      <c r="C2347">
        <f t="shared" si="147"/>
        <v>13</v>
      </c>
      <c r="D2347" s="5">
        <v>4076.3992499999999</v>
      </c>
      <c r="E2347" s="10">
        <f t="shared" si="144"/>
        <v>4076.3992499999999</v>
      </c>
      <c r="F2347" s="5"/>
    </row>
    <row r="2348" spans="1:6" x14ac:dyDescent="0.2">
      <c r="A2348" s="2">
        <f t="shared" si="145"/>
        <v>42833.583333327653</v>
      </c>
      <c r="B2348">
        <f t="shared" si="146"/>
        <v>4</v>
      </c>
      <c r="C2348">
        <f t="shared" si="147"/>
        <v>14</v>
      </c>
      <c r="D2348" s="5">
        <v>3158.9234999999994</v>
      </c>
      <c r="E2348" s="10">
        <f t="shared" si="144"/>
        <v>3158.9234999999994</v>
      </c>
      <c r="F2348" s="5"/>
    </row>
    <row r="2349" spans="1:6" x14ac:dyDescent="0.2">
      <c r="A2349" s="2">
        <f t="shared" si="145"/>
        <v>42833.624999994317</v>
      </c>
      <c r="B2349">
        <f t="shared" si="146"/>
        <v>4</v>
      </c>
      <c r="C2349">
        <f t="shared" si="147"/>
        <v>15</v>
      </c>
      <c r="D2349" s="5">
        <v>1500.2025999999998</v>
      </c>
      <c r="E2349" s="10">
        <f t="shared" si="144"/>
        <v>1500.2025999999998</v>
      </c>
      <c r="F2349" s="5"/>
    </row>
    <row r="2350" spans="1:6" x14ac:dyDescent="0.2">
      <c r="A2350" s="2">
        <f t="shared" si="145"/>
        <v>42833.666666660982</v>
      </c>
      <c r="B2350">
        <f t="shared" si="146"/>
        <v>4</v>
      </c>
      <c r="C2350">
        <f t="shared" si="147"/>
        <v>16</v>
      </c>
      <c r="D2350" s="5">
        <v>2494.5765499999998</v>
      </c>
      <c r="E2350" s="10">
        <f t="shared" si="144"/>
        <v>2494.5765499999998</v>
      </c>
      <c r="F2350" s="5"/>
    </row>
    <row r="2351" spans="1:6" x14ac:dyDescent="0.2">
      <c r="A2351" s="2">
        <f t="shared" si="145"/>
        <v>42833.708333327646</v>
      </c>
      <c r="B2351">
        <f t="shared" si="146"/>
        <v>4</v>
      </c>
      <c r="C2351">
        <f t="shared" si="147"/>
        <v>17</v>
      </c>
      <c r="D2351" s="5">
        <v>626.3107</v>
      </c>
      <c r="E2351" s="10">
        <f t="shared" si="144"/>
        <v>626.3107</v>
      </c>
      <c r="F2351" s="5"/>
    </row>
    <row r="2352" spans="1:6" x14ac:dyDescent="0.2">
      <c r="A2352" s="2">
        <f t="shared" si="145"/>
        <v>42833.74999999431</v>
      </c>
      <c r="B2352">
        <f t="shared" si="146"/>
        <v>4</v>
      </c>
      <c r="C2352">
        <f t="shared" si="147"/>
        <v>18</v>
      </c>
      <c r="D2352" s="5">
        <v>0</v>
      </c>
      <c r="E2352" s="10">
        <f t="shared" si="144"/>
        <v>0</v>
      </c>
      <c r="F2352" s="5"/>
    </row>
    <row r="2353" spans="1:6" x14ac:dyDescent="0.2">
      <c r="A2353" s="2">
        <f t="shared" si="145"/>
        <v>42833.791666660974</v>
      </c>
      <c r="B2353">
        <f t="shared" si="146"/>
        <v>4</v>
      </c>
      <c r="C2353">
        <f t="shared" si="147"/>
        <v>19</v>
      </c>
      <c r="D2353" s="5">
        <v>0</v>
      </c>
      <c r="E2353" s="10">
        <f t="shared" si="144"/>
        <v>0</v>
      </c>
      <c r="F2353" s="5"/>
    </row>
    <row r="2354" spans="1:6" x14ac:dyDescent="0.2">
      <c r="A2354" s="2">
        <f t="shared" si="145"/>
        <v>42833.833333327639</v>
      </c>
      <c r="B2354">
        <f t="shared" si="146"/>
        <v>4</v>
      </c>
      <c r="C2354">
        <f t="shared" si="147"/>
        <v>20</v>
      </c>
      <c r="D2354" s="5">
        <v>0</v>
      </c>
      <c r="E2354" s="10">
        <f t="shared" si="144"/>
        <v>0</v>
      </c>
      <c r="F2354" s="5"/>
    </row>
    <row r="2355" spans="1:6" x14ac:dyDescent="0.2">
      <c r="A2355" s="2">
        <f t="shared" si="145"/>
        <v>42833.874999994303</v>
      </c>
      <c r="B2355">
        <f t="shared" si="146"/>
        <v>4</v>
      </c>
      <c r="C2355">
        <f t="shared" si="147"/>
        <v>21</v>
      </c>
      <c r="D2355" s="5">
        <v>0</v>
      </c>
      <c r="E2355" s="10">
        <f t="shared" si="144"/>
        <v>0</v>
      </c>
      <c r="F2355" s="5"/>
    </row>
    <row r="2356" spans="1:6" x14ac:dyDescent="0.2">
      <c r="A2356" s="2">
        <f t="shared" si="145"/>
        <v>42833.916666660967</v>
      </c>
      <c r="B2356">
        <f t="shared" si="146"/>
        <v>4</v>
      </c>
      <c r="C2356">
        <f t="shared" si="147"/>
        <v>22</v>
      </c>
      <c r="D2356" s="5">
        <v>0</v>
      </c>
      <c r="E2356" s="10">
        <f t="shared" si="144"/>
        <v>0</v>
      </c>
      <c r="F2356" s="5"/>
    </row>
    <row r="2357" spans="1:6" x14ac:dyDescent="0.2">
      <c r="A2357" s="2">
        <f t="shared" si="145"/>
        <v>42833.958333327631</v>
      </c>
      <c r="B2357">
        <f t="shared" si="146"/>
        <v>4</v>
      </c>
      <c r="C2357">
        <f t="shared" si="147"/>
        <v>23</v>
      </c>
      <c r="D2357" s="5">
        <v>0</v>
      </c>
      <c r="E2357" s="10">
        <f t="shared" si="144"/>
        <v>0</v>
      </c>
      <c r="F2357" s="5"/>
    </row>
    <row r="2358" spans="1:6" x14ac:dyDescent="0.2">
      <c r="A2358" s="2">
        <f t="shared" si="145"/>
        <v>42833.999999994296</v>
      </c>
      <c r="B2358">
        <f t="shared" si="146"/>
        <v>4</v>
      </c>
      <c r="C2358">
        <f t="shared" si="147"/>
        <v>0</v>
      </c>
      <c r="D2358" s="5">
        <v>0</v>
      </c>
      <c r="E2358" s="10">
        <f t="shared" si="144"/>
        <v>0</v>
      </c>
      <c r="F2358" s="5"/>
    </row>
    <row r="2359" spans="1:6" x14ac:dyDescent="0.2">
      <c r="A2359" s="2">
        <f t="shared" si="145"/>
        <v>42834.04166666096</v>
      </c>
      <c r="B2359">
        <f t="shared" si="146"/>
        <v>4</v>
      </c>
      <c r="C2359">
        <f t="shared" si="147"/>
        <v>1</v>
      </c>
      <c r="D2359" s="5">
        <v>0</v>
      </c>
      <c r="E2359" s="10">
        <f t="shared" si="144"/>
        <v>0</v>
      </c>
      <c r="F2359" s="5"/>
    </row>
    <row r="2360" spans="1:6" x14ac:dyDescent="0.2">
      <c r="A2360" s="2">
        <f t="shared" si="145"/>
        <v>42834.083333327624</v>
      </c>
      <c r="B2360">
        <f t="shared" si="146"/>
        <v>4</v>
      </c>
      <c r="C2360">
        <f t="shared" si="147"/>
        <v>2</v>
      </c>
      <c r="D2360" s="5">
        <v>0</v>
      </c>
      <c r="E2360" s="10">
        <f t="shared" si="144"/>
        <v>0</v>
      </c>
      <c r="F2360" s="5"/>
    </row>
    <row r="2361" spans="1:6" x14ac:dyDescent="0.2">
      <c r="A2361" s="2">
        <f t="shared" si="145"/>
        <v>42834.124999994288</v>
      </c>
      <c r="B2361">
        <f t="shared" si="146"/>
        <v>4</v>
      </c>
      <c r="C2361">
        <f t="shared" si="147"/>
        <v>3</v>
      </c>
      <c r="D2361" s="5">
        <v>0</v>
      </c>
      <c r="E2361" s="10">
        <f t="shared" si="144"/>
        <v>0</v>
      </c>
      <c r="F2361" s="5"/>
    </row>
    <row r="2362" spans="1:6" x14ac:dyDescent="0.2">
      <c r="A2362" s="2">
        <f t="shared" si="145"/>
        <v>42834.166666660953</v>
      </c>
      <c r="B2362">
        <f t="shared" si="146"/>
        <v>4</v>
      </c>
      <c r="C2362">
        <f t="shared" si="147"/>
        <v>4</v>
      </c>
      <c r="D2362" s="5">
        <v>0</v>
      </c>
      <c r="E2362" s="10">
        <f t="shared" si="144"/>
        <v>0</v>
      </c>
      <c r="F2362" s="5"/>
    </row>
    <row r="2363" spans="1:6" x14ac:dyDescent="0.2">
      <c r="A2363" s="2">
        <f t="shared" si="145"/>
        <v>42834.208333327617</v>
      </c>
      <c r="B2363">
        <f t="shared" si="146"/>
        <v>4</v>
      </c>
      <c r="C2363">
        <f t="shared" si="147"/>
        <v>5</v>
      </c>
      <c r="D2363" s="5">
        <v>0</v>
      </c>
      <c r="E2363" s="10">
        <f t="shared" si="144"/>
        <v>0</v>
      </c>
      <c r="F2363" s="5"/>
    </row>
    <row r="2364" spans="1:6" x14ac:dyDescent="0.2">
      <c r="A2364" s="2">
        <f t="shared" si="145"/>
        <v>42834.249999994281</v>
      </c>
      <c r="B2364">
        <f t="shared" si="146"/>
        <v>4</v>
      </c>
      <c r="C2364">
        <f t="shared" si="147"/>
        <v>6</v>
      </c>
      <c r="D2364" s="5">
        <v>150.85929999999996</v>
      </c>
      <c r="E2364" s="10">
        <f t="shared" si="144"/>
        <v>150.85929999999996</v>
      </c>
      <c r="F2364" s="5"/>
    </row>
    <row r="2365" spans="1:6" x14ac:dyDescent="0.2">
      <c r="A2365" s="2">
        <f t="shared" si="145"/>
        <v>42834.291666660945</v>
      </c>
      <c r="B2365">
        <f t="shared" si="146"/>
        <v>4</v>
      </c>
      <c r="C2365">
        <f t="shared" si="147"/>
        <v>7</v>
      </c>
      <c r="D2365" s="5">
        <v>189.46019999999999</v>
      </c>
      <c r="E2365" s="10">
        <f t="shared" si="144"/>
        <v>189.46019999999999</v>
      </c>
      <c r="F2365" s="5"/>
    </row>
    <row r="2366" spans="1:6" x14ac:dyDescent="0.2">
      <c r="A2366" s="2">
        <f t="shared" si="145"/>
        <v>42834.33333332761</v>
      </c>
      <c r="B2366">
        <f t="shared" si="146"/>
        <v>4</v>
      </c>
      <c r="C2366">
        <f t="shared" si="147"/>
        <v>8</v>
      </c>
      <c r="D2366" s="5">
        <v>530.91819999999996</v>
      </c>
      <c r="E2366" s="10">
        <f t="shared" si="144"/>
        <v>530.91819999999996</v>
      </c>
      <c r="F2366" s="5"/>
    </row>
    <row r="2367" spans="1:6" x14ac:dyDescent="0.2">
      <c r="A2367" s="2">
        <f t="shared" si="145"/>
        <v>42834.374999994274</v>
      </c>
      <c r="B2367">
        <f t="shared" si="146"/>
        <v>4</v>
      </c>
      <c r="C2367">
        <f t="shared" si="147"/>
        <v>9</v>
      </c>
      <c r="D2367" s="5">
        <v>1481.9670499999997</v>
      </c>
      <c r="E2367" s="10">
        <f t="shared" si="144"/>
        <v>1481.9670499999997</v>
      </c>
      <c r="F2367" s="5"/>
    </row>
    <row r="2368" spans="1:6" x14ac:dyDescent="0.2">
      <c r="A2368" s="2">
        <f t="shared" si="145"/>
        <v>42834.416666660938</v>
      </c>
      <c r="B2368">
        <f t="shared" si="146"/>
        <v>4</v>
      </c>
      <c r="C2368">
        <f t="shared" si="147"/>
        <v>10</v>
      </c>
      <c r="D2368" s="5">
        <v>822.83994999999993</v>
      </c>
      <c r="E2368" s="10">
        <f t="shared" si="144"/>
        <v>822.83994999999993</v>
      </c>
      <c r="F2368" s="5"/>
    </row>
    <row r="2369" spans="1:6" x14ac:dyDescent="0.2">
      <c r="A2369" s="2">
        <f t="shared" si="145"/>
        <v>42834.458333327602</v>
      </c>
      <c r="B2369">
        <f t="shared" si="146"/>
        <v>4</v>
      </c>
      <c r="C2369">
        <f t="shared" si="147"/>
        <v>11</v>
      </c>
      <c r="D2369" s="5">
        <v>947.40449999999998</v>
      </c>
      <c r="E2369" s="10">
        <f t="shared" si="144"/>
        <v>947.40449999999998</v>
      </c>
      <c r="F2369" s="5"/>
    </row>
    <row r="2370" spans="1:6" x14ac:dyDescent="0.2">
      <c r="A2370" s="2">
        <f t="shared" si="145"/>
        <v>42834.499999994267</v>
      </c>
      <c r="B2370">
        <f t="shared" si="146"/>
        <v>4</v>
      </c>
      <c r="C2370">
        <f t="shared" si="147"/>
        <v>12</v>
      </c>
      <c r="D2370" s="5">
        <v>878.76559999999995</v>
      </c>
      <c r="E2370" s="10">
        <f t="shared" si="144"/>
        <v>878.76559999999995</v>
      </c>
      <c r="F2370" s="5"/>
    </row>
    <row r="2371" spans="1:6" x14ac:dyDescent="0.2">
      <c r="A2371" s="2">
        <f t="shared" si="145"/>
        <v>42834.541666660931</v>
      </c>
      <c r="B2371">
        <f t="shared" si="146"/>
        <v>4</v>
      </c>
      <c r="C2371">
        <f t="shared" si="147"/>
        <v>13</v>
      </c>
      <c r="D2371" s="5">
        <v>533.44475</v>
      </c>
      <c r="E2371" s="10">
        <f t="shared" si="144"/>
        <v>533.44475</v>
      </c>
      <c r="F2371" s="5"/>
    </row>
    <row r="2372" spans="1:6" x14ac:dyDescent="0.2">
      <c r="A2372" s="2">
        <f t="shared" si="145"/>
        <v>42834.583333327595</v>
      </c>
      <c r="B2372">
        <f t="shared" si="146"/>
        <v>4</v>
      </c>
      <c r="C2372">
        <f t="shared" si="147"/>
        <v>14</v>
      </c>
      <c r="D2372" s="5">
        <v>897.99244999999996</v>
      </c>
      <c r="E2372" s="10">
        <f t="shared" si="144"/>
        <v>897.99244999999996</v>
      </c>
      <c r="F2372" s="5"/>
    </row>
    <row r="2373" spans="1:6" x14ac:dyDescent="0.2">
      <c r="A2373" s="2">
        <f t="shared" si="145"/>
        <v>42834.624999994259</v>
      </c>
      <c r="B2373">
        <f t="shared" si="146"/>
        <v>4</v>
      </c>
      <c r="C2373">
        <f t="shared" si="147"/>
        <v>15</v>
      </c>
      <c r="D2373" s="5">
        <v>798.18509999999992</v>
      </c>
      <c r="E2373" s="10">
        <f t="shared" si="144"/>
        <v>798.18509999999992</v>
      </c>
      <c r="F2373" s="5"/>
    </row>
    <row r="2374" spans="1:6" x14ac:dyDescent="0.2">
      <c r="A2374" s="2">
        <f t="shared" si="145"/>
        <v>42834.666666660924</v>
      </c>
      <c r="B2374">
        <f t="shared" si="146"/>
        <v>4</v>
      </c>
      <c r="C2374">
        <f t="shared" si="147"/>
        <v>16</v>
      </c>
      <c r="D2374" s="5">
        <v>419.96044999999998</v>
      </c>
      <c r="E2374" s="10">
        <f t="shared" si="144"/>
        <v>419.96044999999992</v>
      </c>
      <c r="F2374" s="5"/>
    </row>
    <row r="2375" spans="1:6" x14ac:dyDescent="0.2">
      <c r="A2375" s="2">
        <f t="shared" si="145"/>
        <v>42834.708333327588</v>
      </c>
      <c r="B2375">
        <f t="shared" si="146"/>
        <v>4</v>
      </c>
      <c r="C2375">
        <f t="shared" si="147"/>
        <v>17</v>
      </c>
      <c r="D2375" s="5">
        <v>1.9319999999999997</v>
      </c>
      <c r="E2375" s="10">
        <f t="shared" ref="E2375:E2438" si="148">D2375*$B$4/10</f>
        <v>1.9319999999999997</v>
      </c>
      <c r="F2375" s="5"/>
    </row>
    <row r="2376" spans="1:6" x14ac:dyDescent="0.2">
      <c r="A2376" s="2">
        <f t="shared" ref="A2376:A2439" si="149">A2375+1/24</f>
        <v>42834.749999994252</v>
      </c>
      <c r="B2376">
        <f t="shared" ref="B2376:B2439" si="150">MONTH(A2376)</f>
        <v>4</v>
      </c>
      <c r="C2376">
        <f t="shared" ref="C2376:C2439" si="151">HOUR(A2376)</f>
        <v>18</v>
      </c>
      <c r="D2376" s="5">
        <v>0</v>
      </c>
      <c r="E2376" s="10">
        <f t="shared" si="148"/>
        <v>0</v>
      </c>
      <c r="F2376" s="5"/>
    </row>
    <row r="2377" spans="1:6" x14ac:dyDescent="0.2">
      <c r="A2377" s="2">
        <f t="shared" si="149"/>
        <v>42834.791666660916</v>
      </c>
      <c r="B2377">
        <f t="shared" si="150"/>
        <v>4</v>
      </c>
      <c r="C2377">
        <f t="shared" si="151"/>
        <v>19</v>
      </c>
      <c r="D2377" s="5">
        <v>0</v>
      </c>
      <c r="E2377" s="10">
        <f t="shared" si="148"/>
        <v>0</v>
      </c>
      <c r="F2377" s="5"/>
    </row>
    <row r="2378" spans="1:6" x14ac:dyDescent="0.2">
      <c r="A2378" s="2">
        <f t="shared" si="149"/>
        <v>42834.83333332758</v>
      </c>
      <c r="B2378">
        <f t="shared" si="150"/>
        <v>4</v>
      </c>
      <c r="C2378">
        <f t="shared" si="151"/>
        <v>20</v>
      </c>
      <c r="D2378" s="5">
        <v>0</v>
      </c>
      <c r="E2378" s="10">
        <f t="shared" si="148"/>
        <v>0</v>
      </c>
      <c r="F2378" s="5"/>
    </row>
    <row r="2379" spans="1:6" x14ac:dyDescent="0.2">
      <c r="A2379" s="2">
        <f t="shared" si="149"/>
        <v>42834.874999994245</v>
      </c>
      <c r="B2379">
        <f t="shared" si="150"/>
        <v>4</v>
      </c>
      <c r="C2379">
        <f t="shared" si="151"/>
        <v>21</v>
      </c>
      <c r="D2379" s="5">
        <v>0</v>
      </c>
      <c r="E2379" s="10">
        <f t="shared" si="148"/>
        <v>0</v>
      </c>
      <c r="F2379" s="5"/>
    </row>
    <row r="2380" spans="1:6" x14ac:dyDescent="0.2">
      <c r="A2380" s="2">
        <f t="shared" si="149"/>
        <v>42834.916666660909</v>
      </c>
      <c r="B2380">
        <f t="shared" si="150"/>
        <v>4</v>
      </c>
      <c r="C2380">
        <f t="shared" si="151"/>
        <v>22</v>
      </c>
      <c r="D2380" s="5">
        <v>0</v>
      </c>
      <c r="E2380" s="10">
        <f t="shared" si="148"/>
        <v>0</v>
      </c>
      <c r="F2380" s="5"/>
    </row>
    <row r="2381" spans="1:6" x14ac:dyDescent="0.2">
      <c r="A2381" s="2">
        <f t="shared" si="149"/>
        <v>42834.958333327573</v>
      </c>
      <c r="B2381">
        <f t="shared" si="150"/>
        <v>4</v>
      </c>
      <c r="C2381">
        <f t="shared" si="151"/>
        <v>23</v>
      </c>
      <c r="D2381" s="5">
        <v>0</v>
      </c>
      <c r="E2381" s="10">
        <f t="shared" si="148"/>
        <v>0</v>
      </c>
      <c r="F2381" s="5"/>
    </row>
    <row r="2382" spans="1:6" x14ac:dyDescent="0.2">
      <c r="A2382" s="2">
        <f t="shared" si="149"/>
        <v>42834.999999994237</v>
      </c>
      <c r="B2382">
        <f t="shared" si="150"/>
        <v>4</v>
      </c>
      <c r="C2382">
        <f t="shared" si="151"/>
        <v>0</v>
      </c>
      <c r="D2382" s="5">
        <v>0</v>
      </c>
      <c r="E2382" s="10">
        <f t="shared" si="148"/>
        <v>0</v>
      </c>
      <c r="F2382" s="5"/>
    </row>
    <row r="2383" spans="1:6" x14ac:dyDescent="0.2">
      <c r="A2383" s="2">
        <f t="shared" si="149"/>
        <v>42835.041666660902</v>
      </c>
      <c r="B2383">
        <f t="shared" si="150"/>
        <v>4</v>
      </c>
      <c r="C2383">
        <f t="shared" si="151"/>
        <v>1</v>
      </c>
      <c r="D2383" s="5">
        <v>0</v>
      </c>
      <c r="E2383" s="10">
        <f t="shared" si="148"/>
        <v>0</v>
      </c>
      <c r="F2383" s="5"/>
    </row>
    <row r="2384" spans="1:6" x14ac:dyDescent="0.2">
      <c r="A2384" s="2">
        <f t="shared" si="149"/>
        <v>42835.083333327566</v>
      </c>
      <c r="B2384">
        <f t="shared" si="150"/>
        <v>4</v>
      </c>
      <c r="C2384">
        <f t="shared" si="151"/>
        <v>2</v>
      </c>
      <c r="D2384" s="5">
        <v>0</v>
      </c>
      <c r="E2384" s="10">
        <f t="shared" si="148"/>
        <v>0</v>
      </c>
      <c r="F2384" s="5"/>
    </row>
    <row r="2385" spans="1:6" x14ac:dyDescent="0.2">
      <c r="A2385" s="2">
        <f t="shared" si="149"/>
        <v>42835.12499999423</v>
      </c>
      <c r="B2385">
        <f t="shared" si="150"/>
        <v>4</v>
      </c>
      <c r="C2385">
        <f t="shared" si="151"/>
        <v>3</v>
      </c>
      <c r="D2385" s="5">
        <v>0</v>
      </c>
      <c r="E2385" s="10">
        <f t="shared" si="148"/>
        <v>0</v>
      </c>
      <c r="F2385" s="5"/>
    </row>
    <row r="2386" spans="1:6" x14ac:dyDescent="0.2">
      <c r="A2386" s="2">
        <f t="shared" si="149"/>
        <v>42835.166666660894</v>
      </c>
      <c r="B2386">
        <f t="shared" si="150"/>
        <v>4</v>
      </c>
      <c r="C2386">
        <f t="shared" si="151"/>
        <v>4</v>
      </c>
      <c r="D2386" s="5">
        <v>0</v>
      </c>
      <c r="E2386" s="10">
        <f t="shared" si="148"/>
        <v>0</v>
      </c>
      <c r="F2386" s="5"/>
    </row>
    <row r="2387" spans="1:6" x14ac:dyDescent="0.2">
      <c r="A2387" s="2">
        <f t="shared" si="149"/>
        <v>42835.208333327559</v>
      </c>
      <c r="B2387">
        <f t="shared" si="150"/>
        <v>4</v>
      </c>
      <c r="C2387">
        <f t="shared" si="151"/>
        <v>5</v>
      </c>
      <c r="D2387" s="5">
        <v>85.308149999999983</v>
      </c>
      <c r="E2387" s="10">
        <f t="shared" si="148"/>
        <v>85.308149999999983</v>
      </c>
      <c r="F2387" s="5"/>
    </row>
    <row r="2388" spans="1:6" x14ac:dyDescent="0.2">
      <c r="A2388" s="2">
        <f t="shared" si="149"/>
        <v>42835.249999994223</v>
      </c>
      <c r="B2388">
        <f t="shared" si="150"/>
        <v>4</v>
      </c>
      <c r="C2388">
        <f t="shared" si="151"/>
        <v>6</v>
      </c>
      <c r="D2388" s="5">
        <v>1626.88085</v>
      </c>
      <c r="E2388" s="10">
        <f t="shared" si="148"/>
        <v>1626.88085</v>
      </c>
      <c r="F2388" s="5"/>
    </row>
    <row r="2389" spans="1:6" x14ac:dyDescent="0.2">
      <c r="A2389" s="2">
        <f t="shared" si="149"/>
        <v>42835.291666660887</v>
      </c>
      <c r="B2389">
        <f t="shared" si="150"/>
        <v>4</v>
      </c>
      <c r="C2389">
        <f t="shared" si="151"/>
        <v>7</v>
      </c>
      <c r="D2389" s="5">
        <v>4124.3864499999991</v>
      </c>
      <c r="E2389" s="10">
        <f t="shared" si="148"/>
        <v>4124.3864499999991</v>
      </c>
      <c r="F2389" s="5"/>
    </row>
    <row r="2390" spans="1:6" x14ac:dyDescent="0.2">
      <c r="A2390" s="2">
        <f t="shared" si="149"/>
        <v>42835.333333327551</v>
      </c>
      <c r="B2390">
        <f t="shared" si="150"/>
        <v>4</v>
      </c>
      <c r="C2390">
        <f t="shared" si="151"/>
        <v>8</v>
      </c>
      <c r="D2390" s="5">
        <v>3186.0749999999998</v>
      </c>
      <c r="E2390" s="10">
        <f t="shared" si="148"/>
        <v>3186.0749999999998</v>
      </c>
      <c r="F2390" s="5"/>
    </row>
    <row r="2391" spans="1:6" x14ac:dyDescent="0.2">
      <c r="A2391" s="2">
        <f t="shared" si="149"/>
        <v>42835.374999994216</v>
      </c>
      <c r="B2391">
        <f t="shared" si="150"/>
        <v>4</v>
      </c>
      <c r="C2391">
        <f t="shared" si="151"/>
        <v>9</v>
      </c>
      <c r="D2391" s="5">
        <v>7874.0833499999999</v>
      </c>
      <c r="E2391" s="10">
        <f t="shared" si="148"/>
        <v>7874.083349999999</v>
      </c>
      <c r="F2391" s="5"/>
    </row>
    <row r="2392" spans="1:6" x14ac:dyDescent="0.2">
      <c r="A2392" s="2">
        <f t="shared" si="149"/>
        <v>42835.41666666088</v>
      </c>
      <c r="B2392">
        <f t="shared" si="150"/>
        <v>4</v>
      </c>
      <c r="C2392">
        <f t="shared" si="151"/>
        <v>10</v>
      </c>
      <c r="D2392" s="5">
        <v>3995.6588999999994</v>
      </c>
      <c r="E2392" s="10">
        <f t="shared" si="148"/>
        <v>3995.6588999999994</v>
      </c>
      <c r="F2392" s="5"/>
    </row>
    <row r="2393" spans="1:6" x14ac:dyDescent="0.2">
      <c r="A2393" s="2">
        <f t="shared" si="149"/>
        <v>42835.458333327544</v>
      </c>
      <c r="B2393">
        <f t="shared" si="150"/>
        <v>4</v>
      </c>
      <c r="C2393">
        <f t="shared" si="151"/>
        <v>11</v>
      </c>
      <c r="D2393" s="5">
        <v>8982.8616000000002</v>
      </c>
      <c r="E2393" s="10">
        <f t="shared" si="148"/>
        <v>8982.8616000000002</v>
      </c>
      <c r="F2393" s="5"/>
    </row>
    <row r="2394" spans="1:6" x14ac:dyDescent="0.2">
      <c r="A2394" s="2">
        <f t="shared" si="149"/>
        <v>42835.499999994208</v>
      </c>
      <c r="B2394">
        <f t="shared" si="150"/>
        <v>4</v>
      </c>
      <c r="C2394">
        <f t="shared" si="151"/>
        <v>12</v>
      </c>
      <c r="D2394" s="5">
        <v>8664.5829999999987</v>
      </c>
      <c r="E2394" s="10">
        <f t="shared" si="148"/>
        <v>8664.5829999999987</v>
      </c>
      <c r="F2394" s="5"/>
    </row>
    <row r="2395" spans="1:6" x14ac:dyDescent="0.2">
      <c r="A2395" s="2">
        <f t="shared" si="149"/>
        <v>42835.541666660873</v>
      </c>
      <c r="B2395">
        <f t="shared" si="150"/>
        <v>4</v>
      </c>
      <c r="C2395">
        <f t="shared" si="151"/>
        <v>13</v>
      </c>
      <c r="D2395" s="5">
        <v>7960.853149999999</v>
      </c>
      <c r="E2395" s="10">
        <f t="shared" si="148"/>
        <v>7960.8531499999981</v>
      </c>
      <c r="F2395" s="5"/>
    </row>
    <row r="2396" spans="1:6" x14ac:dyDescent="0.2">
      <c r="A2396" s="2">
        <f t="shared" si="149"/>
        <v>42835.583333327537</v>
      </c>
      <c r="B2396">
        <f t="shared" si="150"/>
        <v>4</v>
      </c>
      <c r="C2396">
        <f t="shared" si="151"/>
        <v>14</v>
      </c>
      <c r="D2396" s="5">
        <v>6694.9641999999994</v>
      </c>
      <c r="E2396" s="10">
        <f t="shared" si="148"/>
        <v>6694.9641999999994</v>
      </c>
      <c r="F2396" s="5"/>
    </row>
    <row r="2397" spans="1:6" x14ac:dyDescent="0.2">
      <c r="A2397" s="2">
        <f t="shared" si="149"/>
        <v>42835.624999994201</v>
      </c>
      <c r="B2397">
        <f t="shared" si="150"/>
        <v>4</v>
      </c>
      <c r="C2397">
        <f t="shared" si="151"/>
        <v>15</v>
      </c>
      <c r="D2397" s="5">
        <v>4940.2067999999999</v>
      </c>
      <c r="E2397" s="10">
        <f t="shared" si="148"/>
        <v>4940.2067999999999</v>
      </c>
      <c r="F2397" s="5"/>
    </row>
    <row r="2398" spans="1:6" x14ac:dyDescent="0.2">
      <c r="A2398" s="2">
        <f t="shared" si="149"/>
        <v>42835.666666660865</v>
      </c>
      <c r="B2398">
        <f t="shared" si="150"/>
        <v>4</v>
      </c>
      <c r="C2398">
        <f t="shared" si="151"/>
        <v>16</v>
      </c>
      <c r="D2398" s="5">
        <v>2744.1012500000002</v>
      </c>
      <c r="E2398" s="10">
        <f t="shared" si="148"/>
        <v>2744.1012500000002</v>
      </c>
      <c r="F2398" s="5"/>
    </row>
    <row r="2399" spans="1:6" x14ac:dyDescent="0.2">
      <c r="A2399" s="2">
        <f t="shared" si="149"/>
        <v>42835.70833332753</v>
      </c>
      <c r="B2399">
        <f t="shared" si="150"/>
        <v>4</v>
      </c>
      <c r="C2399">
        <f t="shared" si="151"/>
        <v>17</v>
      </c>
      <c r="D2399" s="5">
        <v>631.91120000000001</v>
      </c>
      <c r="E2399" s="10">
        <f t="shared" si="148"/>
        <v>631.91120000000001</v>
      </c>
      <c r="F2399" s="5"/>
    </row>
    <row r="2400" spans="1:6" x14ac:dyDescent="0.2">
      <c r="A2400" s="2">
        <f t="shared" si="149"/>
        <v>42835.749999994194</v>
      </c>
      <c r="B2400">
        <f t="shared" si="150"/>
        <v>4</v>
      </c>
      <c r="C2400">
        <f t="shared" si="151"/>
        <v>18</v>
      </c>
      <c r="D2400" s="5">
        <v>0</v>
      </c>
      <c r="E2400" s="10">
        <f t="shared" si="148"/>
        <v>0</v>
      </c>
      <c r="F2400" s="5"/>
    </row>
    <row r="2401" spans="1:6" x14ac:dyDescent="0.2">
      <c r="A2401" s="2">
        <f t="shared" si="149"/>
        <v>42835.791666660858</v>
      </c>
      <c r="B2401">
        <f t="shared" si="150"/>
        <v>4</v>
      </c>
      <c r="C2401">
        <f t="shared" si="151"/>
        <v>19</v>
      </c>
      <c r="D2401" s="5">
        <v>0</v>
      </c>
      <c r="E2401" s="10">
        <f t="shared" si="148"/>
        <v>0</v>
      </c>
      <c r="F2401" s="5"/>
    </row>
    <row r="2402" spans="1:6" x14ac:dyDescent="0.2">
      <c r="A2402" s="2">
        <f t="shared" si="149"/>
        <v>42835.833333327522</v>
      </c>
      <c r="B2402">
        <f t="shared" si="150"/>
        <v>4</v>
      </c>
      <c r="C2402">
        <f t="shared" si="151"/>
        <v>20</v>
      </c>
      <c r="D2402" s="5">
        <v>0</v>
      </c>
      <c r="E2402" s="10">
        <f t="shared" si="148"/>
        <v>0</v>
      </c>
      <c r="F2402" s="5"/>
    </row>
    <row r="2403" spans="1:6" x14ac:dyDescent="0.2">
      <c r="A2403" s="2">
        <f t="shared" si="149"/>
        <v>42835.874999994187</v>
      </c>
      <c r="B2403">
        <f t="shared" si="150"/>
        <v>4</v>
      </c>
      <c r="C2403">
        <f t="shared" si="151"/>
        <v>21</v>
      </c>
      <c r="D2403" s="5">
        <v>0</v>
      </c>
      <c r="E2403" s="10">
        <f t="shared" si="148"/>
        <v>0</v>
      </c>
      <c r="F2403" s="5"/>
    </row>
    <row r="2404" spans="1:6" x14ac:dyDescent="0.2">
      <c r="A2404" s="2">
        <f t="shared" si="149"/>
        <v>42835.916666660851</v>
      </c>
      <c r="B2404">
        <f t="shared" si="150"/>
        <v>4</v>
      </c>
      <c r="C2404">
        <f t="shared" si="151"/>
        <v>22</v>
      </c>
      <c r="D2404" s="5">
        <v>0</v>
      </c>
      <c r="E2404" s="10">
        <f t="shared" si="148"/>
        <v>0</v>
      </c>
      <c r="F2404" s="5"/>
    </row>
    <row r="2405" spans="1:6" x14ac:dyDescent="0.2">
      <c r="A2405" s="2">
        <f t="shared" si="149"/>
        <v>42835.958333327515</v>
      </c>
      <c r="B2405">
        <f t="shared" si="150"/>
        <v>4</v>
      </c>
      <c r="C2405">
        <f t="shared" si="151"/>
        <v>23</v>
      </c>
      <c r="D2405" s="5">
        <v>0</v>
      </c>
      <c r="E2405" s="10">
        <f t="shared" si="148"/>
        <v>0</v>
      </c>
      <c r="F2405" s="5"/>
    </row>
    <row r="2406" spans="1:6" x14ac:dyDescent="0.2">
      <c r="A2406" s="2">
        <f t="shared" si="149"/>
        <v>42835.999999994179</v>
      </c>
      <c r="B2406">
        <f t="shared" si="150"/>
        <v>4</v>
      </c>
      <c r="C2406">
        <f t="shared" si="151"/>
        <v>0</v>
      </c>
      <c r="D2406" s="5">
        <v>0</v>
      </c>
      <c r="E2406" s="10">
        <f t="shared" si="148"/>
        <v>0</v>
      </c>
      <c r="F2406" s="5"/>
    </row>
    <row r="2407" spans="1:6" x14ac:dyDescent="0.2">
      <c r="A2407" s="2">
        <f t="shared" si="149"/>
        <v>42836.041666660843</v>
      </c>
      <c r="B2407">
        <f t="shared" si="150"/>
        <v>4</v>
      </c>
      <c r="C2407">
        <f t="shared" si="151"/>
        <v>1</v>
      </c>
      <c r="D2407" s="5">
        <v>0</v>
      </c>
      <c r="E2407" s="10">
        <f t="shared" si="148"/>
        <v>0</v>
      </c>
      <c r="F2407" s="5"/>
    </row>
    <row r="2408" spans="1:6" x14ac:dyDescent="0.2">
      <c r="A2408" s="2">
        <f t="shared" si="149"/>
        <v>42836.083333327508</v>
      </c>
      <c r="B2408">
        <f t="shared" si="150"/>
        <v>4</v>
      </c>
      <c r="C2408">
        <f t="shared" si="151"/>
        <v>2</v>
      </c>
      <c r="D2408" s="5">
        <v>0</v>
      </c>
      <c r="E2408" s="10">
        <f t="shared" si="148"/>
        <v>0</v>
      </c>
      <c r="F2408" s="5"/>
    </row>
    <row r="2409" spans="1:6" x14ac:dyDescent="0.2">
      <c r="A2409" s="2">
        <f t="shared" si="149"/>
        <v>42836.124999994172</v>
      </c>
      <c r="B2409">
        <f t="shared" si="150"/>
        <v>4</v>
      </c>
      <c r="C2409">
        <f t="shared" si="151"/>
        <v>3</v>
      </c>
      <c r="D2409" s="5">
        <v>0</v>
      </c>
      <c r="E2409" s="10">
        <f t="shared" si="148"/>
        <v>0</v>
      </c>
      <c r="F2409" s="5"/>
    </row>
    <row r="2410" spans="1:6" x14ac:dyDescent="0.2">
      <c r="A2410" s="2">
        <f t="shared" si="149"/>
        <v>42836.166666660836</v>
      </c>
      <c r="B2410">
        <f t="shared" si="150"/>
        <v>4</v>
      </c>
      <c r="C2410">
        <f t="shared" si="151"/>
        <v>4</v>
      </c>
      <c r="D2410" s="5">
        <v>0</v>
      </c>
      <c r="E2410" s="10">
        <f t="shared" si="148"/>
        <v>0</v>
      </c>
      <c r="F2410" s="5"/>
    </row>
    <row r="2411" spans="1:6" x14ac:dyDescent="0.2">
      <c r="A2411" s="2">
        <f t="shared" si="149"/>
        <v>42836.2083333275</v>
      </c>
      <c r="B2411">
        <f t="shared" si="150"/>
        <v>4</v>
      </c>
      <c r="C2411">
        <f t="shared" si="151"/>
        <v>5</v>
      </c>
      <c r="D2411" s="5">
        <v>54.928599999999996</v>
      </c>
      <c r="E2411" s="10">
        <f t="shared" si="148"/>
        <v>54.928599999999996</v>
      </c>
      <c r="F2411" s="5"/>
    </row>
    <row r="2412" spans="1:6" x14ac:dyDescent="0.2">
      <c r="A2412" s="2">
        <f t="shared" si="149"/>
        <v>42836.249999994165</v>
      </c>
      <c r="B2412">
        <f t="shared" si="150"/>
        <v>4</v>
      </c>
      <c r="C2412">
        <f t="shared" si="151"/>
        <v>6</v>
      </c>
      <c r="D2412" s="5">
        <v>12.22565</v>
      </c>
      <c r="E2412" s="10">
        <f t="shared" si="148"/>
        <v>12.22565</v>
      </c>
      <c r="F2412" s="5"/>
    </row>
    <row r="2413" spans="1:6" x14ac:dyDescent="0.2">
      <c r="A2413" s="2">
        <f t="shared" si="149"/>
        <v>42836.291666660829</v>
      </c>
      <c r="B2413">
        <f t="shared" si="150"/>
        <v>4</v>
      </c>
      <c r="C2413">
        <f t="shared" si="151"/>
        <v>7</v>
      </c>
      <c r="D2413" s="5">
        <v>933.95754999999986</v>
      </c>
      <c r="E2413" s="10">
        <f t="shared" si="148"/>
        <v>933.95754999999986</v>
      </c>
      <c r="F2413" s="5"/>
    </row>
    <row r="2414" spans="1:6" x14ac:dyDescent="0.2">
      <c r="A2414" s="2">
        <f t="shared" si="149"/>
        <v>42836.333333327493</v>
      </c>
      <c r="B2414">
        <f t="shared" si="150"/>
        <v>4</v>
      </c>
      <c r="C2414">
        <f t="shared" si="151"/>
        <v>8</v>
      </c>
      <c r="D2414" s="5">
        <v>2743.1317999999997</v>
      </c>
      <c r="E2414" s="10">
        <f t="shared" si="148"/>
        <v>2743.1317999999997</v>
      </c>
      <c r="F2414" s="5"/>
    </row>
    <row r="2415" spans="1:6" x14ac:dyDescent="0.2">
      <c r="A2415" s="2">
        <f t="shared" si="149"/>
        <v>42836.374999994157</v>
      </c>
      <c r="B2415">
        <f t="shared" si="150"/>
        <v>4</v>
      </c>
      <c r="C2415">
        <f t="shared" si="151"/>
        <v>9</v>
      </c>
      <c r="D2415" s="5">
        <v>4734.3050499999999</v>
      </c>
      <c r="E2415" s="10">
        <f t="shared" si="148"/>
        <v>4734.3050499999999</v>
      </c>
      <c r="F2415" s="5"/>
    </row>
    <row r="2416" spans="1:6" x14ac:dyDescent="0.2">
      <c r="A2416" s="2">
        <f t="shared" si="149"/>
        <v>42836.416666660822</v>
      </c>
      <c r="B2416">
        <f t="shared" si="150"/>
        <v>4</v>
      </c>
      <c r="C2416">
        <f t="shared" si="151"/>
        <v>10</v>
      </c>
      <c r="D2416" s="5">
        <v>7719.9177999999993</v>
      </c>
      <c r="E2416" s="10">
        <f t="shared" si="148"/>
        <v>7719.9177999999984</v>
      </c>
      <c r="F2416" s="5"/>
    </row>
    <row r="2417" spans="1:6" x14ac:dyDescent="0.2">
      <c r="A2417" s="2">
        <f t="shared" si="149"/>
        <v>42836.458333327486</v>
      </c>
      <c r="B2417">
        <f t="shared" si="150"/>
        <v>4</v>
      </c>
      <c r="C2417">
        <f t="shared" si="151"/>
        <v>11</v>
      </c>
      <c r="D2417" s="5">
        <v>8241.5532000000003</v>
      </c>
      <c r="E2417" s="10">
        <f t="shared" si="148"/>
        <v>8241.5532000000003</v>
      </c>
      <c r="F2417" s="5"/>
    </row>
    <row r="2418" spans="1:6" x14ac:dyDescent="0.2">
      <c r="A2418" s="2">
        <f t="shared" si="149"/>
        <v>42836.49999999415</v>
      </c>
      <c r="B2418">
        <f t="shared" si="150"/>
        <v>4</v>
      </c>
      <c r="C2418">
        <f t="shared" si="151"/>
        <v>12</v>
      </c>
      <c r="D2418" s="5">
        <v>8293.8172500000001</v>
      </c>
      <c r="E2418" s="10">
        <f t="shared" si="148"/>
        <v>8293.8172500000001</v>
      </c>
      <c r="F2418" s="5"/>
    </row>
    <row r="2419" spans="1:6" x14ac:dyDescent="0.2">
      <c r="A2419" s="2">
        <f t="shared" si="149"/>
        <v>42836.541666660814</v>
      </c>
      <c r="B2419">
        <f t="shared" si="150"/>
        <v>4</v>
      </c>
      <c r="C2419">
        <f t="shared" si="151"/>
        <v>13</v>
      </c>
      <c r="D2419" s="5">
        <v>7614.5858499999995</v>
      </c>
      <c r="E2419" s="10">
        <f t="shared" si="148"/>
        <v>7614.5858500000004</v>
      </c>
      <c r="F2419" s="5"/>
    </row>
    <row r="2420" spans="1:6" x14ac:dyDescent="0.2">
      <c r="A2420" s="2">
        <f t="shared" si="149"/>
        <v>42836.583333327479</v>
      </c>
      <c r="B2420">
        <f t="shared" si="150"/>
        <v>4</v>
      </c>
      <c r="C2420">
        <f t="shared" si="151"/>
        <v>14</v>
      </c>
      <c r="D2420" s="5">
        <v>6530.4497999999994</v>
      </c>
      <c r="E2420" s="10">
        <f t="shared" si="148"/>
        <v>6530.4497999999994</v>
      </c>
      <c r="F2420" s="5"/>
    </row>
    <row r="2421" spans="1:6" x14ac:dyDescent="0.2">
      <c r="A2421" s="2">
        <f t="shared" si="149"/>
        <v>42836.624999994143</v>
      </c>
      <c r="B2421">
        <f t="shared" si="150"/>
        <v>4</v>
      </c>
      <c r="C2421">
        <f t="shared" si="151"/>
        <v>15</v>
      </c>
      <c r="D2421" s="5">
        <v>4833.3096999999989</v>
      </c>
      <c r="E2421" s="10">
        <f t="shared" si="148"/>
        <v>4833.3096999999989</v>
      </c>
      <c r="F2421" s="5"/>
    </row>
    <row r="2422" spans="1:6" x14ac:dyDescent="0.2">
      <c r="A2422" s="2">
        <f t="shared" si="149"/>
        <v>42836.666666660807</v>
      </c>
      <c r="B2422">
        <f t="shared" si="150"/>
        <v>4</v>
      </c>
      <c r="C2422">
        <f t="shared" si="151"/>
        <v>16</v>
      </c>
      <c r="D2422" s="5">
        <v>2697.5619000000002</v>
      </c>
      <c r="E2422" s="10">
        <f t="shared" si="148"/>
        <v>2697.5619000000002</v>
      </c>
      <c r="F2422" s="5"/>
    </row>
    <row r="2423" spans="1:6" x14ac:dyDescent="0.2">
      <c r="A2423" s="2">
        <f t="shared" si="149"/>
        <v>42836.708333327471</v>
      </c>
      <c r="B2423">
        <f t="shared" si="150"/>
        <v>4</v>
      </c>
      <c r="C2423">
        <f t="shared" si="151"/>
        <v>17</v>
      </c>
      <c r="D2423" s="5">
        <v>654.45465000000002</v>
      </c>
      <c r="E2423" s="10">
        <f t="shared" si="148"/>
        <v>654.45465000000002</v>
      </c>
      <c r="F2423" s="5"/>
    </row>
    <row r="2424" spans="1:6" x14ac:dyDescent="0.2">
      <c r="A2424" s="2">
        <f t="shared" si="149"/>
        <v>42836.749999994136</v>
      </c>
      <c r="B2424">
        <f t="shared" si="150"/>
        <v>4</v>
      </c>
      <c r="C2424">
        <f t="shared" si="151"/>
        <v>18</v>
      </c>
      <c r="D2424" s="5">
        <v>0</v>
      </c>
      <c r="E2424" s="10">
        <f t="shared" si="148"/>
        <v>0</v>
      </c>
      <c r="F2424" s="5"/>
    </row>
    <row r="2425" spans="1:6" x14ac:dyDescent="0.2">
      <c r="A2425" s="2">
        <f t="shared" si="149"/>
        <v>42836.7916666608</v>
      </c>
      <c r="B2425">
        <f t="shared" si="150"/>
        <v>4</v>
      </c>
      <c r="C2425">
        <f t="shared" si="151"/>
        <v>19</v>
      </c>
      <c r="D2425" s="5">
        <v>0</v>
      </c>
      <c r="E2425" s="10">
        <f t="shared" si="148"/>
        <v>0</v>
      </c>
      <c r="F2425" s="5"/>
    </row>
    <row r="2426" spans="1:6" x14ac:dyDescent="0.2">
      <c r="A2426" s="2">
        <f t="shared" si="149"/>
        <v>42836.833333327464</v>
      </c>
      <c r="B2426">
        <f t="shared" si="150"/>
        <v>4</v>
      </c>
      <c r="C2426">
        <f t="shared" si="151"/>
        <v>20</v>
      </c>
      <c r="D2426" s="5">
        <v>0</v>
      </c>
      <c r="E2426" s="10">
        <f t="shared" si="148"/>
        <v>0</v>
      </c>
      <c r="F2426" s="5"/>
    </row>
    <row r="2427" spans="1:6" x14ac:dyDescent="0.2">
      <c r="A2427" s="2">
        <f t="shared" si="149"/>
        <v>42836.874999994128</v>
      </c>
      <c r="B2427">
        <f t="shared" si="150"/>
        <v>4</v>
      </c>
      <c r="C2427">
        <f t="shared" si="151"/>
        <v>21</v>
      </c>
      <c r="D2427" s="5">
        <v>0</v>
      </c>
      <c r="E2427" s="10">
        <f t="shared" si="148"/>
        <v>0</v>
      </c>
      <c r="F2427" s="5"/>
    </row>
    <row r="2428" spans="1:6" x14ac:dyDescent="0.2">
      <c r="A2428" s="2">
        <f t="shared" si="149"/>
        <v>42836.916666660793</v>
      </c>
      <c r="B2428">
        <f t="shared" si="150"/>
        <v>4</v>
      </c>
      <c r="C2428">
        <f t="shared" si="151"/>
        <v>22</v>
      </c>
      <c r="D2428" s="5">
        <v>0</v>
      </c>
      <c r="E2428" s="10">
        <f t="shared" si="148"/>
        <v>0</v>
      </c>
      <c r="F2428" s="5"/>
    </row>
    <row r="2429" spans="1:6" x14ac:dyDescent="0.2">
      <c r="A2429" s="2">
        <f t="shared" si="149"/>
        <v>42836.958333327457</v>
      </c>
      <c r="B2429">
        <f t="shared" si="150"/>
        <v>4</v>
      </c>
      <c r="C2429">
        <f t="shared" si="151"/>
        <v>23</v>
      </c>
      <c r="D2429" s="5">
        <v>0</v>
      </c>
      <c r="E2429" s="10">
        <f t="shared" si="148"/>
        <v>0</v>
      </c>
      <c r="F2429" s="5"/>
    </row>
    <row r="2430" spans="1:6" x14ac:dyDescent="0.2">
      <c r="A2430" s="2">
        <f t="shared" si="149"/>
        <v>42836.999999994121</v>
      </c>
      <c r="B2430">
        <f t="shared" si="150"/>
        <v>4</v>
      </c>
      <c r="C2430">
        <f t="shared" si="151"/>
        <v>0</v>
      </c>
      <c r="D2430" s="5">
        <v>0</v>
      </c>
      <c r="E2430" s="10">
        <f t="shared" si="148"/>
        <v>0</v>
      </c>
      <c r="F2430" s="5"/>
    </row>
    <row r="2431" spans="1:6" x14ac:dyDescent="0.2">
      <c r="A2431" s="2">
        <f t="shared" si="149"/>
        <v>42837.041666660785</v>
      </c>
      <c r="B2431">
        <f t="shared" si="150"/>
        <v>4</v>
      </c>
      <c r="C2431">
        <f t="shared" si="151"/>
        <v>1</v>
      </c>
      <c r="D2431" s="5">
        <v>0</v>
      </c>
      <c r="E2431" s="10">
        <f t="shared" si="148"/>
        <v>0</v>
      </c>
      <c r="F2431" s="5"/>
    </row>
    <row r="2432" spans="1:6" x14ac:dyDescent="0.2">
      <c r="A2432" s="2">
        <f t="shared" si="149"/>
        <v>42837.08333332745</v>
      </c>
      <c r="B2432">
        <f t="shared" si="150"/>
        <v>4</v>
      </c>
      <c r="C2432">
        <f t="shared" si="151"/>
        <v>2</v>
      </c>
      <c r="D2432" s="5">
        <v>0</v>
      </c>
      <c r="E2432" s="10">
        <f t="shared" si="148"/>
        <v>0</v>
      </c>
      <c r="F2432" s="5"/>
    </row>
    <row r="2433" spans="1:6" x14ac:dyDescent="0.2">
      <c r="A2433" s="2">
        <f t="shared" si="149"/>
        <v>42837.124999994114</v>
      </c>
      <c r="B2433">
        <f t="shared" si="150"/>
        <v>4</v>
      </c>
      <c r="C2433">
        <f t="shared" si="151"/>
        <v>3</v>
      </c>
      <c r="D2433" s="5">
        <v>0</v>
      </c>
      <c r="E2433" s="10">
        <f t="shared" si="148"/>
        <v>0</v>
      </c>
      <c r="F2433" s="5"/>
    </row>
    <row r="2434" spans="1:6" x14ac:dyDescent="0.2">
      <c r="A2434" s="2">
        <f t="shared" si="149"/>
        <v>42837.166666660778</v>
      </c>
      <c r="B2434">
        <f t="shared" si="150"/>
        <v>4</v>
      </c>
      <c r="C2434">
        <f t="shared" si="151"/>
        <v>4</v>
      </c>
      <c r="D2434" s="5">
        <v>0</v>
      </c>
      <c r="E2434" s="10">
        <f t="shared" si="148"/>
        <v>0</v>
      </c>
      <c r="F2434" s="5"/>
    </row>
    <row r="2435" spans="1:6" x14ac:dyDescent="0.2">
      <c r="A2435" s="2">
        <f t="shared" si="149"/>
        <v>42837.208333327442</v>
      </c>
      <c r="B2435">
        <f t="shared" si="150"/>
        <v>4</v>
      </c>
      <c r="C2435">
        <f t="shared" si="151"/>
        <v>5</v>
      </c>
      <c r="D2435" s="5">
        <v>138.58994999999999</v>
      </c>
      <c r="E2435" s="10">
        <f t="shared" si="148"/>
        <v>138.58994999999999</v>
      </c>
      <c r="F2435" s="5"/>
    </row>
    <row r="2436" spans="1:6" x14ac:dyDescent="0.2">
      <c r="A2436" s="2">
        <f t="shared" si="149"/>
        <v>42837.249999994106</v>
      </c>
      <c r="B2436">
        <f t="shared" si="150"/>
        <v>4</v>
      </c>
      <c r="C2436">
        <f t="shared" si="151"/>
        <v>6</v>
      </c>
      <c r="D2436" s="5">
        <v>1640.5669999999998</v>
      </c>
      <c r="E2436" s="10">
        <f t="shared" si="148"/>
        <v>1640.5669999999998</v>
      </c>
      <c r="F2436" s="5"/>
    </row>
    <row r="2437" spans="1:6" x14ac:dyDescent="0.2">
      <c r="A2437" s="2">
        <f t="shared" si="149"/>
        <v>42837.291666660771</v>
      </c>
      <c r="B2437">
        <f t="shared" si="150"/>
        <v>4</v>
      </c>
      <c r="C2437">
        <f t="shared" si="151"/>
        <v>7</v>
      </c>
      <c r="D2437" s="5">
        <v>3987.6284499999997</v>
      </c>
      <c r="E2437" s="10">
        <f t="shared" si="148"/>
        <v>3987.6284499999992</v>
      </c>
      <c r="F2437" s="5"/>
    </row>
    <row r="2438" spans="1:6" x14ac:dyDescent="0.2">
      <c r="A2438" s="2">
        <f t="shared" si="149"/>
        <v>42837.333333327435</v>
      </c>
      <c r="B2438">
        <f t="shared" si="150"/>
        <v>4</v>
      </c>
      <c r="C2438">
        <f t="shared" si="151"/>
        <v>8</v>
      </c>
      <c r="D2438" s="5">
        <v>5985.3498</v>
      </c>
      <c r="E2438" s="10">
        <f t="shared" si="148"/>
        <v>5985.3498</v>
      </c>
      <c r="F2438" s="5"/>
    </row>
    <row r="2439" spans="1:6" x14ac:dyDescent="0.2">
      <c r="A2439" s="2">
        <f t="shared" si="149"/>
        <v>42837.374999994099</v>
      </c>
      <c r="B2439">
        <f t="shared" si="150"/>
        <v>4</v>
      </c>
      <c r="C2439">
        <f t="shared" si="151"/>
        <v>9</v>
      </c>
      <c r="D2439" s="5">
        <v>7376.5990999999995</v>
      </c>
      <c r="E2439" s="10">
        <f t="shared" ref="E2439:E2502" si="152">D2439*$B$4/10</f>
        <v>7376.5990999999995</v>
      </c>
      <c r="F2439" s="5"/>
    </row>
    <row r="2440" spans="1:6" x14ac:dyDescent="0.2">
      <c r="A2440" s="2">
        <f t="shared" ref="A2440:A2503" si="153">A2439+1/24</f>
        <v>42837.416666660763</v>
      </c>
      <c r="B2440">
        <f t="shared" ref="B2440:B2503" si="154">MONTH(A2440)</f>
        <v>4</v>
      </c>
      <c r="C2440">
        <f t="shared" ref="C2440:C2503" si="155">HOUR(A2440)</f>
        <v>10</v>
      </c>
      <c r="D2440" s="5">
        <v>8296.9636499999997</v>
      </c>
      <c r="E2440" s="10">
        <f t="shared" si="152"/>
        <v>8296.9636499999997</v>
      </c>
      <c r="F2440" s="5"/>
    </row>
    <row r="2441" spans="1:6" x14ac:dyDescent="0.2">
      <c r="A2441" s="2">
        <f t="shared" si="153"/>
        <v>42837.458333327428</v>
      </c>
      <c r="B2441">
        <f t="shared" si="154"/>
        <v>4</v>
      </c>
      <c r="C2441">
        <f t="shared" si="155"/>
        <v>11</v>
      </c>
      <c r="D2441" s="5">
        <v>6817.102249999999</v>
      </c>
      <c r="E2441" s="10">
        <f t="shared" si="152"/>
        <v>6817.102249999999</v>
      </c>
      <c r="F2441" s="5"/>
    </row>
    <row r="2442" spans="1:6" x14ac:dyDescent="0.2">
      <c r="A2442" s="2">
        <f t="shared" si="153"/>
        <v>42837.499999994092</v>
      </c>
      <c r="B2442">
        <f t="shared" si="154"/>
        <v>4</v>
      </c>
      <c r="C2442">
        <f t="shared" si="155"/>
        <v>12</v>
      </c>
      <c r="D2442" s="5">
        <v>6449.3035</v>
      </c>
      <c r="E2442" s="10">
        <f t="shared" si="152"/>
        <v>6449.3035</v>
      </c>
      <c r="F2442" s="5"/>
    </row>
    <row r="2443" spans="1:6" x14ac:dyDescent="0.2">
      <c r="A2443" s="2">
        <f t="shared" si="153"/>
        <v>42837.541666660756</v>
      </c>
      <c r="B2443">
        <f t="shared" si="154"/>
        <v>4</v>
      </c>
      <c r="C2443">
        <f t="shared" si="155"/>
        <v>13</v>
      </c>
      <c r="D2443" s="5">
        <v>6281.0308999999988</v>
      </c>
      <c r="E2443" s="10">
        <f t="shared" si="152"/>
        <v>6281.0308999999988</v>
      </c>
      <c r="F2443" s="5"/>
    </row>
    <row r="2444" spans="1:6" x14ac:dyDescent="0.2">
      <c r="A2444" s="2">
        <f t="shared" si="153"/>
        <v>42837.58333332742</v>
      </c>
      <c r="B2444">
        <f t="shared" si="154"/>
        <v>4</v>
      </c>
      <c r="C2444">
        <f t="shared" si="155"/>
        <v>14</v>
      </c>
      <c r="D2444" s="5">
        <v>3736.0061499999997</v>
      </c>
      <c r="E2444" s="10">
        <f t="shared" si="152"/>
        <v>3736.0061499999997</v>
      </c>
      <c r="F2444" s="5"/>
    </row>
    <row r="2445" spans="1:6" x14ac:dyDescent="0.2">
      <c r="A2445" s="2">
        <f t="shared" si="153"/>
        <v>42837.624999994085</v>
      </c>
      <c r="B2445">
        <f t="shared" si="154"/>
        <v>4</v>
      </c>
      <c r="C2445">
        <f t="shared" si="155"/>
        <v>15</v>
      </c>
      <c r="D2445" s="5">
        <v>3968.5280999999995</v>
      </c>
      <c r="E2445" s="10">
        <f t="shared" si="152"/>
        <v>3968.5280999999995</v>
      </c>
      <c r="F2445" s="5"/>
    </row>
    <row r="2446" spans="1:6" x14ac:dyDescent="0.2">
      <c r="A2446" s="2">
        <f t="shared" si="153"/>
        <v>42837.666666660749</v>
      </c>
      <c r="B2446">
        <f t="shared" si="154"/>
        <v>4</v>
      </c>
      <c r="C2446">
        <f t="shared" si="155"/>
        <v>16</v>
      </c>
      <c r="D2446" s="5">
        <v>2738.9296999999997</v>
      </c>
      <c r="E2446" s="10">
        <f t="shared" si="152"/>
        <v>2738.9296999999997</v>
      </c>
      <c r="F2446" s="5"/>
    </row>
    <row r="2447" spans="1:6" x14ac:dyDescent="0.2">
      <c r="A2447" s="2">
        <f t="shared" si="153"/>
        <v>42837.708333327413</v>
      </c>
      <c r="B2447">
        <f t="shared" si="154"/>
        <v>4</v>
      </c>
      <c r="C2447">
        <f t="shared" si="155"/>
        <v>17</v>
      </c>
      <c r="D2447" s="5">
        <v>108.6382</v>
      </c>
      <c r="E2447" s="10">
        <f t="shared" si="152"/>
        <v>108.63820000000001</v>
      </c>
      <c r="F2447" s="5"/>
    </row>
    <row r="2448" spans="1:6" x14ac:dyDescent="0.2">
      <c r="A2448" s="2">
        <f t="shared" si="153"/>
        <v>42837.749999994077</v>
      </c>
      <c r="B2448">
        <f t="shared" si="154"/>
        <v>4</v>
      </c>
      <c r="C2448">
        <f t="shared" si="155"/>
        <v>18</v>
      </c>
      <c r="D2448" s="5">
        <v>0</v>
      </c>
      <c r="E2448" s="10">
        <f t="shared" si="152"/>
        <v>0</v>
      </c>
      <c r="F2448" s="5"/>
    </row>
    <row r="2449" spans="1:6" x14ac:dyDescent="0.2">
      <c r="A2449" s="2">
        <f t="shared" si="153"/>
        <v>42837.791666660742</v>
      </c>
      <c r="B2449">
        <f t="shared" si="154"/>
        <v>4</v>
      </c>
      <c r="C2449">
        <f t="shared" si="155"/>
        <v>19</v>
      </c>
      <c r="D2449" s="5">
        <v>0</v>
      </c>
      <c r="E2449" s="10">
        <f t="shared" si="152"/>
        <v>0</v>
      </c>
      <c r="F2449" s="5"/>
    </row>
    <row r="2450" spans="1:6" x14ac:dyDescent="0.2">
      <c r="A2450" s="2">
        <f t="shared" si="153"/>
        <v>42837.833333327406</v>
      </c>
      <c r="B2450">
        <f t="shared" si="154"/>
        <v>4</v>
      </c>
      <c r="C2450">
        <f t="shared" si="155"/>
        <v>20</v>
      </c>
      <c r="D2450" s="5">
        <v>0</v>
      </c>
      <c r="E2450" s="10">
        <f t="shared" si="152"/>
        <v>0</v>
      </c>
      <c r="F2450" s="5"/>
    </row>
    <row r="2451" spans="1:6" x14ac:dyDescent="0.2">
      <c r="A2451" s="2">
        <f t="shared" si="153"/>
        <v>42837.87499999407</v>
      </c>
      <c r="B2451">
        <f t="shared" si="154"/>
        <v>4</v>
      </c>
      <c r="C2451">
        <f t="shared" si="155"/>
        <v>21</v>
      </c>
      <c r="D2451" s="5">
        <v>0</v>
      </c>
      <c r="E2451" s="10">
        <f t="shared" si="152"/>
        <v>0</v>
      </c>
      <c r="F2451" s="5"/>
    </row>
    <row r="2452" spans="1:6" x14ac:dyDescent="0.2">
      <c r="A2452" s="2">
        <f t="shared" si="153"/>
        <v>42837.916666660734</v>
      </c>
      <c r="B2452">
        <f t="shared" si="154"/>
        <v>4</v>
      </c>
      <c r="C2452">
        <f t="shared" si="155"/>
        <v>22</v>
      </c>
      <c r="D2452" s="5">
        <v>0</v>
      </c>
      <c r="E2452" s="10">
        <f t="shared" si="152"/>
        <v>0</v>
      </c>
      <c r="F2452" s="5"/>
    </row>
    <row r="2453" spans="1:6" x14ac:dyDescent="0.2">
      <c r="A2453" s="2">
        <f t="shared" si="153"/>
        <v>42837.958333327399</v>
      </c>
      <c r="B2453">
        <f t="shared" si="154"/>
        <v>4</v>
      </c>
      <c r="C2453">
        <f t="shared" si="155"/>
        <v>23</v>
      </c>
      <c r="D2453" s="5">
        <v>0</v>
      </c>
      <c r="E2453" s="10">
        <f t="shared" si="152"/>
        <v>0</v>
      </c>
      <c r="F2453" s="5"/>
    </row>
    <row r="2454" spans="1:6" x14ac:dyDescent="0.2">
      <c r="A2454" s="2">
        <f t="shared" si="153"/>
        <v>42837.999999994063</v>
      </c>
      <c r="B2454">
        <f t="shared" si="154"/>
        <v>4</v>
      </c>
      <c r="C2454">
        <f t="shared" si="155"/>
        <v>0</v>
      </c>
      <c r="D2454" s="5">
        <v>0</v>
      </c>
      <c r="E2454" s="10">
        <f t="shared" si="152"/>
        <v>0</v>
      </c>
      <c r="F2454" s="5"/>
    </row>
    <row r="2455" spans="1:6" x14ac:dyDescent="0.2">
      <c r="A2455" s="2">
        <f t="shared" si="153"/>
        <v>42838.041666660727</v>
      </c>
      <c r="B2455">
        <f t="shared" si="154"/>
        <v>4</v>
      </c>
      <c r="C2455">
        <f t="shared" si="155"/>
        <v>1</v>
      </c>
      <c r="D2455" s="5">
        <v>0</v>
      </c>
      <c r="E2455" s="10">
        <f t="shared" si="152"/>
        <v>0</v>
      </c>
      <c r="F2455" s="5"/>
    </row>
    <row r="2456" spans="1:6" x14ac:dyDescent="0.2">
      <c r="A2456" s="2">
        <f t="shared" si="153"/>
        <v>42838.083333327391</v>
      </c>
      <c r="B2456">
        <f t="shared" si="154"/>
        <v>4</v>
      </c>
      <c r="C2456">
        <f t="shared" si="155"/>
        <v>2</v>
      </c>
      <c r="D2456" s="5">
        <v>0</v>
      </c>
      <c r="E2456" s="10">
        <f t="shared" si="152"/>
        <v>0</v>
      </c>
      <c r="F2456" s="5"/>
    </row>
    <row r="2457" spans="1:6" x14ac:dyDescent="0.2">
      <c r="A2457" s="2">
        <f t="shared" si="153"/>
        <v>42838.124999994056</v>
      </c>
      <c r="B2457">
        <f t="shared" si="154"/>
        <v>4</v>
      </c>
      <c r="C2457">
        <f t="shared" si="155"/>
        <v>3</v>
      </c>
      <c r="D2457" s="5">
        <v>0</v>
      </c>
      <c r="E2457" s="10">
        <f t="shared" si="152"/>
        <v>0</v>
      </c>
      <c r="F2457" s="5"/>
    </row>
    <row r="2458" spans="1:6" x14ac:dyDescent="0.2">
      <c r="A2458" s="2">
        <f t="shared" si="153"/>
        <v>42838.16666666072</v>
      </c>
      <c r="B2458">
        <f t="shared" si="154"/>
        <v>4</v>
      </c>
      <c r="C2458">
        <f t="shared" si="155"/>
        <v>4</v>
      </c>
      <c r="D2458" s="5">
        <v>0</v>
      </c>
      <c r="E2458" s="10">
        <f t="shared" si="152"/>
        <v>0</v>
      </c>
      <c r="F2458" s="5"/>
    </row>
    <row r="2459" spans="1:6" x14ac:dyDescent="0.2">
      <c r="A2459" s="2">
        <f t="shared" si="153"/>
        <v>42838.208333327384</v>
      </c>
      <c r="B2459">
        <f t="shared" si="154"/>
        <v>4</v>
      </c>
      <c r="C2459">
        <f t="shared" si="155"/>
        <v>5</v>
      </c>
      <c r="D2459" s="5">
        <v>160.12025</v>
      </c>
      <c r="E2459" s="10">
        <f t="shared" si="152"/>
        <v>160.12025</v>
      </c>
      <c r="F2459" s="5"/>
    </row>
    <row r="2460" spans="1:6" x14ac:dyDescent="0.2">
      <c r="A2460" s="2">
        <f t="shared" si="153"/>
        <v>42838.249999994048</v>
      </c>
      <c r="B2460">
        <f t="shared" si="154"/>
        <v>4</v>
      </c>
      <c r="C2460">
        <f t="shared" si="155"/>
        <v>6</v>
      </c>
      <c r="D2460" s="5">
        <v>1704.2217999999998</v>
      </c>
      <c r="E2460" s="10">
        <f t="shared" si="152"/>
        <v>1704.2217999999998</v>
      </c>
      <c r="F2460" s="5"/>
    </row>
    <row r="2461" spans="1:6" x14ac:dyDescent="0.2">
      <c r="A2461" s="2">
        <f t="shared" si="153"/>
        <v>42838.291666660713</v>
      </c>
      <c r="B2461">
        <f t="shared" si="154"/>
        <v>4</v>
      </c>
      <c r="C2461">
        <f t="shared" si="155"/>
        <v>7</v>
      </c>
      <c r="D2461" s="5">
        <v>3009.0911499999997</v>
      </c>
      <c r="E2461" s="10">
        <f t="shared" si="152"/>
        <v>3009.0911499999997</v>
      </c>
      <c r="F2461" s="5"/>
    </row>
    <row r="2462" spans="1:6" x14ac:dyDescent="0.2">
      <c r="A2462" s="2">
        <f t="shared" si="153"/>
        <v>42838.333333327377</v>
      </c>
      <c r="B2462">
        <f t="shared" si="154"/>
        <v>4</v>
      </c>
      <c r="C2462">
        <f t="shared" si="155"/>
        <v>8</v>
      </c>
      <c r="D2462" s="5">
        <v>4186.2253999999994</v>
      </c>
      <c r="E2462" s="10">
        <f t="shared" si="152"/>
        <v>4186.2253999999994</v>
      </c>
      <c r="F2462" s="5"/>
    </row>
    <row r="2463" spans="1:6" x14ac:dyDescent="0.2">
      <c r="A2463" s="2">
        <f t="shared" si="153"/>
        <v>42838.374999994041</v>
      </c>
      <c r="B2463">
        <f t="shared" si="154"/>
        <v>4</v>
      </c>
      <c r="C2463">
        <f t="shared" si="155"/>
        <v>9</v>
      </c>
      <c r="D2463" s="5">
        <v>5959.3517499999998</v>
      </c>
      <c r="E2463" s="10">
        <f t="shared" si="152"/>
        <v>5959.3517499999998</v>
      </c>
      <c r="F2463" s="5"/>
    </row>
    <row r="2464" spans="1:6" x14ac:dyDescent="0.2">
      <c r="A2464" s="2">
        <f t="shared" si="153"/>
        <v>42838.416666660705</v>
      </c>
      <c r="B2464">
        <f t="shared" si="154"/>
        <v>4</v>
      </c>
      <c r="C2464">
        <f t="shared" si="155"/>
        <v>10</v>
      </c>
      <c r="D2464" s="5">
        <v>6905.3705</v>
      </c>
      <c r="E2464" s="10">
        <f t="shared" si="152"/>
        <v>6905.3705</v>
      </c>
      <c r="F2464" s="5"/>
    </row>
    <row r="2465" spans="1:6" x14ac:dyDescent="0.2">
      <c r="A2465" s="2">
        <f t="shared" si="153"/>
        <v>42838.458333327369</v>
      </c>
      <c r="B2465">
        <f t="shared" si="154"/>
        <v>4</v>
      </c>
      <c r="C2465">
        <f t="shared" si="155"/>
        <v>11</v>
      </c>
      <c r="D2465" s="5">
        <v>7192.8819999999996</v>
      </c>
      <c r="E2465" s="10">
        <f t="shared" si="152"/>
        <v>7192.8819999999996</v>
      </c>
      <c r="F2465" s="5"/>
    </row>
    <row r="2466" spans="1:6" x14ac:dyDescent="0.2">
      <c r="A2466" s="2">
        <f t="shared" si="153"/>
        <v>42838.499999994034</v>
      </c>
      <c r="B2466">
        <f t="shared" si="154"/>
        <v>4</v>
      </c>
      <c r="C2466">
        <f t="shared" si="155"/>
        <v>12</v>
      </c>
      <c r="D2466" s="5">
        <v>7596.1766499999994</v>
      </c>
      <c r="E2466" s="10">
        <f t="shared" si="152"/>
        <v>7596.1766499999994</v>
      </c>
      <c r="F2466" s="5"/>
    </row>
    <row r="2467" spans="1:6" x14ac:dyDescent="0.2">
      <c r="A2467" s="2">
        <f t="shared" si="153"/>
        <v>42838.541666660698</v>
      </c>
      <c r="B2467">
        <f t="shared" si="154"/>
        <v>4</v>
      </c>
      <c r="C2467">
        <f t="shared" si="155"/>
        <v>13</v>
      </c>
      <c r="D2467" s="5">
        <v>7760.2287499999993</v>
      </c>
      <c r="E2467" s="10">
        <f t="shared" si="152"/>
        <v>7760.2287499999993</v>
      </c>
      <c r="F2467" s="5"/>
    </row>
    <row r="2468" spans="1:6" x14ac:dyDescent="0.2">
      <c r="A2468" s="2">
        <f t="shared" si="153"/>
        <v>42838.583333327362</v>
      </c>
      <c r="B2468">
        <f t="shared" si="154"/>
        <v>4</v>
      </c>
      <c r="C2468">
        <f t="shared" si="155"/>
        <v>14</v>
      </c>
      <c r="D2468" s="5">
        <v>6559.8276999999998</v>
      </c>
      <c r="E2468" s="10">
        <f t="shared" si="152"/>
        <v>6559.8276999999998</v>
      </c>
      <c r="F2468" s="5"/>
    </row>
    <row r="2469" spans="1:6" x14ac:dyDescent="0.2">
      <c r="A2469" s="2">
        <f t="shared" si="153"/>
        <v>42838.624999994026</v>
      </c>
      <c r="B2469">
        <f t="shared" si="154"/>
        <v>4</v>
      </c>
      <c r="C2469">
        <f t="shared" si="155"/>
        <v>15</v>
      </c>
      <c r="D2469" s="5">
        <v>4860.9407499999998</v>
      </c>
      <c r="E2469" s="10">
        <f t="shared" si="152"/>
        <v>4860.9407499999998</v>
      </c>
      <c r="F2469" s="5"/>
    </row>
    <row r="2470" spans="1:6" x14ac:dyDescent="0.2">
      <c r="A2470" s="2">
        <f t="shared" si="153"/>
        <v>42838.666666660691</v>
      </c>
      <c r="B2470">
        <f t="shared" si="154"/>
        <v>4</v>
      </c>
      <c r="C2470">
        <f t="shared" si="155"/>
        <v>16</v>
      </c>
      <c r="D2470" s="5">
        <v>2750.3123999999998</v>
      </c>
      <c r="E2470" s="10">
        <f t="shared" si="152"/>
        <v>2750.3123999999998</v>
      </c>
      <c r="F2470" s="5"/>
    </row>
    <row r="2471" spans="1:6" x14ac:dyDescent="0.2">
      <c r="A2471" s="2">
        <f t="shared" si="153"/>
        <v>42838.708333327355</v>
      </c>
      <c r="B2471">
        <f t="shared" si="154"/>
        <v>4</v>
      </c>
      <c r="C2471">
        <f t="shared" si="155"/>
        <v>17</v>
      </c>
      <c r="D2471" s="5">
        <v>691.86644999999999</v>
      </c>
      <c r="E2471" s="10">
        <f t="shared" si="152"/>
        <v>691.86644999999999</v>
      </c>
      <c r="F2471" s="5"/>
    </row>
    <row r="2472" spans="1:6" x14ac:dyDescent="0.2">
      <c r="A2472" s="2">
        <f t="shared" si="153"/>
        <v>42838.749999994019</v>
      </c>
      <c r="B2472">
        <f t="shared" si="154"/>
        <v>4</v>
      </c>
      <c r="C2472">
        <f t="shared" si="155"/>
        <v>18</v>
      </c>
      <c r="D2472" s="5">
        <v>0</v>
      </c>
      <c r="E2472" s="10">
        <f t="shared" si="152"/>
        <v>0</v>
      </c>
      <c r="F2472" s="5"/>
    </row>
    <row r="2473" spans="1:6" x14ac:dyDescent="0.2">
      <c r="A2473" s="2">
        <f t="shared" si="153"/>
        <v>42838.791666660683</v>
      </c>
      <c r="B2473">
        <f t="shared" si="154"/>
        <v>4</v>
      </c>
      <c r="C2473">
        <f t="shared" si="155"/>
        <v>19</v>
      </c>
      <c r="D2473" s="5">
        <v>0</v>
      </c>
      <c r="E2473" s="10">
        <f t="shared" si="152"/>
        <v>0</v>
      </c>
      <c r="F2473" s="5"/>
    </row>
    <row r="2474" spans="1:6" x14ac:dyDescent="0.2">
      <c r="A2474" s="2">
        <f t="shared" si="153"/>
        <v>42838.833333327348</v>
      </c>
      <c r="B2474">
        <f t="shared" si="154"/>
        <v>4</v>
      </c>
      <c r="C2474">
        <f t="shared" si="155"/>
        <v>20</v>
      </c>
      <c r="D2474" s="5">
        <v>0</v>
      </c>
      <c r="E2474" s="10">
        <f t="shared" si="152"/>
        <v>0</v>
      </c>
      <c r="F2474" s="5"/>
    </row>
    <row r="2475" spans="1:6" x14ac:dyDescent="0.2">
      <c r="A2475" s="2">
        <f t="shared" si="153"/>
        <v>42838.874999994012</v>
      </c>
      <c r="B2475">
        <f t="shared" si="154"/>
        <v>4</v>
      </c>
      <c r="C2475">
        <f t="shared" si="155"/>
        <v>21</v>
      </c>
      <c r="D2475" s="5">
        <v>0</v>
      </c>
      <c r="E2475" s="10">
        <f t="shared" si="152"/>
        <v>0</v>
      </c>
      <c r="F2475" s="5"/>
    </row>
    <row r="2476" spans="1:6" x14ac:dyDescent="0.2">
      <c r="A2476" s="2">
        <f t="shared" si="153"/>
        <v>42838.916666660676</v>
      </c>
      <c r="B2476">
        <f t="shared" si="154"/>
        <v>4</v>
      </c>
      <c r="C2476">
        <f t="shared" si="155"/>
        <v>22</v>
      </c>
      <c r="D2476" s="5">
        <v>0</v>
      </c>
      <c r="E2476" s="10">
        <f t="shared" si="152"/>
        <v>0</v>
      </c>
      <c r="F2476" s="5"/>
    </row>
    <row r="2477" spans="1:6" x14ac:dyDescent="0.2">
      <c r="A2477" s="2">
        <f t="shared" si="153"/>
        <v>42838.95833332734</v>
      </c>
      <c r="B2477">
        <f t="shared" si="154"/>
        <v>4</v>
      </c>
      <c r="C2477">
        <f t="shared" si="155"/>
        <v>23</v>
      </c>
      <c r="D2477" s="5">
        <v>0</v>
      </c>
      <c r="E2477" s="10">
        <f t="shared" si="152"/>
        <v>0</v>
      </c>
      <c r="F2477" s="5"/>
    </row>
    <row r="2478" spans="1:6" x14ac:dyDescent="0.2">
      <c r="A2478" s="2">
        <f t="shared" si="153"/>
        <v>42838.999999994005</v>
      </c>
      <c r="B2478">
        <f t="shared" si="154"/>
        <v>4</v>
      </c>
      <c r="C2478">
        <f t="shared" si="155"/>
        <v>0</v>
      </c>
      <c r="D2478" s="5">
        <v>0</v>
      </c>
      <c r="E2478" s="10">
        <f t="shared" si="152"/>
        <v>0</v>
      </c>
      <c r="F2478" s="5"/>
    </row>
    <row r="2479" spans="1:6" x14ac:dyDescent="0.2">
      <c r="A2479" s="2">
        <f t="shared" si="153"/>
        <v>42839.041666660669</v>
      </c>
      <c r="B2479">
        <f t="shared" si="154"/>
        <v>4</v>
      </c>
      <c r="C2479">
        <f t="shared" si="155"/>
        <v>1</v>
      </c>
      <c r="D2479" s="5">
        <v>0</v>
      </c>
      <c r="E2479" s="10">
        <f t="shared" si="152"/>
        <v>0</v>
      </c>
      <c r="F2479" s="5"/>
    </row>
    <row r="2480" spans="1:6" x14ac:dyDescent="0.2">
      <c r="A2480" s="2">
        <f t="shared" si="153"/>
        <v>42839.083333327333</v>
      </c>
      <c r="B2480">
        <f t="shared" si="154"/>
        <v>4</v>
      </c>
      <c r="C2480">
        <f t="shared" si="155"/>
        <v>2</v>
      </c>
      <c r="D2480" s="5">
        <v>0</v>
      </c>
      <c r="E2480" s="10">
        <f t="shared" si="152"/>
        <v>0</v>
      </c>
      <c r="F2480" s="5"/>
    </row>
    <row r="2481" spans="1:6" x14ac:dyDescent="0.2">
      <c r="A2481" s="2">
        <f t="shared" si="153"/>
        <v>42839.124999993997</v>
      </c>
      <c r="B2481">
        <f t="shared" si="154"/>
        <v>4</v>
      </c>
      <c r="C2481">
        <f t="shared" si="155"/>
        <v>3</v>
      </c>
      <c r="D2481" s="5">
        <v>0</v>
      </c>
      <c r="E2481" s="10">
        <f t="shared" si="152"/>
        <v>0</v>
      </c>
      <c r="F2481" s="5"/>
    </row>
    <row r="2482" spans="1:6" x14ac:dyDescent="0.2">
      <c r="A2482" s="2">
        <f t="shared" si="153"/>
        <v>42839.166666660662</v>
      </c>
      <c r="B2482">
        <f t="shared" si="154"/>
        <v>4</v>
      </c>
      <c r="C2482">
        <f t="shared" si="155"/>
        <v>4</v>
      </c>
      <c r="D2482" s="5">
        <v>0</v>
      </c>
      <c r="E2482" s="10">
        <f t="shared" si="152"/>
        <v>0</v>
      </c>
      <c r="F2482" s="5"/>
    </row>
    <row r="2483" spans="1:6" x14ac:dyDescent="0.2">
      <c r="A2483" s="2">
        <f t="shared" si="153"/>
        <v>42839.208333327326</v>
      </c>
      <c r="B2483">
        <f t="shared" si="154"/>
        <v>4</v>
      </c>
      <c r="C2483">
        <f t="shared" si="155"/>
        <v>5</v>
      </c>
      <c r="D2483" s="5">
        <v>176.78374999999997</v>
      </c>
      <c r="E2483" s="10">
        <f t="shared" si="152"/>
        <v>176.78374999999997</v>
      </c>
      <c r="F2483" s="5"/>
    </row>
    <row r="2484" spans="1:6" x14ac:dyDescent="0.2">
      <c r="A2484" s="2">
        <f t="shared" si="153"/>
        <v>42839.24999999399</v>
      </c>
      <c r="B2484">
        <f t="shared" si="154"/>
        <v>4</v>
      </c>
      <c r="C2484">
        <f t="shared" si="155"/>
        <v>6</v>
      </c>
      <c r="D2484" s="5">
        <v>1705.14985</v>
      </c>
      <c r="E2484" s="10">
        <f t="shared" si="152"/>
        <v>1705.1498500000002</v>
      </c>
      <c r="F2484" s="5"/>
    </row>
    <row r="2485" spans="1:6" x14ac:dyDescent="0.2">
      <c r="A2485" s="2">
        <f t="shared" si="153"/>
        <v>42839.291666660654</v>
      </c>
      <c r="B2485">
        <f t="shared" si="154"/>
        <v>4</v>
      </c>
      <c r="C2485">
        <f t="shared" si="155"/>
        <v>7</v>
      </c>
      <c r="D2485" s="5">
        <v>4046.1898999999994</v>
      </c>
      <c r="E2485" s="10">
        <f t="shared" si="152"/>
        <v>4046.1898999999989</v>
      </c>
      <c r="F2485" s="5"/>
    </row>
    <row r="2486" spans="1:6" x14ac:dyDescent="0.2">
      <c r="A2486" s="2">
        <f t="shared" si="153"/>
        <v>42839.333333327319</v>
      </c>
      <c r="B2486">
        <f t="shared" si="154"/>
        <v>4</v>
      </c>
      <c r="C2486">
        <f t="shared" si="155"/>
        <v>8</v>
      </c>
      <c r="D2486" s="5">
        <v>6001.34285</v>
      </c>
      <c r="E2486" s="10">
        <f t="shared" si="152"/>
        <v>6001.34285</v>
      </c>
      <c r="F2486" s="5"/>
    </row>
    <row r="2487" spans="1:6" x14ac:dyDescent="0.2">
      <c r="A2487" s="2">
        <f t="shared" si="153"/>
        <v>42839.374999993983</v>
      </c>
      <c r="B2487">
        <f t="shared" si="154"/>
        <v>4</v>
      </c>
      <c r="C2487">
        <f t="shared" si="155"/>
        <v>9</v>
      </c>
      <c r="D2487" s="5">
        <v>7432.8444499999996</v>
      </c>
      <c r="E2487" s="10">
        <f t="shared" si="152"/>
        <v>7432.8444499999996</v>
      </c>
      <c r="F2487" s="5"/>
    </row>
    <row r="2488" spans="1:6" x14ac:dyDescent="0.2">
      <c r="A2488" s="2">
        <f t="shared" si="153"/>
        <v>42839.416666660647</v>
      </c>
      <c r="B2488">
        <f t="shared" si="154"/>
        <v>4</v>
      </c>
      <c r="C2488">
        <f t="shared" si="155"/>
        <v>10</v>
      </c>
      <c r="D2488" s="5">
        <v>8284.1687499999989</v>
      </c>
      <c r="E2488" s="10">
        <f t="shared" si="152"/>
        <v>8284.1687499999989</v>
      </c>
      <c r="F2488" s="5"/>
    </row>
    <row r="2489" spans="1:6" x14ac:dyDescent="0.2">
      <c r="A2489" s="2">
        <f t="shared" si="153"/>
        <v>42839.458333327311</v>
      </c>
      <c r="B2489">
        <f t="shared" si="154"/>
        <v>4</v>
      </c>
      <c r="C2489">
        <f t="shared" si="155"/>
        <v>11</v>
      </c>
      <c r="D2489" s="5">
        <v>8621.9467499999992</v>
      </c>
      <c r="E2489" s="10">
        <f t="shared" si="152"/>
        <v>8621.9467499999992</v>
      </c>
      <c r="F2489" s="5"/>
    </row>
    <row r="2490" spans="1:6" x14ac:dyDescent="0.2">
      <c r="A2490" s="2">
        <f t="shared" si="153"/>
        <v>42839.499999993976</v>
      </c>
      <c r="B2490">
        <f t="shared" si="154"/>
        <v>4</v>
      </c>
      <c r="C2490">
        <f t="shared" si="155"/>
        <v>12</v>
      </c>
      <c r="D2490" s="5">
        <v>8422.0353500000001</v>
      </c>
      <c r="E2490" s="10">
        <f t="shared" si="152"/>
        <v>8422.0353500000001</v>
      </c>
      <c r="F2490" s="5"/>
    </row>
    <row r="2491" spans="1:6" x14ac:dyDescent="0.2">
      <c r="A2491" s="2">
        <f t="shared" si="153"/>
        <v>42839.54166666064</v>
      </c>
      <c r="B2491">
        <f t="shared" si="154"/>
        <v>4</v>
      </c>
      <c r="C2491">
        <f t="shared" si="155"/>
        <v>13</v>
      </c>
      <c r="D2491" s="5">
        <v>7769.2194499999996</v>
      </c>
      <c r="E2491" s="10">
        <f t="shared" si="152"/>
        <v>7769.2194499999996</v>
      </c>
      <c r="F2491" s="5"/>
    </row>
    <row r="2492" spans="1:6" x14ac:dyDescent="0.2">
      <c r="A2492" s="2">
        <f t="shared" si="153"/>
        <v>42839.583333327304</v>
      </c>
      <c r="B2492">
        <f t="shared" si="154"/>
        <v>4</v>
      </c>
      <c r="C2492">
        <f t="shared" si="155"/>
        <v>14</v>
      </c>
      <c r="D2492" s="5">
        <v>6581.3844499999996</v>
      </c>
      <c r="E2492" s="10">
        <f t="shared" si="152"/>
        <v>6581.3844499999996</v>
      </c>
      <c r="F2492" s="5"/>
    </row>
    <row r="2493" spans="1:6" x14ac:dyDescent="0.2">
      <c r="A2493" s="2">
        <f t="shared" si="153"/>
        <v>42839.624999993968</v>
      </c>
      <c r="B2493">
        <f t="shared" si="154"/>
        <v>4</v>
      </c>
      <c r="C2493">
        <f t="shared" si="155"/>
        <v>15</v>
      </c>
      <c r="D2493" s="5">
        <v>4892.9440999999997</v>
      </c>
      <c r="E2493" s="10">
        <f t="shared" si="152"/>
        <v>4892.9440999999997</v>
      </c>
      <c r="F2493" s="5"/>
    </row>
    <row r="2494" spans="1:6" x14ac:dyDescent="0.2">
      <c r="A2494" s="2">
        <f t="shared" si="153"/>
        <v>42839.666666660632</v>
      </c>
      <c r="B2494">
        <f t="shared" si="154"/>
        <v>4</v>
      </c>
      <c r="C2494">
        <f t="shared" si="155"/>
        <v>16</v>
      </c>
      <c r="D2494" s="5">
        <v>2737.6232999999997</v>
      </c>
      <c r="E2494" s="10">
        <f t="shared" si="152"/>
        <v>2737.6232999999997</v>
      </c>
      <c r="F2494" s="5"/>
    </row>
    <row r="2495" spans="1:6" x14ac:dyDescent="0.2">
      <c r="A2495" s="2">
        <f t="shared" si="153"/>
        <v>42839.708333327297</v>
      </c>
      <c r="B2495">
        <f t="shared" si="154"/>
        <v>4</v>
      </c>
      <c r="C2495">
        <f t="shared" si="155"/>
        <v>17</v>
      </c>
      <c r="D2495" s="5">
        <v>675.11440000000005</v>
      </c>
      <c r="E2495" s="10">
        <f t="shared" si="152"/>
        <v>675.11440000000005</v>
      </c>
      <c r="F2495" s="5"/>
    </row>
    <row r="2496" spans="1:6" x14ac:dyDescent="0.2">
      <c r="A2496" s="2">
        <f t="shared" si="153"/>
        <v>42839.749999993961</v>
      </c>
      <c r="B2496">
        <f t="shared" si="154"/>
        <v>4</v>
      </c>
      <c r="C2496">
        <f t="shared" si="155"/>
        <v>18</v>
      </c>
      <c r="D2496" s="5">
        <v>0</v>
      </c>
      <c r="E2496" s="10">
        <f t="shared" si="152"/>
        <v>0</v>
      </c>
      <c r="F2496" s="5"/>
    </row>
    <row r="2497" spans="1:6" x14ac:dyDescent="0.2">
      <c r="A2497" s="2">
        <f t="shared" si="153"/>
        <v>42839.791666660625</v>
      </c>
      <c r="B2497">
        <f t="shared" si="154"/>
        <v>4</v>
      </c>
      <c r="C2497">
        <f t="shared" si="155"/>
        <v>19</v>
      </c>
      <c r="D2497" s="5">
        <v>0</v>
      </c>
      <c r="E2497" s="10">
        <f t="shared" si="152"/>
        <v>0</v>
      </c>
      <c r="F2497" s="5"/>
    </row>
    <row r="2498" spans="1:6" x14ac:dyDescent="0.2">
      <c r="A2498" s="2">
        <f t="shared" si="153"/>
        <v>42839.833333327289</v>
      </c>
      <c r="B2498">
        <f t="shared" si="154"/>
        <v>4</v>
      </c>
      <c r="C2498">
        <f t="shared" si="155"/>
        <v>20</v>
      </c>
      <c r="D2498" s="5">
        <v>0</v>
      </c>
      <c r="E2498" s="10">
        <f t="shared" si="152"/>
        <v>0</v>
      </c>
      <c r="F2498" s="5"/>
    </row>
    <row r="2499" spans="1:6" x14ac:dyDescent="0.2">
      <c r="A2499" s="2">
        <f t="shared" si="153"/>
        <v>42839.874999993954</v>
      </c>
      <c r="B2499">
        <f t="shared" si="154"/>
        <v>4</v>
      </c>
      <c r="C2499">
        <f t="shared" si="155"/>
        <v>21</v>
      </c>
      <c r="D2499" s="5">
        <v>0</v>
      </c>
      <c r="E2499" s="10">
        <f t="shared" si="152"/>
        <v>0</v>
      </c>
      <c r="F2499" s="5"/>
    </row>
    <row r="2500" spans="1:6" x14ac:dyDescent="0.2">
      <c r="A2500" s="2">
        <f t="shared" si="153"/>
        <v>42839.916666660618</v>
      </c>
      <c r="B2500">
        <f t="shared" si="154"/>
        <v>4</v>
      </c>
      <c r="C2500">
        <f t="shared" si="155"/>
        <v>22</v>
      </c>
      <c r="D2500" s="5">
        <v>0</v>
      </c>
      <c r="E2500" s="10">
        <f t="shared" si="152"/>
        <v>0</v>
      </c>
      <c r="F2500" s="5"/>
    </row>
    <row r="2501" spans="1:6" x14ac:dyDescent="0.2">
      <c r="A2501" s="2">
        <f t="shared" si="153"/>
        <v>42839.958333327282</v>
      </c>
      <c r="B2501">
        <f t="shared" si="154"/>
        <v>4</v>
      </c>
      <c r="C2501">
        <f t="shared" si="155"/>
        <v>23</v>
      </c>
      <c r="D2501" s="5">
        <v>0</v>
      </c>
      <c r="E2501" s="10">
        <f t="shared" si="152"/>
        <v>0</v>
      </c>
      <c r="F2501" s="5"/>
    </row>
    <row r="2502" spans="1:6" x14ac:dyDescent="0.2">
      <c r="A2502" s="2">
        <f t="shared" si="153"/>
        <v>42839.999999993946</v>
      </c>
      <c r="B2502">
        <f t="shared" si="154"/>
        <v>4</v>
      </c>
      <c r="C2502">
        <f t="shared" si="155"/>
        <v>0</v>
      </c>
      <c r="D2502" s="5">
        <v>0</v>
      </c>
      <c r="E2502" s="10">
        <f t="shared" si="152"/>
        <v>0</v>
      </c>
      <c r="F2502" s="5"/>
    </row>
    <row r="2503" spans="1:6" x14ac:dyDescent="0.2">
      <c r="A2503" s="2">
        <f t="shared" si="153"/>
        <v>42840.041666660611</v>
      </c>
      <c r="B2503">
        <f t="shared" si="154"/>
        <v>4</v>
      </c>
      <c r="C2503">
        <f t="shared" si="155"/>
        <v>1</v>
      </c>
      <c r="D2503" s="5">
        <v>0</v>
      </c>
      <c r="E2503" s="10">
        <f t="shared" ref="E2503:E2566" si="156">D2503*$B$4/10</f>
        <v>0</v>
      </c>
      <c r="F2503" s="5"/>
    </row>
    <row r="2504" spans="1:6" x14ac:dyDescent="0.2">
      <c r="A2504" s="2">
        <f t="shared" ref="A2504:A2567" si="157">A2503+1/24</f>
        <v>42840.083333327275</v>
      </c>
      <c r="B2504">
        <f t="shared" ref="B2504:B2567" si="158">MONTH(A2504)</f>
        <v>4</v>
      </c>
      <c r="C2504">
        <f t="shared" ref="C2504:C2567" si="159">HOUR(A2504)</f>
        <v>2</v>
      </c>
      <c r="D2504" s="5">
        <v>0</v>
      </c>
      <c r="E2504" s="10">
        <f t="shared" si="156"/>
        <v>0</v>
      </c>
      <c r="F2504" s="5"/>
    </row>
    <row r="2505" spans="1:6" x14ac:dyDescent="0.2">
      <c r="A2505" s="2">
        <f t="shared" si="157"/>
        <v>42840.124999993939</v>
      </c>
      <c r="B2505">
        <f t="shared" si="158"/>
        <v>4</v>
      </c>
      <c r="C2505">
        <f t="shared" si="159"/>
        <v>3</v>
      </c>
      <c r="D2505" s="5">
        <v>0</v>
      </c>
      <c r="E2505" s="10">
        <f t="shared" si="156"/>
        <v>0</v>
      </c>
      <c r="F2505" s="5"/>
    </row>
    <row r="2506" spans="1:6" x14ac:dyDescent="0.2">
      <c r="A2506" s="2">
        <f t="shared" si="157"/>
        <v>42840.166666660603</v>
      </c>
      <c r="B2506">
        <f t="shared" si="158"/>
        <v>4</v>
      </c>
      <c r="C2506">
        <f t="shared" si="159"/>
        <v>4</v>
      </c>
      <c r="D2506" s="5">
        <v>0</v>
      </c>
      <c r="E2506" s="10">
        <f t="shared" si="156"/>
        <v>0</v>
      </c>
      <c r="F2506" s="5"/>
    </row>
    <row r="2507" spans="1:6" x14ac:dyDescent="0.2">
      <c r="A2507" s="2">
        <f t="shared" si="157"/>
        <v>42840.208333327268</v>
      </c>
      <c r="B2507">
        <f t="shared" si="158"/>
        <v>4</v>
      </c>
      <c r="C2507">
        <f t="shared" si="159"/>
        <v>5</v>
      </c>
      <c r="D2507" s="5">
        <v>178.12924999999998</v>
      </c>
      <c r="E2507" s="10">
        <f t="shared" si="156"/>
        <v>178.12924999999998</v>
      </c>
      <c r="F2507" s="5"/>
    </row>
    <row r="2508" spans="1:6" x14ac:dyDescent="0.2">
      <c r="A2508" s="2">
        <f t="shared" si="157"/>
        <v>42840.249999993932</v>
      </c>
      <c r="B2508">
        <f t="shared" si="158"/>
        <v>4</v>
      </c>
      <c r="C2508">
        <f t="shared" si="159"/>
        <v>6</v>
      </c>
      <c r="D2508" s="5">
        <v>1742.5167999999999</v>
      </c>
      <c r="E2508" s="10">
        <f t="shared" si="156"/>
        <v>1742.5167999999999</v>
      </c>
      <c r="F2508" s="5"/>
    </row>
    <row r="2509" spans="1:6" x14ac:dyDescent="0.2">
      <c r="A2509" s="2">
        <f t="shared" si="157"/>
        <v>42840.291666660596</v>
      </c>
      <c r="B2509">
        <f t="shared" si="158"/>
        <v>4</v>
      </c>
      <c r="C2509">
        <f t="shared" si="159"/>
        <v>7</v>
      </c>
      <c r="D2509" s="5">
        <v>4050.0021499999998</v>
      </c>
      <c r="E2509" s="10">
        <f t="shared" si="156"/>
        <v>4050.0021499999993</v>
      </c>
      <c r="F2509" s="5"/>
    </row>
    <row r="2510" spans="1:6" x14ac:dyDescent="0.2">
      <c r="A2510" s="2">
        <f t="shared" si="157"/>
        <v>42840.33333332726</v>
      </c>
      <c r="B2510">
        <f t="shared" si="158"/>
        <v>4</v>
      </c>
      <c r="C2510">
        <f t="shared" si="159"/>
        <v>8</v>
      </c>
      <c r="D2510" s="5">
        <v>6036.6444000000001</v>
      </c>
      <c r="E2510" s="10">
        <f t="shared" si="156"/>
        <v>6036.6444000000001</v>
      </c>
      <c r="F2510" s="5"/>
    </row>
    <row r="2511" spans="1:6" x14ac:dyDescent="0.2">
      <c r="A2511" s="2">
        <f t="shared" si="157"/>
        <v>42840.374999993925</v>
      </c>
      <c r="B2511">
        <f t="shared" si="158"/>
        <v>4</v>
      </c>
      <c r="C2511">
        <f t="shared" si="159"/>
        <v>9</v>
      </c>
      <c r="D2511" s="5">
        <v>7423.7985499999995</v>
      </c>
      <c r="E2511" s="10">
        <f t="shared" si="156"/>
        <v>7423.7985499999995</v>
      </c>
      <c r="F2511" s="5"/>
    </row>
    <row r="2512" spans="1:6" x14ac:dyDescent="0.2">
      <c r="A2512" s="2">
        <f t="shared" si="157"/>
        <v>42840.416666660589</v>
      </c>
      <c r="B2512">
        <f t="shared" si="158"/>
        <v>4</v>
      </c>
      <c r="C2512">
        <f t="shared" si="159"/>
        <v>10</v>
      </c>
      <c r="D2512" s="5">
        <v>8283.9951000000001</v>
      </c>
      <c r="E2512" s="10">
        <f t="shared" si="156"/>
        <v>8283.9951000000001</v>
      </c>
      <c r="F2512" s="5"/>
    </row>
    <row r="2513" spans="1:6" x14ac:dyDescent="0.2">
      <c r="A2513" s="2">
        <f t="shared" si="157"/>
        <v>42840.458333327253</v>
      </c>
      <c r="B2513">
        <f t="shared" si="158"/>
        <v>4</v>
      </c>
      <c r="C2513">
        <f t="shared" si="159"/>
        <v>11</v>
      </c>
      <c r="D2513" s="5">
        <v>8605.3694999999989</v>
      </c>
      <c r="E2513" s="10">
        <f t="shared" si="156"/>
        <v>8605.3694999999989</v>
      </c>
      <c r="F2513" s="5"/>
    </row>
    <row r="2514" spans="1:6" x14ac:dyDescent="0.2">
      <c r="A2514" s="2">
        <f t="shared" si="157"/>
        <v>42840.499999993917</v>
      </c>
      <c r="B2514">
        <f t="shared" si="158"/>
        <v>4</v>
      </c>
      <c r="C2514">
        <f t="shared" si="159"/>
        <v>12</v>
      </c>
      <c r="D2514" s="5">
        <v>8411.0631999999987</v>
      </c>
      <c r="E2514" s="10">
        <f t="shared" si="156"/>
        <v>8411.0631999999987</v>
      </c>
      <c r="F2514" s="5"/>
    </row>
    <row r="2515" spans="1:6" x14ac:dyDescent="0.2">
      <c r="A2515" s="2">
        <f t="shared" si="157"/>
        <v>42840.541666660582</v>
      </c>
      <c r="B2515">
        <f t="shared" si="158"/>
        <v>4</v>
      </c>
      <c r="C2515">
        <f t="shared" si="159"/>
        <v>13</v>
      </c>
      <c r="D2515" s="5">
        <v>7766.2041499999987</v>
      </c>
      <c r="E2515" s="10">
        <f t="shared" si="156"/>
        <v>7766.2041499999996</v>
      </c>
      <c r="F2515" s="5"/>
    </row>
    <row r="2516" spans="1:6" x14ac:dyDescent="0.2">
      <c r="A2516" s="2">
        <f t="shared" si="157"/>
        <v>42840.583333327246</v>
      </c>
      <c r="B2516">
        <f t="shared" si="158"/>
        <v>4</v>
      </c>
      <c r="C2516">
        <f t="shared" si="159"/>
        <v>14</v>
      </c>
      <c r="D2516" s="5">
        <v>6606.907549999999</v>
      </c>
      <c r="E2516" s="10">
        <f t="shared" si="156"/>
        <v>6606.907549999999</v>
      </c>
      <c r="F2516" s="5"/>
    </row>
    <row r="2517" spans="1:6" x14ac:dyDescent="0.2">
      <c r="A2517" s="2">
        <f t="shared" si="157"/>
        <v>42840.62499999391</v>
      </c>
      <c r="B2517">
        <f t="shared" si="158"/>
        <v>4</v>
      </c>
      <c r="C2517">
        <f t="shared" si="159"/>
        <v>15</v>
      </c>
      <c r="D2517" s="5">
        <v>4922.2288499999995</v>
      </c>
      <c r="E2517" s="10">
        <f t="shared" si="156"/>
        <v>4922.2288499999995</v>
      </c>
      <c r="F2517" s="5"/>
    </row>
    <row r="2518" spans="1:6" x14ac:dyDescent="0.2">
      <c r="A2518" s="2">
        <f t="shared" si="157"/>
        <v>42840.666666660574</v>
      </c>
      <c r="B2518">
        <f t="shared" si="158"/>
        <v>4</v>
      </c>
      <c r="C2518">
        <f t="shared" si="159"/>
        <v>16</v>
      </c>
      <c r="D2518" s="5">
        <v>2803.2031999999999</v>
      </c>
      <c r="E2518" s="10">
        <f t="shared" si="156"/>
        <v>2803.2031999999999</v>
      </c>
      <c r="F2518" s="5"/>
    </row>
    <row r="2519" spans="1:6" x14ac:dyDescent="0.2">
      <c r="A2519" s="2">
        <f t="shared" si="157"/>
        <v>42840.708333327239</v>
      </c>
      <c r="B2519">
        <f t="shared" si="158"/>
        <v>4</v>
      </c>
      <c r="C2519">
        <f t="shared" si="159"/>
        <v>17</v>
      </c>
      <c r="D2519" s="5">
        <v>668.65369999999996</v>
      </c>
      <c r="E2519" s="10">
        <f t="shared" si="156"/>
        <v>668.65369999999996</v>
      </c>
      <c r="F2519" s="5"/>
    </row>
    <row r="2520" spans="1:6" x14ac:dyDescent="0.2">
      <c r="A2520" s="2">
        <f t="shared" si="157"/>
        <v>42840.749999993903</v>
      </c>
      <c r="B2520">
        <f t="shared" si="158"/>
        <v>4</v>
      </c>
      <c r="C2520">
        <f t="shared" si="159"/>
        <v>18</v>
      </c>
      <c r="D2520" s="5">
        <v>0</v>
      </c>
      <c r="E2520" s="10">
        <f t="shared" si="156"/>
        <v>0</v>
      </c>
      <c r="F2520" s="5"/>
    </row>
    <row r="2521" spans="1:6" x14ac:dyDescent="0.2">
      <c r="A2521" s="2">
        <f t="shared" si="157"/>
        <v>42840.791666660567</v>
      </c>
      <c r="B2521">
        <f t="shared" si="158"/>
        <v>4</v>
      </c>
      <c r="C2521">
        <f t="shared" si="159"/>
        <v>19</v>
      </c>
      <c r="D2521" s="5">
        <v>0</v>
      </c>
      <c r="E2521" s="10">
        <f t="shared" si="156"/>
        <v>0</v>
      </c>
      <c r="F2521" s="5"/>
    </row>
    <row r="2522" spans="1:6" x14ac:dyDescent="0.2">
      <c r="A2522" s="2">
        <f t="shared" si="157"/>
        <v>42840.833333327231</v>
      </c>
      <c r="B2522">
        <f t="shared" si="158"/>
        <v>4</v>
      </c>
      <c r="C2522">
        <f t="shared" si="159"/>
        <v>20</v>
      </c>
      <c r="D2522" s="5">
        <v>0</v>
      </c>
      <c r="E2522" s="10">
        <f t="shared" si="156"/>
        <v>0</v>
      </c>
      <c r="F2522" s="5"/>
    </row>
    <row r="2523" spans="1:6" x14ac:dyDescent="0.2">
      <c r="A2523" s="2">
        <f t="shared" si="157"/>
        <v>42840.874999993895</v>
      </c>
      <c r="B2523">
        <f t="shared" si="158"/>
        <v>4</v>
      </c>
      <c r="C2523">
        <f t="shared" si="159"/>
        <v>21</v>
      </c>
      <c r="D2523" s="5">
        <v>0</v>
      </c>
      <c r="E2523" s="10">
        <f t="shared" si="156"/>
        <v>0</v>
      </c>
      <c r="F2523" s="5"/>
    </row>
    <row r="2524" spans="1:6" x14ac:dyDescent="0.2">
      <c r="A2524" s="2">
        <f t="shared" si="157"/>
        <v>42840.91666666056</v>
      </c>
      <c r="B2524">
        <f t="shared" si="158"/>
        <v>4</v>
      </c>
      <c r="C2524">
        <f t="shared" si="159"/>
        <v>22</v>
      </c>
      <c r="D2524" s="5">
        <v>0</v>
      </c>
      <c r="E2524" s="10">
        <f t="shared" si="156"/>
        <v>0</v>
      </c>
      <c r="F2524" s="5"/>
    </row>
    <row r="2525" spans="1:6" x14ac:dyDescent="0.2">
      <c r="A2525" s="2">
        <f t="shared" si="157"/>
        <v>42840.958333327224</v>
      </c>
      <c r="B2525">
        <f t="shared" si="158"/>
        <v>4</v>
      </c>
      <c r="C2525">
        <f t="shared" si="159"/>
        <v>23</v>
      </c>
      <c r="D2525" s="5">
        <v>0</v>
      </c>
      <c r="E2525" s="10">
        <f t="shared" si="156"/>
        <v>0</v>
      </c>
      <c r="F2525" s="5"/>
    </row>
    <row r="2526" spans="1:6" x14ac:dyDescent="0.2">
      <c r="A2526" s="2">
        <f t="shared" si="157"/>
        <v>42840.999999993888</v>
      </c>
      <c r="B2526">
        <f t="shared" si="158"/>
        <v>4</v>
      </c>
      <c r="C2526">
        <f t="shared" si="159"/>
        <v>0</v>
      </c>
      <c r="D2526" s="5">
        <v>0</v>
      </c>
      <c r="E2526" s="10">
        <f t="shared" si="156"/>
        <v>0</v>
      </c>
      <c r="F2526" s="5"/>
    </row>
    <row r="2527" spans="1:6" x14ac:dyDescent="0.2">
      <c r="A2527" s="2">
        <f t="shared" si="157"/>
        <v>42841.041666660552</v>
      </c>
      <c r="B2527">
        <f t="shared" si="158"/>
        <v>4</v>
      </c>
      <c r="C2527">
        <f t="shared" si="159"/>
        <v>1</v>
      </c>
      <c r="D2527" s="5">
        <v>0</v>
      </c>
      <c r="E2527" s="10">
        <f t="shared" si="156"/>
        <v>0</v>
      </c>
      <c r="F2527" s="5"/>
    </row>
    <row r="2528" spans="1:6" x14ac:dyDescent="0.2">
      <c r="A2528" s="2">
        <f t="shared" si="157"/>
        <v>42841.083333327217</v>
      </c>
      <c r="B2528">
        <f t="shared" si="158"/>
        <v>4</v>
      </c>
      <c r="C2528">
        <f t="shared" si="159"/>
        <v>2</v>
      </c>
      <c r="D2528" s="5">
        <v>0</v>
      </c>
      <c r="E2528" s="10">
        <f t="shared" si="156"/>
        <v>0</v>
      </c>
      <c r="F2528" s="5"/>
    </row>
    <row r="2529" spans="1:6" x14ac:dyDescent="0.2">
      <c r="A2529" s="2">
        <f t="shared" si="157"/>
        <v>42841.124999993881</v>
      </c>
      <c r="B2529">
        <f t="shared" si="158"/>
        <v>4</v>
      </c>
      <c r="C2529">
        <f t="shared" si="159"/>
        <v>3</v>
      </c>
      <c r="D2529" s="5">
        <v>0</v>
      </c>
      <c r="E2529" s="10">
        <f t="shared" si="156"/>
        <v>0</v>
      </c>
      <c r="F2529" s="5"/>
    </row>
    <row r="2530" spans="1:6" x14ac:dyDescent="0.2">
      <c r="A2530" s="2">
        <f t="shared" si="157"/>
        <v>42841.166666660545</v>
      </c>
      <c r="B2530">
        <f t="shared" si="158"/>
        <v>4</v>
      </c>
      <c r="C2530">
        <f t="shared" si="159"/>
        <v>4</v>
      </c>
      <c r="D2530" s="5">
        <v>0</v>
      </c>
      <c r="E2530" s="10">
        <f t="shared" si="156"/>
        <v>0</v>
      </c>
      <c r="F2530" s="5"/>
    </row>
    <row r="2531" spans="1:6" x14ac:dyDescent="0.2">
      <c r="A2531" s="2">
        <f t="shared" si="157"/>
        <v>42841.208333327209</v>
      </c>
      <c r="B2531">
        <f t="shared" si="158"/>
        <v>4</v>
      </c>
      <c r="C2531">
        <f t="shared" si="159"/>
        <v>5</v>
      </c>
      <c r="D2531" s="5">
        <v>0</v>
      </c>
      <c r="E2531" s="10">
        <f t="shared" si="156"/>
        <v>0</v>
      </c>
      <c r="F2531" s="5"/>
    </row>
    <row r="2532" spans="1:6" x14ac:dyDescent="0.2">
      <c r="A2532" s="2">
        <f t="shared" si="157"/>
        <v>42841.249999993874</v>
      </c>
      <c r="B2532">
        <f t="shared" si="158"/>
        <v>4</v>
      </c>
      <c r="C2532">
        <f t="shared" si="159"/>
        <v>6</v>
      </c>
      <c r="D2532" s="5">
        <v>96.540199999999984</v>
      </c>
      <c r="E2532" s="10">
        <f t="shared" si="156"/>
        <v>96.540199999999984</v>
      </c>
      <c r="F2532" s="5"/>
    </row>
    <row r="2533" spans="1:6" x14ac:dyDescent="0.2">
      <c r="A2533" s="2">
        <f t="shared" si="157"/>
        <v>42841.291666660538</v>
      </c>
      <c r="B2533">
        <f t="shared" si="158"/>
        <v>4</v>
      </c>
      <c r="C2533">
        <f t="shared" si="159"/>
        <v>7</v>
      </c>
      <c r="D2533" s="5">
        <v>188.34699999999998</v>
      </c>
      <c r="E2533" s="10">
        <f t="shared" si="156"/>
        <v>188.34699999999998</v>
      </c>
      <c r="F2533" s="5"/>
    </row>
    <row r="2534" spans="1:6" x14ac:dyDescent="0.2">
      <c r="A2534" s="2">
        <f t="shared" si="157"/>
        <v>42841.333333327202</v>
      </c>
      <c r="B2534">
        <f t="shared" si="158"/>
        <v>4</v>
      </c>
      <c r="C2534">
        <f t="shared" si="159"/>
        <v>8</v>
      </c>
      <c r="D2534" s="5">
        <v>756.92654999999991</v>
      </c>
      <c r="E2534" s="10">
        <f t="shared" si="156"/>
        <v>756.92654999999991</v>
      </c>
      <c r="F2534" s="5"/>
    </row>
    <row r="2535" spans="1:6" x14ac:dyDescent="0.2">
      <c r="A2535" s="2">
        <f t="shared" si="157"/>
        <v>42841.374999993866</v>
      </c>
      <c r="B2535">
        <f t="shared" si="158"/>
        <v>4</v>
      </c>
      <c r="C2535">
        <f t="shared" si="159"/>
        <v>9</v>
      </c>
      <c r="D2535" s="5">
        <v>2567.4301999999993</v>
      </c>
      <c r="E2535" s="10">
        <f t="shared" si="156"/>
        <v>2567.4301999999993</v>
      </c>
      <c r="F2535" s="5"/>
    </row>
    <row r="2536" spans="1:6" x14ac:dyDescent="0.2">
      <c r="A2536" s="2">
        <f t="shared" si="157"/>
        <v>42841.416666660531</v>
      </c>
      <c r="B2536">
        <f t="shared" si="158"/>
        <v>4</v>
      </c>
      <c r="C2536">
        <f t="shared" si="159"/>
        <v>10</v>
      </c>
      <c r="D2536" s="5">
        <v>2837.9170999999997</v>
      </c>
      <c r="E2536" s="10">
        <f t="shared" si="156"/>
        <v>2837.9170999999997</v>
      </c>
      <c r="F2536" s="5"/>
    </row>
    <row r="2537" spans="1:6" x14ac:dyDescent="0.2">
      <c r="A2537" s="2">
        <f t="shared" si="157"/>
        <v>42841.458333327195</v>
      </c>
      <c r="B2537">
        <f t="shared" si="158"/>
        <v>4</v>
      </c>
      <c r="C2537">
        <f t="shared" si="159"/>
        <v>11</v>
      </c>
      <c r="D2537" s="5">
        <v>765.83100000000002</v>
      </c>
      <c r="E2537" s="10">
        <f t="shared" si="156"/>
        <v>765.83100000000002</v>
      </c>
      <c r="F2537" s="5"/>
    </row>
    <row r="2538" spans="1:6" x14ac:dyDescent="0.2">
      <c r="A2538" s="2">
        <f t="shared" si="157"/>
        <v>42841.499999993859</v>
      </c>
      <c r="B2538">
        <f t="shared" si="158"/>
        <v>4</v>
      </c>
      <c r="C2538">
        <f t="shared" si="159"/>
        <v>12</v>
      </c>
      <c r="D2538" s="5">
        <v>1227.2431999999999</v>
      </c>
      <c r="E2538" s="10">
        <f t="shared" si="156"/>
        <v>1227.2431999999999</v>
      </c>
      <c r="F2538" s="5"/>
    </row>
    <row r="2539" spans="1:6" x14ac:dyDescent="0.2">
      <c r="A2539" s="2">
        <f t="shared" si="157"/>
        <v>42841.541666660523</v>
      </c>
      <c r="B2539">
        <f t="shared" si="158"/>
        <v>4</v>
      </c>
      <c r="C2539">
        <f t="shared" si="159"/>
        <v>13</v>
      </c>
      <c r="D2539" s="5">
        <v>602.19174999999996</v>
      </c>
      <c r="E2539" s="10">
        <f t="shared" si="156"/>
        <v>602.19174999999996</v>
      </c>
      <c r="F2539" s="5"/>
    </row>
    <row r="2540" spans="1:6" x14ac:dyDescent="0.2">
      <c r="A2540" s="2">
        <f t="shared" si="157"/>
        <v>42841.583333327188</v>
      </c>
      <c r="B2540">
        <f t="shared" si="158"/>
        <v>4</v>
      </c>
      <c r="C2540">
        <f t="shared" si="159"/>
        <v>14</v>
      </c>
      <c r="D2540" s="5">
        <v>1459.2338499999998</v>
      </c>
      <c r="E2540" s="10">
        <f t="shared" si="156"/>
        <v>1459.2338499999998</v>
      </c>
      <c r="F2540" s="5"/>
    </row>
    <row r="2541" spans="1:6" x14ac:dyDescent="0.2">
      <c r="A2541" s="2">
        <f t="shared" si="157"/>
        <v>42841.624999993852</v>
      </c>
      <c r="B2541">
        <f t="shared" si="158"/>
        <v>4</v>
      </c>
      <c r="C2541">
        <f t="shared" si="159"/>
        <v>15</v>
      </c>
      <c r="D2541" s="5">
        <v>1314.73405</v>
      </c>
      <c r="E2541" s="10">
        <f t="shared" si="156"/>
        <v>1314.73405</v>
      </c>
      <c r="F2541" s="5"/>
    </row>
    <row r="2542" spans="1:6" x14ac:dyDescent="0.2">
      <c r="A2542" s="2">
        <f t="shared" si="157"/>
        <v>42841.666666660516</v>
      </c>
      <c r="B2542">
        <f t="shared" si="158"/>
        <v>4</v>
      </c>
      <c r="C2542">
        <f t="shared" si="159"/>
        <v>16</v>
      </c>
      <c r="D2542" s="5">
        <v>205.18299999999996</v>
      </c>
      <c r="E2542" s="10">
        <f t="shared" si="156"/>
        <v>205.18299999999994</v>
      </c>
      <c r="F2542" s="5"/>
    </row>
    <row r="2543" spans="1:6" x14ac:dyDescent="0.2">
      <c r="A2543" s="2">
        <f t="shared" si="157"/>
        <v>42841.70833332718</v>
      </c>
      <c r="B2543">
        <f t="shared" si="158"/>
        <v>4</v>
      </c>
      <c r="C2543">
        <f t="shared" si="159"/>
        <v>17</v>
      </c>
      <c r="D2543" s="5">
        <v>248.07915</v>
      </c>
      <c r="E2543" s="10">
        <f t="shared" si="156"/>
        <v>248.07914999999997</v>
      </c>
      <c r="F2543" s="5"/>
    </row>
    <row r="2544" spans="1:6" x14ac:dyDescent="0.2">
      <c r="A2544" s="2">
        <f t="shared" si="157"/>
        <v>42841.749999993845</v>
      </c>
      <c r="B2544">
        <f t="shared" si="158"/>
        <v>4</v>
      </c>
      <c r="C2544">
        <f t="shared" si="159"/>
        <v>18</v>
      </c>
      <c r="D2544" s="5">
        <v>0</v>
      </c>
      <c r="E2544" s="10">
        <f t="shared" si="156"/>
        <v>0</v>
      </c>
      <c r="F2544" s="5"/>
    </row>
    <row r="2545" spans="1:6" x14ac:dyDescent="0.2">
      <c r="A2545" s="2">
        <f t="shared" si="157"/>
        <v>42841.791666660509</v>
      </c>
      <c r="B2545">
        <f t="shared" si="158"/>
        <v>4</v>
      </c>
      <c r="C2545">
        <f t="shared" si="159"/>
        <v>19</v>
      </c>
      <c r="D2545" s="5">
        <v>0</v>
      </c>
      <c r="E2545" s="10">
        <f t="shared" si="156"/>
        <v>0</v>
      </c>
      <c r="F2545" s="5"/>
    </row>
    <row r="2546" spans="1:6" x14ac:dyDescent="0.2">
      <c r="A2546" s="2">
        <f t="shared" si="157"/>
        <v>42841.833333327173</v>
      </c>
      <c r="B2546">
        <f t="shared" si="158"/>
        <v>4</v>
      </c>
      <c r="C2546">
        <f t="shared" si="159"/>
        <v>20</v>
      </c>
      <c r="D2546" s="5">
        <v>0</v>
      </c>
      <c r="E2546" s="10">
        <f t="shared" si="156"/>
        <v>0</v>
      </c>
      <c r="F2546" s="5"/>
    </row>
    <row r="2547" spans="1:6" x14ac:dyDescent="0.2">
      <c r="A2547" s="2">
        <f t="shared" si="157"/>
        <v>42841.874999993837</v>
      </c>
      <c r="B2547">
        <f t="shared" si="158"/>
        <v>4</v>
      </c>
      <c r="C2547">
        <f t="shared" si="159"/>
        <v>21</v>
      </c>
      <c r="D2547" s="5">
        <v>0</v>
      </c>
      <c r="E2547" s="10">
        <f t="shared" si="156"/>
        <v>0</v>
      </c>
      <c r="F2547" s="5"/>
    </row>
    <row r="2548" spans="1:6" x14ac:dyDescent="0.2">
      <c r="A2548" s="2">
        <f t="shared" si="157"/>
        <v>42841.916666660502</v>
      </c>
      <c r="B2548">
        <f t="shared" si="158"/>
        <v>4</v>
      </c>
      <c r="C2548">
        <f t="shared" si="159"/>
        <v>22</v>
      </c>
      <c r="D2548" s="5">
        <v>0</v>
      </c>
      <c r="E2548" s="10">
        <f t="shared" si="156"/>
        <v>0</v>
      </c>
      <c r="F2548" s="5"/>
    </row>
    <row r="2549" spans="1:6" x14ac:dyDescent="0.2">
      <c r="A2549" s="2">
        <f t="shared" si="157"/>
        <v>42841.958333327166</v>
      </c>
      <c r="B2549">
        <f t="shared" si="158"/>
        <v>4</v>
      </c>
      <c r="C2549">
        <f t="shared" si="159"/>
        <v>23</v>
      </c>
      <c r="D2549" s="5">
        <v>0</v>
      </c>
      <c r="E2549" s="10">
        <f t="shared" si="156"/>
        <v>0</v>
      </c>
      <c r="F2549" s="5"/>
    </row>
    <row r="2550" spans="1:6" x14ac:dyDescent="0.2">
      <c r="A2550" s="2">
        <f t="shared" si="157"/>
        <v>42841.99999999383</v>
      </c>
      <c r="B2550">
        <f t="shared" si="158"/>
        <v>4</v>
      </c>
      <c r="C2550">
        <f t="shared" si="159"/>
        <v>0</v>
      </c>
      <c r="D2550" s="5">
        <v>0</v>
      </c>
      <c r="E2550" s="10">
        <f t="shared" si="156"/>
        <v>0</v>
      </c>
      <c r="F2550" s="5"/>
    </row>
    <row r="2551" spans="1:6" x14ac:dyDescent="0.2">
      <c r="A2551" s="2">
        <f t="shared" si="157"/>
        <v>42842.041666660494</v>
      </c>
      <c r="B2551">
        <f t="shared" si="158"/>
        <v>4</v>
      </c>
      <c r="C2551">
        <f t="shared" si="159"/>
        <v>1</v>
      </c>
      <c r="D2551" s="5">
        <v>0</v>
      </c>
      <c r="E2551" s="10">
        <f t="shared" si="156"/>
        <v>0</v>
      </c>
      <c r="F2551" s="5"/>
    </row>
    <row r="2552" spans="1:6" x14ac:dyDescent="0.2">
      <c r="A2552" s="2">
        <f t="shared" si="157"/>
        <v>42842.083333327158</v>
      </c>
      <c r="B2552">
        <f t="shared" si="158"/>
        <v>4</v>
      </c>
      <c r="C2552">
        <f t="shared" si="159"/>
        <v>2</v>
      </c>
      <c r="D2552" s="5">
        <v>0</v>
      </c>
      <c r="E2552" s="10">
        <f t="shared" si="156"/>
        <v>0</v>
      </c>
      <c r="F2552" s="5"/>
    </row>
    <row r="2553" spans="1:6" x14ac:dyDescent="0.2">
      <c r="A2553" s="2">
        <f t="shared" si="157"/>
        <v>42842.124999993823</v>
      </c>
      <c r="B2553">
        <f t="shared" si="158"/>
        <v>4</v>
      </c>
      <c r="C2553">
        <f t="shared" si="159"/>
        <v>3</v>
      </c>
      <c r="D2553" s="5">
        <v>0</v>
      </c>
      <c r="E2553" s="10">
        <f t="shared" si="156"/>
        <v>0</v>
      </c>
      <c r="F2553" s="5"/>
    </row>
    <row r="2554" spans="1:6" x14ac:dyDescent="0.2">
      <c r="A2554" s="2">
        <f t="shared" si="157"/>
        <v>42842.166666660487</v>
      </c>
      <c r="B2554">
        <f t="shared" si="158"/>
        <v>4</v>
      </c>
      <c r="C2554">
        <f t="shared" si="159"/>
        <v>4</v>
      </c>
      <c r="D2554" s="5">
        <v>0</v>
      </c>
      <c r="E2554" s="10">
        <f t="shared" si="156"/>
        <v>0</v>
      </c>
      <c r="F2554" s="5"/>
    </row>
    <row r="2555" spans="1:6" x14ac:dyDescent="0.2">
      <c r="A2555" s="2">
        <f t="shared" si="157"/>
        <v>42842.208333327151</v>
      </c>
      <c r="B2555">
        <f t="shared" si="158"/>
        <v>4</v>
      </c>
      <c r="C2555">
        <f t="shared" si="159"/>
        <v>5</v>
      </c>
      <c r="D2555" s="5">
        <v>237.27489999999997</v>
      </c>
      <c r="E2555" s="10">
        <f t="shared" si="156"/>
        <v>237.27489999999997</v>
      </c>
      <c r="F2555" s="5"/>
    </row>
    <row r="2556" spans="1:6" x14ac:dyDescent="0.2">
      <c r="A2556" s="2">
        <f t="shared" si="157"/>
        <v>42842.249999993815</v>
      </c>
      <c r="B2556">
        <f t="shared" si="158"/>
        <v>4</v>
      </c>
      <c r="C2556">
        <f t="shared" si="159"/>
        <v>6</v>
      </c>
      <c r="D2556" s="5">
        <v>75.086950000000002</v>
      </c>
      <c r="E2556" s="10">
        <f t="shared" si="156"/>
        <v>75.086950000000002</v>
      </c>
      <c r="F2556" s="5"/>
    </row>
    <row r="2557" spans="1:6" x14ac:dyDescent="0.2">
      <c r="A2557" s="2">
        <f t="shared" si="157"/>
        <v>42842.29166666048</v>
      </c>
      <c r="B2557">
        <f t="shared" si="158"/>
        <v>4</v>
      </c>
      <c r="C2557">
        <f t="shared" si="159"/>
        <v>7</v>
      </c>
      <c r="D2557" s="5">
        <v>1228.7128999999998</v>
      </c>
      <c r="E2557" s="10">
        <f t="shared" si="156"/>
        <v>1228.7128999999998</v>
      </c>
      <c r="F2557" s="5"/>
    </row>
    <row r="2558" spans="1:6" x14ac:dyDescent="0.2">
      <c r="A2558" s="2">
        <f t="shared" si="157"/>
        <v>42842.333333327144</v>
      </c>
      <c r="B2558">
        <f t="shared" si="158"/>
        <v>4</v>
      </c>
      <c r="C2558">
        <f t="shared" si="159"/>
        <v>8</v>
      </c>
      <c r="D2558" s="5">
        <v>855.38265000000001</v>
      </c>
      <c r="E2558" s="10">
        <f t="shared" si="156"/>
        <v>855.3826499999999</v>
      </c>
      <c r="F2558" s="5"/>
    </row>
    <row r="2559" spans="1:6" x14ac:dyDescent="0.2">
      <c r="A2559" s="2">
        <f t="shared" si="157"/>
        <v>42842.374999993808</v>
      </c>
      <c r="B2559">
        <f t="shared" si="158"/>
        <v>4</v>
      </c>
      <c r="C2559">
        <f t="shared" si="159"/>
        <v>9</v>
      </c>
      <c r="D2559" s="5">
        <v>1017.4912499999999</v>
      </c>
      <c r="E2559" s="10">
        <f t="shared" si="156"/>
        <v>1017.4912499999998</v>
      </c>
      <c r="F2559" s="5"/>
    </row>
    <row r="2560" spans="1:6" x14ac:dyDescent="0.2">
      <c r="A2560" s="2">
        <f t="shared" si="157"/>
        <v>42842.416666660472</v>
      </c>
      <c r="B2560">
        <f t="shared" si="158"/>
        <v>4</v>
      </c>
      <c r="C2560">
        <f t="shared" si="159"/>
        <v>10</v>
      </c>
      <c r="D2560" s="5">
        <v>1112.1166999999998</v>
      </c>
      <c r="E2560" s="10">
        <f t="shared" si="156"/>
        <v>1112.1166999999998</v>
      </c>
      <c r="F2560" s="5"/>
    </row>
    <row r="2561" spans="1:6" x14ac:dyDescent="0.2">
      <c r="A2561" s="2">
        <f t="shared" si="157"/>
        <v>42842.458333327137</v>
      </c>
      <c r="B2561">
        <f t="shared" si="158"/>
        <v>4</v>
      </c>
      <c r="C2561">
        <f t="shared" si="159"/>
        <v>11</v>
      </c>
      <c r="D2561" s="5">
        <v>1343.10915</v>
      </c>
      <c r="E2561" s="10">
        <f t="shared" si="156"/>
        <v>1343.10915</v>
      </c>
      <c r="F2561" s="5"/>
    </row>
    <row r="2562" spans="1:6" x14ac:dyDescent="0.2">
      <c r="A2562" s="2">
        <f t="shared" si="157"/>
        <v>42842.499999993801</v>
      </c>
      <c r="B2562">
        <f t="shared" si="158"/>
        <v>4</v>
      </c>
      <c r="C2562">
        <f t="shared" si="159"/>
        <v>12</v>
      </c>
      <c r="D2562" s="5">
        <v>858.44279999999992</v>
      </c>
      <c r="E2562" s="10">
        <f t="shared" si="156"/>
        <v>858.44280000000003</v>
      </c>
      <c r="F2562" s="5"/>
    </row>
    <row r="2563" spans="1:6" x14ac:dyDescent="0.2">
      <c r="A2563" s="2">
        <f t="shared" si="157"/>
        <v>42842.541666660465</v>
      </c>
      <c r="B2563">
        <f t="shared" si="158"/>
        <v>4</v>
      </c>
      <c r="C2563">
        <f t="shared" si="159"/>
        <v>13</v>
      </c>
      <c r="D2563" s="5">
        <v>2029.4602</v>
      </c>
      <c r="E2563" s="10">
        <f t="shared" si="156"/>
        <v>2029.4602</v>
      </c>
      <c r="F2563" s="5"/>
    </row>
    <row r="2564" spans="1:6" x14ac:dyDescent="0.2">
      <c r="A2564" s="2">
        <f t="shared" si="157"/>
        <v>42842.583333327129</v>
      </c>
      <c r="B2564">
        <f t="shared" si="158"/>
        <v>4</v>
      </c>
      <c r="C2564">
        <f t="shared" si="159"/>
        <v>14</v>
      </c>
      <c r="D2564" s="5">
        <v>990.25004999999987</v>
      </c>
      <c r="E2564" s="10">
        <f t="shared" si="156"/>
        <v>990.25004999999987</v>
      </c>
      <c r="F2564" s="5"/>
    </row>
    <row r="2565" spans="1:6" x14ac:dyDescent="0.2">
      <c r="A2565" s="2">
        <f t="shared" si="157"/>
        <v>42842.624999993794</v>
      </c>
      <c r="B2565">
        <f t="shared" si="158"/>
        <v>4</v>
      </c>
      <c r="C2565">
        <f t="shared" si="159"/>
        <v>15</v>
      </c>
      <c r="D2565" s="5">
        <v>1327.6013999999998</v>
      </c>
      <c r="E2565" s="10">
        <f t="shared" si="156"/>
        <v>1327.6013999999998</v>
      </c>
      <c r="F2565" s="5"/>
    </row>
    <row r="2566" spans="1:6" x14ac:dyDescent="0.2">
      <c r="A2566" s="2">
        <f t="shared" si="157"/>
        <v>42842.666666660458</v>
      </c>
      <c r="B2566">
        <f t="shared" si="158"/>
        <v>4</v>
      </c>
      <c r="C2566">
        <f t="shared" si="159"/>
        <v>16</v>
      </c>
      <c r="D2566" s="5">
        <v>365.44584999999995</v>
      </c>
      <c r="E2566" s="10">
        <f t="shared" si="156"/>
        <v>365.44584999999995</v>
      </c>
      <c r="F2566" s="5"/>
    </row>
    <row r="2567" spans="1:6" x14ac:dyDescent="0.2">
      <c r="A2567" s="2">
        <f t="shared" si="157"/>
        <v>42842.708333327122</v>
      </c>
      <c r="B2567">
        <f t="shared" si="158"/>
        <v>4</v>
      </c>
      <c r="C2567">
        <f t="shared" si="159"/>
        <v>17</v>
      </c>
      <c r="D2567" s="5">
        <v>156.94164999999998</v>
      </c>
      <c r="E2567" s="10">
        <f t="shared" ref="E2567:E2630" si="160">D2567*$B$4/10</f>
        <v>156.94164999999998</v>
      </c>
      <c r="F2567" s="5"/>
    </row>
    <row r="2568" spans="1:6" x14ac:dyDescent="0.2">
      <c r="A2568" s="2">
        <f t="shared" ref="A2568:A2631" si="161">A2567+1/24</f>
        <v>42842.749999993786</v>
      </c>
      <c r="B2568">
        <f t="shared" ref="B2568:B2631" si="162">MONTH(A2568)</f>
        <v>4</v>
      </c>
      <c r="C2568">
        <f t="shared" ref="C2568:C2631" si="163">HOUR(A2568)</f>
        <v>18</v>
      </c>
      <c r="D2568" s="5">
        <v>0</v>
      </c>
      <c r="E2568" s="10">
        <f t="shared" si="160"/>
        <v>0</v>
      </c>
      <c r="F2568" s="5"/>
    </row>
    <row r="2569" spans="1:6" x14ac:dyDescent="0.2">
      <c r="A2569" s="2">
        <f t="shared" si="161"/>
        <v>42842.791666660451</v>
      </c>
      <c r="B2569">
        <f t="shared" si="162"/>
        <v>4</v>
      </c>
      <c r="C2569">
        <f t="shared" si="163"/>
        <v>19</v>
      </c>
      <c r="D2569" s="5">
        <v>0</v>
      </c>
      <c r="E2569" s="10">
        <f t="shared" si="160"/>
        <v>0</v>
      </c>
      <c r="F2569" s="5"/>
    </row>
    <row r="2570" spans="1:6" x14ac:dyDescent="0.2">
      <c r="A2570" s="2">
        <f t="shared" si="161"/>
        <v>42842.833333327115</v>
      </c>
      <c r="B2570">
        <f t="shared" si="162"/>
        <v>4</v>
      </c>
      <c r="C2570">
        <f t="shared" si="163"/>
        <v>20</v>
      </c>
      <c r="D2570" s="5">
        <v>0</v>
      </c>
      <c r="E2570" s="10">
        <f t="shared" si="160"/>
        <v>0</v>
      </c>
      <c r="F2570" s="5"/>
    </row>
    <row r="2571" spans="1:6" x14ac:dyDescent="0.2">
      <c r="A2571" s="2">
        <f t="shared" si="161"/>
        <v>42842.874999993779</v>
      </c>
      <c r="B2571">
        <f t="shared" si="162"/>
        <v>4</v>
      </c>
      <c r="C2571">
        <f t="shared" si="163"/>
        <v>21</v>
      </c>
      <c r="D2571" s="5">
        <v>0</v>
      </c>
      <c r="E2571" s="10">
        <f t="shared" si="160"/>
        <v>0</v>
      </c>
      <c r="F2571" s="5"/>
    </row>
    <row r="2572" spans="1:6" x14ac:dyDescent="0.2">
      <c r="A2572" s="2">
        <f t="shared" si="161"/>
        <v>42842.916666660443</v>
      </c>
      <c r="B2572">
        <f t="shared" si="162"/>
        <v>4</v>
      </c>
      <c r="C2572">
        <f t="shared" si="163"/>
        <v>22</v>
      </c>
      <c r="D2572" s="5">
        <v>0</v>
      </c>
      <c r="E2572" s="10">
        <f t="shared" si="160"/>
        <v>0</v>
      </c>
      <c r="F2572" s="5"/>
    </row>
    <row r="2573" spans="1:6" x14ac:dyDescent="0.2">
      <c r="A2573" s="2">
        <f t="shared" si="161"/>
        <v>42842.958333327108</v>
      </c>
      <c r="B2573">
        <f t="shared" si="162"/>
        <v>4</v>
      </c>
      <c r="C2573">
        <f t="shared" si="163"/>
        <v>23</v>
      </c>
      <c r="D2573" s="5">
        <v>0</v>
      </c>
      <c r="E2573" s="10">
        <f t="shared" si="160"/>
        <v>0</v>
      </c>
      <c r="F2573" s="5"/>
    </row>
    <row r="2574" spans="1:6" x14ac:dyDescent="0.2">
      <c r="A2574" s="2">
        <f t="shared" si="161"/>
        <v>42842.999999993772</v>
      </c>
      <c r="B2574">
        <f t="shared" si="162"/>
        <v>4</v>
      </c>
      <c r="C2574">
        <f t="shared" si="163"/>
        <v>0</v>
      </c>
      <c r="D2574" s="5">
        <v>0</v>
      </c>
      <c r="E2574" s="10">
        <f t="shared" si="160"/>
        <v>0</v>
      </c>
      <c r="F2574" s="5"/>
    </row>
    <row r="2575" spans="1:6" x14ac:dyDescent="0.2">
      <c r="A2575" s="2">
        <f t="shared" si="161"/>
        <v>42843.041666660436</v>
      </c>
      <c r="B2575">
        <f t="shared" si="162"/>
        <v>4</v>
      </c>
      <c r="C2575">
        <f t="shared" si="163"/>
        <v>1</v>
      </c>
      <c r="D2575" s="5">
        <v>0</v>
      </c>
      <c r="E2575" s="10">
        <f t="shared" si="160"/>
        <v>0</v>
      </c>
      <c r="F2575" s="5"/>
    </row>
    <row r="2576" spans="1:6" x14ac:dyDescent="0.2">
      <c r="A2576" s="2">
        <f t="shared" si="161"/>
        <v>42843.0833333271</v>
      </c>
      <c r="B2576">
        <f t="shared" si="162"/>
        <v>4</v>
      </c>
      <c r="C2576">
        <f t="shared" si="163"/>
        <v>2</v>
      </c>
      <c r="D2576" s="5">
        <v>0</v>
      </c>
      <c r="E2576" s="10">
        <f t="shared" si="160"/>
        <v>0</v>
      </c>
      <c r="F2576" s="5"/>
    </row>
    <row r="2577" spans="1:6" x14ac:dyDescent="0.2">
      <c r="A2577" s="2">
        <f t="shared" si="161"/>
        <v>42843.124999993765</v>
      </c>
      <c r="B2577">
        <f t="shared" si="162"/>
        <v>4</v>
      </c>
      <c r="C2577">
        <f t="shared" si="163"/>
        <v>3</v>
      </c>
      <c r="D2577" s="5">
        <v>0</v>
      </c>
      <c r="E2577" s="10">
        <f t="shared" si="160"/>
        <v>0</v>
      </c>
      <c r="F2577" s="5"/>
    </row>
    <row r="2578" spans="1:6" x14ac:dyDescent="0.2">
      <c r="A2578" s="2">
        <f t="shared" si="161"/>
        <v>42843.166666660429</v>
      </c>
      <c r="B2578">
        <f t="shared" si="162"/>
        <v>4</v>
      </c>
      <c r="C2578">
        <f t="shared" si="163"/>
        <v>4</v>
      </c>
      <c r="D2578" s="5">
        <v>0</v>
      </c>
      <c r="E2578" s="10">
        <f t="shared" si="160"/>
        <v>0</v>
      </c>
      <c r="F2578" s="5"/>
    </row>
    <row r="2579" spans="1:6" x14ac:dyDescent="0.2">
      <c r="A2579" s="2">
        <f t="shared" si="161"/>
        <v>42843.208333327093</v>
      </c>
      <c r="B2579">
        <f t="shared" si="162"/>
        <v>4</v>
      </c>
      <c r="C2579">
        <f t="shared" si="163"/>
        <v>5</v>
      </c>
      <c r="D2579" s="5">
        <v>106.89824999999999</v>
      </c>
      <c r="E2579" s="10">
        <f t="shared" si="160"/>
        <v>106.89824999999999</v>
      </c>
      <c r="F2579" s="5"/>
    </row>
    <row r="2580" spans="1:6" x14ac:dyDescent="0.2">
      <c r="A2580" s="2">
        <f t="shared" si="161"/>
        <v>42843.249999993757</v>
      </c>
      <c r="B2580">
        <f t="shared" si="162"/>
        <v>4</v>
      </c>
      <c r="C2580">
        <f t="shared" si="163"/>
        <v>6</v>
      </c>
      <c r="D2580" s="5">
        <v>726.24684999999999</v>
      </c>
      <c r="E2580" s="10">
        <f t="shared" si="160"/>
        <v>726.24684999999999</v>
      </c>
      <c r="F2580" s="5"/>
    </row>
    <row r="2581" spans="1:6" x14ac:dyDescent="0.2">
      <c r="A2581" s="2">
        <f t="shared" si="161"/>
        <v>42843.291666660421</v>
      </c>
      <c r="B2581">
        <f t="shared" si="162"/>
        <v>4</v>
      </c>
      <c r="C2581">
        <f t="shared" si="163"/>
        <v>7</v>
      </c>
      <c r="D2581" s="5">
        <v>2062.43415</v>
      </c>
      <c r="E2581" s="10">
        <f t="shared" si="160"/>
        <v>2062.43415</v>
      </c>
      <c r="F2581" s="5"/>
    </row>
    <row r="2582" spans="1:6" x14ac:dyDescent="0.2">
      <c r="A2582" s="2">
        <f t="shared" si="161"/>
        <v>42843.333333327086</v>
      </c>
      <c r="B2582">
        <f t="shared" si="162"/>
        <v>4</v>
      </c>
      <c r="C2582">
        <f t="shared" si="163"/>
        <v>8</v>
      </c>
      <c r="D2582" s="5">
        <v>1804.5662</v>
      </c>
      <c r="E2582" s="10">
        <f t="shared" si="160"/>
        <v>1804.5662</v>
      </c>
      <c r="F2582" s="5"/>
    </row>
    <row r="2583" spans="1:6" x14ac:dyDescent="0.2">
      <c r="A2583" s="2">
        <f t="shared" si="161"/>
        <v>42843.37499999375</v>
      </c>
      <c r="B2583">
        <f t="shared" si="162"/>
        <v>4</v>
      </c>
      <c r="C2583">
        <f t="shared" si="163"/>
        <v>9</v>
      </c>
      <c r="D2583" s="5">
        <v>2324.7664</v>
      </c>
      <c r="E2583" s="10">
        <f t="shared" si="160"/>
        <v>2324.7664</v>
      </c>
      <c r="F2583" s="5"/>
    </row>
    <row r="2584" spans="1:6" x14ac:dyDescent="0.2">
      <c r="A2584" s="2">
        <f t="shared" si="161"/>
        <v>42843.416666660414</v>
      </c>
      <c r="B2584">
        <f t="shared" si="162"/>
        <v>4</v>
      </c>
      <c r="C2584">
        <f t="shared" si="163"/>
        <v>10</v>
      </c>
      <c r="D2584" s="5">
        <v>3033.3503999999998</v>
      </c>
      <c r="E2584" s="10">
        <f t="shared" si="160"/>
        <v>3033.3503999999998</v>
      </c>
      <c r="F2584" s="5"/>
    </row>
    <row r="2585" spans="1:6" x14ac:dyDescent="0.2">
      <c r="A2585" s="2">
        <f t="shared" si="161"/>
        <v>42843.458333327078</v>
      </c>
      <c r="B2585">
        <f t="shared" si="162"/>
        <v>4</v>
      </c>
      <c r="C2585">
        <f t="shared" si="163"/>
        <v>11</v>
      </c>
      <c r="D2585" s="5">
        <v>5854.4809499999992</v>
      </c>
      <c r="E2585" s="10">
        <f t="shared" si="160"/>
        <v>5854.4809499999992</v>
      </c>
      <c r="F2585" s="5"/>
    </row>
    <row r="2586" spans="1:6" x14ac:dyDescent="0.2">
      <c r="A2586" s="2">
        <f t="shared" si="161"/>
        <v>42843.499999993743</v>
      </c>
      <c r="B2586">
        <f t="shared" si="162"/>
        <v>4</v>
      </c>
      <c r="C2586">
        <f t="shared" si="163"/>
        <v>12</v>
      </c>
      <c r="D2586" s="5">
        <v>6284.0738000000001</v>
      </c>
      <c r="E2586" s="10">
        <f t="shared" si="160"/>
        <v>6284.0738000000001</v>
      </c>
      <c r="F2586" s="5"/>
    </row>
    <row r="2587" spans="1:6" x14ac:dyDescent="0.2">
      <c r="A2587" s="2">
        <f t="shared" si="161"/>
        <v>42843.541666660407</v>
      </c>
      <c r="B2587">
        <f t="shared" si="162"/>
        <v>4</v>
      </c>
      <c r="C2587">
        <f t="shared" si="163"/>
        <v>13</v>
      </c>
      <c r="D2587" s="5">
        <v>5791.9450999999999</v>
      </c>
      <c r="E2587" s="10">
        <f t="shared" si="160"/>
        <v>5791.9450999999999</v>
      </c>
      <c r="F2587" s="5"/>
    </row>
    <row r="2588" spans="1:6" x14ac:dyDescent="0.2">
      <c r="A2588" s="2">
        <f t="shared" si="161"/>
        <v>42843.583333327071</v>
      </c>
      <c r="B2588">
        <f t="shared" si="162"/>
        <v>4</v>
      </c>
      <c r="C2588">
        <f t="shared" si="163"/>
        <v>14</v>
      </c>
      <c r="D2588" s="5">
        <v>2454.7876999999999</v>
      </c>
      <c r="E2588" s="10">
        <f t="shared" si="160"/>
        <v>2454.7876999999999</v>
      </c>
      <c r="F2588" s="5"/>
    </row>
    <row r="2589" spans="1:6" x14ac:dyDescent="0.2">
      <c r="A2589" s="2">
        <f t="shared" si="161"/>
        <v>42843.624999993735</v>
      </c>
      <c r="B2589">
        <f t="shared" si="162"/>
        <v>4</v>
      </c>
      <c r="C2589">
        <f t="shared" si="163"/>
        <v>15</v>
      </c>
      <c r="D2589" s="5">
        <v>4489.3516</v>
      </c>
      <c r="E2589" s="10">
        <f t="shared" si="160"/>
        <v>4489.3516</v>
      </c>
      <c r="F2589" s="5"/>
    </row>
    <row r="2590" spans="1:6" x14ac:dyDescent="0.2">
      <c r="A2590" s="2">
        <f t="shared" si="161"/>
        <v>42843.6666666604</v>
      </c>
      <c r="B2590">
        <f t="shared" si="162"/>
        <v>4</v>
      </c>
      <c r="C2590">
        <f t="shared" si="163"/>
        <v>16</v>
      </c>
      <c r="D2590" s="5">
        <v>2813.4071499999995</v>
      </c>
      <c r="E2590" s="10">
        <f t="shared" si="160"/>
        <v>2813.4071499999995</v>
      </c>
      <c r="F2590" s="5"/>
    </row>
    <row r="2591" spans="1:6" x14ac:dyDescent="0.2">
      <c r="A2591" s="2">
        <f t="shared" si="161"/>
        <v>42843.708333327064</v>
      </c>
      <c r="B2591">
        <f t="shared" si="162"/>
        <v>4</v>
      </c>
      <c r="C2591">
        <f t="shared" si="163"/>
        <v>17</v>
      </c>
      <c r="D2591" s="5">
        <v>139.78594999999999</v>
      </c>
      <c r="E2591" s="10">
        <f t="shared" si="160"/>
        <v>139.78594999999999</v>
      </c>
      <c r="F2591" s="5"/>
    </row>
    <row r="2592" spans="1:6" x14ac:dyDescent="0.2">
      <c r="A2592" s="2">
        <f t="shared" si="161"/>
        <v>42843.749999993728</v>
      </c>
      <c r="B2592">
        <f t="shared" si="162"/>
        <v>4</v>
      </c>
      <c r="C2592">
        <f t="shared" si="163"/>
        <v>18</v>
      </c>
      <c r="D2592" s="5">
        <v>0</v>
      </c>
      <c r="E2592" s="10">
        <f t="shared" si="160"/>
        <v>0</v>
      </c>
      <c r="F2592" s="5"/>
    </row>
    <row r="2593" spans="1:6" x14ac:dyDescent="0.2">
      <c r="A2593" s="2">
        <f t="shared" si="161"/>
        <v>42843.791666660392</v>
      </c>
      <c r="B2593">
        <f t="shared" si="162"/>
        <v>4</v>
      </c>
      <c r="C2593">
        <f t="shared" si="163"/>
        <v>19</v>
      </c>
      <c r="D2593" s="5">
        <v>0</v>
      </c>
      <c r="E2593" s="10">
        <f t="shared" si="160"/>
        <v>0</v>
      </c>
      <c r="F2593" s="5"/>
    </row>
    <row r="2594" spans="1:6" x14ac:dyDescent="0.2">
      <c r="A2594" s="2">
        <f t="shared" si="161"/>
        <v>42843.833333327057</v>
      </c>
      <c r="B2594">
        <f t="shared" si="162"/>
        <v>4</v>
      </c>
      <c r="C2594">
        <f t="shared" si="163"/>
        <v>20</v>
      </c>
      <c r="D2594" s="5">
        <v>0</v>
      </c>
      <c r="E2594" s="10">
        <f t="shared" si="160"/>
        <v>0</v>
      </c>
      <c r="F2594" s="5"/>
    </row>
    <row r="2595" spans="1:6" x14ac:dyDescent="0.2">
      <c r="A2595" s="2">
        <f t="shared" si="161"/>
        <v>42843.874999993721</v>
      </c>
      <c r="B2595">
        <f t="shared" si="162"/>
        <v>4</v>
      </c>
      <c r="C2595">
        <f t="shared" si="163"/>
        <v>21</v>
      </c>
      <c r="D2595" s="5">
        <v>0</v>
      </c>
      <c r="E2595" s="10">
        <f t="shared" si="160"/>
        <v>0</v>
      </c>
      <c r="F2595" s="5"/>
    </row>
    <row r="2596" spans="1:6" x14ac:dyDescent="0.2">
      <c r="A2596" s="2">
        <f t="shared" si="161"/>
        <v>42843.916666660385</v>
      </c>
      <c r="B2596">
        <f t="shared" si="162"/>
        <v>4</v>
      </c>
      <c r="C2596">
        <f t="shared" si="163"/>
        <v>22</v>
      </c>
      <c r="D2596" s="5">
        <v>0</v>
      </c>
      <c r="E2596" s="10">
        <f t="shared" si="160"/>
        <v>0</v>
      </c>
      <c r="F2596" s="5"/>
    </row>
    <row r="2597" spans="1:6" x14ac:dyDescent="0.2">
      <c r="A2597" s="2">
        <f t="shared" si="161"/>
        <v>42843.958333327049</v>
      </c>
      <c r="B2597">
        <f t="shared" si="162"/>
        <v>4</v>
      </c>
      <c r="C2597">
        <f t="shared" si="163"/>
        <v>23</v>
      </c>
      <c r="D2597" s="5">
        <v>0</v>
      </c>
      <c r="E2597" s="10">
        <f t="shared" si="160"/>
        <v>0</v>
      </c>
      <c r="F2597" s="5"/>
    </row>
    <row r="2598" spans="1:6" x14ac:dyDescent="0.2">
      <c r="A2598" s="2">
        <f t="shared" si="161"/>
        <v>42843.999999993714</v>
      </c>
      <c r="B2598">
        <f t="shared" si="162"/>
        <v>4</v>
      </c>
      <c r="C2598">
        <f t="shared" si="163"/>
        <v>0</v>
      </c>
      <c r="D2598" s="5">
        <v>0</v>
      </c>
      <c r="E2598" s="10">
        <f t="shared" si="160"/>
        <v>0</v>
      </c>
      <c r="F2598" s="5"/>
    </row>
    <row r="2599" spans="1:6" x14ac:dyDescent="0.2">
      <c r="A2599" s="2">
        <f t="shared" si="161"/>
        <v>42844.041666660378</v>
      </c>
      <c r="B2599">
        <f t="shared" si="162"/>
        <v>4</v>
      </c>
      <c r="C2599">
        <f t="shared" si="163"/>
        <v>1</v>
      </c>
      <c r="D2599" s="5">
        <v>0</v>
      </c>
      <c r="E2599" s="10">
        <f t="shared" si="160"/>
        <v>0</v>
      </c>
      <c r="F2599" s="5"/>
    </row>
    <row r="2600" spans="1:6" x14ac:dyDescent="0.2">
      <c r="A2600" s="2">
        <f t="shared" si="161"/>
        <v>42844.083333327042</v>
      </c>
      <c r="B2600">
        <f t="shared" si="162"/>
        <v>4</v>
      </c>
      <c r="C2600">
        <f t="shared" si="163"/>
        <v>2</v>
      </c>
      <c r="D2600" s="5">
        <v>0</v>
      </c>
      <c r="E2600" s="10">
        <f t="shared" si="160"/>
        <v>0</v>
      </c>
      <c r="F2600" s="5"/>
    </row>
    <row r="2601" spans="1:6" x14ac:dyDescent="0.2">
      <c r="A2601" s="2">
        <f t="shared" si="161"/>
        <v>42844.124999993706</v>
      </c>
      <c r="B2601">
        <f t="shared" si="162"/>
        <v>4</v>
      </c>
      <c r="C2601">
        <f t="shared" si="163"/>
        <v>3</v>
      </c>
      <c r="D2601" s="5">
        <v>0</v>
      </c>
      <c r="E2601" s="10">
        <f t="shared" si="160"/>
        <v>0</v>
      </c>
      <c r="F2601" s="5"/>
    </row>
    <row r="2602" spans="1:6" x14ac:dyDescent="0.2">
      <c r="A2602" s="2">
        <f t="shared" si="161"/>
        <v>42844.166666660371</v>
      </c>
      <c r="B2602">
        <f t="shared" si="162"/>
        <v>4</v>
      </c>
      <c r="C2602">
        <f t="shared" si="163"/>
        <v>4</v>
      </c>
      <c r="D2602" s="5">
        <v>0</v>
      </c>
      <c r="E2602" s="10">
        <f t="shared" si="160"/>
        <v>0</v>
      </c>
      <c r="F2602" s="5"/>
    </row>
    <row r="2603" spans="1:6" x14ac:dyDescent="0.2">
      <c r="A2603" s="2">
        <f t="shared" si="161"/>
        <v>42844.208333327035</v>
      </c>
      <c r="B2603">
        <f t="shared" si="162"/>
        <v>4</v>
      </c>
      <c r="C2603">
        <f t="shared" si="163"/>
        <v>5</v>
      </c>
      <c r="D2603" s="5">
        <v>225.7243</v>
      </c>
      <c r="E2603" s="10">
        <f t="shared" si="160"/>
        <v>225.7243</v>
      </c>
      <c r="F2603" s="5"/>
    </row>
    <row r="2604" spans="1:6" x14ac:dyDescent="0.2">
      <c r="A2604" s="2">
        <f t="shared" si="161"/>
        <v>42844.249999993699</v>
      </c>
      <c r="B2604">
        <f t="shared" si="162"/>
        <v>4</v>
      </c>
      <c r="C2604">
        <f t="shared" si="163"/>
        <v>6</v>
      </c>
      <c r="D2604" s="5">
        <v>1920.7334499999997</v>
      </c>
      <c r="E2604" s="10">
        <f t="shared" si="160"/>
        <v>1920.7334499999997</v>
      </c>
      <c r="F2604" s="5"/>
    </row>
    <row r="2605" spans="1:6" x14ac:dyDescent="0.2">
      <c r="A2605" s="2">
        <f t="shared" si="161"/>
        <v>42844.291666660363</v>
      </c>
      <c r="B2605">
        <f t="shared" si="162"/>
        <v>4</v>
      </c>
      <c r="C2605">
        <f t="shared" si="163"/>
        <v>7</v>
      </c>
      <c r="D2605" s="5">
        <v>4274.6580999999996</v>
      </c>
      <c r="E2605" s="10">
        <f t="shared" si="160"/>
        <v>4274.6580999999996</v>
      </c>
      <c r="F2605" s="5"/>
    </row>
    <row r="2606" spans="1:6" x14ac:dyDescent="0.2">
      <c r="A2606" s="2">
        <f t="shared" si="161"/>
        <v>42844.333333327028</v>
      </c>
      <c r="B2606">
        <f t="shared" si="162"/>
        <v>4</v>
      </c>
      <c r="C2606">
        <f t="shared" si="163"/>
        <v>8</v>
      </c>
      <c r="D2606" s="5">
        <v>6212.0608000000002</v>
      </c>
      <c r="E2606" s="10">
        <f t="shared" si="160"/>
        <v>6212.0608000000002</v>
      </c>
      <c r="F2606" s="5"/>
    </row>
    <row r="2607" spans="1:6" x14ac:dyDescent="0.2">
      <c r="A2607" s="2">
        <f t="shared" si="161"/>
        <v>42844.374999993692</v>
      </c>
      <c r="B2607">
        <f t="shared" si="162"/>
        <v>4</v>
      </c>
      <c r="C2607">
        <f t="shared" si="163"/>
        <v>9</v>
      </c>
      <c r="D2607" s="5">
        <v>7561.4960999999994</v>
      </c>
      <c r="E2607" s="10">
        <f t="shared" si="160"/>
        <v>7561.4960999999994</v>
      </c>
      <c r="F2607" s="5"/>
    </row>
    <row r="2608" spans="1:6" x14ac:dyDescent="0.2">
      <c r="A2608" s="2">
        <f t="shared" si="161"/>
        <v>42844.416666660356</v>
      </c>
      <c r="B2608">
        <f t="shared" si="162"/>
        <v>4</v>
      </c>
      <c r="C2608">
        <f t="shared" si="163"/>
        <v>10</v>
      </c>
      <c r="D2608" s="5">
        <v>5556.3572499999991</v>
      </c>
      <c r="E2608" s="10">
        <f t="shared" si="160"/>
        <v>5556.3572499999991</v>
      </c>
      <c r="F2608" s="5"/>
    </row>
    <row r="2609" spans="1:6" x14ac:dyDescent="0.2">
      <c r="A2609" s="2">
        <f t="shared" si="161"/>
        <v>42844.45833332702</v>
      </c>
      <c r="B2609">
        <f t="shared" si="162"/>
        <v>4</v>
      </c>
      <c r="C2609">
        <f t="shared" si="163"/>
        <v>11</v>
      </c>
      <c r="D2609" s="5">
        <v>4754.5818499999996</v>
      </c>
      <c r="E2609" s="10">
        <f t="shared" si="160"/>
        <v>4754.5818499999996</v>
      </c>
      <c r="F2609" s="5"/>
    </row>
    <row r="2610" spans="1:6" x14ac:dyDescent="0.2">
      <c r="A2610" s="2">
        <f t="shared" si="161"/>
        <v>42844.499999993684</v>
      </c>
      <c r="B2610">
        <f t="shared" si="162"/>
        <v>4</v>
      </c>
      <c r="C2610">
        <f t="shared" si="163"/>
        <v>12</v>
      </c>
      <c r="D2610" s="5">
        <v>7190.4186999999993</v>
      </c>
      <c r="E2610" s="10">
        <f t="shared" si="160"/>
        <v>7190.4186999999993</v>
      </c>
      <c r="F2610" s="5"/>
    </row>
    <row r="2611" spans="1:6" x14ac:dyDescent="0.2">
      <c r="A2611" s="2">
        <f t="shared" si="161"/>
        <v>42844.541666660349</v>
      </c>
      <c r="B2611">
        <f t="shared" si="162"/>
        <v>4</v>
      </c>
      <c r="C2611">
        <f t="shared" si="163"/>
        <v>13</v>
      </c>
      <c r="D2611" s="5">
        <v>3759.9157999999998</v>
      </c>
      <c r="E2611" s="10">
        <f t="shared" si="160"/>
        <v>3759.9157999999998</v>
      </c>
      <c r="F2611" s="5"/>
    </row>
    <row r="2612" spans="1:6" x14ac:dyDescent="0.2">
      <c r="A2612" s="2">
        <f t="shared" si="161"/>
        <v>42844.583333327013</v>
      </c>
      <c r="B2612">
        <f t="shared" si="162"/>
        <v>4</v>
      </c>
      <c r="C2612">
        <f t="shared" si="163"/>
        <v>14</v>
      </c>
      <c r="D2612" s="5">
        <v>4397.0974500000002</v>
      </c>
      <c r="E2612" s="10">
        <f t="shared" si="160"/>
        <v>4397.0974500000002</v>
      </c>
      <c r="F2612" s="5"/>
    </row>
    <row r="2613" spans="1:6" x14ac:dyDescent="0.2">
      <c r="A2613" s="2">
        <f t="shared" si="161"/>
        <v>42844.624999993677</v>
      </c>
      <c r="B2613">
        <f t="shared" si="162"/>
        <v>4</v>
      </c>
      <c r="C2613">
        <f t="shared" si="163"/>
        <v>15</v>
      </c>
      <c r="D2613" s="5">
        <v>4866.434299999999</v>
      </c>
      <c r="E2613" s="10">
        <f t="shared" si="160"/>
        <v>4866.434299999999</v>
      </c>
      <c r="F2613" s="5"/>
    </row>
    <row r="2614" spans="1:6" x14ac:dyDescent="0.2">
      <c r="A2614" s="2">
        <f t="shared" si="161"/>
        <v>42844.666666660341</v>
      </c>
      <c r="B2614">
        <f t="shared" si="162"/>
        <v>4</v>
      </c>
      <c r="C2614">
        <f t="shared" si="163"/>
        <v>16</v>
      </c>
      <c r="D2614" s="5">
        <v>1376.3407</v>
      </c>
      <c r="E2614" s="10">
        <f t="shared" si="160"/>
        <v>1376.3407</v>
      </c>
      <c r="F2614" s="5"/>
    </row>
    <row r="2615" spans="1:6" x14ac:dyDescent="0.2">
      <c r="A2615" s="2">
        <f t="shared" si="161"/>
        <v>42844.708333327006</v>
      </c>
      <c r="B2615">
        <f t="shared" si="162"/>
        <v>4</v>
      </c>
      <c r="C2615">
        <f t="shared" si="163"/>
        <v>17</v>
      </c>
      <c r="D2615" s="5">
        <v>746.15794999999991</v>
      </c>
      <c r="E2615" s="10">
        <f t="shared" si="160"/>
        <v>746.15794999999991</v>
      </c>
      <c r="F2615" s="5"/>
    </row>
    <row r="2616" spans="1:6" x14ac:dyDescent="0.2">
      <c r="A2616" s="2">
        <f t="shared" si="161"/>
        <v>42844.74999999367</v>
      </c>
      <c r="B2616">
        <f t="shared" si="162"/>
        <v>4</v>
      </c>
      <c r="C2616">
        <f t="shared" si="163"/>
        <v>18</v>
      </c>
      <c r="D2616" s="5">
        <v>0</v>
      </c>
      <c r="E2616" s="10">
        <f t="shared" si="160"/>
        <v>0</v>
      </c>
      <c r="F2616" s="5"/>
    </row>
    <row r="2617" spans="1:6" x14ac:dyDescent="0.2">
      <c r="A2617" s="2">
        <f t="shared" si="161"/>
        <v>42844.791666660334</v>
      </c>
      <c r="B2617">
        <f t="shared" si="162"/>
        <v>4</v>
      </c>
      <c r="C2617">
        <f t="shared" si="163"/>
        <v>19</v>
      </c>
      <c r="D2617" s="5">
        <v>0</v>
      </c>
      <c r="E2617" s="10">
        <f t="shared" si="160"/>
        <v>0</v>
      </c>
      <c r="F2617" s="5"/>
    </row>
    <row r="2618" spans="1:6" x14ac:dyDescent="0.2">
      <c r="A2618" s="2">
        <f t="shared" si="161"/>
        <v>42844.833333326998</v>
      </c>
      <c r="B2618">
        <f t="shared" si="162"/>
        <v>4</v>
      </c>
      <c r="C2618">
        <f t="shared" si="163"/>
        <v>20</v>
      </c>
      <c r="D2618" s="5">
        <v>0</v>
      </c>
      <c r="E2618" s="10">
        <f t="shared" si="160"/>
        <v>0</v>
      </c>
      <c r="F2618" s="5"/>
    </row>
    <row r="2619" spans="1:6" x14ac:dyDescent="0.2">
      <c r="A2619" s="2">
        <f t="shared" si="161"/>
        <v>42844.874999993663</v>
      </c>
      <c r="B2619">
        <f t="shared" si="162"/>
        <v>4</v>
      </c>
      <c r="C2619">
        <f t="shared" si="163"/>
        <v>21</v>
      </c>
      <c r="D2619" s="5">
        <v>0</v>
      </c>
      <c r="E2619" s="10">
        <f t="shared" si="160"/>
        <v>0</v>
      </c>
      <c r="F2619" s="5"/>
    </row>
    <row r="2620" spans="1:6" x14ac:dyDescent="0.2">
      <c r="A2620" s="2">
        <f t="shared" si="161"/>
        <v>42844.916666660327</v>
      </c>
      <c r="B2620">
        <f t="shared" si="162"/>
        <v>4</v>
      </c>
      <c r="C2620">
        <f t="shared" si="163"/>
        <v>22</v>
      </c>
      <c r="D2620" s="5">
        <v>0</v>
      </c>
      <c r="E2620" s="10">
        <f t="shared" si="160"/>
        <v>0</v>
      </c>
      <c r="F2620" s="5"/>
    </row>
    <row r="2621" spans="1:6" x14ac:dyDescent="0.2">
      <c r="A2621" s="2">
        <f t="shared" si="161"/>
        <v>42844.958333326991</v>
      </c>
      <c r="B2621">
        <f t="shared" si="162"/>
        <v>4</v>
      </c>
      <c r="C2621">
        <f t="shared" si="163"/>
        <v>23</v>
      </c>
      <c r="D2621" s="5">
        <v>0</v>
      </c>
      <c r="E2621" s="10">
        <f t="shared" si="160"/>
        <v>0</v>
      </c>
      <c r="F2621" s="5"/>
    </row>
    <row r="2622" spans="1:6" x14ac:dyDescent="0.2">
      <c r="A2622" s="2">
        <f t="shared" si="161"/>
        <v>42844.999999993655</v>
      </c>
      <c r="B2622">
        <f t="shared" si="162"/>
        <v>4</v>
      </c>
      <c r="C2622">
        <f t="shared" si="163"/>
        <v>0</v>
      </c>
      <c r="D2622" s="5">
        <v>0</v>
      </c>
      <c r="E2622" s="10">
        <f t="shared" si="160"/>
        <v>0</v>
      </c>
      <c r="F2622" s="5"/>
    </row>
    <row r="2623" spans="1:6" x14ac:dyDescent="0.2">
      <c r="A2623" s="2">
        <f t="shared" si="161"/>
        <v>42845.04166666032</v>
      </c>
      <c r="B2623">
        <f t="shared" si="162"/>
        <v>4</v>
      </c>
      <c r="C2623">
        <f t="shared" si="163"/>
        <v>1</v>
      </c>
      <c r="D2623" s="5">
        <v>0</v>
      </c>
      <c r="E2623" s="10">
        <f t="shared" si="160"/>
        <v>0</v>
      </c>
      <c r="F2623" s="5"/>
    </row>
    <row r="2624" spans="1:6" x14ac:dyDescent="0.2">
      <c r="A2624" s="2">
        <f t="shared" si="161"/>
        <v>42845.083333326984</v>
      </c>
      <c r="B2624">
        <f t="shared" si="162"/>
        <v>4</v>
      </c>
      <c r="C2624">
        <f t="shared" si="163"/>
        <v>2</v>
      </c>
      <c r="D2624" s="5">
        <v>0</v>
      </c>
      <c r="E2624" s="10">
        <f t="shared" si="160"/>
        <v>0</v>
      </c>
      <c r="F2624" s="5"/>
    </row>
    <row r="2625" spans="1:6" x14ac:dyDescent="0.2">
      <c r="A2625" s="2">
        <f t="shared" si="161"/>
        <v>42845.124999993648</v>
      </c>
      <c r="B2625">
        <f t="shared" si="162"/>
        <v>4</v>
      </c>
      <c r="C2625">
        <f t="shared" si="163"/>
        <v>3</v>
      </c>
      <c r="D2625" s="5">
        <v>0</v>
      </c>
      <c r="E2625" s="10">
        <f t="shared" si="160"/>
        <v>0</v>
      </c>
      <c r="F2625" s="5"/>
    </row>
    <row r="2626" spans="1:6" x14ac:dyDescent="0.2">
      <c r="A2626" s="2">
        <f t="shared" si="161"/>
        <v>42845.166666660312</v>
      </c>
      <c r="B2626">
        <f t="shared" si="162"/>
        <v>4</v>
      </c>
      <c r="C2626">
        <f t="shared" si="163"/>
        <v>4</v>
      </c>
      <c r="D2626" s="5">
        <v>0</v>
      </c>
      <c r="E2626" s="10">
        <f t="shared" si="160"/>
        <v>0</v>
      </c>
      <c r="F2626" s="5"/>
    </row>
    <row r="2627" spans="1:6" x14ac:dyDescent="0.2">
      <c r="A2627" s="2">
        <f t="shared" si="161"/>
        <v>42845.208333326977</v>
      </c>
      <c r="B2627">
        <f t="shared" si="162"/>
        <v>4</v>
      </c>
      <c r="C2627">
        <f t="shared" si="163"/>
        <v>5</v>
      </c>
      <c r="D2627" s="5">
        <v>243.80344999999997</v>
      </c>
      <c r="E2627" s="10">
        <f t="shared" si="160"/>
        <v>243.80344999999997</v>
      </c>
      <c r="F2627" s="5"/>
    </row>
    <row r="2628" spans="1:6" x14ac:dyDescent="0.2">
      <c r="A2628" s="2">
        <f t="shared" si="161"/>
        <v>42845.249999993641</v>
      </c>
      <c r="B2628">
        <f t="shared" si="162"/>
        <v>4</v>
      </c>
      <c r="C2628">
        <f t="shared" si="163"/>
        <v>6</v>
      </c>
      <c r="D2628" s="5">
        <v>1864.1442499999998</v>
      </c>
      <c r="E2628" s="10">
        <f t="shared" si="160"/>
        <v>1864.1442499999998</v>
      </c>
      <c r="F2628" s="5"/>
    </row>
    <row r="2629" spans="1:6" x14ac:dyDescent="0.2">
      <c r="A2629" s="2">
        <f t="shared" si="161"/>
        <v>42845.291666660305</v>
      </c>
      <c r="B2629">
        <f t="shared" si="162"/>
        <v>4</v>
      </c>
      <c r="C2629">
        <f t="shared" si="163"/>
        <v>7</v>
      </c>
      <c r="D2629" s="5">
        <v>4085.2139999999999</v>
      </c>
      <c r="E2629" s="10">
        <f t="shared" si="160"/>
        <v>4085.2139999999999</v>
      </c>
      <c r="F2629" s="5"/>
    </row>
    <row r="2630" spans="1:6" x14ac:dyDescent="0.2">
      <c r="A2630" s="2">
        <f t="shared" si="161"/>
        <v>42845.333333326969</v>
      </c>
      <c r="B2630">
        <f t="shared" si="162"/>
        <v>4</v>
      </c>
      <c r="C2630">
        <f t="shared" si="163"/>
        <v>8</v>
      </c>
      <c r="D2630" s="5">
        <v>5938.2159000000001</v>
      </c>
      <c r="E2630" s="10">
        <f t="shared" si="160"/>
        <v>5938.2159000000001</v>
      </c>
      <c r="F2630" s="5"/>
    </row>
    <row r="2631" spans="1:6" x14ac:dyDescent="0.2">
      <c r="A2631" s="2">
        <f t="shared" si="161"/>
        <v>42845.374999993634</v>
      </c>
      <c r="B2631">
        <f t="shared" si="162"/>
        <v>4</v>
      </c>
      <c r="C2631">
        <f t="shared" si="163"/>
        <v>9</v>
      </c>
      <c r="D2631" s="5">
        <v>6208.0450000000001</v>
      </c>
      <c r="E2631" s="10">
        <f t="shared" ref="E2631:E2694" si="164">D2631*$B$4/10</f>
        <v>6208.0450000000001</v>
      </c>
      <c r="F2631" s="5"/>
    </row>
    <row r="2632" spans="1:6" x14ac:dyDescent="0.2">
      <c r="A2632" s="2">
        <f t="shared" ref="A2632:A2695" si="165">A2631+1/24</f>
        <v>42845.416666660298</v>
      </c>
      <c r="B2632">
        <f t="shared" ref="B2632:B2695" si="166">MONTH(A2632)</f>
        <v>4</v>
      </c>
      <c r="C2632">
        <f t="shared" ref="C2632:C2695" si="167">HOUR(A2632)</f>
        <v>10</v>
      </c>
      <c r="D2632" s="5">
        <v>8135.3046999999997</v>
      </c>
      <c r="E2632" s="10">
        <f t="shared" si="164"/>
        <v>8135.3046999999988</v>
      </c>
      <c r="F2632" s="5"/>
    </row>
    <row r="2633" spans="1:6" x14ac:dyDescent="0.2">
      <c r="A2633" s="2">
        <f t="shared" si="165"/>
        <v>42845.458333326962</v>
      </c>
      <c r="B2633">
        <f t="shared" si="166"/>
        <v>4</v>
      </c>
      <c r="C2633">
        <f t="shared" si="167"/>
        <v>11</v>
      </c>
      <c r="D2633" s="5">
        <v>6214.8012499999995</v>
      </c>
      <c r="E2633" s="10">
        <f t="shared" si="164"/>
        <v>6214.8012499999995</v>
      </c>
      <c r="F2633" s="5"/>
    </row>
    <row r="2634" spans="1:6" x14ac:dyDescent="0.2">
      <c r="A2634" s="2">
        <f t="shared" si="165"/>
        <v>42845.499999993626</v>
      </c>
      <c r="B2634">
        <f t="shared" si="166"/>
        <v>4</v>
      </c>
      <c r="C2634">
        <f t="shared" si="167"/>
        <v>12</v>
      </c>
      <c r="D2634" s="5">
        <v>6070.2542999999996</v>
      </c>
      <c r="E2634" s="10">
        <f t="shared" si="164"/>
        <v>6070.2542999999996</v>
      </c>
      <c r="F2634" s="5"/>
    </row>
    <row r="2635" spans="1:6" x14ac:dyDescent="0.2">
      <c r="A2635" s="2">
        <f t="shared" si="165"/>
        <v>42845.541666660291</v>
      </c>
      <c r="B2635">
        <f t="shared" si="166"/>
        <v>4</v>
      </c>
      <c r="C2635">
        <f t="shared" si="167"/>
        <v>13</v>
      </c>
      <c r="D2635" s="5">
        <v>5896.88375</v>
      </c>
      <c r="E2635" s="10">
        <f t="shared" si="164"/>
        <v>5896.88375</v>
      </c>
      <c r="F2635" s="5"/>
    </row>
    <row r="2636" spans="1:6" x14ac:dyDescent="0.2">
      <c r="A2636" s="2">
        <f t="shared" si="165"/>
        <v>42845.583333326955</v>
      </c>
      <c r="B2636">
        <f t="shared" si="166"/>
        <v>4</v>
      </c>
      <c r="C2636">
        <f t="shared" si="167"/>
        <v>14</v>
      </c>
      <c r="D2636" s="5">
        <v>3556.4750499999996</v>
      </c>
      <c r="E2636" s="10">
        <f t="shared" si="164"/>
        <v>3556.4750499999996</v>
      </c>
      <c r="F2636" s="5"/>
    </row>
    <row r="2637" spans="1:6" x14ac:dyDescent="0.2">
      <c r="A2637" s="2">
        <f t="shared" si="165"/>
        <v>42845.624999993619</v>
      </c>
      <c r="B2637">
        <f t="shared" si="166"/>
        <v>4</v>
      </c>
      <c r="C2637">
        <f t="shared" si="167"/>
        <v>15</v>
      </c>
      <c r="D2637" s="5">
        <v>2343.96335</v>
      </c>
      <c r="E2637" s="10">
        <f t="shared" si="164"/>
        <v>2343.96335</v>
      </c>
      <c r="F2637" s="5"/>
    </row>
    <row r="2638" spans="1:6" x14ac:dyDescent="0.2">
      <c r="A2638" s="2">
        <f t="shared" si="165"/>
        <v>42845.666666660283</v>
      </c>
      <c r="B2638">
        <f t="shared" si="166"/>
        <v>4</v>
      </c>
      <c r="C2638">
        <f t="shared" si="167"/>
        <v>16</v>
      </c>
      <c r="D2638" s="5">
        <v>1535.3235999999999</v>
      </c>
      <c r="E2638" s="10">
        <f t="shared" si="164"/>
        <v>1535.3235999999999</v>
      </c>
      <c r="F2638" s="5"/>
    </row>
    <row r="2639" spans="1:6" x14ac:dyDescent="0.2">
      <c r="A2639" s="2">
        <f t="shared" si="165"/>
        <v>42845.708333326947</v>
      </c>
      <c r="B2639">
        <f t="shared" si="166"/>
        <v>4</v>
      </c>
      <c r="C2639">
        <f t="shared" si="167"/>
        <v>17</v>
      </c>
      <c r="D2639" s="5">
        <v>611.6240499999999</v>
      </c>
      <c r="E2639" s="10">
        <f t="shared" si="164"/>
        <v>611.6240499999999</v>
      </c>
      <c r="F2639" s="5"/>
    </row>
    <row r="2640" spans="1:6" x14ac:dyDescent="0.2">
      <c r="A2640" s="2">
        <f t="shared" si="165"/>
        <v>42845.749999993612</v>
      </c>
      <c r="B2640">
        <f t="shared" si="166"/>
        <v>4</v>
      </c>
      <c r="C2640">
        <f t="shared" si="167"/>
        <v>18</v>
      </c>
      <c r="D2640" s="5">
        <v>0</v>
      </c>
      <c r="E2640" s="10">
        <f t="shared" si="164"/>
        <v>0</v>
      </c>
      <c r="F2640" s="5"/>
    </row>
    <row r="2641" spans="1:6" x14ac:dyDescent="0.2">
      <c r="A2641" s="2">
        <f t="shared" si="165"/>
        <v>42845.791666660276</v>
      </c>
      <c r="B2641">
        <f t="shared" si="166"/>
        <v>4</v>
      </c>
      <c r="C2641">
        <f t="shared" si="167"/>
        <v>19</v>
      </c>
      <c r="D2641" s="5">
        <v>0</v>
      </c>
      <c r="E2641" s="10">
        <f t="shared" si="164"/>
        <v>0</v>
      </c>
      <c r="F2641" s="5"/>
    </row>
    <row r="2642" spans="1:6" x14ac:dyDescent="0.2">
      <c r="A2642" s="2">
        <f t="shared" si="165"/>
        <v>42845.83333332694</v>
      </c>
      <c r="B2642">
        <f t="shared" si="166"/>
        <v>4</v>
      </c>
      <c r="C2642">
        <f t="shared" si="167"/>
        <v>20</v>
      </c>
      <c r="D2642" s="5">
        <v>0</v>
      </c>
      <c r="E2642" s="10">
        <f t="shared" si="164"/>
        <v>0</v>
      </c>
      <c r="F2642" s="5"/>
    </row>
    <row r="2643" spans="1:6" x14ac:dyDescent="0.2">
      <c r="A2643" s="2">
        <f t="shared" si="165"/>
        <v>42845.874999993604</v>
      </c>
      <c r="B2643">
        <f t="shared" si="166"/>
        <v>4</v>
      </c>
      <c r="C2643">
        <f t="shared" si="167"/>
        <v>21</v>
      </c>
      <c r="D2643" s="5">
        <v>0</v>
      </c>
      <c r="E2643" s="10">
        <f t="shared" si="164"/>
        <v>0</v>
      </c>
      <c r="F2643" s="5"/>
    </row>
    <row r="2644" spans="1:6" x14ac:dyDescent="0.2">
      <c r="A2644" s="2">
        <f t="shared" si="165"/>
        <v>42845.916666660269</v>
      </c>
      <c r="B2644">
        <f t="shared" si="166"/>
        <v>4</v>
      </c>
      <c r="C2644">
        <f t="shared" si="167"/>
        <v>22</v>
      </c>
      <c r="D2644" s="5">
        <v>0</v>
      </c>
      <c r="E2644" s="10">
        <f t="shared" si="164"/>
        <v>0</v>
      </c>
      <c r="F2644" s="5"/>
    </row>
    <row r="2645" spans="1:6" x14ac:dyDescent="0.2">
      <c r="A2645" s="2">
        <f t="shared" si="165"/>
        <v>42845.958333326933</v>
      </c>
      <c r="B2645">
        <f t="shared" si="166"/>
        <v>4</v>
      </c>
      <c r="C2645">
        <f t="shared" si="167"/>
        <v>23</v>
      </c>
      <c r="D2645" s="5">
        <v>0</v>
      </c>
      <c r="E2645" s="10">
        <f t="shared" si="164"/>
        <v>0</v>
      </c>
      <c r="F2645" s="5"/>
    </row>
    <row r="2646" spans="1:6" x14ac:dyDescent="0.2">
      <c r="A2646" s="2">
        <f t="shared" si="165"/>
        <v>42845.999999993597</v>
      </c>
      <c r="B2646">
        <f t="shared" si="166"/>
        <v>4</v>
      </c>
      <c r="C2646">
        <f t="shared" si="167"/>
        <v>0</v>
      </c>
      <c r="D2646" s="5">
        <v>0</v>
      </c>
      <c r="E2646" s="10">
        <f t="shared" si="164"/>
        <v>0</v>
      </c>
      <c r="F2646" s="5"/>
    </row>
    <row r="2647" spans="1:6" x14ac:dyDescent="0.2">
      <c r="A2647" s="2">
        <f t="shared" si="165"/>
        <v>42846.041666660261</v>
      </c>
      <c r="B2647">
        <f t="shared" si="166"/>
        <v>4</v>
      </c>
      <c r="C2647">
        <f t="shared" si="167"/>
        <v>1</v>
      </c>
      <c r="D2647" s="5">
        <v>0</v>
      </c>
      <c r="E2647" s="10">
        <f t="shared" si="164"/>
        <v>0</v>
      </c>
      <c r="F2647" s="5"/>
    </row>
    <row r="2648" spans="1:6" x14ac:dyDescent="0.2">
      <c r="A2648" s="2">
        <f t="shared" si="165"/>
        <v>42846.083333326926</v>
      </c>
      <c r="B2648">
        <f t="shared" si="166"/>
        <v>4</v>
      </c>
      <c r="C2648">
        <f t="shared" si="167"/>
        <v>2</v>
      </c>
      <c r="D2648" s="5">
        <v>0</v>
      </c>
      <c r="E2648" s="10">
        <f t="shared" si="164"/>
        <v>0</v>
      </c>
      <c r="F2648" s="5"/>
    </row>
    <row r="2649" spans="1:6" x14ac:dyDescent="0.2">
      <c r="A2649" s="2">
        <f t="shared" si="165"/>
        <v>42846.12499999359</v>
      </c>
      <c r="B2649">
        <f t="shared" si="166"/>
        <v>4</v>
      </c>
      <c r="C2649">
        <f t="shared" si="167"/>
        <v>3</v>
      </c>
      <c r="D2649" s="5">
        <v>0</v>
      </c>
      <c r="E2649" s="10">
        <f t="shared" si="164"/>
        <v>0</v>
      </c>
      <c r="F2649" s="5"/>
    </row>
    <row r="2650" spans="1:6" x14ac:dyDescent="0.2">
      <c r="A2650" s="2">
        <f t="shared" si="165"/>
        <v>42846.166666660254</v>
      </c>
      <c r="B2650">
        <f t="shared" si="166"/>
        <v>4</v>
      </c>
      <c r="C2650">
        <f t="shared" si="167"/>
        <v>4</v>
      </c>
      <c r="D2650" s="5">
        <v>0</v>
      </c>
      <c r="E2650" s="10">
        <f t="shared" si="164"/>
        <v>0</v>
      </c>
      <c r="F2650" s="5"/>
    </row>
    <row r="2651" spans="1:6" x14ac:dyDescent="0.2">
      <c r="A2651" s="2">
        <f t="shared" si="165"/>
        <v>42846.208333326918</v>
      </c>
      <c r="B2651">
        <f t="shared" si="166"/>
        <v>4</v>
      </c>
      <c r="C2651">
        <f t="shared" si="167"/>
        <v>5</v>
      </c>
      <c r="D2651" s="5">
        <v>256.70759999999996</v>
      </c>
      <c r="E2651" s="10">
        <f t="shared" si="164"/>
        <v>256.70759999999996</v>
      </c>
      <c r="F2651" s="5"/>
    </row>
    <row r="2652" spans="1:6" x14ac:dyDescent="0.2">
      <c r="A2652" s="2">
        <f t="shared" si="165"/>
        <v>42846.249999993583</v>
      </c>
      <c r="B2652">
        <f t="shared" si="166"/>
        <v>4</v>
      </c>
      <c r="C2652">
        <f t="shared" si="167"/>
        <v>6</v>
      </c>
      <c r="D2652" s="5">
        <v>1819.6266000000001</v>
      </c>
      <c r="E2652" s="10">
        <f t="shared" si="164"/>
        <v>1819.6266000000001</v>
      </c>
      <c r="F2652" s="5"/>
    </row>
    <row r="2653" spans="1:6" x14ac:dyDescent="0.2">
      <c r="A2653" s="2">
        <f t="shared" si="165"/>
        <v>42846.291666660247</v>
      </c>
      <c r="B2653">
        <f t="shared" si="166"/>
        <v>4</v>
      </c>
      <c r="C2653">
        <f t="shared" si="167"/>
        <v>7</v>
      </c>
      <c r="D2653" s="5">
        <v>2867.433</v>
      </c>
      <c r="E2653" s="10">
        <f t="shared" si="164"/>
        <v>2867.433</v>
      </c>
      <c r="F2653" s="5"/>
    </row>
    <row r="2654" spans="1:6" x14ac:dyDescent="0.2">
      <c r="A2654" s="2">
        <f t="shared" si="165"/>
        <v>42846.333333326911</v>
      </c>
      <c r="B2654">
        <f t="shared" si="166"/>
        <v>4</v>
      </c>
      <c r="C2654">
        <f t="shared" si="167"/>
        <v>8</v>
      </c>
      <c r="D2654" s="5">
        <v>5266.2272000000003</v>
      </c>
      <c r="E2654" s="10">
        <f t="shared" si="164"/>
        <v>5266.2272000000003</v>
      </c>
      <c r="F2654" s="5"/>
    </row>
    <row r="2655" spans="1:6" x14ac:dyDescent="0.2">
      <c r="A2655" s="2">
        <f t="shared" si="165"/>
        <v>42846.374999993575</v>
      </c>
      <c r="B2655">
        <f t="shared" si="166"/>
        <v>4</v>
      </c>
      <c r="C2655">
        <f t="shared" si="167"/>
        <v>9</v>
      </c>
      <c r="D2655" s="5">
        <v>6539.34735</v>
      </c>
      <c r="E2655" s="10">
        <f t="shared" si="164"/>
        <v>6539.34735</v>
      </c>
      <c r="F2655" s="5"/>
    </row>
    <row r="2656" spans="1:6" x14ac:dyDescent="0.2">
      <c r="A2656" s="2">
        <f t="shared" si="165"/>
        <v>42846.41666666024</v>
      </c>
      <c r="B2656">
        <f t="shared" si="166"/>
        <v>4</v>
      </c>
      <c r="C2656">
        <f t="shared" si="167"/>
        <v>10</v>
      </c>
      <c r="D2656" s="5">
        <v>6832.0004999999992</v>
      </c>
      <c r="E2656" s="10">
        <f t="shared" si="164"/>
        <v>6832.0004999999992</v>
      </c>
      <c r="F2656" s="5"/>
    </row>
    <row r="2657" spans="1:6" x14ac:dyDescent="0.2">
      <c r="A2657" s="2">
        <f t="shared" si="165"/>
        <v>42846.458333326904</v>
      </c>
      <c r="B2657">
        <f t="shared" si="166"/>
        <v>4</v>
      </c>
      <c r="C2657">
        <f t="shared" si="167"/>
        <v>11</v>
      </c>
      <c r="D2657" s="5">
        <v>5777.0192499999994</v>
      </c>
      <c r="E2657" s="10">
        <f t="shared" si="164"/>
        <v>5777.0192499999994</v>
      </c>
      <c r="F2657" s="5"/>
    </row>
    <row r="2658" spans="1:6" x14ac:dyDescent="0.2">
      <c r="A2658" s="2">
        <f t="shared" si="165"/>
        <v>42846.499999993568</v>
      </c>
      <c r="B2658">
        <f t="shared" si="166"/>
        <v>4</v>
      </c>
      <c r="C2658">
        <f t="shared" si="167"/>
        <v>12</v>
      </c>
      <c r="D2658" s="5">
        <v>5132.1762999999992</v>
      </c>
      <c r="E2658" s="10">
        <f t="shared" si="164"/>
        <v>5132.1762999999992</v>
      </c>
      <c r="F2658" s="5"/>
    </row>
    <row r="2659" spans="1:6" x14ac:dyDescent="0.2">
      <c r="A2659" s="2">
        <f t="shared" si="165"/>
        <v>42846.541666660232</v>
      </c>
      <c r="B2659">
        <f t="shared" si="166"/>
        <v>4</v>
      </c>
      <c r="C2659">
        <f t="shared" si="167"/>
        <v>13</v>
      </c>
      <c r="D2659" s="5">
        <v>5632.6148999999996</v>
      </c>
      <c r="E2659" s="10">
        <f t="shared" si="164"/>
        <v>5632.6148999999996</v>
      </c>
      <c r="F2659" s="5"/>
    </row>
    <row r="2660" spans="1:6" x14ac:dyDescent="0.2">
      <c r="A2660" s="2">
        <f t="shared" si="165"/>
        <v>42846.583333326897</v>
      </c>
      <c r="B2660">
        <f t="shared" si="166"/>
        <v>4</v>
      </c>
      <c r="C2660">
        <f t="shared" si="167"/>
        <v>14</v>
      </c>
      <c r="D2660" s="5">
        <v>4995.99215</v>
      </c>
      <c r="E2660" s="10">
        <f t="shared" si="164"/>
        <v>4995.99215</v>
      </c>
      <c r="F2660" s="5"/>
    </row>
    <row r="2661" spans="1:6" x14ac:dyDescent="0.2">
      <c r="A2661" s="2">
        <f t="shared" si="165"/>
        <v>42846.624999993561</v>
      </c>
      <c r="B2661">
        <f t="shared" si="166"/>
        <v>4</v>
      </c>
      <c r="C2661">
        <f t="shared" si="167"/>
        <v>15</v>
      </c>
      <c r="D2661" s="5">
        <v>3571.4043499999998</v>
      </c>
      <c r="E2661" s="10">
        <f t="shared" si="164"/>
        <v>3571.4043499999998</v>
      </c>
      <c r="F2661" s="5"/>
    </row>
    <row r="2662" spans="1:6" x14ac:dyDescent="0.2">
      <c r="A2662" s="2">
        <f t="shared" si="165"/>
        <v>42846.666666660225</v>
      </c>
      <c r="B2662">
        <f t="shared" si="166"/>
        <v>4</v>
      </c>
      <c r="C2662">
        <f t="shared" si="167"/>
        <v>16</v>
      </c>
      <c r="D2662" s="5">
        <v>1280.0201499999998</v>
      </c>
      <c r="E2662" s="10">
        <f t="shared" si="164"/>
        <v>1280.0201499999998</v>
      </c>
      <c r="F2662" s="5"/>
    </row>
    <row r="2663" spans="1:6" x14ac:dyDescent="0.2">
      <c r="A2663" s="2">
        <f t="shared" si="165"/>
        <v>42846.708333326889</v>
      </c>
      <c r="B2663">
        <f t="shared" si="166"/>
        <v>4</v>
      </c>
      <c r="C2663">
        <f t="shared" si="167"/>
        <v>17</v>
      </c>
      <c r="D2663" s="5">
        <v>625.64829999999995</v>
      </c>
      <c r="E2663" s="10">
        <f t="shared" si="164"/>
        <v>625.64829999999995</v>
      </c>
      <c r="F2663" s="5"/>
    </row>
    <row r="2664" spans="1:6" x14ac:dyDescent="0.2">
      <c r="A2664" s="2">
        <f t="shared" si="165"/>
        <v>42846.749999993554</v>
      </c>
      <c r="B2664">
        <f t="shared" si="166"/>
        <v>4</v>
      </c>
      <c r="C2664">
        <f t="shared" si="167"/>
        <v>18</v>
      </c>
      <c r="D2664" s="5">
        <v>0</v>
      </c>
      <c r="E2664" s="10">
        <f t="shared" si="164"/>
        <v>0</v>
      </c>
      <c r="F2664" s="5"/>
    </row>
    <row r="2665" spans="1:6" x14ac:dyDescent="0.2">
      <c r="A2665" s="2">
        <f t="shared" si="165"/>
        <v>42846.791666660218</v>
      </c>
      <c r="B2665">
        <f t="shared" si="166"/>
        <v>4</v>
      </c>
      <c r="C2665">
        <f t="shared" si="167"/>
        <v>19</v>
      </c>
      <c r="D2665" s="5">
        <v>0</v>
      </c>
      <c r="E2665" s="10">
        <f t="shared" si="164"/>
        <v>0</v>
      </c>
      <c r="F2665" s="5"/>
    </row>
    <row r="2666" spans="1:6" x14ac:dyDescent="0.2">
      <c r="A2666" s="2">
        <f t="shared" si="165"/>
        <v>42846.833333326882</v>
      </c>
      <c r="B2666">
        <f t="shared" si="166"/>
        <v>4</v>
      </c>
      <c r="C2666">
        <f t="shared" si="167"/>
        <v>20</v>
      </c>
      <c r="D2666" s="5">
        <v>0</v>
      </c>
      <c r="E2666" s="10">
        <f t="shared" si="164"/>
        <v>0</v>
      </c>
      <c r="F2666" s="5"/>
    </row>
    <row r="2667" spans="1:6" x14ac:dyDescent="0.2">
      <c r="A2667" s="2">
        <f t="shared" si="165"/>
        <v>42846.874999993546</v>
      </c>
      <c r="B2667">
        <f t="shared" si="166"/>
        <v>4</v>
      </c>
      <c r="C2667">
        <f t="shared" si="167"/>
        <v>21</v>
      </c>
      <c r="D2667" s="5">
        <v>0</v>
      </c>
      <c r="E2667" s="10">
        <f t="shared" si="164"/>
        <v>0</v>
      </c>
      <c r="F2667" s="5"/>
    </row>
    <row r="2668" spans="1:6" x14ac:dyDescent="0.2">
      <c r="A2668" s="2">
        <f t="shared" si="165"/>
        <v>42846.91666666021</v>
      </c>
      <c r="B2668">
        <f t="shared" si="166"/>
        <v>4</v>
      </c>
      <c r="C2668">
        <f t="shared" si="167"/>
        <v>22</v>
      </c>
      <c r="D2668" s="5">
        <v>0</v>
      </c>
      <c r="E2668" s="10">
        <f t="shared" si="164"/>
        <v>0</v>
      </c>
      <c r="F2668" s="5"/>
    </row>
    <row r="2669" spans="1:6" x14ac:dyDescent="0.2">
      <c r="A2669" s="2">
        <f t="shared" si="165"/>
        <v>42846.958333326875</v>
      </c>
      <c r="B2669">
        <f t="shared" si="166"/>
        <v>4</v>
      </c>
      <c r="C2669">
        <f t="shared" si="167"/>
        <v>23</v>
      </c>
      <c r="D2669" s="5">
        <v>0</v>
      </c>
      <c r="E2669" s="10">
        <f t="shared" si="164"/>
        <v>0</v>
      </c>
      <c r="F2669" s="5"/>
    </row>
    <row r="2670" spans="1:6" x14ac:dyDescent="0.2">
      <c r="A2670" s="2">
        <f t="shared" si="165"/>
        <v>42846.999999993539</v>
      </c>
      <c r="B2670">
        <f t="shared" si="166"/>
        <v>4</v>
      </c>
      <c r="C2670">
        <f t="shared" si="167"/>
        <v>0</v>
      </c>
      <c r="D2670" s="5">
        <v>0</v>
      </c>
      <c r="E2670" s="10">
        <f t="shared" si="164"/>
        <v>0</v>
      </c>
      <c r="F2670" s="5"/>
    </row>
    <row r="2671" spans="1:6" x14ac:dyDescent="0.2">
      <c r="A2671" s="2">
        <f t="shared" si="165"/>
        <v>42847.041666660203</v>
      </c>
      <c r="B2671">
        <f t="shared" si="166"/>
        <v>4</v>
      </c>
      <c r="C2671">
        <f t="shared" si="167"/>
        <v>1</v>
      </c>
      <c r="D2671" s="5">
        <v>0</v>
      </c>
      <c r="E2671" s="10">
        <f t="shared" si="164"/>
        <v>0</v>
      </c>
      <c r="F2671" s="5"/>
    </row>
    <row r="2672" spans="1:6" x14ac:dyDescent="0.2">
      <c r="A2672" s="2">
        <f t="shared" si="165"/>
        <v>42847.083333326867</v>
      </c>
      <c r="B2672">
        <f t="shared" si="166"/>
        <v>4</v>
      </c>
      <c r="C2672">
        <f t="shared" si="167"/>
        <v>2</v>
      </c>
      <c r="D2672" s="5">
        <v>0</v>
      </c>
      <c r="E2672" s="10">
        <f t="shared" si="164"/>
        <v>0</v>
      </c>
      <c r="F2672" s="5"/>
    </row>
    <row r="2673" spans="1:6" x14ac:dyDescent="0.2">
      <c r="A2673" s="2">
        <f t="shared" si="165"/>
        <v>42847.124999993532</v>
      </c>
      <c r="B2673">
        <f t="shared" si="166"/>
        <v>4</v>
      </c>
      <c r="C2673">
        <f t="shared" si="167"/>
        <v>3</v>
      </c>
      <c r="D2673" s="5">
        <v>0</v>
      </c>
      <c r="E2673" s="10">
        <f t="shared" si="164"/>
        <v>0</v>
      </c>
      <c r="F2673" s="5"/>
    </row>
    <row r="2674" spans="1:6" x14ac:dyDescent="0.2">
      <c r="A2674" s="2">
        <f t="shared" si="165"/>
        <v>42847.166666660196</v>
      </c>
      <c r="B2674">
        <f t="shared" si="166"/>
        <v>4</v>
      </c>
      <c r="C2674">
        <f t="shared" si="167"/>
        <v>4</v>
      </c>
      <c r="D2674" s="5">
        <v>0</v>
      </c>
      <c r="E2674" s="10">
        <f t="shared" si="164"/>
        <v>0</v>
      </c>
      <c r="F2674" s="5"/>
    </row>
    <row r="2675" spans="1:6" x14ac:dyDescent="0.2">
      <c r="A2675" s="2">
        <f t="shared" si="165"/>
        <v>42847.20833332686</v>
      </c>
      <c r="B2675">
        <f t="shared" si="166"/>
        <v>4</v>
      </c>
      <c r="C2675">
        <f t="shared" si="167"/>
        <v>5</v>
      </c>
      <c r="D2675" s="5">
        <v>289.43315000000001</v>
      </c>
      <c r="E2675" s="10">
        <f t="shared" si="164"/>
        <v>289.43315000000001</v>
      </c>
      <c r="F2675" s="5"/>
    </row>
    <row r="2676" spans="1:6" x14ac:dyDescent="0.2">
      <c r="A2676" s="2">
        <f t="shared" si="165"/>
        <v>42847.249999993524</v>
      </c>
      <c r="B2676">
        <f t="shared" si="166"/>
        <v>4</v>
      </c>
      <c r="C2676">
        <f t="shared" si="167"/>
        <v>6</v>
      </c>
      <c r="D2676" s="5">
        <v>1769.0553499999999</v>
      </c>
      <c r="E2676" s="10">
        <f t="shared" si="164"/>
        <v>1769.0553499999999</v>
      </c>
      <c r="F2676" s="5"/>
    </row>
    <row r="2677" spans="1:6" x14ac:dyDescent="0.2">
      <c r="A2677" s="2">
        <f t="shared" si="165"/>
        <v>42847.291666660189</v>
      </c>
      <c r="B2677">
        <f t="shared" si="166"/>
        <v>4</v>
      </c>
      <c r="C2677">
        <f t="shared" si="167"/>
        <v>7</v>
      </c>
      <c r="D2677" s="5">
        <v>3701.9603999999999</v>
      </c>
      <c r="E2677" s="10">
        <f t="shared" si="164"/>
        <v>3701.9603999999999</v>
      </c>
      <c r="F2677" s="5"/>
    </row>
    <row r="2678" spans="1:6" x14ac:dyDescent="0.2">
      <c r="A2678" s="2">
        <f t="shared" si="165"/>
        <v>42847.333333326853</v>
      </c>
      <c r="B2678">
        <f t="shared" si="166"/>
        <v>4</v>
      </c>
      <c r="C2678">
        <f t="shared" si="167"/>
        <v>8</v>
      </c>
      <c r="D2678" s="5">
        <v>5431.731749999999</v>
      </c>
      <c r="E2678" s="10">
        <f t="shared" si="164"/>
        <v>5431.731749999999</v>
      </c>
      <c r="F2678" s="5"/>
    </row>
    <row r="2679" spans="1:6" x14ac:dyDescent="0.2">
      <c r="A2679" s="2">
        <f t="shared" si="165"/>
        <v>42847.374999993517</v>
      </c>
      <c r="B2679">
        <f t="shared" si="166"/>
        <v>4</v>
      </c>
      <c r="C2679">
        <f t="shared" si="167"/>
        <v>9</v>
      </c>
      <c r="D2679" s="5">
        <v>6786.1292999999996</v>
      </c>
      <c r="E2679" s="10">
        <f t="shared" si="164"/>
        <v>6786.1292999999987</v>
      </c>
      <c r="F2679" s="5"/>
    </row>
    <row r="2680" spans="1:6" x14ac:dyDescent="0.2">
      <c r="A2680" s="2">
        <f t="shared" si="165"/>
        <v>42847.416666660181</v>
      </c>
      <c r="B2680">
        <f t="shared" si="166"/>
        <v>4</v>
      </c>
      <c r="C2680">
        <f t="shared" si="167"/>
        <v>10</v>
      </c>
      <c r="D2680" s="5">
        <v>7837.5547499999993</v>
      </c>
      <c r="E2680" s="10">
        <f t="shared" si="164"/>
        <v>7837.5547499999984</v>
      </c>
      <c r="F2680" s="5"/>
    </row>
    <row r="2681" spans="1:6" x14ac:dyDescent="0.2">
      <c r="A2681" s="2">
        <f t="shared" si="165"/>
        <v>42847.458333326846</v>
      </c>
      <c r="B2681">
        <f t="shared" si="166"/>
        <v>4</v>
      </c>
      <c r="C2681">
        <f t="shared" si="167"/>
        <v>11</v>
      </c>
      <c r="D2681" s="5">
        <v>5801.2796500000004</v>
      </c>
      <c r="E2681" s="10">
        <f t="shared" si="164"/>
        <v>5801.2796500000004</v>
      </c>
      <c r="F2681" s="5"/>
    </row>
    <row r="2682" spans="1:6" x14ac:dyDescent="0.2">
      <c r="A2682" s="2">
        <f t="shared" si="165"/>
        <v>42847.49999999351</v>
      </c>
      <c r="B2682">
        <f t="shared" si="166"/>
        <v>4</v>
      </c>
      <c r="C2682">
        <f t="shared" si="167"/>
        <v>12</v>
      </c>
      <c r="D2682" s="5">
        <v>5903.4433499999996</v>
      </c>
      <c r="E2682" s="10">
        <f t="shared" si="164"/>
        <v>5903.4433499999996</v>
      </c>
      <c r="F2682" s="5"/>
    </row>
    <row r="2683" spans="1:6" x14ac:dyDescent="0.2">
      <c r="A2683" s="2">
        <f t="shared" si="165"/>
        <v>42847.541666660174</v>
      </c>
      <c r="B2683">
        <f t="shared" si="166"/>
        <v>4</v>
      </c>
      <c r="C2683">
        <f t="shared" si="167"/>
        <v>13</v>
      </c>
      <c r="D2683" s="5">
        <v>267.24504999999999</v>
      </c>
      <c r="E2683" s="10">
        <f t="shared" si="164"/>
        <v>267.24504999999999</v>
      </c>
      <c r="F2683" s="5"/>
    </row>
    <row r="2684" spans="1:6" x14ac:dyDescent="0.2">
      <c r="A2684" s="2">
        <f t="shared" si="165"/>
        <v>42847.583333326838</v>
      </c>
      <c r="B2684">
        <f t="shared" si="166"/>
        <v>4</v>
      </c>
      <c r="C2684">
        <f t="shared" si="167"/>
        <v>14</v>
      </c>
      <c r="D2684" s="5">
        <v>2320.3458000000001</v>
      </c>
      <c r="E2684" s="10">
        <f t="shared" si="164"/>
        <v>2320.3458000000001</v>
      </c>
      <c r="F2684" s="5"/>
    </row>
    <row r="2685" spans="1:6" x14ac:dyDescent="0.2">
      <c r="A2685" s="2">
        <f t="shared" si="165"/>
        <v>42847.624999993503</v>
      </c>
      <c r="B2685">
        <f t="shared" si="166"/>
        <v>4</v>
      </c>
      <c r="C2685">
        <f t="shared" si="167"/>
        <v>15</v>
      </c>
      <c r="D2685" s="5">
        <v>170.47024999999999</v>
      </c>
      <c r="E2685" s="10">
        <f t="shared" si="164"/>
        <v>170.47024999999999</v>
      </c>
      <c r="F2685" s="5"/>
    </row>
    <row r="2686" spans="1:6" x14ac:dyDescent="0.2">
      <c r="A2686" s="2">
        <f t="shared" si="165"/>
        <v>42847.666666660167</v>
      </c>
      <c r="B2686">
        <f t="shared" si="166"/>
        <v>4</v>
      </c>
      <c r="C2686">
        <f t="shared" si="167"/>
        <v>16</v>
      </c>
      <c r="D2686" s="5">
        <v>1874.1492499999997</v>
      </c>
      <c r="E2686" s="10">
        <f t="shared" si="164"/>
        <v>1874.1492499999997</v>
      </c>
      <c r="F2686" s="5"/>
    </row>
    <row r="2687" spans="1:6" x14ac:dyDescent="0.2">
      <c r="A2687" s="2">
        <f t="shared" si="165"/>
        <v>42847.708333326831</v>
      </c>
      <c r="B2687">
        <f t="shared" si="166"/>
        <v>4</v>
      </c>
      <c r="C2687">
        <f t="shared" si="167"/>
        <v>17</v>
      </c>
      <c r="D2687" s="5">
        <v>769.45579999999995</v>
      </c>
      <c r="E2687" s="10">
        <f t="shared" si="164"/>
        <v>769.45579999999995</v>
      </c>
      <c r="F2687" s="5"/>
    </row>
    <row r="2688" spans="1:6" x14ac:dyDescent="0.2">
      <c r="A2688" s="2">
        <f t="shared" si="165"/>
        <v>42847.749999993495</v>
      </c>
      <c r="B2688">
        <f t="shared" si="166"/>
        <v>4</v>
      </c>
      <c r="C2688">
        <f t="shared" si="167"/>
        <v>18</v>
      </c>
      <c r="D2688" s="5">
        <v>0</v>
      </c>
      <c r="E2688" s="10">
        <f t="shared" si="164"/>
        <v>0</v>
      </c>
      <c r="F2688" s="5"/>
    </row>
    <row r="2689" spans="1:6" x14ac:dyDescent="0.2">
      <c r="A2689" s="2">
        <f t="shared" si="165"/>
        <v>42847.79166666016</v>
      </c>
      <c r="B2689">
        <f t="shared" si="166"/>
        <v>4</v>
      </c>
      <c r="C2689">
        <f t="shared" si="167"/>
        <v>19</v>
      </c>
      <c r="D2689" s="5">
        <v>0</v>
      </c>
      <c r="E2689" s="10">
        <f t="shared" si="164"/>
        <v>0</v>
      </c>
      <c r="F2689" s="5"/>
    </row>
    <row r="2690" spans="1:6" x14ac:dyDescent="0.2">
      <c r="A2690" s="2">
        <f t="shared" si="165"/>
        <v>42847.833333326824</v>
      </c>
      <c r="B2690">
        <f t="shared" si="166"/>
        <v>4</v>
      </c>
      <c r="C2690">
        <f t="shared" si="167"/>
        <v>20</v>
      </c>
      <c r="D2690" s="5">
        <v>0</v>
      </c>
      <c r="E2690" s="10">
        <f t="shared" si="164"/>
        <v>0</v>
      </c>
      <c r="F2690" s="5"/>
    </row>
    <row r="2691" spans="1:6" x14ac:dyDescent="0.2">
      <c r="A2691" s="2">
        <f t="shared" si="165"/>
        <v>42847.874999993488</v>
      </c>
      <c r="B2691">
        <f t="shared" si="166"/>
        <v>4</v>
      </c>
      <c r="C2691">
        <f t="shared" si="167"/>
        <v>21</v>
      </c>
      <c r="D2691" s="5">
        <v>0</v>
      </c>
      <c r="E2691" s="10">
        <f t="shared" si="164"/>
        <v>0</v>
      </c>
      <c r="F2691" s="5"/>
    </row>
    <row r="2692" spans="1:6" x14ac:dyDescent="0.2">
      <c r="A2692" s="2">
        <f t="shared" si="165"/>
        <v>42847.916666660152</v>
      </c>
      <c r="B2692">
        <f t="shared" si="166"/>
        <v>4</v>
      </c>
      <c r="C2692">
        <f t="shared" si="167"/>
        <v>22</v>
      </c>
      <c r="D2692" s="5">
        <v>0</v>
      </c>
      <c r="E2692" s="10">
        <f t="shared" si="164"/>
        <v>0</v>
      </c>
      <c r="F2692" s="5"/>
    </row>
    <row r="2693" spans="1:6" x14ac:dyDescent="0.2">
      <c r="A2693" s="2">
        <f t="shared" si="165"/>
        <v>42847.958333326817</v>
      </c>
      <c r="B2693">
        <f t="shared" si="166"/>
        <v>4</v>
      </c>
      <c r="C2693">
        <f t="shared" si="167"/>
        <v>23</v>
      </c>
      <c r="D2693" s="5">
        <v>0</v>
      </c>
      <c r="E2693" s="10">
        <f t="shared" si="164"/>
        <v>0</v>
      </c>
      <c r="F2693" s="5"/>
    </row>
    <row r="2694" spans="1:6" x14ac:dyDescent="0.2">
      <c r="A2694" s="2">
        <f t="shared" si="165"/>
        <v>42847.999999993481</v>
      </c>
      <c r="B2694">
        <f t="shared" si="166"/>
        <v>4</v>
      </c>
      <c r="C2694">
        <f t="shared" si="167"/>
        <v>0</v>
      </c>
      <c r="D2694" s="5">
        <v>0</v>
      </c>
      <c r="E2694" s="10">
        <f t="shared" si="164"/>
        <v>0</v>
      </c>
      <c r="F2694" s="5"/>
    </row>
    <row r="2695" spans="1:6" x14ac:dyDescent="0.2">
      <c r="A2695" s="2">
        <f t="shared" si="165"/>
        <v>42848.041666660145</v>
      </c>
      <c r="B2695">
        <f t="shared" si="166"/>
        <v>4</v>
      </c>
      <c r="C2695">
        <f t="shared" si="167"/>
        <v>1</v>
      </c>
      <c r="D2695" s="5">
        <v>0</v>
      </c>
      <c r="E2695" s="10">
        <f t="shared" ref="E2695:E2758" si="168">D2695*$B$4/10</f>
        <v>0</v>
      </c>
      <c r="F2695" s="5"/>
    </row>
    <row r="2696" spans="1:6" x14ac:dyDescent="0.2">
      <c r="A2696" s="2">
        <f t="shared" ref="A2696:A2759" si="169">A2695+1/24</f>
        <v>42848.083333326809</v>
      </c>
      <c r="B2696">
        <f t="shared" ref="B2696:B2759" si="170">MONTH(A2696)</f>
        <v>4</v>
      </c>
      <c r="C2696">
        <f t="shared" ref="C2696:C2759" si="171">HOUR(A2696)</f>
        <v>2</v>
      </c>
      <c r="D2696" s="5">
        <v>0</v>
      </c>
      <c r="E2696" s="10">
        <f t="shared" si="168"/>
        <v>0</v>
      </c>
      <c r="F2696" s="5"/>
    </row>
    <row r="2697" spans="1:6" x14ac:dyDescent="0.2">
      <c r="A2697" s="2">
        <f t="shared" si="169"/>
        <v>42848.124999993473</v>
      </c>
      <c r="B2697">
        <f t="shared" si="170"/>
        <v>4</v>
      </c>
      <c r="C2697">
        <f t="shared" si="171"/>
        <v>3</v>
      </c>
      <c r="D2697" s="5">
        <v>0</v>
      </c>
      <c r="E2697" s="10">
        <f t="shared" si="168"/>
        <v>0</v>
      </c>
      <c r="F2697" s="5"/>
    </row>
    <row r="2698" spans="1:6" x14ac:dyDescent="0.2">
      <c r="A2698" s="2">
        <f t="shared" si="169"/>
        <v>42848.166666660138</v>
      </c>
      <c r="B2698">
        <f t="shared" si="170"/>
        <v>4</v>
      </c>
      <c r="C2698">
        <f t="shared" si="171"/>
        <v>4</v>
      </c>
      <c r="D2698" s="5">
        <v>0</v>
      </c>
      <c r="E2698" s="10">
        <f t="shared" si="168"/>
        <v>0</v>
      </c>
      <c r="F2698" s="5"/>
    </row>
    <row r="2699" spans="1:6" x14ac:dyDescent="0.2">
      <c r="A2699" s="2">
        <f t="shared" si="169"/>
        <v>42848.208333326802</v>
      </c>
      <c r="B2699">
        <f t="shared" si="170"/>
        <v>4</v>
      </c>
      <c r="C2699">
        <f t="shared" si="171"/>
        <v>5</v>
      </c>
      <c r="D2699" s="5">
        <v>93.171849999999992</v>
      </c>
      <c r="E2699" s="10">
        <f t="shared" si="168"/>
        <v>93.171849999999992</v>
      </c>
      <c r="F2699" s="5"/>
    </row>
    <row r="2700" spans="1:6" x14ac:dyDescent="0.2">
      <c r="A2700" s="2">
        <f t="shared" si="169"/>
        <v>42848.249999993466</v>
      </c>
      <c r="B2700">
        <f t="shared" si="170"/>
        <v>4</v>
      </c>
      <c r="C2700">
        <f t="shared" si="171"/>
        <v>6</v>
      </c>
      <c r="D2700" s="5">
        <v>1083.5840499999999</v>
      </c>
      <c r="E2700" s="10">
        <f t="shared" si="168"/>
        <v>1083.5840499999999</v>
      </c>
      <c r="F2700" s="5"/>
    </row>
    <row r="2701" spans="1:6" x14ac:dyDescent="0.2">
      <c r="A2701" s="2">
        <f t="shared" si="169"/>
        <v>42848.29166666013</v>
      </c>
      <c r="B2701">
        <f t="shared" si="170"/>
        <v>4</v>
      </c>
      <c r="C2701">
        <f t="shared" si="171"/>
        <v>7</v>
      </c>
      <c r="D2701" s="5">
        <v>2035.0940499999997</v>
      </c>
      <c r="E2701" s="10">
        <f t="shared" si="168"/>
        <v>2035.0940499999997</v>
      </c>
      <c r="F2701" s="5"/>
    </row>
    <row r="2702" spans="1:6" x14ac:dyDescent="0.2">
      <c r="A2702" s="2">
        <f t="shared" si="169"/>
        <v>42848.333333326795</v>
      </c>
      <c r="B2702">
        <f t="shared" si="170"/>
        <v>4</v>
      </c>
      <c r="C2702">
        <f t="shared" si="171"/>
        <v>8</v>
      </c>
      <c r="D2702" s="5">
        <v>3884.7298999999994</v>
      </c>
      <c r="E2702" s="10">
        <f t="shared" si="168"/>
        <v>3884.7298999999994</v>
      </c>
      <c r="F2702" s="5"/>
    </row>
    <row r="2703" spans="1:6" x14ac:dyDescent="0.2">
      <c r="A2703" s="2">
        <f t="shared" si="169"/>
        <v>42848.374999993459</v>
      </c>
      <c r="B2703">
        <f t="shared" si="170"/>
        <v>4</v>
      </c>
      <c r="C2703">
        <f t="shared" si="171"/>
        <v>9</v>
      </c>
      <c r="D2703" s="5">
        <v>5346.50065</v>
      </c>
      <c r="E2703" s="10">
        <f t="shared" si="168"/>
        <v>5346.50065</v>
      </c>
      <c r="F2703" s="5"/>
    </row>
    <row r="2704" spans="1:6" x14ac:dyDescent="0.2">
      <c r="A2704" s="2">
        <f t="shared" si="169"/>
        <v>42848.416666660123</v>
      </c>
      <c r="B2704">
        <f t="shared" si="170"/>
        <v>4</v>
      </c>
      <c r="C2704">
        <f t="shared" si="171"/>
        <v>10</v>
      </c>
      <c r="D2704" s="5">
        <v>3944.0998</v>
      </c>
      <c r="E2704" s="10">
        <f t="shared" si="168"/>
        <v>3944.0998</v>
      </c>
      <c r="F2704" s="5"/>
    </row>
    <row r="2705" spans="1:6" x14ac:dyDescent="0.2">
      <c r="A2705" s="2">
        <f t="shared" si="169"/>
        <v>42848.458333326787</v>
      </c>
      <c r="B2705">
        <f t="shared" si="170"/>
        <v>4</v>
      </c>
      <c r="C2705">
        <f t="shared" si="171"/>
        <v>11</v>
      </c>
      <c r="D2705" s="5">
        <v>5136.0333999999993</v>
      </c>
      <c r="E2705" s="10">
        <f t="shared" si="168"/>
        <v>5136.0333999999993</v>
      </c>
      <c r="F2705" s="5"/>
    </row>
    <row r="2706" spans="1:6" x14ac:dyDescent="0.2">
      <c r="A2706" s="2">
        <f t="shared" si="169"/>
        <v>42848.499999993452</v>
      </c>
      <c r="B2706">
        <f t="shared" si="170"/>
        <v>4</v>
      </c>
      <c r="C2706">
        <f t="shared" si="171"/>
        <v>12</v>
      </c>
      <c r="D2706" s="5">
        <v>6337.8984</v>
      </c>
      <c r="E2706" s="10">
        <f t="shared" si="168"/>
        <v>6337.8984</v>
      </c>
      <c r="F2706" s="5"/>
    </row>
    <row r="2707" spans="1:6" x14ac:dyDescent="0.2">
      <c r="A2707" s="2">
        <f t="shared" si="169"/>
        <v>42848.541666660116</v>
      </c>
      <c r="B2707">
        <f t="shared" si="170"/>
        <v>4</v>
      </c>
      <c r="C2707">
        <f t="shared" si="171"/>
        <v>13</v>
      </c>
      <c r="D2707" s="5">
        <v>3082.4829999999997</v>
      </c>
      <c r="E2707" s="10">
        <f t="shared" si="168"/>
        <v>3082.4829999999997</v>
      </c>
      <c r="F2707" s="5"/>
    </row>
    <row r="2708" spans="1:6" x14ac:dyDescent="0.2">
      <c r="A2708" s="2">
        <f t="shared" si="169"/>
        <v>42848.58333332678</v>
      </c>
      <c r="B2708">
        <f t="shared" si="170"/>
        <v>4</v>
      </c>
      <c r="C2708">
        <f t="shared" si="171"/>
        <v>14</v>
      </c>
      <c r="D2708" s="5">
        <v>4110.9222499999996</v>
      </c>
      <c r="E2708" s="10">
        <f t="shared" si="168"/>
        <v>4110.9222499999996</v>
      </c>
      <c r="F2708" s="5"/>
    </row>
    <row r="2709" spans="1:6" x14ac:dyDescent="0.2">
      <c r="A2709" s="2">
        <f t="shared" si="169"/>
        <v>42848.624999993444</v>
      </c>
      <c r="B2709">
        <f t="shared" si="170"/>
        <v>4</v>
      </c>
      <c r="C2709">
        <f t="shared" si="171"/>
        <v>15</v>
      </c>
      <c r="D2709" s="5">
        <v>439.47824999999995</v>
      </c>
      <c r="E2709" s="10">
        <f t="shared" si="168"/>
        <v>439.47824999999995</v>
      </c>
      <c r="F2709" s="5"/>
    </row>
    <row r="2710" spans="1:6" x14ac:dyDescent="0.2">
      <c r="A2710" s="2">
        <f t="shared" si="169"/>
        <v>42848.666666660109</v>
      </c>
      <c r="B2710">
        <f t="shared" si="170"/>
        <v>4</v>
      </c>
      <c r="C2710">
        <f t="shared" si="171"/>
        <v>16</v>
      </c>
      <c r="D2710" s="5">
        <v>2873.1680499999998</v>
      </c>
      <c r="E2710" s="10">
        <f t="shared" si="168"/>
        <v>2873.1680499999998</v>
      </c>
      <c r="F2710" s="5"/>
    </row>
    <row r="2711" spans="1:6" x14ac:dyDescent="0.2">
      <c r="A2711" s="2">
        <f t="shared" si="169"/>
        <v>42848.708333326773</v>
      </c>
      <c r="B2711">
        <f t="shared" si="170"/>
        <v>4</v>
      </c>
      <c r="C2711">
        <f t="shared" si="171"/>
        <v>17</v>
      </c>
      <c r="D2711" s="5">
        <v>798.48985000000005</v>
      </c>
      <c r="E2711" s="10">
        <f t="shared" si="168"/>
        <v>798.48985000000005</v>
      </c>
      <c r="F2711" s="5"/>
    </row>
    <row r="2712" spans="1:6" x14ac:dyDescent="0.2">
      <c r="A2712" s="2">
        <f t="shared" si="169"/>
        <v>42848.749999993437</v>
      </c>
      <c r="B2712">
        <f t="shared" si="170"/>
        <v>4</v>
      </c>
      <c r="C2712">
        <f t="shared" si="171"/>
        <v>18</v>
      </c>
      <c r="D2712" s="5">
        <v>0</v>
      </c>
      <c r="E2712" s="10">
        <f t="shared" si="168"/>
        <v>0</v>
      </c>
      <c r="F2712" s="5"/>
    </row>
    <row r="2713" spans="1:6" x14ac:dyDescent="0.2">
      <c r="A2713" s="2">
        <f t="shared" si="169"/>
        <v>42848.791666660101</v>
      </c>
      <c r="B2713">
        <f t="shared" si="170"/>
        <v>4</v>
      </c>
      <c r="C2713">
        <f t="shared" si="171"/>
        <v>19</v>
      </c>
      <c r="D2713" s="5">
        <v>0</v>
      </c>
      <c r="E2713" s="10">
        <f t="shared" si="168"/>
        <v>0</v>
      </c>
      <c r="F2713" s="5"/>
    </row>
    <row r="2714" spans="1:6" x14ac:dyDescent="0.2">
      <c r="A2714" s="2">
        <f t="shared" si="169"/>
        <v>42848.833333326766</v>
      </c>
      <c r="B2714">
        <f t="shared" si="170"/>
        <v>4</v>
      </c>
      <c r="C2714">
        <f t="shared" si="171"/>
        <v>20</v>
      </c>
      <c r="D2714" s="5">
        <v>0</v>
      </c>
      <c r="E2714" s="10">
        <f t="shared" si="168"/>
        <v>0</v>
      </c>
      <c r="F2714" s="5"/>
    </row>
    <row r="2715" spans="1:6" x14ac:dyDescent="0.2">
      <c r="A2715" s="2">
        <f t="shared" si="169"/>
        <v>42848.87499999343</v>
      </c>
      <c r="B2715">
        <f t="shared" si="170"/>
        <v>4</v>
      </c>
      <c r="C2715">
        <f t="shared" si="171"/>
        <v>21</v>
      </c>
      <c r="D2715" s="5">
        <v>0</v>
      </c>
      <c r="E2715" s="10">
        <f t="shared" si="168"/>
        <v>0</v>
      </c>
      <c r="F2715" s="5"/>
    </row>
    <row r="2716" spans="1:6" x14ac:dyDescent="0.2">
      <c r="A2716" s="2">
        <f t="shared" si="169"/>
        <v>42848.916666660094</v>
      </c>
      <c r="B2716">
        <f t="shared" si="170"/>
        <v>4</v>
      </c>
      <c r="C2716">
        <f t="shared" si="171"/>
        <v>22</v>
      </c>
      <c r="D2716" s="5">
        <v>0</v>
      </c>
      <c r="E2716" s="10">
        <f t="shared" si="168"/>
        <v>0</v>
      </c>
      <c r="F2716" s="5"/>
    </row>
    <row r="2717" spans="1:6" x14ac:dyDescent="0.2">
      <c r="A2717" s="2">
        <f t="shared" si="169"/>
        <v>42848.958333326758</v>
      </c>
      <c r="B2717">
        <f t="shared" si="170"/>
        <v>4</v>
      </c>
      <c r="C2717">
        <f t="shared" si="171"/>
        <v>23</v>
      </c>
      <c r="D2717" s="5">
        <v>0</v>
      </c>
      <c r="E2717" s="10">
        <f t="shared" si="168"/>
        <v>0</v>
      </c>
      <c r="F2717" s="5"/>
    </row>
    <row r="2718" spans="1:6" x14ac:dyDescent="0.2">
      <c r="A2718" s="2">
        <f t="shared" si="169"/>
        <v>42848.999999993423</v>
      </c>
      <c r="B2718">
        <f t="shared" si="170"/>
        <v>4</v>
      </c>
      <c r="C2718">
        <f t="shared" si="171"/>
        <v>0</v>
      </c>
      <c r="D2718" s="5">
        <v>0</v>
      </c>
      <c r="E2718" s="10">
        <f t="shared" si="168"/>
        <v>0</v>
      </c>
      <c r="F2718" s="5"/>
    </row>
    <row r="2719" spans="1:6" x14ac:dyDescent="0.2">
      <c r="A2719" s="2">
        <f t="shared" si="169"/>
        <v>42849.041666660087</v>
      </c>
      <c r="B2719">
        <f t="shared" si="170"/>
        <v>4</v>
      </c>
      <c r="C2719">
        <f t="shared" si="171"/>
        <v>1</v>
      </c>
      <c r="D2719" s="5">
        <v>0</v>
      </c>
      <c r="E2719" s="10">
        <f t="shared" si="168"/>
        <v>0</v>
      </c>
      <c r="F2719" s="5"/>
    </row>
    <row r="2720" spans="1:6" x14ac:dyDescent="0.2">
      <c r="A2720" s="2">
        <f t="shared" si="169"/>
        <v>42849.083333326751</v>
      </c>
      <c r="B2720">
        <f t="shared" si="170"/>
        <v>4</v>
      </c>
      <c r="C2720">
        <f t="shared" si="171"/>
        <v>2</v>
      </c>
      <c r="D2720" s="5">
        <v>0</v>
      </c>
      <c r="E2720" s="10">
        <f t="shared" si="168"/>
        <v>0</v>
      </c>
      <c r="F2720" s="5"/>
    </row>
    <row r="2721" spans="1:6" x14ac:dyDescent="0.2">
      <c r="A2721" s="2">
        <f t="shared" si="169"/>
        <v>42849.124999993415</v>
      </c>
      <c r="B2721">
        <f t="shared" si="170"/>
        <v>4</v>
      </c>
      <c r="C2721">
        <f t="shared" si="171"/>
        <v>3</v>
      </c>
      <c r="D2721" s="5">
        <v>0</v>
      </c>
      <c r="E2721" s="10">
        <f t="shared" si="168"/>
        <v>0</v>
      </c>
      <c r="F2721" s="5"/>
    </row>
    <row r="2722" spans="1:6" x14ac:dyDescent="0.2">
      <c r="A2722" s="2">
        <f t="shared" si="169"/>
        <v>42849.166666660079</v>
      </c>
      <c r="B2722">
        <f t="shared" si="170"/>
        <v>4</v>
      </c>
      <c r="C2722">
        <f t="shared" si="171"/>
        <v>4</v>
      </c>
      <c r="D2722" s="5">
        <v>0</v>
      </c>
      <c r="E2722" s="10">
        <f t="shared" si="168"/>
        <v>0</v>
      </c>
      <c r="F2722" s="5"/>
    </row>
    <row r="2723" spans="1:6" x14ac:dyDescent="0.2">
      <c r="A2723" s="2">
        <f t="shared" si="169"/>
        <v>42849.208333326744</v>
      </c>
      <c r="B2723">
        <f t="shared" si="170"/>
        <v>4</v>
      </c>
      <c r="C2723">
        <f t="shared" si="171"/>
        <v>5</v>
      </c>
      <c r="D2723" s="5">
        <v>316.86869999999999</v>
      </c>
      <c r="E2723" s="10">
        <f t="shared" si="168"/>
        <v>316.86869999999999</v>
      </c>
      <c r="F2723" s="5"/>
    </row>
    <row r="2724" spans="1:6" x14ac:dyDescent="0.2">
      <c r="A2724" s="2">
        <f t="shared" si="169"/>
        <v>42849.249999993408</v>
      </c>
      <c r="B2724">
        <f t="shared" si="170"/>
        <v>4</v>
      </c>
      <c r="C2724">
        <f t="shared" si="171"/>
        <v>6</v>
      </c>
      <c r="D2724" s="5">
        <v>2045.6245999999999</v>
      </c>
      <c r="E2724" s="10">
        <f t="shared" si="168"/>
        <v>2045.6245999999999</v>
      </c>
      <c r="F2724" s="5"/>
    </row>
    <row r="2725" spans="1:6" x14ac:dyDescent="0.2">
      <c r="A2725" s="2">
        <f t="shared" si="169"/>
        <v>42849.291666660072</v>
      </c>
      <c r="B2725">
        <f t="shared" si="170"/>
        <v>4</v>
      </c>
      <c r="C2725">
        <f t="shared" si="171"/>
        <v>7</v>
      </c>
      <c r="D2725" s="5">
        <v>4329.0542499999992</v>
      </c>
      <c r="E2725" s="10">
        <f t="shared" si="168"/>
        <v>4329.0542499999992</v>
      </c>
      <c r="F2725" s="5"/>
    </row>
    <row r="2726" spans="1:6" x14ac:dyDescent="0.2">
      <c r="A2726" s="2">
        <f t="shared" si="169"/>
        <v>42849.333333326736</v>
      </c>
      <c r="B2726">
        <f t="shared" si="170"/>
        <v>4</v>
      </c>
      <c r="C2726">
        <f t="shared" si="171"/>
        <v>8</v>
      </c>
      <c r="D2726" s="5">
        <v>6204.2143499999993</v>
      </c>
      <c r="E2726" s="10">
        <f t="shared" si="168"/>
        <v>6204.2143499999993</v>
      </c>
      <c r="F2726" s="5"/>
    </row>
    <row r="2727" spans="1:6" x14ac:dyDescent="0.2">
      <c r="A2727" s="2">
        <f t="shared" si="169"/>
        <v>42849.374999993401</v>
      </c>
      <c r="B2727">
        <f t="shared" si="170"/>
        <v>4</v>
      </c>
      <c r="C2727">
        <f t="shared" si="171"/>
        <v>9</v>
      </c>
      <c r="D2727" s="5">
        <v>7533.65</v>
      </c>
      <c r="E2727" s="10">
        <f t="shared" si="168"/>
        <v>7533.65</v>
      </c>
      <c r="F2727" s="5"/>
    </row>
    <row r="2728" spans="1:6" x14ac:dyDescent="0.2">
      <c r="A2728" s="2">
        <f t="shared" si="169"/>
        <v>42849.416666660065</v>
      </c>
      <c r="B2728">
        <f t="shared" si="170"/>
        <v>4</v>
      </c>
      <c r="C2728">
        <f t="shared" si="171"/>
        <v>10</v>
      </c>
      <c r="D2728" s="5">
        <v>8288.3926999999985</v>
      </c>
      <c r="E2728" s="10">
        <f t="shared" si="168"/>
        <v>8288.3926999999985</v>
      </c>
      <c r="F2728" s="5"/>
    </row>
    <row r="2729" spans="1:6" x14ac:dyDescent="0.2">
      <c r="A2729" s="2">
        <f t="shared" si="169"/>
        <v>42849.458333326729</v>
      </c>
      <c r="B2729">
        <f t="shared" si="170"/>
        <v>4</v>
      </c>
      <c r="C2729">
        <f t="shared" si="171"/>
        <v>11</v>
      </c>
      <c r="D2729" s="5">
        <v>8577.621149999999</v>
      </c>
      <c r="E2729" s="10">
        <f t="shared" si="168"/>
        <v>8577.621149999999</v>
      </c>
      <c r="F2729" s="5"/>
    </row>
    <row r="2730" spans="1:6" x14ac:dyDescent="0.2">
      <c r="A2730" s="2">
        <f t="shared" si="169"/>
        <v>42849.499999993393</v>
      </c>
      <c r="B2730">
        <f t="shared" si="170"/>
        <v>4</v>
      </c>
      <c r="C2730">
        <f t="shared" si="171"/>
        <v>12</v>
      </c>
      <c r="D2730" s="5">
        <v>8355.9816499999997</v>
      </c>
      <c r="E2730" s="10">
        <f t="shared" si="168"/>
        <v>8355.9816499999997</v>
      </c>
      <c r="F2730" s="5"/>
    </row>
    <row r="2731" spans="1:6" x14ac:dyDescent="0.2">
      <c r="A2731" s="2">
        <f t="shared" si="169"/>
        <v>42849.541666660058</v>
      </c>
      <c r="B2731">
        <f t="shared" si="170"/>
        <v>4</v>
      </c>
      <c r="C2731">
        <f t="shared" si="171"/>
        <v>13</v>
      </c>
      <c r="D2731" s="5">
        <v>7671.1267499999994</v>
      </c>
      <c r="E2731" s="10">
        <f t="shared" si="168"/>
        <v>7671.1267499999985</v>
      </c>
      <c r="F2731" s="5"/>
    </row>
    <row r="2732" spans="1:6" x14ac:dyDescent="0.2">
      <c r="A2732" s="2">
        <f t="shared" si="169"/>
        <v>42849.583333326722</v>
      </c>
      <c r="B2732">
        <f t="shared" si="170"/>
        <v>4</v>
      </c>
      <c r="C2732">
        <f t="shared" si="171"/>
        <v>14</v>
      </c>
      <c r="D2732" s="5">
        <v>6567.3613499999992</v>
      </c>
      <c r="E2732" s="10">
        <f t="shared" si="168"/>
        <v>6567.3613499999992</v>
      </c>
      <c r="F2732" s="5"/>
    </row>
    <row r="2733" spans="1:6" x14ac:dyDescent="0.2">
      <c r="A2733" s="2">
        <f t="shared" si="169"/>
        <v>42849.624999993386</v>
      </c>
      <c r="B2733">
        <f t="shared" si="170"/>
        <v>4</v>
      </c>
      <c r="C2733">
        <f t="shared" si="171"/>
        <v>15</v>
      </c>
      <c r="D2733" s="5">
        <v>4879.8018999999995</v>
      </c>
      <c r="E2733" s="10">
        <f t="shared" si="168"/>
        <v>4879.8018999999995</v>
      </c>
      <c r="F2733" s="5"/>
    </row>
    <row r="2734" spans="1:6" x14ac:dyDescent="0.2">
      <c r="A2734" s="2">
        <f t="shared" si="169"/>
        <v>42849.66666666005</v>
      </c>
      <c r="B2734">
        <f t="shared" si="170"/>
        <v>4</v>
      </c>
      <c r="C2734">
        <f t="shared" si="171"/>
        <v>16</v>
      </c>
      <c r="D2734" s="5">
        <v>2580.1422999999995</v>
      </c>
      <c r="E2734" s="10">
        <f t="shared" si="168"/>
        <v>2580.1422999999995</v>
      </c>
      <c r="F2734" s="5"/>
    </row>
    <row r="2735" spans="1:6" x14ac:dyDescent="0.2">
      <c r="A2735" s="2">
        <f t="shared" si="169"/>
        <v>42849.708333326715</v>
      </c>
      <c r="B2735">
        <f t="shared" si="170"/>
        <v>4</v>
      </c>
      <c r="C2735">
        <f t="shared" si="171"/>
        <v>17</v>
      </c>
      <c r="D2735" s="5">
        <v>801.45109999999988</v>
      </c>
      <c r="E2735" s="10">
        <f t="shared" si="168"/>
        <v>801.45109999999988</v>
      </c>
      <c r="F2735" s="5"/>
    </row>
    <row r="2736" spans="1:6" x14ac:dyDescent="0.2">
      <c r="A2736" s="2">
        <f t="shared" si="169"/>
        <v>42849.749999993379</v>
      </c>
      <c r="B2736">
        <f t="shared" si="170"/>
        <v>4</v>
      </c>
      <c r="C2736">
        <f t="shared" si="171"/>
        <v>18</v>
      </c>
      <c r="D2736" s="5">
        <v>0</v>
      </c>
      <c r="E2736" s="10">
        <f t="shared" si="168"/>
        <v>0</v>
      </c>
      <c r="F2736" s="5"/>
    </row>
    <row r="2737" spans="1:6" x14ac:dyDescent="0.2">
      <c r="A2737" s="2">
        <f t="shared" si="169"/>
        <v>42849.791666660043</v>
      </c>
      <c r="B2737">
        <f t="shared" si="170"/>
        <v>4</v>
      </c>
      <c r="C2737">
        <f t="shared" si="171"/>
        <v>19</v>
      </c>
      <c r="D2737" s="5">
        <v>0</v>
      </c>
      <c r="E2737" s="10">
        <f t="shared" si="168"/>
        <v>0</v>
      </c>
      <c r="F2737" s="5"/>
    </row>
    <row r="2738" spans="1:6" x14ac:dyDescent="0.2">
      <c r="A2738" s="2">
        <f t="shared" si="169"/>
        <v>42849.833333326707</v>
      </c>
      <c r="B2738">
        <f t="shared" si="170"/>
        <v>4</v>
      </c>
      <c r="C2738">
        <f t="shared" si="171"/>
        <v>20</v>
      </c>
      <c r="D2738" s="5">
        <v>0</v>
      </c>
      <c r="E2738" s="10">
        <f t="shared" si="168"/>
        <v>0</v>
      </c>
      <c r="F2738" s="5"/>
    </row>
    <row r="2739" spans="1:6" x14ac:dyDescent="0.2">
      <c r="A2739" s="2">
        <f t="shared" si="169"/>
        <v>42849.874999993372</v>
      </c>
      <c r="B2739">
        <f t="shared" si="170"/>
        <v>4</v>
      </c>
      <c r="C2739">
        <f t="shared" si="171"/>
        <v>21</v>
      </c>
      <c r="D2739" s="5">
        <v>0</v>
      </c>
      <c r="E2739" s="10">
        <f t="shared" si="168"/>
        <v>0</v>
      </c>
      <c r="F2739" s="5"/>
    </row>
    <row r="2740" spans="1:6" x14ac:dyDescent="0.2">
      <c r="A2740" s="2">
        <f t="shared" si="169"/>
        <v>42849.916666660036</v>
      </c>
      <c r="B2740">
        <f t="shared" si="170"/>
        <v>4</v>
      </c>
      <c r="C2740">
        <f t="shared" si="171"/>
        <v>22</v>
      </c>
      <c r="D2740" s="5">
        <v>0</v>
      </c>
      <c r="E2740" s="10">
        <f t="shared" si="168"/>
        <v>0</v>
      </c>
      <c r="F2740" s="5"/>
    </row>
    <row r="2741" spans="1:6" x14ac:dyDescent="0.2">
      <c r="A2741" s="2">
        <f t="shared" si="169"/>
        <v>42849.9583333267</v>
      </c>
      <c r="B2741">
        <f t="shared" si="170"/>
        <v>4</v>
      </c>
      <c r="C2741">
        <f t="shared" si="171"/>
        <v>23</v>
      </c>
      <c r="D2741" s="5">
        <v>0</v>
      </c>
      <c r="E2741" s="10">
        <f t="shared" si="168"/>
        <v>0</v>
      </c>
      <c r="F2741" s="5"/>
    </row>
    <row r="2742" spans="1:6" x14ac:dyDescent="0.2">
      <c r="A2742" s="2">
        <f t="shared" si="169"/>
        <v>42849.999999993364</v>
      </c>
      <c r="B2742">
        <f t="shared" si="170"/>
        <v>4</v>
      </c>
      <c r="C2742">
        <f t="shared" si="171"/>
        <v>0</v>
      </c>
      <c r="D2742" s="5">
        <v>0</v>
      </c>
      <c r="E2742" s="10">
        <f t="shared" si="168"/>
        <v>0</v>
      </c>
      <c r="F2742" s="5"/>
    </row>
    <row r="2743" spans="1:6" x14ac:dyDescent="0.2">
      <c r="A2743" s="2">
        <f t="shared" si="169"/>
        <v>42850.041666660029</v>
      </c>
      <c r="B2743">
        <f t="shared" si="170"/>
        <v>4</v>
      </c>
      <c r="C2743">
        <f t="shared" si="171"/>
        <v>1</v>
      </c>
      <c r="D2743" s="5">
        <v>0</v>
      </c>
      <c r="E2743" s="10">
        <f t="shared" si="168"/>
        <v>0</v>
      </c>
      <c r="F2743" s="5"/>
    </row>
    <row r="2744" spans="1:6" x14ac:dyDescent="0.2">
      <c r="A2744" s="2">
        <f t="shared" si="169"/>
        <v>42850.083333326693</v>
      </c>
      <c r="B2744">
        <f t="shared" si="170"/>
        <v>4</v>
      </c>
      <c r="C2744">
        <f t="shared" si="171"/>
        <v>2</v>
      </c>
      <c r="D2744" s="5">
        <v>0</v>
      </c>
      <c r="E2744" s="10">
        <f t="shared" si="168"/>
        <v>0</v>
      </c>
      <c r="F2744" s="5"/>
    </row>
    <row r="2745" spans="1:6" x14ac:dyDescent="0.2">
      <c r="A2745" s="2">
        <f t="shared" si="169"/>
        <v>42850.124999993357</v>
      </c>
      <c r="B2745">
        <f t="shared" si="170"/>
        <v>4</v>
      </c>
      <c r="C2745">
        <f t="shared" si="171"/>
        <v>3</v>
      </c>
      <c r="D2745" s="5">
        <v>0</v>
      </c>
      <c r="E2745" s="10">
        <f t="shared" si="168"/>
        <v>0</v>
      </c>
      <c r="F2745" s="5"/>
    </row>
    <row r="2746" spans="1:6" x14ac:dyDescent="0.2">
      <c r="A2746" s="2">
        <f t="shared" si="169"/>
        <v>42850.166666660021</v>
      </c>
      <c r="B2746">
        <f t="shared" si="170"/>
        <v>4</v>
      </c>
      <c r="C2746">
        <f t="shared" si="171"/>
        <v>4</v>
      </c>
      <c r="D2746" s="5">
        <v>0</v>
      </c>
      <c r="E2746" s="10">
        <f t="shared" si="168"/>
        <v>0</v>
      </c>
      <c r="F2746" s="5"/>
    </row>
    <row r="2747" spans="1:6" x14ac:dyDescent="0.2">
      <c r="A2747" s="2">
        <f t="shared" si="169"/>
        <v>42850.208333326686</v>
      </c>
      <c r="B2747">
        <f t="shared" si="170"/>
        <v>4</v>
      </c>
      <c r="C2747">
        <f t="shared" si="171"/>
        <v>5</v>
      </c>
      <c r="D2747" s="5">
        <v>193.11259999999999</v>
      </c>
      <c r="E2747" s="10">
        <f t="shared" si="168"/>
        <v>193.11259999999999</v>
      </c>
      <c r="F2747" s="5"/>
    </row>
    <row r="2748" spans="1:6" x14ac:dyDescent="0.2">
      <c r="A2748" s="2">
        <f t="shared" si="169"/>
        <v>42850.24999999335</v>
      </c>
      <c r="B2748">
        <f t="shared" si="170"/>
        <v>4</v>
      </c>
      <c r="C2748">
        <f t="shared" si="171"/>
        <v>6</v>
      </c>
      <c r="D2748" s="5">
        <v>340.7611</v>
      </c>
      <c r="E2748" s="10">
        <f t="shared" si="168"/>
        <v>340.7611</v>
      </c>
      <c r="F2748" s="5"/>
    </row>
    <row r="2749" spans="1:6" x14ac:dyDescent="0.2">
      <c r="A2749" s="2">
        <f t="shared" si="169"/>
        <v>42850.291666660014</v>
      </c>
      <c r="B2749">
        <f t="shared" si="170"/>
        <v>4</v>
      </c>
      <c r="C2749">
        <f t="shared" si="171"/>
        <v>7</v>
      </c>
      <c r="D2749" s="5">
        <v>2414.2582499999999</v>
      </c>
      <c r="E2749" s="10">
        <f t="shared" si="168"/>
        <v>2414.2582499999999</v>
      </c>
      <c r="F2749" s="5"/>
    </row>
    <row r="2750" spans="1:6" x14ac:dyDescent="0.2">
      <c r="A2750" s="2">
        <f t="shared" si="169"/>
        <v>42850.333333326678</v>
      </c>
      <c r="B2750">
        <f t="shared" si="170"/>
        <v>4</v>
      </c>
      <c r="C2750">
        <f t="shared" si="171"/>
        <v>8</v>
      </c>
      <c r="D2750" s="5">
        <v>4579.8393499999993</v>
      </c>
      <c r="E2750" s="10">
        <f t="shared" si="168"/>
        <v>4579.8393499999993</v>
      </c>
      <c r="F2750" s="5"/>
    </row>
    <row r="2751" spans="1:6" x14ac:dyDescent="0.2">
      <c r="A2751" s="2">
        <f t="shared" si="169"/>
        <v>42850.374999993342</v>
      </c>
      <c r="B2751">
        <f t="shared" si="170"/>
        <v>4</v>
      </c>
      <c r="C2751">
        <f t="shared" si="171"/>
        <v>9</v>
      </c>
      <c r="D2751" s="5">
        <v>5928.0832499999988</v>
      </c>
      <c r="E2751" s="10">
        <f t="shared" si="168"/>
        <v>5928.0832499999988</v>
      </c>
      <c r="F2751" s="5"/>
    </row>
    <row r="2752" spans="1:6" x14ac:dyDescent="0.2">
      <c r="A2752" s="2">
        <f t="shared" si="169"/>
        <v>42850.416666660007</v>
      </c>
      <c r="B2752">
        <f t="shared" si="170"/>
        <v>4</v>
      </c>
      <c r="C2752">
        <f t="shared" si="171"/>
        <v>10</v>
      </c>
      <c r="D2752" s="5">
        <v>6965.9065000000001</v>
      </c>
      <c r="E2752" s="10">
        <f t="shared" si="168"/>
        <v>6965.9065000000001</v>
      </c>
      <c r="F2752" s="5"/>
    </row>
    <row r="2753" spans="1:6" x14ac:dyDescent="0.2">
      <c r="A2753" s="2">
        <f t="shared" si="169"/>
        <v>42850.458333326671</v>
      </c>
      <c r="B2753">
        <f t="shared" si="170"/>
        <v>4</v>
      </c>
      <c r="C2753">
        <f t="shared" si="171"/>
        <v>11</v>
      </c>
      <c r="D2753" s="5">
        <v>6750.9139999999989</v>
      </c>
      <c r="E2753" s="10">
        <f t="shared" si="168"/>
        <v>6750.9139999999989</v>
      </c>
      <c r="F2753" s="5"/>
    </row>
    <row r="2754" spans="1:6" x14ac:dyDescent="0.2">
      <c r="A2754" s="2">
        <f t="shared" si="169"/>
        <v>42850.499999993335</v>
      </c>
      <c r="B2754">
        <f t="shared" si="170"/>
        <v>4</v>
      </c>
      <c r="C2754">
        <f t="shared" si="171"/>
        <v>12</v>
      </c>
      <c r="D2754" s="5">
        <v>6121.8329499999991</v>
      </c>
      <c r="E2754" s="10">
        <f t="shared" si="168"/>
        <v>6121.8329499999991</v>
      </c>
      <c r="F2754" s="5"/>
    </row>
    <row r="2755" spans="1:6" x14ac:dyDescent="0.2">
      <c r="A2755" s="2">
        <f t="shared" si="169"/>
        <v>42850.541666659999</v>
      </c>
      <c r="B2755">
        <f t="shared" si="170"/>
        <v>4</v>
      </c>
      <c r="C2755">
        <f t="shared" si="171"/>
        <v>13</v>
      </c>
      <c r="D2755" s="5">
        <v>6387.8187499999995</v>
      </c>
      <c r="E2755" s="10">
        <f t="shared" si="168"/>
        <v>6387.8187499999995</v>
      </c>
      <c r="F2755" s="5"/>
    </row>
    <row r="2756" spans="1:6" x14ac:dyDescent="0.2">
      <c r="A2756" s="2">
        <f t="shared" si="169"/>
        <v>42850.583333326664</v>
      </c>
      <c r="B2756">
        <f t="shared" si="170"/>
        <v>4</v>
      </c>
      <c r="C2756">
        <f t="shared" si="171"/>
        <v>14</v>
      </c>
      <c r="D2756" s="5">
        <v>4884.0109000000002</v>
      </c>
      <c r="E2756" s="10">
        <f t="shared" si="168"/>
        <v>4884.0109000000002</v>
      </c>
      <c r="F2756" s="5"/>
    </row>
    <row r="2757" spans="1:6" x14ac:dyDescent="0.2">
      <c r="A2757" s="2">
        <f t="shared" si="169"/>
        <v>42850.624999993328</v>
      </c>
      <c r="B2757">
        <f t="shared" si="170"/>
        <v>4</v>
      </c>
      <c r="C2757">
        <f t="shared" si="171"/>
        <v>15</v>
      </c>
      <c r="D2757" s="5">
        <v>2963.6603999999998</v>
      </c>
      <c r="E2757" s="10">
        <f t="shared" si="168"/>
        <v>2963.6603999999998</v>
      </c>
      <c r="F2757" s="5"/>
    </row>
    <row r="2758" spans="1:6" x14ac:dyDescent="0.2">
      <c r="A2758" s="2">
        <f t="shared" si="169"/>
        <v>42850.666666659992</v>
      </c>
      <c r="B2758">
        <f t="shared" si="170"/>
        <v>4</v>
      </c>
      <c r="C2758">
        <f t="shared" si="171"/>
        <v>16</v>
      </c>
      <c r="D2758" s="5">
        <v>492.49094999999994</v>
      </c>
      <c r="E2758" s="10">
        <f t="shared" si="168"/>
        <v>492.49095</v>
      </c>
      <c r="F2758" s="5"/>
    </row>
    <row r="2759" spans="1:6" x14ac:dyDescent="0.2">
      <c r="A2759" s="2">
        <f t="shared" si="169"/>
        <v>42850.708333326656</v>
      </c>
      <c r="B2759">
        <f t="shared" si="170"/>
        <v>4</v>
      </c>
      <c r="C2759">
        <f t="shared" si="171"/>
        <v>17</v>
      </c>
      <c r="D2759" s="5">
        <v>604.98625000000004</v>
      </c>
      <c r="E2759" s="10">
        <f t="shared" ref="E2759:E2822" si="172">D2759*$B$4/10</f>
        <v>604.98625000000004</v>
      </c>
      <c r="F2759" s="5"/>
    </row>
    <row r="2760" spans="1:6" x14ac:dyDescent="0.2">
      <c r="A2760" s="2">
        <f t="shared" ref="A2760:A2823" si="173">A2759+1/24</f>
        <v>42850.749999993321</v>
      </c>
      <c r="B2760">
        <f t="shared" ref="B2760:B2823" si="174">MONTH(A2760)</f>
        <v>4</v>
      </c>
      <c r="C2760">
        <f t="shared" ref="C2760:C2823" si="175">HOUR(A2760)</f>
        <v>18</v>
      </c>
      <c r="D2760" s="5">
        <v>0</v>
      </c>
      <c r="E2760" s="10">
        <f t="shared" si="172"/>
        <v>0</v>
      </c>
      <c r="F2760" s="5"/>
    </row>
    <row r="2761" spans="1:6" x14ac:dyDescent="0.2">
      <c r="A2761" s="2">
        <f t="shared" si="173"/>
        <v>42850.791666659985</v>
      </c>
      <c r="B2761">
        <f t="shared" si="174"/>
        <v>4</v>
      </c>
      <c r="C2761">
        <f t="shared" si="175"/>
        <v>19</v>
      </c>
      <c r="D2761" s="5">
        <v>0</v>
      </c>
      <c r="E2761" s="10">
        <f t="shared" si="172"/>
        <v>0</v>
      </c>
      <c r="F2761" s="5"/>
    </row>
    <row r="2762" spans="1:6" x14ac:dyDescent="0.2">
      <c r="A2762" s="2">
        <f t="shared" si="173"/>
        <v>42850.833333326649</v>
      </c>
      <c r="B2762">
        <f t="shared" si="174"/>
        <v>4</v>
      </c>
      <c r="C2762">
        <f t="shared" si="175"/>
        <v>20</v>
      </c>
      <c r="D2762" s="5">
        <v>0</v>
      </c>
      <c r="E2762" s="10">
        <f t="shared" si="172"/>
        <v>0</v>
      </c>
      <c r="F2762" s="5"/>
    </row>
    <row r="2763" spans="1:6" x14ac:dyDescent="0.2">
      <c r="A2763" s="2">
        <f t="shared" si="173"/>
        <v>42850.874999993313</v>
      </c>
      <c r="B2763">
        <f t="shared" si="174"/>
        <v>4</v>
      </c>
      <c r="C2763">
        <f t="shared" si="175"/>
        <v>21</v>
      </c>
      <c r="D2763" s="5">
        <v>0</v>
      </c>
      <c r="E2763" s="10">
        <f t="shared" si="172"/>
        <v>0</v>
      </c>
      <c r="F2763" s="5"/>
    </row>
    <row r="2764" spans="1:6" x14ac:dyDescent="0.2">
      <c r="A2764" s="2">
        <f t="shared" si="173"/>
        <v>42850.916666659978</v>
      </c>
      <c r="B2764">
        <f t="shared" si="174"/>
        <v>4</v>
      </c>
      <c r="C2764">
        <f t="shared" si="175"/>
        <v>22</v>
      </c>
      <c r="D2764" s="5">
        <v>0</v>
      </c>
      <c r="E2764" s="10">
        <f t="shared" si="172"/>
        <v>0</v>
      </c>
      <c r="F2764" s="5"/>
    </row>
    <row r="2765" spans="1:6" x14ac:dyDescent="0.2">
      <c r="A2765" s="2">
        <f t="shared" si="173"/>
        <v>42850.958333326642</v>
      </c>
      <c r="B2765">
        <f t="shared" si="174"/>
        <v>4</v>
      </c>
      <c r="C2765">
        <f t="shared" si="175"/>
        <v>23</v>
      </c>
      <c r="D2765" s="5">
        <v>0</v>
      </c>
      <c r="E2765" s="10">
        <f t="shared" si="172"/>
        <v>0</v>
      </c>
      <c r="F2765" s="5"/>
    </row>
    <row r="2766" spans="1:6" x14ac:dyDescent="0.2">
      <c r="A2766" s="2">
        <f t="shared" si="173"/>
        <v>42850.999999993306</v>
      </c>
      <c r="B2766">
        <f t="shared" si="174"/>
        <v>4</v>
      </c>
      <c r="C2766">
        <f t="shared" si="175"/>
        <v>0</v>
      </c>
      <c r="D2766" s="5">
        <v>0</v>
      </c>
      <c r="E2766" s="10">
        <f t="shared" si="172"/>
        <v>0</v>
      </c>
      <c r="F2766" s="5"/>
    </row>
    <row r="2767" spans="1:6" x14ac:dyDescent="0.2">
      <c r="A2767" s="2">
        <f t="shared" si="173"/>
        <v>42851.04166665997</v>
      </c>
      <c r="B2767">
        <f t="shared" si="174"/>
        <v>4</v>
      </c>
      <c r="C2767">
        <f t="shared" si="175"/>
        <v>1</v>
      </c>
      <c r="D2767" s="5">
        <v>0</v>
      </c>
      <c r="E2767" s="10">
        <f t="shared" si="172"/>
        <v>0</v>
      </c>
      <c r="F2767" s="5"/>
    </row>
    <row r="2768" spans="1:6" x14ac:dyDescent="0.2">
      <c r="A2768" s="2">
        <f t="shared" si="173"/>
        <v>42851.083333326635</v>
      </c>
      <c r="B2768">
        <f t="shared" si="174"/>
        <v>4</v>
      </c>
      <c r="C2768">
        <f t="shared" si="175"/>
        <v>2</v>
      </c>
      <c r="D2768" s="5">
        <v>0</v>
      </c>
      <c r="E2768" s="10">
        <f t="shared" si="172"/>
        <v>0</v>
      </c>
      <c r="F2768" s="5"/>
    </row>
    <row r="2769" spans="1:6" x14ac:dyDescent="0.2">
      <c r="A2769" s="2">
        <f t="shared" si="173"/>
        <v>42851.124999993299</v>
      </c>
      <c r="B2769">
        <f t="shared" si="174"/>
        <v>4</v>
      </c>
      <c r="C2769">
        <f t="shared" si="175"/>
        <v>3</v>
      </c>
      <c r="D2769" s="5">
        <v>0</v>
      </c>
      <c r="E2769" s="10">
        <f t="shared" si="172"/>
        <v>0</v>
      </c>
      <c r="F2769" s="5"/>
    </row>
    <row r="2770" spans="1:6" x14ac:dyDescent="0.2">
      <c r="A2770" s="2">
        <f t="shared" si="173"/>
        <v>42851.166666659963</v>
      </c>
      <c r="B2770">
        <f t="shared" si="174"/>
        <v>4</v>
      </c>
      <c r="C2770">
        <f t="shared" si="175"/>
        <v>4</v>
      </c>
      <c r="D2770" s="5">
        <v>0</v>
      </c>
      <c r="E2770" s="10">
        <f t="shared" si="172"/>
        <v>0</v>
      </c>
      <c r="F2770" s="5"/>
    </row>
    <row r="2771" spans="1:6" x14ac:dyDescent="0.2">
      <c r="A2771" s="2">
        <f t="shared" si="173"/>
        <v>42851.208333326627</v>
      </c>
      <c r="B2771">
        <f t="shared" si="174"/>
        <v>4</v>
      </c>
      <c r="C2771">
        <f t="shared" si="175"/>
        <v>5</v>
      </c>
      <c r="D2771" s="5">
        <v>291.67909999999995</v>
      </c>
      <c r="E2771" s="10">
        <f t="shared" si="172"/>
        <v>291.67909999999995</v>
      </c>
      <c r="F2771" s="5"/>
    </row>
    <row r="2772" spans="1:6" x14ac:dyDescent="0.2">
      <c r="A2772" s="2">
        <f t="shared" si="173"/>
        <v>42851.249999993292</v>
      </c>
      <c r="B2772">
        <f t="shared" si="174"/>
        <v>4</v>
      </c>
      <c r="C2772">
        <f t="shared" si="175"/>
        <v>6</v>
      </c>
      <c r="D2772" s="5">
        <v>1113.3460499999999</v>
      </c>
      <c r="E2772" s="10">
        <f t="shared" si="172"/>
        <v>1113.3460499999999</v>
      </c>
      <c r="F2772" s="5"/>
    </row>
    <row r="2773" spans="1:6" x14ac:dyDescent="0.2">
      <c r="A2773" s="2">
        <f t="shared" si="173"/>
        <v>42851.291666659956</v>
      </c>
      <c r="B2773">
        <f t="shared" si="174"/>
        <v>4</v>
      </c>
      <c r="C2773">
        <f t="shared" si="175"/>
        <v>7</v>
      </c>
      <c r="D2773" s="5">
        <v>703.23074999999994</v>
      </c>
      <c r="E2773" s="10">
        <f t="shared" si="172"/>
        <v>703.23074999999994</v>
      </c>
      <c r="F2773" s="5"/>
    </row>
    <row r="2774" spans="1:6" x14ac:dyDescent="0.2">
      <c r="A2774" s="2">
        <f t="shared" si="173"/>
        <v>42851.33333332662</v>
      </c>
      <c r="B2774">
        <f t="shared" si="174"/>
        <v>4</v>
      </c>
      <c r="C2774">
        <f t="shared" si="175"/>
        <v>8</v>
      </c>
      <c r="D2774" s="5">
        <v>3086.6345000000001</v>
      </c>
      <c r="E2774" s="10">
        <f t="shared" si="172"/>
        <v>3086.6345000000001</v>
      </c>
      <c r="F2774" s="5"/>
    </row>
    <row r="2775" spans="1:6" x14ac:dyDescent="0.2">
      <c r="A2775" s="2">
        <f t="shared" si="173"/>
        <v>42851.374999993284</v>
      </c>
      <c r="B2775">
        <f t="shared" si="174"/>
        <v>4</v>
      </c>
      <c r="C2775">
        <f t="shared" si="175"/>
        <v>9</v>
      </c>
      <c r="D2775" s="5">
        <v>4381.2366499999998</v>
      </c>
      <c r="E2775" s="10">
        <f t="shared" si="172"/>
        <v>4381.2366499999998</v>
      </c>
      <c r="F2775" s="5"/>
    </row>
    <row r="2776" spans="1:6" x14ac:dyDescent="0.2">
      <c r="A2776" s="2">
        <f t="shared" si="173"/>
        <v>42851.416666659949</v>
      </c>
      <c r="B2776">
        <f t="shared" si="174"/>
        <v>4</v>
      </c>
      <c r="C2776">
        <f t="shared" si="175"/>
        <v>10</v>
      </c>
      <c r="D2776" s="5">
        <v>6871.5777499999995</v>
      </c>
      <c r="E2776" s="10">
        <f t="shared" si="172"/>
        <v>6871.5777499999995</v>
      </c>
      <c r="F2776" s="5"/>
    </row>
    <row r="2777" spans="1:6" x14ac:dyDescent="0.2">
      <c r="A2777" s="2">
        <f t="shared" si="173"/>
        <v>42851.458333326613</v>
      </c>
      <c r="B2777">
        <f t="shared" si="174"/>
        <v>4</v>
      </c>
      <c r="C2777">
        <f t="shared" si="175"/>
        <v>11</v>
      </c>
      <c r="D2777" s="5">
        <v>6709.7025999999996</v>
      </c>
      <c r="E2777" s="10">
        <f t="shared" si="172"/>
        <v>6709.7025999999996</v>
      </c>
      <c r="F2777" s="5"/>
    </row>
    <row r="2778" spans="1:6" x14ac:dyDescent="0.2">
      <c r="A2778" s="2">
        <f t="shared" si="173"/>
        <v>42851.499999993277</v>
      </c>
      <c r="B2778">
        <f t="shared" si="174"/>
        <v>4</v>
      </c>
      <c r="C2778">
        <f t="shared" si="175"/>
        <v>12</v>
      </c>
      <c r="D2778" s="5">
        <v>7090.3836499999998</v>
      </c>
      <c r="E2778" s="10">
        <f t="shared" si="172"/>
        <v>7090.3836500000007</v>
      </c>
      <c r="F2778" s="5"/>
    </row>
    <row r="2779" spans="1:6" x14ac:dyDescent="0.2">
      <c r="A2779" s="2">
        <f t="shared" si="173"/>
        <v>42851.541666659941</v>
      </c>
      <c r="B2779">
        <f t="shared" si="174"/>
        <v>4</v>
      </c>
      <c r="C2779">
        <f t="shared" si="175"/>
        <v>13</v>
      </c>
      <c r="D2779" s="5">
        <v>3785.3629999999994</v>
      </c>
      <c r="E2779" s="10">
        <f t="shared" si="172"/>
        <v>3785.3629999999989</v>
      </c>
      <c r="F2779" s="5"/>
    </row>
    <row r="2780" spans="1:6" x14ac:dyDescent="0.2">
      <c r="A2780" s="2">
        <f t="shared" si="173"/>
        <v>42851.583333326605</v>
      </c>
      <c r="B2780">
        <f t="shared" si="174"/>
        <v>4</v>
      </c>
      <c r="C2780">
        <f t="shared" si="175"/>
        <v>14</v>
      </c>
      <c r="D2780" s="5">
        <v>2591.8953000000001</v>
      </c>
      <c r="E2780" s="10">
        <f t="shared" si="172"/>
        <v>2591.8953000000001</v>
      </c>
      <c r="F2780" s="5"/>
    </row>
    <row r="2781" spans="1:6" x14ac:dyDescent="0.2">
      <c r="A2781" s="2">
        <f t="shared" si="173"/>
        <v>42851.62499999327</v>
      </c>
      <c r="B2781">
        <f t="shared" si="174"/>
        <v>4</v>
      </c>
      <c r="C2781">
        <f t="shared" si="175"/>
        <v>15</v>
      </c>
      <c r="D2781" s="5">
        <v>819.39569999999992</v>
      </c>
      <c r="E2781" s="10">
        <f t="shared" si="172"/>
        <v>819.39569999999981</v>
      </c>
      <c r="F2781" s="5"/>
    </row>
    <row r="2782" spans="1:6" x14ac:dyDescent="0.2">
      <c r="A2782" s="2">
        <f t="shared" si="173"/>
        <v>42851.666666659934</v>
      </c>
      <c r="B2782">
        <f t="shared" si="174"/>
        <v>4</v>
      </c>
      <c r="C2782">
        <f t="shared" si="175"/>
        <v>16</v>
      </c>
      <c r="D2782" s="5">
        <v>1905.2647999999997</v>
      </c>
      <c r="E2782" s="10">
        <f t="shared" si="172"/>
        <v>1905.2647999999997</v>
      </c>
      <c r="F2782" s="5"/>
    </row>
    <row r="2783" spans="1:6" x14ac:dyDescent="0.2">
      <c r="A2783" s="2">
        <f t="shared" si="173"/>
        <v>42851.708333326598</v>
      </c>
      <c r="B2783">
        <f t="shared" si="174"/>
        <v>4</v>
      </c>
      <c r="C2783">
        <f t="shared" si="175"/>
        <v>17</v>
      </c>
      <c r="D2783" s="5">
        <v>562.68809999999996</v>
      </c>
      <c r="E2783" s="10">
        <f t="shared" si="172"/>
        <v>562.68809999999996</v>
      </c>
      <c r="F2783" s="5"/>
    </row>
    <row r="2784" spans="1:6" x14ac:dyDescent="0.2">
      <c r="A2784" s="2">
        <f t="shared" si="173"/>
        <v>42851.749999993262</v>
      </c>
      <c r="B2784">
        <f t="shared" si="174"/>
        <v>4</v>
      </c>
      <c r="C2784">
        <f t="shared" si="175"/>
        <v>18</v>
      </c>
      <c r="D2784" s="5">
        <v>0</v>
      </c>
      <c r="E2784" s="10">
        <f t="shared" si="172"/>
        <v>0</v>
      </c>
      <c r="F2784" s="5"/>
    </row>
    <row r="2785" spans="1:6" x14ac:dyDescent="0.2">
      <c r="A2785" s="2">
        <f t="shared" si="173"/>
        <v>42851.791666659927</v>
      </c>
      <c r="B2785">
        <f t="shared" si="174"/>
        <v>4</v>
      </c>
      <c r="C2785">
        <f t="shared" si="175"/>
        <v>19</v>
      </c>
      <c r="D2785" s="5">
        <v>0</v>
      </c>
      <c r="E2785" s="10">
        <f t="shared" si="172"/>
        <v>0</v>
      </c>
      <c r="F2785" s="5"/>
    </row>
    <row r="2786" spans="1:6" x14ac:dyDescent="0.2">
      <c r="A2786" s="2">
        <f t="shared" si="173"/>
        <v>42851.833333326591</v>
      </c>
      <c r="B2786">
        <f t="shared" si="174"/>
        <v>4</v>
      </c>
      <c r="C2786">
        <f t="shared" si="175"/>
        <v>20</v>
      </c>
      <c r="D2786" s="5">
        <v>0</v>
      </c>
      <c r="E2786" s="10">
        <f t="shared" si="172"/>
        <v>0</v>
      </c>
      <c r="F2786" s="5"/>
    </row>
    <row r="2787" spans="1:6" x14ac:dyDescent="0.2">
      <c r="A2787" s="2">
        <f t="shared" si="173"/>
        <v>42851.874999993255</v>
      </c>
      <c r="B2787">
        <f t="shared" si="174"/>
        <v>4</v>
      </c>
      <c r="C2787">
        <f t="shared" si="175"/>
        <v>21</v>
      </c>
      <c r="D2787" s="5">
        <v>0</v>
      </c>
      <c r="E2787" s="10">
        <f t="shared" si="172"/>
        <v>0</v>
      </c>
      <c r="F2787" s="5"/>
    </row>
    <row r="2788" spans="1:6" x14ac:dyDescent="0.2">
      <c r="A2788" s="2">
        <f t="shared" si="173"/>
        <v>42851.916666659919</v>
      </c>
      <c r="B2788">
        <f t="shared" si="174"/>
        <v>4</v>
      </c>
      <c r="C2788">
        <f t="shared" si="175"/>
        <v>22</v>
      </c>
      <c r="D2788" s="5">
        <v>0</v>
      </c>
      <c r="E2788" s="10">
        <f t="shared" si="172"/>
        <v>0</v>
      </c>
      <c r="F2788" s="5"/>
    </row>
    <row r="2789" spans="1:6" x14ac:dyDescent="0.2">
      <c r="A2789" s="2">
        <f t="shared" si="173"/>
        <v>42851.958333326584</v>
      </c>
      <c r="B2789">
        <f t="shared" si="174"/>
        <v>4</v>
      </c>
      <c r="C2789">
        <f t="shared" si="175"/>
        <v>23</v>
      </c>
      <c r="D2789" s="5">
        <v>0</v>
      </c>
      <c r="E2789" s="10">
        <f t="shared" si="172"/>
        <v>0</v>
      </c>
      <c r="F2789" s="5"/>
    </row>
    <row r="2790" spans="1:6" x14ac:dyDescent="0.2">
      <c r="A2790" s="2">
        <f t="shared" si="173"/>
        <v>42851.999999993248</v>
      </c>
      <c r="B2790">
        <f t="shared" si="174"/>
        <v>4</v>
      </c>
      <c r="C2790">
        <f t="shared" si="175"/>
        <v>0</v>
      </c>
      <c r="D2790" s="5">
        <v>0</v>
      </c>
      <c r="E2790" s="10">
        <f t="shared" si="172"/>
        <v>0</v>
      </c>
      <c r="F2790" s="5"/>
    </row>
    <row r="2791" spans="1:6" x14ac:dyDescent="0.2">
      <c r="A2791" s="2">
        <f t="shared" si="173"/>
        <v>42852.041666659912</v>
      </c>
      <c r="B2791">
        <f t="shared" si="174"/>
        <v>4</v>
      </c>
      <c r="C2791">
        <f t="shared" si="175"/>
        <v>1</v>
      </c>
      <c r="D2791" s="5">
        <v>0</v>
      </c>
      <c r="E2791" s="10">
        <f t="shared" si="172"/>
        <v>0</v>
      </c>
      <c r="F2791" s="5"/>
    </row>
    <row r="2792" spans="1:6" x14ac:dyDescent="0.2">
      <c r="A2792" s="2">
        <f t="shared" si="173"/>
        <v>42852.083333326576</v>
      </c>
      <c r="B2792">
        <f t="shared" si="174"/>
        <v>4</v>
      </c>
      <c r="C2792">
        <f t="shared" si="175"/>
        <v>2</v>
      </c>
      <c r="D2792" s="5">
        <v>0</v>
      </c>
      <c r="E2792" s="10">
        <f t="shared" si="172"/>
        <v>0</v>
      </c>
      <c r="F2792" s="5"/>
    </row>
    <row r="2793" spans="1:6" x14ac:dyDescent="0.2">
      <c r="A2793" s="2">
        <f t="shared" si="173"/>
        <v>42852.124999993241</v>
      </c>
      <c r="B2793">
        <f t="shared" si="174"/>
        <v>4</v>
      </c>
      <c r="C2793">
        <f t="shared" si="175"/>
        <v>3</v>
      </c>
      <c r="D2793" s="5">
        <v>0</v>
      </c>
      <c r="E2793" s="10">
        <f t="shared" si="172"/>
        <v>0</v>
      </c>
      <c r="F2793" s="5"/>
    </row>
    <row r="2794" spans="1:6" x14ac:dyDescent="0.2">
      <c r="A2794" s="2">
        <f t="shared" si="173"/>
        <v>42852.166666659905</v>
      </c>
      <c r="B2794">
        <f t="shared" si="174"/>
        <v>4</v>
      </c>
      <c r="C2794">
        <f t="shared" si="175"/>
        <v>4</v>
      </c>
      <c r="D2794" s="5">
        <v>0</v>
      </c>
      <c r="E2794" s="10">
        <f t="shared" si="172"/>
        <v>0</v>
      </c>
      <c r="F2794" s="5"/>
    </row>
    <row r="2795" spans="1:6" x14ac:dyDescent="0.2">
      <c r="A2795" s="2">
        <f t="shared" si="173"/>
        <v>42852.208333326569</v>
      </c>
      <c r="B2795">
        <f t="shared" si="174"/>
        <v>4</v>
      </c>
      <c r="C2795">
        <f t="shared" si="175"/>
        <v>5</v>
      </c>
      <c r="D2795" s="5">
        <v>83.036900000000003</v>
      </c>
      <c r="E2795" s="10">
        <f t="shared" si="172"/>
        <v>83.036900000000003</v>
      </c>
      <c r="F2795" s="5"/>
    </row>
    <row r="2796" spans="1:6" x14ac:dyDescent="0.2">
      <c r="A2796" s="2">
        <f t="shared" si="173"/>
        <v>42852.249999993233</v>
      </c>
      <c r="B2796">
        <f t="shared" si="174"/>
        <v>4</v>
      </c>
      <c r="C2796">
        <f t="shared" si="175"/>
        <v>6</v>
      </c>
      <c r="D2796" s="5">
        <v>214.06099999999998</v>
      </c>
      <c r="E2796" s="10">
        <f t="shared" si="172"/>
        <v>214.06099999999998</v>
      </c>
      <c r="F2796" s="5"/>
    </row>
    <row r="2797" spans="1:6" x14ac:dyDescent="0.2">
      <c r="A2797" s="2">
        <f t="shared" si="173"/>
        <v>42852.291666659898</v>
      </c>
      <c r="B2797">
        <f t="shared" si="174"/>
        <v>4</v>
      </c>
      <c r="C2797">
        <f t="shared" si="175"/>
        <v>7</v>
      </c>
      <c r="D2797" s="5">
        <v>943.87514999999985</v>
      </c>
      <c r="E2797" s="10">
        <f t="shared" si="172"/>
        <v>943.87514999999985</v>
      </c>
      <c r="F2797" s="5"/>
    </row>
    <row r="2798" spans="1:6" x14ac:dyDescent="0.2">
      <c r="A2798" s="2">
        <f t="shared" si="173"/>
        <v>42852.333333326562</v>
      </c>
      <c r="B2798">
        <f t="shared" si="174"/>
        <v>4</v>
      </c>
      <c r="C2798">
        <f t="shared" si="175"/>
        <v>8</v>
      </c>
      <c r="D2798" s="5">
        <v>1060.4736499999999</v>
      </c>
      <c r="E2798" s="10">
        <f t="shared" si="172"/>
        <v>1060.4736499999999</v>
      </c>
      <c r="F2798" s="5"/>
    </row>
    <row r="2799" spans="1:6" x14ac:dyDescent="0.2">
      <c r="A2799" s="2">
        <f t="shared" si="173"/>
        <v>42852.374999993226</v>
      </c>
      <c r="B2799">
        <f t="shared" si="174"/>
        <v>4</v>
      </c>
      <c r="C2799">
        <f t="shared" si="175"/>
        <v>9</v>
      </c>
      <c r="D2799" s="5">
        <v>1331.3343</v>
      </c>
      <c r="E2799" s="10">
        <f t="shared" si="172"/>
        <v>1331.3343</v>
      </c>
      <c r="F2799" s="5"/>
    </row>
    <row r="2800" spans="1:6" x14ac:dyDescent="0.2">
      <c r="A2800" s="2">
        <f t="shared" si="173"/>
        <v>42852.41666665989</v>
      </c>
      <c r="B2800">
        <f t="shared" si="174"/>
        <v>4</v>
      </c>
      <c r="C2800">
        <f t="shared" si="175"/>
        <v>10</v>
      </c>
      <c r="D2800" s="5">
        <v>1292.3688499999998</v>
      </c>
      <c r="E2800" s="10">
        <f t="shared" si="172"/>
        <v>1292.3688499999998</v>
      </c>
      <c r="F2800" s="5"/>
    </row>
    <row r="2801" spans="1:6" x14ac:dyDescent="0.2">
      <c r="A2801" s="2">
        <f t="shared" si="173"/>
        <v>42852.458333326555</v>
      </c>
      <c r="B2801">
        <f t="shared" si="174"/>
        <v>4</v>
      </c>
      <c r="C2801">
        <f t="shared" si="175"/>
        <v>11</v>
      </c>
      <c r="D2801" s="5">
        <v>935.02704999999992</v>
      </c>
      <c r="E2801" s="10">
        <f t="shared" si="172"/>
        <v>935.02704999999992</v>
      </c>
      <c r="F2801" s="5"/>
    </row>
    <row r="2802" spans="1:6" x14ac:dyDescent="0.2">
      <c r="A2802" s="2">
        <f t="shared" si="173"/>
        <v>42852.499999993219</v>
      </c>
      <c r="B2802">
        <f t="shared" si="174"/>
        <v>4</v>
      </c>
      <c r="C2802">
        <f t="shared" si="175"/>
        <v>12</v>
      </c>
      <c r="D2802" s="5">
        <v>1228.2022999999999</v>
      </c>
      <c r="E2802" s="10">
        <f t="shared" si="172"/>
        <v>1228.2022999999999</v>
      </c>
      <c r="F2802" s="5"/>
    </row>
    <row r="2803" spans="1:6" x14ac:dyDescent="0.2">
      <c r="A2803" s="2">
        <f t="shared" si="173"/>
        <v>42852.541666659883</v>
      </c>
      <c r="B2803">
        <f t="shared" si="174"/>
        <v>4</v>
      </c>
      <c r="C2803">
        <f t="shared" si="175"/>
        <v>13</v>
      </c>
      <c r="D2803" s="5">
        <v>1243.8514999999998</v>
      </c>
      <c r="E2803" s="10">
        <f t="shared" si="172"/>
        <v>1243.8514999999998</v>
      </c>
      <c r="F2803" s="5"/>
    </row>
    <row r="2804" spans="1:6" x14ac:dyDescent="0.2">
      <c r="A2804" s="2">
        <f t="shared" si="173"/>
        <v>42852.583333326547</v>
      </c>
      <c r="B2804">
        <f t="shared" si="174"/>
        <v>4</v>
      </c>
      <c r="C2804">
        <f t="shared" si="175"/>
        <v>14</v>
      </c>
      <c r="D2804" s="5">
        <v>990.67094999999995</v>
      </c>
      <c r="E2804" s="10">
        <f t="shared" si="172"/>
        <v>990.67094999999995</v>
      </c>
      <c r="F2804" s="5"/>
    </row>
    <row r="2805" spans="1:6" x14ac:dyDescent="0.2">
      <c r="A2805" s="2">
        <f t="shared" si="173"/>
        <v>42852.624999993212</v>
      </c>
      <c r="B2805">
        <f t="shared" si="174"/>
        <v>4</v>
      </c>
      <c r="C2805">
        <f t="shared" si="175"/>
        <v>15</v>
      </c>
      <c r="D2805" s="5">
        <v>161.71299999999999</v>
      </c>
      <c r="E2805" s="10">
        <f t="shared" si="172"/>
        <v>161.71299999999999</v>
      </c>
      <c r="F2805" s="5"/>
    </row>
    <row r="2806" spans="1:6" x14ac:dyDescent="0.2">
      <c r="A2806" s="2">
        <f t="shared" si="173"/>
        <v>42852.666666659876</v>
      </c>
      <c r="B2806">
        <f t="shared" si="174"/>
        <v>4</v>
      </c>
      <c r="C2806">
        <f t="shared" si="175"/>
        <v>16</v>
      </c>
      <c r="D2806" s="5">
        <v>1170.4665499999999</v>
      </c>
      <c r="E2806" s="10">
        <f t="shared" si="172"/>
        <v>1170.4665499999999</v>
      </c>
      <c r="F2806" s="5"/>
    </row>
    <row r="2807" spans="1:6" x14ac:dyDescent="0.2">
      <c r="A2807" s="2">
        <f t="shared" si="173"/>
        <v>42852.70833332654</v>
      </c>
      <c r="B2807">
        <f t="shared" si="174"/>
        <v>4</v>
      </c>
      <c r="C2807">
        <f t="shared" si="175"/>
        <v>17</v>
      </c>
      <c r="D2807" s="5">
        <v>62.43119999999999</v>
      </c>
      <c r="E2807" s="10">
        <f t="shared" si="172"/>
        <v>62.43119999999999</v>
      </c>
      <c r="F2807" s="5"/>
    </row>
    <row r="2808" spans="1:6" x14ac:dyDescent="0.2">
      <c r="A2808" s="2">
        <f t="shared" si="173"/>
        <v>42852.749999993204</v>
      </c>
      <c r="B2808">
        <f t="shared" si="174"/>
        <v>4</v>
      </c>
      <c r="C2808">
        <f t="shared" si="175"/>
        <v>18</v>
      </c>
      <c r="D2808" s="5">
        <v>0</v>
      </c>
      <c r="E2808" s="10">
        <f t="shared" si="172"/>
        <v>0</v>
      </c>
      <c r="F2808" s="5"/>
    </row>
    <row r="2809" spans="1:6" x14ac:dyDescent="0.2">
      <c r="A2809" s="2">
        <f t="shared" si="173"/>
        <v>42852.791666659868</v>
      </c>
      <c r="B2809">
        <f t="shared" si="174"/>
        <v>4</v>
      </c>
      <c r="C2809">
        <f t="shared" si="175"/>
        <v>19</v>
      </c>
      <c r="D2809" s="5">
        <v>0</v>
      </c>
      <c r="E2809" s="10">
        <f t="shared" si="172"/>
        <v>0</v>
      </c>
      <c r="F2809" s="5"/>
    </row>
    <row r="2810" spans="1:6" x14ac:dyDescent="0.2">
      <c r="A2810" s="2">
        <f t="shared" si="173"/>
        <v>42852.833333326533</v>
      </c>
      <c r="B2810">
        <f t="shared" si="174"/>
        <v>4</v>
      </c>
      <c r="C2810">
        <f t="shared" si="175"/>
        <v>20</v>
      </c>
      <c r="D2810" s="5">
        <v>0</v>
      </c>
      <c r="E2810" s="10">
        <f t="shared" si="172"/>
        <v>0</v>
      </c>
      <c r="F2810" s="5"/>
    </row>
    <row r="2811" spans="1:6" x14ac:dyDescent="0.2">
      <c r="A2811" s="2">
        <f t="shared" si="173"/>
        <v>42852.874999993197</v>
      </c>
      <c r="B2811">
        <f t="shared" si="174"/>
        <v>4</v>
      </c>
      <c r="C2811">
        <f t="shared" si="175"/>
        <v>21</v>
      </c>
      <c r="D2811" s="5">
        <v>0</v>
      </c>
      <c r="E2811" s="10">
        <f t="shared" si="172"/>
        <v>0</v>
      </c>
      <c r="F2811" s="5"/>
    </row>
    <row r="2812" spans="1:6" x14ac:dyDescent="0.2">
      <c r="A2812" s="2">
        <f t="shared" si="173"/>
        <v>42852.916666659861</v>
      </c>
      <c r="B2812">
        <f t="shared" si="174"/>
        <v>4</v>
      </c>
      <c r="C2812">
        <f t="shared" si="175"/>
        <v>22</v>
      </c>
      <c r="D2812" s="5">
        <v>0</v>
      </c>
      <c r="E2812" s="10">
        <f t="shared" si="172"/>
        <v>0</v>
      </c>
      <c r="F2812" s="5"/>
    </row>
    <row r="2813" spans="1:6" x14ac:dyDescent="0.2">
      <c r="A2813" s="2">
        <f t="shared" si="173"/>
        <v>42852.958333326525</v>
      </c>
      <c r="B2813">
        <f t="shared" si="174"/>
        <v>4</v>
      </c>
      <c r="C2813">
        <f t="shared" si="175"/>
        <v>23</v>
      </c>
      <c r="D2813" s="5">
        <v>0</v>
      </c>
      <c r="E2813" s="10">
        <f t="shared" si="172"/>
        <v>0</v>
      </c>
      <c r="F2813" s="5"/>
    </row>
    <row r="2814" spans="1:6" x14ac:dyDescent="0.2">
      <c r="A2814" s="2">
        <f t="shared" si="173"/>
        <v>42852.99999999319</v>
      </c>
      <c r="B2814">
        <f t="shared" si="174"/>
        <v>4</v>
      </c>
      <c r="C2814">
        <f t="shared" si="175"/>
        <v>0</v>
      </c>
      <c r="D2814" s="5">
        <v>0</v>
      </c>
      <c r="E2814" s="10">
        <f t="shared" si="172"/>
        <v>0</v>
      </c>
      <c r="F2814" s="5"/>
    </row>
    <row r="2815" spans="1:6" x14ac:dyDescent="0.2">
      <c r="A2815" s="2">
        <f t="shared" si="173"/>
        <v>42853.041666659854</v>
      </c>
      <c r="B2815">
        <f t="shared" si="174"/>
        <v>4</v>
      </c>
      <c r="C2815">
        <f t="shared" si="175"/>
        <v>1</v>
      </c>
      <c r="D2815" s="5">
        <v>0</v>
      </c>
      <c r="E2815" s="10">
        <f t="shared" si="172"/>
        <v>0</v>
      </c>
      <c r="F2815" s="5"/>
    </row>
    <row r="2816" spans="1:6" x14ac:dyDescent="0.2">
      <c r="A2816" s="2">
        <f t="shared" si="173"/>
        <v>42853.083333326518</v>
      </c>
      <c r="B2816">
        <f t="shared" si="174"/>
        <v>4</v>
      </c>
      <c r="C2816">
        <f t="shared" si="175"/>
        <v>2</v>
      </c>
      <c r="D2816" s="5">
        <v>0</v>
      </c>
      <c r="E2816" s="10">
        <f t="shared" si="172"/>
        <v>0</v>
      </c>
      <c r="F2816" s="5"/>
    </row>
    <row r="2817" spans="1:6" x14ac:dyDescent="0.2">
      <c r="A2817" s="2">
        <f t="shared" si="173"/>
        <v>42853.124999993182</v>
      </c>
      <c r="B2817">
        <f t="shared" si="174"/>
        <v>4</v>
      </c>
      <c r="C2817">
        <f t="shared" si="175"/>
        <v>3</v>
      </c>
      <c r="D2817" s="5">
        <v>0</v>
      </c>
      <c r="E2817" s="10">
        <f t="shared" si="172"/>
        <v>0</v>
      </c>
      <c r="F2817" s="5"/>
    </row>
    <row r="2818" spans="1:6" x14ac:dyDescent="0.2">
      <c r="A2818" s="2">
        <f t="shared" si="173"/>
        <v>42853.166666659847</v>
      </c>
      <c r="B2818">
        <f t="shared" si="174"/>
        <v>4</v>
      </c>
      <c r="C2818">
        <f t="shared" si="175"/>
        <v>4</v>
      </c>
      <c r="D2818" s="5">
        <v>0</v>
      </c>
      <c r="E2818" s="10">
        <f t="shared" si="172"/>
        <v>0</v>
      </c>
      <c r="F2818" s="5"/>
    </row>
    <row r="2819" spans="1:6" x14ac:dyDescent="0.2">
      <c r="A2819" s="2">
        <f t="shared" si="173"/>
        <v>42853.208333326511</v>
      </c>
      <c r="B2819">
        <f t="shared" si="174"/>
        <v>4</v>
      </c>
      <c r="C2819">
        <f t="shared" si="175"/>
        <v>5</v>
      </c>
      <c r="D2819" s="5">
        <v>353.96999999999997</v>
      </c>
      <c r="E2819" s="10">
        <f t="shared" si="172"/>
        <v>353.96999999999997</v>
      </c>
      <c r="F2819" s="5"/>
    </row>
    <row r="2820" spans="1:6" x14ac:dyDescent="0.2">
      <c r="A2820" s="2">
        <f t="shared" si="173"/>
        <v>42853.249999993175</v>
      </c>
      <c r="B2820">
        <f t="shared" si="174"/>
        <v>4</v>
      </c>
      <c r="C2820">
        <f t="shared" si="175"/>
        <v>6</v>
      </c>
      <c r="D2820" s="5">
        <v>2218.1740499999996</v>
      </c>
      <c r="E2820" s="10">
        <f t="shared" si="172"/>
        <v>2218.1740499999996</v>
      </c>
      <c r="F2820" s="5"/>
    </row>
    <row r="2821" spans="1:6" x14ac:dyDescent="0.2">
      <c r="A2821" s="2">
        <f t="shared" si="173"/>
        <v>42853.291666659839</v>
      </c>
      <c r="B2821">
        <f t="shared" si="174"/>
        <v>4</v>
      </c>
      <c r="C2821">
        <f t="shared" si="175"/>
        <v>7</v>
      </c>
      <c r="D2821" s="5">
        <v>1127.4461999999999</v>
      </c>
      <c r="E2821" s="10">
        <f t="shared" si="172"/>
        <v>1127.4461999999999</v>
      </c>
      <c r="F2821" s="5"/>
    </row>
    <row r="2822" spans="1:6" x14ac:dyDescent="0.2">
      <c r="A2822" s="2">
        <f t="shared" si="173"/>
        <v>42853.333333326504</v>
      </c>
      <c r="B2822">
        <f t="shared" si="174"/>
        <v>4</v>
      </c>
      <c r="C2822">
        <f t="shared" si="175"/>
        <v>8</v>
      </c>
      <c r="D2822" s="5">
        <v>749.69764999999984</v>
      </c>
      <c r="E2822" s="10">
        <f t="shared" si="172"/>
        <v>749.69764999999984</v>
      </c>
      <c r="F2822" s="5"/>
    </row>
    <row r="2823" spans="1:6" x14ac:dyDescent="0.2">
      <c r="A2823" s="2">
        <f t="shared" si="173"/>
        <v>42853.374999993168</v>
      </c>
      <c r="B2823">
        <f t="shared" si="174"/>
        <v>4</v>
      </c>
      <c r="C2823">
        <f t="shared" si="175"/>
        <v>9</v>
      </c>
      <c r="D2823" s="5">
        <v>1717.6698999999999</v>
      </c>
      <c r="E2823" s="10">
        <f t="shared" ref="E2823:E2886" si="176">D2823*$B$4/10</f>
        <v>1717.6699000000001</v>
      </c>
      <c r="F2823" s="5"/>
    </row>
    <row r="2824" spans="1:6" x14ac:dyDescent="0.2">
      <c r="A2824" s="2">
        <f t="shared" ref="A2824:A2887" si="177">A2823+1/24</f>
        <v>42853.416666659832</v>
      </c>
      <c r="B2824">
        <f t="shared" ref="B2824:B2887" si="178">MONTH(A2824)</f>
        <v>4</v>
      </c>
      <c r="C2824">
        <f t="shared" ref="C2824:C2887" si="179">HOUR(A2824)</f>
        <v>10</v>
      </c>
      <c r="D2824" s="5">
        <v>1791.7931499999997</v>
      </c>
      <c r="E2824" s="10">
        <f t="shared" si="176"/>
        <v>1791.79315</v>
      </c>
      <c r="F2824" s="5"/>
    </row>
    <row r="2825" spans="1:6" x14ac:dyDescent="0.2">
      <c r="A2825" s="2">
        <f t="shared" si="177"/>
        <v>42853.458333326496</v>
      </c>
      <c r="B2825">
        <f t="shared" si="178"/>
        <v>4</v>
      </c>
      <c r="C2825">
        <f t="shared" si="179"/>
        <v>11</v>
      </c>
      <c r="D2825" s="5">
        <v>6759.5205999999998</v>
      </c>
      <c r="E2825" s="10">
        <f t="shared" si="176"/>
        <v>6759.5206000000007</v>
      </c>
      <c r="F2825" s="5"/>
    </row>
    <row r="2826" spans="1:6" x14ac:dyDescent="0.2">
      <c r="A2826" s="2">
        <f t="shared" si="177"/>
        <v>42853.499999993161</v>
      </c>
      <c r="B2826">
        <f t="shared" si="178"/>
        <v>4</v>
      </c>
      <c r="C2826">
        <f t="shared" si="179"/>
        <v>12</v>
      </c>
      <c r="D2826" s="5">
        <v>5673.5445499999996</v>
      </c>
      <c r="E2826" s="10">
        <f t="shared" si="176"/>
        <v>5673.5445499999996</v>
      </c>
      <c r="F2826" s="5"/>
    </row>
    <row r="2827" spans="1:6" x14ac:dyDescent="0.2">
      <c r="A2827" s="2">
        <f t="shared" si="177"/>
        <v>42853.541666659825</v>
      </c>
      <c r="B2827">
        <f t="shared" si="178"/>
        <v>4</v>
      </c>
      <c r="C2827">
        <f t="shared" si="179"/>
        <v>13</v>
      </c>
      <c r="D2827" s="5">
        <v>4713.8741499999996</v>
      </c>
      <c r="E2827" s="10">
        <f t="shared" si="176"/>
        <v>4713.8741499999996</v>
      </c>
      <c r="F2827" s="5"/>
    </row>
    <row r="2828" spans="1:6" x14ac:dyDescent="0.2">
      <c r="A2828" s="2">
        <f t="shared" si="177"/>
        <v>42853.583333326489</v>
      </c>
      <c r="B2828">
        <f t="shared" si="178"/>
        <v>4</v>
      </c>
      <c r="C2828">
        <f t="shared" si="179"/>
        <v>14</v>
      </c>
      <c r="D2828" s="5">
        <v>2210.4046499999995</v>
      </c>
      <c r="E2828" s="10">
        <f t="shared" si="176"/>
        <v>2210.4046499999995</v>
      </c>
      <c r="F2828" s="5"/>
    </row>
    <row r="2829" spans="1:6" x14ac:dyDescent="0.2">
      <c r="A2829" s="2">
        <f t="shared" si="177"/>
        <v>42853.624999993153</v>
      </c>
      <c r="B2829">
        <f t="shared" si="178"/>
        <v>4</v>
      </c>
      <c r="C2829">
        <f t="shared" si="179"/>
        <v>15</v>
      </c>
      <c r="D2829" s="5">
        <v>3237.6846999999998</v>
      </c>
      <c r="E2829" s="10">
        <f t="shared" si="176"/>
        <v>3237.6846999999998</v>
      </c>
      <c r="F2829" s="5"/>
    </row>
    <row r="2830" spans="1:6" x14ac:dyDescent="0.2">
      <c r="A2830" s="2">
        <f t="shared" si="177"/>
        <v>42853.666666659818</v>
      </c>
      <c r="B2830">
        <f t="shared" si="178"/>
        <v>4</v>
      </c>
      <c r="C2830">
        <f t="shared" si="179"/>
        <v>16</v>
      </c>
      <c r="D2830" s="5">
        <v>1728.0727999999999</v>
      </c>
      <c r="E2830" s="10">
        <f t="shared" si="176"/>
        <v>1728.0727999999999</v>
      </c>
      <c r="F2830" s="5"/>
    </row>
    <row r="2831" spans="1:6" x14ac:dyDescent="0.2">
      <c r="A2831" s="2">
        <f t="shared" si="177"/>
        <v>42853.708333326482</v>
      </c>
      <c r="B2831">
        <f t="shared" si="178"/>
        <v>4</v>
      </c>
      <c r="C2831">
        <f t="shared" si="179"/>
        <v>17</v>
      </c>
      <c r="D2831" s="5">
        <v>511.30149999999998</v>
      </c>
      <c r="E2831" s="10">
        <f t="shared" si="176"/>
        <v>511.30149999999992</v>
      </c>
      <c r="F2831" s="5"/>
    </row>
    <row r="2832" spans="1:6" x14ac:dyDescent="0.2">
      <c r="A2832" s="2">
        <f t="shared" si="177"/>
        <v>42853.749999993146</v>
      </c>
      <c r="B2832">
        <f t="shared" si="178"/>
        <v>4</v>
      </c>
      <c r="C2832">
        <f t="shared" si="179"/>
        <v>18</v>
      </c>
      <c r="D2832" s="5">
        <v>0</v>
      </c>
      <c r="E2832" s="10">
        <f t="shared" si="176"/>
        <v>0</v>
      </c>
      <c r="F2832" s="5"/>
    </row>
    <row r="2833" spans="1:6" x14ac:dyDescent="0.2">
      <c r="A2833" s="2">
        <f t="shared" si="177"/>
        <v>42853.79166665981</v>
      </c>
      <c r="B2833">
        <f t="shared" si="178"/>
        <v>4</v>
      </c>
      <c r="C2833">
        <f t="shared" si="179"/>
        <v>19</v>
      </c>
      <c r="D2833" s="5">
        <v>0</v>
      </c>
      <c r="E2833" s="10">
        <f t="shared" si="176"/>
        <v>0</v>
      </c>
      <c r="F2833" s="5"/>
    </row>
    <row r="2834" spans="1:6" x14ac:dyDescent="0.2">
      <c r="A2834" s="2">
        <f t="shared" si="177"/>
        <v>42853.833333326475</v>
      </c>
      <c r="B2834">
        <f t="shared" si="178"/>
        <v>4</v>
      </c>
      <c r="C2834">
        <f t="shared" si="179"/>
        <v>20</v>
      </c>
      <c r="D2834" s="5">
        <v>0</v>
      </c>
      <c r="E2834" s="10">
        <f t="shared" si="176"/>
        <v>0</v>
      </c>
      <c r="F2834" s="5"/>
    </row>
    <row r="2835" spans="1:6" x14ac:dyDescent="0.2">
      <c r="A2835" s="2">
        <f t="shared" si="177"/>
        <v>42853.874999993139</v>
      </c>
      <c r="B2835">
        <f t="shared" si="178"/>
        <v>4</v>
      </c>
      <c r="C2835">
        <f t="shared" si="179"/>
        <v>21</v>
      </c>
      <c r="D2835" s="5">
        <v>0</v>
      </c>
      <c r="E2835" s="10">
        <f t="shared" si="176"/>
        <v>0</v>
      </c>
      <c r="F2835" s="5"/>
    </row>
    <row r="2836" spans="1:6" x14ac:dyDescent="0.2">
      <c r="A2836" s="2">
        <f t="shared" si="177"/>
        <v>42853.916666659803</v>
      </c>
      <c r="B2836">
        <f t="shared" si="178"/>
        <v>4</v>
      </c>
      <c r="C2836">
        <f t="shared" si="179"/>
        <v>22</v>
      </c>
      <c r="D2836" s="5">
        <v>0</v>
      </c>
      <c r="E2836" s="10">
        <f t="shared" si="176"/>
        <v>0</v>
      </c>
      <c r="F2836" s="5"/>
    </row>
    <row r="2837" spans="1:6" x14ac:dyDescent="0.2">
      <c r="A2837" s="2">
        <f t="shared" si="177"/>
        <v>42853.958333326467</v>
      </c>
      <c r="B2837">
        <f t="shared" si="178"/>
        <v>4</v>
      </c>
      <c r="C2837">
        <f t="shared" si="179"/>
        <v>23</v>
      </c>
      <c r="D2837" s="5">
        <v>0</v>
      </c>
      <c r="E2837" s="10">
        <f t="shared" si="176"/>
        <v>0</v>
      </c>
      <c r="F2837" s="5"/>
    </row>
    <row r="2838" spans="1:6" x14ac:dyDescent="0.2">
      <c r="A2838" s="2">
        <f t="shared" si="177"/>
        <v>42853.999999993131</v>
      </c>
      <c r="B2838">
        <f t="shared" si="178"/>
        <v>4</v>
      </c>
      <c r="C2838">
        <f t="shared" si="179"/>
        <v>0</v>
      </c>
      <c r="D2838" s="5">
        <v>0</v>
      </c>
      <c r="E2838" s="10">
        <f t="shared" si="176"/>
        <v>0</v>
      </c>
      <c r="F2838" s="5"/>
    </row>
    <row r="2839" spans="1:6" x14ac:dyDescent="0.2">
      <c r="A2839" s="2">
        <f t="shared" si="177"/>
        <v>42854.041666659796</v>
      </c>
      <c r="B2839">
        <f t="shared" si="178"/>
        <v>4</v>
      </c>
      <c r="C2839">
        <f t="shared" si="179"/>
        <v>1</v>
      </c>
      <c r="D2839" s="5">
        <v>0</v>
      </c>
      <c r="E2839" s="10">
        <f t="shared" si="176"/>
        <v>0</v>
      </c>
      <c r="F2839" s="5"/>
    </row>
    <row r="2840" spans="1:6" x14ac:dyDescent="0.2">
      <c r="A2840" s="2">
        <f t="shared" si="177"/>
        <v>42854.08333332646</v>
      </c>
      <c r="B2840">
        <f t="shared" si="178"/>
        <v>4</v>
      </c>
      <c r="C2840">
        <f t="shared" si="179"/>
        <v>2</v>
      </c>
      <c r="D2840" s="5">
        <v>0</v>
      </c>
      <c r="E2840" s="10">
        <f t="shared" si="176"/>
        <v>0</v>
      </c>
      <c r="F2840" s="5"/>
    </row>
    <row r="2841" spans="1:6" x14ac:dyDescent="0.2">
      <c r="A2841" s="2">
        <f t="shared" si="177"/>
        <v>42854.124999993124</v>
      </c>
      <c r="B2841">
        <f t="shared" si="178"/>
        <v>4</v>
      </c>
      <c r="C2841">
        <f t="shared" si="179"/>
        <v>3</v>
      </c>
      <c r="D2841" s="5">
        <v>0</v>
      </c>
      <c r="E2841" s="10">
        <f t="shared" si="176"/>
        <v>0</v>
      </c>
      <c r="F2841" s="5"/>
    </row>
    <row r="2842" spans="1:6" x14ac:dyDescent="0.2">
      <c r="A2842" s="2">
        <f t="shared" si="177"/>
        <v>42854.166666659788</v>
      </c>
      <c r="B2842">
        <f t="shared" si="178"/>
        <v>4</v>
      </c>
      <c r="C2842">
        <f t="shared" si="179"/>
        <v>4</v>
      </c>
      <c r="D2842" s="5">
        <v>0</v>
      </c>
      <c r="E2842" s="10">
        <f t="shared" si="176"/>
        <v>0</v>
      </c>
      <c r="F2842" s="5"/>
    </row>
    <row r="2843" spans="1:6" x14ac:dyDescent="0.2">
      <c r="A2843" s="2">
        <f t="shared" si="177"/>
        <v>42854.208333326453</v>
      </c>
      <c r="B2843">
        <f t="shared" si="178"/>
        <v>4</v>
      </c>
      <c r="C2843">
        <f t="shared" si="179"/>
        <v>5</v>
      </c>
      <c r="D2843" s="5">
        <v>394.84674999999999</v>
      </c>
      <c r="E2843" s="10">
        <f t="shared" si="176"/>
        <v>394.84674999999999</v>
      </c>
      <c r="F2843" s="5"/>
    </row>
    <row r="2844" spans="1:6" x14ac:dyDescent="0.2">
      <c r="A2844" s="2">
        <f t="shared" si="177"/>
        <v>42854.249999993117</v>
      </c>
      <c r="B2844">
        <f t="shared" si="178"/>
        <v>4</v>
      </c>
      <c r="C2844">
        <f t="shared" si="179"/>
        <v>6</v>
      </c>
      <c r="D2844" s="5">
        <v>2219.6184499999999</v>
      </c>
      <c r="E2844" s="10">
        <f t="shared" si="176"/>
        <v>2219.6184499999999</v>
      </c>
      <c r="F2844" s="5"/>
    </row>
    <row r="2845" spans="1:6" x14ac:dyDescent="0.2">
      <c r="A2845" s="2">
        <f t="shared" si="177"/>
        <v>42854.291666659781</v>
      </c>
      <c r="B2845">
        <f t="shared" si="178"/>
        <v>4</v>
      </c>
      <c r="C2845">
        <f t="shared" si="179"/>
        <v>7</v>
      </c>
      <c r="D2845" s="5">
        <v>4479.2695499999991</v>
      </c>
      <c r="E2845" s="10">
        <f t="shared" si="176"/>
        <v>4479.2695499999991</v>
      </c>
      <c r="F2845" s="5"/>
    </row>
    <row r="2846" spans="1:6" x14ac:dyDescent="0.2">
      <c r="A2846" s="2">
        <f t="shared" si="177"/>
        <v>42854.333333326445</v>
      </c>
      <c r="B2846">
        <f t="shared" si="178"/>
        <v>4</v>
      </c>
      <c r="C2846">
        <f t="shared" si="179"/>
        <v>8</v>
      </c>
      <c r="D2846" s="5">
        <v>6349.2270499999995</v>
      </c>
      <c r="E2846" s="10">
        <f t="shared" si="176"/>
        <v>6349.2270499999995</v>
      </c>
      <c r="F2846" s="5"/>
    </row>
    <row r="2847" spans="1:6" x14ac:dyDescent="0.2">
      <c r="A2847" s="2">
        <f t="shared" si="177"/>
        <v>42854.37499999311</v>
      </c>
      <c r="B2847">
        <f t="shared" si="178"/>
        <v>4</v>
      </c>
      <c r="C2847">
        <f t="shared" si="179"/>
        <v>9</v>
      </c>
      <c r="D2847" s="5">
        <v>7642.7608499999997</v>
      </c>
      <c r="E2847" s="10">
        <f t="shared" si="176"/>
        <v>7642.7608500000006</v>
      </c>
      <c r="F2847" s="5"/>
    </row>
    <row r="2848" spans="1:6" x14ac:dyDescent="0.2">
      <c r="A2848" s="2">
        <f t="shared" si="177"/>
        <v>42854.416666659774</v>
      </c>
      <c r="B2848">
        <f t="shared" si="178"/>
        <v>4</v>
      </c>
      <c r="C2848">
        <f t="shared" si="179"/>
        <v>10</v>
      </c>
      <c r="D2848" s="5">
        <v>7658.4261499999993</v>
      </c>
      <c r="E2848" s="10">
        <f t="shared" si="176"/>
        <v>7658.4261499999993</v>
      </c>
      <c r="F2848" s="5"/>
    </row>
    <row r="2849" spans="1:6" x14ac:dyDescent="0.2">
      <c r="A2849" s="2">
        <f t="shared" si="177"/>
        <v>42854.458333326438</v>
      </c>
      <c r="B2849">
        <f t="shared" si="178"/>
        <v>4</v>
      </c>
      <c r="C2849">
        <f t="shared" si="179"/>
        <v>11</v>
      </c>
      <c r="D2849" s="5">
        <v>9083.9178499999998</v>
      </c>
      <c r="E2849" s="10">
        <f t="shared" si="176"/>
        <v>9083.9178499999998</v>
      </c>
      <c r="F2849" s="5"/>
    </row>
    <row r="2850" spans="1:6" x14ac:dyDescent="0.2">
      <c r="A2850" s="2">
        <f t="shared" si="177"/>
        <v>42854.499999993102</v>
      </c>
      <c r="B2850">
        <f t="shared" si="178"/>
        <v>4</v>
      </c>
      <c r="C2850">
        <f t="shared" si="179"/>
        <v>12</v>
      </c>
      <c r="D2850" s="5">
        <v>8973.5442999999996</v>
      </c>
      <c r="E2850" s="10">
        <f t="shared" si="176"/>
        <v>8973.5442999999996</v>
      </c>
      <c r="F2850" s="5"/>
    </row>
    <row r="2851" spans="1:6" x14ac:dyDescent="0.2">
      <c r="A2851" s="2">
        <f t="shared" si="177"/>
        <v>42854.541666659767</v>
      </c>
      <c r="B2851">
        <f t="shared" si="178"/>
        <v>4</v>
      </c>
      <c r="C2851">
        <f t="shared" si="179"/>
        <v>13</v>
      </c>
      <c r="D2851" s="5">
        <v>8343.5547499999993</v>
      </c>
      <c r="E2851" s="10">
        <f t="shared" si="176"/>
        <v>8343.5547499999993</v>
      </c>
      <c r="F2851" s="5"/>
    </row>
    <row r="2852" spans="1:6" x14ac:dyDescent="0.2">
      <c r="A2852" s="2">
        <f t="shared" si="177"/>
        <v>42854.583333326431</v>
      </c>
      <c r="B2852">
        <f t="shared" si="178"/>
        <v>4</v>
      </c>
      <c r="C2852">
        <f t="shared" si="179"/>
        <v>14</v>
      </c>
      <c r="D2852" s="5">
        <v>7131.1787499999991</v>
      </c>
      <c r="E2852" s="10">
        <f t="shared" si="176"/>
        <v>7131.1787499999991</v>
      </c>
      <c r="F2852" s="5"/>
    </row>
    <row r="2853" spans="1:6" x14ac:dyDescent="0.2">
      <c r="A2853" s="2">
        <f t="shared" si="177"/>
        <v>42854.624999993095</v>
      </c>
      <c r="B2853">
        <f t="shared" si="178"/>
        <v>4</v>
      </c>
      <c r="C2853">
        <f t="shared" si="179"/>
        <v>15</v>
      </c>
      <c r="D2853" s="5">
        <v>5411.8528499999993</v>
      </c>
      <c r="E2853" s="10">
        <f t="shared" si="176"/>
        <v>5411.8528499999993</v>
      </c>
      <c r="F2853" s="5"/>
    </row>
    <row r="2854" spans="1:6" x14ac:dyDescent="0.2">
      <c r="A2854" s="2">
        <f t="shared" si="177"/>
        <v>42854.666666659759</v>
      </c>
      <c r="B2854">
        <f t="shared" si="178"/>
        <v>4</v>
      </c>
      <c r="C2854">
        <f t="shared" si="179"/>
        <v>16</v>
      </c>
      <c r="D2854" s="5">
        <v>3074.6675999999993</v>
      </c>
      <c r="E2854" s="10">
        <f t="shared" si="176"/>
        <v>3074.6675999999993</v>
      </c>
      <c r="F2854" s="5"/>
    </row>
    <row r="2855" spans="1:6" x14ac:dyDescent="0.2">
      <c r="A2855" s="2">
        <f t="shared" si="177"/>
        <v>42854.708333326424</v>
      </c>
      <c r="B2855">
        <f t="shared" si="178"/>
        <v>4</v>
      </c>
      <c r="C2855">
        <f t="shared" si="179"/>
        <v>17</v>
      </c>
      <c r="D2855" s="5">
        <v>901.09629999999993</v>
      </c>
      <c r="E2855" s="10">
        <f t="shared" si="176"/>
        <v>901.09629999999993</v>
      </c>
      <c r="F2855" s="5"/>
    </row>
    <row r="2856" spans="1:6" x14ac:dyDescent="0.2">
      <c r="A2856" s="2">
        <f t="shared" si="177"/>
        <v>42854.749999993088</v>
      </c>
      <c r="B2856">
        <f t="shared" si="178"/>
        <v>4</v>
      </c>
      <c r="C2856">
        <f t="shared" si="179"/>
        <v>18</v>
      </c>
      <c r="D2856" s="5">
        <v>22.4756</v>
      </c>
      <c r="E2856" s="10">
        <f t="shared" si="176"/>
        <v>22.4756</v>
      </c>
      <c r="F2856" s="5"/>
    </row>
    <row r="2857" spans="1:6" x14ac:dyDescent="0.2">
      <c r="A2857" s="2">
        <f t="shared" si="177"/>
        <v>42854.791666659752</v>
      </c>
      <c r="B2857">
        <f t="shared" si="178"/>
        <v>4</v>
      </c>
      <c r="C2857">
        <f t="shared" si="179"/>
        <v>19</v>
      </c>
      <c r="D2857" s="5">
        <v>0</v>
      </c>
      <c r="E2857" s="10">
        <f t="shared" si="176"/>
        <v>0</v>
      </c>
      <c r="F2857" s="5"/>
    </row>
    <row r="2858" spans="1:6" x14ac:dyDescent="0.2">
      <c r="A2858" s="2">
        <f t="shared" si="177"/>
        <v>42854.833333326416</v>
      </c>
      <c r="B2858">
        <f t="shared" si="178"/>
        <v>4</v>
      </c>
      <c r="C2858">
        <f t="shared" si="179"/>
        <v>20</v>
      </c>
      <c r="D2858" s="5">
        <v>0</v>
      </c>
      <c r="E2858" s="10">
        <f t="shared" si="176"/>
        <v>0</v>
      </c>
      <c r="F2858" s="5"/>
    </row>
    <row r="2859" spans="1:6" x14ac:dyDescent="0.2">
      <c r="A2859" s="2">
        <f t="shared" si="177"/>
        <v>42854.874999993081</v>
      </c>
      <c r="B2859">
        <f t="shared" si="178"/>
        <v>4</v>
      </c>
      <c r="C2859">
        <f t="shared" si="179"/>
        <v>21</v>
      </c>
      <c r="D2859" s="5">
        <v>0</v>
      </c>
      <c r="E2859" s="10">
        <f t="shared" si="176"/>
        <v>0</v>
      </c>
      <c r="F2859" s="5"/>
    </row>
    <row r="2860" spans="1:6" x14ac:dyDescent="0.2">
      <c r="A2860" s="2">
        <f t="shared" si="177"/>
        <v>42854.916666659745</v>
      </c>
      <c r="B2860">
        <f t="shared" si="178"/>
        <v>4</v>
      </c>
      <c r="C2860">
        <f t="shared" si="179"/>
        <v>22</v>
      </c>
      <c r="D2860" s="5">
        <v>0</v>
      </c>
      <c r="E2860" s="10">
        <f t="shared" si="176"/>
        <v>0</v>
      </c>
      <c r="F2860" s="5"/>
    </row>
    <row r="2861" spans="1:6" x14ac:dyDescent="0.2">
      <c r="A2861" s="2">
        <f t="shared" si="177"/>
        <v>42854.958333326409</v>
      </c>
      <c r="B2861">
        <f t="shared" si="178"/>
        <v>4</v>
      </c>
      <c r="C2861">
        <f t="shared" si="179"/>
        <v>23</v>
      </c>
      <c r="D2861" s="5">
        <v>0</v>
      </c>
      <c r="E2861" s="10">
        <f t="shared" si="176"/>
        <v>0</v>
      </c>
      <c r="F2861" s="5"/>
    </row>
    <row r="2862" spans="1:6" x14ac:dyDescent="0.2">
      <c r="A2862" s="2">
        <f t="shared" si="177"/>
        <v>42854.999999993073</v>
      </c>
      <c r="B2862">
        <f t="shared" si="178"/>
        <v>4</v>
      </c>
      <c r="C2862">
        <f t="shared" si="179"/>
        <v>0</v>
      </c>
      <c r="D2862" s="5">
        <v>0</v>
      </c>
      <c r="E2862" s="10">
        <f t="shared" si="176"/>
        <v>0</v>
      </c>
      <c r="F2862" s="5"/>
    </row>
    <row r="2863" spans="1:6" x14ac:dyDescent="0.2">
      <c r="A2863" s="2">
        <f t="shared" si="177"/>
        <v>42855.041666659738</v>
      </c>
      <c r="B2863">
        <f t="shared" si="178"/>
        <v>4</v>
      </c>
      <c r="C2863">
        <f t="shared" si="179"/>
        <v>1</v>
      </c>
      <c r="D2863" s="5">
        <v>0</v>
      </c>
      <c r="E2863" s="10">
        <f t="shared" si="176"/>
        <v>0</v>
      </c>
      <c r="F2863" s="5"/>
    </row>
    <row r="2864" spans="1:6" x14ac:dyDescent="0.2">
      <c r="A2864" s="2">
        <f t="shared" si="177"/>
        <v>42855.083333326402</v>
      </c>
      <c r="B2864">
        <f t="shared" si="178"/>
        <v>4</v>
      </c>
      <c r="C2864">
        <f t="shared" si="179"/>
        <v>2</v>
      </c>
      <c r="D2864" s="5">
        <v>0</v>
      </c>
      <c r="E2864" s="10">
        <f t="shared" si="176"/>
        <v>0</v>
      </c>
      <c r="F2864" s="5"/>
    </row>
    <row r="2865" spans="1:6" x14ac:dyDescent="0.2">
      <c r="A2865" s="2">
        <f t="shared" si="177"/>
        <v>42855.124999993066</v>
      </c>
      <c r="B2865">
        <f t="shared" si="178"/>
        <v>4</v>
      </c>
      <c r="C2865">
        <f t="shared" si="179"/>
        <v>3</v>
      </c>
      <c r="D2865" s="5">
        <v>0</v>
      </c>
      <c r="E2865" s="10">
        <f t="shared" si="176"/>
        <v>0</v>
      </c>
      <c r="F2865" s="5"/>
    </row>
    <row r="2866" spans="1:6" x14ac:dyDescent="0.2">
      <c r="A2866" s="2">
        <f t="shared" si="177"/>
        <v>42855.16666665973</v>
      </c>
      <c r="B2866">
        <f t="shared" si="178"/>
        <v>4</v>
      </c>
      <c r="C2866">
        <f t="shared" si="179"/>
        <v>4</v>
      </c>
      <c r="D2866" s="5">
        <v>0</v>
      </c>
      <c r="E2866" s="10">
        <f t="shared" si="176"/>
        <v>0</v>
      </c>
      <c r="F2866" s="5"/>
    </row>
    <row r="2867" spans="1:6" x14ac:dyDescent="0.2">
      <c r="A2867" s="2">
        <f t="shared" si="177"/>
        <v>42855.208333326394</v>
      </c>
      <c r="B2867">
        <f t="shared" si="178"/>
        <v>4</v>
      </c>
      <c r="C2867">
        <f t="shared" si="179"/>
        <v>5</v>
      </c>
      <c r="D2867" s="5">
        <v>402.91744999999997</v>
      </c>
      <c r="E2867" s="10">
        <f t="shared" si="176"/>
        <v>402.91744999999997</v>
      </c>
      <c r="F2867" s="5"/>
    </row>
    <row r="2868" spans="1:6" x14ac:dyDescent="0.2">
      <c r="A2868" s="2">
        <f t="shared" si="177"/>
        <v>42855.249999993059</v>
      </c>
      <c r="B2868">
        <f t="shared" si="178"/>
        <v>4</v>
      </c>
      <c r="C2868">
        <f t="shared" si="179"/>
        <v>6</v>
      </c>
      <c r="D2868" s="5">
        <v>2249.2746499999998</v>
      </c>
      <c r="E2868" s="10">
        <f t="shared" si="176"/>
        <v>2249.2746499999998</v>
      </c>
      <c r="F2868" s="5"/>
    </row>
    <row r="2869" spans="1:6" x14ac:dyDescent="0.2">
      <c r="A2869" s="2">
        <f t="shared" si="177"/>
        <v>42855.291666659723</v>
      </c>
      <c r="B2869">
        <f t="shared" si="178"/>
        <v>4</v>
      </c>
      <c r="C2869">
        <f t="shared" si="179"/>
        <v>7</v>
      </c>
      <c r="D2869" s="5">
        <v>4512.8219499999996</v>
      </c>
      <c r="E2869" s="10">
        <f t="shared" si="176"/>
        <v>4512.8219499999996</v>
      </c>
      <c r="F2869" s="5"/>
    </row>
    <row r="2870" spans="1:6" x14ac:dyDescent="0.2">
      <c r="A2870" s="2">
        <f t="shared" si="177"/>
        <v>42855.333333326387</v>
      </c>
      <c r="B2870">
        <f t="shared" si="178"/>
        <v>4</v>
      </c>
      <c r="C2870">
        <f t="shared" si="179"/>
        <v>8</v>
      </c>
      <c r="D2870" s="5">
        <v>4870.8698499999991</v>
      </c>
      <c r="E2870" s="10">
        <f t="shared" si="176"/>
        <v>4870.8698499999991</v>
      </c>
      <c r="F2870" s="5"/>
    </row>
    <row r="2871" spans="1:6" x14ac:dyDescent="0.2">
      <c r="A2871" s="2">
        <f t="shared" si="177"/>
        <v>42855.374999993051</v>
      </c>
      <c r="B2871">
        <f t="shared" si="178"/>
        <v>4</v>
      </c>
      <c r="C2871">
        <f t="shared" si="179"/>
        <v>9</v>
      </c>
      <c r="D2871" s="5">
        <v>6905.5522000000001</v>
      </c>
      <c r="E2871" s="10">
        <f t="shared" si="176"/>
        <v>6905.5522000000001</v>
      </c>
      <c r="F2871" s="5"/>
    </row>
    <row r="2872" spans="1:6" x14ac:dyDescent="0.2">
      <c r="A2872" s="2">
        <f t="shared" si="177"/>
        <v>42855.416666659716</v>
      </c>
      <c r="B2872">
        <f t="shared" si="178"/>
        <v>4</v>
      </c>
      <c r="C2872">
        <f t="shared" si="179"/>
        <v>10</v>
      </c>
      <c r="D2872" s="5">
        <v>7648.4142499999998</v>
      </c>
      <c r="E2872" s="10">
        <f t="shared" si="176"/>
        <v>7648.4142499999998</v>
      </c>
      <c r="F2872" s="5"/>
    </row>
    <row r="2873" spans="1:6" x14ac:dyDescent="0.2">
      <c r="A2873" s="2">
        <f t="shared" si="177"/>
        <v>42855.45833332638</v>
      </c>
      <c r="B2873">
        <f t="shared" si="178"/>
        <v>4</v>
      </c>
      <c r="C2873">
        <f t="shared" si="179"/>
        <v>11</v>
      </c>
      <c r="D2873" s="5">
        <v>7736.9377999999997</v>
      </c>
      <c r="E2873" s="10">
        <f t="shared" si="176"/>
        <v>7736.9377999999997</v>
      </c>
      <c r="F2873" s="5"/>
    </row>
    <row r="2874" spans="1:6" x14ac:dyDescent="0.2">
      <c r="A2874" s="2">
        <f t="shared" si="177"/>
        <v>42855.499999993044</v>
      </c>
      <c r="B2874">
        <f t="shared" si="178"/>
        <v>4</v>
      </c>
      <c r="C2874">
        <f t="shared" si="179"/>
        <v>12</v>
      </c>
      <c r="D2874" s="5">
        <v>8393.1346999999987</v>
      </c>
      <c r="E2874" s="10">
        <f t="shared" si="176"/>
        <v>8393.1346999999987</v>
      </c>
      <c r="F2874" s="5"/>
    </row>
    <row r="2875" spans="1:6" x14ac:dyDescent="0.2">
      <c r="A2875" s="2">
        <f t="shared" si="177"/>
        <v>42855.541666659708</v>
      </c>
      <c r="B2875">
        <f t="shared" si="178"/>
        <v>4</v>
      </c>
      <c r="C2875">
        <f t="shared" si="179"/>
        <v>13</v>
      </c>
      <c r="D2875" s="5">
        <v>7040.0412499999993</v>
      </c>
      <c r="E2875" s="10">
        <f t="shared" si="176"/>
        <v>7040.0412499999993</v>
      </c>
      <c r="F2875" s="5"/>
    </row>
    <row r="2876" spans="1:6" x14ac:dyDescent="0.2">
      <c r="A2876" s="2">
        <f t="shared" si="177"/>
        <v>42855.583333326373</v>
      </c>
      <c r="B2876">
        <f t="shared" si="178"/>
        <v>4</v>
      </c>
      <c r="C2876">
        <f t="shared" si="179"/>
        <v>14</v>
      </c>
      <c r="D2876" s="5">
        <v>4475.2583500000001</v>
      </c>
      <c r="E2876" s="10">
        <f t="shared" si="176"/>
        <v>4475.2583500000001</v>
      </c>
      <c r="F2876" s="5"/>
    </row>
    <row r="2877" spans="1:6" x14ac:dyDescent="0.2">
      <c r="A2877" s="2">
        <f t="shared" si="177"/>
        <v>42855.624999993037</v>
      </c>
      <c r="B2877">
        <f t="shared" si="178"/>
        <v>4</v>
      </c>
      <c r="C2877">
        <f t="shared" si="179"/>
        <v>15</v>
      </c>
      <c r="D2877" s="5">
        <v>4925.57305</v>
      </c>
      <c r="E2877" s="10">
        <f t="shared" si="176"/>
        <v>4925.57305</v>
      </c>
      <c r="F2877" s="5"/>
    </row>
    <row r="2878" spans="1:6" x14ac:dyDescent="0.2">
      <c r="A2878" s="2">
        <f t="shared" si="177"/>
        <v>42855.666666659701</v>
      </c>
      <c r="B2878">
        <f t="shared" si="178"/>
        <v>4</v>
      </c>
      <c r="C2878">
        <f t="shared" si="179"/>
        <v>16</v>
      </c>
      <c r="D2878" s="5">
        <v>2856.6701499999999</v>
      </c>
      <c r="E2878" s="10">
        <f t="shared" si="176"/>
        <v>2856.6701499999999</v>
      </c>
      <c r="F2878" s="5"/>
    </row>
    <row r="2879" spans="1:6" x14ac:dyDescent="0.2">
      <c r="A2879" s="2">
        <f t="shared" si="177"/>
        <v>42855.708333326365</v>
      </c>
      <c r="B2879">
        <f t="shared" si="178"/>
        <v>4</v>
      </c>
      <c r="C2879">
        <f t="shared" si="179"/>
        <v>17</v>
      </c>
      <c r="D2879" s="5">
        <v>871.02840000000003</v>
      </c>
      <c r="E2879" s="10">
        <f t="shared" si="176"/>
        <v>871.02839999999992</v>
      </c>
      <c r="F2879" s="5"/>
    </row>
    <row r="2880" spans="1:6" x14ac:dyDescent="0.2">
      <c r="A2880" s="2">
        <f t="shared" si="177"/>
        <v>42855.74999999303</v>
      </c>
      <c r="B2880">
        <f t="shared" si="178"/>
        <v>4</v>
      </c>
      <c r="C2880">
        <f t="shared" si="179"/>
        <v>18</v>
      </c>
      <c r="D2880" s="5">
        <v>40.292549999999999</v>
      </c>
      <c r="E2880" s="10">
        <f t="shared" si="176"/>
        <v>40.292549999999999</v>
      </c>
      <c r="F2880" s="5"/>
    </row>
    <row r="2881" spans="1:6" x14ac:dyDescent="0.2">
      <c r="A2881" s="2">
        <f t="shared" si="177"/>
        <v>42855.791666659694</v>
      </c>
      <c r="B2881">
        <f t="shared" si="178"/>
        <v>4</v>
      </c>
      <c r="C2881">
        <f t="shared" si="179"/>
        <v>19</v>
      </c>
      <c r="D2881" s="5">
        <v>0</v>
      </c>
      <c r="E2881" s="10">
        <f t="shared" si="176"/>
        <v>0</v>
      </c>
      <c r="F2881" s="5"/>
    </row>
    <row r="2882" spans="1:6" x14ac:dyDescent="0.2">
      <c r="A2882" s="2">
        <f t="shared" si="177"/>
        <v>42855.833333326358</v>
      </c>
      <c r="B2882">
        <f t="shared" si="178"/>
        <v>4</v>
      </c>
      <c r="C2882">
        <f t="shared" si="179"/>
        <v>20</v>
      </c>
      <c r="D2882" s="5">
        <v>0</v>
      </c>
      <c r="E2882" s="10">
        <f t="shared" si="176"/>
        <v>0</v>
      </c>
      <c r="F2882" s="5"/>
    </row>
    <row r="2883" spans="1:6" x14ac:dyDescent="0.2">
      <c r="A2883" s="2">
        <f t="shared" si="177"/>
        <v>42855.874999993022</v>
      </c>
      <c r="B2883">
        <f t="shared" si="178"/>
        <v>4</v>
      </c>
      <c r="C2883">
        <f t="shared" si="179"/>
        <v>21</v>
      </c>
      <c r="D2883" s="5">
        <v>0</v>
      </c>
      <c r="E2883" s="10">
        <f t="shared" si="176"/>
        <v>0</v>
      </c>
      <c r="F2883" s="5"/>
    </row>
    <row r="2884" spans="1:6" x14ac:dyDescent="0.2">
      <c r="A2884" s="2">
        <f t="shared" si="177"/>
        <v>42855.916666659687</v>
      </c>
      <c r="B2884">
        <f t="shared" si="178"/>
        <v>4</v>
      </c>
      <c r="C2884">
        <f t="shared" si="179"/>
        <v>22</v>
      </c>
      <c r="D2884" s="5">
        <v>0</v>
      </c>
      <c r="E2884" s="10">
        <f t="shared" si="176"/>
        <v>0</v>
      </c>
      <c r="F2884" s="5"/>
    </row>
    <row r="2885" spans="1:6" x14ac:dyDescent="0.2">
      <c r="A2885" s="2">
        <f t="shared" si="177"/>
        <v>42855.958333326351</v>
      </c>
      <c r="B2885">
        <f t="shared" si="178"/>
        <v>4</v>
      </c>
      <c r="C2885">
        <f t="shared" si="179"/>
        <v>23</v>
      </c>
      <c r="D2885" s="5">
        <v>0</v>
      </c>
      <c r="E2885" s="10">
        <f t="shared" si="176"/>
        <v>0</v>
      </c>
      <c r="F2885" s="5"/>
    </row>
    <row r="2886" spans="1:6" x14ac:dyDescent="0.2">
      <c r="A2886" s="2">
        <f t="shared" si="177"/>
        <v>42855.999999993015</v>
      </c>
      <c r="B2886">
        <f t="shared" si="178"/>
        <v>5</v>
      </c>
      <c r="C2886">
        <f t="shared" si="179"/>
        <v>0</v>
      </c>
      <c r="D2886" s="5">
        <v>0</v>
      </c>
      <c r="E2886" s="10">
        <f t="shared" si="176"/>
        <v>0</v>
      </c>
      <c r="F2886" s="5"/>
    </row>
    <row r="2887" spans="1:6" x14ac:dyDescent="0.2">
      <c r="A2887" s="2">
        <f t="shared" si="177"/>
        <v>42856.041666659679</v>
      </c>
      <c r="B2887">
        <f t="shared" si="178"/>
        <v>5</v>
      </c>
      <c r="C2887">
        <f t="shared" si="179"/>
        <v>1</v>
      </c>
      <c r="D2887" s="5">
        <v>0</v>
      </c>
      <c r="E2887" s="10">
        <f t="shared" ref="E2887:E2950" si="180">D2887*$B$4/10</f>
        <v>0</v>
      </c>
      <c r="F2887" s="5"/>
    </row>
    <row r="2888" spans="1:6" x14ac:dyDescent="0.2">
      <c r="A2888" s="2">
        <f t="shared" ref="A2888:A2951" si="181">A2887+1/24</f>
        <v>42856.083333326344</v>
      </c>
      <c r="B2888">
        <f t="shared" ref="B2888:B2951" si="182">MONTH(A2888)</f>
        <v>5</v>
      </c>
      <c r="C2888">
        <f t="shared" ref="C2888:C2951" si="183">HOUR(A2888)</f>
        <v>2</v>
      </c>
      <c r="D2888" s="5">
        <v>0</v>
      </c>
      <c r="E2888" s="10">
        <f t="shared" si="180"/>
        <v>0</v>
      </c>
      <c r="F2888" s="5"/>
    </row>
    <row r="2889" spans="1:6" x14ac:dyDescent="0.2">
      <c r="A2889" s="2">
        <f t="shared" si="181"/>
        <v>42856.124999993008</v>
      </c>
      <c r="B2889">
        <f t="shared" si="182"/>
        <v>5</v>
      </c>
      <c r="C2889">
        <f t="shared" si="183"/>
        <v>3</v>
      </c>
      <c r="D2889" s="5">
        <v>0</v>
      </c>
      <c r="E2889" s="10">
        <f t="shared" si="180"/>
        <v>0</v>
      </c>
      <c r="F2889" s="5"/>
    </row>
    <row r="2890" spans="1:6" x14ac:dyDescent="0.2">
      <c r="A2890" s="2">
        <f t="shared" si="181"/>
        <v>42856.166666659672</v>
      </c>
      <c r="B2890">
        <f t="shared" si="182"/>
        <v>5</v>
      </c>
      <c r="C2890">
        <f t="shared" si="183"/>
        <v>4</v>
      </c>
      <c r="D2890" s="5">
        <v>0</v>
      </c>
      <c r="E2890" s="10">
        <f t="shared" si="180"/>
        <v>0</v>
      </c>
      <c r="F2890" s="5"/>
    </row>
    <row r="2891" spans="1:6" x14ac:dyDescent="0.2">
      <c r="A2891" s="2">
        <f t="shared" si="181"/>
        <v>42856.208333326336</v>
      </c>
      <c r="B2891">
        <f t="shared" si="182"/>
        <v>5</v>
      </c>
      <c r="C2891">
        <f t="shared" si="183"/>
        <v>5</v>
      </c>
      <c r="D2891" s="5">
        <v>464.55859999999996</v>
      </c>
      <c r="E2891" s="10">
        <f t="shared" si="180"/>
        <v>464.55859999999996</v>
      </c>
      <c r="F2891" s="5"/>
    </row>
    <row r="2892" spans="1:6" x14ac:dyDescent="0.2">
      <c r="A2892" s="2">
        <f t="shared" si="181"/>
        <v>42856.249999993001</v>
      </c>
      <c r="B2892">
        <f t="shared" si="182"/>
        <v>5</v>
      </c>
      <c r="C2892">
        <f t="shared" si="183"/>
        <v>6</v>
      </c>
      <c r="D2892" s="5">
        <v>2281.9392499999999</v>
      </c>
      <c r="E2892" s="10">
        <f t="shared" si="180"/>
        <v>2281.9392499999999</v>
      </c>
      <c r="F2892" s="5"/>
    </row>
    <row r="2893" spans="1:6" x14ac:dyDescent="0.2">
      <c r="A2893" s="2">
        <f t="shared" si="181"/>
        <v>42856.291666659665</v>
      </c>
      <c r="B2893">
        <f t="shared" si="182"/>
        <v>5</v>
      </c>
      <c r="C2893">
        <f t="shared" si="183"/>
        <v>7</v>
      </c>
      <c r="D2893" s="5">
        <v>4475.5320499999998</v>
      </c>
      <c r="E2893" s="10">
        <f t="shared" si="180"/>
        <v>4475.5320499999998</v>
      </c>
      <c r="F2893" s="5"/>
    </row>
    <row r="2894" spans="1:6" x14ac:dyDescent="0.2">
      <c r="A2894" s="2">
        <f t="shared" si="181"/>
        <v>42856.333333326329</v>
      </c>
      <c r="B2894">
        <f t="shared" si="182"/>
        <v>5</v>
      </c>
      <c r="C2894">
        <f t="shared" si="183"/>
        <v>8</v>
      </c>
      <c r="D2894" s="5">
        <v>6328.2958999999992</v>
      </c>
      <c r="E2894" s="10">
        <f t="shared" si="180"/>
        <v>6328.2958999999992</v>
      </c>
      <c r="F2894" s="5"/>
    </row>
    <row r="2895" spans="1:6" x14ac:dyDescent="0.2">
      <c r="A2895" s="2">
        <f t="shared" si="181"/>
        <v>42856.374999992993</v>
      </c>
      <c r="B2895">
        <f t="shared" si="182"/>
        <v>5</v>
      </c>
      <c r="C2895">
        <f t="shared" si="183"/>
        <v>9</v>
      </c>
      <c r="D2895" s="5">
        <v>7652.3357499999993</v>
      </c>
      <c r="E2895" s="10">
        <f t="shared" si="180"/>
        <v>7652.3357500000002</v>
      </c>
      <c r="F2895" s="5"/>
    </row>
    <row r="2896" spans="1:6" x14ac:dyDescent="0.2">
      <c r="A2896" s="2">
        <f t="shared" si="181"/>
        <v>42856.416666659657</v>
      </c>
      <c r="B2896">
        <f t="shared" si="182"/>
        <v>5</v>
      </c>
      <c r="C2896">
        <f t="shared" si="183"/>
        <v>10</v>
      </c>
      <c r="D2896" s="5">
        <v>8451.3016999999982</v>
      </c>
      <c r="E2896" s="10">
        <f t="shared" si="180"/>
        <v>8451.3016999999982</v>
      </c>
      <c r="F2896" s="5"/>
    </row>
    <row r="2897" spans="1:6" x14ac:dyDescent="0.2">
      <c r="A2897" s="2">
        <f t="shared" si="181"/>
        <v>42856.458333326322</v>
      </c>
      <c r="B2897">
        <f t="shared" si="182"/>
        <v>5</v>
      </c>
      <c r="C2897">
        <f t="shared" si="183"/>
        <v>11</v>
      </c>
      <c r="D2897" s="5">
        <v>8681.2200499999999</v>
      </c>
      <c r="E2897" s="10">
        <f t="shared" si="180"/>
        <v>8681.2200499999999</v>
      </c>
      <c r="F2897" s="5"/>
    </row>
    <row r="2898" spans="1:6" x14ac:dyDescent="0.2">
      <c r="A2898" s="2">
        <f t="shared" si="181"/>
        <v>42856.499999992986</v>
      </c>
      <c r="B2898">
        <f t="shared" si="182"/>
        <v>5</v>
      </c>
      <c r="C2898">
        <f t="shared" si="183"/>
        <v>12</v>
      </c>
      <c r="D2898" s="5">
        <v>6210.1517999999987</v>
      </c>
      <c r="E2898" s="10">
        <f t="shared" si="180"/>
        <v>6210.1517999999987</v>
      </c>
      <c r="F2898" s="5"/>
    </row>
    <row r="2899" spans="1:6" x14ac:dyDescent="0.2">
      <c r="A2899" s="2">
        <f t="shared" si="181"/>
        <v>42856.54166665965</v>
      </c>
      <c r="B2899">
        <f t="shared" si="182"/>
        <v>5</v>
      </c>
      <c r="C2899">
        <f t="shared" si="183"/>
        <v>13</v>
      </c>
      <c r="D2899" s="5">
        <v>5678.1767499999996</v>
      </c>
      <c r="E2899" s="10">
        <f t="shared" si="180"/>
        <v>5678.1767499999996</v>
      </c>
      <c r="F2899" s="5"/>
    </row>
    <row r="2900" spans="1:6" x14ac:dyDescent="0.2">
      <c r="A2900" s="2">
        <f t="shared" si="181"/>
        <v>42856.583333326314</v>
      </c>
      <c r="B2900">
        <f t="shared" si="182"/>
        <v>5</v>
      </c>
      <c r="C2900">
        <f t="shared" si="183"/>
        <v>14</v>
      </c>
      <c r="D2900" s="5">
        <v>6654.5094999999992</v>
      </c>
      <c r="E2900" s="10">
        <f t="shared" si="180"/>
        <v>6654.5094999999983</v>
      </c>
      <c r="F2900" s="5"/>
    </row>
    <row r="2901" spans="1:6" x14ac:dyDescent="0.2">
      <c r="A2901" s="2">
        <f t="shared" si="181"/>
        <v>42856.624999992979</v>
      </c>
      <c r="B2901">
        <f t="shared" si="182"/>
        <v>5</v>
      </c>
      <c r="C2901">
        <f t="shared" si="183"/>
        <v>15</v>
      </c>
      <c r="D2901" s="5">
        <v>4944.3847500000002</v>
      </c>
      <c r="E2901" s="10">
        <f t="shared" si="180"/>
        <v>4944.3847500000002</v>
      </c>
      <c r="F2901" s="5"/>
    </row>
    <row r="2902" spans="1:6" x14ac:dyDescent="0.2">
      <c r="A2902" s="2">
        <f t="shared" si="181"/>
        <v>42856.666666659643</v>
      </c>
      <c r="B2902">
        <f t="shared" si="182"/>
        <v>5</v>
      </c>
      <c r="C2902">
        <f t="shared" si="183"/>
        <v>16</v>
      </c>
      <c r="D2902" s="5">
        <v>2920.9781499999999</v>
      </c>
      <c r="E2902" s="10">
        <f t="shared" si="180"/>
        <v>2920.9781499999999</v>
      </c>
      <c r="F2902" s="5"/>
    </row>
    <row r="2903" spans="1:6" x14ac:dyDescent="0.2">
      <c r="A2903" s="2">
        <f t="shared" si="181"/>
        <v>42856.708333326307</v>
      </c>
      <c r="B2903">
        <f t="shared" si="182"/>
        <v>5</v>
      </c>
      <c r="C2903">
        <f t="shared" si="183"/>
        <v>17</v>
      </c>
      <c r="D2903" s="5">
        <v>979.47569999999985</v>
      </c>
      <c r="E2903" s="10">
        <f t="shared" si="180"/>
        <v>979.47569999999973</v>
      </c>
      <c r="F2903" s="5"/>
    </row>
    <row r="2904" spans="1:6" x14ac:dyDescent="0.2">
      <c r="A2904" s="2">
        <f t="shared" si="181"/>
        <v>42856.749999992971</v>
      </c>
      <c r="B2904">
        <f t="shared" si="182"/>
        <v>5</v>
      </c>
      <c r="C2904">
        <f t="shared" si="183"/>
        <v>18</v>
      </c>
      <c r="D2904" s="5">
        <v>41.342500000000001</v>
      </c>
      <c r="E2904" s="10">
        <f t="shared" si="180"/>
        <v>41.342500000000001</v>
      </c>
      <c r="F2904" s="5"/>
    </row>
    <row r="2905" spans="1:6" x14ac:dyDescent="0.2">
      <c r="A2905" s="2">
        <f t="shared" si="181"/>
        <v>42856.791666659636</v>
      </c>
      <c r="B2905">
        <f t="shared" si="182"/>
        <v>5</v>
      </c>
      <c r="C2905">
        <f t="shared" si="183"/>
        <v>19</v>
      </c>
      <c r="D2905" s="5">
        <v>0</v>
      </c>
      <c r="E2905" s="10">
        <f t="shared" si="180"/>
        <v>0</v>
      </c>
      <c r="F2905" s="5"/>
    </row>
    <row r="2906" spans="1:6" x14ac:dyDescent="0.2">
      <c r="A2906" s="2">
        <f t="shared" si="181"/>
        <v>42856.8333333263</v>
      </c>
      <c r="B2906">
        <f t="shared" si="182"/>
        <v>5</v>
      </c>
      <c r="C2906">
        <f t="shared" si="183"/>
        <v>20</v>
      </c>
      <c r="D2906" s="5">
        <v>0</v>
      </c>
      <c r="E2906" s="10">
        <f t="shared" si="180"/>
        <v>0</v>
      </c>
      <c r="F2906" s="5"/>
    </row>
    <row r="2907" spans="1:6" x14ac:dyDescent="0.2">
      <c r="A2907" s="2">
        <f t="shared" si="181"/>
        <v>42856.874999992964</v>
      </c>
      <c r="B2907">
        <f t="shared" si="182"/>
        <v>5</v>
      </c>
      <c r="C2907">
        <f t="shared" si="183"/>
        <v>21</v>
      </c>
      <c r="D2907" s="5">
        <v>0</v>
      </c>
      <c r="E2907" s="10">
        <f t="shared" si="180"/>
        <v>0</v>
      </c>
      <c r="F2907" s="5"/>
    </row>
    <row r="2908" spans="1:6" x14ac:dyDescent="0.2">
      <c r="A2908" s="2">
        <f t="shared" si="181"/>
        <v>42856.916666659628</v>
      </c>
      <c r="B2908">
        <f t="shared" si="182"/>
        <v>5</v>
      </c>
      <c r="C2908">
        <f t="shared" si="183"/>
        <v>22</v>
      </c>
      <c r="D2908" s="5">
        <v>0</v>
      </c>
      <c r="E2908" s="10">
        <f t="shared" si="180"/>
        <v>0</v>
      </c>
      <c r="F2908" s="5"/>
    </row>
    <row r="2909" spans="1:6" x14ac:dyDescent="0.2">
      <c r="A2909" s="2">
        <f t="shared" si="181"/>
        <v>42856.958333326293</v>
      </c>
      <c r="B2909">
        <f t="shared" si="182"/>
        <v>5</v>
      </c>
      <c r="C2909">
        <f t="shared" si="183"/>
        <v>23</v>
      </c>
      <c r="D2909" s="5">
        <v>0</v>
      </c>
      <c r="E2909" s="10">
        <f t="shared" si="180"/>
        <v>0</v>
      </c>
      <c r="F2909" s="5"/>
    </row>
    <row r="2910" spans="1:6" x14ac:dyDescent="0.2">
      <c r="A2910" s="2">
        <f t="shared" si="181"/>
        <v>42856.999999992957</v>
      </c>
      <c r="B2910">
        <f t="shared" si="182"/>
        <v>5</v>
      </c>
      <c r="C2910">
        <f t="shared" si="183"/>
        <v>0</v>
      </c>
      <c r="D2910" s="5">
        <v>0</v>
      </c>
      <c r="E2910" s="10">
        <f t="shared" si="180"/>
        <v>0</v>
      </c>
      <c r="F2910" s="5"/>
    </row>
    <row r="2911" spans="1:6" x14ac:dyDescent="0.2">
      <c r="A2911" s="2">
        <f t="shared" si="181"/>
        <v>42857.041666659621</v>
      </c>
      <c r="B2911">
        <f t="shared" si="182"/>
        <v>5</v>
      </c>
      <c r="C2911">
        <f t="shared" si="183"/>
        <v>1</v>
      </c>
      <c r="D2911" s="5">
        <v>0</v>
      </c>
      <c r="E2911" s="10">
        <f t="shared" si="180"/>
        <v>0</v>
      </c>
      <c r="F2911" s="5"/>
    </row>
    <row r="2912" spans="1:6" x14ac:dyDescent="0.2">
      <c r="A2912" s="2">
        <f t="shared" si="181"/>
        <v>42857.083333326285</v>
      </c>
      <c r="B2912">
        <f t="shared" si="182"/>
        <v>5</v>
      </c>
      <c r="C2912">
        <f t="shared" si="183"/>
        <v>2</v>
      </c>
      <c r="D2912" s="5">
        <v>0</v>
      </c>
      <c r="E2912" s="10">
        <f t="shared" si="180"/>
        <v>0</v>
      </c>
      <c r="F2912" s="5"/>
    </row>
    <row r="2913" spans="1:6" x14ac:dyDescent="0.2">
      <c r="A2913" s="2">
        <f t="shared" si="181"/>
        <v>42857.12499999295</v>
      </c>
      <c r="B2913">
        <f t="shared" si="182"/>
        <v>5</v>
      </c>
      <c r="C2913">
        <f t="shared" si="183"/>
        <v>3</v>
      </c>
      <c r="D2913" s="5">
        <v>0</v>
      </c>
      <c r="E2913" s="10">
        <f t="shared" si="180"/>
        <v>0</v>
      </c>
      <c r="F2913" s="5"/>
    </row>
    <row r="2914" spans="1:6" x14ac:dyDescent="0.2">
      <c r="A2914" s="2">
        <f t="shared" si="181"/>
        <v>42857.166666659614</v>
      </c>
      <c r="B2914">
        <f t="shared" si="182"/>
        <v>5</v>
      </c>
      <c r="C2914">
        <f t="shared" si="183"/>
        <v>4</v>
      </c>
      <c r="D2914" s="5">
        <v>0</v>
      </c>
      <c r="E2914" s="10">
        <f t="shared" si="180"/>
        <v>0</v>
      </c>
      <c r="F2914" s="5"/>
    </row>
    <row r="2915" spans="1:6" x14ac:dyDescent="0.2">
      <c r="A2915" s="2">
        <f t="shared" si="181"/>
        <v>42857.208333326278</v>
      </c>
      <c r="B2915">
        <f t="shared" si="182"/>
        <v>5</v>
      </c>
      <c r="C2915">
        <f t="shared" si="183"/>
        <v>5</v>
      </c>
      <c r="D2915" s="5">
        <v>0</v>
      </c>
      <c r="E2915" s="10">
        <f t="shared" si="180"/>
        <v>0</v>
      </c>
      <c r="F2915" s="5"/>
    </row>
    <row r="2916" spans="1:6" x14ac:dyDescent="0.2">
      <c r="A2916" s="2">
        <f t="shared" si="181"/>
        <v>42857.249999992942</v>
      </c>
      <c r="B2916">
        <f t="shared" si="182"/>
        <v>5</v>
      </c>
      <c r="C2916">
        <f t="shared" si="183"/>
        <v>6</v>
      </c>
      <c r="D2916" s="5">
        <v>223.09769999999997</v>
      </c>
      <c r="E2916" s="10">
        <f t="shared" si="180"/>
        <v>223.09769999999997</v>
      </c>
      <c r="F2916" s="5"/>
    </row>
    <row r="2917" spans="1:6" x14ac:dyDescent="0.2">
      <c r="A2917" s="2">
        <f t="shared" si="181"/>
        <v>42857.291666659607</v>
      </c>
      <c r="B2917">
        <f t="shared" si="182"/>
        <v>5</v>
      </c>
      <c r="C2917">
        <f t="shared" si="183"/>
        <v>7</v>
      </c>
      <c r="D2917" s="5">
        <v>536.07249999999988</v>
      </c>
      <c r="E2917" s="10">
        <f t="shared" si="180"/>
        <v>536.07249999999988</v>
      </c>
      <c r="F2917" s="5"/>
    </row>
    <row r="2918" spans="1:6" x14ac:dyDescent="0.2">
      <c r="A2918" s="2">
        <f t="shared" si="181"/>
        <v>42857.333333326271</v>
      </c>
      <c r="B2918">
        <f t="shared" si="182"/>
        <v>5</v>
      </c>
      <c r="C2918">
        <f t="shared" si="183"/>
        <v>8</v>
      </c>
      <c r="D2918" s="5">
        <v>1129.85085</v>
      </c>
      <c r="E2918" s="10">
        <f t="shared" si="180"/>
        <v>1129.85085</v>
      </c>
      <c r="F2918" s="5"/>
    </row>
    <row r="2919" spans="1:6" x14ac:dyDescent="0.2">
      <c r="A2919" s="2">
        <f t="shared" si="181"/>
        <v>42857.374999992935</v>
      </c>
      <c r="B2919">
        <f t="shared" si="182"/>
        <v>5</v>
      </c>
      <c r="C2919">
        <f t="shared" si="183"/>
        <v>9</v>
      </c>
      <c r="D2919" s="5">
        <v>1462.36645</v>
      </c>
      <c r="E2919" s="10">
        <f t="shared" si="180"/>
        <v>1462.36645</v>
      </c>
      <c r="F2919" s="5"/>
    </row>
    <row r="2920" spans="1:6" x14ac:dyDescent="0.2">
      <c r="A2920" s="2">
        <f t="shared" si="181"/>
        <v>42857.416666659599</v>
      </c>
      <c r="B2920">
        <f t="shared" si="182"/>
        <v>5</v>
      </c>
      <c r="C2920">
        <f t="shared" si="183"/>
        <v>10</v>
      </c>
      <c r="D2920" s="5">
        <v>1025.2272999999998</v>
      </c>
      <c r="E2920" s="10">
        <f t="shared" si="180"/>
        <v>1025.2272999999998</v>
      </c>
      <c r="F2920" s="5"/>
    </row>
    <row r="2921" spans="1:6" x14ac:dyDescent="0.2">
      <c r="A2921" s="2">
        <f t="shared" si="181"/>
        <v>42857.458333326264</v>
      </c>
      <c r="B2921">
        <f t="shared" si="182"/>
        <v>5</v>
      </c>
      <c r="C2921">
        <f t="shared" si="183"/>
        <v>11</v>
      </c>
      <c r="D2921" s="5">
        <v>1321.5512499999998</v>
      </c>
      <c r="E2921" s="10">
        <f t="shared" si="180"/>
        <v>1321.5512499999998</v>
      </c>
      <c r="F2921" s="5"/>
    </row>
    <row r="2922" spans="1:6" x14ac:dyDescent="0.2">
      <c r="A2922" s="2">
        <f t="shared" si="181"/>
        <v>42857.499999992928</v>
      </c>
      <c r="B2922">
        <f t="shared" si="182"/>
        <v>5</v>
      </c>
      <c r="C2922">
        <f t="shared" si="183"/>
        <v>12</v>
      </c>
      <c r="D2922" s="5">
        <v>722.99234999999987</v>
      </c>
      <c r="E2922" s="10">
        <f t="shared" si="180"/>
        <v>722.99234999999987</v>
      </c>
      <c r="F2922" s="5"/>
    </row>
    <row r="2923" spans="1:6" x14ac:dyDescent="0.2">
      <c r="A2923" s="2">
        <f t="shared" si="181"/>
        <v>42857.541666659592</v>
      </c>
      <c r="B2923">
        <f t="shared" si="182"/>
        <v>5</v>
      </c>
      <c r="C2923">
        <f t="shared" si="183"/>
        <v>13</v>
      </c>
      <c r="D2923" s="5">
        <v>951.90904999999987</v>
      </c>
      <c r="E2923" s="10">
        <f t="shared" si="180"/>
        <v>951.90904999999987</v>
      </c>
      <c r="F2923" s="5"/>
    </row>
    <row r="2924" spans="1:6" x14ac:dyDescent="0.2">
      <c r="A2924" s="2">
        <f t="shared" si="181"/>
        <v>42857.583333326256</v>
      </c>
      <c r="B2924">
        <f t="shared" si="182"/>
        <v>5</v>
      </c>
      <c r="C2924">
        <f t="shared" si="183"/>
        <v>14</v>
      </c>
      <c r="D2924" s="5">
        <v>1652.4338499999997</v>
      </c>
      <c r="E2924" s="10">
        <f t="shared" si="180"/>
        <v>1652.4338499999999</v>
      </c>
      <c r="F2924" s="5"/>
    </row>
    <row r="2925" spans="1:6" x14ac:dyDescent="0.2">
      <c r="A2925" s="2">
        <f t="shared" si="181"/>
        <v>42857.62499999292</v>
      </c>
      <c r="B2925">
        <f t="shared" si="182"/>
        <v>5</v>
      </c>
      <c r="C2925">
        <f t="shared" si="183"/>
        <v>15</v>
      </c>
      <c r="D2925" s="5">
        <v>1675.6201499999997</v>
      </c>
      <c r="E2925" s="10">
        <f t="shared" si="180"/>
        <v>1675.6201499999995</v>
      </c>
      <c r="F2925" s="5"/>
    </row>
    <row r="2926" spans="1:6" x14ac:dyDescent="0.2">
      <c r="A2926" s="2">
        <f t="shared" si="181"/>
        <v>42857.666666659585</v>
      </c>
      <c r="B2926">
        <f t="shared" si="182"/>
        <v>5</v>
      </c>
      <c r="C2926">
        <f t="shared" si="183"/>
        <v>16</v>
      </c>
      <c r="D2926" s="5">
        <v>1104.4990999999998</v>
      </c>
      <c r="E2926" s="10">
        <f t="shared" si="180"/>
        <v>1104.4990999999998</v>
      </c>
      <c r="F2926" s="5"/>
    </row>
    <row r="2927" spans="1:6" x14ac:dyDescent="0.2">
      <c r="A2927" s="2">
        <f t="shared" si="181"/>
        <v>42857.708333326249</v>
      </c>
      <c r="B2927">
        <f t="shared" si="182"/>
        <v>5</v>
      </c>
      <c r="C2927">
        <f t="shared" si="183"/>
        <v>17</v>
      </c>
      <c r="D2927" s="5">
        <v>1.6778500000000001</v>
      </c>
      <c r="E2927" s="10">
        <f t="shared" si="180"/>
        <v>1.6778500000000001</v>
      </c>
      <c r="F2927" s="5"/>
    </row>
    <row r="2928" spans="1:6" x14ac:dyDescent="0.2">
      <c r="A2928" s="2">
        <f t="shared" si="181"/>
        <v>42857.749999992913</v>
      </c>
      <c r="B2928">
        <f t="shared" si="182"/>
        <v>5</v>
      </c>
      <c r="C2928">
        <f t="shared" si="183"/>
        <v>18</v>
      </c>
      <c r="D2928" s="5">
        <v>0</v>
      </c>
      <c r="E2928" s="10">
        <f t="shared" si="180"/>
        <v>0</v>
      </c>
      <c r="F2928" s="5"/>
    </row>
    <row r="2929" spans="1:6" x14ac:dyDescent="0.2">
      <c r="A2929" s="2">
        <f t="shared" si="181"/>
        <v>42857.791666659577</v>
      </c>
      <c r="B2929">
        <f t="shared" si="182"/>
        <v>5</v>
      </c>
      <c r="C2929">
        <f t="shared" si="183"/>
        <v>19</v>
      </c>
      <c r="D2929" s="5">
        <v>0</v>
      </c>
      <c r="E2929" s="10">
        <f t="shared" si="180"/>
        <v>0</v>
      </c>
      <c r="F2929" s="5"/>
    </row>
    <row r="2930" spans="1:6" x14ac:dyDescent="0.2">
      <c r="A2930" s="2">
        <f t="shared" si="181"/>
        <v>42857.833333326242</v>
      </c>
      <c r="B2930">
        <f t="shared" si="182"/>
        <v>5</v>
      </c>
      <c r="C2930">
        <f t="shared" si="183"/>
        <v>20</v>
      </c>
      <c r="D2930" s="5">
        <v>0</v>
      </c>
      <c r="E2930" s="10">
        <f t="shared" si="180"/>
        <v>0</v>
      </c>
      <c r="F2930" s="5"/>
    </row>
    <row r="2931" spans="1:6" x14ac:dyDescent="0.2">
      <c r="A2931" s="2">
        <f t="shared" si="181"/>
        <v>42857.874999992906</v>
      </c>
      <c r="B2931">
        <f t="shared" si="182"/>
        <v>5</v>
      </c>
      <c r="C2931">
        <f t="shared" si="183"/>
        <v>21</v>
      </c>
      <c r="D2931" s="5">
        <v>0</v>
      </c>
      <c r="E2931" s="10">
        <f t="shared" si="180"/>
        <v>0</v>
      </c>
      <c r="F2931" s="5"/>
    </row>
    <row r="2932" spans="1:6" x14ac:dyDescent="0.2">
      <c r="A2932" s="2">
        <f t="shared" si="181"/>
        <v>42857.91666665957</v>
      </c>
      <c r="B2932">
        <f t="shared" si="182"/>
        <v>5</v>
      </c>
      <c r="C2932">
        <f t="shared" si="183"/>
        <v>22</v>
      </c>
      <c r="D2932" s="5">
        <v>0</v>
      </c>
      <c r="E2932" s="10">
        <f t="shared" si="180"/>
        <v>0</v>
      </c>
      <c r="F2932" s="5"/>
    </row>
    <row r="2933" spans="1:6" x14ac:dyDescent="0.2">
      <c r="A2933" s="2">
        <f t="shared" si="181"/>
        <v>42857.958333326234</v>
      </c>
      <c r="B2933">
        <f t="shared" si="182"/>
        <v>5</v>
      </c>
      <c r="C2933">
        <f t="shared" si="183"/>
        <v>23</v>
      </c>
      <c r="D2933" s="5">
        <v>0</v>
      </c>
      <c r="E2933" s="10">
        <f t="shared" si="180"/>
        <v>0</v>
      </c>
      <c r="F2933" s="5"/>
    </row>
    <row r="2934" spans="1:6" x14ac:dyDescent="0.2">
      <c r="A2934" s="2">
        <f t="shared" si="181"/>
        <v>42857.999999992899</v>
      </c>
      <c r="B2934">
        <f t="shared" si="182"/>
        <v>5</v>
      </c>
      <c r="C2934">
        <f t="shared" si="183"/>
        <v>0</v>
      </c>
      <c r="D2934" s="5">
        <v>0</v>
      </c>
      <c r="E2934" s="10">
        <f t="shared" si="180"/>
        <v>0</v>
      </c>
      <c r="F2934" s="5"/>
    </row>
    <row r="2935" spans="1:6" x14ac:dyDescent="0.2">
      <c r="A2935" s="2">
        <f t="shared" si="181"/>
        <v>42858.041666659563</v>
      </c>
      <c r="B2935">
        <f t="shared" si="182"/>
        <v>5</v>
      </c>
      <c r="C2935">
        <f t="shared" si="183"/>
        <v>1</v>
      </c>
      <c r="D2935" s="5">
        <v>0</v>
      </c>
      <c r="E2935" s="10">
        <f t="shared" si="180"/>
        <v>0</v>
      </c>
      <c r="F2935" s="5"/>
    </row>
    <row r="2936" spans="1:6" x14ac:dyDescent="0.2">
      <c r="A2936" s="2">
        <f t="shared" si="181"/>
        <v>42858.083333326227</v>
      </c>
      <c r="B2936">
        <f t="shared" si="182"/>
        <v>5</v>
      </c>
      <c r="C2936">
        <f t="shared" si="183"/>
        <v>2</v>
      </c>
      <c r="D2936" s="5">
        <v>0</v>
      </c>
      <c r="E2936" s="10">
        <f t="shared" si="180"/>
        <v>0</v>
      </c>
      <c r="F2936" s="5"/>
    </row>
    <row r="2937" spans="1:6" x14ac:dyDescent="0.2">
      <c r="A2937" s="2">
        <f t="shared" si="181"/>
        <v>42858.124999992891</v>
      </c>
      <c r="B2937">
        <f t="shared" si="182"/>
        <v>5</v>
      </c>
      <c r="C2937">
        <f t="shared" si="183"/>
        <v>3</v>
      </c>
      <c r="D2937" s="5">
        <v>0</v>
      </c>
      <c r="E2937" s="10">
        <f t="shared" si="180"/>
        <v>0</v>
      </c>
      <c r="F2937" s="5"/>
    </row>
    <row r="2938" spans="1:6" x14ac:dyDescent="0.2">
      <c r="A2938" s="2">
        <f t="shared" si="181"/>
        <v>42858.166666659556</v>
      </c>
      <c r="B2938">
        <f t="shared" si="182"/>
        <v>5</v>
      </c>
      <c r="C2938">
        <f t="shared" si="183"/>
        <v>4</v>
      </c>
      <c r="D2938" s="5">
        <v>0</v>
      </c>
      <c r="E2938" s="10">
        <f t="shared" si="180"/>
        <v>0</v>
      </c>
      <c r="F2938" s="5"/>
    </row>
    <row r="2939" spans="1:6" x14ac:dyDescent="0.2">
      <c r="A2939" s="2">
        <f t="shared" si="181"/>
        <v>42858.20833332622</v>
      </c>
      <c r="B2939">
        <f t="shared" si="182"/>
        <v>5</v>
      </c>
      <c r="C2939">
        <f t="shared" si="183"/>
        <v>5</v>
      </c>
      <c r="D2939" s="5">
        <v>0</v>
      </c>
      <c r="E2939" s="10">
        <f t="shared" si="180"/>
        <v>0</v>
      </c>
      <c r="F2939" s="5"/>
    </row>
    <row r="2940" spans="1:6" x14ac:dyDescent="0.2">
      <c r="A2940" s="2">
        <f t="shared" si="181"/>
        <v>42858.249999992884</v>
      </c>
      <c r="B2940">
        <f t="shared" si="182"/>
        <v>5</v>
      </c>
      <c r="C2940">
        <f t="shared" si="183"/>
        <v>6</v>
      </c>
      <c r="D2940" s="5">
        <v>42.664999999999999</v>
      </c>
      <c r="E2940" s="10">
        <f t="shared" si="180"/>
        <v>42.664999999999999</v>
      </c>
      <c r="F2940" s="5"/>
    </row>
    <row r="2941" spans="1:6" x14ac:dyDescent="0.2">
      <c r="A2941" s="2">
        <f t="shared" si="181"/>
        <v>42858.291666659548</v>
      </c>
      <c r="B2941">
        <f t="shared" si="182"/>
        <v>5</v>
      </c>
      <c r="C2941">
        <f t="shared" si="183"/>
        <v>7</v>
      </c>
      <c r="D2941" s="5">
        <v>594.49479999999994</v>
      </c>
      <c r="E2941" s="10">
        <f t="shared" si="180"/>
        <v>594.49479999999994</v>
      </c>
      <c r="F2941" s="5"/>
    </row>
    <row r="2942" spans="1:6" x14ac:dyDescent="0.2">
      <c r="A2942" s="2">
        <f t="shared" si="181"/>
        <v>42858.333333326213</v>
      </c>
      <c r="B2942">
        <f t="shared" si="182"/>
        <v>5</v>
      </c>
      <c r="C2942">
        <f t="shared" si="183"/>
        <v>8</v>
      </c>
      <c r="D2942" s="5">
        <v>423.85435000000001</v>
      </c>
      <c r="E2942" s="10">
        <f t="shared" si="180"/>
        <v>423.85434999999995</v>
      </c>
      <c r="F2942" s="5"/>
    </row>
    <row r="2943" spans="1:6" x14ac:dyDescent="0.2">
      <c r="A2943" s="2">
        <f t="shared" si="181"/>
        <v>42858.374999992877</v>
      </c>
      <c r="B2943">
        <f t="shared" si="182"/>
        <v>5</v>
      </c>
      <c r="C2943">
        <f t="shared" si="183"/>
        <v>9</v>
      </c>
      <c r="D2943" s="5">
        <v>393.00674999999995</v>
      </c>
      <c r="E2943" s="10">
        <f t="shared" si="180"/>
        <v>393.00674999999995</v>
      </c>
      <c r="F2943" s="5"/>
    </row>
    <row r="2944" spans="1:6" x14ac:dyDescent="0.2">
      <c r="A2944" s="2">
        <f t="shared" si="181"/>
        <v>42858.416666659541</v>
      </c>
      <c r="B2944">
        <f t="shared" si="182"/>
        <v>5</v>
      </c>
      <c r="C2944">
        <f t="shared" si="183"/>
        <v>10</v>
      </c>
      <c r="D2944" s="5">
        <v>670.74095</v>
      </c>
      <c r="E2944" s="10">
        <f t="shared" si="180"/>
        <v>670.74095</v>
      </c>
      <c r="F2944" s="5"/>
    </row>
    <row r="2945" spans="1:6" x14ac:dyDescent="0.2">
      <c r="A2945" s="2">
        <f t="shared" si="181"/>
        <v>42858.458333326205</v>
      </c>
      <c r="B2945">
        <f t="shared" si="182"/>
        <v>5</v>
      </c>
      <c r="C2945">
        <f t="shared" si="183"/>
        <v>11</v>
      </c>
      <c r="D2945" s="5">
        <v>472.23944999999992</v>
      </c>
      <c r="E2945" s="10">
        <f t="shared" si="180"/>
        <v>472.23944999999992</v>
      </c>
      <c r="F2945" s="5"/>
    </row>
    <row r="2946" spans="1:6" x14ac:dyDescent="0.2">
      <c r="A2946" s="2">
        <f t="shared" si="181"/>
        <v>42858.49999999287</v>
      </c>
      <c r="B2946">
        <f t="shared" si="182"/>
        <v>5</v>
      </c>
      <c r="C2946">
        <f t="shared" si="183"/>
        <v>12</v>
      </c>
      <c r="D2946" s="5">
        <v>1237.6840500000001</v>
      </c>
      <c r="E2946" s="10">
        <f t="shared" si="180"/>
        <v>1237.6840500000001</v>
      </c>
      <c r="F2946" s="5"/>
    </row>
    <row r="2947" spans="1:6" x14ac:dyDescent="0.2">
      <c r="A2947" s="2">
        <f t="shared" si="181"/>
        <v>42858.541666659534</v>
      </c>
      <c r="B2947">
        <f t="shared" si="182"/>
        <v>5</v>
      </c>
      <c r="C2947">
        <f t="shared" si="183"/>
        <v>13</v>
      </c>
      <c r="D2947" s="5">
        <v>827.11334999999997</v>
      </c>
      <c r="E2947" s="10">
        <f t="shared" si="180"/>
        <v>827.11334999999997</v>
      </c>
      <c r="F2947" s="5"/>
    </row>
    <row r="2948" spans="1:6" x14ac:dyDescent="0.2">
      <c r="A2948" s="2">
        <f t="shared" si="181"/>
        <v>42858.583333326198</v>
      </c>
      <c r="B2948">
        <f t="shared" si="182"/>
        <v>5</v>
      </c>
      <c r="C2948">
        <f t="shared" si="183"/>
        <v>14</v>
      </c>
      <c r="D2948" s="5">
        <v>744.60775000000001</v>
      </c>
      <c r="E2948" s="10">
        <f t="shared" si="180"/>
        <v>744.60775000000001</v>
      </c>
      <c r="F2948" s="5"/>
    </row>
    <row r="2949" spans="1:6" x14ac:dyDescent="0.2">
      <c r="A2949" s="2">
        <f t="shared" si="181"/>
        <v>42858.624999992862</v>
      </c>
      <c r="B2949">
        <f t="shared" si="182"/>
        <v>5</v>
      </c>
      <c r="C2949">
        <f t="shared" si="183"/>
        <v>15</v>
      </c>
      <c r="D2949" s="5">
        <v>271.88759999999996</v>
      </c>
      <c r="E2949" s="10">
        <f t="shared" si="180"/>
        <v>271.88759999999996</v>
      </c>
      <c r="F2949" s="5"/>
    </row>
    <row r="2950" spans="1:6" x14ac:dyDescent="0.2">
      <c r="A2950" s="2">
        <f t="shared" si="181"/>
        <v>42858.666666659527</v>
      </c>
      <c r="B2950">
        <f t="shared" si="182"/>
        <v>5</v>
      </c>
      <c r="C2950">
        <f t="shared" si="183"/>
        <v>16</v>
      </c>
      <c r="D2950" s="5">
        <v>133.3287</v>
      </c>
      <c r="E2950" s="10">
        <f t="shared" si="180"/>
        <v>133.3287</v>
      </c>
      <c r="F2950" s="5"/>
    </row>
    <row r="2951" spans="1:6" x14ac:dyDescent="0.2">
      <c r="A2951" s="2">
        <f t="shared" si="181"/>
        <v>42858.708333326191</v>
      </c>
      <c r="B2951">
        <f t="shared" si="182"/>
        <v>5</v>
      </c>
      <c r="C2951">
        <f t="shared" si="183"/>
        <v>17</v>
      </c>
      <c r="D2951" s="5">
        <v>153.51694999999998</v>
      </c>
      <c r="E2951" s="10">
        <f t="shared" ref="E2951:E3014" si="184">D2951*$B$4/10</f>
        <v>153.51694999999998</v>
      </c>
      <c r="F2951" s="5"/>
    </row>
    <row r="2952" spans="1:6" x14ac:dyDescent="0.2">
      <c r="A2952" s="2">
        <f t="shared" ref="A2952:A3015" si="185">A2951+1/24</f>
        <v>42858.749999992855</v>
      </c>
      <c r="B2952">
        <f t="shared" ref="B2952:B3015" si="186">MONTH(A2952)</f>
        <v>5</v>
      </c>
      <c r="C2952">
        <f t="shared" ref="C2952:C3015" si="187">HOUR(A2952)</f>
        <v>18</v>
      </c>
      <c r="D2952" s="5">
        <v>0</v>
      </c>
      <c r="E2952" s="10">
        <f t="shared" si="184"/>
        <v>0</v>
      </c>
      <c r="F2952" s="5"/>
    </row>
    <row r="2953" spans="1:6" x14ac:dyDescent="0.2">
      <c r="A2953" s="2">
        <f t="shared" si="185"/>
        <v>42858.791666659519</v>
      </c>
      <c r="B2953">
        <f t="shared" si="186"/>
        <v>5</v>
      </c>
      <c r="C2953">
        <f t="shared" si="187"/>
        <v>19</v>
      </c>
      <c r="D2953" s="5">
        <v>0</v>
      </c>
      <c r="E2953" s="10">
        <f t="shared" si="184"/>
        <v>0</v>
      </c>
      <c r="F2953" s="5"/>
    </row>
    <row r="2954" spans="1:6" x14ac:dyDescent="0.2">
      <c r="A2954" s="2">
        <f t="shared" si="185"/>
        <v>42858.833333326183</v>
      </c>
      <c r="B2954">
        <f t="shared" si="186"/>
        <v>5</v>
      </c>
      <c r="C2954">
        <f t="shared" si="187"/>
        <v>20</v>
      </c>
      <c r="D2954" s="5">
        <v>0</v>
      </c>
      <c r="E2954" s="10">
        <f t="shared" si="184"/>
        <v>0</v>
      </c>
      <c r="F2954" s="5"/>
    </row>
    <row r="2955" spans="1:6" x14ac:dyDescent="0.2">
      <c r="A2955" s="2">
        <f t="shared" si="185"/>
        <v>42858.874999992848</v>
      </c>
      <c r="B2955">
        <f t="shared" si="186"/>
        <v>5</v>
      </c>
      <c r="C2955">
        <f t="shared" si="187"/>
        <v>21</v>
      </c>
      <c r="D2955" s="5">
        <v>0</v>
      </c>
      <c r="E2955" s="10">
        <f t="shared" si="184"/>
        <v>0</v>
      </c>
      <c r="F2955" s="5"/>
    </row>
    <row r="2956" spans="1:6" x14ac:dyDescent="0.2">
      <c r="A2956" s="2">
        <f t="shared" si="185"/>
        <v>42858.916666659512</v>
      </c>
      <c r="B2956">
        <f t="shared" si="186"/>
        <v>5</v>
      </c>
      <c r="C2956">
        <f t="shared" si="187"/>
        <v>22</v>
      </c>
      <c r="D2956" s="5">
        <v>0</v>
      </c>
      <c r="E2956" s="10">
        <f t="shared" si="184"/>
        <v>0</v>
      </c>
      <c r="F2956" s="5"/>
    </row>
    <row r="2957" spans="1:6" x14ac:dyDescent="0.2">
      <c r="A2957" s="2">
        <f t="shared" si="185"/>
        <v>42858.958333326176</v>
      </c>
      <c r="B2957">
        <f t="shared" si="186"/>
        <v>5</v>
      </c>
      <c r="C2957">
        <f t="shared" si="187"/>
        <v>23</v>
      </c>
      <c r="D2957" s="5">
        <v>0</v>
      </c>
      <c r="E2957" s="10">
        <f t="shared" si="184"/>
        <v>0</v>
      </c>
      <c r="F2957" s="5"/>
    </row>
    <row r="2958" spans="1:6" x14ac:dyDescent="0.2">
      <c r="A2958" s="2">
        <f t="shared" si="185"/>
        <v>42858.99999999284</v>
      </c>
      <c r="B2958">
        <f t="shared" si="186"/>
        <v>5</v>
      </c>
      <c r="C2958">
        <f t="shared" si="187"/>
        <v>0</v>
      </c>
      <c r="D2958" s="5">
        <v>0</v>
      </c>
      <c r="E2958" s="10">
        <f t="shared" si="184"/>
        <v>0</v>
      </c>
      <c r="F2958" s="5"/>
    </row>
    <row r="2959" spans="1:6" x14ac:dyDescent="0.2">
      <c r="A2959" s="2">
        <f t="shared" si="185"/>
        <v>42859.041666659505</v>
      </c>
      <c r="B2959">
        <f t="shared" si="186"/>
        <v>5</v>
      </c>
      <c r="C2959">
        <f t="shared" si="187"/>
        <v>1</v>
      </c>
      <c r="D2959" s="5">
        <v>0</v>
      </c>
      <c r="E2959" s="10">
        <f t="shared" si="184"/>
        <v>0</v>
      </c>
      <c r="F2959" s="5"/>
    </row>
    <row r="2960" spans="1:6" x14ac:dyDescent="0.2">
      <c r="A2960" s="2">
        <f t="shared" si="185"/>
        <v>42859.083333326169</v>
      </c>
      <c r="B2960">
        <f t="shared" si="186"/>
        <v>5</v>
      </c>
      <c r="C2960">
        <f t="shared" si="187"/>
        <v>2</v>
      </c>
      <c r="D2960" s="5">
        <v>0</v>
      </c>
      <c r="E2960" s="10">
        <f t="shared" si="184"/>
        <v>0</v>
      </c>
      <c r="F2960" s="5"/>
    </row>
    <row r="2961" spans="1:6" x14ac:dyDescent="0.2">
      <c r="A2961" s="2">
        <f t="shared" si="185"/>
        <v>42859.124999992833</v>
      </c>
      <c r="B2961">
        <f t="shared" si="186"/>
        <v>5</v>
      </c>
      <c r="C2961">
        <f t="shared" si="187"/>
        <v>3</v>
      </c>
      <c r="D2961" s="5">
        <v>0</v>
      </c>
      <c r="E2961" s="10">
        <f t="shared" si="184"/>
        <v>0</v>
      </c>
      <c r="F2961" s="5"/>
    </row>
    <row r="2962" spans="1:6" x14ac:dyDescent="0.2">
      <c r="A2962" s="2">
        <f t="shared" si="185"/>
        <v>42859.166666659497</v>
      </c>
      <c r="B2962">
        <f t="shared" si="186"/>
        <v>5</v>
      </c>
      <c r="C2962">
        <f t="shared" si="187"/>
        <v>4</v>
      </c>
      <c r="D2962" s="5">
        <v>0</v>
      </c>
      <c r="E2962" s="10">
        <f t="shared" si="184"/>
        <v>0</v>
      </c>
      <c r="F2962" s="5"/>
    </row>
    <row r="2963" spans="1:6" x14ac:dyDescent="0.2">
      <c r="A2963" s="2">
        <f t="shared" si="185"/>
        <v>42859.208333326162</v>
      </c>
      <c r="B2963">
        <f t="shared" si="186"/>
        <v>5</v>
      </c>
      <c r="C2963">
        <f t="shared" si="187"/>
        <v>5</v>
      </c>
      <c r="D2963" s="5">
        <v>314.58709999999996</v>
      </c>
      <c r="E2963" s="10">
        <f t="shared" si="184"/>
        <v>314.58709999999996</v>
      </c>
      <c r="F2963" s="5"/>
    </row>
    <row r="2964" spans="1:6" x14ac:dyDescent="0.2">
      <c r="A2964" s="2">
        <f t="shared" si="185"/>
        <v>42859.249999992826</v>
      </c>
      <c r="B2964">
        <f t="shared" si="186"/>
        <v>5</v>
      </c>
      <c r="C2964">
        <f t="shared" si="187"/>
        <v>6</v>
      </c>
      <c r="D2964" s="5">
        <v>203.6627</v>
      </c>
      <c r="E2964" s="10">
        <f t="shared" si="184"/>
        <v>203.6627</v>
      </c>
      <c r="F2964" s="5"/>
    </row>
    <row r="2965" spans="1:6" x14ac:dyDescent="0.2">
      <c r="A2965" s="2">
        <f t="shared" si="185"/>
        <v>42859.29166665949</v>
      </c>
      <c r="B2965">
        <f t="shared" si="186"/>
        <v>5</v>
      </c>
      <c r="C2965">
        <f t="shared" si="187"/>
        <v>7</v>
      </c>
      <c r="D2965" s="5">
        <v>374.63895000000002</v>
      </c>
      <c r="E2965" s="10">
        <f t="shared" si="184"/>
        <v>374.63895000000002</v>
      </c>
      <c r="F2965" s="5"/>
    </row>
    <row r="2966" spans="1:6" x14ac:dyDescent="0.2">
      <c r="A2966" s="2">
        <f t="shared" si="185"/>
        <v>42859.333333326154</v>
      </c>
      <c r="B2966">
        <f t="shared" si="186"/>
        <v>5</v>
      </c>
      <c r="C2966">
        <f t="shared" si="187"/>
        <v>8</v>
      </c>
      <c r="D2966" s="5">
        <v>725.07039999999995</v>
      </c>
      <c r="E2966" s="10">
        <f t="shared" si="184"/>
        <v>725.07039999999995</v>
      </c>
      <c r="F2966" s="5"/>
    </row>
    <row r="2967" spans="1:6" x14ac:dyDescent="0.2">
      <c r="A2967" s="2">
        <f t="shared" si="185"/>
        <v>42859.374999992819</v>
      </c>
      <c r="B2967">
        <f t="shared" si="186"/>
        <v>5</v>
      </c>
      <c r="C2967">
        <f t="shared" si="187"/>
        <v>9</v>
      </c>
      <c r="D2967" s="5">
        <v>1966.6448999999998</v>
      </c>
      <c r="E2967" s="10">
        <f t="shared" si="184"/>
        <v>1966.6448999999998</v>
      </c>
      <c r="F2967" s="5"/>
    </row>
    <row r="2968" spans="1:6" x14ac:dyDescent="0.2">
      <c r="A2968" s="2">
        <f t="shared" si="185"/>
        <v>42859.416666659483</v>
      </c>
      <c r="B2968">
        <f t="shared" si="186"/>
        <v>5</v>
      </c>
      <c r="C2968">
        <f t="shared" si="187"/>
        <v>10</v>
      </c>
      <c r="D2968" s="5">
        <v>931.36429999999984</v>
      </c>
      <c r="E2968" s="10">
        <f t="shared" si="184"/>
        <v>931.36429999999984</v>
      </c>
      <c r="F2968" s="5"/>
    </row>
    <row r="2969" spans="1:6" x14ac:dyDescent="0.2">
      <c r="A2969" s="2">
        <f t="shared" si="185"/>
        <v>42859.458333326147</v>
      </c>
      <c r="B2969">
        <f t="shared" si="186"/>
        <v>5</v>
      </c>
      <c r="C2969">
        <f t="shared" si="187"/>
        <v>11</v>
      </c>
      <c r="D2969" s="5">
        <v>1335.38805</v>
      </c>
      <c r="E2969" s="10">
        <f t="shared" si="184"/>
        <v>1335.38805</v>
      </c>
      <c r="F2969" s="5"/>
    </row>
    <row r="2970" spans="1:6" x14ac:dyDescent="0.2">
      <c r="A2970" s="2">
        <f t="shared" si="185"/>
        <v>42859.499999992811</v>
      </c>
      <c r="B2970">
        <f t="shared" si="186"/>
        <v>5</v>
      </c>
      <c r="C2970">
        <f t="shared" si="187"/>
        <v>12</v>
      </c>
      <c r="D2970" s="5">
        <v>1624.9810499999999</v>
      </c>
      <c r="E2970" s="10">
        <f t="shared" si="184"/>
        <v>1624.9810499999999</v>
      </c>
      <c r="F2970" s="5"/>
    </row>
    <row r="2971" spans="1:6" x14ac:dyDescent="0.2">
      <c r="A2971" s="2">
        <f t="shared" si="185"/>
        <v>42859.541666659476</v>
      </c>
      <c r="B2971">
        <f t="shared" si="186"/>
        <v>5</v>
      </c>
      <c r="C2971">
        <f t="shared" si="187"/>
        <v>13</v>
      </c>
      <c r="D2971" s="5">
        <v>1858.837</v>
      </c>
      <c r="E2971" s="10">
        <f t="shared" si="184"/>
        <v>1858.837</v>
      </c>
      <c r="F2971" s="5"/>
    </row>
    <row r="2972" spans="1:6" x14ac:dyDescent="0.2">
      <c r="A2972" s="2">
        <f t="shared" si="185"/>
        <v>42859.58333332614</v>
      </c>
      <c r="B2972">
        <f t="shared" si="186"/>
        <v>5</v>
      </c>
      <c r="C2972">
        <f t="shared" si="187"/>
        <v>14</v>
      </c>
      <c r="D2972" s="5">
        <v>1636.0543999999998</v>
      </c>
      <c r="E2972" s="10">
        <f t="shared" si="184"/>
        <v>1636.0543999999998</v>
      </c>
      <c r="F2972" s="5"/>
    </row>
    <row r="2973" spans="1:6" x14ac:dyDescent="0.2">
      <c r="A2973" s="2">
        <f t="shared" si="185"/>
        <v>42859.624999992804</v>
      </c>
      <c r="B2973">
        <f t="shared" si="186"/>
        <v>5</v>
      </c>
      <c r="C2973">
        <f t="shared" si="187"/>
        <v>15</v>
      </c>
      <c r="D2973" s="5">
        <v>1627.6087999999997</v>
      </c>
      <c r="E2973" s="10">
        <f t="shared" si="184"/>
        <v>1627.6087999999997</v>
      </c>
      <c r="F2973" s="5"/>
    </row>
    <row r="2974" spans="1:6" x14ac:dyDescent="0.2">
      <c r="A2974" s="2">
        <f t="shared" si="185"/>
        <v>42859.666666659468</v>
      </c>
      <c r="B2974">
        <f t="shared" si="186"/>
        <v>5</v>
      </c>
      <c r="C2974">
        <f t="shared" si="187"/>
        <v>16</v>
      </c>
      <c r="D2974" s="5">
        <v>831.7064499999999</v>
      </c>
      <c r="E2974" s="10">
        <f t="shared" si="184"/>
        <v>831.7064499999999</v>
      </c>
      <c r="F2974" s="5"/>
    </row>
    <row r="2975" spans="1:6" x14ac:dyDescent="0.2">
      <c r="A2975" s="2">
        <f t="shared" si="185"/>
        <v>42859.708333326133</v>
      </c>
      <c r="B2975">
        <f t="shared" si="186"/>
        <v>5</v>
      </c>
      <c r="C2975">
        <f t="shared" si="187"/>
        <v>17</v>
      </c>
      <c r="D2975" s="5">
        <v>884.29939999999999</v>
      </c>
      <c r="E2975" s="10">
        <f t="shared" si="184"/>
        <v>884.29940000000011</v>
      </c>
      <c r="F2975" s="5"/>
    </row>
    <row r="2976" spans="1:6" x14ac:dyDescent="0.2">
      <c r="A2976" s="2">
        <f t="shared" si="185"/>
        <v>42859.749999992797</v>
      </c>
      <c r="B2976">
        <f t="shared" si="186"/>
        <v>5</v>
      </c>
      <c r="C2976">
        <f t="shared" si="187"/>
        <v>18</v>
      </c>
      <c r="D2976" s="5">
        <v>62.089649999999992</v>
      </c>
      <c r="E2976" s="10">
        <f t="shared" si="184"/>
        <v>62.089649999999992</v>
      </c>
      <c r="F2976" s="5"/>
    </row>
    <row r="2977" spans="1:6" x14ac:dyDescent="0.2">
      <c r="A2977" s="2">
        <f t="shared" si="185"/>
        <v>42859.791666659461</v>
      </c>
      <c r="B2977">
        <f t="shared" si="186"/>
        <v>5</v>
      </c>
      <c r="C2977">
        <f t="shared" si="187"/>
        <v>19</v>
      </c>
      <c r="D2977" s="5">
        <v>0</v>
      </c>
      <c r="E2977" s="10">
        <f t="shared" si="184"/>
        <v>0</v>
      </c>
      <c r="F2977" s="5"/>
    </row>
    <row r="2978" spans="1:6" x14ac:dyDescent="0.2">
      <c r="A2978" s="2">
        <f t="shared" si="185"/>
        <v>42859.833333326125</v>
      </c>
      <c r="B2978">
        <f t="shared" si="186"/>
        <v>5</v>
      </c>
      <c r="C2978">
        <f t="shared" si="187"/>
        <v>20</v>
      </c>
      <c r="D2978" s="5">
        <v>0</v>
      </c>
      <c r="E2978" s="10">
        <f t="shared" si="184"/>
        <v>0</v>
      </c>
      <c r="F2978" s="5"/>
    </row>
    <row r="2979" spans="1:6" x14ac:dyDescent="0.2">
      <c r="A2979" s="2">
        <f t="shared" si="185"/>
        <v>42859.87499999279</v>
      </c>
      <c r="B2979">
        <f t="shared" si="186"/>
        <v>5</v>
      </c>
      <c r="C2979">
        <f t="shared" si="187"/>
        <v>21</v>
      </c>
      <c r="D2979" s="5">
        <v>0</v>
      </c>
      <c r="E2979" s="10">
        <f t="shared" si="184"/>
        <v>0</v>
      </c>
      <c r="F2979" s="5"/>
    </row>
    <row r="2980" spans="1:6" x14ac:dyDescent="0.2">
      <c r="A2980" s="2">
        <f t="shared" si="185"/>
        <v>42859.916666659454</v>
      </c>
      <c r="B2980">
        <f t="shared" si="186"/>
        <v>5</v>
      </c>
      <c r="C2980">
        <f t="shared" si="187"/>
        <v>22</v>
      </c>
      <c r="D2980" s="5">
        <v>0</v>
      </c>
      <c r="E2980" s="10">
        <f t="shared" si="184"/>
        <v>0</v>
      </c>
      <c r="F2980" s="5"/>
    </row>
    <row r="2981" spans="1:6" x14ac:dyDescent="0.2">
      <c r="A2981" s="2">
        <f t="shared" si="185"/>
        <v>42859.958333326118</v>
      </c>
      <c r="B2981">
        <f t="shared" si="186"/>
        <v>5</v>
      </c>
      <c r="C2981">
        <f t="shared" si="187"/>
        <v>23</v>
      </c>
      <c r="D2981" s="5">
        <v>0</v>
      </c>
      <c r="E2981" s="10">
        <f t="shared" si="184"/>
        <v>0</v>
      </c>
      <c r="F2981" s="5"/>
    </row>
    <row r="2982" spans="1:6" x14ac:dyDescent="0.2">
      <c r="A2982" s="2">
        <f t="shared" si="185"/>
        <v>42859.999999992782</v>
      </c>
      <c r="B2982">
        <f t="shared" si="186"/>
        <v>5</v>
      </c>
      <c r="C2982">
        <f t="shared" si="187"/>
        <v>0</v>
      </c>
      <c r="D2982" s="5">
        <v>0</v>
      </c>
      <c r="E2982" s="10">
        <f t="shared" si="184"/>
        <v>0</v>
      </c>
      <c r="F2982" s="5"/>
    </row>
    <row r="2983" spans="1:6" x14ac:dyDescent="0.2">
      <c r="A2983" s="2">
        <f t="shared" si="185"/>
        <v>42860.041666659446</v>
      </c>
      <c r="B2983">
        <f t="shared" si="186"/>
        <v>5</v>
      </c>
      <c r="C2983">
        <f t="shared" si="187"/>
        <v>1</v>
      </c>
      <c r="D2983" s="5">
        <v>0</v>
      </c>
      <c r="E2983" s="10">
        <f t="shared" si="184"/>
        <v>0</v>
      </c>
      <c r="F2983" s="5"/>
    </row>
    <row r="2984" spans="1:6" x14ac:dyDescent="0.2">
      <c r="A2984" s="2">
        <f t="shared" si="185"/>
        <v>42860.083333326111</v>
      </c>
      <c r="B2984">
        <f t="shared" si="186"/>
        <v>5</v>
      </c>
      <c r="C2984">
        <f t="shared" si="187"/>
        <v>2</v>
      </c>
      <c r="D2984" s="5">
        <v>0</v>
      </c>
      <c r="E2984" s="10">
        <f t="shared" si="184"/>
        <v>0</v>
      </c>
      <c r="F2984" s="5"/>
    </row>
    <row r="2985" spans="1:6" x14ac:dyDescent="0.2">
      <c r="A2985" s="2">
        <f t="shared" si="185"/>
        <v>42860.124999992775</v>
      </c>
      <c r="B2985">
        <f t="shared" si="186"/>
        <v>5</v>
      </c>
      <c r="C2985">
        <f t="shared" si="187"/>
        <v>3</v>
      </c>
      <c r="D2985" s="5">
        <v>0</v>
      </c>
      <c r="E2985" s="10">
        <f t="shared" si="184"/>
        <v>0</v>
      </c>
      <c r="F2985" s="5"/>
    </row>
    <row r="2986" spans="1:6" x14ac:dyDescent="0.2">
      <c r="A2986" s="2">
        <f t="shared" si="185"/>
        <v>42860.166666659439</v>
      </c>
      <c r="B2986">
        <f t="shared" si="186"/>
        <v>5</v>
      </c>
      <c r="C2986">
        <f t="shared" si="187"/>
        <v>4</v>
      </c>
      <c r="D2986" s="5">
        <v>0</v>
      </c>
      <c r="E2986" s="10">
        <f t="shared" si="184"/>
        <v>0</v>
      </c>
      <c r="F2986" s="5"/>
    </row>
    <row r="2987" spans="1:6" x14ac:dyDescent="0.2">
      <c r="A2987" s="2">
        <f t="shared" si="185"/>
        <v>42860.208333326103</v>
      </c>
      <c r="B2987">
        <f t="shared" si="186"/>
        <v>5</v>
      </c>
      <c r="C2987">
        <f t="shared" si="187"/>
        <v>5</v>
      </c>
      <c r="D2987" s="5">
        <v>469.93829999999997</v>
      </c>
      <c r="E2987" s="10">
        <f t="shared" si="184"/>
        <v>469.93829999999997</v>
      </c>
      <c r="F2987" s="5"/>
    </row>
    <row r="2988" spans="1:6" x14ac:dyDescent="0.2">
      <c r="A2988" s="2">
        <f t="shared" si="185"/>
        <v>42860.249999992768</v>
      </c>
      <c r="B2988">
        <f t="shared" si="186"/>
        <v>5</v>
      </c>
      <c r="C2988">
        <f t="shared" si="187"/>
        <v>6</v>
      </c>
      <c r="D2988" s="5">
        <v>1886.4507999999998</v>
      </c>
      <c r="E2988" s="10">
        <f t="shared" si="184"/>
        <v>1886.4507999999998</v>
      </c>
      <c r="F2988" s="5"/>
    </row>
    <row r="2989" spans="1:6" x14ac:dyDescent="0.2">
      <c r="A2989" s="2">
        <f t="shared" si="185"/>
        <v>42860.291666659432</v>
      </c>
      <c r="B2989">
        <f t="shared" si="186"/>
        <v>5</v>
      </c>
      <c r="C2989">
        <f t="shared" si="187"/>
        <v>7</v>
      </c>
      <c r="D2989" s="5">
        <v>4489.9162499999993</v>
      </c>
      <c r="E2989" s="10">
        <f t="shared" si="184"/>
        <v>4489.9162499999993</v>
      </c>
      <c r="F2989" s="5"/>
    </row>
    <row r="2990" spans="1:6" x14ac:dyDescent="0.2">
      <c r="A2990" s="2">
        <f t="shared" si="185"/>
        <v>42860.333333326096</v>
      </c>
      <c r="B2990">
        <f t="shared" si="186"/>
        <v>5</v>
      </c>
      <c r="C2990">
        <f t="shared" si="187"/>
        <v>8</v>
      </c>
      <c r="D2990" s="5">
        <v>6217.9303999999993</v>
      </c>
      <c r="E2990" s="10">
        <f t="shared" si="184"/>
        <v>6217.9303999999993</v>
      </c>
      <c r="F2990" s="5"/>
    </row>
    <row r="2991" spans="1:6" x14ac:dyDescent="0.2">
      <c r="A2991" s="2">
        <f t="shared" si="185"/>
        <v>42860.37499999276</v>
      </c>
      <c r="B2991">
        <f t="shared" si="186"/>
        <v>5</v>
      </c>
      <c r="C2991">
        <f t="shared" si="187"/>
        <v>9</v>
      </c>
      <c r="D2991" s="5">
        <v>7460.9458500000001</v>
      </c>
      <c r="E2991" s="10">
        <f t="shared" si="184"/>
        <v>7460.945850000001</v>
      </c>
      <c r="F2991" s="5"/>
    </row>
    <row r="2992" spans="1:6" x14ac:dyDescent="0.2">
      <c r="A2992" s="2">
        <f t="shared" si="185"/>
        <v>42860.416666659425</v>
      </c>
      <c r="B2992">
        <f t="shared" si="186"/>
        <v>5</v>
      </c>
      <c r="C2992">
        <f t="shared" si="187"/>
        <v>10</v>
      </c>
      <c r="D2992" s="5">
        <v>8226.4997000000003</v>
      </c>
      <c r="E2992" s="10">
        <f t="shared" si="184"/>
        <v>8226.4997000000003</v>
      </c>
      <c r="F2992" s="5"/>
    </row>
    <row r="2993" spans="1:6" x14ac:dyDescent="0.2">
      <c r="A2993" s="2">
        <f t="shared" si="185"/>
        <v>42860.458333326089</v>
      </c>
      <c r="B2993">
        <f t="shared" si="186"/>
        <v>5</v>
      </c>
      <c r="C2993">
        <f t="shared" si="187"/>
        <v>11</v>
      </c>
      <c r="D2993" s="5">
        <v>8498.5459999999985</v>
      </c>
      <c r="E2993" s="10">
        <f t="shared" si="184"/>
        <v>8498.5459999999985</v>
      </c>
      <c r="F2993" s="5"/>
    </row>
    <row r="2994" spans="1:6" x14ac:dyDescent="0.2">
      <c r="A2994" s="2">
        <f t="shared" si="185"/>
        <v>42860.499999992753</v>
      </c>
      <c r="B2994">
        <f t="shared" si="186"/>
        <v>5</v>
      </c>
      <c r="C2994">
        <f t="shared" si="187"/>
        <v>12</v>
      </c>
      <c r="D2994" s="5">
        <v>8286.5756999999994</v>
      </c>
      <c r="E2994" s="10">
        <f t="shared" si="184"/>
        <v>8286.5756999999994</v>
      </c>
      <c r="F2994" s="5"/>
    </row>
    <row r="2995" spans="1:6" x14ac:dyDescent="0.2">
      <c r="A2995" s="2">
        <f t="shared" si="185"/>
        <v>42860.541666659417</v>
      </c>
      <c r="B2995">
        <f t="shared" si="186"/>
        <v>5</v>
      </c>
      <c r="C2995">
        <f t="shared" si="187"/>
        <v>13</v>
      </c>
      <c r="D2995" s="5">
        <v>7590.7049499999994</v>
      </c>
      <c r="E2995" s="10">
        <f t="shared" si="184"/>
        <v>7590.7049499999994</v>
      </c>
      <c r="F2995" s="5"/>
    </row>
    <row r="2996" spans="1:6" x14ac:dyDescent="0.2">
      <c r="A2996" s="2">
        <f t="shared" si="185"/>
        <v>42860.583333326082</v>
      </c>
      <c r="B2996">
        <f t="shared" si="186"/>
        <v>5</v>
      </c>
      <c r="C2996">
        <f t="shared" si="187"/>
        <v>14</v>
      </c>
      <c r="D2996" s="5">
        <v>6493.0586999999996</v>
      </c>
      <c r="E2996" s="10">
        <f t="shared" si="184"/>
        <v>6493.0586999999996</v>
      </c>
      <c r="F2996" s="5"/>
    </row>
    <row r="2997" spans="1:6" x14ac:dyDescent="0.2">
      <c r="A2997" s="2">
        <f t="shared" si="185"/>
        <v>42860.624999992746</v>
      </c>
      <c r="B2997">
        <f t="shared" si="186"/>
        <v>5</v>
      </c>
      <c r="C2997">
        <f t="shared" si="187"/>
        <v>15</v>
      </c>
      <c r="D2997" s="5">
        <v>4913.1311999999989</v>
      </c>
      <c r="E2997" s="10">
        <f t="shared" si="184"/>
        <v>4913.1311999999989</v>
      </c>
      <c r="F2997" s="5"/>
    </row>
    <row r="2998" spans="1:6" x14ac:dyDescent="0.2">
      <c r="A2998" s="2">
        <f t="shared" si="185"/>
        <v>42860.66666665941</v>
      </c>
      <c r="B2998">
        <f t="shared" si="186"/>
        <v>5</v>
      </c>
      <c r="C2998">
        <f t="shared" si="187"/>
        <v>16</v>
      </c>
      <c r="D2998" s="5">
        <v>2933.5246499999998</v>
      </c>
      <c r="E2998" s="10">
        <f t="shared" si="184"/>
        <v>2933.5246499999998</v>
      </c>
      <c r="F2998" s="5"/>
    </row>
    <row r="2999" spans="1:6" x14ac:dyDescent="0.2">
      <c r="A2999" s="2">
        <f t="shared" si="185"/>
        <v>42860.708333326074</v>
      </c>
      <c r="B2999">
        <f t="shared" si="186"/>
        <v>5</v>
      </c>
      <c r="C2999">
        <f t="shared" si="187"/>
        <v>17</v>
      </c>
      <c r="D2999" s="5">
        <v>968.75654999999995</v>
      </c>
      <c r="E2999" s="10">
        <f t="shared" si="184"/>
        <v>968.75654999999983</v>
      </c>
      <c r="F2999" s="5"/>
    </row>
    <row r="3000" spans="1:6" x14ac:dyDescent="0.2">
      <c r="A3000" s="2">
        <f t="shared" si="185"/>
        <v>42860.749999992739</v>
      </c>
      <c r="B3000">
        <f t="shared" si="186"/>
        <v>5</v>
      </c>
      <c r="C3000">
        <f t="shared" si="187"/>
        <v>18</v>
      </c>
      <c r="D3000" s="5">
        <v>68.581400000000002</v>
      </c>
      <c r="E3000" s="10">
        <f t="shared" si="184"/>
        <v>68.581400000000002</v>
      </c>
      <c r="F3000" s="5"/>
    </row>
    <row r="3001" spans="1:6" x14ac:dyDescent="0.2">
      <c r="A3001" s="2">
        <f t="shared" si="185"/>
        <v>42860.791666659403</v>
      </c>
      <c r="B3001">
        <f t="shared" si="186"/>
        <v>5</v>
      </c>
      <c r="C3001">
        <f t="shared" si="187"/>
        <v>19</v>
      </c>
      <c r="D3001" s="5">
        <v>0</v>
      </c>
      <c r="E3001" s="10">
        <f t="shared" si="184"/>
        <v>0</v>
      </c>
      <c r="F3001" s="5"/>
    </row>
    <row r="3002" spans="1:6" x14ac:dyDescent="0.2">
      <c r="A3002" s="2">
        <f t="shared" si="185"/>
        <v>42860.833333326067</v>
      </c>
      <c r="B3002">
        <f t="shared" si="186"/>
        <v>5</v>
      </c>
      <c r="C3002">
        <f t="shared" si="187"/>
        <v>20</v>
      </c>
      <c r="D3002" s="5">
        <v>0</v>
      </c>
      <c r="E3002" s="10">
        <f t="shared" si="184"/>
        <v>0</v>
      </c>
      <c r="F3002" s="5"/>
    </row>
    <row r="3003" spans="1:6" x14ac:dyDescent="0.2">
      <c r="A3003" s="2">
        <f t="shared" si="185"/>
        <v>42860.874999992731</v>
      </c>
      <c r="B3003">
        <f t="shared" si="186"/>
        <v>5</v>
      </c>
      <c r="C3003">
        <f t="shared" si="187"/>
        <v>21</v>
      </c>
      <c r="D3003" s="5">
        <v>0</v>
      </c>
      <c r="E3003" s="10">
        <f t="shared" si="184"/>
        <v>0</v>
      </c>
      <c r="F3003" s="5"/>
    </row>
    <row r="3004" spans="1:6" x14ac:dyDescent="0.2">
      <c r="A3004" s="2">
        <f t="shared" si="185"/>
        <v>42860.916666659396</v>
      </c>
      <c r="B3004">
        <f t="shared" si="186"/>
        <v>5</v>
      </c>
      <c r="C3004">
        <f t="shared" si="187"/>
        <v>22</v>
      </c>
      <c r="D3004" s="5">
        <v>0</v>
      </c>
      <c r="E3004" s="10">
        <f t="shared" si="184"/>
        <v>0</v>
      </c>
      <c r="F3004" s="5"/>
    </row>
    <row r="3005" spans="1:6" x14ac:dyDescent="0.2">
      <c r="A3005" s="2">
        <f t="shared" si="185"/>
        <v>42860.95833332606</v>
      </c>
      <c r="B3005">
        <f t="shared" si="186"/>
        <v>5</v>
      </c>
      <c r="C3005">
        <f t="shared" si="187"/>
        <v>23</v>
      </c>
      <c r="D3005" s="5">
        <v>0</v>
      </c>
      <c r="E3005" s="10">
        <f t="shared" si="184"/>
        <v>0</v>
      </c>
      <c r="F3005" s="5"/>
    </row>
    <row r="3006" spans="1:6" x14ac:dyDescent="0.2">
      <c r="A3006" s="2">
        <f t="shared" si="185"/>
        <v>42860.999999992724</v>
      </c>
      <c r="B3006">
        <f t="shared" si="186"/>
        <v>5</v>
      </c>
      <c r="C3006">
        <f t="shared" si="187"/>
        <v>0</v>
      </c>
      <c r="D3006" s="5">
        <v>0</v>
      </c>
      <c r="E3006" s="10">
        <f t="shared" si="184"/>
        <v>0</v>
      </c>
      <c r="F3006" s="5"/>
    </row>
    <row r="3007" spans="1:6" x14ac:dyDescent="0.2">
      <c r="A3007" s="2">
        <f t="shared" si="185"/>
        <v>42861.041666659388</v>
      </c>
      <c r="B3007">
        <f t="shared" si="186"/>
        <v>5</v>
      </c>
      <c r="C3007">
        <f t="shared" si="187"/>
        <v>1</v>
      </c>
      <c r="D3007" s="5">
        <v>0</v>
      </c>
      <c r="E3007" s="10">
        <f t="shared" si="184"/>
        <v>0</v>
      </c>
      <c r="F3007" s="5"/>
    </row>
    <row r="3008" spans="1:6" x14ac:dyDescent="0.2">
      <c r="A3008" s="2">
        <f t="shared" si="185"/>
        <v>42861.083333326053</v>
      </c>
      <c r="B3008">
        <f t="shared" si="186"/>
        <v>5</v>
      </c>
      <c r="C3008">
        <f t="shared" si="187"/>
        <v>2</v>
      </c>
      <c r="D3008" s="5">
        <v>0</v>
      </c>
      <c r="E3008" s="10">
        <f t="shared" si="184"/>
        <v>0</v>
      </c>
      <c r="F3008" s="5"/>
    </row>
    <row r="3009" spans="1:6" x14ac:dyDescent="0.2">
      <c r="A3009" s="2">
        <f t="shared" si="185"/>
        <v>42861.124999992717</v>
      </c>
      <c r="B3009">
        <f t="shared" si="186"/>
        <v>5</v>
      </c>
      <c r="C3009">
        <f t="shared" si="187"/>
        <v>3</v>
      </c>
      <c r="D3009" s="5">
        <v>0</v>
      </c>
      <c r="E3009" s="10">
        <f t="shared" si="184"/>
        <v>0</v>
      </c>
      <c r="F3009" s="5"/>
    </row>
    <row r="3010" spans="1:6" x14ac:dyDescent="0.2">
      <c r="A3010" s="2">
        <f t="shared" si="185"/>
        <v>42861.166666659381</v>
      </c>
      <c r="B3010">
        <f t="shared" si="186"/>
        <v>5</v>
      </c>
      <c r="C3010">
        <f t="shared" si="187"/>
        <v>4</v>
      </c>
      <c r="D3010" s="5">
        <v>0</v>
      </c>
      <c r="E3010" s="10">
        <f t="shared" si="184"/>
        <v>0</v>
      </c>
      <c r="F3010" s="5"/>
    </row>
    <row r="3011" spans="1:6" x14ac:dyDescent="0.2">
      <c r="A3011" s="2">
        <f t="shared" si="185"/>
        <v>42861.208333326045</v>
      </c>
      <c r="B3011">
        <f t="shared" si="186"/>
        <v>5</v>
      </c>
      <c r="C3011">
        <f t="shared" si="187"/>
        <v>5</v>
      </c>
      <c r="D3011" s="5">
        <v>552.34269999999992</v>
      </c>
      <c r="E3011" s="10">
        <f t="shared" si="184"/>
        <v>552.34269999999992</v>
      </c>
      <c r="F3011" s="5"/>
    </row>
    <row r="3012" spans="1:6" x14ac:dyDescent="0.2">
      <c r="A3012" s="2">
        <f t="shared" si="185"/>
        <v>42861.249999992709</v>
      </c>
      <c r="B3012">
        <f t="shared" si="186"/>
        <v>5</v>
      </c>
      <c r="C3012">
        <f t="shared" si="187"/>
        <v>6</v>
      </c>
      <c r="D3012" s="5">
        <v>2257.8214499999999</v>
      </c>
      <c r="E3012" s="10">
        <f t="shared" si="184"/>
        <v>2257.8214499999999</v>
      </c>
      <c r="F3012" s="5"/>
    </row>
    <row r="3013" spans="1:6" x14ac:dyDescent="0.2">
      <c r="A3013" s="2">
        <f t="shared" si="185"/>
        <v>42861.291666659374</v>
      </c>
      <c r="B3013">
        <f t="shared" si="186"/>
        <v>5</v>
      </c>
      <c r="C3013">
        <f t="shared" si="187"/>
        <v>7</v>
      </c>
      <c r="D3013" s="5">
        <v>4370.1494999999995</v>
      </c>
      <c r="E3013" s="10">
        <f t="shared" si="184"/>
        <v>4370.1494999999995</v>
      </c>
      <c r="F3013" s="5"/>
    </row>
    <row r="3014" spans="1:6" x14ac:dyDescent="0.2">
      <c r="A3014" s="2">
        <f t="shared" si="185"/>
        <v>42861.333333326038</v>
      </c>
      <c r="B3014">
        <f t="shared" si="186"/>
        <v>5</v>
      </c>
      <c r="C3014">
        <f t="shared" si="187"/>
        <v>8</v>
      </c>
      <c r="D3014" s="5">
        <v>6113.2792499999996</v>
      </c>
      <c r="E3014" s="10">
        <f t="shared" si="184"/>
        <v>6113.2792499999996</v>
      </c>
      <c r="F3014" s="5"/>
    </row>
    <row r="3015" spans="1:6" x14ac:dyDescent="0.2">
      <c r="A3015" s="2">
        <f t="shared" si="185"/>
        <v>42861.374999992702</v>
      </c>
      <c r="B3015">
        <f t="shared" si="186"/>
        <v>5</v>
      </c>
      <c r="C3015">
        <f t="shared" si="187"/>
        <v>9</v>
      </c>
      <c r="D3015" s="5">
        <v>6577.5273499999994</v>
      </c>
      <c r="E3015" s="10">
        <f t="shared" ref="E3015:E3078" si="188">D3015*$B$4/10</f>
        <v>6577.5273499999994</v>
      </c>
      <c r="F3015" s="5"/>
    </row>
    <row r="3016" spans="1:6" x14ac:dyDescent="0.2">
      <c r="A3016" s="2">
        <f t="shared" ref="A3016:A3079" si="189">A3015+1/24</f>
        <v>42861.416666659366</v>
      </c>
      <c r="B3016">
        <f t="shared" ref="B3016:B3079" si="190">MONTH(A3016)</f>
        <v>5</v>
      </c>
      <c r="C3016">
        <f t="shared" ref="C3016:C3079" si="191">HOUR(A3016)</f>
        <v>10</v>
      </c>
      <c r="D3016" s="5">
        <v>8088.2478499999997</v>
      </c>
      <c r="E3016" s="10">
        <f t="shared" si="188"/>
        <v>8088.2478499999997</v>
      </c>
      <c r="F3016" s="5"/>
    </row>
    <row r="3017" spans="1:6" x14ac:dyDescent="0.2">
      <c r="A3017" s="2">
        <f t="shared" si="189"/>
        <v>42861.458333326031</v>
      </c>
      <c r="B3017">
        <f t="shared" si="190"/>
        <v>5</v>
      </c>
      <c r="C3017">
        <f t="shared" si="191"/>
        <v>11</v>
      </c>
      <c r="D3017" s="5">
        <v>8305.3172500000001</v>
      </c>
      <c r="E3017" s="10">
        <f t="shared" si="188"/>
        <v>8305.3172500000001</v>
      </c>
      <c r="F3017" s="5"/>
    </row>
    <row r="3018" spans="1:6" x14ac:dyDescent="0.2">
      <c r="A3018" s="2">
        <f t="shared" si="189"/>
        <v>42861.499999992695</v>
      </c>
      <c r="B3018">
        <f t="shared" si="190"/>
        <v>5</v>
      </c>
      <c r="C3018">
        <f t="shared" si="191"/>
        <v>12</v>
      </c>
      <c r="D3018" s="5">
        <v>7221.6963999999989</v>
      </c>
      <c r="E3018" s="10">
        <f t="shared" si="188"/>
        <v>7221.6963999999989</v>
      </c>
      <c r="F3018" s="5"/>
    </row>
    <row r="3019" spans="1:6" x14ac:dyDescent="0.2">
      <c r="A3019" s="2">
        <f t="shared" si="189"/>
        <v>42861.541666659359</v>
      </c>
      <c r="B3019">
        <f t="shared" si="190"/>
        <v>5</v>
      </c>
      <c r="C3019">
        <f t="shared" si="191"/>
        <v>13</v>
      </c>
      <c r="D3019" s="5">
        <v>7455.8157000000001</v>
      </c>
      <c r="E3019" s="10">
        <f t="shared" si="188"/>
        <v>7455.815700000001</v>
      </c>
      <c r="F3019" s="5"/>
    </row>
    <row r="3020" spans="1:6" x14ac:dyDescent="0.2">
      <c r="A3020" s="2">
        <f t="shared" si="189"/>
        <v>42861.583333326023</v>
      </c>
      <c r="B3020">
        <f t="shared" si="190"/>
        <v>5</v>
      </c>
      <c r="C3020">
        <f t="shared" si="191"/>
        <v>14</v>
      </c>
      <c r="D3020" s="5">
        <v>6328.05555</v>
      </c>
      <c r="E3020" s="10">
        <f t="shared" si="188"/>
        <v>6328.05555</v>
      </c>
      <c r="F3020" s="5"/>
    </row>
    <row r="3021" spans="1:6" x14ac:dyDescent="0.2">
      <c r="A3021" s="2">
        <f t="shared" si="189"/>
        <v>42861.624999992688</v>
      </c>
      <c r="B3021">
        <f t="shared" si="190"/>
        <v>5</v>
      </c>
      <c r="C3021">
        <f t="shared" si="191"/>
        <v>15</v>
      </c>
      <c r="D3021" s="5">
        <v>4741.6178999999993</v>
      </c>
      <c r="E3021" s="10">
        <f t="shared" si="188"/>
        <v>4741.6178999999993</v>
      </c>
      <c r="F3021" s="5"/>
    </row>
    <row r="3022" spans="1:6" x14ac:dyDescent="0.2">
      <c r="A3022" s="2">
        <f t="shared" si="189"/>
        <v>42861.666666659352</v>
      </c>
      <c r="B3022">
        <f t="shared" si="190"/>
        <v>5</v>
      </c>
      <c r="C3022">
        <f t="shared" si="191"/>
        <v>16</v>
      </c>
      <c r="D3022" s="5">
        <v>1324.1076999999998</v>
      </c>
      <c r="E3022" s="10">
        <f t="shared" si="188"/>
        <v>1324.1076999999998</v>
      </c>
      <c r="F3022" s="5"/>
    </row>
    <row r="3023" spans="1:6" x14ac:dyDescent="0.2">
      <c r="A3023" s="2">
        <f t="shared" si="189"/>
        <v>42861.708333326016</v>
      </c>
      <c r="B3023">
        <f t="shared" si="190"/>
        <v>5</v>
      </c>
      <c r="C3023">
        <f t="shared" si="191"/>
        <v>17</v>
      </c>
      <c r="D3023" s="5">
        <v>1010.2588999999999</v>
      </c>
      <c r="E3023" s="10">
        <f t="shared" si="188"/>
        <v>1010.2589</v>
      </c>
      <c r="F3023" s="5"/>
    </row>
    <row r="3024" spans="1:6" x14ac:dyDescent="0.2">
      <c r="A3024" s="2">
        <f t="shared" si="189"/>
        <v>42861.74999999268</v>
      </c>
      <c r="B3024">
        <f t="shared" si="190"/>
        <v>5</v>
      </c>
      <c r="C3024">
        <f t="shared" si="191"/>
        <v>18</v>
      </c>
      <c r="D3024" s="5">
        <v>92.198949999999996</v>
      </c>
      <c r="E3024" s="10">
        <f t="shared" si="188"/>
        <v>92.198949999999996</v>
      </c>
      <c r="F3024" s="5"/>
    </row>
    <row r="3025" spans="1:6" x14ac:dyDescent="0.2">
      <c r="A3025" s="2">
        <f t="shared" si="189"/>
        <v>42861.791666659345</v>
      </c>
      <c r="B3025">
        <f t="shared" si="190"/>
        <v>5</v>
      </c>
      <c r="C3025">
        <f t="shared" si="191"/>
        <v>19</v>
      </c>
      <c r="D3025" s="5">
        <v>0</v>
      </c>
      <c r="E3025" s="10">
        <f t="shared" si="188"/>
        <v>0</v>
      </c>
      <c r="F3025" s="5"/>
    </row>
    <row r="3026" spans="1:6" x14ac:dyDescent="0.2">
      <c r="A3026" s="2">
        <f t="shared" si="189"/>
        <v>42861.833333326009</v>
      </c>
      <c r="B3026">
        <f t="shared" si="190"/>
        <v>5</v>
      </c>
      <c r="C3026">
        <f t="shared" si="191"/>
        <v>20</v>
      </c>
      <c r="D3026" s="5">
        <v>0</v>
      </c>
      <c r="E3026" s="10">
        <f t="shared" si="188"/>
        <v>0</v>
      </c>
      <c r="F3026" s="5"/>
    </row>
    <row r="3027" spans="1:6" x14ac:dyDescent="0.2">
      <c r="A3027" s="2">
        <f t="shared" si="189"/>
        <v>42861.874999992673</v>
      </c>
      <c r="B3027">
        <f t="shared" si="190"/>
        <v>5</v>
      </c>
      <c r="C3027">
        <f t="shared" si="191"/>
        <v>21</v>
      </c>
      <c r="D3027" s="5">
        <v>0</v>
      </c>
      <c r="E3027" s="10">
        <f t="shared" si="188"/>
        <v>0</v>
      </c>
      <c r="F3027" s="5"/>
    </row>
    <row r="3028" spans="1:6" x14ac:dyDescent="0.2">
      <c r="A3028" s="2">
        <f t="shared" si="189"/>
        <v>42861.916666659337</v>
      </c>
      <c r="B3028">
        <f t="shared" si="190"/>
        <v>5</v>
      </c>
      <c r="C3028">
        <f t="shared" si="191"/>
        <v>22</v>
      </c>
      <c r="D3028" s="5">
        <v>0</v>
      </c>
      <c r="E3028" s="10">
        <f t="shared" si="188"/>
        <v>0</v>
      </c>
      <c r="F3028" s="5"/>
    </row>
    <row r="3029" spans="1:6" x14ac:dyDescent="0.2">
      <c r="A3029" s="2">
        <f t="shared" si="189"/>
        <v>42861.958333326002</v>
      </c>
      <c r="B3029">
        <f t="shared" si="190"/>
        <v>5</v>
      </c>
      <c r="C3029">
        <f t="shared" si="191"/>
        <v>23</v>
      </c>
      <c r="D3029" s="5">
        <v>0</v>
      </c>
      <c r="E3029" s="10">
        <f t="shared" si="188"/>
        <v>0</v>
      </c>
      <c r="F3029" s="5"/>
    </row>
    <row r="3030" spans="1:6" x14ac:dyDescent="0.2">
      <c r="A3030" s="2">
        <f t="shared" si="189"/>
        <v>42861.999999992666</v>
      </c>
      <c r="B3030">
        <f t="shared" si="190"/>
        <v>5</v>
      </c>
      <c r="C3030">
        <f t="shared" si="191"/>
        <v>0</v>
      </c>
      <c r="D3030" s="5">
        <v>0</v>
      </c>
      <c r="E3030" s="10">
        <f t="shared" si="188"/>
        <v>0</v>
      </c>
      <c r="F3030" s="5"/>
    </row>
    <row r="3031" spans="1:6" x14ac:dyDescent="0.2">
      <c r="A3031" s="2">
        <f t="shared" si="189"/>
        <v>42862.04166665933</v>
      </c>
      <c r="B3031">
        <f t="shared" si="190"/>
        <v>5</v>
      </c>
      <c r="C3031">
        <f t="shared" si="191"/>
        <v>1</v>
      </c>
      <c r="D3031" s="5">
        <v>0</v>
      </c>
      <c r="E3031" s="10">
        <f t="shared" si="188"/>
        <v>0</v>
      </c>
      <c r="F3031" s="5"/>
    </row>
    <row r="3032" spans="1:6" x14ac:dyDescent="0.2">
      <c r="A3032" s="2">
        <f t="shared" si="189"/>
        <v>42862.083333325994</v>
      </c>
      <c r="B3032">
        <f t="shared" si="190"/>
        <v>5</v>
      </c>
      <c r="C3032">
        <f t="shared" si="191"/>
        <v>2</v>
      </c>
      <c r="D3032" s="5">
        <v>0</v>
      </c>
      <c r="E3032" s="10">
        <f t="shared" si="188"/>
        <v>0</v>
      </c>
      <c r="F3032" s="5"/>
    </row>
    <row r="3033" spans="1:6" x14ac:dyDescent="0.2">
      <c r="A3033" s="2">
        <f t="shared" si="189"/>
        <v>42862.124999992659</v>
      </c>
      <c r="B3033">
        <f t="shared" si="190"/>
        <v>5</v>
      </c>
      <c r="C3033">
        <f t="shared" si="191"/>
        <v>3</v>
      </c>
      <c r="D3033" s="5">
        <v>0</v>
      </c>
      <c r="E3033" s="10">
        <f t="shared" si="188"/>
        <v>0</v>
      </c>
      <c r="F3033" s="5"/>
    </row>
    <row r="3034" spans="1:6" x14ac:dyDescent="0.2">
      <c r="A3034" s="2">
        <f t="shared" si="189"/>
        <v>42862.166666659323</v>
      </c>
      <c r="B3034">
        <f t="shared" si="190"/>
        <v>5</v>
      </c>
      <c r="C3034">
        <f t="shared" si="191"/>
        <v>4</v>
      </c>
      <c r="D3034" s="5">
        <v>0</v>
      </c>
      <c r="E3034" s="10">
        <f t="shared" si="188"/>
        <v>0</v>
      </c>
      <c r="F3034" s="5"/>
    </row>
    <row r="3035" spans="1:6" x14ac:dyDescent="0.2">
      <c r="A3035" s="2">
        <f t="shared" si="189"/>
        <v>42862.208333325987</v>
      </c>
      <c r="B3035">
        <f t="shared" si="190"/>
        <v>5</v>
      </c>
      <c r="C3035">
        <f t="shared" si="191"/>
        <v>5</v>
      </c>
      <c r="D3035" s="5">
        <v>507.90439999999995</v>
      </c>
      <c r="E3035" s="10">
        <f t="shared" si="188"/>
        <v>507.90440000000001</v>
      </c>
      <c r="F3035" s="5"/>
    </row>
    <row r="3036" spans="1:6" x14ac:dyDescent="0.2">
      <c r="A3036" s="2">
        <f t="shared" si="189"/>
        <v>42862.249999992651</v>
      </c>
      <c r="B3036">
        <f t="shared" si="190"/>
        <v>5</v>
      </c>
      <c r="C3036">
        <f t="shared" si="191"/>
        <v>6</v>
      </c>
      <c r="D3036" s="5">
        <v>2309.0918999999999</v>
      </c>
      <c r="E3036" s="10">
        <f t="shared" si="188"/>
        <v>2309.0918999999999</v>
      </c>
      <c r="F3036" s="5"/>
    </row>
    <row r="3037" spans="1:6" x14ac:dyDescent="0.2">
      <c r="A3037" s="2">
        <f t="shared" si="189"/>
        <v>42862.291666659316</v>
      </c>
      <c r="B3037">
        <f t="shared" si="190"/>
        <v>5</v>
      </c>
      <c r="C3037">
        <f t="shared" si="191"/>
        <v>7</v>
      </c>
      <c r="D3037" s="5">
        <v>4409.7325000000001</v>
      </c>
      <c r="E3037" s="10">
        <f t="shared" si="188"/>
        <v>4409.7325000000001</v>
      </c>
      <c r="F3037" s="5"/>
    </row>
    <row r="3038" spans="1:6" x14ac:dyDescent="0.2">
      <c r="A3038" s="2">
        <f t="shared" si="189"/>
        <v>42862.33333332598</v>
      </c>
      <c r="B3038">
        <f t="shared" si="190"/>
        <v>5</v>
      </c>
      <c r="C3038">
        <f t="shared" si="191"/>
        <v>8</v>
      </c>
      <c r="D3038" s="5">
        <v>6181.4489499999991</v>
      </c>
      <c r="E3038" s="10">
        <f t="shared" si="188"/>
        <v>6181.4489499999991</v>
      </c>
      <c r="F3038" s="5"/>
    </row>
    <row r="3039" spans="1:6" x14ac:dyDescent="0.2">
      <c r="A3039" s="2">
        <f t="shared" si="189"/>
        <v>42862.374999992644</v>
      </c>
      <c r="B3039">
        <f t="shared" si="190"/>
        <v>5</v>
      </c>
      <c r="C3039">
        <f t="shared" si="191"/>
        <v>9</v>
      </c>
      <c r="D3039" s="5">
        <v>7477.8002500000002</v>
      </c>
      <c r="E3039" s="10">
        <f t="shared" si="188"/>
        <v>7477.8002500000002</v>
      </c>
      <c r="F3039" s="5"/>
    </row>
    <row r="3040" spans="1:6" x14ac:dyDescent="0.2">
      <c r="A3040" s="2">
        <f t="shared" si="189"/>
        <v>42862.416666659308</v>
      </c>
      <c r="B3040">
        <f t="shared" si="190"/>
        <v>5</v>
      </c>
      <c r="C3040">
        <f t="shared" si="191"/>
        <v>10</v>
      </c>
      <c r="D3040" s="5">
        <v>8181.1206999999995</v>
      </c>
      <c r="E3040" s="10">
        <f t="shared" si="188"/>
        <v>8181.1206999999995</v>
      </c>
      <c r="F3040" s="5"/>
    </row>
    <row r="3041" spans="1:6" x14ac:dyDescent="0.2">
      <c r="A3041" s="2">
        <f t="shared" si="189"/>
        <v>42862.458333325972</v>
      </c>
      <c r="B3041">
        <f t="shared" si="190"/>
        <v>5</v>
      </c>
      <c r="C3041">
        <f t="shared" si="191"/>
        <v>11</v>
      </c>
      <c r="D3041" s="5">
        <v>8399.609199999999</v>
      </c>
      <c r="E3041" s="10">
        <f t="shared" si="188"/>
        <v>8399.609199999999</v>
      </c>
      <c r="F3041" s="5"/>
    </row>
    <row r="3042" spans="1:6" x14ac:dyDescent="0.2">
      <c r="A3042" s="2">
        <f t="shared" si="189"/>
        <v>42862.499999992637</v>
      </c>
      <c r="B3042">
        <f t="shared" si="190"/>
        <v>5</v>
      </c>
      <c r="C3042">
        <f t="shared" si="191"/>
        <v>12</v>
      </c>
      <c r="D3042" s="5">
        <v>8223.3820499999983</v>
      </c>
      <c r="E3042" s="10">
        <f t="shared" si="188"/>
        <v>8223.3820499999983</v>
      </c>
      <c r="F3042" s="5"/>
    </row>
    <row r="3043" spans="1:6" x14ac:dyDescent="0.2">
      <c r="A3043" s="2">
        <f t="shared" si="189"/>
        <v>42862.541666659301</v>
      </c>
      <c r="B3043">
        <f t="shared" si="190"/>
        <v>5</v>
      </c>
      <c r="C3043">
        <f t="shared" si="191"/>
        <v>13</v>
      </c>
      <c r="D3043" s="5">
        <v>7473.8143499999996</v>
      </c>
      <c r="E3043" s="10">
        <f t="shared" si="188"/>
        <v>7473.8143499999987</v>
      </c>
      <c r="F3043" s="5"/>
    </row>
    <row r="3044" spans="1:6" x14ac:dyDescent="0.2">
      <c r="A3044" s="2">
        <f t="shared" si="189"/>
        <v>42862.583333325965</v>
      </c>
      <c r="B3044">
        <f t="shared" si="190"/>
        <v>5</v>
      </c>
      <c r="C3044">
        <f t="shared" si="191"/>
        <v>14</v>
      </c>
      <c r="D3044" s="5">
        <v>5450.5468999999994</v>
      </c>
      <c r="E3044" s="10">
        <f t="shared" si="188"/>
        <v>5450.5468999999994</v>
      </c>
      <c r="F3044" s="5"/>
    </row>
    <row r="3045" spans="1:6" x14ac:dyDescent="0.2">
      <c r="A3045" s="2">
        <f t="shared" si="189"/>
        <v>42862.624999992629</v>
      </c>
      <c r="B3045">
        <f t="shared" si="190"/>
        <v>5</v>
      </c>
      <c r="C3045">
        <f t="shared" si="191"/>
        <v>15</v>
      </c>
      <c r="D3045" s="5">
        <v>4754.8670499999998</v>
      </c>
      <c r="E3045" s="10">
        <f t="shared" si="188"/>
        <v>4754.8670499999998</v>
      </c>
      <c r="F3045" s="5"/>
    </row>
    <row r="3046" spans="1:6" x14ac:dyDescent="0.2">
      <c r="A3046" s="2">
        <f t="shared" si="189"/>
        <v>42862.666666659294</v>
      </c>
      <c r="B3046">
        <f t="shared" si="190"/>
        <v>5</v>
      </c>
      <c r="C3046">
        <f t="shared" si="191"/>
        <v>16</v>
      </c>
      <c r="D3046" s="5">
        <v>2872.57465</v>
      </c>
      <c r="E3046" s="10">
        <f t="shared" si="188"/>
        <v>2872.57465</v>
      </c>
      <c r="F3046" s="5"/>
    </row>
    <row r="3047" spans="1:6" x14ac:dyDescent="0.2">
      <c r="A3047" s="2">
        <f t="shared" si="189"/>
        <v>42862.708333325958</v>
      </c>
      <c r="B3047">
        <f t="shared" si="190"/>
        <v>5</v>
      </c>
      <c r="C3047">
        <f t="shared" si="191"/>
        <v>17</v>
      </c>
      <c r="D3047" s="5">
        <v>896.79759999999987</v>
      </c>
      <c r="E3047" s="10">
        <f t="shared" si="188"/>
        <v>896.79759999999987</v>
      </c>
      <c r="F3047" s="5"/>
    </row>
    <row r="3048" spans="1:6" x14ac:dyDescent="0.2">
      <c r="A3048" s="2">
        <f t="shared" si="189"/>
        <v>42862.749999992622</v>
      </c>
      <c r="B3048">
        <f t="shared" si="190"/>
        <v>5</v>
      </c>
      <c r="C3048">
        <f t="shared" si="191"/>
        <v>18</v>
      </c>
      <c r="D3048" s="5">
        <v>107.6009</v>
      </c>
      <c r="E3048" s="10">
        <f t="shared" si="188"/>
        <v>107.6009</v>
      </c>
      <c r="F3048" s="5"/>
    </row>
    <row r="3049" spans="1:6" x14ac:dyDescent="0.2">
      <c r="A3049" s="2">
        <f t="shared" si="189"/>
        <v>42862.791666659286</v>
      </c>
      <c r="B3049">
        <f t="shared" si="190"/>
        <v>5</v>
      </c>
      <c r="C3049">
        <f t="shared" si="191"/>
        <v>19</v>
      </c>
      <c r="D3049" s="5">
        <v>0</v>
      </c>
      <c r="E3049" s="10">
        <f t="shared" si="188"/>
        <v>0</v>
      </c>
      <c r="F3049" s="5"/>
    </row>
    <row r="3050" spans="1:6" x14ac:dyDescent="0.2">
      <c r="A3050" s="2">
        <f t="shared" si="189"/>
        <v>42862.833333325951</v>
      </c>
      <c r="B3050">
        <f t="shared" si="190"/>
        <v>5</v>
      </c>
      <c r="C3050">
        <f t="shared" si="191"/>
        <v>20</v>
      </c>
      <c r="D3050" s="5">
        <v>0</v>
      </c>
      <c r="E3050" s="10">
        <f t="shared" si="188"/>
        <v>0</v>
      </c>
      <c r="F3050" s="5"/>
    </row>
    <row r="3051" spans="1:6" x14ac:dyDescent="0.2">
      <c r="A3051" s="2">
        <f t="shared" si="189"/>
        <v>42862.874999992615</v>
      </c>
      <c r="B3051">
        <f t="shared" si="190"/>
        <v>5</v>
      </c>
      <c r="C3051">
        <f t="shared" si="191"/>
        <v>21</v>
      </c>
      <c r="D3051" s="5">
        <v>0</v>
      </c>
      <c r="E3051" s="10">
        <f t="shared" si="188"/>
        <v>0</v>
      </c>
      <c r="F3051" s="5"/>
    </row>
    <row r="3052" spans="1:6" x14ac:dyDescent="0.2">
      <c r="A3052" s="2">
        <f t="shared" si="189"/>
        <v>42862.916666659279</v>
      </c>
      <c r="B3052">
        <f t="shared" si="190"/>
        <v>5</v>
      </c>
      <c r="C3052">
        <f t="shared" si="191"/>
        <v>22</v>
      </c>
      <c r="D3052" s="5">
        <v>0</v>
      </c>
      <c r="E3052" s="10">
        <f t="shared" si="188"/>
        <v>0</v>
      </c>
      <c r="F3052" s="5"/>
    </row>
    <row r="3053" spans="1:6" x14ac:dyDescent="0.2">
      <c r="A3053" s="2">
        <f t="shared" si="189"/>
        <v>42862.958333325943</v>
      </c>
      <c r="B3053">
        <f t="shared" si="190"/>
        <v>5</v>
      </c>
      <c r="C3053">
        <f t="shared" si="191"/>
        <v>23</v>
      </c>
      <c r="D3053" s="5">
        <v>0</v>
      </c>
      <c r="E3053" s="10">
        <f t="shared" si="188"/>
        <v>0</v>
      </c>
      <c r="F3053" s="5"/>
    </row>
    <row r="3054" spans="1:6" x14ac:dyDescent="0.2">
      <c r="A3054" s="2">
        <f t="shared" si="189"/>
        <v>42862.999999992608</v>
      </c>
      <c r="B3054">
        <f t="shared" si="190"/>
        <v>5</v>
      </c>
      <c r="C3054">
        <f t="shared" si="191"/>
        <v>0</v>
      </c>
      <c r="D3054" s="5">
        <v>0</v>
      </c>
      <c r="E3054" s="10">
        <f t="shared" si="188"/>
        <v>0</v>
      </c>
      <c r="F3054" s="5"/>
    </row>
    <row r="3055" spans="1:6" x14ac:dyDescent="0.2">
      <c r="A3055" s="2">
        <f t="shared" si="189"/>
        <v>42863.041666659272</v>
      </c>
      <c r="B3055">
        <f t="shared" si="190"/>
        <v>5</v>
      </c>
      <c r="C3055">
        <f t="shared" si="191"/>
        <v>1</v>
      </c>
      <c r="D3055" s="5">
        <v>0</v>
      </c>
      <c r="E3055" s="10">
        <f t="shared" si="188"/>
        <v>0</v>
      </c>
      <c r="F3055" s="5"/>
    </row>
    <row r="3056" spans="1:6" x14ac:dyDescent="0.2">
      <c r="A3056" s="2">
        <f t="shared" si="189"/>
        <v>42863.083333325936</v>
      </c>
      <c r="B3056">
        <f t="shared" si="190"/>
        <v>5</v>
      </c>
      <c r="C3056">
        <f t="shared" si="191"/>
        <v>2</v>
      </c>
      <c r="D3056" s="5">
        <v>0</v>
      </c>
      <c r="E3056" s="10">
        <f t="shared" si="188"/>
        <v>0</v>
      </c>
      <c r="F3056" s="5"/>
    </row>
    <row r="3057" spans="1:6" x14ac:dyDescent="0.2">
      <c r="A3057" s="2">
        <f t="shared" si="189"/>
        <v>42863.1249999926</v>
      </c>
      <c r="B3057">
        <f t="shared" si="190"/>
        <v>5</v>
      </c>
      <c r="C3057">
        <f t="shared" si="191"/>
        <v>3</v>
      </c>
      <c r="D3057" s="5">
        <v>0</v>
      </c>
      <c r="E3057" s="10">
        <f t="shared" si="188"/>
        <v>0</v>
      </c>
      <c r="F3057" s="5"/>
    </row>
    <row r="3058" spans="1:6" x14ac:dyDescent="0.2">
      <c r="A3058" s="2">
        <f t="shared" si="189"/>
        <v>42863.166666659265</v>
      </c>
      <c r="B3058">
        <f t="shared" si="190"/>
        <v>5</v>
      </c>
      <c r="C3058">
        <f t="shared" si="191"/>
        <v>4</v>
      </c>
      <c r="D3058" s="5">
        <v>0</v>
      </c>
      <c r="E3058" s="10">
        <f t="shared" si="188"/>
        <v>0</v>
      </c>
      <c r="F3058" s="5"/>
    </row>
    <row r="3059" spans="1:6" x14ac:dyDescent="0.2">
      <c r="A3059" s="2">
        <f t="shared" si="189"/>
        <v>42863.208333325929</v>
      </c>
      <c r="B3059">
        <f t="shared" si="190"/>
        <v>5</v>
      </c>
      <c r="C3059">
        <f t="shared" si="191"/>
        <v>5</v>
      </c>
      <c r="D3059" s="5">
        <v>316.43514999999996</v>
      </c>
      <c r="E3059" s="10">
        <f t="shared" si="188"/>
        <v>316.43514999999996</v>
      </c>
      <c r="F3059" s="5"/>
    </row>
    <row r="3060" spans="1:6" x14ac:dyDescent="0.2">
      <c r="A3060" s="2">
        <f t="shared" si="189"/>
        <v>42863.249999992593</v>
      </c>
      <c r="B3060">
        <f t="shared" si="190"/>
        <v>5</v>
      </c>
      <c r="C3060">
        <f t="shared" si="191"/>
        <v>6</v>
      </c>
      <c r="D3060" s="5">
        <v>626.73504999999989</v>
      </c>
      <c r="E3060" s="10">
        <f t="shared" si="188"/>
        <v>626.73504999999989</v>
      </c>
      <c r="F3060" s="5"/>
    </row>
    <row r="3061" spans="1:6" x14ac:dyDescent="0.2">
      <c r="A3061" s="2">
        <f t="shared" si="189"/>
        <v>42863.291666659257</v>
      </c>
      <c r="B3061">
        <f t="shared" si="190"/>
        <v>5</v>
      </c>
      <c r="C3061">
        <f t="shared" si="191"/>
        <v>7</v>
      </c>
      <c r="D3061" s="5">
        <v>884.7915999999999</v>
      </c>
      <c r="E3061" s="10">
        <f t="shared" si="188"/>
        <v>884.7915999999999</v>
      </c>
      <c r="F3061" s="5"/>
    </row>
    <row r="3062" spans="1:6" x14ac:dyDescent="0.2">
      <c r="A3062" s="2">
        <f t="shared" si="189"/>
        <v>42863.333333325922</v>
      </c>
      <c r="B3062">
        <f t="shared" si="190"/>
        <v>5</v>
      </c>
      <c r="C3062">
        <f t="shared" si="191"/>
        <v>8</v>
      </c>
      <c r="D3062" s="5">
        <v>1245.7489999999998</v>
      </c>
      <c r="E3062" s="10">
        <f t="shared" si="188"/>
        <v>1245.7489999999998</v>
      </c>
      <c r="F3062" s="5"/>
    </row>
    <row r="3063" spans="1:6" x14ac:dyDescent="0.2">
      <c r="A3063" s="2">
        <f t="shared" si="189"/>
        <v>42863.374999992586</v>
      </c>
      <c r="B3063">
        <f t="shared" si="190"/>
        <v>5</v>
      </c>
      <c r="C3063">
        <f t="shared" si="191"/>
        <v>9</v>
      </c>
      <c r="D3063" s="5">
        <v>3203.2088499999995</v>
      </c>
      <c r="E3063" s="10">
        <f t="shared" si="188"/>
        <v>3203.2088499999995</v>
      </c>
      <c r="F3063" s="5"/>
    </row>
    <row r="3064" spans="1:6" x14ac:dyDescent="0.2">
      <c r="A3064" s="2">
        <f t="shared" si="189"/>
        <v>42863.41666665925</v>
      </c>
      <c r="B3064">
        <f t="shared" si="190"/>
        <v>5</v>
      </c>
      <c r="C3064">
        <f t="shared" si="191"/>
        <v>10</v>
      </c>
      <c r="D3064" s="5">
        <v>5840.1278000000002</v>
      </c>
      <c r="E3064" s="10">
        <f t="shared" si="188"/>
        <v>5840.1278000000002</v>
      </c>
      <c r="F3064" s="5"/>
    </row>
    <row r="3065" spans="1:6" x14ac:dyDescent="0.2">
      <c r="A3065" s="2">
        <f t="shared" si="189"/>
        <v>42863.458333325914</v>
      </c>
      <c r="B3065">
        <f t="shared" si="190"/>
        <v>5</v>
      </c>
      <c r="C3065">
        <f t="shared" si="191"/>
        <v>11</v>
      </c>
      <c r="D3065" s="5">
        <v>4668.6596</v>
      </c>
      <c r="E3065" s="10">
        <f t="shared" si="188"/>
        <v>4668.6596</v>
      </c>
      <c r="F3065" s="5"/>
    </row>
    <row r="3066" spans="1:6" x14ac:dyDescent="0.2">
      <c r="A3066" s="2">
        <f t="shared" si="189"/>
        <v>42863.499999992579</v>
      </c>
      <c r="B3066">
        <f t="shared" si="190"/>
        <v>5</v>
      </c>
      <c r="C3066">
        <f t="shared" si="191"/>
        <v>12</v>
      </c>
      <c r="D3066" s="5">
        <v>4621.7821499999991</v>
      </c>
      <c r="E3066" s="10">
        <f t="shared" si="188"/>
        <v>4621.7821499999991</v>
      </c>
      <c r="F3066" s="5"/>
    </row>
    <row r="3067" spans="1:6" x14ac:dyDescent="0.2">
      <c r="A3067" s="2">
        <f t="shared" si="189"/>
        <v>42863.541666659243</v>
      </c>
      <c r="B3067">
        <f t="shared" si="190"/>
        <v>5</v>
      </c>
      <c r="C3067">
        <f t="shared" si="191"/>
        <v>13</v>
      </c>
      <c r="D3067" s="5">
        <v>6110.4870499999988</v>
      </c>
      <c r="E3067" s="10">
        <f t="shared" si="188"/>
        <v>6110.4870499999988</v>
      </c>
      <c r="F3067" s="5"/>
    </row>
    <row r="3068" spans="1:6" x14ac:dyDescent="0.2">
      <c r="A3068" s="2">
        <f t="shared" si="189"/>
        <v>42863.583333325907</v>
      </c>
      <c r="B3068">
        <f t="shared" si="190"/>
        <v>5</v>
      </c>
      <c r="C3068">
        <f t="shared" si="191"/>
        <v>14</v>
      </c>
      <c r="D3068" s="5">
        <v>5654.5787499999988</v>
      </c>
      <c r="E3068" s="10">
        <f t="shared" si="188"/>
        <v>5654.5787499999988</v>
      </c>
      <c r="F3068" s="5"/>
    </row>
    <row r="3069" spans="1:6" x14ac:dyDescent="0.2">
      <c r="A3069" s="2">
        <f t="shared" si="189"/>
        <v>42863.624999992571</v>
      </c>
      <c r="B3069">
        <f t="shared" si="190"/>
        <v>5</v>
      </c>
      <c r="C3069">
        <f t="shared" si="191"/>
        <v>15</v>
      </c>
      <c r="D3069" s="5">
        <v>4571.4155999999994</v>
      </c>
      <c r="E3069" s="10">
        <f t="shared" si="188"/>
        <v>4571.4155999999994</v>
      </c>
      <c r="F3069" s="5"/>
    </row>
    <row r="3070" spans="1:6" x14ac:dyDescent="0.2">
      <c r="A3070" s="2">
        <f t="shared" si="189"/>
        <v>42863.666666659235</v>
      </c>
      <c r="B3070">
        <f t="shared" si="190"/>
        <v>5</v>
      </c>
      <c r="C3070">
        <f t="shared" si="191"/>
        <v>16</v>
      </c>
      <c r="D3070" s="5">
        <v>2081.8932999999997</v>
      </c>
      <c r="E3070" s="10">
        <f t="shared" si="188"/>
        <v>2081.8932999999997</v>
      </c>
      <c r="F3070" s="5"/>
    </row>
    <row r="3071" spans="1:6" x14ac:dyDescent="0.2">
      <c r="A3071" s="2">
        <f t="shared" si="189"/>
        <v>42863.7083333259</v>
      </c>
      <c r="B3071">
        <f t="shared" si="190"/>
        <v>5</v>
      </c>
      <c r="C3071">
        <f t="shared" si="191"/>
        <v>17</v>
      </c>
      <c r="D3071" s="5">
        <v>378.90314999999998</v>
      </c>
      <c r="E3071" s="10">
        <f t="shared" si="188"/>
        <v>378.90314999999998</v>
      </c>
      <c r="F3071" s="5"/>
    </row>
    <row r="3072" spans="1:6" x14ac:dyDescent="0.2">
      <c r="A3072" s="2">
        <f t="shared" si="189"/>
        <v>42863.749999992564</v>
      </c>
      <c r="B3072">
        <f t="shared" si="190"/>
        <v>5</v>
      </c>
      <c r="C3072">
        <f t="shared" si="191"/>
        <v>18</v>
      </c>
      <c r="D3072" s="5">
        <v>3.5649999999999994E-2</v>
      </c>
      <c r="E3072" s="10">
        <f t="shared" si="188"/>
        <v>3.5649999999999994E-2</v>
      </c>
      <c r="F3072" s="5"/>
    </row>
    <row r="3073" spans="1:6" x14ac:dyDescent="0.2">
      <c r="A3073" s="2">
        <f t="shared" si="189"/>
        <v>42863.791666659228</v>
      </c>
      <c r="B3073">
        <f t="shared" si="190"/>
        <v>5</v>
      </c>
      <c r="C3073">
        <f t="shared" si="191"/>
        <v>19</v>
      </c>
      <c r="D3073" s="5">
        <v>0</v>
      </c>
      <c r="E3073" s="10">
        <f t="shared" si="188"/>
        <v>0</v>
      </c>
      <c r="F3073" s="5"/>
    </row>
    <row r="3074" spans="1:6" x14ac:dyDescent="0.2">
      <c r="A3074" s="2">
        <f t="shared" si="189"/>
        <v>42863.833333325892</v>
      </c>
      <c r="B3074">
        <f t="shared" si="190"/>
        <v>5</v>
      </c>
      <c r="C3074">
        <f t="shared" si="191"/>
        <v>20</v>
      </c>
      <c r="D3074" s="5">
        <v>0</v>
      </c>
      <c r="E3074" s="10">
        <f t="shared" si="188"/>
        <v>0</v>
      </c>
      <c r="F3074" s="5"/>
    </row>
    <row r="3075" spans="1:6" x14ac:dyDescent="0.2">
      <c r="A3075" s="2">
        <f t="shared" si="189"/>
        <v>42863.874999992557</v>
      </c>
      <c r="B3075">
        <f t="shared" si="190"/>
        <v>5</v>
      </c>
      <c r="C3075">
        <f t="shared" si="191"/>
        <v>21</v>
      </c>
      <c r="D3075" s="5">
        <v>0</v>
      </c>
      <c r="E3075" s="10">
        <f t="shared" si="188"/>
        <v>0</v>
      </c>
      <c r="F3075" s="5"/>
    </row>
    <row r="3076" spans="1:6" x14ac:dyDescent="0.2">
      <c r="A3076" s="2">
        <f t="shared" si="189"/>
        <v>42863.916666659221</v>
      </c>
      <c r="B3076">
        <f t="shared" si="190"/>
        <v>5</v>
      </c>
      <c r="C3076">
        <f t="shared" si="191"/>
        <v>22</v>
      </c>
      <c r="D3076" s="5">
        <v>0</v>
      </c>
      <c r="E3076" s="10">
        <f t="shared" si="188"/>
        <v>0</v>
      </c>
      <c r="F3076" s="5"/>
    </row>
    <row r="3077" spans="1:6" x14ac:dyDescent="0.2">
      <c r="A3077" s="2">
        <f t="shared" si="189"/>
        <v>42863.958333325885</v>
      </c>
      <c r="B3077">
        <f t="shared" si="190"/>
        <v>5</v>
      </c>
      <c r="C3077">
        <f t="shared" si="191"/>
        <v>23</v>
      </c>
      <c r="D3077" s="5">
        <v>0</v>
      </c>
      <c r="E3077" s="10">
        <f t="shared" si="188"/>
        <v>0</v>
      </c>
      <c r="F3077" s="5"/>
    </row>
    <row r="3078" spans="1:6" x14ac:dyDescent="0.2">
      <c r="A3078" s="2">
        <f t="shared" si="189"/>
        <v>42863.999999992549</v>
      </c>
      <c r="B3078">
        <f t="shared" si="190"/>
        <v>5</v>
      </c>
      <c r="C3078">
        <f t="shared" si="191"/>
        <v>0</v>
      </c>
      <c r="D3078" s="5">
        <v>0</v>
      </c>
      <c r="E3078" s="10">
        <f t="shared" si="188"/>
        <v>0</v>
      </c>
      <c r="F3078" s="5"/>
    </row>
    <row r="3079" spans="1:6" x14ac:dyDescent="0.2">
      <c r="A3079" s="2">
        <f t="shared" si="189"/>
        <v>42864.041666659214</v>
      </c>
      <c r="B3079">
        <f t="shared" si="190"/>
        <v>5</v>
      </c>
      <c r="C3079">
        <f t="shared" si="191"/>
        <v>1</v>
      </c>
      <c r="D3079" s="5">
        <v>0</v>
      </c>
      <c r="E3079" s="10">
        <f t="shared" ref="E3079:E3142" si="192">D3079*$B$4/10</f>
        <v>0</v>
      </c>
      <c r="F3079" s="5"/>
    </row>
    <row r="3080" spans="1:6" x14ac:dyDescent="0.2">
      <c r="A3080" s="2">
        <f t="shared" ref="A3080:A3143" si="193">A3079+1/24</f>
        <v>42864.083333325878</v>
      </c>
      <c r="B3080">
        <f t="shared" ref="B3080:B3143" si="194">MONTH(A3080)</f>
        <v>5</v>
      </c>
      <c r="C3080">
        <f t="shared" ref="C3080:C3143" si="195">HOUR(A3080)</f>
        <v>2</v>
      </c>
      <c r="D3080" s="5">
        <v>0</v>
      </c>
      <c r="E3080" s="10">
        <f t="shared" si="192"/>
        <v>0</v>
      </c>
      <c r="F3080" s="5"/>
    </row>
    <row r="3081" spans="1:6" x14ac:dyDescent="0.2">
      <c r="A3081" s="2">
        <f t="shared" si="193"/>
        <v>42864.124999992542</v>
      </c>
      <c r="B3081">
        <f t="shared" si="194"/>
        <v>5</v>
      </c>
      <c r="C3081">
        <f t="shared" si="195"/>
        <v>3</v>
      </c>
      <c r="D3081" s="5">
        <v>0</v>
      </c>
      <c r="E3081" s="10">
        <f t="shared" si="192"/>
        <v>0</v>
      </c>
      <c r="F3081" s="5"/>
    </row>
    <row r="3082" spans="1:6" x14ac:dyDescent="0.2">
      <c r="A3082" s="2">
        <f t="shared" si="193"/>
        <v>42864.166666659206</v>
      </c>
      <c r="B3082">
        <f t="shared" si="194"/>
        <v>5</v>
      </c>
      <c r="C3082">
        <f t="shared" si="195"/>
        <v>4</v>
      </c>
      <c r="D3082" s="5">
        <v>0</v>
      </c>
      <c r="E3082" s="10">
        <f t="shared" si="192"/>
        <v>0</v>
      </c>
      <c r="F3082" s="5"/>
    </row>
    <row r="3083" spans="1:6" x14ac:dyDescent="0.2">
      <c r="A3083" s="2">
        <f t="shared" si="193"/>
        <v>42864.208333325871</v>
      </c>
      <c r="B3083">
        <f t="shared" si="194"/>
        <v>5</v>
      </c>
      <c r="C3083">
        <f t="shared" si="195"/>
        <v>5</v>
      </c>
      <c r="D3083" s="5">
        <v>408.54554999999999</v>
      </c>
      <c r="E3083" s="10">
        <f t="shared" si="192"/>
        <v>408.54554999999999</v>
      </c>
      <c r="F3083" s="5"/>
    </row>
    <row r="3084" spans="1:6" x14ac:dyDescent="0.2">
      <c r="A3084" s="2">
        <f t="shared" si="193"/>
        <v>42864.249999992535</v>
      </c>
      <c r="B3084">
        <f t="shared" si="194"/>
        <v>5</v>
      </c>
      <c r="C3084">
        <f t="shared" si="195"/>
        <v>6</v>
      </c>
      <c r="D3084" s="5">
        <v>1432.2076999999997</v>
      </c>
      <c r="E3084" s="10">
        <f t="shared" si="192"/>
        <v>1432.2076999999997</v>
      </c>
      <c r="F3084" s="5"/>
    </row>
    <row r="3085" spans="1:6" x14ac:dyDescent="0.2">
      <c r="A3085" s="2">
        <f t="shared" si="193"/>
        <v>42864.291666659199</v>
      </c>
      <c r="B3085">
        <f t="shared" si="194"/>
        <v>5</v>
      </c>
      <c r="C3085">
        <f t="shared" si="195"/>
        <v>7</v>
      </c>
      <c r="D3085" s="5">
        <v>1874.2688499999999</v>
      </c>
      <c r="E3085" s="10">
        <f t="shared" si="192"/>
        <v>1874.2688499999999</v>
      </c>
      <c r="F3085" s="5"/>
    </row>
    <row r="3086" spans="1:6" x14ac:dyDescent="0.2">
      <c r="A3086" s="2">
        <f t="shared" si="193"/>
        <v>42864.333333325863</v>
      </c>
      <c r="B3086">
        <f t="shared" si="194"/>
        <v>5</v>
      </c>
      <c r="C3086">
        <f t="shared" si="195"/>
        <v>8</v>
      </c>
      <c r="D3086" s="5">
        <v>2028.3492999999999</v>
      </c>
      <c r="E3086" s="10">
        <f t="shared" si="192"/>
        <v>2028.3492999999999</v>
      </c>
      <c r="F3086" s="5"/>
    </row>
    <row r="3087" spans="1:6" x14ac:dyDescent="0.2">
      <c r="A3087" s="2">
        <f t="shared" si="193"/>
        <v>42864.374999992528</v>
      </c>
      <c r="B3087">
        <f t="shared" si="194"/>
        <v>5</v>
      </c>
      <c r="C3087">
        <f t="shared" si="195"/>
        <v>9</v>
      </c>
      <c r="D3087" s="5">
        <v>2995.8293499999995</v>
      </c>
      <c r="E3087" s="10">
        <f t="shared" si="192"/>
        <v>2995.8293499999995</v>
      </c>
      <c r="F3087" s="5"/>
    </row>
    <row r="3088" spans="1:6" x14ac:dyDescent="0.2">
      <c r="A3088" s="2">
        <f t="shared" si="193"/>
        <v>42864.416666659192</v>
      </c>
      <c r="B3088">
        <f t="shared" si="194"/>
        <v>5</v>
      </c>
      <c r="C3088">
        <f t="shared" si="195"/>
        <v>10</v>
      </c>
      <c r="D3088" s="5">
        <v>4185.2317999999996</v>
      </c>
      <c r="E3088" s="10">
        <f t="shared" si="192"/>
        <v>4185.2317999999996</v>
      </c>
      <c r="F3088" s="5"/>
    </row>
    <row r="3089" spans="1:6" x14ac:dyDescent="0.2">
      <c r="A3089" s="2">
        <f t="shared" si="193"/>
        <v>42864.458333325856</v>
      </c>
      <c r="B3089">
        <f t="shared" si="194"/>
        <v>5</v>
      </c>
      <c r="C3089">
        <f t="shared" si="195"/>
        <v>11</v>
      </c>
      <c r="D3089" s="5">
        <v>2878.8950500000001</v>
      </c>
      <c r="E3089" s="10">
        <f t="shared" si="192"/>
        <v>2878.8950500000001</v>
      </c>
      <c r="F3089" s="5"/>
    </row>
    <row r="3090" spans="1:6" x14ac:dyDescent="0.2">
      <c r="A3090" s="2">
        <f t="shared" si="193"/>
        <v>42864.49999999252</v>
      </c>
      <c r="B3090">
        <f t="shared" si="194"/>
        <v>5</v>
      </c>
      <c r="C3090">
        <f t="shared" si="195"/>
        <v>12</v>
      </c>
      <c r="D3090" s="5">
        <v>2483.6619000000001</v>
      </c>
      <c r="E3090" s="10">
        <f t="shared" si="192"/>
        <v>2483.6619000000001</v>
      </c>
      <c r="F3090" s="5"/>
    </row>
    <row r="3091" spans="1:6" x14ac:dyDescent="0.2">
      <c r="A3091" s="2">
        <f t="shared" si="193"/>
        <v>42864.541666659185</v>
      </c>
      <c r="B3091">
        <f t="shared" si="194"/>
        <v>5</v>
      </c>
      <c r="C3091">
        <f t="shared" si="195"/>
        <v>13</v>
      </c>
      <c r="D3091" s="5">
        <v>2006.9408999999998</v>
      </c>
      <c r="E3091" s="10">
        <f t="shared" si="192"/>
        <v>2006.9409000000001</v>
      </c>
      <c r="F3091" s="5"/>
    </row>
    <row r="3092" spans="1:6" x14ac:dyDescent="0.2">
      <c r="A3092" s="2">
        <f t="shared" si="193"/>
        <v>42864.583333325849</v>
      </c>
      <c r="B3092">
        <f t="shared" si="194"/>
        <v>5</v>
      </c>
      <c r="C3092">
        <f t="shared" si="195"/>
        <v>14</v>
      </c>
      <c r="D3092" s="5">
        <v>1235.5289499999999</v>
      </c>
      <c r="E3092" s="10">
        <f t="shared" si="192"/>
        <v>1235.5289499999999</v>
      </c>
      <c r="F3092" s="5"/>
    </row>
    <row r="3093" spans="1:6" x14ac:dyDescent="0.2">
      <c r="A3093" s="2">
        <f t="shared" si="193"/>
        <v>42864.624999992513</v>
      </c>
      <c r="B3093">
        <f t="shared" si="194"/>
        <v>5</v>
      </c>
      <c r="C3093">
        <f t="shared" si="195"/>
        <v>15</v>
      </c>
      <c r="D3093" s="5">
        <v>1076.1906999999999</v>
      </c>
      <c r="E3093" s="10">
        <f t="shared" si="192"/>
        <v>1076.1906999999999</v>
      </c>
      <c r="F3093" s="5"/>
    </row>
    <row r="3094" spans="1:6" x14ac:dyDescent="0.2">
      <c r="A3094" s="2">
        <f t="shared" si="193"/>
        <v>42864.666666659177</v>
      </c>
      <c r="B3094">
        <f t="shared" si="194"/>
        <v>5</v>
      </c>
      <c r="C3094">
        <f t="shared" si="195"/>
        <v>16</v>
      </c>
      <c r="D3094" s="5">
        <v>683.5462</v>
      </c>
      <c r="E3094" s="10">
        <f t="shared" si="192"/>
        <v>683.5462</v>
      </c>
      <c r="F3094" s="5"/>
    </row>
    <row r="3095" spans="1:6" x14ac:dyDescent="0.2">
      <c r="A3095" s="2">
        <f t="shared" si="193"/>
        <v>42864.708333325842</v>
      </c>
      <c r="B3095">
        <f t="shared" si="194"/>
        <v>5</v>
      </c>
      <c r="C3095">
        <f t="shared" si="195"/>
        <v>17</v>
      </c>
      <c r="D3095" s="5">
        <v>864.35379999999986</v>
      </c>
      <c r="E3095" s="10">
        <f t="shared" si="192"/>
        <v>864.35379999999986</v>
      </c>
      <c r="F3095" s="5"/>
    </row>
    <row r="3096" spans="1:6" x14ac:dyDescent="0.2">
      <c r="A3096" s="2">
        <f t="shared" si="193"/>
        <v>42864.749999992506</v>
      </c>
      <c r="B3096">
        <f t="shared" si="194"/>
        <v>5</v>
      </c>
      <c r="C3096">
        <f t="shared" si="195"/>
        <v>18</v>
      </c>
      <c r="D3096" s="5">
        <v>102.44084999999998</v>
      </c>
      <c r="E3096" s="10">
        <f t="shared" si="192"/>
        <v>102.44084999999998</v>
      </c>
      <c r="F3096" s="5"/>
    </row>
    <row r="3097" spans="1:6" x14ac:dyDescent="0.2">
      <c r="A3097" s="2">
        <f t="shared" si="193"/>
        <v>42864.79166665917</v>
      </c>
      <c r="B3097">
        <f t="shared" si="194"/>
        <v>5</v>
      </c>
      <c r="C3097">
        <f t="shared" si="195"/>
        <v>19</v>
      </c>
      <c r="D3097" s="5">
        <v>0</v>
      </c>
      <c r="E3097" s="10">
        <f t="shared" si="192"/>
        <v>0</v>
      </c>
      <c r="F3097" s="5"/>
    </row>
    <row r="3098" spans="1:6" x14ac:dyDescent="0.2">
      <c r="A3098" s="2">
        <f t="shared" si="193"/>
        <v>42864.833333325834</v>
      </c>
      <c r="B3098">
        <f t="shared" si="194"/>
        <v>5</v>
      </c>
      <c r="C3098">
        <f t="shared" si="195"/>
        <v>20</v>
      </c>
      <c r="D3098" s="5">
        <v>0</v>
      </c>
      <c r="E3098" s="10">
        <f t="shared" si="192"/>
        <v>0</v>
      </c>
      <c r="F3098" s="5"/>
    </row>
    <row r="3099" spans="1:6" x14ac:dyDescent="0.2">
      <c r="A3099" s="2">
        <f t="shared" si="193"/>
        <v>42864.874999992498</v>
      </c>
      <c r="B3099">
        <f t="shared" si="194"/>
        <v>5</v>
      </c>
      <c r="C3099">
        <f t="shared" si="195"/>
        <v>21</v>
      </c>
      <c r="D3099" s="5">
        <v>0</v>
      </c>
      <c r="E3099" s="10">
        <f t="shared" si="192"/>
        <v>0</v>
      </c>
      <c r="F3099" s="5"/>
    </row>
    <row r="3100" spans="1:6" x14ac:dyDescent="0.2">
      <c r="A3100" s="2">
        <f t="shared" si="193"/>
        <v>42864.916666659163</v>
      </c>
      <c r="B3100">
        <f t="shared" si="194"/>
        <v>5</v>
      </c>
      <c r="C3100">
        <f t="shared" si="195"/>
        <v>22</v>
      </c>
      <c r="D3100" s="5">
        <v>0</v>
      </c>
      <c r="E3100" s="10">
        <f t="shared" si="192"/>
        <v>0</v>
      </c>
      <c r="F3100" s="5"/>
    </row>
    <row r="3101" spans="1:6" x14ac:dyDescent="0.2">
      <c r="A3101" s="2">
        <f t="shared" si="193"/>
        <v>42864.958333325827</v>
      </c>
      <c r="B3101">
        <f t="shared" si="194"/>
        <v>5</v>
      </c>
      <c r="C3101">
        <f t="shared" si="195"/>
        <v>23</v>
      </c>
      <c r="D3101" s="5">
        <v>0</v>
      </c>
      <c r="E3101" s="10">
        <f t="shared" si="192"/>
        <v>0</v>
      </c>
      <c r="F3101" s="5"/>
    </row>
    <row r="3102" spans="1:6" x14ac:dyDescent="0.2">
      <c r="A3102" s="2">
        <f t="shared" si="193"/>
        <v>42864.999999992491</v>
      </c>
      <c r="B3102">
        <f t="shared" si="194"/>
        <v>5</v>
      </c>
      <c r="C3102">
        <f t="shared" si="195"/>
        <v>0</v>
      </c>
      <c r="D3102" s="5">
        <v>0</v>
      </c>
      <c r="E3102" s="10">
        <f t="shared" si="192"/>
        <v>0</v>
      </c>
      <c r="F3102" s="5"/>
    </row>
    <row r="3103" spans="1:6" x14ac:dyDescent="0.2">
      <c r="A3103" s="2">
        <f t="shared" si="193"/>
        <v>42865.041666659155</v>
      </c>
      <c r="B3103">
        <f t="shared" si="194"/>
        <v>5</v>
      </c>
      <c r="C3103">
        <f t="shared" si="195"/>
        <v>1</v>
      </c>
      <c r="D3103" s="5">
        <v>0</v>
      </c>
      <c r="E3103" s="10">
        <f t="shared" si="192"/>
        <v>0</v>
      </c>
      <c r="F3103" s="5"/>
    </row>
    <row r="3104" spans="1:6" x14ac:dyDescent="0.2">
      <c r="A3104" s="2">
        <f t="shared" si="193"/>
        <v>42865.08333332582</v>
      </c>
      <c r="B3104">
        <f t="shared" si="194"/>
        <v>5</v>
      </c>
      <c r="C3104">
        <f t="shared" si="195"/>
        <v>2</v>
      </c>
      <c r="D3104" s="5">
        <v>0</v>
      </c>
      <c r="E3104" s="10">
        <f t="shared" si="192"/>
        <v>0</v>
      </c>
      <c r="F3104" s="5"/>
    </row>
    <row r="3105" spans="1:6" x14ac:dyDescent="0.2">
      <c r="A3105" s="2">
        <f t="shared" si="193"/>
        <v>42865.124999992484</v>
      </c>
      <c r="B3105">
        <f t="shared" si="194"/>
        <v>5</v>
      </c>
      <c r="C3105">
        <f t="shared" si="195"/>
        <v>3</v>
      </c>
      <c r="D3105" s="5">
        <v>0</v>
      </c>
      <c r="E3105" s="10">
        <f t="shared" si="192"/>
        <v>0</v>
      </c>
      <c r="F3105" s="5"/>
    </row>
    <row r="3106" spans="1:6" x14ac:dyDescent="0.2">
      <c r="A3106" s="2">
        <f t="shared" si="193"/>
        <v>42865.166666659148</v>
      </c>
      <c r="B3106">
        <f t="shared" si="194"/>
        <v>5</v>
      </c>
      <c r="C3106">
        <f t="shared" si="195"/>
        <v>4</v>
      </c>
      <c r="D3106" s="5">
        <v>0</v>
      </c>
      <c r="E3106" s="10">
        <f t="shared" si="192"/>
        <v>0</v>
      </c>
      <c r="F3106" s="5"/>
    </row>
    <row r="3107" spans="1:6" x14ac:dyDescent="0.2">
      <c r="A3107" s="2">
        <f t="shared" si="193"/>
        <v>42865.208333325812</v>
      </c>
      <c r="B3107">
        <f t="shared" si="194"/>
        <v>5</v>
      </c>
      <c r="C3107">
        <f t="shared" si="195"/>
        <v>5</v>
      </c>
      <c r="D3107" s="5">
        <v>314.91829999999993</v>
      </c>
      <c r="E3107" s="10">
        <f t="shared" si="192"/>
        <v>314.91829999999993</v>
      </c>
      <c r="F3107" s="5"/>
    </row>
    <row r="3108" spans="1:6" x14ac:dyDescent="0.2">
      <c r="A3108" s="2">
        <f t="shared" si="193"/>
        <v>42865.249999992477</v>
      </c>
      <c r="B3108">
        <f t="shared" si="194"/>
        <v>5</v>
      </c>
      <c r="C3108">
        <f t="shared" si="195"/>
        <v>6</v>
      </c>
      <c r="D3108" s="5">
        <v>491.31104999999991</v>
      </c>
      <c r="E3108" s="10">
        <f t="shared" si="192"/>
        <v>491.31104999999991</v>
      </c>
      <c r="F3108" s="5"/>
    </row>
    <row r="3109" spans="1:6" x14ac:dyDescent="0.2">
      <c r="A3109" s="2">
        <f t="shared" si="193"/>
        <v>42865.291666659141</v>
      </c>
      <c r="B3109">
        <f t="shared" si="194"/>
        <v>5</v>
      </c>
      <c r="C3109">
        <f t="shared" si="195"/>
        <v>7</v>
      </c>
      <c r="D3109" s="5">
        <v>2502.4057499999999</v>
      </c>
      <c r="E3109" s="10">
        <f t="shared" si="192"/>
        <v>2502.4057499999999</v>
      </c>
      <c r="F3109" s="5"/>
    </row>
    <row r="3110" spans="1:6" x14ac:dyDescent="0.2">
      <c r="A3110" s="2">
        <f t="shared" si="193"/>
        <v>42865.333333325805</v>
      </c>
      <c r="B3110">
        <f t="shared" si="194"/>
        <v>5</v>
      </c>
      <c r="C3110">
        <f t="shared" si="195"/>
        <v>8</v>
      </c>
      <c r="D3110" s="5">
        <v>2360.66365</v>
      </c>
      <c r="E3110" s="10">
        <f t="shared" si="192"/>
        <v>2360.66365</v>
      </c>
      <c r="F3110" s="5"/>
    </row>
    <row r="3111" spans="1:6" x14ac:dyDescent="0.2">
      <c r="A3111" s="2">
        <f t="shared" si="193"/>
        <v>42865.374999992469</v>
      </c>
      <c r="B3111">
        <f t="shared" si="194"/>
        <v>5</v>
      </c>
      <c r="C3111">
        <f t="shared" si="195"/>
        <v>9</v>
      </c>
      <c r="D3111" s="5">
        <v>4071.5795999999996</v>
      </c>
      <c r="E3111" s="10">
        <f t="shared" si="192"/>
        <v>4071.5795999999996</v>
      </c>
      <c r="F3111" s="5"/>
    </row>
    <row r="3112" spans="1:6" x14ac:dyDescent="0.2">
      <c r="A3112" s="2">
        <f t="shared" si="193"/>
        <v>42865.416666659134</v>
      </c>
      <c r="B3112">
        <f t="shared" si="194"/>
        <v>5</v>
      </c>
      <c r="C3112">
        <f t="shared" si="195"/>
        <v>10</v>
      </c>
      <c r="D3112" s="5">
        <v>5441.0662999999995</v>
      </c>
      <c r="E3112" s="10">
        <f t="shared" si="192"/>
        <v>5441.0662999999995</v>
      </c>
      <c r="F3112" s="5"/>
    </row>
    <row r="3113" spans="1:6" x14ac:dyDescent="0.2">
      <c r="A3113" s="2">
        <f t="shared" si="193"/>
        <v>42865.458333325798</v>
      </c>
      <c r="B3113">
        <f t="shared" si="194"/>
        <v>5</v>
      </c>
      <c r="C3113">
        <f t="shared" si="195"/>
        <v>11</v>
      </c>
      <c r="D3113" s="5">
        <v>7281.0858499999995</v>
      </c>
      <c r="E3113" s="10">
        <f t="shared" si="192"/>
        <v>7281.0858500000004</v>
      </c>
      <c r="F3113" s="5"/>
    </row>
    <row r="3114" spans="1:6" x14ac:dyDescent="0.2">
      <c r="A3114" s="2">
        <f t="shared" si="193"/>
        <v>42865.499999992462</v>
      </c>
      <c r="B3114">
        <f t="shared" si="194"/>
        <v>5</v>
      </c>
      <c r="C3114">
        <f t="shared" si="195"/>
        <v>12</v>
      </c>
      <c r="D3114" s="5">
        <v>6734.0089999999991</v>
      </c>
      <c r="E3114" s="10">
        <f t="shared" si="192"/>
        <v>6734.009</v>
      </c>
      <c r="F3114" s="5"/>
    </row>
    <row r="3115" spans="1:6" x14ac:dyDescent="0.2">
      <c r="A3115" s="2">
        <f t="shared" si="193"/>
        <v>42865.541666659126</v>
      </c>
      <c r="B3115">
        <f t="shared" si="194"/>
        <v>5</v>
      </c>
      <c r="C3115">
        <f t="shared" si="195"/>
        <v>13</v>
      </c>
      <c r="D3115" s="5">
        <v>6335.0463999999993</v>
      </c>
      <c r="E3115" s="10">
        <f t="shared" si="192"/>
        <v>6335.0463999999993</v>
      </c>
      <c r="F3115" s="5"/>
    </row>
    <row r="3116" spans="1:6" x14ac:dyDescent="0.2">
      <c r="A3116" s="2">
        <f t="shared" si="193"/>
        <v>42865.583333325791</v>
      </c>
      <c r="B3116">
        <f t="shared" si="194"/>
        <v>5</v>
      </c>
      <c r="C3116">
        <f t="shared" si="195"/>
        <v>14</v>
      </c>
      <c r="D3116" s="5">
        <v>5530.040649999999</v>
      </c>
      <c r="E3116" s="10">
        <f t="shared" si="192"/>
        <v>5530.040649999999</v>
      </c>
      <c r="F3116" s="5"/>
    </row>
    <row r="3117" spans="1:6" x14ac:dyDescent="0.2">
      <c r="A3117" s="2">
        <f t="shared" si="193"/>
        <v>42865.624999992455</v>
      </c>
      <c r="B3117">
        <f t="shared" si="194"/>
        <v>5</v>
      </c>
      <c r="C3117">
        <f t="shared" si="195"/>
        <v>15</v>
      </c>
      <c r="D3117" s="5">
        <v>3802.3714999999997</v>
      </c>
      <c r="E3117" s="10">
        <f t="shared" si="192"/>
        <v>3802.3714999999997</v>
      </c>
      <c r="F3117" s="5"/>
    </row>
    <row r="3118" spans="1:6" x14ac:dyDescent="0.2">
      <c r="A3118" s="2">
        <f t="shared" si="193"/>
        <v>42865.666666659119</v>
      </c>
      <c r="B3118">
        <f t="shared" si="194"/>
        <v>5</v>
      </c>
      <c r="C3118">
        <f t="shared" si="195"/>
        <v>16</v>
      </c>
      <c r="D3118" s="5">
        <v>2537.9994000000002</v>
      </c>
      <c r="E3118" s="10">
        <f t="shared" si="192"/>
        <v>2537.9994000000002</v>
      </c>
      <c r="F3118" s="5"/>
    </row>
    <row r="3119" spans="1:6" x14ac:dyDescent="0.2">
      <c r="A3119" s="2">
        <f t="shared" si="193"/>
        <v>42865.708333325783</v>
      </c>
      <c r="B3119">
        <f t="shared" si="194"/>
        <v>5</v>
      </c>
      <c r="C3119">
        <f t="shared" si="195"/>
        <v>17</v>
      </c>
      <c r="D3119" s="5">
        <v>920.07704999999999</v>
      </c>
      <c r="E3119" s="10">
        <f t="shared" si="192"/>
        <v>920.0770500000001</v>
      </c>
      <c r="F3119" s="5"/>
    </row>
    <row r="3120" spans="1:6" x14ac:dyDescent="0.2">
      <c r="A3120" s="2">
        <f t="shared" si="193"/>
        <v>42865.749999992448</v>
      </c>
      <c r="B3120">
        <f t="shared" si="194"/>
        <v>5</v>
      </c>
      <c r="C3120">
        <f t="shared" si="195"/>
        <v>18</v>
      </c>
      <c r="D3120" s="5">
        <v>120.72469999999998</v>
      </c>
      <c r="E3120" s="10">
        <f t="shared" si="192"/>
        <v>120.72469999999998</v>
      </c>
      <c r="F3120" s="5"/>
    </row>
    <row r="3121" spans="1:6" x14ac:dyDescent="0.2">
      <c r="A3121" s="2">
        <f t="shared" si="193"/>
        <v>42865.791666659112</v>
      </c>
      <c r="B3121">
        <f t="shared" si="194"/>
        <v>5</v>
      </c>
      <c r="C3121">
        <f t="shared" si="195"/>
        <v>19</v>
      </c>
      <c r="D3121" s="5">
        <v>0</v>
      </c>
      <c r="E3121" s="10">
        <f t="shared" si="192"/>
        <v>0</v>
      </c>
      <c r="F3121" s="5"/>
    </row>
    <row r="3122" spans="1:6" x14ac:dyDescent="0.2">
      <c r="A3122" s="2">
        <f t="shared" si="193"/>
        <v>42865.833333325776</v>
      </c>
      <c r="B3122">
        <f t="shared" si="194"/>
        <v>5</v>
      </c>
      <c r="C3122">
        <f t="shared" si="195"/>
        <v>20</v>
      </c>
      <c r="D3122" s="5">
        <v>0</v>
      </c>
      <c r="E3122" s="10">
        <f t="shared" si="192"/>
        <v>0</v>
      </c>
      <c r="F3122" s="5"/>
    </row>
    <row r="3123" spans="1:6" x14ac:dyDescent="0.2">
      <c r="A3123" s="2">
        <f t="shared" si="193"/>
        <v>42865.87499999244</v>
      </c>
      <c r="B3123">
        <f t="shared" si="194"/>
        <v>5</v>
      </c>
      <c r="C3123">
        <f t="shared" si="195"/>
        <v>21</v>
      </c>
      <c r="D3123" s="5">
        <v>0</v>
      </c>
      <c r="E3123" s="10">
        <f t="shared" si="192"/>
        <v>0</v>
      </c>
      <c r="F3123" s="5"/>
    </row>
    <row r="3124" spans="1:6" x14ac:dyDescent="0.2">
      <c r="A3124" s="2">
        <f t="shared" si="193"/>
        <v>42865.916666659105</v>
      </c>
      <c r="B3124">
        <f t="shared" si="194"/>
        <v>5</v>
      </c>
      <c r="C3124">
        <f t="shared" si="195"/>
        <v>22</v>
      </c>
      <c r="D3124" s="5">
        <v>0</v>
      </c>
      <c r="E3124" s="10">
        <f t="shared" si="192"/>
        <v>0</v>
      </c>
      <c r="F3124" s="5"/>
    </row>
    <row r="3125" spans="1:6" x14ac:dyDescent="0.2">
      <c r="A3125" s="2">
        <f t="shared" si="193"/>
        <v>42865.958333325769</v>
      </c>
      <c r="B3125">
        <f t="shared" si="194"/>
        <v>5</v>
      </c>
      <c r="C3125">
        <f t="shared" si="195"/>
        <v>23</v>
      </c>
      <c r="D3125" s="5">
        <v>0</v>
      </c>
      <c r="E3125" s="10">
        <f t="shared" si="192"/>
        <v>0</v>
      </c>
      <c r="F3125" s="5"/>
    </row>
    <row r="3126" spans="1:6" x14ac:dyDescent="0.2">
      <c r="A3126" s="2">
        <f t="shared" si="193"/>
        <v>42865.999999992433</v>
      </c>
      <c r="B3126">
        <f t="shared" si="194"/>
        <v>5</v>
      </c>
      <c r="C3126">
        <f t="shared" si="195"/>
        <v>0</v>
      </c>
      <c r="D3126" s="5">
        <v>0</v>
      </c>
      <c r="E3126" s="10">
        <f t="shared" si="192"/>
        <v>0</v>
      </c>
      <c r="F3126" s="5"/>
    </row>
    <row r="3127" spans="1:6" x14ac:dyDescent="0.2">
      <c r="A3127" s="2">
        <f t="shared" si="193"/>
        <v>42866.041666659097</v>
      </c>
      <c r="B3127">
        <f t="shared" si="194"/>
        <v>5</v>
      </c>
      <c r="C3127">
        <f t="shared" si="195"/>
        <v>1</v>
      </c>
      <c r="D3127" s="5">
        <v>0</v>
      </c>
      <c r="E3127" s="10">
        <f t="shared" si="192"/>
        <v>0</v>
      </c>
      <c r="F3127" s="5"/>
    </row>
    <row r="3128" spans="1:6" x14ac:dyDescent="0.2">
      <c r="A3128" s="2">
        <f t="shared" si="193"/>
        <v>42866.083333325761</v>
      </c>
      <c r="B3128">
        <f t="shared" si="194"/>
        <v>5</v>
      </c>
      <c r="C3128">
        <f t="shared" si="195"/>
        <v>2</v>
      </c>
      <c r="D3128" s="5">
        <v>0</v>
      </c>
      <c r="E3128" s="10">
        <f t="shared" si="192"/>
        <v>0</v>
      </c>
      <c r="F3128" s="5"/>
    </row>
    <row r="3129" spans="1:6" x14ac:dyDescent="0.2">
      <c r="A3129" s="2">
        <f t="shared" si="193"/>
        <v>42866.124999992426</v>
      </c>
      <c r="B3129">
        <f t="shared" si="194"/>
        <v>5</v>
      </c>
      <c r="C3129">
        <f t="shared" si="195"/>
        <v>3</v>
      </c>
      <c r="D3129" s="5">
        <v>0</v>
      </c>
      <c r="E3129" s="10">
        <f t="shared" si="192"/>
        <v>0</v>
      </c>
      <c r="F3129" s="5"/>
    </row>
    <row r="3130" spans="1:6" x14ac:dyDescent="0.2">
      <c r="A3130" s="2">
        <f t="shared" si="193"/>
        <v>42866.16666665909</v>
      </c>
      <c r="B3130">
        <f t="shared" si="194"/>
        <v>5</v>
      </c>
      <c r="C3130">
        <f t="shared" si="195"/>
        <v>4</v>
      </c>
      <c r="D3130" s="5">
        <v>0</v>
      </c>
      <c r="E3130" s="10">
        <f t="shared" si="192"/>
        <v>0</v>
      </c>
      <c r="F3130" s="5"/>
    </row>
    <row r="3131" spans="1:6" x14ac:dyDescent="0.2">
      <c r="A3131" s="2">
        <f t="shared" si="193"/>
        <v>42866.208333325754</v>
      </c>
      <c r="B3131">
        <f t="shared" si="194"/>
        <v>5</v>
      </c>
      <c r="C3131">
        <f t="shared" si="195"/>
        <v>5</v>
      </c>
      <c r="D3131" s="5">
        <v>613.41574999999989</v>
      </c>
      <c r="E3131" s="10">
        <f t="shared" si="192"/>
        <v>613.41574999999989</v>
      </c>
      <c r="F3131" s="5"/>
    </row>
    <row r="3132" spans="1:6" x14ac:dyDescent="0.2">
      <c r="A3132" s="2">
        <f t="shared" si="193"/>
        <v>42866.249999992418</v>
      </c>
      <c r="B3132">
        <f t="shared" si="194"/>
        <v>5</v>
      </c>
      <c r="C3132">
        <f t="shared" si="195"/>
        <v>6</v>
      </c>
      <c r="D3132" s="5">
        <v>2419.3446999999996</v>
      </c>
      <c r="E3132" s="10">
        <f t="shared" si="192"/>
        <v>2419.3446999999996</v>
      </c>
      <c r="F3132" s="5"/>
    </row>
    <row r="3133" spans="1:6" x14ac:dyDescent="0.2">
      <c r="A3133" s="2">
        <f t="shared" si="193"/>
        <v>42866.291666659083</v>
      </c>
      <c r="B3133">
        <f t="shared" si="194"/>
        <v>5</v>
      </c>
      <c r="C3133">
        <f t="shared" si="195"/>
        <v>7</v>
      </c>
      <c r="D3133" s="5">
        <v>4610.7179999999998</v>
      </c>
      <c r="E3133" s="10">
        <f t="shared" si="192"/>
        <v>4610.7179999999998</v>
      </c>
      <c r="F3133" s="5"/>
    </row>
    <row r="3134" spans="1:6" x14ac:dyDescent="0.2">
      <c r="A3134" s="2">
        <f t="shared" si="193"/>
        <v>42866.333333325747</v>
      </c>
      <c r="B3134">
        <f t="shared" si="194"/>
        <v>5</v>
      </c>
      <c r="C3134">
        <f t="shared" si="195"/>
        <v>8</v>
      </c>
      <c r="D3134" s="5">
        <v>6407.653949999999</v>
      </c>
      <c r="E3134" s="10">
        <f t="shared" si="192"/>
        <v>6407.653949999999</v>
      </c>
      <c r="F3134" s="5"/>
    </row>
    <row r="3135" spans="1:6" x14ac:dyDescent="0.2">
      <c r="A3135" s="2">
        <f t="shared" si="193"/>
        <v>42866.374999992411</v>
      </c>
      <c r="B3135">
        <f t="shared" si="194"/>
        <v>5</v>
      </c>
      <c r="C3135">
        <f t="shared" si="195"/>
        <v>9</v>
      </c>
      <c r="D3135" s="5">
        <v>7671.6821999999993</v>
      </c>
      <c r="E3135" s="10">
        <f t="shared" si="192"/>
        <v>7671.6821999999984</v>
      </c>
      <c r="F3135" s="5"/>
    </row>
    <row r="3136" spans="1:6" x14ac:dyDescent="0.2">
      <c r="A3136" s="2">
        <f t="shared" si="193"/>
        <v>42866.416666659075</v>
      </c>
      <c r="B3136">
        <f t="shared" si="194"/>
        <v>5</v>
      </c>
      <c r="C3136">
        <f t="shared" si="195"/>
        <v>10</v>
      </c>
      <c r="D3136" s="5">
        <v>8468.3090499999998</v>
      </c>
      <c r="E3136" s="10">
        <f t="shared" si="192"/>
        <v>8468.3090499999998</v>
      </c>
      <c r="F3136" s="5"/>
    </row>
    <row r="3137" spans="1:6" x14ac:dyDescent="0.2">
      <c r="A3137" s="2">
        <f t="shared" si="193"/>
        <v>42866.45833332574</v>
      </c>
      <c r="B3137">
        <f t="shared" si="194"/>
        <v>5</v>
      </c>
      <c r="C3137">
        <f t="shared" si="195"/>
        <v>11</v>
      </c>
      <c r="D3137" s="5">
        <v>8738.5544499999996</v>
      </c>
      <c r="E3137" s="10">
        <f t="shared" si="192"/>
        <v>8738.5544499999996</v>
      </c>
      <c r="F3137" s="5"/>
    </row>
    <row r="3138" spans="1:6" x14ac:dyDescent="0.2">
      <c r="A3138" s="2">
        <f t="shared" si="193"/>
        <v>42866.499999992404</v>
      </c>
      <c r="B3138">
        <f t="shared" si="194"/>
        <v>5</v>
      </c>
      <c r="C3138">
        <f t="shared" si="195"/>
        <v>12</v>
      </c>
      <c r="D3138" s="5">
        <v>8567.8127999999997</v>
      </c>
      <c r="E3138" s="10">
        <f t="shared" si="192"/>
        <v>8567.8127999999997</v>
      </c>
      <c r="F3138" s="5"/>
    </row>
    <row r="3139" spans="1:6" x14ac:dyDescent="0.2">
      <c r="A3139" s="2">
        <f t="shared" si="193"/>
        <v>42866.541666659068</v>
      </c>
      <c r="B3139">
        <f t="shared" si="194"/>
        <v>5</v>
      </c>
      <c r="C3139">
        <f t="shared" si="195"/>
        <v>13</v>
      </c>
      <c r="D3139" s="5">
        <v>7939.3596499999994</v>
      </c>
      <c r="E3139" s="10">
        <f t="shared" si="192"/>
        <v>7939.3596500000003</v>
      </c>
      <c r="F3139" s="5"/>
    </row>
    <row r="3140" spans="1:6" x14ac:dyDescent="0.2">
      <c r="A3140" s="2">
        <f t="shared" si="193"/>
        <v>42866.583333325732</v>
      </c>
      <c r="B3140">
        <f t="shared" si="194"/>
        <v>5</v>
      </c>
      <c r="C3140">
        <f t="shared" si="195"/>
        <v>14</v>
      </c>
      <c r="D3140" s="5">
        <v>6838.7855</v>
      </c>
      <c r="E3140" s="10">
        <f t="shared" si="192"/>
        <v>6838.7855</v>
      </c>
      <c r="F3140" s="5"/>
    </row>
    <row r="3141" spans="1:6" x14ac:dyDescent="0.2">
      <c r="A3141" s="2">
        <f t="shared" si="193"/>
        <v>42866.624999992397</v>
      </c>
      <c r="B3141">
        <f t="shared" si="194"/>
        <v>5</v>
      </c>
      <c r="C3141">
        <f t="shared" si="195"/>
        <v>15</v>
      </c>
      <c r="D3141" s="5">
        <v>4542.8254499999994</v>
      </c>
      <c r="E3141" s="10">
        <f t="shared" si="192"/>
        <v>4542.8254499999994</v>
      </c>
      <c r="F3141" s="5"/>
    </row>
    <row r="3142" spans="1:6" x14ac:dyDescent="0.2">
      <c r="A3142" s="2">
        <f t="shared" si="193"/>
        <v>42866.666666659061</v>
      </c>
      <c r="B3142">
        <f t="shared" si="194"/>
        <v>5</v>
      </c>
      <c r="C3142">
        <f t="shared" si="195"/>
        <v>16</v>
      </c>
      <c r="D3142" s="5">
        <v>2666.7246499999997</v>
      </c>
      <c r="E3142" s="10">
        <f t="shared" si="192"/>
        <v>2666.7246499999997</v>
      </c>
      <c r="F3142" s="5"/>
    </row>
    <row r="3143" spans="1:6" x14ac:dyDescent="0.2">
      <c r="A3143" s="2">
        <f t="shared" si="193"/>
        <v>42866.708333325725</v>
      </c>
      <c r="B3143">
        <f t="shared" si="194"/>
        <v>5</v>
      </c>
      <c r="C3143">
        <f t="shared" si="195"/>
        <v>17</v>
      </c>
      <c r="D3143" s="5">
        <v>981.42034999999987</v>
      </c>
      <c r="E3143" s="10">
        <f t="shared" ref="E3143:E3206" si="196">D3143*$B$4/10</f>
        <v>981.42034999999998</v>
      </c>
      <c r="F3143" s="5"/>
    </row>
    <row r="3144" spans="1:6" x14ac:dyDescent="0.2">
      <c r="A3144" s="2">
        <f t="shared" ref="A3144:A3207" si="197">A3143+1/24</f>
        <v>42866.749999992389</v>
      </c>
      <c r="B3144">
        <f t="shared" ref="B3144:B3207" si="198">MONTH(A3144)</f>
        <v>5</v>
      </c>
      <c r="C3144">
        <f t="shared" ref="C3144:C3207" si="199">HOUR(A3144)</f>
        <v>18</v>
      </c>
      <c r="D3144" s="5">
        <v>157.619</v>
      </c>
      <c r="E3144" s="10">
        <f t="shared" si="196"/>
        <v>157.619</v>
      </c>
      <c r="F3144" s="5"/>
    </row>
    <row r="3145" spans="1:6" x14ac:dyDescent="0.2">
      <c r="A3145" s="2">
        <f t="shared" si="197"/>
        <v>42866.791666659054</v>
      </c>
      <c r="B3145">
        <f t="shared" si="198"/>
        <v>5</v>
      </c>
      <c r="C3145">
        <f t="shared" si="199"/>
        <v>19</v>
      </c>
      <c r="D3145" s="5">
        <v>0</v>
      </c>
      <c r="E3145" s="10">
        <f t="shared" si="196"/>
        <v>0</v>
      </c>
      <c r="F3145" s="5"/>
    </row>
    <row r="3146" spans="1:6" x14ac:dyDescent="0.2">
      <c r="A3146" s="2">
        <f t="shared" si="197"/>
        <v>42866.833333325718</v>
      </c>
      <c r="B3146">
        <f t="shared" si="198"/>
        <v>5</v>
      </c>
      <c r="C3146">
        <f t="shared" si="199"/>
        <v>20</v>
      </c>
      <c r="D3146" s="5">
        <v>0</v>
      </c>
      <c r="E3146" s="10">
        <f t="shared" si="196"/>
        <v>0</v>
      </c>
      <c r="F3146" s="5"/>
    </row>
    <row r="3147" spans="1:6" x14ac:dyDescent="0.2">
      <c r="A3147" s="2">
        <f t="shared" si="197"/>
        <v>42866.874999992382</v>
      </c>
      <c r="B3147">
        <f t="shared" si="198"/>
        <v>5</v>
      </c>
      <c r="C3147">
        <f t="shared" si="199"/>
        <v>21</v>
      </c>
      <c r="D3147" s="5">
        <v>0</v>
      </c>
      <c r="E3147" s="10">
        <f t="shared" si="196"/>
        <v>0</v>
      </c>
      <c r="F3147" s="5"/>
    </row>
    <row r="3148" spans="1:6" x14ac:dyDescent="0.2">
      <c r="A3148" s="2">
        <f t="shared" si="197"/>
        <v>42866.916666659046</v>
      </c>
      <c r="B3148">
        <f t="shared" si="198"/>
        <v>5</v>
      </c>
      <c r="C3148">
        <f t="shared" si="199"/>
        <v>22</v>
      </c>
      <c r="D3148" s="5">
        <v>0</v>
      </c>
      <c r="E3148" s="10">
        <f t="shared" si="196"/>
        <v>0</v>
      </c>
      <c r="F3148" s="5"/>
    </row>
    <row r="3149" spans="1:6" x14ac:dyDescent="0.2">
      <c r="A3149" s="2">
        <f t="shared" si="197"/>
        <v>42866.958333325711</v>
      </c>
      <c r="B3149">
        <f t="shared" si="198"/>
        <v>5</v>
      </c>
      <c r="C3149">
        <f t="shared" si="199"/>
        <v>23</v>
      </c>
      <c r="D3149" s="5">
        <v>0</v>
      </c>
      <c r="E3149" s="10">
        <f t="shared" si="196"/>
        <v>0</v>
      </c>
      <c r="F3149" s="5"/>
    </row>
    <row r="3150" spans="1:6" x14ac:dyDescent="0.2">
      <c r="A3150" s="2">
        <f t="shared" si="197"/>
        <v>42866.999999992375</v>
      </c>
      <c r="B3150">
        <f t="shared" si="198"/>
        <v>5</v>
      </c>
      <c r="C3150">
        <f t="shared" si="199"/>
        <v>0</v>
      </c>
      <c r="D3150" s="5">
        <v>0</v>
      </c>
      <c r="E3150" s="10">
        <f t="shared" si="196"/>
        <v>0</v>
      </c>
      <c r="F3150" s="5"/>
    </row>
    <row r="3151" spans="1:6" x14ac:dyDescent="0.2">
      <c r="A3151" s="2">
        <f t="shared" si="197"/>
        <v>42867.041666659039</v>
      </c>
      <c r="B3151">
        <f t="shared" si="198"/>
        <v>5</v>
      </c>
      <c r="C3151">
        <f t="shared" si="199"/>
        <v>1</v>
      </c>
      <c r="D3151" s="5">
        <v>0</v>
      </c>
      <c r="E3151" s="10">
        <f t="shared" si="196"/>
        <v>0</v>
      </c>
      <c r="F3151" s="5"/>
    </row>
    <row r="3152" spans="1:6" x14ac:dyDescent="0.2">
      <c r="A3152" s="2">
        <f t="shared" si="197"/>
        <v>42867.083333325703</v>
      </c>
      <c r="B3152">
        <f t="shared" si="198"/>
        <v>5</v>
      </c>
      <c r="C3152">
        <f t="shared" si="199"/>
        <v>2</v>
      </c>
      <c r="D3152" s="5">
        <v>0</v>
      </c>
      <c r="E3152" s="10">
        <f t="shared" si="196"/>
        <v>0</v>
      </c>
      <c r="F3152" s="5"/>
    </row>
    <row r="3153" spans="1:6" x14ac:dyDescent="0.2">
      <c r="A3153" s="2">
        <f t="shared" si="197"/>
        <v>42867.124999992368</v>
      </c>
      <c r="B3153">
        <f t="shared" si="198"/>
        <v>5</v>
      </c>
      <c r="C3153">
        <f t="shared" si="199"/>
        <v>3</v>
      </c>
      <c r="D3153" s="5">
        <v>0</v>
      </c>
      <c r="E3153" s="10">
        <f t="shared" si="196"/>
        <v>0</v>
      </c>
      <c r="F3153" s="5"/>
    </row>
    <row r="3154" spans="1:6" x14ac:dyDescent="0.2">
      <c r="A3154" s="2">
        <f t="shared" si="197"/>
        <v>42867.166666659032</v>
      </c>
      <c r="B3154">
        <f t="shared" si="198"/>
        <v>5</v>
      </c>
      <c r="C3154">
        <f t="shared" si="199"/>
        <v>4</v>
      </c>
      <c r="D3154" s="5">
        <v>0</v>
      </c>
      <c r="E3154" s="10">
        <f t="shared" si="196"/>
        <v>0</v>
      </c>
      <c r="F3154" s="5"/>
    </row>
    <row r="3155" spans="1:6" x14ac:dyDescent="0.2">
      <c r="A3155" s="2">
        <f t="shared" si="197"/>
        <v>42867.208333325696</v>
      </c>
      <c r="B3155">
        <f t="shared" si="198"/>
        <v>5</v>
      </c>
      <c r="C3155">
        <f t="shared" si="199"/>
        <v>5</v>
      </c>
      <c r="D3155" s="5">
        <v>563.76909999999998</v>
      </c>
      <c r="E3155" s="10">
        <f t="shared" si="196"/>
        <v>563.76909999999998</v>
      </c>
      <c r="F3155" s="5"/>
    </row>
    <row r="3156" spans="1:6" x14ac:dyDescent="0.2">
      <c r="A3156" s="2">
        <f t="shared" si="197"/>
        <v>42867.24999999236</v>
      </c>
      <c r="B3156">
        <f t="shared" si="198"/>
        <v>5</v>
      </c>
      <c r="C3156">
        <f t="shared" si="199"/>
        <v>6</v>
      </c>
      <c r="D3156" s="5">
        <v>1506.9967999999999</v>
      </c>
      <c r="E3156" s="10">
        <f t="shared" si="196"/>
        <v>1506.9967999999999</v>
      </c>
      <c r="F3156" s="5"/>
    </row>
    <row r="3157" spans="1:6" x14ac:dyDescent="0.2">
      <c r="A3157" s="2">
        <f t="shared" si="197"/>
        <v>42867.291666659024</v>
      </c>
      <c r="B3157">
        <f t="shared" si="198"/>
        <v>5</v>
      </c>
      <c r="C3157">
        <f t="shared" si="199"/>
        <v>7</v>
      </c>
      <c r="D3157" s="5">
        <v>1951.9432999999999</v>
      </c>
      <c r="E3157" s="10">
        <f t="shared" si="196"/>
        <v>1951.9432999999997</v>
      </c>
      <c r="F3157" s="5"/>
    </row>
    <row r="3158" spans="1:6" x14ac:dyDescent="0.2">
      <c r="A3158" s="2">
        <f t="shared" si="197"/>
        <v>42867.333333325689</v>
      </c>
      <c r="B3158">
        <f t="shared" si="198"/>
        <v>5</v>
      </c>
      <c r="C3158">
        <f t="shared" si="199"/>
        <v>8</v>
      </c>
      <c r="D3158" s="5">
        <v>2757.9840499999996</v>
      </c>
      <c r="E3158" s="10">
        <f t="shared" si="196"/>
        <v>2757.9840499999996</v>
      </c>
      <c r="F3158" s="5"/>
    </row>
    <row r="3159" spans="1:6" x14ac:dyDescent="0.2">
      <c r="A3159" s="2">
        <f t="shared" si="197"/>
        <v>42867.374999992353</v>
      </c>
      <c r="B3159">
        <f t="shared" si="198"/>
        <v>5</v>
      </c>
      <c r="C3159">
        <f t="shared" si="199"/>
        <v>9</v>
      </c>
      <c r="D3159" s="5">
        <v>3770.9925999999996</v>
      </c>
      <c r="E3159" s="10">
        <f t="shared" si="196"/>
        <v>3770.9925999999991</v>
      </c>
      <c r="F3159" s="5"/>
    </row>
    <row r="3160" spans="1:6" x14ac:dyDescent="0.2">
      <c r="A3160" s="2">
        <f t="shared" si="197"/>
        <v>42867.416666659017</v>
      </c>
      <c r="B3160">
        <f t="shared" si="198"/>
        <v>5</v>
      </c>
      <c r="C3160">
        <f t="shared" si="199"/>
        <v>10</v>
      </c>
      <c r="D3160" s="5">
        <v>4839.8508999999995</v>
      </c>
      <c r="E3160" s="10">
        <f t="shared" si="196"/>
        <v>4839.8508999999995</v>
      </c>
      <c r="F3160" s="5"/>
    </row>
    <row r="3161" spans="1:6" x14ac:dyDescent="0.2">
      <c r="A3161" s="2">
        <f t="shared" si="197"/>
        <v>42867.458333325681</v>
      </c>
      <c r="B3161">
        <f t="shared" si="198"/>
        <v>5</v>
      </c>
      <c r="C3161">
        <f t="shared" si="199"/>
        <v>11</v>
      </c>
      <c r="D3161" s="5">
        <v>5221.4692000000005</v>
      </c>
      <c r="E3161" s="10">
        <f t="shared" si="196"/>
        <v>5221.4692000000005</v>
      </c>
      <c r="F3161" s="5"/>
    </row>
    <row r="3162" spans="1:6" x14ac:dyDescent="0.2">
      <c r="A3162" s="2">
        <f t="shared" si="197"/>
        <v>42867.499999992346</v>
      </c>
      <c r="B3162">
        <f t="shared" si="198"/>
        <v>5</v>
      </c>
      <c r="C3162">
        <f t="shared" si="199"/>
        <v>12</v>
      </c>
      <c r="D3162" s="5">
        <v>5762.6660999999995</v>
      </c>
      <c r="E3162" s="10">
        <f t="shared" si="196"/>
        <v>5762.6660999999995</v>
      </c>
      <c r="F3162" s="5"/>
    </row>
    <row r="3163" spans="1:6" x14ac:dyDescent="0.2">
      <c r="A3163" s="2">
        <f t="shared" si="197"/>
        <v>42867.54166665901</v>
      </c>
      <c r="B3163">
        <f t="shared" si="198"/>
        <v>5</v>
      </c>
      <c r="C3163">
        <f t="shared" si="199"/>
        <v>13</v>
      </c>
      <c r="D3163" s="5">
        <v>5180.7994499999995</v>
      </c>
      <c r="E3163" s="10">
        <f t="shared" si="196"/>
        <v>5180.7994499999995</v>
      </c>
      <c r="F3163" s="5"/>
    </row>
    <row r="3164" spans="1:6" x14ac:dyDescent="0.2">
      <c r="A3164" s="2">
        <f t="shared" si="197"/>
        <v>42867.583333325674</v>
      </c>
      <c r="B3164">
        <f t="shared" si="198"/>
        <v>5</v>
      </c>
      <c r="C3164">
        <f t="shared" si="199"/>
        <v>14</v>
      </c>
      <c r="D3164" s="5">
        <v>5902.7475999999988</v>
      </c>
      <c r="E3164" s="10">
        <f t="shared" si="196"/>
        <v>5902.7475999999988</v>
      </c>
      <c r="F3164" s="5"/>
    </row>
    <row r="3165" spans="1:6" x14ac:dyDescent="0.2">
      <c r="A3165" s="2">
        <f t="shared" si="197"/>
        <v>42867.624999992338</v>
      </c>
      <c r="B3165">
        <f t="shared" si="198"/>
        <v>5</v>
      </c>
      <c r="C3165">
        <f t="shared" si="199"/>
        <v>15</v>
      </c>
      <c r="D3165" s="5">
        <v>3161.5086999999999</v>
      </c>
      <c r="E3165" s="10">
        <f t="shared" si="196"/>
        <v>3161.5086999999999</v>
      </c>
      <c r="F3165" s="5"/>
    </row>
    <row r="3166" spans="1:6" x14ac:dyDescent="0.2">
      <c r="A3166" s="2">
        <f t="shared" si="197"/>
        <v>42867.666666659003</v>
      </c>
      <c r="B3166">
        <f t="shared" si="198"/>
        <v>5</v>
      </c>
      <c r="C3166">
        <f t="shared" si="199"/>
        <v>16</v>
      </c>
      <c r="D3166" s="5">
        <v>1938.7884499999998</v>
      </c>
      <c r="E3166" s="10">
        <f t="shared" si="196"/>
        <v>1938.7884499999996</v>
      </c>
      <c r="F3166" s="5"/>
    </row>
    <row r="3167" spans="1:6" x14ac:dyDescent="0.2">
      <c r="A3167" s="2">
        <f t="shared" si="197"/>
        <v>42867.708333325667</v>
      </c>
      <c r="B3167">
        <f t="shared" si="198"/>
        <v>5</v>
      </c>
      <c r="C3167">
        <f t="shared" si="199"/>
        <v>17</v>
      </c>
      <c r="D3167" s="5">
        <v>966.33579999999995</v>
      </c>
      <c r="E3167" s="10">
        <f t="shared" si="196"/>
        <v>966.33580000000006</v>
      </c>
      <c r="F3167" s="5"/>
    </row>
    <row r="3168" spans="1:6" x14ac:dyDescent="0.2">
      <c r="A3168" s="2">
        <f t="shared" si="197"/>
        <v>42867.749999992331</v>
      </c>
      <c r="B3168">
        <f t="shared" si="198"/>
        <v>5</v>
      </c>
      <c r="C3168">
        <f t="shared" si="199"/>
        <v>18</v>
      </c>
      <c r="D3168" s="5">
        <v>158.91389999999998</v>
      </c>
      <c r="E3168" s="10">
        <f t="shared" si="196"/>
        <v>158.91389999999998</v>
      </c>
      <c r="F3168" s="5"/>
    </row>
    <row r="3169" spans="1:6" x14ac:dyDescent="0.2">
      <c r="A3169" s="2">
        <f t="shared" si="197"/>
        <v>42867.791666658995</v>
      </c>
      <c r="B3169">
        <f t="shared" si="198"/>
        <v>5</v>
      </c>
      <c r="C3169">
        <f t="shared" si="199"/>
        <v>19</v>
      </c>
      <c r="D3169" s="5">
        <v>0</v>
      </c>
      <c r="E3169" s="10">
        <f t="shared" si="196"/>
        <v>0</v>
      </c>
      <c r="F3169" s="5"/>
    </row>
    <row r="3170" spans="1:6" x14ac:dyDescent="0.2">
      <c r="A3170" s="2">
        <f t="shared" si="197"/>
        <v>42867.83333332566</v>
      </c>
      <c r="B3170">
        <f t="shared" si="198"/>
        <v>5</v>
      </c>
      <c r="C3170">
        <f t="shared" si="199"/>
        <v>20</v>
      </c>
      <c r="D3170" s="5">
        <v>0</v>
      </c>
      <c r="E3170" s="10">
        <f t="shared" si="196"/>
        <v>0</v>
      </c>
      <c r="F3170" s="5"/>
    </row>
    <row r="3171" spans="1:6" x14ac:dyDescent="0.2">
      <c r="A3171" s="2">
        <f t="shared" si="197"/>
        <v>42867.874999992324</v>
      </c>
      <c r="B3171">
        <f t="shared" si="198"/>
        <v>5</v>
      </c>
      <c r="C3171">
        <f t="shared" si="199"/>
        <v>21</v>
      </c>
      <c r="D3171" s="5">
        <v>0</v>
      </c>
      <c r="E3171" s="10">
        <f t="shared" si="196"/>
        <v>0</v>
      </c>
      <c r="F3171" s="5"/>
    </row>
    <row r="3172" spans="1:6" x14ac:dyDescent="0.2">
      <c r="A3172" s="2">
        <f t="shared" si="197"/>
        <v>42867.916666658988</v>
      </c>
      <c r="B3172">
        <f t="shared" si="198"/>
        <v>5</v>
      </c>
      <c r="C3172">
        <f t="shared" si="199"/>
        <v>22</v>
      </c>
      <c r="D3172" s="5">
        <v>0</v>
      </c>
      <c r="E3172" s="10">
        <f t="shared" si="196"/>
        <v>0</v>
      </c>
      <c r="F3172" s="5"/>
    </row>
    <row r="3173" spans="1:6" x14ac:dyDescent="0.2">
      <c r="A3173" s="2">
        <f t="shared" si="197"/>
        <v>42867.958333325652</v>
      </c>
      <c r="B3173">
        <f t="shared" si="198"/>
        <v>5</v>
      </c>
      <c r="C3173">
        <f t="shared" si="199"/>
        <v>23</v>
      </c>
      <c r="D3173" s="5">
        <v>0</v>
      </c>
      <c r="E3173" s="10">
        <f t="shared" si="196"/>
        <v>0</v>
      </c>
      <c r="F3173" s="5"/>
    </row>
    <row r="3174" spans="1:6" x14ac:dyDescent="0.2">
      <c r="A3174" s="2">
        <f t="shared" si="197"/>
        <v>42867.999999992317</v>
      </c>
      <c r="B3174">
        <f t="shared" si="198"/>
        <v>5</v>
      </c>
      <c r="C3174">
        <f t="shared" si="199"/>
        <v>0</v>
      </c>
      <c r="D3174" s="5">
        <v>0</v>
      </c>
      <c r="E3174" s="10">
        <f t="shared" si="196"/>
        <v>0</v>
      </c>
      <c r="F3174" s="5"/>
    </row>
    <row r="3175" spans="1:6" x14ac:dyDescent="0.2">
      <c r="A3175" s="2">
        <f t="shared" si="197"/>
        <v>42868.041666658981</v>
      </c>
      <c r="B3175">
        <f t="shared" si="198"/>
        <v>5</v>
      </c>
      <c r="C3175">
        <f t="shared" si="199"/>
        <v>1</v>
      </c>
      <c r="D3175" s="5">
        <v>0</v>
      </c>
      <c r="E3175" s="10">
        <f t="shared" si="196"/>
        <v>0</v>
      </c>
      <c r="F3175" s="5"/>
    </row>
    <row r="3176" spans="1:6" x14ac:dyDescent="0.2">
      <c r="A3176" s="2">
        <f t="shared" si="197"/>
        <v>42868.083333325645</v>
      </c>
      <c r="B3176">
        <f t="shared" si="198"/>
        <v>5</v>
      </c>
      <c r="C3176">
        <f t="shared" si="199"/>
        <v>2</v>
      </c>
      <c r="D3176" s="5">
        <v>0</v>
      </c>
      <c r="E3176" s="10">
        <f t="shared" si="196"/>
        <v>0</v>
      </c>
      <c r="F3176" s="5"/>
    </row>
    <row r="3177" spans="1:6" x14ac:dyDescent="0.2">
      <c r="A3177" s="2">
        <f t="shared" si="197"/>
        <v>42868.124999992309</v>
      </c>
      <c r="B3177">
        <f t="shared" si="198"/>
        <v>5</v>
      </c>
      <c r="C3177">
        <f t="shared" si="199"/>
        <v>3</v>
      </c>
      <c r="D3177" s="5">
        <v>0</v>
      </c>
      <c r="E3177" s="10">
        <f t="shared" si="196"/>
        <v>0</v>
      </c>
      <c r="F3177" s="5"/>
    </row>
    <row r="3178" spans="1:6" x14ac:dyDescent="0.2">
      <c r="A3178" s="2">
        <f t="shared" si="197"/>
        <v>42868.166666658974</v>
      </c>
      <c r="B3178">
        <f t="shared" si="198"/>
        <v>5</v>
      </c>
      <c r="C3178">
        <f t="shared" si="199"/>
        <v>4</v>
      </c>
      <c r="D3178" s="5">
        <v>0</v>
      </c>
      <c r="E3178" s="10">
        <f t="shared" si="196"/>
        <v>0</v>
      </c>
      <c r="F3178" s="5"/>
    </row>
    <row r="3179" spans="1:6" x14ac:dyDescent="0.2">
      <c r="A3179" s="2">
        <f t="shared" si="197"/>
        <v>42868.208333325638</v>
      </c>
      <c r="B3179">
        <f t="shared" si="198"/>
        <v>5</v>
      </c>
      <c r="C3179">
        <f t="shared" si="199"/>
        <v>5</v>
      </c>
      <c r="D3179" s="5">
        <v>590.46749999999997</v>
      </c>
      <c r="E3179" s="10">
        <f t="shared" si="196"/>
        <v>590.46749999999997</v>
      </c>
      <c r="F3179" s="5"/>
    </row>
    <row r="3180" spans="1:6" x14ac:dyDescent="0.2">
      <c r="A3180" s="2">
        <f t="shared" si="197"/>
        <v>42868.249999992302</v>
      </c>
      <c r="B3180">
        <f t="shared" si="198"/>
        <v>5</v>
      </c>
      <c r="C3180">
        <f t="shared" si="199"/>
        <v>6</v>
      </c>
      <c r="D3180" s="5">
        <v>2466.6855999999998</v>
      </c>
      <c r="E3180" s="10">
        <f t="shared" si="196"/>
        <v>2466.6855999999998</v>
      </c>
      <c r="F3180" s="5"/>
    </row>
    <row r="3181" spans="1:6" x14ac:dyDescent="0.2">
      <c r="A3181" s="2">
        <f t="shared" si="197"/>
        <v>42868.291666658966</v>
      </c>
      <c r="B3181">
        <f t="shared" si="198"/>
        <v>5</v>
      </c>
      <c r="C3181">
        <f t="shared" si="199"/>
        <v>7</v>
      </c>
      <c r="D3181" s="5">
        <v>4593.6565999999993</v>
      </c>
      <c r="E3181" s="10">
        <f t="shared" si="196"/>
        <v>4593.6565999999993</v>
      </c>
      <c r="F3181" s="5"/>
    </row>
    <row r="3182" spans="1:6" x14ac:dyDescent="0.2">
      <c r="A3182" s="2">
        <f t="shared" si="197"/>
        <v>42868.333333325631</v>
      </c>
      <c r="B3182">
        <f t="shared" si="198"/>
        <v>5</v>
      </c>
      <c r="C3182">
        <f t="shared" si="199"/>
        <v>8</v>
      </c>
      <c r="D3182" s="5">
        <v>5478.4884499999998</v>
      </c>
      <c r="E3182" s="10">
        <f t="shared" si="196"/>
        <v>5478.4884499999998</v>
      </c>
      <c r="F3182" s="5"/>
    </row>
    <row r="3183" spans="1:6" x14ac:dyDescent="0.2">
      <c r="A3183" s="2">
        <f t="shared" si="197"/>
        <v>42868.374999992295</v>
      </c>
      <c r="B3183">
        <f t="shared" si="198"/>
        <v>5</v>
      </c>
      <c r="C3183">
        <f t="shared" si="199"/>
        <v>9</v>
      </c>
      <c r="D3183" s="5">
        <v>6710.7318499999992</v>
      </c>
      <c r="E3183" s="10">
        <f t="shared" si="196"/>
        <v>6710.7318499999992</v>
      </c>
      <c r="F3183" s="5"/>
    </row>
    <row r="3184" spans="1:6" x14ac:dyDescent="0.2">
      <c r="A3184" s="2">
        <f t="shared" si="197"/>
        <v>42868.416666658959</v>
      </c>
      <c r="B3184">
        <f t="shared" si="198"/>
        <v>5</v>
      </c>
      <c r="C3184">
        <f t="shared" si="199"/>
        <v>10</v>
      </c>
      <c r="D3184" s="5">
        <v>8358.2736000000004</v>
      </c>
      <c r="E3184" s="10">
        <f t="shared" si="196"/>
        <v>8358.2736000000004</v>
      </c>
      <c r="F3184" s="5"/>
    </row>
    <row r="3185" spans="1:6" x14ac:dyDescent="0.2">
      <c r="A3185" s="2">
        <f t="shared" si="197"/>
        <v>42868.458333325623</v>
      </c>
      <c r="B3185">
        <f t="shared" si="198"/>
        <v>5</v>
      </c>
      <c r="C3185">
        <f t="shared" si="199"/>
        <v>11</v>
      </c>
      <c r="D3185" s="5">
        <v>8586.5532000000003</v>
      </c>
      <c r="E3185" s="10">
        <f t="shared" si="196"/>
        <v>8586.5532000000003</v>
      </c>
      <c r="F3185" s="5"/>
    </row>
    <row r="3186" spans="1:6" x14ac:dyDescent="0.2">
      <c r="A3186" s="2">
        <f t="shared" si="197"/>
        <v>42868.499999992287</v>
      </c>
      <c r="B3186">
        <f t="shared" si="198"/>
        <v>5</v>
      </c>
      <c r="C3186">
        <f t="shared" si="199"/>
        <v>12</v>
      </c>
      <c r="D3186" s="5">
        <v>7546.8013999999994</v>
      </c>
      <c r="E3186" s="10">
        <f t="shared" si="196"/>
        <v>7546.8013999999994</v>
      </c>
      <c r="F3186" s="5"/>
    </row>
    <row r="3187" spans="1:6" x14ac:dyDescent="0.2">
      <c r="A3187" s="2">
        <f t="shared" si="197"/>
        <v>42868.541666658952</v>
      </c>
      <c r="B3187">
        <f t="shared" si="198"/>
        <v>5</v>
      </c>
      <c r="C3187">
        <f t="shared" si="199"/>
        <v>13</v>
      </c>
      <c r="D3187" s="5">
        <v>7662.9996999999994</v>
      </c>
      <c r="E3187" s="10">
        <f t="shared" si="196"/>
        <v>7662.9996999999985</v>
      </c>
      <c r="F3187" s="5"/>
    </row>
    <row r="3188" spans="1:6" x14ac:dyDescent="0.2">
      <c r="A3188" s="2">
        <f t="shared" si="197"/>
        <v>42868.583333325616</v>
      </c>
      <c r="B3188">
        <f t="shared" si="198"/>
        <v>5</v>
      </c>
      <c r="C3188">
        <f t="shared" si="199"/>
        <v>14</v>
      </c>
      <c r="D3188" s="5">
        <v>5736.2390999999989</v>
      </c>
      <c r="E3188" s="10">
        <f t="shared" si="196"/>
        <v>5736.2390999999989</v>
      </c>
      <c r="F3188" s="5"/>
    </row>
    <row r="3189" spans="1:6" x14ac:dyDescent="0.2">
      <c r="A3189" s="2">
        <f t="shared" si="197"/>
        <v>42868.62499999228</v>
      </c>
      <c r="B3189">
        <f t="shared" si="198"/>
        <v>5</v>
      </c>
      <c r="C3189">
        <f t="shared" si="199"/>
        <v>15</v>
      </c>
      <c r="D3189" s="5">
        <v>3996.0349499999998</v>
      </c>
      <c r="E3189" s="10">
        <f t="shared" si="196"/>
        <v>3996.0349499999998</v>
      </c>
      <c r="F3189" s="5"/>
    </row>
    <row r="3190" spans="1:6" x14ac:dyDescent="0.2">
      <c r="A3190" s="2">
        <f t="shared" si="197"/>
        <v>42868.666666658944</v>
      </c>
      <c r="B3190">
        <f t="shared" si="198"/>
        <v>5</v>
      </c>
      <c r="C3190">
        <f t="shared" si="199"/>
        <v>16</v>
      </c>
      <c r="D3190" s="5">
        <v>3088.5043999999998</v>
      </c>
      <c r="E3190" s="10">
        <f t="shared" si="196"/>
        <v>3088.5043999999998</v>
      </c>
      <c r="F3190" s="5"/>
    </row>
    <row r="3191" spans="1:6" x14ac:dyDescent="0.2">
      <c r="A3191" s="2">
        <f t="shared" si="197"/>
        <v>42868.708333325609</v>
      </c>
      <c r="B3191">
        <f t="shared" si="198"/>
        <v>5</v>
      </c>
      <c r="C3191">
        <f t="shared" si="199"/>
        <v>17</v>
      </c>
      <c r="D3191" s="5">
        <v>1096.9470499999998</v>
      </c>
      <c r="E3191" s="10">
        <f t="shared" si="196"/>
        <v>1096.9470499999998</v>
      </c>
      <c r="F3191" s="5"/>
    </row>
    <row r="3192" spans="1:6" x14ac:dyDescent="0.2">
      <c r="A3192" s="2">
        <f t="shared" si="197"/>
        <v>42868.749999992273</v>
      </c>
      <c r="B3192">
        <f t="shared" si="198"/>
        <v>5</v>
      </c>
      <c r="C3192">
        <f t="shared" si="199"/>
        <v>18</v>
      </c>
      <c r="D3192" s="5">
        <v>143.83624999999998</v>
      </c>
      <c r="E3192" s="10">
        <f t="shared" si="196"/>
        <v>143.83624999999998</v>
      </c>
      <c r="F3192" s="5"/>
    </row>
    <row r="3193" spans="1:6" x14ac:dyDescent="0.2">
      <c r="A3193" s="2">
        <f t="shared" si="197"/>
        <v>42868.791666658937</v>
      </c>
      <c r="B3193">
        <f t="shared" si="198"/>
        <v>5</v>
      </c>
      <c r="C3193">
        <f t="shared" si="199"/>
        <v>19</v>
      </c>
      <c r="D3193" s="5">
        <v>0</v>
      </c>
      <c r="E3193" s="10">
        <f t="shared" si="196"/>
        <v>0</v>
      </c>
      <c r="F3193" s="5"/>
    </row>
    <row r="3194" spans="1:6" x14ac:dyDescent="0.2">
      <c r="A3194" s="2">
        <f t="shared" si="197"/>
        <v>42868.833333325601</v>
      </c>
      <c r="B3194">
        <f t="shared" si="198"/>
        <v>5</v>
      </c>
      <c r="C3194">
        <f t="shared" si="199"/>
        <v>20</v>
      </c>
      <c r="D3194" s="5">
        <v>0</v>
      </c>
      <c r="E3194" s="10">
        <f t="shared" si="196"/>
        <v>0</v>
      </c>
      <c r="F3194" s="5"/>
    </row>
    <row r="3195" spans="1:6" x14ac:dyDescent="0.2">
      <c r="A3195" s="2">
        <f t="shared" si="197"/>
        <v>42868.874999992266</v>
      </c>
      <c r="B3195">
        <f t="shared" si="198"/>
        <v>5</v>
      </c>
      <c r="C3195">
        <f t="shared" si="199"/>
        <v>21</v>
      </c>
      <c r="D3195" s="5">
        <v>0</v>
      </c>
      <c r="E3195" s="10">
        <f t="shared" si="196"/>
        <v>0</v>
      </c>
      <c r="F3195" s="5"/>
    </row>
    <row r="3196" spans="1:6" x14ac:dyDescent="0.2">
      <c r="A3196" s="2">
        <f t="shared" si="197"/>
        <v>42868.91666665893</v>
      </c>
      <c r="B3196">
        <f t="shared" si="198"/>
        <v>5</v>
      </c>
      <c r="C3196">
        <f t="shared" si="199"/>
        <v>22</v>
      </c>
      <c r="D3196" s="5">
        <v>0</v>
      </c>
      <c r="E3196" s="10">
        <f t="shared" si="196"/>
        <v>0</v>
      </c>
      <c r="F3196" s="5"/>
    </row>
    <row r="3197" spans="1:6" x14ac:dyDescent="0.2">
      <c r="A3197" s="2">
        <f t="shared" si="197"/>
        <v>42868.958333325594</v>
      </c>
      <c r="B3197">
        <f t="shared" si="198"/>
        <v>5</v>
      </c>
      <c r="C3197">
        <f t="shared" si="199"/>
        <v>23</v>
      </c>
      <c r="D3197" s="5">
        <v>0</v>
      </c>
      <c r="E3197" s="10">
        <f t="shared" si="196"/>
        <v>0</v>
      </c>
      <c r="F3197" s="5"/>
    </row>
    <row r="3198" spans="1:6" x14ac:dyDescent="0.2">
      <c r="A3198" s="2">
        <f t="shared" si="197"/>
        <v>42868.999999992258</v>
      </c>
      <c r="B3198">
        <f t="shared" si="198"/>
        <v>5</v>
      </c>
      <c r="C3198">
        <f t="shared" si="199"/>
        <v>0</v>
      </c>
      <c r="D3198" s="5">
        <v>0</v>
      </c>
      <c r="E3198" s="10">
        <f t="shared" si="196"/>
        <v>0</v>
      </c>
      <c r="F3198" s="5"/>
    </row>
    <row r="3199" spans="1:6" x14ac:dyDescent="0.2">
      <c r="A3199" s="2">
        <f t="shared" si="197"/>
        <v>42869.041666658923</v>
      </c>
      <c r="B3199">
        <f t="shared" si="198"/>
        <v>5</v>
      </c>
      <c r="C3199">
        <f t="shared" si="199"/>
        <v>1</v>
      </c>
      <c r="D3199" s="5">
        <v>0</v>
      </c>
      <c r="E3199" s="10">
        <f t="shared" si="196"/>
        <v>0</v>
      </c>
      <c r="F3199" s="5"/>
    </row>
    <row r="3200" spans="1:6" x14ac:dyDescent="0.2">
      <c r="A3200" s="2">
        <f t="shared" si="197"/>
        <v>42869.083333325587</v>
      </c>
      <c r="B3200">
        <f t="shared" si="198"/>
        <v>5</v>
      </c>
      <c r="C3200">
        <f t="shared" si="199"/>
        <v>2</v>
      </c>
      <c r="D3200" s="5">
        <v>0</v>
      </c>
      <c r="E3200" s="10">
        <f t="shared" si="196"/>
        <v>0</v>
      </c>
      <c r="F3200" s="5"/>
    </row>
    <row r="3201" spans="1:6" x14ac:dyDescent="0.2">
      <c r="A3201" s="2">
        <f t="shared" si="197"/>
        <v>42869.124999992251</v>
      </c>
      <c r="B3201">
        <f t="shared" si="198"/>
        <v>5</v>
      </c>
      <c r="C3201">
        <f t="shared" si="199"/>
        <v>3</v>
      </c>
      <c r="D3201" s="5">
        <v>0</v>
      </c>
      <c r="E3201" s="10">
        <f t="shared" si="196"/>
        <v>0</v>
      </c>
      <c r="F3201" s="5"/>
    </row>
    <row r="3202" spans="1:6" x14ac:dyDescent="0.2">
      <c r="A3202" s="2">
        <f t="shared" si="197"/>
        <v>42869.166666658915</v>
      </c>
      <c r="B3202">
        <f t="shared" si="198"/>
        <v>5</v>
      </c>
      <c r="C3202">
        <f t="shared" si="199"/>
        <v>4</v>
      </c>
      <c r="D3202" s="5">
        <v>0</v>
      </c>
      <c r="E3202" s="10">
        <f t="shared" si="196"/>
        <v>0</v>
      </c>
      <c r="F3202" s="5"/>
    </row>
    <row r="3203" spans="1:6" x14ac:dyDescent="0.2">
      <c r="A3203" s="2">
        <f t="shared" si="197"/>
        <v>42869.20833332558</v>
      </c>
      <c r="B3203">
        <f t="shared" si="198"/>
        <v>5</v>
      </c>
      <c r="C3203">
        <f t="shared" si="199"/>
        <v>5</v>
      </c>
      <c r="D3203" s="5">
        <v>628.54515000000004</v>
      </c>
      <c r="E3203" s="10">
        <f t="shared" si="196"/>
        <v>628.54515000000004</v>
      </c>
      <c r="F3203" s="5"/>
    </row>
    <row r="3204" spans="1:6" x14ac:dyDescent="0.2">
      <c r="A3204" s="2">
        <f t="shared" si="197"/>
        <v>42869.249999992244</v>
      </c>
      <c r="B3204">
        <f t="shared" si="198"/>
        <v>5</v>
      </c>
      <c r="C3204">
        <f t="shared" si="199"/>
        <v>6</v>
      </c>
      <c r="D3204" s="5">
        <v>2427.0818999999997</v>
      </c>
      <c r="E3204" s="10">
        <f t="shared" si="196"/>
        <v>2427.0818999999997</v>
      </c>
      <c r="F3204" s="5"/>
    </row>
    <row r="3205" spans="1:6" x14ac:dyDescent="0.2">
      <c r="A3205" s="2">
        <f t="shared" si="197"/>
        <v>42869.291666658908</v>
      </c>
      <c r="B3205">
        <f t="shared" si="198"/>
        <v>5</v>
      </c>
      <c r="C3205">
        <f t="shared" si="199"/>
        <v>7</v>
      </c>
      <c r="D3205" s="5">
        <v>4535.5666499999998</v>
      </c>
      <c r="E3205" s="10">
        <f t="shared" si="196"/>
        <v>4535.5666499999998</v>
      </c>
      <c r="F3205" s="5"/>
    </row>
    <row r="3206" spans="1:6" x14ac:dyDescent="0.2">
      <c r="A3206" s="2">
        <f t="shared" si="197"/>
        <v>42869.333333325572</v>
      </c>
      <c r="B3206">
        <f t="shared" si="198"/>
        <v>5</v>
      </c>
      <c r="C3206">
        <f t="shared" si="199"/>
        <v>8</v>
      </c>
      <c r="D3206" s="5">
        <v>6246.4285499999987</v>
      </c>
      <c r="E3206" s="10">
        <f t="shared" si="196"/>
        <v>6246.4285499999987</v>
      </c>
      <c r="F3206" s="5"/>
    </row>
    <row r="3207" spans="1:6" x14ac:dyDescent="0.2">
      <c r="A3207" s="2">
        <f t="shared" si="197"/>
        <v>42869.374999992237</v>
      </c>
      <c r="B3207">
        <f t="shared" si="198"/>
        <v>5</v>
      </c>
      <c r="C3207">
        <f t="shared" si="199"/>
        <v>9</v>
      </c>
      <c r="D3207" s="5">
        <v>7489.2553999999991</v>
      </c>
      <c r="E3207" s="10">
        <f t="shared" ref="E3207:E3270" si="200">D3207*$B$4/10</f>
        <v>7489.2553999999991</v>
      </c>
      <c r="F3207" s="5"/>
    </row>
    <row r="3208" spans="1:6" x14ac:dyDescent="0.2">
      <c r="A3208" s="2">
        <f t="shared" ref="A3208:A3271" si="201">A3207+1/24</f>
        <v>42869.416666658901</v>
      </c>
      <c r="B3208">
        <f t="shared" ref="B3208:B3271" si="202">MONTH(A3208)</f>
        <v>5</v>
      </c>
      <c r="C3208">
        <f t="shared" ref="C3208:C3271" si="203">HOUR(A3208)</f>
        <v>10</v>
      </c>
      <c r="D3208" s="5">
        <v>8218.7210999999988</v>
      </c>
      <c r="E3208" s="10">
        <f t="shared" si="200"/>
        <v>8218.7210999999988</v>
      </c>
      <c r="F3208" s="5"/>
    </row>
    <row r="3209" spans="1:6" x14ac:dyDescent="0.2">
      <c r="A3209" s="2">
        <f t="shared" si="201"/>
        <v>42869.458333325565</v>
      </c>
      <c r="B3209">
        <f t="shared" si="202"/>
        <v>5</v>
      </c>
      <c r="C3209">
        <f t="shared" si="203"/>
        <v>11</v>
      </c>
      <c r="D3209" s="5">
        <v>8528.7886999999992</v>
      </c>
      <c r="E3209" s="10">
        <f t="shared" si="200"/>
        <v>8528.7886999999992</v>
      </c>
      <c r="F3209" s="5"/>
    </row>
    <row r="3210" spans="1:6" x14ac:dyDescent="0.2">
      <c r="A3210" s="2">
        <f t="shared" si="201"/>
        <v>42869.499999992229</v>
      </c>
      <c r="B3210">
        <f t="shared" si="202"/>
        <v>5</v>
      </c>
      <c r="C3210">
        <f t="shared" si="203"/>
        <v>12</v>
      </c>
      <c r="D3210" s="5">
        <v>8370.6039000000001</v>
      </c>
      <c r="E3210" s="10">
        <f t="shared" si="200"/>
        <v>8370.6039000000001</v>
      </c>
      <c r="F3210" s="5"/>
    </row>
    <row r="3211" spans="1:6" x14ac:dyDescent="0.2">
      <c r="A3211" s="2">
        <f t="shared" si="201"/>
        <v>42869.541666658894</v>
      </c>
      <c r="B3211">
        <f t="shared" si="202"/>
        <v>5</v>
      </c>
      <c r="C3211">
        <f t="shared" si="203"/>
        <v>13</v>
      </c>
      <c r="D3211" s="5">
        <v>7680.14275</v>
      </c>
      <c r="E3211" s="10">
        <f t="shared" si="200"/>
        <v>7680.1427500000009</v>
      </c>
      <c r="F3211" s="5"/>
    </row>
    <row r="3212" spans="1:6" x14ac:dyDescent="0.2">
      <c r="A3212" s="2">
        <f t="shared" si="201"/>
        <v>42869.583333325558</v>
      </c>
      <c r="B3212">
        <f t="shared" si="202"/>
        <v>5</v>
      </c>
      <c r="C3212">
        <f t="shared" si="203"/>
        <v>14</v>
      </c>
      <c r="D3212" s="5">
        <v>6647.2414999999992</v>
      </c>
      <c r="E3212" s="10">
        <f t="shared" si="200"/>
        <v>6647.2414999999992</v>
      </c>
      <c r="F3212" s="5"/>
    </row>
    <row r="3213" spans="1:6" x14ac:dyDescent="0.2">
      <c r="A3213" s="2">
        <f t="shared" si="201"/>
        <v>42869.624999992222</v>
      </c>
      <c r="B3213">
        <f t="shared" si="202"/>
        <v>5</v>
      </c>
      <c r="C3213">
        <f t="shared" si="203"/>
        <v>15</v>
      </c>
      <c r="D3213" s="5">
        <v>5093.3971499999998</v>
      </c>
      <c r="E3213" s="10">
        <f t="shared" si="200"/>
        <v>5093.3971499999998</v>
      </c>
      <c r="F3213" s="5"/>
    </row>
    <row r="3214" spans="1:6" x14ac:dyDescent="0.2">
      <c r="A3214" s="2">
        <f t="shared" si="201"/>
        <v>42869.666666658886</v>
      </c>
      <c r="B3214">
        <f t="shared" si="202"/>
        <v>5</v>
      </c>
      <c r="C3214">
        <f t="shared" si="203"/>
        <v>16</v>
      </c>
      <c r="D3214" s="5">
        <v>3099.6950499999998</v>
      </c>
      <c r="E3214" s="10">
        <f t="shared" si="200"/>
        <v>3099.6950499999998</v>
      </c>
      <c r="F3214" s="5"/>
    </row>
    <row r="3215" spans="1:6" x14ac:dyDescent="0.2">
      <c r="A3215" s="2">
        <f t="shared" si="201"/>
        <v>42869.70833332555</v>
      </c>
      <c r="B3215">
        <f t="shared" si="202"/>
        <v>5</v>
      </c>
      <c r="C3215">
        <f t="shared" si="203"/>
        <v>17</v>
      </c>
      <c r="D3215" s="5">
        <v>1004.4065499999999</v>
      </c>
      <c r="E3215" s="10">
        <f t="shared" si="200"/>
        <v>1004.4065499999999</v>
      </c>
      <c r="F3215" s="5"/>
    </row>
    <row r="3216" spans="1:6" x14ac:dyDescent="0.2">
      <c r="A3216" s="2">
        <f t="shared" si="201"/>
        <v>42869.749999992215</v>
      </c>
      <c r="B3216">
        <f t="shared" si="202"/>
        <v>5</v>
      </c>
      <c r="C3216">
        <f t="shared" si="203"/>
        <v>18</v>
      </c>
      <c r="D3216" s="5">
        <v>152.08749999999998</v>
      </c>
      <c r="E3216" s="10">
        <f t="shared" si="200"/>
        <v>152.08749999999998</v>
      </c>
      <c r="F3216" s="5"/>
    </row>
    <row r="3217" spans="1:6" x14ac:dyDescent="0.2">
      <c r="A3217" s="2">
        <f t="shared" si="201"/>
        <v>42869.791666658879</v>
      </c>
      <c r="B3217">
        <f t="shared" si="202"/>
        <v>5</v>
      </c>
      <c r="C3217">
        <f t="shared" si="203"/>
        <v>19</v>
      </c>
      <c r="D3217" s="5">
        <v>0</v>
      </c>
      <c r="E3217" s="10">
        <f t="shared" si="200"/>
        <v>0</v>
      </c>
      <c r="F3217" s="5"/>
    </row>
    <row r="3218" spans="1:6" x14ac:dyDescent="0.2">
      <c r="A3218" s="2">
        <f t="shared" si="201"/>
        <v>42869.833333325543</v>
      </c>
      <c r="B3218">
        <f t="shared" si="202"/>
        <v>5</v>
      </c>
      <c r="C3218">
        <f t="shared" si="203"/>
        <v>20</v>
      </c>
      <c r="D3218" s="5">
        <v>0</v>
      </c>
      <c r="E3218" s="10">
        <f t="shared" si="200"/>
        <v>0</v>
      </c>
      <c r="F3218" s="5"/>
    </row>
    <row r="3219" spans="1:6" x14ac:dyDescent="0.2">
      <c r="A3219" s="2">
        <f t="shared" si="201"/>
        <v>42869.874999992207</v>
      </c>
      <c r="B3219">
        <f t="shared" si="202"/>
        <v>5</v>
      </c>
      <c r="C3219">
        <f t="shared" si="203"/>
        <v>21</v>
      </c>
      <c r="D3219" s="5">
        <v>0</v>
      </c>
      <c r="E3219" s="10">
        <f t="shared" si="200"/>
        <v>0</v>
      </c>
      <c r="F3219" s="5"/>
    </row>
    <row r="3220" spans="1:6" x14ac:dyDescent="0.2">
      <c r="A3220" s="2">
        <f t="shared" si="201"/>
        <v>42869.916666658872</v>
      </c>
      <c r="B3220">
        <f t="shared" si="202"/>
        <v>5</v>
      </c>
      <c r="C3220">
        <f t="shared" si="203"/>
        <v>22</v>
      </c>
      <c r="D3220" s="5">
        <v>0</v>
      </c>
      <c r="E3220" s="10">
        <f t="shared" si="200"/>
        <v>0</v>
      </c>
      <c r="F3220" s="5"/>
    </row>
    <row r="3221" spans="1:6" x14ac:dyDescent="0.2">
      <c r="A3221" s="2">
        <f t="shared" si="201"/>
        <v>42869.958333325536</v>
      </c>
      <c r="B3221">
        <f t="shared" si="202"/>
        <v>5</v>
      </c>
      <c r="C3221">
        <f t="shared" si="203"/>
        <v>23</v>
      </c>
      <c r="D3221" s="5">
        <v>0</v>
      </c>
      <c r="E3221" s="10">
        <f t="shared" si="200"/>
        <v>0</v>
      </c>
      <c r="F3221" s="5"/>
    </row>
    <row r="3222" spans="1:6" x14ac:dyDescent="0.2">
      <c r="A3222" s="2">
        <f t="shared" si="201"/>
        <v>42869.9999999922</v>
      </c>
      <c r="B3222">
        <f t="shared" si="202"/>
        <v>5</v>
      </c>
      <c r="C3222">
        <f t="shared" si="203"/>
        <v>0</v>
      </c>
      <c r="D3222" s="5">
        <v>0</v>
      </c>
      <c r="E3222" s="10">
        <f t="shared" si="200"/>
        <v>0</v>
      </c>
      <c r="F3222" s="5"/>
    </row>
    <row r="3223" spans="1:6" x14ac:dyDescent="0.2">
      <c r="A3223" s="2">
        <f t="shared" si="201"/>
        <v>42870.041666658864</v>
      </c>
      <c r="B3223">
        <f t="shared" si="202"/>
        <v>5</v>
      </c>
      <c r="C3223">
        <f t="shared" si="203"/>
        <v>1</v>
      </c>
      <c r="D3223" s="5">
        <v>0</v>
      </c>
      <c r="E3223" s="10">
        <f t="shared" si="200"/>
        <v>0</v>
      </c>
      <c r="F3223" s="5"/>
    </row>
    <row r="3224" spans="1:6" x14ac:dyDescent="0.2">
      <c r="A3224" s="2">
        <f t="shared" si="201"/>
        <v>42870.083333325529</v>
      </c>
      <c r="B3224">
        <f t="shared" si="202"/>
        <v>5</v>
      </c>
      <c r="C3224">
        <f t="shared" si="203"/>
        <v>2</v>
      </c>
      <c r="D3224" s="5">
        <v>0</v>
      </c>
      <c r="E3224" s="10">
        <f t="shared" si="200"/>
        <v>0</v>
      </c>
      <c r="F3224" s="5"/>
    </row>
    <row r="3225" spans="1:6" x14ac:dyDescent="0.2">
      <c r="A3225" s="2">
        <f t="shared" si="201"/>
        <v>42870.124999992193</v>
      </c>
      <c r="B3225">
        <f t="shared" si="202"/>
        <v>5</v>
      </c>
      <c r="C3225">
        <f t="shared" si="203"/>
        <v>3</v>
      </c>
      <c r="D3225" s="5">
        <v>0</v>
      </c>
      <c r="E3225" s="10">
        <f t="shared" si="200"/>
        <v>0</v>
      </c>
      <c r="F3225" s="5"/>
    </row>
    <row r="3226" spans="1:6" x14ac:dyDescent="0.2">
      <c r="A3226" s="2">
        <f t="shared" si="201"/>
        <v>42870.166666658857</v>
      </c>
      <c r="B3226">
        <f t="shared" si="202"/>
        <v>5</v>
      </c>
      <c r="C3226">
        <f t="shared" si="203"/>
        <v>4</v>
      </c>
      <c r="D3226" s="5">
        <v>0</v>
      </c>
      <c r="E3226" s="10">
        <f t="shared" si="200"/>
        <v>0</v>
      </c>
      <c r="F3226" s="5"/>
    </row>
    <row r="3227" spans="1:6" x14ac:dyDescent="0.2">
      <c r="A3227" s="2">
        <f t="shared" si="201"/>
        <v>42870.208333325521</v>
      </c>
      <c r="B3227">
        <f t="shared" si="202"/>
        <v>5</v>
      </c>
      <c r="C3227">
        <f t="shared" si="203"/>
        <v>5</v>
      </c>
      <c r="D3227" s="5">
        <v>389.89024999999998</v>
      </c>
      <c r="E3227" s="10">
        <f t="shared" si="200"/>
        <v>389.89024999999998</v>
      </c>
      <c r="F3227" s="5"/>
    </row>
    <row r="3228" spans="1:6" x14ac:dyDescent="0.2">
      <c r="A3228" s="2">
        <f t="shared" si="201"/>
        <v>42870.249999992186</v>
      </c>
      <c r="B3228">
        <f t="shared" si="202"/>
        <v>5</v>
      </c>
      <c r="C3228">
        <f t="shared" si="203"/>
        <v>6</v>
      </c>
      <c r="D3228" s="5">
        <v>805.35074999999983</v>
      </c>
      <c r="E3228" s="10">
        <f t="shared" si="200"/>
        <v>805.35074999999983</v>
      </c>
      <c r="F3228" s="5"/>
    </row>
    <row r="3229" spans="1:6" x14ac:dyDescent="0.2">
      <c r="A3229" s="2">
        <f t="shared" si="201"/>
        <v>42870.29166665885</v>
      </c>
      <c r="B3229">
        <f t="shared" si="202"/>
        <v>5</v>
      </c>
      <c r="C3229">
        <f t="shared" si="203"/>
        <v>7</v>
      </c>
      <c r="D3229" s="5">
        <v>1280.3248999999998</v>
      </c>
      <c r="E3229" s="10">
        <f t="shared" si="200"/>
        <v>1280.3248999999998</v>
      </c>
      <c r="F3229" s="5"/>
    </row>
    <row r="3230" spans="1:6" x14ac:dyDescent="0.2">
      <c r="A3230" s="2">
        <f t="shared" si="201"/>
        <v>42870.333333325514</v>
      </c>
      <c r="B3230">
        <f t="shared" si="202"/>
        <v>5</v>
      </c>
      <c r="C3230">
        <f t="shared" si="203"/>
        <v>8</v>
      </c>
      <c r="D3230" s="5">
        <v>2254.2138999999997</v>
      </c>
      <c r="E3230" s="10">
        <f t="shared" si="200"/>
        <v>2254.2138999999997</v>
      </c>
      <c r="F3230" s="5"/>
    </row>
    <row r="3231" spans="1:6" x14ac:dyDescent="0.2">
      <c r="A3231" s="2">
        <f t="shared" si="201"/>
        <v>42870.374999992178</v>
      </c>
      <c r="B3231">
        <f t="shared" si="202"/>
        <v>5</v>
      </c>
      <c r="C3231">
        <f t="shared" si="203"/>
        <v>9</v>
      </c>
      <c r="D3231" s="5">
        <v>4101.2725999999993</v>
      </c>
      <c r="E3231" s="10">
        <f t="shared" si="200"/>
        <v>4101.2725999999993</v>
      </c>
      <c r="F3231" s="5"/>
    </row>
    <row r="3232" spans="1:6" x14ac:dyDescent="0.2">
      <c r="A3232" s="2">
        <f t="shared" si="201"/>
        <v>42870.416666658843</v>
      </c>
      <c r="B3232">
        <f t="shared" si="202"/>
        <v>5</v>
      </c>
      <c r="C3232">
        <f t="shared" si="203"/>
        <v>10</v>
      </c>
      <c r="D3232" s="5">
        <v>828.69460000000004</v>
      </c>
      <c r="E3232" s="10">
        <f t="shared" si="200"/>
        <v>828.69460000000004</v>
      </c>
      <c r="F3232" s="5"/>
    </row>
    <row r="3233" spans="1:6" x14ac:dyDescent="0.2">
      <c r="A3233" s="2">
        <f t="shared" si="201"/>
        <v>42870.458333325507</v>
      </c>
      <c r="B3233">
        <f t="shared" si="202"/>
        <v>5</v>
      </c>
      <c r="C3233">
        <f t="shared" si="203"/>
        <v>11</v>
      </c>
      <c r="D3233" s="5">
        <v>3257.8545499999996</v>
      </c>
      <c r="E3233" s="10">
        <f t="shared" si="200"/>
        <v>3257.8545499999996</v>
      </c>
      <c r="F3233" s="5"/>
    </row>
    <row r="3234" spans="1:6" x14ac:dyDescent="0.2">
      <c r="A3234" s="2">
        <f t="shared" si="201"/>
        <v>42870.499999992171</v>
      </c>
      <c r="B3234">
        <f t="shared" si="202"/>
        <v>5</v>
      </c>
      <c r="C3234">
        <f t="shared" si="203"/>
        <v>12</v>
      </c>
      <c r="D3234" s="5">
        <v>3204.4059999999999</v>
      </c>
      <c r="E3234" s="10">
        <f t="shared" si="200"/>
        <v>3204.4059999999999</v>
      </c>
      <c r="F3234" s="5"/>
    </row>
    <row r="3235" spans="1:6" x14ac:dyDescent="0.2">
      <c r="A3235" s="2">
        <f t="shared" si="201"/>
        <v>42870.541666658835</v>
      </c>
      <c r="B3235">
        <f t="shared" si="202"/>
        <v>5</v>
      </c>
      <c r="C3235">
        <f t="shared" si="203"/>
        <v>13</v>
      </c>
      <c r="D3235" s="5">
        <v>2914.6244000000002</v>
      </c>
      <c r="E3235" s="10">
        <f t="shared" si="200"/>
        <v>2914.6244000000002</v>
      </c>
      <c r="F3235" s="5"/>
    </row>
    <row r="3236" spans="1:6" x14ac:dyDescent="0.2">
      <c r="A3236" s="2">
        <f t="shared" si="201"/>
        <v>42870.5833333255</v>
      </c>
      <c r="B3236">
        <f t="shared" si="202"/>
        <v>5</v>
      </c>
      <c r="C3236">
        <f t="shared" si="203"/>
        <v>14</v>
      </c>
      <c r="D3236" s="5">
        <v>3518.7320499999996</v>
      </c>
      <c r="E3236" s="10">
        <f t="shared" si="200"/>
        <v>3518.7320499999996</v>
      </c>
      <c r="F3236" s="5"/>
    </row>
    <row r="3237" spans="1:6" x14ac:dyDescent="0.2">
      <c r="A3237" s="2">
        <f t="shared" si="201"/>
        <v>42870.624999992164</v>
      </c>
      <c r="B3237">
        <f t="shared" si="202"/>
        <v>5</v>
      </c>
      <c r="C3237">
        <f t="shared" si="203"/>
        <v>15</v>
      </c>
      <c r="D3237" s="5">
        <v>2409.7698</v>
      </c>
      <c r="E3237" s="10">
        <f t="shared" si="200"/>
        <v>2409.7698</v>
      </c>
      <c r="F3237" s="5"/>
    </row>
    <row r="3238" spans="1:6" x14ac:dyDescent="0.2">
      <c r="A3238" s="2">
        <f t="shared" si="201"/>
        <v>42870.666666658828</v>
      </c>
      <c r="B3238">
        <f t="shared" si="202"/>
        <v>5</v>
      </c>
      <c r="C3238">
        <f t="shared" si="203"/>
        <v>16</v>
      </c>
      <c r="D3238" s="5">
        <v>2332.0688999999998</v>
      </c>
      <c r="E3238" s="10">
        <f t="shared" si="200"/>
        <v>2332.0688999999998</v>
      </c>
      <c r="F3238" s="5"/>
    </row>
    <row r="3239" spans="1:6" x14ac:dyDescent="0.2">
      <c r="A3239" s="2">
        <f t="shared" si="201"/>
        <v>42870.708333325492</v>
      </c>
      <c r="B3239">
        <f t="shared" si="202"/>
        <v>5</v>
      </c>
      <c r="C3239">
        <f t="shared" si="203"/>
        <v>17</v>
      </c>
      <c r="D3239" s="5">
        <v>917.55624999999998</v>
      </c>
      <c r="E3239" s="10">
        <f t="shared" si="200"/>
        <v>917.55624999999998</v>
      </c>
      <c r="F3239" s="5"/>
    </row>
    <row r="3240" spans="1:6" x14ac:dyDescent="0.2">
      <c r="A3240" s="2">
        <f t="shared" si="201"/>
        <v>42870.749999992157</v>
      </c>
      <c r="B3240">
        <f t="shared" si="202"/>
        <v>5</v>
      </c>
      <c r="C3240">
        <f t="shared" si="203"/>
        <v>18</v>
      </c>
      <c r="D3240" s="5">
        <v>155.45239999999998</v>
      </c>
      <c r="E3240" s="10">
        <f t="shared" si="200"/>
        <v>155.45239999999998</v>
      </c>
      <c r="F3240" s="5"/>
    </row>
    <row r="3241" spans="1:6" x14ac:dyDescent="0.2">
      <c r="A3241" s="2">
        <f t="shared" si="201"/>
        <v>42870.791666658821</v>
      </c>
      <c r="B3241">
        <f t="shared" si="202"/>
        <v>5</v>
      </c>
      <c r="C3241">
        <f t="shared" si="203"/>
        <v>19</v>
      </c>
      <c r="D3241" s="5">
        <v>0</v>
      </c>
      <c r="E3241" s="10">
        <f t="shared" si="200"/>
        <v>0</v>
      </c>
      <c r="F3241" s="5"/>
    </row>
    <row r="3242" spans="1:6" x14ac:dyDescent="0.2">
      <c r="A3242" s="2">
        <f t="shared" si="201"/>
        <v>42870.833333325485</v>
      </c>
      <c r="B3242">
        <f t="shared" si="202"/>
        <v>5</v>
      </c>
      <c r="C3242">
        <f t="shared" si="203"/>
        <v>20</v>
      </c>
      <c r="D3242" s="5">
        <v>0</v>
      </c>
      <c r="E3242" s="10">
        <f t="shared" si="200"/>
        <v>0</v>
      </c>
      <c r="F3242" s="5"/>
    </row>
    <row r="3243" spans="1:6" x14ac:dyDescent="0.2">
      <c r="A3243" s="2">
        <f t="shared" si="201"/>
        <v>42870.874999992149</v>
      </c>
      <c r="B3243">
        <f t="shared" si="202"/>
        <v>5</v>
      </c>
      <c r="C3243">
        <f t="shared" si="203"/>
        <v>21</v>
      </c>
      <c r="D3243" s="5">
        <v>0</v>
      </c>
      <c r="E3243" s="10">
        <f t="shared" si="200"/>
        <v>0</v>
      </c>
      <c r="F3243" s="5"/>
    </row>
    <row r="3244" spans="1:6" x14ac:dyDescent="0.2">
      <c r="A3244" s="2">
        <f t="shared" si="201"/>
        <v>42870.916666658813</v>
      </c>
      <c r="B3244">
        <f t="shared" si="202"/>
        <v>5</v>
      </c>
      <c r="C3244">
        <f t="shared" si="203"/>
        <v>22</v>
      </c>
      <c r="D3244" s="5">
        <v>0</v>
      </c>
      <c r="E3244" s="10">
        <f t="shared" si="200"/>
        <v>0</v>
      </c>
      <c r="F3244" s="5"/>
    </row>
    <row r="3245" spans="1:6" x14ac:dyDescent="0.2">
      <c r="A3245" s="2">
        <f t="shared" si="201"/>
        <v>42870.958333325478</v>
      </c>
      <c r="B3245">
        <f t="shared" si="202"/>
        <v>5</v>
      </c>
      <c r="C3245">
        <f t="shared" si="203"/>
        <v>23</v>
      </c>
      <c r="D3245" s="5">
        <v>0</v>
      </c>
      <c r="E3245" s="10">
        <f t="shared" si="200"/>
        <v>0</v>
      </c>
      <c r="F3245" s="5"/>
    </row>
    <row r="3246" spans="1:6" x14ac:dyDescent="0.2">
      <c r="A3246" s="2">
        <f t="shared" si="201"/>
        <v>42870.999999992142</v>
      </c>
      <c r="B3246">
        <f t="shared" si="202"/>
        <v>5</v>
      </c>
      <c r="C3246">
        <f t="shared" si="203"/>
        <v>0</v>
      </c>
      <c r="D3246" s="5">
        <v>0</v>
      </c>
      <c r="E3246" s="10">
        <f t="shared" si="200"/>
        <v>0</v>
      </c>
      <c r="F3246" s="5"/>
    </row>
    <row r="3247" spans="1:6" x14ac:dyDescent="0.2">
      <c r="A3247" s="2">
        <f t="shared" si="201"/>
        <v>42871.041666658806</v>
      </c>
      <c r="B3247">
        <f t="shared" si="202"/>
        <v>5</v>
      </c>
      <c r="C3247">
        <f t="shared" si="203"/>
        <v>1</v>
      </c>
      <c r="D3247" s="5">
        <v>0</v>
      </c>
      <c r="E3247" s="10">
        <f t="shared" si="200"/>
        <v>0</v>
      </c>
      <c r="F3247" s="5"/>
    </row>
    <row r="3248" spans="1:6" x14ac:dyDescent="0.2">
      <c r="A3248" s="2">
        <f t="shared" si="201"/>
        <v>42871.08333332547</v>
      </c>
      <c r="B3248">
        <f t="shared" si="202"/>
        <v>5</v>
      </c>
      <c r="C3248">
        <f t="shared" si="203"/>
        <v>2</v>
      </c>
      <c r="D3248" s="5">
        <v>0</v>
      </c>
      <c r="E3248" s="10">
        <f t="shared" si="200"/>
        <v>0</v>
      </c>
      <c r="F3248" s="5"/>
    </row>
    <row r="3249" spans="1:6" x14ac:dyDescent="0.2">
      <c r="A3249" s="2">
        <f t="shared" si="201"/>
        <v>42871.124999992135</v>
      </c>
      <c r="B3249">
        <f t="shared" si="202"/>
        <v>5</v>
      </c>
      <c r="C3249">
        <f t="shared" si="203"/>
        <v>3</v>
      </c>
      <c r="D3249" s="5">
        <v>0</v>
      </c>
      <c r="E3249" s="10">
        <f t="shared" si="200"/>
        <v>0</v>
      </c>
      <c r="F3249" s="5"/>
    </row>
    <row r="3250" spans="1:6" x14ac:dyDescent="0.2">
      <c r="A3250" s="2">
        <f t="shared" si="201"/>
        <v>42871.166666658799</v>
      </c>
      <c r="B3250">
        <f t="shared" si="202"/>
        <v>5</v>
      </c>
      <c r="C3250">
        <f t="shared" si="203"/>
        <v>4</v>
      </c>
      <c r="D3250" s="5">
        <v>0</v>
      </c>
      <c r="E3250" s="10">
        <f t="shared" si="200"/>
        <v>0</v>
      </c>
      <c r="F3250" s="5"/>
    </row>
    <row r="3251" spans="1:6" x14ac:dyDescent="0.2">
      <c r="A3251" s="2">
        <f t="shared" si="201"/>
        <v>42871.208333325463</v>
      </c>
      <c r="B3251">
        <f t="shared" si="202"/>
        <v>5</v>
      </c>
      <c r="C3251">
        <f t="shared" si="203"/>
        <v>5</v>
      </c>
      <c r="D3251" s="5">
        <v>434.55969999999996</v>
      </c>
      <c r="E3251" s="10">
        <f t="shared" si="200"/>
        <v>434.55969999999996</v>
      </c>
      <c r="F3251" s="5"/>
    </row>
    <row r="3252" spans="1:6" x14ac:dyDescent="0.2">
      <c r="A3252" s="2">
        <f t="shared" si="201"/>
        <v>42871.249999992127</v>
      </c>
      <c r="B3252">
        <f t="shared" si="202"/>
        <v>5</v>
      </c>
      <c r="C3252">
        <f t="shared" si="203"/>
        <v>6</v>
      </c>
      <c r="D3252" s="5">
        <v>1136.6956499999999</v>
      </c>
      <c r="E3252" s="10">
        <f t="shared" si="200"/>
        <v>1136.6956499999999</v>
      </c>
      <c r="F3252" s="5"/>
    </row>
    <row r="3253" spans="1:6" x14ac:dyDescent="0.2">
      <c r="A3253" s="2">
        <f t="shared" si="201"/>
        <v>42871.291666658792</v>
      </c>
      <c r="B3253">
        <f t="shared" si="202"/>
        <v>5</v>
      </c>
      <c r="C3253">
        <f t="shared" si="203"/>
        <v>7</v>
      </c>
      <c r="D3253" s="5">
        <v>2472.2723000000001</v>
      </c>
      <c r="E3253" s="10">
        <f t="shared" si="200"/>
        <v>2472.2723000000001</v>
      </c>
      <c r="F3253" s="5"/>
    </row>
    <row r="3254" spans="1:6" x14ac:dyDescent="0.2">
      <c r="A3254" s="2">
        <f t="shared" si="201"/>
        <v>42871.333333325456</v>
      </c>
      <c r="B3254">
        <f t="shared" si="202"/>
        <v>5</v>
      </c>
      <c r="C3254">
        <f t="shared" si="203"/>
        <v>8</v>
      </c>
      <c r="D3254" s="5">
        <v>2811.62925</v>
      </c>
      <c r="E3254" s="10">
        <f t="shared" si="200"/>
        <v>2811.62925</v>
      </c>
      <c r="F3254" s="5"/>
    </row>
    <row r="3255" spans="1:6" x14ac:dyDescent="0.2">
      <c r="A3255" s="2">
        <f t="shared" si="201"/>
        <v>42871.37499999212</v>
      </c>
      <c r="B3255">
        <f t="shared" si="202"/>
        <v>5</v>
      </c>
      <c r="C3255">
        <f t="shared" si="203"/>
        <v>9</v>
      </c>
      <c r="D3255" s="5">
        <v>4611.5678499999995</v>
      </c>
      <c r="E3255" s="10">
        <f t="shared" si="200"/>
        <v>4611.5678499999995</v>
      </c>
      <c r="F3255" s="5"/>
    </row>
    <row r="3256" spans="1:6" x14ac:dyDescent="0.2">
      <c r="A3256" s="2">
        <f t="shared" si="201"/>
        <v>42871.416666658784</v>
      </c>
      <c r="B3256">
        <f t="shared" si="202"/>
        <v>5</v>
      </c>
      <c r="C3256">
        <f t="shared" si="203"/>
        <v>10</v>
      </c>
      <c r="D3256" s="5">
        <v>4811.2032499999996</v>
      </c>
      <c r="E3256" s="10">
        <f t="shared" si="200"/>
        <v>4811.2032499999996</v>
      </c>
      <c r="F3256" s="5"/>
    </row>
    <row r="3257" spans="1:6" x14ac:dyDescent="0.2">
      <c r="A3257" s="2">
        <f t="shared" si="201"/>
        <v>42871.458333325449</v>
      </c>
      <c r="B3257">
        <f t="shared" si="202"/>
        <v>5</v>
      </c>
      <c r="C3257">
        <f t="shared" si="203"/>
        <v>11</v>
      </c>
      <c r="D3257" s="5">
        <v>3162.9910500000001</v>
      </c>
      <c r="E3257" s="10">
        <f t="shared" si="200"/>
        <v>3162.9910500000001</v>
      </c>
      <c r="F3257" s="5"/>
    </row>
    <row r="3258" spans="1:6" x14ac:dyDescent="0.2">
      <c r="A3258" s="2">
        <f t="shared" si="201"/>
        <v>42871.499999992113</v>
      </c>
      <c r="B3258">
        <f t="shared" si="202"/>
        <v>5</v>
      </c>
      <c r="C3258">
        <f t="shared" si="203"/>
        <v>12</v>
      </c>
      <c r="D3258" s="5">
        <v>2215.4531499999998</v>
      </c>
      <c r="E3258" s="10">
        <f t="shared" si="200"/>
        <v>2215.4531499999998</v>
      </c>
      <c r="F3258" s="5"/>
    </row>
    <row r="3259" spans="1:6" x14ac:dyDescent="0.2">
      <c r="A3259" s="2">
        <f t="shared" si="201"/>
        <v>42871.541666658777</v>
      </c>
      <c r="B3259">
        <f t="shared" si="202"/>
        <v>5</v>
      </c>
      <c r="C3259">
        <f t="shared" si="203"/>
        <v>13</v>
      </c>
      <c r="D3259" s="5">
        <v>1998.1054499999998</v>
      </c>
      <c r="E3259" s="10">
        <f t="shared" si="200"/>
        <v>1998.1054499999998</v>
      </c>
      <c r="F3259" s="5"/>
    </row>
    <row r="3260" spans="1:6" x14ac:dyDescent="0.2">
      <c r="A3260" s="2">
        <f t="shared" si="201"/>
        <v>42871.583333325441</v>
      </c>
      <c r="B3260">
        <f t="shared" si="202"/>
        <v>5</v>
      </c>
      <c r="C3260">
        <f t="shared" si="203"/>
        <v>14</v>
      </c>
      <c r="D3260" s="5">
        <v>1509.7154</v>
      </c>
      <c r="E3260" s="10">
        <f t="shared" si="200"/>
        <v>1509.7154</v>
      </c>
      <c r="F3260" s="5"/>
    </row>
    <row r="3261" spans="1:6" x14ac:dyDescent="0.2">
      <c r="A3261" s="2">
        <f t="shared" si="201"/>
        <v>42871.624999992106</v>
      </c>
      <c r="B3261">
        <f t="shared" si="202"/>
        <v>5</v>
      </c>
      <c r="C3261">
        <f t="shared" si="203"/>
        <v>15</v>
      </c>
      <c r="D3261" s="5">
        <v>775.52089999999987</v>
      </c>
      <c r="E3261" s="10">
        <f t="shared" si="200"/>
        <v>775.52089999999987</v>
      </c>
      <c r="F3261" s="5"/>
    </row>
    <row r="3262" spans="1:6" x14ac:dyDescent="0.2">
      <c r="A3262" s="2">
        <f t="shared" si="201"/>
        <v>42871.66666665877</v>
      </c>
      <c r="B3262">
        <f t="shared" si="202"/>
        <v>5</v>
      </c>
      <c r="C3262">
        <f t="shared" si="203"/>
        <v>16</v>
      </c>
      <c r="D3262" s="5">
        <v>176.39159999999998</v>
      </c>
      <c r="E3262" s="10">
        <f t="shared" si="200"/>
        <v>176.39159999999998</v>
      </c>
      <c r="F3262" s="5"/>
    </row>
    <row r="3263" spans="1:6" x14ac:dyDescent="0.2">
      <c r="A3263" s="2">
        <f t="shared" si="201"/>
        <v>42871.708333325434</v>
      </c>
      <c r="B3263">
        <f t="shared" si="202"/>
        <v>5</v>
      </c>
      <c r="C3263">
        <f t="shared" si="203"/>
        <v>17</v>
      </c>
      <c r="D3263" s="5">
        <v>169.41914999999997</v>
      </c>
      <c r="E3263" s="10">
        <f t="shared" si="200"/>
        <v>169.41914999999997</v>
      </c>
      <c r="F3263" s="5"/>
    </row>
    <row r="3264" spans="1:6" x14ac:dyDescent="0.2">
      <c r="A3264" s="2">
        <f t="shared" si="201"/>
        <v>42871.749999992098</v>
      </c>
      <c r="B3264">
        <f t="shared" si="202"/>
        <v>5</v>
      </c>
      <c r="C3264">
        <f t="shared" si="203"/>
        <v>18</v>
      </c>
      <c r="D3264" s="5">
        <v>0</v>
      </c>
      <c r="E3264" s="10">
        <f t="shared" si="200"/>
        <v>0</v>
      </c>
      <c r="F3264" s="5"/>
    </row>
    <row r="3265" spans="1:6" x14ac:dyDescent="0.2">
      <c r="A3265" s="2">
        <f t="shared" si="201"/>
        <v>42871.791666658763</v>
      </c>
      <c r="B3265">
        <f t="shared" si="202"/>
        <v>5</v>
      </c>
      <c r="C3265">
        <f t="shared" si="203"/>
        <v>19</v>
      </c>
      <c r="D3265" s="5">
        <v>0</v>
      </c>
      <c r="E3265" s="10">
        <f t="shared" si="200"/>
        <v>0</v>
      </c>
      <c r="F3265" s="5"/>
    </row>
    <row r="3266" spans="1:6" x14ac:dyDescent="0.2">
      <c r="A3266" s="2">
        <f t="shared" si="201"/>
        <v>42871.833333325427</v>
      </c>
      <c r="B3266">
        <f t="shared" si="202"/>
        <v>5</v>
      </c>
      <c r="C3266">
        <f t="shared" si="203"/>
        <v>20</v>
      </c>
      <c r="D3266" s="5">
        <v>0</v>
      </c>
      <c r="E3266" s="10">
        <f t="shared" si="200"/>
        <v>0</v>
      </c>
      <c r="F3266" s="5"/>
    </row>
    <row r="3267" spans="1:6" x14ac:dyDescent="0.2">
      <c r="A3267" s="2">
        <f t="shared" si="201"/>
        <v>42871.874999992091</v>
      </c>
      <c r="B3267">
        <f t="shared" si="202"/>
        <v>5</v>
      </c>
      <c r="C3267">
        <f t="shared" si="203"/>
        <v>21</v>
      </c>
      <c r="D3267" s="5">
        <v>0</v>
      </c>
      <c r="E3267" s="10">
        <f t="shared" si="200"/>
        <v>0</v>
      </c>
      <c r="F3267" s="5"/>
    </row>
    <row r="3268" spans="1:6" x14ac:dyDescent="0.2">
      <c r="A3268" s="2">
        <f t="shared" si="201"/>
        <v>42871.916666658755</v>
      </c>
      <c r="B3268">
        <f t="shared" si="202"/>
        <v>5</v>
      </c>
      <c r="C3268">
        <f t="shared" si="203"/>
        <v>22</v>
      </c>
      <c r="D3268" s="5">
        <v>0</v>
      </c>
      <c r="E3268" s="10">
        <f t="shared" si="200"/>
        <v>0</v>
      </c>
      <c r="F3268" s="5"/>
    </row>
    <row r="3269" spans="1:6" x14ac:dyDescent="0.2">
      <c r="A3269" s="2">
        <f t="shared" si="201"/>
        <v>42871.95833332542</v>
      </c>
      <c r="B3269">
        <f t="shared" si="202"/>
        <v>5</v>
      </c>
      <c r="C3269">
        <f t="shared" si="203"/>
        <v>23</v>
      </c>
      <c r="D3269" s="5">
        <v>0</v>
      </c>
      <c r="E3269" s="10">
        <f t="shared" si="200"/>
        <v>0</v>
      </c>
      <c r="F3269" s="5"/>
    </row>
    <row r="3270" spans="1:6" x14ac:dyDescent="0.2">
      <c r="A3270" s="2">
        <f t="shared" si="201"/>
        <v>42871.999999992084</v>
      </c>
      <c r="B3270">
        <f t="shared" si="202"/>
        <v>5</v>
      </c>
      <c r="C3270">
        <f t="shared" si="203"/>
        <v>0</v>
      </c>
      <c r="D3270" s="5">
        <v>0</v>
      </c>
      <c r="E3270" s="10">
        <f t="shared" si="200"/>
        <v>0</v>
      </c>
      <c r="F3270" s="5"/>
    </row>
    <row r="3271" spans="1:6" x14ac:dyDescent="0.2">
      <c r="A3271" s="2">
        <f t="shared" si="201"/>
        <v>42872.041666658748</v>
      </c>
      <c r="B3271">
        <f t="shared" si="202"/>
        <v>5</v>
      </c>
      <c r="C3271">
        <f t="shared" si="203"/>
        <v>1</v>
      </c>
      <c r="D3271" s="5">
        <v>0</v>
      </c>
      <c r="E3271" s="10">
        <f t="shared" ref="E3271:E3334" si="204">D3271*$B$4/10</f>
        <v>0</v>
      </c>
      <c r="F3271" s="5"/>
    </row>
    <row r="3272" spans="1:6" x14ac:dyDescent="0.2">
      <c r="A3272" s="2">
        <f t="shared" ref="A3272:A3335" si="205">A3271+1/24</f>
        <v>42872.083333325412</v>
      </c>
      <c r="B3272">
        <f t="shared" ref="B3272:B3335" si="206">MONTH(A3272)</f>
        <v>5</v>
      </c>
      <c r="C3272">
        <f t="shared" ref="C3272:C3335" si="207">HOUR(A3272)</f>
        <v>2</v>
      </c>
      <c r="D3272" s="5">
        <v>0</v>
      </c>
      <c r="E3272" s="10">
        <f t="shared" si="204"/>
        <v>0</v>
      </c>
      <c r="F3272" s="5"/>
    </row>
    <row r="3273" spans="1:6" x14ac:dyDescent="0.2">
      <c r="A3273" s="2">
        <f t="shared" si="205"/>
        <v>42872.124999992076</v>
      </c>
      <c r="B3273">
        <f t="shared" si="206"/>
        <v>5</v>
      </c>
      <c r="C3273">
        <f t="shared" si="207"/>
        <v>3</v>
      </c>
      <c r="D3273" s="5">
        <v>0</v>
      </c>
      <c r="E3273" s="10">
        <f t="shared" si="204"/>
        <v>0</v>
      </c>
      <c r="F3273" s="5"/>
    </row>
    <row r="3274" spans="1:6" x14ac:dyDescent="0.2">
      <c r="A3274" s="2">
        <f t="shared" si="205"/>
        <v>42872.166666658741</v>
      </c>
      <c r="B3274">
        <f t="shared" si="206"/>
        <v>5</v>
      </c>
      <c r="C3274">
        <f t="shared" si="207"/>
        <v>4</v>
      </c>
      <c r="D3274" s="5">
        <v>0</v>
      </c>
      <c r="E3274" s="10">
        <f t="shared" si="204"/>
        <v>0</v>
      </c>
      <c r="F3274" s="5"/>
    </row>
    <row r="3275" spans="1:6" x14ac:dyDescent="0.2">
      <c r="A3275" s="2">
        <f t="shared" si="205"/>
        <v>42872.208333325405</v>
      </c>
      <c r="B3275">
        <f t="shared" si="206"/>
        <v>5</v>
      </c>
      <c r="C3275">
        <f t="shared" si="207"/>
        <v>5</v>
      </c>
      <c r="D3275" s="5">
        <v>0</v>
      </c>
      <c r="E3275" s="10">
        <f t="shared" si="204"/>
        <v>0</v>
      </c>
      <c r="F3275" s="5"/>
    </row>
    <row r="3276" spans="1:6" x14ac:dyDescent="0.2">
      <c r="A3276" s="2">
        <f t="shared" si="205"/>
        <v>42872.249999992069</v>
      </c>
      <c r="B3276">
        <f t="shared" si="206"/>
        <v>5</v>
      </c>
      <c r="C3276">
        <f t="shared" si="207"/>
        <v>6</v>
      </c>
      <c r="D3276" s="5">
        <v>735.18119999999999</v>
      </c>
      <c r="E3276" s="10">
        <f t="shared" si="204"/>
        <v>735.18119999999999</v>
      </c>
      <c r="F3276" s="5"/>
    </row>
    <row r="3277" spans="1:6" x14ac:dyDescent="0.2">
      <c r="A3277" s="2">
        <f t="shared" si="205"/>
        <v>42872.291666658733</v>
      </c>
      <c r="B3277">
        <f t="shared" si="206"/>
        <v>5</v>
      </c>
      <c r="C3277">
        <f t="shared" si="207"/>
        <v>7</v>
      </c>
      <c r="D3277" s="5">
        <v>2325.2677999999996</v>
      </c>
      <c r="E3277" s="10">
        <f t="shared" si="204"/>
        <v>2325.2677999999996</v>
      </c>
      <c r="F3277" s="5"/>
    </row>
    <row r="3278" spans="1:6" x14ac:dyDescent="0.2">
      <c r="A3278" s="2">
        <f t="shared" si="205"/>
        <v>42872.333333325398</v>
      </c>
      <c r="B3278">
        <f t="shared" si="206"/>
        <v>5</v>
      </c>
      <c r="C3278">
        <f t="shared" si="207"/>
        <v>8</v>
      </c>
      <c r="D3278" s="5">
        <v>2557.5505499999995</v>
      </c>
      <c r="E3278" s="10">
        <f t="shared" si="204"/>
        <v>2557.5505499999995</v>
      </c>
      <c r="F3278" s="5"/>
    </row>
    <row r="3279" spans="1:6" x14ac:dyDescent="0.2">
      <c r="A3279" s="2">
        <f t="shared" si="205"/>
        <v>42872.374999992062</v>
      </c>
      <c r="B3279">
        <f t="shared" si="206"/>
        <v>5</v>
      </c>
      <c r="C3279">
        <f t="shared" si="207"/>
        <v>9</v>
      </c>
      <c r="D3279" s="5">
        <v>2314.9545999999996</v>
      </c>
      <c r="E3279" s="10">
        <f t="shared" si="204"/>
        <v>2314.9545999999996</v>
      </c>
      <c r="F3279" s="5"/>
    </row>
    <row r="3280" spans="1:6" x14ac:dyDescent="0.2">
      <c r="A3280" s="2">
        <f t="shared" si="205"/>
        <v>42872.416666658726</v>
      </c>
      <c r="B3280">
        <f t="shared" si="206"/>
        <v>5</v>
      </c>
      <c r="C3280">
        <f t="shared" si="207"/>
        <v>10</v>
      </c>
      <c r="D3280" s="5">
        <v>7367.2886999999992</v>
      </c>
      <c r="E3280" s="10">
        <f t="shared" si="204"/>
        <v>7367.2886999999992</v>
      </c>
      <c r="F3280" s="5"/>
    </row>
    <row r="3281" spans="1:6" x14ac:dyDescent="0.2">
      <c r="A3281" s="2">
        <f t="shared" si="205"/>
        <v>42872.45833332539</v>
      </c>
      <c r="B3281">
        <f t="shared" si="206"/>
        <v>5</v>
      </c>
      <c r="C3281">
        <f t="shared" si="207"/>
        <v>11</v>
      </c>
      <c r="D3281" s="5">
        <v>8553.4251499999991</v>
      </c>
      <c r="E3281" s="10">
        <f t="shared" si="204"/>
        <v>8553.4251499999991</v>
      </c>
      <c r="F3281" s="5"/>
    </row>
    <row r="3282" spans="1:6" x14ac:dyDescent="0.2">
      <c r="A3282" s="2">
        <f t="shared" si="205"/>
        <v>42872.499999992055</v>
      </c>
      <c r="B3282">
        <f t="shared" si="206"/>
        <v>5</v>
      </c>
      <c r="C3282">
        <f t="shared" si="207"/>
        <v>12</v>
      </c>
      <c r="D3282" s="5">
        <v>6339.5888999999988</v>
      </c>
      <c r="E3282" s="10">
        <f t="shared" si="204"/>
        <v>6339.5888999999988</v>
      </c>
      <c r="F3282" s="5"/>
    </row>
    <row r="3283" spans="1:6" x14ac:dyDescent="0.2">
      <c r="A3283" s="2">
        <f t="shared" si="205"/>
        <v>42872.541666658719</v>
      </c>
      <c r="B3283">
        <f t="shared" si="206"/>
        <v>5</v>
      </c>
      <c r="C3283">
        <f t="shared" si="207"/>
        <v>13</v>
      </c>
      <c r="D3283" s="5">
        <v>7771.9863499999992</v>
      </c>
      <c r="E3283" s="10">
        <f t="shared" si="204"/>
        <v>7771.9863499999992</v>
      </c>
      <c r="F3283" s="5"/>
    </row>
    <row r="3284" spans="1:6" x14ac:dyDescent="0.2">
      <c r="A3284" s="2">
        <f t="shared" si="205"/>
        <v>42872.583333325383</v>
      </c>
      <c r="B3284">
        <f t="shared" si="206"/>
        <v>5</v>
      </c>
      <c r="C3284">
        <f t="shared" si="207"/>
        <v>14</v>
      </c>
      <c r="D3284" s="5">
        <v>6632.5295500000002</v>
      </c>
      <c r="E3284" s="10">
        <f t="shared" si="204"/>
        <v>6632.5295500000011</v>
      </c>
      <c r="F3284" s="5"/>
    </row>
    <row r="3285" spans="1:6" x14ac:dyDescent="0.2">
      <c r="A3285" s="2">
        <f t="shared" si="205"/>
        <v>42872.624999992047</v>
      </c>
      <c r="B3285">
        <f t="shared" si="206"/>
        <v>5</v>
      </c>
      <c r="C3285">
        <f t="shared" si="207"/>
        <v>15</v>
      </c>
      <c r="D3285" s="5">
        <v>5043.7033499999989</v>
      </c>
      <c r="E3285" s="10">
        <f t="shared" si="204"/>
        <v>5043.7033499999989</v>
      </c>
      <c r="F3285" s="5"/>
    </row>
    <row r="3286" spans="1:6" x14ac:dyDescent="0.2">
      <c r="A3286" s="2">
        <f t="shared" si="205"/>
        <v>42872.666666658712</v>
      </c>
      <c r="B3286">
        <f t="shared" si="206"/>
        <v>5</v>
      </c>
      <c r="C3286">
        <f t="shared" si="207"/>
        <v>16</v>
      </c>
      <c r="D3286" s="5">
        <v>3049.7471</v>
      </c>
      <c r="E3286" s="10">
        <f t="shared" si="204"/>
        <v>3049.7471</v>
      </c>
      <c r="F3286" s="5"/>
    </row>
    <row r="3287" spans="1:6" x14ac:dyDescent="0.2">
      <c r="A3287" s="2">
        <f t="shared" si="205"/>
        <v>42872.708333325376</v>
      </c>
      <c r="B3287">
        <f t="shared" si="206"/>
        <v>5</v>
      </c>
      <c r="C3287">
        <f t="shared" si="207"/>
        <v>17</v>
      </c>
      <c r="D3287" s="5">
        <v>1109.96965</v>
      </c>
      <c r="E3287" s="10">
        <f t="shared" si="204"/>
        <v>1109.96965</v>
      </c>
      <c r="F3287" s="5"/>
    </row>
    <row r="3288" spans="1:6" x14ac:dyDescent="0.2">
      <c r="A3288" s="2">
        <f t="shared" si="205"/>
        <v>42872.74999999204</v>
      </c>
      <c r="B3288">
        <f t="shared" si="206"/>
        <v>5</v>
      </c>
      <c r="C3288">
        <f t="shared" si="207"/>
        <v>18</v>
      </c>
      <c r="D3288" s="5">
        <v>173.51429999999999</v>
      </c>
      <c r="E3288" s="10">
        <f t="shared" si="204"/>
        <v>173.51429999999999</v>
      </c>
      <c r="F3288" s="5"/>
    </row>
    <row r="3289" spans="1:6" x14ac:dyDescent="0.2">
      <c r="A3289" s="2">
        <f t="shared" si="205"/>
        <v>42872.791666658704</v>
      </c>
      <c r="B3289">
        <f t="shared" si="206"/>
        <v>5</v>
      </c>
      <c r="C3289">
        <f t="shared" si="207"/>
        <v>19</v>
      </c>
      <c r="D3289" s="5">
        <v>0</v>
      </c>
      <c r="E3289" s="10">
        <f t="shared" si="204"/>
        <v>0</v>
      </c>
      <c r="F3289" s="5"/>
    </row>
    <row r="3290" spans="1:6" x14ac:dyDescent="0.2">
      <c r="A3290" s="2">
        <f t="shared" si="205"/>
        <v>42872.833333325369</v>
      </c>
      <c r="B3290">
        <f t="shared" si="206"/>
        <v>5</v>
      </c>
      <c r="C3290">
        <f t="shared" si="207"/>
        <v>20</v>
      </c>
      <c r="D3290" s="5">
        <v>0</v>
      </c>
      <c r="E3290" s="10">
        <f t="shared" si="204"/>
        <v>0</v>
      </c>
      <c r="F3290" s="5"/>
    </row>
    <row r="3291" spans="1:6" x14ac:dyDescent="0.2">
      <c r="A3291" s="2">
        <f t="shared" si="205"/>
        <v>42872.874999992033</v>
      </c>
      <c r="B3291">
        <f t="shared" si="206"/>
        <v>5</v>
      </c>
      <c r="C3291">
        <f t="shared" si="207"/>
        <v>21</v>
      </c>
      <c r="D3291" s="5">
        <v>0</v>
      </c>
      <c r="E3291" s="10">
        <f t="shared" si="204"/>
        <v>0</v>
      </c>
      <c r="F3291" s="5"/>
    </row>
    <row r="3292" spans="1:6" x14ac:dyDescent="0.2">
      <c r="A3292" s="2">
        <f t="shared" si="205"/>
        <v>42872.916666658697</v>
      </c>
      <c r="B3292">
        <f t="shared" si="206"/>
        <v>5</v>
      </c>
      <c r="C3292">
        <f t="shared" si="207"/>
        <v>22</v>
      </c>
      <c r="D3292" s="5">
        <v>0</v>
      </c>
      <c r="E3292" s="10">
        <f t="shared" si="204"/>
        <v>0</v>
      </c>
      <c r="F3292" s="5"/>
    </row>
    <row r="3293" spans="1:6" x14ac:dyDescent="0.2">
      <c r="A3293" s="2">
        <f t="shared" si="205"/>
        <v>42872.958333325361</v>
      </c>
      <c r="B3293">
        <f t="shared" si="206"/>
        <v>5</v>
      </c>
      <c r="C3293">
        <f t="shared" si="207"/>
        <v>23</v>
      </c>
      <c r="D3293" s="5">
        <v>0</v>
      </c>
      <c r="E3293" s="10">
        <f t="shared" si="204"/>
        <v>0</v>
      </c>
      <c r="F3293" s="5"/>
    </row>
    <row r="3294" spans="1:6" x14ac:dyDescent="0.2">
      <c r="A3294" s="2">
        <f t="shared" si="205"/>
        <v>42872.999999992026</v>
      </c>
      <c r="B3294">
        <f t="shared" si="206"/>
        <v>5</v>
      </c>
      <c r="C3294">
        <f t="shared" si="207"/>
        <v>0</v>
      </c>
      <c r="D3294" s="5">
        <v>0</v>
      </c>
      <c r="E3294" s="10">
        <f t="shared" si="204"/>
        <v>0</v>
      </c>
      <c r="F3294" s="5"/>
    </row>
    <row r="3295" spans="1:6" x14ac:dyDescent="0.2">
      <c r="A3295" s="2">
        <f t="shared" si="205"/>
        <v>42873.04166665869</v>
      </c>
      <c r="B3295">
        <f t="shared" si="206"/>
        <v>5</v>
      </c>
      <c r="C3295">
        <f t="shared" si="207"/>
        <v>1</v>
      </c>
      <c r="D3295" s="5">
        <v>0</v>
      </c>
      <c r="E3295" s="10">
        <f t="shared" si="204"/>
        <v>0</v>
      </c>
      <c r="F3295" s="5"/>
    </row>
    <row r="3296" spans="1:6" x14ac:dyDescent="0.2">
      <c r="A3296" s="2">
        <f t="shared" si="205"/>
        <v>42873.083333325354</v>
      </c>
      <c r="B3296">
        <f t="shared" si="206"/>
        <v>5</v>
      </c>
      <c r="C3296">
        <f t="shared" si="207"/>
        <v>2</v>
      </c>
      <c r="D3296" s="5">
        <v>0</v>
      </c>
      <c r="E3296" s="10">
        <f t="shared" si="204"/>
        <v>0</v>
      </c>
      <c r="F3296" s="5"/>
    </row>
    <row r="3297" spans="1:6" x14ac:dyDescent="0.2">
      <c r="A3297" s="2">
        <f t="shared" si="205"/>
        <v>42873.124999992018</v>
      </c>
      <c r="B3297">
        <f t="shared" si="206"/>
        <v>5</v>
      </c>
      <c r="C3297">
        <f t="shared" si="207"/>
        <v>3</v>
      </c>
      <c r="D3297" s="5">
        <v>0</v>
      </c>
      <c r="E3297" s="10">
        <f t="shared" si="204"/>
        <v>0</v>
      </c>
      <c r="F3297" s="5"/>
    </row>
    <row r="3298" spans="1:6" x14ac:dyDescent="0.2">
      <c r="A3298" s="2">
        <f t="shared" si="205"/>
        <v>42873.166666658683</v>
      </c>
      <c r="B3298">
        <f t="shared" si="206"/>
        <v>5</v>
      </c>
      <c r="C3298">
        <f t="shared" si="207"/>
        <v>4</v>
      </c>
      <c r="D3298" s="5">
        <v>0</v>
      </c>
      <c r="E3298" s="10">
        <f t="shared" si="204"/>
        <v>0</v>
      </c>
      <c r="F3298" s="5"/>
    </row>
    <row r="3299" spans="1:6" x14ac:dyDescent="0.2">
      <c r="A3299" s="2">
        <f t="shared" si="205"/>
        <v>42873.208333325347</v>
      </c>
      <c r="B3299">
        <f t="shared" si="206"/>
        <v>5</v>
      </c>
      <c r="C3299">
        <f t="shared" si="207"/>
        <v>5</v>
      </c>
      <c r="D3299" s="5">
        <v>631.73985000000005</v>
      </c>
      <c r="E3299" s="10">
        <f t="shared" si="204"/>
        <v>631.73985000000005</v>
      </c>
      <c r="F3299" s="5"/>
    </row>
    <row r="3300" spans="1:6" x14ac:dyDescent="0.2">
      <c r="A3300" s="2">
        <f t="shared" si="205"/>
        <v>42873.249999992011</v>
      </c>
      <c r="B3300">
        <f t="shared" si="206"/>
        <v>5</v>
      </c>
      <c r="C3300">
        <f t="shared" si="207"/>
        <v>6</v>
      </c>
      <c r="D3300" s="5">
        <v>2494.3189499999999</v>
      </c>
      <c r="E3300" s="10">
        <f t="shared" si="204"/>
        <v>2494.3189499999999</v>
      </c>
      <c r="F3300" s="5"/>
    </row>
    <row r="3301" spans="1:6" x14ac:dyDescent="0.2">
      <c r="A3301" s="2">
        <f t="shared" si="205"/>
        <v>42873.291666658675</v>
      </c>
      <c r="B3301">
        <f t="shared" si="206"/>
        <v>5</v>
      </c>
      <c r="C3301">
        <f t="shared" si="207"/>
        <v>7</v>
      </c>
      <c r="D3301" s="5">
        <v>4610.9686999999994</v>
      </c>
      <c r="E3301" s="10">
        <f t="shared" si="204"/>
        <v>4610.9686999999994</v>
      </c>
      <c r="F3301" s="5"/>
    </row>
    <row r="3302" spans="1:6" x14ac:dyDescent="0.2">
      <c r="A3302" s="2">
        <f t="shared" si="205"/>
        <v>42873.333333325339</v>
      </c>
      <c r="B3302">
        <f t="shared" si="206"/>
        <v>5</v>
      </c>
      <c r="C3302">
        <f t="shared" si="207"/>
        <v>8</v>
      </c>
      <c r="D3302" s="5">
        <v>6318.1597999999994</v>
      </c>
      <c r="E3302" s="10">
        <f t="shared" si="204"/>
        <v>6318.1597999999994</v>
      </c>
      <c r="F3302" s="5"/>
    </row>
    <row r="3303" spans="1:6" x14ac:dyDescent="0.2">
      <c r="A3303" s="2">
        <f t="shared" si="205"/>
        <v>42873.374999992004</v>
      </c>
      <c r="B3303">
        <f t="shared" si="206"/>
        <v>5</v>
      </c>
      <c r="C3303">
        <f t="shared" si="207"/>
        <v>9</v>
      </c>
      <c r="D3303" s="5">
        <v>7536.3835499999996</v>
      </c>
      <c r="E3303" s="10">
        <f t="shared" si="204"/>
        <v>7536.3835500000005</v>
      </c>
      <c r="F3303" s="5"/>
    </row>
    <row r="3304" spans="1:6" x14ac:dyDescent="0.2">
      <c r="A3304" s="2">
        <f t="shared" si="205"/>
        <v>42873.416666658668</v>
      </c>
      <c r="B3304">
        <f t="shared" si="206"/>
        <v>5</v>
      </c>
      <c r="C3304">
        <f t="shared" si="207"/>
        <v>10</v>
      </c>
      <c r="D3304" s="5">
        <v>8251.9411499999987</v>
      </c>
      <c r="E3304" s="10">
        <f t="shared" si="204"/>
        <v>8251.9411499999987</v>
      </c>
      <c r="F3304" s="5"/>
    </row>
    <row r="3305" spans="1:6" x14ac:dyDescent="0.2">
      <c r="A3305" s="2">
        <f t="shared" si="205"/>
        <v>42873.458333325332</v>
      </c>
      <c r="B3305">
        <f t="shared" si="206"/>
        <v>5</v>
      </c>
      <c r="C3305">
        <f t="shared" si="207"/>
        <v>11</v>
      </c>
      <c r="D3305" s="5">
        <v>8427.3655999999992</v>
      </c>
      <c r="E3305" s="10">
        <f t="shared" si="204"/>
        <v>8427.3655999999992</v>
      </c>
      <c r="F3305" s="5"/>
    </row>
    <row r="3306" spans="1:6" x14ac:dyDescent="0.2">
      <c r="A3306" s="2">
        <f t="shared" si="205"/>
        <v>42873.499999991996</v>
      </c>
      <c r="B3306">
        <f t="shared" si="206"/>
        <v>5</v>
      </c>
      <c r="C3306">
        <f t="shared" si="207"/>
        <v>12</v>
      </c>
      <c r="D3306" s="5">
        <v>4885.4150499999996</v>
      </c>
      <c r="E3306" s="10">
        <f t="shared" si="204"/>
        <v>4885.4150499999996</v>
      </c>
      <c r="F3306" s="5"/>
    </row>
    <row r="3307" spans="1:6" x14ac:dyDescent="0.2">
      <c r="A3307" s="2">
        <f t="shared" si="205"/>
        <v>42873.541666658661</v>
      </c>
      <c r="B3307">
        <f t="shared" si="206"/>
        <v>5</v>
      </c>
      <c r="C3307">
        <f t="shared" si="207"/>
        <v>13</v>
      </c>
      <c r="D3307" s="5">
        <v>2901.3027999999995</v>
      </c>
      <c r="E3307" s="10">
        <f t="shared" si="204"/>
        <v>2901.3027999999995</v>
      </c>
      <c r="F3307" s="5"/>
    </row>
    <row r="3308" spans="1:6" x14ac:dyDescent="0.2">
      <c r="A3308" s="2">
        <f t="shared" si="205"/>
        <v>42873.583333325325</v>
      </c>
      <c r="B3308">
        <f t="shared" si="206"/>
        <v>5</v>
      </c>
      <c r="C3308">
        <f t="shared" si="207"/>
        <v>14</v>
      </c>
      <c r="D3308" s="5">
        <v>2502.0158999999999</v>
      </c>
      <c r="E3308" s="10">
        <f t="shared" si="204"/>
        <v>2502.0158999999999</v>
      </c>
      <c r="F3308" s="5"/>
    </row>
    <row r="3309" spans="1:6" x14ac:dyDescent="0.2">
      <c r="A3309" s="2">
        <f t="shared" si="205"/>
        <v>42873.624999991989</v>
      </c>
      <c r="B3309">
        <f t="shared" si="206"/>
        <v>5</v>
      </c>
      <c r="C3309">
        <f t="shared" si="207"/>
        <v>15</v>
      </c>
      <c r="D3309" s="5">
        <v>1817.6991999999998</v>
      </c>
      <c r="E3309" s="10">
        <f t="shared" si="204"/>
        <v>1817.6991999999998</v>
      </c>
      <c r="F3309" s="5"/>
    </row>
    <row r="3310" spans="1:6" x14ac:dyDescent="0.2">
      <c r="A3310" s="2">
        <f t="shared" si="205"/>
        <v>42873.666666658653</v>
      </c>
      <c r="B3310">
        <f t="shared" si="206"/>
        <v>5</v>
      </c>
      <c r="C3310">
        <f t="shared" si="207"/>
        <v>16</v>
      </c>
      <c r="D3310" s="5">
        <v>269.19200000000001</v>
      </c>
      <c r="E3310" s="10">
        <f t="shared" si="204"/>
        <v>269.19200000000001</v>
      </c>
      <c r="F3310" s="5"/>
    </row>
    <row r="3311" spans="1:6" x14ac:dyDescent="0.2">
      <c r="A3311" s="2">
        <f t="shared" si="205"/>
        <v>42873.708333325318</v>
      </c>
      <c r="B3311">
        <f t="shared" si="206"/>
        <v>5</v>
      </c>
      <c r="C3311">
        <f t="shared" si="207"/>
        <v>17</v>
      </c>
      <c r="D3311" s="5">
        <v>985.21074999999996</v>
      </c>
      <c r="E3311" s="10">
        <f t="shared" si="204"/>
        <v>985.21074999999996</v>
      </c>
      <c r="F3311" s="5"/>
    </row>
    <row r="3312" spans="1:6" x14ac:dyDescent="0.2">
      <c r="A3312" s="2">
        <f t="shared" si="205"/>
        <v>42873.749999991982</v>
      </c>
      <c r="B3312">
        <f t="shared" si="206"/>
        <v>5</v>
      </c>
      <c r="C3312">
        <f t="shared" si="207"/>
        <v>18</v>
      </c>
      <c r="D3312" s="5">
        <v>194.02339999999998</v>
      </c>
      <c r="E3312" s="10">
        <f t="shared" si="204"/>
        <v>194.02339999999998</v>
      </c>
      <c r="F3312" s="5"/>
    </row>
    <row r="3313" spans="1:6" x14ac:dyDescent="0.2">
      <c r="A3313" s="2">
        <f t="shared" si="205"/>
        <v>42873.791666658646</v>
      </c>
      <c r="B3313">
        <f t="shared" si="206"/>
        <v>5</v>
      </c>
      <c r="C3313">
        <f t="shared" si="207"/>
        <v>19</v>
      </c>
      <c r="D3313" s="5">
        <v>0</v>
      </c>
      <c r="E3313" s="10">
        <f t="shared" si="204"/>
        <v>0</v>
      </c>
      <c r="F3313" s="5"/>
    </row>
    <row r="3314" spans="1:6" x14ac:dyDescent="0.2">
      <c r="A3314" s="2">
        <f t="shared" si="205"/>
        <v>42873.83333332531</v>
      </c>
      <c r="B3314">
        <f t="shared" si="206"/>
        <v>5</v>
      </c>
      <c r="C3314">
        <f t="shared" si="207"/>
        <v>20</v>
      </c>
      <c r="D3314" s="5">
        <v>0</v>
      </c>
      <c r="E3314" s="10">
        <f t="shared" si="204"/>
        <v>0</v>
      </c>
      <c r="F3314" s="5"/>
    </row>
    <row r="3315" spans="1:6" x14ac:dyDescent="0.2">
      <c r="A3315" s="2">
        <f t="shared" si="205"/>
        <v>42873.874999991975</v>
      </c>
      <c r="B3315">
        <f t="shared" si="206"/>
        <v>5</v>
      </c>
      <c r="C3315">
        <f t="shared" si="207"/>
        <v>21</v>
      </c>
      <c r="D3315" s="5">
        <v>0</v>
      </c>
      <c r="E3315" s="10">
        <f t="shared" si="204"/>
        <v>0</v>
      </c>
      <c r="F3315" s="5"/>
    </row>
    <row r="3316" spans="1:6" x14ac:dyDescent="0.2">
      <c r="A3316" s="2">
        <f t="shared" si="205"/>
        <v>42873.916666658639</v>
      </c>
      <c r="B3316">
        <f t="shared" si="206"/>
        <v>5</v>
      </c>
      <c r="C3316">
        <f t="shared" si="207"/>
        <v>22</v>
      </c>
      <c r="D3316" s="5">
        <v>0</v>
      </c>
      <c r="E3316" s="10">
        <f t="shared" si="204"/>
        <v>0</v>
      </c>
      <c r="F3316" s="5"/>
    </row>
    <row r="3317" spans="1:6" x14ac:dyDescent="0.2">
      <c r="A3317" s="2">
        <f t="shared" si="205"/>
        <v>42873.958333325303</v>
      </c>
      <c r="B3317">
        <f t="shared" si="206"/>
        <v>5</v>
      </c>
      <c r="C3317">
        <f t="shared" si="207"/>
        <v>23</v>
      </c>
      <c r="D3317" s="5">
        <v>0</v>
      </c>
      <c r="E3317" s="10">
        <f t="shared" si="204"/>
        <v>0</v>
      </c>
      <c r="F3317" s="5"/>
    </row>
    <row r="3318" spans="1:6" x14ac:dyDescent="0.2">
      <c r="A3318" s="2">
        <f t="shared" si="205"/>
        <v>42873.999999991967</v>
      </c>
      <c r="B3318">
        <f t="shared" si="206"/>
        <v>5</v>
      </c>
      <c r="C3318">
        <f t="shared" si="207"/>
        <v>0</v>
      </c>
      <c r="D3318" s="5">
        <v>0</v>
      </c>
      <c r="E3318" s="10">
        <f t="shared" si="204"/>
        <v>0</v>
      </c>
      <c r="F3318" s="5"/>
    </row>
    <row r="3319" spans="1:6" x14ac:dyDescent="0.2">
      <c r="A3319" s="2">
        <f t="shared" si="205"/>
        <v>42874.041666658632</v>
      </c>
      <c r="B3319">
        <f t="shared" si="206"/>
        <v>5</v>
      </c>
      <c r="C3319">
        <f t="shared" si="207"/>
        <v>1</v>
      </c>
      <c r="D3319" s="5">
        <v>0</v>
      </c>
      <c r="E3319" s="10">
        <f t="shared" si="204"/>
        <v>0</v>
      </c>
      <c r="F3319" s="5"/>
    </row>
    <row r="3320" spans="1:6" x14ac:dyDescent="0.2">
      <c r="A3320" s="2">
        <f t="shared" si="205"/>
        <v>42874.083333325296</v>
      </c>
      <c r="B3320">
        <f t="shared" si="206"/>
        <v>5</v>
      </c>
      <c r="C3320">
        <f t="shared" si="207"/>
        <v>2</v>
      </c>
      <c r="D3320" s="5">
        <v>0</v>
      </c>
      <c r="E3320" s="10">
        <f t="shared" si="204"/>
        <v>0</v>
      </c>
      <c r="F3320" s="5"/>
    </row>
    <row r="3321" spans="1:6" x14ac:dyDescent="0.2">
      <c r="A3321" s="2">
        <f t="shared" si="205"/>
        <v>42874.12499999196</v>
      </c>
      <c r="B3321">
        <f t="shared" si="206"/>
        <v>5</v>
      </c>
      <c r="C3321">
        <f t="shared" si="207"/>
        <v>3</v>
      </c>
      <c r="D3321" s="5">
        <v>0</v>
      </c>
      <c r="E3321" s="10">
        <f t="shared" si="204"/>
        <v>0</v>
      </c>
      <c r="F3321" s="5"/>
    </row>
    <row r="3322" spans="1:6" x14ac:dyDescent="0.2">
      <c r="A3322" s="2">
        <f t="shared" si="205"/>
        <v>42874.166666658624</v>
      </c>
      <c r="B3322">
        <f t="shared" si="206"/>
        <v>5</v>
      </c>
      <c r="C3322">
        <f t="shared" si="207"/>
        <v>4</v>
      </c>
      <c r="D3322" s="5">
        <v>15.37665</v>
      </c>
      <c r="E3322" s="10">
        <f t="shared" si="204"/>
        <v>15.376650000000001</v>
      </c>
      <c r="F3322" s="5"/>
    </row>
    <row r="3323" spans="1:6" x14ac:dyDescent="0.2">
      <c r="A3323" s="2">
        <f t="shared" si="205"/>
        <v>42874.208333325289</v>
      </c>
      <c r="B3323">
        <f t="shared" si="206"/>
        <v>5</v>
      </c>
      <c r="C3323">
        <f t="shared" si="207"/>
        <v>5</v>
      </c>
      <c r="D3323" s="5">
        <v>672.66030000000001</v>
      </c>
      <c r="E3323" s="10">
        <f t="shared" si="204"/>
        <v>672.66030000000001</v>
      </c>
      <c r="F3323" s="5"/>
    </row>
    <row r="3324" spans="1:6" x14ac:dyDescent="0.2">
      <c r="A3324" s="2">
        <f t="shared" si="205"/>
        <v>42874.249999991953</v>
      </c>
      <c r="B3324">
        <f t="shared" si="206"/>
        <v>5</v>
      </c>
      <c r="C3324">
        <f t="shared" si="207"/>
        <v>6</v>
      </c>
      <c r="D3324" s="5">
        <v>2539.8750499999996</v>
      </c>
      <c r="E3324" s="10">
        <f t="shared" si="204"/>
        <v>2539.8750499999996</v>
      </c>
      <c r="F3324" s="5"/>
    </row>
    <row r="3325" spans="1:6" x14ac:dyDescent="0.2">
      <c r="A3325" s="2">
        <f t="shared" si="205"/>
        <v>42874.291666658617</v>
      </c>
      <c r="B3325">
        <f t="shared" si="206"/>
        <v>5</v>
      </c>
      <c r="C3325">
        <f t="shared" si="207"/>
        <v>7</v>
      </c>
      <c r="D3325" s="5">
        <v>4749.0744999999997</v>
      </c>
      <c r="E3325" s="10">
        <f t="shared" si="204"/>
        <v>4749.0744999999997</v>
      </c>
      <c r="F3325" s="5"/>
    </row>
    <row r="3326" spans="1:6" x14ac:dyDescent="0.2">
      <c r="A3326" s="2">
        <f t="shared" si="205"/>
        <v>42874.333333325281</v>
      </c>
      <c r="B3326">
        <f t="shared" si="206"/>
        <v>5</v>
      </c>
      <c r="C3326">
        <f t="shared" si="207"/>
        <v>8</v>
      </c>
      <c r="D3326" s="5">
        <v>6514.9385999999995</v>
      </c>
      <c r="E3326" s="10">
        <f t="shared" si="204"/>
        <v>6514.9385999999995</v>
      </c>
      <c r="F3326" s="5"/>
    </row>
    <row r="3327" spans="1:6" x14ac:dyDescent="0.2">
      <c r="A3327" s="2">
        <f t="shared" si="205"/>
        <v>42874.374999991946</v>
      </c>
      <c r="B3327">
        <f t="shared" si="206"/>
        <v>5</v>
      </c>
      <c r="C3327">
        <f t="shared" si="207"/>
        <v>9</v>
      </c>
      <c r="D3327" s="5">
        <v>6542.5064000000002</v>
      </c>
      <c r="E3327" s="10">
        <f t="shared" si="204"/>
        <v>6542.5064000000002</v>
      </c>
      <c r="F3327" s="5"/>
    </row>
    <row r="3328" spans="1:6" x14ac:dyDescent="0.2">
      <c r="A3328" s="2">
        <f t="shared" si="205"/>
        <v>42874.41666665861</v>
      </c>
      <c r="B3328">
        <f t="shared" si="206"/>
        <v>5</v>
      </c>
      <c r="C3328">
        <f t="shared" si="207"/>
        <v>10</v>
      </c>
      <c r="D3328" s="5">
        <v>5153.4627999999993</v>
      </c>
      <c r="E3328" s="10">
        <f t="shared" si="204"/>
        <v>5153.4627999999993</v>
      </c>
      <c r="F3328" s="5"/>
    </row>
    <row r="3329" spans="1:6" x14ac:dyDescent="0.2">
      <c r="A3329" s="2">
        <f t="shared" si="205"/>
        <v>42874.458333325274</v>
      </c>
      <c r="B3329">
        <f t="shared" si="206"/>
        <v>5</v>
      </c>
      <c r="C3329">
        <f t="shared" si="207"/>
        <v>11</v>
      </c>
      <c r="D3329" s="5">
        <v>4858.1807499999995</v>
      </c>
      <c r="E3329" s="10">
        <f t="shared" si="204"/>
        <v>4858.1807499999995</v>
      </c>
      <c r="F3329" s="5"/>
    </row>
    <row r="3330" spans="1:6" x14ac:dyDescent="0.2">
      <c r="A3330" s="2">
        <f t="shared" si="205"/>
        <v>42874.499999991938</v>
      </c>
      <c r="B3330">
        <f t="shared" si="206"/>
        <v>5</v>
      </c>
      <c r="C3330">
        <f t="shared" si="207"/>
        <v>12</v>
      </c>
      <c r="D3330" s="5">
        <v>6325.1885999999995</v>
      </c>
      <c r="E3330" s="10">
        <f t="shared" si="204"/>
        <v>6325.1885999999995</v>
      </c>
      <c r="F3330" s="5"/>
    </row>
    <row r="3331" spans="1:6" x14ac:dyDescent="0.2">
      <c r="A3331" s="2">
        <f t="shared" si="205"/>
        <v>42874.541666658602</v>
      </c>
      <c r="B3331">
        <f t="shared" si="206"/>
        <v>5</v>
      </c>
      <c r="C3331">
        <f t="shared" si="207"/>
        <v>13</v>
      </c>
      <c r="D3331" s="5">
        <v>4096.9152499999991</v>
      </c>
      <c r="E3331" s="10">
        <f t="shared" si="204"/>
        <v>4096.9152499999991</v>
      </c>
      <c r="F3331" s="5"/>
    </row>
    <row r="3332" spans="1:6" x14ac:dyDescent="0.2">
      <c r="A3332" s="2">
        <f t="shared" si="205"/>
        <v>42874.583333325267</v>
      </c>
      <c r="B3332">
        <f t="shared" si="206"/>
        <v>5</v>
      </c>
      <c r="C3332">
        <f t="shared" si="207"/>
        <v>14</v>
      </c>
      <c r="D3332" s="5">
        <v>4494.9474999999993</v>
      </c>
      <c r="E3332" s="10">
        <f t="shared" si="204"/>
        <v>4494.9474999999993</v>
      </c>
      <c r="F3332" s="5"/>
    </row>
    <row r="3333" spans="1:6" x14ac:dyDescent="0.2">
      <c r="A3333" s="2">
        <f t="shared" si="205"/>
        <v>42874.624999991931</v>
      </c>
      <c r="B3333">
        <f t="shared" si="206"/>
        <v>5</v>
      </c>
      <c r="C3333">
        <f t="shared" si="207"/>
        <v>15</v>
      </c>
      <c r="D3333" s="5">
        <v>1421.1424</v>
      </c>
      <c r="E3333" s="10">
        <f t="shared" si="204"/>
        <v>1421.1424</v>
      </c>
      <c r="F3333" s="5"/>
    </row>
    <row r="3334" spans="1:6" x14ac:dyDescent="0.2">
      <c r="A3334" s="2">
        <f t="shared" si="205"/>
        <v>42874.666666658595</v>
      </c>
      <c r="B3334">
        <f t="shared" si="206"/>
        <v>5</v>
      </c>
      <c r="C3334">
        <f t="shared" si="207"/>
        <v>16</v>
      </c>
      <c r="D3334" s="5">
        <v>2733.6546499999995</v>
      </c>
      <c r="E3334" s="10">
        <f t="shared" si="204"/>
        <v>2733.6546499999995</v>
      </c>
      <c r="F3334" s="5"/>
    </row>
    <row r="3335" spans="1:6" x14ac:dyDescent="0.2">
      <c r="A3335" s="2">
        <f t="shared" si="205"/>
        <v>42874.708333325259</v>
      </c>
      <c r="B3335">
        <f t="shared" si="206"/>
        <v>5</v>
      </c>
      <c r="C3335">
        <f t="shared" si="207"/>
        <v>17</v>
      </c>
      <c r="D3335" s="5">
        <v>1092.5552</v>
      </c>
      <c r="E3335" s="10">
        <f t="shared" ref="E3335:E3398" si="208">D3335*$B$4/10</f>
        <v>1092.5552</v>
      </c>
      <c r="F3335" s="5"/>
    </row>
    <row r="3336" spans="1:6" x14ac:dyDescent="0.2">
      <c r="A3336" s="2">
        <f t="shared" ref="A3336:A3399" si="209">A3335+1/24</f>
        <v>42874.749999991924</v>
      </c>
      <c r="B3336">
        <f t="shared" ref="B3336:B3399" si="210">MONTH(A3336)</f>
        <v>5</v>
      </c>
      <c r="C3336">
        <f t="shared" ref="C3336:C3399" si="211">HOUR(A3336)</f>
        <v>18</v>
      </c>
      <c r="D3336" s="5">
        <v>169.04769999999996</v>
      </c>
      <c r="E3336" s="10">
        <f t="shared" si="208"/>
        <v>169.04769999999996</v>
      </c>
      <c r="F3336" s="5"/>
    </row>
    <row r="3337" spans="1:6" x14ac:dyDescent="0.2">
      <c r="A3337" s="2">
        <f t="shared" si="209"/>
        <v>42874.791666658588</v>
      </c>
      <c r="B3337">
        <f t="shared" si="210"/>
        <v>5</v>
      </c>
      <c r="C3337">
        <f t="shared" si="211"/>
        <v>19</v>
      </c>
      <c r="D3337" s="5">
        <v>0</v>
      </c>
      <c r="E3337" s="10">
        <f t="shared" si="208"/>
        <v>0</v>
      </c>
      <c r="F3337" s="5"/>
    </row>
    <row r="3338" spans="1:6" x14ac:dyDescent="0.2">
      <c r="A3338" s="2">
        <f t="shared" si="209"/>
        <v>42874.833333325252</v>
      </c>
      <c r="B3338">
        <f t="shared" si="210"/>
        <v>5</v>
      </c>
      <c r="C3338">
        <f t="shared" si="211"/>
        <v>20</v>
      </c>
      <c r="D3338" s="5">
        <v>0</v>
      </c>
      <c r="E3338" s="10">
        <f t="shared" si="208"/>
        <v>0</v>
      </c>
      <c r="F3338" s="5"/>
    </row>
    <row r="3339" spans="1:6" x14ac:dyDescent="0.2">
      <c r="A3339" s="2">
        <f t="shared" si="209"/>
        <v>42874.874999991916</v>
      </c>
      <c r="B3339">
        <f t="shared" si="210"/>
        <v>5</v>
      </c>
      <c r="C3339">
        <f t="shared" si="211"/>
        <v>21</v>
      </c>
      <c r="D3339" s="5">
        <v>0</v>
      </c>
      <c r="E3339" s="10">
        <f t="shared" si="208"/>
        <v>0</v>
      </c>
      <c r="F3339" s="5"/>
    </row>
    <row r="3340" spans="1:6" x14ac:dyDescent="0.2">
      <c r="A3340" s="2">
        <f t="shared" si="209"/>
        <v>42874.916666658581</v>
      </c>
      <c r="B3340">
        <f t="shared" si="210"/>
        <v>5</v>
      </c>
      <c r="C3340">
        <f t="shared" si="211"/>
        <v>22</v>
      </c>
      <c r="D3340" s="5">
        <v>0</v>
      </c>
      <c r="E3340" s="10">
        <f t="shared" si="208"/>
        <v>0</v>
      </c>
      <c r="F3340" s="5"/>
    </row>
    <row r="3341" spans="1:6" x14ac:dyDescent="0.2">
      <c r="A3341" s="2">
        <f t="shared" si="209"/>
        <v>42874.958333325245</v>
      </c>
      <c r="B3341">
        <f t="shared" si="210"/>
        <v>5</v>
      </c>
      <c r="C3341">
        <f t="shared" si="211"/>
        <v>23</v>
      </c>
      <c r="D3341" s="5">
        <v>0</v>
      </c>
      <c r="E3341" s="10">
        <f t="shared" si="208"/>
        <v>0</v>
      </c>
      <c r="F3341" s="5"/>
    </row>
    <row r="3342" spans="1:6" x14ac:dyDescent="0.2">
      <c r="A3342" s="2">
        <f t="shared" si="209"/>
        <v>42874.999999991909</v>
      </c>
      <c r="B3342">
        <f t="shared" si="210"/>
        <v>5</v>
      </c>
      <c r="C3342">
        <f t="shared" si="211"/>
        <v>0</v>
      </c>
      <c r="D3342" s="5">
        <v>0</v>
      </c>
      <c r="E3342" s="10">
        <f t="shared" si="208"/>
        <v>0</v>
      </c>
      <c r="F3342" s="5"/>
    </row>
    <row r="3343" spans="1:6" x14ac:dyDescent="0.2">
      <c r="A3343" s="2">
        <f t="shared" si="209"/>
        <v>42875.041666658573</v>
      </c>
      <c r="B3343">
        <f t="shared" si="210"/>
        <v>5</v>
      </c>
      <c r="C3343">
        <f t="shared" si="211"/>
        <v>1</v>
      </c>
      <c r="D3343" s="5">
        <v>0</v>
      </c>
      <c r="E3343" s="10">
        <f t="shared" si="208"/>
        <v>0</v>
      </c>
      <c r="F3343" s="5"/>
    </row>
    <row r="3344" spans="1:6" x14ac:dyDescent="0.2">
      <c r="A3344" s="2">
        <f t="shared" si="209"/>
        <v>42875.083333325238</v>
      </c>
      <c r="B3344">
        <f t="shared" si="210"/>
        <v>5</v>
      </c>
      <c r="C3344">
        <f t="shared" si="211"/>
        <v>2</v>
      </c>
      <c r="D3344" s="5">
        <v>0</v>
      </c>
      <c r="E3344" s="10">
        <f t="shared" si="208"/>
        <v>0</v>
      </c>
      <c r="F3344" s="5"/>
    </row>
    <row r="3345" spans="1:6" x14ac:dyDescent="0.2">
      <c r="A3345" s="2">
        <f t="shared" si="209"/>
        <v>42875.124999991902</v>
      </c>
      <c r="B3345">
        <f t="shared" si="210"/>
        <v>5</v>
      </c>
      <c r="C3345">
        <f t="shared" si="211"/>
        <v>3</v>
      </c>
      <c r="D3345" s="5">
        <v>0</v>
      </c>
      <c r="E3345" s="10">
        <f t="shared" si="208"/>
        <v>0</v>
      </c>
      <c r="F3345" s="5"/>
    </row>
    <row r="3346" spans="1:6" x14ac:dyDescent="0.2">
      <c r="A3346" s="2">
        <f t="shared" si="209"/>
        <v>42875.166666658566</v>
      </c>
      <c r="B3346">
        <f t="shared" si="210"/>
        <v>5</v>
      </c>
      <c r="C3346">
        <f t="shared" si="211"/>
        <v>4</v>
      </c>
      <c r="D3346" s="5">
        <v>23.533599999999996</v>
      </c>
      <c r="E3346" s="10">
        <f t="shared" si="208"/>
        <v>23.533599999999996</v>
      </c>
      <c r="F3346" s="5"/>
    </row>
    <row r="3347" spans="1:6" x14ac:dyDescent="0.2">
      <c r="A3347" s="2">
        <f t="shared" si="209"/>
        <v>42875.20833332523</v>
      </c>
      <c r="B3347">
        <f t="shared" si="210"/>
        <v>5</v>
      </c>
      <c r="C3347">
        <f t="shared" si="211"/>
        <v>5</v>
      </c>
      <c r="D3347" s="5">
        <v>648.85185000000001</v>
      </c>
      <c r="E3347" s="10">
        <f t="shared" si="208"/>
        <v>648.85185000000001</v>
      </c>
      <c r="F3347" s="5"/>
    </row>
    <row r="3348" spans="1:6" x14ac:dyDescent="0.2">
      <c r="A3348" s="2">
        <f t="shared" si="209"/>
        <v>42875.249999991895</v>
      </c>
      <c r="B3348">
        <f t="shared" si="210"/>
        <v>5</v>
      </c>
      <c r="C3348">
        <f t="shared" si="211"/>
        <v>6</v>
      </c>
      <c r="D3348" s="5">
        <v>2066.3199999999997</v>
      </c>
      <c r="E3348" s="10">
        <f t="shared" si="208"/>
        <v>2066.3199999999997</v>
      </c>
      <c r="F3348" s="5"/>
    </row>
    <row r="3349" spans="1:6" x14ac:dyDescent="0.2">
      <c r="A3349" s="2">
        <f t="shared" si="209"/>
        <v>42875.291666658559</v>
      </c>
      <c r="B3349">
        <f t="shared" si="210"/>
        <v>5</v>
      </c>
      <c r="C3349">
        <f t="shared" si="211"/>
        <v>7</v>
      </c>
      <c r="D3349" s="5">
        <v>3939.5296999999996</v>
      </c>
      <c r="E3349" s="10">
        <f t="shared" si="208"/>
        <v>3939.5297</v>
      </c>
      <c r="F3349" s="5"/>
    </row>
    <row r="3350" spans="1:6" x14ac:dyDescent="0.2">
      <c r="A3350" s="2">
        <f t="shared" si="209"/>
        <v>42875.333333325223</v>
      </c>
      <c r="B3350">
        <f t="shared" si="210"/>
        <v>5</v>
      </c>
      <c r="C3350">
        <f t="shared" si="211"/>
        <v>8</v>
      </c>
      <c r="D3350" s="5">
        <v>6391.0812999999998</v>
      </c>
      <c r="E3350" s="10">
        <f t="shared" si="208"/>
        <v>6391.0812999999998</v>
      </c>
      <c r="F3350" s="5"/>
    </row>
    <row r="3351" spans="1:6" x14ac:dyDescent="0.2">
      <c r="A3351" s="2">
        <f t="shared" si="209"/>
        <v>42875.374999991887</v>
      </c>
      <c r="B3351">
        <f t="shared" si="210"/>
        <v>5</v>
      </c>
      <c r="C3351">
        <f t="shared" si="211"/>
        <v>9</v>
      </c>
      <c r="D3351" s="5">
        <v>7580.8183999999992</v>
      </c>
      <c r="E3351" s="10">
        <f t="shared" si="208"/>
        <v>7580.8183999999992</v>
      </c>
      <c r="F3351" s="5"/>
    </row>
    <row r="3352" spans="1:6" x14ac:dyDescent="0.2">
      <c r="A3352" s="2">
        <f t="shared" si="209"/>
        <v>42875.416666658552</v>
      </c>
      <c r="B3352">
        <f t="shared" si="210"/>
        <v>5</v>
      </c>
      <c r="C3352">
        <f t="shared" si="211"/>
        <v>10</v>
      </c>
      <c r="D3352" s="5">
        <v>8269.4832499999993</v>
      </c>
      <c r="E3352" s="10">
        <f t="shared" si="208"/>
        <v>8269.4832499999993</v>
      </c>
      <c r="F3352" s="5"/>
    </row>
    <row r="3353" spans="1:6" x14ac:dyDescent="0.2">
      <c r="A3353" s="2">
        <f t="shared" si="209"/>
        <v>42875.458333325216</v>
      </c>
      <c r="B3353">
        <f t="shared" si="210"/>
        <v>5</v>
      </c>
      <c r="C3353">
        <f t="shared" si="211"/>
        <v>11</v>
      </c>
      <c r="D3353" s="5">
        <v>7332.3953999999994</v>
      </c>
      <c r="E3353" s="10">
        <f t="shared" si="208"/>
        <v>7332.3953999999994</v>
      </c>
      <c r="F3353" s="5"/>
    </row>
    <row r="3354" spans="1:6" x14ac:dyDescent="0.2">
      <c r="A3354" s="2">
        <f t="shared" si="209"/>
        <v>42875.49999999188</v>
      </c>
      <c r="B3354">
        <f t="shared" si="210"/>
        <v>5</v>
      </c>
      <c r="C3354">
        <f t="shared" si="211"/>
        <v>12</v>
      </c>
      <c r="D3354" s="5">
        <v>7322.7100999999993</v>
      </c>
      <c r="E3354" s="10">
        <f t="shared" si="208"/>
        <v>7322.7100999999993</v>
      </c>
      <c r="F3354" s="5"/>
    </row>
    <row r="3355" spans="1:6" x14ac:dyDescent="0.2">
      <c r="A3355" s="2">
        <f t="shared" si="209"/>
        <v>42875.541666658544</v>
      </c>
      <c r="B3355">
        <f t="shared" si="210"/>
        <v>5</v>
      </c>
      <c r="C3355">
        <f t="shared" si="211"/>
        <v>13</v>
      </c>
      <c r="D3355" s="5">
        <v>2881.9965999999995</v>
      </c>
      <c r="E3355" s="10">
        <f t="shared" si="208"/>
        <v>2881.9965999999995</v>
      </c>
      <c r="F3355" s="5"/>
    </row>
    <row r="3356" spans="1:6" x14ac:dyDescent="0.2">
      <c r="A3356" s="2">
        <f t="shared" si="209"/>
        <v>42875.583333325209</v>
      </c>
      <c r="B3356">
        <f t="shared" si="210"/>
        <v>5</v>
      </c>
      <c r="C3356">
        <f t="shared" si="211"/>
        <v>14</v>
      </c>
      <c r="D3356" s="5">
        <v>2071.9964</v>
      </c>
      <c r="E3356" s="10">
        <f t="shared" si="208"/>
        <v>2071.9964</v>
      </c>
      <c r="F3356" s="5"/>
    </row>
    <row r="3357" spans="1:6" x14ac:dyDescent="0.2">
      <c r="A3357" s="2">
        <f t="shared" si="209"/>
        <v>42875.624999991873</v>
      </c>
      <c r="B3357">
        <f t="shared" si="210"/>
        <v>5</v>
      </c>
      <c r="C3357">
        <f t="shared" si="211"/>
        <v>15</v>
      </c>
      <c r="D3357" s="5">
        <v>1707.405</v>
      </c>
      <c r="E3357" s="10">
        <f t="shared" si="208"/>
        <v>1707.405</v>
      </c>
      <c r="F3357" s="5"/>
    </row>
    <row r="3358" spans="1:6" x14ac:dyDescent="0.2">
      <c r="A3358" s="2">
        <f t="shared" si="209"/>
        <v>42875.666666658537</v>
      </c>
      <c r="B3358">
        <f t="shared" si="210"/>
        <v>5</v>
      </c>
      <c r="C3358">
        <f t="shared" si="211"/>
        <v>16</v>
      </c>
      <c r="D3358" s="5">
        <v>1546.6487999999999</v>
      </c>
      <c r="E3358" s="10">
        <f t="shared" si="208"/>
        <v>1546.6487999999999</v>
      </c>
      <c r="F3358" s="5"/>
    </row>
    <row r="3359" spans="1:6" x14ac:dyDescent="0.2">
      <c r="A3359" s="2">
        <f t="shared" si="209"/>
        <v>42875.708333325201</v>
      </c>
      <c r="B3359">
        <f t="shared" si="210"/>
        <v>5</v>
      </c>
      <c r="C3359">
        <f t="shared" si="211"/>
        <v>17</v>
      </c>
      <c r="D3359" s="5">
        <v>863.76269999999988</v>
      </c>
      <c r="E3359" s="10">
        <f t="shared" si="208"/>
        <v>863.76269999999988</v>
      </c>
      <c r="F3359" s="5"/>
    </row>
    <row r="3360" spans="1:6" x14ac:dyDescent="0.2">
      <c r="A3360" s="2">
        <f t="shared" si="209"/>
        <v>42875.749999991865</v>
      </c>
      <c r="B3360">
        <f t="shared" si="210"/>
        <v>5</v>
      </c>
      <c r="C3360">
        <f t="shared" si="211"/>
        <v>18</v>
      </c>
      <c r="D3360" s="5">
        <v>159.76719999999997</v>
      </c>
      <c r="E3360" s="10">
        <f t="shared" si="208"/>
        <v>159.76719999999997</v>
      </c>
      <c r="F3360" s="5"/>
    </row>
    <row r="3361" spans="1:6" x14ac:dyDescent="0.2">
      <c r="A3361" s="2">
        <f t="shared" si="209"/>
        <v>42875.79166665853</v>
      </c>
      <c r="B3361">
        <f t="shared" si="210"/>
        <v>5</v>
      </c>
      <c r="C3361">
        <f t="shared" si="211"/>
        <v>19</v>
      </c>
      <c r="D3361" s="5">
        <v>0</v>
      </c>
      <c r="E3361" s="10">
        <f t="shared" si="208"/>
        <v>0</v>
      </c>
      <c r="F3361" s="5"/>
    </row>
    <row r="3362" spans="1:6" x14ac:dyDescent="0.2">
      <c r="A3362" s="2">
        <f t="shared" si="209"/>
        <v>42875.833333325194</v>
      </c>
      <c r="B3362">
        <f t="shared" si="210"/>
        <v>5</v>
      </c>
      <c r="C3362">
        <f t="shared" si="211"/>
        <v>20</v>
      </c>
      <c r="D3362" s="5">
        <v>0</v>
      </c>
      <c r="E3362" s="10">
        <f t="shared" si="208"/>
        <v>0</v>
      </c>
      <c r="F3362" s="5"/>
    </row>
    <row r="3363" spans="1:6" x14ac:dyDescent="0.2">
      <c r="A3363" s="2">
        <f t="shared" si="209"/>
        <v>42875.874999991858</v>
      </c>
      <c r="B3363">
        <f t="shared" si="210"/>
        <v>5</v>
      </c>
      <c r="C3363">
        <f t="shared" si="211"/>
        <v>21</v>
      </c>
      <c r="D3363" s="5">
        <v>0</v>
      </c>
      <c r="E3363" s="10">
        <f t="shared" si="208"/>
        <v>0</v>
      </c>
      <c r="F3363" s="5"/>
    </row>
    <row r="3364" spans="1:6" x14ac:dyDescent="0.2">
      <c r="A3364" s="2">
        <f t="shared" si="209"/>
        <v>42875.916666658522</v>
      </c>
      <c r="B3364">
        <f t="shared" si="210"/>
        <v>5</v>
      </c>
      <c r="C3364">
        <f t="shared" si="211"/>
        <v>22</v>
      </c>
      <c r="D3364" s="5">
        <v>0</v>
      </c>
      <c r="E3364" s="10">
        <f t="shared" si="208"/>
        <v>0</v>
      </c>
      <c r="F3364" s="5"/>
    </row>
    <row r="3365" spans="1:6" x14ac:dyDescent="0.2">
      <c r="A3365" s="2">
        <f t="shared" si="209"/>
        <v>42875.958333325187</v>
      </c>
      <c r="B3365">
        <f t="shared" si="210"/>
        <v>5</v>
      </c>
      <c r="C3365">
        <f t="shared" si="211"/>
        <v>23</v>
      </c>
      <c r="D3365" s="5">
        <v>0</v>
      </c>
      <c r="E3365" s="10">
        <f t="shared" si="208"/>
        <v>0</v>
      </c>
      <c r="F3365" s="5"/>
    </row>
    <row r="3366" spans="1:6" x14ac:dyDescent="0.2">
      <c r="A3366" s="2">
        <f t="shared" si="209"/>
        <v>42875.999999991851</v>
      </c>
      <c r="B3366">
        <f t="shared" si="210"/>
        <v>5</v>
      </c>
      <c r="C3366">
        <f t="shared" si="211"/>
        <v>0</v>
      </c>
      <c r="D3366" s="5">
        <v>0</v>
      </c>
      <c r="E3366" s="10">
        <f t="shared" si="208"/>
        <v>0</v>
      </c>
      <c r="F3366" s="5"/>
    </row>
    <row r="3367" spans="1:6" x14ac:dyDescent="0.2">
      <c r="A3367" s="2">
        <f t="shared" si="209"/>
        <v>42876.041666658515</v>
      </c>
      <c r="B3367">
        <f t="shared" si="210"/>
        <v>5</v>
      </c>
      <c r="C3367">
        <f t="shared" si="211"/>
        <v>1</v>
      </c>
      <c r="D3367" s="5">
        <v>0</v>
      </c>
      <c r="E3367" s="10">
        <f t="shared" si="208"/>
        <v>0</v>
      </c>
      <c r="F3367" s="5"/>
    </row>
    <row r="3368" spans="1:6" x14ac:dyDescent="0.2">
      <c r="A3368" s="2">
        <f t="shared" si="209"/>
        <v>42876.083333325179</v>
      </c>
      <c r="B3368">
        <f t="shared" si="210"/>
        <v>5</v>
      </c>
      <c r="C3368">
        <f t="shared" si="211"/>
        <v>2</v>
      </c>
      <c r="D3368" s="5">
        <v>0</v>
      </c>
      <c r="E3368" s="10">
        <f t="shared" si="208"/>
        <v>0</v>
      </c>
      <c r="F3368" s="5"/>
    </row>
    <row r="3369" spans="1:6" x14ac:dyDescent="0.2">
      <c r="A3369" s="2">
        <f t="shared" si="209"/>
        <v>42876.124999991844</v>
      </c>
      <c r="B3369">
        <f t="shared" si="210"/>
        <v>5</v>
      </c>
      <c r="C3369">
        <f t="shared" si="211"/>
        <v>3</v>
      </c>
      <c r="D3369" s="5">
        <v>0</v>
      </c>
      <c r="E3369" s="10">
        <f t="shared" si="208"/>
        <v>0</v>
      </c>
      <c r="F3369" s="5"/>
    </row>
    <row r="3370" spans="1:6" x14ac:dyDescent="0.2">
      <c r="A3370" s="2">
        <f t="shared" si="209"/>
        <v>42876.166666658508</v>
      </c>
      <c r="B3370">
        <f t="shared" si="210"/>
        <v>5</v>
      </c>
      <c r="C3370">
        <f t="shared" si="211"/>
        <v>4</v>
      </c>
      <c r="D3370" s="5">
        <v>31.989549999999998</v>
      </c>
      <c r="E3370" s="10">
        <f t="shared" si="208"/>
        <v>31.989549999999998</v>
      </c>
      <c r="F3370" s="5"/>
    </row>
    <row r="3371" spans="1:6" x14ac:dyDescent="0.2">
      <c r="A3371" s="2">
        <f t="shared" si="209"/>
        <v>42876.208333325172</v>
      </c>
      <c r="B3371">
        <f t="shared" si="210"/>
        <v>5</v>
      </c>
      <c r="C3371">
        <f t="shared" si="211"/>
        <v>5</v>
      </c>
      <c r="D3371" s="5">
        <v>731.54719999999998</v>
      </c>
      <c r="E3371" s="10">
        <f t="shared" si="208"/>
        <v>731.54719999999998</v>
      </c>
      <c r="F3371" s="5"/>
    </row>
    <row r="3372" spans="1:6" x14ac:dyDescent="0.2">
      <c r="A3372" s="2">
        <f t="shared" si="209"/>
        <v>42876.249999991836</v>
      </c>
      <c r="B3372">
        <f t="shared" si="210"/>
        <v>5</v>
      </c>
      <c r="C3372">
        <f t="shared" si="211"/>
        <v>6</v>
      </c>
      <c r="D3372" s="5">
        <v>2451.1985499999996</v>
      </c>
      <c r="E3372" s="10">
        <f t="shared" si="208"/>
        <v>2451.1985499999996</v>
      </c>
      <c r="F3372" s="5"/>
    </row>
    <row r="3373" spans="1:6" x14ac:dyDescent="0.2">
      <c r="A3373" s="2">
        <f t="shared" si="209"/>
        <v>42876.291666658501</v>
      </c>
      <c r="B3373">
        <f t="shared" si="210"/>
        <v>5</v>
      </c>
      <c r="C3373">
        <f t="shared" si="211"/>
        <v>7</v>
      </c>
      <c r="D3373" s="5">
        <v>4485.4944999999998</v>
      </c>
      <c r="E3373" s="10">
        <f t="shared" si="208"/>
        <v>4485.4944999999998</v>
      </c>
      <c r="F3373" s="5"/>
    </row>
    <row r="3374" spans="1:6" x14ac:dyDescent="0.2">
      <c r="A3374" s="2">
        <f t="shared" si="209"/>
        <v>42876.333333325165</v>
      </c>
      <c r="B3374">
        <f t="shared" si="210"/>
        <v>5</v>
      </c>
      <c r="C3374">
        <f t="shared" si="211"/>
        <v>8</v>
      </c>
      <c r="D3374" s="5">
        <v>6185.9764999999989</v>
      </c>
      <c r="E3374" s="10">
        <f t="shared" si="208"/>
        <v>6185.9764999999989</v>
      </c>
      <c r="F3374" s="5"/>
    </row>
    <row r="3375" spans="1:6" x14ac:dyDescent="0.2">
      <c r="A3375" s="2">
        <f t="shared" si="209"/>
        <v>42876.374999991829</v>
      </c>
      <c r="B3375">
        <f t="shared" si="210"/>
        <v>5</v>
      </c>
      <c r="C3375">
        <f t="shared" si="211"/>
        <v>9</v>
      </c>
      <c r="D3375" s="5">
        <v>6014.25965</v>
      </c>
      <c r="E3375" s="10">
        <f t="shared" si="208"/>
        <v>6014.25965</v>
      </c>
      <c r="F3375" s="5"/>
    </row>
    <row r="3376" spans="1:6" x14ac:dyDescent="0.2">
      <c r="A3376" s="2">
        <f t="shared" si="209"/>
        <v>42876.416666658493</v>
      </c>
      <c r="B3376">
        <f t="shared" si="210"/>
        <v>5</v>
      </c>
      <c r="C3376">
        <f t="shared" si="211"/>
        <v>10</v>
      </c>
      <c r="D3376" s="5">
        <v>8237.1521499999999</v>
      </c>
      <c r="E3376" s="10">
        <f t="shared" si="208"/>
        <v>8237.1521499999999</v>
      </c>
      <c r="F3376" s="5"/>
    </row>
    <row r="3377" spans="1:6" x14ac:dyDescent="0.2">
      <c r="A3377" s="2">
        <f t="shared" si="209"/>
        <v>42876.458333325158</v>
      </c>
      <c r="B3377">
        <f t="shared" si="210"/>
        <v>5</v>
      </c>
      <c r="C3377">
        <f t="shared" si="211"/>
        <v>11</v>
      </c>
      <c r="D3377" s="5">
        <v>8441.8751499999998</v>
      </c>
      <c r="E3377" s="10">
        <f t="shared" si="208"/>
        <v>8441.8751499999998</v>
      </c>
      <c r="F3377" s="5"/>
    </row>
    <row r="3378" spans="1:6" x14ac:dyDescent="0.2">
      <c r="A3378" s="2">
        <f t="shared" si="209"/>
        <v>42876.499999991822</v>
      </c>
      <c r="B3378">
        <f t="shared" si="210"/>
        <v>5</v>
      </c>
      <c r="C3378">
        <f t="shared" si="211"/>
        <v>12</v>
      </c>
      <c r="D3378" s="5">
        <v>8286.9954499999985</v>
      </c>
      <c r="E3378" s="10">
        <f t="shared" si="208"/>
        <v>8286.9954499999985</v>
      </c>
      <c r="F3378" s="5"/>
    </row>
    <row r="3379" spans="1:6" x14ac:dyDescent="0.2">
      <c r="A3379" s="2">
        <f t="shared" si="209"/>
        <v>42876.541666658486</v>
      </c>
      <c r="B3379">
        <f t="shared" si="210"/>
        <v>5</v>
      </c>
      <c r="C3379">
        <f t="shared" si="211"/>
        <v>13</v>
      </c>
      <c r="D3379" s="5">
        <v>5146.4178999999995</v>
      </c>
      <c r="E3379" s="10">
        <f t="shared" si="208"/>
        <v>5146.4178999999995</v>
      </c>
      <c r="F3379" s="5"/>
    </row>
    <row r="3380" spans="1:6" x14ac:dyDescent="0.2">
      <c r="A3380" s="2">
        <f t="shared" si="209"/>
        <v>42876.58333332515</v>
      </c>
      <c r="B3380">
        <f t="shared" si="210"/>
        <v>5</v>
      </c>
      <c r="C3380">
        <f t="shared" si="211"/>
        <v>14</v>
      </c>
      <c r="D3380" s="5">
        <v>6645.1289499999993</v>
      </c>
      <c r="E3380" s="10">
        <f t="shared" si="208"/>
        <v>6645.1289500000003</v>
      </c>
      <c r="F3380" s="5"/>
    </row>
    <row r="3381" spans="1:6" x14ac:dyDescent="0.2">
      <c r="A3381" s="2">
        <f t="shared" si="209"/>
        <v>42876.624999991815</v>
      </c>
      <c r="B3381">
        <f t="shared" si="210"/>
        <v>5</v>
      </c>
      <c r="C3381">
        <f t="shared" si="211"/>
        <v>15</v>
      </c>
      <c r="D3381" s="5">
        <v>5047.4810999999991</v>
      </c>
      <c r="E3381" s="10">
        <f t="shared" si="208"/>
        <v>5047.4810999999991</v>
      </c>
      <c r="F3381" s="5"/>
    </row>
    <row r="3382" spans="1:6" x14ac:dyDescent="0.2">
      <c r="A3382" s="2">
        <f t="shared" si="209"/>
        <v>42876.666666658479</v>
      </c>
      <c r="B3382">
        <f t="shared" si="210"/>
        <v>5</v>
      </c>
      <c r="C3382">
        <f t="shared" si="211"/>
        <v>16</v>
      </c>
      <c r="D3382" s="5">
        <v>2020.1129999999998</v>
      </c>
      <c r="E3382" s="10">
        <f t="shared" si="208"/>
        <v>2020.1129999999998</v>
      </c>
      <c r="F3382" s="5"/>
    </row>
    <row r="3383" spans="1:6" x14ac:dyDescent="0.2">
      <c r="A3383" s="2">
        <f t="shared" si="209"/>
        <v>42876.708333325143</v>
      </c>
      <c r="B3383">
        <f t="shared" si="210"/>
        <v>5</v>
      </c>
      <c r="C3383">
        <f t="shared" si="211"/>
        <v>17</v>
      </c>
      <c r="D3383" s="5">
        <v>394.74784999999997</v>
      </c>
      <c r="E3383" s="10">
        <f t="shared" si="208"/>
        <v>394.74784999999997</v>
      </c>
      <c r="F3383" s="5"/>
    </row>
    <row r="3384" spans="1:6" x14ac:dyDescent="0.2">
      <c r="A3384" s="2">
        <f t="shared" si="209"/>
        <v>42876.749999991807</v>
      </c>
      <c r="B3384">
        <f t="shared" si="210"/>
        <v>5</v>
      </c>
      <c r="C3384">
        <f t="shared" si="211"/>
        <v>18</v>
      </c>
      <c r="D3384" s="5">
        <v>40.064849999999993</v>
      </c>
      <c r="E3384" s="10">
        <f t="shared" si="208"/>
        <v>40.064849999999993</v>
      </c>
      <c r="F3384" s="5"/>
    </row>
    <row r="3385" spans="1:6" x14ac:dyDescent="0.2">
      <c r="A3385" s="2">
        <f t="shared" si="209"/>
        <v>42876.791666658472</v>
      </c>
      <c r="B3385">
        <f t="shared" si="210"/>
        <v>5</v>
      </c>
      <c r="C3385">
        <f t="shared" si="211"/>
        <v>19</v>
      </c>
      <c r="D3385" s="5">
        <v>0</v>
      </c>
      <c r="E3385" s="10">
        <f t="shared" si="208"/>
        <v>0</v>
      </c>
      <c r="F3385" s="5"/>
    </row>
    <row r="3386" spans="1:6" x14ac:dyDescent="0.2">
      <c r="A3386" s="2">
        <f t="shared" si="209"/>
        <v>42876.833333325136</v>
      </c>
      <c r="B3386">
        <f t="shared" si="210"/>
        <v>5</v>
      </c>
      <c r="C3386">
        <f t="shared" si="211"/>
        <v>20</v>
      </c>
      <c r="D3386" s="5">
        <v>0</v>
      </c>
      <c r="E3386" s="10">
        <f t="shared" si="208"/>
        <v>0</v>
      </c>
      <c r="F3386" s="5"/>
    </row>
    <row r="3387" spans="1:6" x14ac:dyDescent="0.2">
      <c r="A3387" s="2">
        <f t="shared" si="209"/>
        <v>42876.8749999918</v>
      </c>
      <c r="B3387">
        <f t="shared" si="210"/>
        <v>5</v>
      </c>
      <c r="C3387">
        <f t="shared" si="211"/>
        <v>21</v>
      </c>
      <c r="D3387" s="5">
        <v>0</v>
      </c>
      <c r="E3387" s="10">
        <f t="shared" si="208"/>
        <v>0</v>
      </c>
      <c r="F3387" s="5"/>
    </row>
    <row r="3388" spans="1:6" x14ac:dyDescent="0.2">
      <c r="A3388" s="2">
        <f t="shared" si="209"/>
        <v>42876.916666658464</v>
      </c>
      <c r="B3388">
        <f t="shared" si="210"/>
        <v>5</v>
      </c>
      <c r="C3388">
        <f t="shared" si="211"/>
        <v>22</v>
      </c>
      <c r="D3388" s="5">
        <v>0</v>
      </c>
      <c r="E3388" s="10">
        <f t="shared" si="208"/>
        <v>0</v>
      </c>
      <c r="F3388" s="5"/>
    </row>
    <row r="3389" spans="1:6" x14ac:dyDescent="0.2">
      <c r="A3389" s="2">
        <f t="shared" si="209"/>
        <v>42876.958333325128</v>
      </c>
      <c r="B3389">
        <f t="shared" si="210"/>
        <v>5</v>
      </c>
      <c r="C3389">
        <f t="shared" si="211"/>
        <v>23</v>
      </c>
      <c r="D3389" s="5">
        <v>0</v>
      </c>
      <c r="E3389" s="10">
        <f t="shared" si="208"/>
        <v>0</v>
      </c>
      <c r="F3389" s="5"/>
    </row>
    <row r="3390" spans="1:6" x14ac:dyDescent="0.2">
      <c r="A3390" s="2">
        <f t="shared" si="209"/>
        <v>42876.999999991793</v>
      </c>
      <c r="B3390">
        <f t="shared" si="210"/>
        <v>5</v>
      </c>
      <c r="C3390">
        <f t="shared" si="211"/>
        <v>0</v>
      </c>
      <c r="D3390" s="5">
        <v>0</v>
      </c>
      <c r="E3390" s="10">
        <f t="shared" si="208"/>
        <v>0</v>
      </c>
      <c r="F3390" s="5"/>
    </row>
    <row r="3391" spans="1:6" x14ac:dyDescent="0.2">
      <c r="A3391" s="2">
        <f t="shared" si="209"/>
        <v>42877.041666658457</v>
      </c>
      <c r="B3391">
        <f t="shared" si="210"/>
        <v>5</v>
      </c>
      <c r="C3391">
        <f t="shared" si="211"/>
        <v>1</v>
      </c>
      <c r="D3391" s="5">
        <v>0</v>
      </c>
      <c r="E3391" s="10">
        <f t="shared" si="208"/>
        <v>0</v>
      </c>
      <c r="F3391" s="5"/>
    </row>
    <row r="3392" spans="1:6" x14ac:dyDescent="0.2">
      <c r="A3392" s="2">
        <f t="shared" si="209"/>
        <v>42877.083333325121</v>
      </c>
      <c r="B3392">
        <f t="shared" si="210"/>
        <v>5</v>
      </c>
      <c r="C3392">
        <f t="shared" si="211"/>
        <v>2</v>
      </c>
      <c r="D3392" s="5">
        <v>0</v>
      </c>
      <c r="E3392" s="10">
        <f t="shared" si="208"/>
        <v>0</v>
      </c>
      <c r="F3392" s="5"/>
    </row>
    <row r="3393" spans="1:6" x14ac:dyDescent="0.2">
      <c r="A3393" s="2">
        <f t="shared" si="209"/>
        <v>42877.124999991785</v>
      </c>
      <c r="B3393">
        <f t="shared" si="210"/>
        <v>5</v>
      </c>
      <c r="C3393">
        <f t="shared" si="211"/>
        <v>3</v>
      </c>
      <c r="D3393" s="5">
        <v>0</v>
      </c>
      <c r="E3393" s="10">
        <f t="shared" si="208"/>
        <v>0</v>
      </c>
      <c r="F3393" s="5"/>
    </row>
    <row r="3394" spans="1:6" x14ac:dyDescent="0.2">
      <c r="A3394" s="2">
        <f t="shared" si="209"/>
        <v>42877.16666665845</v>
      </c>
      <c r="B3394">
        <f t="shared" si="210"/>
        <v>5</v>
      </c>
      <c r="C3394">
        <f t="shared" si="211"/>
        <v>4</v>
      </c>
      <c r="D3394" s="5">
        <v>0</v>
      </c>
      <c r="E3394" s="10">
        <f t="shared" si="208"/>
        <v>0</v>
      </c>
      <c r="F3394" s="5"/>
    </row>
    <row r="3395" spans="1:6" x14ac:dyDescent="0.2">
      <c r="A3395" s="2">
        <f t="shared" si="209"/>
        <v>42877.208333325114</v>
      </c>
      <c r="B3395">
        <f t="shared" si="210"/>
        <v>5</v>
      </c>
      <c r="C3395">
        <f t="shared" si="211"/>
        <v>5</v>
      </c>
      <c r="D3395" s="5">
        <v>674.34849999999994</v>
      </c>
      <c r="E3395" s="10">
        <f t="shared" si="208"/>
        <v>674.34849999999994</v>
      </c>
      <c r="F3395" s="5"/>
    </row>
    <row r="3396" spans="1:6" x14ac:dyDescent="0.2">
      <c r="A3396" s="2">
        <f t="shared" si="209"/>
        <v>42877.249999991778</v>
      </c>
      <c r="B3396">
        <f t="shared" si="210"/>
        <v>5</v>
      </c>
      <c r="C3396">
        <f t="shared" si="211"/>
        <v>6</v>
      </c>
      <c r="D3396" s="5">
        <v>1713.7047</v>
      </c>
      <c r="E3396" s="10">
        <f t="shared" si="208"/>
        <v>1713.7046999999998</v>
      </c>
      <c r="F3396" s="5"/>
    </row>
    <row r="3397" spans="1:6" x14ac:dyDescent="0.2">
      <c r="A3397" s="2">
        <f t="shared" si="209"/>
        <v>42877.291666658442</v>
      </c>
      <c r="B3397">
        <f t="shared" si="210"/>
        <v>5</v>
      </c>
      <c r="C3397">
        <f t="shared" si="211"/>
        <v>7</v>
      </c>
      <c r="D3397" s="5">
        <v>3120.8470000000002</v>
      </c>
      <c r="E3397" s="10">
        <f t="shared" si="208"/>
        <v>3120.8470000000002</v>
      </c>
      <c r="F3397" s="5"/>
    </row>
    <row r="3398" spans="1:6" x14ac:dyDescent="0.2">
      <c r="A3398" s="2">
        <f t="shared" si="209"/>
        <v>42877.333333325107</v>
      </c>
      <c r="B3398">
        <f t="shared" si="210"/>
        <v>5</v>
      </c>
      <c r="C3398">
        <f t="shared" si="211"/>
        <v>8</v>
      </c>
      <c r="D3398" s="5">
        <v>3034.1979499999998</v>
      </c>
      <c r="E3398" s="10">
        <f t="shared" si="208"/>
        <v>3034.1979499999998</v>
      </c>
      <c r="F3398" s="5"/>
    </row>
    <row r="3399" spans="1:6" x14ac:dyDescent="0.2">
      <c r="A3399" s="2">
        <f t="shared" si="209"/>
        <v>42877.374999991771</v>
      </c>
      <c r="B3399">
        <f t="shared" si="210"/>
        <v>5</v>
      </c>
      <c r="C3399">
        <f t="shared" si="211"/>
        <v>9</v>
      </c>
      <c r="D3399" s="5">
        <v>4204.14815</v>
      </c>
      <c r="E3399" s="10">
        <f t="shared" ref="E3399:E3462" si="212">D3399*$B$4/10</f>
        <v>4204.14815</v>
      </c>
      <c r="F3399" s="5"/>
    </row>
    <row r="3400" spans="1:6" x14ac:dyDescent="0.2">
      <c r="A3400" s="2">
        <f t="shared" ref="A3400:A3463" si="213">A3399+1/24</f>
        <v>42877.416666658435</v>
      </c>
      <c r="B3400">
        <f t="shared" ref="B3400:B3463" si="214">MONTH(A3400)</f>
        <v>5</v>
      </c>
      <c r="C3400">
        <f t="shared" ref="C3400:C3463" si="215">HOUR(A3400)</f>
        <v>10</v>
      </c>
      <c r="D3400" s="5">
        <v>5110.5954000000002</v>
      </c>
      <c r="E3400" s="10">
        <f t="shared" si="212"/>
        <v>5110.5954000000002</v>
      </c>
      <c r="F3400" s="5"/>
    </row>
    <row r="3401" spans="1:6" x14ac:dyDescent="0.2">
      <c r="A3401" s="2">
        <f t="shared" si="213"/>
        <v>42877.458333325099</v>
      </c>
      <c r="B3401">
        <f t="shared" si="214"/>
        <v>5</v>
      </c>
      <c r="C3401">
        <f t="shared" si="215"/>
        <v>11</v>
      </c>
      <c r="D3401" s="5">
        <v>6155.3956999999991</v>
      </c>
      <c r="E3401" s="10">
        <f t="shared" si="212"/>
        <v>6155.3956999999991</v>
      </c>
      <c r="F3401" s="5"/>
    </row>
    <row r="3402" spans="1:6" x14ac:dyDescent="0.2">
      <c r="A3402" s="2">
        <f t="shared" si="213"/>
        <v>42877.499999991764</v>
      </c>
      <c r="B3402">
        <f t="shared" si="214"/>
        <v>5</v>
      </c>
      <c r="C3402">
        <f t="shared" si="215"/>
        <v>12</v>
      </c>
      <c r="D3402" s="5">
        <v>3965.6381499999993</v>
      </c>
      <c r="E3402" s="10">
        <f t="shared" si="212"/>
        <v>3965.6381499999998</v>
      </c>
      <c r="F3402" s="5"/>
    </row>
    <row r="3403" spans="1:6" x14ac:dyDescent="0.2">
      <c r="A3403" s="2">
        <f t="shared" si="213"/>
        <v>42877.541666658428</v>
      </c>
      <c r="B3403">
        <f t="shared" si="214"/>
        <v>5</v>
      </c>
      <c r="C3403">
        <f t="shared" si="215"/>
        <v>13</v>
      </c>
      <c r="D3403" s="5">
        <v>5022.2535499999994</v>
      </c>
      <c r="E3403" s="10">
        <f t="shared" si="212"/>
        <v>5022.2535499999994</v>
      </c>
      <c r="F3403" s="5"/>
    </row>
    <row r="3404" spans="1:6" x14ac:dyDescent="0.2">
      <c r="A3404" s="2">
        <f t="shared" si="213"/>
        <v>42877.583333325092</v>
      </c>
      <c r="B3404">
        <f t="shared" si="214"/>
        <v>5</v>
      </c>
      <c r="C3404">
        <f t="shared" si="215"/>
        <v>14</v>
      </c>
      <c r="D3404" s="5">
        <v>1132.566</v>
      </c>
      <c r="E3404" s="10">
        <f t="shared" si="212"/>
        <v>1132.566</v>
      </c>
      <c r="F3404" s="5"/>
    </row>
    <row r="3405" spans="1:6" x14ac:dyDescent="0.2">
      <c r="A3405" s="2">
        <f t="shared" si="213"/>
        <v>42877.624999991756</v>
      </c>
      <c r="B3405">
        <f t="shared" si="214"/>
        <v>5</v>
      </c>
      <c r="C3405">
        <f t="shared" si="215"/>
        <v>15</v>
      </c>
      <c r="D3405" s="5">
        <v>2889.6026999999995</v>
      </c>
      <c r="E3405" s="10">
        <f t="shared" si="212"/>
        <v>2889.6026999999995</v>
      </c>
      <c r="F3405" s="5"/>
    </row>
    <row r="3406" spans="1:6" x14ac:dyDescent="0.2">
      <c r="A3406" s="2">
        <f t="shared" si="213"/>
        <v>42877.666666658421</v>
      </c>
      <c r="B3406">
        <f t="shared" si="214"/>
        <v>5</v>
      </c>
      <c r="C3406">
        <f t="shared" si="215"/>
        <v>16</v>
      </c>
      <c r="D3406" s="5">
        <v>1582.3746999999998</v>
      </c>
      <c r="E3406" s="10">
        <f t="shared" si="212"/>
        <v>1582.3746999999998</v>
      </c>
      <c r="F3406" s="5"/>
    </row>
    <row r="3407" spans="1:6" x14ac:dyDescent="0.2">
      <c r="A3407" s="2">
        <f t="shared" si="213"/>
        <v>42877.708333325085</v>
      </c>
      <c r="B3407">
        <f t="shared" si="214"/>
        <v>5</v>
      </c>
      <c r="C3407">
        <f t="shared" si="215"/>
        <v>17</v>
      </c>
      <c r="D3407" s="5">
        <v>987.01969999999994</v>
      </c>
      <c r="E3407" s="10">
        <f t="shared" si="212"/>
        <v>987.01970000000006</v>
      </c>
      <c r="F3407" s="5"/>
    </row>
    <row r="3408" spans="1:6" x14ac:dyDescent="0.2">
      <c r="A3408" s="2">
        <f t="shared" si="213"/>
        <v>42877.749999991749</v>
      </c>
      <c r="B3408">
        <f t="shared" si="214"/>
        <v>5</v>
      </c>
      <c r="C3408">
        <f t="shared" si="215"/>
        <v>18</v>
      </c>
      <c r="D3408" s="5">
        <v>222.42839999999998</v>
      </c>
      <c r="E3408" s="10">
        <f t="shared" si="212"/>
        <v>222.42839999999995</v>
      </c>
      <c r="F3408" s="5"/>
    </row>
    <row r="3409" spans="1:6" x14ac:dyDescent="0.2">
      <c r="A3409" s="2">
        <f t="shared" si="213"/>
        <v>42877.791666658413</v>
      </c>
      <c r="B3409">
        <f t="shared" si="214"/>
        <v>5</v>
      </c>
      <c r="C3409">
        <f t="shared" si="215"/>
        <v>19</v>
      </c>
      <c r="D3409" s="5">
        <v>0</v>
      </c>
      <c r="E3409" s="10">
        <f t="shared" si="212"/>
        <v>0</v>
      </c>
      <c r="F3409" s="5"/>
    </row>
    <row r="3410" spans="1:6" x14ac:dyDescent="0.2">
      <c r="A3410" s="2">
        <f t="shared" si="213"/>
        <v>42877.833333325078</v>
      </c>
      <c r="B3410">
        <f t="shared" si="214"/>
        <v>5</v>
      </c>
      <c r="C3410">
        <f t="shared" si="215"/>
        <v>20</v>
      </c>
      <c r="D3410" s="5">
        <v>0</v>
      </c>
      <c r="E3410" s="10">
        <f t="shared" si="212"/>
        <v>0</v>
      </c>
      <c r="F3410" s="5"/>
    </row>
    <row r="3411" spans="1:6" x14ac:dyDescent="0.2">
      <c r="A3411" s="2">
        <f t="shared" si="213"/>
        <v>42877.874999991742</v>
      </c>
      <c r="B3411">
        <f t="shared" si="214"/>
        <v>5</v>
      </c>
      <c r="C3411">
        <f t="shared" si="215"/>
        <v>21</v>
      </c>
      <c r="D3411" s="5">
        <v>0</v>
      </c>
      <c r="E3411" s="10">
        <f t="shared" si="212"/>
        <v>0</v>
      </c>
      <c r="F3411" s="5"/>
    </row>
    <row r="3412" spans="1:6" x14ac:dyDescent="0.2">
      <c r="A3412" s="2">
        <f t="shared" si="213"/>
        <v>42877.916666658406</v>
      </c>
      <c r="B3412">
        <f t="shared" si="214"/>
        <v>5</v>
      </c>
      <c r="C3412">
        <f t="shared" si="215"/>
        <v>22</v>
      </c>
      <c r="D3412" s="5">
        <v>0</v>
      </c>
      <c r="E3412" s="10">
        <f t="shared" si="212"/>
        <v>0</v>
      </c>
      <c r="F3412" s="5"/>
    </row>
    <row r="3413" spans="1:6" x14ac:dyDescent="0.2">
      <c r="A3413" s="2">
        <f t="shared" si="213"/>
        <v>42877.95833332507</v>
      </c>
      <c r="B3413">
        <f t="shared" si="214"/>
        <v>5</v>
      </c>
      <c r="C3413">
        <f t="shared" si="215"/>
        <v>23</v>
      </c>
      <c r="D3413" s="5">
        <v>0</v>
      </c>
      <c r="E3413" s="10">
        <f t="shared" si="212"/>
        <v>0</v>
      </c>
      <c r="F3413" s="5"/>
    </row>
    <row r="3414" spans="1:6" x14ac:dyDescent="0.2">
      <c r="A3414" s="2">
        <f t="shared" si="213"/>
        <v>42877.999999991735</v>
      </c>
      <c r="B3414">
        <f t="shared" si="214"/>
        <v>5</v>
      </c>
      <c r="C3414">
        <f t="shared" si="215"/>
        <v>0</v>
      </c>
      <c r="D3414" s="5">
        <v>0</v>
      </c>
      <c r="E3414" s="10">
        <f t="shared" si="212"/>
        <v>0</v>
      </c>
      <c r="F3414" s="5"/>
    </row>
    <row r="3415" spans="1:6" x14ac:dyDescent="0.2">
      <c r="A3415" s="2">
        <f t="shared" si="213"/>
        <v>42878.041666658399</v>
      </c>
      <c r="B3415">
        <f t="shared" si="214"/>
        <v>5</v>
      </c>
      <c r="C3415">
        <f t="shared" si="215"/>
        <v>1</v>
      </c>
      <c r="D3415" s="5">
        <v>0</v>
      </c>
      <c r="E3415" s="10">
        <f t="shared" si="212"/>
        <v>0</v>
      </c>
      <c r="F3415" s="5"/>
    </row>
    <row r="3416" spans="1:6" x14ac:dyDescent="0.2">
      <c r="A3416" s="2">
        <f t="shared" si="213"/>
        <v>42878.083333325063</v>
      </c>
      <c r="B3416">
        <f t="shared" si="214"/>
        <v>5</v>
      </c>
      <c r="C3416">
        <f t="shared" si="215"/>
        <v>2</v>
      </c>
      <c r="D3416" s="5">
        <v>0</v>
      </c>
      <c r="E3416" s="10">
        <f t="shared" si="212"/>
        <v>0</v>
      </c>
      <c r="F3416" s="5"/>
    </row>
    <row r="3417" spans="1:6" x14ac:dyDescent="0.2">
      <c r="A3417" s="2">
        <f t="shared" si="213"/>
        <v>42878.124999991727</v>
      </c>
      <c r="B3417">
        <f t="shared" si="214"/>
        <v>5</v>
      </c>
      <c r="C3417">
        <f t="shared" si="215"/>
        <v>3</v>
      </c>
      <c r="D3417" s="5">
        <v>0</v>
      </c>
      <c r="E3417" s="10">
        <f t="shared" si="212"/>
        <v>0</v>
      </c>
      <c r="F3417" s="5"/>
    </row>
    <row r="3418" spans="1:6" x14ac:dyDescent="0.2">
      <c r="A3418" s="2">
        <f t="shared" si="213"/>
        <v>42878.166666658391</v>
      </c>
      <c r="B3418">
        <f t="shared" si="214"/>
        <v>5</v>
      </c>
      <c r="C3418">
        <f t="shared" si="215"/>
        <v>4</v>
      </c>
      <c r="D3418" s="5">
        <v>39.7164</v>
      </c>
      <c r="E3418" s="10">
        <f t="shared" si="212"/>
        <v>39.7164</v>
      </c>
      <c r="F3418" s="5"/>
    </row>
    <row r="3419" spans="1:6" x14ac:dyDescent="0.2">
      <c r="A3419" s="2">
        <f t="shared" si="213"/>
        <v>42878.208333325056</v>
      </c>
      <c r="B3419">
        <f t="shared" si="214"/>
        <v>5</v>
      </c>
      <c r="C3419">
        <f t="shared" si="215"/>
        <v>5</v>
      </c>
      <c r="D3419" s="5">
        <v>615.75139999999999</v>
      </c>
      <c r="E3419" s="10">
        <f t="shared" si="212"/>
        <v>615.75139999999999</v>
      </c>
      <c r="F3419" s="5"/>
    </row>
    <row r="3420" spans="1:6" x14ac:dyDescent="0.2">
      <c r="A3420" s="2">
        <f t="shared" si="213"/>
        <v>42878.24999999172</v>
      </c>
      <c r="B3420">
        <f t="shared" si="214"/>
        <v>5</v>
      </c>
      <c r="C3420">
        <f t="shared" si="215"/>
        <v>6</v>
      </c>
      <c r="D3420" s="5">
        <v>2505.39</v>
      </c>
      <c r="E3420" s="10">
        <f t="shared" si="212"/>
        <v>2505.39</v>
      </c>
      <c r="F3420" s="5"/>
    </row>
    <row r="3421" spans="1:6" x14ac:dyDescent="0.2">
      <c r="A3421" s="2">
        <f t="shared" si="213"/>
        <v>42878.291666658384</v>
      </c>
      <c r="B3421">
        <f t="shared" si="214"/>
        <v>5</v>
      </c>
      <c r="C3421">
        <f t="shared" si="215"/>
        <v>7</v>
      </c>
      <c r="D3421" s="5">
        <v>4593.1770499999993</v>
      </c>
      <c r="E3421" s="10">
        <f t="shared" si="212"/>
        <v>4593.1770499999993</v>
      </c>
      <c r="F3421" s="5"/>
    </row>
    <row r="3422" spans="1:6" x14ac:dyDescent="0.2">
      <c r="A3422" s="2">
        <f t="shared" si="213"/>
        <v>42878.333333325048</v>
      </c>
      <c r="B3422">
        <f t="shared" si="214"/>
        <v>5</v>
      </c>
      <c r="C3422">
        <f t="shared" si="215"/>
        <v>8</v>
      </c>
      <c r="D3422" s="5">
        <v>6293.9614999999994</v>
      </c>
      <c r="E3422" s="10">
        <f t="shared" si="212"/>
        <v>6293.9614999999994</v>
      </c>
      <c r="F3422" s="5"/>
    </row>
    <row r="3423" spans="1:6" x14ac:dyDescent="0.2">
      <c r="A3423" s="2">
        <f t="shared" si="213"/>
        <v>42878.374999991713</v>
      </c>
      <c r="B3423">
        <f t="shared" si="214"/>
        <v>5</v>
      </c>
      <c r="C3423">
        <f t="shared" si="215"/>
        <v>9</v>
      </c>
      <c r="D3423" s="5">
        <v>7530.1758499999996</v>
      </c>
      <c r="E3423" s="10">
        <f t="shared" si="212"/>
        <v>7530.1758499999996</v>
      </c>
      <c r="F3423" s="5"/>
    </row>
    <row r="3424" spans="1:6" x14ac:dyDescent="0.2">
      <c r="A3424" s="2">
        <f t="shared" si="213"/>
        <v>42878.416666658377</v>
      </c>
      <c r="B3424">
        <f t="shared" si="214"/>
        <v>5</v>
      </c>
      <c r="C3424">
        <f t="shared" si="215"/>
        <v>10</v>
      </c>
      <c r="D3424" s="5">
        <v>8261.8127499999991</v>
      </c>
      <c r="E3424" s="10">
        <f t="shared" si="212"/>
        <v>8261.8127499999991</v>
      </c>
      <c r="F3424" s="5"/>
    </row>
    <row r="3425" spans="1:6" x14ac:dyDescent="0.2">
      <c r="A3425" s="2">
        <f t="shared" si="213"/>
        <v>42878.458333325041</v>
      </c>
      <c r="B3425">
        <f t="shared" si="214"/>
        <v>5</v>
      </c>
      <c r="C3425">
        <f t="shared" si="215"/>
        <v>11</v>
      </c>
      <c r="D3425" s="5">
        <v>8514.0870999999988</v>
      </c>
      <c r="E3425" s="10">
        <f t="shared" si="212"/>
        <v>8514.0870999999988</v>
      </c>
      <c r="F3425" s="5"/>
    </row>
    <row r="3426" spans="1:6" x14ac:dyDescent="0.2">
      <c r="A3426" s="2">
        <f t="shared" si="213"/>
        <v>42878.499999991705</v>
      </c>
      <c r="B3426">
        <f t="shared" si="214"/>
        <v>5</v>
      </c>
      <c r="C3426">
        <f t="shared" si="215"/>
        <v>12</v>
      </c>
      <c r="D3426" s="5">
        <v>4670.8273499999996</v>
      </c>
      <c r="E3426" s="10">
        <f t="shared" si="212"/>
        <v>4670.8273499999996</v>
      </c>
      <c r="F3426" s="5"/>
    </row>
    <row r="3427" spans="1:6" x14ac:dyDescent="0.2">
      <c r="A3427" s="2">
        <f t="shared" si="213"/>
        <v>42878.54166665837</v>
      </c>
      <c r="B3427">
        <f t="shared" si="214"/>
        <v>5</v>
      </c>
      <c r="C3427">
        <f t="shared" si="215"/>
        <v>13</v>
      </c>
      <c r="D3427" s="5">
        <v>7829.0102499999994</v>
      </c>
      <c r="E3427" s="10">
        <f t="shared" si="212"/>
        <v>7829.0102499999994</v>
      </c>
      <c r="F3427" s="5"/>
    </row>
    <row r="3428" spans="1:6" x14ac:dyDescent="0.2">
      <c r="A3428" s="2">
        <f t="shared" si="213"/>
        <v>42878.583333325034</v>
      </c>
      <c r="B3428">
        <f t="shared" si="214"/>
        <v>5</v>
      </c>
      <c r="C3428">
        <f t="shared" si="215"/>
        <v>14</v>
      </c>
      <c r="D3428" s="5">
        <v>2418.1417999999999</v>
      </c>
      <c r="E3428" s="10">
        <f t="shared" si="212"/>
        <v>2418.1417999999999</v>
      </c>
      <c r="F3428" s="5"/>
    </row>
    <row r="3429" spans="1:6" x14ac:dyDescent="0.2">
      <c r="A3429" s="2">
        <f t="shared" si="213"/>
        <v>42878.624999991698</v>
      </c>
      <c r="B3429">
        <f t="shared" si="214"/>
        <v>5</v>
      </c>
      <c r="C3429">
        <f t="shared" si="215"/>
        <v>15</v>
      </c>
      <c r="D3429" s="5">
        <v>4619.2797499999997</v>
      </c>
      <c r="E3429" s="10">
        <f t="shared" si="212"/>
        <v>4619.2797499999997</v>
      </c>
      <c r="F3429" s="5"/>
    </row>
    <row r="3430" spans="1:6" x14ac:dyDescent="0.2">
      <c r="A3430" s="2">
        <f t="shared" si="213"/>
        <v>42878.666666658362</v>
      </c>
      <c r="B3430">
        <f t="shared" si="214"/>
        <v>5</v>
      </c>
      <c r="C3430">
        <f t="shared" si="215"/>
        <v>16</v>
      </c>
      <c r="D3430" s="5">
        <v>1966.1768499999998</v>
      </c>
      <c r="E3430" s="10">
        <f t="shared" si="212"/>
        <v>1966.1768499999998</v>
      </c>
      <c r="F3430" s="5"/>
    </row>
    <row r="3431" spans="1:6" x14ac:dyDescent="0.2">
      <c r="A3431" s="2">
        <f t="shared" si="213"/>
        <v>42878.708333325027</v>
      </c>
      <c r="B3431">
        <f t="shared" si="214"/>
        <v>5</v>
      </c>
      <c r="C3431">
        <f t="shared" si="215"/>
        <v>17</v>
      </c>
      <c r="D3431" s="5">
        <v>934.16109999999992</v>
      </c>
      <c r="E3431" s="10">
        <f t="shared" si="212"/>
        <v>934.16109999999992</v>
      </c>
      <c r="F3431" s="5"/>
    </row>
    <row r="3432" spans="1:6" x14ac:dyDescent="0.2">
      <c r="A3432" s="2">
        <f t="shared" si="213"/>
        <v>42878.749999991691</v>
      </c>
      <c r="B3432">
        <f t="shared" si="214"/>
        <v>5</v>
      </c>
      <c r="C3432">
        <f t="shared" si="215"/>
        <v>18</v>
      </c>
      <c r="D3432" s="5">
        <v>220.62634999999997</v>
      </c>
      <c r="E3432" s="10">
        <f t="shared" si="212"/>
        <v>220.62634999999995</v>
      </c>
      <c r="F3432" s="5"/>
    </row>
    <row r="3433" spans="1:6" x14ac:dyDescent="0.2">
      <c r="A3433" s="2">
        <f t="shared" si="213"/>
        <v>42878.791666658355</v>
      </c>
      <c r="B3433">
        <f t="shared" si="214"/>
        <v>5</v>
      </c>
      <c r="C3433">
        <f t="shared" si="215"/>
        <v>19</v>
      </c>
      <c r="D3433" s="5">
        <v>0</v>
      </c>
      <c r="E3433" s="10">
        <f t="shared" si="212"/>
        <v>0</v>
      </c>
      <c r="F3433" s="5"/>
    </row>
    <row r="3434" spans="1:6" x14ac:dyDescent="0.2">
      <c r="A3434" s="2">
        <f t="shared" si="213"/>
        <v>42878.833333325019</v>
      </c>
      <c r="B3434">
        <f t="shared" si="214"/>
        <v>5</v>
      </c>
      <c r="C3434">
        <f t="shared" si="215"/>
        <v>20</v>
      </c>
      <c r="D3434" s="5">
        <v>0</v>
      </c>
      <c r="E3434" s="10">
        <f t="shared" si="212"/>
        <v>0</v>
      </c>
      <c r="F3434" s="5"/>
    </row>
    <row r="3435" spans="1:6" x14ac:dyDescent="0.2">
      <c r="A3435" s="2">
        <f t="shared" si="213"/>
        <v>42878.874999991684</v>
      </c>
      <c r="B3435">
        <f t="shared" si="214"/>
        <v>5</v>
      </c>
      <c r="C3435">
        <f t="shared" si="215"/>
        <v>21</v>
      </c>
      <c r="D3435" s="5">
        <v>0</v>
      </c>
      <c r="E3435" s="10">
        <f t="shared" si="212"/>
        <v>0</v>
      </c>
      <c r="F3435" s="5"/>
    </row>
    <row r="3436" spans="1:6" x14ac:dyDescent="0.2">
      <c r="A3436" s="2">
        <f t="shared" si="213"/>
        <v>42878.916666658348</v>
      </c>
      <c r="B3436">
        <f t="shared" si="214"/>
        <v>5</v>
      </c>
      <c r="C3436">
        <f t="shared" si="215"/>
        <v>22</v>
      </c>
      <c r="D3436" s="5">
        <v>0</v>
      </c>
      <c r="E3436" s="10">
        <f t="shared" si="212"/>
        <v>0</v>
      </c>
      <c r="F3436" s="5"/>
    </row>
    <row r="3437" spans="1:6" x14ac:dyDescent="0.2">
      <c r="A3437" s="2">
        <f t="shared" si="213"/>
        <v>42878.958333325012</v>
      </c>
      <c r="B3437">
        <f t="shared" si="214"/>
        <v>5</v>
      </c>
      <c r="C3437">
        <f t="shared" si="215"/>
        <v>23</v>
      </c>
      <c r="D3437" s="5">
        <v>0</v>
      </c>
      <c r="E3437" s="10">
        <f t="shared" si="212"/>
        <v>0</v>
      </c>
      <c r="F3437" s="5"/>
    </row>
    <row r="3438" spans="1:6" x14ac:dyDescent="0.2">
      <c r="A3438" s="2">
        <f t="shared" si="213"/>
        <v>42878.999999991676</v>
      </c>
      <c r="B3438">
        <f t="shared" si="214"/>
        <v>5</v>
      </c>
      <c r="C3438">
        <f t="shared" si="215"/>
        <v>0</v>
      </c>
      <c r="D3438" s="5">
        <v>0</v>
      </c>
      <c r="E3438" s="10">
        <f t="shared" si="212"/>
        <v>0</v>
      </c>
      <c r="F3438" s="5"/>
    </row>
    <row r="3439" spans="1:6" x14ac:dyDescent="0.2">
      <c r="A3439" s="2">
        <f t="shared" si="213"/>
        <v>42879.041666658341</v>
      </c>
      <c r="B3439">
        <f t="shared" si="214"/>
        <v>5</v>
      </c>
      <c r="C3439">
        <f t="shared" si="215"/>
        <v>1</v>
      </c>
      <c r="D3439" s="5">
        <v>0</v>
      </c>
      <c r="E3439" s="10">
        <f t="shared" si="212"/>
        <v>0</v>
      </c>
      <c r="F3439" s="5"/>
    </row>
    <row r="3440" spans="1:6" x14ac:dyDescent="0.2">
      <c r="A3440" s="2">
        <f t="shared" si="213"/>
        <v>42879.083333325005</v>
      </c>
      <c r="B3440">
        <f t="shared" si="214"/>
        <v>5</v>
      </c>
      <c r="C3440">
        <f t="shared" si="215"/>
        <v>2</v>
      </c>
      <c r="D3440" s="5">
        <v>0</v>
      </c>
      <c r="E3440" s="10">
        <f t="shared" si="212"/>
        <v>0</v>
      </c>
      <c r="F3440" s="5"/>
    </row>
    <row r="3441" spans="1:6" x14ac:dyDescent="0.2">
      <c r="A3441" s="2">
        <f t="shared" si="213"/>
        <v>42879.124999991669</v>
      </c>
      <c r="B3441">
        <f t="shared" si="214"/>
        <v>5</v>
      </c>
      <c r="C3441">
        <f t="shared" si="215"/>
        <v>3</v>
      </c>
      <c r="D3441" s="5">
        <v>0</v>
      </c>
      <c r="E3441" s="10">
        <f t="shared" si="212"/>
        <v>0</v>
      </c>
      <c r="F3441" s="5"/>
    </row>
    <row r="3442" spans="1:6" x14ac:dyDescent="0.2">
      <c r="A3442" s="2">
        <f t="shared" si="213"/>
        <v>42879.166666658333</v>
      </c>
      <c r="B3442">
        <f t="shared" si="214"/>
        <v>5</v>
      </c>
      <c r="C3442">
        <f t="shared" si="215"/>
        <v>4</v>
      </c>
      <c r="D3442" s="5">
        <v>32.938299999999998</v>
      </c>
      <c r="E3442" s="10">
        <f t="shared" si="212"/>
        <v>32.938299999999998</v>
      </c>
      <c r="F3442" s="5"/>
    </row>
    <row r="3443" spans="1:6" x14ac:dyDescent="0.2">
      <c r="A3443" s="2">
        <f t="shared" si="213"/>
        <v>42879.208333324998</v>
      </c>
      <c r="B3443">
        <f t="shared" si="214"/>
        <v>5</v>
      </c>
      <c r="C3443">
        <f t="shared" si="215"/>
        <v>5</v>
      </c>
      <c r="D3443" s="5">
        <v>653.78879999999992</v>
      </c>
      <c r="E3443" s="10">
        <f t="shared" si="212"/>
        <v>653.78879999999992</v>
      </c>
      <c r="F3443" s="5"/>
    </row>
    <row r="3444" spans="1:6" x14ac:dyDescent="0.2">
      <c r="A3444" s="2">
        <f t="shared" si="213"/>
        <v>42879.249999991662</v>
      </c>
      <c r="B3444">
        <f t="shared" si="214"/>
        <v>5</v>
      </c>
      <c r="C3444">
        <f t="shared" si="215"/>
        <v>6</v>
      </c>
      <c r="D3444" s="5">
        <v>2083.9069500000001</v>
      </c>
      <c r="E3444" s="10">
        <f t="shared" si="212"/>
        <v>2083.9069500000001</v>
      </c>
      <c r="F3444" s="5"/>
    </row>
    <row r="3445" spans="1:6" x14ac:dyDescent="0.2">
      <c r="A3445" s="2">
        <f t="shared" si="213"/>
        <v>42879.291666658326</v>
      </c>
      <c r="B3445">
        <f t="shared" si="214"/>
        <v>5</v>
      </c>
      <c r="C3445">
        <f t="shared" si="215"/>
        <v>7</v>
      </c>
      <c r="D3445" s="5">
        <v>3686.5147499999998</v>
      </c>
      <c r="E3445" s="10">
        <f t="shared" si="212"/>
        <v>3686.5147499999998</v>
      </c>
      <c r="F3445" s="5"/>
    </row>
    <row r="3446" spans="1:6" x14ac:dyDescent="0.2">
      <c r="A3446" s="2">
        <f t="shared" si="213"/>
        <v>42879.33333332499</v>
      </c>
      <c r="B3446">
        <f t="shared" si="214"/>
        <v>5</v>
      </c>
      <c r="C3446">
        <f t="shared" si="215"/>
        <v>8</v>
      </c>
      <c r="D3446" s="5">
        <v>6254.0610999999999</v>
      </c>
      <c r="E3446" s="10">
        <f t="shared" si="212"/>
        <v>6254.0610999999999</v>
      </c>
      <c r="F3446" s="5"/>
    </row>
    <row r="3447" spans="1:6" x14ac:dyDescent="0.2">
      <c r="A3447" s="2">
        <f t="shared" si="213"/>
        <v>42879.374999991654</v>
      </c>
      <c r="B3447">
        <f t="shared" si="214"/>
        <v>5</v>
      </c>
      <c r="C3447">
        <f t="shared" si="215"/>
        <v>9</v>
      </c>
      <c r="D3447" s="5">
        <v>5712.3397999999997</v>
      </c>
      <c r="E3447" s="10">
        <f t="shared" si="212"/>
        <v>5712.3397999999997</v>
      </c>
      <c r="F3447" s="5"/>
    </row>
    <row r="3448" spans="1:6" x14ac:dyDescent="0.2">
      <c r="A3448" s="2">
        <f t="shared" si="213"/>
        <v>42879.416666658319</v>
      </c>
      <c r="B3448">
        <f t="shared" si="214"/>
        <v>5</v>
      </c>
      <c r="C3448">
        <f t="shared" si="215"/>
        <v>10</v>
      </c>
      <c r="D3448" s="5">
        <v>2685.1361499999998</v>
      </c>
      <c r="E3448" s="10">
        <f t="shared" si="212"/>
        <v>2685.1361499999998</v>
      </c>
      <c r="F3448" s="5"/>
    </row>
    <row r="3449" spans="1:6" x14ac:dyDescent="0.2">
      <c r="A3449" s="2">
        <f t="shared" si="213"/>
        <v>42879.458333324983</v>
      </c>
      <c r="B3449">
        <f t="shared" si="214"/>
        <v>5</v>
      </c>
      <c r="C3449">
        <f t="shared" si="215"/>
        <v>11</v>
      </c>
      <c r="D3449" s="5">
        <v>5325.894949999999</v>
      </c>
      <c r="E3449" s="10">
        <f t="shared" si="212"/>
        <v>5325.894949999999</v>
      </c>
      <c r="F3449" s="5"/>
    </row>
    <row r="3450" spans="1:6" x14ac:dyDescent="0.2">
      <c r="A3450" s="2">
        <f t="shared" si="213"/>
        <v>42879.499999991647</v>
      </c>
      <c r="B3450">
        <f t="shared" si="214"/>
        <v>5</v>
      </c>
      <c r="C3450">
        <f t="shared" si="215"/>
        <v>12</v>
      </c>
      <c r="D3450" s="5">
        <v>5076.0333000000001</v>
      </c>
      <c r="E3450" s="10">
        <f t="shared" si="212"/>
        <v>5076.0333000000001</v>
      </c>
      <c r="F3450" s="5"/>
    </row>
    <row r="3451" spans="1:6" x14ac:dyDescent="0.2">
      <c r="A3451" s="2">
        <f t="shared" si="213"/>
        <v>42879.541666658311</v>
      </c>
      <c r="B3451">
        <f t="shared" si="214"/>
        <v>5</v>
      </c>
      <c r="C3451">
        <f t="shared" si="215"/>
        <v>13</v>
      </c>
      <c r="D3451" s="5">
        <v>6871.6961999999994</v>
      </c>
      <c r="E3451" s="10">
        <f t="shared" si="212"/>
        <v>6871.6962000000003</v>
      </c>
      <c r="F3451" s="5"/>
    </row>
    <row r="3452" spans="1:6" x14ac:dyDescent="0.2">
      <c r="A3452" s="2">
        <f t="shared" si="213"/>
        <v>42879.583333324976</v>
      </c>
      <c r="B3452">
        <f t="shared" si="214"/>
        <v>5</v>
      </c>
      <c r="C3452">
        <f t="shared" si="215"/>
        <v>14</v>
      </c>
      <c r="D3452" s="5">
        <v>4826.9294999999993</v>
      </c>
      <c r="E3452" s="10">
        <f t="shared" si="212"/>
        <v>4826.9294999999993</v>
      </c>
      <c r="F3452" s="5"/>
    </row>
    <row r="3453" spans="1:6" x14ac:dyDescent="0.2">
      <c r="A3453" s="2">
        <f t="shared" si="213"/>
        <v>42879.62499999164</v>
      </c>
      <c r="B3453">
        <f t="shared" si="214"/>
        <v>5</v>
      </c>
      <c r="C3453">
        <f t="shared" si="215"/>
        <v>15</v>
      </c>
      <c r="D3453" s="5">
        <v>1660.7425999999998</v>
      </c>
      <c r="E3453" s="10">
        <f t="shared" si="212"/>
        <v>1660.7426</v>
      </c>
      <c r="F3453" s="5"/>
    </row>
    <row r="3454" spans="1:6" x14ac:dyDescent="0.2">
      <c r="A3454" s="2">
        <f t="shared" si="213"/>
        <v>42879.666666658304</v>
      </c>
      <c r="B3454">
        <f t="shared" si="214"/>
        <v>5</v>
      </c>
      <c r="C3454">
        <f t="shared" si="215"/>
        <v>16</v>
      </c>
      <c r="D3454" s="5">
        <v>2319.7408999999998</v>
      </c>
      <c r="E3454" s="10">
        <f t="shared" si="212"/>
        <v>2319.7408999999998</v>
      </c>
      <c r="F3454" s="5"/>
    </row>
    <row r="3455" spans="1:6" x14ac:dyDescent="0.2">
      <c r="A3455" s="2">
        <f t="shared" si="213"/>
        <v>42879.708333324968</v>
      </c>
      <c r="B3455">
        <f t="shared" si="214"/>
        <v>5</v>
      </c>
      <c r="C3455">
        <f t="shared" si="215"/>
        <v>17</v>
      </c>
      <c r="D3455" s="5">
        <v>1200.6252999999999</v>
      </c>
      <c r="E3455" s="10">
        <f t="shared" si="212"/>
        <v>1200.6252999999999</v>
      </c>
      <c r="F3455" s="5"/>
    </row>
    <row r="3456" spans="1:6" x14ac:dyDescent="0.2">
      <c r="A3456" s="2">
        <f t="shared" si="213"/>
        <v>42879.749999991633</v>
      </c>
      <c r="B3456">
        <f t="shared" si="214"/>
        <v>5</v>
      </c>
      <c r="C3456">
        <f t="shared" si="215"/>
        <v>18</v>
      </c>
      <c r="D3456" s="5">
        <v>212.73504999999997</v>
      </c>
      <c r="E3456" s="10">
        <f t="shared" si="212"/>
        <v>212.73504999999994</v>
      </c>
      <c r="F3456" s="5"/>
    </row>
    <row r="3457" spans="1:6" x14ac:dyDescent="0.2">
      <c r="A3457" s="2">
        <f t="shared" si="213"/>
        <v>42879.791666658297</v>
      </c>
      <c r="B3457">
        <f t="shared" si="214"/>
        <v>5</v>
      </c>
      <c r="C3457">
        <f t="shared" si="215"/>
        <v>19</v>
      </c>
      <c r="D3457" s="5">
        <v>0</v>
      </c>
      <c r="E3457" s="10">
        <f t="shared" si="212"/>
        <v>0</v>
      </c>
      <c r="F3457" s="5"/>
    </row>
    <row r="3458" spans="1:6" x14ac:dyDescent="0.2">
      <c r="A3458" s="2">
        <f t="shared" si="213"/>
        <v>42879.833333324961</v>
      </c>
      <c r="B3458">
        <f t="shared" si="214"/>
        <v>5</v>
      </c>
      <c r="C3458">
        <f t="shared" si="215"/>
        <v>20</v>
      </c>
      <c r="D3458" s="5">
        <v>0</v>
      </c>
      <c r="E3458" s="10">
        <f t="shared" si="212"/>
        <v>0</v>
      </c>
      <c r="F3458" s="5"/>
    </row>
    <row r="3459" spans="1:6" x14ac:dyDescent="0.2">
      <c r="A3459" s="2">
        <f t="shared" si="213"/>
        <v>42879.874999991625</v>
      </c>
      <c r="B3459">
        <f t="shared" si="214"/>
        <v>5</v>
      </c>
      <c r="C3459">
        <f t="shared" si="215"/>
        <v>21</v>
      </c>
      <c r="D3459" s="5">
        <v>0</v>
      </c>
      <c r="E3459" s="10">
        <f t="shared" si="212"/>
        <v>0</v>
      </c>
      <c r="F3459" s="5"/>
    </row>
    <row r="3460" spans="1:6" x14ac:dyDescent="0.2">
      <c r="A3460" s="2">
        <f t="shared" si="213"/>
        <v>42879.91666665829</v>
      </c>
      <c r="B3460">
        <f t="shared" si="214"/>
        <v>5</v>
      </c>
      <c r="C3460">
        <f t="shared" si="215"/>
        <v>22</v>
      </c>
      <c r="D3460" s="5">
        <v>0</v>
      </c>
      <c r="E3460" s="10">
        <f t="shared" si="212"/>
        <v>0</v>
      </c>
      <c r="F3460" s="5"/>
    </row>
    <row r="3461" spans="1:6" x14ac:dyDescent="0.2">
      <c r="A3461" s="2">
        <f t="shared" si="213"/>
        <v>42879.958333324954</v>
      </c>
      <c r="B3461">
        <f t="shared" si="214"/>
        <v>5</v>
      </c>
      <c r="C3461">
        <f t="shared" si="215"/>
        <v>23</v>
      </c>
      <c r="D3461" s="5">
        <v>0</v>
      </c>
      <c r="E3461" s="10">
        <f t="shared" si="212"/>
        <v>0</v>
      </c>
      <c r="F3461" s="5"/>
    </row>
    <row r="3462" spans="1:6" x14ac:dyDescent="0.2">
      <c r="A3462" s="2">
        <f t="shared" si="213"/>
        <v>42879.999999991618</v>
      </c>
      <c r="B3462">
        <f t="shared" si="214"/>
        <v>5</v>
      </c>
      <c r="C3462">
        <f t="shared" si="215"/>
        <v>0</v>
      </c>
      <c r="D3462" s="5">
        <v>0</v>
      </c>
      <c r="E3462" s="10">
        <f t="shared" si="212"/>
        <v>0</v>
      </c>
      <c r="F3462" s="5"/>
    </row>
    <row r="3463" spans="1:6" x14ac:dyDescent="0.2">
      <c r="A3463" s="2">
        <f t="shared" si="213"/>
        <v>42880.041666658282</v>
      </c>
      <c r="B3463">
        <f t="shared" si="214"/>
        <v>5</v>
      </c>
      <c r="C3463">
        <f t="shared" si="215"/>
        <v>1</v>
      </c>
      <c r="D3463" s="5">
        <v>0</v>
      </c>
      <c r="E3463" s="10">
        <f t="shared" ref="E3463:E3526" si="216">D3463*$B$4/10</f>
        <v>0</v>
      </c>
      <c r="F3463" s="5"/>
    </row>
    <row r="3464" spans="1:6" x14ac:dyDescent="0.2">
      <c r="A3464" s="2">
        <f t="shared" ref="A3464:A3527" si="217">A3463+1/24</f>
        <v>42880.083333324947</v>
      </c>
      <c r="B3464">
        <f t="shared" ref="B3464:B3527" si="218">MONTH(A3464)</f>
        <v>5</v>
      </c>
      <c r="C3464">
        <f t="shared" ref="C3464:C3527" si="219">HOUR(A3464)</f>
        <v>2</v>
      </c>
      <c r="D3464" s="5">
        <v>0</v>
      </c>
      <c r="E3464" s="10">
        <f t="shared" si="216"/>
        <v>0</v>
      </c>
      <c r="F3464" s="5"/>
    </row>
    <row r="3465" spans="1:6" x14ac:dyDescent="0.2">
      <c r="A3465" s="2">
        <f t="shared" si="217"/>
        <v>42880.124999991611</v>
      </c>
      <c r="B3465">
        <f t="shared" si="218"/>
        <v>5</v>
      </c>
      <c r="C3465">
        <f t="shared" si="219"/>
        <v>3</v>
      </c>
      <c r="D3465" s="5">
        <v>0</v>
      </c>
      <c r="E3465" s="10">
        <f t="shared" si="216"/>
        <v>0</v>
      </c>
      <c r="F3465" s="5"/>
    </row>
    <row r="3466" spans="1:6" x14ac:dyDescent="0.2">
      <c r="A3466" s="2">
        <f t="shared" si="217"/>
        <v>42880.166666658275</v>
      </c>
      <c r="B3466">
        <f t="shared" si="218"/>
        <v>5</v>
      </c>
      <c r="C3466">
        <f t="shared" si="219"/>
        <v>4</v>
      </c>
      <c r="D3466" s="5">
        <v>47.007399999999997</v>
      </c>
      <c r="E3466" s="10">
        <f t="shared" si="216"/>
        <v>47.007399999999997</v>
      </c>
      <c r="F3466" s="5"/>
    </row>
    <row r="3467" spans="1:6" x14ac:dyDescent="0.2">
      <c r="A3467" s="2">
        <f t="shared" si="217"/>
        <v>42880.208333324939</v>
      </c>
      <c r="B3467">
        <f t="shared" si="218"/>
        <v>5</v>
      </c>
      <c r="C3467">
        <f t="shared" si="219"/>
        <v>5</v>
      </c>
      <c r="D3467" s="5">
        <v>660.35069999999996</v>
      </c>
      <c r="E3467" s="10">
        <f t="shared" si="216"/>
        <v>660.35069999999996</v>
      </c>
      <c r="F3467" s="5"/>
    </row>
    <row r="3468" spans="1:6" x14ac:dyDescent="0.2">
      <c r="A3468" s="2">
        <f t="shared" si="217"/>
        <v>42880.249999991604</v>
      </c>
      <c r="B3468">
        <f t="shared" si="218"/>
        <v>5</v>
      </c>
      <c r="C3468">
        <f t="shared" si="219"/>
        <v>6</v>
      </c>
      <c r="D3468" s="5">
        <v>2512.1094499999999</v>
      </c>
      <c r="E3468" s="10">
        <f t="shared" si="216"/>
        <v>2512.1094499999999</v>
      </c>
      <c r="F3468" s="5"/>
    </row>
    <row r="3469" spans="1:6" x14ac:dyDescent="0.2">
      <c r="A3469" s="2">
        <f t="shared" si="217"/>
        <v>42880.291666658268</v>
      </c>
      <c r="B3469">
        <f t="shared" si="218"/>
        <v>5</v>
      </c>
      <c r="C3469">
        <f t="shared" si="219"/>
        <v>7</v>
      </c>
      <c r="D3469" s="5">
        <v>4634.1664999999994</v>
      </c>
      <c r="E3469" s="10">
        <f t="shared" si="216"/>
        <v>4634.1664999999994</v>
      </c>
      <c r="F3469" s="5"/>
    </row>
    <row r="3470" spans="1:6" x14ac:dyDescent="0.2">
      <c r="A3470" s="2">
        <f t="shared" si="217"/>
        <v>42880.333333324932</v>
      </c>
      <c r="B3470">
        <f t="shared" si="218"/>
        <v>5</v>
      </c>
      <c r="C3470">
        <f t="shared" si="219"/>
        <v>8</v>
      </c>
      <c r="D3470" s="5">
        <v>6332.4680999999991</v>
      </c>
      <c r="E3470" s="10">
        <f t="shared" si="216"/>
        <v>6332.4680999999991</v>
      </c>
      <c r="F3470" s="5"/>
    </row>
    <row r="3471" spans="1:6" x14ac:dyDescent="0.2">
      <c r="A3471" s="2">
        <f t="shared" si="217"/>
        <v>42880.374999991596</v>
      </c>
      <c r="B3471">
        <f t="shared" si="218"/>
        <v>5</v>
      </c>
      <c r="C3471">
        <f t="shared" si="219"/>
        <v>9</v>
      </c>
      <c r="D3471" s="5">
        <v>7519.7982499999989</v>
      </c>
      <c r="E3471" s="10">
        <f t="shared" si="216"/>
        <v>7519.798249999998</v>
      </c>
      <c r="F3471" s="5"/>
    </row>
    <row r="3472" spans="1:6" x14ac:dyDescent="0.2">
      <c r="A3472" s="2">
        <f t="shared" si="217"/>
        <v>42880.416666658261</v>
      </c>
      <c r="B3472">
        <f t="shared" si="218"/>
        <v>5</v>
      </c>
      <c r="C3472">
        <f t="shared" si="219"/>
        <v>10</v>
      </c>
      <c r="D3472" s="5">
        <v>8229.9634999999998</v>
      </c>
      <c r="E3472" s="10">
        <f t="shared" si="216"/>
        <v>8229.9634999999998</v>
      </c>
      <c r="F3472" s="5"/>
    </row>
    <row r="3473" spans="1:6" x14ac:dyDescent="0.2">
      <c r="A3473" s="2">
        <f t="shared" si="217"/>
        <v>42880.458333324925</v>
      </c>
      <c r="B3473">
        <f t="shared" si="218"/>
        <v>5</v>
      </c>
      <c r="C3473">
        <f t="shared" si="219"/>
        <v>11</v>
      </c>
      <c r="D3473" s="5">
        <v>8477.5159499999991</v>
      </c>
      <c r="E3473" s="10">
        <f t="shared" si="216"/>
        <v>8477.5159499999991</v>
      </c>
      <c r="F3473" s="5"/>
    </row>
    <row r="3474" spans="1:6" x14ac:dyDescent="0.2">
      <c r="A3474" s="2">
        <f t="shared" si="217"/>
        <v>42880.499999991589</v>
      </c>
      <c r="B3474">
        <f t="shared" si="218"/>
        <v>5</v>
      </c>
      <c r="C3474">
        <f t="shared" si="219"/>
        <v>12</v>
      </c>
      <c r="D3474" s="5">
        <v>8293.4469499999996</v>
      </c>
      <c r="E3474" s="10">
        <f t="shared" si="216"/>
        <v>8293.4469499999996</v>
      </c>
      <c r="F3474" s="5"/>
    </row>
    <row r="3475" spans="1:6" x14ac:dyDescent="0.2">
      <c r="A3475" s="2">
        <f t="shared" si="217"/>
        <v>42880.541666658253</v>
      </c>
      <c r="B3475">
        <f t="shared" si="218"/>
        <v>5</v>
      </c>
      <c r="C3475">
        <f t="shared" si="219"/>
        <v>13</v>
      </c>
      <c r="D3475" s="5">
        <v>7675.7796499999995</v>
      </c>
      <c r="E3475" s="10">
        <f t="shared" si="216"/>
        <v>7675.7796499999995</v>
      </c>
      <c r="F3475" s="5"/>
    </row>
    <row r="3476" spans="1:6" x14ac:dyDescent="0.2">
      <c r="A3476" s="2">
        <f t="shared" si="217"/>
        <v>42880.583333324917</v>
      </c>
      <c r="B3476">
        <f t="shared" si="218"/>
        <v>5</v>
      </c>
      <c r="C3476">
        <f t="shared" si="219"/>
        <v>14</v>
      </c>
      <c r="D3476" s="5">
        <v>6594.7002999999995</v>
      </c>
      <c r="E3476" s="10">
        <f t="shared" si="216"/>
        <v>6594.7002999999995</v>
      </c>
      <c r="F3476" s="5"/>
    </row>
    <row r="3477" spans="1:6" x14ac:dyDescent="0.2">
      <c r="A3477" s="2">
        <f t="shared" si="217"/>
        <v>42880.624999991582</v>
      </c>
      <c r="B3477">
        <f t="shared" si="218"/>
        <v>5</v>
      </c>
      <c r="C3477">
        <f t="shared" si="219"/>
        <v>15</v>
      </c>
      <c r="D3477" s="5">
        <v>5085.2286999999997</v>
      </c>
      <c r="E3477" s="10">
        <f t="shared" si="216"/>
        <v>5085.2286999999997</v>
      </c>
      <c r="F3477" s="5"/>
    </row>
    <row r="3478" spans="1:6" x14ac:dyDescent="0.2">
      <c r="A3478" s="2">
        <f t="shared" si="217"/>
        <v>42880.666666658246</v>
      </c>
      <c r="B3478">
        <f t="shared" si="218"/>
        <v>5</v>
      </c>
      <c r="C3478">
        <f t="shared" si="219"/>
        <v>16</v>
      </c>
      <c r="D3478" s="5">
        <v>3210.34575</v>
      </c>
      <c r="E3478" s="10">
        <f t="shared" si="216"/>
        <v>3210.34575</v>
      </c>
      <c r="F3478" s="5"/>
    </row>
    <row r="3479" spans="1:6" x14ac:dyDescent="0.2">
      <c r="A3479" s="2">
        <f t="shared" si="217"/>
        <v>42880.70833332491</v>
      </c>
      <c r="B3479">
        <f t="shared" si="218"/>
        <v>5</v>
      </c>
      <c r="C3479">
        <f t="shared" si="219"/>
        <v>17</v>
      </c>
      <c r="D3479" s="5">
        <v>1184.0526500000001</v>
      </c>
      <c r="E3479" s="10">
        <f t="shared" si="216"/>
        <v>1184.0526500000001</v>
      </c>
      <c r="F3479" s="5"/>
    </row>
    <row r="3480" spans="1:6" x14ac:dyDescent="0.2">
      <c r="A3480" s="2">
        <f t="shared" si="217"/>
        <v>42880.749999991574</v>
      </c>
      <c r="B3480">
        <f t="shared" si="218"/>
        <v>5</v>
      </c>
      <c r="C3480">
        <f t="shared" si="219"/>
        <v>18</v>
      </c>
      <c r="D3480" s="5">
        <v>190.50899999999999</v>
      </c>
      <c r="E3480" s="10">
        <f t="shared" si="216"/>
        <v>190.50899999999999</v>
      </c>
      <c r="F3480" s="5"/>
    </row>
    <row r="3481" spans="1:6" x14ac:dyDescent="0.2">
      <c r="A3481" s="2">
        <f t="shared" si="217"/>
        <v>42880.791666658239</v>
      </c>
      <c r="B3481">
        <f t="shared" si="218"/>
        <v>5</v>
      </c>
      <c r="C3481">
        <f t="shared" si="219"/>
        <v>19</v>
      </c>
      <c r="D3481" s="5">
        <v>0</v>
      </c>
      <c r="E3481" s="10">
        <f t="shared" si="216"/>
        <v>0</v>
      </c>
      <c r="F3481" s="5"/>
    </row>
    <row r="3482" spans="1:6" x14ac:dyDescent="0.2">
      <c r="A3482" s="2">
        <f t="shared" si="217"/>
        <v>42880.833333324903</v>
      </c>
      <c r="B3482">
        <f t="shared" si="218"/>
        <v>5</v>
      </c>
      <c r="C3482">
        <f t="shared" si="219"/>
        <v>20</v>
      </c>
      <c r="D3482" s="5">
        <v>0</v>
      </c>
      <c r="E3482" s="10">
        <f t="shared" si="216"/>
        <v>0</v>
      </c>
      <c r="F3482" s="5"/>
    </row>
    <row r="3483" spans="1:6" x14ac:dyDescent="0.2">
      <c r="A3483" s="2">
        <f t="shared" si="217"/>
        <v>42880.874999991567</v>
      </c>
      <c r="B3483">
        <f t="shared" si="218"/>
        <v>5</v>
      </c>
      <c r="C3483">
        <f t="shared" si="219"/>
        <v>21</v>
      </c>
      <c r="D3483" s="5">
        <v>0</v>
      </c>
      <c r="E3483" s="10">
        <f t="shared" si="216"/>
        <v>0</v>
      </c>
      <c r="F3483" s="5"/>
    </row>
    <row r="3484" spans="1:6" x14ac:dyDescent="0.2">
      <c r="A3484" s="2">
        <f t="shared" si="217"/>
        <v>42880.916666658231</v>
      </c>
      <c r="B3484">
        <f t="shared" si="218"/>
        <v>5</v>
      </c>
      <c r="C3484">
        <f t="shared" si="219"/>
        <v>22</v>
      </c>
      <c r="D3484" s="5">
        <v>0</v>
      </c>
      <c r="E3484" s="10">
        <f t="shared" si="216"/>
        <v>0</v>
      </c>
      <c r="F3484" s="5"/>
    </row>
    <row r="3485" spans="1:6" x14ac:dyDescent="0.2">
      <c r="A3485" s="2">
        <f t="shared" si="217"/>
        <v>42880.958333324896</v>
      </c>
      <c r="B3485">
        <f t="shared" si="218"/>
        <v>5</v>
      </c>
      <c r="C3485">
        <f t="shared" si="219"/>
        <v>23</v>
      </c>
      <c r="D3485" s="5">
        <v>0</v>
      </c>
      <c r="E3485" s="10">
        <f t="shared" si="216"/>
        <v>0</v>
      </c>
      <c r="F3485" s="5"/>
    </row>
    <row r="3486" spans="1:6" x14ac:dyDescent="0.2">
      <c r="A3486" s="2">
        <f t="shared" si="217"/>
        <v>42880.99999999156</v>
      </c>
      <c r="B3486">
        <f t="shared" si="218"/>
        <v>5</v>
      </c>
      <c r="C3486">
        <f t="shared" si="219"/>
        <v>0</v>
      </c>
      <c r="D3486" s="5">
        <v>0</v>
      </c>
      <c r="E3486" s="10">
        <f t="shared" si="216"/>
        <v>0</v>
      </c>
      <c r="F3486" s="5"/>
    </row>
    <row r="3487" spans="1:6" x14ac:dyDescent="0.2">
      <c r="A3487" s="2">
        <f t="shared" si="217"/>
        <v>42881.041666658224</v>
      </c>
      <c r="B3487">
        <f t="shared" si="218"/>
        <v>5</v>
      </c>
      <c r="C3487">
        <f t="shared" si="219"/>
        <v>1</v>
      </c>
      <c r="D3487" s="5">
        <v>0</v>
      </c>
      <c r="E3487" s="10">
        <f t="shared" si="216"/>
        <v>0</v>
      </c>
      <c r="F3487" s="5"/>
    </row>
    <row r="3488" spans="1:6" x14ac:dyDescent="0.2">
      <c r="A3488" s="2">
        <f t="shared" si="217"/>
        <v>42881.083333324888</v>
      </c>
      <c r="B3488">
        <f t="shared" si="218"/>
        <v>5</v>
      </c>
      <c r="C3488">
        <f t="shared" si="219"/>
        <v>2</v>
      </c>
      <c r="D3488" s="5">
        <v>0</v>
      </c>
      <c r="E3488" s="10">
        <f t="shared" si="216"/>
        <v>0</v>
      </c>
      <c r="F3488" s="5"/>
    </row>
    <row r="3489" spans="1:6" x14ac:dyDescent="0.2">
      <c r="A3489" s="2">
        <f t="shared" si="217"/>
        <v>42881.124999991553</v>
      </c>
      <c r="B3489">
        <f t="shared" si="218"/>
        <v>5</v>
      </c>
      <c r="C3489">
        <f t="shared" si="219"/>
        <v>3</v>
      </c>
      <c r="D3489" s="5">
        <v>0</v>
      </c>
      <c r="E3489" s="10">
        <f t="shared" si="216"/>
        <v>0</v>
      </c>
      <c r="F3489" s="5"/>
    </row>
    <row r="3490" spans="1:6" x14ac:dyDescent="0.2">
      <c r="A3490" s="2">
        <f t="shared" si="217"/>
        <v>42881.166666658217</v>
      </c>
      <c r="B3490">
        <f t="shared" si="218"/>
        <v>5</v>
      </c>
      <c r="C3490">
        <f t="shared" si="219"/>
        <v>4</v>
      </c>
      <c r="D3490" s="5">
        <v>46.549700000000001</v>
      </c>
      <c r="E3490" s="10">
        <f t="shared" si="216"/>
        <v>46.549700000000001</v>
      </c>
      <c r="F3490" s="5"/>
    </row>
    <row r="3491" spans="1:6" x14ac:dyDescent="0.2">
      <c r="A3491" s="2">
        <f t="shared" si="217"/>
        <v>42881.208333324881</v>
      </c>
      <c r="B3491">
        <f t="shared" si="218"/>
        <v>5</v>
      </c>
      <c r="C3491">
        <f t="shared" si="219"/>
        <v>5</v>
      </c>
      <c r="D3491" s="5">
        <v>626.29459999999995</v>
      </c>
      <c r="E3491" s="10">
        <f t="shared" si="216"/>
        <v>626.29459999999995</v>
      </c>
      <c r="F3491" s="5"/>
    </row>
    <row r="3492" spans="1:6" x14ac:dyDescent="0.2">
      <c r="A3492" s="2">
        <f t="shared" si="217"/>
        <v>42881.249999991545</v>
      </c>
      <c r="B3492">
        <f t="shared" si="218"/>
        <v>5</v>
      </c>
      <c r="C3492">
        <f t="shared" si="219"/>
        <v>6</v>
      </c>
      <c r="D3492" s="5">
        <v>2062.5203999999999</v>
      </c>
      <c r="E3492" s="10">
        <f t="shared" si="216"/>
        <v>2062.5203999999999</v>
      </c>
      <c r="F3492" s="5"/>
    </row>
    <row r="3493" spans="1:6" x14ac:dyDescent="0.2">
      <c r="A3493" s="2">
        <f t="shared" si="217"/>
        <v>42881.29166665821</v>
      </c>
      <c r="B3493">
        <f t="shared" si="218"/>
        <v>5</v>
      </c>
      <c r="C3493">
        <f t="shared" si="219"/>
        <v>7</v>
      </c>
      <c r="D3493" s="5">
        <v>3971.4479499999998</v>
      </c>
      <c r="E3493" s="10">
        <f t="shared" si="216"/>
        <v>3971.4479500000002</v>
      </c>
      <c r="F3493" s="5"/>
    </row>
    <row r="3494" spans="1:6" x14ac:dyDescent="0.2">
      <c r="A3494" s="2">
        <f t="shared" si="217"/>
        <v>42881.333333324874</v>
      </c>
      <c r="B3494">
        <f t="shared" si="218"/>
        <v>5</v>
      </c>
      <c r="C3494">
        <f t="shared" si="219"/>
        <v>8</v>
      </c>
      <c r="D3494" s="5">
        <v>6209.9930999999988</v>
      </c>
      <c r="E3494" s="10">
        <f t="shared" si="216"/>
        <v>6209.9930999999988</v>
      </c>
      <c r="F3494" s="5"/>
    </row>
    <row r="3495" spans="1:6" x14ac:dyDescent="0.2">
      <c r="A3495" s="2">
        <f t="shared" si="217"/>
        <v>42881.374999991538</v>
      </c>
      <c r="B3495">
        <f t="shared" si="218"/>
        <v>5</v>
      </c>
      <c r="C3495">
        <f t="shared" si="219"/>
        <v>9</v>
      </c>
      <c r="D3495" s="5">
        <v>7289.0484499999993</v>
      </c>
      <c r="E3495" s="10">
        <f t="shared" si="216"/>
        <v>7289.0484499999993</v>
      </c>
      <c r="F3495" s="5"/>
    </row>
    <row r="3496" spans="1:6" x14ac:dyDescent="0.2">
      <c r="A3496" s="2">
        <f t="shared" si="217"/>
        <v>42881.416666658202</v>
      </c>
      <c r="B3496">
        <f t="shared" si="218"/>
        <v>5</v>
      </c>
      <c r="C3496">
        <f t="shared" si="219"/>
        <v>10</v>
      </c>
      <c r="D3496" s="5">
        <v>8017.5573499999991</v>
      </c>
      <c r="E3496" s="10">
        <f t="shared" si="216"/>
        <v>8017.55735</v>
      </c>
      <c r="F3496" s="5"/>
    </row>
    <row r="3497" spans="1:6" x14ac:dyDescent="0.2">
      <c r="A3497" s="2">
        <f t="shared" si="217"/>
        <v>42881.458333324867</v>
      </c>
      <c r="B3497">
        <f t="shared" si="218"/>
        <v>5</v>
      </c>
      <c r="C3497">
        <f t="shared" si="219"/>
        <v>11</v>
      </c>
      <c r="D3497" s="5">
        <v>8277.5217499999999</v>
      </c>
      <c r="E3497" s="10">
        <f t="shared" si="216"/>
        <v>8277.5217499999999</v>
      </c>
      <c r="F3497" s="5"/>
    </row>
    <row r="3498" spans="1:6" x14ac:dyDescent="0.2">
      <c r="A3498" s="2">
        <f t="shared" si="217"/>
        <v>42881.499999991531</v>
      </c>
      <c r="B3498">
        <f t="shared" si="218"/>
        <v>5</v>
      </c>
      <c r="C3498">
        <f t="shared" si="219"/>
        <v>12</v>
      </c>
      <c r="D3498" s="5">
        <v>8098.1056499999995</v>
      </c>
      <c r="E3498" s="10">
        <f t="shared" si="216"/>
        <v>8098.1056499999995</v>
      </c>
      <c r="F3498" s="5"/>
    </row>
    <row r="3499" spans="1:6" x14ac:dyDescent="0.2">
      <c r="A3499" s="2">
        <f t="shared" si="217"/>
        <v>42881.541666658195</v>
      </c>
      <c r="B3499">
        <f t="shared" si="218"/>
        <v>5</v>
      </c>
      <c r="C3499">
        <f t="shared" si="219"/>
        <v>13</v>
      </c>
      <c r="D3499" s="5">
        <v>7496.0657000000001</v>
      </c>
      <c r="E3499" s="10">
        <f t="shared" si="216"/>
        <v>7496.065700000001</v>
      </c>
      <c r="F3499" s="5"/>
    </row>
    <row r="3500" spans="1:6" x14ac:dyDescent="0.2">
      <c r="A3500" s="2">
        <f t="shared" si="217"/>
        <v>42881.583333324859</v>
      </c>
      <c r="B3500">
        <f t="shared" si="218"/>
        <v>5</v>
      </c>
      <c r="C3500">
        <f t="shared" si="219"/>
        <v>14</v>
      </c>
      <c r="D3500" s="5">
        <v>6469.9367999999995</v>
      </c>
      <c r="E3500" s="10">
        <f t="shared" si="216"/>
        <v>6469.9367999999995</v>
      </c>
      <c r="F3500" s="5"/>
    </row>
    <row r="3501" spans="1:6" x14ac:dyDescent="0.2">
      <c r="A3501" s="2">
        <f t="shared" si="217"/>
        <v>42881.624999991524</v>
      </c>
      <c r="B3501">
        <f t="shared" si="218"/>
        <v>5</v>
      </c>
      <c r="C3501">
        <f t="shared" si="219"/>
        <v>15</v>
      </c>
      <c r="D3501" s="5">
        <v>4463.1062999999995</v>
      </c>
      <c r="E3501" s="10">
        <f t="shared" si="216"/>
        <v>4463.1062999999995</v>
      </c>
      <c r="F3501" s="5"/>
    </row>
    <row r="3502" spans="1:6" x14ac:dyDescent="0.2">
      <c r="A3502" s="2">
        <f t="shared" si="217"/>
        <v>42881.666666658188</v>
      </c>
      <c r="B3502">
        <f t="shared" si="218"/>
        <v>5</v>
      </c>
      <c r="C3502">
        <f t="shared" si="219"/>
        <v>16</v>
      </c>
      <c r="D3502" s="5">
        <v>1533.4950999999999</v>
      </c>
      <c r="E3502" s="10">
        <f t="shared" si="216"/>
        <v>1533.4950999999999</v>
      </c>
      <c r="F3502" s="5"/>
    </row>
    <row r="3503" spans="1:6" x14ac:dyDescent="0.2">
      <c r="A3503" s="2">
        <f t="shared" si="217"/>
        <v>42881.708333324852</v>
      </c>
      <c r="B3503">
        <f t="shared" si="218"/>
        <v>5</v>
      </c>
      <c r="C3503">
        <f t="shared" si="219"/>
        <v>17</v>
      </c>
      <c r="D3503" s="5">
        <v>1200.5574499999998</v>
      </c>
      <c r="E3503" s="10">
        <f t="shared" si="216"/>
        <v>1200.5574499999998</v>
      </c>
      <c r="F3503" s="5"/>
    </row>
    <row r="3504" spans="1:6" x14ac:dyDescent="0.2">
      <c r="A3504" s="2">
        <f t="shared" si="217"/>
        <v>42881.749999991516</v>
      </c>
      <c r="B3504">
        <f t="shared" si="218"/>
        <v>5</v>
      </c>
      <c r="C3504">
        <f t="shared" si="219"/>
        <v>18</v>
      </c>
      <c r="D3504" s="5">
        <v>241.76104999999998</v>
      </c>
      <c r="E3504" s="10">
        <f t="shared" si="216"/>
        <v>241.76104999999998</v>
      </c>
      <c r="F3504" s="5"/>
    </row>
    <row r="3505" spans="1:6" x14ac:dyDescent="0.2">
      <c r="A3505" s="2">
        <f t="shared" si="217"/>
        <v>42881.79166665818</v>
      </c>
      <c r="B3505">
        <f t="shared" si="218"/>
        <v>5</v>
      </c>
      <c r="C3505">
        <f t="shared" si="219"/>
        <v>19</v>
      </c>
      <c r="D3505" s="5">
        <v>0</v>
      </c>
      <c r="E3505" s="10">
        <f t="shared" si="216"/>
        <v>0</v>
      </c>
      <c r="F3505" s="5"/>
    </row>
    <row r="3506" spans="1:6" x14ac:dyDescent="0.2">
      <c r="A3506" s="2">
        <f t="shared" si="217"/>
        <v>42881.833333324845</v>
      </c>
      <c r="B3506">
        <f t="shared" si="218"/>
        <v>5</v>
      </c>
      <c r="C3506">
        <f t="shared" si="219"/>
        <v>20</v>
      </c>
      <c r="D3506" s="5">
        <v>0</v>
      </c>
      <c r="E3506" s="10">
        <f t="shared" si="216"/>
        <v>0</v>
      </c>
      <c r="F3506" s="5"/>
    </row>
    <row r="3507" spans="1:6" x14ac:dyDescent="0.2">
      <c r="A3507" s="2">
        <f t="shared" si="217"/>
        <v>42881.874999991509</v>
      </c>
      <c r="B3507">
        <f t="shared" si="218"/>
        <v>5</v>
      </c>
      <c r="C3507">
        <f t="shared" si="219"/>
        <v>21</v>
      </c>
      <c r="D3507" s="5">
        <v>0</v>
      </c>
      <c r="E3507" s="10">
        <f t="shared" si="216"/>
        <v>0</v>
      </c>
      <c r="F3507" s="5"/>
    </row>
    <row r="3508" spans="1:6" x14ac:dyDescent="0.2">
      <c r="A3508" s="2">
        <f t="shared" si="217"/>
        <v>42881.916666658173</v>
      </c>
      <c r="B3508">
        <f t="shared" si="218"/>
        <v>5</v>
      </c>
      <c r="C3508">
        <f t="shared" si="219"/>
        <v>22</v>
      </c>
      <c r="D3508" s="5">
        <v>0</v>
      </c>
      <c r="E3508" s="10">
        <f t="shared" si="216"/>
        <v>0</v>
      </c>
      <c r="F3508" s="5"/>
    </row>
    <row r="3509" spans="1:6" x14ac:dyDescent="0.2">
      <c r="A3509" s="2">
        <f t="shared" si="217"/>
        <v>42881.958333324837</v>
      </c>
      <c r="B3509">
        <f t="shared" si="218"/>
        <v>5</v>
      </c>
      <c r="C3509">
        <f t="shared" si="219"/>
        <v>23</v>
      </c>
      <c r="D3509" s="5">
        <v>0</v>
      </c>
      <c r="E3509" s="10">
        <f t="shared" si="216"/>
        <v>0</v>
      </c>
      <c r="F3509" s="5"/>
    </row>
    <row r="3510" spans="1:6" x14ac:dyDescent="0.2">
      <c r="A3510" s="2">
        <f t="shared" si="217"/>
        <v>42881.999999991502</v>
      </c>
      <c r="B3510">
        <f t="shared" si="218"/>
        <v>5</v>
      </c>
      <c r="C3510">
        <f t="shared" si="219"/>
        <v>0</v>
      </c>
      <c r="D3510" s="5">
        <v>0</v>
      </c>
      <c r="E3510" s="10">
        <f t="shared" si="216"/>
        <v>0</v>
      </c>
      <c r="F3510" s="5"/>
    </row>
    <row r="3511" spans="1:6" x14ac:dyDescent="0.2">
      <c r="A3511" s="2">
        <f t="shared" si="217"/>
        <v>42882.041666658166</v>
      </c>
      <c r="B3511">
        <f t="shared" si="218"/>
        <v>5</v>
      </c>
      <c r="C3511">
        <f t="shared" si="219"/>
        <v>1</v>
      </c>
      <c r="D3511" s="5">
        <v>0</v>
      </c>
      <c r="E3511" s="10">
        <f t="shared" si="216"/>
        <v>0</v>
      </c>
      <c r="F3511" s="5"/>
    </row>
    <row r="3512" spans="1:6" x14ac:dyDescent="0.2">
      <c r="A3512" s="2">
        <f t="shared" si="217"/>
        <v>42882.08333332483</v>
      </c>
      <c r="B3512">
        <f t="shared" si="218"/>
        <v>5</v>
      </c>
      <c r="C3512">
        <f t="shared" si="219"/>
        <v>2</v>
      </c>
      <c r="D3512" s="5">
        <v>0</v>
      </c>
      <c r="E3512" s="10">
        <f t="shared" si="216"/>
        <v>0</v>
      </c>
      <c r="F3512" s="5"/>
    </row>
    <row r="3513" spans="1:6" x14ac:dyDescent="0.2">
      <c r="A3513" s="2">
        <f t="shared" si="217"/>
        <v>42882.124999991494</v>
      </c>
      <c r="B3513">
        <f t="shared" si="218"/>
        <v>5</v>
      </c>
      <c r="C3513">
        <f t="shared" si="219"/>
        <v>3</v>
      </c>
      <c r="D3513" s="5">
        <v>0</v>
      </c>
      <c r="E3513" s="10">
        <f t="shared" si="216"/>
        <v>0</v>
      </c>
      <c r="F3513" s="5"/>
    </row>
    <row r="3514" spans="1:6" x14ac:dyDescent="0.2">
      <c r="A3514" s="2">
        <f t="shared" si="217"/>
        <v>42882.166666658159</v>
      </c>
      <c r="B3514">
        <f t="shared" si="218"/>
        <v>5</v>
      </c>
      <c r="C3514">
        <f t="shared" si="219"/>
        <v>4</v>
      </c>
      <c r="D3514" s="5">
        <v>0</v>
      </c>
      <c r="E3514" s="10">
        <f t="shared" si="216"/>
        <v>0</v>
      </c>
      <c r="F3514" s="5"/>
    </row>
    <row r="3515" spans="1:6" x14ac:dyDescent="0.2">
      <c r="A3515" s="2">
        <f t="shared" si="217"/>
        <v>42882.208333324823</v>
      </c>
      <c r="B3515">
        <f t="shared" si="218"/>
        <v>5</v>
      </c>
      <c r="C3515">
        <f t="shared" si="219"/>
        <v>5</v>
      </c>
      <c r="D3515" s="5">
        <v>409.53799999999995</v>
      </c>
      <c r="E3515" s="10">
        <f t="shared" si="216"/>
        <v>409.53799999999995</v>
      </c>
      <c r="F3515" s="5"/>
    </row>
    <row r="3516" spans="1:6" x14ac:dyDescent="0.2">
      <c r="A3516" s="2">
        <f t="shared" si="217"/>
        <v>42882.249999991487</v>
      </c>
      <c r="B3516">
        <f t="shared" si="218"/>
        <v>5</v>
      </c>
      <c r="C3516">
        <f t="shared" si="219"/>
        <v>6</v>
      </c>
      <c r="D3516" s="5">
        <v>683.077</v>
      </c>
      <c r="E3516" s="10">
        <f t="shared" si="216"/>
        <v>683.077</v>
      </c>
      <c r="F3516" s="5"/>
    </row>
    <row r="3517" spans="1:6" x14ac:dyDescent="0.2">
      <c r="A3517" s="2">
        <f t="shared" si="217"/>
        <v>42882.291666658151</v>
      </c>
      <c r="B3517">
        <f t="shared" si="218"/>
        <v>5</v>
      </c>
      <c r="C3517">
        <f t="shared" si="219"/>
        <v>7</v>
      </c>
      <c r="D3517" s="5">
        <v>2680.81675</v>
      </c>
      <c r="E3517" s="10">
        <f t="shared" si="216"/>
        <v>2680.81675</v>
      </c>
      <c r="F3517" s="5"/>
    </row>
    <row r="3518" spans="1:6" x14ac:dyDescent="0.2">
      <c r="A3518" s="2">
        <f t="shared" si="217"/>
        <v>42882.333333324816</v>
      </c>
      <c r="B3518">
        <f t="shared" si="218"/>
        <v>5</v>
      </c>
      <c r="C3518">
        <f t="shared" si="219"/>
        <v>8</v>
      </c>
      <c r="D3518" s="5">
        <v>2228.4423999999999</v>
      </c>
      <c r="E3518" s="10">
        <f t="shared" si="216"/>
        <v>2228.4423999999999</v>
      </c>
      <c r="F3518" s="5"/>
    </row>
    <row r="3519" spans="1:6" x14ac:dyDescent="0.2">
      <c r="A3519" s="2">
        <f t="shared" si="217"/>
        <v>42882.37499999148</v>
      </c>
      <c r="B3519">
        <f t="shared" si="218"/>
        <v>5</v>
      </c>
      <c r="C3519">
        <f t="shared" si="219"/>
        <v>9</v>
      </c>
      <c r="D3519" s="5">
        <v>7067.6780499999995</v>
      </c>
      <c r="E3519" s="10">
        <f t="shared" si="216"/>
        <v>7067.6780499999995</v>
      </c>
      <c r="F3519" s="5"/>
    </row>
    <row r="3520" spans="1:6" x14ac:dyDescent="0.2">
      <c r="A3520" s="2">
        <f t="shared" si="217"/>
        <v>42882.416666658144</v>
      </c>
      <c r="B3520">
        <f t="shared" si="218"/>
        <v>5</v>
      </c>
      <c r="C3520">
        <f t="shared" si="219"/>
        <v>10</v>
      </c>
      <c r="D3520" s="5">
        <v>7567.7141499999998</v>
      </c>
      <c r="E3520" s="10">
        <f t="shared" si="216"/>
        <v>7567.7141499999998</v>
      </c>
      <c r="F3520" s="5"/>
    </row>
    <row r="3521" spans="1:6" x14ac:dyDescent="0.2">
      <c r="A3521" s="2">
        <f t="shared" si="217"/>
        <v>42882.458333324808</v>
      </c>
      <c r="B3521">
        <f t="shared" si="218"/>
        <v>5</v>
      </c>
      <c r="C3521">
        <f t="shared" si="219"/>
        <v>11</v>
      </c>
      <c r="D3521" s="5">
        <v>7807.7329499999987</v>
      </c>
      <c r="E3521" s="10">
        <f t="shared" si="216"/>
        <v>7807.7329499999996</v>
      </c>
      <c r="F3521" s="5"/>
    </row>
    <row r="3522" spans="1:6" x14ac:dyDescent="0.2">
      <c r="A3522" s="2">
        <f t="shared" si="217"/>
        <v>42882.499999991473</v>
      </c>
      <c r="B3522">
        <f t="shared" si="218"/>
        <v>5</v>
      </c>
      <c r="C3522">
        <f t="shared" si="219"/>
        <v>12</v>
      </c>
      <c r="D3522" s="5">
        <v>7601.9622999999992</v>
      </c>
      <c r="E3522" s="10">
        <f t="shared" si="216"/>
        <v>7601.9622999999992</v>
      </c>
      <c r="F3522" s="5"/>
    </row>
    <row r="3523" spans="1:6" x14ac:dyDescent="0.2">
      <c r="A3523" s="2">
        <f t="shared" si="217"/>
        <v>42882.541666658137</v>
      </c>
      <c r="B3523">
        <f t="shared" si="218"/>
        <v>5</v>
      </c>
      <c r="C3523">
        <f t="shared" si="219"/>
        <v>13</v>
      </c>
      <c r="D3523" s="5">
        <v>6322.7287499999993</v>
      </c>
      <c r="E3523" s="10">
        <f t="shared" si="216"/>
        <v>6322.7287499999993</v>
      </c>
      <c r="F3523" s="5"/>
    </row>
    <row r="3524" spans="1:6" x14ac:dyDescent="0.2">
      <c r="A3524" s="2">
        <f t="shared" si="217"/>
        <v>42882.583333324801</v>
      </c>
      <c r="B3524">
        <f t="shared" si="218"/>
        <v>5</v>
      </c>
      <c r="C3524">
        <f t="shared" si="219"/>
        <v>14</v>
      </c>
      <c r="D3524" s="5">
        <v>2371.8451</v>
      </c>
      <c r="E3524" s="10">
        <f t="shared" si="216"/>
        <v>2371.8451</v>
      </c>
      <c r="F3524" s="5"/>
    </row>
    <row r="3525" spans="1:6" x14ac:dyDescent="0.2">
      <c r="A3525" s="2">
        <f t="shared" si="217"/>
        <v>42882.624999991465</v>
      </c>
      <c r="B3525">
        <f t="shared" si="218"/>
        <v>5</v>
      </c>
      <c r="C3525">
        <f t="shared" si="219"/>
        <v>15</v>
      </c>
      <c r="D3525" s="5">
        <v>3636.21605</v>
      </c>
      <c r="E3525" s="10">
        <f t="shared" si="216"/>
        <v>3636.21605</v>
      </c>
      <c r="F3525" s="5"/>
    </row>
    <row r="3526" spans="1:6" x14ac:dyDescent="0.2">
      <c r="A3526" s="2">
        <f t="shared" si="217"/>
        <v>42882.66666665813</v>
      </c>
      <c r="B3526">
        <f t="shared" si="218"/>
        <v>5</v>
      </c>
      <c r="C3526">
        <f t="shared" si="219"/>
        <v>16</v>
      </c>
      <c r="D3526" s="5">
        <v>403.93060000000003</v>
      </c>
      <c r="E3526" s="10">
        <f t="shared" si="216"/>
        <v>403.93060000000003</v>
      </c>
      <c r="F3526" s="5"/>
    </row>
    <row r="3527" spans="1:6" x14ac:dyDescent="0.2">
      <c r="A3527" s="2">
        <f t="shared" si="217"/>
        <v>42882.708333324794</v>
      </c>
      <c r="B3527">
        <f t="shared" si="218"/>
        <v>5</v>
      </c>
      <c r="C3527">
        <f t="shared" si="219"/>
        <v>17</v>
      </c>
      <c r="D3527" s="5">
        <v>122.64635</v>
      </c>
      <c r="E3527" s="10">
        <f t="shared" ref="E3527:E3590" si="220">D3527*$B$4/10</f>
        <v>122.64635000000001</v>
      </c>
      <c r="F3527" s="5"/>
    </row>
    <row r="3528" spans="1:6" x14ac:dyDescent="0.2">
      <c r="A3528" s="2">
        <f t="shared" ref="A3528:A3591" si="221">A3527+1/24</f>
        <v>42882.749999991458</v>
      </c>
      <c r="B3528">
        <f t="shared" ref="B3528:B3591" si="222">MONTH(A3528)</f>
        <v>5</v>
      </c>
      <c r="C3528">
        <f t="shared" ref="C3528:C3591" si="223">HOUR(A3528)</f>
        <v>18</v>
      </c>
      <c r="D3528" s="5">
        <v>251.43369999999999</v>
      </c>
      <c r="E3528" s="10">
        <f t="shared" si="220"/>
        <v>251.43369999999999</v>
      </c>
      <c r="F3528" s="5"/>
    </row>
    <row r="3529" spans="1:6" x14ac:dyDescent="0.2">
      <c r="A3529" s="2">
        <f t="shared" si="221"/>
        <v>42882.791666658122</v>
      </c>
      <c r="B3529">
        <f t="shared" si="222"/>
        <v>5</v>
      </c>
      <c r="C3529">
        <f t="shared" si="223"/>
        <v>19</v>
      </c>
      <c r="D3529" s="5">
        <v>0</v>
      </c>
      <c r="E3529" s="10">
        <f t="shared" si="220"/>
        <v>0</v>
      </c>
      <c r="F3529" s="5"/>
    </row>
    <row r="3530" spans="1:6" x14ac:dyDescent="0.2">
      <c r="A3530" s="2">
        <f t="shared" si="221"/>
        <v>42882.833333324787</v>
      </c>
      <c r="B3530">
        <f t="shared" si="222"/>
        <v>5</v>
      </c>
      <c r="C3530">
        <f t="shared" si="223"/>
        <v>20</v>
      </c>
      <c r="D3530" s="5">
        <v>0</v>
      </c>
      <c r="E3530" s="10">
        <f t="shared" si="220"/>
        <v>0</v>
      </c>
      <c r="F3530" s="5"/>
    </row>
    <row r="3531" spans="1:6" x14ac:dyDescent="0.2">
      <c r="A3531" s="2">
        <f t="shared" si="221"/>
        <v>42882.874999991451</v>
      </c>
      <c r="B3531">
        <f t="shared" si="222"/>
        <v>5</v>
      </c>
      <c r="C3531">
        <f t="shared" si="223"/>
        <v>21</v>
      </c>
      <c r="D3531" s="5">
        <v>0</v>
      </c>
      <c r="E3531" s="10">
        <f t="shared" si="220"/>
        <v>0</v>
      </c>
      <c r="F3531" s="5"/>
    </row>
    <row r="3532" spans="1:6" x14ac:dyDescent="0.2">
      <c r="A3532" s="2">
        <f t="shared" si="221"/>
        <v>42882.916666658115</v>
      </c>
      <c r="B3532">
        <f t="shared" si="222"/>
        <v>5</v>
      </c>
      <c r="C3532">
        <f t="shared" si="223"/>
        <v>22</v>
      </c>
      <c r="D3532" s="5">
        <v>0</v>
      </c>
      <c r="E3532" s="10">
        <f t="shared" si="220"/>
        <v>0</v>
      </c>
      <c r="F3532" s="5"/>
    </row>
    <row r="3533" spans="1:6" x14ac:dyDescent="0.2">
      <c r="A3533" s="2">
        <f t="shared" si="221"/>
        <v>42882.958333324779</v>
      </c>
      <c r="B3533">
        <f t="shared" si="222"/>
        <v>5</v>
      </c>
      <c r="C3533">
        <f t="shared" si="223"/>
        <v>23</v>
      </c>
      <c r="D3533" s="5">
        <v>0</v>
      </c>
      <c r="E3533" s="10">
        <f t="shared" si="220"/>
        <v>0</v>
      </c>
      <c r="F3533" s="5"/>
    </row>
    <row r="3534" spans="1:6" x14ac:dyDescent="0.2">
      <c r="A3534" s="2">
        <f t="shared" si="221"/>
        <v>42882.999999991443</v>
      </c>
      <c r="B3534">
        <f t="shared" si="222"/>
        <v>5</v>
      </c>
      <c r="C3534">
        <f t="shared" si="223"/>
        <v>0</v>
      </c>
      <c r="D3534" s="5">
        <v>0</v>
      </c>
      <c r="E3534" s="10">
        <f t="shared" si="220"/>
        <v>0</v>
      </c>
      <c r="F3534" s="5"/>
    </row>
    <row r="3535" spans="1:6" x14ac:dyDescent="0.2">
      <c r="A3535" s="2">
        <f t="shared" si="221"/>
        <v>42883.041666658108</v>
      </c>
      <c r="B3535">
        <f t="shared" si="222"/>
        <v>5</v>
      </c>
      <c r="C3535">
        <f t="shared" si="223"/>
        <v>1</v>
      </c>
      <c r="D3535" s="5">
        <v>0</v>
      </c>
      <c r="E3535" s="10">
        <f t="shared" si="220"/>
        <v>0</v>
      </c>
      <c r="F3535" s="5"/>
    </row>
    <row r="3536" spans="1:6" x14ac:dyDescent="0.2">
      <c r="A3536" s="2">
        <f t="shared" si="221"/>
        <v>42883.083333324772</v>
      </c>
      <c r="B3536">
        <f t="shared" si="222"/>
        <v>5</v>
      </c>
      <c r="C3536">
        <f t="shared" si="223"/>
        <v>2</v>
      </c>
      <c r="D3536" s="5">
        <v>0</v>
      </c>
      <c r="E3536" s="10">
        <f t="shared" si="220"/>
        <v>0</v>
      </c>
      <c r="F3536" s="5"/>
    </row>
    <row r="3537" spans="1:6" x14ac:dyDescent="0.2">
      <c r="A3537" s="2">
        <f t="shared" si="221"/>
        <v>42883.124999991436</v>
      </c>
      <c r="B3537">
        <f t="shared" si="222"/>
        <v>5</v>
      </c>
      <c r="C3537">
        <f t="shared" si="223"/>
        <v>3</v>
      </c>
      <c r="D3537" s="5">
        <v>0</v>
      </c>
      <c r="E3537" s="10">
        <f t="shared" si="220"/>
        <v>0</v>
      </c>
      <c r="F3537" s="5"/>
    </row>
    <row r="3538" spans="1:6" x14ac:dyDescent="0.2">
      <c r="A3538" s="2">
        <f t="shared" si="221"/>
        <v>42883.1666666581</v>
      </c>
      <c r="B3538">
        <f t="shared" si="222"/>
        <v>5</v>
      </c>
      <c r="C3538">
        <f t="shared" si="223"/>
        <v>4</v>
      </c>
      <c r="D3538" s="5">
        <v>132.0016</v>
      </c>
      <c r="E3538" s="10">
        <f t="shared" si="220"/>
        <v>132.0016</v>
      </c>
      <c r="F3538" s="5"/>
    </row>
    <row r="3539" spans="1:6" x14ac:dyDescent="0.2">
      <c r="A3539" s="2">
        <f t="shared" si="221"/>
        <v>42883.208333324765</v>
      </c>
      <c r="B3539">
        <f t="shared" si="222"/>
        <v>5</v>
      </c>
      <c r="C3539">
        <f t="shared" si="223"/>
        <v>5</v>
      </c>
      <c r="D3539" s="5">
        <v>701.66904999999997</v>
      </c>
      <c r="E3539" s="10">
        <f t="shared" si="220"/>
        <v>701.66904999999997</v>
      </c>
      <c r="F3539" s="5"/>
    </row>
    <row r="3540" spans="1:6" x14ac:dyDescent="0.2">
      <c r="A3540" s="2">
        <f t="shared" si="221"/>
        <v>42883.249999991429</v>
      </c>
      <c r="B3540">
        <f t="shared" si="222"/>
        <v>5</v>
      </c>
      <c r="C3540">
        <f t="shared" si="223"/>
        <v>6</v>
      </c>
      <c r="D3540" s="5">
        <v>2649.2894999999999</v>
      </c>
      <c r="E3540" s="10">
        <f t="shared" si="220"/>
        <v>2649.2894999999999</v>
      </c>
      <c r="F3540" s="5"/>
    </row>
    <row r="3541" spans="1:6" x14ac:dyDescent="0.2">
      <c r="A3541" s="2">
        <f t="shared" si="221"/>
        <v>42883.291666658093</v>
      </c>
      <c r="B3541">
        <f t="shared" si="222"/>
        <v>5</v>
      </c>
      <c r="C3541">
        <f t="shared" si="223"/>
        <v>7</v>
      </c>
      <c r="D3541" s="5">
        <v>4804.6896499999993</v>
      </c>
      <c r="E3541" s="10">
        <f t="shared" si="220"/>
        <v>4804.6896499999993</v>
      </c>
      <c r="F3541" s="5"/>
    </row>
    <row r="3542" spans="1:6" x14ac:dyDescent="0.2">
      <c r="A3542" s="2">
        <f t="shared" si="221"/>
        <v>42883.333333324757</v>
      </c>
      <c r="B3542">
        <f t="shared" si="222"/>
        <v>5</v>
      </c>
      <c r="C3542">
        <f t="shared" si="223"/>
        <v>8</v>
      </c>
      <c r="D3542" s="5">
        <v>6547.3202999999994</v>
      </c>
      <c r="E3542" s="10">
        <f t="shared" si="220"/>
        <v>6547.3202999999994</v>
      </c>
      <c r="F3542" s="5"/>
    </row>
    <row r="3543" spans="1:6" x14ac:dyDescent="0.2">
      <c r="A3543" s="2">
        <f t="shared" si="221"/>
        <v>42883.374999991422</v>
      </c>
      <c r="B3543">
        <f t="shared" si="222"/>
        <v>5</v>
      </c>
      <c r="C3543">
        <f t="shared" si="223"/>
        <v>9</v>
      </c>
      <c r="D3543" s="5">
        <v>7753.7553999999991</v>
      </c>
      <c r="E3543" s="10">
        <f t="shared" si="220"/>
        <v>7753.7553999999991</v>
      </c>
      <c r="F3543" s="5"/>
    </row>
    <row r="3544" spans="1:6" x14ac:dyDescent="0.2">
      <c r="A3544" s="2">
        <f t="shared" si="221"/>
        <v>42883.416666658086</v>
      </c>
      <c r="B3544">
        <f t="shared" si="222"/>
        <v>5</v>
      </c>
      <c r="C3544">
        <f t="shared" si="223"/>
        <v>10</v>
      </c>
      <c r="D3544" s="5">
        <v>8463.9091499999995</v>
      </c>
      <c r="E3544" s="10">
        <f t="shared" si="220"/>
        <v>8463.9091499999995</v>
      </c>
      <c r="F3544" s="5"/>
    </row>
    <row r="3545" spans="1:6" x14ac:dyDescent="0.2">
      <c r="A3545" s="2">
        <f t="shared" si="221"/>
        <v>42883.45833332475</v>
      </c>
      <c r="B3545">
        <f t="shared" si="222"/>
        <v>5</v>
      </c>
      <c r="C3545">
        <f t="shared" si="223"/>
        <v>11</v>
      </c>
      <c r="D3545" s="5">
        <v>8711.3017499999987</v>
      </c>
      <c r="E3545" s="10">
        <f t="shared" si="220"/>
        <v>8711.3017499999987</v>
      </c>
      <c r="F3545" s="5"/>
    </row>
    <row r="3546" spans="1:6" x14ac:dyDescent="0.2">
      <c r="A3546" s="2">
        <f t="shared" si="221"/>
        <v>42883.499999991414</v>
      </c>
      <c r="B3546">
        <f t="shared" si="222"/>
        <v>5</v>
      </c>
      <c r="C3546">
        <f t="shared" si="223"/>
        <v>12</v>
      </c>
      <c r="D3546" s="5">
        <v>8502.7756999999983</v>
      </c>
      <c r="E3546" s="10">
        <f t="shared" si="220"/>
        <v>8502.7756999999983</v>
      </c>
      <c r="F3546" s="5"/>
    </row>
    <row r="3547" spans="1:6" x14ac:dyDescent="0.2">
      <c r="A3547" s="2">
        <f t="shared" si="221"/>
        <v>42883.541666658079</v>
      </c>
      <c r="B3547">
        <f t="shared" si="222"/>
        <v>5</v>
      </c>
      <c r="C3547">
        <f t="shared" si="223"/>
        <v>13</v>
      </c>
      <c r="D3547" s="5">
        <v>7863.8759499999996</v>
      </c>
      <c r="E3547" s="10">
        <f t="shared" si="220"/>
        <v>7863.8759499999996</v>
      </c>
      <c r="F3547" s="5"/>
    </row>
    <row r="3548" spans="1:6" x14ac:dyDescent="0.2">
      <c r="A3548" s="2">
        <f t="shared" si="221"/>
        <v>42883.583333324743</v>
      </c>
      <c r="B3548">
        <f t="shared" si="222"/>
        <v>5</v>
      </c>
      <c r="C3548">
        <f t="shared" si="223"/>
        <v>14</v>
      </c>
      <c r="D3548" s="5">
        <v>6783.9350999999988</v>
      </c>
      <c r="E3548" s="10">
        <f t="shared" si="220"/>
        <v>6783.9350999999997</v>
      </c>
      <c r="F3548" s="5"/>
    </row>
    <row r="3549" spans="1:6" x14ac:dyDescent="0.2">
      <c r="A3549" s="2">
        <f t="shared" si="221"/>
        <v>42883.624999991407</v>
      </c>
      <c r="B3549">
        <f t="shared" si="222"/>
        <v>5</v>
      </c>
      <c r="C3549">
        <f t="shared" si="223"/>
        <v>15</v>
      </c>
      <c r="D3549" s="5">
        <v>5240.2222499999998</v>
      </c>
      <c r="E3549" s="10">
        <f t="shared" si="220"/>
        <v>5240.2222499999998</v>
      </c>
      <c r="F3549" s="5"/>
    </row>
    <row r="3550" spans="1:6" x14ac:dyDescent="0.2">
      <c r="A3550" s="2">
        <f t="shared" si="221"/>
        <v>42883.666666658071</v>
      </c>
      <c r="B3550">
        <f t="shared" si="222"/>
        <v>5</v>
      </c>
      <c r="C3550">
        <f t="shared" si="223"/>
        <v>16</v>
      </c>
      <c r="D3550" s="5">
        <v>3320.2213499999998</v>
      </c>
      <c r="E3550" s="10">
        <f t="shared" si="220"/>
        <v>3320.2213499999998</v>
      </c>
      <c r="F3550" s="5"/>
    </row>
    <row r="3551" spans="1:6" x14ac:dyDescent="0.2">
      <c r="A3551" s="2">
        <f t="shared" si="221"/>
        <v>42883.708333324736</v>
      </c>
      <c r="B3551">
        <f t="shared" si="222"/>
        <v>5</v>
      </c>
      <c r="C3551">
        <f t="shared" si="223"/>
        <v>17</v>
      </c>
      <c r="D3551" s="5">
        <v>1253.0388499999999</v>
      </c>
      <c r="E3551" s="10">
        <f t="shared" si="220"/>
        <v>1253.0388499999999</v>
      </c>
      <c r="F3551" s="5"/>
    </row>
    <row r="3552" spans="1:6" x14ac:dyDescent="0.2">
      <c r="A3552" s="2">
        <f t="shared" si="221"/>
        <v>42883.7499999914</v>
      </c>
      <c r="B3552">
        <f t="shared" si="222"/>
        <v>5</v>
      </c>
      <c r="C3552">
        <f t="shared" si="223"/>
        <v>18</v>
      </c>
      <c r="D3552" s="5">
        <v>218.31715</v>
      </c>
      <c r="E3552" s="10">
        <f t="shared" si="220"/>
        <v>218.31715</v>
      </c>
      <c r="F3552" s="5"/>
    </row>
    <row r="3553" spans="1:6" x14ac:dyDescent="0.2">
      <c r="A3553" s="2">
        <f t="shared" si="221"/>
        <v>42883.791666658064</v>
      </c>
      <c r="B3553">
        <f t="shared" si="222"/>
        <v>5</v>
      </c>
      <c r="C3553">
        <f t="shared" si="223"/>
        <v>19</v>
      </c>
      <c r="D3553" s="5">
        <v>0</v>
      </c>
      <c r="E3553" s="10">
        <f t="shared" si="220"/>
        <v>0</v>
      </c>
      <c r="F3553" s="5"/>
    </row>
    <row r="3554" spans="1:6" x14ac:dyDescent="0.2">
      <c r="A3554" s="2">
        <f t="shared" si="221"/>
        <v>42883.833333324728</v>
      </c>
      <c r="B3554">
        <f t="shared" si="222"/>
        <v>5</v>
      </c>
      <c r="C3554">
        <f t="shared" si="223"/>
        <v>20</v>
      </c>
      <c r="D3554" s="5">
        <v>0</v>
      </c>
      <c r="E3554" s="10">
        <f t="shared" si="220"/>
        <v>0</v>
      </c>
      <c r="F3554" s="5"/>
    </row>
    <row r="3555" spans="1:6" x14ac:dyDescent="0.2">
      <c r="A3555" s="2">
        <f t="shared" si="221"/>
        <v>42883.874999991393</v>
      </c>
      <c r="B3555">
        <f t="shared" si="222"/>
        <v>5</v>
      </c>
      <c r="C3555">
        <f t="shared" si="223"/>
        <v>21</v>
      </c>
      <c r="D3555" s="5">
        <v>0</v>
      </c>
      <c r="E3555" s="10">
        <f t="shared" si="220"/>
        <v>0</v>
      </c>
      <c r="F3555" s="5"/>
    </row>
    <row r="3556" spans="1:6" x14ac:dyDescent="0.2">
      <c r="A3556" s="2">
        <f t="shared" si="221"/>
        <v>42883.916666658057</v>
      </c>
      <c r="B3556">
        <f t="shared" si="222"/>
        <v>5</v>
      </c>
      <c r="C3556">
        <f t="shared" si="223"/>
        <v>22</v>
      </c>
      <c r="D3556" s="5">
        <v>0</v>
      </c>
      <c r="E3556" s="10">
        <f t="shared" si="220"/>
        <v>0</v>
      </c>
      <c r="F3556" s="5"/>
    </row>
    <row r="3557" spans="1:6" x14ac:dyDescent="0.2">
      <c r="A3557" s="2">
        <f t="shared" si="221"/>
        <v>42883.958333324721</v>
      </c>
      <c r="B3557">
        <f t="shared" si="222"/>
        <v>5</v>
      </c>
      <c r="C3557">
        <f t="shared" si="223"/>
        <v>23</v>
      </c>
      <c r="D3557" s="5">
        <v>0</v>
      </c>
      <c r="E3557" s="10">
        <f t="shared" si="220"/>
        <v>0</v>
      </c>
      <c r="F3557" s="5"/>
    </row>
    <row r="3558" spans="1:6" x14ac:dyDescent="0.2">
      <c r="A3558" s="2">
        <f t="shared" si="221"/>
        <v>42883.999999991385</v>
      </c>
      <c r="B3558">
        <f t="shared" si="222"/>
        <v>5</v>
      </c>
      <c r="C3558">
        <f t="shared" si="223"/>
        <v>0</v>
      </c>
      <c r="D3558" s="5">
        <v>0</v>
      </c>
      <c r="E3558" s="10">
        <f t="shared" si="220"/>
        <v>0</v>
      </c>
      <c r="F3558" s="5"/>
    </row>
    <row r="3559" spans="1:6" x14ac:dyDescent="0.2">
      <c r="A3559" s="2">
        <f t="shared" si="221"/>
        <v>42884.04166665805</v>
      </c>
      <c r="B3559">
        <f t="shared" si="222"/>
        <v>5</v>
      </c>
      <c r="C3559">
        <f t="shared" si="223"/>
        <v>1</v>
      </c>
      <c r="D3559" s="5">
        <v>0</v>
      </c>
      <c r="E3559" s="10">
        <f t="shared" si="220"/>
        <v>0</v>
      </c>
      <c r="F3559" s="5"/>
    </row>
    <row r="3560" spans="1:6" x14ac:dyDescent="0.2">
      <c r="A3560" s="2">
        <f t="shared" si="221"/>
        <v>42884.083333324714</v>
      </c>
      <c r="B3560">
        <f t="shared" si="222"/>
        <v>5</v>
      </c>
      <c r="C3560">
        <f t="shared" si="223"/>
        <v>2</v>
      </c>
      <c r="D3560" s="5">
        <v>0</v>
      </c>
      <c r="E3560" s="10">
        <f t="shared" si="220"/>
        <v>0</v>
      </c>
      <c r="F3560" s="5"/>
    </row>
    <row r="3561" spans="1:6" x14ac:dyDescent="0.2">
      <c r="A3561" s="2">
        <f t="shared" si="221"/>
        <v>42884.124999991378</v>
      </c>
      <c r="B3561">
        <f t="shared" si="222"/>
        <v>5</v>
      </c>
      <c r="C3561">
        <f t="shared" si="223"/>
        <v>3</v>
      </c>
      <c r="D3561" s="5">
        <v>0</v>
      </c>
      <c r="E3561" s="10">
        <f t="shared" si="220"/>
        <v>0</v>
      </c>
      <c r="F3561" s="5"/>
    </row>
    <row r="3562" spans="1:6" x14ac:dyDescent="0.2">
      <c r="A3562" s="2">
        <f t="shared" si="221"/>
        <v>42884.166666658042</v>
      </c>
      <c r="B3562">
        <f t="shared" si="222"/>
        <v>5</v>
      </c>
      <c r="C3562">
        <f t="shared" si="223"/>
        <v>4</v>
      </c>
      <c r="D3562" s="5">
        <v>64.719699999999989</v>
      </c>
      <c r="E3562" s="10">
        <f t="shared" si="220"/>
        <v>64.719699999999989</v>
      </c>
      <c r="F3562" s="5"/>
    </row>
    <row r="3563" spans="1:6" x14ac:dyDescent="0.2">
      <c r="A3563" s="2">
        <f t="shared" si="221"/>
        <v>42884.208333324706</v>
      </c>
      <c r="B3563">
        <f t="shared" si="222"/>
        <v>5</v>
      </c>
      <c r="C3563">
        <f t="shared" si="223"/>
        <v>5</v>
      </c>
      <c r="D3563" s="5">
        <v>682.37895000000003</v>
      </c>
      <c r="E3563" s="10">
        <f t="shared" si="220"/>
        <v>682.37895000000003</v>
      </c>
      <c r="F3563" s="5"/>
    </row>
    <row r="3564" spans="1:6" x14ac:dyDescent="0.2">
      <c r="A3564" s="2">
        <f t="shared" si="221"/>
        <v>42884.249999991371</v>
      </c>
      <c r="B3564">
        <f t="shared" si="222"/>
        <v>5</v>
      </c>
      <c r="C3564">
        <f t="shared" si="223"/>
        <v>6</v>
      </c>
      <c r="D3564" s="5">
        <v>2562.7600499999999</v>
      </c>
      <c r="E3564" s="10">
        <f t="shared" si="220"/>
        <v>2562.7600499999999</v>
      </c>
      <c r="F3564" s="5"/>
    </row>
    <row r="3565" spans="1:6" x14ac:dyDescent="0.2">
      <c r="A3565" s="2">
        <f t="shared" si="221"/>
        <v>42884.291666658035</v>
      </c>
      <c r="B3565">
        <f t="shared" si="222"/>
        <v>5</v>
      </c>
      <c r="C3565">
        <f t="shared" si="223"/>
        <v>7</v>
      </c>
      <c r="D3565" s="5">
        <v>4618.9565999999995</v>
      </c>
      <c r="E3565" s="10">
        <f t="shared" si="220"/>
        <v>4618.9565999999995</v>
      </c>
      <c r="F3565" s="5"/>
    </row>
    <row r="3566" spans="1:6" x14ac:dyDescent="0.2">
      <c r="A3566" s="2">
        <f t="shared" si="221"/>
        <v>42884.333333324699</v>
      </c>
      <c r="B3566">
        <f t="shared" si="222"/>
        <v>5</v>
      </c>
      <c r="C3566">
        <f t="shared" si="223"/>
        <v>8</v>
      </c>
      <c r="D3566" s="5">
        <v>6283.2941000000001</v>
      </c>
      <c r="E3566" s="10">
        <f t="shared" si="220"/>
        <v>6283.2941000000001</v>
      </c>
      <c r="F3566" s="5"/>
    </row>
    <row r="3567" spans="1:6" x14ac:dyDescent="0.2">
      <c r="A3567" s="2">
        <f t="shared" si="221"/>
        <v>42884.374999991363</v>
      </c>
      <c r="B3567">
        <f t="shared" si="222"/>
        <v>5</v>
      </c>
      <c r="C3567">
        <f t="shared" si="223"/>
        <v>9</v>
      </c>
      <c r="D3567" s="5">
        <v>7461.6278000000002</v>
      </c>
      <c r="E3567" s="10">
        <f t="shared" si="220"/>
        <v>7461.6278000000002</v>
      </c>
      <c r="F3567" s="5"/>
    </row>
    <row r="3568" spans="1:6" x14ac:dyDescent="0.2">
      <c r="A3568" s="2">
        <f t="shared" si="221"/>
        <v>42884.416666658028</v>
      </c>
      <c r="B3568">
        <f t="shared" si="222"/>
        <v>5</v>
      </c>
      <c r="C3568">
        <f t="shared" si="223"/>
        <v>10</v>
      </c>
      <c r="D3568" s="5">
        <v>8155.6010499999993</v>
      </c>
      <c r="E3568" s="10">
        <f t="shared" si="220"/>
        <v>8155.6010499999993</v>
      </c>
      <c r="F3568" s="5"/>
    </row>
    <row r="3569" spans="1:6" x14ac:dyDescent="0.2">
      <c r="A3569" s="2">
        <f t="shared" si="221"/>
        <v>42884.458333324692</v>
      </c>
      <c r="B3569">
        <f t="shared" si="222"/>
        <v>5</v>
      </c>
      <c r="C3569">
        <f t="shared" si="223"/>
        <v>11</v>
      </c>
      <c r="D3569" s="5">
        <v>8391.8892500000002</v>
      </c>
      <c r="E3569" s="10">
        <f t="shared" si="220"/>
        <v>8391.8892500000002</v>
      </c>
      <c r="F3569" s="5"/>
    </row>
    <row r="3570" spans="1:6" x14ac:dyDescent="0.2">
      <c r="A3570" s="2">
        <f t="shared" si="221"/>
        <v>42884.499999991356</v>
      </c>
      <c r="B3570">
        <f t="shared" si="222"/>
        <v>5</v>
      </c>
      <c r="C3570">
        <f t="shared" si="223"/>
        <v>12</v>
      </c>
      <c r="D3570" s="5">
        <v>8192.5666499999988</v>
      </c>
      <c r="E3570" s="10">
        <f t="shared" si="220"/>
        <v>8192.5666499999988</v>
      </c>
      <c r="F3570" s="5"/>
    </row>
    <row r="3571" spans="1:6" x14ac:dyDescent="0.2">
      <c r="A3571" s="2">
        <f t="shared" si="221"/>
        <v>42884.54166665802</v>
      </c>
      <c r="B3571">
        <f t="shared" si="222"/>
        <v>5</v>
      </c>
      <c r="C3571">
        <f t="shared" si="223"/>
        <v>13</v>
      </c>
      <c r="D3571" s="5">
        <v>7592.5196499999993</v>
      </c>
      <c r="E3571" s="10">
        <f t="shared" si="220"/>
        <v>7592.5196499999993</v>
      </c>
      <c r="F3571" s="5"/>
    </row>
    <row r="3572" spans="1:6" x14ac:dyDescent="0.2">
      <c r="A3572" s="2">
        <f t="shared" si="221"/>
        <v>42884.583333324685</v>
      </c>
      <c r="B3572">
        <f t="shared" si="222"/>
        <v>5</v>
      </c>
      <c r="C3572">
        <f t="shared" si="223"/>
        <v>14</v>
      </c>
      <c r="D3572" s="5">
        <v>6521.9409499999992</v>
      </c>
      <c r="E3572" s="10">
        <f t="shared" si="220"/>
        <v>6521.9409499999992</v>
      </c>
      <c r="F3572" s="5"/>
    </row>
    <row r="3573" spans="1:6" x14ac:dyDescent="0.2">
      <c r="A3573" s="2">
        <f t="shared" si="221"/>
        <v>42884.624999991349</v>
      </c>
      <c r="B3573">
        <f t="shared" si="222"/>
        <v>5</v>
      </c>
      <c r="C3573">
        <f t="shared" si="223"/>
        <v>15</v>
      </c>
      <c r="D3573" s="5">
        <v>5057.5930499999995</v>
      </c>
      <c r="E3573" s="10">
        <f t="shared" si="220"/>
        <v>5057.5930499999995</v>
      </c>
      <c r="F3573" s="5"/>
    </row>
    <row r="3574" spans="1:6" x14ac:dyDescent="0.2">
      <c r="A3574" s="2">
        <f t="shared" si="221"/>
        <v>42884.666666658013</v>
      </c>
      <c r="B3574">
        <f t="shared" si="222"/>
        <v>5</v>
      </c>
      <c r="C3574">
        <f t="shared" si="223"/>
        <v>16</v>
      </c>
      <c r="D3574" s="5">
        <v>3194.2457499999996</v>
      </c>
      <c r="E3574" s="10">
        <f t="shared" si="220"/>
        <v>3194.2457499999996</v>
      </c>
      <c r="F3574" s="5"/>
    </row>
    <row r="3575" spans="1:6" x14ac:dyDescent="0.2">
      <c r="A3575" s="2">
        <f t="shared" si="221"/>
        <v>42884.708333324677</v>
      </c>
      <c r="B3575">
        <f t="shared" si="222"/>
        <v>5</v>
      </c>
      <c r="C3575">
        <f t="shared" si="223"/>
        <v>17</v>
      </c>
      <c r="D3575" s="5">
        <v>1234.2329</v>
      </c>
      <c r="E3575" s="10">
        <f t="shared" si="220"/>
        <v>1234.2329</v>
      </c>
      <c r="F3575" s="5"/>
    </row>
    <row r="3576" spans="1:6" x14ac:dyDescent="0.2">
      <c r="A3576" s="2">
        <f t="shared" si="221"/>
        <v>42884.749999991342</v>
      </c>
      <c r="B3576">
        <f t="shared" si="222"/>
        <v>5</v>
      </c>
      <c r="C3576">
        <f t="shared" si="223"/>
        <v>18</v>
      </c>
      <c r="D3576" s="5">
        <v>213.09154999999998</v>
      </c>
      <c r="E3576" s="10">
        <f t="shared" si="220"/>
        <v>213.09155000000001</v>
      </c>
      <c r="F3576" s="5"/>
    </row>
    <row r="3577" spans="1:6" x14ac:dyDescent="0.2">
      <c r="A3577" s="2">
        <f t="shared" si="221"/>
        <v>42884.791666658006</v>
      </c>
      <c r="B3577">
        <f t="shared" si="222"/>
        <v>5</v>
      </c>
      <c r="C3577">
        <f t="shared" si="223"/>
        <v>19</v>
      </c>
      <c r="D3577" s="5">
        <v>0</v>
      </c>
      <c r="E3577" s="10">
        <f t="shared" si="220"/>
        <v>0</v>
      </c>
      <c r="F3577" s="5"/>
    </row>
    <row r="3578" spans="1:6" x14ac:dyDescent="0.2">
      <c r="A3578" s="2">
        <f t="shared" si="221"/>
        <v>42884.83333332467</v>
      </c>
      <c r="B3578">
        <f t="shared" si="222"/>
        <v>5</v>
      </c>
      <c r="C3578">
        <f t="shared" si="223"/>
        <v>20</v>
      </c>
      <c r="D3578" s="5">
        <v>0</v>
      </c>
      <c r="E3578" s="10">
        <f t="shared" si="220"/>
        <v>0</v>
      </c>
      <c r="F3578" s="5"/>
    </row>
    <row r="3579" spans="1:6" x14ac:dyDescent="0.2">
      <c r="A3579" s="2">
        <f t="shared" si="221"/>
        <v>42884.874999991334</v>
      </c>
      <c r="B3579">
        <f t="shared" si="222"/>
        <v>5</v>
      </c>
      <c r="C3579">
        <f t="shared" si="223"/>
        <v>21</v>
      </c>
      <c r="D3579" s="5">
        <v>0</v>
      </c>
      <c r="E3579" s="10">
        <f t="shared" si="220"/>
        <v>0</v>
      </c>
      <c r="F3579" s="5"/>
    </row>
    <row r="3580" spans="1:6" x14ac:dyDescent="0.2">
      <c r="A3580" s="2">
        <f t="shared" si="221"/>
        <v>42884.916666657999</v>
      </c>
      <c r="B3580">
        <f t="shared" si="222"/>
        <v>5</v>
      </c>
      <c r="C3580">
        <f t="shared" si="223"/>
        <v>22</v>
      </c>
      <c r="D3580" s="5">
        <v>0</v>
      </c>
      <c r="E3580" s="10">
        <f t="shared" si="220"/>
        <v>0</v>
      </c>
      <c r="F3580" s="5"/>
    </row>
    <row r="3581" spans="1:6" x14ac:dyDescent="0.2">
      <c r="A3581" s="2">
        <f t="shared" si="221"/>
        <v>42884.958333324663</v>
      </c>
      <c r="B3581">
        <f t="shared" si="222"/>
        <v>5</v>
      </c>
      <c r="C3581">
        <f t="shared" si="223"/>
        <v>23</v>
      </c>
      <c r="D3581" s="5">
        <v>0</v>
      </c>
      <c r="E3581" s="10">
        <f t="shared" si="220"/>
        <v>0</v>
      </c>
      <c r="F3581" s="5"/>
    </row>
    <row r="3582" spans="1:6" x14ac:dyDescent="0.2">
      <c r="A3582" s="2">
        <f t="shared" si="221"/>
        <v>42884.999999991327</v>
      </c>
      <c r="B3582">
        <f t="shared" si="222"/>
        <v>5</v>
      </c>
      <c r="C3582">
        <f t="shared" si="223"/>
        <v>0</v>
      </c>
      <c r="D3582" s="5">
        <v>0</v>
      </c>
      <c r="E3582" s="10">
        <f t="shared" si="220"/>
        <v>0</v>
      </c>
      <c r="F3582" s="5"/>
    </row>
    <row r="3583" spans="1:6" x14ac:dyDescent="0.2">
      <c r="A3583" s="2">
        <f t="shared" si="221"/>
        <v>42885.041666657991</v>
      </c>
      <c r="B3583">
        <f t="shared" si="222"/>
        <v>5</v>
      </c>
      <c r="C3583">
        <f t="shared" si="223"/>
        <v>1</v>
      </c>
      <c r="D3583" s="5">
        <v>0</v>
      </c>
      <c r="E3583" s="10">
        <f t="shared" si="220"/>
        <v>0</v>
      </c>
      <c r="F3583" s="5"/>
    </row>
    <row r="3584" spans="1:6" x14ac:dyDescent="0.2">
      <c r="A3584" s="2">
        <f t="shared" si="221"/>
        <v>42885.083333324656</v>
      </c>
      <c r="B3584">
        <f t="shared" si="222"/>
        <v>5</v>
      </c>
      <c r="C3584">
        <f t="shared" si="223"/>
        <v>2</v>
      </c>
      <c r="D3584" s="5">
        <v>0</v>
      </c>
      <c r="E3584" s="10">
        <f t="shared" si="220"/>
        <v>0</v>
      </c>
      <c r="F3584" s="5"/>
    </row>
    <row r="3585" spans="1:6" x14ac:dyDescent="0.2">
      <c r="A3585" s="2">
        <f t="shared" si="221"/>
        <v>42885.12499999132</v>
      </c>
      <c r="B3585">
        <f t="shared" si="222"/>
        <v>5</v>
      </c>
      <c r="C3585">
        <f t="shared" si="223"/>
        <v>3</v>
      </c>
      <c r="D3585" s="5">
        <v>0</v>
      </c>
      <c r="E3585" s="10">
        <f t="shared" si="220"/>
        <v>0</v>
      </c>
      <c r="F3585" s="5"/>
    </row>
    <row r="3586" spans="1:6" x14ac:dyDescent="0.2">
      <c r="A3586" s="2">
        <f t="shared" si="221"/>
        <v>42885.166666657984</v>
      </c>
      <c r="B3586">
        <f t="shared" si="222"/>
        <v>5</v>
      </c>
      <c r="C3586">
        <f t="shared" si="223"/>
        <v>4</v>
      </c>
      <c r="D3586" s="5">
        <v>62.860149999999997</v>
      </c>
      <c r="E3586" s="10">
        <f t="shared" si="220"/>
        <v>62.860149999999997</v>
      </c>
      <c r="F3586" s="5"/>
    </row>
    <row r="3587" spans="1:6" x14ac:dyDescent="0.2">
      <c r="A3587" s="2">
        <f t="shared" si="221"/>
        <v>42885.208333324648</v>
      </c>
      <c r="B3587">
        <f t="shared" si="222"/>
        <v>5</v>
      </c>
      <c r="C3587">
        <f t="shared" si="223"/>
        <v>5</v>
      </c>
      <c r="D3587" s="5">
        <v>710.72299999999996</v>
      </c>
      <c r="E3587" s="10">
        <f t="shared" si="220"/>
        <v>710.72299999999996</v>
      </c>
      <c r="F3587" s="5"/>
    </row>
    <row r="3588" spans="1:6" x14ac:dyDescent="0.2">
      <c r="A3588" s="2">
        <f t="shared" si="221"/>
        <v>42885.249999991313</v>
      </c>
      <c r="B3588">
        <f t="shared" si="222"/>
        <v>5</v>
      </c>
      <c r="C3588">
        <f t="shared" si="223"/>
        <v>6</v>
      </c>
      <c r="D3588" s="5">
        <v>2483.1501499999999</v>
      </c>
      <c r="E3588" s="10">
        <f t="shared" si="220"/>
        <v>2483.1501499999999</v>
      </c>
      <c r="F3588" s="5"/>
    </row>
    <row r="3589" spans="1:6" x14ac:dyDescent="0.2">
      <c r="A3589" s="2">
        <f t="shared" si="221"/>
        <v>42885.291666657977</v>
      </c>
      <c r="B3589">
        <f t="shared" si="222"/>
        <v>5</v>
      </c>
      <c r="C3589">
        <f t="shared" si="223"/>
        <v>7</v>
      </c>
      <c r="D3589" s="5">
        <v>4521.9012000000002</v>
      </c>
      <c r="E3589" s="10">
        <f t="shared" si="220"/>
        <v>4521.9012000000002</v>
      </c>
      <c r="F3589" s="5"/>
    </row>
    <row r="3590" spans="1:6" x14ac:dyDescent="0.2">
      <c r="A3590" s="2">
        <f t="shared" si="221"/>
        <v>42885.333333324641</v>
      </c>
      <c r="B3590">
        <f t="shared" si="222"/>
        <v>5</v>
      </c>
      <c r="C3590">
        <f t="shared" si="223"/>
        <v>8</v>
      </c>
      <c r="D3590" s="5">
        <v>6166.8864999999996</v>
      </c>
      <c r="E3590" s="10">
        <f t="shared" si="220"/>
        <v>6166.8864999999996</v>
      </c>
      <c r="F3590" s="5"/>
    </row>
    <row r="3591" spans="1:6" x14ac:dyDescent="0.2">
      <c r="A3591" s="2">
        <f t="shared" si="221"/>
        <v>42885.374999991305</v>
      </c>
      <c r="B3591">
        <f t="shared" si="222"/>
        <v>5</v>
      </c>
      <c r="C3591">
        <f t="shared" si="223"/>
        <v>9</v>
      </c>
      <c r="D3591" s="5">
        <v>7321.1161999999995</v>
      </c>
      <c r="E3591" s="10">
        <f t="shared" ref="E3591:E3654" si="224">D3591*$B$4/10</f>
        <v>7321.1161999999995</v>
      </c>
      <c r="F3591" s="5"/>
    </row>
    <row r="3592" spans="1:6" x14ac:dyDescent="0.2">
      <c r="A3592" s="2">
        <f t="shared" ref="A3592:A3655" si="225">A3591+1/24</f>
        <v>42885.416666657969</v>
      </c>
      <c r="B3592">
        <f t="shared" ref="B3592:B3655" si="226">MONTH(A3592)</f>
        <v>5</v>
      </c>
      <c r="C3592">
        <f t="shared" ref="C3592:C3655" si="227">HOUR(A3592)</f>
        <v>10</v>
      </c>
      <c r="D3592" s="5">
        <v>7974.5277999999998</v>
      </c>
      <c r="E3592" s="10">
        <f t="shared" si="224"/>
        <v>7974.5277999999989</v>
      </c>
      <c r="F3592" s="5"/>
    </row>
    <row r="3593" spans="1:6" x14ac:dyDescent="0.2">
      <c r="A3593" s="2">
        <f t="shared" si="225"/>
        <v>42885.458333324634</v>
      </c>
      <c r="B3593">
        <f t="shared" si="226"/>
        <v>5</v>
      </c>
      <c r="C3593">
        <f t="shared" si="227"/>
        <v>11</v>
      </c>
      <c r="D3593" s="5">
        <v>7286.9094500000001</v>
      </c>
      <c r="E3593" s="10">
        <f t="shared" si="224"/>
        <v>7286.909450000001</v>
      </c>
      <c r="F3593" s="5"/>
    </row>
    <row r="3594" spans="1:6" x14ac:dyDescent="0.2">
      <c r="A3594" s="2">
        <f t="shared" si="225"/>
        <v>42885.499999991298</v>
      </c>
      <c r="B3594">
        <f t="shared" si="226"/>
        <v>5</v>
      </c>
      <c r="C3594">
        <f t="shared" si="227"/>
        <v>12</v>
      </c>
      <c r="D3594" s="5">
        <v>7141.3734999999997</v>
      </c>
      <c r="E3594" s="10">
        <f t="shared" si="224"/>
        <v>7141.3734999999997</v>
      </c>
      <c r="F3594" s="5"/>
    </row>
    <row r="3595" spans="1:6" x14ac:dyDescent="0.2">
      <c r="A3595" s="2">
        <f t="shared" si="225"/>
        <v>42885.541666657962</v>
      </c>
      <c r="B3595">
        <f t="shared" si="226"/>
        <v>5</v>
      </c>
      <c r="C3595">
        <f t="shared" si="227"/>
        <v>13</v>
      </c>
      <c r="D3595" s="5">
        <v>7489.3117499999989</v>
      </c>
      <c r="E3595" s="10">
        <f t="shared" si="224"/>
        <v>7489.3117499999989</v>
      </c>
      <c r="F3595" s="5"/>
    </row>
    <row r="3596" spans="1:6" x14ac:dyDescent="0.2">
      <c r="A3596" s="2">
        <f t="shared" si="225"/>
        <v>42885.583333324626</v>
      </c>
      <c r="B3596">
        <f t="shared" si="226"/>
        <v>5</v>
      </c>
      <c r="C3596">
        <f t="shared" si="227"/>
        <v>14</v>
      </c>
      <c r="D3596" s="5">
        <v>6123.0910499999991</v>
      </c>
      <c r="E3596" s="10">
        <f t="shared" si="224"/>
        <v>6123.0910499999991</v>
      </c>
      <c r="F3596" s="5"/>
    </row>
    <row r="3597" spans="1:6" x14ac:dyDescent="0.2">
      <c r="A3597" s="2">
        <f t="shared" si="225"/>
        <v>42885.624999991291</v>
      </c>
      <c r="B3597">
        <f t="shared" si="226"/>
        <v>5</v>
      </c>
      <c r="C3597">
        <f t="shared" si="227"/>
        <v>15</v>
      </c>
      <c r="D3597" s="5">
        <v>4326.6668499999996</v>
      </c>
      <c r="E3597" s="10">
        <f t="shared" si="224"/>
        <v>4326.6668499999996</v>
      </c>
      <c r="F3597" s="5"/>
    </row>
    <row r="3598" spans="1:6" x14ac:dyDescent="0.2">
      <c r="A3598" s="2">
        <f t="shared" si="225"/>
        <v>42885.666666657955</v>
      </c>
      <c r="B3598">
        <f t="shared" si="226"/>
        <v>5</v>
      </c>
      <c r="C3598">
        <f t="shared" si="227"/>
        <v>16</v>
      </c>
      <c r="D3598" s="5">
        <v>3014.8181500000001</v>
      </c>
      <c r="E3598" s="10">
        <f t="shared" si="224"/>
        <v>3014.8181500000001</v>
      </c>
      <c r="F3598" s="5"/>
    </row>
    <row r="3599" spans="1:6" x14ac:dyDescent="0.2">
      <c r="A3599" s="2">
        <f t="shared" si="225"/>
        <v>42885.708333324619</v>
      </c>
      <c r="B3599">
        <f t="shared" si="226"/>
        <v>5</v>
      </c>
      <c r="C3599">
        <f t="shared" si="227"/>
        <v>17</v>
      </c>
      <c r="D3599" s="5">
        <v>1133.8528499999998</v>
      </c>
      <c r="E3599" s="10">
        <f t="shared" si="224"/>
        <v>1133.8528499999998</v>
      </c>
      <c r="F3599" s="5"/>
    </row>
    <row r="3600" spans="1:6" x14ac:dyDescent="0.2">
      <c r="A3600" s="2">
        <f t="shared" si="225"/>
        <v>42885.749999991283</v>
      </c>
      <c r="B3600">
        <f t="shared" si="226"/>
        <v>5</v>
      </c>
      <c r="C3600">
        <f t="shared" si="227"/>
        <v>18</v>
      </c>
      <c r="D3600" s="5">
        <v>212.48204999999999</v>
      </c>
      <c r="E3600" s="10">
        <f t="shared" si="224"/>
        <v>212.48204999999999</v>
      </c>
      <c r="F3600" s="5"/>
    </row>
    <row r="3601" spans="1:6" x14ac:dyDescent="0.2">
      <c r="A3601" s="2">
        <f t="shared" si="225"/>
        <v>42885.791666657948</v>
      </c>
      <c r="B3601">
        <f t="shared" si="226"/>
        <v>5</v>
      </c>
      <c r="C3601">
        <f t="shared" si="227"/>
        <v>19</v>
      </c>
      <c r="D3601" s="5">
        <v>0</v>
      </c>
      <c r="E3601" s="10">
        <f t="shared" si="224"/>
        <v>0</v>
      </c>
      <c r="F3601" s="5"/>
    </row>
    <row r="3602" spans="1:6" x14ac:dyDescent="0.2">
      <c r="A3602" s="2">
        <f t="shared" si="225"/>
        <v>42885.833333324612</v>
      </c>
      <c r="B3602">
        <f t="shared" si="226"/>
        <v>5</v>
      </c>
      <c r="C3602">
        <f t="shared" si="227"/>
        <v>20</v>
      </c>
      <c r="D3602" s="5">
        <v>0</v>
      </c>
      <c r="E3602" s="10">
        <f t="shared" si="224"/>
        <v>0</v>
      </c>
      <c r="F3602" s="5"/>
    </row>
    <row r="3603" spans="1:6" x14ac:dyDescent="0.2">
      <c r="A3603" s="2">
        <f t="shared" si="225"/>
        <v>42885.874999991276</v>
      </c>
      <c r="B3603">
        <f t="shared" si="226"/>
        <v>5</v>
      </c>
      <c r="C3603">
        <f t="shared" si="227"/>
        <v>21</v>
      </c>
      <c r="D3603" s="5">
        <v>0</v>
      </c>
      <c r="E3603" s="10">
        <f t="shared" si="224"/>
        <v>0</v>
      </c>
      <c r="F3603" s="5"/>
    </row>
    <row r="3604" spans="1:6" x14ac:dyDescent="0.2">
      <c r="A3604" s="2">
        <f t="shared" si="225"/>
        <v>42885.91666665794</v>
      </c>
      <c r="B3604">
        <f t="shared" si="226"/>
        <v>5</v>
      </c>
      <c r="C3604">
        <f t="shared" si="227"/>
        <v>22</v>
      </c>
      <c r="D3604" s="5">
        <v>0</v>
      </c>
      <c r="E3604" s="10">
        <f t="shared" si="224"/>
        <v>0</v>
      </c>
      <c r="F3604" s="5"/>
    </row>
    <row r="3605" spans="1:6" x14ac:dyDescent="0.2">
      <c r="A3605" s="2">
        <f t="shared" si="225"/>
        <v>42885.958333324605</v>
      </c>
      <c r="B3605">
        <f t="shared" si="226"/>
        <v>5</v>
      </c>
      <c r="C3605">
        <f t="shared" si="227"/>
        <v>23</v>
      </c>
      <c r="D3605" s="5">
        <v>0</v>
      </c>
      <c r="E3605" s="10">
        <f t="shared" si="224"/>
        <v>0</v>
      </c>
      <c r="F3605" s="5"/>
    </row>
    <row r="3606" spans="1:6" x14ac:dyDescent="0.2">
      <c r="A3606" s="2">
        <f t="shared" si="225"/>
        <v>42885.999999991269</v>
      </c>
      <c r="B3606">
        <f t="shared" si="226"/>
        <v>5</v>
      </c>
      <c r="C3606">
        <f t="shared" si="227"/>
        <v>0</v>
      </c>
      <c r="D3606" s="5">
        <v>0</v>
      </c>
      <c r="E3606" s="10">
        <f t="shared" si="224"/>
        <v>0</v>
      </c>
      <c r="F3606" s="5"/>
    </row>
    <row r="3607" spans="1:6" x14ac:dyDescent="0.2">
      <c r="A3607" s="2">
        <f t="shared" si="225"/>
        <v>42886.041666657933</v>
      </c>
      <c r="B3607">
        <f t="shared" si="226"/>
        <v>5</v>
      </c>
      <c r="C3607">
        <f t="shared" si="227"/>
        <v>1</v>
      </c>
      <c r="D3607" s="5">
        <v>0</v>
      </c>
      <c r="E3607" s="10">
        <f t="shared" si="224"/>
        <v>0</v>
      </c>
      <c r="F3607" s="5"/>
    </row>
    <row r="3608" spans="1:6" x14ac:dyDescent="0.2">
      <c r="A3608" s="2">
        <f t="shared" si="225"/>
        <v>42886.083333324597</v>
      </c>
      <c r="B3608">
        <f t="shared" si="226"/>
        <v>5</v>
      </c>
      <c r="C3608">
        <f t="shared" si="227"/>
        <v>2</v>
      </c>
      <c r="D3608" s="5">
        <v>0</v>
      </c>
      <c r="E3608" s="10">
        <f t="shared" si="224"/>
        <v>0</v>
      </c>
      <c r="F3608" s="5"/>
    </row>
    <row r="3609" spans="1:6" x14ac:dyDescent="0.2">
      <c r="A3609" s="2">
        <f t="shared" si="225"/>
        <v>42886.124999991262</v>
      </c>
      <c r="B3609">
        <f t="shared" si="226"/>
        <v>5</v>
      </c>
      <c r="C3609">
        <f t="shared" si="227"/>
        <v>3</v>
      </c>
      <c r="D3609" s="5">
        <v>0</v>
      </c>
      <c r="E3609" s="10">
        <f t="shared" si="224"/>
        <v>0</v>
      </c>
      <c r="F3609" s="5"/>
    </row>
    <row r="3610" spans="1:6" x14ac:dyDescent="0.2">
      <c r="A3610" s="2">
        <f t="shared" si="225"/>
        <v>42886.166666657926</v>
      </c>
      <c r="B3610">
        <f t="shared" si="226"/>
        <v>5</v>
      </c>
      <c r="C3610">
        <f t="shared" si="227"/>
        <v>4</v>
      </c>
      <c r="D3610" s="5">
        <v>79.99284999999999</v>
      </c>
      <c r="E3610" s="10">
        <f t="shared" si="224"/>
        <v>79.99284999999999</v>
      </c>
      <c r="F3610" s="5"/>
    </row>
    <row r="3611" spans="1:6" x14ac:dyDescent="0.2">
      <c r="A3611" s="2">
        <f t="shared" si="225"/>
        <v>42886.20833332459</v>
      </c>
      <c r="B3611">
        <f t="shared" si="226"/>
        <v>5</v>
      </c>
      <c r="C3611">
        <f t="shared" si="227"/>
        <v>5</v>
      </c>
      <c r="D3611" s="5">
        <v>667.94644999999991</v>
      </c>
      <c r="E3611" s="10">
        <f t="shared" si="224"/>
        <v>667.94644999999991</v>
      </c>
      <c r="F3611" s="5"/>
    </row>
    <row r="3612" spans="1:6" x14ac:dyDescent="0.2">
      <c r="A3612" s="2">
        <f t="shared" si="225"/>
        <v>42886.249999991254</v>
      </c>
      <c r="B3612">
        <f t="shared" si="226"/>
        <v>5</v>
      </c>
      <c r="C3612">
        <f t="shared" si="227"/>
        <v>6</v>
      </c>
      <c r="D3612" s="5">
        <v>2219.33095</v>
      </c>
      <c r="E3612" s="10">
        <f t="shared" si="224"/>
        <v>2219.33095</v>
      </c>
      <c r="F3612" s="5"/>
    </row>
    <row r="3613" spans="1:6" x14ac:dyDescent="0.2">
      <c r="A3613" s="2">
        <f t="shared" si="225"/>
        <v>42886.291666657919</v>
      </c>
      <c r="B3613">
        <f t="shared" si="226"/>
        <v>5</v>
      </c>
      <c r="C3613">
        <f t="shared" si="227"/>
        <v>7</v>
      </c>
      <c r="D3613" s="5">
        <v>4148.027</v>
      </c>
      <c r="E3613" s="10">
        <f t="shared" si="224"/>
        <v>4148.027</v>
      </c>
      <c r="F3613" s="5"/>
    </row>
    <row r="3614" spans="1:6" x14ac:dyDescent="0.2">
      <c r="A3614" s="2">
        <f t="shared" si="225"/>
        <v>42886.333333324583</v>
      </c>
      <c r="B3614">
        <f t="shared" si="226"/>
        <v>5</v>
      </c>
      <c r="C3614">
        <f t="shared" si="227"/>
        <v>8</v>
      </c>
      <c r="D3614" s="5">
        <v>4521.7424999999994</v>
      </c>
      <c r="E3614" s="10">
        <f t="shared" si="224"/>
        <v>4521.7424999999994</v>
      </c>
      <c r="F3614" s="5"/>
    </row>
    <row r="3615" spans="1:6" x14ac:dyDescent="0.2">
      <c r="A3615" s="2">
        <f t="shared" si="225"/>
        <v>42886.374999991247</v>
      </c>
      <c r="B3615">
        <f t="shared" si="226"/>
        <v>5</v>
      </c>
      <c r="C3615">
        <f t="shared" si="227"/>
        <v>9</v>
      </c>
      <c r="D3615" s="5">
        <v>4869.9567499999994</v>
      </c>
      <c r="E3615" s="10">
        <f t="shared" si="224"/>
        <v>4869.9567499999994</v>
      </c>
      <c r="F3615" s="5"/>
    </row>
    <row r="3616" spans="1:6" x14ac:dyDescent="0.2">
      <c r="A3616" s="2">
        <f t="shared" si="225"/>
        <v>42886.416666657911</v>
      </c>
      <c r="B3616">
        <f t="shared" si="226"/>
        <v>5</v>
      </c>
      <c r="C3616">
        <f t="shared" si="227"/>
        <v>10</v>
      </c>
      <c r="D3616" s="5">
        <v>6479.8290999999999</v>
      </c>
      <c r="E3616" s="10">
        <f t="shared" si="224"/>
        <v>6479.8290999999999</v>
      </c>
      <c r="F3616" s="5"/>
    </row>
    <row r="3617" spans="1:6" x14ac:dyDescent="0.2">
      <c r="A3617" s="2">
        <f t="shared" si="225"/>
        <v>42886.458333324576</v>
      </c>
      <c r="B3617">
        <f t="shared" si="226"/>
        <v>5</v>
      </c>
      <c r="C3617">
        <f t="shared" si="227"/>
        <v>11</v>
      </c>
      <c r="D3617" s="5">
        <v>5645.7777999999998</v>
      </c>
      <c r="E3617" s="10">
        <f t="shared" si="224"/>
        <v>5645.7777999999998</v>
      </c>
      <c r="F3617" s="5"/>
    </row>
    <row r="3618" spans="1:6" x14ac:dyDescent="0.2">
      <c r="A3618" s="2">
        <f t="shared" si="225"/>
        <v>42886.49999999124</v>
      </c>
      <c r="B3618">
        <f t="shared" si="226"/>
        <v>5</v>
      </c>
      <c r="C3618">
        <f t="shared" si="227"/>
        <v>12</v>
      </c>
      <c r="D3618" s="5">
        <v>2610.1285499999999</v>
      </c>
      <c r="E3618" s="10">
        <f t="shared" si="224"/>
        <v>2610.1285499999999</v>
      </c>
      <c r="F3618" s="5"/>
    </row>
    <row r="3619" spans="1:6" x14ac:dyDescent="0.2">
      <c r="A3619" s="2">
        <f t="shared" si="225"/>
        <v>42886.541666657904</v>
      </c>
      <c r="B3619">
        <f t="shared" si="226"/>
        <v>5</v>
      </c>
      <c r="C3619">
        <f t="shared" si="227"/>
        <v>13</v>
      </c>
      <c r="D3619" s="5">
        <v>1766.5126999999998</v>
      </c>
      <c r="E3619" s="10">
        <f t="shared" si="224"/>
        <v>1766.5126999999998</v>
      </c>
      <c r="F3619" s="5"/>
    </row>
    <row r="3620" spans="1:6" x14ac:dyDescent="0.2">
      <c r="A3620" s="2">
        <f t="shared" si="225"/>
        <v>42886.583333324568</v>
      </c>
      <c r="B3620">
        <f t="shared" si="226"/>
        <v>5</v>
      </c>
      <c r="C3620">
        <f t="shared" si="227"/>
        <v>14</v>
      </c>
      <c r="D3620" s="5">
        <v>1632.0788499999999</v>
      </c>
      <c r="E3620" s="10">
        <f t="shared" si="224"/>
        <v>1632.0788499999999</v>
      </c>
      <c r="F3620" s="5"/>
    </row>
    <row r="3621" spans="1:6" x14ac:dyDescent="0.2">
      <c r="A3621" s="2">
        <f t="shared" si="225"/>
        <v>42886.624999991232</v>
      </c>
      <c r="B3621">
        <f t="shared" si="226"/>
        <v>5</v>
      </c>
      <c r="C3621">
        <f t="shared" si="227"/>
        <v>15</v>
      </c>
      <c r="D3621" s="5">
        <v>2528.1783999999998</v>
      </c>
      <c r="E3621" s="10">
        <f t="shared" si="224"/>
        <v>2528.1783999999998</v>
      </c>
      <c r="F3621" s="5"/>
    </row>
    <row r="3622" spans="1:6" x14ac:dyDescent="0.2">
      <c r="A3622" s="2">
        <f t="shared" si="225"/>
        <v>42886.666666657897</v>
      </c>
      <c r="B3622">
        <f t="shared" si="226"/>
        <v>5</v>
      </c>
      <c r="C3622">
        <f t="shared" si="227"/>
        <v>16</v>
      </c>
      <c r="D3622" s="5">
        <v>2529.8435999999997</v>
      </c>
      <c r="E3622" s="10">
        <f t="shared" si="224"/>
        <v>2529.8435999999997</v>
      </c>
      <c r="F3622" s="5"/>
    </row>
    <row r="3623" spans="1:6" x14ac:dyDescent="0.2">
      <c r="A3623" s="2">
        <f t="shared" si="225"/>
        <v>42886.708333324561</v>
      </c>
      <c r="B3623">
        <f t="shared" si="226"/>
        <v>5</v>
      </c>
      <c r="C3623">
        <f t="shared" si="227"/>
        <v>17</v>
      </c>
      <c r="D3623" s="5">
        <v>760.34780000000001</v>
      </c>
      <c r="E3623" s="10">
        <f t="shared" si="224"/>
        <v>760.34780000000001</v>
      </c>
      <c r="F3623" s="5"/>
    </row>
    <row r="3624" spans="1:6" x14ac:dyDescent="0.2">
      <c r="A3624" s="2">
        <f t="shared" si="225"/>
        <v>42886.749999991225</v>
      </c>
      <c r="B3624">
        <f t="shared" si="226"/>
        <v>5</v>
      </c>
      <c r="C3624">
        <f t="shared" si="227"/>
        <v>18</v>
      </c>
      <c r="D3624" s="5">
        <v>296.72874999999993</v>
      </c>
      <c r="E3624" s="10">
        <f t="shared" si="224"/>
        <v>296.72874999999993</v>
      </c>
      <c r="F3624" s="5"/>
    </row>
    <row r="3625" spans="1:6" x14ac:dyDescent="0.2">
      <c r="A3625" s="2">
        <f t="shared" si="225"/>
        <v>42886.791666657889</v>
      </c>
      <c r="B3625">
        <f t="shared" si="226"/>
        <v>5</v>
      </c>
      <c r="C3625">
        <f t="shared" si="227"/>
        <v>19</v>
      </c>
      <c r="D3625" s="5">
        <v>0</v>
      </c>
      <c r="E3625" s="10">
        <f t="shared" si="224"/>
        <v>0</v>
      </c>
      <c r="F3625" s="5"/>
    </row>
    <row r="3626" spans="1:6" x14ac:dyDescent="0.2">
      <c r="A3626" s="2">
        <f t="shared" si="225"/>
        <v>42886.833333324554</v>
      </c>
      <c r="B3626">
        <f t="shared" si="226"/>
        <v>5</v>
      </c>
      <c r="C3626">
        <f t="shared" si="227"/>
        <v>20</v>
      </c>
      <c r="D3626" s="5">
        <v>0</v>
      </c>
      <c r="E3626" s="10">
        <f t="shared" si="224"/>
        <v>0</v>
      </c>
      <c r="F3626" s="5"/>
    </row>
    <row r="3627" spans="1:6" x14ac:dyDescent="0.2">
      <c r="A3627" s="2">
        <f t="shared" si="225"/>
        <v>42886.874999991218</v>
      </c>
      <c r="B3627">
        <f t="shared" si="226"/>
        <v>5</v>
      </c>
      <c r="C3627">
        <f t="shared" si="227"/>
        <v>21</v>
      </c>
      <c r="D3627" s="5">
        <v>0</v>
      </c>
      <c r="E3627" s="10">
        <f t="shared" si="224"/>
        <v>0</v>
      </c>
      <c r="F3627" s="5"/>
    </row>
    <row r="3628" spans="1:6" x14ac:dyDescent="0.2">
      <c r="A3628" s="2">
        <f t="shared" si="225"/>
        <v>42886.916666657882</v>
      </c>
      <c r="B3628">
        <f t="shared" si="226"/>
        <v>5</v>
      </c>
      <c r="C3628">
        <f t="shared" si="227"/>
        <v>22</v>
      </c>
      <c r="D3628" s="5">
        <v>0</v>
      </c>
      <c r="E3628" s="10">
        <f t="shared" si="224"/>
        <v>0</v>
      </c>
      <c r="F3628" s="5"/>
    </row>
    <row r="3629" spans="1:6" x14ac:dyDescent="0.2">
      <c r="A3629" s="2">
        <f t="shared" si="225"/>
        <v>42886.958333324546</v>
      </c>
      <c r="B3629">
        <f t="shared" si="226"/>
        <v>5</v>
      </c>
      <c r="C3629">
        <f t="shared" si="227"/>
        <v>23</v>
      </c>
      <c r="D3629" s="5">
        <v>0</v>
      </c>
      <c r="E3629" s="10">
        <f t="shared" si="224"/>
        <v>0</v>
      </c>
      <c r="F3629" s="5"/>
    </row>
    <row r="3630" spans="1:6" x14ac:dyDescent="0.2">
      <c r="A3630" s="2">
        <f t="shared" si="225"/>
        <v>42886.999999991211</v>
      </c>
      <c r="B3630">
        <f t="shared" si="226"/>
        <v>6</v>
      </c>
      <c r="C3630">
        <f t="shared" si="227"/>
        <v>0</v>
      </c>
      <c r="D3630" s="5">
        <v>0</v>
      </c>
      <c r="E3630" s="10">
        <f t="shared" si="224"/>
        <v>0</v>
      </c>
      <c r="F3630" s="5"/>
    </row>
    <row r="3631" spans="1:6" x14ac:dyDescent="0.2">
      <c r="A3631" s="2">
        <f t="shared" si="225"/>
        <v>42887.041666657875</v>
      </c>
      <c r="B3631">
        <f t="shared" si="226"/>
        <v>6</v>
      </c>
      <c r="C3631">
        <f t="shared" si="227"/>
        <v>1</v>
      </c>
      <c r="D3631" s="5">
        <v>0</v>
      </c>
      <c r="E3631" s="10">
        <f t="shared" si="224"/>
        <v>0</v>
      </c>
      <c r="F3631" s="5"/>
    </row>
    <row r="3632" spans="1:6" x14ac:dyDescent="0.2">
      <c r="A3632" s="2">
        <f t="shared" si="225"/>
        <v>42887.083333324539</v>
      </c>
      <c r="B3632">
        <f t="shared" si="226"/>
        <v>6</v>
      </c>
      <c r="C3632">
        <f t="shared" si="227"/>
        <v>2</v>
      </c>
      <c r="D3632" s="5">
        <v>0</v>
      </c>
      <c r="E3632" s="10">
        <f t="shared" si="224"/>
        <v>0</v>
      </c>
      <c r="F3632" s="5"/>
    </row>
    <row r="3633" spans="1:6" x14ac:dyDescent="0.2">
      <c r="A3633" s="2">
        <f t="shared" si="225"/>
        <v>42887.124999991203</v>
      </c>
      <c r="B3633">
        <f t="shared" si="226"/>
        <v>6</v>
      </c>
      <c r="C3633">
        <f t="shared" si="227"/>
        <v>3</v>
      </c>
      <c r="D3633" s="5">
        <v>0</v>
      </c>
      <c r="E3633" s="10">
        <f t="shared" si="224"/>
        <v>0</v>
      </c>
      <c r="F3633" s="5"/>
    </row>
    <row r="3634" spans="1:6" x14ac:dyDescent="0.2">
      <c r="A3634" s="2">
        <f t="shared" si="225"/>
        <v>42887.166666657868</v>
      </c>
      <c r="B3634">
        <f t="shared" si="226"/>
        <v>6</v>
      </c>
      <c r="C3634">
        <f t="shared" si="227"/>
        <v>4</v>
      </c>
      <c r="D3634" s="5">
        <v>11.59085</v>
      </c>
      <c r="E3634" s="10">
        <f t="shared" si="224"/>
        <v>11.59085</v>
      </c>
      <c r="F3634" s="5"/>
    </row>
    <row r="3635" spans="1:6" x14ac:dyDescent="0.2">
      <c r="A3635" s="2">
        <f t="shared" si="225"/>
        <v>42887.208333324532</v>
      </c>
      <c r="B3635">
        <f t="shared" si="226"/>
        <v>6</v>
      </c>
      <c r="C3635">
        <f t="shared" si="227"/>
        <v>5</v>
      </c>
      <c r="D3635" s="5">
        <v>31.649149999999999</v>
      </c>
      <c r="E3635" s="10">
        <f t="shared" si="224"/>
        <v>31.649149999999999</v>
      </c>
      <c r="F3635" s="5"/>
    </row>
    <row r="3636" spans="1:6" x14ac:dyDescent="0.2">
      <c r="A3636" s="2">
        <f t="shared" si="225"/>
        <v>42887.249999991196</v>
      </c>
      <c r="B3636">
        <f t="shared" si="226"/>
        <v>6</v>
      </c>
      <c r="C3636">
        <f t="shared" si="227"/>
        <v>6</v>
      </c>
      <c r="D3636" s="5">
        <v>111.89844999999998</v>
      </c>
      <c r="E3636" s="10">
        <f t="shared" si="224"/>
        <v>111.89844999999998</v>
      </c>
      <c r="F3636" s="5"/>
    </row>
    <row r="3637" spans="1:6" x14ac:dyDescent="0.2">
      <c r="A3637" s="2">
        <f t="shared" si="225"/>
        <v>42887.29166665786</v>
      </c>
      <c r="B3637">
        <f t="shared" si="226"/>
        <v>6</v>
      </c>
      <c r="C3637">
        <f t="shared" si="227"/>
        <v>7</v>
      </c>
      <c r="D3637" s="5">
        <v>968.51964999999996</v>
      </c>
      <c r="E3637" s="10">
        <f t="shared" si="224"/>
        <v>968.51964999999996</v>
      </c>
      <c r="F3637" s="5"/>
    </row>
    <row r="3638" spans="1:6" x14ac:dyDescent="0.2">
      <c r="A3638" s="2">
        <f t="shared" si="225"/>
        <v>42887.333333324525</v>
      </c>
      <c r="B3638">
        <f t="shared" si="226"/>
        <v>6</v>
      </c>
      <c r="C3638">
        <f t="shared" si="227"/>
        <v>8</v>
      </c>
      <c r="D3638" s="5">
        <v>1873.3476999999998</v>
      </c>
      <c r="E3638" s="10">
        <f t="shared" si="224"/>
        <v>1873.3476999999998</v>
      </c>
      <c r="F3638" s="5"/>
    </row>
    <row r="3639" spans="1:6" x14ac:dyDescent="0.2">
      <c r="A3639" s="2">
        <f t="shared" si="225"/>
        <v>42887.374999991189</v>
      </c>
      <c r="B3639">
        <f t="shared" si="226"/>
        <v>6</v>
      </c>
      <c r="C3639">
        <f t="shared" si="227"/>
        <v>9</v>
      </c>
      <c r="D3639" s="5">
        <v>3188.7867000000001</v>
      </c>
      <c r="E3639" s="10">
        <f t="shared" si="224"/>
        <v>3188.7867000000001</v>
      </c>
      <c r="F3639" s="5"/>
    </row>
    <row r="3640" spans="1:6" x14ac:dyDescent="0.2">
      <c r="A3640" s="2">
        <f t="shared" si="225"/>
        <v>42887.416666657853</v>
      </c>
      <c r="B3640">
        <f t="shared" si="226"/>
        <v>6</v>
      </c>
      <c r="C3640">
        <f t="shared" si="227"/>
        <v>10</v>
      </c>
      <c r="D3640" s="5">
        <v>4958.0398499999992</v>
      </c>
      <c r="E3640" s="10">
        <f t="shared" si="224"/>
        <v>4958.0398499999992</v>
      </c>
      <c r="F3640" s="5"/>
    </row>
    <row r="3641" spans="1:6" x14ac:dyDescent="0.2">
      <c r="A3641" s="2">
        <f t="shared" si="225"/>
        <v>42887.458333324517</v>
      </c>
      <c r="B3641">
        <f t="shared" si="226"/>
        <v>6</v>
      </c>
      <c r="C3641">
        <f t="shared" si="227"/>
        <v>11</v>
      </c>
      <c r="D3641" s="5">
        <v>6745.9195499999996</v>
      </c>
      <c r="E3641" s="10">
        <f t="shared" si="224"/>
        <v>6745.9195500000005</v>
      </c>
      <c r="F3641" s="5"/>
    </row>
    <row r="3642" spans="1:6" x14ac:dyDescent="0.2">
      <c r="A3642" s="2">
        <f t="shared" si="225"/>
        <v>42887.499999991182</v>
      </c>
      <c r="B3642">
        <f t="shared" si="226"/>
        <v>6</v>
      </c>
      <c r="C3642">
        <f t="shared" si="227"/>
        <v>12</v>
      </c>
      <c r="D3642" s="5">
        <v>3110.4245499999997</v>
      </c>
      <c r="E3642" s="10">
        <f t="shared" si="224"/>
        <v>3110.4245499999997</v>
      </c>
      <c r="F3642" s="5"/>
    </row>
    <row r="3643" spans="1:6" x14ac:dyDescent="0.2">
      <c r="A3643" s="2">
        <f t="shared" si="225"/>
        <v>42887.541666657846</v>
      </c>
      <c r="B3643">
        <f t="shared" si="226"/>
        <v>6</v>
      </c>
      <c r="C3643">
        <f t="shared" si="227"/>
        <v>13</v>
      </c>
      <c r="D3643" s="5">
        <v>2591.9067999999997</v>
      </c>
      <c r="E3643" s="10">
        <f t="shared" si="224"/>
        <v>2591.9067999999997</v>
      </c>
      <c r="F3643" s="5"/>
    </row>
    <row r="3644" spans="1:6" x14ac:dyDescent="0.2">
      <c r="A3644" s="2">
        <f t="shared" si="225"/>
        <v>42887.58333332451</v>
      </c>
      <c r="B3644">
        <f t="shared" si="226"/>
        <v>6</v>
      </c>
      <c r="C3644">
        <f t="shared" si="227"/>
        <v>14</v>
      </c>
      <c r="D3644" s="5">
        <v>1250.8147499999998</v>
      </c>
      <c r="E3644" s="10">
        <f t="shared" si="224"/>
        <v>1250.8147499999998</v>
      </c>
      <c r="F3644" s="5"/>
    </row>
    <row r="3645" spans="1:6" x14ac:dyDescent="0.2">
      <c r="A3645" s="2">
        <f t="shared" si="225"/>
        <v>42887.624999991174</v>
      </c>
      <c r="B3645">
        <f t="shared" si="226"/>
        <v>6</v>
      </c>
      <c r="C3645">
        <f t="shared" si="227"/>
        <v>15</v>
      </c>
      <c r="D3645" s="5">
        <v>1188.2409499999999</v>
      </c>
      <c r="E3645" s="10">
        <f t="shared" si="224"/>
        <v>1188.2409499999999</v>
      </c>
      <c r="F3645" s="5"/>
    </row>
    <row r="3646" spans="1:6" x14ac:dyDescent="0.2">
      <c r="A3646" s="2">
        <f t="shared" si="225"/>
        <v>42887.666666657839</v>
      </c>
      <c r="B3646">
        <f t="shared" si="226"/>
        <v>6</v>
      </c>
      <c r="C3646">
        <f t="shared" si="227"/>
        <v>16</v>
      </c>
      <c r="D3646" s="5">
        <v>287.05149999999998</v>
      </c>
      <c r="E3646" s="10">
        <f t="shared" si="224"/>
        <v>287.05149999999998</v>
      </c>
      <c r="F3646" s="5"/>
    </row>
    <row r="3647" spans="1:6" x14ac:dyDescent="0.2">
      <c r="A3647" s="2">
        <f t="shared" si="225"/>
        <v>42887.708333324503</v>
      </c>
      <c r="B3647">
        <f t="shared" si="226"/>
        <v>6</v>
      </c>
      <c r="C3647">
        <f t="shared" si="227"/>
        <v>17</v>
      </c>
      <c r="D3647" s="5">
        <v>814.96934999999996</v>
      </c>
      <c r="E3647" s="10">
        <f t="shared" si="224"/>
        <v>814.96934999999996</v>
      </c>
      <c r="F3647" s="5"/>
    </row>
    <row r="3648" spans="1:6" x14ac:dyDescent="0.2">
      <c r="A3648" s="2">
        <f t="shared" si="225"/>
        <v>42887.749999991167</v>
      </c>
      <c r="B3648">
        <f t="shared" si="226"/>
        <v>6</v>
      </c>
      <c r="C3648">
        <f t="shared" si="227"/>
        <v>18</v>
      </c>
      <c r="D3648" s="5">
        <v>247.29484999999997</v>
      </c>
      <c r="E3648" s="10">
        <f t="shared" si="224"/>
        <v>247.29484999999994</v>
      </c>
      <c r="F3648" s="5"/>
    </row>
    <row r="3649" spans="1:6" x14ac:dyDescent="0.2">
      <c r="A3649" s="2">
        <f t="shared" si="225"/>
        <v>42887.791666657831</v>
      </c>
      <c r="B3649">
        <f t="shared" si="226"/>
        <v>6</v>
      </c>
      <c r="C3649">
        <f t="shared" si="227"/>
        <v>19</v>
      </c>
      <c r="D3649" s="5">
        <v>0</v>
      </c>
      <c r="E3649" s="10">
        <f t="shared" si="224"/>
        <v>0</v>
      </c>
      <c r="F3649" s="5"/>
    </row>
    <row r="3650" spans="1:6" x14ac:dyDescent="0.2">
      <c r="A3650" s="2">
        <f t="shared" si="225"/>
        <v>42887.833333324495</v>
      </c>
      <c r="B3650">
        <f t="shared" si="226"/>
        <v>6</v>
      </c>
      <c r="C3650">
        <f t="shared" si="227"/>
        <v>20</v>
      </c>
      <c r="D3650" s="5">
        <v>0</v>
      </c>
      <c r="E3650" s="10">
        <f t="shared" si="224"/>
        <v>0</v>
      </c>
      <c r="F3650" s="5"/>
    </row>
    <row r="3651" spans="1:6" x14ac:dyDescent="0.2">
      <c r="A3651" s="2">
        <f t="shared" si="225"/>
        <v>42887.87499999116</v>
      </c>
      <c r="B3651">
        <f t="shared" si="226"/>
        <v>6</v>
      </c>
      <c r="C3651">
        <f t="shared" si="227"/>
        <v>21</v>
      </c>
      <c r="D3651" s="5">
        <v>0</v>
      </c>
      <c r="E3651" s="10">
        <f t="shared" si="224"/>
        <v>0</v>
      </c>
      <c r="F3651" s="5"/>
    </row>
    <row r="3652" spans="1:6" x14ac:dyDescent="0.2">
      <c r="A3652" s="2">
        <f t="shared" si="225"/>
        <v>42887.916666657824</v>
      </c>
      <c r="B3652">
        <f t="shared" si="226"/>
        <v>6</v>
      </c>
      <c r="C3652">
        <f t="shared" si="227"/>
        <v>22</v>
      </c>
      <c r="D3652" s="5">
        <v>0</v>
      </c>
      <c r="E3652" s="10">
        <f t="shared" si="224"/>
        <v>0</v>
      </c>
      <c r="F3652" s="5"/>
    </row>
    <row r="3653" spans="1:6" x14ac:dyDescent="0.2">
      <c r="A3653" s="2">
        <f t="shared" si="225"/>
        <v>42887.958333324488</v>
      </c>
      <c r="B3653">
        <f t="shared" si="226"/>
        <v>6</v>
      </c>
      <c r="C3653">
        <f t="shared" si="227"/>
        <v>23</v>
      </c>
      <c r="D3653" s="5">
        <v>0</v>
      </c>
      <c r="E3653" s="10">
        <f t="shared" si="224"/>
        <v>0</v>
      </c>
      <c r="F3653" s="5"/>
    </row>
    <row r="3654" spans="1:6" x14ac:dyDescent="0.2">
      <c r="A3654" s="2">
        <f t="shared" si="225"/>
        <v>42887.999999991152</v>
      </c>
      <c r="B3654">
        <f t="shared" si="226"/>
        <v>6</v>
      </c>
      <c r="C3654">
        <f t="shared" si="227"/>
        <v>0</v>
      </c>
      <c r="D3654" s="5">
        <v>0</v>
      </c>
      <c r="E3654" s="10">
        <f t="shared" si="224"/>
        <v>0</v>
      </c>
      <c r="F3654" s="5"/>
    </row>
    <row r="3655" spans="1:6" x14ac:dyDescent="0.2">
      <c r="A3655" s="2">
        <f t="shared" si="225"/>
        <v>42888.041666657817</v>
      </c>
      <c r="B3655">
        <f t="shared" si="226"/>
        <v>6</v>
      </c>
      <c r="C3655">
        <f t="shared" si="227"/>
        <v>1</v>
      </c>
      <c r="D3655" s="5">
        <v>0</v>
      </c>
      <c r="E3655" s="10">
        <f t="shared" ref="E3655:E3718" si="228">D3655*$B$4/10</f>
        <v>0</v>
      </c>
      <c r="F3655" s="5"/>
    </row>
    <row r="3656" spans="1:6" x14ac:dyDescent="0.2">
      <c r="A3656" s="2">
        <f t="shared" ref="A3656:A3719" si="229">A3655+1/24</f>
        <v>42888.083333324481</v>
      </c>
      <c r="B3656">
        <f t="shared" ref="B3656:B3719" si="230">MONTH(A3656)</f>
        <v>6</v>
      </c>
      <c r="C3656">
        <f t="shared" ref="C3656:C3719" si="231">HOUR(A3656)</f>
        <v>2</v>
      </c>
      <c r="D3656" s="5">
        <v>0</v>
      </c>
      <c r="E3656" s="10">
        <f t="shared" si="228"/>
        <v>0</v>
      </c>
      <c r="F3656" s="5"/>
    </row>
    <row r="3657" spans="1:6" x14ac:dyDescent="0.2">
      <c r="A3657" s="2">
        <f t="shared" si="229"/>
        <v>42888.124999991145</v>
      </c>
      <c r="B3657">
        <f t="shared" si="230"/>
        <v>6</v>
      </c>
      <c r="C3657">
        <f t="shared" si="231"/>
        <v>3</v>
      </c>
      <c r="D3657" s="5">
        <v>0</v>
      </c>
      <c r="E3657" s="10">
        <f t="shared" si="228"/>
        <v>0</v>
      </c>
      <c r="F3657" s="5"/>
    </row>
    <row r="3658" spans="1:6" x14ac:dyDescent="0.2">
      <c r="A3658" s="2">
        <f t="shared" si="229"/>
        <v>42888.166666657809</v>
      </c>
      <c r="B3658">
        <f t="shared" si="230"/>
        <v>6</v>
      </c>
      <c r="C3658">
        <f t="shared" si="231"/>
        <v>4</v>
      </c>
      <c r="D3658" s="5">
        <v>0</v>
      </c>
      <c r="E3658" s="10">
        <f t="shared" si="228"/>
        <v>0</v>
      </c>
      <c r="F3658" s="5"/>
    </row>
    <row r="3659" spans="1:6" x14ac:dyDescent="0.2">
      <c r="A3659" s="2">
        <f t="shared" si="229"/>
        <v>42888.208333324474</v>
      </c>
      <c r="B3659">
        <f t="shared" si="230"/>
        <v>6</v>
      </c>
      <c r="C3659">
        <f t="shared" si="231"/>
        <v>5</v>
      </c>
      <c r="D3659" s="5">
        <v>81.166999999999987</v>
      </c>
      <c r="E3659" s="10">
        <f t="shared" si="228"/>
        <v>81.166999999999987</v>
      </c>
      <c r="F3659" s="5"/>
    </row>
    <row r="3660" spans="1:6" x14ac:dyDescent="0.2">
      <c r="A3660" s="2">
        <f t="shared" si="229"/>
        <v>42888.249999991138</v>
      </c>
      <c r="B3660">
        <f t="shared" si="230"/>
        <v>6</v>
      </c>
      <c r="C3660">
        <f t="shared" si="231"/>
        <v>6</v>
      </c>
      <c r="D3660" s="5">
        <v>1209.4078500000001</v>
      </c>
      <c r="E3660" s="10">
        <f t="shared" si="228"/>
        <v>1209.4078500000001</v>
      </c>
      <c r="F3660" s="5"/>
    </row>
    <row r="3661" spans="1:6" x14ac:dyDescent="0.2">
      <c r="A3661" s="2">
        <f t="shared" si="229"/>
        <v>42888.291666657802</v>
      </c>
      <c r="B3661">
        <f t="shared" si="230"/>
        <v>6</v>
      </c>
      <c r="C3661">
        <f t="shared" si="231"/>
        <v>7</v>
      </c>
      <c r="D3661" s="5">
        <v>1244.97045</v>
      </c>
      <c r="E3661" s="10">
        <f t="shared" si="228"/>
        <v>1244.97045</v>
      </c>
      <c r="F3661" s="5"/>
    </row>
    <row r="3662" spans="1:6" x14ac:dyDescent="0.2">
      <c r="A3662" s="2">
        <f t="shared" si="229"/>
        <v>42888.333333324466</v>
      </c>
      <c r="B3662">
        <f t="shared" si="230"/>
        <v>6</v>
      </c>
      <c r="C3662">
        <f t="shared" si="231"/>
        <v>8</v>
      </c>
      <c r="D3662" s="5">
        <v>1349.1868999999997</v>
      </c>
      <c r="E3662" s="10">
        <f t="shared" si="228"/>
        <v>1349.1868999999997</v>
      </c>
      <c r="F3662" s="5"/>
    </row>
    <row r="3663" spans="1:6" x14ac:dyDescent="0.2">
      <c r="A3663" s="2">
        <f t="shared" si="229"/>
        <v>42888.374999991131</v>
      </c>
      <c r="B3663">
        <f t="shared" si="230"/>
        <v>6</v>
      </c>
      <c r="C3663">
        <f t="shared" si="231"/>
        <v>9</v>
      </c>
      <c r="D3663" s="5">
        <v>5333.4584999999997</v>
      </c>
      <c r="E3663" s="10">
        <f t="shared" si="228"/>
        <v>5333.4584999999997</v>
      </c>
      <c r="F3663" s="5"/>
    </row>
    <row r="3664" spans="1:6" x14ac:dyDescent="0.2">
      <c r="A3664" s="2">
        <f t="shared" si="229"/>
        <v>42888.416666657795</v>
      </c>
      <c r="B3664">
        <f t="shared" si="230"/>
        <v>6</v>
      </c>
      <c r="C3664">
        <f t="shared" si="231"/>
        <v>10</v>
      </c>
      <c r="D3664" s="5">
        <v>7791.546699999999</v>
      </c>
      <c r="E3664" s="10">
        <f t="shared" si="228"/>
        <v>7791.546699999999</v>
      </c>
      <c r="F3664" s="5"/>
    </row>
    <row r="3665" spans="1:6" x14ac:dyDescent="0.2">
      <c r="A3665" s="2">
        <f t="shared" si="229"/>
        <v>42888.458333324459</v>
      </c>
      <c r="B3665">
        <f t="shared" si="230"/>
        <v>6</v>
      </c>
      <c r="C3665">
        <f t="shared" si="231"/>
        <v>11</v>
      </c>
      <c r="D3665" s="5">
        <v>8004.5243999999993</v>
      </c>
      <c r="E3665" s="10">
        <f t="shared" si="228"/>
        <v>8004.5243999999993</v>
      </c>
      <c r="F3665" s="5"/>
    </row>
    <row r="3666" spans="1:6" x14ac:dyDescent="0.2">
      <c r="A3666" s="2">
        <f t="shared" si="229"/>
        <v>42888.499999991123</v>
      </c>
      <c r="B3666">
        <f t="shared" si="230"/>
        <v>6</v>
      </c>
      <c r="C3666">
        <f t="shared" si="231"/>
        <v>12</v>
      </c>
      <c r="D3666" s="5">
        <v>2860.3133499999994</v>
      </c>
      <c r="E3666" s="10">
        <f t="shared" si="228"/>
        <v>2860.3133499999994</v>
      </c>
      <c r="F3666" s="5"/>
    </row>
    <row r="3667" spans="1:6" x14ac:dyDescent="0.2">
      <c r="A3667" s="2">
        <f t="shared" si="229"/>
        <v>42888.541666657788</v>
      </c>
      <c r="B3667">
        <f t="shared" si="230"/>
        <v>6</v>
      </c>
      <c r="C3667">
        <f t="shared" si="231"/>
        <v>13</v>
      </c>
      <c r="D3667" s="5">
        <v>875.57779999999991</v>
      </c>
      <c r="E3667" s="10">
        <f t="shared" si="228"/>
        <v>875.5777999999998</v>
      </c>
      <c r="F3667" s="5"/>
    </row>
    <row r="3668" spans="1:6" x14ac:dyDescent="0.2">
      <c r="A3668" s="2">
        <f t="shared" si="229"/>
        <v>42888.583333324452</v>
      </c>
      <c r="B3668">
        <f t="shared" si="230"/>
        <v>6</v>
      </c>
      <c r="C3668">
        <f t="shared" si="231"/>
        <v>14</v>
      </c>
      <c r="D3668" s="5">
        <v>2724.6812</v>
      </c>
      <c r="E3668" s="10">
        <f t="shared" si="228"/>
        <v>2724.6812</v>
      </c>
      <c r="F3668" s="5"/>
    </row>
    <row r="3669" spans="1:6" x14ac:dyDescent="0.2">
      <c r="A3669" s="2">
        <f t="shared" si="229"/>
        <v>42888.624999991116</v>
      </c>
      <c r="B3669">
        <f t="shared" si="230"/>
        <v>6</v>
      </c>
      <c r="C3669">
        <f t="shared" si="231"/>
        <v>15</v>
      </c>
      <c r="D3669" s="5">
        <v>4493.8239499999991</v>
      </c>
      <c r="E3669" s="10">
        <f t="shared" si="228"/>
        <v>4493.8239499999991</v>
      </c>
      <c r="F3669" s="5"/>
    </row>
    <row r="3670" spans="1:6" x14ac:dyDescent="0.2">
      <c r="A3670" s="2">
        <f t="shared" si="229"/>
        <v>42888.66666665778</v>
      </c>
      <c r="B3670">
        <f t="shared" si="230"/>
        <v>6</v>
      </c>
      <c r="C3670">
        <f t="shared" si="231"/>
        <v>16</v>
      </c>
      <c r="D3670" s="5">
        <v>16.113799999999998</v>
      </c>
      <c r="E3670" s="10">
        <f t="shared" si="228"/>
        <v>16.113799999999998</v>
      </c>
      <c r="F3670" s="5"/>
    </row>
    <row r="3671" spans="1:6" x14ac:dyDescent="0.2">
      <c r="A3671" s="2">
        <f t="shared" si="229"/>
        <v>42888.708333324445</v>
      </c>
      <c r="B3671">
        <f t="shared" si="230"/>
        <v>6</v>
      </c>
      <c r="C3671">
        <f t="shared" si="231"/>
        <v>17</v>
      </c>
      <c r="D3671" s="5">
        <v>220.98169999999996</v>
      </c>
      <c r="E3671" s="10">
        <f t="shared" si="228"/>
        <v>220.98169999999996</v>
      </c>
      <c r="F3671" s="5"/>
    </row>
    <row r="3672" spans="1:6" x14ac:dyDescent="0.2">
      <c r="A3672" s="2">
        <f t="shared" si="229"/>
        <v>42888.749999991109</v>
      </c>
      <c r="B3672">
        <f t="shared" si="230"/>
        <v>6</v>
      </c>
      <c r="C3672">
        <f t="shared" si="231"/>
        <v>18</v>
      </c>
      <c r="D3672" s="5">
        <v>305.93220000000002</v>
      </c>
      <c r="E3672" s="10">
        <f t="shared" si="228"/>
        <v>305.93220000000002</v>
      </c>
      <c r="F3672" s="5"/>
    </row>
    <row r="3673" spans="1:6" x14ac:dyDescent="0.2">
      <c r="A3673" s="2">
        <f t="shared" si="229"/>
        <v>42888.791666657773</v>
      </c>
      <c r="B3673">
        <f t="shared" si="230"/>
        <v>6</v>
      </c>
      <c r="C3673">
        <f t="shared" si="231"/>
        <v>19</v>
      </c>
      <c r="D3673" s="5">
        <v>0</v>
      </c>
      <c r="E3673" s="10">
        <f t="shared" si="228"/>
        <v>0</v>
      </c>
      <c r="F3673" s="5"/>
    </row>
    <row r="3674" spans="1:6" x14ac:dyDescent="0.2">
      <c r="A3674" s="2">
        <f t="shared" si="229"/>
        <v>42888.833333324437</v>
      </c>
      <c r="B3674">
        <f t="shared" si="230"/>
        <v>6</v>
      </c>
      <c r="C3674">
        <f t="shared" si="231"/>
        <v>20</v>
      </c>
      <c r="D3674" s="5">
        <v>0</v>
      </c>
      <c r="E3674" s="10">
        <f t="shared" si="228"/>
        <v>0</v>
      </c>
      <c r="F3674" s="5"/>
    </row>
    <row r="3675" spans="1:6" x14ac:dyDescent="0.2">
      <c r="A3675" s="2">
        <f t="shared" si="229"/>
        <v>42888.874999991102</v>
      </c>
      <c r="B3675">
        <f t="shared" si="230"/>
        <v>6</v>
      </c>
      <c r="C3675">
        <f t="shared" si="231"/>
        <v>21</v>
      </c>
      <c r="D3675" s="5">
        <v>0</v>
      </c>
      <c r="E3675" s="10">
        <f t="shared" si="228"/>
        <v>0</v>
      </c>
      <c r="F3675" s="5"/>
    </row>
    <row r="3676" spans="1:6" x14ac:dyDescent="0.2">
      <c r="A3676" s="2">
        <f t="shared" si="229"/>
        <v>42888.916666657766</v>
      </c>
      <c r="B3676">
        <f t="shared" si="230"/>
        <v>6</v>
      </c>
      <c r="C3676">
        <f t="shared" si="231"/>
        <v>22</v>
      </c>
      <c r="D3676" s="5">
        <v>0</v>
      </c>
      <c r="E3676" s="10">
        <f t="shared" si="228"/>
        <v>0</v>
      </c>
      <c r="F3676" s="5"/>
    </row>
    <row r="3677" spans="1:6" x14ac:dyDescent="0.2">
      <c r="A3677" s="2">
        <f t="shared" si="229"/>
        <v>42888.95833332443</v>
      </c>
      <c r="B3677">
        <f t="shared" si="230"/>
        <v>6</v>
      </c>
      <c r="C3677">
        <f t="shared" si="231"/>
        <v>23</v>
      </c>
      <c r="D3677" s="5">
        <v>0</v>
      </c>
      <c r="E3677" s="10">
        <f t="shared" si="228"/>
        <v>0</v>
      </c>
      <c r="F3677" s="5"/>
    </row>
    <row r="3678" spans="1:6" x14ac:dyDescent="0.2">
      <c r="A3678" s="2">
        <f t="shared" si="229"/>
        <v>42888.999999991094</v>
      </c>
      <c r="B3678">
        <f t="shared" si="230"/>
        <v>6</v>
      </c>
      <c r="C3678">
        <f t="shared" si="231"/>
        <v>0</v>
      </c>
      <c r="D3678" s="5">
        <v>0</v>
      </c>
      <c r="E3678" s="10">
        <f t="shared" si="228"/>
        <v>0</v>
      </c>
      <c r="F3678" s="5"/>
    </row>
    <row r="3679" spans="1:6" x14ac:dyDescent="0.2">
      <c r="A3679" s="2">
        <f t="shared" si="229"/>
        <v>42889.041666657758</v>
      </c>
      <c r="B3679">
        <f t="shared" si="230"/>
        <v>6</v>
      </c>
      <c r="C3679">
        <f t="shared" si="231"/>
        <v>1</v>
      </c>
      <c r="D3679" s="5">
        <v>0</v>
      </c>
      <c r="E3679" s="10">
        <f t="shared" si="228"/>
        <v>0</v>
      </c>
      <c r="F3679" s="5"/>
    </row>
    <row r="3680" spans="1:6" x14ac:dyDescent="0.2">
      <c r="A3680" s="2">
        <f t="shared" si="229"/>
        <v>42889.083333324423</v>
      </c>
      <c r="B3680">
        <f t="shared" si="230"/>
        <v>6</v>
      </c>
      <c r="C3680">
        <f t="shared" si="231"/>
        <v>2</v>
      </c>
      <c r="D3680" s="5">
        <v>0</v>
      </c>
      <c r="E3680" s="10">
        <f t="shared" si="228"/>
        <v>0</v>
      </c>
      <c r="F3680" s="5"/>
    </row>
    <row r="3681" spans="1:6" x14ac:dyDescent="0.2">
      <c r="A3681" s="2">
        <f t="shared" si="229"/>
        <v>42889.124999991087</v>
      </c>
      <c r="B3681">
        <f t="shared" si="230"/>
        <v>6</v>
      </c>
      <c r="C3681">
        <f t="shared" si="231"/>
        <v>3</v>
      </c>
      <c r="D3681" s="5">
        <v>0</v>
      </c>
      <c r="E3681" s="10">
        <f t="shared" si="228"/>
        <v>0</v>
      </c>
      <c r="F3681" s="5"/>
    </row>
    <row r="3682" spans="1:6" x14ac:dyDescent="0.2">
      <c r="A3682" s="2">
        <f t="shared" si="229"/>
        <v>42889.166666657751</v>
      </c>
      <c r="B3682">
        <f t="shared" si="230"/>
        <v>6</v>
      </c>
      <c r="C3682">
        <f t="shared" si="231"/>
        <v>4</v>
      </c>
      <c r="D3682" s="5">
        <v>0</v>
      </c>
      <c r="E3682" s="10">
        <f t="shared" si="228"/>
        <v>0</v>
      </c>
      <c r="F3682" s="5"/>
    </row>
    <row r="3683" spans="1:6" x14ac:dyDescent="0.2">
      <c r="A3683" s="2">
        <f t="shared" si="229"/>
        <v>42889.208333324415</v>
      </c>
      <c r="B3683">
        <f t="shared" si="230"/>
        <v>6</v>
      </c>
      <c r="C3683">
        <f t="shared" si="231"/>
        <v>5</v>
      </c>
      <c r="D3683" s="5">
        <v>337.72969999999998</v>
      </c>
      <c r="E3683" s="10">
        <f t="shared" si="228"/>
        <v>337.72969999999998</v>
      </c>
      <c r="F3683" s="5"/>
    </row>
    <row r="3684" spans="1:6" x14ac:dyDescent="0.2">
      <c r="A3684" s="2">
        <f t="shared" si="229"/>
        <v>42889.24999999108</v>
      </c>
      <c r="B3684">
        <f t="shared" si="230"/>
        <v>6</v>
      </c>
      <c r="C3684">
        <f t="shared" si="231"/>
        <v>6</v>
      </c>
      <c r="D3684" s="5">
        <v>188.02844999999996</v>
      </c>
      <c r="E3684" s="10">
        <f t="shared" si="228"/>
        <v>188.02844999999996</v>
      </c>
      <c r="F3684" s="5"/>
    </row>
    <row r="3685" spans="1:6" x14ac:dyDescent="0.2">
      <c r="A3685" s="2">
        <f t="shared" si="229"/>
        <v>42889.291666657744</v>
      </c>
      <c r="B3685">
        <f t="shared" si="230"/>
        <v>6</v>
      </c>
      <c r="C3685">
        <f t="shared" si="231"/>
        <v>7</v>
      </c>
      <c r="D3685" s="5">
        <v>2761.9182000000001</v>
      </c>
      <c r="E3685" s="10">
        <f t="shared" si="228"/>
        <v>2761.9182000000001</v>
      </c>
      <c r="F3685" s="5"/>
    </row>
    <row r="3686" spans="1:6" x14ac:dyDescent="0.2">
      <c r="A3686" s="2">
        <f t="shared" si="229"/>
        <v>42889.333333324408</v>
      </c>
      <c r="B3686">
        <f t="shared" si="230"/>
        <v>6</v>
      </c>
      <c r="C3686">
        <f t="shared" si="231"/>
        <v>8</v>
      </c>
      <c r="D3686" s="5">
        <v>6213.5247499999987</v>
      </c>
      <c r="E3686" s="10">
        <f t="shared" si="228"/>
        <v>6213.5247499999987</v>
      </c>
      <c r="F3686" s="5"/>
    </row>
    <row r="3687" spans="1:6" x14ac:dyDescent="0.2">
      <c r="A3687" s="2">
        <f t="shared" si="229"/>
        <v>42889.374999991072</v>
      </c>
      <c r="B3687">
        <f t="shared" si="230"/>
        <v>6</v>
      </c>
      <c r="C3687">
        <f t="shared" si="231"/>
        <v>9</v>
      </c>
      <c r="D3687" s="5">
        <v>7335.0840999999991</v>
      </c>
      <c r="E3687" s="10">
        <f t="shared" si="228"/>
        <v>7335.0840999999982</v>
      </c>
      <c r="F3687" s="5"/>
    </row>
    <row r="3688" spans="1:6" x14ac:dyDescent="0.2">
      <c r="A3688" s="2">
        <f t="shared" si="229"/>
        <v>42889.416666657737</v>
      </c>
      <c r="B3688">
        <f t="shared" si="230"/>
        <v>6</v>
      </c>
      <c r="C3688">
        <f t="shared" si="231"/>
        <v>10</v>
      </c>
      <c r="D3688" s="5">
        <v>8048.3048999999992</v>
      </c>
      <c r="E3688" s="10">
        <f t="shared" si="228"/>
        <v>8048.3049000000001</v>
      </c>
      <c r="F3688" s="5"/>
    </row>
    <row r="3689" spans="1:6" x14ac:dyDescent="0.2">
      <c r="A3689" s="2">
        <f t="shared" si="229"/>
        <v>42889.458333324401</v>
      </c>
      <c r="B3689">
        <f t="shared" si="230"/>
        <v>6</v>
      </c>
      <c r="C3689">
        <f t="shared" si="231"/>
        <v>11</v>
      </c>
      <c r="D3689" s="5">
        <v>8288.5329999999994</v>
      </c>
      <c r="E3689" s="10">
        <f t="shared" si="228"/>
        <v>8288.5329999999994</v>
      </c>
      <c r="F3689" s="5"/>
    </row>
    <row r="3690" spans="1:6" x14ac:dyDescent="0.2">
      <c r="A3690" s="2">
        <f t="shared" si="229"/>
        <v>42889.499999991065</v>
      </c>
      <c r="B3690">
        <f t="shared" si="230"/>
        <v>6</v>
      </c>
      <c r="C3690">
        <f t="shared" si="231"/>
        <v>12</v>
      </c>
      <c r="D3690" s="5">
        <v>8128.3920499999995</v>
      </c>
      <c r="E3690" s="10">
        <f t="shared" si="228"/>
        <v>8128.3920499999995</v>
      </c>
      <c r="F3690" s="5"/>
    </row>
    <row r="3691" spans="1:6" x14ac:dyDescent="0.2">
      <c r="A3691" s="2">
        <f t="shared" si="229"/>
        <v>42889.541666657729</v>
      </c>
      <c r="B3691">
        <f t="shared" si="230"/>
        <v>6</v>
      </c>
      <c r="C3691">
        <f t="shared" si="231"/>
        <v>13</v>
      </c>
      <c r="D3691" s="5">
        <v>7496.0737499999996</v>
      </c>
      <c r="E3691" s="10">
        <f t="shared" si="228"/>
        <v>7496.0737499999987</v>
      </c>
      <c r="F3691" s="5"/>
    </row>
    <row r="3692" spans="1:6" x14ac:dyDescent="0.2">
      <c r="A3692" s="2">
        <f t="shared" si="229"/>
        <v>42889.583333324394</v>
      </c>
      <c r="B3692">
        <f t="shared" si="230"/>
        <v>6</v>
      </c>
      <c r="C3692">
        <f t="shared" si="231"/>
        <v>14</v>
      </c>
      <c r="D3692" s="5">
        <v>577.74964999999997</v>
      </c>
      <c r="E3692" s="10">
        <f t="shared" si="228"/>
        <v>577.74964999999997</v>
      </c>
      <c r="F3692" s="5"/>
    </row>
    <row r="3693" spans="1:6" x14ac:dyDescent="0.2">
      <c r="A3693" s="2">
        <f t="shared" si="229"/>
        <v>42889.624999991058</v>
      </c>
      <c r="B3693">
        <f t="shared" si="230"/>
        <v>6</v>
      </c>
      <c r="C3693">
        <f t="shared" si="231"/>
        <v>15</v>
      </c>
      <c r="D3693" s="5">
        <v>708.62769999999989</v>
      </c>
      <c r="E3693" s="10">
        <f t="shared" si="228"/>
        <v>708.62769999999989</v>
      </c>
      <c r="F3693" s="5"/>
    </row>
    <row r="3694" spans="1:6" x14ac:dyDescent="0.2">
      <c r="A3694" s="2">
        <f t="shared" si="229"/>
        <v>42889.666666657722</v>
      </c>
      <c r="B3694">
        <f t="shared" si="230"/>
        <v>6</v>
      </c>
      <c r="C3694">
        <f t="shared" si="231"/>
        <v>16</v>
      </c>
      <c r="D3694" s="5">
        <v>3255.6982999999996</v>
      </c>
      <c r="E3694" s="10">
        <f t="shared" si="228"/>
        <v>3255.6982999999996</v>
      </c>
      <c r="F3694" s="5"/>
    </row>
    <row r="3695" spans="1:6" x14ac:dyDescent="0.2">
      <c r="A3695" s="2">
        <f t="shared" si="229"/>
        <v>42889.708333324386</v>
      </c>
      <c r="B3695">
        <f t="shared" si="230"/>
        <v>6</v>
      </c>
      <c r="C3695">
        <f t="shared" si="231"/>
        <v>17</v>
      </c>
      <c r="D3695" s="5">
        <v>1208.2819999999999</v>
      </c>
      <c r="E3695" s="10">
        <f t="shared" si="228"/>
        <v>1208.2819999999999</v>
      </c>
      <c r="F3695" s="5"/>
    </row>
    <row r="3696" spans="1:6" x14ac:dyDescent="0.2">
      <c r="A3696" s="2">
        <f t="shared" si="229"/>
        <v>42889.749999991051</v>
      </c>
      <c r="B3696">
        <f t="shared" si="230"/>
        <v>6</v>
      </c>
      <c r="C3696">
        <f t="shared" si="231"/>
        <v>18</v>
      </c>
      <c r="D3696" s="5">
        <v>299.57614999999993</v>
      </c>
      <c r="E3696" s="10">
        <f t="shared" si="228"/>
        <v>299.57614999999993</v>
      </c>
      <c r="F3696" s="5"/>
    </row>
    <row r="3697" spans="1:6" x14ac:dyDescent="0.2">
      <c r="A3697" s="2">
        <f t="shared" si="229"/>
        <v>42889.791666657715</v>
      </c>
      <c r="B3697">
        <f t="shared" si="230"/>
        <v>6</v>
      </c>
      <c r="C3697">
        <f t="shared" si="231"/>
        <v>19</v>
      </c>
      <c r="D3697" s="5">
        <v>0</v>
      </c>
      <c r="E3697" s="10">
        <f t="shared" si="228"/>
        <v>0</v>
      </c>
      <c r="F3697" s="5"/>
    </row>
    <row r="3698" spans="1:6" x14ac:dyDescent="0.2">
      <c r="A3698" s="2">
        <f t="shared" si="229"/>
        <v>42889.833333324379</v>
      </c>
      <c r="B3698">
        <f t="shared" si="230"/>
        <v>6</v>
      </c>
      <c r="C3698">
        <f t="shared" si="231"/>
        <v>20</v>
      </c>
      <c r="D3698" s="5">
        <v>0</v>
      </c>
      <c r="E3698" s="10">
        <f t="shared" si="228"/>
        <v>0</v>
      </c>
      <c r="F3698" s="5"/>
    </row>
    <row r="3699" spans="1:6" x14ac:dyDescent="0.2">
      <c r="A3699" s="2">
        <f t="shared" si="229"/>
        <v>42889.874999991043</v>
      </c>
      <c r="B3699">
        <f t="shared" si="230"/>
        <v>6</v>
      </c>
      <c r="C3699">
        <f t="shared" si="231"/>
        <v>21</v>
      </c>
      <c r="D3699" s="5">
        <v>0</v>
      </c>
      <c r="E3699" s="10">
        <f t="shared" si="228"/>
        <v>0</v>
      </c>
      <c r="F3699" s="5"/>
    </row>
    <row r="3700" spans="1:6" x14ac:dyDescent="0.2">
      <c r="A3700" s="2">
        <f t="shared" si="229"/>
        <v>42889.916666657708</v>
      </c>
      <c r="B3700">
        <f t="shared" si="230"/>
        <v>6</v>
      </c>
      <c r="C3700">
        <f t="shared" si="231"/>
        <v>22</v>
      </c>
      <c r="D3700" s="5">
        <v>0</v>
      </c>
      <c r="E3700" s="10">
        <f t="shared" si="228"/>
        <v>0</v>
      </c>
      <c r="F3700" s="5"/>
    </row>
    <row r="3701" spans="1:6" x14ac:dyDescent="0.2">
      <c r="A3701" s="2">
        <f t="shared" si="229"/>
        <v>42889.958333324372</v>
      </c>
      <c r="B3701">
        <f t="shared" si="230"/>
        <v>6</v>
      </c>
      <c r="C3701">
        <f t="shared" si="231"/>
        <v>23</v>
      </c>
      <c r="D3701" s="5">
        <v>0</v>
      </c>
      <c r="E3701" s="10">
        <f t="shared" si="228"/>
        <v>0</v>
      </c>
      <c r="F3701" s="5"/>
    </row>
    <row r="3702" spans="1:6" x14ac:dyDescent="0.2">
      <c r="A3702" s="2">
        <f t="shared" si="229"/>
        <v>42889.999999991036</v>
      </c>
      <c r="B3702">
        <f t="shared" si="230"/>
        <v>6</v>
      </c>
      <c r="C3702">
        <f t="shared" si="231"/>
        <v>0</v>
      </c>
      <c r="D3702" s="5">
        <v>0</v>
      </c>
      <c r="E3702" s="10">
        <f t="shared" si="228"/>
        <v>0</v>
      </c>
      <c r="F3702" s="5"/>
    </row>
    <row r="3703" spans="1:6" x14ac:dyDescent="0.2">
      <c r="A3703" s="2">
        <f t="shared" si="229"/>
        <v>42890.0416666577</v>
      </c>
      <c r="B3703">
        <f t="shared" si="230"/>
        <v>6</v>
      </c>
      <c r="C3703">
        <f t="shared" si="231"/>
        <v>1</v>
      </c>
      <c r="D3703" s="5">
        <v>0</v>
      </c>
      <c r="E3703" s="10">
        <f t="shared" si="228"/>
        <v>0</v>
      </c>
      <c r="F3703" s="5"/>
    </row>
    <row r="3704" spans="1:6" x14ac:dyDescent="0.2">
      <c r="A3704" s="2">
        <f t="shared" si="229"/>
        <v>42890.083333324365</v>
      </c>
      <c r="B3704">
        <f t="shared" si="230"/>
        <v>6</v>
      </c>
      <c r="C3704">
        <f t="shared" si="231"/>
        <v>2</v>
      </c>
      <c r="D3704" s="5">
        <v>0</v>
      </c>
      <c r="E3704" s="10">
        <f t="shared" si="228"/>
        <v>0</v>
      </c>
      <c r="F3704" s="5"/>
    </row>
    <row r="3705" spans="1:6" x14ac:dyDescent="0.2">
      <c r="A3705" s="2">
        <f t="shared" si="229"/>
        <v>42890.124999991029</v>
      </c>
      <c r="B3705">
        <f t="shared" si="230"/>
        <v>6</v>
      </c>
      <c r="C3705">
        <f t="shared" si="231"/>
        <v>3</v>
      </c>
      <c r="D3705" s="5">
        <v>0</v>
      </c>
      <c r="E3705" s="10">
        <f t="shared" si="228"/>
        <v>0</v>
      </c>
      <c r="F3705" s="5"/>
    </row>
    <row r="3706" spans="1:6" x14ac:dyDescent="0.2">
      <c r="A3706" s="2">
        <f t="shared" si="229"/>
        <v>42890.166666657693</v>
      </c>
      <c r="B3706">
        <f t="shared" si="230"/>
        <v>6</v>
      </c>
      <c r="C3706">
        <f t="shared" si="231"/>
        <v>4</v>
      </c>
      <c r="D3706" s="5">
        <v>80.098649999999992</v>
      </c>
      <c r="E3706" s="10">
        <f t="shared" si="228"/>
        <v>80.098649999999992</v>
      </c>
      <c r="F3706" s="5"/>
    </row>
    <row r="3707" spans="1:6" x14ac:dyDescent="0.2">
      <c r="A3707" s="2">
        <f t="shared" si="229"/>
        <v>42890.208333324357</v>
      </c>
      <c r="B3707">
        <f t="shared" si="230"/>
        <v>6</v>
      </c>
      <c r="C3707">
        <f t="shared" si="231"/>
        <v>5</v>
      </c>
      <c r="D3707" s="5">
        <v>714.37079999999992</v>
      </c>
      <c r="E3707" s="10">
        <f t="shared" si="228"/>
        <v>714.37079999999992</v>
      </c>
      <c r="F3707" s="5"/>
    </row>
    <row r="3708" spans="1:6" x14ac:dyDescent="0.2">
      <c r="A3708" s="2">
        <f t="shared" si="229"/>
        <v>42890.249999991021</v>
      </c>
      <c r="B3708">
        <f t="shared" si="230"/>
        <v>6</v>
      </c>
      <c r="C3708">
        <f t="shared" si="231"/>
        <v>6</v>
      </c>
      <c r="D3708" s="5">
        <v>2563.5489499999994</v>
      </c>
      <c r="E3708" s="10">
        <f t="shared" si="228"/>
        <v>2563.5489499999994</v>
      </c>
      <c r="F3708" s="5"/>
    </row>
    <row r="3709" spans="1:6" x14ac:dyDescent="0.2">
      <c r="A3709" s="2">
        <f t="shared" si="229"/>
        <v>42890.291666657686</v>
      </c>
      <c r="B3709">
        <f t="shared" si="230"/>
        <v>6</v>
      </c>
      <c r="C3709">
        <f t="shared" si="231"/>
        <v>7</v>
      </c>
      <c r="D3709" s="5">
        <v>4599.1524499999996</v>
      </c>
      <c r="E3709" s="10">
        <f t="shared" si="228"/>
        <v>4599.1524499999996</v>
      </c>
      <c r="F3709" s="5"/>
    </row>
    <row r="3710" spans="1:6" x14ac:dyDescent="0.2">
      <c r="A3710" s="2">
        <f t="shared" si="229"/>
        <v>42890.33333332435</v>
      </c>
      <c r="B3710">
        <f t="shared" si="230"/>
        <v>6</v>
      </c>
      <c r="C3710">
        <f t="shared" si="231"/>
        <v>8</v>
      </c>
      <c r="D3710" s="5">
        <v>6269.4296999999997</v>
      </c>
      <c r="E3710" s="10">
        <f t="shared" si="228"/>
        <v>6269.4296999999997</v>
      </c>
      <c r="F3710" s="5"/>
    </row>
    <row r="3711" spans="1:6" x14ac:dyDescent="0.2">
      <c r="A3711" s="2">
        <f t="shared" si="229"/>
        <v>42890.374999991014</v>
      </c>
      <c r="B3711">
        <f t="shared" si="230"/>
        <v>6</v>
      </c>
      <c r="C3711">
        <f t="shared" si="231"/>
        <v>9</v>
      </c>
      <c r="D3711" s="5">
        <v>7471.363699999999</v>
      </c>
      <c r="E3711" s="10">
        <f t="shared" si="228"/>
        <v>7471.363699999999</v>
      </c>
      <c r="F3711" s="5"/>
    </row>
    <row r="3712" spans="1:6" x14ac:dyDescent="0.2">
      <c r="A3712" s="2">
        <f t="shared" si="229"/>
        <v>42890.416666657678</v>
      </c>
      <c r="B3712">
        <f t="shared" si="230"/>
        <v>6</v>
      </c>
      <c r="C3712">
        <f t="shared" si="231"/>
        <v>10</v>
      </c>
      <c r="D3712" s="5">
        <v>8227.0493999999999</v>
      </c>
      <c r="E3712" s="10">
        <f t="shared" si="228"/>
        <v>8227.0493999999999</v>
      </c>
      <c r="F3712" s="5"/>
    </row>
    <row r="3713" spans="1:6" x14ac:dyDescent="0.2">
      <c r="A3713" s="2">
        <f t="shared" si="229"/>
        <v>42890.458333324343</v>
      </c>
      <c r="B3713">
        <f t="shared" si="230"/>
        <v>6</v>
      </c>
      <c r="C3713">
        <f t="shared" si="231"/>
        <v>11</v>
      </c>
      <c r="D3713" s="5">
        <v>8473.1401999999998</v>
      </c>
      <c r="E3713" s="10">
        <f t="shared" si="228"/>
        <v>8473.1401999999998</v>
      </c>
      <c r="F3713" s="5"/>
    </row>
    <row r="3714" spans="1:6" x14ac:dyDescent="0.2">
      <c r="A3714" s="2">
        <f t="shared" si="229"/>
        <v>42890.499999991007</v>
      </c>
      <c r="B3714">
        <f t="shared" si="230"/>
        <v>6</v>
      </c>
      <c r="C3714">
        <f t="shared" si="231"/>
        <v>12</v>
      </c>
      <c r="D3714" s="5">
        <v>8275.0250999999989</v>
      </c>
      <c r="E3714" s="10">
        <f t="shared" si="228"/>
        <v>8275.0250999999989</v>
      </c>
      <c r="F3714" s="5"/>
    </row>
    <row r="3715" spans="1:6" x14ac:dyDescent="0.2">
      <c r="A3715" s="2">
        <f t="shared" si="229"/>
        <v>42890.541666657671</v>
      </c>
      <c r="B3715">
        <f t="shared" si="230"/>
        <v>6</v>
      </c>
      <c r="C3715">
        <f t="shared" si="231"/>
        <v>13</v>
      </c>
      <c r="D3715" s="5">
        <v>7685.8099499999998</v>
      </c>
      <c r="E3715" s="10">
        <f t="shared" si="228"/>
        <v>7685.8099499999998</v>
      </c>
      <c r="F3715" s="5"/>
    </row>
    <row r="3716" spans="1:6" x14ac:dyDescent="0.2">
      <c r="A3716" s="2">
        <f t="shared" si="229"/>
        <v>42890.583333324335</v>
      </c>
      <c r="B3716">
        <f t="shared" si="230"/>
        <v>6</v>
      </c>
      <c r="C3716">
        <f t="shared" si="231"/>
        <v>14</v>
      </c>
      <c r="D3716" s="5">
        <v>6648.4420999999993</v>
      </c>
      <c r="E3716" s="10">
        <f t="shared" si="228"/>
        <v>6648.4420999999984</v>
      </c>
      <c r="F3716" s="5"/>
    </row>
    <row r="3717" spans="1:6" x14ac:dyDescent="0.2">
      <c r="A3717" s="2">
        <f t="shared" si="229"/>
        <v>42890.624999991</v>
      </c>
      <c r="B3717">
        <f t="shared" si="230"/>
        <v>6</v>
      </c>
      <c r="C3717">
        <f t="shared" si="231"/>
        <v>15</v>
      </c>
      <c r="D3717" s="5">
        <v>5184.5311999999994</v>
      </c>
      <c r="E3717" s="10">
        <f t="shared" si="228"/>
        <v>5184.5311999999994</v>
      </c>
      <c r="F3717" s="5"/>
    </row>
    <row r="3718" spans="1:6" x14ac:dyDescent="0.2">
      <c r="A3718" s="2">
        <f t="shared" si="229"/>
        <v>42890.666666657664</v>
      </c>
      <c r="B3718">
        <f t="shared" si="230"/>
        <v>6</v>
      </c>
      <c r="C3718">
        <f t="shared" si="231"/>
        <v>16</v>
      </c>
      <c r="D3718" s="5">
        <v>3313.1936999999998</v>
      </c>
      <c r="E3718" s="10">
        <f t="shared" si="228"/>
        <v>3313.1936999999998</v>
      </c>
      <c r="F3718" s="5"/>
    </row>
    <row r="3719" spans="1:6" x14ac:dyDescent="0.2">
      <c r="A3719" s="2">
        <f t="shared" si="229"/>
        <v>42890.708333324328</v>
      </c>
      <c r="B3719">
        <f t="shared" si="230"/>
        <v>6</v>
      </c>
      <c r="C3719">
        <f t="shared" si="231"/>
        <v>17</v>
      </c>
      <c r="D3719" s="5">
        <v>1234.0995</v>
      </c>
      <c r="E3719" s="10">
        <f t="shared" ref="E3719:E3782" si="232">D3719*$B$4/10</f>
        <v>1234.0995</v>
      </c>
      <c r="F3719" s="5"/>
    </row>
    <row r="3720" spans="1:6" x14ac:dyDescent="0.2">
      <c r="A3720" s="2">
        <f t="shared" ref="A3720:A3783" si="233">A3719+1/24</f>
        <v>42890.749999990992</v>
      </c>
      <c r="B3720">
        <f t="shared" ref="B3720:B3783" si="234">MONTH(A3720)</f>
        <v>6</v>
      </c>
      <c r="C3720">
        <f t="shared" ref="C3720:C3783" si="235">HOUR(A3720)</f>
        <v>18</v>
      </c>
      <c r="D3720" s="5">
        <v>229.21455</v>
      </c>
      <c r="E3720" s="10">
        <f t="shared" si="232"/>
        <v>229.21455</v>
      </c>
      <c r="F3720" s="5"/>
    </row>
    <row r="3721" spans="1:6" x14ac:dyDescent="0.2">
      <c r="A3721" s="2">
        <f t="shared" si="233"/>
        <v>42890.791666657657</v>
      </c>
      <c r="B3721">
        <f t="shared" si="234"/>
        <v>6</v>
      </c>
      <c r="C3721">
        <f t="shared" si="235"/>
        <v>19</v>
      </c>
      <c r="D3721" s="5">
        <v>0</v>
      </c>
      <c r="E3721" s="10">
        <f t="shared" si="232"/>
        <v>0</v>
      </c>
      <c r="F3721" s="5"/>
    </row>
    <row r="3722" spans="1:6" x14ac:dyDescent="0.2">
      <c r="A3722" s="2">
        <f t="shared" si="233"/>
        <v>42890.833333324321</v>
      </c>
      <c r="B3722">
        <f t="shared" si="234"/>
        <v>6</v>
      </c>
      <c r="C3722">
        <f t="shared" si="235"/>
        <v>20</v>
      </c>
      <c r="D3722" s="5">
        <v>0</v>
      </c>
      <c r="E3722" s="10">
        <f t="shared" si="232"/>
        <v>0</v>
      </c>
      <c r="F3722" s="5"/>
    </row>
    <row r="3723" spans="1:6" x14ac:dyDescent="0.2">
      <c r="A3723" s="2">
        <f t="shared" si="233"/>
        <v>42890.874999990985</v>
      </c>
      <c r="B3723">
        <f t="shared" si="234"/>
        <v>6</v>
      </c>
      <c r="C3723">
        <f t="shared" si="235"/>
        <v>21</v>
      </c>
      <c r="D3723" s="5">
        <v>0</v>
      </c>
      <c r="E3723" s="10">
        <f t="shared" si="232"/>
        <v>0</v>
      </c>
      <c r="F3723" s="5"/>
    </row>
    <row r="3724" spans="1:6" x14ac:dyDescent="0.2">
      <c r="A3724" s="2">
        <f t="shared" si="233"/>
        <v>42890.916666657649</v>
      </c>
      <c r="B3724">
        <f t="shared" si="234"/>
        <v>6</v>
      </c>
      <c r="C3724">
        <f t="shared" si="235"/>
        <v>22</v>
      </c>
      <c r="D3724" s="5">
        <v>0</v>
      </c>
      <c r="E3724" s="10">
        <f t="shared" si="232"/>
        <v>0</v>
      </c>
      <c r="F3724" s="5"/>
    </row>
    <row r="3725" spans="1:6" x14ac:dyDescent="0.2">
      <c r="A3725" s="2">
        <f t="shared" si="233"/>
        <v>42890.958333324314</v>
      </c>
      <c r="B3725">
        <f t="shared" si="234"/>
        <v>6</v>
      </c>
      <c r="C3725">
        <f t="shared" si="235"/>
        <v>23</v>
      </c>
      <c r="D3725" s="5">
        <v>0</v>
      </c>
      <c r="E3725" s="10">
        <f t="shared" si="232"/>
        <v>0</v>
      </c>
      <c r="F3725" s="5"/>
    </row>
    <row r="3726" spans="1:6" x14ac:dyDescent="0.2">
      <c r="A3726" s="2">
        <f t="shared" si="233"/>
        <v>42890.999999990978</v>
      </c>
      <c r="B3726">
        <f t="shared" si="234"/>
        <v>6</v>
      </c>
      <c r="C3726">
        <f t="shared" si="235"/>
        <v>0</v>
      </c>
      <c r="D3726" s="5">
        <v>0</v>
      </c>
      <c r="E3726" s="10">
        <f t="shared" si="232"/>
        <v>0</v>
      </c>
      <c r="F3726" s="5"/>
    </row>
    <row r="3727" spans="1:6" x14ac:dyDescent="0.2">
      <c r="A3727" s="2">
        <f t="shared" si="233"/>
        <v>42891.041666657642</v>
      </c>
      <c r="B3727">
        <f t="shared" si="234"/>
        <v>6</v>
      </c>
      <c r="C3727">
        <f t="shared" si="235"/>
        <v>1</v>
      </c>
      <c r="D3727" s="5">
        <v>0</v>
      </c>
      <c r="E3727" s="10">
        <f t="shared" si="232"/>
        <v>0</v>
      </c>
      <c r="F3727" s="5"/>
    </row>
    <row r="3728" spans="1:6" x14ac:dyDescent="0.2">
      <c r="A3728" s="2">
        <f t="shared" si="233"/>
        <v>42891.083333324306</v>
      </c>
      <c r="B3728">
        <f t="shared" si="234"/>
        <v>6</v>
      </c>
      <c r="C3728">
        <f t="shared" si="235"/>
        <v>2</v>
      </c>
      <c r="D3728" s="5">
        <v>0</v>
      </c>
      <c r="E3728" s="10">
        <f t="shared" si="232"/>
        <v>0</v>
      </c>
      <c r="F3728" s="5"/>
    </row>
    <row r="3729" spans="1:6" x14ac:dyDescent="0.2">
      <c r="A3729" s="2">
        <f t="shared" si="233"/>
        <v>42891.124999990971</v>
      </c>
      <c r="B3729">
        <f t="shared" si="234"/>
        <v>6</v>
      </c>
      <c r="C3729">
        <f t="shared" si="235"/>
        <v>3</v>
      </c>
      <c r="D3729" s="5">
        <v>0</v>
      </c>
      <c r="E3729" s="10">
        <f t="shared" si="232"/>
        <v>0</v>
      </c>
      <c r="F3729" s="5"/>
    </row>
    <row r="3730" spans="1:6" x14ac:dyDescent="0.2">
      <c r="A3730" s="2">
        <f t="shared" si="233"/>
        <v>42891.166666657635</v>
      </c>
      <c r="B3730">
        <f t="shared" si="234"/>
        <v>6</v>
      </c>
      <c r="C3730">
        <f t="shared" si="235"/>
        <v>4</v>
      </c>
      <c r="D3730" s="5">
        <v>31.253549999999997</v>
      </c>
      <c r="E3730" s="10">
        <f t="shared" si="232"/>
        <v>31.253549999999997</v>
      </c>
      <c r="F3730" s="5"/>
    </row>
    <row r="3731" spans="1:6" x14ac:dyDescent="0.2">
      <c r="A3731" s="2">
        <f t="shared" si="233"/>
        <v>42891.208333324299</v>
      </c>
      <c r="B3731">
        <f t="shared" si="234"/>
        <v>6</v>
      </c>
      <c r="C3731">
        <f t="shared" si="235"/>
        <v>5</v>
      </c>
      <c r="D3731" s="5">
        <v>581.49519999999995</v>
      </c>
      <c r="E3731" s="10">
        <f t="shared" si="232"/>
        <v>581.49519999999995</v>
      </c>
      <c r="F3731" s="5"/>
    </row>
    <row r="3732" spans="1:6" x14ac:dyDescent="0.2">
      <c r="A3732" s="2">
        <f t="shared" si="233"/>
        <v>42891.249999990963</v>
      </c>
      <c r="B3732">
        <f t="shared" si="234"/>
        <v>6</v>
      </c>
      <c r="C3732">
        <f t="shared" si="235"/>
        <v>6</v>
      </c>
      <c r="D3732" s="5">
        <v>1355.8212499999997</v>
      </c>
      <c r="E3732" s="10">
        <f t="shared" si="232"/>
        <v>1355.8212499999997</v>
      </c>
      <c r="F3732" s="5"/>
    </row>
    <row r="3733" spans="1:6" x14ac:dyDescent="0.2">
      <c r="A3733" s="2">
        <f t="shared" si="233"/>
        <v>42891.291666657628</v>
      </c>
      <c r="B3733">
        <f t="shared" si="234"/>
        <v>6</v>
      </c>
      <c r="C3733">
        <f t="shared" si="235"/>
        <v>7</v>
      </c>
      <c r="D3733" s="5">
        <v>4070.1110499999995</v>
      </c>
      <c r="E3733" s="10">
        <f t="shared" si="232"/>
        <v>4070.1110499999995</v>
      </c>
      <c r="F3733" s="5"/>
    </row>
    <row r="3734" spans="1:6" x14ac:dyDescent="0.2">
      <c r="A3734" s="2">
        <f t="shared" si="233"/>
        <v>42891.333333324292</v>
      </c>
      <c r="B3734">
        <f t="shared" si="234"/>
        <v>6</v>
      </c>
      <c r="C3734">
        <f t="shared" si="235"/>
        <v>8</v>
      </c>
      <c r="D3734" s="5">
        <v>5367.0499999999993</v>
      </c>
      <c r="E3734" s="10">
        <f t="shared" si="232"/>
        <v>5367.0499999999993</v>
      </c>
      <c r="F3734" s="5"/>
    </row>
    <row r="3735" spans="1:6" x14ac:dyDescent="0.2">
      <c r="A3735" s="2">
        <f t="shared" si="233"/>
        <v>42891.374999990956</v>
      </c>
      <c r="B3735">
        <f t="shared" si="234"/>
        <v>6</v>
      </c>
      <c r="C3735">
        <f t="shared" si="235"/>
        <v>9</v>
      </c>
      <c r="D3735" s="5">
        <v>6113.3332999999993</v>
      </c>
      <c r="E3735" s="10">
        <f t="shared" si="232"/>
        <v>6113.3332999999993</v>
      </c>
      <c r="F3735" s="5"/>
    </row>
    <row r="3736" spans="1:6" x14ac:dyDescent="0.2">
      <c r="A3736" s="2">
        <f t="shared" si="233"/>
        <v>42891.41666665762</v>
      </c>
      <c r="B3736">
        <f t="shared" si="234"/>
        <v>6</v>
      </c>
      <c r="C3736">
        <f t="shared" si="235"/>
        <v>10</v>
      </c>
      <c r="D3736" s="5">
        <v>7080.6511999999993</v>
      </c>
      <c r="E3736" s="10">
        <f t="shared" si="232"/>
        <v>7080.6511999999984</v>
      </c>
      <c r="F3736" s="5"/>
    </row>
    <row r="3737" spans="1:6" x14ac:dyDescent="0.2">
      <c r="A3737" s="2">
        <f t="shared" si="233"/>
        <v>42891.458333324284</v>
      </c>
      <c r="B3737">
        <f t="shared" si="234"/>
        <v>6</v>
      </c>
      <c r="C3737">
        <f t="shared" si="235"/>
        <v>11</v>
      </c>
      <c r="D3737" s="5">
        <v>8489.51505</v>
      </c>
      <c r="E3737" s="10">
        <f t="shared" si="232"/>
        <v>8489.51505</v>
      </c>
      <c r="F3737" s="5"/>
    </row>
    <row r="3738" spans="1:6" x14ac:dyDescent="0.2">
      <c r="A3738" s="2">
        <f t="shared" si="233"/>
        <v>42891.499999990949</v>
      </c>
      <c r="B3738">
        <f t="shared" si="234"/>
        <v>6</v>
      </c>
      <c r="C3738">
        <f t="shared" si="235"/>
        <v>12</v>
      </c>
      <c r="D3738" s="5">
        <v>8347.8177999999989</v>
      </c>
      <c r="E3738" s="10">
        <f t="shared" si="232"/>
        <v>8347.8177999999989</v>
      </c>
      <c r="F3738" s="5"/>
    </row>
    <row r="3739" spans="1:6" x14ac:dyDescent="0.2">
      <c r="A3739" s="2">
        <f t="shared" si="233"/>
        <v>42891.541666657613</v>
      </c>
      <c r="B3739">
        <f t="shared" si="234"/>
        <v>6</v>
      </c>
      <c r="C3739">
        <f t="shared" si="235"/>
        <v>13</v>
      </c>
      <c r="D3739" s="5">
        <v>7733.0887499999999</v>
      </c>
      <c r="E3739" s="10">
        <f t="shared" si="232"/>
        <v>7733.0887499999999</v>
      </c>
      <c r="F3739" s="5"/>
    </row>
    <row r="3740" spans="1:6" x14ac:dyDescent="0.2">
      <c r="A3740" s="2">
        <f t="shared" si="233"/>
        <v>42891.583333324277</v>
      </c>
      <c r="B3740">
        <f t="shared" si="234"/>
        <v>6</v>
      </c>
      <c r="C3740">
        <f t="shared" si="235"/>
        <v>14</v>
      </c>
      <c r="D3740" s="5">
        <v>6745.4652999999998</v>
      </c>
      <c r="E3740" s="10">
        <f t="shared" si="232"/>
        <v>6745.4652999999989</v>
      </c>
      <c r="F3740" s="5"/>
    </row>
    <row r="3741" spans="1:6" x14ac:dyDescent="0.2">
      <c r="A3741" s="2">
        <f t="shared" si="233"/>
        <v>42891.624999990941</v>
      </c>
      <c r="B3741">
        <f t="shared" si="234"/>
        <v>6</v>
      </c>
      <c r="C3741">
        <f t="shared" si="235"/>
        <v>15</v>
      </c>
      <c r="D3741" s="5">
        <v>3953.7471499999997</v>
      </c>
      <c r="E3741" s="10">
        <f t="shared" si="232"/>
        <v>3953.7471500000001</v>
      </c>
      <c r="F3741" s="5"/>
    </row>
    <row r="3742" spans="1:6" x14ac:dyDescent="0.2">
      <c r="A3742" s="2">
        <f t="shared" si="233"/>
        <v>42891.666666657606</v>
      </c>
      <c r="B3742">
        <f t="shared" si="234"/>
        <v>6</v>
      </c>
      <c r="C3742">
        <f t="shared" si="235"/>
        <v>16</v>
      </c>
      <c r="D3742" s="5">
        <v>3360.4736499999995</v>
      </c>
      <c r="E3742" s="10">
        <f t="shared" si="232"/>
        <v>3360.473649999999</v>
      </c>
      <c r="F3742" s="5"/>
    </row>
    <row r="3743" spans="1:6" x14ac:dyDescent="0.2">
      <c r="A3743" s="2">
        <f t="shared" si="233"/>
        <v>42891.70833332427</v>
      </c>
      <c r="B3743">
        <f t="shared" si="234"/>
        <v>6</v>
      </c>
      <c r="C3743">
        <f t="shared" si="235"/>
        <v>17</v>
      </c>
      <c r="D3743" s="5">
        <v>633.22220000000004</v>
      </c>
      <c r="E3743" s="10">
        <f t="shared" si="232"/>
        <v>633.22220000000004</v>
      </c>
      <c r="F3743" s="5"/>
    </row>
    <row r="3744" spans="1:6" x14ac:dyDescent="0.2">
      <c r="A3744" s="2">
        <f t="shared" si="233"/>
        <v>42891.749999990934</v>
      </c>
      <c r="B3744">
        <f t="shared" si="234"/>
        <v>6</v>
      </c>
      <c r="C3744">
        <f t="shared" si="235"/>
        <v>18</v>
      </c>
      <c r="D3744" s="5">
        <v>139.17875000000001</v>
      </c>
      <c r="E3744" s="10">
        <f t="shared" si="232"/>
        <v>139.17875000000001</v>
      </c>
      <c r="F3744" s="5"/>
    </row>
    <row r="3745" spans="1:6" x14ac:dyDescent="0.2">
      <c r="A3745" s="2">
        <f t="shared" si="233"/>
        <v>42891.791666657598</v>
      </c>
      <c r="B3745">
        <f t="shared" si="234"/>
        <v>6</v>
      </c>
      <c r="C3745">
        <f t="shared" si="235"/>
        <v>19</v>
      </c>
      <c r="D3745" s="5">
        <v>0</v>
      </c>
      <c r="E3745" s="10">
        <f t="shared" si="232"/>
        <v>0</v>
      </c>
      <c r="F3745" s="5"/>
    </row>
    <row r="3746" spans="1:6" x14ac:dyDescent="0.2">
      <c r="A3746" s="2">
        <f t="shared" si="233"/>
        <v>42891.833333324263</v>
      </c>
      <c r="B3746">
        <f t="shared" si="234"/>
        <v>6</v>
      </c>
      <c r="C3746">
        <f t="shared" si="235"/>
        <v>20</v>
      </c>
      <c r="D3746" s="5">
        <v>0</v>
      </c>
      <c r="E3746" s="10">
        <f t="shared" si="232"/>
        <v>0</v>
      </c>
      <c r="F3746" s="5"/>
    </row>
    <row r="3747" spans="1:6" x14ac:dyDescent="0.2">
      <c r="A3747" s="2">
        <f t="shared" si="233"/>
        <v>42891.874999990927</v>
      </c>
      <c r="B3747">
        <f t="shared" si="234"/>
        <v>6</v>
      </c>
      <c r="C3747">
        <f t="shared" si="235"/>
        <v>21</v>
      </c>
      <c r="D3747" s="5">
        <v>0</v>
      </c>
      <c r="E3747" s="10">
        <f t="shared" si="232"/>
        <v>0</v>
      </c>
      <c r="F3747" s="5"/>
    </row>
    <row r="3748" spans="1:6" x14ac:dyDescent="0.2">
      <c r="A3748" s="2">
        <f t="shared" si="233"/>
        <v>42891.916666657591</v>
      </c>
      <c r="B3748">
        <f t="shared" si="234"/>
        <v>6</v>
      </c>
      <c r="C3748">
        <f t="shared" si="235"/>
        <v>22</v>
      </c>
      <c r="D3748" s="5">
        <v>0</v>
      </c>
      <c r="E3748" s="10">
        <f t="shared" si="232"/>
        <v>0</v>
      </c>
      <c r="F3748" s="5"/>
    </row>
    <row r="3749" spans="1:6" x14ac:dyDescent="0.2">
      <c r="A3749" s="2">
        <f t="shared" si="233"/>
        <v>42891.958333324255</v>
      </c>
      <c r="B3749">
        <f t="shared" si="234"/>
        <v>6</v>
      </c>
      <c r="C3749">
        <f t="shared" si="235"/>
        <v>23</v>
      </c>
      <c r="D3749" s="5">
        <v>0</v>
      </c>
      <c r="E3749" s="10">
        <f t="shared" si="232"/>
        <v>0</v>
      </c>
      <c r="F3749" s="5"/>
    </row>
    <row r="3750" spans="1:6" x14ac:dyDescent="0.2">
      <c r="A3750" s="2">
        <f t="shared" si="233"/>
        <v>42891.99999999092</v>
      </c>
      <c r="B3750">
        <f t="shared" si="234"/>
        <v>6</v>
      </c>
      <c r="C3750">
        <f t="shared" si="235"/>
        <v>0</v>
      </c>
      <c r="D3750" s="5">
        <v>0</v>
      </c>
      <c r="E3750" s="10">
        <f t="shared" si="232"/>
        <v>0</v>
      </c>
      <c r="F3750" s="5"/>
    </row>
    <row r="3751" spans="1:6" x14ac:dyDescent="0.2">
      <c r="A3751" s="2">
        <f t="shared" si="233"/>
        <v>42892.041666657584</v>
      </c>
      <c r="B3751">
        <f t="shared" si="234"/>
        <v>6</v>
      </c>
      <c r="C3751">
        <f t="shared" si="235"/>
        <v>1</v>
      </c>
      <c r="D3751" s="5">
        <v>0</v>
      </c>
      <c r="E3751" s="10">
        <f t="shared" si="232"/>
        <v>0</v>
      </c>
      <c r="F3751" s="5"/>
    </row>
    <row r="3752" spans="1:6" x14ac:dyDescent="0.2">
      <c r="A3752" s="2">
        <f t="shared" si="233"/>
        <v>42892.083333324248</v>
      </c>
      <c r="B3752">
        <f t="shared" si="234"/>
        <v>6</v>
      </c>
      <c r="C3752">
        <f t="shared" si="235"/>
        <v>2</v>
      </c>
      <c r="D3752" s="5">
        <v>0</v>
      </c>
      <c r="E3752" s="10">
        <f t="shared" si="232"/>
        <v>0</v>
      </c>
      <c r="F3752" s="5"/>
    </row>
    <row r="3753" spans="1:6" x14ac:dyDescent="0.2">
      <c r="A3753" s="2">
        <f t="shared" si="233"/>
        <v>42892.124999990912</v>
      </c>
      <c r="B3753">
        <f t="shared" si="234"/>
        <v>6</v>
      </c>
      <c r="C3753">
        <f t="shared" si="235"/>
        <v>3</v>
      </c>
      <c r="D3753" s="5">
        <v>0</v>
      </c>
      <c r="E3753" s="10">
        <f t="shared" si="232"/>
        <v>0</v>
      </c>
      <c r="F3753" s="5"/>
    </row>
    <row r="3754" spans="1:6" x14ac:dyDescent="0.2">
      <c r="A3754" s="2">
        <f t="shared" si="233"/>
        <v>42892.166666657577</v>
      </c>
      <c r="B3754">
        <f t="shared" si="234"/>
        <v>6</v>
      </c>
      <c r="C3754">
        <f t="shared" si="235"/>
        <v>4</v>
      </c>
      <c r="D3754" s="5">
        <v>0</v>
      </c>
      <c r="E3754" s="10">
        <f t="shared" si="232"/>
        <v>0</v>
      </c>
      <c r="F3754" s="5"/>
    </row>
    <row r="3755" spans="1:6" x14ac:dyDescent="0.2">
      <c r="A3755" s="2">
        <f t="shared" si="233"/>
        <v>42892.208333324241</v>
      </c>
      <c r="B3755">
        <f t="shared" si="234"/>
        <v>6</v>
      </c>
      <c r="C3755">
        <f t="shared" si="235"/>
        <v>5</v>
      </c>
      <c r="D3755" s="5">
        <v>731.12284999999997</v>
      </c>
      <c r="E3755" s="10">
        <f t="shared" si="232"/>
        <v>731.12284999999997</v>
      </c>
      <c r="F3755" s="5"/>
    </row>
    <row r="3756" spans="1:6" x14ac:dyDescent="0.2">
      <c r="A3756" s="2">
        <f t="shared" si="233"/>
        <v>42892.249999990905</v>
      </c>
      <c r="B3756">
        <f t="shared" si="234"/>
        <v>6</v>
      </c>
      <c r="C3756">
        <f t="shared" si="235"/>
        <v>6</v>
      </c>
      <c r="D3756" s="5">
        <v>948.6579999999999</v>
      </c>
      <c r="E3756" s="10">
        <f t="shared" si="232"/>
        <v>948.65799999999979</v>
      </c>
      <c r="F3756" s="5"/>
    </row>
    <row r="3757" spans="1:6" x14ac:dyDescent="0.2">
      <c r="A3757" s="2">
        <f t="shared" si="233"/>
        <v>42892.291666657569</v>
      </c>
      <c r="B3757">
        <f t="shared" si="234"/>
        <v>6</v>
      </c>
      <c r="C3757">
        <f t="shared" si="235"/>
        <v>7</v>
      </c>
      <c r="D3757" s="5">
        <v>1612.7991</v>
      </c>
      <c r="E3757" s="10">
        <f t="shared" si="232"/>
        <v>1612.7991</v>
      </c>
      <c r="F3757" s="5"/>
    </row>
    <row r="3758" spans="1:6" x14ac:dyDescent="0.2">
      <c r="A3758" s="2">
        <f t="shared" si="233"/>
        <v>42892.333333324234</v>
      </c>
      <c r="B3758">
        <f t="shared" si="234"/>
        <v>6</v>
      </c>
      <c r="C3758">
        <f t="shared" si="235"/>
        <v>8</v>
      </c>
      <c r="D3758" s="5">
        <v>1875.4533499999998</v>
      </c>
      <c r="E3758" s="10">
        <f t="shared" si="232"/>
        <v>1875.4533499999998</v>
      </c>
      <c r="F3758" s="5"/>
    </row>
    <row r="3759" spans="1:6" x14ac:dyDescent="0.2">
      <c r="A3759" s="2">
        <f t="shared" si="233"/>
        <v>42892.374999990898</v>
      </c>
      <c r="B3759">
        <f t="shared" si="234"/>
        <v>6</v>
      </c>
      <c r="C3759">
        <f t="shared" si="235"/>
        <v>9</v>
      </c>
      <c r="D3759" s="5">
        <v>1693.96955</v>
      </c>
      <c r="E3759" s="10">
        <f t="shared" si="232"/>
        <v>1693.9695500000003</v>
      </c>
      <c r="F3759" s="5"/>
    </row>
    <row r="3760" spans="1:6" x14ac:dyDescent="0.2">
      <c r="A3760" s="2">
        <f t="shared" si="233"/>
        <v>42892.416666657562</v>
      </c>
      <c r="B3760">
        <f t="shared" si="234"/>
        <v>6</v>
      </c>
      <c r="C3760">
        <f t="shared" si="235"/>
        <v>10</v>
      </c>
      <c r="D3760" s="5">
        <v>3464.5624499999999</v>
      </c>
      <c r="E3760" s="10">
        <f t="shared" si="232"/>
        <v>3464.5624499999999</v>
      </c>
      <c r="F3760" s="5"/>
    </row>
    <row r="3761" spans="1:6" x14ac:dyDescent="0.2">
      <c r="A3761" s="2">
        <f t="shared" si="233"/>
        <v>42892.458333324226</v>
      </c>
      <c r="B3761">
        <f t="shared" si="234"/>
        <v>6</v>
      </c>
      <c r="C3761">
        <f t="shared" si="235"/>
        <v>11</v>
      </c>
      <c r="D3761" s="5">
        <v>3311.2375499999998</v>
      </c>
      <c r="E3761" s="10">
        <f t="shared" si="232"/>
        <v>3311.2375499999994</v>
      </c>
      <c r="F3761" s="5"/>
    </row>
    <row r="3762" spans="1:6" x14ac:dyDescent="0.2">
      <c r="A3762" s="2">
        <f t="shared" si="233"/>
        <v>42892.499999990891</v>
      </c>
      <c r="B3762">
        <f t="shared" si="234"/>
        <v>6</v>
      </c>
      <c r="C3762">
        <f t="shared" si="235"/>
        <v>12</v>
      </c>
      <c r="D3762" s="5">
        <v>2159.86445</v>
      </c>
      <c r="E3762" s="10">
        <f t="shared" si="232"/>
        <v>2159.86445</v>
      </c>
      <c r="F3762" s="5"/>
    </row>
    <row r="3763" spans="1:6" x14ac:dyDescent="0.2">
      <c r="A3763" s="2">
        <f t="shared" si="233"/>
        <v>42892.541666657555</v>
      </c>
      <c r="B3763">
        <f t="shared" si="234"/>
        <v>6</v>
      </c>
      <c r="C3763">
        <f t="shared" si="235"/>
        <v>13</v>
      </c>
      <c r="D3763" s="5">
        <v>406.07650000000001</v>
      </c>
      <c r="E3763" s="10">
        <f t="shared" si="232"/>
        <v>406.07650000000001</v>
      </c>
      <c r="F3763" s="5"/>
    </row>
    <row r="3764" spans="1:6" x14ac:dyDescent="0.2">
      <c r="A3764" s="2">
        <f t="shared" si="233"/>
        <v>42892.583333324219</v>
      </c>
      <c r="B3764">
        <f t="shared" si="234"/>
        <v>6</v>
      </c>
      <c r="C3764">
        <f t="shared" si="235"/>
        <v>14</v>
      </c>
      <c r="D3764" s="5">
        <v>1434.9170999999999</v>
      </c>
      <c r="E3764" s="10">
        <f t="shared" si="232"/>
        <v>1434.9170999999999</v>
      </c>
      <c r="F3764" s="5"/>
    </row>
    <row r="3765" spans="1:6" x14ac:dyDescent="0.2">
      <c r="A3765" s="2">
        <f t="shared" si="233"/>
        <v>42892.624999990883</v>
      </c>
      <c r="B3765">
        <f t="shared" si="234"/>
        <v>6</v>
      </c>
      <c r="C3765">
        <f t="shared" si="235"/>
        <v>15</v>
      </c>
      <c r="D3765" s="5">
        <v>917.13074999999992</v>
      </c>
      <c r="E3765" s="10">
        <f t="shared" si="232"/>
        <v>917.13074999999992</v>
      </c>
      <c r="F3765" s="5"/>
    </row>
    <row r="3766" spans="1:6" x14ac:dyDescent="0.2">
      <c r="A3766" s="2">
        <f t="shared" si="233"/>
        <v>42892.666666657547</v>
      </c>
      <c r="B3766">
        <f t="shared" si="234"/>
        <v>6</v>
      </c>
      <c r="C3766">
        <f t="shared" si="235"/>
        <v>16</v>
      </c>
      <c r="D3766" s="5">
        <v>635.84994999999992</v>
      </c>
      <c r="E3766" s="10">
        <f t="shared" si="232"/>
        <v>635.84994999999992</v>
      </c>
      <c r="F3766" s="5"/>
    </row>
    <row r="3767" spans="1:6" x14ac:dyDescent="0.2">
      <c r="A3767" s="2">
        <f t="shared" si="233"/>
        <v>42892.708333324212</v>
      </c>
      <c r="B3767">
        <f t="shared" si="234"/>
        <v>6</v>
      </c>
      <c r="C3767">
        <f t="shared" si="235"/>
        <v>17</v>
      </c>
      <c r="D3767" s="5">
        <v>227.88974999999996</v>
      </c>
      <c r="E3767" s="10">
        <f t="shared" si="232"/>
        <v>227.88974999999996</v>
      </c>
      <c r="F3767" s="5"/>
    </row>
    <row r="3768" spans="1:6" x14ac:dyDescent="0.2">
      <c r="A3768" s="2">
        <f t="shared" si="233"/>
        <v>42892.749999990876</v>
      </c>
      <c r="B3768">
        <f t="shared" si="234"/>
        <v>6</v>
      </c>
      <c r="C3768">
        <f t="shared" si="235"/>
        <v>18</v>
      </c>
      <c r="D3768" s="5">
        <v>230.2208</v>
      </c>
      <c r="E3768" s="10">
        <f t="shared" si="232"/>
        <v>230.2208</v>
      </c>
      <c r="F3768" s="5"/>
    </row>
    <row r="3769" spans="1:6" x14ac:dyDescent="0.2">
      <c r="A3769" s="2">
        <f t="shared" si="233"/>
        <v>42892.79166665754</v>
      </c>
      <c r="B3769">
        <f t="shared" si="234"/>
        <v>6</v>
      </c>
      <c r="C3769">
        <f t="shared" si="235"/>
        <v>19</v>
      </c>
      <c r="D3769" s="5">
        <v>0</v>
      </c>
      <c r="E3769" s="10">
        <f t="shared" si="232"/>
        <v>0</v>
      </c>
      <c r="F3769" s="5"/>
    </row>
    <row r="3770" spans="1:6" x14ac:dyDescent="0.2">
      <c r="A3770" s="2">
        <f t="shared" si="233"/>
        <v>42892.833333324204</v>
      </c>
      <c r="B3770">
        <f t="shared" si="234"/>
        <v>6</v>
      </c>
      <c r="C3770">
        <f t="shared" si="235"/>
        <v>20</v>
      </c>
      <c r="D3770" s="5">
        <v>0</v>
      </c>
      <c r="E3770" s="10">
        <f t="shared" si="232"/>
        <v>0</v>
      </c>
      <c r="F3770" s="5"/>
    </row>
    <row r="3771" spans="1:6" x14ac:dyDescent="0.2">
      <c r="A3771" s="2">
        <f t="shared" si="233"/>
        <v>42892.874999990869</v>
      </c>
      <c r="B3771">
        <f t="shared" si="234"/>
        <v>6</v>
      </c>
      <c r="C3771">
        <f t="shared" si="235"/>
        <v>21</v>
      </c>
      <c r="D3771" s="5">
        <v>0</v>
      </c>
      <c r="E3771" s="10">
        <f t="shared" si="232"/>
        <v>0</v>
      </c>
      <c r="F3771" s="5"/>
    </row>
    <row r="3772" spans="1:6" x14ac:dyDescent="0.2">
      <c r="A3772" s="2">
        <f t="shared" si="233"/>
        <v>42892.916666657533</v>
      </c>
      <c r="B3772">
        <f t="shared" si="234"/>
        <v>6</v>
      </c>
      <c r="C3772">
        <f t="shared" si="235"/>
        <v>22</v>
      </c>
      <c r="D3772" s="5">
        <v>0</v>
      </c>
      <c r="E3772" s="10">
        <f t="shared" si="232"/>
        <v>0</v>
      </c>
      <c r="F3772" s="5"/>
    </row>
    <row r="3773" spans="1:6" x14ac:dyDescent="0.2">
      <c r="A3773" s="2">
        <f t="shared" si="233"/>
        <v>42892.958333324197</v>
      </c>
      <c r="B3773">
        <f t="shared" si="234"/>
        <v>6</v>
      </c>
      <c r="C3773">
        <f t="shared" si="235"/>
        <v>23</v>
      </c>
      <c r="D3773" s="5">
        <v>0</v>
      </c>
      <c r="E3773" s="10">
        <f t="shared" si="232"/>
        <v>0</v>
      </c>
      <c r="F3773" s="5"/>
    </row>
    <row r="3774" spans="1:6" x14ac:dyDescent="0.2">
      <c r="A3774" s="2">
        <f t="shared" si="233"/>
        <v>42892.999999990861</v>
      </c>
      <c r="B3774">
        <f t="shared" si="234"/>
        <v>6</v>
      </c>
      <c r="C3774">
        <f t="shared" si="235"/>
        <v>0</v>
      </c>
      <c r="D3774" s="5">
        <v>0</v>
      </c>
      <c r="E3774" s="10">
        <f t="shared" si="232"/>
        <v>0</v>
      </c>
      <c r="F3774" s="5"/>
    </row>
    <row r="3775" spans="1:6" x14ac:dyDescent="0.2">
      <c r="A3775" s="2">
        <f t="shared" si="233"/>
        <v>42893.041666657526</v>
      </c>
      <c r="B3775">
        <f t="shared" si="234"/>
        <v>6</v>
      </c>
      <c r="C3775">
        <f t="shared" si="235"/>
        <v>1</v>
      </c>
      <c r="D3775" s="5">
        <v>0</v>
      </c>
      <c r="E3775" s="10">
        <f t="shared" si="232"/>
        <v>0</v>
      </c>
      <c r="F3775" s="5"/>
    </row>
    <row r="3776" spans="1:6" x14ac:dyDescent="0.2">
      <c r="A3776" s="2">
        <f t="shared" si="233"/>
        <v>42893.08333332419</v>
      </c>
      <c r="B3776">
        <f t="shared" si="234"/>
        <v>6</v>
      </c>
      <c r="C3776">
        <f t="shared" si="235"/>
        <v>2</v>
      </c>
      <c r="D3776" s="5">
        <v>0</v>
      </c>
      <c r="E3776" s="10">
        <f t="shared" si="232"/>
        <v>0</v>
      </c>
      <c r="F3776" s="5"/>
    </row>
    <row r="3777" spans="1:6" x14ac:dyDescent="0.2">
      <c r="A3777" s="2">
        <f t="shared" si="233"/>
        <v>42893.124999990854</v>
      </c>
      <c r="B3777">
        <f t="shared" si="234"/>
        <v>6</v>
      </c>
      <c r="C3777">
        <f t="shared" si="235"/>
        <v>3</v>
      </c>
      <c r="D3777" s="5">
        <v>0</v>
      </c>
      <c r="E3777" s="10">
        <f t="shared" si="232"/>
        <v>0</v>
      </c>
      <c r="F3777" s="5"/>
    </row>
    <row r="3778" spans="1:6" x14ac:dyDescent="0.2">
      <c r="A3778" s="2">
        <f t="shared" si="233"/>
        <v>42893.166666657518</v>
      </c>
      <c r="B3778">
        <f t="shared" si="234"/>
        <v>6</v>
      </c>
      <c r="C3778">
        <f t="shared" si="235"/>
        <v>4</v>
      </c>
      <c r="D3778" s="5">
        <v>103.6794</v>
      </c>
      <c r="E3778" s="10">
        <f t="shared" si="232"/>
        <v>103.67940000000002</v>
      </c>
      <c r="F3778" s="5"/>
    </row>
    <row r="3779" spans="1:6" x14ac:dyDescent="0.2">
      <c r="A3779" s="2">
        <f t="shared" si="233"/>
        <v>42893.208333324183</v>
      </c>
      <c r="B3779">
        <f t="shared" si="234"/>
        <v>6</v>
      </c>
      <c r="C3779">
        <f t="shared" si="235"/>
        <v>5</v>
      </c>
      <c r="D3779" s="5">
        <v>605.19324999999992</v>
      </c>
      <c r="E3779" s="10">
        <f t="shared" si="232"/>
        <v>605.19324999999992</v>
      </c>
      <c r="F3779" s="5"/>
    </row>
    <row r="3780" spans="1:6" x14ac:dyDescent="0.2">
      <c r="A3780" s="2">
        <f t="shared" si="233"/>
        <v>42893.249999990847</v>
      </c>
      <c r="B3780">
        <f t="shared" si="234"/>
        <v>6</v>
      </c>
      <c r="C3780">
        <f t="shared" si="235"/>
        <v>6</v>
      </c>
      <c r="D3780" s="5">
        <v>473.09159999999997</v>
      </c>
      <c r="E3780" s="10">
        <f t="shared" si="232"/>
        <v>473.09159999999991</v>
      </c>
      <c r="F3780" s="5"/>
    </row>
    <row r="3781" spans="1:6" x14ac:dyDescent="0.2">
      <c r="A3781" s="2">
        <f t="shared" si="233"/>
        <v>42893.291666657511</v>
      </c>
      <c r="B3781">
        <f t="shared" si="234"/>
        <v>6</v>
      </c>
      <c r="C3781">
        <f t="shared" si="235"/>
        <v>7</v>
      </c>
      <c r="D3781" s="5">
        <v>1469.7816499999999</v>
      </c>
      <c r="E3781" s="10">
        <f t="shared" si="232"/>
        <v>1469.7816499999999</v>
      </c>
      <c r="F3781" s="5"/>
    </row>
    <row r="3782" spans="1:6" x14ac:dyDescent="0.2">
      <c r="A3782" s="2">
        <f t="shared" si="233"/>
        <v>42893.333333324175</v>
      </c>
      <c r="B3782">
        <f t="shared" si="234"/>
        <v>6</v>
      </c>
      <c r="C3782">
        <f t="shared" si="235"/>
        <v>8</v>
      </c>
      <c r="D3782" s="5">
        <v>1963.6031499999999</v>
      </c>
      <c r="E3782" s="10">
        <f t="shared" si="232"/>
        <v>1963.6031499999997</v>
      </c>
      <c r="F3782" s="5"/>
    </row>
    <row r="3783" spans="1:6" x14ac:dyDescent="0.2">
      <c r="A3783" s="2">
        <f t="shared" si="233"/>
        <v>42893.37499999084</v>
      </c>
      <c r="B3783">
        <f t="shared" si="234"/>
        <v>6</v>
      </c>
      <c r="C3783">
        <f t="shared" si="235"/>
        <v>9</v>
      </c>
      <c r="D3783" s="5">
        <v>4116.9137499999997</v>
      </c>
      <c r="E3783" s="10">
        <f t="shared" ref="E3783:E3846" si="236">D3783*$B$4/10</f>
        <v>4116.9137499999997</v>
      </c>
      <c r="F3783" s="5"/>
    </row>
    <row r="3784" spans="1:6" x14ac:dyDescent="0.2">
      <c r="A3784" s="2">
        <f t="shared" ref="A3784:A3847" si="237">A3783+1/24</f>
        <v>42893.416666657504</v>
      </c>
      <c r="B3784">
        <f t="shared" ref="B3784:B3847" si="238">MONTH(A3784)</f>
        <v>6</v>
      </c>
      <c r="C3784">
        <f t="shared" ref="C3784:C3847" si="239">HOUR(A3784)</f>
        <v>10</v>
      </c>
      <c r="D3784" s="5">
        <v>6191.8575999999994</v>
      </c>
      <c r="E3784" s="10">
        <f t="shared" si="236"/>
        <v>6191.8575999999994</v>
      </c>
      <c r="F3784" s="5"/>
    </row>
    <row r="3785" spans="1:6" x14ac:dyDescent="0.2">
      <c r="A3785" s="2">
        <f t="shared" si="237"/>
        <v>42893.458333324168</v>
      </c>
      <c r="B3785">
        <f t="shared" si="238"/>
        <v>6</v>
      </c>
      <c r="C3785">
        <f t="shared" si="239"/>
        <v>11</v>
      </c>
      <c r="D3785" s="5">
        <v>6027.2074999999995</v>
      </c>
      <c r="E3785" s="10">
        <f t="shared" si="236"/>
        <v>6027.2074999999995</v>
      </c>
      <c r="F3785" s="5"/>
    </row>
    <row r="3786" spans="1:6" x14ac:dyDescent="0.2">
      <c r="A3786" s="2">
        <f t="shared" si="237"/>
        <v>42893.499999990832</v>
      </c>
      <c r="B3786">
        <f t="shared" si="238"/>
        <v>6</v>
      </c>
      <c r="C3786">
        <f t="shared" si="239"/>
        <v>12</v>
      </c>
      <c r="D3786" s="5">
        <v>7385.3517499999998</v>
      </c>
      <c r="E3786" s="10">
        <f t="shared" si="236"/>
        <v>7385.3517499999998</v>
      </c>
      <c r="F3786" s="5"/>
    </row>
    <row r="3787" spans="1:6" x14ac:dyDescent="0.2">
      <c r="A3787" s="2">
        <f t="shared" si="237"/>
        <v>42893.541666657497</v>
      </c>
      <c r="B3787">
        <f t="shared" si="238"/>
        <v>6</v>
      </c>
      <c r="C3787">
        <f t="shared" si="239"/>
        <v>13</v>
      </c>
      <c r="D3787" s="5">
        <v>7336.6848999999993</v>
      </c>
      <c r="E3787" s="10">
        <f t="shared" si="236"/>
        <v>7336.6848999999984</v>
      </c>
      <c r="F3787" s="5"/>
    </row>
    <row r="3788" spans="1:6" x14ac:dyDescent="0.2">
      <c r="A3788" s="2">
        <f t="shared" si="237"/>
        <v>42893.583333324161</v>
      </c>
      <c r="B3788">
        <f t="shared" si="238"/>
        <v>6</v>
      </c>
      <c r="C3788">
        <f t="shared" si="239"/>
        <v>14</v>
      </c>
      <c r="D3788" s="5">
        <v>6303.6444999999994</v>
      </c>
      <c r="E3788" s="10">
        <f t="shared" si="236"/>
        <v>6303.6444999999994</v>
      </c>
      <c r="F3788" s="5"/>
    </row>
    <row r="3789" spans="1:6" x14ac:dyDescent="0.2">
      <c r="A3789" s="2">
        <f t="shared" si="237"/>
        <v>42893.624999990825</v>
      </c>
      <c r="B3789">
        <f t="shared" si="238"/>
        <v>6</v>
      </c>
      <c r="C3789">
        <f t="shared" si="239"/>
        <v>15</v>
      </c>
      <c r="D3789" s="5">
        <v>4894.5702000000001</v>
      </c>
      <c r="E3789" s="10">
        <f t="shared" si="236"/>
        <v>4894.5702000000001</v>
      </c>
      <c r="F3789" s="5"/>
    </row>
    <row r="3790" spans="1:6" x14ac:dyDescent="0.2">
      <c r="A3790" s="2">
        <f t="shared" si="237"/>
        <v>42893.666666657489</v>
      </c>
      <c r="B3790">
        <f t="shared" si="238"/>
        <v>6</v>
      </c>
      <c r="C3790">
        <f t="shared" si="239"/>
        <v>16</v>
      </c>
      <c r="D3790" s="5">
        <v>2709.8818499999998</v>
      </c>
      <c r="E3790" s="10">
        <f t="shared" si="236"/>
        <v>2709.8818499999998</v>
      </c>
      <c r="F3790" s="5"/>
    </row>
    <row r="3791" spans="1:6" x14ac:dyDescent="0.2">
      <c r="A3791" s="2">
        <f t="shared" si="237"/>
        <v>42893.708333324154</v>
      </c>
      <c r="B3791">
        <f t="shared" si="238"/>
        <v>6</v>
      </c>
      <c r="C3791">
        <f t="shared" si="239"/>
        <v>17</v>
      </c>
      <c r="D3791" s="5">
        <v>1424.3371</v>
      </c>
      <c r="E3791" s="10">
        <f t="shared" si="236"/>
        <v>1424.3371</v>
      </c>
      <c r="F3791" s="5"/>
    </row>
    <row r="3792" spans="1:6" x14ac:dyDescent="0.2">
      <c r="A3792" s="2">
        <f t="shared" si="237"/>
        <v>42893.749999990818</v>
      </c>
      <c r="B3792">
        <f t="shared" si="238"/>
        <v>6</v>
      </c>
      <c r="C3792">
        <f t="shared" si="239"/>
        <v>18</v>
      </c>
      <c r="D3792" s="5">
        <v>348.73635000000002</v>
      </c>
      <c r="E3792" s="10">
        <f t="shared" si="236"/>
        <v>348.73635000000002</v>
      </c>
      <c r="F3792" s="5"/>
    </row>
    <row r="3793" spans="1:6" x14ac:dyDescent="0.2">
      <c r="A3793" s="2">
        <f t="shared" si="237"/>
        <v>42893.791666657482</v>
      </c>
      <c r="B3793">
        <f t="shared" si="238"/>
        <v>6</v>
      </c>
      <c r="C3793">
        <f t="shared" si="239"/>
        <v>19</v>
      </c>
      <c r="D3793" s="5">
        <v>0</v>
      </c>
      <c r="E3793" s="10">
        <f t="shared" si="236"/>
        <v>0</v>
      </c>
      <c r="F3793" s="5"/>
    </row>
    <row r="3794" spans="1:6" x14ac:dyDescent="0.2">
      <c r="A3794" s="2">
        <f t="shared" si="237"/>
        <v>42893.833333324146</v>
      </c>
      <c r="B3794">
        <f t="shared" si="238"/>
        <v>6</v>
      </c>
      <c r="C3794">
        <f t="shared" si="239"/>
        <v>20</v>
      </c>
      <c r="D3794" s="5">
        <v>0</v>
      </c>
      <c r="E3794" s="10">
        <f t="shared" si="236"/>
        <v>0</v>
      </c>
      <c r="F3794" s="5"/>
    </row>
    <row r="3795" spans="1:6" x14ac:dyDescent="0.2">
      <c r="A3795" s="2">
        <f t="shared" si="237"/>
        <v>42893.87499999081</v>
      </c>
      <c r="B3795">
        <f t="shared" si="238"/>
        <v>6</v>
      </c>
      <c r="C3795">
        <f t="shared" si="239"/>
        <v>21</v>
      </c>
      <c r="D3795" s="5">
        <v>0</v>
      </c>
      <c r="E3795" s="10">
        <f t="shared" si="236"/>
        <v>0</v>
      </c>
      <c r="F3795" s="5"/>
    </row>
    <row r="3796" spans="1:6" x14ac:dyDescent="0.2">
      <c r="A3796" s="2">
        <f t="shared" si="237"/>
        <v>42893.916666657475</v>
      </c>
      <c r="B3796">
        <f t="shared" si="238"/>
        <v>6</v>
      </c>
      <c r="C3796">
        <f t="shared" si="239"/>
        <v>22</v>
      </c>
      <c r="D3796" s="5">
        <v>0</v>
      </c>
      <c r="E3796" s="10">
        <f t="shared" si="236"/>
        <v>0</v>
      </c>
      <c r="F3796" s="5"/>
    </row>
    <row r="3797" spans="1:6" x14ac:dyDescent="0.2">
      <c r="A3797" s="2">
        <f t="shared" si="237"/>
        <v>42893.958333324139</v>
      </c>
      <c r="B3797">
        <f t="shared" si="238"/>
        <v>6</v>
      </c>
      <c r="C3797">
        <f t="shared" si="239"/>
        <v>23</v>
      </c>
      <c r="D3797" s="5">
        <v>0</v>
      </c>
      <c r="E3797" s="10">
        <f t="shared" si="236"/>
        <v>0</v>
      </c>
      <c r="F3797" s="5"/>
    </row>
    <row r="3798" spans="1:6" x14ac:dyDescent="0.2">
      <c r="A3798" s="2">
        <f t="shared" si="237"/>
        <v>42893.999999990803</v>
      </c>
      <c r="B3798">
        <f t="shared" si="238"/>
        <v>6</v>
      </c>
      <c r="C3798">
        <f t="shared" si="239"/>
        <v>0</v>
      </c>
      <c r="D3798" s="5">
        <v>0</v>
      </c>
      <c r="E3798" s="10">
        <f t="shared" si="236"/>
        <v>0</v>
      </c>
      <c r="F3798" s="5"/>
    </row>
    <row r="3799" spans="1:6" x14ac:dyDescent="0.2">
      <c r="A3799" s="2">
        <f t="shared" si="237"/>
        <v>42894.041666657467</v>
      </c>
      <c r="B3799">
        <f t="shared" si="238"/>
        <v>6</v>
      </c>
      <c r="C3799">
        <f t="shared" si="239"/>
        <v>1</v>
      </c>
      <c r="D3799" s="5">
        <v>0</v>
      </c>
      <c r="E3799" s="10">
        <f t="shared" si="236"/>
        <v>0</v>
      </c>
      <c r="F3799" s="5"/>
    </row>
    <row r="3800" spans="1:6" x14ac:dyDescent="0.2">
      <c r="A3800" s="2">
        <f t="shared" si="237"/>
        <v>42894.083333324132</v>
      </c>
      <c r="B3800">
        <f t="shared" si="238"/>
        <v>6</v>
      </c>
      <c r="C3800">
        <f t="shared" si="239"/>
        <v>2</v>
      </c>
      <c r="D3800" s="5">
        <v>0</v>
      </c>
      <c r="E3800" s="10">
        <f t="shared" si="236"/>
        <v>0</v>
      </c>
      <c r="F3800" s="5"/>
    </row>
    <row r="3801" spans="1:6" x14ac:dyDescent="0.2">
      <c r="A3801" s="2">
        <f t="shared" si="237"/>
        <v>42894.124999990796</v>
      </c>
      <c r="B3801">
        <f t="shared" si="238"/>
        <v>6</v>
      </c>
      <c r="C3801">
        <f t="shared" si="239"/>
        <v>3</v>
      </c>
      <c r="D3801" s="5">
        <v>0</v>
      </c>
      <c r="E3801" s="10">
        <f t="shared" si="236"/>
        <v>0</v>
      </c>
      <c r="F3801" s="5"/>
    </row>
    <row r="3802" spans="1:6" x14ac:dyDescent="0.2">
      <c r="A3802" s="2">
        <f t="shared" si="237"/>
        <v>42894.16666665746</v>
      </c>
      <c r="B3802">
        <f t="shared" si="238"/>
        <v>6</v>
      </c>
      <c r="C3802">
        <f t="shared" si="239"/>
        <v>4</v>
      </c>
      <c r="D3802" s="5">
        <v>57.067599999999999</v>
      </c>
      <c r="E3802" s="10">
        <f t="shared" si="236"/>
        <v>57.067599999999992</v>
      </c>
      <c r="F3802" s="5"/>
    </row>
    <row r="3803" spans="1:6" x14ac:dyDescent="0.2">
      <c r="A3803" s="2">
        <f t="shared" si="237"/>
        <v>42894.208333324124</v>
      </c>
      <c r="B3803">
        <f t="shared" si="238"/>
        <v>6</v>
      </c>
      <c r="C3803">
        <f t="shared" si="239"/>
        <v>5</v>
      </c>
      <c r="D3803" s="5">
        <v>713.63364999999999</v>
      </c>
      <c r="E3803" s="10">
        <f t="shared" si="236"/>
        <v>713.63364999999999</v>
      </c>
      <c r="F3803" s="5"/>
    </row>
    <row r="3804" spans="1:6" x14ac:dyDescent="0.2">
      <c r="A3804" s="2">
        <f t="shared" si="237"/>
        <v>42894.249999990789</v>
      </c>
      <c r="B3804">
        <f t="shared" si="238"/>
        <v>6</v>
      </c>
      <c r="C3804">
        <f t="shared" si="239"/>
        <v>6</v>
      </c>
      <c r="D3804" s="5">
        <v>1970.2582</v>
      </c>
      <c r="E3804" s="10">
        <f t="shared" si="236"/>
        <v>1970.2581999999998</v>
      </c>
      <c r="F3804" s="5"/>
    </row>
    <row r="3805" spans="1:6" x14ac:dyDescent="0.2">
      <c r="A3805" s="2">
        <f t="shared" si="237"/>
        <v>42894.291666657453</v>
      </c>
      <c r="B3805">
        <f t="shared" si="238"/>
        <v>6</v>
      </c>
      <c r="C3805">
        <f t="shared" si="239"/>
        <v>7</v>
      </c>
      <c r="D3805" s="5">
        <v>3906.7914999999998</v>
      </c>
      <c r="E3805" s="10">
        <f t="shared" si="236"/>
        <v>3906.7915000000003</v>
      </c>
      <c r="F3805" s="5"/>
    </row>
    <row r="3806" spans="1:6" x14ac:dyDescent="0.2">
      <c r="A3806" s="2">
        <f t="shared" si="237"/>
        <v>42894.333333324117</v>
      </c>
      <c r="B3806">
        <f t="shared" si="238"/>
        <v>6</v>
      </c>
      <c r="C3806">
        <f t="shared" si="239"/>
        <v>8</v>
      </c>
      <c r="D3806" s="5">
        <v>5356.7390999999989</v>
      </c>
      <c r="E3806" s="10">
        <f t="shared" si="236"/>
        <v>5356.7390999999989</v>
      </c>
      <c r="F3806" s="5"/>
    </row>
    <row r="3807" spans="1:6" x14ac:dyDescent="0.2">
      <c r="A3807" s="2">
        <f t="shared" si="237"/>
        <v>42894.374999990781</v>
      </c>
      <c r="B3807">
        <f t="shared" si="238"/>
        <v>6</v>
      </c>
      <c r="C3807">
        <f t="shared" si="239"/>
        <v>9</v>
      </c>
      <c r="D3807" s="5">
        <v>5894.5342999999993</v>
      </c>
      <c r="E3807" s="10">
        <f t="shared" si="236"/>
        <v>5894.5342999999993</v>
      </c>
      <c r="F3807" s="5"/>
    </row>
    <row r="3808" spans="1:6" x14ac:dyDescent="0.2">
      <c r="A3808" s="2">
        <f t="shared" si="237"/>
        <v>42894.416666657446</v>
      </c>
      <c r="B3808">
        <f t="shared" si="238"/>
        <v>6</v>
      </c>
      <c r="C3808">
        <f t="shared" si="239"/>
        <v>10</v>
      </c>
      <c r="D3808" s="5">
        <v>6753.2783999999992</v>
      </c>
      <c r="E3808" s="10">
        <f t="shared" si="236"/>
        <v>6753.2783999999983</v>
      </c>
      <c r="F3808" s="5"/>
    </row>
    <row r="3809" spans="1:6" x14ac:dyDescent="0.2">
      <c r="A3809" s="2">
        <f t="shared" si="237"/>
        <v>42894.45833332411</v>
      </c>
      <c r="B3809">
        <f t="shared" si="238"/>
        <v>6</v>
      </c>
      <c r="C3809">
        <f t="shared" si="239"/>
        <v>11</v>
      </c>
      <c r="D3809" s="5">
        <v>7573.086949999999</v>
      </c>
      <c r="E3809" s="10">
        <f t="shared" si="236"/>
        <v>7573.086949999999</v>
      </c>
      <c r="F3809" s="5"/>
    </row>
    <row r="3810" spans="1:6" x14ac:dyDescent="0.2">
      <c r="A3810" s="2">
        <f t="shared" si="237"/>
        <v>42894.499999990774</v>
      </c>
      <c r="B3810">
        <f t="shared" si="238"/>
        <v>6</v>
      </c>
      <c r="C3810">
        <f t="shared" si="239"/>
        <v>12</v>
      </c>
      <c r="D3810" s="5">
        <v>7401.6322999999993</v>
      </c>
      <c r="E3810" s="10">
        <f t="shared" si="236"/>
        <v>7401.6322999999993</v>
      </c>
      <c r="F3810" s="5"/>
    </row>
    <row r="3811" spans="1:6" x14ac:dyDescent="0.2">
      <c r="A3811" s="2">
        <f t="shared" si="237"/>
        <v>42894.541666657438</v>
      </c>
      <c r="B3811">
        <f t="shared" si="238"/>
        <v>6</v>
      </c>
      <c r="C3811">
        <f t="shared" si="239"/>
        <v>13</v>
      </c>
      <c r="D3811" s="5">
        <v>4254.5940499999997</v>
      </c>
      <c r="E3811" s="10">
        <f t="shared" si="236"/>
        <v>4254.5940499999997</v>
      </c>
      <c r="F3811" s="5"/>
    </row>
    <row r="3812" spans="1:6" x14ac:dyDescent="0.2">
      <c r="A3812" s="2">
        <f t="shared" si="237"/>
        <v>42894.583333324103</v>
      </c>
      <c r="B3812">
        <f t="shared" si="238"/>
        <v>6</v>
      </c>
      <c r="C3812">
        <f t="shared" si="239"/>
        <v>14</v>
      </c>
      <c r="D3812" s="5">
        <v>3254.8691499999995</v>
      </c>
      <c r="E3812" s="10">
        <f t="shared" si="236"/>
        <v>3254.8691499999995</v>
      </c>
      <c r="F3812" s="5"/>
    </row>
    <row r="3813" spans="1:6" x14ac:dyDescent="0.2">
      <c r="A3813" s="2">
        <f t="shared" si="237"/>
        <v>42894.624999990767</v>
      </c>
      <c r="B3813">
        <f t="shared" si="238"/>
        <v>6</v>
      </c>
      <c r="C3813">
        <f t="shared" si="239"/>
        <v>15</v>
      </c>
      <c r="D3813" s="5">
        <v>4685.5093999999999</v>
      </c>
      <c r="E3813" s="10">
        <f t="shared" si="236"/>
        <v>4685.5093999999999</v>
      </c>
      <c r="F3813" s="5"/>
    </row>
    <row r="3814" spans="1:6" x14ac:dyDescent="0.2">
      <c r="A3814" s="2">
        <f t="shared" si="237"/>
        <v>42894.666666657431</v>
      </c>
      <c r="B3814">
        <f t="shared" si="238"/>
        <v>6</v>
      </c>
      <c r="C3814">
        <f t="shared" si="239"/>
        <v>16</v>
      </c>
      <c r="D3814" s="5">
        <v>2534.1077999999998</v>
      </c>
      <c r="E3814" s="10">
        <f t="shared" si="236"/>
        <v>2534.1077999999998</v>
      </c>
      <c r="F3814" s="5"/>
    </row>
    <row r="3815" spans="1:6" x14ac:dyDescent="0.2">
      <c r="A3815" s="2">
        <f t="shared" si="237"/>
        <v>42894.708333324095</v>
      </c>
      <c r="B3815">
        <f t="shared" si="238"/>
        <v>6</v>
      </c>
      <c r="C3815">
        <f t="shared" si="239"/>
        <v>17</v>
      </c>
      <c r="D3815" s="5">
        <v>1255.5309</v>
      </c>
      <c r="E3815" s="10">
        <f t="shared" si="236"/>
        <v>1255.5309</v>
      </c>
      <c r="F3815" s="5"/>
    </row>
    <row r="3816" spans="1:6" x14ac:dyDescent="0.2">
      <c r="A3816" s="2">
        <f t="shared" si="237"/>
        <v>42894.74999999076</v>
      </c>
      <c r="B3816">
        <f t="shared" si="238"/>
        <v>6</v>
      </c>
      <c r="C3816">
        <f t="shared" si="239"/>
        <v>18</v>
      </c>
      <c r="D3816" s="5">
        <v>326.09514999999993</v>
      </c>
      <c r="E3816" s="10">
        <f t="shared" si="236"/>
        <v>326.09514999999993</v>
      </c>
      <c r="F3816" s="5"/>
    </row>
    <row r="3817" spans="1:6" x14ac:dyDescent="0.2">
      <c r="A3817" s="2">
        <f t="shared" si="237"/>
        <v>42894.791666657424</v>
      </c>
      <c r="B3817">
        <f t="shared" si="238"/>
        <v>6</v>
      </c>
      <c r="C3817">
        <f t="shared" si="239"/>
        <v>19</v>
      </c>
      <c r="D3817" s="5">
        <v>0</v>
      </c>
      <c r="E3817" s="10">
        <f t="shared" si="236"/>
        <v>0</v>
      </c>
      <c r="F3817" s="5"/>
    </row>
    <row r="3818" spans="1:6" x14ac:dyDescent="0.2">
      <c r="A3818" s="2">
        <f t="shared" si="237"/>
        <v>42894.833333324088</v>
      </c>
      <c r="B3818">
        <f t="shared" si="238"/>
        <v>6</v>
      </c>
      <c r="C3818">
        <f t="shared" si="239"/>
        <v>20</v>
      </c>
      <c r="D3818" s="5">
        <v>0</v>
      </c>
      <c r="E3818" s="10">
        <f t="shared" si="236"/>
        <v>0</v>
      </c>
      <c r="F3818" s="5"/>
    </row>
    <row r="3819" spans="1:6" x14ac:dyDescent="0.2">
      <c r="A3819" s="2">
        <f t="shared" si="237"/>
        <v>42894.874999990752</v>
      </c>
      <c r="B3819">
        <f t="shared" si="238"/>
        <v>6</v>
      </c>
      <c r="C3819">
        <f t="shared" si="239"/>
        <v>21</v>
      </c>
      <c r="D3819" s="5">
        <v>0</v>
      </c>
      <c r="E3819" s="10">
        <f t="shared" si="236"/>
        <v>0</v>
      </c>
      <c r="F3819" s="5"/>
    </row>
    <row r="3820" spans="1:6" x14ac:dyDescent="0.2">
      <c r="A3820" s="2">
        <f t="shared" si="237"/>
        <v>42894.916666657416</v>
      </c>
      <c r="B3820">
        <f t="shared" si="238"/>
        <v>6</v>
      </c>
      <c r="C3820">
        <f t="shared" si="239"/>
        <v>22</v>
      </c>
      <c r="D3820" s="5">
        <v>0</v>
      </c>
      <c r="E3820" s="10">
        <f t="shared" si="236"/>
        <v>0</v>
      </c>
      <c r="F3820" s="5"/>
    </row>
    <row r="3821" spans="1:6" x14ac:dyDescent="0.2">
      <c r="A3821" s="2">
        <f t="shared" si="237"/>
        <v>42894.958333324081</v>
      </c>
      <c r="B3821">
        <f t="shared" si="238"/>
        <v>6</v>
      </c>
      <c r="C3821">
        <f t="shared" si="239"/>
        <v>23</v>
      </c>
      <c r="D3821" s="5">
        <v>0</v>
      </c>
      <c r="E3821" s="10">
        <f t="shared" si="236"/>
        <v>0</v>
      </c>
      <c r="F3821" s="5"/>
    </row>
    <row r="3822" spans="1:6" x14ac:dyDescent="0.2">
      <c r="A3822" s="2">
        <f t="shared" si="237"/>
        <v>42894.999999990745</v>
      </c>
      <c r="B3822">
        <f t="shared" si="238"/>
        <v>6</v>
      </c>
      <c r="C3822">
        <f t="shared" si="239"/>
        <v>0</v>
      </c>
      <c r="D3822" s="5">
        <v>0</v>
      </c>
      <c r="E3822" s="10">
        <f t="shared" si="236"/>
        <v>0</v>
      </c>
      <c r="F3822" s="5"/>
    </row>
    <row r="3823" spans="1:6" x14ac:dyDescent="0.2">
      <c r="A3823" s="2">
        <f t="shared" si="237"/>
        <v>42895.041666657409</v>
      </c>
      <c r="B3823">
        <f t="shared" si="238"/>
        <v>6</v>
      </c>
      <c r="C3823">
        <f t="shared" si="239"/>
        <v>1</v>
      </c>
      <c r="D3823" s="5">
        <v>0</v>
      </c>
      <c r="E3823" s="10">
        <f t="shared" si="236"/>
        <v>0</v>
      </c>
      <c r="F3823" s="5"/>
    </row>
    <row r="3824" spans="1:6" x14ac:dyDescent="0.2">
      <c r="A3824" s="2">
        <f t="shared" si="237"/>
        <v>42895.083333324073</v>
      </c>
      <c r="B3824">
        <f t="shared" si="238"/>
        <v>6</v>
      </c>
      <c r="C3824">
        <f t="shared" si="239"/>
        <v>2</v>
      </c>
      <c r="D3824" s="5">
        <v>0</v>
      </c>
      <c r="E3824" s="10">
        <f t="shared" si="236"/>
        <v>0</v>
      </c>
      <c r="F3824" s="5"/>
    </row>
    <row r="3825" spans="1:6" x14ac:dyDescent="0.2">
      <c r="A3825" s="2">
        <f t="shared" si="237"/>
        <v>42895.124999990738</v>
      </c>
      <c r="B3825">
        <f t="shared" si="238"/>
        <v>6</v>
      </c>
      <c r="C3825">
        <f t="shared" si="239"/>
        <v>3</v>
      </c>
      <c r="D3825" s="5">
        <v>0</v>
      </c>
      <c r="E3825" s="10">
        <f t="shared" si="236"/>
        <v>0</v>
      </c>
      <c r="F3825" s="5"/>
    </row>
    <row r="3826" spans="1:6" x14ac:dyDescent="0.2">
      <c r="A3826" s="2">
        <f t="shared" si="237"/>
        <v>42895.166666657402</v>
      </c>
      <c r="B3826">
        <f t="shared" si="238"/>
        <v>6</v>
      </c>
      <c r="C3826">
        <f t="shared" si="239"/>
        <v>4</v>
      </c>
      <c r="D3826" s="5">
        <v>80.519549999999995</v>
      </c>
      <c r="E3826" s="10">
        <f t="shared" si="236"/>
        <v>80.519549999999995</v>
      </c>
      <c r="F3826" s="5"/>
    </row>
    <row r="3827" spans="1:6" x14ac:dyDescent="0.2">
      <c r="A3827" s="2">
        <f t="shared" si="237"/>
        <v>42895.208333324066</v>
      </c>
      <c r="B3827">
        <f t="shared" si="238"/>
        <v>6</v>
      </c>
      <c r="C3827">
        <f t="shared" si="239"/>
        <v>5</v>
      </c>
      <c r="D3827" s="5">
        <v>776.23159999999996</v>
      </c>
      <c r="E3827" s="10">
        <f t="shared" si="236"/>
        <v>776.23159999999996</v>
      </c>
      <c r="F3827" s="5"/>
    </row>
    <row r="3828" spans="1:6" x14ac:dyDescent="0.2">
      <c r="A3828" s="2">
        <f t="shared" si="237"/>
        <v>42895.24999999073</v>
      </c>
      <c r="B3828">
        <f t="shared" si="238"/>
        <v>6</v>
      </c>
      <c r="C3828">
        <f t="shared" si="239"/>
        <v>6</v>
      </c>
      <c r="D3828" s="5">
        <v>2331.8492499999998</v>
      </c>
      <c r="E3828" s="10">
        <f t="shared" si="236"/>
        <v>2331.8492499999998</v>
      </c>
      <c r="F3828" s="5"/>
    </row>
    <row r="3829" spans="1:6" x14ac:dyDescent="0.2">
      <c r="A3829" s="2">
        <f t="shared" si="237"/>
        <v>42895.291666657395</v>
      </c>
      <c r="B3829">
        <f t="shared" si="238"/>
        <v>6</v>
      </c>
      <c r="C3829">
        <f t="shared" si="239"/>
        <v>7</v>
      </c>
      <c r="D3829" s="5">
        <v>4089.4310499999997</v>
      </c>
      <c r="E3829" s="10">
        <f t="shared" si="236"/>
        <v>4089.4310500000001</v>
      </c>
      <c r="F3829" s="5"/>
    </row>
    <row r="3830" spans="1:6" x14ac:dyDescent="0.2">
      <c r="A3830" s="2">
        <f t="shared" si="237"/>
        <v>42895.333333324059</v>
      </c>
      <c r="B3830">
        <f t="shared" si="238"/>
        <v>6</v>
      </c>
      <c r="C3830">
        <f t="shared" si="239"/>
        <v>8</v>
      </c>
      <c r="D3830" s="5">
        <v>5582.8474999999989</v>
      </c>
      <c r="E3830" s="10">
        <f t="shared" si="236"/>
        <v>5582.8474999999989</v>
      </c>
      <c r="F3830" s="5"/>
    </row>
    <row r="3831" spans="1:6" x14ac:dyDescent="0.2">
      <c r="A3831" s="2">
        <f t="shared" si="237"/>
        <v>42895.374999990723</v>
      </c>
      <c r="B3831">
        <f t="shared" si="238"/>
        <v>6</v>
      </c>
      <c r="C3831">
        <f t="shared" si="239"/>
        <v>9</v>
      </c>
      <c r="D3831" s="5">
        <v>6711.9519999999993</v>
      </c>
      <c r="E3831" s="10">
        <f t="shared" si="236"/>
        <v>6711.9519999999993</v>
      </c>
      <c r="F3831" s="5"/>
    </row>
    <row r="3832" spans="1:6" x14ac:dyDescent="0.2">
      <c r="A3832" s="2">
        <f t="shared" si="237"/>
        <v>42895.416666657387</v>
      </c>
      <c r="B3832">
        <f t="shared" si="238"/>
        <v>6</v>
      </c>
      <c r="C3832">
        <f t="shared" si="239"/>
        <v>10</v>
      </c>
      <c r="D3832" s="5">
        <v>7325.0296499999995</v>
      </c>
      <c r="E3832" s="10">
        <f t="shared" si="236"/>
        <v>7325.0296499999995</v>
      </c>
      <c r="F3832" s="5"/>
    </row>
    <row r="3833" spans="1:6" x14ac:dyDescent="0.2">
      <c r="A3833" s="2">
        <f t="shared" si="237"/>
        <v>42895.458333324052</v>
      </c>
      <c r="B3833">
        <f t="shared" si="238"/>
        <v>6</v>
      </c>
      <c r="C3833">
        <f t="shared" si="239"/>
        <v>11</v>
      </c>
      <c r="D3833" s="5">
        <v>6433.5277999999998</v>
      </c>
      <c r="E3833" s="10">
        <f t="shared" si="236"/>
        <v>6433.5277999999998</v>
      </c>
      <c r="F3833" s="5"/>
    </row>
    <row r="3834" spans="1:6" x14ac:dyDescent="0.2">
      <c r="A3834" s="2">
        <f t="shared" si="237"/>
        <v>42895.499999990716</v>
      </c>
      <c r="B3834">
        <f t="shared" si="238"/>
        <v>6</v>
      </c>
      <c r="C3834">
        <f t="shared" si="239"/>
        <v>12</v>
      </c>
      <c r="D3834" s="5">
        <v>6057.4306499999993</v>
      </c>
      <c r="E3834" s="10">
        <f t="shared" si="236"/>
        <v>6057.4306499999993</v>
      </c>
      <c r="F3834" s="5"/>
    </row>
    <row r="3835" spans="1:6" x14ac:dyDescent="0.2">
      <c r="A3835" s="2">
        <f t="shared" si="237"/>
        <v>42895.54166665738</v>
      </c>
      <c r="B3835">
        <f t="shared" si="238"/>
        <v>6</v>
      </c>
      <c r="C3835">
        <f t="shared" si="239"/>
        <v>13</v>
      </c>
      <c r="D3835" s="5">
        <v>5937.5845499999996</v>
      </c>
      <c r="E3835" s="10">
        <f t="shared" si="236"/>
        <v>5937.5845499999996</v>
      </c>
      <c r="F3835" s="5"/>
    </row>
    <row r="3836" spans="1:6" x14ac:dyDescent="0.2">
      <c r="A3836" s="2">
        <f t="shared" si="237"/>
        <v>42895.583333324044</v>
      </c>
      <c r="B3836">
        <f t="shared" si="238"/>
        <v>6</v>
      </c>
      <c r="C3836">
        <f t="shared" si="239"/>
        <v>14</v>
      </c>
      <c r="D3836" s="5">
        <v>5475.9273999999996</v>
      </c>
      <c r="E3836" s="10">
        <f t="shared" si="236"/>
        <v>5475.9273999999996</v>
      </c>
      <c r="F3836" s="5"/>
    </row>
    <row r="3837" spans="1:6" x14ac:dyDescent="0.2">
      <c r="A3837" s="2">
        <f t="shared" si="237"/>
        <v>42895.624999990709</v>
      </c>
      <c r="B3837">
        <f t="shared" si="238"/>
        <v>6</v>
      </c>
      <c r="C3837">
        <f t="shared" si="239"/>
        <v>15</v>
      </c>
      <c r="D3837" s="5">
        <v>3906.6212999999998</v>
      </c>
      <c r="E3837" s="10">
        <f t="shared" si="236"/>
        <v>3906.6212999999998</v>
      </c>
      <c r="F3837" s="5"/>
    </row>
    <row r="3838" spans="1:6" x14ac:dyDescent="0.2">
      <c r="A3838" s="2">
        <f t="shared" si="237"/>
        <v>42895.666666657373</v>
      </c>
      <c r="B3838">
        <f t="shared" si="238"/>
        <v>6</v>
      </c>
      <c r="C3838">
        <f t="shared" si="239"/>
        <v>16</v>
      </c>
      <c r="D3838" s="5">
        <v>2521.5428999999999</v>
      </c>
      <c r="E3838" s="10">
        <f t="shared" si="236"/>
        <v>2521.5428999999999</v>
      </c>
      <c r="F3838" s="5"/>
    </row>
    <row r="3839" spans="1:6" x14ac:dyDescent="0.2">
      <c r="A3839" s="2">
        <f t="shared" si="237"/>
        <v>42895.708333324037</v>
      </c>
      <c r="B3839">
        <f t="shared" si="238"/>
        <v>6</v>
      </c>
      <c r="C3839">
        <f t="shared" si="239"/>
        <v>17</v>
      </c>
      <c r="D3839" s="5">
        <v>1208.1117999999999</v>
      </c>
      <c r="E3839" s="10">
        <f t="shared" si="236"/>
        <v>1208.1117999999999</v>
      </c>
      <c r="F3839" s="5"/>
    </row>
    <row r="3840" spans="1:6" x14ac:dyDescent="0.2">
      <c r="A3840" s="2">
        <f t="shared" si="237"/>
        <v>42895.749999990701</v>
      </c>
      <c r="B3840">
        <f t="shared" si="238"/>
        <v>6</v>
      </c>
      <c r="C3840">
        <f t="shared" si="239"/>
        <v>18</v>
      </c>
      <c r="D3840" s="5">
        <v>303.27224999999993</v>
      </c>
      <c r="E3840" s="10">
        <f t="shared" si="236"/>
        <v>303.27224999999993</v>
      </c>
      <c r="F3840" s="5"/>
    </row>
    <row r="3841" spans="1:6" x14ac:dyDescent="0.2">
      <c r="A3841" s="2">
        <f t="shared" si="237"/>
        <v>42895.791666657366</v>
      </c>
      <c r="B3841">
        <f t="shared" si="238"/>
        <v>6</v>
      </c>
      <c r="C3841">
        <f t="shared" si="239"/>
        <v>19</v>
      </c>
      <c r="D3841" s="5">
        <v>0</v>
      </c>
      <c r="E3841" s="10">
        <f t="shared" si="236"/>
        <v>0</v>
      </c>
      <c r="F3841" s="5"/>
    </row>
    <row r="3842" spans="1:6" x14ac:dyDescent="0.2">
      <c r="A3842" s="2">
        <f t="shared" si="237"/>
        <v>42895.83333332403</v>
      </c>
      <c r="B3842">
        <f t="shared" si="238"/>
        <v>6</v>
      </c>
      <c r="C3842">
        <f t="shared" si="239"/>
        <v>20</v>
      </c>
      <c r="D3842" s="5">
        <v>0</v>
      </c>
      <c r="E3842" s="10">
        <f t="shared" si="236"/>
        <v>0</v>
      </c>
      <c r="F3842" s="5"/>
    </row>
    <row r="3843" spans="1:6" x14ac:dyDescent="0.2">
      <c r="A3843" s="2">
        <f t="shared" si="237"/>
        <v>42895.874999990694</v>
      </c>
      <c r="B3843">
        <f t="shared" si="238"/>
        <v>6</v>
      </c>
      <c r="C3843">
        <f t="shared" si="239"/>
        <v>21</v>
      </c>
      <c r="D3843" s="5">
        <v>0</v>
      </c>
      <c r="E3843" s="10">
        <f t="shared" si="236"/>
        <v>0</v>
      </c>
      <c r="F3843" s="5"/>
    </row>
    <row r="3844" spans="1:6" x14ac:dyDescent="0.2">
      <c r="A3844" s="2">
        <f t="shared" si="237"/>
        <v>42895.916666657358</v>
      </c>
      <c r="B3844">
        <f t="shared" si="238"/>
        <v>6</v>
      </c>
      <c r="C3844">
        <f t="shared" si="239"/>
        <v>22</v>
      </c>
      <c r="D3844" s="5">
        <v>0</v>
      </c>
      <c r="E3844" s="10">
        <f t="shared" si="236"/>
        <v>0</v>
      </c>
      <c r="F3844" s="5"/>
    </row>
    <row r="3845" spans="1:6" x14ac:dyDescent="0.2">
      <c r="A3845" s="2">
        <f t="shared" si="237"/>
        <v>42895.958333324023</v>
      </c>
      <c r="B3845">
        <f t="shared" si="238"/>
        <v>6</v>
      </c>
      <c r="C3845">
        <f t="shared" si="239"/>
        <v>23</v>
      </c>
      <c r="D3845" s="5">
        <v>0</v>
      </c>
      <c r="E3845" s="10">
        <f t="shared" si="236"/>
        <v>0</v>
      </c>
      <c r="F3845" s="5"/>
    </row>
    <row r="3846" spans="1:6" x14ac:dyDescent="0.2">
      <c r="A3846" s="2">
        <f t="shared" si="237"/>
        <v>42895.999999990687</v>
      </c>
      <c r="B3846">
        <f t="shared" si="238"/>
        <v>6</v>
      </c>
      <c r="C3846">
        <f t="shared" si="239"/>
        <v>0</v>
      </c>
      <c r="D3846" s="5">
        <v>0</v>
      </c>
      <c r="E3846" s="10">
        <f t="shared" si="236"/>
        <v>0</v>
      </c>
      <c r="F3846" s="5"/>
    </row>
    <row r="3847" spans="1:6" x14ac:dyDescent="0.2">
      <c r="A3847" s="2">
        <f t="shared" si="237"/>
        <v>42896.041666657351</v>
      </c>
      <c r="B3847">
        <f t="shared" si="238"/>
        <v>6</v>
      </c>
      <c r="C3847">
        <f t="shared" si="239"/>
        <v>1</v>
      </c>
      <c r="D3847" s="5">
        <v>0</v>
      </c>
      <c r="E3847" s="10">
        <f t="shared" ref="E3847:E3910" si="240">D3847*$B$4/10</f>
        <v>0</v>
      </c>
      <c r="F3847" s="5"/>
    </row>
    <row r="3848" spans="1:6" x14ac:dyDescent="0.2">
      <c r="A3848" s="2">
        <f t="shared" ref="A3848:A3911" si="241">A3847+1/24</f>
        <v>42896.083333324015</v>
      </c>
      <c r="B3848">
        <f t="shared" ref="B3848:B3911" si="242">MONTH(A3848)</f>
        <v>6</v>
      </c>
      <c r="C3848">
        <f t="shared" ref="C3848:C3911" si="243">HOUR(A3848)</f>
        <v>2</v>
      </c>
      <c r="D3848" s="5">
        <v>0</v>
      </c>
      <c r="E3848" s="10">
        <f t="shared" si="240"/>
        <v>0</v>
      </c>
      <c r="F3848" s="5"/>
    </row>
    <row r="3849" spans="1:6" x14ac:dyDescent="0.2">
      <c r="A3849" s="2">
        <f t="shared" si="241"/>
        <v>42896.124999990679</v>
      </c>
      <c r="B3849">
        <f t="shared" si="242"/>
        <v>6</v>
      </c>
      <c r="C3849">
        <f t="shared" si="243"/>
        <v>3</v>
      </c>
      <c r="D3849" s="5">
        <v>0</v>
      </c>
      <c r="E3849" s="10">
        <f t="shared" si="240"/>
        <v>0</v>
      </c>
      <c r="F3849" s="5"/>
    </row>
    <row r="3850" spans="1:6" x14ac:dyDescent="0.2">
      <c r="A3850" s="2">
        <f t="shared" si="241"/>
        <v>42896.166666657344</v>
      </c>
      <c r="B3850">
        <f t="shared" si="242"/>
        <v>6</v>
      </c>
      <c r="C3850">
        <f t="shared" si="243"/>
        <v>4</v>
      </c>
      <c r="D3850" s="5">
        <v>0</v>
      </c>
      <c r="E3850" s="10">
        <f t="shared" si="240"/>
        <v>0</v>
      </c>
      <c r="F3850" s="5"/>
    </row>
    <row r="3851" spans="1:6" x14ac:dyDescent="0.2">
      <c r="A3851" s="2">
        <f t="shared" si="241"/>
        <v>42896.208333324008</v>
      </c>
      <c r="B3851">
        <f t="shared" si="242"/>
        <v>6</v>
      </c>
      <c r="C3851">
        <f t="shared" si="243"/>
        <v>5</v>
      </c>
      <c r="D3851" s="5">
        <v>0</v>
      </c>
      <c r="E3851" s="10">
        <f t="shared" si="240"/>
        <v>0</v>
      </c>
      <c r="F3851" s="5"/>
    </row>
    <row r="3852" spans="1:6" x14ac:dyDescent="0.2">
      <c r="A3852" s="2">
        <f t="shared" si="241"/>
        <v>42896.249999990672</v>
      </c>
      <c r="B3852">
        <f t="shared" si="242"/>
        <v>6</v>
      </c>
      <c r="C3852">
        <f t="shared" si="243"/>
        <v>6</v>
      </c>
      <c r="D3852" s="5">
        <v>529.85559999999998</v>
      </c>
      <c r="E3852" s="10">
        <f t="shared" si="240"/>
        <v>529.85559999999998</v>
      </c>
      <c r="F3852" s="5"/>
    </row>
    <row r="3853" spans="1:6" x14ac:dyDescent="0.2">
      <c r="A3853" s="2">
        <f t="shared" si="241"/>
        <v>42896.291666657336</v>
      </c>
      <c r="B3853">
        <f t="shared" si="242"/>
        <v>6</v>
      </c>
      <c r="C3853">
        <f t="shared" si="243"/>
        <v>7</v>
      </c>
      <c r="D3853" s="5">
        <v>1438.6212499999997</v>
      </c>
      <c r="E3853" s="10">
        <f t="shared" si="240"/>
        <v>1438.6212499999997</v>
      </c>
      <c r="F3853" s="5"/>
    </row>
    <row r="3854" spans="1:6" x14ac:dyDescent="0.2">
      <c r="A3854" s="2">
        <f t="shared" si="241"/>
        <v>42896.333333324001</v>
      </c>
      <c r="B3854">
        <f t="shared" si="242"/>
        <v>6</v>
      </c>
      <c r="C3854">
        <f t="shared" si="243"/>
        <v>8</v>
      </c>
      <c r="D3854" s="5">
        <v>2159.8448999999996</v>
      </c>
      <c r="E3854" s="10">
        <f t="shared" si="240"/>
        <v>2159.8448999999996</v>
      </c>
      <c r="F3854" s="5"/>
    </row>
    <row r="3855" spans="1:6" x14ac:dyDescent="0.2">
      <c r="A3855" s="2">
        <f t="shared" si="241"/>
        <v>42896.374999990665</v>
      </c>
      <c r="B3855">
        <f t="shared" si="242"/>
        <v>6</v>
      </c>
      <c r="C3855">
        <f t="shared" si="243"/>
        <v>9</v>
      </c>
      <c r="D3855" s="5">
        <v>3354.4441999999995</v>
      </c>
      <c r="E3855" s="10">
        <f t="shared" si="240"/>
        <v>3354.4441999999995</v>
      </c>
      <c r="F3855" s="5"/>
    </row>
    <row r="3856" spans="1:6" x14ac:dyDescent="0.2">
      <c r="A3856" s="2">
        <f t="shared" si="241"/>
        <v>42896.416666657329</v>
      </c>
      <c r="B3856">
        <f t="shared" si="242"/>
        <v>6</v>
      </c>
      <c r="C3856">
        <f t="shared" si="243"/>
        <v>10</v>
      </c>
      <c r="D3856" s="5">
        <v>2746.5553500000001</v>
      </c>
      <c r="E3856" s="10">
        <f t="shared" si="240"/>
        <v>2746.5553500000001</v>
      </c>
      <c r="F3856" s="5"/>
    </row>
    <row r="3857" spans="1:6" x14ac:dyDescent="0.2">
      <c r="A3857" s="2">
        <f t="shared" si="241"/>
        <v>42896.458333323993</v>
      </c>
      <c r="B3857">
        <f t="shared" si="242"/>
        <v>6</v>
      </c>
      <c r="C3857">
        <f t="shared" si="243"/>
        <v>11</v>
      </c>
      <c r="D3857" s="5">
        <v>1738.6780999999999</v>
      </c>
      <c r="E3857" s="10">
        <f t="shared" si="240"/>
        <v>1738.6780999999999</v>
      </c>
      <c r="F3857" s="5"/>
    </row>
    <row r="3858" spans="1:6" x14ac:dyDescent="0.2">
      <c r="A3858" s="2">
        <f t="shared" si="241"/>
        <v>42896.499999990658</v>
      </c>
      <c r="B3858">
        <f t="shared" si="242"/>
        <v>6</v>
      </c>
      <c r="C3858">
        <f t="shared" si="243"/>
        <v>12</v>
      </c>
      <c r="D3858" s="5">
        <v>1936.0525999999998</v>
      </c>
      <c r="E3858" s="10">
        <f t="shared" si="240"/>
        <v>1936.0525999999998</v>
      </c>
      <c r="F3858" s="5"/>
    </row>
    <row r="3859" spans="1:6" x14ac:dyDescent="0.2">
      <c r="A3859" s="2">
        <f t="shared" si="241"/>
        <v>42896.541666657322</v>
      </c>
      <c r="B3859">
        <f t="shared" si="242"/>
        <v>6</v>
      </c>
      <c r="C3859">
        <f t="shared" si="243"/>
        <v>13</v>
      </c>
      <c r="D3859" s="5">
        <v>4036.4229499999997</v>
      </c>
      <c r="E3859" s="10">
        <f t="shared" si="240"/>
        <v>4036.4229499999992</v>
      </c>
      <c r="F3859" s="5"/>
    </row>
    <row r="3860" spans="1:6" x14ac:dyDescent="0.2">
      <c r="A3860" s="2">
        <f t="shared" si="241"/>
        <v>42896.583333323986</v>
      </c>
      <c r="B3860">
        <f t="shared" si="242"/>
        <v>6</v>
      </c>
      <c r="C3860">
        <f t="shared" si="243"/>
        <v>14</v>
      </c>
      <c r="D3860" s="5">
        <v>4965.60455</v>
      </c>
      <c r="E3860" s="10">
        <f t="shared" si="240"/>
        <v>4965.60455</v>
      </c>
      <c r="F3860" s="5"/>
    </row>
    <row r="3861" spans="1:6" x14ac:dyDescent="0.2">
      <c r="A3861" s="2">
        <f t="shared" si="241"/>
        <v>42896.62499999065</v>
      </c>
      <c r="B3861">
        <f t="shared" si="242"/>
        <v>6</v>
      </c>
      <c r="C3861">
        <f t="shared" si="243"/>
        <v>15</v>
      </c>
      <c r="D3861" s="5">
        <v>4999.3593499999997</v>
      </c>
      <c r="E3861" s="10">
        <f t="shared" si="240"/>
        <v>4999.3593499999997</v>
      </c>
      <c r="F3861" s="5"/>
    </row>
    <row r="3862" spans="1:6" x14ac:dyDescent="0.2">
      <c r="A3862" s="2">
        <f t="shared" si="241"/>
        <v>42896.666666657315</v>
      </c>
      <c r="B3862">
        <f t="shared" si="242"/>
        <v>6</v>
      </c>
      <c r="C3862">
        <f t="shared" si="243"/>
        <v>16</v>
      </c>
      <c r="D3862" s="5">
        <v>3224.0974499999998</v>
      </c>
      <c r="E3862" s="10">
        <f t="shared" si="240"/>
        <v>3224.0974499999998</v>
      </c>
      <c r="F3862" s="5"/>
    </row>
    <row r="3863" spans="1:6" x14ac:dyDescent="0.2">
      <c r="A3863" s="2">
        <f t="shared" si="241"/>
        <v>42896.708333323979</v>
      </c>
      <c r="B3863">
        <f t="shared" si="242"/>
        <v>6</v>
      </c>
      <c r="C3863">
        <f t="shared" si="243"/>
        <v>17</v>
      </c>
      <c r="D3863" s="5">
        <v>892.34364999999991</v>
      </c>
      <c r="E3863" s="10">
        <f t="shared" si="240"/>
        <v>892.34365000000003</v>
      </c>
      <c r="F3863" s="5"/>
    </row>
    <row r="3864" spans="1:6" x14ac:dyDescent="0.2">
      <c r="A3864" s="2">
        <f t="shared" si="241"/>
        <v>42896.749999990643</v>
      </c>
      <c r="B3864">
        <f t="shared" si="242"/>
        <v>6</v>
      </c>
      <c r="C3864">
        <f t="shared" si="243"/>
        <v>18</v>
      </c>
      <c r="D3864" s="5">
        <v>323.40759999999995</v>
      </c>
      <c r="E3864" s="10">
        <f t="shared" si="240"/>
        <v>323.40759999999995</v>
      </c>
      <c r="F3864" s="5"/>
    </row>
    <row r="3865" spans="1:6" x14ac:dyDescent="0.2">
      <c r="A3865" s="2">
        <f t="shared" si="241"/>
        <v>42896.791666657307</v>
      </c>
      <c r="B3865">
        <f t="shared" si="242"/>
        <v>6</v>
      </c>
      <c r="C3865">
        <f t="shared" si="243"/>
        <v>19</v>
      </c>
      <c r="D3865" s="5">
        <v>0</v>
      </c>
      <c r="E3865" s="10">
        <f t="shared" si="240"/>
        <v>0</v>
      </c>
      <c r="F3865" s="5"/>
    </row>
    <row r="3866" spans="1:6" x14ac:dyDescent="0.2">
      <c r="A3866" s="2">
        <f t="shared" si="241"/>
        <v>42896.833333323972</v>
      </c>
      <c r="B3866">
        <f t="shared" si="242"/>
        <v>6</v>
      </c>
      <c r="C3866">
        <f t="shared" si="243"/>
        <v>20</v>
      </c>
      <c r="D3866" s="5">
        <v>0</v>
      </c>
      <c r="E3866" s="10">
        <f t="shared" si="240"/>
        <v>0</v>
      </c>
      <c r="F3866" s="5"/>
    </row>
    <row r="3867" spans="1:6" x14ac:dyDescent="0.2">
      <c r="A3867" s="2">
        <f t="shared" si="241"/>
        <v>42896.874999990636</v>
      </c>
      <c r="B3867">
        <f t="shared" si="242"/>
        <v>6</v>
      </c>
      <c r="C3867">
        <f t="shared" si="243"/>
        <v>21</v>
      </c>
      <c r="D3867" s="5">
        <v>0</v>
      </c>
      <c r="E3867" s="10">
        <f t="shared" si="240"/>
        <v>0</v>
      </c>
      <c r="F3867" s="5"/>
    </row>
    <row r="3868" spans="1:6" x14ac:dyDescent="0.2">
      <c r="A3868" s="2">
        <f t="shared" si="241"/>
        <v>42896.9166666573</v>
      </c>
      <c r="B3868">
        <f t="shared" si="242"/>
        <v>6</v>
      </c>
      <c r="C3868">
        <f t="shared" si="243"/>
        <v>22</v>
      </c>
      <c r="D3868" s="5">
        <v>0</v>
      </c>
      <c r="E3868" s="10">
        <f t="shared" si="240"/>
        <v>0</v>
      </c>
      <c r="F3868" s="5"/>
    </row>
    <row r="3869" spans="1:6" x14ac:dyDescent="0.2">
      <c r="A3869" s="2">
        <f t="shared" si="241"/>
        <v>42896.958333323964</v>
      </c>
      <c r="B3869">
        <f t="shared" si="242"/>
        <v>6</v>
      </c>
      <c r="C3869">
        <f t="shared" si="243"/>
        <v>23</v>
      </c>
      <c r="D3869" s="5">
        <v>0</v>
      </c>
      <c r="E3869" s="10">
        <f t="shared" si="240"/>
        <v>0</v>
      </c>
      <c r="F3869" s="5"/>
    </row>
    <row r="3870" spans="1:6" x14ac:dyDescent="0.2">
      <c r="A3870" s="2">
        <f t="shared" si="241"/>
        <v>42896.999999990629</v>
      </c>
      <c r="B3870">
        <f t="shared" si="242"/>
        <v>6</v>
      </c>
      <c r="C3870">
        <f t="shared" si="243"/>
        <v>0</v>
      </c>
      <c r="D3870" s="5">
        <v>0</v>
      </c>
      <c r="E3870" s="10">
        <f t="shared" si="240"/>
        <v>0</v>
      </c>
      <c r="F3870" s="5"/>
    </row>
    <row r="3871" spans="1:6" x14ac:dyDescent="0.2">
      <c r="A3871" s="2">
        <f t="shared" si="241"/>
        <v>42897.041666657293</v>
      </c>
      <c r="B3871">
        <f t="shared" si="242"/>
        <v>6</v>
      </c>
      <c r="C3871">
        <f t="shared" si="243"/>
        <v>1</v>
      </c>
      <c r="D3871" s="5">
        <v>0</v>
      </c>
      <c r="E3871" s="10">
        <f t="shared" si="240"/>
        <v>0</v>
      </c>
      <c r="F3871" s="5"/>
    </row>
    <row r="3872" spans="1:6" x14ac:dyDescent="0.2">
      <c r="A3872" s="2">
        <f t="shared" si="241"/>
        <v>42897.083333323957</v>
      </c>
      <c r="B3872">
        <f t="shared" si="242"/>
        <v>6</v>
      </c>
      <c r="C3872">
        <f t="shared" si="243"/>
        <v>2</v>
      </c>
      <c r="D3872" s="5">
        <v>0</v>
      </c>
      <c r="E3872" s="10">
        <f t="shared" si="240"/>
        <v>0</v>
      </c>
      <c r="F3872" s="5"/>
    </row>
    <row r="3873" spans="1:6" x14ac:dyDescent="0.2">
      <c r="A3873" s="2">
        <f t="shared" si="241"/>
        <v>42897.124999990621</v>
      </c>
      <c r="B3873">
        <f t="shared" si="242"/>
        <v>6</v>
      </c>
      <c r="C3873">
        <f t="shared" si="243"/>
        <v>3</v>
      </c>
      <c r="D3873" s="5">
        <v>0</v>
      </c>
      <c r="E3873" s="10">
        <f t="shared" si="240"/>
        <v>0</v>
      </c>
      <c r="F3873" s="5"/>
    </row>
    <row r="3874" spans="1:6" x14ac:dyDescent="0.2">
      <c r="A3874" s="2">
        <f t="shared" si="241"/>
        <v>42897.166666657286</v>
      </c>
      <c r="B3874">
        <f t="shared" si="242"/>
        <v>6</v>
      </c>
      <c r="C3874">
        <f t="shared" si="243"/>
        <v>4</v>
      </c>
      <c r="D3874" s="5">
        <v>132.05334999999999</v>
      </c>
      <c r="E3874" s="10">
        <f t="shared" si="240"/>
        <v>132.05334999999999</v>
      </c>
      <c r="F3874" s="5"/>
    </row>
    <row r="3875" spans="1:6" x14ac:dyDescent="0.2">
      <c r="A3875" s="2">
        <f t="shared" si="241"/>
        <v>42897.20833332395</v>
      </c>
      <c r="B3875">
        <f t="shared" si="242"/>
        <v>6</v>
      </c>
      <c r="C3875">
        <f t="shared" si="243"/>
        <v>5</v>
      </c>
      <c r="D3875" s="5">
        <v>713.4692</v>
      </c>
      <c r="E3875" s="10">
        <f t="shared" si="240"/>
        <v>713.4692</v>
      </c>
      <c r="F3875" s="5"/>
    </row>
    <row r="3876" spans="1:6" x14ac:dyDescent="0.2">
      <c r="A3876" s="2">
        <f t="shared" si="241"/>
        <v>42897.249999990614</v>
      </c>
      <c r="B3876">
        <f t="shared" si="242"/>
        <v>6</v>
      </c>
      <c r="C3876">
        <f t="shared" si="243"/>
        <v>6</v>
      </c>
      <c r="D3876" s="5">
        <v>2586.8628999999996</v>
      </c>
      <c r="E3876" s="10">
        <f t="shared" si="240"/>
        <v>2586.8628999999996</v>
      </c>
      <c r="F3876" s="5"/>
    </row>
    <row r="3877" spans="1:6" x14ac:dyDescent="0.2">
      <c r="A3877" s="2">
        <f t="shared" si="241"/>
        <v>42897.291666657278</v>
      </c>
      <c r="B3877">
        <f t="shared" si="242"/>
        <v>6</v>
      </c>
      <c r="C3877">
        <f t="shared" si="243"/>
        <v>7</v>
      </c>
      <c r="D3877" s="5">
        <v>4650.4148499999992</v>
      </c>
      <c r="E3877" s="10">
        <f t="shared" si="240"/>
        <v>4650.4148499999992</v>
      </c>
      <c r="F3877" s="5"/>
    </row>
    <row r="3878" spans="1:6" x14ac:dyDescent="0.2">
      <c r="A3878" s="2">
        <f t="shared" si="241"/>
        <v>42897.333333323942</v>
      </c>
      <c r="B3878">
        <f t="shared" si="242"/>
        <v>6</v>
      </c>
      <c r="C3878">
        <f t="shared" si="243"/>
        <v>8</v>
      </c>
      <c r="D3878" s="5">
        <v>6328.39365</v>
      </c>
      <c r="E3878" s="10">
        <f t="shared" si="240"/>
        <v>6328.39365</v>
      </c>
      <c r="F3878" s="5"/>
    </row>
    <row r="3879" spans="1:6" x14ac:dyDescent="0.2">
      <c r="A3879" s="2">
        <f t="shared" si="241"/>
        <v>42897.374999990607</v>
      </c>
      <c r="B3879">
        <f t="shared" si="242"/>
        <v>6</v>
      </c>
      <c r="C3879">
        <f t="shared" si="243"/>
        <v>9</v>
      </c>
      <c r="D3879" s="5">
        <v>6175.518399999999</v>
      </c>
      <c r="E3879" s="10">
        <f t="shared" si="240"/>
        <v>6175.518399999999</v>
      </c>
      <c r="F3879" s="5"/>
    </row>
    <row r="3880" spans="1:6" x14ac:dyDescent="0.2">
      <c r="A3880" s="2">
        <f t="shared" si="241"/>
        <v>42897.416666657271</v>
      </c>
      <c r="B3880">
        <f t="shared" si="242"/>
        <v>6</v>
      </c>
      <c r="C3880">
        <f t="shared" si="243"/>
        <v>10</v>
      </c>
      <c r="D3880" s="5">
        <v>7371.2849499999993</v>
      </c>
      <c r="E3880" s="10">
        <f t="shared" si="240"/>
        <v>7371.2849499999993</v>
      </c>
      <c r="F3880" s="5"/>
    </row>
    <row r="3881" spans="1:6" x14ac:dyDescent="0.2">
      <c r="A3881" s="2">
        <f t="shared" si="241"/>
        <v>42897.458333323935</v>
      </c>
      <c r="B3881">
        <f t="shared" si="242"/>
        <v>6</v>
      </c>
      <c r="C3881">
        <f t="shared" si="243"/>
        <v>11</v>
      </c>
      <c r="D3881" s="5">
        <v>8547.3048500000004</v>
      </c>
      <c r="E3881" s="10">
        <f t="shared" si="240"/>
        <v>8547.3048500000004</v>
      </c>
      <c r="F3881" s="5"/>
    </row>
    <row r="3882" spans="1:6" x14ac:dyDescent="0.2">
      <c r="A3882" s="2">
        <f t="shared" si="241"/>
        <v>42897.499999990599</v>
      </c>
      <c r="B3882">
        <f t="shared" si="242"/>
        <v>6</v>
      </c>
      <c r="C3882">
        <f t="shared" si="243"/>
        <v>12</v>
      </c>
      <c r="D3882" s="5">
        <v>7475.3300499999996</v>
      </c>
      <c r="E3882" s="10">
        <f t="shared" si="240"/>
        <v>7475.3300499999996</v>
      </c>
      <c r="F3882" s="5"/>
    </row>
    <row r="3883" spans="1:6" x14ac:dyDescent="0.2">
      <c r="A3883" s="2">
        <f t="shared" si="241"/>
        <v>42897.541666657264</v>
      </c>
      <c r="B3883">
        <f t="shared" si="242"/>
        <v>6</v>
      </c>
      <c r="C3883">
        <f t="shared" si="243"/>
        <v>13</v>
      </c>
      <c r="D3883" s="5">
        <v>7796.6722499999996</v>
      </c>
      <c r="E3883" s="10">
        <f t="shared" si="240"/>
        <v>7796.6722500000005</v>
      </c>
      <c r="F3883" s="5"/>
    </row>
    <row r="3884" spans="1:6" x14ac:dyDescent="0.2">
      <c r="A3884" s="2">
        <f t="shared" si="241"/>
        <v>42897.583333323928</v>
      </c>
      <c r="B3884">
        <f t="shared" si="242"/>
        <v>6</v>
      </c>
      <c r="C3884">
        <f t="shared" si="243"/>
        <v>14</v>
      </c>
      <c r="D3884" s="5">
        <v>6791.3215499999997</v>
      </c>
      <c r="E3884" s="10">
        <f t="shared" si="240"/>
        <v>6791.3215499999988</v>
      </c>
      <c r="F3884" s="5"/>
    </row>
    <row r="3885" spans="1:6" x14ac:dyDescent="0.2">
      <c r="A3885" s="2">
        <f t="shared" si="241"/>
        <v>42897.624999990592</v>
      </c>
      <c r="B3885">
        <f t="shared" si="242"/>
        <v>6</v>
      </c>
      <c r="C3885">
        <f t="shared" si="243"/>
        <v>15</v>
      </c>
      <c r="D3885" s="5">
        <v>5322.7922499999995</v>
      </c>
      <c r="E3885" s="10">
        <f t="shared" si="240"/>
        <v>5322.7922499999995</v>
      </c>
      <c r="F3885" s="5"/>
    </row>
    <row r="3886" spans="1:6" x14ac:dyDescent="0.2">
      <c r="A3886" s="2">
        <f t="shared" si="241"/>
        <v>42897.666666657256</v>
      </c>
      <c r="B3886">
        <f t="shared" si="242"/>
        <v>6</v>
      </c>
      <c r="C3886">
        <f t="shared" si="243"/>
        <v>16</v>
      </c>
      <c r="D3886" s="5">
        <v>3440.7597499999997</v>
      </c>
      <c r="E3886" s="10">
        <f t="shared" si="240"/>
        <v>3440.7597499999997</v>
      </c>
      <c r="F3886" s="5"/>
    </row>
    <row r="3887" spans="1:6" x14ac:dyDescent="0.2">
      <c r="A3887" s="2">
        <f t="shared" si="241"/>
        <v>42897.708333323921</v>
      </c>
      <c r="B3887">
        <f t="shared" si="242"/>
        <v>6</v>
      </c>
      <c r="C3887">
        <f t="shared" si="243"/>
        <v>17</v>
      </c>
      <c r="D3887" s="5">
        <v>1396.6577499999999</v>
      </c>
      <c r="E3887" s="10">
        <f t="shared" si="240"/>
        <v>1396.6577499999999</v>
      </c>
      <c r="F3887" s="5"/>
    </row>
    <row r="3888" spans="1:6" x14ac:dyDescent="0.2">
      <c r="A3888" s="2">
        <f t="shared" si="241"/>
        <v>42897.749999990585</v>
      </c>
      <c r="B3888">
        <f t="shared" si="242"/>
        <v>6</v>
      </c>
      <c r="C3888">
        <f t="shared" si="243"/>
        <v>18</v>
      </c>
      <c r="D3888" s="5">
        <v>211.05374999999998</v>
      </c>
      <c r="E3888" s="10">
        <f t="shared" si="240"/>
        <v>211.05374999999998</v>
      </c>
      <c r="F3888" s="5"/>
    </row>
    <row r="3889" spans="1:6" x14ac:dyDescent="0.2">
      <c r="A3889" s="2">
        <f t="shared" si="241"/>
        <v>42897.791666657249</v>
      </c>
      <c r="B3889">
        <f t="shared" si="242"/>
        <v>6</v>
      </c>
      <c r="C3889">
        <f t="shared" si="243"/>
        <v>19</v>
      </c>
      <c r="D3889" s="5">
        <v>0</v>
      </c>
      <c r="E3889" s="10">
        <f t="shared" si="240"/>
        <v>0</v>
      </c>
      <c r="F3889" s="5"/>
    </row>
    <row r="3890" spans="1:6" x14ac:dyDescent="0.2">
      <c r="A3890" s="2">
        <f t="shared" si="241"/>
        <v>42897.833333323913</v>
      </c>
      <c r="B3890">
        <f t="shared" si="242"/>
        <v>6</v>
      </c>
      <c r="C3890">
        <f t="shared" si="243"/>
        <v>20</v>
      </c>
      <c r="D3890" s="5">
        <v>0</v>
      </c>
      <c r="E3890" s="10">
        <f t="shared" si="240"/>
        <v>0</v>
      </c>
      <c r="F3890" s="5"/>
    </row>
    <row r="3891" spans="1:6" x14ac:dyDescent="0.2">
      <c r="A3891" s="2">
        <f t="shared" si="241"/>
        <v>42897.874999990578</v>
      </c>
      <c r="B3891">
        <f t="shared" si="242"/>
        <v>6</v>
      </c>
      <c r="C3891">
        <f t="shared" si="243"/>
        <v>21</v>
      </c>
      <c r="D3891" s="5">
        <v>0</v>
      </c>
      <c r="E3891" s="10">
        <f t="shared" si="240"/>
        <v>0</v>
      </c>
      <c r="F3891" s="5"/>
    </row>
    <row r="3892" spans="1:6" x14ac:dyDescent="0.2">
      <c r="A3892" s="2">
        <f t="shared" si="241"/>
        <v>42897.916666657242</v>
      </c>
      <c r="B3892">
        <f t="shared" si="242"/>
        <v>6</v>
      </c>
      <c r="C3892">
        <f t="shared" si="243"/>
        <v>22</v>
      </c>
      <c r="D3892" s="5">
        <v>0</v>
      </c>
      <c r="E3892" s="10">
        <f t="shared" si="240"/>
        <v>0</v>
      </c>
      <c r="F3892" s="5"/>
    </row>
    <row r="3893" spans="1:6" x14ac:dyDescent="0.2">
      <c r="A3893" s="2">
        <f t="shared" si="241"/>
        <v>42897.958333323906</v>
      </c>
      <c r="B3893">
        <f t="shared" si="242"/>
        <v>6</v>
      </c>
      <c r="C3893">
        <f t="shared" si="243"/>
        <v>23</v>
      </c>
      <c r="D3893" s="5">
        <v>0</v>
      </c>
      <c r="E3893" s="10">
        <f t="shared" si="240"/>
        <v>0</v>
      </c>
      <c r="F3893" s="5"/>
    </row>
    <row r="3894" spans="1:6" x14ac:dyDescent="0.2">
      <c r="A3894" s="2">
        <f t="shared" si="241"/>
        <v>42897.99999999057</v>
      </c>
      <c r="B3894">
        <f t="shared" si="242"/>
        <v>6</v>
      </c>
      <c r="C3894">
        <f t="shared" si="243"/>
        <v>0</v>
      </c>
      <c r="D3894" s="5">
        <v>0</v>
      </c>
      <c r="E3894" s="10">
        <f t="shared" si="240"/>
        <v>0</v>
      </c>
      <c r="F3894" s="5"/>
    </row>
    <row r="3895" spans="1:6" x14ac:dyDescent="0.2">
      <c r="A3895" s="2">
        <f t="shared" si="241"/>
        <v>42898.041666657235</v>
      </c>
      <c r="B3895">
        <f t="shared" si="242"/>
        <v>6</v>
      </c>
      <c r="C3895">
        <f t="shared" si="243"/>
        <v>1</v>
      </c>
      <c r="D3895" s="5">
        <v>0</v>
      </c>
      <c r="E3895" s="10">
        <f t="shared" si="240"/>
        <v>0</v>
      </c>
      <c r="F3895" s="5"/>
    </row>
    <row r="3896" spans="1:6" x14ac:dyDescent="0.2">
      <c r="A3896" s="2">
        <f t="shared" si="241"/>
        <v>42898.083333323899</v>
      </c>
      <c r="B3896">
        <f t="shared" si="242"/>
        <v>6</v>
      </c>
      <c r="C3896">
        <f t="shared" si="243"/>
        <v>2</v>
      </c>
      <c r="D3896" s="5">
        <v>0</v>
      </c>
      <c r="E3896" s="10">
        <f t="shared" si="240"/>
        <v>0</v>
      </c>
      <c r="F3896" s="5"/>
    </row>
    <row r="3897" spans="1:6" x14ac:dyDescent="0.2">
      <c r="A3897" s="2">
        <f t="shared" si="241"/>
        <v>42898.124999990563</v>
      </c>
      <c r="B3897">
        <f t="shared" si="242"/>
        <v>6</v>
      </c>
      <c r="C3897">
        <f t="shared" si="243"/>
        <v>3</v>
      </c>
      <c r="D3897" s="5">
        <v>0</v>
      </c>
      <c r="E3897" s="10">
        <f t="shared" si="240"/>
        <v>0</v>
      </c>
      <c r="F3897" s="5"/>
    </row>
    <row r="3898" spans="1:6" x14ac:dyDescent="0.2">
      <c r="A3898" s="2">
        <f t="shared" si="241"/>
        <v>42898.166666657227</v>
      </c>
      <c r="B3898">
        <f t="shared" si="242"/>
        <v>6</v>
      </c>
      <c r="C3898">
        <f t="shared" si="243"/>
        <v>4</v>
      </c>
      <c r="D3898" s="5">
        <v>76.12769999999999</v>
      </c>
      <c r="E3898" s="10">
        <f t="shared" si="240"/>
        <v>76.12769999999999</v>
      </c>
      <c r="F3898" s="5"/>
    </row>
    <row r="3899" spans="1:6" x14ac:dyDescent="0.2">
      <c r="A3899" s="2">
        <f t="shared" si="241"/>
        <v>42898.208333323892</v>
      </c>
      <c r="B3899">
        <f t="shared" si="242"/>
        <v>6</v>
      </c>
      <c r="C3899">
        <f t="shared" si="243"/>
        <v>5</v>
      </c>
      <c r="D3899" s="5">
        <v>650.84134999999992</v>
      </c>
      <c r="E3899" s="10">
        <f t="shared" si="240"/>
        <v>650.84134999999992</v>
      </c>
      <c r="F3899" s="5"/>
    </row>
    <row r="3900" spans="1:6" x14ac:dyDescent="0.2">
      <c r="A3900" s="2">
        <f t="shared" si="241"/>
        <v>42898.249999990556</v>
      </c>
      <c r="B3900">
        <f t="shared" si="242"/>
        <v>6</v>
      </c>
      <c r="C3900">
        <f t="shared" si="243"/>
        <v>6</v>
      </c>
      <c r="D3900" s="5">
        <v>2551.46245</v>
      </c>
      <c r="E3900" s="10">
        <f t="shared" si="240"/>
        <v>2551.46245</v>
      </c>
      <c r="F3900" s="5"/>
    </row>
    <row r="3901" spans="1:6" x14ac:dyDescent="0.2">
      <c r="A3901" s="2">
        <f t="shared" si="241"/>
        <v>42898.29166665722</v>
      </c>
      <c r="B3901">
        <f t="shared" si="242"/>
        <v>6</v>
      </c>
      <c r="C3901">
        <f t="shared" si="243"/>
        <v>7</v>
      </c>
      <c r="D3901" s="5">
        <v>4600.6244499999993</v>
      </c>
      <c r="E3901" s="10">
        <f t="shared" si="240"/>
        <v>4600.6244499999993</v>
      </c>
      <c r="F3901" s="5"/>
    </row>
    <row r="3902" spans="1:6" x14ac:dyDescent="0.2">
      <c r="A3902" s="2">
        <f t="shared" si="241"/>
        <v>42898.333333323884</v>
      </c>
      <c r="B3902">
        <f t="shared" si="242"/>
        <v>6</v>
      </c>
      <c r="C3902">
        <f t="shared" si="243"/>
        <v>8</v>
      </c>
      <c r="D3902" s="5">
        <v>6267.3953499999989</v>
      </c>
      <c r="E3902" s="10">
        <f t="shared" si="240"/>
        <v>6267.3953499999989</v>
      </c>
      <c r="F3902" s="5"/>
    </row>
    <row r="3903" spans="1:6" x14ac:dyDescent="0.2">
      <c r="A3903" s="2">
        <f t="shared" si="241"/>
        <v>42898.374999990549</v>
      </c>
      <c r="B3903">
        <f t="shared" si="242"/>
        <v>6</v>
      </c>
      <c r="C3903">
        <f t="shared" si="243"/>
        <v>9</v>
      </c>
      <c r="D3903" s="5">
        <v>7495.4745999999996</v>
      </c>
      <c r="E3903" s="10">
        <f t="shared" si="240"/>
        <v>7495.4745999999996</v>
      </c>
      <c r="F3903" s="5"/>
    </row>
    <row r="3904" spans="1:6" x14ac:dyDescent="0.2">
      <c r="A3904" s="2">
        <f t="shared" si="241"/>
        <v>42898.416666657213</v>
      </c>
      <c r="B3904">
        <f t="shared" si="242"/>
        <v>6</v>
      </c>
      <c r="C3904">
        <f t="shared" si="243"/>
        <v>10</v>
      </c>
      <c r="D3904" s="5">
        <v>8215.6988999999994</v>
      </c>
      <c r="E3904" s="10">
        <f t="shared" si="240"/>
        <v>8215.6988999999994</v>
      </c>
      <c r="F3904" s="5"/>
    </row>
    <row r="3905" spans="1:6" x14ac:dyDescent="0.2">
      <c r="A3905" s="2">
        <f t="shared" si="241"/>
        <v>42898.458333323877</v>
      </c>
      <c r="B3905">
        <f t="shared" si="242"/>
        <v>6</v>
      </c>
      <c r="C3905">
        <f t="shared" si="243"/>
        <v>11</v>
      </c>
      <c r="D3905" s="5">
        <v>8472.2581499999997</v>
      </c>
      <c r="E3905" s="10">
        <f t="shared" si="240"/>
        <v>8472.2581499999997</v>
      </c>
      <c r="F3905" s="5"/>
    </row>
    <row r="3906" spans="1:6" x14ac:dyDescent="0.2">
      <c r="A3906" s="2">
        <f t="shared" si="241"/>
        <v>42898.499999990541</v>
      </c>
      <c r="B3906">
        <f t="shared" si="242"/>
        <v>6</v>
      </c>
      <c r="C3906">
        <f t="shared" si="243"/>
        <v>12</v>
      </c>
      <c r="D3906" s="5">
        <v>8344.1837999999989</v>
      </c>
      <c r="E3906" s="10">
        <f t="shared" si="240"/>
        <v>8344.1837999999989</v>
      </c>
      <c r="F3906" s="5"/>
    </row>
    <row r="3907" spans="1:6" x14ac:dyDescent="0.2">
      <c r="A3907" s="2">
        <f t="shared" si="241"/>
        <v>42898.541666657205</v>
      </c>
      <c r="B3907">
        <f t="shared" si="242"/>
        <v>6</v>
      </c>
      <c r="C3907">
        <f t="shared" si="243"/>
        <v>13</v>
      </c>
      <c r="D3907" s="5">
        <v>7722.6099499999991</v>
      </c>
      <c r="E3907" s="10">
        <f t="shared" si="240"/>
        <v>7722.60995</v>
      </c>
      <c r="F3907" s="5"/>
    </row>
    <row r="3908" spans="1:6" x14ac:dyDescent="0.2">
      <c r="A3908" s="2">
        <f t="shared" si="241"/>
        <v>42898.58333332387</v>
      </c>
      <c r="B3908">
        <f t="shared" si="242"/>
        <v>6</v>
      </c>
      <c r="C3908">
        <f t="shared" si="243"/>
        <v>14</v>
      </c>
      <c r="D3908" s="5">
        <v>6708.5146499999992</v>
      </c>
      <c r="E3908" s="10">
        <f t="shared" si="240"/>
        <v>6708.5146499999992</v>
      </c>
      <c r="F3908" s="5"/>
    </row>
    <row r="3909" spans="1:6" x14ac:dyDescent="0.2">
      <c r="A3909" s="2">
        <f t="shared" si="241"/>
        <v>42898.624999990534</v>
      </c>
      <c r="B3909">
        <f t="shared" si="242"/>
        <v>6</v>
      </c>
      <c r="C3909">
        <f t="shared" si="243"/>
        <v>15</v>
      </c>
      <c r="D3909" s="5">
        <v>5253.7715500000004</v>
      </c>
      <c r="E3909" s="10">
        <f t="shared" si="240"/>
        <v>5253.7715500000004</v>
      </c>
      <c r="F3909" s="5"/>
    </row>
    <row r="3910" spans="1:6" x14ac:dyDescent="0.2">
      <c r="A3910" s="2">
        <f t="shared" si="241"/>
        <v>42898.666666657198</v>
      </c>
      <c r="B3910">
        <f t="shared" si="242"/>
        <v>6</v>
      </c>
      <c r="C3910">
        <f t="shared" si="243"/>
        <v>16</v>
      </c>
      <c r="D3910" s="5">
        <v>3383.7254999999996</v>
      </c>
      <c r="E3910" s="10">
        <f t="shared" si="240"/>
        <v>3383.7254999999996</v>
      </c>
      <c r="F3910" s="5"/>
    </row>
    <row r="3911" spans="1:6" x14ac:dyDescent="0.2">
      <c r="A3911" s="2">
        <f t="shared" si="241"/>
        <v>42898.708333323862</v>
      </c>
      <c r="B3911">
        <f t="shared" si="242"/>
        <v>6</v>
      </c>
      <c r="C3911">
        <f t="shared" si="243"/>
        <v>17</v>
      </c>
      <c r="D3911" s="5">
        <v>1372.5479999999998</v>
      </c>
      <c r="E3911" s="10">
        <f t="shared" ref="E3911:E3974" si="244">D3911*$B$4/10</f>
        <v>1372.5479999999998</v>
      </c>
      <c r="F3911" s="5"/>
    </row>
    <row r="3912" spans="1:6" x14ac:dyDescent="0.2">
      <c r="A3912" s="2">
        <f t="shared" ref="A3912:A3975" si="245">A3911+1/24</f>
        <v>42898.749999990527</v>
      </c>
      <c r="B3912">
        <f t="shared" ref="B3912:B3975" si="246">MONTH(A3912)</f>
        <v>6</v>
      </c>
      <c r="C3912">
        <f t="shared" ref="C3912:C3975" si="247">HOUR(A3912)</f>
        <v>18</v>
      </c>
      <c r="D3912" s="5">
        <v>209.09645</v>
      </c>
      <c r="E3912" s="10">
        <f t="shared" si="244"/>
        <v>209.09645</v>
      </c>
      <c r="F3912" s="5"/>
    </row>
    <row r="3913" spans="1:6" x14ac:dyDescent="0.2">
      <c r="A3913" s="2">
        <f t="shared" si="245"/>
        <v>42898.791666657191</v>
      </c>
      <c r="B3913">
        <f t="shared" si="246"/>
        <v>6</v>
      </c>
      <c r="C3913">
        <f t="shared" si="247"/>
        <v>19</v>
      </c>
      <c r="D3913" s="5">
        <v>0</v>
      </c>
      <c r="E3913" s="10">
        <f t="shared" si="244"/>
        <v>0</v>
      </c>
      <c r="F3913" s="5"/>
    </row>
    <row r="3914" spans="1:6" x14ac:dyDescent="0.2">
      <c r="A3914" s="2">
        <f t="shared" si="245"/>
        <v>42898.833333323855</v>
      </c>
      <c r="B3914">
        <f t="shared" si="246"/>
        <v>6</v>
      </c>
      <c r="C3914">
        <f t="shared" si="247"/>
        <v>20</v>
      </c>
      <c r="D3914" s="5">
        <v>0</v>
      </c>
      <c r="E3914" s="10">
        <f t="shared" si="244"/>
        <v>0</v>
      </c>
      <c r="F3914" s="5"/>
    </row>
    <row r="3915" spans="1:6" x14ac:dyDescent="0.2">
      <c r="A3915" s="2">
        <f t="shared" si="245"/>
        <v>42898.874999990519</v>
      </c>
      <c r="B3915">
        <f t="shared" si="246"/>
        <v>6</v>
      </c>
      <c r="C3915">
        <f t="shared" si="247"/>
        <v>21</v>
      </c>
      <c r="D3915" s="5">
        <v>0</v>
      </c>
      <c r="E3915" s="10">
        <f t="shared" si="244"/>
        <v>0</v>
      </c>
      <c r="F3915" s="5"/>
    </row>
    <row r="3916" spans="1:6" x14ac:dyDescent="0.2">
      <c r="A3916" s="2">
        <f t="shared" si="245"/>
        <v>42898.916666657184</v>
      </c>
      <c r="B3916">
        <f t="shared" si="246"/>
        <v>6</v>
      </c>
      <c r="C3916">
        <f t="shared" si="247"/>
        <v>22</v>
      </c>
      <c r="D3916" s="5">
        <v>0</v>
      </c>
      <c r="E3916" s="10">
        <f t="shared" si="244"/>
        <v>0</v>
      </c>
      <c r="F3916" s="5"/>
    </row>
    <row r="3917" spans="1:6" x14ac:dyDescent="0.2">
      <c r="A3917" s="2">
        <f t="shared" si="245"/>
        <v>42898.958333323848</v>
      </c>
      <c r="B3917">
        <f t="shared" si="246"/>
        <v>6</v>
      </c>
      <c r="C3917">
        <f t="shared" si="247"/>
        <v>23</v>
      </c>
      <c r="D3917" s="5">
        <v>0</v>
      </c>
      <c r="E3917" s="10">
        <f t="shared" si="244"/>
        <v>0</v>
      </c>
      <c r="F3917" s="5"/>
    </row>
    <row r="3918" spans="1:6" x14ac:dyDescent="0.2">
      <c r="A3918" s="2">
        <f t="shared" si="245"/>
        <v>42898.999999990512</v>
      </c>
      <c r="B3918">
        <f t="shared" si="246"/>
        <v>6</v>
      </c>
      <c r="C3918">
        <f t="shared" si="247"/>
        <v>0</v>
      </c>
      <c r="D3918" s="5">
        <v>0</v>
      </c>
      <c r="E3918" s="10">
        <f t="shared" si="244"/>
        <v>0</v>
      </c>
      <c r="F3918" s="5"/>
    </row>
    <row r="3919" spans="1:6" x14ac:dyDescent="0.2">
      <c r="A3919" s="2">
        <f t="shared" si="245"/>
        <v>42899.041666657176</v>
      </c>
      <c r="B3919">
        <f t="shared" si="246"/>
        <v>6</v>
      </c>
      <c r="C3919">
        <f t="shared" si="247"/>
        <v>1</v>
      </c>
      <c r="D3919" s="5">
        <v>0</v>
      </c>
      <c r="E3919" s="10">
        <f t="shared" si="244"/>
        <v>0</v>
      </c>
      <c r="F3919" s="5"/>
    </row>
    <row r="3920" spans="1:6" x14ac:dyDescent="0.2">
      <c r="A3920" s="2">
        <f t="shared" si="245"/>
        <v>42899.083333323841</v>
      </c>
      <c r="B3920">
        <f t="shared" si="246"/>
        <v>6</v>
      </c>
      <c r="C3920">
        <f t="shared" si="247"/>
        <v>2</v>
      </c>
      <c r="D3920" s="5">
        <v>0</v>
      </c>
      <c r="E3920" s="10">
        <f t="shared" si="244"/>
        <v>0</v>
      </c>
      <c r="F3920" s="5"/>
    </row>
    <row r="3921" spans="1:6" x14ac:dyDescent="0.2">
      <c r="A3921" s="2">
        <f t="shared" si="245"/>
        <v>42899.124999990505</v>
      </c>
      <c r="B3921">
        <f t="shared" si="246"/>
        <v>6</v>
      </c>
      <c r="C3921">
        <f t="shared" si="247"/>
        <v>3</v>
      </c>
      <c r="D3921" s="5">
        <v>0</v>
      </c>
      <c r="E3921" s="10">
        <f t="shared" si="244"/>
        <v>0</v>
      </c>
      <c r="F3921" s="5"/>
    </row>
    <row r="3922" spans="1:6" x14ac:dyDescent="0.2">
      <c r="A3922" s="2">
        <f t="shared" si="245"/>
        <v>42899.166666657169</v>
      </c>
      <c r="B3922">
        <f t="shared" si="246"/>
        <v>6</v>
      </c>
      <c r="C3922">
        <f t="shared" si="247"/>
        <v>4</v>
      </c>
      <c r="D3922" s="5">
        <v>157.98929999999999</v>
      </c>
      <c r="E3922" s="10">
        <f t="shared" si="244"/>
        <v>157.98929999999999</v>
      </c>
      <c r="F3922" s="5"/>
    </row>
    <row r="3923" spans="1:6" x14ac:dyDescent="0.2">
      <c r="A3923" s="2">
        <f t="shared" si="245"/>
        <v>42899.208333323833</v>
      </c>
      <c r="B3923">
        <f t="shared" si="246"/>
        <v>6</v>
      </c>
      <c r="C3923">
        <f t="shared" si="247"/>
        <v>5</v>
      </c>
      <c r="D3923" s="5">
        <v>599.14424999999994</v>
      </c>
      <c r="E3923" s="10">
        <f t="shared" si="244"/>
        <v>599.14424999999994</v>
      </c>
      <c r="F3923" s="5"/>
    </row>
    <row r="3924" spans="1:6" x14ac:dyDescent="0.2">
      <c r="A3924" s="2">
        <f t="shared" si="245"/>
        <v>42899.249999990498</v>
      </c>
      <c r="B3924">
        <f t="shared" si="246"/>
        <v>6</v>
      </c>
      <c r="C3924">
        <f t="shared" si="247"/>
        <v>6</v>
      </c>
      <c r="D3924" s="5">
        <v>2316.0033999999996</v>
      </c>
      <c r="E3924" s="10">
        <f t="shared" si="244"/>
        <v>2316.0033999999996</v>
      </c>
      <c r="F3924" s="5"/>
    </row>
    <row r="3925" spans="1:6" x14ac:dyDescent="0.2">
      <c r="A3925" s="2">
        <f t="shared" si="245"/>
        <v>42899.291666657162</v>
      </c>
      <c r="B3925">
        <f t="shared" si="246"/>
        <v>6</v>
      </c>
      <c r="C3925">
        <f t="shared" si="247"/>
        <v>7</v>
      </c>
      <c r="D3925" s="5">
        <v>4534.1176499999992</v>
      </c>
      <c r="E3925" s="10">
        <f t="shared" si="244"/>
        <v>4534.1176499999992</v>
      </c>
      <c r="F3925" s="5"/>
    </row>
    <row r="3926" spans="1:6" x14ac:dyDescent="0.2">
      <c r="A3926" s="2">
        <f t="shared" si="245"/>
        <v>42899.333333323826</v>
      </c>
      <c r="B3926">
        <f t="shared" si="246"/>
        <v>6</v>
      </c>
      <c r="C3926">
        <f t="shared" si="247"/>
        <v>8</v>
      </c>
      <c r="D3926" s="5">
        <v>6137.5166499999987</v>
      </c>
      <c r="E3926" s="10">
        <f t="shared" si="244"/>
        <v>6137.5166499999987</v>
      </c>
      <c r="F3926" s="5"/>
    </row>
    <row r="3927" spans="1:6" x14ac:dyDescent="0.2">
      <c r="A3927" s="2">
        <f t="shared" si="245"/>
        <v>42899.37499999049</v>
      </c>
      <c r="B3927">
        <f t="shared" si="246"/>
        <v>6</v>
      </c>
      <c r="C3927">
        <f t="shared" si="247"/>
        <v>9</v>
      </c>
      <c r="D3927" s="5">
        <v>7267.8539499999988</v>
      </c>
      <c r="E3927" s="10">
        <f t="shared" si="244"/>
        <v>7267.8539499999988</v>
      </c>
      <c r="F3927" s="5"/>
    </row>
    <row r="3928" spans="1:6" x14ac:dyDescent="0.2">
      <c r="A3928" s="2">
        <f t="shared" si="245"/>
        <v>42899.416666657155</v>
      </c>
      <c r="B3928">
        <f t="shared" si="246"/>
        <v>6</v>
      </c>
      <c r="C3928">
        <f t="shared" si="247"/>
        <v>10</v>
      </c>
      <c r="D3928" s="5">
        <v>7970.2463499999994</v>
      </c>
      <c r="E3928" s="10">
        <f t="shared" si="244"/>
        <v>7970.2463499999994</v>
      </c>
      <c r="F3928" s="5"/>
    </row>
    <row r="3929" spans="1:6" x14ac:dyDescent="0.2">
      <c r="A3929" s="2">
        <f t="shared" si="245"/>
        <v>42899.458333323819</v>
      </c>
      <c r="B3929">
        <f t="shared" si="246"/>
        <v>6</v>
      </c>
      <c r="C3929">
        <f t="shared" si="247"/>
        <v>11</v>
      </c>
      <c r="D3929" s="5">
        <v>8220.9313999999995</v>
      </c>
      <c r="E3929" s="10">
        <f t="shared" si="244"/>
        <v>8220.9313999999995</v>
      </c>
      <c r="F3929" s="5"/>
    </row>
    <row r="3930" spans="1:6" x14ac:dyDescent="0.2">
      <c r="A3930" s="2">
        <f t="shared" si="245"/>
        <v>42899.499999990483</v>
      </c>
      <c r="B3930">
        <f t="shared" si="246"/>
        <v>6</v>
      </c>
      <c r="C3930">
        <f t="shared" si="247"/>
        <v>12</v>
      </c>
      <c r="D3930" s="5">
        <v>6853.54</v>
      </c>
      <c r="E3930" s="10">
        <f t="shared" si="244"/>
        <v>6853.5399999999991</v>
      </c>
      <c r="F3930" s="5"/>
    </row>
    <row r="3931" spans="1:6" x14ac:dyDescent="0.2">
      <c r="A3931" s="2">
        <f t="shared" si="245"/>
        <v>42899.541666657147</v>
      </c>
      <c r="B3931">
        <f t="shared" si="246"/>
        <v>6</v>
      </c>
      <c r="C3931">
        <f t="shared" si="247"/>
        <v>13</v>
      </c>
      <c r="D3931" s="5">
        <v>6797.7914499999988</v>
      </c>
      <c r="E3931" s="10">
        <f t="shared" si="244"/>
        <v>6797.7914499999988</v>
      </c>
      <c r="F3931" s="5"/>
    </row>
    <row r="3932" spans="1:6" x14ac:dyDescent="0.2">
      <c r="A3932" s="2">
        <f t="shared" si="245"/>
        <v>42899.583333323812</v>
      </c>
      <c r="B3932">
        <f t="shared" si="246"/>
        <v>6</v>
      </c>
      <c r="C3932">
        <f t="shared" si="247"/>
        <v>14</v>
      </c>
      <c r="D3932" s="5">
        <v>5515.5506500000001</v>
      </c>
      <c r="E3932" s="10">
        <f t="shared" si="244"/>
        <v>5515.5506500000001</v>
      </c>
      <c r="F3932" s="5"/>
    </row>
    <row r="3933" spans="1:6" x14ac:dyDescent="0.2">
      <c r="A3933" s="2">
        <f t="shared" si="245"/>
        <v>42899.624999990476</v>
      </c>
      <c r="B3933">
        <f t="shared" si="246"/>
        <v>6</v>
      </c>
      <c r="C3933">
        <f t="shared" si="247"/>
        <v>15</v>
      </c>
      <c r="D3933" s="5">
        <v>5242.16345</v>
      </c>
      <c r="E3933" s="10">
        <f t="shared" si="244"/>
        <v>5242.16345</v>
      </c>
      <c r="F3933" s="5"/>
    </row>
    <row r="3934" spans="1:6" x14ac:dyDescent="0.2">
      <c r="A3934" s="2">
        <f t="shared" si="245"/>
        <v>42899.66666665714</v>
      </c>
      <c r="B3934">
        <f t="shared" si="246"/>
        <v>6</v>
      </c>
      <c r="C3934">
        <f t="shared" si="247"/>
        <v>16</v>
      </c>
      <c r="D3934" s="5">
        <v>3406.0607999999997</v>
      </c>
      <c r="E3934" s="10">
        <f t="shared" si="244"/>
        <v>3406.0608000000002</v>
      </c>
      <c r="F3934" s="5"/>
    </row>
    <row r="3935" spans="1:6" x14ac:dyDescent="0.2">
      <c r="A3935" s="2">
        <f t="shared" si="245"/>
        <v>42899.708333323804</v>
      </c>
      <c r="B3935">
        <f t="shared" si="246"/>
        <v>6</v>
      </c>
      <c r="C3935">
        <f t="shared" si="247"/>
        <v>17</v>
      </c>
      <c r="D3935" s="5">
        <v>1336.9681499999997</v>
      </c>
      <c r="E3935" s="10">
        <f t="shared" si="244"/>
        <v>1336.9681499999997</v>
      </c>
      <c r="F3935" s="5"/>
    </row>
    <row r="3936" spans="1:6" x14ac:dyDescent="0.2">
      <c r="A3936" s="2">
        <f t="shared" si="245"/>
        <v>42899.749999990468</v>
      </c>
      <c r="B3936">
        <f t="shared" si="246"/>
        <v>6</v>
      </c>
      <c r="C3936">
        <f t="shared" si="247"/>
        <v>18</v>
      </c>
      <c r="D3936" s="5">
        <v>246.12989999999999</v>
      </c>
      <c r="E3936" s="10">
        <f t="shared" si="244"/>
        <v>246.12989999999999</v>
      </c>
      <c r="F3936" s="5"/>
    </row>
    <row r="3937" spans="1:6" x14ac:dyDescent="0.2">
      <c r="A3937" s="2">
        <f t="shared" si="245"/>
        <v>42899.791666657133</v>
      </c>
      <c r="B3937">
        <f t="shared" si="246"/>
        <v>6</v>
      </c>
      <c r="C3937">
        <f t="shared" si="247"/>
        <v>19</v>
      </c>
      <c r="D3937" s="5">
        <v>0</v>
      </c>
      <c r="E3937" s="10">
        <f t="shared" si="244"/>
        <v>0</v>
      </c>
      <c r="F3937" s="5"/>
    </row>
    <row r="3938" spans="1:6" x14ac:dyDescent="0.2">
      <c r="A3938" s="2">
        <f t="shared" si="245"/>
        <v>42899.833333323797</v>
      </c>
      <c r="B3938">
        <f t="shared" si="246"/>
        <v>6</v>
      </c>
      <c r="C3938">
        <f t="shared" si="247"/>
        <v>20</v>
      </c>
      <c r="D3938" s="5">
        <v>0</v>
      </c>
      <c r="E3938" s="10">
        <f t="shared" si="244"/>
        <v>0</v>
      </c>
      <c r="F3938" s="5"/>
    </row>
    <row r="3939" spans="1:6" x14ac:dyDescent="0.2">
      <c r="A3939" s="2">
        <f t="shared" si="245"/>
        <v>42899.874999990461</v>
      </c>
      <c r="B3939">
        <f t="shared" si="246"/>
        <v>6</v>
      </c>
      <c r="C3939">
        <f t="shared" si="247"/>
        <v>21</v>
      </c>
      <c r="D3939" s="5">
        <v>0</v>
      </c>
      <c r="E3939" s="10">
        <f t="shared" si="244"/>
        <v>0</v>
      </c>
      <c r="F3939" s="5"/>
    </row>
    <row r="3940" spans="1:6" x14ac:dyDescent="0.2">
      <c r="A3940" s="2">
        <f t="shared" si="245"/>
        <v>42899.916666657125</v>
      </c>
      <c r="B3940">
        <f t="shared" si="246"/>
        <v>6</v>
      </c>
      <c r="C3940">
        <f t="shared" si="247"/>
        <v>22</v>
      </c>
      <c r="D3940" s="5">
        <v>0</v>
      </c>
      <c r="E3940" s="10">
        <f t="shared" si="244"/>
        <v>0</v>
      </c>
      <c r="F3940" s="5"/>
    </row>
    <row r="3941" spans="1:6" x14ac:dyDescent="0.2">
      <c r="A3941" s="2">
        <f t="shared" si="245"/>
        <v>42899.95833332379</v>
      </c>
      <c r="B3941">
        <f t="shared" si="246"/>
        <v>6</v>
      </c>
      <c r="C3941">
        <f t="shared" si="247"/>
        <v>23</v>
      </c>
      <c r="D3941" s="5">
        <v>0</v>
      </c>
      <c r="E3941" s="10">
        <f t="shared" si="244"/>
        <v>0</v>
      </c>
      <c r="F3941" s="5"/>
    </row>
    <row r="3942" spans="1:6" x14ac:dyDescent="0.2">
      <c r="A3942" s="2">
        <f t="shared" si="245"/>
        <v>42899.999999990454</v>
      </c>
      <c r="B3942">
        <f t="shared" si="246"/>
        <v>6</v>
      </c>
      <c r="C3942">
        <f t="shared" si="247"/>
        <v>0</v>
      </c>
      <c r="D3942" s="5">
        <v>0</v>
      </c>
      <c r="E3942" s="10">
        <f t="shared" si="244"/>
        <v>0</v>
      </c>
      <c r="F3942" s="5"/>
    </row>
    <row r="3943" spans="1:6" x14ac:dyDescent="0.2">
      <c r="A3943" s="2">
        <f t="shared" si="245"/>
        <v>42900.041666657118</v>
      </c>
      <c r="B3943">
        <f t="shared" si="246"/>
        <v>6</v>
      </c>
      <c r="C3943">
        <f t="shared" si="247"/>
        <v>1</v>
      </c>
      <c r="D3943" s="5">
        <v>0</v>
      </c>
      <c r="E3943" s="10">
        <f t="shared" si="244"/>
        <v>0</v>
      </c>
      <c r="F3943" s="5"/>
    </row>
    <row r="3944" spans="1:6" x14ac:dyDescent="0.2">
      <c r="A3944" s="2">
        <f t="shared" si="245"/>
        <v>42900.083333323782</v>
      </c>
      <c r="B3944">
        <f t="shared" si="246"/>
        <v>6</v>
      </c>
      <c r="C3944">
        <f t="shared" si="247"/>
        <v>2</v>
      </c>
      <c r="D3944" s="5">
        <v>0</v>
      </c>
      <c r="E3944" s="10">
        <f t="shared" si="244"/>
        <v>0</v>
      </c>
      <c r="F3944" s="5"/>
    </row>
    <row r="3945" spans="1:6" x14ac:dyDescent="0.2">
      <c r="A3945" s="2">
        <f t="shared" si="245"/>
        <v>42900.124999990447</v>
      </c>
      <c r="B3945">
        <f t="shared" si="246"/>
        <v>6</v>
      </c>
      <c r="C3945">
        <f t="shared" si="247"/>
        <v>3</v>
      </c>
      <c r="D3945" s="5">
        <v>0</v>
      </c>
      <c r="E3945" s="10">
        <f t="shared" si="244"/>
        <v>0</v>
      </c>
      <c r="F3945" s="5"/>
    </row>
    <row r="3946" spans="1:6" x14ac:dyDescent="0.2">
      <c r="A3946" s="2">
        <f t="shared" si="245"/>
        <v>42900.166666657111</v>
      </c>
      <c r="B3946">
        <f t="shared" si="246"/>
        <v>6</v>
      </c>
      <c r="C3946">
        <f t="shared" si="247"/>
        <v>4</v>
      </c>
      <c r="D3946" s="5">
        <v>137.73665</v>
      </c>
      <c r="E3946" s="10">
        <f t="shared" si="244"/>
        <v>137.73665</v>
      </c>
      <c r="F3946" s="5"/>
    </row>
    <row r="3947" spans="1:6" x14ac:dyDescent="0.2">
      <c r="A3947" s="2">
        <f t="shared" si="245"/>
        <v>42900.208333323775</v>
      </c>
      <c r="B3947">
        <f t="shared" si="246"/>
        <v>6</v>
      </c>
      <c r="C3947">
        <f t="shared" si="247"/>
        <v>5</v>
      </c>
      <c r="D3947" s="5">
        <v>724.96574999999996</v>
      </c>
      <c r="E3947" s="10">
        <f t="shared" si="244"/>
        <v>724.96574999999996</v>
      </c>
      <c r="F3947" s="5"/>
    </row>
    <row r="3948" spans="1:6" x14ac:dyDescent="0.2">
      <c r="A3948" s="2">
        <f t="shared" si="245"/>
        <v>42900.249999990439</v>
      </c>
      <c r="B3948">
        <f t="shared" si="246"/>
        <v>6</v>
      </c>
      <c r="C3948">
        <f t="shared" si="247"/>
        <v>6</v>
      </c>
      <c r="D3948" s="5">
        <v>1208.1808000000001</v>
      </c>
      <c r="E3948" s="10">
        <f t="shared" si="244"/>
        <v>1208.1808000000001</v>
      </c>
      <c r="F3948" s="5"/>
    </row>
    <row r="3949" spans="1:6" x14ac:dyDescent="0.2">
      <c r="A3949" s="2">
        <f t="shared" si="245"/>
        <v>42900.291666657104</v>
      </c>
      <c r="B3949">
        <f t="shared" si="246"/>
        <v>6</v>
      </c>
      <c r="C3949">
        <f t="shared" si="247"/>
        <v>7</v>
      </c>
      <c r="D3949" s="5">
        <v>2023.8470499999999</v>
      </c>
      <c r="E3949" s="10">
        <f t="shared" si="244"/>
        <v>2023.8470499999999</v>
      </c>
      <c r="F3949" s="5"/>
    </row>
    <row r="3950" spans="1:6" x14ac:dyDescent="0.2">
      <c r="A3950" s="2">
        <f t="shared" si="245"/>
        <v>42900.333333323768</v>
      </c>
      <c r="B3950">
        <f t="shared" si="246"/>
        <v>6</v>
      </c>
      <c r="C3950">
        <f t="shared" si="247"/>
        <v>8</v>
      </c>
      <c r="D3950" s="5">
        <v>1609.4824999999998</v>
      </c>
      <c r="E3950" s="10">
        <f t="shared" si="244"/>
        <v>1609.4824999999998</v>
      </c>
      <c r="F3950" s="5"/>
    </row>
    <row r="3951" spans="1:6" x14ac:dyDescent="0.2">
      <c r="A3951" s="2">
        <f t="shared" si="245"/>
        <v>42900.374999990432</v>
      </c>
      <c r="B3951">
        <f t="shared" si="246"/>
        <v>6</v>
      </c>
      <c r="C3951">
        <f t="shared" si="247"/>
        <v>9</v>
      </c>
      <c r="D3951" s="5">
        <v>4725.3292999999994</v>
      </c>
      <c r="E3951" s="10">
        <f t="shared" si="244"/>
        <v>4725.3292999999994</v>
      </c>
      <c r="F3951" s="5"/>
    </row>
    <row r="3952" spans="1:6" x14ac:dyDescent="0.2">
      <c r="A3952" s="2">
        <f t="shared" si="245"/>
        <v>42900.416666657096</v>
      </c>
      <c r="B3952">
        <f t="shared" si="246"/>
        <v>6</v>
      </c>
      <c r="C3952">
        <f t="shared" si="247"/>
        <v>10</v>
      </c>
      <c r="D3952" s="5">
        <v>3909.4652499999997</v>
      </c>
      <c r="E3952" s="10">
        <f t="shared" si="244"/>
        <v>3909.4652499999997</v>
      </c>
      <c r="F3952" s="5"/>
    </row>
    <row r="3953" spans="1:6" x14ac:dyDescent="0.2">
      <c r="A3953" s="2">
        <f t="shared" si="245"/>
        <v>42900.458333323761</v>
      </c>
      <c r="B3953">
        <f t="shared" si="246"/>
        <v>6</v>
      </c>
      <c r="C3953">
        <f t="shared" si="247"/>
        <v>11</v>
      </c>
      <c r="D3953" s="5">
        <v>2292.8424</v>
      </c>
      <c r="E3953" s="10">
        <f t="shared" si="244"/>
        <v>2292.8424</v>
      </c>
      <c r="F3953" s="5"/>
    </row>
    <row r="3954" spans="1:6" x14ac:dyDescent="0.2">
      <c r="A3954" s="2">
        <f t="shared" si="245"/>
        <v>42900.499999990425</v>
      </c>
      <c r="B3954">
        <f t="shared" si="246"/>
        <v>6</v>
      </c>
      <c r="C3954">
        <f t="shared" si="247"/>
        <v>12</v>
      </c>
      <c r="D3954" s="5">
        <v>1025.5676999999998</v>
      </c>
      <c r="E3954" s="10">
        <f t="shared" si="244"/>
        <v>1025.5676999999998</v>
      </c>
      <c r="F3954" s="5"/>
    </row>
    <row r="3955" spans="1:6" x14ac:dyDescent="0.2">
      <c r="A3955" s="2">
        <f t="shared" si="245"/>
        <v>42900.541666657089</v>
      </c>
      <c r="B3955">
        <f t="shared" si="246"/>
        <v>6</v>
      </c>
      <c r="C3955">
        <f t="shared" si="247"/>
        <v>13</v>
      </c>
      <c r="D3955" s="5">
        <v>1507.0473999999999</v>
      </c>
      <c r="E3955" s="10">
        <f t="shared" si="244"/>
        <v>1507.0473999999999</v>
      </c>
      <c r="F3955" s="5"/>
    </row>
    <row r="3956" spans="1:6" x14ac:dyDescent="0.2">
      <c r="A3956" s="2">
        <f t="shared" si="245"/>
        <v>42900.583333323753</v>
      </c>
      <c r="B3956">
        <f t="shared" si="246"/>
        <v>6</v>
      </c>
      <c r="C3956">
        <f t="shared" si="247"/>
        <v>14</v>
      </c>
      <c r="D3956" s="5">
        <v>1652.8731499999999</v>
      </c>
      <c r="E3956" s="10">
        <f t="shared" si="244"/>
        <v>1652.8731499999999</v>
      </c>
      <c r="F3956" s="5"/>
    </row>
    <row r="3957" spans="1:6" x14ac:dyDescent="0.2">
      <c r="A3957" s="2">
        <f t="shared" si="245"/>
        <v>42900.624999990418</v>
      </c>
      <c r="B3957">
        <f t="shared" si="246"/>
        <v>6</v>
      </c>
      <c r="C3957">
        <f t="shared" si="247"/>
        <v>15</v>
      </c>
      <c r="D3957" s="5">
        <v>3463.1341499999994</v>
      </c>
      <c r="E3957" s="10">
        <f t="shared" si="244"/>
        <v>3463.1341499999994</v>
      </c>
      <c r="F3957" s="5"/>
    </row>
    <row r="3958" spans="1:6" x14ac:dyDescent="0.2">
      <c r="A3958" s="2">
        <f t="shared" si="245"/>
        <v>42900.666666657082</v>
      </c>
      <c r="B3958">
        <f t="shared" si="246"/>
        <v>6</v>
      </c>
      <c r="C3958">
        <f t="shared" si="247"/>
        <v>16</v>
      </c>
      <c r="D3958" s="5">
        <v>1669.9943499999999</v>
      </c>
      <c r="E3958" s="10">
        <f t="shared" si="244"/>
        <v>1669.9943500000002</v>
      </c>
      <c r="F3958" s="5"/>
    </row>
    <row r="3959" spans="1:6" x14ac:dyDescent="0.2">
      <c r="A3959" s="2">
        <f t="shared" si="245"/>
        <v>42900.708333323746</v>
      </c>
      <c r="B3959">
        <f t="shared" si="246"/>
        <v>6</v>
      </c>
      <c r="C3959">
        <f t="shared" si="247"/>
        <v>17</v>
      </c>
      <c r="D3959" s="5">
        <v>1105.2649999999999</v>
      </c>
      <c r="E3959" s="10">
        <f t="shared" si="244"/>
        <v>1105.2649999999999</v>
      </c>
      <c r="F3959" s="5"/>
    </row>
    <row r="3960" spans="1:6" x14ac:dyDescent="0.2">
      <c r="A3960" s="2">
        <f t="shared" si="245"/>
        <v>42900.74999999041</v>
      </c>
      <c r="B3960">
        <f t="shared" si="246"/>
        <v>6</v>
      </c>
      <c r="C3960">
        <f t="shared" si="247"/>
        <v>18</v>
      </c>
      <c r="D3960" s="5">
        <v>360.42609999999996</v>
      </c>
      <c r="E3960" s="10">
        <f t="shared" si="244"/>
        <v>360.42609999999996</v>
      </c>
      <c r="F3960" s="5"/>
    </row>
    <row r="3961" spans="1:6" x14ac:dyDescent="0.2">
      <c r="A3961" s="2">
        <f t="shared" si="245"/>
        <v>42900.791666657075</v>
      </c>
      <c r="B3961">
        <f t="shared" si="246"/>
        <v>6</v>
      </c>
      <c r="C3961">
        <f t="shared" si="247"/>
        <v>19</v>
      </c>
      <c r="D3961" s="5">
        <v>0</v>
      </c>
      <c r="E3961" s="10">
        <f t="shared" si="244"/>
        <v>0</v>
      </c>
      <c r="F3961" s="5"/>
    </row>
    <row r="3962" spans="1:6" x14ac:dyDescent="0.2">
      <c r="A3962" s="2">
        <f t="shared" si="245"/>
        <v>42900.833333323739</v>
      </c>
      <c r="B3962">
        <f t="shared" si="246"/>
        <v>6</v>
      </c>
      <c r="C3962">
        <f t="shared" si="247"/>
        <v>20</v>
      </c>
      <c r="D3962" s="5">
        <v>0</v>
      </c>
      <c r="E3962" s="10">
        <f t="shared" si="244"/>
        <v>0</v>
      </c>
      <c r="F3962" s="5"/>
    </row>
    <row r="3963" spans="1:6" x14ac:dyDescent="0.2">
      <c r="A3963" s="2">
        <f t="shared" si="245"/>
        <v>42900.874999990403</v>
      </c>
      <c r="B3963">
        <f t="shared" si="246"/>
        <v>6</v>
      </c>
      <c r="C3963">
        <f t="shared" si="247"/>
        <v>21</v>
      </c>
      <c r="D3963" s="5">
        <v>0</v>
      </c>
      <c r="E3963" s="10">
        <f t="shared" si="244"/>
        <v>0</v>
      </c>
      <c r="F3963" s="5"/>
    </row>
    <row r="3964" spans="1:6" x14ac:dyDescent="0.2">
      <c r="A3964" s="2">
        <f t="shared" si="245"/>
        <v>42900.916666657067</v>
      </c>
      <c r="B3964">
        <f t="shared" si="246"/>
        <v>6</v>
      </c>
      <c r="C3964">
        <f t="shared" si="247"/>
        <v>22</v>
      </c>
      <c r="D3964" s="5">
        <v>0</v>
      </c>
      <c r="E3964" s="10">
        <f t="shared" si="244"/>
        <v>0</v>
      </c>
      <c r="F3964" s="5"/>
    </row>
    <row r="3965" spans="1:6" x14ac:dyDescent="0.2">
      <c r="A3965" s="2">
        <f t="shared" si="245"/>
        <v>42900.958333323731</v>
      </c>
      <c r="B3965">
        <f t="shared" si="246"/>
        <v>6</v>
      </c>
      <c r="C3965">
        <f t="shared" si="247"/>
        <v>23</v>
      </c>
      <c r="D3965" s="5">
        <v>0</v>
      </c>
      <c r="E3965" s="10">
        <f t="shared" si="244"/>
        <v>0</v>
      </c>
      <c r="F3965" s="5"/>
    </row>
    <row r="3966" spans="1:6" x14ac:dyDescent="0.2">
      <c r="A3966" s="2">
        <f t="shared" si="245"/>
        <v>42900.999999990396</v>
      </c>
      <c r="B3966">
        <f t="shared" si="246"/>
        <v>6</v>
      </c>
      <c r="C3966">
        <f t="shared" si="247"/>
        <v>0</v>
      </c>
      <c r="D3966" s="5">
        <v>0</v>
      </c>
      <c r="E3966" s="10">
        <f t="shared" si="244"/>
        <v>0</v>
      </c>
      <c r="F3966" s="5"/>
    </row>
    <row r="3967" spans="1:6" x14ac:dyDescent="0.2">
      <c r="A3967" s="2">
        <f t="shared" si="245"/>
        <v>42901.04166665706</v>
      </c>
      <c r="B3967">
        <f t="shared" si="246"/>
        <v>6</v>
      </c>
      <c r="C3967">
        <f t="shared" si="247"/>
        <v>1</v>
      </c>
      <c r="D3967" s="5">
        <v>0</v>
      </c>
      <c r="E3967" s="10">
        <f t="shared" si="244"/>
        <v>0</v>
      </c>
      <c r="F3967" s="5"/>
    </row>
    <row r="3968" spans="1:6" x14ac:dyDescent="0.2">
      <c r="A3968" s="2">
        <f t="shared" si="245"/>
        <v>42901.083333323724</v>
      </c>
      <c r="B3968">
        <f t="shared" si="246"/>
        <v>6</v>
      </c>
      <c r="C3968">
        <f t="shared" si="247"/>
        <v>2</v>
      </c>
      <c r="D3968" s="5">
        <v>0</v>
      </c>
      <c r="E3968" s="10">
        <f t="shared" si="244"/>
        <v>0</v>
      </c>
      <c r="F3968" s="5"/>
    </row>
    <row r="3969" spans="1:6" x14ac:dyDescent="0.2">
      <c r="A3969" s="2">
        <f t="shared" si="245"/>
        <v>42901.124999990388</v>
      </c>
      <c r="B3969">
        <f t="shared" si="246"/>
        <v>6</v>
      </c>
      <c r="C3969">
        <f t="shared" si="247"/>
        <v>3</v>
      </c>
      <c r="D3969" s="5">
        <v>0</v>
      </c>
      <c r="E3969" s="10">
        <f t="shared" si="244"/>
        <v>0</v>
      </c>
      <c r="F3969" s="5"/>
    </row>
    <row r="3970" spans="1:6" x14ac:dyDescent="0.2">
      <c r="A3970" s="2">
        <f t="shared" si="245"/>
        <v>42901.166666657053</v>
      </c>
      <c r="B3970">
        <f t="shared" si="246"/>
        <v>6</v>
      </c>
      <c r="C3970">
        <f t="shared" si="247"/>
        <v>4</v>
      </c>
      <c r="D3970" s="5">
        <v>0</v>
      </c>
      <c r="E3970" s="10">
        <f t="shared" si="244"/>
        <v>0</v>
      </c>
      <c r="F3970" s="5"/>
    </row>
    <row r="3971" spans="1:6" x14ac:dyDescent="0.2">
      <c r="A3971" s="2">
        <f t="shared" si="245"/>
        <v>42901.208333323717</v>
      </c>
      <c r="B3971">
        <f t="shared" si="246"/>
        <v>6</v>
      </c>
      <c r="C3971">
        <f t="shared" si="247"/>
        <v>5</v>
      </c>
      <c r="D3971" s="5">
        <v>607.14019999999994</v>
      </c>
      <c r="E3971" s="10">
        <f t="shared" si="244"/>
        <v>607.14019999999994</v>
      </c>
      <c r="F3971" s="5"/>
    </row>
    <row r="3972" spans="1:6" x14ac:dyDescent="0.2">
      <c r="A3972" s="2">
        <f t="shared" si="245"/>
        <v>42901.249999990381</v>
      </c>
      <c r="B3972">
        <f t="shared" si="246"/>
        <v>6</v>
      </c>
      <c r="C3972">
        <f t="shared" si="247"/>
        <v>6</v>
      </c>
      <c r="D3972" s="5">
        <v>1595.9331999999999</v>
      </c>
      <c r="E3972" s="10">
        <f t="shared" si="244"/>
        <v>1595.9331999999999</v>
      </c>
      <c r="F3972" s="5"/>
    </row>
    <row r="3973" spans="1:6" x14ac:dyDescent="0.2">
      <c r="A3973" s="2">
        <f t="shared" si="245"/>
        <v>42901.291666657045</v>
      </c>
      <c r="B3973">
        <f t="shared" si="246"/>
        <v>6</v>
      </c>
      <c r="C3973">
        <f t="shared" si="247"/>
        <v>7</v>
      </c>
      <c r="D3973" s="5">
        <v>4172.2632499999991</v>
      </c>
      <c r="E3973" s="10">
        <f t="shared" si="244"/>
        <v>4172.2632499999991</v>
      </c>
      <c r="F3973" s="5"/>
    </row>
    <row r="3974" spans="1:6" x14ac:dyDescent="0.2">
      <c r="A3974" s="2">
        <f t="shared" si="245"/>
        <v>42901.33333332371</v>
      </c>
      <c r="B3974">
        <f t="shared" si="246"/>
        <v>6</v>
      </c>
      <c r="C3974">
        <f t="shared" si="247"/>
        <v>8</v>
      </c>
      <c r="D3974" s="5">
        <v>5769.1888999999992</v>
      </c>
      <c r="E3974" s="10">
        <f t="shared" si="244"/>
        <v>5769.1888999999992</v>
      </c>
      <c r="F3974" s="5"/>
    </row>
    <row r="3975" spans="1:6" x14ac:dyDescent="0.2">
      <c r="A3975" s="2">
        <f t="shared" si="245"/>
        <v>42901.374999990374</v>
      </c>
      <c r="B3975">
        <f t="shared" si="246"/>
        <v>6</v>
      </c>
      <c r="C3975">
        <f t="shared" si="247"/>
        <v>9</v>
      </c>
      <c r="D3975" s="5">
        <v>2373.4700499999999</v>
      </c>
      <c r="E3975" s="10">
        <f t="shared" ref="E3975:E4038" si="248">D3975*$B$4/10</f>
        <v>2373.4700499999999</v>
      </c>
      <c r="F3975" s="5"/>
    </row>
    <row r="3976" spans="1:6" x14ac:dyDescent="0.2">
      <c r="A3976" s="2">
        <f t="shared" ref="A3976:A4039" si="249">A3975+1/24</f>
        <v>42901.416666657038</v>
      </c>
      <c r="B3976">
        <f t="shared" ref="B3976:B4039" si="250">MONTH(A3976)</f>
        <v>6</v>
      </c>
      <c r="C3976">
        <f t="shared" ref="C3976:C4039" si="251">HOUR(A3976)</f>
        <v>10</v>
      </c>
      <c r="D3976" s="5">
        <v>7726.1933499999996</v>
      </c>
      <c r="E3976" s="10">
        <f t="shared" si="248"/>
        <v>7726.1933499999996</v>
      </c>
      <c r="F3976" s="5"/>
    </row>
    <row r="3977" spans="1:6" x14ac:dyDescent="0.2">
      <c r="A3977" s="2">
        <f t="shared" si="249"/>
        <v>42901.458333323702</v>
      </c>
      <c r="B3977">
        <f t="shared" si="250"/>
        <v>6</v>
      </c>
      <c r="C3977">
        <f t="shared" si="251"/>
        <v>11</v>
      </c>
      <c r="D3977" s="5">
        <v>7878.3188</v>
      </c>
      <c r="E3977" s="10">
        <f t="shared" si="248"/>
        <v>7878.3187999999991</v>
      </c>
      <c r="F3977" s="5"/>
    </row>
    <row r="3978" spans="1:6" x14ac:dyDescent="0.2">
      <c r="A3978" s="2">
        <f t="shared" si="249"/>
        <v>42901.499999990367</v>
      </c>
      <c r="B3978">
        <f t="shared" si="250"/>
        <v>6</v>
      </c>
      <c r="C3978">
        <f t="shared" si="251"/>
        <v>12</v>
      </c>
      <c r="D3978" s="5">
        <v>6669.0374499999989</v>
      </c>
      <c r="E3978" s="10">
        <f t="shared" si="248"/>
        <v>6669.0374499999989</v>
      </c>
      <c r="F3978" s="5"/>
    </row>
    <row r="3979" spans="1:6" x14ac:dyDescent="0.2">
      <c r="A3979" s="2">
        <f t="shared" si="249"/>
        <v>42901.541666657031</v>
      </c>
      <c r="B3979">
        <f t="shared" si="250"/>
        <v>6</v>
      </c>
      <c r="C3979">
        <f t="shared" si="251"/>
        <v>13</v>
      </c>
      <c r="D3979" s="5">
        <v>6184.0789999999997</v>
      </c>
      <c r="E3979" s="10">
        <f t="shared" si="248"/>
        <v>6184.0789999999997</v>
      </c>
      <c r="F3979" s="5"/>
    </row>
    <row r="3980" spans="1:6" x14ac:dyDescent="0.2">
      <c r="A3980" s="2">
        <f t="shared" si="249"/>
        <v>42901.583333323695</v>
      </c>
      <c r="B3980">
        <f t="shared" si="250"/>
        <v>6</v>
      </c>
      <c r="C3980">
        <f t="shared" si="251"/>
        <v>14</v>
      </c>
      <c r="D3980" s="5">
        <v>5345.4438</v>
      </c>
      <c r="E3980" s="10">
        <f t="shared" si="248"/>
        <v>5345.4438</v>
      </c>
      <c r="F3980" s="5"/>
    </row>
    <row r="3981" spans="1:6" x14ac:dyDescent="0.2">
      <c r="A3981" s="2">
        <f t="shared" si="249"/>
        <v>42901.624999990359</v>
      </c>
      <c r="B3981">
        <f t="shared" si="250"/>
        <v>6</v>
      </c>
      <c r="C3981">
        <f t="shared" si="251"/>
        <v>15</v>
      </c>
      <c r="D3981" s="5">
        <v>4883.4634999999989</v>
      </c>
      <c r="E3981" s="10">
        <f t="shared" si="248"/>
        <v>4883.4634999999989</v>
      </c>
      <c r="F3981" s="5"/>
    </row>
    <row r="3982" spans="1:6" x14ac:dyDescent="0.2">
      <c r="A3982" s="2">
        <f t="shared" si="249"/>
        <v>42901.666666657024</v>
      </c>
      <c r="B3982">
        <f t="shared" si="250"/>
        <v>6</v>
      </c>
      <c r="C3982">
        <f t="shared" si="251"/>
        <v>16</v>
      </c>
      <c r="D3982" s="5">
        <v>3155.0502999999999</v>
      </c>
      <c r="E3982" s="10">
        <f t="shared" si="248"/>
        <v>3155.0502999999999</v>
      </c>
      <c r="F3982" s="5"/>
    </row>
    <row r="3983" spans="1:6" x14ac:dyDescent="0.2">
      <c r="A3983" s="2">
        <f t="shared" si="249"/>
        <v>42901.708333323688</v>
      </c>
      <c r="B3983">
        <f t="shared" si="250"/>
        <v>6</v>
      </c>
      <c r="C3983">
        <f t="shared" si="251"/>
        <v>17</v>
      </c>
      <c r="D3983" s="5">
        <v>1330.3004499999997</v>
      </c>
      <c r="E3983" s="10">
        <f t="shared" si="248"/>
        <v>1330.3004499999997</v>
      </c>
      <c r="F3983" s="5"/>
    </row>
    <row r="3984" spans="1:6" x14ac:dyDescent="0.2">
      <c r="A3984" s="2">
        <f t="shared" si="249"/>
        <v>42901.749999990352</v>
      </c>
      <c r="B3984">
        <f t="shared" si="250"/>
        <v>6</v>
      </c>
      <c r="C3984">
        <f t="shared" si="251"/>
        <v>18</v>
      </c>
      <c r="D3984" s="5">
        <v>254.21899999999999</v>
      </c>
      <c r="E3984" s="10">
        <f t="shared" si="248"/>
        <v>254.21899999999999</v>
      </c>
      <c r="F3984" s="5"/>
    </row>
    <row r="3985" spans="1:6" x14ac:dyDescent="0.2">
      <c r="A3985" s="2">
        <f t="shared" si="249"/>
        <v>42901.791666657016</v>
      </c>
      <c r="B3985">
        <f t="shared" si="250"/>
        <v>6</v>
      </c>
      <c r="C3985">
        <f t="shared" si="251"/>
        <v>19</v>
      </c>
      <c r="D3985" s="5">
        <v>0</v>
      </c>
      <c r="E3985" s="10">
        <f t="shared" si="248"/>
        <v>0</v>
      </c>
      <c r="F3985" s="5"/>
    </row>
    <row r="3986" spans="1:6" x14ac:dyDescent="0.2">
      <c r="A3986" s="2">
        <f t="shared" si="249"/>
        <v>42901.833333323681</v>
      </c>
      <c r="B3986">
        <f t="shared" si="250"/>
        <v>6</v>
      </c>
      <c r="C3986">
        <f t="shared" si="251"/>
        <v>20</v>
      </c>
      <c r="D3986" s="5">
        <v>0</v>
      </c>
      <c r="E3986" s="10">
        <f t="shared" si="248"/>
        <v>0</v>
      </c>
      <c r="F3986" s="5"/>
    </row>
    <row r="3987" spans="1:6" x14ac:dyDescent="0.2">
      <c r="A3987" s="2">
        <f t="shared" si="249"/>
        <v>42901.874999990345</v>
      </c>
      <c r="B3987">
        <f t="shared" si="250"/>
        <v>6</v>
      </c>
      <c r="C3987">
        <f t="shared" si="251"/>
        <v>21</v>
      </c>
      <c r="D3987" s="5">
        <v>0</v>
      </c>
      <c r="E3987" s="10">
        <f t="shared" si="248"/>
        <v>0</v>
      </c>
      <c r="F3987" s="5"/>
    </row>
    <row r="3988" spans="1:6" x14ac:dyDescent="0.2">
      <c r="A3988" s="2">
        <f t="shared" si="249"/>
        <v>42901.916666657009</v>
      </c>
      <c r="B3988">
        <f t="shared" si="250"/>
        <v>6</v>
      </c>
      <c r="C3988">
        <f t="shared" si="251"/>
        <v>22</v>
      </c>
      <c r="D3988" s="5">
        <v>0</v>
      </c>
      <c r="E3988" s="10">
        <f t="shared" si="248"/>
        <v>0</v>
      </c>
      <c r="F3988" s="5"/>
    </row>
    <row r="3989" spans="1:6" x14ac:dyDescent="0.2">
      <c r="A3989" s="2">
        <f t="shared" si="249"/>
        <v>42901.958333323673</v>
      </c>
      <c r="B3989">
        <f t="shared" si="250"/>
        <v>6</v>
      </c>
      <c r="C3989">
        <f t="shared" si="251"/>
        <v>23</v>
      </c>
      <c r="D3989" s="5">
        <v>0</v>
      </c>
      <c r="E3989" s="10">
        <f t="shared" si="248"/>
        <v>0</v>
      </c>
      <c r="F3989" s="5"/>
    </row>
    <row r="3990" spans="1:6" x14ac:dyDescent="0.2">
      <c r="A3990" s="2">
        <f t="shared" si="249"/>
        <v>42901.999999990338</v>
      </c>
      <c r="B3990">
        <f t="shared" si="250"/>
        <v>6</v>
      </c>
      <c r="C3990">
        <f t="shared" si="251"/>
        <v>0</v>
      </c>
      <c r="D3990" s="5">
        <v>0</v>
      </c>
      <c r="E3990" s="10">
        <f t="shared" si="248"/>
        <v>0</v>
      </c>
      <c r="F3990" s="5"/>
    </row>
    <row r="3991" spans="1:6" x14ac:dyDescent="0.2">
      <c r="A3991" s="2">
        <f t="shared" si="249"/>
        <v>42902.041666657002</v>
      </c>
      <c r="B3991">
        <f t="shared" si="250"/>
        <v>6</v>
      </c>
      <c r="C3991">
        <f t="shared" si="251"/>
        <v>1</v>
      </c>
      <c r="D3991" s="5">
        <v>0</v>
      </c>
      <c r="E3991" s="10">
        <f t="shared" si="248"/>
        <v>0</v>
      </c>
      <c r="F3991" s="5"/>
    </row>
    <row r="3992" spans="1:6" x14ac:dyDescent="0.2">
      <c r="A3992" s="2">
        <f t="shared" si="249"/>
        <v>42902.083333323666</v>
      </c>
      <c r="B3992">
        <f t="shared" si="250"/>
        <v>6</v>
      </c>
      <c r="C3992">
        <f t="shared" si="251"/>
        <v>2</v>
      </c>
      <c r="D3992" s="5">
        <v>0</v>
      </c>
      <c r="E3992" s="10">
        <f t="shared" si="248"/>
        <v>0</v>
      </c>
      <c r="F3992" s="5"/>
    </row>
    <row r="3993" spans="1:6" x14ac:dyDescent="0.2">
      <c r="A3993" s="2">
        <f t="shared" si="249"/>
        <v>42902.12499999033</v>
      </c>
      <c r="B3993">
        <f t="shared" si="250"/>
        <v>6</v>
      </c>
      <c r="C3993">
        <f t="shared" si="251"/>
        <v>3</v>
      </c>
      <c r="D3993" s="5">
        <v>0</v>
      </c>
      <c r="E3993" s="10">
        <f t="shared" si="248"/>
        <v>0</v>
      </c>
      <c r="F3993" s="5"/>
    </row>
    <row r="3994" spans="1:6" x14ac:dyDescent="0.2">
      <c r="A3994" s="2">
        <f t="shared" si="249"/>
        <v>42902.166666656994</v>
      </c>
      <c r="B3994">
        <f t="shared" si="250"/>
        <v>6</v>
      </c>
      <c r="C3994">
        <f t="shared" si="251"/>
        <v>4</v>
      </c>
      <c r="D3994" s="5">
        <v>83.843049999999991</v>
      </c>
      <c r="E3994" s="10">
        <f t="shared" si="248"/>
        <v>83.843049999999991</v>
      </c>
      <c r="F3994" s="5"/>
    </row>
    <row r="3995" spans="1:6" x14ac:dyDescent="0.2">
      <c r="A3995" s="2">
        <f t="shared" si="249"/>
        <v>42902.208333323659</v>
      </c>
      <c r="B3995">
        <f t="shared" si="250"/>
        <v>6</v>
      </c>
      <c r="C3995">
        <f t="shared" si="251"/>
        <v>5</v>
      </c>
      <c r="D3995" s="5">
        <v>696.65504999999996</v>
      </c>
      <c r="E3995" s="10">
        <f t="shared" si="248"/>
        <v>696.65504999999996</v>
      </c>
      <c r="F3995" s="5"/>
    </row>
    <row r="3996" spans="1:6" x14ac:dyDescent="0.2">
      <c r="A3996" s="2">
        <f t="shared" si="249"/>
        <v>42902.249999990323</v>
      </c>
      <c r="B3996">
        <f t="shared" si="250"/>
        <v>6</v>
      </c>
      <c r="C3996">
        <f t="shared" si="251"/>
        <v>6</v>
      </c>
      <c r="D3996" s="5">
        <v>2171.1217999999999</v>
      </c>
      <c r="E3996" s="10">
        <f t="shared" si="248"/>
        <v>2171.1217999999999</v>
      </c>
      <c r="F3996" s="5"/>
    </row>
    <row r="3997" spans="1:6" x14ac:dyDescent="0.2">
      <c r="A3997" s="2">
        <f t="shared" si="249"/>
        <v>42902.291666656987</v>
      </c>
      <c r="B3997">
        <f t="shared" si="250"/>
        <v>6</v>
      </c>
      <c r="C3997">
        <f t="shared" si="251"/>
        <v>7</v>
      </c>
      <c r="D3997" s="5">
        <v>3838.9863499999997</v>
      </c>
      <c r="E3997" s="10">
        <f t="shared" si="248"/>
        <v>3838.9863500000001</v>
      </c>
      <c r="F3997" s="5"/>
    </row>
    <row r="3998" spans="1:6" x14ac:dyDescent="0.2">
      <c r="A3998" s="2">
        <f t="shared" si="249"/>
        <v>42902.333333323651</v>
      </c>
      <c r="B3998">
        <f t="shared" si="250"/>
        <v>6</v>
      </c>
      <c r="C3998">
        <f t="shared" si="251"/>
        <v>8</v>
      </c>
      <c r="D3998" s="5">
        <v>5299.7830499999991</v>
      </c>
      <c r="E3998" s="10">
        <f t="shared" si="248"/>
        <v>5299.7830499999991</v>
      </c>
      <c r="F3998" s="5"/>
    </row>
    <row r="3999" spans="1:6" x14ac:dyDescent="0.2">
      <c r="A3999" s="2">
        <f t="shared" si="249"/>
        <v>42902.374999990316</v>
      </c>
      <c r="B3999">
        <f t="shared" si="250"/>
        <v>6</v>
      </c>
      <c r="C3999">
        <f t="shared" si="251"/>
        <v>9</v>
      </c>
      <c r="D3999" s="5">
        <v>6222.7638499999994</v>
      </c>
      <c r="E3999" s="10">
        <f t="shared" si="248"/>
        <v>6222.7638499999994</v>
      </c>
      <c r="F3999" s="5"/>
    </row>
    <row r="4000" spans="1:6" x14ac:dyDescent="0.2">
      <c r="A4000" s="2">
        <f t="shared" si="249"/>
        <v>42902.41666665698</v>
      </c>
      <c r="B4000">
        <f t="shared" si="250"/>
        <v>6</v>
      </c>
      <c r="C4000">
        <f t="shared" si="251"/>
        <v>10</v>
      </c>
      <c r="D4000" s="5">
        <v>7746.3953999999994</v>
      </c>
      <c r="E4000" s="10">
        <f t="shared" si="248"/>
        <v>7746.3953999999994</v>
      </c>
      <c r="F4000" s="5"/>
    </row>
    <row r="4001" spans="1:6" x14ac:dyDescent="0.2">
      <c r="A4001" s="2">
        <f t="shared" si="249"/>
        <v>42902.458333323644</v>
      </c>
      <c r="B4001">
        <f t="shared" si="250"/>
        <v>6</v>
      </c>
      <c r="C4001">
        <f t="shared" si="251"/>
        <v>11</v>
      </c>
      <c r="D4001" s="5">
        <v>7966.5329999999994</v>
      </c>
      <c r="E4001" s="10">
        <f t="shared" si="248"/>
        <v>7966.5329999999985</v>
      </c>
      <c r="F4001" s="5"/>
    </row>
    <row r="4002" spans="1:6" x14ac:dyDescent="0.2">
      <c r="A4002" s="2">
        <f t="shared" si="249"/>
        <v>42902.499999990308</v>
      </c>
      <c r="B4002">
        <f t="shared" si="250"/>
        <v>6</v>
      </c>
      <c r="C4002">
        <f t="shared" si="251"/>
        <v>12</v>
      </c>
      <c r="D4002" s="5">
        <v>7821.7111999999997</v>
      </c>
      <c r="E4002" s="10">
        <f t="shared" si="248"/>
        <v>7821.7111999999997</v>
      </c>
      <c r="F4002" s="5"/>
    </row>
    <row r="4003" spans="1:6" x14ac:dyDescent="0.2">
      <c r="A4003" s="2">
        <f t="shared" si="249"/>
        <v>42902.541666656973</v>
      </c>
      <c r="B4003">
        <f t="shared" si="250"/>
        <v>6</v>
      </c>
      <c r="C4003">
        <f t="shared" si="251"/>
        <v>13</v>
      </c>
      <c r="D4003" s="5">
        <v>7261.7232999999997</v>
      </c>
      <c r="E4003" s="10">
        <f t="shared" si="248"/>
        <v>7261.7232999999997</v>
      </c>
      <c r="F4003" s="5"/>
    </row>
    <row r="4004" spans="1:6" x14ac:dyDescent="0.2">
      <c r="A4004" s="2">
        <f t="shared" si="249"/>
        <v>42902.583333323637</v>
      </c>
      <c r="B4004">
        <f t="shared" si="250"/>
        <v>6</v>
      </c>
      <c r="C4004">
        <f t="shared" si="251"/>
        <v>14</v>
      </c>
      <c r="D4004" s="5">
        <v>6328.8490499999989</v>
      </c>
      <c r="E4004" s="10">
        <f t="shared" si="248"/>
        <v>6328.8490499999989</v>
      </c>
      <c r="F4004" s="5"/>
    </row>
    <row r="4005" spans="1:6" x14ac:dyDescent="0.2">
      <c r="A4005" s="2">
        <f t="shared" si="249"/>
        <v>42902.624999990301</v>
      </c>
      <c r="B4005">
        <f t="shared" si="250"/>
        <v>6</v>
      </c>
      <c r="C4005">
        <f t="shared" si="251"/>
        <v>15</v>
      </c>
      <c r="D4005" s="5">
        <v>4945.8728499999997</v>
      </c>
      <c r="E4005" s="10">
        <f t="shared" si="248"/>
        <v>4945.8728499999997</v>
      </c>
      <c r="F4005" s="5"/>
    </row>
    <row r="4006" spans="1:6" x14ac:dyDescent="0.2">
      <c r="A4006" s="2">
        <f t="shared" si="249"/>
        <v>42902.666666656965</v>
      </c>
      <c r="B4006">
        <f t="shared" si="250"/>
        <v>6</v>
      </c>
      <c r="C4006">
        <f t="shared" si="251"/>
        <v>16</v>
      </c>
      <c r="D4006" s="5">
        <v>3190.1712999999995</v>
      </c>
      <c r="E4006" s="10">
        <f t="shared" si="248"/>
        <v>3190.1712999999995</v>
      </c>
      <c r="F4006" s="5"/>
    </row>
    <row r="4007" spans="1:6" x14ac:dyDescent="0.2">
      <c r="A4007" s="2">
        <f t="shared" si="249"/>
        <v>42902.70833332363</v>
      </c>
      <c r="B4007">
        <f t="shared" si="250"/>
        <v>6</v>
      </c>
      <c r="C4007">
        <f t="shared" si="251"/>
        <v>17</v>
      </c>
      <c r="D4007" s="5">
        <v>1365.6641</v>
      </c>
      <c r="E4007" s="10">
        <f t="shared" si="248"/>
        <v>1365.6641</v>
      </c>
      <c r="F4007" s="5"/>
    </row>
    <row r="4008" spans="1:6" x14ac:dyDescent="0.2">
      <c r="A4008" s="2">
        <f t="shared" si="249"/>
        <v>42902.749999990294</v>
      </c>
      <c r="B4008">
        <f t="shared" si="250"/>
        <v>6</v>
      </c>
      <c r="C4008">
        <f t="shared" si="251"/>
        <v>18</v>
      </c>
      <c r="D4008" s="5">
        <v>266.22269999999997</v>
      </c>
      <c r="E4008" s="10">
        <f t="shared" si="248"/>
        <v>266.22269999999997</v>
      </c>
      <c r="F4008" s="5"/>
    </row>
    <row r="4009" spans="1:6" x14ac:dyDescent="0.2">
      <c r="A4009" s="2">
        <f t="shared" si="249"/>
        <v>42902.791666656958</v>
      </c>
      <c r="B4009">
        <f t="shared" si="250"/>
        <v>6</v>
      </c>
      <c r="C4009">
        <f t="shared" si="251"/>
        <v>19</v>
      </c>
      <c r="D4009" s="5">
        <v>0</v>
      </c>
      <c r="E4009" s="10">
        <f t="shared" si="248"/>
        <v>0</v>
      </c>
      <c r="F4009" s="5"/>
    </row>
    <row r="4010" spans="1:6" x14ac:dyDescent="0.2">
      <c r="A4010" s="2">
        <f t="shared" si="249"/>
        <v>42902.833333323622</v>
      </c>
      <c r="B4010">
        <f t="shared" si="250"/>
        <v>6</v>
      </c>
      <c r="C4010">
        <f t="shared" si="251"/>
        <v>20</v>
      </c>
      <c r="D4010" s="5">
        <v>0</v>
      </c>
      <c r="E4010" s="10">
        <f t="shared" si="248"/>
        <v>0</v>
      </c>
      <c r="F4010" s="5"/>
    </row>
    <row r="4011" spans="1:6" x14ac:dyDescent="0.2">
      <c r="A4011" s="2">
        <f t="shared" si="249"/>
        <v>42902.874999990287</v>
      </c>
      <c r="B4011">
        <f t="shared" si="250"/>
        <v>6</v>
      </c>
      <c r="C4011">
        <f t="shared" si="251"/>
        <v>21</v>
      </c>
      <c r="D4011" s="5">
        <v>0</v>
      </c>
      <c r="E4011" s="10">
        <f t="shared" si="248"/>
        <v>0</v>
      </c>
      <c r="F4011" s="5"/>
    </row>
    <row r="4012" spans="1:6" x14ac:dyDescent="0.2">
      <c r="A4012" s="2">
        <f t="shared" si="249"/>
        <v>42902.916666656951</v>
      </c>
      <c r="B4012">
        <f t="shared" si="250"/>
        <v>6</v>
      </c>
      <c r="C4012">
        <f t="shared" si="251"/>
        <v>22</v>
      </c>
      <c r="D4012" s="5">
        <v>0</v>
      </c>
      <c r="E4012" s="10">
        <f t="shared" si="248"/>
        <v>0</v>
      </c>
      <c r="F4012" s="5"/>
    </row>
    <row r="4013" spans="1:6" x14ac:dyDescent="0.2">
      <c r="A4013" s="2">
        <f t="shared" si="249"/>
        <v>42902.958333323615</v>
      </c>
      <c r="B4013">
        <f t="shared" si="250"/>
        <v>6</v>
      </c>
      <c r="C4013">
        <f t="shared" si="251"/>
        <v>23</v>
      </c>
      <c r="D4013" s="5">
        <v>0</v>
      </c>
      <c r="E4013" s="10">
        <f t="shared" si="248"/>
        <v>0</v>
      </c>
      <c r="F4013" s="5"/>
    </row>
    <row r="4014" spans="1:6" x14ac:dyDescent="0.2">
      <c r="A4014" s="2">
        <f t="shared" si="249"/>
        <v>42902.999999990279</v>
      </c>
      <c r="B4014">
        <f t="shared" si="250"/>
        <v>6</v>
      </c>
      <c r="C4014">
        <f t="shared" si="251"/>
        <v>0</v>
      </c>
      <c r="D4014" s="5">
        <v>0</v>
      </c>
      <c r="E4014" s="10">
        <f t="shared" si="248"/>
        <v>0</v>
      </c>
      <c r="F4014" s="5"/>
    </row>
    <row r="4015" spans="1:6" x14ac:dyDescent="0.2">
      <c r="A4015" s="2">
        <f t="shared" si="249"/>
        <v>42903.041666656944</v>
      </c>
      <c r="B4015">
        <f t="shared" si="250"/>
        <v>6</v>
      </c>
      <c r="C4015">
        <f t="shared" si="251"/>
        <v>1</v>
      </c>
      <c r="D4015" s="5">
        <v>0</v>
      </c>
      <c r="E4015" s="10">
        <f t="shared" si="248"/>
        <v>0</v>
      </c>
      <c r="F4015" s="5"/>
    </row>
    <row r="4016" spans="1:6" x14ac:dyDescent="0.2">
      <c r="A4016" s="2">
        <f t="shared" si="249"/>
        <v>42903.083333323608</v>
      </c>
      <c r="B4016">
        <f t="shared" si="250"/>
        <v>6</v>
      </c>
      <c r="C4016">
        <f t="shared" si="251"/>
        <v>2</v>
      </c>
      <c r="D4016" s="5">
        <v>0</v>
      </c>
      <c r="E4016" s="10">
        <f t="shared" si="248"/>
        <v>0</v>
      </c>
      <c r="F4016" s="5"/>
    </row>
    <row r="4017" spans="1:6" x14ac:dyDescent="0.2">
      <c r="A4017" s="2">
        <f t="shared" si="249"/>
        <v>42903.124999990272</v>
      </c>
      <c r="B4017">
        <f t="shared" si="250"/>
        <v>6</v>
      </c>
      <c r="C4017">
        <f t="shared" si="251"/>
        <v>3</v>
      </c>
      <c r="D4017" s="5">
        <v>0</v>
      </c>
      <c r="E4017" s="10">
        <f t="shared" si="248"/>
        <v>0</v>
      </c>
      <c r="F4017" s="5"/>
    </row>
    <row r="4018" spans="1:6" x14ac:dyDescent="0.2">
      <c r="A4018" s="2">
        <f t="shared" si="249"/>
        <v>42903.166666656936</v>
      </c>
      <c r="B4018">
        <f t="shared" si="250"/>
        <v>6</v>
      </c>
      <c r="C4018">
        <f t="shared" si="251"/>
        <v>4</v>
      </c>
      <c r="D4018" s="5">
        <v>38.522699999999993</v>
      </c>
      <c r="E4018" s="10">
        <f t="shared" si="248"/>
        <v>38.522699999999993</v>
      </c>
      <c r="F4018" s="5"/>
    </row>
    <row r="4019" spans="1:6" x14ac:dyDescent="0.2">
      <c r="A4019" s="2">
        <f t="shared" si="249"/>
        <v>42903.208333323601</v>
      </c>
      <c r="B4019">
        <f t="shared" si="250"/>
        <v>6</v>
      </c>
      <c r="C4019">
        <f t="shared" si="251"/>
        <v>5</v>
      </c>
      <c r="D4019" s="5">
        <v>278.71744999999999</v>
      </c>
      <c r="E4019" s="10">
        <f t="shared" si="248"/>
        <v>278.71744999999999</v>
      </c>
      <c r="F4019" s="5"/>
    </row>
    <row r="4020" spans="1:6" x14ac:dyDescent="0.2">
      <c r="A4020" s="2">
        <f t="shared" si="249"/>
        <v>42903.249999990265</v>
      </c>
      <c r="B4020">
        <f t="shared" si="250"/>
        <v>6</v>
      </c>
      <c r="C4020">
        <f t="shared" si="251"/>
        <v>6</v>
      </c>
      <c r="D4020" s="5">
        <v>896.67914999999994</v>
      </c>
      <c r="E4020" s="10">
        <f t="shared" si="248"/>
        <v>896.67914999999994</v>
      </c>
      <c r="F4020" s="5"/>
    </row>
    <row r="4021" spans="1:6" x14ac:dyDescent="0.2">
      <c r="A4021" s="2">
        <f t="shared" si="249"/>
        <v>42903.291666656929</v>
      </c>
      <c r="B4021">
        <f t="shared" si="250"/>
        <v>6</v>
      </c>
      <c r="C4021">
        <f t="shared" si="251"/>
        <v>7</v>
      </c>
      <c r="D4021" s="5">
        <v>3108.65355</v>
      </c>
      <c r="E4021" s="10">
        <f t="shared" si="248"/>
        <v>3108.65355</v>
      </c>
      <c r="F4021" s="5"/>
    </row>
    <row r="4022" spans="1:6" x14ac:dyDescent="0.2">
      <c r="A4022" s="2">
        <f t="shared" si="249"/>
        <v>42903.333333323593</v>
      </c>
      <c r="B4022">
        <f t="shared" si="250"/>
        <v>6</v>
      </c>
      <c r="C4022">
        <f t="shared" si="251"/>
        <v>8</v>
      </c>
      <c r="D4022" s="5">
        <v>1978.7819999999999</v>
      </c>
      <c r="E4022" s="10">
        <f t="shared" si="248"/>
        <v>1978.7819999999999</v>
      </c>
      <c r="F4022" s="5"/>
    </row>
    <row r="4023" spans="1:6" x14ac:dyDescent="0.2">
      <c r="A4023" s="2">
        <f t="shared" si="249"/>
        <v>42903.374999990257</v>
      </c>
      <c r="B4023">
        <f t="shared" si="250"/>
        <v>6</v>
      </c>
      <c r="C4023">
        <f t="shared" si="251"/>
        <v>9</v>
      </c>
      <c r="D4023" s="5">
        <v>1168.8588499999998</v>
      </c>
      <c r="E4023" s="10">
        <f t="shared" si="248"/>
        <v>1168.8588499999998</v>
      </c>
      <c r="F4023" s="5"/>
    </row>
    <row r="4024" spans="1:6" x14ac:dyDescent="0.2">
      <c r="A4024" s="2">
        <f t="shared" si="249"/>
        <v>42903.416666656922</v>
      </c>
      <c r="B4024">
        <f t="shared" si="250"/>
        <v>6</v>
      </c>
      <c r="C4024">
        <f t="shared" si="251"/>
        <v>10</v>
      </c>
      <c r="D4024" s="5">
        <v>6002.24215</v>
      </c>
      <c r="E4024" s="10">
        <f t="shared" si="248"/>
        <v>6002.24215</v>
      </c>
      <c r="F4024" s="5"/>
    </row>
    <row r="4025" spans="1:6" x14ac:dyDescent="0.2">
      <c r="A4025" s="2">
        <f t="shared" si="249"/>
        <v>42903.458333323586</v>
      </c>
      <c r="B4025">
        <f t="shared" si="250"/>
        <v>6</v>
      </c>
      <c r="C4025">
        <f t="shared" si="251"/>
        <v>11</v>
      </c>
      <c r="D4025" s="5">
        <v>4605.1462499999998</v>
      </c>
      <c r="E4025" s="10">
        <f t="shared" si="248"/>
        <v>4605.1462499999998</v>
      </c>
      <c r="F4025" s="5"/>
    </row>
    <row r="4026" spans="1:6" x14ac:dyDescent="0.2">
      <c r="A4026" s="2">
        <f t="shared" si="249"/>
        <v>42903.49999999025</v>
      </c>
      <c r="B4026">
        <f t="shared" si="250"/>
        <v>6</v>
      </c>
      <c r="C4026">
        <f t="shared" si="251"/>
        <v>12</v>
      </c>
      <c r="D4026" s="5">
        <v>4528.7551999999996</v>
      </c>
      <c r="E4026" s="10">
        <f t="shared" si="248"/>
        <v>4528.7551999999996</v>
      </c>
      <c r="F4026" s="5"/>
    </row>
    <row r="4027" spans="1:6" x14ac:dyDescent="0.2">
      <c r="A4027" s="2">
        <f t="shared" si="249"/>
        <v>42903.541666656914</v>
      </c>
      <c r="B4027">
        <f t="shared" si="250"/>
        <v>6</v>
      </c>
      <c r="C4027">
        <f t="shared" si="251"/>
        <v>13</v>
      </c>
      <c r="D4027" s="5">
        <v>5374.9194499999994</v>
      </c>
      <c r="E4027" s="10">
        <f t="shared" si="248"/>
        <v>5374.9194499999994</v>
      </c>
      <c r="F4027" s="5"/>
    </row>
    <row r="4028" spans="1:6" x14ac:dyDescent="0.2">
      <c r="A4028" s="2">
        <f t="shared" si="249"/>
        <v>42903.583333323579</v>
      </c>
      <c r="B4028">
        <f t="shared" si="250"/>
        <v>6</v>
      </c>
      <c r="C4028">
        <f t="shared" si="251"/>
        <v>14</v>
      </c>
      <c r="D4028" s="5">
        <v>2765.3796999999995</v>
      </c>
      <c r="E4028" s="10">
        <f t="shared" si="248"/>
        <v>2765.3796999999995</v>
      </c>
      <c r="F4028" s="5"/>
    </row>
    <row r="4029" spans="1:6" x14ac:dyDescent="0.2">
      <c r="A4029" s="2">
        <f t="shared" si="249"/>
        <v>42903.624999990243</v>
      </c>
      <c r="B4029">
        <f t="shared" si="250"/>
        <v>6</v>
      </c>
      <c r="C4029">
        <f t="shared" si="251"/>
        <v>15</v>
      </c>
      <c r="D4029" s="5">
        <v>975.06889999999987</v>
      </c>
      <c r="E4029" s="10">
        <f t="shared" si="248"/>
        <v>975.06889999999987</v>
      </c>
      <c r="F4029" s="5"/>
    </row>
    <row r="4030" spans="1:6" x14ac:dyDescent="0.2">
      <c r="A4030" s="2">
        <f t="shared" si="249"/>
        <v>42903.666666656907</v>
      </c>
      <c r="B4030">
        <f t="shared" si="250"/>
        <v>6</v>
      </c>
      <c r="C4030">
        <f t="shared" si="251"/>
        <v>16</v>
      </c>
      <c r="D4030" s="5">
        <v>783.26039999999989</v>
      </c>
      <c r="E4030" s="10">
        <f t="shared" si="248"/>
        <v>783.26039999999989</v>
      </c>
      <c r="F4030" s="5"/>
    </row>
    <row r="4031" spans="1:6" x14ac:dyDescent="0.2">
      <c r="A4031" s="2">
        <f t="shared" si="249"/>
        <v>42903.708333323571</v>
      </c>
      <c r="B4031">
        <f t="shared" si="250"/>
        <v>6</v>
      </c>
      <c r="C4031">
        <f t="shared" si="251"/>
        <v>17</v>
      </c>
      <c r="D4031" s="5">
        <v>1143.6359</v>
      </c>
      <c r="E4031" s="10">
        <f t="shared" si="248"/>
        <v>1143.6359</v>
      </c>
      <c r="F4031" s="5"/>
    </row>
    <row r="4032" spans="1:6" x14ac:dyDescent="0.2">
      <c r="A4032" s="2">
        <f t="shared" si="249"/>
        <v>42903.749999990236</v>
      </c>
      <c r="B4032">
        <f t="shared" si="250"/>
        <v>6</v>
      </c>
      <c r="C4032">
        <f t="shared" si="251"/>
        <v>18</v>
      </c>
      <c r="D4032" s="5">
        <v>299.86249999999995</v>
      </c>
      <c r="E4032" s="10">
        <f t="shared" si="248"/>
        <v>299.86249999999995</v>
      </c>
      <c r="F4032" s="5"/>
    </row>
    <row r="4033" spans="1:6" x14ac:dyDescent="0.2">
      <c r="A4033" s="2">
        <f t="shared" si="249"/>
        <v>42903.7916666569</v>
      </c>
      <c r="B4033">
        <f t="shared" si="250"/>
        <v>6</v>
      </c>
      <c r="C4033">
        <f t="shared" si="251"/>
        <v>19</v>
      </c>
      <c r="D4033" s="5">
        <v>0</v>
      </c>
      <c r="E4033" s="10">
        <f t="shared" si="248"/>
        <v>0</v>
      </c>
      <c r="F4033" s="5"/>
    </row>
    <row r="4034" spans="1:6" x14ac:dyDescent="0.2">
      <c r="A4034" s="2">
        <f t="shared" si="249"/>
        <v>42903.833333323564</v>
      </c>
      <c r="B4034">
        <f t="shared" si="250"/>
        <v>6</v>
      </c>
      <c r="C4034">
        <f t="shared" si="251"/>
        <v>20</v>
      </c>
      <c r="D4034" s="5">
        <v>0</v>
      </c>
      <c r="E4034" s="10">
        <f t="shared" si="248"/>
        <v>0</v>
      </c>
      <c r="F4034" s="5"/>
    </row>
    <row r="4035" spans="1:6" x14ac:dyDescent="0.2">
      <c r="A4035" s="2">
        <f t="shared" si="249"/>
        <v>42903.874999990228</v>
      </c>
      <c r="B4035">
        <f t="shared" si="250"/>
        <v>6</v>
      </c>
      <c r="C4035">
        <f t="shared" si="251"/>
        <v>21</v>
      </c>
      <c r="D4035" s="5">
        <v>0</v>
      </c>
      <c r="E4035" s="10">
        <f t="shared" si="248"/>
        <v>0</v>
      </c>
      <c r="F4035" s="5"/>
    </row>
    <row r="4036" spans="1:6" x14ac:dyDescent="0.2">
      <c r="A4036" s="2">
        <f t="shared" si="249"/>
        <v>42903.916666656893</v>
      </c>
      <c r="B4036">
        <f t="shared" si="250"/>
        <v>6</v>
      </c>
      <c r="C4036">
        <f t="shared" si="251"/>
        <v>22</v>
      </c>
      <c r="D4036" s="5">
        <v>0</v>
      </c>
      <c r="E4036" s="10">
        <f t="shared" si="248"/>
        <v>0</v>
      </c>
      <c r="F4036" s="5"/>
    </row>
    <row r="4037" spans="1:6" x14ac:dyDescent="0.2">
      <c r="A4037" s="2">
        <f t="shared" si="249"/>
        <v>42903.958333323557</v>
      </c>
      <c r="B4037">
        <f t="shared" si="250"/>
        <v>6</v>
      </c>
      <c r="C4037">
        <f t="shared" si="251"/>
        <v>23</v>
      </c>
      <c r="D4037" s="5">
        <v>0</v>
      </c>
      <c r="E4037" s="10">
        <f t="shared" si="248"/>
        <v>0</v>
      </c>
      <c r="F4037" s="5"/>
    </row>
    <row r="4038" spans="1:6" x14ac:dyDescent="0.2">
      <c r="A4038" s="2">
        <f t="shared" si="249"/>
        <v>42903.999999990221</v>
      </c>
      <c r="B4038">
        <f t="shared" si="250"/>
        <v>6</v>
      </c>
      <c r="C4038">
        <f t="shared" si="251"/>
        <v>0</v>
      </c>
      <c r="D4038" s="5">
        <v>0</v>
      </c>
      <c r="E4038" s="10">
        <f t="shared" si="248"/>
        <v>0</v>
      </c>
      <c r="F4038" s="5"/>
    </row>
    <row r="4039" spans="1:6" x14ac:dyDescent="0.2">
      <c r="A4039" s="2">
        <f t="shared" si="249"/>
        <v>42904.041666656885</v>
      </c>
      <c r="B4039">
        <f t="shared" si="250"/>
        <v>6</v>
      </c>
      <c r="C4039">
        <f t="shared" si="251"/>
        <v>1</v>
      </c>
      <c r="D4039" s="5">
        <v>0</v>
      </c>
      <c r="E4039" s="10">
        <f t="shared" ref="E4039:E4102" si="252">D4039*$B$4/10</f>
        <v>0</v>
      </c>
      <c r="F4039" s="5"/>
    </row>
    <row r="4040" spans="1:6" x14ac:dyDescent="0.2">
      <c r="A4040" s="2">
        <f t="shared" ref="A4040:A4103" si="253">A4039+1/24</f>
        <v>42904.08333332355</v>
      </c>
      <c r="B4040">
        <f t="shared" ref="B4040:B4103" si="254">MONTH(A4040)</f>
        <v>6</v>
      </c>
      <c r="C4040">
        <f t="shared" ref="C4040:C4103" si="255">HOUR(A4040)</f>
        <v>2</v>
      </c>
      <c r="D4040" s="5">
        <v>0</v>
      </c>
      <c r="E4040" s="10">
        <f t="shared" si="252"/>
        <v>0</v>
      </c>
      <c r="F4040" s="5"/>
    </row>
    <row r="4041" spans="1:6" x14ac:dyDescent="0.2">
      <c r="A4041" s="2">
        <f t="shared" si="253"/>
        <v>42904.124999990214</v>
      </c>
      <c r="B4041">
        <f t="shared" si="254"/>
        <v>6</v>
      </c>
      <c r="C4041">
        <f t="shared" si="255"/>
        <v>3</v>
      </c>
      <c r="D4041" s="5">
        <v>0</v>
      </c>
      <c r="E4041" s="10">
        <f t="shared" si="252"/>
        <v>0</v>
      </c>
      <c r="F4041" s="5"/>
    </row>
    <row r="4042" spans="1:6" x14ac:dyDescent="0.2">
      <c r="A4042" s="2">
        <f t="shared" si="253"/>
        <v>42904.166666656878</v>
      </c>
      <c r="B4042">
        <f t="shared" si="254"/>
        <v>6</v>
      </c>
      <c r="C4042">
        <f t="shared" si="255"/>
        <v>4</v>
      </c>
      <c r="D4042" s="5">
        <v>29.364099999999997</v>
      </c>
      <c r="E4042" s="10">
        <f t="shared" si="252"/>
        <v>29.364099999999997</v>
      </c>
      <c r="F4042" s="5"/>
    </row>
    <row r="4043" spans="1:6" x14ac:dyDescent="0.2">
      <c r="A4043" s="2">
        <f t="shared" si="253"/>
        <v>42904.208333323542</v>
      </c>
      <c r="B4043">
        <f t="shared" si="254"/>
        <v>6</v>
      </c>
      <c r="C4043">
        <f t="shared" si="255"/>
        <v>5</v>
      </c>
      <c r="D4043" s="5">
        <v>537.30070000000001</v>
      </c>
      <c r="E4043" s="10">
        <f t="shared" si="252"/>
        <v>537.30070000000001</v>
      </c>
      <c r="F4043" s="5"/>
    </row>
    <row r="4044" spans="1:6" x14ac:dyDescent="0.2">
      <c r="A4044" s="2">
        <f t="shared" si="253"/>
        <v>42904.249999990207</v>
      </c>
      <c r="B4044">
        <f t="shared" si="254"/>
        <v>6</v>
      </c>
      <c r="C4044">
        <f t="shared" si="255"/>
        <v>6</v>
      </c>
      <c r="D4044" s="5">
        <v>493.79619999999994</v>
      </c>
      <c r="E4044" s="10">
        <f t="shared" si="252"/>
        <v>493.79619999999994</v>
      </c>
      <c r="F4044" s="5"/>
    </row>
    <row r="4045" spans="1:6" x14ac:dyDescent="0.2">
      <c r="A4045" s="2">
        <f t="shared" si="253"/>
        <v>42904.291666656871</v>
      </c>
      <c r="B4045">
        <f t="shared" si="254"/>
        <v>6</v>
      </c>
      <c r="C4045">
        <f t="shared" si="255"/>
        <v>7</v>
      </c>
      <c r="D4045" s="5">
        <v>1091.8813</v>
      </c>
      <c r="E4045" s="10">
        <f t="shared" si="252"/>
        <v>1091.8813</v>
      </c>
      <c r="F4045" s="5"/>
    </row>
    <row r="4046" spans="1:6" x14ac:dyDescent="0.2">
      <c r="A4046" s="2">
        <f t="shared" si="253"/>
        <v>42904.333333323535</v>
      </c>
      <c r="B4046">
        <f t="shared" si="254"/>
        <v>6</v>
      </c>
      <c r="C4046">
        <f t="shared" si="255"/>
        <v>8</v>
      </c>
      <c r="D4046" s="5">
        <v>938.74614999999994</v>
      </c>
      <c r="E4046" s="10">
        <f t="shared" si="252"/>
        <v>938.74614999999994</v>
      </c>
      <c r="F4046" s="5"/>
    </row>
    <row r="4047" spans="1:6" x14ac:dyDescent="0.2">
      <c r="A4047" s="2">
        <f t="shared" si="253"/>
        <v>42904.374999990199</v>
      </c>
      <c r="B4047">
        <f t="shared" si="254"/>
        <v>6</v>
      </c>
      <c r="C4047">
        <f t="shared" si="255"/>
        <v>9</v>
      </c>
      <c r="D4047" s="5">
        <v>1254.5867499999999</v>
      </c>
      <c r="E4047" s="10">
        <f t="shared" si="252"/>
        <v>1254.5867499999999</v>
      </c>
      <c r="F4047" s="5"/>
    </row>
    <row r="4048" spans="1:6" x14ac:dyDescent="0.2">
      <c r="A4048" s="2">
        <f t="shared" si="253"/>
        <v>42904.416666656864</v>
      </c>
      <c r="B4048">
        <f t="shared" si="254"/>
        <v>6</v>
      </c>
      <c r="C4048">
        <f t="shared" si="255"/>
        <v>10</v>
      </c>
      <c r="D4048" s="5">
        <v>1730.5878499999999</v>
      </c>
      <c r="E4048" s="10">
        <f t="shared" si="252"/>
        <v>1730.5878499999999</v>
      </c>
      <c r="F4048" s="5"/>
    </row>
    <row r="4049" spans="1:6" x14ac:dyDescent="0.2">
      <c r="A4049" s="2">
        <f t="shared" si="253"/>
        <v>42904.458333323528</v>
      </c>
      <c r="B4049">
        <f t="shared" si="254"/>
        <v>6</v>
      </c>
      <c r="C4049">
        <f t="shared" si="255"/>
        <v>11</v>
      </c>
      <c r="D4049" s="5">
        <v>2673.7143499999997</v>
      </c>
      <c r="E4049" s="10">
        <f t="shared" si="252"/>
        <v>2673.7143499999997</v>
      </c>
      <c r="F4049" s="5"/>
    </row>
    <row r="4050" spans="1:6" x14ac:dyDescent="0.2">
      <c r="A4050" s="2">
        <f t="shared" si="253"/>
        <v>42904.499999990192</v>
      </c>
      <c r="B4050">
        <f t="shared" si="254"/>
        <v>6</v>
      </c>
      <c r="C4050">
        <f t="shared" si="255"/>
        <v>12</v>
      </c>
      <c r="D4050" s="5">
        <v>2433.9174999999996</v>
      </c>
      <c r="E4050" s="10">
        <f t="shared" si="252"/>
        <v>2433.9174999999996</v>
      </c>
      <c r="F4050" s="5"/>
    </row>
    <row r="4051" spans="1:6" x14ac:dyDescent="0.2">
      <c r="A4051" s="2">
        <f t="shared" si="253"/>
        <v>42904.541666656856</v>
      </c>
      <c r="B4051">
        <f t="shared" si="254"/>
        <v>6</v>
      </c>
      <c r="C4051">
        <f t="shared" si="255"/>
        <v>13</v>
      </c>
      <c r="D4051" s="5">
        <v>2530.8935499999998</v>
      </c>
      <c r="E4051" s="10">
        <f t="shared" si="252"/>
        <v>2530.8935499999998</v>
      </c>
      <c r="F4051" s="5"/>
    </row>
    <row r="4052" spans="1:6" x14ac:dyDescent="0.2">
      <c r="A4052" s="2">
        <f t="shared" si="253"/>
        <v>42904.58333332352</v>
      </c>
      <c r="B4052">
        <f t="shared" si="254"/>
        <v>6</v>
      </c>
      <c r="C4052">
        <f t="shared" si="255"/>
        <v>14</v>
      </c>
      <c r="D4052" s="5">
        <v>972.36754999999994</v>
      </c>
      <c r="E4052" s="10">
        <f t="shared" si="252"/>
        <v>972.36754999999994</v>
      </c>
      <c r="F4052" s="5"/>
    </row>
    <row r="4053" spans="1:6" x14ac:dyDescent="0.2">
      <c r="A4053" s="2">
        <f t="shared" si="253"/>
        <v>42904.624999990185</v>
      </c>
      <c r="B4053">
        <f t="shared" si="254"/>
        <v>6</v>
      </c>
      <c r="C4053">
        <f t="shared" si="255"/>
        <v>15</v>
      </c>
      <c r="D4053" s="5">
        <v>1368.9726499999999</v>
      </c>
      <c r="E4053" s="10">
        <f t="shared" si="252"/>
        <v>1368.9726499999999</v>
      </c>
      <c r="F4053" s="5"/>
    </row>
    <row r="4054" spans="1:6" x14ac:dyDescent="0.2">
      <c r="A4054" s="2">
        <f t="shared" si="253"/>
        <v>42904.666666656849</v>
      </c>
      <c r="B4054">
        <f t="shared" si="254"/>
        <v>6</v>
      </c>
      <c r="C4054">
        <f t="shared" si="255"/>
        <v>16</v>
      </c>
      <c r="D4054" s="5">
        <v>1403.1023499999999</v>
      </c>
      <c r="E4054" s="10">
        <f t="shared" si="252"/>
        <v>1403.1023499999999</v>
      </c>
      <c r="F4054" s="5"/>
    </row>
    <row r="4055" spans="1:6" x14ac:dyDescent="0.2">
      <c r="A4055" s="2">
        <f t="shared" si="253"/>
        <v>42904.708333323513</v>
      </c>
      <c r="B4055">
        <f t="shared" si="254"/>
        <v>6</v>
      </c>
      <c r="C4055">
        <f t="shared" si="255"/>
        <v>17</v>
      </c>
      <c r="D4055" s="5">
        <v>1482.9549</v>
      </c>
      <c r="E4055" s="10">
        <f t="shared" si="252"/>
        <v>1482.9549</v>
      </c>
      <c r="F4055" s="5"/>
    </row>
    <row r="4056" spans="1:6" x14ac:dyDescent="0.2">
      <c r="A4056" s="2">
        <f t="shared" si="253"/>
        <v>42904.749999990177</v>
      </c>
      <c r="B4056">
        <f t="shared" si="254"/>
        <v>6</v>
      </c>
      <c r="C4056">
        <f t="shared" si="255"/>
        <v>18</v>
      </c>
      <c r="D4056" s="5">
        <v>370.51159999999999</v>
      </c>
      <c r="E4056" s="10">
        <f t="shared" si="252"/>
        <v>370.51159999999999</v>
      </c>
      <c r="F4056" s="5"/>
    </row>
    <row r="4057" spans="1:6" x14ac:dyDescent="0.2">
      <c r="A4057" s="2">
        <f t="shared" si="253"/>
        <v>42904.791666656842</v>
      </c>
      <c r="B4057">
        <f t="shared" si="254"/>
        <v>6</v>
      </c>
      <c r="C4057">
        <f t="shared" si="255"/>
        <v>19</v>
      </c>
      <c r="D4057" s="5">
        <v>0</v>
      </c>
      <c r="E4057" s="10">
        <f t="shared" si="252"/>
        <v>0</v>
      </c>
      <c r="F4057" s="5"/>
    </row>
    <row r="4058" spans="1:6" x14ac:dyDescent="0.2">
      <c r="A4058" s="2">
        <f t="shared" si="253"/>
        <v>42904.833333323506</v>
      </c>
      <c r="B4058">
        <f t="shared" si="254"/>
        <v>6</v>
      </c>
      <c r="C4058">
        <f t="shared" si="255"/>
        <v>20</v>
      </c>
      <c r="D4058" s="5">
        <v>0</v>
      </c>
      <c r="E4058" s="10">
        <f t="shared" si="252"/>
        <v>0</v>
      </c>
      <c r="F4058" s="5"/>
    </row>
    <row r="4059" spans="1:6" x14ac:dyDescent="0.2">
      <c r="A4059" s="2">
        <f t="shared" si="253"/>
        <v>42904.87499999017</v>
      </c>
      <c r="B4059">
        <f t="shared" si="254"/>
        <v>6</v>
      </c>
      <c r="C4059">
        <f t="shared" si="255"/>
        <v>21</v>
      </c>
      <c r="D4059" s="5">
        <v>0</v>
      </c>
      <c r="E4059" s="10">
        <f t="shared" si="252"/>
        <v>0</v>
      </c>
      <c r="F4059" s="5"/>
    </row>
    <row r="4060" spans="1:6" x14ac:dyDescent="0.2">
      <c r="A4060" s="2">
        <f t="shared" si="253"/>
        <v>42904.916666656834</v>
      </c>
      <c r="B4060">
        <f t="shared" si="254"/>
        <v>6</v>
      </c>
      <c r="C4060">
        <f t="shared" si="255"/>
        <v>22</v>
      </c>
      <c r="D4060" s="5">
        <v>0</v>
      </c>
      <c r="E4060" s="10">
        <f t="shared" si="252"/>
        <v>0</v>
      </c>
      <c r="F4060" s="5"/>
    </row>
    <row r="4061" spans="1:6" x14ac:dyDescent="0.2">
      <c r="A4061" s="2">
        <f t="shared" si="253"/>
        <v>42904.958333323499</v>
      </c>
      <c r="B4061">
        <f t="shared" si="254"/>
        <v>6</v>
      </c>
      <c r="C4061">
        <f t="shared" si="255"/>
        <v>23</v>
      </c>
      <c r="D4061" s="5">
        <v>0</v>
      </c>
      <c r="E4061" s="10">
        <f t="shared" si="252"/>
        <v>0</v>
      </c>
      <c r="F4061" s="5"/>
    </row>
    <row r="4062" spans="1:6" x14ac:dyDescent="0.2">
      <c r="A4062" s="2">
        <f t="shared" si="253"/>
        <v>42904.999999990163</v>
      </c>
      <c r="B4062">
        <f t="shared" si="254"/>
        <v>6</v>
      </c>
      <c r="C4062">
        <f t="shared" si="255"/>
        <v>0</v>
      </c>
      <c r="D4062" s="5">
        <v>0</v>
      </c>
      <c r="E4062" s="10">
        <f t="shared" si="252"/>
        <v>0</v>
      </c>
      <c r="F4062" s="5"/>
    </row>
    <row r="4063" spans="1:6" x14ac:dyDescent="0.2">
      <c r="A4063" s="2">
        <f t="shared" si="253"/>
        <v>42905.041666656827</v>
      </c>
      <c r="B4063">
        <f t="shared" si="254"/>
        <v>6</v>
      </c>
      <c r="C4063">
        <f t="shared" si="255"/>
        <v>1</v>
      </c>
      <c r="D4063" s="5">
        <v>0</v>
      </c>
      <c r="E4063" s="10">
        <f t="shared" si="252"/>
        <v>0</v>
      </c>
      <c r="F4063" s="5"/>
    </row>
    <row r="4064" spans="1:6" x14ac:dyDescent="0.2">
      <c r="A4064" s="2">
        <f t="shared" si="253"/>
        <v>42905.083333323491</v>
      </c>
      <c r="B4064">
        <f t="shared" si="254"/>
        <v>6</v>
      </c>
      <c r="C4064">
        <f t="shared" si="255"/>
        <v>2</v>
      </c>
      <c r="D4064" s="5">
        <v>0</v>
      </c>
      <c r="E4064" s="10">
        <f t="shared" si="252"/>
        <v>0</v>
      </c>
      <c r="F4064" s="5"/>
    </row>
    <row r="4065" spans="1:6" x14ac:dyDescent="0.2">
      <c r="A4065" s="2">
        <f t="shared" si="253"/>
        <v>42905.124999990156</v>
      </c>
      <c r="B4065">
        <f t="shared" si="254"/>
        <v>6</v>
      </c>
      <c r="C4065">
        <f t="shared" si="255"/>
        <v>3</v>
      </c>
      <c r="D4065" s="5">
        <v>0</v>
      </c>
      <c r="E4065" s="10">
        <f t="shared" si="252"/>
        <v>0</v>
      </c>
      <c r="F4065" s="5"/>
    </row>
    <row r="4066" spans="1:6" x14ac:dyDescent="0.2">
      <c r="A4066" s="2">
        <f t="shared" si="253"/>
        <v>42905.16666665682</v>
      </c>
      <c r="B4066">
        <f t="shared" si="254"/>
        <v>6</v>
      </c>
      <c r="C4066">
        <f t="shared" si="255"/>
        <v>4</v>
      </c>
      <c r="D4066" s="5">
        <v>10.00385</v>
      </c>
      <c r="E4066" s="10">
        <f t="shared" si="252"/>
        <v>10.00385</v>
      </c>
      <c r="F4066" s="5"/>
    </row>
    <row r="4067" spans="1:6" x14ac:dyDescent="0.2">
      <c r="A4067" s="2">
        <f t="shared" si="253"/>
        <v>42905.208333323484</v>
      </c>
      <c r="B4067">
        <f t="shared" si="254"/>
        <v>6</v>
      </c>
      <c r="C4067">
        <f t="shared" si="255"/>
        <v>5</v>
      </c>
      <c r="D4067" s="5">
        <v>471.66904999999997</v>
      </c>
      <c r="E4067" s="10">
        <f t="shared" si="252"/>
        <v>471.66904999999997</v>
      </c>
      <c r="F4067" s="5"/>
    </row>
    <row r="4068" spans="1:6" x14ac:dyDescent="0.2">
      <c r="A4068" s="2">
        <f t="shared" si="253"/>
        <v>42905.249999990148</v>
      </c>
      <c r="B4068">
        <f t="shared" si="254"/>
        <v>6</v>
      </c>
      <c r="C4068">
        <f t="shared" si="255"/>
        <v>6</v>
      </c>
      <c r="D4068" s="5">
        <v>1192.6052</v>
      </c>
      <c r="E4068" s="10">
        <f t="shared" si="252"/>
        <v>1192.6052</v>
      </c>
      <c r="F4068" s="5"/>
    </row>
    <row r="4069" spans="1:6" x14ac:dyDescent="0.2">
      <c r="A4069" s="2">
        <f t="shared" si="253"/>
        <v>42905.291666656813</v>
      </c>
      <c r="B4069">
        <f t="shared" si="254"/>
        <v>6</v>
      </c>
      <c r="C4069">
        <f t="shared" si="255"/>
        <v>7</v>
      </c>
      <c r="D4069" s="5">
        <v>2217.1677999999997</v>
      </c>
      <c r="E4069" s="10">
        <f t="shared" si="252"/>
        <v>2217.1677999999997</v>
      </c>
      <c r="F4069" s="5"/>
    </row>
    <row r="4070" spans="1:6" x14ac:dyDescent="0.2">
      <c r="A4070" s="2">
        <f t="shared" si="253"/>
        <v>42905.333333323477</v>
      </c>
      <c r="B4070">
        <f t="shared" si="254"/>
        <v>6</v>
      </c>
      <c r="C4070">
        <f t="shared" si="255"/>
        <v>8</v>
      </c>
      <c r="D4070" s="5">
        <v>3224.05375</v>
      </c>
      <c r="E4070" s="10">
        <f t="shared" si="252"/>
        <v>3224.05375</v>
      </c>
      <c r="F4070" s="5"/>
    </row>
    <row r="4071" spans="1:6" x14ac:dyDescent="0.2">
      <c r="A4071" s="2">
        <f t="shared" si="253"/>
        <v>42905.374999990141</v>
      </c>
      <c r="B4071">
        <f t="shared" si="254"/>
        <v>6</v>
      </c>
      <c r="C4071">
        <f t="shared" si="255"/>
        <v>9</v>
      </c>
      <c r="D4071" s="5">
        <v>6865.5402499999991</v>
      </c>
      <c r="E4071" s="10">
        <f t="shared" si="252"/>
        <v>6865.54025</v>
      </c>
      <c r="F4071" s="5"/>
    </row>
    <row r="4072" spans="1:6" x14ac:dyDescent="0.2">
      <c r="A4072" s="2">
        <f t="shared" si="253"/>
        <v>42905.416666656805</v>
      </c>
      <c r="B4072">
        <f t="shared" si="254"/>
        <v>6</v>
      </c>
      <c r="C4072">
        <f t="shared" si="255"/>
        <v>10</v>
      </c>
      <c r="D4072" s="5">
        <v>5503.5917999999992</v>
      </c>
      <c r="E4072" s="10">
        <f t="shared" si="252"/>
        <v>5503.5917999999992</v>
      </c>
      <c r="F4072" s="5"/>
    </row>
    <row r="4073" spans="1:6" x14ac:dyDescent="0.2">
      <c r="A4073" s="2">
        <f t="shared" si="253"/>
        <v>42905.45833332347</v>
      </c>
      <c r="B4073">
        <f t="shared" si="254"/>
        <v>6</v>
      </c>
      <c r="C4073">
        <f t="shared" si="255"/>
        <v>11</v>
      </c>
      <c r="D4073" s="5">
        <v>4403.66165</v>
      </c>
      <c r="E4073" s="10">
        <f t="shared" si="252"/>
        <v>4403.66165</v>
      </c>
      <c r="F4073" s="5"/>
    </row>
    <row r="4074" spans="1:6" x14ac:dyDescent="0.2">
      <c r="A4074" s="2">
        <f t="shared" si="253"/>
        <v>42905.499999990134</v>
      </c>
      <c r="B4074">
        <f t="shared" si="254"/>
        <v>6</v>
      </c>
      <c r="C4074">
        <f t="shared" si="255"/>
        <v>12</v>
      </c>
      <c r="D4074" s="5">
        <v>3771.7527499999997</v>
      </c>
      <c r="E4074" s="10">
        <f t="shared" si="252"/>
        <v>3771.7527499999997</v>
      </c>
      <c r="F4074" s="5"/>
    </row>
    <row r="4075" spans="1:6" x14ac:dyDescent="0.2">
      <c r="A4075" s="2">
        <f t="shared" si="253"/>
        <v>42905.541666656798</v>
      </c>
      <c r="B4075">
        <f t="shared" si="254"/>
        <v>6</v>
      </c>
      <c r="C4075">
        <f t="shared" si="255"/>
        <v>13</v>
      </c>
      <c r="D4075" s="5">
        <v>7278.2660499999993</v>
      </c>
      <c r="E4075" s="10">
        <f t="shared" si="252"/>
        <v>7278.2660500000002</v>
      </c>
      <c r="F4075" s="5"/>
    </row>
    <row r="4076" spans="1:6" x14ac:dyDescent="0.2">
      <c r="A4076" s="2">
        <f t="shared" si="253"/>
        <v>42905.583333323462</v>
      </c>
      <c r="B4076">
        <f t="shared" si="254"/>
        <v>6</v>
      </c>
      <c r="C4076">
        <f t="shared" si="255"/>
        <v>14</v>
      </c>
      <c r="D4076" s="5">
        <v>3817.2766499999998</v>
      </c>
      <c r="E4076" s="10">
        <f t="shared" si="252"/>
        <v>3817.2766499999998</v>
      </c>
      <c r="F4076" s="5"/>
    </row>
    <row r="4077" spans="1:6" x14ac:dyDescent="0.2">
      <c r="A4077" s="2">
        <f t="shared" si="253"/>
        <v>42905.624999990127</v>
      </c>
      <c r="B4077">
        <f t="shared" si="254"/>
        <v>6</v>
      </c>
      <c r="C4077">
        <f t="shared" si="255"/>
        <v>15</v>
      </c>
      <c r="D4077" s="5">
        <v>4963.0113000000001</v>
      </c>
      <c r="E4077" s="10">
        <f t="shared" si="252"/>
        <v>4963.0113000000001</v>
      </c>
      <c r="F4077" s="5"/>
    </row>
    <row r="4078" spans="1:6" x14ac:dyDescent="0.2">
      <c r="A4078" s="2">
        <f t="shared" si="253"/>
        <v>42905.666666656791</v>
      </c>
      <c r="B4078">
        <f t="shared" si="254"/>
        <v>6</v>
      </c>
      <c r="C4078">
        <f t="shared" si="255"/>
        <v>16</v>
      </c>
      <c r="D4078" s="5">
        <v>3225.2129499999996</v>
      </c>
      <c r="E4078" s="10">
        <f t="shared" si="252"/>
        <v>3225.2129499999996</v>
      </c>
      <c r="F4078" s="5"/>
    </row>
    <row r="4079" spans="1:6" x14ac:dyDescent="0.2">
      <c r="A4079" s="2">
        <f t="shared" si="253"/>
        <v>42905.708333323455</v>
      </c>
      <c r="B4079">
        <f t="shared" si="254"/>
        <v>6</v>
      </c>
      <c r="C4079">
        <f t="shared" si="255"/>
        <v>17</v>
      </c>
      <c r="D4079" s="5">
        <v>1396.7037499999999</v>
      </c>
      <c r="E4079" s="10">
        <f t="shared" si="252"/>
        <v>1396.7037499999999</v>
      </c>
      <c r="F4079" s="5"/>
    </row>
    <row r="4080" spans="1:6" x14ac:dyDescent="0.2">
      <c r="A4080" s="2">
        <f t="shared" si="253"/>
        <v>42905.749999990119</v>
      </c>
      <c r="B4080">
        <f t="shared" si="254"/>
        <v>6</v>
      </c>
      <c r="C4080">
        <f t="shared" si="255"/>
        <v>18</v>
      </c>
      <c r="D4080" s="5">
        <v>255.16889999999998</v>
      </c>
      <c r="E4080" s="10">
        <f t="shared" si="252"/>
        <v>255.16889999999998</v>
      </c>
      <c r="F4080" s="5"/>
    </row>
    <row r="4081" spans="1:6" x14ac:dyDescent="0.2">
      <c r="A4081" s="2">
        <f t="shared" si="253"/>
        <v>42905.791666656783</v>
      </c>
      <c r="B4081">
        <f t="shared" si="254"/>
        <v>6</v>
      </c>
      <c r="C4081">
        <f t="shared" si="255"/>
        <v>19</v>
      </c>
      <c r="D4081" s="5">
        <v>0</v>
      </c>
      <c r="E4081" s="10">
        <f t="shared" si="252"/>
        <v>0</v>
      </c>
      <c r="F4081" s="5"/>
    </row>
    <row r="4082" spans="1:6" x14ac:dyDescent="0.2">
      <c r="A4082" s="2">
        <f t="shared" si="253"/>
        <v>42905.833333323448</v>
      </c>
      <c r="B4082">
        <f t="shared" si="254"/>
        <v>6</v>
      </c>
      <c r="C4082">
        <f t="shared" si="255"/>
        <v>20</v>
      </c>
      <c r="D4082" s="5">
        <v>0</v>
      </c>
      <c r="E4082" s="10">
        <f t="shared" si="252"/>
        <v>0</v>
      </c>
      <c r="F4082" s="5"/>
    </row>
    <row r="4083" spans="1:6" x14ac:dyDescent="0.2">
      <c r="A4083" s="2">
        <f t="shared" si="253"/>
        <v>42905.874999990112</v>
      </c>
      <c r="B4083">
        <f t="shared" si="254"/>
        <v>6</v>
      </c>
      <c r="C4083">
        <f t="shared" si="255"/>
        <v>21</v>
      </c>
      <c r="D4083" s="5">
        <v>0</v>
      </c>
      <c r="E4083" s="10">
        <f t="shared" si="252"/>
        <v>0</v>
      </c>
      <c r="F4083" s="5"/>
    </row>
    <row r="4084" spans="1:6" x14ac:dyDescent="0.2">
      <c r="A4084" s="2">
        <f t="shared" si="253"/>
        <v>42905.916666656776</v>
      </c>
      <c r="B4084">
        <f t="shared" si="254"/>
        <v>6</v>
      </c>
      <c r="C4084">
        <f t="shared" si="255"/>
        <v>22</v>
      </c>
      <c r="D4084" s="5">
        <v>0</v>
      </c>
      <c r="E4084" s="10">
        <f t="shared" si="252"/>
        <v>0</v>
      </c>
      <c r="F4084" s="5"/>
    </row>
    <row r="4085" spans="1:6" x14ac:dyDescent="0.2">
      <c r="A4085" s="2">
        <f t="shared" si="253"/>
        <v>42905.95833332344</v>
      </c>
      <c r="B4085">
        <f t="shared" si="254"/>
        <v>6</v>
      </c>
      <c r="C4085">
        <f t="shared" si="255"/>
        <v>23</v>
      </c>
      <c r="D4085" s="5">
        <v>0</v>
      </c>
      <c r="E4085" s="10">
        <f t="shared" si="252"/>
        <v>0</v>
      </c>
      <c r="F4085" s="5"/>
    </row>
    <row r="4086" spans="1:6" x14ac:dyDescent="0.2">
      <c r="A4086" s="2">
        <f t="shared" si="253"/>
        <v>42905.999999990105</v>
      </c>
      <c r="B4086">
        <f t="shared" si="254"/>
        <v>6</v>
      </c>
      <c r="C4086">
        <f t="shared" si="255"/>
        <v>0</v>
      </c>
      <c r="D4086" s="5">
        <v>0</v>
      </c>
      <c r="E4086" s="10">
        <f t="shared" si="252"/>
        <v>0</v>
      </c>
      <c r="F4086" s="5"/>
    </row>
    <row r="4087" spans="1:6" x14ac:dyDescent="0.2">
      <c r="A4087" s="2">
        <f t="shared" si="253"/>
        <v>42906.041666656769</v>
      </c>
      <c r="B4087">
        <f t="shared" si="254"/>
        <v>6</v>
      </c>
      <c r="C4087">
        <f t="shared" si="255"/>
        <v>1</v>
      </c>
      <c r="D4087" s="5">
        <v>0</v>
      </c>
      <c r="E4087" s="10">
        <f t="shared" si="252"/>
        <v>0</v>
      </c>
      <c r="F4087" s="5"/>
    </row>
    <row r="4088" spans="1:6" x14ac:dyDescent="0.2">
      <c r="A4088" s="2">
        <f t="shared" si="253"/>
        <v>42906.083333323433</v>
      </c>
      <c r="B4088">
        <f t="shared" si="254"/>
        <v>6</v>
      </c>
      <c r="C4088">
        <f t="shared" si="255"/>
        <v>2</v>
      </c>
      <c r="D4088" s="5">
        <v>0</v>
      </c>
      <c r="E4088" s="10">
        <f t="shared" si="252"/>
        <v>0</v>
      </c>
      <c r="F4088" s="5"/>
    </row>
    <row r="4089" spans="1:6" x14ac:dyDescent="0.2">
      <c r="A4089" s="2">
        <f t="shared" si="253"/>
        <v>42906.124999990097</v>
      </c>
      <c r="B4089">
        <f t="shared" si="254"/>
        <v>6</v>
      </c>
      <c r="C4089">
        <f t="shared" si="255"/>
        <v>3</v>
      </c>
      <c r="D4089" s="5">
        <v>0</v>
      </c>
      <c r="E4089" s="10">
        <f t="shared" si="252"/>
        <v>0</v>
      </c>
      <c r="F4089" s="5"/>
    </row>
    <row r="4090" spans="1:6" x14ac:dyDescent="0.2">
      <c r="A4090" s="2">
        <f t="shared" si="253"/>
        <v>42906.166666656762</v>
      </c>
      <c r="B4090">
        <f t="shared" si="254"/>
        <v>6</v>
      </c>
      <c r="C4090">
        <f t="shared" si="255"/>
        <v>4</v>
      </c>
      <c r="D4090" s="5">
        <v>75.25484999999999</v>
      </c>
      <c r="E4090" s="10">
        <f t="shared" si="252"/>
        <v>75.25484999999999</v>
      </c>
      <c r="F4090" s="5"/>
    </row>
    <row r="4091" spans="1:6" x14ac:dyDescent="0.2">
      <c r="A4091" s="2">
        <f t="shared" si="253"/>
        <v>42906.208333323426</v>
      </c>
      <c r="B4091">
        <f t="shared" si="254"/>
        <v>6</v>
      </c>
      <c r="C4091">
        <f t="shared" si="255"/>
        <v>5</v>
      </c>
      <c r="D4091" s="5">
        <v>624.42239999999993</v>
      </c>
      <c r="E4091" s="10">
        <f t="shared" si="252"/>
        <v>624.42239999999993</v>
      </c>
      <c r="F4091" s="5"/>
    </row>
    <row r="4092" spans="1:6" x14ac:dyDescent="0.2">
      <c r="A4092" s="2">
        <f t="shared" si="253"/>
        <v>42906.24999999009</v>
      </c>
      <c r="B4092">
        <f t="shared" si="254"/>
        <v>6</v>
      </c>
      <c r="C4092">
        <f t="shared" si="255"/>
        <v>6</v>
      </c>
      <c r="D4092" s="5">
        <v>2533.0612999999994</v>
      </c>
      <c r="E4092" s="10">
        <f t="shared" si="252"/>
        <v>2533.0612999999994</v>
      </c>
      <c r="F4092" s="5"/>
    </row>
    <row r="4093" spans="1:6" x14ac:dyDescent="0.2">
      <c r="A4093" s="2">
        <f t="shared" si="253"/>
        <v>42906.291666656754</v>
      </c>
      <c r="B4093">
        <f t="shared" si="254"/>
        <v>6</v>
      </c>
      <c r="C4093">
        <f t="shared" si="255"/>
        <v>7</v>
      </c>
      <c r="D4093" s="5">
        <v>4620.3319999999994</v>
      </c>
      <c r="E4093" s="10">
        <f t="shared" si="252"/>
        <v>4620.3319999999994</v>
      </c>
      <c r="F4093" s="5"/>
    </row>
    <row r="4094" spans="1:6" x14ac:dyDescent="0.2">
      <c r="A4094" s="2">
        <f t="shared" si="253"/>
        <v>42906.333333323419</v>
      </c>
      <c r="B4094">
        <f t="shared" si="254"/>
        <v>6</v>
      </c>
      <c r="C4094">
        <f t="shared" si="255"/>
        <v>8</v>
      </c>
      <c r="D4094" s="5">
        <v>6311.8693000000003</v>
      </c>
      <c r="E4094" s="10">
        <f t="shared" si="252"/>
        <v>6311.8693000000003</v>
      </c>
      <c r="F4094" s="5"/>
    </row>
    <row r="4095" spans="1:6" x14ac:dyDescent="0.2">
      <c r="A4095" s="2">
        <f t="shared" si="253"/>
        <v>42906.374999990083</v>
      </c>
      <c r="B4095">
        <f t="shared" si="254"/>
        <v>6</v>
      </c>
      <c r="C4095">
        <f t="shared" si="255"/>
        <v>9</v>
      </c>
      <c r="D4095" s="5">
        <v>7508.5926499999996</v>
      </c>
      <c r="E4095" s="10">
        <f t="shared" si="252"/>
        <v>7508.5926500000005</v>
      </c>
      <c r="F4095" s="5"/>
    </row>
    <row r="4096" spans="1:6" x14ac:dyDescent="0.2">
      <c r="A4096" s="2">
        <f t="shared" si="253"/>
        <v>42906.416666656747</v>
      </c>
      <c r="B4096">
        <f t="shared" si="254"/>
        <v>6</v>
      </c>
      <c r="C4096">
        <f t="shared" si="255"/>
        <v>10</v>
      </c>
      <c r="D4096" s="5">
        <v>8237.7961500000001</v>
      </c>
      <c r="E4096" s="10">
        <f t="shared" si="252"/>
        <v>8237.7961500000001</v>
      </c>
      <c r="F4096" s="5"/>
    </row>
    <row r="4097" spans="1:6" x14ac:dyDescent="0.2">
      <c r="A4097" s="2">
        <f t="shared" si="253"/>
        <v>42906.458333323411</v>
      </c>
      <c r="B4097">
        <f t="shared" si="254"/>
        <v>6</v>
      </c>
      <c r="C4097">
        <f t="shared" si="255"/>
        <v>11</v>
      </c>
      <c r="D4097" s="5">
        <v>8506.7696499999984</v>
      </c>
      <c r="E4097" s="10">
        <f t="shared" si="252"/>
        <v>8506.7696499999984</v>
      </c>
      <c r="F4097" s="5"/>
    </row>
    <row r="4098" spans="1:6" x14ac:dyDescent="0.2">
      <c r="A4098" s="2">
        <f t="shared" si="253"/>
        <v>42906.499999990076</v>
      </c>
      <c r="B4098">
        <f t="shared" si="254"/>
        <v>6</v>
      </c>
      <c r="C4098">
        <f t="shared" si="255"/>
        <v>12</v>
      </c>
      <c r="D4098" s="5">
        <v>8326.7325499999988</v>
      </c>
      <c r="E4098" s="10">
        <f t="shared" si="252"/>
        <v>8326.7325499999988</v>
      </c>
      <c r="F4098" s="5"/>
    </row>
    <row r="4099" spans="1:6" x14ac:dyDescent="0.2">
      <c r="A4099" s="2">
        <f t="shared" si="253"/>
        <v>42906.54166665674</v>
      </c>
      <c r="B4099">
        <f t="shared" si="254"/>
        <v>6</v>
      </c>
      <c r="C4099">
        <f t="shared" si="255"/>
        <v>13</v>
      </c>
      <c r="D4099" s="5">
        <v>7761.2936499999996</v>
      </c>
      <c r="E4099" s="10">
        <f t="shared" si="252"/>
        <v>7761.2936499999996</v>
      </c>
      <c r="F4099" s="5"/>
    </row>
    <row r="4100" spans="1:6" x14ac:dyDescent="0.2">
      <c r="A4100" s="2">
        <f t="shared" si="253"/>
        <v>42906.583333323404</v>
      </c>
      <c r="B4100">
        <f t="shared" si="254"/>
        <v>6</v>
      </c>
      <c r="C4100">
        <f t="shared" si="255"/>
        <v>14</v>
      </c>
      <c r="D4100" s="5">
        <v>6749.6317499999996</v>
      </c>
      <c r="E4100" s="10">
        <f t="shared" si="252"/>
        <v>6749.6317499999986</v>
      </c>
      <c r="F4100" s="5"/>
    </row>
    <row r="4101" spans="1:6" x14ac:dyDescent="0.2">
      <c r="A4101" s="2">
        <f t="shared" si="253"/>
        <v>42906.624999990068</v>
      </c>
      <c r="B4101">
        <f t="shared" si="254"/>
        <v>6</v>
      </c>
      <c r="C4101">
        <f t="shared" si="255"/>
        <v>15</v>
      </c>
      <c r="D4101" s="5">
        <v>5296.9149499999994</v>
      </c>
      <c r="E4101" s="10">
        <f t="shared" si="252"/>
        <v>5296.9149499999994</v>
      </c>
      <c r="F4101" s="5"/>
    </row>
    <row r="4102" spans="1:6" x14ac:dyDescent="0.2">
      <c r="A4102" s="2">
        <f t="shared" si="253"/>
        <v>42906.666666656733</v>
      </c>
      <c r="B4102">
        <f t="shared" si="254"/>
        <v>6</v>
      </c>
      <c r="C4102">
        <f t="shared" si="255"/>
        <v>16</v>
      </c>
      <c r="D4102" s="5">
        <v>3469.2958499999995</v>
      </c>
      <c r="E4102" s="10">
        <f t="shared" si="252"/>
        <v>3469.2958499999995</v>
      </c>
      <c r="F4102" s="5"/>
    </row>
    <row r="4103" spans="1:6" x14ac:dyDescent="0.2">
      <c r="A4103" s="2">
        <f t="shared" si="253"/>
        <v>42906.708333323397</v>
      </c>
      <c r="B4103">
        <f t="shared" si="254"/>
        <v>6</v>
      </c>
      <c r="C4103">
        <f t="shared" si="255"/>
        <v>17</v>
      </c>
      <c r="D4103" s="5">
        <v>1446.3814499999999</v>
      </c>
      <c r="E4103" s="10">
        <f t="shared" ref="E4103:E4166" si="256">D4103*$B$4/10</f>
        <v>1446.3814499999999</v>
      </c>
      <c r="F4103" s="5"/>
    </row>
    <row r="4104" spans="1:6" x14ac:dyDescent="0.2">
      <c r="A4104" s="2">
        <f t="shared" ref="A4104:A4167" si="257">A4103+1/24</f>
        <v>42906.749999990061</v>
      </c>
      <c r="B4104">
        <f t="shared" ref="B4104:B4167" si="258">MONTH(A4104)</f>
        <v>6</v>
      </c>
      <c r="C4104">
        <f t="shared" ref="C4104:C4167" si="259">HOUR(A4104)</f>
        <v>18</v>
      </c>
      <c r="D4104" s="5">
        <v>214.43359999999998</v>
      </c>
      <c r="E4104" s="10">
        <f t="shared" si="256"/>
        <v>214.43359999999998</v>
      </c>
      <c r="F4104" s="5"/>
    </row>
    <row r="4105" spans="1:6" x14ac:dyDescent="0.2">
      <c r="A4105" s="2">
        <f t="shared" si="257"/>
        <v>42906.791666656725</v>
      </c>
      <c r="B4105">
        <f t="shared" si="258"/>
        <v>6</v>
      </c>
      <c r="C4105">
        <f t="shared" si="259"/>
        <v>19</v>
      </c>
      <c r="D4105" s="5">
        <v>0</v>
      </c>
      <c r="E4105" s="10">
        <f t="shared" si="256"/>
        <v>0</v>
      </c>
      <c r="F4105" s="5"/>
    </row>
    <row r="4106" spans="1:6" x14ac:dyDescent="0.2">
      <c r="A4106" s="2">
        <f t="shared" si="257"/>
        <v>42906.83333332339</v>
      </c>
      <c r="B4106">
        <f t="shared" si="258"/>
        <v>6</v>
      </c>
      <c r="C4106">
        <f t="shared" si="259"/>
        <v>20</v>
      </c>
      <c r="D4106" s="5">
        <v>0</v>
      </c>
      <c r="E4106" s="10">
        <f t="shared" si="256"/>
        <v>0</v>
      </c>
      <c r="F4106" s="5"/>
    </row>
    <row r="4107" spans="1:6" x14ac:dyDescent="0.2">
      <c r="A4107" s="2">
        <f t="shared" si="257"/>
        <v>42906.874999990054</v>
      </c>
      <c r="B4107">
        <f t="shared" si="258"/>
        <v>6</v>
      </c>
      <c r="C4107">
        <f t="shared" si="259"/>
        <v>21</v>
      </c>
      <c r="D4107" s="5">
        <v>0</v>
      </c>
      <c r="E4107" s="10">
        <f t="shared" si="256"/>
        <v>0</v>
      </c>
      <c r="F4107" s="5"/>
    </row>
    <row r="4108" spans="1:6" x14ac:dyDescent="0.2">
      <c r="A4108" s="2">
        <f t="shared" si="257"/>
        <v>42906.916666656718</v>
      </c>
      <c r="B4108">
        <f t="shared" si="258"/>
        <v>6</v>
      </c>
      <c r="C4108">
        <f t="shared" si="259"/>
        <v>22</v>
      </c>
      <c r="D4108" s="5">
        <v>0</v>
      </c>
      <c r="E4108" s="10">
        <f t="shared" si="256"/>
        <v>0</v>
      </c>
      <c r="F4108" s="5"/>
    </row>
    <row r="4109" spans="1:6" x14ac:dyDescent="0.2">
      <c r="A4109" s="2">
        <f t="shared" si="257"/>
        <v>42906.958333323382</v>
      </c>
      <c r="B4109">
        <f t="shared" si="258"/>
        <v>6</v>
      </c>
      <c r="C4109">
        <f t="shared" si="259"/>
        <v>23</v>
      </c>
      <c r="D4109" s="5">
        <v>0</v>
      </c>
      <c r="E4109" s="10">
        <f t="shared" si="256"/>
        <v>0</v>
      </c>
      <c r="F4109" s="5"/>
    </row>
    <row r="4110" spans="1:6" x14ac:dyDescent="0.2">
      <c r="A4110" s="2">
        <f t="shared" si="257"/>
        <v>42906.999999990046</v>
      </c>
      <c r="B4110">
        <f t="shared" si="258"/>
        <v>6</v>
      </c>
      <c r="C4110">
        <f t="shared" si="259"/>
        <v>0</v>
      </c>
      <c r="D4110" s="5">
        <v>0</v>
      </c>
      <c r="E4110" s="10">
        <f t="shared" si="256"/>
        <v>0</v>
      </c>
      <c r="F4110" s="5"/>
    </row>
    <row r="4111" spans="1:6" x14ac:dyDescent="0.2">
      <c r="A4111" s="2">
        <f t="shared" si="257"/>
        <v>42907.041666656711</v>
      </c>
      <c r="B4111">
        <f t="shared" si="258"/>
        <v>6</v>
      </c>
      <c r="C4111">
        <f t="shared" si="259"/>
        <v>1</v>
      </c>
      <c r="D4111" s="5">
        <v>0</v>
      </c>
      <c r="E4111" s="10">
        <f t="shared" si="256"/>
        <v>0</v>
      </c>
      <c r="F4111" s="5"/>
    </row>
    <row r="4112" spans="1:6" x14ac:dyDescent="0.2">
      <c r="A4112" s="2">
        <f t="shared" si="257"/>
        <v>42907.083333323375</v>
      </c>
      <c r="B4112">
        <f t="shared" si="258"/>
        <v>6</v>
      </c>
      <c r="C4112">
        <f t="shared" si="259"/>
        <v>2</v>
      </c>
      <c r="D4112" s="5">
        <v>0</v>
      </c>
      <c r="E4112" s="10">
        <f t="shared" si="256"/>
        <v>0</v>
      </c>
      <c r="F4112" s="5"/>
    </row>
    <row r="4113" spans="1:6" x14ac:dyDescent="0.2">
      <c r="A4113" s="2">
        <f t="shared" si="257"/>
        <v>42907.124999990039</v>
      </c>
      <c r="B4113">
        <f t="shared" si="258"/>
        <v>6</v>
      </c>
      <c r="C4113">
        <f t="shared" si="259"/>
        <v>3</v>
      </c>
      <c r="D4113" s="5">
        <v>0</v>
      </c>
      <c r="E4113" s="10">
        <f t="shared" si="256"/>
        <v>0</v>
      </c>
      <c r="F4113" s="5"/>
    </row>
    <row r="4114" spans="1:6" x14ac:dyDescent="0.2">
      <c r="A4114" s="2">
        <f t="shared" si="257"/>
        <v>42907.166666656703</v>
      </c>
      <c r="B4114">
        <f t="shared" si="258"/>
        <v>6</v>
      </c>
      <c r="C4114">
        <f t="shared" si="259"/>
        <v>4</v>
      </c>
      <c r="D4114" s="5">
        <v>75.305449999999993</v>
      </c>
      <c r="E4114" s="10">
        <f t="shared" si="256"/>
        <v>75.305449999999993</v>
      </c>
      <c r="F4114" s="5"/>
    </row>
    <row r="4115" spans="1:6" x14ac:dyDescent="0.2">
      <c r="A4115" s="2">
        <f t="shared" si="257"/>
        <v>42907.208333323368</v>
      </c>
      <c r="B4115">
        <f t="shared" si="258"/>
        <v>6</v>
      </c>
      <c r="C4115">
        <f t="shared" si="259"/>
        <v>5</v>
      </c>
      <c r="D4115" s="5">
        <v>613.06499999999994</v>
      </c>
      <c r="E4115" s="10">
        <f t="shared" si="256"/>
        <v>613.06499999999994</v>
      </c>
      <c r="F4115" s="5"/>
    </row>
    <row r="4116" spans="1:6" x14ac:dyDescent="0.2">
      <c r="A4116" s="2">
        <f t="shared" si="257"/>
        <v>42907.249999990032</v>
      </c>
      <c r="B4116">
        <f t="shared" si="258"/>
        <v>6</v>
      </c>
      <c r="C4116">
        <f t="shared" si="259"/>
        <v>6</v>
      </c>
      <c r="D4116" s="5">
        <v>2464.54315</v>
      </c>
      <c r="E4116" s="10">
        <f t="shared" si="256"/>
        <v>2464.54315</v>
      </c>
      <c r="F4116" s="5"/>
    </row>
    <row r="4117" spans="1:6" x14ac:dyDescent="0.2">
      <c r="A4117" s="2">
        <f t="shared" si="257"/>
        <v>42907.291666656696</v>
      </c>
      <c r="B4117">
        <f t="shared" si="258"/>
        <v>6</v>
      </c>
      <c r="C4117">
        <f t="shared" si="259"/>
        <v>7</v>
      </c>
      <c r="D4117" s="5">
        <v>4480.0963999999994</v>
      </c>
      <c r="E4117" s="10">
        <f t="shared" si="256"/>
        <v>4480.0963999999994</v>
      </c>
      <c r="F4117" s="5"/>
    </row>
    <row r="4118" spans="1:6" x14ac:dyDescent="0.2">
      <c r="A4118" s="2">
        <f t="shared" si="257"/>
        <v>42907.33333332336</v>
      </c>
      <c r="B4118">
        <f t="shared" si="258"/>
        <v>6</v>
      </c>
      <c r="C4118">
        <f t="shared" si="259"/>
        <v>8</v>
      </c>
      <c r="D4118" s="5">
        <v>6099.7736499999992</v>
      </c>
      <c r="E4118" s="10">
        <f t="shared" si="256"/>
        <v>6099.7736499999992</v>
      </c>
      <c r="F4118" s="5"/>
    </row>
    <row r="4119" spans="1:6" x14ac:dyDescent="0.2">
      <c r="A4119" s="2">
        <f t="shared" si="257"/>
        <v>42907.374999990025</v>
      </c>
      <c r="B4119">
        <f t="shared" si="258"/>
        <v>6</v>
      </c>
      <c r="C4119">
        <f t="shared" si="259"/>
        <v>9</v>
      </c>
      <c r="D4119" s="5">
        <v>7276.982649999999</v>
      </c>
      <c r="E4119" s="10">
        <f t="shared" si="256"/>
        <v>7276.9826499999999</v>
      </c>
      <c r="F4119" s="5"/>
    </row>
    <row r="4120" spans="1:6" x14ac:dyDescent="0.2">
      <c r="A4120" s="2">
        <f t="shared" si="257"/>
        <v>42907.416666656689</v>
      </c>
      <c r="B4120">
        <f t="shared" si="258"/>
        <v>6</v>
      </c>
      <c r="C4120">
        <f t="shared" si="259"/>
        <v>10</v>
      </c>
      <c r="D4120" s="5">
        <v>8002.6349499999997</v>
      </c>
      <c r="E4120" s="10">
        <f t="shared" si="256"/>
        <v>8002.6349499999997</v>
      </c>
      <c r="F4120" s="5"/>
    </row>
    <row r="4121" spans="1:6" x14ac:dyDescent="0.2">
      <c r="A4121" s="2">
        <f t="shared" si="257"/>
        <v>42907.458333323353</v>
      </c>
      <c r="B4121">
        <f t="shared" si="258"/>
        <v>6</v>
      </c>
      <c r="C4121">
        <f t="shared" si="259"/>
        <v>11</v>
      </c>
      <c r="D4121" s="5">
        <v>8268.3849999999984</v>
      </c>
      <c r="E4121" s="10">
        <f t="shared" si="256"/>
        <v>8268.3849999999984</v>
      </c>
      <c r="F4121" s="5"/>
    </row>
    <row r="4122" spans="1:6" x14ac:dyDescent="0.2">
      <c r="A4122" s="2">
        <f t="shared" si="257"/>
        <v>42907.499999990017</v>
      </c>
      <c r="B4122">
        <f t="shared" si="258"/>
        <v>6</v>
      </c>
      <c r="C4122">
        <f t="shared" si="259"/>
        <v>12</v>
      </c>
      <c r="D4122" s="5">
        <v>7208.2252999999992</v>
      </c>
      <c r="E4122" s="10">
        <f t="shared" si="256"/>
        <v>7208.2253000000001</v>
      </c>
      <c r="F4122" s="5"/>
    </row>
    <row r="4123" spans="1:6" x14ac:dyDescent="0.2">
      <c r="A4123" s="2">
        <f t="shared" si="257"/>
        <v>42907.541666656682</v>
      </c>
      <c r="B4123">
        <f t="shared" si="258"/>
        <v>6</v>
      </c>
      <c r="C4123">
        <f t="shared" si="259"/>
        <v>13</v>
      </c>
      <c r="D4123" s="5">
        <v>6743.7379999999994</v>
      </c>
      <c r="E4123" s="10">
        <f t="shared" si="256"/>
        <v>6743.7379999999994</v>
      </c>
      <c r="F4123" s="5"/>
    </row>
    <row r="4124" spans="1:6" x14ac:dyDescent="0.2">
      <c r="A4124" s="2">
        <f t="shared" si="257"/>
        <v>42907.583333323346</v>
      </c>
      <c r="B4124">
        <f t="shared" si="258"/>
        <v>6</v>
      </c>
      <c r="C4124">
        <f t="shared" si="259"/>
        <v>14</v>
      </c>
      <c r="D4124" s="5">
        <v>6613.7684499999996</v>
      </c>
      <c r="E4124" s="10">
        <f t="shared" si="256"/>
        <v>6613.7684500000005</v>
      </c>
      <c r="F4124" s="5"/>
    </row>
    <row r="4125" spans="1:6" x14ac:dyDescent="0.2">
      <c r="A4125" s="2">
        <f t="shared" si="257"/>
        <v>42907.62499999001</v>
      </c>
      <c r="B4125">
        <f t="shared" si="258"/>
        <v>6</v>
      </c>
      <c r="C4125">
        <f t="shared" si="259"/>
        <v>15</v>
      </c>
      <c r="D4125" s="5">
        <v>4348.8112499999997</v>
      </c>
      <c r="E4125" s="10">
        <f t="shared" si="256"/>
        <v>4348.8112499999997</v>
      </c>
      <c r="F4125" s="5"/>
    </row>
    <row r="4126" spans="1:6" x14ac:dyDescent="0.2">
      <c r="A4126" s="2">
        <f t="shared" si="257"/>
        <v>42907.666666656674</v>
      </c>
      <c r="B4126">
        <f t="shared" si="258"/>
        <v>6</v>
      </c>
      <c r="C4126">
        <f t="shared" si="259"/>
        <v>16</v>
      </c>
      <c r="D4126" s="5">
        <v>3438.6195999999995</v>
      </c>
      <c r="E4126" s="10">
        <f t="shared" si="256"/>
        <v>3438.6195999999995</v>
      </c>
      <c r="F4126" s="5"/>
    </row>
    <row r="4127" spans="1:6" x14ac:dyDescent="0.2">
      <c r="A4127" s="2">
        <f t="shared" si="257"/>
        <v>42907.708333323339</v>
      </c>
      <c r="B4127">
        <f t="shared" si="258"/>
        <v>6</v>
      </c>
      <c r="C4127">
        <f t="shared" si="259"/>
        <v>17</v>
      </c>
      <c r="D4127" s="5">
        <v>1427.8342499999999</v>
      </c>
      <c r="E4127" s="10">
        <f t="shared" si="256"/>
        <v>1427.8342499999999</v>
      </c>
      <c r="F4127" s="5"/>
    </row>
    <row r="4128" spans="1:6" x14ac:dyDescent="0.2">
      <c r="A4128" s="2">
        <f t="shared" si="257"/>
        <v>42907.749999990003</v>
      </c>
      <c r="B4128">
        <f t="shared" si="258"/>
        <v>6</v>
      </c>
      <c r="C4128">
        <f t="shared" si="259"/>
        <v>18</v>
      </c>
      <c r="D4128" s="5">
        <v>248.02739999999997</v>
      </c>
      <c r="E4128" s="10">
        <f t="shared" si="256"/>
        <v>248.0274</v>
      </c>
      <c r="F4128" s="5"/>
    </row>
    <row r="4129" spans="1:6" x14ac:dyDescent="0.2">
      <c r="A4129" s="2">
        <f t="shared" si="257"/>
        <v>42907.791666656667</v>
      </c>
      <c r="B4129">
        <f t="shared" si="258"/>
        <v>6</v>
      </c>
      <c r="C4129">
        <f t="shared" si="259"/>
        <v>19</v>
      </c>
      <c r="D4129" s="5">
        <v>0</v>
      </c>
      <c r="E4129" s="10">
        <f t="shared" si="256"/>
        <v>0</v>
      </c>
      <c r="F4129" s="5"/>
    </row>
    <row r="4130" spans="1:6" x14ac:dyDescent="0.2">
      <c r="A4130" s="2">
        <f t="shared" si="257"/>
        <v>42907.833333323331</v>
      </c>
      <c r="B4130">
        <f t="shared" si="258"/>
        <v>6</v>
      </c>
      <c r="C4130">
        <f t="shared" si="259"/>
        <v>20</v>
      </c>
      <c r="D4130" s="5">
        <v>0</v>
      </c>
      <c r="E4130" s="10">
        <f t="shared" si="256"/>
        <v>0</v>
      </c>
      <c r="F4130" s="5"/>
    </row>
    <row r="4131" spans="1:6" x14ac:dyDescent="0.2">
      <c r="A4131" s="2">
        <f t="shared" si="257"/>
        <v>42907.874999989996</v>
      </c>
      <c r="B4131">
        <f t="shared" si="258"/>
        <v>6</v>
      </c>
      <c r="C4131">
        <f t="shared" si="259"/>
        <v>21</v>
      </c>
      <c r="D4131" s="5">
        <v>0</v>
      </c>
      <c r="E4131" s="10">
        <f t="shared" si="256"/>
        <v>0</v>
      </c>
      <c r="F4131" s="5"/>
    </row>
    <row r="4132" spans="1:6" x14ac:dyDescent="0.2">
      <c r="A4132" s="2">
        <f t="shared" si="257"/>
        <v>42907.91666665666</v>
      </c>
      <c r="B4132">
        <f t="shared" si="258"/>
        <v>6</v>
      </c>
      <c r="C4132">
        <f t="shared" si="259"/>
        <v>22</v>
      </c>
      <c r="D4132" s="5">
        <v>0</v>
      </c>
      <c r="E4132" s="10">
        <f t="shared" si="256"/>
        <v>0</v>
      </c>
      <c r="F4132" s="5"/>
    </row>
    <row r="4133" spans="1:6" x14ac:dyDescent="0.2">
      <c r="A4133" s="2">
        <f t="shared" si="257"/>
        <v>42907.958333323324</v>
      </c>
      <c r="B4133">
        <f t="shared" si="258"/>
        <v>6</v>
      </c>
      <c r="C4133">
        <f t="shared" si="259"/>
        <v>23</v>
      </c>
      <c r="D4133" s="5">
        <v>0</v>
      </c>
      <c r="E4133" s="10">
        <f t="shared" si="256"/>
        <v>0</v>
      </c>
      <c r="F4133" s="5"/>
    </row>
    <row r="4134" spans="1:6" x14ac:dyDescent="0.2">
      <c r="A4134" s="2">
        <f t="shared" si="257"/>
        <v>42907.999999989988</v>
      </c>
      <c r="B4134">
        <f t="shared" si="258"/>
        <v>6</v>
      </c>
      <c r="C4134">
        <f t="shared" si="259"/>
        <v>0</v>
      </c>
      <c r="D4134" s="5">
        <v>0</v>
      </c>
      <c r="E4134" s="10">
        <f t="shared" si="256"/>
        <v>0</v>
      </c>
      <c r="F4134" s="5"/>
    </row>
    <row r="4135" spans="1:6" x14ac:dyDescent="0.2">
      <c r="A4135" s="2">
        <f t="shared" si="257"/>
        <v>42908.041666656653</v>
      </c>
      <c r="B4135">
        <f t="shared" si="258"/>
        <v>6</v>
      </c>
      <c r="C4135">
        <f t="shared" si="259"/>
        <v>1</v>
      </c>
      <c r="D4135" s="5">
        <v>0</v>
      </c>
      <c r="E4135" s="10">
        <f t="shared" si="256"/>
        <v>0</v>
      </c>
      <c r="F4135" s="5"/>
    </row>
    <row r="4136" spans="1:6" x14ac:dyDescent="0.2">
      <c r="A4136" s="2">
        <f t="shared" si="257"/>
        <v>42908.083333323317</v>
      </c>
      <c r="B4136">
        <f t="shared" si="258"/>
        <v>6</v>
      </c>
      <c r="C4136">
        <f t="shared" si="259"/>
        <v>2</v>
      </c>
      <c r="D4136" s="5">
        <v>0</v>
      </c>
      <c r="E4136" s="10">
        <f t="shared" si="256"/>
        <v>0</v>
      </c>
      <c r="F4136" s="5"/>
    </row>
    <row r="4137" spans="1:6" x14ac:dyDescent="0.2">
      <c r="A4137" s="2">
        <f t="shared" si="257"/>
        <v>42908.124999989981</v>
      </c>
      <c r="B4137">
        <f t="shared" si="258"/>
        <v>6</v>
      </c>
      <c r="C4137">
        <f t="shared" si="259"/>
        <v>3</v>
      </c>
      <c r="D4137" s="5">
        <v>0</v>
      </c>
      <c r="E4137" s="10">
        <f t="shared" si="256"/>
        <v>0</v>
      </c>
      <c r="F4137" s="5"/>
    </row>
    <row r="4138" spans="1:6" x14ac:dyDescent="0.2">
      <c r="A4138" s="2">
        <f t="shared" si="257"/>
        <v>42908.166666656645</v>
      </c>
      <c r="B4138">
        <f t="shared" si="258"/>
        <v>6</v>
      </c>
      <c r="C4138">
        <f t="shared" si="259"/>
        <v>4</v>
      </c>
      <c r="D4138" s="5">
        <v>98.346850000000003</v>
      </c>
      <c r="E4138" s="10">
        <f t="shared" si="256"/>
        <v>98.346850000000003</v>
      </c>
      <c r="F4138" s="5"/>
    </row>
    <row r="4139" spans="1:6" x14ac:dyDescent="0.2">
      <c r="A4139" s="2">
        <f t="shared" si="257"/>
        <v>42908.208333323309</v>
      </c>
      <c r="B4139">
        <f t="shared" si="258"/>
        <v>6</v>
      </c>
      <c r="C4139">
        <f t="shared" si="259"/>
        <v>5</v>
      </c>
      <c r="D4139" s="5">
        <v>710.52060000000006</v>
      </c>
      <c r="E4139" s="10">
        <f t="shared" si="256"/>
        <v>710.52060000000006</v>
      </c>
      <c r="F4139" s="5"/>
    </row>
    <row r="4140" spans="1:6" x14ac:dyDescent="0.2">
      <c r="A4140" s="2">
        <f t="shared" si="257"/>
        <v>42908.249999989974</v>
      </c>
      <c r="B4140">
        <f t="shared" si="258"/>
        <v>6</v>
      </c>
      <c r="C4140">
        <f t="shared" si="259"/>
        <v>6</v>
      </c>
      <c r="D4140" s="5">
        <v>1444.2803999999999</v>
      </c>
      <c r="E4140" s="10">
        <f t="shared" si="256"/>
        <v>1444.2803999999999</v>
      </c>
      <c r="F4140" s="5"/>
    </row>
    <row r="4141" spans="1:6" x14ac:dyDescent="0.2">
      <c r="A4141" s="2">
        <f t="shared" si="257"/>
        <v>42908.291666656638</v>
      </c>
      <c r="B4141">
        <f t="shared" si="258"/>
        <v>6</v>
      </c>
      <c r="C4141">
        <f t="shared" si="259"/>
        <v>7</v>
      </c>
      <c r="D4141" s="5">
        <v>2278.4052999999999</v>
      </c>
      <c r="E4141" s="10">
        <f t="shared" si="256"/>
        <v>2278.4052999999999</v>
      </c>
      <c r="F4141" s="5"/>
    </row>
    <row r="4142" spans="1:6" x14ac:dyDescent="0.2">
      <c r="A4142" s="2">
        <f t="shared" si="257"/>
        <v>42908.333333323302</v>
      </c>
      <c r="B4142">
        <f t="shared" si="258"/>
        <v>6</v>
      </c>
      <c r="C4142">
        <f t="shared" si="259"/>
        <v>8</v>
      </c>
      <c r="D4142" s="5">
        <v>4931.3851500000001</v>
      </c>
      <c r="E4142" s="10">
        <f t="shared" si="256"/>
        <v>4931.3851500000001</v>
      </c>
      <c r="F4142" s="5"/>
    </row>
    <row r="4143" spans="1:6" x14ac:dyDescent="0.2">
      <c r="A4143" s="2">
        <f t="shared" si="257"/>
        <v>42908.374999989966</v>
      </c>
      <c r="B4143">
        <f t="shared" si="258"/>
        <v>6</v>
      </c>
      <c r="C4143">
        <f t="shared" si="259"/>
        <v>9</v>
      </c>
      <c r="D4143" s="5">
        <v>5231.0325999999995</v>
      </c>
      <c r="E4143" s="10">
        <f t="shared" si="256"/>
        <v>5231.0325999999995</v>
      </c>
      <c r="F4143" s="5"/>
    </row>
    <row r="4144" spans="1:6" x14ac:dyDescent="0.2">
      <c r="A4144" s="2">
        <f t="shared" si="257"/>
        <v>42908.416666656631</v>
      </c>
      <c r="B4144">
        <f t="shared" si="258"/>
        <v>6</v>
      </c>
      <c r="C4144">
        <f t="shared" si="259"/>
        <v>10</v>
      </c>
      <c r="D4144" s="5">
        <v>3588.5335999999998</v>
      </c>
      <c r="E4144" s="10">
        <f t="shared" si="256"/>
        <v>3588.5335999999998</v>
      </c>
      <c r="F4144" s="5"/>
    </row>
    <row r="4145" spans="1:6" x14ac:dyDescent="0.2">
      <c r="A4145" s="2">
        <f t="shared" si="257"/>
        <v>42908.458333323295</v>
      </c>
      <c r="B4145">
        <f t="shared" si="258"/>
        <v>6</v>
      </c>
      <c r="C4145">
        <f t="shared" si="259"/>
        <v>11</v>
      </c>
      <c r="D4145" s="5">
        <v>4027.0147999999995</v>
      </c>
      <c r="E4145" s="10">
        <f t="shared" si="256"/>
        <v>4027.0147999999995</v>
      </c>
      <c r="F4145" s="5"/>
    </row>
    <row r="4146" spans="1:6" x14ac:dyDescent="0.2">
      <c r="A4146" s="2">
        <f t="shared" si="257"/>
        <v>42908.499999989959</v>
      </c>
      <c r="B4146">
        <f t="shared" si="258"/>
        <v>6</v>
      </c>
      <c r="C4146">
        <f t="shared" si="259"/>
        <v>12</v>
      </c>
      <c r="D4146" s="5">
        <v>2882.7303000000002</v>
      </c>
      <c r="E4146" s="10">
        <f t="shared" si="256"/>
        <v>2882.7303000000002</v>
      </c>
      <c r="F4146" s="5"/>
    </row>
    <row r="4147" spans="1:6" x14ac:dyDescent="0.2">
      <c r="A4147" s="2">
        <f t="shared" si="257"/>
        <v>42908.541666656623</v>
      </c>
      <c r="B4147">
        <f t="shared" si="258"/>
        <v>6</v>
      </c>
      <c r="C4147">
        <f t="shared" si="259"/>
        <v>13</v>
      </c>
      <c r="D4147" s="5">
        <v>3693.1065499999995</v>
      </c>
      <c r="E4147" s="10">
        <f t="shared" si="256"/>
        <v>3693.1065499999995</v>
      </c>
      <c r="F4147" s="5"/>
    </row>
    <row r="4148" spans="1:6" x14ac:dyDescent="0.2">
      <c r="A4148" s="2">
        <f t="shared" si="257"/>
        <v>42908.583333323288</v>
      </c>
      <c r="B4148">
        <f t="shared" si="258"/>
        <v>6</v>
      </c>
      <c r="C4148">
        <f t="shared" si="259"/>
        <v>14</v>
      </c>
      <c r="D4148" s="5">
        <v>3035.7975999999999</v>
      </c>
      <c r="E4148" s="10">
        <f t="shared" si="256"/>
        <v>3035.7975999999999</v>
      </c>
      <c r="F4148" s="5"/>
    </row>
    <row r="4149" spans="1:6" x14ac:dyDescent="0.2">
      <c r="A4149" s="2">
        <f t="shared" si="257"/>
        <v>42908.624999989952</v>
      </c>
      <c r="B4149">
        <f t="shared" si="258"/>
        <v>6</v>
      </c>
      <c r="C4149">
        <f t="shared" si="259"/>
        <v>15</v>
      </c>
      <c r="D4149" s="5">
        <v>2353.7716999999998</v>
      </c>
      <c r="E4149" s="10">
        <f t="shared" si="256"/>
        <v>2353.7716999999998</v>
      </c>
      <c r="F4149" s="5"/>
    </row>
    <row r="4150" spans="1:6" x14ac:dyDescent="0.2">
      <c r="A4150" s="2">
        <f t="shared" si="257"/>
        <v>42908.666666656616</v>
      </c>
      <c r="B4150">
        <f t="shared" si="258"/>
        <v>6</v>
      </c>
      <c r="C4150">
        <f t="shared" si="259"/>
        <v>16</v>
      </c>
      <c r="D4150" s="5">
        <v>869.83814999999993</v>
      </c>
      <c r="E4150" s="10">
        <f t="shared" si="256"/>
        <v>869.83814999999993</v>
      </c>
      <c r="F4150" s="5"/>
    </row>
    <row r="4151" spans="1:6" x14ac:dyDescent="0.2">
      <c r="A4151" s="2">
        <f t="shared" si="257"/>
        <v>42908.70833332328</v>
      </c>
      <c r="B4151">
        <f t="shared" si="258"/>
        <v>6</v>
      </c>
      <c r="C4151">
        <f t="shared" si="259"/>
        <v>17</v>
      </c>
      <c r="D4151" s="5">
        <v>869.63804999999991</v>
      </c>
      <c r="E4151" s="10">
        <f t="shared" si="256"/>
        <v>869.63804999999991</v>
      </c>
      <c r="F4151" s="5"/>
    </row>
    <row r="4152" spans="1:6" x14ac:dyDescent="0.2">
      <c r="A4152" s="2">
        <f t="shared" si="257"/>
        <v>42908.749999989945</v>
      </c>
      <c r="B4152">
        <f t="shared" si="258"/>
        <v>6</v>
      </c>
      <c r="C4152">
        <f t="shared" si="259"/>
        <v>18</v>
      </c>
      <c r="D4152" s="5">
        <v>392.63759999999996</v>
      </c>
      <c r="E4152" s="10">
        <f t="shared" si="256"/>
        <v>392.63759999999996</v>
      </c>
      <c r="F4152" s="5"/>
    </row>
    <row r="4153" spans="1:6" x14ac:dyDescent="0.2">
      <c r="A4153" s="2">
        <f t="shared" si="257"/>
        <v>42908.791666656609</v>
      </c>
      <c r="B4153">
        <f t="shared" si="258"/>
        <v>6</v>
      </c>
      <c r="C4153">
        <f t="shared" si="259"/>
        <v>19</v>
      </c>
      <c r="D4153" s="5">
        <v>0</v>
      </c>
      <c r="E4153" s="10">
        <f t="shared" si="256"/>
        <v>0</v>
      </c>
      <c r="F4153" s="5"/>
    </row>
    <row r="4154" spans="1:6" x14ac:dyDescent="0.2">
      <c r="A4154" s="2">
        <f t="shared" si="257"/>
        <v>42908.833333323273</v>
      </c>
      <c r="B4154">
        <f t="shared" si="258"/>
        <v>6</v>
      </c>
      <c r="C4154">
        <f t="shared" si="259"/>
        <v>20</v>
      </c>
      <c r="D4154" s="5">
        <v>0</v>
      </c>
      <c r="E4154" s="10">
        <f t="shared" si="256"/>
        <v>0</v>
      </c>
      <c r="F4154" s="5"/>
    </row>
    <row r="4155" spans="1:6" x14ac:dyDescent="0.2">
      <c r="A4155" s="2">
        <f t="shared" si="257"/>
        <v>42908.874999989937</v>
      </c>
      <c r="B4155">
        <f t="shared" si="258"/>
        <v>6</v>
      </c>
      <c r="C4155">
        <f t="shared" si="259"/>
        <v>21</v>
      </c>
      <c r="D4155" s="5">
        <v>0</v>
      </c>
      <c r="E4155" s="10">
        <f t="shared" si="256"/>
        <v>0</v>
      </c>
      <c r="F4155" s="5"/>
    </row>
    <row r="4156" spans="1:6" x14ac:dyDescent="0.2">
      <c r="A4156" s="2">
        <f t="shared" si="257"/>
        <v>42908.916666656602</v>
      </c>
      <c r="B4156">
        <f t="shared" si="258"/>
        <v>6</v>
      </c>
      <c r="C4156">
        <f t="shared" si="259"/>
        <v>22</v>
      </c>
      <c r="D4156" s="5">
        <v>0</v>
      </c>
      <c r="E4156" s="10">
        <f t="shared" si="256"/>
        <v>0</v>
      </c>
      <c r="F4156" s="5"/>
    </row>
    <row r="4157" spans="1:6" x14ac:dyDescent="0.2">
      <c r="A4157" s="2">
        <f t="shared" si="257"/>
        <v>42908.958333323266</v>
      </c>
      <c r="B4157">
        <f t="shared" si="258"/>
        <v>6</v>
      </c>
      <c r="C4157">
        <f t="shared" si="259"/>
        <v>23</v>
      </c>
      <c r="D4157" s="5">
        <v>0</v>
      </c>
      <c r="E4157" s="10">
        <f t="shared" si="256"/>
        <v>0</v>
      </c>
      <c r="F4157" s="5"/>
    </row>
    <row r="4158" spans="1:6" x14ac:dyDescent="0.2">
      <c r="A4158" s="2">
        <f t="shared" si="257"/>
        <v>42908.99999998993</v>
      </c>
      <c r="B4158">
        <f t="shared" si="258"/>
        <v>6</v>
      </c>
      <c r="C4158">
        <f t="shared" si="259"/>
        <v>0</v>
      </c>
      <c r="D4158" s="5">
        <v>0</v>
      </c>
      <c r="E4158" s="10">
        <f t="shared" si="256"/>
        <v>0</v>
      </c>
      <c r="F4158" s="5"/>
    </row>
    <row r="4159" spans="1:6" x14ac:dyDescent="0.2">
      <c r="A4159" s="2">
        <f t="shared" si="257"/>
        <v>42909.041666656594</v>
      </c>
      <c r="B4159">
        <f t="shared" si="258"/>
        <v>6</v>
      </c>
      <c r="C4159">
        <f t="shared" si="259"/>
        <v>1</v>
      </c>
      <c r="D4159" s="5">
        <v>0</v>
      </c>
      <c r="E4159" s="10">
        <f t="shared" si="256"/>
        <v>0</v>
      </c>
      <c r="F4159" s="5"/>
    </row>
    <row r="4160" spans="1:6" x14ac:dyDescent="0.2">
      <c r="A4160" s="2">
        <f t="shared" si="257"/>
        <v>42909.083333323259</v>
      </c>
      <c r="B4160">
        <f t="shared" si="258"/>
        <v>6</v>
      </c>
      <c r="C4160">
        <f t="shared" si="259"/>
        <v>2</v>
      </c>
      <c r="D4160" s="5">
        <v>0</v>
      </c>
      <c r="E4160" s="10">
        <f t="shared" si="256"/>
        <v>0</v>
      </c>
      <c r="F4160" s="5"/>
    </row>
    <row r="4161" spans="1:6" x14ac:dyDescent="0.2">
      <c r="A4161" s="2">
        <f t="shared" si="257"/>
        <v>42909.124999989923</v>
      </c>
      <c r="B4161">
        <f t="shared" si="258"/>
        <v>6</v>
      </c>
      <c r="C4161">
        <f t="shared" si="259"/>
        <v>3</v>
      </c>
      <c r="D4161" s="5">
        <v>0</v>
      </c>
      <c r="E4161" s="10">
        <f t="shared" si="256"/>
        <v>0</v>
      </c>
      <c r="F4161" s="5"/>
    </row>
    <row r="4162" spans="1:6" x14ac:dyDescent="0.2">
      <c r="A4162" s="2">
        <f t="shared" si="257"/>
        <v>42909.166666656587</v>
      </c>
      <c r="B4162">
        <f t="shared" si="258"/>
        <v>6</v>
      </c>
      <c r="C4162">
        <f t="shared" si="259"/>
        <v>4</v>
      </c>
      <c r="D4162" s="5">
        <v>105.83104999999999</v>
      </c>
      <c r="E4162" s="10">
        <f t="shared" si="256"/>
        <v>105.83104999999998</v>
      </c>
      <c r="F4162" s="5"/>
    </row>
    <row r="4163" spans="1:6" x14ac:dyDescent="0.2">
      <c r="A4163" s="2">
        <f t="shared" si="257"/>
        <v>42909.208333323251</v>
      </c>
      <c r="B4163">
        <f t="shared" si="258"/>
        <v>6</v>
      </c>
      <c r="C4163">
        <f t="shared" si="259"/>
        <v>5</v>
      </c>
      <c r="D4163" s="5">
        <v>600.78530000000001</v>
      </c>
      <c r="E4163" s="10">
        <f t="shared" si="256"/>
        <v>600.78530000000001</v>
      </c>
      <c r="F4163" s="5"/>
    </row>
    <row r="4164" spans="1:6" x14ac:dyDescent="0.2">
      <c r="A4164" s="2">
        <f t="shared" si="257"/>
        <v>42909.249999989916</v>
      </c>
      <c r="B4164">
        <f t="shared" si="258"/>
        <v>6</v>
      </c>
      <c r="C4164">
        <f t="shared" si="259"/>
        <v>6</v>
      </c>
      <c r="D4164" s="5">
        <v>2125.5956000000001</v>
      </c>
      <c r="E4164" s="10">
        <f t="shared" si="256"/>
        <v>2125.5956000000001</v>
      </c>
      <c r="F4164" s="5"/>
    </row>
    <row r="4165" spans="1:6" x14ac:dyDescent="0.2">
      <c r="A4165" s="2">
        <f t="shared" si="257"/>
        <v>42909.29166665658</v>
      </c>
      <c r="B4165">
        <f t="shared" si="258"/>
        <v>6</v>
      </c>
      <c r="C4165">
        <f t="shared" si="259"/>
        <v>7</v>
      </c>
      <c r="D4165" s="5">
        <v>4181.0975499999995</v>
      </c>
      <c r="E4165" s="10">
        <f t="shared" si="256"/>
        <v>4181.0975499999995</v>
      </c>
      <c r="F4165" s="5"/>
    </row>
    <row r="4166" spans="1:6" x14ac:dyDescent="0.2">
      <c r="A4166" s="2">
        <f t="shared" si="257"/>
        <v>42909.333333323244</v>
      </c>
      <c r="B4166">
        <f t="shared" si="258"/>
        <v>6</v>
      </c>
      <c r="C4166">
        <f t="shared" si="259"/>
        <v>8</v>
      </c>
      <c r="D4166" s="5">
        <v>6041.4893499999998</v>
      </c>
      <c r="E4166" s="10">
        <f t="shared" si="256"/>
        <v>6041.4893499999998</v>
      </c>
      <c r="F4166" s="5"/>
    </row>
    <row r="4167" spans="1:6" x14ac:dyDescent="0.2">
      <c r="A4167" s="2">
        <f t="shared" si="257"/>
        <v>42909.374999989908</v>
      </c>
      <c r="B4167">
        <f t="shared" si="258"/>
        <v>6</v>
      </c>
      <c r="C4167">
        <f t="shared" si="259"/>
        <v>9</v>
      </c>
      <c r="D4167" s="5">
        <v>7231.1585999999998</v>
      </c>
      <c r="E4167" s="10">
        <f t="shared" ref="E4167:E4230" si="260">D4167*$B$4/10</f>
        <v>7231.1585999999998</v>
      </c>
      <c r="F4167" s="5"/>
    </row>
    <row r="4168" spans="1:6" x14ac:dyDescent="0.2">
      <c r="A4168" s="2">
        <f t="shared" ref="A4168:A4231" si="261">A4167+1/24</f>
        <v>42909.416666656572</v>
      </c>
      <c r="B4168">
        <f t="shared" ref="B4168:B4231" si="262">MONTH(A4168)</f>
        <v>6</v>
      </c>
      <c r="C4168">
        <f t="shared" ref="C4168:C4231" si="263">HOUR(A4168)</f>
        <v>10</v>
      </c>
      <c r="D4168" s="5">
        <v>7949.1898499999998</v>
      </c>
      <c r="E4168" s="10">
        <f t="shared" si="260"/>
        <v>7949.1898499999998</v>
      </c>
      <c r="F4168" s="5"/>
    </row>
    <row r="4169" spans="1:6" x14ac:dyDescent="0.2">
      <c r="A4169" s="2">
        <f t="shared" si="261"/>
        <v>42909.458333323237</v>
      </c>
      <c r="B4169">
        <f t="shared" si="262"/>
        <v>6</v>
      </c>
      <c r="C4169">
        <f t="shared" si="263"/>
        <v>11</v>
      </c>
      <c r="D4169" s="5">
        <v>8215.5654999999988</v>
      </c>
      <c r="E4169" s="10">
        <f t="shared" si="260"/>
        <v>8215.5654999999988</v>
      </c>
      <c r="F4169" s="5"/>
    </row>
    <row r="4170" spans="1:6" x14ac:dyDescent="0.2">
      <c r="A4170" s="2">
        <f t="shared" si="261"/>
        <v>42909.499999989901</v>
      </c>
      <c r="B4170">
        <f t="shared" si="262"/>
        <v>6</v>
      </c>
      <c r="C4170">
        <f t="shared" si="263"/>
        <v>12</v>
      </c>
      <c r="D4170" s="5">
        <v>8085.7948999999999</v>
      </c>
      <c r="E4170" s="10">
        <f t="shared" si="260"/>
        <v>8085.794899999999</v>
      </c>
      <c r="F4170" s="5"/>
    </row>
    <row r="4171" spans="1:6" x14ac:dyDescent="0.2">
      <c r="A4171" s="2">
        <f t="shared" si="261"/>
        <v>42909.541666656565</v>
      </c>
      <c r="B4171">
        <f t="shared" si="262"/>
        <v>6</v>
      </c>
      <c r="C4171">
        <f t="shared" si="263"/>
        <v>13</v>
      </c>
      <c r="D4171" s="5">
        <v>7492.7398999999996</v>
      </c>
      <c r="E4171" s="10">
        <f t="shared" si="260"/>
        <v>7492.7398999999987</v>
      </c>
      <c r="F4171" s="5"/>
    </row>
    <row r="4172" spans="1:6" x14ac:dyDescent="0.2">
      <c r="A4172" s="2">
        <f t="shared" si="261"/>
        <v>42909.583333323229</v>
      </c>
      <c r="B4172">
        <f t="shared" si="262"/>
        <v>6</v>
      </c>
      <c r="C4172">
        <f t="shared" si="263"/>
        <v>14</v>
      </c>
      <c r="D4172" s="5">
        <v>6522.9276499999996</v>
      </c>
      <c r="E4172" s="10">
        <f t="shared" si="260"/>
        <v>6522.9276499999996</v>
      </c>
      <c r="F4172" s="5"/>
    </row>
    <row r="4173" spans="1:6" x14ac:dyDescent="0.2">
      <c r="A4173" s="2">
        <f t="shared" si="261"/>
        <v>42909.624999989894</v>
      </c>
      <c r="B4173">
        <f t="shared" si="262"/>
        <v>6</v>
      </c>
      <c r="C4173">
        <f t="shared" si="263"/>
        <v>15</v>
      </c>
      <c r="D4173" s="5">
        <v>5128.5273499999994</v>
      </c>
      <c r="E4173" s="10">
        <f t="shared" si="260"/>
        <v>5128.5273499999994</v>
      </c>
      <c r="F4173" s="5"/>
    </row>
    <row r="4174" spans="1:6" x14ac:dyDescent="0.2">
      <c r="A4174" s="2">
        <f t="shared" si="261"/>
        <v>42909.666666656558</v>
      </c>
      <c r="B4174">
        <f t="shared" si="262"/>
        <v>6</v>
      </c>
      <c r="C4174">
        <f t="shared" si="263"/>
        <v>16</v>
      </c>
      <c r="D4174" s="5">
        <v>3327.2248499999996</v>
      </c>
      <c r="E4174" s="10">
        <f t="shared" si="260"/>
        <v>3327.2248499999996</v>
      </c>
      <c r="F4174" s="5"/>
    </row>
    <row r="4175" spans="1:6" x14ac:dyDescent="0.2">
      <c r="A4175" s="2">
        <f t="shared" si="261"/>
        <v>42909.708333323222</v>
      </c>
      <c r="B4175">
        <f t="shared" si="262"/>
        <v>6</v>
      </c>
      <c r="C4175">
        <f t="shared" si="263"/>
        <v>17</v>
      </c>
      <c r="D4175" s="5">
        <v>1411.9999</v>
      </c>
      <c r="E4175" s="10">
        <f t="shared" si="260"/>
        <v>1411.9999</v>
      </c>
      <c r="F4175" s="5"/>
    </row>
    <row r="4176" spans="1:6" x14ac:dyDescent="0.2">
      <c r="A4176" s="2">
        <f t="shared" si="261"/>
        <v>42909.749999989886</v>
      </c>
      <c r="B4176">
        <f t="shared" si="262"/>
        <v>6</v>
      </c>
      <c r="C4176">
        <f t="shared" si="263"/>
        <v>18</v>
      </c>
      <c r="D4176" s="5">
        <v>243.18705</v>
      </c>
      <c r="E4176" s="10">
        <f t="shared" si="260"/>
        <v>243.18705</v>
      </c>
      <c r="F4176" s="5"/>
    </row>
    <row r="4177" spans="1:6" x14ac:dyDescent="0.2">
      <c r="A4177" s="2">
        <f t="shared" si="261"/>
        <v>42909.791666656551</v>
      </c>
      <c r="B4177">
        <f t="shared" si="262"/>
        <v>6</v>
      </c>
      <c r="C4177">
        <f t="shared" si="263"/>
        <v>19</v>
      </c>
      <c r="D4177" s="5">
        <v>0</v>
      </c>
      <c r="E4177" s="10">
        <f t="shared" si="260"/>
        <v>0</v>
      </c>
      <c r="F4177" s="5"/>
    </row>
    <row r="4178" spans="1:6" x14ac:dyDescent="0.2">
      <c r="A4178" s="2">
        <f t="shared" si="261"/>
        <v>42909.833333323215</v>
      </c>
      <c r="B4178">
        <f t="shared" si="262"/>
        <v>6</v>
      </c>
      <c r="C4178">
        <f t="shared" si="263"/>
        <v>20</v>
      </c>
      <c r="D4178" s="5">
        <v>0</v>
      </c>
      <c r="E4178" s="10">
        <f t="shared" si="260"/>
        <v>0</v>
      </c>
      <c r="F4178" s="5"/>
    </row>
    <row r="4179" spans="1:6" x14ac:dyDescent="0.2">
      <c r="A4179" s="2">
        <f t="shared" si="261"/>
        <v>42909.874999989879</v>
      </c>
      <c r="B4179">
        <f t="shared" si="262"/>
        <v>6</v>
      </c>
      <c r="C4179">
        <f t="shared" si="263"/>
        <v>21</v>
      </c>
      <c r="D4179" s="5">
        <v>0</v>
      </c>
      <c r="E4179" s="10">
        <f t="shared" si="260"/>
        <v>0</v>
      </c>
      <c r="F4179" s="5"/>
    </row>
    <row r="4180" spans="1:6" x14ac:dyDescent="0.2">
      <c r="A4180" s="2">
        <f t="shared" si="261"/>
        <v>42909.916666656543</v>
      </c>
      <c r="B4180">
        <f t="shared" si="262"/>
        <v>6</v>
      </c>
      <c r="C4180">
        <f t="shared" si="263"/>
        <v>22</v>
      </c>
      <c r="D4180" s="5">
        <v>0</v>
      </c>
      <c r="E4180" s="10">
        <f t="shared" si="260"/>
        <v>0</v>
      </c>
      <c r="F4180" s="5"/>
    </row>
    <row r="4181" spans="1:6" x14ac:dyDescent="0.2">
      <c r="A4181" s="2">
        <f t="shared" si="261"/>
        <v>42909.958333323208</v>
      </c>
      <c r="B4181">
        <f t="shared" si="262"/>
        <v>6</v>
      </c>
      <c r="C4181">
        <f t="shared" si="263"/>
        <v>23</v>
      </c>
      <c r="D4181" s="5">
        <v>0</v>
      </c>
      <c r="E4181" s="10">
        <f t="shared" si="260"/>
        <v>0</v>
      </c>
      <c r="F4181" s="5"/>
    </row>
    <row r="4182" spans="1:6" x14ac:dyDescent="0.2">
      <c r="A4182" s="2">
        <f t="shared" si="261"/>
        <v>42909.999999989872</v>
      </c>
      <c r="B4182">
        <f t="shared" si="262"/>
        <v>6</v>
      </c>
      <c r="C4182">
        <f t="shared" si="263"/>
        <v>0</v>
      </c>
      <c r="D4182" s="5">
        <v>0</v>
      </c>
      <c r="E4182" s="10">
        <f t="shared" si="260"/>
        <v>0</v>
      </c>
      <c r="F4182" s="5"/>
    </row>
    <row r="4183" spans="1:6" x14ac:dyDescent="0.2">
      <c r="A4183" s="2">
        <f t="shared" si="261"/>
        <v>42910.041666656536</v>
      </c>
      <c r="B4183">
        <f t="shared" si="262"/>
        <v>6</v>
      </c>
      <c r="C4183">
        <f t="shared" si="263"/>
        <v>1</v>
      </c>
      <c r="D4183" s="5">
        <v>0</v>
      </c>
      <c r="E4183" s="10">
        <f t="shared" si="260"/>
        <v>0</v>
      </c>
      <c r="F4183" s="5"/>
    </row>
    <row r="4184" spans="1:6" x14ac:dyDescent="0.2">
      <c r="A4184" s="2">
        <f t="shared" si="261"/>
        <v>42910.0833333232</v>
      </c>
      <c r="B4184">
        <f t="shared" si="262"/>
        <v>6</v>
      </c>
      <c r="C4184">
        <f t="shared" si="263"/>
        <v>2</v>
      </c>
      <c r="D4184" s="5">
        <v>0</v>
      </c>
      <c r="E4184" s="10">
        <f t="shared" si="260"/>
        <v>0</v>
      </c>
      <c r="F4184" s="5"/>
    </row>
    <row r="4185" spans="1:6" x14ac:dyDescent="0.2">
      <c r="A4185" s="2">
        <f t="shared" si="261"/>
        <v>42910.124999989865</v>
      </c>
      <c r="B4185">
        <f t="shared" si="262"/>
        <v>6</v>
      </c>
      <c r="C4185">
        <f t="shared" si="263"/>
        <v>3</v>
      </c>
      <c r="D4185" s="5">
        <v>0</v>
      </c>
      <c r="E4185" s="10">
        <f t="shared" si="260"/>
        <v>0</v>
      </c>
      <c r="F4185" s="5"/>
    </row>
    <row r="4186" spans="1:6" x14ac:dyDescent="0.2">
      <c r="A4186" s="2">
        <f t="shared" si="261"/>
        <v>42910.166666656529</v>
      </c>
      <c r="B4186">
        <f t="shared" si="262"/>
        <v>6</v>
      </c>
      <c r="C4186">
        <f t="shared" si="263"/>
        <v>4</v>
      </c>
      <c r="D4186" s="5">
        <v>64.549499999999995</v>
      </c>
      <c r="E4186" s="10">
        <f t="shared" si="260"/>
        <v>64.549499999999995</v>
      </c>
      <c r="F4186" s="5"/>
    </row>
    <row r="4187" spans="1:6" x14ac:dyDescent="0.2">
      <c r="A4187" s="2">
        <f t="shared" si="261"/>
        <v>42910.208333323193</v>
      </c>
      <c r="B4187">
        <f t="shared" si="262"/>
        <v>6</v>
      </c>
      <c r="C4187">
        <f t="shared" si="263"/>
        <v>5</v>
      </c>
      <c r="D4187" s="5">
        <v>604.50209999999993</v>
      </c>
      <c r="E4187" s="10">
        <f t="shared" si="260"/>
        <v>604.50209999999993</v>
      </c>
      <c r="F4187" s="5"/>
    </row>
    <row r="4188" spans="1:6" x14ac:dyDescent="0.2">
      <c r="A4188" s="2">
        <f t="shared" si="261"/>
        <v>42910.249999989857</v>
      </c>
      <c r="B4188">
        <f t="shared" si="262"/>
        <v>6</v>
      </c>
      <c r="C4188">
        <f t="shared" si="263"/>
        <v>6</v>
      </c>
      <c r="D4188" s="5">
        <v>2364.837</v>
      </c>
      <c r="E4188" s="10">
        <f t="shared" si="260"/>
        <v>2364.837</v>
      </c>
      <c r="F4188" s="5"/>
    </row>
    <row r="4189" spans="1:6" x14ac:dyDescent="0.2">
      <c r="A4189" s="2">
        <f t="shared" si="261"/>
        <v>42910.291666656522</v>
      </c>
      <c r="B4189">
        <f t="shared" si="262"/>
        <v>6</v>
      </c>
      <c r="C4189">
        <f t="shared" si="263"/>
        <v>7</v>
      </c>
      <c r="D4189" s="5">
        <v>4314.5814999999993</v>
      </c>
      <c r="E4189" s="10">
        <f t="shared" si="260"/>
        <v>4314.5814999999993</v>
      </c>
      <c r="F4189" s="5"/>
    </row>
    <row r="4190" spans="1:6" x14ac:dyDescent="0.2">
      <c r="A4190" s="2">
        <f t="shared" si="261"/>
        <v>42910.333333323186</v>
      </c>
      <c r="B4190">
        <f t="shared" si="262"/>
        <v>6</v>
      </c>
      <c r="C4190">
        <f t="shared" si="263"/>
        <v>8</v>
      </c>
      <c r="D4190" s="5">
        <v>5888.0919999999996</v>
      </c>
      <c r="E4190" s="10">
        <f t="shared" si="260"/>
        <v>5888.0919999999996</v>
      </c>
      <c r="F4190" s="5"/>
    </row>
    <row r="4191" spans="1:6" x14ac:dyDescent="0.2">
      <c r="A4191" s="2">
        <f t="shared" si="261"/>
        <v>42910.37499998985</v>
      </c>
      <c r="B4191">
        <f t="shared" si="262"/>
        <v>6</v>
      </c>
      <c r="C4191">
        <f t="shared" si="263"/>
        <v>9</v>
      </c>
      <c r="D4191" s="5">
        <v>6988.6408499999989</v>
      </c>
      <c r="E4191" s="10">
        <f t="shared" si="260"/>
        <v>6988.6408499999989</v>
      </c>
      <c r="F4191" s="5"/>
    </row>
    <row r="4192" spans="1:6" x14ac:dyDescent="0.2">
      <c r="A4192" s="2">
        <f t="shared" si="261"/>
        <v>42910.416666656514</v>
      </c>
      <c r="B4192">
        <f t="shared" si="262"/>
        <v>6</v>
      </c>
      <c r="C4192">
        <f t="shared" si="263"/>
        <v>10</v>
      </c>
      <c r="D4192" s="5">
        <v>7650.7027499999995</v>
      </c>
      <c r="E4192" s="10">
        <f t="shared" si="260"/>
        <v>7650.7027499999995</v>
      </c>
      <c r="F4192" s="5"/>
    </row>
    <row r="4193" spans="1:6" x14ac:dyDescent="0.2">
      <c r="A4193" s="2">
        <f t="shared" si="261"/>
        <v>42910.458333323179</v>
      </c>
      <c r="B4193">
        <f t="shared" si="262"/>
        <v>6</v>
      </c>
      <c r="C4193">
        <f t="shared" si="263"/>
        <v>11</v>
      </c>
      <c r="D4193" s="5">
        <v>7961.0578499999992</v>
      </c>
      <c r="E4193" s="10">
        <f t="shared" si="260"/>
        <v>7961.0578499999992</v>
      </c>
      <c r="F4193" s="5"/>
    </row>
    <row r="4194" spans="1:6" x14ac:dyDescent="0.2">
      <c r="A4194" s="2">
        <f t="shared" si="261"/>
        <v>42910.499999989843</v>
      </c>
      <c r="B4194">
        <f t="shared" si="262"/>
        <v>6</v>
      </c>
      <c r="C4194">
        <f t="shared" si="263"/>
        <v>12</v>
      </c>
      <c r="D4194" s="5">
        <v>7838.1205499999987</v>
      </c>
      <c r="E4194" s="10">
        <f t="shared" si="260"/>
        <v>7838.1205499999978</v>
      </c>
      <c r="F4194" s="5"/>
    </row>
    <row r="4195" spans="1:6" x14ac:dyDescent="0.2">
      <c r="A4195" s="2">
        <f t="shared" si="261"/>
        <v>42910.541666656507</v>
      </c>
      <c r="B4195">
        <f t="shared" si="262"/>
        <v>6</v>
      </c>
      <c r="C4195">
        <f t="shared" si="263"/>
        <v>13</v>
      </c>
      <c r="D4195" s="5">
        <v>7223.357</v>
      </c>
      <c r="E4195" s="10">
        <f t="shared" si="260"/>
        <v>7223.3570000000009</v>
      </c>
      <c r="F4195" s="5"/>
    </row>
    <row r="4196" spans="1:6" x14ac:dyDescent="0.2">
      <c r="A4196" s="2">
        <f t="shared" si="261"/>
        <v>42910.583333323171</v>
      </c>
      <c r="B4196">
        <f t="shared" si="262"/>
        <v>6</v>
      </c>
      <c r="C4196">
        <f t="shared" si="263"/>
        <v>14</v>
      </c>
      <c r="D4196" s="5">
        <v>6294.7262499999997</v>
      </c>
      <c r="E4196" s="10">
        <f t="shared" si="260"/>
        <v>6294.7262499999997</v>
      </c>
      <c r="F4196" s="5"/>
    </row>
    <row r="4197" spans="1:6" x14ac:dyDescent="0.2">
      <c r="A4197" s="2">
        <f t="shared" si="261"/>
        <v>42910.624999989835</v>
      </c>
      <c r="B4197">
        <f t="shared" si="262"/>
        <v>6</v>
      </c>
      <c r="C4197">
        <f t="shared" si="263"/>
        <v>15</v>
      </c>
      <c r="D4197" s="5">
        <v>4943.0036</v>
      </c>
      <c r="E4197" s="10">
        <f t="shared" si="260"/>
        <v>4943.0036</v>
      </c>
      <c r="F4197" s="5"/>
    </row>
    <row r="4198" spans="1:6" x14ac:dyDescent="0.2">
      <c r="A4198" s="2">
        <f t="shared" si="261"/>
        <v>42910.6666666565</v>
      </c>
      <c r="B4198">
        <f t="shared" si="262"/>
        <v>6</v>
      </c>
      <c r="C4198">
        <f t="shared" si="263"/>
        <v>16</v>
      </c>
      <c r="D4198" s="5">
        <v>3206.9083999999998</v>
      </c>
      <c r="E4198" s="10">
        <f t="shared" si="260"/>
        <v>3206.9083999999998</v>
      </c>
      <c r="F4198" s="5"/>
    </row>
    <row r="4199" spans="1:6" x14ac:dyDescent="0.2">
      <c r="A4199" s="2">
        <f t="shared" si="261"/>
        <v>42910.708333323164</v>
      </c>
      <c r="B4199">
        <f t="shared" si="262"/>
        <v>6</v>
      </c>
      <c r="C4199">
        <f t="shared" si="263"/>
        <v>17</v>
      </c>
      <c r="D4199" s="5">
        <v>1470.40265</v>
      </c>
      <c r="E4199" s="10">
        <f t="shared" si="260"/>
        <v>1470.40265</v>
      </c>
      <c r="F4199" s="5"/>
    </row>
    <row r="4200" spans="1:6" x14ac:dyDescent="0.2">
      <c r="A4200" s="2">
        <f t="shared" si="261"/>
        <v>42910.749999989828</v>
      </c>
      <c r="B4200">
        <f t="shared" si="262"/>
        <v>6</v>
      </c>
      <c r="C4200">
        <f t="shared" si="263"/>
        <v>18</v>
      </c>
      <c r="D4200" s="5">
        <v>364.964</v>
      </c>
      <c r="E4200" s="10">
        <f t="shared" si="260"/>
        <v>364.964</v>
      </c>
      <c r="F4200" s="5"/>
    </row>
    <row r="4201" spans="1:6" x14ac:dyDescent="0.2">
      <c r="A4201" s="2">
        <f t="shared" si="261"/>
        <v>42910.791666656492</v>
      </c>
      <c r="B4201">
        <f t="shared" si="262"/>
        <v>6</v>
      </c>
      <c r="C4201">
        <f t="shared" si="263"/>
        <v>19</v>
      </c>
      <c r="D4201" s="5">
        <v>0</v>
      </c>
      <c r="E4201" s="10">
        <f t="shared" si="260"/>
        <v>0</v>
      </c>
      <c r="F4201" s="5"/>
    </row>
    <row r="4202" spans="1:6" x14ac:dyDescent="0.2">
      <c r="A4202" s="2">
        <f t="shared" si="261"/>
        <v>42910.833333323157</v>
      </c>
      <c r="B4202">
        <f t="shared" si="262"/>
        <v>6</v>
      </c>
      <c r="C4202">
        <f t="shared" si="263"/>
        <v>20</v>
      </c>
      <c r="D4202" s="5">
        <v>0</v>
      </c>
      <c r="E4202" s="10">
        <f t="shared" si="260"/>
        <v>0</v>
      </c>
      <c r="F4202" s="5"/>
    </row>
    <row r="4203" spans="1:6" x14ac:dyDescent="0.2">
      <c r="A4203" s="2">
        <f t="shared" si="261"/>
        <v>42910.874999989821</v>
      </c>
      <c r="B4203">
        <f t="shared" si="262"/>
        <v>6</v>
      </c>
      <c r="C4203">
        <f t="shared" si="263"/>
        <v>21</v>
      </c>
      <c r="D4203" s="5">
        <v>0</v>
      </c>
      <c r="E4203" s="10">
        <f t="shared" si="260"/>
        <v>0</v>
      </c>
      <c r="F4203" s="5"/>
    </row>
    <row r="4204" spans="1:6" x14ac:dyDescent="0.2">
      <c r="A4204" s="2">
        <f t="shared" si="261"/>
        <v>42910.916666656485</v>
      </c>
      <c r="B4204">
        <f t="shared" si="262"/>
        <v>6</v>
      </c>
      <c r="C4204">
        <f t="shared" si="263"/>
        <v>22</v>
      </c>
      <c r="D4204" s="5">
        <v>0</v>
      </c>
      <c r="E4204" s="10">
        <f t="shared" si="260"/>
        <v>0</v>
      </c>
      <c r="F4204" s="5"/>
    </row>
    <row r="4205" spans="1:6" x14ac:dyDescent="0.2">
      <c r="A4205" s="2">
        <f t="shared" si="261"/>
        <v>42910.958333323149</v>
      </c>
      <c r="B4205">
        <f t="shared" si="262"/>
        <v>6</v>
      </c>
      <c r="C4205">
        <f t="shared" si="263"/>
        <v>23</v>
      </c>
      <c r="D4205" s="5">
        <v>0</v>
      </c>
      <c r="E4205" s="10">
        <f t="shared" si="260"/>
        <v>0</v>
      </c>
      <c r="F4205" s="5"/>
    </row>
    <row r="4206" spans="1:6" x14ac:dyDescent="0.2">
      <c r="A4206" s="2">
        <f t="shared" si="261"/>
        <v>42910.999999989814</v>
      </c>
      <c r="B4206">
        <f t="shared" si="262"/>
        <v>6</v>
      </c>
      <c r="C4206">
        <f t="shared" si="263"/>
        <v>0</v>
      </c>
      <c r="D4206" s="5">
        <v>0</v>
      </c>
      <c r="E4206" s="10">
        <f t="shared" si="260"/>
        <v>0</v>
      </c>
      <c r="F4206" s="5"/>
    </row>
    <row r="4207" spans="1:6" x14ac:dyDescent="0.2">
      <c r="A4207" s="2">
        <f t="shared" si="261"/>
        <v>42911.041666656478</v>
      </c>
      <c r="B4207">
        <f t="shared" si="262"/>
        <v>6</v>
      </c>
      <c r="C4207">
        <f t="shared" si="263"/>
        <v>1</v>
      </c>
      <c r="D4207" s="5">
        <v>0</v>
      </c>
      <c r="E4207" s="10">
        <f t="shared" si="260"/>
        <v>0</v>
      </c>
      <c r="F4207" s="5"/>
    </row>
    <row r="4208" spans="1:6" x14ac:dyDescent="0.2">
      <c r="A4208" s="2">
        <f t="shared" si="261"/>
        <v>42911.083333323142</v>
      </c>
      <c r="B4208">
        <f t="shared" si="262"/>
        <v>6</v>
      </c>
      <c r="C4208">
        <f t="shared" si="263"/>
        <v>2</v>
      </c>
      <c r="D4208" s="5">
        <v>0</v>
      </c>
      <c r="E4208" s="10">
        <f t="shared" si="260"/>
        <v>0</v>
      </c>
      <c r="F4208" s="5"/>
    </row>
    <row r="4209" spans="1:6" x14ac:dyDescent="0.2">
      <c r="A4209" s="2">
        <f t="shared" si="261"/>
        <v>42911.124999989806</v>
      </c>
      <c r="B4209">
        <f t="shared" si="262"/>
        <v>6</v>
      </c>
      <c r="C4209">
        <f t="shared" si="263"/>
        <v>3</v>
      </c>
      <c r="D4209" s="5">
        <v>0</v>
      </c>
      <c r="E4209" s="10">
        <f t="shared" si="260"/>
        <v>0</v>
      </c>
      <c r="F4209" s="5"/>
    </row>
    <row r="4210" spans="1:6" x14ac:dyDescent="0.2">
      <c r="A4210" s="2">
        <f t="shared" si="261"/>
        <v>42911.166666656471</v>
      </c>
      <c r="B4210">
        <f t="shared" si="262"/>
        <v>6</v>
      </c>
      <c r="C4210">
        <f t="shared" si="263"/>
        <v>4</v>
      </c>
      <c r="D4210" s="5">
        <v>56.439700000000002</v>
      </c>
      <c r="E4210" s="10">
        <f t="shared" si="260"/>
        <v>56.439700000000002</v>
      </c>
      <c r="F4210" s="5"/>
    </row>
    <row r="4211" spans="1:6" x14ac:dyDescent="0.2">
      <c r="A4211" s="2">
        <f t="shared" si="261"/>
        <v>42911.208333323135</v>
      </c>
      <c r="B4211">
        <f t="shared" si="262"/>
        <v>6</v>
      </c>
      <c r="C4211">
        <f t="shared" si="263"/>
        <v>5</v>
      </c>
      <c r="D4211" s="5">
        <v>803.55904999999984</v>
      </c>
      <c r="E4211" s="10">
        <f t="shared" si="260"/>
        <v>803.55904999999984</v>
      </c>
      <c r="F4211" s="5"/>
    </row>
    <row r="4212" spans="1:6" x14ac:dyDescent="0.2">
      <c r="A4212" s="2">
        <f t="shared" si="261"/>
        <v>42911.249999989799</v>
      </c>
      <c r="B4212">
        <f t="shared" si="262"/>
        <v>6</v>
      </c>
      <c r="C4212">
        <f t="shared" si="263"/>
        <v>6</v>
      </c>
      <c r="D4212" s="5">
        <v>1793.5043499999997</v>
      </c>
      <c r="E4212" s="10">
        <f t="shared" si="260"/>
        <v>1793.5043499999997</v>
      </c>
      <c r="F4212" s="5"/>
    </row>
    <row r="4213" spans="1:6" x14ac:dyDescent="0.2">
      <c r="A4213" s="2">
        <f t="shared" si="261"/>
        <v>42911.291666656463</v>
      </c>
      <c r="B4213">
        <f t="shared" si="262"/>
        <v>6</v>
      </c>
      <c r="C4213">
        <f t="shared" si="263"/>
        <v>7</v>
      </c>
      <c r="D4213" s="5">
        <v>2003.7254999999998</v>
      </c>
      <c r="E4213" s="10">
        <f t="shared" si="260"/>
        <v>2003.7254999999998</v>
      </c>
      <c r="F4213" s="5"/>
    </row>
    <row r="4214" spans="1:6" x14ac:dyDescent="0.2">
      <c r="A4214" s="2">
        <f t="shared" si="261"/>
        <v>42911.333333323128</v>
      </c>
      <c r="B4214">
        <f t="shared" si="262"/>
        <v>6</v>
      </c>
      <c r="C4214">
        <f t="shared" si="263"/>
        <v>8</v>
      </c>
      <c r="D4214" s="5">
        <v>1781.3569</v>
      </c>
      <c r="E4214" s="10">
        <f t="shared" si="260"/>
        <v>1781.3569</v>
      </c>
      <c r="F4214" s="5"/>
    </row>
    <row r="4215" spans="1:6" x14ac:dyDescent="0.2">
      <c r="A4215" s="2">
        <f t="shared" si="261"/>
        <v>42911.374999989792</v>
      </c>
      <c r="B4215">
        <f t="shared" si="262"/>
        <v>6</v>
      </c>
      <c r="C4215">
        <f t="shared" si="263"/>
        <v>9</v>
      </c>
      <c r="D4215" s="5">
        <v>4445.5342999999993</v>
      </c>
      <c r="E4215" s="10">
        <f t="shared" si="260"/>
        <v>4445.5342999999993</v>
      </c>
      <c r="F4215" s="5"/>
    </row>
    <row r="4216" spans="1:6" x14ac:dyDescent="0.2">
      <c r="A4216" s="2">
        <f t="shared" si="261"/>
        <v>42911.416666656456</v>
      </c>
      <c r="B4216">
        <f t="shared" si="262"/>
        <v>6</v>
      </c>
      <c r="C4216">
        <f t="shared" si="263"/>
        <v>10</v>
      </c>
      <c r="D4216" s="5">
        <v>6183.2624999999998</v>
      </c>
      <c r="E4216" s="10">
        <f t="shared" si="260"/>
        <v>6183.2624999999998</v>
      </c>
      <c r="F4216" s="5"/>
    </row>
    <row r="4217" spans="1:6" x14ac:dyDescent="0.2">
      <c r="A4217" s="2">
        <f t="shared" si="261"/>
        <v>42911.45833332312</v>
      </c>
      <c r="B4217">
        <f t="shared" si="262"/>
        <v>6</v>
      </c>
      <c r="C4217">
        <f t="shared" si="263"/>
        <v>11</v>
      </c>
      <c r="D4217" s="5">
        <v>5671.4503999999997</v>
      </c>
      <c r="E4217" s="10">
        <f t="shared" si="260"/>
        <v>5671.4503999999997</v>
      </c>
      <c r="F4217" s="5"/>
    </row>
    <row r="4218" spans="1:6" x14ac:dyDescent="0.2">
      <c r="A4218" s="2">
        <f t="shared" si="261"/>
        <v>42911.499999989785</v>
      </c>
      <c r="B4218">
        <f t="shared" si="262"/>
        <v>6</v>
      </c>
      <c r="C4218">
        <f t="shared" si="263"/>
        <v>12</v>
      </c>
      <c r="D4218" s="5">
        <v>5418.1525499999998</v>
      </c>
      <c r="E4218" s="10">
        <f t="shared" si="260"/>
        <v>5418.1525499999998</v>
      </c>
      <c r="F4218" s="5"/>
    </row>
    <row r="4219" spans="1:6" x14ac:dyDescent="0.2">
      <c r="A4219" s="2">
        <f t="shared" si="261"/>
        <v>42911.541666656449</v>
      </c>
      <c r="B4219">
        <f t="shared" si="262"/>
        <v>6</v>
      </c>
      <c r="C4219">
        <f t="shared" si="263"/>
        <v>13</v>
      </c>
      <c r="D4219" s="5">
        <v>5224.8846999999996</v>
      </c>
      <c r="E4219" s="10">
        <f t="shared" si="260"/>
        <v>5224.8846999999996</v>
      </c>
      <c r="F4219" s="5"/>
    </row>
    <row r="4220" spans="1:6" x14ac:dyDescent="0.2">
      <c r="A4220" s="2">
        <f t="shared" si="261"/>
        <v>42911.583333323113</v>
      </c>
      <c r="B4220">
        <f t="shared" si="262"/>
        <v>6</v>
      </c>
      <c r="C4220">
        <f t="shared" si="263"/>
        <v>14</v>
      </c>
      <c r="D4220" s="5">
        <v>3366.9423999999995</v>
      </c>
      <c r="E4220" s="10">
        <f t="shared" si="260"/>
        <v>3366.942399999999</v>
      </c>
      <c r="F4220" s="5"/>
    </row>
    <row r="4221" spans="1:6" x14ac:dyDescent="0.2">
      <c r="A4221" s="2">
        <f t="shared" si="261"/>
        <v>42911.624999989777</v>
      </c>
      <c r="B4221">
        <f t="shared" si="262"/>
        <v>6</v>
      </c>
      <c r="C4221">
        <f t="shared" si="263"/>
        <v>15</v>
      </c>
      <c r="D4221" s="5">
        <v>2988.8338999999996</v>
      </c>
      <c r="E4221" s="10">
        <f t="shared" si="260"/>
        <v>2988.8338999999996</v>
      </c>
      <c r="F4221" s="5"/>
    </row>
    <row r="4222" spans="1:6" x14ac:dyDescent="0.2">
      <c r="A4222" s="2">
        <f t="shared" si="261"/>
        <v>42911.666666656442</v>
      </c>
      <c r="B4222">
        <f t="shared" si="262"/>
        <v>6</v>
      </c>
      <c r="C4222">
        <f t="shared" si="263"/>
        <v>16</v>
      </c>
      <c r="D4222" s="5">
        <v>1574.0659499999997</v>
      </c>
      <c r="E4222" s="10">
        <f t="shared" si="260"/>
        <v>1574.0659499999997</v>
      </c>
      <c r="F4222" s="5"/>
    </row>
    <row r="4223" spans="1:6" x14ac:dyDescent="0.2">
      <c r="A4223" s="2">
        <f t="shared" si="261"/>
        <v>42911.708333323106</v>
      </c>
      <c r="B4223">
        <f t="shared" si="262"/>
        <v>6</v>
      </c>
      <c r="C4223">
        <f t="shared" si="263"/>
        <v>17</v>
      </c>
      <c r="D4223" s="5">
        <v>1038.1670999999999</v>
      </c>
      <c r="E4223" s="10">
        <f t="shared" si="260"/>
        <v>1038.1670999999999</v>
      </c>
      <c r="F4223" s="5"/>
    </row>
    <row r="4224" spans="1:6" x14ac:dyDescent="0.2">
      <c r="A4224" s="2">
        <f t="shared" si="261"/>
        <v>42911.74999998977</v>
      </c>
      <c r="B4224">
        <f t="shared" si="262"/>
        <v>6</v>
      </c>
      <c r="C4224">
        <f t="shared" si="263"/>
        <v>18</v>
      </c>
      <c r="D4224" s="5">
        <v>313.06104999999997</v>
      </c>
      <c r="E4224" s="10">
        <f t="shared" si="260"/>
        <v>313.06104999999997</v>
      </c>
      <c r="F4224" s="5"/>
    </row>
    <row r="4225" spans="1:6" x14ac:dyDescent="0.2">
      <c r="A4225" s="2">
        <f t="shared" si="261"/>
        <v>42911.791666656434</v>
      </c>
      <c r="B4225">
        <f t="shared" si="262"/>
        <v>6</v>
      </c>
      <c r="C4225">
        <f t="shared" si="263"/>
        <v>19</v>
      </c>
      <c r="D4225" s="5">
        <v>0</v>
      </c>
      <c r="E4225" s="10">
        <f t="shared" si="260"/>
        <v>0</v>
      </c>
      <c r="F4225" s="5"/>
    </row>
    <row r="4226" spans="1:6" x14ac:dyDescent="0.2">
      <c r="A4226" s="2">
        <f t="shared" si="261"/>
        <v>42911.833333323098</v>
      </c>
      <c r="B4226">
        <f t="shared" si="262"/>
        <v>6</v>
      </c>
      <c r="C4226">
        <f t="shared" si="263"/>
        <v>20</v>
      </c>
      <c r="D4226" s="5">
        <v>0</v>
      </c>
      <c r="E4226" s="10">
        <f t="shared" si="260"/>
        <v>0</v>
      </c>
      <c r="F4226" s="5"/>
    </row>
    <row r="4227" spans="1:6" x14ac:dyDescent="0.2">
      <c r="A4227" s="2">
        <f t="shared" si="261"/>
        <v>42911.874999989763</v>
      </c>
      <c r="B4227">
        <f t="shared" si="262"/>
        <v>6</v>
      </c>
      <c r="C4227">
        <f t="shared" si="263"/>
        <v>21</v>
      </c>
      <c r="D4227" s="5">
        <v>0</v>
      </c>
      <c r="E4227" s="10">
        <f t="shared" si="260"/>
        <v>0</v>
      </c>
      <c r="F4227" s="5"/>
    </row>
    <row r="4228" spans="1:6" x14ac:dyDescent="0.2">
      <c r="A4228" s="2">
        <f t="shared" si="261"/>
        <v>42911.916666656427</v>
      </c>
      <c r="B4228">
        <f t="shared" si="262"/>
        <v>6</v>
      </c>
      <c r="C4228">
        <f t="shared" si="263"/>
        <v>22</v>
      </c>
      <c r="D4228" s="5">
        <v>0</v>
      </c>
      <c r="E4228" s="10">
        <f t="shared" si="260"/>
        <v>0</v>
      </c>
      <c r="F4228" s="5"/>
    </row>
    <row r="4229" spans="1:6" x14ac:dyDescent="0.2">
      <c r="A4229" s="2">
        <f t="shared" si="261"/>
        <v>42911.958333323091</v>
      </c>
      <c r="B4229">
        <f t="shared" si="262"/>
        <v>6</v>
      </c>
      <c r="C4229">
        <f t="shared" si="263"/>
        <v>23</v>
      </c>
      <c r="D4229" s="5">
        <v>0</v>
      </c>
      <c r="E4229" s="10">
        <f t="shared" si="260"/>
        <v>0</v>
      </c>
      <c r="F4229" s="5"/>
    </row>
    <row r="4230" spans="1:6" x14ac:dyDescent="0.2">
      <c r="A4230" s="2">
        <f t="shared" si="261"/>
        <v>42911.999999989755</v>
      </c>
      <c r="B4230">
        <f t="shared" si="262"/>
        <v>6</v>
      </c>
      <c r="C4230">
        <f t="shared" si="263"/>
        <v>0</v>
      </c>
      <c r="D4230" s="5">
        <v>0</v>
      </c>
      <c r="E4230" s="10">
        <f t="shared" si="260"/>
        <v>0</v>
      </c>
      <c r="F4230" s="5"/>
    </row>
    <row r="4231" spans="1:6" x14ac:dyDescent="0.2">
      <c r="A4231" s="2">
        <f t="shared" si="261"/>
        <v>42912.04166665642</v>
      </c>
      <c r="B4231">
        <f t="shared" si="262"/>
        <v>6</v>
      </c>
      <c r="C4231">
        <f t="shared" si="263"/>
        <v>1</v>
      </c>
      <c r="D4231" s="5">
        <v>0</v>
      </c>
      <c r="E4231" s="10">
        <f t="shared" ref="E4231:E4294" si="264">D4231*$B$4/10</f>
        <v>0</v>
      </c>
      <c r="F4231" s="5"/>
    </row>
    <row r="4232" spans="1:6" x14ac:dyDescent="0.2">
      <c r="A4232" s="2">
        <f t="shared" ref="A4232:A4295" si="265">A4231+1/24</f>
        <v>42912.083333323084</v>
      </c>
      <c r="B4232">
        <f t="shared" ref="B4232:B4295" si="266">MONTH(A4232)</f>
        <v>6</v>
      </c>
      <c r="C4232">
        <f t="shared" ref="C4232:C4295" si="267">HOUR(A4232)</f>
        <v>2</v>
      </c>
      <c r="D4232" s="5">
        <v>0</v>
      </c>
      <c r="E4232" s="10">
        <f t="shared" si="264"/>
        <v>0</v>
      </c>
      <c r="F4232" s="5"/>
    </row>
    <row r="4233" spans="1:6" x14ac:dyDescent="0.2">
      <c r="A4233" s="2">
        <f t="shared" si="265"/>
        <v>42912.124999989748</v>
      </c>
      <c r="B4233">
        <f t="shared" si="266"/>
        <v>6</v>
      </c>
      <c r="C4233">
        <f t="shared" si="267"/>
        <v>3</v>
      </c>
      <c r="D4233" s="5">
        <v>0</v>
      </c>
      <c r="E4233" s="10">
        <f t="shared" si="264"/>
        <v>0</v>
      </c>
      <c r="F4233" s="5"/>
    </row>
    <row r="4234" spans="1:6" x14ac:dyDescent="0.2">
      <c r="A4234" s="2">
        <f t="shared" si="265"/>
        <v>42912.166666656412</v>
      </c>
      <c r="B4234">
        <f t="shared" si="266"/>
        <v>6</v>
      </c>
      <c r="C4234">
        <f t="shared" si="267"/>
        <v>4</v>
      </c>
      <c r="D4234" s="5">
        <v>28.809799999999996</v>
      </c>
      <c r="E4234" s="10">
        <f t="shared" si="264"/>
        <v>28.809799999999996</v>
      </c>
      <c r="F4234" s="5"/>
    </row>
    <row r="4235" spans="1:6" x14ac:dyDescent="0.2">
      <c r="A4235" s="2">
        <f t="shared" si="265"/>
        <v>42912.208333323077</v>
      </c>
      <c r="B4235">
        <f t="shared" si="266"/>
        <v>6</v>
      </c>
      <c r="C4235">
        <f t="shared" si="267"/>
        <v>5</v>
      </c>
      <c r="D4235" s="5">
        <v>317.11939999999993</v>
      </c>
      <c r="E4235" s="10">
        <f t="shared" si="264"/>
        <v>317.11939999999993</v>
      </c>
      <c r="F4235" s="5"/>
    </row>
    <row r="4236" spans="1:6" x14ac:dyDescent="0.2">
      <c r="A4236" s="2">
        <f t="shared" si="265"/>
        <v>42912.249999989741</v>
      </c>
      <c r="B4236">
        <f t="shared" si="266"/>
        <v>6</v>
      </c>
      <c r="C4236">
        <f t="shared" si="267"/>
        <v>6</v>
      </c>
      <c r="D4236" s="5">
        <v>588.95754999999986</v>
      </c>
      <c r="E4236" s="10">
        <f t="shared" si="264"/>
        <v>588.95754999999986</v>
      </c>
      <c r="F4236" s="5"/>
    </row>
    <row r="4237" spans="1:6" x14ac:dyDescent="0.2">
      <c r="A4237" s="2">
        <f t="shared" si="265"/>
        <v>42912.291666656405</v>
      </c>
      <c r="B4237">
        <f t="shared" si="266"/>
        <v>6</v>
      </c>
      <c r="C4237">
        <f t="shared" si="267"/>
        <v>7</v>
      </c>
      <c r="D4237" s="5">
        <v>2474.1893499999996</v>
      </c>
      <c r="E4237" s="10">
        <f t="shared" si="264"/>
        <v>2474.1893499999996</v>
      </c>
      <c r="F4237" s="5"/>
    </row>
    <row r="4238" spans="1:6" x14ac:dyDescent="0.2">
      <c r="A4238" s="2">
        <f t="shared" si="265"/>
        <v>42912.333333323069</v>
      </c>
      <c r="B4238">
        <f t="shared" si="266"/>
        <v>6</v>
      </c>
      <c r="C4238">
        <f t="shared" si="267"/>
        <v>8</v>
      </c>
      <c r="D4238" s="5">
        <v>1357.6946</v>
      </c>
      <c r="E4238" s="10">
        <f t="shared" si="264"/>
        <v>1357.6946</v>
      </c>
      <c r="F4238" s="5"/>
    </row>
    <row r="4239" spans="1:6" x14ac:dyDescent="0.2">
      <c r="A4239" s="2">
        <f t="shared" si="265"/>
        <v>42912.374999989734</v>
      </c>
      <c r="B4239">
        <f t="shared" si="266"/>
        <v>6</v>
      </c>
      <c r="C4239">
        <f t="shared" si="267"/>
        <v>9</v>
      </c>
      <c r="D4239" s="5">
        <v>1561.9690999999998</v>
      </c>
      <c r="E4239" s="10">
        <f t="shared" si="264"/>
        <v>1561.9690999999998</v>
      </c>
      <c r="F4239" s="5"/>
    </row>
    <row r="4240" spans="1:6" x14ac:dyDescent="0.2">
      <c r="A4240" s="2">
        <f t="shared" si="265"/>
        <v>42912.416666656398</v>
      </c>
      <c r="B4240">
        <f t="shared" si="266"/>
        <v>6</v>
      </c>
      <c r="C4240">
        <f t="shared" si="267"/>
        <v>10</v>
      </c>
      <c r="D4240" s="5">
        <v>1515.8920499999997</v>
      </c>
      <c r="E4240" s="10">
        <f t="shared" si="264"/>
        <v>1515.8920499999997</v>
      </c>
      <c r="F4240" s="5"/>
    </row>
    <row r="4241" spans="1:6" x14ac:dyDescent="0.2">
      <c r="A4241" s="2">
        <f t="shared" si="265"/>
        <v>42912.458333323062</v>
      </c>
      <c r="B4241">
        <f t="shared" si="266"/>
        <v>6</v>
      </c>
      <c r="C4241">
        <f t="shared" si="267"/>
        <v>11</v>
      </c>
      <c r="D4241" s="5">
        <v>1945.4837499999996</v>
      </c>
      <c r="E4241" s="10">
        <f t="shared" si="264"/>
        <v>1945.4837499999999</v>
      </c>
      <c r="F4241" s="5"/>
    </row>
    <row r="4242" spans="1:6" x14ac:dyDescent="0.2">
      <c r="A4242" s="2">
        <f t="shared" si="265"/>
        <v>42912.499999989726</v>
      </c>
      <c r="B4242">
        <f t="shared" si="266"/>
        <v>6</v>
      </c>
      <c r="C4242">
        <f t="shared" si="267"/>
        <v>12</v>
      </c>
      <c r="D4242" s="5">
        <v>3587.2996499999999</v>
      </c>
      <c r="E4242" s="10">
        <f t="shared" si="264"/>
        <v>3587.2996499999999</v>
      </c>
      <c r="F4242" s="5"/>
    </row>
    <row r="4243" spans="1:6" x14ac:dyDescent="0.2">
      <c r="A4243" s="2">
        <f t="shared" si="265"/>
        <v>42912.541666656391</v>
      </c>
      <c r="B4243">
        <f t="shared" si="266"/>
        <v>6</v>
      </c>
      <c r="C4243">
        <f t="shared" si="267"/>
        <v>13</v>
      </c>
      <c r="D4243" s="5">
        <v>4631.4329499999994</v>
      </c>
      <c r="E4243" s="10">
        <f t="shared" si="264"/>
        <v>4631.4329499999994</v>
      </c>
      <c r="F4243" s="5"/>
    </row>
    <row r="4244" spans="1:6" x14ac:dyDescent="0.2">
      <c r="A4244" s="2">
        <f t="shared" si="265"/>
        <v>42912.583333323055</v>
      </c>
      <c r="B4244">
        <f t="shared" si="266"/>
        <v>6</v>
      </c>
      <c r="C4244">
        <f t="shared" si="267"/>
        <v>14</v>
      </c>
      <c r="D4244" s="5">
        <v>5427.8263499999994</v>
      </c>
      <c r="E4244" s="10">
        <f t="shared" si="264"/>
        <v>5427.8263499999994</v>
      </c>
      <c r="F4244" s="5"/>
    </row>
    <row r="4245" spans="1:6" x14ac:dyDescent="0.2">
      <c r="A4245" s="2">
        <f t="shared" si="265"/>
        <v>42912.624999989719</v>
      </c>
      <c r="B4245">
        <f t="shared" si="266"/>
        <v>6</v>
      </c>
      <c r="C4245">
        <f t="shared" si="267"/>
        <v>15</v>
      </c>
      <c r="D4245" s="5">
        <v>4216.5704500000002</v>
      </c>
      <c r="E4245" s="10">
        <f t="shared" si="264"/>
        <v>4216.5704500000002</v>
      </c>
      <c r="F4245" s="5"/>
    </row>
    <row r="4246" spans="1:6" x14ac:dyDescent="0.2">
      <c r="A4246" s="2">
        <f t="shared" si="265"/>
        <v>42912.666666656383</v>
      </c>
      <c r="B4246">
        <f t="shared" si="266"/>
        <v>6</v>
      </c>
      <c r="C4246">
        <f t="shared" si="267"/>
        <v>16</v>
      </c>
      <c r="D4246" s="5">
        <v>837.2241499999999</v>
      </c>
      <c r="E4246" s="10">
        <f t="shared" si="264"/>
        <v>837.22414999999978</v>
      </c>
      <c r="F4246" s="5"/>
    </row>
    <row r="4247" spans="1:6" x14ac:dyDescent="0.2">
      <c r="A4247" s="2">
        <f t="shared" si="265"/>
        <v>42912.708333323048</v>
      </c>
      <c r="B4247">
        <f t="shared" si="266"/>
        <v>6</v>
      </c>
      <c r="C4247">
        <f t="shared" si="267"/>
        <v>17</v>
      </c>
      <c r="D4247" s="5">
        <v>1116.8075499999998</v>
      </c>
      <c r="E4247" s="10">
        <f t="shared" si="264"/>
        <v>1116.8075499999998</v>
      </c>
      <c r="F4247" s="5"/>
    </row>
    <row r="4248" spans="1:6" x14ac:dyDescent="0.2">
      <c r="A4248" s="2">
        <f t="shared" si="265"/>
        <v>42912.749999989712</v>
      </c>
      <c r="B4248">
        <f t="shared" si="266"/>
        <v>6</v>
      </c>
      <c r="C4248">
        <f t="shared" si="267"/>
        <v>18</v>
      </c>
      <c r="D4248" s="5">
        <v>304.84084999999999</v>
      </c>
      <c r="E4248" s="10">
        <f t="shared" si="264"/>
        <v>304.84084999999999</v>
      </c>
      <c r="F4248" s="5"/>
    </row>
    <row r="4249" spans="1:6" x14ac:dyDescent="0.2">
      <c r="A4249" s="2">
        <f t="shared" si="265"/>
        <v>42912.791666656376</v>
      </c>
      <c r="B4249">
        <f t="shared" si="266"/>
        <v>6</v>
      </c>
      <c r="C4249">
        <f t="shared" si="267"/>
        <v>19</v>
      </c>
      <c r="D4249" s="5">
        <v>0</v>
      </c>
      <c r="E4249" s="10">
        <f t="shared" si="264"/>
        <v>0</v>
      </c>
      <c r="F4249" s="5"/>
    </row>
    <row r="4250" spans="1:6" x14ac:dyDescent="0.2">
      <c r="A4250" s="2">
        <f t="shared" si="265"/>
        <v>42912.83333332304</v>
      </c>
      <c r="B4250">
        <f t="shared" si="266"/>
        <v>6</v>
      </c>
      <c r="C4250">
        <f t="shared" si="267"/>
        <v>20</v>
      </c>
      <c r="D4250" s="5">
        <v>0</v>
      </c>
      <c r="E4250" s="10">
        <f t="shared" si="264"/>
        <v>0</v>
      </c>
      <c r="F4250" s="5"/>
    </row>
    <row r="4251" spans="1:6" x14ac:dyDescent="0.2">
      <c r="A4251" s="2">
        <f t="shared" si="265"/>
        <v>42912.874999989705</v>
      </c>
      <c r="B4251">
        <f t="shared" si="266"/>
        <v>6</v>
      </c>
      <c r="C4251">
        <f t="shared" si="267"/>
        <v>21</v>
      </c>
      <c r="D4251" s="5">
        <v>0</v>
      </c>
      <c r="E4251" s="10">
        <f t="shared" si="264"/>
        <v>0</v>
      </c>
      <c r="F4251" s="5"/>
    </row>
    <row r="4252" spans="1:6" x14ac:dyDescent="0.2">
      <c r="A4252" s="2">
        <f t="shared" si="265"/>
        <v>42912.916666656369</v>
      </c>
      <c r="B4252">
        <f t="shared" si="266"/>
        <v>6</v>
      </c>
      <c r="C4252">
        <f t="shared" si="267"/>
        <v>22</v>
      </c>
      <c r="D4252" s="5">
        <v>0</v>
      </c>
      <c r="E4252" s="10">
        <f t="shared" si="264"/>
        <v>0</v>
      </c>
      <c r="F4252" s="5"/>
    </row>
    <row r="4253" spans="1:6" x14ac:dyDescent="0.2">
      <c r="A4253" s="2">
        <f t="shared" si="265"/>
        <v>42912.958333323033</v>
      </c>
      <c r="B4253">
        <f t="shared" si="266"/>
        <v>6</v>
      </c>
      <c r="C4253">
        <f t="shared" si="267"/>
        <v>23</v>
      </c>
      <c r="D4253" s="5">
        <v>0</v>
      </c>
      <c r="E4253" s="10">
        <f t="shared" si="264"/>
        <v>0</v>
      </c>
      <c r="F4253" s="5"/>
    </row>
    <row r="4254" spans="1:6" x14ac:dyDescent="0.2">
      <c r="A4254" s="2">
        <f t="shared" si="265"/>
        <v>42912.999999989697</v>
      </c>
      <c r="B4254">
        <f t="shared" si="266"/>
        <v>6</v>
      </c>
      <c r="C4254">
        <f t="shared" si="267"/>
        <v>0</v>
      </c>
      <c r="D4254" s="5">
        <v>0</v>
      </c>
      <c r="E4254" s="10">
        <f t="shared" si="264"/>
        <v>0</v>
      </c>
      <c r="F4254" s="5"/>
    </row>
    <row r="4255" spans="1:6" x14ac:dyDescent="0.2">
      <c r="A4255" s="2">
        <f t="shared" si="265"/>
        <v>42913.041666656361</v>
      </c>
      <c r="B4255">
        <f t="shared" si="266"/>
        <v>6</v>
      </c>
      <c r="C4255">
        <f t="shared" si="267"/>
        <v>1</v>
      </c>
      <c r="D4255" s="5">
        <v>0</v>
      </c>
      <c r="E4255" s="10">
        <f t="shared" si="264"/>
        <v>0</v>
      </c>
      <c r="F4255" s="5"/>
    </row>
    <row r="4256" spans="1:6" x14ac:dyDescent="0.2">
      <c r="A4256" s="2">
        <f t="shared" si="265"/>
        <v>42913.083333323026</v>
      </c>
      <c r="B4256">
        <f t="shared" si="266"/>
        <v>6</v>
      </c>
      <c r="C4256">
        <f t="shared" si="267"/>
        <v>2</v>
      </c>
      <c r="D4256" s="5">
        <v>0</v>
      </c>
      <c r="E4256" s="10">
        <f t="shared" si="264"/>
        <v>0</v>
      </c>
      <c r="F4256" s="5"/>
    </row>
    <row r="4257" spans="1:6" x14ac:dyDescent="0.2">
      <c r="A4257" s="2">
        <f t="shared" si="265"/>
        <v>42913.12499998969</v>
      </c>
      <c r="B4257">
        <f t="shared" si="266"/>
        <v>6</v>
      </c>
      <c r="C4257">
        <f t="shared" si="267"/>
        <v>3</v>
      </c>
      <c r="D4257" s="5">
        <v>0</v>
      </c>
      <c r="E4257" s="10">
        <f t="shared" si="264"/>
        <v>0</v>
      </c>
      <c r="F4257" s="5"/>
    </row>
    <row r="4258" spans="1:6" x14ac:dyDescent="0.2">
      <c r="A4258" s="2">
        <f t="shared" si="265"/>
        <v>42913.166666656354</v>
      </c>
      <c r="B4258">
        <f t="shared" si="266"/>
        <v>6</v>
      </c>
      <c r="C4258">
        <f t="shared" si="267"/>
        <v>4</v>
      </c>
      <c r="D4258" s="5">
        <v>57.63454999999999</v>
      </c>
      <c r="E4258" s="10">
        <f t="shared" si="264"/>
        <v>57.63454999999999</v>
      </c>
      <c r="F4258" s="5"/>
    </row>
    <row r="4259" spans="1:6" x14ac:dyDescent="0.2">
      <c r="A4259" s="2">
        <f t="shared" si="265"/>
        <v>42913.208333323018</v>
      </c>
      <c r="B4259">
        <f t="shared" si="266"/>
        <v>6</v>
      </c>
      <c r="C4259">
        <f t="shared" si="267"/>
        <v>5</v>
      </c>
      <c r="D4259" s="5">
        <v>578.53509999999994</v>
      </c>
      <c r="E4259" s="10">
        <f t="shared" si="264"/>
        <v>578.53509999999994</v>
      </c>
      <c r="F4259" s="5"/>
    </row>
    <row r="4260" spans="1:6" x14ac:dyDescent="0.2">
      <c r="A4260" s="2">
        <f t="shared" si="265"/>
        <v>42913.249999989683</v>
      </c>
      <c r="B4260">
        <f t="shared" si="266"/>
        <v>6</v>
      </c>
      <c r="C4260">
        <f t="shared" si="267"/>
        <v>6</v>
      </c>
      <c r="D4260" s="5">
        <v>2404.3866499999999</v>
      </c>
      <c r="E4260" s="10">
        <f t="shared" si="264"/>
        <v>2404.3866499999999</v>
      </c>
      <c r="F4260" s="5"/>
    </row>
    <row r="4261" spans="1:6" x14ac:dyDescent="0.2">
      <c r="A4261" s="2">
        <f t="shared" si="265"/>
        <v>42913.291666656347</v>
      </c>
      <c r="B4261">
        <f t="shared" si="266"/>
        <v>6</v>
      </c>
      <c r="C4261">
        <f t="shared" si="267"/>
        <v>7</v>
      </c>
      <c r="D4261" s="5">
        <v>4400.6152999999995</v>
      </c>
      <c r="E4261" s="10">
        <f t="shared" si="264"/>
        <v>4400.6152999999995</v>
      </c>
      <c r="F4261" s="5"/>
    </row>
    <row r="4262" spans="1:6" x14ac:dyDescent="0.2">
      <c r="A4262" s="2">
        <f t="shared" si="265"/>
        <v>42913.333333323011</v>
      </c>
      <c r="B4262">
        <f t="shared" si="266"/>
        <v>6</v>
      </c>
      <c r="C4262">
        <f t="shared" si="267"/>
        <v>8</v>
      </c>
      <c r="D4262" s="5">
        <v>6086.5164499999992</v>
      </c>
      <c r="E4262" s="10">
        <f t="shared" si="264"/>
        <v>6086.5164499999992</v>
      </c>
      <c r="F4262" s="5"/>
    </row>
    <row r="4263" spans="1:6" x14ac:dyDescent="0.2">
      <c r="A4263" s="2">
        <f t="shared" si="265"/>
        <v>42913.374999989675</v>
      </c>
      <c r="B4263">
        <f t="shared" si="266"/>
        <v>6</v>
      </c>
      <c r="C4263">
        <f t="shared" si="267"/>
        <v>9</v>
      </c>
      <c r="D4263" s="5">
        <v>7290.1466999999993</v>
      </c>
      <c r="E4263" s="10">
        <f t="shared" si="264"/>
        <v>7290.1466999999993</v>
      </c>
      <c r="F4263" s="5"/>
    </row>
    <row r="4264" spans="1:6" x14ac:dyDescent="0.2">
      <c r="A4264" s="2">
        <f t="shared" si="265"/>
        <v>42913.41666665634</v>
      </c>
      <c r="B4264">
        <f t="shared" si="266"/>
        <v>6</v>
      </c>
      <c r="C4264">
        <f t="shared" si="267"/>
        <v>10</v>
      </c>
      <c r="D4264" s="5">
        <v>7993.3544499999998</v>
      </c>
      <c r="E4264" s="10">
        <f t="shared" si="264"/>
        <v>7993.3544500000007</v>
      </c>
      <c r="F4264" s="5"/>
    </row>
    <row r="4265" spans="1:6" x14ac:dyDescent="0.2">
      <c r="A4265" s="2">
        <f t="shared" si="265"/>
        <v>42913.458333323004</v>
      </c>
      <c r="B4265">
        <f t="shared" si="266"/>
        <v>6</v>
      </c>
      <c r="C4265">
        <f t="shared" si="267"/>
        <v>11</v>
      </c>
      <c r="D4265" s="5">
        <v>8260.052099999999</v>
      </c>
      <c r="E4265" s="10">
        <f t="shared" si="264"/>
        <v>8260.052099999999</v>
      </c>
      <c r="F4265" s="5"/>
    </row>
    <row r="4266" spans="1:6" x14ac:dyDescent="0.2">
      <c r="A4266" s="2">
        <f t="shared" si="265"/>
        <v>42913.499999989668</v>
      </c>
      <c r="B4266">
        <f t="shared" si="266"/>
        <v>6</v>
      </c>
      <c r="C4266">
        <f t="shared" si="267"/>
        <v>12</v>
      </c>
      <c r="D4266" s="5">
        <v>8116.0904999999993</v>
      </c>
      <c r="E4266" s="10">
        <f t="shared" si="264"/>
        <v>8116.0905000000002</v>
      </c>
      <c r="F4266" s="5"/>
    </row>
    <row r="4267" spans="1:6" x14ac:dyDescent="0.2">
      <c r="A4267" s="2">
        <f t="shared" si="265"/>
        <v>42913.541666656332</v>
      </c>
      <c r="B4267">
        <f t="shared" si="266"/>
        <v>6</v>
      </c>
      <c r="C4267">
        <f t="shared" si="267"/>
        <v>13</v>
      </c>
      <c r="D4267" s="5">
        <v>7491.1896999999999</v>
      </c>
      <c r="E4267" s="10">
        <f t="shared" si="264"/>
        <v>7491.1896999999999</v>
      </c>
      <c r="F4267" s="5"/>
    </row>
    <row r="4268" spans="1:6" x14ac:dyDescent="0.2">
      <c r="A4268" s="2">
        <f t="shared" si="265"/>
        <v>42913.583333322997</v>
      </c>
      <c r="B4268">
        <f t="shared" si="266"/>
        <v>6</v>
      </c>
      <c r="C4268">
        <f t="shared" si="267"/>
        <v>14</v>
      </c>
      <c r="D4268" s="5">
        <v>6544.216449999999</v>
      </c>
      <c r="E4268" s="10">
        <f t="shared" si="264"/>
        <v>6544.216449999999</v>
      </c>
      <c r="F4268" s="5"/>
    </row>
    <row r="4269" spans="1:6" x14ac:dyDescent="0.2">
      <c r="A4269" s="2">
        <f t="shared" si="265"/>
        <v>42913.624999989661</v>
      </c>
      <c r="B4269">
        <f t="shared" si="266"/>
        <v>6</v>
      </c>
      <c r="C4269">
        <f t="shared" si="267"/>
        <v>15</v>
      </c>
      <c r="D4269" s="5">
        <v>5145.7543500000002</v>
      </c>
      <c r="E4269" s="10">
        <f t="shared" si="264"/>
        <v>5145.7543500000002</v>
      </c>
      <c r="F4269" s="5"/>
    </row>
    <row r="4270" spans="1:6" x14ac:dyDescent="0.2">
      <c r="A4270" s="2">
        <f t="shared" si="265"/>
        <v>42913.666666656325</v>
      </c>
      <c r="B4270">
        <f t="shared" si="266"/>
        <v>6</v>
      </c>
      <c r="C4270">
        <f t="shared" si="267"/>
        <v>16</v>
      </c>
      <c r="D4270" s="5">
        <v>3369.0434499999997</v>
      </c>
      <c r="E4270" s="10">
        <f t="shared" si="264"/>
        <v>3369.0434499999997</v>
      </c>
      <c r="F4270" s="5"/>
    </row>
    <row r="4271" spans="1:6" x14ac:dyDescent="0.2">
      <c r="A4271" s="2">
        <f t="shared" si="265"/>
        <v>42913.708333322989</v>
      </c>
      <c r="B4271">
        <f t="shared" si="266"/>
        <v>6</v>
      </c>
      <c r="C4271">
        <f t="shared" si="267"/>
        <v>17</v>
      </c>
      <c r="D4271" s="5">
        <v>1486.5957999999998</v>
      </c>
      <c r="E4271" s="10">
        <f t="shared" si="264"/>
        <v>1486.5957999999998</v>
      </c>
      <c r="F4271" s="5"/>
    </row>
    <row r="4272" spans="1:6" x14ac:dyDescent="0.2">
      <c r="A4272" s="2">
        <f t="shared" si="265"/>
        <v>42913.749999989654</v>
      </c>
      <c r="B4272">
        <f t="shared" si="266"/>
        <v>6</v>
      </c>
      <c r="C4272">
        <f t="shared" si="267"/>
        <v>18</v>
      </c>
      <c r="D4272" s="5">
        <v>285.36674999999997</v>
      </c>
      <c r="E4272" s="10">
        <f t="shared" si="264"/>
        <v>285.36674999999997</v>
      </c>
      <c r="F4272" s="5"/>
    </row>
    <row r="4273" spans="1:6" x14ac:dyDescent="0.2">
      <c r="A4273" s="2">
        <f t="shared" si="265"/>
        <v>42913.791666656318</v>
      </c>
      <c r="B4273">
        <f t="shared" si="266"/>
        <v>6</v>
      </c>
      <c r="C4273">
        <f t="shared" si="267"/>
        <v>19</v>
      </c>
      <c r="D4273" s="5">
        <v>0</v>
      </c>
      <c r="E4273" s="10">
        <f t="shared" si="264"/>
        <v>0</v>
      </c>
      <c r="F4273" s="5"/>
    </row>
    <row r="4274" spans="1:6" x14ac:dyDescent="0.2">
      <c r="A4274" s="2">
        <f t="shared" si="265"/>
        <v>42913.833333322982</v>
      </c>
      <c r="B4274">
        <f t="shared" si="266"/>
        <v>6</v>
      </c>
      <c r="C4274">
        <f t="shared" si="267"/>
        <v>20</v>
      </c>
      <c r="D4274" s="5">
        <v>0</v>
      </c>
      <c r="E4274" s="10">
        <f t="shared" si="264"/>
        <v>0</v>
      </c>
      <c r="F4274" s="5"/>
    </row>
    <row r="4275" spans="1:6" x14ac:dyDescent="0.2">
      <c r="A4275" s="2">
        <f t="shared" si="265"/>
        <v>42913.874999989646</v>
      </c>
      <c r="B4275">
        <f t="shared" si="266"/>
        <v>6</v>
      </c>
      <c r="C4275">
        <f t="shared" si="267"/>
        <v>21</v>
      </c>
      <c r="D4275" s="5">
        <v>0</v>
      </c>
      <c r="E4275" s="10">
        <f t="shared" si="264"/>
        <v>0</v>
      </c>
      <c r="F4275" s="5"/>
    </row>
    <row r="4276" spans="1:6" x14ac:dyDescent="0.2">
      <c r="A4276" s="2">
        <f t="shared" si="265"/>
        <v>42913.916666656311</v>
      </c>
      <c r="B4276">
        <f t="shared" si="266"/>
        <v>6</v>
      </c>
      <c r="C4276">
        <f t="shared" si="267"/>
        <v>22</v>
      </c>
      <c r="D4276" s="5">
        <v>0</v>
      </c>
      <c r="E4276" s="10">
        <f t="shared" si="264"/>
        <v>0</v>
      </c>
      <c r="F4276" s="5"/>
    </row>
    <row r="4277" spans="1:6" x14ac:dyDescent="0.2">
      <c r="A4277" s="2">
        <f t="shared" si="265"/>
        <v>42913.958333322975</v>
      </c>
      <c r="B4277">
        <f t="shared" si="266"/>
        <v>6</v>
      </c>
      <c r="C4277">
        <f t="shared" si="267"/>
        <v>23</v>
      </c>
      <c r="D4277" s="5">
        <v>0</v>
      </c>
      <c r="E4277" s="10">
        <f t="shared" si="264"/>
        <v>0</v>
      </c>
      <c r="F4277" s="5"/>
    </row>
    <row r="4278" spans="1:6" x14ac:dyDescent="0.2">
      <c r="A4278" s="2">
        <f t="shared" si="265"/>
        <v>42913.999999989639</v>
      </c>
      <c r="B4278">
        <f t="shared" si="266"/>
        <v>6</v>
      </c>
      <c r="C4278">
        <f t="shared" si="267"/>
        <v>0</v>
      </c>
      <c r="D4278" s="5">
        <v>0</v>
      </c>
      <c r="E4278" s="10">
        <f t="shared" si="264"/>
        <v>0</v>
      </c>
      <c r="F4278" s="5"/>
    </row>
    <row r="4279" spans="1:6" x14ac:dyDescent="0.2">
      <c r="A4279" s="2">
        <f t="shared" si="265"/>
        <v>42914.041666656303</v>
      </c>
      <c r="B4279">
        <f t="shared" si="266"/>
        <v>6</v>
      </c>
      <c r="C4279">
        <f t="shared" si="267"/>
        <v>1</v>
      </c>
      <c r="D4279" s="5">
        <v>0</v>
      </c>
      <c r="E4279" s="10">
        <f t="shared" si="264"/>
        <v>0</v>
      </c>
      <c r="F4279" s="5"/>
    </row>
    <row r="4280" spans="1:6" x14ac:dyDescent="0.2">
      <c r="A4280" s="2">
        <f t="shared" si="265"/>
        <v>42914.083333322968</v>
      </c>
      <c r="B4280">
        <f t="shared" si="266"/>
        <v>6</v>
      </c>
      <c r="C4280">
        <f t="shared" si="267"/>
        <v>2</v>
      </c>
      <c r="D4280" s="5">
        <v>0</v>
      </c>
      <c r="E4280" s="10">
        <f t="shared" si="264"/>
        <v>0</v>
      </c>
      <c r="F4280" s="5"/>
    </row>
    <row r="4281" spans="1:6" x14ac:dyDescent="0.2">
      <c r="A4281" s="2">
        <f t="shared" si="265"/>
        <v>42914.124999989632</v>
      </c>
      <c r="B4281">
        <f t="shared" si="266"/>
        <v>6</v>
      </c>
      <c r="C4281">
        <f t="shared" si="267"/>
        <v>3</v>
      </c>
      <c r="D4281" s="5">
        <v>0</v>
      </c>
      <c r="E4281" s="10">
        <f t="shared" si="264"/>
        <v>0</v>
      </c>
      <c r="F4281" s="5"/>
    </row>
    <row r="4282" spans="1:6" x14ac:dyDescent="0.2">
      <c r="A4282" s="2">
        <f t="shared" si="265"/>
        <v>42914.166666656296</v>
      </c>
      <c r="B4282">
        <f t="shared" si="266"/>
        <v>6</v>
      </c>
      <c r="C4282">
        <f t="shared" si="267"/>
        <v>4</v>
      </c>
      <c r="D4282" s="5">
        <v>119.60919999999999</v>
      </c>
      <c r="E4282" s="10">
        <f t="shared" si="264"/>
        <v>119.60919999999999</v>
      </c>
      <c r="F4282" s="5"/>
    </row>
    <row r="4283" spans="1:6" x14ac:dyDescent="0.2">
      <c r="A4283" s="2">
        <f t="shared" si="265"/>
        <v>42914.20833332296</v>
      </c>
      <c r="B4283">
        <f t="shared" si="266"/>
        <v>6</v>
      </c>
      <c r="C4283">
        <f t="shared" si="267"/>
        <v>5</v>
      </c>
      <c r="D4283" s="5">
        <v>616.72429999999997</v>
      </c>
      <c r="E4283" s="10">
        <f t="shared" si="264"/>
        <v>616.72429999999997</v>
      </c>
      <c r="F4283" s="5"/>
    </row>
    <row r="4284" spans="1:6" x14ac:dyDescent="0.2">
      <c r="A4284" s="2">
        <f t="shared" si="265"/>
        <v>42914.249999989624</v>
      </c>
      <c r="B4284">
        <f t="shared" si="266"/>
        <v>6</v>
      </c>
      <c r="C4284">
        <f t="shared" si="267"/>
        <v>6</v>
      </c>
      <c r="D4284" s="5">
        <v>1682.7765999999999</v>
      </c>
      <c r="E4284" s="10">
        <f t="shared" si="264"/>
        <v>1682.7765999999999</v>
      </c>
      <c r="F4284" s="5"/>
    </row>
    <row r="4285" spans="1:6" x14ac:dyDescent="0.2">
      <c r="A4285" s="2">
        <f t="shared" si="265"/>
        <v>42914.291666656289</v>
      </c>
      <c r="B4285">
        <f t="shared" si="266"/>
        <v>6</v>
      </c>
      <c r="C4285">
        <f t="shared" si="267"/>
        <v>7</v>
      </c>
      <c r="D4285" s="5">
        <v>3970.3749999999995</v>
      </c>
      <c r="E4285" s="10">
        <f t="shared" si="264"/>
        <v>3970.3749999999991</v>
      </c>
      <c r="F4285" s="5"/>
    </row>
    <row r="4286" spans="1:6" x14ac:dyDescent="0.2">
      <c r="A4286" s="2">
        <f t="shared" si="265"/>
        <v>42914.333333322953</v>
      </c>
      <c r="B4286">
        <f t="shared" si="266"/>
        <v>6</v>
      </c>
      <c r="C4286">
        <f t="shared" si="267"/>
        <v>8</v>
      </c>
      <c r="D4286" s="5">
        <v>5658.8659499999994</v>
      </c>
      <c r="E4286" s="10">
        <f t="shared" si="264"/>
        <v>5658.8659499999994</v>
      </c>
      <c r="F4286" s="5"/>
    </row>
    <row r="4287" spans="1:6" x14ac:dyDescent="0.2">
      <c r="A4287" s="2">
        <f t="shared" si="265"/>
        <v>42914.374999989617</v>
      </c>
      <c r="B4287">
        <f t="shared" si="266"/>
        <v>6</v>
      </c>
      <c r="C4287">
        <f t="shared" si="267"/>
        <v>9</v>
      </c>
      <c r="D4287" s="5">
        <v>5549.3410999999996</v>
      </c>
      <c r="E4287" s="10">
        <f t="shared" si="264"/>
        <v>5549.3410999999996</v>
      </c>
      <c r="F4287" s="5"/>
    </row>
    <row r="4288" spans="1:6" x14ac:dyDescent="0.2">
      <c r="A4288" s="2">
        <f t="shared" si="265"/>
        <v>42914.416666656281</v>
      </c>
      <c r="B4288">
        <f t="shared" si="266"/>
        <v>6</v>
      </c>
      <c r="C4288">
        <f t="shared" si="267"/>
        <v>10</v>
      </c>
      <c r="D4288" s="5">
        <v>7191.8826499999986</v>
      </c>
      <c r="E4288" s="10">
        <f t="shared" si="264"/>
        <v>7191.8826499999977</v>
      </c>
      <c r="F4288" s="5"/>
    </row>
    <row r="4289" spans="1:6" x14ac:dyDescent="0.2">
      <c r="A4289" s="2">
        <f t="shared" si="265"/>
        <v>42914.458333322946</v>
      </c>
      <c r="B4289">
        <f t="shared" si="266"/>
        <v>6</v>
      </c>
      <c r="C4289">
        <f t="shared" si="267"/>
        <v>11</v>
      </c>
      <c r="D4289" s="5">
        <v>6613.1669999999995</v>
      </c>
      <c r="E4289" s="10">
        <f t="shared" si="264"/>
        <v>6613.1669999999995</v>
      </c>
      <c r="F4289" s="5"/>
    </row>
    <row r="4290" spans="1:6" x14ac:dyDescent="0.2">
      <c r="A4290" s="2">
        <f t="shared" si="265"/>
        <v>42914.49999998961</v>
      </c>
      <c r="B4290">
        <f t="shared" si="266"/>
        <v>6</v>
      </c>
      <c r="C4290">
        <f t="shared" si="267"/>
        <v>12</v>
      </c>
      <c r="D4290" s="5">
        <v>7110.3614499999994</v>
      </c>
      <c r="E4290" s="10">
        <f t="shared" si="264"/>
        <v>7110.3614499999994</v>
      </c>
      <c r="F4290" s="5"/>
    </row>
    <row r="4291" spans="1:6" x14ac:dyDescent="0.2">
      <c r="A4291" s="2">
        <f t="shared" si="265"/>
        <v>42914.541666656274</v>
      </c>
      <c r="B4291">
        <f t="shared" si="266"/>
        <v>6</v>
      </c>
      <c r="C4291">
        <f t="shared" si="267"/>
        <v>13</v>
      </c>
      <c r="D4291" s="5">
        <v>5661.7662499999988</v>
      </c>
      <c r="E4291" s="10">
        <f t="shared" si="264"/>
        <v>5661.7662499999988</v>
      </c>
      <c r="F4291" s="5"/>
    </row>
    <row r="4292" spans="1:6" x14ac:dyDescent="0.2">
      <c r="A4292" s="2">
        <f t="shared" si="265"/>
        <v>42914.583333322938</v>
      </c>
      <c r="B4292">
        <f t="shared" si="266"/>
        <v>6</v>
      </c>
      <c r="C4292">
        <f t="shared" si="267"/>
        <v>14</v>
      </c>
      <c r="D4292" s="5">
        <v>3379.7867499999998</v>
      </c>
      <c r="E4292" s="10">
        <f t="shared" si="264"/>
        <v>3379.7867500000002</v>
      </c>
      <c r="F4292" s="5"/>
    </row>
    <row r="4293" spans="1:6" x14ac:dyDescent="0.2">
      <c r="A4293" s="2">
        <f t="shared" si="265"/>
        <v>42914.624999989603</v>
      </c>
      <c r="B4293">
        <f t="shared" si="266"/>
        <v>6</v>
      </c>
      <c r="C4293">
        <f t="shared" si="267"/>
        <v>15</v>
      </c>
      <c r="D4293" s="5">
        <v>3271.21985</v>
      </c>
      <c r="E4293" s="10">
        <f t="shared" si="264"/>
        <v>3271.21985</v>
      </c>
      <c r="F4293" s="5"/>
    </row>
    <row r="4294" spans="1:6" x14ac:dyDescent="0.2">
      <c r="A4294" s="2">
        <f t="shared" si="265"/>
        <v>42914.666666656267</v>
      </c>
      <c r="B4294">
        <f t="shared" si="266"/>
        <v>6</v>
      </c>
      <c r="C4294">
        <f t="shared" si="267"/>
        <v>16</v>
      </c>
      <c r="D4294" s="5">
        <v>819.79129999999986</v>
      </c>
      <c r="E4294" s="10">
        <f t="shared" si="264"/>
        <v>819.79129999999986</v>
      </c>
      <c r="F4294" s="5"/>
    </row>
    <row r="4295" spans="1:6" x14ac:dyDescent="0.2">
      <c r="A4295" s="2">
        <f t="shared" si="265"/>
        <v>42914.708333322931</v>
      </c>
      <c r="B4295">
        <f t="shared" si="266"/>
        <v>6</v>
      </c>
      <c r="C4295">
        <f t="shared" si="267"/>
        <v>17</v>
      </c>
      <c r="D4295" s="5">
        <v>84.881500000000003</v>
      </c>
      <c r="E4295" s="10">
        <f t="shared" ref="E4295:E4358" si="268">D4295*$B$4/10</f>
        <v>84.881500000000003</v>
      </c>
      <c r="F4295" s="5"/>
    </row>
    <row r="4296" spans="1:6" x14ac:dyDescent="0.2">
      <c r="A4296" s="2">
        <f t="shared" ref="A4296:A4359" si="269">A4295+1/24</f>
        <v>42914.749999989595</v>
      </c>
      <c r="B4296">
        <f t="shared" ref="B4296:B4359" si="270">MONTH(A4296)</f>
        <v>6</v>
      </c>
      <c r="C4296">
        <f t="shared" ref="C4296:C4359" si="271">HOUR(A4296)</f>
        <v>18</v>
      </c>
      <c r="D4296" s="5">
        <v>356.84384999999997</v>
      </c>
      <c r="E4296" s="10">
        <f t="shared" si="268"/>
        <v>356.84384999999997</v>
      </c>
      <c r="F4296" s="5"/>
    </row>
    <row r="4297" spans="1:6" x14ac:dyDescent="0.2">
      <c r="A4297" s="2">
        <f t="shared" si="269"/>
        <v>42914.79166665626</v>
      </c>
      <c r="B4297">
        <f t="shared" si="270"/>
        <v>6</v>
      </c>
      <c r="C4297">
        <f t="shared" si="271"/>
        <v>19</v>
      </c>
      <c r="D4297" s="5">
        <v>0</v>
      </c>
      <c r="E4297" s="10">
        <f t="shared" si="268"/>
        <v>0</v>
      </c>
      <c r="F4297" s="5"/>
    </row>
    <row r="4298" spans="1:6" x14ac:dyDescent="0.2">
      <c r="A4298" s="2">
        <f t="shared" si="269"/>
        <v>42914.833333322924</v>
      </c>
      <c r="B4298">
        <f t="shared" si="270"/>
        <v>6</v>
      </c>
      <c r="C4298">
        <f t="shared" si="271"/>
        <v>20</v>
      </c>
      <c r="D4298" s="5">
        <v>0</v>
      </c>
      <c r="E4298" s="10">
        <f t="shared" si="268"/>
        <v>0</v>
      </c>
      <c r="F4298" s="5"/>
    </row>
    <row r="4299" spans="1:6" x14ac:dyDescent="0.2">
      <c r="A4299" s="2">
        <f t="shared" si="269"/>
        <v>42914.874999989588</v>
      </c>
      <c r="B4299">
        <f t="shared" si="270"/>
        <v>6</v>
      </c>
      <c r="C4299">
        <f t="shared" si="271"/>
        <v>21</v>
      </c>
      <c r="D4299" s="5">
        <v>0</v>
      </c>
      <c r="E4299" s="10">
        <f t="shared" si="268"/>
        <v>0</v>
      </c>
      <c r="F4299" s="5"/>
    </row>
    <row r="4300" spans="1:6" x14ac:dyDescent="0.2">
      <c r="A4300" s="2">
        <f t="shared" si="269"/>
        <v>42914.916666656252</v>
      </c>
      <c r="B4300">
        <f t="shared" si="270"/>
        <v>6</v>
      </c>
      <c r="C4300">
        <f t="shared" si="271"/>
        <v>22</v>
      </c>
      <c r="D4300" s="5">
        <v>0</v>
      </c>
      <c r="E4300" s="10">
        <f t="shared" si="268"/>
        <v>0</v>
      </c>
      <c r="F4300" s="5"/>
    </row>
    <row r="4301" spans="1:6" x14ac:dyDescent="0.2">
      <c r="A4301" s="2">
        <f t="shared" si="269"/>
        <v>42914.958333322917</v>
      </c>
      <c r="B4301">
        <f t="shared" si="270"/>
        <v>6</v>
      </c>
      <c r="C4301">
        <f t="shared" si="271"/>
        <v>23</v>
      </c>
      <c r="D4301" s="5">
        <v>0</v>
      </c>
      <c r="E4301" s="10">
        <f t="shared" si="268"/>
        <v>0</v>
      </c>
      <c r="F4301" s="5"/>
    </row>
    <row r="4302" spans="1:6" x14ac:dyDescent="0.2">
      <c r="A4302" s="2">
        <f t="shared" si="269"/>
        <v>42914.999999989581</v>
      </c>
      <c r="B4302">
        <f t="shared" si="270"/>
        <v>6</v>
      </c>
      <c r="C4302">
        <f t="shared" si="271"/>
        <v>0</v>
      </c>
      <c r="D4302" s="5">
        <v>0</v>
      </c>
      <c r="E4302" s="10">
        <f t="shared" si="268"/>
        <v>0</v>
      </c>
      <c r="F4302" s="5"/>
    </row>
    <row r="4303" spans="1:6" x14ac:dyDescent="0.2">
      <c r="A4303" s="2">
        <f t="shared" si="269"/>
        <v>42915.041666656245</v>
      </c>
      <c r="B4303">
        <f t="shared" si="270"/>
        <v>6</v>
      </c>
      <c r="C4303">
        <f t="shared" si="271"/>
        <v>1</v>
      </c>
      <c r="D4303" s="5">
        <v>0</v>
      </c>
      <c r="E4303" s="10">
        <f t="shared" si="268"/>
        <v>0</v>
      </c>
      <c r="F4303" s="5"/>
    </row>
    <row r="4304" spans="1:6" x14ac:dyDescent="0.2">
      <c r="A4304" s="2">
        <f t="shared" si="269"/>
        <v>42915.083333322909</v>
      </c>
      <c r="B4304">
        <f t="shared" si="270"/>
        <v>6</v>
      </c>
      <c r="C4304">
        <f t="shared" si="271"/>
        <v>2</v>
      </c>
      <c r="D4304" s="5">
        <v>0</v>
      </c>
      <c r="E4304" s="10">
        <f t="shared" si="268"/>
        <v>0</v>
      </c>
      <c r="F4304" s="5"/>
    </row>
    <row r="4305" spans="1:6" x14ac:dyDescent="0.2">
      <c r="A4305" s="2">
        <f t="shared" si="269"/>
        <v>42915.124999989574</v>
      </c>
      <c r="B4305">
        <f t="shared" si="270"/>
        <v>6</v>
      </c>
      <c r="C4305">
        <f t="shared" si="271"/>
        <v>3</v>
      </c>
      <c r="D4305" s="5">
        <v>0</v>
      </c>
      <c r="E4305" s="10">
        <f t="shared" si="268"/>
        <v>0</v>
      </c>
      <c r="F4305" s="5"/>
    </row>
    <row r="4306" spans="1:6" x14ac:dyDescent="0.2">
      <c r="A4306" s="2">
        <f t="shared" si="269"/>
        <v>42915.166666656238</v>
      </c>
      <c r="B4306">
        <f t="shared" si="270"/>
        <v>6</v>
      </c>
      <c r="C4306">
        <f t="shared" si="271"/>
        <v>4</v>
      </c>
      <c r="D4306" s="5">
        <v>0</v>
      </c>
      <c r="E4306" s="10">
        <f t="shared" si="268"/>
        <v>0</v>
      </c>
      <c r="F4306" s="5"/>
    </row>
    <row r="4307" spans="1:6" x14ac:dyDescent="0.2">
      <c r="A4307" s="2">
        <f t="shared" si="269"/>
        <v>42915.208333322902</v>
      </c>
      <c r="B4307">
        <f t="shared" si="270"/>
        <v>6</v>
      </c>
      <c r="C4307">
        <f t="shared" si="271"/>
        <v>5</v>
      </c>
      <c r="D4307" s="5">
        <v>68.82289999999999</v>
      </c>
      <c r="E4307" s="10">
        <f t="shared" si="268"/>
        <v>68.82289999999999</v>
      </c>
      <c r="F4307" s="5"/>
    </row>
    <row r="4308" spans="1:6" x14ac:dyDescent="0.2">
      <c r="A4308" s="2">
        <f t="shared" si="269"/>
        <v>42915.249999989566</v>
      </c>
      <c r="B4308">
        <f t="shared" si="270"/>
        <v>6</v>
      </c>
      <c r="C4308">
        <f t="shared" si="271"/>
        <v>6</v>
      </c>
      <c r="D4308" s="5">
        <v>1669.8229999999999</v>
      </c>
      <c r="E4308" s="10">
        <f t="shared" si="268"/>
        <v>1669.8229999999999</v>
      </c>
      <c r="F4308" s="5"/>
    </row>
    <row r="4309" spans="1:6" x14ac:dyDescent="0.2">
      <c r="A4309" s="2">
        <f t="shared" si="269"/>
        <v>42915.291666656231</v>
      </c>
      <c r="B4309">
        <f t="shared" si="270"/>
        <v>6</v>
      </c>
      <c r="C4309">
        <f t="shared" si="271"/>
        <v>7</v>
      </c>
      <c r="D4309" s="5">
        <v>1131.278</v>
      </c>
      <c r="E4309" s="10">
        <f t="shared" si="268"/>
        <v>1131.278</v>
      </c>
      <c r="F4309" s="5"/>
    </row>
    <row r="4310" spans="1:6" x14ac:dyDescent="0.2">
      <c r="A4310" s="2">
        <f t="shared" si="269"/>
        <v>42915.333333322895</v>
      </c>
      <c r="B4310">
        <f t="shared" si="270"/>
        <v>6</v>
      </c>
      <c r="C4310">
        <f t="shared" si="271"/>
        <v>8</v>
      </c>
      <c r="D4310" s="5">
        <v>2062.6124</v>
      </c>
      <c r="E4310" s="10">
        <f t="shared" si="268"/>
        <v>2062.6124</v>
      </c>
      <c r="F4310" s="5"/>
    </row>
    <row r="4311" spans="1:6" x14ac:dyDescent="0.2">
      <c r="A4311" s="2">
        <f t="shared" si="269"/>
        <v>42915.374999989559</v>
      </c>
      <c r="B4311">
        <f t="shared" si="270"/>
        <v>6</v>
      </c>
      <c r="C4311">
        <f t="shared" si="271"/>
        <v>9</v>
      </c>
      <c r="D4311" s="5">
        <v>1624.9085999999998</v>
      </c>
      <c r="E4311" s="10">
        <f t="shared" si="268"/>
        <v>1624.9085999999998</v>
      </c>
      <c r="F4311" s="5"/>
    </row>
    <row r="4312" spans="1:6" x14ac:dyDescent="0.2">
      <c r="A4312" s="2">
        <f t="shared" si="269"/>
        <v>42915.416666656223</v>
      </c>
      <c r="B4312">
        <f t="shared" si="270"/>
        <v>6</v>
      </c>
      <c r="C4312">
        <f t="shared" si="271"/>
        <v>10</v>
      </c>
      <c r="D4312" s="5">
        <v>4493.4444499999991</v>
      </c>
      <c r="E4312" s="10">
        <f t="shared" si="268"/>
        <v>4493.4444499999991</v>
      </c>
      <c r="F4312" s="5"/>
    </row>
    <row r="4313" spans="1:6" x14ac:dyDescent="0.2">
      <c r="A4313" s="2">
        <f t="shared" si="269"/>
        <v>42915.458333322887</v>
      </c>
      <c r="B4313">
        <f t="shared" si="270"/>
        <v>6</v>
      </c>
      <c r="C4313">
        <f t="shared" si="271"/>
        <v>11</v>
      </c>
      <c r="D4313" s="5">
        <v>8176.3930499999997</v>
      </c>
      <c r="E4313" s="10">
        <f t="shared" si="268"/>
        <v>8176.3930500000006</v>
      </c>
      <c r="F4313" s="5"/>
    </row>
    <row r="4314" spans="1:6" x14ac:dyDescent="0.2">
      <c r="A4314" s="2">
        <f t="shared" si="269"/>
        <v>42915.499999989552</v>
      </c>
      <c r="B4314">
        <f t="shared" si="270"/>
        <v>6</v>
      </c>
      <c r="C4314">
        <f t="shared" si="271"/>
        <v>12</v>
      </c>
      <c r="D4314" s="5">
        <v>6874.8517999999995</v>
      </c>
      <c r="E4314" s="10">
        <f t="shared" si="268"/>
        <v>6874.8517999999995</v>
      </c>
      <c r="F4314" s="5"/>
    </row>
    <row r="4315" spans="1:6" x14ac:dyDescent="0.2">
      <c r="A4315" s="2">
        <f t="shared" si="269"/>
        <v>42915.541666656216</v>
      </c>
      <c r="B4315">
        <f t="shared" si="270"/>
        <v>6</v>
      </c>
      <c r="C4315">
        <f t="shared" si="271"/>
        <v>13</v>
      </c>
      <c r="D4315" s="5">
        <v>7419.0133999999989</v>
      </c>
      <c r="E4315" s="10">
        <f t="shared" si="268"/>
        <v>7419.0133999999989</v>
      </c>
      <c r="F4315" s="5"/>
    </row>
    <row r="4316" spans="1:6" x14ac:dyDescent="0.2">
      <c r="A4316" s="2">
        <f t="shared" si="269"/>
        <v>42915.58333332288</v>
      </c>
      <c r="B4316">
        <f t="shared" si="270"/>
        <v>6</v>
      </c>
      <c r="C4316">
        <f t="shared" si="271"/>
        <v>14</v>
      </c>
      <c r="D4316" s="5">
        <v>6463.0091999999995</v>
      </c>
      <c r="E4316" s="10">
        <f t="shared" si="268"/>
        <v>6463.0091999999995</v>
      </c>
      <c r="F4316" s="5"/>
    </row>
    <row r="4317" spans="1:6" x14ac:dyDescent="0.2">
      <c r="A4317" s="2">
        <f t="shared" si="269"/>
        <v>42915.624999989544</v>
      </c>
      <c r="B4317">
        <f t="shared" si="270"/>
        <v>6</v>
      </c>
      <c r="C4317">
        <f t="shared" si="271"/>
        <v>15</v>
      </c>
      <c r="D4317" s="5">
        <v>5080.3630499999999</v>
      </c>
      <c r="E4317" s="10">
        <f t="shared" si="268"/>
        <v>5080.3630499999999</v>
      </c>
      <c r="F4317" s="5"/>
    </row>
    <row r="4318" spans="1:6" x14ac:dyDescent="0.2">
      <c r="A4318" s="2">
        <f t="shared" si="269"/>
        <v>42915.666666656209</v>
      </c>
      <c r="B4318">
        <f t="shared" si="270"/>
        <v>6</v>
      </c>
      <c r="C4318">
        <f t="shared" si="271"/>
        <v>16</v>
      </c>
      <c r="D4318" s="5">
        <v>3324.4717499999997</v>
      </c>
      <c r="E4318" s="10">
        <f t="shared" si="268"/>
        <v>3324.4717499999997</v>
      </c>
      <c r="F4318" s="5"/>
    </row>
    <row r="4319" spans="1:6" x14ac:dyDescent="0.2">
      <c r="A4319" s="2">
        <f t="shared" si="269"/>
        <v>42915.708333322873</v>
      </c>
      <c r="B4319">
        <f t="shared" si="270"/>
        <v>6</v>
      </c>
      <c r="C4319">
        <f t="shared" si="271"/>
        <v>17</v>
      </c>
      <c r="D4319" s="5">
        <v>1439.5607999999997</v>
      </c>
      <c r="E4319" s="10">
        <f t="shared" si="268"/>
        <v>1439.5607999999997</v>
      </c>
      <c r="F4319" s="5"/>
    </row>
    <row r="4320" spans="1:6" x14ac:dyDescent="0.2">
      <c r="A4320" s="2">
        <f t="shared" si="269"/>
        <v>42915.749999989537</v>
      </c>
      <c r="B4320">
        <f t="shared" si="270"/>
        <v>6</v>
      </c>
      <c r="C4320">
        <f t="shared" si="271"/>
        <v>18</v>
      </c>
      <c r="D4320" s="5">
        <v>273.39984999999996</v>
      </c>
      <c r="E4320" s="10">
        <f t="shared" si="268"/>
        <v>273.39984999999996</v>
      </c>
      <c r="F4320" s="5"/>
    </row>
    <row r="4321" spans="1:6" x14ac:dyDescent="0.2">
      <c r="A4321" s="2">
        <f t="shared" si="269"/>
        <v>42915.791666656201</v>
      </c>
      <c r="B4321">
        <f t="shared" si="270"/>
        <v>6</v>
      </c>
      <c r="C4321">
        <f t="shared" si="271"/>
        <v>19</v>
      </c>
      <c r="D4321" s="5">
        <v>0</v>
      </c>
      <c r="E4321" s="10">
        <f t="shared" si="268"/>
        <v>0</v>
      </c>
      <c r="F4321" s="5"/>
    </row>
    <row r="4322" spans="1:6" x14ac:dyDescent="0.2">
      <c r="A4322" s="2">
        <f t="shared" si="269"/>
        <v>42915.833333322866</v>
      </c>
      <c r="B4322">
        <f t="shared" si="270"/>
        <v>6</v>
      </c>
      <c r="C4322">
        <f t="shared" si="271"/>
        <v>20</v>
      </c>
      <c r="D4322" s="5">
        <v>0</v>
      </c>
      <c r="E4322" s="10">
        <f t="shared" si="268"/>
        <v>0</v>
      </c>
      <c r="F4322" s="5"/>
    </row>
    <row r="4323" spans="1:6" x14ac:dyDescent="0.2">
      <c r="A4323" s="2">
        <f t="shared" si="269"/>
        <v>42915.87499998953</v>
      </c>
      <c r="B4323">
        <f t="shared" si="270"/>
        <v>6</v>
      </c>
      <c r="C4323">
        <f t="shared" si="271"/>
        <v>21</v>
      </c>
      <c r="D4323" s="5">
        <v>0</v>
      </c>
      <c r="E4323" s="10">
        <f t="shared" si="268"/>
        <v>0</v>
      </c>
      <c r="F4323" s="5"/>
    </row>
    <row r="4324" spans="1:6" x14ac:dyDescent="0.2">
      <c r="A4324" s="2">
        <f t="shared" si="269"/>
        <v>42915.916666656194</v>
      </c>
      <c r="B4324">
        <f t="shared" si="270"/>
        <v>6</v>
      </c>
      <c r="C4324">
        <f t="shared" si="271"/>
        <v>22</v>
      </c>
      <c r="D4324" s="5">
        <v>0</v>
      </c>
      <c r="E4324" s="10">
        <f t="shared" si="268"/>
        <v>0</v>
      </c>
      <c r="F4324" s="5"/>
    </row>
    <row r="4325" spans="1:6" x14ac:dyDescent="0.2">
      <c r="A4325" s="2">
        <f t="shared" si="269"/>
        <v>42915.958333322858</v>
      </c>
      <c r="B4325">
        <f t="shared" si="270"/>
        <v>6</v>
      </c>
      <c r="C4325">
        <f t="shared" si="271"/>
        <v>23</v>
      </c>
      <c r="D4325" s="5">
        <v>0</v>
      </c>
      <c r="E4325" s="10">
        <f t="shared" si="268"/>
        <v>0</v>
      </c>
      <c r="F4325" s="5"/>
    </row>
    <row r="4326" spans="1:6" x14ac:dyDescent="0.2">
      <c r="A4326" s="2">
        <f t="shared" si="269"/>
        <v>42915.999999989523</v>
      </c>
      <c r="B4326">
        <f t="shared" si="270"/>
        <v>6</v>
      </c>
      <c r="C4326">
        <f t="shared" si="271"/>
        <v>0</v>
      </c>
      <c r="D4326" s="5">
        <v>0</v>
      </c>
      <c r="E4326" s="10">
        <f t="shared" si="268"/>
        <v>0</v>
      </c>
      <c r="F4326" s="5"/>
    </row>
    <row r="4327" spans="1:6" x14ac:dyDescent="0.2">
      <c r="A4327" s="2">
        <f t="shared" si="269"/>
        <v>42916.041666656187</v>
      </c>
      <c r="B4327">
        <f t="shared" si="270"/>
        <v>6</v>
      </c>
      <c r="C4327">
        <f t="shared" si="271"/>
        <v>1</v>
      </c>
      <c r="D4327" s="5">
        <v>0</v>
      </c>
      <c r="E4327" s="10">
        <f t="shared" si="268"/>
        <v>0</v>
      </c>
      <c r="F4327" s="5"/>
    </row>
    <row r="4328" spans="1:6" x14ac:dyDescent="0.2">
      <c r="A4328" s="2">
        <f t="shared" si="269"/>
        <v>42916.083333322851</v>
      </c>
      <c r="B4328">
        <f t="shared" si="270"/>
        <v>6</v>
      </c>
      <c r="C4328">
        <f t="shared" si="271"/>
        <v>2</v>
      </c>
      <c r="D4328" s="5">
        <v>0</v>
      </c>
      <c r="E4328" s="10">
        <f t="shared" si="268"/>
        <v>0</v>
      </c>
      <c r="F4328" s="5"/>
    </row>
    <row r="4329" spans="1:6" x14ac:dyDescent="0.2">
      <c r="A4329" s="2">
        <f t="shared" si="269"/>
        <v>42916.124999989515</v>
      </c>
      <c r="B4329">
        <f t="shared" si="270"/>
        <v>6</v>
      </c>
      <c r="C4329">
        <f t="shared" si="271"/>
        <v>3</v>
      </c>
      <c r="D4329" s="5">
        <v>0</v>
      </c>
      <c r="E4329" s="10">
        <f t="shared" si="268"/>
        <v>0</v>
      </c>
      <c r="F4329" s="5"/>
    </row>
    <row r="4330" spans="1:6" x14ac:dyDescent="0.2">
      <c r="A4330" s="2">
        <f t="shared" si="269"/>
        <v>42916.16666665618</v>
      </c>
      <c r="B4330">
        <f t="shared" si="270"/>
        <v>6</v>
      </c>
      <c r="C4330">
        <f t="shared" si="271"/>
        <v>4</v>
      </c>
      <c r="D4330" s="5">
        <v>48.31955</v>
      </c>
      <c r="E4330" s="10">
        <f t="shared" si="268"/>
        <v>48.31955</v>
      </c>
      <c r="F4330" s="5"/>
    </row>
    <row r="4331" spans="1:6" x14ac:dyDescent="0.2">
      <c r="A4331" s="2">
        <f t="shared" si="269"/>
        <v>42916.208333322844</v>
      </c>
      <c r="B4331">
        <f t="shared" si="270"/>
        <v>6</v>
      </c>
      <c r="C4331">
        <f t="shared" si="271"/>
        <v>5</v>
      </c>
      <c r="D4331" s="5">
        <v>714.1833499999999</v>
      </c>
      <c r="E4331" s="10">
        <f t="shared" si="268"/>
        <v>714.1833499999999</v>
      </c>
      <c r="F4331" s="5"/>
    </row>
    <row r="4332" spans="1:6" x14ac:dyDescent="0.2">
      <c r="A4332" s="2">
        <f t="shared" si="269"/>
        <v>42916.249999989508</v>
      </c>
      <c r="B4332">
        <f t="shared" si="270"/>
        <v>6</v>
      </c>
      <c r="C4332">
        <f t="shared" si="271"/>
        <v>6</v>
      </c>
      <c r="D4332" s="5">
        <v>2268.51415</v>
      </c>
      <c r="E4332" s="10">
        <f t="shared" si="268"/>
        <v>2268.51415</v>
      </c>
      <c r="F4332" s="5"/>
    </row>
    <row r="4333" spans="1:6" x14ac:dyDescent="0.2">
      <c r="A4333" s="2">
        <f t="shared" si="269"/>
        <v>42916.291666656172</v>
      </c>
      <c r="B4333">
        <f t="shared" si="270"/>
        <v>6</v>
      </c>
      <c r="C4333">
        <f t="shared" si="271"/>
        <v>7</v>
      </c>
      <c r="D4333" s="5">
        <v>4177.0472499999996</v>
      </c>
      <c r="E4333" s="10">
        <f t="shared" si="268"/>
        <v>4177.0472499999996</v>
      </c>
      <c r="F4333" s="5"/>
    </row>
    <row r="4334" spans="1:6" x14ac:dyDescent="0.2">
      <c r="A4334" s="2">
        <f t="shared" si="269"/>
        <v>42916.333333322837</v>
      </c>
      <c r="B4334">
        <f t="shared" si="270"/>
        <v>6</v>
      </c>
      <c r="C4334">
        <f t="shared" si="271"/>
        <v>8</v>
      </c>
      <c r="D4334" s="5">
        <v>5838.2694000000001</v>
      </c>
      <c r="E4334" s="10">
        <f t="shared" si="268"/>
        <v>5838.2694000000001</v>
      </c>
      <c r="F4334" s="5"/>
    </row>
    <row r="4335" spans="1:6" x14ac:dyDescent="0.2">
      <c r="A4335" s="2">
        <f t="shared" si="269"/>
        <v>42916.374999989501</v>
      </c>
      <c r="B4335">
        <f t="shared" si="270"/>
        <v>6</v>
      </c>
      <c r="C4335">
        <f t="shared" si="271"/>
        <v>9</v>
      </c>
      <c r="D4335" s="5">
        <v>7060.2455999999993</v>
      </c>
      <c r="E4335" s="10">
        <f t="shared" si="268"/>
        <v>7060.2455999999993</v>
      </c>
      <c r="F4335" s="5"/>
    </row>
    <row r="4336" spans="1:6" x14ac:dyDescent="0.2">
      <c r="A4336" s="2">
        <f t="shared" si="269"/>
        <v>42916.416666656165</v>
      </c>
      <c r="B4336">
        <f t="shared" si="270"/>
        <v>6</v>
      </c>
      <c r="C4336">
        <f t="shared" si="271"/>
        <v>10</v>
      </c>
      <c r="D4336" s="5">
        <v>7778.4079499999989</v>
      </c>
      <c r="E4336" s="10">
        <f t="shared" si="268"/>
        <v>7778.4079499999989</v>
      </c>
      <c r="F4336" s="5"/>
    </row>
    <row r="4337" spans="1:6" x14ac:dyDescent="0.2">
      <c r="A4337" s="2">
        <f t="shared" si="269"/>
        <v>42916.458333322829</v>
      </c>
      <c r="B4337">
        <f t="shared" si="270"/>
        <v>6</v>
      </c>
      <c r="C4337">
        <f t="shared" si="271"/>
        <v>11</v>
      </c>
      <c r="D4337" s="5">
        <v>8109.9126999999989</v>
      </c>
      <c r="E4337" s="10">
        <f t="shared" si="268"/>
        <v>8109.9126999999989</v>
      </c>
      <c r="F4337" s="5"/>
    </row>
    <row r="4338" spans="1:6" x14ac:dyDescent="0.2">
      <c r="A4338" s="2">
        <f t="shared" si="269"/>
        <v>42916.499999989494</v>
      </c>
      <c r="B4338">
        <f t="shared" si="270"/>
        <v>6</v>
      </c>
      <c r="C4338">
        <f t="shared" si="271"/>
        <v>12</v>
      </c>
      <c r="D4338" s="5">
        <v>7968.7225999999991</v>
      </c>
      <c r="E4338" s="10">
        <f t="shared" si="268"/>
        <v>7968.7225999999991</v>
      </c>
      <c r="F4338" s="5"/>
    </row>
    <row r="4339" spans="1:6" x14ac:dyDescent="0.2">
      <c r="A4339" s="2">
        <f t="shared" si="269"/>
        <v>42916.541666656158</v>
      </c>
      <c r="B4339">
        <f t="shared" si="270"/>
        <v>6</v>
      </c>
      <c r="C4339">
        <f t="shared" si="271"/>
        <v>13</v>
      </c>
      <c r="D4339" s="5">
        <v>7409.7282999999998</v>
      </c>
      <c r="E4339" s="10">
        <f t="shared" si="268"/>
        <v>7409.7282999999998</v>
      </c>
      <c r="F4339" s="5"/>
    </row>
    <row r="4340" spans="1:6" x14ac:dyDescent="0.2">
      <c r="A4340" s="2">
        <f t="shared" si="269"/>
        <v>42916.583333322822</v>
      </c>
      <c r="B4340">
        <f t="shared" si="270"/>
        <v>6</v>
      </c>
      <c r="C4340">
        <f t="shared" si="271"/>
        <v>14</v>
      </c>
      <c r="D4340" s="5">
        <v>4120.8708999999999</v>
      </c>
      <c r="E4340" s="10">
        <f t="shared" si="268"/>
        <v>4120.8708999999999</v>
      </c>
      <c r="F4340" s="5"/>
    </row>
    <row r="4341" spans="1:6" x14ac:dyDescent="0.2">
      <c r="A4341" s="2">
        <f t="shared" si="269"/>
        <v>42916.624999989486</v>
      </c>
      <c r="B4341">
        <f t="shared" si="270"/>
        <v>6</v>
      </c>
      <c r="C4341">
        <f t="shared" si="271"/>
        <v>15</v>
      </c>
      <c r="D4341" s="5">
        <v>5109.5028999999995</v>
      </c>
      <c r="E4341" s="10">
        <f t="shared" si="268"/>
        <v>5109.5028999999995</v>
      </c>
      <c r="F4341" s="5"/>
    </row>
    <row r="4342" spans="1:6" x14ac:dyDescent="0.2">
      <c r="A4342" s="2">
        <f t="shared" si="269"/>
        <v>42916.66666665615</v>
      </c>
      <c r="B4342">
        <f t="shared" si="270"/>
        <v>6</v>
      </c>
      <c r="C4342">
        <f t="shared" si="271"/>
        <v>16</v>
      </c>
      <c r="D4342" s="5">
        <v>3250.0195999999996</v>
      </c>
      <c r="E4342" s="10">
        <f t="shared" si="268"/>
        <v>3250.0195999999996</v>
      </c>
      <c r="F4342" s="5"/>
    </row>
    <row r="4343" spans="1:6" x14ac:dyDescent="0.2">
      <c r="A4343" s="2">
        <f t="shared" si="269"/>
        <v>42916.708333322815</v>
      </c>
      <c r="B4343">
        <f t="shared" si="270"/>
        <v>6</v>
      </c>
      <c r="C4343">
        <f t="shared" si="271"/>
        <v>17</v>
      </c>
      <c r="D4343" s="5">
        <v>1502.4175</v>
      </c>
      <c r="E4343" s="10">
        <f t="shared" si="268"/>
        <v>1502.4175</v>
      </c>
      <c r="F4343" s="5"/>
    </row>
    <row r="4344" spans="1:6" x14ac:dyDescent="0.2">
      <c r="A4344" s="2">
        <f t="shared" si="269"/>
        <v>42916.749999989479</v>
      </c>
      <c r="B4344">
        <f t="shared" si="270"/>
        <v>6</v>
      </c>
      <c r="C4344">
        <f t="shared" si="271"/>
        <v>18</v>
      </c>
      <c r="D4344" s="5">
        <v>370.00444999999996</v>
      </c>
      <c r="E4344" s="10">
        <f t="shared" si="268"/>
        <v>370.00444999999996</v>
      </c>
      <c r="F4344" s="5"/>
    </row>
    <row r="4345" spans="1:6" x14ac:dyDescent="0.2">
      <c r="A4345" s="2">
        <f t="shared" si="269"/>
        <v>42916.791666656143</v>
      </c>
      <c r="B4345">
        <f t="shared" si="270"/>
        <v>6</v>
      </c>
      <c r="C4345">
        <f t="shared" si="271"/>
        <v>19</v>
      </c>
      <c r="D4345" s="5">
        <v>0</v>
      </c>
      <c r="E4345" s="10">
        <f t="shared" si="268"/>
        <v>0</v>
      </c>
      <c r="F4345" s="5"/>
    </row>
    <row r="4346" spans="1:6" x14ac:dyDescent="0.2">
      <c r="A4346" s="2">
        <f t="shared" si="269"/>
        <v>42916.833333322807</v>
      </c>
      <c r="B4346">
        <f t="shared" si="270"/>
        <v>6</v>
      </c>
      <c r="C4346">
        <f t="shared" si="271"/>
        <v>20</v>
      </c>
      <c r="D4346" s="5">
        <v>0</v>
      </c>
      <c r="E4346" s="10">
        <f t="shared" si="268"/>
        <v>0</v>
      </c>
      <c r="F4346" s="5"/>
    </row>
    <row r="4347" spans="1:6" x14ac:dyDescent="0.2">
      <c r="A4347" s="2">
        <f t="shared" si="269"/>
        <v>42916.874999989472</v>
      </c>
      <c r="B4347">
        <f t="shared" si="270"/>
        <v>6</v>
      </c>
      <c r="C4347">
        <f t="shared" si="271"/>
        <v>21</v>
      </c>
      <c r="D4347" s="5">
        <v>0</v>
      </c>
      <c r="E4347" s="10">
        <f t="shared" si="268"/>
        <v>0</v>
      </c>
      <c r="F4347" s="5"/>
    </row>
    <row r="4348" spans="1:6" x14ac:dyDescent="0.2">
      <c r="A4348" s="2">
        <f t="shared" si="269"/>
        <v>42916.916666656136</v>
      </c>
      <c r="B4348">
        <f t="shared" si="270"/>
        <v>6</v>
      </c>
      <c r="C4348">
        <f t="shared" si="271"/>
        <v>22</v>
      </c>
      <c r="D4348" s="5">
        <v>0</v>
      </c>
      <c r="E4348" s="10">
        <f t="shared" si="268"/>
        <v>0</v>
      </c>
      <c r="F4348" s="5"/>
    </row>
    <row r="4349" spans="1:6" x14ac:dyDescent="0.2">
      <c r="A4349" s="2">
        <f t="shared" si="269"/>
        <v>42916.9583333228</v>
      </c>
      <c r="B4349">
        <f t="shared" si="270"/>
        <v>6</v>
      </c>
      <c r="C4349">
        <f t="shared" si="271"/>
        <v>23</v>
      </c>
      <c r="D4349" s="5">
        <v>0</v>
      </c>
      <c r="E4349" s="10">
        <f t="shared" si="268"/>
        <v>0</v>
      </c>
      <c r="F4349" s="5"/>
    </row>
    <row r="4350" spans="1:6" x14ac:dyDescent="0.2">
      <c r="A4350" s="2">
        <f t="shared" si="269"/>
        <v>42916.999999989464</v>
      </c>
      <c r="B4350">
        <f t="shared" si="270"/>
        <v>7</v>
      </c>
      <c r="C4350">
        <f t="shared" si="271"/>
        <v>0</v>
      </c>
      <c r="D4350" s="5">
        <v>0</v>
      </c>
      <c r="E4350" s="10">
        <f t="shared" si="268"/>
        <v>0</v>
      </c>
      <c r="F4350" s="5"/>
    </row>
    <row r="4351" spans="1:6" x14ac:dyDescent="0.2">
      <c r="A4351" s="2">
        <f t="shared" si="269"/>
        <v>42917.041666656129</v>
      </c>
      <c r="B4351">
        <f t="shared" si="270"/>
        <v>7</v>
      </c>
      <c r="C4351">
        <f t="shared" si="271"/>
        <v>1</v>
      </c>
      <c r="D4351" s="5">
        <v>0</v>
      </c>
      <c r="E4351" s="10">
        <f t="shared" si="268"/>
        <v>0</v>
      </c>
      <c r="F4351" s="5"/>
    </row>
    <row r="4352" spans="1:6" x14ac:dyDescent="0.2">
      <c r="A4352" s="2">
        <f t="shared" si="269"/>
        <v>42917.083333322793</v>
      </c>
      <c r="B4352">
        <f t="shared" si="270"/>
        <v>7</v>
      </c>
      <c r="C4352">
        <f t="shared" si="271"/>
        <v>2</v>
      </c>
      <c r="D4352" s="5">
        <v>0</v>
      </c>
      <c r="E4352" s="10">
        <f t="shared" si="268"/>
        <v>0</v>
      </c>
      <c r="F4352" s="5"/>
    </row>
    <row r="4353" spans="1:6" x14ac:dyDescent="0.2">
      <c r="A4353" s="2">
        <f t="shared" si="269"/>
        <v>42917.124999989457</v>
      </c>
      <c r="B4353">
        <f t="shared" si="270"/>
        <v>7</v>
      </c>
      <c r="C4353">
        <f t="shared" si="271"/>
        <v>3</v>
      </c>
      <c r="D4353" s="5">
        <v>0</v>
      </c>
      <c r="E4353" s="10">
        <f t="shared" si="268"/>
        <v>0</v>
      </c>
      <c r="F4353" s="5"/>
    </row>
    <row r="4354" spans="1:6" x14ac:dyDescent="0.2">
      <c r="A4354" s="2">
        <f t="shared" si="269"/>
        <v>42917.166666656121</v>
      </c>
      <c r="B4354">
        <f t="shared" si="270"/>
        <v>7</v>
      </c>
      <c r="C4354">
        <f t="shared" si="271"/>
        <v>4</v>
      </c>
      <c r="D4354" s="5">
        <v>75.523949999999999</v>
      </c>
      <c r="E4354" s="10">
        <f t="shared" si="268"/>
        <v>75.523949999999999</v>
      </c>
      <c r="F4354" s="5"/>
    </row>
    <row r="4355" spans="1:6" x14ac:dyDescent="0.2">
      <c r="A4355" s="2">
        <f t="shared" si="269"/>
        <v>42917.208333322786</v>
      </c>
      <c r="B4355">
        <f t="shared" si="270"/>
        <v>7</v>
      </c>
      <c r="C4355">
        <f t="shared" si="271"/>
        <v>5</v>
      </c>
      <c r="D4355" s="5">
        <v>623.48974999999996</v>
      </c>
      <c r="E4355" s="10">
        <f t="shared" si="268"/>
        <v>623.48974999999996</v>
      </c>
      <c r="F4355" s="5"/>
    </row>
    <row r="4356" spans="1:6" x14ac:dyDescent="0.2">
      <c r="A4356" s="2">
        <f t="shared" si="269"/>
        <v>42917.24999998945</v>
      </c>
      <c r="B4356">
        <f t="shared" si="270"/>
        <v>7</v>
      </c>
      <c r="C4356">
        <f t="shared" si="271"/>
        <v>6</v>
      </c>
      <c r="D4356" s="5">
        <v>1834.4259499999998</v>
      </c>
      <c r="E4356" s="10">
        <f t="shared" si="268"/>
        <v>1834.4259500000001</v>
      </c>
      <c r="F4356" s="5"/>
    </row>
    <row r="4357" spans="1:6" x14ac:dyDescent="0.2">
      <c r="A4357" s="2">
        <f t="shared" si="269"/>
        <v>42917.291666656114</v>
      </c>
      <c r="B4357">
        <f t="shared" si="270"/>
        <v>7</v>
      </c>
      <c r="C4357">
        <f t="shared" si="271"/>
        <v>7</v>
      </c>
      <c r="D4357" s="5">
        <v>3548.6101999999996</v>
      </c>
      <c r="E4357" s="10">
        <f t="shared" si="268"/>
        <v>3548.6102000000001</v>
      </c>
      <c r="F4357" s="5"/>
    </row>
    <row r="4358" spans="1:6" x14ac:dyDescent="0.2">
      <c r="A4358" s="2">
        <f t="shared" si="269"/>
        <v>42917.333333322778</v>
      </c>
      <c r="B4358">
        <f t="shared" si="270"/>
        <v>7</v>
      </c>
      <c r="C4358">
        <f t="shared" si="271"/>
        <v>8</v>
      </c>
      <c r="D4358" s="5">
        <v>4502.7065499999999</v>
      </c>
      <c r="E4358" s="10">
        <f t="shared" si="268"/>
        <v>4502.7065499999999</v>
      </c>
      <c r="F4358" s="5"/>
    </row>
    <row r="4359" spans="1:6" x14ac:dyDescent="0.2">
      <c r="A4359" s="2">
        <f t="shared" si="269"/>
        <v>42917.374999989443</v>
      </c>
      <c r="B4359">
        <f t="shared" si="270"/>
        <v>7</v>
      </c>
      <c r="C4359">
        <f t="shared" si="271"/>
        <v>9</v>
      </c>
      <c r="D4359" s="5">
        <v>5470.5223999999989</v>
      </c>
      <c r="E4359" s="10">
        <f t="shared" ref="E4359:E4422" si="272">D4359*$B$4/10</f>
        <v>5470.5223999999989</v>
      </c>
      <c r="F4359" s="5"/>
    </row>
    <row r="4360" spans="1:6" x14ac:dyDescent="0.2">
      <c r="A4360" s="2">
        <f t="shared" ref="A4360:A4423" si="273">A4359+1/24</f>
        <v>42917.416666656107</v>
      </c>
      <c r="B4360">
        <f t="shared" ref="B4360:B4423" si="274">MONTH(A4360)</f>
        <v>7</v>
      </c>
      <c r="C4360">
        <f t="shared" ref="C4360:C4423" si="275">HOUR(A4360)</f>
        <v>10</v>
      </c>
      <c r="D4360" s="5">
        <v>6447.8947499999995</v>
      </c>
      <c r="E4360" s="10">
        <f t="shared" si="272"/>
        <v>6447.8947499999995</v>
      </c>
      <c r="F4360" s="5"/>
    </row>
    <row r="4361" spans="1:6" x14ac:dyDescent="0.2">
      <c r="A4361" s="2">
        <f t="shared" si="273"/>
        <v>42917.458333322771</v>
      </c>
      <c r="B4361">
        <f t="shared" si="274"/>
        <v>7</v>
      </c>
      <c r="C4361">
        <f t="shared" si="275"/>
        <v>11</v>
      </c>
      <c r="D4361" s="5">
        <v>6479.0252499999997</v>
      </c>
      <c r="E4361" s="10">
        <f t="shared" si="272"/>
        <v>6479.0252499999997</v>
      </c>
      <c r="F4361" s="5"/>
    </row>
    <row r="4362" spans="1:6" x14ac:dyDescent="0.2">
      <c r="A4362" s="2">
        <f t="shared" si="273"/>
        <v>42917.499999989435</v>
      </c>
      <c r="B4362">
        <f t="shared" si="274"/>
        <v>7</v>
      </c>
      <c r="C4362">
        <f t="shared" si="275"/>
        <v>12</v>
      </c>
      <c r="D4362" s="5">
        <v>6047.2738499999996</v>
      </c>
      <c r="E4362" s="10">
        <f t="shared" si="272"/>
        <v>6047.2738499999996</v>
      </c>
      <c r="F4362" s="5"/>
    </row>
    <row r="4363" spans="1:6" x14ac:dyDescent="0.2">
      <c r="A4363" s="2">
        <f t="shared" si="273"/>
        <v>42917.5416666561</v>
      </c>
      <c r="B4363">
        <f t="shared" si="274"/>
        <v>7</v>
      </c>
      <c r="C4363">
        <f t="shared" si="275"/>
        <v>13</v>
      </c>
      <c r="D4363" s="5">
        <v>5542.0454999999993</v>
      </c>
      <c r="E4363" s="10">
        <f t="shared" si="272"/>
        <v>5542.0454999999993</v>
      </c>
      <c r="F4363" s="5"/>
    </row>
    <row r="4364" spans="1:6" x14ac:dyDescent="0.2">
      <c r="A4364" s="2">
        <f t="shared" si="273"/>
        <v>42917.583333322764</v>
      </c>
      <c r="B4364">
        <f t="shared" si="274"/>
        <v>7</v>
      </c>
      <c r="C4364">
        <f t="shared" si="275"/>
        <v>14</v>
      </c>
      <c r="D4364" s="5">
        <v>4321.7437</v>
      </c>
      <c r="E4364" s="10">
        <f t="shared" si="272"/>
        <v>4321.7437</v>
      </c>
      <c r="F4364" s="5"/>
    </row>
    <row r="4365" spans="1:6" x14ac:dyDescent="0.2">
      <c r="A4365" s="2">
        <f t="shared" si="273"/>
        <v>42917.624999989428</v>
      </c>
      <c r="B4365">
        <f t="shared" si="274"/>
        <v>7</v>
      </c>
      <c r="C4365">
        <f t="shared" si="275"/>
        <v>15</v>
      </c>
      <c r="D4365" s="5">
        <v>4181.9554499999995</v>
      </c>
      <c r="E4365" s="10">
        <f t="shared" si="272"/>
        <v>4181.9554499999995</v>
      </c>
      <c r="F4365" s="5"/>
    </row>
    <row r="4366" spans="1:6" x14ac:dyDescent="0.2">
      <c r="A4366" s="2">
        <f t="shared" si="273"/>
        <v>42917.666666656092</v>
      </c>
      <c r="B4366">
        <f t="shared" si="274"/>
        <v>7</v>
      </c>
      <c r="C4366">
        <f t="shared" si="275"/>
        <v>16</v>
      </c>
      <c r="D4366" s="5">
        <v>2798.2662499999997</v>
      </c>
      <c r="E4366" s="10">
        <f t="shared" si="272"/>
        <v>2798.2662499999997</v>
      </c>
      <c r="F4366" s="5"/>
    </row>
    <row r="4367" spans="1:6" x14ac:dyDescent="0.2">
      <c r="A4367" s="2">
        <f t="shared" si="273"/>
        <v>42917.708333322757</v>
      </c>
      <c r="B4367">
        <f t="shared" si="274"/>
        <v>7</v>
      </c>
      <c r="C4367">
        <f t="shared" si="275"/>
        <v>17</v>
      </c>
      <c r="D4367" s="5">
        <v>1086.1991499999999</v>
      </c>
      <c r="E4367" s="10">
        <f t="shared" si="272"/>
        <v>1086.1991499999999</v>
      </c>
      <c r="F4367" s="5"/>
    </row>
    <row r="4368" spans="1:6" x14ac:dyDescent="0.2">
      <c r="A4368" s="2">
        <f t="shared" si="273"/>
        <v>42917.749999989421</v>
      </c>
      <c r="B4368">
        <f t="shared" si="274"/>
        <v>7</v>
      </c>
      <c r="C4368">
        <f t="shared" si="275"/>
        <v>18</v>
      </c>
      <c r="D4368" s="5">
        <v>335.10654999999997</v>
      </c>
      <c r="E4368" s="10">
        <f t="shared" si="272"/>
        <v>335.10654999999997</v>
      </c>
      <c r="F4368" s="5"/>
    </row>
    <row r="4369" spans="1:6" x14ac:dyDescent="0.2">
      <c r="A4369" s="2">
        <f t="shared" si="273"/>
        <v>42917.791666656085</v>
      </c>
      <c r="B4369">
        <f t="shared" si="274"/>
        <v>7</v>
      </c>
      <c r="C4369">
        <f t="shared" si="275"/>
        <v>19</v>
      </c>
      <c r="D4369" s="5">
        <v>0</v>
      </c>
      <c r="E4369" s="10">
        <f t="shared" si="272"/>
        <v>0</v>
      </c>
      <c r="F4369" s="5"/>
    </row>
    <row r="4370" spans="1:6" x14ac:dyDescent="0.2">
      <c r="A4370" s="2">
        <f t="shared" si="273"/>
        <v>42917.833333322749</v>
      </c>
      <c r="B4370">
        <f t="shared" si="274"/>
        <v>7</v>
      </c>
      <c r="C4370">
        <f t="shared" si="275"/>
        <v>20</v>
      </c>
      <c r="D4370" s="5">
        <v>0</v>
      </c>
      <c r="E4370" s="10">
        <f t="shared" si="272"/>
        <v>0</v>
      </c>
      <c r="F4370" s="5"/>
    </row>
    <row r="4371" spans="1:6" x14ac:dyDescent="0.2">
      <c r="A4371" s="2">
        <f t="shared" si="273"/>
        <v>42917.874999989413</v>
      </c>
      <c r="B4371">
        <f t="shared" si="274"/>
        <v>7</v>
      </c>
      <c r="C4371">
        <f t="shared" si="275"/>
        <v>21</v>
      </c>
      <c r="D4371" s="5">
        <v>0</v>
      </c>
      <c r="E4371" s="10">
        <f t="shared" si="272"/>
        <v>0</v>
      </c>
      <c r="F4371" s="5"/>
    </row>
    <row r="4372" spans="1:6" x14ac:dyDescent="0.2">
      <c r="A4372" s="2">
        <f t="shared" si="273"/>
        <v>42917.916666656078</v>
      </c>
      <c r="B4372">
        <f t="shared" si="274"/>
        <v>7</v>
      </c>
      <c r="C4372">
        <f t="shared" si="275"/>
        <v>22</v>
      </c>
      <c r="D4372" s="5">
        <v>0</v>
      </c>
      <c r="E4372" s="10">
        <f t="shared" si="272"/>
        <v>0</v>
      </c>
      <c r="F4372" s="5"/>
    </row>
    <row r="4373" spans="1:6" x14ac:dyDescent="0.2">
      <c r="A4373" s="2">
        <f t="shared" si="273"/>
        <v>42917.958333322742</v>
      </c>
      <c r="B4373">
        <f t="shared" si="274"/>
        <v>7</v>
      </c>
      <c r="C4373">
        <f t="shared" si="275"/>
        <v>23</v>
      </c>
      <c r="D4373" s="5">
        <v>0</v>
      </c>
      <c r="E4373" s="10">
        <f t="shared" si="272"/>
        <v>0</v>
      </c>
      <c r="F4373" s="5"/>
    </row>
    <row r="4374" spans="1:6" x14ac:dyDescent="0.2">
      <c r="A4374" s="2">
        <f t="shared" si="273"/>
        <v>42917.999999989406</v>
      </c>
      <c r="B4374">
        <f t="shared" si="274"/>
        <v>7</v>
      </c>
      <c r="C4374">
        <f t="shared" si="275"/>
        <v>0</v>
      </c>
      <c r="D4374" s="5">
        <v>0</v>
      </c>
      <c r="E4374" s="10">
        <f t="shared" si="272"/>
        <v>0</v>
      </c>
      <c r="F4374" s="5"/>
    </row>
    <row r="4375" spans="1:6" x14ac:dyDescent="0.2">
      <c r="A4375" s="2">
        <f t="shared" si="273"/>
        <v>42918.04166665607</v>
      </c>
      <c r="B4375">
        <f t="shared" si="274"/>
        <v>7</v>
      </c>
      <c r="C4375">
        <f t="shared" si="275"/>
        <v>1</v>
      </c>
      <c r="D4375" s="5">
        <v>0</v>
      </c>
      <c r="E4375" s="10">
        <f t="shared" si="272"/>
        <v>0</v>
      </c>
      <c r="F4375" s="5"/>
    </row>
    <row r="4376" spans="1:6" x14ac:dyDescent="0.2">
      <c r="A4376" s="2">
        <f t="shared" si="273"/>
        <v>42918.083333322735</v>
      </c>
      <c r="B4376">
        <f t="shared" si="274"/>
        <v>7</v>
      </c>
      <c r="C4376">
        <f t="shared" si="275"/>
        <v>2</v>
      </c>
      <c r="D4376" s="5">
        <v>0</v>
      </c>
      <c r="E4376" s="10">
        <f t="shared" si="272"/>
        <v>0</v>
      </c>
      <c r="F4376" s="5"/>
    </row>
    <row r="4377" spans="1:6" x14ac:dyDescent="0.2">
      <c r="A4377" s="2">
        <f t="shared" si="273"/>
        <v>42918.124999989399</v>
      </c>
      <c r="B4377">
        <f t="shared" si="274"/>
        <v>7</v>
      </c>
      <c r="C4377">
        <f t="shared" si="275"/>
        <v>3</v>
      </c>
      <c r="D4377" s="5">
        <v>0</v>
      </c>
      <c r="E4377" s="10">
        <f t="shared" si="272"/>
        <v>0</v>
      </c>
      <c r="F4377" s="5"/>
    </row>
    <row r="4378" spans="1:6" x14ac:dyDescent="0.2">
      <c r="A4378" s="2">
        <f t="shared" si="273"/>
        <v>42918.166666656063</v>
      </c>
      <c r="B4378">
        <f t="shared" si="274"/>
        <v>7</v>
      </c>
      <c r="C4378">
        <f t="shared" si="275"/>
        <v>4</v>
      </c>
      <c r="D4378" s="5">
        <v>27.166449999999998</v>
      </c>
      <c r="E4378" s="10">
        <f t="shared" si="272"/>
        <v>27.166449999999998</v>
      </c>
      <c r="F4378" s="5"/>
    </row>
    <row r="4379" spans="1:6" x14ac:dyDescent="0.2">
      <c r="A4379" s="2">
        <f t="shared" si="273"/>
        <v>42918.208333322727</v>
      </c>
      <c r="B4379">
        <f t="shared" si="274"/>
        <v>7</v>
      </c>
      <c r="C4379">
        <f t="shared" si="275"/>
        <v>5</v>
      </c>
      <c r="D4379" s="5">
        <v>625.69544999999994</v>
      </c>
      <c r="E4379" s="10">
        <f t="shared" si="272"/>
        <v>625.69544999999994</v>
      </c>
      <c r="F4379" s="5"/>
    </row>
    <row r="4380" spans="1:6" x14ac:dyDescent="0.2">
      <c r="A4380" s="2">
        <f t="shared" si="273"/>
        <v>42918.249999989392</v>
      </c>
      <c r="B4380">
        <f t="shared" si="274"/>
        <v>7</v>
      </c>
      <c r="C4380">
        <f t="shared" si="275"/>
        <v>6</v>
      </c>
      <c r="D4380" s="5">
        <v>1441.4191999999998</v>
      </c>
      <c r="E4380" s="10">
        <f t="shared" si="272"/>
        <v>1441.4191999999998</v>
      </c>
      <c r="F4380" s="5"/>
    </row>
    <row r="4381" spans="1:6" x14ac:dyDescent="0.2">
      <c r="A4381" s="2">
        <f t="shared" si="273"/>
        <v>42918.291666656056</v>
      </c>
      <c r="B4381">
        <f t="shared" si="274"/>
        <v>7</v>
      </c>
      <c r="C4381">
        <f t="shared" si="275"/>
        <v>7</v>
      </c>
      <c r="D4381" s="5">
        <v>3820.8174999999997</v>
      </c>
      <c r="E4381" s="10">
        <f t="shared" si="272"/>
        <v>3820.8174999999997</v>
      </c>
      <c r="F4381" s="5"/>
    </row>
    <row r="4382" spans="1:6" x14ac:dyDescent="0.2">
      <c r="A4382" s="2">
        <f t="shared" si="273"/>
        <v>42918.33333332272</v>
      </c>
      <c r="B4382">
        <f t="shared" si="274"/>
        <v>7</v>
      </c>
      <c r="C4382">
        <f t="shared" si="275"/>
        <v>8</v>
      </c>
      <c r="D4382" s="5">
        <v>5335.3145999999997</v>
      </c>
      <c r="E4382" s="10">
        <f t="shared" si="272"/>
        <v>5335.3145999999997</v>
      </c>
      <c r="F4382" s="5"/>
    </row>
    <row r="4383" spans="1:6" x14ac:dyDescent="0.2">
      <c r="A4383" s="2">
        <f t="shared" si="273"/>
        <v>42918.374999989384</v>
      </c>
      <c r="B4383">
        <f t="shared" si="274"/>
        <v>7</v>
      </c>
      <c r="C4383">
        <f t="shared" si="275"/>
        <v>9</v>
      </c>
      <c r="D4383" s="5">
        <v>6457.8042999999998</v>
      </c>
      <c r="E4383" s="10">
        <f t="shared" si="272"/>
        <v>6457.8042999999998</v>
      </c>
      <c r="F4383" s="5"/>
    </row>
    <row r="4384" spans="1:6" x14ac:dyDescent="0.2">
      <c r="A4384" s="2">
        <f t="shared" si="273"/>
        <v>42918.416666656049</v>
      </c>
      <c r="B4384">
        <f t="shared" si="274"/>
        <v>7</v>
      </c>
      <c r="C4384">
        <f t="shared" si="275"/>
        <v>10</v>
      </c>
      <c r="D4384" s="5">
        <v>7178.4908999999998</v>
      </c>
      <c r="E4384" s="10">
        <f t="shared" si="272"/>
        <v>7178.4908999999998</v>
      </c>
      <c r="F4384" s="5"/>
    </row>
    <row r="4385" spans="1:6" x14ac:dyDescent="0.2">
      <c r="A4385" s="2">
        <f t="shared" si="273"/>
        <v>42918.458333322713</v>
      </c>
      <c r="B4385">
        <f t="shared" si="274"/>
        <v>7</v>
      </c>
      <c r="C4385">
        <f t="shared" si="275"/>
        <v>11</v>
      </c>
      <c r="D4385" s="5">
        <v>7460.3926999999994</v>
      </c>
      <c r="E4385" s="10">
        <f t="shared" si="272"/>
        <v>7460.3926999999994</v>
      </c>
      <c r="F4385" s="5"/>
    </row>
    <row r="4386" spans="1:6" x14ac:dyDescent="0.2">
      <c r="A4386" s="2">
        <f t="shared" si="273"/>
        <v>42918.499999989377</v>
      </c>
      <c r="B4386">
        <f t="shared" si="274"/>
        <v>7</v>
      </c>
      <c r="C4386">
        <f t="shared" si="275"/>
        <v>12</v>
      </c>
      <c r="D4386" s="5">
        <v>7390.6957999999995</v>
      </c>
      <c r="E4386" s="10">
        <f t="shared" si="272"/>
        <v>7390.6957999999995</v>
      </c>
      <c r="F4386" s="5"/>
    </row>
    <row r="4387" spans="1:6" x14ac:dyDescent="0.2">
      <c r="A4387" s="2">
        <f t="shared" si="273"/>
        <v>42918.541666656041</v>
      </c>
      <c r="B4387">
        <f t="shared" si="274"/>
        <v>7</v>
      </c>
      <c r="C4387">
        <f t="shared" si="275"/>
        <v>13</v>
      </c>
      <c r="D4387" s="5">
        <v>6872.2976499999995</v>
      </c>
      <c r="E4387" s="10">
        <f t="shared" si="272"/>
        <v>6872.2976499999986</v>
      </c>
      <c r="F4387" s="5"/>
    </row>
    <row r="4388" spans="1:6" x14ac:dyDescent="0.2">
      <c r="A4388" s="2">
        <f t="shared" si="273"/>
        <v>42918.583333322706</v>
      </c>
      <c r="B4388">
        <f t="shared" si="274"/>
        <v>7</v>
      </c>
      <c r="C4388">
        <f t="shared" si="275"/>
        <v>14</v>
      </c>
      <c r="D4388" s="5">
        <v>6000.4331999999995</v>
      </c>
      <c r="E4388" s="10">
        <f t="shared" si="272"/>
        <v>6000.4331999999995</v>
      </c>
      <c r="F4388" s="5"/>
    </row>
    <row r="4389" spans="1:6" x14ac:dyDescent="0.2">
      <c r="A4389" s="2">
        <f t="shared" si="273"/>
        <v>42918.62499998937</v>
      </c>
      <c r="B4389">
        <f t="shared" si="274"/>
        <v>7</v>
      </c>
      <c r="C4389">
        <f t="shared" si="275"/>
        <v>15</v>
      </c>
      <c r="D4389" s="5">
        <v>3962.7378499999995</v>
      </c>
      <c r="E4389" s="10">
        <f t="shared" si="272"/>
        <v>3962.7378499999991</v>
      </c>
      <c r="F4389" s="5"/>
    </row>
    <row r="4390" spans="1:6" x14ac:dyDescent="0.2">
      <c r="A4390" s="2">
        <f t="shared" si="273"/>
        <v>42918.666666656034</v>
      </c>
      <c r="B4390">
        <f t="shared" si="274"/>
        <v>7</v>
      </c>
      <c r="C4390">
        <f t="shared" si="275"/>
        <v>16</v>
      </c>
      <c r="D4390" s="5">
        <v>2666.2221</v>
      </c>
      <c r="E4390" s="10">
        <f t="shared" si="272"/>
        <v>2666.2221</v>
      </c>
      <c r="F4390" s="5"/>
    </row>
    <row r="4391" spans="1:6" x14ac:dyDescent="0.2">
      <c r="A4391" s="2">
        <f t="shared" si="273"/>
        <v>42918.708333322698</v>
      </c>
      <c r="B4391">
        <f t="shared" si="274"/>
        <v>7</v>
      </c>
      <c r="C4391">
        <f t="shared" si="275"/>
        <v>17</v>
      </c>
      <c r="D4391" s="5">
        <v>538.37709999999993</v>
      </c>
      <c r="E4391" s="10">
        <f t="shared" si="272"/>
        <v>538.37709999999993</v>
      </c>
      <c r="F4391" s="5"/>
    </row>
    <row r="4392" spans="1:6" x14ac:dyDescent="0.2">
      <c r="A4392" s="2">
        <f t="shared" si="273"/>
        <v>42918.749999989363</v>
      </c>
      <c r="B4392">
        <f t="shared" si="274"/>
        <v>7</v>
      </c>
      <c r="C4392">
        <f t="shared" si="275"/>
        <v>18</v>
      </c>
      <c r="D4392" s="5">
        <v>210.92034999999998</v>
      </c>
      <c r="E4392" s="10">
        <f t="shared" si="272"/>
        <v>210.92034999999996</v>
      </c>
      <c r="F4392" s="5"/>
    </row>
    <row r="4393" spans="1:6" x14ac:dyDescent="0.2">
      <c r="A4393" s="2">
        <f t="shared" si="273"/>
        <v>42918.791666656027</v>
      </c>
      <c r="B4393">
        <f t="shared" si="274"/>
        <v>7</v>
      </c>
      <c r="C4393">
        <f t="shared" si="275"/>
        <v>19</v>
      </c>
      <c r="D4393" s="5">
        <v>0</v>
      </c>
      <c r="E4393" s="10">
        <f t="shared" si="272"/>
        <v>0</v>
      </c>
      <c r="F4393" s="5"/>
    </row>
    <row r="4394" spans="1:6" x14ac:dyDescent="0.2">
      <c r="A4394" s="2">
        <f t="shared" si="273"/>
        <v>42918.833333322691</v>
      </c>
      <c r="B4394">
        <f t="shared" si="274"/>
        <v>7</v>
      </c>
      <c r="C4394">
        <f t="shared" si="275"/>
        <v>20</v>
      </c>
      <c r="D4394" s="5">
        <v>0</v>
      </c>
      <c r="E4394" s="10">
        <f t="shared" si="272"/>
        <v>0</v>
      </c>
      <c r="F4394" s="5"/>
    </row>
    <row r="4395" spans="1:6" x14ac:dyDescent="0.2">
      <c r="A4395" s="2">
        <f t="shared" si="273"/>
        <v>42918.874999989355</v>
      </c>
      <c r="B4395">
        <f t="shared" si="274"/>
        <v>7</v>
      </c>
      <c r="C4395">
        <f t="shared" si="275"/>
        <v>21</v>
      </c>
      <c r="D4395" s="5">
        <v>0</v>
      </c>
      <c r="E4395" s="10">
        <f t="shared" si="272"/>
        <v>0</v>
      </c>
      <c r="F4395" s="5"/>
    </row>
    <row r="4396" spans="1:6" x14ac:dyDescent="0.2">
      <c r="A4396" s="2">
        <f t="shared" si="273"/>
        <v>42918.91666665602</v>
      </c>
      <c r="B4396">
        <f t="shared" si="274"/>
        <v>7</v>
      </c>
      <c r="C4396">
        <f t="shared" si="275"/>
        <v>22</v>
      </c>
      <c r="D4396" s="5">
        <v>0</v>
      </c>
      <c r="E4396" s="10">
        <f t="shared" si="272"/>
        <v>0</v>
      </c>
      <c r="F4396" s="5"/>
    </row>
    <row r="4397" spans="1:6" x14ac:dyDescent="0.2">
      <c r="A4397" s="2">
        <f t="shared" si="273"/>
        <v>42918.958333322684</v>
      </c>
      <c r="B4397">
        <f t="shared" si="274"/>
        <v>7</v>
      </c>
      <c r="C4397">
        <f t="shared" si="275"/>
        <v>23</v>
      </c>
      <c r="D4397" s="5">
        <v>0</v>
      </c>
      <c r="E4397" s="10">
        <f t="shared" si="272"/>
        <v>0</v>
      </c>
      <c r="F4397" s="5"/>
    </row>
    <row r="4398" spans="1:6" x14ac:dyDescent="0.2">
      <c r="A4398" s="2">
        <f t="shared" si="273"/>
        <v>42918.999999989348</v>
      </c>
      <c r="B4398">
        <f t="shared" si="274"/>
        <v>7</v>
      </c>
      <c r="C4398">
        <f t="shared" si="275"/>
        <v>0</v>
      </c>
      <c r="D4398" s="5">
        <v>0</v>
      </c>
      <c r="E4398" s="10">
        <f t="shared" si="272"/>
        <v>0</v>
      </c>
      <c r="F4398" s="5"/>
    </row>
    <row r="4399" spans="1:6" x14ac:dyDescent="0.2">
      <c r="A4399" s="2">
        <f t="shared" si="273"/>
        <v>42919.041666656012</v>
      </c>
      <c r="B4399">
        <f t="shared" si="274"/>
        <v>7</v>
      </c>
      <c r="C4399">
        <f t="shared" si="275"/>
        <v>1</v>
      </c>
      <c r="D4399" s="5">
        <v>0</v>
      </c>
      <c r="E4399" s="10">
        <f t="shared" si="272"/>
        <v>0</v>
      </c>
      <c r="F4399" s="5"/>
    </row>
    <row r="4400" spans="1:6" x14ac:dyDescent="0.2">
      <c r="A4400" s="2">
        <f t="shared" si="273"/>
        <v>42919.083333322676</v>
      </c>
      <c r="B4400">
        <f t="shared" si="274"/>
        <v>7</v>
      </c>
      <c r="C4400">
        <f t="shared" si="275"/>
        <v>2</v>
      </c>
      <c r="D4400" s="5">
        <v>0</v>
      </c>
      <c r="E4400" s="10">
        <f t="shared" si="272"/>
        <v>0</v>
      </c>
      <c r="F4400" s="5"/>
    </row>
    <row r="4401" spans="1:6" x14ac:dyDescent="0.2">
      <c r="A4401" s="2">
        <f t="shared" si="273"/>
        <v>42919.124999989341</v>
      </c>
      <c r="B4401">
        <f t="shared" si="274"/>
        <v>7</v>
      </c>
      <c r="C4401">
        <f t="shared" si="275"/>
        <v>3</v>
      </c>
      <c r="D4401" s="5">
        <v>0</v>
      </c>
      <c r="E4401" s="10">
        <f t="shared" si="272"/>
        <v>0</v>
      </c>
      <c r="F4401" s="5"/>
    </row>
    <row r="4402" spans="1:6" x14ac:dyDescent="0.2">
      <c r="A4402" s="2">
        <f t="shared" si="273"/>
        <v>42919.166666656005</v>
      </c>
      <c r="B4402">
        <f t="shared" si="274"/>
        <v>7</v>
      </c>
      <c r="C4402">
        <f t="shared" si="275"/>
        <v>4</v>
      </c>
      <c r="D4402" s="5">
        <v>0</v>
      </c>
      <c r="E4402" s="10">
        <f t="shared" si="272"/>
        <v>0</v>
      </c>
      <c r="F4402" s="5"/>
    </row>
    <row r="4403" spans="1:6" x14ac:dyDescent="0.2">
      <c r="A4403" s="2">
        <f t="shared" si="273"/>
        <v>42919.208333322669</v>
      </c>
      <c r="B4403">
        <f t="shared" si="274"/>
        <v>7</v>
      </c>
      <c r="C4403">
        <f t="shared" si="275"/>
        <v>5</v>
      </c>
      <c r="D4403" s="5">
        <v>630.18735000000004</v>
      </c>
      <c r="E4403" s="10">
        <f t="shared" si="272"/>
        <v>630.18735000000004</v>
      </c>
      <c r="F4403" s="5"/>
    </row>
    <row r="4404" spans="1:6" x14ac:dyDescent="0.2">
      <c r="A4404" s="2">
        <f t="shared" si="273"/>
        <v>42919.249999989333</v>
      </c>
      <c r="B4404">
        <f t="shared" si="274"/>
        <v>7</v>
      </c>
      <c r="C4404">
        <f t="shared" si="275"/>
        <v>6</v>
      </c>
      <c r="D4404" s="5">
        <v>1967.0738499999998</v>
      </c>
      <c r="E4404" s="10">
        <f t="shared" si="272"/>
        <v>1967.07385</v>
      </c>
      <c r="F4404" s="5"/>
    </row>
    <row r="4405" spans="1:6" x14ac:dyDescent="0.2">
      <c r="A4405" s="2">
        <f t="shared" si="273"/>
        <v>42919.291666655998</v>
      </c>
      <c r="B4405">
        <f t="shared" si="274"/>
        <v>7</v>
      </c>
      <c r="C4405">
        <f t="shared" si="275"/>
        <v>7</v>
      </c>
      <c r="D4405" s="5">
        <v>3548.2249499999998</v>
      </c>
      <c r="E4405" s="10">
        <f t="shared" si="272"/>
        <v>3548.2249499999998</v>
      </c>
      <c r="F4405" s="5"/>
    </row>
    <row r="4406" spans="1:6" x14ac:dyDescent="0.2">
      <c r="A4406" s="2">
        <f t="shared" si="273"/>
        <v>42919.333333322662</v>
      </c>
      <c r="B4406">
        <f t="shared" si="274"/>
        <v>7</v>
      </c>
      <c r="C4406">
        <f t="shared" si="275"/>
        <v>8</v>
      </c>
      <c r="D4406" s="5">
        <v>4910.976099999999</v>
      </c>
      <c r="E4406" s="10">
        <f t="shared" si="272"/>
        <v>4910.976099999999</v>
      </c>
      <c r="F4406" s="5"/>
    </row>
    <row r="4407" spans="1:6" x14ac:dyDescent="0.2">
      <c r="A4407" s="2">
        <f t="shared" si="273"/>
        <v>42919.374999989326</v>
      </c>
      <c r="B4407">
        <f t="shared" si="274"/>
        <v>7</v>
      </c>
      <c r="C4407">
        <f t="shared" si="275"/>
        <v>9</v>
      </c>
      <c r="D4407" s="5">
        <v>1714.5315499999997</v>
      </c>
      <c r="E4407" s="10">
        <f t="shared" si="272"/>
        <v>1714.5315499999997</v>
      </c>
      <c r="F4407" s="5"/>
    </row>
    <row r="4408" spans="1:6" x14ac:dyDescent="0.2">
      <c r="A4408" s="2">
        <f t="shared" si="273"/>
        <v>42919.41666665599</v>
      </c>
      <c r="B4408">
        <f t="shared" si="274"/>
        <v>7</v>
      </c>
      <c r="C4408">
        <f t="shared" si="275"/>
        <v>10</v>
      </c>
      <c r="D4408" s="5">
        <v>5067.2242999999999</v>
      </c>
      <c r="E4408" s="10">
        <f t="shared" si="272"/>
        <v>5067.2242999999999</v>
      </c>
      <c r="F4408" s="5"/>
    </row>
    <row r="4409" spans="1:6" x14ac:dyDescent="0.2">
      <c r="A4409" s="2">
        <f t="shared" si="273"/>
        <v>42919.458333322655</v>
      </c>
      <c r="B4409">
        <f t="shared" si="274"/>
        <v>7</v>
      </c>
      <c r="C4409">
        <f t="shared" si="275"/>
        <v>11</v>
      </c>
      <c r="D4409" s="5">
        <v>7499.1706999999997</v>
      </c>
      <c r="E4409" s="10">
        <f t="shared" si="272"/>
        <v>7499.1706999999997</v>
      </c>
      <c r="F4409" s="5"/>
    </row>
    <row r="4410" spans="1:6" x14ac:dyDescent="0.2">
      <c r="A4410" s="2">
        <f t="shared" si="273"/>
        <v>42919.499999989319</v>
      </c>
      <c r="B4410">
        <f t="shared" si="274"/>
        <v>7</v>
      </c>
      <c r="C4410">
        <f t="shared" si="275"/>
        <v>12</v>
      </c>
      <c r="D4410" s="5">
        <v>7370.2786999999998</v>
      </c>
      <c r="E4410" s="10">
        <f t="shared" si="272"/>
        <v>7370.2786999999998</v>
      </c>
      <c r="F4410" s="5"/>
    </row>
    <row r="4411" spans="1:6" x14ac:dyDescent="0.2">
      <c r="A4411" s="2">
        <f t="shared" si="273"/>
        <v>42919.541666655983</v>
      </c>
      <c r="B4411">
        <f t="shared" si="274"/>
        <v>7</v>
      </c>
      <c r="C4411">
        <f t="shared" si="275"/>
        <v>13</v>
      </c>
      <c r="D4411" s="5">
        <v>6845.5175999999992</v>
      </c>
      <c r="E4411" s="10">
        <f t="shared" si="272"/>
        <v>6845.5175999999992</v>
      </c>
      <c r="F4411" s="5"/>
    </row>
    <row r="4412" spans="1:6" x14ac:dyDescent="0.2">
      <c r="A4412" s="2">
        <f t="shared" si="273"/>
        <v>42919.583333322647</v>
      </c>
      <c r="B4412">
        <f t="shared" si="274"/>
        <v>7</v>
      </c>
      <c r="C4412">
        <f t="shared" si="275"/>
        <v>14</v>
      </c>
      <c r="D4412" s="5">
        <v>5949.1063999999997</v>
      </c>
      <c r="E4412" s="10">
        <f t="shared" si="272"/>
        <v>5949.1063999999997</v>
      </c>
      <c r="F4412" s="5"/>
    </row>
    <row r="4413" spans="1:6" x14ac:dyDescent="0.2">
      <c r="A4413" s="2">
        <f t="shared" si="273"/>
        <v>42919.624999989312</v>
      </c>
      <c r="B4413">
        <f t="shared" si="274"/>
        <v>7</v>
      </c>
      <c r="C4413">
        <f t="shared" si="275"/>
        <v>15</v>
      </c>
      <c r="D4413" s="5">
        <v>4661.3732</v>
      </c>
      <c r="E4413" s="10">
        <f t="shared" si="272"/>
        <v>4661.3732</v>
      </c>
      <c r="F4413" s="5"/>
    </row>
    <row r="4414" spans="1:6" x14ac:dyDescent="0.2">
      <c r="A4414" s="2">
        <f t="shared" si="273"/>
        <v>42919.666666655976</v>
      </c>
      <c r="B4414">
        <f t="shared" si="274"/>
        <v>7</v>
      </c>
      <c r="C4414">
        <f t="shared" si="275"/>
        <v>16</v>
      </c>
      <c r="D4414" s="5">
        <v>3107.9209999999998</v>
      </c>
      <c r="E4414" s="10">
        <f t="shared" si="272"/>
        <v>3107.9209999999998</v>
      </c>
      <c r="F4414" s="5"/>
    </row>
    <row r="4415" spans="1:6" x14ac:dyDescent="0.2">
      <c r="A4415" s="2">
        <f t="shared" si="273"/>
        <v>42919.70833332264</v>
      </c>
      <c r="B4415">
        <f t="shared" si="274"/>
        <v>7</v>
      </c>
      <c r="C4415">
        <f t="shared" si="275"/>
        <v>17</v>
      </c>
      <c r="D4415" s="5">
        <v>1384.7701999999997</v>
      </c>
      <c r="E4415" s="10">
        <f t="shared" si="272"/>
        <v>1384.7701999999997</v>
      </c>
      <c r="F4415" s="5"/>
    </row>
    <row r="4416" spans="1:6" x14ac:dyDescent="0.2">
      <c r="A4416" s="2">
        <f t="shared" si="273"/>
        <v>42919.749999989304</v>
      </c>
      <c r="B4416">
        <f t="shared" si="274"/>
        <v>7</v>
      </c>
      <c r="C4416">
        <f t="shared" si="275"/>
        <v>18</v>
      </c>
      <c r="D4416" s="5">
        <v>312.91845000000001</v>
      </c>
      <c r="E4416" s="10">
        <f t="shared" si="272"/>
        <v>312.91845000000001</v>
      </c>
      <c r="F4416" s="5"/>
    </row>
    <row r="4417" spans="1:6" x14ac:dyDescent="0.2">
      <c r="A4417" s="2">
        <f t="shared" si="273"/>
        <v>42919.791666655969</v>
      </c>
      <c r="B4417">
        <f t="shared" si="274"/>
        <v>7</v>
      </c>
      <c r="C4417">
        <f t="shared" si="275"/>
        <v>19</v>
      </c>
      <c r="D4417" s="5">
        <v>0</v>
      </c>
      <c r="E4417" s="10">
        <f t="shared" si="272"/>
        <v>0</v>
      </c>
      <c r="F4417" s="5"/>
    </row>
    <row r="4418" spans="1:6" x14ac:dyDescent="0.2">
      <c r="A4418" s="2">
        <f t="shared" si="273"/>
        <v>42919.833333322633</v>
      </c>
      <c r="B4418">
        <f t="shared" si="274"/>
        <v>7</v>
      </c>
      <c r="C4418">
        <f t="shared" si="275"/>
        <v>20</v>
      </c>
      <c r="D4418" s="5">
        <v>0</v>
      </c>
      <c r="E4418" s="10">
        <f t="shared" si="272"/>
        <v>0</v>
      </c>
      <c r="F4418" s="5"/>
    </row>
    <row r="4419" spans="1:6" x14ac:dyDescent="0.2">
      <c r="A4419" s="2">
        <f t="shared" si="273"/>
        <v>42919.874999989297</v>
      </c>
      <c r="B4419">
        <f t="shared" si="274"/>
        <v>7</v>
      </c>
      <c r="C4419">
        <f t="shared" si="275"/>
        <v>21</v>
      </c>
      <c r="D4419" s="5">
        <v>0</v>
      </c>
      <c r="E4419" s="10">
        <f t="shared" si="272"/>
        <v>0</v>
      </c>
      <c r="F4419" s="5"/>
    </row>
    <row r="4420" spans="1:6" x14ac:dyDescent="0.2">
      <c r="A4420" s="2">
        <f t="shared" si="273"/>
        <v>42919.916666655961</v>
      </c>
      <c r="B4420">
        <f t="shared" si="274"/>
        <v>7</v>
      </c>
      <c r="C4420">
        <f t="shared" si="275"/>
        <v>22</v>
      </c>
      <c r="D4420" s="5">
        <v>0</v>
      </c>
      <c r="E4420" s="10">
        <f t="shared" si="272"/>
        <v>0</v>
      </c>
      <c r="F4420" s="5"/>
    </row>
    <row r="4421" spans="1:6" x14ac:dyDescent="0.2">
      <c r="A4421" s="2">
        <f t="shared" si="273"/>
        <v>42919.958333322626</v>
      </c>
      <c r="B4421">
        <f t="shared" si="274"/>
        <v>7</v>
      </c>
      <c r="C4421">
        <f t="shared" si="275"/>
        <v>23</v>
      </c>
      <c r="D4421" s="5">
        <v>0</v>
      </c>
      <c r="E4421" s="10">
        <f t="shared" si="272"/>
        <v>0</v>
      </c>
      <c r="F4421" s="5"/>
    </row>
    <row r="4422" spans="1:6" x14ac:dyDescent="0.2">
      <c r="A4422" s="2">
        <f t="shared" si="273"/>
        <v>42919.99999998929</v>
      </c>
      <c r="B4422">
        <f t="shared" si="274"/>
        <v>7</v>
      </c>
      <c r="C4422">
        <f t="shared" si="275"/>
        <v>0</v>
      </c>
      <c r="D4422" s="5">
        <v>0</v>
      </c>
      <c r="E4422" s="10">
        <f t="shared" si="272"/>
        <v>0</v>
      </c>
      <c r="F4422" s="5"/>
    </row>
    <row r="4423" spans="1:6" x14ac:dyDescent="0.2">
      <c r="A4423" s="2">
        <f t="shared" si="273"/>
        <v>42920.041666655954</v>
      </c>
      <c r="B4423">
        <f t="shared" si="274"/>
        <v>7</v>
      </c>
      <c r="C4423">
        <f t="shared" si="275"/>
        <v>1</v>
      </c>
      <c r="D4423" s="5">
        <v>0</v>
      </c>
      <c r="E4423" s="10">
        <f t="shared" ref="E4423:E4486" si="276">D4423*$B$4/10</f>
        <v>0</v>
      </c>
      <c r="F4423" s="5"/>
    </row>
    <row r="4424" spans="1:6" x14ac:dyDescent="0.2">
      <c r="A4424" s="2">
        <f t="shared" ref="A4424:A4487" si="277">A4423+1/24</f>
        <v>42920.083333322618</v>
      </c>
      <c r="B4424">
        <f t="shared" ref="B4424:B4487" si="278">MONTH(A4424)</f>
        <v>7</v>
      </c>
      <c r="C4424">
        <f t="shared" ref="C4424:C4487" si="279">HOUR(A4424)</f>
        <v>2</v>
      </c>
      <c r="D4424" s="5">
        <v>0</v>
      </c>
      <c r="E4424" s="10">
        <f t="shared" si="276"/>
        <v>0</v>
      </c>
      <c r="F4424" s="5"/>
    </row>
    <row r="4425" spans="1:6" x14ac:dyDescent="0.2">
      <c r="A4425" s="2">
        <f t="shared" si="277"/>
        <v>42920.124999989283</v>
      </c>
      <c r="B4425">
        <f t="shared" si="278"/>
        <v>7</v>
      </c>
      <c r="C4425">
        <f t="shared" si="279"/>
        <v>3</v>
      </c>
      <c r="D4425" s="5">
        <v>0</v>
      </c>
      <c r="E4425" s="10">
        <f t="shared" si="276"/>
        <v>0</v>
      </c>
      <c r="F4425" s="5"/>
    </row>
    <row r="4426" spans="1:6" x14ac:dyDescent="0.2">
      <c r="A4426" s="2">
        <f t="shared" si="277"/>
        <v>42920.166666655947</v>
      </c>
      <c r="B4426">
        <f t="shared" si="278"/>
        <v>7</v>
      </c>
      <c r="C4426">
        <f t="shared" si="279"/>
        <v>4</v>
      </c>
      <c r="D4426" s="5">
        <v>45.748149999999995</v>
      </c>
      <c r="E4426" s="10">
        <f t="shared" si="276"/>
        <v>45.748149999999995</v>
      </c>
      <c r="F4426" s="5"/>
    </row>
    <row r="4427" spans="1:6" x14ac:dyDescent="0.2">
      <c r="A4427" s="2">
        <f t="shared" si="277"/>
        <v>42920.208333322611</v>
      </c>
      <c r="B4427">
        <f t="shared" si="278"/>
        <v>7</v>
      </c>
      <c r="C4427">
        <f t="shared" si="279"/>
        <v>5</v>
      </c>
      <c r="D4427" s="5">
        <v>607.06429999999989</v>
      </c>
      <c r="E4427" s="10">
        <f t="shared" si="276"/>
        <v>607.06429999999989</v>
      </c>
      <c r="F4427" s="5"/>
    </row>
    <row r="4428" spans="1:6" x14ac:dyDescent="0.2">
      <c r="A4428" s="2">
        <f t="shared" si="277"/>
        <v>42920.249999989275</v>
      </c>
      <c r="B4428">
        <f t="shared" si="278"/>
        <v>7</v>
      </c>
      <c r="C4428">
        <f t="shared" si="279"/>
        <v>6</v>
      </c>
      <c r="D4428" s="5">
        <v>647.29589999999996</v>
      </c>
      <c r="E4428" s="10">
        <f t="shared" si="276"/>
        <v>647.29589999999996</v>
      </c>
      <c r="F4428" s="5"/>
    </row>
    <row r="4429" spans="1:6" x14ac:dyDescent="0.2">
      <c r="A4429" s="2">
        <f t="shared" si="277"/>
        <v>42920.291666655939</v>
      </c>
      <c r="B4429">
        <f t="shared" si="278"/>
        <v>7</v>
      </c>
      <c r="C4429">
        <f t="shared" si="279"/>
        <v>7</v>
      </c>
      <c r="D4429" s="5">
        <v>2250.8708499999998</v>
      </c>
      <c r="E4429" s="10">
        <f t="shared" si="276"/>
        <v>2250.8708499999998</v>
      </c>
      <c r="F4429" s="5"/>
    </row>
    <row r="4430" spans="1:6" x14ac:dyDescent="0.2">
      <c r="A4430" s="2">
        <f t="shared" si="277"/>
        <v>42920.333333322604</v>
      </c>
      <c r="B4430">
        <f t="shared" si="278"/>
        <v>7</v>
      </c>
      <c r="C4430">
        <f t="shared" si="279"/>
        <v>8</v>
      </c>
      <c r="D4430" s="5">
        <v>1942.9928499999999</v>
      </c>
      <c r="E4430" s="10">
        <f t="shared" si="276"/>
        <v>1942.9928499999999</v>
      </c>
      <c r="F4430" s="5"/>
    </row>
    <row r="4431" spans="1:6" x14ac:dyDescent="0.2">
      <c r="A4431" s="2">
        <f t="shared" si="277"/>
        <v>42920.374999989268</v>
      </c>
      <c r="B4431">
        <f t="shared" si="278"/>
        <v>7</v>
      </c>
      <c r="C4431">
        <f t="shared" si="279"/>
        <v>9</v>
      </c>
      <c r="D4431" s="5">
        <v>3421.4983999999995</v>
      </c>
      <c r="E4431" s="10">
        <f t="shared" si="276"/>
        <v>3421.4983999999995</v>
      </c>
      <c r="F4431" s="5"/>
    </row>
    <row r="4432" spans="1:6" x14ac:dyDescent="0.2">
      <c r="A4432" s="2">
        <f t="shared" si="277"/>
        <v>42920.416666655932</v>
      </c>
      <c r="B4432">
        <f t="shared" si="278"/>
        <v>7</v>
      </c>
      <c r="C4432">
        <f t="shared" si="279"/>
        <v>10</v>
      </c>
      <c r="D4432" s="5">
        <v>2575.5284999999999</v>
      </c>
      <c r="E4432" s="10">
        <f t="shared" si="276"/>
        <v>2575.5284999999999</v>
      </c>
      <c r="F4432" s="5"/>
    </row>
    <row r="4433" spans="1:6" x14ac:dyDescent="0.2">
      <c r="A4433" s="2">
        <f t="shared" si="277"/>
        <v>42920.458333322596</v>
      </c>
      <c r="B4433">
        <f t="shared" si="278"/>
        <v>7</v>
      </c>
      <c r="C4433">
        <f t="shared" si="279"/>
        <v>11</v>
      </c>
      <c r="D4433" s="5">
        <v>1679.5439499999998</v>
      </c>
      <c r="E4433" s="10">
        <f t="shared" si="276"/>
        <v>1679.5439499999998</v>
      </c>
      <c r="F4433" s="5"/>
    </row>
    <row r="4434" spans="1:6" x14ac:dyDescent="0.2">
      <c r="A4434" s="2">
        <f t="shared" si="277"/>
        <v>42920.499999989261</v>
      </c>
      <c r="B4434">
        <f t="shared" si="278"/>
        <v>7</v>
      </c>
      <c r="C4434">
        <f t="shared" si="279"/>
        <v>12</v>
      </c>
      <c r="D4434" s="5">
        <v>1327.6968499999998</v>
      </c>
      <c r="E4434" s="10">
        <f t="shared" si="276"/>
        <v>1327.6968499999998</v>
      </c>
      <c r="F4434" s="5"/>
    </row>
    <row r="4435" spans="1:6" x14ac:dyDescent="0.2">
      <c r="A4435" s="2">
        <f t="shared" si="277"/>
        <v>42920.541666655925</v>
      </c>
      <c r="B4435">
        <f t="shared" si="278"/>
        <v>7</v>
      </c>
      <c r="C4435">
        <f t="shared" si="279"/>
        <v>13</v>
      </c>
      <c r="D4435" s="5">
        <v>1485.86555</v>
      </c>
      <c r="E4435" s="10">
        <f t="shared" si="276"/>
        <v>1485.86555</v>
      </c>
      <c r="F4435" s="5"/>
    </row>
    <row r="4436" spans="1:6" x14ac:dyDescent="0.2">
      <c r="A4436" s="2">
        <f t="shared" si="277"/>
        <v>42920.583333322589</v>
      </c>
      <c r="B4436">
        <f t="shared" si="278"/>
        <v>7</v>
      </c>
      <c r="C4436">
        <f t="shared" si="279"/>
        <v>14</v>
      </c>
      <c r="D4436" s="5">
        <v>698.25239999999997</v>
      </c>
      <c r="E4436" s="10">
        <f t="shared" si="276"/>
        <v>698.25239999999997</v>
      </c>
      <c r="F4436" s="5"/>
    </row>
    <row r="4437" spans="1:6" x14ac:dyDescent="0.2">
      <c r="A4437" s="2">
        <f t="shared" si="277"/>
        <v>42920.624999989253</v>
      </c>
      <c r="B4437">
        <f t="shared" si="278"/>
        <v>7</v>
      </c>
      <c r="C4437">
        <f t="shared" si="279"/>
        <v>15</v>
      </c>
      <c r="D4437" s="5">
        <v>515.97164999999995</v>
      </c>
      <c r="E4437" s="10">
        <f t="shared" si="276"/>
        <v>515.97164999999995</v>
      </c>
      <c r="F4437" s="5"/>
    </row>
    <row r="4438" spans="1:6" x14ac:dyDescent="0.2">
      <c r="A4438" s="2">
        <f t="shared" si="277"/>
        <v>42920.666666655918</v>
      </c>
      <c r="B4438">
        <f t="shared" si="278"/>
        <v>7</v>
      </c>
      <c r="C4438">
        <f t="shared" si="279"/>
        <v>16</v>
      </c>
      <c r="D4438" s="5">
        <v>359.61879999999996</v>
      </c>
      <c r="E4438" s="10">
        <f t="shared" si="276"/>
        <v>359.61879999999996</v>
      </c>
      <c r="F4438" s="5"/>
    </row>
    <row r="4439" spans="1:6" x14ac:dyDescent="0.2">
      <c r="A4439" s="2">
        <f t="shared" si="277"/>
        <v>42920.708333322582</v>
      </c>
      <c r="B4439">
        <f t="shared" si="278"/>
        <v>7</v>
      </c>
      <c r="C4439">
        <f t="shared" si="279"/>
        <v>17</v>
      </c>
      <c r="D4439" s="5">
        <v>435.34055000000001</v>
      </c>
      <c r="E4439" s="10">
        <f t="shared" si="276"/>
        <v>435.34055000000001</v>
      </c>
      <c r="F4439" s="5"/>
    </row>
    <row r="4440" spans="1:6" x14ac:dyDescent="0.2">
      <c r="A4440" s="2">
        <f t="shared" si="277"/>
        <v>42920.749999989246</v>
      </c>
      <c r="B4440">
        <f t="shared" si="278"/>
        <v>7</v>
      </c>
      <c r="C4440">
        <f t="shared" si="279"/>
        <v>18</v>
      </c>
      <c r="D4440" s="5">
        <v>0</v>
      </c>
      <c r="E4440" s="10">
        <f t="shared" si="276"/>
        <v>0</v>
      </c>
      <c r="F4440" s="5"/>
    </row>
    <row r="4441" spans="1:6" x14ac:dyDescent="0.2">
      <c r="A4441" s="2">
        <f t="shared" si="277"/>
        <v>42920.79166665591</v>
      </c>
      <c r="B4441">
        <f t="shared" si="278"/>
        <v>7</v>
      </c>
      <c r="C4441">
        <f t="shared" si="279"/>
        <v>19</v>
      </c>
      <c r="D4441" s="5">
        <v>0</v>
      </c>
      <c r="E4441" s="10">
        <f t="shared" si="276"/>
        <v>0</v>
      </c>
      <c r="F4441" s="5"/>
    </row>
    <row r="4442" spans="1:6" x14ac:dyDescent="0.2">
      <c r="A4442" s="2">
        <f t="shared" si="277"/>
        <v>42920.833333322575</v>
      </c>
      <c r="B4442">
        <f t="shared" si="278"/>
        <v>7</v>
      </c>
      <c r="C4442">
        <f t="shared" si="279"/>
        <v>20</v>
      </c>
      <c r="D4442" s="5">
        <v>0</v>
      </c>
      <c r="E4442" s="10">
        <f t="shared" si="276"/>
        <v>0</v>
      </c>
      <c r="F4442" s="5"/>
    </row>
    <row r="4443" spans="1:6" x14ac:dyDescent="0.2">
      <c r="A4443" s="2">
        <f t="shared" si="277"/>
        <v>42920.874999989239</v>
      </c>
      <c r="B4443">
        <f t="shared" si="278"/>
        <v>7</v>
      </c>
      <c r="C4443">
        <f t="shared" si="279"/>
        <v>21</v>
      </c>
      <c r="D4443" s="5">
        <v>0</v>
      </c>
      <c r="E4443" s="10">
        <f t="shared" si="276"/>
        <v>0</v>
      </c>
      <c r="F4443" s="5"/>
    </row>
    <row r="4444" spans="1:6" x14ac:dyDescent="0.2">
      <c r="A4444" s="2">
        <f t="shared" si="277"/>
        <v>42920.916666655903</v>
      </c>
      <c r="B4444">
        <f t="shared" si="278"/>
        <v>7</v>
      </c>
      <c r="C4444">
        <f t="shared" si="279"/>
        <v>22</v>
      </c>
      <c r="D4444" s="5">
        <v>0</v>
      </c>
      <c r="E4444" s="10">
        <f t="shared" si="276"/>
        <v>0</v>
      </c>
      <c r="F4444" s="5"/>
    </row>
    <row r="4445" spans="1:6" x14ac:dyDescent="0.2">
      <c r="A4445" s="2">
        <f t="shared" si="277"/>
        <v>42920.958333322567</v>
      </c>
      <c r="B4445">
        <f t="shared" si="278"/>
        <v>7</v>
      </c>
      <c r="C4445">
        <f t="shared" si="279"/>
        <v>23</v>
      </c>
      <c r="D4445" s="5">
        <v>0</v>
      </c>
      <c r="E4445" s="10">
        <f t="shared" si="276"/>
        <v>0</v>
      </c>
      <c r="F4445" s="5"/>
    </row>
    <row r="4446" spans="1:6" x14ac:dyDescent="0.2">
      <c r="A4446" s="2">
        <f t="shared" si="277"/>
        <v>42920.999999989232</v>
      </c>
      <c r="B4446">
        <f t="shared" si="278"/>
        <v>7</v>
      </c>
      <c r="C4446">
        <f t="shared" si="279"/>
        <v>0</v>
      </c>
      <c r="D4446" s="5">
        <v>0</v>
      </c>
      <c r="E4446" s="10">
        <f t="shared" si="276"/>
        <v>0</v>
      </c>
      <c r="F4446" s="5"/>
    </row>
    <row r="4447" spans="1:6" x14ac:dyDescent="0.2">
      <c r="A4447" s="2">
        <f t="shared" si="277"/>
        <v>42921.041666655896</v>
      </c>
      <c r="B4447">
        <f t="shared" si="278"/>
        <v>7</v>
      </c>
      <c r="C4447">
        <f t="shared" si="279"/>
        <v>1</v>
      </c>
      <c r="D4447" s="5">
        <v>0</v>
      </c>
      <c r="E4447" s="10">
        <f t="shared" si="276"/>
        <v>0</v>
      </c>
      <c r="F4447" s="5"/>
    </row>
    <row r="4448" spans="1:6" x14ac:dyDescent="0.2">
      <c r="A4448" s="2">
        <f t="shared" si="277"/>
        <v>42921.08333332256</v>
      </c>
      <c r="B4448">
        <f t="shared" si="278"/>
        <v>7</v>
      </c>
      <c r="C4448">
        <f t="shared" si="279"/>
        <v>2</v>
      </c>
      <c r="D4448" s="5">
        <v>0</v>
      </c>
      <c r="E4448" s="10">
        <f t="shared" si="276"/>
        <v>0</v>
      </c>
      <c r="F4448" s="5"/>
    </row>
    <row r="4449" spans="1:6" x14ac:dyDescent="0.2">
      <c r="A4449" s="2">
        <f t="shared" si="277"/>
        <v>42921.124999989224</v>
      </c>
      <c r="B4449">
        <f t="shared" si="278"/>
        <v>7</v>
      </c>
      <c r="C4449">
        <f t="shared" si="279"/>
        <v>3</v>
      </c>
      <c r="D4449" s="5">
        <v>0</v>
      </c>
      <c r="E4449" s="10">
        <f t="shared" si="276"/>
        <v>0</v>
      </c>
      <c r="F4449" s="5"/>
    </row>
    <row r="4450" spans="1:6" x14ac:dyDescent="0.2">
      <c r="A4450" s="2">
        <f t="shared" si="277"/>
        <v>42921.166666655889</v>
      </c>
      <c r="B4450">
        <f t="shared" si="278"/>
        <v>7</v>
      </c>
      <c r="C4450">
        <f t="shared" si="279"/>
        <v>4</v>
      </c>
      <c r="D4450" s="5">
        <v>9.99925</v>
      </c>
      <c r="E4450" s="10">
        <f t="shared" si="276"/>
        <v>9.99925</v>
      </c>
      <c r="F4450" s="5"/>
    </row>
    <row r="4451" spans="1:6" x14ac:dyDescent="0.2">
      <c r="A4451" s="2">
        <f t="shared" si="277"/>
        <v>42921.208333322553</v>
      </c>
      <c r="B4451">
        <f t="shared" si="278"/>
        <v>7</v>
      </c>
      <c r="C4451">
        <f t="shared" si="279"/>
        <v>5</v>
      </c>
      <c r="D4451" s="5">
        <v>629.49389999999994</v>
      </c>
      <c r="E4451" s="10">
        <f t="shared" si="276"/>
        <v>629.49389999999994</v>
      </c>
      <c r="F4451" s="5"/>
    </row>
    <row r="4452" spans="1:6" x14ac:dyDescent="0.2">
      <c r="A4452" s="2">
        <f t="shared" si="277"/>
        <v>42921.249999989217</v>
      </c>
      <c r="B4452">
        <f t="shared" si="278"/>
        <v>7</v>
      </c>
      <c r="C4452">
        <f t="shared" si="279"/>
        <v>6</v>
      </c>
      <c r="D4452" s="5">
        <v>1853.11</v>
      </c>
      <c r="E4452" s="10">
        <f t="shared" si="276"/>
        <v>1853.11</v>
      </c>
      <c r="F4452" s="5"/>
    </row>
    <row r="4453" spans="1:6" x14ac:dyDescent="0.2">
      <c r="A4453" s="2">
        <f t="shared" si="277"/>
        <v>42921.291666655881</v>
      </c>
      <c r="B4453">
        <f t="shared" si="278"/>
        <v>7</v>
      </c>
      <c r="C4453">
        <f t="shared" si="279"/>
        <v>7</v>
      </c>
      <c r="D4453" s="5">
        <v>4297.5292999999992</v>
      </c>
      <c r="E4453" s="10">
        <f t="shared" si="276"/>
        <v>4297.5292999999992</v>
      </c>
      <c r="F4453" s="5"/>
    </row>
    <row r="4454" spans="1:6" x14ac:dyDescent="0.2">
      <c r="A4454" s="2">
        <f t="shared" si="277"/>
        <v>42921.333333322546</v>
      </c>
      <c r="B4454">
        <f t="shared" si="278"/>
        <v>7</v>
      </c>
      <c r="C4454">
        <f t="shared" si="279"/>
        <v>8</v>
      </c>
      <c r="D4454" s="5">
        <v>6008.8212999999996</v>
      </c>
      <c r="E4454" s="10">
        <f t="shared" si="276"/>
        <v>6008.8212999999996</v>
      </c>
      <c r="F4454" s="5"/>
    </row>
    <row r="4455" spans="1:6" x14ac:dyDescent="0.2">
      <c r="A4455" s="2">
        <f t="shared" si="277"/>
        <v>42921.37499998921</v>
      </c>
      <c r="B4455">
        <f t="shared" si="278"/>
        <v>7</v>
      </c>
      <c r="C4455">
        <f t="shared" si="279"/>
        <v>9</v>
      </c>
      <c r="D4455" s="5">
        <v>7258.2997499999992</v>
      </c>
      <c r="E4455" s="10">
        <f t="shared" si="276"/>
        <v>7258.2997500000001</v>
      </c>
      <c r="F4455" s="5"/>
    </row>
    <row r="4456" spans="1:6" x14ac:dyDescent="0.2">
      <c r="A4456" s="2">
        <f t="shared" si="277"/>
        <v>42921.416666655874</v>
      </c>
      <c r="B4456">
        <f t="shared" si="278"/>
        <v>7</v>
      </c>
      <c r="C4456">
        <f t="shared" si="279"/>
        <v>10</v>
      </c>
      <c r="D4456" s="5">
        <v>8049.6929499999997</v>
      </c>
      <c r="E4456" s="10">
        <f t="shared" si="276"/>
        <v>8049.6929499999997</v>
      </c>
      <c r="F4456" s="5"/>
    </row>
    <row r="4457" spans="1:6" x14ac:dyDescent="0.2">
      <c r="A4457" s="2">
        <f t="shared" si="277"/>
        <v>42921.458333322538</v>
      </c>
      <c r="B4457">
        <f t="shared" si="278"/>
        <v>7</v>
      </c>
      <c r="C4457">
        <f t="shared" si="279"/>
        <v>11</v>
      </c>
      <c r="D4457" s="5">
        <v>8327.056849999999</v>
      </c>
      <c r="E4457" s="10">
        <f t="shared" si="276"/>
        <v>8327.056849999999</v>
      </c>
      <c r="F4457" s="5"/>
    </row>
    <row r="4458" spans="1:6" x14ac:dyDescent="0.2">
      <c r="A4458" s="2">
        <f t="shared" si="277"/>
        <v>42921.499999989202</v>
      </c>
      <c r="B4458">
        <f t="shared" si="278"/>
        <v>7</v>
      </c>
      <c r="C4458">
        <f t="shared" si="279"/>
        <v>12</v>
      </c>
      <c r="D4458" s="5">
        <v>8221.3442500000001</v>
      </c>
      <c r="E4458" s="10">
        <f t="shared" si="276"/>
        <v>8221.3442500000001</v>
      </c>
      <c r="F4458" s="5"/>
    </row>
    <row r="4459" spans="1:6" x14ac:dyDescent="0.2">
      <c r="A4459" s="2">
        <f t="shared" si="277"/>
        <v>42921.541666655867</v>
      </c>
      <c r="B4459">
        <f t="shared" si="278"/>
        <v>7</v>
      </c>
      <c r="C4459">
        <f t="shared" si="279"/>
        <v>13</v>
      </c>
      <c r="D4459" s="5">
        <v>6803.0768499999995</v>
      </c>
      <c r="E4459" s="10">
        <f t="shared" si="276"/>
        <v>6803.0768499999995</v>
      </c>
      <c r="F4459" s="5"/>
    </row>
    <row r="4460" spans="1:6" x14ac:dyDescent="0.2">
      <c r="A4460" s="2">
        <f t="shared" si="277"/>
        <v>42921.583333322531</v>
      </c>
      <c r="B4460">
        <f t="shared" si="278"/>
        <v>7</v>
      </c>
      <c r="C4460">
        <f t="shared" si="279"/>
        <v>14</v>
      </c>
      <c r="D4460" s="5">
        <v>6155.6590500000002</v>
      </c>
      <c r="E4460" s="10">
        <f t="shared" si="276"/>
        <v>6155.6590500000002</v>
      </c>
      <c r="F4460" s="5"/>
    </row>
    <row r="4461" spans="1:6" x14ac:dyDescent="0.2">
      <c r="A4461" s="2">
        <f t="shared" si="277"/>
        <v>42921.624999989195</v>
      </c>
      <c r="B4461">
        <f t="shared" si="278"/>
        <v>7</v>
      </c>
      <c r="C4461">
        <f t="shared" si="279"/>
        <v>15</v>
      </c>
      <c r="D4461" s="5">
        <v>5201.1498499999989</v>
      </c>
      <c r="E4461" s="10">
        <f t="shared" si="276"/>
        <v>5201.1498499999989</v>
      </c>
      <c r="F4461" s="5"/>
    </row>
    <row r="4462" spans="1:6" x14ac:dyDescent="0.2">
      <c r="A4462" s="2">
        <f t="shared" si="277"/>
        <v>42921.666666655859</v>
      </c>
      <c r="B4462">
        <f t="shared" si="278"/>
        <v>7</v>
      </c>
      <c r="C4462">
        <f t="shared" si="279"/>
        <v>16</v>
      </c>
      <c r="D4462" s="5">
        <v>3402.643</v>
      </c>
      <c r="E4462" s="10">
        <f t="shared" si="276"/>
        <v>3402.643</v>
      </c>
      <c r="F4462" s="5"/>
    </row>
    <row r="4463" spans="1:6" x14ac:dyDescent="0.2">
      <c r="A4463" s="2">
        <f t="shared" si="277"/>
        <v>42921.708333322524</v>
      </c>
      <c r="B4463">
        <f t="shared" si="278"/>
        <v>7</v>
      </c>
      <c r="C4463">
        <f t="shared" si="279"/>
        <v>17</v>
      </c>
      <c r="D4463" s="5">
        <v>1425.6285499999997</v>
      </c>
      <c r="E4463" s="10">
        <f t="shared" si="276"/>
        <v>1425.6285499999997</v>
      </c>
      <c r="F4463" s="5"/>
    </row>
    <row r="4464" spans="1:6" x14ac:dyDescent="0.2">
      <c r="A4464" s="2">
        <f t="shared" si="277"/>
        <v>42921.749999989188</v>
      </c>
      <c r="B4464">
        <f t="shared" si="278"/>
        <v>7</v>
      </c>
      <c r="C4464">
        <f t="shared" si="279"/>
        <v>18</v>
      </c>
      <c r="D4464" s="5">
        <v>235.10024999999999</v>
      </c>
      <c r="E4464" s="10">
        <f t="shared" si="276"/>
        <v>235.10025000000002</v>
      </c>
      <c r="F4464" s="5"/>
    </row>
    <row r="4465" spans="1:6" x14ac:dyDescent="0.2">
      <c r="A4465" s="2">
        <f t="shared" si="277"/>
        <v>42921.791666655852</v>
      </c>
      <c r="B4465">
        <f t="shared" si="278"/>
        <v>7</v>
      </c>
      <c r="C4465">
        <f t="shared" si="279"/>
        <v>19</v>
      </c>
      <c r="D4465" s="5">
        <v>0</v>
      </c>
      <c r="E4465" s="10">
        <f t="shared" si="276"/>
        <v>0</v>
      </c>
      <c r="F4465" s="5"/>
    </row>
    <row r="4466" spans="1:6" x14ac:dyDescent="0.2">
      <c r="A4466" s="2">
        <f t="shared" si="277"/>
        <v>42921.833333322516</v>
      </c>
      <c r="B4466">
        <f t="shared" si="278"/>
        <v>7</v>
      </c>
      <c r="C4466">
        <f t="shared" si="279"/>
        <v>20</v>
      </c>
      <c r="D4466" s="5">
        <v>0</v>
      </c>
      <c r="E4466" s="10">
        <f t="shared" si="276"/>
        <v>0</v>
      </c>
      <c r="F4466" s="5"/>
    </row>
    <row r="4467" spans="1:6" x14ac:dyDescent="0.2">
      <c r="A4467" s="2">
        <f t="shared" si="277"/>
        <v>42921.874999989181</v>
      </c>
      <c r="B4467">
        <f t="shared" si="278"/>
        <v>7</v>
      </c>
      <c r="C4467">
        <f t="shared" si="279"/>
        <v>21</v>
      </c>
      <c r="D4467" s="5">
        <v>0</v>
      </c>
      <c r="E4467" s="10">
        <f t="shared" si="276"/>
        <v>0</v>
      </c>
      <c r="F4467" s="5"/>
    </row>
    <row r="4468" spans="1:6" x14ac:dyDescent="0.2">
      <c r="A4468" s="2">
        <f t="shared" si="277"/>
        <v>42921.916666655845</v>
      </c>
      <c r="B4468">
        <f t="shared" si="278"/>
        <v>7</v>
      </c>
      <c r="C4468">
        <f t="shared" si="279"/>
        <v>22</v>
      </c>
      <c r="D4468" s="5">
        <v>0</v>
      </c>
      <c r="E4468" s="10">
        <f t="shared" si="276"/>
        <v>0</v>
      </c>
      <c r="F4468" s="5"/>
    </row>
    <row r="4469" spans="1:6" x14ac:dyDescent="0.2">
      <c r="A4469" s="2">
        <f t="shared" si="277"/>
        <v>42921.958333322509</v>
      </c>
      <c r="B4469">
        <f t="shared" si="278"/>
        <v>7</v>
      </c>
      <c r="C4469">
        <f t="shared" si="279"/>
        <v>23</v>
      </c>
      <c r="D4469" s="5">
        <v>0</v>
      </c>
      <c r="E4469" s="10">
        <f t="shared" si="276"/>
        <v>0</v>
      </c>
      <c r="F4469" s="5"/>
    </row>
    <row r="4470" spans="1:6" x14ac:dyDescent="0.2">
      <c r="A4470" s="2">
        <f t="shared" si="277"/>
        <v>42921.999999989173</v>
      </c>
      <c r="B4470">
        <f t="shared" si="278"/>
        <v>7</v>
      </c>
      <c r="C4470">
        <f t="shared" si="279"/>
        <v>0</v>
      </c>
      <c r="D4470" s="5">
        <v>0</v>
      </c>
      <c r="E4470" s="10">
        <f t="shared" si="276"/>
        <v>0</v>
      </c>
      <c r="F4470" s="5"/>
    </row>
    <row r="4471" spans="1:6" x14ac:dyDescent="0.2">
      <c r="A4471" s="2">
        <f t="shared" si="277"/>
        <v>42922.041666655838</v>
      </c>
      <c r="B4471">
        <f t="shared" si="278"/>
        <v>7</v>
      </c>
      <c r="C4471">
        <f t="shared" si="279"/>
        <v>1</v>
      </c>
      <c r="D4471" s="5">
        <v>0</v>
      </c>
      <c r="E4471" s="10">
        <f t="shared" si="276"/>
        <v>0</v>
      </c>
      <c r="F4471" s="5"/>
    </row>
    <row r="4472" spans="1:6" x14ac:dyDescent="0.2">
      <c r="A4472" s="2">
        <f t="shared" si="277"/>
        <v>42922.083333322502</v>
      </c>
      <c r="B4472">
        <f t="shared" si="278"/>
        <v>7</v>
      </c>
      <c r="C4472">
        <f t="shared" si="279"/>
        <v>2</v>
      </c>
      <c r="D4472" s="5">
        <v>0</v>
      </c>
      <c r="E4472" s="10">
        <f t="shared" si="276"/>
        <v>0</v>
      </c>
      <c r="F4472" s="5"/>
    </row>
    <row r="4473" spans="1:6" x14ac:dyDescent="0.2">
      <c r="A4473" s="2">
        <f t="shared" si="277"/>
        <v>42922.124999989166</v>
      </c>
      <c r="B4473">
        <f t="shared" si="278"/>
        <v>7</v>
      </c>
      <c r="C4473">
        <f t="shared" si="279"/>
        <v>3</v>
      </c>
      <c r="D4473" s="5">
        <v>0</v>
      </c>
      <c r="E4473" s="10">
        <f t="shared" si="276"/>
        <v>0</v>
      </c>
      <c r="F4473" s="5"/>
    </row>
    <row r="4474" spans="1:6" x14ac:dyDescent="0.2">
      <c r="A4474" s="2">
        <f t="shared" si="277"/>
        <v>42922.16666665583</v>
      </c>
      <c r="B4474">
        <f t="shared" si="278"/>
        <v>7</v>
      </c>
      <c r="C4474">
        <f t="shared" si="279"/>
        <v>4</v>
      </c>
      <c r="D4474" s="5">
        <v>30.672799999999999</v>
      </c>
      <c r="E4474" s="10">
        <f t="shared" si="276"/>
        <v>30.672800000000002</v>
      </c>
      <c r="F4474" s="5"/>
    </row>
    <row r="4475" spans="1:6" x14ac:dyDescent="0.2">
      <c r="A4475" s="2">
        <f t="shared" si="277"/>
        <v>42922.208333322495</v>
      </c>
      <c r="B4475">
        <f t="shared" si="278"/>
        <v>7</v>
      </c>
      <c r="C4475">
        <f t="shared" si="279"/>
        <v>5</v>
      </c>
      <c r="D4475" s="5">
        <v>499.61404999999996</v>
      </c>
      <c r="E4475" s="10">
        <f t="shared" si="276"/>
        <v>499.61404999999996</v>
      </c>
      <c r="F4475" s="5"/>
    </row>
    <row r="4476" spans="1:6" x14ac:dyDescent="0.2">
      <c r="A4476" s="2">
        <f t="shared" si="277"/>
        <v>42922.249999989159</v>
      </c>
      <c r="B4476">
        <f t="shared" si="278"/>
        <v>7</v>
      </c>
      <c r="C4476">
        <f t="shared" si="279"/>
        <v>6</v>
      </c>
      <c r="D4476" s="5">
        <v>1876.2836499999999</v>
      </c>
      <c r="E4476" s="10">
        <f t="shared" si="276"/>
        <v>1876.2836499999999</v>
      </c>
      <c r="F4476" s="5"/>
    </row>
    <row r="4477" spans="1:6" x14ac:dyDescent="0.2">
      <c r="A4477" s="2">
        <f t="shared" si="277"/>
        <v>42922.291666655823</v>
      </c>
      <c r="B4477">
        <f t="shared" si="278"/>
        <v>7</v>
      </c>
      <c r="C4477">
        <f t="shared" si="279"/>
        <v>7</v>
      </c>
      <c r="D4477" s="5">
        <v>4115.0012999999999</v>
      </c>
      <c r="E4477" s="10">
        <f t="shared" si="276"/>
        <v>4115.0012999999999</v>
      </c>
      <c r="F4477" s="5"/>
    </row>
    <row r="4478" spans="1:6" x14ac:dyDescent="0.2">
      <c r="A4478" s="2">
        <f t="shared" si="277"/>
        <v>42922.333333322487</v>
      </c>
      <c r="B4478">
        <f t="shared" si="278"/>
        <v>7</v>
      </c>
      <c r="C4478">
        <f t="shared" si="279"/>
        <v>8</v>
      </c>
      <c r="D4478" s="5">
        <v>5346.2545499999997</v>
      </c>
      <c r="E4478" s="10">
        <f t="shared" si="276"/>
        <v>5346.2545499999997</v>
      </c>
      <c r="F4478" s="5"/>
    </row>
    <row r="4479" spans="1:6" x14ac:dyDescent="0.2">
      <c r="A4479" s="2">
        <f t="shared" si="277"/>
        <v>42922.374999989152</v>
      </c>
      <c r="B4479">
        <f t="shared" si="278"/>
        <v>7</v>
      </c>
      <c r="C4479">
        <f t="shared" si="279"/>
        <v>9</v>
      </c>
      <c r="D4479" s="5">
        <v>7054.4231499999996</v>
      </c>
      <c r="E4479" s="10">
        <f t="shared" si="276"/>
        <v>7054.4231499999996</v>
      </c>
      <c r="F4479" s="5"/>
    </row>
    <row r="4480" spans="1:6" x14ac:dyDescent="0.2">
      <c r="A4480" s="2">
        <f t="shared" si="277"/>
        <v>42922.416666655816</v>
      </c>
      <c r="B4480">
        <f t="shared" si="278"/>
        <v>7</v>
      </c>
      <c r="C4480">
        <f t="shared" si="279"/>
        <v>10</v>
      </c>
      <c r="D4480" s="5">
        <v>7784.2660499999993</v>
      </c>
      <c r="E4480" s="10">
        <f t="shared" si="276"/>
        <v>7784.2660500000002</v>
      </c>
      <c r="F4480" s="5"/>
    </row>
    <row r="4481" spans="1:6" x14ac:dyDescent="0.2">
      <c r="A4481" s="2">
        <f t="shared" si="277"/>
        <v>42922.45833332248</v>
      </c>
      <c r="B4481">
        <f t="shared" si="278"/>
        <v>7</v>
      </c>
      <c r="C4481">
        <f t="shared" si="279"/>
        <v>11</v>
      </c>
      <c r="D4481" s="5">
        <v>8074.0602999999992</v>
      </c>
      <c r="E4481" s="10">
        <f t="shared" si="276"/>
        <v>8074.0602999999992</v>
      </c>
      <c r="F4481" s="5"/>
    </row>
    <row r="4482" spans="1:6" x14ac:dyDescent="0.2">
      <c r="A4482" s="2">
        <f t="shared" si="277"/>
        <v>42922.499999989144</v>
      </c>
      <c r="B4482">
        <f t="shared" si="278"/>
        <v>7</v>
      </c>
      <c r="C4482">
        <f t="shared" si="279"/>
        <v>12</v>
      </c>
      <c r="D4482" s="5">
        <v>7979.0507499999994</v>
      </c>
      <c r="E4482" s="10">
        <f t="shared" si="276"/>
        <v>7979.0507499999994</v>
      </c>
      <c r="F4482" s="5"/>
    </row>
    <row r="4483" spans="1:6" x14ac:dyDescent="0.2">
      <c r="A4483" s="2">
        <f t="shared" si="277"/>
        <v>42922.541666655809</v>
      </c>
      <c r="B4483">
        <f t="shared" si="278"/>
        <v>7</v>
      </c>
      <c r="C4483">
        <f t="shared" si="279"/>
        <v>13</v>
      </c>
      <c r="D4483" s="5">
        <v>7423.228149999999</v>
      </c>
      <c r="E4483" s="10">
        <f t="shared" si="276"/>
        <v>7423.2281499999981</v>
      </c>
      <c r="F4483" s="5"/>
    </row>
    <row r="4484" spans="1:6" x14ac:dyDescent="0.2">
      <c r="A4484" s="2">
        <f t="shared" si="277"/>
        <v>42922.583333322473</v>
      </c>
      <c r="B4484">
        <f t="shared" si="278"/>
        <v>7</v>
      </c>
      <c r="C4484">
        <f t="shared" si="279"/>
        <v>14</v>
      </c>
      <c r="D4484" s="5">
        <v>6514.1623499999987</v>
      </c>
      <c r="E4484" s="10">
        <f t="shared" si="276"/>
        <v>6514.1623499999987</v>
      </c>
      <c r="F4484" s="5"/>
    </row>
    <row r="4485" spans="1:6" x14ac:dyDescent="0.2">
      <c r="A4485" s="2">
        <f t="shared" si="277"/>
        <v>42922.624999989137</v>
      </c>
      <c r="B4485">
        <f t="shared" si="278"/>
        <v>7</v>
      </c>
      <c r="C4485">
        <f t="shared" si="279"/>
        <v>15</v>
      </c>
      <c r="D4485" s="5">
        <v>5143.0564499999991</v>
      </c>
      <c r="E4485" s="10">
        <f t="shared" si="276"/>
        <v>5143.0564499999991</v>
      </c>
      <c r="F4485" s="5"/>
    </row>
    <row r="4486" spans="1:6" x14ac:dyDescent="0.2">
      <c r="A4486" s="2">
        <f t="shared" si="277"/>
        <v>42922.666666655801</v>
      </c>
      <c r="B4486">
        <f t="shared" si="278"/>
        <v>7</v>
      </c>
      <c r="C4486">
        <f t="shared" si="279"/>
        <v>16</v>
      </c>
      <c r="D4486" s="5">
        <v>3365.5830999999998</v>
      </c>
      <c r="E4486" s="10">
        <f t="shared" si="276"/>
        <v>3365.5830999999998</v>
      </c>
      <c r="F4486" s="5"/>
    </row>
    <row r="4487" spans="1:6" x14ac:dyDescent="0.2">
      <c r="A4487" s="2">
        <f t="shared" si="277"/>
        <v>42922.708333322465</v>
      </c>
      <c r="B4487">
        <f t="shared" si="278"/>
        <v>7</v>
      </c>
      <c r="C4487">
        <f t="shared" si="279"/>
        <v>17</v>
      </c>
      <c r="D4487" s="5">
        <v>1435.6945000000001</v>
      </c>
      <c r="E4487" s="10">
        <f t="shared" ref="E4487:E4550" si="280">D4487*$B$4/10</f>
        <v>1435.6945000000001</v>
      </c>
      <c r="F4487" s="5"/>
    </row>
    <row r="4488" spans="1:6" x14ac:dyDescent="0.2">
      <c r="A4488" s="2">
        <f t="shared" ref="A4488:A4551" si="281">A4487+1/24</f>
        <v>42922.74999998913</v>
      </c>
      <c r="B4488">
        <f t="shared" ref="B4488:B4551" si="282">MONTH(A4488)</f>
        <v>7</v>
      </c>
      <c r="C4488">
        <f t="shared" ref="C4488:C4551" si="283">HOUR(A4488)</f>
        <v>18</v>
      </c>
      <c r="D4488" s="5">
        <v>263.06134999999995</v>
      </c>
      <c r="E4488" s="10">
        <f t="shared" si="280"/>
        <v>263.06134999999995</v>
      </c>
      <c r="F4488" s="5"/>
    </row>
    <row r="4489" spans="1:6" x14ac:dyDescent="0.2">
      <c r="A4489" s="2">
        <f t="shared" si="281"/>
        <v>42922.791666655794</v>
      </c>
      <c r="B4489">
        <f t="shared" si="282"/>
        <v>7</v>
      </c>
      <c r="C4489">
        <f t="shared" si="283"/>
        <v>19</v>
      </c>
      <c r="D4489" s="5">
        <v>0</v>
      </c>
      <c r="E4489" s="10">
        <f t="shared" si="280"/>
        <v>0</v>
      </c>
      <c r="F4489" s="5"/>
    </row>
    <row r="4490" spans="1:6" x14ac:dyDescent="0.2">
      <c r="A4490" s="2">
        <f t="shared" si="281"/>
        <v>42922.833333322458</v>
      </c>
      <c r="B4490">
        <f t="shared" si="282"/>
        <v>7</v>
      </c>
      <c r="C4490">
        <f t="shared" si="283"/>
        <v>20</v>
      </c>
      <c r="D4490" s="5">
        <v>0</v>
      </c>
      <c r="E4490" s="10">
        <f t="shared" si="280"/>
        <v>0</v>
      </c>
      <c r="F4490" s="5"/>
    </row>
    <row r="4491" spans="1:6" x14ac:dyDescent="0.2">
      <c r="A4491" s="2">
        <f t="shared" si="281"/>
        <v>42922.874999989122</v>
      </c>
      <c r="B4491">
        <f t="shared" si="282"/>
        <v>7</v>
      </c>
      <c r="C4491">
        <f t="shared" si="283"/>
        <v>21</v>
      </c>
      <c r="D4491" s="5">
        <v>0</v>
      </c>
      <c r="E4491" s="10">
        <f t="shared" si="280"/>
        <v>0</v>
      </c>
      <c r="F4491" s="5"/>
    </row>
    <row r="4492" spans="1:6" x14ac:dyDescent="0.2">
      <c r="A4492" s="2">
        <f t="shared" si="281"/>
        <v>42922.916666655787</v>
      </c>
      <c r="B4492">
        <f t="shared" si="282"/>
        <v>7</v>
      </c>
      <c r="C4492">
        <f t="shared" si="283"/>
        <v>22</v>
      </c>
      <c r="D4492" s="5">
        <v>0</v>
      </c>
      <c r="E4492" s="10">
        <f t="shared" si="280"/>
        <v>0</v>
      </c>
      <c r="F4492" s="5"/>
    </row>
    <row r="4493" spans="1:6" x14ac:dyDescent="0.2">
      <c r="A4493" s="2">
        <f t="shared" si="281"/>
        <v>42922.958333322451</v>
      </c>
      <c r="B4493">
        <f t="shared" si="282"/>
        <v>7</v>
      </c>
      <c r="C4493">
        <f t="shared" si="283"/>
        <v>23</v>
      </c>
      <c r="D4493" s="5">
        <v>0</v>
      </c>
      <c r="E4493" s="10">
        <f t="shared" si="280"/>
        <v>0</v>
      </c>
      <c r="F4493" s="5"/>
    </row>
    <row r="4494" spans="1:6" x14ac:dyDescent="0.2">
      <c r="A4494" s="2">
        <f t="shared" si="281"/>
        <v>42922.999999989115</v>
      </c>
      <c r="B4494">
        <f t="shared" si="282"/>
        <v>7</v>
      </c>
      <c r="C4494">
        <f t="shared" si="283"/>
        <v>0</v>
      </c>
      <c r="D4494" s="5">
        <v>0</v>
      </c>
      <c r="E4494" s="10">
        <f t="shared" si="280"/>
        <v>0</v>
      </c>
      <c r="F4494" s="5"/>
    </row>
    <row r="4495" spans="1:6" x14ac:dyDescent="0.2">
      <c r="A4495" s="2">
        <f t="shared" si="281"/>
        <v>42923.041666655779</v>
      </c>
      <c r="B4495">
        <f t="shared" si="282"/>
        <v>7</v>
      </c>
      <c r="C4495">
        <f t="shared" si="283"/>
        <v>1</v>
      </c>
      <c r="D4495" s="5">
        <v>0</v>
      </c>
      <c r="E4495" s="10">
        <f t="shared" si="280"/>
        <v>0</v>
      </c>
      <c r="F4495" s="5"/>
    </row>
    <row r="4496" spans="1:6" x14ac:dyDescent="0.2">
      <c r="A4496" s="2">
        <f t="shared" si="281"/>
        <v>42923.083333322444</v>
      </c>
      <c r="B4496">
        <f t="shared" si="282"/>
        <v>7</v>
      </c>
      <c r="C4496">
        <f t="shared" si="283"/>
        <v>2</v>
      </c>
      <c r="D4496" s="5">
        <v>0</v>
      </c>
      <c r="E4496" s="10">
        <f t="shared" si="280"/>
        <v>0</v>
      </c>
      <c r="F4496" s="5"/>
    </row>
    <row r="4497" spans="1:6" x14ac:dyDescent="0.2">
      <c r="A4497" s="2">
        <f t="shared" si="281"/>
        <v>42923.124999989108</v>
      </c>
      <c r="B4497">
        <f t="shared" si="282"/>
        <v>7</v>
      </c>
      <c r="C4497">
        <f t="shared" si="283"/>
        <v>3</v>
      </c>
      <c r="D4497" s="5">
        <v>0</v>
      </c>
      <c r="E4497" s="10">
        <f t="shared" si="280"/>
        <v>0</v>
      </c>
      <c r="F4497" s="5"/>
    </row>
    <row r="4498" spans="1:6" x14ac:dyDescent="0.2">
      <c r="A4498" s="2">
        <f t="shared" si="281"/>
        <v>42923.166666655772</v>
      </c>
      <c r="B4498">
        <f t="shared" si="282"/>
        <v>7</v>
      </c>
      <c r="C4498">
        <f t="shared" si="283"/>
        <v>4</v>
      </c>
      <c r="D4498" s="5">
        <v>0</v>
      </c>
      <c r="E4498" s="10">
        <f t="shared" si="280"/>
        <v>0</v>
      </c>
      <c r="F4498" s="5"/>
    </row>
    <row r="4499" spans="1:6" x14ac:dyDescent="0.2">
      <c r="A4499" s="2">
        <f t="shared" si="281"/>
        <v>42923.208333322436</v>
      </c>
      <c r="B4499">
        <f t="shared" si="282"/>
        <v>7</v>
      </c>
      <c r="C4499">
        <f t="shared" si="283"/>
        <v>5</v>
      </c>
      <c r="D4499" s="5">
        <v>417.30739999999992</v>
      </c>
      <c r="E4499" s="10">
        <f t="shared" si="280"/>
        <v>417.30739999999986</v>
      </c>
      <c r="F4499" s="5"/>
    </row>
    <row r="4500" spans="1:6" x14ac:dyDescent="0.2">
      <c r="A4500" s="2">
        <f t="shared" si="281"/>
        <v>42923.249999989101</v>
      </c>
      <c r="B4500">
        <f t="shared" si="282"/>
        <v>7</v>
      </c>
      <c r="C4500">
        <f t="shared" si="283"/>
        <v>6</v>
      </c>
      <c r="D4500" s="5">
        <v>916.99849999999992</v>
      </c>
      <c r="E4500" s="10">
        <f t="shared" si="280"/>
        <v>916.99849999999992</v>
      </c>
      <c r="F4500" s="5"/>
    </row>
    <row r="4501" spans="1:6" x14ac:dyDescent="0.2">
      <c r="A4501" s="2">
        <f t="shared" si="281"/>
        <v>42923.291666655765</v>
      </c>
      <c r="B4501">
        <f t="shared" si="282"/>
        <v>7</v>
      </c>
      <c r="C4501">
        <f t="shared" si="283"/>
        <v>7</v>
      </c>
      <c r="D4501" s="5">
        <v>1406.1762999999999</v>
      </c>
      <c r="E4501" s="10">
        <f t="shared" si="280"/>
        <v>1406.1762999999999</v>
      </c>
      <c r="F4501" s="5"/>
    </row>
    <row r="4502" spans="1:6" x14ac:dyDescent="0.2">
      <c r="A4502" s="2">
        <f t="shared" si="281"/>
        <v>42923.333333322429</v>
      </c>
      <c r="B4502">
        <f t="shared" si="282"/>
        <v>7</v>
      </c>
      <c r="C4502">
        <f t="shared" si="283"/>
        <v>8</v>
      </c>
      <c r="D4502" s="5">
        <v>4763.8105999999998</v>
      </c>
      <c r="E4502" s="10">
        <f t="shared" si="280"/>
        <v>4763.8105999999998</v>
      </c>
      <c r="F4502" s="5"/>
    </row>
    <row r="4503" spans="1:6" x14ac:dyDescent="0.2">
      <c r="A4503" s="2">
        <f t="shared" si="281"/>
        <v>42923.374999989093</v>
      </c>
      <c r="B4503">
        <f t="shared" si="282"/>
        <v>7</v>
      </c>
      <c r="C4503">
        <f t="shared" si="283"/>
        <v>9</v>
      </c>
      <c r="D4503" s="5">
        <v>6643.4108499999993</v>
      </c>
      <c r="E4503" s="10">
        <f t="shared" si="280"/>
        <v>6643.4108499999984</v>
      </c>
      <c r="F4503" s="5"/>
    </row>
    <row r="4504" spans="1:6" x14ac:dyDescent="0.2">
      <c r="A4504" s="2">
        <f t="shared" si="281"/>
        <v>42923.416666655758</v>
      </c>
      <c r="B4504">
        <f t="shared" si="282"/>
        <v>7</v>
      </c>
      <c r="C4504">
        <f t="shared" si="283"/>
        <v>10</v>
      </c>
      <c r="D4504" s="5">
        <v>7435.5434999999989</v>
      </c>
      <c r="E4504" s="10">
        <f t="shared" si="280"/>
        <v>7435.5434999999979</v>
      </c>
      <c r="F4504" s="5"/>
    </row>
    <row r="4505" spans="1:6" x14ac:dyDescent="0.2">
      <c r="A4505" s="2">
        <f t="shared" si="281"/>
        <v>42923.458333322422</v>
      </c>
      <c r="B4505">
        <f t="shared" si="282"/>
        <v>7</v>
      </c>
      <c r="C4505">
        <f t="shared" si="283"/>
        <v>11</v>
      </c>
      <c r="D4505" s="5">
        <v>7709.8978499999994</v>
      </c>
      <c r="E4505" s="10">
        <f t="shared" si="280"/>
        <v>7709.8978499999994</v>
      </c>
      <c r="F4505" s="5"/>
    </row>
    <row r="4506" spans="1:6" x14ac:dyDescent="0.2">
      <c r="A4506" s="2">
        <f t="shared" si="281"/>
        <v>42923.499999989086</v>
      </c>
      <c r="B4506">
        <f t="shared" si="282"/>
        <v>7</v>
      </c>
      <c r="C4506">
        <f t="shared" si="283"/>
        <v>12</v>
      </c>
      <c r="D4506" s="5">
        <v>7562.9220999999989</v>
      </c>
      <c r="E4506" s="10">
        <f t="shared" si="280"/>
        <v>7562.9220999999989</v>
      </c>
      <c r="F4506" s="5"/>
    </row>
    <row r="4507" spans="1:6" x14ac:dyDescent="0.2">
      <c r="A4507" s="2">
        <f t="shared" si="281"/>
        <v>42923.54166665575</v>
      </c>
      <c r="B4507">
        <f t="shared" si="282"/>
        <v>7</v>
      </c>
      <c r="C4507">
        <f t="shared" si="283"/>
        <v>13</v>
      </c>
      <c r="D4507" s="5">
        <v>7045.3783999999996</v>
      </c>
      <c r="E4507" s="10">
        <f t="shared" si="280"/>
        <v>7045.3783999999996</v>
      </c>
      <c r="F4507" s="5"/>
    </row>
    <row r="4508" spans="1:6" x14ac:dyDescent="0.2">
      <c r="A4508" s="2">
        <f t="shared" si="281"/>
        <v>42923.583333322415</v>
      </c>
      <c r="B4508">
        <f t="shared" si="282"/>
        <v>7</v>
      </c>
      <c r="C4508">
        <f t="shared" si="283"/>
        <v>14</v>
      </c>
      <c r="D4508" s="5">
        <v>6137.3303500000002</v>
      </c>
      <c r="E4508" s="10">
        <f t="shared" si="280"/>
        <v>6137.3303500000002</v>
      </c>
      <c r="F4508" s="5"/>
    </row>
    <row r="4509" spans="1:6" x14ac:dyDescent="0.2">
      <c r="A4509" s="2">
        <f t="shared" si="281"/>
        <v>42923.624999989079</v>
      </c>
      <c r="B4509">
        <f t="shared" si="282"/>
        <v>7</v>
      </c>
      <c r="C4509">
        <f t="shared" si="283"/>
        <v>15</v>
      </c>
      <c r="D4509" s="5">
        <v>4786.31495</v>
      </c>
      <c r="E4509" s="10">
        <f t="shared" si="280"/>
        <v>4786.31495</v>
      </c>
      <c r="F4509" s="5"/>
    </row>
    <row r="4510" spans="1:6" x14ac:dyDescent="0.2">
      <c r="A4510" s="2">
        <f t="shared" si="281"/>
        <v>42923.666666655743</v>
      </c>
      <c r="B4510">
        <f t="shared" si="282"/>
        <v>7</v>
      </c>
      <c r="C4510">
        <f t="shared" si="283"/>
        <v>16</v>
      </c>
      <c r="D4510" s="5">
        <v>3130.6242999999999</v>
      </c>
      <c r="E4510" s="10">
        <f t="shared" si="280"/>
        <v>3130.6242999999999</v>
      </c>
      <c r="F4510" s="5"/>
    </row>
    <row r="4511" spans="1:6" x14ac:dyDescent="0.2">
      <c r="A4511" s="2">
        <f t="shared" si="281"/>
        <v>42923.708333322407</v>
      </c>
      <c r="B4511">
        <f t="shared" si="282"/>
        <v>7</v>
      </c>
      <c r="C4511">
        <f t="shared" si="283"/>
        <v>17</v>
      </c>
      <c r="D4511" s="5">
        <v>14.776349999999999</v>
      </c>
      <c r="E4511" s="10">
        <f t="shared" si="280"/>
        <v>14.776349999999999</v>
      </c>
      <c r="F4511" s="5"/>
    </row>
    <row r="4512" spans="1:6" x14ac:dyDescent="0.2">
      <c r="A4512" s="2">
        <f t="shared" si="281"/>
        <v>42923.749999989072</v>
      </c>
      <c r="B4512">
        <f t="shared" si="282"/>
        <v>7</v>
      </c>
      <c r="C4512">
        <f t="shared" si="283"/>
        <v>18</v>
      </c>
      <c r="D4512" s="5">
        <v>0</v>
      </c>
      <c r="E4512" s="10">
        <f t="shared" si="280"/>
        <v>0</v>
      </c>
      <c r="F4512" s="5"/>
    </row>
    <row r="4513" spans="1:6" x14ac:dyDescent="0.2">
      <c r="A4513" s="2">
        <f t="shared" si="281"/>
        <v>42923.791666655736</v>
      </c>
      <c r="B4513">
        <f t="shared" si="282"/>
        <v>7</v>
      </c>
      <c r="C4513">
        <f t="shared" si="283"/>
        <v>19</v>
      </c>
      <c r="D4513" s="5">
        <v>0</v>
      </c>
      <c r="E4513" s="10">
        <f t="shared" si="280"/>
        <v>0</v>
      </c>
      <c r="F4513" s="5"/>
    </row>
    <row r="4514" spans="1:6" x14ac:dyDescent="0.2">
      <c r="A4514" s="2">
        <f t="shared" si="281"/>
        <v>42923.8333333224</v>
      </c>
      <c r="B4514">
        <f t="shared" si="282"/>
        <v>7</v>
      </c>
      <c r="C4514">
        <f t="shared" si="283"/>
        <v>20</v>
      </c>
      <c r="D4514" s="5">
        <v>0</v>
      </c>
      <c r="E4514" s="10">
        <f t="shared" si="280"/>
        <v>0</v>
      </c>
      <c r="F4514" s="5"/>
    </row>
    <row r="4515" spans="1:6" x14ac:dyDescent="0.2">
      <c r="A4515" s="2">
        <f t="shared" si="281"/>
        <v>42923.874999989064</v>
      </c>
      <c r="B4515">
        <f t="shared" si="282"/>
        <v>7</v>
      </c>
      <c r="C4515">
        <f t="shared" si="283"/>
        <v>21</v>
      </c>
      <c r="D4515" s="5">
        <v>0</v>
      </c>
      <c r="E4515" s="10">
        <f t="shared" si="280"/>
        <v>0</v>
      </c>
      <c r="F4515" s="5"/>
    </row>
    <row r="4516" spans="1:6" x14ac:dyDescent="0.2">
      <c r="A4516" s="2">
        <f t="shared" si="281"/>
        <v>42923.916666655728</v>
      </c>
      <c r="B4516">
        <f t="shared" si="282"/>
        <v>7</v>
      </c>
      <c r="C4516">
        <f t="shared" si="283"/>
        <v>22</v>
      </c>
      <c r="D4516" s="5">
        <v>0</v>
      </c>
      <c r="E4516" s="10">
        <f t="shared" si="280"/>
        <v>0</v>
      </c>
      <c r="F4516" s="5"/>
    </row>
    <row r="4517" spans="1:6" x14ac:dyDescent="0.2">
      <c r="A4517" s="2">
        <f t="shared" si="281"/>
        <v>42923.958333322393</v>
      </c>
      <c r="B4517">
        <f t="shared" si="282"/>
        <v>7</v>
      </c>
      <c r="C4517">
        <f t="shared" si="283"/>
        <v>23</v>
      </c>
      <c r="D4517" s="5">
        <v>0</v>
      </c>
      <c r="E4517" s="10">
        <f t="shared" si="280"/>
        <v>0</v>
      </c>
      <c r="F4517" s="5"/>
    </row>
    <row r="4518" spans="1:6" x14ac:dyDescent="0.2">
      <c r="A4518" s="2">
        <f t="shared" si="281"/>
        <v>42923.999999989057</v>
      </c>
      <c r="B4518">
        <f t="shared" si="282"/>
        <v>7</v>
      </c>
      <c r="C4518">
        <f t="shared" si="283"/>
        <v>0</v>
      </c>
      <c r="D4518" s="5">
        <v>0</v>
      </c>
      <c r="E4518" s="10">
        <f t="shared" si="280"/>
        <v>0</v>
      </c>
      <c r="F4518" s="5"/>
    </row>
    <row r="4519" spans="1:6" x14ac:dyDescent="0.2">
      <c r="A4519" s="2">
        <f t="shared" si="281"/>
        <v>42924.041666655721</v>
      </c>
      <c r="B4519">
        <f t="shared" si="282"/>
        <v>7</v>
      </c>
      <c r="C4519">
        <f t="shared" si="283"/>
        <v>1</v>
      </c>
      <c r="D4519" s="5">
        <v>0</v>
      </c>
      <c r="E4519" s="10">
        <f t="shared" si="280"/>
        <v>0</v>
      </c>
      <c r="F4519" s="5"/>
    </row>
    <row r="4520" spans="1:6" x14ac:dyDescent="0.2">
      <c r="A4520" s="2">
        <f t="shared" si="281"/>
        <v>42924.083333322385</v>
      </c>
      <c r="B4520">
        <f t="shared" si="282"/>
        <v>7</v>
      </c>
      <c r="C4520">
        <f t="shared" si="283"/>
        <v>2</v>
      </c>
      <c r="D4520" s="5">
        <v>0</v>
      </c>
      <c r="E4520" s="10">
        <f t="shared" si="280"/>
        <v>0</v>
      </c>
      <c r="F4520" s="5"/>
    </row>
    <row r="4521" spans="1:6" x14ac:dyDescent="0.2">
      <c r="A4521" s="2">
        <f t="shared" si="281"/>
        <v>42924.12499998905</v>
      </c>
      <c r="B4521">
        <f t="shared" si="282"/>
        <v>7</v>
      </c>
      <c r="C4521">
        <f t="shared" si="283"/>
        <v>3</v>
      </c>
      <c r="D4521" s="5">
        <v>0</v>
      </c>
      <c r="E4521" s="10">
        <f t="shared" si="280"/>
        <v>0</v>
      </c>
      <c r="F4521" s="5"/>
    </row>
    <row r="4522" spans="1:6" x14ac:dyDescent="0.2">
      <c r="A4522" s="2">
        <f t="shared" si="281"/>
        <v>42924.166666655714</v>
      </c>
      <c r="B4522">
        <f t="shared" si="282"/>
        <v>7</v>
      </c>
      <c r="C4522">
        <f t="shared" si="283"/>
        <v>4</v>
      </c>
      <c r="D4522" s="5">
        <v>8.4697499999999994</v>
      </c>
      <c r="E4522" s="10">
        <f t="shared" si="280"/>
        <v>8.4697499999999994</v>
      </c>
      <c r="F4522" s="5"/>
    </row>
    <row r="4523" spans="1:6" x14ac:dyDescent="0.2">
      <c r="A4523" s="2">
        <f t="shared" si="281"/>
        <v>42924.208333322378</v>
      </c>
      <c r="B4523">
        <f t="shared" si="282"/>
        <v>7</v>
      </c>
      <c r="C4523">
        <f t="shared" si="283"/>
        <v>5</v>
      </c>
      <c r="D4523" s="5">
        <v>603.96159999999986</v>
      </c>
      <c r="E4523" s="10">
        <f t="shared" si="280"/>
        <v>603.96159999999986</v>
      </c>
      <c r="F4523" s="5"/>
    </row>
    <row r="4524" spans="1:6" x14ac:dyDescent="0.2">
      <c r="A4524" s="2">
        <f t="shared" si="281"/>
        <v>42924.249999989042</v>
      </c>
      <c r="B4524">
        <f t="shared" si="282"/>
        <v>7</v>
      </c>
      <c r="C4524">
        <f t="shared" si="283"/>
        <v>6</v>
      </c>
      <c r="D4524" s="5">
        <v>1910.5398499999999</v>
      </c>
      <c r="E4524" s="10">
        <f t="shared" si="280"/>
        <v>1910.5398499999999</v>
      </c>
      <c r="F4524" s="5"/>
    </row>
    <row r="4525" spans="1:6" x14ac:dyDescent="0.2">
      <c r="A4525" s="2">
        <f t="shared" si="281"/>
        <v>42924.291666655707</v>
      </c>
      <c r="B4525">
        <f t="shared" si="282"/>
        <v>7</v>
      </c>
      <c r="C4525">
        <f t="shared" si="283"/>
        <v>7</v>
      </c>
      <c r="D4525" s="5">
        <v>3852.2389499999999</v>
      </c>
      <c r="E4525" s="10">
        <f t="shared" si="280"/>
        <v>3852.2389499999999</v>
      </c>
      <c r="F4525" s="5"/>
    </row>
    <row r="4526" spans="1:6" x14ac:dyDescent="0.2">
      <c r="A4526" s="2">
        <f t="shared" si="281"/>
        <v>42924.333333322371</v>
      </c>
      <c r="B4526">
        <f t="shared" si="282"/>
        <v>7</v>
      </c>
      <c r="C4526">
        <f t="shared" si="283"/>
        <v>8</v>
      </c>
      <c r="D4526" s="5">
        <v>5401.4545500000004</v>
      </c>
      <c r="E4526" s="10">
        <f t="shared" si="280"/>
        <v>5401.4545500000004</v>
      </c>
      <c r="F4526" s="5"/>
    </row>
    <row r="4527" spans="1:6" x14ac:dyDescent="0.2">
      <c r="A4527" s="2">
        <f t="shared" si="281"/>
        <v>42924.374999989035</v>
      </c>
      <c r="B4527">
        <f t="shared" si="282"/>
        <v>7</v>
      </c>
      <c r="C4527">
        <f t="shared" si="283"/>
        <v>9</v>
      </c>
      <c r="D4527" s="5">
        <v>4148.3581999999997</v>
      </c>
      <c r="E4527" s="10">
        <f t="shared" si="280"/>
        <v>4148.3581999999997</v>
      </c>
      <c r="F4527" s="5"/>
    </row>
    <row r="4528" spans="1:6" x14ac:dyDescent="0.2">
      <c r="A4528" s="2">
        <f t="shared" si="281"/>
        <v>42924.416666655699</v>
      </c>
      <c r="B4528">
        <f t="shared" si="282"/>
        <v>7</v>
      </c>
      <c r="C4528">
        <f t="shared" si="283"/>
        <v>10</v>
      </c>
      <c r="D4528" s="5">
        <v>6250.1844499999997</v>
      </c>
      <c r="E4528" s="10">
        <f t="shared" si="280"/>
        <v>6250.1844499999997</v>
      </c>
      <c r="F4528" s="5"/>
    </row>
    <row r="4529" spans="1:6" x14ac:dyDescent="0.2">
      <c r="A4529" s="2">
        <f t="shared" si="281"/>
        <v>42924.458333322364</v>
      </c>
      <c r="B4529">
        <f t="shared" si="282"/>
        <v>7</v>
      </c>
      <c r="C4529">
        <f t="shared" si="283"/>
        <v>11</v>
      </c>
      <c r="D4529" s="5">
        <v>6696.0543999999991</v>
      </c>
      <c r="E4529" s="10">
        <f t="shared" si="280"/>
        <v>6696.0543999999991</v>
      </c>
      <c r="F4529" s="5"/>
    </row>
    <row r="4530" spans="1:6" x14ac:dyDescent="0.2">
      <c r="A4530" s="2">
        <f t="shared" si="281"/>
        <v>42924.499999989028</v>
      </c>
      <c r="B4530">
        <f t="shared" si="282"/>
        <v>7</v>
      </c>
      <c r="C4530">
        <f t="shared" si="283"/>
        <v>12</v>
      </c>
      <c r="D4530" s="5">
        <v>6759.7758999999996</v>
      </c>
      <c r="E4530" s="10">
        <f t="shared" si="280"/>
        <v>6759.7758999999987</v>
      </c>
      <c r="F4530" s="5"/>
    </row>
    <row r="4531" spans="1:6" x14ac:dyDescent="0.2">
      <c r="A4531" s="2">
        <f t="shared" si="281"/>
        <v>42924.541666655692</v>
      </c>
      <c r="B4531">
        <f t="shared" si="282"/>
        <v>7</v>
      </c>
      <c r="C4531">
        <f t="shared" si="283"/>
        <v>13</v>
      </c>
      <c r="D4531" s="5">
        <v>5897.2781999999997</v>
      </c>
      <c r="E4531" s="10">
        <f t="shared" si="280"/>
        <v>5897.2781999999997</v>
      </c>
      <c r="F4531" s="5"/>
    </row>
    <row r="4532" spans="1:6" x14ac:dyDescent="0.2">
      <c r="A4532" s="2">
        <f t="shared" si="281"/>
        <v>42924.583333322356</v>
      </c>
      <c r="B4532">
        <f t="shared" si="282"/>
        <v>7</v>
      </c>
      <c r="C4532">
        <f t="shared" si="283"/>
        <v>14</v>
      </c>
      <c r="D4532" s="5">
        <v>5939.1749999999993</v>
      </c>
      <c r="E4532" s="10">
        <f t="shared" si="280"/>
        <v>5939.1749999999993</v>
      </c>
      <c r="F4532" s="5"/>
    </row>
    <row r="4533" spans="1:6" x14ac:dyDescent="0.2">
      <c r="A4533" s="2">
        <f t="shared" si="281"/>
        <v>42924.624999989021</v>
      </c>
      <c r="B4533">
        <f t="shared" si="282"/>
        <v>7</v>
      </c>
      <c r="C4533">
        <f t="shared" si="283"/>
        <v>15</v>
      </c>
      <c r="D4533" s="5">
        <v>4288.8697999999995</v>
      </c>
      <c r="E4533" s="10">
        <f t="shared" si="280"/>
        <v>4288.8697999999995</v>
      </c>
      <c r="F4533" s="5"/>
    </row>
    <row r="4534" spans="1:6" x14ac:dyDescent="0.2">
      <c r="A4534" s="2">
        <f t="shared" si="281"/>
        <v>42924.666666655685</v>
      </c>
      <c r="B4534">
        <f t="shared" si="282"/>
        <v>7</v>
      </c>
      <c r="C4534">
        <f t="shared" si="283"/>
        <v>16</v>
      </c>
      <c r="D4534" s="5">
        <v>2761.4225499999998</v>
      </c>
      <c r="E4534" s="10">
        <f t="shared" si="280"/>
        <v>2761.4225499999998</v>
      </c>
      <c r="F4534" s="5"/>
    </row>
    <row r="4535" spans="1:6" x14ac:dyDescent="0.2">
      <c r="A4535" s="2">
        <f t="shared" si="281"/>
        <v>42924.708333322349</v>
      </c>
      <c r="B4535">
        <f t="shared" si="282"/>
        <v>7</v>
      </c>
      <c r="C4535">
        <f t="shared" si="283"/>
        <v>17</v>
      </c>
      <c r="D4535" s="5">
        <v>1426.6658499999999</v>
      </c>
      <c r="E4535" s="10">
        <f t="shared" si="280"/>
        <v>1426.6658499999999</v>
      </c>
      <c r="F4535" s="5"/>
    </row>
    <row r="4536" spans="1:6" x14ac:dyDescent="0.2">
      <c r="A4536" s="2">
        <f t="shared" si="281"/>
        <v>42924.749999989013</v>
      </c>
      <c r="B4536">
        <f t="shared" si="282"/>
        <v>7</v>
      </c>
      <c r="C4536">
        <f t="shared" si="283"/>
        <v>18</v>
      </c>
      <c r="D4536" s="5">
        <v>335.18245000000002</v>
      </c>
      <c r="E4536" s="10">
        <f t="shared" si="280"/>
        <v>335.18245000000002</v>
      </c>
      <c r="F4536" s="5"/>
    </row>
    <row r="4537" spans="1:6" x14ac:dyDescent="0.2">
      <c r="A4537" s="2">
        <f t="shared" si="281"/>
        <v>42924.791666655678</v>
      </c>
      <c r="B4537">
        <f t="shared" si="282"/>
        <v>7</v>
      </c>
      <c r="C4537">
        <f t="shared" si="283"/>
        <v>19</v>
      </c>
      <c r="D4537" s="5">
        <v>0</v>
      </c>
      <c r="E4537" s="10">
        <f t="shared" si="280"/>
        <v>0</v>
      </c>
      <c r="F4537" s="5"/>
    </row>
    <row r="4538" spans="1:6" x14ac:dyDescent="0.2">
      <c r="A4538" s="2">
        <f t="shared" si="281"/>
        <v>42924.833333322342</v>
      </c>
      <c r="B4538">
        <f t="shared" si="282"/>
        <v>7</v>
      </c>
      <c r="C4538">
        <f t="shared" si="283"/>
        <v>20</v>
      </c>
      <c r="D4538" s="5">
        <v>0</v>
      </c>
      <c r="E4538" s="10">
        <f t="shared" si="280"/>
        <v>0</v>
      </c>
      <c r="F4538" s="5"/>
    </row>
    <row r="4539" spans="1:6" x14ac:dyDescent="0.2">
      <c r="A4539" s="2">
        <f t="shared" si="281"/>
        <v>42924.874999989006</v>
      </c>
      <c r="B4539">
        <f t="shared" si="282"/>
        <v>7</v>
      </c>
      <c r="C4539">
        <f t="shared" si="283"/>
        <v>21</v>
      </c>
      <c r="D4539" s="5">
        <v>0</v>
      </c>
      <c r="E4539" s="10">
        <f t="shared" si="280"/>
        <v>0</v>
      </c>
      <c r="F4539" s="5"/>
    </row>
    <row r="4540" spans="1:6" x14ac:dyDescent="0.2">
      <c r="A4540" s="2">
        <f t="shared" si="281"/>
        <v>42924.91666665567</v>
      </c>
      <c r="B4540">
        <f t="shared" si="282"/>
        <v>7</v>
      </c>
      <c r="C4540">
        <f t="shared" si="283"/>
        <v>22</v>
      </c>
      <c r="D4540" s="5">
        <v>0</v>
      </c>
      <c r="E4540" s="10">
        <f t="shared" si="280"/>
        <v>0</v>
      </c>
      <c r="F4540" s="5"/>
    </row>
    <row r="4541" spans="1:6" x14ac:dyDescent="0.2">
      <c r="A4541" s="2">
        <f t="shared" si="281"/>
        <v>42924.958333322335</v>
      </c>
      <c r="B4541">
        <f t="shared" si="282"/>
        <v>7</v>
      </c>
      <c r="C4541">
        <f t="shared" si="283"/>
        <v>23</v>
      </c>
      <c r="D4541" s="5">
        <v>0</v>
      </c>
      <c r="E4541" s="10">
        <f t="shared" si="280"/>
        <v>0</v>
      </c>
      <c r="F4541" s="5"/>
    </row>
    <row r="4542" spans="1:6" x14ac:dyDescent="0.2">
      <c r="A4542" s="2">
        <f t="shared" si="281"/>
        <v>42924.999999988999</v>
      </c>
      <c r="B4542">
        <f t="shared" si="282"/>
        <v>7</v>
      </c>
      <c r="C4542">
        <f t="shared" si="283"/>
        <v>0</v>
      </c>
      <c r="D4542" s="5">
        <v>0</v>
      </c>
      <c r="E4542" s="10">
        <f t="shared" si="280"/>
        <v>0</v>
      </c>
      <c r="F4542" s="5"/>
    </row>
    <row r="4543" spans="1:6" x14ac:dyDescent="0.2">
      <c r="A4543" s="2">
        <f t="shared" si="281"/>
        <v>42925.041666655663</v>
      </c>
      <c r="B4543">
        <f t="shared" si="282"/>
        <v>7</v>
      </c>
      <c r="C4543">
        <f t="shared" si="283"/>
        <v>1</v>
      </c>
      <c r="D4543" s="5">
        <v>0</v>
      </c>
      <c r="E4543" s="10">
        <f t="shared" si="280"/>
        <v>0</v>
      </c>
      <c r="F4543" s="5"/>
    </row>
    <row r="4544" spans="1:6" x14ac:dyDescent="0.2">
      <c r="A4544" s="2">
        <f t="shared" si="281"/>
        <v>42925.083333322327</v>
      </c>
      <c r="B4544">
        <f t="shared" si="282"/>
        <v>7</v>
      </c>
      <c r="C4544">
        <f t="shared" si="283"/>
        <v>2</v>
      </c>
      <c r="D4544" s="5">
        <v>0</v>
      </c>
      <c r="E4544" s="10">
        <f t="shared" si="280"/>
        <v>0</v>
      </c>
      <c r="F4544" s="5"/>
    </row>
    <row r="4545" spans="1:6" x14ac:dyDescent="0.2">
      <c r="A4545" s="2">
        <f t="shared" si="281"/>
        <v>42925.124999988991</v>
      </c>
      <c r="B4545">
        <f t="shared" si="282"/>
        <v>7</v>
      </c>
      <c r="C4545">
        <f t="shared" si="283"/>
        <v>3</v>
      </c>
      <c r="D4545" s="5">
        <v>0</v>
      </c>
      <c r="E4545" s="10">
        <f t="shared" si="280"/>
        <v>0</v>
      </c>
      <c r="F4545" s="5"/>
    </row>
    <row r="4546" spans="1:6" x14ac:dyDescent="0.2">
      <c r="A4546" s="2">
        <f t="shared" si="281"/>
        <v>42925.166666655656</v>
      </c>
      <c r="B4546">
        <f t="shared" si="282"/>
        <v>7</v>
      </c>
      <c r="C4546">
        <f t="shared" si="283"/>
        <v>4</v>
      </c>
      <c r="D4546" s="5">
        <v>27.180250000000001</v>
      </c>
      <c r="E4546" s="10">
        <f t="shared" si="280"/>
        <v>27.180250000000001</v>
      </c>
      <c r="F4546" s="5"/>
    </row>
    <row r="4547" spans="1:6" x14ac:dyDescent="0.2">
      <c r="A4547" s="2">
        <f t="shared" si="281"/>
        <v>42925.20833332232</v>
      </c>
      <c r="B4547">
        <f t="shared" si="282"/>
        <v>7</v>
      </c>
      <c r="C4547">
        <f t="shared" si="283"/>
        <v>5</v>
      </c>
      <c r="D4547" s="5">
        <v>544.66644999999994</v>
      </c>
      <c r="E4547" s="10">
        <f t="shared" si="280"/>
        <v>544.66644999999994</v>
      </c>
      <c r="F4547" s="5"/>
    </row>
    <row r="4548" spans="1:6" x14ac:dyDescent="0.2">
      <c r="A4548" s="2">
        <f t="shared" si="281"/>
        <v>42925.249999988984</v>
      </c>
      <c r="B4548">
        <f t="shared" si="282"/>
        <v>7</v>
      </c>
      <c r="C4548">
        <f t="shared" si="283"/>
        <v>6</v>
      </c>
      <c r="D4548" s="5">
        <v>1681.5978499999999</v>
      </c>
      <c r="E4548" s="10">
        <f t="shared" si="280"/>
        <v>1681.5978499999997</v>
      </c>
      <c r="F4548" s="5"/>
    </row>
    <row r="4549" spans="1:6" x14ac:dyDescent="0.2">
      <c r="A4549" s="2">
        <f t="shared" si="281"/>
        <v>42925.291666655648</v>
      </c>
      <c r="B4549">
        <f t="shared" si="282"/>
        <v>7</v>
      </c>
      <c r="C4549">
        <f t="shared" si="283"/>
        <v>7</v>
      </c>
      <c r="D4549" s="5">
        <v>3981.3482999999997</v>
      </c>
      <c r="E4549" s="10">
        <f t="shared" si="280"/>
        <v>3981.3482999999992</v>
      </c>
      <c r="F4549" s="5"/>
    </row>
    <row r="4550" spans="1:6" x14ac:dyDescent="0.2">
      <c r="A4550" s="2">
        <f t="shared" si="281"/>
        <v>42925.333333322313</v>
      </c>
      <c r="B4550">
        <f t="shared" si="282"/>
        <v>7</v>
      </c>
      <c r="C4550">
        <f t="shared" si="283"/>
        <v>8</v>
      </c>
      <c r="D4550" s="5">
        <v>5600.3539499999988</v>
      </c>
      <c r="E4550" s="10">
        <f t="shared" si="280"/>
        <v>5600.3539499999988</v>
      </c>
      <c r="F4550" s="5"/>
    </row>
    <row r="4551" spans="1:6" x14ac:dyDescent="0.2">
      <c r="A4551" s="2">
        <f t="shared" si="281"/>
        <v>42925.374999988977</v>
      </c>
      <c r="B4551">
        <f t="shared" si="282"/>
        <v>7</v>
      </c>
      <c r="C4551">
        <f t="shared" si="283"/>
        <v>9</v>
      </c>
      <c r="D4551" s="5">
        <v>6754.7917999999991</v>
      </c>
      <c r="E4551" s="10">
        <f t="shared" ref="E4551:E4614" si="284">D4551*$B$4/10</f>
        <v>6754.7917999999991</v>
      </c>
      <c r="F4551" s="5"/>
    </row>
    <row r="4552" spans="1:6" x14ac:dyDescent="0.2">
      <c r="A4552" s="2">
        <f t="shared" ref="A4552:A4615" si="285">A4551+1/24</f>
        <v>42925.416666655641</v>
      </c>
      <c r="B4552">
        <f t="shared" ref="B4552:B4615" si="286">MONTH(A4552)</f>
        <v>7</v>
      </c>
      <c r="C4552">
        <f t="shared" ref="C4552:C4615" si="287">HOUR(A4552)</f>
        <v>10</v>
      </c>
      <c r="D4552" s="5">
        <v>7548.0813499999995</v>
      </c>
      <c r="E4552" s="10">
        <f t="shared" si="284"/>
        <v>7548.0813499999986</v>
      </c>
      <c r="F4552" s="5"/>
    </row>
    <row r="4553" spans="1:6" x14ac:dyDescent="0.2">
      <c r="A4553" s="2">
        <f t="shared" si="285"/>
        <v>42925.458333322305</v>
      </c>
      <c r="B4553">
        <f t="shared" si="286"/>
        <v>7</v>
      </c>
      <c r="C4553">
        <f t="shared" si="287"/>
        <v>11</v>
      </c>
      <c r="D4553" s="5">
        <v>6599.4601499999999</v>
      </c>
      <c r="E4553" s="10">
        <f t="shared" si="284"/>
        <v>6599.4601500000008</v>
      </c>
      <c r="F4553" s="5"/>
    </row>
    <row r="4554" spans="1:6" x14ac:dyDescent="0.2">
      <c r="A4554" s="2">
        <f t="shared" si="285"/>
        <v>42925.49999998897</v>
      </c>
      <c r="B4554">
        <f t="shared" si="286"/>
        <v>7</v>
      </c>
      <c r="C4554">
        <f t="shared" si="287"/>
        <v>12</v>
      </c>
      <c r="D4554" s="5">
        <v>6423.3491499999991</v>
      </c>
      <c r="E4554" s="10">
        <f t="shared" si="284"/>
        <v>6423.3491499999991</v>
      </c>
      <c r="F4554" s="5"/>
    </row>
    <row r="4555" spans="1:6" x14ac:dyDescent="0.2">
      <c r="A4555" s="2">
        <f t="shared" si="285"/>
        <v>42925.541666655634</v>
      </c>
      <c r="B4555">
        <f t="shared" si="286"/>
        <v>7</v>
      </c>
      <c r="C4555">
        <f t="shared" si="287"/>
        <v>13</v>
      </c>
      <c r="D4555" s="5">
        <v>7219.76325</v>
      </c>
      <c r="E4555" s="10">
        <f t="shared" si="284"/>
        <v>7219.7632500000009</v>
      </c>
      <c r="F4555" s="5"/>
    </row>
    <row r="4556" spans="1:6" x14ac:dyDescent="0.2">
      <c r="A4556" s="2">
        <f t="shared" si="285"/>
        <v>42925.583333322298</v>
      </c>
      <c r="B4556">
        <f t="shared" si="286"/>
        <v>7</v>
      </c>
      <c r="C4556">
        <f t="shared" si="287"/>
        <v>14</v>
      </c>
      <c r="D4556" s="5">
        <v>6279.5968499999999</v>
      </c>
      <c r="E4556" s="10">
        <f t="shared" si="284"/>
        <v>6279.5968499999999</v>
      </c>
      <c r="F4556" s="5"/>
    </row>
    <row r="4557" spans="1:6" x14ac:dyDescent="0.2">
      <c r="A4557" s="2">
        <f t="shared" si="285"/>
        <v>42925.624999988962</v>
      </c>
      <c r="B4557">
        <f t="shared" si="286"/>
        <v>7</v>
      </c>
      <c r="C4557">
        <f t="shared" si="287"/>
        <v>15</v>
      </c>
      <c r="D4557" s="5">
        <v>4929.7199499999997</v>
      </c>
      <c r="E4557" s="10">
        <f t="shared" si="284"/>
        <v>4929.7199499999997</v>
      </c>
      <c r="F4557" s="5"/>
    </row>
    <row r="4558" spans="1:6" x14ac:dyDescent="0.2">
      <c r="A4558" s="2">
        <f t="shared" si="285"/>
        <v>42925.666666655627</v>
      </c>
      <c r="B4558">
        <f t="shared" si="286"/>
        <v>7</v>
      </c>
      <c r="C4558">
        <f t="shared" si="287"/>
        <v>16</v>
      </c>
      <c r="D4558" s="5">
        <v>3211.27495</v>
      </c>
      <c r="E4558" s="10">
        <f t="shared" si="284"/>
        <v>3211.27495</v>
      </c>
      <c r="F4558" s="5"/>
    </row>
    <row r="4559" spans="1:6" x14ac:dyDescent="0.2">
      <c r="A4559" s="2">
        <f t="shared" si="285"/>
        <v>42925.708333322291</v>
      </c>
      <c r="B4559">
        <f t="shared" si="286"/>
        <v>7</v>
      </c>
      <c r="C4559">
        <f t="shared" si="287"/>
        <v>17</v>
      </c>
      <c r="D4559" s="5">
        <v>1236.8215499999999</v>
      </c>
      <c r="E4559" s="10">
        <f t="shared" si="284"/>
        <v>1236.8215499999999</v>
      </c>
      <c r="F4559" s="5"/>
    </row>
    <row r="4560" spans="1:6" x14ac:dyDescent="0.2">
      <c r="A4560" s="2">
        <f t="shared" si="285"/>
        <v>42925.749999988955</v>
      </c>
      <c r="B4560">
        <f t="shared" si="286"/>
        <v>7</v>
      </c>
      <c r="C4560">
        <f t="shared" si="287"/>
        <v>18</v>
      </c>
      <c r="D4560" s="5">
        <v>334.11295000000001</v>
      </c>
      <c r="E4560" s="10">
        <f t="shared" si="284"/>
        <v>334.11295000000001</v>
      </c>
      <c r="F4560" s="5"/>
    </row>
    <row r="4561" spans="1:6" x14ac:dyDescent="0.2">
      <c r="A4561" s="2">
        <f t="shared" si="285"/>
        <v>42925.791666655619</v>
      </c>
      <c r="B4561">
        <f t="shared" si="286"/>
        <v>7</v>
      </c>
      <c r="C4561">
        <f t="shared" si="287"/>
        <v>19</v>
      </c>
      <c r="D4561" s="5">
        <v>0</v>
      </c>
      <c r="E4561" s="10">
        <f t="shared" si="284"/>
        <v>0</v>
      </c>
      <c r="F4561" s="5"/>
    </row>
    <row r="4562" spans="1:6" x14ac:dyDescent="0.2">
      <c r="A4562" s="2">
        <f t="shared" si="285"/>
        <v>42925.833333322284</v>
      </c>
      <c r="B4562">
        <f t="shared" si="286"/>
        <v>7</v>
      </c>
      <c r="C4562">
        <f t="shared" si="287"/>
        <v>20</v>
      </c>
      <c r="D4562" s="5">
        <v>0</v>
      </c>
      <c r="E4562" s="10">
        <f t="shared" si="284"/>
        <v>0</v>
      </c>
      <c r="F4562" s="5"/>
    </row>
    <row r="4563" spans="1:6" x14ac:dyDescent="0.2">
      <c r="A4563" s="2">
        <f t="shared" si="285"/>
        <v>42925.874999988948</v>
      </c>
      <c r="B4563">
        <f t="shared" si="286"/>
        <v>7</v>
      </c>
      <c r="C4563">
        <f t="shared" si="287"/>
        <v>21</v>
      </c>
      <c r="D4563" s="5">
        <v>0</v>
      </c>
      <c r="E4563" s="10">
        <f t="shared" si="284"/>
        <v>0</v>
      </c>
      <c r="F4563" s="5"/>
    </row>
    <row r="4564" spans="1:6" x14ac:dyDescent="0.2">
      <c r="A4564" s="2">
        <f t="shared" si="285"/>
        <v>42925.916666655612</v>
      </c>
      <c r="B4564">
        <f t="shared" si="286"/>
        <v>7</v>
      </c>
      <c r="C4564">
        <f t="shared" si="287"/>
        <v>22</v>
      </c>
      <c r="D4564" s="5">
        <v>0</v>
      </c>
      <c r="E4564" s="10">
        <f t="shared" si="284"/>
        <v>0</v>
      </c>
      <c r="F4564" s="5"/>
    </row>
    <row r="4565" spans="1:6" x14ac:dyDescent="0.2">
      <c r="A4565" s="2">
        <f t="shared" si="285"/>
        <v>42925.958333322276</v>
      </c>
      <c r="B4565">
        <f t="shared" si="286"/>
        <v>7</v>
      </c>
      <c r="C4565">
        <f t="shared" si="287"/>
        <v>23</v>
      </c>
      <c r="D4565" s="5">
        <v>0</v>
      </c>
      <c r="E4565" s="10">
        <f t="shared" si="284"/>
        <v>0</v>
      </c>
      <c r="F4565" s="5"/>
    </row>
    <row r="4566" spans="1:6" x14ac:dyDescent="0.2">
      <c r="A4566" s="2">
        <f t="shared" si="285"/>
        <v>42925.999999988941</v>
      </c>
      <c r="B4566">
        <f t="shared" si="286"/>
        <v>7</v>
      </c>
      <c r="C4566">
        <f t="shared" si="287"/>
        <v>0</v>
      </c>
      <c r="D4566" s="5">
        <v>0</v>
      </c>
      <c r="E4566" s="10">
        <f t="shared" si="284"/>
        <v>0</v>
      </c>
      <c r="F4566" s="5"/>
    </row>
    <row r="4567" spans="1:6" x14ac:dyDescent="0.2">
      <c r="A4567" s="2">
        <f t="shared" si="285"/>
        <v>42926.041666655605</v>
      </c>
      <c r="B4567">
        <f t="shared" si="286"/>
        <v>7</v>
      </c>
      <c r="C4567">
        <f t="shared" si="287"/>
        <v>1</v>
      </c>
      <c r="D4567" s="5">
        <v>0</v>
      </c>
      <c r="E4567" s="10">
        <f t="shared" si="284"/>
        <v>0</v>
      </c>
      <c r="F4567" s="5"/>
    </row>
    <row r="4568" spans="1:6" x14ac:dyDescent="0.2">
      <c r="A4568" s="2">
        <f t="shared" si="285"/>
        <v>42926.083333322269</v>
      </c>
      <c r="B4568">
        <f t="shared" si="286"/>
        <v>7</v>
      </c>
      <c r="C4568">
        <f t="shared" si="287"/>
        <v>2</v>
      </c>
      <c r="D4568" s="5">
        <v>0</v>
      </c>
      <c r="E4568" s="10">
        <f t="shared" si="284"/>
        <v>0</v>
      </c>
      <c r="F4568" s="5"/>
    </row>
    <row r="4569" spans="1:6" x14ac:dyDescent="0.2">
      <c r="A4569" s="2">
        <f t="shared" si="285"/>
        <v>42926.124999988933</v>
      </c>
      <c r="B4569">
        <f t="shared" si="286"/>
        <v>7</v>
      </c>
      <c r="C4569">
        <f t="shared" si="287"/>
        <v>3</v>
      </c>
      <c r="D4569" s="5">
        <v>0</v>
      </c>
      <c r="E4569" s="10">
        <f t="shared" si="284"/>
        <v>0</v>
      </c>
      <c r="F4569" s="5"/>
    </row>
    <row r="4570" spans="1:6" x14ac:dyDescent="0.2">
      <c r="A4570" s="2">
        <f t="shared" si="285"/>
        <v>42926.166666655598</v>
      </c>
      <c r="B4570">
        <f t="shared" si="286"/>
        <v>7</v>
      </c>
      <c r="C4570">
        <f t="shared" si="287"/>
        <v>4</v>
      </c>
      <c r="D4570" s="5">
        <v>0</v>
      </c>
      <c r="E4570" s="10">
        <f t="shared" si="284"/>
        <v>0</v>
      </c>
      <c r="F4570" s="5"/>
    </row>
    <row r="4571" spans="1:6" x14ac:dyDescent="0.2">
      <c r="A4571" s="2">
        <f t="shared" si="285"/>
        <v>42926.208333322262</v>
      </c>
      <c r="B4571">
        <f t="shared" si="286"/>
        <v>7</v>
      </c>
      <c r="C4571">
        <f t="shared" si="287"/>
        <v>5</v>
      </c>
      <c r="D4571" s="5">
        <v>576.83079999999995</v>
      </c>
      <c r="E4571" s="10">
        <f t="shared" si="284"/>
        <v>576.83079999999995</v>
      </c>
      <c r="F4571" s="5"/>
    </row>
    <row r="4572" spans="1:6" x14ac:dyDescent="0.2">
      <c r="A4572" s="2">
        <f t="shared" si="285"/>
        <v>42926.249999988926</v>
      </c>
      <c r="B4572">
        <f t="shared" si="286"/>
        <v>7</v>
      </c>
      <c r="C4572">
        <f t="shared" si="287"/>
        <v>6</v>
      </c>
      <c r="D4572" s="5">
        <v>1905.1670499999998</v>
      </c>
      <c r="E4572" s="10">
        <f t="shared" si="284"/>
        <v>1905.1670499999996</v>
      </c>
      <c r="F4572" s="5"/>
    </row>
    <row r="4573" spans="1:6" x14ac:dyDescent="0.2">
      <c r="A4573" s="2">
        <f t="shared" si="285"/>
        <v>42926.29166665559</v>
      </c>
      <c r="B4573">
        <f t="shared" si="286"/>
        <v>7</v>
      </c>
      <c r="C4573">
        <f t="shared" si="287"/>
        <v>7</v>
      </c>
      <c r="D4573" s="5">
        <v>3588.1115500000001</v>
      </c>
      <c r="E4573" s="10">
        <f t="shared" si="284"/>
        <v>3588.1115500000001</v>
      </c>
      <c r="F4573" s="5"/>
    </row>
    <row r="4574" spans="1:6" x14ac:dyDescent="0.2">
      <c r="A4574" s="2">
        <f t="shared" si="285"/>
        <v>42926.333333322254</v>
      </c>
      <c r="B4574">
        <f t="shared" si="286"/>
        <v>7</v>
      </c>
      <c r="C4574">
        <f t="shared" si="287"/>
        <v>8</v>
      </c>
      <c r="D4574" s="5">
        <v>5475.95615</v>
      </c>
      <c r="E4574" s="10">
        <f t="shared" si="284"/>
        <v>5475.95615</v>
      </c>
      <c r="F4574" s="5"/>
    </row>
    <row r="4575" spans="1:6" x14ac:dyDescent="0.2">
      <c r="A4575" s="2">
        <f t="shared" si="285"/>
        <v>42926.374999988919</v>
      </c>
      <c r="B4575">
        <f t="shared" si="286"/>
        <v>7</v>
      </c>
      <c r="C4575">
        <f t="shared" si="287"/>
        <v>9</v>
      </c>
      <c r="D4575" s="5">
        <v>5476.1723499999998</v>
      </c>
      <c r="E4575" s="10">
        <f t="shared" si="284"/>
        <v>5476.1723499999998</v>
      </c>
      <c r="F4575" s="5"/>
    </row>
    <row r="4576" spans="1:6" x14ac:dyDescent="0.2">
      <c r="A4576" s="2">
        <f t="shared" si="285"/>
        <v>42926.416666655583</v>
      </c>
      <c r="B4576">
        <f t="shared" si="286"/>
        <v>7</v>
      </c>
      <c r="C4576">
        <f t="shared" si="287"/>
        <v>10</v>
      </c>
      <c r="D4576" s="5">
        <v>6467.5275499999998</v>
      </c>
      <c r="E4576" s="10">
        <f t="shared" si="284"/>
        <v>6467.5275499999998</v>
      </c>
      <c r="F4576" s="5"/>
    </row>
    <row r="4577" spans="1:6" x14ac:dyDescent="0.2">
      <c r="A4577" s="2">
        <f t="shared" si="285"/>
        <v>42926.458333322247</v>
      </c>
      <c r="B4577">
        <f t="shared" si="286"/>
        <v>7</v>
      </c>
      <c r="C4577">
        <f t="shared" si="287"/>
        <v>11</v>
      </c>
      <c r="D4577" s="5">
        <v>7389.8563000000004</v>
      </c>
      <c r="E4577" s="10">
        <f t="shared" si="284"/>
        <v>7389.8563000000013</v>
      </c>
      <c r="F4577" s="5"/>
    </row>
    <row r="4578" spans="1:6" x14ac:dyDescent="0.2">
      <c r="A4578" s="2">
        <f t="shared" si="285"/>
        <v>42926.499999988911</v>
      </c>
      <c r="B4578">
        <f t="shared" si="286"/>
        <v>7</v>
      </c>
      <c r="C4578">
        <f t="shared" si="287"/>
        <v>12</v>
      </c>
      <c r="D4578" s="5">
        <v>5228.164499999999</v>
      </c>
      <c r="E4578" s="10">
        <f t="shared" si="284"/>
        <v>5228.164499999999</v>
      </c>
      <c r="F4578" s="5"/>
    </row>
    <row r="4579" spans="1:6" x14ac:dyDescent="0.2">
      <c r="A4579" s="2">
        <f t="shared" si="285"/>
        <v>42926.541666655576</v>
      </c>
      <c r="B4579">
        <f t="shared" si="286"/>
        <v>7</v>
      </c>
      <c r="C4579">
        <f t="shared" si="287"/>
        <v>13</v>
      </c>
      <c r="D4579" s="5">
        <v>4712.3802999999989</v>
      </c>
      <c r="E4579" s="10">
        <f t="shared" si="284"/>
        <v>4712.3802999999989</v>
      </c>
      <c r="F4579" s="5"/>
    </row>
    <row r="4580" spans="1:6" x14ac:dyDescent="0.2">
      <c r="A4580" s="2">
        <f t="shared" si="285"/>
        <v>42926.58333332224</v>
      </c>
      <c r="B4580">
        <f t="shared" si="286"/>
        <v>7</v>
      </c>
      <c r="C4580">
        <f t="shared" si="287"/>
        <v>14</v>
      </c>
      <c r="D4580" s="5">
        <v>4933.5321999999996</v>
      </c>
      <c r="E4580" s="10">
        <f t="shared" si="284"/>
        <v>4933.5321999999996</v>
      </c>
      <c r="F4580" s="5"/>
    </row>
    <row r="4581" spans="1:6" x14ac:dyDescent="0.2">
      <c r="A4581" s="2">
        <f t="shared" si="285"/>
        <v>42926.624999988904</v>
      </c>
      <c r="B4581">
        <f t="shared" si="286"/>
        <v>7</v>
      </c>
      <c r="C4581">
        <f t="shared" si="287"/>
        <v>15</v>
      </c>
      <c r="D4581" s="5">
        <v>5082.8309499999996</v>
      </c>
      <c r="E4581" s="10">
        <f t="shared" si="284"/>
        <v>5082.8309499999996</v>
      </c>
      <c r="F4581" s="5"/>
    </row>
    <row r="4582" spans="1:6" x14ac:dyDescent="0.2">
      <c r="A4582" s="2">
        <f t="shared" si="285"/>
        <v>42926.666666655568</v>
      </c>
      <c r="B4582">
        <f t="shared" si="286"/>
        <v>7</v>
      </c>
      <c r="C4582">
        <f t="shared" si="287"/>
        <v>16</v>
      </c>
      <c r="D4582" s="5">
        <v>3294.9558499999998</v>
      </c>
      <c r="E4582" s="10">
        <f t="shared" si="284"/>
        <v>3294.9558499999998</v>
      </c>
      <c r="F4582" s="5"/>
    </row>
    <row r="4583" spans="1:6" x14ac:dyDescent="0.2">
      <c r="A4583" s="2">
        <f t="shared" si="285"/>
        <v>42926.708333322233</v>
      </c>
      <c r="B4583">
        <f t="shared" si="286"/>
        <v>7</v>
      </c>
      <c r="C4583">
        <f t="shared" si="287"/>
        <v>17</v>
      </c>
      <c r="D4583" s="5">
        <v>1393.3250499999999</v>
      </c>
      <c r="E4583" s="10">
        <f t="shared" si="284"/>
        <v>1393.3250499999999</v>
      </c>
      <c r="F4583" s="5"/>
    </row>
    <row r="4584" spans="1:6" x14ac:dyDescent="0.2">
      <c r="A4584" s="2">
        <f t="shared" si="285"/>
        <v>42926.749999988897</v>
      </c>
      <c r="B4584">
        <f t="shared" si="286"/>
        <v>7</v>
      </c>
      <c r="C4584">
        <f t="shared" si="287"/>
        <v>18</v>
      </c>
      <c r="D4584" s="5">
        <v>244.01389999999998</v>
      </c>
      <c r="E4584" s="10">
        <f t="shared" si="284"/>
        <v>244.01389999999998</v>
      </c>
      <c r="F4584" s="5"/>
    </row>
    <row r="4585" spans="1:6" x14ac:dyDescent="0.2">
      <c r="A4585" s="2">
        <f t="shared" si="285"/>
        <v>42926.791666655561</v>
      </c>
      <c r="B4585">
        <f t="shared" si="286"/>
        <v>7</v>
      </c>
      <c r="C4585">
        <f t="shared" si="287"/>
        <v>19</v>
      </c>
      <c r="D4585" s="5">
        <v>0</v>
      </c>
      <c r="E4585" s="10">
        <f t="shared" si="284"/>
        <v>0</v>
      </c>
      <c r="F4585" s="5"/>
    </row>
    <row r="4586" spans="1:6" x14ac:dyDescent="0.2">
      <c r="A4586" s="2">
        <f t="shared" si="285"/>
        <v>42926.833333322225</v>
      </c>
      <c r="B4586">
        <f t="shared" si="286"/>
        <v>7</v>
      </c>
      <c r="C4586">
        <f t="shared" si="287"/>
        <v>20</v>
      </c>
      <c r="D4586" s="5">
        <v>0</v>
      </c>
      <c r="E4586" s="10">
        <f t="shared" si="284"/>
        <v>0</v>
      </c>
      <c r="F4586" s="5"/>
    </row>
    <row r="4587" spans="1:6" x14ac:dyDescent="0.2">
      <c r="A4587" s="2">
        <f t="shared" si="285"/>
        <v>42926.87499998889</v>
      </c>
      <c r="B4587">
        <f t="shared" si="286"/>
        <v>7</v>
      </c>
      <c r="C4587">
        <f t="shared" si="287"/>
        <v>21</v>
      </c>
      <c r="D4587" s="5">
        <v>0</v>
      </c>
      <c r="E4587" s="10">
        <f t="shared" si="284"/>
        <v>0</v>
      </c>
      <c r="F4587" s="5"/>
    </row>
    <row r="4588" spans="1:6" x14ac:dyDescent="0.2">
      <c r="A4588" s="2">
        <f t="shared" si="285"/>
        <v>42926.916666655554</v>
      </c>
      <c r="B4588">
        <f t="shared" si="286"/>
        <v>7</v>
      </c>
      <c r="C4588">
        <f t="shared" si="287"/>
        <v>22</v>
      </c>
      <c r="D4588" s="5">
        <v>0</v>
      </c>
      <c r="E4588" s="10">
        <f t="shared" si="284"/>
        <v>0</v>
      </c>
      <c r="F4588" s="5"/>
    </row>
    <row r="4589" spans="1:6" x14ac:dyDescent="0.2">
      <c r="A4589" s="2">
        <f t="shared" si="285"/>
        <v>42926.958333322218</v>
      </c>
      <c r="B4589">
        <f t="shared" si="286"/>
        <v>7</v>
      </c>
      <c r="C4589">
        <f t="shared" si="287"/>
        <v>23</v>
      </c>
      <c r="D4589" s="5">
        <v>0</v>
      </c>
      <c r="E4589" s="10">
        <f t="shared" si="284"/>
        <v>0</v>
      </c>
      <c r="F4589" s="5"/>
    </row>
    <row r="4590" spans="1:6" x14ac:dyDescent="0.2">
      <c r="A4590" s="2">
        <f t="shared" si="285"/>
        <v>42926.999999988882</v>
      </c>
      <c r="B4590">
        <f t="shared" si="286"/>
        <v>7</v>
      </c>
      <c r="C4590">
        <f t="shared" si="287"/>
        <v>0</v>
      </c>
      <c r="D4590" s="5">
        <v>0</v>
      </c>
      <c r="E4590" s="10">
        <f t="shared" si="284"/>
        <v>0</v>
      </c>
      <c r="F4590" s="5"/>
    </row>
    <row r="4591" spans="1:6" x14ac:dyDescent="0.2">
      <c r="A4591" s="2">
        <f t="shared" si="285"/>
        <v>42927.041666655547</v>
      </c>
      <c r="B4591">
        <f t="shared" si="286"/>
        <v>7</v>
      </c>
      <c r="C4591">
        <f t="shared" si="287"/>
        <v>1</v>
      </c>
      <c r="D4591" s="5">
        <v>0</v>
      </c>
      <c r="E4591" s="10">
        <f t="shared" si="284"/>
        <v>0</v>
      </c>
      <c r="F4591" s="5"/>
    </row>
    <row r="4592" spans="1:6" x14ac:dyDescent="0.2">
      <c r="A4592" s="2">
        <f t="shared" si="285"/>
        <v>42927.083333322211</v>
      </c>
      <c r="B4592">
        <f t="shared" si="286"/>
        <v>7</v>
      </c>
      <c r="C4592">
        <f t="shared" si="287"/>
        <v>2</v>
      </c>
      <c r="D4592" s="5">
        <v>0</v>
      </c>
      <c r="E4592" s="10">
        <f t="shared" si="284"/>
        <v>0</v>
      </c>
      <c r="F4592" s="5"/>
    </row>
    <row r="4593" spans="1:6" x14ac:dyDescent="0.2">
      <c r="A4593" s="2">
        <f t="shared" si="285"/>
        <v>42927.124999988875</v>
      </c>
      <c r="B4593">
        <f t="shared" si="286"/>
        <v>7</v>
      </c>
      <c r="C4593">
        <f t="shared" si="287"/>
        <v>3</v>
      </c>
      <c r="D4593" s="5">
        <v>0</v>
      </c>
      <c r="E4593" s="10">
        <f t="shared" si="284"/>
        <v>0</v>
      </c>
      <c r="F4593" s="5"/>
    </row>
    <row r="4594" spans="1:6" x14ac:dyDescent="0.2">
      <c r="A4594" s="2">
        <f t="shared" si="285"/>
        <v>42927.166666655539</v>
      </c>
      <c r="B4594">
        <f t="shared" si="286"/>
        <v>7</v>
      </c>
      <c r="C4594">
        <f t="shared" si="287"/>
        <v>4</v>
      </c>
      <c r="D4594" s="5">
        <v>18.72775</v>
      </c>
      <c r="E4594" s="10">
        <f t="shared" si="284"/>
        <v>18.72775</v>
      </c>
      <c r="F4594" s="5"/>
    </row>
    <row r="4595" spans="1:6" x14ac:dyDescent="0.2">
      <c r="A4595" s="2">
        <f t="shared" si="285"/>
        <v>42927.208333322204</v>
      </c>
      <c r="B4595">
        <f t="shared" si="286"/>
        <v>7</v>
      </c>
      <c r="C4595">
        <f t="shared" si="287"/>
        <v>5</v>
      </c>
      <c r="D4595" s="5">
        <v>583.61924999999997</v>
      </c>
      <c r="E4595" s="10">
        <f t="shared" si="284"/>
        <v>583.61924999999997</v>
      </c>
      <c r="F4595" s="5"/>
    </row>
    <row r="4596" spans="1:6" x14ac:dyDescent="0.2">
      <c r="A4596" s="2">
        <f t="shared" si="285"/>
        <v>42927.249999988868</v>
      </c>
      <c r="B4596">
        <f t="shared" si="286"/>
        <v>7</v>
      </c>
      <c r="C4596">
        <f t="shared" si="287"/>
        <v>6</v>
      </c>
      <c r="D4596" s="5">
        <v>1726.34665</v>
      </c>
      <c r="E4596" s="10">
        <f t="shared" si="284"/>
        <v>1726.34665</v>
      </c>
      <c r="F4596" s="5"/>
    </row>
    <row r="4597" spans="1:6" x14ac:dyDescent="0.2">
      <c r="A4597" s="2">
        <f t="shared" si="285"/>
        <v>42927.291666655532</v>
      </c>
      <c r="B4597">
        <f t="shared" si="286"/>
        <v>7</v>
      </c>
      <c r="C4597">
        <f t="shared" si="287"/>
        <v>7</v>
      </c>
      <c r="D4597" s="5">
        <v>4057.3035</v>
      </c>
      <c r="E4597" s="10">
        <f t="shared" si="284"/>
        <v>4057.3035000000004</v>
      </c>
      <c r="F4597" s="5"/>
    </row>
    <row r="4598" spans="1:6" x14ac:dyDescent="0.2">
      <c r="A4598" s="2">
        <f t="shared" si="285"/>
        <v>42927.333333322196</v>
      </c>
      <c r="B4598">
        <f t="shared" si="286"/>
        <v>7</v>
      </c>
      <c r="C4598">
        <f t="shared" si="287"/>
        <v>8</v>
      </c>
      <c r="D4598" s="5">
        <v>5692.4332999999997</v>
      </c>
      <c r="E4598" s="10">
        <f t="shared" si="284"/>
        <v>5692.4332999999997</v>
      </c>
      <c r="F4598" s="5"/>
    </row>
    <row r="4599" spans="1:6" x14ac:dyDescent="0.2">
      <c r="A4599" s="2">
        <f t="shared" si="285"/>
        <v>42927.374999988861</v>
      </c>
      <c r="B4599">
        <f t="shared" si="286"/>
        <v>7</v>
      </c>
      <c r="C4599">
        <f t="shared" si="287"/>
        <v>9</v>
      </c>
      <c r="D4599" s="5">
        <v>6882.3658999999998</v>
      </c>
      <c r="E4599" s="10">
        <f t="shared" si="284"/>
        <v>6882.3658999999998</v>
      </c>
      <c r="F4599" s="5"/>
    </row>
    <row r="4600" spans="1:6" x14ac:dyDescent="0.2">
      <c r="A4600" s="2">
        <f t="shared" si="285"/>
        <v>42927.416666655525</v>
      </c>
      <c r="B4600">
        <f t="shared" si="286"/>
        <v>7</v>
      </c>
      <c r="C4600">
        <f t="shared" si="287"/>
        <v>10</v>
      </c>
      <c r="D4600" s="5">
        <v>7640.4010499999995</v>
      </c>
      <c r="E4600" s="10">
        <f t="shared" si="284"/>
        <v>7640.4010499999986</v>
      </c>
      <c r="F4600" s="5"/>
    </row>
    <row r="4601" spans="1:6" x14ac:dyDescent="0.2">
      <c r="A4601" s="2">
        <f t="shared" si="285"/>
        <v>42927.458333322189</v>
      </c>
      <c r="B4601">
        <f t="shared" si="286"/>
        <v>7</v>
      </c>
      <c r="C4601">
        <f t="shared" si="287"/>
        <v>11</v>
      </c>
      <c r="D4601" s="5">
        <v>7967.4265499999992</v>
      </c>
      <c r="E4601" s="10">
        <f t="shared" si="284"/>
        <v>7967.4265499999992</v>
      </c>
      <c r="F4601" s="5"/>
    </row>
    <row r="4602" spans="1:6" x14ac:dyDescent="0.2">
      <c r="A4602" s="2">
        <f t="shared" si="285"/>
        <v>42927.499999988853</v>
      </c>
      <c r="B4602">
        <f t="shared" si="286"/>
        <v>7</v>
      </c>
      <c r="C4602">
        <f t="shared" si="287"/>
        <v>12</v>
      </c>
      <c r="D4602" s="5">
        <v>7846.5247499999987</v>
      </c>
      <c r="E4602" s="10">
        <f t="shared" si="284"/>
        <v>7846.5247499999987</v>
      </c>
      <c r="F4602" s="5"/>
    </row>
    <row r="4603" spans="1:6" x14ac:dyDescent="0.2">
      <c r="A4603" s="2">
        <f t="shared" si="285"/>
        <v>42927.541666655517</v>
      </c>
      <c r="B4603">
        <f t="shared" si="286"/>
        <v>7</v>
      </c>
      <c r="C4603">
        <f t="shared" si="287"/>
        <v>13</v>
      </c>
      <c r="D4603" s="5">
        <v>7316.0412499999993</v>
      </c>
      <c r="E4603" s="10">
        <f t="shared" si="284"/>
        <v>7316.0412499999993</v>
      </c>
      <c r="F4603" s="5"/>
    </row>
    <row r="4604" spans="1:6" x14ac:dyDescent="0.2">
      <c r="A4604" s="2">
        <f t="shared" si="285"/>
        <v>42927.583333322182</v>
      </c>
      <c r="B4604">
        <f t="shared" si="286"/>
        <v>7</v>
      </c>
      <c r="C4604">
        <f t="shared" si="287"/>
        <v>14</v>
      </c>
      <c r="D4604" s="5">
        <v>6380.18505</v>
      </c>
      <c r="E4604" s="10">
        <f t="shared" si="284"/>
        <v>6380.18505</v>
      </c>
      <c r="F4604" s="5"/>
    </row>
    <row r="4605" spans="1:6" x14ac:dyDescent="0.2">
      <c r="A4605" s="2">
        <f t="shared" si="285"/>
        <v>42927.624999988846</v>
      </c>
      <c r="B4605">
        <f t="shared" si="286"/>
        <v>7</v>
      </c>
      <c r="C4605">
        <f t="shared" si="287"/>
        <v>15</v>
      </c>
      <c r="D4605" s="5">
        <v>4993.29655</v>
      </c>
      <c r="E4605" s="10">
        <f t="shared" si="284"/>
        <v>4993.29655</v>
      </c>
      <c r="F4605" s="5"/>
    </row>
    <row r="4606" spans="1:6" x14ac:dyDescent="0.2">
      <c r="A4606" s="2">
        <f t="shared" si="285"/>
        <v>42927.66666665551</v>
      </c>
      <c r="B4606">
        <f t="shared" si="286"/>
        <v>7</v>
      </c>
      <c r="C4606">
        <f t="shared" si="287"/>
        <v>16</v>
      </c>
      <c r="D4606" s="5">
        <v>3263.0249499999995</v>
      </c>
      <c r="E4606" s="10">
        <f t="shared" si="284"/>
        <v>3263.0249499999995</v>
      </c>
      <c r="F4606" s="5"/>
    </row>
    <row r="4607" spans="1:6" x14ac:dyDescent="0.2">
      <c r="A4607" s="2">
        <f t="shared" si="285"/>
        <v>42927.708333322174</v>
      </c>
      <c r="B4607">
        <f t="shared" si="286"/>
        <v>7</v>
      </c>
      <c r="C4607">
        <f t="shared" si="287"/>
        <v>17</v>
      </c>
      <c r="D4607" s="5">
        <v>1441.7618999999997</v>
      </c>
      <c r="E4607" s="10">
        <f t="shared" si="284"/>
        <v>1441.7618999999997</v>
      </c>
      <c r="F4607" s="5"/>
    </row>
    <row r="4608" spans="1:6" x14ac:dyDescent="0.2">
      <c r="A4608" s="2">
        <f t="shared" si="285"/>
        <v>42927.749999988839</v>
      </c>
      <c r="B4608">
        <f t="shared" si="286"/>
        <v>7</v>
      </c>
      <c r="C4608">
        <f t="shared" si="287"/>
        <v>18</v>
      </c>
      <c r="D4608" s="5">
        <v>266.76204999999999</v>
      </c>
      <c r="E4608" s="10">
        <f t="shared" si="284"/>
        <v>266.76204999999999</v>
      </c>
      <c r="F4608" s="5"/>
    </row>
    <row r="4609" spans="1:6" x14ac:dyDescent="0.2">
      <c r="A4609" s="2">
        <f t="shared" si="285"/>
        <v>42927.791666655503</v>
      </c>
      <c r="B4609">
        <f t="shared" si="286"/>
        <v>7</v>
      </c>
      <c r="C4609">
        <f t="shared" si="287"/>
        <v>19</v>
      </c>
      <c r="D4609" s="5">
        <v>0</v>
      </c>
      <c r="E4609" s="10">
        <f t="shared" si="284"/>
        <v>0</v>
      </c>
      <c r="F4609" s="5"/>
    </row>
    <row r="4610" spans="1:6" x14ac:dyDescent="0.2">
      <c r="A4610" s="2">
        <f t="shared" si="285"/>
        <v>42927.833333322167</v>
      </c>
      <c r="B4610">
        <f t="shared" si="286"/>
        <v>7</v>
      </c>
      <c r="C4610">
        <f t="shared" si="287"/>
        <v>20</v>
      </c>
      <c r="D4610" s="5">
        <v>0</v>
      </c>
      <c r="E4610" s="10">
        <f t="shared" si="284"/>
        <v>0</v>
      </c>
      <c r="F4610" s="5"/>
    </row>
    <row r="4611" spans="1:6" x14ac:dyDescent="0.2">
      <c r="A4611" s="2">
        <f t="shared" si="285"/>
        <v>42927.874999988831</v>
      </c>
      <c r="B4611">
        <f t="shared" si="286"/>
        <v>7</v>
      </c>
      <c r="C4611">
        <f t="shared" si="287"/>
        <v>21</v>
      </c>
      <c r="D4611" s="5">
        <v>0</v>
      </c>
      <c r="E4611" s="10">
        <f t="shared" si="284"/>
        <v>0</v>
      </c>
      <c r="F4611" s="5"/>
    </row>
    <row r="4612" spans="1:6" x14ac:dyDescent="0.2">
      <c r="A4612" s="2">
        <f t="shared" si="285"/>
        <v>42927.916666655496</v>
      </c>
      <c r="B4612">
        <f t="shared" si="286"/>
        <v>7</v>
      </c>
      <c r="C4612">
        <f t="shared" si="287"/>
        <v>22</v>
      </c>
      <c r="D4612" s="5">
        <v>0</v>
      </c>
      <c r="E4612" s="10">
        <f t="shared" si="284"/>
        <v>0</v>
      </c>
      <c r="F4612" s="5"/>
    </row>
    <row r="4613" spans="1:6" x14ac:dyDescent="0.2">
      <c r="A4613" s="2">
        <f t="shared" si="285"/>
        <v>42927.95833332216</v>
      </c>
      <c r="B4613">
        <f t="shared" si="286"/>
        <v>7</v>
      </c>
      <c r="C4613">
        <f t="shared" si="287"/>
        <v>23</v>
      </c>
      <c r="D4613" s="5">
        <v>0</v>
      </c>
      <c r="E4613" s="10">
        <f t="shared" si="284"/>
        <v>0</v>
      </c>
      <c r="F4613" s="5"/>
    </row>
    <row r="4614" spans="1:6" x14ac:dyDescent="0.2">
      <c r="A4614" s="2">
        <f t="shared" si="285"/>
        <v>42927.999999988824</v>
      </c>
      <c r="B4614">
        <f t="shared" si="286"/>
        <v>7</v>
      </c>
      <c r="C4614">
        <f t="shared" si="287"/>
        <v>0</v>
      </c>
      <c r="D4614" s="5">
        <v>0</v>
      </c>
      <c r="E4614" s="10">
        <f t="shared" si="284"/>
        <v>0</v>
      </c>
      <c r="F4614" s="5"/>
    </row>
    <row r="4615" spans="1:6" x14ac:dyDescent="0.2">
      <c r="A4615" s="2">
        <f t="shared" si="285"/>
        <v>42928.041666655488</v>
      </c>
      <c r="B4615">
        <f t="shared" si="286"/>
        <v>7</v>
      </c>
      <c r="C4615">
        <f t="shared" si="287"/>
        <v>1</v>
      </c>
      <c r="D4615" s="5">
        <v>0</v>
      </c>
      <c r="E4615" s="10">
        <f t="shared" ref="E4615:E4678" si="288">D4615*$B$4/10</f>
        <v>0</v>
      </c>
      <c r="F4615" s="5"/>
    </row>
    <row r="4616" spans="1:6" x14ac:dyDescent="0.2">
      <c r="A4616" s="2">
        <f t="shared" ref="A4616:A4679" si="289">A4615+1/24</f>
        <v>42928.083333322153</v>
      </c>
      <c r="B4616">
        <f t="shared" ref="B4616:B4679" si="290">MONTH(A4616)</f>
        <v>7</v>
      </c>
      <c r="C4616">
        <f t="shared" ref="C4616:C4679" si="291">HOUR(A4616)</f>
        <v>2</v>
      </c>
      <c r="D4616" s="5">
        <v>0</v>
      </c>
      <c r="E4616" s="10">
        <f t="shared" si="288"/>
        <v>0</v>
      </c>
      <c r="F4616" s="5"/>
    </row>
    <row r="4617" spans="1:6" x14ac:dyDescent="0.2">
      <c r="A4617" s="2">
        <f t="shared" si="289"/>
        <v>42928.124999988817</v>
      </c>
      <c r="B4617">
        <f t="shared" si="290"/>
        <v>7</v>
      </c>
      <c r="C4617">
        <f t="shared" si="291"/>
        <v>3</v>
      </c>
      <c r="D4617" s="5">
        <v>0</v>
      </c>
      <c r="E4617" s="10">
        <f t="shared" si="288"/>
        <v>0</v>
      </c>
      <c r="F4617" s="5"/>
    </row>
    <row r="4618" spans="1:6" x14ac:dyDescent="0.2">
      <c r="A4618" s="2">
        <f t="shared" si="289"/>
        <v>42928.166666655481</v>
      </c>
      <c r="B4618">
        <f t="shared" si="290"/>
        <v>7</v>
      </c>
      <c r="C4618">
        <f t="shared" si="291"/>
        <v>4</v>
      </c>
      <c r="D4618" s="5">
        <v>0</v>
      </c>
      <c r="E4618" s="10">
        <f t="shared" si="288"/>
        <v>0</v>
      </c>
      <c r="F4618" s="5"/>
    </row>
    <row r="4619" spans="1:6" x14ac:dyDescent="0.2">
      <c r="A4619" s="2">
        <f t="shared" si="289"/>
        <v>42928.208333322145</v>
      </c>
      <c r="B4619">
        <f t="shared" si="290"/>
        <v>7</v>
      </c>
      <c r="C4619">
        <f t="shared" si="291"/>
        <v>5</v>
      </c>
      <c r="D4619" s="5">
        <v>482.96894999999995</v>
      </c>
      <c r="E4619" s="10">
        <f t="shared" si="288"/>
        <v>482.96894999999995</v>
      </c>
      <c r="F4619" s="5"/>
    </row>
    <row r="4620" spans="1:6" x14ac:dyDescent="0.2">
      <c r="A4620" s="2">
        <f t="shared" si="289"/>
        <v>42928.24999998881</v>
      </c>
      <c r="B4620">
        <f t="shared" si="290"/>
        <v>7</v>
      </c>
      <c r="C4620">
        <f t="shared" si="291"/>
        <v>6</v>
      </c>
      <c r="D4620" s="5">
        <v>2115.9286999999999</v>
      </c>
      <c r="E4620" s="10">
        <f t="shared" si="288"/>
        <v>2115.9286999999999</v>
      </c>
      <c r="F4620" s="5"/>
    </row>
    <row r="4621" spans="1:6" x14ac:dyDescent="0.2">
      <c r="A4621" s="2">
        <f t="shared" si="289"/>
        <v>42928.291666655474</v>
      </c>
      <c r="B4621">
        <f t="shared" si="290"/>
        <v>7</v>
      </c>
      <c r="C4621">
        <f t="shared" si="291"/>
        <v>7</v>
      </c>
      <c r="D4621" s="5">
        <v>4069.9189999999994</v>
      </c>
      <c r="E4621" s="10">
        <f t="shared" si="288"/>
        <v>4069.9189999999994</v>
      </c>
      <c r="F4621" s="5"/>
    </row>
    <row r="4622" spans="1:6" x14ac:dyDescent="0.2">
      <c r="A4622" s="2">
        <f t="shared" si="289"/>
        <v>42928.333333322138</v>
      </c>
      <c r="B4622">
        <f t="shared" si="290"/>
        <v>7</v>
      </c>
      <c r="C4622">
        <f t="shared" si="291"/>
        <v>8</v>
      </c>
      <c r="D4622" s="5">
        <v>5680.6296999999995</v>
      </c>
      <c r="E4622" s="10">
        <f t="shared" si="288"/>
        <v>5680.6296999999995</v>
      </c>
      <c r="F4622" s="5"/>
    </row>
    <row r="4623" spans="1:6" x14ac:dyDescent="0.2">
      <c r="A4623" s="2">
        <f t="shared" si="289"/>
        <v>42928.374999988802</v>
      </c>
      <c r="B4623">
        <f t="shared" si="290"/>
        <v>7</v>
      </c>
      <c r="C4623">
        <f t="shared" si="291"/>
        <v>9</v>
      </c>
      <c r="D4623" s="5">
        <v>6864.8652000000002</v>
      </c>
      <c r="E4623" s="10">
        <f t="shared" si="288"/>
        <v>6864.8652000000002</v>
      </c>
      <c r="F4623" s="5"/>
    </row>
    <row r="4624" spans="1:6" x14ac:dyDescent="0.2">
      <c r="A4624" s="2">
        <f t="shared" si="289"/>
        <v>42928.416666655467</v>
      </c>
      <c r="B4624">
        <f t="shared" si="290"/>
        <v>7</v>
      </c>
      <c r="C4624">
        <f t="shared" si="291"/>
        <v>10</v>
      </c>
      <c r="D4624" s="5">
        <v>7614.6410499999993</v>
      </c>
      <c r="E4624" s="10">
        <f t="shared" si="288"/>
        <v>7614.6410500000002</v>
      </c>
      <c r="F4624" s="5"/>
    </row>
    <row r="4625" spans="1:6" x14ac:dyDescent="0.2">
      <c r="A4625" s="2">
        <f t="shared" si="289"/>
        <v>42928.458333322131</v>
      </c>
      <c r="B4625">
        <f t="shared" si="290"/>
        <v>7</v>
      </c>
      <c r="C4625">
        <f t="shared" si="291"/>
        <v>11</v>
      </c>
      <c r="D4625" s="5">
        <v>7935.27945</v>
      </c>
      <c r="E4625" s="10">
        <f t="shared" si="288"/>
        <v>7935.27945</v>
      </c>
      <c r="F4625" s="5"/>
    </row>
    <row r="4626" spans="1:6" x14ac:dyDescent="0.2">
      <c r="A4626" s="2">
        <f t="shared" si="289"/>
        <v>42928.499999988795</v>
      </c>
      <c r="B4626">
        <f t="shared" si="290"/>
        <v>7</v>
      </c>
      <c r="C4626">
        <f t="shared" si="291"/>
        <v>12</v>
      </c>
      <c r="D4626" s="5">
        <v>7793.9455999999991</v>
      </c>
      <c r="E4626" s="10">
        <f t="shared" si="288"/>
        <v>7793.9455999999991</v>
      </c>
      <c r="F4626" s="5"/>
    </row>
    <row r="4627" spans="1:6" x14ac:dyDescent="0.2">
      <c r="A4627" s="2">
        <f t="shared" si="289"/>
        <v>42928.541666655459</v>
      </c>
      <c r="B4627">
        <f t="shared" si="290"/>
        <v>7</v>
      </c>
      <c r="C4627">
        <f t="shared" si="291"/>
        <v>13</v>
      </c>
      <c r="D4627" s="5">
        <v>6365.0406999999996</v>
      </c>
      <c r="E4627" s="10">
        <f t="shared" si="288"/>
        <v>6365.0406999999996</v>
      </c>
      <c r="F4627" s="5"/>
    </row>
    <row r="4628" spans="1:6" x14ac:dyDescent="0.2">
      <c r="A4628" s="2">
        <f t="shared" si="289"/>
        <v>42928.583333322124</v>
      </c>
      <c r="B4628">
        <f t="shared" si="290"/>
        <v>7</v>
      </c>
      <c r="C4628">
        <f t="shared" si="291"/>
        <v>14</v>
      </c>
      <c r="D4628" s="5">
        <v>6333.6066000000001</v>
      </c>
      <c r="E4628" s="10">
        <f t="shared" si="288"/>
        <v>6333.6066000000001</v>
      </c>
      <c r="F4628" s="5"/>
    </row>
    <row r="4629" spans="1:6" x14ac:dyDescent="0.2">
      <c r="A4629" s="2">
        <f t="shared" si="289"/>
        <v>42928.624999988788</v>
      </c>
      <c r="B4629">
        <f t="shared" si="290"/>
        <v>7</v>
      </c>
      <c r="C4629">
        <f t="shared" si="291"/>
        <v>15</v>
      </c>
      <c r="D4629" s="5">
        <v>4932.6167999999998</v>
      </c>
      <c r="E4629" s="10">
        <f t="shared" si="288"/>
        <v>4932.6167999999998</v>
      </c>
      <c r="F4629" s="5"/>
    </row>
    <row r="4630" spans="1:6" x14ac:dyDescent="0.2">
      <c r="A4630" s="2">
        <f t="shared" si="289"/>
        <v>42928.666666655452</v>
      </c>
      <c r="B4630">
        <f t="shared" si="290"/>
        <v>7</v>
      </c>
      <c r="C4630">
        <f t="shared" si="291"/>
        <v>16</v>
      </c>
      <c r="D4630" s="5">
        <v>3217.63445</v>
      </c>
      <c r="E4630" s="10">
        <f t="shared" si="288"/>
        <v>3217.63445</v>
      </c>
      <c r="F4630" s="5"/>
    </row>
    <row r="4631" spans="1:6" x14ac:dyDescent="0.2">
      <c r="A4631" s="2">
        <f t="shared" si="289"/>
        <v>42928.708333322116</v>
      </c>
      <c r="B4631">
        <f t="shared" si="290"/>
        <v>7</v>
      </c>
      <c r="C4631">
        <f t="shared" si="291"/>
        <v>17</v>
      </c>
      <c r="D4631" s="5">
        <v>1399.2924</v>
      </c>
      <c r="E4631" s="10">
        <f t="shared" si="288"/>
        <v>1399.2924</v>
      </c>
      <c r="F4631" s="5"/>
    </row>
    <row r="4632" spans="1:6" x14ac:dyDescent="0.2">
      <c r="A4632" s="2">
        <f t="shared" si="289"/>
        <v>42928.74999998878</v>
      </c>
      <c r="B4632">
        <f t="shared" si="290"/>
        <v>7</v>
      </c>
      <c r="C4632">
        <f t="shared" si="291"/>
        <v>18</v>
      </c>
      <c r="D4632" s="5">
        <v>271.88299999999998</v>
      </c>
      <c r="E4632" s="10">
        <f t="shared" si="288"/>
        <v>271.88299999999998</v>
      </c>
      <c r="F4632" s="5"/>
    </row>
    <row r="4633" spans="1:6" x14ac:dyDescent="0.2">
      <c r="A4633" s="2">
        <f t="shared" si="289"/>
        <v>42928.791666655445</v>
      </c>
      <c r="B4633">
        <f t="shared" si="290"/>
        <v>7</v>
      </c>
      <c r="C4633">
        <f t="shared" si="291"/>
        <v>19</v>
      </c>
      <c r="D4633" s="5">
        <v>0</v>
      </c>
      <c r="E4633" s="10">
        <f t="shared" si="288"/>
        <v>0</v>
      </c>
      <c r="F4633" s="5"/>
    </row>
    <row r="4634" spans="1:6" x14ac:dyDescent="0.2">
      <c r="A4634" s="2">
        <f t="shared" si="289"/>
        <v>42928.833333322109</v>
      </c>
      <c r="B4634">
        <f t="shared" si="290"/>
        <v>7</v>
      </c>
      <c r="C4634">
        <f t="shared" si="291"/>
        <v>20</v>
      </c>
      <c r="D4634" s="5">
        <v>0</v>
      </c>
      <c r="E4634" s="10">
        <f t="shared" si="288"/>
        <v>0</v>
      </c>
      <c r="F4634" s="5"/>
    </row>
    <row r="4635" spans="1:6" x14ac:dyDescent="0.2">
      <c r="A4635" s="2">
        <f t="shared" si="289"/>
        <v>42928.874999988773</v>
      </c>
      <c r="B4635">
        <f t="shared" si="290"/>
        <v>7</v>
      </c>
      <c r="C4635">
        <f t="shared" si="291"/>
        <v>21</v>
      </c>
      <c r="D4635" s="5">
        <v>0</v>
      </c>
      <c r="E4635" s="10">
        <f t="shared" si="288"/>
        <v>0</v>
      </c>
      <c r="F4635" s="5"/>
    </row>
    <row r="4636" spans="1:6" x14ac:dyDescent="0.2">
      <c r="A4636" s="2">
        <f t="shared" si="289"/>
        <v>42928.916666655437</v>
      </c>
      <c r="B4636">
        <f t="shared" si="290"/>
        <v>7</v>
      </c>
      <c r="C4636">
        <f t="shared" si="291"/>
        <v>22</v>
      </c>
      <c r="D4636" s="5">
        <v>0</v>
      </c>
      <c r="E4636" s="10">
        <f t="shared" si="288"/>
        <v>0</v>
      </c>
      <c r="F4636" s="5"/>
    </row>
    <row r="4637" spans="1:6" x14ac:dyDescent="0.2">
      <c r="A4637" s="2">
        <f t="shared" si="289"/>
        <v>42928.958333322102</v>
      </c>
      <c r="B4637">
        <f t="shared" si="290"/>
        <v>7</v>
      </c>
      <c r="C4637">
        <f t="shared" si="291"/>
        <v>23</v>
      </c>
      <c r="D4637" s="5">
        <v>0</v>
      </c>
      <c r="E4637" s="10">
        <f t="shared" si="288"/>
        <v>0</v>
      </c>
      <c r="F4637" s="5"/>
    </row>
    <row r="4638" spans="1:6" x14ac:dyDescent="0.2">
      <c r="A4638" s="2">
        <f t="shared" si="289"/>
        <v>42928.999999988766</v>
      </c>
      <c r="B4638">
        <f t="shared" si="290"/>
        <v>7</v>
      </c>
      <c r="C4638">
        <f t="shared" si="291"/>
        <v>0</v>
      </c>
      <c r="D4638" s="5">
        <v>0</v>
      </c>
      <c r="E4638" s="10">
        <f t="shared" si="288"/>
        <v>0</v>
      </c>
      <c r="F4638" s="5"/>
    </row>
    <row r="4639" spans="1:6" x14ac:dyDescent="0.2">
      <c r="A4639" s="2">
        <f t="shared" si="289"/>
        <v>42929.04166665543</v>
      </c>
      <c r="B4639">
        <f t="shared" si="290"/>
        <v>7</v>
      </c>
      <c r="C4639">
        <f t="shared" si="291"/>
        <v>1</v>
      </c>
      <c r="D4639" s="5">
        <v>0</v>
      </c>
      <c r="E4639" s="10">
        <f t="shared" si="288"/>
        <v>0</v>
      </c>
      <c r="F4639" s="5"/>
    </row>
    <row r="4640" spans="1:6" x14ac:dyDescent="0.2">
      <c r="A4640" s="2">
        <f t="shared" si="289"/>
        <v>42929.083333322094</v>
      </c>
      <c r="B4640">
        <f t="shared" si="290"/>
        <v>7</v>
      </c>
      <c r="C4640">
        <f t="shared" si="291"/>
        <v>2</v>
      </c>
      <c r="D4640" s="5">
        <v>0</v>
      </c>
      <c r="E4640" s="10">
        <f t="shared" si="288"/>
        <v>0</v>
      </c>
      <c r="F4640" s="5"/>
    </row>
    <row r="4641" spans="1:6" x14ac:dyDescent="0.2">
      <c r="A4641" s="2">
        <f t="shared" si="289"/>
        <v>42929.124999988759</v>
      </c>
      <c r="B4641">
        <f t="shared" si="290"/>
        <v>7</v>
      </c>
      <c r="C4641">
        <f t="shared" si="291"/>
        <v>3</v>
      </c>
      <c r="D4641" s="5">
        <v>0</v>
      </c>
      <c r="E4641" s="10">
        <f t="shared" si="288"/>
        <v>0</v>
      </c>
      <c r="F4641" s="5"/>
    </row>
    <row r="4642" spans="1:6" x14ac:dyDescent="0.2">
      <c r="A4642" s="2">
        <f t="shared" si="289"/>
        <v>42929.166666655423</v>
      </c>
      <c r="B4642">
        <f t="shared" si="290"/>
        <v>7</v>
      </c>
      <c r="C4642">
        <f t="shared" si="291"/>
        <v>4</v>
      </c>
      <c r="D4642" s="5">
        <v>0</v>
      </c>
      <c r="E4642" s="10">
        <f t="shared" si="288"/>
        <v>0</v>
      </c>
      <c r="F4642" s="5"/>
    </row>
    <row r="4643" spans="1:6" x14ac:dyDescent="0.2">
      <c r="A4643" s="2">
        <f t="shared" si="289"/>
        <v>42929.208333322087</v>
      </c>
      <c r="B4643">
        <f t="shared" si="290"/>
        <v>7</v>
      </c>
      <c r="C4643">
        <f t="shared" si="291"/>
        <v>5</v>
      </c>
      <c r="D4643" s="5">
        <v>561.70369999999991</v>
      </c>
      <c r="E4643" s="10">
        <f t="shared" si="288"/>
        <v>561.70369999999991</v>
      </c>
      <c r="F4643" s="5"/>
    </row>
    <row r="4644" spans="1:6" x14ac:dyDescent="0.2">
      <c r="A4644" s="2">
        <f t="shared" si="289"/>
        <v>42929.249999988751</v>
      </c>
      <c r="B4644">
        <f t="shared" si="290"/>
        <v>7</v>
      </c>
      <c r="C4644">
        <f t="shared" si="291"/>
        <v>6</v>
      </c>
      <c r="D4644" s="5">
        <v>2041.9652999999998</v>
      </c>
      <c r="E4644" s="10">
        <f t="shared" si="288"/>
        <v>2041.9652999999998</v>
      </c>
      <c r="F4644" s="5"/>
    </row>
    <row r="4645" spans="1:6" x14ac:dyDescent="0.2">
      <c r="A4645" s="2">
        <f t="shared" si="289"/>
        <v>42929.291666655416</v>
      </c>
      <c r="B4645">
        <f t="shared" si="290"/>
        <v>7</v>
      </c>
      <c r="C4645">
        <f t="shared" si="291"/>
        <v>7</v>
      </c>
      <c r="D4645" s="5">
        <v>3769.7609499999994</v>
      </c>
      <c r="E4645" s="10">
        <f t="shared" si="288"/>
        <v>3769.760949999999</v>
      </c>
      <c r="F4645" s="5"/>
    </row>
    <row r="4646" spans="1:6" x14ac:dyDescent="0.2">
      <c r="A4646" s="2">
        <f t="shared" si="289"/>
        <v>42929.33333332208</v>
      </c>
      <c r="B4646">
        <f t="shared" si="290"/>
        <v>7</v>
      </c>
      <c r="C4646">
        <f t="shared" si="291"/>
        <v>8</v>
      </c>
      <c r="D4646" s="5">
        <v>5343.905099999999</v>
      </c>
      <c r="E4646" s="10">
        <f t="shared" si="288"/>
        <v>5343.905099999999</v>
      </c>
      <c r="F4646" s="5"/>
    </row>
    <row r="4647" spans="1:6" x14ac:dyDescent="0.2">
      <c r="A4647" s="2">
        <f t="shared" si="289"/>
        <v>42929.374999988744</v>
      </c>
      <c r="B4647">
        <f t="shared" si="290"/>
        <v>7</v>
      </c>
      <c r="C4647">
        <f t="shared" si="291"/>
        <v>9</v>
      </c>
      <c r="D4647" s="5">
        <v>6544.7603999999992</v>
      </c>
      <c r="E4647" s="10">
        <f t="shared" si="288"/>
        <v>6544.7603999999992</v>
      </c>
      <c r="F4647" s="5"/>
    </row>
    <row r="4648" spans="1:6" x14ac:dyDescent="0.2">
      <c r="A4648" s="2">
        <f t="shared" si="289"/>
        <v>42929.416666655408</v>
      </c>
      <c r="B4648">
        <f t="shared" si="290"/>
        <v>7</v>
      </c>
      <c r="C4648">
        <f t="shared" si="291"/>
        <v>10</v>
      </c>
      <c r="D4648" s="5">
        <v>7317.2889999999989</v>
      </c>
      <c r="E4648" s="10">
        <f t="shared" si="288"/>
        <v>7317.2889999999989</v>
      </c>
      <c r="F4648" s="5"/>
    </row>
    <row r="4649" spans="1:6" x14ac:dyDescent="0.2">
      <c r="A4649" s="2">
        <f t="shared" si="289"/>
        <v>42929.458333322073</v>
      </c>
      <c r="B4649">
        <f t="shared" si="290"/>
        <v>7</v>
      </c>
      <c r="C4649">
        <f t="shared" si="291"/>
        <v>11</v>
      </c>
      <c r="D4649" s="5">
        <v>7638.9704499999989</v>
      </c>
      <c r="E4649" s="10">
        <f t="shared" si="288"/>
        <v>7638.9704499999989</v>
      </c>
      <c r="F4649" s="5"/>
    </row>
    <row r="4650" spans="1:6" x14ac:dyDescent="0.2">
      <c r="A4650" s="2">
        <f t="shared" si="289"/>
        <v>42929.499999988737</v>
      </c>
      <c r="B4650">
        <f t="shared" si="290"/>
        <v>7</v>
      </c>
      <c r="C4650">
        <f t="shared" si="291"/>
        <v>12</v>
      </c>
      <c r="D4650" s="5">
        <v>7479.1020499999995</v>
      </c>
      <c r="E4650" s="10">
        <f t="shared" si="288"/>
        <v>7479.1020499999995</v>
      </c>
      <c r="F4650" s="5"/>
    </row>
    <row r="4651" spans="1:6" x14ac:dyDescent="0.2">
      <c r="A4651" s="2">
        <f t="shared" si="289"/>
        <v>42929.541666655401</v>
      </c>
      <c r="B4651">
        <f t="shared" si="290"/>
        <v>7</v>
      </c>
      <c r="C4651">
        <f t="shared" si="291"/>
        <v>13</v>
      </c>
      <c r="D4651" s="5">
        <v>6954.1258999999991</v>
      </c>
      <c r="E4651" s="10">
        <f t="shared" si="288"/>
        <v>6954.1258999999991</v>
      </c>
      <c r="F4651" s="5"/>
    </row>
    <row r="4652" spans="1:6" x14ac:dyDescent="0.2">
      <c r="A4652" s="2">
        <f t="shared" si="289"/>
        <v>42929.583333322065</v>
      </c>
      <c r="B4652">
        <f t="shared" si="290"/>
        <v>7</v>
      </c>
      <c r="C4652">
        <f t="shared" si="291"/>
        <v>14</v>
      </c>
      <c r="D4652" s="5">
        <v>6062.4722499999998</v>
      </c>
      <c r="E4652" s="10">
        <f t="shared" si="288"/>
        <v>6062.4722499999998</v>
      </c>
      <c r="F4652" s="5"/>
    </row>
    <row r="4653" spans="1:6" x14ac:dyDescent="0.2">
      <c r="A4653" s="2">
        <f t="shared" si="289"/>
        <v>42929.62499998873</v>
      </c>
      <c r="B4653">
        <f t="shared" si="290"/>
        <v>7</v>
      </c>
      <c r="C4653">
        <f t="shared" si="291"/>
        <v>15</v>
      </c>
      <c r="D4653" s="5">
        <v>4769.2167500000005</v>
      </c>
      <c r="E4653" s="10">
        <f t="shared" si="288"/>
        <v>4769.2167500000005</v>
      </c>
      <c r="F4653" s="5"/>
    </row>
    <row r="4654" spans="1:6" x14ac:dyDescent="0.2">
      <c r="A4654" s="2">
        <f t="shared" si="289"/>
        <v>42929.666666655394</v>
      </c>
      <c r="B4654">
        <f t="shared" si="290"/>
        <v>7</v>
      </c>
      <c r="C4654">
        <f t="shared" si="291"/>
        <v>16</v>
      </c>
      <c r="D4654" s="5">
        <v>1200.1215999999999</v>
      </c>
      <c r="E4654" s="10">
        <f t="shared" si="288"/>
        <v>1200.1215999999999</v>
      </c>
      <c r="F4654" s="5"/>
    </row>
    <row r="4655" spans="1:6" x14ac:dyDescent="0.2">
      <c r="A4655" s="2">
        <f t="shared" si="289"/>
        <v>42929.708333322058</v>
      </c>
      <c r="B4655">
        <f t="shared" si="290"/>
        <v>7</v>
      </c>
      <c r="C4655">
        <f t="shared" si="291"/>
        <v>17</v>
      </c>
      <c r="D4655" s="5">
        <v>1305.8721499999999</v>
      </c>
      <c r="E4655" s="10">
        <f t="shared" si="288"/>
        <v>1305.8721499999999</v>
      </c>
      <c r="F4655" s="5"/>
    </row>
    <row r="4656" spans="1:6" x14ac:dyDescent="0.2">
      <c r="A4656" s="2">
        <f t="shared" si="289"/>
        <v>42929.749999988722</v>
      </c>
      <c r="B4656">
        <f t="shared" si="290"/>
        <v>7</v>
      </c>
      <c r="C4656">
        <f t="shared" si="291"/>
        <v>18</v>
      </c>
      <c r="D4656" s="5">
        <v>319.71494999999993</v>
      </c>
      <c r="E4656" s="10">
        <f t="shared" si="288"/>
        <v>319.71494999999993</v>
      </c>
      <c r="F4656" s="5"/>
    </row>
    <row r="4657" spans="1:6" x14ac:dyDescent="0.2">
      <c r="A4657" s="2">
        <f t="shared" si="289"/>
        <v>42929.791666655387</v>
      </c>
      <c r="B4657">
        <f t="shared" si="290"/>
        <v>7</v>
      </c>
      <c r="C4657">
        <f t="shared" si="291"/>
        <v>19</v>
      </c>
      <c r="D4657" s="5">
        <v>0</v>
      </c>
      <c r="E4657" s="10">
        <f t="shared" si="288"/>
        <v>0</v>
      </c>
      <c r="F4657" s="5"/>
    </row>
    <row r="4658" spans="1:6" x14ac:dyDescent="0.2">
      <c r="A4658" s="2">
        <f t="shared" si="289"/>
        <v>42929.833333322051</v>
      </c>
      <c r="B4658">
        <f t="shared" si="290"/>
        <v>7</v>
      </c>
      <c r="C4658">
        <f t="shared" si="291"/>
        <v>20</v>
      </c>
      <c r="D4658" s="5">
        <v>0</v>
      </c>
      <c r="E4658" s="10">
        <f t="shared" si="288"/>
        <v>0</v>
      </c>
      <c r="F4658" s="5"/>
    </row>
    <row r="4659" spans="1:6" x14ac:dyDescent="0.2">
      <c r="A4659" s="2">
        <f t="shared" si="289"/>
        <v>42929.874999988715</v>
      </c>
      <c r="B4659">
        <f t="shared" si="290"/>
        <v>7</v>
      </c>
      <c r="C4659">
        <f t="shared" si="291"/>
        <v>21</v>
      </c>
      <c r="D4659" s="5">
        <v>0</v>
      </c>
      <c r="E4659" s="10">
        <f t="shared" si="288"/>
        <v>0</v>
      </c>
      <c r="F4659" s="5"/>
    </row>
    <row r="4660" spans="1:6" x14ac:dyDescent="0.2">
      <c r="A4660" s="2">
        <f t="shared" si="289"/>
        <v>42929.916666655379</v>
      </c>
      <c r="B4660">
        <f t="shared" si="290"/>
        <v>7</v>
      </c>
      <c r="C4660">
        <f t="shared" si="291"/>
        <v>22</v>
      </c>
      <c r="D4660" s="5">
        <v>0</v>
      </c>
      <c r="E4660" s="10">
        <f t="shared" si="288"/>
        <v>0</v>
      </c>
      <c r="F4660" s="5"/>
    </row>
    <row r="4661" spans="1:6" x14ac:dyDescent="0.2">
      <c r="A4661" s="2">
        <f t="shared" si="289"/>
        <v>42929.958333322043</v>
      </c>
      <c r="B4661">
        <f t="shared" si="290"/>
        <v>7</v>
      </c>
      <c r="C4661">
        <f t="shared" si="291"/>
        <v>23</v>
      </c>
      <c r="D4661" s="5">
        <v>0</v>
      </c>
      <c r="E4661" s="10">
        <f t="shared" si="288"/>
        <v>0</v>
      </c>
      <c r="F4661" s="5"/>
    </row>
    <row r="4662" spans="1:6" x14ac:dyDescent="0.2">
      <c r="A4662" s="2">
        <f t="shared" si="289"/>
        <v>42929.999999988708</v>
      </c>
      <c r="B4662">
        <f t="shared" si="290"/>
        <v>7</v>
      </c>
      <c r="C4662">
        <f t="shared" si="291"/>
        <v>0</v>
      </c>
      <c r="D4662" s="5">
        <v>0</v>
      </c>
      <c r="E4662" s="10">
        <f t="shared" si="288"/>
        <v>0</v>
      </c>
      <c r="F4662" s="5"/>
    </row>
    <row r="4663" spans="1:6" x14ac:dyDescent="0.2">
      <c r="A4663" s="2">
        <f t="shared" si="289"/>
        <v>42930.041666655372</v>
      </c>
      <c r="B4663">
        <f t="shared" si="290"/>
        <v>7</v>
      </c>
      <c r="C4663">
        <f t="shared" si="291"/>
        <v>1</v>
      </c>
      <c r="D4663" s="5">
        <v>0</v>
      </c>
      <c r="E4663" s="10">
        <f t="shared" si="288"/>
        <v>0</v>
      </c>
      <c r="F4663" s="5"/>
    </row>
    <row r="4664" spans="1:6" x14ac:dyDescent="0.2">
      <c r="A4664" s="2">
        <f t="shared" si="289"/>
        <v>42930.083333322036</v>
      </c>
      <c r="B4664">
        <f t="shared" si="290"/>
        <v>7</v>
      </c>
      <c r="C4664">
        <f t="shared" si="291"/>
        <v>2</v>
      </c>
      <c r="D4664" s="5">
        <v>0</v>
      </c>
      <c r="E4664" s="10">
        <f t="shared" si="288"/>
        <v>0</v>
      </c>
      <c r="F4664" s="5"/>
    </row>
    <row r="4665" spans="1:6" x14ac:dyDescent="0.2">
      <c r="A4665" s="2">
        <f t="shared" si="289"/>
        <v>42930.1249999887</v>
      </c>
      <c r="B4665">
        <f t="shared" si="290"/>
        <v>7</v>
      </c>
      <c r="C4665">
        <f t="shared" si="291"/>
        <v>3</v>
      </c>
      <c r="D4665" s="5">
        <v>0</v>
      </c>
      <c r="E4665" s="10">
        <f t="shared" si="288"/>
        <v>0</v>
      </c>
      <c r="F4665" s="5"/>
    </row>
    <row r="4666" spans="1:6" x14ac:dyDescent="0.2">
      <c r="A4666" s="2">
        <f t="shared" si="289"/>
        <v>42930.166666655365</v>
      </c>
      <c r="B4666">
        <f t="shared" si="290"/>
        <v>7</v>
      </c>
      <c r="C4666">
        <f t="shared" si="291"/>
        <v>4</v>
      </c>
      <c r="D4666" s="5">
        <v>0</v>
      </c>
      <c r="E4666" s="10">
        <f t="shared" si="288"/>
        <v>0</v>
      </c>
      <c r="F4666" s="5"/>
    </row>
    <row r="4667" spans="1:6" x14ac:dyDescent="0.2">
      <c r="A4667" s="2">
        <f t="shared" si="289"/>
        <v>42930.208333322029</v>
      </c>
      <c r="B4667">
        <f t="shared" si="290"/>
        <v>7</v>
      </c>
      <c r="C4667">
        <f t="shared" si="291"/>
        <v>5</v>
      </c>
      <c r="D4667" s="5">
        <v>330.84694999999994</v>
      </c>
      <c r="E4667" s="10">
        <f t="shared" si="288"/>
        <v>330.84694999999994</v>
      </c>
      <c r="F4667" s="5"/>
    </row>
    <row r="4668" spans="1:6" x14ac:dyDescent="0.2">
      <c r="A4668" s="2">
        <f t="shared" si="289"/>
        <v>42930.249999988693</v>
      </c>
      <c r="B4668">
        <f t="shared" si="290"/>
        <v>7</v>
      </c>
      <c r="C4668">
        <f t="shared" si="291"/>
        <v>6</v>
      </c>
      <c r="D4668" s="5">
        <v>724.76104999999995</v>
      </c>
      <c r="E4668" s="10">
        <f t="shared" si="288"/>
        <v>724.76104999999995</v>
      </c>
      <c r="F4668" s="5"/>
    </row>
    <row r="4669" spans="1:6" x14ac:dyDescent="0.2">
      <c r="A4669" s="2">
        <f t="shared" si="289"/>
        <v>42930.291666655357</v>
      </c>
      <c r="B4669">
        <f t="shared" si="290"/>
        <v>7</v>
      </c>
      <c r="C4669">
        <f t="shared" si="291"/>
        <v>7</v>
      </c>
      <c r="D4669" s="5">
        <v>2309.0263499999996</v>
      </c>
      <c r="E4669" s="10">
        <f t="shared" si="288"/>
        <v>2309.0263499999996</v>
      </c>
      <c r="F4669" s="5"/>
    </row>
    <row r="4670" spans="1:6" x14ac:dyDescent="0.2">
      <c r="A4670" s="2">
        <f t="shared" si="289"/>
        <v>42930.333333322022</v>
      </c>
      <c r="B4670">
        <f t="shared" si="290"/>
        <v>7</v>
      </c>
      <c r="C4670">
        <f t="shared" si="291"/>
        <v>8</v>
      </c>
      <c r="D4670" s="5">
        <v>5325.2210500000001</v>
      </c>
      <c r="E4670" s="10">
        <f t="shared" si="288"/>
        <v>5325.2210500000001</v>
      </c>
      <c r="F4670" s="5"/>
    </row>
    <row r="4671" spans="1:6" x14ac:dyDescent="0.2">
      <c r="A4671" s="2">
        <f t="shared" si="289"/>
        <v>42930.374999988686</v>
      </c>
      <c r="B4671">
        <f t="shared" si="290"/>
        <v>7</v>
      </c>
      <c r="C4671">
        <f t="shared" si="291"/>
        <v>9</v>
      </c>
      <c r="D4671" s="5">
        <v>6481.5287999999991</v>
      </c>
      <c r="E4671" s="10">
        <f t="shared" si="288"/>
        <v>6481.5287999999991</v>
      </c>
      <c r="F4671" s="5"/>
    </row>
    <row r="4672" spans="1:6" x14ac:dyDescent="0.2">
      <c r="A4672" s="2">
        <f t="shared" si="289"/>
        <v>42930.41666665535</v>
      </c>
      <c r="B4672">
        <f t="shared" si="290"/>
        <v>7</v>
      </c>
      <c r="C4672">
        <f t="shared" si="291"/>
        <v>10</v>
      </c>
      <c r="D4672" s="5">
        <v>6101.1732000000002</v>
      </c>
      <c r="E4672" s="10">
        <f t="shared" si="288"/>
        <v>6101.1732000000002</v>
      </c>
      <c r="F4672" s="5"/>
    </row>
    <row r="4673" spans="1:6" x14ac:dyDescent="0.2">
      <c r="A4673" s="2">
        <f t="shared" si="289"/>
        <v>42930.458333322014</v>
      </c>
      <c r="B4673">
        <f t="shared" si="290"/>
        <v>7</v>
      </c>
      <c r="C4673">
        <f t="shared" si="291"/>
        <v>11</v>
      </c>
      <c r="D4673" s="5">
        <v>6078.4928999999993</v>
      </c>
      <c r="E4673" s="10">
        <f t="shared" si="288"/>
        <v>6078.4928999999993</v>
      </c>
      <c r="F4673" s="5"/>
    </row>
    <row r="4674" spans="1:6" x14ac:dyDescent="0.2">
      <c r="A4674" s="2">
        <f t="shared" si="289"/>
        <v>42930.499999988679</v>
      </c>
      <c r="B4674">
        <f t="shared" si="290"/>
        <v>7</v>
      </c>
      <c r="C4674">
        <f t="shared" si="291"/>
        <v>12</v>
      </c>
      <c r="D4674" s="5">
        <v>3229.9819999999995</v>
      </c>
      <c r="E4674" s="10">
        <f t="shared" si="288"/>
        <v>3229.9819999999995</v>
      </c>
      <c r="F4674" s="5"/>
    </row>
    <row r="4675" spans="1:6" x14ac:dyDescent="0.2">
      <c r="A4675" s="2">
        <f t="shared" si="289"/>
        <v>42930.541666655343</v>
      </c>
      <c r="B4675">
        <f t="shared" si="290"/>
        <v>7</v>
      </c>
      <c r="C4675">
        <f t="shared" si="291"/>
        <v>13</v>
      </c>
      <c r="D4675" s="5">
        <v>1973.8220499999998</v>
      </c>
      <c r="E4675" s="10">
        <f t="shared" si="288"/>
        <v>1973.8220499999995</v>
      </c>
      <c r="F4675" s="5"/>
    </row>
    <row r="4676" spans="1:6" x14ac:dyDescent="0.2">
      <c r="A4676" s="2">
        <f t="shared" si="289"/>
        <v>42930.583333322007</v>
      </c>
      <c r="B4676">
        <f t="shared" si="290"/>
        <v>7</v>
      </c>
      <c r="C4676">
        <f t="shared" si="291"/>
        <v>14</v>
      </c>
      <c r="D4676" s="5">
        <v>5104.1232</v>
      </c>
      <c r="E4676" s="10">
        <f t="shared" si="288"/>
        <v>5104.1232</v>
      </c>
      <c r="F4676" s="5"/>
    </row>
    <row r="4677" spans="1:6" x14ac:dyDescent="0.2">
      <c r="A4677" s="2">
        <f t="shared" si="289"/>
        <v>42930.624999988671</v>
      </c>
      <c r="B4677">
        <f t="shared" si="290"/>
        <v>7</v>
      </c>
      <c r="C4677">
        <f t="shared" si="291"/>
        <v>15</v>
      </c>
      <c r="D4677" s="5">
        <v>2690.3525499999996</v>
      </c>
      <c r="E4677" s="10">
        <f t="shared" si="288"/>
        <v>2690.3525499999996</v>
      </c>
      <c r="F4677" s="5"/>
    </row>
    <row r="4678" spans="1:6" x14ac:dyDescent="0.2">
      <c r="A4678" s="2">
        <f t="shared" si="289"/>
        <v>42930.666666655336</v>
      </c>
      <c r="B4678">
        <f t="shared" si="290"/>
        <v>7</v>
      </c>
      <c r="C4678">
        <f t="shared" si="291"/>
        <v>16</v>
      </c>
      <c r="D4678" s="5">
        <v>205.46015</v>
      </c>
      <c r="E4678" s="10">
        <f t="shared" si="288"/>
        <v>205.46014999999997</v>
      </c>
      <c r="F4678" s="5"/>
    </row>
    <row r="4679" spans="1:6" x14ac:dyDescent="0.2">
      <c r="A4679" s="2">
        <f t="shared" si="289"/>
        <v>42930.708333322</v>
      </c>
      <c r="B4679">
        <f t="shared" si="290"/>
        <v>7</v>
      </c>
      <c r="C4679">
        <f t="shared" si="291"/>
        <v>17</v>
      </c>
      <c r="D4679" s="5">
        <v>1234.24325</v>
      </c>
      <c r="E4679" s="10">
        <f t="shared" ref="E4679:E4742" si="292">D4679*$B$4/10</f>
        <v>1234.24325</v>
      </c>
      <c r="F4679" s="5"/>
    </row>
    <row r="4680" spans="1:6" x14ac:dyDescent="0.2">
      <c r="A4680" s="2">
        <f t="shared" ref="A4680:A4743" si="293">A4679+1/24</f>
        <v>42930.749999988664</v>
      </c>
      <c r="B4680">
        <f t="shared" ref="B4680:B4743" si="294">MONTH(A4680)</f>
        <v>7</v>
      </c>
      <c r="C4680">
        <f t="shared" ref="C4680:C4743" si="295">HOUR(A4680)</f>
        <v>18</v>
      </c>
      <c r="D4680" s="5">
        <v>332.89739999999995</v>
      </c>
      <c r="E4680" s="10">
        <f t="shared" si="292"/>
        <v>332.89739999999995</v>
      </c>
      <c r="F4680" s="5"/>
    </row>
    <row r="4681" spans="1:6" x14ac:dyDescent="0.2">
      <c r="A4681" s="2">
        <f t="shared" si="293"/>
        <v>42930.791666655328</v>
      </c>
      <c r="B4681">
        <f t="shared" si="294"/>
        <v>7</v>
      </c>
      <c r="C4681">
        <f t="shared" si="295"/>
        <v>19</v>
      </c>
      <c r="D4681" s="5">
        <v>0</v>
      </c>
      <c r="E4681" s="10">
        <f t="shared" si="292"/>
        <v>0</v>
      </c>
      <c r="F4681" s="5"/>
    </row>
    <row r="4682" spans="1:6" x14ac:dyDescent="0.2">
      <c r="A4682" s="2">
        <f t="shared" si="293"/>
        <v>42930.833333321993</v>
      </c>
      <c r="B4682">
        <f t="shared" si="294"/>
        <v>7</v>
      </c>
      <c r="C4682">
        <f t="shared" si="295"/>
        <v>20</v>
      </c>
      <c r="D4682" s="5">
        <v>0</v>
      </c>
      <c r="E4682" s="10">
        <f t="shared" si="292"/>
        <v>0</v>
      </c>
      <c r="F4682" s="5"/>
    </row>
    <row r="4683" spans="1:6" x14ac:dyDescent="0.2">
      <c r="A4683" s="2">
        <f t="shared" si="293"/>
        <v>42930.874999988657</v>
      </c>
      <c r="B4683">
        <f t="shared" si="294"/>
        <v>7</v>
      </c>
      <c r="C4683">
        <f t="shared" si="295"/>
        <v>21</v>
      </c>
      <c r="D4683" s="5">
        <v>0</v>
      </c>
      <c r="E4683" s="10">
        <f t="shared" si="292"/>
        <v>0</v>
      </c>
      <c r="F4683" s="5"/>
    </row>
    <row r="4684" spans="1:6" x14ac:dyDescent="0.2">
      <c r="A4684" s="2">
        <f t="shared" si="293"/>
        <v>42930.916666655321</v>
      </c>
      <c r="B4684">
        <f t="shared" si="294"/>
        <v>7</v>
      </c>
      <c r="C4684">
        <f t="shared" si="295"/>
        <v>22</v>
      </c>
      <c r="D4684" s="5">
        <v>0</v>
      </c>
      <c r="E4684" s="10">
        <f t="shared" si="292"/>
        <v>0</v>
      </c>
      <c r="F4684" s="5"/>
    </row>
    <row r="4685" spans="1:6" x14ac:dyDescent="0.2">
      <c r="A4685" s="2">
        <f t="shared" si="293"/>
        <v>42930.958333321985</v>
      </c>
      <c r="B4685">
        <f t="shared" si="294"/>
        <v>7</v>
      </c>
      <c r="C4685">
        <f t="shared" si="295"/>
        <v>23</v>
      </c>
      <c r="D4685" s="5">
        <v>0</v>
      </c>
      <c r="E4685" s="10">
        <f t="shared" si="292"/>
        <v>0</v>
      </c>
      <c r="F4685" s="5"/>
    </row>
    <row r="4686" spans="1:6" x14ac:dyDescent="0.2">
      <c r="A4686" s="2">
        <f t="shared" si="293"/>
        <v>42930.99999998865</v>
      </c>
      <c r="B4686">
        <f t="shared" si="294"/>
        <v>7</v>
      </c>
      <c r="C4686">
        <f t="shared" si="295"/>
        <v>0</v>
      </c>
      <c r="D4686" s="5">
        <v>0</v>
      </c>
      <c r="E4686" s="10">
        <f t="shared" si="292"/>
        <v>0</v>
      </c>
      <c r="F4686" s="5"/>
    </row>
    <row r="4687" spans="1:6" x14ac:dyDescent="0.2">
      <c r="A4687" s="2">
        <f t="shared" si="293"/>
        <v>42931.041666655314</v>
      </c>
      <c r="B4687">
        <f t="shared" si="294"/>
        <v>7</v>
      </c>
      <c r="C4687">
        <f t="shared" si="295"/>
        <v>1</v>
      </c>
      <c r="D4687" s="5">
        <v>0</v>
      </c>
      <c r="E4687" s="10">
        <f t="shared" si="292"/>
        <v>0</v>
      </c>
      <c r="F4687" s="5"/>
    </row>
    <row r="4688" spans="1:6" x14ac:dyDescent="0.2">
      <c r="A4688" s="2">
        <f t="shared" si="293"/>
        <v>42931.083333321978</v>
      </c>
      <c r="B4688">
        <f t="shared" si="294"/>
        <v>7</v>
      </c>
      <c r="C4688">
        <f t="shared" si="295"/>
        <v>2</v>
      </c>
      <c r="D4688" s="5">
        <v>0</v>
      </c>
      <c r="E4688" s="10">
        <f t="shared" si="292"/>
        <v>0</v>
      </c>
      <c r="F4688" s="5"/>
    </row>
    <row r="4689" spans="1:6" x14ac:dyDescent="0.2">
      <c r="A4689" s="2">
        <f t="shared" si="293"/>
        <v>42931.124999988642</v>
      </c>
      <c r="B4689">
        <f t="shared" si="294"/>
        <v>7</v>
      </c>
      <c r="C4689">
        <f t="shared" si="295"/>
        <v>3</v>
      </c>
      <c r="D4689" s="5">
        <v>0</v>
      </c>
      <c r="E4689" s="10">
        <f t="shared" si="292"/>
        <v>0</v>
      </c>
      <c r="F4689" s="5"/>
    </row>
    <row r="4690" spans="1:6" x14ac:dyDescent="0.2">
      <c r="A4690" s="2">
        <f t="shared" si="293"/>
        <v>42931.166666655306</v>
      </c>
      <c r="B4690">
        <f t="shared" si="294"/>
        <v>7</v>
      </c>
      <c r="C4690">
        <f t="shared" si="295"/>
        <v>4</v>
      </c>
      <c r="D4690" s="5">
        <v>0</v>
      </c>
      <c r="E4690" s="10">
        <f t="shared" si="292"/>
        <v>0</v>
      </c>
      <c r="F4690" s="5"/>
    </row>
    <row r="4691" spans="1:6" x14ac:dyDescent="0.2">
      <c r="A4691" s="2">
        <f t="shared" si="293"/>
        <v>42931.208333321971</v>
      </c>
      <c r="B4691">
        <f t="shared" si="294"/>
        <v>7</v>
      </c>
      <c r="C4691">
        <f t="shared" si="295"/>
        <v>5</v>
      </c>
      <c r="D4691" s="5">
        <v>300.73304999999999</v>
      </c>
      <c r="E4691" s="10">
        <f t="shared" si="292"/>
        <v>300.73304999999999</v>
      </c>
      <c r="F4691" s="5"/>
    </row>
    <row r="4692" spans="1:6" x14ac:dyDescent="0.2">
      <c r="A4692" s="2">
        <f t="shared" si="293"/>
        <v>42931.249999988635</v>
      </c>
      <c r="B4692">
        <f t="shared" si="294"/>
        <v>7</v>
      </c>
      <c r="C4692">
        <f t="shared" si="295"/>
        <v>6</v>
      </c>
      <c r="D4692" s="5">
        <v>530.34894999999995</v>
      </c>
      <c r="E4692" s="10">
        <f t="shared" si="292"/>
        <v>530.34894999999995</v>
      </c>
      <c r="F4692" s="5"/>
    </row>
    <row r="4693" spans="1:6" x14ac:dyDescent="0.2">
      <c r="A4693" s="2">
        <f t="shared" si="293"/>
        <v>42931.291666655299</v>
      </c>
      <c r="B4693">
        <f t="shared" si="294"/>
        <v>7</v>
      </c>
      <c r="C4693">
        <f t="shared" si="295"/>
        <v>7</v>
      </c>
      <c r="D4693" s="5">
        <v>3473.44965</v>
      </c>
      <c r="E4693" s="10">
        <f t="shared" si="292"/>
        <v>3473.44965</v>
      </c>
      <c r="F4693" s="5"/>
    </row>
    <row r="4694" spans="1:6" x14ac:dyDescent="0.2">
      <c r="A4694" s="2">
        <f t="shared" si="293"/>
        <v>42931.333333321963</v>
      </c>
      <c r="B4694">
        <f t="shared" si="294"/>
        <v>7</v>
      </c>
      <c r="C4694">
        <f t="shared" si="295"/>
        <v>8</v>
      </c>
      <c r="D4694" s="5">
        <v>3246.2268999999997</v>
      </c>
      <c r="E4694" s="10">
        <f t="shared" si="292"/>
        <v>3246.2268999999997</v>
      </c>
      <c r="F4694" s="5"/>
    </row>
    <row r="4695" spans="1:6" x14ac:dyDescent="0.2">
      <c r="A4695" s="2">
        <f t="shared" si="293"/>
        <v>42931.374999988628</v>
      </c>
      <c r="B4695">
        <f t="shared" si="294"/>
        <v>7</v>
      </c>
      <c r="C4695">
        <f t="shared" si="295"/>
        <v>9</v>
      </c>
      <c r="D4695" s="5">
        <v>3462.9225499999998</v>
      </c>
      <c r="E4695" s="10">
        <f t="shared" si="292"/>
        <v>3462.9225500000002</v>
      </c>
      <c r="F4695" s="5"/>
    </row>
    <row r="4696" spans="1:6" x14ac:dyDescent="0.2">
      <c r="A4696" s="2">
        <f t="shared" si="293"/>
        <v>42931.416666655292</v>
      </c>
      <c r="B4696">
        <f t="shared" si="294"/>
        <v>7</v>
      </c>
      <c r="C4696">
        <f t="shared" si="295"/>
        <v>10</v>
      </c>
      <c r="D4696" s="5">
        <v>4577.3369499999999</v>
      </c>
      <c r="E4696" s="10">
        <f t="shared" si="292"/>
        <v>4577.3369499999999</v>
      </c>
      <c r="F4696" s="5"/>
    </row>
    <row r="4697" spans="1:6" x14ac:dyDescent="0.2">
      <c r="A4697" s="2">
        <f t="shared" si="293"/>
        <v>42931.458333321956</v>
      </c>
      <c r="B4697">
        <f t="shared" si="294"/>
        <v>7</v>
      </c>
      <c r="C4697">
        <f t="shared" si="295"/>
        <v>11</v>
      </c>
      <c r="D4697" s="5">
        <v>6485.6688000000004</v>
      </c>
      <c r="E4697" s="10">
        <f t="shared" si="292"/>
        <v>6485.6688000000004</v>
      </c>
      <c r="F4697" s="5"/>
    </row>
    <row r="4698" spans="1:6" x14ac:dyDescent="0.2">
      <c r="A4698" s="2">
        <f t="shared" si="293"/>
        <v>42931.49999998862</v>
      </c>
      <c r="B4698">
        <f t="shared" si="294"/>
        <v>7</v>
      </c>
      <c r="C4698">
        <f t="shared" si="295"/>
        <v>12</v>
      </c>
      <c r="D4698" s="5">
        <v>4146.9276</v>
      </c>
      <c r="E4698" s="10">
        <f t="shared" si="292"/>
        <v>4146.9276</v>
      </c>
      <c r="F4698" s="5"/>
    </row>
    <row r="4699" spans="1:6" x14ac:dyDescent="0.2">
      <c r="A4699" s="2">
        <f t="shared" si="293"/>
        <v>42931.541666655285</v>
      </c>
      <c r="B4699">
        <f t="shared" si="294"/>
        <v>7</v>
      </c>
      <c r="C4699">
        <f t="shared" si="295"/>
        <v>13</v>
      </c>
      <c r="D4699" s="5">
        <v>1650.78935</v>
      </c>
      <c r="E4699" s="10">
        <f t="shared" si="292"/>
        <v>1650.7893499999998</v>
      </c>
      <c r="F4699" s="5"/>
    </row>
    <row r="4700" spans="1:6" x14ac:dyDescent="0.2">
      <c r="A4700" s="2">
        <f t="shared" si="293"/>
        <v>42931.583333321949</v>
      </c>
      <c r="B4700">
        <f t="shared" si="294"/>
        <v>7</v>
      </c>
      <c r="C4700">
        <f t="shared" si="295"/>
        <v>14</v>
      </c>
      <c r="D4700" s="5">
        <v>2749.9524499999998</v>
      </c>
      <c r="E4700" s="10">
        <f t="shared" si="292"/>
        <v>2749.9524499999998</v>
      </c>
      <c r="F4700" s="5"/>
    </row>
    <row r="4701" spans="1:6" x14ac:dyDescent="0.2">
      <c r="A4701" s="2">
        <f t="shared" si="293"/>
        <v>42931.624999988613</v>
      </c>
      <c r="B4701">
        <f t="shared" si="294"/>
        <v>7</v>
      </c>
      <c r="C4701">
        <f t="shared" si="295"/>
        <v>15</v>
      </c>
      <c r="D4701" s="5">
        <v>3491.7645499999999</v>
      </c>
      <c r="E4701" s="10">
        <f t="shared" si="292"/>
        <v>3491.7645499999999</v>
      </c>
      <c r="F4701" s="5"/>
    </row>
    <row r="4702" spans="1:6" x14ac:dyDescent="0.2">
      <c r="A4702" s="2">
        <f t="shared" si="293"/>
        <v>42931.666666655277</v>
      </c>
      <c r="B4702">
        <f t="shared" si="294"/>
        <v>7</v>
      </c>
      <c r="C4702">
        <f t="shared" si="295"/>
        <v>16</v>
      </c>
      <c r="D4702" s="5">
        <v>709.39474999999993</v>
      </c>
      <c r="E4702" s="10">
        <f t="shared" si="292"/>
        <v>709.39474999999993</v>
      </c>
      <c r="F4702" s="5"/>
    </row>
    <row r="4703" spans="1:6" x14ac:dyDescent="0.2">
      <c r="A4703" s="2">
        <f t="shared" si="293"/>
        <v>42931.708333321942</v>
      </c>
      <c r="B4703">
        <f t="shared" si="294"/>
        <v>7</v>
      </c>
      <c r="C4703">
        <f t="shared" si="295"/>
        <v>17</v>
      </c>
      <c r="D4703" s="5">
        <v>1426.6049</v>
      </c>
      <c r="E4703" s="10">
        <f t="shared" si="292"/>
        <v>1426.6049</v>
      </c>
      <c r="F4703" s="5"/>
    </row>
    <row r="4704" spans="1:6" x14ac:dyDescent="0.2">
      <c r="A4704" s="2">
        <f t="shared" si="293"/>
        <v>42931.749999988606</v>
      </c>
      <c r="B4704">
        <f t="shared" si="294"/>
        <v>7</v>
      </c>
      <c r="C4704">
        <f t="shared" si="295"/>
        <v>18</v>
      </c>
      <c r="D4704" s="5">
        <v>328.85745000000003</v>
      </c>
      <c r="E4704" s="10">
        <f t="shared" si="292"/>
        <v>328.85745000000003</v>
      </c>
      <c r="F4704" s="5"/>
    </row>
    <row r="4705" spans="1:6" x14ac:dyDescent="0.2">
      <c r="A4705" s="2">
        <f t="shared" si="293"/>
        <v>42931.79166665527</v>
      </c>
      <c r="B4705">
        <f t="shared" si="294"/>
        <v>7</v>
      </c>
      <c r="C4705">
        <f t="shared" si="295"/>
        <v>19</v>
      </c>
      <c r="D4705" s="5">
        <v>0</v>
      </c>
      <c r="E4705" s="10">
        <f t="shared" si="292"/>
        <v>0</v>
      </c>
      <c r="F4705" s="5"/>
    </row>
    <row r="4706" spans="1:6" x14ac:dyDescent="0.2">
      <c r="A4706" s="2">
        <f t="shared" si="293"/>
        <v>42931.833333321934</v>
      </c>
      <c r="B4706">
        <f t="shared" si="294"/>
        <v>7</v>
      </c>
      <c r="C4706">
        <f t="shared" si="295"/>
        <v>20</v>
      </c>
      <c r="D4706" s="5">
        <v>0</v>
      </c>
      <c r="E4706" s="10">
        <f t="shared" si="292"/>
        <v>0</v>
      </c>
      <c r="F4706" s="5"/>
    </row>
    <row r="4707" spans="1:6" x14ac:dyDescent="0.2">
      <c r="A4707" s="2">
        <f t="shared" si="293"/>
        <v>42931.874999988599</v>
      </c>
      <c r="B4707">
        <f t="shared" si="294"/>
        <v>7</v>
      </c>
      <c r="C4707">
        <f t="shared" si="295"/>
        <v>21</v>
      </c>
      <c r="D4707" s="5">
        <v>0</v>
      </c>
      <c r="E4707" s="10">
        <f t="shared" si="292"/>
        <v>0</v>
      </c>
      <c r="F4707" s="5"/>
    </row>
    <row r="4708" spans="1:6" x14ac:dyDescent="0.2">
      <c r="A4708" s="2">
        <f t="shared" si="293"/>
        <v>42931.916666655263</v>
      </c>
      <c r="B4708">
        <f t="shared" si="294"/>
        <v>7</v>
      </c>
      <c r="C4708">
        <f t="shared" si="295"/>
        <v>22</v>
      </c>
      <c r="D4708" s="5">
        <v>0</v>
      </c>
      <c r="E4708" s="10">
        <f t="shared" si="292"/>
        <v>0</v>
      </c>
      <c r="F4708" s="5"/>
    </row>
    <row r="4709" spans="1:6" x14ac:dyDescent="0.2">
      <c r="A4709" s="2">
        <f t="shared" si="293"/>
        <v>42931.958333321927</v>
      </c>
      <c r="B4709">
        <f t="shared" si="294"/>
        <v>7</v>
      </c>
      <c r="C4709">
        <f t="shared" si="295"/>
        <v>23</v>
      </c>
      <c r="D4709" s="5">
        <v>0</v>
      </c>
      <c r="E4709" s="10">
        <f t="shared" si="292"/>
        <v>0</v>
      </c>
      <c r="F4709" s="5"/>
    </row>
    <row r="4710" spans="1:6" x14ac:dyDescent="0.2">
      <c r="A4710" s="2">
        <f t="shared" si="293"/>
        <v>42931.999999988591</v>
      </c>
      <c r="B4710">
        <f t="shared" si="294"/>
        <v>7</v>
      </c>
      <c r="C4710">
        <f t="shared" si="295"/>
        <v>0</v>
      </c>
      <c r="D4710" s="5">
        <v>0</v>
      </c>
      <c r="E4710" s="10">
        <f t="shared" si="292"/>
        <v>0</v>
      </c>
      <c r="F4710" s="5"/>
    </row>
    <row r="4711" spans="1:6" x14ac:dyDescent="0.2">
      <c r="A4711" s="2">
        <f t="shared" si="293"/>
        <v>42932.041666655256</v>
      </c>
      <c r="B4711">
        <f t="shared" si="294"/>
        <v>7</v>
      </c>
      <c r="C4711">
        <f t="shared" si="295"/>
        <v>1</v>
      </c>
      <c r="D4711" s="5">
        <v>0</v>
      </c>
      <c r="E4711" s="10">
        <f t="shared" si="292"/>
        <v>0</v>
      </c>
      <c r="F4711" s="5"/>
    </row>
    <row r="4712" spans="1:6" x14ac:dyDescent="0.2">
      <c r="A4712" s="2">
        <f t="shared" si="293"/>
        <v>42932.08333332192</v>
      </c>
      <c r="B4712">
        <f t="shared" si="294"/>
        <v>7</v>
      </c>
      <c r="C4712">
        <f t="shared" si="295"/>
        <v>2</v>
      </c>
      <c r="D4712" s="5">
        <v>0</v>
      </c>
      <c r="E4712" s="10">
        <f t="shared" si="292"/>
        <v>0</v>
      </c>
      <c r="F4712" s="5"/>
    </row>
    <row r="4713" spans="1:6" x14ac:dyDescent="0.2">
      <c r="A4713" s="2">
        <f t="shared" si="293"/>
        <v>42932.124999988584</v>
      </c>
      <c r="B4713">
        <f t="shared" si="294"/>
        <v>7</v>
      </c>
      <c r="C4713">
        <f t="shared" si="295"/>
        <v>3</v>
      </c>
      <c r="D4713" s="5">
        <v>0</v>
      </c>
      <c r="E4713" s="10">
        <f t="shared" si="292"/>
        <v>0</v>
      </c>
      <c r="F4713" s="5"/>
    </row>
    <row r="4714" spans="1:6" x14ac:dyDescent="0.2">
      <c r="A4714" s="2">
        <f t="shared" si="293"/>
        <v>42932.166666655248</v>
      </c>
      <c r="B4714">
        <f t="shared" si="294"/>
        <v>7</v>
      </c>
      <c r="C4714">
        <f t="shared" si="295"/>
        <v>4</v>
      </c>
      <c r="D4714" s="5">
        <v>0</v>
      </c>
      <c r="E4714" s="10">
        <f t="shared" si="292"/>
        <v>0</v>
      </c>
      <c r="F4714" s="5"/>
    </row>
    <row r="4715" spans="1:6" x14ac:dyDescent="0.2">
      <c r="A4715" s="2">
        <f t="shared" si="293"/>
        <v>42932.208333321913</v>
      </c>
      <c r="B4715">
        <f t="shared" si="294"/>
        <v>7</v>
      </c>
      <c r="C4715">
        <f t="shared" si="295"/>
        <v>5</v>
      </c>
      <c r="D4715" s="5">
        <v>500.92734999999993</v>
      </c>
      <c r="E4715" s="10">
        <f t="shared" si="292"/>
        <v>500.92734999999993</v>
      </c>
      <c r="F4715" s="5"/>
    </row>
    <row r="4716" spans="1:6" x14ac:dyDescent="0.2">
      <c r="A4716" s="2">
        <f t="shared" si="293"/>
        <v>42932.249999988577</v>
      </c>
      <c r="B4716">
        <f t="shared" si="294"/>
        <v>7</v>
      </c>
      <c r="C4716">
        <f t="shared" si="295"/>
        <v>6</v>
      </c>
      <c r="D4716" s="5">
        <v>813.26389999999992</v>
      </c>
      <c r="E4716" s="10">
        <f t="shared" si="292"/>
        <v>813.26389999999992</v>
      </c>
      <c r="F4716" s="5"/>
    </row>
    <row r="4717" spans="1:6" x14ac:dyDescent="0.2">
      <c r="A4717" s="2">
        <f t="shared" si="293"/>
        <v>42932.291666655241</v>
      </c>
      <c r="B4717">
        <f t="shared" si="294"/>
        <v>7</v>
      </c>
      <c r="C4717">
        <f t="shared" si="295"/>
        <v>7</v>
      </c>
      <c r="D4717" s="5">
        <v>528.03629999999998</v>
      </c>
      <c r="E4717" s="10">
        <f t="shared" si="292"/>
        <v>528.03629999999998</v>
      </c>
      <c r="F4717" s="5"/>
    </row>
    <row r="4718" spans="1:6" x14ac:dyDescent="0.2">
      <c r="A4718" s="2">
        <f t="shared" si="293"/>
        <v>42932.333333321905</v>
      </c>
      <c r="B4718">
        <f t="shared" si="294"/>
        <v>7</v>
      </c>
      <c r="C4718">
        <f t="shared" si="295"/>
        <v>8</v>
      </c>
      <c r="D4718" s="5">
        <v>344.83555000000001</v>
      </c>
      <c r="E4718" s="10">
        <f t="shared" si="292"/>
        <v>344.83555000000001</v>
      </c>
      <c r="F4718" s="5"/>
    </row>
    <row r="4719" spans="1:6" x14ac:dyDescent="0.2">
      <c r="A4719" s="2">
        <f t="shared" si="293"/>
        <v>42932.374999988569</v>
      </c>
      <c r="B4719">
        <f t="shared" si="294"/>
        <v>7</v>
      </c>
      <c r="C4719">
        <f t="shared" si="295"/>
        <v>9</v>
      </c>
      <c r="D4719" s="5">
        <v>1835.8623</v>
      </c>
      <c r="E4719" s="10">
        <f t="shared" si="292"/>
        <v>1835.8623</v>
      </c>
      <c r="F4719" s="5"/>
    </row>
    <row r="4720" spans="1:6" x14ac:dyDescent="0.2">
      <c r="A4720" s="2">
        <f t="shared" si="293"/>
        <v>42932.416666655234</v>
      </c>
      <c r="B4720">
        <f t="shared" si="294"/>
        <v>7</v>
      </c>
      <c r="C4720">
        <f t="shared" si="295"/>
        <v>10</v>
      </c>
      <c r="D4720" s="5">
        <v>4534.3741</v>
      </c>
      <c r="E4720" s="10">
        <f t="shared" si="292"/>
        <v>4534.3741</v>
      </c>
      <c r="F4720" s="5"/>
    </row>
    <row r="4721" spans="1:6" x14ac:dyDescent="0.2">
      <c r="A4721" s="2">
        <f t="shared" si="293"/>
        <v>42932.458333321898</v>
      </c>
      <c r="B4721">
        <f t="shared" si="294"/>
        <v>7</v>
      </c>
      <c r="C4721">
        <f t="shared" si="295"/>
        <v>11</v>
      </c>
      <c r="D4721" s="5">
        <v>1478.0697</v>
      </c>
      <c r="E4721" s="10">
        <f t="shared" si="292"/>
        <v>1478.0697</v>
      </c>
      <c r="F4721" s="5"/>
    </row>
    <row r="4722" spans="1:6" x14ac:dyDescent="0.2">
      <c r="A4722" s="2">
        <f t="shared" si="293"/>
        <v>42932.499999988562</v>
      </c>
      <c r="B4722">
        <f t="shared" si="294"/>
        <v>7</v>
      </c>
      <c r="C4722">
        <f t="shared" si="295"/>
        <v>12</v>
      </c>
      <c r="D4722" s="5">
        <v>3128.1253499999998</v>
      </c>
      <c r="E4722" s="10">
        <f t="shared" si="292"/>
        <v>3128.1253499999998</v>
      </c>
      <c r="F4722" s="5"/>
    </row>
    <row r="4723" spans="1:6" x14ac:dyDescent="0.2">
      <c r="A4723" s="2">
        <f t="shared" si="293"/>
        <v>42932.541666655226</v>
      </c>
      <c r="B4723">
        <f t="shared" si="294"/>
        <v>7</v>
      </c>
      <c r="C4723">
        <f t="shared" si="295"/>
        <v>13</v>
      </c>
      <c r="D4723" s="5">
        <v>2820.6774499999997</v>
      </c>
      <c r="E4723" s="10">
        <f t="shared" si="292"/>
        <v>2820.6774499999997</v>
      </c>
      <c r="F4723" s="5"/>
    </row>
    <row r="4724" spans="1:6" x14ac:dyDescent="0.2">
      <c r="A4724" s="2">
        <f t="shared" si="293"/>
        <v>42932.583333321891</v>
      </c>
      <c r="B4724">
        <f t="shared" si="294"/>
        <v>7</v>
      </c>
      <c r="C4724">
        <f t="shared" si="295"/>
        <v>14</v>
      </c>
      <c r="D4724" s="5">
        <v>1600.9563999999998</v>
      </c>
      <c r="E4724" s="10">
        <f t="shared" si="292"/>
        <v>1600.9563999999998</v>
      </c>
      <c r="F4724" s="5"/>
    </row>
    <row r="4725" spans="1:6" x14ac:dyDescent="0.2">
      <c r="A4725" s="2">
        <f t="shared" si="293"/>
        <v>42932.624999988555</v>
      </c>
      <c r="B4725">
        <f t="shared" si="294"/>
        <v>7</v>
      </c>
      <c r="C4725">
        <f t="shared" si="295"/>
        <v>15</v>
      </c>
      <c r="D4725" s="5">
        <v>1901.2765999999999</v>
      </c>
      <c r="E4725" s="10">
        <f t="shared" si="292"/>
        <v>1901.2765999999999</v>
      </c>
      <c r="F4725" s="5"/>
    </row>
    <row r="4726" spans="1:6" x14ac:dyDescent="0.2">
      <c r="A4726" s="2">
        <f t="shared" si="293"/>
        <v>42932.666666655219</v>
      </c>
      <c r="B4726">
        <f t="shared" si="294"/>
        <v>7</v>
      </c>
      <c r="C4726">
        <f t="shared" si="295"/>
        <v>16</v>
      </c>
      <c r="D4726" s="5">
        <v>957.62684999999999</v>
      </c>
      <c r="E4726" s="10">
        <f t="shared" si="292"/>
        <v>957.62684999999999</v>
      </c>
      <c r="F4726" s="5"/>
    </row>
    <row r="4727" spans="1:6" x14ac:dyDescent="0.2">
      <c r="A4727" s="2">
        <f t="shared" si="293"/>
        <v>42932.708333321883</v>
      </c>
      <c r="B4727">
        <f t="shared" si="294"/>
        <v>7</v>
      </c>
      <c r="C4727">
        <f t="shared" si="295"/>
        <v>17</v>
      </c>
      <c r="D4727" s="5">
        <v>1079.76145</v>
      </c>
      <c r="E4727" s="10">
        <f t="shared" si="292"/>
        <v>1079.76145</v>
      </c>
      <c r="F4727" s="5"/>
    </row>
    <row r="4728" spans="1:6" x14ac:dyDescent="0.2">
      <c r="A4728" s="2">
        <f t="shared" si="293"/>
        <v>42932.749999988548</v>
      </c>
      <c r="B4728">
        <f t="shared" si="294"/>
        <v>7</v>
      </c>
      <c r="C4728">
        <f t="shared" si="295"/>
        <v>18</v>
      </c>
      <c r="D4728" s="5">
        <v>306.61989999999997</v>
      </c>
      <c r="E4728" s="10">
        <f t="shared" si="292"/>
        <v>306.61989999999997</v>
      </c>
      <c r="F4728" s="5"/>
    </row>
    <row r="4729" spans="1:6" x14ac:dyDescent="0.2">
      <c r="A4729" s="2">
        <f t="shared" si="293"/>
        <v>42932.791666655212</v>
      </c>
      <c r="B4729">
        <f t="shared" si="294"/>
        <v>7</v>
      </c>
      <c r="C4729">
        <f t="shared" si="295"/>
        <v>19</v>
      </c>
      <c r="D4729" s="5">
        <v>0</v>
      </c>
      <c r="E4729" s="10">
        <f t="shared" si="292"/>
        <v>0</v>
      </c>
      <c r="F4729" s="5"/>
    </row>
    <row r="4730" spans="1:6" x14ac:dyDescent="0.2">
      <c r="A4730" s="2">
        <f t="shared" si="293"/>
        <v>42932.833333321876</v>
      </c>
      <c r="B4730">
        <f t="shared" si="294"/>
        <v>7</v>
      </c>
      <c r="C4730">
        <f t="shared" si="295"/>
        <v>20</v>
      </c>
      <c r="D4730" s="5">
        <v>0</v>
      </c>
      <c r="E4730" s="10">
        <f t="shared" si="292"/>
        <v>0</v>
      </c>
      <c r="F4730" s="5"/>
    </row>
    <row r="4731" spans="1:6" x14ac:dyDescent="0.2">
      <c r="A4731" s="2">
        <f t="shared" si="293"/>
        <v>42932.87499998854</v>
      </c>
      <c r="B4731">
        <f t="shared" si="294"/>
        <v>7</v>
      </c>
      <c r="C4731">
        <f t="shared" si="295"/>
        <v>21</v>
      </c>
      <c r="D4731" s="5">
        <v>0</v>
      </c>
      <c r="E4731" s="10">
        <f t="shared" si="292"/>
        <v>0</v>
      </c>
      <c r="F4731" s="5"/>
    </row>
    <row r="4732" spans="1:6" x14ac:dyDescent="0.2">
      <c r="A4732" s="2">
        <f t="shared" si="293"/>
        <v>42932.916666655205</v>
      </c>
      <c r="B4732">
        <f t="shared" si="294"/>
        <v>7</v>
      </c>
      <c r="C4732">
        <f t="shared" si="295"/>
        <v>22</v>
      </c>
      <c r="D4732" s="5">
        <v>0</v>
      </c>
      <c r="E4732" s="10">
        <f t="shared" si="292"/>
        <v>0</v>
      </c>
      <c r="F4732" s="5"/>
    </row>
    <row r="4733" spans="1:6" x14ac:dyDescent="0.2">
      <c r="A4733" s="2">
        <f t="shared" si="293"/>
        <v>42932.958333321869</v>
      </c>
      <c r="B4733">
        <f t="shared" si="294"/>
        <v>7</v>
      </c>
      <c r="C4733">
        <f t="shared" si="295"/>
        <v>23</v>
      </c>
      <c r="D4733" s="5">
        <v>0</v>
      </c>
      <c r="E4733" s="10">
        <f t="shared" si="292"/>
        <v>0</v>
      </c>
      <c r="F4733" s="5"/>
    </row>
    <row r="4734" spans="1:6" x14ac:dyDescent="0.2">
      <c r="A4734" s="2">
        <f t="shared" si="293"/>
        <v>42932.999999988533</v>
      </c>
      <c r="B4734">
        <f t="shared" si="294"/>
        <v>7</v>
      </c>
      <c r="C4734">
        <f t="shared" si="295"/>
        <v>0</v>
      </c>
      <c r="D4734" s="5">
        <v>0</v>
      </c>
      <c r="E4734" s="10">
        <f t="shared" si="292"/>
        <v>0</v>
      </c>
      <c r="F4734" s="5"/>
    </row>
    <row r="4735" spans="1:6" x14ac:dyDescent="0.2">
      <c r="A4735" s="2">
        <f t="shared" si="293"/>
        <v>42933.041666655197</v>
      </c>
      <c r="B4735">
        <f t="shared" si="294"/>
        <v>7</v>
      </c>
      <c r="C4735">
        <f t="shared" si="295"/>
        <v>1</v>
      </c>
      <c r="D4735" s="5">
        <v>0</v>
      </c>
      <c r="E4735" s="10">
        <f t="shared" si="292"/>
        <v>0</v>
      </c>
      <c r="F4735" s="5"/>
    </row>
    <row r="4736" spans="1:6" x14ac:dyDescent="0.2">
      <c r="A4736" s="2">
        <f t="shared" si="293"/>
        <v>42933.083333321862</v>
      </c>
      <c r="B4736">
        <f t="shared" si="294"/>
        <v>7</v>
      </c>
      <c r="C4736">
        <f t="shared" si="295"/>
        <v>2</v>
      </c>
      <c r="D4736" s="5">
        <v>0</v>
      </c>
      <c r="E4736" s="10">
        <f t="shared" si="292"/>
        <v>0</v>
      </c>
      <c r="F4736" s="5"/>
    </row>
    <row r="4737" spans="1:6" x14ac:dyDescent="0.2">
      <c r="A4737" s="2">
        <f t="shared" si="293"/>
        <v>42933.124999988526</v>
      </c>
      <c r="B4737">
        <f t="shared" si="294"/>
        <v>7</v>
      </c>
      <c r="C4737">
        <f t="shared" si="295"/>
        <v>3</v>
      </c>
      <c r="D4737" s="5">
        <v>0</v>
      </c>
      <c r="E4737" s="10">
        <f t="shared" si="292"/>
        <v>0</v>
      </c>
      <c r="F4737" s="5"/>
    </row>
    <row r="4738" spans="1:6" x14ac:dyDescent="0.2">
      <c r="A4738" s="2">
        <f t="shared" si="293"/>
        <v>42933.16666665519</v>
      </c>
      <c r="B4738">
        <f t="shared" si="294"/>
        <v>7</v>
      </c>
      <c r="C4738">
        <f t="shared" si="295"/>
        <v>4</v>
      </c>
      <c r="D4738" s="5">
        <v>0</v>
      </c>
      <c r="E4738" s="10">
        <f t="shared" si="292"/>
        <v>0</v>
      </c>
      <c r="F4738" s="5"/>
    </row>
    <row r="4739" spans="1:6" x14ac:dyDescent="0.2">
      <c r="A4739" s="2">
        <f t="shared" si="293"/>
        <v>42933.208333321854</v>
      </c>
      <c r="B4739">
        <f t="shared" si="294"/>
        <v>7</v>
      </c>
      <c r="C4739">
        <f t="shared" si="295"/>
        <v>5</v>
      </c>
      <c r="D4739" s="5">
        <v>537.40075000000002</v>
      </c>
      <c r="E4739" s="10">
        <f t="shared" si="292"/>
        <v>537.40075000000002</v>
      </c>
      <c r="F4739" s="5"/>
    </row>
    <row r="4740" spans="1:6" x14ac:dyDescent="0.2">
      <c r="A4740" s="2">
        <f t="shared" si="293"/>
        <v>42933.249999988519</v>
      </c>
      <c r="B4740">
        <f t="shared" si="294"/>
        <v>7</v>
      </c>
      <c r="C4740">
        <f t="shared" si="295"/>
        <v>6</v>
      </c>
      <c r="D4740" s="5">
        <v>1309.1105499999999</v>
      </c>
      <c r="E4740" s="10">
        <f t="shared" si="292"/>
        <v>1309.1105499999999</v>
      </c>
      <c r="F4740" s="5"/>
    </row>
    <row r="4741" spans="1:6" x14ac:dyDescent="0.2">
      <c r="A4741" s="2">
        <f t="shared" si="293"/>
        <v>42933.291666655183</v>
      </c>
      <c r="B4741">
        <f t="shared" si="294"/>
        <v>7</v>
      </c>
      <c r="C4741">
        <f t="shared" si="295"/>
        <v>7</v>
      </c>
      <c r="D4741" s="5">
        <v>2938.5466999999994</v>
      </c>
      <c r="E4741" s="10">
        <f t="shared" si="292"/>
        <v>2938.5466999999994</v>
      </c>
      <c r="F4741" s="5"/>
    </row>
    <row r="4742" spans="1:6" x14ac:dyDescent="0.2">
      <c r="A4742" s="2">
        <f t="shared" si="293"/>
        <v>42933.333333321847</v>
      </c>
      <c r="B4742">
        <f t="shared" si="294"/>
        <v>7</v>
      </c>
      <c r="C4742">
        <f t="shared" si="295"/>
        <v>8</v>
      </c>
      <c r="D4742" s="5">
        <v>5528.72505</v>
      </c>
      <c r="E4742" s="10">
        <f t="shared" si="292"/>
        <v>5528.72505</v>
      </c>
      <c r="F4742" s="5"/>
    </row>
    <row r="4743" spans="1:6" x14ac:dyDescent="0.2">
      <c r="A4743" s="2">
        <f t="shared" si="293"/>
        <v>42933.374999988511</v>
      </c>
      <c r="B4743">
        <f t="shared" si="294"/>
        <v>7</v>
      </c>
      <c r="C4743">
        <f t="shared" si="295"/>
        <v>9</v>
      </c>
      <c r="D4743" s="5">
        <v>5815.8926999999994</v>
      </c>
      <c r="E4743" s="10">
        <f t="shared" ref="E4743:E4806" si="296">D4743*$B$4/10</f>
        <v>5815.8926999999994</v>
      </c>
      <c r="F4743" s="5"/>
    </row>
    <row r="4744" spans="1:6" x14ac:dyDescent="0.2">
      <c r="A4744" s="2">
        <f t="shared" ref="A4744:A4807" si="297">A4743+1/24</f>
        <v>42933.416666655176</v>
      </c>
      <c r="B4744">
        <f t="shared" ref="B4744:B4807" si="298">MONTH(A4744)</f>
        <v>7</v>
      </c>
      <c r="C4744">
        <f t="shared" ref="C4744:C4807" si="299">HOUR(A4744)</f>
        <v>10</v>
      </c>
      <c r="D4744" s="5">
        <v>6994.8634999999995</v>
      </c>
      <c r="E4744" s="10">
        <f t="shared" si="296"/>
        <v>6994.8634999999995</v>
      </c>
      <c r="F4744" s="5"/>
    </row>
    <row r="4745" spans="1:6" x14ac:dyDescent="0.2">
      <c r="A4745" s="2">
        <f t="shared" si="297"/>
        <v>42933.45833332184</v>
      </c>
      <c r="B4745">
        <f t="shared" si="298"/>
        <v>7</v>
      </c>
      <c r="C4745">
        <f t="shared" si="299"/>
        <v>11</v>
      </c>
      <c r="D4745" s="5">
        <v>6735.2487000000001</v>
      </c>
      <c r="E4745" s="10">
        <f t="shared" si="296"/>
        <v>6735.2486999999992</v>
      </c>
      <c r="F4745" s="5"/>
    </row>
    <row r="4746" spans="1:6" x14ac:dyDescent="0.2">
      <c r="A4746" s="2">
        <f t="shared" si="297"/>
        <v>42933.499999988504</v>
      </c>
      <c r="B4746">
        <f t="shared" si="298"/>
        <v>7</v>
      </c>
      <c r="C4746">
        <f t="shared" si="299"/>
        <v>12</v>
      </c>
      <c r="D4746" s="5">
        <v>6516.4128999999994</v>
      </c>
      <c r="E4746" s="10">
        <f t="shared" si="296"/>
        <v>6516.4128999999994</v>
      </c>
      <c r="F4746" s="5"/>
    </row>
    <row r="4747" spans="1:6" x14ac:dyDescent="0.2">
      <c r="A4747" s="2">
        <f t="shared" si="297"/>
        <v>42933.541666655168</v>
      </c>
      <c r="B4747">
        <f t="shared" si="298"/>
        <v>7</v>
      </c>
      <c r="C4747">
        <f t="shared" si="299"/>
        <v>13</v>
      </c>
      <c r="D4747" s="5">
        <v>5995.1673499999997</v>
      </c>
      <c r="E4747" s="10">
        <f t="shared" si="296"/>
        <v>5995.1673499999997</v>
      </c>
      <c r="F4747" s="5"/>
    </row>
    <row r="4748" spans="1:6" x14ac:dyDescent="0.2">
      <c r="A4748" s="2">
        <f t="shared" si="297"/>
        <v>42933.583333321832</v>
      </c>
      <c r="B4748">
        <f t="shared" si="298"/>
        <v>7</v>
      </c>
      <c r="C4748">
        <f t="shared" si="299"/>
        <v>14</v>
      </c>
      <c r="D4748" s="5">
        <v>5676.9646499999999</v>
      </c>
      <c r="E4748" s="10">
        <f t="shared" si="296"/>
        <v>5676.9646499999999</v>
      </c>
      <c r="F4748" s="5"/>
    </row>
    <row r="4749" spans="1:6" x14ac:dyDescent="0.2">
      <c r="A4749" s="2">
        <f t="shared" si="297"/>
        <v>42933.624999988497</v>
      </c>
      <c r="B4749">
        <f t="shared" si="298"/>
        <v>7</v>
      </c>
      <c r="C4749">
        <f t="shared" si="299"/>
        <v>15</v>
      </c>
      <c r="D4749" s="5">
        <v>4453.3600499999993</v>
      </c>
      <c r="E4749" s="10">
        <f t="shared" si="296"/>
        <v>4453.3600499999993</v>
      </c>
      <c r="F4749" s="5"/>
    </row>
    <row r="4750" spans="1:6" x14ac:dyDescent="0.2">
      <c r="A4750" s="2">
        <f t="shared" si="297"/>
        <v>42933.666666655161</v>
      </c>
      <c r="B4750">
        <f t="shared" si="298"/>
        <v>7</v>
      </c>
      <c r="C4750">
        <f t="shared" si="299"/>
        <v>16</v>
      </c>
      <c r="D4750" s="5">
        <v>2516.6634499999996</v>
      </c>
      <c r="E4750" s="10">
        <f t="shared" si="296"/>
        <v>2516.6634499999996</v>
      </c>
      <c r="F4750" s="5"/>
    </row>
    <row r="4751" spans="1:6" x14ac:dyDescent="0.2">
      <c r="A4751" s="2">
        <f t="shared" si="297"/>
        <v>42933.708333321825</v>
      </c>
      <c r="B4751">
        <f t="shared" si="298"/>
        <v>7</v>
      </c>
      <c r="C4751">
        <f t="shared" si="299"/>
        <v>17</v>
      </c>
      <c r="D4751" s="5">
        <v>1308.4757500000001</v>
      </c>
      <c r="E4751" s="10">
        <f t="shared" si="296"/>
        <v>1308.4757500000001</v>
      </c>
      <c r="F4751" s="5"/>
    </row>
    <row r="4752" spans="1:6" x14ac:dyDescent="0.2">
      <c r="A4752" s="2">
        <f t="shared" si="297"/>
        <v>42933.749999988489</v>
      </c>
      <c r="B4752">
        <f t="shared" si="298"/>
        <v>7</v>
      </c>
      <c r="C4752">
        <f t="shared" si="299"/>
        <v>18</v>
      </c>
      <c r="D4752" s="5">
        <v>237.84184999999997</v>
      </c>
      <c r="E4752" s="10">
        <f t="shared" si="296"/>
        <v>237.84184999999997</v>
      </c>
      <c r="F4752" s="5"/>
    </row>
    <row r="4753" spans="1:6" x14ac:dyDescent="0.2">
      <c r="A4753" s="2">
        <f t="shared" si="297"/>
        <v>42933.791666655154</v>
      </c>
      <c r="B4753">
        <f t="shared" si="298"/>
        <v>7</v>
      </c>
      <c r="C4753">
        <f t="shared" si="299"/>
        <v>19</v>
      </c>
      <c r="D4753" s="5">
        <v>0</v>
      </c>
      <c r="E4753" s="10">
        <f t="shared" si="296"/>
        <v>0</v>
      </c>
      <c r="F4753" s="5"/>
    </row>
    <row r="4754" spans="1:6" x14ac:dyDescent="0.2">
      <c r="A4754" s="2">
        <f t="shared" si="297"/>
        <v>42933.833333321818</v>
      </c>
      <c r="B4754">
        <f t="shared" si="298"/>
        <v>7</v>
      </c>
      <c r="C4754">
        <f t="shared" si="299"/>
        <v>20</v>
      </c>
      <c r="D4754" s="5">
        <v>0</v>
      </c>
      <c r="E4754" s="10">
        <f t="shared" si="296"/>
        <v>0</v>
      </c>
      <c r="F4754" s="5"/>
    </row>
    <row r="4755" spans="1:6" x14ac:dyDescent="0.2">
      <c r="A4755" s="2">
        <f t="shared" si="297"/>
        <v>42933.874999988482</v>
      </c>
      <c r="B4755">
        <f t="shared" si="298"/>
        <v>7</v>
      </c>
      <c r="C4755">
        <f t="shared" si="299"/>
        <v>21</v>
      </c>
      <c r="D4755" s="5">
        <v>0</v>
      </c>
      <c r="E4755" s="10">
        <f t="shared" si="296"/>
        <v>0</v>
      </c>
      <c r="F4755" s="5"/>
    </row>
    <row r="4756" spans="1:6" x14ac:dyDescent="0.2">
      <c r="A4756" s="2">
        <f t="shared" si="297"/>
        <v>42933.916666655146</v>
      </c>
      <c r="B4756">
        <f t="shared" si="298"/>
        <v>7</v>
      </c>
      <c r="C4756">
        <f t="shared" si="299"/>
        <v>22</v>
      </c>
      <c r="D4756" s="5">
        <v>0</v>
      </c>
      <c r="E4756" s="10">
        <f t="shared" si="296"/>
        <v>0</v>
      </c>
      <c r="F4756" s="5"/>
    </row>
    <row r="4757" spans="1:6" x14ac:dyDescent="0.2">
      <c r="A4757" s="2">
        <f t="shared" si="297"/>
        <v>42933.958333321811</v>
      </c>
      <c r="B4757">
        <f t="shared" si="298"/>
        <v>7</v>
      </c>
      <c r="C4757">
        <f t="shared" si="299"/>
        <v>23</v>
      </c>
      <c r="D4757" s="5">
        <v>0</v>
      </c>
      <c r="E4757" s="10">
        <f t="shared" si="296"/>
        <v>0</v>
      </c>
      <c r="F4757" s="5"/>
    </row>
    <row r="4758" spans="1:6" x14ac:dyDescent="0.2">
      <c r="A4758" s="2">
        <f t="shared" si="297"/>
        <v>42933.999999988475</v>
      </c>
      <c r="B4758">
        <f t="shared" si="298"/>
        <v>7</v>
      </c>
      <c r="C4758">
        <f t="shared" si="299"/>
        <v>0</v>
      </c>
      <c r="D4758" s="5">
        <v>0</v>
      </c>
      <c r="E4758" s="10">
        <f t="shared" si="296"/>
        <v>0</v>
      </c>
      <c r="F4758" s="5"/>
    </row>
    <row r="4759" spans="1:6" x14ac:dyDescent="0.2">
      <c r="A4759" s="2">
        <f t="shared" si="297"/>
        <v>42934.041666655139</v>
      </c>
      <c r="B4759">
        <f t="shared" si="298"/>
        <v>7</v>
      </c>
      <c r="C4759">
        <f t="shared" si="299"/>
        <v>1</v>
      </c>
      <c r="D4759" s="5">
        <v>0</v>
      </c>
      <c r="E4759" s="10">
        <f t="shared" si="296"/>
        <v>0</v>
      </c>
      <c r="F4759" s="5"/>
    </row>
    <row r="4760" spans="1:6" x14ac:dyDescent="0.2">
      <c r="A4760" s="2">
        <f t="shared" si="297"/>
        <v>42934.083333321803</v>
      </c>
      <c r="B4760">
        <f t="shared" si="298"/>
        <v>7</v>
      </c>
      <c r="C4760">
        <f t="shared" si="299"/>
        <v>2</v>
      </c>
      <c r="D4760" s="5">
        <v>0</v>
      </c>
      <c r="E4760" s="10">
        <f t="shared" si="296"/>
        <v>0</v>
      </c>
      <c r="F4760" s="5"/>
    </row>
    <row r="4761" spans="1:6" x14ac:dyDescent="0.2">
      <c r="A4761" s="2">
        <f t="shared" si="297"/>
        <v>42934.124999988468</v>
      </c>
      <c r="B4761">
        <f t="shared" si="298"/>
        <v>7</v>
      </c>
      <c r="C4761">
        <f t="shared" si="299"/>
        <v>3</v>
      </c>
      <c r="D4761" s="5">
        <v>0</v>
      </c>
      <c r="E4761" s="10">
        <f t="shared" si="296"/>
        <v>0</v>
      </c>
      <c r="F4761" s="5"/>
    </row>
    <row r="4762" spans="1:6" x14ac:dyDescent="0.2">
      <c r="A4762" s="2">
        <f t="shared" si="297"/>
        <v>42934.166666655132</v>
      </c>
      <c r="B4762">
        <f t="shared" si="298"/>
        <v>7</v>
      </c>
      <c r="C4762">
        <f t="shared" si="299"/>
        <v>4</v>
      </c>
      <c r="D4762" s="5">
        <v>0</v>
      </c>
      <c r="E4762" s="10">
        <f t="shared" si="296"/>
        <v>0</v>
      </c>
      <c r="F4762" s="5"/>
    </row>
    <row r="4763" spans="1:6" x14ac:dyDescent="0.2">
      <c r="A4763" s="2">
        <f t="shared" si="297"/>
        <v>42934.208333321796</v>
      </c>
      <c r="B4763">
        <f t="shared" si="298"/>
        <v>7</v>
      </c>
      <c r="C4763">
        <f t="shared" si="299"/>
        <v>5</v>
      </c>
      <c r="D4763" s="5">
        <v>455.88874999999996</v>
      </c>
      <c r="E4763" s="10">
        <f t="shared" si="296"/>
        <v>455.88874999999996</v>
      </c>
      <c r="F4763" s="5"/>
    </row>
    <row r="4764" spans="1:6" x14ac:dyDescent="0.2">
      <c r="A4764" s="2">
        <f t="shared" si="297"/>
        <v>42934.24999998846</v>
      </c>
      <c r="B4764">
        <f t="shared" si="298"/>
        <v>7</v>
      </c>
      <c r="C4764">
        <f t="shared" si="299"/>
        <v>6</v>
      </c>
      <c r="D4764" s="5">
        <v>2046.4410999999998</v>
      </c>
      <c r="E4764" s="10">
        <f t="shared" si="296"/>
        <v>2046.4410999999996</v>
      </c>
      <c r="F4764" s="5"/>
    </row>
    <row r="4765" spans="1:6" x14ac:dyDescent="0.2">
      <c r="A4765" s="2">
        <f t="shared" si="297"/>
        <v>42934.291666655125</v>
      </c>
      <c r="B4765">
        <f t="shared" si="298"/>
        <v>7</v>
      </c>
      <c r="C4765">
        <f t="shared" si="299"/>
        <v>7</v>
      </c>
      <c r="D4765" s="5">
        <v>4019.6225999999997</v>
      </c>
      <c r="E4765" s="10">
        <f t="shared" si="296"/>
        <v>4019.6225999999997</v>
      </c>
      <c r="F4765" s="5"/>
    </row>
    <row r="4766" spans="1:6" x14ac:dyDescent="0.2">
      <c r="A4766" s="2">
        <f t="shared" si="297"/>
        <v>42934.333333321789</v>
      </c>
      <c r="B4766">
        <f t="shared" si="298"/>
        <v>7</v>
      </c>
      <c r="C4766">
        <f t="shared" si="299"/>
        <v>8</v>
      </c>
      <c r="D4766" s="5">
        <v>5708.8104499999999</v>
      </c>
      <c r="E4766" s="10">
        <f t="shared" si="296"/>
        <v>5708.8104499999999</v>
      </c>
      <c r="F4766" s="5"/>
    </row>
    <row r="4767" spans="1:6" x14ac:dyDescent="0.2">
      <c r="A4767" s="2">
        <f t="shared" si="297"/>
        <v>42934.374999988453</v>
      </c>
      <c r="B4767">
        <f t="shared" si="298"/>
        <v>7</v>
      </c>
      <c r="C4767">
        <f t="shared" si="299"/>
        <v>9</v>
      </c>
      <c r="D4767" s="5">
        <v>6913.5401000000002</v>
      </c>
      <c r="E4767" s="10">
        <f t="shared" si="296"/>
        <v>6913.5401000000002</v>
      </c>
      <c r="F4767" s="5"/>
    </row>
    <row r="4768" spans="1:6" x14ac:dyDescent="0.2">
      <c r="A4768" s="2">
        <f t="shared" si="297"/>
        <v>42934.416666655117</v>
      </c>
      <c r="B4768">
        <f t="shared" si="298"/>
        <v>7</v>
      </c>
      <c r="C4768">
        <f t="shared" si="299"/>
        <v>10</v>
      </c>
      <c r="D4768" s="5">
        <v>7597.2771999999995</v>
      </c>
      <c r="E4768" s="10">
        <f t="shared" si="296"/>
        <v>7597.2771999999995</v>
      </c>
      <c r="F4768" s="5"/>
    </row>
    <row r="4769" spans="1:6" x14ac:dyDescent="0.2">
      <c r="A4769" s="2">
        <f t="shared" si="297"/>
        <v>42934.458333321782</v>
      </c>
      <c r="B4769">
        <f t="shared" si="298"/>
        <v>7</v>
      </c>
      <c r="C4769">
        <f t="shared" si="299"/>
        <v>11</v>
      </c>
      <c r="D4769" s="5">
        <v>6738.9321499999996</v>
      </c>
      <c r="E4769" s="10">
        <f t="shared" si="296"/>
        <v>6738.9321499999987</v>
      </c>
      <c r="F4769" s="5"/>
    </row>
    <row r="4770" spans="1:6" x14ac:dyDescent="0.2">
      <c r="A4770" s="2">
        <f t="shared" si="297"/>
        <v>42934.499999988446</v>
      </c>
      <c r="B4770">
        <f t="shared" si="298"/>
        <v>7</v>
      </c>
      <c r="C4770">
        <f t="shared" si="299"/>
        <v>12</v>
      </c>
      <c r="D4770" s="5">
        <v>7811.6348999999991</v>
      </c>
      <c r="E4770" s="10">
        <f t="shared" si="296"/>
        <v>7811.6348999999991</v>
      </c>
      <c r="F4770" s="5"/>
    </row>
    <row r="4771" spans="1:6" x14ac:dyDescent="0.2">
      <c r="A4771" s="2">
        <f t="shared" si="297"/>
        <v>42934.54166665511</v>
      </c>
      <c r="B4771">
        <f t="shared" si="298"/>
        <v>7</v>
      </c>
      <c r="C4771">
        <f t="shared" si="299"/>
        <v>13</v>
      </c>
      <c r="D4771" s="5">
        <v>7082.6705999999995</v>
      </c>
      <c r="E4771" s="10">
        <f t="shared" si="296"/>
        <v>7082.6705999999995</v>
      </c>
      <c r="F4771" s="5"/>
    </row>
    <row r="4772" spans="1:6" x14ac:dyDescent="0.2">
      <c r="A4772" s="2">
        <f t="shared" si="297"/>
        <v>42934.583333321774</v>
      </c>
      <c r="B4772">
        <f t="shared" si="298"/>
        <v>7</v>
      </c>
      <c r="C4772">
        <f t="shared" si="299"/>
        <v>14</v>
      </c>
      <c r="D4772" s="5">
        <v>6122.3469999999988</v>
      </c>
      <c r="E4772" s="10">
        <f t="shared" si="296"/>
        <v>6122.3469999999988</v>
      </c>
      <c r="F4772" s="5"/>
    </row>
    <row r="4773" spans="1:6" x14ac:dyDescent="0.2">
      <c r="A4773" s="2">
        <f t="shared" si="297"/>
        <v>42934.624999988439</v>
      </c>
      <c r="B4773">
        <f t="shared" si="298"/>
        <v>7</v>
      </c>
      <c r="C4773">
        <f t="shared" si="299"/>
        <v>15</v>
      </c>
      <c r="D4773" s="5">
        <v>4780.3303500000002</v>
      </c>
      <c r="E4773" s="10">
        <f t="shared" si="296"/>
        <v>4780.3303500000002</v>
      </c>
      <c r="F4773" s="5"/>
    </row>
    <row r="4774" spans="1:6" x14ac:dyDescent="0.2">
      <c r="A4774" s="2">
        <f t="shared" si="297"/>
        <v>42934.666666655103</v>
      </c>
      <c r="B4774">
        <f t="shared" si="298"/>
        <v>7</v>
      </c>
      <c r="C4774">
        <f t="shared" si="299"/>
        <v>16</v>
      </c>
      <c r="D4774" s="5">
        <v>3115.5086999999999</v>
      </c>
      <c r="E4774" s="10">
        <f t="shared" si="296"/>
        <v>3115.5086999999999</v>
      </c>
      <c r="F4774" s="5"/>
    </row>
    <row r="4775" spans="1:6" x14ac:dyDescent="0.2">
      <c r="A4775" s="2">
        <f t="shared" si="297"/>
        <v>42934.708333321767</v>
      </c>
      <c r="B4775">
        <f t="shared" si="298"/>
        <v>7</v>
      </c>
      <c r="C4775">
        <f t="shared" si="299"/>
        <v>17</v>
      </c>
      <c r="D4775" s="5">
        <v>1378.1473499999997</v>
      </c>
      <c r="E4775" s="10">
        <f t="shared" si="296"/>
        <v>1378.1473499999997</v>
      </c>
      <c r="F4775" s="5"/>
    </row>
    <row r="4776" spans="1:6" x14ac:dyDescent="0.2">
      <c r="A4776" s="2">
        <f t="shared" si="297"/>
        <v>42934.749999988431</v>
      </c>
      <c r="B4776">
        <f t="shared" si="298"/>
        <v>7</v>
      </c>
      <c r="C4776">
        <f t="shared" si="299"/>
        <v>18</v>
      </c>
      <c r="D4776" s="5">
        <v>252.01559999999998</v>
      </c>
      <c r="E4776" s="10">
        <f t="shared" si="296"/>
        <v>252.01560000000001</v>
      </c>
      <c r="F4776" s="5"/>
    </row>
    <row r="4777" spans="1:6" x14ac:dyDescent="0.2">
      <c r="A4777" s="2">
        <f t="shared" si="297"/>
        <v>42934.791666655095</v>
      </c>
      <c r="B4777">
        <f t="shared" si="298"/>
        <v>7</v>
      </c>
      <c r="C4777">
        <f t="shared" si="299"/>
        <v>19</v>
      </c>
      <c r="D4777" s="5">
        <v>0</v>
      </c>
      <c r="E4777" s="10">
        <f t="shared" si="296"/>
        <v>0</v>
      </c>
      <c r="F4777" s="5"/>
    </row>
    <row r="4778" spans="1:6" x14ac:dyDescent="0.2">
      <c r="A4778" s="2">
        <f t="shared" si="297"/>
        <v>42934.83333332176</v>
      </c>
      <c r="B4778">
        <f t="shared" si="298"/>
        <v>7</v>
      </c>
      <c r="C4778">
        <f t="shared" si="299"/>
        <v>20</v>
      </c>
      <c r="D4778" s="5">
        <v>0</v>
      </c>
      <c r="E4778" s="10">
        <f t="shared" si="296"/>
        <v>0</v>
      </c>
      <c r="F4778" s="5"/>
    </row>
    <row r="4779" spans="1:6" x14ac:dyDescent="0.2">
      <c r="A4779" s="2">
        <f t="shared" si="297"/>
        <v>42934.874999988424</v>
      </c>
      <c r="B4779">
        <f t="shared" si="298"/>
        <v>7</v>
      </c>
      <c r="C4779">
        <f t="shared" si="299"/>
        <v>21</v>
      </c>
      <c r="D4779" s="5">
        <v>0</v>
      </c>
      <c r="E4779" s="10">
        <f t="shared" si="296"/>
        <v>0</v>
      </c>
      <c r="F4779" s="5"/>
    </row>
    <row r="4780" spans="1:6" x14ac:dyDescent="0.2">
      <c r="A4780" s="2">
        <f t="shared" si="297"/>
        <v>42934.916666655088</v>
      </c>
      <c r="B4780">
        <f t="shared" si="298"/>
        <v>7</v>
      </c>
      <c r="C4780">
        <f t="shared" si="299"/>
        <v>22</v>
      </c>
      <c r="D4780" s="5">
        <v>0</v>
      </c>
      <c r="E4780" s="10">
        <f t="shared" si="296"/>
        <v>0</v>
      </c>
      <c r="F4780" s="5"/>
    </row>
    <row r="4781" spans="1:6" x14ac:dyDescent="0.2">
      <c r="A4781" s="2">
        <f t="shared" si="297"/>
        <v>42934.958333321752</v>
      </c>
      <c r="B4781">
        <f t="shared" si="298"/>
        <v>7</v>
      </c>
      <c r="C4781">
        <f t="shared" si="299"/>
        <v>23</v>
      </c>
      <c r="D4781" s="5">
        <v>0</v>
      </c>
      <c r="E4781" s="10">
        <f t="shared" si="296"/>
        <v>0</v>
      </c>
      <c r="F4781" s="5"/>
    </row>
    <row r="4782" spans="1:6" x14ac:dyDescent="0.2">
      <c r="A4782" s="2">
        <f t="shared" si="297"/>
        <v>42934.999999988417</v>
      </c>
      <c r="B4782">
        <f t="shared" si="298"/>
        <v>7</v>
      </c>
      <c r="C4782">
        <f t="shared" si="299"/>
        <v>0</v>
      </c>
      <c r="D4782" s="5">
        <v>0</v>
      </c>
      <c r="E4782" s="10">
        <f t="shared" si="296"/>
        <v>0</v>
      </c>
      <c r="F4782" s="5"/>
    </row>
    <row r="4783" spans="1:6" x14ac:dyDescent="0.2">
      <c r="A4783" s="2">
        <f t="shared" si="297"/>
        <v>42935.041666655081</v>
      </c>
      <c r="B4783">
        <f t="shared" si="298"/>
        <v>7</v>
      </c>
      <c r="C4783">
        <f t="shared" si="299"/>
        <v>1</v>
      </c>
      <c r="D4783" s="5">
        <v>0</v>
      </c>
      <c r="E4783" s="10">
        <f t="shared" si="296"/>
        <v>0</v>
      </c>
      <c r="F4783" s="5"/>
    </row>
    <row r="4784" spans="1:6" x14ac:dyDescent="0.2">
      <c r="A4784" s="2">
        <f t="shared" si="297"/>
        <v>42935.083333321745</v>
      </c>
      <c r="B4784">
        <f t="shared" si="298"/>
        <v>7</v>
      </c>
      <c r="C4784">
        <f t="shared" si="299"/>
        <v>2</v>
      </c>
      <c r="D4784" s="5">
        <v>0</v>
      </c>
      <c r="E4784" s="10">
        <f t="shared" si="296"/>
        <v>0</v>
      </c>
      <c r="F4784" s="5"/>
    </row>
    <row r="4785" spans="1:6" x14ac:dyDescent="0.2">
      <c r="A4785" s="2">
        <f t="shared" si="297"/>
        <v>42935.124999988409</v>
      </c>
      <c r="B4785">
        <f t="shared" si="298"/>
        <v>7</v>
      </c>
      <c r="C4785">
        <f t="shared" si="299"/>
        <v>3</v>
      </c>
      <c r="D4785" s="5">
        <v>0</v>
      </c>
      <c r="E4785" s="10">
        <f t="shared" si="296"/>
        <v>0</v>
      </c>
      <c r="F4785" s="5"/>
    </row>
    <row r="4786" spans="1:6" x14ac:dyDescent="0.2">
      <c r="A4786" s="2">
        <f t="shared" si="297"/>
        <v>42935.166666655074</v>
      </c>
      <c r="B4786">
        <f t="shared" si="298"/>
        <v>7</v>
      </c>
      <c r="C4786">
        <f t="shared" si="299"/>
        <v>4</v>
      </c>
      <c r="D4786" s="5">
        <v>0</v>
      </c>
      <c r="E4786" s="10">
        <f t="shared" si="296"/>
        <v>0</v>
      </c>
      <c r="F4786" s="5"/>
    </row>
    <row r="4787" spans="1:6" x14ac:dyDescent="0.2">
      <c r="A4787" s="2">
        <f t="shared" si="297"/>
        <v>42935.208333321738</v>
      </c>
      <c r="B4787">
        <f t="shared" si="298"/>
        <v>7</v>
      </c>
      <c r="C4787">
        <f t="shared" si="299"/>
        <v>5</v>
      </c>
      <c r="D4787" s="5">
        <v>475.90334999999999</v>
      </c>
      <c r="E4787" s="10">
        <f t="shared" si="296"/>
        <v>475.90334999999993</v>
      </c>
      <c r="F4787" s="5"/>
    </row>
    <row r="4788" spans="1:6" x14ac:dyDescent="0.2">
      <c r="A4788" s="2">
        <f t="shared" si="297"/>
        <v>42935.249999988402</v>
      </c>
      <c r="B4788">
        <f t="shared" si="298"/>
        <v>7</v>
      </c>
      <c r="C4788">
        <f t="shared" si="299"/>
        <v>6</v>
      </c>
      <c r="D4788" s="5">
        <v>1905.0773499999998</v>
      </c>
      <c r="E4788" s="10">
        <f t="shared" si="296"/>
        <v>1905.07735</v>
      </c>
      <c r="F4788" s="5"/>
    </row>
    <row r="4789" spans="1:6" x14ac:dyDescent="0.2">
      <c r="A4789" s="2">
        <f t="shared" si="297"/>
        <v>42935.291666655066</v>
      </c>
      <c r="B4789">
        <f t="shared" si="298"/>
        <v>7</v>
      </c>
      <c r="C4789">
        <f t="shared" si="299"/>
        <v>7</v>
      </c>
      <c r="D4789" s="5">
        <v>2670.3804999999998</v>
      </c>
      <c r="E4789" s="10">
        <f t="shared" si="296"/>
        <v>2670.3804999999998</v>
      </c>
      <c r="F4789" s="5"/>
    </row>
    <row r="4790" spans="1:6" x14ac:dyDescent="0.2">
      <c r="A4790" s="2">
        <f t="shared" si="297"/>
        <v>42935.333333321731</v>
      </c>
      <c r="B4790">
        <f t="shared" si="298"/>
        <v>7</v>
      </c>
      <c r="C4790">
        <f t="shared" si="299"/>
        <v>8</v>
      </c>
      <c r="D4790" s="5">
        <v>4610.8536999999997</v>
      </c>
      <c r="E4790" s="10">
        <f t="shared" si="296"/>
        <v>4610.8536999999997</v>
      </c>
      <c r="F4790" s="5"/>
    </row>
    <row r="4791" spans="1:6" x14ac:dyDescent="0.2">
      <c r="A4791" s="2">
        <f t="shared" si="297"/>
        <v>42935.374999988395</v>
      </c>
      <c r="B4791">
        <f t="shared" si="298"/>
        <v>7</v>
      </c>
      <c r="C4791">
        <f t="shared" si="299"/>
        <v>9</v>
      </c>
      <c r="D4791" s="5">
        <v>5304.6855000000005</v>
      </c>
      <c r="E4791" s="10">
        <f t="shared" si="296"/>
        <v>5304.6855000000005</v>
      </c>
      <c r="F4791" s="5"/>
    </row>
    <row r="4792" spans="1:6" x14ac:dyDescent="0.2">
      <c r="A4792" s="2">
        <f t="shared" si="297"/>
        <v>42935.416666655059</v>
      </c>
      <c r="B4792">
        <f t="shared" si="298"/>
        <v>7</v>
      </c>
      <c r="C4792">
        <f t="shared" si="299"/>
        <v>10</v>
      </c>
      <c r="D4792" s="5">
        <v>4581.4470499999998</v>
      </c>
      <c r="E4792" s="10">
        <f t="shared" si="296"/>
        <v>4581.4470499999998</v>
      </c>
      <c r="F4792" s="5"/>
    </row>
    <row r="4793" spans="1:6" x14ac:dyDescent="0.2">
      <c r="A4793" s="2">
        <f t="shared" si="297"/>
        <v>42935.458333321723</v>
      </c>
      <c r="B4793">
        <f t="shared" si="298"/>
        <v>7</v>
      </c>
      <c r="C4793">
        <f t="shared" si="299"/>
        <v>11</v>
      </c>
      <c r="D4793" s="5">
        <v>6064.3697499999989</v>
      </c>
      <c r="E4793" s="10">
        <f t="shared" si="296"/>
        <v>6064.3697499999989</v>
      </c>
      <c r="F4793" s="5"/>
    </row>
    <row r="4794" spans="1:6" x14ac:dyDescent="0.2">
      <c r="A4794" s="2">
        <f t="shared" si="297"/>
        <v>42935.499999988388</v>
      </c>
      <c r="B4794">
        <f t="shared" si="298"/>
        <v>7</v>
      </c>
      <c r="C4794">
        <f t="shared" si="299"/>
        <v>12</v>
      </c>
      <c r="D4794" s="5">
        <v>4504.2383499999996</v>
      </c>
      <c r="E4794" s="10">
        <f t="shared" si="296"/>
        <v>4504.2383499999996</v>
      </c>
      <c r="F4794" s="5"/>
    </row>
    <row r="4795" spans="1:6" x14ac:dyDescent="0.2">
      <c r="A4795" s="2">
        <f t="shared" si="297"/>
        <v>42935.541666655052</v>
      </c>
      <c r="B4795">
        <f t="shared" si="298"/>
        <v>7</v>
      </c>
      <c r="C4795">
        <f t="shared" si="299"/>
        <v>13</v>
      </c>
      <c r="D4795" s="5">
        <v>5648.6320999999998</v>
      </c>
      <c r="E4795" s="10">
        <f t="shared" si="296"/>
        <v>5648.6320999999998</v>
      </c>
      <c r="F4795" s="5"/>
    </row>
    <row r="4796" spans="1:6" x14ac:dyDescent="0.2">
      <c r="A4796" s="2">
        <f t="shared" si="297"/>
        <v>42935.583333321716</v>
      </c>
      <c r="B4796">
        <f t="shared" si="298"/>
        <v>7</v>
      </c>
      <c r="C4796">
        <f t="shared" si="299"/>
        <v>14</v>
      </c>
      <c r="D4796" s="5">
        <v>2864.8535499999998</v>
      </c>
      <c r="E4796" s="10">
        <f t="shared" si="296"/>
        <v>2864.8535499999998</v>
      </c>
      <c r="F4796" s="5"/>
    </row>
    <row r="4797" spans="1:6" x14ac:dyDescent="0.2">
      <c r="A4797" s="2">
        <f t="shared" si="297"/>
        <v>42935.62499998838</v>
      </c>
      <c r="B4797">
        <f t="shared" si="298"/>
        <v>7</v>
      </c>
      <c r="C4797">
        <f t="shared" si="299"/>
        <v>15</v>
      </c>
      <c r="D4797" s="5">
        <v>2496.7005999999997</v>
      </c>
      <c r="E4797" s="10">
        <f t="shared" si="296"/>
        <v>2496.7005999999997</v>
      </c>
      <c r="F4797" s="5"/>
    </row>
    <row r="4798" spans="1:6" x14ac:dyDescent="0.2">
      <c r="A4798" s="2">
        <f t="shared" si="297"/>
        <v>42935.666666655045</v>
      </c>
      <c r="B4798">
        <f t="shared" si="298"/>
        <v>7</v>
      </c>
      <c r="C4798">
        <f t="shared" si="299"/>
        <v>16</v>
      </c>
      <c r="D4798" s="5">
        <v>1526.0522999999998</v>
      </c>
      <c r="E4798" s="10">
        <f t="shared" si="296"/>
        <v>1526.0522999999998</v>
      </c>
      <c r="F4798" s="5"/>
    </row>
    <row r="4799" spans="1:6" x14ac:dyDescent="0.2">
      <c r="A4799" s="2">
        <f t="shared" si="297"/>
        <v>42935.708333321709</v>
      </c>
      <c r="B4799">
        <f t="shared" si="298"/>
        <v>7</v>
      </c>
      <c r="C4799">
        <f t="shared" si="299"/>
        <v>17</v>
      </c>
      <c r="D4799" s="5">
        <v>850.35944999999992</v>
      </c>
      <c r="E4799" s="10">
        <f t="shared" si="296"/>
        <v>850.35944999999992</v>
      </c>
      <c r="F4799" s="5"/>
    </row>
    <row r="4800" spans="1:6" x14ac:dyDescent="0.2">
      <c r="A4800" s="2">
        <f t="shared" si="297"/>
        <v>42935.749999988373</v>
      </c>
      <c r="B4800">
        <f t="shared" si="298"/>
        <v>7</v>
      </c>
      <c r="C4800">
        <f t="shared" si="299"/>
        <v>18</v>
      </c>
      <c r="D4800" s="5">
        <v>235.76724999999996</v>
      </c>
      <c r="E4800" s="10">
        <f t="shared" si="296"/>
        <v>235.76724999999996</v>
      </c>
      <c r="F4800" s="5"/>
    </row>
    <row r="4801" spans="1:6" x14ac:dyDescent="0.2">
      <c r="A4801" s="2">
        <f t="shared" si="297"/>
        <v>42935.791666655037</v>
      </c>
      <c r="B4801">
        <f t="shared" si="298"/>
        <v>7</v>
      </c>
      <c r="C4801">
        <f t="shared" si="299"/>
        <v>19</v>
      </c>
      <c r="D4801" s="5">
        <v>0</v>
      </c>
      <c r="E4801" s="10">
        <f t="shared" si="296"/>
        <v>0</v>
      </c>
      <c r="F4801" s="5"/>
    </row>
    <row r="4802" spans="1:6" x14ac:dyDescent="0.2">
      <c r="A4802" s="2">
        <f t="shared" si="297"/>
        <v>42935.833333321702</v>
      </c>
      <c r="B4802">
        <f t="shared" si="298"/>
        <v>7</v>
      </c>
      <c r="C4802">
        <f t="shared" si="299"/>
        <v>20</v>
      </c>
      <c r="D4802" s="5">
        <v>0</v>
      </c>
      <c r="E4802" s="10">
        <f t="shared" si="296"/>
        <v>0</v>
      </c>
      <c r="F4802" s="5"/>
    </row>
    <row r="4803" spans="1:6" x14ac:dyDescent="0.2">
      <c r="A4803" s="2">
        <f t="shared" si="297"/>
        <v>42935.874999988366</v>
      </c>
      <c r="B4803">
        <f t="shared" si="298"/>
        <v>7</v>
      </c>
      <c r="C4803">
        <f t="shared" si="299"/>
        <v>21</v>
      </c>
      <c r="D4803" s="5">
        <v>0</v>
      </c>
      <c r="E4803" s="10">
        <f t="shared" si="296"/>
        <v>0</v>
      </c>
      <c r="F4803" s="5"/>
    </row>
    <row r="4804" spans="1:6" x14ac:dyDescent="0.2">
      <c r="A4804" s="2">
        <f t="shared" si="297"/>
        <v>42935.91666665503</v>
      </c>
      <c r="B4804">
        <f t="shared" si="298"/>
        <v>7</v>
      </c>
      <c r="C4804">
        <f t="shared" si="299"/>
        <v>22</v>
      </c>
      <c r="D4804" s="5">
        <v>0</v>
      </c>
      <c r="E4804" s="10">
        <f t="shared" si="296"/>
        <v>0</v>
      </c>
      <c r="F4804" s="5"/>
    </row>
    <row r="4805" spans="1:6" x14ac:dyDescent="0.2">
      <c r="A4805" s="2">
        <f t="shared" si="297"/>
        <v>42935.958333321694</v>
      </c>
      <c r="B4805">
        <f t="shared" si="298"/>
        <v>7</v>
      </c>
      <c r="C4805">
        <f t="shared" si="299"/>
        <v>23</v>
      </c>
      <c r="D4805" s="5">
        <v>0</v>
      </c>
      <c r="E4805" s="10">
        <f t="shared" si="296"/>
        <v>0</v>
      </c>
      <c r="F4805" s="5"/>
    </row>
    <row r="4806" spans="1:6" x14ac:dyDescent="0.2">
      <c r="A4806" s="2">
        <f t="shared" si="297"/>
        <v>42935.999999988358</v>
      </c>
      <c r="B4806">
        <f t="shared" si="298"/>
        <v>7</v>
      </c>
      <c r="C4806">
        <f t="shared" si="299"/>
        <v>0</v>
      </c>
      <c r="D4806" s="5">
        <v>0</v>
      </c>
      <c r="E4806" s="10">
        <f t="shared" si="296"/>
        <v>0</v>
      </c>
      <c r="F4806" s="5"/>
    </row>
    <row r="4807" spans="1:6" x14ac:dyDescent="0.2">
      <c r="A4807" s="2">
        <f t="shared" si="297"/>
        <v>42936.041666655023</v>
      </c>
      <c r="B4807">
        <f t="shared" si="298"/>
        <v>7</v>
      </c>
      <c r="C4807">
        <f t="shared" si="299"/>
        <v>1</v>
      </c>
      <c r="D4807" s="5">
        <v>0</v>
      </c>
      <c r="E4807" s="10">
        <f t="shared" ref="E4807:E4870" si="300">D4807*$B$4/10</f>
        <v>0</v>
      </c>
      <c r="F4807" s="5"/>
    </row>
    <row r="4808" spans="1:6" x14ac:dyDescent="0.2">
      <c r="A4808" s="2">
        <f t="shared" ref="A4808:A4871" si="301">A4807+1/24</f>
        <v>42936.083333321687</v>
      </c>
      <c r="B4808">
        <f t="shared" ref="B4808:B4871" si="302">MONTH(A4808)</f>
        <v>7</v>
      </c>
      <c r="C4808">
        <f t="shared" ref="C4808:C4871" si="303">HOUR(A4808)</f>
        <v>2</v>
      </c>
      <c r="D4808" s="5">
        <v>0</v>
      </c>
      <c r="E4808" s="10">
        <f t="shared" si="300"/>
        <v>0</v>
      </c>
      <c r="F4808" s="5"/>
    </row>
    <row r="4809" spans="1:6" x14ac:dyDescent="0.2">
      <c r="A4809" s="2">
        <f t="shared" si="301"/>
        <v>42936.124999988351</v>
      </c>
      <c r="B4809">
        <f t="shared" si="302"/>
        <v>7</v>
      </c>
      <c r="C4809">
        <f t="shared" si="303"/>
        <v>3</v>
      </c>
      <c r="D4809" s="5">
        <v>0</v>
      </c>
      <c r="E4809" s="10">
        <f t="shared" si="300"/>
        <v>0</v>
      </c>
      <c r="F4809" s="5"/>
    </row>
    <row r="4810" spans="1:6" x14ac:dyDescent="0.2">
      <c r="A4810" s="2">
        <f t="shared" si="301"/>
        <v>42936.166666655015</v>
      </c>
      <c r="B4810">
        <f t="shared" si="302"/>
        <v>7</v>
      </c>
      <c r="C4810">
        <f t="shared" si="303"/>
        <v>4</v>
      </c>
      <c r="D4810" s="5">
        <v>0</v>
      </c>
      <c r="E4810" s="10">
        <f t="shared" si="300"/>
        <v>0</v>
      </c>
      <c r="F4810" s="5"/>
    </row>
    <row r="4811" spans="1:6" x14ac:dyDescent="0.2">
      <c r="A4811" s="2">
        <f t="shared" si="301"/>
        <v>42936.20833332168</v>
      </c>
      <c r="B4811">
        <f t="shared" si="302"/>
        <v>7</v>
      </c>
      <c r="C4811">
        <f t="shared" si="303"/>
        <v>5</v>
      </c>
      <c r="D4811" s="5">
        <v>501.37469999999996</v>
      </c>
      <c r="E4811" s="10">
        <f t="shared" si="300"/>
        <v>501.37469999999996</v>
      </c>
      <c r="F4811" s="5"/>
    </row>
    <row r="4812" spans="1:6" x14ac:dyDescent="0.2">
      <c r="A4812" s="2">
        <f t="shared" si="301"/>
        <v>42936.249999988344</v>
      </c>
      <c r="B4812">
        <f t="shared" si="302"/>
        <v>7</v>
      </c>
      <c r="C4812">
        <f t="shared" si="303"/>
        <v>6</v>
      </c>
      <c r="D4812" s="5">
        <v>1416.1789999999999</v>
      </c>
      <c r="E4812" s="10">
        <f t="shared" si="300"/>
        <v>1416.1789999999999</v>
      </c>
      <c r="F4812" s="5"/>
    </row>
    <row r="4813" spans="1:6" x14ac:dyDescent="0.2">
      <c r="A4813" s="2">
        <f t="shared" si="301"/>
        <v>42936.291666655008</v>
      </c>
      <c r="B4813">
        <f t="shared" si="302"/>
        <v>7</v>
      </c>
      <c r="C4813">
        <f t="shared" si="303"/>
        <v>7</v>
      </c>
      <c r="D4813" s="5">
        <v>1584.8483499999998</v>
      </c>
      <c r="E4813" s="10">
        <f t="shared" si="300"/>
        <v>1584.8483499999998</v>
      </c>
      <c r="F4813" s="5"/>
    </row>
    <row r="4814" spans="1:6" x14ac:dyDescent="0.2">
      <c r="A4814" s="2">
        <f t="shared" si="301"/>
        <v>42936.333333321672</v>
      </c>
      <c r="B4814">
        <f t="shared" si="302"/>
        <v>7</v>
      </c>
      <c r="C4814">
        <f t="shared" si="303"/>
        <v>8</v>
      </c>
      <c r="D4814" s="5">
        <v>1380.8808999999999</v>
      </c>
      <c r="E4814" s="10">
        <f t="shared" si="300"/>
        <v>1380.8808999999999</v>
      </c>
      <c r="F4814" s="5"/>
    </row>
    <row r="4815" spans="1:6" x14ac:dyDescent="0.2">
      <c r="A4815" s="2">
        <f t="shared" si="301"/>
        <v>42936.374999988337</v>
      </c>
      <c r="B4815">
        <f t="shared" si="302"/>
        <v>7</v>
      </c>
      <c r="C4815">
        <f t="shared" si="303"/>
        <v>9</v>
      </c>
      <c r="D4815" s="5">
        <v>4285.1759999999995</v>
      </c>
      <c r="E4815" s="10">
        <f t="shared" si="300"/>
        <v>4285.1759999999995</v>
      </c>
      <c r="F4815" s="5"/>
    </row>
    <row r="4816" spans="1:6" x14ac:dyDescent="0.2">
      <c r="A4816" s="2">
        <f t="shared" si="301"/>
        <v>42936.416666655001</v>
      </c>
      <c r="B4816">
        <f t="shared" si="302"/>
        <v>7</v>
      </c>
      <c r="C4816">
        <f t="shared" si="303"/>
        <v>10</v>
      </c>
      <c r="D4816" s="5">
        <v>2995.5924499999996</v>
      </c>
      <c r="E4816" s="10">
        <f t="shared" si="300"/>
        <v>2995.5924499999996</v>
      </c>
      <c r="F4816" s="5"/>
    </row>
    <row r="4817" spans="1:6" x14ac:dyDescent="0.2">
      <c r="A4817" s="2">
        <f t="shared" si="301"/>
        <v>42936.458333321665</v>
      </c>
      <c r="B4817">
        <f t="shared" si="302"/>
        <v>7</v>
      </c>
      <c r="C4817">
        <f t="shared" si="303"/>
        <v>11</v>
      </c>
      <c r="D4817" s="5">
        <v>5786.0352499999999</v>
      </c>
      <c r="E4817" s="10">
        <f t="shared" si="300"/>
        <v>5786.0352499999999</v>
      </c>
      <c r="F4817" s="5"/>
    </row>
    <row r="4818" spans="1:6" x14ac:dyDescent="0.2">
      <c r="A4818" s="2">
        <f t="shared" si="301"/>
        <v>42936.499999988329</v>
      </c>
      <c r="B4818">
        <f t="shared" si="302"/>
        <v>7</v>
      </c>
      <c r="C4818">
        <f t="shared" si="303"/>
        <v>12</v>
      </c>
      <c r="D4818" s="5">
        <v>6394.4507999999996</v>
      </c>
      <c r="E4818" s="10">
        <f t="shared" si="300"/>
        <v>6394.4507999999996</v>
      </c>
      <c r="F4818" s="5"/>
    </row>
    <row r="4819" spans="1:6" x14ac:dyDescent="0.2">
      <c r="A4819" s="2">
        <f t="shared" si="301"/>
        <v>42936.541666654994</v>
      </c>
      <c r="B4819">
        <f t="shared" si="302"/>
        <v>7</v>
      </c>
      <c r="C4819">
        <f t="shared" si="303"/>
        <v>13</v>
      </c>
      <c r="D4819" s="5">
        <v>7307.2150000000001</v>
      </c>
      <c r="E4819" s="10">
        <f t="shared" si="300"/>
        <v>7307.2149999999992</v>
      </c>
      <c r="F4819" s="5"/>
    </row>
    <row r="4820" spans="1:6" x14ac:dyDescent="0.2">
      <c r="A4820" s="2">
        <f t="shared" si="301"/>
        <v>42936.583333321658</v>
      </c>
      <c r="B4820">
        <f t="shared" si="302"/>
        <v>7</v>
      </c>
      <c r="C4820">
        <f t="shared" si="303"/>
        <v>14</v>
      </c>
      <c r="D4820" s="5">
        <v>5048.1112999999996</v>
      </c>
      <c r="E4820" s="10">
        <f t="shared" si="300"/>
        <v>5048.1112999999996</v>
      </c>
      <c r="F4820" s="5"/>
    </row>
    <row r="4821" spans="1:6" x14ac:dyDescent="0.2">
      <c r="A4821" s="2">
        <f t="shared" si="301"/>
        <v>42936.624999988322</v>
      </c>
      <c r="B4821">
        <f t="shared" si="302"/>
        <v>7</v>
      </c>
      <c r="C4821">
        <f t="shared" si="303"/>
        <v>15</v>
      </c>
      <c r="D4821" s="5">
        <v>4359.2382999999991</v>
      </c>
      <c r="E4821" s="10">
        <f t="shared" si="300"/>
        <v>4359.2382999999991</v>
      </c>
      <c r="F4821" s="5"/>
    </row>
    <row r="4822" spans="1:6" x14ac:dyDescent="0.2">
      <c r="A4822" s="2">
        <f t="shared" si="301"/>
        <v>42936.666666654986</v>
      </c>
      <c r="B4822">
        <f t="shared" si="302"/>
        <v>7</v>
      </c>
      <c r="C4822">
        <f t="shared" si="303"/>
        <v>16</v>
      </c>
      <c r="D4822" s="5">
        <v>3213.4013</v>
      </c>
      <c r="E4822" s="10">
        <f t="shared" si="300"/>
        <v>3213.4013</v>
      </c>
      <c r="F4822" s="5"/>
    </row>
    <row r="4823" spans="1:6" x14ac:dyDescent="0.2">
      <c r="A4823" s="2">
        <f t="shared" si="301"/>
        <v>42936.708333321651</v>
      </c>
      <c r="B4823">
        <f t="shared" si="302"/>
        <v>7</v>
      </c>
      <c r="C4823">
        <f t="shared" si="303"/>
        <v>17</v>
      </c>
      <c r="D4823" s="5">
        <v>1359.2907999999998</v>
      </c>
      <c r="E4823" s="10">
        <f t="shared" si="300"/>
        <v>1359.2907999999998</v>
      </c>
      <c r="F4823" s="5"/>
    </row>
    <row r="4824" spans="1:6" x14ac:dyDescent="0.2">
      <c r="A4824" s="2">
        <f t="shared" si="301"/>
        <v>42936.749999988315</v>
      </c>
      <c r="B4824">
        <f t="shared" si="302"/>
        <v>7</v>
      </c>
      <c r="C4824">
        <f t="shared" si="303"/>
        <v>18</v>
      </c>
      <c r="D4824" s="5">
        <v>241.64834999999997</v>
      </c>
      <c r="E4824" s="10">
        <f t="shared" si="300"/>
        <v>241.64834999999999</v>
      </c>
      <c r="F4824" s="5"/>
    </row>
    <row r="4825" spans="1:6" x14ac:dyDescent="0.2">
      <c r="A4825" s="2">
        <f t="shared" si="301"/>
        <v>42936.791666654979</v>
      </c>
      <c r="B4825">
        <f t="shared" si="302"/>
        <v>7</v>
      </c>
      <c r="C4825">
        <f t="shared" si="303"/>
        <v>19</v>
      </c>
      <c r="D4825" s="5">
        <v>0</v>
      </c>
      <c r="E4825" s="10">
        <f t="shared" si="300"/>
        <v>0</v>
      </c>
      <c r="F4825" s="5"/>
    </row>
    <row r="4826" spans="1:6" x14ac:dyDescent="0.2">
      <c r="A4826" s="2">
        <f t="shared" si="301"/>
        <v>42936.833333321643</v>
      </c>
      <c r="B4826">
        <f t="shared" si="302"/>
        <v>7</v>
      </c>
      <c r="C4826">
        <f t="shared" si="303"/>
        <v>20</v>
      </c>
      <c r="D4826" s="5">
        <v>0</v>
      </c>
      <c r="E4826" s="10">
        <f t="shared" si="300"/>
        <v>0</v>
      </c>
      <c r="F4826" s="5"/>
    </row>
    <row r="4827" spans="1:6" x14ac:dyDescent="0.2">
      <c r="A4827" s="2">
        <f t="shared" si="301"/>
        <v>42936.874999988308</v>
      </c>
      <c r="B4827">
        <f t="shared" si="302"/>
        <v>7</v>
      </c>
      <c r="C4827">
        <f t="shared" si="303"/>
        <v>21</v>
      </c>
      <c r="D4827" s="5">
        <v>0</v>
      </c>
      <c r="E4827" s="10">
        <f t="shared" si="300"/>
        <v>0</v>
      </c>
      <c r="F4827" s="5"/>
    </row>
    <row r="4828" spans="1:6" x14ac:dyDescent="0.2">
      <c r="A4828" s="2">
        <f t="shared" si="301"/>
        <v>42936.916666654972</v>
      </c>
      <c r="B4828">
        <f t="shared" si="302"/>
        <v>7</v>
      </c>
      <c r="C4828">
        <f t="shared" si="303"/>
        <v>22</v>
      </c>
      <c r="D4828" s="5">
        <v>0</v>
      </c>
      <c r="E4828" s="10">
        <f t="shared" si="300"/>
        <v>0</v>
      </c>
      <c r="F4828" s="5"/>
    </row>
    <row r="4829" spans="1:6" x14ac:dyDescent="0.2">
      <c r="A4829" s="2">
        <f t="shared" si="301"/>
        <v>42936.958333321636</v>
      </c>
      <c r="B4829">
        <f t="shared" si="302"/>
        <v>7</v>
      </c>
      <c r="C4829">
        <f t="shared" si="303"/>
        <v>23</v>
      </c>
      <c r="D4829" s="5">
        <v>0</v>
      </c>
      <c r="E4829" s="10">
        <f t="shared" si="300"/>
        <v>0</v>
      </c>
      <c r="F4829" s="5"/>
    </row>
    <row r="4830" spans="1:6" x14ac:dyDescent="0.2">
      <c r="A4830" s="2">
        <f t="shared" si="301"/>
        <v>42936.9999999883</v>
      </c>
      <c r="B4830">
        <f t="shared" si="302"/>
        <v>7</v>
      </c>
      <c r="C4830">
        <f t="shared" si="303"/>
        <v>0</v>
      </c>
      <c r="D4830" s="5">
        <v>0</v>
      </c>
      <c r="E4830" s="10">
        <f t="shared" si="300"/>
        <v>0</v>
      </c>
      <c r="F4830" s="5"/>
    </row>
    <row r="4831" spans="1:6" x14ac:dyDescent="0.2">
      <c r="A4831" s="2">
        <f t="shared" si="301"/>
        <v>42937.041666654965</v>
      </c>
      <c r="B4831">
        <f t="shared" si="302"/>
        <v>7</v>
      </c>
      <c r="C4831">
        <f t="shared" si="303"/>
        <v>1</v>
      </c>
      <c r="D4831" s="5">
        <v>0</v>
      </c>
      <c r="E4831" s="10">
        <f t="shared" si="300"/>
        <v>0</v>
      </c>
      <c r="F4831" s="5"/>
    </row>
    <row r="4832" spans="1:6" x14ac:dyDescent="0.2">
      <c r="A4832" s="2">
        <f t="shared" si="301"/>
        <v>42937.083333321629</v>
      </c>
      <c r="B4832">
        <f t="shared" si="302"/>
        <v>7</v>
      </c>
      <c r="C4832">
        <f t="shared" si="303"/>
        <v>2</v>
      </c>
      <c r="D4832" s="5">
        <v>0</v>
      </c>
      <c r="E4832" s="10">
        <f t="shared" si="300"/>
        <v>0</v>
      </c>
      <c r="F4832" s="5"/>
    </row>
    <row r="4833" spans="1:6" x14ac:dyDescent="0.2">
      <c r="A4833" s="2">
        <f t="shared" si="301"/>
        <v>42937.124999988293</v>
      </c>
      <c r="B4833">
        <f t="shared" si="302"/>
        <v>7</v>
      </c>
      <c r="C4833">
        <f t="shared" si="303"/>
        <v>3</v>
      </c>
      <c r="D4833" s="5">
        <v>0</v>
      </c>
      <c r="E4833" s="10">
        <f t="shared" si="300"/>
        <v>0</v>
      </c>
      <c r="F4833" s="5"/>
    </row>
    <row r="4834" spans="1:6" x14ac:dyDescent="0.2">
      <c r="A4834" s="2">
        <f t="shared" si="301"/>
        <v>42937.166666654957</v>
      </c>
      <c r="B4834">
        <f t="shared" si="302"/>
        <v>7</v>
      </c>
      <c r="C4834">
        <f t="shared" si="303"/>
        <v>4</v>
      </c>
      <c r="D4834" s="5">
        <v>0</v>
      </c>
      <c r="E4834" s="10">
        <f t="shared" si="300"/>
        <v>0</v>
      </c>
      <c r="F4834" s="5"/>
    </row>
    <row r="4835" spans="1:6" x14ac:dyDescent="0.2">
      <c r="A4835" s="2">
        <f t="shared" si="301"/>
        <v>42937.208333321621</v>
      </c>
      <c r="B4835">
        <f t="shared" si="302"/>
        <v>7</v>
      </c>
      <c r="C4835">
        <f t="shared" si="303"/>
        <v>5</v>
      </c>
      <c r="D4835" s="5">
        <v>477.42364999999995</v>
      </c>
      <c r="E4835" s="10">
        <f t="shared" si="300"/>
        <v>477.4236499999999</v>
      </c>
      <c r="F4835" s="5"/>
    </row>
    <row r="4836" spans="1:6" x14ac:dyDescent="0.2">
      <c r="A4836" s="2">
        <f t="shared" si="301"/>
        <v>42937.249999988286</v>
      </c>
      <c r="B4836">
        <f t="shared" si="302"/>
        <v>7</v>
      </c>
      <c r="C4836">
        <f t="shared" si="303"/>
        <v>6</v>
      </c>
      <c r="D4836" s="5">
        <v>1973.2895999999998</v>
      </c>
      <c r="E4836" s="10">
        <f t="shared" si="300"/>
        <v>1973.2895999999996</v>
      </c>
      <c r="F4836" s="5"/>
    </row>
    <row r="4837" spans="1:6" x14ac:dyDescent="0.2">
      <c r="A4837" s="2">
        <f t="shared" si="301"/>
        <v>42937.29166665495</v>
      </c>
      <c r="B4837">
        <f t="shared" si="302"/>
        <v>7</v>
      </c>
      <c r="C4837">
        <f t="shared" si="303"/>
        <v>7</v>
      </c>
      <c r="D4837" s="5">
        <v>3845.6701499999999</v>
      </c>
      <c r="E4837" s="10">
        <f t="shared" si="300"/>
        <v>3845.6701499999995</v>
      </c>
      <c r="F4837" s="5"/>
    </row>
    <row r="4838" spans="1:6" x14ac:dyDescent="0.2">
      <c r="A4838" s="2">
        <f t="shared" si="301"/>
        <v>42937.333333321614</v>
      </c>
      <c r="B4838">
        <f t="shared" si="302"/>
        <v>7</v>
      </c>
      <c r="C4838">
        <f t="shared" si="303"/>
        <v>8</v>
      </c>
      <c r="D4838" s="5">
        <v>5491.1050999999998</v>
      </c>
      <c r="E4838" s="10">
        <f t="shared" si="300"/>
        <v>5491.1050999999998</v>
      </c>
      <c r="F4838" s="5"/>
    </row>
    <row r="4839" spans="1:6" x14ac:dyDescent="0.2">
      <c r="A4839" s="2">
        <f t="shared" si="301"/>
        <v>42937.374999988278</v>
      </c>
      <c r="B4839">
        <f t="shared" si="302"/>
        <v>7</v>
      </c>
      <c r="C4839">
        <f t="shared" si="303"/>
        <v>9</v>
      </c>
      <c r="D4839" s="5">
        <v>6722.8620499999988</v>
      </c>
      <c r="E4839" s="10">
        <f t="shared" si="300"/>
        <v>6722.8620499999988</v>
      </c>
      <c r="F4839" s="5"/>
    </row>
    <row r="4840" spans="1:6" x14ac:dyDescent="0.2">
      <c r="A4840" s="2">
        <f t="shared" si="301"/>
        <v>42937.416666654943</v>
      </c>
      <c r="B4840">
        <f t="shared" si="302"/>
        <v>7</v>
      </c>
      <c r="C4840">
        <f t="shared" si="303"/>
        <v>10</v>
      </c>
      <c r="D4840" s="5">
        <v>7507.1815999999999</v>
      </c>
      <c r="E4840" s="10">
        <f t="shared" si="300"/>
        <v>7507.181599999999</v>
      </c>
      <c r="F4840" s="5"/>
    </row>
    <row r="4841" spans="1:6" x14ac:dyDescent="0.2">
      <c r="A4841" s="2">
        <f t="shared" si="301"/>
        <v>42937.458333321607</v>
      </c>
      <c r="B4841">
        <f t="shared" si="302"/>
        <v>7</v>
      </c>
      <c r="C4841">
        <f t="shared" si="303"/>
        <v>11</v>
      </c>
      <c r="D4841" s="5">
        <v>7817.7931499999995</v>
      </c>
      <c r="E4841" s="10">
        <f t="shared" si="300"/>
        <v>7817.7931499999995</v>
      </c>
      <c r="F4841" s="5"/>
    </row>
    <row r="4842" spans="1:6" x14ac:dyDescent="0.2">
      <c r="A4842" s="2">
        <f t="shared" si="301"/>
        <v>42937.499999988271</v>
      </c>
      <c r="B4842">
        <f t="shared" si="302"/>
        <v>7</v>
      </c>
      <c r="C4842">
        <f t="shared" si="303"/>
        <v>12</v>
      </c>
      <c r="D4842" s="5">
        <v>7733.667199999999</v>
      </c>
      <c r="E4842" s="10">
        <f t="shared" si="300"/>
        <v>7733.667199999999</v>
      </c>
      <c r="F4842" s="5"/>
    </row>
    <row r="4843" spans="1:6" x14ac:dyDescent="0.2">
      <c r="A4843" s="2">
        <f t="shared" si="301"/>
        <v>42937.541666654935</v>
      </c>
      <c r="B4843">
        <f t="shared" si="302"/>
        <v>7</v>
      </c>
      <c r="C4843">
        <f t="shared" si="303"/>
        <v>13</v>
      </c>
      <c r="D4843" s="5">
        <v>7234.8581499999991</v>
      </c>
      <c r="E4843" s="10">
        <f t="shared" si="300"/>
        <v>7234.8581499999982</v>
      </c>
      <c r="F4843" s="5"/>
    </row>
    <row r="4844" spans="1:6" x14ac:dyDescent="0.2">
      <c r="A4844" s="2">
        <f t="shared" si="301"/>
        <v>42937.5833333216</v>
      </c>
      <c r="B4844">
        <f t="shared" si="302"/>
        <v>7</v>
      </c>
      <c r="C4844">
        <f t="shared" si="303"/>
        <v>14</v>
      </c>
      <c r="D4844" s="5">
        <v>6279.2368999999999</v>
      </c>
      <c r="E4844" s="10">
        <f t="shared" si="300"/>
        <v>6279.2368999999999</v>
      </c>
      <c r="F4844" s="5"/>
    </row>
    <row r="4845" spans="1:6" x14ac:dyDescent="0.2">
      <c r="A4845" s="2">
        <f t="shared" si="301"/>
        <v>42937.624999988264</v>
      </c>
      <c r="B4845">
        <f t="shared" si="302"/>
        <v>7</v>
      </c>
      <c r="C4845">
        <f t="shared" si="303"/>
        <v>15</v>
      </c>
      <c r="D4845" s="5">
        <v>4906.0517999999993</v>
      </c>
      <c r="E4845" s="10">
        <f t="shared" si="300"/>
        <v>4906.0517999999993</v>
      </c>
      <c r="F4845" s="5"/>
    </row>
    <row r="4846" spans="1:6" x14ac:dyDescent="0.2">
      <c r="A4846" s="2">
        <f t="shared" si="301"/>
        <v>42937.666666654928</v>
      </c>
      <c r="B4846">
        <f t="shared" si="302"/>
        <v>7</v>
      </c>
      <c r="C4846">
        <f t="shared" si="303"/>
        <v>16</v>
      </c>
      <c r="D4846" s="5">
        <v>3178.5045499999997</v>
      </c>
      <c r="E4846" s="10">
        <f t="shared" si="300"/>
        <v>3178.5045499999997</v>
      </c>
      <c r="F4846" s="5"/>
    </row>
    <row r="4847" spans="1:6" x14ac:dyDescent="0.2">
      <c r="A4847" s="2">
        <f t="shared" si="301"/>
        <v>42937.708333321592</v>
      </c>
      <c r="B4847">
        <f t="shared" si="302"/>
        <v>7</v>
      </c>
      <c r="C4847">
        <f t="shared" si="303"/>
        <v>17</v>
      </c>
      <c r="D4847" s="5">
        <v>1343.2851000000001</v>
      </c>
      <c r="E4847" s="10">
        <f t="shared" si="300"/>
        <v>1343.2851000000001</v>
      </c>
      <c r="F4847" s="5"/>
    </row>
    <row r="4848" spans="1:6" x14ac:dyDescent="0.2">
      <c r="A4848" s="2">
        <f t="shared" si="301"/>
        <v>42937.749999988257</v>
      </c>
      <c r="B4848">
        <f t="shared" si="302"/>
        <v>7</v>
      </c>
      <c r="C4848">
        <f t="shared" si="303"/>
        <v>18</v>
      </c>
      <c r="D4848" s="5">
        <v>232.68869999999998</v>
      </c>
      <c r="E4848" s="10">
        <f t="shared" si="300"/>
        <v>232.68869999999998</v>
      </c>
      <c r="F4848" s="5"/>
    </row>
    <row r="4849" spans="1:6" x14ac:dyDescent="0.2">
      <c r="A4849" s="2">
        <f t="shared" si="301"/>
        <v>42937.791666654921</v>
      </c>
      <c r="B4849">
        <f t="shared" si="302"/>
        <v>7</v>
      </c>
      <c r="C4849">
        <f t="shared" si="303"/>
        <v>19</v>
      </c>
      <c r="D4849" s="5">
        <v>0</v>
      </c>
      <c r="E4849" s="10">
        <f t="shared" si="300"/>
        <v>0</v>
      </c>
      <c r="F4849" s="5"/>
    </row>
    <row r="4850" spans="1:6" x14ac:dyDescent="0.2">
      <c r="A4850" s="2">
        <f t="shared" si="301"/>
        <v>42937.833333321585</v>
      </c>
      <c r="B4850">
        <f t="shared" si="302"/>
        <v>7</v>
      </c>
      <c r="C4850">
        <f t="shared" si="303"/>
        <v>20</v>
      </c>
      <c r="D4850" s="5">
        <v>0</v>
      </c>
      <c r="E4850" s="10">
        <f t="shared" si="300"/>
        <v>0</v>
      </c>
      <c r="F4850" s="5"/>
    </row>
    <row r="4851" spans="1:6" x14ac:dyDescent="0.2">
      <c r="A4851" s="2">
        <f t="shared" si="301"/>
        <v>42937.874999988249</v>
      </c>
      <c r="B4851">
        <f t="shared" si="302"/>
        <v>7</v>
      </c>
      <c r="C4851">
        <f t="shared" si="303"/>
        <v>21</v>
      </c>
      <c r="D4851" s="5">
        <v>0</v>
      </c>
      <c r="E4851" s="10">
        <f t="shared" si="300"/>
        <v>0</v>
      </c>
      <c r="F4851" s="5"/>
    </row>
    <row r="4852" spans="1:6" x14ac:dyDescent="0.2">
      <c r="A4852" s="2">
        <f t="shared" si="301"/>
        <v>42937.916666654914</v>
      </c>
      <c r="B4852">
        <f t="shared" si="302"/>
        <v>7</v>
      </c>
      <c r="C4852">
        <f t="shared" si="303"/>
        <v>22</v>
      </c>
      <c r="D4852" s="5">
        <v>0</v>
      </c>
      <c r="E4852" s="10">
        <f t="shared" si="300"/>
        <v>0</v>
      </c>
      <c r="F4852" s="5"/>
    </row>
    <row r="4853" spans="1:6" x14ac:dyDescent="0.2">
      <c r="A4853" s="2">
        <f t="shared" si="301"/>
        <v>42937.958333321578</v>
      </c>
      <c r="B4853">
        <f t="shared" si="302"/>
        <v>7</v>
      </c>
      <c r="C4853">
        <f t="shared" si="303"/>
        <v>23</v>
      </c>
      <c r="D4853" s="5">
        <v>0</v>
      </c>
      <c r="E4853" s="10">
        <f t="shared" si="300"/>
        <v>0</v>
      </c>
      <c r="F4853" s="5"/>
    </row>
    <row r="4854" spans="1:6" x14ac:dyDescent="0.2">
      <c r="A4854" s="2">
        <f t="shared" si="301"/>
        <v>42937.999999988242</v>
      </c>
      <c r="B4854">
        <f t="shared" si="302"/>
        <v>7</v>
      </c>
      <c r="C4854">
        <f t="shared" si="303"/>
        <v>0</v>
      </c>
      <c r="D4854" s="5">
        <v>0</v>
      </c>
      <c r="E4854" s="10">
        <f t="shared" si="300"/>
        <v>0</v>
      </c>
      <c r="F4854" s="5"/>
    </row>
    <row r="4855" spans="1:6" x14ac:dyDescent="0.2">
      <c r="A4855" s="2">
        <f t="shared" si="301"/>
        <v>42938.041666654906</v>
      </c>
      <c r="B4855">
        <f t="shared" si="302"/>
        <v>7</v>
      </c>
      <c r="C4855">
        <f t="shared" si="303"/>
        <v>1</v>
      </c>
      <c r="D4855" s="5">
        <v>0</v>
      </c>
      <c r="E4855" s="10">
        <f t="shared" si="300"/>
        <v>0</v>
      </c>
      <c r="F4855" s="5"/>
    </row>
    <row r="4856" spans="1:6" x14ac:dyDescent="0.2">
      <c r="A4856" s="2">
        <f t="shared" si="301"/>
        <v>42938.083333321571</v>
      </c>
      <c r="B4856">
        <f t="shared" si="302"/>
        <v>7</v>
      </c>
      <c r="C4856">
        <f t="shared" si="303"/>
        <v>2</v>
      </c>
      <c r="D4856" s="5">
        <v>0</v>
      </c>
      <c r="E4856" s="10">
        <f t="shared" si="300"/>
        <v>0</v>
      </c>
      <c r="F4856" s="5"/>
    </row>
    <row r="4857" spans="1:6" x14ac:dyDescent="0.2">
      <c r="A4857" s="2">
        <f t="shared" si="301"/>
        <v>42938.124999988235</v>
      </c>
      <c r="B4857">
        <f t="shared" si="302"/>
        <v>7</v>
      </c>
      <c r="C4857">
        <f t="shared" si="303"/>
        <v>3</v>
      </c>
      <c r="D4857" s="5">
        <v>0</v>
      </c>
      <c r="E4857" s="10">
        <f t="shared" si="300"/>
        <v>0</v>
      </c>
      <c r="F4857" s="5"/>
    </row>
    <row r="4858" spans="1:6" x14ac:dyDescent="0.2">
      <c r="A4858" s="2">
        <f t="shared" si="301"/>
        <v>42938.166666654899</v>
      </c>
      <c r="B4858">
        <f t="shared" si="302"/>
        <v>7</v>
      </c>
      <c r="C4858">
        <f t="shared" si="303"/>
        <v>4</v>
      </c>
      <c r="D4858" s="5">
        <v>0</v>
      </c>
      <c r="E4858" s="10">
        <f t="shared" si="300"/>
        <v>0</v>
      </c>
      <c r="F4858" s="5"/>
    </row>
    <row r="4859" spans="1:6" x14ac:dyDescent="0.2">
      <c r="A4859" s="2">
        <f t="shared" si="301"/>
        <v>42938.208333321563</v>
      </c>
      <c r="B4859">
        <f t="shared" si="302"/>
        <v>7</v>
      </c>
      <c r="C4859">
        <f t="shared" si="303"/>
        <v>5</v>
      </c>
      <c r="D4859" s="5">
        <v>469.35984999999999</v>
      </c>
      <c r="E4859" s="10">
        <f t="shared" si="300"/>
        <v>469.35984999999999</v>
      </c>
      <c r="F4859" s="5"/>
    </row>
    <row r="4860" spans="1:6" x14ac:dyDescent="0.2">
      <c r="A4860" s="2">
        <f t="shared" si="301"/>
        <v>42938.249999988228</v>
      </c>
      <c r="B4860">
        <f t="shared" si="302"/>
        <v>7</v>
      </c>
      <c r="C4860">
        <f t="shared" si="303"/>
        <v>6</v>
      </c>
      <c r="D4860" s="5">
        <v>1882.0934499999998</v>
      </c>
      <c r="E4860" s="10">
        <f t="shared" si="300"/>
        <v>1882.0934499999998</v>
      </c>
      <c r="F4860" s="5"/>
    </row>
    <row r="4861" spans="1:6" x14ac:dyDescent="0.2">
      <c r="A4861" s="2">
        <f t="shared" si="301"/>
        <v>42938.291666654892</v>
      </c>
      <c r="B4861">
        <f t="shared" si="302"/>
        <v>7</v>
      </c>
      <c r="C4861">
        <f t="shared" si="303"/>
        <v>7</v>
      </c>
      <c r="D4861" s="5">
        <v>3693.5124999999998</v>
      </c>
      <c r="E4861" s="10">
        <f t="shared" si="300"/>
        <v>3693.5124999999998</v>
      </c>
      <c r="F4861" s="5"/>
    </row>
    <row r="4862" spans="1:6" x14ac:dyDescent="0.2">
      <c r="A4862" s="2">
        <f t="shared" si="301"/>
        <v>42938.333333321556</v>
      </c>
      <c r="B4862">
        <f t="shared" si="302"/>
        <v>7</v>
      </c>
      <c r="C4862">
        <f t="shared" si="303"/>
        <v>8</v>
      </c>
      <c r="D4862" s="5">
        <v>5223.5909499999989</v>
      </c>
      <c r="E4862" s="10">
        <f t="shared" si="300"/>
        <v>5223.5909499999989</v>
      </c>
      <c r="F4862" s="5"/>
    </row>
    <row r="4863" spans="1:6" x14ac:dyDescent="0.2">
      <c r="A4863" s="2">
        <f t="shared" si="301"/>
        <v>42938.37499998822</v>
      </c>
      <c r="B4863">
        <f t="shared" si="302"/>
        <v>7</v>
      </c>
      <c r="C4863">
        <f t="shared" si="303"/>
        <v>9</v>
      </c>
      <c r="D4863" s="5">
        <v>6390.2394999999988</v>
      </c>
      <c r="E4863" s="10">
        <f t="shared" si="300"/>
        <v>6390.2394999999988</v>
      </c>
      <c r="F4863" s="5"/>
    </row>
    <row r="4864" spans="1:6" x14ac:dyDescent="0.2">
      <c r="A4864" s="2">
        <f t="shared" si="301"/>
        <v>42938.416666654884</v>
      </c>
      <c r="B4864">
        <f t="shared" si="302"/>
        <v>7</v>
      </c>
      <c r="C4864">
        <f t="shared" si="303"/>
        <v>10</v>
      </c>
      <c r="D4864" s="5">
        <v>7125.4022999999997</v>
      </c>
      <c r="E4864" s="10">
        <f t="shared" si="300"/>
        <v>7125.4022999999997</v>
      </c>
      <c r="F4864" s="5"/>
    </row>
    <row r="4865" spans="1:6" x14ac:dyDescent="0.2">
      <c r="A4865" s="2">
        <f t="shared" si="301"/>
        <v>42938.458333321549</v>
      </c>
      <c r="B4865">
        <f t="shared" si="302"/>
        <v>7</v>
      </c>
      <c r="C4865">
        <f t="shared" si="303"/>
        <v>11</v>
      </c>
      <c r="D4865" s="5">
        <v>7454.6748999999991</v>
      </c>
      <c r="E4865" s="10">
        <f t="shared" si="300"/>
        <v>7454.6749</v>
      </c>
      <c r="F4865" s="5"/>
    </row>
    <row r="4866" spans="1:6" x14ac:dyDescent="0.2">
      <c r="A4866" s="2">
        <f t="shared" si="301"/>
        <v>42938.499999988213</v>
      </c>
      <c r="B4866">
        <f t="shared" si="302"/>
        <v>7</v>
      </c>
      <c r="C4866">
        <f t="shared" si="303"/>
        <v>12</v>
      </c>
      <c r="D4866" s="5">
        <v>7315.3132999999989</v>
      </c>
      <c r="E4866" s="10">
        <f t="shared" si="300"/>
        <v>7315.3132999999989</v>
      </c>
      <c r="F4866" s="5"/>
    </row>
    <row r="4867" spans="1:6" x14ac:dyDescent="0.2">
      <c r="A4867" s="2">
        <f t="shared" si="301"/>
        <v>42938.541666654877</v>
      </c>
      <c r="B4867">
        <f t="shared" si="302"/>
        <v>7</v>
      </c>
      <c r="C4867">
        <f t="shared" si="303"/>
        <v>13</v>
      </c>
      <c r="D4867" s="5">
        <v>6790.2209999999995</v>
      </c>
      <c r="E4867" s="10">
        <f t="shared" si="300"/>
        <v>6790.2209999999995</v>
      </c>
      <c r="F4867" s="5"/>
    </row>
    <row r="4868" spans="1:6" x14ac:dyDescent="0.2">
      <c r="A4868" s="2">
        <f t="shared" si="301"/>
        <v>42938.583333321541</v>
      </c>
      <c r="B4868">
        <f t="shared" si="302"/>
        <v>7</v>
      </c>
      <c r="C4868">
        <f t="shared" si="303"/>
        <v>14</v>
      </c>
      <c r="D4868" s="5">
        <v>5862.0352999999986</v>
      </c>
      <c r="E4868" s="10">
        <f t="shared" si="300"/>
        <v>5862.0352999999986</v>
      </c>
      <c r="F4868" s="5"/>
    </row>
    <row r="4869" spans="1:6" x14ac:dyDescent="0.2">
      <c r="A4869" s="2">
        <f t="shared" si="301"/>
        <v>42938.624999988206</v>
      </c>
      <c r="B4869">
        <f t="shared" si="302"/>
        <v>7</v>
      </c>
      <c r="C4869">
        <f t="shared" si="303"/>
        <v>15</v>
      </c>
      <c r="D4869" s="5">
        <v>1319.0085999999999</v>
      </c>
      <c r="E4869" s="10">
        <f t="shared" si="300"/>
        <v>1319.0085999999999</v>
      </c>
      <c r="F4869" s="5"/>
    </row>
    <row r="4870" spans="1:6" x14ac:dyDescent="0.2">
      <c r="A4870" s="2">
        <f t="shared" si="301"/>
        <v>42938.66666665487</v>
      </c>
      <c r="B4870">
        <f t="shared" si="302"/>
        <v>7</v>
      </c>
      <c r="C4870">
        <f t="shared" si="303"/>
        <v>16</v>
      </c>
      <c r="D4870" s="5">
        <v>2989.3387499999999</v>
      </c>
      <c r="E4870" s="10">
        <f t="shared" si="300"/>
        <v>2989.3387499999999</v>
      </c>
      <c r="F4870" s="5"/>
    </row>
    <row r="4871" spans="1:6" x14ac:dyDescent="0.2">
      <c r="A4871" s="2">
        <f t="shared" si="301"/>
        <v>42938.708333321534</v>
      </c>
      <c r="B4871">
        <f t="shared" si="302"/>
        <v>7</v>
      </c>
      <c r="C4871">
        <f t="shared" si="303"/>
        <v>17</v>
      </c>
      <c r="D4871" s="5">
        <v>1330.3913</v>
      </c>
      <c r="E4871" s="10">
        <f t="shared" ref="E4871:E4934" si="304">D4871*$B$4/10</f>
        <v>1330.3913</v>
      </c>
      <c r="F4871" s="5"/>
    </row>
    <row r="4872" spans="1:6" x14ac:dyDescent="0.2">
      <c r="A4872" s="2">
        <f t="shared" ref="A4872:A4935" si="305">A4871+1/24</f>
        <v>42938.749999988198</v>
      </c>
      <c r="B4872">
        <f t="shared" ref="B4872:B4935" si="306">MONTH(A4872)</f>
        <v>7</v>
      </c>
      <c r="C4872">
        <f t="shared" ref="C4872:C4935" si="307">HOUR(A4872)</f>
        <v>18</v>
      </c>
      <c r="D4872" s="5">
        <v>260.61874999999998</v>
      </c>
      <c r="E4872" s="10">
        <f t="shared" si="304"/>
        <v>260.61874999999998</v>
      </c>
      <c r="F4872" s="5"/>
    </row>
    <row r="4873" spans="1:6" x14ac:dyDescent="0.2">
      <c r="A4873" s="2">
        <f t="shared" si="305"/>
        <v>42938.791666654863</v>
      </c>
      <c r="B4873">
        <f t="shared" si="306"/>
        <v>7</v>
      </c>
      <c r="C4873">
        <f t="shared" si="307"/>
        <v>19</v>
      </c>
      <c r="D4873" s="5">
        <v>0</v>
      </c>
      <c r="E4873" s="10">
        <f t="shared" si="304"/>
        <v>0</v>
      </c>
      <c r="F4873" s="5"/>
    </row>
    <row r="4874" spans="1:6" x14ac:dyDescent="0.2">
      <c r="A4874" s="2">
        <f t="shared" si="305"/>
        <v>42938.833333321527</v>
      </c>
      <c r="B4874">
        <f t="shared" si="306"/>
        <v>7</v>
      </c>
      <c r="C4874">
        <f t="shared" si="307"/>
        <v>20</v>
      </c>
      <c r="D4874" s="5">
        <v>0</v>
      </c>
      <c r="E4874" s="10">
        <f t="shared" si="304"/>
        <v>0</v>
      </c>
      <c r="F4874" s="5"/>
    </row>
    <row r="4875" spans="1:6" x14ac:dyDescent="0.2">
      <c r="A4875" s="2">
        <f t="shared" si="305"/>
        <v>42938.874999988191</v>
      </c>
      <c r="B4875">
        <f t="shared" si="306"/>
        <v>7</v>
      </c>
      <c r="C4875">
        <f t="shared" si="307"/>
        <v>21</v>
      </c>
      <c r="D4875" s="5">
        <v>0</v>
      </c>
      <c r="E4875" s="10">
        <f t="shared" si="304"/>
        <v>0</v>
      </c>
      <c r="F4875" s="5"/>
    </row>
    <row r="4876" spans="1:6" x14ac:dyDescent="0.2">
      <c r="A4876" s="2">
        <f t="shared" si="305"/>
        <v>42938.916666654855</v>
      </c>
      <c r="B4876">
        <f t="shared" si="306"/>
        <v>7</v>
      </c>
      <c r="C4876">
        <f t="shared" si="307"/>
        <v>22</v>
      </c>
      <c r="D4876" s="5">
        <v>0</v>
      </c>
      <c r="E4876" s="10">
        <f t="shared" si="304"/>
        <v>0</v>
      </c>
      <c r="F4876" s="5"/>
    </row>
    <row r="4877" spans="1:6" x14ac:dyDescent="0.2">
      <c r="A4877" s="2">
        <f t="shared" si="305"/>
        <v>42938.95833332152</v>
      </c>
      <c r="B4877">
        <f t="shared" si="306"/>
        <v>7</v>
      </c>
      <c r="C4877">
        <f t="shared" si="307"/>
        <v>23</v>
      </c>
      <c r="D4877" s="5">
        <v>0</v>
      </c>
      <c r="E4877" s="10">
        <f t="shared" si="304"/>
        <v>0</v>
      </c>
      <c r="F4877" s="5"/>
    </row>
    <row r="4878" spans="1:6" x14ac:dyDescent="0.2">
      <c r="A4878" s="2">
        <f t="shared" si="305"/>
        <v>42938.999999988184</v>
      </c>
      <c r="B4878">
        <f t="shared" si="306"/>
        <v>7</v>
      </c>
      <c r="C4878">
        <f t="shared" si="307"/>
        <v>0</v>
      </c>
      <c r="D4878" s="5">
        <v>0</v>
      </c>
      <c r="E4878" s="10">
        <f t="shared" si="304"/>
        <v>0</v>
      </c>
      <c r="F4878" s="5"/>
    </row>
    <row r="4879" spans="1:6" x14ac:dyDescent="0.2">
      <c r="A4879" s="2">
        <f t="shared" si="305"/>
        <v>42939.041666654848</v>
      </c>
      <c r="B4879">
        <f t="shared" si="306"/>
        <v>7</v>
      </c>
      <c r="C4879">
        <f t="shared" si="307"/>
        <v>1</v>
      </c>
      <c r="D4879" s="5">
        <v>0</v>
      </c>
      <c r="E4879" s="10">
        <f t="shared" si="304"/>
        <v>0</v>
      </c>
      <c r="F4879" s="5"/>
    </row>
    <row r="4880" spans="1:6" x14ac:dyDescent="0.2">
      <c r="A4880" s="2">
        <f t="shared" si="305"/>
        <v>42939.083333321512</v>
      </c>
      <c r="B4880">
        <f t="shared" si="306"/>
        <v>7</v>
      </c>
      <c r="C4880">
        <f t="shared" si="307"/>
        <v>2</v>
      </c>
      <c r="D4880" s="5">
        <v>0</v>
      </c>
      <c r="E4880" s="10">
        <f t="shared" si="304"/>
        <v>0</v>
      </c>
      <c r="F4880" s="5"/>
    </row>
    <row r="4881" spans="1:6" x14ac:dyDescent="0.2">
      <c r="A4881" s="2">
        <f t="shared" si="305"/>
        <v>42939.124999988177</v>
      </c>
      <c r="B4881">
        <f t="shared" si="306"/>
        <v>7</v>
      </c>
      <c r="C4881">
        <f t="shared" si="307"/>
        <v>3</v>
      </c>
      <c r="D4881" s="5">
        <v>0</v>
      </c>
      <c r="E4881" s="10">
        <f t="shared" si="304"/>
        <v>0</v>
      </c>
      <c r="F4881" s="5"/>
    </row>
    <row r="4882" spans="1:6" x14ac:dyDescent="0.2">
      <c r="A4882" s="2">
        <f t="shared" si="305"/>
        <v>42939.166666654841</v>
      </c>
      <c r="B4882">
        <f t="shared" si="306"/>
        <v>7</v>
      </c>
      <c r="C4882">
        <f t="shared" si="307"/>
        <v>4</v>
      </c>
      <c r="D4882" s="5">
        <v>0</v>
      </c>
      <c r="E4882" s="10">
        <f t="shared" si="304"/>
        <v>0</v>
      </c>
      <c r="F4882" s="5"/>
    </row>
    <row r="4883" spans="1:6" x14ac:dyDescent="0.2">
      <c r="A4883" s="2">
        <f t="shared" si="305"/>
        <v>42939.208333321505</v>
      </c>
      <c r="B4883">
        <f t="shared" si="306"/>
        <v>7</v>
      </c>
      <c r="C4883">
        <f t="shared" si="307"/>
        <v>5</v>
      </c>
      <c r="D4883" s="5">
        <v>531.50814999999989</v>
      </c>
      <c r="E4883" s="10">
        <f t="shared" si="304"/>
        <v>531.50814999999989</v>
      </c>
      <c r="F4883" s="5"/>
    </row>
    <row r="4884" spans="1:6" x14ac:dyDescent="0.2">
      <c r="A4884" s="2">
        <f t="shared" si="305"/>
        <v>42939.249999988169</v>
      </c>
      <c r="B4884">
        <f t="shared" si="306"/>
        <v>7</v>
      </c>
      <c r="C4884">
        <f t="shared" si="307"/>
        <v>6</v>
      </c>
      <c r="D4884" s="5">
        <v>1863.4622999999999</v>
      </c>
      <c r="E4884" s="10">
        <f t="shared" si="304"/>
        <v>1863.4622999999999</v>
      </c>
      <c r="F4884" s="5"/>
    </row>
    <row r="4885" spans="1:6" x14ac:dyDescent="0.2">
      <c r="A4885" s="2">
        <f t="shared" si="305"/>
        <v>42939.291666654834</v>
      </c>
      <c r="B4885">
        <f t="shared" si="306"/>
        <v>7</v>
      </c>
      <c r="C4885">
        <f t="shared" si="307"/>
        <v>7</v>
      </c>
      <c r="D4885" s="5">
        <v>3528.2114999999999</v>
      </c>
      <c r="E4885" s="10">
        <f t="shared" si="304"/>
        <v>3528.2114999999999</v>
      </c>
      <c r="F4885" s="5"/>
    </row>
    <row r="4886" spans="1:6" x14ac:dyDescent="0.2">
      <c r="A4886" s="2">
        <f t="shared" si="305"/>
        <v>42939.333333321498</v>
      </c>
      <c r="B4886">
        <f t="shared" si="306"/>
        <v>7</v>
      </c>
      <c r="C4886">
        <f t="shared" si="307"/>
        <v>8</v>
      </c>
      <c r="D4886" s="5">
        <v>5056.6109499999993</v>
      </c>
      <c r="E4886" s="10">
        <f t="shared" si="304"/>
        <v>5056.6109499999993</v>
      </c>
      <c r="F4886" s="5"/>
    </row>
    <row r="4887" spans="1:6" x14ac:dyDescent="0.2">
      <c r="A4887" s="2">
        <f t="shared" si="305"/>
        <v>42939.374999988162</v>
      </c>
      <c r="B4887">
        <f t="shared" si="306"/>
        <v>7</v>
      </c>
      <c r="C4887">
        <f t="shared" si="307"/>
        <v>9</v>
      </c>
      <c r="D4887" s="5">
        <v>6275.5948499999995</v>
      </c>
      <c r="E4887" s="10">
        <f t="shared" si="304"/>
        <v>6275.5948499999995</v>
      </c>
      <c r="F4887" s="5"/>
    </row>
    <row r="4888" spans="1:6" x14ac:dyDescent="0.2">
      <c r="A4888" s="2">
        <f t="shared" si="305"/>
        <v>42939.416666654826</v>
      </c>
      <c r="B4888">
        <f t="shared" si="306"/>
        <v>7</v>
      </c>
      <c r="C4888">
        <f t="shared" si="307"/>
        <v>10</v>
      </c>
      <c r="D4888" s="5">
        <v>7255.9640999999992</v>
      </c>
      <c r="E4888" s="10">
        <f t="shared" si="304"/>
        <v>7255.9640999999992</v>
      </c>
      <c r="F4888" s="5"/>
    </row>
    <row r="4889" spans="1:6" x14ac:dyDescent="0.2">
      <c r="A4889" s="2">
        <f t="shared" si="305"/>
        <v>42939.45833332149</v>
      </c>
      <c r="B4889">
        <f t="shared" si="306"/>
        <v>7</v>
      </c>
      <c r="C4889">
        <f t="shared" si="307"/>
        <v>11</v>
      </c>
      <c r="D4889" s="5">
        <v>7530.6335499999996</v>
      </c>
      <c r="E4889" s="10">
        <f t="shared" si="304"/>
        <v>7530.6335500000005</v>
      </c>
      <c r="F4889" s="5"/>
    </row>
    <row r="4890" spans="1:6" x14ac:dyDescent="0.2">
      <c r="A4890" s="2">
        <f t="shared" si="305"/>
        <v>42939.499999988155</v>
      </c>
      <c r="B4890">
        <f t="shared" si="306"/>
        <v>7</v>
      </c>
      <c r="C4890">
        <f t="shared" si="307"/>
        <v>12</v>
      </c>
      <c r="D4890" s="5">
        <v>7474.0546999999997</v>
      </c>
      <c r="E4890" s="10">
        <f t="shared" si="304"/>
        <v>7474.0546999999988</v>
      </c>
      <c r="F4890" s="5"/>
    </row>
    <row r="4891" spans="1:6" x14ac:dyDescent="0.2">
      <c r="A4891" s="2">
        <f t="shared" si="305"/>
        <v>42939.541666654819</v>
      </c>
      <c r="B4891">
        <f t="shared" si="306"/>
        <v>7</v>
      </c>
      <c r="C4891">
        <f t="shared" si="307"/>
        <v>13</v>
      </c>
      <c r="D4891" s="5">
        <v>6923.8889499999996</v>
      </c>
      <c r="E4891" s="10">
        <f t="shared" si="304"/>
        <v>6923.8889499999987</v>
      </c>
      <c r="F4891" s="5"/>
    </row>
    <row r="4892" spans="1:6" x14ac:dyDescent="0.2">
      <c r="A4892" s="2">
        <f t="shared" si="305"/>
        <v>42939.583333321483</v>
      </c>
      <c r="B4892">
        <f t="shared" si="306"/>
        <v>7</v>
      </c>
      <c r="C4892">
        <f t="shared" si="307"/>
        <v>14</v>
      </c>
      <c r="D4892" s="5">
        <v>6020.7053999999989</v>
      </c>
      <c r="E4892" s="10">
        <f t="shared" si="304"/>
        <v>6020.7053999999989</v>
      </c>
      <c r="F4892" s="5"/>
    </row>
    <row r="4893" spans="1:6" x14ac:dyDescent="0.2">
      <c r="A4893" s="2">
        <f t="shared" si="305"/>
        <v>42939.624999988147</v>
      </c>
      <c r="B4893">
        <f t="shared" si="306"/>
        <v>7</v>
      </c>
      <c r="C4893">
        <f t="shared" si="307"/>
        <v>15</v>
      </c>
      <c r="D4893" s="5">
        <v>4677.7721999999994</v>
      </c>
      <c r="E4893" s="10">
        <f t="shared" si="304"/>
        <v>4677.7721999999994</v>
      </c>
      <c r="F4893" s="5"/>
    </row>
    <row r="4894" spans="1:6" x14ac:dyDescent="0.2">
      <c r="A4894" s="2">
        <f t="shared" si="305"/>
        <v>42939.666666654812</v>
      </c>
      <c r="B4894">
        <f t="shared" si="306"/>
        <v>7</v>
      </c>
      <c r="C4894">
        <f t="shared" si="307"/>
        <v>16</v>
      </c>
      <c r="D4894" s="5">
        <v>2911.7942499999995</v>
      </c>
      <c r="E4894" s="10">
        <f t="shared" si="304"/>
        <v>2911.7942499999995</v>
      </c>
      <c r="F4894" s="5"/>
    </row>
    <row r="4895" spans="1:6" x14ac:dyDescent="0.2">
      <c r="A4895" s="2">
        <f t="shared" si="305"/>
        <v>42939.708333321476</v>
      </c>
      <c r="B4895">
        <f t="shared" si="306"/>
        <v>7</v>
      </c>
      <c r="C4895">
        <f t="shared" si="307"/>
        <v>17</v>
      </c>
      <c r="D4895" s="5">
        <v>1312.9193500000001</v>
      </c>
      <c r="E4895" s="10">
        <f t="shared" si="304"/>
        <v>1312.9193500000001</v>
      </c>
      <c r="F4895" s="5"/>
    </row>
    <row r="4896" spans="1:6" x14ac:dyDescent="0.2">
      <c r="A4896" s="2">
        <f t="shared" si="305"/>
        <v>42939.74999998814</v>
      </c>
      <c r="B4896">
        <f t="shared" si="306"/>
        <v>7</v>
      </c>
      <c r="C4896">
        <f t="shared" si="307"/>
        <v>18</v>
      </c>
      <c r="D4896" s="5">
        <v>266.22730000000001</v>
      </c>
      <c r="E4896" s="10">
        <f t="shared" si="304"/>
        <v>266.22730000000001</v>
      </c>
      <c r="F4896" s="5"/>
    </row>
    <row r="4897" spans="1:6" x14ac:dyDescent="0.2">
      <c r="A4897" s="2">
        <f t="shared" si="305"/>
        <v>42939.791666654804</v>
      </c>
      <c r="B4897">
        <f t="shared" si="306"/>
        <v>7</v>
      </c>
      <c r="C4897">
        <f t="shared" si="307"/>
        <v>19</v>
      </c>
      <c r="D4897" s="5">
        <v>0</v>
      </c>
      <c r="E4897" s="10">
        <f t="shared" si="304"/>
        <v>0</v>
      </c>
      <c r="F4897" s="5"/>
    </row>
    <row r="4898" spans="1:6" x14ac:dyDescent="0.2">
      <c r="A4898" s="2">
        <f t="shared" si="305"/>
        <v>42939.833333321469</v>
      </c>
      <c r="B4898">
        <f t="shared" si="306"/>
        <v>7</v>
      </c>
      <c r="C4898">
        <f t="shared" si="307"/>
        <v>20</v>
      </c>
      <c r="D4898" s="5">
        <v>0</v>
      </c>
      <c r="E4898" s="10">
        <f t="shared" si="304"/>
        <v>0</v>
      </c>
      <c r="F4898" s="5"/>
    </row>
    <row r="4899" spans="1:6" x14ac:dyDescent="0.2">
      <c r="A4899" s="2">
        <f t="shared" si="305"/>
        <v>42939.874999988133</v>
      </c>
      <c r="B4899">
        <f t="shared" si="306"/>
        <v>7</v>
      </c>
      <c r="C4899">
        <f t="shared" si="307"/>
        <v>21</v>
      </c>
      <c r="D4899" s="5">
        <v>0</v>
      </c>
      <c r="E4899" s="10">
        <f t="shared" si="304"/>
        <v>0</v>
      </c>
      <c r="F4899" s="5"/>
    </row>
    <row r="4900" spans="1:6" x14ac:dyDescent="0.2">
      <c r="A4900" s="2">
        <f t="shared" si="305"/>
        <v>42939.916666654797</v>
      </c>
      <c r="B4900">
        <f t="shared" si="306"/>
        <v>7</v>
      </c>
      <c r="C4900">
        <f t="shared" si="307"/>
        <v>22</v>
      </c>
      <c r="D4900" s="5">
        <v>0</v>
      </c>
      <c r="E4900" s="10">
        <f t="shared" si="304"/>
        <v>0</v>
      </c>
      <c r="F4900" s="5"/>
    </row>
    <row r="4901" spans="1:6" x14ac:dyDescent="0.2">
      <c r="A4901" s="2">
        <f t="shared" si="305"/>
        <v>42939.958333321461</v>
      </c>
      <c r="B4901">
        <f t="shared" si="306"/>
        <v>7</v>
      </c>
      <c r="C4901">
        <f t="shared" si="307"/>
        <v>23</v>
      </c>
      <c r="D4901" s="5">
        <v>0</v>
      </c>
      <c r="E4901" s="10">
        <f t="shared" si="304"/>
        <v>0</v>
      </c>
      <c r="F4901" s="5"/>
    </row>
    <row r="4902" spans="1:6" x14ac:dyDescent="0.2">
      <c r="A4902" s="2">
        <f t="shared" si="305"/>
        <v>42939.999999988126</v>
      </c>
      <c r="B4902">
        <f t="shared" si="306"/>
        <v>7</v>
      </c>
      <c r="C4902">
        <f t="shared" si="307"/>
        <v>0</v>
      </c>
      <c r="D4902" s="5">
        <v>0</v>
      </c>
      <c r="E4902" s="10">
        <f t="shared" si="304"/>
        <v>0</v>
      </c>
      <c r="F4902" s="5"/>
    </row>
    <row r="4903" spans="1:6" x14ac:dyDescent="0.2">
      <c r="A4903" s="2">
        <f t="shared" si="305"/>
        <v>42940.04166665479</v>
      </c>
      <c r="B4903">
        <f t="shared" si="306"/>
        <v>7</v>
      </c>
      <c r="C4903">
        <f t="shared" si="307"/>
        <v>1</v>
      </c>
      <c r="D4903" s="5">
        <v>0</v>
      </c>
      <c r="E4903" s="10">
        <f t="shared" si="304"/>
        <v>0</v>
      </c>
      <c r="F4903" s="5"/>
    </row>
    <row r="4904" spans="1:6" x14ac:dyDescent="0.2">
      <c r="A4904" s="2">
        <f t="shared" si="305"/>
        <v>42940.083333321454</v>
      </c>
      <c r="B4904">
        <f t="shared" si="306"/>
        <v>7</v>
      </c>
      <c r="C4904">
        <f t="shared" si="307"/>
        <v>2</v>
      </c>
      <c r="D4904" s="5">
        <v>0</v>
      </c>
      <c r="E4904" s="10">
        <f t="shared" si="304"/>
        <v>0</v>
      </c>
      <c r="F4904" s="5"/>
    </row>
    <row r="4905" spans="1:6" x14ac:dyDescent="0.2">
      <c r="A4905" s="2">
        <f t="shared" si="305"/>
        <v>42940.124999988118</v>
      </c>
      <c r="B4905">
        <f t="shared" si="306"/>
        <v>7</v>
      </c>
      <c r="C4905">
        <f t="shared" si="307"/>
        <v>3</v>
      </c>
      <c r="D4905" s="5">
        <v>0</v>
      </c>
      <c r="E4905" s="10">
        <f t="shared" si="304"/>
        <v>0</v>
      </c>
      <c r="F4905" s="5"/>
    </row>
    <row r="4906" spans="1:6" x14ac:dyDescent="0.2">
      <c r="A4906" s="2">
        <f t="shared" si="305"/>
        <v>42940.166666654783</v>
      </c>
      <c r="B4906">
        <f t="shared" si="306"/>
        <v>7</v>
      </c>
      <c r="C4906">
        <f t="shared" si="307"/>
        <v>4</v>
      </c>
      <c r="D4906" s="5">
        <v>0</v>
      </c>
      <c r="E4906" s="10">
        <f t="shared" si="304"/>
        <v>0</v>
      </c>
      <c r="F4906" s="5"/>
    </row>
    <row r="4907" spans="1:6" x14ac:dyDescent="0.2">
      <c r="A4907" s="2">
        <f t="shared" si="305"/>
        <v>42940.208333321447</v>
      </c>
      <c r="B4907">
        <f t="shared" si="306"/>
        <v>7</v>
      </c>
      <c r="C4907">
        <f t="shared" si="307"/>
        <v>5</v>
      </c>
      <c r="D4907" s="5">
        <v>464.18599999999992</v>
      </c>
      <c r="E4907" s="10">
        <f t="shared" si="304"/>
        <v>464.18599999999986</v>
      </c>
      <c r="F4907" s="5"/>
    </row>
    <row r="4908" spans="1:6" x14ac:dyDescent="0.2">
      <c r="A4908" s="2">
        <f t="shared" si="305"/>
        <v>42940.249999988111</v>
      </c>
      <c r="B4908">
        <f t="shared" si="306"/>
        <v>7</v>
      </c>
      <c r="C4908">
        <f t="shared" si="307"/>
        <v>6</v>
      </c>
      <c r="D4908" s="5">
        <v>1893.6739499999999</v>
      </c>
      <c r="E4908" s="10">
        <f t="shared" si="304"/>
        <v>1893.6739499999999</v>
      </c>
      <c r="F4908" s="5"/>
    </row>
    <row r="4909" spans="1:6" x14ac:dyDescent="0.2">
      <c r="A4909" s="2">
        <f t="shared" si="305"/>
        <v>42940.291666654775</v>
      </c>
      <c r="B4909">
        <f t="shared" si="306"/>
        <v>7</v>
      </c>
      <c r="C4909">
        <f t="shared" si="307"/>
        <v>7</v>
      </c>
      <c r="D4909" s="5">
        <v>1595.0764499999998</v>
      </c>
      <c r="E4909" s="10">
        <f t="shared" si="304"/>
        <v>1595.0764499999998</v>
      </c>
      <c r="F4909" s="5"/>
    </row>
    <row r="4910" spans="1:6" x14ac:dyDescent="0.2">
      <c r="A4910" s="2">
        <f t="shared" si="305"/>
        <v>42940.33333332144</v>
      </c>
      <c r="B4910">
        <f t="shared" si="306"/>
        <v>7</v>
      </c>
      <c r="C4910">
        <f t="shared" si="307"/>
        <v>8</v>
      </c>
      <c r="D4910" s="5">
        <v>762.64204999999993</v>
      </c>
      <c r="E4910" s="10">
        <f t="shared" si="304"/>
        <v>762.64204999999993</v>
      </c>
      <c r="F4910" s="5"/>
    </row>
    <row r="4911" spans="1:6" x14ac:dyDescent="0.2">
      <c r="A4911" s="2">
        <f t="shared" si="305"/>
        <v>42940.374999988104</v>
      </c>
      <c r="B4911">
        <f t="shared" si="306"/>
        <v>7</v>
      </c>
      <c r="C4911">
        <f t="shared" si="307"/>
        <v>9</v>
      </c>
      <c r="D4911" s="5">
        <v>1850.1314999999997</v>
      </c>
      <c r="E4911" s="10">
        <f t="shared" si="304"/>
        <v>1850.1315</v>
      </c>
      <c r="F4911" s="5"/>
    </row>
    <row r="4912" spans="1:6" x14ac:dyDescent="0.2">
      <c r="A4912" s="2">
        <f t="shared" si="305"/>
        <v>42940.416666654768</v>
      </c>
      <c r="B4912">
        <f t="shared" si="306"/>
        <v>7</v>
      </c>
      <c r="C4912">
        <f t="shared" si="307"/>
        <v>10</v>
      </c>
      <c r="D4912" s="5">
        <v>2215.2461499999999</v>
      </c>
      <c r="E4912" s="10">
        <f t="shared" si="304"/>
        <v>2215.2461499999999</v>
      </c>
      <c r="F4912" s="5"/>
    </row>
    <row r="4913" spans="1:6" x14ac:dyDescent="0.2">
      <c r="A4913" s="2">
        <f t="shared" si="305"/>
        <v>42940.458333321432</v>
      </c>
      <c r="B4913">
        <f t="shared" si="306"/>
        <v>7</v>
      </c>
      <c r="C4913">
        <f t="shared" si="307"/>
        <v>11</v>
      </c>
      <c r="D4913" s="5">
        <v>4224.9769499999993</v>
      </c>
      <c r="E4913" s="10">
        <f t="shared" si="304"/>
        <v>4224.9769499999993</v>
      </c>
      <c r="F4913" s="5"/>
    </row>
    <row r="4914" spans="1:6" x14ac:dyDescent="0.2">
      <c r="A4914" s="2">
        <f t="shared" si="305"/>
        <v>42940.499999988097</v>
      </c>
      <c r="B4914">
        <f t="shared" si="306"/>
        <v>7</v>
      </c>
      <c r="C4914">
        <f t="shared" si="307"/>
        <v>12</v>
      </c>
      <c r="D4914" s="5">
        <v>5517.0732499999995</v>
      </c>
      <c r="E4914" s="10">
        <f t="shared" si="304"/>
        <v>5517.0732499999995</v>
      </c>
      <c r="F4914" s="5"/>
    </row>
    <row r="4915" spans="1:6" x14ac:dyDescent="0.2">
      <c r="A4915" s="2">
        <f t="shared" si="305"/>
        <v>42940.541666654761</v>
      </c>
      <c r="B4915">
        <f t="shared" si="306"/>
        <v>7</v>
      </c>
      <c r="C4915">
        <f t="shared" si="307"/>
        <v>13</v>
      </c>
      <c r="D4915" s="5">
        <v>6048.9999999999991</v>
      </c>
      <c r="E4915" s="10">
        <f t="shared" si="304"/>
        <v>6048.9999999999991</v>
      </c>
      <c r="F4915" s="5"/>
    </row>
    <row r="4916" spans="1:6" x14ac:dyDescent="0.2">
      <c r="A4916" s="2">
        <f t="shared" si="305"/>
        <v>42940.583333321425</v>
      </c>
      <c r="B4916">
        <f t="shared" si="306"/>
        <v>7</v>
      </c>
      <c r="C4916">
        <f t="shared" si="307"/>
        <v>14</v>
      </c>
      <c r="D4916" s="5">
        <v>4511.1659499999996</v>
      </c>
      <c r="E4916" s="10">
        <f t="shared" si="304"/>
        <v>4511.1659499999996</v>
      </c>
      <c r="F4916" s="5"/>
    </row>
    <row r="4917" spans="1:6" x14ac:dyDescent="0.2">
      <c r="A4917" s="2">
        <f t="shared" si="305"/>
        <v>42940.624999988089</v>
      </c>
      <c r="B4917">
        <f t="shared" si="306"/>
        <v>7</v>
      </c>
      <c r="C4917">
        <f t="shared" si="307"/>
        <v>15</v>
      </c>
      <c r="D4917" s="5">
        <v>2977.7363999999993</v>
      </c>
      <c r="E4917" s="10">
        <f t="shared" si="304"/>
        <v>2977.7363999999993</v>
      </c>
      <c r="F4917" s="5"/>
    </row>
    <row r="4918" spans="1:6" x14ac:dyDescent="0.2">
      <c r="A4918" s="2">
        <f t="shared" si="305"/>
        <v>42940.666666654753</v>
      </c>
      <c r="B4918">
        <f t="shared" si="306"/>
        <v>7</v>
      </c>
      <c r="C4918">
        <f t="shared" si="307"/>
        <v>16</v>
      </c>
      <c r="D4918" s="5">
        <v>3019.6676999999995</v>
      </c>
      <c r="E4918" s="10">
        <f t="shared" si="304"/>
        <v>3019.6676999999995</v>
      </c>
      <c r="F4918" s="5"/>
    </row>
    <row r="4919" spans="1:6" x14ac:dyDescent="0.2">
      <c r="A4919" s="2">
        <f t="shared" si="305"/>
        <v>42940.708333321418</v>
      </c>
      <c r="B4919">
        <f t="shared" si="306"/>
        <v>7</v>
      </c>
      <c r="C4919">
        <f t="shared" si="307"/>
        <v>17</v>
      </c>
      <c r="D4919" s="5">
        <v>1241.6572999999999</v>
      </c>
      <c r="E4919" s="10">
        <f t="shared" si="304"/>
        <v>1241.6572999999999</v>
      </c>
      <c r="F4919" s="5"/>
    </row>
    <row r="4920" spans="1:6" x14ac:dyDescent="0.2">
      <c r="A4920" s="2">
        <f t="shared" si="305"/>
        <v>42940.749999988082</v>
      </c>
      <c r="B4920">
        <f t="shared" si="306"/>
        <v>7</v>
      </c>
      <c r="C4920">
        <f t="shared" si="307"/>
        <v>18</v>
      </c>
      <c r="D4920" s="5">
        <v>210.68344999999999</v>
      </c>
      <c r="E4920" s="10">
        <f t="shared" si="304"/>
        <v>210.68344999999999</v>
      </c>
      <c r="F4920" s="5"/>
    </row>
    <row r="4921" spans="1:6" x14ac:dyDescent="0.2">
      <c r="A4921" s="2">
        <f t="shared" si="305"/>
        <v>42940.791666654746</v>
      </c>
      <c r="B4921">
        <f t="shared" si="306"/>
        <v>7</v>
      </c>
      <c r="C4921">
        <f t="shared" si="307"/>
        <v>19</v>
      </c>
      <c r="D4921" s="5">
        <v>0</v>
      </c>
      <c r="E4921" s="10">
        <f t="shared" si="304"/>
        <v>0</v>
      </c>
      <c r="F4921" s="5"/>
    </row>
    <row r="4922" spans="1:6" x14ac:dyDescent="0.2">
      <c r="A4922" s="2">
        <f t="shared" si="305"/>
        <v>42940.83333332141</v>
      </c>
      <c r="B4922">
        <f t="shared" si="306"/>
        <v>7</v>
      </c>
      <c r="C4922">
        <f t="shared" si="307"/>
        <v>20</v>
      </c>
      <c r="D4922" s="5">
        <v>0</v>
      </c>
      <c r="E4922" s="10">
        <f t="shared" si="304"/>
        <v>0</v>
      </c>
      <c r="F4922" s="5"/>
    </row>
    <row r="4923" spans="1:6" x14ac:dyDescent="0.2">
      <c r="A4923" s="2">
        <f t="shared" si="305"/>
        <v>42940.874999988075</v>
      </c>
      <c r="B4923">
        <f t="shared" si="306"/>
        <v>7</v>
      </c>
      <c r="C4923">
        <f t="shared" si="307"/>
        <v>21</v>
      </c>
      <c r="D4923" s="5">
        <v>0</v>
      </c>
      <c r="E4923" s="10">
        <f t="shared" si="304"/>
        <v>0</v>
      </c>
      <c r="F4923" s="5"/>
    </row>
    <row r="4924" spans="1:6" x14ac:dyDescent="0.2">
      <c r="A4924" s="2">
        <f t="shared" si="305"/>
        <v>42940.916666654739</v>
      </c>
      <c r="B4924">
        <f t="shared" si="306"/>
        <v>7</v>
      </c>
      <c r="C4924">
        <f t="shared" si="307"/>
        <v>22</v>
      </c>
      <c r="D4924" s="5">
        <v>0</v>
      </c>
      <c r="E4924" s="10">
        <f t="shared" si="304"/>
        <v>0</v>
      </c>
      <c r="F4924" s="5"/>
    </row>
    <row r="4925" spans="1:6" x14ac:dyDescent="0.2">
      <c r="A4925" s="2">
        <f t="shared" si="305"/>
        <v>42940.958333321403</v>
      </c>
      <c r="B4925">
        <f t="shared" si="306"/>
        <v>7</v>
      </c>
      <c r="C4925">
        <f t="shared" si="307"/>
        <v>23</v>
      </c>
      <c r="D4925" s="5">
        <v>0</v>
      </c>
      <c r="E4925" s="10">
        <f t="shared" si="304"/>
        <v>0</v>
      </c>
      <c r="F4925" s="5"/>
    </row>
    <row r="4926" spans="1:6" x14ac:dyDescent="0.2">
      <c r="A4926" s="2">
        <f t="shared" si="305"/>
        <v>42940.999999988067</v>
      </c>
      <c r="B4926">
        <f t="shared" si="306"/>
        <v>7</v>
      </c>
      <c r="C4926">
        <f t="shared" si="307"/>
        <v>0</v>
      </c>
      <c r="D4926" s="5">
        <v>0</v>
      </c>
      <c r="E4926" s="10">
        <f t="shared" si="304"/>
        <v>0</v>
      </c>
      <c r="F4926" s="5"/>
    </row>
    <row r="4927" spans="1:6" x14ac:dyDescent="0.2">
      <c r="A4927" s="2">
        <f t="shared" si="305"/>
        <v>42941.041666654732</v>
      </c>
      <c r="B4927">
        <f t="shared" si="306"/>
        <v>7</v>
      </c>
      <c r="C4927">
        <f t="shared" si="307"/>
        <v>1</v>
      </c>
      <c r="D4927" s="5">
        <v>0</v>
      </c>
      <c r="E4927" s="10">
        <f t="shared" si="304"/>
        <v>0</v>
      </c>
      <c r="F4927" s="5"/>
    </row>
    <row r="4928" spans="1:6" x14ac:dyDescent="0.2">
      <c r="A4928" s="2">
        <f t="shared" si="305"/>
        <v>42941.083333321396</v>
      </c>
      <c r="B4928">
        <f t="shared" si="306"/>
        <v>7</v>
      </c>
      <c r="C4928">
        <f t="shared" si="307"/>
        <v>2</v>
      </c>
      <c r="D4928" s="5">
        <v>0</v>
      </c>
      <c r="E4928" s="10">
        <f t="shared" si="304"/>
        <v>0</v>
      </c>
      <c r="F4928" s="5"/>
    </row>
    <row r="4929" spans="1:6" x14ac:dyDescent="0.2">
      <c r="A4929" s="2">
        <f t="shared" si="305"/>
        <v>42941.12499998806</v>
      </c>
      <c r="B4929">
        <f t="shared" si="306"/>
        <v>7</v>
      </c>
      <c r="C4929">
        <f t="shared" si="307"/>
        <v>3</v>
      </c>
      <c r="D4929" s="5">
        <v>0</v>
      </c>
      <c r="E4929" s="10">
        <f t="shared" si="304"/>
        <v>0</v>
      </c>
      <c r="F4929" s="5"/>
    </row>
    <row r="4930" spans="1:6" x14ac:dyDescent="0.2">
      <c r="A4930" s="2">
        <f t="shared" si="305"/>
        <v>42941.166666654724</v>
      </c>
      <c r="B4930">
        <f t="shared" si="306"/>
        <v>7</v>
      </c>
      <c r="C4930">
        <f t="shared" si="307"/>
        <v>4</v>
      </c>
      <c r="D4930" s="5">
        <v>0</v>
      </c>
      <c r="E4930" s="10">
        <f t="shared" si="304"/>
        <v>0</v>
      </c>
      <c r="F4930" s="5"/>
    </row>
    <row r="4931" spans="1:6" x14ac:dyDescent="0.2">
      <c r="A4931" s="2">
        <f t="shared" si="305"/>
        <v>42941.208333321389</v>
      </c>
      <c r="B4931">
        <f t="shared" si="306"/>
        <v>7</v>
      </c>
      <c r="C4931">
        <f t="shared" si="307"/>
        <v>5</v>
      </c>
      <c r="D4931" s="5">
        <v>376.06724999999994</v>
      </c>
      <c r="E4931" s="10">
        <f t="shared" si="304"/>
        <v>376.06724999999994</v>
      </c>
      <c r="F4931" s="5"/>
    </row>
    <row r="4932" spans="1:6" x14ac:dyDescent="0.2">
      <c r="A4932" s="2">
        <f t="shared" si="305"/>
        <v>42941.249999988053</v>
      </c>
      <c r="B4932">
        <f t="shared" si="306"/>
        <v>7</v>
      </c>
      <c r="C4932">
        <f t="shared" si="307"/>
        <v>6</v>
      </c>
      <c r="D4932" s="5">
        <v>1995.9193</v>
      </c>
      <c r="E4932" s="10">
        <f t="shared" si="304"/>
        <v>1995.9193</v>
      </c>
      <c r="F4932" s="5"/>
    </row>
    <row r="4933" spans="1:6" x14ac:dyDescent="0.2">
      <c r="A4933" s="2">
        <f t="shared" si="305"/>
        <v>42941.291666654717</v>
      </c>
      <c r="B4933">
        <f t="shared" si="306"/>
        <v>7</v>
      </c>
      <c r="C4933">
        <f t="shared" si="307"/>
        <v>7</v>
      </c>
      <c r="D4933" s="5">
        <v>4017.6284999999998</v>
      </c>
      <c r="E4933" s="10">
        <f t="shared" si="304"/>
        <v>4017.6284999999998</v>
      </c>
      <c r="F4933" s="5"/>
    </row>
    <row r="4934" spans="1:6" x14ac:dyDescent="0.2">
      <c r="A4934" s="2">
        <f t="shared" si="305"/>
        <v>42941.333333321381</v>
      </c>
      <c r="B4934">
        <f t="shared" si="306"/>
        <v>7</v>
      </c>
      <c r="C4934">
        <f t="shared" si="307"/>
        <v>8</v>
      </c>
      <c r="D4934" s="5">
        <v>5673.9826999999996</v>
      </c>
      <c r="E4934" s="10">
        <f t="shared" si="304"/>
        <v>5673.9826999999996</v>
      </c>
      <c r="F4934" s="5"/>
    </row>
    <row r="4935" spans="1:6" x14ac:dyDescent="0.2">
      <c r="A4935" s="2">
        <f t="shared" si="305"/>
        <v>42941.374999988046</v>
      </c>
      <c r="B4935">
        <f t="shared" si="306"/>
        <v>7</v>
      </c>
      <c r="C4935">
        <f t="shared" si="307"/>
        <v>9</v>
      </c>
      <c r="D4935" s="5">
        <v>6840.9026499999991</v>
      </c>
      <c r="E4935" s="10">
        <f t="shared" ref="E4935:E4998" si="308">D4935*$B$4/10</f>
        <v>6840.9026499999991</v>
      </c>
      <c r="F4935" s="5"/>
    </row>
    <row r="4936" spans="1:6" x14ac:dyDescent="0.2">
      <c r="A4936" s="2">
        <f t="shared" ref="A4936:A4999" si="309">A4935+1/24</f>
        <v>42941.41666665471</v>
      </c>
      <c r="B4936">
        <f t="shared" ref="B4936:B4999" si="310">MONTH(A4936)</f>
        <v>7</v>
      </c>
      <c r="C4936">
        <f t="shared" ref="C4936:C4999" si="311">HOUR(A4936)</f>
        <v>10</v>
      </c>
      <c r="D4936" s="5">
        <v>7500.7438999999995</v>
      </c>
      <c r="E4936" s="10">
        <f t="shared" si="308"/>
        <v>7500.7438999999995</v>
      </c>
      <c r="F4936" s="5"/>
    </row>
    <row r="4937" spans="1:6" x14ac:dyDescent="0.2">
      <c r="A4937" s="2">
        <f t="shared" si="309"/>
        <v>42941.458333321374</v>
      </c>
      <c r="B4937">
        <f t="shared" si="310"/>
        <v>7</v>
      </c>
      <c r="C4937">
        <f t="shared" si="311"/>
        <v>11</v>
      </c>
      <c r="D4937" s="5">
        <v>7768.4110000000001</v>
      </c>
      <c r="E4937" s="10">
        <f t="shared" si="308"/>
        <v>7768.4110000000001</v>
      </c>
      <c r="F4937" s="5"/>
    </row>
    <row r="4938" spans="1:6" x14ac:dyDescent="0.2">
      <c r="A4938" s="2">
        <f t="shared" si="309"/>
        <v>42941.499999988038</v>
      </c>
      <c r="B4938">
        <f t="shared" si="310"/>
        <v>7</v>
      </c>
      <c r="C4938">
        <f t="shared" si="311"/>
        <v>12</v>
      </c>
      <c r="D4938" s="5">
        <v>7662.1406499999994</v>
      </c>
      <c r="E4938" s="10">
        <f t="shared" si="308"/>
        <v>7662.1406499999994</v>
      </c>
      <c r="F4938" s="5"/>
    </row>
    <row r="4939" spans="1:6" x14ac:dyDescent="0.2">
      <c r="A4939" s="2">
        <f t="shared" si="309"/>
        <v>42941.541666654703</v>
      </c>
      <c r="B4939">
        <f t="shared" si="310"/>
        <v>7</v>
      </c>
      <c r="C4939">
        <f t="shared" si="311"/>
        <v>13</v>
      </c>
      <c r="D4939" s="5">
        <v>6921.4923499999995</v>
      </c>
      <c r="E4939" s="10">
        <f t="shared" si="308"/>
        <v>6921.4923499999986</v>
      </c>
      <c r="F4939" s="5"/>
    </row>
    <row r="4940" spans="1:6" x14ac:dyDescent="0.2">
      <c r="A4940" s="2">
        <f t="shared" si="309"/>
        <v>42941.583333321367</v>
      </c>
      <c r="B4940">
        <f t="shared" si="310"/>
        <v>7</v>
      </c>
      <c r="C4940">
        <f t="shared" si="311"/>
        <v>14</v>
      </c>
      <c r="D4940" s="5">
        <v>5982.7208999999993</v>
      </c>
      <c r="E4940" s="10">
        <f t="shared" si="308"/>
        <v>5982.7208999999993</v>
      </c>
      <c r="F4940" s="5"/>
    </row>
    <row r="4941" spans="1:6" x14ac:dyDescent="0.2">
      <c r="A4941" s="2">
        <f t="shared" si="309"/>
        <v>42941.624999988031</v>
      </c>
      <c r="B4941">
        <f t="shared" si="310"/>
        <v>7</v>
      </c>
      <c r="C4941">
        <f t="shared" si="311"/>
        <v>15</v>
      </c>
      <c r="D4941" s="5">
        <v>4661.4157500000001</v>
      </c>
      <c r="E4941" s="10">
        <f t="shared" si="308"/>
        <v>4661.4157500000001</v>
      </c>
      <c r="F4941" s="5"/>
    </row>
    <row r="4942" spans="1:6" x14ac:dyDescent="0.2">
      <c r="A4942" s="2">
        <f t="shared" si="309"/>
        <v>42941.666666654695</v>
      </c>
      <c r="B4942">
        <f t="shared" si="310"/>
        <v>7</v>
      </c>
      <c r="C4942">
        <f t="shared" si="311"/>
        <v>16</v>
      </c>
      <c r="D4942" s="5">
        <v>2992.9405499999993</v>
      </c>
      <c r="E4942" s="10">
        <f t="shared" si="308"/>
        <v>2992.9405499999993</v>
      </c>
      <c r="F4942" s="5"/>
    </row>
    <row r="4943" spans="1:6" x14ac:dyDescent="0.2">
      <c r="A4943" s="2">
        <f t="shared" si="309"/>
        <v>42941.70833332136</v>
      </c>
      <c r="B4943">
        <f t="shared" si="310"/>
        <v>7</v>
      </c>
      <c r="C4943">
        <f t="shared" si="311"/>
        <v>17</v>
      </c>
      <c r="D4943" s="5">
        <v>1294.7826999999997</v>
      </c>
      <c r="E4943" s="10">
        <f t="shared" si="308"/>
        <v>1294.7826999999997</v>
      </c>
      <c r="F4943" s="5"/>
    </row>
    <row r="4944" spans="1:6" x14ac:dyDescent="0.2">
      <c r="A4944" s="2">
        <f t="shared" si="309"/>
        <v>42941.749999988024</v>
      </c>
      <c r="B4944">
        <f t="shared" si="310"/>
        <v>7</v>
      </c>
      <c r="C4944">
        <f t="shared" si="311"/>
        <v>18</v>
      </c>
      <c r="D4944" s="5">
        <v>210.66505000000001</v>
      </c>
      <c r="E4944" s="10">
        <f t="shared" si="308"/>
        <v>210.66505000000001</v>
      </c>
      <c r="F4944" s="5"/>
    </row>
    <row r="4945" spans="1:6" x14ac:dyDescent="0.2">
      <c r="A4945" s="2">
        <f t="shared" si="309"/>
        <v>42941.791666654688</v>
      </c>
      <c r="B4945">
        <f t="shared" si="310"/>
        <v>7</v>
      </c>
      <c r="C4945">
        <f t="shared" si="311"/>
        <v>19</v>
      </c>
      <c r="D4945" s="5">
        <v>0</v>
      </c>
      <c r="E4945" s="10">
        <f t="shared" si="308"/>
        <v>0</v>
      </c>
      <c r="F4945" s="5"/>
    </row>
    <row r="4946" spans="1:6" x14ac:dyDescent="0.2">
      <c r="A4946" s="2">
        <f t="shared" si="309"/>
        <v>42941.833333321352</v>
      </c>
      <c r="B4946">
        <f t="shared" si="310"/>
        <v>7</v>
      </c>
      <c r="C4946">
        <f t="shared" si="311"/>
        <v>20</v>
      </c>
      <c r="D4946" s="5">
        <v>0</v>
      </c>
      <c r="E4946" s="10">
        <f t="shared" si="308"/>
        <v>0</v>
      </c>
      <c r="F4946" s="5"/>
    </row>
    <row r="4947" spans="1:6" x14ac:dyDescent="0.2">
      <c r="A4947" s="2">
        <f t="shared" si="309"/>
        <v>42941.874999988016</v>
      </c>
      <c r="B4947">
        <f t="shared" si="310"/>
        <v>7</v>
      </c>
      <c r="C4947">
        <f t="shared" si="311"/>
        <v>21</v>
      </c>
      <c r="D4947" s="5">
        <v>0</v>
      </c>
      <c r="E4947" s="10">
        <f t="shared" si="308"/>
        <v>0</v>
      </c>
      <c r="F4947" s="5"/>
    </row>
    <row r="4948" spans="1:6" x14ac:dyDescent="0.2">
      <c r="A4948" s="2">
        <f t="shared" si="309"/>
        <v>42941.916666654681</v>
      </c>
      <c r="B4948">
        <f t="shared" si="310"/>
        <v>7</v>
      </c>
      <c r="C4948">
        <f t="shared" si="311"/>
        <v>22</v>
      </c>
      <c r="D4948" s="5">
        <v>0</v>
      </c>
      <c r="E4948" s="10">
        <f t="shared" si="308"/>
        <v>0</v>
      </c>
      <c r="F4948" s="5"/>
    </row>
    <row r="4949" spans="1:6" x14ac:dyDescent="0.2">
      <c r="A4949" s="2">
        <f t="shared" si="309"/>
        <v>42941.958333321345</v>
      </c>
      <c r="B4949">
        <f t="shared" si="310"/>
        <v>7</v>
      </c>
      <c r="C4949">
        <f t="shared" si="311"/>
        <v>23</v>
      </c>
      <c r="D4949" s="5">
        <v>0</v>
      </c>
      <c r="E4949" s="10">
        <f t="shared" si="308"/>
        <v>0</v>
      </c>
      <c r="F4949" s="5"/>
    </row>
    <row r="4950" spans="1:6" x14ac:dyDescent="0.2">
      <c r="A4950" s="2">
        <f t="shared" si="309"/>
        <v>42941.999999988009</v>
      </c>
      <c r="B4950">
        <f t="shared" si="310"/>
        <v>7</v>
      </c>
      <c r="C4950">
        <f t="shared" si="311"/>
        <v>0</v>
      </c>
      <c r="D4950" s="5">
        <v>0</v>
      </c>
      <c r="E4950" s="10">
        <f t="shared" si="308"/>
        <v>0</v>
      </c>
      <c r="F4950" s="5"/>
    </row>
    <row r="4951" spans="1:6" x14ac:dyDescent="0.2">
      <c r="A4951" s="2">
        <f t="shared" si="309"/>
        <v>42942.041666654673</v>
      </c>
      <c r="B4951">
        <f t="shared" si="310"/>
        <v>7</v>
      </c>
      <c r="C4951">
        <f t="shared" si="311"/>
        <v>1</v>
      </c>
      <c r="D4951" s="5">
        <v>0</v>
      </c>
      <c r="E4951" s="10">
        <f t="shared" si="308"/>
        <v>0</v>
      </c>
      <c r="F4951" s="5"/>
    </row>
    <row r="4952" spans="1:6" x14ac:dyDescent="0.2">
      <c r="A4952" s="2">
        <f t="shared" si="309"/>
        <v>42942.083333321338</v>
      </c>
      <c r="B4952">
        <f t="shared" si="310"/>
        <v>7</v>
      </c>
      <c r="C4952">
        <f t="shared" si="311"/>
        <v>2</v>
      </c>
      <c r="D4952" s="5">
        <v>0</v>
      </c>
      <c r="E4952" s="10">
        <f t="shared" si="308"/>
        <v>0</v>
      </c>
      <c r="F4952" s="5"/>
    </row>
    <row r="4953" spans="1:6" x14ac:dyDescent="0.2">
      <c r="A4953" s="2">
        <f t="shared" si="309"/>
        <v>42942.124999988002</v>
      </c>
      <c r="B4953">
        <f t="shared" si="310"/>
        <v>7</v>
      </c>
      <c r="C4953">
        <f t="shared" si="311"/>
        <v>3</v>
      </c>
      <c r="D4953" s="5">
        <v>0</v>
      </c>
      <c r="E4953" s="10">
        <f t="shared" si="308"/>
        <v>0</v>
      </c>
      <c r="F4953" s="5"/>
    </row>
    <row r="4954" spans="1:6" x14ac:dyDescent="0.2">
      <c r="A4954" s="2">
        <f t="shared" si="309"/>
        <v>42942.166666654666</v>
      </c>
      <c r="B4954">
        <f t="shared" si="310"/>
        <v>7</v>
      </c>
      <c r="C4954">
        <f t="shared" si="311"/>
        <v>4</v>
      </c>
      <c r="D4954" s="5">
        <v>0</v>
      </c>
      <c r="E4954" s="10">
        <f t="shared" si="308"/>
        <v>0</v>
      </c>
      <c r="F4954" s="5"/>
    </row>
    <row r="4955" spans="1:6" x14ac:dyDescent="0.2">
      <c r="A4955" s="2">
        <f t="shared" si="309"/>
        <v>42942.20833332133</v>
      </c>
      <c r="B4955">
        <f t="shared" si="310"/>
        <v>7</v>
      </c>
      <c r="C4955">
        <f t="shared" si="311"/>
        <v>5</v>
      </c>
      <c r="D4955" s="5">
        <v>449.52465000000001</v>
      </c>
      <c r="E4955" s="10">
        <f t="shared" si="308"/>
        <v>449.52465000000001</v>
      </c>
      <c r="F4955" s="5"/>
    </row>
    <row r="4956" spans="1:6" x14ac:dyDescent="0.2">
      <c r="A4956" s="2">
        <f t="shared" si="309"/>
        <v>42942.249999987995</v>
      </c>
      <c r="B4956">
        <f t="shared" si="310"/>
        <v>7</v>
      </c>
      <c r="C4956">
        <f t="shared" si="311"/>
        <v>6</v>
      </c>
      <c r="D4956" s="5">
        <v>1439.7517</v>
      </c>
      <c r="E4956" s="10">
        <f t="shared" si="308"/>
        <v>1439.7517</v>
      </c>
      <c r="F4956" s="5"/>
    </row>
    <row r="4957" spans="1:6" x14ac:dyDescent="0.2">
      <c r="A4957" s="2">
        <f t="shared" si="309"/>
        <v>42942.291666654659</v>
      </c>
      <c r="B4957">
        <f t="shared" si="310"/>
        <v>7</v>
      </c>
      <c r="C4957">
        <f t="shared" si="311"/>
        <v>7</v>
      </c>
      <c r="D4957" s="5">
        <v>3154.9237999999996</v>
      </c>
      <c r="E4957" s="10">
        <f t="shared" si="308"/>
        <v>3154.9237999999996</v>
      </c>
      <c r="F4957" s="5"/>
    </row>
    <row r="4958" spans="1:6" x14ac:dyDescent="0.2">
      <c r="A4958" s="2">
        <f t="shared" si="309"/>
        <v>42942.333333321323</v>
      </c>
      <c r="B4958">
        <f t="shared" si="310"/>
        <v>7</v>
      </c>
      <c r="C4958">
        <f t="shared" si="311"/>
        <v>8</v>
      </c>
      <c r="D4958" s="5">
        <v>4603.3464999999997</v>
      </c>
      <c r="E4958" s="10">
        <f t="shared" si="308"/>
        <v>4603.3464999999997</v>
      </c>
      <c r="F4958" s="5"/>
    </row>
    <row r="4959" spans="1:6" x14ac:dyDescent="0.2">
      <c r="A4959" s="2">
        <f t="shared" si="309"/>
        <v>42942.374999987987</v>
      </c>
      <c r="B4959">
        <f t="shared" si="310"/>
        <v>7</v>
      </c>
      <c r="C4959">
        <f t="shared" si="311"/>
        <v>9</v>
      </c>
      <c r="D4959" s="5">
        <v>6629.9581499999986</v>
      </c>
      <c r="E4959" s="10">
        <f t="shared" si="308"/>
        <v>6629.9581499999986</v>
      </c>
      <c r="F4959" s="5"/>
    </row>
    <row r="4960" spans="1:6" x14ac:dyDescent="0.2">
      <c r="A4960" s="2">
        <f t="shared" si="309"/>
        <v>42942.416666654652</v>
      </c>
      <c r="B4960">
        <f t="shared" si="310"/>
        <v>7</v>
      </c>
      <c r="C4960">
        <f t="shared" si="311"/>
        <v>10</v>
      </c>
      <c r="D4960" s="5">
        <v>7456.7230499999996</v>
      </c>
      <c r="E4960" s="10">
        <f t="shared" si="308"/>
        <v>7456.7230499999987</v>
      </c>
      <c r="F4960" s="5"/>
    </row>
    <row r="4961" spans="1:6" x14ac:dyDescent="0.2">
      <c r="A4961" s="2">
        <f t="shared" si="309"/>
        <v>42942.458333321316</v>
      </c>
      <c r="B4961">
        <f t="shared" si="310"/>
        <v>7</v>
      </c>
      <c r="C4961">
        <f t="shared" si="311"/>
        <v>11</v>
      </c>
      <c r="D4961" s="5">
        <v>7796.6204999999991</v>
      </c>
      <c r="E4961" s="10">
        <f t="shared" si="308"/>
        <v>7796.6204999999991</v>
      </c>
      <c r="F4961" s="5"/>
    </row>
    <row r="4962" spans="1:6" x14ac:dyDescent="0.2">
      <c r="A4962" s="2">
        <f t="shared" si="309"/>
        <v>42942.49999998798</v>
      </c>
      <c r="B4962">
        <f t="shared" si="310"/>
        <v>7</v>
      </c>
      <c r="C4962">
        <f t="shared" si="311"/>
        <v>12</v>
      </c>
      <c r="D4962" s="5">
        <v>7660.7525999999998</v>
      </c>
      <c r="E4962" s="10">
        <f t="shared" si="308"/>
        <v>7660.7525999999998</v>
      </c>
      <c r="F4962" s="5"/>
    </row>
    <row r="4963" spans="1:6" x14ac:dyDescent="0.2">
      <c r="A4963" s="2">
        <f t="shared" si="309"/>
        <v>42942.541666654644</v>
      </c>
      <c r="B4963">
        <f t="shared" si="310"/>
        <v>7</v>
      </c>
      <c r="C4963">
        <f t="shared" si="311"/>
        <v>13</v>
      </c>
      <c r="D4963" s="5">
        <v>6107.3509999999997</v>
      </c>
      <c r="E4963" s="10">
        <f t="shared" si="308"/>
        <v>6107.3509999999997</v>
      </c>
      <c r="F4963" s="5"/>
    </row>
    <row r="4964" spans="1:6" x14ac:dyDescent="0.2">
      <c r="A4964" s="2">
        <f t="shared" si="309"/>
        <v>42942.583333321309</v>
      </c>
      <c r="B4964">
        <f t="shared" si="310"/>
        <v>7</v>
      </c>
      <c r="C4964">
        <f t="shared" si="311"/>
        <v>14</v>
      </c>
      <c r="D4964" s="5">
        <v>4249.2787499999995</v>
      </c>
      <c r="E4964" s="10">
        <f t="shared" si="308"/>
        <v>4249.2787499999995</v>
      </c>
      <c r="F4964" s="5"/>
    </row>
    <row r="4965" spans="1:6" x14ac:dyDescent="0.2">
      <c r="A4965" s="2">
        <f t="shared" si="309"/>
        <v>42942.624999987973</v>
      </c>
      <c r="B4965">
        <f t="shared" si="310"/>
        <v>7</v>
      </c>
      <c r="C4965">
        <f t="shared" si="311"/>
        <v>15</v>
      </c>
      <c r="D4965" s="5">
        <v>3909.5963499999993</v>
      </c>
      <c r="E4965" s="10">
        <f t="shared" si="308"/>
        <v>3909.5963499999989</v>
      </c>
      <c r="F4965" s="5"/>
    </row>
    <row r="4966" spans="1:6" x14ac:dyDescent="0.2">
      <c r="A4966" s="2">
        <f t="shared" si="309"/>
        <v>42942.666666654637</v>
      </c>
      <c r="B4966">
        <f t="shared" si="310"/>
        <v>7</v>
      </c>
      <c r="C4966">
        <f t="shared" si="311"/>
        <v>16</v>
      </c>
      <c r="D4966" s="5">
        <v>2787.7932000000001</v>
      </c>
      <c r="E4966" s="10">
        <f t="shared" si="308"/>
        <v>2787.7932000000001</v>
      </c>
      <c r="F4966" s="5"/>
    </row>
    <row r="4967" spans="1:6" x14ac:dyDescent="0.2">
      <c r="A4967" s="2">
        <f t="shared" si="309"/>
        <v>42942.708333321301</v>
      </c>
      <c r="B4967">
        <f t="shared" si="310"/>
        <v>7</v>
      </c>
      <c r="C4967">
        <f t="shared" si="311"/>
        <v>17</v>
      </c>
      <c r="D4967" s="5">
        <v>1312.84575</v>
      </c>
      <c r="E4967" s="10">
        <f t="shared" si="308"/>
        <v>1312.84575</v>
      </c>
      <c r="F4967" s="5"/>
    </row>
    <row r="4968" spans="1:6" x14ac:dyDescent="0.2">
      <c r="A4968" s="2">
        <f t="shared" si="309"/>
        <v>42942.749999987966</v>
      </c>
      <c r="B4968">
        <f t="shared" si="310"/>
        <v>7</v>
      </c>
      <c r="C4968">
        <f t="shared" si="311"/>
        <v>18</v>
      </c>
      <c r="D4968" s="5">
        <v>255.5829</v>
      </c>
      <c r="E4968" s="10">
        <f t="shared" si="308"/>
        <v>255.58289999999997</v>
      </c>
      <c r="F4968" s="5"/>
    </row>
    <row r="4969" spans="1:6" x14ac:dyDescent="0.2">
      <c r="A4969" s="2">
        <f t="shared" si="309"/>
        <v>42942.79166665463</v>
      </c>
      <c r="B4969">
        <f t="shared" si="310"/>
        <v>7</v>
      </c>
      <c r="C4969">
        <f t="shared" si="311"/>
        <v>19</v>
      </c>
      <c r="D4969" s="5">
        <v>0</v>
      </c>
      <c r="E4969" s="10">
        <f t="shared" si="308"/>
        <v>0</v>
      </c>
      <c r="F4969" s="5"/>
    </row>
    <row r="4970" spans="1:6" x14ac:dyDescent="0.2">
      <c r="A4970" s="2">
        <f t="shared" si="309"/>
        <v>42942.833333321294</v>
      </c>
      <c r="B4970">
        <f t="shared" si="310"/>
        <v>7</v>
      </c>
      <c r="C4970">
        <f t="shared" si="311"/>
        <v>20</v>
      </c>
      <c r="D4970" s="5">
        <v>0</v>
      </c>
      <c r="E4970" s="10">
        <f t="shared" si="308"/>
        <v>0</v>
      </c>
      <c r="F4970" s="5"/>
    </row>
    <row r="4971" spans="1:6" x14ac:dyDescent="0.2">
      <c r="A4971" s="2">
        <f t="shared" si="309"/>
        <v>42942.874999987958</v>
      </c>
      <c r="B4971">
        <f t="shared" si="310"/>
        <v>7</v>
      </c>
      <c r="C4971">
        <f t="shared" si="311"/>
        <v>21</v>
      </c>
      <c r="D4971" s="5">
        <v>0</v>
      </c>
      <c r="E4971" s="10">
        <f t="shared" si="308"/>
        <v>0</v>
      </c>
      <c r="F4971" s="5"/>
    </row>
    <row r="4972" spans="1:6" x14ac:dyDescent="0.2">
      <c r="A4972" s="2">
        <f t="shared" si="309"/>
        <v>42942.916666654623</v>
      </c>
      <c r="B4972">
        <f t="shared" si="310"/>
        <v>7</v>
      </c>
      <c r="C4972">
        <f t="shared" si="311"/>
        <v>22</v>
      </c>
      <c r="D4972" s="5">
        <v>0</v>
      </c>
      <c r="E4972" s="10">
        <f t="shared" si="308"/>
        <v>0</v>
      </c>
      <c r="F4972" s="5"/>
    </row>
    <row r="4973" spans="1:6" x14ac:dyDescent="0.2">
      <c r="A4973" s="2">
        <f t="shared" si="309"/>
        <v>42942.958333321287</v>
      </c>
      <c r="B4973">
        <f t="shared" si="310"/>
        <v>7</v>
      </c>
      <c r="C4973">
        <f t="shared" si="311"/>
        <v>23</v>
      </c>
      <c r="D4973" s="5">
        <v>0</v>
      </c>
      <c r="E4973" s="10">
        <f t="shared" si="308"/>
        <v>0</v>
      </c>
      <c r="F4973" s="5"/>
    </row>
    <row r="4974" spans="1:6" x14ac:dyDescent="0.2">
      <c r="A4974" s="2">
        <f t="shared" si="309"/>
        <v>42942.999999987951</v>
      </c>
      <c r="B4974">
        <f t="shared" si="310"/>
        <v>7</v>
      </c>
      <c r="C4974">
        <f t="shared" si="311"/>
        <v>0</v>
      </c>
      <c r="D4974" s="5">
        <v>0</v>
      </c>
      <c r="E4974" s="10">
        <f t="shared" si="308"/>
        <v>0</v>
      </c>
      <c r="F4974" s="5"/>
    </row>
    <row r="4975" spans="1:6" x14ac:dyDescent="0.2">
      <c r="A4975" s="2">
        <f t="shared" si="309"/>
        <v>42943.041666654615</v>
      </c>
      <c r="B4975">
        <f t="shared" si="310"/>
        <v>7</v>
      </c>
      <c r="C4975">
        <f t="shared" si="311"/>
        <v>1</v>
      </c>
      <c r="D4975" s="5">
        <v>0</v>
      </c>
      <c r="E4975" s="10">
        <f t="shared" si="308"/>
        <v>0</v>
      </c>
      <c r="F4975" s="5"/>
    </row>
    <row r="4976" spans="1:6" x14ac:dyDescent="0.2">
      <c r="A4976" s="2">
        <f t="shared" si="309"/>
        <v>42943.083333321279</v>
      </c>
      <c r="B4976">
        <f t="shared" si="310"/>
        <v>7</v>
      </c>
      <c r="C4976">
        <f t="shared" si="311"/>
        <v>2</v>
      </c>
      <c r="D4976" s="5">
        <v>0</v>
      </c>
      <c r="E4976" s="10">
        <f t="shared" si="308"/>
        <v>0</v>
      </c>
      <c r="F4976" s="5"/>
    </row>
    <row r="4977" spans="1:6" x14ac:dyDescent="0.2">
      <c r="A4977" s="2">
        <f t="shared" si="309"/>
        <v>42943.124999987944</v>
      </c>
      <c r="B4977">
        <f t="shared" si="310"/>
        <v>7</v>
      </c>
      <c r="C4977">
        <f t="shared" si="311"/>
        <v>3</v>
      </c>
      <c r="D4977" s="5">
        <v>0</v>
      </c>
      <c r="E4977" s="10">
        <f t="shared" si="308"/>
        <v>0</v>
      </c>
      <c r="F4977" s="5"/>
    </row>
    <row r="4978" spans="1:6" x14ac:dyDescent="0.2">
      <c r="A4978" s="2">
        <f t="shared" si="309"/>
        <v>42943.166666654608</v>
      </c>
      <c r="B4978">
        <f t="shared" si="310"/>
        <v>7</v>
      </c>
      <c r="C4978">
        <f t="shared" si="311"/>
        <v>4</v>
      </c>
      <c r="D4978" s="5">
        <v>0</v>
      </c>
      <c r="E4978" s="10">
        <f t="shared" si="308"/>
        <v>0</v>
      </c>
      <c r="F4978" s="5"/>
    </row>
    <row r="4979" spans="1:6" x14ac:dyDescent="0.2">
      <c r="A4979" s="2">
        <f t="shared" si="309"/>
        <v>42943.208333321272</v>
      </c>
      <c r="B4979">
        <f t="shared" si="310"/>
        <v>7</v>
      </c>
      <c r="C4979">
        <f t="shared" si="311"/>
        <v>5</v>
      </c>
      <c r="D4979" s="5">
        <v>438.07984999999996</v>
      </c>
      <c r="E4979" s="10">
        <f t="shared" si="308"/>
        <v>438.07984999999996</v>
      </c>
      <c r="F4979" s="5"/>
    </row>
    <row r="4980" spans="1:6" x14ac:dyDescent="0.2">
      <c r="A4980" s="2">
        <f t="shared" si="309"/>
        <v>42943.249999987936</v>
      </c>
      <c r="B4980">
        <f t="shared" si="310"/>
        <v>7</v>
      </c>
      <c r="C4980">
        <f t="shared" si="311"/>
        <v>6</v>
      </c>
      <c r="D4980" s="5">
        <v>1091.6432499999999</v>
      </c>
      <c r="E4980" s="10">
        <f t="shared" si="308"/>
        <v>1091.6432499999999</v>
      </c>
      <c r="F4980" s="5"/>
    </row>
    <row r="4981" spans="1:6" x14ac:dyDescent="0.2">
      <c r="A4981" s="2">
        <f t="shared" si="309"/>
        <v>42943.291666654601</v>
      </c>
      <c r="B4981">
        <f t="shared" si="310"/>
        <v>7</v>
      </c>
      <c r="C4981">
        <f t="shared" si="311"/>
        <v>7</v>
      </c>
      <c r="D4981" s="5">
        <v>2283.4204500000001</v>
      </c>
      <c r="E4981" s="10">
        <f t="shared" si="308"/>
        <v>2283.4204500000001</v>
      </c>
      <c r="F4981" s="5"/>
    </row>
    <row r="4982" spans="1:6" x14ac:dyDescent="0.2">
      <c r="A4982" s="2">
        <f t="shared" si="309"/>
        <v>42943.333333321265</v>
      </c>
      <c r="B4982">
        <f t="shared" si="310"/>
        <v>7</v>
      </c>
      <c r="C4982">
        <f t="shared" si="311"/>
        <v>8</v>
      </c>
      <c r="D4982" s="5">
        <v>5193.3494000000001</v>
      </c>
      <c r="E4982" s="10">
        <f t="shared" si="308"/>
        <v>5193.3494000000001</v>
      </c>
      <c r="F4982" s="5"/>
    </row>
    <row r="4983" spans="1:6" x14ac:dyDescent="0.2">
      <c r="A4983" s="2">
        <f t="shared" si="309"/>
        <v>42943.374999987929</v>
      </c>
      <c r="B4983">
        <f t="shared" si="310"/>
        <v>7</v>
      </c>
      <c r="C4983">
        <f t="shared" si="311"/>
        <v>9</v>
      </c>
      <c r="D4983" s="5">
        <v>3911.8572499999996</v>
      </c>
      <c r="E4983" s="10">
        <f t="shared" si="308"/>
        <v>3911.8572499999996</v>
      </c>
      <c r="F4983" s="5"/>
    </row>
    <row r="4984" spans="1:6" x14ac:dyDescent="0.2">
      <c r="A4984" s="2">
        <f t="shared" si="309"/>
        <v>42943.416666654593</v>
      </c>
      <c r="B4984">
        <f t="shared" si="310"/>
        <v>7</v>
      </c>
      <c r="C4984">
        <f t="shared" si="311"/>
        <v>10</v>
      </c>
      <c r="D4984" s="5">
        <v>527.62344999999993</v>
      </c>
      <c r="E4984" s="10">
        <f t="shared" si="308"/>
        <v>527.62344999999993</v>
      </c>
      <c r="F4984" s="5"/>
    </row>
    <row r="4985" spans="1:6" x14ac:dyDescent="0.2">
      <c r="A4985" s="2">
        <f t="shared" si="309"/>
        <v>42943.458333321258</v>
      </c>
      <c r="B4985">
        <f t="shared" si="310"/>
        <v>7</v>
      </c>
      <c r="C4985">
        <f t="shared" si="311"/>
        <v>11</v>
      </c>
      <c r="D4985" s="5">
        <v>963.43894999999998</v>
      </c>
      <c r="E4985" s="10">
        <f t="shared" si="308"/>
        <v>963.43894999999998</v>
      </c>
      <c r="F4985" s="5"/>
    </row>
    <row r="4986" spans="1:6" x14ac:dyDescent="0.2">
      <c r="A4986" s="2">
        <f t="shared" si="309"/>
        <v>42943.499999987922</v>
      </c>
      <c r="B4986">
        <f t="shared" si="310"/>
        <v>7</v>
      </c>
      <c r="C4986">
        <f t="shared" si="311"/>
        <v>12</v>
      </c>
      <c r="D4986" s="5">
        <v>2347.3339999999998</v>
      </c>
      <c r="E4986" s="10">
        <f t="shared" si="308"/>
        <v>2347.3339999999998</v>
      </c>
      <c r="F4986" s="5"/>
    </row>
    <row r="4987" spans="1:6" x14ac:dyDescent="0.2">
      <c r="A4987" s="2">
        <f t="shared" si="309"/>
        <v>42943.541666654586</v>
      </c>
      <c r="B4987">
        <f t="shared" si="310"/>
        <v>7</v>
      </c>
      <c r="C4987">
        <f t="shared" si="311"/>
        <v>13</v>
      </c>
      <c r="D4987" s="5">
        <v>3937.0019999999995</v>
      </c>
      <c r="E4987" s="10">
        <f t="shared" si="308"/>
        <v>3937.0019999999995</v>
      </c>
      <c r="F4987" s="5"/>
    </row>
    <row r="4988" spans="1:6" x14ac:dyDescent="0.2">
      <c r="A4988" s="2">
        <f t="shared" si="309"/>
        <v>42943.58333332125</v>
      </c>
      <c r="B4988">
        <f t="shared" si="310"/>
        <v>7</v>
      </c>
      <c r="C4988">
        <f t="shared" si="311"/>
        <v>14</v>
      </c>
      <c r="D4988" s="5">
        <v>3361.3683499999997</v>
      </c>
      <c r="E4988" s="10">
        <f t="shared" si="308"/>
        <v>3361.3683499999997</v>
      </c>
      <c r="F4988" s="5"/>
    </row>
    <row r="4989" spans="1:6" x14ac:dyDescent="0.2">
      <c r="A4989" s="2">
        <f t="shared" si="309"/>
        <v>42943.624999987915</v>
      </c>
      <c r="B4989">
        <f t="shared" si="310"/>
        <v>7</v>
      </c>
      <c r="C4989">
        <f t="shared" si="311"/>
        <v>15</v>
      </c>
      <c r="D4989" s="5">
        <v>3211.4508999999994</v>
      </c>
      <c r="E4989" s="10">
        <f t="shared" si="308"/>
        <v>3211.4508999999994</v>
      </c>
      <c r="F4989" s="5"/>
    </row>
    <row r="4990" spans="1:6" x14ac:dyDescent="0.2">
      <c r="A4990" s="2">
        <f t="shared" si="309"/>
        <v>42943.666666654579</v>
      </c>
      <c r="B4990">
        <f t="shared" si="310"/>
        <v>7</v>
      </c>
      <c r="C4990">
        <f t="shared" si="311"/>
        <v>16</v>
      </c>
      <c r="D4990" s="5">
        <v>3016.7248499999996</v>
      </c>
      <c r="E4990" s="10">
        <f t="shared" si="308"/>
        <v>3016.7248499999996</v>
      </c>
      <c r="F4990" s="5"/>
    </row>
    <row r="4991" spans="1:6" x14ac:dyDescent="0.2">
      <c r="A4991" s="2">
        <f t="shared" si="309"/>
        <v>42943.708333321243</v>
      </c>
      <c r="B4991">
        <f t="shared" si="310"/>
        <v>7</v>
      </c>
      <c r="C4991">
        <f t="shared" si="311"/>
        <v>17</v>
      </c>
      <c r="D4991" s="5">
        <v>1211.76765</v>
      </c>
      <c r="E4991" s="10">
        <f t="shared" si="308"/>
        <v>1211.76765</v>
      </c>
      <c r="F4991" s="5"/>
    </row>
    <row r="4992" spans="1:6" x14ac:dyDescent="0.2">
      <c r="A4992" s="2">
        <f t="shared" si="309"/>
        <v>42943.749999987907</v>
      </c>
      <c r="B4992">
        <f t="shared" si="310"/>
        <v>7</v>
      </c>
      <c r="C4992">
        <f t="shared" si="311"/>
        <v>18</v>
      </c>
      <c r="D4992" s="5">
        <v>192.71700000000001</v>
      </c>
      <c r="E4992" s="10">
        <f t="shared" si="308"/>
        <v>192.71700000000001</v>
      </c>
      <c r="F4992" s="5"/>
    </row>
    <row r="4993" spans="1:6" x14ac:dyDescent="0.2">
      <c r="A4993" s="2">
        <f t="shared" si="309"/>
        <v>42943.791666654572</v>
      </c>
      <c r="B4993">
        <f t="shared" si="310"/>
        <v>7</v>
      </c>
      <c r="C4993">
        <f t="shared" si="311"/>
        <v>19</v>
      </c>
      <c r="D4993" s="5">
        <v>0</v>
      </c>
      <c r="E4993" s="10">
        <f t="shared" si="308"/>
        <v>0</v>
      </c>
      <c r="F4993" s="5"/>
    </row>
    <row r="4994" spans="1:6" x14ac:dyDescent="0.2">
      <c r="A4994" s="2">
        <f t="shared" si="309"/>
        <v>42943.833333321236</v>
      </c>
      <c r="B4994">
        <f t="shared" si="310"/>
        <v>7</v>
      </c>
      <c r="C4994">
        <f t="shared" si="311"/>
        <v>20</v>
      </c>
      <c r="D4994" s="5">
        <v>0</v>
      </c>
      <c r="E4994" s="10">
        <f t="shared" si="308"/>
        <v>0</v>
      </c>
      <c r="F4994" s="5"/>
    </row>
    <row r="4995" spans="1:6" x14ac:dyDescent="0.2">
      <c r="A4995" s="2">
        <f t="shared" si="309"/>
        <v>42943.8749999879</v>
      </c>
      <c r="B4995">
        <f t="shared" si="310"/>
        <v>7</v>
      </c>
      <c r="C4995">
        <f t="shared" si="311"/>
        <v>21</v>
      </c>
      <c r="D4995" s="5">
        <v>0</v>
      </c>
      <c r="E4995" s="10">
        <f t="shared" si="308"/>
        <v>0</v>
      </c>
      <c r="F4995" s="5"/>
    </row>
    <row r="4996" spans="1:6" x14ac:dyDescent="0.2">
      <c r="A4996" s="2">
        <f t="shared" si="309"/>
        <v>42943.916666654564</v>
      </c>
      <c r="B4996">
        <f t="shared" si="310"/>
        <v>7</v>
      </c>
      <c r="C4996">
        <f t="shared" si="311"/>
        <v>22</v>
      </c>
      <c r="D4996" s="5">
        <v>0</v>
      </c>
      <c r="E4996" s="10">
        <f t="shared" si="308"/>
        <v>0</v>
      </c>
      <c r="F4996" s="5"/>
    </row>
    <row r="4997" spans="1:6" x14ac:dyDescent="0.2">
      <c r="A4997" s="2">
        <f t="shared" si="309"/>
        <v>42943.958333321229</v>
      </c>
      <c r="B4997">
        <f t="shared" si="310"/>
        <v>7</v>
      </c>
      <c r="C4997">
        <f t="shared" si="311"/>
        <v>23</v>
      </c>
      <c r="D4997" s="5">
        <v>0</v>
      </c>
      <c r="E4997" s="10">
        <f t="shared" si="308"/>
        <v>0</v>
      </c>
      <c r="F4997" s="5"/>
    </row>
    <row r="4998" spans="1:6" x14ac:dyDescent="0.2">
      <c r="A4998" s="2">
        <f t="shared" si="309"/>
        <v>42943.999999987893</v>
      </c>
      <c r="B4998">
        <f t="shared" si="310"/>
        <v>7</v>
      </c>
      <c r="C4998">
        <f t="shared" si="311"/>
        <v>0</v>
      </c>
      <c r="D4998" s="5">
        <v>0</v>
      </c>
      <c r="E4998" s="10">
        <f t="shared" si="308"/>
        <v>0</v>
      </c>
      <c r="F4998" s="5"/>
    </row>
    <row r="4999" spans="1:6" x14ac:dyDescent="0.2">
      <c r="A4999" s="2">
        <f t="shared" si="309"/>
        <v>42944.041666654557</v>
      </c>
      <c r="B4999">
        <f t="shared" si="310"/>
        <v>7</v>
      </c>
      <c r="C4999">
        <f t="shared" si="311"/>
        <v>1</v>
      </c>
      <c r="D4999" s="5">
        <v>0</v>
      </c>
      <c r="E4999" s="10">
        <f t="shared" ref="E4999:E5062" si="312">D4999*$B$4/10</f>
        <v>0</v>
      </c>
      <c r="F4999" s="5"/>
    </row>
    <row r="5000" spans="1:6" x14ac:dyDescent="0.2">
      <c r="A5000" s="2">
        <f t="shared" ref="A5000:A5063" si="313">A4999+1/24</f>
        <v>42944.083333321221</v>
      </c>
      <c r="B5000">
        <f t="shared" ref="B5000:B5063" si="314">MONTH(A5000)</f>
        <v>7</v>
      </c>
      <c r="C5000">
        <f t="shared" ref="C5000:C5063" si="315">HOUR(A5000)</f>
        <v>2</v>
      </c>
      <c r="D5000" s="5">
        <v>0</v>
      </c>
      <c r="E5000" s="10">
        <f t="shared" si="312"/>
        <v>0</v>
      </c>
      <c r="F5000" s="5"/>
    </row>
    <row r="5001" spans="1:6" x14ac:dyDescent="0.2">
      <c r="A5001" s="2">
        <f t="shared" si="313"/>
        <v>42944.124999987886</v>
      </c>
      <c r="B5001">
        <f t="shared" si="314"/>
        <v>7</v>
      </c>
      <c r="C5001">
        <f t="shared" si="315"/>
        <v>3</v>
      </c>
      <c r="D5001" s="5">
        <v>0</v>
      </c>
      <c r="E5001" s="10">
        <f t="shared" si="312"/>
        <v>0</v>
      </c>
      <c r="F5001" s="5"/>
    </row>
    <row r="5002" spans="1:6" x14ac:dyDescent="0.2">
      <c r="A5002" s="2">
        <f t="shared" si="313"/>
        <v>42944.16666665455</v>
      </c>
      <c r="B5002">
        <f t="shared" si="314"/>
        <v>7</v>
      </c>
      <c r="C5002">
        <f t="shared" si="315"/>
        <v>4</v>
      </c>
      <c r="D5002" s="5">
        <v>0</v>
      </c>
      <c r="E5002" s="10">
        <f t="shared" si="312"/>
        <v>0</v>
      </c>
      <c r="F5002" s="5"/>
    </row>
    <row r="5003" spans="1:6" x14ac:dyDescent="0.2">
      <c r="A5003" s="2">
        <f t="shared" si="313"/>
        <v>42944.208333321214</v>
      </c>
      <c r="B5003">
        <f t="shared" si="314"/>
        <v>7</v>
      </c>
      <c r="C5003">
        <f t="shared" si="315"/>
        <v>5</v>
      </c>
      <c r="D5003" s="5">
        <v>353.50309999999996</v>
      </c>
      <c r="E5003" s="10">
        <f t="shared" si="312"/>
        <v>353.50309999999996</v>
      </c>
      <c r="F5003" s="5"/>
    </row>
    <row r="5004" spans="1:6" x14ac:dyDescent="0.2">
      <c r="A5004" s="2">
        <f t="shared" si="313"/>
        <v>42944.249999987878</v>
      </c>
      <c r="B5004">
        <f t="shared" si="314"/>
        <v>7</v>
      </c>
      <c r="C5004">
        <f t="shared" si="315"/>
        <v>6</v>
      </c>
      <c r="D5004" s="5">
        <v>718.83279999999991</v>
      </c>
      <c r="E5004" s="10">
        <f t="shared" si="312"/>
        <v>718.83279999999991</v>
      </c>
      <c r="F5004" s="5"/>
    </row>
    <row r="5005" spans="1:6" x14ac:dyDescent="0.2">
      <c r="A5005" s="2">
        <f t="shared" si="313"/>
        <v>42944.291666654542</v>
      </c>
      <c r="B5005">
        <f t="shared" si="314"/>
        <v>7</v>
      </c>
      <c r="C5005">
        <f t="shared" si="315"/>
        <v>7</v>
      </c>
      <c r="D5005" s="5">
        <v>158.51599999999999</v>
      </c>
      <c r="E5005" s="10">
        <f t="shared" si="312"/>
        <v>158.51599999999999</v>
      </c>
      <c r="F5005" s="5"/>
    </row>
    <row r="5006" spans="1:6" x14ac:dyDescent="0.2">
      <c r="A5006" s="2">
        <f t="shared" si="313"/>
        <v>42944.333333321207</v>
      </c>
      <c r="B5006">
        <f t="shared" si="314"/>
        <v>7</v>
      </c>
      <c r="C5006">
        <f t="shared" si="315"/>
        <v>8</v>
      </c>
      <c r="D5006" s="5">
        <v>3162.9036499999997</v>
      </c>
      <c r="E5006" s="10">
        <f t="shared" si="312"/>
        <v>3162.9036499999997</v>
      </c>
      <c r="F5006" s="5"/>
    </row>
    <row r="5007" spans="1:6" x14ac:dyDescent="0.2">
      <c r="A5007" s="2">
        <f t="shared" si="313"/>
        <v>42944.374999987871</v>
      </c>
      <c r="B5007">
        <f t="shared" si="314"/>
        <v>7</v>
      </c>
      <c r="C5007">
        <f t="shared" si="315"/>
        <v>9</v>
      </c>
      <c r="D5007" s="5">
        <v>5466.3283499999989</v>
      </c>
      <c r="E5007" s="10">
        <f t="shared" si="312"/>
        <v>5466.3283499999989</v>
      </c>
      <c r="F5007" s="5"/>
    </row>
    <row r="5008" spans="1:6" x14ac:dyDescent="0.2">
      <c r="A5008" s="2">
        <f t="shared" si="313"/>
        <v>42944.416666654535</v>
      </c>
      <c r="B5008">
        <f t="shared" si="314"/>
        <v>7</v>
      </c>
      <c r="C5008">
        <f t="shared" si="315"/>
        <v>10</v>
      </c>
      <c r="D5008" s="5">
        <v>4889.8390999999992</v>
      </c>
      <c r="E5008" s="10">
        <f t="shared" si="312"/>
        <v>4889.8390999999992</v>
      </c>
      <c r="F5008" s="5"/>
    </row>
    <row r="5009" spans="1:6" x14ac:dyDescent="0.2">
      <c r="A5009" s="2">
        <f t="shared" si="313"/>
        <v>42944.458333321199</v>
      </c>
      <c r="B5009">
        <f t="shared" si="314"/>
        <v>7</v>
      </c>
      <c r="C5009">
        <f t="shared" si="315"/>
        <v>11</v>
      </c>
      <c r="D5009" s="5">
        <v>7675.9544500000002</v>
      </c>
      <c r="E5009" s="10">
        <f t="shared" si="312"/>
        <v>7675.9544500000002</v>
      </c>
      <c r="F5009" s="5"/>
    </row>
    <row r="5010" spans="1:6" x14ac:dyDescent="0.2">
      <c r="A5010" s="2">
        <f t="shared" si="313"/>
        <v>42944.499999987864</v>
      </c>
      <c r="B5010">
        <f t="shared" si="314"/>
        <v>7</v>
      </c>
      <c r="C5010">
        <f t="shared" si="315"/>
        <v>12</v>
      </c>
      <c r="D5010" s="5">
        <v>5817.7970999999989</v>
      </c>
      <c r="E5010" s="10">
        <f t="shared" si="312"/>
        <v>5817.7970999999989</v>
      </c>
      <c r="F5010" s="5"/>
    </row>
    <row r="5011" spans="1:6" x14ac:dyDescent="0.2">
      <c r="A5011" s="2">
        <f t="shared" si="313"/>
        <v>42944.541666654528</v>
      </c>
      <c r="B5011">
        <f t="shared" si="314"/>
        <v>7</v>
      </c>
      <c r="C5011">
        <f t="shared" si="315"/>
        <v>13</v>
      </c>
      <c r="D5011" s="5">
        <v>7073.9765999999991</v>
      </c>
      <c r="E5011" s="10">
        <f t="shared" si="312"/>
        <v>7073.9765999999991</v>
      </c>
      <c r="F5011" s="5"/>
    </row>
    <row r="5012" spans="1:6" x14ac:dyDescent="0.2">
      <c r="A5012" s="2">
        <f t="shared" si="313"/>
        <v>42944.583333321192</v>
      </c>
      <c r="B5012">
        <f t="shared" si="314"/>
        <v>7</v>
      </c>
      <c r="C5012">
        <f t="shared" si="315"/>
        <v>14</v>
      </c>
      <c r="D5012" s="5">
        <v>6106.1745499999988</v>
      </c>
      <c r="E5012" s="10">
        <f t="shared" si="312"/>
        <v>6106.1745499999988</v>
      </c>
      <c r="F5012" s="5"/>
    </row>
    <row r="5013" spans="1:6" x14ac:dyDescent="0.2">
      <c r="A5013" s="2">
        <f t="shared" si="313"/>
        <v>42944.624999987856</v>
      </c>
      <c r="B5013">
        <f t="shared" si="314"/>
        <v>7</v>
      </c>
      <c r="C5013">
        <f t="shared" si="315"/>
        <v>15</v>
      </c>
      <c r="D5013" s="5">
        <v>4767.626299999999</v>
      </c>
      <c r="E5013" s="10">
        <f t="shared" si="312"/>
        <v>4767.626299999999</v>
      </c>
      <c r="F5013" s="5"/>
    </row>
    <row r="5014" spans="1:6" x14ac:dyDescent="0.2">
      <c r="A5014" s="2">
        <f t="shared" si="313"/>
        <v>42944.666666654521</v>
      </c>
      <c r="B5014">
        <f t="shared" si="314"/>
        <v>7</v>
      </c>
      <c r="C5014">
        <f t="shared" si="315"/>
        <v>16</v>
      </c>
      <c r="D5014" s="5">
        <v>3030.8560499999999</v>
      </c>
      <c r="E5014" s="10">
        <f t="shared" si="312"/>
        <v>3030.8560499999999</v>
      </c>
      <c r="F5014" s="5"/>
    </row>
    <row r="5015" spans="1:6" x14ac:dyDescent="0.2">
      <c r="A5015" s="2">
        <f t="shared" si="313"/>
        <v>42944.708333321185</v>
      </c>
      <c r="B5015">
        <f t="shared" si="314"/>
        <v>7</v>
      </c>
      <c r="C5015">
        <f t="shared" si="315"/>
        <v>17</v>
      </c>
      <c r="D5015" s="5">
        <v>1277.0117499999999</v>
      </c>
      <c r="E5015" s="10">
        <f t="shared" si="312"/>
        <v>1277.0117499999999</v>
      </c>
      <c r="F5015" s="5"/>
    </row>
    <row r="5016" spans="1:6" x14ac:dyDescent="0.2">
      <c r="A5016" s="2">
        <f t="shared" si="313"/>
        <v>42944.749999987849</v>
      </c>
      <c r="B5016">
        <f t="shared" si="314"/>
        <v>7</v>
      </c>
      <c r="C5016">
        <f t="shared" si="315"/>
        <v>18</v>
      </c>
      <c r="D5016" s="5">
        <v>244.31404999999998</v>
      </c>
      <c r="E5016" s="10">
        <f t="shared" si="312"/>
        <v>244.31405000000001</v>
      </c>
      <c r="F5016" s="5"/>
    </row>
    <row r="5017" spans="1:6" x14ac:dyDescent="0.2">
      <c r="A5017" s="2">
        <f t="shared" si="313"/>
        <v>42944.791666654513</v>
      </c>
      <c r="B5017">
        <f t="shared" si="314"/>
        <v>7</v>
      </c>
      <c r="C5017">
        <f t="shared" si="315"/>
        <v>19</v>
      </c>
      <c r="D5017" s="5">
        <v>0</v>
      </c>
      <c r="E5017" s="10">
        <f t="shared" si="312"/>
        <v>0</v>
      </c>
      <c r="F5017" s="5"/>
    </row>
    <row r="5018" spans="1:6" x14ac:dyDescent="0.2">
      <c r="A5018" s="2">
        <f t="shared" si="313"/>
        <v>42944.833333321178</v>
      </c>
      <c r="B5018">
        <f t="shared" si="314"/>
        <v>7</v>
      </c>
      <c r="C5018">
        <f t="shared" si="315"/>
        <v>20</v>
      </c>
      <c r="D5018" s="5">
        <v>0</v>
      </c>
      <c r="E5018" s="10">
        <f t="shared" si="312"/>
        <v>0</v>
      </c>
      <c r="F5018" s="5"/>
    </row>
    <row r="5019" spans="1:6" x14ac:dyDescent="0.2">
      <c r="A5019" s="2">
        <f t="shared" si="313"/>
        <v>42944.874999987842</v>
      </c>
      <c r="B5019">
        <f t="shared" si="314"/>
        <v>7</v>
      </c>
      <c r="C5019">
        <f t="shared" si="315"/>
        <v>21</v>
      </c>
      <c r="D5019" s="5">
        <v>0</v>
      </c>
      <c r="E5019" s="10">
        <f t="shared" si="312"/>
        <v>0</v>
      </c>
      <c r="F5019" s="5"/>
    </row>
    <row r="5020" spans="1:6" x14ac:dyDescent="0.2">
      <c r="A5020" s="2">
        <f t="shared" si="313"/>
        <v>42944.916666654506</v>
      </c>
      <c r="B5020">
        <f t="shared" si="314"/>
        <v>7</v>
      </c>
      <c r="C5020">
        <f t="shared" si="315"/>
        <v>22</v>
      </c>
      <c r="D5020" s="5">
        <v>0</v>
      </c>
      <c r="E5020" s="10">
        <f t="shared" si="312"/>
        <v>0</v>
      </c>
      <c r="F5020" s="5"/>
    </row>
    <row r="5021" spans="1:6" x14ac:dyDescent="0.2">
      <c r="A5021" s="2">
        <f t="shared" si="313"/>
        <v>42944.95833332117</v>
      </c>
      <c r="B5021">
        <f t="shared" si="314"/>
        <v>7</v>
      </c>
      <c r="C5021">
        <f t="shared" si="315"/>
        <v>23</v>
      </c>
      <c r="D5021" s="5">
        <v>0</v>
      </c>
      <c r="E5021" s="10">
        <f t="shared" si="312"/>
        <v>0</v>
      </c>
      <c r="F5021" s="5"/>
    </row>
    <row r="5022" spans="1:6" x14ac:dyDescent="0.2">
      <c r="A5022" s="2">
        <f t="shared" si="313"/>
        <v>42944.999999987835</v>
      </c>
      <c r="B5022">
        <f t="shared" si="314"/>
        <v>7</v>
      </c>
      <c r="C5022">
        <f t="shared" si="315"/>
        <v>0</v>
      </c>
      <c r="D5022" s="5">
        <v>0</v>
      </c>
      <c r="E5022" s="10">
        <f t="shared" si="312"/>
        <v>0</v>
      </c>
      <c r="F5022" s="5"/>
    </row>
    <row r="5023" spans="1:6" x14ac:dyDescent="0.2">
      <c r="A5023" s="2">
        <f t="shared" si="313"/>
        <v>42945.041666654499</v>
      </c>
      <c r="B5023">
        <f t="shared" si="314"/>
        <v>7</v>
      </c>
      <c r="C5023">
        <f t="shared" si="315"/>
        <v>1</v>
      </c>
      <c r="D5023" s="5">
        <v>0</v>
      </c>
      <c r="E5023" s="10">
        <f t="shared" si="312"/>
        <v>0</v>
      </c>
      <c r="F5023" s="5"/>
    </row>
    <row r="5024" spans="1:6" x14ac:dyDescent="0.2">
      <c r="A5024" s="2">
        <f t="shared" si="313"/>
        <v>42945.083333321163</v>
      </c>
      <c r="B5024">
        <f t="shared" si="314"/>
        <v>7</v>
      </c>
      <c r="C5024">
        <f t="shared" si="315"/>
        <v>2</v>
      </c>
      <c r="D5024" s="5">
        <v>0</v>
      </c>
      <c r="E5024" s="10">
        <f t="shared" si="312"/>
        <v>0</v>
      </c>
      <c r="F5024" s="5"/>
    </row>
    <row r="5025" spans="1:6" x14ac:dyDescent="0.2">
      <c r="A5025" s="2">
        <f t="shared" si="313"/>
        <v>42945.124999987827</v>
      </c>
      <c r="B5025">
        <f t="shared" si="314"/>
        <v>7</v>
      </c>
      <c r="C5025">
        <f t="shared" si="315"/>
        <v>3</v>
      </c>
      <c r="D5025" s="5">
        <v>0</v>
      </c>
      <c r="E5025" s="10">
        <f t="shared" si="312"/>
        <v>0</v>
      </c>
      <c r="F5025" s="5"/>
    </row>
    <row r="5026" spans="1:6" x14ac:dyDescent="0.2">
      <c r="A5026" s="2">
        <f t="shared" si="313"/>
        <v>42945.166666654492</v>
      </c>
      <c r="B5026">
        <f t="shared" si="314"/>
        <v>7</v>
      </c>
      <c r="C5026">
        <f t="shared" si="315"/>
        <v>4</v>
      </c>
      <c r="D5026" s="5">
        <v>0</v>
      </c>
      <c r="E5026" s="10">
        <f t="shared" si="312"/>
        <v>0</v>
      </c>
      <c r="F5026" s="5"/>
    </row>
    <row r="5027" spans="1:6" x14ac:dyDescent="0.2">
      <c r="A5027" s="2">
        <f t="shared" si="313"/>
        <v>42945.208333321156</v>
      </c>
      <c r="B5027">
        <f t="shared" si="314"/>
        <v>7</v>
      </c>
      <c r="C5027">
        <f t="shared" si="315"/>
        <v>5</v>
      </c>
      <c r="D5027" s="5">
        <v>323.76294999999999</v>
      </c>
      <c r="E5027" s="10">
        <f t="shared" si="312"/>
        <v>323.76294999999999</v>
      </c>
      <c r="F5027" s="5"/>
    </row>
    <row r="5028" spans="1:6" x14ac:dyDescent="0.2">
      <c r="A5028" s="2">
        <f t="shared" si="313"/>
        <v>42945.24999998782</v>
      </c>
      <c r="B5028">
        <f t="shared" si="314"/>
        <v>7</v>
      </c>
      <c r="C5028">
        <f t="shared" si="315"/>
        <v>6</v>
      </c>
      <c r="D5028" s="5">
        <v>1557.6381999999999</v>
      </c>
      <c r="E5028" s="10">
        <f t="shared" si="312"/>
        <v>1557.6381999999999</v>
      </c>
      <c r="F5028" s="5"/>
    </row>
    <row r="5029" spans="1:6" x14ac:dyDescent="0.2">
      <c r="A5029" s="2">
        <f t="shared" si="313"/>
        <v>42945.291666654484</v>
      </c>
      <c r="B5029">
        <f t="shared" si="314"/>
        <v>7</v>
      </c>
      <c r="C5029">
        <f t="shared" si="315"/>
        <v>7</v>
      </c>
      <c r="D5029" s="5">
        <v>3950.9043499999998</v>
      </c>
      <c r="E5029" s="10">
        <f t="shared" si="312"/>
        <v>3950.9043499999998</v>
      </c>
      <c r="F5029" s="5"/>
    </row>
    <row r="5030" spans="1:6" x14ac:dyDescent="0.2">
      <c r="A5030" s="2">
        <f t="shared" si="313"/>
        <v>42945.333333321149</v>
      </c>
      <c r="B5030">
        <f t="shared" si="314"/>
        <v>7</v>
      </c>
      <c r="C5030">
        <f t="shared" si="315"/>
        <v>8</v>
      </c>
      <c r="D5030" s="5">
        <v>5652.1120000000001</v>
      </c>
      <c r="E5030" s="10">
        <f t="shared" si="312"/>
        <v>5652.1120000000001</v>
      </c>
      <c r="F5030" s="5"/>
    </row>
    <row r="5031" spans="1:6" x14ac:dyDescent="0.2">
      <c r="A5031" s="2">
        <f t="shared" si="313"/>
        <v>42945.374999987813</v>
      </c>
      <c r="B5031">
        <f t="shared" si="314"/>
        <v>7</v>
      </c>
      <c r="C5031">
        <f t="shared" si="315"/>
        <v>9</v>
      </c>
      <c r="D5031" s="5">
        <v>6913.8298999999997</v>
      </c>
      <c r="E5031" s="10">
        <f t="shared" si="312"/>
        <v>6913.8298999999997</v>
      </c>
      <c r="F5031" s="5"/>
    </row>
    <row r="5032" spans="1:6" x14ac:dyDescent="0.2">
      <c r="A5032" s="2">
        <f t="shared" si="313"/>
        <v>42945.416666654477</v>
      </c>
      <c r="B5032">
        <f t="shared" si="314"/>
        <v>7</v>
      </c>
      <c r="C5032">
        <f t="shared" si="315"/>
        <v>10</v>
      </c>
      <c r="D5032" s="5">
        <v>7675.709499999999</v>
      </c>
      <c r="E5032" s="10">
        <f t="shared" si="312"/>
        <v>7675.709499999999</v>
      </c>
      <c r="F5032" s="5"/>
    </row>
    <row r="5033" spans="1:6" x14ac:dyDescent="0.2">
      <c r="A5033" s="2">
        <f t="shared" si="313"/>
        <v>42945.458333321141</v>
      </c>
      <c r="B5033">
        <f t="shared" si="314"/>
        <v>7</v>
      </c>
      <c r="C5033">
        <f t="shared" si="315"/>
        <v>11</v>
      </c>
      <c r="D5033" s="5">
        <v>7977.0635499999999</v>
      </c>
      <c r="E5033" s="10">
        <f t="shared" si="312"/>
        <v>7977.0635500000008</v>
      </c>
      <c r="F5033" s="5"/>
    </row>
    <row r="5034" spans="1:6" x14ac:dyDescent="0.2">
      <c r="A5034" s="2">
        <f t="shared" si="313"/>
        <v>42945.499999987805</v>
      </c>
      <c r="B5034">
        <f t="shared" si="314"/>
        <v>7</v>
      </c>
      <c r="C5034">
        <f t="shared" si="315"/>
        <v>12</v>
      </c>
      <c r="D5034" s="5">
        <v>7860.4811499999996</v>
      </c>
      <c r="E5034" s="10">
        <f t="shared" si="312"/>
        <v>7860.4811499999996</v>
      </c>
      <c r="F5034" s="5"/>
    </row>
    <row r="5035" spans="1:6" x14ac:dyDescent="0.2">
      <c r="A5035" s="2">
        <f t="shared" si="313"/>
        <v>42945.54166665447</v>
      </c>
      <c r="B5035">
        <f t="shared" si="314"/>
        <v>7</v>
      </c>
      <c r="C5035">
        <f t="shared" si="315"/>
        <v>13</v>
      </c>
      <c r="D5035" s="5">
        <v>5225.6770499999993</v>
      </c>
      <c r="E5035" s="10">
        <f t="shared" si="312"/>
        <v>5225.6770499999993</v>
      </c>
      <c r="F5035" s="5"/>
    </row>
    <row r="5036" spans="1:6" x14ac:dyDescent="0.2">
      <c r="A5036" s="2">
        <f t="shared" si="313"/>
        <v>42945.583333321134</v>
      </c>
      <c r="B5036">
        <f t="shared" si="314"/>
        <v>7</v>
      </c>
      <c r="C5036">
        <f t="shared" si="315"/>
        <v>14</v>
      </c>
      <c r="D5036" s="5">
        <v>2296.5891000000001</v>
      </c>
      <c r="E5036" s="10">
        <f t="shared" si="312"/>
        <v>2296.5891000000001</v>
      </c>
      <c r="F5036" s="5"/>
    </row>
    <row r="5037" spans="1:6" x14ac:dyDescent="0.2">
      <c r="A5037" s="2">
        <f t="shared" si="313"/>
        <v>42945.624999987798</v>
      </c>
      <c r="B5037">
        <f t="shared" si="314"/>
        <v>7</v>
      </c>
      <c r="C5037">
        <f t="shared" si="315"/>
        <v>15</v>
      </c>
      <c r="D5037" s="5">
        <v>1982.6885499999999</v>
      </c>
      <c r="E5037" s="10">
        <f t="shared" si="312"/>
        <v>1982.6885499999996</v>
      </c>
      <c r="F5037" s="5"/>
    </row>
    <row r="5038" spans="1:6" x14ac:dyDescent="0.2">
      <c r="A5038" s="2">
        <f t="shared" si="313"/>
        <v>42945.666666654462</v>
      </c>
      <c r="B5038">
        <f t="shared" si="314"/>
        <v>7</v>
      </c>
      <c r="C5038">
        <f t="shared" si="315"/>
        <v>16</v>
      </c>
      <c r="D5038" s="5">
        <v>2199.8775499999997</v>
      </c>
      <c r="E5038" s="10">
        <f t="shared" si="312"/>
        <v>2199.8775499999997</v>
      </c>
      <c r="F5038" s="5"/>
    </row>
    <row r="5039" spans="1:6" x14ac:dyDescent="0.2">
      <c r="A5039" s="2">
        <f t="shared" si="313"/>
        <v>42945.708333321127</v>
      </c>
      <c r="B5039">
        <f t="shared" si="314"/>
        <v>7</v>
      </c>
      <c r="C5039">
        <f t="shared" si="315"/>
        <v>17</v>
      </c>
      <c r="D5039" s="5">
        <v>1099.3586</v>
      </c>
      <c r="E5039" s="10">
        <f t="shared" si="312"/>
        <v>1099.3586</v>
      </c>
      <c r="F5039" s="5"/>
    </row>
    <row r="5040" spans="1:6" x14ac:dyDescent="0.2">
      <c r="A5040" s="2">
        <f t="shared" si="313"/>
        <v>42945.749999987791</v>
      </c>
      <c r="B5040">
        <f t="shared" si="314"/>
        <v>7</v>
      </c>
      <c r="C5040">
        <f t="shared" si="315"/>
        <v>18</v>
      </c>
      <c r="D5040" s="5">
        <v>225.8048</v>
      </c>
      <c r="E5040" s="10">
        <f t="shared" si="312"/>
        <v>225.80479999999997</v>
      </c>
      <c r="F5040" s="5"/>
    </row>
    <row r="5041" spans="1:6" x14ac:dyDescent="0.2">
      <c r="A5041" s="2">
        <f t="shared" si="313"/>
        <v>42945.791666654455</v>
      </c>
      <c r="B5041">
        <f t="shared" si="314"/>
        <v>7</v>
      </c>
      <c r="C5041">
        <f t="shared" si="315"/>
        <v>19</v>
      </c>
      <c r="D5041" s="5">
        <v>0</v>
      </c>
      <c r="E5041" s="10">
        <f t="shared" si="312"/>
        <v>0</v>
      </c>
      <c r="F5041" s="5"/>
    </row>
    <row r="5042" spans="1:6" x14ac:dyDescent="0.2">
      <c r="A5042" s="2">
        <f t="shared" si="313"/>
        <v>42945.833333321119</v>
      </c>
      <c r="B5042">
        <f t="shared" si="314"/>
        <v>7</v>
      </c>
      <c r="C5042">
        <f t="shared" si="315"/>
        <v>20</v>
      </c>
      <c r="D5042" s="5">
        <v>0</v>
      </c>
      <c r="E5042" s="10">
        <f t="shared" si="312"/>
        <v>0</v>
      </c>
      <c r="F5042" s="5"/>
    </row>
    <row r="5043" spans="1:6" x14ac:dyDescent="0.2">
      <c r="A5043" s="2">
        <f t="shared" si="313"/>
        <v>42945.874999987784</v>
      </c>
      <c r="B5043">
        <f t="shared" si="314"/>
        <v>7</v>
      </c>
      <c r="C5043">
        <f t="shared" si="315"/>
        <v>21</v>
      </c>
      <c r="D5043" s="5">
        <v>0</v>
      </c>
      <c r="E5043" s="10">
        <f t="shared" si="312"/>
        <v>0</v>
      </c>
      <c r="F5043" s="5"/>
    </row>
    <row r="5044" spans="1:6" x14ac:dyDescent="0.2">
      <c r="A5044" s="2">
        <f t="shared" si="313"/>
        <v>42945.916666654448</v>
      </c>
      <c r="B5044">
        <f t="shared" si="314"/>
        <v>7</v>
      </c>
      <c r="C5044">
        <f t="shared" si="315"/>
        <v>22</v>
      </c>
      <c r="D5044" s="5">
        <v>0</v>
      </c>
      <c r="E5044" s="10">
        <f t="shared" si="312"/>
        <v>0</v>
      </c>
      <c r="F5044" s="5"/>
    </row>
    <row r="5045" spans="1:6" x14ac:dyDescent="0.2">
      <c r="A5045" s="2">
        <f t="shared" si="313"/>
        <v>42945.958333321112</v>
      </c>
      <c r="B5045">
        <f t="shared" si="314"/>
        <v>7</v>
      </c>
      <c r="C5045">
        <f t="shared" si="315"/>
        <v>23</v>
      </c>
      <c r="D5045" s="5">
        <v>0</v>
      </c>
      <c r="E5045" s="10">
        <f t="shared" si="312"/>
        <v>0</v>
      </c>
      <c r="F5045" s="5"/>
    </row>
    <row r="5046" spans="1:6" x14ac:dyDescent="0.2">
      <c r="A5046" s="2">
        <f t="shared" si="313"/>
        <v>42945.999999987776</v>
      </c>
      <c r="B5046">
        <f t="shared" si="314"/>
        <v>7</v>
      </c>
      <c r="C5046">
        <f t="shared" si="315"/>
        <v>0</v>
      </c>
      <c r="D5046" s="5">
        <v>0</v>
      </c>
      <c r="E5046" s="10">
        <f t="shared" si="312"/>
        <v>0</v>
      </c>
      <c r="F5046" s="5"/>
    </row>
    <row r="5047" spans="1:6" x14ac:dyDescent="0.2">
      <c r="A5047" s="2">
        <f t="shared" si="313"/>
        <v>42946.041666654441</v>
      </c>
      <c r="B5047">
        <f t="shared" si="314"/>
        <v>7</v>
      </c>
      <c r="C5047">
        <f t="shared" si="315"/>
        <v>1</v>
      </c>
      <c r="D5047" s="5">
        <v>0</v>
      </c>
      <c r="E5047" s="10">
        <f t="shared" si="312"/>
        <v>0</v>
      </c>
      <c r="F5047" s="5"/>
    </row>
    <row r="5048" spans="1:6" x14ac:dyDescent="0.2">
      <c r="A5048" s="2">
        <f t="shared" si="313"/>
        <v>42946.083333321105</v>
      </c>
      <c r="B5048">
        <f t="shared" si="314"/>
        <v>7</v>
      </c>
      <c r="C5048">
        <f t="shared" si="315"/>
        <v>2</v>
      </c>
      <c r="D5048" s="5">
        <v>0</v>
      </c>
      <c r="E5048" s="10">
        <f t="shared" si="312"/>
        <v>0</v>
      </c>
      <c r="F5048" s="5"/>
    </row>
    <row r="5049" spans="1:6" x14ac:dyDescent="0.2">
      <c r="A5049" s="2">
        <f t="shared" si="313"/>
        <v>42946.124999987769</v>
      </c>
      <c r="B5049">
        <f t="shared" si="314"/>
        <v>7</v>
      </c>
      <c r="C5049">
        <f t="shared" si="315"/>
        <v>3</v>
      </c>
      <c r="D5049" s="5">
        <v>0</v>
      </c>
      <c r="E5049" s="10">
        <f t="shared" si="312"/>
        <v>0</v>
      </c>
      <c r="F5049" s="5"/>
    </row>
    <row r="5050" spans="1:6" x14ac:dyDescent="0.2">
      <c r="A5050" s="2">
        <f t="shared" si="313"/>
        <v>42946.166666654433</v>
      </c>
      <c r="B5050">
        <f t="shared" si="314"/>
        <v>7</v>
      </c>
      <c r="C5050">
        <f t="shared" si="315"/>
        <v>4</v>
      </c>
      <c r="D5050" s="5">
        <v>0</v>
      </c>
      <c r="E5050" s="10">
        <f t="shared" si="312"/>
        <v>0</v>
      </c>
      <c r="F5050" s="5"/>
    </row>
    <row r="5051" spans="1:6" x14ac:dyDescent="0.2">
      <c r="A5051" s="2">
        <f t="shared" si="313"/>
        <v>42946.208333321098</v>
      </c>
      <c r="B5051">
        <f t="shared" si="314"/>
        <v>7</v>
      </c>
      <c r="C5051">
        <f t="shared" si="315"/>
        <v>5</v>
      </c>
      <c r="D5051" s="5">
        <v>349.82194999999996</v>
      </c>
      <c r="E5051" s="10">
        <f t="shared" si="312"/>
        <v>349.82194999999996</v>
      </c>
      <c r="F5051" s="5"/>
    </row>
    <row r="5052" spans="1:6" x14ac:dyDescent="0.2">
      <c r="A5052" s="2">
        <f t="shared" si="313"/>
        <v>42946.249999987762</v>
      </c>
      <c r="B5052">
        <f t="shared" si="314"/>
        <v>7</v>
      </c>
      <c r="C5052">
        <f t="shared" si="315"/>
        <v>6</v>
      </c>
      <c r="D5052" s="5">
        <v>1614.7725</v>
      </c>
      <c r="E5052" s="10">
        <f t="shared" si="312"/>
        <v>1614.7725</v>
      </c>
      <c r="F5052" s="5"/>
    </row>
    <row r="5053" spans="1:6" x14ac:dyDescent="0.2">
      <c r="A5053" s="2">
        <f t="shared" si="313"/>
        <v>42946.291666654426</v>
      </c>
      <c r="B5053">
        <f t="shared" si="314"/>
        <v>7</v>
      </c>
      <c r="C5053">
        <f t="shared" si="315"/>
        <v>7</v>
      </c>
      <c r="D5053" s="5">
        <v>3698.40805</v>
      </c>
      <c r="E5053" s="10">
        <f t="shared" si="312"/>
        <v>3698.4080499999995</v>
      </c>
      <c r="F5053" s="5"/>
    </row>
    <row r="5054" spans="1:6" x14ac:dyDescent="0.2">
      <c r="A5054" s="2">
        <f t="shared" si="313"/>
        <v>42946.33333332109</v>
      </c>
      <c r="B5054">
        <f t="shared" si="314"/>
        <v>7</v>
      </c>
      <c r="C5054">
        <f t="shared" si="315"/>
        <v>8</v>
      </c>
      <c r="D5054" s="5">
        <v>5364.5245999999997</v>
      </c>
      <c r="E5054" s="10">
        <f t="shared" si="312"/>
        <v>5364.5245999999997</v>
      </c>
      <c r="F5054" s="5"/>
    </row>
    <row r="5055" spans="1:6" x14ac:dyDescent="0.2">
      <c r="A5055" s="2">
        <f t="shared" si="313"/>
        <v>42946.374999987755</v>
      </c>
      <c r="B5055">
        <f t="shared" si="314"/>
        <v>7</v>
      </c>
      <c r="C5055">
        <f t="shared" si="315"/>
        <v>9</v>
      </c>
      <c r="D5055" s="5">
        <v>6576.6533499999996</v>
      </c>
      <c r="E5055" s="10">
        <f t="shared" si="312"/>
        <v>6576.6533499999987</v>
      </c>
      <c r="F5055" s="5"/>
    </row>
    <row r="5056" spans="1:6" x14ac:dyDescent="0.2">
      <c r="A5056" s="2">
        <f t="shared" si="313"/>
        <v>42946.416666654419</v>
      </c>
      <c r="B5056">
        <f t="shared" si="314"/>
        <v>7</v>
      </c>
      <c r="C5056">
        <f t="shared" si="315"/>
        <v>10</v>
      </c>
      <c r="D5056" s="5">
        <v>3876.4119499999997</v>
      </c>
      <c r="E5056" s="10">
        <f t="shared" si="312"/>
        <v>3876.4119500000002</v>
      </c>
      <c r="F5056" s="5"/>
    </row>
    <row r="5057" spans="1:6" x14ac:dyDescent="0.2">
      <c r="A5057" s="2">
        <f t="shared" si="313"/>
        <v>42946.458333321083</v>
      </c>
      <c r="B5057">
        <f t="shared" si="314"/>
        <v>7</v>
      </c>
      <c r="C5057">
        <f t="shared" si="315"/>
        <v>11</v>
      </c>
      <c r="D5057" s="5">
        <v>5935.9377500000001</v>
      </c>
      <c r="E5057" s="10">
        <f t="shared" si="312"/>
        <v>5935.9377500000001</v>
      </c>
      <c r="F5057" s="5"/>
    </row>
    <row r="5058" spans="1:6" x14ac:dyDescent="0.2">
      <c r="A5058" s="2">
        <f t="shared" si="313"/>
        <v>42946.499999987747</v>
      </c>
      <c r="B5058">
        <f t="shared" si="314"/>
        <v>7</v>
      </c>
      <c r="C5058">
        <f t="shared" si="315"/>
        <v>12</v>
      </c>
      <c r="D5058" s="5">
        <v>7639.4545999999991</v>
      </c>
      <c r="E5058" s="10">
        <f t="shared" si="312"/>
        <v>7639.4545999999991</v>
      </c>
      <c r="F5058" s="5"/>
    </row>
    <row r="5059" spans="1:6" x14ac:dyDescent="0.2">
      <c r="A5059" s="2">
        <f t="shared" si="313"/>
        <v>42946.541666654412</v>
      </c>
      <c r="B5059">
        <f t="shared" si="314"/>
        <v>7</v>
      </c>
      <c r="C5059">
        <f t="shared" si="315"/>
        <v>13</v>
      </c>
      <c r="D5059" s="5">
        <v>6401.5635499999999</v>
      </c>
      <c r="E5059" s="10">
        <f t="shared" si="312"/>
        <v>6401.5635499999999</v>
      </c>
      <c r="F5059" s="5"/>
    </row>
    <row r="5060" spans="1:6" x14ac:dyDescent="0.2">
      <c r="A5060" s="2">
        <f t="shared" si="313"/>
        <v>42946.583333321076</v>
      </c>
      <c r="B5060">
        <f t="shared" si="314"/>
        <v>7</v>
      </c>
      <c r="C5060">
        <f t="shared" si="315"/>
        <v>14</v>
      </c>
      <c r="D5060" s="5">
        <v>6072.2334499999997</v>
      </c>
      <c r="E5060" s="10">
        <f t="shared" si="312"/>
        <v>6072.2334499999997</v>
      </c>
      <c r="F5060" s="5"/>
    </row>
    <row r="5061" spans="1:6" x14ac:dyDescent="0.2">
      <c r="A5061" s="2">
        <f t="shared" si="313"/>
        <v>42946.62499998774</v>
      </c>
      <c r="B5061">
        <f t="shared" si="314"/>
        <v>7</v>
      </c>
      <c r="C5061">
        <f t="shared" si="315"/>
        <v>15</v>
      </c>
      <c r="D5061" s="5">
        <v>4696.3193999999994</v>
      </c>
      <c r="E5061" s="10">
        <f t="shared" si="312"/>
        <v>4696.3193999999994</v>
      </c>
      <c r="F5061" s="5"/>
    </row>
    <row r="5062" spans="1:6" x14ac:dyDescent="0.2">
      <c r="A5062" s="2">
        <f t="shared" si="313"/>
        <v>42946.666666654404</v>
      </c>
      <c r="B5062">
        <f t="shared" si="314"/>
        <v>7</v>
      </c>
      <c r="C5062">
        <f t="shared" si="315"/>
        <v>16</v>
      </c>
      <c r="D5062" s="5">
        <v>2166.0307499999999</v>
      </c>
      <c r="E5062" s="10">
        <f t="shared" si="312"/>
        <v>2166.0307499999999</v>
      </c>
      <c r="F5062" s="5"/>
    </row>
    <row r="5063" spans="1:6" x14ac:dyDescent="0.2">
      <c r="A5063" s="2">
        <f t="shared" si="313"/>
        <v>42946.708333321068</v>
      </c>
      <c r="B5063">
        <f t="shared" si="314"/>
        <v>7</v>
      </c>
      <c r="C5063">
        <f t="shared" si="315"/>
        <v>17</v>
      </c>
      <c r="D5063" s="5">
        <v>1294.1433</v>
      </c>
      <c r="E5063" s="10">
        <f t="shared" ref="E5063:E5126" si="316">D5063*$B$4/10</f>
        <v>1294.1433</v>
      </c>
      <c r="F5063" s="5"/>
    </row>
    <row r="5064" spans="1:6" x14ac:dyDescent="0.2">
      <c r="A5064" s="2">
        <f t="shared" ref="A5064:A5127" si="317">A5063+1/24</f>
        <v>42946.749999987733</v>
      </c>
      <c r="B5064">
        <f t="shared" ref="B5064:B5127" si="318">MONTH(A5064)</f>
        <v>7</v>
      </c>
      <c r="C5064">
        <f t="shared" ref="C5064:C5127" si="319">HOUR(A5064)</f>
        <v>18</v>
      </c>
      <c r="D5064" s="5">
        <v>218.53565</v>
      </c>
      <c r="E5064" s="10">
        <f t="shared" si="316"/>
        <v>218.53564999999998</v>
      </c>
      <c r="F5064" s="5"/>
    </row>
    <row r="5065" spans="1:6" x14ac:dyDescent="0.2">
      <c r="A5065" s="2">
        <f t="shared" si="317"/>
        <v>42946.791666654397</v>
      </c>
      <c r="B5065">
        <f t="shared" si="318"/>
        <v>7</v>
      </c>
      <c r="C5065">
        <f t="shared" si="319"/>
        <v>19</v>
      </c>
      <c r="D5065" s="5">
        <v>0</v>
      </c>
      <c r="E5065" s="10">
        <f t="shared" si="316"/>
        <v>0</v>
      </c>
      <c r="F5065" s="5"/>
    </row>
    <row r="5066" spans="1:6" x14ac:dyDescent="0.2">
      <c r="A5066" s="2">
        <f t="shared" si="317"/>
        <v>42946.833333321061</v>
      </c>
      <c r="B5066">
        <f t="shared" si="318"/>
        <v>7</v>
      </c>
      <c r="C5066">
        <f t="shared" si="319"/>
        <v>20</v>
      </c>
      <c r="D5066" s="5">
        <v>0</v>
      </c>
      <c r="E5066" s="10">
        <f t="shared" si="316"/>
        <v>0</v>
      </c>
      <c r="F5066" s="5"/>
    </row>
    <row r="5067" spans="1:6" x14ac:dyDescent="0.2">
      <c r="A5067" s="2">
        <f t="shared" si="317"/>
        <v>42946.874999987725</v>
      </c>
      <c r="B5067">
        <f t="shared" si="318"/>
        <v>7</v>
      </c>
      <c r="C5067">
        <f t="shared" si="319"/>
        <v>21</v>
      </c>
      <c r="D5067" s="5">
        <v>0</v>
      </c>
      <c r="E5067" s="10">
        <f t="shared" si="316"/>
        <v>0</v>
      </c>
      <c r="F5067" s="5"/>
    </row>
    <row r="5068" spans="1:6" x14ac:dyDescent="0.2">
      <c r="A5068" s="2">
        <f t="shared" si="317"/>
        <v>42946.91666665439</v>
      </c>
      <c r="B5068">
        <f t="shared" si="318"/>
        <v>7</v>
      </c>
      <c r="C5068">
        <f t="shared" si="319"/>
        <v>22</v>
      </c>
      <c r="D5068" s="5">
        <v>0</v>
      </c>
      <c r="E5068" s="10">
        <f t="shared" si="316"/>
        <v>0</v>
      </c>
      <c r="F5068" s="5"/>
    </row>
    <row r="5069" spans="1:6" x14ac:dyDescent="0.2">
      <c r="A5069" s="2">
        <f t="shared" si="317"/>
        <v>42946.958333321054</v>
      </c>
      <c r="B5069">
        <f t="shared" si="318"/>
        <v>7</v>
      </c>
      <c r="C5069">
        <f t="shared" si="319"/>
        <v>23</v>
      </c>
      <c r="D5069" s="5">
        <v>0</v>
      </c>
      <c r="E5069" s="10">
        <f t="shared" si="316"/>
        <v>0</v>
      </c>
      <c r="F5069" s="5"/>
    </row>
    <row r="5070" spans="1:6" x14ac:dyDescent="0.2">
      <c r="A5070" s="2">
        <f t="shared" si="317"/>
        <v>42946.999999987718</v>
      </c>
      <c r="B5070">
        <f t="shared" si="318"/>
        <v>7</v>
      </c>
      <c r="C5070">
        <f t="shared" si="319"/>
        <v>0</v>
      </c>
      <c r="D5070" s="5">
        <v>0</v>
      </c>
      <c r="E5070" s="10">
        <f t="shared" si="316"/>
        <v>0</v>
      </c>
      <c r="F5070" s="5"/>
    </row>
    <row r="5071" spans="1:6" x14ac:dyDescent="0.2">
      <c r="A5071" s="2">
        <f t="shared" si="317"/>
        <v>42947.041666654382</v>
      </c>
      <c r="B5071">
        <f t="shared" si="318"/>
        <v>7</v>
      </c>
      <c r="C5071">
        <f t="shared" si="319"/>
        <v>1</v>
      </c>
      <c r="D5071" s="5">
        <v>0</v>
      </c>
      <c r="E5071" s="10">
        <f t="shared" si="316"/>
        <v>0</v>
      </c>
      <c r="F5071" s="5"/>
    </row>
    <row r="5072" spans="1:6" x14ac:dyDescent="0.2">
      <c r="A5072" s="2">
        <f t="shared" si="317"/>
        <v>42947.083333321047</v>
      </c>
      <c r="B5072">
        <f t="shared" si="318"/>
        <v>7</v>
      </c>
      <c r="C5072">
        <f t="shared" si="319"/>
        <v>2</v>
      </c>
      <c r="D5072" s="5">
        <v>0</v>
      </c>
      <c r="E5072" s="10">
        <f t="shared" si="316"/>
        <v>0</v>
      </c>
      <c r="F5072" s="5"/>
    </row>
    <row r="5073" spans="1:6" x14ac:dyDescent="0.2">
      <c r="A5073" s="2">
        <f t="shared" si="317"/>
        <v>42947.124999987711</v>
      </c>
      <c r="B5073">
        <f t="shared" si="318"/>
        <v>7</v>
      </c>
      <c r="C5073">
        <f t="shared" si="319"/>
        <v>3</v>
      </c>
      <c r="D5073" s="5">
        <v>0</v>
      </c>
      <c r="E5073" s="10">
        <f t="shared" si="316"/>
        <v>0</v>
      </c>
      <c r="F5073" s="5"/>
    </row>
    <row r="5074" spans="1:6" x14ac:dyDescent="0.2">
      <c r="A5074" s="2">
        <f t="shared" si="317"/>
        <v>42947.166666654375</v>
      </c>
      <c r="B5074">
        <f t="shared" si="318"/>
        <v>7</v>
      </c>
      <c r="C5074">
        <f t="shared" si="319"/>
        <v>4</v>
      </c>
      <c r="D5074" s="5">
        <v>0</v>
      </c>
      <c r="E5074" s="10">
        <f t="shared" si="316"/>
        <v>0</v>
      </c>
      <c r="F5074" s="5"/>
    </row>
    <row r="5075" spans="1:6" x14ac:dyDescent="0.2">
      <c r="A5075" s="2">
        <f t="shared" si="317"/>
        <v>42947.208333321039</v>
      </c>
      <c r="B5075">
        <f t="shared" si="318"/>
        <v>7</v>
      </c>
      <c r="C5075">
        <f t="shared" si="319"/>
        <v>5</v>
      </c>
      <c r="D5075" s="5">
        <v>430.25179999999995</v>
      </c>
      <c r="E5075" s="10">
        <f t="shared" si="316"/>
        <v>430.25179999999989</v>
      </c>
      <c r="F5075" s="5"/>
    </row>
    <row r="5076" spans="1:6" x14ac:dyDescent="0.2">
      <c r="A5076" s="2">
        <f t="shared" si="317"/>
        <v>42947.249999987704</v>
      </c>
      <c r="B5076">
        <f t="shared" si="318"/>
        <v>7</v>
      </c>
      <c r="C5076">
        <f t="shared" si="319"/>
        <v>6</v>
      </c>
      <c r="D5076" s="5">
        <v>1825.0741499999999</v>
      </c>
      <c r="E5076" s="10">
        <f t="shared" si="316"/>
        <v>1825.0741499999999</v>
      </c>
      <c r="F5076" s="5"/>
    </row>
    <row r="5077" spans="1:6" x14ac:dyDescent="0.2">
      <c r="A5077" s="2">
        <f t="shared" si="317"/>
        <v>42947.291666654368</v>
      </c>
      <c r="B5077">
        <f t="shared" si="318"/>
        <v>7</v>
      </c>
      <c r="C5077">
        <f t="shared" si="319"/>
        <v>7</v>
      </c>
      <c r="D5077" s="5">
        <v>3662.3636000000001</v>
      </c>
      <c r="E5077" s="10">
        <f t="shared" si="316"/>
        <v>3662.3635999999997</v>
      </c>
      <c r="F5077" s="5"/>
    </row>
    <row r="5078" spans="1:6" x14ac:dyDescent="0.2">
      <c r="A5078" s="2">
        <f t="shared" si="317"/>
        <v>42947.333333321032</v>
      </c>
      <c r="B5078">
        <f t="shared" si="318"/>
        <v>7</v>
      </c>
      <c r="C5078">
        <f t="shared" si="319"/>
        <v>8</v>
      </c>
      <c r="D5078" s="5">
        <v>5290.7451999999994</v>
      </c>
      <c r="E5078" s="10">
        <f t="shared" si="316"/>
        <v>5290.7451999999994</v>
      </c>
      <c r="F5078" s="5"/>
    </row>
    <row r="5079" spans="1:6" x14ac:dyDescent="0.2">
      <c r="A5079" s="2">
        <f t="shared" si="317"/>
        <v>42947.374999987696</v>
      </c>
      <c r="B5079">
        <f t="shared" si="318"/>
        <v>7</v>
      </c>
      <c r="C5079">
        <f t="shared" si="319"/>
        <v>9</v>
      </c>
      <c r="D5079" s="5">
        <v>6513.2527</v>
      </c>
      <c r="E5079" s="10">
        <f t="shared" si="316"/>
        <v>6513.2527</v>
      </c>
      <c r="F5079" s="5"/>
    </row>
    <row r="5080" spans="1:6" x14ac:dyDescent="0.2">
      <c r="A5080" s="2">
        <f t="shared" si="317"/>
        <v>42947.416666654361</v>
      </c>
      <c r="B5080">
        <f t="shared" si="318"/>
        <v>7</v>
      </c>
      <c r="C5080">
        <f t="shared" si="319"/>
        <v>10</v>
      </c>
      <c r="D5080" s="5">
        <v>7231.1712499999994</v>
      </c>
      <c r="E5080" s="10">
        <f t="shared" si="316"/>
        <v>7231.1712499999994</v>
      </c>
      <c r="F5080" s="5"/>
    </row>
    <row r="5081" spans="1:6" x14ac:dyDescent="0.2">
      <c r="A5081" s="2">
        <f t="shared" si="317"/>
        <v>42947.458333321025</v>
      </c>
      <c r="B5081">
        <f t="shared" si="318"/>
        <v>7</v>
      </c>
      <c r="C5081">
        <f t="shared" si="319"/>
        <v>11</v>
      </c>
      <c r="D5081" s="5">
        <v>6687.6904499999991</v>
      </c>
      <c r="E5081" s="10">
        <f t="shared" si="316"/>
        <v>6687.6904499999991</v>
      </c>
      <c r="F5081" s="5"/>
    </row>
    <row r="5082" spans="1:6" x14ac:dyDescent="0.2">
      <c r="A5082" s="2">
        <f t="shared" si="317"/>
        <v>42947.499999987689</v>
      </c>
      <c r="B5082">
        <f t="shared" si="318"/>
        <v>7</v>
      </c>
      <c r="C5082">
        <f t="shared" si="319"/>
        <v>12</v>
      </c>
      <c r="D5082" s="5">
        <v>6651.0054499999997</v>
      </c>
      <c r="E5082" s="10">
        <f t="shared" si="316"/>
        <v>6651.0054499999997</v>
      </c>
      <c r="F5082" s="5"/>
    </row>
    <row r="5083" spans="1:6" x14ac:dyDescent="0.2">
      <c r="A5083" s="2">
        <f t="shared" si="317"/>
        <v>42947.541666654353</v>
      </c>
      <c r="B5083">
        <f t="shared" si="318"/>
        <v>7</v>
      </c>
      <c r="C5083">
        <f t="shared" si="319"/>
        <v>13</v>
      </c>
      <c r="D5083" s="5">
        <v>3905.2113999999992</v>
      </c>
      <c r="E5083" s="10">
        <f t="shared" si="316"/>
        <v>3905.2113999999992</v>
      </c>
      <c r="F5083" s="5"/>
    </row>
    <row r="5084" spans="1:6" x14ac:dyDescent="0.2">
      <c r="A5084" s="2">
        <f t="shared" si="317"/>
        <v>42947.583333321018</v>
      </c>
      <c r="B5084">
        <f t="shared" si="318"/>
        <v>7</v>
      </c>
      <c r="C5084">
        <f t="shared" si="319"/>
        <v>14</v>
      </c>
      <c r="D5084" s="5">
        <v>6084.3855000000003</v>
      </c>
      <c r="E5084" s="10">
        <f t="shared" si="316"/>
        <v>6084.3855000000003</v>
      </c>
      <c r="F5084" s="5"/>
    </row>
    <row r="5085" spans="1:6" x14ac:dyDescent="0.2">
      <c r="A5085" s="2">
        <f t="shared" si="317"/>
        <v>42947.624999987682</v>
      </c>
      <c r="B5085">
        <f t="shared" si="318"/>
        <v>7</v>
      </c>
      <c r="C5085">
        <f t="shared" si="319"/>
        <v>15</v>
      </c>
      <c r="D5085" s="5">
        <v>4652.1145499999993</v>
      </c>
      <c r="E5085" s="10">
        <f t="shared" si="316"/>
        <v>4652.1145499999993</v>
      </c>
      <c r="F5085" s="5"/>
    </row>
    <row r="5086" spans="1:6" x14ac:dyDescent="0.2">
      <c r="A5086" s="2">
        <f t="shared" si="317"/>
        <v>42947.666666654346</v>
      </c>
      <c r="B5086">
        <f t="shared" si="318"/>
        <v>7</v>
      </c>
      <c r="C5086">
        <f t="shared" si="319"/>
        <v>16</v>
      </c>
      <c r="D5086" s="5">
        <v>2960.1793499999999</v>
      </c>
      <c r="E5086" s="10">
        <f t="shared" si="316"/>
        <v>2960.1793499999999</v>
      </c>
      <c r="F5086" s="5"/>
    </row>
    <row r="5087" spans="1:6" x14ac:dyDescent="0.2">
      <c r="A5087" s="2">
        <f t="shared" si="317"/>
        <v>42947.70833332101</v>
      </c>
      <c r="B5087">
        <f t="shared" si="318"/>
        <v>7</v>
      </c>
      <c r="C5087">
        <f t="shared" si="319"/>
        <v>17</v>
      </c>
      <c r="D5087" s="5">
        <v>1270.40615</v>
      </c>
      <c r="E5087" s="10">
        <f t="shared" si="316"/>
        <v>1270.40615</v>
      </c>
      <c r="F5087" s="5"/>
    </row>
    <row r="5088" spans="1:6" x14ac:dyDescent="0.2">
      <c r="A5088" s="2">
        <f t="shared" si="317"/>
        <v>42947.749999987675</v>
      </c>
      <c r="B5088">
        <f t="shared" si="318"/>
        <v>7</v>
      </c>
      <c r="C5088">
        <f t="shared" si="319"/>
        <v>18</v>
      </c>
      <c r="D5088" s="5">
        <v>203.17969999999997</v>
      </c>
      <c r="E5088" s="10">
        <f t="shared" si="316"/>
        <v>203.17969999999997</v>
      </c>
      <c r="F5088" s="5"/>
    </row>
    <row r="5089" spans="1:6" x14ac:dyDescent="0.2">
      <c r="A5089" s="2">
        <f t="shared" si="317"/>
        <v>42947.791666654339</v>
      </c>
      <c r="B5089">
        <f t="shared" si="318"/>
        <v>7</v>
      </c>
      <c r="C5089">
        <f t="shared" si="319"/>
        <v>19</v>
      </c>
      <c r="D5089" s="5">
        <v>0</v>
      </c>
      <c r="E5089" s="10">
        <f t="shared" si="316"/>
        <v>0</v>
      </c>
      <c r="F5089" s="5"/>
    </row>
    <row r="5090" spans="1:6" x14ac:dyDescent="0.2">
      <c r="A5090" s="2">
        <f t="shared" si="317"/>
        <v>42947.833333321003</v>
      </c>
      <c r="B5090">
        <f t="shared" si="318"/>
        <v>7</v>
      </c>
      <c r="C5090">
        <f t="shared" si="319"/>
        <v>20</v>
      </c>
      <c r="D5090" s="5">
        <v>0</v>
      </c>
      <c r="E5090" s="10">
        <f t="shared" si="316"/>
        <v>0</v>
      </c>
      <c r="F5090" s="5"/>
    </row>
    <row r="5091" spans="1:6" x14ac:dyDescent="0.2">
      <c r="A5091" s="2">
        <f t="shared" si="317"/>
        <v>42947.874999987667</v>
      </c>
      <c r="B5091">
        <f t="shared" si="318"/>
        <v>7</v>
      </c>
      <c r="C5091">
        <f t="shared" si="319"/>
        <v>21</v>
      </c>
      <c r="D5091" s="5">
        <v>0</v>
      </c>
      <c r="E5091" s="10">
        <f t="shared" si="316"/>
        <v>0</v>
      </c>
      <c r="F5091" s="5"/>
    </row>
    <row r="5092" spans="1:6" x14ac:dyDescent="0.2">
      <c r="A5092" s="2">
        <f t="shared" si="317"/>
        <v>42947.916666654331</v>
      </c>
      <c r="B5092">
        <f t="shared" si="318"/>
        <v>7</v>
      </c>
      <c r="C5092">
        <f t="shared" si="319"/>
        <v>22</v>
      </c>
      <c r="D5092" s="5">
        <v>0</v>
      </c>
      <c r="E5092" s="10">
        <f t="shared" si="316"/>
        <v>0</v>
      </c>
      <c r="F5092" s="5"/>
    </row>
    <row r="5093" spans="1:6" x14ac:dyDescent="0.2">
      <c r="A5093" s="2">
        <f t="shared" si="317"/>
        <v>42947.958333320996</v>
      </c>
      <c r="B5093">
        <f t="shared" si="318"/>
        <v>7</v>
      </c>
      <c r="C5093">
        <f t="shared" si="319"/>
        <v>23</v>
      </c>
      <c r="D5093" s="5">
        <v>0</v>
      </c>
      <c r="E5093" s="10">
        <f t="shared" si="316"/>
        <v>0</v>
      </c>
      <c r="F5093" s="5"/>
    </row>
    <row r="5094" spans="1:6" x14ac:dyDescent="0.2">
      <c r="A5094" s="2">
        <f t="shared" si="317"/>
        <v>42947.99999998766</v>
      </c>
      <c r="B5094">
        <f t="shared" si="318"/>
        <v>8</v>
      </c>
      <c r="C5094">
        <f t="shared" si="319"/>
        <v>0</v>
      </c>
      <c r="D5094" s="5">
        <v>0</v>
      </c>
      <c r="E5094" s="10">
        <f t="shared" si="316"/>
        <v>0</v>
      </c>
      <c r="F5094" s="5"/>
    </row>
    <row r="5095" spans="1:6" x14ac:dyDescent="0.2">
      <c r="A5095" s="2">
        <f t="shared" si="317"/>
        <v>42948.041666654324</v>
      </c>
      <c r="B5095">
        <f t="shared" si="318"/>
        <v>8</v>
      </c>
      <c r="C5095">
        <f t="shared" si="319"/>
        <v>1</v>
      </c>
      <c r="D5095" s="5">
        <v>0</v>
      </c>
      <c r="E5095" s="10">
        <f t="shared" si="316"/>
        <v>0</v>
      </c>
      <c r="F5095" s="5"/>
    </row>
    <row r="5096" spans="1:6" x14ac:dyDescent="0.2">
      <c r="A5096" s="2">
        <f t="shared" si="317"/>
        <v>42948.083333320988</v>
      </c>
      <c r="B5096">
        <f t="shared" si="318"/>
        <v>8</v>
      </c>
      <c r="C5096">
        <f t="shared" si="319"/>
        <v>2</v>
      </c>
      <c r="D5096" s="5">
        <v>0</v>
      </c>
      <c r="E5096" s="10">
        <f t="shared" si="316"/>
        <v>0</v>
      </c>
      <c r="F5096" s="5"/>
    </row>
    <row r="5097" spans="1:6" x14ac:dyDescent="0.2">
      <c r="A5097" s="2">
        <f t="shared" si="317"/>
        <v>42948.124999987653</v>
      </c>
      <c r="B5097">
        <f t="shared" si="318"/>
        <v>8</v>
      </c>
      <c r="C5097">
        <f t="shared" si="319"/>
        <v>3</v>
      </c>
      <c r="D5097" s="5">
        <v>0</v>
      </c>
      <c r="E5097" s="10">
        <f t="shared" si="316"/>
        <v>0</v>
      </c>
      <c r="F5097" s="5"/>
    </row>
    <row r="5098" spans="1:6" x14ac:dyDescent="0.2">
      <c r="A5098" s="2">
        <f t="shared" si="317"/>
        <v>42948.166666654317</v>
      </c>
      <c r="B5098">
        <f t="shared" si="318"/>
        <v>8</v>
      </c>
      <c r="C5098">
        <f t="shared" si="319"/>
        <v>4</v>
      </c>
      <c r="D5098" s="5">
        <v>0</v>
      </c>
      <c r="E5098" s="10">
        <f t="shared" si="316"/>
        <v>0</v>
      </c>
      <c r="F5098" s="5"/>
    </row>
    <row r="5099" spans="1:6" x14ac:dyDescent="0.2">
      <c r="A5099" s="2">
        <f t="shared" si="317"/>
        <v>42948.208333320981</v>
      </c>
      <c r="B5099">
        <f t="shared" si="318"/>
        <v>8</v>
      </c>
      <c r="C5099">
        <f t="shared" si="319"/>
        <v>5</v>
      </c>
      <c r="D5099" s="5">
        <v>313.47045000000003</v>
      </c>
      <c r="E5099" s="10">
        <f t="shared" si="316"/>
        <v>313.47045000000003</v>
      </c>
      <c r="F5099" s="5"/>
    </row>
    <row r="5100" spans="1:6" x14ac:dyDescent="0.2">
      <c r="A5100" s="2">
        <f t="shared" si="317"/>
        <v>42948.249999987645</v>
      </c>
      <c r="B5100">
        <f t="shared" si="318"/>
        <v>8</v>
      </c>
      <c r="C5100">
        <f t="shared" si="319"/>
        <v>6</v>
      </c>
      <c r="D5100" s="5">
        <v>1912.7375</v>
      </c>
      <c r="E5100" s="10">
        <f t="shared" si="316"/>
        <v>1912.7375</v>
      </c>
      <c r="F5100" s="5"/>
    </row>
    <row r="5101" spans="1:6" x14ac:dyDescent="0.2">
      <c r="A5101" s="2">
        <f t="shared" si="317"/>
        <v>42948.29166665431</v>
      </c>
      <c r="B5101">
        <f t="shared" si="318"/>
        <v>8</v>
      </c>
      <c r="C5101">
        <f t="shared" si="319"/>
        <v>7</v>
      </c>
      <c r="D5101" s="5">
        <v>4003.3121499999997</v>
      </c>
      <c r="E5101" s="10">
        <f t="shared" si="316"/>
        <v>4003.3121499999993</v>
      </c>
      <c r="F5101" s="5"/>
    </row>
    <row r="5102" spans="1:6" x14ac:dyDescent="0.2">
      <c r="A5102" s="2">
        <f t="shared" si="317"/>
        <v>42948.333333320974</v>
      </c>
      <c r="B5102">
        <f t="shared" si="318"/>
        <v>8</v>
      </c>
      <c r="C5102">
        <f t="shared" si="319"/>
        <v>8</v>
      </c>
      <c r="D5102" s="5">
        <v>5760.5247999999992</v>
      </c>
      <c r="E5102" s="10">
        <f t="shared" si="316"/>
        <v>5760.5247999999992</v>
      </c>
      <c r="F5102" s="5"/>
    </row>
    <row r="5103" spans="1:6" x14ac:dyDescent="0.2">
      <c r="A5103" s="2">
        <f t="shared" si="317"/>
        <v>42948.374999987638</v>
      </c>
      <c r="B5103">
        <f t="shared" si="318"/>
        <v>8</v>
      </c>
      <c r="C5103">
        <f t="shared" si="319"/>
        <v>9</v>
      </c>
      <c r="D5103" s="5">
        <v>7026.1688000000004</v>
      </c>
      <c r="E5103" s="10">
        <f t="shared" si="316"/>
        <v>7026.1688000000013</v>
      </c>
      <c r="F5103" s="5"/>
    </row>
    <row r="5104" spans="1:6" x14ac:dyDescent="0.2">
      <c r="A5104" s="2">
        <f t="shared" si="317"/>
        <v>42948.416666654302</v>
      </c>
      <c r="B5104">
        <f t="shared" si="318"/>
        <v>8</v>
      </c>
      <c r="C5104">
        <f t="shared" si="319"/>
        <v>10</v>
      </c>
      <c r="D5104" s="5">
        <v>7848.7764499999994</v>
      </c>
      <c r="E5104" s="10">
        <f t="shared" si="316"/>
        <v>7848.7764499999994</v>
      </c>
      <c r="F5104" s="5"/>
    </row>
    <row r="5105" spans="1:6" x14ac:dyDescent="0.2">
      <c r="A5105" s="2">
        <f t="shared" si="317"/>
        <v>42948.458333320967</v>
      </c>
      <c r="B5105">
        <f t="shared" si="318"/>
        <v>8</v>
      </c>
      <c r="C5105">
        <f t="shared" si="319"/>
        <v>11</v>
      </c>
      <c r="D5105" s="5">
        <v>8172.0218999999988</v>
      </c>
      <c r="E5105" s="10">
        <f t="shared" si="316"/>
        <v>8172.0218999999979</v>
      </c>
      <c r="F5105" s="5"/>
    </row>
    <row r="5106" spans="1:6" x14ac:dyDescent="0.2">
      <c r="A5106" s="2">
        <f t="shared" si="317"/>
        <v>42948.499999987631</v>
      </c>
      <c r="B5106">
        <f t="shared" si="318"/>
        <v>8</v>
      </c>
      <c r="C5106">
        <f t="shared" si="319"/>
        <v>12</v>
      </c>
      <c r="D5106" s="5">
        <v>8079.9781999999996</v>
      </c>
      <c r="E5106" s="10">
        <f t="shared" si="316"/>
        <v>8079.9781999999996</v>
      </c>
      <c r="F5106" s="5"/>
    </row>
    <row r="5107" spans="1:6" x14ac:dyDescent="0.2">
      <c r="A5107" s="2">
        <f t="shared" si="317"/>
        <v>42948.541666654295</v>
      </c>
      <c r="B5107">
        <f t="shared" si="318"/>
        <v>8</v>
      </c>
      <c r="C5107">
        <f t="shared" si="319"/>
        <v>13</v>
      </c>
      <c r="D5107" s="5">
        <v>7544.3012999999992</v>
      </c>
      <c r="E5107" s="10">
        <f t="shared" si="316"/>
        <v>7544.3012999999992</v>
      </c>
      <c r="F5107" s="5"/>
    </row>
    <row r="5108" spans="1:6" x14ac:dyDescent="0.2">
      <c r="A5108" s="2">
        <f t="shared" si="317"/>
        <v>42948.583333320959</v>
      </c>
      <c r="B5108">
        <f t="shared" si="318"/>
        <v>8</v>
      </c>
      <c r="C5108">
        <f t="shared" si="319"/>
        <v>14</v>
      </c>
      <c r="D5108" s="5">
        <v>6541.3449000000001</v>
      </c>
      <c r="E5108" s="10">
        <f t="shared" si="316"/>
        <v>6541.3449000000001</v>
      </c>
      <c r="F5108" s="5"/>
    </row>
    <row r="5109" spans="1:6" x14ac:dyDescent="0.2">
      <c r="A5109" s="2">
        <f t="shared" si="317"/>
        <v>42948.624999987624</v>
      </c>
      <c r="B5109">
        <f t="shared" si="318"/>
        <v>8</v>
      </c>
      <c r="C5109">
        <f t="shared" si="319"/>
        <v>15</v>
      </c>
      <c r="D5109" s="5">
        <v>5081.7821499999991</v>
      </c>
      <c r="E5109" s="10">
        <f t="shared" si="316"/>
        <v>5081.7821499999991</v>
      </c>
      <c r="F5109" s="5"/>
    </row>
    <row r="5110" spans="1:6" x14ac:dyDescent="0.2">
      <c r="A5110" s="2">
        <f t="shared" si="317"/>
        <v>42948.666666654288</v>
      </c>
      <c r="B5110">
        <f t="shared" si="318"/>
        <v>8</v>
      </c>
      <c r="C5110">
        <f t="shared" si="319"/>
        <v>16</v>
      </c>
      <c r="D5110" s="5">
        <v>3201.1445999999996</v>
      </c>
      <c r="E5110" s="10">
        <f t="shared" si="316"/>
        <v>3201.1445999999996</v>
      </c>
      <c r="F5110" s="5"/>
    </row>
    <row r="5111" spans="1:6" x14ac:dyDescent="0.2">
      <c r="A5111" s="2">
        <f t="shared" si="317"/>
        <v>42948.708333320952</v>
      </c>
      <c r="B5111">
        <f t="shared" si="318"/>
        <v>8</v>
      </c>
      <c r="C5111">
        <f t="shared" si="319"/>
        <v>17</v>
      </c>
      <c r="D5111" s="5">
        <v>1207.9450499999998</v>
      </c>
      <c r="E5111" s="10">
        <f t="shared" si="316"/>
        <v>1207.9450499999998</v>
      </c>
      <c r="F5111" s="5"/>
    </row>
    <row r="5112" spans="1:6" x14ac:dyDescent="0.2">
      <c r="A5112" s="2">
        <f t="shared" si="317"/>
        <v>42948.749999987616</v>
      </c>
      <c r="B5112">
        <f t="shared" si="318"/>
        <v>8</v>
      </c>
      <c r="C5112">
        <f t="shared" si="319"/>
        <v>18</v>
      </c>
      <c r="D5112" s="5">
        <v>133.07915</v>
      </c>
      <c r="E5112" s="10">
        <f t="shared" si="316"/>
        <v>133.07915</v>
      </c>
      <c r="F5112" s="5"/>
    </row>
    <row r="5113" spans="1:6" x14ac:dyDescent="0.2">
      <c r="A5113" s="2">
        <f t="shared" si="317"/>
        <v>42948.791666654281</v>
      </c>
      <c r="B5113">
        <f t="shared" si="318"/>
        <v>8</v>
      </c>
      <c r="C5113">
        <f t="shared" si="319"/>
        <v>19</v>
      </c>
      <c r="D5113" s="5">
        <v>0</v>
      </c>
      <c r="E5113" s="10">
        <f t="shared" si="316"/>
        <v>0</v>
      </c>
      <c r="F5113" s="5"/>
    </row>
    <row r="5114" spans="1:6" x14ac:dyDescent="0.2">
      <c r="A5114" s="2">
        <f t="shared" si="317"/>
        <v>42948.833333320945</v>
      </c>
      <c r="B5114">
        <f t="shared" si="318"/>
        <v>8</v>
      </c>
      <c r="C5114">
        <f t="shared" si="319"/>
        <v>20</v>
      </c>
      <c r="D5114" s="5">
        <v>0</v>
      </c>
      <c r="E5114" s="10">
        <f t="shared" si="316"/>
        <v>0</v>
      </c>
      <c r="F5114" s="5"/>
    </row>
    <row r="5115" spans="1:6" x14ac:dyDescent="0.2">
      <c r="A5115" s="2">
        <f t="shared" si="317"/>
        <v>42948.874999987609</v>
      </c>
      <c r="B5115">
        <f t="shared" si="318"/>
        <v>8</v>
      </c>
      <c r="C5115">
        <f t="shared" si="319"/>
        <v>21</v>
      </c>
      <c r="D5115" s="5">
        <v>0</v>
      </c>
      <c r="E5115" s="10">
        <f t="shared" si="316"/>
        <v>0</v>
      </c>
      <c r="F5115" s="5"/>
    </row>
    <row r="5116" spans="1:6" x14ac:dyDescent="0.2">
      <c r="A5116" s="2">
        <f t="shared" si="317"/>
        <v>42948.916666654273</v>
      </c>
      <c r="B5116">
        <f t="shared" si="318"/>
        <v>8</v>
      </c>
      <c r="C5116">
        <f t="shared" si="319"/>
        <v>22</v>
      </c>
      <c r="D5116" s="5">
        <v>0</v>
      </c>
      <c r="E5116" s="10">
        <f t="shared" si="316"/>
        <v>0</v>
      </c>
      <c r="F5116" s="5"/>
    </row>
    <row r="5117" spans="1:6" x14ac:dyDescent="0.2">
      <c r="A5117" s="2">
        <f t="shared" si="317"/>
        <v>42948.958333320938</v>
      </c>
      <c r="B5117">
        <f t="shared" si="318"/>
        <v>8</v>
      </c>
      <c r="C5117">
        <f t="shared" si="319"/>
        <v>23</v>
      </c>
      <c r="D5117" s="5">
        <v>0</v>
      </c>
      <c r="E5117" s="10">
        <f t="shared" si="316"/>
        <v>0</v>
      </c>
      <c r="F5117" s="5"/>
    </row>
    <row r="5118" spans="1:6" x14ac:dyDescent="0.2">
      <c r="A5118" s="2">
        <f t="shared" si="317"/>
        <v>42948.999999987602</v>
      </c>
      <c r="B5118">
        <f t="shared" si="318"/>
        <v>8</v>
      </c>
      <c r="C5118">
        <f t="shared" si="319"/>
        <v>0</v>
      </c>
      <c r="D5118" s="5">
        <v>0</v>
      </c>
      <c r="E5118" s="10">
        <f t="shared" si="316"/>
        <v>0</v>
      </c>
      <c r="F5118" s="5"/>
    </row>
    <row r="5119" spans="1:6" x14ac:dyDescent="0.2">
      <c r="A5119" s="2">
        <f t="shared" si="317"/>
        <v>42949.041666654266</v>
      </c>
      <c r="B5119">
        <f t="shared" si="318"/>
        <v>8</v>
      </c>
      <c r="C5119">
        <f t="shared" si="319"/>
        <v>1</v>
      </c>
      <c r="D5119" s="5">
        <v>0</v>
      </c>
      <c r="E5119" s="10">
        <f t="shared" si="316"/>
        <v>0</v>
      </c>
      <c r="F5119" s="5"/>
    </row>
    <row r="5120" spans="1:6" x14ac:dyDescent="0.2">
      <c r="A5120" s="2">
        <f t="shared" si="317"/>
        <v>42949.08333332093</v>
      </c>
      <c r="B5120">
        <f t="shared" si="318"/>
        <v>8</v>
      </c>
      <c r="C5120">
        <f t="shared" si="319"/>
        <v>2</v>
      </c>
      <c r="D5120" s="5">
        <v>0</v>
      </c>
      <c r="E5120" s="10">
        <f t="shared" si="316"/>
        <v>0</v>
      </c>
      <c r="F5120" s="5"/>
    </row>
    <row r="5121" spans="1:6" x14ac:dyDescent="0.2">
      <c r="A5121" s="2">
        <f t="shared" si="317"/>
        <v>42949.124999987594</v>
      </c>
      <c r="B5121">
        <f t="shared" si="318"/>
        <v>8</v>
      </c>
      <c r="C5121">
        <f t="shared" si="319"/>
        <v>3</v>
      </c>
      <c r="D5121" s="5">
        <v>0</v>
      </c>
      <c r="E5121" s="10">
        <f t="shared" si="316"/>
        <v>0</v>
      </c>
      <c r="F5121" s="5"/>
    </row>
    <row r="5122" spans="1:6" x14ac:dyDescent="0.2">
      <c r="A5122" s="2">
        <f t="shared" si="317"/>
        <v>42949.166666654259</v>
      </c>
      <c r="B5122">
        <f t="shared" si="318"/>
        <v>8</v>
      </c>
      <c r="C5122">
        <f t="shared" si="319"/>
        <v>4</v>
      </c>
      <c r="D5122" s="5">
        <v>0</v>
      </c>
      <c r="E5122" s="10">
        <f t="shared" si="316"/>
        <v>0</v>
      </c>
      <c r="F5122" s="5"/>
    </row>
    <row r="5123" spans="1:6" x14ac:dyDescent="0.2">
      <c r="A5123" s="2">
        <f t="shared" si="317"/>
        <v>42949.208333320923</v>
      </c>
      <c r="B5123">
        <f t="shared" si="318"/>
        <v>8</v>
      </c>
      <c r="C5123">
        <f t="shared" si="319"/>
        <v>5</v>
      </c>
      <c r="D5123" s="5">
        <v>307.68709999999993</v>
      </c>
      <c r="E5123" s="10">
        <f t="shared" si="316"/>
        <v>307.68709999999993</v>
      </c>
      <c r="F5123" s="5"/>
    </row>
    <row r="5124" spans="1:6" x14ac:dyDescent="0.2">
      <c r="A5124" s="2">
        <f t="shared" si="317"/>
        <v>42949.249999987587</v>
      </c>
      <c r="B5124">
        <f t="shared" si="318"/>
        <v>8</v>
      </c>
      <c r="C5124">
        <f t="shared" si="319"/>
        <v>6</v>
      </c>
      <c r="D5124" s="5">
        <v>1873.1774999999998</v>
      </c>
      <c r="E5124" s="10">
        <f t="shared" si="316"/>
        <v>1873.1774999999998</v>
      </c>
      <c r="F5124" s="5"/>
    </row>
    <row r="5125" spans="1:6" x14ac:dyDescent="0.2">
      <c r="A5125" s="2">
        <f t="shared" si="317"/>
        <v>42949.291666654251</v>
      </c>
      <c r="B5125">
        <f t="shared" si="318"/>
        <v>8</v>
      </c>
      <c r="C5125">
        <f t="shared" si="319"/>
        <v>7</v>
      </c>
      <c r="D5125" s="5">
        <v>3921.30105</v>
      </c>
      <c r="E5125" s="10">
        <f t="shared" si="316"/>
        <v>3921.3010500000005</v>
      </c>
      <c r="F5125" s="5"/>
    </row>
    <row r="5126" spans="1:6" x14ac:dyDescent="0.2">
      <c r="A5126" s="2">
        <f t="shared" si="317"/>
        <v>42949.333333320916</v>
      </c>
      <c r="B5126">
        <f t="shared" si="318"/>
        <v>8</v>
      </c>
      <c r="C5126">
        <f t="shared" si="319"/>
        <v>8</v>
      </c>
      <c r="D5126" s="5">
        <v>5616.1445999999996</v>
      </c>
      <c r="E5126" s="10">
        <f t="shared" si="316"/>
        <v>5616.1445999999996</v>
      </c>
      <c r="F5126" s="5"/>
    </row>
    <row r="5127" spans="1:6" x14ac:dyDescent="0.2">
      <c r="A5127" s="2">
        <f t="shared" si="317"/>
        <v>42949.37499998758</v>
      </c>
      <c r="B5127">
        <f t="shared" si="318"/>
        <v>8</v>
      </c>
      <c r="C5127">
        <f t="shared" si="319"/>
        <v>9</v>
      </c>
      <c r="D5127" s="5">
        <v>6863.4575999999997</v>
      </c>
      <c r="E5127" s="10">
        <f t="shared" ref="E5127:E5190" si="320">D5127*$B$4/10</f>
        <v>6863.4575999999997</v>
      </c>
      <c r="F5127" s="5"/>
    </row>
    <row r="5128" spans="1:6" x14ac:dyDescent="0.2">
      <c r="A5128" s="2">
        <f t="shared" ref="A5128:A5191" si="321">A5127+1/24</f>
        <v>42949.416666654244</v>
      </c>
      <c r="B5128">
        <f t="shared" ref="B5128:B5191" si="322">MONTH(A5128)</f>
        <v>8</v>
      </c>
      <c r="C5128">
        <f t="shared" ref="C5128:C5191" si="323">HOUR(A5128)</f>
        <v>10</v>
      </c>
      <c r="D5128" s="5">
        <v>7638.7059499999996</v>
      </c>
      <c r="E5128" s="10">
        <f t="shared" si="320"/>
        <v>7638.7059500000005</v>
      </c>
      <c r="F5128" s="5"/>
    </row>
    <row r="5129" spans="1:6" x14ac:dyDescent="0.2">
      <c r="A5129" s="2">
        <f t="shared" si="321"/>
        <v>42949.458333320908</v>
      </c>
      <c r="B5129">
        <f t="shared" si="322"/>
        <v>8</v>
      </c>
      <c r="C5129">
        <f t="shared" si="323"/>
        <v>11</v>
      </c>
      <c r="D5129" s="5">
        <v>7984.6972499999993</v>
      </c>
      <c r="E5129" s="10">
        <f t="shared" si="320"/>
        <v>7984.6972499999993</v>
      </c>
      <c r="F5129" s="5"/>
    </row>
    <row r="5130" spans="1:6" x14ac:dyDescent="0.2">
      <c r="A5130" s="2">
        <f t="shared" si="321"/>
        <v>42949.499999987573</v>
      </c>
      <c r="B5130">
        <f t="shared" si="322"/>
        <v>8</v>
      </c>
      <c r="C5130">
        <f t="shared" si="323"/>
        <v>12</v>
      </c>
      <c r="D5130" s="5">
        <v>7848.8994999999995</v>
      </c>
      <c r="E5130" s="10">
        <f t="shared" si="320"/>
        <v>7848.8994999999995</v>
      </c>
      <c r="F5130" s="5"/>
    </row>
    <row r="5131" spans="1:6" x14ac:dyDescent="0.2">
      <c r="A5131" s="2">
        <f t="shared" si="321"/>
        <v>42949.541666654237</v>
      </c>
      <c r="B5131">
        <f t="shared" si="322"/>
        <v>8</v>
      </c>
      <c r="C5131">
        <f t="shared" si="323"/>
        <v>13</v>
      </c>
      <c r="D5131" s="5">
        <v>7319.3911999999991</v>
      </c>
      <c r="E5131" s="10">
        <f t="shared" si="320"/>
        <v>7319.3912</v>
      </c>
      <c r="F5131" s="5"/>
    </row>
    <row r="5132" spans="1:6" x14ac:dyDescent="0.2">
      <c r="A5132" s="2">
        <f t="shared" si="321"/>
        <v>42949.583333320901</v>
      </c>
      <c r="B5132">
        <f t="shared" si="322"/>
        <v>8</v>
      </c>
      <c r="C5132">
        <f t="shared" si="323"/>
        <v>14</v>
      </c>
      <c r="D5132" s="5">
        <v>6340.2398000000003</v>
      </c>
      <c r="E5132" s="10">
        <f t="shared" si="320"/>
        <v>6340.2398000000003</v>
      </c>
      <c r="F5132" s="5"/>
    </row>
    <row r="5133" spans="1:6" x14ac:dyDescent="0.2">
      <c r="A5133" s="2">
        <f t="shared" si="321"/>
        <v>42949.624999987565</v>
      </c>
      <c r="B5133">
        <f t="shared" si="322"/>
        <v>8</v>
      </c>
      <c r="C5133">
        <f t="shared" si="323"/>
        <v>15</v>
      </c>
      <c r="D5133" s="5">
        <v>4926.8932500000001</v>
      </c>
      <c r="E5133" s="10">
        <f t="shared" si="320"/>
        <v>4926.8932500000001</v>
      </c>
      <c r="F5133" s="5"/>
    </row>
    <row r="5134" spans="1:6" x14ac:dyDescent="0.2">
      <c r="A5134" s="2">
        <f t="shared" si="321"/>
        <v>42949.66666665423</v>
      </c>
      <c r="B5134">
        <f t="shared" si="322"/>
        <v>8</v>
      </c>
      <c r="C5134">
        <f t="shared" si="323"/>
        <v>16</v>
      </c>
      <c r="D5134" s="5">
        <v>3107.2148999999995</v>
      </c>
      <c r="E5134" s="10">
        <f t="shared" si="320"/>
        <v>3107.2148999999995</v>
      </c>
      <c r="F5134" s="5"/>
    </row>
    <row r="5135" spans="1:6" x14ac:dyDescent="0.2">
      <c r="A5135" s="2">
        <f t="shared" si="321"/>
        <v>42949.708333320894</v>
      </c>
      <c r="B5135">
        <f t="shared" si="322"/>
        <v>8</v>
      </c>
      <c r="C5135">
        <f t="shared" si="323"/>
        <v>17</v>
      </c>
      <c r="D5135" s="5">
        <v>1183.3097499999999</v>
      </c>
      <c r="E5135" s="10">
        <f t="shared" si="320"/>
        <v>1183.3097499999999</v>
      </c>
      <c r="F5135" s="5"/>
    </row>
    <row r="5136" spans="1:6" x14ac:dyDescent="0.2">
      <c r="A5136" s="2">
        <f t="shared" si="321"/>
        <v>42949.749999987558</v>
      </c>
      <c r="B5136">
        <f t="shared" si="322"/>
        <v>8</v>
      </c>
      <c r="C5136">
        <f t="shared" si="323"/>
        <v>18</v>
      </c>
      <c r="D5136" s="5">
        <v>143.0462</v>
      </c>
      <c r="E5136" s="10">
        <f t="shared" si="320"/>
        <v>143.0462</v>
      </c>
      <c r="F5136" s="5"/>
    </row>
    <row r="5137" spans="1:6" x14ac:dyDescent="0.2">
      <c r="A5137" s="2">
        <f t="shared" si="321"/>
        <v>42949.791666654222</v>
      </c>
      <c r="B5137">
        <f t="shared" si="322"/>
        <v>8</v>
      </c>
      <c r="C5137">
        <f t="shared" si="323"/>
        <v>19</v>
      </c>
      <c r="D5137" s="5">
        <v>0</v>
      </c>
      <c r="E5137" s="10">
        <f t="shared" si="320"/>
        <v>0</v>
      </c>
      <c r="F5137" s="5"/>
    </row>
    <row r="5138" spans="1:6" x14ac:dyDescent="0.2">
      <c r="A5138" s="2">
        <f t="shared" si="321"/>
        <v>42949.833333320887</v>
      </c>
      <c r="B5138">
        <f t="shared" si="322"/>
        <v>8</v>
      </c>
      <c r="C5138">
        <f t="shared" si="323"/>
        <v>20</v>
      </c>
      <c r="D5138" s="5">
        <v>0</v>
      </c>
      <c r="E5138" s="10">
        <f t="shared" si="320"/>
        <v>0</v>
      </c>
      <c r="F5138" s="5"/>
    </row>
    <row r="5139" spans="1:6" x14ac:dyDescent="0.2">
      <c r="A5139" s="2">
        <f t="shared" si="321"/>
        <v>42949.874999987551</v>
      </c>
      <c r="B5139">
        <f t="shared" si="322"/>
        <v>8</v>
      </c>
      <c r="C5139">
        <f t="shared" si="323"/>
        <v>21</v>
      </c>
      <c r="D5139" s="5">
        <v>0</v>
      </c>
      <c r="E5139" s="10">
        <f t="shared" si="320"/>
        <v>0</v>
      </c>
      <c r="F5139" s="5"/>
    </row>
    <row r="5140" spans="1:6" x14ac:dyDescent="0.2">
      <c r="A5140" s="2">
        <f t="shared" si="321"/>
        <v>42949.916666654215</v>
      </c>
      <c r="B5140">
        <f t="shared" si="322"/>
        <v>8</v>
      </c>
      <c r="C5140">
        <f t="shared" si="323"/>
        <v>22</v>
      </c>
      <c r="D5140" s="5">
        <v>0</v>
      </c>
      <c r="E5140" s="10">
        <f t="shared" si="320"/>
        <v>0</v>
      </c>
      <c r="F5140" s="5"/>
    </row>
    <row r="5141" spans="1:6" x14ac:dyDescent="0.2">
      <c r="A5141" s="2">
        <f t="shared" si="321"/>
        <v>42949.958333320879</v>
      </c>
      <c r="B5141">
        <f t="shared" si="322"/>
        <v>8</v>
      </c>
      <c r="C5141">
        <f t="shared" si="323"/>
        <v>23</v>
      </c>
      <c r="D5141" s="5">
        <v>0</v>
      </c>
      <c r="E5141" s="10">
        <f t="shared" si="320"/>
        <v>0</v>
      </c>
      <c r="F5141" s="5"/>
    </row>
    <row r="5142" spans="1:6" x14ac:dyDescent="0.2">
      <c r="A5142" s="2">
        <f t="shared" si="321"/>
        <v>42949.999999987544</v>
      </c>
      <c r="B5142">
        <f t="shared" si="322"/>
        <v>8</v>
      </c>
      <c r="C5142">
        <f t="shared" si="323"/>
        <v>0</v>
      </c>
      <c r="D5142" s="5">
        <v>0</v>
      </c>
      <c r="E5142" s="10">
        <f t="shared" si="320"/>
        <v>0</v>
      </c>
      <c r="F5142" s="5"/>
    </row>
    <row r="5143" spans="1:6" x14ac:dyDescent="0.2">
      <c r="A5143" s="2">
        <f t="shared" si="321"/>
        <v>42950.041666654208</v>
      </c>
      <c r="B5143">
        <f t="shared" si="322"/>
        <v>8</v>
      </c>
      <c r="C5143">
        <f t="shared" si="323"/>
        <v>1</v>
      </c>
      <c r="D5143" s="5">
        <v>0</v>
      </c>
      <c r="E5143" s="10">
        <f t="shared" si="320"/>
        <v>0</v>
      </c>
      <c r="F5143" s="5"/>
    </row>
    <row r="5144" spans="1:6" x14ac:dyDescent="0.2">
      <c r="A5144" s="2">
        <f t="shared" si="321"/>
        <v>42950.083333320872</v>
      </c>
      <c r="B5144">
        <f t="shared" si="322"/>
        <v>8</v>
      </c>
      <c r="C5144">
        <f t="shared" si="323"/>
        <v>2</v>
      </c>
      <c r="D5144" s="5">
        <v>0</v>
      </c>
      <c r="E5144" s="10">
        <f t="shared" si="320"/>
        <v>0</v>
      </c>
      <c r="F5144" s="5"/>
    </row>
    <row r="5145" spans="1:6" x14ac:dyDescent="0.2">
      <c r="A5145" s="2">
        <f t="shared" si="321"/>
        <v>42950.124999987536</v>
      </c>
      <c r="B5145">
        <f t="shared" si="322"/>
        <v>8</v>
      </c>
      <c r="C5145">
        <f t="shared" si="323"/>
        <v>3</v>
      </c>
      <c r="D5145" s="5">
        <v>0</v>
      </c>
      <c r="E5145" s="10">
        <f t="shared" si="320"/>
        <v>0</v>
      </c>
      <c r="F5145" s="5"/>
    </row>
    <row r="5146" spans="1:6" x14ac:dyDescent="0.2">
      <c r="A5146" s="2">
        <f t="shared" si="321"/>
        <v>42950.166666654201</v>
      </c>
      <c r="B5146">
        <f t="shared" si="322"/>
        <v>8</v>
      </c>
      <c r="C5146">
        <f t="shared" si="323"/>
        <v>4</v>
      </c>
      <c r="D5146" s="5">
        <v>0</v>
      </c>
      <c r="E5146" s="10">
        <f t="shared" si="320"/>
        <v>0</v>
      </c>
      <c r="F5146" s="5"/>
    </row>
    <row r="5147" spans="1:6" x14ac:dyDescent="0.2">
      <c r="A5147" s="2">
        <f t="shared" si="321"/>
        <v>42950.208333320865</v>
      </c>
      <c r="B5147">
        <f t="shared" si="322"/>
        <v>8</v>
      </c>
      <c r="C5147">
        <f t="shared" si="323"/>
        <v>5</v>
      </c>
      <c r="D5147" s="5">
        <v>366.55099999999999</v>
      </c>
      <c r="E5147" s="10">
        <f t="shared" si="320"/>
        <v>366.55099999999999</v>
      </c>
      <c r="F5147" s="5"/>
    </row>
    <row r="5148" spans="1:6" x14ac:dyDescent="0.2">
      <c r="A5148" s="2">
        <f t="shared" si="321"/>
        <v>42950.249999987529</v>
      </c>
      <c r="B5148">
        <f t="shared" si="322"/>
        <v>8</v>
      </c>
      <c r="C5148">
        <f t="shared" si="323"/>
        <v>6</v>
      </c>
      <c r="D5148" s="5">
        <v>1717.5319</v>
      </c>
      <c r="E5148" s="10">
        <f t="shared" si="320"/>
        <v>1717.5319</v>
      </c>
      <c r="F5148" s="5"/>
    </row>
    <row r="5149" spans="1:6" x14ac:dyDescent="0.2">
      <c r="A5149" s="2">
        <f t="shared" si="321"/>
        <v>42950.291666654193</v>
      </c>
      <c r="B5149">
        <f t="shared" si="322"/>
        <v>8</v>
      </c>
      <c r="C5149">
        <f t="shared" si="323"/>
        <v>7</v>
      </c>
      <c r="D5149" s="5">
        <v>3860.8892499999997</v>
      </c>
      <c r="E5149" s="10">
        <f t="shared" si="320"/>
        <v>3860.8892499999993</v>
      </c>
      <c r="F5149" s="5"/>
    </row>
    <row r="5150" spans="1:6" x14ac:dyDescent="0.2">
      <c r="A5150" s="2">
        <f t="shared" si="321"/>
        <v>42950.333333320857</v>
      </c>
      <c r="B5150">
        <f t="shared" si="322"/>
        <v>8</v>
      </c>
      <c r="C5150">
        <f t="shared" si="323"/>
        <v>8</v>
      </c>
      <c r="D5150" s="5">
        <v>5557.7659999999996</v>
      </c>
      <c r="E5150" s="10">
        <f t="shared" si="320"/>
        <v>5557.7659999999996</v>
      </c>
      <c r="F5150" s="5"/>
    </row>
    <row r="5151" spans="1:6" x14ac:dyDescent="0.2">
      <c r="A5151" s="2">
        <f t="shared" si="321"/>
        <v>42950.374999987522</v>
      </c>
      <c r="B5151">
        <f t="shared" si="322"/>
        <v>8</v>
      </c>
      <c r="C5151">
        <f t="shared" si="323"/>
        <v>9</v>
      </c>
      <c r="D5151" s="5">
        <v>6792.2231499999998</v>
      </c>
      <c r="E5151" s="10">
        <f t="shared" si="320"/>
        <v>6792.2231499999998</v>
      </c>
      <c r="F5151" s="5"/>
    </row>
    <row r="5152" spans="1:6" x14ac:dyDescent="0.2">
      <c r="A5152" s="2">
        <f t="shared" si="321"/>
        <v>42950.416666654186</v>
      </c>
      <c r="B5152">
        <f t="shared" si="322"/>
        <v>8</v>
      </c>
      <c r="C5152">
        <f t="shared" si="323"/>
        <v>10</v>
      </c>
      <c r="D5152" s="5">
        <v>7563.6454499999991</v>
      </c>
      <c r="E5152" s="10">
        <f t="shared" si="320"/>
        <v>7563.6454499999991</v>
      </c>
      <c r="F5152" s="5"/>
    </row>
    <row r="5153" spans="1:6" x14ac:dyDescent="0.2">
      <c r="A5153" s="2">
        <f t="shared" si="321"/>
        <v>42950.45833332085</v>
      </c>
      <c r="B5153">
        <f t="shared" si="322"/>
        <v>8</v>
      </c>
      <c r="C5153">
        <f t="shared" si="323"/>
        <v>11</v>
      </c>
      <c r="D5153" s="5">
        <v>7906.0315000000001</v>
      </c>
      <c r="E5153" s="10">
        <f t="shared" si="320"/>
        <v>7906.0315000000001</v>
      </c>
      <c r="F5153" s="5"/>
    </row>
    <row r="5154" spans="1:6" x14ac:dyDescent="0.2">
      <c r="A5154" s="2">
        <f t="shared" si="321"/>
        <v>42950.499999987514</v>
      </c>
      <c r="B5154">
        <f t="shared" si="322"/>
        <v>8</v>
      </c>
      <c r="C5154">
        <f t="shared" si="323"/>
        <v>12</v>
      </c>
      <c r="D5154" s="5">
        <v>7764.8471499999996</v>
      </c>
      <c r="E5154" s="10">
        <f t="shared" si="320"/>
        <v>7764.8471499999996</v>
      </c>
      <c r="F5154" s="5"/>
    </row>
    <row r="5155" spans="1:6" x14ac:dyDescent="0.2">
      <c r="A5155" s="2">
        <f t="shared" si="321"/>
        <v>42950.541666654179</v>
      </c>
      <c r="B5155">
        <f t="shared" si="322"/>
        <v>8</v>
      </c>
      <c r="C5155">
        <f t="shared" si="323"/>
        <v>13</v>
      </c>
      <c r="D5155" s="5">
        <v>7224.5794500000002</v>
      </c>
      <c r="E5155" s="10">
        <f t="shared" si="320"/>
        <v>7224.5794500000002</v>
      </c>
      <c r="F5155" s="5"/>
    </row>
    <row r="5156" spans="1:6" x14ac:dyDescent="0.2">
      <c r="A5156" s="2">
        <f t="shared" si="321"/>
        <v>42950.583333320843</v>
      </c>
      <c r="B5156">
        <f t="shared" si="322"/>
        <v>8</v>
      </c>
      <c r="C5156">
        <f t="shared" si="323"/>
        <v>14</v>
      </c>
      <c r="D5156" s="5">
        <v>6253.2008999999989</v>
      </c>
      <c r="E5156" s="10">
        <f t="shared" si="320"/>
        <v>6253.2008999999989</v>
      </c>
      <c r="F5156" s="5"/>
    </row>
    <row r="5157" spans="1:6" x14ac:dyDescent="0.2">
      <c r="A5157" s="2">
        <f t="shared" si="321"/>
        <v>42950.624999987507</v>
      </c>
      <c r="B5157">
        <f t="shared" si="322"/>
        <v>8</v>
      </c>
      <c r="C5157">
        <f t="shared" si="323"/>
        <v>15</v>
      </c>
      <c r="D5157" s="5">
        <v>4817.6110499999995</v>
      </c>
      <c r="E5157" s="10">
        <f t="shared" si="320"/>
        <v>4817.6110499999995</v>
      </c>
      <c r="F5157" s="5"/>
    </row>
    <row r="5158" spans="1:6" x14ac:dyDescent="0.2">
      <c r="A5158" s="2">
        <f t="shared" si="321"/>
        <v>42950.666666654171</v>
      </c>
      <c r="B5158">
        <f t="shared" si="322"/>
        <v>8</v>
      </c>
      <c r="C5158">
        <f t="shared" si="323"/>
        <v>16</v>
      </c>
      <c r="D5158" s="5">
        <v>3013.4231999999997</v>
      </c>
      <c r="E5158" s="10">
        <f t="shared" si="320"/>
        <v>3013.4231999999997</v>
      </c>
      <c r="F5158" s="5"/>
    </row>
    <row r="5159" spans="1:6" x14ac:dyDescent="0.2">
      <c r="A5159" s="2">
        <f t="shared" si="321"/>
        <v>42950.708333320836</v>
      </c>
      <c r="B5159">
        <f t="shared" si="322"/>
        <v>8</v>
      </c>
      <c r="C5159">
        <f t="shared" si="323"/>
        <v>17</v>
      </c>
      <c r="D5159" s="5">
        <v>1051.6036999999999</v>
      </c>
      <c r="E5159" s="10">
        <f t="shared" si="320"/>
        <v>1051.6036999999999</v>
      </c>
      <c r="F5159" s="5"/>
    </row>
    <row r="5160" spans="1:6" x14ac:dyDescent="0.2">
      <c r="A5160" s="2">
        <f t="shared" si="321"/>
        <v>42950.7499999875</v>
      </c>
      <c r="B5160">
        <f t="shared" si="322"/>
        <v>8</v>
      </c>
      <c r="C5160">
        <f t="shared" si="323"/>
        <v>18</v>
      </c>
      <c r="D5160" s="5">
        <v>161.94874999999996</v>
      </c>
      <c r="E5160" s="10">
        <f t="shared" si="320"/>
        <v>161.94874999999996</v>
      </c>
      <c r="F5160" s="5"/>
    </row>
    <row r="5161" spans="1:6" x14ac:dyDescent="0.2">
      <c r="A5161" s="2">
        <f t="shared" si="321"/>
        <v>42950.791666654164</v>
      </c>
      <c r="B5161">
        <f t="shared" si="322"/>
        <v>8</v>
      </c>
      <c r="C5161">
        <f t="shared" si="323"/>
        <v>19</v>
      </c>
      <c r="D5161" s="5">
        <v>0</v>
      </c>
      <c r="E5161" s="10">
        <f t="shared" si="320"/>
        <v>0</v>
      </c>
      <c r="F5161" s="5"/>
    </row>
    <row r="5162" spans="1:6" x14ac:dyDescent="0.2">
      <c r="A5162" s="2">
        <f t="shared" si="321"/>
        <v>42950.833333320828</v>
      </c>
      <c r="B5162">
        <f t="shared" si="322"/>
        <v>8</v>
      </c>
      <c r="C5162">
        <f t="shared" si="323"/>
        <v>20</v>
      </c>
      <c r="D5162" s="5">
        <v>0</v>
      </c>
      <c r="E5162" s="10">
        <f t="shared" si="320"/>
        <v>0</v>
      </c>
      <c r="F5162" s="5"/>
    </row>
    <row r="5163" spans="1:6" x14ac:dyDescent="0.2">
      <c r="A5163" s="2">
        <f t="shared" si="321"/>
        <v>42950.874999987493</v>
      </c>
      <c r="B5163">
        <f t="shared" si="322"/>
        <v>8</v>
      </c>
      <c r="C5163">
        <f t="shared" si="323"/>
        <v>21</v>
      </c>
      <c r="D5163" s="5">
        <v>0</v>
      </c>
      <c r="E5163" s="10">
        <f t="shared" si="320"/>
        <v>0</v>
      </c>
      <c r="F5163" s="5"/>
    </row>
    <row r="5164" spans="1:6" x14ac:dyDescent="0.2">
      <c r="A5164" s="2">
        <f t="shared" si="321"/>
        <v>42950.916666654157</v>
      </c>
      <c r="B5164">
        <f t="shared" si="322"/>
        <v>8</v>
      </c>
      <c r="C5164">
        <f t="shared" si="323"/>
        <v>22</v>
      </c>
      <c r="D5164" s="5">
        <v>0</v>
      </c>
      <c r="E5164" s="10">
        <f t="shared" si="320"/>
        <v>0</v>
      </c>
      <c r="F5164" s="5"/>
    </row>
    <row r="5165" spans="1:6" x14ac:dyDescent="0.2">
      <c r="A5165" s="2">
        <f t="shared" si="321"/>
        <v>42950.958333320821</v>
      </c>
      <c r="B5165">
        <f t="shared" si="322"/>
        <v>8</v>
      </c>
      <c r="C5165">
        <f t="shared" si="323"/>
        <v>23</v>
      </c>
      <c r="D5165" s="5">
        <v>0</v>
      </c>
      <c r="E5165" s="10">
        <f t="shared" si="320"/>
        <v>0</v>
      </c>
      <c r="F5165" s="5"/>
    </row>
    <row r="5166" spans="1:6" x14ac:dyDescent="0.2">
      <c r="A5166" s="2">
        <f t="shared" si="321"/>
        <v>42950.999999987485</v>
      </c>
      <c r="B5166">
        <f t="shared" si="322"/>
        <v>8</v>
      </c>
      <c r="C5166">
        <f t="shared" si="323"/>
        <v>0</v>
      </c>
      <c r="D5166" s="5">
        <v>0</v>
      </c>
      <c r="E5166" s="10">
        <f t="shared" si="320"/>
        <v>0</v>
      </c>
      <c r="F5166" s="5"/>
    </row>
    <row r="5167" spans="1:6" x14ac:dyDescent="0.2">
      <c r="A5167" s="2">
        <f t="shared" si="321"/>
        <v>42951.04166665415</v>
      </c>
      <c r="B5167">
        <f t="shared" si="322"/>
        <v>8</v>
      </c>
      <c r="C5167">
        <f t="shared" si="323"/>
        <v>1</v>
      </c>
      <c r="D5167" s="5">
        <v>0</v>
      </c>
      <c r="E5167" s="10">
        <f t="shared" si="320"/>
        <v>0</v>
      </c>
      <c r="F5167" s="5"/>
    </row>
    <row r="5168" spans="1:6" x14ac:dyDescent="0.2">
      <c r="A5168" s="2">
        <f t="shared" si="321"/>
        <v>42951.083333320814</v>
      </c>
      <c r="B5168">
        <f t="shared" si="322"/>
        <v>8</v>
      </c>
      <c r="C5168">
        <f t="shared" si="323"/>
        <v>2</v>
      </c>
      <c r="D5168" s="5">
        <v>0</v>
      </c>
      <c r="E5168" s="10">
        <f t="shared" si="320"/>
        <v>0</v>
      </c>
      <c r="F5168" s="5"/>
    </row>
    <row r="5169" spans="1:6" x14ac:dyDescent="0.2">
      <c r="A5169" s="2">
        <f t="shared" si="321"/>
        <v>42951.124999987478</v>
      </c>
      <c r="B5169">
        <f t="shared" si="322"/>
        <v>8</v>
      </c>
      <c r="C5169">
        <f t="shared" si="323"/>
        <v>3</v>
      </c>
      <c r="D5169" s="5">
        <v>0</v>
      </c>
      <c r="E5169" s="10">
        <f t="shared" si="320"/>
        <v>0</v>
      </c>
      <c r="F5169" s="5"/>
    </row>
    <row r="5170" spans="1:6" x14ac:dyDescent="0.2">
      <c r="A5170" s="2">
        <f t="shared" si="321"/>
        <v>42951.166666654142</v>
      </c>
      <c r="B5170">
        <f t="shared" si="322"/>
        <v>8</v>
      </c>
      <c r="C5170">
        <f t="shared" si="323"/>
        <v>4</v>
      </c>
      <c r="D5170" s="5">
        <v>0</v>
      </c>
      <c r="E5170" s="10">
        <f t="shared" si="320"/>
        <v>0</v>
      </c>
      <c r="F5170" s="5"/>
    </row>
    <row r="5171" spans="1:6" x14ac:dyDescent="0.2">
      <c r="A5171" s="2">
        <f t="shared" si="321"/>
        <v>42951.208333320807</v>
      </c>
      <c r="B5171">
        <f t="shared" si="322"/>
        <v>8</v>
      </c>
      <c r="C5171">
        <f t="shared" si="323"/>
        <v>5</v>
      </c>
      <c r="D5171" s="5">
        <v>350.98574999999994</v>
      </c>
      <c r="E5171" s="10">
        <f t="shared" si="320"/>
        <v>350.98574999999994</v>
      </c>
      <c r="F5171" s="5"/>
    </row>
    <row r="5172" spans="1:6" x14ac:dyDescent="0.2">
      <c r="A5172" s="2">
        <f t="shared" si="321"/>
        <v>42951.249999987471</v>
      </c>
      <c r="B5172">
        <f t="shared" si="322"/>
        <v>8</v>
      </c>
      <c r="C5172">
        <f t="shared" si="323"/>
        <v>6</v>
      </c>
      <c r="D5172" s="5">
        <v>1795.2166999999999</v>
      </c>
      <c r="E5172" s="10">
        <f t="shared" si="320"/>
        <v>1795.2167000000002</v>
      </c>
      <c r="F5172" s="5"/>
    </row>
    <row r="5173" spans="1:6" x14ac:dyDescent="0.2">
      <c r="A5173" s="2">
        <f t="shared" si="321"/>
        <v>42951.291666654135</v>
      </c>
      <c r="B5173">
        <f t="shared" si="322"/>
        <v>8</v>
      </c>
      <c r="C5173">
        <f t="shared" si="323"/>
        <v>7</v>
      </c>
      <c r="D5173" s="5">
        <v>3547.0450499999997</v>
      </c>
      <c r="E5173" s="10">
        <f t="shared" si="320"/>
        <v>3547.0450499999997</v>
      </c>
      <c r="F5173" s="5"/>
    </row>
    <row r="5174" spans="1:6" x14ac:dyDescent="0.2">
      <c r="A5174" s="2">
        <f t="shared" si="321"/>
        <v>42951.333333320799</v>
      </c>
      <c r="B5174">
        <f t="shared" si="322"/>
        <v>8</v>
      </c>
      <c r="C5174">
        <f t="shared" si="323"/>
        <v>8</v>
      </c>
      <c r="D5174" s="5">
        <v>4051.6684999999998</v>
      </c>
      <c r="E5174" s="10">
        <f t="shared" si="320"/>
        <v>4051.6684999999998</v>
      </c>
      <c r="F5174" s="5"/>
    </row>
    <row r="5175" spans="1:6" x14ac:dyDescent="0.2">
      <c r="A5175" s="2">
        <f t="shared" si="321"/>
        <v>42951.374999987464</v>
      </c>
      <c r="B5175">
        <f t="shared" si="322"/>
        <v>8</v>
      </c>
      <c r="C5175">
        <f t="shared" si="323"/>
        <v>9</v>
      </c>
      <c r="D5175" s="5">
        <v>5254.4925999999996</v>
      </c>
      <c r="E5175" s="10">
        <f t="shared" si="320"/>
        <v>5254.4925999999996</v>
      </c>
      <c r="F5175" s="5"/>
    </row>
    <row r="5176" spans="1:6" x14ac:dyDescent="0.2">
      <c r="A5176" s="2">
        <f t="shared" si="321"/>
        <v>42951.416666654128</v>
      </c>
      <c r="B5176">
        <f t="shared" si="322"/>
        <v>8</v>
      </c>
      <c r="C5176">
        <f t="shared" si="323"/>
        <v>10</v>
      </c>
      <c r="D5176" s="5">
        <v>5510.1628999999994</v>
      </c>
      <c r="E5176" s="10">
        <f t="shared" si="320"/>
        <v>5510.1628999999994</v>
      </c>
      <c r="F5176" s="5"/>
    </row>
    <row r="5177" spans="1:6" x14ac:dyDescent="0.2">
      <c r="A5177" s="2">
        <f t="shared" si="321"/>
        <v>42951.458333320792</v>
      </c>
      <c r="B5177">
        <f t="shared" si="322"/>
        <v>8</v>
      </c>
      <c r="C5177">
        <f t="shared" si="323"/>
        <v>11</v>
      </c>
      <c r="D5177" s="5">
        <v>6297.4701499999992</v>
      </c>
      <c r="E5177" s="10">
        <f t="shared" si="320"/>
        <v>6297.4701499999992</v>
      </c>
      <c r="F5177" s="5"/>
    </row>
    <row r="5178" spans="1:6" x14ac:dyDescent="0.2">
      <c r="A5178" s="2">
        <f t="shared" si="321"/>
        <v>42951.499999987456</v>
      </c>
      <c r="B5178">
        <f t="shared" si="322"/>
        <v>8</v>
      </c>
      <c r="C5178">
        <f t="shared" si="323"/>
        <v>12</v>
      </c>
      <c r="D5178" s="5">
        <v>7132.4678999999987</v>
      </c>
      <c r="E5178" s="10">
        <f t="shared" si="320"/>
        <v>7132.4678999999987</v>
      </c>
      <c r="F5178" s="5"/>
    </row>
    <row r="5179" spans="1:6" x14ac:dyDescent="0.2">
      <c r="A5179" s="2">
        <f t="shared" si="321"/>
        <v>42951.54166665412</v>
      </c>
      <c r="B5179">
        <f t="shared" si="322"/>
        <v>8</v>
      </c>
      <c r="C5179">
        <f t="shared" si="323"/>
        <v>13</v>
      </c>
      <c r="D5179" s="5">
        <v>6831.3967499999999</v>
      </c>
      <c r="E5179" s="10">
        <f t="shared" si="320"/>
        <v>6831.3967499999999</v>
      </c>
      <c r="F5179" s="5"/>
    </row>
    <row r="5180" spans="1:6" x14ac:dyDescent="0.2">
      <c r="A5180" s="2">
        <f t="shared" si="321"/>
        <v>42951.583333320785</v>
      </c>
      <c r="B5180">
        <f t="shared" si="322"/>
        <v>8</v>
      </c>
      <c r="C5180">
        <f t="shared" si="323"/>
        <v>14</v>
      </c>
      <c r="D5180" s="5">
        <v>6217.7026999999998</v>
      </c>
      <c r="E5180" s="10">
        <f t="shared" si="320"/>
        <v>6217.7026999999998</v>
      </c>
      <c r="F5180" s="5"/>
    </row>
    <row r="5181" spans="1:6" x14ac:dyDescent="0.2">
      <c r="A5181" s="2">
        <f t="shared" si="321"/>
        <v>42951.624999987449</v>
      </c>
      <c r="B5181">
        <f t="shared" si="322"/>
        <v>8</v>
      </c>
      <c r="C5181">
        <f t="shared" si="323"/>
        <v>15</v>
      </c>
      <c r="D5181" s="5">
        <v>4837.5980499999996</v>
      </c>
      <c r="E5181" s="10">
        <f t="shared" si="320"/>
        <v>4837.5980499999996</v>
      </c>
      <c r="F5181" s="5"/>
    </row>
    <row r="5182" spans="1:6" x14ac:dyDescent="0.2">
      <c r="A5182" s="2">
        <f t="shared" si="321"/>
        <v>42951.666666654113</v>
      </c>
      <c r="B5182">
        <f t="shared" si="322"/>
        <v>8</v>
      </c>
      <c r="C5182">
        <f t="shared" si="323"/>
        <v>16</v>
      </c>
      <c r="D5182" s="5">
        <v>3044.9734499999995</v>
      </c>
      <c r="E5182" s="10">
        <f t="shared" si="320"/>
        <v>3044.9734499999995</v>
      </c>
      <c r="F5182" s="5"/>
    </row>
    <row r="5183" spans="1:6" x14ac:dyDescent="0.2">
      <c r="A5183" s="2">
        <f t="shared" si="321"/>
        <v>42951.708333320777</v>
      </c>
      <c r="B5183">
        <f t="shared" si="322"/>
        <v>8</v>
      </c>
      <c r="C5183">
        <f t="shared" si="323"/>
        <v>17</v>
      </c>
      <c r="D5183" s="5">
        <v>1157.4899499999999</v>
      </c>
      <c r="E5183" s="10">
        <f t="shared" si="320"/>
        <v>1157.4899499999999</v>
      </c>
      <c r="F5183" s="5"/>
    </row>
    <row r="5184" spans="1:6" x14ac:dyDescent="0.2">
      <c r="A5184" s="2">
        <f t="shared" si="321"/>
        <v>42951.749999987442</v>
      </c>
      <c r="B5184">
        <f t="shared" si="322"/>
        <v>8</v>
      </c>
      <c r="C5184">
        <f t="shared" si="323"/>
        <v>18</v>
      </c>
      <c r="D5184" s="5">
        <v>134.84784999999999</v>
      </c>
      <c r="E5184" s="10">
        <f t="shared" si="320"/>
        <v>134.84784999999999</v>
      </c>
      <c r="F5184" s="5"/>
    </row>
    <row r="5185" spans="1:6" x14ac:dyDescent="0.2">
      <c r="A5185" s="2">
        <f t="shared" si="321"/>
        <v>42951.791666654106</v>
      </c>
      <c r="B5185">
        <f t="shared" si="322"/>
        <v>8</v>
      </c>
      <c r="C5185">
        <f t="shared" si="323"/>
        <v>19</v>
      </c>
      <c r="D5185" s="5">
        <v>0</v>
      </c>
      <c r="E5185" s="10">
        <f t="shared" si="320"/>
        <v>0</v>
      </c>
      <c r="F5185" s="5"/>
    </row>
    <row r="5186" spans="1:6" x14ac:dyDescent="0.2">
      <c r="A5186" s="2">
        <f t="shared" si="321"/>
        <v>42951.83333332077</v>
      </c>
      <c r="B5186">
        <f t="shared" si="322"/>
        <v>8</v>
      </c>
      <c r="C5186">
        <f t="shared" si="323"/>
        <v>20</v>
      </c>
      <c r="D5186" s="5">
        <v>0</v>
      </c>
      <c r="E5186" s="10">
        <f t="shared" si="320"/>
        <v>0</v>
      </c>
      <c r="F5186" s="5"/>
    </row>
    <row r="5187" spans="1:6" x14ac:dyDescent="0.2">
      <c r="A5187" s="2">
        <f t="shared" si="321"/>
        <v>42951.874999987434</v>
      </c>
      <c r="B5187">
        <f t="shared" si="322"/>
        <v>8</v>
      </c>
      <c r="C5187">
        <f t="shared" si="323"/>
        <v>21</v>
      </c>
      <c r="D5187" s="5">
        <v>0</v>
      </c>
      <c r="E5187" s="10">
        <f t="shared" si="320"/>
        <v>0</v>
      </c>
      <c r="F5187" s="5"/>
    </row>
    <row r="5188" spans="1:6" x14ac:dyDescent="0.2">
      <c r="A5188" s="2">
        <f t="shared" si="321"/>
        <v>42951.916666654099</v>
      </c>
      <c r="B5188">
        <f t="shared" si="322"/>
        <v>8</v>
      </c>
      <c r="C5188">
        <f t="shared" si="323"/>
        <v>22</v>
      </c>
      <c r="D5188" s="5">
        <v>0</v>
      </c>
      <c r="E5188" s="10">
        <f t="shared" si="320"/>
        <v>0</v>
      </c>
      <c r="F5188" s="5"/>
    </row>
    <row r="5189" spans="1:6" x14ac:dyDescent="0.2">
      <c r="A5189" s="2">
        <f t="shared" si="321"/>
        <v>42951.958333320763</v>
      </c>
      <c r="B5189">
        <f t="shared" si="322"/>
        <v>8</v>
      </c>
      <c r="C5189">
        <f t="shared" si="323"/>
        <v>23</v>
      </c>
      <c r="D5189" s="5">
        <v>0</v>
      </c>
      <c r="E5189" s="10">
        <f t="shared" si="320"/>
        <v>0</v>
      </c>
      <c r="F5189" s="5"/>
    </row>
    <row r="5190" spans="1:6" x14ac:dyDescent="0.2">
      <c r="A5190" s="2">
        <f t="shared" si="321"/>
        <v>42951.999999987427</v>
      </c>
      <c r="B5190">
        <f t="shared" si="322"/>
        <v>8</v>
      </c>
      <c r="C5190">
        <f t="shared" si="323"/>
        <v>0</v>
      </c>
      <c r="D5190" s="5">
        <v>0</v>
      </c>
      <c r="E5190" s="10">
        <f t="shared" si="320"/>
        <v>0</v>
      </c>
      <c r="F5190" s="5"/>
    </row>
    <row r="5191" spans="1:6" x14ac:dyDescent="0.2">
      <c r="A5191" s="2">
        <f t="shared" si="321"/>
        <v>42952.041666654091</v>
      </c>
      <c r="B5191">
        <f t="shared" si="322"/>
        <v>8</v>
      </c>
      <c r="C5191">
        <f t="shared" si="323"/>
        <v>1</v>
      </c>
      <c r="D5191" s="5">
        <v>0</v>
      </c>
      <c r="E5191" s="10">
        <f t="shared" ref="E5191:E5254" si="324">D5191*$B$4/10</f>
        <v>0</v>
      </c>
      <c r="F5191" s="5"/>
    </row>
    <row r="5192" spans="1:6" x14ac:dyDescent="0.2">
      <c r="A5192" s="2">
        <f t="shared" ref="A5192:A5255" si="325">A5191+1/24</f>
        <v>42952.083333320756</v>
      </c>
      <c r="B5192">
        <f t="shared" ref="B5192:B5255" si="326">MONTH(A5192)</f>
        <v>8</v>
      </c>
      <c r="C5192">
        <f t="shared" ref="C5192:C5255" si="327">HOUR(A5192)</f>
        <v>2</v>
      </c>
      <c r="D5192" s="5">
        <v>0</v>
      </c>
      <c r="E5192" s="10">
        <f t="shared" si="324"/>
        <v>0</v>
      </c>
      <c r="F5192" s="5"/>
    </row>
    <row r="5193" spans="1:6" x14ac:dyDescent="0.2">
      <c r="A5193" s="2">
        <f t="shared" si="325"/>
        <v>42952.12499998742</v>
      </c>
      <c r="B5193">
        <f t="shared" si="326"/>
        <v>8</v>
      </c>
      <c r="C5193">
        <f t="shared" si="327"/>
        <v>3</v>
      </c>
      <c r="D5193" s="5">
        <v>0</v>
      </c>
      <c r="E5193" s="10">
        <f t="shared" si="324"/>
        <v>0</v>
      </c>
      <c r="F5193" s="5"/>
    </row>
    <row r="5194" spans="1:6" x14ac:dyDescent="0.2">
      <c r="A5194" s="2">
        <f t="shared" si="325"/>
        <v>42952.166666654084</v>
      </c>
      <c r="B5194">
        <f t="shared" si="326"/>
        <v>8</v>
      </c>
      <c r="C5194">
        <f t="shared" si="327"/>
        <v>4</v>
      </c>
      <c r="D5194" s="5">
        <v>0</v>
      </c>
      <c r="E5194" s="10">
        <f t="shared" si="324"/>
        <v>0</v>
      </c>
      <c r="F5194" s="5"/>
    </row>
    <row r="5195" spans="1:6" x14ac:dyDescent="0.2">
      <c r="A5195" s="2">
        <f t="shared" si="325"/>
        <v>42952.208333320748</v>
      </c>
      <c r="B5195">
        <f t="shared" si="326"/>
        <v>8</v>
      </c>
      <c r="C5195">
        <f t="shared" si="327"/>
        <v>5</v>
      </c>
      <c r="D5195" s="5">
        <v>348.78234999999995</v>
      </c>
      <c r="E5195" s="10">
        <f t="shared" si="324"/>
        <v>348.78234999999995</v>
      </c>
      <c r="F5195" s="5"/>
    </row>
    <row r="5196" spans="1:6" x14ac:dyDescent="0.2">
      <c r="A5196" s="2">
        <f t="shared" si="325"/>
        <v>42952.249999987413</v>
      </c>
      <c r="B5196">
        <f t="shared" si="326"/>
        <v>8</v>
      </c>
      <c r="C5196">
        <f t="shared" si="327"/>
        <v>6</v>
      </c>
      <c r="D5196" s="5">
        <v>1583.8167999999998</v>
      </c>
      <c r="E5196" s="10">
        <f t="shared" si="324"/>
        <v>1583.8167999999998</v>
      </c>
      <c r="F5196" s="5"/>
    </row>
    <row r="5197" spans="1:6" x14ac:dyDescent="0.2">
      <c r="A5197" s="2">
        <f t="shared" si="325"/>
        <v>42952.291666654077</v>
      </c>
      <c r="B5197">
        <f t="shared" si="326"/>
        <v>8</v>
      </c>
      <c r="C5197">
        <f t="shared" si="327"/>
        <v>7</v>
      </c>
      <c r="D5197" s="5">
        <v>2945.7031499999998</v>
      </c>
      <c r="E5197" s="10">
        <f t="shared" si="324"/>
        <v>2945.7031499999998</v>
      </c>
      <c r="F5197" s="5"/>
    </row>
    <row r="5198" spans="1:6" x14ac:dyDescent="0.2">
      <c r="A5198" s="2">
        <f t="shared" si="325"/>
        <v>42952.333333320741</v>
      </c>
      <c r="B5198">
        <f t="shared" si="326"/>
        <v>8</v>
      </c>
      <c r="C5198">
        <f t="shared" si="327"/>
        <v>8</v>
      </c>
      <c r="D5198" s="5">
        <v>4723.0661</v>
      </c>
      <c r="E5198" s="10">
        <f t="shared" si="324"/>
        <v>4723.0661</v>
      </c>
      <c r="F5198" s="5"/>
    </row>
    <row r="5199" spans="1:6" x14ac:dyDescent="0.2">
      <c r="A5199" s="2">
        <f t="shared" si="325"/>
        <v>42952.374999987405</v>
      </c>
      <c r="B5199">
        <f t="shared" si="326"/>
        <v>8</v>
      </c>
      <c r="C5199">
        <f t="shared" si="327"/>
        <v>9</v>
      </c>
      <c r="D5199" s="5">
        <v>5200.3482999999997</v>
      </c>
      <c r="E5199" s="10">
        <f t="shared" si="324"/>
        <v>5200.3482999999997</v>
      </c>
      <c r="F5199" s="5"/>
    </row>
    <row r="5200" spans="1:6" x14ac:dyDescent="0.2">
      <c r="A5200" s="2">
        <f t="shared" si="325"/>
        <v>42952.41666665407</v>
      </c>
      <c r="B5200">
        <f t="shared" si="326"/>
        <v>8</v>
      </c>
      <c r="C5200">
        <f t="shared" si="327"/>
        <v>10</v>
      </c>
      <c r="D5200" s="5">
        <v>6406.3084500000004</v>
      </c>
      <c r="E5200" s="10">
        <f t="shared" si="324"/>
        <v>6406.3084500000004</v>
      </c>
      <c r="F5200" s="5"/>
    </row>
    <row r="5201" spans="1:6" x14ac:dyDescent="0.2">
      <c r="A5201" s="2">
        <f t="shared" si="325"/>
        <v>42952.458333320734</v>
      </c>
      <c r="B5201">
        <f t="shared" si="326"/>
        <v>8</v>
      </c>
      <c r="C5201">
        <f t="shared" si="327"/>
        <v>11</v>
      </c>
      <c r="D5201" s="5">
        <v>6195.3788999999997</v>
      </c>
      <c r="E5201" s="10">
        <f t="shared" si="324"/>
        <v>6195.3788999999997</v>
      </c>
      <c r="F5201" s="5"/>
    </row>
    <row r="5202" spans="1:6" x14ac:dyDescent="0.2">
      <c r="A5202" s="2">
        <f t="shared" si="325"/>
        <v>42952.499999987398</v>
      </c>
      <c r="B5202">
        <f t="shared" si="326"/>
        <v>8</v>
      </c>
      <c r="C5202">
        <f t="shared" si="327"/>
        <v>12</v>
      </c>
      <c r="D5202" s="5">
        <v>6243.9169499999998</v>
      </c>
      <c r="E5202" s="10">
        <f t="shared" si="324"/>
        <v>6243.9169499999998</v>
      </c>
      <c r="F5202" s="5"/>
    </row>
    <row r="5203" spans="1:6" x14ac:dyDescent="0.2">
      <c r="A5203" s="2">
        <f t="shared" si="325"/>
        <v>42952.541666654062</v>
      </c>
      <c r="B5203">
        <f t="shared" si="326"/>
        <v>8</v>
      </c>
      <c r="C5203">
        <f t="shared" si="327"/>
        <v>13</v>
      </c>
      <c r="D5203" s="5">
        <v>5707.3752500000001</v>
      </c>
      <c r="E5203" s="10">
        <f t="shared" si="324"/>
        <v>5707.3752500000001</v>
      </c>
      <c r="F5203" s="5"/>
    </row>
    <row r="5204" spans="1:6" x14ac:dyDescent="0.2">
      <c r="A5204" s="2">
        <f t="shared" si="325"/>
        <v>42952.583333320727</v>
      </c>
      <c r="B5204">
        <f t="shared" si="326"/>
        <v>8</v>
      </c>
      <c r="C5204">
        <f t="shared" si="327"/>
        <v>14</v>
      </c>
      <c r="D5204" s="5">
        <v>5484.9755999999998</v>
      </c>
      <c r="E5204" s="10">
        <f t="shared" si="324"/>
        <v>5484.9755999999998</v>
      </c>
      <c r="F5204" s="5"/>
    </row>
    <row r="5205" spans="1:6" x14ac:dyDescent="0.2">
      <c r="A5205" s="2">
        <f t="shared" si="325"/>
        <v>42952.624999987391</v>
      </c>
      <c r="B5205">
        <f t="shared" si="326"/>
        <v>8</v>
      </c>
      <c r="C5205">
        <f t="shared" si="327"/>
        <v>15</v>
      </c>
      <c r="D5205" s="5">
        <v>4552.02315</v>
      </c>
      <c r="E5205" s="10">
        <f t="shared" si="324"/>
        <v>4552.02315</v>
      </c>
      <c r="F5205" s="5"/>
    </row>
    <row r="5206" spans="1:6" x14ac:dyDescent="0.2">
      <c r="A5206" s="2">
        <f t="shared" si="325"/>
        <v>42952.666666654055</v>
      </c>
      <c r="B5206">
        <f t="shared" si="326"/>
        <v>8</v>
      </c>
      <c r="C5206">
        <f t="shared" si="327"/>
        <v>16</v>
      </c>
      <c r="D5206" s="5">
        <v>2278.65715</v>
      </c>
      <c r="E5206" s="10">
        <f t="shared" si="324"/>
        <v>2278.65715</v>
      </c>
      <c r="F5206" s="5"/>
    </row>
    <row r="5207" spans="1:6" x14ac:dyDescent="0.2">
      <c r="A5207" s="2">
        <f t="shared" si="325"/>
        <v>42952.708333320719</v>
      </c>
      <c r="B5207">
        <f t="shared" si="326"/>
        <v>8</v>
      </c>
      <c r="C5207">
        <f t="shared" si="327"/>
        <v>17</v>
      </c>
      <c r="D5207" s="5">
        <v>1140.60105</v>
      </c>
      <c r="E5207" s="10">
        <f t="shared" si="324"/>
        <v>1140.60105</v>
      </c>
      <c r="F5207" s="5"/>
    </row>
    <row r="5208" spans="1:6" x14ac:dyDescent="0.2">
      <c r="A5208" s="2">
        <f t="shared" si="325"/>
        <v>42952.749999987383</v>
      </c>
      <c r="B5208">
        <f t="shared" si="326"/>
        <v>8</v>
      </c>
      <c r="C5208">
        <f t="shared" si="327"/>
        <v>18</v>
      </c>
      <c r="D5208" s="5">
        <v>146.28229999999999</v>
      </c>
      <c r="E5208" s="10">
        <f t="shared" si="324"/>
        <v>146.28229999999999</v>
      </c>
      <c r="F5208" s="5"/>
    </row>
    <row r="5209" spans="1:6" x14ac:dyDescent="0.2">
      <c r="A5209" s="2">
        <f t="shared" si="325"/>
        <v>42952.791666654048</v>
      </c>
      <c r="B5209">
        <f t="shared" si="326"/>
        <v>8</v>
      </c>
      <c r="C5209">
        <f t="shared" si="327"/>
        <v>19</v>
      </c>
      <c r="D5209" s="5">
        <v>0</v>
      </c>
      <c r="E5209" s="10">
        <f t="shared" si="324"/>
        <v>0</v>
      </c>
      <c r="F5209" s="5"/>
    </row>
    <row r="5210" spans="1:6" x14ac:dyDescent="0.2">
      <c r="A5210" s="2">
        <f t="shared" si="325"/>
        <v>42952.833333320712</v>
      </c>
      <c r="B5210">
        <f t="shared" si="326"/>
        <v>8</v>
      </c>
      <c r="C5210">
        <f t="shared" si="327"/>
        <v>20</v>
      </c>
      <c r="D5210" s="5">
        <v>0</v>
      </c>
      <c r="E5210" s="10">
        <f t="shared" si="324"/>
        <v>0</v>
      </c>
      <c r="F5210" s="5"/>
    </row>
    <row r="5211" spans="1:6" x14ac:dyDescent="0.2">
      <c r="A5211" s="2">
        <f t="shared" si="325"/>
        <v>42952.874999987376</v>
      </c>
      <c r="B5211">
        <f t="shared" si="326"/>
        <v>8</v>
      </c>
      <c r="C5211">
        <f t="shared" si="327"/>
        <v>21</v>
      </c>
      <c r="D5211" s="5">
        <v>0</v>
      </c>
      <c r="E5211" s="10">
        <f t="shared" si="324"/>
        <v>0</v>
      </c>
      <c r="F5211" s="5"/>
    </row>
    <row r="5212" spans="1:6" x14ac:dyDescent="0.2">
      <c r="A5212" s="2">
        <f t="shared" si="325"/>
        <v>42952.91666665404</v>
      </c>
      <c r="B5212">
        <f t="shared" si="326"/>
        <v>8</v>
      </c>
      <c r="C5212">
        <f t="shared" si="327"/>
        <v>22</v>
      </c>
      <c r="D5212" s="5">
        <v>0</v>
      </c>
      <c r="E5212" s="10">
        <f t="shared" si="324"/>
        <v>0</v>
      </c>
      <c r="F5212" s="5"/>
    </row>
    <row r="5213" spans="1:6" x14ac:dyDescent="0.2">
      <c r="A5213" s="2">
        <f t="shared" si="325"/>
        <v>42952.958333320705</v>
      </c>
      <c r="B5213">
        <f t="shared" si="326"/>
        <v>8</v>
      </c>
      <c r="C5213">
        <f t="shared" si="327"/>
        <v>23</v>
      </c>
      <c r="D5213" s="5">
        <v>0</v>
      </c>
      <c r="E5213" s="10">
        <f t="shared" si="324"/>
        <v>0</v>
      </c>
      <c r="F5213" s="5"/>
    </row>
    <row r="5214" spans="1:6" x14ac:dyDescent="0.2">
      <c r="A5214" s="2">
        <f t="shared" si="325"/>
        <v>42952.999999987369</v>
      </c>
      <c r="B5214">
        <f t="shared" si="326"/>
        <v>8</v>
      </c>
      <c r="C5214">
        <f t="shared" si="327"/>
        <v>0</v>
      </c>
      <c r="D5214" s="5">
        <v>0</v>
      </c>
      <c r="E5214" s="10">
        <f t="shared" si="324"/>
        <v>0</v>
      </c>
      <c r="F5214" s="5"/>
    </row>
    <row r="5215" spans="1:6" x14ac:dyDescent="0.2">
      <c r="A5215" s="2">
        <f t="shared" si="325"/>
        <v>42953.041666654033</v>
      </c>
      <c r="B5215">
        <f t="shared" si="326"/>
        <v>8</v>
      </c>
      <c r="C5215">
        <f t="shared" si="327"/>
        <v>1</v>
      </c>
      <c r="D5215" s="5">
        <v>0</v>
      </c>
      <c r="E5215" s="10">
        <f t="shared" si="324"/>
        <v>0</v>
      </c>
      <c r="F5215" s="5"/>
    </row>
    <row r="5216" spans="1:6" x14ac:dyDescent="0.2">
      <c r="A5216" s="2">
        <f t="shared" si="325"/>
        <v>42953.083333320697</v>
      </c>
      <c r="B5216">
        <f t="shared" si="326"/>
        <v>8</v>
      </c>
      <c r="C5216">
        <f t="shared" si="327"/>
        <v>2</v>
      </c>
      <c r="D5216" s="5">
        <v>0</v>
      </c>
      <c r="E5216" s="10">
        <f t="shared" si="324"/>
        <v>0</v>
      </c>
      <c r="F5216" s="5"/>
    </row>
    <row r="5217" spans="1:6" x14ac:dyDescent="0.2">
      <c r="A5217" s="2">
        <f t="shared" si="325"/>
        <v>42953.124999987362</v>
      </c>
      <c r="B5217">
        <f t="shared" si="326"/>
        <v>8</v>
      </c>
      <c r="C5217">
        <f t="shared" si="327"/>
        <v>3</v>
      </c>
      <c r="D5217" s="5">
        <v>0</v>
      </c>
      <c r="E5217" s="10">
        <f t="shared" si="324"/>
        <v>0</v>
      </c>
      <c r="F5217" s="5"/>
    </row>
    <row r="5218" spans="1:6" x14ac:dyDescent="0.2">
      <c r="A5218" s="2">
        <f t="shared" si="325"/>
        <v>42953.166666654026</v>
      </c>
      <c r="B5218">
        <f t="shared" si="326"/>
        <v>8</v>
      </c>
      <c r="C5218">
        <f t="shared" si="327"/>
        <v>4</v>
      </c>
      <c r="D5218" s="5">
        <v>0</v>
      </c>
      <c r="E5218" s="10">
        <f t="shared" si="324"/>
        <v>0</v>
      </c>
      <c r="F5218" s="5"/>
    </row>
    <row r="5219" spans="1:6" x14ac:dyDescent="0.2">
      <c r="A5219" s="2">
        <f t="shared" si="325"/>
        <v>42953.20833332069</v>
      </c>
      <c r="B5219">
        <f t="shared" si="326"/>
        <v>8</v>
      </c>
      <c r="C5219">
        <f t="shared" si="327"/>
        <v>5</v>
      </c>
      <c r="D5219" s="5">
        <v>324.12979999999993</v>
      </c>
      <c r="E5219" s="10">
        <f t="shared" si="324"/>
        <v>324.12979999999993</v>
      </c>
      <c r="F5219" s="5"/>
    </row>
    <row r="5220" spans="1:6" x14ac:dyDescent="0.2">
      <c r="A5220" s="2">
        <f t="shared" si="325"/>
        <v>42953.249999987354</v>
      </c>
      <c r="B5220">
        <f t="shared" si="326"/>
        <v>8</v>
      </c>
      <c r="C5220">
        <f t="shared" si="327"/>
        <v>6</v>
      </c>
      <c r="D5220" s="5">
        <v>1418.2857999999999</v>
      </c>
      <c r="E5220" s="10">
        <f t="shared" si="324"/>
        <v>1418.2857999999999</v>
      </c>
      <c r="F5220" s="5"/>
    </row>
    <row r="5221" spans="1:6" x14ac:dyDescent="0.2">
      <c r="A5221" s="2">
        <f t="shared" si="325"/>
        <v>42953.291666654019</v>
      </c>
      <c r="B5221">
        <f t="shared" si="326"/>
        <v>8</v>
      </c>
      <c r="C5221">
        <f t="shared" si="327"/>
        <v>7</v>
      </c>
      <c r="D5221" s="5">
        <v>3366.0683999999997</v>
      </c>
      <c r="E5221" s="10">
        <f t="shared" si="324"/>
        <v>3366.0683999999992</v>
      </c>
      <c r="F5221" s="5"/>
    </row>
    <row r="5222" spans="1:6" x14ac:dyDescent="0.2">
      <c r="A5222" s="2">
        <f t="shared" si="325"/>
        <v>42953.333333320683</v>
      </c>
      <c r="B5222">
        <f t="shared" si="326"/>
        <v>8</v>
      </c>
      <c r="C5222">
        <f t="shared" si="327"/>
        <v>8</v>
      </c>
      <c r="D5222" s="5">
        <v>4581.5068499999998</v>
      </c>
      <c r="E5222" s="10">
        <f t="shared" si="324"/>
        <v>4581.5068499999998</v>
      </c>
      <c r="F5222" s="5"/>
    </row>
    <row r="5223" spans="1:6" x14ac:dyDescent="0.2">
      <c r="A5223" s="2">
        <f t="shared" si="325"/>
        <v>42953.374999987347</v>
      </c>
      <c r="B5223">
        <f t="shared" si="326"/>
        <v>8</v>
      </c>
      <c r="C5223">
        <f t="shared" si="327"/>
        <v>9</v>
      </c>
      <c r="D5223" s="5">
        <v>5281.9097499999998</v>
      </c>
      <c r="E5223" s="10">
        <f t="shared" si="324"/>
        <v>5281.9097499999998</v>
      </c>
      <c r="F5223" s="5"/>
    </row>
    <row r="5224" spans="1:6" x14ac:dyDescent="0.2">
      <c r="A5224" s="2">
        <f t="shared" si="325"/>
        <v>42953.416666654011</v>
      </c>
      <c r="B5224">
        <f t="shared" si="326"/>
        <v>8</v>
      </c>
      <c r="C5224">
        <f t="shared" si="327"/>
        <v>10</v>
      </c>
      <c r="D5224" s="5">
        <v>6514.2071999999998</v>
      </c>
      <c r="E5224" s="10">
        <f t="shared" si="324"/>
        <v>6514.2071999999998</v>
      </c>
      <c r="F5224" s="5"/>
    </row>
    <row r="5225" spans="1:6" x14ac:dyDescent="0.2">
      <c r="A5225" s="2">
        <f t="shared" si="325"/>
        <v>42953.458333320676</v>
      </c>
      <c r="B5225">
        <f t="shared" si="326"/>
        <v>8</v>
      </c>
      <c r="C5225">
        <f t="shared" si="327"/>
        <v>11</v>
      </c>
      <c r="D5225" s="5">
        <v>7624.0365499999989</v>
      </c>
      <c r="E5225" s="10">
        <f t="shared" si="324"/>
        <v>7624.0365499999989</v>
      </c>
      <c r="F5225" s="5"/>
    </row>
    <row r="5226" spans="1:6" x14ac:dyDescent="0.2">
      <c r="A5226" s="2">
        <f t="shared" si="325"/>
        <v>42953.49999998734</v>
      </c>
      <c r="B5226">
        <f t="shared" si="326"/>
        <v>8</v>
      </c>
      <c r="C5226">
        <f t="shared" si="327"/>
        <v>12</v>
      </c>
      <c r="D5226" s="5">
        <v>7475.7681999999986</v>
      </c>
      <c r="E5226" s="10">
        <f t="shared" si="324"/>
        <v>7475.7681999999986</v>
      </c>
      <c r="F5226" s="5"/>
    </row>
    <row r="5227" spans="1:6" x14ac:dyDescent="0.2">
      <c r="A5227" s="2">
        <f t="shared" si="325"/>
        <v>42953.541666654004</v>
      </c>
      <c r="B5227">
        <f t="shared" si="326"/>
        <v>8</v>
      </c>
      <c r="C5227">
        <f t="shared" si="327"/>
        <v>13</v>
      </c>
      <c r="D5227" s="5">
        <v>4528.4872500000001</v>
      </c>
      <c r="E5227" s="10">
        <f t="shared" si="324"/>
        <v>4528.4872500000001</v>
      </c>
      <c r="F5227" s="5"/>
    </row>
    <row r="5228" spans="1:6" x14ac:dyDescent="0.2">
      <c r="A5228" s="2">
        <f t="shared" si="325"/>
        <v>42953.583333320668</v>
      </c>
      <c r="B5228">
        <f t="shared" si="326"/>
        <v>8</v>
      </c>
      <c r="C5228">
        <f t="shared" si="327"/>
        <v>14</v>
      </c>
      <c r="D5228" s="5">
        <v>4961.07125</v>
      </c>
      <c r="E5228" s="10">
        <f t="shared" si="324"/>
        <v>4961.07125</v>
      </c>
      <c r="F5228" s="5"/>
    </row>
    <row r="5229" spans="1:6" x14ac:dyDescent="0.2">
      <c r="A5229" s="2">
        <f t="shared" si="325"/>
        <v>42953.624999987333</v>
      </c>
      <c r="B5229">
        <f t="shared" si="326"/>
        <v>8</v>
      </c>
      <c r="C5229">
        <f t="shared" si="327"/>
        <v>15</v>
      </c>
      <c r="D5229" s="5">
        <v>915.46899999999982</v>
      </c>
      <c r="E5229" s="10">
        <f t="shared" si="324"/>
        <v>915.46899999999982</v>
      </c>
      <c r="F5229" s="5"/>
    </row>
    <row r="5230" spans="1:6" x14ac:dyDescent="0.2">
      <c r="A5230" s="2">
        <f t="shared" si="325"/>
        <v>42953.666666653997</v>
      </c>
      <c r="B5230">
        <f t="shared" si="326"/>
        <v>8</v>
      </c>
      <c r="C5230">
        <f t="shared" si="327"/>
        <v>16</v>
      </c>
      <c r="D5230" s="5">
        <v>707.82270000000005</v>
      </c>
      <c r="E5230" s="10">
        <f t="shared" si="324"/>
        <v>707.82270000000005</v>
      </c>
      <c r="F5230" s="5"/>
    </row>
    <row r="5231" spans="1:6" x14ac:dyDescent="0.2">
      <c r="A5231" s="2">
        <f t="shared" si="325"/>
        <v>42953.708333320661</v>
      </c>
      <c r="B5231">
        <f t="shared" si="326"/>
        <v>8</v>
      </c>
      <c r="C5231">
        <f t="shared" si="327"/>
        <v>17</v>
      </c>
      <c r="D5231" s="5">
        <v>265.81789999999995</v>
      </c>
      <c r="E5231" s="10">
        <f t="shared" si="324"/>
        <v>265.81789999999995</v>
      </c>
      <c r="F5231" s="5"/>
    </row>
    <row r="5232" spans="1:6" x14ac:dyDescent="0.2">
      <c r="A5232" s="2">
        <f t="shared" si="325"/>
        <v>42953.749999987325</v>
      </c>
      <c r="B5232">
        <f t="shared" si="326"/>
        <v>8</v>
      </c>
      <c r="C5232">
        <f t="shared" si="327"/>
        <v>18</v>
      </c>
      <c r="D5232" s="5">
        <v>0</v>
      </c>
      <c r="E5232" s="10">
        <f t="shared" si="324"/>
        <v>0</v>
      </c>
      <c r="F5232" s="5"/>
    </row>
    <row r="5233" spans="1:6" x14ac:dyDescent="0.2">
      <c r="A5233" s="2">
        <f t="shared" si="325"/>
        <v>42953.79166665399</v>
      </c>
      <c r="B5233">
        <f t="shared" si="326"/>
        <v>8</v>
      </c>
      <c r="C5233">
        <f t="shared" si="327"/>
        <v>19</v>
      </c>
      <c r="D5233" s="5">
        <v>0</v>
      </c>
      <c r="E5233" s="10">
        <f t="shared" si="324"/>
        <v>0</v>
      </c>
      <c r="F5233" s="5"/>
    </row>
    <row r="5234" spans="1:6" x14ac:dyDescent="0.2">
      <c r="A5234" s="2">
        <f t="shared" si="325"/>
        <v>42953.833333320654</v>
      </c>
      <c r="B5234">
        <f t="shared" si="326"/>
        <v>8</v>
      </c>
      <c r="C5234">
        <f t="shared" si="327"/>
        <v>20</v>
      </c>
      <c r="D5234" s="5">
        <v>0</v>
      </c>
      <c r="E5234" s="10">
        <f t="shared" si="324"/>
        <v>0</v>
      </c>
      <c r="F5234" s="5"/>
    </row>
    <row r="5235" spans="1:6" x14ac:dyDescent="0.2">
      <c r="A5235" s="2">
        <f t="shared" si="325"/>
        <v>42953.874999987318</v>
      </c>
      <c r="B5235">
        <f t="shared" si="326"/>
        <v>8</v>
      </c>
      <c r="C5235">
        <f t="shared" si="327"/>
        <v>21</v>
      </c>
      <c r="D5235" s="5">
        <v>0</v>
      </c>
      <c r="E5235" s="10">
        <f t="shared" si="324"/>
        <v>0</v>
      </c>
      <c r="F5235" s="5"/>
    </row>
    <row r="5236" spans="1:6" x14ac:dyDescent="0.2">
      <c r="A5236" s="2">
        <f t="shared" si="325"/>
        <v>42953.916666653982</v>
      </c>
      <c r="B5236">
        <f t="shared" si="326"/>
        <v>8</v>
      </c>
      <c r="C5236">
        <f t="shared" si="327"/>
        <v>22</v>
      </c>
      <c r="D5236" s="5">
        <v>0</v>
      </c>
      <c r="E5236" s="10">
        <f t="shared" si="324"/>
        <v>0</v>
      </c>
      <c r="F5236" s="5"/>
    </row>
    <row r="5237" spans="1:6" x14ac:dyDescent="0.2">
      <c r="A5237" s="2">
        <f t="shared" si="325"/>
        <v>42953.958333320646</v>
      </c>
      <c r="B5237">
        <f t="shared" si="326"/>
        <v>8</v>
      </c>
      <c r="C5237">
        <f t="shared" si="327"/>
        <v>23</v>
      </c>
      <c r="D5237" s="5">
        <v>0</v>
      </c>
      <c r="E5237" s="10">
        <f t="shared" si="324"/>
        <v>0</v>
      </c>
      <c r="F5237" s="5"/>
    </row>
    <row r="5238" spans="1:6" x14ac:dyDescent="0.2">
      <c r="A5238" s="2">
        <f t="shared" si="325"/>
        <v>42953.999999987311</v>
      </c>
      <c r="B5238">
        <f t="shared" si="326"/>
        <v>8</v>
      </c>
      <c r="C5238">
        <f t="shared" si="327"/>
        <v>0</v>
      </c>
      <c r="D5238" s="5">
        <v>0</v>
      </c>
      <c r="E5238" s="10">
        <f t="shared" si="324"/>
        <v>0</v>
      </c>
      <c r="F5238" s="5"/>
    </row>
    <row r="5239" spans="1:6" x14ac:dyDescent="0.2">
      <c r="A5239" s="2">
        <f t="shared" si="325"/>
        <v>42954.041666653975</v>
      </c>
      <c r="B5239">
        <f t="shared" si="326"/>
        <v>8</v>
      </c>
      <c r="C5239">
        <f t="shared" si="327"/>
        <v>1</v>
      </c>
      <c r="D5239" s="5">
        <v>0</v>
      </c>
      <c r="E5239" s="10">
        <f t="shared" si="324"/>
        <v>0</v>
      </c>
      <c r="F5239" s="5"/>
    </row>
    <row r="5240" spans="1:6" x14ac:dyDescent="0.2">
      <c r="A5240" s="2">
        <f t="shared" si="325"/>
        <v>42954.083333320639</v>
      </c>
      <c r="B5240">
        <f t="shared" si="326"/>
        <v>8</v>
      </c>
      <c r="C5240">
        <f t="shared" si="327"/>
        <v>2</v>
      </c>
      <c r="D5240" s="5">
        <v>0</v>
      </c>
      <c r="E5240" s="10">
        <f t="shared" si="324"/>
        <v>0</v>
      </c>
      <c r="F5240" s="5"/>
    </row>
    <row r="5241" spans="1:6" x14ac:dyDescent="0.2">
      <c r="A5241" s="2">
        <f t="shared" si="325"/>
        <v>42954.124999987303</v>
      </c>
      <c r="B5241">
        <f t="shared" si="326"/>
        <v>8</v>
      </c>
      <c r="C5241">
        <f t="shared" si="327"/>
        <v>3</v>
      </c>
      <c r="D5241" s="5">
        <v>0</v>
      </c>
      <c r="E5241" s="10">
        <f t="shared" si="324"/>
        <v>0</v>
      </c>
      <c r="F5241" s="5"/>
    </row>
    <row r="5242" spans="1:6" x14ac:dyDescent="0.2">
      <c r="A5242" s="2">
        <f t="shared" si="325"/>
        <v>42954.166666653968</v>
      </c>
      <c r="B5242">
        <f t="shared" si="326"/>
        <v>8</v>
      </c>
      <c r="C5242">
        <f t="shared" si="327"/>
        <v>4</v>
      </c>
      <c r="D5242" s="5">
        <v>0</v>
      </c>
      <c r="E5242" s="10">
        <f t="shared" si="324"/>
        <v>0</v>
      </c>
      <c r="F5242" s="5"/>
    </row>
    <row r="5243" spans="1:6" x14ac:dyDescent="0.2">
      <c r="A5243" s="2">
        <f t="shared" si="325"/>
        <v>42954.208333320632</v>
      </c>
      <c r="B5243">
        <f t="shared" si="326"/>
        <v>8</v>
      </c>
      <c r="C5243">
        <f t="shared" si="327"/>
        <v>5</v>
      </c>
      <c r="D5243" s="5">
        <v>0</v>
      </c>
      <c r="E5243" s="10">
        <f t="shared" si="324"/>
        <v>0</v>
      </c>
      <c r="F5243" s="5"/>
    </row>
    <row r="5244" spans="1:6" x14ac:dyDescent="0.2">
      <c r="A5244" s="2">
        <f t="shared" si="325"/>
        <v>42954.249999987296</v>
      </c>
      <c r="B5244">
        <f t="shared" si="326"/>
        <v>8</v>
      </c>
      <c r="C5244">
        <f t="shared" si="327"/>
        <v>6</v>
      </c>
      <c r="D5244" s="5">
        <v>1316.0761</v>
      </c>
      <c r="E5244" s="10">
        <f t="shared" si="324"/>
        <v>1316.0761</v>
      </c>
      <c r="F5244" s="5"/>
    </row>
    <row r="5245" spans="1:6" x14ac:dyDescent="0.2">
      <c r="A5245" s="2">
        <f t="shared" si="325"/>
        <v>42954.29166665396</v>
      </c>
      <c r="B5245">
        <f t="shared" si="326"/>
        <v>8</v>
      </c>
      <c r="C5245">
        <f t="shared" si="327"/>
        <v>7</v>
      </c>
      <c r="D5245" s="5">
        <v>2810.5275499999998</v>
      </c>
      <c r="E5245" s="10">
        <f t="shared" si="324"/>
        <v>2810.5275499999998</v>
      </c>
      <c r="F5245" s="5"/>
    </row>
    <row r="5246" spans="1:6" x14ac:dyDescent="0.2">
      <c r="A5246" s="2">
        <f t="shared" si="325"/>
        <v>42954.333333320625</v>
      </c>
      <c r="B5246">
        <f t="shared" si="326"/>
        <v>8</v>
      </c>
      <c r="C5246">
        <f t="shared" si="327"/>
        <v>8</v>
      </c>
      <c r="D5246" s="5">
        <v>3659.2436499999999</v>
      </c>
      <c r="E5246" s="10">
        <f t="shared" si="324"/>
        <v>3659.2436499999994</v>
      </c>
      <c r="F5246" s="5"/>
    </row>
    <row r="5247" spans="1:6" x14ac:dyDescent="0.2">
      <c r="A5247" s="2">
        <f t="shared" si="325"/>
        <v>42954.374999987289</v>
      </c>
      <c r="B5247">
        <f t="shared" si="326"/>
        <v>8</v>
      </c>
      <c r="C5247">
        <f t="shared" si="327"/>
        <v>9</v>
      </c>
      <c r="D5247" s="5">
        <v>4081.9318999999996</v>
      </c>
      <c r="E5247" s="10">
        <f t="shared" si="324"/>
        <v>4081.9318999999996</v>
      </c>
      <c r="F5247" s="5"/>
    </row>
    <row r="5248" spans="1:6" x14ac:dyDescent="0.2">
      <c r="A5248" s="2">
        <f t="shared" si="325"/>
        <v>42954.416666653953</v>
      </c>
      <c r="B5248">
        <f t="shared" si="326"/>
        <v>8</v>
      </c>
      <c r="C5248">
        <f t="shared" si="327"/>
        <v>10</v>
      </c>
      <c r="D5248" s="5">
        <v>3712.2954499999996</v>
      </c>
      <c r="E5248" s="10">
        <f t="shared" si="324"/>
        <v>3712.2954499999992</v>
      </c>
      <c r="F5248" s="5"/>
    </row>
    <row r="5249" spans="1:6" x14ac:dyDescent="0.2">
      <c r="A5249" s="2">
        <f t="shared" si="325"/>
        <v>42954.458333320617</v>
      </c>
      <c r="B5249">
        <f t="shared" si="326"/>
        <v>8</v>
      </c>
      <c r="C5249">
        <f t="shared" si="327"/>
        <v>11</v>
      </c>
      <c r="D5249" s="5">
        <v>4740.0550499999999</v>
      </c>
      <c r="E5249" s="10">
        <f t="shared" si="324"/>
        <v>4740.0550499999999</v>
      </c>
      <c r="F5249" s="5"/>
    </row>
    <row r="5250" spans="1:6" x14ac:dyDescent="0.2">
      <c r="A5250" s="2">
        <f t="shared" si="325"/>
        <v>42954.499999987282</v>
      </c>
      <c r="B5250">
        <f t="shared" si="326"/>
        <v>8</v>
      </c>
      <c r="C5250">
        <f t="shared" si="327"/>
        <v>12</v>
      </c>
      <c r="D5250" s="5">
        <v>2894.8018499999998</v>
      </c>
      <c r="E5250" s="10">
        <f t="shared" si="324"/>
        <v>2894.8018499999998</v>
      </c>
      <c r="F5250" s="5"/>
    </row>
    <row r="5251" spans="1:6" x14ac:dyDescent="0.2">
      <c r="A5251" s="2">
        <f t="shared" si="325"/>
        <v>42954.541666653946</v>
      </c>
      <c r="B5251">
        <f t="shared" si="326"/>
        <v>8</v>
      </c>
      <c r="C5251">
        <f t="shared" si="327"/>
        <v>13</v>
      </c>
      <c r="D5251" s="5">
        <v>5846.5563000000002</v>
      </c>
      <c r="E5251" s="10">
        <f t="shared" si="324"/>
        <v>5846.5563000000002</v>
      </c>
      <c r="F5251" s="5"/>
    </row>
    <row r="5252" spans="1:6" x14ac:dyDescent="0.2">
      <c r="A5252" s="2">
        <f t="shared" si="325"/>
        <v>42954.58333332061</v>
      </c>
      <c r="B5252">
        <f t="shared" si="326"/>
        <v>8</v>
      </c>
      <c r="C5252">
        <f t="shared" si="327"/>
        <v>14</v>
      </c>
      <c r="D5252" s="5">
        <v>3170.8305999999998</v>
      </c>
      <c r="E5252" s="10">
        <f t="shared" si="324"/>
        <v>3170.8305999999998</v>
      </c>
      <c r="F5252" s="5"/>
    </row>
    <row r="5253" spans="1:6" x14ac:dyDescent="0.2">
      <c r="A5253" s="2">
        <f t="shared" si="325"/>
        <v>42954.624999987274</v>
      </c>
      <c r="B5253">
        <f t="shared" si="326"/>
        <v>8</v>
      </c>
      <c r="C5253">
        <f t="shared" si="327"/>
        <v>15</v>
      </c>
      <c r="D5253" s="5">
        <v>2556.1670999999997</v>
      </c>
      <c r="E5253" s="10">
        <f t="shared" si="324"/>
        <v>2556.1670999999997</v>
      </c>
      <c r="F5253" s="5"/>
    </row>
    <row r="5254" spans="1:6" x14ac:dyDescent="0.2">
      <c r="A5254" s="2">
        <f t="shared" si="325"/>
        <v>42954.666666653939</v>
      </c>
      <c r="B5254">
        <f t="shared" si="326"/>
        <v>8</v>
      </c>
      <c r="C5254">
        <f t="shared" si="327"/>
        <v>16</v>
      </c>
      <c r="D5254" s="5">
        <v>626.90985000000001</v>
      </c>
      <c r="E5254" s="10">
        <f t="shared" si="324"/>
        <v>626.90985000000001</v>
      </c>
      <c r="F5254" s="5"/>
    </row>
    <row r="5255" spans="1:6" x14ac:dyDescent="0.2">
      <c r="A5255" s="2">
        <f t="shared" si="325"/>
        <v>42954.708333320603</v>
      </c>
      <c r="B5255">
        <f t="shared" si="326"/>
        <v>8</v>
      </c>
      <c r="C5255">
        <f t="shared" si="327"/>
        <v>17</v>
      </c>
      <c r="D5255" s="5">
        <v>790.54679999999996</v>
      </c>
      <c r="E5255" s="10">
        <f t="shared" ref="E5255:E5318" si="328">D5255*$B$4/10</f>
        <v>790.54679999999996</v>
      </c>
      <c r="F5255" s="5"/>
    </row>
    <row r="5256" spans="1:6" x14ac:dyDescent="0.2">
      <c r="A5256" s="2">
        <f t="shared" ref="A5256:A5319" si="329">A5255+1/24</f>
        <v>42954.749999987267</v>
      </c>
      <c r="B5256">
        <f t="shared" ref="B5256:B5319" si="330">MONTH(A5256)</f>
        <v>8</v>
      </c>
      <c r="C5256">
        <f t="shared" ref="C5256:C5319" si="331">HOUR(A5256)</f>
        <v>18</v>
      </c>
      <c r="D5256" s="5">
        <v>82.923049999999989</v>
      </c>
      <c r="E5256" s="10">
        <f t="shared" si="328"/>
        <v>82.923049999999989</v>
      </c>
      <c r="F5256" s="5"/>
    </row>
    <row r="5257" spans="1:6" x14ac:dyDescent="0.2">
      <c r="A5257" s="2">
        <f t="shared" si="329"/>
        <v>42954.791666653931</v>
      </c>
      <c r="B5257">
        <f t="shared" si="330"/>
        <v>8</v>
      </c>
      <c r="C5257">
        <f t="shared" si="331"/>
        <v>19</v>
      </c>
      <c r="D5257" s="5">
        <v>0</v>
      </c>
      <c r="E5257" s="10">
        <f t="shared" si="328"/>
        <v>0</v>
      </c>
      <c r="F5257" s="5"/>
    </row>
    <row r="5258" spans="1:6" x14ac:dyDescent="0.2">
      <c r="A5258" s="2">
        <f t="shared" si="329"/>
        <v>42954.833333320596</v>
      </c>
      <c r="B5258">
        <f t="shared" si="330"/>
        <v>8</v>
      </c>
      <c r="C5258">
        <f t="shared" si="331"/>
        <v>20</v>
      </c>
      <c r="D5258" s="5">
        <v>0</v>
      </c>
      <c r="E5258" s="10">
        <f t="shared" si="328"/>
        <v>0</v>
      </c>
      <c r="F5258" s="5"/>
    </row>
    <row r="5259" spans="1:6" x14ac:dyDescent="0.2">
      <c r="A5259" s="2">
        <f t="shared" si="329"/>
        <v>42954.87499998726</v>
      </c>
      <c r="B5259">
        <f t="shared" si="330"/>
        <v>8</v>
      </c>
      <c r="C5259">
        <f t="shared" si="331"/>
        <v>21</v>
      </c>
      <c r="D5259" s="5">
        <v>0</v>
      </c>
      <c r="E5259" s="10">
        <f t="shared" si="328"/>
        <v>0</v>
      </c>
      <c r="F5259" s="5"/>
    </row>
    <row r="5260" spans="1:6" x14ac:dyDescent="0.2">
      <c r="A5260" s="2">
        <f t="shared" si="329"/>
        <v>42954.916666653924</v>
      </c>
      <c r="B5260">
        <f t="shared" si="330"/>
        <v>8</v>
      </c>
      <c r="C5260">
        <f t="shared" si="331"/>
        <v>22</v>
      </c>
      <c r="D5260" s="5">
        <v>0</v>
      </c>
      <c r="E5260" s="10">
        <f t="shared" si="328"/>
        <v>0</v>
      </c>
      <c r="F5260" s="5"/>
    </row>
    <row r="5261" spans="1:6" x14ac:dyDescent="0.2">
      <c r="A5261" s="2">
        <f t="shared" si="329"/>
        <v>42954.958333320588</v>
      </c>
      <c r="B5261">
        <f t="shared" si="330"/>
        <v>8</v>
      </c>
      <c r="C5261">
        <f t="shared" si="331"/>
        <v>23</v>
      </c>
      <c r="D5261" s="5">
        <v>0</v>
      </c>
      <c r="E5261" s="10">
        <f t="shared" si="328"/>
        <v>0</v>
      </c>
      <c r="F5261" s="5"/>
    </row>
    <row r="5262" spans="1:6" x14ac:dyDescent="0.2">
      <c r="A5262" s="2">
        <f t="shared" si="329"/>
        <v>42954.999999987253</v>
      </c>
      <c r="B5262">
        <f t="shared" si="330"/>
        <v>8</v>
      </c>
      <c r="C5262">
        <f t="shared" si="331"/>
        <v>0</v>
      </c>
      <c r="D5262" s="5">
        <v>0</v>
      </c>
      <c r="E5262" s="10">
        <f t="shared" si="328"/>
        <v>0</v>
      </c>
      <c r="F5262" s="5"/>
    </row>
    <row r="5263" spans="1:6" x14ac:dyDescent="0.2">
      <c r="A5263" s="2">
        <f t="shared" si="329"/>
        <v>42955.041666653917</v>
      </c>
      <c r="B5263">
        <f t="shared" si="330"/>
        <v>8</v>
      </c>
      <c r="C5263">
        <f t="shared" si="331"/>
        <v>1</v>
      </c>
      <c r="D5263" s="5">
        <v>0</v>
      </c>
      <c r="E5263" s="10">
        <f t="shared" si="328"/>
        <v>0</v>
      </c>
      <c r="F5263" s="5"/>
    </row>
    <row r="5264" spans="1:6" x14ac:dyDescent="0.2">
      <c r="A5264" s="2">
        <f t="shared" si="329"/>
        <v>42955.083333320581</v>
      </c>
      <c r="B5264">
        <f t="shared" si="330"/>
        <v>8</v>
      </c>
      <c r="C5264">
        <f t="shared" si="331"/>
        <v>2</v>
      </c>
      <c r="D5264" s="5">
        <v>0</v>
      </c>
      <c r="E5264" s="10">
        <f t="shared" si="328"/>
        <v>0</v>
      </c>
      <c r="F5264" s="5"/>
    </row>
    <row r="5265" spans="1:6" x14ac:dyDescent="0.2">
      <c r="A5265" s="2">
        <f t="shared" si="329"/>
        <v>42955.124999987245</v>
      </c>
      <c r="B5265">
        <f t="shared" si="330"/>
        <v>8</v>
      </c>
      <c r="C5265">
        <f t="shared" si="331"/>
        <v>3</v>
      </c>
      <c r="D5265" s="5">
        <v>0</v>
      </c>
      <c r="E5265" s="10">
        <f t="shared" si="328"/>
        <v>0</v>
      </c>
      <c r="F5265" s="5"/>
    </row>
    <row r="5266" spans="1:6" x14ac:dyDescent="0.2">
      <c r="A5266" s="2">
        <f t="shared" si="329"/>
        <v>42955.166666653909</v>
      </c>
      <c r="B5266">
        <f t="shared" si="330"/>
        <v>8</v>
      </c>
      <c r="C5266">
        <f t="shared" si="331"/>
        <v>4</v>
      </c>
      <c r="D5266" s="5">
        <v>0</v>
      </c>
      <c r="E5266" s="10">
        <f t="shared" si="328"/>
        <v>0</v>
      </c>
      <c r="F5266" s="5"/>
    </row>
    <row r="5267" spans="1:6" x14ac:dyDescent="0.2">
      <c r="A5267" s="2">
        <f t="shared" si="329"/>
        <v>42955.208333320574</v>
      </c>
      <c r="B5267">
        <f t="shared" si="330"/>
        <v>8</v>
      </c>
      <c r="C5267">
        <f t="shared" si="331"/>
        <v>5</v>
      </c>
      <c r="D5267" s="5">
        <v>312.03754999999995</v>
      </c>
      <c r="E5267" s="10">
        <f t="shared" si="328"/>
        <v>312.03754999999995</v>
      </c>
      <c r="F5267" s="5"/>
    </row>
    <row r="5268" spans="1:6" x14ac:dyDescent="0.2">
      <c r="A5268" s="2">
        <f t="shared" si="329"/>
        <v>42955.249999987238</v>
      </c>
      <c r="B5268">
        <f t="shared" si="330"/>
        <v>8</v>
      </c>
      <c r="C5268">
        <f t="shared" si="331"/>
        <v>6</v>
      </c>
      <c r="D5268" s="5">
        <v>1699.8517999999999</v>
      </c>
      <c r="E5268" s="10">
        <f t="shared" si="328"/>
        <v>1699.8517999999999</v>
      </c>
      <c r="F5268" s="5"/>
    </row>
    <row r="5269" spans="1:6" x14ac:dyDescent="0.2">
      <c r="A5269" s="2">
        <f t="shared" si="329"/>
        <v>42955.291666653902</v>
      </c>
      <c r="B5269">
        <f t="shared" si="330"/>
        <v>8</v>
      </c>
      <c r="C5269">
        <f t="shared" si="331"/>
        <v>7</v>
      </c>
      <c r="D5269" s="5">
        <v>3581.1471499999998</v>
      </c>
      <c r="E5269" s="10">
        <f t="shared" si="328"/>
        <v>3581.1471499999998</v>
      </c>
      <c r="F5269" s="5"/>
    </row>
    <row r="5270" spans="1:6" x14ac:dyDescent="0.2">
      <c r="A5270" s="2">
        <f t="shared" si="329"/>
        <v>42955.333333320566</v>
      </c>
      <c r="B5270">
        <f t="shared" si="330"/>
        <v>8</v>
      </c>
      <c r="C5270">
        <f t="shared" si="331"/>
        <v>8</v>
      </c>
      <c r="D5270" s="5">
        <v>5258.5313999999998</v>
      </c>
      <c r="E5270" s="10">
        <f t="shared" si="328"/>
        <v>5258.5313999999998</v>
      </c>
      <c r="F5270" s="5"/>
    </row>
    <row r="5271" spans="1:6" x14ac:dyDescent="0.2">
      <c r="A5271" s="2">
        <f t="shared" si="329"/>
        <v>42955.374999987231</v>
      </c>
      <c r="B5271">
        <f t="shared" si="330"/>
        <v>8</v>
      </c>
      <c r="C5271">
        <f t="shared" si="331"/>
        <v>9</v>
      </c>
      <c r="D5271" s="5">
        <v>6492.0558999999994</v>
      </c>
      <c r="E5271" s="10">
        <f t="shared" si="328"/>
        <v>6492.0558999999994</v>
      </c>
      <c r="F5271" s="5"/>
    </row>
    <row r="5272" spans="1:6" x14ac:dyDescent="0.2">
      <c r="A5272" s="2">
        <f t="shared" si="329"/>
        <v>42955.416666653895</v>
      </c>
      <c r="B5272">
        <f t="shared" si="330"/>
        <v>8</v>
      </c>
      <c r="C5272">
        <f t="shared" si="331"/>
        <v>10</v>
      </c>
      <c r="D5272" s="5">
        <v>7258.9425999999994</v>
      </c>
      <c r="E5272" s="10">
        <f t="shared" si="328"/>
        <v>7258.9425999999994</v>
      </c>
      <c r="F5272" s="5"/>
    </row>
    <row r="5273" spans="1:6" x14ac:dyDescent="0.2">
      <c r="A5273" s="2">
        <f t="shared" si="329"/>
        <v>42955.458333320559</v>
      </c>
      <c r="B5273">
        <f t="shared" si="330"/>
        <v>8</v>
      </c>
      <c r="C5273">
        <f t="shared" si="331"/>
        <v>11</v>
      </c>
      <c r="D5273" s="5">
        <v>7620.8303499999993</v>
      </c>
      <c r="E5273" s="10">
        <f t="shared" si="328"/>
        <v>7620.8303499999993</v>
      </c>
      <c r="F5273" s="5"/>
    </row>
    <row r="5274" spans="1:6" x14ac:dyDescent="0.2">
      <c r="A5274" s="2">
        <f t="shared" si="329"/>
        <v>42955.499999987223</v>
      </c>
      <c r="B5274">
        <f t="shared" si="330"/>
        <v>8</v>
      </c>
      <c r="C5274">
        <f t="shared" si="331"/>
        <v>12</v>
      </c>
      <c r="D5274" s="5">
        <v>7505.3071</v>
      </c>
      <c r="E5274" s="10">
        <f t="shared" si="328"/>
        <v>7505.3071</v>
      </c>
      <c r="F5274" s="5"/>
    </row>
    <row r="5275" spans="1:6" x14ac:dyDescent="0.2">
      <c r="A5275" s="2">
        <f t="shared" si="329"/>
        <v>42955.541666653888</v>
      </c>
      <c r="B5275">
        <f t="shared" si="330"/>
        <v>8</v>
      </c>
      <c r="C5275">
        <f t="shared" si="331"/>
        <v>13</v>
      </c>
      <c r="D5275" s="5">
        <v>7016.2097999999987</v>
      </c>
      <c r="E5275" s="10">
        <f t="shared" si="328"/>
        <v>7016.2097999999987</v>
      </c>
      <c r="F5275" s="5"/>
    </row>
    <row r="5276" spans="1:6" x14ac:dyDescent="0.2">
      <c r="A5276" s="2">
        <f t="shared" si="329"/>
        <v>42955.583333320552</v>
      </c>
      <c r="B5276">
        <f t="shared" si="330"/>
        <v>8</v>
      </c>
      <c r="C5276">
        <f t="shared" si="331"/>
        <v>14</v>
      </c>
      <c r="D5276" s="5">
        <v>6042.0045499999997</v>
      </c>
      <c r="E5276" s="10">
        <f t="shared" si="328"/>
        <v>6042.0045499999997</v>
      </c>
      <c r="F5276" s="5"/>
    </row>
    <row r="5277" spans="1:6" x14ac:dyDescent="0.2">
      <c r="A5277" s="2">
        <f t="shared" si="329"/>
        <v>42955.624999987216</v>
      </c>
      <c r="B5277">
        <f t="shared" si="330"/>
        <v>8</v>
      </c>
      <c r="C5277">
        <f t="shared" si="331"/>
        <v>15</v>
      </c>
      <c r="D5277" s="5">
        <v>4649.5120999999999</v>
      </c>
      <c r="E5277" s="10">
        <f t="shared" si="328"/>
        <v>4649.5120999999999</v>
      </c>
      <c r="F5277" s="5"/>
    </row>
    <row r="5278" spans="1:6" x14ac:dyDescent="0.2">
      <c r="A5278" s="2">
        <f t="shared" si="329"/>
        <v>42955.66666665388</v>
      </c>
      <c r="B5278">
        <f t="shared" si="330"/>
        <v>8</v>
      </c>
      <c r="C5278">
        <f t="shared" si="331"/>
        <v>16</v>
      </c>
      <c r="D5278" s="5">
        <v>2888.78505</v>
      </c>
      <c r="E5278" s="10">
        <f t="shared" si="328"/>
        <v>2888.78505</v>
      </c>
      <c r="F5278" s="5"/>
    </row>
    <row r="5279" spans="1:6" x14ac:dyDescent="0.2">
      <c r="A5279" s="2">
        <f t="shared" si="329"/>
        <v>42955.708333320545</v>
      </c>
      <c r="B5279">
        <f t="shared" si="330"/>
        <v>8</v>
      </c>
      <c r="C5279">
        <f t="shared" si="331"/>
        <v>17</v>
      </c>
      <c r="D5279" s="5">
        <v>1089.7802499999998</v>
      </c>
      <c r="E5279" s="10">
        <f t="shared" si="328"/>
        <v>1089.7802499999998</v>
      </c>
      <c r="F5279" s="5"/>
    </row>
    <row r="5280" spans="1:6" x14ac:dyDescent="0.2">
      <c r="A5280" s="2">
        <f t="shared" si="329"/>
        <v>42955.749999987209</v>
      </c>
      <c r="B5280">
        <f t="shared" si="330"/>
        <v>8</v>
      </c>
      <c r="C5280">
        <f t="shared" si="331"/>
        <v>18</v>
      </c>
      <c r="D5280" s="5">
        <v>110.01474999999999</v>
      </c>
      <c r="E5280" s="10">
        <f t="shared" si="328"/>
        <v>110.01475000000001</v>
      </c>
      <c r="F5280" s="5"/>
    </row>
    <row r="5281" spans="1:6" x14ac:dyDescent="0.2">
      <c r="A5281" s="2">
        <f t="shared" si="329"/>
        <v>42955.791666653873</v>
      </c>
      <c r="B5281">
        <f t="shared" si="330"/>
        <v>8</v>
      </c>
      <c r="C5281">
        <f t="shared" si="331"/>
        <v>19</v>
      </c>
      <c r="D5281" s="5">
        <v>0</v>
      </c>
      <c r="E5281" s="10">
        <f t="shared" si="328"/>
        <v>0</v>
      </c>
      <c r="F5281" s="5"/>
    </row>
    <row r="5282" spans="1:6" x14ac:dyDescent="0.2">
      <c r="A5282" s="2">
        <f t="shared" si="329"/>
        <v>42955.833333320537</v>
      </c>
      <c r="B5282">
        <f t="shared" si="330"/>
        <v>8</v>
      </c>
      <c r="C5282">
        <f t="shared" si="331"/>
        <v>20</v>
      </c>
      <c r="D5282" s="5">
        <v>0</v>
      </c>
      <c r="E5282" s="10">
        <f t="shared" si="328"/>
        <v>0</v>
      </c>
      <c r="F5282" s="5"/>
    </row>
    <row r="5283" spans="1:6" x14ac:dyDescent="0.2">
      <c r="A5283" s="2">
        <f t="shared" si="329"/>
        <v>42955.874999987202</v>
      </c>
      <c r="B5283">
        <f t="shared" si="330"/>
        <v>8</v>
      </c>
      <c r="C5283">
        <f t="shared" si="331"/>
        <v>21</v>
      </c>
      <c r="D5283" s="5">
        <v>0</v>
      </c>
      <c r="E5283" s="10">
        <f t="shared" si="328"/>
        <v>0</v>
      </c>
      <c r="F5283" s="5"/>
    </row>
    <row r="5284" spans="1:6" x14ac:dyDescent="0.2">
      <c r="A5284" s="2">
        <f t="shared" si="329"/>
        <v>42955.916666653866</v>
      </c>
      <c r="B5284">
        <f t="shared" si="330"/>
        <v>8</v>
      </c>
      <c r="C5284">
        <f t="shared" si="331"/>
        <v>22</v>
      </c>
      <c r="D5284" s="5">
        <v>0</v>
      </c>
      <c r="E5284" s="10">
        <f t="shared" si="328"/>
        <v>0</v>
      </c>
      <c r="F5284" s="5"/>
    </row>
    <row r="5285" spans="1:6" x14ac:dyDescent="0.2">
      <c r="A5285" s="2">
        <f t="shared" si="329"/>
        <v>42955.95833332053</v>
      </c>
      <c r="B5285">
        <f t="shared" si="330"/>
        <v>8</v>
      </c>
      <c r="C5285">
        <f t="shared" si="331"/>
        <v>23</v>
      </c>
      <c r="D5285" s="5">
        <v>0</v>
      </c>
      <c r="E5285" s="10">
        <f t="shared" si="328"/>
        <v>0</v>
      </c>
      <c r="F5285" s="5"/>
    </row>
    <row r="5286" spans="1:6" x14ac:dyDescent="0.2">
      <c r="A5286" s="2">
        <f t="shared" si="329"/>
        <v>42955.999999987194</v>
      </c>
      <c r="B5286">
        <f t="shared" si="330"/>
        <v>8</v>
      </c>
      <c r="C5286">
        <f t="shared" si="331"/>
        <v>0</v>
      </c>
      <c r="D5286" s="5">
        <v>0</v>
      </c>
      <c r="E5286" s="10">
        <f t="shared" si="328"/>
        <v>0</v>
      </c>
      <c r="F5286" s="5"/>
    </row>
    <row r="5287" spans="1:6" x14ac:dyDescent="0.2">
      <c r="A5287" s="2">
        <f t="shared" si="329"/>
        <v>42956.041666653859</v>
      </c>
      <c r="B5287">
        <f t="shared" si="330"/>
        <v>8</v>
      </c>
      <c r="C5287">
        <f t="shared" si="331"/>
        <v>1</v>
      </c>
      <c r="D5287" s="5">
        <v>0</v>
      </c>
      <c r="E5287" s="10">
        <f t="shared" si="328"/>
        <v>0</v>
      </c>
      <c r="F5287" s="5"/>
    </row>
    <row r="5288" spans="1:6" x14ac:dyDescent="0.2">
      <c r="A5288" s="2">
        <f t="shared" si="329"/>
        <v>42956.083333320523</v>
      </c>
      <c r="B5288">
        <f t="shared" si="330"/>
        <v>8</v>
      </c>
      <c r="C5288">
        <f t="shared" si="331"/>
        <v>2</v>
      </c>
      <c r="D5288" s="5">
        <v>0</v>
      </c>
      <c r="E5288" s="10">
        <f t="shared" si="328"/>
        <v>0</v>
      </c>
      <c r="F5288" s="5"/>
    </row>
    <row r="5289" spans="1:6" x14ac:dyDescent="0.2">
      <c r="A5289" s="2">
        <f t="shared" si="329"/>
        <v>42956.124999987187</v>
      </c>
      <c r="B5289">
        <f t="shared" si="330"/>
        <v>8</v>
      </c>
      <c r="C5289">
        <f t="shared" si="331"/>
        <v>3</v>
      </c>
      <c r="D5289" s="5">
        <v>0</v>
      </c>
      <c r="E5289" s="10">
        <f t="shared" si="328"/>
        <v>0</v>
      </c>
      <c r="F5289" s="5"/>
    </row>
    <row r="5290" spans="1:6" x14ac:dyDescent="0.2">
      <c r="A5290" s="2">
        <f t="shared" si="329"/>
        <v>42956.166666653851</v>
      </c>
      <c r="B5290">
        <f t="shared" si="330"/>
        <v>8</v>
      </c>
      <c r="C5290">
        <f t="shared" si="331"/>
        <v>4</v>
      </c>
      <c r="D5290" s="5">
        <v>0</v>
      </c>
      <c r="E5290" s="10">
        <f t="shared" si="328"/>
        <v>0</v>
      </c>
      <c r="F5290" s="5"/>
    </row>
    <row r="5291" spans="1:6" x14ac:dyDescent="0.2">
      <c r="A5291" s="2">
        <f t="shared" si="329"/>
        <v>42956.208333320516</v>
      </c>
      <c r="B5291">
        <f t="shared" si="330"/>
        <v>8</v>
      </c>
      <c r="C5291">
        <f t="shared" si="331"/>
        <v>5</v>
      </c>
      <c r="D5291" s="5">
        <v>280.24234999999999</v>
      </c>
      <c r="E5291" s="10">
        <f t="shared" si="328"/>
        <v>280.24234999999999</v>
      </c>
      <c r="F5291" s="5"/>
    </row>
    <row r="5292" spans="1:6" x14ac:dyDescent="0.2">
      <c r="A5292" s="2">
        <f t="shared" si="329"/>
        <v>42956.24999998718</v>
      </c>
      <c r="B5292">
        <f t="shared" si="330"/>
        <v>8</v>
      </c>
      <c r="C5292">
        <f t="shared" si="331"/>
        <v>6</v>
      </c>
      <c r="D5292" s="5">
        <v>1724.6584499999999</v>
      </c>
      <c r="E5292" s="10">
        <f t="shared" si="328"/>
        <v>1724.6584499999997</v>
      </c>
      <c r="F5292" s="5"/>
    </row>
    <row r="5293" spans="1:6" x14ac:dyDescent="0.2">
      <c r="A5293" s="2">
        <f t="shared" si="329"/>
        <v>42956.291666653844</v>
      </c>
      <c r="B5293">
        <f t="shared" si="330"/>
        <v>8</v>
      </c>
      <c r="C5293">
        <f t="shared" si="331"/>
        <v>7</v>
      </c>
      <c r="D5293" s="5">
        <v>3703.9866999999999</v>
      </c>
      <c r="E5293" s="10">
        <f t="shared" si="328"/>
        <v>3703.9866999999999</v>
      </c>
      <c r="F5293" s="5"/>
    </row>
    <row r="5294" spans="1:6" x14ac:dyDescent="0.2">
      <c r="A5294" s="2">
        <f t="shared" si="329"/>
        <v>42956.333333320508</v>
      </c>
      <c r="B5294">
        <f t="shared" si="330"/>
        <v>8</v>
      </c>
      <c r="C5294">
        <f t="shared" si="331"/>
        <v>8</v>
      </c>
      <c r="D5294" s="5">
        <v>5382.3357999999998</v>
      </c>
      <c r="E5294" s="10">
        <f t="shared" si="328"/>
        <v>5382.3357999999998</v>
      </c>
      <c r="F5294" s="5"/>
    </row>
    <row r="5295" spans="1:6" x14ac:dyDescent="0.2">
      <c r="A5295" s="2">
        <f t="shared" si="329"/>
        <v>42956.374999987172</v>
      </c>
      <c r="B5295">
        <f t="shared" si="330"/>
        <v>8</v>
      </c>
      <c r="C5295">
        <f t="shared" si="331"/>
        <v>9</v>
      </c>
      <c r="D5295" s="5">
        <v>6633.1079999999993</v>
      </c>
      <c r="E5295" s="10">
        <f t="shared" si="328"/>
        <v>6633.1079999999984</v>
      </c>
      <c r="F5295" s="5"/>
    </row>
    <row r="5296" spans="1:6" x14ac:dyDescent="0.2">
      <c r="A5296" s="2">
        <f t="shared" si="329"/>
        <v>42956.416666653837</v>
      </c>
      <c r="B5296">
        <f t="shared" si="330"/>
        <v>8</v>
      </c>
      <c r="C5296">
        <f t="shared" si="331"/>
        <v>10</v>
      </c>
      <c r="D5296" s="5">
        <v>7361.1718499999997</v>
      </c>
      <c r="E5296" s="10">
        <f t="shared" si="328"/>
        <v>7361.1718500000006</v>
      </c>
      <c r="F5296" s="5"/>
    </row>
    <row r="5297" spans="1:6" x14ac:dyDescent="0.2">
      <c r="A5297" s="2">
        <f t="shared" si="329"/>
        <v>42956.458333320501</v>
      </c>
      <c r="B5297">
        <f t="shared" si="330"/>
        <v>8</v>
      </c>
      <c r="C5297">
        <f t="shared" si="331"/>
        <v>11</v>
      </c>
      <c r="D5297" s="5">
        <v>7660.7617999999993</v>
      </c>
      <c r="E5297" s="10">
        <f t="shared" si="328"/>
        <v>7660.7617999999984</v>
      </c>
      <c r="F5297" s="5"/>
    </row>
    <row r="5298" spans="1:6" x14ac:dyDescent="0.2">
      <c r="A5298" s="2">
        <f t="shared" si="329"/>
        <v>42956.499999987165</v>
      </c>
      <c r="B5298">
        <f t="shared" si="330"/>
        <v>8</v>
      </c>
      <c r="C5298">
        <f t="shared" si="331"/>
        <v>12</v>
      </c>
      <c r="D5298" s="5">
        <v>7564.143399999999</v>
      </c>
      <c r="E5298" s="10">
        <f t="shared" si="328"/>
        <v>7564.143399999999</v>
      </c>
      <c r="F5298" s="5"/>
    </row>
    <row r="5299" spans="1:6" x14ac:dyDescent="0.2">
      <c r="A5299" s="2">
        <f t="shared" si="329"/>
        <v>42956.541666653829</v>
      </c>
      <c r="B5299">
        <f t="shared" si="330"/>
        <v>8</v>
      </c>
      <c r="C5299">
        <f t="shared" si="331"/>
        <v>13</v>
      </c>
      <c r="D5299" s="5">
        <v>7040.2252499999995</v>
      </c>
      <c r="E5299" s="10">
        <f t="shared" si="328"/>
        <v>7040.2252500000004</v>
      </c>
      <c r="F5299" s="5"/>
    </row>
    <row r="5300" spans="1:6" x14ac:dyDescent="0.2">
      <c r="A5300" s="2">
        <f t="shared" si="329"/>
        <v>42956.583333320494</v>
      </c>
      <c r="B5300">
        <f t="shared" si="330"/>
        <v>8</v>
      </c>
      <c r="C5300">
        <f t="shared" si="331"/>
        <v>14</v>
      </c>
      <c r="D5300" s="5">
        <v>6113.6633499999998</v>
      </c>
      <c r="E5300" s="10">
        <f t="shared" si="328"/>
        <v>6113.6633499999998</v>
      </c>
      <c r="F5300" s="5"/>
    </row>
    <row r="5301" spans="1:6" x14ac:dyDescent="0.2">
      <c r="A5301" s="2">
        <f t="shared" si="329"/>
        <v>42956.624999987158</v>
      </c>
      <c r="B5301">
        <f t="shared" si="330"/>
        <v>8</v>
      </c>
      <c r="C5301">
        <f t="shared" si="331"/>
        <v>15</v>
      </c>
      <c r="D5301" s="5">
        <v>4689.2837</v>
      </c>
      <c r="E5301" s="10">
        <f t="shared" si="328"/>
        <v>4689.2837</v>
      </c>
      <c r="F5301" s="5"/>
    </row>
    <row r="5302" spans="1:6" x14ac:dyDescent="0.2">
      <c r="A5302" s="2">
        <f t="shared" si="329"/>
        <v>42956.666666653822</v>
      </c>
      <c r="B5302">
        <f t="shared" si="330"/>
        <v>8</v>
      </c>
      <c r="C5302">
        <f t="shared" si="331"/>
        <v>16</v>
      </c>
      <c r="D5302" s="5">
        <v>2894.8374999999996</v>
      </c>
      <c r="E5302" s="10">
        <f t="shared" si="328"/>
        <v>2894.8374999999996</v>
      </c>
      <c r="F5302" s="5"/>
    </row>
    <row r="5303" spans="1:6" x14ac:dyDescent="0.2">
      <c r="A5303" s="2">
        <f t="shared" si="329"/>
        <v>42956.708333320486</v>
      </c>
      <c r="B5303">
        <f t="shared" si="330"/>
        <v>8</v>
      </c>
      <c r="C5303">
        <f t="shared" si="331"/>
        <v>17</v>
      </c>
      <c r="D5303" s="5">
        <v>1047.3602000000001</v>
      </c>
      <c r="E5303" s="10">
        <f t="shared" si="328"/>
        <v>1047.3602000000001</v>
      </c>
      <c r="F5303" s="5"/>
    </row>
    <row r="5304" spans="1:6" x14ac:dyDescent="0.2">
      <c r="A5304" s="2">
        <f t="shared" si="329"/>
        <v>42956.749999987151</v>
      </c>
      <c r="B5304">
        <f t="shared" si="330"/>
        <v>8</v>
      </c>
      <c r="C5304">
        <f t="shared" si="331"/>
        <v>18</v>
      </c>
      <c r="D5304" s="5">
        <v>102.38794999999999</v>
      </c>
      <c r="E5304" s="10">
        <f t="shared" si="328"/>
        <v>102.38794999999999</v>
      </c>
      <c r="F5304" s="5"/>
    </row>
    <row r="5305" spans="1:6" x14ac:dyDescent="0.2">
      <c r="A5305" s="2">
        <f t="shared" si="329"/>
        <v>42956.791666653815</v>
      </c>
      <c r="B5305">
        <f t="shared" si="330"/>
        <v>8</v>
      </c>
      <c r="C5305">
        <f t="shared" si="331"/>
        <v>19</v>
      </c>
      <c r="D5305" s="5">
        <v>0</v>
      </c>
      <c r="E5305" s="10">
        <f t="shared" si="328"/>
        <v>0</v>
      </c>
      <c r="F5305" s="5"/>
    </row>
    <row r="5306" spans="1:6" x14ac:dyDescent="0.2">
      <c r="A5306" s="2">
        <f t="shared" si="329"/>
        <v>42956.833333320479</v>
      </c>
      <c r="B5306">
        <f t="shared" si="330"/>
        <v>8</v>
      </c>
      <c r="C5306">
        <f t="shared" si="331"/>
        <v>20</v>
      </c>
      <c r="D5306" s="5">
        <v>0</v>
      </c>
      <c r="E5306" s="10">
        <f t="shared" si="328"/>
        <v>0</v>
      </c>
      <c r="F5306" s="5"/>
    </row>
    <row r="5307" spans="1:6" x14ac:dyDescent="0.2">
      <c r="A5307" s="2">
        <f t="shared" si="329"/>
        <v>42956.874999987143</v>
      </c>
      <c r="B5307">
        <f t="shared" si="330"/>
        <v>8</v>
      </c>
      <c r="C5307">
        <f t="shared" si="331"/>
        <v>21</v>
      </c>
      <c r="D5307" s="5">
        <v>0</v>
      </c>
      <c r="E5307" s="10">
        <f t="shared" si="328"/>
        <v>0</v>
      </c>
      <c r="F5307" s="5"/>
    </row>
    <row r="5308" spans="1:6" x14ac:dyDescent="0.2">
      <c r="A5308" s="2">
        <f t="shared" si="329"/>
        <v>42956.916666653808</v>
      </c>
      <c r="B5308">
        <f t="shared" si="330"/>
        <v>8</v>
      </c>
      <c r="C5308">
        <f t="shared" si="331"/>
        <v>22</v>
      </c>
      <c r="D5308" s="5">
        <v>0</v>
      </c>
      <c r="E5308" s="10">
        <f t="shared" si="328"/>
        <v>0</v>
      </c>
      <c r="F5308" s="5"/>
    </row>
    <row r="5309" spans="1:6" x14ac:dyDescent="0.2">
      <c r="A5309" s="2">
        <f t="shared" si="329"/>
        <v>42956.958333320472</v>
      </c>
      <c r="B5309">
        <f t="shared" si="330"/>
        <v>8</v>
      </c>
      <c r="C5309">
        <f t="shared" si="331"/>
        <v>23</v>
      </c>
      <c r="D5309" s="5">
        <v>0</v>
      </c>
      <c r="E5309" s="10">
        <f t="shared" si="328"/>
        <v>0</v>
      </c>
      <c r="F5309" s="5"/>
    </row>
    <row r="5310" spans="1:6" x14ac:dyDescent="0.2">
      <c r="A5310" s="2">
        <f t="shared" si="329"/>
        <v>42956.999999987136</v>
      </c>
      <c r="B5310">
        <f t="shared" si="330"/>
        <v>8</v>
      </c>
      <c r="C5310">
        <f t="shared" si="331"/>
        <v>0</v>
      </c>
      <c r="D5310" s="5">
        <v>0</v>
      </c>
      <c r="E5310" s="10">
        <f t="shared" si="328"/>
        <v>0</v>
      </c>
      <c r="F5310" s="5"/>
    </row>
    <row r="5311" spans="1:6" x14ac:dyDescent="0.2">
      <c r="A5311" s="2">
        <f t="shared" si="329"/>
        <v>42957.0416666538</v>
      </c>
      <c r="B5311">
        <f t="shared" si="330"/>
        <v>8</v>
      </c>
      <c r="C5311">
        <f t="shared" si="331"/>
        <v>1</v>
      </c>
      <c r="D5311" s="5">
        <v>0</v>
      </c>
      <c r="E5311" s="10">
        <f t="shared" si="328"/>
        <v>0</v>
      </c>
      <c r="F5311" s="5"/>
    </row>
    <row r="5312" spans="1:6" x14ac:dyDescent="0.2">
      <c r="A5312" s="2">
        <f t="shared" si="329"/>
        <v>42957.083333320465</v>
      </c>
      <c r="B5312">
        <f t="shared" si="330"/>
        <v>8</v>
      </c>
      <c r="C5312">
        <f t="shared" si="331"/>
        <v>2</v>
      </c>
      <c r="D5312" s="5">
        <v>0</v>
      </c>
      <c r="E5312" s="10">
        <f t="shared" si="328"/>
        <v>0</v>
      </c>
      <c r="F5312" s="5"/>
    </row>
    <row r="5313" spans="1:6" x14ac:dyDescent="0.2">
      <c r="A5313" s="2">
        <f t="shared" si="329"/>
        <v>42957.124999987129</v>
      </c>
      <c r="B5313">
        <f t="shared" si="330"/>
        <v>8</v>
      </c>
      <c r="C5313">
        <f t="shared" si="331"/>
        <v>3</v>
      </c>
      <c r="D5313" s="5">
        <v>0</v>
      </c>
      <c r="E5313" s="10">
        <f t="shared" si="328"/>
        <v>0</v>
      </c>
      <c r="F5313" s="5"/>
    </row>
    <row r="5314" spans="1:6" x14ac:dyDescent="0.2">
      <c r="A5314" s="2">
        <f t="shared" si="329"/>
        <v>42957.166666653793</v>
      </c>
      <c r="B5314">
        <f t="shared" si="330"/>
        <v>8</v>
      </c>
      <c r="C5314">
        <f t="shared" si="331"/>
        <v>4</v>
      </c>
      <c r="D5314" s="5">
        <v>0</v>
      </c>
      <c r="E5314" s="10">
        <f t="shared" si="328"/>
        <v>0</v>
      </c>
      <c r="F5314" s="5"/>
    </row>
    <row r="5315" spans="1:6" x14ac:dyDescent="0.2">
      <c r="A5315" s="2">
        <f t="shared" si="329"/>
        <v>42957.208333320457</v>
      </c>
      <c r="B5315">
        <f t="shared" si="330"/>
        <v>8</v>
      </c>
      <c r="C5315">
        <f t="shared" si="331"/>
        <v>5</v>
      </c>
      <c r="D5315" s="5">
        <v>316.90089999999992</v>
      </c>
      <c r="E5315" s="10">
        <f t="shared" si="328"/>
        <v>316.90089999999992</v>
      </c>
      <c r="F5315" s="5"/>
    </row>
    <row r="5316" spans="1:6" x14ac:dyDescent="0.2">
      <c r="A5316" s="2">
        <f t="shared" si="329"/>
        <v>42957.249999987122</v>
      </c>
      <c r="B5316">
        <f t="shared" si="330"/>
        <v>8</v>
      </c>
      <c r="C5316">
        <f t="shared" si="331"/>
        <v>6</v>
      </c>
      <c r="D5316" s="5">
        <v>1663.4267</v>
      </c>
      <c r="E5316" s="10">
        <f t="shared" si="328"/>
        <v>1663.4267</v>
      </c>
      <c r="F5316" s="5"/>
    </row>
    <row r="5317" spans="1:6" x14ac:dyDescent="0.2">
      <c r="A5317" s="2">
        <f t="shared" si="329"/>
        <v>42957.291666653786</v>
      </c>
      <c r="B5317">
        <f t="shared" si="330"/>
        <v>8</v>
      </c>
      <c r="C5317">
        <f t="shared" si="331"/>
        <v>7</v>
      </c>
      <c r="D5317" s="5">
        <v>3535.9360499999993</v>
      </c>
      <c r="E5317" s="10">
        <f t="shared" si="328"/>
        <v>3535.9360499999993</v>
      </c>
      <c r="F5317" s="5"/>
    </row>
    <row r="5318" spans="1:6" x14ac:dyDescent="0.2">
      <c r="A5318" s="2">
        <f t="shared" si="329"/>
        <v>42957.33333332045</v>
      </c>
      <c r="B5318">
        <f t="shared" si="330"/>
        <v>8</v>
      </c>
      <c r="C5318">
        <f t="shared" si="331"/>
        <v>8</v>
      </c>
      <c r="D5318" s="5">
        <v>5220.6572999999999</v>
      </c>
      <c r="E5318" s="10">
        <f t="shared" si="328"/>
        <v>5220.6572999999999</v>
      </c>
      <c r="F5318" s="5"/>
    </row>
    <row r="5319" spans="1:6" x14ac:dyDescent="0.2">
      <c r="A5319" s="2">
        <f t="shared" si="329"/>
        <v>42957.374999987114</v>
      </c>
      <c r="B5319">
        <f t="shared" si="330"/>
        <v>8</v>
      </c>
      <c r="C5319">
        <f t="shared" si="331"/>
        <v>9</v>
      </c>
      <c r="D5319" s="5">
        <v>6422.4176499999994</v>
      </c>
      <c r="E5319" s="10">
        <f t="shared" ref="E5319:E5382" si="332">D5319*$B$4/10</f>
        <v>6422.4176499999994</v>
      </c>
      <c r="F5319" s="5"/>
    </row>
    <row r="5320" spans="1:6" x14ac:dyDescent="0.2">
      <c r="A5320" s="2">
        <f t="shared" ref="A5320:A5383" si="333">A5319+1/24</f>
        <v>42957.416666653779</v>
      </c>
      <c r="B5320">
        <f t="shared" ref="B5320:B5383" si="334">MONTH(A5320)</f>
        <v>8</v>
      </c>
      <c r="C5320">
        <f t="shared" ref="C5320:C5383" si="335">HOUR(A5320)</f>
        <v>10</v>
      </c>
      <c r="D5320" s="5">
        <v>7202.8133999999991</v>
      </c>
      <c r="E5320" s="10">
        <f t="shared" si="332"/>
        <v>7202.8133999999991</v>
      </c>
      <c r="F5320" s="5"/>
    </row>
    <row r="5321" spans="1:6" x14ac:dyDescent="0.2">
      <c r="A5321" s="2">
        <f t="shared" si="333"/>
        <v>42957.458333320443</v>
      </c>
      <c r="B5321">
        <f t="shared" si="334"/>
        <v>8</v>
      </c>
      <c r="C5321">
        <f t="shared" si="335"/>
        <v>11</v>
      </c>
      <c r="D5321" s="5">
        <v>7565.9822499999991</v>
      </c>
      <c r="E5321" s="10">
        <f t="shared" si="332"/>
        <v>7565.9822499999991</v>
      </c>
      <c r="F5321" s="5"/>
    </row>
    <row r="5322" spans="1:6" x14ac:dyDescent="0.2">
      <c r="A5322" s="2">
        <f t="shared" si="333"/>
        <v>42957.499999987107</v>
      </c>
      <c r="B5322">
        <f t="shared" si="334"/>
        <v>8</v>
      </c>
      <c r="C5322">
        <f t="shared" si="335"/>
        <v>12</v>
      </c>
      <c r="D5322" s="5">
        <v>7491.79</v>
      </c>
      <c r="E5322" s="10">
        <f t="shared" si="332"/>
        <v>7491.7899999999991</v>
      </c>
      <c r="F5322" s="5"/>
    </row>
    <row r="5323" spans="1:6" x14ac:dyDescent="0.2">
      <c r="A5323" s="2">
        <f t="shared" si="333"/>
        <v>42957.541666653771</v>
      </c>
      <c r="B5323">
        <f t="shared" si="334"/>
        <v>8</v>
      </c>
      <c r="C5323">
        <f t="shared" si="335"/>
        <v>13</v>
      </c>
      <c r="D5323" s="5">
        <v>4428.9915499999997</v>
      </c>
      <c r="E5323" s="10">
        <f t="shared" si="332"/>
        <v>4428.9915499999997</v>
      </c>
      <c r="F5323" s="5"/>
    </row>
    <row r="5324" spans="1:6" x14ac:dyDescent="0.2">
      <c r="A5324" s="2">
        <f t="shared" si="333"/>
        <v>42957.583333320435</v>
      </c>
      <c r="B5324">
        <f t="shared" si="334"/>
        <v>8</v>
      </c>
      <c r="C5324">
        <f t="shared" si="335"/>
        <v>14</v>
      </c>
      <c r="D5324" s="5">
        <v>3127.5342499999997</v>
      </c>
      <c r="E5324" s="10">
        <f t="shared" si="332"/>
        <v>3127.5342499999997</v>
      </c>
      <c r="F5324" s="5"/>
    </row>
    <row r="5325" spans="1:6" x14ac:dyDescent="0.2">
      <c r="A5325" s="2">
        <f t="shared" si="333"/>
        <v>42957.6249999871</v>
      </c>
      <c r="B5325">
        <f t="shared" si="334"/>
        <v>8</v>
      </c>
      <c r="C5325">
        <f t="shared" si="335"/>
        <v>15</v>
      </c>
      <c r="D5325" s="5">
        <v>4614.5900499999998</v>
      </c>
      <c r="E5325" s="10">
        <f t="shared" si="332"/>
        <v>4614.5900499999998</v>
      </c>
      <c r="F5325" s="5"/>
    </row>
    <row r="5326" spans="1:6" x14ac:dyDescent="0.2">
      <c r="A5326" s="2">
        <f t="shared" si="333"/>
        <v>42957.666666653764</v>
      </c>
      <c r="B5326">
        <f t="shared" si="334"/>
        <v>8</v>
      </c>
      <c r="C5326">
        <f t="shared" si="335"/>
        <v>16</v>
      </c>
      <c r="D5326" s="5">
        <v>2787.27225</v>
      </c>
      <c r="E5326" s="10">
        <f t="shared" si="332"/>
        <v>2787.27225</v>
      </c>
      <c r="F5326" s="5"/>
    </row>
    <row r="5327" spans="1:6" x14ac:dyDescent="0.2">
      <c r="A5327" s="2">
        <f t="shared" si="333"/>
        <v>42957.708333320428</v>
      </c>
      <c r="B5327">
        <f t="shared" si="334"/>
        <v>8</v>
      </c>
      <c r="C5327">
        <f t="shared" si="335"/>
        <v>17</v>
      </c>
      <c r="D5327" s="5">
        <v>1030.0848999999998</v>
      </c>
      <c r="E5327" s="10">
        <f t="shared" si="332"/>
        <v>1030.0848999999998</v>
      </c>
      <c r="F5327" s="5"/>
    </row>
    <row r="5328" spans="1:6" x14ac:dyDescent="0.2">
      <c r="A5328" s="2">
        <f t="shared" si="333"/>
        <v>42957.749999987092</v>
      </c>
      <c r="B5328">
        <f t="shared" si="334"/>
        <v>8</v>
      </c>
      <c r="C5328">
        <f t="shared" si="335"/>
        <v>18</v>
      </c>
      <c r="D5328" s="5">
        <v>100.14314999999999</v>
      </c>
      <c r="E5328" s="10">
        <f t="shared" si="332"/>
        <v>100.14314999999999</v>
      </c>
      <c r="F5328" s="5"/>
    </row>
    <row r="5329" spans="1:6" x14ac:dyDescent="0.2">
      <c r="A5329" s="2">
        <f t="shared" si="333"/>
        <v>42957.791666653757</v>
      </c>
      <c r="B5329">
        <f t="shared" si="334"/>
        <v>8</v>
      </c>
      <c r="C5329">
        <f t="shared" si="335"/>
        <v>19</v>
      </c>
      <c r="D5329" s="5">
        <v>0</v>
      </c>
      <c r="E5329" s="10">
        <f t="shared" si="332"/>
        <v>0</v>
      </c>
      <c r="F5329" s="5"/>
    </row>
    <row r="5330" spans="1:6" x14ac:dyDescent="0.2">
      <c r="A5330" s="2">
        <f t="shared" si="333"/>
        <v>42957.833333320421</v>
      </c>
      <c r="B5330">
        <f t="shared" si="334"/>
        <v>8</v>
      </c>
      <c r="C5330">
        <f t="shared" si="335"/>
        <v>20</v>
      </c>
      <c r="D5330" s="5">
        <v>0</v>
      </c>
      <c r="E5330" s="10">
        <f t="shared" si="332"/>
        <v>0</v>
      </c>
      <c r="F5330" s="5"/>
    </row>
    <row r="5331" spans="1:6" x14ac:dyDescent="0.2">
      <c r="A5331" s="2">
        <f t="shared" si="333"/>
        <v>42957.874999987085</v>
      </c>
      <c r="B5331">
        <f t="shared" si="334"/>
        <v>8</v>
      </c>
      <c r="C5331">
        <f t="shared" si="335"/>
        <v>21</v>
      </c>
      <c r="D5331" s="5">
        <v>0</v>
      </c>
      <c r="E5331" s="10">
        <f t="shared" si="332"/>
        <v>0</v>
      </c>
      <c r="F5331" s="5"/>
    </row>
    <row r="5332" spans="1:6" x14ac:dyDescent="0.2">
      <c r="A5332" s="2">
        <f t="shared" si="333"/>
        <v>42957.916666653749</v>
      </c>
      <c r="B5332">
        <f t="shared" si="334"/>
        <v>8</v>
      </c>
      <c r="C5332">
        <f t="shared" si="335"/>
        <v>22</v>
      </c>
      <c r="D5332" s="5">
        <v>0</v>
      </c>
      <c r="E5332" s="10">
        <f t="shared" si="332"/>
        <v>0</v>
      </c>
      <c r="F5332" s="5"/>
    </row>
    <row r="5333" spans="1:6" x14ac:dyDescent="0.2">
      <c r="A5333" s="2">
        <f t="shared" si="333"/>
        <v>42957.958333320414</v>
      </c>
      <c r="B5333">
        <f t="shared" si="334"/>
        <v>8</v>
      </c>
      <c r="C5333">
        <f t="shared" si="335"/>
        <v>23</v>
      </c>
      <c r="D5333" s="5">
        <v>0</v>
      </c>
      <c r="E5333" s="10">
        <f t="shared" si="332"/>
        <v>0</v>
      </c>
      <c r="F5333" s="5"/>
    </row>
    <row r="5334" spans="1:6" x14ac:dyDescent="0.2">
      <c r="A5334" s="2">
        <f t="shared" si="333"/>
        <v>42957.999999987078</v>
      </c>
      <c r="B5334">
        <f t="shared" si="334"/>
        <v>8</v>
      </c>
      <c r="C5334">
        <f t="shared" si="335"/>
        <v>0</v>
      </c>
      <c r="D5334" s="5">
        <v>0</v>
      </c>
      <c r="E5334" s="10">
        <f t="shared" si="332"/>
        <v>0</v>
      </c>
      <c r="F5334" s="5"/>
    </row>
    <row r="5335" spans="1:6" x14ac:dyDescent="0.2">
      <c r="A5335" s="2">
        <f t="shared" si="333"/>
        <v>42958.041666653742</v>
      </c>
      <c r="B5335">
        <f t="shared" si="334"/>
        <v>8</v>
      </c>
      <c r="C5335">
        <f t="shared" si="335"/>
        <v>1</v>
      </c>
      <c r="D5335" s="5">
        <v>0</v>
      </c>
      <c r="E5335" s="10">
        <f t="shared" si="332"/>
        <v>0</v>
      </c>
      <c r="F5335" s="5"/>
    </row>
    <row r="5336" spans="1:6" x14ac:dyDescent="0.2">
      <c r="A5336" s="2">
        <f t="shared" si="333"/>
        <v>42958.083333320406</v>
      </c>
      <c r="B5336">
        <f t="shared" si="334"/>
        <v>8</v>
      </c>
      <c r="C5336">
        <f t="shared" si="335"/>
        <v>2</v>
      </c>
      <c r="D5336" s="5">
        <v>0</v>
      </c>
      <c r="E5336" s="10">
        <f t="shared" si="332"/>
        <v>0</v>
      </c>
      <c r="F5336" s="5"/>
    </row>
    <row r="5337" spans="1:6" x14ac:dyDescent="0.2">
      <c r="A5337" s="2">
        <f t="shared" si="333"/>
        <v>42958.124999987071</v>
      </c>
      <c r="B5337">
        <f t="shared" si="334"/>
        <v>8</v>
      </c>
      <c r="C5337">
        <f t="shared" si="335"/>
        <v>3</v>
      </c>
      <c r="D5337" s="5">
        <v>0</v>
      </c>
      <c r="E5337" s="10">
        <f t="shared" si="332"/>
        <v>0</v>
      </c>
      <c r="F5337" s="5"/>
    </row>
    <row r="5338" spans="1:6" x14ac:dyDescent="0.2">
      <c r="A5338" s="2">
        <f t="shared" si="333"/>
        <v>42958.166666653735</v>
      </c>
      <c r="B5338">
        <f t="shared" si="334"/>
        <v>8</v>
      </c>
      <c r="C5338">
        <f t="shared" si="335"/>
        <v>4</v>
      </c>
      <c r="D5338" s="5">
        <v>0</v>
      </c>
      <c r="E5338" s="10">
        <f t="shared" si="332"/>
        <v>0</v>
      </c>
      <c r="F5338" s="5"/>
    </row>
    <row r="5339" spans="1:6" x14ac:dyDescent="0.2">
      <c r="A5339" s="2">
        <f t="shared" si="333"/>
        <v>42958.208333320399</v>
      </c>
      <c r="B5339">
        <f t="shared" si="334"/>
        <v>8</v>
      </c>
      <c r="C5339">
        <f t="shared" si="335"/>
        <v>5</v>
      </c>
      <c r="D5339" s="5">
        <v>160.43649999999997</v>
      </c>
      <c r="E5339" s="10">
        <f t="shared" si="332"/>
        <v>160.43649999999997</v>
      </c>
      <c r="F5339" s="5"/>
    </row>
    <row r="5340" spans="1:6" x14ac:dyDescent="0.2">
      <c r="A5340" s="2">
        <f t="shared" si="333"/>
        <v>42958.249999987063</v>
      </c>
      <c r="B5340">
        <f t="shared" si="334"/>
        <v>8</v>
      </c>
      <c r="C5340">
        <f t="shared" si="335"/>
        <v>6</v>
      </c>
      <c r="D5340" s="5">
        <v>533.79665</v>
      </c>
      <c r="E5340" s="10">
        <f t="shared" si="332"/>
        <v>533.79665</v>
      </c>
      <c r="F5340" s="5"/>
    </row>
    <row r="5341" spans="1:6" x14ac:dyDescent="0.2">
      <c r="A5341" s="2">
        <f t="shared" si="333"/>
        <v>42958.291666653728</v>
      </c>
      <c r="B5341">
        <f t="shared" si="334"/>
        <v>8</v>
      </c>
      <c r="C5341">
        <f t="shared" si="335"/>
        <v>7</v>
      </c>
      <c r="D5341" s="5">
        <v>2535.7741500000002</v>
      </c>
      <c r="E5341" s="10">
        <f t="shared" si="332"/>
        <v>2535.7741500000002</v>
      </c>
      <c r="F5341" s="5"/>
    </row>
    <row r="5342" spans="1:6" x14ac:dyDescent="0.2">
      <c r="A5342" s="2">
        <f t="shared" si="333"/>
        <v>42958.333333320392</v>
      </c>
      <c r="B5342">
        <f t="shared" si="334"/>
        <v>8</v>
      </c>
      <c r="C5342">
        <f t="shared" si="335"/>
        <v>8</v>
      </c>
      <c r="D5342" s="5">
        <v>2118.25515</v>
      </c>
      <c r="E5342" s="10">
        <f t="shared" si="332"/>
        <v>2118.25515</v>
      </c>
      <c r="F5342" s="5"/>
    </row>
    <row r="5343" spans="1:6" x14ac:dyDescent="0.2">
      <c r="A5343" s="2">
        <f t="shared" si="333"/>
        <v>42958.374999987056</v>
      </c>
      <c r="B5343">
        <f t="shared" si="334"/>
        <v>8</v>
      </c>
      <c r="C5343">
        <f t="shared" si="335"/>
        <v>9</v>
      </c>
      <c r="D5343" s="5">
        <v>2547.2005499999996</v>
      </c>
      <c r="E5343" s="10">
        <f t="shared" si="332"/>
        <v>2547.2005499999996</v>
      </c>
      <c r="F5343" s="5"/>
    </row>
    <row r="5344" spans="1:6" x14ac:dyDescent="0.2">
      <c r="A5344" s="2">
        <f t="shared" si="333"/>
        <v>42958.41666665372</v>
      </c>
      <c r="B5344">
        <f t="shared" si="334"/>
        <v>8</v>
      </c>
      <c r="C5344">
        <f t="shared" si="335"/>
        <v>10</v>
      </c>
      <c r="D5344" s="5">
        <v>3629.7863999999995</v>
      </c>
      <c r="E5344" s="10">
        <f t="shared" si="332"/>
        <v>3629.7863999999995</v>
      </c>
      <c r="F5344" s="5"/>
    </row>
    <row r="5345" spans="1:6" x14ac:dyDescent="0.2">
      <c r="A5345" s="2">
        <f t="shared" si="333"/>
        <v>42958.458333320385</v>
      </c>
      <c r="B5345">
        <f t="shared" si="334"/>
        <v>8</v>
      </c>
      <c r="C5345">
        <f t="shared" si="335"/>
        <v>11</v>
      </c>
      <c r="D5345" s="5">
        <v>4030.1830499999996</v>
      </c>
      <c r="E5345" s="10">
        <f t="shared" si="332"/>
        <v>4030.1830499999996</v>
      </c>
      <c r="F5345" s="5"/>
    </row>
    <row r="5346" spans="1:6" x14ac:dyDescent="0.2">
      <c r="A5346" s="2">
        <f t="shared" si="333"/>
        <v>42958.499999987049</v>
      </c>
      <c r="B5346">
        <f t="shared" si="334"/>
        <v>8</v>
      </c>
      <c r="C5346">
        <f t="shared" si="335"/>
        <v>12</v>
      </c>
      <c r="D5346" s="5">
        <v>5315.7335499999999</v>
      </c>
      <c r="E5346" s="10">
        <f t="shared" si="332"/>
        <v>5315.7335499999999</v>
      </c>
      <c r="F5346" s="5"/>
    </row>
    <row r="5347" spans="1:6" x14ac:dyDescent="0.2">
      <c r="A5347" s="2">
        <f t="shared" si="333"/>
        <v>42958.541666653713</v>
      </c>
      <c r="B5347">
        <f t="shared" si="334"/>
        <v>8</v>
      </c>
      <c r="C5347">
        <f t="shared" si="335"/>
        <v>13</v>
      </c>
      <c r="D5347" s="5">
        <v>4433.6789499999995</v>
      </c>
      <c r="E5347" s="10">
        <f t="shared" si="332"/>
        <v>4433.6789499999995</v>
      </c>
      <c r="F5347" s="5"/>
    </row>
    <row r="5348" spans="1:6" x14ac:dyDescent="0.2">
      <c r="A5348" s="2">
        <f t="shared" si="333"/>
        <v>42958.583333320377</v>
      </c>
      <c r="B5348">
        <f t="shared" si="334"/>
        <v>8</v>
      </c>
      <c r="C5348">
        <f t="shared" si="335"/>
        <v>14</v>
      </c>
      <c r="D5348" s="5">
        <v>5904.4254499999997</v>
      </c>
      <c r="E5348" s="10">
        <f t="shared" si="332"/>
        <v>5904.4254499999997</v>
      </c>
      <c r="F5348" s="5"/>
    </row>
    <row r="5349" spans="1:6" x14ac:dyDescent="0.2">
      <c r="A5349" s="2">
        <f t="shared" si="333"/>
        <v>42958.624999987042</v>
      </c>
      <c r="B5349">
        <f t="shared" si="334"/>
        <v>8</v>
      </c>
      <c r="C5349">
        <f t="shared" si="335"/>
        <v>15</v>
      </c>
      <c r="D5349" s="5">
        <v>3081.7240000000002</v>
      </c>
      <c r="E5349" s="10">
        <f t="shared" si="332"/>
        <v>3081.7240000000002</v>
      </c>
      <c r="F5349" s="5"/>
    </row>
    <row r="5350" spans="1:6" x14ac:dyDescent="0.2">
      <c r="A5350" s="2">
        <f t="shared" si="333"/>
        <v>42958.666666653706</v>
      </c>
      <c r="B5350">
        <f t="shared" si="334"/>
        <v>8</v>
      </c>
      <c r="C5350">
        <f t="shared" si="335"/>
        <v>16</v>
      </c>
      <c r="D5350" s="5">
        <v>60.814299999999996</v>
      </c>
      <c r="E5350" s="10">
        <f t="shared" si="332"/>
        <v>60.814299999999989</v>
      </c>
      <c r="F5350" s="5"/>
    </row>
    <row r="5351" spans="1:6" x14ac:dyDescent="0.2">
      <c r="A5351" s="2">
        <f t="shared" si="333"/>
        <v>42958.70833332037</v>
      </c>
      <c r="B5351">
        <f t="shared" si="334"/>
        <v>8</v>
      </c>
      <c r="C5351">
        <f t="shared" si="335"/>
        <v>17</v>
      </c>
      <c r="D5351" s="5">
        <v>911.79129999999986</v>
      </c>
      <c r="E5351" s="10">
        <f t="shared" si="332"/>
        <v>911.79129999999986</v>
      </c>
      <c r="F5351" s="5"/>
    </row>
    <row r="5352" spans="1:6" x14ac:dyDescent="0.2">
      <c r="A5352" s="2">
        <f t="shared" si="333"/>
        <v>42958.749999987034</v>
      </c>
      <c r="B5352">
        <f t="shared" si="334"/>
        <v>8</v>
      </c>
      <c r="C5352">
        <f t="shared" si="335"/>
        <v>18</v>
      </c>
      <c r="D5352" s="5">
        <v>92.202399999999997</v>
      </c>
      <c r="E5352" s="10">
        <f t="shared" si="332"/>
        <v>92.202399999999997</v>
      </c>
      <c r="F5352" s="5"/>
    </row>
    <row r="5353" spans="1:6" x14ac:dyDescent="0.2">
      <c r="A5353" s="2">
        <f t="shared" si="333"/>
        <v>42958.791666653698</v>
      </c>
      <c r="B5353">
        <f t="shared" si="334"/>
        <v>8</v>
      </c>
      <c r="C5353">
        <f t="shared" si="335"/>
        <v>19</v>
      </c>
      <c r="D5353" s="5">
        <v>0</v>
      </c>
      <c r="E5353" s="10">
        <f t="shared" si="332"/>
        <v>0</v>
      </c>
      <c r="F5353" s="5"/>
    </row>
    <row r="5354" spans="1:6" x14ac:dyDescent="0.2">
      <c r="A5354" s="2">
        <f t="shared" si="333"/>
        <v>42958.833333320363</v>
      </c>
      <c r="B5354">
        <f t="shared" si="334"/>
        <v>8</v>
      </c>
      <c r="C5354">
        <f t="shared" si="335"/>
        <v>20</v>
      </c>
      <c r="D5354" s="5">
        <v>0</v>
      </c>
      <c r="E5354" s="10">
        <f t="shared" si="332"/>
        <v>0</v>
      </c>
      <c r="F5354" s="5"/>
    </row>
    <row r="5355" spans="1:6" x14ac:dyDescent="0.2">
      <c r="A5355" s="2">
        <f t="shared" si="333"/>
        <v>42958.874999987027</v>
      </c>
      <c r="B5355">
        <f t="shared" si="334"/>
        <v>8</v>
      </c>
      <c r="C5355">
        <f t="shared" si="335"/>
        <v>21</v>
      </c>
      <c r="D5355" s="5">
        <v>0</v>
      </c>
      <c r="E5355" s="10">
        <f t="shared" si="332"/>
        <v>0</v>
      </c>
      <c r="F5355" s="5"/>
    </row>
    <row r="5356" spans="1:6" x14ac:dyDescent="0.2">
      <c r="A5356" s="2">
        <f t="shared" si="333"/>
        <v>42958.916666653691</v>
      </c>
      <c r="B5356">
        <f t="shared" si="334"/>
        <v>8</v>
      </c>
      <c r="C5356">
        <f t="shared" si="335"/>
        <v>22</v>
      </c>
      <c r="D5356" s="5">
        <v>0</v>
      </c>
      <c r="E5356" s="10">
        <f t="shared" si="332"/>
        <v>0</v>
      </c>
      <c r="F5356" s="5"/>
    </row>
    <row r="5357" spans="1:6" x14ac:dyDescent="0.2">
      <c r="A5357" s="2">
        <f t="shared" si="333"/>
        <v>42958.958333320355</v>
      </c>
      <c r="B5357">
        <f t="shared" si="334"/>
        <v>8</v>
      </c>
      <c r="C5357">
        <f t="shared" si="335"/>
        <v>23</v>
      </c>
      <c r="D5357" s="5">
        <v>0</v>
      </c>
      <c r="E5357" s="10">
        <f t="shared" si="332"/>
        <v>0</v>
      </c>
      <c r="F5357" s="5"/>
    </row>
    <row r="5358" spans="1:6" x14ac:dyDescent="0.2">
      <c r="A5358" s="2">
        <f t="shared" si="333"/>
        <v>42958.99999998702</v>
      </c>
      <c r="B5358">
        <f t="shared" si="334"/>
        <v>8</v>
      </c>
      <c r="C5358">
        <f t="shared" si="335"/>
        <v>0</v>
      </c>
      <c r="D5358" s="5">
        <v>0</v>
      </c>
      <c r="E5358" s="10">
        <f t="shared" si="332"/>
        <v>0</v>
      </c>
      <c r="F5358" s="5"/>
    </row>
    <row r="5359" spans="1:6" x14ac:dyDescent="0.2">
      <c r="A5359" s="2">
        <f t="shared" si="333"/>
        <v>42959.041666653684</v>
      </c>
      <c r="B5359">
        <f t="shared" si="334"/>
        <v>8</v>
      </c>
      <c r="C5359">
        <f t="shared" si="335"/>
        <v>1</v>
      </c>
      <c r="D5359" s="5">
        <v>0</v>
      </c>
      <c r="E5359" s="10">
        <f t="shared" si="332"/>
        <v>0</v>
      </c>
      <c r="F5359" s="5"/>
    </row>
    <row r="5360" spans="1:6" x14ac:dyDescent="0.2">
      <c r="A5360" s="2">
        <f t="shared" si="333"/>
        <v>42959.083333320348</v>
      </c>
      <c r="B5360">
        <f t="shared" si="334"/>
        <v>8</v>
      </c>
      <c r="C5360">
        <f t="shared" si="335"/>
        <v>2</v>
      </c>
      <c r="D5360" s="5">
        <v>0</v>
      </c>
      <c r="E5360" s="10">
        <f t="shared" si="332"/>
        <v>0</v>
      </c>
      <c r="F5360" s="5"/>
    </row>
    <row r="5361" spans="1:6" x14ac:dyDescent="0.2">
      <c r="A5361" s="2">
        <f t="shared" si="333"/>
        <v>42959.124999987012</v>
      </c>
      <c r="B5361">
        <f t="shared" si="334"/>
        <v>8</v>
      </c>
      <c r="C5361">
        <f t="shared" si="335"/>
        <v>3</v>
      </c>
      <c r="D5361" s="5">
        <v>0</v>
      </c>
      <c r="E5361" s="10">
        <f t="shared" si="332"/>
        <v>0</v>
      </c>
      <c r="F5361" s="5"/>
    </row>
    <row r="5362" spans="1:6" x14ac:dyDescent="0.2">
      <c r="A5362" s="2">
        <f t="shared" si="333"/>
        <v>42959.166666653677</v>
      </c>
      <c r="B5362">
        <f t="shared" si="334"/>
        <v>8</v>
      </c>
      <c r="C5362">
        <f t="shared" si="335"/>
        <v>4</v>
      </c>
      <c r="D5362" s="5">
        <v>0</v>
      </c>
      <c r="E5362" s="10">
        <f t="shared" si="332"/>
        <v>0</v>
      </c>
      <c r="F5362" s="5"/>
    </row>
    <row r="5363" spans="1:6" x14ac:dyDescent="0.2">
      <c r="A5363" s="2">
        <f t="shared" si="333"/>
        <v>42959.208333320341</v>
      </c>
      <c r="B5363">
        <f t="shared" si="334"/>
        <v>8</v>
      </c>
      <c r="C5363">
        <f t="shared" si="335"/>
        <v>5</v>
      </c>
      <c r="D5363" s="5">
        <v>0</v>
      </c>
      <c r="E5363" s="10">
        <f t="shared" si="332"/>
        <v>0</v>
      </c>
      <c r="F5363" s="5"/>
    </row>
    <row r="5364" spans="1:6" x14ac:dyDescent="0.2">
      <c r="A5364" s="2">
        <f t="shared" si="333"/>
        <v>42959.249999987005</v>
      </c>
      <c r="B5364">
        <f t="shared" si="334"/>
        <v>8</v>
      </c>
      <c r="C5364">
        <f t="shared" si="335"/>
        <v>6</v>
      </c>
      <c r="D5364" s="5">
        <v>852.91934999999989</v>
      </c>
      <c r="E5364" s="10">
        <f t="shared" si="332"/>
        <v>852.91934999999989</v>
      </c>
      <c r="F5364" s="5"/>
    </row>
    <row r="5365" spans="1:6" x14ac:dyDescent="0.2">
      <c r="A5365" s="2">
        <f t="shared" si="333"/>
        <v>42959.291666653669</v>
      </c>
      <c r="B5365">
        <f t="shared" si="334"/>
        <v>8</v>
      </c>
      <c r="C5365">
        <f t="shared" si="335"/>
        <v>7</v>
      </c>
      <c r="D5365" s="5">
        <v>2475.7246</v>
      </c>
      <c r="E5365" s="10">
        <f t="shared" si="332"/>
        <v>2475.7246</v>
      </c>
      <c r="F5365" s="5"/>
    </row>
    <row r="5366" spans="1:6" x14ac:dyDescent="0.2">
      <c r="A5366" s="2">
        <f t="shared" si="333"/>
        <v>42959.333333320334</v>
      </c>
      <c r="B5366">
        <f t="shared" si="334"/>
        <v>8</v>
      </c>
      <c r="C5366">
        <f t="shared" si="335"/>
        <v>8</v>
      </c>
      <c r="D5366" s="5">
        <v>1516.3600999999999</v>
      </c>
      <c r="E5366" s="10">
        <f t="shared" si="332"/>
        <v>1516.3600999999999</v>
      </c>
      <c r="F5366" s="5"/>
    </row>
    <row r="5367" spans="1:6" x14ac:dyDescent="0.2">
      <c r="A5367" s="2">
        <f t="shared" si="333"/>
        <v>42959.374999986998</v>
      </c>
      <c r="B5367">
        <f t="shared" si="334"/>
        <v>8</v>
      </c>
      <c r="C5367">
        <f t="shared" si="335"/>
        <v>9</v>
      </c>
      <c r="D5367" s="5">
        <v>988.12714999999992</v>
      </c>
      <c r="E5367" s="10">
        <f t="shared" si="332"/>
        <v>988.12714999999992</v>
      </c>
      <c r="F5367" s="5"/>
    </row>
    <row r="5368" spans="1:6" x14ac:dyDescent="0.2">
      <c r="A5368" s="2">
        <f t="shared" si="333"/>
        <v>42959.416666653662</v>
      </c>
      <c r="B5368">
        <f t="shared" si="334"/>
        <v>8</v>
      </c>
      <c r="C5368">
        <f t="shared" si="335"/>
        <v>10</v>
      </c>
      <c r="D5368" s="5">
        <v>3596.3374999999996</v>
      </c>
      <c r="E5368" s="10">
        <f t="shared" si="332"/>
        <v>3596.3375000000001</v>
      </c>
      <c r="F5368" s="5"/>
    </row>
    <row r="5369" spans="1:6" x14ac:dyDescent="0.2">
      <c r="A5369" s="2">
        <f t="shared" si="333"/>
        <v>42959.458333320326</v>
      </c>
      <c r="B5369">
        <f t="shared" si="334"/>
        <v>8</v>
      </c>
      <c r="C5369">
        <f t="shared" si="335"/>
        <v>11</v>
      </c>
      <c r="D5369" s="5">
        <v>2077.8705999999997</v>
      </c>
      <c r="E5369" s="10">
        <f t="shared" si="332"/>
        <v>2077.8705999999997</v>
      </c>
      <c r="F5369" s="5"/>
    </row>
    <row r="5370" spans="1:6" x14ac:dyDescent="0.2">
      <c r="A5370" s="2">
        <f t="shared" si="333"/>
        <v>42959.499999986991</v>
      </c>
      <c r="B5370">
        <f t="shared" si="334"/>
        <v>8</v>
      </c>
      <c r="C5370">
        <f t="shared" si="335"/>
        <v>12</v>
      </c>
      <c r="D5370" s="5">
        <v>1370.8678499999999</v>
      </c>
      <c r="E5370" s="10">
        <f t="shared" si="332"/>
        <v>1370.8678499999999</v>
      </c>
      <c r="F5370" s="5"/>
    </row>
    <row r="5371" spans="1:6" x14ac:dyDescent="0.2">
      <c r="A5371" s="2">
        <f t="shared" si="333"/>
        <v>42959.541666653655</v>
      </c>
      <c r="B5371">
        <f t="shared" si="334"/>
        <v>8</v>
      </c>
      <c r="C5371">
        <f t="shared" si="335"/>
        <v>13</v>
      </c>
      <c r="D5371" s="5">
        <v>1519.95615</v>
      </c>
      <c r="E5371" s="10">
        <f t="shared" si="332"/>
        <v>1519.95615</v>
      </c>
      <c r="F5371" s="5"/>
    </row>
    <row r="5372" spans="1:6" x14ac:dyDescent="0.2">
      <c r="A5372" s="2">
        <f t="shared" si="333"/>
        <v>42959.583333320319</v>
      </c>
      <c r="B5372">
        <f t="shared" si="334"/>
        <v>8</v>
      </c>
      <c r="C5372">
        <f t="shared" si="335"/>
        <v>14</v>
      </c>
      <c r="D5372" s="5">
        <v>1729.15725</v>
      </c>
      <c r="E5372" s="10">
        <f t="shared" si="332"/>
        <v>1729.1572499999997</v>
      </c>
      <c r="F5372" s="5"/>
    </row>
    <row r="5373" spans="1:6" x14ac:dyDescent="0.2">
      <c r="A5373" s="2">
        <f t="shared" si="333"/>
        <v>42959.624999986983</v>
      </c>
      <c r="B5373">
        <f t="shared" si="334"/>
        <v>8</v>
      </c>
      <c r="C5373">
        <f t="shared" si="335"/>
        <v>15</v>
      </c>
      <c r="D5373" s="5">
        <v>2027.4189499999998</v>
      </c>
      <c r="E5373" s="10">
        <f t="shared" si="332"/>
        <v>2027.4189499999998</v>
      </c>
      <c r="F5373" s="5"/>
    </row>
    <row r="5374" spans="1:6" x14ac:dyDescent="0.2">
      <c r="A5374" s="2">
        <f t="shared" si="333"/>
        <v>42959.666666653648</v>
      </c>
      <c r="B5374">
        <f t="shared" si="334"/>
        <v>8</v>
      </c>
      <c r="C5374">
        <f t="shared" si="335"/>
        <v>16</v>
      </c>
      <c r="D5374" s="5">
        <v>899.99919999999986</v>
      </c>
      <c r="E5374" s="10">
        <f t="shared" si="332"/>
        <v>899.99919999999986</v>
      </c>
      <c r="F5374" s="5"/>
    </row>
    <row r="5375" spans="1:6" x14ac:dyDescent="0.2">
      <c r="A5375" s="2">
        <f t="shared" si="333"/>
        <v>42959.708333320312</v>
      </c>
      <c r="B5375">
        <f t="shared" si="334"/>
        <v>8</v>
      </c>
      <c r="C5375">
        <f t="shared" si="335"/>
        <v>17</v>
      </c>
      <c r="D5375" s="5">
        <v>418.60919999999993</v>
      </c>
      <c r="E5375" s="10">
        <f t="shared" si="332"/>
        <v>418.60919999999999</v>
      </c>
      <c r="F5375" s="5"/>
    </row>
    <row r="5376" spans="1:6" x14ac:dyDescent="0.2">
      <c r="A5376" s="2">
        <f t="shared" si="333"/>
        <v>42959.749999986976</v>
      </c>
      <c r="B5376">
        <f t="shared" si="334"/>
        <v>8</v>
      </c>
      <c r="C5376">
        <f t="shared" si="335"/>
        <v>18</v>
      </c>
      <c r="D5376" s="5">
        <v>142.95650000000001</v>
      </c>
      <c r="E5376" s="10">
        <f t="shared" si="332"/>
        <v>142.95650000000001</v>
      </c>
      <c r="F5376" s="5"/>
    </row>
    <row r="5377" spans="1:6" x14ac:dyDescent="0.2">
      <c r="A5377" s="2">
        <f t="shared" si="333"/>
        <v>42959.79166665364</v>
      </c>
      <c r="B5377">
        <f t="shared" si="334"/>
        <v>8</v>
      </c>
      <c r="C5377">
        <f t="shared" si="335"/>
        <v>19</v>
      </c>
      <c r="D5377" s="5">
        <v>0</v>
      </c>
      <c r="E5377" s="10">
        <f t="shared" si="332"/>
        <v>0</v>
      </c>
      <c r="F5377" s="5"/>
    </row>
    <row r="5378" spans="1:6" x14ac:dyDescent="0.2">
      <c r="A5378" s="2">
        <f t="shared" si="333"/>
        <v>42959.833333320305</v>
      </c>
      <c r="B5378">
        <f t="shared" si="334"/>
        <v>8</v>
      </c>
      <c r="C5378">
        <f t="shared" si="335"/>
        <v>20</v>
      </c>
      <c r="D5378" s="5">
        <v>0</v>
      </c>
      <c r="E5378" s="10">
        <f t="shared" si="332"/>
        <v>0</v>
      </c>
      <c r="F5378" s="5"/>
    </row>
    <row r="5379" spans="1:6" x14ac:dyDescent="0.2">
      <c r="A5379" s="2">
        <f t="shared" si="333"/>
        <v>42959.874999986969</v>
      </c>
      <c r="B5379">
        <f t="shared" si="334"/>
        <v>8</v>
      </c>
      <c r="C5379">
        <f t="shared" si="335"/>
        <v>21</v>
      </c>
      <c r="D5379" s="5">
        <v>0</v>
      </c>
      <c r="E5379" s="10">
        <f t="shared" si="332"/>
        <v>0</v>
      </c>
      <c r="F5379" s="5"/>
    </row>
    <row r="5380" spans="1:6" x14ac:dyDescent="0.2">
      <c r="A5380" s="2">
        <f t="shared" si="333"/>
        <v>42959.916666653633</v>
      </c>
      <c r="B5380">
        <f t="shared" si="334"/>
        <v>8</v>
      </c>
      <c r="C5380">
        <f t="shared" si="335"/>
        <v>22</v>
      </c>
      <c r="D5380" s="5">
        <v>0</v>
      </c>
      <c r="E5380" s="10">
        <f t="shared" si="332"/>
        <v>0</v>
      </c>
      <c r="F5380" s="5"/>
    </row>
    <row r="5381" spans="1:6" x14ac:dyDescent="0.2">
      <c r="A5381" s="2">
        <f t="shared" si="333"/>
        <v>42959.958333320297</v>
      </c>
      <c r="B5381">
        <f t="shared" si="334"/>
        <v>8</v>
      </c>
      <c r="C5381">
        <f t="shared" si="335"/>
        <v>23</v>
      </c>
      <c r="D5381" s="5">
        <v>0</v>
      </c>
      <c r="E5381" s="10">
        <f t="shared" si="332"/>
        <v>0</v>
      </c>
      <c r="F5381" s="5"/>
    </row>
    <row r="5382" spans="1:6" x14ac:dyDescent="0.2">
      <c r="A5382" s="2">
        <f t="shared" si="333"/>
        <v>42959.999999986961</v>
      </c>
      <c r="B5382">
        <f t="shared" si="334"/>
        <v>8</v>
      </c>
      <c r="C5382">
        <f t="shared" si="335"/>
        <v>0</v>
      </c>
      <c r="D5382" s="5">
        <v>0</v>
      </c>
      <c r="E5382" s="10">
        <f t="shared" si="332"/>
        <v>0</v>
      </c>
      <c r="F5382" s="5"/>
    </row>
    <row r="5383" spans="1:6" x14ac:dyDescent="0.2">
      <c r="A5383" s="2">
        <f t="shared" si="333"/>
        <v>42960.041666653626</v>
      </c>
      <c r="B5383">
        <f t="shared" si="334"/>
        <v>8</v>
      </c>
      <c r="C5383">
        <f t="shared" si="335"/>
        <v>1</v>
      </c>
      <c r="D5383" s="5">
        <v>0</v>
      </c>
      <c r="E5383" s="10">
        <f t="shared" ref="E5383:E5446" si="336">D5383*$B$4/10</f>
        <v>0</v>
      </c>
      <c r="F5383" s="5"/>
    </row>
    <row r="5384" spans="1:6" x14ac:dyDescent="0.2">
      <c r="A5384" s="2">
        <f t="shared" ref="A5384:A5447" si="337">A5383+1/24</f>
        <v>42960.08333332029</v>
      </c>
      <c r="B5384">
        <f t="shared" ref="B5384:B5447" si="338">MONTH(A5384)</f>
        <v>8</v>
      </c>
      <c r="C5384">
        <f t="shared" ref="C5384:C5447" si="339">HOUR(A5384)</f>
        <v>2</v>
      </c>
      <c r="D5384" s="5">
        <v>0</v>
      </c>
      <c r="E5384" s="10">
        <f t="shared" si="336"/>
        <v>0</v>
      </c>
      <c r="F5384" s="5"/>
    </row>
    <row r="5385" spans="1:6" x14ac:dyDescent="0.2">
      <c r="A5385" s="2">
        <f t="shared" si="337"/>
        <v>42960.124999986954</v>
      </c>
      <c r="B5385">
        <f t="shared" si="338"/>
        <v>8</v>
      </c>
      <c r="C5385">
        <f t="shared" si="339"/>
        <v>3</v>
      </c>
      <c r="D5385" s="5">
        <v>0</v>
      </c>
      <c r="E5385" s="10">
        <f t="shared" si="336"/>
        <v>0</v>
      </c>
      <c r="F5385" s="5"/>
    </row>
    <row r="5386" spans="1:6" x14ac:dyDescent="0.2">
      <c r="A5386" s="2">
        <f t="shared" si="337"/>
        <v>42960.166666653618</v>
      </c>
      <c r="B5386">
        <f t="shared" si="338"/>
        <v>8</v>
      </c>
      <c r="C5386">
        <f t="shared" si="339"/>
        <v>4</v>
      </c>
      <c r="D5386" s="5">
        <v>0</v>
      </c>
      <c r="E5386" s="10">
        <f t="shared" si="336"/>
        <v>0</v>
      </c>
      <c r="F5386" s="5"/>
    </row>
    <row r="5387" spans="1:6" x14ac:dyDescent="0.2">
      <c r="A5387" s="2">
        <f t="shared" si="337"/>
        <v>42960.208333320283</v>
      </c>
      <c r="B5387">
        <f t="shared" si="338"/>
        <v>8</v>
      </c>
      <c r="C5387">
        <f t="shared" si="339"/>
        <v>5</v>
      </c>
      <c r="D5387" s="5">
        <v>218.49194999999997</v>
      </c>
      <c r="E5387" s="10">
        <f t="shared" si="336"/>
        <v>218.49195</v>
      </c>
      <c r="F5387" s="5"/>
    </row>
    <row r="5388" spans="1:6" x14ac:dyDescent="0.2">
      <c r="A5388" s="2">
        <f t="shared" si="337"/>
        <v>42960.249999986947</v>
      </c>
      <c r="B5388">
        <f t="shared" si="338"/>
        <v>8</v>
      </c>
      <c r="C5388">
        <f t="shared" si="339"/>
        <v>6</v>
      </c>
      <c r="D5388" s="5">
        <v>1315.7092499999999</v>
      </c>
      <c r="E5388" s="10">
        <f t="shared" si="336"/>
        <v>1315.7092499999999</v>
      </c>
      <c r="F5388" s="5"/>
    </row>
    <row r="5389" spans="1:6" x14ac:dyDescent="0.2">
      <c r="A5389" s="2">
        <f t="shared" si="337"/>
        <v>42960.291666653611</v>
      </c>
      <c r="B5389">
        <f t="shared" si="338"/>
        <v>8</v>
      </c>
      <c r="C5389">
        <f t="shared" si="339"/>
        <v>7</v>
      </c>
      <c r="D5389" s="5">
        <v>3916.7562499999999</v>
      </c>
      <c r="E5389" s="10">
        <f t="shared" si="336"/>
        <v>3916.7562499999999</v>
      </c>
      <c r="F5389" s="5"/>
    </row>
    <row r="5390" spans="1:6" x14ac:dyDescent="0.2">
      <c r="A5390" s="2">
        <f t="shared" si="337"/>
        <v>42960.333333320275</v>
      </c>
      <c r="B5390">
        <f t="shared" si="338"/>
        <v>8</v>
      </c>
      <c r="C5390">
        <f t="shared" si="339"/>
        <v>8</v>
      </c>
      <c r="D5390" s="5">
        <v>5681.0954499999989</v>
      </c>
      <c r="E5390" s="10">
        <f t="shared" si="336"/>
        <v>5681.0954499999989</v>
      </c>
      <c r="F5390" s="5"/>
    </row>
    <row r="5391" spans="1:6" x14ac:dyDescent="0.2">
      <c r="A5391" s="2">
        <f t="shared" si="337"/>
        <v>42960.37499998694</v>
      </c>
      <c r="B5391">
        <f t="shared" si="338"/>
        <v>8</v>
      </c>
      <c r="C5391">
        <f t="shared" si="339"/>
        <v>9</v>
      </c>
      <c r="D5391" s="5">
        <v>6972.1199499999993</v>
      </c>
      <c r="E5391" s="10">
        <f t="shared" si="336"/>
        <v>6972.1199499999984</v>
      </c>
      <c r="F5391" s="5"/>
    </row>
    <row r="5392" spans="1:6" x14ac:dyDescent="0.2">
      <c r="A5392" s="2">
        <f t="shared" si="337"/>
        <v>42960.416666653604</v>
      </c>
      <c r="B5392">
        <f t="shared" si="338"/>
        <v>8</v>
      </c>
      <c r="C5392">
        <f t="shared" si="339"/>
        <v>10</v>
      </c>
      <c r="D5392" s="5">
        <v>7746.3723999999993</v>
      </c>
      <c r="E5392" s="10">
        <f t="shared" si="336"/>
        <v>7746.3723999999984</v>
      </c>
      <c r="F5392" s="5"/>
    </row>
    <row r="5393" spans="1:6" x14ac:dyDescent="0.2">
      <c r="A5393" s="2">
        <f t="shared" si="337"/>
        <v>42960.458333320268</v>
      </c>
      <c r="B5393">
        <f t="shared" si="338"/>
        <v>8</v>
      </c>
      <c r="C5393">
        <f t="shared" si="339"/>
        <v>11</v>
      </c>
      <c r="D5393" s="5">
        <v>6096.1936999999989</v>
      </c>
      <c r="E5393" s="10">
        <f t="shared" si="336"/>
        <v>6096.1936999999989</v>
      </c>
      <c r="F5393" s="5"/>
    </row>
    <row r="5394" spans="1:6" x14ac:dyDescent="0.2">
      <c r="A5394" s="2">
        <f t="shared" si="337"/>
        <v>42960.499999986932</v>
      </c>
      <c r="B5394">
        <f t="shared" si="338"/>
        <v>8</v>
      </c>
      <c r="C5394">
        <f t="shared" si="339"/>
        <v>12</v>
      </c>
      <c r="D5394" s="5">
        <v>8005.194849999999</v>
      </c>
      <c r="E5394" s="10">
        <f t="shared" si="336"/>
        <v>8005.194849999998</v>
      </c>
      <c r="F5394" s="5"/>
    </row>
    <row r="5395" spans="1:6" x14ac:dyDescent="0.2">
      <c r="A5395" s="2">
        <f t="shared" si="337"/>
        <v>42960.541666653597</v>
      </c>
      <c r="B5395">
        <f t="shared" si="338"/>
        <v>8</v>
      </c>
      <c r="C5395">
        <f t="shared" si="339"/>
        <v>13</v>
      </c>
      <c r="D5395" s="5">
        <v>3984.3842999999993</v>
      </c>
      <c r="E5395" s="10">
        <f t="shared" si="336"/>
        <v>3984.3842999999993</v>
      </c>
      <c r="F5395" s="5"/>
    </row>
    <row r="5396" spans="1:6" x14ac:dyDescent="0.2">
      <c r="A5396" s="2">
        <f t="shared" si="337"/>
        <v>42960.583333320261</v>
      </c>
      <c r="B5396">
        <f t="shared" si="338"/>
        <v>8</v>
      </c>
      <c r="C5396">
        <f t="shared" si="339"/>
        <v>14</v>
      </c>
      <c r="D5396" s="5">
        <v>6426.2919999999995</v>
      </c>
      <c r="E5396" s="10">
        <f t="shared" si="336"/>
        <v>6426.2919999999995</v>
      </c>
      <c r="F5396" s="5"/>
    </row>
    <row r="5397" spans="1:6" x14ac:dyDescent="0.2">
      <c r="A5397" s="2">
        <f t="shared" si="337"/>
        <v>42960.624999986925</v>
      </c>
      <c r="B5397">
        <f t="shared" si="338"/>
        <v>8</v>
      </c>
      <c r="C5397">
        <f t="shared" si="339"/>
        <v>15</v>
      </c>
      <c r="D5397" s="5">
        <v>4864.8036000000002</v>
      </c>
      <c r="E5397" s="10">
        <f t="shared" si="336"/>
        <v>4864.8036000000002</v>
      </c>
      <c r="F5397" s="5"/>
    </row>
    <row r="5398" spans="1:6" x14ac:dyDescent="0.2">
      <c r="A5398" s="2">
        <f t="shared" si="337"/>
        <v>42960.666666653589</v>
      </c>
      <c r="B5398">
        <f t="shared" si="338"/>
        <v>8</v>
      </c>
      <c r="C5398">
        <f t="shared" si="339"/>
        <v>16</v>
      </c>
      <c r="D5398" s="5">
        <v>2944.8613499999997</v>
      </c>
      <c r="E5398" s="10">
        <f t="shared" si="336"/>
        <v>2944.8613499999997</v>
      </c>
      <c r="F5398" s="5"/>
    </row>
    <row r="5399" spans="1:6" x14ac:dyDescent="0.2">
      <c r="A5399" s="2">
        <f t="shared" si="337"/>
        <v>42960.708333320254</v>
      </c>
      <c r="B5399">
        <f t="shared" si="338"/>
        <v>8</v>
      </c>
      <c r="C5399">
        <f t="shared" si="339"/>
        <v>17</v>
      </c>
      <c r="D5399" s="5">
        <v>992.86054999999988</v>
      </c>
      <c r="E5399" s="10">
        <f t="shared" si="336"/>
        <v>992.86054999999976</v>
      </c>
      <c r="F5399" s="5"/>
    </row>
    <row r="5400" spans="1:6" x14ac:dyDescent="0.2">
      <c r="A5400" s="2">
        <f t="shared" si="337"/>
        <v>42960.749999986918</v>
      </c>
      <c r="B5400">
        <f t="shared" si="338"/>
        <v>8</v>
      </c>
      <c r="C5400">
        <f t="shared" si="339"/>
        <v>18</v>
      </c>
      <c r="D5400" s="5">
        <v>52.997749999999996</v>
      </c>
      <c r="E5400" s="10">
        <f t="shared" si="336"/>
        <v>52.997749999999996</v>
      </c>
      <c r="F5400" s="5"/>
    </row>
    <row r="5401" spans="1:6" x14ac:dyDescent="0.2">
      <c r="A5401" s="2">
        <f t="shared" si="337"/>
        <v>42960.791666653582</v>
      </c>
      <c r="B5401">
        <f t="shared" si="338"/>
        <v>8</v>
      </c>
      <c r="C5401">
        <f t="shared" si="339"/>
        <v>19</v>
      </c>
      <c r="D5401" s="5">
        <v>0</v>
      </c>
      <c r="E5401" s="10">
        <f t="shared" si="336"/>
        <v>0</v>
      </c>
      <c r="F5401" s="5"/>
    </row>
    <row r="5402" spans="1:6" x14ac:dyDescent="0.2">
      <c r="A5402" s="2">
        <f t="shared" si="337"/>
        <v>42960.833333320246</v>
      </c>
      <c r="B5402">
        <f t="shared" si="338"/>
        <v>8</v>
      </c>
      <c r="C5402">
        <f t="shared" si="339"/>
        <v>20</v>
      </c>
      <c r="D5402" s="5">
        <v>0</v>
      </c>
      <c r="E5402" s="10">
        <f t="shared" si="336"/>
        <v>0</v>
      </c>
      <c r="F5402" s="5"/>
    </row>
    <row r="5403" spans="1:6" x14ac:dyDescent="0.2">
      <c r="A5403" s="2">
        <f t="shared" si="337"/>
        <v>42960.874999986911</v>
      </c>
      <c r="B5403">
        <f t="shared" si="338"/>
        <v>8</v>
      </c>
      <c r="C5403">
        <f t="shared" si="339"/>
        <v>21</v>
      </c>
      <c r="D5403" s="5">
        <v>0</v>
      </c>
      <c r="E5403" s="10">
        <f t="shared" si="336"/>
        <v>0</v>
      </c>
      <c r="F5403" s="5"/>
    </row>
    <row r="5404" spans="1:6" x14ac:dyDescent="0.2">
      <c r="A5404" s="2">
        <f t="shared" si="337"/>
        <v>42960.916666653575</v>
      </c>
      <c r="B5404">
        <f t="shared" si="338"/>
        <v>8</v>
      </c>
      <c r="C5404">
        <f t="shared" si="339"/>
        <v>22</v>
      </c>
      <c r="D5404" s="5">
        <v>0</v>
      </c>
      <c r="E5404" s="10">
        <f t="shared" si="336"/>
        <v>0</v>
      </c>
      <c r="F5404" s="5"/>
    </row>
    <row r="5405" spans="1:6" x14ac:dyDescent="0.2">
      <c r="A5405" s="2">
        <f t="shared" si="337"/>
        <v>42960.958333320239</v>
      </c>
      <c r="B5405">
        <f t="shared" si="338"/>
        <v>8</v>
      </c>
      <c r="C5405">
        <f t="shared" si="339"/>
        <v>23</v>
      </c>
      <c r="D5405" s="5">
        <v>0</v>
      </c>
      <c r="E5405" s="10">
        <f t="shared" si="336"/>
        <v>0</v>
      </c>
      <c r="F5405" s="5"/>
    </row>
    <row r="5406" spans="1:6" x14ac:dyDescent="0.2">
      <c r="A5406" s="2">
        <f t="shared" si="337"/>
        <v>42960.999999986903</v>
      </c>
      <c r="B5406">
        <f t="shared" si="338"/>
        <v>8</v>
      </c>
      <c r="C5406">
        <f t="shared" si="339"/>
        <v>0</v>
      </c>
      <c r="D5406" s="5">
        <v>0</v>
      </c>
      <c r="E5406" s="10">
        <f t="shared" si="336"/>
        <v>0</v>
      </c>
      <c r="F5406" s="5"/>
    </row>
    <row r="5407" spans="1:6" x14ac:dyDescent="0.2">
      <c r="A5407" s="2">
        <f t="shared" si="337"/>
        <v>42961.041666653568</v>
      </c>
      <c r="B5407">
        <f t="shared" si="338"/>
        <v>8</v>
      </c>
      <c r="C5407">
        <f t="shared" si="339"/>
        <v>1</v>
      </c>
      <c r="D5407" s="5">
        <v>0</v>
      </c>
      <c r="E5407" s="10">
        <f t="shared" si="336"/>
        <v>0</v>
      </c>
      <c r="F5407" s="5"/>
    </row>
    <row r="5408" spans="1:6" x14ac:dyDescent="0.2">
      <c r="A5408" s="2">
        <f t="shared" si="337"/>
        <v>42961.083333320232</v>
      </c>
      <c r="B5408">
        <f t="shared" si="338"/>
        <v>8</v>
      </c>
      <c r="C5408">
        <f t="shared" si="339"/>
        <v>2</v>
      </c>
      <c r="D5408" s="5">
        <v>0</v>
      </c>
      <c r="E5408" s="10">
        <f t="shared" si="336"/>
        <v>0</v>
      </c>
      <c r="F5408" s="5"/>
    </row>
    <row r="5409" spans="1:6" x14ac:dyDescent="0.2">
      <c r="A5409" s="2">
        <f t="shared" si="337"/>
        <v>42961.124999986896</v>
      </c>
      <c r="B5409">
        <f t="shared" si="338"/>
        <v>8</v>
      </c>
      <c r="C5409">
        <f t="shared" si="339"/>
        <v>3</v>
      </c>
      <c r="D5409" s="5">
        <v>0</v>
      </c>
      <c r="E5409" s="10">
        <f t="shared" si="336"/>
        <v>0</v>
      </c>
      <c r="F5409" s="5"/>
    </row>
    <row r="5410" spans="1:6" x14ac:dyDescent="0.2">
      <c r="A5410" s="2">
        <f t="shared" si="337"/>
        <v>42961.16666665356</v>
      </c>
      <c r="B5410">
        <f t="shared" si="338"/>
        <v>8</v>
      </c>
      <c r="C5410">
        <f t="shared" si="339"/>
        <v>4</v>
      </c>
      <c r="D5410" s="5">
        <v>0</v>
      </c>
      <c r="E5410" s="10">
        <f t="shared" si="336"/>
        <v>0</v>
      </c>
      <c r="F5410" s="5"/>
    </row>
    <row r="5411" spans="1:6" x14ac:dyDescent="0.2">
      <c r="A5411" s="2">
        <f t="shared" si="337"/>
        <v>42961.208333320224</v>
      </c>
      <c r="B5411">
        <f t="shared" si="338"/>
        <v>8</v>
      </c>
      <c r="C5411">
        <f t="shared" si="339"/>
        <v>5</v>
      </c>
      <c r="D5411" s="5">
        <v>244.51989999999998</v>
      </c>
      <c r="E5411" s="10">
        <f t="shared" si="336"/>
        <v>244.51989999999995</v>
      </c>
      <c r="F5411" s="5"/>
    </row>
    <row r="5412" spans="1:6" x14ac:dyDescent="0.2">
      <c r="A5412" s="2">
        <f t="shared" si="337"/>
        <v>42961.249999986889</v>
      </c>
      <c r="B5412">
        <f t="shared" si="338"/>
        <v>8</v>
      </c>
      <c r="C5412">
        <f t="shared" si="339"/>
        <v>6</v>
      </c>
      <c r="D5412" s="5">
        <v>1722.4929999999997</v>
      </c>
      <c r="E5412" s="10">
        <f t="shared" si="336"/>
        <v>1722.4929999999997</v>
      </c>
      <c r="F5412" s="5"/>
    </row>
    <row r="5413" spans="1:6" x14ac:dyDescent="0.2">
      <c r="A5413" s="2">
        <f t="shared" si="337"/>
        <v>42961.291666653553</v>
      </c>
      <c r="B5413">
        <f t="shared" si="338"/>
        <v>8</v>
      </c>
      <c r="C5413">
        <f t="shared" si="339"/>
        <v>7</v>
      </c>
      <c r="D5413" s="5">
        <v>2851.4376499999998</v>
      </c>
      <c r="E5413" s="10">
        <f t="shared" si="336"/>
        <v>2851.4376499999998</v>
      </c>
      <c r="F5413" s="5"/>
    </row>
    <row r="5414" spans="1:6" x14ac:dyDescent="0.2">
      <c r="A5414" s="2">
        <f t="shared" si="337"/>
        <v>42961.333333320217</v>
      </c>
      <c r="B5414">
        <f t="shared" si="338"/>
        <v>8</v>
      </c>
      <c r="C5414">
        <f t="shared" si="339"/>
        <v>8</v>
      </c>
      <c r="D5414" s="5">
        <v>4850.4400999999998</v>
      </c>
      <c r="E5414" s="10">
        <f t="shared" si="336"/>
        <v>4850.4400999999998</v>
      </c>
      <c r="F5414" s="5"/>
    </row>
    <row r="5415" spans="1:6" x14ac:dyDescent="0.2">
      <c r="A5415" s="2">
        <f t="shared" si="337"/>
        <v>42961.374999986881</v>
      </c>
      <c r="B5415">
        <f t="shared" si="338"/>
        <v>8</v>
      </c>
      <c r="C5415">
        <f t="shared" si="339"/>
        <v>9</v>
      </c>
      <c r="D5415" s="5">
        <v>5739.7270499999995</v>
      </c>
      <c r="E5415" s="10">
        <f t="shared" si="336"/>
        <v>5739.7270499999995</v>
      </c>
      <c r="F5415" s="5"/>
    </row>
    <row r="5416" spans="1:6" x14ac:dyDescent="0.2">
      <c r="A5416" s="2">
        <f t="shared" si="337"/>
        <v>42961.416666653546</v>
      </c>
      <c r="B5416">
        <f t="shared" si="338"/>
        <v>8</v>
      </c>
      <c r="C5416">
        <f t="shared" si="339"/>
        <v>10</v>
      </c>
      <c r="D5416" s="5">
        <v>7546.7841499999995</v>
      </c>
      <c r="E5416" s="10">
        <f t="shared" si="336"/>
        <v>7546.7841499999995</v>
      </c>
      <c r="F5416" s="5"/>
    </row>
    <row r="5417" spans="1:6" x14ac:dyDescent="0.2">
      <c r="A5417" s="2">
        <f t="shared" si="337"/>
        <v>42961.45833332021</v>
      </c>
      <c r="B5417">
        <f t="shared" si="338"/>
        <v>8</v>
      </c>
      <c r="C5417">
        <f t="shared" si="339"/>
        <v>11</v>
      </c>
      <c r="D5417" s="5">
        <v>6493.6980999999996</v>
      </c>
      <c r="E5417" s="10">
        <f t="shared" si="336"/>
        <v>6493.6980999999996</v>
      </c>
      <c r="F5417" s="5"/>
    </row>
    <row r="5418" spans="1:6" x14ac:dyDescent="0.2">
      <c r="A5418" s="2">
        <f t="shared" si="337"/>
        <v>42961.499999986874</v>
      </c>
      <c r="B5418">
        <f t="shared" si="338"/>
        <v>8</v>
      </c>
      <c r="C5418">
        <f t="shared" si="339"/>
        <v>12</v>
      </c>
      <c r="D5418" s="5">
        <v>7229.3036499999989</v>
      </c>
      <c r="E5418" s="10">
        <f t="shared" si="336"/>
        <v>7229.3036499999989</v>
      </c>
      <c r="F5418" s="5"/>
    </row>
    <row r="5419" spans="1:6" x14ac:dyDescent="0.2">
      <c r="A5419" s="2">
        <f t="shared" si="337"/>
        <v>42961.541666653538</v>
      </c>
      <c r="B5419">
        <f t="shared" si="338"/>
        <v>8</v>
      </c>
      <c r="C5419">
        <f t="shared" si="339"/>
        <v>13</v>
      </c>
      <c r="D5419" s="5">
        <v>7121.9051499999996</v>
      </c>
      <c r="E5419" s="10">
        <f t="shared" si="336"/>
        <v>7121.9051500000005</v>
      </c>
      <c r="F5419" s="5"/>
    </row>
    <row r="5420" spans="1:6" x14ac:dyDescent="0.2">
      <c r="A5420" s="2">
        <f t="shared" si="337"/>
        <v>42961.583333320203</v>
      </c>
      <c r="B5420">
        <f t="shared" si="338"/>
        <v>8</v>
      </c>
      <c r="C5420">
        <f t="shared" si="339"/>
        <v>14</v>
      </c>
      <c r="D5420" s="5">
        <v>3728.9209999999998</v>
      </c>
      <c r="E5420" s="10">
        <f t="shared" si="336"/>
        <v>3728.9209999999998</v>
      </c>
      <c r="F5420" s="5"/>
    </row>
    <row r="5421" spans="1:6" x14ac:dyDescent="0.2">
      <c r="A5421" s="2">
        <f t="shared" si="337"/>
        <v>42961.624999986867</v>
      </c>
      <c r="B5421">
        <f t="shared" si="338"/>
        <v>8</v>
      </c>
      <c r="C5421">
        <f t="shared" si="339"/>
        <v>15</v>
      </c>
      <c r="D5421" s="5">
        <v>3565.3541999999998</v>
      </c>
      <c r="E5421" s="10">
        <f t="shared" si="336"/>
        <v>3565.3542000000002</v>
      </c>
      <c r="F5421" s="5"/>
    </row>
    <row r="5422" spans="1:6" x14ac:dyDescent="0.2">
      <c r="A5422" s="2">
        <f t="shared" si="337"/>
        <v>42961.666666653531</v>
      </c>
      <c r="B5422">
        <f t="shared" si="338"/>
        <v>8</v>
      </c>
      <c r="C5422">
        <f t="shared" si="339"/>
        <v>16</v>
      </c>
      <c r="D5422" s="5">
        <v>2794.7748499999998</v>
      </c>
      <c r="E5422" s="10">
        <f t="shared" si="336"/>
        <v>2794.7748499999998</v>
      </c>
      <c r="F5422" s="5"/>
    </row>
    <row r="5423" spans="1:6" x14ac:dyDescent="0.2">
      <c r="A5423" s="2">
        <f t="shared" si="337"/>
        <v>42961.708333320195</v>
      </c>
      <c r="B5423">
        <f t="shared" si="338"/>
        <v>8</v>
      </c>
      <c r="C5423">
        <f t="shared" si="339"/>
        <v>17</v>
      </c>
      <c r="D5423" s="5">
        <v>890.90729999999996</v>
      </c>
      <c r="E5423" s="10">
        <f t="shared" si="336"/>
        <v>890.90730000000008</v>
      </c>
      <c r="F5423" s="5"/>
    </row>
    <row r="5424" spans="1:6" x14ac:dyDescent="0.2">
      <c r="A5424" s="2">
        <f t="shared" si="337"/>
        <v>42961.74999998686</v>
      </c>
      <c r="B5424">
        <f t="shared" si="338"/>
        <v>8</v>
      </c>
      <c r="C5424">
        <f t="shared" si="339"/>
        <v>18</v>
      </c>
      <c r="D5424" s="5">
        <v>65.006050000000002</v>
      </c>
      <c r="E5424" s="10">
        <f t="shared" si="336"/>
        <v>65.006050000000002</v>
      </c>
      <c r="F5424" s="5"/>
    </row>
    <row r="5425" spans="1:6" x14ac:dyDescent="0.2">
      <c r="A5425" s="2">
        <f t="shared" si="337"/>
        <v>42961.791666653524</v>
      </c>
      <c r="B5425">
        <f t="shared" si="338"/>
        <v>8</v>
      </c>
      <c r="C5425">
        <f t="shared" si="339"/>
        <v>19</v>
      </c>
      <c r="D5425" s="5">
        <v>0</v>
      </c>
      <c r="E5425" s="10">
        <f t="shared" si="336"/>
        <v>0</v>
      </c>
      <c r="F5425" s="5"/>
    </row>
    <row r="5426" spans="1:6" x14ac:dyDescent="0.2">
      <c r="A5426" s="2">
        <f t="shared" si="337"/>
        <v>42961.833333320188</v>
      </c>
      <c r="B5426">
        <f t="shared" si="338"/>
        <v>8</v>
      </c>
      <c r="C5426">
        <f t="shared" si="339"/>
        <v>20</v>
      </c>
      <c r="D5426" s="5">
        <v>0</v>
      </c>
      <c r="E5426" s="10">
        <f t="shared" si="336"/>
        <v>0</v>
      </c>
      <c r="F5426" s="5"/>
    </row>
    <row r="5427" spans="1:6" x14ac:dyDescent="0.2">
      <c r="A5427" s="2">
        <f t="shared" si="337"/>
        <v>42961.874999986852</v>
      </c>
      <c r="B5427">
        <f t="shared" si="338"/>
        <v>8</v>
      </c>
      <c r="C5427">
        <f t="shared" si="339"/>
        <v>21</v>
      </c>
      <c r="D5427" s="5">
        <v>0</v>
      </c>
      <c r="E5427" s="10">
        <f t="shared" si="336"/>
        <v>0</v>
      </c>
      <c r="F5427" s="5"/>
    </row>
    <row r="5428" spans="1:6" x14ac:dyDescent="0.2">
      <c r="A5428" s="2">
        <f t="shared" si="337"/>
        <v>42961.916666653517</v>
      </c>
      <c r="B5428">
        <f t="shared" si="338"/>
        <v>8</v>
      </c>
      <c r="C5428">
        <f t="shared" si="339"/>
        <v>22</v>
      </c>
      <c r="D5428" s="5">
        <v>0</v>
      </c>
      <c r="E5428" s="10">
        <f t="shared" si="336"/>
        <v>0</v>
      </c>
      <c r="F5428" s="5"/>
    </row>
    <row r="5429" spans="1:6" x14ac:dyDescent="0.2">
      <c r="A5429" s="2">
        <f t="shared" si="337"/>
        <v>42961.958333320181</v>
      </c>
      <c r="B5429">
        <f t="shared" si="338"/>
        <v>8</v>
      </c>
      <c r="C5429">
        <f t="shared" si="339"/>
        <v>23</v>
      </c>
      <c r="D5429" s="5">
        <v>0</v>
      </c>
      <c r="E5429" s="10">
        <f t="shared" si="336"/>
        <v>0</v>
      </c>
      <c r="F5429" s="5"/>
    </row>
    <row r="5430" spans="1:6" x14ac:dyDescent="0.2">
      <c r="A5430" s="2">
        <f t="shared" si="337"/>
        <v>42961.999999986845</v>
      </c>
      <c r="B5430">
        <f t="shared" si="338"/>
        <v>8</v>
      </c>
      <c r="C5430">
        <f t="shared" si="339"/>
        <v>0</v>
      </c>
      <c r="D5430" s="5">
        <v>0</v>
      </c>
      <c r="E5430" s="10">
        <f t="shared" si="336"/>
        <v>0</v>
      </c>
      <c r="F5430" s="5"/>
    </row>
    <row r="5431" spans="1:6" x14ac:dyDescent="0.2">
      <c r="A5431" s="2">
        <f t="shared" si="337"/>
        <v>42962.041666653509</v>
      </c>
      <c r="B5431">
        <f t="shared" si="338"/>
        <v>8</v>
      </c>
      <c r="C5431">
        <f t="shared" si="339"/>
        <v>1</v>
      </c>
      <c r="D5431" s="5">
        <v>0</v>
      </c>
      <c r="E5431" s="10">
        <f t="shared" si="336"/>
        <v>0</v>
      </c>
      <c r="F5431" s="5"/>
    </row>
    <row r="5432" spans="1:6" x14ac:dyDescent="0.2">
      <c r="A5432" s="2">
        <f t="shared" si="337"/>
        <v>42962.083333320174</v>
      </c>
      <c r="B5432">
        <f t="shared" si="338"/>
        <v>8</v>
      </c>
      <c r="C5432">
        <f t="shared" si="339"/>
        <v>2</v>
      </c>
      <c r="D5432" s="5">
        <v>0</v>
      </c>
      <c r="E5432" s="10">
        <f t="shared" si="336"/>
        <v>0</v>
      </c>
      <c r="F5432" s="5"/>
    </row>
    <row r="5433" spans="1:6" x14ac:dyDescent="0.2">
      <c r="A5433" s="2">
        <f t="shared" si="337"/>
        <v>42962.124999986838</v>
      </c>
      <c r="B5433">
        <f t="shared" si="338"/>
        <v>8</v>
      </c>
      <c r="C5433">
        <f t="shared" si="339"/>
        <v>3</v>
      </c>
      <c r="D5433" s="5">
        <v>0</v>
      </c>
      <c r="E5433" s="10">
        <f t="shared" si="336"/>
        <v>0</v>
      </c>
      <c r="F5433" s="5"/>
    </row>
    <row r="5434" spans="1:6" x14ac:dyDescent="0.2">
      <c r="A5434" s="2">
        <f t="shared" si="337"/>
        <v>42962.166666653502</v>
      </c>
      <c r="B5434">
        <f t="shared" si="338"/>
        <v>8</v>
      </c>
      <c r="C5434">
        <f t="shared" si="339"/>
        <v>4</v>
      </c>
      <c r="D5434" s="5">
        <v>0</v>
      </c>
      <c r="E5434" s="10">
        <f t="shared" si="336"/>
        <v>0</v>
      </c>
      <c r="F5434" s="5"/>
    </row>
    <row r="5435" spans="1:6" x14ac:dyDescent="0.2">
      <c r="A5435" s="2">
        <f t="shared" si="337"/>
        <v>42962.208333320166</v>
      </c>
      <c r="B5435">
        <f t="shared" si="338"/>
        <v>8</v>
      </c>
      <c r="C5435">
        <f t="shared" si="339"/>
        <v>5</v>
      </c>
      <c r="D5435" s="5">
        <v>0</v>
      </c>
      <c r="E5435" s="10">
        <f t="shared" si="336"/>
        <v>0</v>
      </c>
      <c r="F5435" s="5"/>
    </row>
    <row r="5436" spans="1:6" x14ac:dyDescent="0.2">
      <c r="A5436" s="2">
        <f t="shared" si="337"/>
        <v>42962.249999986831</v>
      </c>
      <c r="B5436">
        <f t="shared" si="338"/>
        <v>8</v>
      </c>
      <c r="C5436">
        <f t="shared" si="339"/>
        <v>6</v>
      </c>
      <c r="D5436" s="5">
        <v>1033.5601999999999</v>
      </c>
      <c r="E5436" s="10">
        <f t="shared" si="336"/>
        <v>1033.5601999999999</v>
      </c>
      <c r="F5436" s="5"/>
    </row>
    <row r="5437" spans="1:6" x14ac:dyDescent="0.2">
      <c r="A5437" s="2">
        <f t="shared" si="337"/>
        <v>42962.291666653495</v>
      </c>
      <c r="B5437">
        <f t="shared" si="338"/>
        <v>8</v>
      </c>
      <c r="C5437">
        <f t="shared" si="339"/>
        <v>7</v>
      </c>
      <c r="D5437" s="5">
        <v>430.40244999999993</v>
      </c>
      <c r="E5437" s="10">
        <f t="shared" si="336"/>
        <v>430.40244999999993</v>
      </c>
      <c r="F5437" s="5"/>
    </row>
    <row r="5438" spans="1:6" x14ac:dyDescent="0.2">
      <c r="A5438" s="2">
        <f t="shared" si="337"/>
        <v>42962.333333320159</v>
      </c>
      <c r="B5438">
        <f t="shared" si="338"/>
        <v>8</v>
      </c>
      <c r="C5438">
        <f t="shared" si="339"/>
        <v>8</v>
      </c>
      <c r="D5438" s="5">
        <v>1289.0085499999998</v>
      </c>
      <c r="E5438" s="10">
        <f t="shared" si="336"/>
        <v>1289.0085499999998</v>
      </c>
      <c r="F5438" s="5"/>
    </row>
    <row r="5439" spans="1:6" x14ac:dyDescent="0.2">
      <c r="A5439" s="2">
        <f t="shared" si="337"/>
        <v>42962.374999986823</v>
      </c>
      <c r="B5439">
        <f t="shared" si="338"/>
        <v>8</v>
      </c>
      <c r="C5439">
        <f t="shared" si="339"/>
        <v>9</v>
      </c>
      <c r="D5439" s="5">
        <v>3105.2725499999997</v>
      </c>
      <c r="E5439" s="10">
        <f t="shared" si="336"/>
        <v>3105.2725499999997</v>
      </c>
      <c r="F5439" s="5"/>
    </row>
    <row r="5440" spans="1:6" x14ac:dyDescent="0.2">
      <c r="A5440" s="2">
        <f t="shared" si="337"/>
        <v>42962.416666653487</v>
      </c>
      <c r="B5440">
        <f t="shared" si="338"/>
        <v>8</v>
      </c>
      <c r="C5440">
        <f t="shared" si="339"/>
        <v>10</v>
      </c>
      <c r="D5440" s="5">
        <v>7305.8096999999989</v>
      </c>
      <c r="E5440" s="10">
        <f t="shared" si="336"/>
        <v>7305.8096999999998</v>
      </c>
      <c r="F5440" s="5"/>
    </row>
    <row r="5441" spans="1:6" x14ac:dyDescent="0.2">
      <c r="A5441" s="2">
        <f t="shared" si="337"/>
        <v>42962.458333320152</v>
      </c>
      <c r="B5441">
        <f t="shared" si="338"/>
        <v>8</v>
      </c>
      <c r="C5441">
        <f t="shared" si="339"/>
        <v>11</v>
      </c>
      <c r="D5441" s="5">
        <v>7527.9563499999995</v>
      </c>
      <c r="E5441" s="10">
        <f t="shared" si="336"/>
        <v>7527.9563499999986</v>
      </c>
      <c r="F5441" s="5"/>
    </row>
    <row r="5442" spans="1:6" x14ac:dyDescent="0.2">
      <c r="A5442" s="2">
        <f t="shared" si="337"/>
        <v>42962.499999986816</v>
      </c>
      <c r="B5442">
        <f t="shared" si="338"/>
        <v>8</v>
      </c>
      <c r="C5442">
        <f t="shared" si="339"/>
        <v>12</v>
      </c>
      <c r="D5442" s="5">
        <v>7463.0422999999992</v>
      </c>
      <c r="E5442" s="10">
        <f t="shared" si="336"/>
        <v>7463.0422999999992</v>
      </c>
      <c r="F5442" s="5"/>
    </row>
    <row r="5443" spans="1:6" x14ac:dyDescent="0.2">
      <c r="A5443" s="2">
        <f t="shared" si="337"/>
        <v>42962.54166665348</v>
      </c>
      <c r="B5443">
        <f t="shared" si="338"/>
        <v>8</v>
      </c>
      <c r="C5443">
        <f t="shared" si="339"/>
        <v>13</v>
      </c>
      <c r="D5443" s="5">
        <v>6890.6769499999991</v>
      </c>
      <c r="E5443" s="10">
        <f t="shared" si="336"/>
        <v>6890.6769499999991</v>
      </c>
      <c r="F5443" s="5"/>
    </row>
    <row r="5444" spans="1:6" x14ac:dyDescent="0.2">
      <c r="A5444" s="2">
        <f t="shared" si="337"/>
        <v>42962.583333320144</v>
      </c>
      <c r="B5444">
        <f t="shared" si="338"/>
        <v>8</v>
      </c>
      <c r="C5444">
        <f t="shared" si="339"/>
        <v>14</v>
      </c>
      <c r="D5444" s="5">
        <v>5947.6562499999991</v>
      </c>
      <c r="E5444" s="10">
        <f t="shared" si="336"/>
        <v>5947.6562499999991</v>
      </c>
      <c r="F5444" s="5"/>
    </row>
    <row r="5445" spans="1:6" x14ac:dyDescent="0.2">
      <c r="A5445" s="2">
        <f t="shared" si="337"/>
        <v>42962.624999986809</v>
      </c>
      <c r="B5445">
        <f t="shared" si="338"/>
        <v>8</v>
      </c>
      <c r="C5445">
        <f t="shared" si="339"/>
        <v>15</v>
      </c>
      <c r="D5445" s="5">
        <v>4509.9457999999995</v>
      </c>
      <c r="E5445" s="10">
        <f t="shared" si="336"/>
        <v>4509.9457999999995</v>
      </c>
      <c r="F5445" s="5"/>
    </row>
    <row r="5446" spans="1:6" x14ac:dyDescent="0.2">
      <c r="A5446" s="2">
        <f t="shared" si="337"/>
        <v>42962.666666653473</v>
      </c>
      <c r="B5446">
        <f t="shared" si="338"/>
        <v>8</v>
      </c>
      <c r="C5446">
        <f t="shared" si="339"/>
        <v>16</v>
      </c>
      <c r="D5446" s="5">
        <v>2717.8524999999995</v>
      </c>
      <c r="E5446" s="10">
        <f t="shared" si="336"/>
        <v>2717.8524999999995</v>
      </c>
      <c r="F5446" s="5"/>
    </row>
    <row r="5447" spans="1:6" x14ac:dyDescent="0.2">
      <c r="A5447" s="2">
        <f t="shared" si="337"/>
        <v>42962.708333320137</v>
      </c>
      <c r="B5447">
        <f t="shared" si="338"/>
        <v>8</v>
      </c>
      <c r="C5447">
        <f t="shared" si="339"/>
        <v>17</v>
      </c>
      <c r="D5447" s="5">
        <v>937.94574999999998</v>
      </c>
      <c r="E5447" s="10">
        <f t="shared" ref="E5447:E5510" si="340">D5447*$B$4/10</f>
        <v>937.94575000000009</v>
      </c>
      <c r="F5447" s="5"/>
    </row>
    <row r="5448" spans="1:6" x14ac:dyDescent="0.2">
      <c r="A5448" s="2">
        <f t="shared" ref="A5448:A5511" si="341">A5447+1/24</f>
        <v>42962.749999986801</v>
      </c>
      <c r="B5448">
        <f t="shared" ref="B5448:B5511" si="342">MONTH(A5448)</f>
        <v>8</v>
      </c>
      <c r="C5448">
        <f t="shared" ref="C5448:C5511" si="343">HOUR(A5448)</f>
        <v>18</v>
      </c>
      <c r="D5448" s="5">
        <v>44.51305</v>
      </c>
      <c r="E5448" s="10">
        <f t="shared" si="340"/>
        <v>44.51305</v>
      </c>
      <c r="F5448" s="5"/>
    </row>
    <row r="5449" spans="1:6" x14ac:dyDescent="0.2">
      <c r="A5449" s="2">
        <f t="shared" si="341"/>
        <v>42962.791666653466</v>
      </c>
      <c r="B5449">
        <f t="shared" si="342"/>
        <v>8</v>
      </c>
      <c r="C5449">
        <f t="shared" si="343"/>
        <v>19</v>
      </c>
      <c r="D5449" s="5">
        <v>0</v>
      </c>
      <c r="E5449" s="10">
        <f t="shared" si="340"/>
        <v>0</v>
      </c>
      <c r="F5449" s="5"/>
    </row>
    <row r="5450" spans="1:6" x14ac:dyDescent="0.2">
      <c r="A5450" s="2">
        <f t="shared" si="341"/>
        <v>42962.83333332013</v>
      </c>
      <c r="B5450">
        <f t="shared" si="342"/>
        <v>8</v>
      </c>
      <c r="C5450">
        <f t="shared" si="343"/>
        <v>20</v>
      </c>
      <c r="D5450" s="5">
        <v>0</v>
      </c>
      <c r="E5450" s="10">
        <f t="shared" si="340"/>
        <v>0</v>
      </c>
      <c r="F5450" s="5"/>
    </row>
    <row r="5451" spans="1:6" x14ac:dyDescent="0.2">
      <c r="A5451" s="2">
        <f t="shared" si="341"/>
        <v>42962.874999986794</v>
      </c>
      <c r="B5451">
        <f t="shared" si="342"/>
        <v>8</v>
      </c>
      <c r="C5451">
        <f t="shared" si="343"/>
        <v>21</v>
      </c>
      <c r="D5451" s="5">
        <v>0</v>
      </c>
      <c r="E5451" s="10">
        <f t="shared" si="340"/>
        <v>0</v>
      </c>
      <c r="F5451" s="5"/>
    </row>
    <row r="5452" spans="1:6" x14ac:dyDescent="0.2">
      <c r="A5452" s="2">
        <f t="shared" si="341"/>
        <v>42962.916666653458</v>
      </c>
      <c r="B5452">
        <f t="shared" si="342"/>
        <v>8</v>
      </c>
      <c r="C5452">
        <f t="shared" si="343"/>
        <v>22</v>
      </c>
      <c r="D5452" s="5">
        <v>0</v>
      </c>
      <c r="E5452" s="10">
        <f t="shared" si="340"/>
        <v>0</v>
      </c>
      <c r="F5452" s="5"/>
    </row>
    <row r="5453" spans="1:6" x14ac:dyDescent="0.2">
      <c r="A5453" s="2">
        <f t="shared" si="341"/>
        <v>42962.958333320123</v>
      </c>
      <c r="B5453">
        <f t="shared" si="342"/>
        <v>8</v>
      </c>
      <c r="C5453">
        <f t="shared" si="343"/>
        <v>23</v>
      </c>
      <c r="D5453" s="5">
        <v>0</v>
      </c>
      <c r="E5453" s="10">
        <f t="shared" si="340"/>
        <v>0</v>
      </c>
      <c r="F5453" s="5"/>
    </row>
    <row r="5454" spans="1:6" x14ac:dyDescent="0.2">
      <c r="A5454" s="2">
        <f t="shared" si="341"/>
        <v>42962.999999986787</v>
      </c>
      <c r="B5454">
        <f t="shared" si="342"/>
        <v>8</v>
      </c>
      <c r="C5454">
        <f t="shared" si="343"/>
        <v>0</v>
      </c>
      <c r="D5454" s="5">
        <v>0</v>
      </c>
      <c r="E5454" s="10">
        <f t="shared" si="340"/>
        <v>0</v>
      </c>
      <c r="F5454" s="5"/>
    </row>
    <row r="5455" spans="1:6" x14ac:dyDescent="0.2">
      <c r="A5455" s="2">
        <f t="shared" si="341"/>
        <v>42963.041666653451</v>
      </c>
      <c r="B5455">
        <f t="shared" si="342"/>
        <v>8</v>
      </c>
      <c r="C5455">
        <f t="shared" si="343"/>
        <v>1</v>
      </c>
      <c r="D5455" s="5">
        <v>0</v>
      </c>
      <c r="E5455" s="10">
        <f t="shared" si="340"/>
        <v>0</v>
      </c>
      <c r="F5455" s="5"/>
    </row>
    <row r="5456" spans="1:6" x14ac:dyDescent="0.2">
      <c r="A5456" s="2">
        <f t="shared" si="341"/>
        <v>42963.083333320115</v>
      </c>
      <c r="B5456">
        <f t="shared" si="342"/>
        <v>8</v>
      </c>
      <c r="C5456">
        <f t="shared" si="343"/>
        <v>2</v>
      </c>
      <c r="D5456" s="5">
        <v>0</v>
      </c>
      <c r="E5456" s="10">
        <f t="shared" si="340"/>
        <v>0</v>
      </c>
      <c r="F5456" s="5"/>
    </row>
    <row r="5457" spans="1:6" x14ac:dyDescent="0.2">
      <c r="A5457" s="2">
        <f t="shared" si="341"/>
        <v>42963.12499998678</v>
      </c>
      <c r="B5457">
        <f t="shared" si="342"/>
        <v>8</v>
      </c>
      <c r="C5457">
        <f t="shared" si="343"/>
        <v>3</v>
      </c>
      <c r="D5457" s="5">
        <v>0</v>
      </c>
      <c r="E5457" s="10">
        <f t="shared" si="340"/>
        <v>0</v>
      </c>
      <c r="F5457" s="5"/>
    </row>
    <row r="5458" spans="1:6" x14ac:dyDescent="0.2">
      <c r="A5458" s="2">
        <f t="shared" si="341"/>
        <v>42963.166666653444</v>
      </c>
      <c r="B5458">
        <f t="shared" si="342"/>
        <v>8</v>
      </c>
      <c r="C5458">
        <f t="shared" si="343"/>
        <v>4</v>
      </c>
      <c r="D5458" s="5">
        <v>0</v>
      </c>
      <c r="E5458" s="10">
        <f t="shared" si="340"/>
        <v>0</v>
      </c>
      <c r="F5458" s="5"/>
    </row>
    <row r="5459" spans="1:6" x14ac:dyDescent="0.2">
      <c r="A5459" s="2">
        <f t="shared" si="341"/>
        <v>42963.208333320108</v>
      </c>
      <c r="B5459">
        <f t="shared" si="342"/>
        <v>8</v>
      </c>
      <c r="C5459">
        <f t="shared" si="343"/>
        <v>5</v>
      </c>
      <c r="D5459" s="5">
        <v>0</v>
      </c>
      <c r="E5459" s="10">
        <f t="shared" si="340"/>
        <v>0</v>
      </c>
      <c r="F5459" s="5"/>
    </row>
    <row r="5460" spans="1:6" x14ac:dyDescent="0.2">
      <c r="A5460" s="2">
        <f t="shared" si="341"/>
        <v>42963.249999986772</v>
      </c>
      <c r="B5460">
        <f t="shared" si="342"/>
        <v>8</v>
      </c>
      <c r="C5460">
        <f t="shared" si="343"/>
        <v>6</v>
      </c>
      <c r="D5460" s="5">
        <v>735.10989999999993</v>
      </c>
      <c r="E5460" s="10">
        <f t="shared" si="340"/>
        <v>735.10989999999993</v>
      </c>
      <c r="F5460" s="5"/>
    </row>
    <row r="5461" spans="1:6" x14ac:dyDescent="0.2">
      <c r="A5461" s="2">
        <f t="shared" si="341"/>
        <v>42963.291666653437</v>
      </c>
      <c r="B5461">
        <f t="shared" si="342"/>
        <v>8</v>
      </c>
      <c r="C5461">
        <f t="shared" si="343"/>
        <v>7</v>
      </c>
      <c r="D5461" s="5">
        <v>963.73564999999985</v>
      </c>
      <c r="E5461" s="10">
        <f t="shared" si="340"/>
        <v>963.73564999999985</v>
      </c>
      <c r="F5461" s="5"/>
    </row>
    <row r="5462" spans="1:6" x14ac:dyDescent="0.2">
      <c r="A5462" s="2">
        <f t="shared" si="341"/>
        <v>42963.333333320101</v>
      </c>
      <c r="B5462">
        <f t="shared" si="342"/>
        <v>8</v>
      </c>
      <c r="C5462">
        <f t="shared" si="343"/>
        <v>8</v>
      </c>
      <c r="D5462" s="5">
        <v>4276.2186499999998</v>
      </c>
      <c r="E5462" s="10">
        <f t="shared" si="340"/>
        <v>4276.2186499999998</v>
      </c>
      <c r="F5462" s="5"/>
    </row>
    <row r="5463" spans="1:6" x14ac:dyDescent="0.2">
      <c r="A5463" s="2">
        <f t="shared" si="341"/>
        <v>42963.374999986765</v>
      </c>
      <c r="B5463">
        <f t="shared" si="342"/>
        <v>8</v>
      </c>
      <c r="C5463">
        <f t="shared" si="343"/>
        <v>9</v>
      </c>
      <c r="D5463" s="5">
        <v>5413.6100499999993</v>
      </c>
      <c r="E5463" s="10">
        <f t="shared" si="340"/>
        <v>5413.6100499999993</v>
      </c>
      <c r="F5463" s="5"/>
    </row>
    <row r="5464" spans="1:6" x14ac:dyDescent="0.2">
      <c r="A5464" s="2">
        <f t="shared" si="341"/>
        <v>42963.416666653429</v>
      </c>
      <c r="B5464">
        <f t="shared" si="342"/>
        <v>8</v>
      </c>
      <c r="C5464">
        <f t="shared" si="343"/>
        <v>10</v>
      </c>
      <c r="D5464" s="5">
        <v>7006.2289499999988</v>
      </c>
      <c r="E5464" s="10">
        <f t="shared" si="340"/>
        <v>7006.2289499999988</v>
      </c>
      <c r="F5464" s="5"/>
    </row>
    <row r="5465" spans="1:6" x14ac:dyDescent="0.2">
      <c r="A5465" s="2">
        <f t="shared" si="341"/>
        <v>42963.458333320094</v>
      </c>
      <c r="B5465">
        <f t="shared" si="342"/>
        <v>8</v>
      </c>
      <c r="C5465">
        <f t="shared" si="343"/>
        <v>11</v>
      </c>
      <c r="D5465" s="5">
        <v>7304.655099999999</v>
      </c>
      <c r="E5465" s="10">
        <f t="shared" si="340"/>
        <v>7304.655099999999</v>
      </c>
      <c r="F5465" s="5"/>
    </row>
    <row r="5466" spans="1:6" x14ac:dyDescent="0.2">
      <c r="A5466" s="2">
        <f t="shared" si="341"/>
        <v>42963.499999986758</v>
      </c>
      <c r="B5466">
        <f t="shared" si="342"/>
        <v>8</v>
      </c>
      <c r="C5466">
        <f t="shared" si="343"/>
        <v>12</v>
      </c>
      <c r="D5466" s="5">
        <v>7212.5883999999996</v>
      </c>
      <c r="E5466" s="10">
        <f t="shared" si="340"/>
        <v>7212.5883999999987</v>
      </c>
      <c r="F5466" s="5"/>
    </row>
    <row r="5467" spans="1:6" x14ac:dyDescent="0.2">
      <c r="A5467" s="2">
        <f t="shared" si="341"/>
        <v>42963.541666653422</v>
      </c>
      <c r="B5467">
        <f t="shared" si="342"/>
        <v>8</v>
      </c>
      <c r="C5467">
        <f t="shared" si="343"/>
        <v>13</v>
      </c>
      <c r="D5467" s="5">
        <v>6645.1565499999997</v>
      </c>
      <c r="E5467" s="10">
        <f t="shared" si="340"/>
        <v>6645.1565499999997</v>
      </c>
      <c r="F5467" s="5"/>
    </row>
    <row r="5468" spans="1:6" x14ac:dyDescent="0.2">
      <c r="A5468" s="2">
        <f t="shared" si="341"/>
        <v>42963.583333320086</v>
      </c>
      <c r="B5468">
        <f t="shared" si="342"/>
        <v>8</v>
      </c>
      <c r="C5468">
        <f t="shared" si="343"/>
        <v>14</v>
      </c>
      <c r="D5468" s="5">
        <v>5192.5098999999991</v>
      </c>
      <c r="E5468" s="10">
        <f t="shared" si="340"/>
        <v>5192.5098999999991</v>
      </c>
      <c r="F5468" s="5"/>
    </row>
    <row r="5469" spans="1:6" x14ac:dyDescent="0.2">
      <c r="A5469" s="2">
        <f t="shared" si="341"/>
        <v>42963.62499998675</v>
      </c>
      <c r="B5469">
        <f t="shared" si="342"/>
        <v>8</v>
      </c>
      <c r="C5469">
        <f t="shared" si="343"/>
        <v>15</v>
      </c>
      <c r="D5469" s="5">
        <v>3859.0549999999994</v>
      </c>
      <c r="E5469" s="10">
        <f t="shared" si="340"/>
        <v>3859.0549999999994</v>
      </c>
      <c r="F5469" s="5"/>
    </row>
    <row r="5470" spans="1:6" x14ac:dyDescent="0.2">
      <c r="A5470" s="2">
        <f t="shared" si="341"/>
        <v>42963.666666653415</v>
      </c>
      <c r="B5470">
        <f t="shared" si="342"/>
        <v>8</v>
      </c>
      <c r="C5470">
        <f t="shared" si="343"/>
        <v>16</v>
      </c>
      <c r="D5470" s="5">
        <v>2317.5007000000001</v>
      </c>
      <c r="E5470" s="10">
        <f t="shared" si="340"/>
        <v>2317.5007000000001</v>
      </c>
      <c r="F5470" s="5"/>
    </row>
    <row r="5471" spans="1:6" x14ac:dyDescent="0.2">
      <c r="A5471" s="2">
        <f t="shared" si="341"/>
        <v>42963.708333320079</v>
      </c>
      <c r="B5471">
        <f t="shared" si="342"/>
        <v>8</v>
      </c>
      <c r="C5471">
        <f t="shared" si="343"/>
        <v>17</v>
      </c>
      <c r="D5471" s="5">
        <v>864.06054999999992</v>
      </c>
      <c r="E5471" s="10">
        <f t="shared" si="340"/>
        <v>864.06054999999992</v>
      </c>
      <c r="F5471" s="5"/>
    </row>
    <row r="5472" spans="1:6" x14ac:dyDescent="0.2">
      <c r="A5472" s="2">
        <f t="shared" si="341"/>
        <v>42963.749999986743</v>
      </c>
      <c r="B5472">
        <f t="shared" si="342"/>
        <v>8</v>
      </c>
      <c r="C5472">
        <f t="shared" si="343"/>
        <v>18</v>
      </c>
      <c r="D5472" s="5">
        <v>0</v>
      </c>
      <c r="E5472" s="10">
        <f t="shared" si="340"/>
        <v>0</v>
      </c>
      <c r="F5472" s="5"/>
    </row>
    <row r="5473" spans="1:6" x14ac:dyDescent="0.2">
      <c r="A5473" s="2">
        <f t="shared" si="341"/>
        <v>42963.791666653407</v>
      </c>
      <c r="B5473">
        <f t="shared" si="342"/>
        <v>8</v>
      </c>
      <c r="C5473">
        <f t="shared" si="343"/>
        <v>19</v>
      </c>
      <c r="D5473" s="5">
        <v>0</v>
      </c>
      <c r="E5473" s="10">
        <f t="shared" si="340"/>
        <v>0</v>
      </c>
      <c r="F5473" s="5"/>
    </row>
    <row r="5474" spans="1:6" x14ac:dyDescent="0.2">
      <c r="A5474" s="2">
        <f t="shared" si="341"/>
        <v>42963.833333320072</v>
      </c>
      <c r="B5474">
        <f t="shared" si="342"/>
        <v>8</v>
      </c>
      <c r="C5474">
        <f t="shared" si="343"/>
        <v>20</v>
      </c>
      <c r="D5474" s="5">
        <v>0</v>
      </c>
      <c r="E5474" s="10">
        <f t="shared" si="340"/>
        <v>0</v>
      </c>
      <c r="F5474" s="5"/>
    </row>
    <row r="5475" spans="1:6" x14ac:dyDescent="0.2">
      <c r="A5475" s="2">
        <f t="shared" si="341"/>
        <v>42963.874999986736</v>
      </c>
      <c r="B5475">
        <f t="shared" si="342"/>
        <v>8</v>
      </c>
      <c r="C5475">
        <f t="shared" si="343"/>
        <v>21</v>
      </c>
      <c r="D5475" s="5">
        <v>0</v>
      </c>
      <c r="E5475" s="10">
        <f t="shared" si="340"/>
        <v>0</v>
      </c>
      <c r="F5475" s="5"/>
    </row>
    <row r="5476" spans="1:6" x14ac:dyDescent="0.2">
      <c r="A5476" s="2">
        <f t="shared" si="341"/>
        <v>42963.9166666534</v>
      </c>
      <c r="B5476">
        <f t="shared" si="342"/>
        <v>8</v>
      </c>
      <c r="C5476">
        <f t="shared" si="343"/>
        <v>22</v>
      </c>
      <c r="D5476" s="5">
        <v>0</v>
      </c>
      <c r="E5476" s="10">
        <f t="shared" si="340"/>
        <v>0</v>
      </c>
      <c r="F5476" s="5"/>
    </row>
    <row r="5477" spans="1:6" x14ac:dyDescent="0.2">
      <c r="A5477" s="2">
        <f t="shared" si="341"/>
        <v>42963.958333320064</v>
      </c>
      <c r="B5477">
        <f t="shared" si="342"/>
        <v>8</v>
      </c>
      <c r="C5477">
        <f t="shared" si="343"/>
        <v>23</v>
      </c>
      <c r="D5477" s="5">
        <v>0</v>
      </c>
      <c r="E5477" s="10">
        <f t="shared" si="340"/>
        <v>0</v>
      </c>
      <c r="F5477" s="5"/>
    </row>
    <row r="5478" spans="1:6" x14ac:dyDescent="0.2">
      <c r="A5478" s="2">
        <f t="shared" si="341"/>
        <v>42963.999999986729</v>
      </c>
      <c r="B5478">
        <f t="shared" si="342"/>
        <v>8</v>
      </c>
      <c r="C5478">
        <f t="shared" si="343"/>
        <v>0</v>
      </c>
      <c r="D5478" s="5">
        <v>0</v>
      </c>
      <c r="E5478" s="10">
        <f t="shared" si="340"/>
        <v>0</v>
      </c>
      <c r="F5478" s="5"/>
    </row>
    <row r="5479" spans="1:6" x14ac:dyDescent="0.2">
      <c r="A5479" s="2">
        <f t="shared" si="341"/>
        <v>42964.041666653393</v>
      </c>
      <c r="B5479">
        <f t="shared" si="342"/>
        <v>8</v>
      </c>
      <c r="C5479">
        <f t="shared" si="343"/>
        <v>1</v>
      </c>
      <c r="D5479" s="5">
        <v>0</v>
      </c>
      <c r="E5479" s="10">
        <f t="shared" si="340"/>
        <v>0</v>
      </c>
      <c r="F5479" s="5"/>
    </row>
    <row r="5480" spans="1:6" x14ac:dyDescent="0.2">
      <c r="A5480" s="2">
        <f t="shared" si="341"/>
        <v>42964.083333320057</v>
      </c>
      <c r="B5480">
        <f t="shared" si="342"/>
        <v>8</v>
      </c>
      <c r="C5480">
        <f t="shared" si="343"/>
        <v>2</v>
      </c>
      <c r="D5480" s="5">
        <v>0</v>
      </c>
      <c r="E5480" s="10">
        <f t="shared" si="340"/>
        <v>0</v>
      </c>
      <c r="F5480" s="5"/>
    </row>
    <row r="5481" spans="1:6" x14ac:dyDescent="0.2">
      <c r="A5481" s="2">
        <f t="shared" si="341"/>
        <v>42964.124999986721</v>
      </c>
      <c r="B5481">
        <f t="shared" si="342"/>
        <v>8</v>
      </c>
      <c r="C5481">
        <f t="shared" si="343"/>
        <v>3</v>
      </c>
      <c r="D5481" s="5">
        <v>0</v>
      </c>
      <c r="E5481" s="10">
        <f t="shared" si="340"/>
        <v>0</v>
      </c>
      <c r="F5481" s="5"/>
    </row>
    <row r="5482" spans="1:6" x14ac:dyDescent="0.2">
      <c r="A5482" s="2">
        <f t="shared" si="341"/>
        <v>42964.166666653386</v>
      </c>
      <c r="B5482">
        <f t="shared" si="342"/>
        <v>8</v>
      </c>
      <c r="C5482">
        <f t="shared" si="343"/>
        <v>4</v>
      </c>
      <c r="D5482" s="5">
        <v>0</v>
      </c>
      <c r="E5482" s="10">
        <f t="shared" si="340"/>
        <v>0</v>
      </c>
      <c r="F5482" s="5"/>
    </row>
    <row r="5483" spans="1:6" x14ac:dyDescent="0.2">
      <c r="A5483" s="2">
        <f t="shared" si="341"/>
        <v>42964.20833332005</v>
      </c>
      <c r="B5483">
        <f t="shared" si="342"/>
        <v>8</v>
      </c>
      <c r="C5483">
        <f t="shared" si="343"/>
        <v>5</v>
      </c>
      <c r="D5483" s="5">
        <v>229.04204999999999</v>
      </c>
      <c r="E5483" s="10">
        <f t="shared" si="340"/>
        <v>229.04204999999996</v>
      </c>
      <c r="F5483" s="5"/>
    </row>
    <row r="5484" spans="1:6" x14ac:dyDescent="0.2">
      <c r="A5484" s="2">
        <f t="shared" si="341"/>
        <v>42964.249999986714</v>
      </c>
      <c r="B5484">
        <f t="shared" si="342"/>
        <v>8</v>
      </c>
      <c r="C5484">
        <f t="shared" si="343"/>
        <v>6</v>
      </c>
      <c r="D5484" s="5">
        <v>835.22659999999996</v>
      </c>
      <c r="E5484" s="10">
        <f t="shared" si="340"/>
        <v>835.22659999999996</v>
      </c>
      <c r="F5484" s="5"/>
    </row>
    <row r="5485" spans="1:6" x14ac:dyDescent="0.2">
      <c r="A5485" s="2">
        <f t="shared" si="341"/>
        <v>42964.291666653378</v>
      </c>
      <c r="B5485">
        <f t="shared" si="342"/>
        <v>8</v>
      </c>
      <c r="C5485">
        <f t="shared" si="343"/>
        <v>7</v>
      </c>
      <c r="D5485" s="5">
        <v>1331.61835</v>
      </c>
      <c r="E5485" s="10">
        <f t="shared" si="340"/>
        <v>1331.61835</v>
      </c>
      <c r="F5485" s="5"/>
    </row>
    <row r="5486" spans="1:6" x14ac:dyDescent="0.2">
      <c r="A5486" s="2">
        <f t="shared" si="341"/>
        <v>42964.333333320043</v>
      </c>
      <c r="B5486">
        <f t="shared" si="342"/>
        <v>8</v>
      </c>
      <c r="C5486">
        <f t="shared" si="343"/>
        <v>8</v>
      </c>
      <c r="D5486" s="5">
        <v>2018.3235999999999</v>
      </c>
      <c r="E5486" s="10">
        <f t="shared" si="340"/>
        <v>2018.3236000000002</v>
      </c>
      <c r="F5486" s="5"/>
    </row>
    <row r="5487" spans="1:6" x14ac:dyDescent="0.2">
      <c r="A5487" s="2">
        <f t="shared" si="341"/>
        <v>42964.374999986707</v>
      </c>
      <c r="B5487">
        <f t="shared" si="342"/>
        <v>8</v>
      </c>
      <c r="C5487">
        <f t="shared" si="343"/>
        <v>9</v>
      </c>
      <c r="D5487" s="5">
        <v>1748.9107999999999</v>
      </c>
      <c r="E5487" s="10">
        <f t="shared" si="340"/>
        <v>1748.9108000000001</v>
      </c>
      <c r="F5487" s="5"/>
    </row>
    <row r="5488" spans="1:6" x14ac:dyDescent="0.2">
      <c r="A5488" s="2">
        <f t="shared" si="341"/>
        <v>42964.416666653371</v>
      </c>
      <c r="B5488">
        <f t="shared" si="342"/>
        <v>8</v>
      </c>
      <c r="C5488">
        <f t="shared" si="343"/>
        <v>10</v>
      </c>
      <c r="D5488" s="5">
        <v>1623.3250499999999</v>
      </c>
      <c r="E5488" s="10">
        <f t="shared" si="340"/>
        <v>1623.3250499999999</v>
      </c>
      <c r="F5488" s="5"/>
    </row>
    <row r="5489" spans="1:6" x14ac:dyDescent="0.2">
      <c r="A5489" s="2">
        <f t="shared" si="341"/>
        <v>42964.458333320035</v>
      </c>
      <c r="B5489">
        <f t="shared" si="342"/>
        <v>8</v>
      </c>
      <c r="C5489">
        <f t="shared" si="343"/>
        <v>11</v>
      </c>
      <c r="D5489" s="5">
        <v>1483.6678999999999</v>
      </c>
      <c r="E5489" s="10">
        <f t="shared" si="340"/>
        <v>1483.6678999999999</v>
      </c>
      <c r="F5489" s="5"/>
    </row>
    <row r="5490" spans="1:6" x14ac:dyDescent="0.2">
      <c r="A5490" s="2">
        <f t="shared" si="341"/>
        <v>42964.4999999867</v>
      </c>
      <c r="B5490">
        <f t="shared" si="342"/>
        <v>8</v>
      </c>
      <c r="C5490">
        <f t="shared" si="343"/>
        <v>12</v>
      </c>
      <c r="D5490" s="5">
        <v>2067.8506499999999</v>
      </c>
      <c r="E5490" s="10">
        <f t="shared" si="340"/>
        <v>2067.8506499999999</v>
      </c>
      <c r="F5490" s="5"/>
    </row>
    <row r="5491" spans="1:6" x14ac:dyDescent="0.2">
      <c r="A5491" s="2">
        <f t="shared" si="341"/>
        <v>42964.541666653364</v>
      </c>
      <c r="B5491">
        <f t="shared" si="342"/>
        <v>8</v>
      </c>
      <c r="C5491">
        <f t="shared" si="343"/>
        <v>13</v>
      </c>
      <c r="D5491" s="5">
        <v>1339.7476999999999</v>
      </c>
      <c r="E5491" s="10">
        <f t="shared" si="340"/>
        <v>1339.7476999999999</v>
      </c>
      <c r="F5491" s="5"/>
    </row>
    <row r="5492" spans="1:6" x14ac:dyDescent="0.2">
      <c r="A5492" s="2">
        <f t="shared" si="341"/>
        <v>42964.583333320028</v>
      </c>
      <c r="B5492">
        <f t="shared" si="342"/>
        <v>8</v>
      </c>
      <c r="C5492">
        <f t="shared" si="343"/>
        <v>14</v>
      </c>
      <c r="D5492" s="5">
        <v>1610.68425</v>
      </c>
      <c r="E5492" s="10">
        <f t="shared" si="340"/>
        <v>1610.68425</v>
      </c>
      <c r="F5492" s="5"/>
    </row>
    <row r="5493" spans="1:6" x14ac:dyDescent="0.2">
      <c r="A5493" s="2">
        <f t="shared" si="341"/>
        <v>42964.624999986692</v>
      </c>
      <c r="B5493">
        <f t="shared" si="342"/>
        <v>8</v>
      </c>
      <c r="C5493">
        <f t="shared" si="343"/>
        <v>15</v>
      </c>
      <c r="D5493" s="5">
        <v>1329.8691999999999</v>
      </c>
      <c r="E5493" s="10">
        <f t="shared" si="340"/>
        <v>1329.8691999999999</v>
      </c>
      <c r="F5493" s="5"/>
    </row>
    <row r="5494" spans="1:6" x14ac:dyDescent="0.2">
      <c r="A5494" s="2">
        <f t="shared" si="341"/>
        <v>42964.666666653357</v>
      </c>
      <c r="B5494">
        <f t="shared" si="342"/>
        <v>8</v>
      </c>
      <c r="C5494">
        <f t="shared" si="343"/>
        <v>16</v>
      </c>
      <c r="D5494" s="5">
        <v>1073.8998999999999</v>
      </c>
      <c r="E5494" s="10">
        <f t="shared" si="340"/>
        <v>1073.8998999999999</v>
      </c>
      <c r="F5494" s="5"/>
    </row>
    <row r="5495" spans="1:6" x14ac:dyDescent="0.2">
      <c r="A5495" s="2">
        <f t="shared" si="341"/>
        <v>42964.708333320021</v>
      </c>
      <c r="B5495">
        <f t="shared" si="342"/>
        <v>8</v>
      </c>
      <c r="C5495">
        <f t="shared" si="343"/>
        <v>17</v>
      </c>
      <c r="D5495" s="5">
        <v>590.88724999999999</v>
      </c>
      <c r="E5495" s="10">
        <f t="shared" si="340"/>
        <v>590.88724999999999</v>
      </c>
      <c r="F5495" s="5"/>
    </row>
    <row r="5496" spans="1:6" x14ac:dyDescent="0.2">
      <c r="A5496" s="2">
        <f t="shared" si="341"/>
        <v>42964.749999986685</v>
      </c>
      <c r="B5496">
        <f t="shared" si="342"/>
        <v>8</v>
      </c>
      <c r="C5496">
        <f t="shared" si="343"/>
        <v>18</v>
      </c>
      <c r="D5496" s="5">
        <v>0</v>
      </c>
      <c r="E5496" s="10">
        <f t="shared" si="340"/>
        <v>0</v>
      </c>
      <c r="F5496" s="5"/>
    </row>
    <row r="5497" spans="1:6" x14ac:dyDescent="0.2">
      <c r="A5497" s="2">
        <f t="shared" si="341"/>
        <v>42964.791666653349</v>
      </c>
      <c r="B5497">
        <f t="shared" si="342"/>
        <v>8</v>
      </c>
      <c r="C5497">
        <f t="shared" si="343"/>
        <v>19</v>
      </c>
      <c r="D5497" s="5">
        <v>0</v>
      </c>
      <c r="E5497" s="10">
        <f t="shared" si="340"/>
        <v>0</v>
      </c>
      <c r="F5497" s="5"/>
    </row>
    <row r="5498" spans="1:6" x14ac:dyDescent="0.2">
      <c r="A5498" s="2">
        <f t="shared" si="341"/>
        <v>42964.833333320013</v>
      </c>
      <c r="B5498">
        <f t="shared" si="342"/>
        <v>8</v>
      </c>
      <c r="C5498">
        <f t="shared" si="343"/>
        <v>20</v>
      </c>
      <c r="D5498" s="5">
        <v>0</v>
      </c>
      <c r="E5498" s="10">
        <f t="shared" si="340"/>
        <v>0</v>
      </c>
      <c r="F5498" s="5"/>
    </row>
    <row r="5499" spans="1:6" x14ac:dyDescent="0.2">
      <c r="A5499" s="2">
        <f t="shared" si="341"/>
        <v>42964.874999986678</v>
      </c>
      <c r="B5499">
        <f t="shared" si="342"/>
        <v>8</v>
      </c>
      <c r="C5499">
        <f t="shared" si="343"/>
        <v>21</v>
      </c>
      <c r="D5499" s="5">
        <v>0</v>
      </c>
      <c r="E5499" s="10">
        <f t="shared" si="340"/>
        <v>0</v>
      </c>
      <c r="F5499" s="5"/>
    </row>
    <row r="5500" spans="1:6" x14ac:dyDescent="0.2">
      <c r="A5500" s="2">
        <f t="shared" si="341"/>
        <v>42964.916666653342</v>
      </c>
      <c r="B5500">
        <f t="shared" si="342"/>
        <v>8</v>
      </c>
      <c r="C5500">
        <f t="shared" si="343"/>
        <v>22</v>
      </c>
      <c r="D5500" s="5">
        <v>0</v>
      </c>
      <c r="E5500" s="10">
        <f t="shared" si="340"/>
        <v>0</v>
      </c>
      <c r="F5500" s="5"/>
    </row>
    <row r="5501" spans="1:6" x14ac:dyDescent="0.2">
      <c r="A5501" s="2">
        <f t="shared" si="341"/>
        <v>42964.958333320006</v>
      </c>
      <c r="B5501">
        <f t="shared" si="342"/>
        <v>8</v>
      </c>
      <c r="C5501">
        <f t="shared" si="343"/>
        <v>23</v>
      </c>
      <c r="D5501" s="5">
        <v>0</v>
      </c>
      <c r="E5501" s="10">
        <f t="shared" si="340"/>
        <v>0</v>
      </c>
      <c r="F5501" s="5"/>
    </row>
    <row r="5502" spans="1:6" x14ac:dyDescent="0.2">
      <c r="A5502" s="2">
        <f t="shared" si="341"/>
        <v>42964.99999998667</v>
      </c>
      <c r="B5502">
        <f t="shared" si="342"/>
        <v>8</v>
      </c>
      <c r="C5502">
        <f t="shared" si="343"/>
        <v>0</v>
      </c>
      <c r="D5502" s="5">
        <v>0</v>
      </c>
      <c r="E5502" s="10">
        <f t="shared" si="340"/>
        <v>0</v>
      </c>
      <c r="F5502" s="5"/>
    </row>
    <row r="5503" spans="1:6" x14ac:dyDescent="0.2">
      <c r="A5503" s="2">
        <f t="shared" si="341"/>
        <v>42965.041666653335</v>
      </c>
      <c r="B5503">
        <f t="shared" si="342"/>
        <v>8</v>
      </c>
      <c r="C5503">
        <f t="shared" si="343"/>
        <v>1</v>
      </c>
      <c r="D5503" s="5">
        <v>0</v>
      </c>
      <c r="E5503" s="10">
        <f t="shared" si="340"/>
        <v>0</v>
      </c>
      <c r="F5503" s="5"/>
    </row>
    <row r="5504" spans="1:6" x14ac:dyDescent="0.2">
      <c r="A5504" s="2">
        <f t="shared" si="341"/>
        <v>42965.083333319999</v>
      </c>
      <c r="B5504">
        <f t="shared" si="342"/>
        <v>8</v>
      </c>
      <c r="C5504">
        <f t="shared" si="343"/>
        <v>2</v>
      </c>
      <c r="D5504" s="5">
        <v>0</v>
      </c>
      <c r="E5504" s="10">
        <f t="shared" si="340"/>
        <v>0</v>
      </c>
      <c r="F5504" s="5"/>
    </row>
    <row r="5505" spans="1:6" x14ac:dyDescent="0.2">
      <c r="A5505" s="2">
        <f t="shared" si="341"/>
        <v>42965.124999986663</v>
      </c>
      <c r="B5505">
        <f t="shared" si="342"/>
        <v>8</v>
      </c>
      <c r="C5505">
        <f t="shared" si="343"/>
        <v>3</v>
      </c>
      <c r="D5505" s="5">
        <v>0</v>
      </c>
      <c r="E5505" s="10">
        <f t="shared" si="340"/>
        <v>0</v>
      </c>
      <c r="F5505" s="5"/>
    </row>
    <row r="5506" spans="1:6" x14ac:dyDescent="0.2">
      <c r="A5506" s="2">
        <f t="shared" si="341"/>
        <v>42965.166666653327</v>
      </c>
      <c r="B5506">
        <f t="shared" si="342"/>
        <v>8</v>
      </c>
      <c r="C5506">
        <f t="shared" si="343"/>
        <v>4</v>
      </c>
      <c r="D5506" s="5">
        <v>0</v>
      </c>
      <c r="E5506" s="10">
        <f t="shared" si="340"/>
        <v>0</v>
      </c>
      <c r="F5506" s="5"/>
    </row>
    <row r="5507" spans="1:6" x14ac:dyDescent="0.2">
      <c r="A5507" s="2">
        <f t="shared" si="341"/>
        <v>42965.208333319992</v>
      </c>
      <c r="B5507">
        <f t="shared" si="342"/>
        <v>8</v>
      </c>
      <c r="C5507">
        <f t="shared" si="343"/>
        <v>5</v>
      </c>
      <c r="D5507" s="5">
        <v>227.61834999999999</v>
      </c>
      <c r="E5507" s="10">
        <f t="shared" si="340"/>
        <v>227.61835000000002</v>
      </c>
      <c r="F5507" s="5"/>
    </row>
    <row r="5508" spans="1:6" x14ac:dyDescent="0.2">
      <c r="A5508" s="2">
        <f t="shared" si="341"/>
        <v>42965.249999986656</v>
      </c>
      <c r="B5508">
        <f t="shared" si="342"/>
        <v>8</v>
      </c>
      <c r="C5508">
        <f t="shared" si="343"/>
        <v>6</v>
      </c>
      <c r="D5508" s="5">
        <v>1574.79045</v>
      </c>
      <c r="E5508" s="10">
        <f t="shared" si="340"/>
        <v>1574.79045</v>
      </c>
      <c r="F5508" s="5"/>
    </row>
    <row r="5509" spans="1:6" x14ac:dyDescent="0.2">
      <c r="A5509" s="2">
        <f t="shared" si="341"/>
        <v>42965.29166665332</v>
      </c>
      <c r="B5509">
        <f t="shared" si="342"/>
        <v>8</v>
      </c>
      <c r="C5509">
        <f t="shared" si="343"/>
        <v>7</v>
      </c>
      <c r="D5509" s="5">
        <v>3522.8869999999997</v>
      </c>
      <c r="E5509" s="10">
        <f t="shared" si="340"/>
        <v>3522.8869999999997</v>
      </c>
      <c r="F5509" s="5"/>
    </row>
    <row r="5510" spans="1:6" x14ac:dyDescent="0.2">
      <c r="A5510" s="2">
        <f t="shared" si="341"/>
        <v>42965.333333319984</v>
      </c>
      <c r="B5510">
        <f t="shared" si="342"/>
        <v>8</v>
      </c>
      <c r="C5510">
        <f t="shared" si="343"/>
        <v>8</v>
      </c>
      <c r="D5510" s="5">
        <v>5219.6211499999999</v>
      </c>
      <c r="E5510" s="10">
        <f t="shared" si="340"/>
        <v>5219.6211499999999</v>
      </c>
      <c r="F5510" s="5"/>
    </row>
    <row r="5511" spans="1:6" x14ac:dyDescent="0.2">
      <c r="A5511" s="2">
        <f t="shared" si="341"/>
        <v>42965.374999986649</v>
      </c>
      <c r="B5511">
        <f t="shared" si="342"/>
        <v>8</v>
      </c>
      <c r="C5511">
        <f t="shared" si="343"/>
        <v>9</v>
      </c>
      <c r="D5511" s="5">
        <v>6439.9183499999999</v>
      </c>
      <c r="E5511" s="10">
        <f t="shared" ref="E5511:E5574" si="344">D5511*$B$4/10</f>
        <v>6439.9183499999999</v>
      </c>
      <c r="F5511" s="5"/>
    </row>
    <row r="5512" spans="1:6" x14ac:dyDescent="0.2">
      <c r="A5512" s="2">
        <f t="shared" ref="A5512:A5575" si="345">A5511+1/24</f>
        <v>42965.416666653313</v>
      </c>
      <c r="B5512">
        <f t="shared" ref="B5512:B5575" si="346">MONTH(A5512)</f>
        <v>8</v>
      </c>
      <c r="C5512">
        <f t="shared" ref="C5512:C5575" si="347">HOUR(A5512)</f>
        <v>10</v>
      </c>
      <c r="D5512" s="5">
        <v>7135.5004499999995</v>
      </c>
      <c r="E5512" s="10">
        <f t="shared" si="344"/>
        <v>7135.5004499999995</v>
      </c>
      <c r="F5512" s="5"/>
    </row>
    <row r="5513" spans="1:6" x14ac:dyDescent="0.2">
      <c r="A5513" s="2">
        <f t="shared" si="345"/>
        <v>42965.458333319977</v>
      </c>
      <c r="B5513">
        <f t="shared" si="346"/>
        <v>8</v>
      </c>
      <c r="C5513">
        <f t="shared" si="347"/>
        <v>11</v>
      </c>
      <c r="D5513" s="5">
        <v>7425.7305499999993</v>
      </c>
      <c r="E5513" s="10">
        <f t="shared" si="344"/>
        <v>7425.7305499999984</v>
      </c>
      <c r="F5513" s="5"/>
    </row>
    <row r="5514" spans="1:6" x14ac:dyDescent="0.2">
      <c r="A5514" s="2">
        <f t="shared" si="345"/>
        <v>42965.499999986641</v>
      </c>
      <c r="B5514">
        <f t="shared" si="346"/>
        <v>8</v>
      </c>
      <c r="C5514">
        <f t="shared" si="347"/>
        <v>12</v>
      </c>
      <c r="D5514" s="5">
        <v>7288.8552499999996</v>
      </c>
      <c r="E5514" s="10">
        <f t="shared" si="344"/>
        <v>7288.8552499999987</v>
      </c>
      <c r="F5514" s="5"/>
    </row>
    <row r="5515" spans="1:6" x14ac:dyDescent="0.2">
      <c r="A5515" s="2">
        <f t="shared" si="345"/>
        <v>42965.541666653306</v>
      </c>
      <c r="B5515">
        <f t="shared" si="346"/>
        <v>8</v>
      </c>
      <c r="C5515">
        <f t="shared" si="347"/>
        <v>13</v>
      </c>
      <c r="D5515" s="5">
        <v>3174.3645499999998</v>
      </c>
      <c r="E5515" s="10">
        <f t="shared" si="344"/>
        <v>3174.3645499999998</v>
      </c>
      <c r="F5515" s="5"/>
    </row>
    <row r="5516" spans="1:6" x14ac:dyDescent="0.2">
      <c r="A5516" s="2">
        <f t="shared" si="345"/>
        <v>42965.58333331997</v>
      </c>
      <c r="B5516">
        <f t="shared" si="346"/>
        <v>8</v>
      </c>
      <c r="C5516">
        <f t="shared" si="347"/>
        <v>14</v>
      </c>
      <c r="D5516" s="5">
        <v>3092.2487999999994</v>
      </c>
      <c r="E5516" s="10">
        <f t="shared" si="344"/>
        <v>3092.2487999999994</v>
      </c>
      <c r="F5516" s="5"/>
    </row>
    <row r="5517" spans="1:6" x14ac:dyDescent="0.2">
      <c r="A5517" s="2">
        <f t="shared" si="345"/>
        <v>42965.624999986634</v>
      </c>
      <c r="B5517">
        <f t="shared" si="346"/>
        <v>8</v>
      </c>
      <c r="C5517">
        <f t="shared" si="347"/>
        <v>15</v>
      </c>
      <c r="D5517" s="5">
        <v>1395.95625</v>
      </c>
      <c r="E5517" s="10">
        <f t="shared" si="344"/>
        <v>1395.95625</v>
      </c>
      <c r="F5517" s="5"/>
    </row>
    <row r="5518" spans="1:6" x14ac:dyDescent="0.2">
      <c r="A5518" s="2">
        <f t="shared" si="345"/>
        <v>42965.666666653298</v>
      </c>
      <c r="B5518">
        <f t="shared" si="346"/>
        <v>8</v>
      </c>
      <c r="C5518">
        <f t="shared" si="347"/>
        <v>16</v>
      </c>
      <c r="D5518" s="5">
        <v>1117.5331999999999</v>
      </c>
      <c r="E5518" s="10">
        <f t="shared" si="344"/>
        <v>1117.5331999999999</v>
      </c>
      <c r="F5518" s="5"/>
    </row>
    <row r="5519" spans="1:6" x14ac:dyDescent="0.2">
      <c r="A5519" s="2">
        <f t="shared" si="345"/>
        <v>42965.708333319963</v>
      </c>
      <c r="B5519">
        <f t="shared" si="346"/>
        <v>8</v>
      </c>
      <c r="C5519">
        <f t="shared" si="347"/>
        <v>17</v>
      </c>
      <c r="D5519" s="5">
        <v>612.15189999999996</v>
      </c>
      <c r="E5519" s="10">
        <f t="shared" si="344"/>
        <v>612.15189999999996</v>
      </c>
      <c r="F5519" s="5"/>
    </row>
    <row r="5520" spans="1:6" x14ac:dyDescent="0.2">
      <c r="A5520" s="2">
        <f t="shared" si="345"/>
        <v>42965.749999986627</v>
      </c>
      <c r="B5520">
        <f t="shared" si="346"/>
        <v>8</v>
      </c>
      <c r="C5520">
        <f t="shared" si="347"/>
        <v>18</v>
      </c>
      <c r="D5520" s="5">
        <v>0</v>
      </c>
      <c r="E5520" s="10">
        <f t="shared" si="344"/>
        <v>0</v>
      </c>
      <c r="F5520" s="5"/>
    </row>
    <row r="5521" spans="1:6" x14ac:dyDescent="0.2">
      <c r="A5521" s="2">
        <f t="shared" si="345"/>
        <v>42965.791666653291</v>
      </c>
      <c r="B5521">
        <f t="shared" si="346"/>
        <v>8</v>
      </c>
      <c r="C5521">
        <f t="shared" si="347"/>
        <v>19</v>
      </c>
      <c r="D5521" s="5">
        <v>0</v>
      </c>
      <c r="E5521" s="10">
        <f t="shared" si="344"/>
        <v>0</v>
      </c>
      <c r="F5521" s="5"/>
    </row>
    <row r="5522" spans="1:6" x14ac:dyDescent="0.2">
      <c r="A5522" s="2">
        <f t="shared" si="345"/>
        <v>42965.833333319955</v>
      </c>
      <c r="B5522">
        <f t="shared" si="346"/>
        <v>8</v>
      </c>
      <c r="C5522">
        <f t="shared" si="347"/>
        <v>20</v>
      </c>
      <c r="D5522" s="5">
        <v>0</v>
      </c>
      <c r="E5522" s="10">
        <f t="shared" si="344"/>
        <v>0</v>
      </c>
      <c r="F5522" s="5"/>
    </row>
    <row r="5523" spans="1:6" x14ac:dyDescent="0.2">
      <c r="A5523" s="2">
        <f t="shared" si="345"/>
        <v>42965.87499998662</v>
      </c>
      <c r="B5523">
        <f t="shared" si="346"/>
        <v>8</v>
      </c>
      <c r="C5523">
        <f t="shared" si="347"/>
        <v>21</v>
      </c>
      <c r="D5523" s="5">
        <v>0</v>
      </c>
      <c r="E5523" s="10">
        <f t="shared" si="344"/>
        <v>0</v>
      </c>
      <c r="F5523" s="5"/>
    </row>
    <row r="5524" spans="1:6" x14ac:dyDescent="0.2">
      <c r="A5524" s="2">
        <f t="shared" si="345"/>
        <v>42965.916666653284</v>
      </c>
      <c r="B5524">
        <f t="shared" si="346"/>
        <v>8</v>
      </c>
      <c r="C5524">
        <f t="shared" si="347"/>
        <v>22</v>
      </c>
      <c r="D5524" s="5">
        <v>0</v>
      </c>
      <c r="E5524" s="10">
        <f t="shared" si="344"/>
        <v>0</v>
      </c>
      <c r="F5524" s="5"/>
    </row>
    <row r="5525" spans="1:6" x14ac:dyDescent="0.2">
      <c r="A5525" s="2">
        <f t="shared" si="345"/>
        <v>42965.958333319948</v>
      </c>
      <c r="B5525">
        <f t="shared" si="346"/>
        <v>8</v>
      </c>
      <c r="C5525">
        <f t="shared" si="347"/>
        <v>23</v>
      </c>
      <c r="D5525" s="5">
        <v>0</v>
      </c>
      <c r="E5525" s="10">
        <f t="shared" si="344"/>
        <v>0</v>
      </c>
      <c r="F5525" s="5"/>
    </row>
    <row r="5526" spans="1:6" x14ac:dyDescent="0.2">
      <c r="A5526" s="2">
        <f t="shared" si="345"/>
        <v>42965.999999986612</v>
      </c>
      <c r="B5526">
        <f t="shared" si="346"/>
        <v>8</v>
      </c>
      <c r="C5526">
        <f t="shared" si="347"/>
        <v>0</v>
      </c>
      <c r="D5526" s="5">
        <v>0</v>
      </c>
      <c r="E5526" s="10">
        <f t="shared" si="344"/>
        <v>0</v>
      </c>
      <c r="F5526" s="5"/>
    </row>
    <row r="5527" spans="1:6" x14ac:dyDescent="0.2">
      <c r="A5527" s="2">
        <f t="shared" si="345"/>
        <v>42966.041666653276</v>
      </c>
      <c r="B5527">
        <f t="shared" si="346"/>
        <v>8</v>
      </c>
      <c r="C5527">
        <f t="shared" si="347"/>
        <v>1</v>
      </c>
      <c r="D5527" s="5">
        <v>0</v>
      </c>
      <c r="E5527" s="10">
        <f t="shared" si="344"/>
        <v>0</v>
      </c>
      <c r="F5527" s="5"/>
    </row>
    <row r="5528" spans="1:6" x14ac:dyDescent="0.2">
      <c r="A5528" s="2">
        <f t="shared" si="345"/>
        <v>42966.083333319941</v>
      </c>
      <c r="B5528">
        <f t="shared" si="346"/>
        <v>8</v>
      </c>
      <c r="C5528">
        <f t="shared" si="347"/>
        <v>2</v>
      </c>
      <c r="D5528" s="5">
        <v>0</v>
      </c>
      <c r="E5528" s="10">
        <f t="shared" si="344"/>
        <v>0</v>
      </c>
      <c r="F5528" s="5"/>
    </row>
    <row r="5529" spans="1:6" x14ac:dyDescent="0.2">
      <c r="A5529" s="2">
        <f t="shared" si="345"/>
        <v>42966.124999986605</v>
      </c>
      <c r="B5529">
        <f t="shared" si="346"/>
        <v>8</v>
      </c>
      <c r="C5529">
        <f t="shared" si="347"/>
        <v>3</v>
      </c>
      <c r="D5529" s="5">
        <v>0</v>
      </c>
      <c r="E5529" s="10">
        <f t="shared" si="344"/>
        <v>0</v>
      </c>
      <c r="F5529" s="5"/>
    </row>
    <row r="5530" spans="1:6" x14ac:dyDescent="0.2">
      <c r="A5530" s="2">
        <f t="shared" si="345"/>
        <v>42966.166666653269</v>
      </c>
      <c r="B5530">
        <f t="shared" si="346"/>
        <v>8</v>
      </c>
      <c r="C5530">
        <f t="shared" si="347"/>
        <v>4</v>
      </c>
      <c r="D5530" s="5">
        <v>0</v>
      </c>
      <c r="E5530" s="10">
        <f t="shared" si="344"/>
        <v>0</v>
      </c>
      <c r="F5530" s="5"/>
    </row>
    <row r="5531" spans="1:6" x14ac:dyDescent="0.2">
      <c r="A5531" s="2">
        <f t="shared" si="345"/>
        <v>42966.208333319933</v>
      </c>
      <c r="B5531">
        <f t="shared" si="346"/>
        <v>8</v>
      </c>
      <c r="C5531">
        <f t="shared" si="347"/>
        <v>5</v>
      </c>
      <c r="D5531" s="5">
        <v>180.78344999999999</v>
      </c>
      <c r="E5531" s="10">
        <f t="shared" si="344"/>
        <v>180.78344999999999</v>
      </c>
      <c r="F5531" s="5"/>
    </row>
    <row r="5532" spans="1:6" x14ac:dyDescent="0.2">
      <c r="A5532" s="2">
        <f t="shared" si="345"/>
        <v>42966.249999986598</v>
      </c>
      <c r="B5532">
        <f t="shared" si="346"/>
        <v>8</v>
      </c>
      <c r="C5532">
        <f t="shared" si="347"/>
        <v>6</v>
      </c>
      <c r="D5532" s="5">
        <v>1719.1556999999998</v>
      </c>
      <c r="E5532" s="10">
        <f t="shared" si="344"/>
        <v>1719.1556999999998</v>
      </c>
      <c r="F5532" s="5"/>
    </row>
    <row r="5533" spans="1:6" x14ac:dyDescent="0.2">
      <c r="A5533" s="2">
        <f t="shared" si="345"/>
        <v>42966.291666653262</v>
      </c>
      <c r="B5533">
        <f t="shared" si="346"/>
        <v>8</v>
      </c>
      <c r="C5533">
        <f t="shared" si="347"/>
        <v>7</v>
      </c>
      <c r="D5533" s="5">
        <v>2718.1411499999999</v>
      </c>
      <c r="E5533" s="10">
        <f t="shared" si="344"/>
        <v>2718.1411499999999</v>
      </c>
      <c r="F5533" s="5"/>
    </row>
    <row r="5534" spans="1:6" x14ac:dyDescent="0.2">
      <c r="A5534" s="2">
        <f t="shared" si="345"/>
        <v>42966.333333319926</v>
      </c>
      <c r="B5534">
        <f t="shared" si="346"/>
        <v>8</v>
      </c>
      <c r="C5534">
        <f t="shared" si="347"/>
        <v>8</v>
      </c>
      <c r="D5534" s="5">
        <v>5779.7642999999989</v>
      </c>
      <c r="E5534" s="10">
        <f t="shared" si="344"/>
        <v>5779.7642999999989</v>
      </c>
      <c r="F5534" s="5"/>
    </row>
    <row r="5535" spans="1:6" x14ac:dyDescent="0.2">
      <c r="A5535" s="2">
        <f t="shared" si="345"/>
        <v>42966.37499998659</v>
      </c>
      <c r="B5535">
        <f t="shared" si="346"/>
        <v>8</v>
      </c>
      <c r="C5535">
        <f t="shared" si="347"/>
        <v>9</v>
      </c>
      <c r="D5535" s="5">
        <v>7090.0282999999999</v>
      </c>
      <c r="E5535" s="10">
        <f t="shared" si="344"/>
        <v>7090.0282999999999</v>
      </c>
      <c r="F5535" s="5"/>
    </row>
    <row r="5536" spans="1:6" x14ac:dyDescent="0.2">
      <c r="A5536" s="2">
        <f t="shared" si="345"/>
        <v>42966.416666653255</v>
      </c>
      <c r="B5536">
        <f t="shared" si="346"/>
        <v>8</v>
      </c>
      <c r="C5536">
        <f t="shared" si="347"/>
        <v>10</v>
      </c>
      <c r="D5536" s="5">
        <v>7891.1182999999992</v>
      </c>
      <c r="E5536" s="10">
        <f t="shared" si="344"/>
        <v>7891.1182999999992</v>
      </c>
      <c r="F5536" s="5"/>
    </row>
    <row r="5537" spans="1:6" x14ac:dyDescent="0.2">
      <c r="A5537" s="2">
        <f t="shared" si="345"/>
        <v>42966.458333319919</v>
      </c>
      <c r="B5537">
        <f t="shared" si="346"/>
        <v>8</v>
      </c>
      <c r="C5537">
        <f t="shared" si="347"/>
        <v>11</v>
      </c>
      <c r="D5537" s="5">
        <v>8252.7737499999985</v>
      </c>
      <c r="E5537" s="10">
        <f t="shared" si="344"/>
        <v>8252.7737499999985</v>
      </c>
      <c r="F5537" s="5"/>
    </row>
    <row r="5538" spans="1:6" x14ac:dyDescent="0.2">
      <c r="A5538" s="2">
        <f t="shared" si="345"/>
        <v>42966.499999986583</v>
      </c>
      <c r="B5538">
        <f t="shared" si="346"/>
        <v>8</v>
      </c>
      <c r="C5538">
        <f t="shared" si="347"/>
        <v>12</v>
      </c>
      <c r="D5538" s="5">
        <v>8081.165</v>
      </c>
      <c r="E5538" s="10">
        <f t="shared" si="344"/>
        <v>8081.1649999999991</v>
      </c>
      <c r="F5538" s="5"/>
    </row>
    <row r="5539" spans="1:6" x14ac:dyDescent="0.2">
      <c r="A5539" s="2">
        <f t="shared" si="345"/>
        <v>42966.541666653247</v>
      </c>
      <c r="B5539">
        <f t="shared" si="346"/>
        <v>8</v>
      </c>
      <c r="C5539">
        <f t="shared" si="347"/>
        <v>13</v>
      </c>
      <c r="D5539" s="5">
        <v>7487.8040999999994</v>
      </c>
      <c r="E5539" s="10">
        <f t="shared" si="344"/>
        <v>7487.8040999999994</v>
      </c>
      <c r="F5539" s="5"/>
    </row>
    <row r="5540" spans="1:6" x14ac:dyDescent="0.2">
      <c r="A5540" s="2">
        <f t="shared" si="345"/>
        <v>42966.583333319912</v>
      </c>
      <c r="B5540">
        <f t="shared" si="346"/>
        <v>8</v>
      </c>
      <c r="C5540">
        <f t="shared" si="347"/>
        <v>14</v>
      </c>
      <c r="D5540" s="5">
        <v>6410.9958500000002</v>
      </c>
      <c r="E5540" s="10">
        <f t="shared" si="344"/>
        <v>6410.9958500000002</v>
      </c>
      <c r="F5540" s="5"/>
    </row>
    <row r="5541" spans="1:6" x14ac:dyDescent="0.2">
      <c r="A5541" s="2">
        <f t="shared" si="345"/>
        <v>42966.624999986576</v>
      </c>
      <c r="B5541">
        <f t="shared" si="346"/>
        <v>8</v>
      </c>
      <c r="C5541">
        <f t="shared" si="347"/>
        <v>15</v>
      </c>
      <c r="D5541" s="5">
        <v>4890.67515</v>
      </c>
      <c r="E5541" s="10">
        <f t="shared" si="344"/>
        <v>4890.67515</v>
      </c>
      <c r="F5541" s="5"/>
    </row>
    <row r="5542" spans="1:6" x14ac:dyDescent="0.2">
      <c r="A5542" s="2">
        <f t="shared" si="345"/>
        <v>42966.66666665324</v>
      </c>
      <c r="B5542">
        <f t="shared" si="346"/>
        <v>8</v>
      </c>
      <c r="C5542">
        <f t="shared" si="347"/>
        <v>16</v>
      </c>
      <c r="D5542" s="5">
        <v>2895.0421999999999</v>
      </c>
      <c r="E5542" s="10">
        <f t="shared" si="344"/>
        <v>2895.0421999999999</v>
      </c>
      <c r="F5542" s="5"/>
    </row>
    <row r="5543" spans="1:6" x14ac:dyDescent="0.2">
      <c r="A5543" s="2">
        <f t="shared" si="345"/>
        <v>42966.708333319904</v>
      </c>
      <c r="B5543">
        <f t="shared" si="346"/>
        <v>8</v>
      </c>
      <c r="C5543">
        <f t="shared" si="347"/>
        <v>17</v>
      </c>
      <c r="D5543" s="5">
        <v>863.78224999999998</v>
      </c>
      <c r="E5543" s="10">
        <f t="shared" si="344"/>
        <v>863.78224999999998</v>
      </c>
      <c r="F5543" s="5"/>
    </row>
    <row r="5544" spans="1:6" x14ac:dyDescent="0.2">
      <c r="A5544" s="2">
        <f t="shared" si="345"/>
        <v>42966.749999986569</v>
      </c>
      <c r="B5544">
        <f t="shared" si="346"/>
        <v>8</v>
      </c>
      <c r="C5544">
        <f t="shared" si="347"/>
        <v>18</v>
      </c>
      <c r="D5544" s="5">
        <v>0</v>
      </c>
      <c r="E5544" s="10">
        <f t="shared" si="344"/>
        <v>0</v>
      </c>
      <c r="F5544" s="5"/>
    </row>
    <row r="5545" spans="1:6" x14ac:dyDescent="0.2">
      <c r="A5545" s="2">
        <f t="shared" si="345"/>
        <v>42966.791666653233</v>
      </c>
      <c r="B5545">
        <f t="shared" si="346"/>
        <v>8</v>
      </c>
      <c r="C5545">
        <f t="shared" si="347"/>
        <v>19</v>
      </c>
      <c r="D5545" s="5">
        <v>0</v>
      </c>
      <c r="E5545" s="10">
        <f t="shared" si="344"/>
        <v>0</v>
      </c>
      <c r="F5545" s="5"/>
    </row>
    <row r="5546" spans="1:6" x14ac:dyDescent="0.2">
      <c r="A5546" s="2">
        <f t="shared" si="345"/>
        <v>42966.833333319897</v>
      </c>
      <c r="B5546">
        <f t="shared" si="346"/>
        <v>8</v>
      </c>
      <c r="C5546">
        <f t="shared" si="347"/>
        <v>20</v>
      </c>
      <c r="D5546" s="5">
        <v>0</v>
      </c>
      <c r="E5546" s="10">
        <f t="shared" si="344"/>
        <v>0</v>
      </c>
      <c r="F5546" s="5"/>
    </row>
    <row r="5547" spans="1:6" x14ac:dyDescent="0.2">
      <c r="A5547" s="2">
        <f t="shared" si="345"/>
        <v>42966.874999986561</v>
      </c>
      <c r="B5547">
        <f t="shared" si="346"/>
        <v>8</v>
      </c>
      <c r="C5547">
        <f t="shared" si="347"/>
        <v>21</v>
      </c>
      <c r="D5547" s="5">
        <v>0</v>
      </c>
      <c r="E5547" s="10">
        <f t="shared" si="344"/>
        <v>0</v>
      </c>
      <c r="F5547" s="5"/>
    </row>
    <row r="5548" spans="1:6" x14ac:dyDescent="0.2">
      <c r="A5548" s="2">
        <f t="shared" si="345"/>
        <v>42966.916666653226</v>
      </c>
      <c r="B5548">
        <f t="shared" si="346"/>
        <v>8</v>
      </c>
      <c r="C5548">
        <f t="shared" si="347"/>
        <v>22</v>
      </c>
      <c r="D5548" s="5">
        <v>0</v>
      </c>
      <c r="E5548" s="10">
        <f t="shared" si="344"/>
        <v>0</v>
      </c>
      <c r="F5548" s="5"/>
    </row>
    <row r="5549" spans="1:6" x14ac:dyDescent="0.2">
      <c r="A5549" s="2">
        <f t="shared" si="345"/>
        <v>42966.95833331989</v>
      </c>
      <c r="B5549">
        <f t="shared" si="346"/>
        <v>8</v>
      </c>
      <c r="C5549">
        <f t="shared" si="347"/>
        <v>23</v>
      </c>
      <c r="D5549" s="5">
        <v>0</v>
      </c>
      <c r="E5549" s="10">
        <f t="shared" si="344"/>
        <v>0</v>
      </c>
      <c r="F5549" s="5"/>
    </row>
    <row r="5550" spans="1:6" x14ac:dyDescent="0.2">
      <c r="A5550" s="2">
        <f t="shared" si="345"/>
        <v>42966.999999986554</v>
      </c>
      <c r="B5550">
        <f t="shared" si="346"/>
        <v>8</v>
      </c>
      <c r="C5550">
        <f t="shared" si="347"/>
        <v>0</v>
      </c>
      <c r="D5550" s="5">
        <v>0</v>
      </c>
      <c r="E5550" s="10">
        <f t="shared" si="344"/>
        <v>0</v>
      </c>
      <c r="F5550" s="5"/>
    </row>
    <row r="5551" spans="1:6" x14ac:dyDescent="0.2">
      <c r="A5551" s="2">
        <f t="shared" si="345"/>
        <v>42967.041666653218</v>
      </c>
      <c r="B5551">
        <f t="shared" si="346"/>
        <v>8</v>
      </c>
      <c r="C5551">
        <f t="shared" si="347"/>
        <v>1</v>
      </c>
      <c r="D5551" s="5">
        <v>0</v>
      </c>
      <c r="E5551" s="10">
        <f t="shared" si="344"/>
        <v>0</v>
      </c>
      <c r="F5551" s="5"/>
    </row>
    <row r="5552" spans="1:6" x14ac:dyDescent="0.2">
      <c r="A5552" s="2">
        <f t="shared" si="345"/>
        <v>42967.083333319883</v>
      </c>
      <c r="B5552">
        <f t="shared" si="346"/>
        <v>8</v>
      </c>
      <c r="C5552">
        <f t="shared" si="347"/>
        <v>2</v>
      </c>
      <c r="D5552" s="5">
        <v>0</v>
      </c>
      <c r="E5552" s="10">
        <f t="shared" si="344"/>
        <v>0</v>
      </c>
      <c r="F5552" s="5"/>
    </row>
    <row r="5553" spans="1:6" x14ac:dyDescent="0.2">
      <c r="A5553" s="2">
        <f t="shared" si="345"/>
        <v>42967.124999986547</v>
      </c>
      <c r="B5553">
        <f t="shared" si="346"/>
        <v>8</v>
      </c>
      <c r="C5553">
        <f t="shared" si="347"/>
        <v>3</v>
      </c>
      <c r="D5553" s="5">
        <v>0</v>
      </c>
      <c r="E5553" s="10">
        <f t="shared" si="344"/>
        <v>0</v>
      </c>
      <c r="F5553" s="5"/>
    </row>
    <row r="5554" spans="1:6" x14ac:dyDescent="0.2">
      <c r="A5554" s="2">
        <f t="shared" si="345"/>
        <v>42967.166666653211</v>
      </c>
      <c r="B5554">
        <f t="shared" si="346"/>
        <v>8</v>
      </c>
      <c r="C5554">
        <f t="shared" si="347"/>
        <v>4</v>
      </c>
      <c r="D5554" s="5">
        <v>0</v>
      </c>
      <c r="E5554" s="10">
        <f t="shared" si="344"/>
        <v>0</v>
      </c>
      <c r="F5554" s="5"/>
    </row>
    <row r="5555" spans="1:6" x14ac:dyDescent="0.2">
      <c r="A5555" s="2">
        <f t="shared" si="345"/>
        <v>42967.208333319875</v>
      </c>
      <c r="B5555">
        <f t="shared" si="346"/>
        <v>8</v>
      </c>
      <c r="C5555">
        <f t="shared" si="347"/>
        <v>5</v>
      </c>
      <c r="D5555" s="5">
        <v>182.42334999999997</v>
      </c>
      <c r="E5555" s="10">
        <f t="shared" si="344"/>
        <v>182.42334999999997</v>
      </c>
      <c r="F5555" s="5"/>
    </row>
    <row r="5556" spans="1:6" x14ac:dyDescent="0.2">
      <c r="A5556" s="2">
        <f t="shared" si="345"/>
        <v>42967.249999986539</v>
      </c>
      <c r="B5556">
        <f t="shared" si="346"/>
        <v>8</v>
      </c>
      <c r="C5556">
        <f t="shared" si="347"/>
        <v>6</v>
      </c>
      <c r="D5556" s="5">
        <v>1706.9300499999999</v>
      </c>
      <c r="E5556" s="10">
        <f t="shared" si="344"/>
        <v>1706.9300499999997</v>
      </c>
      <c r="F5556" s="5"/>
    </row>
    <row r="5557" spans="1:6" x14ac:dyDescent="0.2">
      <c r="A5557" s="2">
        <f t="shared" si="345"/>
        <v>42967.291666653204</v>
      </c>
      <c r="B5557">
        <f t="shared" si="346"/>
        <v>8</v>
      </c>
      <c r="C5557">
        <f t="shared" si="347"/>
        <v>7</v>
      </c>
      <c r="D5557" s="5">
        <v>3868.5034000000001</v>
      </c>
      <c r="E5557" s="10">
        <f t="shared" si="344"/>
        <v>3868.5034000000001</v>
      </c>
      <c r="F5557" s="5"/>
    </row>
    <row r="5558" spans="1:6" x14ac:dyDescent="0.2">
      <c r="A5558" s="2">
        <f t="shared" si="345"/>
        <v>42967.333333319868</v>
      </c>
      <c r="B5558">
        <f t="shared" si="346"/>
        <v>8</v>
      </c>
      <c r="C5558">
        <f t="shared" si="347"/>
        <v>8</v>
      </c>
      <c r="D5558" s="5">
        <v>5681.7095499999996</v>
      </c>
      <c r="E5558" s="10">
        <f t="shared" si="344"/>
        <v>5681.7095499999996</v>
      </c>
      <c r="F5558" s="5"/>
    </row>
    <row r="5559" spans="1:6" x14ac:dyDescent="0.2">
      <c r="A5559" s="2">
        <f t="shared" si="345"/>
        <v>42967.374999986532</v>
      </c>
      <c r="B5559">
        <f t="shared" si="346"/>
        <v>8</v>
      </c>
      <c r="C5559">
        <f t="shared" si="347"/>
        <v>9</v>
      </c>
      <c r="D5559" s="5">
        <v>6998.7918999999993</v>
      </c>
      <c r="E5559" s="10">
        <f t="shared" si="344"/>
        <v>6998.7918999999993</v>
      </c>
      <c r="F5559" s="5"/>
    </row>
    <row r="5560" spans="1:6" x14ac:dyDescent="0.2">
      <c r="A5560" s="2">
        <f t="shared" si="345"/>
        <v>42967.416666653196</v>
      </c>
      <c r="B5560">
        <f t="shared" si="346"/>
        <v>8</v>
      </c>
      <c r="C5560">
        <f t="shared" si="347"/>
        <v>10</v>
      </c>
      <c r="D5560" s="5">
        <v>7798.9457999999995</v>
      </c>
      <c r="E5560" s="10">
        <f t="shared" si="344"/>
        <v>7798.9457999999995</v>
      </c>
      <c r="F5560" s="5"/>
    </row>
    <row r="5561" spans="1:6" x14ac:dyDescent="0.2">
      <c r="A5561" s="2">
        <f t="shared" si="345"/>
        <v>42967.458333319861</v>
      </c>
      <c r="B5561">
        <f t="shared" si="346"/>
        <v>8</v>
      </c>
      <c r="C5561">
        <f t="shared" si="347"/>
        <v>11</v>
      </c>
      <c r="D5561" s="5">
        <v>8114.64725</v>
      </c>
      <c r="E5561" s="10">
        <f t="shared" si="344"/>
        <v>8114.64725</v>
      </c>
      <c r="F5561" s="5"/>
    </row>
    <row r="5562" spans="1:6" x14ac:dyDescent="0.2">
      <c r="A5562" s="2">
        <f t="shared" si="345"/>
        <v>42967.499999986525</v>
      </c>
      <c r="B5562">
        <f t="shared" si="346"/>
        <v>8</v>
      </c>
      <c r="C5562">
        <f t="shared" si="347"/>
        <v>12</v>
      </c>
      <c r="D5562" s="5">
        <v>7988.1633499999998</v>
      </c>
      <c r="E5562" s="10">
        <f t="shared" si="344"/>
        <v>7988.1633499999998</v>
      </c>
      <c r="F5562" s="5"/>
    </row>
    <row r="5563" spans="1:6" x14ac:dyDescent="0.2">
      <c r="A5563" s="2">
        <f t="shared" si="345"/>
        <v>42967.541666653189</v>
      </c>
      <c r="B5563">
        <f t="shared" si="346"/>
        <v>8</v>
      </c>
      <c r="C5563">
        <f t="shared" si="347"/>
        <v>13</v>
      </c>
      <c r="D5563" s="5">
        <v>7386.3464999999997</v>
      </c>
      <c r="E5563" s="10">
        <f t="shared" si="344"/>
        <v>7386.3464999999997</v>
      </c>
      <c r="F5563" s="5"/>
    </row>
    <row r="5564" spans="1:6" x14ac:dyDescent="0.2">
      <c r="A5564" s="2">
        <f t="shared" si="345"/>
        <v>42967.583333319853</v>
      </c>
      <c r="B5564">
        <f t="shared" si="346"/>
        <v>8</v>
      </c>
      <c r="C5564">
        <f t="shared" si="347"/>
        <v>14</v>
      </c>
      <c r="D5564" s="5">
        <v>6312.3051500000001</v>
      </c>
      <c r="E5564" s="10">
        <f t="shared" si="344"/>
        <v>6312.3051500000001</v>
      </c>
      <c r="F5564" s="5"/>
    </row>
    <row r="5565" spans="1:6" x14ac:dyDescent="0.2">
      <c r="A5565" s="2">
        <f t="shared" si="345"/>
        <v>42967.624999986518</v>
      </c>
      <c r="B5565">
        <f t="shared" si="346"/>
        <v>8</v>
      </c>
      <c r="C5565">
        <f t="shared" si="347"/>
        <v>15</v>
      </c>
      <c r="D5565" s="5">
        <v>4769.3478499999992</v>
      </c>
      <c r="E5565" s="10">
        <f t="shared" si="344"/>
        <v>4769.3478499999992</v>
      </c>
      <c r="F5565" s="5"/>
    </row>
    <row r="5566" spans="1:6" x14ac:dyDescent="0.2">
      <c r="A5566" s="2">
        <f t="shared" si="345"/>
        <v>42967.666666653182</v>
      </c>
      <c r="B5566">
        <f t="shared" si="346"/>
        <v>8</v>
      </c>
      <c r="C5566">
        <f t="shared" si="347"/>
        <v>16</v>
      </c>
      <c r="D5566" s="5">
        <v>2807.0671999999995</v>
      </c>
      <c r="E5566" s="10">
        <f t="shared" si="344"/>
        <v>2807.0671999999995</v>
      </c>
      <c r="F5566" s="5"/>
    </row>
    <row r="5567" spans="1:6" x14ac:dyDescent="0.2">
      <c r="A5567" s="2">
        <f t="shared" si="345"/>
        <v>42967.708333319846</v>
      </c>
      <c r="B5567">
        <f t="shared" si="346"/>
        <v>8</v>
      </c>
      <c r="C5567">
        <f t="shared" si="347"/>
        <v>17</v>
      </c>
      <c r="D5567" s="5">
        <v>828.10464999999999</v>
      </c>
      <c r="E5567" s="10">
        <f t="shared" si="344"/>
        <v>828.10464999999999</v>
      </c>
      <c r="F5567" s="5"/>
    </row>
    <row r="5568" spans="1:6" x14ac:dyDescent="0.2">
      <c r="A5568" s="2">
        <f t="shared" si="345"/>
        <v>42967.74999998651</v>
      </c>
      <c r="B5568">
        <f t="shared" si="346"/>
        <v>8</v>
      </c>
      <c r="C5568">
        <f t="shared" si="347"/>
        <v>18</v>
      </c>
      <c r="D5568" s="5">
        <v>0</v>
      </c>
      <c r="E5568" s="10">
        <f t="shared" si="344"/>
        <v>0</v>
      </c>
      <c r="F5568" s="5"/>
    </row>
    <row r="5569" spans="1:6" x14ac:dyDescent="0.2">
      <c r="A5569" s="2">
        <f t="shared" si="345"/>
        <v>42967.791666653175</v>
      </c>
      <c r="B5569">
        <f t="shared" si="346"/>
        <v>8</v>
      </c>
      <c r="C5569">
        <f t="shared" si="347"/>
        <v>19</v>
      </c>
      <c r="D5569" s="5">
        <v>0</v>
      </c>
      <c r="E5569" s="10">
        <f t="shared" si="344"/>
        <v>0</v>
      </c>
      <c r="F5569" s="5"/>
    </row>
    <row r="5570" spans="1:6" x14ac:dyDescent="0.2">
      <c r="A5570" s="2">
        <f t="shared" si="345"/>
        <v>42967.833333319839</v>
      </c>
      <c r="B5570">
        <f t="shared" si="346"/>
        <v>8</v>
      </c>
      <c r="C5570">
        <f t="shared" si="347"/>
        <v>20</v>
      </c>
      <c r="D5570" s="5">
        <v>0</v>
      </c>
      <c r="E5570" s="10">
        <f t="shared" si="344"/>
        <v>0</v>
      </c>
      <c r="F5570" s="5"/>
    </row>
    <row r="5571" spans="1:6" x14ac:dyDescent="0.2">
      <c r="A5571" s="2">
        <f t="shared" si="345"/>
        <v>42967.874999986503</v>
      </c>
      <c r="B5571">
        <f t="shared" si="346"/>
        <v>8</v>
      </c>
      <c r="C5571">
        <f t="shared" si="347"/>
        <v>21</v>
      </c>
      <c r="D5571" s="5">
        <v>0</v>
      </c>
      <c r="E5571" s="10">
        <f t="shared" si="344"/>
        <v>0</v>
      </c>
      <c r="F5571" s="5"/>
    </row>
    <row r="5572" spans="1:6" x14ac:dyDescent="0.2">
      <c r="A5572" s="2">
        <f t="shared" si="345"/>
        <v>42967.916666653167</v>
      </c>
      <c r="B5572">
        <f t="shared" si="346"/>
        <v>8</v>
      </c>
      <c r="C5572">
        <f t="shared" si="347"/>
        <v>22</v>
      </c>
      <c r="D5572" s="5">
        <v>0</v>
      </c>
      <c r="E5572" s="10">
        <f t="shared" si="344"/>
        <v>0</v>
      </c>
      <c r="F5572" s="5"/>
    </row>
    <row r="5573" spans="1:6" x14ac:dyDescent="0.2">
      <c r="A5573" s="2">
        <f t="shared" si="345"/>
        <v>42967.958333319832</v>
      </c>
      <c r="B5573">
        <f t="shared" si="346"/>
        <v>8</v>
      </c>
      <c r="C5573">
        <f t="shared" si="347"/>
        <v>23</v>
      </c>
      <c r="D5573" s="5">
        <v>0</v>
      </c>
      <c r="E5573" s="10">
        <f t="shared" si="344"/>
        <v>0</v>
      </c>
      <c r="F5573" s="5"/>
    </row>
    <row r="5574" spans="1:6" x14ac:dyDescent="0.2">
      <c r="A5574" s="2">
        <f t="shared" si="345"/>
        <v>42967.999999986496</v>
      </c>
      <c r="B5574">
        <f t="shared" si="346"/>
        <v>8</v>
      </c>
      <c r="C5574">
        <f t="shared" si="347"/>
        <v>0</v>
      </c>
      <c r="D5574" s="5">
        <v>0</v>
      </c>
      <c r="E5574" s="10">
        <f t="shared" si="344"/>
        <v>0</v>
      </c>
      <c r="F5574" s="5"/>
    </row>
    <row r="5575" spans="1:6" x14ac:dyDescent="0.2">
      <c r="A5575" s="2">
        <f t="shared" si="345"/>
        <v>42968.04166665316</v>
      </c>
      <c r="B5575">
        <f t="shared" si="346"/>
        <v>8</v>
      </c>
      <c r="C5575">
        <f t="shared" si="347"/>
        <v>1</v>
      </c>
      <c r="D5575" s="5">
        <v>0</v>
      </c>
      <c r="E5575" s="10">
        <f t="shared" ref="E5575:E5638" si="348">D5575*$B$4/10</f>
        <v>0</v>
      </c>
      <c r="F5575" s="5"/>
    </row>
    <row r="5576" spans="1:6" x14ac:dyDescent="0.2">
      <c r="A5576" s="2">
        <f t="shared" ref="A5576:A5639" si="349">A5575+1/24</f>
        <v>42968.083333319824</v>
      </c>
      <c r="B5576">
        <f t="shared" ref="B5576:B5639" si="350">MONTH(A5576)</f>
        <v>8</v>
      </c>
      <c r="C5576">
        <f t="shared" ref="C5576:C5639" si="351">HOUR(A5576)</f>
        <v>2</v>
      </c>
      <c r="D5576" s="5">
        <v>0</v>
      </c>
      <c r="E5576" s="10">
        <f t="shared" si="348"/>
        <v>0</v>
      </c>
      <c r="F5576" s="5"/>
    </row>
    <row r="5577" spans="1:6" x14ac:dyDescent="0.2">
      <c r="A5577" s="2">
        <f t="shared" si="349"/>
        <v>42968.124999986489</v>
      </c>
      <c r="B5577">
        <f t="shared" si="350"/>
        <v>8</v>
      </c>
      <c r="C5577">
        <f t="shared" si="351"/>
        <v>3</v>
      </c>
      <c r="D5577" s="5">
        <v>0</v>
      </c>
      <c r="E5577" s="10">
        <f t="shared" si="348"/>
        <v>0</v>
      </c>
      <c r="F5577" s="5"/>
    </row>
    <row r="5578" spans="1:6" x14ac:dyDescent="0.2">
      <c r="A5578" s="2">
        <f t="shared" si="349"/>
        <v>42968.166666653153</v>
      </c>
      <c r="B5578">
        <f t="shared" si="350"/>
        <v>8</v>
      </c>
      <c r="C5578">
        <f t="shared" si="351"/>
        <v>4</v>
      </c>
      <c r="D5578" s="5">
        <v>0</v>
      </c>
      <c r="E5578" s="10">
        <f t="shared" si="348"/>
        <v>0</v>
      </c>
      <c r="F5578" s="5"/>
    </row>
    <row r="5579" spans="1:6" x14ac:dyDescent="0.2">
      <c r="A5579" s="2">
        <f t="shared" si="349"/>
        <v>42968.208333319817</v>
      </c>
      <c r="B5579">
        <f t="shared" si="350"/>
        <v>8</v>
      </c>
      <c r="C5579">
        <f t="shared" si="351"/>
        <v>5</v>
      </c>
      <c r="D5579" s="5">
        <v>189.70169999999999</v>
      </c>
      <c r="E5579" s="10">
        <f t="shared" si="348"/>
        <v>189.70169999999999</v>
      </c>
      <c r="F5579" s="5"/>
    </row>
    <row r="5580" spans="1:6" x14ac:dyDescent="0.2">
      <c r="A5580" s="2">
        <f t="shared" si="349"/>
        <v>42968.249999986481</v>
      </c>
      <c r="B5580">
        <f t="shared" si="350"/>
        <v>8</v>
      </c>
      <c r="C5580">
        <f t="shared" si="351"/>
        <v>6</v>
      </c>
      <c r="D5580" s="5">
        <v>1599.2014999999997</v>
      </c>
      <c r="E5580" s="10">
        <f t="shared" si="348"/>
        <v>1599.2014999999997</v>
      </c>
      <c r="F5580" s="5"/>
    </row>
    <row r="5581" spans="1:6" x14ac:dyDescent="0.2">
      <c r="A5581" s="2">
        <f t="shared" si="349"/>
        <v>42968.291666653146</v>
      </c>
      <c r="B5581">
        <f t="shared" si="350"/>
        <v>8</v>
      </c>
      <c r="C5581">
        <f t="shared" si="351"/>
        <v>7</v>
      </c>
      <c r="D5581" s="5">
        <v>2380.0215999999996</v>
      </c>
      <c r="E5581" s="10">
        <f t="shared" si="348"/>
        <v>2380.0215999999996</v>
      </c>
      <c r="F5581" s="5"/>
    </row>
    <row r="5582" spans="1:6" x14ac:dyDescent="0.2">
      <c r="A5582" s="2">
        <f t="shared" si="349"/>
        <v>42968.33333331981</v>
      </c>
      <c r="B5582">
        <f t="shared" si="350"/>
        <v>8</v>
      </c>
      <c r="C5582">
        <f t="shared" si="351"/>
        <v>8</v>
      </c>
      <c r="D5582" s="5">
        <v>4029.0870999999997</v>
      </c>
      <c r="E5582" s="10">
        <f t="shared" si="348"/>
        <v>4029.0870999999997</v>
      </c>
      <c r="F5582" s="5"/>
    </row>
    <row r="5583" spans="1:6" x14ac:dyDescent="0.2">
      <c r="A5583" s="2">
        <f t="shared" si="349"/>
        <v>42968.374999986474</v>
      </c>
      <c r="B5583">
        <f t="shared" si="350"/>
        <v>8</v>
      </c>
      <c r="C5583">
        <f t="shared" si="351"/>
        <v>9</v>
      </c>
      <c r="D5583" s="5">
        <v>2181.7960999999996</v>
      </c>
      <c r="E5583" s="10">
        <f t="shared" si="348"/>
        <v>2181.7960999999996</v>
      </c>
      <c r="F5583" s="5"/>
    </row>
    <row r="5584" spans="1:6" x14ac:dyDescent="0.2">
      <c r="A5584" s="2">
        <f t="shared" si="349"/>
        <v>42968.416666653138</v>
      </c>
      <c r="B5584">
        <f t="shared" si="350"/>
        <v>8</v>
      </c>
      <c r="C5584">
        <f t="shared" si="351"/>
        <v>10</v>
      </c>
      <c r="D5584" s="5">
        <v>5756.3249999999998</v>
      </c>
      <c r="E5584" s="10">
        <f t="shared" si="348"/>
        <v>5756.3249999999998</v>
      </c>
      <c r="F5584" s="5"/>
    </row>
    <row r="5585" spans="1:6" x14ac:dyDescent="0.2">
      <c r="A5585" s="2">
        <f t="shared" si="349"/>
        <v>42968.458333319802</v>
      </c>
      <c r="B5585">
        <f t="shared" si="350"/>
        <v>8</v>
      </c>
      <c r="C5585">
        <f t="shared" si="351"/>
        <v>11</v>
      </c>
      <c r="D5585" s="5">
        <v>7836.2782499999994</v>
      </c>
      <c r="E5585" s="10">
        <f t="shared" si="348"/>
        <v>7836.2782500000003</v>
      </c>
      <c r="F5585" s="5"/>
    </row>
    <row r="5586" spans="1:6" x14ac:dyDescent="0.2">
      <c r="A5586" s="2">
        <f t="shared" si="349"/>
        <v>42968.499999986467</v>
      </c>
      <c r="B5586">
        <f t="shared" si="350"/>
        <v>8</v>
      </c>
      <c r="C5586">
        <f t="shared" si="351"/>
        <v>12</v>
      </c>
      <c r="D5586" s="5">
        <v>7623.8962499999998</v>
      </c>
      <c r="E5586" s="10">
        <f t="shared" si="348"/>
        <v>7623.8962499999998</v>
      </c>
      <c r="F5586" s="5"/>
    </row>
    <row r="5587" spans="1:6" x14ac:dyDescent="0.2">
      <c r="A5587" s="2">
        <f t="shared" si="349"/>
        <v>42968.541666653131</v>
      </c>
      <c r="B5587">
        <f t="shared" si="350"/>
        <v>8</v>
      </c>
      <c r="C5587">
        <f t="shared" si="351"/>
        <v>13</v>
      </c>
      <c r="D5587" s="5">
        <v>7064.9421999999995</v>
      </c>
      <c r="E5587" s="10">
        <f t="shared" si="348"/>
        <v>7064.9421999999995</v>
      </c>
      <c r="F5587" s="5"/>
    </row>
    <row r="5588" spans="1:6" x14ac:dyDescent="0.2">
      <c r="A5588" s="2">
        <f t="shared" si="349"/>
        <v>42968.583333319795</v>
      </c>
      <c r="B5588">
        <f t="shared" si="350"/>
        <v>8</v>
      </c>
      <c r="C5588">
        <f t="shared" si="351"/>
        <v>14</v>
      </c>
      <c r="D5588" s="5">
        <v>6012.2413999999999</v>
      </c>
      <c r="E5588" s="10">
        <f t="shared" si="348"/>
        <v>6012.2413999999999</v>
      </c>
      <c r="F5588" s="5"/>
    </row>
    <row r="5589" spans="1:6" x14ac:dyDescent="0.2">
      <c r="A5589" s="2">
        <f t="shared" si="349"/>
        <v>42968.624999986459</v>
      </c>
      <c r="B5589">
        <f t="shared" si="350"/>
        <v>8</v>
      </c>
      <c r="C5589">
        <f t="shared" si="351"/>
        <v>15</v>
      </c>
      <c r="D5589" s="5">
        <v>1717.8688499999998</v>
      </c>
      <c r="E5589" s="10">
        <f t="shared" si="348"/>
        <v>1717.8688499999996</v>
      </c>
      <c r="F5589" s="5"/>
    </row>
    <row r="5590" spans="1:6" x14ac:dyDescent="0.2">
      <c r="A5590" s="2">
        <f t="shared" si="349"/>
        <v>42968.666666653124</v>
      </c>
      <c r="B5590">
        <f t="shared" si="350"/>
        <v>8</v>
      </c>
      <c r="C5590">
        <f t="shared" si="351"/>
        <v>16</v>
      </c>
      <c r="D5590" s="5">
        <v>2660.1386000000002</v>
      </c>
      <c r="E5590" s="10">
        <f t="shared" si="348"/>
        <v>2660.1386000000002</v>
      </c>
      <c r="F5590" s="5"/>
    </row>
    <row r="5591" spans="1:6" x14ac:dyDescent="0.2">
      <c r="A5591" s="2">
        <f t="shared" si="349"/>
        <v>42968.708333319788</v>
      </c>
      <c r="B5591">
        <f t="shared" si="350"/>
        <v>8</v>
      </c>
      <c r="C5591">
        <f t="shared" si="351"/>
        <v>17</v>
      </c>
      <c r="D5591" s="5">
        <v>639.38389999999993</v>
      </c>
      <c r="E5591" s="10">
        <f t="shared" si="348"/>
        <v>639.38389999999993</v>
      </c>
      <c r="F5591" s="5"/>
    </row>
    <row r="5592" spans="1:6" x14ac:dyDescent="0.2">
      <c r="A5592" s="2">
        <f t="shared" si="349"/>
        <v>42968.749999986452</v>
      </c>
      <c r="B5592">
        <f t="shared" si="350"/>
        <v>8</v>
      </c>
      <c r="C5592">
        <f t="shared" si="351"/>
        <v>18</v>
      </c>
      <c r="D5592" s="5">
        <v>0</v>
      </c>
      <c r="E5592" s="10">
        <f t="shared" si="348"/>
        <v>0</v>
      </c>
      <c r="F5592" s="5"/>
    </row>
    <row r="5593" spans="1:6" x14ac:dyDescent="0.2">
      <c r="A5593" s="2">
        <f t="shared" si="349"/>
        <v>42968.791666653116</v>
      </c>
      <c r="B5593">
        <f t="shared" si="350"/>
        <v>8</v>
      </c>
      <c r="C5593">
        <f t="shared" si="351"/>
        <v>19</v>
      </c>
      <c r="D5593" s="5">
        <v>0</v>
      </c>
      <c r="E5593" s="10">
        <f t="shared" si="348"/>
        <v>0</v>
      </c>
      <c r="F5593" s="5"/>
    </row>
    <row r="5594" spans="1:6" x14ac:dyDescent="0.2">
      <c r="A5594" s="2">
        <f t="shared" si="349"/>
        <v>42968.833333319781</v>
      </c>
      <c r="B5594">
        <f t="shared" si="350"/>
        <v>8</v>
      </c>
      <c r="C5594">
        <f t="shared" si="351"/>
        <v>20</v>
      </c>
      <c r="D5594" s="5">
        <v>0</v>
      </c>
      <c r="E5594" s="10">
        <f t="shared" si="348"/>
        <v>0</v>
      </c>
      <c r="F5594" s="5"/>
    </row>
    <row r="5595" spans="1:6" x14ac:dyDescent="0.2">
      <c r="A5595" s="2">
        <f t="shared" si="349"/>
        <v>42968.874999986445</v>
      </c>
      <c r="B5595">
        <f t="shared" si="350"/>
        <v>8</v>
      </c>
      <c r="C5595">
        <f t="shared" si="351"/>
        <v>21</v>
      </c>
      <c r="D5595" s="5">
        <v>0</v>
      </c>
      <c r="E5595" s="10">
        <f t="shared" si="348"/>
        <v>0</v>
      </c>
      <c r="F5595" s="5"/>
    </row>
    <row r="5596" spans="1:6" x14ac:dyDescent="0.2">
      <c r="A5596" s="2">
        <f t="shared" si="349"/>
        <v>42968.916666653109</v>
      </c>
      <c r="B5596">
        <f t="shared" si="350"/>
        <v>8</v>
      </c>
      <c r="C5596">
        <f t="shared" si="351"/>
        <v>22</v>
      </c>
      <c r="D5596" s="5">
        <v>0</v>
      </c>
      <c r="E5596" s="10">
        <f t="shared" si="348"/>
        <v>0</v>
      </c>
      <c r="F5596" s="5"/>
    </row>
    <row r="5597" spans="1:6" x14ac:dyDescent="0.2">
      <c r="A5597" s="2">
        <f t="shared" si="349"/>
        <v>42968.958333319773</v>
      </c>
      <c r="B5597">
        <f t="shared" si="350"/>
        <v>8</v>
      </c>
      <c r="C5597">
        <f t="shared" si="351"/>
        <v>23</v>
      </c>
      <c r="D5597" s="5">
        <v>0</v>
      </c>
      <c r="E5597" s="10">
        <f t="shared" si="348"/>
        <v>0</v>
      </c>
      <c r="F5597" s="5"/>
    </row>
    <row r="5598" spans="1:6" x14ac:dyDescent="0.2">
      <c r="A5598" s="2">
        <f t="shared" si="349"/>
        <v>42968.999999986438</v>
      </c>
      <c r="B5598">
        <f t="shared" si="350"/>
        <v>8</v>
      </c>
      <c r="C5598">
        <f t="shared" si="351"/>
        <v>0</v>
      </c>
      <c r="D5598" s="5">
        <v>0</v>
      </c>
      <c r="E5598" s="10">
        <f t="shared" si="348"/>
        <v>0</v>
      </c>
      <c r="F5598" s="5"/>
    </row>
    <row r="5599" spans="1:6" x14ac:dyDescent="0.2">
      <c r="A5599" s="2">
        <f t="shared" si="349"/>
        <v>42969.041666653102</v>
      </c>
      <c r="B5599">
        <f t="shared" si="350"/>
        <v>8</v>
      </c>
      <c r="C5599">
        <f t="shared" si="351"/>
        <v>1</v>
      </c>
      <c r="D5599" s="5">
        <v>0</v>
      </c>
      <c r="E5599" s="10">
        <f t="shared" si="348"/>
        <v>0</v>
      </c>
      <c r="F5599" s="5"/>
    </row>
    <row r="5600" spans="1:6" x14ac:dyDescent="0.2">
      <c r="A5600" s="2">
        <f t="shared" si="349"/>
        <v>42969.083333319766</v>
      </c>
      <c r="B5600">
        <f t="shared" si="350"/>
        <v>8</v>
      </c>
      <c r="C5600">
        <f t="shared" si="351"/>
        <v>2</v>
      </c>
      <c r="D5600" s="5">
        <v>0</v>
      </c>
      <c r="E5600" s="10">
        <f t="shared" si="348"/>
        <v>0</v>
      </c>
      <c r="F5600" s="5"/>
    </row>
    <row r="5601" spans="1:6" x14ac:dyDescent="0.2">
      <c r="A5601" s="2">
        <f t="shared" si="349"/>
        <v>42969.12499998643</v>
      </c>
      <c r="B5601">
        <f t="shared" si="350"/>
        <v>8</v>
      </c>
      <c r="C5601">
        <f t="shared" si="351"/>
        <v>3</v>
      </c>
      <c r="D5601" s="5">
        <v>0</v>
      </c>
      <c r="E5601" s="10">
        <f t="shared" si="348"/>
        <v>0</v>
      </c>
      <c r="F5601" s="5"/>
    </row>
    <row r="5602" spans="1:6" x14ac:dyDescent="0.2">
      <c r="A5602" s="2">
        <f t="shared" si="349"/>
        <v>42969.166666653095</v>
      </c>
      <c r="B5602">
        <f t="shared" si="350"/>
        <v>8</v>
      </c>
      <c r="C5602">
        <f t="shared" si="351"/>
        <v>4</v>
      </c>
      <c r="D5602" s="5">
        <v>0</v>
      </c>
      <c r="E5602" s="10">
        <f t="shared" si="348"/>
        <v>0</v>
      </c>
      <c r="F5602" s="5"/>
    </row>
    <row r="5603" spans="1:6" x14ac:dyDescent="0.2">
      <c r="A5603" s="2">
        <f t="shared" si="349"/>
        <v>42969.208333319759</v>
      </c>
      <c r="B5603">
        <f t="shared" si="350"/>
        <v>8</v>
      </c>
      <c r="C5603">
        <f t="shared" si="351"/>
        <v>5</v>
      </c>
      <c r="D5603" s="5">
        <v>184.56234999999998</v>
      </c>
      <c r="E5603" s="10">
        <f t="shared" si="348"/>
        <v>184.56234999999998</v>
      </c>
      <c r="F5603" s="5"/>
    </row>
    <row r="5604" spans="1:6" x14ac:dyDescent="0.2">
      <c r="A5604" s="2">
        <f t="shared" si="349"/>
        <v>42969.249999986423</v>
      </c>
      <c r="B5604">
        <f t="shared" si="350"/>
        <v>8</v>
      </c>
      <c r="C5604">
        <f t="shared" si="351"/>
        <v>6</v>
      </c>
      <c r="D5604" s="5">
        <v>1587.5554499999998</v>
      </c>
      <c r="E5604" s="10">
        <f t="shared" si="348"/>
        <v>1587.5554499999998</v>
      </c>
      <c r="F5604" s="5"/>
    </row>
    <row r="5605" spans="1:6" x14ac:dyDescent="0.2">
      <c r="A5605" s="2">
        <f t="shared" si="349"/>
        <v>42969.291666653087</v>
      </c>
      <c r="B5605">
        <f t="shared" si="350"/>
        <v>8</v>
      </c>
      <c r="C5605">
        <f t="shared" si="351"/>
        <v>7</v>
      </c>
      <c r="D5605" s="5">
        <v>3622.5942999999997</v>
      </c>
      <c r="E5605" s="10">
        <f t="shared" si="348"/>
        <v>3622.5942999999997</v>
      </c>
      <c r="F5605" s="5"/>
    </row>
    <row r="5606" spans="1:6" x14ac:dyDescent="0.2">
      <c r="A5606" s="2">
        <f t="shared" si="349"/>
        <v>42969.333333319752</v>
      </c>
      <c r="B5606">
        <f t="shared" si="350"/>
        <v>8</v>
      </c>
      <c r="C5606">
        <f t="shared" si="351"/>
        <v>8</v>
      </c>
      <c r="D5606" s="5">
        <v>5398.0723999999991</v>
      </c>
      <c r="E5606" s="10">
        <f t="shared" si="348"/>
        <v>5398.0723999999991</v>
      </c>
      <c r="F5606" s="5"/>
    </row>
    <row r="5607" spans="1:6" x14ac:dyDescent="0.2">
      <c r="A5607" s="2">
        <f t="shared" si="349"/>
        <v>42969.374999986416</v>
      </c>
      <c r="B5607">
        <f t="shared" si="350"/>
        <v>8</v>
      </c>
      <c r="C5607">
        <f t="shared" si="351"/>
        <v>9</v>
      </c>
      <c r="D5607" s="5">
        <v>6696.7213999999994</v>
      </c>
      <c r="E5607" s="10">
        <f t="shared" si="348"/>
        <v>6696.7213999999994</v>
      </c>
      <c r="F5607" s="5"/>
    </row>
    <row r="5608" spans="1:6" x14ac:dyDescent="0.2">
      <c r="A5608" s="2">
        <f t="shared" si="349"/>
        <v>42969.41666665308</v>
      </c>
      <c r="B5608">
        <f t="shared" si="350"/>
        <v>8</v>
      </c>
      <c r="C5608">
        <f t="shared" si="351"/>
        <v>10</v>
      </c>
      <c r="D5608" s="5">
        <v>7499.7077499999987</v>
      </c>
      <c r="E5608" s="10">
        <f t="shared" si="348"/>
        <v>7499.7077499999987</v>
      </c>
      <c r="F5608" s="5"/>
    </row>
    <row r="5609" spans="1:6" x14ac:dyDescent="0.2">
      <c r="A5609" s="2">
        <f t="shared" si="349"/>
        <v>42969.458333319744</v>
      </c>
      <c r="B5609">
        <f t="shared" si="350"/>
        <v>8</v>
      </c>
      <c r="C5609">
        <f t="shared" si="351"/>
        <v>11</v>
      </c>
      <c r="D5609" s="5">
        <v>7849.5434999999989</v>
      </c>
      <c r="E5609" s="10">
        <f t="shared" si="348"/>
        <v>7849.5434999999979</v>
      </c>
      <c r="F5609" s="5"/>
    </row>
    <row r="5610" spans="1:6" x14ac:dyDescent="0.2">
      <c r="A5610" s="2">
        <f t="shared" si="349"/>
        <v>42969.499999986409</v>
      </c>
      <c r="B5610">
        <f t="shared" si="350"/>
        <v>8</v>
      </c>
      <c r="C5610">
        <f t="shared" si="351"/>
        <v>12</v>
      </c>
      <c r="D5610" s="5">
        <v>7696.9419499999995</v>
      </c>
      <c r="E5610" s="10">
        <f t="shared" si="348"/>
        <v>7696.9419499999985</v>
      </c>
      <c r="F5610" s="5"/>
    </row>
    <row r="5611" spans="1:6" x14ac:dyDescent="0.2">
      <c r="A5611" s="2">
        <f t="shared" si="349"/>
        <v>42969.541666653073</v>
      </c>
      <c r="B5611">
        <f t="shared" si="350"/>
        <v>8</v>
      </c>
      <c r="C5611">
        <f t="shared" si="351"/>
        <v>13</v>
      </c>
      <c r="D5611" s="5">
        <v>7084.0517499999996</v>
      </c>
      <c r="E5611" s="10">
        <f t="shared" si="348"/>
        <v>7084.0517500000005</v>
      </c>
      <c r="F5611" s="5"/>
    </row>
    <row r="5612" spans="1:6" x14ac:dyDescent="0.2">
      <c r="A5612" s="2">
        <f t="shared" si="349"/>
        <v>42969.583333319737</v>
      </c>
      <c r="B5612">
        <f t="shared" si="350"/>
        <v>8</v>
      </c>
      <c r="C5612">
        <f t="shared" si="351"/>
        <v>14</v>
      </c>
      <c r="D5612" s="5">
        <v>6075.8950499999992</v>
      </c>
      <c r="E5612" s="10">
        <f t="shared" si="348"/>
        <v>6075.8950499999992</v>
      </c>
      <c r="F5612" s="5"/>
    </row>
    <row r="5613" spans="1:6" x14ac:dyDescent="0.2">
      <c r="A5613" s="2">
        <f t="shared" si="349"/>
        <v>42969.624999986401</v>
      </c>
      <c r="B5613">
        <f t="shared" si="350"/>
        <v>8</v>
      </c>
      <c r="C5613">
        <f t="shared" si="351"/>
        <v>15</v>
      </c>
      <c r="D5613" s="5">
        <v>4522.2691999999997</v>
      </c>
      <c r="E5613" s="10">
        <f t="shared" si="348"/>
        <v>4522.2691999999997</v>
      </c>
      <c r="F5613" s="5"/>
    </row>
    <row r="5614" spans="1:6" x14ac:dyDescent="0.2">
      <c r="A5614" s="2">
        <f t="shared" si="349"/>
        <v>42969.666666653065</v>
      </c>
      <c r="B5614">
        <f t="shared" si="350"/>
        <v>8</v>
      </c>
      <c r="C5614">
        <f t="shared" si="351"/>
        <v>16</v>
      </c>
      <c r="D5614" s="5">
        <v>2607.9607999999998</v>
      </c>
      <c r="E5614" s="10">
        <f t="shared" si="348"/>
        <v>2607.9607999999998</v>
      </c>
      <c r="F5614" s="5"/>
    </row>
    <row r="5615" spans="1:6" x14ac:dyDescent="0.2">
      <c r="A5615" s="2">
        <f t="shared" si="349"/>
        <v>42969.70833331973</v>
      </c>
      <c r="B5615">
        <f t="shared" si="350"/>
        <v>8</v>
      </c>
      <c r="C5615">
        <f t="shared" si="351"/>
        <v>17</v>
      </c>
      <c r="D5615" s="5">
        <v>759.74405000000002</v>
      </c>
      <c r="E5615" s="10">
        <f t="shared" si="348"/>
        <v>759.74405000000002</v>
      </c>
      <c r="F5615" s="5"/>
    </row>
    <row r="5616" spans="1:6" x14ac:dyDescent="0.2">
      <c r="A5616" s="2">
        <f t="shared" si="349"/>
        <v>42969.749999986394</v>
      </c>
      <c r="B5616">
        <f t="shared" si="350"/>
        <v>8</v>
      </c>
      <c r="C5616">
        <f t="shared" si="351"/>
        <v>18</v>
      </c>
      <c r="D5616" s="5">
        <v>0</v>
      </c>
      <c r="E5616" s="10">
        <f t="shared" si="348"/>
        <v>0</v>
      </c>
      <c r="F5616" s="5"/>
    </row>
    <row r="5617" spans="1:6" x14ac:dyDescent="0.2">
      <c r="A5617" s="2">
        <f t="shared" si="349"/>
        <v>42969.791666653058</v>
      </c>
      <c r="B5617">
        <f t="shared" si="350"/>
        <v>8</v>
      </c>
      <c r="C5617">
        <f t="shared" si="351"/>
        <v>19</v>
      </c>
      <c r="D5617" s="5">
        <v>0</v>
      </c>
      <c r="E5617" s="10">
        <f t="shared" si="348"/>
        <v>0</v>
      </c>
      <c r="F5617" s="5"/>
    </row>
    <row r="5618" spans="1:6" x14ac:dyDescent="0.2">
      <c r="A5618" s="2">
        <f t="shared" si="349"/>
        <v>42969.833333319722</v>
      </c>
      <c r="B5618">
        <f t="shared" si="350"/>
        <v>8</v>
      </c>
      <c r="C5618">
        <f t="shared" si="351"/>
        <v>20</v>
      </c>
      <c r="D5618" s="5">
        <v>0</v>
      </c>
      <c r="E5618" s="10">
        <f t="shared" si="348"/>
        <v>0</v>
      </c>
      <c r="F5618" s="5"/>
    </row>
    <row r="5619" spans="1:6" x14ac:dyDescent="0.2">
      <c r="A5619" s="2">
        <f t="shared" si="349"/>
        <v>42969.874999986387</v>
      </c>
      <c r="B5619">
        <f t="shared" si="350"/>
        <v>8</v>
      </c>
      <c r="C5619">
        <f t="shared" si="351"/>
        <v>21</v>
      </c>
      <c r="D5619" s="5">
        <v>0</v>
      </c>
      <c r="E5619" s="10">
        <f t="shared" si="348"/>
        <v>0</v>
      </c>
      <c r="F5619" s="5"/>
    </row>
    <row r="5620" spans="1:6" x14ac:dyDescent="0.2">
      <c r="A5620" s="2">
        <f t="shared" si="349"/>
        <v>42969.916666653051</v>
      </c>
      <c r="B5620">
        <f t="shared" si="350"/>
        <v>8</v>
      </c>
      <c r="C5620">
        <f t="shared" si="351"/>
        <v>22</v>
      </c>
      <c r="D5620" s="5">
        <v>0</v>
      </c>
      <c r="E5620" s="10">
        <f t="shared" si="348"/>
        <v>0</v>
      </c>
      <c r="F5620" s="5"/>
    </row>
    <row r="5621" spans="1:6" x14ac:dyDescent="0.2">
      <c r="A5621" s="2">
        <f t="shared" si="349"/>
        <v>42969.958333319715</v>
      </c>
      <c r="B5621">
        <f t="shared" si="350"/>
        <v>8</v>
      </c>
      <c r="C5621">
        <f t="shared" si="351"/>
        <v>23</v>
      </c>
      <c r="D5621" s="5">
        <v>0</v>
      </c>
      <c r="E5621" s="10">
        <f t="shared" si="348"/>
        <v>0</v>
      </c>
      <c r="F5621" s="5"/>
    </row>
    <row r="5622" spans="1:6" x14ac:dyDescent="0.2">
      <c r="A5622" s="2">
        <f t="shared" si="349"/>
        <v>42969.999999986379</v>
      </c>
      <c r="B5622">
        <f t="shared" si="350"/>
        <v>8</v>
      </c>
      <c r="C5622">
        <f t="shared" si="351"/>
        <v>0</v>
      </c>
      <c r="D5622" s="5">
        <v>0</v>
      </c>
      <c r="E5622" s="10">
        <f t="shared" si="348"/>
        <v>0</v>
      </c>
      <c r="F5622" s="5"/>
    </row>
    <row r="5623" spans="1:6" x14ac:dyDescent="0.2">
      <c r="A5623" s="2">
        <f t="shared" si="349"/>
        <v>42970.041666653044</v>
      </c>
      <c r="B5623">
        <f t="shared" si="350"/>
        <v>8</v>
      </c>
      <c r="C5623">
        <f t="shared" si="351"/>
        <v>1</v>
      </c>
      <c r="D5623" s="5">
        <v>0</v>
      </c>
      <c r="E5623" s="10">
        <f t="shared" si="348"/>
        <v>0</v>
      </c>
      <c r="F5623" s="5"/>
    </row>
    <row r="5624" spans="1:6" x14ac:dyDescent="0.2">
      <c r="A5624" s="2">
        <f t="shared" si="349"/>
        <v>42970.083333319708</v>
      </c>
      <c r="B5624">
        <f t="shared" si="350"/>
        <v>8</v>
      </c>
      <c r="C5624">
        <f t="shared" si="351"/>
        <v>2</v>
      </c>
      <c r="D5624" s="5">
        <v>0</v>
      </c>
      <c r="E5624" s="10">
        <f t="shared" si="348"/>
        <v>0</v>
      </c>
      <c r="F5624" s="5"/>
    </row>
    <row r="5625" spans="1:6" x14ac:dyDescent="0.2">
      <c r="A5625" s="2">
        <f t="shared" si="349"/>
        <v>42970.124999986372</v>
      </c>
      <c r="B5625">
        <f t="shared" si="350"/>
        <v>8</v>
      </c>
      <c r="C5625">
        <f t="shared" si="351"/>
        <v>3</v>
      </c>
      <c r="D5625" s="5">
        <v>0</v>
      </c>
      <c r="E5625" s="10">
        <f t="shared" si="348"/>
        <v>0</v>
      </c>
      <c r="F5625" s="5"/>
    </row>
    <row r="5626" spans="1:6" x14ac:dyDescent="0.2">
      <c r="A5626" s="2">
        <f t="shared" si="349"/>
        <v>42970.166666653036</v>
      </c>
      <c r="B5626">
        <f t="shared" si="350"/>
        <v>8</v>
      </c>
      <c r="C5626">
        <f t="shared" si="351"/>
        <v>4</v>
      </c>
      <c r="D5626" s="5">
        <v>0</v>
      </c>
      <c r="E5626" s="10">
        <f t="shared" si="348"/>
        <v>0</v>
      </c>
      <c r="F5626" s="5"/>
    </row>
    <row r="5627" spans="1:6" x14ac:dyDescent="0.2">
      <c r="A5627" s="2">
        <f t="shared" si="349"/>
        <v>42970.208333319701</v>
      </c>
      <c r="B5627">
        <f t="shared" si="350"/>
        <v>8</v>
      </c>
      <c r="C5627">
        <f t="shared" si="351"/>
        <v>5</v>
      </c>
      <c r="D5627" s="5">
        <v>173.7765</v>
      </c>
      <c r="E5627" s="10">
        <f t="shared" si="348"/>
        <v>173.7765</v>
      </c>
      <c r="F5627" s="5"/>
    </row>
    <row r="5628" spans="1:6" x14ac:dyDescent="0.2">
      <c r="A5628" s="2">
        <f t="shared" si="349"/>
        <v>42970.249999986365</v>
      </c>
      <c r="B5628">
        <f t="shared" si="350"/>
        <v>8</v>
      </c>
      <c r="C5628">
        <f t="shared" si="351"/>
        <v>6</v>
      </c>
      <c r="D5628" s="5">
        <v>747.73574999999994</v>
      </c>
      <c r="E5628" s="10">
        <f t="shared" si="348"/>
        <v>747.73574999999994</v>
      </c>
      <c r="F5628" s="5"/>
    </row>
    <row r="5629" spans="1:6" x14ac:dyDescent="0.2">
      <c r="A5629" s="2">
        <f t="shared" si="349"/>
        <v>42970.291666653029</v>
      </c>
      <c r="B5629">
        <f t="shared" si="350"/>
        <v>8</v>
      </c>
      <c r="C5629">
        <f t="shared" si="351"/>
        <v>7</v>
      </c>
      <c r="D5629" s="5">
        <v>1573.5909999999999</v>
      </c>
      <c r="E5629" s="10">
        <f t="shared" si="348"/>
        <v>1573.5909999999999</v>
      </c>
      <c r="F5629" s="5"/>
    </row>
    <row r="5630" spans="1:6" x14ac:dyDescent="0.2">
      <c r="A5630" s="2">
        <f t="shared" si="349"/>
        <v>42970.333333319693</v>
      </c>
      <c r="B5630">
        <f t="shared" si="350"/>
        <v>8</v>
      </c>
      <c r="C5630">
        <f t="shared" si="351"/>
        <v>8</v>
      </c>
      <c r="D5630" s="5">
        <v>1698.6339499999999</v>
      </c>
      <c r="E5630" s="10">
        <f t="shared" si="348"/>
        <v>1698.6339499999999</v>
      </c>
      <c r="F5630" s="5"/>
    </row>
    <row r="5631" spans="1:6" x14ac:dyDescent="0.2">
      <c r="A5631" s="2">
        <f t="shared" si="349"/>
        <v>42970.374999986358</v>
      </c>
      <c r="B5631">
        <f t="shared" si="350"/>
        <v>8</v>
      </c>
      <c r="C5631">
        <f t="shared" si="351"/>
        <v>9</v>
      </c>
      <c r="D5631" s="5">
        <v>2404.2244999999998</v>
      </c>
      <c r="E5631" s="10">
        <f t="shared" si="348"/>
        <v>2404.2244999999998</v>
      </c>
      <c r="F5631" s="5"/>
    </row>
    <row r="5632" spans="1:6" x14ac:dyDescent="0.2">
      <c r="A5632" s="2">
        <f t="shared" si="349"/>
        <v>42970.416666653022</v>
      </c>
      <c r="B5632">
        <f t="shared" si="350"/>
        <v>8</v>
      </c>
      <c r="C5632">
        <f t="shared" si="351"/>
        <v>10</v>
      </c>
      <c r="D5632" s="5">
        <v>4282.8127500000001</v>
      </c>
      <c r="E5632" s="10">
        <f t="shared" si="348"/>
        <v>4282.8127500000001</v>
      </c>
      <c r="F5632" s="5"/>
    </row>
    <row r="5633" spans="1:6" x14ac:dyDescent="0.2">
      <c r="A5633" s="2">
        <f t="shared" si="349"/>
        <v>42970.458333319686</v>
      </c>
      <c r="B5633">
        <f t="shared" si="350"/>
        <v>8</v>
      </c>
      <c r="C5633">
        <f t="shared" si="351"/>
        <v>11</v>
      </c>
      <c r="D5633" s="5">
        <v>4178.7791499999994</v>
      </c>
      <c r="E5633" s="10">
        <f t="shared" si="348"/>
        <v>4178.7791499999994</v>
      </c>
      <c r="F5633" s="5"/>
    </row>
    <row r="5634" spans="1:6" x14ac:dyDescent="0.2">
      <c r="A5634" s="2">
        <f t="shared" si="349"/>
        <v>42970.49999998635</v>
      </c>
      <c r="B5634">
        <f t="shared" si="350"/>
        <v>8</v>
      </c>
      <c r="C5634">
        <f t="shared" si="351"/>
        <v>12</v>
      </c>
      <c r="D5634" s="5">
        <v>3607.1095500000001</v>
      </c>
      <c r="E5634" s="10">
        <f t="shared" si="348"/>
        <v>3607.1095500000001</v>
      </c>
      <c r="F5634" s="5"/>
    </row>
    <row r="5635" spans="1:6" x14ac:dyDescent="0.2">
      <c r="A5635" s="2">
        <f t="shared" si="349"/>
        <v>42970.541666653015</v>
      </c>
      <c r="B5635">
        <f t="shared" si="350"/>
        <v>8</v>
      </c>
      <c r="C5635">
        <f t="shared" si="351"/>
        <v>13</v>
      </c>
      <c r="D5635" s="5">
        <v>4527.9133999999995</v>
      </c>
      <c r="E5635" s="10">
        <f t="shared" si="348"/>
        <v>4527.9133999999995</v>
      </c>
      <c r="F5635" s="5"/>
    </row>
    <row r="5636" spans="1:6" x14ac:dyDescent="0.2">
      <c r="A5636" s="2">
        <f t="shared" si="349"/>
        <v>42970.583333319679</v>
      </c>
      <c r="B5636">
        <f t="shared" si="350"/>
        <v>8</v>
      </c>
      <c r="C5636">
        <f t="shared" si="351"/>
        <v>14</v>
      </c>
      <c r="D5636" s="5">
        <v>4460.7338499999996</v>
      </c>
      <c r="E5636" s="10">
        <f t="shared" si="348"/>
        <v>4460.7338499999996</v>
      </c>
      <c r="F5636" s="5"/>
    </row>
    <row r="5637" spans="1:6" x14ac:dyDescent="0.2">
      <c r="A5637" s="2">
        <f t="shared" si="349"/>
        <v>42970.624999986343</v>
      </c>
      <c r="B5637">
        <f t="shared" si="350"/>
        <v>8</v>
      </c>
      <c r="C5637">
        <f t="shared" si="351"/>
        <v>15</v>
      </c>
      <c r="D5637" s="5">
        <v>1360.7765999999999</v>
      </c>
      <c r="E5637" s="10">
        <f t="shared" si="348"/>
        <v>1360.7765999999999</v>
      </c>
      <c r="F5637" s="5"/>
    </row>
    <row r="5638" spans="1:6" x14ac:dyDescent="0.2">
      <c r="A5638" s="2">
        <f t="shared" si="349"/>
        <v>42970.666666653007</v>
      </c>
      <c r="B5638">
        <f t="shared" si="350"/>
        <v>8</v>
      </c>
      <c r="C5638">
        <f t="shared" si="351"/>
        <v>16</v>
      </c>
      <c r="D5638" s="5">
        <v>1170.8334</v>
      </c>
      <c r="E5638" s="10">
        <f t="shared" si="348"/>
        <v>1170.8334</v>
      </c>
      <c r="F5638" s="5"/>
    </row>
    <row r="5639" spans="1:6" x14ac:dyDescent="0.2">
      <c r="A5639" s="2">
        <f t="shared" si="349"/>
        <v>42970.708333319672</v>
      </c>
      <c r="B5639">
        <f t="shared" si="350"/>
        <v>8</v>
      </c>
      <c r="C5639">
        <f t="shared" si="351"/>
        <v>17</v>
      </c>
      <c r="D5639" s="5">
        <v>545.24604999999997</v>
      </c>
      <c r="E5639" s="10">
        <f t="shared" ref="E5639:E5702" si="352">D5639*$B$4/10</f>
        <v>545.24604999999997</v>
      </c>
      <c r="F5639" s="5"/>
    </row>
    <row r="5640" spans="1:6" x14ac:dyDescent="0.2">
      <c r="A5640" s="2">
        <f t="shared" ref="A5640:A5703" si="353">A5639+1/24</f>
        <v>42970.749999986336</v>
      </c>
      <c r="B5640">
        <f t="shared" ref="B5640:B5703" si="354">MONTH(A5640)</f>
        <v>8</v>
      </c>
      <c r="C5640">
        <f t="shared" ref="C5640:C5703" si="355">HOUR(A5640)</f>
        <v>18</v>
      </c>
      <c r="D5640" s="5">
        <v>0</v>
      </c>
      <c r="E5640" s="10">
        <f t="shared" si="352"/>
        <v>0</v>
      </c>
      <c r="F5640" s="5"/>
    </row>
    <row r="5641" spans="1:6" x14ac:dyDescent="0.2">
      <c r="A5641" s="2">
        <f t="shared" si="353"/>
        <v>42970.791666653</v>
      </c>
      <c r="B5641">
        <f t="shared" si="354"/>
        <v>8</v>
      </c>
      <c r="C5641">
        <f t="shared" si="355"/>
        <v>19</v>
      </c>
      <c r="D5641" s="5">
        <v>0</v>
      </c>
      <c r="E5641" s="10">
        <f t="shared" si="352"/>
        <v>0</v>
      </c>
      <c r="F5641" s="5"/>
    </row>
    <row r="5642" spans="1:6" x14ac:dyDescent="0.2">
      <c r="A5642" s="2">
        <f t="shared" si="353"/>
        <v>42970.833333319664</v>
      </c>
      <c r="B5642">
        <f t="shared" si="354"/>
        <v>8</v>
      </c>
      <c r="C5642">
        <f t="shared" si="355"/>
        <v>20</v>
      </c>
      <c r="D5642" s="5">
        <v>0</v>
      </c>
      <c r="E5642" s="10">
        <f t="shared" si="352"/>
        <v>0</v>
      </c>
      <c r="F5642" s="5"/>
    </row>
    <row r="5643" spans="1:6" x14ac:dyDescent="0.2">
      <c r="A5643" s="2">
        <f t="shared" si="353"/>
        <v>42970.874999986328</v>
      </c>
      <c r="B5643">
        <f t="shared" si="354"/>
        <v>8</v>
      </c>
      <c r="C5643">
        <f t="shared" si="355"/>
        <v>21</v>
      </c>
      <c r="D5643" s="5">
        <v>0</v>
      </c>
      <c r="E5643" s="10">
        <f t="shared" si="352"/>
        <v>0</v>
      </c>
      <c r="F5643" s="5"/>
    </row>
    <row r="5644" spans="1:6" x14ac:dyDescent="0.2">
      <c r="A5644" s="2">
        <f t="shared" si="353"/>
        <v>42970.916666652993</v>
      </c>
      <c r="B5644">
        <f t="shared" si="354"/>
        <v>8</v>
      </c>
      <c r="C5644">
        <f t="shared" si="355"/>
        <v>22</v>
      </c>
      <c r="D5644" s="5">
        <v>0</v>
      </c>
      <c r="E5644" s="10">
        <f t="shared" si="352"/>
        <v>0</v>
      </c>
      <c r="F5644" s="5"/>
    </row>
    <row r="5645" spans="1:6" x14ac:dyDescent="0.2">
      <c r="A5645" s="2">
        <f t="shared" si="353"/>
        <v>42970.958333319657</v>
      </c>
      <c r="B5645">
        <f t="shared" si="354"/>
        <v>8</v>
      </c>
      <c r="C5645">
        <f t="shared" si="355"/>
        <v>23</v>
      </c>
      <c r="D5645" s="5">
        <v>0</v>
      </c>
      <c r="E5645" s="10">
        <f t="shared" si="352"/>
        <v>0</v>
      </c>
      <c r="F5645" s="5"/>
    </row>
    <row r="5646" spans="1:6" x14ac:dyDescent="0.2">
      <c r="A5646" s="2">
        <f t="shared" si="353"/>
        <v>42970.999999986321</v>
      </c>
      <c r="B5646">
        <f t="shared" si="354"/>
        <v>8</v>
      </c>
      <c r="C5646">
        <f t="shared" si="355"/>
        <v>0</v>
      </c>
      <c r="D5646" s="5">
        <v>0</v>
      </c>
      <c r="E5646" s="10">
        <f t="shared" si="352"/>
        <v>0</v>
      </c>
      <c r="F5646" s="5"/>
    </row>
    <row r="5647" spans="1:6" x14ac:dyDescent="0.2">
      <c r="A5647" s="2">
        <f t="shared" si="353"/>
        <v>42971.041666652985</v>
      </c>
      <c r="B5647">
        <f t="shared" si="354"/>
        <v>8</v>
      </c>
      <c r="C5647">
        <f t="shared" si="355"/>
        <v>1</v>
      </c>
      <c r="D5647" s="5">
        <v>0</v>
      </c>
      <c r="E5647" s="10">
        <f t="shared" si="352"/>
        <v>0</v>
      </c>
      <c r="F5647" s="5"/>
    </row>
    <row r="5648" spans="1:6" x14ac:dyDescent="0.2">
      <c r="A5648" s="2">
        <f t="shared" si="353"/>
        <v>42971.08333331965</v>
      </c>
      <c r="B5648">
        <f t="shared" si="354"/>
        <v>8</v>
      </c>
      <c r="C5648">
        <f t="shared" si="355"/>
        <v>2</v>
      </c>
      <c r="D5648" s="5">
        <v>0</v>
      </c>
      <c r="E5648" s="10">
        <f t="shared" si="352"/>
        <v>0</v>
      </c>
      <c r="F5648" s="5"/>
    </row>
    <row r="5649" spans="1:6" x14ac:dyDescent="0.2">
      <c r="A5649" s="2">
        <f t="shared" si="353"/>
        <v>42971.124999986314</v>
      </c>
      <c r="B5649">
        <f t="shared" si="354"/>
        <v>8</v>
      </c>
      <c r="C5649">
        <f t="shared" si="355"/>
        <v>3</v>
      </c>
      <c r="D5649" s="5">
        <v>0</v>
      </c>
      <c r="E5649" s="10">
        <f t="shared" si="352"/>
        <v>0</v>
      </c>
      <c r="F5649" s="5"/>
    </row>
    <row r="5650" spans="1:6" x14ac:dyDescent="0.2">
      <c r="A5650" s="2">
        <f t="shared" si="353"/>
        <v>42971.166666652978</v>
      </c>
      <c r="B5650">
        <f t="shared" si="354"/>
        <v>8</v>
      </c>
      <c r="C5650">
        <f t="shared" si="355"/>
        <v>4</v>
      </c>
      <c r="D5650" s="5">
        <v>0</v>
      </c>
      <c r="E5650" s="10">
        <f t="shared" si="352"/>
        <v>0</v>
      </c>
      <c r="F5650" s="5"/>
    </row>
    <row r="5651" spans="1:6" x14ac:dyDescent="0.2">
      <c r="A5651" s="2">
        <f t="shared" si="353"/>
        <v>42971.208333319642</v>
      </c>
      <c r="B5651">
        <f t="shared" si="354"/>
        <v>8</v>
      </c>
      <c r="C5651">
        <f t="shared" si="355"/>
        <v>5</v>
      </c>
      <c r="D5651" s="5">
        <v>185.26039999999998</v>
      </c>
      <c r="E5651" s="10">
        <f t="shared" si="352"/>
        <v>185.26039999999998</v>
      </c>
      <c r="F5651" s="5"/>
    </row>
    <row r="5652" spans="1:6" x14ac:dyDescent="0.2">
      <c r="A5652" s="2">
        <f t="shared" si="353"/>
        <v>42971.249999986307</v>
      </c>
      <c r="B5652">
        <f t="shared" si="354"/>
        <v>8</v>
      </c>
      <c r="C5652">
        <f t="shared" si="355"/>
        <v>6</v>
      </c>
      <c r="D5652" s="5">
        <v>1488.0355999999999</v>
      </c>
      <c r="E5652" s="10">
        <f t="shared" si="352"/>
        <v>1488.0355999999999</v>
      </c>
      <c r="F5652" s="5"/>
    </row>
    <row r="5653" spans="1:6" x14ac:dyDescent="0.2">
      <c r="A5653" s="2">
        <f t="shared" si="353"/>
        <v>42971.291666652971</v>
      </c>
      <c r="B5653">
        <f t="shared" si="354"/>
        <v>8</v>
      </c>
      <c r="C5653">
        <f t="shared" si="355"/>
        <v>7</v>
      </c>
      <c r="D5653" s="5">
        <v>3416.60745</v>
      </c>
      <c r="E5653" s="10">
        <f t="shared" si="352"/>
        <v>3416.6074500000004</v>
      </c>
      <c r="F5653" s="5"/>
    </row>
    <row r="5654" spans="1:6" x14ac:dyDescent="0.2">
      <c r="A5654" s="2">
        <f t="shared" si="353"/>
        <v>42971.333333319635</v>
      </c>
      <c r="B5654">
        <f t="shared" si="354"/>
        <v>8</v>
      </c>
      <c r="C5654">
        <f t="shared" si="355"/>
        <v>8</v>
      </c>
      <c r="D5654" s="5">
        <v>5148.0842499999999</v>
      </c>
      <c r="E5654" s="10">
        <f t="shared" si="352"/>
        <v>5148.0842499999999</v>
      </c>
      <c r="F5654" s="5"/>
    </row>
    <row r="5655" spans="1:6" x14ac:dyDescent="0.2">
      <c r="A5655" s="2">
        <f t="shared" si="353"/>
        <v>42971.374999986299</v>
      </c>
      <c r="B5655">
        <f t="shared" si="354"/>
        <v>8</v>
      </c>
      <c r="C5655">
        <f t="shared" si="355"/>
        <v>9</v>
      </c>
      <c r="D5655" s="5">
        <v>6427.4615499999991</v>
      </c>
      <c r="E5655" s="10">
        <f t="shared" si="352"/>
        <v>6427.4615499999991</v>
      </c>
      <c r="F5655" s="5"/>
    </row>
    <row r="5656" spans="1:6" x14ac:dyDescent="0.2">
      <c r="A5656" s="2">
        <f t="shared" si="353"/>
        <v>42971.416666652964</v>
      </c>
      <c r="B5656">
        <f t="shared" si="354"/>
        <v>8</v>
      </c>
      <c r="C5656">
        <f t="shared" si="355"/>
        <v>10</v>
      </c>
      <c r="D5656" s="5">
        <v>7189.6631499999994</v>
      </c>
      <c r="E5656" s="10">
        <f t="shared" si="352"/>
        <v>7189.6631499999985</v>
      </c>
      <c r="F5656" s="5"/>
    </row>
    <row r="5657" spans="1:6" x14ac:dyDescent="0.2">
      <c r="A5657" s="2">
        <f t="shared" si="353"/>
        <v>42971.458333319628</v>
      </c>
      <c r="B5657">
        <f t="shared" si="354"/>
        <v>8</v>
      </c>
      <c r="C5657">
        <f t="shared" si="355"/>
        <v>11</v>
      </c>
      <c r="D5657" s="5">
        <v>6599.1576999999997</v>
      </c>
      <c r="E5657" s="10">
        <f t="shared" si="352"/>
        <v>6599.1576999999988</v>
      </c>
      <c r="F5657" s="5"/>
    </row>
    <row r="5658" spans="1:6" x14ac:dyDescent="0.2">
      <c r="A5658" s="2">
        <f t="shared" si="353"/>
        <v>42971.499999986292</v>
      </c>
      <c r="B5658">
        <f t="shared" si="354"/>
        <v>8</v>
      </c>
      <c r="C5658">
        <f t="shared" si="355"/>
        <v>12</v>
      </c>
      <c r="D5658" s="5">
        <v>7265.0260999999991</v>
      </c>
      <c r="E5658" s="10">
        <f t="shared" si="352"/>
        <v>7265.0261</v>
      </c>
      <c r="F5658" s="5"/>
    </row>
    <row r="5659" spans="1:6" x14ac:dyDescent="0.2">
      <c r="A5659" s="2">
        <f t="shared" si="353"/>
        <v>42971.541666652956</v>
      </c>
      <c r="B5659">
        <f t="shared" si="354"/>
        <v>8</v>
      </c>
      <c r="C5659">
        <f t="shared" si="355"/>
        <v>13</v>
      </c>
      <c r="D5659" s="5">
        <v>6053.9656999999997</v>
      </c>
      <c r="E5659" s="10">
        <f t="shared" si="352"/>
        <v>6053.9656999999997</v>
      </c>
      <c r="F5659" s="5"/>
    </row>
    <row r="5660" spans="1:6" x14ac:dyDescent="0.2">
      <c r="A5660" s="2">
        <f t="shared" si="353"/>
        <v>42971.583333319621</v>
      </c>
      <c r="B5660">
        <f t="shared" si="354"/>
        <v>8</v>
      </c>
      <c r="C5660">
        <f t="shared" si="355"/>
        <v>14</v>
      </c>
      <c r="D5660" s="5">
        <v>5573.6348499999995</v>
      </c>
      <c r="E5660" s="10">
        <f t="shared" si="352"/>
        <v>5573.6348499999995</v>
      </c>
      <c r="F5660" s="5"/>
    </row>
    <row r="5661" spans="1:6" x14ac:dyDescent="0.2">
      <c r="A5661" s="2">
        <f t="shared" si="353"/>
        <v>42971.624999986285</v>
      </c>
      <c r="B5661">
        <f t="shared" si="354"/>
        <v>8</v>
      </c>
      <c r="C5661">
        <f t="shared" si="355"/>
        <v>15</v>
      </c>
      <c r="D5661" s="5">
        <v>2878.28325</v>
      </c>
      <c r="E5661" s="10">
        <f t="shared" si="352"/>
        <v>2878.28325</v>
      </c>
      <c r="F5661" s="5"/>
    </row>
    <row r="5662" spans="1:6" x14ac:dyDescent="0.2">
      <c r="A5662" s="2">
        <f t="shared" si="353"/>
        <v>42971.666666652949</v>
      </c>
      <c r="B5662">
        <f t="shared" si="354"/>
        <v>8</v>
      </c>
      <c r="C5662">
        <f t="shared" si="355"/>
        <v>16</v>
      </c>
      <c r="D5662" s="5">
        <v>1344.9871000000001</v>
      </c>
      <c r="E5662" s="10">
        <f t="shared" si="352"/>
        <v>1344.9871000000001</v>
      </c>
      <c r="F5662" s="5"/>
    </row>
    <row r="5663" spans="1:6" x14ac:dyDescent="0.2">
      <c r="A5663" s="2">
        <f t="shared" si="353"/>
        <v>42971.708333319613</v>
      </c>
      <c r="B5663">
        <f t="shared" si="354"/>
        <v>8</v>
      </c>
      <c r="C5663">
        <f t="shared" si="355"/>
        <v>17</v>
      </c>
      <c r="D5663" s="5">
        <v>61.581349999999993</v>
      </c>
      <c r="E5663" s="10">
        <f t="shared" si="352"/>
        <v>61.58135</v>
      </c>
      <c r="F5663" s="5"/>
    </row>
    <row r="5664" spans="1:6" x14ac:dyDescent="0.2">
      <c r="A5664" s="2">
        <f t="shared" si="353"/>
        <v>42971.749999986278</v>
      </c>
      <c r="B5664">
        <f t="shared" si="354"/>
        <v>8</v>
      </c>
      <c r="C5664">
        <f t="shared" si="355"/>
        <v>18</v>
      </c>
      <c r="D5664" s="5">
        <v>0</v>
      </c>
      <c r="E5664" s="10">
        <f t="shared" si="352"/>
        <v>0</v>
      </c>
      <c r="F5664" s="5"/>
    </row>
    <row r="5665" spans="1:6" x14ac:dyDescent="0.2">
      <c r="A5665" s="2">
        <f t="shared" si="353"/>
        <v>42971.791666652942</v>
      </c>
      <c r="B5665">
        <f t="shared" si="354"/>
        <v>8</v>
      </c>
      <c r="C5665">
        <f t="shared" si="355"/>
        <v>19</v>
      </c>
      <c r="D5665" s="5">
        <v>0</v>
      </c>
      <c r="E5665" s="10">
        <f t="shared" si="352"/>
        <v>0</v>
      </c>
      <c r="F5665" s="5"/>
    </row>
    <row r="5666" spans="1:6" x14ac:dyDescent="0.2">
      <c r="A5666" s="2">
        <f t="shared" si="353"/>
        <v>42971.833333319606</v>
      </c>
      <c r="B5666">
        <f t="shared" si="354"/>
        <v>8</v>
      </c>
      <c r="C5666">
        <f t="shared" si="355"/>
        <v>20</v>
      </c>
      <c r="D5666" s="5">
        <v>0</v>
      </c>
      <c r="E5666" s="10">
        <f t="shared" si="352"/>
        <v>0</v>
      </c>
      <c r="F5666" s="5"/>
    </row>
    <row r="5667" spans="1:6" x14ac:dyDescent="0.2">
      <c r="A5667" s="2">
        <f t="shared" si="353"/>
        <v>42971.87499998627</v>
      </c>
      <c r="B5667">
        <f t="shared" si="354"/>
        <v>8</v>
      </c>
      <c r="C5667">
        <f t="shared" si="355"/>
        <v>21</v>
      </c>
      <c r="D5667" s="5">
        <v>0</v>
      </c>
      <c r="E5667" s="10">
        <f t="shared" si="352"/>
        <v>0</v>
      </c>
      <c r="F5667" s="5"/>
    </row>
    <row r="5668" spans="1:6" x14ac:dyDescent="0.2">
      <c r="A5668" s="2">
        <f t="shared" si="353"/>
        <v>42971.916666652935</v>
      </c>
      <c r="B5668">
        <f t="shared" si="354"/>
        <v>8</v>
      </c>
      <c r="C5668">
        <f t="shared" si="355"/>
        <v>22</v>
      </c>
      <c r="D5668" s="5">
        <v>0</v>
      </c>
      <c r="E5668" s="10">
        <f t="shared" si="352"/>
        <v>0</v>
      </c>
      <c r="F5668" s="5"/>
    </row>
    <row r="5669" spans="1:6" x14ac:dyDescent="0.2">
      <c r="A5669" s="2">
        <f t="shared" si="353"/>
        <v>42971.958333319599</v>
      </c>
      <c r="B5669">
        <f t="shared" si="354"/>
        <v>8</v>
      </c>
      <c r="C5669">
        <f t="shared" si="355"/>
        <v>23</v>
      </c>
      <c r="D5669" s="5">
        <v>0</v>
      </c>
      <c r="E5669" s="10">
        <f t="shared" si="352"/>
        <v>0</v>
      </c>
      <c r="F5669" s="5"/>
    </row>
    <row r="5670" spans="1:6" x14ac:dyDescent="0.2">
      <c r="A5670" s="2">
        <f t="shared" si="353"/>
        <v>42971.999999986263</v>
      </c>
      <c r="B5670">
        <f t="shared" si="354"/>
        <v>8</v>
      </c>
      <c r="C5670">
        <f t="shared" si="355"/>
        <v>0</v>
      </c>
      <c r="D5670" s="5">
        <v>0</v>
      </c>
      <c r="E5670" s="10">
        <f t="shared" si="352"/>
        <v>0</v>
      </c>
      <c r="F5670" s="5"/>
    </row>
    <row r="5671" spans="1:6" x14ac:dyDescent="0.2">
      <c r="A5671" s="2">
        <f t="shared" si="353"/>
        <v>42972.041666652927</v>
      </c>
      <c r="B5671">
        <f t="shared" si="354"/>
        <v>8</v>
      </c>
      <c r="C5671">
        <f t="shared" si="355"/>
        <v>1</v>
      </c>
      <c r="D5671" s="5">
        <v>0</v>
      </c>
      <c r="E5671" s="10">
        <f t="shared" si="352"/>
        <v>0</v>
      </c>
      <c r="F5671" s="5"/>
    </row>
    <row r="5672" spans="1:6" x14ac:dyDescent="0.2">
      <c r="A5672" s="2">
        <f t="shared" si="353"/>
        <v>42972.083333319591</v>
      </c>
      <c r="B5672">
        <f t="shared" si="354"/>
        <v>8</v>
      </c>
      <c r="C5672">
        <f t="shared" si="355"/>
        <v>2</v>
      </c>
      <c r="D5672" s="5">
        <v>0</v>
      </c>
      <c r="E5672" s="10">
        <f t="shared" si="352"/>
        <v>0</v>
      </c>
      <c r="F5672" s="5"/>
    </row>
    <row r="5673" spans="1:6" x14ac:dyDescent="0.2">
      <c r="A5673" s="2">
        <f t="shared" si="353"/>
        <v>42972.124999986256</v>
      </c>
      <c r="B5673">
        <f t="shared" si="354"/>
        <v>8</v>
      </c>
      <c r="C5673">
        <f t="shared" si="355"/>
        <v>3</v>
      </c>
      <c r="D5673" s="5">
        <v>0</v>
      </c>
      <c r="E5673" s="10">
        <f t="shared" si="352"/>
        <v>0</v>
      </c>
      <c r="F5673" s="5"/>
    </row>
    <row r="5674" spans="1:6" x14ac:dyDescent="0.2">
      <c r="A5674" s="2">
        <f t="shared" si="353"/>
        <v>42972.16666665292</v>
      </c>
      <c r="B5674">
        <f t="shared" si="354"/>
        <v>8</v>
      </c>
      <c r="C5674">
        <f t="shared" si="355"/>
        <v>4</v>
      </c>
      <c r="D5674" s="5">
        <v>0</v>
      </c>
      <c r="E5674" s="10">
        <f t="shared" si="352"/>
        <v>0</v>
      </c>
      <c r="F5674" s="5"/>
    </row>
    <row r="5675" spans="1:6" x14ac:dyDescent="0.2">
      <c r="A5675" s="2">
        <f t="shared" si="353"/>
        <v>42972.208333319584</v>
      </c>
      <c r="B5675">
        <f t="shared" si="354"/>
        <v>8</v>
      </c>
      <c r="C5675">
        <f t="shared" si="355"/>
        <v>5</v>
      </c>
      <c r="D5675" s="5">
        <v>8.0695499999999996</v>
      </c>
      <c r="E5675" s="10">
        <f t="shared" si="352"/>
        <v>8.0695499999999996</v>
      </c>
      <c r="F5675" s="5"/>
    </row>
    <row r="5676" spans="1:6" x14ac:dyDescent="0.2">
      <c r="A5676" s="2">
        <f t="shared" si="353"/>
        <v>42972.249999986248</v>
      </c>
      <c r="B5676">
        <f t="shared" si="354"/>
        <v>8</v>
      </c>
      <c r="C5676">
        <f t="shared" si="355"/>
        <v>6</v>
      </c>
      <c r="D5676" s="5">
        <v>839.51724999999988</v>
      </c>
      <c r="E5676" s="10">
        <f t="shared" si="352"/>
        <v>839.51724999999988</v>
      </c>
      <c r="F5676" s="5"/>
    </row>
    <row r="5677" spans="1:6" x14ac:dyDescent="0.2">
      <c r="A5677" s="2">
        <f t="shared" si="353"/>
        <v>42972.291666652913</v>
      </c>
      <c r="B5677">
        <f t="shared" si="354"/>
        <v>8</v>
      </c>
      <c r="C5677">
        <f t="shared" si="355"/>
        <v>7</v>
      </c>
      <c r="D5677" s="5">
        <v>3389.2811499999998</v>
      </c>
      <c r="E5677" s="10">
        <f t="shared" si="352"/>
        <v>3389.2811499999998</v>
      </c>
      <c r="F5677" s="5"/>
    </row>
    <row r="5678" spans="1:6" x14ac:dyDescent="0.2">
      <c r="A5678" s="2">
        <f t="shared" si="353"/>
        <v>42972.333333319577</v>
      </c>
      <c r="B5678">
        <f t="shared" si="354"/>
        <v>8</v>
      </c>
      <c r="C5678">
        <f t="shared" si="355"/>
        <v>8</v>
      </c>
      <c r="D5678" s="5">
        <v>5067.3278</v>
      </c>
      <c r="E5678" s="10">
        <f t="shared" si="352"/>
        <v>5067.3278</v>
      </c>
      <c r="F5678" s="5"/>
    </row>
    <row r="5679" spans="1:6" x14ac:dyDescent="0.2">
      <c r="A5679" s="2">
        <f t="shared" si="353"/>
        <v>42972.374999986241</v>
      </c>
      <c r="B5679">
        <f t="shared" si="354"/>
        <v>8</v>
      </c>
      <c r="C5679">
        <f t="shared" si="355"/>
        <v>9</v>
      </c>
      <c r="D5679" s="5">
        <v>2623.4087499999996</v>
      </c>
      <c r="E5679" s="10">
        <f t="shared" si="352"/>
        <v>2623.4087499999996</v>
      </c>
      <c r="F5679" s="5"/>
    </row>
    <row r="5680" spans="1:6" x14ac:dyDescent="0.2">
      <c r="A5680" s="2">
        <f t="shared" si="353"/>
        <v>42972.416666652905</v>
      </c>
      <c r="B5680">
        <f t="shared" si="354"/>
        <v>8</v>
      </c>
      <c r="C5680">
        <f t="shared" si="355"/>
        <v>10</v>
      </c>
      <c r="D5680" s="5">
        <v>1437.7725499999999</v>
      </c>
      <c r="E5680" s="10">
        <f t="shared" si="352"/>
        <v>1437.7725499999999</v>
      </c>
      <c r="F5680" s="5"/>
    </row>
    <row r="5681" spans="1:6" x14ac:dyDescent="0.2">
      <c r="A5681" s="2">
        <f t="shared" si="353"/>
        <v>42972.45833331957</v>
      </c>
      <c r="B5681">
        <f t="shared" si="354"/>
        <v>8</v>
      </c>
      <c r="C5681">
        <f t="shared" si="355"/>
        <v>11</v>
      </c>
      <c r="D5681" s="5">
        <v>1833.0585999999998</v>
      </c>
      <c r="E5681" s="10">
        <f t="shared" si="352"/>
        <v>1833.0585999999998</v>
      </c>
      <c r="F5681" s="5"/>
    </row>
    <row r="5682" spans="1:6" x14ac:dyDescent="0.2">
      <c r="A5682" s="2">
        <f t="shared" si="353"/>
        <v>42972.499999986234</v>
      </c>
      <c r="B5682">
        <f t="shared" si="354"/>
        <v>8</v>
      </c>
      <c r="C5682">
        <f t="shared" si="355"/>
        <v>12</v>
      </c>
      <c r="D5682" s="5">
        <v>5345.3264999999992</v>
      </c>
      <c r="E5682" s="10">
        <f t="shared" si="352"/>
        <v>5345.3264999999992</v>
      </c>
      <c r="F5682" s="5"/>
    </row>
    <row r="5683" spans="1:6" x14ac:dyDescent="0.2">
      <c r="A5683" s="2">
        <f t="shared" si="353"/>
        <v>42972.541666652898</v>
      </c>
      <c r="B5683">
        <f t="shared" si="354"/>
        <v>8</v>
      </c>
      <c r="C5683">
        <f t="shared" si="355"/>
        <v>13</v>
      </c>
      <c r="D5683" s="5">
        <v>6749.9249999999993</v>
      </c>
      <c r="E5683" s="10">
        <f t="shared" si="352"/>
        <v>6749.9250000000002</v>
      </c>
      <c r="F5683" s="5"/>
    </row>
    <row r="5684" spans="1:6" x14ac:dyDescent="0.2">
      <c r="A5684" s="2">
        <f t="shared" si="353"/>
        <v>42972.583333319562</v>
      </c>
      <c r="B5684">
        <f t="shared" si="354"/>
        <v>8</v>
      </c>
      <c r="C5684">
        <f t="shared" si="355"/>
        <v>14</v>
      </c>
      <c r="D5684" s="5">
        <v>2026.4782499999999</v>
      </c>
      <c r="E5684" s="10">
        <f t="shared" si="352"/>
        <v>2026.4782499999997</v>
      </c>
      <c r="F5684" s="5"/>
    </row>
    <row r="5685" spans="1:6" x14ac:dyDescent="0.2">
      <c r="A5685" s="2">
        <f t="shared" si="353"/>
        <v>42972.624999986227</v>
      </c>
      <c r="B5685">
        <f t="shared" si="354"/>
        <v>8</v>
      </c>
      <c r="C5685">
        <f t="shared" si="355"/>
        <v>15</v>
      </c>
      <c r="D5685" s="5">
        <v>3200.5972000000002</v>
      </c>
      <c r="E5685" s="10">
        <f t="shared" si="352"/>
        <v>3200.5972000000002</v>
      </c>
      <c r="F5685" s="5"/>
    </row>
    <row r="5686" spans="1:6" x14ac:dyDescent="0.2">
      <c r="A5686" s="2">
        <f t="shared" si="353"/>
        <v>42972.666666652891</v>
      </c>
      <c r="B5686">
        <f t="shared" si="354"/>
        <v>8</v>
      </c>
      <c r="C5686">
        <f t="shared" si="355"/>
        <v>16</v>
      </c>
      <c r="D5686" s="5">
        <v>1617.6900499999997</v>
      </c>
      <c r="E5686" s="10">
        <f t="shared" si="352"/>
        <v>1617.6900499999997</v>
      </c>
      <c r="F5686" s="5"/>
    </row>
    <row r="5687" spans="1:6" x14ac:dyDescent="0.2">
      <c r="A5687" s="2">
        <f t="shared" si="353"/>
        <v>42972.708333319555</v>
      </c>
      <c r="B5687">
        <f t="shared" si="354"/>
        <v>8</v>
      </c>
      <c r="C5687">
        <f t="shared" si="355"/>
        <v>17</v>
      </c>
      <c r="D5687" s="5">
        <v>491.93549999999993</v>
      </c>
      <c r="E5687" s="10">
        <f t="shared" si="352"/>
        <v>491.93549999999993</v>
      </c>
      <c r="F5687" s="5"/>
    </row>
    <row r="5688" spans="1:6" x14ac:dyDescent="0.2">
      <c r="A5688" s="2">
        <f t="shared" si="353"/>
        <v>42972.749999986219</v>
      </c>
      <c r="B5688">
        <f t="shared" si="354"/>
        <v>8</v>
      </c>
      <c r="C5688">
        <f t="shared" si="355"/>
        <v>18</v>
      </c>
      <c r="D5688" s="5">
        <v>0</v>
      </c>
      <c r="E5688" s="10">
        <f t="shared" si="352"/>
        <v>0</v>
      </c>
      <c r="F5688" s="5"/>
    </row>
    <row r="5689" spans="1:6" x14ac:dyDescent="0.2">
      <c r="A5689" s="2">
        <f t="shared" si="353"/>
        <v>42972.791666652884</v>
      </c>
      <c r="B5689">
        <f t="shared" si="354"/>
        <v>8</v>
      </c>
      <c r="C5689">
        <f t="shared" si="355"/>
        <v>19</v>
      </c>
      <c r="D5689" s="5">
        <v>0</v>
      </c>
      <c r="E5689" s="10">
        <f t="shared" si="352"/>
        <v>0</v>
      </c>
      <c r="F5689" s="5"/>
    </row>
    <row r="5690" spans="1:6" x14ac:dyDescent="0.2">
      <c r="A5690" s="2">
        <f t="shared" si="353"/>
        <v>42972.833333319548</v>
      </c>
      <c r="B5690">
        <f t="shared" si="354"/>
        <v>8</v>
      </c>
      <c r="C5690">
        <f t="shared" si="355"/>
        <v>20</v>
      </c>
      <c r="D5690" s="5">
        <v>0</v>
      </c>
      <c r="E5690" s="10">
        <f t="shared" si="352"/>
        <v>0</v>
      </c>
      <c r="F5690" s="5"/>
    </row>
    <row r="5691" spans="1:6" x14ac:dyDescent="0.2">
      <c r="A5691" s="2">
        <f t="shared" si="353"/>
        <v>42972.874999986212</v>
      </c>
      <c r="B5691">
        <f t="shared" si="354"/>
        <v>8</v>
      </c>
      <c r="C5691">
        <f t="shared" si="355"/>
        <v>21</v>
      </c>
      <c r="D5691" s="5">
        <v>0</v>
      </c>
      <c r="E5691" s="10">
        <f t="shared" si="352"/>
        <v>0</v>
      </c>
      <c r="F5691" s="5"/>
    </row>
    <row r="5692" spans="1:6" x14ac:dyDescent="0.2">
      <c r="A5692" s="2">
        <f t="shared" si="353"/>
        <v>42972.916666652876</v>
      </c>
      <c r="B5692">
        <f t="shared" si="354"/>
        <v>8</v>
      </c>
      <c r="C5692">
        <f t="shared" si="355"/>
        <v>22</v>
      </c>
      <c r="D5692" s="5">
        <v>0</v>
      </c>
      <c r="E5692" s="10">
        <f t="shared" si="352"/>
        <v>0</v>
      </c>
      <c r="F5692" s="5"/>
    </row>
    <row r="5693" spans="1:6" x14ac:dyDescent="0.2">
      <c r="A5693" s="2">
        <f t="shared" si="353"/>
        <v>42972.958333319541</v>
      </c>
      <c r="B5693">
        <f t="shared" si="354"/>
        <v>8</v>
      </c>
      <c r="C5693">
        <f t="shared" si="355"/>
        <v>23</v>
      </c>
      <c r="D5693" s="5">
        <v>0</v>
      </c>
      <c r="E5693" s="10">
        <f t="shared" si="352"/>
        <v>0</v>
      </c>
      <c r="F5693" s="5"/>
    </row>
    <row r="5694" spans="1:6" x14ac:dyDescent="0.2">
      <c r="A5694" s="2">
        <f t="shared" si="353"/>
        <v>42972.999999986205</v>
      </c>
      <c r="B5694">
        <f t="shared" si="354"/>
        <v>8</v>
      </c>
      <c r="C5694">
        <f t="shared" si="355"/>
        <v>0</v>
      </c>
      <c r="D5694" s="5">
        <v>0</v>
      </c>
      <c r="E5694" s="10">
        <f t="shared" si="352"/>
        <v>0</v>
      </c>
      <c r="F5694" s="5"/>
    </row>
    <row r="5695" spans="1:6" x14ac:dyDescent="0.2">
      <c r="A5695" s="2">
        <f t="shared" si="353"/>
        <v>42973.041666652869</v>
      </c>
      <c r="B5695">
        <f t="shared" si="354"/>
        <v>8</v>
      </c>
      <c r="C5695">
        <f t="shared" si="355"/>
        <v>1</v>
      </c>
      <c r="D5695" s="5">
        <v>0</v>
      </c>
      <c r="E5695" s="10">
        <f t="shared" si="352"/>
        <v>0</v>
      </c>
      <c r="F5695" s="5"/>
    </row>
    <row r="5696" spans="1:6" x14ac:dyDescent="0.2">
      <c r="A5696" s="2">
        <f t="shared" si="353"/>
        <v>42973.083333319533</v>
      </c>
      <c r="B5696">
        <f t="shared" si="354"/>
        <v>8</v>
      </c>
      <c r="C5696">
        <f t="shared" si="355"/>
        <v>2</v>
      </c>
      <c r="D5696" s="5">
        <v>0</v>
      </c>
      <c r="E5696" s="10">
        <f t="shared" si="352"/>
        <v>0</v>
      </c>
      <c r="F5696" s="5"/>
    </row>
    <row r="5697" spans="1:6" x14ac:dyDescent="0.2">
      <c r="A5697" s="2">
        <f t="shared" si="353"/>
        <v>42973.124999986198</v>
      </c>
      <c r="B5697">
        <f t="shared" si="354"/>
        <v>8</v>
      </c>
      <c r="C5697">
        <f t="shared" si="355"/>
        <v>3</v>
      </c>
      <c r="D5697" s="5">
        <v>0</v>
      </c>
      <c r="E5697" s="10">
        <f t="shared" si="352"/>
        <v>0</v>
      </c>
      <c r="F5697" s="5"/>
    </row>
    <row r="5698" spans="1:6" x14ac:dyDescent="0.2">
      <c r="A5698" s="2">
        <f t="shared" si="353"/>
        <v>42973.166666652862</v>
      </c>
      <c r="B5698">
        <f t="shared" si="354"/>
        <v>8</v>
      </c>
      <c r="C5698">
        <f t="shared" si="355"/>
        <v>4</v>
      </c>
      <c r="D5698" s="5">
        <v>0</v>
      </c>
      <c r="E5698" s="10">
        <f t="shared" si="352"/>
        <v>0</v>
      </c>
      <c r="F5698" s="5"/>
    </row>
    <row r="5699" spans="1:6" x14ac:dyDescent="0.2">
      <c r="A5699" s="2">
        <f t="shared" si="353"/>
        <v>42973.208333319526</v>
      </c>
      <c r="B5699">
        <f t="shared" si="354"/>
        <v>8</v>
      </c>
      <c r="C5699">
        <f t="shared" si="355"/>
        <v>5</v>
      </c>
      <c r="D5699" s="5">
        <v>0</v>
      </c>
      <c r="E5699" s="10">
        <f t="shared" si="352"/>
        <v>0</v>
      </c>
      <c r="F5699" s="5"/>
    </row>
    <row r="5700" spans="1:6" x14ac:dyDescent="0.2">
      <c r="A5700" s="2">
        <f t="shared" si="353"/>
        <v>42973.24999998619</v>
      </c>
      <c r="B5700">
        <f t="shared" si="354"/>
        <v>8</v>
      </c>
      <c r="C5700">
        <f t="shared" si="355"/>
        <v>6</v>
      </c>
      <c r="D5700" s="5">
        <v>499.93029999999993</v>
      </c>
      <c r="E5700" s="10">
        <f t="shared" si="352"/>
        <v>499.93029999999987</v>
      </c>
      <c r="F5700" s="5"/>
    </row>
    <row r="5701" spans="1:6" x14ac:dyDescent="0.2">
      <c r="A5701" s="2">
        <f t="shared" si="353"/>
        <v>42973.291666652854</v>
      </c>
      <c r="B5701">
        <f t="shared" si="354"/>
        <v>8</v>
      </c>
      <c r="C5701">
        <f t="shared" si="355"/>
        <v>7</v>
      </c>
      <c r="D5701" s="5">
        <v>2253.4859499999998</v>
      </c>
      <c r="E5701" s="10">
        <f t="shared" si="352"/>
        <v>2253.4859499999998</v>
      </c>
      <c r="F5701" s="5"/>
    </row>
    <row r="5702" spans="1:6" x14ac:dyDescent="0.2">
      <c r="A5702" s="2">
        <f t="shared" si="353"/>
        <v>42973.333333319519</v>
      </c>
      <c r="B5702">
        <f t="shared" si="354"/>
        <v>8</v>
      </c>
      <c r="C5702">
        <f t="shared" si="355"/>
        <v>8</v>
      </c>
      <c r="D5702" s="5">
        <v>1766.5391500000001</v>
      </c>
      <c r="E5702" s="10">
        <f t="shared" si="352"/>
        <v>1766.5391500000001</v>
      </c>
      <c r="F5702" s="5"/>
    </row>
    <row r="5703" spans="1:6" x14ac:dyDescent="0.2">
      <c r="A5703" s="2">
        <f t="shared" si="353"/>
        <v>42973.374999986183</v>
      </c>
      <c r="B5703">
        <f t="shared" si="354"/>
        <v>8</v>
      </c>
      <c r="C5703">
        <f t="shared" si="355"/>
        <v>9</v>
      </c>
      <c r="D5703" s="5">
        <v>2032.7101</v>
      </c>
      <c r="E5703" s="10">
        <f t="shared" ref="E5703:E5766" si="356">D5703*$B$4/10</f>
        <v>2032.7100999999998</v>
      </c>
      <c r="F5703" s="5"/>
    </row>
    <row r="5704" spans="1:6" x14ac:dyDescent="0.2">
      <c r="A5704" s="2">
        <f t="shared" ref="A5704:A5767" si="357">A5703+1/24</f>
        <v>42973.416666652847</v>
      </c>
      <c r="B5704">
        <f t="shared" ref="B5704:B5767" si="358">MONTH(A5704)</f>
        <v>8</v>
      </c>
      <c r="C5704">
        <f t="shared" ref="C5704:C5767" si="359">HOUR(A5704)</f>
        <v>10</v>
      </c>
      <c r="D5704" s="5">
        <v>6502.2667499999998</v>
      </c>
      <c r="E5704" s="10">
        <f t="shared" si="356"/>
        <v>6502.2667499999998</v>
      </c>
      <c r="F5704" s="5"/>
    </row>
    <row r="5705" spans="1:6" x14ac:dyDescent="0.2">
      <c r="A5705" s="2">
        <f t="shared" si="357"/>
        <v>42973.458333319511</v>
      </c>
      <c r="B5705">
        <f t="shared" si="358"/>
        <v>8</v>
      </c>
      <c r="C5705">
        <f t="shared" si="359"/>
        <v>11</v>
      </c>
      <c r="D5705" s="5">
        <v>1591.1158499999999</v>
      </c>
      <c r="E5705" s="10">
        <f t="shared" si="356"/>
        <v>1591.1158499999999</v>
      </c>
      <c r="F5705" s="5"/>
    </row>
    <row r="5706" spans="1:6" x14ac:dyDescent="0.2">
      <c r="A5706" s="2">
        <f t="shared" si="357"/>
        <v>42973.499999986176</v>
      </c>
      <c r="B5706">
        <f t="shared" si="358"/>
        <v>8</v>
      </c>
      <c r="C5706">
        <f t="shared" si="359"/>
        <v>12</v>
      </c>
      <c r="D5706" s="5">
        <v>3584.8087499999997</v>
      </c>
      <c r="E5706" s="10">
        <f t="shared" si="356"/>
        <v>3584.8087499999992</v>
      </c>
      <c r="F5706" s="5"/>
    </row>
    <row r="5707" spans="1:6" x14ac:dyDescent="0.2">
      <c r="A5707" s="2">
        <f t="shared" si="357"/>
        <v>42973.54166665284</v>
      </c>
      <c r="B5707">
        <f t="shared" si="358"/>
        <v>8</v>
      </c>
      <c r="C5707">
        <f t="shared" si="359"/>
        <v>13</v>
      </c>
      <c r="D5707" s="5">
        <v>4025.5795999999996</v>
      </c>
      <c r="E5707" s="10">
        <f t="shared" si="356"/>
        <v>4025.5795999999996</v>
      </c>
      <c r="F5707" s="5"/>
    </row>
    <row r="5708" spans="1:6" x14ac:dyDescent="0.2">
      <c r="A5708" s="2">
        <f t="shared" si="357"/>
        <v>42973.583333319504</v>
      </c>
      <c r="B5708">
        <f t="shared" si="358"/>
        <v>8</v>
      </c>
      <c r="C5708">
        <f t="shared" si="359"/>
        <v>14</v>
      </c>
      <c r="D5708" s="5">
        <v>3980.9423499999994</v>
      </c>
      <c r="E5708" s="10">
        <f t="shared" si="356"/>
        <v>3980.9423499999989</v>
      </c>
      <c r="F5708" s="5"/>
    </row>
    <row r="5709" spans="1:6" x14ac:dyDescent="0.2">
      <c r="A5709" s="2">
        <f t="shared" si="357"/>
        <v>42973.624999986168</v>
      </c>
      <c r="B5709">
        <f t="shared" si="358"/>
        <v>8</v>
      </c>
      <c r="C5709">
        <f t="shared" si="359"/>
        <v>15</v>
      </c>
      <c r="D5709" s="5">
        <v>2787.9657000000002</v>
      </c>
      <c r="E5709" s="10">
        <f t="shared" si="356"/>
        <v>2787.9657000000002</v>
      </c>
      <c r="F5709" s="5"/>
    </row>
    <row r="5710" spans="1:6" x14ac:dyDescent="0.2">
      <c r="A5710" s="2">
        <f t="shared" si="357"/>
        <v>42973.666666652833</v>
      </c>
      <c r="B5710">
        <f t="shared" si="358"/>
        <v>8</v>
      </c>
      <c r="C5710">
        <f t="shared" si="359"/>
        <v>16</v>
      </c>
      <c r="D5710" s="5">
        <v>1764.0125999999998</v>
      </c>
      <c r="E5710" s="10">
        <f t="shared" si="356"/>
        <v>1764.0125999999996</v>
      </c>
      <c r="F5710" s="5"/>
    </row>
    <row r="5711" spans="1:6" x14ac:dyDescent="0.2">
      <c r="A5711" s="2">
        <f t="shared" si="357"/>
        <v>42973.708333319497</v>
      </c>
      <c r="B5711">
        <f t="shared" si="358"/>
        <v>8</v>
      </c>
      <c r="C5711">
        <f t="shared" si="359"/>
        <v>17</v>
      </c>
      <c r="D5711" s="5">
        <v>406.62045000000001</v>
      </c>
      <c r="E5711" s="10">
        <f t="shared" si="356"/>
        <v>406.62045000000001</v>
      </c>
      <c r="F5711" s="5"/>
    </row>
    <row r="5712" spans="1:6" x14ac:dyDescent="0.2">
      <c r="A5712" s="2">
        <f t="shared" si="357"/>
        <v>42973.749999986161</v>
      </c>
      <c r="B5712">
        <f t="shared" si="358"/>
        <v>8</v>
      </c>
      <c r="C5712">
        <f t="shared" si="359"/>
        <v>18</v>
      </c>
      <c r="D5712" s="5">
        <v>0</v>
      </c>
      <c r="E5712" s="10">
        <f t="shared" si="356"/>
        <v>0</v>
      </c>
      <c r="F5712" s="5"/>
    </row>
    <row r="5713" spans="1:6" x14ac:dyDescent="0.2">
      <c r="A5713" s="2">
        <f t="shared" si="357"/>
        <v>42973.791666652825</v>
      </c>
      <c r="B5713">
        <f t="shared" si="358"/>
        <v>8</v>
      </c>
      <c r="C5713">
        <f t="shared" si="359"/>
        <v>19</v>
      </c>
      <c r="D5713" s="5">
        <v>0</v>
      </c>
      <c r="E5713" s="10">
        <f t="shared" si="356"/>
        <v>0</v>
      </c>
      <c r="F5713" s="5"/>
    </row>
    <row r="5714" spans="1:6" x14ac:dyDescent="0.2">
      <c r="A5714" s="2">
        <f t="shared" si="357"/>
        <v>42973.83333331949</v>
      </c>
      <c r="B5714">
        <f t="shared" si="358"/>
        <v>8</v>
      </c>
      <c r="C5714">
        <f t="shared" si="359"/>
        <v>20</v>
      </c>
      <c r="D5714" s="5">
        <v>0</v>
      </c>
      <c r="E5714" s="10">
        <f t="shared" si="356"/>
        <v>0</v>
      </c>
      <c r="F5714" s="5"/>
    </row>
    <row r="5715" spans="1:6" x14ac:dyDescent="0.2">
      <c r="A5715" s="2">
        <f t="shared" si="357"/>
        <v>42973.874999986154</v>
      </c>
      <c r="B5715">
        <f t="shared" si="358"/>
        <v>8</v>
      </c>
      <c r="C5715">
        <f t="shared" si="359"/>
        <v>21</v>
      </c>
      <c r="D5715" s="5">
        <v>0</v>
      </c>
      <c r="E5715" s="10">
        <f t="shared" si="356"/>
        <v>0</v>
      </c>
      <c r="F5715" s="5"/>
    </row>
    <row r="5716" spans="1:6" x14ac:dyDescent="0.2">
      <c r="A5716" s="2">
        <f t="shared" si="357"/>
        <v>42973.916666652818</v>
      </c>
      <c r="B5716">
        <f t="shared" si="358"/>
        <v>8</v>
      </c>
      <c r="C5716">
        <f t="shared" si="359"/>
        <v>22</v>
      </c>
      <c r="D5716" s="5">
        <v>0</v>
      </c>
      <c r="E5716" s="10">
        <f t="shared" si="356"/>
        <v>0</v>
      </c>
      <c r="F5716" s="5"/>
    </row>
    <row r="5717" spans="1:6" x14ac:dyDescent="0.2">
      <c r="A5717" s="2">
        <f t="shared" si="357"/>
        <v>42973.958333319482</v>
      </c>
      <c r="B5717">
        <f t="shared" si="358"/>
        <v>8</v>
      </c>
      <c r="C5717">
        <f t="shared" si="359"/>
        <v>23</v>
      </c>
      <c r="D5717" s="5">
        <v>0</v>
      </c>
      <c r="E5717" s="10">
        <f t="shared" si="356"/>
        <v>0</v>
      </c>
      <c r="F5717" s="5"/>
    </row>
    <row r="5718" spans="1:6" x14ac:dyDescent="0.2">
      <c r="A5718" s="2">
        <f t="shared" si="357"/>
        <v>42973.999999986147</v>
      </c>
      <c r="B5718">
        <f t="shared" si="358"/>
        <v>8</v>
      </c>
      <c r="C5718">
        <f t="shared" si="359"/>
        <v>0</v>
      </c>
      <c r="D5718" s="5">
        <v>0</v>
      </c>
      <c r="E5718" s="10">
        <f t="shared" si="356"/>
        <v>0</v>
      </c>
      <c r="F5718" s="5"/>
    </row>
    <row r="5719" spans="1:6" x14ac:dyDescent="0.2">
      <c r="A5719" s="2">
        <f t="shared" si="357"/>
        <v>42974.041666652811</v>
      </c>
      <c r="B5719">
        <f t="shared" si="358"/>
        <v>8</v>
      </c>
      <c r="C5719">
        <f t="shared" si="359"/>
        <v>1</v>
      </c>
      <c r="D5719" s="5">
        <v>0</v>
      </c>
      <c r="E5719" s="10">
        <f t="shared" si="356"/>
        <v>0</v>
      </c>
      <c r="F5719" s="5"/>
    </row>
    <row r="5720" spans="1:6" x14ac:dyDescent="0.2">
      <c r="A5720" s="2">
        <f t="shared" si="357"/>
        <v>42974.083333319475</v>
      </c>
      <c r="B5720">
        <f t="shared" si="358"/>
        <v>8</v>
      </c>
      <c r="C5720">
        <f t="shared" si="359"/>
        <v>2</v>
      </c>
      <c r="D5720" s="5">
        <v>0</v>
      </c>
      <c r="E5720" s="10">
        <f t="shared" si="356"/>
        <v>0</v>
      </c>
      <c r="F5720" s="5"/>
    </row>
    <row r="5721" spans="1:6" x14ac:dyDescent="0.2">
      <c r="A5721" s="2">
        <f t="shared" si="357"/>
        <v>42974.124999986139</v>
      </c>
      <c r="B5721">
        <f t="shared" si="358"/>
        <v>8</v>
      </c>
      <c r="C5721">
        <f t="shared" si="359"/>
        <v>3</v>
      </c>
      <c r="D5721" s="5">
        <v>0</v>
      </c>
      <c r="E5721" s="10">
        <f t="shared" si="356"/>
        <v>0</v>
      </c>
      <c r="F5721" s="5"/>
    </row>
    <row r="5722" spans="1:6" x14ac:dyDescent="0.2">
      <c r="A5722" s="2">
        <f t="shared" si="357"/>
        <v>42974.166666652804</v>
      </c>
      <c r="B5722">
        <f t="shared" si="358"/>
        <v>8</v>
      </c>
      <c r="C5722">
        <f t="shared" si="359"/>
        <v>4</v>
      </c>
      <c r="D5722" s="5">
        <v>0</v>
      </c>
      <c r="E5722" s="10">
        <f t="shared" si="356"/>
        <v>0</v>
      </c>
      <c r="F5722" s="5"/>
    </row>
    <row r="5723" spans="1:6" x14ac:dyDescent="0.2">
      <c r="A5723" s="2">
        <f t="shared" si="357"/>
        <v>42974.208333319468</v>
      </c>
      <c r="B5723">
        <f t="shared" si="358"/>
        <v>8</v>
      </c>
      <c r="C5723">
        <f t="shared" si="359"/>
        <v>5</v>
      </c>
      <c r="D5723" s="5">
        <v>161.40710000000001</v>
      </c>
      <c r="E5723" s="10">
        <f t="shared" si="356"/>
        <v>161.40710000000001</v>
      </c>
      <c r="F5723" s="5"/>
    </row>
    <row r="5724" spans="1:6" x14ac:dyDescent="0.2">
      <c r="A5724" s="2">
        <f t="shared" si="357"/>
        <v>42974.249999986132</v>
      </c>
      <c r="B5724">
        <f t="shared" si="358"/>
        <v>8</v>
      </c>
      <c r="C5724">
        <f t="shared" si="359"/>
        <v>6</v>
      </c>
      <c r="D5724" s="5">
        <v>1145.6610499999999</v>
      </c>
      <c r="E5724" s="10">
        <f t="shared" si="356"/>
        <v>1145.6610499999999</v>
      </c>
      <c r="F5724" s="5"/>
    </row>
    <row r="5725" spans="1:6" x14ac:dyDescent="0.2">
      <c r="A5725" s="2">
        <f t="shared" si="357"/>
        <v>42974.291666652796</v>
      </c>
      <c r="B5725">
        <f t="shared" si="358"/>
        <v>8</v>
      </c>
      <c r="C5725">
        <f t="shared" si="359"/>
        <v>7</v>
      </c>
      <c r="D5725" s="5">
        <v>3284.6069999999995</v>
      </c>
      <c r="E5725" s="10">
        <f t="shared" si="356"/>
        <v>3284.6069999999991</v>
      </c>
      <c r="F5725" s="5"/>
    </row>
    <row r="5726" spans="1:6" x14ac:dyDescent="0.2">
      <c r="A5726" s="2">
        <f t="shared" si="357"/>
        <v>42974.333333319461</v>
      </c>
      <c r="B5726">
        <f t="shared" si="358"/>
        <v>8</v>
      </c>
      <c r="C5726">
        <f t="shared" si="359"/>
        <v>8</v>
      </c>
      <c r="D5726" s="5">
        <v>5357.4923499999995</v>
      </c>
      <c r="E5726" s="10">
        <f t="shared" si="356"/>
        <v>5357.4923499999995</v>
      </c>
      <c r="F5726" s="5"/>
    </row>
    <row r="5727" spans="1:6" x14ac:dyDescent="0.2">
      <c r="A5727" s="2">
        <f t="shared" si="357"/>
        <v>42974.374999986125</v>
      </c>
      <c r="B5727">
        <f t="shared" si="358"/>
        <v>8</v>
      </c>
      <c r="C5727">
        <f t="shared" si="359"/>
        <v>9</v>
      </c>
      <c r="D5727" s="5">
        <v>6631.0713500000002</v>
      </c>
      <c r="E5727" s="10">
        <f t="shared" si="356"/>
        <v>6631.0713500000002</v>
      </c>
      <c r="F5727" s="5"/>
    </row>
    <row r="5728" spans="1:6" x14ac:dyDescent="0.2">
      <c r="A5728" s="2">
        <f t="shared" si="357"/>
        <v>42974.416666652789</v>
      </c>
      <c r="B5728">
        <f t="shared" si="358"/>
        <v>8</v>
      </c>
      <c r="C5728">
        <f t="shared" si="359"/>
        <v>10</v>
      </c>
      <c r="D5728" s="5">
        <v>7413.5209999999997</v>
      </c>
      <c r="E5728" s="10">
        <f t="shared" si="356"/>
        <v>7413.5209999999988</v>
      </c>
      <c r="F5728" s="5"/>
    </row>
    <row r="5729" spans="1:6" x14ac:dyDescent="0.2">
      <c r="A5729" s="2">
        <f t="shared" si="357"/>
        <v>42974.458333319453</v>
      </c>
      <c r="B5729">
        <f t="shared" si="358"/>
        <v>8</v>
      </c>
      <c r="C5729">
        <f t="shared" si="359"/>
        <v>11</v>
      </c>
      <c r="D5729" s="5">
        <v>7707.8818999999994</v>
      </c>
      <c r="E5729" s="10">
        <f t="shared" si="356"/>
        <v>7707.8818999999985</v>
      </c>
      <c r="F5729" s="5"/>
    </row>
    <row r="5730" spans="1:6" x14ac:dyDescent="0.2">
      <c r="A5730" s="2">
        <f t="shared" si="357"/>
        <v>42974.499999986117</v>
      </c>
      <c r="B5730">
        <f t="shared" si="358"/>
        <v>8</v>
      </c>
      <c r="C5730">
        <f t="shared" si="359"/>
        <v>12</v>
      </c>
      <c r="D5730" s="5">
        <v>7537.6220999999987</v>
      </c>
      <c r="E5730" s="10">
        <f t="shared" si="356"/>
        <v>7537.6220999999987</v>
      </c>
      <c r="F5730" s="5"/>
    </row>
    <row r="5731" spans="1:6" x14ac:dyDescent="0.2">
      <c r="A5731" s="2">
        <f t="shared" si="357"/>
        <v>42974.541666652782</v>
      </c>
      <c r="B5731">
        <f t="shared" si="358"/>
        <v>8</v>
      </c>
      <c r="C5731">
        <f t="shared" si="359"/>
        <v>13</v>
      </c>
      <c r="D5731" s="5">
        <v>6945.4364999999998</v>
      </c>
      <c r="E5731" s="10">
        <f t="shared" si="356"/>
        <v>6945.4364999999989</v>
      </c>
      <c r="F5731" s="5"/>
    </row>
    <row r="5732" spans="1:6" x14ac:dyDescent="0.2">
      <c r="A5732" s="2">
        <f t="shared" si="357"/>
        <v>42974.583333319446</v>
      </c>
      <c r="B5732">
        <f t="shared" si="358"/>
        <v>8</v>
      </c>
      <c r="C5732">
        <f t="shared" si="359"/>
        <v>14</v>
      </c>
      <c r="D5732" s="5">
        <v>5952.3240999999998</v>
      </c>
      <c r="E5732" s="10">
        <f t="shared" si="356"/>
        <v>5952.3240999999998</v>
      </c>
      <c r="F5732" s="5"/>
    </row>
    <row r="5733" spans="1:6" x14ac:dyDescent="0.2">
      <c r="A5733" s="2">
        <f t="shared" si="357"/>
        <v>42974.62499998611</v>
      </c>
      <c r="B5733">
        <f t="shared" si="358"/>
        <v>8</v>
      </c>
      <c r="C5733">
        <f t="shared" si="359"/>
        <v>15</v>
      </c>
      <c r="D5733" s="5">
        <v>4407.5417499999994</v>
      </c>
      <c r="E5733" s="10">
        <f t="shared" si="356"/>
        <v>4407.5417499999994</v>
      </c>
      <c r="F5733" s="5"/>
    </row>
    <row r="5734" spans="1:6" x14ac:dyDescent="0.2">
      <c r="A5734" s="2">
        <f t="shared" si="357"/>
        <v>42974.666666652774</v>
      </c>
      <c r="B5734">
        <f t="shared" si="358"/>
        <v>8</v>
      </c>
      <c r="C5734">
        <f t="shared" si="359"/>
        <v>16</v>
      </c>
      <c r="D5734" s="5">
        <v>2482.6268999999998</v>
      </c>
      <c r="E5734" s="10">
        <f t="shared" si="356"/>
        <v>2482.6268999999998</v>
      </c>
      <c r="F5734" s="5"/>
    </row>
    <row r="5735" spans="1:6" x14ac:dyDescent="0.2">
      <c r="A5735" s="2">
        <f t="shared" si="357"/>
        <v>42974.708333319439</v>
      </c>
      <c r="B5735">
        <f t="shared" si="358"/>
        <v>8</v>
      </c>
      <c r="C5735">
        <f t="shared" si="359"/>
        <v>17</v>
      </c>
      <c r="D5735" s="5">
        <v>633.17504999999994</v>
      </c>
      <c r="E5735" s="10">
        <f t="shared" si="356"/>
        <v>633.17504999999994</v>
      </c>
      <c r="F5735" s="5"/>
    </row>
    <row r="5736" spans="1:6" x14ac:dyDescent="0.2">
      <c r="A5736" s="2">
        <f t="shared" si="357"/>
        <v>42974.749999986103</v>
      </c>
      <c r="B5736">
        <f t="shared" si="358"/>
        <v>8</v>
      </c>
      <c r="C5736">
        <f t="shared" si="359"/>
        <v>18</v>
      </c>
      <c r="D5736" s="5">
        <v>0</v>
      </c>
      <c r="E5736" s="10">
        <f t="shared" si="356"/>
        <v>0</v>
      </c>
      <c r="F5736" s="5"/>
    </row>
    <row r="5737" spans="1:6" x14ac:dyDescent="0.2">
      <c r="A5737" s="2">
        <f t="shared" si="357"/>
        <v>42974.791666652767</v>
      </c>
      <c r="B5737">
        <f t="shared" si="358"/>
        <v>8</v>
      </c>
      <c r="C5737">
        <f t="shared" si="359"/>
        <v>19</v>
      </c>
      <c r="D5737" s="5">
        <v>0</v>
      </c>
      <c r="E5737" s="10">
        <f t="shared" si="356"/>
        <v>0</v>
      </c>
      <c r="F5737" s="5"/>
    </row>
    <row r="5738" spans="1:6" x14ac:dyDescent="0.2">
      <c r="A5738" s="2">
        <f t="shared" si="357"/>
        <v>42974.833333319431</v>
      </c>
      <c r="B5738">
        <f t="shared" si="358"/>
        <v>8</v>
      </c>
      <c r="C5738">
        <f t="shared" si="359"/>
        <v>20</v>
      </c>
      <c r="D5738" s="5">
        <v>0</v>
      </c>
      <c r="E5738" s="10">
        <f t="shared" si="356"/>
        <v>0</v>
      </c>
      <c r="F5738" s="5"/>
    </row>
    <row r="5739" spans="1:6" x14ac:dyDescent="0.2">
      <c r="A5739" s="2">
        <f t="shared" si="357"/>
        <v>42974.874999986096</v>
      </c>
      <c r="B5739">
        <f t="shared" si="358"/>
        <v>8</v>
      </c>
      <c r="C5739">
        <f t="shared" si="359"/>
        <v>21</v>
      </c>
      <c r="D5739" s="5">
        <v>0</v>
      </c>
      <c r="E5739" s="10">
        <f t="shared" si="356"/>
        <v>0</v>
      </c>
      <c r="F5739" s="5"/>
    </row>
    <row r="5740" spans="1:6" x14ac:dyDescent="0.2">
      <c r="A5740" s="2">
        <f t="shared" si="357"/>
        <v>42974.91666665276</v>
      </c>
      <c r="B5740">
        <f t="shared" si="358"/>
        <v>8</v>
      </c>
      <c r="C5740">
        <f t="shared" si="359"/>
        <v>22</v>
      </c>
      <c r="D5740" s="5">
        <v>0</v>
      </c>
      <c r="E5740" s="10">
        <f t="shared" si="356"/>
        <v>0</v>
      </c>
      <c r="F5740" s="5"/>
    </row>
    <row r="5741" spans="1:6" x14ac:dyDescent="0.2">
      <c r="A5741" s="2">
        <f t="shared" si="357"/>
        <v>42974.958333319424</v>
      </c>
      <c r="B5741">
        <f t="shared" si="358"/>
        <v>8</v>
      </c>
      <c r="C5741">
        <f t="shared" si="359"/>
        <v>23</v>
      </c>
      <c r="D5741" s="5">
        <v>0</v>
      </c>
      <c r="E5741" s="10">
        <f t="shared" si="356"/>
        <v>0</v>
      </c>
      <c r="F5741" s="5"/>
    </row>
    <row r="5742" spans="1:6" x14ac:dyDescent="0.2">
      <c r="A5742" s="2">
        <f t="shared" si="357"/>
        <v>42974.999999986088</v>
      </c>
      <c r="B5742">
        <f t="shared" si="358"/>
        <v>8</v>
      </c>
      <c r="C5742">
        <f t="shared" si="359"/>
        <v>0</v>
      </c>
      <c r="D5742" s="5">
        <v>0</v>
      </c>
      <c r="E5742" s="10">
        <f t="shared" si="356"/>
        <v>0</v>
      </c>
      <c r="F5742" s="5"/>
    </row>
    <row r="5743" spans="1:6" x14ac:dyDescent="0.2">
      <c r="A5743" s="2">
        <f t="shared" si="357"/>
        <v>42975.041666652753</v>
      </c>
      <c r="B5743">
        <f t="shared" si="358"/>
        <v>8</v>
      </c>
      <c r="C5743">
        <f t="shared" si="359"/>
        <v>1</v>
      </c>
      <c r="D5743" s="5">
        <v>0</v>
      </c>
      <c r="E5743" s="10">
        <f t="shared" si="356"/>
        <v>0</v>
      </c>
      <c r="F5743" s="5"/>
    </row>
    <row r="5744" spans="1:6" x14ac:dyDescent="0.2">
      <c r="A5744" s="2">
        <f t="shared" si="357"/>
        <v>42975.083333319417</v>
      </c>
      <c r="B5744">
        <f t="shared" si="358"/>
        <v>8</v>
      </c>
      <c r="C5744">
        <f t="shared" si="359"/>
        <v>2</v>
      </c>
      <c r="D5744" s="5">
        <v>0</v>
      </c>
      <c r="E5744" s="10">
        <f t="shared" si="356"/>
        <v>0</v>
      </c>
      <c r="F5744" s="5"/>
    </row>
    <row r="5745" spans="1:6" x14ac:dyDescent="0.2">
      <c r="A5745" s="2">
        <f t="shared" si="357"/>
        <v>42975.124999986081</v>
      </c>
      <c r="B5745">
        <f t="shared" si="358"/>
        <v>8</v>
      </c>
      <c r="C5745">
        <f t="shared" si="359"/>
        <v>3</v>
      </c>
      <c r="D5745" s="5">
        <v>0</v>
      </c>
      <c r="E5745" s="10">
        <f t="shared" si="356"/>
        <v>0</v>
      </c>
      <c r="F5745" s="5"/>
    </row>
    <row r="5746" spans="1:6" x14ac:dyDescent="0.2">
      <c r="A5746" s="2">
        <f t="shared" si="357"/>
        <v>42975.166666652745</v>
      </c>
      <c r="B5746">
        <f t="shared" si="358"/>
        <v>8</v>
      </c>
      <c r="C5746">
        <f t="shared" si="359"/>
        <v>4</v>
      </c>
      <c r="D5746" s="5">
        <v>0</v>
      </c>
      <c r="E5746" s="10">
        <f t="shared" si="356"/>
        <v>0</v>
      </c>
      <c r="F5746" s="5"/>
    </row>
    <row r="5747" spans="1:6" x14ac:dyDescent="0.2">
      <c r="A5747" s="2">
        <f t="shared" si="357"/>
        <v>42975.20833331941</v>
      </c>
      <c r="B5747">
        <f t="shared" si="358"/>
        <v>8</v>
      </c>
      <c r="C5747">
        <f t="shared" si="359"/>
        <v>5</v>
      </c>
      <c r="D5747" s="5">
        <v>131.24144999999999</v>
      </c>
      <c r="E5747" s="10">
        <f t="shared" si="356"/>
        <v>131.24144999999999</v>
      </c>
      <c r="F5747" s="5"/>
    </row>
    <row r="5748" spans="1:6" x14ac:dyDescent="0.2">
      <c r="A5748" s="2">
        <f t="shared" si="357"/>
        <v>42975.249999986074</v>
      </c>
      <c r="B5748">
        <f t="shared" si="358"/>
        <v>8</v>
      </c>
      <c r="C5748">
        <f t="shared" si="359"/>
        <v>6</v>
      </c>
      <c r="D5748" s="5">
        <v>1517.00065</v>
      </c>
      <c r="E5748" s="10">
        <f t="shared" si="356"/>
        <v>1517.00065</v>
      </c>
      <c r="F5748" s="5"/>
    </row>
    <row r="5749" spans="1:6" x14ac:dyDescent="0.2">
      <c r="A5749" s="2">
        <f t="shared" si="357"/>
        <v>42975.291666652738</v>
      </c>
      <c r="B5749">
        <f t="shared" si="358"/>
        <v>8</v>
      </c>
      <c r="C5749">
        <f t="shared" si="359"/>
        <v>7</v>
      </c>
      <c r="D5749" s="5">
        <v>3601.1088499999996</v>
      </c>
      <c r="E5749" s="10">
        <f t="shared" si="356"/>
        <v>3601.1088499999996</v>
      </c>
      <c r="F5749" s="5"/>
    </row>
    <row r="5750" spans="1:6" x14ac:dyDescent="0.2">
      <c r="A5750" s="2">
        <f t="shared" si="357"/>
        <v>42975.333333319402</v>
      </c>
      <c r="B5750">
        <f t="shared" si="358"/>
        <v>8</v>
      </c>
      <c r="C5750">
        <f t="shared" si="359"/>
        <v>8</v>
      </c>
      <c r="D5750" s="5">
        <v>5343.9936499999994</v>
      </c>
      <c r="E5750" s="10">
        <f t="shared" si="356"/>
        <v>5343.9936499999994</v>
      </c>
      <c r="F5750" s="5"/>
    </row>
    <row r="5751" spans="1:6" x14ac:dyDescent="0.2">
      <c r="A5751" s="2">
        <f t="shared" si="357"/>
        <v>42975.374999986067</v>
      </c>
      <c r="B5751">
        <f t="shared" si="358"/>
        <v>8</v>
      </c>
      <c r="C5751">
        <f t="shared" si="359"/>
        <v>9</v>
      </c>
      <c r="D5751" s="5">
        <v>6587.481749999999</v>
      </c>
      <c r="E5751" s="10">
        <f t="shared" si="356"/>
        <v>6587.481749999999</v>
      </c>
      <c r="F5751" s="5"/>
    </row>
    <row r="5752" spans="1:6" x14ac:dyDescent="0.2">
      <c r="A5752" s="2">
        <f t="shared" si="357"/>
        <v>42975.416666652731</v>
      </c>
      <c r="B5752">
        <f t="shared" si="358"/>
        <v>8</v>
      </c>
      <c r="C5752">
        <f t="shared" si="359"/>
        <v>10</v>
      </c>
      <c r="D5752" s="5">
        <v>7367.6187499999996</v>
      </c>
      <c r="E5752" s="10">
        <f t="shared" si="356"/>
        <v>7367.6187499999996</v>
      </c>
      <c r="F5752" s="5"/>
    </row>
    <row r="5753" spans="1:6" x14ac:dyDescent="0.2">
      <c r="A5753" s="2">
        <f t="shared" si="357"/>
        <v>42975.458333319395</v>
      </c>
      <c r="B5753">
        <f t="shared" si="358"/>
        <v>8</v>
      </c>
      <c r="C5753">
        <f t="shared" si="359"/>
        <v>11</v>
      </c>
      <c r="D5753" s="5">
        <v>7635.7366499999989</v>
      </c>
      <c r="E5753" s="10">
        <f t="shared" si="356"/>
        <v>7635.7366499999989</v>
      </c>
      <c r="F5753" s="5"/>
    </row>
    <row r="5754" spans="1:6" x14ac:dyDescent="0.2">
      <c r="A5754" s="2">
        <f t="shared" si="357"/>
        <v>42975.499999986059</v>
      </c>
      <c r="B5754">
        <f t="shared" si="358"/>
        <v>8</v>
      </c>
      <c r="C5754">
        <f t="shared" si="359"/>
        <v>12</v>
      </c>
      <c r="D5754" s="5">
        <v>7512.1392499999993</v>
      </c>
      <c r="E5754" s="10">
        <f t="shared" si="356"/>
        <v>7512.1392499999984</v>
      </c>
      <c r="F5754" s="5"/>
    </row>
    <row r="5755" spans="1:6" x14ac:dyDescent="0.2">
      <c r="A5755" s="2">
        <f t="shared" si="357"/>
        <v>42975.541666652724</v>
      </c>
      <c r="B5755">
        <f t="shared" si="358"/>
        <v>8</v>
      </c>
      <c r="C5755">
        <f t="shared" si="359"/>
        <v>13</v>
      </c>
      <c r="D5755" s="5">
        <v>6920.8368499999988</v>
      </c>
      <c r="E5755" s="10">
        <f t="shared" si="356"/>
        <v>6920.8368499999979</v>
      </c>
      <c r="F5755" s="5"/>
    </row>
    <row r="5756" spans="1:6" x14ac:dyDescent="0.2">
      <c r="A5756" s="2">
        <f t="shared" si="357"/>
        <v>42975.583333319388</v>
      </c>
      <c r="B5756">
        <f t="shared" si="358"/>
        <v>8</v>
      </c>
      <c r="C5756">
        <f t="shared" si="359"/>
        <v>14</v>
      </c>
      <c r="D5756" s="5">
        <v>3275.6691999999998</v>
      </c>
      <c r="E5756" s="10">
        <f t="shared" si="356"/>
        <v>3275.6691999999998</v>
      </c>
      <c r="F5756" s="5"/>
    </row>
    <row r="5757" spans="1:6" x14ac:dyDescent="0.2">
      <c r="A5757" s="2">
        <f t="shared" si="357"/>
        <v>42975.624999986052</v>
      </c>
      <c r="B5757">
        <f t="shared" si="358"/>
        <v>8</v>
      </c>
      <c r="C5757">
        <f t="shared" si="359"/>
        <v>15</v>
      </c>
      <c r="D5757" s="5">
        <v>3763.7268999999997</v>
      </c>
      <c r="E5757" s="10">
        <f t="shared" si="356"/>
        <v>3763.7269000000001</v>
      </c>
      <c r="F5757" s="5"/>
    </row>
    <row r="5758" spans="1:6" x14ac:dyDescent="0.2">
      <c r="A5758" s="2">
        <f t="shared" si="357"/>
        <v>42975.666666652716</v>
      </c>
      <c r="B5758">
        <f t="shared" si="358"/>
        <v>8</v>
      </c>
      <c r="C5758">
        <f t="shared" si="359"/>
        <v>16</v>
      </c>
      <c r="D5758" s="5">
        <v>2417.7565499999996</v>
      </c>
      <c r="E5758" s="10">
        <f t="shared" si="356"/>
        <v>2417.7565499999996</v>
      </c>
      <c r="F5758" s="5"/>
    </row>
    <row r="5759" spans="1:6" x14ac:dyDescent="0.2">
      <c r="A5759" s="2">
        <f t="shared" si="357"/>
        <v>42975.70833331938</v>
      </c>
      <c r="B5759">
        <f t="shared" si="358"/>
        <v>8</v>
      </c>
      <c r="C5759">
        <f t="shared" si="359"/>
        <v>17</v>
      </c>
      <c r="D5759" s="5">
        <v>612.0058499999999</v>
      </c>
      <c r="E5759" s="10">
        <f t="shared" si="356"/>
        <v>612.0058499999999</v>
      </c>
      <c r="F5759" s="5"/>
    </row>
    <row r="5760" spans="1:6" x14ac:dyDescent="0.2">
      <c r="A5760" s="2">
        <f t="shared" si="357"/>
        <v>42975.749999986045</v>
      </c>
      <c r="B5760">
        <f t="shared" si="358"/>
        <v>8</v>
      </c>
      <c r="C5760">
        <f t="shared" si="359"/>
        <v>18</v>
      </c>
      <c r="D5760" s="5">
        <v>0</v>
      </c>
      <c r="E5760" s="10">
        <f t="shared" si="356"/>
        <v>0</v>
      </c>
      <c r="F5760" s="5"/>
    </row>
    <row r="5761" spans="1:6" x14ac:dyDescent="0.2">
      <c r="A5761" s="2">
        <f t="shared" si="357"/>
        <v>42975.791666652709</v>
      </c>
      <c r="B5761">
        <f t="shared" si="358"/>
        <v>8</v>
      </c>
      <c r="C5761">
        <f t="shared" si="359"/>
        <v>19</v>
      </c>
      <c r="D5761" s="5">
        <v>0</v>
      </c>
      <c r="E5761" s="10">
        <f t="shared" si="356"/>
        <v>0</v>
      </c>
      <c r="F5761" s="5"/>
    </row>
    <row r="5762" spans="1:6" x14ac:dyDescent="0.2">
      <c r="A5762" s="2">
        <f t="shared" si="357"/>
        <v>42975.833333319373</v>
      </c>
      <c r="B5762">
        <f t="shared" si="358"/>
        <v>8</v>
      </c>
      <c r="C5762">
        <f t="shared" si="359"/>
        <v>20</v>
      </c>
      <c r="D5762" s="5">
        <v>0</v>
      </c>
      <c r="E5762" s="10">
        <f t="shared" si="356"/>
        <v>0</v>
      </c>
      <c r="F5762" s="5"/>
    </row>
    <row r="5763" spans="1:6" x14ac:dyDescent="0.2">
      <c r="A5763" s="2">
        <f t="shared" si="357"/>
        <v>42975.874999986037</v>
      </c>
      <c r="B5763">
        <f t="shared" si="358"/>
        <v>8</v>
      </c>
      <c r="C5763">
        <f t="shared" si="359"/>
        <v>21</v>
      </c>
      <c r="D5763" s="5">
        <v>0</v>
      </c>
      <c r="E5763" s="10">
        <f t="shared" si="356"/>
        <v>0</v>
      </c>
      <c r="F5763" s="5"/>
    </row>
    <row r="5764" spans="1:6" x14ac:dyDescent="0.2">
      <c r="A5764" s="2">
        <f t="shared" si="357"/>
        <v>42975.916666652702</v>
      </c>
      <c r="B5764">
        <f t="shared" si="358"/>
        <v>8</v>
      </c>
      <c r="C5764">
        <f t="shared" si="359"/>
        <v>22</v>
      </c>
      <c r="D5764" s="5">
        <v>0</v>
      </c>
      <c r="E5764" s="10">
        <f t="shared" si="356"/>
        <v>0</v>
      </c>
      <c r="F5764" s="5"/>
    </row>
    <row r="5765" spans="1:6" x14ac:dyDescent="0.2">
      <c r="A5765" s="2">
        <f t="shared" si="357"/>
        <v>42975.958333319366</v>
      </c>
      <c r="B5765">
        <f t="shared" si="358"/>
        <v>8</v>
      </c>
      <c r="C5765">
        <f t="shared" si="359"/>
        <v>23</v>
      </c>
      <c r="D5765" s="5">
        <v>0</v>
      </c>
      <c r="E5765" s="10">
        <f t="shared" si="356"/>
        <v>0</v>
      </c>
      <c r="F5765" s="5"/>
    </row>
    <row r="5766" spans="1:6" x14ac:dyDescent="0.2">
      <c r="A5766" s="2">
        <f t="shared" si="357"/>
        <v>42975.99999998603</v>
      </c>
      <c r="B5766">
        <f t="shared" si="358"/>
        <v>8</v>
      </c>
      <c r="C5766">
        <f t="shared" si="359"/>
        <v>0</v>
      </c>
      <c r="D5766" s="5">
        <v>0</v>
      </c>
      <c r="E5766" s="10">
        <f t="shared" si="356"/>
        <v>0</v>
      </c>
      <c r="F5766" s="5"/>
    </row>
    <row r="5767" spans="1:6" x14ac:dyDescent="0.2">
      <c r="A5767" s="2">
        <f t="shared" si="357"/>
        <v>42976.041666652694</v>
      </c>
      <c r="B5767">
        <f t="shared" si="358"/>
        <v>8</v>
      </c>
      <c r="C5767">
        <f t="shared" si="359"/>
        <v>1</v>
      </c>
      <c r="D5767" s="5">
        <v>0</v>
      </c>
      <c r="E5767" s="10">
        <f t="shared" ref="E5767:E5830" si="360">D5767*$B$4/10</f>
        <v>0</v>
      </c>
      <c r="F5767" s="5"/>
    </row>
    <row r="5768" spans="1:6" x14ac:dyDescent="0.2">
      <c r="A5768" s="2">
        <f t="shared" ref="A5768:A5831" si="361">A5767+1/24</f>
        <v>42976.083333319359</v>
      </c>
      <c r="B5768">
        <f t="shared" ref="B5768:B5831" si="362">MONTH(A5768)</f>
        <v>8</v>
      </c>
      <c r="C5768">
        <f t="shared" ref="C5768:C5831" si="363">HOUR(A5768)</f>
        <v>2</v>
      </c>
      <c r="D5768" s="5">
        <v>0</v>
      </c>
      <c r="E5768" s="10">
        <f t="shared" si="360"/>
        <v>0</v>
      </c>
      <c r="F5768" s="5"/>
    </row>
    <row r="5769" spans="1:6" x14ac:dyDescent="0.2">
      <c r="A5769" s="2">
        <f t="shared" si="361"/>
        <v>42976.124999986023</v>
      </c>
      <c r="B5769">
        <f t="shared" si="362"/>
        <v>8</v>
      </c>
      <c r="C5769">
        <f t="shared" si="363"/>
        <v>3</v>
      </c>
      <c r="D5769" s="5">
        <v>0</v>
      </c>
      <c r="E5769" s="10">
        <f t="shared" si="360"/>
        <v>0</v>
      </c>
      <c r="F5769" s="5"/>
    </row>
    <row r="5770" spans="1:6" x14ac:dyDescent="0.2">
      <c r="A5770" s="2">
        <f t="shared" si="361"/>
        <v>42976.166666652687</v>
      </c>
      <c r="B5770">
        <f t="shared" si="362"/>
        <v>8</v>
      </c>
      <c r="C5770">
        <f t="shared" si="363"/>
        <v>4</v>
      </c>
      <c r="D5770" s="5">
        <v>0</v>
      </c>
      <c r="E5770" s="10">
        <f t="shared" si="360"/>
        <v>0</v>
      </c>
      <c r="F5770" s="5"/>
    </row>
    <row r="5771" spans="1:6" x14ac:dyDescent="0.2">
      <c r="A5771" s="2">
        <f t="shared" si="361"/>
        <v>42976.208333319351</v>
      </c>
      <c r="B5771">
        <f t="shared" si="362"/>
        <v>8</v>
      </c>
      <c r="C5771">
        <f t="shared" si="363"/>
        <v>5</v>
      </c>
      <c r="D5771" s="5">
        <v>0</v>
      </c>
      <c r="E5771" s="10">
        <f t="shared" si="360"/>
        <v>0</v>
      </c>
      <c r="F5771" s="5"/>
    </row>
    <row r="5772" spans="1:6" x14ac:dyDescent="0.2">
      <c r="A5772" s="2">
        <f t="shared" si="361"/>
        <v>42976.249999986016</v>
      </c>
      <c r="B5772">
        <f t="shared" si="362"/>
        <v>8</v>
      </c>
      <c r="C5772">
        <f t="shared" si="363"/>
        <v>6</v>
      </c>
      <c r="D5772" s="5">
        <v>259.5711</v>
      </c>
      <c r="E5772" s="10">
        <f t="shared" si="360"/>
        <v>259.5711</v>
      </c>
      <c r="F5772" s="5"/>
    </row>
    <row r="5773" spans="1:6" x14ac:dyDescent="0.2">
      <c r="A5773" s="2">
        <f t="shared" si="361"/>
        <v>42976.29166665268</v>
      </c>
      <c r="B5773">
        <f t="shared" si="362"/>
        <v>8</v>
      </c>
      <c r="C5773">
        <f t="shared" si="363"/>
        <v>7</v>
      </c>
      <c r="D5773" s="5">
        <v>400.33569999999997</v>
      </c>
      <c r="E5773" s="10">
        <f t="shared" si="360"/>
        <v>400.33569999999997</v>
      </c>
      <c r="F5773" s="5"/>
    </row>
    <row r="5774" spans="1:6" x14ac:dyDescent="0.2">
      <c r="A5774" s="2">
        <f t="shared" si="361"/>
        <v>42976.333333319344</v>
      </c>
      <c r="B5774">
        <f t="shared" si="362"/>
        <v>8</v>
      </c>
      <c r="C5774">
        <f t="shared" si="363"/>
        <v>8</v>
      </c>
      <c r="D5774" s="5">
        <v>1312.2638499999998</v>
      </c>
      <c r="E5774" s="10">
        <f t="shared" si="360"/>
        <v>1312.2638499999998</v>
      </c>
      <c r="F5774" s="5"/>
    </row>
    <row r="5775" spans="1:6" x14ac:dyDescent="0.2">
      <c r="A5775" s="2">
        <f t="shared" si="361"/>
        <v>42976.374999986008</v>
      </c>
      <c r="B5775">
        <f t="shared" si="362"/>
        <v>8</v>
      </c>
      <c r="C5775">
        <f t="shared" si="363"/>
        <v>9</v>
      </c>
      <c r="D5775" s="5">
        <v>1758.7858499999998</v>
      </c>
      <c r="E5775" s="10">
        <f t="shared" si="360"/>
        <v>1758.7858499999998</v>
      </c>
      <c r="F5775" s="5"/>
    </row>
    <row r="5776" spans="1:6" x14ac:dyDescent="0.2">
      <c r="A5776" s="2">
        <f t="shared" si="361"/>
        <v>42976.416666652673</v>
      </c>
      <c r="B5776">
        <f t="shared" si="362"/>
        <v>8</v>
      </c>
      <c r="C5776">
        <f t="shared" si="363"/>
        <v>10</v>
      </c>
      <c r="D5776" s="5">
        <v>2199.3531499999999</v>
      </c>
      <c r="E5776" s="10">
        <f t="shared" si="360"/>
        <v>2199.3531499999999</v>
      </c>
      <c r="F5776" s="5"/>
    </row>
    <row r="5777" spans="1:6" x14ac:dyDescent="0.2">
      <c r="A5777" s="2">
        <f t="shared" si="361"/>
        <v>42976.458333319337</v>
      </c>
      <c r="B5777">
        <f t="shared" si="362"/>
        <v>8</v>
      </c>
      <c r="C5777">
        <f t="shared" si="363"/>
        <v>11</v>
      </c>
      <c r="D5777" s="5">
        <v>1434.90905</v>
      </c>
      <c r="E5777" s="10">
        <f t="shared" si="360"/>
        <v>1434.90905</v>
      </c>
      <c r="F5777" s="5"/>
    </row>
    <row r="5778" spans="1:6" x14ac:dyDescent="0.2">
      <c r="A5778" s="2">
        <f t="shared" si="361"/>
        <v>42976.499999986001</v>
      </c>
      <c r="B5778">
        <f t="shared" si="362"/>
        <v>8</v>
      </c>
      <c r="C5778">
        <f t="shared" si="363"/>
        <v>12</v>
      </c>
      <c r="D5778" s="5">
        <v>4249.3281999999999</v>
      </c>
      <c r="E5778" s="10">
        <f t="shared" si="360"/>
        <v>4249.3281999999999</v>
      </c>
      <c r="F5778" s="5"/>
    </row>
    <row r="5779" spans="1:6" x14ac:dyDescent="0.2">
      <c r="A5779" s="2">
        <f t="shared" si="361"/>
        <v>42976.541666652665</v>
      </c>
      <c r="B5779">
        <f t="shared" si="362"/>
        <v>8</v>
      </c>
      <c r="C5779">
        <f t="shared" si="363"/>
        <v>13</v>
      </c>
      <c r="D5779" s="5">
        <v>2551.1990999999998</v>
      </c>
      <c r="E5779" s="10">
        <f t="shared" si="360"/>
        <v>2551.1990999999998</v>
      </c>
      <c r="F5779" s="5"/>
    </row>
    <row r="5780" spans="1:6" x14ac:dyDescent="0.2">
      <c r="A5780" s="2">
        <f t="shared" si="361"/>
        <v>42976.58333331933</v>
      </c>
      <c r="B5780">
        <f t="shared" si="362"/>
        <v>8</v>
      </c>
      <c r="C5780">
        <f t="shared" si="363"/>
        <v>14</v>
      </c>
      <c r="D5780" s="5">
        <v>4581.3435499999996</v>
      </c>
      <c r="E5780" s="10">
        <f t="shared" si="360"/>
        <v>4581.3435499999996</v>
      </c>
      <c r="F5780" s="5"/>
    </row>
    <row r="5781" spans="1:6" x14ac:dyDescent="0.2">
      <c r="A5781" s="2">
        <f t="shared" si="361"/>
        <v>42976.624999985994</v>
      </c>
      <c r="B5781">
        <f t="shared" si="362"/>
        <v>8</v>
      </c>
      <c r="C5781">
        <f t="shared" si="363"/>
        <v>15</v>
      </c>
      <c r="D5781" s="5">
        <v>3813.2033499999998</v>
      </c>
      <c r="E5781" s="10">
        <f t="shared" si="360"/>
        <v>3813.2033499999998</v>
      </c>
      <c r="F5781" s="5"/>
    </row>
    <row r="5782" spans="1:6" x14ac:dyDescent="0.2">
      <c r="A5782" s="2">
        <f t="shared" si="361"/>
        <v>42976.666666652658</v>
      </c>
      <c r="B5782">
        <f t="shared" si="362"/>
        <v>8</v>
      </c>
      <c r="C5782">
        <f t="shared" si="363"/>
        <v>16</v>
      </c>
      <c r="D5782" s="5">
        <v>87.603549999999998</v>
      </c>
      <c r="E5782" s="10">
        <f t="shared" si="360"/>
        <v>87.603549999999998</v>
      </c>
      <c r="F5782" s="5"/>
    </row>
    <row r="5783" spans="1:6" x14ac:dyDescent="0.2">
      <c r="A5783" s="2">
        <f t="shared" si="361"/>
        <v>42976.708333319322</v>
      </c>
      <c r="B5783">
        <f t="shared" si="362"/>
        <v>8</v>
      </c>
      <c r="C5783">
        <f t="shared" si="363"/>
        <v>17</v>
      </c>
      <c r="D5783" s="5">
        <v>621.40824999999995</v>
      </c>
      <c r="E5783" s="10">
        <f t="shared" si="360"/>
        <v>621.40824999999995</v>
      </c>
      <c r="F5783" s="5"/>
    </row>
    <row r="5784" spans="1:6" x14ac:dyDescent="0.2">
      <c r="A5784" s="2">
        <f t="shared" si="361"/>
        <v>42976.749999985987</v>
      </c>
      <c r="B5784">
        <f t="shared" si="362"/>
        <v>8</v>
      </c>
      <c r="C5784">
        <f t="shared" si="363"/>
        <v>18</v>
      </c>
      <c r="D5784" s="5">
        <v>0</v>
      </c>
      <c r="E5784" s="10">
        <f t="shared" si="360"/>
        <v>0</v>
      </c>
      <c r="F5784" s="5"/>
    </row>
    <row r="5785" spans="1:6" x14ac:dyDescent="0.2">
      <c r="A5785" s="2">
        <f t="shared" si="361"/>
        <v>42976.791666652651</v>
      </c>
      <c r="B5785">
        <f t="shared" si="362"/>
        <v>8</v>
      </c>
      <c r="C5785">
        <f t="shared" si="363"/>
        <v>19</v>
      </c>
      <c r="D5785" s="5">
        <v>0</v>
      </c>
      <c r="E5785" s="10">
        <f t="shared" si="360"/>
        <v>0</v>
      </c>
      <c r="F5785" s="5"/>
    </row>
    <row r="5786" spans="1:6" x14ac:dyDescent="0.2">
      <c r="A5786" s="2">
        <f t="shared" si="361"/>
        <v>42976.833333319315</v>
      </c>
      <c r="B5786">
        <f t="shared" si="362"/>
        <v>8</v>
      </c>
      <c r="C5786">
        <f t="shared" si="363"/>
        <v>20</v>
      </c>
      <c r="D5786" s="5">
        <v>0</v>
      </c>
      <c r="E5786" s="10">
        <f t="shared" si="360"/>
        <v>0</v>
      </c>
      <c r="F5786" s="5"/>
    </row>
    <row r="5787" spans="1:6" x14ac:dyDescent="0.2">
      <c r="A5787" s="2">
        <f t="shared" si="361"/>
        <v>42976.874999985979</v>
      </c>
      <c r="B5787">
        <f t="shared" si="362"/>
        <v>8</v>
      </c>
      <c r="C5787">
        <f t="shared" si="363"/>
        <v>21</v>
      </c>
      <c r="D5787" s="5">
        <v>0</v>
      </c>
      <c r="E5787" s="10">
        <f t="shared" si="360"/>
        <v>0</v>
      </c>
      <c r="F5787" s="5"/>
    </row>
    <row r="5788" spans="1:6" x14ac:dyDescent="0.2">
      <c r="A5788" s="2">
        <f t="shared" si="361"/>
        <v>42976.916666652643</v>
      </c>
      <c r="B5788">
        <f t="shared" si="362"/>
        <v>8</v>
      </c>
      <c r="C5788">
        <f t="shared" si="363"/>
        <v>22</v>
      </c>
      <c r="D5788" s="5">
        <v>0</v>
      </c>
      <c r="E5788" s="10">
        <f t="shared" si="360"/>
        <v>0</v>
      </c>
      <c r="F5788" s="5"/>
    </row>
    <row r="5789" spans="1:6" x14ac:dyDescent="0.2">
      <c r="A5789" s="2">
        <f t="shared" si="361"/>
        <v>42976.958333319308</v>
      </c>
      <c r="B5789">
        <f t="shared" si="362"/>
        <v>8</v>
      </c>
      <c r="C5789">
        <f t="shared" si="363"/>
        <v>23</v>
      </c>
      <c r="D5789" s="5">
        <v>0</v>
      </c>
      <c r="E5789" s="10">
        <f t="shared" si="360"/>
        <v>0</v>
      </c>
      <c r="F5789" s="5"/>
    </row>
    <row r="5790" spans="1:6" x14ac:dyDescent="0.2">
      <c r="A5790" s="2">
        <f t="shared" si="361"/>
        <v>42976.999999985972</v>
      </c>
      <c r="B5790">
        <f t="shared" si="362"/>
        <v>8</v>
      </c>
      <c r="C5790">
        <f t="shared" si="363"/>
        <v>0</v>
      </c>
      <c r="D5790" s="5">
        <v>0</v>
      </c>
      <c r="E5790" s="10">
        <f t="shared" si="360"/>
        <v>0</v>
      </c>
      <c r="F5790" s="5"/>
    </row>
    <row r="5791" spans="1:6" x14ac:dyDescent="0.2">
      <c r="A5791" s="2">
        <f t="shared" si="361"/>
        <v>42977.041666652636</v>
      </c>
      <c r="B5791">
        <f t="shared" si="362"/>
        <v>8</v>
      </c>
      <c r="C5791">
        <f t="shared" si="363"/>
        <v>1</v>
      </c>
      <c r="D5791" s="5">
        <v>0</v>
      </c>
      <c r="E5791" s="10">
        <f t="shared" si="360"/>
        <v>0</v>
      </c>
      <c r="F5791" s="5"/>
    </row>
    <row r="5792" spans="1:6" x14ac:dyDescent="0.2">
      <c r="A5792" s="2">
        <f t="shared" si="361"/>
        <v>42977.0833333193</v>
      </c>
      <c r="B5792">
        <f t="shared" si="362"/>
        <v>8</v>
      </c>
      <c r="C5792">
        <f t="shared" si="363"/>
        <v>2</v>
      </c>
      <c r="D5792" s="5">
        <v>0</v>
      </c>
      <c r="E5792" s="10">
        <f t="shared" si="360"/>
        <v>0</v>
      </c>
      <c r="F5792" s="5"/>
    </row>
    <row r="5793" spans="1:6" x14ac:dyDescent="0.2">
      <c r="A5793" s="2">
        <f t="shared" si="361"/>
        <v>42977.124999985965</v>
      </c>
      <c r="B5793">
        <f t="shared" si="362"/>
        <v>8</v>
      </c>
      <c r="C5793">
        <f t="shared" si="363"/>
        <v>3</v>
      </c>
      <c r="D5793" s="5">
        <v>0</v>
      </c>
      <c r="E5793" s="10">
        <f t="shared" si="360"/>
        <v>0</v>
      </c>
      <c r="F5793" s="5"/>
    </row>
    <row r="5794" spans="1:6" x14ac:dyDescent="0.2">
      <c r="A5794" s="2">
        <f t="shared" si="361"/>
        <v>42977.166666652629</v>
      </c>
      <c r="B5794">
        <f t="shared" si="362"/>
        <v>8</v>
      </c>
      <c r="C5794">
        <f t="shared" si="363"/>
        <v>4</v>
      </c>
      <c r="D5794" s="5">
        <v>0</v>
      </c>
      <c r="E5794" s="10">
        <f t="shared" si="360"/>
        <v>0</v>
      </c>
      <c r="F5794" s="5"/>
    </row>
    <row r="5795" spans="1:6" x14ac:dyDescent="0.2">
      <c r="A5795" s="2">
        <f t="shared" si="361"/>
        <v>42977.208333319293</v>
      </c>
      <c r="B5795">
        <f t="shared" si="362"/>
        <v>8</v>
      </c>
      <c r="C5795">
        <f t="shared" si="363"/>
        <v>5</v>
      </c>
      <c r="D5795" s="5">
        <v>129.21974999999998</v>
      </c>
      <c r="E5795" s="10">
        <f t="shared" si="360"/>
        <v>129.21974999999998</v>
      </c>
      <c r="F5795" s="5"/>
    </row>
    <row r="5796" spans="1:6" x14ac:dyDescent="0.2">
      <c r="A5796" s="2">
        <f t="shared" si="361"/>
        <v>42977.249999985957</v>
      </c>
      <c r="B5796">
        <f t="shared" si="362"/>
        <v>8</v>
      </c>
      <c r="C5796">
        <f t="shared" si="363"/>
        <v>6</v>
      </c>
      <c r="D5796" s="5">
        <v>1433.7027</v>
      </c>
      <c r="E5796" s="10">
        <f t="shared" si="360"/>
        <v>1433.7027</v>
      </c>
      <c r="F5796" s="5"/>
    </row>
    <row r="5797" spans="1:6" x14ac:dyDescent="0.2">
      <c r="A5797" s="2">
        <f t="shared" si="361"/>
        <v>42977.291666652622</v>
      </c>
      <c r="B5797">
        <f t="shared" si="362"/>
        <v>8</v>
      </c>
      <c r="C5797">
        <f t="shared" si="363"/>
        <v>7</v>
      </c>
      <c r="D5797" s="5">
        <v>3382.6410499999997</v>
      </c>
      <c r="E5797" s="10">
        <f t="shared" si="360"/>
        <v>3382.6410499999997</v>
      </c>
      <c r="F5797" s="5"/>
    </row>
    <row r="5798" spans="1:6" x14ac:dyDescent="0.2">
      <c r="A5798" s="2">
        <f t="shared" si="361"/>
        <v>42977.333333319286</v>
      </c>
      <c r="B5798">
        <f t="shared" si="362"/>
        <v>8</v>
      </c>
      <c r="C5798">
        <f t="shared" si="363"/>
        <v>8</v>
      </c>
      <c r="D5798" s="5">
        <v>5084.1741499999989</v>
      </c>
      <c r="E5798" s="10">
        <f t="shared" si="360"/>
        <v>5084.1741499999989</v>
      </c>
      <c r="F5798" s="5"/>
    </row>
    <row r="5799" spans="1:6" x14ac:dyDescent="0.2">
      <c r="A5799" s="2">
        <f t="shared" si="361"/>
        <v>42977.37499998595</v>
      </c>
      <c r="B5799">
        <f t="shared" si="362"/>
        <v>8</v>
      </c>
      <c r="C5799">
        <f t="shared" si="363"/>
        <v>9</v>
      </c>
      <c r="D5799" s="5">
        <v>3387.0259999999994</v>
      </c>
      <c r="E5799" s="10">
        <f t="shared" si="360"/>
        <v>3387.0259999999994</v>
      </c>
      <c r="F5799" s="5"/>
    </row>
    <row r="5800" spans="1:6" x14ac:dyDescent="0.2">
      <c r="A5800" s="2">
        <f t="shared" si="361"/>
        <v>42977.416666652614</v>
      </c>
      <c r="B5800">
        <f t="shared" si="362"/>
        <v>8</v>
      </c>
      <c r="C5800">
        <f t="shared" si="363"/>
        <v>10</v>
      </c>
      <c r="D5800" s="5">
        <v>5086.7984499999993</v>
      </c>
      <c r="E5800" s="10">
        <f t="shared" si="360"/>
        <v>5086.7984499999993</v>
      </c>
      <c r="F5800" s="5"/>
    </row>
    <row r="5801" spans="1:6" x14ac:dyDescent="0.2">
      <c r="A5801" s="2">
        <f t="shared" si="361"/>
        <v>42977.458333319279</v>
      </c>
      <c r="B5801">
        <f t="shared" si="362"/>
        <v>8</v>
      </c>
      <c r="C5801">
        <f t="shared" si="363"/>
        <v>11</v>
      </c>
      <c r="D5801" s="5">
        <v>5750.5519999999988</v>
      </c>
      <c r="E5801" s="10">
        <f t="shared" si="360"/>
        <v>5750.5519999999988</v>
      </c>
      <c r="F5801" s="5"/>
    </row>
    <row r="5802" spans="1:6" x14ac:dyDescent="0.2">
      <c r="A5802" s="2">
        <f t="shared" si="361"/>
        <v>42977.499999985943</v>
      </c>
      <c r="B5802">
        <f t="shared" si="362"/>
        <v>8</v>
      </c>
      <c r="C5802">
        <f t="shared" si="363"/>
        <v>12</v>
      </c>
      <c r="D5802" s="5">
        <v>4710.3827499999998</v>
      </c>
      <c r="E5802" s="10">
        <f t="shared" si="360"/>
        <v>4710.3827499999998</v>
      </c>
      <c r="F5802" s="5"/>
    </row>
    <row r="5803" spans="1:6" x14ac:dyDescent="0.2">
      <c r="A5803" s="2">
        <f t="shared" si="361"/>
        <v>42977.541666652607</v>
      </c>
      <c r="B5803">
        <f t="shared" si="362"/>
        <v>8</v>
      </c>
      <c r="C5803">
        <f t="shared" si="363"/>
        <v>13</v>
      </c>
      <c r="D5803" s="5">
        <v>4556.67605</v>
      </c>
      <c r="E5803" s="10">
        <f t="shared" si="360"/>
        <v>4556.67605</v>
      </c>
      <c r="F5803" s="5"/>
    </row>
    <row r="5804" spans="1:6" x14ac:dyDescent="0.2">
      <c r="A5804" s="2">
        <f t="shared" si="361"/>
        <v>42977.583333319271</v>
      </c>
      <c r="B5804">
        <f t="shared" si="362"/>
        <v>8</v>
      </c>
      <c r="C5804">
        <f t="shared" si="363"/>
        <v>14</v>
      </c>
      <c r="D5804" s="5">
        <v>5361.5783000000001</v>
      </c>
      <c r="E5804" s="10">
        <f t="shared" si="360"/>
        <v>5361.5783000000001</v>
      </c>
      <c r="F5804" s="5"/>
    </row>
    <row r="5805" spans="1:6" x14ac:dyDescent="0.2">
      <c r="A5805" s="2">
        <f t="shared" si="361"/>
        <v>42977.624999985936</v>
      </c>
      <c r="B5805">
        <f t="shared" si="362"/>
        <v>8</v>
      </c>
      <c r="C5805">
        <f t="shared" si="363"/>
        <v>15</v>
      </c>
      <c r="D5805" s="5">
        <v>3890.4281499999997</v>
      </c>
      <c r="E5805" s="10">
        <f t="shared" si="360"/>
        <v>3890.4281499999997</v>
      </c>
      <c r="F5805" s="5"/>
    </row>
    <row r="5806" spans="1:6" x14ac:dyDescent="0.2">
      <c r="A5806" s="2">
        <f t="shared" si="361"/>
        <v>42977.6666666526</v>
      </c>
      <c r="B5806">
        <f t="shared" si="362"/>
        <v>8</v>
      </c>
      <c r="C5806">
        <f t="shared" si="363"/>
        <v>16</v>
      </c>
      <c r="D5806" s="5">
        <v>2145.0432500000002</v>
      </c>
      <c r="E5806" s="10">
        <f t="shared" si="360"/>
        <v>2145.0432500000002</v>
      </c>
      <c r="F5806" s="5"/>
    </row>
    <row r="5807" spans="1:6" x14ac:dyDescent="0.2">
      <c r="A5807" s="2">
        <f t="shared" si="361"/>
        <v>42977.708333319264</v>
      </c>
      <c r="B5807">
        <f t="shared" si="362"/>
        <v>8</v>
      </c>
      <c r="C5807">
        <f t="shared" si="363"/>
        <v>17</v>
      </c>
      <c r="D5807" s="5">
        <v>579.7920499999999</v>
      </c>
      <c r="E5807" s="10">
        <f t="shared" si="360"/>
        <v>579.7920499999999</v>
      </c>
      <c r="F5807" s="5"/>
    </row>
    <row r="5808" spans="1:6" x14ac:dyDescent="0.2">
      <c r="A5808" s="2">
        <f t="shared" si="361"/>
        <v>42977.749999985928</v>
      </c>
      <c r="B5808">
        <f t="shared" si="362"/>
        <v>8</v>
      </c>
      <c r="C5808">
        <f t="shared" si="363"/>
        <v>18</v>
      </c>
      <c r="D5808" s="5">
        <v>0</v>
      </c>
      <c r="E5808" s="10">
        <f t="shared" si="360"/>
        <v>0</v>
      </c>
      <c r="F5808" s="5"/>
    </row>
    <row r="5809" spans="1:6" x14ac:dyDescent="0.2">
      <c r="A5809" s="2">
        <f t="shared" si="361"/>
        <v>42977.791666652593</v>
      </c>
      <c r="B5809">
        <f t="shared" si="362"/>
        <v>8</v>
      </c>
      <c r="C5809">
        <f t="shared" si="363"/>
        <v>19</v>
      </c>
      <c r="D5809" s="5">
        <v>0</v>
      </c>
      <c r="E5809" s="10">
        <f t="shared" si="360"/>
        <v>0</v>
      </c>
      <c r="F5809" s="5"/>
    </row>
    <row r="5810" spans="1:6" x14ac:dyDescent="0.2">
      <c r="A5810" s="2">
        <f t="shared" si="361"/>
        <v>42977.833333319257</v>
      </c>
      <c r="B5810">
        <f t="shared" si="362"/>
        <v>8</v>
      </c>
      <c r="C5810">
        <f t="shared" si="363"/>
        <v>20</v>
      </c>
      <c r="D5810" s="5">
        <v>0</v>
      </c>
      <c r="E5810" s="10">
        <f t="shared" si="360"/>
        <v>0</v>
      </c>
      <c r="F5810" s="5"/>
    </row>
    <row r="5811" spans="1:6" x14ac:dyDescent="0.2">
      <c r="A5811" s="2">
        <f t="shared" si="361"/>
        <v>42977.874999985921</v>
      </c>
      <c r="B5811">
        <f t="shared" si="362"/>
        <v>8</v>
      </c>
      <c r="C5811">
        <f t="shared" si="363"/>
        <v>21</v>
      </c>
      <c r="D5811" s="5">
        <v>0</v>
      </c>
      <c r="E5811" s="10">
        <f t="shared" si="360"/>
        <v>0</v>
      </c>
      <c r="F5811" s="5"/>
    </row>
    <row r="5812" spans="1:6" x14ac:dyDescent="0.2">
      <c r="A5812" s="2">
        <f t="shared" si="361"/>
        <v>42977.916666652585</v>
      </c>
      <c r="B5812">
        <f t="shared" si="362"/>
        <v>8</v>
      </c>
      <c r="C5812">
        <f t="shared" si="363"/>
        <v>22</v>
      </c>
      <c r="D5812" s="5">
        <v>0</v>
      </c>
      <c r="E5812" s="10">
        <f t="shared" si="360"/>
        <v>0</v>
      </c>
      <c r="F5812" s="5"/>
    </row>
    <row r="5813" spans="1:6" x14ac:dyDescent="0.2">
      <c r="A5813" s="2">
        <f t="shared" si="361"/>
        <v>42977.95833331925</v>
      </c>
      <c r="B5813">
        <f t="shared" si="362"/>
        <v>8</v>
      </c>
      <c r="C5813">
        <f t="shared" si="363"/>
        <v>23</v>
      </c>
      <c r="D5813" s="5">
        <v>0</v>
      </c>
      <c r="E5813" s="10">
        <f t="shared" si="360"/>
        <v>0</v>
      </c>
      <c r="F5813" s="5"/>
    </row>
    <row r="5814" spans="1:6" x14ac:dyDescent="0.2">
      <c r="A5814" s="2">
        <f t="shared" si="361"/>
        <v>42977.999999985914</v>
      </c>
      <c r="B5814">
        <f t="shared" si="362"/>
        <v>8</v>
      </c>
      <c r="C5814">
        <f t="shared" si="363"/>
        <v>0</v>
      </c>
      <c r="D5814" s="5">
        <v>0</v>
      </c>
      <c r="E5814" s="10">
        <f t="shared" si="360"/>
        <v>0</v>
      </c>
      <c r="F5814" s="5"/>
    </row>
    <row r="5815" spans="1:6" x14ac:dyDescent="0.2">
      <c r="A5815" s="2">
        <f t="shared" si="361"/>
        <v>42978.041666652578</v>
      </c>
      <c r="B5815">
        <f t="shared" si="362"/>
        <v>8</v>
      </c>
      <c r="C5815">
        <f t="shared" si="363"/>
        <v>1</v>
      </c>
      <c r="D5815" s="5">
        <v>0</v>
      </c>
      <c r="E5815" s="10">
        <f t="shared" si="360"/>
        <v>0</v>
      </c>
      <c r="F5815" s="5"/>
    </row>
    <row r="5816" spans="1:6" x14ac:dyDescent="0.2">
      <c r="A5816" s="2">
        <f t="shared" si="361"/>
        <v>42978.083333319242</v>
      </c>
      <c r="B5816">
        <f t="shared" si="362"/>
        <v>8</v>
      </c>
      <c r="C5816">
        <f t="shared" si="363"/>
        <v>2</v>
      </c>
      <c r="D5816" s="5">
        <v>0</v>
      </c>
      <c r="E5816" s="10">
        <f t="shared" si="360"/>
        <v>0</v>
      </c>
      <c r="F5816" s="5"/>
    </row>
    <row r="5817" spans="1:6" x14ac:dyDescent="0.2">
      <c r="A5817" s="2">
        <f t="shared" si="361"/>
        <v>42978.124999985906</v>
      </c>
      <c r="B5817">
        <f t="shared" si="362"/>
        <v>8</v>
      </c>
      <c r="C5817">
        <f t="shared" si="363"/>
        <v>3</v>
      </c>
      <c r="D5817" s="5">
        <v>0</v>
      </c>
      <c r="E5817" s="10">
        <f t="shared" si="360"/>
        <v>0</v>
      </c>
      <c r="F5817" s="5"/>
    </row>
    <row r="5818" spans="1:6" x14ac:dyDescent="0.2">
      <c r="A5818" s="2">
        <f t="shared" si="361"/>
        <v>42978.166666652571</v>
      </c>
      <c r="B5818">
        <f t="shared" si="362"/>
        <v>8</v>
      </c>
      <c r="C5818">
        <f t="shared" si="363"/>
        <v>4</v>
      </c>
      <c r="D5818" s="5">
        <v>0</v>
      </c>
      <c r="E5818" s="10">
        <f t="shared" si="360"/>
        <v>0</v>
      </c>
      <c r="F5818" s="5"/>
    </row>
    <row r="5819" spans="1:6" x14ac:dyDescent="0.2">
      <c r="A5819" s="2">
        <f t="shared" si="361"/>
        <v>42978.208333319235</v>
      </c>
      <c r="B5819">
        <f t="shared" si="362"/>
        <v>8</v>
      </c>
      <c r="C5819">
        <f t="shared" si="363"/>
        <v>5</v>
      </c>
      <c r="D5819" s="5">
        <v>87.769149999999996</v>
      </c>
      <c r="E5819" s="10">
        <f t="shared" si="360"/>
        <v>87.769149999999996</v>
      </c>
      <c r="F5819" s="5"/>
    </row>
    <row r="5820" spans="1:6" x14ac:dyDescent="0.2">
      <c r="A5820" s="2">
        <f t="shared" si="361"/>
        <v>42978.249999985899</v>
      </c>
      <c r="B5820">
        <f t="shared" si="362"/>
        <v>8</v>
      </c>
      <c r="C5820">
        <f t="shared" si="363"/>
        <v>6</v>
      </c>
      <c r="D5820" s="5">
        <v>481.96499999999997</v>
      </c>
      <c r="E5820" s="10">
        <f t="shared" si="360"/>
        <v>481.96499999999997</v>
      </c>
      <c r="F5820" s="5"/>
    </row>
    <row r="5821" spans="1:6" x14ac:dyDescent="0.2">
      <c r="A5821" s="2">
        <f t="shared" si="361"/>
        <v>42978.291666652563</v>
      </c>
      <c r="B5821">
        <f t="shared" si="362"/>
        <v>8</v>
      </c>
      <c r="C5821">
        <f t="shared" si="363"/>
        <v>7</v>
      </c>
      <c r="D5821" s="5">
        <v>794.79489999999987</v>
      </c>
      <c r="E5821" s="10">
        <f t="shared" si="360"/>
        <v>794.79489999999987</v>
      </c>
      <c r="F5821" s="5"/>
    </row>
    <row r="5822" spans="1:6" x14ac:dyDescent="0.2">
      <c r="A5822" s="2">
        <f t="shared" si="361"/>
        <v>42978.333333319228</v>
      </c>
      <c r="B5822">
        <f t="shared" si="362"/>
        <v>8</v>
      </c>
      <c r="C5822">
        <f t="shared" si="363"/>
        <v>8</v>
      </c>
      <c r="D5822" s="5">
        <v>848.72299999999996</v>
      </c>
      <c r="E5822" s="10">
        <f t="shared" si="360"/>
        <v>848.72299999999996</v>
      </c>
      <c r="F5822" s="5"/>
    </row>
    <row r="5823" spans="1:6" x14ac:dyDescent="0.2">
      <c r="A5823" s="2">
        <f t="shared" si="361"/>
        <v>42978.374999985892</v>
      </c>
      <c r="B5823">
        <f t="shared" si="362"/>
        <v>8</v>
      </c>
      <c r="C5823">
        <f t="shared" si="363"/>
        <v>9</v>
      </c>
      <c r="D5823" s="5">
        <v>1621.0595499999997</v>
      </c>
      <c r="E5823" s="10">
        <f t="shared" si="360"/>
        <v>1621.0595499999997</v>
      </c>
      <c r="F5823" s="5"/>
    </row>
    <row r="5824" spans="1:6" x14ac:dyDescent="0.2">
      <c r="A5824" s="2">
        <f t="shared" si="361"/>
        <v>42978.416666652556</v>
      </c>
      <c r="B5824">
        <f t="shared" si="362"/>
        <v>8</v>
      </c>
      <c r="C5824">
        <f t="shared" si="363"/>
        <v>10</v>
      </c>
      <c r="D5824" s="5">
        <v>2892.9123999999997</v>
      </c>
      <c r="E5824" s="10">
        <f t="shared" si="360"/>
        <v>2892.9123999999997</v>
      </c>
      <c r="F5824" s="5"/>
    </row>
    <row r="5825" spans="1:6" x14ac:dyDescent="0.2">
      <c r="A5825" s="2">
        <f t="shared" si="361"/>
        <v>42978.45833331922</v>
      </c>
      <c r="B5825">
        <f t="shared" si="362"/>
        <v>8</v>
      </c>
      <c r="C5825">
        <f t="shared" si="363"/>
        <v>11</v>
      </c>
      <c r="D5825" s="5">
        <v>3671.0943999999995</v>
      </c>
      <c r="E5825" s="10">
        <f t="shared" si="360"/>
        <v>3671.0943999999995</v>
      </c>
      <c r="F5825" s="5"/>
    </row>
    <row r="5826" spans="1:6" x14ac:dyDescent="0.2">
      <c r="A5826" s="2">
        <f t="shared" si="361"/>
        <v>42978.499999985885</v>
      </c>
      <c r="B5826">
        <f t="shared" si="362"/>
        <v>8</v>
      </c>
      <c r="C5826">
        <f t="shared" si="363"/>
        <v>12</v>
      </c>
      <c r="D5826" s="5">
        <v>4007.6568499999994</v>
      </c>
      <c r="E5826" s="10">
        <f t="shared" si="360"/>
        <v>4007.6568499999994</v>
      </c>
      <c r="F5826" s="5"/>
    </row>
    <row r="5827" spans="1:6" x14ac:dyDescent="0.2">
      <c r="A5827" s="2">
        <f t="shared" si="361"/>
        <v>42978.541666652549</v>
      </c>
      <c r="B5827">
        <f t="shared" si="362"/>
        <v>8</v>
      </c>
      <c r="C5827">
        <f t="shared" si="363"/>
        <v>13</v>
      </c>
      <c r="D5827" s="5">
        <v>6601.7348499999998</v>
      </c>
      <c r="E5827" s="10">
        <f t="shared" si="360"/>
        <v>6601.7348499999989</v>
      </c>
      <c r="F5827" s="5"/>
    </row>
    <row r="5828" spans="1:6" x14ac:dyDescent="0.2">
      <c r="A5828" s="2">
        <f t="shared" si="361"/>
        <v>42978.583333319213</v>
      </c>
      <c r="B5828">
        <f t="shared" si="362"/>
        <v>8</v>
      </c>
      <c r="C5828">
        <f t="shared" si="363"/>
        <v>14</v>
      </c>
      <c r="D5828" s="5">
        <v>5486.6545999999998</v>
      </c>
      <c r="E5828" s="10">
        <f t="shared" si="360"/>
        <v>5486.6545999999998</v>
      </c>
      <c r="F5828" s="5"/>
    </row>
    <row r="5829" spans="1:6" x14ac:dyDescent="0.2">
      <c r="A5829" s="2">
        <f t="shared" si="361"/>
        <v>42978.624999985877</v>
      </c>
      <c r="B5829">
        <f t="shared" si="362"/>
        <v>8</v>
      </c>
      <c r="C5829">
        <f t="shared" si="363"/>
        <v>15</v>
      </c>
      <c r="D5829" s="5">
        <v>4055.2725999999998</v>
      </c>
      <c r="E5829" s="10">
        <f t="shared" si="360"/>
        <v>4055.2725999999993</v>
      </c>
      <c r="F5829" s="5"/>
    </row>
    <row r="5830" spans="1:6" x14ac:dyDescent="0.2">
      <c r="A5830" s="2">
        <f t="shared" si="361"/>
        <v>42978.666666652542</v>
      </c>
      <c r="B5830">
        <f t="shared" si="362"/>
        <v>8</v>
      </c>
      <c r="C5830">
        <f t="shared" si="363"/>
        <v>16</v>
      </c>
      <c r="D5830" s="5">
        <v>2265.3677499999999</v>
      </c>
      <c r="E5830" s="10">
        <f t="shared" si="360"/>
        <v>2265.3677499999999</v>
      </c>
      <c r="F5830" s="5"/>
    </row>
    <row r="5831" spans="1:6" x14ac:dyDescent="0.2">
      <c r="A5831" s="2">
        <f t="shared" si="361"/>
        <v>42978.708333319206</v>
      </c>
      <c r="B5831">
        <f t="shared" si="362"/>
        <v>8</v>
      </c>
      <c r="C5831">
        <f t="shared" si="363"/>
        <v>17</v>
      </c>
      <c r="D5831" s="5">
        <v>557.64419999999996</v>
      </c>
      <c r="E5831" s="10">
        <f t="shared" ref="E5831:E5894" si="364">D5831*$B$4/10</f>
        <v>557.64419999999996</v>
      </c>
      <c r="F5831" s="5"/>
    </row>
    <row r="5832" spans="1:6" x14ac:dyDescent="0.2">
      <c r="A5832" s="2">
        <f t="shared" ref="A5832:A5895" si="365">A5831+1/24</f>
        <v>42978.74999998587</v>
      </c>
      <c r="B5832">
        <f t="shared" ref="B5832:B5895" si="366">MONTH(A5832)</f>
        <v>8</v>
      </c>
      <c r="C5832">
        <f t="shared" ref="C5832:C5895" si="367">HOUR(A5832)</f>
        <v>18</v>
      </c>
      <c r="D5832" s="5">
        <v>0</v>
      </c>
      <c r="E5832" s="10">
        <f t="shared" si="364"/>
        <v>0</v>
      </c>
      <c r="F5832" s="5"/>
    </row>
    <row r="5833" spans="1:6" x14ac:dyDescent="0.2">
      <c r="A5833" s="2">
        <f t="shared" si="365"/>
        <v>42978.791666652534</v>
      </c>
      <c r="B5833">
        <f t="shared" si="366"/>
        <v>8</v>
      </c>
      <c r="C5833">
        <f t="shared" si="367"/>
        <v>19</v>
      </c>
      <c r="D5833" s="5">
        <v>0</v>
      </c>
      <c r="E5833" s="10">
        <f t="shared" si="364"/>
        <v>0</v>
      </c>
      <c r="F5833" s="5"/>
    </row>
    <row r="5834" spans="1:6" x14ac:dyDescent="0.2">
      <c r="A5834" s="2">
        <f t="shared" si="365"/>
        <v>42978.833333319199</v>
      </c>
      <c r="B5834">
        <f t="shared" si="366"/>
        <v>8</v>
      </c>
      <c r="C5834">
        <f t="shared" si="367"/>
        <v>20</v>
      </c>
      <c r="D5834" s="5">
        <v>0</v>
      </c>
      <c r="E5834" s="10">
        <f t="shared" si="364"/>
        <v>0</v>
      </c>
      <c r="F5834" s="5"/>
    </row>
    <row r="5835" spans="1:6" x14ac:dyDescent="0.2">
      <c r="A5835" s="2">
        <f t="shared" si="365"/>
        <v>42978.874999985863</v>
      </c>
      <c r="B5835">
        <f t="shared" si="366"/>
        <v>8</v>
      </c>
      <c r="C5835">
        <f t="shared" si="367"/>
        <v>21</v>
      </c>
      <c r="D5835" s="5">
        <v>0</v>
      </c>
      <c r="E5835" s="10">
        <f t="shared" si="364"/>
        <v>0</v>
      </c>
      <c r="F5835" s="5"/>
    </row>
    <row r="5836" spans="1:6" x14ac:dyDescent="0.2">
      <c r="A5836" s="2">
        <f t="shared" si="365"/>
        <v>42978.916666652527</v>
      </c>
      <c r="B5836">
        <f t="shared" si="366"/>
        <v>8</v>
      </c>
      <c r="C5836">
        <f t="shared" si="367"/>
        <v>22</v>
      </c>
      <c r="D5836" s="5">
        <v>0</v>
      </c>
      <c r="E5836" s="10">
        <f t="shared" si="364"/>
        <v>0</v>
      </c>
      <c r="F5836" s="5"/>
    </row>
    <row r="5837" spans="1:6" x14ac:dyDescent="0.2">
      <c r="A5837" s="2">
        <f t="shared" si="365"/>
        <v>42978.958333319191</v>
      </c>
      <c r="B5837">
        <f t="shared" si="366"/>
        <v>8</v>
      </c>
      <c r="C5837">
        <f t="shared" si="367"/>
        <v>23</v>
      </c>
      <c r="D5837" s="5">
        <v>0</v>
      </c>
      <c r="E5837" s="10">
        <f t="shared" si="364"/>
        <v>0</v>
      </c>
      <c r="F5837" s="5"/>
    </row>
    <row r="5838" spans="1:6" x14ac:dyDescent="0.2">
      <c r="A5838" s="2">
        <f t="shared" si="365"/>
        <v>42978.999999985856</v>
      </c>
      <c r="B5838">
        <f t="shared" si="366"/>
        <v>9</v>
      </c>
      <c r="C5838">
        <f t="shared" si="367"/>
        <v>0</v>
      </c>
      <c r="D5838" s="5">
        <v>0</v>
      </c>
      <c r="E5838" s="10">
        <f t="shared" si="364"/>
        <v>0</v>
      </c>
      <c r="F5838" s="5"/>
    </row>
    <row r="5839" spans="1:6" x14ac:dyDescent="0.2">
      <c r="A5839" s="2">
        <f t="shared" si="365"/>
        <v>42979.04166665252</v>
      </c>
      <c r="B5839">
        <f t="shared" si="366"/>
        <v>9</v>
      </c>
      <c r="C5839">
        <f t="shared" si="367"/>
        <v>1</v>
      </c>
      <c r="D5839" s="5">
        <v>0</v>
      </c>
      <c r="E5839" s="10">
        <f t="shared" si="364"/>
        <v>0</v>
      </c>
      <c r="F5839" s="5"/>
    </row>
    <row r="5840" spans="1:6" x14ac:dyDescent="0.2">
      <c r="A5840" s="2">
        <f t="shared" si="365"/>
        <v>42979.083333319184</v>
      </c>
      <c r="B5840">
        <f t="shared" si="366"/>
        <v>9</v>
      </c>
      <c r="C5840">
        <f t="shared" si="367"/>
        <v>2</v>
      </c>
      <c r="D5840" s="5">
        <v>0</v>
      </c>
      <c r="E5840" s="10">
        <f t="shared" si="364"/>
        <v>0</v>
      </c>
      <c r="F5840" s="5"/>
    </row>
    <row r="5841" spans="1:6" x14ac:dyDescent="0.2">
      <c r="A5841" s="2">
        <f t="shared" si="365"/>
        <v>42979.124999985848</v>
      </c>
      <c r="B5841">
        <f t="shared" si="366"/>
        <v>9</v>
      </c>
      <c r="C5841">
        <f t="shared" si="367"/>
        <v>3</v>
      </c>
      <c r="D5841" s="5">
        <v>0</v>
      </c>
      <c r="E5841" s="10">
        <f t="shared" si="364"/>
        <v>0</v>
      </c>
      <c r="F5841" s="5"/>
    </row>
    <row r="5842" spans="1:6" x14ac:dyDescent="0.2">
      <c r="A5842" s="2">
        <f t="shared" si="365"/>
        <v>42979.166666652513</v>
      </c>
      <c r="B5842">
        <f t="shared" si="366"/>
        <v>9</v>
      </c>
      <c r="C5842">
        <f t="shared" si="367"/>
        <v>4</v>
      </c>
      <c r="D5842" s="5">
        <v>0</v>
      </c>
      <c r="E5842" s="10">
        <f t="shared" si="364"/>
        <v>0</v>
      </c>
      <c r="F5842" s="5"/>
    </row>
    <row r="5843" spans="1:6" x14ac:dyDescent="0.2">
      <c r="A5843" s="2">
        <f t="shared" si="365"/>
        <v>42979.208333319177</v>
      </c>
      <c r="B5843">
        <f t="shared" si="366"/>
        <v>9</v>
      </c>
      <c r="C5843">
        <f t="shared" si="367"/>
        <v>5</v>
      </c>
      <c r="D5843" s="5">
        <v>121.33074999999998</v>
      </c>
      <c r="E5843" s="10">
        <f t="shared" si="364"/>
        <v>121.33074999999999</v>
      </c>
      <c r="F5843" s="5"/>
    </row>
    <row r="5844" spans="1:6" x14ac:dyDescent="0.2">
      <c r="A5844" s="2">
        <f t="shared" si="365"/>
        <v>42979.249999985841</v>
      </c>
      <c r="B5844">
        <f t="shared" si="366"/>
        <v>9</v>
      </c>
      <c r="C5844">
        <f t="shared" si="367"/>
        <v>6</v>
      </c>
      <c r="D5844" s="5">
        <v>1557.6450999999997</v>
      </c>
      <c r="E5844" s="10">
        <f t="shared" si="364"/>
        <v>1557.6450999999997</v>
      </c>
      <c r="F5844" s="5"/>
    </row>
    <row r="5845" spans="1:6" x14ac:dyDescent="0.2">
      <c r="A5845" s="2">
        <f t="shared" si="365"/>
        <v>42979.291666652505</v>
      </c>
      <c r="B5845">
        <f t="shared" si="366"/>
        <v>9</v>
      </c>
      <c r="C5845">
        <f t="shared" si="367"/>
        <v>7</v>
      </c>
      <c r="D5845" s="5">
        <v>3747.9845500000001</v>
      </c>
      <c r="E5845" s="10">
        <f t="shared" si="364"/>
        <v>3747.9845500000001</v>
      </c>
      <c r="F5845" s="5"/>
    </row>
    <row r="5846" spans="1:6" x14ac:dyDescent="0.2">
      <c r="A5846" s="2">
        <f t="shared" si="365"/>
        <v>42979.333333319169</v>
      </c>
      <c r="B5846">
        <f t="shared" si="366"/>
        <v>9</v>
      </c>
      <c r="C5846">
        <f t="shared" si="367"/>
        <v>8</v>
      </c>
      <c r="D5846" s="5">
        <v>5617.4176499999994</v>
      </c>
      <c r="E5846" s="10">
        <f t="shared" si="364"/>
        <v>5617.4176499999994</v>
      </c>
      <c r="F5846" s="5"/>
    </row>
    <row r="5847" spans="1:6" x14ac:dyDescent="0.2">
      <c r="A5847" s="2">
        <f t="shared" si="365"/>
        <v>42979.374999985834</v>
      </c>
      <c r="B5847">
        <f t="shared" si="366"/>
        <v>9</v>
      </c>
      <c r="C5847">
        <f t="shared" si="367"/>
        <v>9</v>
      </c>
      <c r="D5847" s="5">
        <v>6937.2726499999999</v>
      </c>
      <c r="E5847" s="10">
        <f t="shared" si="364"/>
        <v>6937.2726500000008</v>
      </c>
      <c r="F5847" s="5"/>
    </row>
    <row r="5848" spans="1:6" x14ac:dyDescent="0.2">
      <c r="A5848" s="2">
        <f t="shared" si="365"/>
        <v>42979.416666652498</v>
      </c>
      <c r="B5848">
        <f t="shared" si="366"/>
        <v>9</v>
      </c>
      <c r="C5848">
        <f t="shared" si="367"/>
        <v>10</v>
      </c>
      <c r="D5848" s="5">
        <v>7791.586949999999</v>
      </c>
      <c r="E5848" s="10">
        <f t="shared" si="364"/>
        <v>7791.586949999999</v>
      </c>
      <c r="F5848" s="5"/>
    </row>
    <row r="5849" spans="1:6" x14ac:dyDescent="0.2">
      <c r="A5849" s="2">
        <f t="shared" si="365"/>
        <v>42979.458333319162</v>
      </c>
      <c r="B5849">
        <f t="shared" si="366"/>
        <v>9</v>
      </c>
      <c r="C5849">
        <f t="shared" si="367"/>
        <v>11</v>
      </c>
      <c r="D5849" s="5">
        <v>8084.476999999999</v>
      </c>
      <c r="E5849" s="10">
        <f t="shared" si="364"/>
        <v>8084.476999999999</v>
      </c>
      <c r="F5849" s="5"/>
    </row>
    <row r="5850" spans="1:6" x14ac:dyDescent="0.2">
      <c r="A5850" s="2">
        <f t="shared" si="365"/>
        <v>42979.499999985826</v>
      </c>
      <c r="B5850">
        <f t="shared" si="366"/>
        <v>9</v>
      </c>
      <c r="C5850">
        <f t="shared" si="367"/>
        <v>12</v>
      </c>
      <c r="D5850" s="5">
        <v>7935.5255499999994</v>
      </c>
      <c r="E5850" s="10">
        <f t="shared" si="364"/>
        <v>7935.5255500000003</v>
      </c>
      <c r="F5850" s="5"/>
    </row>
    <row r="5851" spans="1:6" x14ac:dyDescent="0.2">
      <c r="A5851" s="2">
        <f t="shared" si="365"/>
        <v>42979.541666652491</v>
      </c>
      <c r="B5851">
        <f t="shared" si="366"/>
        <v>9</v>
      </c>
      <c r="C5851">
        <f t="shared" si="367"/>
        <v>13</v>
      </c>
      <c r="D5851" s="5">
        <v>7231.46335</v>
      </c>
      <c r="E5851" s="10">
        <f t="shared" si="364"/>
        <v>7231.46335</v>
      </c>
      <c r="F5851" s="5"/>
    </row>
    <row r="5852" spans="1:6" x14ac:dyDescent="0.2">
      <c r="A5852" s="2">
        <f t="shared" si="365"/>
        <v>42979.583333319155</v>
      </c>
      <c r="B5852">
        <f t="shared" si="366"/>
        <v>9</v>
      </c>
      <c r="C5852">
        <f t="shared" si="367"/>
        <v>14</v>
      </c>
      <c r="D5852" s="5">
        <v>6145.4481999999998</v>
      </c>
      <c r="E5852" s="10">
        <f t="shared" si="364"/>
        <v>6145.4481999999998</v>
      </c>
      <c r="F5852" s="5"/>
    </row>
    <row r="5853" spans="1:6" x14ac:dyDescent="0.2">
      <c r="A5853" s="2">
        <f t="shared" si="365"/>
        <v>42979.624999985819</v>
      </c>
      <c r="B5853">
        <f t="shared" si="366"/>
        <v>9</v>
      </c>
      <c r="C5853">
        <f t="shared" si="367"/>
        <v>15</v>
      </c>
      <c r="D5853" s="5">
        <v>4481.4556999999995</v>
      </c>
      <c r="E5853" s="10">
        <f t="shared" si="364"/>
        <v>4481.4556999999995</v>
      </c>
      <c r="F5853" s="5"/>
    </row>
    <row r="5854" spans="1:6" x14ac:dyDescent="0.2">
      <c r="A5854" s="2">
        <f t="shared" si="365"/>
        <v>42979.666666652483</v>
      </c>
      <c r="B5854">
        <f t="shared" si="366"/>
        <v>9</v>
      </c>
      <c r="C5854">
        <f t="shared" si="367"/>
        <v>16</v>
      </c>
      <c r="D5854" s="5">
        <v>2431.90155</v>
      </c>
      <c r="E5854" s="10">
        <f t="shared" si="364"/>
        <v>2431.90155</v>
      </c>
      <c r="F5854" s="5"/>
    </row>
    <row r="5855" spans="1:6" x14ac:dyDescent="0.2">
      <c r="A5855" s="2">
        <f t="shared" si="365"/>
        <v>42979.708333319148</v>
      </c>
      <c r="B5855">
        <f t="shared" si="366"/>
        <v>9</v>
      </c>
      <c r="C5855">
        <f t="shared" si="367"/>
        <v>17</v>
      </c>
      <c r="D5855" s="5">
        <v>533.25154999999995</v>
      </c>
      <c r="E5855" s="10">
        <f t="shared" si="364"/>
        <v>533.25154999999995</v>
      </c>
      <c r="F5855" s="5"/>
    </row>
    <row r="5856" spans="1:6" x14ac:dyDescent="0.2">
      <c r="A5856" s="2">
        <f t="shared" si="365"/>
        <v>42979.749999985812</v>
      </c>
      <c r="B5856">
        <f t="shared" si="366"/>
        <v>9</v>
      </c>
      <c r="C5856">
        <f t="shared" si="367"/>
        <v>18</v>
      </c>
      <c r="D5856" s="5">
        <v>0</v>
      </c>
      <c r="E5856" s="10">
        <f t="shared" si="364"/>
        <v>0</v>
      </c>
      <c r="F5856" s="5"/>
    </row>
    <row r="5857" spans="1:6" x14ac:dyDescent="0.2">
      <c r="A5857" s="2">
        <f t="shared" si="365"/>
        <v>42979.791666652476</v>
      </c>
      <c r="B5857">
        <f t="shared" si="366"/>
        <v>9</v>
      </c>
      <c r="C5857">
        <f t="shared" si="367"/>
        <v>19</v>
      </c>
      <c r="D5857" s="5">
        <v>0</v>
      </c>
      <c r="E5857" s="10">
        <f t="shared" si="364"/>
        <v>0</v>
      </c>
      <c r="F5857" s="5"/>
    </row>
    <row r="5858" spans="1:6" x14ac:dyDescent="0.2">
      <c r="A5858" s="2">
        <f t="shared" si="365"/>
        <v>42979.83333331914</v>
      </c>
      <c r="B5858">
        <f t="shared" si="366"/>
        <v>9</v>
      </c>
      <c r="C5858">
        <f t="shared" si="367"/>
        <v>20</v>
      </c>
      <c r="D5858" s="5">
        <v>0</v>
      </c>
      <c r="E5858" s="10">
        <f t="shared" si="364"/>
        <v>0</v>
      </c>
      <c r="F5858" s="5"/>
    </row>
    <row r="5859" spans="1:6" x14ac:dyDescent="0.2">
      <c r="A5859" s="2">
        <f t="shared" si="365"/>
        <v>42979.874999985805</v>
      </c>
      <c r="B5859">
        <f t="shared" si="366"/>
        <v>9</v>
      </c>
      <c r="C5859">
        <f t="shared" si="367"/>
        <v>21</v>
      </c>
      <c r="D5859" s="5">
        <v>0</v>
      </c>
      <c r="E5859" s="10">
        <f t="shared" si="364"/>
        <v>0</v>
      </c>
      <c r="F5859" s="5"/>
    </row>
    <row r="5860" spans="1:6" x14ac:dyDescent="0.2">
      <c r="A5860" s="2">
        <f t="shared" si="365"/>
        <v>42979.916666652469</v>
      </c>
      <c r="B5860">
        <f t="shared" si="366"/>
        <v>9</v>
      </c>
      <c r="C5860">
        <f t="shared" si="367"/>
        <v>22</v>
      </c>
      <c r="D5860" s="5">
        <v>0</v>
      </c>
      <c r="E5860" s="10">
        <f t="shared" si="364"/>
        <v>0</v>
      </c>
      <c r="F5860" s="5"/>
    </row>
    <row r="5861" spans="1:6" x14ac:dyDescent="0.2">
      <c r="A5861" s="2">
        <f t="shared" si="365"/>
        <v>42979.958333319133</v>
      </c>
      <c r="B5861">
        <f t="shared" si="366"/>
        <v>9</v>
      </c>
      <c r="C5861">
        <f t="shared" si="367"/>
        <v>23</v>
      </c>
      <c r="D5861" s="5">
        <v>0</v>
      </c>
      <c r="E5861" s="10">
        <f t="shared" si="364"/>
        <v>0</v>
      </c>
      <c r="F5861" s="5"/>
    </row>
    <row r="5862" spans="1:6" x14ac:dyDescent="0.2">
      <c r="A5862" s="2">
        <f t="shared" si="365"/>
        <v>42979.999999985797</v>
      </c>
      <c r="B5862">
        <f t="shared" si="366"/>
        <v>9</v>
      </c>
      <c r="C5862">
        <f t="shared" si="367"/>
        <v>0</v>
      </c>
      <c r="D5862" s="5">
        <v>0</v>
      </c>
      <c r="E5862" s="10">
        <f t="shared" si="364"/>
        <v>0</v>
      </c>
      <c r="F5862" s="5"/>
    </row>
    <row r="5863" spans="1:6" x14ac:dyDescent="0.2">
      <c r="A5863" s="2">
        <f t="shared" si="365"/>
        <v>42980.041666652462</v>
      </c>
      <c r="B5863">
        <f t="shared" si="366"/>
        <v>9</v>
      </c>
      <c r="C5863">
        <f t="shared" si="367"/>
        <v>1</v>
      </c>
      <c r="D5863" s="5">
        <v>0</v>
      </c>
      <c r="E5863" s="10">
        <f t="shared" si="364"/>
        <v>0</v>
      </c>
      <c r="F5863" s="5"/>
    </row>
    <row r="5864" spans="1:6" x14ac:dyDescent="0.2">
      <c r="A5864" s="2">
        <f t="shared" si="365"/>
        <v>42980.083333319126</v>
      </c>
      <c r="B5864">
        <f t="shared" si="366"/>
        <v>9</v>
      </c>
      <c r="C5864">
        <f t="shared" si="367"/>
        <v>2</v>
      </c>
      <c r="D5864" s="5">
        <v>0</v>
      </c>
      <c r="E5864" s="10">
        <f t="shared" si="364"/>
        <v>0</v>
      </c>
      <c r="F5864" s="5"/>
    </row>
    <row r="5865" spans="1:6" x14ac:dyDescent="0.2">
      <c r="A5865" s="2">
        <f t="shared" si="365"/>
        <v>42980.12499998579</v>
      </c>
      <c r="B5865">
        <f t="shared" si="366"/>
        <v>9</v>
      </c>
      <c r="C5865">
        <f t="shared" si="367"/>
        <v>3</v>
      </c>
      <c r="D5865" s="5">
        <v>0</v>
      </c>
      <c r="E5865" s="10">
        <f t="shared" si="364"/>
        <v>0</v>
      </c>
      <c r="F5865" s="5"/>
    </row>
    <row r="5866" spans="1:6" x14ac:dyDescent="0.2">
      <c r="A5866" s="2">
        <f t="shared" si="365"/>
        <v>42980.166666652454</v>
      </c>
      <c r="B5866">
        <f t="shared" si="366"/>
        <v>9</v>
      </c>
      <c r="C5866">
        <f t="shared" si="367"/>
        <v>4</v>
      </c>
      <c r="D5866" s="5">
        <v>0</v>
      </c>
      <c r="E5866" s="10">
        <f t="shared" si="364"/>
        <v>0</v>
      </c>
      <c r="F5866" s="5"/>
    </row>
    <row r="5867" spans="1:6" x14ac:dyDescent="0.2">
      <c r="A5867" s="2">
        <f t="shared" si="365"/>
        <v>42980.208333319119</v>
      </c>
      <c r="B5867">
        <f t="shared" si="366"/>
        <v>9</v>
      </c>
      <c r="C5867">
        <f t="shared" si="367"/>
        <v>5</v>
      </c>
      <c r="D5867" s="5">
        <v>102.43049999999998</v>
      </c>
      <c r="E5867" s="10">
        <f t="shared" si="364"/>
        <v>102.43049999999998</v>
      </c>
      <c r="F5867" s="5"/>
    </row>
    <row r="5868" spans="1:6" x14ac:dyDescent="0.2">
      <c r="A5868" s="2">
        <f t="shared" si="365"/>
        <v>42980.249999985783</v>
      </c>
      <c r="B5868">
        <f t="shared" si="366"/>
        <v>9</v>
      </c>
      <c r="C5868">
        <f t="shared" si="367"/>
        <v>6</v>
      </c>
      <c r="D5868" s="5">
        <v>1514.8972999999999</v>
      </c>
      <c r="E5868" s="10">
        <f t="shared" si="364"/>
        <v>1514.8972999999999</v>
      </c>
      <c r="F5868" s="5"/>
    </row>
    <row r="5869" spans="1:6" x14ac:dyDescent="0.2">
      <c r="A5869" s="2">
        <f t="shared" si="365"/>
        <v>42980.291666652447</v>
      </c>
      <c r="B5869">
        <f t="shared" si="366"/>
        <v>9</v>
      </c>
      <c r="C5869">
        <f t="shared" si="367"/>
        <v>7</v>
      </c>
      <c r="D5869" s="5">
        <v>3635.6732499999998</v>
      </c>
      <c r="E5869" s="10">
        <f t="shared" si="364"/>
        <v>3635.6732499999998</v>
      </c>
      <c r="F5869" s="5"/>
    </row>
    <row r="5870" spans="1:6" x14ac:dyDescent="0.2">
      <c r="A5870" s="2">
        <f t="shared" si="365"/>
        <v>42980.333333319111</v>
      </c>
      <c r="B5870">
        <f t="shared" si="366"/>
        <v>9</v>
      </c>
      <c r="C5870">
        <f t="shared" si="367"/>
        <v>8</v>
      </c>
      <c r="D5870" s="5">
        <v>5489.0580999999993</v>
      </c>
      <c r="E5870" s="10">
        <f t="shared" si="364"/>
        <v>5489.0580999999993</v>
      </c>
      <c r="F5870" s="5"/>
    </row>
    <row r="5871" spans="1:6" x14ac:dyDescent="0.2">
      <c r="A5871" s="2">
        <f t="shared" si="365"/>
        <v>42980.374999985776</v>
      </c>
      <c r="B5871">
        <f t="shared" si="366"/>
        <v>9</v>
      </c>
      <c r="C5871">
        <f t="shared" si="367"/>
        <v>9</v>
      </c>
      <c r="D5871" s="5">
        <v>6831.7486499999995</v>
      </c>
      <c r="E5871" s="10">
        <f t="shared" si="364"/>
        <v>6831.7486499999995</v>
      </c>
      <c r="F5871" s="5"/>
    </row>
    <row r="5872" spans="1:6" x14ac:dyDescent="0.2">
      <c r="A5872" s="2">
        <f t="shared" si="365"/>
        <v>42980.41666665244</v>
      </c>
      <c r="B5872">
        <f t="shared" si="366"/>
        <v>9</v>
      </c>
      <c r="C5872">
        <f t="shared" si="367"/>
        <v>10</v>
      </c>
      <c r="D5872" s="5">
        <v>7637.7445499999994</v>
      </c>
      <c r="E5872" s="10">
        <f t="shared" si="364"/>
        <v>7637.7445500000003</v>
      </c>
      <c r="F5872" s="5"/>
    </row>
    <row r="5873" spans="1:6" x14ac:dyDescent="0.2">
      <c r="A5873" s="2">
        <f t="shared" si="365"/>
        <v>42980.458333319104</v>
      </c>
      <c r="B5873">
        <f t="shared" si="366"/>
        <v>9</v>
      </c>
      <c r="C5873">
        <f t="shared" si="367"/>
        <v>11</v>
      </c>
      <c r="D5873" s="5">
        <v>7930.3401999999996</v>
      </c>
      <c r="E5873" s="10">
        <f t="shared" si="364"/>
        <v>7930.3402000000006</v>
      </c>
      <c r="F5873" s="5"/>
    </row>
    <row r="5874" spans="1:6" x14ac:dyDescent="0.2">
      <c r="A5874" s="2">
        <f t="shared" si="365"/>
        <v>42980.499999985768</v>
      </c>
      <c r="B5874">
        <f t="shared" si="366"/>
        <v>9</v>
      </c>
      <c r="C5874">
        <f t="shared" si="367"/>
        <v>12</v>
      </c>
      <c r="D5874" s="5">
        <v>7782.0097499999993</v>
      </c>
      <c r="E5874" s="10">
        <f t="shared" si="364"/>
        <v>7782.0097499999993</v>
      </c>
      <c r="F5874" s="5"/>
    </row>
    <row r="5875" spans="1:6" x14ac:dyDescent="0.2">
      <c r="A5875" s="2">
        <f t="shared" si="365"/>
        <v>42980.541666652432</v>
      </c>
      <c r="B5875">
        <f t="shared" si="366"/>
        <v>9</v>
      </c>
      <c r="C5875">
        <f t="shared" si="367"/>
        <v>13</v>
      </c>
      <c r="D5875" s="5">
        <v>7123.9728499999992</v>
      </c>
      <c r="E5875" s="10">
        <f t="shared" si="364"/>
        <v>7123.9728500000001</v>
      </c>
      <c r="F5875" s="5"/>
    </row>
    <row r="5876" spans="1:6" x14ac:dyDescent="0.2">
      <c r="A5876" s="2">
        <f t="shared" si="365"/>
        <v>42980.583333319097</v>
      </c>
      <c r="B5876">
        <f t="shared" si="366"/>
        <v>9</v>
      </c>
      <c r="C5876">
        <f t="shared" si="367"/>
        <v>14</v>
      </c>
      <c r="D5876" s="5">
        <v>5980.4059499999994</v>
      </c>
      <c r="E5876" s="10">
        <f t="shared" si="364"/>
        <v>5980.4059499999994</v>
      </c>
      <c r="F5876" s="5"/>
    </row>
    <row r="5877" spans="1:6" x14ac:dyDescent="0.2">
      <c r="A5877" s="2">
        <f t="shared" si="365"/>
        <v>42980.624999985761</v>
      </c>
      <c r="B5877">
        <f t="shared" si="366"/>
        <v>9</v>
      </c>
      <c r="C5877">
        <f t="shared" si="367"/>
        <v>15</v>
      </c>
      <c r="D5877" s="5">
        <v>4351.1204499999994</v>
      </c>
      <c r="E5877" s="10">
        <f t="shared" si="364"/>
        <v>4351.1204499999994</v>
      </c>
      <c r="F5877" s="5"/>
    </row>
    <row r="5878" spans="1:6" x14ac:dyDescent="0.2">
      <c r="A5878" s="2">
        <f t="shared" si="365"/>
        <v>42980.666666652425</v>
      </c>
      <c r="B5878">
        <f t="shared" si="366"/>
        <v>9</v>
      </c>
      <c r="C5878">
        <f t="shared" si="367"/>
        <v>16</v>
      </c>
      <c r="D5878" s="5">
        <v>2332.2908499999999</v>
      </c>
      <c r="E5878" s="10">
        <f t="shared" si="364"/>
        <v>2332.2908499999999</v>
      </c>
      <c r="F5878" s="5"/>
    </row>
    <row r="5879" spans="1:6" x14ac:dyDescent="0.2">
      <c r="A5879" s="2">
        <f t="shared" si="365"/>
        <v>42980.708333319089</v>
      </c>
      <c r="B5879">
        <f t="shared" si="366"/>
        <v>9</v>
      </c>
      <c r="C5879">
        <f t="shared" si="367"/>
        <v>17</v>
      </c>
      <c r="D5879" s="5">
        <v>508.18959999999998</v>
      </c>
      <c r="E5879" s="10">
        <f t="shared" si="364"/>
        <v>508.18959999999998</v>
      </c>
      <c r="F5879" s="5"/>
    </row>
    <row r="5880" spans="1:6" x14ac:dyDescent="0.2">
      <c r="A5880" s="2">
        <f t="shared" si="365"/>
        <v>42980.749999985754</v>
      </c>
      <c r="B5880">
        <f t="shared" si="366"/>
        <v>9</v>
      </c>
      <c r="C5880">
        <f t="shared" si="367"/>
        <v>18</v>
      </c>
      <c r="D5880" s="5">
        <v>0</v>
      </c>
      <c r="E5880" s="10">
        <f t="shared" si="364"/>
        <v>0</v>
      </c>
      <c r="F5880" s="5"/>
    </row>
    <row r="5881" spans="1:6" x14ac:dyDescent="0.2">
      <c r="A5881" s="2">
        <f t="shared" si="365"/>
        <v>42980.791666652418</v>
      </c>
      <c r="B5881">
        <f t="shared" si="366"/>
        <v>9</v>
      </c>
      <c r="C5881">
        <f t="shared" si="367"/>
        <v>19</v>
      </c>
      <c r="D5881" s="5">
        <v>0</v>
      </c>
      <c r="E5881" s="10">
        <f t="shared" si="364"/>
        <v>0</v>
      </c>
      <c r="F5881" s="5"/>
    </row>
    <row r="5882" spans="1:6" x14ac:dyDescent="0.2">
      <c r="A5882" s="2">
        <f t="shared" si="365"/>
        <v>42980.833333319082</v>
      </c>
      <c r="B5882">
        <f t="shared" si="366"/>
        <v>9</v>
      </c>
      <c r="C5882">
        <f t="shared" si="367"/>
        <v>20</v>
      </c>
      <c r="D5882" s="5">
        <v>0</v>
      </c>
      <c r="E5882" s="10">
        <f t="shared" si="364"/>
        <v>0</v>
      </c>
      <c r="F5882" s="5"/>
    </row>
    <row r="5883" spans="1:6" x14ac:dyDescent="0.2">
      <c r="A5883" s="2">
        <f t="shared" si="365"/>
        <v>42980.874999985746</v>
      </c>
      <c r="B5883">
        <f t="shared" si="366"/>
        <v>9</v>
      </c>
      <c r="C5883">
        <f t="shared" si="367"/>
        <v>21</v>
      </c>
      <c r="D5883" s="5">
        <v>0</v>
      </c>
      <c r="E5883" s="10">
        <f t="shared" si="364"/>
        <v>0</v>
      </c>
      <c r="F5883" s="5"/>
    </row>
    <row r="5884" spans="1:6" x14ac:dyDescent="0.2">
      <c r="A5884" s="2">
        <f t="shared" si="365"/>
        <v>42980.916666652411</v>
      </c>
      <c r="B5884">
        <f t="shared" si="366"/>
        <v>9</v>
      </c>
      <c r="C5884">
        <f t="shared" si="367"/>
        <v>22</v>
      </c>
      <c r="D5884" s="5">
        <v>0</v>
      </c>
      <c r="E5884" s="10">
        <f t="shared" si="364"/>
        <v>0</v>
      </c>
      <c r="F5884" s="5"/>
    </row>
    <row r="5885" spans="1:6" x14ac:dyDescent="0.2">
      <c r="A5885" s="2">
        <f t="shared" si="365"/>
        <v>42980.958333319075</v>
      </c>
      <c r="B5885">
        <f t="shared" si="366"/>
        <v>9</v>
      </c>
      <c r="C5885">
        <f t="shared" si="367"/>
        <v>23</v>
      </c>
      <c r="D5885" s="5">
        <v>0</v>
      </c>
      <c r="E5885" s="10">
        <f t="shared" si="364"/>
        <v>0</v>
      </c>
      <c r="F5885" s="5"/>
    </row>
    <row r="5886" spans="1:6" x14ac:dyDescent="0.2">
      <c r="A5886" s="2">
        <f t="shared" si="365"/>
        <v>42980.999999985739</v>
      </c>
      <c r="B5886">
        <f t="shared" si="366"/>
        <v>9</v>
      </c>
      <c r="C5886">
        <f t="shared" si="367"/>
        <v>0</v>
      </c>
      <c r="D5886" s="5">
        <v>0</v>
      </c>
      <c r="E5886" s="10">
        <f t="shared" si="364"/>
        <v>0</v>
      </c>
      <c r="F5886" s="5"/>
    </row>
    <row r="5887" spans="1:6" x14ac:dyDescent="0.2">
      <c r="A5887" s="2">
        <f t="shared" si="365"/>
        <v>42981.041666652403</v>
      </c>
      <c r="B5887">
        <f t="shared" si="366"/>
        <v>9</v>
      </c>
      <c r="C5887">
        <f t="shared" si="367"/>
        <v>1</v>
      </c>
      <c r="D5887" s="5">
        <v>0</v>
      </c>
      <c r="E5887" s="10">
        <f t="shared" si="364"/>
        <v>0</v>
      </c>
      <c r="F5887" s="5"/>
    </row>
    <row r="5888" spans="1:6" x14ac:dyDescent="0.2">
      <c r="A5888" s="2">
        <f t="shared" si="365"/>
        <v>42981.083333319068</v>
      </c>
      <c r="B5888">
        <f t="shared" si="366"/>
        <v>9</v>
      </c>
      <c r="C5888">
        <f t="shared" si="367"/>
        <v>2</v>
      </c>
      <c r="D5888" s="5">
        <v>0</v>
      </c>
      <c r="E5888" s="10">
        <f t="shared" si="364"/>
        <v>0</v>
      </c>
      <c r="F5888" s="5"/>
    </row>
    <row r="5889" spans="1:6" x14ac:dyDescent="0.2">
      <c r="A5889" s="2">
        <f t="shared" si="365"/>
        <v>42981.124999985732</v>
      </c>
      <c r="B5889">
        <f t="shared" si="366"/>
        <v>9</v>
      </c>
      <c r="C5889">
        <f t="shared" si="367"/>
        <v>3</v>
      </c>
      <c r="D5889" s="5">
        <v>0</v>
      </c>
      <c r="E5889" s="10">
        <f t="shared" si="364"/>
        <v>0</v>
      </c>
      <c r="F5889" s="5"/>
    </row>
    <row r="5890" spans="1:6" x14ac:dyDescent="0.2">
      <c r="A5890" s="2">
        <f t="shared" si="365"/>
        <v>42981.166666652396</v>
      </c>
      <c r="B5890">
        <f t="shared" si="366"/>
        <v>9</v>
      </c>
      <c r="C5890">
        <f t="shared" si="367"/>
        <v>4</v>
      </c>
      <c r="D5890" s="5">
        <v>0</v>
      </c>
      <c r="E5890" s="10">
        <f t="shared" si="364"/>
        <v>0</v>
      </c>
      <c r="F5890" s="5"/>
    </row>
    <row r="5891" spans="1:6" x14ac:dyDescent="0.2">
      <c r="A5891" s="2">
        <f t="shared" si="365"/>
        <v>42981.20833331906</v>
      </c>
      <c r="B5891">
        <f t="shared" si="366"/>
        <v>9</v>
      </c>
      <c r="C5891">
        <f t="shared" si="367"/>
        <v>5</v>
      </c>
      <c r="D5891" s="5">
        <v>147.52544999999998</v>
      </c>
      <c r="E5891" s="10">
        <f t="shared" si="364"/>
        <v>147.52544999999998</v>
      </c>
      <c r="F5891" s="5"/>
    </row>
    <row r="5892" spans="1:6" x14ac:dyDescent="0.2">
      <c r="A5892" s="2">
        <f t="shared" si="365"/>
        <v>42981.249999985725</v>
      </c>
      <c r="B5892">
        <f t="shared" si="366"/>
        <v>9</v>
      </c>
      <c r="C5892">
        <f t="shared" si="367"/>
        <v>6</v>
      </c>
      <c r="D5892" s="5">
        <v>1460.4585999999999</v>
      </c>
      <c r="E5892" s="10">
        <f t="shared" si="364"/>
        <v>1460.4585999999999</v>
      </c>
      <c r="F5892" s="5"/>
    </row>
    <row r="5893" spans="1:6" x14ac:dyDescent="0.2">
      <c r="A5893" s="2">
        <f t="shared" si="365"/>
        <v>42981.291666652389</v>
      </c>
      <c r="B5893">
        <f t="shared" si="366"/>
        <v>9</v>
      </c>
      <c r="C5893">
        <f t="shared" si="367"/>
        <v>7</v>
      </c>
      <c r="D5893" s="5">
        <v>3324.5154499999994</v>
      </c>
      <c r="E5893" s="10">
        <f t="shared" si="364"/>
        <v>3324.5154499999999</v>
      </c>
      <c r="F5893" s="5"/>
    </row>
    <row r="5894" spans="1:6" x14ac:dyDescent="0.2">
      <c r="A5894" s="2">
        <f t="shared" si="365"/>
        <v>42981.333333319053</v>
      </c>
      <c r="B5894">
        <f t="shared" si="366"/>
        <v>9</v>
      </c>
      <c r="C5894">
        <f t="shared" si="367"/>
        <v>8</v>
      </c>
      <c r="D5894" s="5">
        <v>4696.9530499999992</v>
      </c>
      <c r="E5894" s="10">
        <f t="shared" si="364"/>
        <v>4696.9530499999992</v>
      </c>
      <c r="F5894" s="5"/>
    </row>
    <row r="5895" spans="1:6" x14ac:dyDescent="0.2">
      <c r="A5895" s="2">
        <f t="shared" si="365"/>
        <v>42981.374999985717</v>
      </c>
      <c r="B5895">
        <f t="shared" si="366"/>
        <v>9</v>
      </c>
      <c r="C5895">
        <f t="shared" si="367"/>
        <v>9</v>
      </c>
      <c r="D5895" s="5">
        <v>5843.3202000000001</v>
      </c>
      <c r="E5895" s="10">
        <f t="shared" ref="E5895:E5958" si="368">D5895*$B$4/10</f>
        <v>5843.3202000000001</v>
      </c>
      <c r="F5895" s="5"/>
    </row>
    <row r="5896" spans="1:6" x14ac:dyDescent="0.2">
      <c r="A5896" s="2">
        <f t="shared" ref="A5896:A5959" si="369">A5895+1/24</f>
        <v>42981.416666652382</v>
      </c>
      <c r="B5896">
        <f t="shared" ref="B5896:B5959" si="370">MONTH(A5896)</f>
        <v>9</v>
      </c>
      <c r="C5896">
        <f t="shared" ref="C5896:C5959" si="371">HOUR(A5896)</f>
        <v>10</v>
      </c>
      <c r="D5896" s="5">
        <v>4782.1093999999994</v>
      </c>
      <c r="E5896" s="10">
        <f t="shared" si="368"/>
        <v>4782.1093999999994</v>
      </c>
      <c r="F5896" s="5"/>
    </row>
    <row r="5897" spans="1:6" x14ac:dyDescent="0.2">
      <c r="A5897" s="2">
        <f t="shared" si="369"/>
        <v>42981.458333319046</v>
      </c>
      <c r="B5897">
        <f t="shared" si="370"/>
        <v>9</v>
      </c>
      <c r="C5897">
        <f t="shared" si="371"/>
        <v>11</v>
      </c>
      <c r="D5897" s="5">
        <v>6070.1726499999995</v>
      </c>
      <c r="E5897" s="10">
        <f t="shared" si="368"/>
        <v>6070.1726499999995</v>
      </c>
      <c r="F5897" s="5"/>
    </row>
    <row r="5898" spans="1:6" x14ac:dyDescent="0.2">
      <c r="A5898" s="2">
        <f t="shared" si="369"/>
        <v>42981.49999998571</v>
      </c>
      <c r="B5898">
        <f t="shared" si="370"/>
        <v>9</v>
      </c>
      <c r="C5898">
        <f t="shared" si="371"/>
        <v>12</v>
      </c>
      <c r="D5898" s="5">
        <v>4758.1399499999998</v>
      </c>
      <c r="E5898" s="10">
        <f t="shared" si="368"/>
        <v>4758.1399499999998</v>
      </c>
      <c r="F5898" s="5"/>
    </row>
    <row r="5899" spans="1:6" x14ac:dyDescent="0.2">
      <c r="A5899" s="2">
        <f t="shared" si="369"/>
        <v>42981.541666652374</v>
      </c>
      <c r="B5899">
        <f t="shared" si="370"/>
        <v>9</v>
      </c>
      <c r="C5899">
        <f t="shared" si="371"/>
        <v>13</v>
      </c>
      <c r="D5899" s="5">
        <v>7154.554799999999</v>
      </c>
      <c r="E5899" s="10">
        <f t="shared" si="368"/>
        <v>7154.5547999999999</v>
      </c>
      <c r="F5899" s="5"/>
    </row>
    <row r="5900" spans="1:6" x14ac:dyDescent="0.2">
      <c r="A5900" s="2">
        <f t="shared" si="369"/>
        <v>42981.583333319039</v>
      </c>
      <c r="B5900">
        <f t="shared" si="370"/>
        <v>9</v>
      </c>
      <c r="C5900">
        <f t="shared" si="371"/>
        <v>14</v>
      </c>
      <c r="D5900" s="5">
        <v>5981.375399999999</v>
      </c>
      <c r="E5900" s="10">
        <f t="shared" si="368"/>
        <v>5981.375399999999</v>
      </c>
      <c r="F5900" s="5"/>
    </row>
    <row r="5901" spans="1:6" x14ac:dyDescent="0.2">
      <c r="A5901" s="2">
        <f t="shared" si="369"/>
        <v>42981.624999985703</v>
      </c>
      <c r="B5901">
        <f t="shared" si="370"/>
        <v>9</v>
      </c>
      <c r="C5901">
        <f t="shared" si="371"/>
        <v>15</v>
      </c>
      <c r="D5901" s="5">
        <v>4361.2105499999998</v>
      </c>
      <c r="E5901" s="10">
        <f t="shared" si="368"/>
        <v>4361.2105499999998</v>
      </c>
      <c r="F5901" s="5"/>
    </row>
    <row r="5902" spans="1:6" x14ac:dyDescent="0.2">
      <c r="A5902" s="2">
        <f t="shared" si="369"/>
        <v>42981.666666652367</v>
      </c>
      <c r="B5902">
        <f t="shared" si="370"/>
        <v>9</v>
      </c>
      <c r="C5902">
        <f t="shared" si="371"/>
        <v>16</v>
      </c>
      <c r="D5902" s="5">
        <v>2182.0663500000001</v>
      </c>
      <c r="E5902" s="10">
        <f t="shared" si="368"/>
        <v>2182.0663500000001</v>
      </c>
      <c r="F5902" s="5"/>
    </row>
    <row r="5903" spans="1:6" x14ac:dyDescent="0.2">
      <c r="A5903" s="2">
        <f t="shared" si="369"/>
        <v>42981.708333319031</v>
      </c>
      <c r="B5903">
        <f t="shared" si="370"/>
        <v>9</v>
      </c>
      <c r="C5903">
        <f t="shared" si="371"/>
        <v>17</v>
      </c>
      <c r="D5903" s="5">
        <v>467.20244999999994</v>
      </c>
      <c r="E5903" s="10">
        <f t="shared" si="368"/>
        <v>467.20244999999994</v>
      </c>
      <c r="F5903" s="5"/>
    </row>
    <row r="5904" spans="1:6" x14ac:dyDescent="0.2">
      <c r="A5904" s="2">
        <f t="shared" si="369"/>
        <v>42981.749999985695</v>
      </c>
      <c r="B5904">
        <f t="shared" si="370"/>
        <v>9</v>
      </c>
      <c r="C5904">
        <f t="shared" si="371"/>
        <v>18</v>
      </c>
      <c r="D5904" s="5">
        <v>0</v>
      </c>
      <c r="E5904" s="10">
        <f t="shared" si="368"/>
        <v>0</v>
      </c>
      <c r="F5904" s="5"/>
    </row>
    <row r="5905" spans="1:6" x14ac:dyDescent="0.2">
      <c r="A5905" s="2">
        <f t="shared" si="369"/>
        <v>42981.79166665236</v>
      </c>
      <c r="B5905">
        <f t="shared" si="370"/>
        <v>9</v>
      </c>
      <c r="C5905">
        <f t="shared" si="371"/>
        <v>19</v>
      </c>
      <c r="D5905" s="5">
        <v>0</v>
      </c>
      <c r="E5905" s="10">
        <f t="shared" si="368"/>
        <v>0</v>
      </c>
      <c r="F5905" s="5"/>
    </row>
    <row r="5906" spans="1:6" x14ac:dyDescent="0.2">
      <c r="A5906" s="2">
        <f t="shared" si="369"/>
        <v>42981.833333319024</v>
      </c>
      <c r="B5906">
        <f t="shared" si="370"/>
        <v>9</v>
      </c>
      <c r="C5906">
        <f t="shared" si="371"/>
        <v>20</v>
      </c>
      <c r="D5906" s="5">
        <v>0</v>
      </c>
      <c r="E5906" s="10">
        <f t="shared" si="368"/>
        <v>0</v>
      </c>
      <c r="F5906" s="5"/>
    </row>
    <row r="5907" spans="1:6" x14ac:dyDescent="0.2">
      <c r="A5907" s="2">
        <f t="shared" si="369"/>
        <v>42981.874999985688</v>
      </c>
      <c r="B5907">
        <f t="shared" si="370"/>
        <v>9</v>
      </c>
      <c r="C5907">
        <f t="shared" si="371"/>
        <v>21</v>
      </c>
      <c r="D5907" s="5">
        <v>0</v>
      </c>
      <c r="E5907" s="10">
        <f t="shared" si="368"/>
        <v>0</v>
      </c>
      <c r="F5907" s="5"/>
    </row>
    <row r="5908" spans="1:6" x14ac:dyDescent="0.2">
      <c r="A5908" s="2">
        <f t="shared" si="369"/>
        <v>42981.916666652352</v>
      </c>
      <c r="B5908">
        <f t="shared" si="370"/>
        <v>9</v>
      </c>
      <c r="C5908">
        <f t="shared" si="371"/>
        <v>22</v>
      </c>
      <c r="D5908" s="5">
        <v>0</v>
      </c>
      <c r="E5908" s="10">
        <f t="shared" si="368"/>
        <v>0</v>
      </c>
      <c r="F5908" s="5"/>
    </row>
    <row r="5909" spans="1:6" x14ac:dyDescent="0.2">
      <c r="A5909" s="2">
        <f t="shared" si="369"/>
        <v>42981.958333319017</v>
      </c>
      <c r="B5909">
        <f t="shared" si="370"/>
        <v>9</v>
      </c>
      <c r="C5909">
        <f t="shared" si="371"/>
        <v>23</v>
      </c>
      <c r="D5909" s="5">
        <v>0</v>
      </c>
      <c r="E5909" s="10">
        <f t="shared" si="368"/>
        <v>0</v>
      </c>
      <c r="F5909" s="5"/>
    </row>
    <row r="5910" spans="1:6" x14ac:dyDescent="0.2">
      <c r="A5910" s="2">
        <f t="shared" si="369"/>
        <v>42981.999999985681</v>
      </c>
      <c r="B5910">
        <f t="shared" si="370"/>
        <v>9</v>
      </c>
      <c r="C5910">
        <f t="shared" si="371"/>
        <v>0</v>
      </c>
      <c r="D5910" s="5">
        <v>0</v>
      </c>
      <c r="E5910" s="10">
        <f t="shared" si="368"/>
        <v>0</v>
      </c>
      <c r="F5910" s="5"/>
    </row>
    <row r="5911" spans="1:6" x14ac:dyDescent="0.2">
      <c r="A5911" s="2">
        <f t="shared" si="369"/>
        <v>42982.041666652345</v>
      </c>
      <c r="B5911">
        <f t="shared" si="370"/>
        <v>9</v>
      </c>
      <c r="C5911">
        <f t="shared" si="371"/>
        <v>1</v>
      </c>
      <c r="D5911" s="5">
        <v>0</v>
      </c>
      <c r="E5911" s="10">
        <f t="shared" si="368"/>
        <v>0</v>
      </c>
      <c r="F5911" s="5"/>
    </row>
    <row r="5912" spans="1:6" x14ac:dyDescent="0.2">
      <c r="A5912" s="2">
        <f t="shared" si="369"/>
        <v>42982.083333319009</v>
      </c>
      <c r="B5912">
        <f t="shared" si="370"/>
        <v>9</v>
      </c>
      <c r="C5912">
        <f t="shared" si="371"/>
        <v>2</v>
      </c>
      <c r="D5912" s="5">
        <v>0</v>
      </c>
      <c r="E5912" s="10">
        <f t="shared" si="368"/>
        <v>0</v>
      </c>
      <c r="F5912" s="5"/>
    </row>
    <row r="5913" spans="1:6" x14ac:dyDescent="0.2">
      <c r="A5913" s="2">
        <f t="shared" si="369"/>
        <v>42982.124999985674</v>
      </c>
      <c r="B5913">
        <f t="shared" si="370"/>
        <v>9</v>
      </c>
      <c r="C5913">
        <f t="shared" si="371"/>
        <v>3</v>
      </c>
      <c r="D5913" s="5">
        <v>0</v>
      </c>
      <c r="E5913" s="10">
        <f t="shared" si="368"/>
        <v>0</v>
      </c>
      <c r="F5913" s="5"/>
    </row>
    <row r="5914" spans="1:6" x14ac:dyDescent="0.2">
      <c r="A5914" s="2">
        <f t="shared" si="369"/>
        <v>42982.166666652338</v>
      </c>
      <c r="B5914">
        <f t="shared" si="370"/>
        <v>9</v>
      </c>
      <c r="C5914">
        <f t="shared" si="371"/>
        <v>4</v>
      </c>
      <c r="D5914" s="5">
        <v>0</v>
      </c>
      <c r="E5914" s="10">
        <f t="shared" si="368"/>
        <v>0</v>
      </c>
      <c r="F5914" s="5"/>
    </row>
    <row r="5915" spans="1:6" x14ac:dyDescent="0.2">
      <c r="A5915" s="2">
        <f t="shared" si="369"/>
        <v>42982.208333319002</v>
      </c>
      <c r="B5915">
        <f t="shared" si="370"/>
        <v>9</v>
      </c>
      <c r="C5915">
        <f t="shared" si="371"/>
        <v>5</v>
      </c>
      <c r="D5915" s="5">
        <v>73.402199999999993</v>
      </c>
      <c r="E5915" s="10">
        <f t="shared" si="368"/>
        <v>73.402199999999993</v>
      </c>
      <c r="F5915" s="5"/>
    </row>
    <row r="5916" spans="1:6" x14ac:dyDescent="0.2">
      <c r="A5916" s="2">
        <f t="shared" si="369"/>
        <v>42982.249999985666</v>
      </c>
      <c r="B5916">
        <f t="shared" si="370"/>
        <v>9</v>
      </c>
      <c r="C5916">
        <f t="shared" si="371"/>
        <v>6</v>
      </c>
      <c r="D5916" s="5">
        <v>1447.1393</v>
      </c>
      <c r="E5916" s="10">
        <f t="shared" si="368"/>
        <v>1447.1393</v>
      </c>
      <c r="F5916" s="5"/>
    </row>
    <row r="5917" spans="1:6" x14ac:dyDescent="0.2">
      <c r="A5917" s="2">
        <f t="shared" si="369"/>
        <v>42982.291666652331</v>
      </c>
      <c r="B5917">
        <f t="shared" si="370"/>
        <v>9</v>
      </c>
      <c r="C5917">
        <f t="shared" si="371"/>
        <v>7</v>
      </c>
      <c r="D5917" s="5">
        <v>3552.7294999999995</v>
      </c>
      <c r="E5917" s="10">
        <f t="shared" si="368"/>
        <v>3552.7294999999999</v>
      </c>
      <c r="F5917" s="5"/>
    </row>
    <row r="5918" spans="1:6" x14ac:dyDescent="0.2">
      <c r="A5918" s="2">
        <f t="shared" si="369"/>
        <v>42982.333333318995</v>
      </c>
      <c r="B5918">
        <f t="shared" si="370"/>
        <v>9</v>
      </c>
      <c r="C5918">
        <f t="shared" si="371"/>
        <v>8</v>
      </c>
      <c r="D5918" s="5">
        <v>5379.5792499999998</v>
      </c>
      <c r="E5918" s="10">
        <f t="shared" si="368"/>
        <v>5379.5792499999998</v>
      </c>
      <c r="F5918" s="5"/>
    </row>
    <row r="5919" spans="1:6" x14ac:dyDescent="0.2">
      <c r="A5919" s="2">
        <f t="shared" si="369"/>
        <v>42982.374999985659</v>
      </c>
      <c r="B5919">
        <f t="shared" si="370"/>
        <v>9</v>
      </c>
      <c r="C5919">
        <f t="shared" si="371"/>
        <v>9</v>
      </c>
      <c r="D5919" s="5">
        <v>6672.073449999999</v>
      </c>
      <c r="E5919" s="10">
        <f t="shared" si="368"/>
        <v>6672.073449999999</v>
      </c>
      <c r="F5919" s="5"/>
    </row>
    <row r="5920" spans="1:6" x14ac:dyDescent="0.2">
      <c r="A5920" s="2">
        <f t="shared" si="369"/>
        <v>42982.416666652323</v>
      </c>
      <c r="B5920">
        <f t="shared" si="370"/>
        <v>9</v>
      </c>
      <c r="C5920">
        <f t="shared" si="371"/>
        <v>10</v>
      </c>
      <c r="D5920" s="5">
        <v>7498.0275999999994</v>
      </c>
      <c r="E5920" s="10">
        <f t="shared" si="368"/>
        <v>7498.0275999999994</v>
      </c>
      <c r="F5920" s="5"/>
    </row>
    <row r="5921" spans="1:6" x14ac:dyDescent="0.2">
      <c r="A5921" s="2">
        <f t="shared" si="369"/>
        <v>42982.458333318988</v>
      </c>
      <c r="B5921">
        <f t="shared" si="370"/>
        <v>9</v>
      </c>
      <c r="C5921">
        <f t="shared" si="371"/>
        <v>11</v>
      </c>
      <c r="D5921" s="5">
        <v>7827.8303499999993</v>
      </c>
      <c r="E5921" s="10">
        <f t="shared" si="368"/>
        <v>7827.8303499999993</v>
      </c>
      <c r="F5921" s="5"/>
    </row>
    <row r="5922" spans="1:6" x14ac:dyDescent="0.2">
      <c r="A5922" s="2">
        <f t="shared" si="369"/>
        <v>42982.499999985652</v>
      </c>
      <c r="B5922">
        <f t="shared" si="370"/>
        <v>9</v>
      </c>
      <c r="C5922">
        <f t="shared" si="371"/>
        <v>12</v>
      </c>
      <c r="D5922" s="5">
        <v>7619.3514499999992</v>
      </c>
      <c r="E5922" s="10">
        <f t="shared" si="368"/>
        <v>7619.3514499999992</v>
      </c>
      <c r="F5922" s="5"/>
    </row>
    <row r="5923" spans="1:6" x14ac:dyDescent="0.2">
      <c r="A5923" s="2">
        <f t="shared" si="369"/>
        <v>42982.541666652316</v>
      </c>
      <c r="B5923">
        <f t="shared" si="370"/>
        <v>9</v>
      </c>
      <c r="C5923">
        <f t="shared" si="371"/>
        <v>13</v>
      </c>
      <c r="D5923" s="5">
        <v>6903.7466999999997</v>
      </c>
      <c r="E5923" s="10">
        <f t="shared" si="368"/>
        <v>6903.7467000000006</v>
      </c>
      <c r="F5923" s="5"/>
    </row>
    <row r="5924" spans="1:6" x14ac:dyDescent="0.2">
      <c r="A5924" s="2">
        <f t="shared" si="369"/>
        <v>42982.58333331898</v>
      </c>
      <c r="B5924">
        <f t="shared" si="370"/>
        <v>9</v>
      </c>
      <c r="C5924">
        <f t="shared" si="371"/>
        <v>14</v>
      </c>
      <c r="D5924" s="5">
        <v>5777.5563000000002</v>
      </c>
      <c r="E5924" s="10">
        <f t="shared" si="368"/>
        <v>5777.5563000000002</v>
      </c>
      <c r="F5924" s="5"/>
    </row>
    <row r="5925" spans="1:6" x14ac:dyDescent="0.2">
      <c r="A5925" s="2">
        <f t="shared" si="369"/>
        <v>42982.624999985645</v>
      </c>
      <c r="B5925">
        <f t="shared" si="370"/>
        <v>9</v>
      </c>
      <c r="C5925">
        <f t="shared" si="371"/>
        <v>15</v>
      </c>
      <c r="D5925" s="5">
        <v>4168.030099999999</v>
      </c>
      <c r="E5925" s="10">
        <f t="shared" si="368"/>
        <v>4168.030099999999</v>
      </c>
      <c r="F5925" s="5"/>
    </row>
    <row r="5926" spans="1:6" x14ac:dyDescent="0.2">
      <c r="A5926" s="2">
        <f t="shared" si="369"/>
        <v>42982.666666652309</v>
      </c>
      <c r="B5926">
        <f t="shared" si="370"/>
        <v>9</v>
      </c>
      <c r="C5926">
        <f t="shared" si="371"/>
        <v>16</v>
      </c>
      <c r="D5926" s="5">
        <v>2211.7777499999997</v>
      </c>
      <c r="E5926" s="10">
        <f t="shared" si="368"/>
        <v>2211.7777499999997</v>
      </c>
      <c r="F5926" s="5"/>
    </row>
    <row r="5927" spans="1:6" x14ac:dyDescent="0.2">
      <c r="A5927" s="2">
        <f t="shared" si="369"/>
        <v>42982.708333318973</v>
      </c>
      <c r="B5927">
        <f t="shared" si="370"/>
        <v>9</v>
      </c>
      <c r="C5927">
        <f t="shared" si="371"/>
        <v>17</v>
      </c>
      <c r="D5927" s="5">
        <v>451.17719999999991</v>
      </c>
      <c r="E5927" s="10">
        <f t="shared" si="368"/>
        <v>451.17719999999991</v>
      </c>
      <c r="F5927" s="5"/>
    </row>
    <row r="5928" spans="1:6" x14ac:dyDescent="0.2">
      <c r="A5928" s="2">
        <f t="shared" si="369"/>
        <v>42982.749999985637</v>
      </c>
      <c r="B5928">
        <f t="shared" si="370"/>
        <v>9</v>
      </c>
      <c r="C5928">
        <f t="shared" si="371"/>
        <v>18</v>
      </c>
      <c r="D5928" s="5">
        <v>0</v>
      </c>
      <c r="E5928" s="10">
        <f t="shared" si="368"/>
        <v>0</v>
      </c>
      <c r="F5928" s="5"/>
    </row>
    <row r="5929" spans="1:6" x14ac:dyDescent="0.2">
      <c r="A5929" s="2">
        <f t="shared" si="369"/>
        <v>42982.791666652302</v>
      </c>
      <c r="B5929">
        <f t="shared" si="370"/>
        <v>9</v>
      </c>
      <c r="C5929">
        <f t="shared" si="371"/>
        <v>19</v>
      </c>
      <c r="D5929" s="5">
        <v>0</v>
      </c>
      <c r="E5929" s="10">
        <f t="shared" si="368"/>
        <v>0</v>
      </c>
      <c r="F5929" s="5"/>
    </row>
    <row r="5930" spans="1:6" x14ac:dyDescent="0.2">
      <c r="A5930" s="2">
        <f t="shared" si="369"/>
        <v>42982.833333318966</v>
      </c>
      <c r="B5930">
        <f t="shared" si="370"/>
        <v>9</v>
      </c>
      <c r="C5930">
        <f t="shared" si="371"/>
        <v>20</v>
      </c>
      <c r="D5930" s="5">
        <v>0</v>
      </c>
      <c r="E5930" s="10">
        <f t="shared" si="368"/>
        <v>0</v>
      </c>
      <c r="F5930" s="5"/>
    </row>
    <row r="5931" spans="1:6" x14ac:dyDescent="0.2">
      <c r="A5931" s="2">
        <f t="shared" si="369"/>
        <v>42982.87499998563</v>
      </c>
      <c r="B5931">
        <f t="shared" si="370"/>
        <v>9</v>
      </c>
      <c r="C5931">
        <f t="shared" si="371"/>
        <v>21</v>
      </c>
      <c r="D5931" s="5">
        <v>0</v>
      </c>
      <c r="E5931" s="10">
        <f t="shared" si="368"/>
        <v>0</v>
      </c>
      <c r="F5931" s="5"/>
    </row>
    <row r="5932" spans="1:6" x14ac:dyDescent="0.2">
      <c r="A5932" s="2">
        <f t="shared" si="369"/>
        <v>42982.916666652294</v>
      </c>
      <c r="B5932">
        <f t="shared" si="370"/>
        <v>9</v>
      </c>
      <c r="C5932">
        <f t="shared" si="371"/>
        <v>22</v>
      </c>
      <c r="D5932" s="5">
        <v>0</v>
      </c>
      <c r="E5932" s="10">
        <f t="shared" si="368"/>
        <v>0</v>
      </c>
      <c r="F5932" s="5"/>
    </row>
    <row r="5933" spans="1:6" x14ac:dyDescent="0.2">
      <c r="A5933" s="2">
        <f t="shared" si="369"/>
        <v>42982.958333318958</v>
      </c>
      <c r="B5933">
        <f t="shared" si="370"/>
        <v>9</v>
      </c>
      <c r="C5933">
        <f t="shared" si="371"/>
        <v>23</v>
      </c>
      <c r="D5933" s="5">
        <v>0</v>
      </c>
      <c r="E5933" s="10">
        <f t="shared" si="368"/>
        <v>0</v>
      </c>
      <c r="F5933" s="5"/>
    </row>
    <row r="5934" spans="1:6" x14ac:dyDescent="0.2">
      <c r="A5934" s="2">
        <f t="shared" si="369"/>
        <v>42982.999999985623</v>
      </c>
      <c r="B5934">
        <f t="shared" si="370"/>
        <v>9</v>
      </c>
      <c r="C5934">
        <f t="shared" si="371"/>
        <v>0</v>
      </c>
      <c r="D5934" s="5">
        <v>0</v>
      </c>
      <c r="E5934" s="10">
        <f t="shared" si="368"/>
        <v>0</v>
      </c>
      <c r="F5934" s="5"/>
    </row>
    <row r="5935" spans="1:6" x14ac:dyDescent="0.2">
      <c r="A5935" s="2">
        <f t="shared" si="369"/>
        <v>42983.041666652287</v>
      </c>
      <c r="B5935">
        <f t="shared" si="370"/>
        <v>9</v>
      </c>
      <c r="C5935">
        <f t="shared" si="371"/>
        <v>1</v>
      </c>
      <c r="D5935" s="5">
        <v>0</v>
      </c>
      <c r="E5935" s="10">
        <f t="shared" si="368"/>
        <v>0</v>
      </c>
      <c r="F5935" s="5"/>
    </row>
    <row r="5936" spans="1:6" x14ac:dyDescent="0.2">
      <c r="A5936" s="2">
        <f t="shared" si="369"/>
        <v>42983.083333318951</v>
      </c>
      <c r="B5936">
        <f t="shared" si="370"/>
        <v>9</v>
      </c>
      <c r="C5936">
        <f t="shared" si="371"/>
        <v>2</v>
      </c>
      <c r="D5936" s="5">
        <v>0</v>
      </c>
      <c r="E5936" s="10">
        <f t="shared" si="368"/>
        <v>0</v>
      </c>
      <c r="F5936" s="5"/>
    </row>
    <row r="5937" spans="1:6" x14ac:dyDescent="0.2">
      <c r="A5937" s="2">
        <f t="shared" si="369"/>
        <v>42983.124999985615</v>
      </c>
      <c r="B5937">
        <f t="shared" si="370"/>
        <v>9</v>
      </c>
      <c r="C5937">
        <f t="shared" si="371"/>
        <v>3</v>
      </c>
      <c r="D5937" s="5">
        <v>0</v>
      </c>
      <c r="E5937" s="10">
        <f t="shared" si="368"/>
        <v>0</v>
      </c>
      <c r="F5937" s="5"/>
    </row>
    <row r="5938" spans="1:6" x14ac:dyDescent="0.2">
      <c r="A5938" s="2">
        <f t="shared" si="369"/>
        <v>42983.16666665228</v>
      </c>
      <c r="B5938">
        <f t="shared" si="370"/>
        <v>9</v>
      </c>
      <c r="C5938">
        <f t="shared" si="371"/>
        <v>4</v>
      </c>
      <c r="D5938" s="5">
        <v>0</v>
      </c>
      <c r="E5938" s="10">
        <f t="shared" si="368"/>
        <v>0</v>
      </c>
      <c r="F5938" s="5"/>
    </row>
    <row r="5939" spans="1:6" x14ac:dyDescent="0.2">
      <c r="A5939" s="2">
        <f t="shared" si="369"/>
        <v>42983.208333318944</v>
      </c>
      <c r="B5939">
        <f t="shared" si="370"/>
        <v>9</v>
      </c>
      <c r="C5939">
        <f t="shared" si="371"/>
        <v>5</v>
      </c>
      <c r="D5939" s="5">
        <v>72.455749999999995</v>
      </c>
      <c r="E5939" s="10">
        <f t="shared" si="368"/>
        <v>72.455749999999995</v>
      </c>
      <c r="F5939" s="5"/>
    </row>
    <row r="5940" spans="1:6" x14ac:dyDescent="0.2">
      <c r="A5940" s="2">
        <f t="shared" si="369"/>
        <v>42983.249999985608</v>
      </c>
      <c r="B5940">
        <f t="shared" si="370"/>
        <v>9</v>
      </c>
      <c r="C5940">
        <f t="shared" si="371"/>
        <v>6</v>
      </c>
      <c r="D5940" s="5">
        <v>381.87014999999997</v>
      </c>
      <c r="E5940" s="10">
        <f t="shared" si="368"/>
        <v>381.87014999999997</v>
      </c>
      <c r="F5940" s="5"/>
    </row>
    <row r="5941" spans="1:6" x14ac:dyDescent="0.2">
      <c r="A5941" s="2">
        <f t="shared" si="369"/>
        <v>42983.291666652272</v>
      </c>
      <c r="B5941">
        <f t="shared" si="370"/>
        <v>9</v>
      </c>
      <c r="C5941">
        <f t="shared" si="371"/>
        <v>7</v>
      </c>
      <c r="D5941" s="5">
        <v>2032.3846499999997</v>
      </c>
      <c r="E5941" s="10">
        <f t="shared" si="368"/>
        <v>2032.3846499999995</v>
      </c>
      <c r="F5941" s="5"/>
    </row>
    <row r="5942" spans="1:6" x14ac:dyDescent="0.2">
      <c r="A5942" s="2">
        <f t="shared" si="369"/>
        <v>42983.333333318937</v>
      </c>
      <c r="B5942">
        <f t="shared" si="370"/>
        <v>9</v>
      </c>
      <c r="C5942">
        <f t="shared" si="371"/>
        <v>8</v>
      </c>
      <c r="D5942" s="5">
        <v>5237.1206999999995</v>
      </c>
      <c r="E5942" s="10">
        <f t="shared" si="368"/>
        <v>5237.1206999999995</v>
      </c>
      <c r="F5942" s="5"/>
    </row>
    <row r="5943" spans="1:6" x14ac:dyDescent="0.2">
      <c r="A5943" s="2">
        <f t="shared" si="369"/>
        <v>42983.374999985601</v>
      </c>
      <c r="B5943">
        <f t="shared" si="370"/>
        <v>9</v>
      </c>
      <c r="C5943">
        <f t="shared" si="371"/>
        <v>9</v>
      </c>
      <c r="D5943" s="5">
        <v>4006.6655499999993</v>
      </c>
      <c r="E5943" s="10">
        <f t="shared" si="368"/>
        <v>4006.6655499999993</v>
      </c>
      <c r="F5943" s="5"/>
    </row>
    <row r="5944" spans="1:6" x14ac:dyDescent="0.2">
      <c r="A5944" s="2">
        <f t="shared" si="369"/>
        <v>42983.416666652265</v>
      </c>
      <c r="B5944">
        <f t="shared" si="370"/>
        <v>9</v>
      </c>
      <c r="C5944">
        <f t="shared" si="371"/>
        <v>10</v>
      </c>
      <c r="D5944" s="5">
        <v>7331.468499999999</v>
      </c>
      <c r="E5944" s="10">
        <f t="shared" si="368"/>
        <v>7331.4684999999999</v>
      </c>
      <c r="F5944" s="5"/>
    </row>
    <row r="5945" spans="1:6" x14ac:dyDescent="0.2">
      <c r="A5945" s="2">
        <f t="shared" si="369"/>
        <v>42983.458333318929</v>
      </c>
      <c r="B5945">
        <f t="shared" si="370"/>
        <v>9</v>
      </c>
      <c r="C5945">
        <f t="shared" si="371"/>
        <v>11</v>
      </c>
      <c r="D5945" s="5">
        <v>7593.9019499999995</v>
      </c>
      <c r="E5945" s="10">
        <f t="shared" si="368"/>
        <v>7593.9019499999995</v>
      </c>
      <c r="F5945" s="5"/>
    </row>
    <row r="5946" spans="1:6" x14ac:dyDescent="0.2">
      <c r="A5946" s="2">
        <f t="shared" si="369"/>
        <v>42983.499999985594</v>
      </c>
      <c r="B5946">
        <f t="shared" si="370"/>
        <v>9</v>
      </c>
      <c r="C5946">
        <f t="shared" si="371"/>
        <v>12</v>
      </c>
      <c r="D5946" s="5">
        <v>7422.5714999999991</v>
      </c>
      <c r="E5946" s="10">
        <f t="shared" si="368"/>
        <v>7422.5715</v>
      </c>
      <c r="F5946" s="5"/>
    </row>
    <row r="5947" spans="1:6" x14ac:dyDescent="0.2">
      <c r="A5947" s="2">
        <f t="shared" si="369"/>
        <v>42983.541666652258</v>
      </c>
      <c r="B5947">
        <f t="shared" si="370"/>
        <v>9</v>
      </c>
      <c r="C5947">
        <f t="shared" si="371"/>
        <v>13</v>
      </c>
      <c r="D5947" s="5">
        <v>6738.1397999999999</v>
      </c>
      <c r="E5947" s="10">
        <f t="shared" si="368"/>
        <v>6738.1397999999999</v>
      </c>
      <c r="F5947" s="5"/>
    </row>
    <row r="5948" spans="1:6" x14ac:dyDescent="0.2">
      <c r="A5948" s="2">
        <f t="shared" si="369"/>
        <v>42983.583333318922</v>
      </c>
      <c r="B5948">
        <f t="shared" si="370"/>
        <v>9</v>
      </c>
      <c r="C5948">
        <f t="shared" si="371"/>
        <v>14</v>
      </c>
      <c r="D5948" s="5">
        <v>5609.7356499999996</v>
      </c>
      <c r="E5948" s="10">
        <f t="shared" si="368"/>
        <v>5609.7356499999996</v>
      </c>
      <c r="F5948" s="5"/>
    </row>
    <row r="5949" spans="1:6" x14ac:dyDescent="0.2">
      <c r="A5949" s="2">
        <f t="shared" si="369"/>
        <v>42983.624999985586</v>
      </c>
      <c r="B5949">
        <f t="shared" si="370"/>
        <v>9</v>
      </c>
      <c r="C5949">
        <f t="shared" si="371"/>
        <v>15</v>
      </c>
      <c r="D5949" s="5">
        <v>4022.0824499999999</v>
      </c>
      <c r="E5949" s="10">
        <f t="shared" si="368"/>
        <v>4022.0824500000003</v>
      </c>
      <c r="F5949" s="5"/>
    </row>
    <row r="5950" spans="1:6" x14ac:dyDescent="0.2">
      <c r="A5950" s="2">
        <f t="shared" si="369"/>
        <v>42983.666666652251</v>
      </c>
      <c r="B5950">
        <f t="shared" si="370"/>
        <v>9</v>
      </c>
      <c r="C5950">
        <f t="shared" si="371"/>
        <v>16</v>
      </c>
      <c r="D5950" s="5">
        <v>2124.3317499999998</v>
      </c>
      <c r="E5950" s="10">
        <f t="shared" si="368"/>
        <v>2124.3317499999998</v>
      </c>
      <c r="F5950" s="5"/>
    </row>
    <row r="5951" spans="1:6" x14ac:dyDescent="0.2">
      <c r="A5951" s="2">
        <f t="shared" si="369"/>
        <v>42983.708333318915</v>
      </c>
      <c r="B5951">
        <f t="shared" si="370"/>
        <v>9</v>
      </c>
      <c r="C5951">
        <f t="shared" si="371"/>
        <v>17</v>
      </c>
      <c r="D5951" s="5">
        <v>418.71154999999993</v>
      </c>
      <c r="E5951" s="10">
        <f t="shared" si="368"/>
        <v>418.71154999999987</v>
      </c>
      <c r="F5951" s="5"/>
    </row>
    <row r="5952" spans="1:6" x14ac:dyDescent="0.2">
      <c r="A5952" s="2">
        <f t="shared" si="369"/>
        <v>42983.749999985579</v>
      </c>
      <c r="B5952">
        <f t="shared" si="370"/>
        <v>9</v>
      </c>
      <c r="C5952">
        <f t="shared" si="371"/>
        <v>18</v>
      </c>
      <c r="D5952" s="5">
        <v>0</v>
      </c>
      <c r="E5952" s="10">
        <f t="shared" si="368"/>
        <v>0</v>
      </c>
      <c r="F5952" s="5"/>
    </row>
    <row r="5953" spans="1:6" x14ac:dyDescent="0.2">
      <c r="A5953" s="2">
        <f t="shared" si="369"/>
        <v>42983.791666652243</v>
      </c>
      <c r="B5953">
        <f t="shared" si="370"/>
        <v>9</v>
      </c>
      <c r="C5953">
        <f t="shared" si="371"/>
        <v>19</v>
      </c>
      <c r="D5953" s="5">
        <v>0</v>
      </c>
      <c r="E5953" s="10">
        <f t="shared" si="368"/>
        <v>0</v>
      </c>
      <c r="F5953" s="5"/>
    </row>
    <row r="5954" spans="1:6" x14ac:dyDescent="0.2">
      <c r="A5954" s="2">
        <f t="shared" si="369"/>
        <v>42983.833333318908</v>
      </c>
      <c r="B5954">
        <f t="shared" si="370"/>
        <v>9</v>
      </c>
      <c r="C5954">
        <f t="shared" si="371"/>
        <v>20</v>
      </c>
      <c r="D5954" s="5">
        <v>0</v>
      </c>
      <c r="E5954" s="10">
        <f t="shared" si="368"/>
        <v>0</v>
      </c>
      <c r="F5954" s="5"/>
    </row>
    <row r="5955" spans="1:6" x14ac:dyDescent="0.2">
      <c r="A5955" s="2">
        <f t="shared" si="369"/>
        <v>42983.874999985572</v>
      </c>
      <c r="B5955">
        <f t="shared" si="370"/>
        <v>9</v>
      </c>
      <c r="C5955">
        <f t="shared" si="371"/>
        <v>21</v>
      </c>
      <c r="D5955" s="5">
        <v>0</v>
      </c>
      <c r="E5955" s="10">
        <f t="shared" si="368"/>
        <v>0</v>
      </c>
      <c r="F5955" s="5"/>
    </row>
    <row r="5956" spans="1:6" x14ac:dyDescent="0.2">
      <c r="A5956" s="2">
        <f t="shared" si="369"/>
        <v>42983.916666652236</v>
      </c>
      <c r="B5956">
        <f t="shared" si="370"/>
        <v>9</v>
      </c>
      <c r="C5956">
        <f t="shared" si="371"/>
        <v>22</v>
      </c>
      <c r="D5956" s="5">
        <v>0</v>
      </c>
      <c r="E5956" s="10">
        <f t="shared" si="368"/>
        <v>0</v>
      </c>
      <c r="F5956" s="5"/>
    </row>
    <row r="5957" spans="1:6" x14ac:dyDescent="0.2">
      <c r="A5957" s="2">
        <f t="shared" si="369"/>
        <v>42983.9583333189</v>
      </c>
      <c r="B5957">
        <f t="shared" si="370"/>
        <v>9</v>
      </c>
      <c r="C5957">
        <f t="shared" si="371"/>
        <v>23</v>
      </c>
      <c r="D5957" s="5">
        <v>0</v>
      </c>
      <c r="E5957" s="10">
        <f t="shared" si="368"/>
        <v>0</v>
      </c>
      <c r="F5957" s="5"/>
    </row>
    <row r="5958" spans="1:6" x14ac:dyDescent="0.2">
      <c r="A5958" s="2">
        <f t="shared" si="369"/>
        <v>42983.999999985565</v>
      </c>
      <c r="B5958">
        <f t="shared" si="370"/>
        <v>9</v>
      </c>
      <c r="C5958">
        <f t="shared" si="371"/>
        <v>0</v>
      </c>
      <c r="D5958" s="5">
        <v>0</v>
      </c>
      <c r="E5958" s="10">
        <f t="shared" si="368"/>
        <v>0</v>
      </c>
      <c r="F5958" s="5"/>
    </row>
    <row r="5959" spans="1:6" x14ac:dyDescent="0.2">
      <c r="A5959" s="2">
        <f t="shared" si="369"/>
        <v>42984.041666652229</v>
      </c>
      <c r="B5959">
        <f t="shared" si="370"/>
        <v>9</v>
      </c>
      <c r="C5959">
        <f t="shared" si="371"/>
        <v>1</v>
      </c>
      <c r="D5959" s="5">
        <v>0</v>
      </c>
      <c r="E5959" s="10">
        <f t="shared" ref="E5959:E6022" si="372">D5959*$B$4/10</f>
        <v>0</v>
      </c>
      <c r="F5959" s="5"/>
    </row>
    <row r="5960" spans="1:6" x14ac:dyDescent="0.2">
      <c r="A5960" s="2">
        <f t="shared" ref="A5960:A6023" si="373">A5959+1/24</f>
        <v>42984.083333318893</v>
      </c>
      <c r="B5960">
        <f t="shared" ref="B5960:B6023" si="374">MONTH(A5960)</f>
        <v>9</v>
      </c>
      <c r="C5960">
        <f t="shared" ref="C5960:C6023" si="375">HOUR(A5960)</f>
        <v>2</v>
      </c>
      <c r="D5960" s="5">
        <v>0</v>
      </c>
      <c r="E5960" s="10">
        <f t="shared" si="372"/>
        <v>0</v>
      </c>
      <c r="F5960" s="5"/>
    </row>
    <row r="5961" spans="1:6" x14ac:dyDescent="0.2">
      <c r="A5961" s="2">
        <f t="shared" si="373"/>
        <v>42984.124999985557</v>
      </c>
      <c r="B5961">
        <f t="shared" si="374"/>
        <v>9</v>
      </c>
      <c r="C5961">
        <f t="shared" si="375"/>
        <v>3</v>
      </c>
      <c r="D5961" s="5">
        <v>0</v>
      </c>
      <c r="E5961" s="10">
        <f t="shared" si="372"/>
        <v>0</v>
      </c>
      <c r="F5961" s="5"/>
    </row>
    <row r="5962" spans="1:6" x14ac:dyDescent="0.2">
      <c r="A5962" s="2">
        <f t="shared" si="373"/>
        <v>42984.166666652221</v>
      </c>
      <c r="B5962">
        <f t="shared" si="374"/>
        <v>9</v>
      </c>
      <c r="C5962">
        <f t="shared" si="375"/>
        <v>4</v>
      </c>
      <c r="D5962" s="5">
        <v>0</v>
      </c>
      <c r="E5962" s="10">
        <f t="shared" si="372"/>
        <v>0</v>
      </c>
      <c r="F5962" s="5"/>
    </row>
    <row r="5963" spans="1:6" x14ac:dyDescent="0.2">
      <c r="A5963" s="2">
        <f t="shared" si="373"/>
        <v>42984.208333318886</v>
      </c>
      <c r="B5963">
        <f t="shared" si="374"/>
        <v>9</v>
      </c>
      <c r="C5963">
        <f t="shared" si="375"/>
        <v>5</v>
      </c>
      <c r="D5963" s="5">
        <v>76.515249999999995</v>
      </c>
      <c r="E5963" s="10">
        <f t="shared" si="372"/>
        <v>76.515249999999995</v>
      </c>
      <c r="F5963" s="5"/>
    </row>
    <row r="5964" spans="1:6" x14ac:dyDescent="0.2">
      <c r="A5964" s="2">
        <f t="shared" si="373"/>
        <v>42984.24999998555</v>
      </c>
      <c r="B5964">
        <f t="shared" si="374"/>
        <v>9</v>
      </c>
      <c r="C5964">
        <f t="shared" si="375"/>
        <v>6</v>
      </c>
      <c r="D5964" s="5">
        <v>1455.9298999999999</v>
      </c>
      <c r="E5964" s="10">
        <f t="shared" si="372"/>
        <v>1455.9298999999999</v>
      </c>
      <c r="F5964" s="5"/>
    </row>
    <row r="5965" spans="1:6" x14ac:dyDescent="0.2">
      <c r="A5965" s="2">
        <f t="shared" si="373"/>
        <v>42984.291666652214</v>
      </c>
      <c r="B5965">
        <f t="shared" si="374"/>
        <v>9</v>
      </c>
      <c r="C5965">
        <f t="shared" si="375"/>
        <v>7</v>
      </c>
      <c r="D5965" s="5">
        <v>3676.5499999999997</v>
      </c>
      <c r="E5965" s="10">
        <f t="shared" si="372"/>
        <v>3676.55</v>
      </c>
      <c r="F5965" s="5"/>
    </row>
    <row r="5966" spans="1:6" x14ac:dyDescent="0.2">
      <c r="A5966" s="2">
        <f t="shared" si="373"/>
        <v>42984.333333318878</v>
      </c>
      <c r="B5966">
        <f t="shared" si="374"/>
        <v>9</v>
      </c>
      <c r="C5966">
        <f t="shared" si="375"/>
        <v>8</v>
      </c>
      <c r="D5966" s="5">
        <v>5602.75515</v>
      </c>
      <c r="E5966" s="10">
        <f t="shared" si="372"/>
        <v>5602.75515</v>
      </c>
      <c r="F5966" s="5"/>
    </row>
    <row r="5967" spans="1:6" x14ac:dyDescent="0.2">
      <c r="A5967" s="2">
        <f t="shared" si="373"/>
        <v>42984.374999985543</v>
      </c>
      <c r="B5967">
        <f t="shared" si="374"/>
        <v>9</v>
      </c>
      <c r="C5967">
        <f t="shared" si="375"/>
        <v>9</v>
      </c>
      <c r="D5967" s="5">
        <v>6945.4732999999997</v>
      </c>
      <c r="E5967" s="10">
        <f t="shared" si="372"/>
        <v>6945.4732999999997</v>
      </c>
      <c r="F5967" s="5"/>
    </row>
    <row r="5968" spans="1:6" x14ac:dyDescent="0.2">
      <c r="A5968" s="2">
        <f t="shared" si="373"/>
        <v>42984.416666652207</v>
      </c>
      <c r="B5968">
        <f t="shared" si="374"/>
        <v>9</v>
      </c>
      <c r="C5968">
        <f t="shared" si="375"/>
        <v>10</v>
      </c>
      <c r="D5968" s="5">
        <v>7782.2144499999995</v>
      </c>
      <c r="E5968" s="10">
        <f t="shared" si="372"/>
        <v>7782.2144499999995</v>
      </c>
      <c r="F5968" s="5"/>
    </row>
    <row r="5969" spans="1:6" x14ac:dyDescent="0.2">
      <c r="A5969" s="2">
        <f t="shared" si="373"/>
        <v>42984.458333318871</v>
      </c>
      <c r="B5969">
        <f t="shared" si="374"/>
        <v>9</v>
      </c>
      <c r="C5969">
        <f t="shared" si="375"/>
        <v>11</v>
      </c>
      <c r="D5969" s="5">
        <v>8124.030099999999</v>
      </c>
      <c r="E5969" s="10">
        <f t="shared" si="372"/>
        <v>8124.030099999999</v>
      </c>
      <c r="F5969" s="5"/>
    </row>
    <row r="5970" spans="1:6" x14ac:dyDescent="0.2">
      <c r="A5970" s="2">
        <f t="shared" si="373"/>
        <v>42984.499999985535</v>
      </c>
      <c r="B5970">
        <f t="shared" si="374"/>
        <v>9</v>
      </c>
      <c r="C5970">
        <f t="shared" si="375"/>
        <v>12</v>
      </c>
      <c r="D5970" s="5">
        <v>7964.5193499999996</v>
      </c>
      <c r="E5970" s="10">
        <f t="shared" si="372"/>
        <v>7964.5193499999996</v>
      </c>
      <c r="F5970" s="5"/>
    </row>
    <row r="5971" spans="1:6" x14ac:dyDescent="0.2">
      <c r="A5971" s="2">
        <f t="shared" si="373"/>
        <v>42984.5416666522</v>
      </c>
      <c r="B5971">
        <f t="shared" si="374"/>
        <v>9</v>
      </c>
      <c r="C5971">
        <f t="shared" si="375"/>
        <v>13</v>
      </c>
      <c r="D5971" s="5">
        <v>7290.6250999999993</v>
      </c>
      <c r="E5971" s="10">
        <f t="shared" si="372"/>
        <v>7290.6250999999993</v>
      </c>
      <c r="F5971" s="5"/>
    </row>
    <row r="5972" spans="1:6" x14ac:dyDescent="0.2">
      <c r="A5972" s="2">
        <f t="shared" si="373"/>
        <v>42984.583333318864</v>
      </c>
      <c r="B5972">
        <f t="shared" si="374"/>
        <v>9</v>
      </c>
      <c r="C5972">
        <f t="shared" si="375"/>
        <v>14</v>
      </c>
      <c r="D5972" s="5">
        <v>6144.71335</v>
      </c>
      <c r="E5972" s="10">
        <f t="shared" si="372"/>
        <v>6144.71335</v>
      </c>
      <c r="F5972" s="5"/>
    </row>
    <row r="5973" spans="1:6" x14ac:dyDescent="0.2">
      <c r="A5973" s="2">
        <f t="shared" si="373"/>
        <v>42984.624999985528</v>
      </c>
      <c r="B5973">
        <f t="shared" si="374"/>
        <v>9</v>
      </c>
      <c r="C5973">
        <f t="shared" si="375"/>
        <v>15</v>
      </c>
      <c r="D5973" s="5">
        <v>4474.5073999999995</v>
      </c>
      <c r="E5973" s="10">
        <f t="shared" si="372"/>
        <v>4474.5073999999995</v>
      </c>
      <c r="F5973" s="5"/>
    </row>
    <row r="5974" spans="1:6" x14ac:dyDescent="0.2">
      <c r="A5974" s="2">
        <f t="shared" si="373"/>
        <v>42984.666666652192</v>
      </c>
      <c r="B5974">
        <f t="shared" si="374"/>
        <v>9</v>
      </c>
      <c r="C5974">
        <f t="shared" si="375"/>
        <v>16</v>
      </c>
      <c r="D5974" s="5">
        <v>2341.7530499999998</v>
      </c>
      <c r="E5974" s="10">
        <f t="shared" si="372"/>
        <v>2341.7530499999998</v>
      </c>
      <c r="F5974" s="5"/>
    </row>
    <row r="5975" spans="1:6" x14ac:dyDescent="0.2">
      <c r="A5975" s="2">
        <f t="shared" si="373"/>
        <v>42984.708333318857</v>
      </c>
      <c r="B5975">
        <f t="shared" si="374"/>
        <v>9</v>
      </c>
      <c r="C5975">
        <f t="shared" si="375"/>
        <v>17</v>
      </c>
      <c r="D5975" s="5">
        <v>413.98619999999994</v>
      </c>
      <c r="E5975" s="10">
        <f t="shared" si="372"/>
        <v>413.98619999999994</v>
      </c>
      <c r="F5975" s="5"/>
    </row>
    <row r="5976" spans="1:6" x14ac:dyDescent="0.2">
      <c r="A5976" s="2">
        <f t="shared" si="373"/>
        <v>42984.749999985521</v>
      </c>
      <c r="B5976">
        <f t="shared" si="374"/>
        <v>9</v>
      </c>
      <c r="C5976">
        <f t="shared" si="375"/>
        <v>18</v>
      </c>
      <c r="D5976" s="5">
        <v>0</v>
      </c>
      <c r="E5976" s="10">
        <f t="shared" si="372"/>
        <v>0</v>
      </c>
      <c r="F5976" s="5"/>
    </row>
    <row r="5977" spans="1:6" x14ac:dyDescent="0.2">
      <c r="A5977" s="2">
        <f t="shared" si="373"/>
        <v>42984.791666652185</v>
      </c>
      <c r="B5977">
        <f t="shared" si="374"/>
        <v>9</v>
      </c>
      <c r="C5977">
        <f t="shared" si="375"/>
        <v>19</v>
      </c>
      <c r="D5977" s="5">
        <v>0</v>
      </c>
      <c r="E5977" s="10">
        <f t="shared" si="372"/>
        <v>0</v>
      </c>
      <c r="F5977" s="5"/>
    </row>
    <row r="5978" spans="1:6" x14ac:dyDescent="0.2">
      <c r="A5978" s="2">
        <f t="shared" si="373"/>
        <v>42984.833333318849</v>
      </c>
      <c r="B5978">
        <f t="shared" si="374"/>
        <v>9</v>
      </c>
      <c r="C5978">
        <f t="shared" si="375"/>
        <v>20</v>
      </c>
      <c r="D5978" s="5">
        <v>0</v>
      </c>
      <c r="E5978" s="10">
        <f t="shared" si="372"/>
        <v>0</v>
      </c>
      <c r="F5978" s="5"/>
    </row>
    <row r="5979" spans="1:6" x14ac:dyDescent="0.2">
      <c r="A5979" s="2">
        <f t="shared" si="373"/>
        <v>42984.874999985514</v>
      </c>
      <c r="B5979">
        <f t="shared" si="374"/>
        <v>9</v>
      </c>
      <c r="C5979">
        <f t="shared" si="375"/>
        <v>21</v>
      </c>
      <c r="D5979" s="5">
        <v>0</v>
      </c>
      <c r="E5979" s="10">
        <f t="shared" si="372"/>
        <v>0</v>
      </c>
      <c r="F5979" s="5"/>
    </row>
    <row r="5980" spans="1:6" x14ac:dyDescent="0.2">
      <c r="A5980" s="2">
        <f t="shared" si="373"/>
        <v>42984.916666652178</v>
      </c>
      <c r="B5980">
        <f t="shared" si="374"/>
        <v>9</v>
      </c>
      <c r="C5980">
        <f t="shared" si="375"/>
        <v>22</v>
      </c>
      <c r="D5980" s="5">
        <v>0</v>
      </c>
      <c r="E5980" s="10">
        <f t="shared" si="372"/>
        <v>0</v>
      </c>
      <c r="F5980" s="5"/>
    </row>
    <row r="5981" spans="1:6" x14ac:dyDescent="0.2">
      <c r="A5981" s="2">
        <f t="shared" si="373"/>
        <v>42984.958333318842</v>
      </c>
      <c r="B5981">
        <f t="shared" si="374"/>
        <v>9</v>
      </c>
      <c r="C5981">
        <f t="shared" si="375"/>
        <v>23</v>
      </c>
      <c r="D5981" s="5">
        <v>0</v>
      </c>
      <c r="E5981" s="10">
        <f t="shared" si="372"/>
        <v>0</v>
      </c>
      <c r="F5981" s="5"/>
    </row>
    <row r="5982" spans="1:6" x14ac:dyDescent="0.2">
      <c r="A5982" s="2">
        <f t="shared" si="373"/>
        <v>42984.999999985506</v>
      </c>
      <c r="B5982">
        <f t="shared" si="374"/>
        <v>9</v>
      </c>
      <c r="C5982">
        <f t="shared" si="375"/>
        <v>0</v>
      </c>
      <c r="D5982" s="5">
        <v>0</v>
      </c>
      <c r="E5982" s="10">
        <f t="shared" si="372"/>
        <v>0</v>
      </c>
      <c r="F5982" s="5"/>
    </row>
    <row r="5983" spans="1:6" x14ac:dyDescent="0.2">
      <c r="A5983" s="2">
        <f t="shared" si="373"/>
        <v>42985.041666652171</v>
      </c>
      <c r="B5983">
        <f t="shared" si="374"/>
        <v>9</v>
      </c>
      <c r="C5983">
        <f t="shared" si="375"/>
        <v>1</v>
      </c>
      <c r="D5983" s="5">
        <v>0</v>
      </c>
      <c r="E5983" s="10">
        <f t="shared" si="372"/>
        <v>0</v>
      </c>
      <c r="F5983" s="5"/>
    </row>
    <row r="5984" spans="1:6" x14ac:dyDescent="0.2">
      <c r="A5984" s="2">
        <f t="shared" si="373"/>
        <v>42985.083333318835</v>
      </c>
      <c r="B5984">
        <f t="shared" si="374"/>
        <v>9</v>
      </c>
      <c r="C5984">
        <f t="shared" si="375"/>
        <v>2</v>
      </c>
      <c r="D5984" s="5">
        <v>0</v>
      </c>
      <c r="E5984" s="10">
        <f t="shared" si="372"/>
        <v>0</v>
      </c>
      <c r="F5984" s="5"/>
    </row>
    <row r="5985" spans="1:6" x14ac:dyDescent="0.2">
      <c r="A5985" s="2">
        <f t="shared" si="373"/>
        <v>42985.124999985499</v>
      </c>
      <c r="B5985">
        <f t="shared" si="374"/>
        <v>9</v>
      </c>
      <c r="C5985">
        <f t="shared" si="375"/>
        <v>3</v>
      </c>
      <c r="D5985" s="5">
        <v>0</v>
      </c>
      <c r="E5985" s="10">
        <f t="shared" si="372"/>
        <v>0</v>
      </c>
      <c r="F5985" s="5"/>
    </row>
    <row r="5986" spans="1:6" x14ac:dyDescent="0.2">
      <c r="A5986" s="2">
        <f t="shared" si="373"/>
        <v>42985.166666652163</v>
      </c>
      <c r="B5986">
        <f t="shared" si="374"/>
        <v>9</v>
      </c>
      <c r="C5986">
        <f t="shared" si="375"/>
        <v>4</v>
      </c>
      <c r="D5986" s="5">
        <v>0</v>
      </c>
      <c r="E5986" s="10">
        <f t="shared" si="372"/>
        <v>0</v>
      </c>
      <c r="F5986" s="5"/>
    </row>
    <row r="5987" spans="1:6" x14ac:dyDescent="0.2">
      <c r="A5987" s="2">
        <f t="shared" si="373"/>
        <v>42985.208333318827</v>
      </c>
      <c r="B5987">
        <f t="shared" si="374"/>
        <v>9</v>
      </c>
      <c r="C5987">
        <f t="shared" si="375"/>
        <v>5</v>
      </c>
      <c r="D5987" s="5">
        <v>65.155549999999991</v>
      </c>
      <c r="E5987" s="10">
        <f t="shared" si="372"/>
        <v>65.155549999999991</v>
      </c>
      <c r="F5987" s="5"/>
    </row>
    <row r="5988" spans="1:6" x14ac:dyDescent="0.2">
      <c r="A5988" s="2">
        <f t="shared" si="373"/>
        <v>42985.249999985492</v>
      </c>
      <c r="B5988">
        <f t="shared" si="374"/>
        <v>9</v>
      </c>
      <c r="C5988">
        <f t="shared" si="375"/>
        <v>6</v>
      </c>
      <c r="D5988" s="5">
        <v>1064.5871999999999</v>
      </c>
      <c r="E5988" s="10">
        <f t="shared" si="372"/>
        <v>1064.5871999999999</v>
      </c>
      <c r="F5988" s="5"/>
    </row>
    <row r="5989" spans="1:6" x14ac:dyDescent="0.2">
      <c r="A5989" s="2">
        <f t="shared" si="373"/>
        <v>42985.291666652156</v>
      </c>
      <c r="B5989">
        <f t="shared" si="374"/>
        <v>9</v>
      </c>
      <c r="C5989">
        <f t="shared" si="375"/>
        <v>7</v>
      </c>
      <c r="D5989" s="5">
        <v>3605.5110499999996</v>
      </c>
      <c r="E5989" s="10">
        <f t="shared" si="372"/>
        <v>3605.5110499999996</v>
      </c>
      <c r="F5989" s="5"/>
    </row>
    <row r="5990" spans="1:6" x14ac:dyDescent="0.2">
      <c r="A5990" s="2">
        <f t="shared" si="373"/>
        <v>42985.33333331882</v>
      </c>
      <c r="B5990">
        <f t="shared" si="374"/>
        <v>9</v>
      </c>
      <c r="C5990">
        <f t="shared" si="375"/>
        <v>8</v>
      </c>
      <c r="D5990" s="5">
        <v>5478.7368499999993</v>
      </c>
      <c r="E5990" s="10">
        <f t="shared" si="372"/>
        <v>5478.7368499999993</v>
      </c>
      <c r="F5990" s="5"/>
    </row>
    <row r="5991" spans="1:6" x14ac:dyDescent="0.2">
      <c r="A5991" s="2">
        <f t="shared" si="373"/>
        <v>42985.374999985484</v>
      </c>
      <c r="B5991">
        <f t="shared" si="374"/>
        <v>9</v>
      </c>
      <c r="C5991">
        <f t="shared" si="375"/>
        <v>9</v>
      </c>
      <c r="D5991" s="5">
        <v>5794.5164999999997</v>
      </c>
      <c r="E5991" s="10">
        <f t="shared" si="372"/>
        <v>5794.5164999999997</v>
      </c>
      <c r="F5991" s="5"/>
    </row>
    <row r="5992" spans="1:6" x14ac:dyDescent="0.2">
      <c r="A5992" s="2">
        <f t="shared" si="373"/>
        <v>42985.416666652149</v>
      </c>
      <c r="B5992">
        <f t="shared" si="374"/>
        <v>9</v>
      </c>
      <c r="C5992">
        <f t="shared" si="375"/>
        <v>10</v>
      </c>
      <c r="D5992" s="5">
        <v>6553.1990999999998</v>
      </c>
      <c r="E5992" s="10">
        <f t="shared" si="372"/>
        <v>6553.1990999999998</v>
      </c>
      <c r="F5992" s="5"/>
    </row>
    <row r="5993" spans="1:6" x14ac:dyDescent="0.2">
      <c r="A5993" s="2">
        <f t="shared" si="373"/>
        <v>42985.458333318813</v>
      </c>
      <c r="B5993">
        <f t="shared" si="374"/>
        <v>9</v>
      </c>
      <c r="C5993">
        <f t="shared" si="375"/>
        <v>11</v>
      </c>
      <c r="D5993" s="5">
        <v>6430.7217999999993</v>
      </c>
      <c r="E5993" s="10">
        <f t="shared" si="372"/>
        <v>6430.7217999999993</v>
      </c>
      <c r="F5993" s="5"/>
    </row>
    <row r="5994" spans="1:6" x14ac:dyDescent="0.2">
      <c r="A5994" s="2">
        <f t="shared" si="373"/>
        <v>42985.499999985477</v>
      </c>
      <c r="B5994">
        <f t="shared" si="374"/>
        <v>9</v>
      </c>
      <c r="C5994">
        <f t="shared" si="375"/>
        <v>12</v>
      </c>
      <c r="D5994" s="5">
        <v>6584.2812999999996</v>
      </c>
      <c r="E5994" s="10">
        <f t="shared" si="372"/>
        <v>6584.2812999999996</v>
      </c>
      <c r="F5994" s="5"/>
    </row>
    <row r="5995" spans="1:6" x14ac:dyDescent="0.2">
      <c r="A5995" s="2">
        <f t="shared" si="373"/>
        <v>42985.541666652141</v>
      </c>
      <c r="B5995">
        <f t="shared" si="374"/>
        <v>9</v>
      </c>
      <c r="C5995">
        <f t="shared" si="375"/>
        <v>13</v>
      </c>
      <c r="D5995" s="5">
        <v>5500.4131999999991</v>
      </c>
      <c r="E5995" s="10">
        <f t="shared" si="372"/>
        <v>5500.4131999999991</v>
      </c>
      <c r="F5995" s="5"/>
    </row>
    <row r="5996" spans="1:6" x14ac:dyDescent="0.2">
      <c r="A5996" s="2">
        <f t="shared" si="373"/>
        <v>42985.583333318806</v>
      </c>
      <c r="B5996">
        <f t="shared" si="374"/>
        <v>9</v>
      </c>
      <c r="C5996">
        <f t="shared" si="375"/>
        <v>14</v>
      </c>
      <c r="D5996" s="5">
        <v>5474.7509499999996</v>
      </c>
      <c r="E5996" s="10">
        <f t="shared" si="372"/>
        <v>5474.7509499999996</v>
      </c>
      <c r="F5996" s="5"/>
    </row>
    <row r="5997" spans="1:6" x14ac:dyDescent="0.2">
      <c r="A5997" s="2">
        <f t="shared" si="373"/>
        <v>42985.62499998547</v>
      </c>
      <c r="B5997">
        <f t="shared" si="374"/>
        <v>9</v>
      </c>
      <c r="C5997">
        <f t="shared" si="375"/>
        <v>15</v>
      </c>
      <c r="D5997" s="5">
        <v>4005.5097999999998</v>
      </c>
      <c r="E5997" s="10">
        <f t="shared" si="372"/>
        <v>4005.5097999999998</v>
      </c>
      <c r="F5997" s="5"/>
    </row>
    <row r="5998" spans="1:6" x14ac:dyDescent="0.2">
      <c r="A5998" s="2">
        <f t="shared" si="373"/>
        <v>42985.666666652134</v>
      </c>
      <c r="B5998">
        <f t="shared" si="374"/>
        <v>9</v>
      </c>
      <c r="C5998">
        <f t="shared" si="375"/>
        <v>16</v>
      </c>
      <c r="D5998" s="5">
        <v>2013.8949499999999</v>
      </c>
      <c r="E5998" s="10">
        <f t="shared" si="372"/>
        <v>2013.8949499999999</v>
      </c>
      <c r="F5998" s="5"/>
    </row>
    <row r="5999" spans="1:6" x14ac:dyDescent="0.2">
      <c r="A5999" s="2">
        <f t="shared" si="373"/>
        <v>42985.708333318798</v>
      </c>
      <c r="B5999">
        <f t="shared" si="374"/>
        <v>9</v>
      </c>
      <c r="C5999">
        <f t="shared" si="375"/>
        <v>17</v>
      </c>
      <c r="D5999" s="5">
        <v>377.23219999999998</v>
      </c>
      <c r="E5999" s="10">
        <f t="shared" si="372"/>
        <v>377.23219999999998</v>
      </c>
      <c r="F5999" s="5"/>
    </row>
    <row r="6000" spans="1:6" x14ac:dyDescent="0.2">
      <c r="A6000" s="2">
        <f t="shared" si="373"/>
        <v>42985.749999985463</v>
      </c>
      <c r="B6000">
        <f t="shared" si="374"/>
        <v>9</v>
      </c>
      <c r="C6000">
        <f t="shared" si="375"/>
        <v>18</v>
      </c>
      <c r="D6000" s="5">
        <v>0</v>
      </c>
      <c r="E6000" s="10">
        <f t="shared" si="372"/>
        <v>0</v>
      </c>
      <c r="F6000" s="5"/>
    </row>
    <row r="6001" spans="1:6" x14ac:dyDescent="0.2">
      <c r="A6001" s="2">
        <f t="shared" si="373"/>
        <v>42985.791666652127</v>
      </c>
      <c r="B6001">
        <f t="shared" si="374"/>
        <v>9</v>
      </c>
      <c r="C6001">
        <f t="shared" si="375"/>
        <v>19</v>
      </c>
      <c r="D6001" s="5">
        <v>0</v>
      </c>
      <c r="E6001" s="10">
        <f t="shared" si="372"/>
        <v>0</v>
      </c>
      <c r="F6001" s="5"/>
    </row>
    <row r="6002" spans="1:6" x14ac:dyDescent="0.2">
      <c r="A6002" s="2">
        <f t="shared" si="373"/>
        <v>42985.833333318791</v>
      </c>
      <c r="B6002">
        <f t="shared" si="374"/>
        <v>9</v>
      </c>
      <c r="C6002">
        <f t="shared" si="375"/>
        <v>20</v>
      </c>
      <c r="D6002" s="5">
        <v>0</v>
      </c>
      <c r="E6002" s="10">
        <f t="shared" si="372"/>
        <v>0</v>
      </c>
      <c r="F6002" s="5"/>
    </row>
    <row r="6003" spans="1:6" x14ac:dyDescent="0.2">
      <c r="A6003" s="2">
        <f t="shared" si="373"/>
        <v>42985.874999985455</v>
      </c>
      <c r="B6003">
        <f t="shared" si="374"/>
        <v>9</v>
      </c>
      <c r="C6003">
        <f t="shared" si="375"/>
        <v>21</v>
      </c>
      <c r="D6003" s="5">
        <v>0</v>
      </c>
      <c r="E6003" s="10">
        <f t="shared" si="372"/>
        <v>0</v>
      </c>
      <c r="F6003" s="5"/>
    </row>
    <row r="6004" spans="1:6" x14ac:dyDescent="0.2">
      <c r="A6004" s="2">
        <f t="shared" si="373"/>
        <v>42985.91666665212</v>
      </c>
      <c r="B6004">
        <f t="shared" si="374"/>
        <v>9</v>
      </c>
      <c r="C6004">
        <f t="shared" si="375"/>
        <v>22</v>
      </c>
      <c r="D6004" s="5">
        <v>0</v>
      </c>
      <c r="E6004" s="10">
        <f t="shared" si="372"/>
        <v>0</v>
      </c>
      <c r="F6004" s="5"/>
    </row>
    <row r="6005" spans="1:6" x14ac:dyDescent="0.2">
      <c r="A6005" s="2">
        <f t="shared" si="373"/>
        <v>42985.958333318784</v>
      </c>
      <c r="B6005">
        <f t="shared" si="374"/>
        <v>9</v>
      </c>
      <c r="C6005">
        <f t="shared" si="375"/>
        <v>23</v>
      </c>
      <c r="D6005" s="5">
        <v>0</v>
      </c>
      <c r="E6005" s="10">
        <f t="shared" si="372"/>
        <v>0</v>
      </c>
      <c r="F6005" s="5"/>
    </row>
    <row r="6006" spans="1:6" x14ac:dyDescent="0.2">
      <c r="A6006" s="2">
        <f t="shared" si="373"/>
        <v>42985.999999985448</v>
      </c>
      <c r="B6006">
        <f t="shared" si="374"/>
        <v>9</v>
      </c>
      <c r="C6006">
        <f t="shared" si="375"/>
        <v>0</v>
      </c>
      <c r="D6006" s="5">
        <v>0</v>
      </c>
      <c r="E6006" s="10">
        <f t="shared" si="372"/>
        <v>0</v>
      </c>
      <c r="F6006" s="5"/>
    </row>
    <row r="6007" spans="1:6" x14ac:dyDescent="0.2">
      <c r="A6007" s="2">
        <f t="shared" si="373"/>
        <v>42986.041666652112</v>
      </c>
      <c r="B6007">
        <f t="shared" si="374"/>
        <v>9</v>
      </c>
      <c r="C6007">
        <f t="shared" si="375"/>
        <v>1</v>
      </c>
      <c r="D6007" s="5">
        <v>0</v>
      </c>
      <c r="E6007" s="10">
        <f t="shared" si="372"/>
        <v>0</v>
      </c>
      <c r="F6007" s="5"/>
    </row>
    <row r="6008" spans="1:6" x14ac:dyDescent="0.2">
      <c r="A6008" s="2">
        <f t="shared" si="373"/>
        <v>42986.083333318777</v>
      </c>
      <c r="B6008">
        <f t="shared" si="374"/>
        <v>9</v>
      </c>
      <c r="C6008">
        <f t="shared" si="375"/>
        <v>2</v>
      </c>
      <c r="D6008" s="5">
        <v>0</v>
      </c>
      <c r="E6008" s="10">
        <f t="shared" si="372"/>
        <v>0</v>
      </c>
      <c r="F6008" s="5"/>
    </row>
    <row r="6009" spans="1:6" x14ac:dyDescent="0.2">
      <c r="A6009" s="2">
        <f t="shared" si="373"/>
        <v>42986.124999985441</v>
      </c>
      <c r="B6009">
        <f t="shared" si="374"/>
        <v>9</v>
      </c>
      <c r="C6009">
        <f t="shared" si="375"/>
        <v>3</v>
      </c>
      <c r="D6009" s="5">
        <v>0</v>
      </c>
      <c r="E6009" s="10">
        <f t="shared" si="372"/>
        <v>0</v>
      </c>
      <c r="F6009" s="5"/>
    </row>
    <row r="6010" spans="1:6" x14ac:dyDescent="0.2">
      <c r="A6010" s="2">
        <f t="shared" si="373"/>
        <v>42986.166666652105</v>
      </c>
      <c r="B6010">
        <f t="shared" si="374"/>
        <v>9</v>
      </c>
      <c r="C6010">
        <f t="shared" si="375"/>
        <v>4</v>
      </c>
      <c r="D6010" s="5">
        <v>0</v>
      </c>
      <c r="E6010" s="10">
        <f t="shared" si="372"/>
        <v>0</v>
      </c>
      <c r="F6010" s="5"/>
    </row>
    <row r="6011" spans="1:6" x14ac:dyDescent="0.2">
      <c r="A6011" s="2">
        <f t="shared" si="373"/>
        <v>42986.208333318769</v>
      </c>
      <c r="B6011">
        <f t="shared" si="374"/>
        <v>9</v>
      </c>
      <c r="C6011">
        <f t="shared" si="375"/>
        <v>5</v>
      </c>
      <c r="D6011" s="5">
        <v>0.19089999999999999</v>
      </c>
      <c r="E6011" s="10">
        <f t="shared" si="372"/>
        <v>0.19089999999999999</v>
      </c>
      <c r="F6011" s="5"/>
    </row>
    <row r="6012" spans="1:6" x14ac:dyDescent="0.2">
      <c r="A6012" s="2">
        <f t="shared" si="373"/>
        <v>42986.249999985434</v>
      </c>
      <c r="B6012">
        <f t="shared" si="374"/>
        <v>9</v>
      </c>
      <c r="C6012">
        <f t="shared" si="375"/>
        <v>6</v>
      </c>
      <c r="D6012" s="5">
        <v>990.07294999999988</v>
      </c>
      <c r="E6012" s="10">
        <f t="shared" si="372"/>
        <v>990.07294999999999</v>
      </c>
      <c r="F6012" s="5"/>
    </row>
    <row r="6013" spans="1:6" x14ac:dyDescent="0.2">
      <c r="A6013" s="2">
        <f t="shared" si="373"/>
        <v>42986.291666652098</v>
      </c>
      <c r="B6013">
        <f t="shared" si="374"/>
        <v>9</v>
      </c>
      <c r="C6013">
        <f t="shared" si="375"/>
        <v>7</v>
      </c>
      <c r="D6013" s="5">
        <v>2473.0255499999998</v>
      </c>
      <c r="E6013" s="10">
        <f t="shared" si="372"/>
        <v>2473.0255499999998</v>
      </c>
      <c r="F6013" s="5"/>
    </row>
    <row r="6014" spans="1:6" x14ac:dyDescent="0.2">
      <c r="A6014" s="2">
        <f t="shared" si="373"/>
        <v>42986.333333318762</v>
      </c>
      <c r="B6014">
        <f t="shared" si="374"/>
        <v>9</v>
      </c>
      <c r="C6014">
        <f t="shared" si="375"/>
        <v>8</v>
      </c>
      <c r="D6014" s="5">
        <v>3326.9258499999996</v>
      </c>
      <c r="E6014" s="10">
        <f t="shared" si="372"/>
        <v>3326.9258499999996</v>
      </c>
      <c r="F6014" s="5"/>
    </row>
    <row r="6015" spans="1:6" x14ac:dyDescent="0.2">
      <c r="A6015" s="2">
        <f t="shared" si="373"/>
        <v>42986.374999985426</v>
      </c>
      <c r="B6015">
        <f t="shared" si="374"/>
        <v>9</v>
      </c>
      <c r="C6015">
        <f t="shared" si="375"/>
        <v>9</v>
      </c>
      <c r="D6015" s="5">
        <v>4720.4716999999991</v>
      </c>
      <c r="E6015" s="10">
        <f t="shared" si="372"/>
        <v>4720.4716999999991</v>
      </c>
      <c r="F6015" s="5"/>
    </row>
    <row r="6016" spans="1:6" x14ac:dyDescent="0.2">
      <c r="A6016" s="2">
        <f t="shared" si="373"/>
        <v>42986.41666665209</v>
      </c>
      <c r="B6016">
        <f t="shared" si="374"/>
        <v>9</v>
      </c>
      <c r="C6016">
        <f t="shared" si="375"/>
        <v>10</v>
      </c>
      <c r="D6016" s="5">
        <v>6159.9473999999991</v>
      </c>
      <c r="E6016" s="10">
        <f t="shared" si="372"/>
        <v>6159.9473999999991</v>
      </c>
      <c r="F6016" s="5"/>
    </row>
    <row r="6017" spans="1:6" x14ac:dyDescent="0.2">
      <c r="A6017" s="2">
        <f t="shared" si="373"/>
        <v>42986.458333318755</v>
      </c>
      <c r="B6017">
        <f t="shared" si="374"/>
        <v>9</v>
      </c>
      <c r="C6017">
        <f t="shared" si="375"/>
        <v>11</v>
      </c>
      <c r="D6017" s="5">
        <v>6192.9201999999996</v>
      </c>
      <c r="E6017" s="10">
        <f t="shared" si="372"/>
        <v>6192.9201999999996</v>
      </c>
      <c r="F6017" s="5"/>
    </row>
    <row r="6018" spans="1:6" x14ac:dyDescent="0.2">
      <c r="A6018" s="2">
        <f t="shared" si="373"/>
        <v>42986.499999985419</v>
      </c>
      <c r="B6018">
        <f t="shared" si="374"/>
        <v>9</v>
      </c>
      <c r="C6018">
        <f t="shared" si="375"/>
        <v>12</v>
      </c>
      <c r="D6018" s="5">
        <v>6323.8246999999992</v>
      </c>
      <c r="E6018" s="10">
        <f t="shared" si="372"/>
        <v>6323.8246999999992</v>
      </c>
      <c r="F6018" s="5"/>
    </row>
    <row r="6019" spans="1:6" x14ac:dyDescent="0.2">
      <c r="A6019" s="2">
        <f t="shared" si="373"/>
        <v>42986.541666652083</v>
      </c>
      <c r="B6019">
        <f t="shared" si="374"/>
        <v>9</v>
      </c>
      <c r="C6019">
        <f t="shared" si="375"/>
        <v>13</v>
      </c>
      <c r="D6019" s="5">
        <v>5537.945749999999</v>
      </c>
      <c r="E6019" s="10">
        <f t="shared" si="372"/>
        <v>5537.945749999999</v>
      </c>
      <c r="F6019" s="5"/>
    </row>
    <row r="6020" spans="1:6" x14ac:dyDescent="0.2">
      <c r="A6020" s="2">
        <f t="shared" si="373"/>
        <v>42986.583333318747</v>
      </c>
      <c r="B6020">
        <f t="shared" si="374"/>
        <v>9</v>
      </c>
      <c r="C6020">
        <f t="shared" si="375"/>
        <v>14</v>
      </c>
      <c r="D6020" s="5">
        <v>4298.0145999999995</v>
      </c>
      <c r="E6020" s="10">
        <f t="shared" si="372"/>
        <v>4298.0145999999995</v>
      </c>
      <c r="F6020" s="5"/>
    </row>
    <row r="6021" spans="1:6" x14ac:dyDescent="0.2">
      <c r="A6021" s="2">
        <f t="shared" si="373"/>
        <v>42986.624999985412</v>
      </c>
      <c r="B6021">
        <f t="shared" si="374"/>
        <v>9</v>
      </c>
      <c r="C6021">
        <f t="shared" si="375"/>
        <v>15</v>
      </c>
      <c r="D6021" s="5">
        <v>3572.3967999999995</v>
      </c>
      <c r="E6021" s="10">
        <f t="shared" si="372"/>
        <v>3572.3967999999995</v>
      </c>
      <c r="F6021" s="5"/>
    </row>
    <row r="6022" spans="1:6" x14ac:dyDescent="0.2">
      <c r="A6022" s="2">
        <f t="shared" si="373"/>
        <v>42986.666666652076</v>
      </c>
      <c r="B6022">
        <f t="shared" si="374"/>
        <v>9</v>
      </c>
      <c r="C6022">
        <f t="shared" si="375"/>
        <v>16</v>
      </c>
      <c r="D6022" s="5">
        <v>888.4152499999999</v>
      </c>
      <c r="E6022" s="10">
        <f t="shared" si="372"/>
        <v>888.41524999999979</v>
      </c>
      <c r="F6022" s="5"/>
    </row>
    <row r="6023" spans="1:6" x14ac:dyDescent="0.2">
      <c r="A6023" s="2">
        <f t="shared" si="373"/>
        <v>42986.70833331874</v>
      </c>
      <c r="B6023">
        <f t="shared" si="374"/>
        <v>9</v>
      </c>
      <c r="C6023">
        <f t="shared" si="375"/>
        <v>17</v>
      </c>
      <c r="D6023" s="5">
        <v>299.23689999999999</v>
      </c>
      <c r="E6023" s="10">
        <f t="shared" ref="E6023:E6086" si="376">D6023*$B$4/10</f>
        <v>299.23689999999999</v>
      </c>
      <c r="F6023" s="5"/>
    </row>
    <row r="6024" spans="1:6" x14ac:dyDescent="0.2">
      <c r="A6024" s="2">
        <f t="shared" ref="A6024:A6087" si="377">A6023+1/24</f>
        <v>42986.749999985404</v>
      </c>
      <c r="B6024">
        <f t="shared" ref="B6024:B6087" si="378">MONTH(A6024)</f>
        <v>9</v>
      </c>
      <c r="C6024">
        <f t="shared" ref="C6024:C6087" si="379">HOUR(A6024)</f>
        <v>18</v>
      </c>
      <c r="D6024" s="5">
        <v>0</v>
      </c>
      <c r="E6024" s="10">
        <f t="shared" si="376"/>
        <v>0</v>
      </c>
      <c r="F6024" s="5"/>
    </row>
    <row r="6025" spans="1:6" x14ac:dyDescent="0.2">
      <c r="A6025" s="2">
        <f t="shared" si="377"/>
        <v>42986.791666652069</v>
      </c>
      <c r="B6025">
        <f t="shared" si="378"/>
        <v>9</v>
      </c>
      <c r="C6025">
        <f t="shared" si="379"/>
        <v>19</v>
      </c>
      <c r="D6025" s="5">
        <v>0</v>
      </c>
      <c r="E6025" s="10">
        <f t="shared" si="376"/>
        <v>0</v>
      </c>
      <c r="F6025" s="5"/>
    </row>
    <row r="6026" spans="1:6" x14ac:dyDescent="0.2">
      <c r="A6026" s="2">
        <f t="shared" si="377"/>
        <v>42986.833333318733</v>
      </c>
      <c r="B6026">
        <f t="shared" si="378"/>
        <v>9</v>
      </c>
      <c r="C6026">
        <f t="shared" si="379"/>
        <v>20</v>
      </c>
      <c r="D6026" s="5">
        <v>0</v>
      </c>
      <c r="E6026" s="10">
        <f t="shared" si="376"/>
        <v>0</v>
      </c>
      <c r="F6026" s="5"/>
    </row>
    <row r="6027" spans="1:6" x14ac:dyDescent="0.2">
      <c r="A6027" s="2">
        <f t="shared" si="377"/>
        <v>42986.874999985397</v>
      </c>
      <c r="B6027">
        <f t="shared" si="378"/>
        <v>9</v>
      </c>
      <c r="C6027">
        <f t="shared" si="379"/>
        <v>21</v>
      </c>
      <c r="D6027" s="5">
        <v>0</v>
      </c>
      <c r="E6027" s="10">
        <f t="shared" si="376"/>
        <v>0</v>
      </c>
      <c r="F6027" s="5"/>
    </row>
    <row r="6028" spans="1:6" x14ac:dyDescent="0.2">
      <c r="A6028" s="2">
        <f t="shared" si="377"/>
        <v>42986.916666652061</v>
      </c>
      <c r="B6028">
        <f t="shared" si="378"/>
        <v>9</v>
      </c>
      <c r="C6028">
        <f t="shared" si="379"/>
        <v>22</v>
      </c>
      <c r="D6028" s="5">
        <v>0</v>
      </c>
      <c r="E6028" s="10">
        <f t="shared" si="376"/>
        <v>0</v>
      </c>
      <c r="F6028" s="5"/>
    </row>
    <row r="6029" spans="1:6" x14ac:dyDescent="0.2">
      <c r="A6029" s="2">
        <f t="shared" si="377"/>
        <v>42986.958333318726</v>
      </c>
      <c r="B6029">
        <f t="shared" si="378"/>
        <v>9</v>
      </c>
      <c r="C6029">
        <f t="shared" si="379"/>
        <v>23</v>
      </c>
      <c r="D6029" s="5">
        <v>0</v>
      </c>
      <c r="E6029" s="10">
        <f t="shared" si="376"/>
        <v>0</v>
      </c>
      <c r="F6029" s="5"/>
    </row>
    <row r="6030" spans="1:6" x14ac:dyDescent="0.2">
      <c r="A6030" s="2">
        <f t="shared" si="377"/>
        <v>42986.99999998539</v>
      </c>
      <c r="B6030">
        <f t="shared" si="378"/>
        <v>9</v>
      </c>
      <c r="C6030">
        <f t="shared" si="379"/>
        <v>0</v>
      </c>
      <c r="D6030" s="5">
        <v>0</v>
      </c>
      <c r="E6030" s="10">
        <f t="shared" si="376"/>
        <v>0</v>
      </c>
      <c r="F6030" s="5"/>
    </row>
    <row r="6031" spans="1:6" x14ac:dyDescent="0.2">
      <c r="A6031" s="2">
        <f t="shared" si="377"/>
        <v>42987.041666652054</v>
      </c>
      <c r="B6031">
        <f t="shared" si="378"/>
        <v>9</v>
      </c>
      <c r="C6031">
        <f t="shared" si="379"/>
        <v>1</v>
      </c>
      <c r="D6031" s="5">
        <v>0</v>
      </c>
      <c r="E6031" s="10">
        <f t="shared" si="376"/>
        <v>0</v>
      </c>
      <c r="F6031" s="5"/>
    </row>
    <row r="6032" spans="1:6" x14ac:dyDescent="0.2">
      <c r="A6032" s="2">
        <f t="shared" si="377"/>
        <v>42987.083333318718</v>
      </c>
      <c r="B6032">
        <f t="shared" si="378"/>
        <v>9</v>
      </c>
      <c r="C6032">
        <f t="shared" si="379"/>
        <v>2</v>
      </c>
      <c r="D6032" s="5">
        <v>0</v>
      </c>
      <c r="E6032" s="10">
        <f t="shared" si="376"/>
        <v>0</v>
      </c>
      <c r="F6032" s="5"/>
    </row>
    <row r="6033" spans="1:6" x14ac:dyDescent="0.2">
      <c r="A6033" s="2">
        <f t="shared" si="377"/>
        <v>42987.124999985383</v>
      </c>
      <c r="B6033">
        <f t="shared" si="378"/>
        <v>9</v>
      </c>
      <c r="C6033">
        <f t="shared" si="379"/>
        <v>3</v>
      </c>
      <c r="D6033" s="5">
        <v>0</v>
      </c>
      <c r="E6033" s="10">
        <f t="shared" si="376"/>
        <v>0</v>
      </c>
      <c r="F6033" s="5"/>
    </row>
    <row r="6034" spans="1:6" x14ac:dyDescent="0.2">
      <c r="A6034" s="2">
        <f t="shared" si="377"/>
        <v>42987.166666652047</v>
      </c>
      <c r="B6034">
        <f t="shared" si="378"/>
        <v>9</v>
      </c>
      <c r="C6034">
        <f t="shared" si="379"/>
        <v>4</v>
      </c>
      <c r="D6034" s="5">
        <v>0</v>
      </c>
      <c r="E6034" s="10">
        <f t="shared" si="376"/>
        <v>0</v>
      </c>
      <c r="F6034" s="5"/>
    </row>
    <row r="6035" spans="1:6" x14ac:dyDescent="0.2">
      <c r="A6035" s="2">
        <f t="shared" si="377"/>
        <v>42987.208333318711</v>
      </c>
      <c r="B6035">
        <f t="shared" si="378"/>
        <v>9</v>
      </c>
      <c r="C6035">
        <f t="shared" si="379"/>
        <v>5</v>
      </c>
      <c r="D6035" s="5">
        <v>0</v>
      </c>
      <c r="E6035" s="10">
        <f t="shared" si="376"/>
        <v>0</v>
      </c>
      <c r="F6035" s="5"/>
    </row>
    <row r="6036" spans="1:6" x14ac:dyDescent="0.2">
      <c r="A6036" s="2">
        <f t="shared" si="377"/>
        <v>42987.249999985375</v>
      </c>
      <c r="B6036">
        <f t="shared" si="378"/>
        <v>9</v>
      </c>
      <c r="C6036">
        <f t="shared" si="379"/>
        <v>6</v>
      </c>
      <c r="D6036" s="5">
        <v>405.67514999999997</v>
      </c>
      <c r="E6036" s="10">
        <f t="shared" si="376"/>
        <v>405.67514999999997</v>
      </c>
      <c r="F6036" s="5"/>
    </row>
    <row r="6037" spans="1:6" x14ac:dyDescent="0.2">
      <c r="A6037" s="2">
        <f t="shared" si="377"/>
        <v>42987.29166665204</v>
      </c>
      <c r="B6037">
        <f t="shared" si="378"/>
        <v>9</v>
      </c>
      <c r="C6037">
        <f t="shared" si="379"/>
        <v>7</v>
      </c>
      <c r="D6037" s="5">
        <v>1310.9884999999999</v>
      </c>
      <c r="E6037" s="10">
        <f t="shared" si="376"/>
        <v>1310.9884999999999</v>
      </c>
      <c r="F6037" s="5"/>
    </row>
    <row r="6038" spans="1:6" x14ac:dyDescent="0.2">
      <c r="A6038" s="2">
        <f t="shared" si="377"/>
        <v>42987.333333318704</v>
      </c>
      <c r="B6038">
        <f t="shared" si="378"/>
        <v>9</v>
      </c>
      <c r="C6038">
        <f t="shared" si="379"/>
        <v>8</v>
      </c>
      <c r="D6038" s="5">
        <v>4090.7086999999997</v>
      </c>
      <c r="E6038" s="10">
        <f t="shared" si="376"/>
        <v>4090.7087000000001</v>
      </c>
      <c r="F6038" s="5"/>
    </row>
    <row r="6039" spans="1:6" x14ac:dyDescent="0.2">
      <c r="A6039" s="2">
        <f t="shared" si="377"/>
        <v>42987.374999985368</v>
      </c>
      <c r="B6039">
        <f t="shared" si="378"/>
        <v>9</v>
      </c>
      <c r="C6039">
        <f t="shared" si="379"/>
        <v>9</v>
      </c>
      <c r="D6039" s="5">
        <v>2930.2298999999998</v>
      </c>
      <c r="E6039" s="10">
        <f t="shared" si="376"/>
        <v>2930.2298999999998</v>
      </c>
      <c r="F6039" s="5"/>
    </row>
    <row r="6040" spans="1:6" x14ac:dyDescent="0.2">
      <c r="A6040" s="2">
        <f t="shared" si="377"/>
        <v>42987.416666652032</v>
      </c>
      <c r="B6040">
        <f t="shared" si="378"/>
        <v>9</v>
      </c>
      <c r="C6040">
        <f t="shared" si="379"/>
        <v>10</v>
      </c>
      <c r="D6040" s="5">
        <v>6043.1487999999999</v>
      </c>
      <c r="E6040" s="10">
        <f t="shared" si="376"/>
        <v>6043.1487999999999</v>
      </c>
      <c r="F6040" s="5"/>
    </row>
    <row r="6041" spans="1:6" x14ac:dyDescent="0.2">
      <c r="A6041" s="2">
        <f t="shared" si="377"/>
        <v>42987.458333318697</v>
      </c>
      <c r="B6041">
        <f t="shared" si="378"/>
        <v>9</v>
      </c>
      <c r="C6041">
        <f t="shared" si="379"/>
        <v>11</v>
      </c>
      <c r="D6041" s="5">
        <v>6179.1995499999994</v>
      </c>
      <c r="E6041" s="10">
        <f t="shared" si="376"/>
        <v>6179.1995499999994</v>
      </c>
      <c r="F6041" s="5"/>
    </row>
    <row r="6042" spans="1:6" x14ac:dyDescent="0.2">
      <c r="A6042" s="2">
        <f t="shared" si="377"/>
        <v>42987.499999985361</v>
      </c>
      <c r="B6042">
        <f t="shared" si="378"/>
        <v>9</v>
      </c>
      <c r="C6042">
        <f t="shared" si="379"/>
        <v>12</v>
      </c>
      <c r="D6042" s="5">
        <v>6708.9987999999994</v>
      </c>
      <c r="E6042" s="10">
        <f t="shared" si="376"/>
        <v>6708.9987999999994</v>
      </c>
      <c r="F6042" s="5"/>
    </row>
    <row r="6043" spans="1:6" x14ac:dyDescent="0.2">
      <c r="A6043" s="2">
        <f t="shared" si="377"/>
        <v>42987.541666652025</v>
      </c>
      <c r="B6043">
        <f t="shared" si="378"/>
        <v>9</v>
      </c>
      <c r="C6043">
        <f t="shared" si="379"/>
        <v>13</v>
      </c>
      <c r="D6043" s="5">
        <v>6767.4740000000002</v>
      </c>
      <c r="E6043" s="10">
        <f t="shared" si="376"/>
        <v>6767.4740000000002</v>
      </c>
      <c r="F6043" s="5"/>
    </row>
    <row r="6044" spans="1:6" x14ac:dyDescent="0.2">
      <c r="A6044" s="2">
        <f t="shared" si="377"/>
        <v>42987.583333318689</v>
      </c>
      <c r="B6044">
        <f t="shared" si="378"/>
        <v>9</v>
      </c>
      <c r="C6044">
        <f t="shared" si="379"/>
        <v>14</v>
      </c>
      <c r="D6044" s="5">
        <v>5379.9529999999995</v>
      </c>
      <c r="E6044" s="10">
        <f t="shared" si="376"/>
        <v>5379.9529999999995</v>
      </c>
      <c r="F6044" s="5"/>
    </row>
    <row r="6045" spans="1:6" x14ac:dyDescent="0.2">
      <c r="A6045" s="2">
        <f t="shared" si="377"/>
        <v>42987.624999985353</v>
      </c>
      <c r="B6045">
        <f t="shared" si="378"/>
        <v>9</v>
      </c>
      <c r="C6045">
        <f t="shared" si="379"/>
        <v>15</v>
      </c>
      <c r="D6045" s="5">
        <v>3872.9711499999994</v>
      </c>
      <c r="E6045" s="10">
        <f t="shared" si="376"/>
        <v>3872.9711499999989</v>
      </c>
      <c r="F6045" s="5"/>
    </row>
    <row r="6046" spans="1:6" x14ac:dyDescent="0.2">
      <c r="A6046" s="2">
        <f t="shared" si="377"/>
        <v>42987.666666652018</v>
      </c>
      <c r="B6046">
        <f t="shared" si="378"/>
        <v>9</v>
      </c>
      <c r="C6046">
        <f t="shared" si="379"/>
        <v>16</v>
      </c>
      <c r="D6046" s="5">
        <v>1711.2712999999997</v>
      </c>
      <c r="E6046" s="10">
        <f t="shared" si="376"/>
        <v>1711.2712999999997</v>
      </c>
      <c r="F6046" s="5"/>
    </row>
    <row r="6047" spans="1:6" x14ac:dyDescent="0.2">
      <c r="A6047" s="2">
        <f t="shared" si="377"/>
        <v>42987.708333318682</v>
      </c>
      <c r="B6047">
        <f t="shared" si="378"/>
        <v>9</v>
      </c>
      <c r="C6047">
        <f t="shared" si="379"/>
        <v>17</v>
      </c>
      <c r="D6047" s="5">
        <v>365.18019999999996</v>
      </c>
      <c r="E6047" s="10">
        <f t="shared" si="376"/>
        <v>365.18019999999996</v>
      </c>
      <c r="F6047" s="5"/>
    </row>
    <row r="6048" spans="1:6" x14ac:dyDescent="0.2">
      <c r="A6048" s="2">
        <f t="shared" si="377"/>
        <v>42987.749999985346</v>
      </c>
      <c r="B6048">
        <f t="shared" si="378"/>
        <v>9</v>
      </c>
      <c r="C6048">
        <f t="shared" si="379"/>
        <v>18</v>
      </c>
      <c r="D6048" s="5">
        <v>0</v>
      </c>
      <c r="E6048" s="10">
        <f t="shared" si="376"/>
        <v>0</v>
      </c>
      <c r="F6048" s="5"/>
    </row>
    <row r="6049" spans="1:6" x14ac:dyDescent="0.2">
      <c r="A6049" s="2">
        <f t="shared" si="377"/>
        <v>42987.79166665201</v>
      </c>
      <c r="B6049">
        <f t="shared" si="378"/>
        <v>9</v>
      </c>
      <c r="C6049">
        <f t="shared" si="379"/>
        <v>19</v>
      </c>
      <c r="D6049" s="5">
        <v>0</v>
      </c>
      <c r="E6049" s="10">
        <f t="shared" si="376"/>
        <v>0</v>
      </c>
      <c r="F6049" s="5"/>
    </row>
    <row r="6050" spans="1:6" x14ac:dyDescent="0.2">
      <c r="A6050" s="2">
        <f t="shared" si="377"/>
        <v>42987.833333318675</v>
      </c>
      <c r="B6050">
        <f t="shared" si="378"/>
        <v>9</v>
      </c>
      <c r="C6050">
        <f t="shared" si="379"/>
        <v>20</v>
      </c>
      <c r="D6050" s="5">
        <v>0</v>
      </c>
      <c r="E6050" s="10">
        <f t="shared" si="376"/>
        <v>0</v>
      </c>
      <c r="F6050" s="5"/>
    </row>
    <row r="6051" spans="1:6" x14ac:dyDescent="0.2">
      <c r="A6051" s="2">
        <f t="shared" si="377"/>
        <v>42987.874999985339</v>
      </c>
      <c r="B6051">
        <f t="shared" si="378"/>
        <v>9</v>
      </c>
      <c r="C6051">
        <f t="shared" si="379"/>
        <v>21</v>
      </c>
      <c r="D6051" s="5">
        <v>0</v>
      </c>
      <c r="E6051" s="10">
        <f t="shared" si="376"/>
        <v>0</v>
      </c>
      <c r="F6051" s="5"/>
    </row>
    <row r="6052" spans="1:6" x14ac:dyDescent="0.2">
      <c r="A6052" s="2">
        <f t="shared" si="377"/>
        <v>42987.916666652003</v>
      </c>
      <c r="B6052">
        <f t="shared" si="378"/>
        <v>9</v>
      </c>
      <c r="C6052">
        <f t="shared" si="379"/>
        <v>22</v>
      </c>
      <c r="D6052" s="5">
        <v>0</v>
      </c>
      <c r="E6052" s="10">
        <f t="shared" si="376"/>
        <v>0</v>
      </c>
      <c r="F6052" s="5"/>
    </row>
    <row r="6053" spans="1:6" x14ac:dyDescent="0.2">
      <c r="A6053" s="2">
        <f t="shared" si="377"/>
        <v>42987.958333318667</v>
      </c>
      <c r="B6053">
        <f t="shared" si="378"/>
        <v>9</v>
      </c>
      <c r="C6053">
        <f t="shared" si="379"/>
        <v>23</v>
      </c>
      <c r="D6053" s="5">
        <v>0</v>
      </c>
      <c r="E6053" s="10">
        <f t="shared" si="376"/>
        <v>0</v>
      </c>
      <c r="F6053" s="5"/>
    </row>
    <row r="6054" spans="1:6" x14ac:dyDescent="0.2">
      <c r="A6054" s="2">
        <f t="shared" si="377"/>
        <v>42987.999999985332</v>
      </c>
      <c r="B6054">
        <f t="shared" si="378"/>
        <v>9</v>
      </c>
      <c r="C6054">
        <f t="shared" si="379"/>
        <v>0</v>
      </c>
      <c r="D6054" s="5">
        <v>0</v>
      </c>
      <c r="E6054" s="10">
        <f t="shared" si="376"/>
        <v>0</v>
      </c>
      <c r="F6054" s="5"/>
    </row>
    <row r="6055" spans="1:6" x14ac:dyDescent="0.2">
      <c r="A6055" s="2">
        <f t="shared" si="377"/>
        <v>42988.041666651996</v>
      </c>
      <c r="B6055">
        <f t="shared" si="378"/>
        <v>9</v>
      </c>
      <c r="C6055">
        <f t="shared" si="379"/>
        <v>1</v>
      </c>
      <c r="D6055" s="5">
        <v>0</v>
      </c>
      <c r="E6055" s="10">
        <f t="shared" si="376"/>
        <v>0</v>
      </c>
      <c r="F6055" s="5"/>
    </row>
    <row r="6056" spans="1:6" x14ac:dyDescent="0.2">
      <c r="A6056" s="2">
        <f t="shared" si="377"/>
        <v>42988.08333331866</v>
      </c>
      <c r="B6056">
        <f t="shared" si="378"/>
        <v>9</v>
      </c>
      <c r="C6056">
        <f t="shared" si="379"/>
        <v>2</v>
      </c>
      <c r="D6056" s="5">
        <v>0</v>
      </c>
      <c r="E6056" s="10">
        <f t="shared" si="376"/>
        <v>0</v>
      </c>
      <c r="F6056" s="5"/>
    </row>
    <row r="6057" spans="1:6" x14ac:dyDescent="0.2">
      <c r="A6057" s="2">
        <f t="shared" si="377"/>
        <v>42988.124999985324</v>
      </c>
      <c r="B6057">
        <f t="shared" si="378"/>
        <v>9</v>
      </c>
      <c r="C6057">
        <f t="shared" si="379"/>
        <v>3</v>
      </c>
      <c r="D6057" s="5">
        <v>0</v>
      </c>
      <c r="E6057" s="10">
        <f t="shared" si="376"/>
        <v>0</v>
      </c>
      <c r="F6057" s="5"/>
    </row>
    <row r="6058" spans="1:6" x14ac:dyDescent="0.2">
      <c r="A6058" s="2">
        <f t="shared" si="377"/>
        <v>42988.166666651989</v>
      </c>
      <c r="B6058">
        <f t="shared" si="378"/>
        <v>9</v>
      </c>
      <c r="C6058">
        <f t="shared" si="379"/>
        <v>4</v>
      </c>
      <c r="D6058" s="5">
        <v>0</v>
      </c>
      <c r="E6058" s="10">
        <f t="shared" si="376"/>
        <v>0</v>
      </c>
      <c r="F6058" s="5"/>
    </row>
    <row r="6059" spans="1:6" x14ac:dyDescent="0.2">
      <c r="A6059" s="2">
        <f t="shared" si="377"/>
        <v>42988.208333318653</v>
      </c>
      <c r="B6059">
        <f t="shared" si="378"/>
        <v>9</v>
      </c>
      <c r="C6059">
        <f t="shared" si="379"/>
        <v>5</v>
      </c>
      <c r="D6059" s="5">
        <v>50.994450000000001</v>
      </c>
      <c r="E6059" s="10">
        <f t="shared" si="376"/>
        <v>50.994450000000001</v>
      </c>
      <c r="F6059" s="5"/>
    </row>
    <row r="6060" spans="1:6" x14ac:dyDescent="0.2">
      <c r="A6060" s="2">
        <f t="shared" si="377"/>
        <v>42988.249999985317</v>
      </c>
      <c r="B6060">
        <f t="shared" si="378"/>
        <v>9</v>
      </c>
      <c r="C6060">
        <f t="shared" si="379"/>
        <v>6</v>
      </c>
      <c r="D6060" s="5">
        <v>1400.4757500000001</v>
      </c>
      <c r="E6060" s="10">
        <f t="shared" si="376"/>
        <v>1400.4757500000001</v>
      </c>
      <c r="F6060" s="5"/>
    </row>
    <row r="6061" spans="1:6" x14ac:dyDescent="0.2">
      <c r="A6061" s="2">
        <f t="shared" si="377"/>
        <v>42988.291666651981</v>
      </c>
      <c r="B6061">
        <f t="shared" si="378"/>
        <v>9</v>
      </c>
      <c r="C6061">
        <f t="shared" si="379"/>
        <v>7</v>
      </c>
      <c r="D6061" s="5">
        <v>2238.5025999999998</v>
      </c>
      <c r="E6061" s="10">
        <f t="shared" si="376"/>
        <v>2238.5025999999998</v>
      </c>
      <c r="F6061" s="5"/>
    </row>
    <row r="6062" spans="1:6" x14ac:dyDescent="0.2">
      <c r="A6062" s="2">
        <f t="shared" si="377"/>
        <v>42988.333333318646</v>
      </c>
      <c r="B6062">
        <f t="shared" si="378"/>
        <v>9</v>
      </c>
      <c r="C6062">
        <f t="shared" si="379"/>
        <v>8</v>
      </c>
      <c r="D6062" s="5">
        <v>4954.1470999999992</v>
      </c>
      <c r="E6062" s="10">
        <f t="shared" si="376"/>
        <v>4954.1470999999992</v>
      </c>
      <c r="F6062" s="5"/>
    </row>
    <row r="6063" spans="1:6" x14ac:dyDescent="0.2">
      <c r="A6063" s="2">
        <f t="shared" si="377"/>
        <v>42988.37499998531</v>
      </c>
      <c r="B6063">
        <f t="shared" si="378"/>
        <v>9</v>
      </c>
      <c r="C6063">
        <f t="shared" si="379"/>
        <v>9</v>
      </c>
      <c r="D6063" s="5">
        <v>5737.3281499999994</v>
      </c>
      <c r="E6063" s="10">
        <f t="shared" si="376"/>
        <v>5737.3281499999994</v>
      </c>
      <c r="F6063" s="5"/>
    </row>
    <row r="6064" spans="1:6" x14ac:dyDescent="0.2">
      <c r="A6064" s="2">
        <f t="shared" si="377"/>
        <v>42988.416666651974</v>
      </c>
      <c r="B6064">
        <f t="shared" si="378"/>
        <v>9</v>
      </c>
      <c r="C6064">
        <f t="shared" si="379"/>
        <v>10</v>
      </c>
      <c r="D6064" s="5">
        <v>5811.8975999999993</v>
      </c>
      <c r="E6064" s="10">
        <f t="shared" si="376"/>
        <v>5811.8975999999993</v>
      </c>
      <c r="F6064" s="5"/>
    </row>
    <row r="6065" spans="1:6" x14ac:dyDescent="0.2">
      <c r="A6065" s="2">
        <f t="shared" si="377"/>
        <v>42988.458333318638</v>
      </c>
      <c r="B6065">
        <f t="shared" si="378"/>
        <v>9</v>
      </c>
      <c r="C6065">
        <f t="shared" si="379"/>
        <v>11</v>
      </c>
      <c r="D6065" s="5">
        <v>6288.5208499999999</v>
      </c>
      <c r="E6065" s="10">
        <f t="shared" si="376"/>
        <v>6288.5208499999999</v>
      </c>
      <c r="F6065" s="5"/>
    </row>
    <row r="6066" spans="1:6" x14ac:dyDescent="0.2">
      <c r="A6066" s="2">
        <f t="shared" si="377"/>
        <v>42988.499999985303</v>
      </c>
      <c r="B6066">
        <f t="shared" si="378"/>
        <v>9</v>
      </c>
      <c r="C6066">
        <f t="shared" si="379"/>
        <v>12</v>
      </c>
      <c r="D6066" s="5">
        <v>6214.9438499999997</v>
      </c>
      <c r="E6066" s="10">
        <f t="shared" si="376"/>
        <v>6214.9438499999997</v>
      </c>
      <c r="F6066" s="5"/>
    </row>
    <row r="6067" spans="1:6" x14ac:dyDescent="0.2">
      <c r="A6067" s="2">
        <f t="shared" si="377"/>
        <v>42988.541666651967</v>
      </c>
      <c r="B6067">
        <f t="shared" si="378"/>
        <v>9</v>
      </c>
      <c r="C6067">
        <f t="shared" si="379"/>
        <v>13</v>
      </c>
      <c r="D6067" s="5">
        <v>4942.7011499999999</v>
      </c>
      <c r="E6067" s="10">
        <f t="shared" si="376"/>
        <v>4942.7011499999999</v>
      </c>
      <c r="F6067" s="5"/>
    </row>
    <row r="6068" spans="1:6" x14ac:dyDescent="0.2">
      <c r="A6068" s="2">
        <f t="shared" si="377"/>
        <v>42988.583333318631</v>
      </c>
      <c r="B6068">
        <f t="shared" si="378"/>
        <v>9</v>
      </c>
      <c r="C6068">
        <f t="shared" si="379"/>
        <v>14</v>
      </c>
      <c r="D6068" s="5">
        <v>4655.1390499999998</v>
      </c>
      <c r="E6068" s="10">
        <f t="shared" si="376"/>
        <v>4655.1390499999998</v>
      </c>
      <c r="F6068" s="5"/>
    </row>
    <row r="6069" spans="1:6" x14ac:dyDescent="0.2">
      <c r="A6069" s="2">
        <f t="shared" si="377"/>
        <v>42988.624999985295</v>
      </c>
      <c r="B6069">
        <f t="shared" si="378"/>
        <v>9</v>
      </c>
      <c r="C6069">
        <f t="shared" si="379"/>
        <v>15</v>
      </c>
      <c r="D6069" s="5">
        <v>3423.6282000000001</v>
      </c>
      <c r="E6069" s="10">
        <f t="shared" si="376"/>
        <v>3423.6282000000001</v>
      </c>
      <c r="F6069" s="5"/>
    </row>
    <row r="6070" spans="1:6" x14ac:dyDescent="0.2">
      <c r="A6070" s="2">
        <f t="shared" si="377"/>
        <v>42988.66666665196</v>
      </c>
      <c r="B6070">
        <f t="shared" si="378"/>
        <v>9</v>
      </c>
      <c r="C6070">
        <f t="shared" si="379"/>
        <v>16</v>
      </c>
      <c r="D6070" s="5">
        <v>1780.8232999999998</v>
      </c>
      <c r="E6070" s="10">
        <f t="shared" si="376"/>
        <v>1780.8232999999996</v>
      </c>
      <c r="F6070" s="5"/>
    </row>
    <row r="6071" spans="1:6" x14ac:dyDescent="0.2">
      <c r="A6071" s="2">
        <f t="shared" si="377"/>
        <v>42988.708333318624</v>
      </c>
      <c r="B6071">
        <f t="shared" si="378"/>
        <v>9</v>
      </c>
      <c r="C6071">
        <f t="shared" si="379"/>
        <v>17</v>
      </c>
      <c r="D6071" s="5">
        <v>291.61700000000002</v>
      </c>
      <c r="E6071" s="10">
        <f t="shared" si="376"/>
        <v>291.61700000000002</v>
      </c>
      <c r="F6071" s="5"/>
    </row>
    <row r="6072" spans="1:6" x14ac:dyDescent="0.2">
      <c r="A6072" s="2">
        <f t="shared" si="377"/>
        <v>42988.749999985288</v>
      </c>
      <c r="B6072">
        <f t="shared" si="378"/>
        <v>9</v>
      </c>
      <c r="C6072">
        <f t="shared" si="379"/>
        <v>18</v>
      </c>
      <c r="D6072" s="5">
        <v>0</v>
      </c>
      <c r="E6072" s="10">
        <f t="shared" si="376"/>
        <v>0</v>
      </c>
      <c r="F6072" s="5"/>
    </row>
    <row r="6073" spans="1:6" x14ac:dyDescent="0.2">
      <c r="A6073" s="2">
        <f t="shared" si="377"/>
        <v>42988.791666651952</v>
      </c>
      <c r="B6073">
        <f t="shared" si="378"/>
        <v>9</v>
      </c>
      <c r="C6073">
        <f t="shared" si="379"/>
        <v>19</v>
      </c>
      <c r="D6073" s="5">
        <v>0</v>
      </c>
      <c r="E6073" s="10">
        <f t="shared" si="376"/>
        <v>0</v>
      </c>
      <c r="F6073" s="5"/>
    </row>
    <row r="6074" spans="1:6" x14ac:dyDescent="0.2">
      <c r="A6074" s="2">
        <f t="shared" si="377"/>
        <v>42988.833333318616</v>
      </c>
      <c r="B6074">
        <f t="shared" si="378"/>
        <v>9</v>
      </c>
      <c r="C6074">
        <f t="shared" si="379"/>
        <v>20</v>
      </c>
      <c r="D6074" s="5">
        <v>0</v>
      </c>
      <c r="E6074" s="10">
        <f t="shared" si="376"/>
        <v>0</v>
      </c>
      <c r="F6074" s="5"/>
    </row>
    <row r="6075" spans="1:6" x14ac:dyDescent="0.2">
      <c r="A6075" s="2">
        <f t="shared" si="377"/>
        <v>42988.874999985281</v>
      </c>
      <c r="B6075">
        <f t="shared" si="378"/>
        <v>9</v>
      </c>
      <c r="C6075">
        <f t="shared" si="379"/>
        <v>21</v>
      </c>
      <c r="D6075" s="5">
        <v>0</v>
      </c>
      <c r="E6075" s="10">
        <f t="shared" si="376"/>
        <v>0</v>
      </c>
      <c r="F6075" s="5"/>
    </row>
    <row r="6076" spans="1:6" x14ac:dyDescent="0.2">
      <c r="A6076" s="2">
        <f t="shared" si="377"/>
        <v>42988.916666651945</v>
      </c>
      <c r="B6076">
        <f t="shared" si="378"/>
        <v>9</v>
      </c>
      <c r="C6076">
        <f t="shared" si="379"/>
        <v>22</v>
      </c>
      <c r="D6076" s="5">
        <v>0</v>
      </c>
      <c r="E6076" s="10">
        <f t="shared" si="376"/>
        <v>0</v>
      </c>
      <c r="F6076" s="5"/>
    </row>
    <row r="6077" spans="1:6" x14ac:dyDescent="0.2">
      <c r="A6077" s="2">
        <f t="shared" si="377"/>
        <v>42988.958333318609</v>
      </c>
      <c r="B6077">
        <f t="shared" si="378"/>
        <v>9</v>
      </c>
      <c r="C6077">
        <f t="shared" si="379"/>
        <v>23</v>
      </c>
      <c r="D6077" s="5">
        <v>0</v>
      </c>
      <c r="E6077" s="10">
        <f t="shared" si="376"/>
        <v>0</v>
      </c>
      <c r="F6077" s="5"/>
    </row>
    <row r="6078" spans="1:6" x14ac:dyDescent="0.2">
      <c r="A6078" s="2">
        <f t="shared" si="377"/>
        <v>42988.999999985273</v>
      </c>
      <c r="B6078">
        <f t="shared" si="378"/>
        <v>9</v>
      </c>
      <c r="C6078">
        <f t="shared" si="379"/>
        <v>0</v>
      </c>
      <c r="D6078" s="5">
        <v>0</v>
      </c>
      <c r="E6078" s="10">
        <f t="shared" si="376"/>
        <v>0</v>
      </c>
      <c r="F6078" s="5"/>
    </row>
    <row r="6079" spans="1:6" x14ac:dyDescent="0.2">
      <c r="A6079" s="2">
        <f t="shared" si="377"/>
        <v>42989.041666651938</v>
      </c>
      <c r="B6079">
        <f t="shared" si="378"/>
        <v>9</v>
      </c>
      <c r="C6079">
        <f t="shared" si="379"/>
        <v>1</v>
      </c>
      <c r="D6079" s="5">
        <v>0</v>
      </c>
      <c r="E6079" s="10">
        <f t="shared" si="376"/>
        <v>0</v>
      </c>
      <c r="F6079" s="5"/>
    </row>
    <row r="6080" spans="1:6" x14ac:dyDescent="0.2">
      <c r="A6080" s="2">
        <f t="shared" si="377"/>
        <v>42989.083333318602</v>
      </c>
      <c r="B6080">
        <f t="shared" si="378"/>
        <v>9</v>
      </c>
      <c r="C6080">
        <f t="shared" si="379"/>
        <v>2</v>
      </c>
      <c r="D6080" s="5">
        <v>0</v>
      </c>
      <c r="E6080" s="10">
        <f t="shared" si="376"/>
        <v>0</v>
      </c>
      <c r="F6080" s="5"/>
    </row>
    <row r="6081" spans="1:6" x14ac:dyDescent="0.2">
      <c r="A6081" s="2">
        <f t="shared" si="377"/>
        <v>42989.124999985266</v>
      </c>
      <c r="B6081">
        <f t="shared" si="378"/>
        <v>9</v>
      </c>
      <c r="C6081">
        <f t="shared" si="379"/>
        <v>3</v>
      </c>
      <c r="D6081" s="5">
        <v>0</v>
      </c>
      <c r="E6081" s="10">
        <f t="shared" si="376"/>
        <v>0</v>
      </c>
      <c r="F6081" s="5"/>
    </row>
    <row r="6082" spans="1:6" x14ac:dyDescent="0.2">
      <c r="A6082" s="2">
        <f t="shared" si="377"/>
        <v>42989.16666665193</v>
      </c>
      <c r="B6082">
        <f t="shared" si="378"/>
        <v>9</v>
      </c>
      <c r="C6082">
        <f t="shared" si="379"/>
        <v>4</v>
      </c>
      <c r="D6082" s="5">
        <v>0</v>
      </c>
      <c r="E6082" s="10">
        <f t="shared" si="376"/>
        <v>0</v>
      </c>
      <c r="F6082" s="5"/>
    </row>
    <row r="6083" spans="1:6" x14ac:dyDescent="0.2">
      <c r="A6083" s="2">
        <f t="shared" si="377"/>
        <v>42989.208333318595</v>
      </c>
      <c r="B6083">
        <f t="shared" si="378"/>
        <v>9</v>
      </c>
      <c r="C6083">
        <f t="shared" si="379"/>
        <v>5</v>
      </c>
      <c r="D6083" s="5">
        <v>0</v>
      </c>
      <c r="E6083" s="10">
        <f t="shared" si="376"/>
        <v>0</v>
      </c>
      <c r="F6083" s="5"/>
    </row>
    <row r="6084" spans="1:6" x14ac:dyDescent="0.2">
      <c r="A6084" s="2">
        <f t="shared" si="377"/>
        <v>42989.249999985259</v>
      </c>
      <c r="B6084">
        <f t="shared" si="378"/>
        <v>9</v>
      </c>
      <c r="C6084">
        <f t="shared" si="379"/>
        <v>6</v>
      </c>
      <c r="D6084" s="5">
        <v>59.014549999999993</v>
      </c>
      <c r="E6084" s="10">
        <f t="shared" si="376"/>
        <v>59.01455</v>
      </c>
      <c r="F6084" s="5"/>
    </row>
    <row r="6085" spans="1:6" x14ac:dyDescent="0.2">
      <c r="A6085" s="2">
        <f t="shared" si="377"/>
        <v>42989.291666651923</v>
      </c>
      <c r="B6085">
        <f t="shared" si="378"/>
        <v>9</v>
      </c>
      <c r="C6085">
        <f t="shared" si="379"/>
        <v>7</v>
      </c>
      <c r="D6085" s="5">
        <v>532.41204999999991</v>
      </c>
      <c r="E6085" s="10">
        <f t="shared" si="376"/>
        <v>532.41204999999991</v>
      </c>
      <c r="F6085" s="5"/>
    </row>
    <row r="6086" spans="1:6" x14ac:dyDescent="0.2">
      <c r="A6086" s="2">
        <f t="shared" si="377"/>
        <v>42989.333333318587</v>
      </c>
      <c r="B6086">
        <f t="shared" si="378"/>
        <v>9</v>
      </c>
      <c r="C6086">
        <f t="shared" si="379"/>
        <v>8</v>
      </c>
      <c r="D6086" s="5">
        <v>622.67325000000005</v>
      </c>
      <c r="E6086" s="10">
        <f t="shared" si="376"/>
        <v>622.67325000000005</v>
      </c>
      <c r="F6086" s="5"/>
    </row>
    <row r="6087" spans="1:6" x14ac:dyDescent="0.2">
      <c r="A6087" s="2">
        <f t="shared" si="377"/>
        <v>42989.374999985252</v>
      </c>
      <c r="B6087">
        <f t="shared" si="378"/>
        <v>9</v>
      </c>
      <c r="C6087">
        <f t="shared" si="379"/>
        <v>9</v>
      </c>
      <c r="D6087" s="5">
        <v>791.89919999999984</v>
      </c>
      <c r="E6087" s="10">
        <f t="shared" ref="E6087:E6150" si="380">D6087*$B$4/10</f>
        <v>791.89919999999984</v>
      </c>
      <c r="F6087" s="5"/>
    </row>
    <row r="6088" spans="1:6" x14ac:dyDescent="0.2">
      <c r="A6088" s="2">
        <f t="shared" ref="A6088:A6151" si="381">A6087+1/24</f>
        <v>42989.416666651916</v>
      </c>
      <c r="B6088">
        <f t="shared" ref="B6088:B6151" si="382">MONTH(A6088)</f>
        <v>9</v>
      </c>
      <c r="C6088">
        <f t="shared" ref="C6088:C6151" si="383">HOUR(A6088)</f>
        <v>10</v>
      </c>
      <c r="D6088" s="5">
        <v>1537.27055</v>
      </c>
      <c r="E6088" s="10">
        <f t="shared" si="380"/>
        <v>1537.27055</v>
      </c>
      <c r="F6088" s="5"/>
    </row>
    <row r="6089" spans="1:6" x14ac:dyDescent="0.2">
      <c r="A6089" s="2">
        <f t="shared" si="381"/>
        <v>42989.45833331858</v>
      </c>
      <c r="B6089">
        <f t="shared" si="382"/>
        <v>9</v>
      </c>
      <c r="C6089">
        <f t="shared" si="383"/>
        <v>11</v>
      </c>
      <c r="D6089" s="5">
        <v>2054.1587499999996</v>
      </c>
      <c r="E6089" s="10">
        <f t="shared" si="380"/>
        <v>2054.1587499999996</v>
      </c>
      <c r="F6089" s="5"/>
    </row>
    <row r="6090" spans="1:6" x14ac:dyDescent="0.2">
      <c r="A6090" s="2">
        <f t="shared" si="381"/>
        <v>42989.499999985244</v>
      </c>
      <c r="B6090">
        <f t="shared" si="382"/>
        <v>9</v>
      </c>
      <c r="C6090">
        <f t="shared" si="383"/>
        <v>12</v>
      </c>
      <c r="D6090" s="5">
        <v>2680.0462499999999</v>
      </c>
      <c r="E6090" s="10">
        <f t="shared" si="380"/>
        <v>2680.0462499999999</v>
      </c>
      <c r="F6090" s="5"/>
    </row>
    <row r="6091" spans="1:6" x14ac:dyDescent="0.2">
      <c r="A6091" s="2">
        <f t="shared" si="381"/>
        <v>42989.541666651909</v>
      </c>
      <c r="B6091">
        <f t="shared" si="382"/>
        <v>9</v>
      </c>
      <c r="C6091">
        <f t="shared" si="383"/>
        <v>13</v>
      </c>
      <c r="D6091" s="5">
        <v>2359.6849999999999</v>
      </c>
      <c r="E6091" s="10">
        <f t="shared" si="380"/>
        <v>2359.6849999999999</v>
      </c>
      <c r="F6091" s="5"/>
    </row>
    <row r="6092" spans="1:6" x14ac:dyDescent="0.2">
      <c r="A6092" s="2">
        <f t="shared" si="381"/>
        <v>42989.583333318573</v>
      </c>
      <c r="B6092">
        <f t="shared" si="382"/>
        <v>9</v>
      </c>
      <c r="C6092">
        <f t="shared" si="383"/>
        <v>14</v>
      </c>
      <c r="D6092" s="5">
        <v>1963.1903</v>
      </c>
      <c r="E6092" s="10">
        <f t="shared" si="380"/>
        <v>1963.1902999999998</v>
      </c>
      <c r="F6092" s="5"/>
    </row>
    <row r="6093" spans="1:6" x14ac:dyDescent="0.2">
      <c r="A6093" s="2">
        <f t="shared" si="381"/>
        <v>42989.624999985237</v>
      </c>
      <c r="B6093">
        <f t="shared" si="382"/>
        <v>9</v>
      </c>
      <c r="C6093">
        <f t="shared" si="383"/>
        <v>15</v>
      </c>
      <c r="D6093" s="5">
        <v>389.15999999999997</v>
      </c>
      <c r="E6093" s="10">
        <f t="shared" si="380"/>
        <v>389.15999999999997</v>
      </c>
      <c r="F6093" s="5"/>
    </row>
    <row r="6094" spans="1:6" x14ac:dyDescent="0.2">
      <c r="A6094" s="2">
        <f t="shared" si="381"/>
        <v>42989.666666651901</v>
      </c>
      <c r="B6094">
        <f t="shared" si="382"/>
        <v>9</v>
      </c>
      <c r="C6094">
        <f t="shared" si="383"/>
        <v>16</v>
      </c>
      <c r="D6094" s="5">
        <v>76.989049999999992</v>
      </c>
      <c r="E6094" s="10">
        <f t="shared" si="380"/>
        <v>76.989049999999992</v>
      </c>
      <c r="F6094" s="5"/>
    </row>
    <row r="6095" spans="1:6" x14ac:dyDescent="0.2">
      <c r="A6095" s="2">
        <f t="shared" si="381"/>
        <v>42989.708333318566</v>
      </c>
      <c r="B6095">
        <f t="shared" si="382"/>
        <v>9</v>
      </c>
      <c r="C6095">
        <f t="shared" si="383"/>
        <v>17</v>
      </c>
      <c r="D6095" s="5">
        <v>38.904499999999992</v>
      </c>
      <c r="E6095" s="10">
        <f t="shared" si="380"/>
        <v>38.904499999999992</v>
      </c>
      <c r="F6095" s="5"/>
    </row>
    <row r="6096" spans="1:6" x14ac:dyDescent="0.2">
      <c r="A6096" s="2">
        <f t="shared" si="381"/>
        <v>42989.74999998523</v>
      </c>
      <c r="B6096">
        <f t="shared" si="382"/>
        <v>9</v>
      </c>
      <c r="C6096">
        <f t="shared" si="383"/>
        <v>18</v>
      </c>
      <c r="D6096" s="5">
        <v>0</v>
      </c>
      <c r="E6096" s="10">
        <f t="shared" si="380"/>
        <v>0</v>
      </c>
      <c r="F6096" s="5"/>
    </row>
    <row r="6097" spans="1:6" x14ac:dyDescent="0.2">
      <c r="A6097" s="2">
        <f t="shared" si="381"/>
        <v>42989.791666651894</v>
      </c>
      <c r="B6097">
        <f t="shared" si="382"/>
        <v>9</v>
      </c>
      <c r="C6097">
        <f t="shared" si="383"/>
        <v>19</v>
      </c>
      <c r="D6097" s="5">
        <v>0</v>
      </c>
      <c r="E6097" s="10">
        <f t="shared" si="380"/>
        <v>0</v>
      </c>
      <c r="F6097" s="5"/>
    </row>
    <row r="6098" spans="1:6" x14ac:dyDescent="0.2">
      <c r="A6098" s="2">
        <f t="shared" si="381"/>
        <v>42989.833333318558</v>
      </c>
      <c r="B6098">
        <f t="shared" si="382"/>
        <v>9</v>
      </c>
      <c r="C6098">
        <f t="shared" si="383"/>
        <v>20</v>
      </c>
      <c r="D6098" s="5">
        <v>0</v>
      </c>
      <c r="E6098" s="10">
        <f t="shared" si="380"/>
        <v>0</v>
      </c>
      <c r="F6098" s="5"/>
    </row>
    <row r="6099" spans="1:6" x14ac:dyDescent="0.2">
      <c r="A6099" s="2">
        <f t="shared" si="381"/>
        <v>42989.874999985223</v>
      </c>
      <c r="B6099">
        <f t="shared" si="382"/>
        <v>9</v>
      </c>
      <c r="C6099">
        <f t="shared" si="383"/>
        <v>21</v>
      </c>
      <c r="D6099" s="5">
        <v>0</v>
      </c>
      <c r="E6099" s="10">
        <f t="shared" si="380"/>
        <v>0</v>
      </c>
      <c r="F6099" s="5"/>
    </row>
    <row r="6100" spans="1:6" x14ac:dyDescent="0.2">
      <c r="A6100" s="2">
        <f t="shared" si="381"/>
        <v>42989.916666651887</v>
      </c>
      <c r="B6100">
        <f t="shared" si="382"/>
        <v>9</v>
      </c>
      <c r="C6100">
        <f t="shared" si="383"/>
        <v>22</v>
      </c>
      <c r="D6100" s="5">
        <v>0</v>
      </c>
      <c r="E6100" s="10">
        <f t="shared" si="380"/>
        <v>0</v>
      </c>
      <c r="F6100" s="5"/>
    </row>
    <row r="6101" spans="1:6" x14ac:dyDescent="0.2">
      <c r="A6101" s="2">
        <f t="shared" si="381"/>
        <v>42989.958333318551</v>
      </c>
      <c r="B6101">
        <f t="shared" si="382"/>
        <v>9</v>
      </c>
      <c r="C6101">
        <f t="shared" si="383"/>
        <v>23</v>
      </c>
      <c r="D6101" s="5">
        <v>0</v>
      </c>
      <c r="E6101" s="10">
        <f t="shared" si="380"/>
        <v>0</v>
      </c>
      <c r="F6101" s="5"/>
    </row>
    <row r="6102" spans="1:6" x14ac:dyDescent="0.2">
      <c r="A6102" s="2">
        <f t="shared" si="381"/>
        <v>42989.999999985215</v>
      </c>
      <c r="B6102">
        <f t="shared" si="382"/>
        <v>9</v>
      </c>
      <c r="C6102">
        <f t="shared" si="383"/>
        <v>0</v>
      </c>
      <c r="D6102" s="5">
        <v>0</v>
      </c>
      <c r="E6102" s="10">
        <f t="shared" si="380"/>
        <v>0</v>
      </c>
      <c r="F6102" s="5"/>
    </row>
    <row r="6103" spans="1:6" x14ac:dyDescent="0.2">
      <c r="A6103" s="2">
        <f t="shared" si="381"/>
        <v>42990.041666651879</v>
      </c>
      <c r="B6103">
        <f t="shared" si="382"/>
        <v>9</v>
      </c>
      <c r="C6103">
        <f t="shared" si="383"/>
        <v>1</v>
      </c>
      <c r="D6103" s="5">
        <v>0</v>
      </c>
      <c r="E6103" s="10">
        <f t="shared" si="380"/>
        <v>0</v>
      </c>
      <c r="F6103" s="5"/>
    </row>
    <row r="6104" spans="1:6" x14ac:dyDescent="0.2">
      <c r="A6104" s="2">
        <f t="shared" si="381"/>
        <v>42990.083333318544</v>
      </c>
      <c r="B6104">
        <f t="shared" si="382"/>
        <v>9</v>
      </c>
      <c r="C6104">
        <f t="shared" si="383"/>
        <v>2</v>
      </c>
      <c r="D6104" s="5">
        <v>0</v>
      </c>
      <c r="E6104" s="10">
        <f t="shared" si="380"/>
        <v>0</v>
      </c>
      <c r="F6104" s="5"/>
    </row>
    <row r="6105" spans="1:6" x14ac:dyDescent="0.2">
      <c r="A6105" s="2">
        <f t="shared" si="381"/>
        <v>42990.124999985208</v>
      </c>
      <c r="B6105">
        <f t="shared" si="382"/>
        <v>9</v>
      </c>
      <c r="C6105">
        <f t="shared" si="383"/>
        <v>3</v>
      </c>
      <c r="D6105" s="5">
        <v>0</v>
      </c>
      <c r="E6105" s="10">
        <f t="shared" si="380"/>
        <v>0</v>
      </c>
      <c r="F6105" s="5"/>
    </row>
    <row r="6106" spans="1:6" x14ac:dyDescent="0.2">
      <c r="A6106" s="2">
        <f t="shared" si="381"/>
        <v>42990.166666651872</v>
      </c>
      <c r="B6106">
        <f t="shared" si="382"/>
        <v>9</v>
      </c>
      <c r="C6106">
        <f t="shared" si="383"/>
        <v>4</v>
      </c>
      <c r="D6106" s="5">
        <v>0</v>
      </c>
      <c r="E6106" s="10">
        <f t="shared" si="380"/>
        <v>0</v>
      </c>
      <c r="F6106" s="5"/>
    </row>
    <row r="6107" spans="1:6" x14ac:dyDescent="0.2">
      <c r="A6107" s="2">
        <f t="shared" si="381"/>
        <v>42990.208333318536</v>
      </c>
      <c r="B6107">
        <f t="shared" si="382"/>
        <v>9</v>
      </c>
      <c r="C6107">
        <f t="shared" si="383"/>
        <v>5</v>
      </c>
      <c r="D6107" s="5">
        <v>0</v>
      </c>
      <c r="E6107" s="10">
        <f t="shared" si="380"/>
        <v>0</v>
      </c>
      <c r="F6107" s="5"/>
    </row>
    <row r="6108" spans="1:6" x14ac:dyDescent="0.2">
      <c r="A6108" s="2">
        <f t="shared" si="381"/>
        <v>42990.249999985201</v>
      </c>
      <c r="B6108">
        <f t="shared" si="382"/>
        <v>9</v>
      </c>
      <c r="C6108">
        <f t="shared" si="383"/>
        <v>6</v>
      </c>
      <c r="D6108" s="5">
        <v>895.04039999999998</v>
      </c>
      <c r="E6108" s="10">
        <f t="shared" si="380"/>
        <v>895.04040000000009</v>
      </c>
      <c r="F6108" s="5"/>
    </row>
    <row r="6109" spans="1:6" x14ac:dyDescent="0.2">
      <c r="A6109" s="2">
        <f t="shared" si="381"/>
        <v>42990.291666651865</v>
      </c>
      <c r="B6109">
        <f t="shared" si="382"/>
        <v>9</v>
      </c>
      <c r="C6109">
        <f t="shared" si="383"/>
        <v>7</v>
      </c>
      <c r="D6109" s="5">
        <v>428.10819999999995</v>
      </c>
      <c r="E6109" s="10">
        <f t="shared" si="380"/>
        <v>428.10819999999995</v>
      </c>
      <c r="F6109" s="5"/>
    </row>
    <row r="6110" spans="1:6" x14ac:dyDescent="0.2">
      <c r="A6110" s="2">
        <f t="shared" si="381"/>
        <v>42990.333333318529</v>
      </c>
      <c r="B6110">
        <f t="shared" si="382"/>
        <v>9</v>
      </c>
      <c r="C6110">
        <f t="shared" si="383"/>
        <v>8</v>
      </c>
      <c r="D6110" s="5">
        <v>47.164949999999997</v>
      </c>
      <c r="E6110" s="10">
        <f t="shared" si="380"/>
        <v>47.164949999999997</v>
      </c>
      <c r="F6110" s="5"/>
    </row>
    <row r="6111" spans="1:6" x14ac:dyDescent="0.2">
      <c r="A6111" s="2">
        <f t="shared" si="381"/>
        <v>42990.374999985193</v>
      </c>
      <c r="B6111">
        <f t="shared" si="382"/>
        <v>9</v>
      </c>
      <c r="C6111">
        <f t="shared" si="383"/>
        <v>9</v>
      </c>
      <c r="D6111" s="5">
        <v>75.77924999999999</v>
      </c>
      <c r="E6111" s="10">
        <f t="shared" si="380"/>
        <v>75.77924999999999</v>
      </c>
      <c r="F6111" s="5"/>
    </row>
    <row r="6112" spans="1:6" x14ac:dyDescent="0.2">
      <c r="A6112" s="2">
        <f t="shared" si="381"/>
        <v>42990.416666651858</v>
      </c>
      <c r="B6112">
        <f t="shared" si="382"/>
        <v>9</v>
      </c>
      <c r="C6112">
        <f t="shared" si="383"/>
        <v>10</v>
      </c>
      <c r="D6112" s="5">
        <v>719.30889999999988</v>
      </c>
      <c r="E6112" s="10">
        <f t="shared" si="380"/>
        <v>719.30889999999988</v>
      </c>
      <c r="F6112" s="5"/>
    </row>
    <row r="6113" spans="1:6" x14ac:dyDescent="0.2">
      <c r="A6113" s="2">
        <f t="shared" si="381"/>
        <v>42990.458333318522</v>
      </c>
      <c r="B6113">
        <f t="shared" si="382"/>
        <v>9</v>
      </c>
      <c r="C6113">
        <f t="shared" si="383"/>
        <v>11</v>
      </c>
      <c r="D6113" s="5">
        <v>665.32099999999991</v>
      </c>
      <c r="E6113" s="10">
        <f t="shared" si="380"/>
        <v>665.32099999999991</v>
      </c>
      <c r="F6113" s="5"/>
    </row>
    <row r="6114" spans="1:6" x14ac:dyDescent="0.2">
      <c r="A6114" s="2">
        <f t="shared" si="381"/>
        <v>42990.499999985186</v>
      </c>
      <c r="B6114">
        <f t="shared" si="382"/>
        <v>9</v>
      </c>
      <c r="C6114">
        <f t="shared" si="383"/>
        <v>12</v>
      </c>
      <c r="D6114" s="5">
        <v>924.85989999999993</v>
      </c>
      <c r="E6114" s="10">
        <f t="shared" si="380"/>
        <v>924.85989999999981</v>
      </c>
      <c r="F6114" s="5"/>
    </row>
    <row r="6115" spans="1:6" x14ac:dyDescent="0.2">
      <c r="A6115" s="2">
        <f t="shared" si="381"/>
        <v>42990.54166665185</v>
      </c>
      <c r="B6115">
        <f t="shared" si="382"/>
        <v>9</v>
      </c>
      <c r="C6115">
        <f t="shared" si="383"/>
        <v>13</v>
      </c>
      <c r="D6115" s="5">
        <v>1095.6004</v>
      </c>
      <c r="E6115" s="10">
        <f t="shared" si="380"/>
        <v>1095.6004</v>
      </c>
      <c r="F6115" s="5"/>
    </row>
    <row r="6116" spans="1:6" x14ac:dyDescent="0.2">
      <c r="A6116" s="2">
        <f t="shared" si="381"/>
        <v>42990.583333318515</v>
      </c>
      <c r="B6116">
        <f t="shared" si="382"/>
        <v>9</v>
      </c>
      <c r="C6116">
        <f t="shared" si="383"/>
        <v>14</v>
      </c>
      <c r="D6116" s="5">
        <v>1029.53405</v>
      </c>
      <c r="E6116" s="10">
        <f t="shared" si="380"/>
        <v>1029.53405</v>
      </c>
      <c r="F6116" s="5"/>
    </row>
    <row r="6117" spans="1:6" x14ac:dyDescent="0.2">
      <c r="A6117" s="2">
        <f t="shared" si="381"/>
        <v>42990.624999985179</v>
      </c>
      <c r="B6117">
        <f t="shared" si="382"/>
        <v>9</v>
      </c>
      <c r="C6117">
        <f t="shared" si="383"/>
        <v>15</v>
      </c>
      <c r="D6117" s="5">
        <v>510.0181</v>
      </c>
      <c r="E6117" s="10">
        <f t="shared" si="380"/>
        <v>510.01810000000006</v>
      </c>
      <c r="F6117" s="5"/>
    </row>
    <row r="6118" spans="1:6" x14ac:dyDescent="0.2">
      <c r="A6118" s="2">
        <f t="shared" si="381"/>
        <v>42990.666666651843</v>
      </c>
      <c r="B6118">
        <f t="shared" si="382"/>
        <v>9</v>
      </c>
      <c r="C6118">
        <f t="shared" si="383"/>
        <v>16</v>
      </c>
      <c r="D6118" s="5">
        <v>76.248449999999991</v>
      </c>
      <c r="E6118" s="10">
        <f t="shared" si="380"/>
        <v>76.248449999999991</v>
      </c>
      <c r="F6118" s="5"/>
    </row>
    <row r="6119" spans="1:6" x14ac:dyDescent="0.2">
      <c r="A6119" s="2">
        <f t="shared" si="381"/>
        <v>42990.708333318507</v>
      </c>
      <c r="B6119">
        <f t="shared" si="382"/>
        <v>9</v>
      </c>
      <c r="C6119">
        <f t="shared" si="383"/>
        <v>17</v>
      </c>
      <c r="D6119" s="5">
        <v>0</v>
      </c>
      <c r="E6119" s="10">
        <f t="shared" si="380"/>
        <v>0</v>
      </c>
      <c r="F6119" s="5"/>
    </row>
    <row r="6120" spans="1:6" x14ac:dyDescent="0.2">
      <c r="A6120" s="2">
        <f t="shared" si="381"/>
        <v>42990.749999985172</v>
      </c>
      <c r="B6120">
        <f t="shared" si="382"/>
        <v>9</v>
      </c>
      <c r="C6120">
        <f t="shared" si="383"/>
        <v>18</v>
      </c>
      <c r="D6120" s="5">
        <v>0</v>
      </c>
      <c r="E6120" s="10">
        <f t="shared" si="380"/>
        <v>0</v>
      </c>
      <c r="F6120" s="5"/>
    </row>
    <row r="6121" spans="1:6" x14ac:dyDescent="0.2">
      <c r="A6121" s="2">
        <f t="shared" si="381"/>
        <v>42990.791666651836</v>
      </c>
      <c r="B6121">
        <f t="shared" si="382"/>
        <v>9</v>
      </c>
      <c r="C6121">
        <f t="shared" si="383"/>
        <v>19</v>
      </c>
      <c r="D6121" s="5">
        <v>0</v>
      </c>
      <c r="E6121" s="10">
        <f t="shared" si="380"/>
        <v>0</v>
      </c>
      <c r="F6121" s="5"/>
    </row>
    <row r="6122" spans="1:6" x14ac:dyDescent="0.2">
      <c r="A6122" s="2">
        <f t="shared" si="381"/>
        <v>42990.8333333185</v>
      </c>
      <c r="B6122">
        <f t="shared" si="382"/>
        <v>9</v>
      </c>
      <c r="C6122">
        <f t="shared" si="383"/>
        <v>20</v>
      </c>
      <c r="D6122" s="5">
        <v>0</v>
      </c>
      <c r="E6122" s="10">
        <f t="shared" si="380"/>
        <v>0</v>
      </c>
      <c r="F6122" s="5"/>
    </row>
    <row r="6123" spans="1:6" x14ac:dyDescent="0.2">
      <c r="A6123" s="2">
        <f t="shared" si="381"/>
        <v>42990.874999985164</v>
      </c>
      <c r="B6123">
        <f t="shared" si="382"/>
        <v>9</v>
      </c>
      <c r="C6123">
        <f t="shared" si="383"/>
        <v>21</v>
      </c>
      <c r="D6123" s="5">
        <v>0</v>
      </c>
      <c r="E6123" s="10">
        <f t="shared" si="380"/>
        <v>0</v>
      </c>
      <c r="F6123" s="5"/>
    </row>
    <row r="6124" spans="1:6" x14ac:dyDescent="0.2">
      <c r="A6124" s="2">
        <f t="shared" si="381"/>
        <v>42990.916666651829</v>
      </c>
      <c r="B6124">
        <f t="shared" si="382"/>
        <v>9</v>
      </c>
      <c r="C6124">
        <f t="shared" si="383"/>
        <v>22</v>
      </c>
      <c r="D6124" s="5">
        <v>0</v>
      </c>
      <c r="E6124" s="10">
        <f t="shared" si="380"/>
        <v>0</v>
      </c>
      <c r="F6124" s="5"/>
    </row>
    <row r="6125" spans="1:6" x14ac:dyDescent="0.2">
      <c r="A6125" s="2">
        <f t="shared" si="381"/>
        <v>42990.958333318493</v>
      </c>
      <c r="B6125">
        <f t="shared" si="382"/>
        <v>9</v>
      </c>
      <c r="C6125">
        <f t="shared" si="383"/>
        <v>23</v>
      </c>
      <c r="D6125" s="5">
        <v>0</v>
      </c>
      <c r="E6125" s="10">
        <f t="shared" si="380"/>
        <v>0</v>
      </c>
      <c r="F6125" s="5"/>
    </row>
    <row r="6126" spans="1:6" x14ac:dyDescent="0.2">
      <c r="A6126" s="2">
        <f t="shared" si="381"/>
        <v>42990.999999985157</v>
      </c>
      <c r="B6126">
        <f t="shared" si="382"/>
        <v>9</v>
      </c>
      <c r="C6126">
        <f t="shared" si="383"/>
        <v>0</v>
      </c>
      <c r="D6126" s="5">
        <v>0</v>
      </c>
      <c r="E6126" s="10">
        <f t="shared" si="380"/>
        <v>0</v>
      </c>
      <c r="F6126" s="5"/>
    </row>
    <row r="6127" spans="1:6" x14ac:dyDescent="0.2">
      <c r="A6127" s="2">
        <f t="shared" si="381"/>
        <v>42991.041666651821</v>
      </c>
      <c r="B6127">
        <f t="shared" si="382"/>
        <v>9</v>
      </c>
      <c r="C6127">
        <f t="shared" si="383"/>
        <v>1</v>
      </c>
      <c r="D6127" s="5">
        <v>0</v>
      </c>
      <c r="E6127" s="10">
        <f t="shared" si="380"/>
        <v>0</v>
      </c>
      <c r="F6127" s="5"/>
    </row>
    <row r="6128" spans="1:6" x14ac:dyDescent="0.2">
      <c r="A6128" s="2">
        <f t="shared" si="381"/>
        <v>42991.083333318486</v>
      </c>
      <c r="B6128">
        <f t="shared" si="382"/>
        <v>9</v>
      </c>
      <c r="C6128">
        <f t="shared" si="383"/>
        <v>2</v>
      </c>
      <c r="D6128" s="5">
        <v>0</v>
      </c>
      <c r="E6128" s="10">
        <f t="shared" si="380"/>
        <v>0</v>
      </c>
      <c r="F6128" s="5"/>
    </row>
    <row r="6129" spans="1:6" x14ac:dyDescent="0.2">
      <c r="A6129" s="2">
        <f t="shared" si="381"/>
        <v>42991.12499998515</v>
      </c>
      <c r="B6129">
        <f t="shared" si="382"/>
        <v>9</v>
      </c>
      <c r="C6129">
        <f t="shared" si="383"/>
        <v>3</v>
      </c>
      <c r="D6129" s="5">
        <v>0</v>
      </c>
      <c r="E6129" s="10">
        <f t="shared" si="380"/>
        <v>0</v>
      </c>
      <c r="F6129" s="5"/>
    </row>
    <row r="6130" spans="1:6" x14ac:dyDescent="0.2">
      <c r="A6130" s="2">
        <f t="shared" si="381"/>
        <v>42991.166666651814</v>
      </c>
      <c r="B6130">
        <f t="shared" si="382"/>
        <v>9</v>
      </c>
      <c r="C6130">
        <f t="shared" si="383"/>
        <v>4</v>
      </c>
      <c r="D6130" s="5">
        <v>0</v>
      </c>
      <c r="E6130" s="10">
        <f t="shared" si="380"/>
        <v>0</v>
      </c>
      <c r="F6130" s="5"/>
    </row>
    <row r="6131" spans="1:6" x14ac:dyDescent="0.2">
      <c r="A6131" s="2">
        <f t="shared" si="381"/>
        <v>42991.208333318478</v>
      </c>
      <c r="B6131">
        <f t="shared" si="382"/>
        <v>9</v>
      </c>
      <c r="C6131">
        <f t="shared" si="383"/>
        <v>5</v>
      </c>
      <c r="D6131" s="5">
        <v>0</v>
      </c>
      <c r="E6131" s="10">
        <f t="shared" si="380"/>
        <v>0</v>
      </c>
      <c r="F6131" s="5"/>
    </row>
    <row r="6132" spans="1:6" x14ac:dyDescent="0.2">
      <c r="A6132" s="2">
        <f t="shared" si="381"/>
        <v>42991.249999985142</v>
      </c>
      <c r="B6132">
        <f t="shared" si="382"/>
        <v>9</v>
      </c>
      <c r="C6132">
        <f t="shared" si="383"/>
        <v>6</v>
      </c>
      <c r="D6132" s="5">
        <v>562.82954999999993</v>
      </c>
      <c r="E6132" s="10">
        <f t="shared" si="380"/>
        <v>562.82954999999993</v>
      </c>
      <c r="F6132" s="5"/>
    </row>
    <row r="6133" spans="1:6" x14ac:dyDescent="0.2">
      <c r="A6133" s="2">
        <f t="shared" si="381"/>
        <v>42991.291666651807</v>
      </c>
      <c r="B6133">
        <f t="shared" si="382"/>
        <v>9</v>
      </c>
      <c r="C6133">
        <f t="shared" si="383"/>
        <v>7</v>
      </c>
      <c r="D6133" s="5">
        <v>1497.4977999999999</v>
      </c>
      <c r="E6133" s="10">
        <f t="shared" si="380"/>
        <v>1497.4977999999999</v>
      </c>
      <c r="F6133" s="5"/>
    </row>
    <row r="6134" spans="1:6" x14ac:dyDescent="0.2">
      <c r="A6134" s="2">
        <f t="shared" si="381"/>
        <v>42991.333333318471</v>
      </c>
      <c r="B6134">
        <f t="shared" si="382"/>
        <v>9</v>
      </c>
      <c r="C6134">
        <f t="shared" si="383"/>
        <v>8</v>
      </c>
      <c r="D6134" s="5">
        <v>1992.4244499999998</v>
      </c>
      <c r="E6134" s="10">
        <f t="shared" si="380"/>
        <v>1992.4244499999998</v>
      </c>
      <c r="F6134" s="5"/>
    </row>
    <row r="6135" spans="1:6" x14ac:dyDescent="0.2">
      <c r="A6135" s="2">
        <f t="shared" si="381"/>
        <v>42991.374999985135</v>
      </c>
      <c r="B6135">
        <f t="shared" si="382"/>
        <v>9</v>
      </c>
      <c r="C6135">
        <f t="shared" si="383"/>
        <v>9</v>
      </c>
      <c r="D6135" s="5">
        <v>6537.4233999999997</v>
      </c>
      <c r="E6135" s="10">
        <f t="shared" si="380"/>
        <v>6537.4233999999997</v>
      </c>
      <c r="F6135" s="5"/>
    </row>
    <row r="6136" spans="1:6" x14ac:dyDescent="0.2">
      <c r="A6136" s="2">
        <f t="shared" si="381"/>
        <v>42991.416666651799</v>
      </c>
      <c r="B6136">
        <f t="shared" si="382"/>
        <v>9</v>
      </c>
      <c r="C6136">
        <f t="shared" si="383"/>
        <v>10</v>
      </c>
      <c r="D6136" s="5">
        <v>7223.0016499999992</v>
      </c>
      <c r="E6136" s="10">
        <f t="shared" si="380"/>
        <v>7223.0016500000002</v>
      </c>
      <c r="F6136" s="5"/>
    </row>
    <row r="6137" spans="1:6" x14ac:dyDescent="0.2">
      <c r="A6137" s="2">
        <f t="shared" si="381"/>
        <v>42991.458333318464</v>
      </c>
      <c r="B6137">
        <f t="shared" si="382"/>
        <v>9</v>
      </c>
      <c r="C6137">
        <f t="shared" si="383"/>
        <v>11</v>
      </c>
      <c r="D6137" s="5">
        <v>7499.5823999999993</v>
      </c>
      <c r="E6137" s="10">
        <f t="shared" si="380"/>
        <v>7499.5823999999993</v>
      </c>
      <c r="F6137" s="5"/>
    </row>
    <row r="6138" spans="1:6" x14ac:dyDescent="0.2">
      <c r="A6138" s="2">
        <f t="shared" si="381"/>
        <v>42991.499999985128</v>
      </c>
      <c r="B6138">
        <f t="shared" si="382"/>
        <v>9</v>
      </c>
      <c r="C6138">
        <f t="shared" si="383"/>
        <v>12</v>
      </c>
      <c r="D6138" s="5">
        <v>7320.4779499999995</v>
      </c>
      <c r="E6138" s="10">
        <f t="shared" si="380"/>
        <v>7320.4779499999986</v>
      </c>
      <c r="F6138" s="5"/>
    </row>
    <row r="6139" spans="1:6" x14ac:dyDescent="0.2">
      <c r="A6139" s="2">
        <f t="shared" si="381"/>
        <v>42991.541666651792</v>
      </c>
      <c r="B6139">
        <f t="shared" si="382"/>
        <v>9</v>
      </c>
      <c r="C6139">
        <f t="shared" si="383"/>
        <v>13</v>
      </c>
      <c r="D6139" s="5">
        <v>6654.5094999999992</v>
      </c>
      <c r="E6139" s="10">
        <f t="shared" si="380"/>
        <v>6654.5094999999983</v>
      </c>
      <c r="F6139" s="5"/>
    </row>
    <row r="6140" spans="1:6" x14ac:dyDescent="0.2">
      <c r="A6140" s="2">
        <f t="shared" si="381"/>
        <v>42991.583333318456</v>
      </c>
      <c r="B6140">
        <f t="shared" si="382"/>
        <v>9</v>
      </c>
      <c r="C6140">
        <f t="shared" si="383"/>
        <v>14</v>
      </c>
      <c r="D6140" s="5">
        <v>5452.6778499999991</v>
      </c>
      <c r="E6140" s="10">
        <f t="shared" si="380"/>
        <v>5452.6778499999991</v>
      </c>
      <c r="F6140" s="5"/>
    </row>
    <row r="6141" spans="1:6" x14ac:dyDescent="0.2">
      <c r="A6141" s="2">
        <f t="shared" si="381"/>
        <v>42991.624999985121</v>
      </c>
      <c r="B6141">
        <f t="shared" si="382"/>
        <v>9</v>
      </c>
      <c r="C6141">
        <f t="shared" si="383"/>
        <v>15</v>
      </c>
      <c r="D6141" s="5">
        <v>2094.6145999999999</v>
      </c>
      <c r="E6141" s="10">
        <f t="shared" si="380"/>
        <v>2094.6145999999999</v>
      </c>
      <c r="F6141" s="5"/>
    </row>
    <row r="6142" spans="1:6" x14ac:dyDescent="0.2">
      <c r="A6142" s="2">
        <f t="shared" si="381"/>
        <v>42991.666666651785</v>
      </c>
      <c r="B6142">
        <f t="shared" si="382"/>
        <v>9</v>
      </c>
      <c r="C6142">
        <f t="shared" si="383"/>
        <v>16</v>
      </c>
      <c r="D6142" s="5">
        <v>602.06869999999992</v>
      </c>
      <c r="E6142" s="10">
        <f t="shared" si="380"/>
        <v>602.06869999999992</v>
      </c>
      <c r="F6142" s="5"/>
    </row>
    <row r="6143" spans="1:6" x14ac:dyDescent="0.2">
      <c r="A6143" s="2">
        <f t="shared" si="381"/>
        <v>42991.708333318449</v>
      </c>
      <c r="B6143">
        <f t="shared" si="382"/>
        <v>9</v>
      </c>
      <c r="C6143">
        <f t="shared" si="383"/>
        <v>17</v>
      </c>
      <c r="D6143" s="5">
        <v>65.366</v>
      </c>
      <c r="E6143" s="10">
        <f t="shared" si="380"/>
        <v>65.366</v>
      </c>
      <c r="F6143" s="5"/>
    </row>
    <row r="6144" spans="1:6" x14ac:dyDescent="0.2">
      <c r="A6144" s="2">
        <f t="shared" si="381"/>
        <v>42991.749999985113</v>
      </c>
      <c r="B6144">
        <f t="shared" si="382"/>
        <v>9</v>
      </c>
      <c r="C6144">
        <f t="shared" si="383"/>
        <v>18</v>
      </c>
      <c r="D6144" s="5">
        <v>0</v>
      </c>
      <c r="E6144" s="10">
        <f t="shared" si="380"/>
        <v>0</v>
      </c>
      <c r="F6144" s="5"/>
    </row>
    <row r="6145" spans="1:6" x14ac:dyDescent="0.2">
      <c r="A6145" s="2">
        <f t="shared" si="381"/>
        <v>42991.791666651778</v>
      </c>
      <c r="B6145">
        <f t="shared" si="382"/>
        <v>9</v>
      </c>
      <c r="C6145">
        <f t="shared" si="383"/>
        <v>19</v>
      </c>
      <c r="D6145" s="5">
        <v>0</v>
      </c>
      <c r="E6145" s="10">
        <f t="shared" si="380"/>
        <v>0</v>
      </c>
      <c r="F6145" s="5"/>
    </row>
    <row r="6146" spans="1:6" x14ac:dyDescent="0.2">
      <c r="A6146" s="2">
        <f t="shared" si="381"/>
        <v>42991.833333318442</v>
      </c>
      <c r="B6146">
        <f t="shared" si="382"/>
        <v>9</v>
      </c>
      <c r="C6146">
        <f t="shared" si="383"/>
        <v>20</v>
      </c>
      <c r="D6146" s="5">
        <v>0</v>
      </c>
      <c r="E6146" s="10">
        <f t="shared" si="380"/>
        <v>0</v>
      </c>
      <c r="F6146" s="5"/>
    </row>
    <row r="6147" spans="1:6" x14ac:dyDescent="0.2">
      <c r="A6147" s="2">
        <f t="shared" si="381"/>
        <v>42991.874999985106</v>
      </c>
      <c r="B6147">
        <f t="shared" si="382"/>
        <v>9</v>
      </c>
      <c r="C6147">
        <f t="shared" si="383"/>
        <v>21</v>
      </c>
      <c r="D6147" s="5">
        <v>0</v>
      </c>
      <c r="E6147" s="10">
        <f t="shared" si="380"/>
        <v>0</v>
      </c>
      <c r="F6147" s="5"/>
    </row>
    <row r="6148" spans="1:6" x14ac:dyDescent="0.2">
      <c r="A6148" s="2">
        <f t="shared" si="381"/>
        <v>42991.91666665177</v>
      </c>
      <c r="B6148">
        <f t="shared" si="382"/>
        <v>9</v>
      </c>
      <c r="C6148">
        <f t="shared" si="383"/>
        <v>22</v>
      </c>
      <c r="D6148" s="5">
        <v>0</v>
      </c>
      <c r="E6148" s="10">
        <f t="shared" si="380"/>
        <v>0</v>
      </c>
      <c r="F6148" s="5"/>
    </row>
    <row r="6149" spans="1:6" x14ac:dyDescent="0.2">
      <c r="A6149" s="2">
        <f t="shared" si="381"/>
        <v>42991.958333318435</v>
      </c>
      <c r="B6149">
        <f t="shared" si="382"/>
        <v>9</v>
      </c>
      <c r="C6149">
        <f t="shared" si="383"/>
        <v>23</v>
      </c>
      <c r="D6149" s="5">
        <v>0</v>
      </c>
      <c r="E6149" s="10">
        <f t="shared" si="380"/>
        <v>0</v>
      </c>
      <c r="F6149" s="5"/>
    </row>
    <row r="6150" spans="1:6" x14ac:dyDescent="0.2">
      <c r="A6150" s="2">
        <f t="shared" si="381"/>
        <v>42991.999999985099</v>
      </c>
      <c r="B6150">
        <f t="shared" si="382"/>
        <v>9</v>
      </c>
      <c r="C6150">
        <f t="shared" si="383"/>
        <v>0</v>
      </c>
      <c r="D6150" s="5">
        <v>0</v>
      </c>
      <c r="E6150" s="10">
        <f t="shared" si="380"/>
        <v>0</v>
      </c>
      <c r="F6150" s="5"/>
    </row>
    <row r="6151" spans="1:6" x14ac:dyDescent="0.2">
      <c r="A6151" s="2">
        <f t="shared" si="381"/>
        <v>42992.041666651763</v>
      </c>
      <c r="B6151">
        <f t="shared" si="382"/>
        <v>9</v>
      </c>
      <c r="C6151">
        <f t="shared" si="383"/>
        <v>1</v>
      </c>
      <c r="D6151" s="5">
        <v>0</v>
      </c>
      <c r="E6151" s="10">
        <f t="shared" ref="E6151:E6214" si="384">D6151*$B$4/10</f>
        <v>0</v>
      </c>
      <c r="F6151" s="5"/>
    </row>
    <row r="6152" spans="1:6" x14ac:dyDescent="0.2">
      <c r="A6152" s="2">
        <f t="shared" ref="A6152:A6215" si="385">A6151+1/24</f>
        <v>42992.083333318427</v>
      </c>
      <c r="B6152">
        <f t="shared" ref="B6152:B6215" si="386">MONTH(A6152)</f>
        <v>9</v>
      </c>
      <c r="C6152">
        <f t="shared" ref="C6152:C6215" si="387">HOUR(A6152)</f>
        <v>2</v>
      </c>
      <c r="D6152" s="5">
        <v>0</v>
      </c>
      <c r="E6152" s="10">
        <f t="shared" si="384"/>
        <v>0</v>
      </c>
      <c r="F6152" s="5"/>
    </row>
    <row r="6153" spans="1:6" x14ac:dyDescent="0.2">
      <c r="A6153" s="2">
        <f t="shared" si="385"/>
        <v>42992.124999985092</v>
      </c>
      <c r="B6153">
        <f t="shared" si="386"/>
        <v>9</v>
      </c>
      <c r="C6153">
        <f t="shared" si="387"/>
        <v>3</v>
      </c>
      <c r="D6153" s="5">
        <v>0</v>
      </c>
      <c r="E6153" s="10">
        <f t="shared" si="384"/>
        <v>0</v>
      </c>
      <c r="F6153" s="5"/>
    </row>
    <row r="6154" spans="1:6" x14ac:dyDescent="0.2">
      <c r="A6154" s="2">
        <f t="shared" si="385"/>
        <v>42992.166666651756</v>
      </c>
      <c r="B6154">
        <f t="shared" si="386"/>
        <v>9</v>
      </c>
      <c r="C6154">
        <f t="shared" si="387"/>
        <v>4</v>
      </c>
      <c r="D6154" s="5">
        <v>0</v>
      </c>
      <c r="E6154" s="10">
        <f t="shared" si="384"/>
        <v>0</v>
      </c>
      <c r="F6154" s="5"/>
    </row>
    <row r="6155" spans="1:6" x14ac:dyDescent="0.2">
      <c r="A6155" s="2">
        <f t="shared" si="385"/>
        <v>42992.20833331842</v>
      </c>
      <c r="B6155">
        <f t="shared" si="386"/>
        <v>9</v>
      </c>
      <c r="C6155">
        <f t="shared" si="387"/>
        <v>5</v>
      </c>
      <c r="D6155" s="5">
        <v>0</v>
      </c>
      <c r="E6155" s="10">
        <f t="shared" si="384"/>
        <v>0</v>
      </c>
      <c r="F6155" s="5"/>
    </row>
    <row r="6156" spans="1:6" x14ac:dyDescent="0.2">
      <c r="A6156" s="2">
        <f t="shared" si="385"/>
        <v>42992.249999985084</v>
      </c>
      <c r="B6156">
        <f t="shared" si="386"/>
        <v>9</v>
      </c>
      <c r="C6156">
        <f t="shared" si="387"/>
        <v>6</v>
      </c>
      <c r="D6156" s="5">
        <v>938.64610000000005</v>
      </c>
      <c r="E6156" s="10">
        <f t="shared" si="384"/>
        <v>938.64610000000016</v>
      </c>
      <c r="F6156" s="5"/>
    </row>
    <row r="6157" spans="1:6" x14ac:dyDescent="0.2">
      <c r="A6157" s="2">
        <f t="shared" si="385"/>
        <v>42992.291666651749</v>
      </c>
      <c r="B6157">
        <f t="shared" si="386"/>
        <v>9</v>
      </c>
      <c r="C6157">
        <f t="shared" si="387"/>
        <v>7</v>
      </c>
      <c r="D6157" s="5">
        <v>2991.1810499999997</v>
      </c>
      <c r="E6157" s="10">
        <f t="shared" si="384"/>
        <v>2991.1810499999997</v>
      </c>
      <c r="F6157" s="5"/>
    </row>
    <row r="6158" spans="1:6" x14ac:dyDescent="0.2">
      <c r="A6158" s="2">
        <f t="shared" si="385"/>
        <v>42992.333333318413</v>
      </c>
      <c r="B6158">
        <f t="shared" si="386"/>
        <v>9</v>
      </c>
      <c r="C6158">
        <f t="shared" si="387"/>
        <v>8</v>
      </c>
      <c r="D6158" s="5">
        <v>5285.6530000000002</v>
      </c>
      <c r="E6158" s="10">
        <f t="shared" si="384"/>
        <v>5285.6530000000002</v>
      </c>
      <c r="F6158" s="5"/>
    </row>
    <row r="6159" spans="1:6" x14ac:dyDescent="0.2">
      <c r="A6159" s="2">
        <f t="shared" si="385"/>
        <v>42992.374999985077</v>
      </c>
      <c r="B6159">
        <f t="shared" si="386"/>
        <v>9</v>
      </c>
      <c r="C6159">
        <f t="shared" si="387"/>
        <v>9</v>
      </c>
      <c r="D6159" s="5">
        <v>6605.8966999999993</v>
      </c>
      <c r="E6159" s="10">
        <f t="shared" si="384"/>
        <v>6605.8966999999993</v>
      </c>
      <c r="F6159" s="5"/>
    </row>
    <row r="6160" spans="1:6" x14ac:dyDescent="0.2">
      <c r="A6160" s="2">
        <f t="shared" si="385"/>
        <v>42992.416666651741</v>
      </c>
      <c r="B6160">
        <f t="shared" si="386"/>
        <v>9</v>
      </c>
      <c r="C6160">
        <f t="shared" si="387"/>
        <v>10</v>
      </c>
      <c r="D6160" s="5">
        <v>7364.0100499999999</v>
      </c>
      <c r="E6160" s="10">
        <f t="shared" si="384"/>
        <v>7364.0100499999999</v>
      </c>
      <c r="F6160" s="5"/>
    </row>
    <row r="6161" spans="1:6" x14ac:dyDescent="0.2">
      <c r="A6161" s="2">
        <f t="shared" si="385"/>
        <v>42992.458333318405</v>
      </c>
      <c r="B6161">
        <f t="shared" si="386"/>
        <v>9</v>
      </c>
      <c r="C6161">
        <f t="shared" si="387"/>
        <v>11</v>
      </c>
      <c r="D6161" s="5">
        <v>7627.1116499999989</v>
      </c>
      <c r="E6161" s="10">
        <f t="shared" si="384"/>
        <v>7627.1116499999989</v>
      </c>
      <c r="F6161" s="5"/>
    </row>
    <row r="6162" spans="1:6" x14ac:dyDescent="0.2">
      <c r="A6162" s="2">
        <f t="shared" si="385"/>
        <v>42992.49999998507</v>
      </c>
      <c r="B6162">
        <f t="shared" si="386"/>
        <v>9</v>
      </c>
      <c r="C6162">
        <f t="shared" si="387"/>
        <v>12</v>
      </c>
      <c r="D6162" s="5">
        <v>7409.1084499999997</v>
      </c>
      <c r="E6162" s="10">
        <f t="shared" si="384"/>
        <v>7409.1084499999997</v>
      </c>
      <c r="F6162" s="5"/>
    </row>
    <row r="6163" spans="1:6" x14ac:dyDescent="0.2">
      <c r="A6163" s="2">
        <f t="shared" si="385"/>
        <v>42992.541666651734</v>
      </c>
      <c r="B6163">
        <f t="shared" si="386"/>
        <v>9</v>
      </c>
      <c r="C6163">
        <f t="shared" si="387"/>
        <v>13</v>
      </c>
      <c r="D6163" s="5">
        <v>6754.9573999999993</v>
      </c>
      <c r="E6163" s="10">
        <f t="shared" si="384"/>
        <v>6754.9573999999993</v>
      </c>
      <c r="F6163" s="5"/>
    </row>
    <row r="6164" spans="1:6" x14ac:dyDescent="0.2">
      <c r="A6164" s="2">
        <f t="shared" si="385"/>
        <v>42992.583333318398</v>
      </c>
      <c r="B6164">
        <f t="shared" si="386"/>
        <v>9</v>
      </c>
      <c r="C6164">
        <f t="shared" si="387"/>
        <v>14</v>
      </c>
      <c r="D6164" s="5">
        <v>5575.0896000000002</v>
      </c>
      <c r="E6164" s="10">
        <f t="shared" si="384"/>
        <v>5575.0896000000002</v>
      </c>
      <c r="F6164" s="5"/>
    </row>
    <row r="6165" spans="1:6" x14ac:dyDescent="0.2">
      <c r="A6165" s="2">
        <f t="shared" si="385"/>
        <v>42992.624999985062</v>
      </c>
      <c r="B6165">
        <f t="shared" si="386"/>
        <v>9</v>
      </c>
      <c r="C6165">
        <f t="shared" si="387"/>
        <v>15</v>
      </c>
      <c r="D6165" s="5">
        <v>2797.8372999999997</v>
      </c>
      <c r="E6165" s="10">
        <f t="shared" si="384"/>
        <v>2797.8372999999997</v>
      </c>
      <c r="F6165" s="5"/>
    </row>
    <row r="6166" spans="1:6" x14ac:dyDescent="0.2">
      <c r="A6166" s="2">
        <f t="shared" si="385"/>
        <v>42992.666666651727</v>
      </c>
      <c r="B6166">
        <f t="shared" si="386"/>
        <v>9</v>
      </c>
      <c r="C6166">
        <f t="shared" si="387"/>
        <v>16</v>
      </c>
      <c r="D6166" s="5">
        <v>1761.1053999999999</v>
      </c>
      <c r="E6166" s="10">
        <f t="shared" si="384"/>
        <v>1761.1053999999999</v>
      </c>
      <c r="F6166" s="5"/>
    </row>
    <row r="6167" spans="1:6" x14ac:dyDescent="0.2">
      <c r="A6167" s="2">
        <f t="shared" si="385"/>
        <v>42992.708333318391</v>
      </c>
      <c r="B6167">
        <f t="shared" si="386"/>
        <v>9</v>
      </c>
      <c r="C6167">
        <f t="shared" si="387"/>
        <v>17</v>
      </c>
      <c r="D6167" s="5">
        <v>218.13200000000001</v>
      </c>
      <c r="E6167" s="10">
        <f t="shared" si="384"/>
        <v>218.13200000000001</v>
      </c>
      <c r="F6167" s="5"/>
    </row>
    <row r="6168" spans="1:6" x14ac:dyDescent="0.2">
      <c r="A6168" s="2">
        <f t="shared" si="385"/>
        <v>42992.749999985055</v>
      </c>
      <c r="B6168">
        <f t="shared" si="386"/>
        <v>9</v>
      </c>
      <c r="C6168">
        <f t="shared" si="387"/>
        <v>18</v>
      </c>
      <c r="D6168" s="5">
        <v>0</v>
      </c>
      <c r="E6168" s="10">
        <f t="shared" si="384"/>
        <v>0</v>
      </c>
      <c r="F6168" s="5"/>
    </row>
    <row r="6169" spans="1:6" x14ac:dyDescent="0.2">
      <c r="A6169" s="2">
        <f t="shared" si="385"/>
        <v>42992.791666651719</v>
      </c>
      <c r="B6169">
        <f t="shared" si="386"/>
        <v>9</v>
      </c>
      <c r="C6169">
        <f t="shared" si="387"/>
        <v>19</v>
      </c>
      <c r="D6169" s="5">
        <v>0</v>
      </c>
      <c r="E6169" s="10">
        <f t="shared" si="384"/>
        <v>0</v>
      </c>
      <c r="F6169" s="5"/>
    </row>
    <row r="6170" spans="1:6" x14ac:dyDescent="0.2">
      <c r="A6170" s="2">
        <f t="shared" si="385"/>
        <v>42992.833333318384</v>
      </c>
      <c r="B6170">
        <f t="shared" si="386"/>
        <v>9</v>
      </c>
      <c r="C6170">
        <f t="shared" si="387"/>
        <v>20</v>
      </c>
      <c r="D6170" s="5">
        <v>0</v>
      </c>
      <c r="E6170" s="10">
        <f t="shared" si="384"/>
        <v>0</v>
      </c>
      <c r="F6170" s="5"/>
    </row>
    <row r="6171" spans="1:6" x14ac:dyDescent="0.2">
      <c r="A6171" s="2">
        <f t="shared" si="385"/>
        <v>42992.874999985048</v>
      </c>
      <c r="B6171">
        <f t="shared" si="386"/>
        <v>9</v>
      </c>
      <c r="C6171">
        <f t="shared" si="387"/>
        <v>21</v>
      </c>
      <c r="D6171" s="5">
        <v>0</v>
      </c>
      <c r="E6171" s="10">
        <f t="shared" si="384"/>
        <v>0</v>
      </c>
      <c r="F6171" s="5"/>
    </row>
    <row r="6172" spans="1:6" x14ac:dyDescent="0.2">
      <c r="A6172" s="2">
        <f t="shared" si="385"/>
        <v>42992.916666651712</v>
      </c>
      <c r="B6172">
        <f t="shared" si="386"/>
        <v>9</v>
      </c>
      <c r="C6172">
        <f t="shared" si="387"/>
        <v>22</v>
      </c>
      <c r="D6172" s="5">
        <v>0</v>
      </c>
      <c r="E6172" s="10">
        <f t="shared" si="384"/>
        <v>0</v>
      </c>
      <c r="F6172" s="5"/>
    </row>
    <row r="6173" spans="1:6" x14ac:dyDescent="0.2">
      <c r="A6173" s="2">
        <f t="shared" si="385"/>
        <v>42992.958333318376</v>
      </c>
      <c r="B6173">
        <f t="shared" si="386"/>
        <v>9</v>
      </c>
      <c r="C6173">
        <f t="shared" si="387"/>
        <v>23</v>
      </c>
      <c r="D6173" s="5">
        <v>0</v>
      </c>
      <c r="E6173" s="10">
        <f t="shared" si="384"/>
        <v>0</v>
      </c>
      <c r="F6173" s="5"/>
    </row>
    <row r="6174" spans="1:6" x14ac:dyDescent="0.2">
      <c r="A6174" s="2">
        <f t="shared" si="385"/>
        <v>42992.999999985041</v>
      </c>
      <c r="B6174">
        <f t="shared" si="386"/>
        <v>9</v>
      </c>
      <c r="C6174">
        <f t="shared" si="387"/>
        <v>0</v>
      </c>
      <c r="D6174" s="5">
        <v>0</v>
      </c>
      <c r="E6174" s="10">
        <f t="shared" si="384"/>
        <v>0</v>
      </c>
      <c r="F6174" s="5"/>
    </row>
    <row r="6175" spans="1:6" x14ac:dyDescent="0.2">
      <c r="A6175" s="2">
        <f t="shared" si="385"/>
        <v>42993.041666651705</v>
      </c>
      <c r="B6175">
        <f t="shared" si="386"/>
        <v>9</v>
      </c>
      <c r="C6175">
        <f t="shared" si="387"/>
        <v>1</v>
      </c>
      <c r="D6175" s="5">
        <v>0</v>
      </c>
      <c r="E6175" s="10">
        <f t="shared" si="384"/>
        <v>0</v>
      </c>
      <c r="F6175" s="5"/>
    </row>
    <row r="6176" spans="1:6" x14ac:dyDescent="0.2">
      <c r="A6176" s="2">
        <f t="shared" si="385"/>
        <v>42993.083333318369</v>
      </c>
      <c r="B6176">
        <f t="shared" si="386"/>
        <v>9</v>
      </c>
      <c r="C6176">
        <f t="shared" si="387"/>
        <v>2</v>
      </c>
      <c r="D6176" s="5">
        <v>0</v>
      </c>
      <c r="E6176" s="10">
        <f t="shared" si="384"/>
        <v>0</v>
      </c>
      <c r="F6176" s="5"/>
    </row>
    <row r="6177" spans="1:6" x14ac:dyDescent="0.2">
      <c r="A6177" s="2">
        <f t="shared" si="385"/>
        <v>42993.124999985033</v>
      </c>
      <c r="B6177">
        <f t="shared" si="386"/>
        <v>9</v>
      </c>
      <c r="C6177">
        <f t="shared" si="387"/>
        <v>3</v>
      </c>
      <c r="D6177" s="5">
        <v>0</v>
      </c>
      <c r="E6177" s="10">
        <f t="shared" si="384"/>
        <v>0</v>
      </c>
      <c r="F6177" s="5"/>
    </row>
    <row r="6178" spans="1:6" x14ac:dyDescent="0.2">
      <c r="A6178" s="2">
        <f t="shared" si="385"/>
        <v>42993.166666651698</v>
      </c>
      <c r="B6178">
        <f t="shared" si="386"/>
        <v>9</v>
      </c>
      <c r="C6178">
        <f t="shared" si="387"/>
        <v>4</v>
      </c>
      <c r="D6178" s="5">
        <v>0</v>
      </c>
      <c r="E6178" s="10">
        <f t="shared" si="384"/>
        <v>0</v>
      </c>
      <c r="F6178" s="5"/>
    </row>
    <row r="6179" spans="1:6" x14ac:dyDescent="0.2">
      <c r="A6179" s="2">
        <f t="shared" si="385"/>
        <v>42993.208333318362</v>
      </c>
      <c r="B6179">
        <f t="shared" si="386"/>
        <v>9</v>
      </c>
      <c r="C6179">
        <f t="shared" si="387"/>
        <v>5</v>
      </c>
      <c r="D6179" s="5">
        <v>0</v>
      </c>
      <c r="E6179" s="10">
        <f t="shared" si="384"/>
        <v>0</v>
      </c>
      <c r="F6179" s="5"/>
    </row>
    <row r="6180" spans="1:6" x14ac:dyDescent="0.2">
      <c r="A6180" s="2">
        <f t="shared" si="385"/>
        <v>42993.249999985026</v>
      </c>
      <c r="B6180">
        <f t="shared" si="386"/>
        <v>9</v>
      </c>
      <c r="C6180">
        <f t="shared" si="387"/>
        <v>6</v>
      </c>
      <c r="D6180" s="5">
        <v>1246.7793999999999</v>
      </c>
      <c r="E6180" s="10">
        <f t="shared" si="384"/>
        <v>1246.7793999999999</v>
      </c>
      <c r="F6180" s="5"/>
    </row>
    <row r="6181" spans="1:6" x14ac:dyDescent="0.2">
      <c r="A6181" s="2">
        <f t="shared" si="385"/>
        <v>42993.29166665169</v>
      </c>
      <c r="B6181">
        <f t="shared" si="386"/>
        <v>9</v>
      </c>
      <c r="C6181">
        <f t="shared" si="387"/>
        <v>7</v>
      </c>
      <c r="D6181" s="5">
        <v>3364.9425499999993</v>
      </c>
      <c r="E6181" s="10">
        <f t="shared" si="384"/>
        <v>3364.9425499999988</v>
      </c>
      <c r="F6181" s="5"/>
    </row>
    <row r="6182" spans="1:6" x14ac:dyDescent="0.2">
      <c r="A6182" s="2">
        <f t="shared" si="385"/>
        <v>42993.333333318355</v>
      </c>
      <c r="B6182">
        <f t="shared" si="386"/>
        <v>9</v>
      </c>
      <c r="C6182">
        <f t="shared" si="387"/>
        <v>8</v>
      </c>
      <c r="D6182" s="5">
        <v>5208.5317000000005</v>
      </c>
      <c r="E6182" s="10">
        <f t="shared" si="384"/>
        <v>5208.5317000000005</v>
      </c>
      <c r="F6182" s="5"/>
    </row>
    <row r="6183" spans="1:6" x14ac:dyDescent="0.2">
      <c r="A6183" s="2">
        <f t="shared" si="385"/>
        <v>42993.374999985019</v>
      </c>
      <c r="B6183">
        <f t="shared" si="386"/>
        <v>9</v>
      </c>
      <c r="C6183">
        <f t="shared" si="387"/>
        <v>9</v>
      </c>
      <c r="D6183" s="5">
        <v>6556.3385999999991</v>
      </c>
      <c r="E6183" s="10">
        <f t="shared" si="384"/>
        <v>6556.3386</v>
      </c>
      <c r="F6183" s="5"/>
    </row>
    <row r="6184" spans="1:6" x14ac:dyDescent="0.2">
      <c r="A6184" s="2">
        <f t="shared" si="385"/>
        <v>42993.416666651683</v>
      </c>
      <c r="B6184">
        <f t="shared" si="386"/>
        <v>9</v>
      </c>
      <c r="C6184">
        <f t="shared" si="387"/>
        <v>10</v>
      </c>
      <c r="D6184" s="5">
        <v>7335.9695999999994</v>
      </c>
      <c r="E6184" s="10">
        <f t="shared" si="384"/>
        <v>7335.9695999999994</v>
      </c>
      <c r="F6184" s="5"/>
    </row>
    <row r="6185" spans="1:6" x14ac:dyDescent="0.2">
      <c r="A6185" s="2">
        <f t="shared" si="385"/>
        <v>42993.458333318347</v>
      </c>
      <c r="B6185">
        <f t="shared" si="386"/>
        <v>9</v>
      </c>
      <c r="C6185">
        <f t="shared" si="387"/>
        <v>11</v>
      </c>
      <c r="D6185" s="5">
        <v>7665.2099999999991</v>
      </c>
      <c r="E6185" s="10">
        <f t="shared" si="384"/>
        <v>7665.2099999999991</v>
      </c>
      <c r="F6185" s="5"/>
    </row>
    <row r="6186" spans="1:6" x14ac:dyDescent="0.2">
      <c r="A6186" s="2">
        <f t="shared" si="385"/>
        <v>42993.499999985012</v>
      </c>
      <c r="B6186">
        <f t="shared" si="386"/>
        <v>9</v>
      </c>
      <c r="C6186">
        <f t="shared" si="387"/>
        <v>12</v>
      </c>
      <c r="D6186" s="5">
        <v>7474.2030499999992</v>
      </c>
      <c r="E6186" s="10">
        <f t="shared" si="384"/>
        <v>7474.2030499999992</v>
      </c>
      <c r="F6186" s="5"/>
    </row>
    <row r="6187" spans="1:6" x14ac:dyDescent="0.2">
      <c r="A6187" s="2">
        <f t="shared" si="385"/>
        <v>42993.541666651676</v>
      </c>
      <c r="B6187">
        <f t="shared" si="386"/>
        <v>9</v>
      </c>
      <c r="C6187">
        <f t="shared" si="387"/>
        <v>13</v>
      </c>
      <c r="D6187" s="5">
        <v>6780.1780499999995</v>
      </c>
      <c r="E6187" s="10">
        <f t="shared" si="384"/>
        <v>6780.1780499999995</v>
      </c>
      <c r="F6187" s="5"/>
    </row>
    <row r="6188" spans="1:6" x14ac:dyDescent="0.2">
      <c r="A6188" s="2">
        <f t="shared" si="385"/>
        <v>42993.58333331834</v>
      </c>
      <c r="B6188">
        <f t="shared" si="386"/>
        <v>9</v>
      </c>
      <c r="C6188">
        <f t="shared" si="387"/>
        <v>14</v>
      </c>
      <c r="D6188" s="5">
        <v>5623.9806999999992</v>
      </c>
      <c r="E6188" s="10">
        <f t="shared" si="384"/>
        <v>5623.9806999999992</v>
      </c>
      <c r="F6188" s="5"/>
    </row>
    <row r="6189" spans="1:6" x14ac:dyDescent="0.2">
      <c r="A6189" s="2">
        <f t="shared" si="385"/>
        <v>42993.624999985004</v>
      </c>
      <c r="B6189">
        <f t="shared" si="386"/>
        <v>9</v>
      </c>
      <c r="C6189">
        <f t="shared" si="387"/>
        <v>15</v>
      </c>
      <c r="D6189" s="5">
        <v>3925.1075499999997</v>
      </c>
      <c r="E6189" s="10">
        <f t="shared" si="384"/>
        <v>3925.1075499999997</v>
      </c>
      <c r="F6189" s="5"/>
    </row>
    <row r="6190" spans="1:6" x14ac:dyDescent="0.2">
      <c r="A6190" s="2">
        <f t="shared" si="385"/>
        <v>42993.666666651668</v>
      </c>
      <c r="B6190">
        <f t="shared" si="386"/>
        <v>9</v>
      </c>
      <c r="C6190">
        <f t="shared" si="387"/>
        <v>16</v>
      </c>
      <c r="D6190" s="5">
        <v>1843.9950999999999</v>
      </c>
      <c r="E6190" s="10">
        <f t="shared" si="384"/>
        <v>1843.9950999999996</v>
      </c>
      <c r="F6190" s="5"/>
    </row>
    <row r="6191" spans="1:6" x14ac:dyDescent="0.2">
      <c r="A6191" s="2">
        <f t="shared" si="385"/>
        <v>42993.708333318333</v>
      </c>
      <c r="B6191">
        <f t="shared" si="386"/>
        <v>9</v>
      </c>
      <c r="C6191">
        <f t="shared" si="387"/>
        <v>17</v>
      </c>
      <c r="D6191" s="5">
        <v>218.87604999999999</v>
      </c>
      <c r="E6191" s="10">
        <f t="shared" si="384"/>
        <v>218.87604999999999</v>
      </c>
      <c r="F6191" s="5"/>
    </row>
    <row r="6192" spans="1:6" x14ac:dyDescent="0.2">
      <c r="A6192" s="2">
        <f t="shared" si="385"/>
        <v>42993.749999984997</v>
      </c>
      <c r="B6192">
        <f t="shared" si="386"/>
        <v>9</v>
      </c>
      <c r="C6192">
        <f t="shared" si="387"/>
        <v>18</v>
      </c>
      <c r="D6192" s="5">
        <v>0</v>
      </c>
      <c r="E6192" s="10">
        <f t="shared" si="384"/>
        <v>0</v>
      </c>
      <c r="F6192" s="5"/>
    </row>
    <row r="6193" spans="1:6" x14ac:dyDescent="0.2">
      <c r="A6193" s="2">
        <f t="shared" si="385"/>
        <v>42993.791666651661</v>
      </c>
      <c r="B6193">
        <f t="shared" si="386"/>
        <v>9</v>
      </c>
      <c r="C6193">
        <f t="shared" si="387"/>
        <v>19</v>
      </c>
      <c r="D6193" s="5">
        <v>0</v>
      </c>
      <c r="E6193" s="10">
        <f t="shared" si="384"/>
        <v>0</v>
      </c>
      <c r="F6193" s="5"/>
    </row>
    <row r="6194" spans="1:6" x14ac:dyDescent="0.2">
      <c r="A6194" s="2">
        <f t="shared" si="385"/>
        <v>42993.833333318325</v>
      </c>
      <c r="B6194">
        <f t="shared" si="386"/>
        <v>9</v>
      </c>
      <c r="C6194">
        <f t="shared" si="387"/>
        <v>20</v>
      </c>
      <c r="D6194" s="5">
        <v>0</v>
      </c>
      <c r="E6194" s="10">
        <f t="shared" si="384"/>
        <v>0</v>
      </c>
      <c r="F6194" s="5"/>
    </row>
    <row r="6195" spans="1:6" x14ac:dyDescent="0.2">
      <c r="A6195" s="2">
        <f t="shared" si="385"/>
        <v>42993.87499998499</v>
      </c>
      <c r="B6195">
        <f t="shared" si="386"/>
        <v>9</v>
      </c>
      <c r="C6195">
        <f t="shared" si="387"/>
        <v>21</v>
      </c>
      <c r="D6195" s="5">
        <v>0</v>
      </c>
      <c r="E6195" s="10">
        <f t="shared" si="384"/>
        <v>0</v>
      </c>
      <c r="F6195" s="5"/>
    </row>
    <row r="6196" spans="1:6" x14ac:dyDescent="0.2">
      <c r="A6196" s="2">
        <f t="shared" si="385"/>
        <v>42993.916666651654</v>
      </c>
      <c r="B6196">
        <f t="shared" si="386"/>
        <v>9</v>
      </c>
      <c r="C6196">
        <f t="shared" si="387"/>
        <v>22</v>
      </c>
      <c r="D6196" s="5">
        <v>0</v>
      </c>
      <c r="E6196" s="10">
        <f t="shared" si="384"/>
        <v>0</v>
      </c>
      <c r="F6196" s="5"/>
    </row>
    <row r="6197" spans="1:6" x14ac:dyDescent="0.2">
      <c r="A6197" s="2">
        <f t="shared" si="385"/>
        <v>42993.958333318318</v>
      </c>
      <c r="B6197">
        <f t="shared" si="386"/>
        <v>9</v>
      </c>
      <c r="C6197">
        <f t="shared" si="387"/>
        <v>23</v>
      </c>
      <c r="D6197" s="5">
        <v>0</v>
      </c>
      <c r="E6197" s="10">
        <f t="shared" si="384"/>
        <v>0</v>
      </c>
      <c r="F6197" s="5"/>
    </row>
    <row r="6198" spans="1:6" x14ac:dyDescent="0.2">
      <c r="A6198" s="2">
        <f t="shared" si="385"/>
        <v>42993.999999984982</v>
      </c>
      <c r="B6198">
        <f t="shared" si="386"/>
        <v>9</v>
      </c>
      <c r="C6198">
        <f t="shared" si="387"/>
        <v>0</v>
      </c>
      <c r="D6198" s="5">
        <v>0</v>
      </c>
      <c r="E6198" s="10">
        <f t="shared" si="384"/>
        <v>0</v>
      </c>
      <c r="F6198" s="5"/>
    </row>
    <row r="6199" spans="1:6" x14ac:dyDescent="0.2">
      <c r="A6199" s="2">
        <f t="shared" si="385"/>
        <v>42994.041666651647</v>
      </c>
      <c r="B6199">
        <f t="shared" si="386"/>
        <v>9</v>
      </c>
      <c r="C6199">
        <f t="shared" si="387"/>
        <v>1</v>
      </c>
      <c r="D6199" s="5">
        <v>0</v>
      </c>
      <c r="E6199" s="10">
        <f t="shared" si="384"/>
        <v>0</v>
      </c>
      <c r="F6199" s="5"/>
    </row>
    <row r="6200" spans="1:6" x14ac:dyDescent="0.2">
      <c r="A6200" s="2">
        <f t="shared" si="385"/>
        <v>42994.083333318311</v>
      </c>
      <c r="B6200">
        <f t="shared" si="386"/>
        <v>9</v>
      </c>
      <c r="C6200">
        <f t="shared" si="387"/>
        <v>2</v>
      </c>
      <c r="D6200" s="5">
        <v>0</v>
      </c>
      <c r="E6200" s="10">
        <f t="shared" si="384"/>
        <v>0</v>
      </c>
      <c r="F6200" s="5"/>
    </row>
    <row r="6201" spans="1:6" x14ac:dyDescent="0.2">
      <c r="A6201" s="2">
        <f t="shared" si="385"/>
        <v>42994.124999984975</v>
      </c>
      <c r="B6201">
        <f t="shared" si="386"/>
        <v>9</v>
      </c>
      <c r="C6201">
        <f t="shared" si="387"/>
        <v>3</v>
      </c>
      <c r="D6201" s="5">
        <v>0</v>
      </c>
      <c r="E6201" s="10">
        <f t="shared" si="384"/>
        <v>0</v>
      </c>
      <c r="F6201" s="5"/>
    </row>
    <row r="6202" spans="1:6" x14ac:dyDescent="0.2">
      <c r="A6202" s="2">
        <f t="shared" si="385"/>
        <v>42994.166666651639</v>
      </c>
      <c r="B6202">
        <f t="shared" si="386"/>
        <v>9</v>
      </c>
      <c r="C6202">
        <f t="shared" si="387"/>
        <v>4</v>
      </c>
      <c r="D6202" s="5">
        <v>0</v>
      </c>
      <c r="E6202" s="10">
        <f t="shared" si="384"/>
        <v>0</v>
      </c>
      <c r="F6202" s="5"/>
    </row>
    <row r="6203" spans="1:6" x14ac:dyDescent="0.2">
      <c r="A6203" s="2">
        <f t="shared" si="385"/>
        <v>42994.208333318304</v>
      </c>
      <c r="B6203">
        <f t="shared" si="386"/>
        <v>9</v>
      </c>
      <c r="C6203">
        <f t="shared" si="387"/>
        <v>5</v>
      </c>
      <c r="D6203" s="5">
        <v>0</v>
      </c>
      <c r="E6203" s="10">
        <f t="shared" si="384"/>
        <v>0</v>
      </c>
      <c r="F6203" s="5"/>
    </row>
    <row r="6204" spans="1:6" x14ac:dyDescent="0.2">
      <c r="A6204" s="2">
        <f t="shared" si="385"/>
        <v>42994.249999984968</v>
      </c>
      <c r="B6204">
        <f t="shared" si="386"/>
        <v>9</v>
      </c>
      <c r="C6204">
        <f t="shared" si="387"/>
        <v>6</v>
      </c>
      <c r="D6204" s="5">
        <v>652.45249999999999</v>
      </c>
      <c r="E6204" s="10">
        <f t="shared" si="384"/>
        <v>652.45249999999999</v>
      </c>
      <c r="F6204" s="5"/>
    </row>
    <row r="6205" spans="1:6" x14ac:dyDescent="0.2">
      <c r="A6205" s="2">
        <f t="shared" si="385"/>
        <v>42994.291666651632</v>
      </c>
      <c r="B6205">
        <f t="shared" si="386"/>
        <v>9</v>
      </c>
      <c r="C6205">
        <f t="shared" si="387"/>
        <v>7</v>
      </c>
      <c r="D6205" s="5">
        <v>261.30759999999998</v>
      </c>
      <c r="E6205" s="10">
        <f t="shared" si="384"/>
        <v>261.30759999999998</v>
      </c>
      <c r="F6205" s="5"/>
    </row>
    <row r="6206" spans="1:6" x14ac:dyDescent="0.2">
      <c r="A6206" s="2">
        <f t="shared" si="385"/>
        <v>42994.333333318296</v>
      </c>
      <c r="B6206">
        <f t="shared" si="386"/>
        <v>9</v>
      </c>
      <c r="C6206">
        <f t="shared" si="387"/>
        <v>8</v>
      </c>
      <c r="D6206" s="5">
        <v>633.59479999999996</v>
      </c>
      <c r="E6206" s="10">
        <f t="shared" si="384"/>
        <v>633.59479999999996</v>
      </c>
      <c r="F6206" s="5"/>
    </row>
    <row r="6207" spans="1:6" x14ac:dyDescent="0.2">
      <c r="A6207" s="2">
        <f t="shared" si="385"/>
        <v>42994.374999984961</v>
      </c>
      <c r="B6207">
        <f t="shared" si="386"/>
        <v>9</v>
      </c>
      <c r="C6207">
        <f t="shared" si="387"/>
        <v>9</v>
      </c>
      <c r="D6207" s="5">
        <v>787.83394999999996</v>
      </c>
      <c r="E6207" s="10">
        <f t="shared" si="384"/>
        <v>787.83394999999996</v>
      </c>
      <c r="F6207" s="5"/>
    </row>
    <row r="6208" spans="1:6" x14ac:dyDescent="0.2">
      <c r="A6208" s="2">
        <f t="shared" si="385"/>
        <v>42994.416666651625</v>
      </c>
      <c r="B6208">
        <f t="shared" si="386"/>
        <v>9</v>
      </c>
      <c r="C6208">
        <f t="shared" si="387"/>
        <v>10</v>
      </c>
      <c r="D6208" s="5">
        <v>2509.4540999999999</v>
      </c>
      <c r="E6208" s="10">
        <f t="shared" si="384"/>
        <v>2509.4540999999999</v>
      </c>
      <c r="F6208" s="5"/>
    </row>
    <row r="6209" spans="1:6" x14ac:dyDescent="0.2">
      <c r="A6209" s="2">
        <f t="shared" si="385"/>
        <v>42994.458333318289</v>
      </c>
      <c r="B6209">
        <f t="shared" si="386"/>
        <v>9</v>
      </c>
      <c r="C6209">
        <f t="shared" si="387"/>
        <v>11</v>
      </c>
      <c r="D6209" s="5">
        <v>2623.3397499999996</v>
      </c>
      <c r="E6209" s="10">
        <f t="shared" si="384"/>
        <v>2623.3397499999996</v>
      </c>
      <c r="F6209" s="5"/>
    </row>
    <row r="6210" spans="1:6" x14ac:dyDescent="0.2">
      <c r="A6210" s="2">
        <f t="shared" si="385"/>
        <v>42994.499999984953</v>
      </c>
      <c r="B6210">
        <f t="shared" si="386"/>
        <v>9</v>
      </c>
      <c r="C6210">
        <f t="shared" si="387"/>
        <v>12</v>
      </c>
      <c r="D6210" s="5">
        <v>2327.1675999999998</v>
      </c>
      <c r="E6210" s="10">
        <f t="shared" si="384"/>
        <v>2327.1675999999998</v>
      </c>
      <c r="F6210" s="5"/>
    </row>
    <row r="6211" spans="1:6" x14ac:dyDescent="0.2">
      <c r="A6211" s="2">
        <f t="shared" si="385"/>
        <v>42994.541666651618</v>
      </c>
      <c r="B6211">
        <f t="shared" si="386"/>
        <v>9</v>
      </c>
      <c r="C6211">
        <f t="shared" si="387"/>
        <v>13</v>
      </c>
      <c r="D6211" s="5">
        <v>2077.0264999999999</v>
      </c>
      <c r="E6211" s="10">
        <f t="shared" si="384"/>
        <v>2077.0264999999999</v>
      </c>
      <c r="F6211" s="5"/>
    </row>
    <row r="6212" spans="1:6" x14ac:dyDescent="0.2">
      <c r="A6212" s="2">
        <f t="shared" si="385"/>
        <v>42994.583333318282</v>
      </c>
      <c r="B6212">
        <f t="shared" si="386"/>
        <v>9</v>
      </c>
      <c r="C6212">
        <f t="shared" si="387"/>
        <v>14</v>
      </c>
      <c r="D6212" s="5">
        <v>3231.4827500000001</v>
      </c>
      <c r="E6212" s="10">
        <f t="shared" si="384"/>
        <v>3231.4827500000001</v>
      </c>
      <c r="F6212" s="5"/>
    </row>
    <row r="6213" spans="1:6" x14ac:dyDescent="0.2">
      <c r="A6213" s="2">
        <f t="shared" si="385"/>
        <v>42994.624999984946</v>
      </c>
      <c r="B6213">
        <f t="shared" si="386"/>
        <v>9</v>
      </c>
      <c r="C6213">
        <f t="shared" si="387"/>
        <v>15</v>
      </c>
      <c r="D6213" s="5">
        <v>1826.0735</v>
      </c>
      <c r="E6213" s="10">
        <f t="shared" si="384"/>
        <v>1826.0735</v>
      </c>
      <c r="F6213" s="5"/>
    </row>
    <row r="6214" spans="1:6" x14ac:dyDescent="0.2">
      <c r="A6214" s="2">
        <f t="shared" si="385"/>
        <v>42994.66666665161</v>
      </c>
      <c r="B6214">
        <f t="shared" si="386"/>
        <v>9</v>
      </c>
      <c r="C6214">
        <f t="shared" si="387"/>
        <v>16</v>
      </c>
      <c r="D6214" s="5">
        <v>1199.9559999999999</v>
      </c>
      <c r="E6214" s="10">
        <f t="shared" si="384"/>
        <v>1199.9559999999999</v>
      </c>
      <c r="F6214" s="5"/>
    </row>
    <row r="6215" spans="1:6" x14ac:dyDescent="0.2">
      <c r="A6215" s="2">
        <f t="shared" si="385"/>
        <v>42994.708333318275</v>
      </c>
      <c r="B6215">
        <f t="shared" si="386"/>
        <v>9</v>
      </c>
      <c r="C6215">
        <f t="shared" si="387"/>
        <v>17</v>
      </c>
      <c r="D6215" s="5">
        <v>209.13324999999998</v>
      </c>
      <c r="E6215" s="10">
        <f t="shared" ref="E6215:E6278" si="388">D6215*$B$4/10</f>
        <v>209.13324999999995</v>
      </c>
      <c r="F6215" s="5"/>
    </row>
    <row r="6216" spans="1:6" x14ac:dyDescent="0.2">
      <c r="A6216" s="2">
        <f t="shared" ref="A6216:A6279" si="389">A6215+1/24</f>
        <v>42994.749999984939</v>
      </c>
      <c r="B6216">
        <f t="shared" ref="B6216:B6279" si="390">MONTH(A6216)</f>
        <v>9</v>
      </c>
      <c r="C6216">
        <f t="shared" ref="C6216:C6279" si="391">HOUR(A6216)</f>
        <v>18</v>
      </c>
      <c r="D6216" s="5">
        <v>0</v>
      </c>
      <c r="E6216" s="10">
        <f t="shared" si="388"/>
        <v>0</v>
      </c>
      <c r="F6216" s="5"/>
    </row>
    <row r="6217" spans="1:6" x14ac:dyDescent="0.2">
      <c r="A6217" s="2">
        <f t="shared" si="389"/>
        <v>42994.791666651603</v>
      </c>
      <c r="B6217">
        <f t="shared" si="390"/>
        <v>9</v>
      </c>
      <c r="C6217">
        <f t="shared" si="391"/>
        <v>19</v>
      </c>
      <c r="D6217" s="5">
        <v>0</v>
      </c>
      <c r="E6217" s="10">
        <f t="shared" si="388"/>
        <v>0</v>
      </c>
      <c r="F6217" s="5"/>
    </row>
    <row r="6218" spans="1:6" x14ac:dyDescent="0.2">
      <c r="A6218" s="2">
        <f t="shared" si="389"/>
        <v>42994.833333318267</v>
      </c>
      <c r="B6218">
        <f t="shared" si="390"/>
        <v>9</v>
      </c>
      <c r="C6218">
        <f t="shared" si="391"/>
        <v>20</v>
      </c>
      <c r="D6218" s="5">
        <v>0</v>
      </c>
      <c r="E6218" s="10">
        <f t="shared" si="388"/>
        <v>0</v>
      </c>
      <c r="F6218" s="5"/>
    </row>
    <row r="6219" spans="1:6" x14ac:dyDescent="0.2">
      <c r="A6219" s="2">
        <f t="shared" si="389"/>
        <v>42994.874999984931</v>
      </c>
      <c r="B6219">
        <f t="shared" si="390"/>
        <v>9</v>
      </c>
      <c r="C6219">
        <f t="shared" si="391"/>
        <v>21</v>
      </c>
      <c r="D6219" s="5">
        <v>0</v>
      </c>
      <c r="E6219" s="10">
        <f t="shared" si="388"/>
        <v>0</v>
      </c>
      <c r="F6219" s="5"/>
    </row>
    <row r="6220" spans="1:6" x14ac:dyDescent="0.2">
      <c r="A6220" s="2">
        <f t="shared" si="389"/>
        <v>42994.916666651596</v>
      </c>
      <c r="B6220">
        <f t="shared" si="390"/>
        <v>9</v>
      </c>
      <c r="C6220">
        <f t="shared" si="391"/>
        <v>22</v>
      </c>
      <c r="D6220" s="5">
        <v>0</v>
      </c>
      <c r="E6220" s="10">
        <f t="shared" si="388"/>
        <v>0</v>
      </c>
      <c r="F6220" s="5"/>
    </row>
    <row r="6221" spans="1:6" x14ac:dyDescent="0.2">
      <c r="A6221" s="2">
        <f t="shared" si="389"/>
        <v>42994.95833331826</v>
      </c>
      <c r="B6221">
        <f t="shared" si="390"/>
        <v>9</v>
      </c>
      <c r="C6221">
        <f t="shared" si="391"/>
        <v>23</v>
      </c>
      <c r="D6221" s="5">
        <v>0</v>
      </c>
      <c r="E6221" s="10">
        <f t="shared" si="388"/>
        <v>0</v>
      </c>
      <c r="F6221" s="5"/>
    </row>
    <row r="6222" spans="1:6" x14ac:dyDescent="0.2">
      <c r="A6222" s="2">
        <f t="shared" si="389"/>
        <v>42994.999999984924</v>
      </c>
      <c r="B6222">
        <f t="shared" si="390"/>
        <v>9</v>
      </c>
      <c r="C6222">
        <f t="shared" si="391"/>
        <v>0</v>
      </c>
      <c r="D6222" s="5">
        <v>0</v>
      </c>
      <c r="E6222" s="10">
        <f t="shared" si="388"/>
        <v>0</v>
      </c>
      <c r="F6222" s="5"/>
    </row>
    <row r="6223" spans="1:6" x14ac:dyDescent="0.2">
      <c r="A6223" s="2">
        <f t="shared" si="389"/>
        <v>42995.041666651588</v>
      </c>
      <c r="B6223">
        <f t="shared" si="390"/>
        <v>9</v>
      </c>
      <c r="C6223">
        <f t="shared" si="391"/>
        <v>1</v>
      </c>
      <c r="D6223" s="5">
        <v>0</v>
      </c>
      <c r="E6223" s="10">
        <f t="shared" si="388"/>
        <v>0</v>
      </c>
      <c r="F6223" s="5"/>
    </row>
    <row r="6224" spans="1:6" x14ac:dyDescent="0.2">
      <c r="A6224" s="2">
        <f t="shared" si="389"/>
        <v>42995.083333318253</v>
      </c>
      <c r="B6224">
        <f t="shared" si="390"/>
        <v>9</v>
      </c>
      <c r="C6224">
        <f t="shared" si="391"/>
        <v>2</v>
      </c>
      <c r="D6224" s="5">
        <v>0</v>
      </c>
      <c r="E6224" s="10">
        <f t="shared" si="388"/>
        <v>0</v>
      </c>
      <c r="F6224" s="5"/>
    </row>
    <row r="6225" spans="1:6" x14ac:dyDescent="0.2">
      <c r="A6225" s="2">
        <f t="shared" si="389"/>
        <v>42995.124999984917</v>
      </c>
      <c r="B6225">
        <f t="shared" si="390"/>
        <v>9</v>
      </c>
      <c r="C6225">
        <f t="shared" si="391"/>
        <v>3</v>
      </c>
      <c r="D6225" s="5">
        <v>0</v>
      </c>
      <c r="E6225" s="10">
        <f t="shared" si="388"/>
        <v>0</v>
      </c>
      <c r="F6225" s="5"/>
    </row>
    <row r="6226" spans="1:6" x14ac:dyDescent="0.2">
      <c r="A6226" s="2">
        <f t="shared" si="389"/>
        <v>42995.166666651581</v>
      </c>
      <c r="B6226">
        <f t="shared" si="390"/>
        <v>9</v>
      </c>
      <c r="C6226">
        <f t="shared" si="391"/>
        <v>4</v>
      </c>
      <c r="D6226" s="5">
        <v>0</v>
      </c>
      <c r="E6226" s="10">
        <f t="shared" si="388"/>
        <v>0</v>
      </c>
      <c r="F6226" s="5"/>
    </row>
    <row r="6227" spans="1:6" x14ac:dyDescent="0.2">
      <c r="A6227" s="2">
        <f t="shared" si="389"/>
        <v>42995.208333318245</v>
      </c>
      <c r="B6227">
        <f t="shared" si="390"/>
        <v>9</v>
      </c>
      <c r="C6227">
        <f t="shared" si="391"/>
        <v>5</v>
      </c>
      <c r="D6227" s="5">
        <v>0</v>
      </c>
      <c r="E6227" s="10">
        <f t="shared" si="388"/>
        <v>0</v>
      </c>
      <c r="F6227" s="5"/>
    </row>
    <row r="6228" spans="1:6" x14ac:dyDescent="0.2">
      <c r="A6228" s="2">
        <f t="shared" si="389"/>
        <v>42995.24999998491</v>
      </c>
      <c r="B6228">
        <f t="shared" si="390"/>
        <v>9</v>
      </c>
      <c r="C6228">
        <f t="shared" si="391"/>
        <v>6</v>
      </c>
      <c r="D6228" s="5">
        <v>217.99629999999999</v>
      </c>
      <c r="E6228" s="10">
        <f t="shared" si="388"/>
        <v>217.99629999999996</v>
      </c>
      <c r="F6228" s="5"/>
    </row>
    <row r="6229" spans="1:6" x14ac:dyDescent="0.2">
      <c r="A6229" s="2">
        <f t="shared" si="389"/>
        <v>42995.291666651574</v>
      </c>
      <c r="B6229">
        <f t="shared" si="390"/>
        <v>9</v>
      </c>
      <c r="C6229">
        <f t="shared" si="391"/>
        <v>7</v>
      </c>
      <c r="D6229" s="5">
        <v>850.03399999999988</v>
      </c>
      <c r="E6229" s="10">
        <f t="shared" si="388"/>
        <v>850.03399999999988</v>
      </c>
      <c r="F6229" s="5"/>
    </row>
    <row r="6230" spans="1:6" x14ac:dyDescent="0.2">
      <c r="A6230" s="2">
        <f t="shared" si="389"/>
        <v>42995.333333318238</v>
      </c>
      <c r="B6230">
        <f t="shared" si="390"/>
        <v>9</v>
      </c>
      <c r="C6230">
        <f t="shared" si="391"/>
        <v>8</v>
      </c>
      <c r="D6230" s="5">
        <v>1956.8583999999998</v>
      </c>
      <c r="E6230" s="10">
        <f t="shared" si="388"/>
        <v>1956.8583999999998</v>
      </c>
      <c r="F6230" s="5"/>
    </row>
    <row r="6231" spans="1:6" x14ac:dyDescent="0.2">
      <c r="A6231" s="2">
        <f t="shared" si="389"/>
        <v>42995.374999984902</v>
      </c>
      <c r="B6231">
        <f t="shared" si="390"/>
        <v>9</v>
      </c>
      <c r="C6231">
        <f t="shared" si="391"/>
        <v>9</v>
      </c>
      <c r="D6231" s="5">
        <v>2422.7049999999995</v>
      </c>
      <c r="E6231" s="10">
        <f t="shared" si="388"/>
        <v>2422.7049999999995</v>
      </c>
      <c r="F6231" s="5"/>
    </row>
    <row r="6232" spans="1:6" x14ac:dyDescent="0.2">
      <c r="A6232" s="2">
        <f t="shared" si="389"/>
        <v>42995.416666651567</v>
      </c>
      <c r="B6232">
        <f t="shared" si="390"/>
        <v>9</v>
      </c>
      <c r="C6232">
        <f t="shared" si="391"/>
        <v>10</v>
      </c>
      <c r="D6232" s="5">
        <v>2983.3299999999995</v>
      </c>
      <c r="E6232" s="10">
        <f t="shared" si="388"/>
        <v>2983.3299999999995</v>
      </c>
      <c r="F6232" s="5"/>
    </row>
    <row r="6233" spans="1:6" x14ac:dyDescent="0.2">
      <c r="A6233" s="2">
        <f t="shared" si="389"/>
        <v>42995.458333318231</v>
      </c>
      <c r="B6233">
        <f t="shared" si="390"/>
        <v>9</v>
      </c>
      <c r="C6233">
        <f t="shared" si="391"/>
        <v>11</v>
      </c>
      <c r="D6233" s="5">
        <v>3720.0430000000001</v>
      </c>
      <c r="E6233" s="10">
        <f t="shared" si="388"/>
        <v>3720.0430000000001</v>
      </c>
      <c r="F6233" s="5"/>
    </row>
    <row r="6234" spans="1:6" x14ac:dyDescent="0.2">
      <c r="A6234" s="2">
        <f t="shared" si="389"/>
        <v>42995.499999984895</v>
      </c>
      <c r="B6234">
        <f t="shared" si="390"/>
        <v>9</v>
      </c>
      <c r="C6234">
        <f t="shared" si="391"/>
        <v>12</v>
      </c>
      <c r="D6234" s="5">
        <v>2361.3904499999994</v>
      </c>
      <c r="E6234" s="10">
        <f t="shared" si="388"/>
        <v>2361.3904499999994</v>
      </c>
      <c r="F6234" s="5"/>
    </row>
    <row r="6235" spans="1:6" x14ac:dyDescent="0.2">
      <c r="A6235" s="2">
        <f t="shared" si="389"/>
        <v>42995.541666651559</v>
      </c>
      <c r="B6235">
        <f t="shared" si="390"/>
        <v>9</v>
      </c>
      <c r="C6235">
        <f t="shared" si="391"/>
        <v>13</v>
      </c>
      <c r="D6235" s="5">
        <v>1376.9156999999998</v>
      </c>
      <c r="E6235" s="10">
        <f t="shared" si="388"/>
        <v>1376.9156999999998</v>
      </c>
      <c r="F6235" s="5"/>
    </row>
    <row r="6236" spans="1:6" x14ac:dyDescent="0.2">
      <c r="A6236" s="2">
        <f t="shared" si="389"/>
        <v>42995.583333318224</v>
      </c>
      <c r="B6236">
        <f t="shared" si="390"/>
        <v>9</v>
      </c>
      <c r="C6236">
        <f t="shared" si="391"/>
        <v>14</v>
      </c>
      <c r="D6236" s="5">
        <v>2146.0264999999999</v>
      </c>
      <c r="E6236" s="10">
        <f t="shared" si="388"/>
        <v>2146.0264999999999</v>
      </c>
      <c r="F6236" s="5"/>
    </row>
    <row r="6237" spans="1:6" x14ac:dyDescent="0.2">
      <c r="A6237" s="2">
        <f t="shared" si="389"/>
        <v>42995.624999984888</v>
      </c>
      <c r="B6237">
        <f t="shared" si="390"/>
        <v>9</v>
      </c>
      <c r="C6237">
        <f t="shared" si="391"/>
        <v>15</v>
      </c>
      <c r="D6237" s="5">
        <v>693.41319999999985</v>
      </c>
      <c r="E6237" s="10">
        <f t="shared" si="388"/>
        <v>693.41319999999985</v>
      </c>
      <c r="F6237" s="5"/>
    </row>
    <row r="6238" spans="1:6" x14ac:dyDescent="0.2">
      <c r="A6238" s="2">
        <f t="shared" si="389"/>
        <v>42995.666666651552</v>
      </c>
      <c r="B6238">
        <f t="shared" si="390"/>
        <v>9</v>
      </c>
      <c r="C6238">
        <f t="shared" si="391"/>
        <v>16</v>
      </c>
      <c r="D6238" s="5">
        <v>281.86270000000002</v>
      </c>
      <c r="E6238" s="10">
        <f t="shared" si="388"/>
        <v>281.86270000000002</v>
      </c>
      <c r="F6238" s="5"/>
    </row>
    <row r="6239" spans="1:6" x14ac:dyDescent="0.2">
      <c r="A6239" s="2">
        <f t="shared" si="389"/>
        <v>42995.708333318216</v>
      </c>
      <c r="B6239">
        <f t="shared" si="390"/>
        <v>9</v>
      </c>
      <c r="C6239">
        <f t="shared" si="391"/>
        <v>17</v>
      </c>
      <c r="D6239" s="5">
        <v>180.58449999999999</v>
      </c>
      <c r="E6239" s="10">
        <f t="shared" si="388"/>
        <v>180.58449999999999</v>
      </c>
      <c r="F6239" s="5"/>
    </row>
    <row r="6240" spans="1:6" x14ac:dyDescent="0.2">
      <c r="A6240" s="2">
        <f t="shared" si="389"/>
        <v>42995.749999984881</v>
      </c>
      <c r="B6240">
        <f t="shared" si="390"/>
        <v>9</v>
      </c>
      <c r="C6240">
        <f t="shared" si="391"/>
        <v>18</v>
      </c>
      <c r="D6240" s="5">
        <v>0</v>
      </c>
      <c r="E6240" s="10">
        <f t="shared" si="388"/>
        <v>0</v>
      </c>
      <c r="F6240" s="5"/>
    </row>
    <row r="6241" spans="1:6" x14ac:dyDescent="0.2">
      <c r="A6241" s="2">
        <f t="shared" si="389"/>
        <v>42995.791666651545</v>
      </c>
      <c r="B6241">
        <f t="shared" si="390"/>
        <v>9</v>
      </c>
      <c r="C6241">
        <f t="shared" si="391"/>
        <v>19</v>
      </c>
      <c r="D6241" s="5">
        <v>0</v>
      </c>
      <c r="E6241" s="10">
        <f t="shared" si="388"/>
        <v>0</v>
      </c>
      <c r="F6241" s="5"/>
    </row>
    <row r="6242" spans="1:6" x14ac:dyDescent="0.2">
      <c r="A6242" s="2">
        <f t="shared" si="389"/>
        <v>42995.833333318209</v>
      </c>
      <c r="B6242">
        <f t="shared" si="390"/>
        <v>9</v>
      </c>
      <c r="C6242">
        <f t="shared" si="391"/>
        <v>20</v>
      </c>
      <c r="D6242" s="5">
        <v>0</v>
      </c>
      <c r="E6242" s="10">
        <f t="shared" si="388"/>
        <v>0</v>
      </c>
      <c r="F6242" s="5"/>
    </row>
    <row r="6243" spans="1:6" x14ac:dyDescent="0.2">
      <c r="A6243" s="2">
        <f t="shared" si="389"/>
        <v>42995.874999984873</v>
      </c>
      <c r="B6243">
        <f t="shared" si="390"/>
        <v>9</v>
      </c>
      <c r="C6243">
        <f t="shared" si="391"/>
        <v>21</v>
      </c>
      <c r="D6243" s="5">
        <v>0</v>
      </c>
      <c r="E6243" s="10">
        <f t="shared" si="388"/>
        <v>0</v>
      </c>
      <c r="F6243" s="5"/>
    </row>
    <row r="6244" spans="1:6" x14ac:dyDescent="0.2">
      <c r="A6244" s="2">
        <f t="shared" si="389"/>
        <v>42995.916666651538</v>
      </c>
      <c r="B6244">
        <f t="shared" si="390"/>
        <v>9</v>
      </c>
      <c r="C6244">
        <f t="shared" si="391"/>
        <v>22</v>
      </c>
      <c r="D6244" s="5">
        <v>0</v>
      </c>
      <c r="E6244" s="10">
        <f t="shared" si="388"/>
        <v>0</v>
      </c>
      <c r="F6244" s="5"/>
    </row>
    <row r="6245" spans="1:6" x14ac:dyDescent="0.2">
      <c r="A6245" s="2">
        <f t="shared" si="389"/>
        <v>42995.958333318202</v>
      </c>
      <c r="B6245">
        <f t="shared" si="390"/>
        <v>9</v>
      </c>
      <c r="C6245">
        <f t="shared" si="391"/>
        <v>23</v>
      </c>
      <c r="D6245" s="5">
        <v>0</v>
      </c>
      <c r="E6245" s="10">
        <f t="shared" si="388"/>
        <v>0</v>
      </c>
      <c r="F6245" s="5"/>
    </row>
    <row r="6246" spans="1:6" x14ac:dyDescent="0.2">
      <c r="A6246" s="2">
        <f t="shared" si="389"/>
        <v>42995.999999984866</v>
      </c>
      <c r="B6246">
        <f t="shared" si="390"/>
        <v>9</v>
      </c>
      <c r="C6246">
        <f t="shared" si="391"/>
        <v>0</v>
      </c>
      <c r="D6246" s="5">
        <v>0</v>
      </c>
      <c r="E6246" s="10">
        <f t="shared" si="388"/>
        <v>0</v>
      </c>
      <c r="F6246" s="5"/>
    </row>
    <row r="6247" spans="1:6" x14ac:dyDescent="0.2">
      <c r="A6247" s="2">
        <f t="shared" si="389"/>
        <v>42996.04166665153</v>
      </c>
      <c r="B6247">
        <f t="shared" si="390"/>
        <v>9</v>
      </c>
      <c r="C6247">
        <f t="shared" si="391"/>
        <v>1</v>
      </c>
      <c r="D6247" s="5">
        <v>0</v>
      </c>
      <c r="E6247" s="10">
        <f t="shared" si="388"/>
        <v>0</v>
      </c>
      <c r="F6247" s="5"/>
    </row>
    <row r="6248" spans="1:6" x14ac:dyDescent="0.2">
      <c r="A6248" s="2">
        <f t="shared" si="389"/>
        <v>42996.083333318194</v>
      </c>
      <c r="B6248">
        <f t="shared" si="390"/>
        <v>9</v>
      </c>
      <c r="C6248">
        <f t="shared" si="391"/>
        <v>2</v>
      </c>
      <c r="D6248" s="5">
        <v>0</v>
      </c>
      <c r="E6248" s="10">
        <f t="shared" si="388"/>
        <v>0</v>
      </c>
      <c r="F6248" s="5"/>
    </row>
    <row r="6249" spans="1:6" x14ac:dyDescent="0.2">
      <c r="A6249" s="2">
        <f t="shared" si="389"/>
        <v>42996.124999984859</v>
      </c>
      <c r="B6249">
        <f t="shared" si="390"/>
        <v>9</v>
      </c>
      <c r="C6249">
        <f t="shared" si="391"/>
        <v>3</v>
      </c>
      <c r="D6249" s="5">
        <v>0</v>
      </c>
      <c r="E6249" s="10">
        <f t="shared" si="388"/>
        <v>0</v>
      </c>
      <c r="F6249" s="5"/>
    </row>
    <row r="6250" spans="1:6" x14ac:dyDescent="0.2">
      <c r="A6250" s="2">
        <f t="shared" si="389"/>
        <v>42996.166666651523</v>
      </c>
      <c r="B6250">
        <f t="shared" si="390"/>
        <v>9</v>
      </c>
      <c r="C6250">
        <f t="shared" si="391"/>
        <v>4</v>
      </c>
      <c r="D6250" s="5">
        <v>0</v>
      </c>
      <c r="E6250" s="10">
        <f t="shared" si="388"/>
        <v>0</v>
      </c>
      <c r="F6250" s="5"/>
    </row>
    <row r="6251" spans="1:6" x14ac:dyDescent="0.2">
      <c r="A6251" s="2">
        <f t="shared" si="389"/>
        <v>42996.208333318187</v>
      </c>
      <c r="B6251">
        <f t="shared" si="390"/>
        <v>9</v>
      </c>
      <c r="C6251">
        <f t="shared" si="391"/>
        <v>5</v>
      </c>
      <c r="D6251" s="5">
        <v>0</v>
      </c>
      <c r="E6251" s="10">
        <f t="shared" si="388"/>
        <v>0</v>
      </c>
      <c r="F6251" s="5"/>
    </row>
    <row r="6252" spans="1:6" x14ac:dyDescent="0.2">
      <c r="A6252" s="2">
        <f t="shared" si="389"/>
        <v>42996.249999984851</v>
      </c>
      <c r="B6252">
        <f t="shared" si="390"/>
        <v>9</v>
      </c>
      <c r="C6252">
        <f t="shared" si="391"/>
        <v>6</v>
      </c>
      <c r="D6252" s="5">
        <v>1266.1189499999998</v>
      </c>
      <c r="E6252" s="10">
        <f t="shared" si="388"/>
        <v>1266.1189499999998</v>
      </c>
      <c r="F6252" s="5"/>
    </row>
    <row r="6253" spans="1:6" x14ac:dyDescent="0.2">
      <c r="A6253" s="2">
        <f t="shared" si="389"/>
        <v>42996.291666651516</v>
      </c>
      <c r="B6253">
        <f t="shared" si="390"/>
        <v>9</v>
      </c>
      <c r="C6253">
        <f t="shared" si="391"/>
        <v>7</v>
      </c>
      <c r="D6253" s="5">
        <v>3454.6287499999999</v>
      </c>
      <c r="E6253" s="10">
        <f t="shared" si="388"/>
        <v>3454.6287499999999</v>
      </c>
      <c r="F6253" s="5"/>
    </row>
    <row r="6254" spans="1:6" x14ac:dyDescent="0.2">
      <c r="A6254" s="2">
        <f t="shared" si="389"/>
        <v>42996.33333331818</v>
      </c>
      <c r="B6254">
        <f t="shared" si="390"/>
        <v>9</v>
      </c>
      <c r="C6254">
        <f t="shared" si="391"/>
        <v>8</v>
      </c>
      <c r="D6254" s="5">
        <v>5322.4564499999997</v>
      </c>
      <c r="E6254" s="10">
        <f t="shared" si="388"/>
        <v>5322.4564499999997</v>
      </c>
      <c r="F6254" s="5"/>
    </row>
    <row r="6255" spans="1:6" x14ac:dyDescent="0.2">
      <c r="A6255" s="2">
        <f t="shared" si="389"/>
        <v>42996.374999984844</v>
      </c>
      <c r="B6255">
        <f t="shared" si="390"/>
        <v>9</v>
      </c>
      <c r="C6255">
        <f t="shared" si="391"/>
        <v>9</v>
      </c>
      <c r="D6255" s="5">
        <v>6680.4626999999991</v>
      </c>
      <c r="E6255" s="10">
        <f t="shared" si="388"/>
        <v>6680.4626999999991</v>
      </c>
      <c r="F6255" s="5"/>
    </row>
    <row r="6256" spans="1:6" x14ac:dyDescent="0.2">
      <c r="A6256" s="2">
        <f t="shared" si="389"/>
        <v>42996.416666651508</v>
      </c>
      <c r="B6256">
        <f t="shared" si="390"/>
        <v>9</v>
      </c>
      <c r="C6256">
        <f t="shared" si="391"/>
        <v>10</v>
      </c>
      <c r="D6256" s="5">
        <v>7421.610099999999</v>
      </c>
      <c r="E6256" s="10">
        <f t="shared" si="388"/>
        <v>7421.6100999999999</v>
      </c>
      <c r="F6256" s="5"/>
    </row>
    <row r="6257" spans="1:6" x14ac:dyDescent="0.2">
      <c r="A6257" s="2">
        <f t="shared" si="389"/>
        <v>42996.458333318173</v>
      </c>
      <c r="B6257">
        <f t="shared" si="390"/>
        <v>9</v>
      </c>
      <c r="C6257">
        <f t="shared" si="391"/>
        <v>11</v>
      </c>
      <c r="D6257" s="5">
        <v>7641.9362999999994</v>
      </c>
      <c r="E6257" s="10">
        <f t="shared" si="388"/>
        <v>7641.9362999999994</v>
      </c>
      <c r="F6257" s="5"/>
    </row>
    <row r="6258" spans="1:6" x14ac:dyDescent="0.2">
      <c r="A6258" s="2">
        <f t="shared" si="389"/>
        <v>42996.499999984837</v>
      </c>
      <c r="B6258">
        <f t="shared" si="390"/>
        <v>9</v>
      </c>
      <c r="C6258">
        <f t="shared" si="391"/>
        <v>12</v>
      </c>
      <c r="D6258" s="5">
        <v>7342.9201999999996</v>
      </c>
      <c r="E6258" s="10">
        <f t="shared" si="388"/>
        <v>7342.9201999999987</v>
      </c>
      <c r="F6258" s="5"/>
    </row>
    <row r="6259" spans="1:6" x14ac:dyDescent="0.2">
      <c r="A6259" s="2">
        <f t="shared" si="389"/>
        <v>42996.541666651501</v>
      </c>
      <c r="B6259">
        <f t="shared" si="390"/>
        <v>9</v>
      </c>
      <c r="C6259">
        <f t="shared" si="391"/>
        <v>13</v>
      </c>
      <c r="D6259" s="5">
        <v>6597.8225499999999</v>
      </c>
      <c r="E6259" s="10">
        <f t="shared" si="388"/>
        <v>6597.8225499999999</v>
      </c>
      <c r="F6259" s="5"/>
    </row>
    <row r="6260" spans="1:6" x14ac:dyDescent="0.2">
      <c r="A6260" s="2">
        <f t="shared" si="389"/>
        <v>42996.583333318165</v>
      </c>
      <c r="B6260">
        <f t="shared" si="390"/>
        <v>9</v>
      </c>
      <c r="C6260">
        <f t="shared" si="391"/>
        <v>14</v>
      </c>
      <c r="D6260" s="5">
        <v>1607.7597999999998</v>
      </c>
      <c r="E6260" s="10">
        <f t="shared" si="388"/>
        <v>1607.7597999999998</v>
      </c>
      <c r="F6260" s="5"/>
    </row>
    <row r="6261" spans="1:6" x14ac:dyDescent="0.2">
      <c r="A6261" s="2">
        <f t="shared" si="389"/>
        <v>42996.62499998483</v>
      </c>
      <c r="B6261">
        <f t="shared" si="390"/>
        <v>9</v>
      </c>
      <c r="C6261">
        <f t="shared" si="391"/>
        <v>15</v>
      </c>
      <c r="D6261" s="5">
        <v>1465.7382499999999</v>
      </c>
      <c r="E6261" s="10">
        <f t="shared" si="388"/>
        <v>1465.7382499999999</v>
      </c>
      <c r="F6261" s="5"/>
    </row>
    <row r="6262" spans="1:6" x14ac:dyDescent="0.2">
      <c r="A6262" s="2">
        <f t="shared" si="389"/>
        <v>42996.666666651494</v>
      </c>
      <c r="B6262">
        <f t="shared" si="390"/>
        <v>9</v>
      </c>
      <c r="C6262">
        <f t="shared" si="391"/>
        <v>16</v>
      </c>
      <c r="D6262" s="5">
        <v>1768.3020999999999</v>
      </c>
      <c r="E6262" s="10">
        <f t="shared" si="388"/>
        <v>1768.3021000000001</v>
      </c>
      <c r="F6262" s="5"/>
    </row>
    <row r="6263" spans="1:6" x14ac:dyDescent="0.2">
      <c r="A6263" s="2">
        <f t="shared" si="389"/>
        <v>42996.708333318158</v>
      </c>
      <c r="B6263">
        <f t="shared" si="390"/>
        <v>9</v>
      </c>
      <c r="C6263">
        <f t="shared" si="391"/>
        <v>17</v>
      </c>
      <c r="D6263" s="5">
        <v>161.94184999999999</v>
      </c>
      <c r="E6263" s="10">
        <f t="shared" si="388"/>
        <v>161.94184999999999</v>
      </c>
      <c r="F6263" s="5"/>
    </row>
    <row r="6264" spans="1:6" x14ac:dyDescent="0.2">
      <c r="A6264" s="2">
        <f t="shared" si="389"/>
        <v>42996.749999984822</v>
      </c>
      <c r="B6264">
        <f t="shared" si="390"/>
        <v>9</v>
      </c>
      <c r="C6264">
        <f t="shared" si="391"/>
        <v>18</v>
      </c>
      <c r="D6264" s="5">
        <v>0</v>
      </c>
      <c r="E6264" s="10">
        <f t="shared" si="388"/>
        <v>0</v>
      </c>
      <c r="F6264" s="5"/>
    </row>
    <row r="6265" spans="1:6" x14ac:dyDescent="0.2">
      <c r="A6265" s="2">
        <f t="shared" si="389"/>
        <v>42996.791666651487</v>
      </c>
      <c r="B6265">
        <f t="shared" si="390"/>
        <v>9</v>
      </c>
      <c r="C6265">
        <f t="shared" si="391"/>
        <v>19</v>
      </c>
      <c r="D6265" s="5">
        <v>0</v>
      </c>
      <c r="E6265" s="10">
        <f t="shared" si="388"/>
        <v>0</v>
      </c>
      <c r="F6265" s="5"/>
    </row>
    <row r="6266" spans="1:6" x14ac:dyDescent="0.2">
      <c r="A6266" s="2">
        <f t="shared" si="389"/>
        <v>42996.833333318151</v>
      </c>
      <c r="B6266">
        <f t="shared" si="390"/>
        <v>9</v>
      </c>
      <c r="C6266">
        <f t="shared" si="391"/>
        <v>20</v>
      </c>
      <c r="D6266" s="5">
        <v>0</v>
      </c>
      <c r="E6266" s="10">
        <f t="shared" si="388"/>
        <v>0</v>
      </c>
      <c r="F6266" s="5"/>
    </row>
    <row r="6267" spans="1:6" x14ac:dyDescent="0.2">
      <c r="A6267" s="2">
        <f t="shared" si="389"/>
        <v>42996.874999984815</v>
      </c>
      <c r="B6267">
        <f t="shared" si="390"/>
        <v>9</v>
      </c>
      <c r="C6267">
        <f t="shared" si="391"/>
        <v>21</v>
      </c>
      <c r="D6267" s="5">
        <v>0</v>
      </c>
      <c r="E6267" s="10">
        <f t="shared" si="388"/>
        <v>0</v>
      </c>
      <c r="F6267" s="5"/>
    </row>
    <row r="6268" spans="1:6" x14ac:dyDescent="0.2">
      <c r="A6268" s="2">
        <f t="shared" si="389"/>
        <v>42996.916666651479</v>
      </c>
      <c r="B6268">
        <f t="shared" si="390"/>
        <v>9</v>
      </c>
      <c r="C6268">
        <f t="shared" si="391"/>
        <v>22</v>
      </c>
      <c r="D6268" s="5">
        <v>0</v>
      </c>
      <c r="E6268" s="10">
        <f t="shared" si="388"/>
        <v>0</v>
      </c>
      <c r="F6268" s="5"/>
    </row>
    <row r="6269" spans="1:6" x14ac:dyDescent="0.2">
      <c r="A6269" s="2">
        <f t="shared" si="389"/>
        <v>42996.958333318144</v>
      </c>
      <c r="B6269">
        <f t="shared" si="390"/>
        <v>9</v>
      </c>
      <c r="C6269">
        <f t="shared" si="391"/>
        <v>23</v>
      </c>
      <c r="D6269" s="5">
        <v>0</v>
      </c>
      <c r="E6269" s="10">
        <f t="shared" si="388"/>
        <v>0</v>
      </c>
      <c r="F6269" s="5"/>
    </row>
    <row r="6270" spans="1:6" x14ac:dyDescent="0.2">
      <c r="A6270" s="2">
        <f t="shared" si="389"/>
        <v>42996.999999984808</v>
      </c>
      <c r="B6270">
        <f t="shared" si="390"/>
        <v>9</v>
      </c>
      <c r="C6270">
        <f t="shared" si="391"/>
        <v>0</v>
      </c>
      <c r="D6270" s="5">
        <v>0</v>
      </c>
      <c r="E6270" s="10">
        <f t="shared" si="388"/>
        <v>0</v>
      </c>
      <c r="F6270" s="5"/>
    </row>
    <row r="6271" spans="1:6" x14ac:dyDescent="0.2">
      <c r="A6271" s="2">
        <f t="shared" si="389"/>
        <v>42997.041666651472</v>
      </c>
      <c r="B6271">
        <f t="shared" si="390"/>
        <v>9</v>
      </c>
      <c r="C6271">
        <f t="shared" si="391"/>
        <v>1</v>
      </c>
      <c r="D6271" s="5">
        <v>0</v>
      </c>
      <c r="E6271" s="10">
        <f t="shared" si="388"/>
        <v>0</v>
      </c>
      <c r="F6271" s="5"/>
    </row>
    <row r="6272" spans="1:6" x14ac:dyDescent="0.2">
      <c r="A6272" s="2">
        <f t="shared" si="389"/>
        <v>42997.083333318136</v>
      </c>
      <c r="B6272">
        <f t="shared" si="390"/>
        <v>9</v>
      </c>
      <c r="C6272">
        <f t="shared" si="391"/>
        <v>2</v>
      </c>
      <c r="D6272" s="5">
        <v>0</v>
      </c>
      <c r="E6272" s="10">
        <f t="shared" si="388"/>
        <v>0</v>
      </c>
      <c r="F6272" s="5"/>
    </row>
    <row r="6273" spans="1:6" x14ac:dyDescent="0.2">
      <c r="A6273" s="2">
        <f t="shared" si="389"/>
        <v>42997.124999984801</v>
      </c>
      <c r="B6273">
        <f t="shared" si="390"/>
        <v>9</v>
      </c>
      <c r="C6273">
        <f t="shared" si="391"/>
        <v>3</v>
      </c>
      <c r="D6273" s="5">
        <v>0</v>
      </c>
      <c r="E6273" s="10">
        <f t="shared" si="388"/>
        <v>0</v>
      </c>
      <c r="F6273" s="5"/>
    </row>
    <row r="6274" spans="1:6" x14ac:dyDescent="0.2">
      <c r="A6274" s="2">
        <f t="shared" si="389"/>
        <v>42997.166666651465</v>
      </c>
      <c r="B6274">
        <f t="shared" si="390"/>
        <v>9</v>
      </c>
      <c r="C6274">
        <f t="shared" si="391"/>
        <v>4</v>
      </c>
      <c r="D6274" s="5">
        <v>0</v>
      </c>
      <c r="E6274" s="10">
        <f t="shared" si="388"/>
        <v>0</v>
      </c>
      <c r="F6274" s="5"/>
    </row>
    <row r="6275" spans="1:6" x14ac:dyDescent="0.2">
      <c r="A6275" s="2">
        <f t="shared" si="389"/>
        <v>42997.208333318129</v>
      </c>
      <c r="B6275">
        <f t="shared" si="390"/>
        <v>9</v>
      </c>
      <c r="C6275">
        <f t="shared" si="391"/>
        <v>5</v>
      </c>
      <c r="D6275" s="5">
        <v>0</v>
      </c>
      <c r="E6275" s="10">
        <f t="shared" si="388"/>
        <v>0</v>
      </c>
      <c r="F6275" s="5"/>
    </row>
    <row r="6276" spans="1:6" x14ac:dyDescent="0.2">
      <c r="A6276" s="2">
        <f t="shared" si="389"/>
        <v>42997.249999984793</v>
      </c>
      <c r="B6276">
        <f t="shared" si="390"/>
        <v>9</v>
      </c>
      <c r="C6276">
        <f t="shared" si="391"/>
        <v>6</v>
      </c>
      <c r="D6276" s="5">
        <v>1339.2554999999998</v>
      </c>
      <c r="E6276" s="10">
        <f t="shared" si="388"/>
        <v>1339.2554999999998</v>
      </c>
      <c r="F6276" s="5"/>
    </row>
    <row r="6277" spans="1:6" x14ac:dyDescent="0.2">
      <c r="A6277" s="2">
        <f t="shared" si="389"/>
        <v>42997.291666651457</v>
      </c>
      <c r="B6277">
        <f t="shared" si="390"/>
        <v>9</v>
      </c>
      <c r="C6277">
        <f t="shared" si="391"/>
        <v>7</v>
      </c>
      <c r="D6277" s="5">
        <v>3672.9228999999996</v>
      </c>
      <c r="E6277" s="10">
        <f t="shared" si="388"/>
        <v>3672.9228999999991</v>
      </c>
      <c r="F6277" s="5"/>
    </row>
    <row r="6278" spans="1:6" x14ac:dyDescent="0.2">
      <c r="A6278" s="2">
        <f t="shared" si="389"/>
        <v>42997.333333318122</v>
      </c>
      <c r="B6278">
        <f t="shared" si="390"/>
        <v>9</v>
      </c>
      <c r="C6278">
        <f t="shared" si="391"/>
        <v>8</v>
      </c>
      <c r="D6278" s="5">
        <v>5652.7582999999995</v>
      </c>
      <c r="E6278" s="10">
        <f t="shared" si="388"/>
        <v>5652.7582999999995</v>
      </c>
      <c r="F6278" s="5"/>
    </row>
    <row r="6279" spans="1:6" x14ac:dyDescent="0.2">
      <c r="A6279" s="2">
        <f t="shared" si="389"/>
        <v>42997.374999984786</v>
      </c>
      <c r="B6279">
        <f t="shared" si="390"/>
        <v>9</v>
      </c>
      <c r="C6279">
        <f t="shared" si="391"/>
        <v>9</v>
      </c>
      <c r="D6279" s="5">
        <v>7040.4494999999997</v>
      </c>
      <c r="E6279" s="10">
        <f t="shared" ref="E6279:E6342" si="392">D6279*$B$4/10</f>
        <v>7040.4494999999997</v>
      </c>
      <c r="F6279" s="5"/>
    </row>
    <row r="6280" spans="1:6" x14ac:dyDescent="0.2">
      <c r="A6280" s="2">
        <f t="shared" ref="A6280:A6343" si="393">A6279+1/24</f>
        <v>42997.41666665145</v>
      </c>
      <c r="B6280">
        <f t="shared" ref="B6280:B6343" si="394">MONTH(A6280)</f>
        <v>9</v>
      </c>
      <c r="C6280">
        <f t="shared" ref="C6280:C6343" si="395">HOUR(A6280)</f>
        <v>10</v>
      </c>
      <c r="D6280" s="5">
        <v>7862.2130499999994</v>
      </c>
      <c r="E6280" s="10">
        <f t="shared" si="392"/>
        <v>7862.2130500000003</v>
      </c>
      <c r="F6280" s="5"/>
    </row>
    <row r="6281" spans="1:6" x14ac:dyDescent="0.2">
      <c r="A6281" s="2">
        <f t="shared" si="393"/>
        <v>42997.458333318114</v>
      </c>
      <c r="B6281">
        <f t="shared" si="394"/>
        <v>9</v>
      </c>
      <c r="C6281">
        <f t="shared" si="395"/>
        <v>11</v>
      </c>
      <c r="D6281" s="5">
        <v>8123.9403999999995</v>
      </c>
      <c r="E6281" s="10">
        <f t="shared" si="392"/>
        <v>8123.9403999999995</v>
      </c>
      <c r="F6281" s="5"/>
    </row>
    <row r="6282" spans="1:6" x14ac:dyDescent="0.2">
      <c r="A6282" s="2">
        <f t="shared" si="393"/>
        <v>42997.499999984779</v>
      </c>
      <c r="B6282">
        <f t="shared" si="394"/>
        <v>9</v>
      </c>
      <c r="C6282">
        <f t="shared" si="395"/>
        <v>12</v>
      </c>
      <c r="D6282" s="5">
        <v>7859.6830499999987</v>
      </c>
      <c r="E6282" s="10">
        <f t="shared" si="392"/>
        <v>7859.6830499999978</v>
      </c>
      <c r="F6282" s="5"/>
    </row>
    <row r="6283" spans="1:6" x14ac:dyDescent="0.2">
      <c r="A6283" s="2">
        <f t="shared" si="393"/>
        <v>42997.541666651443</v>
      </c>
      <c r="B6283">
        <f t="shared" si="394"/>
        <v>9</v>
      </c>
      <c r="C6283">
        <f t="shared" si="395"/>
        <v>13</v>
      </c>
      <c r="D6283" s="5">
        <v>7113.9137999999994</v>
      </c>
      <c r="E6283" s="10">
        <f t="shared" si="392"/>
        <v>7113.9137999999994</v>
      </c>
      <c r="F6283" s="5"/>
    </row>
    <row r="6284" spans="1:6" x14ac:dyDescent="0.2">
      <c r="A6284" s="2">
        <f t="shared" si="393"/>
        <v>42997.583333318107</v>
      </c>
      <c r="B6284">
        <f t="shared" si="394"/>
        <v>9</v>
      </c>
      <c r="C6284">
        <f t="shared" si="395"/>
        <v>14</v>
      </c>
      <c r="D6284" s="5">
        <v>5834.3616999999995</v>
      </c>
      <c r="E6284" s="10">
        <f t="shared" si="392"/>
        <v>5834.3616999999995</v>
      </c>
      <c r="F6284" s="5"/>
    </row>
    <row r="6285" spans="1:6" x14ac:dyDescent="0.2">
      <c r="A6285" s="2">
        <f t="shared" si="393"/>
        <v>42997.624999984771</v>
      </c>
      <c r="B6285">
        <f t="shared" si="394"/>
        <v>9</v>
      </c>
      <c r="C6285">
        <f t="shared" si="395"/>
        <v>15</v>
      </c>
      <c r="D6285" s="5">
        <v>4021.2015499999998</v>
      </c>
      <c r="E6285" s="10">
        <f t="shared" si="392"/>
        <v>4021.2015499999993</v>
      </c>
      <c r="F6285" s="5"/>
    </row>
    <row r="6286" spans="1:6" x14ac:dyDescent="0.2">
      <c r="A6286" s="2">
        <f t="shared" si="393"/>
        <v>42997.666666651436</v>
      </c>
      <c r="B6286">
        <f t="shared" si="394"/>
        <v>9</v>
      </c>
      <c r="C6286">
        <f t="shared" si="395"/>
        <v>16</v>
      </c>
      <c r="D6286" s="5">
        <v>1814.3158999999998</v>
      </c>
      <c r="E6286" s="10">
        <f t="shared" si="392"/>
        <v>1814.3159000000001</v>
      </c>
      <c r="F6286" s="5"/>
    </row>
    <row r="6287" spans="1:6" x14ac:dyDescent="0.2">
      <c r="A6287" s="2">
        <f t="shared" si="393"/>
        <v>42997.7083333181</v>
      </c>
      <c r="B6287">
        <f t="shared" si="394"/>
        <v>9</v>
      </c>
      <c r="C6287">
        <f t="shared" si="395"/>
        <v>17</v>
      </c>
      <c r="D6287" s="5">
        <v>153.8631</v>
      </c>
      <c r="E6287" s="10">
        <f t="shared" si="392"/>
        <v>153.8631</v>
      </c>
      <c r="F6287" s="5"/>
    </row>
    <row r="6288" spans="1:6" x14ac:dyDescent="0.2">
      <c r="A6288" s="2">
        <f t="shared" si="393"/>
        <v>42997.749999984764</v>
      </c>
      <c r="B6288">
        <f t="shared" si="394"/>
        <v>9</v>
      </c>
      <c r="C6288">
        <f t="shared" si="395"/>
        <v>18</v>
      </c>
      <c r="D6288" s="5">
        <v>0</v>
      </c>
      <c r="E6288" s="10">
        <f t="shared" si="392"/>
        <v>0</v>
      </c>
      <c r="F6288" s="5"/>
    </row>
    <row r="6289" spans="1:6" x14ac:dyDescent="0.2">
      <c r="A6289" s="2">
        <f t="shared" si="393"/>
        <v>42997.791666651428</v>
      </c>
      <c r="B6289">
        <f t="shared" si="394"/>
        <v>9</v>
      </c>
      <c r="C6289">
        <f t="shared" si="395"/>
        <v>19</v>
      </c>
      <c r="D6289" s="5">
        <v>0</v>
      </c>
      <c r="E6289" s="10">
        <f t="shared" si="392"/>
        <v>0</v>
      </c>
      <c r="F6289" s="5"/>
    </row>
    <row r="6290" spans="1:6" x14ac:dyDescent="0.2">
      <c r="A6290" s="2">
        <f t="shared" si="393"/>
        <v>42997.833333318093</v>
      </c>
      <c r="B6290">
        <f t="shared" si="394"/>
        <v>9</v>
      </c>
      <c r="C6290">
        <f t="shared" si="395"/>
        <v>20</v>
      </c>
      <c r="D6290" s="5">
        <v>0</v>
      </c>
      <c r="E6290" s="10">
        <f t="shared" si="392"/>
        <v>0</v>
      </c>
      <c r="F6290" s="5"/>
    </row>
    <row r="6291" spans="1:6" x14ac:dyDescent="0.2">
      <c r="A6291" s="2">
        <f t="shared" si="393"/>
        <v>42997.874999984757</v>
      </c>
      <c r="B6291">
        <f t="shared" si="394"/>
        <v>9</v>
      </c>
      <c r="C6291">
        <f t="shared" si="395"/>
        <v>21</v>
      </c>
      <c r="D6291" s="5">
        <v>0</v>
      </c>
      <c r="E6291" s="10">
        <f t="shared" si="392"/>
        <v>0</v>
      </c>
      <c r="F6291" s="5"/>
    </row>
    <row r="6292" spans="1:6" x14ac:dyDescent="0.2">
      <c r="A6292" s="2">
        <f t="shared" si="393"/>
        <v>42997.916666651421</v>
      </c>
      <c r="B6292">
        <f t="shared" si="394"/>
        <v>9</v>
      </c>
      <c r="C6292">
        <f t="shared" si="395"/>
        <v>22</v>
      </c>
      <c r="D6292" s="5">
        <v>0</v>
      </c>
      <c r="E6292" s="10">
        <f t="shared" si="392"/>
        <v>0</v>
      </c>
      <c r="F6292" s="5"/>
    </row>
    <row r="6293" spans="1:6" x14ac:dyDescent="0.2">
      <c r="A6293" s="2">
        <f t="shared" si="393"/>
        <v>42997.958333318085</v>
      </c>
      <c r="B6293">
        <f t="shared" si="394"/>
        <v>9</v>
      </c>
      <c r="C6293">
        <f t="shared" si="395"/>
        <v>23</v>
      </c>
      <c r="D6293" s="5">
        <v>0</v>
      </c>
      <c r="E6293" s="10">
        <f t="shared" si="392"/>
        <v>0</v>
      </c>
      <c r="F6293" s="5"/>
    </row>
    <row r="6294" spans="1:6" x14ac:dyDescent="0.2">
      <c r="A6294" s="2">
        <f t="shared" si="393"/>
        <v>42997.99999998475</v>
      </c>
      <c r="B6294">
        <f t="shared" si="394"/>
        <v>9</v>
      </c>
      <c r="C6294">
        <f t="shared" si="395"/>
        <v>0</v>
      </c>
      <c r="D6294" s="5">
        <v>0</v>
      </c>
      <c r="E6294" s="10">
        <f t="shared" si="392"/>
        <v>0</v>
      </c>
      <c r="F6294" s="5"/>
    </row>
    <row r="6295" spans="1:6" x14ac:dyDescent="0.2">
      <c r="A6295" s="2">
        <f t="shared" si="393"/>
        <v>42998.041666651414</v>
      </c>
      <c r="B6295">
        <f t="shared" si="394"/>
        <v>9</v>
      </c>
      <c r="C6295">
        <f t="shared" si="395"/>
        <v>1</v>
      </c>
      <c r="D6295" s="5">
        <v>0</v>
      </c>
      <c r="E6295" s="10">
        <f t="shared" si="392"/>
        <v>0</v>
      </c>
      <c r="F6295" s="5"/>
    </row>
    <row r="6296" spans="1:6" x14ac:dyDescent="0.2">
      <c r="A6296" s="2">
        <f t="shared" si="393"/>
        <v>42998.083333318078</v>
      </c>
      <c r="B6296">
        <f t="shared" si="394"/>
        <v>9</v>
      </c>
      <c r="C6296">
        <f t="shared" si="395"/>
        <v>2</v>
      </c>
      <c r="D6296" s="5">
        <v>0</v>
      </c>
      <c r="E6296" s="10">
        <f t="shared" si="392"/>
        <v>0</v>
      </c>
      <c r="F6296" s="5"/>
    </row>
    <row r="6297" spans="1:6" x14ac:dyDescent="0.2">
      <c r="A6297" s="2">
        <f t="shared" si="393"/>
        <v>42998.124999984742</v>
      </c>
      <c r="B6297">
        <f t="shared" si="394"/>
        <v>9</v>
      </c>
      <c r="C6297">
        <f t="shared" si="395"/>
        <v>3</v>
      </c>
      <c r="D6297" s="5">
        <v>0</v>
      </c>
      <c r="E6297" s="10">
        <f t="shared" si="392"/>
        <v>0</v>
      </c>
      <c r="F6297" s="5"/>
    </row>
    <row r="6298" spans="1:6" x14ac:dyDescent="0.2">
      <c r="A6298" s="2">
        <f t="shared" si="393"/>
        <v>42998.166666651407</v>
      </c>
      <c r="B6298">
        <f t="shared" si="394"/>
        <v>9</v>
      </c>
      <c r="C6298">
        <f t="shared" si="395"/>
        <v>4</v>
      </c>
      <c r="D6298" s="5">
        <v>0</v>
      </c>
      <c r="E6298" s="10">
        <f t="shared" si="392"/>
        <v>0</v>
      </c>
      <c r="F6298" s="5"/>
    </row>
    <row r="6299" spans="1:6" x14ac:dyDescent="0.2">
      <c r="A6299" s="2">
        <f t="shared" si="393"/>
        <v>42998.208333318071</v>
      </c>
      <c r="B6299">
        <f t="shared" si="394"/>
        <v>9</v>
      </c>
      <c r="C6299">
        <f t="shared" si="395"/>
        <v>5</v>
      </c>
      <c r="D6299" s="5">
        <v>0</v>
      </c>
      <c r="E6299" s="10">
        <f t="shared" si="392"/>
        <v>0</v>
      </c>
      <c r="F6299" s="5"/>
    </row>
    <row r="6300" spans="1:6" x14ac:dyDescent="0.2">
      <c r="A6300" s="2">
        <f t="shared" si="393"/>
        <v>42998.249999984735</v>
      </c>
      <c r="B6300">
        <f t="shared" si="394"/>
        <v>9</v>
      </c>
      <c r="C6300">
        <f t="shared" si="395"/>
        <v>6</v>
      </c>
      <c r="D6300" s="5">
        <v>1278.15715</v>
      </c>
      <c r="E6300" s="10">
        <f t="shared" si="392"/>
        <v>1278.15715</v>
      </c>
      <c r="F6300" s="5"/>
    </row>
    <row r="6301" spans="1:6" x14ac:dyDescent="0.2">
      <c r="A6301" s="2">
        <f t="shared" si="393"/>
        <v>42998.291666651399</v>
      </c>
      <c r="B6301">
        <f t="shared" si="394"/>
        <v>9</v>
      </c>
      <c r="C6301">
        <f t="shared" si="395"/>
        <v>7</v>
      </c>
      <c r="D6301" s="5">
        <v>3572.7429499999998</v>
      </c>
      <c r="E6301" s="10">
        <f t="shared" si="392"/>
        <v>3572.7429499999998</v>
      </c>
      <c r="F6301" s="5"/>
    </row>
    <row r="6302" spans="1:6" x14ac:dyDescent="0.2">
      <c r="A6302" s="2">
        <f t="shared" si="393"/>
        <v>42998.333333318064</v>
      </c>
      <c r="B6302">
        <f t="shared" si="394"/>
        <v>9</v>
      </c>
      <c r="C6302">
        <f t="shared" si="395"/>
        <v>8</v>
      </c>
      <c r="D6302" s="5">
        <v>5508.7460999999994</v>
      </c>
      <c r="E6302" s="10">
        <f t="shared" si="392"/>
        <v>5508.7460999999994</v>
      </c>
      <c r="F6302" s="5"/>
    </row>
    <row r="6303" spans="1:6" x14ac:dyDescent="0.2">
      <c r="A6303" s="2">
        <f t="shared" si="393"/>
        <v>42998.374999984728</v>
      </c>
      <c r="B6303">
        <f t="shared" si="394"/>
        <v>9</v>
      </c>
      <c r="C6303">
        <f t="shared" si="395"/>
        <v>9</v>
      </c>
      <c r="D6303" s="5">
        <v>6838.9579999999996</v>
      </c>
      <c r="E6303" s="10">
        <f t="shared" si="392"/>
        <v>6838.9580000000005</v>
      </c>
      <c r="F6303" s="5"/>
    </row>
    <row r="6304" spans="1:6" x14ac:dyDescent="0.2">
      <c r="A6304" s="2">
        <f t="shared" si="393"/>
        <v>42998.416666651392</v>
      </c>
      <c r="B6304">
        <f t="shared" si="394"/>
        <v>9</v>
      </c>
      <c r="C6304">
        <f t="shared" si="395"/>
        <v>10</v>
      </c>
      <c r="D6304" s="5">
        <v>7654.7265999999991</v>
      </c>
      <c r="E6304" s="10">
        <f t="shared" si="392"/>
        <v>7654.7265999999991</v>
      </c>
      <c r="F6304" s="5"/>
    </row>
    <row r="6305" spans="1:6" x14ac:dyDescent="0.2">
      <c r="A6305" s="2">
        <f t="shared" si="393"/>
        <v>42998.458333318056</v>
      </c>
      <c r="B6305">
        <f t="shared" si="394"/>
        <v>9</v>
      </c>
      <c r="C6305">
        <f t="shared" si="395"/>
        <v>11</v>
      </c>
      <c r="D6305" s="5">
        <v>7929.1303999999991</v>
      </c>
      <c r="E6305" s="10">
        <f t="shared" si="392"/>
        <v>7929.1303999999991</v>
      </c>
      <c r="F6305" s="5"/>
    </row>
    <row r="6306" spans="1:6" x14ac:dyDescent="0.2">
      <c r="A6306" s="2">
        <f t="shared" si="393"/>
        <v>42998.49999998472</v>
      </c>
      <c r="B6306">
        <f t="shared" si="394"/>
        <v>9</v>
      </c>
      <c r="C6306">
        <f t="shared" si="395"/>
        <v>12</v>
      </c>
      <c r="D6306" s="5">
        <v>7673.6613499999994</v>
      </c>
      <c r="E6306" s="10">
        <f t="shared" si="392"/>
        <v>7673.6613499999994</v>
      </c>
      <c r="F6306" s="5"/>
    </row>
    <row r="6307" spans="1:6" x14ac:dyDescent="0.2">
      <c r="A6307" s="2">
        <f t="shared" si="393"/>
        <v>42998.541666651385</v>
      </c>
      <c r="B6307">
        <f t="shared" si="394"/>
        <v>9</v>
      </c>
      <c r="C6307">
        <f t="shared" si="395"/>
        <v>13</v>
      </c>
      <c r="D6307" s="5">
        <v>6904.7448999999997</v>
      </c>
      <c r="E6307" s="10">
        <f t="shared" si="392"/>
        <v>6904.7448999999997</v>
      </c>
      <c r="F6307" s="5"/>
    </row>
    <row r="6308" spans="1:6" x14ac:dyDescent="0.2">
      <c r="A6308" s="2">
        <f t="shared" si="393"/>
        <v>42998.583333318049</v>
      </c>
      <c r="B6308">
        <f t="shared" si="394"/>
        <v>9</v>
      </c>
      <c r="C6308">
        <f t="shared" si="395"/>
        <v>14</v>
      </c>
      <c r="D6308" s="5">
        <v>5641.1996499999996</v>
      </c>
      <c r="E6308" s="10">
        <f t="shared" si="392"/>
        <v>5641.1996499999996</v>
      </c>
      <c r="F6308" s="5"/>
    </row>
    <row r="6309" spans="1:6" x14ac:dyDescent="0.2">
      <c r="A6309" s="2">
        <f t="shared" si="393"/>
        <v>42998.624999984713</v>
      </c>
      <c r="B6309">
        <f t="shared" si="394"/>
        <v>9</v>
      </c>
      <c r="C6309">
        <f t="shared" si="395"/>
        <v>15</v>
      </c>
      <c r="D6309" s="5">
        <v>3874.9744499999997</v>
      </c>
      <c r="E6309" s="10">
        <f t="shared" si="392"/>
        <v>3874.9744500000002</v>
      </c>
      <c r="F6309" s="5"/>
    </row>
    <row r="6310" spans="1:6" x14ac:dyDescent="0.2">
      <c r="A6310" s="2">
        <f t="shared" si="393"/>
        <v>42998.666666651377</v>
      </c>
      <c r="B6310">
        <f t="shared" si="394"/>
        <v>9</v>
      </c>
      <c r="C6310">
        <f t="shared" si="395"/>
        <v>16</v>
      </c>
      <c r="D6310" s="5">
        <v>1714.1566499999997</v>
      </c>
      <c r="E6310" s="10">
        <f t="shared" si="392"/>
        <v>1714.1566499999997</v>
      </c>
      <c r="F6310" s="5"/>
    </row>
    <row r="6311" spans="1:6" x14ac:dyDescent="0.2">
      <c r="A6311" s="2">
        <f t="shared" si="393"/>
        <v>42998.708333318042</v>
      </c>
      <c r="B6311">
        <f t="shared" si="394"/>
        <v>9</v>
      </c>
      <c r="C6311">
        <f t="shared" si="395"/>
        <v>17</v>
      </c>
      <c r="D6311" s="5">
        <v>122.50604999999999</v>
      </c>
      <c r="E6311" s="10">
        <f t="shared" si="392"/>
        <v>122.50604999999999</v>
      </c>
      <c r="F6311" s="5"/>
    </row>
    <row r="6312" spans="1:6" x14ac:dyDescent="0.2">
      <c r="A6312" s="2">
        <f t="shared" si="393"/>
        <v>42998.749999984706</v>
      </c>
      <c r="B6312">
        <f t="shared" si="394"/>
        <v>9</v>
      </c>
      <c r="C6312">
        <f t="shared" si="395"/>
        <v>18</v>
      </c>
      <c r="D6312" s="5">
        <v>0</v>
      </c>
      <c r="E6312" s="10">
        <f t="shared" si="392"/>
        <v>0</v>
      </c>
      <c r="F6312" s="5"/>
    </row>
    <row r="6313" spans="1:6" x14ac:dyDescent="0.2">
      <c r="A6313" s="2">
        <f t="shared" si="393"/>
        <v>42998.79166665137</v>
      </c>
      <c r="B6313">
        <f t="shared" si="394"/>
        <v>9</v>
      </c>
      <c r="C6313">
        <f t="shared" si="395"/>
        <v>19</v>
      </c>
      <c r="D6313" s="5">
        <v>0</v>
      </c>
      <c r="E6313" s="10">
        <f t="shared" si="392"/>
        <v>0</v>
      </c>
      <c r="F6313" s="5"/>
    </row>
    <row r="6314" spans="1:6" x14ac:dyDescent="0.2">
      <c r="A6314" s="2">
        <f t="shared" si="393"/>
        <v>42998.833333318034</v>
      </c>
      <c r="B6314">
        <f t="shared" si="394"/>
        <v>9</v>
      </c>
      <c r="C6314">
        <f t="shared" si="395"/>
        <v>20</v>
      </c>
      <c r="D6314" s="5">
        <v>0</v>
      </c>
      <c r="E6314" s="10">
        <f t="shared" si="392"/>
        <v>0</v>
      </c>
      <c r="F6314" s="5"/>
    </row>
    <row r="6315" spans="1:6" x14ac:dyDescent="0.2">
      <c r="A6315" s="2">
        <f t="shared" si="393"/>
        <v>42998.874999984699</v>
      </c>
      <c r="B6315">
        <f t="shared" si="394"/>
        <v>9</v>
      </c>
      <c r="C6315">
        <f t="shared" si="395"/>
        <v>21</v>
      </c>
      <c r="D6315" s="5">
        <v>0</v>
      </c>
      <c r="E6315" s="10">
        <f t="shared" si="392"/>
        <v>0</v>
      </c>
      <c r="F6315" s="5"/>
    </row>
    <row r="6316" spans="1:6" x14ac:dyDescent="0.2">
      <c r="A6316" s="2">
        <f t="shared" si="393"/>
        <v>42998.916666651363</v>
      </c>
      <c r="B6316">
        <f t="shared" si="394"/>
        <v>9</v>
      </c>
      <c r="C6316">
        <f t="shared" si="395"/>
        <v>22</v>
      </c>
      <c r="D6316" s="5">
        <v>0</v>
      </c>
      <c r="E6316" s="10">
        <f t="shared" si="392"/>
        <v>0</v>
      </c>
      <c r="F6316" s="5"/>
    </row>
    <row r="6317" spans="1:6" x14ac:dyDescent="0.2">
      <c r="A6317" s="2">
        <f t="shared" si="393"/>
        <v>42998.958333318027</v>
      </c>
      <c r="B6317">
        <f t="shared" si="394"/>
        <v>9</v>
      </c>
      <c r="C6317">
        <f t="shared" si="395"/>
        <v>23</v>
      </c>
      <c r="D6317" s="5">
        <v>0</v>
      </c>
      <c r="E6317" s="10">
        <f t="shared" si="392"/>
        <v>0</v>
      </c>
      <c r="F6317" s="5"/>
    </row>
    <row r="6318" spans="1:6" x14ac:dyDescent="0.2">
      <c r="A6318" s="2">
        <f t="shared" si="393"/>
        <v>42998.999999984691</v>
      </c>
      <c r="B6318">
        <f t="shared" si="394"/>
        <v>9</v>
      </c>
      <c r="C6318">
        <f t="shared" si="395"/>
        <v>0</v>
      </c>
      <c r="D6318" s="5">
        <v>0</v>
      </c>
      <c r="E6318" s="10">
        <f t="shared" si="392"/>
        <v>0</v>
      </c>
      <c r="F6318" s="5"/>
    </row>
    <row r="6319" spans="1:6" x14ac:dyDescent="0.2">
      <c r="A6319" s="2">
        <f t="shared" si="393"/>
        <v>42999.041666651356</v>
      </c>
      <c r="B6319">
        <f t="shared" si="394"/>
        <v>9</v>
      </c>
      <c r="C6319">
        <f t="shared" si="395"/>
        <v>1</v>
      </c>
      <c r="D6319" s="5">
        <v>0</v>
      </c>
      <c r="E6319" s="10">
        <f t="shared" si="392"/>
        <v>0</v>
      </c>
      <c r="F6319" s="5"/>
    </row>
    <row r="6320" spans="1:6" x14ac:dyDescent="0.2">
      <c r="A6320" s="2">
        <f t="shared" si="393"/>
        <v>42999.08333331802</v>
      </c>
      <c r="B6320">
        <f t="shared" si="394"/>
        <v>9</v>
      </c>
      <c r="C6320">
        <f t="shared" si="395"/>
        <v>2</v>
      </c>
      <c r="D6320" s="5">
        <v>0</v>
      </c>
      <c r="E6320" s="10">
        <f t="shared" si="392"/>
        <v>0</v>
      </c>
      <c r="F6320" s="5"/>
    </row>
    <row r="6321" spans="1:6" x14ac:dyDescent="0.2">
      <c r="A6321" s="2">
        <f t="shared" si="393"/>
        <v>42999.124999984684</v>
      </c>
      <c r="B6321">
        <f t="shared" si="394"/>
        <v>9</v>
      </c>
      <c r="C6321">
        <f t="shared" si="395"/>
        <v>3</v>
      </c>
      <c r="D6321" s="5">
        <v>0</v>
      </c>
      <c r="E6321" s="10">
        <f t="shared" si="392"/>
        <v>0</v>
      </c>
      <c r="F6321" s="5"/>
    </row>
    <row r="6322" spans="1:6" x14ac:dyDescent="0.2">
      <c r="A6322" s="2">
        <f t="shared" si="393"/>
        <v>42999.166666651348</v>
      </c>
      <c r="B6322">
        <f t="shared" si="394"/>
        <v>9</v>
      </c>
      <c r="C6322">
        <f t="shared" si="395"/>
        <v>4</v>
      </c>
      <c r="D6322" s="5">
        <v>0</v>
      </c>
      <c r="E6322" s="10">
        <f t="shared" si="392"/>
        <v>0</v>
      </c>
      <c r="F6322" s="5"/>
    </row>
    <row r="6323" spans="1:6" x14ac:dyDescent="0.2">
      <c r="A6323" s="2">
        <f t="shared" si="393"/>
        <v>42999.208333318013</v>
      </c>
      <c r="B6323">
        <f t="shared" si="394"/>
        <v>9</v>
      </c>
      <c r="C6323">
        <f t="shared" si="395"/>
        <v>5</v>
      </c>
      <c r="D6323" s="5">
        <v>0</v>
      </c>
      <c r="E6323" s="10">
        <f t="shared" si="392"/>
        <v>0</v>
      </c>
      <c r="F6323" s="5"/>
    </row>
    <row r="6324" spans="1:6" x14ac:dyDescent="0.2">
      <c r="A6324" s="2">
        <f t="shared" si="393"/>
        <v>42999.249999984677</v>
      </c>
      <c r="B6324">
        <f t="shared" si="394"/>
        <v>9</v>
      </c>
      <c r="C6324">
        <f t="shared" si="395"/>
        <v>6</v>
      </c>
      <c r="D6324" s="5">
        <v>1255.6780999999999</v>
      </c>
      <c r="E6324" s="10">
        <f t="shared" si="392"/>
        <v>1255.6780999999999</v>
      </c>
      <c r="F6324" s="5"/>
    </row>
    <row r="6325" spans="1:6" x14ac:dyDescent="0.2">
      <c r="A6325" s="2">
        <f t="shared" si="393"/>
        <v>42999.291666651341</v>
      </c>
      <c r="B6325">
        <f t="shared" si="394"/>
        <v>9</v>
      </c>
      <c r="C6325">
        <f t="shared" si="395"/>
        <v>7</v>
      </c>
      <c r="D6325" s="5">
        <v>3488.6894499999999</v>
      </c>
      <c r="E6325" s="10">
        <f t="shared" si="392"/>
        <v>3488.6894499999994</v>
      </c>
      <c r="F6325" s="5"/>
    </row>
    <row r="6326" spans="1:6" x14ac:dyDescent="0.2">
      <c r="A6326" s="2">
        <f t="shared" si="393"/>
        <v>42999.333333318005</v>
      </c>
      <c r="B6326">
        <f t="shared" si="394"/>
        <v>9</v>
      </c>
      <c r="C6326">
        <f t="shared" si="395"/>
        <v>8</v>
      </c>
      <c r="D6326" s="5">
        <v>5426.4900499999994</v>
      </c>
      <c r="E6326" s="10">
        <f t="shared" si="392"/>
        <v>5426.4900499999994</v>
      </c>
      <c r="F6326" s="5"/>
    </row>
    <row r="6327" spans="1:6" x14ac:dyDescent="0.2">
      <c r="A6327" s="2">
        <f t="shared" si="393"/>
        <v>42999.37499998467</v>
      </c>
      <c r="B6327">
        <f t="shared" si="394"/>
        <v>9</v>
      </c>
      <c r="C6327">
        <f t="shared" si="395"/>
        <v>9</v>
      </c>
      <c r="D6327" s="5">
        <v>6742.2257499999996</v>
      </c>
      <c r="E6327" s="10">
        <f t="shared" si="392"/>
        <v>6742.2257499999996</v>
      </c>
      <c r="F6327" s="5"/>
    </row>
    <row r="6328" spans="1:6" x14ac:dyDescent="0.2">
      <c r="A6328" s="2">
        <f t="shared" si="393"/>
        <v>42999.416666651334</v>
      </c>
      <c r="B6328">
        <f t="shared" si="394"/>
        <v>9</v>
      </c>
      <c r="C6328">
        <f t="shared" si="395"/>
        <v>10</v>
      </c>
      <c r="D6328" s="5">
        <v>7466.63375</v>
      </c>
      <c r="E6328" s="10">
        <f t="shared" si="392"/>
        <v>7466.6337499999991</v>
      </c>
      <c r="F6328" s="5"/>
    </row>
    <row r="6329" spans="1:6" x14ac:dyDescent="0.2">
      <c r="A6329" s="2">
        <f t="shared" si="393"/>
        <v>42999.458333317998</v>
      </c>
      <c r="B6329">
        <f t="shared" si="394"/>
        <v>9</v>
      </c>
      <c r="C6329">
        <f t="shared" si="395"/>
        <v>11</v>
      </c>
      <c r="D6329" s="5">
        <v>7728.3794999999991</v>
      </c>
      <c r="E6329" s="10">
        <f t="shared" si="392"/>
        <v>7728.3794999999982</v>
      </c>
      <c r="F6329" s="5"/>
    </row>
    <row r="6330" spans="1:6" x14ac:dyDescent="0.2">
      <c r="A6330" s="2">
        <f t="shared" si="393"/>
        <v>42999.499999984662</v>
      </c>
      <c r="B6330">
        <f t="shared" si="394"/>
        <v>9</v>
      </c>
      <c r="C6330">
        <f t="shared" si="395"/>
        <v>12</v>
      </c>
      <c r="D6330" s="5">
        <v>7515.7766999999994</v>
      </c>
      <c r="E6330" s="10">
        <f t="shared" si="392"/>
        <v>7515.7766999999994</v>
      </c>
      <c r="F6330" s="5"/>
    </row>
    <row r="6331" spans="1:6" x14ac:dyDescent="0.2">
      <c r="A6331" s="2">
        <f t="shared" si="393"/>
        <v>42999.541666651327</v>
      </c>
      <c r="B6331">
        <f t="shared" si="394"/>
        <v>9</v>
      </c>
      <c r="C6331">
        <f t="shared" si="395"/>
        <v>13</v>
      </c>
      <c r="D6331" s="5">
        <v>6814.8378999999995</v>
      </c>
      <c r="E6331" s="10">
        <f t="shared" si="392"/>
        <v>6814.8379000000004</v>
      </c>
      <c r="F6331" s="5"/>
    </row>
    <row r="6332" spans="1:6" x14ac:dyDescent="0.2">
      <c r="A6332" s="2">
        <f t="shared" si="393"/>
        <v>42999.583333317991</v>
      </c>
      <c r="B6332">
        <f t="shared" si="394"/>
        <v>9</v>
      </c>
      <c r="C6332">
        <f t="shared" si="395"/>
        <v>14</v>
      </c>
      <c r="D6332" s="5">
        <v>5574.2224999999989</v>
      </c>
      <c r="E6332" s="10">
        <f t="shared" si="392"/>
        <v>5574.2224999999989</v>
      </c>
      <c r="F6332" s="5"/>
    </row>
    <row r="6333" spans="1:6" x14ac:dyDescent="0.2">
      <c r="A6333" s="2">
        <f t="shared" si="393"/>
        <v>42999.624999984655</v>
      </c>
      <c r="B6333">
        <f t="shared" si="394"/>
        <v>9</v>
      </c>
      <c r="C6333">
        <f t="shared" si="395"/>
        <v>15</v>
      </c>
      <c r="D6333" s="5">
        <v>3789.3305</v>
      </c>
      <c r="E6333" s="10">
        <f t="shared" si="392"/>
        <v>3789.3305</v>
      </c>
      <c r="F6333" s="5"/>
    </row>
    <row r="6334" spans="1:6" x14ac:dyDescent="0.2">
      <c r="A6334" s="2">
        <f t="shared" si="393"/>
        <v>42999.666666651319</v>
      </c>
      <c r="B6334">
        <f t="shared" si="394"/>
        <v>9</v>
      </c>
      <c r="C6334">
        <f t="shared" si="395"/>
        <v>16</v>
      </c>
      <c r="D6334" s="5">
        <v>1670.07485</v>
      </c>
      <c r="E6334" s="10">
        <f t="shared" si="392"/>
        <v>1670.0748500000002</v>
      </c>
      <c r="F6334" s="5"/>
    </row>
    <row r="6335" spans="1:6" x14ac:dyDescent="0.2">
      <c r="A6335" s="2">
        <f t="shared" si="393"/>
        <v>42999.708333317983</v>
      </c>
      <c r="B6335">
        <f t="shared" si="394"/>
        <v>9</v>
      </c>
      <c r="C6335">
        <f t="shared" si="395"/>
        <v>17</v>
      </c>
      <c r="D6335" s="5">
        <v>104.08995</v>
      </c>
      <c r="E6335" s="10">
        <f t="shared" si="392"/>
        <v>104.08995</v>
      </c>
      <c r="F6335" s="5"/>
    </row>
    <row r="6336" spans="1:6" x14ac:dyDescent="0.2">
      <c r="A6336" s="2">
        <f t="shared" si="393"/>
        <v>42999.749999984648</v>
      </c>
      <c r="B6336">
        <f t="shared" si="394"/>
        <v>9</v>
      </c>
      <c r="C6336">
        <f t="shared" si="395"/>
        <v>18</v>
      </c>
      <c r="D6336" s="5">
        <v>0</v>
      </c>
      <c r="E6336" s="10">
        <f t="shared" si="392"/>
        <v>0</v>
      </c>
      <c r="F6336" s="5"/>
    </row>
    <row r="6337" spans="1:6" x14ac:dyDescent="0.2">
      <c r="A6337" s="2">
        <f t="shared" si="393"/>
        <v>42999.791666651312</v>
      </c>
      <c r="B6337">
        <f t="shared" si="394"/>
        <v>9</v>
      </c>
      <c r="C6337">
        <f t="shared" si="395"/>
        <v>19</v>
      </c>
      <c r="D6337" s="5">
        <v>0</v>
      </c>
      <c r="E6337" s="10">
        <f t="shared" si="392"/>
        <v>0</v>
      </c>
      <c r="F6337" s="5"/>
    </row>
    <row r="6338" spans="1:6" x14ac:dyDescent="0.2">
      <c r="A6338" s="2">
        <f t="shared" si="393"/>
        <v>42999.833333317976</v>
      </c>
      <c r="B6338">
        <f t="shared" si="394"/>
        <v>9</v>
      </c>
      <c r="C6338">
        <f t="shared" si="395"/>
        <v>20</v>
      </c>
      <c r="D6338" s="5">
        <v>0</v>
      </c>
      <c r="E6338" s="10">
        <f t="shared" si="392"/>
        <v>0</v>
      </c>
      <c r="F6338" s="5"/>
    </row>
    <row r="6339" spans="1:6" x14ac:dyDescent="0.2">
      <c r="A6339" s="2">
        <f t="shared" si="393"/>
        <v>42999.87499998464</v>
      </c>
      <c r="B6339">
        <f t="shared" si="394"/>
        <v>9</v>
      </c>
      <c r="C6339">
        <f t="shared" si="395"/>
        <v>21</v>
      </c>
      <c r="D6339" s="5">
        <v>0</v>
      </c>
      <c r="E6339" s="10">
        <f t="shared" si="392"/>
        <v>0</v>
      </c>
      <c r="F6339" s="5"/>
    </row>
    <row r="6340" spans="1:6" x14ac:dyDescent="0.2">
      <c r="A6340" s="2">
        <f t="shared" si="393"/>
        <v>42999.916666651305</v>
      </c>
      <c r="B6340">
        <f t="shared" si="394"/>
        <v>9</v>
      </c>
      <c r="C6340">
        <f t="shared" si="395"/>
        <v>22</v>
      </c>
      <c r="D6340" s="5">
        <v>0</v>
      </c>
      <c r="E6340" s="10">
        <f t="shared" si="392"/>
        <v>0</v>
      </c>
      <c r="F6340" s="5"/>
    </row>
    <row r="6341" spans="1:6" x14ac:dyDescent="0.2">
      <c r="A6341" s="2">
        <f t="shared" si="393"/>
        <v>42999.958333317969</v>
      </c>
      <c r="B6341">
        <f t="shared" si="394"/>
        <v>9</v>
      </c>
      <c r="C6341">
        <f t="shared" si="395"/>
        <v>23</v>
      </c>
      <c r="D6341" s="5">
        <v>0</v>
      </c>
      <c r="E6341" s="10">
        <f t="shared" si="392"/>
        <v>0</v>
      </c>
      <c r="F6341" s="5"/>
    </row>
    <row r="6342" spans="1:6" x14ac:dyDescent="0.2">
      <c r="A6342" s="2">
        <f t="shared" si="393"/>
        <v>42999.999999984633</v>
      </c>
      <c r="B6342">
        <f t="shared" si="394"/>
        <v>9</v>
      </c>
      <c r="C6342">
        <f t="shared" si="395"/>
        <v>0</v>
      </c>
      <c r="D6342" s="5">
        <v>0</v>
      </c>
      <c r="E6342" s="10">
        <f t="shared" si="392"/>
        <v>0</v>
      </c>
      <c r="F6342" s="5"/>
    </row>
    <row r="6343" spans="1:6" x14ac:dyDescent="0.2">
      <c r="A6343" s="2">
        <f t="shared" si="393"/>
        <v>43000.041666651297</v>
      </c>
      <c r="B6343">
        <f t="shared" si="394"/>
        <v>9</v>
      </c>
      <c r="C6343">
        <f t="shared" si="395"/>
        <v>1</v>
      </c>
      <c r="D6343" s="5">
        <v>0</v>
      </c>
      <c r="E6343" s="10">
        <f t="shared" ref="E6343:E6406" si="396">D6343*$B$4/10</f>
        <v>0</v>
      </c>
      <c r="F6343" s="5"/>
    </row>
    <row r="6344" spans="1:6" x14ac:dyDescent="0.2">
      <c r="A6344" s="2">
        <f t="shared" ref="A6344:A6407" si="397">A6343+1/24</f>
        <v>43000.083333317962</v>
      </c>
      <c r="B6344">
        <f t="shared" ref="B6344:B6407" si="398">MONTH(A6344)</f>
        <v>9</v>
      </c>
      <c r="C6344">
        <f t="shared" ref="C6344:C6407" si="399">HOUR(A6344)</f>
        <v>2</v>
      </c>
      <c r="D6344" s="5">
        <v>0</v>
      </c>
      <c r="E6344" s="10">
        <f t="shared" si="396"/>
        <v>0</v>
      </c>
      <c r="F6344" s="5"/>
    </row>
    <row r="6345" spans="1:6" x14ac:dyDescent="0.2">
      <c r="A6345" s="2">
        <f t="shared" si="397"/>
        <v>43000.124999984626</v>
      </c>
      <c r="B6345">
        <f t="shared" si="398"/>
        <v>9</v>
      </c>
      <c r="C6345">
        <f t="shared" si="399"/>
        <v>3</v>
      </c>
      <c r="D6345" s="5">
        <v>0</v>
      </c>
      <c r="E6345" s="10">
        <f t="shared" si="396"/>
        <v>0</v>
      </c>
      <c r="F6345" s="5"/>
    </row>
    <row r="6346" spans="1:6" x14ac:dyDescent="0.2">
      <c r="A6346" s="2">
        <f t="shared" si="397"/>
        <v>43000.16666665129</v>
      </c>
      <c r="B6346">
        <f t="shared" si="398"/>
        <v>9</v>
      </c>
      <c r="C6346">
        <f t="shared" si="399"/>
        <v>4</v>
      </c>
      <c r="D6346" s="5">
        <v>0</v>
      </c>
      <c r="E6346" s="10">
        <f t="shared" si="396"/>
        <v>0</v>
      </c>
      <c r="F6346" s="5"/>
    </row>
    <row r="6347" spans="1:6" x14ac:dyDescent="0.2">
      <c r="A6347" s="2">
        <f t="shared" si="397"/>
        <v>43000.208333317954</v>
      </c>
      <c r="B6347">
        <f t="shared" si="398"/>
        <v>9</v>
      </c>
      <c r="C6347">
        <f t="shared" si="399"/>
        <v>5</v>
      </c>
      <c r="D6347" s="5">
        <v>0</v>
      </c>
      <c r="E6347" s="10">
        <f t="shared" si="396"/>
        <v>0</v>
      </c>
      <c r="F6347" s="5"/>
    </row>
    <row r="6348" spans="1:6" x14ac:dyDescent="0.2">
      <c r="A6348" s="2">
        <f t="shared" si="397"/>
        <v>43000.249999984619</v>
      </c>
      <c r="B6348">
        <f t="shared" si="398"/>
        <v>9</v>
      </c>
      <c r="C6348">
        <f t="shared" si="399"/>
        <v>6</v>
      </c>
      <c r="D6348" s="5">
        <v>233.64435</v>
      </c>
      <c r="E6348" s="10">
        <f t="shared" si="396"/>
        <v>233.64434999999997</v>
      </c>
      <c r="F6348" s="5"/>
    </row>
    <row r="6349" spans="1:6" x14ac:dyDescent="0.2">
      <c r="A6349" s="2">
        <f t="shared" si="397"/>
        <v>43000.291666651283</v>
      </c>
      <c r="B6349">
        <f t="shared" si="398"/>
        <v>9</v>
      </c>
      <c r="C6349">
        <f t="shared" si="399"/>
        <v>7</v>
      </c>
      <c r="D6349" s="5">
        <v>1593.8298500000001</v>
      </c>
      <c r="E6349" s="10">
        <f t="shared" si="396"/>
        <v>1593.8298500000001</v>
      </c>
      <c r="F6349" s="5"/>
    </row>
    <row r="6350" spans="1:6" x14ac:dyDescent="0.2">
      <c r="A6350" s="2">
        <f t="shared" si="397"/>
        <v>43000.333333317947</v>
      </c>
      <c r="B6350">
        <f t="shared" si="398"/>
        <v>9</v>
      </c>
      <c r="C6350">
        <f t="shared" si="399"/>
        <v>8</v>
      </c>
      <c r="D6350" s="5">
        <v>3543.5743499999999</v>
      </c>
      <c r="E6350" s="10">
        <f t="shared" si="396"/>
        <v>3543.5743499999999</v>
      </c>
      <c r="F6350" s="5"/>
    </row>
    <row r="6351" spans="1:6" x14ac:dyDescent="0.2">
      <c r="A6351" s="2">
        <f t="shared" si="397"/>
        <v>43000.374999984611</v>
      </c>
      <c r="B6351">
        <f t="shared" si="398"/>
        <v>9</v>
      </c>
      <c r="C6351">
        <f t="shared" si="399"/>
        <v>9</v>
      </c>
      <c r="D6351" s="5">
        <v>4862.36445</v>
      </c>
      <c r="E6351" s="10">
        <f t="shared" si="396"/>
        <v>4862.36445</v>
      </c>
      <c r="F6351" s="5"/>
    </row>
    <row r="6352" spans="1:6" x14ac:dyDescent="0.2">
      <c r="A6352" s="2">
        <f t="shared" si="397"/>
        <v>43000.416666651276</v>
      </c>
      <c r="B6352">
        <f t="shared" si="398"/>
        <v>9</v>
      </c>
      <c r="C6352">
        <f t="shared" si="399"/>
        <v>10</v>
      </c>
      <c r="D6352" s="5">
        <v>5864.5123999999996</v>
      </c>
      <c r="E6352" s="10">
        <f t="shared" si="396"/>
        <v>5864.5123999999996</v>
      </c>
      <c r="F6352" s="5"/>
    </row>
    <row r="6353" spans="1:6" x14ac:dyDescent="0.2">
      <c r="A6353" s="2">
        <f t="shared" si="397"/>
        <v>43000.45833331794</v>
      </c>
      <c r="B6353">
        <f t="shared" si="398"/>
        <v>9</v>
      </c>
      <c r="C6353">
        <f t="shared" si="399"/>
        <v>11</v>
      </c>
      <c r="D6353" s="5">
        <v>5675.0154000000002</v>
      </c>
      <c r="E6353" s="10">
        <f t="shared" si="396"/>
        <v>5675.0154000000002</v>
      </c>
      <c r="F6353" s="5"/>
    </row>
    <row r="6354" spans="1:6" x14ac:dyDescent="0.2">
      <c r="A6354" s="2">
        <f t="shared" si="397"/>
        <v>43000.499999984604</v>
      </c>
      <c r="B6354">
        <f t="shared" si="398"/>
        <v>9</v>
      </c>
      <c r="C6354">
        <f t="shared" si="399"/>
        <v>12</v>
      </c>
      <c r="D6354" s="5">
        <v>5098.9872999999998</v>
      </c>
      <c r="E6354" s="10">
        <f t="shared" si="396"/>
        <v>5098.9872999999998</v>
      </c>
      <c r="F6354" s="5"/>
    </row>
    <row r="6355" spans="1:6" x14ac:dyDescent="0.2">
      <c r="A6355" s="2">
        <f t="shared" si="397"/>
        <v>43000.541666651268</v>
      </c>
      <c r="B6355">
        <f t="shared" si="398"/>
        <v>9</v>
      </c>
      <c r="C6355">
        <f t="shared" si="399"/>
        <v>13</v>
      </c>
      <c r="D6355" s="5">
        <v>2983.9176499999994</v>
      </c>
      <c r="E6355" s="10">
        <f t="shared" si="396"/>
        <v>2983.9176499999994</v>
      </c>
      <c r="F6355" s="5"/>
    </row>
    <row r="6356" spans="1:6" x14ac:dyDescent="0.2">
      <c r="A6356" s="2">
        <f t="shared" si="397"/>
        <v>43000.583333317933</v>
      </c>
      <c r="B6356">
        <f t="shared" si="398"/>
        <v>9</v>
      </c>
      <c r="C6356">
        <f t="shared" si="399"/>
        <v>14</v>
      </c>
      <c r="D6356" s="5">
        <v>2242.62995</v>
      </c>
      <c r="E6356" s="10">
        <f t="shared" si="396"/>
        <v>2242.62995</v>
      </c>
      <c r="F6356" s="5"/>
    </row>
    <row r="6357" spans="1:6" x14ac:dyDescent="0.2">
      <c r="A6357" s="2">
        <f t="shared" si="397"/>
        <v>43000.624999984597</v>
      </c>
      <c r="B6357">
        <f t="shared" si="398"/>
        <v>9</v>
      </c>
      <c r="C6357">
        <f t="shared" si="399"/>
        <v>15</v>
      </c>
      <c r="D6357" s="5">
        <v>998.74739999999997</v>
      </c>
      <c r="E6357" s="10">
        <f t="shared" si="396"/>
        <v>998.74739999999997</v>
      </c>
      <c r="F6357" s="5"/>
    </row>
    <row r="6358" spans="1:6" x14ac:dyDescent="0.2">
      <c r="A6358" s="2">
        <f t="shared" si="397"/>
        <v>43000.666666651261</v>
      </c>
      <c r="B6358">
        <f t="shared" si="398"/>
        <v>9</v>
      </c>
      <c r="C6358">
        <f t="shared" si="399"/>
        <v>16</v>
      </c>
      <c r="D6358" s="5">
        <v>724.29875000000004</v>
      </c>
      <c r="E6358" s="10">
        <f t="shared" si="396"/>
        <v>724.29875000000004</v>
      </c>
      <c r="F6358" s="5"/>
    </row>
    <row r="6359" spans="1:6" x14ac:dyDescent="0.2">
      <c r="A6359" s="2">
        <f t="shared" si="397"/>
        <v>43000.708333317925</v>
      </c>
      <c r="B6359">
        <f t="shared" si="398"/>
        <v>9</v>
      </c>
      <c r="C6359">
        <f t="shared" si="399"/>
        <v>17</v>
      </c>
      <c r="D6359" s="5">
        <v>0</v>
      </c>
      <c r="E6359" s="10">
        <f t="shared" si="396"/>
        <v>0</v>
      </c>
      <c r="F6359" s="5"/>
    </row>
    <row r="6360" spans="1:6" x14ac:dyDescent="0.2">
      <c r="A6360" s="2">
        <f t="shared" si="397"/>
        <v>43000.74999998459</v>
      </c>
      <c r="B6360">
        <f t="shared" si="398"/>
        <v>9</v>
      </c>
      <c r="C6360">
        <f t="shared" si="399"/>
        <v>18</v>
      </c>
      <c r="D6360" s="5">
        <v>0</v>
      </c>
      <c r="E6360" s="10">
        <f t="shared" si="396"/>
        <v>0</v>
      </c>
      <c r="F6360" s="5"/>
    </row>
    <row r="6361" spans="1:6" x14ac:dyDescent="0.2">
      <c r="A6361" s="2">
        <f t="shared" si="397"/>
        <v>43000.791666651254</v>
      </c>
      <c r="B6361">
        <f t="shared" si="398"/>
        <v>9</v>
      </c>
      <c r="C6361">
        <f t="shared" si="399"/>
        <v>19</v>
      </c>
      <c r="D6361" s="5">
        <v>0</v>
      </c>
      <c r="E6361" s="10">
        <f t="shared" si="396"/>
        <v>0</v>
      </c>
      <c r="F6361" s="5"/>
    </row>
    <row r="6362" spans="1:6" x14ac:dyDescent="0.2">
      <c r="A6362" s="2">
        <f t="shared" si="397"/>
        <v>43000.833333317918</v>
      </c>
      <c r="B6362">
        <f t="shared" si="398"/>
        <v>9</v>
      </c>
      <c r="C6362">
        <f t="shared" si="399"/>
        <v>20</v>
      </c>
      <c r="D6362" s="5">
        <v>0</v>
      </c>
      <c r="E6362" s="10">
        <f t="shared" si="396"/>
        <v>0</v>
      </c>
      <c r="F6362" s="5"/>
    </row>
    <row r="6363" spans="1:6" x14ac:dyDescent="0.2">
      <c r="A6363" s="2">
        <f t="shared" si="397"/>
        <v>43000.874999984582</v>
      </c>
      <c r="B6363">
        <f t="shared" si="398"/>
        <v>9</v>
      </c>
      <c r="C6363">
        <f t="shared" si="399"/>
        <v>21</v>
      </c>
      <c r="D6363" s="5">
        <v>0</v>
      </c>
      <c r="E6363" s="10">
        <f t="shared" si="396"/>
        <v>0</v>
      </c>
      <c r="F6363" s="5"/>
    </row>
    <row r="6364" spans="1:6" x14ac:dyDescent="0.2">
      <c r="A6364" s="2">
        <f t="shared" si="397"/>
        <v>43000.916666651246</v>
      </c>
      <c r="B6364">
        <f t="shared" si="398"/>
        <v>9</v>
      </c>
      <c r="C6364">
        <f t="shared" si="399"/>
        <v>22</v>
      </c>
      <c r="D6364" s="5">
        <v>0</v>
      </c>
      <c r="E6364" s="10">
        <f t="shared" si="396"/>
        <v>0</v>
      </c>
      <c r="F6364" s="5"/>
    </row>
    <row r="6365" spans="1:6" x14ac:dyDescent="0.2">
      <c r="A6365" s="2">
        <f t="shared" si="397"/>
        <v>43000.958333317911</v>
      </c>
      <c r="B6365">
        <f t="shared" si="398"/>
        <v>9</v>
      </c>
      <c r="C6365">
        <f t="shared" si="399"/>
        <v>23</v>
      </c>
      <c r="D6365" s="5">
        <v>0</v>
      </c>
      <c r="E6365" s="10">
        <f t="shared" si="396"/>
        <v>0</v>
      </c>
      <c r="F6365" s="5"/>
    </row>
    <row r="6366" spans="1:6" x14ac:dyDescent="0.2">
      <c r="A6366" s="2">
        <f t="shared" si="397"/>
        <v>43000.999999984575</v>
      </c>
      <c r="B6366">
        <f t="shared" si="398"/>
        <v>9</v>
      </c>
      <c r="C6366">
        <f t="shared" si="399"/>
        <v>0</v>
      </c>
      <c r="D6366" s="5">
        <v>0</v>
      </c>
      <c r="E6366" s="10">
        <f t="shared" si="396"/>
        <v>0</v>
      </c>
      <c r="F6366" s="5"/>
    </row>
    <row r="6367" spans="1:6" x14ac:dyDescent="0.2">
      <c r="A6367" s="2">
        <f t="shared" si="397"/>
        <v>43001.041666651239</v>
      </c>
      <c r="B6367">
        <f t="shared" si="398"/>
        <v>9</v>
      </c>
      <c r="C6367">
        <f t="shared" si="399"/>
        <v>1</v>
      </c>
      <c r="D6367" s="5">
        <v>0</v>
      </c>
      <c r="E6367" s="10">
        <f t="shared" si="396"/>
        <v>0</v>
      </c>
      <c r="F6367" s="5"/>
    </row>
    <row r="6368" spans="1:6" x14ac:dyDescent="0.2">
      <c r="A6368" s="2">
        <f t="shared" si="397"/>
        <v>43001.083333317903</v>
      </c>
      <c r="B6368">
        <f t="shared" si="398"/>
        <v>9</v>
      </c>
      <c r="C6368">
        <f t="shared" si="399"/>
        <v>2</v>
      </c>
      <c r="D6368" s="5">
        <v>0</v>
      </c>
      <c r="E6368" s="10">
        <f t="shared" si="396"/>
        <v>0</v>
      </c>
      <c r="F6368" s="5"/>
    </row>
    <row r="6369" spans="1:6" x14ac:dyDescent="0.2">
      <c r="A6369" s="2">
        <f t="shared" si="397"/>
        <v>43001.124999984568</v>
      </c>
      <c r="B6369">
        <f t="shared" si="398"/>
        <v>9</v>
      </c>
      <c r="C6369">
        <f t="shared" si="399"/>
        <v>3</v>
      </c>
      <c r="D6369" s="5">
        <v>0</v>
      </c>
      <c r="E6369" s="10">
        <f t="shared" si="396"/>
        <v>0</v>
      </c>
      <c r="F6369" s="5"/>
    </row>
    <row r="6370" spans="1:6" x14ac:dyDescent="0.2">
      <c r="A6370" s="2">
        <f t="shared" si="397"/>
        <v>43001.166666651232</v>
      </c>
      <c r="B6370">
        <f t="shared" si="398"/>
        <v>9</v>
      </c>
      <c r="C6370">
        <f t="shared" si="399"/>
        <v>4</v>
      </c>
      <c r="D6370" s="5">
        <v>0</v>
      </c>
      <c r="E6370" s="10">
        <f t="shared" si="396"/>
        <v>0</v>
      </c>
      <c r="F6370" s="5"/>
    </row>
    <row r="6371" spans="1:6" x14ac:dyDescent="0.2">
      <c r="A6371" s="2">
        <f t="shared" si="397"/>
        <v>43001.208333317896</v>
      </c>
      <c r="B6371">
        <f t="shared" si="398"/>
        <v>9</v>
      </c>
      <c r="C6371">
        <f t="shared" si="399"/>
        <v>5</v>
      </c>
      <c r="D6371" s="5">
        <v>0</v>
      </c>
      <c r="E6371" s="10">
        <f t="shared" si="396"/>
        <v>0</v>
      </c>
      <c r="F6371" s="5"/>
    </row>
    <row r="6372" spans="1:6" x14ac:dyDescent="0.2">
      <c r="A6372" s="2">
        <f t="shared" si="397"/>
        <v>43001.24999998456</v>
      </c>
      <c r="B6372">
        <f t="shared" si="398"/>
        <v>9</v>
      </c>
      <c r="C6372">
        <f t="shared" si="399"/>
        <v>6</v>
      </c>
      <c r="D6372" s="5">
        <v>1008.7362999999999</v>
      </c>
      <c r="E6372" s="10">
        <f t="shared" si="396"/>
        <v>1008.7362999999999</v>
      </c>
      <c r="F6372" s="5"/>
    </row>
    <row r="6373" spans="1:6" x14ac:dyDescent="0.2">
      <c r="A6373" s="2">
        <f t="shared" si="397"/>
        <v>43001.291666651225</v>
      </c>
      <c r="B6373">
        <f t="shared" si="398"/>
        <v>9</v>
      </c>
      <c r="C6373">
        <f t="shared" si="399"/>
        <v>7</v>
      </c>
      <c r="D6373" s="5">
        <v>1615.0163</v>
      </c>
      <c r="E6373" s="10">
        <f t="shared" si="396"/>
        <v>1615.0163</v>
      </c>
      <c r="F6373" s="5"/>
    </row>
    <row r="6374" spans="1:6" x14ac:dyDescent="0.2">
      <c r="A6374" s="2">
        <f t="shared" si="397"/>
        <v>43001.333333317889</v>
      </c>
      <c r="B6374">
        <f t="shared" si="398"/>
        <v>9</v>
      </c>
      <c r="C6374">
        <f t="shared" si="399"/>
        <v>8</v>
      </c>
      <c r="D6374" s="5">
        <v>1590.8248999999998</v>
      </c>
      <c r="E6374" s="10">
        <f t="shared" si="396"/>
        <v>1590.8248999999998</v>
      </c>
      <c r="F6374" s="5"/>
    </row>
    <row r="6375" spans="1:6" x14ac:dyDescent="0.2">
      <c r="A6375" s="2">
        <f t="shared" si="397"/>
        <v>43001.374999984553</v>
      </c>
      <c r="B6375">
        <f t="shared" si="398"/>
        <v>9</v>
      </c>
      <c r="C6375">
        <f t="shared" si="399"/>
        <v>9</v>
      </c>
      <c r="D6375" s="5">
        <v>3810.4295499999998</v>
      </c>
      <c r="E6375" s="10">
        <f t="shared" si="396"/>
        <v>3810.4295499999998</v>
      </c>
      <c r="F6375" s="5"/>
    </row>
    <row r="6376" spans="1:6" x14ac:dyDescent="0.2">
      <c r="A6376" s="2">
        <f t="shared" si="397"/>
        <v>43001.416666651217</v>
      </c>
      <c r="B6376">
        <f t="shared" si="398"/>
        <v>9</v>
      </c>
      <c r="C6376">
        <f t="shared" si="399"/>
        <v>10</v>
      </c>
      <c r="D6376" s="5">
        <v>4827.8506500000003</v>
      </c>
      <c r="E6376" s="10">
        <f t="shared" si="396"/>
        <v>4827.8506500000003</v>
      </c>
      <c r="F6376" s="5"/>
    </row>
    <row r="6377" spans="1:6" x14ac:dyDescent="0.2">
      <c r="A6377" s="2">
        <f t="shared" si="397"/>
        <v>43001.458333317882</v>
      </c>
      <c r="B6377">
        <f t="shared" si="398"/>
        <v>9</v>
      </c>
      <c r="C6377">
        <f t="shared" si="399"/>
        <v>11</v>
      </c>
      <c r="D6377" s="5">
        <v>4859.9781999999996</v>
      </c>
      <c r="E6377" s="10">
        <f t="shared" si="396"/>
        <v>4859.9781999999996</v>
      </c>
      <c r="F6377" s="5"/>
    </row>
    <row r="6378" spans="1:6" x14ac:dyDescent="0.2">
      <c r="A6378" s="2">
        <f t="shared" si="397"/>
        <v>43001.499999984546</v>
      </c>
      <c r="B6378">
        <f t="shared" si="398"/>
        <v>9</v>
      </c>
      <c r="C6378">
        <f t="shared" si="399"/>
        <v>12</v>
      </c>
      <c r="D6378" s="5">
        <v>5918.8935999999994</v>
      </c>
      <c r="E6378" s="10">
        <f t="shared" si="396"/>
        <v>5918.8935999999994</v>
      </c>
      <c r="F6378" s="5"/>
    </row>
    <row r="6379" spans="1:6" x14ac:dyDescent="0.2">
      <c r="A6379" s="2">
        <f t="shared" si="397"/>
        <v>43001.54166665121</v>
      </c>
      <c r="B6379">
        <f t="shared" si="398"/>
        <v>9</v>
      </c>
      <c r="C6379">
        <f t="shared" si="399"/>
        <v>13</v>
      </c>
      <c r="D6379" s="5">
        <v>6212.673749999999</v>
      </c>
      <c r="E6379" s="10">
        <f t="shared" si="396"/>
        <v>6212.673749999999</v>
      </c>
      <c r="F6379" s="5"/>
    </row>
    <row r="6380" spans="1:6" x14ac:dyDescent="0.2">
      <c r="A6380" s="2">
        <f t="shared" si="397"/>
        <v>43001.583333317874</v>
      </c>
      <c r="B6380">
        <f t="shared" si="398"/>
        <v>9</v>
      </c>
      <c r="C6380">
        <f t="shared" si="399"/>
        <v>14</v>
      </c>
      <c r="D6380" s="5">
        <v>4228.8110499999993</v>
      </c>
      <c r="E6380" s="10">
        <f t="shared" si="396"/>
        <v>4228.8110499999993</v>
      </c>
      <c r="F6380" s="5"/>
    </row>
    <row r="6381" spans="1:6" x14ac:dyDescent="0.2">
      <c r="A6381" s="2">
        <f t="shared" si="397"/>
        <v>43001.624999984539</v>
      </c>
      <c r="B6381">
        <f t="shared" si="398"/>
        <v>9</v>
      </c>
      <c r="C6381">
        <f t="shared" si="399"/>
        <v>15</v>
      </c>
      <c r="D6381" s="5">
        <v>3169.5333999999998</v>
      </c>
      <c r="E6381" s="10">
        <f t="shared" si="396"/>
        <v>3169.5333999999998</v>
      </c>
      <c r="F6381" s="5"/>
    </row>
    <row r="6382" spans="1:6" x14ac:dyDescent="0.2">
      <c r="A6382" s="2">
        <f t="shared" si="397"/>
        <v>43001.666666651203</v>
      </c>
      <c r="B6382">
        <f t="shared" si="398"/>
        <v>9</v>
      </c>
      <c r="C6382">
        <f t="shared" si="399"/>
        <v>16</v>
      </c>
      <c r="D6382" s="5">
        <v>217.36034999999995</v>
      </c>
      <c r="E6382" s="10">
        <f t="shared" si="396"/>
        <v>217.36034999999998</v>
      </c>
      <c r="F6382" s="5"/>
    </row>
    <row r="6383" spans="1:6" x14ac:dyDescent="0.2">
      <c r="A6383" s="2">
        <f t="shared" si="397"/>
        <v>43001.708333317867</v>
      </c>
      <c r="B6383">
        <f t="shared" si="398"/>
        <v>9</v>
      </c>
      <c r="C6383">
        <f t="shared" si="399"/>
        <v>17</v>
      </c>
      <c r="D6383" s="5">
        <v>0</v>
      </c>
      <c r="E6383" s="10">
        <f t="shared" si="396"/>
        <v>0</v>
      </c>
      <c r="F6383" s="5"/>
    </row>
    <row r="6384" spans="1:6" x14ac:dyDescent="0.2">
      <c r="A6384" s="2">
        <f t="shared" si="397"/>
        <v>43001.749999984531</v>
      </c>
      <c r="B6384">
        <f t="shared" si="398"/>
        <v>9</v>
      </c>
      <c r="C6384">
        <f t="shared" si="399"/>
        <v>18</v>
      </c>
      <c r="D6384" s="5">
        <v>0</v>
      </c>
      <c r="E6384" s="10">
        <f t="shared" si="396"/>
        <v>0</v>
      </c>
      <c r="F6384" s="5"/>
    </row>
    <row r="6385" spans="1:6" x14ac:dyDescent="0.2">
      <c r="A6385" s="2">
        <f t="shared" si="397"/>
        <v>43001.791666651196</v>
      </c>
      <c r="B6385">
        <f t="shared" si="398"/>
        <v>9</v>
      </c>
      <c r="C6385">
        <f t="shared" si="399"/>
        <v>19</v>
      </c>
      <c r="D6385" s="5">
        <v>0</v>
      </c>
      <c r="E6385" s="10">
        <f t="shared" si="396"/>
        <v>0</v>
      </c>
      <c r="F6385" s="5"/>
    </row>
    <row r="6386" spans="1:6" x14ac:dyDescent="0.2">
      <c r="A6386" s="2">
        <f t="shared" si="397"/>
        <v>43001.83333331786</v>
      </c>
      <c r="B6386">
        <f t="shared" si="398"/>
        <v>9</v>
      </c>
      <c r="C6386">
        <f t="shared" si="399"/>
        <v>20</v>
      </c>
      <c r="D6386" s="5">
        <v>0</v>
      </c>
      <c r="E6386" s="10">
        <f t="shared" si="396"/>
        <v>0</v>
      </c>
      <c r="F6386" s="5"/>
    </row>
    <row r="6387" spans="1:6" x14ac:dyDescent="0.2">
      <c r="A6387" s="2">
        <f t="shared" si="397"/>
        <v>43001.874999984524</v>
      </c>
      <c r="B6387">
        <f t="shared" si="398"/>
        <v>9</v>
      </c>
      <c r="C6387">
        <f t="shared" si="399"/>
        <v>21</v>
      </c>
      <c r="D6387" s="5">
        <v>0</v>
      </c>
      <c r="E6387" s="10">
        <f t="shared" si="396"/>
        <v>0</v>
      </c>
      <c r="F6387" s="5"/>
    </row>
    <row r="6388" spans="1:6" x14ac:dyDescent="0.2">
      <c r="A6388" s="2">
        <f t="shared" si="397"/>
        <v>43001.916666651188</v>
      </c>
      <c r="B6388">
        <f t="shared" si="398"/>
        <v>9</v>
      </c>
      <c r="C6388">
        <f t="shared" si="399"/>
        <v>22</v>
      </c>
      <c r="D6388" s="5">
        <v>0</v>
      </c>
      <c r="E6388" s="10">
        <f t="shared" si="396"/>
        <v>0</v>
      </c>
      <c r="F6388" s="5"/>
    </row>
    <row r="6389" spans="1:6" x14ac:dyDescent="0.2">
      <c r="A6389" s="2">
        <f t="shared" si="397"/>
        <v>43001.958333317853</v>
      </c>
      <c r="B6389">
        <f t="shared" si="398"/>
        <v>9</v>
      </c>
      <c r="C6389">
        <f t="shared" si="399"/>
        <v>23</v>
      </c>
      <c r="D6389" s="5">
        <v>0</v>
      </c>
      <c r="E6389" s="10">
        <f t="shared" si="396"/>
        <v>0</v>
      </c>
      <c r="F6389" s="5"/>
    </row>
    <row r="6390" spans="1:6" x14ac:dyDescent="0.2">
      <c r="A6390" s="2">
        <f t="shared" si="397"/>
        <v>43001.999999984517</v>
      </c>
      <c r="B6390">
        <f t="shared" si="398"/>
        <v>9</v>
      </c>
      <c r="C6390">
        <f t="shared" si="399"/>
        <v>0</v>
      </c>
      <c r="D6390" s="5">
        <v>0</v>
      </c>
      <c r="E6390" s="10">
        <f t="shared" si="396"/>
        <v>0</v>
      </c>
      <c r="F6390" s="5"/>
    </row>
    <row r="6391" spans="1:6" x14ac:dyDescent="0.2">
      <c r="A6391" s="2">
        <f t="shared" si="397"/>
        <v>43002.041666651181</v>
      </c>
      <c r="B6391">
        <f t="shared" si="398"/>
        <v>9</v>
      </c>
      <c r="C6391">
        <f t="shared" si="399"/>
        <v>1</v>
      </c>
      <c r="D6391" s="5">
        <v>0</v>
      </c>
      <c r="E6391" s="10">
        <f t="shared" si="396"/>
        <v>0</v>
      </c>
      <c r="F6391" s="5"/>
    </row>
    <row r="6392" spans="1:6" x14ac:dyDescent="0.2">
      <c r="A6392" s="2">
        <f t="shared" si="397"/>
        <v>43002.083333317845</v>
      </c>
      <c r="B6392">
        <f t="shared" si="398"/>
        <v>9</v>
      </c>
      <c r="C6392">
        <f t="shared" si="399"/>
        <v>2</v>
      </c>
      <c r="D6392" s="5">
        <v>0</v>
      </c>
      <c r="E6392" s="10">
        <f t="shared" si="396"/>
        <v>0</v>
      </c>
      <c r="F6392" s="5"/>
    </row>
    <row r="6393" spans="1:6" x14ac:dyDescent="0.2">
      <c r="A6393" s="2">
        <f t="shared" si="397"/>
        <v>43002.124999984509</v>
      </c>
      <c r="B6393">
        <f t="shared" si="398"/>
        <v>9</v>
      </c>
      <c r="C6393">
        <f t="shared" si="399"/>
        <v>3</v>
      </c>
      <c r="D6393" s="5">
        <v>0</v>
      </c>
      <c r="E6393" s="10">
        <f t="shared" si="396"/>
        <v>0</v>
      </c>
      <c r="F6393" s="5"/>
    </row>
    <row r="6394" spans="1:6" x14ac:dyDescent="0.2">
      <c r="A6394" s="2">
        <f t="shared" si="397"/>
        <v>43002.166666651174</v>
      </c>
      <c r="B6394">
        <f t="shared" si="398"/>
        <v>9</v>
      </c>
      <c r="C6394">
        <f t="shared" si="399"/>
        <v>4</v>
      </c>
      <c r="D6394" s="5">
        <v>0</v>
      </c>
      <c r="E6394" s="10">
        <f t="shared" si="396"/>
        <v>0</v>
      </c>
      <c r="F6394" s="5"/>
    </row>
    <row r="6395" spans="1:6" x14ac:dyDescent="0.2">
      <c r="A6395" s="2">
        <f t="shared" si="397"/>
        <v>43002.208333317838</v>
      </c>
      <c r="B6395">
        <f t="shared" si="398"/>
        <v>9</v>
      </c>
      <c r="C6395">
        <f t="shared" si="399"/>
        <v>5</v>
      </c>
      <c r="D6395" s="5">
        <v>0</v>
      </c>
      <c r="E6395" s="10">
        <f t="shared" si="396"/>
        <v>0</v>
      </c>
      <c r="F6395" s="5"/>
    </row>
    <row r="6396" spans="1:6" x14ac:dyDescent="0.2">
      <c r="A6396" s="2">
        <f t="shared" si="397"/>
        <v>43002.249999984502</v>
      </c>
      <c r="B6396">
        <f t="shared" si="398"/>
        <v>9</v>
      </c>
      <c r="C6396">
        <f t="shared" si="399"/>
        <v>6</v>
      </c>
      <c r="D6396" s="5">
        <v>1001.4706</v>
      </c>
      <c r="E6396" s="10">
        <f t="shared" si="396"/>
        <v>1001.4706</v>
      </c>
      <c r="F6396" s="5"/>
    </row>
    <row r="6397" spans="1:6" x14ac:dyDescent="0.2">
      <c r="A6397" s="2">
        <f t="shared" si="397"/>
        <v>43002.291666651166</v>
      </c>
      <c r="B6397">
        <f t="shared" si="398"/>
        <v>9</v>
      </c>
      <c r="C6397">
        <f t="shared" si="399"/>
        <v>7</v>
      </c>
      <c r="D6397" s="5">
        <v>3008.9623499999998</v>
      </c>
      <c r="E6397" s="10">
        <f t="shared" si="396"/>
        <v>3008.9623499999998</v>
      </c>
      <c r="F6397" s="5"/>
    </row>
    <row r="6398" spans="1:6" x14ac:dyDescent="0.2">
      <c r="A6398" s="2">
        <f t="shared" si="397"/>
        <v>43002.333333317831</v>
      </c>
      <c r="B6398">
        <f t="shared" si="398"/>
        <v>9</v>
      </c>
      <c r="C6398">
        <f t="shared" si="399"/>
        <v>8</v>
      </c>
      <c r="D6398" s="5">
        <v>4880.9955999999993</v>
      </c>
      <c r="E6398" s="10">
        <f t="shared" si="396"/>
        <v>4880.9955999999993</v>
      </c>
      <c r="F6398" s="5"/>
    </row>
    <row r="6399" spans="1:6" x14ac:dyDescent="0.2">
      <c r="A6399" s="2">
        <f t="shared" si="397"/>
        <v>43002.374999984495</v>
      </c>
      <c r="B6399">
        <f t="shared" si="398"/>
        <v>9</v>
      </c>
      <c r="C6399">
        <f t="shared" si="399"/>
        <v>9</v>
      </c>
      <c r="D6399" s="5">
        <v>441.97374999999994</v>
      </c>
      <c r="E6399" s="10">
        <f t="shared" si="396"/>
        <v>441.97374999999994</v>
      </c>
      <c r="F6399" s="5"/>
    </row>
    <row r="6400" spans="1:6" x14ac:dyDescent="0.2">
      <c r="A6400" s="2">
        <f t="shared" si="397"/>
        <v>43002.416666651159</v>
      </c>
      <c r="B6400">
        <f t="shared" si="398"/>
        <v>9</v>
      </c>
      <c r="C6400">
        <f t="shared" si="399"/>
        <v>10</v>
      </c>
      <c r="D6400" s="5">
        <v>2513.7608499999997</v>
      </c>
      <c r="E6400" s="10">
        <f t="shared" si="396"/>
        <v>2513.7608499999997</v>
      </c>
      <c r="F6400" s="5"/>
    </row>
    <row r="6401" spans="1:6" x14ac:dyDescent="0.2">
      <c r="A6401" s="2">
        <f t="shared" si="397"/>
        <v>43002.458333317823</v>
      </c>
      <c r="B6401">
        <f t="shared" si="398"/>
        <v>9</v>
      </c>
      <c r="C6401">
        <f t="shared" si="399"/>
        <v>11</v>
      </c>
      <c r="D6401" s="5">
        <v>3530.6080999999999</v>
      </c>
      <c r="E6401" s="10">
        <f t="shared" si="396"/>
        <v>3530.6080999999999</v>
      </c>
      <c r="F6401" s="5"/>
    </row>
    <row r="6402" spans="1:6" x14ac:dyDescent="0.2">
      <c r="A6402" s="2">
        <f t="shared" si="397"/>
        <v>43002.499999984488</v>
      </c>
      <c r="B6402">
        <f t="shared" si="398"/>
        <v>9</v>
      </c>
      <c r="C6402">
        <f t="shared" si="399"/>
        <v>12</v>
      </c>
      <c r="D6402" s="5">
        <v>935.61354999999992</v>
      </c>
      <c r="E6402" s="10">
        <f t="shared" si="396"/>
        <v>935.6135499999998</v>
      </c>
      <c r="F6402" s="5"/>
    </row>
    <row r="6403" spans="1:6" x14ac:dyDescent="0.2">
      <c r="A6403" s="2">
        <f t="shared" si="397"/>
        <v>43002.541666651152</v>
      </c>
      <c r="B6403">
        <f t="shared" si="398"/>
        <v>9</v>
      </c>
      <c r="C6403">
        <f t="shared" si="399"/>
        <v>13</v>
      </c>
      <c r="D6403" s="5">
        <v>2381.2601500000001</v>
      </c>
      <c r="E6403" s="10">
        <f t="shared" si="396"/>
        <v>2381.2601500000001</v>
      </c>
      <c r="F6403" s="5"/>
    </row>
    <row r="6404" spans="1:6" x14ac:dyDescent="0.2">
      <c r="A6404" s="2">
        <f t="shared" si="397"/>
        <v>43002.583333317816</v>
      </c>
      <c r="B6404">
        <f t="shared" si="398"/>
        <v>9</v>
      </c>
      <c r="C6404">
        <f t="shared" si="399"/>
        <v>14</v>
      </c>
      <c r="D6404" s="5">
        <v>2492.3673999999996</v>
      </c>
      <c r="E6404" s="10">
        <f t="shared" si="396"/>
        <v>2492.3673999999996</v>
      </c>
      <c r="F6404" s="5"/>
    </row>
    <row r="6405" spans="1:6" x14ac:dyDescent="0.2">
      <c r="A6405" s="2">
        <f t="shared" si="397"/>
        <v>43002.62499998448</v>
      </c>
      <c r="B6405">
        <f t="shared" si="398"/>
        <v>9</v>
      </c>
      <c r="C6405">
        <f t="shared" si="399"/>
        <v>15</v>
      </c>
      <c r="D6405" s="5">
        <v>3566.1522999999997</v>
      </c>
      <c r="E6405" s="10">
        <f t="shared" si="396"/>
        <v>3566.1523000000002</v>
      </c>
      <c r="F6405" s="5"/>
    </row>
    <row r="6406" spans="1:6" x14ac:dyDescent="0.2">
      <c r="A6406" s="2">
        <f t="shared" si="397"/>
        <v>43002.666666651145</v>
      </c>
      <c r="B6406">
        <f t="shared" si="398"/>
        <v>9</v>
      </c>
      <c r="C6406">
        <f t="shared" si="399"/>
        <v>16</v>
      </c>
      <c r="D6406" s="5">
        <v>1159.8060499999999</v>
      </c>
      <c r="E6406" s="10">
        <f t="shared" si="396"/>
        <v>1159.8060499999999</v>
      </c>
      <c r="F6406" s="5"/>
    </row>
    <row r="6407" spans="1:6" x14ac:dyDescent="0.2">
      <c r="A6407" s="2">
        <f t="shared" si="397"/>
        <v>43002.708333317809</v>
      </c>
      <c r="B6407">
        <f t="shared" si="398"/>
        <v>9</v>
      </c>
      <c r="C6407">
        <f t="shared" si="399"/>
        <v>17</v>
      </c>
      <c r="D6407" s="5">
        <v>0</v>
      </c>
      <c r="E6407" s="10">
        <f t="shared" ref="E6407:E6470" si="400">D6407*$B$4/10</f>
        <v>0</v>
      </c>
      <c r="F6407" s="5"/>
    </row>
    <row r="6408" spans="1:6" x14ac:dyDescent="0.2">
      <c r="A6408" s="2">
        <f t="shared" ref="A6408:A6471" si="401">A6407+1/24</f>
        <v>43002.749999984473</v>
      </c>
      <c r="B6408">
        <f t="shared" ref="B6408:B6471" si="402">MONTH(A6408)</f>
        <v>9</v>
      </c>
      <c r="C6408">
        <f t="shared" ref="C6408:C6471" si="403">HOUR(A6408)</f>
        <v>18</v>
      </c>
      <c r="D6408" s="5">
        <v>0</v>
      </c>
      <c r="E6408" s="10">
        <f t="shared" si="400"/>
        <v>0</v>
      </c>
      <c r="F6408" s="5"/>
    </row>
    <row r="6409" spans="1:6" x14ac:dyDescent="0.2">
      <c r="A6409" s="2">
        <f t="shared" si="401"/>
        <v>43002.791666651137</v>
      </c>
      <c r="B6409">
        <f t="shared" si="402"/>
        <v>9</v>
      </c>
      <c r="C6409">
        <f t="shared" si="403"/>
        <v>19</v>
      </c>
      <c r="D6409" s="5">
        <v>0</v>
      </c>
      <c r="E6409" s="10">
        <f t="shared" si="400"/>
        <v>0</v>
      </c>
      <c r="F6409" s="5"/>
    </row>
    <row r="6410" spans="1:6" x14ac:dyDescent="0.2">
      <c r="A6410" s="2">
        <f t="shared" si="401"/>
        <v>43002.833333317802</v>
      </c>
      <c r="B6410">
        <f t="shared" si="402"/>
        <v>9</v>
      </c>
      <c r="C6410">
        <f t="shared" si="403"/>
        <v>20</v>
      </c>
      <c r="D6410" s="5">
        <v>0</v>
      </c>
      <c r="E6410" s="10">
        <f t="shared" si="400"/>
        <v>0</v>
      </c>
      <c r="F6410" s="5"/>
    </row>
    <row r="6411" spans="1:6" x14ac:dyDescent="0.2">
      <c r="A6411" s="2">
        <f t="shared" si="401"/>
        <v>43002.874999984466</v>
      </c>
      <c r="B6411">
        <f t="shared" si="402"/>
        <v>9</v>
      </c>
      <c r="C6411">
        <f t="shared" si="403"/>
        <v>21</v>
      </c>
      <c r="D6411" s="5">
        <v>0</v>
      </c>
      <c r="E6411" s="10">
        <f t="shared" si="400"/>
        <v>0</v>
      </c>
      <c r="F6411" s="5"/>
    </row>
    <row r="6412" spans="1:6" x14ac:dyDescent="0.2">
      <c r="A6412" s="2">
        <f t="shared" si="401"/>
        <v>43002.91666665113</v>
      </c>
      <c r="B6412">
        <f t="shared" si="402"/>
        <v>9</v>
      </c>
      <c r="C6412">
        <f t="shared" si="403"/>
        <v>22</v>
      </c>
      <c r="D6412" s="5">
        <v>0</v>
      </c>
      <c r="E6412" s="10">
        <f t="shared" si="400"/>
        <v>0</v>
      </c>
      <c r="F6412" s="5"/>
    </row>
    <row r="6413" spans="1:6" x14ac:dyDescent="0.2">
      <c r="A6413" s="2">
        <f t="shared" si="401"/>
        <v>43002.958333317794</v>
      </c>
      <c r="B6413">
        <f t="shared" si="402"/>
        <v>9</v>
      </c>
      <c r="C6413">
        <f t="shared" si="403"/>
        <v>23</v>
      </c>
      <c r="D6413" s="5">
        <v>0</v>
      </c>
      <c r="E6413" s="10">
        <f t="shared" si="400"/>
        <v>0</v>
      </c>
      <c r="F6413" s="5"/>
    </row>
    <row r="6414" spans="1:6" x14ac:dyDescent="0.2">
      <c r="A6414" s="2">
        <f t="shared" si="401"/>
        <v>43002.999999984459</v>
      </c>
      <c r="B6414">
        <f t="shared" si="402"/>
        <v>9</v>
      </c>
      <c r="C6414">
        <f t="shared" si="403"/>
        <v>0</v>
      </c>
      <c r="D6414" s="5">
        <v>0</v>
      </c>
      <c r="E6414" s="10">
        <f t="shared" si="400"/>
        <v>0</v>
      </c>
      <c r="F6414" s="5"/>
    </row>
    <row r="6415" spans="1:6" x14ac:dyDescent="0.2">
      <c r="A6415" s="2">
        <f t="shared" si="401"/>
        <v>43003.041666651123</v>
      </c>
      <c r="B6415">
        <f t="shared" si="402"/>
        <v>9</v>
      </c>
      <c r="C6415">
        <f t="shared" si="403"/>
        <v>1</v>
      </c>
      <c r="D6415" s="5">
        <v>0</v>
      </c>
      <c r="E6415" s="10">
        <f t="shared" si="400"/>
        <v>0</v>
      </c>
      <c r="F6415" s="5"/>
    </row>
    <row r="6416" spans="1:6" x14ac:dyDescent="0.2">
      <c r="A6416" s="2">
        <f t="shared" si="401"/>
        <v>43003.083333317787</v>
      </c>
      <c r="B6416">
        <f t="shared" si="402"/>
        <v>9</v>
      </c>
      <c r="C6416">
        <f t="shared" si="403"/>
        <v>2</v>
      </c>
      <c r="D6416" s="5">
        <v>0</v>
      </c>
      <c r="E6416" s="10">
        <f t="shared" si="400"/>
        <v>0</v>
      </c>
      <c r="F6416" s="5"/>
    </row>
    <row r="6417" spans="1:6" x14ac:dyDescent="0.2">
      <c r="A6417" s="2">
        <f t="shared" si="401"/>
        <v>43003.124999984451</v>
      </c>
      <c r="B6417">
        <f t="shared" si="402"/>
        <v>9</v>
      </c>
      <c r="C6417">
        <f t="shared" si="403"/>
        <v>3</v>
      </c>
      <c r="D6417" s="5">
        <v>0</v>
      </c>
      <c r="E6417" s="10">
        <f t="shared" si="400"/>
        <v>0</v>
      </c>
      <c r="F6417" s="5"/>
    </row>
    <row r="6418" spans="1:6" x14ac:dyDescent="0.2">
      <c r="A6418" s="2">
        <f t="shared" si="401"/>
        <v>43003.166666651116</v>
      </c>
      <c r="B6418">
        <f t="shared" si="402"/>
        <v>9</v>
      </c>
      <c r="C6418">
        <f t="shared" si="403"/>
        <v>4</v>
      </c>
      <c r="D6418" s="5">
        <v>0</v>
      </c>
      <c r="E6418" s="10">
        <f t="shared" si="400"/>
        <v>0</v>
      </c>
      <c r="F6418" s="5"/>
    </row>
    <row r="6419" spans="1:6" x14ac:dyDescent="0.2">
      <c r="A6419" s="2">
        <f t="shared" si="401"/>
        <v>43003.20833331778</v>
      </c>
      <c r="B6419">
        <f t="shared" si="402"/>
        <v>9</v>
      </c>
      <c r="C6419">
        <f t="shared" si="403"/>
        <v>5</v>
      </c>
      <c r="D6419" s="5">
        <v>0</v>
      </c>
      <c r="E6419" s="10">
        <f t="shared" si="400"/>
        <v>0</v>
      </c>
      <c r="F6419" s="5"/>
    </row>
    <row r="6420" spans="1:6" x14ac:dyDescent="0.2">
      <c r="A6420" s="2">
        <f t="shared" si="401"/>
        <v>43003.249999984444</v>
      </c>
      <c r="B6420">
        <f t="shared" si="402"/>
        <v>9</v>
      </c>
      <c r="C6420">
        <f t="shared" si="403"/>
        <v>6</v>
      </c>
      <c r="D6420" s="5">
        <v>1189.0240999999999</v>
      </c>
      <c r="E6420" s="10">
        <f t="shared" si="400"/>
        <v>1189.0240999999999</v>
      </c>
      <c r="F6420" s="5"/>
    </row>
    <row r="6421" spans="1:6" x14ac:dyDescent="0.2">
      <c r="A6421" s="2">
        <f t="shared" si="401"/>
        <v>43003.291666651108</v>
      </c>
      <c r="B6421">
        <f t="shared" si="402"/>
        <v>9</v>
      </c>
      <c r="C6421">
        <f t="shared" si="403"/>
        <v>7</v>
      </c>
      <c r="D6421" s="5">
        <v>3505.7301499999994</v>
      </c>
      <c r="E6421" s="10">
        <f t="shared" si="400"/>
        <v>3505.7301499999994</v>
      </c>
      <c r="F6421" s="5"/>
    </row>
    <row r="6422" spans="1:6" x14ac:dyDescent="0.2">
      <c r="A6422" s="2">
        <f t="shared" si="401"/>
        <v>43003.333333317772</v>
      </c>
      <c r="B6422">
        <f t="shared" si="402"/>
        <v>9</v>
      </c>
      <c r="C6422">
        <f t="shared" si="403"/>
        <v>8</v>
      </c>
      <c r="D6422" s="5">
        <v>5634.3755499999997</v>
      </c>
      <c r="E6422" s="10">
        <f t="shared" si="400"/>
        <v>5634.3755499999997</v>
      </c>
      <c r="F6422" s="5"/>
    </row>
    <row r="6423" spans="1:6" x14ac:dyDescent="0.2">
      <c r="A6423" s="2">
        <f t="shared" si="401"/>
        <v>43003.374999984437</v>
      </c>
      <c r="B6423">
        <f t="shared" si="402"/>
        <v>9</v>
      </c>
      <c r="C6423">
        <f t="shared" si="403"/>
        <v>9</v>
      </c>
      <c r="D6423" s="5">
        <v>6889.894949999999</v>
      </c>
      <c r="E6423" s="10">
        <f t="shared" si="400"/>
        <v>6889.894949999999</v>
      </c>
      <c r="F6423" s="5"/>
    </row>
    <row r="6424" spans="1:6" x14ac:dyDescent="0.2">
      <c r="A6424" s="2">
        <f t="shared" si="401"/>
        <v>43003.416666651101</v>
      </c>
      <c r="B6424">
        <f t="shared" si="402"/>
        <v>9</v>
      </c>
      <c r="C6424">
        <f t="shared" si="403"/>
        <v>10</v>
      </c>
      <c r="D6424" s="5">
        <v>7686.8414999999995</v>
      </c>
      <c r="E6424" s="10">
        <f t="shared" si="400"/>
        <v>7686.8414999999995</v>
      </c>
      <c r="F6424" s="5"/>
    </row>
    <row r="6425" spans="1:6" x14ac:dyDescent="0.2">
      <c r="A6425" s="2">
        <f t="shared" si="401"/>
        <v>43003.458333317765</v>
      </c>
      <c r="B6425">
        <f t="shared" si="402"/>
        <v>9</v>
      </c>
      <c r="C6425">
        <f t="shared" si="403"/>
        <v>11</v>
      </c>
      <c r="D6425" s="5">
        <v>5513.8428999999996</v>
      </c>
      <c r="E6425" s="10">
        <f t="shared" si="400"/>
        <v>5513.8428999999996</v>
      </c>
      <c r="F6425" s="5"/>
    </row>
    <row r="6426" spans="1:6" x14ac:dyDescent="0.2">
      <c r="A6426" s="2">
        <f t="shared" si="401"/>
        <v>43003.499999984429</v>
      </c>
      <c r="B6426">
        <f t="shared" si="402"/>
        <v>9</v>
      </c>
      <c r="C6426">
        <f t="shared" si="403"/>
        <v>12</v>
      </c>
      <c r="D6426" s="5">
        <v>3321.4092999999993</v>
      </c>
      <c r="E6426" s="10">
        <f t="shared" si="400"/>
        <v>3321.4092999999993</v>
      </c>
      <c r="F6426" s="5"/>
    </row>
    <row r="6427" spans="1:6" x14ac:dyDescent="0.2">
      <c r="A6427" s="2">
        <f t="shared" si="401"/>
        <v>43003.541666651094</v>
      </c>
      <c r="B6427">
        <f t="shared" si="402"/>
        <v>9</v>
      </c>
      <c r="C6427">
        <f t="shared" si="403"/>
        <v>13</v>
      </c>
      <c r="D6427" s="5">
        <v>7026.5770499999999</v>
      </c>
      <c r="E6427" s="10">
        <f t="shared" si="400"/>
        <v>7026.5770499999999</v>
      </c>
      <c r="F6427" s="5"/>
    </row>
    <row r="6428" spans="1:6" x14ac:dyDescent="0.2">
      <c r="A6428" s="2">
        <f t="shared" si="401"/>
        <v>43003.583333317758</v>
      </c>
      <c r="B6428">
        <f t="shared" si="402"/>
        <v>9</v>
      </c>
      <c r="C6428">
        <f t="shared" si="403"/>
        <v>14</v>
      </c>
      <c r="D6428" s="5">
        <v>5650.6077999999998</v>
      </c>
      <c r="E6428" s="10">
        <f t="shared" si="400"/>
        <v>5650.6077999999998</v>
      </c>
      <c r="F6428" s="5"/>
    </row>
    <row r="6429" spans="1:6" x14ac:dyDescent="0.2">
      <c r="A6429" s="2">
        <f t="shared" si="401"/>
        <v>43003.624999984422</v>
      </c>
      <c r="B6429">
        <f t="shared" si="402"/>
        <v>9</v>
      </c>
      <c r="C6429">
        <f t="shared" si="403"/>
        <v>15</v>
      </c>
      <c r="D6429" s="5">
        <v>3766.6547999999993</v>
      </c>
      <c r="E6429" s="10">
        <f t="shared" si="400"/>
        <v>3766.6547999999993</v>
      </c>
      <c r="F6429" s="5"/>
    </row>
    <row r="6430" spans="1:6" x14ac:dyDescent="0.2">
      <c r="A6430" s="2">
        <f t="shared" si="401"/>
        <v>43003.666666651086</v>
      </c>
      <c r="B6430">
        <f t="shared" si="402"/>
        <v>9</v>
      </c>
      <c r="C6430">
        <f t="shared" si="403"/>
        <v>16</v>
      </c>
      <c r="D6430" s="5">
        <v>1561.5953500000001</v>
      </c>
      <c r="E6430" s="10">
        <f t="shared" si="400"/>
        <v>1561.5953500000001</v>
      </c>
      <c r="F6430" s="5"/>
    </row>
    <row r="6431" spans="1:6" x14ac:dyDescent="0.2">
      <c r="A6431" s="2">
        <f t="shared" si="401"/>
        <v>43003.708333317751</v>
      </c>
      <c r="B6431">
        <f t="shared" si="402"/>
        <v>9</v>
      </c>
      <c r="C6431">
        <f t="shared" si="403"/>
        <v>17</v>
      </c>
      <c r="D6431" s="5">
        <v>0</v>
      </c>
      <c r="E6431" s="10">
        <f t="shared" si="400"/>
        <v>0</v>
      </c>
      <c r="F6431" s="5"/>
    </row>
    <row r="6432" spans="1:6" x14ac:dyDescent="0.2">
      <c r="A6432" s="2">
        <f t="shared" si="401"/>
        <v>43003.749999984415</v>
      </c>
      <c r="B6432">
        <f t="shared" si="402"/>
        <v>9</v>
      </c>
      <c r="C6432">
        <f t="shared" si="403"/>
        <v>18</v>
      </c>
      <c r="D6432" s="5">
        <v>0</v>
      </c>
      <c r="E6432" s="10">
        <f t="shared" si="400"/>
        <v>0</v>
      </c>
      <c r="F6432" s="5"/>
    </row>
    <row r="6433" spans="1:6" x14ac:dyDescent="0.2">
      <c r="A6433" s="2">
        <f t="shared" si="401"/>
        <v>43003.791666651079</v>
      </c>
      <c r="B6433">
        <f t="shared" si="402"/>
        <v>9</v>
      </c>
      <c r="C6433">
        <f t="shared" si="403"/>
        <v>19</v>
      </c>
      <c r="D6433" s="5">
        <v>0</v>
      </c>
      <c r="E6433" s="10">
        <f t="shared" si="400"/>
        <v>0</v>
      </c>
      <c r="F6433" s="5"/>
    </row>
    <row r="6434" spans="1:6" x14ac:dyDescent="0.2">
      <c r="A6434" s="2">
        <f t="shared" si="401"/>
        <v>43003.833333317743</v>
      </c>
      <c r="B6434">
        <f t="shared" si="402"/>
        <v>9</v>
      </c>
      <c r="C6434">
        <f t="shared" si="403"/>
        <v>20</v>
      </c>
      <c r="D6434" s="5">
        <v>0</v>
      </c>
      <c r="E6434" s="10">
        <f t="shared" si="400"/>
        <v>0</v>
      </c>
      <c r="F6434" s="5"/>
    </row>
    <row r="6435" spans="1:6" x14ac:dyDescent="0.2">
      <c r="A6435" s="2">
        <f t="shared" si="401"/>
        <v>43003.874999984408</v>
      </c>
      <c r="B6435">
        <f t="shared" si="402"/>
        <v>9</v>
      </c>
      <c r="C6435">
        <f t="shared" si="403"/>
        <v>21</v>
      </c>
      <c r="D6435" s="5">
        <v>0</v>
      </c>
      <c r="E6435" s="10">
        <f t="shared" si="400"/>
        <v>0</v>
      </c>
      <c r="F6435" s="5"/>
    </row>
    <row r="6436" spans="1:6" x14ac:dyDescent="0.2">
      <c r="A6436" s="2">
        <f t="shared" si="401"/>
        <v>43003.916666651072</v>
      </c>
      <c r="B6436">
        <f t="shared" si="402"/>
        <v>9</v>
      </c>
      <c r="C6436">
        <f t="shared" si="403"/>
        <v>22</v>
      </c>
      <c r="D6436" s="5">
        <v>0</v>
      </c>
      <c r="E6436" s="10">
        <f t="shared" si="400"/>
        <v>0</v>
      </c>
      <c r="F6436" s="5"/>
    </row>
    <row r="6437" spans="1:6" x14ac:dyDescent="0.2">
      <c r="A6437" s="2">
        <f t="shared" si="401"/>
        <v>43003.958333317736</v>
      </c>
      <c r="B6437">
        <f t="shared" si="402"/>
        <v>9</v>
      </c>
      <c r="C6437">
        <f t="shared" si="403"/>
        <v>23</v>
      </c>
      <c r="D6437" s="5">
        <v>0</v>
      </c>
      <c r="E6437" s="10">
        <f t="shared" si="400"/>
        <v>0</v>
      </c>
      <c r="F6437" s="5"/>
    </row>
    <row r="6438" spans="1:6" x14ac:dyDescent="0.2">
      <c r="A6438" s="2">
        <f t="shared" si="401"/>
        <v>43003.9999999844</v>
      </c>
      <c r="B6438">
        <f t="shared" si="402"/>
        <v>9</v>
      </c>
      <c r="C6438">
        <f t="shared" si="403"/>
        <v>0</v>
      </c>
      <c r="D6438" s="5">
        <v>0</v>
      </c>
      <c r="E6438" s="10">
        <f t="shared" si="400"/>
        <v>0</v>
      </c>
      <c r="F6438" s="5"/>
    </row>
    <row r="6439" spans="1:6" x14ac:dyDescent="0.2">
      <c r="A6439" s="2">
        <f t="shared" si="401"/>
        <v>43004.041666651065</v>
      </c>
      <c r="B6439">
        <f t="shared" si="402"/>
        <v>9</v>
      </c>
      <c r="C6439">
        <f t="shared" si="403"/>
        <v>1</v>
      </c>
      <c r="D6439" s="5">
        <v>0</v>
      </c>
      <c r="E6439" s="10">
        <f t="shared" si="400"/>
        <v>0</v>
      </c>
      <c r="F6439" s="5"/>
    </row>
    <row r="6440" spans="1:6" x14ac:dyDescent="0.2">
      <c r="A6440" s="2">
        <f t="shared" si="401"/>
        <v>43004.083333317729</v>
      </c>
      <c r="B6440">
        <f t="shared" si="402"/>
        <v>9</v>
      </c>
      <c r="C6440">
        <f t="shared" si="403"/>
        <v>2</v>
      </c>
      <c r="D6440" s="5">
        <v>0</v>
      </c>
      <c r="E6440" s="10">
        <f t="shared" si="400"/>
        <v>0</v>
      </c>
      <c r="F6440" s="5"/>
    </row>
    <row r="6441" spans="1:6" x14ac:dyDescent="0.2">
      <c r="A6441" s="2">
        <f t="shared" si="401"/>
        <v>43004.124999984393</v>
      </c>
      <c r="B6441">
        <f t="shared" si="402"/>
        <v>9</v>
      </c>
      <c r="C6441">
        <f t="shared" si="403"/>
        <v>3</v>
      </c>
      <c r="D6441" s="5">
        <v>0</v>
      </c>
      <c r="E6441" s="10">
        <f t="shared" si="400"/>
        <v>0</v>
      </c>
      <c r="F6441" s="5"/>
    </row>
    <row r="6442" spans="1:6" x14ac:dyDescent="0.2">
      <c r="A6442" s="2">
        <f t="shared" si="401"/>
        <v>43004.166666651057</v>
      </c>
      <c r="B6442">
        <f t="shared" si="402"/>
        <v>9</v>
      </c>
      <c r="C6442">
        <f t="shared" si="403"/>
        <v>4</v>
      </c>
      <c r="D6442" s="5">
        <v>0</v>
      </c>
      <c r="E6442" s="10">
        <f t="shared" si="400"/>
        <v>0</v>
      </c>
      <c r="F6442" s="5"/>
    </row>
    <row r="6443" spans="1:6" x14ac:dyDescent="0.2">
      <c r="A6443" s="2">
        <f t="shared" si="401"/>
        <v>43004.208333317722</v>
      </c>
      <c r="B6443">
        <f t="shared" si="402"/>
        <v>9</v>
      </c>
      <c r="C6443">
        <f t="shared" si="403"/>
        <v>5</v>
      </c>
      <c r="D6443" s="5">
        <v>0</v>
      </c>
      <c r="E6443" s="10">
        <f t="shared" si="400"/>
        <v>0</v>
      </c>
      <c r="F6443" s="5"/>
    </row>
    <row r="6444" spans="1:6" x14ac:dyDescent="0.2">
      <c r="A6444" s="2">
        <f t="shared" si="401"/>
        <v>43004.249999984386</v>
      </c>
      <c r="B6444">
        <f t="shared" si="402"/>
        <v>9</v>
      </c>
      <c r="C6444">
        <f t="shared" si="403"/>
        <v>6</v>
      </c>
      <c r="D6444" s="5">
        <v>1203.8821</v>
      </c>
      <c r="E6444" s="10">
        <f t="shared" si="400"/>
        <v>1203.8821</v>
      </c>
      <c r="F6444" s="5"/>
    </row>
    <row r="6445" spans="1:6" x14ac:dyDescent="0.2">
      <c r="A6445" s="2">
        <f t="shared" si="401"/>
        <v>43004.29166665105</v>
      </c>
      <c r="B6445">
        <f t="shared" si="402"/>
        <v>9</v>
      </c>
      <c r="C6445">
        <f t="shared" si="403"/>
        <v>7</v>
      </c>
      <c r="D6445" s="5">
        <v>3510.6383499999997</v>
      </c>
      <c r="E6445" s="10">
        <f t="shared" si="400"/>
        <v>3510.6383499999997</v>
      </c>
      <c r="F6445" s="5"/>
    </row>
    <row r="6446" spans="1:6" x14ac:dyDescent="0.2">
      <c r="A6446" s="2">
        <f t="shared" si="401"/>
        <v>43004.333333317714</v>
      </c>
      <c r="B6446">
        <f t="shared" si="402"/>
        <v>9</v>
      </c>
      <c r="C6446">
        <f t="shared" si="403"/>
        <v>8</v>
      </c>
      <c r="D6446" s="5">
        <v>5509.8960999999999</v>
      </c>
      <c r="E6446" s="10">
        <f t="shared" si="400"/>
        <v>5509.8960999999999</v>
      </c>
      <c r="F6446" s="5"/>
    </row>
    <row r="6447" spans="1:6" x14ac:dyDescent="0.2">
      <c r="A6447" s="2">
        <f t="shared" si="401"/>
        <v>43004.374999984379</v>
      </c>
      <c r="B6447">
        <f t="shared" si="402"/>
        <v>9</v>
      </c>
      <c r="C6447">
        <f t="shared" si="403"/>
        <v>9</v>
      </c>
      <c r="D6447" s="5">
        <v>6895.6771499999995</v>
      </c>
      <c r="E6447" s="10">
        <f t="shared" si="400"/>
        <v>6895.6771500000004</v>
      </c>
      <c r="F6447" s="5"/>
    </row>
    <row r="6448" spans="1:6" x14ac:dyDescent="0.2">
      <c r="A6448" s="2">
        <f t="shared" si="401"/>
        <v>43004.416666651043</v>
      </c>
      <c r="B6448">
        <f t="shared" si="402"/>
        <v>9</v>
      </c>
      <c r="C6448">
        <f t="shared" si="403"/>
        <v>10</v>
      </c>
      <c r="D6448" s="5">
        <v>7714.3080999999993</v>
      </c>
      <c r="E6448" s="10">
        <f t="shared" si="400"/>
        <v>7714.3080999999993</v>
      </c>
      <c r="F6448" s="5"/>
    </row>
    <row r="6449" spans="1:6" x14ac:dyDescent="0.2">
      <c r="A6449" s="2">
        <f t="shared" si="401"/>
        <v>43004.458333317707</v>
      </c>
      <c r="B6449">
        <f t="shared" si="402"/>
        <v>9</v>
      </c>
      <c r="C6449">
        <f t="shared" si="403"/>
        <v>11</v>
      </c>
      <c r="D6449" s="5">
        <v>7970.4751999999989</v>
      </c>
      <c r="E6449" s="10">
        <f t="shared" si="400"/>
        <v>7970.4751999999989</v>
      </c>
      <c r="F6449" s="5"/>
    </row>
    <row r="6450" spans="1:6" x14ac:dyDescent="0.2">
      <c r="A6450" s="2">
        <f t="shared" si="401"/>
        <v>43004.499999984371</v>
      </c>
      <c r="B6450">
        <f t="shared" si="402"/>
        <v>9</v>
      </c>
      <c r="C6450">
        <f t="shared" si="403"/>
        <v>12</v>
      </c>
      <c r="D6450" s="5">
        <v>7726.0760499999997</v>
      </c>
      <c r="E6450" s="10">
        <f t="shared" si="400"/>
        <v>7726.0760500000006</v>
      </c>
      <c r="F6450" s="5"/>
    </row>
    <row r="6451" spans="1:6" x14ac:dyDescent="0.2">
      <c r="A6451" s="2">
        <f t="shared" si="401"/>
        <v>43004.541666651035</v>
      </c>
      <c r="B6451">
        <f t="shared" si="402"/>
        <v>9</v>
      </c>
      <c r="C6451">
        <f t="shared" si="403"/>
        <v>13</v>
      </c>
      <c r="D6451" s="5">
        <v>6906.3916999999992</v>
      </c>
      <c r="E6451" s="10">
        <f t="shared" si="400"/>
        <v>6906.3916999999983</v>
      </c>
      <c r="F6451" s="5"/>
    </row>
    <row r="6452" spans="1:6" x14ac:dyDescent="0.2">
      <c r="A6452" s="2">
        <f t="shared" si="401"/>
        <v>43004.5833333177</v>
      </c>
      <c r="B6452">
        <f t="shared" si="402"/>
        <v>9</v>
      </c>
      <c r="C6452">
        <f t="shared" si="403"/>
        <v>14</v>
      </c>
      <c r="D6452" s="5">
        <v>5621.4104499999994</v>
      </c>
      <c r="E6452" s="10">
        <f t="shared" si="400"/>
        <v>5621.4104499999994</v>
      </c>
      <c r="F6452" s="5"/>
    </row>
    <row r="6453" spans="1:6" x14ac:dyDescent="0.2">
      <c r="A6453" s="2">
        <f t="shared" si="401"/>
        <v>43004.624999984364</v>
      </c>
      <c r="B6453">
        <f t="shared" si="402"/>
        <v>9</v>
      </c>
      <c r="C6453">
        <f t="shared" si="403"/>
        <v>15</v>
      </c>
      <c r="D6453" s="5">
        <v>3731.00135</v>
      </c>
      <c r="E6453" s="10">
        <f t="shared" si="400"/>
        <v>3731.00135</v>
      </c>
      <c r="F6453" s="5"/>
    </row>
    <row r="6454" spans="1:6" x14ac:dyDescent="0.2">
      <c r="A6454" s="2">
        <f t="shared" si="401"/>
        <v>43004.666666651028</v>
      </c>
      <c r="B6454">
        <f t="shared" si="402"/>
        <v>9</v>
      </c>
      <c r="C6454">
        <f t="shared" si="403"/>
        <v>16</v>
      </c>
      <c r="D6454" s="5">
        <v>1514.4579999999999</v>
      </c>
      <c r="E6454" s="10">
        <f t="shared" si="400"/>
        <v>1514.4579999999999</v>
      </c>
      <c r="F6454" s="5"/>
    </row>
    <row r="6455" spans="1:6" x14ac:dyDescent="0.2">
      <c r="A6455" s="2">
        <f t="shared" si="401"/>
        <v>43004.708333317692</v>
      </c>
      <c r="B6455">
        <f t="shared" si="402"/>
        <v>9</v>
      </c>
      <c r="C6455">
        <f t="shared" si="403"/>
        <v>17</v>
      </c>
      <c r="D6455" s="5">
        <v>0</v>
      </c>
      <c r="E6455" s="10">
        <f t="shared" si="400"/>
        <v>0</v>
      </c>
      <c r="F6455" s="5"/>
    </row>
    <row r="6456" spans="1:6" x14ac:dyDescent="0.2">
      <c r="A6456" s="2">
        <f t="shared" si="401"/>
        <v>43004.749999984357</v>
      </c>
      <c r="B6456">
        <f t="shared" si="402"/>
        <v>9</v>
      </c>
      <c r="C6456">
        <f t="shared" si="403"/>
        <v>18</v>
      </c>
      <c r="D6456" s="5">
        <v>0</v>
      </c>
      <c r="E6456" s="10">
        <f t="shared" si="400"/>
        <v>0</v>
      </c>
      <c r="F6456" s="5"/>
    </row>
    <row r="6457" spans="1:6" x14ac:dyDescent="0.2">
      <c r="A6457" s="2">
        <f t="shared" si="401"/>
        <v>43004.791666651021</v>
      </c>
      <c r="B6457">
        <f t="shared" si="402"/>
        <v>9</v>
      </c>
      <c r="C6457">
        <f t="shared" si="403"/>
        <v>19</v>
      </c>
      <c r="D6457" s="5">
        <v>0</v>
      </c>
      <c r="E6457" s="10">
        <f t="shared" si="400"/>
        <v>0</v>
      </c>
      <c r="F6457" s="5"/>
    </row>
    <row r="6458" spans="1:6" x14ac:dyDescent="0.2">
      <c r="A6458" s="2">
        <f t="shared" si="401"/>
        <v>43004.833333317685</v>
      </c>
      <c r="B6458">
        <f t="shared" si="402"/>
        <v>9</v>
      </c>
      <c r="C6458">
        <f t="shared" si="403"/>
        <v>20</v>
      </c>
      <c r="D6458" s="5">
        <v>0</v>
      </c>
      <c r="E6458" s="10">
        <f t="shared" si="400"/>
        <v>0</v>
      </c>
      <c r="F6458" s="5"/>
    </row>
    <row r="6459" spans="1:6" x14ac:dyDescent="0.2">
      <c r="A6459" s="2">
        <f t="shared" si="401"/>
        <v>43004.874999984349</v>
      </c>
      <c r="B6459">
        <f t="shared" si="402"/>
        <v>9</v>
      </c>
      <c r="C6459">
        <f t="shared" si="403"/>
        <v>21</v>
      </c>
      <c r="D6459" s="5">
        <v>0</v>
      </c>
      <c r="E6459" s="10">
        <f t="shared" si="400"/>
        <v>0</v>
      </c>
      <c r="F6459" s="5"/>
    </row>
    <row r="6460" spans="1:6" x14ac:dyDescent="0.2">
      <c r="A6460" s="2">
        <f t="shared" si="401"/>
        <v>43004.916666651014</v>
      </c>
      <c r="B6460">
        <f t="shared" si="402"/>
        <v>9</v>
      </c>
      <c r="C6460">
        <f t="shared" si="403"/>
        <v>22</v>
      </c>
      <c r="D6460" s="5">
        <v>0</v>
      </c>
      <c r="E6460" s="10">
        <f t="shared" si="400"/>
        <v>0</v>
      </c>
      <c r="F6460" s="5"/>
    </row>
    <row r="6461" spans="1:6" x14ac:dyDescent="0.2">
      <c r="A6461" s="2">
        <f t="shared" si="401"/>
        <v>43004.958333317678</v>
      </c>
      <c r="B6461">
        <f t="shared" si="402"/>
        <v>9</v>
      </c>
      <c r="C6461">
        <f t="shared" si="403"/>
        <v>23</v>
      </c>
      <c r="D6461" s="5">
        <v>0</v>
      </c>
      <c r="E6461" s="10">
        <f t="shared" si="400"/>
        <v>0</v>
      </c>
      <c r="F6461" s="5"/>
    </row>
    <row r="6462" spans="1:6" x14ac:dyDescent="0.2">
      <c r="A6462" s="2">
        <f t="shared" si="401"/>
        <v>43004.999999984342</v>
      </c>
      <c r="B6462">
        <f t="shared" si="402"/>
        <v>9</v>
      </c>
      <c r="C6462">
        <f t="shared" si="403"/>
        <v>0</v>
      </c>
      <c r="D6462" s="5">
        <v>0</v>
      </c>
      <c r="E6462" s="10">
        <f t="shared" si="400"/>
        <v>0</v>
      </c>
      <c r="F6462" s="5"/>
    </row>
    <row r="6463" spans="1:6" x14ac:dyDescent="0.2">
      <c r="A6463" s="2">
        <f t="shared" si="401"/>
        <v>43005.041666651006</v>
      </c>
      <c r="B6463">
        <f t="shared" si="402"/>
        <v>9</v>
      </c>
      <c r="C6463">
        <f t="shared" si="403"/>
        <v>1</v>
      </c>
      <c r="D6463" s="5">
        <v>0</v>
      </c>
      <c r="E6463" s="10">
        <f t="shared" si="400"/>
        <v>0</v>
      </c>
      <c r="F6463" s="5"/>
    </row>
    <row r="6464" spans="1:6" x14ac:dyDescent="0.2">
      <c r="A6464" s="2">
        <f t="shared" si="401"/>
        <v>43005.083333317671</v>
      </c>
      <c r="B6464">
        <f t="shared" si="402"/>
        <v>9</v>
      </c>
      <c r="C6464">
        <f t="shared" si="403"/>
        <v>2</v>
      </c>
      <c r="D6464" s="5">
        <v>0</v>
      </c>
      <c r="E6464" s="10">
        <f t="shared" si="400"/>
        <v>0</v>
      </c>
      <c r="F6464" s="5"/>
    </row>
    <row r="6465" spans="1:6" x14ac:dyDescent="0.2">
      <c r="A6465" s="2">
        <f t="shared" si="401"/>
        <v>43005.124999984335</v>
      </c>
      <c r="B6465">
        <f t="shared" si="402"/>
        <v>9</v>
      </c>
      <c r="C6465">
        <f t="shared" si="403"/>
        <v>3</v>
      </c>
      <c r="D6465" s="5">
        <v>0</v>
      </c>
      <c r="E6465" s="10">
        <f t="shared" si="400"/>
        <v>0</v>
      </c>
      <c r="F6465" s="5"/>
    </row>
    <row r="6466" spans="1:6" x14ac:dyDescent="0.2">
      <c r="A6466" s="2">
        <f t="shared" si="401"/>
        <v>43005.166666650999</v>
      </c>
      <c r="B6466">
        <f t="shared" si="402"/>
        <v>9</v>
      </c>
      <c r="C6466">
        <f t="shared" si="403"/>
        <v>4</v>
      </c>
      <c r="D6466" s="5">
        <v>0</v>
      </c>
      <c r="E6466" s="10">
        <f t="shared" si="400"/>
        <v>0</v>
      </c>
      <c r="F6466" s="5"/>
    </row>
    <row r="6467" spans="1:6" x14ac:dyDescent="0.2">
      <c r="A6467" s="2">
        <f t="shared" si="401"/>
        <v>43005.208333317663</v>
      </c>
      <c r="B6467">
        <f t="shared" si="402"/>
        <v>9</v>
      </c>
      <c r="C6467">
        <f t="shared" si="403"/>
        <v>5</v>
      </c>
      <c r="D6467" s="5">
        <v>0</v>
      </c>
      <c r="E6467" s="10">
        <f t="shared" si="400"/>
        <v>0</v>
      </c>
      <c r="F6467" s="5"/>
    </row>
    <row r="6468" spans="1:6" x14ac:dyDescent="0.2">
      <c r="A6468" s="2">
        <f t="shared" si="401"/>
        <v>43005.249999984328</v>
      </c>
      <c r="B6468">
        <f t="shared" si="402"/>
        <v>9</v>
      </c>
      <c r="C6468">
        <f t="shared" si="403"/>
        <v>6</v>
      </c>
      <c r="D6468" s="5">
        <v>39.857849999999999</v>
      </c>
      <c r="E6468" s="10">
        <f t="shared" si="400"/>
        <v>39.857849999999999</v>
      </c>
      <c r="F6468" s="5"/>
    </row>
    <row r="6469" spans="1:6" x14ac:dyDescent="0.2">
      <c r="A6469" s="2">
        <f t="shared" si="401"/>
        <v>43005.291666650992</v>
      </c>
      <c r="B6469">
        <f t="shared" si="402"/>
        <v>9</v>
      </c>
      <c r="C6469">
        <f t="shared" si="403"/>
        <v>7</v>
      </c>
      <c r="D6469" s="5">
        <v>29.659649999999999</v>
      </c>
      <c r="E6469" s="10">
        <f t="shared" si="400"/>
        <v>29.659649999999999</v>
      </c>
      <c r="F6469" s="5"/>
    </row>
    <row r="6470" spans="1:6" x14ac:dyDescent="0.2">
      <c r="A6470" s="2">
        <f t="shared" si="401"/>
        <v>43005.333333317656</v>
      </c>
      <c r="B6470">
        <f t="shared" si="402"/>
        <v>9</v>
      </c>
      <c r="C6470">
        <f t="shared" si="403"/>
        <v>8</v>
      </c>
      <c r="D6470" s="5">
        <v>571.01639999999998</v>
      </c>
      <c r="E6470" s="10">
        <f t="shared" si="400"/>
        <v>571.01639999999998</v>
      </c>
      <c r="F6470" s="5"/>
    </row>
    <row r="6471" spans="1:6" x14ac:dyDescent="0.2">
      <c r="A6471" s="2">
        <f t="shared" si="401"/>
        <v>43005.37499998432</v>
      </c>
      <c r="B6471">
        <f t="shared" si="402"/>
        <v>9</v>
      </c>
      <c r="C6471">
        <f t="shared" si="403"/>
        <v>9</v>
      </c>
      <c r="D6471" s="5">
        <v>939.63509999999985</v>
      </c>
      <c r="E6471" s="10">
        <f t="shared" ref="E6471:E6534" si="404">D6471*$B$4/10</f>
        <v>939.63509999999985</v>
      </c>
      <c r="F6471" s="5"/>
    </row>
    <row r="6472" spans="1:6" x14ac:dyDescent="0.2">
      <c r="A6472" s="2">
        <f t="shared" ref="A6472:A6535" si="405">A6471+1/24</f>
        <v>43005.416666650985</v>
      </c>
      <c r="B6472">
        <f t="shared" ref="B6472:B6535" si="406">MONTH(A6472)</f>
        <v>9</v>
      </c>
      <c r="C6472">
        <f t="shared" ref="C6472:C6535" si="407">HOUR(A6472)</f>
        <v>10</v>
      </c>
      <c r="D6472" s="5">
        <v>1513.5897499999999</v>
      </c>
      <c r="E6472" s="10">
        <f t="shared" si="404"/>
        <v>1513.5897499999999</v>
      </c>
      <c r="F6472" s="5"/>
    </row>
    <row r="6473" spans="1:6" x14ac:dyDescent="0.2">
      <c r="A6473" s="2">
        <f t="shared" si="405"/>
        <v>43005.458333317649</v>
      </c>
      <c r="B6473">
        <f t="shared" si="406"/>
        <v>9</v>
      </c>
      <c r="C6473">
        <f t="shared" si="407"/>
        <v>11</v>
      </c>
      <c r="D6473" s="5">
        <v>1028.5841499999999</v>
      </c>
      <c r="E6473" s="10">
        <f t="shared" si="404"/>
        <v>1028.5841499999999</v>
      </c>
      <c r="F6473" s="5"/>
    </row>
    <row r="6474" spans="1:6" x14ac:dyDescent="0.2">
      <c r="A6474" s="2">
        <f t="shared" si="405"/>
        <v>43005.499999984313</v>
      </c>
      <c r="B6474">
        <f t="shared" si="406"/>
        <v>9</v>
      </c>
      <c r="C6474">
        <f t="shared" si="407"/>
        <v>12</v>
      </c>
      <c r="D6474" s="5">
        <v>1183.3017</v>
      </c>
      <c r="E6474" s="10">
        <f t="shared" si="404"/>
        <v>1183.3017</v>
      </c>
      <c r="F6474" s="5"/>
    </row>
    <row r="6475" spans="1:6" x14ac:dyDescent="0.2">
      <c r="A6475" s="2">
        <f t="shared" si="405"/>
        <v>43005.541666650977</v>
      </c>
      <c r="B6475">
        <f t="shared" si="406"/>
        <v>9</v>
      </c>
      <c r="C6475">
        <f t="shared" si="407"/>
        <v>13</v>
      </c>
      <c r="D6475" s="5">
        <v>775.10344999999995</v>
      </c>
      <c r="E6475" s="10">
        <f t="shared" si="404"/>
        <v>775.10344999999995</v>
      </c>
      <c r="F6475" s="5"/>
    </row>
    <row r="6476" spans="1:6" x14ac:dyDescent="0.2">
      <c r="A6476" s="2">
        <f t="shared" si="405"/>
        <v>43005.583333317642</v>
      </c>
      <c r="B6476">
        <f t="shared" si="406"/>
        <v>9</v>
      </c>
      <c r="C6476">
        <f t="shared" si="407"/>
        <v>14</v>
      </c>
      <c r="D6476" s="5">
        <v>561.18964999999992</v>
      </c>
      <c r="E6476" s="10">
        <f t="shared" si="404"/>
        <v>561.18964999999992</v>
      </c>
      <c r="F6476" s="5"/>
    </row>
    <row r="6477" spans="1:6" x14ac:dyDescent="0.2">
      <c r="A6477" s="2">
        <f t="shared" si="405"/>
        <v>43005.624999984306</v>
      </c>
      <c r="B6477">
        <f t="shared" si="406"/>
        <v>9</v>
      </c>
      <c r="C6477">
        <f t="shared" si="407"/>
        <v>15</v>
      </c>
      <c r="D6477" s="5">
        <v>950.95339999999999</v>
      </c>
      <c r="E6477" s="10">
        <f t="shared" si="404"/>
        <v>950.95339999999999</v>
      </c>
      <c r="F6477" s="5"/>
    </row>
    <row r="6478" spans="1:6" x14ac:dyDescent="0.2">
      <c r="A6478" s="2">
        <f t="shared" si="405"/>
        <v>43005.66666665097</v>
      </c>
      <c r="B6478">
        <f t="shared" si="406"/>
        <v>9</v>
      </c>
      <c r="C6478">
        <f t="shared" si="407"/>
        <v>16</v>
      </c>
      <c r="D6478" s="5">
        <v>422.68709999999993</v>
      </c>
      <c r="E6478" s="10">
        <f t="shared" si="404"/>
        <v>422.68709999999993</v>
      </c>
      <c r="F6478" s="5"/>
    </row>
    <row r="6479" spans="1:6" x14ac:dyDescent="0.2">
      <c r="A6479" s="2">
        <f t="shared" si="405"/>
        <v>43005.708333317634</v>
      </c>
      <c r="B6479">
        <f t="shared" si="406"/>
        <v>9</v>
      </c>
      <c r="C6479">
        <f t="shared" si="407"/>
        <v>17</v>
      </c>
      <c r="D6479" s="5">
        <v>0</v>
      </c>
      <c r="E6479" s="10">
        <f t="shared" si="404"/>
        <v>0</v>
      </c>
      <c r="F6479" s="5"/>
    </row>
    <row r="6480" spans="1:6" x14ac:dyDescent="0.2">
      <c r="A6480" s="2">
        <f t="shared" si="405"/>
        <v>43005.749999984298</v>
      </c>
      <c r="B6480">
        <f t="shared" si="406"/>
        <v>9</v>
      </c>
      <c r="C6480">
        <f t="shared" si="407"/>
        <v>18</v>
      </c>
      <c r="D6480" s="5">
        <v>0</v>
      </c>
      <c r="E6480" s="10">
        <f t="shared" si="404"/>
        <v>0</v>
      </c>
      <c r="F6480" s="5"/>
    </row>
    <row r="6481" spans="1:6" x14ac:dyDescent="0.2">
      <c r="A6481" s="2">
        <f t="shared" si="405"/>
        <v>43005.791666650963</v>
      </c>
      <c r="B6481">
        <f t="shared" si="406"/>
        <v>9</v>
      </c>
      <c r="C6481">
        <f t="shared" si="407"/>
        <v>19</v>
      </c>
      <c r="D6481" s="5">
        <v>0</v>
      </c>
      <c r="E6481" s="10">
        <f t="shared" si="404"/>
        <v>0</v>
      </c>
      <c r="F6481" s="5"/>
    </row>
    <row r="6482" spans="1:6" x14ac:dyDescent="0.2">
      <c r="A6482" s="2">
        <f t="shared" si="405"/>
        <v>43005.833333317627</v>
      </c>
      <c r="B6482">
        <f t="shared" si="406"/>
        <v>9</v>
      </c>
      <c r="C6482">
        <f t="shared" si="407"/>
        <v>20</v>
      </c>
      <c r="D6482" s="5">
        <v>0</v>
      </c>
      <c r="E6482" s="10">
        <f t="shared" si="404"/>
        <v>0</v>
      </c>
      <c r="F6482" s="5"/>
    </row>
    <row r="6483" spans="1:6" x14ac:dyDescent="0.2">
      <c r="A6483" s="2">
        <f t="shared" si="405"/>
        <v>43005.874999984291</v>
      </c>
      <c r="B6483">
        <f t="shared" si="406"/>
        <v>9</v>
      </c>
      <c r="C6483">
        <f t="shared" si="407"/>
        <v>21</v>
      </c>
      <c r="D6483" s="5">
        <v>0</v>
      </c>
      <c r="E6483" s="10">
        <f t="shared" si="404"/>
        <v>0</v>
      </c>
      <c r="F6483" s="5"/>
    </row>
    <row r="6484" spans="1:6" x14ac:dyDescent="0.2">
      <c r="A6484" s="2">
        <f t="shared" si="405"/>
        <v>43005.916666650955</v>
      </c>
      <c r="B6484">
        <f t="shared" si="406"/>
        <v>9</v>
      </c>
      <c r="C6484">
        <f t="shared" si="407"/>
        <v>22</v>
      </c>
      <c r="D6484" s="5">
        <v>0</v>
      </c>
      <c r="E6484" s="10">
        <f t="shared" si="404"/>
        <v>0</v>
      </c>
      <c r="F6484" s="5"/>
    </row>
    <row r="6485" spans="1:6" x14ac:dyDescent="0.2">
      <c r="A6485" s="2">
        <f t="shared" si="405"/>
        <v>43005.95833331762</v>
      </c>
      <c r="B6485">
        <f t="shared" si="406"/>
        <v>9</v>
      </c>
      <c r="C6485">
        <f t="shared" si="407"/>
        <v>23</v>
      </c>
      <c r="D6485" s="5">
        <v>0</v>
      </c>
      <c r="E6485" s="10">
        <f t="shared" si="404"/>
        <v>0</v>
      </c>
      <c r="F6485" s="5"/>
    </row>
    <row r="6486" spans="1:6" x14ac:dyDescent="0.2">
      <c r="A6486" s="2">
        <f t="shared" si="405"/>
        <v>43005.999999984284</v>
      </c>
      <c r="B6486">
        <f t="shared" si="406"/>
        <v>9</v>
      </c>
      <c r="C6486">
        <f t="shared" si="407"/>
        <v>0</v>
      </c>
      <c r="D6486" s="5">
        <v>0</v>
      </c>
      <c r="E6486" s="10">
        <f t="shared" si="404"/>
        <v>0</v>
      </c>
      <c r="F6486" s="5"/>
    </row>
    <row r="6487" spans="1:6" x14ac:dyDescent="0.2">
      <c r="A6487" s="2">
        <f t="shared" si="405"/>
        <v>43006.041666650948</v>
      </c>
      <c r="B6487">
        <f t="shared" si="406"/>
        <v>9</v>
      </c>
      <c r="C6487">
        <f t="shared" si="407"/>
        <v>1</v>
      </c>
      <c r="D6487" s="5">
        <v>0</v>
      </c>
      <c r="E6487" s="10">
        <f t="shared" si="404"/>
        <v>0</v>
      </c>
      <c r="F6487" s="5"/>
    </row>
    <row r="6488" spans="1:6" x14ac:dyDescent="0.2">
      <c r="A6488" s="2">
        <f t="shared" si="405"/>
        <v>43006.083333317612</v>
      </c>
      <c r="B6488">
        <f t="shared" si="406"/>
        <v>9</v>
      </c>
      <c r="C6488">
        <f t="shared" si="407"/>
        <v>2</v>
      </c>
      <c r="D6488" s="5">
        <v>0</v>
      </c>
      <c r="E6488" s="10">
        <f t="shared" si="404"/>
        <v>0</v>
      </c>
      <c r="F6488" s="5"/>
    </row>
    <row r="6489" spans="1:6" x14ac:dyDescent="0.2">
      <c r="A6489" s="2">
        <f t="shared" si="405"/>
        <v>43006.124999984277</v>
      </c>
      <c r="B6489">
        <f t="shared" si="406"/>
        <v>9</v>
      </c>
      <c r="C6489">
        <f t="shared" si="407"/>
        <v>3</v>
      </c>
      <c r="D6489" s="5">
        <v>0</v>
      </c>
      <c r="E6489" s="10">
        <f t="shared" si="404"/>
        <v>0</v>
      </c>
      <c r="F6489" s="5"/>
    </row>
    <row r="6490" spans="1:6" x14ac:dyDescent="0.2">
      <c r="A6490" s="2">
        <f t="shared" si="405"/>
        <v>43006.166666650941</v>
      </c>
      <c r="B6490">
        <f t="shared" si="406"/>
        <v>9</v>
      </c>
      <c r="C6490">
        <f t="shared" si="407"/>
        <v>4</v>
      </c>
      <c r="D6490" s="5">
        <v>0</v>
      </c>
      <c r="E6490" s="10">
        <f t="shared" si="404"/>
        <v>0</v>
      </c>
      <c r="F6490" s="5"/>
    </row>
    <row r="6491" spans="1:6" x14ac:dyDescent="0.2">
      <c r="A6491" s="2">
        <f t="shared" si="405"/>
        <v>43006.208333317605</v>
      </c>
      <c r="B6491">
        <f t="shared" si="406"/>
        <v>9</v>
      </c>
      <c r="C6491">
        <f t="shared" si="407"/>
        <v>5</v>
      </c>
      <c r="D6491" s="5">
        <v>0</v>
      </c>
      <c r="E6491" s="10">
        <f t="shared" si="404"/>
        <v>0</v>
      </c>
      <c r="F6491" s="5"/>
    </row>
    <row r="6492" spans="1:6" x14ac:dyDescent="0.2">
      <c r="A6492" s="2">
        <f t="shared" si="405"/>
        <v>43006.249999984269</v>
      </c>
      <c r="B6492">
        <f t="shared" si="406"/>
        <v>9</v>
      </c>
      <c r="C6492">
        <f t="shared" si="407"/>
        <v>6</v>
      </c>
      <c r="D6492" s="5">
        <v>1026.9660999999999</v>
      </c>
      <c r="E6492" s="10">
        <f t="shared" si="404"/>
        <v>1026.9660999999999</v>
      </c>
      <c r="F6492" s="5"/>
    </row>
    <row r="6493" spans="1:6" x14ac:dyDescent="0.2">
      <c r="A6493" s="2">
        <f t="shared" si="405"/>
        <v>43006.291666650934</v>
      </c>
      <c r="B6493">
        <f t="shared" si="406"/>
        <v>9</v>
      </c>
      <c r="C6493">
        <f t="shared" si="407"/>
        <v>7</v>
      </c>
      <c r="D6493" s="5">
        <v>3163.9754499999995</v>
      </c>
      <c r="E6493" s="10">
        <f t="shared" si="404"/>
        <v>3163.9754499999995</v>
      </c>
      <c r="F6493" s="5"/>
    </row>
    <row r="6494" spans="1:6" x14ac:dyDescent="0.2">
      <c r="A6494" s="2">
        <f t="shared" si="405"/>
        <v>43006.333333317598</v>
      </c>
      <c r="B6494">
        <f t="shared" si="406"/>
        <v>9</v>
      </c>
      <c r="C6494">
        <f t="shared" si="407"/>
        <v>8</v>
      </c>
      <c r="D6494" s="5">
        <v>5050.7919499999998</v>
      </c>
      <c r="E6494" s="10">
        <f t="shared" si="404"/>
        <v>5050.7919499999998</v>
      </c>
      <c r="F6494" s="5"/>
    </row>
    <row r="6495" spans="1:6" x14ac:dyDescent="0.2">
      <c r="A6495" s="2">
        <f t="shared" si="405"/>
        <v>43006.374999984262</v>
      </c>
      <c r="B6495">
        <f t="shared" si="406"/>
        <v>9</v>
      </c>
      <c r="C6495">
        <f t="shared" si="407"/>
        <v>9</v>
      </c>
      <c r="D6495" s="5">
        <v>6399.2865499999989</v>
      </c>
      <c r="E6495" s="10">
        <f t="shared" si="404"/>
        <v>6399.2865499999989</v>
      </c>
      <c r="F6495" s="5"/>
    </row>
    <row r="6496" spans="1:6" x14ac:dyDescent="0.2">
      <c r="A6496" s="2">
        <f t="shared" si="405"/>
        <v>43006.416666650926</v>
      </c>
      <c r="B6496">
        <f t="shared" si="406"/>
        <v>9</v>
      </c>
      <c r="C6496">
        <f t="shared" si="407"/>
        <v>10</v>
      </c>
      <c r="D6496" s="5">
        <v>7185.6025</v>
      </c>
      <c r="E6496" s="10">
        <f t="shared" si="404"/>
        <v>7185.6024999999991</v>
      </c>
      <c r="F6496" s="5"/>
    </row>
    <row r="6497" spans="1:6" x14ac:dyDescent="0.2">
      <c r="A6497" s="2">
        <f t="shared" si="405"/>
        <v>43006.458333317591</v>
      </c>
      <c r="B6497">
        <f t="shared" si="406"/>
        <v>9</v>
      </c>
      <c r="C6497">
        <f t="shared" si="407"/>
        <v>11</v>
      </c>
      <c r="D6497" s="5">
        <v>7406.1011999999992</v>
      </c>
      <c r="E6497" s="10">
        <f t="shared" si="404"/>
        <v>7406.1011999999992</v>
      </c>
      <c r="F6497" s="5"/>
    </row>
    <row r="6498" spans="1:6" x14ac:dyDescent="0.2">
      <c r="A6498" s="2">
        <f t="shared" si="405"/>
        <v>43006.499999984255</v>
      </c>
      <c r="B6498">
        <f t="shared" si="406"/>
        <v>9</v>
      </c>
      <c r="C6498">
        <f t="shared" si="407"/>
        <v>12</v>
      </c>
      <c r="D6498" s="5">
        <v>7097.77585</v>
      </c>
      <c r="E6498" s="10">
        <f t="shared" si="404"/>
        <v>7097.77585</v>
      </c>
      <c r="F6498" s="5"/>
    </row>
    <row r="6499" spans="1:6" x14ac:dyDescent="0.2">
      <c r="A6499" s="2">
        <f t="shared" si="405"/>
        <v>43006.541666650919</v>
      </c>
      <c r="B6499">
        <f t="shared" si="406"/>
        <v>9</v>
      </c>
      <c r="C6499">
        <f t="shared" si="407"/>
        <v>13</v>
      </c>
      <c r="D6499" s="5">
        <v>6362.5739499999991</v>
      </c>
      <c r="E6499" s="10">
        <f t="shared" si="404"/>
        <v>6362.5739499999991</v>
      </c>
      <c r="F6499" s="5"/>
    </row>
    <row r="6500" spans="1:6" x14ac:dyDescent="0.2">
      <c r="A6500" s="2">
        <f t="shared" si="405"/>
        <v>43006.583333317583</v>
      </c>
      <c r="B6500">
        <f t="shared" si="406"/>
        <v>9</v>
      </c>
      <c r="C6500">
        <f t="shared" si="407"/>
        <v>14</v>
      </c>
      <c r="D6500" s="5">
        <v>5048.5414000000001</v>
      </c>
      <c r="E6500" s="10">
        <f t="shared" si="404"/>
        <v>5048.5414000000001</v>
      </c>
      <c r="F6500" s="5"/>
    </row>
    <row r="6501" spans="1:6" x14ac:dyDescent="0.2">
      <c r="A6501" s="2">
        <f t="shared" si="405"/>
        <v>43006.624999984248</v>
      </c>
      <c r="B6501">
        <f t="shared" si="406"/>
        <v>9</v>
      </c>
      <c r="C6501">
        <f t="shared" si="407"/>
        <v>15</v>
      </c>
      <c r="D6501" s="5">
        <v>3213.1345000000001</v>
      </c>
      <c r="E6501" s="10">
        <f t="shared" si="404"/>
        <v>3213.1345000000001</v>
      </c>
      <c r="F6501" s="5"/>
    </row>
    <row r="6502" spans="1:6" x14ac:dyDescent="0.2">
      <c r="A6502" s="2">
        <f t="shared" si="405"/>
        <v>43006.666666650912</v>
      </c>
      <c r="B6502">
        <f t="shared" si="406"/>
        <v>9</v>
      </c>
      <c r="C6502">
        <f t="shared" si="407"/>
        <v>16</v>
      </c>
      <c r="D6502" s="5">
        <v>1150.8613499999999</v>
      </c>
      <c r="E6502" s="10">
        <f t="shared" si="404"/>
        <v>1150.8613499999999</v>
      </c>
      <c r="F6502" s="5"/>
    </row>
    <row r="6503" spans="1:6" x14ac:dyDescent="0.2">
      <c r="A6503" s="2">
        <f t="shared" si="405"/>
        <v>43006.708333317576</v>
      </c>
      <c r="B6503">
        <f t="shared" si="406"/>
        <v>9</v>
      </c>
      <c r="C6503">
        <f t="shared" si="407"/>
        <v>17</v>
      </c>
      <c r="D6503" s="5">
        <v>0</v>
      </c>
      <c r="E6503" s="10">
        <f t="shared" si="404"/>
        <v>0</v>
      </c>
      <c r="F6503" s="5"/>
    </row>
    <row r="6504" spans="1:6" x14ac:dyDescent="0.2">
      <c r="A6504" s="2">
        <f t="shared" si="405"/>
        <v>43006.74999998424</v>
      </c>
      <c r="B6504">
        <f t="shared" si="406"/>
        <v>9</v>
      </c>
      <c r="C6504">
        <f t="shared" si="407"/>
        <v>18</v>
      </c>
      <c r="D6504" s="5">
        <v>0</v>
      </c>
      <c r="E6504" s="10">
        <f t="shared" si="404"/>
        <v>0</v>
      </c>
      <c r="F6504" s="5"/>
    </row>
    <row r="6505" spans="1:6" x14ac:dyDescent="0.2">
      <c r="A6505" s="2">
        <f t="shared" si="405"/>
        <v>43006.791666650905</v>
      </c>
      <c r="B6505">
        <f t="shared" si="406"/>
        <v>9</v>
      </c>
      <c r="C6505">
        <f t="shared" si="407"/>
        <v>19</v>
      </c>
      <c r="D6505" s="5">
        <v>0</v>
      </c>
      <c r="E6505" s="10">
        <f t="shared" si="404"/>
        <v>0</v>
      </c>
      <c r="F6505" s="5"/>
    </row>
    <row r="6506" spans="1:6" x14ac:dyDescent="0.2">
      <c r="A6506" s="2">
        <f t="shared" si="405"/>
        <v>43006.833333317569</v>
      </c>
      <c r="B6506">
        <f t="shared" si="406"/>
        <v>9</v>
      </c>
      <c r="C6506">
        <f t="shared" si="407"/>
        <v>20</v>
      </c>
      <c r="D6506" s="5">
        <v>0</v>
      </c>
      <c r="E6506" s="10">
        <f t="shared" si="404"/>
        <v>0</v>
      </c>
      <c r="F6506" s="5"/>
    </row>
    <row r="6507" spans="1:6" x14ac:dyDescent="0.2">
      <c r="A6507" s="2">
        <f t="shared" si="405"/>
        <v>43006.874999984233</v>
      </c>
      <c r="B6507">
        <f t="shared" si="406"/>
        <v>9</v>
      </c>
      <c r="C6507">
        <f t="shared" si="407"/>
        <v>21</v>
      </c>
      <c r="D6507" s="5">
        <v>0</v>
      </c>
      <c r="E6507" s="10">
        <f t="shared" si="404"/>
        <v>0</v>
      </c>
      <c r="F6507" s="5"/>
    </row>
    <row r="6508" spans="1:6" x14ac:dyDescent="0.2">
      <c r="A6508" s="2">
        <f t="shared" si="405"/>
        <v>43006.916666650897</v>
      </c>
      <c r="B6508">
        <f t="shared" si="406"/>
        <v>9</v>
      </c>
      <c r="C6508">
        <f t="shared" si="407"/>
        <v>22</v>
      </c>
      <c r="D6508" s="5">
        <v>0</v>
      </c>
      <c r="E6508" s="10">
        <f t="shared" si="404"/>
        <v>0</v>
      </c>
      <c r="F6508" s="5"/>
    </row>
    <row r="6509" spans="1:6" x14ac:dyDescent="0.2">
      <c r="A6509" s="2">
        <f t="shared" si="405"/>
        <v>43006.958333317561</v>
      </c>
      <c r="B6509">
        <f t="shared" si="406"/>
        <v>9</v>
      </c>
      <c r="C6509">
        <f t="shared" si="407"/>
        <v>23</v>
      </c>
      <c r="D6509" s="5">
        <v>0</v>
      </c>
      <c r="E6509" s="10">
        <f t="shared" si="404"/>
        <v>0</v>
      </c>
      <c r="F6509" s="5"/>
    </row>
    <row r="6510" spans="1:6" x14ac:dyDescent="0.2">
      <c r="A6510" s="2">
        <f t="shared" si="405"/>
        <v>43006.999999984226</v>
      </c>
      <c r="B6510">
        <f t="shared" si="406"/>
        <v>9</v>
      </c>
      <c r="C6510">
        <f t="shared" si="407"/>
        <v>0</v>
      </c>
      <c r="D6510" s="5">
        <v>0</v>
      </c>
      <c r="E6510" s="10">
        <f t="shared" si="404"/>
        <v>0</v>
      </c>
      <c r="F6510" s="5"/>
    </row>
    <row r="6511" spans="1:6" x14ac:dyDescent="0.2">
      <c r="A6511" s="2">
        <f t="shared" si="405"/>
        <v>43007.04166665089</v>
      </c>
      <c r="B6511">
        <f t="shared" si="406"/>
        <v>9</v>
      </c>
      <c r="C6511">
        <f t="shared" si="407"/>
        <v>1</v>
      </c>
      <c r="D6511" s="5">
        <v>0</v>
      </c>
      <c r="E6511" s="10">
        <f t="shared" si="404"/>
        <v>0</v>
      </c>
      <c r="F6511" s="5"/>
    </row>
    <row r="6512" spans="1:6" x14ac:dyDescent="0.2">
      <c r="A6512" s="2">
        <f t="shared" si="405"/>
        <v>43007.083333317554</v>
      </c>
      <c r="B6512">
        <f t="shared" si="406"/>
        <v>9</v>
      </c>
      <c r="C6512">
        <f t="shared" si="407"/>
        <v>2</v>
      </c>
      <c r="D6512" s="5">
        <v>0</v>
      </c>
      <c r="E6512" s="10">
        <f t="shared" si="404"/>
        <v>0</v>
      </c>
      <c r="F6512" s="5"/>
    </row>
    <row r="6513" spans="1:6" x14ac:dyDescent="0.2">
      <c r="A6513" s="2">
        <f t="shared" si="405"/>
        <v>43007.124999984218</v>
      </c>
      <c r="B6513">
        <f t="shared" si="406"/>
        <v>9</v>
      </c>
      <c r="C6513">
        <f t="shared" si="407"/>
        <v>3</v>
      </c>
      <c r="D6513" s="5">
        <v>0</v>
      </c>
      <c r="E6513" s="10">
        <f t="shared" si="404"/>
        <v>0</v>
      </c>
      <c r="F6513" s="5"/>
    </row>
    <row r="6514" spans="1:6" x14ac:dyDescent="0.2">
      <c r="A6514" s="2">
        <f t="shared" si="405"/>
        <v>43007.166666650883</v>
      </c>
      <c r="B6514">
        <f t="shared" si="406"/>
        <v>9</v>
      </c>
      <c r="C6514">
        <f t="shared" si="407"/>
        <v>4</v>
      </c>
      <c r="D6514" s="5">
        <v>0</v>
      </c>
      <c r="E6514" s="10">
        <f t="shared" si="404"/>
        <v>0</v>
      </c>
      <c r="F6514" s="5"/>
    </row>
    <row r="6515" spans="1:6" x14ac:dyDescent="0.2">
      <c r="A6515" s="2">
        <f t="shared" si="405"/>
        <v>43007.208333317547</v>
      </c>
      <c r="B6515">
        <f t="shared" si="406"/>
        <v>9</v>
      </c>
      <c r="C6515">
        <f t="shared" si="407"/>
        <v>5</v>
      </c>
      <c r="D6515" s="5">
        <v>0</v>
      </c>
      <c r="E6515" s="10">
        <f t="shared" si="404"/>
        <v>0</v>
      </c>
      <c r="F6515" s="5"/>
    </row>
    <row r="6516" spans="1:6" x14ac:dyDescent="0.2">
      <c r="A6516" s="2">
        <f t="shared" si="405"/>
        <v>43007.249999984211</v>
      </c>
      <c r="B6516">
        <f t="shared" si="406"/>
        <v>9</v>
      </c>
      <c r="C6516">
        <f t="shared" si="407"/>
        <v>6</v>
      </c>
      <c r="D6516" s="5">
        <v>1044.6392999999998</v>
      </c>
      <c r="E6516" s="10">
        <f t="shared" si="404"/>
        <v>1044.6392999999998</v>
      </c>
      <c r="F6516" s="5"/>
    </row>
    <row r="6517" spans="1:6" x14ac:dyDescent="0.2">
      <c r="A6517" s="2">
        <f t="shared" si="405"/>
        <v>43007.291666650875</v>
      </c>
      <c r="B6517">
        <f t="shared" si="406"/>
        <v>9</v>
      </c>
      <c r="C6517">
        <f t="shared" si="407"/>
        <v>7</v>
      </c>
      <c r="D6517" s="5">
        <v>3199.4299499999997</v>
      </c>
      <c r="E6517" s="10">
        <f t="shared" si="404"/>
        <v>3199.4299499999997</v>
      </c>
      <c r="F6517" s="5"/>
    </row>
    <row r="6518" spans="1:6" x14ac:dyDescent="0.2">
      <c r="A6518" s="2">
        <f t="shared" si="405"/>
        <v>43007.33333331754</v>
      </c>
      <c r="B6518">
        <f t="shared" si="406"/>
        <v>9</v>
      </c>
      <c r="C6518">
        <f t="shared" si="407"/>
        <v>8</v>
      </c>
      <c r="D6518" s="5">
        <v>5117.63915</v>
      </c>
      <c r="E6518" s="10">
        <f t="shared" si="404"/>
        <v>5117.63915</v>
      </c>
      <c r="F6518" s="5"/>
    </row>
    <row r="6519" spans="1:6" x14ac:dyDescent="0.2">
      <c r="A6519" s="2">
        <f t="shared" si="405"/>
        <v>43007.374999984204</v>
      </c>
      <c r="B6519">
        <f t="shared" si="406"/>
        <v>9</v>
      </c>
      <c r="C6519">
        <f t="shared" si="407"/>
        <v>9</v>
      </c>
      <c r="D6519" s="5">
        <v>6517.5203499999989</v>
      </c>
      <c r="E6519" s="10">
        <f t="shared" si="404"/>
        <v>6517.5203499999989</v>
      </c>
      <c r="F6519" s="5"/>
    </row>
    <row r="6520" spans="1:6" x14ac:dyDescent="0.2">
      <c r="A6520" s="2">
        <f t="shared" si="405"/>
        <v>43007.416666650868</v>
      </c>
      <c r="B6520">
        <f t="shared" si="406"/>
        <v>9</v>
      </c>
      <c r="C6520">
        <f t="shared" si="407"/>
        <v>10</v>
      </c>
      <c r="D6520" s="5">
        <v>7315.0189</v>
      </c>
      <c r="E6520" s="10">
        <f t="shared" si="404"/>
        <v>7315.0189</v>
      </c>
      <c r="F6520" s="5"/>
    </row>
    <row r="6521" spans="1:6" x14ac:dyDescent="0.2">
      <c r="A6521" s="2">
        <f t="shared" si="405"/>
        <v>43007.458333317532</v>
      </c>
      <c r="B6521">
        <f t="shared" si="406"/>
        <v>9</v>
      </c>
      <c r="C6521">
        <f t="shared" si="407"/>
        <v>11</v>
      </c>
      <c r="D6521" s="5">
        <v>7557.1743999999999</v>
      </c>
      <c r="E6521" s="10">
        <f t="shared" si="404"/>
        <v>7557.1744000000008</v>
      </c>
      <c r="F6521" s="5"/>
    </row>
    <row r="6522" spans="1:6" x14ac:dyDescent="0.2">
      <c r="A6522" s="2">
        <f t="shared" si="405"/>
        <v>43007.499999984197</v>
      </c>
      <c r="B6522">
        <f t="shared" si="406"/>
        <v>9</v>
      </c>
      <c r="C6522">
        <f t="shared" si="407"/>
        <v>12</v>
      </c>
      <c r="D6522" s="5">
        <v>7319.1163499999993</v>
      </c>
      <c r="E6522" s="10">
        <f t="shared" si="404"/>
        <v>7319.1163499999993</v>
      </c>
      <c r="F6522" s="5"/>
    </row>
    <row r="6523" spans="1:6" x14ac:dyDescent="0.2">
      <c r="A6523" s="2">
        <f t="shared" si="405"/>
        <v>43007.541666650861</v>
      </c>
      <c r="B6523">
        <f t="shared" si="406"/>
        <v>9</v>
      </c>
      <c r="C6523">
        <f t="shared" si="407"/>
        <v>13</v>
      </c>
      <c r="D6523" s="5">
        <v>4070.6250999999997</v>
      </c>
      <c r="E6523" s="10">
        <f t="shared" si="404"/>
        <v>4070.6250999999997</v>
      </c>
      <c r="F6523" s="5"/>
    </row>
    <row r="6524" spans="1:6" x14ac:dyDescent="0.2">
      <c r="A6524" s="2">
        <f t="shared" si="405"/>
        <v>43007.583333317525</v>
      </c>
      <c r="B6524">
        <f t="shared" si="406"/>
        <v>9</v>
      </c>
      <c r="C6524">
        <f t="shared" si="407"/>
        <v>14</v>
      </c>
      <c r="D6524" s="5">
        <v>4707.4916499999999</v>
      </c>
      <c r="E6524" s="10">
        <f t="shared" si="404"/>
        <v>4707.4916499999999</v>
      </c>
      <c r="F6524" s="5"/>
    </row>
    <row r="6525" spans="1:6" x14ac:dyDescent="0.2">
      <c r="A6525" s="2">
        <f t="shared" si="405"/>
        <v>43007.624999984189</v>
      </c>
      <c r="B6525">
        <f t="shared" si="406"/>
        <v>9</v>
      </c>
      <c r="C6525">
        <f t="shared" si="407"/>
        <v>15</v>
      </c>
      <c r="D6525" s="5">
        <v>583.24779999999998</v>
      </c>
      <c r="E6525" s="10">
        <f t="shared" si="404"/>
        <v>583.24779999999998</v>
      </c>
      <c r="F6525" s="5"/>
    </row>
    <row r="6526" spans="1:6" x14ac:dyDescent="0.2">
      <c r="A6526" s="2">
        <f t="shared" si="405"/>
        <v>43007.666666650854</v>
      </c>
      <c r="B6526">
        <f t="shared" si="406"/>
        <v>9</v>
      </c>
      <c r="C6526">
        <f t="shared" si="407"/>
        <v>16</v>
      </c>
      <c r="D6526" s="5">
        <v>387.62360000000001</v>
      </c>
      <c r="E6526" s="10">
        <f t="shared" si="404"/>
        <v>387.62360000000001</v>
      </c>
      <c r="F6526" s="5"/>
    </row>
    <row r="6527" spans="1:6" x14ac:dyDescent="0.2">
      <c r="A6527" s="2">
        <f t="shared" si="405"/>
        <v>43007.708333317518</v>
      </c>
      <c r="B6527">
        <f t="shared" si="406"/>
        <v>9</v>
      </c>
      <c r="C6527">
        <f t="shared" si="407"/>
        <v>17</v>
      </c>
      <c r="D6527" s="5">
        <v>0</v>
      </c>
      <c r="E6527" s="10">
        <f t="shared" si="404"/>
        <v>0</v>
      </c>
      <c r="F6527" s="5"/>
    </row>
    <row r="6528" spans="1:6" x14ac:dyDescent="0.2">
      <c r="A6528" s="2">
        <f t="shared" si="405"/>
        <v>43007.749999984182</v>
      </c>
      <c r="B6528">
        <f t="shared" si="406"/>
        <v>9</v>
      </c>
      <c r="C6528">
        <f t="shared" si="407"/>
        <v>18</v>
      </c>
      <c r="D6528" s="5">
        <v>0</v>
      </c>
      <c r="E6528" s="10">
        <f t="shared" si="404"/>
        <v>0</v>
      </c>
      <c r="F6528" s="5"/>
    </row>
    <row r="6529" spans="1:6" x14ac:dyDescent="0.2">
      <c r="A6529" s="2">
        <f t="shared" si="405"/>
        <v>43007.791666650846</v>
      </c>
      <c r="B6529">
        <f t="shared" si="406"/>
        <v>9</v>
      </c>
      <c r="C6529">
        <f t="shared" si="407"/>
        <v>19</v>
      </c>
      <c r="D6529" s="5">
        <v>0</v>
      </c>
      <c r="E6529" s="10">
        <f t="shared" si="404"/>
        <v>0</v>
      </c>
      <c r="F6529" s="5"/>
    </row>
    <row r="6530" spans="1:6" x14ac:dyDescent="0.2">
      <c r="A6530" s="2">
        <f t="shared" si="405"/>
        <v>43007.833333317511</v>
      </c>
      <c r="B6530">
        <f t="shared" si="406"/>
        <v>9</v>
      </c>
      <c r="C6530">
        <f t="shared" si="407"/>
        <v>20</v>
      </c>
      <c r="D6530" s="5">
        <v>0</v>
      </c>
      <c r="E6530" s="10">
        <f t="shared" si="404"/>
        <v>0</v>
      </c>
      <c r="F6530" s="5"/>
    </row>
    <row r="6531" spans="1:6" x14ac:dyDescent="0.2">
      <c r="A6531" s="2">
        <f t="shared" si="405"/>
        <v>43007.874999984175</v>
      </c>
      <c r="B6531">
        <f t="shared" si="406"/>
        <v>9</v>
      </c>
      <c r="C6531">
        <f t="shared" si="407"/>
        <v>21</v>
      </c>
      <c r="D6531" s="5">
        <v>0</v>
      </c>
      <c r="E6531" s="10">
        <f t="shared" si="404"/>
        <v>0</v>
      </c>
      <c r="F6531" s="5"/>
    </row>
    <row r="6532" spans="1:6" x14ac:dyDescent="0.2">
      <c r="A6532" s="2">
        <f t="shared" si="405"/>
        <v>43007.916666650839</v>
      </c>
      <c r="B6532">
        <f t="shared" si="406"/>
        <v>9</v>
      </c>
      <c r="C6532">
        <f t="shared" si="407"/>
        <v>22</v>
      </c>
      <c r="D6532" s="5">
        <v>0</v>
      </c>
      <c r="E6532" s="10">
        <f t="shared" si="404"/>
        <v>0</v>
      </c>
      <c r="F6532" s="5"/>
    </row>
    <row r="6533" spans="1:6" x14ac:dyDescent="0.2">
      <c r="A6533" s="2">
        <f t="shared" si="405"/>
        <v>43007.958333317503</v>
      </c>
      <c r="B6533">
        <f t="shared" si="406"/>
        <v>9</v>
      </c>
      <c r="C6533">
        <f t="shared" si="407"/>
        <v>23</v>
      </c>
      <c r="D6533" s="5">
        <v>0</v>
      </c>
      <c r="E6533" s="10">
        <f t="shared" si="404"/>
        <v>0</v>
      </c>
      <c r="F6533" s="5"/>
    </row>
    <row r="6534" spans="1:6" x14ac:dyDescent="0.2">
      <c r="A6534" s="2">
        <f t="shared" si="405"/>
        <v>43007.999999984168</v>
      </c>
      <c r="B6534">
        <f t="shared" si="406"/>
        <v>9</v>
      </c>
      <c r="C6534">
        <f t="shared" si="407"/>
        <v>0</v>
      </c>
      <c r="D6534" s="5">
        <v>0</v>
      </c>
      <c r="E6534" s="10">
        <f t="shared" si="404"/>
        <v>0</v>
      </c>
      <c r="F6534" s="5"/>
    </row>
    <row r="6535" spans="1:6" x14ac:dyDescent="0.2">
      <c r="A6535" s="2">
        <f t="shared" si="405"/>
        <v>43008.041666650832</v>
      </c>
      <c r="B6535">
        <f t="shared" si="406"/>
        <v>9</v>
      </c>
      <c r="C6535">
        <f t="shared" si="407"/>
        <v>1</v>
      </c>
      <c r="D6535" s="5">
        <v>0</v>
      </c>
      <c r="E6535" s="10">
        <f t="shared" ref="E6535:E6598" si="408">D6535*$B$4/10</f>
        <v>0</v>
      </c>
      <c r="F6535" s="5"/>
    </row>
    <row r="6536" spans="1:6" x14ac:dyDescent="0.2">
      <c r="A6536" s="2">
        <f t="shared" ref="A6536:A6599" si="409">A6535+1/24</f>
        <v>43008.083333317496</v>
      </c>
      <c r="B6536">
        <f t="shared" ref="B6536:B6599" si="410">MONTH(A6536)</f>
        <v>9</v>
      </c>
      <c r="C6536">
        <f t="shared" ref="C6536:C6599" si="411">HOUR(A6536)</f>
        <v>2</v>
      </c>
      <c r="D6536" s="5">
        <v>0</v>
      </c>
      <c r="E6536" s="10">
        <f t="shared" si="408"/>
        <v>0</v>
      </c>
      <c r="F6536" s="5"/>
    </row>
    <row r="6537" spans="1:6" x14ac:dyDescent="0.2">
      <c r="A6537" s="2">
        <f t="shared" si="409"/>
        <v>43008.12499998416</v>
      </c>
      <c r="B6537">
        <f t="shared" si="410"/>
        <v>9</v>
      </c>
      <c r="C6537">
        <f t="shared" si="411"/>
        <v>3</v>
      </c>
      <c r="D6537" s="5">
        <v>0</v>
      </c>
      <c r="E6537" s="10">
        <f t="shared" si="408"/>
        <v>0</v>
      </c>
      <c r="F6537" s="5"/>
    </row>
    <row r="6538" spans="1:6" x14ac:dyDescent="0.2">
      <c r="A6538" s="2">
        <f t="shared" si="409"/>
        <v>43008.166666650824</v>
      </c>
      <c r="B6538">
        <f t="shared" si="410"/>
        <v>9</v>
      </c>
      <c r="C6538">
        <f t="shared" si="411"/>
        <v>4</v>
      </c>
      <c r="D6538" s="5">
        <v>0</v>
      </c>
      <c r="E6538" s="10">
        <f t="shared" si="408"/>
        <v>0</v>
      </c>
      <c r="F6538" s="5"/>
    </row>
    <row r="6539" spans="1:6" x14ac:dyDescent="0.2">
      <c r="A6539" s="2">
        <f t="shared" si="409"/>
        <v>43008.208333317489</v>
      </c>
      <c r="B6539">
        <f t="shared" si="410"/>
        <v>9</v>
      </c>
      <c r="C6539">
        <f t="shared" si="411"/>
        <v>5</v>
      </c>
      <c r="D6539" s="5">
        <v>0</v>
      </c>
      <c r="E6539" s="10">
        <f t="shared" si="408"/>
        <v>0</v>
      </c>
      <c r="F6539" s="5"/>
    </row>
    <row r="6540" spans="1:6" x14ac:dyDescent="0.2">
      <c r="A6540" s="2">
        <f t="shared" si="409"/>
        <v>43008.249999984153</v>
      </c>
      <c r="B6540">
        <f t="shared" si="410"/>
        <v>9</v>
      </c>
      <c r="C6540">
        <f t="shared" si="411"/>
        <v>6</v>
      </c>
      <c r="D6540" s="5">
        <v>40.768650000000001</v>
      </c>
      <c r="E6540" s="10">
        <f t="shared" si="408"/>
        <v>40.768650000000001</v>
      </c>
      <c r="F6540" s="5"/>
    </row>
    <row r="6541" spans="1:6" x14ac:dyDescent="0.2">
      <c r="A6541" s="2">
        <f t="shared" si="409"/>
        <v>43008.291666650817</v>
      </c>
      <c r="B6541">
        <f t="shared" si="410"/>
        <v>9</v>
      </c>
      <c r="C6541">
        <f t="shared" si="411"/>
        <v>7</v>
      </c>
      <c r="D6541" s="5">
        <v>197.0479</v>
      </c>
      <c r="E6541" s="10">
        <f t="shared" si="408"/>
        <v>197.0479</v>
      </c>
      <c r="F6541" s="5"/>
    </row>
    <row r="6542" spans="1:6" x14ac:dyDescent="0.2">
      <c r="A6542" s="2">
        <f t="shared" si="409"/>
        <v>43008.333333317481</v>
      </c>
      <c r="B6542">
        <f t="shared" si="410"/>
        <v>9</v>
      </c>
      <c r="C6542">
        <f t="shared" si="411"/>
        <v>8</v>
      </c>
      <c r="D6542" s="5">
        <v>302.81684999999999</v>
      </c>
      <c r="E6542" s="10">
        <f t="shared" si="408"/>
        <v>302.81684999999999</v>
      </c>
      <c r="F6542" s="5"/>
    </row>
    <row r="6543" spans="1:6" x14ac:dyDescent="0.2">
      <c r="A6543" s="2">
        <f t="shared" si="409"/>
        <v>43008.374999984146</v>
      </c>
      <c r="B6543">
        <f t="shared" si="410"/>
        <v>9</v>
      </c>
      <c r="C6543">
        <f t="shared" si="411"/>
        <v>9</v>
      </c>
      <c r="D6543" s="5">
        <v>2009.3420999999998</v>
      </c>
      <c r="E6543" s="10">
        <f t="shared" si="408"/>
        <v>2009.3420999999998</v>
      </c>
      <c r="F6543" s="5"/>
    </row>
    <row r="6544" spans="1:6" x14ac:dyDescent="0.2">
      <c r="A6544" s="2">
        <f t="shared" si="409"/>
        <v>43008.41666665081</v>
      </c>
      <c r="B6544">
        <f t="shared" si="410"/>
        <v>9</v>
      </c>
      <c r="C6544">
        <f t="shared" si="411"/>
        <v>10</v>
      </c>
      <c r="D6544" s="5">
        <v>1983.3566999999998</v>
      </c>
      <c r="E6544" s="10">
        <f t="shared" si="408"/>
        <v>1983.3566999999998</v>
      </c>
      <c r="F6544" s="5"/>
    </row>
    <row r="6545" spans="1:6" x14ac:dyDescent="0.2">
      <c r="A6545" s="2">
        <f t="shared" si="409"/>
        <v>43008.458333317474</v>
      </c>
      <c r="B6545">
        <f t="shared" si="410"/>
        <v>9</v>
      </c>
      <c r="C6545">
        <f t="shared" si="411"/>
        <v>11</v>
      </c>
      <c r="D6545" s="5">
        <v>7735.7394999999988</v>
      </c>
      <c r="E6545" s="10">
        <f t="shared" si="408"/>
        <v>7735.7394999999988</v>
      </c>
      <c r="F6545" s="5"/>
    </row>
    <row r="6546" spans="1:6" x14ac:dyDescent="0.2">
      <c r="A6546" s="2">
        <f t="shared" si="409"/>
        <v>43008.499999984138</v>
      </c>
      <c r="B6546">
        <f t="shared" si="410"/>
        <v>9</v>
      </c>
      <c r="C6546">
        <f t="shared" si="411"/>
        <v>12</v>
      </c>
      <c r="D6546" s="5">
        <v>1965.6214</v>
      </c>
      <c r="E6546" s="10">
        <f t="shared" si="408"/>
        <v>1965.6214</v>
      </c>
      <c r="F6546" s="5"/>
    </row>
    <row r="6547" spans="1:6" x14ac:dyDescent="0.2">
      <c r="A6547" s="2">
        <f t="shared" si="409"/>
        <v>43008.541666650803</v>
      </c>
      <c r="B6547">
        <f t="shared" si="410"/>
        <v>9</v>
      </c>
      <c r="C6547">
        <f t="shared" si="411"/>
        <v>13</v>
      </c>
      <c r="D6547" s="5">
        <v>2030.8240999999998</v>
      </c>
      <c r="E6547" s="10">
        <f t="shared" si="408"/>
        <v>2030.8240999999998</v>
      </c>
      <c r="F6547" s="5"/>
    </row>
    <row r="6548" spans="1:6" x14ac:dyDescent="0.2">
      <c r="A6548" s="2">
        <f t="shared" si="409"/>
        <v>43008.583333317467</v>
      </c>
      <c r="B6548">
        <f t="shared" si="410"/>
        <v>9</v>
      </c>
      <c r="C6548">
        <f t="shared" si="411"/>
        <v>14</v>
      </c>
      <c r="D6548" s="5">
        <v>2605.1570999999994</v>
      </c>
      <c r="E6548" s="10">
        <f t="shared" si="408"/>
        <v>2605.1570999999994</v>
      </c>
      <c r="F6548" s="5"/>
    </row>
    <row r="6549" spans="1:6" x14ac:dyDescent="0.2">
      <c r="A6549" s="2">
        <f t="shared" si="409"/>
        <v>43008.624999984131</v>
      </c>
      <c r="B6549">
        <f t="shared" si="410"/>
        <v>9</v>
      </c>
      <c r="C6549">
        <f t="shared" si="411"/>
        <v>15</v>
      </c>
      <c r="D6549" s="5">
        <v>711.92244999999991</v>
      </c>
      <c r="E6549" s="10">
        <f t="shared" si="408"/>
        <v>711.92244999999991</v>
      </c>
      <c r="F6549" s="5"/>
    </row>
    <row r="6550" spans="1:6" x14ac:dyDescent="0.2">
      <c r="A6550" s="2">
        <f t="shared" si="409"/>
        <v>43008.666666650795</v>
      </c>
      <c r="B6550">
        <f t="shared" si="410"/>
        <v>9</v>
      </c>
      <c r="C6550">
        <f t="shared" si="411"/>
        <v>16</v>
      </c>
      <c r="D6550" s="5">
        <v>355.35344999999995</v>
      </c>
      <c r="E6550" s="10">
        <f t="shared" si="408"/>
        <v>355.35344999999995</v>
      </c>
      <c r="F6550" s="5"/>
    </row>
    <row r="6551" spans="1:6" x14ac:dyDescent="0.2">
      <c r="A6551" s="2">
        <f t="shared" si="409"/>
        <v>43008.70833331746</v>
      </c>
      <c r="B6551">
        <f t="shared" si="410"/>
        <v>9</v>
      </c>
      <c r="C6551">
        <f t="shared" si="411"/>
        <v>17</v>
      </c>
      <c r="D6551" s="5">
        <v>0</v>
      </c>
      <c r="E6551" s="10">
        <f t="shared" si="408"/>
        <v>0</v>
      </c>
      <c r="F6551" s="5"/>
    </row>
    <row r="6552" spans="1:6" x14ac:dyDescent="0.2">
      <c r="A6552" s="2">
        <f t="shared" si="409"/>
        <v>43008.749999984124</v>
      </c>
      <c r="B6552">
        <f t="shared" si="410"/>
        <v>9</v>
      </c>
      <c r="C6552">
        <f t="shared" si="411"/>
        <v>18</v>
      </c>
      <c r="D6552" s="5">
        <v>0</v>
      </c>
      <c r="E6552" s="10">
        <f t="shared" si="408"/>
        <v>0</v>
      </c>
      <c r="F6552" s="5"/>
    </row>
    <row r="6553" spans="1:6" x14ac:dyDescent="0.2">
      <c r="A6553" s="2">
        <f t="shared" si="409"/>
        <v>43008.791666650788</v>
      </c>
      <c r="B6553">
        <f t="shared" si="410"/>
        <v>9</v>
      </c>
      <c r="C6553">
        <f t="shared" si="411"/>
        <v>19</v>
      </c>
      <c r="D6553" s="5">
        <v>0</v>
      </c>
      <c r="E6553" s="10">
        <f t="shared" si="408"/>
        <v>0</v>
      </c>
      <c r="F6553" s="5"/>
    </row>
    <row r="6554" spans="1:6" x14ac:dyDescent="0.2">
      <c r="A6554" s="2">
        <f t="shared" si="409"/>
        <v>43008.833333317452</v>
      </c>
      <c r="B6554">
        <f t="shared" si="410"/>
        <v>9</v>
      </c>
      <c r="C6554">
        <f t="shared" si="411"/>
        <v>20</v>
      </c>
      <c r="D6554" s="5">
        <v>0</v>
      </c>
      <c r="E6554" s="10">
        <f t="shared" si="408"/>
        <v>0</v>
      </c>
      <c r="F6554" s="5"/>
    </row>
    <row r="6555" spans="1:6" x14ac:dyDescent="0.2">
      <c r="A6555" s="2">
        <f t="shared" si="409"/>
        <v>43008.874999984117</v>
      </c>
      <c r="B6555">
        <f t="shared" si="410"/>
        <v>9</v>
      </c>
      <c r="C6555">
        <f t="shared" si="411"/>
        <v>21</v>
      </c>
      <c r="D6555" s="5">
        <v>0</v>
      </c>
      <c r="E6555" s="10">
        <f t="shared" si="408"/>
        <v>0</v>
      </c>
      <c r="F6555" s="5"/>
    </row>
    <row r="6556" spans="1:6" x14ac:dyDescent="0.2">
      <c r="A6556" s="2">
        <f t="shared" si="409"/>
        <v>43008.916666650781</v>
      </c>
      <c r="B6556">
        <f t="shared" si="410"/>
        <v>9</v>
      </c>
      <c r="C6556">
        <f t="shared" si="411"/>
        <v>22</v>
      </c>
      <c r="D6556" s="5">
        <v>0</v>
      </c>
      <c r="E6556" s="10">
        <f t="shared" si="408"/>
        <v>0</v>
      </c>
      <c r="F6556" s="5"/>
    </row>
    <row r="6557" spans="1:6" x14ac:dyDescent="0.2">
      <c r="A6557" s="2">
        <f t="shared" si="409"/>
        <v>43008.958333317445</v>
      </c>
      <c r="B6557">
        <f t="shared" si="410"/>
        <v>9</v>
      </c>
      <c r="C6557">
        <f t="shared" si="411"/>
        <v>23</v>
      </c>
      <c r="D6557" s="5">
        <v>0</v>
      </c>
      <c r="E6557" s="10">
        <f t="shared" si="408"/>
        <v>0</v>
      </c>
      <c r="F6557" s="5"/>
    </row>
    <row r="6558" spans="1:6" x14ac:dyDescent="0.2">
      <c r="A6558" s="2">
        <f t="shared" si="409"/>
        <v>43008.999999984109</v>
      </c>
      <c r="B6558">
        <f t="shared" si="410"/>
        <v>10</v>
      </c>
      <c r="C6558">
        <f t="shared" si="411"/>
        <v>0</v>
      </c>
      <c r="D6558" s="5">
        <v>0</v>
      </c>
      <c r="E6558" s="10">
        <f t="shared" si="408"/>
        <v>0</v>
      </c>
      <c r="F6558" s="5"/>
    </row>
    <row r="6559" spans="1:6" x14ac:dyDescent="0.2">
      <c r="A6559" s="2">
        <f t="shared" si="409"/>
        <v>43009.041666650774</v>
      </c>
      <c r="B6559">
        <f t="shared" si="410"/>
        <v>10</v>
      </c>
      <c r="C6559">
        <f t="shared" si="411"/>
        <v>1</v>
      </c>
      <c r="D6559" s="5">
        <v>0</v>
      </c>
      <c r="E6559" s="10">
        <f t="shared" si="408"/>
        <v>0</v>
      </c>
      <c r="F6559" s="5"/>
    </row>
    <row r="6560" spans="1:6" x14ac:dyDescent="0.2">
      <c r="A6560" s="2">
        <f t="shared" si="409"/>
        <v>43009.083333317438</v>
      </c>
      <c r="B6560">
        <f t="shared" si="410"/>
        <v>10</v>
      </c>
      <c r="C6560">
        <f t="shared" si="411"/>
        <v>2</v>
      </c>
      <c r="D6560" s="5">
        <v>0</v>
      </c>
      <c r="E6560" s="10">
        <f t="shared" si="408"/>
        <v>0</v>
      </c>
      <c r="F6560" s="5"/>
    </row>
    <row r="6561" spans="1:6" x14ac:dyDescent="0.2">
      <c r="A6561" s="2">
        <f t="shared" si="409"/>
        <v>43009.124999984102</v>
      </c>
      <c r="B6561">
        <f t="shared" si="410"/>
        <v>10</v>
      </c>
      <c r="C6561">
        <f t="shared" si="411"/>
        <v>3</v>
      </c>
      <c r="D6561" s="5">
        <v>0</v>
      </c>
      <c r="E6561" s="10">
        <f t="shared" si="408"/>
        <v>0</v>
      </c>
      <c r="F6561" s="5"/>
    </row>
    <row r="6562" spans="1:6" x14ac:dyDescent="0.2">
      <c r="A6562" s="2">
        <f t="shared" si="409"/>
        <v>43009.166666650766</v>
      </c>
      <c r="B6562">
        <f t="shared" si="410"/>
        <v>10</v>
      </c>
      <c r="C6562">
        <f t="shared" si="411"/>
        <v>4</v>
      </c>
      <c r="D6562" s="5">
        <v>0</v>
      </c>
      <c r="E6562" s="10">
        <f t="shared" si="408"/>
        <v>0</v>
      </c>
      <c r="F6562" s="5"/>
    </row>
    <row r="6563" spans="1:6" x14ac:dyDescent="0.2">
      <c r="A6563" s="2">
        <f t="shared" si="409"/>
        <v>43009.208333317431</v>
      </c>
      <c r="B6563">
        <f t="shared" si="410"/>
        <v>10</v>
      </c>
      <c r="C6563">
        <f t="shared" si="411"/>
        <v>5</v>
      </c>
      <c r="D6563" s="5">
        <v>0</v>
      </c>
      <c r="E6563" s="10">
        <f t="shared" si="408"/>
        <v>0</v>
      </c>
      <c r="F6563" s="5"/>
    </row>
    <row r="6564" spans="1:6" x14ac:dyDescent="0.2">
      <c r="A6564" s="2">
        <f t="shared" si="409"/>
        <v>43009.249999984095</v>
      </c>
      <c r="B6564">
        <f t="shared" si="410"/>
        <v>10</v>
      </c>
      <c r="C6564">
        <f t="shared" si="411"/>
        <v>6</v>
      </c>
      <c r="D6564" s="5">
        <v>384.60485</v>
      </c>
      <c r="E6564" s="10">
        <f t="shared" si="408"/>
        <v>384.60485</v>
      </c>
      <c r="F6564" s="5"/>
    </row>
    <row r="6565" spans="1:6" x14ac:dyDescent="0.2">
      <c r="A6565" s="2">
        <f t="shared" si="409"/>
        <v>43009.291666650759</v>
      </c>
      <c r="B6565">
        <f t="shared" si="410"/>
        <v>10</v>
      </c>
      <c r="C6565">
        <f t="shared" si="411"/>
        <v>7</v>
      </c>
      <c r="D6565" s="5">
        <v>820.41229999999996</v>
      </c>
      <c r="E6565" s="10">
        <f t="shared" si="408"/>
        <v>820.41229999999996</v>
      </c>
      <c r="F6565" s="5"/>
    </row>
    <row r="6566" spans="1:6" x14ac:dyDescent="0.2">
      <c r="A6566" s="2">
        <f t="shared" si="409"/>
        <v>43009.333333317423</v>
      </c>
      <c r="B6566">
        <f t="shared" si="410"/>
        <v>10</v>
      </c>
      <c r="C6566">
        <f t="shared" si="411"/>
        <v>8</v>
      </c>
      <c r="D6566" s="5">
        <v>2337.7372499999997</v>
      </c>
      <c r="E6566" s="10">
        <f t="shared" si="408"/>
        <v>2337.7372499999997</v>
      </c>
      <c r="F6566" s="5"/>
    </row>
    <row r="6567" spans="1:6" x14ac:dyDescent="0.2">
      <c r="A6567" s="2">
        <f t="shared" si="409"/>
        <v>43009.374999984087</v>
      </c>
      <c r="B6567">
        <f t="shared" si="410"/>
        <v>10</v>
      </c>
      <c r="C6567">
        <f t="shared" si="411"/>
        <v>9</v>
      </c>
      <c r="D6567" s="5">
        <v>3292.9996999999998</v>
      </c>
      <c r="E6567" s="10">
        <f t="shared" si="408"/>
        <v>3292.9996999999994</v>
      </c>
      <c r="F6567" s="5"/>
    </row>
    <row r="6568" spans="1:6" x14ac:dyDescent="0.2">
      <c r="A6568" s="2">
        <f t="shared" si="409"/>
        <v>43009.416666650752</v>
      </c>
      <c r="B6568">
        <f t="shared" si="410"/>
        <v>10</v>
      </c>
      <c r="C6568">
        <f t="shared" si="411"/>
        <v>10</v>
      </c>
      <c r="D6568" s="5">
        <v>4326.4632999999994</v>
      </c>
      <c r="E6568" s="10">
        <f t="shared" si="408"/>
        <v>4326.4632999999994</v>
      </c>
      <c r="F6568" s="5"/>
    </row>
    <row r="6569" spans="1:6" x14ac:dyDescent="0.2">
      <c r="A6569" s="2">
        <f t="shared" si="409"/>
        <v>43009.458333317416</v>
      </c>
      <c r="B6569">
        <f t="shared" si="410"/>
        <v>10</v>
      </c>
      <c r="C6569">
        <f t="shared" si="411"/>
        <v>11</v>
      </c>
      <c r="D6569" s="5">
        <v>2538.2201999999997</v>
      </c>
      <c r="E6569" s="10">
        <f t="shared" si="408"/>
        <v>2538.2201999999997</v>
      </c>
      <c r="F6569" s="5"/>
    </row>
    <row r="6570" spans="1:6" x14ac:dyDescent="0.2">
      <c r="A6570" s="2">
        <f t="shared" si="409"/>
        <v>43009.49999998408</v>
      </c>
      <c r="B6570">
        <f t="shared" si="410"/>
        <v>10</v>
      </c>
      <c r="C6570">
        <f t="shared" si="411"/>
        <v>12</v>
      </c>
      <c r="D6570" s="5">
        <v>3674.9445999999994</v>
      </c>
      <c r="E6570" s="10">
        <f t="shared" si="408"/>
        <v>3674.9445999999998</v>
      </c>
      <c r="F6570" s="5"/>
    </row>
    <row r="6571" spans="1:6" x14ac:dyDescent="0.2">
      <c r="A6571" s="2">
        <f t="shared" si="409"/>
        <v>43009.541666650744</v>
      </c>
      <c r="B6571">
        <f t="shared" si="410"/>
        <v>10</v>
      </c>
      <c r="C6571">
        <f t="shared" si="411"/>
        <v>13</v>
      </c>
      <c r="D6571" s="5">
        <v>2688.1997499999998</v>
      </c>
      <c r="E6571" s="10">
        <f t="shared" si="408"/>
        <v>2688.1997499999998</v>
      </c>
      <c r="F6571" s="5"/>
    </row>
    <row r="6572" spans="1:6" x14ac:dyDescent="0.2">
      <c r="A6572" s="2">
        <f t="shared" si="409"/>
        <v>43009.583333317409</v>
      </c>
      <c r="B6572">
        <f t="shared" si="410"/>
        <v>10</v>
      </c>
      <c r="C6572">
        <f t="shared" si="411"/>
        <v>14</v>
      </c>
      <c r="D6572" s="5">
        <v>2911.7551499999995</v>
      </c>
      <c r="E6572" s="10">
        <f t="shared" si="408"/>
        <v>2911.7551499999995</v>
      </c>
      <c r="F6572" s="5"/>
    </row>
    <row r="6573" spans="1:6" x14ac:dyDescent="0.2">
      <c r="A6573" s="2">
        <f t="shared" si="409"/>
        <v>43009.624999984073</v>
      </c>
      <c r="B6573">
        <f t="shared" si="410"/>
        <v>10</v>
      </c>
      <c r="C6573">
        <f t="shared" si="411"/>
        <v>15</v>
      </c>
      <c r="D6573" s="5">
        <v>363.91404999999997</v>
      </c>
      <c r="E6573" s="10">
        <f t="shared" si="408"/>
        <v>363.91404999999997</v>
      </c>
      <c r="F6573" s="5"/>
    </row>
    <row r="6574" spans="1:6" x14ac:dyDescent="0.2">
      <c r="A6574" s="2">
        <f t="shared" si="409"/>
        <v>43009.666666650737</v>
      </c>
      <c r="B6574">
        <f t="shared" si="410"/>
        <v>10</v>
      </c>
      <c r="C6574">
        <f t="shared" si="411"/>
        <v>16</v>
      </c>
      <c r="D6574" s="5">
        <v>449.02899999999994</v>
      </c>
      <c r="E6574" s="10">
        <f t="shared" si="408"/>
        <v>449.02899999999988</v>
      </c>
      <c r="F6574" s="5"/>
    </row>
    <row r="6575" spans="1:6" x14ac:dyDescent="0.2">
      <c r="A6575" s="2">
        <f t="shared" si="409"/>
        <v>43009.708333317401</v>
      </c>
      <c r="B6575">
        <f t="shared" si="410"/>
        <v>10</v>
      </c>
      <c r="C6575">
        <f t="shared" si="411"/>
        <v>17</v>
      </c>
      <c r="D6575" s="5">
        <v>0</v>
      </c>
      <c r="E6575" s="10">
        <f t="shared" si="408"/>
        <v>0</v>
      </c>
      <c r="F6575" s="5"/>
    </row>
    <row r="6576" spans="1:6" x14ac:dyDescent="0.2">
      <c r="A6576" s="2">
        <f t="shared" si="409"/>
        <v>43009.749999984066</v>
      </c>
      <c r="B6576">
        <f t="shared" si="410"/>
        <v>10</v>
      </c>
      <c r="C6576">
        <f t="shared" si="411"/>
        <v>18</v>
      </c>
      <c r="D6576" s="5">
        <v>0</v>
      </c>
      <c r="E6576" s="10">
        <f t="shared" si="408"/>
        <v>0</v>
      </c>
      <c r="F6576" s="5"/>
    </row>
    <row r="6577" spans="1:6" x14ac:dyDescent="0.2">
      <c r="A6577" s="2">
        <f t="shared" si="409"/>
        <v>43009.79166665073</v>
      </c>
      <c r="B6577">
        <f t="shared" si="410"/>
        <v>10</v>
      </c>
      <c r="C6577">
        <f t="shared" si="411"/>
        <v>19</v>
      </c>
      <c r="D6577" s="5">
        <v>0</v>
      </c>
      <c r="E6577" s="10">
        <f t="shared" si="408"/>
        <v>0</v>
      </c>
      <c r="F6577" s="5"/>
    </row>
    <row r="6578" spans="1:6" x14ac:dyDescent="0.2">
      <c r="A6578" s="2">
        <f t="shared" si="409"/>
        <v>43009.833333317394</v>
      </c>
      <c r="B6578">
        <f t="shared" si="410"/>
        <v>10</v>
      </c>
      <c r="C6578">
        <f t="shared" si="411"/>
        <v>20</v>
      </c>
      <c r="D6578" s="5">
        <v>0</v>
      </c>
      <c r="E6578" s="10">
        <f t="shared" si="408"/>
        <v>0</v>
      </c>
      <c r="F6578" s="5"/>
    </row>
    <row r="6579" spans="1:6" x14ac:dyDescent="0.2">
      <c r="A6579" s="2">
        <f t="shared" si="409"/>
        <v>43009.874999984058</v>
      </c>
      <c r="B6579">
        <f t="shared" si="410"/>
        <v>10</v>
      </c>
      <c r="C6579">
        <f t="shared" si="411"/>
        <v>21</v>
      </c>
      <c r="D6579" s="5">
        <v>0</v>
      </c>
      <c r="E6579" s="10">
        <f t="shared" si="408"/>
        <v>0</v>
      </c>
      <c r="F6579" s="5"/>
    </row>
    <row r="6580" spans="1:6" x14ac:dyDescent="0.2">
      <c r="A6580" s="2">
        <f t="shared" si="409"/>
        <v>43009.916666650723</v>
      </c>
      <c r="B6580">
        <f t="shared" si="410"/>
        <v>10</v>
      </c>
      <c r="C6580">
        <f t="shared" si="411"/>
        <v>22</v>
      </c>
      <c r="D6580" s="5">
        <v>0</v>
      </c>
      <c r="E6580" s="10">
        <f t="shared" si="408"/>
        <v>0</v>
      </c>
      <c r="F6580" s="5"/>
    </row>
    <row r="6581" spans="1:6" x14ac:dyDescent="0.2">
      <c r="A6581" s="2">
        <f t="shared" si="409"/>
        <v>43009.958333317387</v>
      </c>
      <c r="B6581">
        <f t="shared" si="410"/>
        <v>10</v>
      </c>
      <c r="C6581">
        <f t="shared" si="411"/>
        <v>23</v>
      </c>
      <c r="D6581" s="5">
        <v>0</v>
      </c>
      <c r="E6581" s="10">
        <f t="shared" si="408"/>
        <v>0</v>
      </c>
      <c r="F6581" s="5"/>
    </row>
    <row r="6582" spans="1:6" x14ac:dyDescent="0.2">
      <c r="A6582" s="2">
        <f t="shared" si="409"/>
        <v>43009.999999984051</v>
      </c>
      <c r="B6582">
        <f t="shared" si="410"/>
        <v>10</v>
      </c>
      <c r="C6582">
        <f t="shared" si="411"/>
        <v>0</v>
      </c>
      <c r="D6582" s="5">
        <v>0</v>
      </c>
      <c r="E6582" s="10">
        <f t="shared" si="408"/>
        <v>0</v>
      </c>
      <c r="F6582" s="5"/>
    </row>
    <row r="6583" spans="1:6" x14ac:dyDescent="0.2">
      <c r="A6583" s="2">
        <f t="shared" si="409"/>
        <v>43010.041666650715</v>
      </c>
      <c r="B6583">
        <f t="shared" si="410"/>
        <v>10</v>
      </c>
      <c r="C6583">
        <f t="shared" si="411"/>
        <v>1</v>
      </c>
      <c r="D6583" s="5">
        <v>0</v>
      </c>
      <c r="E6583" s="10">
        <f t="shared" si="408"/>
        <v>0</v>
      </c>
      <c r="F6583" s="5"/>
    </row>
    <row r="6584" spans="1:6" x14ac:dyDescent="0.2">
      <c r="A6584" s="2">
        <f t="shared" si="409"/>
        <v>43010.08333331738</v>
      </c>
      <c r="B6584">
        <f t="shared" si="410"/>
        <v>10</v>
      </c>
      <c r="C6584">
        <f t="shared" si="411"/>
        <v>2</v>
      </c>
      <c r="D6584" s="5">
        <v>0</v>
      </c>
      <c r="E6584" s="10">
        <f t="shared" si="408"/>
        <v>0</v>
      </c>
      <c r="F6584" s="5"/>
    </row>
    <row r="6585" spans="1:6" x14ac:dyDescent="0.2">
      <c r="A6585" s="2">
        <f t="shared" si="409"/>
        <v>43010.124999984044</v>
      </c>
      <c r="B6585">
        <f t="shared" si="410"/>
        <v>10</v>
      </c>
      <c r="C6585">
        <f t="shared" si="411"/>
        <v>3</v>
      </c>
      <c r="D6585" s="5">
        <v>0</v>
      </c>
      <c r="E6585" s="10">
        <f t="shared" si="408"/>
        <v>0</v>
      </c>
      <c r="F6585" s="5"/>
    </row>
    <row r="6586" spans="1:6" x14ac:dyDescent="0.2">
      <c r="A6586" s="2">
        <f t="shared" si="409"/>
        <v>43010.166666650708</v>
      </c>
      <c r="B6586">
        <f t="shared" si="410"/>
        <v>10</v>
      </c>
      <c r="C6586">
        <f t="shared" si="411"/>
        <v>4</v>
      </c>
      <c r="D6586" s="5">
        <v>0</v>
      </c>
      <c r="E6586" s="10">
        <f t="shared" si="408"/>
        <v>0</v>
      </c>
      <c r="F6586" s="5"/>
    </row>
    <row r="6587" spans="1:6" x14ac:dyDescent="0.2">
      <c r="A6587" s="2">
        <f t="shared" si="409"/>
        <v>43010.208333317372</v>
      </c>
      <c r="B6587">
        <f t="shared" si="410"/>
        <v>10</v>
      </c>
      <c r="C6587">
        <f t="shared" si="411"/>
        <v>5</v>
      </c>
      <c r="D6587" s="5">
        <v>0</v>
      </c>
      <c r="E6587" s="10">
        <f t="shared" si="408"/>
        <v>0</v>
      </c>
      <c r="F6587" s="5"/>
    </row>
    <row r="6588" spans="1:6" x14ac:dyDescent="0.2">
      <c r="A6588" s="2">
        <f t="shared" si="409"/>
        <v>43010.249999984037</v>
      </c>
      <c r="B6588">
        <f t="shared" si="410"/>
        <v>10</v>
      </c>
      <c r="C6588">
        <f t="shared" si="411"/>
        <v>6</v>
      </c>
      <c r="D6588" s="5">
        <v>120.72929999999999</v>
      </c>
      <c r="E6588" s="10">
        <f t="shared" si="408"/>
        <v>120.72929999999999</v>
      </c>
      <c r="F6588" s="5"/>
    </row>
    <row r="6589" spans="1:6" x14ac:dyDescent="0.2">
      <c r="A6589" s="2">
        <f t="shared" si="409"/>
        <v>43010.291666650701</v>
      </c>
      <c r="B6589">
        <f t="shared" si="410"/>
        <v>10</v>
      </c>
      <c r="C6589">
        <f t="shared" si="411"/>
        <v>7</v>
      </c>
      <c r="D6589" s="5">
        <v>358.83564999999999</v>
      </c>
      <c r="E6589" s="10">
        <f t="shared" si="408"/>
        <v>358.83564999999999</v>
      </c>
      <c r="F6589" s="5"/>
    </row>
    <row r="6590" spans="1:6" x14ac:dyDescent="0.2">
      <c r="A6590" s="2">
        <f t="shared" si="409"/>
        <v>43010.333333317365</v>
      </c>
      <c r="B6590">
        <f t="shared" si="410"/>
        <v>10</v>
      </c>
      <c r="C6590">
        <f t="shared" si="411"/>
        <v>8</v>
      </c>
      <c r="D6590" s="5">
        <v>1643.3718499999998</v>
      </c>
      <c r="E6590" s="10">
        <f t="shared" si="408"/>
        <v>1643.37185</v>
      </c>
      <c r="F6590" s="5"/>
    </row>
    <row r="6591" spans="1:6" x14ac:dyDescent="0.2">
      <c r="A6591" s="2">
        <f t="shared" si="409"/>
        <v>43010.374999984029</v>
      </c>
      <c r="B6591">
        <f t="shared" si="410"/>
        <v>10</v>
      </c>
      <c r="C6591">
        <f t="shared" si="411"/>
        <v>9</v>
      </c>
      <c r="D6591" s="5">
        <v>723.75939999999991</v>
      </c>
      <c r="E6591" s="10">
        <f t="shared" si="408"/>
        <v>723.75939999999991</v>
      </c>
      <c r="F6591" s="5"/>
    </row>
    <row r="6592" spans="1:6" x14ac:dyDescent="0.2">
      <c r="A6592" s="2">
        <f t="shared" si="409"/>
        <v>43010.416666650694</v>
      </c>
      <c r="B6592">
        <f t="shared" si="410"/>
        <v>10</v>
      </c>
      <c r="C6592">
        <f t="shared" si="411"/>
        <v>10</v>
      </c>
      <c r="D6592" s="5">
        <v>1367.0981499999998</v>
      </c>
      <c r="E6592" s="10">
        <f t="shared" si="408"/>
        <v>1367.0981499999998</v>
      </c>
      <c r="F6592" s="5"/>
    </row>
    <row r="6593" spans="1:6" x14ac:dyDescent="0.2">
      <c r="A6593" s="2">
        <f t="shared" si="409"/>
        <v>43010.458333317358</v>
      </c>
      <c r="B6593">
        <f t="shared" si="410"/>
        <v>10</v>
      </c>
      <c r="C6593">
        <f t="shared" si="411"/>
        <v>11</v>
      </c>
      <c r="D6593" s="5">
        <v>2441.6155999999996</v>
      </c>
      <c r="E6593" s="10">
        <f t="shared" si="408"/>
        <v>2441.6155999999996</v>
      </c>
      <c r="F6593" s="5"/>
    </row>
    <row r="6594" spans="1:6" x14ac:dyDescent="0.2">
      <c r="A6594" s="2">
        <f t="shared" si="409"/>
        <v>43010.499999984022</v>
      </c>
      <c r="B6594">
        <f t="shared" si="410"/>
        <v>10</v>
      </c>
      <c r="C6594">
        <f t="shared" si="411"/>
        <v>12</v>
      </c>
      <c r="D6594" s="5">
        <v>1529.5851</v>
      </c>
      <c r="E6594" s="10">
        <f t="shared" si="408"/>
        <v>1529.5851</v>
      </c>
      <c r="F6594" s="5"/>
    </row>
    <row r="6595" spans="1:6" x14ac:dyDescent="0.2">
      <c r="A6595" s="2">
        <f t="shared" si="409"/>
        <v>43010.541666650686</v>
      </c>
      <c r="B6595">
        <f t="shared" si="410"/>
        <v>10</v>
      </c>
      <c r="C6595">
        <f t="shared" si="411"/>
        <v>13</v>
      </c>
      <c r="D6595" s="5">
        <v>1587.0506</v>
      </c>
      <c r="E6595" s="10">
        <f t="shared" si="408"/>
        <v>1587.0506</v>
      </c>
      <c r="F6595" s="5"/>
    </row>
    <row r="6596" spans="1:6" x14ac:dyDescent="0.2">
      <c r="A6596" s="2">
        <f t="shared" si="409"/>
        <v>43010.58333331735</v>
      </c>
      <c r="B6596">
        <f t="shared" si="410"/>
        <v>10</v>
      </c>
      <c r="C6596">
        <f t="shared" si="411"/>
        <v>14</v>
      </c>
      <c r="D6596" s="5">
        <v>1526.2615999999998</v>
      </c>
      <c r="E6596" s="10">
        <f t="shared" si="408"/>
        <v>1526.2615999999998</v>
      </c>
      <c r="F6596" s="5"/>
    </row>
    <row r="6597" spans="1:6" x14ac:dyDescent="0.2">
      <c r="A6597" s="2">
        <f t="shared" si="409"/>
        <v>43010.624999984015</v>
      </c>
      <c r="B6597">
        <f t="shared" si="410"/>
        <v>10</v>
      </c>
      <c r="C6597">
        <f t="shared" si="411"/>
        <v>15</v>
      </c>
      <c r="D6597" s="5">
        <v>1476.9288999999999</v>
      </c>
      <c r="E6597" s="10">
        <f t="shared" si="408"/>
        <v>1476.9288999999999</v>
      </c>
      <c r="F6597" s="5"/>
    </row>
    <row r="6598" spans="1:6" x14ac:dyDescent="0.2">
      <c r="A6598" s="2">
        <f t="shared" si="409"/>
        <v>43010.666666650679</v>
      </c>
      <c r="B6598">
        <f t="shared" si="410"/>
        <v>10</v>
      </c>
      <c r="C6598">
        <f t="shared" si="411"/>
        <v>16</v>
      </c>
      <c r="D6598" s="5">
        <v>109.35464999999998</v>
      </c>
      <c r="E6598" s="10">
        <f t="shared" si="408"/>
        <v>109.35464999999996</v>
      </c>
      <c r="F6598" s="5"/>
    </row>
    <row r="6599" spans="1:6" x14ac:dyDescent="0.2">
      <c r="A6599" s="2">
        <f t="shared" si="409"/>
        <v>43010.708333317343</v>
      </c>
      <c r="B6599">
        <f t="shared" si="410"/>
        <v>10</v>
      </c>
      <c r="C6599">
        <f t="shared" si="411"/>
        <v>17</v>
      </c>
      <c r="D6599" s="5">
        <v>0</v>
      </c>
      <c r="E6599" s="10">
        <f t="shared" ref="E6599:E6662" si="412">D6599*$B$4/10</f>
        <v>0</v>
      </c>
      <c r="F6599" s="5"/>
    </row>
    <row r="6600" spans="1:6" x14ac:dyDescent="0.2">
      <c r="A6600" s="2">
        <f t="shared" ref="A6600:A6663" si="413">A6599+1/24</f>
        <v>43010.749999984007</v>
      </c>
      <c r="B6600">
        <f t="shared" ref="B6600:B6663" si="414">MONTH(A6600)</f>
        <v>10</v>
      </c>
      <c r="C6600">
        <f t="shared" ref="C6600:C6663" si="415">HOUR(A6600)</f>
        <v>18</v>
      </c>
      <c r="D6600" s="5">
        <v>0</v>
      </c>
      <c r="E6600" s="10">
        <f t="shared" si="412"/>
        <v>0</v>
      </c>
      <c r="F6600" s="5"/>
    </row>
    <row r="6601" spans="1:6" x14ac:dyDescent="0.2">
      <c r="A6601" s="2">
        <f t="shared" si="413"/>
        <v>43010.791666650672</v>
      </c>
      <c r="B6601">
        <f t="shared" si="414"/>
        <v>10</v>
      </c>
      <c r="C6601">
        <f t="shared" si="415"/>
        <v>19</v>
      </c>
      <c r="D6601" s="5">
        <v>0</v>
      </c>
      <c r="E6601" s="10">
        <f t="shared" si="412"/>
        <v>0</v>
      </c>
      <c r="F6601" s="5"/>
    </row>
    <row r="6602" spans="1:6" x14ac:dyDescent="0.2">
      <c r="A6602" s="2">
        <f t="shared" si="413"/>
        <v>43010.833333317336</v>
      </c>
      <c r="B6602">
        <f t="shared" si="414"/>
        <v>10</v>
      </c>
      <c r="C6602">
        <f t="shared" si="415"/>
        <v>20</v>
      </c>
      <c r="D6602" s="5">
        <v>0</v>
      </c>
      <c r="E6602" s="10">
        <f t="shared" si="412"/>
        <v>0</v>
      </c>
      <c r="F6602" s="5"/>
    </row>
    <row r="6603" spans="1:6" x14ac:dyDescent="0.2">
      <c r="A6603" s="2">
        <f t="shared" si="413"/>
        <v>43010.874999984</v>
      </c>
      <c r="B6603">
        <f t="shared" si="414"/>
        <v>10</v>
      </c>
      <c r="C6603">
        <f t="shared" si="415"/>
        <v>21</v>
      </c>
      <c r="D6603" s="5">
        <v>0</v>
      </c>
      <c r="E6603" s="10">
        <f t="shared" si="412"/>
        <v>0</v>
      </c>
      <c r="F6603" s="5"/>
    </row>
    <row r="6604" spans="1:6" x14ac:dyDescent="0.2">
      <c r="A6604" s="2">
        <f t="shared" si="413"/>
        <v>43010.916666650664</v>
      </c>
      <c r="B6604">
        <f t="shared" si="414"/>
        <v>10</v>
      </c>
      <c r="C6604">
        <f t="shared" si="415"/>
        <v>22</v>
      </c>
      <c r="D6604" s="5">
        <v>0</v>
      </c>
      <c r="E6604" s="10">
        <f t="shared" si="412"/>
        <v>0</v>
      </c>
      <c r="F6604" s="5"/>
    </row>
    <row r="6605" spans="1:6" x14ac:dyDescent="0.2">
      <c r="A6605" s="2">
        <f t="shared" si="413"/>
        <v>43010.958333317329</v>
      </c>
      <c r="B6605">
        <f t="shared" si="414"/>
        <v>10</v>
      </c>
      <c r="C6605">
        <f t="shared" si="415"/>
        <v>23</v>
      </c>
      <c r="D6605" s="5">
        <v>0</v>
      </c>
      <c r="E6605" s="10">
        <f t="shared" si="412"/>
        <v>0</v>
      </c>
      <c r="F6605" s="5"/>
    </row>
    <row r="6606" spans="1:6" x14ac:dyDescent="0.2">
      <c r="A6606" s="2">
        <f t="shared" si="413"/>
        <v>43010.999999983993</v>
      </c>
      <c r="B6606">
        <f t="shared" si="414"/>
        <v>10</v>
      </c>
      <c r="C6606">
        <f t="shared" si="415"/>
        <v>0</v>
      </c>
      <c r="D6606" s="5">
        <v>0</v>
      </c>
      <c r="E6606" s="10">
        <f t="shared" si="412"/>
        <v>0</v>
      </c>
      <c r="F6606" s="5"/>
    </row>
    <row r="6607" spans="1:6" x14ac:dyDescent="0.2">
      <c r="A6607" s="2">
        <f t="shared" si="413"/>
        <v>43011.041666650657</v>
      </c>
      <c r="B6607">
        <f t="shared" si="414"/>
        <v>10</v>
      </c>
      <c r="C6607">
        <f t="shared" si="415"/>
        <v>1</v>
      </c>
      <c r="D6607" s="5">
        <v>0</v>
      </c>
      <c r="E6607" s="10">
        <f t="shared" si="412"/>
        <v>0</v>
      </c>
      <c r="F6607" s="5"/>
    </row>
    <row r="6608" spans="1:6" x14ac:dyDescent="0.2">
      <c r="A6608" s="2">
        <f t="shared" si="413"/>
        <v>43011.083333317321</v>
      </c>
      <c r="B6608">
        <f t="shared" si="414"/>
        <v>10</v>
      </c>
      <c r="C6608">
        <f t="shared" si="415"/>
        <v>2</v>
      </c>
      <c r="D6608" s="5">
        <v>0</v>
      </c>
      <c r="E6608" s="10">
        <f t="shared" si="412"/>
        <v>0</v>
      </c>
      <c r="F6608" s="5"/>
    </row>
    <row r="6609" spans="1:6" x14ac:dyDescent="0.2">
      <c r="A6609" s="2">
        <f t="shared" si="413"/>
        <v>43011.124999983986</v>
      </c>
      <c r="B6609">
        <f t="shared" si="414"/>
        <v>10</v>
      </c>
      <c r="C6609">
        <f t="shared" si="415"/>
        <v>3</v>
      </c>
      <c r="D6609" s="5">
        <v>0</v>
      </c>
      <c r="E6609" s="10">
        <f t="shared" si="412"/>
        <v>0</v>
      </c>
      <c r="F6609" s="5"/>
    </row>
    <row r="6610" spans="1:6" x14ac:dyDescent="0.2">
      <c r="A6610" s="2">
        <f t="shared" si="413"/>
        <v>43011.16666665065</v>
      </c>
      <c r="B6610">
        <f t="shared" si="414"/>
        <v>10</v>
      </c>
      <c r="C6610">
        <f t="shared" si="415"/>
        <v>4</v>
      </c>
      <c r="D6610" s="5">
        <v>0</v>
      </c>
      <c r="E6610" s="10">
        <f t="shared" si="412"/>
        <v>0</v>
      </c>
      <c r="F6610" s="5"/>
    </row>
    <row r="6611" spans="1:6" x14ac:dyDescent="0.2">
      <c r="A6611" s="2">
        <f t="shared" si="413"/>
        <v>43011.208333317314</v>
      </c>
      <c r="B6611">
        <f t="shared" si="414"/>
        <v>10</v>
      </c>
      <c r="C6611">
        <f t="shared" si="415"/>
        <v>5</v>
      </c>
      <c r="D6611" s="5">
        <v>0</v>
      </c>
      <c r="E6611" s="10">
        <f t="shared" si="412"/>
        <v>0</v>
      </c>
      <c r="F6611" s="5"/>
    </row>
    <row r="6612" spans="1:6" x14ac:dyDescent="0.2">
      <c r="A6612" s="2">
        <f t="shared" si="413"/>
        <v>43011.249999983978</v>
      </c>
      <c r="B6612">
        <f t="shared" si="414"/>
        <v>10</v>
      </c>
      <c r="C6612">
        <f t="shared" si="415"/>
        <v>6</v>
      </c>
      <c r="D6612" s="5">
        <v>71.488599999999991</v>
      </c>
      <c r="E6612" s="10">
        <f t="shared" si="412"/>
        <v>71.488599999999991</v>
      </c>
      <c r="F6612" s="5"/>
    </row>
    <row r="6613" spans="1:6" x14ac:dyDescent="0.2">
      <c r="A6613" s="2">
        <f t="shared" si="413"/>
        <v>43011.291666650643</v>
      </c>
      <c r="B6613">
        <f t="shared" si="414"/>
        <v>10</v>
      </c>
      <c r="C6613">
        <f t="shared" si="415"/>
        <v>7</v>
      </c>
      <c r="D6613" s="5">
        <v>428.14614999999998</v>
      </c>
      <c r="E6613" s="10">
        <f t="shared" si="412"/>
        <v>428.14614999999992</v>
      </c>
      <c r="F6613" s="5"/>
    </row>
    <row r="6614" spans="1:6" x14ac:dyDescent="0.2">
      <c r="A6614" s="2">
        <f t="shared" si="413"/>
        <v>43011.333333317307</v>
      </c>
      <c r="B6614">
        <f t="shared" si="414"/>
        <v>10</v>
      </c>
      <c r="C6614">
        <f t="shared" si="415"/>
        <v>8</v>
      </c>
      <c r="D6614" s="5">
        <v>812.84989999999993</v>
      </c>
      <c r="E6614" s="10">
        <f t="shared" si="412"/>
        <v>812.84989999999993</v>
      </c>
      <c r="F6614" s="5"/>
    </row>
    <row r="6615" spans="1:6" x14ac:dyDescent="0.2">
      <c r="A6615" s="2">
        <f t="shared" si="413"/>
        <v>43011.374999983971</v>
      </c>
      <c r="B6615">
        <f t="shared" si="414"/>
        <v>10</v>
      </c>
      <c r="C6615">
        <f t="shared" si="415"/>
        <v>9</v>
      </c>
      <c r="D6615" s="5">
        <v>1191.1631</v>
      </c>
      <c r="E6615" s="10">
        <f t="shared" si="412"/>
        <v>1191.1631</v>
      </c>
      <c r="F6615" s="5"/>
    </row>
    <row r="6616" spans="1:6" x14ac:dyDescent="0.2">
      <c r="A6616" s="2">
        <f t="shared" si="413"/>
        <v>43011.416666650635</v>
      </c>
      <c r="B6616">
        <f t="shared" si="414"/>
        <v>10</v>
      </c>
      <c r="C6616">
        <f t="shared" si="415"/>
        <v>10</v>
      </c>
      <c r="D6616" s="5">
        <v>1592.5763499999998</v>
      </c>
      <c r="E6616" s="10">
        <f t="shared" si="412"/>
        <v>1592.5763499999998</v>
      </c>
      <c r="F6616" s="5"/>
    </row>
    <row r="6617" spans="1:6" x14ac:dyDescent="0.2">
      <c r="A6617" s="2">
        <f t="shared" si="413"/>
        <v>43011.4583333173</v>
      </c>
      <c r="B6617">
        <f t="shared" si="414"/>
        <v>10</v>
      </c>
      <c r="C6617">
        <f t="shared" si="415"/>
        <v>11</v>
      </c>
      <c r="D6617" s="5">
        <v>1290.5208</v>
      </c>
      <c r="E6617" s="10">
        <f t="shared" si="412"/>
        <v>1290.5208</v>
      </c>
      <c r="F6617" s="5"/>
    </row>
    <row r="6618" spans="1:6" x14ac:dyDescent="0.2">
      <c r="A6618" s="2">
        <f t="shared" si="413"/>
        <v>43011.499999983964</v>
      </c>
      <c r="B6618">
        <f t="shared" si="414"/>
        <v>10</v>
      </c>
      <c r="C6618">
        <f t="shared" si="415"/>
        <v>12</v>
      </c>
      <c r="D6618" s="5">
        <v>2092.4560499999998</v>
      </c>
      <c r="E6618" s="10">
        <f t="shared" si="412"/>
        <v>2092.4560499999998</v>
      </c>
      <c r="F6618" s="5"/>
    </row>
    <row r="6619" spans="1:6" x14ac:dyDescent="0.2">
      <c r="A6619" s="2">
        <f t="shared" si="413"/>
        <v>43011.541666650628</v>
      </c>
      <c r="B6619">
        <f t="shared" si="414"/>
        <v>10</v>
      </c>
      <c r="C6619">
        <f t="shared" si="415"/>
        <v>13</v>
      </c>
      <c r="D6619" s="5">
        <v>1890.24235</v>
      </c>
      <c r="E6619" s="10">
        <f t="shared" si="412"/>
        <v>1890.24235</v>
      </c>
      <c r="F6619" s="5"/>
    </row>
    <row r="6620" spans="1:6" x14ac:dyDescent="0.2">
      <c r="A6620" s="2">
        <f t="shared" si="413"/>
        <v>43011.583333317292</v>
      </c>
      <c r="B6620">
        <f t="shared" si="414"/>
        <v>10</v>
      </c>
      <c r="C6620">
        <f t="shared" si="415"/>
        <v>14</v>
      </c>
      <c r="D6620" s="5">
        <v>1753.1152</v>
      </c>
      <c r="E6620" s="10">
        <f t="shared" si="412"/>
        <v>1753.1151999999997</v>
      </c>
      <c r="F6620" s="5"/>
    </row>
    <row r="6621" spans="1:6" x14ac:dyDescent="0.2">
      <c r="A6621" s="2">
        <f t="shared" si="413"/>
        <v>43011.624999983957</v>
      </c>
      <c r="B6621">
        <f t="shared" si="414"/>
        <v>10</v>
      </c>
      <c r="C6621">
        <f t="shared" si="415"/>
        <v>15</v>
      </c>
      <c r="D6621" s="5">
        <v>739.64779999999996</v>
      </c>
      <c r="E6621" s="10">
        <f t="shared" si="412"/>
        <v>739.64779999999996</v>
      </c>
      <c r="F6621" s="5"/>
    </row>
    <row r="6622" spans="1:6" x14ac:dyDescent="0.2">
      <c r="A6622" s="2">
        <f t="shared" si="413"/>
        <v>43011.666666650621</v>
      </c>
      <c r="B6622">
        <f t="shared" si="414"/>
        <v>10</v>
      </c>
      <c r="C6622">
        <f t="shared" si="415"/>
        <v>16</v>
      </c>
      <c r="D6622" s="5">
        <v>1119.4238</v>
      </c>
      <c r="E6622" s="10">
        <f t="shared" si="412"/>
        <v>1119.4238</v>
      </c>
      <c r="F6622" s="5"/>
    </row>
    <row r="6623" spans="1:6" x14ac:dyDescent="0.2">
      <c r="A6623" s="2">
        <f t="shared" si="413"/>
        <v>43011.708333317285</v>
      </c>
      <c r="B6623">
        <f t="shared" si="414"/>
        <v>10</v>
      </c>
      <c r="C6623">
        <f t="shared" si="415"/>
        <v>17</v>
      </c>
      <c r="D6623" s="5">
        <v>0</v>
      </c>
      <c r="E6623" s="10">
        <f t="shared" si="412"/>
        <v>0</v>
      </c>
      <c r="F6623" s="5"/>
    </row>
    <row r="6624" spans="1:6" x14ac:dyDescent="0.2">
      <c r="A6624" s="2">
        <f t="shared" si="413"/>
        <v>43011.749999983949</v>
      </c>
      <c r="B6624">
        <f t="shared" si="414"/>
        <v>10</v>
      </c>
      <c r="C6624">
        <f t="shared" si="415"/>
        <v>18</v>
      </c>
      <c r="D6624" s="5">
        <v>0</v>
      </c>
      <c r="E6624" s="10">
        <f t="shared" si="412"/>
        <v>0</v>
      </c>
      <c r="F6624" s="5"/>
    </row>
    <row r="6625" spans="1:6" x14ac:dyDescent="0.2">
      <c r="A6625" s="2">
        <f t="shared" si="413"/>
        <v>43011.791666650613</v>
      </c>
      <c r="B6625">
        <f t="shared" si="414"/>
        <v>10</v>
      </c>
      <c r="C6625">
        <f t="shared" si="415"/>
        <v>19</v>
      </c>
      <c r="D6625" s="5">
        <v>0</v>
      </c>
      <c r="E6625" s="10">
        <f t="shared" si="412"/>
        <v>0</v>
      </c>
      <c r="F6625" s="5"/>
    </row>
    <row r="6626" spans="1:6" x14ac:dyDescent="0.2">
      <c r="A6626" s="2">
        <f t="shared" si="413"/>
        <v>43011.833333317278</v>
      </c>
      <c r="B6626">
        <f t="shared" si="414"/>
        <v>10</v>
      </c>
      <c r="C6626">
        <f t="shared" si="415"/>
        <v>20</v>
      </c>
      <c r="D6626" s="5">
        <v>0</v>
      </c>
      <c r="E6626" s="10">
        <f t="shared" si="412"/>
        <v>0</v>
      </c>
      <c r="F6626" s="5"/>
    </row>
    <row r="6627" spans="1:6" x14ac:dyDescent="0.2">
      <c r="A6627" s="2">
        <f t="shared" si="413"/>
        <v>43011.874999983942</v>
      </c>
      <c r="B6627">
        <f t="shared" si="414"/>
        <v>10</v>
      </c>
      <c r="C6627">
        <f t="shared" si="415"/>
        <v>21</v>
      </c>
      <c r="D6627" s="5">
        <v>0</v>
      </c>
      <c r="E6627" s="10">
        <f t="shared" si="412"/>
        <v>0</v>
      </c>
      <c r="F6627" s="5"/>
    </row>
    <row r="6628" spans="1:6" x14ac:dyDescent="0.2">
      <c r="A6628" s="2">
        <f t="shared" si="413"/>
        <v>43011.916666650606</v>
      </c>
      <c r="B6628">
        <f t="shared" si="414"/>
        <v>10</v>
      </c>
      <c r="C6628">
        <f t="shared" si="415"/>
        <v>22</v>
      </c>
      <c r="D6628" s="5">
        <v>0</v>
      </c>
      <c r="E6628" s="10">
        <f t="shared" si="412"/>
        <v>0</v>
      </c>
      <c r="F6628" s="5"/>
    </row>
    <row r="6629" spans="1:6" x14ac:dyDescent="0.2">
      <c r="A6629" s="2">
        <f t="shared" si="413"/>
        <v>43011.95833331727</v>
      </c>
      <c r="B6629">
        <f t="shared" si="414"/>
        <v>10</v>
      </c>
      <c r="C6629">
        <f t="shared" si="415"/>
        <v>23</v>
      </c>
      <c r="D6629" s="5">
        <v>0</v>
      </c>
      <c r="E6629" s="10">
        <f t="shared" si="412"/>
        <v>0</v>
      </c>
      <c r="F6629" s="5"/>
    </row>
    <row r="6630" spans="1:6" x14ac:dyDescent="0.2">
      <c r="A6630" s="2">
        <f t="shared" si="413"/>
        <v>43011.999999983935</v>
      </c>
      <c r="B6630">
        <f t="shared" si="414"/>
        <v>10</v>
      </c>
      <c r="C6630">
        <f t="shared" si="415"/>
        <v>0</v>
      </c>
      <c r="D6630" s="5">
        <v>0</v>
      </c>
      <c r="E6630" s="10">
        <f t="shared" si="412"/>
        <v>0</v>
      </c>
      <c r="F6630" s="5"/>
    </row>
    <row r="6631" spans="1:6" x14ac:dyDescent="0.2">
      <c r="A6631" s="2">
        <f t="shared" si="413"/>
        <v>43012.041666650599</v>
      </c>
      <c r="B6631">
        <f t="shared" si="414"/>
        <v>10</v>
      </c>
      <c r="C6631">
        <f t="shared" si="415"/>
        <v>1</v>
      </c>
      <c r="D6631" s="5">
        <v>0</v>
      </c>
      <c r="E6631" s="10">
        <f t="shared" si="412"/>
        <v>0</v>
      </c>
      <c r="F6631" s="5"/>
    </row>
    <row r="6632" spans="1:6" x14ac:dyDescent="0.2">
      <c r="A6632" s="2">
        <f t="shared" si="413"/>
        <v>43012.083333317263</v>
      </c>
      <c r="B6632">
        <f t="shared" si="414"/>
        <v>10</v>
      </c>
      <c r="C6632">
        <f t="shared" si="415"/>
        <v>2</v>
      </c>
      <c r="D6632" s="5">
        <v>0</v>
      </c>
      <c r="E6632" s="10">
        <f t="shared" si="412"/>
        <v>0</v>
      </c>
      <c r="F6632" s="5"/>
    </row>
    <row r="6633" spans="1:6" x14ac:dyDescent="0.2">
      <c r="A6633" s="2">
        <f t="shared" si="413"/>
        <v>43012.124999983927</v>
      </c>
      <c r="B6633">
        <f t="shared" si="414"/>
        <v>10</v>
      </c>
      <c r="C6633">
        <f t="shared" si="415"/>
        <v>3</v>
      </c>
      <c r="D6633" s="5">
        <v>0</v>
      </c>
      <c r="E6633" s="10">
        <f t="shared" si="412"/>
        <v>0</v>
      </c>
      <c r="F6633" s="5"/>
    </row>
    <row r="6634" spans="1:6" x14ac:dyDescent="0.2">
      <c r="A6634" s="2">
        <f t="shared" si="413"/>
        <v>43012.166666650592</v>
      </c>
      <c r="B6634">
        <f t="shared" si="414"/>
        <v>10</v>
      </c>
      <c r="C6634">
        <f t="shared" si="415"/>
        <v>4</v>
      </c>
      <c r="D6634" s="5">
        <v>0</v>
      </c>
      <c r="E6634" s="10">
        <f t="shared" si="412"/>
        <v>0</v>
      </c>
      <c r="F6634" s="5"/>
    </row>
    <row r="6635" spans="1:6" x14ac:dyDescent="0.2">
      <c r="A6635" s="2">
        <f t="shared" si="413"/>
        <v>43012.208333317256</v>
      </c>
      <c r="B6635">
        <f t="shared" si="414"/>
        <v>10</v>
      </c>
      <c r="C6635">
        <f t="shared" si="415"/>
        <v>5</v>
      </c>
      <c r="D6635" s="5">
        <v>0</v>
      </c>
      <c r="E6635" s="10">
        <f t="shared" si="412"/>
        <v>0</v>
      </c>
      <c r="F6635" s="5"/>
    </row>
    <row r="6636" spans="1:6" x14ac:dyDescent="0.2">
      <c r="A6636" s="2">
        <f t="shared" si="413"/>
        <v>43012.24999998392</v>
      </c>
      <c r="B6636">
        <f t="shared" si="414"/>
        <v>10</v>
      </c>
      <c r="C6636">
        <f t="shared" si="415"/>
        <v>6</v>
      </c>
      <c r="D6636" s="5">
        <v>335.70339999999999</v>
      </c>
      <c r="E6636" s="10">
        <f t="shared" si="412"/>
        <v>335.70339999999999</v>
      </c>
      <c r="F6636" s="5"/>
    </row>
    <row r="6637" spans="1:6" x14ac:dyDescent="0.2">
      <c r="A6637" s="2">
        <f t="shared" si="413"/>
        <v>43012.291666650584</v>
      </c>
      <c r="B6637">
        <f t="shared" si="414"/>
        <v>10</v>
      </c>
      <c r="C6637">
        <f t="shared" si="415"/>
        <v>7</v>
      </c>
      <c r="D6637" s="5">
        <v>3230.9249999999997</v>
      </c>
      <c r="E6637" s="10">
        <f t="shared" si="412"/>
        <v>3230.9249999999997</v>
      </c>
      <c r="F6637" s="5"/>
    </row>
    <row r="6638" spans="1:6" x14ac:dyDescent="0.2">
      <c r="A6638" s="2">
        <f t="shared" si="413"/>
        <v>43012.333333317249</v>
      </c>
      <c r="B6638">
        <f t="shared" si="414"/>
        <v>10</v>
      </c>
      <c r="C6638">
        <f t="shared" si="415"/>
        <v>8</v>
      </c>
      <c r="D6638" s="5">
        <v>3806.3320999999996</v>
      </c>
      <c r="E6638" s="10">
        <f t="shared" si="412"/>
        <v>3806.3320999999996</v>
      </c>
      <c r="F6638" s="5"/>
    </row>
    <row r="6639" spans="1:6" x14ac:dyDescent="0.2">
      <c r="A6639" s="2">
        <f t="shared" si="413"/>
        <v>43012.374999983913</v>
      </c>
      <c r="B6639">
        <f t="shared" si="414"/>
        <v>10</v>
      </c>
      <c r="C6639">
        <f t="shared" si="415"/>
        <v>9</v>
      </c>
      <c r="D6639" s="5">
        <v>4913.9488499999998</v>
      </c>
      <c r="E6639" s="10">
        <f t="shared" si="412"/>
        <v>4913.9488499999998</v>
      </c>
      <c r="F6639" s="5"/>
    </row>
    <row r="6640" spans="1:6" x14ac:dyDescent="0.2">
      <c r="A6640" s="2">
        <f t="shared" si="413"/>
        <v>43012.416666650577</v>
      </c>
      <c r="B6640">
        <f t="shared" si="414"/>
        <v>10</v>
      </c>
      <c r="C6640">
        <f t="shared" si="415"/>
        <v>10</v>
      </c>
      <c r="D6640" s="5">
        <v>3381.4139999999998</v>
      </c>
      <c r="E6640" s="10">
        <f t="shared" si="412"/>
        <v>3381.4139999999998</v>
      </c>
      <c r="F6640" s="5"/>
    </row>
    <row r="6641" spans="1:6" x14ac:dyDescent="0.2">
      <c r="A6641" s="2">
        <f t="shared" si="413"/>
        <v>43012.458333317241</v>
      </c>
      <c r="B6641">
        <f t="shared" si="414"/>
        <v>10</v>
      </c>
      <c r="C6641">
        <f t="shared" si="415"/>
        <v>11</v>
      </c>
      <c r="D6641" s="5">
        <v>3563.6004499999995</v>
      </c>
      <c r="E6641" s="10">
        <f t="shared" si="412"/>
        <v>3563.6004499999995</v>
      </c>
      <c r="F6641" s="5"/>
    </row>
    <row r="6642" spans="1:6" x14ac:dyDescent="0.2">
      <c r="A6642" s="2">
        <f t="shared" si="413"/>
        <v>43012.499999983906</v>
      </c>
      <c r="B6642">
        <f t="shared" si="414"/>
        <v>10</v>
      </c>
      <c r="C6642">
        <f t="shared" si="415"/>
        <v>12</v>
      </c>
      <c r="D6642" s="5">
        <v>2471.5868999999998</v>
      </c>
      <c r="E6642" s="10">
        <f t="shared" si="412"/>
        <v>2471.5868999999998</v>
      </c>
      <c r="F6642" s="5"/>
    </row>
    <row r="6643" spans="1:6" x14ac:dyDescent="0.2">
      <c r="A6643" s="2">
        <f t="shared" si="413"/>
        <v>43012.54166665057</v>
      </c>
      <c r="B6643">
        <f t="shared" si="414"/>
        <v>10</v>
      </c>
      <c r="C6643">
        <f t="shared" si="415"/>
        <v>13</v>
      </c>
      <c r="D6643" s="5">
        <v>1433.7866499999998</v>
      </c>
      <c r="E6643" s="10">
        <f t="shared" si="412"/>
        <v>1433.7866499999998</v>
      </c>
      <c r="F6643" s="5"/>
    </row>
    <row r="6644" spans="1:6" x14ac:dyDescent="0.2">
      <c r="A6644" s="2">
        <f t="shared" si="413"/>
        <v>43012.583333317234</v>
      </c>
      <c r="B6644">
        <f t="shared" si="414"/>
        <v>10</v>
      </c>
      <c r="C6644">
        <f t="shared" si="415"/>
        <v>14</v>
      </c>
      <c r="D6644" s="5">
        <v>1370.2319</v>
      </c>
      <c r="E6644" s="10">
        <f t="shared" si="412"/>
        <v>1370.2319</v>
      </c>
      <c r="F6644" s="5"/>
    </row>
    <row r="6645" spans="1:6" x14ac:dyDescent="0.2">
      <c r="A6645" s="2">
        <f t="shared" si="413"/>
        <v>43012.624999983898</v>
      </c>
      <c r="B6645">
        <f t="shared" si="414"/>
        <v>10</v>
      </c>
      <c r="C6645">
        <f t="shared" si="415"/>
        <v>15</v>
      </c>
      <c r="D6645" s="5">
        <v>1948.7727499999999</v>
      </c>
      <c r="E6645" s="10">
        <f t="shared" si="412"/>
        <v>1948.7727499999996</v>
      </c>
      <c r="F6645" s="5"/>
    </row>
    <row r="6646" spans="1:6" x14ac:dyDescent="0.2">
      <c r="A6646" s="2">
        <f t="shared" si="413"/>
        <v>43012.666666650563</v>
      </c>
      <c r="B6646">
        <f t="shared" si="414"/>
        <v>10</v>
      </c>
      <c r="C6646">
        <f t="shared" si="415"/>
        <v>16</v>
      </c>
      <c r="D6646" s="5">
        <v>412.00129999999996</v>
      </c>
      <c r="E6646" s="10">
        <f t="shared" si="412"/>
        <v>412.00130000000001</v>
      </c>
      <c r="F6646" s="5"/>
    </row>
    <row r="6647" spans="1:6" x14ac:dyDescent="0.2">
      <c r="A6647" s="2">
        <f t="shared" si="413"/>
        <v>43012.708333317227</v>
      </c>
      <c r="B6647">
        <f t="shared" si="414"/>
        <v>10</v>
      </c>
      <c r="C6647">
        <f t="shared" si="415"/>
        <v>17</v>
      </c>
      <c r="D6647" s="5">
        <v>0</v>
      </c>
      <c r="E6647" s="10">
        <f t="shared" si="412"/>
        <v>0</v>
      </c>
      <c r="F6647" s="5"/>
    </row>
    <row r="6648" spans="1:6" x14ac:dyDescent="0.2">
      <c r="A6648" s="2">
        <f t="shared" si="413"/>
        <v>43012.749999983891</v>
      </c>
      <c r="B6648">
        <f t="shared" si="414"/>
        <v>10</v>
      </c>
      <c r="C6648">
        <f t="shared" si="415"/>
        <v>18</v>
      </c>
      <c r="D6648" s="5">
        <v>0</v>
      </c>
      <c r="E6648" s="10">
        <f t="shared" si="412"/>
        <v>0</v>
      </c>
      <c r="F6648" s="5"/>
    </row>
    <row r="6649" spans="1:6" x14ac:dyDescent="0.2">
      <c r="A6649" s="2">
        <f t="shared" si="413"/>
        <v>43012.791666650555</v>
      </c>
      <c r="B6649">
        <f t="shared" si="414"/>
        <v>10</v>
      </c>
      <c r="C6649">
        <f t="shared" si="415"/>
        <v>19</v>
      </c>
      <c r="D6649" s="5">
        <v>0</v>
      </c>
      <c r="E6649" s="10">
        <f t="shared" si="412"/>
        <v>0</v>
      </c>
      <c r="F6649" s="5"/>
    </row>
    <row r="6650" spans="1:6" x14ac:dyDescent="0.2">
      <c r="A6650" s="2">
        <f t="shared" si="413"/>
        <v>43012.83333331722</v>
      </c>
      <c r="B6650">
        <f t="shared" si="414"/>
        <v>10</v>
      </c>
      <c r="C6650">
        <f t="shared" si="415"/>
        <v>20</v>
      </c>
      <c r="D6650" s="5">
        <v>0</v>
      </c>
      <c r="E6650" s="10">
        <f t="shared" si="412"/>
        <v>0</v>
      </c>
      <c r="F6650" s="5"/>
    </row>
    <row r="6651" spans="1:6" x14ac:dyDescent="0.2">
      <c r="A6651" s="2">
        <f t="shared" si="413"/>
        <v>43012.874999983884</v>
      </c>
      <c r="B6651">
        <f t="shared" si="414"/>
        <v>10</v>
      </c>
      <c r="C6651">
        <f t="shared" si="415"/>
        <v>21</v>
      </c>
      <c r="D6651" s="5">
        <v>0</v>
      </c>
      <c r="E6651" s="10">
        <f t="shared" si="412"/>
        <v>0</v>
      </c>
      <c r="F6651" s="5"/>
    </row>
    <row r="6652" spans="1:6" x14ac:dyDescent="0.2">
      <c r="A6652" s="2">
        <f t="shared" si="413"/>
        <v>43012.916666650548</v>
      </c>
      <c r="B6652">
        <f t="shared" si="414"/>
        <v>10</v>
      </c>
      <c r="C6652">
        <f t="shared" si="415"/>
        <v>22</v>
      </c>
      <c r="D6652" s="5">
        <v>0</v>
      </c>
      <c r="E6652" s="10">
        <f t="shared" si="412"/>
        <v>0</v>
      </c>
      <c r="F6652" s="5"/>
    </row>
    <row r="6653" spans="1:6" x14ac:dyDescent="0.2">
      <c r="A6653" s="2">
        <f t="shared" si="413"/>
        <v>43012.958333317212</v>
      </c>
      <c r="B6653">
        <f t="shared" si="414"/>
        <v>10</v>
      </c>
      <c r="C6653">
        <f t="shared" si="415"/>
        <v>23</v>
      </c>
      <c r="D6653" s="5">
        <v>0</v>
      </c>
      <c r="E6653" s="10">
        <f t="shared" si="412"/>
        <v>0</v>
      </c>
      <c r="F6653" s="5"/>
    </row>
    <row r="6654" spans="1:6" x14ac:dyDescent="0.2">
      <c r="A6654" s="2">
        <f t="shared" si="413"/>
        <v>43012.999999983876</v>
      </c>
      <c r="B6654">
        <f t="shared" si="414"/>
        <v>10</v>
      </c>
      <c r="C6654">
        <f t="shared" si="415"/>
        <v>0</v>
      </c>
      <c r="D6654" s="5">
        <v>0</v>
      </c>
      <c r="E6654" s="10">
        <f t="shared" si="412"/>
        <v>0</v>
      </c>
      <c r="F6654" s="5"/>
    </row>
    <row r="6655" spans="1:6" x14ac:dyDescent="0.2">
      <c r="A6655" s="2">
        <f t="shared" si="413"/>
        <v>43013.041666650541</v>
      </c>
      <c r="B6655">
        <f t="shared" si="414"/>
        <v>10</v>
      </c>
      <c r="C6655">
        <f t="shared" si="415"/>
        <v>1</v>
      </c>
      <c r="D6655" s="5">
        <v>0</v>
      </c>
      <c r="E6655" s="10">
        <f t="shared" si="412"/>
        <v>0</v>
      </c>
      <c r="F6655" s="5"/>
    </row>
    <row r="6656" spans="1:6" x14ac:dyDescent="0.2">
      <c r="A6656" s="2">
        <f t="shared" si="413"/>
        <v>43013.083333317205</v>
      </c>
      <c r="B6656">
        <f t="shared" si="414"/>
        <v>10</v>
      </c>
      <c r="C6656">
        <f t="shared" si="415"/>
        <v>2</v>
      </c>
      <c r="D6656" s="5">
        <v>0</v>
      </c>
      <c r="E6656" s="10">
        <f t="shared" si="412"/>
        <v>0</v>
      </c>
      <c r="F6656" s="5"/>
    </row>
    <row r="6657" spans="1:6" x14ac:dyDescent="0.2">
      <c r="A6657" s="2">
        <f t="shared" si="413"/>
        <v>43013.124999983869</v>
      </c>
      <c r="B6657">
        <f t="shared" si="414"/>
        <v>10</v>
      </c>
      <c r="C6657">
        <f t="shared" si="415"/>
        <v>3</v>
      </c>
      <c r="D6657" s="5">
        <v>0</v>
      </c>
      <c r="E6657" s="10">
        <f t="shared" si="412"/>
        <v>0</v>
      </c>
      <c r="F6657" s="5"/>
    </row>
    <row r="6658" spans="1:6" x14ac:dyDescent="0.2">
      <c r="A6658" s="2">
        <f t="shared" si="413"/>
        <v>43013.166666650533</v>
      </c>
      <c r="B6658">
        <f t="shared" si="414"/>
        <v>10</v>
      </c>
      <c r="C6658">
        <f t="shared" si="415"/>
        <v>4</v>
      </c>
      <c r="D6658" s="5">
        <v>0</v>
      </c>
      <c r="E6658" s="10">
        <f t="shared" si="412"/>
        <v>0</v>
      </c>
      <c r="F6658" s="5"/>
    </row>
    <row r="6659" spans="1:6" x14ac:dyDescent="0.2">
      <c r="A6659" s="2">
        <f t="shared" si="413"/>
        <v>43013.208333317198</v>
      </c>
      <c r="B6659">
        <f t="shared" si="414"/>
        <v>10</v>
      </c>
      <c r="C6659">
        <f t="shared" si="415"/>
        <v>5</v>
      </c>
      <c r="D6659" s="5">
        <v>0</v>
      </c>
      <c r="E6659" s="10">
        <f t="shared" si="412"/>
        <v>0</v>
      </c>
      <c r="F6659" s="5"/>
    </row>
    <row r="6660" spans="1:6" x14ac:dyDescent="0.2">
      <c r="A6660" s="2">
        <f t="shared" si="413"/>
        <v>43013.249999983862</v>
      </c>
      <c r="B6660">
        <f t="shared" si="414"/>
        <v>10</v>
      </c>
      <c r="C6660">
        <f t="shared" si="415"/>
        <v>6</v>
      </c>
      <c r="D6660" s="5">
        <v>883.45875000000001</v>
      </c>
      <c r="E6660" s="10">
        <f t="shared" si="412"/>
        <v>883.45875000000001</v>
      </c>
      <c r="F6660" s="5"/>
    </row>
    <row r="6661" spans="1:6" x14ac:dyDescent="0.2">
      <c r="A6661" s="2">
        <f t="shared" si="413"/>
        <v>43013.291666650526</v>
      </c>
      <c r="B6661">
        <f t="shared" si="414"/>
        <v>10</v>
      </c>
      <c r="C6661">
        <f t="shared" si="415"/>
        <v>7</v>
      </c>
      <c r="D6661" s="5">
        <v>3089.7820499999993</v>
      </c>
      <c r="E6661" s="10">
        <f t="shared" si="412"/>
        <v>3089.7820499999993</v>
      </c>
      <c r="F6661" s="5"/>
    </row>
    <row r="6662" spans="1:6" x14ac:dyDescent="0.2">
      <c r="A6662" s="2">
        <f t="shared" si="413"/>
        <v>43013.33333331719</v>
      </c>
      <c r="B6662">
        <f t="shared" si="414"/>
        <v>10</v>
      </c>
      <c r="C6662">
        <f t="shared" si="415"/>
        <v>8</v>
      </c>
      <c r="D6662" s="5">
        <v>5044.3990999999996</v>
      </c>
      <c r="E6662" s="10">
        <f t="shared" si="412"/>
        <v>5044.3990999999996</v>
      </c>
      <c r="F6662" s="5"/>
    </row>
    <row r="6663" spans="1:6" x14ac:dyDescent="0.2">
      <c r="A6663" s="2">
        <f t="shared" si="413"/>
        <v>43013.374999983855</v>
      </c>
      <c r="B6663">
        <f t="shared" si="414"/>
        <v>10</v>
      </c>
      <c r="C6663">
        <f t="shared" si="415"/>
        <v>9</v>
      </c>
      <c r="D6663" s="5">
        <v>4927.8063499999998</v>
      </c>
      <c r="E6663" s="10">
        <f t="shared" ref="E6663:E6726" si="416">D6663*$B$4/10</f>
        <v>4927.8063499999998</v>
      </c>
      <c r="F6663" s="5"/>
    </row>
    <row r="6664" spans="1:6" x14ac:dyDescent="0.2">
      <c r="A6664" s="2">
        <f t="shared" ref="A6664:A6727" si="417">A6663+1/24</f>
        <v>43013.416666650519</v>
      </c>
      <c r="B6664">
        <f t="shared" ref="B6664:B6727" si="418">MONTH(A6664)</f>
        <v>10</v>
      </c>
      <c r="C6664">
        <f t="shared" ref="C6664:C6727" si="419">HOUR(A6664)</f>
        <v>10</v>
      </c>
      <c r="D6664" s="5">
        <v>4255.3737499999997</v>
      </c>
      <c r="E6664" s="10">
        <f t="shared" si="416"/>
        <v>4255.3737499999997</v>
      </c>
      <c r="F6664" s="5"/>
    </row>
    <row r="6665" spans="1:6" x14ac:dyDescent="0.2">
      <c r="A6665" s="2">
        <f t="shared" si="417"/>
        <v>43013.458333317183</v>
      </c>
      <c r="B6665">
        <f t="shared" si="418"/>
        <v>10</v>
      </c>
      <c r="C6665">
        <f t="shared" si="419"/>
        <v>11</v>
      </c>
      <c r="D6665" s="5">
        <v>4296.4045999999998</v>
      </c>
      <c r="E6665" s="10">
        <f t="shared" si="416"/>
        <v>4296.4045999999998</v>
      </c>
      <c r="F6665" s="5"/>
    </row>
    <row r="6666" spans="1:6" x14ac:dyDescent="0.2">
      <c r="A6666" s="2">
        <f t="shared" si="417"/>
        <v>43013.499999983847</v>
      </c>
      <c r="B6666">
        <f t="shared" si="418"/>
        <v>10</v>
      </c>
      <c r="C6666">
        <f t="shared" si="419"/>
        <v>12</v>
      </c>
      <c r="D6666" s="5">
        <v>2901.9893499999998</v>
      </c>
      <c r="E6666" s="10">
        <f t="shared" si="416"/>
        <v>2901.9893499999998</v>
      </c>
      <c r="F6666" s="5"/>
    </row>
    <row r="6667" spans="1:6" x14ac:dyDescent="0.2">
      <c r="A6667" s="2">
        <f t="shared" si="417"/>
        <v>43013.541666650512</v>
      </c>
      <c r="B6667">
        <f t="shared" si="418"/>
        <v>10</v>
      </c>
      <c r="C6667">
        <f t="shared" si="419"/>
        <v>13</v>
      </c>
      <c r="D6667" s="5">
        <v>2542.3728499999997</v>
      </c>
      <c r="E6667" s="10">
        <f t="shared" si="416"/>
        <v>2542.3728499999997</v>
      </c>
      <c r="F6667" s="5"/>
    </row>
    <row r="6668" spans="1:6" x14ac:dyDescent="0.2">
      <c r="A6668" s="2">
        <f t="shared" si="417"/>
        <v>43013.583333317176</v>
      </c>
      <c r="B6668">
        <f t="shared" si="418"/>
        <v>10</v>
      </c>
      <c r="C6668">
        <f t="shared" si="419"/>
        <v>14</v>
      </c>
      <c r="D6668" s="5">
        <v>1142.6951999999999</v>
      </c>
      <c r="E6668" s="10">
        <f t="shared" si="416"/>
        <v>1142.6951999999999</v>
      </c>
      <c r="F6668" s="5"/>
    </row>
    <row r="6669" spans="1:6" x14ac:dyDescent="0.2">
      <c r="A6669" s="2">
        <f t="shared" si="417"/>
        <v>43013.62499998384</v>
      </c>
      <c r="B6669">
        <f t="shared" si="418"/>
        <v>10</v>
      </c>
      <c r="C6669">
        <f t="shared" si="419"/>
        <v>15</v>
      </c>
      <c r="D6669" s="5">
        <v>1624.7648499999998</v>
      </c>
      <c r="E6669" s="10">
        <f t="shared" si="416"/>
        <v>1624.7648499999998</v>
      </c>
      <c r="F6669" s="5"/>
    </row>
    <row r="6670" spans="1:6" x14ac:dyDescent="0.2">
      <c r="A6670" s="2">
        <f t="shared" si="417"/>
        <v>43013.666666650504</v>
      </c>
      <c r="B6670">
        <f t="shared" si="418"/>
        <v>10</v>
      </c>
      <c r="C6670">
        <f t="shared" si="419"/>
        <v>16</v>
      </c>
      <c r="D6670" s="5">
        <v>174.33194999999998</v>
      </c>
      <c r="E6670" s="10">
        <f t="shared" si="416"/>
        <v>174.33194999999998</v>
      </c>
      <c r="F6670" s="5"/>
    </row>
    <row r="6671" spans="1:6" x14ac:dyDescent="0.2">
      <c r="A6671" s="2">
        <f t="shared" si="417"/>
        <v>43013.708333317169</v>
      </c>
      <c r="B6671">
        <f t="shared" si="418"/>
        <v>10</v>
      </c>
      <c r="C6671">
        <f t="shared" si="419"/>
        <v>17</v>
      </c>
      <c r="D6671" s="5">
        <v>0</v>
      </c>
      <c r="E6671" s="10">
        <f t="shared" si="416"/>
        <v>0</v>
      </c>
      <c r="F6671" s="5"/>
    </row>
    <row r="6672" spans="1:6" x14ac:dyDescent="0.2">
      <c r="A6672" s="2">
        <f t="shared" si="417"/>
        <v>43013.749999983833</v>
      </c>
      <c r="B6672">
        <f t="shared" si="418"/>
        <v>10</v>
      </c>
      <c r="C6672">
        <f t="shared" si="419"/>
        <v>18</v>
      </c>
      <c r="D6672" s="5">
        <v>0</v>
      </c>
      <c r="E6672" s="10">
        <f t="shared" si="416"/>
        <v>0</v>
      </c>
      <c r="F6672" s="5"/>
    </row>
    <row r="6673" spans="1:6" x14ac:dyDescent="0.2">
      <c r="A6673" s="2">
        <f t="shared" si="417"/>
        <v>43013.791666650497</v>
      </c>
      <c r="B6673">
        <f t="shared" si="418"/>
        <v>10</v>
      </c>
      <c r="C6673">
        <f t="shared" si="419"/>
        <v>19</v>
      </c>
      <c r="D6673" s="5">
        <v>0</v>
      </c>
      <c r="E6673" s="10">
        <f t="shared" si="416"/>
        <v>0</v>
      </c>
      <c r="F6673" s="5"/>
    </row>
    <row r="6674" spans="1:6" x14ac:dyDescent="0.2">
      <c r="A6674" s="2">
        <f t="shared" si="417"/>
        <v>43013.833333317161</v>
      </c>
      <c r="B6674">
        <f t="shared" si="418"/>
        <v>10</v>
      </c>
      <c r="C6674">
        <f t="shared" si="419"/>
        <v>20</v>
      </c>
      <c r="D6674" s="5">
        <v>0</v>
      </c>
      <c r="E6674" s="10">
        <f t="shared" si="416"/>
        <v>0</v>
      </c>
      <c r="F6674" s="5"/>
    </row>
    <row r="6675" spans="1:6" x14ac:dyDescent="0.2">
      <c r="A6675" s="2">
        <f t="shared" si="417"/>
        <v>43013.874999983826</v>
      </c>
      <c r="B6675">
        <f t="shared" si="418"/>
        <v>10</v>
      </c>
      <c r="C6675">
        <f t="shared" si="419"/>
        <v>21</v>
      </c>
      <c r="D6675" s="5">
        <v>0</v>
      </c>
      <c r="E6675" s="10">
        <f t="shared" si="416"/>
        <v>0</v>
      </c>
      <c r="F6675" s="5"/>
    </row>
    <row r="6676" spans="1:6" x14ac:dyDescent="0.2">
      <c r="A6676" s="2">
        <f t="shared" si="417"/>
        <v>43013.91666665049</v>
      </c>
      <c r="B6676">
        <f t="shared" si="418"/>
        <v>10</v>
      </c>
      <c r="C6676">
        <f t="shared" si="419"/>
        <v>22</v>
      </c>
      <c r="D6676" s="5">
        <v>0</v>
      </c>
      <c r="E6676" s="10">
        <f t="shared" si="416"/>
        <v>0</v>
      </c>
      <c r="F6676" s="5"/>
    </row>
    <row r="6677" spans="1:6" x14ac:dyDescent="0.2">
      <c r="A6677" s="2">
        <f t="shared" si="417"/>
        <v>43013.958333317154</v>
      </c>
      <c r="B6677">
        <f t="shared" si="418"/>
        <v>10</v>
      </c>
      <c r="C6677">
        <f t="shared" si="419"/>
        <v>23</v>
      </c>
      <c r="D6677" s="5">
        <v>0</v>
      </c>
      <c r="E6677" s="10">
        <f t="shared" si="416"/>
        <v>0</v>
      </c>
      <c r="F6677" s="5"/>
    </row>
    <row r="6678" spans="1:6" x14ac:dyDescent="0.2">
      <c r="A6678" s="2">
        <f t="shared" si="417"/>
        <v>43013.999999983818</v>
      </c>
      <c r="B6678">
        <f t="shared" si="418"/>
        <v>10</v>
      </c>
      <c r="C6678">
        <f t="shared" si="419"/>
        <v>0</v>
      </c>
      <c r="D6678" s="5">
        <v>0</v>
      </c>
      <c r="E6678" s="10">
        <f t="shared" si="416"/>
        <v>0</v>
      </c>
      <c r="F6678" s="5"/>
    </row>
    <row r="6679" spans="1:6" x14ac:dyDescent="0.2">
      <c r="A6679" s="2">
        <f t="shared" si="417"/>
        <v>43014.041666650483</v>
      </c>
      <c r="B6679">
        <f t="shared" si="418"/>
        <v>10</v>
      </c>
      <c r="C6679">
        <f t="shared" si="419"/>
        <v>1</v>
      </c>
      <c r="D6679" s="5">
        <v>0</v>
      </c>
      <c r="E6679" s="10">
        <f t="shared" si="416"/>
        <v>0</v>
      </c>
      <c r="F6679" s="5"/>
    </row>
    <row r="6680" spans="1:6" x14ac:dyDescent="0.2">
      <c r="A6680" s="2">
        <f t="shared" si="417"/>
        <v>43014.083333317147</v>
      </c>
      <c r="B6680">
        <f t="shared" si="418"/>
        <v>10</v>
      </c>
      <c r="C6680">
        <f t="shared" si="419"/>
        <v>2</v>
      </c>
      <c r="D6680" s="5">
        <v>0</v>
      </c>
      <c r="E6680" s="10">
        <f t="shared" si="416"/>
        <v>0</v>
      </c>
      <c r="F6680" s="5"/>
    </row>
    <row r="6681" spans="1:6" x14ac:dyDescent="0.2">
      <c r="A6681" s="2">
        <f t="shared" si="417"/>
        <v>43014.124999983811</v>
      </c>
      <c r="B6681">
        <f t="shared" si="418"/>
        <v>10</v>
      </c>
      <c r="C6681">
        <f t="shared" si="419"/>
        <v>3</v>
      </c>
      <c r="D6681" s="5">
        <v>0</v>
      </c>
      <c r="E6681" s="10">
        <f t="shared" si="416"/>
        <v>0</v>
      </c>
      <c r="F6681" s="5"/>
    </row>
    <row r="6682" spans="1:6" x14ac:dyDescent="0.2">
      <c r="A6682" s="2">
        <f t="shared" si="417"/>
        <v>43014.166666650475</v>
      </c>
      <c r="B6682">
        <f t="shared" si="418"/>
        <v>10</v>
      </c>
      <c r="C6682">
        <f t="shared" si="419"/>
        <v>4</v>
      </c>
      <c r="D6682" s="5">
        <v>0</v>
      </c>
      <c r="E6682" s="10">
        <f t="shared" si="416"/>
        <v>0</v>
      </c>
      <c r="F6682" s="5"/>
    </row>
    <row r="6683" spans="1:6" x14ac:dyDescent="0.2">
      <c r="A6683" s="2">
        <f t="shared" si="417"/>
        <v>43014.208333317139</v>
      </c>
      <c r="B6683">
        <f t="shared" si="418"/>
        <v>10</v>
      </c>
      <c r="C6683">
        <f t="shared" si="419"/>
        <v>5</v>
      </c>
      <c r="D6683" s="5">
        <v>0</v>
      </c>
      <c r="E6683" s="10">
        <f t="shared" si="416"/>
        <v>0</v>
      </c>
      <c r="F6683" s="5"/>
    </row>
    <row r="6684" spans="1:6" x14ac:dyDescent="0.2">
      <c r="A6684" s="2">
        <f t="shared" si="417"/>
        <v>43014.249999983804</v>
      </c>
      <c r="B6684">
        <f t="shared" si="418"/>
        <v>10</v>
      </c>
      <c r="C6684">
        <f t="shared" si="419"/>
        <v>6</v>
      </c>
      <c r="D6684" s="5">
        <v>948.67179999999996</v>
      </c>
      <c r="E6684" s="10">
        <f t="shared" si="416"/>
        <v>948.67179999999985</v>
      </c>
      <c r="F6684" s="5"/>
    </row>
    <row r="6685" spans="1:6" x14ac:dyDescent="0.2">
      <c r="A6685" s="2">
        <f t="shared" si="417"/>
        <v>43014.291666650468</v>
      </c>
      <c r="B6685">
        <f t="shared" si="418"/>
        <v>10</v>
      </c>
      <c r="C6685">
        <f t="shared" si="419"/>
        <v>7</v>
      </c>
      <c r="D6685" s="5">
        <v>3146.8254999999995</v>
      </c>
      <c r="E6685" s="10">
        <f t="shared" si="416"/>
        <v>3146.8254999999995</v>
      </c>
      <c r="F6685" s="5"/>
    </row>
    <row r="6686" spans="1:6" x14ac:dyDescent="0.2">
      <c r="A6686" s="2">
        <f t="shared" si="417"/>
        <v>43014.333333317132</v>
      </c>
      <c r="B6686">
        <f t="shared" si="418"/>
        <v>10</v>
      </c>
      <c r="C6686">
        <f t="shared" si="419"/>
        <v>8</v>
      </c>
      <c r="D6686" s="5">
        <v>5072.1255999999994</v>
      </c>
      <c r="E6686" s="10">
        <f t="shared" si="416"/>
        <v>5072.1255999999994</v>
      </c>
      <c r="F6686" s="5"/>
    </row>
    <row r="6687" spans="1:6" x14ac:dyDescent="0.2">
      <c r="A6687" s="2">
        <f t="shared" si="417"/>
        <v>43014.374999983796</v>
      </c>
      <c r="B6687">
        <f t="shared" si="418"/>
        <v>10</v>
      </c>
      <c r="C6687">
        <f t="shared" si="419"/>
        <v>9</v>
      </c>
      <c r="D6687" s="5">
        <v>6385.4865499999996</v>
      </c>
      <c r="E6687" s="10">
        <f t="shared" si="416"/>
        <v>6385.4865499999996</v>
      </c>
      <c r="F6687" s="5"/>
    </row>
    <row r="6688" spans="1:6" x14ac:dyDescent="0.2">
      <c r="A6688" s="2">
        <f t="shared" si="417"/>
        <v>43014.416666650461</v>
      </c>
      <c r="B6688">
        <f t="shared" si="418"/>
        <v>10</v>
      </c>
      <c r="C6688">
        <f t="shared" si="419"/>
        <v>10</v>
      </c>
      <c r="D6688" s="5">
        <v>7179.4051499999996</v>
      </c>
      <c r="E6688" s="10">
        <f t="shared" si="416"/>
        <v>7179.4051500000005</v>
      </c>
      <c r="F6688" s="5"/>
    </row>
    <row r="6689" spans="1:6" x14ac:dyDescent="0.2">
      <c r="A6689" s="2">
        <f t="shared" si="417"/>
        <v>43014.458333317125</v>
      </c>
      <c r="B6689">
        <f t="shared" si="418"/>
        <v>10</v>
      </c>
      <c r="C6689">
        <f t="shared" si="419"/>
        <v>11</v>
      </c>
      <c r="D6689" s="5">
        <v>7464.5269499999995</v>
      </c>
      <c r="E6689" s="10">
        <f t="shared" si="416"/>
        <v>7464.5269499999995</v>
      </c>
      <c r="F6689" s="5"/>
    </row>
    <row r="6690" spans="1:6" x14ac:dyDescent="0.2">
      <c r="A6690" s="2">
        <f t="shared" si="417"/>
        <v>43014.499999983789</v>
      </c>
      <c r="B6690">
        <f t="shared" si="418"/>
        <v>10</v>
      </c>
      <c r="C6690">
        <f t="shared" si="419"/>
        <v>12</v>
      </c>
      <c r="D6690" s="5">
        <v>7176.3518999999987</v>
      </c>
      <c r="E6690" s="10">
        <f t="shared" si="416"/>
        <v>7176.3518999999987</v>
      </c>
      <c r="F6690" s="5"/>
    </row>
    <row r="6691" spans="1:6" x14ac:dyDescent="0.2">
      <c r="A6691" s="2">
        <f t="shared" si="417"/>
        <v>43014.541666650453</v>
      </c>
      <c r="B6691">
        <f t="shared" si="418"/>
        <v>10</v>
      </c>
      <c r="C6691">
        <f t="shared" si="419"/>
        <v>13</v>
      </c>
      <c r="D6691" s="5">
        <v>6359.3976499999999</v>
      </c>
      <c r="E6691" s="10">
        <f t="shared" si="416"/>
        <v>6359.3976499999999</v>
      </c>
      <c r="F6691" s="5"/>
    </row>
    <row r="6692" spans="1:6" x14ac:dyDescent="0.2">
      <c r="A6692" s="2">
        <f t="shared" si="417"/>
        <v>43014.583333317118</v>
      </c>
      <c r="B6692">
        <f t="shared" si="418"/>
        <v>10</v>
      </c>
      <c r="C6692">
        <f t="shared" si="419"/>
        <v>14</v>
      </c>
      <c r="D6692" s="5">
        <v>5079.4177499999996</v>
      </c>
      <c r="E6692" s="10">
        <f t="shared" si="416"/>
        <v>5079.4177499999996</v>
      </c>
      <c r="F6692" s="5"/>
    </row>
    <row r="6693" spans="1:6" x14ac:dyDescent="0.2">
      <c r="A6693" s="2">
        <f t="shared" si="417"/>
        <v>43014.624999983782</v>
      </c>
      <c r="B6693">
        <f t="shared" si="418"/>
        <v>10</v>
      </c>
      <c r="C6693">
        <f t="shared" si="419"/>
        <v>15</v>
      </c>
      <c r="D6693" s="5">
        <v>3194.3227999999999</v>
      </c>
      <c r="E6693" s="10">
        <f t="shared" si="416"/>
        <v>3194.3227999999999</v>
      </c>
      <c r="F6693" s="5"/>
    </row>
    <row r="6694" spans="1:6" x14ac:dyDescent="0.2">
      <c r="A6694" s="2">
        <f t="shared" si="417"/>
        <v>43014.666666650446</v>
      </c>
      <c r="B6694">
        <f t="shared" si="418"/>
        <v>10</v>
      </c>
      <c r="C6694">
        <f t="shared" si="419"/>
        <v>16</v>
      </c>
      <c r="D6694" s="5">
        <v>1051.8969499999998</v>
      </c>
      <c r="E6694" s="10">
        <f t="shared" si="416"/>
        <v>1051.8969499999998</v>
      </c>
      <c r="F6694" s="5"/>
    </row>
    <row r="6695" spans="1:6" x14ac:dyDescent="0.2">
      <c r="A6695" s="2">
        <f t="shared" si="417"/>
        <v>43014.70833331711</v>
      </c>
      <c r="B6695">
        <f t="shared" si="418"/>
        <v>10</v>
      </c>
      <c r="C6695">
        <f t="shared" si="419"/>
        <v>17</v>
      </c>
      <c r="D6695" s="5">
        <v>0</v>
      </c>
      <c r="E6695" s="10">
        <f t="shared" si="416"/>
        <v>0</v>
      </c>
      <c r="F6695" s="5"/>
    </row>
    <row r="6696" spans="1:6" x14ac:dyDescent="0.2">
      <c r="A6696" s="2">
        <f t="shared" si="417"/>
        <v>43014.749999983775</v>
      </c>
      <c r="B6696">
        <f t="shared" si="418"/>
        <v>10</v>
      </c>
      <c r="C6696">
        <f t="shared" si="419"/>
        <v>18</v>
      </c>
      <c r="D6696" s="5">
        <v>0</v>
      </c>
      <c r="E6696" s="10">
        <f t="shared" si="416"/>
        <v>0</v>
      </c>
      <c r="F6696" s="5"/>
    </row>
    <row r="6697" spans="1:6" x14ac:dyDescent="0.2">
      <c r="A6697" s="2">
        <f t="shared" si="417"/>
        <v>43014.791666650439</v>
      </c>
      <c r="B6697">
        <f t="shared" si="418"/>
        <v>10</v>
      </c>
      <c r="C6697">
        <f t="shared" si="419"/>
        <v>19</v>
      </c>
      <c r="D6697" s="5">
        <v>0</v>
      </c>
      <c r="E6697" s="10">
        <f t="shared" si="416"/>
        <v>0</v>
      </c>
      <c r="F6697" s="5"/>
    </row>
    <row r="6698" spans="1:6" x14ac:dyDescent="0.2">
      <c r="A6698" s="2">
        <f t="shared" si="417"/>
        <v>43014.833333317103</v>
      </c>
      <c r="B6698">
        <f t="shared" si="418"/>
        <v>10</v>
      </c>
      <c r="C6698">
        <f t="shared" si="419"/>
        <v>20</v>
      </c>
      <c r="D6698" s="5">
        <v>0</v>
      </c>
      <c r="E6698" s="10">
        <f t="shared" si="416"/>
        <v>0</v>
      </c>
      <c r="F6698" s="5"/>
    </row>
    <row r="6699" spans="1:6" x14ac:dyDescent="0.2">
      <c r="A6699" s="2">
        <f t="shared" si="417"/>
        <v>43014.874999983767</v>
      </c>
      <c r="B6699">
        <f t="shared" si="418"/>
        <v>10</v>
      </c>
      <c r="C6699">
        <f t="shared" si="419"/>
        <v>21</v>
      </c>
      <c r="D6699" s="5">
        <v>0</v>
      </c>
      <c r="E6699" s="10">
        <f t="shared" si="416"/>
        <v>0</v>
      </c>
      <c r="F6699" s="5"/>
    </row>
    <row r="6700" spans="1:6" x14ac:dyDescent="0.2">
      <c r="A6700" s="2">
        <f t="shared" si="417"/>
        <v>43014.916666650432</v>
      </c>
      <c r="B6700">
        <f t="shared" si="418"/>
        <v>10</v>
      </c>
      <c r="C6700">
        <f t="shared" si="419"/>
        <v>22</v>
      </c>
      <c r="D6700" s="5">
        <v>0</v>
      </c>
      <c r="E6700" s="10">
        <f t="shared" si="416"/>
        <v>0</v>
      </c>
      <c r="F6700" s="5"/>
    </row>
    <row r="6701" spans="1:6" x14ac:dyDescent="0.2">
      <c r="A6701" s="2">
        <f t="shared" si="417"/>
        <v>43014.958333317096</v>
      </c>
      <c r="B6701">
        <f t="shared" si="418"/>
        <v>10</v>
      </c>
      <c r="C6701">
        <f t="shared" si="419"/>
        <v>23</v>
      </c>
      <c r="D6701" s="5">
        <v>0</v>
      </c>
      <c r="E6701" s="10">
        <f t="shared" si="416"/>
        <v>0</v>
      </c>
      <c r="F6701" s="5"/>
    </row>
    <row r="6702" spans="1:6" x14ac:dyDescent="0.2">
      <c r="A6702" s="2">
        <f t="shared" si="417"/>
        <v>43014.99999998376</v>
      </c>
      <c r="B6702">
        <f t="shared" si="418"/>
        <v>10</v>
      </c>
      <c r="C6702">
        <f t="shared" si="419"/>
        <v>0</v>
      </c>
      <c r="D6702" s="5">
        <v>0</v>
      </c>
      <c r="E6702" s="10">
        <f t="shared" si="416"/>
        <v>0</v>
      </c>
      <c r="F6702" s="5"/>
    </row>
    <row r="6703" spans="1:6" x14ac:dyDescent="0.2">
      <c r="A6703" s="2">
        <f t="shared" si="417"/>
        <v>43015.041666650424</v>
      </c>
      <c r="B6703">
        <f t="shared" si="418"/>
        <v>10</v>
      </c>
      <c r="C6703">
        <f t="shared" si="419"/>
        <v>1</v>
      </c>
      <c r="D6703" s="5">
        <v>0</v>
      </c>
      <c r="E6703" s="10">
        <f t="shared" si="416"/>
        <v>0</v>
      </c>
      <c r="F6703" s="5"/>
    </row>
    <row r="6704" spans="1:6" x14ac:dyDescent="0.2">
      <c r="A6704" s="2">
        <f t="shared" si="417"/>
        <v>43015.083333317089</v>
      </c>
      <c r="B6704">
        <f t="shared" si="418"/>
        <v>10</v>
      </c>
      <c r="C6704">
        <f t="shared" si="419"/>
        <v>2</v>
      </c>
      <c r="D6704" s="5">
        <v>0</v>
      </c>
      <c r="E6704" s="10">
        <f t="shared" si="416"/>
        <v>0</v>
      </c>
      <c r="F6704" s="5"/>
    </row>
    <row r="6705" spans="1:6" x14ac:dyDescent="0.2">
      <c r="A6705" s="2">
        <f t="shared" si="417"/>
        <v>43015.124999983753</v>
      </c>
      <c r="B6705">
        <f t="shared" si="418"/>
        <v>10</v>
      </c>
      <c r="C6705">
        <f t="shared" si="419"/>
        <v>3</v>
      </c>
      <c r="D6705" s="5">
        <v>0</v>
      </c>
      <c r="E6705" s="10">
        <f t="shared" si="416"/>
        <v>0</v>
      </c>
      <c r="F6705" s="5"/>
    </row>
    <row r="6706" spans="1:6" x14ac:dyDescent="0.2">
      <c r="A6706" s="2">
        <f t="shared" si="417"/>
        <v>43015.166666650417</v>
      </c>
      <c r="B6706">
        <f t="shared" si="418"/>
        <v>10</v>
      </c>
      <c r="C6706">
        <f t="shared" si="419"/>
        <v>4</v>
      </c>
      <c r="D6706" s="5">
        <v>0</v>
      </c>
      <c r="E6706" s="10">
        <f t="shared" si="416"/>
        <v>0</v>
      </c>
      <c r="F6706" s="5"/>
    </row>
    <row r="6707" spans="1:6" x14ac:dyDescent="0.2">
      <c r="A6707" s="2">
        <f t="shared" si="417"/>
        <v>43015.208333317081</v>
      </c>
      <c r="B6707">
        <f t="shared" si="418"/>
        <v>10</v>
      </c>
      <c r="C6707">
        <f t="shared" si="419"/>
        <v>5</v>
      </c>
      <c r="D6707" s="5">
        <v>0</v>
      </c>
      <c r="E6707" s="10">
        <f t="shared" si="416"/>
        <v>0</v>
      </c>
      <c r="F6707" s="5"/>
    </row>
    <row r="6708" spans="1:6" x14ac:dyDescent="0.2">
      <c r="A6708" s="2">
        <f t="shared" si="417"/>
        <v>43015.249999983746</v>
      </c>
      <c r="B6708">
        <f t="shared" si="418"/>
        <v>10</v>
      </c>
      <c r="C6708">
        <f t="shared" si="419"/>
        <v>6</v>
      </c>
      <c r="D6708" s="5">
        <v>479.86624999999992</v>
      </c>
      <c r="E6708" s="10">
        <f t="shared" si="416"/>
        <v>479.86624999999992</v>
      </c>
      <c r="F6708" s="5"/>
    </row>
    <row r="6709" spans="1:6" x14ac:dyDescent="0.2">
      <c r="A6709" s="2">
        <f t="shared" si="417"/>
        <v>43015.29166665041</v>
      </c>
      <c r="B6709">
        <f t="shared" si="418"/>
        <v>10</v>
      </c>
      <c r="C6709">
        <f t="shared" si="419"/>
        <v>7</v>
      </c>
      <c r="D6709" s="5">
        <v>3050.1990500000002</v>
      </c>
      <c r="E6709" s="10">
        <f t="shared" si="416"/>
        <v>3050.1990500000002</v>
      </c>
      <c r="F6709" s="5"/>
    </row>
    <row r="6710" spans="1:6" x14ac:dyDescent="0.2">
      <c r="A6710" s="2">
        <f t="shared" si="417"/>
        <v>43015.333333317074</v>
      </c>
      <c r="B6710">
        <f t="shared" si="418"/>
        <v>10</v>
      </c>
      <c r="C6710">
        <f t="shared" si="419"/>
        <v>8</v>
      </c>
      <c r="D6710" s="5">
        <v>4944.1466999999993</v>
      </c>
      <c r="E6710" s="10">
        <f t="shared" si="416"/>
        <v>4944.1466999999993</v>
      </c>
      <c r="F6710" s="5"/>
    </row>
    <row r="6711" spans="1:6" x14ac:dyDescent="0.2">
      <c r="A6711" s="2">
        <f t="shared" si="417"/>
        <v>43015.374999983738</v>
      </c>
      <c r="B6711">
        <f t="shared" si="418"/>
        <v>10</v>
      </c>
      <c r="C6711">
        <f t="shared" si="419"/>
        <v>9</v>
      </c>
      <c r="D6711" s="5">
        <v>6316.7602499999994</v>
      </c>
      <c r="E6711" s="10">
        <f t="shared" si="416"/>
        <v>6316.7602499999994</v>
      </c>
      <c r="F6711" s="5"/>
    </row>
    <row r="6712" spans="1:6" x14ac:dyDescent="0.2">
      <c r="A6712" s="2">
        <f t="shared" si="417"/>
        <v>43015.416666650402</v>
      </c>
      <c r="B6712">
        <f t="shared" si="418"/>
        <v>10</v>
      </c>
      <c r="C6712">
        <f t="shared" si="419"/>
        <v>10</v>
      </c>
      <c r="D6712" s="5">
        <v>7141.7863499999994</v>
      </c>
      <c r="E6712" s="10">
        <f t="shared" si="416"/>
        <v>7141.7863499999994</v>
      </c>
      <c r="F6712" s="5"/>
    </row>
    <row r="6713" spans="1:6" x14ac:dyDescent="0.2">
      <c r="A6713" s="2">
        <f t="shared" si="417"/>
        <v>43015.458333317067</v>
      </c>
      <c r="B6713">
        <f t="shared" si="418"/>
        <v>10</v>
      </c>
      <c r="C6713">
        <f t="shared" si="419"/>
        <v>11</v>
      </c>
      <c r="D6713" s="5">
        <v>7365.3463499999998</v>
      </c>
      <c r="E6713" s="10">
        <f t="shared" si="416"/>
        <v>7365.3463499999998</v>
      </c>
      <c r="F6713" s="5"/>
    </row>
    <row r="6714" spans="1:6" x14ac:dyDescent="0.2">
      <c r="A6714" s="2">
        <f t="shared" si="417"/>
        <v>43015.499999983731</v>
      </c>
      <c r="B6714">
        <f t="shared" si="418"/>
        <v>10</v>
      </c>
      <c r="C6714">
        <f t="shared" si="419"/>
        <v>12</v>
      </c>
      <c r="D6714" s="5">
        <v>7059.7039499999992</v>
      </c>
      <c r="E6714" s="10">
        <f t="shared" si="416"/>
        <v>7059.7039499999983</v>
      </c>
      <c r="F6714" s="5"/>
    </row>
    <row r="6715" spans="1:6" x14ac:dyDescent="0.2">
      <c r="A6715" s="2">
        <f t="shared" si="417"/>
        <v>43015.541666650395</v>
      </c>
      <c r="B6715">
        <f t="shared" si="418"/>
        <v>10</v>
      </c>
      <c r="C6715">
        <f t="shared" si="419"/>
        <v>13</v>
      </c>
      <c r="D6715" s="5">
        <v>6240.6785499999987</v>
      </c>
      <c r="E6715" s="10">
        <f t="shared" si="416"/>
        <v>6240.6785499999987</v>
      </c>
      <c r="F6715" s="5"/>
    </row>
    <row r="6716" spans="1:6" x14ac:dyDescent="0.2">
      <c r="A6716" s="2">
        <f t="shared" si="417"/>
        <v>43015.583333317059</v>
      </c>
      <c r="B6716">
        <f t="shared" si="418"/>
        <v>10</v>
      </c>
      <c r="C6716">
        <f t="shared" si="419"/>
        <v>14</v>
      </c>
      <c r="D6716" s="5">
        <v>4953.4961999999996</v>
      </c>
      <c r="E6716" s="10">
        <f t="shared" si="416"/>
        <v>4953.4961999999996</v>
      </c>
      <c r="F6716" s="5"/>
    </row>
    <row r="6717" spans="1:6" x14ac:dyDescent="0.2">
      <c r="A6717" s="2">
        <f t="shared" si="417"/>
        <v>43015.624999983724</v>
      </c>
      <c r="B6717">
        <f t="shared" si="418"/>
        <v>10</v>
      </c>
      <c r="C6717">
        <f t="shared" si="419"/>
        <v>15</v>
      </c>
      <c r="D6717" s="5">
        <v>3075.0424999999996</v>
      </c>
      <c r="E6717" s="10">
        <f t="shared" si="416"/>
        <v>3075.0424999999996</v>
      </c>
      <c r="F6717" s="5"/>
    </row>
    <row r="6718" spans="1:6" x14ac:dyDescent="0.2">
      <c r="A6718" s="2">
        <f t="shared" si="417"/>
        <v>43015.666666650388</v>
      </c>
      <c r="B6718">
        <f t="shared" si="418"/>
        <v>10</v>
      </c>
      <c r="C6718">
        <f t="shared" si="419"/>
        <v>16</v>
      </c>
      <c r="D6718" s="5">
        <v>976.43624999999997</v>
      </c>
      <c r="E6718" s="10">
        <f t="shared" si="416"/>
        <v>976.43624999999997</v>
      </c>
      <c r="F6718" s="5"/>
    </row>
    <row r="6719" spans="1:6" x14ac:dyDescent="0.2">
      <c r="A6719" s="2">
        <f t="shared" si="417"/>
        <v>43015.708333317052</v>
      </c>
      <c r="B6719">
        <f t="shared" si="418"/>
        <v>10</v>
      </c>
      <c r="C6719">
        <f t="shared" si="419"/>
        <v>17</v>
      </c>
      <c r="D6719" s="5">
        <v>0</v>
      </c>
      <c r="E6719" s="10">
        <f t="shared" si="416"/>
        <v>0</v>
      </c>
      <c r="F6719" s="5"/>
    </row>
    <row r="6720" spans="1:6" x14ac:dyDescent="0.2">
      <c r="A6720" s="2">
        <f t="shared" si="417"/>
        <v>43015.749999983716</v>
      </c>
      <c r="B6720">
        <f t="shared" si="418"/>
        <v>10</v>
      </c>
      <c r="C6720">
        <f t="shared" si="419"/>
        <v>18</v>
      </c>
      <c r="D6720" s="5">
        <v>0</v>
      </c>
      <c r="E6720" s="10">
        <f t="shared" si="416"/>
        <v>0</v>
      </c>
      <c r="F6720" s="5"/>
    </row>
    <row r="6721" spans="1:6" x14ac:dyDescent="0.2">
      <c r="A6721" s="2">
        <f t="shared" si="417"/>
        <v>43015.791666650381</v>
      </c>
      <c r="B6721">
        <f t="shared" si="418"/>
        <v>10</v>
      </c>
      <c r="C6721">
        <f t="shared" si="419"/>
        <v>19</v>
      </c>
      <c r="D6721" s="5">
        <v>0</v>
      </c>
      <c r="E6721" s="10">
        <f t="shared" si="416"/>
        <v>0</v>
      </c>
      <c r="F6721" s="5"/>
    </row>
    <row r="6722" spans="1:6" x14ac:dyDescent="0.2">
      <c r="A6722" s="2">
        <f t="shared" si="417"/>
        <v>43015.833333317045</v>
      </c>
      <c r="B6722">
        <f t="shared" si="418"/>
        <v>10</v>
      </c>
      <c r="C6722">
        <f t="shared" si="419"/>
        <v>20</v>
      </c>
      <c r="D6722" s="5">
        <v>0</v>
      </c>
      <c r="E6722" s="10">
        <f t="shared" si="416"/>
        <v>0</v>
      </c>
      <c r="F6722" s="5"/>
    </row>
    <row r="6723" spans="1:6" x14ac:dyDescent="0.2">
      <c r="A6723" s="2">
        <f t="shared" si="417"/>
        <v>43015.874999983709</v>
      </c>
      <c r="B6723">
        <f t="shared" si="418"/>
        <v>10</v>
      </c>
      <c r="C6723">
        <f t="shared" si="419"/>
        <v>21</v>
      </c>
      <c r="D6723" s="5">
        <v>0</v>
      </c>
      <c r="E6723" s="10">
        <f t="shared" si="416"/>
        <v>0</v>
      </c>
      <c r="F6723" s="5"/>
    </row>
    <row r="6724" spans="1:6" x14ac:dyDescent="0.2">
      <c r="A6724" s="2">
        <f t="shared" si="417"/>
        <v>43015.916666650373</v>
      </c>
      <c r="B6724">
        <f t="shared" si="418"/>
        <v>10</v>
      </c>
      <c r="C6724">
        <f t="shared" si="419"/>
        <v>22</v>
      </c>
      <c r="D6724" s="5">
        <v>0</v>
      </c>
      <c r="E6724" s="10">
        <f t="shared" si="416"/>
        <v>0</v>
      </c>
      <c r="F6724" s="5"/>
    </row>
    <row r="6725" spans="1:6" x14ac:dyDescent="0.2">
      <c r="A6725" s="2">
        <f t="shared" si="417"/>
        <v>43015.958333317038</v>
      </c>
      <c r="B6725">
        <f t="shared" si="418"/>
        <v>10</v>
      </c>
      <c r="C6725">
        <f t="shared" si="419"/>
        <v>23</v>
      </c>
      <c r="D6725" s="5">
        <v>0</v>
      </c>
      <c r="E6725" s="10">
        <f t="shared" si="416"/>
        <v>0</v>
      </c>
      <c r="F6725" s="5"/>
    </row>
    <row r="6726" spans="1:6" x14ac:dyDescent="0.2">
      <c r="A6726" s="2">
        <f t="shared" si="417"/>
        <v>43015.999999983702</v>
      </c>
      <c r="B6726">
        <f t="shared" si="418"/>
        <v>10</v>
      </c>
      <c r="C6726">
        <f t="shared" si="419"/>
        <v>0</v>
      </c>
      <c r="D6726" s="5">
        <v>0</v>
      </c>
      <c r="E6726" s="10">
        <f t="shared" si="416"/>
        <v>0</v>
      </c>
      <c r="F6726" s="5"/>
    </row>
    <row r="6727" spans="1:6" x14ac:dyDescent="0.2">
      <c r="A6727" s="2">
        <f t="shared" si="417"/>
        <v>43016.041666650366</v>
      </c>
      <c r="B6727">
        <f t="shared" si="418"/>
        <v>10</v>
      </c>
      <c r="C6727">
        <f t="shared" si="419"/>
        <v>1</v>
      </c>
      <c r="D6727" s="5">
        <v>0</v>
      </c>
      <c r="E6727" s="10">
        <f t="shared" ref="E6727:E6790" si="420">D6727*$B$4/10</f>
        <v>0</v>
      </c>
      <c r="F6727" s="5"/>
    </row>
    <row r="6728" spans="1:6" x14ac:dyDescent="0.2">
      <c r="A6728" s="2">
        <f t="shared" ref="A6728:A6791" si="421">A6727+1/24</f>
        <v>43016.08333331703</v>
      </c>
      <c r="B6728">
        <f t="shared" ref="B6728:B6791" si="422">MONTH(A6728)</f>
        <v>10</v>
      </c>
      <c r="C6728">
        <f t="shared" ref="C6728:C6791" si="423">HOUR(A6728)</f>
        <v>2</v>
      </c>
      <c r="D6728" s="5">
        <v>0</v>
      </c>
      <c r="E6728" s="10">
        <f t="shared" si="420"/>
        <v>0</v>
      </c>
      <c r="F6728" s="5"/>
    </row>
    <row r="6729" spans="1:6" x14ac:dyDescent="0.2">
      <c r="A6729" s="2">
        <f t="shared" si="421"/>
        <v>43016.124999983695</v>
      </c>
      <c r="B6729">
        <f t="shared" si="422"/>
        <v>10</v>
      </c>
      <c r="C6729">
        <f t="shared" si="423"/>
        <v>3</v>
      </c>
      <c r="D6729" s="5">
        <v>0</v>
      </c>
      <c r="E6729" s="10">
        <f t="shared" si="420"/>
        <v>0</v>
      </c>
      <c r="F6729" s="5"/>
    </row>
    <row r="6730" spans="1:6" x14ac:dyDescent="0.2">
      <c r="A6730" s="2">
        <f t="shared" si="421"/>
        <v>43016.166666650359</v>
      </c>
      <c r="B6730">
        <f t="shared" si="422"/>
        <v>10</v>
      </c>
      <c r="C6730">
        <f t="shared" si="423"/>
        <v>4</v>
      </c>
      <c r="D6730" s="5">
        <v>0</v>
      </c>
      <c r="E6730" s="10">
        <f t="shared" si="420"/>
        <v>0</v>
      </c>
      <c r="F6730" s="5"/>
    </row>
    <row r="6731" spans="1:6" x14ac:dyDescent="0.2">
      <c r="A6731" s="2">
        <f t="shared" si="421"/>
        <v>43016.208333317023</v>
      </c>
      <c r="B6731">
        <f t="shared" si="422"/>
        <v>10</v>
      </c>
      <c r="C6731">
        <f t="shared" si="423"/>
        <v>5</v>
      </c>
      <c r="D6731" s="5">
        <v>0</v>
      </c>
      <c r="E6731" s="10">
        <f t="shared" si="420"/>
        <v>0</v>
      </c>
      <c r="F6731" s="5"/>
    </row>
    <row r="6732" spans="1:6" x14ac:dyDescent="0.2">
      <c r="A6732" s="2">
        <f t="shared" si="421"/>
        <v>43016.249999983687</v>
      </c>
      <c r="B6732">
        <f t="shared" si="422"/>
        <v>10</v>
      </c>
      <c r="C6732">
        <f t="shared" si="423"/>
        <v>6</v>
      </c>
      <c r="D6732" s="5">
        <v>942.1892499999999</v>
      </c>
      <c r="E6732" s="10">
        <f t="shared" si="420"/>
        <v>942.18924999999979</v>
      </c>
      <c r="F6732" s="5"/>
    </row>
    <row r="6733" spans="1:6" x14ac:dyDescent="0.2">
      <c r="A6733" s="2">
        <f t="shared" si="421"/>
        <v>43016.291666650352</v>
      </c>
      <c r="B6733">
        <f t="shared" si="422"/>
        <v>10</v>
      </c>
      <c r="C6733">
        <f t="shared" si="423"/>
        <v>7</v>
      </c>
      <c r="D6733" s="5">
        <v>3213.2713499999995</v>
      </c>
      <c r="E6733" s="10">
        <f t="shared" si="420"/>
        <v>3213.2713499999995</v>
      </c>
      <c r="F6733" s="5"/>
    </row>
    <row r="6734" spans="1:6" x14ac:dyDescent="0.2">
      <c r="A6734" s="2">
        <f t="shared" si="421"/>
        <v>43016.333333317016</v>
      </c>
      <c r="B6734">
        <f t="shared" si="422"/>
        <v>10</v>
      </c>
      <c r="C6734">
        <f t="shared" si="423"/>
        <v>8</v>
      </c>
      <c r="D6734" s="5">
        <v>5203.2439999999997</v>
      </c>
      <c r="E6734" s="10">
        <f t="shared" si="420"/>
        <v>5203.2439999999997</v>
      </c>
      <c r="F6734" s="5"/>
    </row>
    <row r="6735" spans="1:6" x14ac:dyDescent="0.2">
      <c r="A6735" s="2">
        <f t="shared" si="421"/>
        <v>43016.37499998368</v>
      </c>
      <c r="B6735">
        <f t="shared" si="422"/>
        <v>10</v>
      </c>
      <c r="C6735">
        <f t="shared" si="423"/>
        <v>9</v>
      </c>
      <c r="D6735" s="5">
        <v>6604.5856999999996</v>
      </c>
      <c r="E6735" s="10">
        <f t="shared" si="420"/>
        <v>6604.5856999999987</v>
      </c>
      <c r="F6735" s="5"/>
    </row>
    <row r="6736" spans="1:6" x14ac:dyDescent="0.2">
      <c r="A6736" s="2">
        <f t="shared" si="421"/>
        <v>43016.416666650344</v>
      </c>
      <c r="B6736">
        <f t="shared" si="422"/>
        <v>10</v>
      </c>
      <c r="C6736">
        <f t="shared" si="423"/>
        <v>10</v>
      </c>
      <c r="D6736" s="5">
        <v>7398.5123499999991</v>
      </c>
      <c r="E6736" s="10">
        <f t="shared" si="420"/>
        <v>7398.5123499999991</v>
      </c>
      <c r="F6736" s="5"/>
    </row>
    <row r="6737" spans="1:6" x14ac:dyDescent="0.2">
      <c r="A6737" s="2">
        <f t="shared" si="421"/>
        <v>43016.458333317009</v>
      </c>
      <c r="B6737">
        <f t="shared" si="422"/>
        <v>10</v>
      </c>
      <c r="C6737">
        <f t="shared" si="423"/>
        <v>11</v>
      </c>
      <c r="D6737" s="5">
        <v>7618.8833999999997</v>
      </c>
      <c r="E6737" s="10">
        <f t="shared" si="420"/>
        <v>7618.8834000000006</v>
      </c>
      <c r="F6737" s="5"/>
    </row>
    <row r="6738" spans="1:6" x14ac:dyDescent="0.2">
      <c r="A6738" s="2">
        <f t="shared" si="421"/>
        <v>43016.499999983673</v>
      </c>
      <c r="B6738">
        <f t="shared" si="422"/>
        <v>10</v>
      </c>
      <c r="C6738">
        <f t="shared" si="423"/>
        <v>12</v>
      </c>
      <c r="D6738" s="5">
        <v>7324.6869499999993</v>
      </c>
      <c r="E6738" s="10">
        <f t="shared" si="420"/>
        <v>7324.6869500000003</v>
      </c>
      <c r="F6738" s="5"/>
    </row>
    <row r="6739" spans="1:6" x14ac:dyDescent="0.2">
      <c r="A6739" s="2">
        <f t="shared" si="421"/>
        <v>43016.541666650337</v>
      </c>
      <c r="B6739">
        <f t="shared" si="422"/>
        <v>10</v>
      </c>
      <c r="C6739">
        <f t="shared" si="423"/>
        <v>13</v>
      </c>
      <c r="D6739" s="5">
        <v>6449.7588999999998</v>
      </c>
      <c r="E6739" s="10">
        <f t="shared" si="420"/>
        <v>6449.7588999999998</v>
      </c>
      <c r="F6739" s="5"/>
    </row>
    <row r="6740" spans="1:6" x14ac:dyDescent="0.2">
      <c r="A6740" s="2">
        <f t="shared" si="421"/>
        <v>43016.583333317001</v>
      </c>
      <c r="B6740">
        <f t="shared" si="422"/>
        <v>10</v>
      </c>
      <c r="C6740">
        <f t="shared" si="423"/>
        <v>14</v>
      </c>
      <c r="D6740" s="5">
        <v>5108.9785000000002</v>
      </c>
      <c r="E6740" s="10">
        <f t="shared" si="420"/>
        <v>5108.9785000000002</v>
      </c>
      <c r="F6740" s="5"/>
    </row>
    <row r="6741" spans="1:6" x14ac:dyDescent="0.2">
      <c r="A6741" s="2">
        <f t="shared" si="421"/>
        <v>43016.624999983665</v>
      </c>
      <c r="B6741">
        <f t="shared" si="422"/>
        <v>10</v>
      </c>
      <c r="C6741">
        <f t="shared" si="423"/>
        <v>15</v>
      </c>
      <c r="D6741" s="5">
        <v>3162.799</v>
      </c>
      <c r="E6741" s="10">
        <f t="shared" si="420"/>
        <v>3162.799</v>
      </c>
      <c r="F6741" s="5"/>
    </row>
    <row r="6742" spans="1:6" x14ac:dyDescent="0.2">
      <c r="A6742" s="2">
        <f t="shared" si="421"/>
        <v>43016.66666665033</v>
      </c>
      <c r="B6742">
        <f t="shared" si="422"/>
        <v>10</v>
      </c>
      <c r="C6742">
        <f t="shared" si="423"/>
        <v>16</v>
      </c>
      <c r="D6742" s="5">
        <v>979.51709999999991</v>
      </c>
      <c r="E6742" s="10">
        <f t="shared" si="420"/>
        <v>979.5170999999998</v>
      </c>
      <c r="F6742" s="5"/>
    </row>
    <row r="6743" spans="1:6" x14ac:dyDescent="0.2">
      <c r="A6743" s="2">
        <f t="shared" si="421"/>
        <v>43016.708333316994</v>
      </c>
      <c r="B6743">
        <f t="shared" si="422"/>
        <v>10</v>
      </c>
      <c r="C6743">
        <f t="shared" si="423"/>
        <v>17</v>
      </c>
      <c r="D6743" s="5">
        <v>0</v>
      </c>
      <c r="E6743" s="10">
        <f t="shared" si="420"/>
        <v>0</v>
      </c>
      <c r="F6743" s="5"/>
    </row>
    <row r="6744" spans="1:6" x14ac:dyDescent="0.2">
      <c r="A6744" s="2">
        <f t="shared" si="421"/>
        <v>43016.749999983658</v>
      </c>
      <c r="B6744">
        <f t="shared" si="422"/>
        <v>10</v>
      </c>
      <c r="C6744">
        <f t="shared" si="423"/>
        <v>18</v>
      </c>
      <c r="D6744" s="5">
        <v>0</v>
      </c>
      <c r="E6744" s="10">
        <f t="shared" si="420"/>
        <v>0</v>
      </c>
      <c r="F6744" s="5"/>
    </row>
    <row r="6745" spans="1:6" x14ac:dyDescent="0.2">
      <c r="A6745" s="2">
        <f t="shared" si="421"/>
        <v>43016.791666650322</v>
      </c>
      <c r="B6745">
        <f t="shared" si="422"/>
        <v>10</v>
      </c>
      <c r="C6745">
        <f t="shared" si="423"/>
        <v>19</v>
      </c>
      <c r="D6745" s="5">
        <v>0</v>
      </c>
      <c r="E6745" s="10">
        <f t="shared" si="420"/>
        <v>0</v>
      </c>
      <c r="F6745" s="5"/>
    </row>
    <row r="6746" spans="1:6" x14ac:dyDescent="0.2">
      <c r="A6746" s="2">
        <f t="shared" si="421"/>
        <v>43016.833333316987</v>
      </c>
      <c r="B6746">
        <f t="shared" si="422"/>
        <v>10</v>
      </c>
      <c r="C6746">
        <f t="shared" si="423"/>
        <v>20</v>
      </c>
      <c r="D6746" s="5">
        <v>0</v>
      </c>
      <c r="E6746" s="10">
        <f t="shared" si="420"/>
        <v>0</v>
      </c>
      <c r="F6746" s="5"/>
    </row>
    <row r="6747" spans="1:6" x14ac:dyDescent="0.2">
      <c r="A6747" s="2">
        <f t="shared" si="421"/>
        <v>43016.874999983651</v>
      </c>
      <c r="B6747">
        <f t="shared" si="422"/>
        <v>10</v>
      </c>
      <c r="C6747">
        <f t="shared" si="423"/>
        <v>21</v>
      </c>
      <c r="D6747" s="5">
        <v>0</v>
      </c>
      <c r="E6747" s="10">
        <f t="shared" si="420"/>
        <v>0</v>
      </c>
      <c r="F6747" s="5"/>
    </row>
    <row r="6748" spans="1:6" x14ac:dyDescent="0.2">
      <c r="A6748" s="2">
        <f t="shared" si="421"/>
        <v>43016.916666650315</v>
      </c>
      <c r="B6748">
        <f t="shared" si="422"/>
        <v>10</v>
      </c>
      <c r="C6748">
        <f t="shared" si="423"/>
        <v>22</v>
      </c>
      <c r="D6748" s="5">
        <v>0</v>
      </c>
      <c r="E6748" s="10">
        <f t="shared" si="420"/>
        <v>0</v>
      </c>
      <c r="F6748" s="5"/>
    </row>
    <row r="6749" spans="1:6" x14ac:dyDescent="0.2">
      <c r="A6749" s="2">
        <f t="shared" si="421"/>
        <v>43016.958333316979</v>
      </c>
      <c r="B6749">
        <f t="shared" si="422"/>
        <v>10</v>
      </c>
      <c r="C6749">
        <f t="shared" si="423"/>
        <v>23</v>
      </c>
      <c r="D6749" s="5">
        <v>0</v>
      </c>
      <c r="E6749" s="10">
        <f t="shared" si="420"/>
        <v>0</v>
      </c>
      <c r="F6749" s="5"/>
    </row>
    <row r="6750" spans="1:6" x14ac:dyDescent="0.2">
      <c r="A6750" s="2">
        <f t="shared" si="421"/>
        <v>43016.999999983644</v>
      </c>
      <c r="B6750">
        <f t="shared" si="422"/>
        <v>10</v>
      </c>
      <c r="C6750">
        <f t="shared" si="423"/>
        <v>0</v>
      </c>
      <c r="D6750" s="5">
        <v>0</v>
      </c>
      <c r="E6750" s="10">
        <f t="shared" si="420"/>
        <v>0</v>
      </c>
      <c r="F6750" s="5"/>
    </row>
    <row r="6751" spans="1:6" x14ac:dyDescent="0.2">
      <c r="A6751" s="2">
        <f t="shared" si="421"/>
        <v>43017.041666650308</v>
      </c>
      <c r="B6751">
        <f t="shared" si="422"/>
        <v>10</v>
      </c>
      <c r="C6751">
        <f t="shared" si="423"/>
        <v>1</v>
      </c>
      <c r="D6751" s="5">
        <v>0</v>
      </c>
      <c r="E6751" s="10">
        <f t="shared" si="420"/>
        <v>0</v>
      </c>
      <c r="F6751" s="5"/>
    </row>
    <row r="6752" spans="1:6" x14ac:dyDescent="0.2">
      <c r="A6752" s="2">
        <f t="shared" si="421"/>
        <v>43017.083333316972</v>
      </c>
      <c r="B6752">
        <f t="shared" si="422"/>
        <v>10</v>
      </c>
      <c r="C6752">
        <f t="shared" si="423"/>
        <v>2</v>
      </c>
      <c r="D6752" s="5">
        <v>0</v>
      </c>
      <c r="E6752" s="10">
        <f t="shared" si="420"/>
        <v>0</v>
      </c>
      <c r="F6752" s="5"/>
    </row>
    <row r="6753" spans="1:6" x14ac:dyDescent="0.2">
      <c r="A6753" s="2">
        <f t="shared" si="421"/>
        <v>43017.124999983636</v>
      </c>
      <c r="B6753">
        <f t="shared" si="422"/>
        <v>10</v>
      </c>
      <c r="C6753">
        <f t="shared" si="423"/>
        <v>3</v>
      </c>
      <c r="D6753" s="5">
        <v>0</v>
      </c>
      <c r="E6753" s="10">
        <f t="shared" si="420"/>
        <v>0</v>
      </c>
      <c r="F6753" s="5"/>
    </row>
    <row r="6754" spans="1:6" x14ac:dyDescent="0.2">
      <c r="A6754" s="2">
        <f t="shared" si="421"/>
        <v>43017.166666650301</v>
      </c>
      <c r="B6754">
        <f t="shared" si="422"/>
        <v>10</v>
      </c>
      <c r="C6754">
        <f t="shared" si="423"/>
        <v>4</v>
      </c>
      <c r="D6754" s="5">
        <v>0</v>
      </c>
      <c r="E6754" s="10">
        <f t="shared" si="420"/>
        <v>0</v>
      </c>
      <c r="F6754" s="5"/>
    </row>
    <row r="6755" spans="1:6" x14ac:dyDescent="0.2">
      <c r="A6755" s="2">
        <f t="shared" si="421"/>
        <v>43017.208333316965</v>
      </c>
      <c r="B6755">
        <f t="shared" si="422"/>
        <v>10</v>
      </c>
      <c r="C6755">
        <f t="shared" si="423"/>
        <v>5</v>
      </c>
      <c r="D6755" s="5">
        <v>0</v>
      </c>
      <c r="E6755" s="10">
        <f t="shared" si="420"/>
        <v>0</v>
      </c>
      <c r="F6755" s="5"/>
    </row>
    <row r="6756" spans="1:6" x14ac:dyDescent="0.2">
      <c r="A6756" s="2">
        <f t="shared" si="421"/>
        <v>43017.249999983629</v>
      </c>
      <c r="B6756">
        <f t="shared" si="422"/>
        <v>10</v>
      </c>
      <c r="C6756">
        <f t="shared" si="423"/>
        <v>6</v>
      </c>
      <c r="D6756" s="5">
        <v>128.47915</v>
      </c>
      <c r="E6756" s="10">
        <f t="shared" si="420"/>
        <v>128.47915</v>
      </c>
      <c r="F6756" s="5"/>
    </row>
    <row r="6757" spans="1:6" x14ac:dyDescent="0.2">
      <c r="A6757" s="2">
        <f t="shared" si="421"/>
        <v>43017.291666650293</v>
      </c>
      <c r="B6757">
        <f t="shared" si="422"/>
        <v>10</v>
      </c>
      <c r="C6757">
        <f t="shared" si="423"/>
        <v>7</v>
      </c>
      <c r="D6757" s="5">
        <v>2572.4614499999993</v>
      </c>
      <c r="E6757" s="10">
        <f t="shared" si="420"/>
        <v>2572.4614499999993</v>
      </c>
      <c r="F6757" s="5"/>
    </row>
    <row r="6758" spans="1:6" x14ac:dyDescent="0.2">
      <c r="A6758" s="2">
        <f t="shared" si="421"/>
        <v>43017.333333316958</v>
      </c>
      <c r="B6758">
        <f t="shared" si="422"/>
        <v>10</v>
      </c>
      <c r="C6758">
        <f t="shared" si="423"/>
        <v>8</v>
      </c>
      <c r="D6758" s="5">
        <v>4377.4013999999997</v>
      </c>
      <c r="E6758" s="10">
        <f t="shared" si="420"/>
        <v>4377.4013999999997</v>
      </c>
      <c r="F6758" s="5"/>
    </row>
    <row r="6759" spans="1:6" x14ac:dyDescent="0.2">
      <c r="A6759" s="2">
        <f t="shared" si="421"/>
        <v>43017.374999983622</v>
      </c>
      <c r="B6759">
        <f t="shared" si="422"/>
        <v>10</v>
      </c>
      <c r="C6759">
        <f t="shared" si="423"/>
        <v>9</v>
      </c>
      <c r="D6759" s="5">
        <v>2826.056</v>
      </c>
      <c r="E6759" s="10">
        <f t="shared" si="420"/>
        <v>2826.056</v>
      </c>
      <c r="F6759" s="5"/>
    </row>
    <row r="6760" spans="1:6" x14ac:dyDescent="0.2">
      <c r="A6760" s="2">
        <f t="shared" si="421"/>
        <v>43017.416666650286</v>
      </c>
      <c r="B6760">
        <f t="shared" si="422"/>
        <v>10</v>
      </c>
      <c r="C6760">
        <f t="shared" si="423"/>
        <v>10</v>
      </c>
      <c r="D6760" s="5">
        <v>1218.7654</v>
      </c>
      <c r="E6760" s="10">
        <f t="shared" si="420"/>
        <v>1218.7654</v>
      </c>
      <c r="F6760" s="5"/>
    </row>
    <row r="6761" spans="1:6" x14ac:dyDescent="0.2">
      <c r="A6761" s="2">
        <f t="shared" si="421"/>
        <v>43017.45833331695</v>
      </c>
      <c r="B6761">
        <f t="shared" si="422"/>
        <v>10</v>
      </c>
      <c r="C6761">
        <f t="shared" si="423"/>
        <v>11</v>
      </c>
      <c r="D6761" s="5">
        <v>992.36604999999997</v>
      </c>
      <c r="E6761" s="10">
        <f t="shared" si="420"/>
        <v>992.36604999999997</v>
      </c>
      <c r="F6761" s="5"/>
    </row>
    <row r="6762" spans="1:6" x14ac:dyDescent="0.2">
      <c r="A6762" s="2">
        <f t="shared" si="421"/>
        <v>43017.499999983615</v>
      </c>
      <c r="B6762">
        <f t="shared" si="422"/>
        <v>10</v>
      </c>
      <c r="C6762">
        <f t="shared" si="423"/>
        <v>12</v>
      </c>
      <c r="D6762" s="5">
        <v>2799.3035500000001</v>
      </c>
      <c r="E6762" s="10">
        <f t="shared" si="420"/>
        <v>2799.3035500000001</v>
      </c>
      <c r="F6762" s="5"/>
    </row>
    <row r="6763" spans="1:6" x14ac:dyDescent="0.2">
      <c r="A6763" s="2">
        <f t="shared" si="421"/>
        <v>43017.541666650279</v>
      </c>
      <c r="B6763">
        <f t="shared" si="422"/>
        <v>10</v>
      </c>
      <c r="C6763">
        <f t="shared" si="423"/>
        <v>13</v>
      </c>
      <c r="D6763" s="5">
        <v>2858.7539499999998</v>
      </c>
      <c r="E6763" s="10">
        <f t="shared" si="420"/>
        <v>2858.7539499999998</v>
      </c>
      <c r="F6763" s="5"/>
    </row>
    <row r="6764" spans="1:6" x14ac:dyDescent="0.2">
      <c r="A6764" s="2">
        <f t="shared" si="421"/>
        <v>43017.583333316943</v>
      </c>
      <c r="B6764">
        <f t="shared" si="422"/>
        <v>10</v>
      </c>
      <c r="C6764">
        <f t="shared" si="423"/>
        <v>14</v>
      </c>
      <c r="D6764" s="5">
        <v>1010.1392999999998</v>
      </c>
      <c r="E6764" s="10">
        <f t="shared" si="420"/>
        <v>1010.1392999999998</v>
      </c>
      <c r="F6764" s="5"/>
    </row>
    <row r="6765" spans="1:6" x14ac:dyDescent="0.2">
      <c r="A6765" s="2">
        <f t="shared" si="421"/>
        <v>43017.624999983607</v>
      </c>
      <c r="B6765">
        <f t="shared" si="422"/>
        <v>10</v>
      </c>
      <c r="C6765">
        <f t="shared" si="423"/>
        <v>15</v>
      </c>
      <c r="D6765" s="5">
        <v>246.17589999999998</v>
      </c>
      <c r="E6765" s="10">
        <f t="shared" si="420"/>
        <v>246.17590000000001</v>
      </c>
      <c r="F6765" s="5"/>
    </row>
    <row r="6766" spans="1:6" x14ac:dyDescent="0.2">
      <c r="A6766" s="2">
        <f t="shared" si="421"/>
        <v>43017.666666650272</v>
      </c>
      <c r="B6766">
        <f t="shared" si="422"/>
        <v>10</v>
      </c>
      <c r="C6766">
        <f t="shared" si="423"/>
        <v>16</v>
      </c>
      <c r="D6766" s="5">
        <v>316.70194999999995</v>
      </c>
      <c r="E6766" s="10">
        <f t="shared" si="420"/>
        <v>316.70194999999995</v>
      </c>
      <c r="F6766" s="5"/>
    </row>
    <row r="6767" spans="1:6" x14ac:dyDescent="0.2">
      <c r="A6767" s="2">
        <f t="shared" si="421"/>
        <v>43017.708333316936</v>
      </c>
      <c r="B6767">
        <f t="shared" si="422"/>
        <v>10</v>
      </c>
      <c r="C6767">
        <f t="shared" si="423"/>
        <v>17</v>
      </c>
      <c r="D6767" s="5">
        <v>0</v>
      </c>
      <c r="E6767" s="10">
        <f t="shared" si="420"/>
        <v>0</v>
      </c>
      <c r="F6767" s="5"/>
    </row>
    <row r="6768" spans="1:6" x14ac:dyDescent="0.2">
      <c r="A6768" s="2">
        <f t="shared" si="421"/>
        <v>43017.7499999836</v>
      </c>
      <c r="B6768">
        <f t="shared" si="422"/>
        <v>10</v>
      </c>
      <c r="C6768">
        <f t="shared" si="423"/>
        <v>18</v>
      </c>
      <c r="D6768" s="5">
        <v>0</v>
      </c>
      <c r="E6768" s="10">
        <f t="shared" si="420"/>
        <v>0</v>
      </c>
      <c r="F6768" s="5"/>
    </row>
    <row r="6769" spans="1:6" x14ac:dyDescent="0.2">
      <c r="A6769" s="2">
        <f t="shared" si="421"/>
        <v>43017.791666650264</v>
      </c>
      <c r="B6769">
        <f t="shared" si="422"/>
        <v>10</v>
      </c>
      <c r="C6769">
        <f t="shared" si="423"/>
        <v>19</v>
      </c>
      <c r="D6769" s="5">
        <v>0</v>
      </c>
      <c r="E6769" s="10">
        <f t="shared" si="420"/>
        <v>0</v>
      </c>
      <c r="F6769" s="5"/>
    </row>
    <row r="6770" spans="1:6" x14ac:dyDescent="0.2">
      <c r="A6770" s="2">
        <f t="shared" si="421"/>
        <v>43017.833333316928</v>
      </c>
      <c r="B6770">
        <f t="shared" si="422"/>
        <v>10</v>
      </c>
      <c r="C6770">
        <f t="shared" si="423"/>
        <v>20</v>
      </c>
      <c r="D6770" s="5">
        <v>0</v>
      </c>
      <c r="E6770" s="10">
        <f t="shared" si="420"/>
        <v>0</v>
      </c>
      <c r="F6770" s="5"/>
    </row>
    <row r="6771" spans="1:6" x14ac:dyDescent="0.2">
      <c r="A6771" s="2">
        <f t="shared" si="421"/>
        <v>43017.874999983593</v>
      </c>
      <c r="B6771">
        <f t="shared" si="422"/>
        <v>10</v>
      </c>
      <c r="C6771">
        <f t="shared" si="423"/>
        <v>21</v>
      </c>
      <c r="D6771" s="5">
        <v>0</v>
      </c>
      <c r="E6771" s="10">
        <f t="shared" si="420"/>
        <v>0</v>
      </c>
      <c r="F6771" s="5"/>
    </row>
    <row r="6772" spans="1:6" x14ac:dyDescent="0.2">
      <c r="A6772" s="2">
        <f t="shared" si="421"/>
        <v>43017.916666650257</v>
      </c>
      <c r="B6772">
        <f t="shared" si="422"/>
        <v>10</v>
      </c>
      <c r="C6772">
        <f t="shared" si="423"/>
        <v>22</v>
      </c>
      <c r="D6772" s="5">
        <v>0</v>
      </c>
      <c r="E6772" s="10">
        <f t="shared" si="420"/>
        <v>0</v>
      </c>
      <c r="F6772" s="5"/>
    </row>
    <row r="6773" spans="1:6" x14ac:dyDescent="0.2">
      <c r="A6773" s="2">
        <f t="shared" si="421"/>
        <v>43017.958333316921</v>
      </c>
      <c r="B6773">
        <f t="shared" si="422"/>
        <v>10</v>
      </c>
      <c r="C6773">
        <f t="shared" si="423"/>
        <v>23</v>
      </c>
      <c r="D6773" s="5">
        <v>0</v>
      </c>
      <c r="E6773" s="10">
        <f t="shared" si="420"/>
        <v>0</v>
      </c>
      <c r="F6773" s="5"/>
    </row>
    <row r="6774" spans="1:6" x14ac:dyDescent="0.2">
      <c r="A6774" s="2">
        <f t="shared" si="421"/>
        <v>43017.999999983585</v>
      </c>
      <c r="B6774">
        <f t="shared" si="422"/>
        <v>10</v>
      </c>
      <c r="C6774">
        <f t="shared" si="423"/>
        <v>0</v>
      </c>
      <c r="D6774" s="5">
        <v>0</v>
      </c>
      <c r="E6774" s="10">
        <f t="shared" si="420"/>
        <v>0</v>
      </c>
      <c r="F6774" s="5"/>
    </row>
    <row r="6775" spans="1:6" x14ac:dyDescent="0.2">
      <c r="A6775" s="2">
        <f t="shared" si="421"/>
        <v>43018.04166665025</v>
      </c>
      <c r="B6775">
        <f t="shared" si="422"/>
        <v>10</v>
      </c>
      <c r="C6775">
        <f t="shared" si="423"/>
        <v>1</v>
      </c>
      <c r="D6775" s="5">
        <v>0</v>
      </c>
      <c r="E6775" s="10">
        <f t="shared" si="420"/>
        <v>0</v>
      </c>
      <c r="F6775" s="5"/>
    </row>
    <row r="6776" spans="1:6" x14ac:dyDescent="0.2">
      <c r="A6776" s="2">
        <f t="shared" si="421"/>
        <v>43018.083333316914</v>
      </c>
      <c r="B6776">
        <f t="shared" si="422"/>
        <v>10</v>
      </c>
      <c r="C6776">
        <f t="shared" si="423"/>
        <v>2</v>
      </c>
      <c r="D6776" s="5">
        <v>0</v>
      </c>
      <c r="E6776" s="10">
        <f t="shared" si="420"/>
        <v>0</v>
      </c>
      <c r="F6776" s="5"/>
    </row>
    <row r="6777" spans="1:6" x14ac:dyDescent="0.2">
      <c r="A6777" s="2">
        <f t="shared" si="421"/>
        <v>43018.124999983578</v>
      </c>
      <c r="B6777">
        <f t="shared" si="422"/>
        <v>10</v>
      </c>
      <c r="C6777">
        <f t="shared" si="423"/>
        <v>3</v>
      </c>
      <c r="D6777" s="5">
        <v>0</v>
      </c>
      <c r="E6777" s="10">
        <f t="shared" si="420"/>
        <v>0</v>
      </c>
      <c r="F6777" s="5"/>
    </row>
    <row r="6778" spans="1:6" x14ac:dyDescent="0.2">
      <c r="A6778" s="2">
        <f t="shared" si="421"/>
        <v>43018.166666650242</v>
      </c>
      <c r="B6778">
        <f t="shared" si="422"/>
        <v>10</v>
      </c>
      <c r="C6778">
        <f t="shared" si="423"/>
        <v>4</v>
      </c>
      <c r="D6778" s="5">
        <v>0</v>
      </c>
      <c r="E6778" s="10">
        <f t="shared" si="420"/>
        <v>0</v>
      </c>
      <c r="F6778" s="5"/>
    </row>
    <row r="6779" spans="1:6" x14ac:dyDescent="0.2">
      <c r="A6779" s="2">
        <f t="shared" si="421"/>
        <v>43018.208333316907</v>
      </c>
      <c r="B6779">
        <f t="shared" si="422"/>
        <v>10</v>
      </c>
      <c r="C6779">
        <f t="shared" si="423"/>
        <v>5</v>
      </c>
      <c r="D6779" s="5">
        <v>0</v>
      </c>
      <c r="E6779" s="10">
        <f t="shared" si="420"/>
        <v>0</v>
      </c>
      <c r="F6779" s="5"/>
    </row>
    <row r="6780" spans="1:6" x14ac:dyDescent="0.2">
      <c r="A6780" s="2">
        <f t="shared" si="421"/>
        <v>43018.249999983571</v>
      </c>
      <c r="B6780">
        <f t="shared" si="422"/>
        <v>10</v>
      </c>
      <c r="C6780">
        <f t="shared" si="423"/>
        <v>6</v>
      </c>
      <c r="D6780" s="5">
        <v>932.85469999999998</v>
      </c>
      <c r="E6780" s="10">
        <f t="shared" si="420"/>
        <v>932.85470000000009</v>
      </c>
      <c r="F6780" s="5"/>
    </row>
    <row r="6781" spans="1:6" x14ac:dyDescent="0.2">
      <c r="A6781" s="2">
        <f t="shared" si="421"/>
        <v>43018.291666650235</v>
      </c>
      <c r="B6781">
        <f t="shared" si="422"/>
        <v>10</v>
      </c>
      <c r="C6781">
        <f t="shared" si="423"/>
        <v>7</v>
      </c>
      <c r="D6781" s="5">
        <v>3258.6445999999996</v>
      </c>
      <c r="E6781" s="10">
        <f t="shared" si="420"/>
        <v>3258.6445999999996</v>
      </c>
      <c r="F6781" s="5"/>
    </row>
    <row r="6782" spans="1:6" x14ac:dyDescent="0.2">
      <c r="A6782" s="2">
        <f t="shared" si="421"/>
        <v>43018.333333316899</v>
      </c>
      <c r="B6782">
        <f t="shared" si="422"/>
        <v>10</v>
      </c>
      <c r="C6782">
        <f t="shared" si="423"/>
        <v>8</v>
      </c>
      <c r="D6782" s="5">
        <v>5343.9798499999997</v>
      </c>
      <c r="E6782" s="10">
        <f t="shared" si="420"/>
        <v>5343.9798499999997</v>
      </c>
      <c r="F6782" s="5"/>
    </row>
    <row r="6783" spans="1:6" x14ac:dyDescent="0.2">
      <c r="A6783" s="2">
        <f t="shared" si="421"/>
        <v>43018.374999983564</v>
      </c>
      <c r="B6783">
        <f t="shared" si="422"/>
        <v>10</v>
      </c>
      <c r="C6783">
        <f t="shared" si="423"/>
        <v>9</v>
      </c>
      <c r="D6783" s="5">
        <v>6712.0462999999991</v>
      </c>
      <c r="E6783" s="10">
        <f t="shared" si="420"/>
        <v>6712.0462999999991</v>
      </c>
      <c r="F6783" s="5"/>
    </row>
    <row r="6784" spans="1:6" x14ac:dyDescent="0.2">
      <c r="A6784" s="2">
        <f t="shared" si="421"/>
        <v>43018.416666650228</v>
      </c>
      <c r="B6784">
        <f t="shared" si="422"/>
        <v>10</v>
      </c>
      <c r="C6784">
        <f t="shared" si="423"/>
        <v>10</v>
      </c>
      <c r="D6784" s="5">
        <v>7510.1543499999998</v>
      </c>
      <c r="E6784" s="10">
        <f t="shared" si="420"/>
        <v>7510.1543499999998</v>
      </c>
      <c r="F6784" s="5"/>
    </row>
    <row r="6785" spans="1:6" x14ac:dyDescent="0.2">
      <c r="A6785" s="2">
        <f t="shared" si="421"/>
        <v>43018.458333316892</v>
      </c>
      <c r="B6785">
        <f t="shared" si="422"/>
        <v>10</v>
      </c>
      <c r="C6785">
        <f t="shared" si="423"/>
        <v>11</v>
      </c>
      <c r="D6785" s="5">
        <v>7758.3783999999996</v>
      </c>
      <c r="E6785" s="10">
        <f t="shared" si="420"/>
        <v>7758.3783999999996</v>
      </c>
      <c r="F6785" s="5"/>
    </row>
    <row r="6786" spans="1:6" x14ac:dyDescent="0.2">
      <c r="A6786" s="2">
        <f t="shared" si="421"/>
        <v>43018.499999983556</v>
      </c>
      <c r="B6786">
        <f t="shared" si="422"/>
        <v>10</v>
      </c>
      <c r="C6786">
        <f t="shared" si="423"/>
        <v>12</v>
      </c>
      <c r="D6786" s="5">
        <v>7421.8377999999993</v>
      </c>
      <c r="E6786" s="10">
        <f t="shared" si="420"/>
        <v>7421.8377999999993</v>
      </c>
      <c r="F6786" s="5"/>
    </row>
    <row r="6787" spans="1:6" x14ac:dyDescent="0.2">
      <c r="A6787" s="2">
        <f t="shared" si="421"/>
        <v>43018.541666650221</v>
      </c>
      <c r="B6787">
        <f t="shared" si="422"/>
        <v>10</v>
      </c>
      <c r="C6787">
        <f t="shared" si="423"/>
        <v>13</v>
      </c>
      <c r="D6787" s="5">
        <v>6503.2200999999995</v>
      </c>
      <c r="E6787" s="10">
        <f t="shared" si="420"/>
        <v>6503.2200999999995</v>
      </c>
      <c r="F6787" s="5"/>
    </row>
    <row r="6788" spans="1:6" x14ac:dyDescent="0.2">
      <c r="A6788" s="2">
        <f t="shared" si="421"/>
        <v>43018.583333316885</v>
      </c>
      <c r="B6788">
        <f t="shared" si="422"/>
        <v>10</v>
      </c>
      <c r="C6788">
        <f t="shared" si="423"/>
        <v>14</v>
      </c>
      <c r="D6788" s="5">
        <v>5099.8842999999997</v>
      </c>
      <c r="E6788" s="10">
        <f t="shared" si="420"/>
        <v>5099.8842999999997</v>
      </c>
      <c r="F6788" s="5"/>
    </row>
    <row r="6789" spans="1:6" x14ac:dyDescent="0.2">
      <c r="A6789" s="2">
        <f t="shared" si="421"/>
        <v>43018.624999983549</v>
      </c>
      <c r="B6789">
        <f t="shared" si="422"/>
        <v>10</v>
      </c>
      <c r="C6789">
        <f t="shared" si="423"/>
        <v>15</v>
      </c>
      <c r="D6789" s="5">
        <v>3122.6766499999999</v>
      </c>
      <c r="E6789" s="10">
        <f t="shared" si="420"/>
        <v>3122.6766499999999</v>
      </c>
      <c r="F6789" s="5"/>
    </row>
    <row r="6790" spans="1:6" x14ac:dyDescent="0.2">
      <c r="A6790" s="2">
        <f t="shared" si="421"/>
        <v>43018.666666650213</v>
      </c>
      <c r="B6790">
        <f t="shared" si="422"/>
        <v>10</v>
      </c>
      <c r="C6790">
        <f t="shared" si="423"/>
        <v>16</v>
      </c>
      <c r="D6790" s="5">
        <v>935.64574999999991</v>
      </c>
      <c r="E6790" s="10">
        <f t="shared" si="420"/>
        <v>935.64574999999991</v>
      </c>
      <c r="F6790" s="5"/>
    </row>
    <row r="6791" spans="1:6" x14ac:dyDescent="0.2">
      <c r="A6791" s="2">
        <f t="shared" si="421"/>
        <v>43018.708333316878</v>
      </c>
      <c r="B6791">
        <f t="shared" si="422"/>
        <v>10</v>
      </c>
      <c r="C6791">
        <f t="shared" si="423"/>
        <v>17</v>
      </c>
      <c r="D6791" s="5">
        <v>0</v>
      </c>
      <c r="E6791" s="10">
        <f t="shared" ref="E6791:E6854" si="424">D6791*$B$4/10</f>
        <v>0</v>
      </c>
      <c r="F6791" s="5"/>
    </row>
    <row r="6792" spans="1:6" x14ac:dyDescent="0.2">
      <c r="A6792" s="2">
        <f t="shared" ref="A6792:A6855" si="425">A6791+1/24</f>
        <v>43018.749999983542</v>
      </c>
      <c r="B6792">
        <f t="shared" ref="B6792:B6855" si="426">MONTH(A6792)</f>
        <v>10</v>
      </c>
      <c r="C6792">
        <f t="shared" ref="C6792:C6855" si="427">HOUR(A6792)</f>
        <v>18</v>
      </c>
      <c r="D6792" s="5">
        <v>0</v>
      </c>
      <c r="E6792" s="10">
        <f t="shared" si="424"/>
        <v>0</v>
      </c>
      <c r="F6792" s="5"/>
    </row>
    <row r="6793" spans="1:6" x14ac:dyDescent="0.2">
      <c r="A6793" s="2">
        <f t="shared" si="425"/>
        <v>43018.791666650206</v>
      </c>
      <c r="B6793">
        <f t="shared" si="426"/>
        <v>10</v>
      </c>
      <c r="C6793">
        <f t="shared" si="427"/>
        <v>19</v>
      </c>
      <c r="D6793" s="5">
        <v>0</v>
      </c>
      <c r="E6793" s="10">
        <f t="shared" si="424"/>
        <v>0</v>
      </c>
      <c r="F6793" s="5"/>
    </row>
    <row r="6794" spans="1:6" x14ac:dyDescent="0.2">
      <c r="A6794" s="2">
        <f t="shared" si="425"/>
        <v>43018.83333331687</v>
      </c>
      <c r="B6794">
        <f t="shared" si="426"/>
        <v>10</v>
      </c>
      <c r="C6794">
        <f t="shared" si="427"/>
        <v>20</v>
      </c>
      <c r="D6794" s="5">
        <v>0</v>
      </c>
      <c r="E6794" s="10">
        <f t="shared" si="424"/>
        <v>0</v>
      </c>
      <c r="F6794" s="5"/>
    </row>
    <row r="6795" spans="1:6" x14ac:dyDescent="0.2">
      <c r="A6795" s="2">
        <f t="shared" si="425"/>
        <v>43018.874999983535</v>
      </c>
      <c r="B6795">
        <f t="shared" si="426"/>
        <v>10</v>
      </c>
      <c r="C6795">
        <f t="shared" si="427"/>
        <v>21</v>
      </c>
      <c r="D6795" s="5">
        <v>0</v>
      </c>
      <c r="E6795" s="10">
        <f t="shared" si="424"/>
        <v>0</v>
      </c>
      <c r="F6795" s="5"/>
    </row>
    <row r="6796" spans="1:6" x14ac:dyDescent="0.2">
      <c r="A6796" s="2">
        <f t="shared" si="425"/>
        <v>43018.916666650199</v>
      </c>
      <c r="B6796">
        <f t="shared" si="426"/>
        <v>10</v>
      </c>
      <c r="C6796">
        <f t="shared" si="427"/>
        <v>22</v>
      </c>
      <c r="D6796" s="5">
        <v>0</v>
      </c>
      <c r="E6796" s="10">
        <f t="shared" si="424"/>
        <v>0</v>
      </c>
      <c r="F6796" s="5"/>
    </row>
    <row r="6797" spans="1:6" x14ac:dyDescent="0.2">
      <c r="A6797" s="2">
        <f t="shared" si="425"/>
        <v>43018.958333316863</v>
      </c>
      <c r="B6797">
        <f t="shared" si="426"/>
        <v>10</v>
      </c>
      <c r="C6797">
        <f t="shared" si="427"/>
        <v>23</v>
      </c>
      <c r="D6797" s="5">
        <v>0</v>
      </c>
      <c r="E6797" s="10">
        <f t="shared" si="424"/>
        <v>0</v>
      </c>
      <c r="F6797" s="5"/>
    </row>
    <row r="6798" spans="1:6" x14ac:dyDescent="0.2">
      <c r="A6798" s="2">
        <f t="shared" si="425"/>
        <v>43018.999999983527</v>
      </c>
      <c r="B6798">
        <f t="shared" si="426"/>
        <v>10</v>
      </c>
      <c r="C6798">
        <f t="shared" si="427"/>
        <v>0</v>
      </c>
      <c r="D6798" s="5">
        <v>0</v>
      </c>
      <c r="E6798" s="10">
        <f t="shared" si="424"/>
        <v>0</v>
      </c>
      <c r="F6798" s="5"/>
    </row>
    <row r="6799" spans="1:6" x14ac:dyDescent="0.2">
      <c r="A6799" s="2">
        <f t="shared" si="425"/>
        <v>43019.041666650191</v>
      </c>
      <c r="B6799">
        <f t="shared" si="426"/>
        <v>10</v>
      </c>
      <c r="C6799">
        <f t="shared" si="427"/>
        <v>1</v>
      </c>
      <c r="D6799" s="5">
        <v>0</v>
      </c>
      <c r="E6799" s="10">
        <f t="shared" si="424"/>
        <v>0</v>
      </c>
      <c r="F6799" s="5"/>
    </row>
    <row r="6800" spans="1:6" x14ac:dyDescent="0.2">
      <c r="A6800" s="2">
        <f t="shared" si="425"/>
        <v>43019.083333316856</v>
      </c>
      <c r="B6800">
        <f t="shared" si="426"/>
        <v>10</v>
      </c>
      <c r="C6800">
        <f t="shared" si="427"/>
        <v>2</v>
      </c>
      <c r="D6800" s="5">
        <v>0</v>
      </c>
      <c r="E6800" s="10">
        <f t="shared" si="424"/>
        <v>0</v>
      </c>
      <c r="F6800" s="5"/>
    </row>
    <row r="6801" spans="1:6" x14ac:dyDescent="0.2">
      <c r="A6801" s="2">
        <f t="shared" si="425"/>
        <v>43019.12499998352</v>
      </c>
      <c r="B6801">
        <f t="shared" si="426"/>
        <v>10</v>
      </c>
      <c r="C6801">
        <f t="shared" si="427"/>
        <v>3</v>
      </c>
      <c r="D6801" s="5">
        <v>0</v>
      </c>
      <c r="E6801" s="10">
        <f t="shared" si="424"/>
        <v>0</v>
      </c>
      <c r="F6801" s="5"/>
    </row>
    <row r="6802" spans="1:6" x14ac:dyDescent="0.2">
      <c r="A6802" s="2">
        <f t="shared" si="425"/>
        <v>43019.166666650184</v>
      </c>
      <c r="B6802">
        <f t="shared" si="426"/>
        <v>10</v>
      </c>
      <c r="C6802">
        <f t="shared" si="427"/>
        <v>4</v>
      </c>
      <c r="D6802" s="5">
        <v>0</v>
      </c>
      <c r="E6802" s="10">
        <f t="shared" si="424"/>
        <v>0</v>
      </c>
      <c r="F6802" s="5"/>
    </row>
    <row r="6803" spans="1:6" x14ac:dyDescent="0.2">
      <c r="A6803" s="2">
        <f t="shared" si="425"/>
        <v>43019.208333316848</v>
      </c>
      <c r="B6803">
        <f t="shared" si="426"/>
        <v>10</v>
      </c>
      <c r="C6803">
        <f t="shared" si="427"/>
        <v>5</v>
      </c>
      <c r="D6803" s="5">
        <v>0</v>
      </c>
      <c r="E6803" s="10">
        <f t="shared" si="424"/>
        <v>0</v>
      </c>
      <c r="F6803" s="5"/>
    </row>
    <row r="6804" spans="1:6" x14ac:dyDescent="0.2">
      <c r="A6804" s="2">
        <f t="shared" si="425"/>
        <v>43019.249999983513</v>
      </c>
      <c r="B6804">
        <f t="shared" si="426"/>
        <v>10</v>
      </c>
      <c r="C6804">
        <f t="shared" si="427"/>
        <v>6</v>
      </c>
      <c r="D6804" s="5">
        <v>791.02404999999987</v>
      </c>
      <c r="E6804" s="10">
        <f t="shared" si="424"/>
        <v>791.02404999999987</v>
      </c>
      <c r="F6804" s="5"/>
    </row>
    <row r="6805" spans="1:6" x14ac:dyDescent="0.2">
      <c r="A6805" s="2">
        <f t="shared" si="425"/>
        <v>43019.291666650177</v>
      </c>
      <c r="B6805">
        <f t="shared" si="426"/>
        <v>10</v>
      </c>
      <c r="C6805">
        <f t="shared" si="427"/>
        <v>7</v>
      </c>
      <c r="D6805" s="5">
        <v>2243.1279</v>
      </c>
      <c r="E6805" s="10">
        <f t="shared" si="424"/>
        <v>2243.1279</v>
      </c>
      <c r="F6805" s="5"/>
    </row>
    <row r="6806" spans="1:6" x14ac:dyDescent="0.2">
      <c r="A6806" s="2">
        <f t="shared" si="425"/>
        <v>43019.333333316841</v>
      </c>
      <c r="B6806">
        <f t="shared" si="426"/>
        <v>10</v>
      </c>
      <c r="C6806">
        <f t="shared" si="427"/>
        <v>8</v>
      </c>
      <c r="D6806" s="5">
        <v>4584.6693499999992</v>
      </c>
      <c r="E6806" s="10">
        <f t="shared" si="424"/>
        <v>4584.6693499999992</v>
      </c>
      <c r="F6806" s="5"/>
    </row>
    <row r="6807" spans="1:6" x14ac:dyDescent="0.2">
      <c r="A6807" s="2">
        <f t="shared" si="425"/>
        <v>43019.374999983505</v>
      </c>
      <c r="B6807">
        <f t="shared" si="426"/>
        <v>10</v>
      </c>
      <c r="C6807">
        <f t="shared" si="427"/>
        <v>9</v>
      </c>
      <c r="D6807" s="5">
        <v>5177.1401499999993</v>
      </c>
      <c r="E6807" s="10">
        <f t="shared" si="424"/>
        <v>5177.1401499999993</v>
      </c>
      <c r="F6807" s="5"/>
    </row>
    <row r="6808" spans="1:6" x14ac:dyDescent="0.2">
      <c r="A6808" s="2">
        <f t="shared" si="425"/>
        <v>43019.41666665017</v>
      </c>
      <c r="B6808">
        <f t="shared" si="426"/>
        <v>10</v>
      </c>
      <c r="C6808">
        <f t="shared" si="427"/>
        <v>10</v>
      </c>
      <c r="D6808" s="5">
        <v>7115.963099999999</v>
      </c>
      <c r="E6808" s="10">
        <f t="shared" si="424"/>
        <v>7115.963099999999</v>
      </c>
      <c r="F6808" s="5"/>
    </row>
    <row r="6809" spans="1:6" x14ac:dyDescent="0.2">
      <c r="A6809" s="2">
        <f t="shared" si="425"/>
        <v>43019.458333316834</v>
      </c>
      <c r="B6809">
        <f t="shared" si="426"/>
        <v>10</v>
      </c>
      <c r="C6809">
        <f t="shared" si="427"/>
        <v>11</v>
      </c>
      <c r="D6809" s="5">
        <v>7324.7835500000001</v>
      </c>
      <c r="E6809" s="10">
        <f t="shared" si="424"/>
        <v>7324.7835500000001</v>
      </c>
      <c r="F6809" s="5"/>
    </row>
    <row r="6810" spans="1:6" x14ac:dyDescent="0.2">
      <c r="A6810" s="2">
        <f t="shared" si="425"/>
        <v>43019.499999983498</v>
      </c>
      <c r="B6810">
        <f t="shared" si="426"/>
        <v>10</v>
      </c>
      <c r="C6810">
        <f t="shared" si="427"/>
        <v>12</v>
      </c>
      <c r="D6810" s="5">
        <v>6996.2848999999987</v>
      </c>
      <c r="E6810" s="10">
        <f t="shared" si="424"/>
        <v>6996.2848999999987</v>
      </c>
      <c r="F6810" s="5"/>
    </row>
    <row r="6811" spans="1:6" x14ac:dyDescent="0.2">
      <c r="A6811" s="2">
        <f t="shared" si="425"/>
        <v>43019.541666650162</v>
      </c>
      <c r="B6811">
        <f t="shared" si="426"/>
        <v>10</v>
      </c>
      <c r="C6811">
        <f t="shared" si="427"/>
        <v>13</v>
      </c>
      <c r="D6811" s="5">
        <v>6152.5172499999999</v>
      </c>
      <c r="E6811" s="10">
        <f t="shared" si="424"/>
        <v>6152.5172499999999</v>
      </c>
      <c r="F6811" s="5"/>
    </row>
    <row r="6812" spans="1:6" x14ac:dyDescent="0.2">
      <c r="A6812" s="2">
        <f t="shared" si="425"/>
        <v>43019.583333316827</v>
      </c>
      <c r="B6812">
        <f t="shared" si="426"/>
        <v>10</v>
      </c>
      <c r="C6812">
        <f t="shared" si="427"/>
        <v>14</v>
      </c>
      <c r="D6812" s="5">
        <v>4768.2967499999995</v>
      </c>
      <c r="E6812" s="10">
        <f t="shared" si="424"/>
        <v>4768.2967499999995</v>
      </c>
      <c r="F6812" s="5"/>
    </row>
    <row r="6813" spans="1:6" x14ac:dyDescent="0.2">
      <c r="A6813" s="2">
        <f t="shared" si="425"/>
        <v>43019.624999983491</v>
      </c>
      <c r="B6813">
        <f t="shared" si="426"/>
        <v>10</v>
      </c>
      <c r="C6813">
        <f t="shared" si="427"/>
        <v>15</v>
      </c>
      <c r="D6813" s="5">
        <v>2876.6548499999994</v>
      </c>
      <c r="E6813" s="10">
        <f t="shared" si="424"/>
        <v>2876.6548499999994</v>
      </c>
      <c r="F6813" s="5"/>
    </row>
    <row r="6814" spans="1:6" x14ac:dyDescent="0.2">
      <c r="A6814" s="2">
        <f t="shared" si="425"/>
        <v>43019.666666650155</v>
      </c>
      <c r="B6814">
        <f t="shared" si="426"/>
        <v>10</v>
      </c>
      <c r="C6814">
        <f t="shared" si="427"/>
        <v>16</v>
      </c>
      <c r="D6814" s="5">
        <v>790.63764999999989</v>
      </c>
      <c r="E6814" s="10">
        <f t="shared" si="424"/>
        <v>790.63764999999989</v>
      </c>
      <c r="F6814" s="5"/>
    </row>
    <row r="6815" spans="1:6" x14ac:dyDescent="0.2">
      <c r="A6815" s="2">
        <f t="shared" si="425"/>
        <v>43019.708333316819</v>
      </c>
      <c r="B6815">
        <f t="shared" si="426"/>
        <v>10</v>
      </c>
      <c r="C6815">
        <f t="shared" si="427"/>
        <v>17</v>
      </c>
      <c r="D6815" s="5">
        <v>0</v>
      </c>
      <c r="E6815" s="10">
        <f t="shared" si="424"/>
        <v>0</v>
      </c>
      <c r="F6815" s="5"/>
    </row>
    <row r="6816" spans="1:6" x14ac:dyDescent="0.2">
      <c r="A6816" s="2">
        <f t="shared" si="425"/>
        <v>43019.749999983484</v>
      </c>
      <c r="B6816">
        <f t="shared" si="426"/>
        <v>10</v>
      </c>
      <c r="C6816">
        <f t="shared" si="427"/>
        <v>18</v>
      </c>
      <c r="D6816" s="5">
        <v>0</v>
      </c>
      <c r="E6816" s="10">
        <f t="shared" si="424"/>
        <v>0</v>
      </c>
      <c r="F6816" s="5"/>
    </row>
    <row r="6817" spans="1:6" x14ac:dyDescent="0.2">
      <c r="A6817" s="2">
        <f t="shared" si="425"/>
        <v>43019.791666650148</v>
      </c>
      <c r="B6817">
        <f t="shared" si="426"/>
        <v>10</v>
      </c>
      <c r="C6817">
        <f t="shared" si="427"/>
        <v>19</v>
      </c>
      <c r="D6817" s="5">
        <v>0</v>
      </c>
      <c r="E6817" s="10">
        <f t="shared" si="424"/>
        <v>0</v>
      </c>
      <c r="F6817" s="5"/>
    </row>
    <row r="6818" spans="1:6" x14ac:dyDescent="0.2">
      <c r="A6818" s="2">
        <f t="shared" si="425"/>
        <v>43019.833333316812</v>
      </c>
      <c r="B6818">
        <f t="shared" si="426"/>
        <v>10</v>
      </c>
      <c r="C6818">
        <f t="shared" si="427"/>
        <v>20</v>
      </c>
      <c r="D6818" s="5">
        <v>0</v>
      </c>
      <c r="E6818" s="10">
        <f t="shared" si="424"/>
        <v>0</v>
      </c>
      <c r="F6818" s="5"/>
    </row>
    <row r="6819" spans="1:6" x14ac:dyDescent="0.2">
      <c r="A6819" s="2">
        <f t="shared" si="425"/>
        <v>43019.874999983476</v>
      </c>
      <c r="B6819">
        <f t="shared" si="426"/>
        <v>10</v>
      </c>
      <c r="C6819">
        <f t="shared" si="427"/>
        <v>21</v>
      </c>
      <c r="D6819" s="5">
        <v>0</v>
      </c>
      <c r="E6819" s="10">
        <f t="shared" si="424"/>
        <v>0</v>
      </c>
      <c r="F6819" s="5"/>
    </row>
    <row r="6820" spans="1:6" x14ac:dyDescent="0.2">
      <c r="A6820" s="2">
        <f t="shared" si="425"/>
        <v>43019.916666650141</v>
      </c>
      <c r="B6820">
        <f t="shared" si="426"/>
        <v>10</v>
      </c>
      <c r="C6820">
        <f t="shared" si="427"/>
        <v>22</v>
      </c>
      <c r="D6820" s="5">
        <v>0</v>
      </c>
      <c r="E6820" s="10">
        <f t="shared" si="424"/>
        <v>0</v>
      </c>
      <c r="F6820" s="5"/>
    </row>
    <row r="6821" spans="1:6" x14ac:dyDescent="0.2">
      <c r="A6821" s="2">
        <f t="shared" si="425"/>
        <v>43019.958333316805</v>
      </c>
      <c r="B6821">
        <f t="shared" si="426"/>
        <v>10</v>
      </c>
      <c r="C6821">
        <f t="shared" si="427"/>
        <v>23</v>
      </c>
      <c r="D6821" s="5">
        <v>0</v>
      </c>
      <c r="E6821" s="10">
        <f t="shared" si="424"/>
        <v>0</v>
      </c>
      <c r="F6821" s="5"/>
    </row>
    <row r="6822" spans="1:6" x14ac:dyDescent="0.2">
      <c r="A6822" s="2">
        <f t="shared" si="425"/>
        <v>43019.999999983469</v>
      </c>
      <c r="B6822">
        <f t="shared" si="426"/>
        <v>10</v>
      </c>
      <c r="C6822">
        <f t="shared" si="427"/>
        <v>0</v>
      </c>
      <c r="D6822" s="5">
        <v>0</v>
      </c>
      <c r="E6822" s="10">
        <f t="shared" si="424"/>
        <v>0</v>
      </c>
      <c r="F6822" s="5"/>
    </row>
    <row r="6823" spans="1:6" x14ac:dyDescent="0.2">
      <c r="A6823" s="2">
        <f t="shared" si="425"/>
        <v>43020.041666650133</v>
      </c>
      <c r="B6823">
        <f t="shared" si="426"/>
        <v>10</v>
      </c>
      <c r="C6823">
        <f t="shared" si="427"/>
        <v>1</v>
      </c>
      <c r="D6823" s="5">
        <v>0</v>
      </c>
      <c r="E6823" s="10">
        <f t="shared" si="424"/>
        <v>0</v>
      </c>
      <c r="F6823" s="5"/>
    </row>
    <row r="6824" spans="1:6" x14ac:dyDescent="0.2">
      <c r="A6824" s="2">
        <f t="shared" si="425"/>
        <v>43020.083333316798</v>
      </c>
      <c r="B6824">
        <f t="shared" si="426"/>
        <v>10</v>
      </c>
      <c r="C6824">
        <f t="shared" si="427"/>
        <v>2</v>
      </c>
      <c r="D6824" s="5">
        <v>0</v>
      </c>
      <c r="E6824" s="10">
        <f t="shared" si="424"/>
        <v>0</v>
      </c>
      <c r="F6824" s="5"/>
    </row>
    <row r="6825" spans="1:6" x14ac:dyDescent="0.2">
      <c r="A6825" s="2">
        <f t="shared" si="425"/>
        <v>43020.124999983462</v>
      </c>
      <c r="B6825">
        <f t="shared" si="426"/>
        <v>10</v>
      </c>
      <c r="C6825">
        <f t="shared" si="427"/>
        <v>3</v>
      </c>
      <c r="D6825" s="5">
        <v>0</v>
      </c>
      <c r="E6825" s="10">
        <f t="shared" si="424"/>
        <v>0</v>
      </c>
      <c r="F6825" s="5"/>
    </row>
    <row r="6826" spans="1:6" x14ac:dyDescent="0.2">
      <c r="A6826" s="2">
        <f t="shared" si="425"/>
        <v>43020.166666650126</v>
      </c>
      <c r="B6826">
        <f t="shared" si="426"/>
        <v>10</v>
      </c>
      <c r="C6826">
        <f t="shared" si="427"/>
        <v>4</v>
      </c>
      <c r="D6826" s="5">
        <v>0</v>
      </c>
      <c r="E6826" s="10">
        <f t="shared" si="424"/>
        <v>0</v>
      </c>
      <c r="F6826" s="5"/>
    </row>
    <row r="6827" spans="1:6" x14ac:dyDescent="0.2">
      <c r="A6827" s="2">
        <f t="shared" si="425"/>
        <v>43020.20833331679</v>
      </c>
      <c r="B6827">
        <f t="shared" si="426"/>
        <v>10</v>
      </c>
      <c r="C6827">
        <f t="shared" si="427"/>
        <v>5</v>
      </c>
      <c r="D6827" s="5">
        <v>0</v>
      </c>
      <c r="E6827" s="10">
        <f t="shared" si="424"/>
        <v>0</v>
      </c>
      <c r="F6827" s="5"/>
    </row>
    <row r="6828" spans="1:6" x14ac:dyDescent="0.2">
      <c r="A6828" s="2">
        <f t="shared" si="425"/>
        <v>43020.249999983454</v>
      </c>
      <c r="B6828">
        <f t="shared" si="426"/>
        <v>10</v>
      </c>
      <c r="C6828">
        <f t="shared" si="427"/>
        <v>6</v>
      </c>
      <c r="D6828" s="5">
        <v>778.72595000000001</v>
      </c>
      <c r="E6828" s="10">
        <f t="shared" si="424"/>
        <v>778.72595000000001</v>
      </c>
      <c r="F6828" s="5"/>
    </row>
    <row r="6829" spans="1:6" x14ac:dyDescent="0.2">
      <c r="A6829" s="2">
        <f t="shared" si="425"/>
        <v>43020.291666650119</v>
      </c>
      <c r="B6829">
        <f t="shared" si="426"/>
        <v>10</v>
      </c>
      <c r="C6829">
        <f t="shared" si="427"/>
        <v>7</v>
      </c>
      <c r="D6829" s="5">
        <v>2963.1670499999996</v>
      </c>
      <c r="E6829" s="10">
        <f t="shared" si="424"/>
        <v>2963.1670499999996</v>
      </c>
      <c r="F6829" s="5"/>
    </row>
    <row r="6830" spans="1:6" x14ac:dyDescent="0.2">
      <c r="A6830" s="2">
        <f t="shared" si="425"/>
        <v>43020.333333316783</v>
      </c>
      <c r="B6830">
        <f t="shared" si="426"/>
        <v>10</v>
      </c>
      <c r="C6830">
        <f t="shared" si="427"/>
        <v>8</v>
      </c>
      <c r="D6830" s="5">
        <v>4889.6723499999998</v>
      </c>
      <c r="E6830" s="10">
        <f t="shared" si="424"/>
        <v>4889.6723499999998</v>
      </c>
      <c r="F6830" s="5"/>
    </row>
    <row r="6831" spans="1:6" x14ac:dyDescent="0.2">
      <c r="A6831" s="2">
        <f t="shared" si="425"/>
        <v>43020.374999983447</v>
      </c>
      <c r="B6831">
        <f t="shared" si="426"/>
        <v>10</v>
      </c>
      <c r="C6831">
        <f t="shared" si="427"/>
        <v>9</v>
      </c>
      <c r="D6831" s="5">
        <v>6170.3663999999999</v>
      </c>
      <c r="E6831" s="10">
        <f t="shared" si="424"/>
        <v>6170.3663999999999</v>
      </c>
      <c r="F6831" s="5"/>
    </row>
    <row r="6832" spans="1:6" x14ac:dyDescent="0.2">
      <c r="A6832" s="2">
        <f t="shared" si="425"/>
        <v>43020.416666650111</v>
      </c>
      <c r="B6832">
        <f t="shared" si="426"/>
        <v>10</v>
      </c>
      <c r="C6832">
        <f t="shared" si="427"/>
        <v>10</v>
      </c>
      <c r="D6832" s="5">
        <v>6880.6949499999992</v>
      </c>
      <c r="E6832" s="10">
        <f t="shared" si="424"/>
        <v>6880.6949499999992</v>
      </c>
      <c r="F6832" s="5"/>
    </row>
    <row r="6833" spans="1:6" x14ac:dyDescent="0.2">
      <c r="A6833" s="2">
        <f t="shared" si="425"/>
        <v>43020.458333316776</v>
      </c>
      <c r="B6833">
        <f t="shared" si="426"/>
        <v>10</v>
      </c>
      <c r="C6833">
        <f t="shared" si="427"/>
        <v>11</v>
      </c>
      <c r="D6833" s="5">
        <v>7084.4174499999999</v>
      </c>
      <c r="E6833" s="10">
        <f t="shared" si="424"/>
        <v>7084.417449999999</v>
      </c>
      <c r="F6833" s="5"/>
    </row>
    <row r="6834" spans="1:6" x14ac:dyDescent="0.2">
      <c r="A6834" s="2">
        <f t="shared" si="425"/>
        <v>43020.49999998344</v>
      </c>
      <c r="B6834">
        <f t="shared" si="426"/>
        <v>10</v>
      </c>
      <c r="C6834">
        <f t="shared" si="427"/>
        <v>12</v>
      </c>
      <c r="D6834" s="5">
        <v>6796.5471499999994</v>
      </c>
      <c r="E6834" s="10">
        <f t="shared" si="424"/>
        <v>6796.5471500000003</v>
      </c>
      <c r="F6834" s="5"/>
    </row>
    <row r="6835" spans="1:6" x14ac:dyDescent="0.2">
      <c r="A6835" s="2">
        <f t="shared" si="425"/>
        <v>43020.541666650104</v>
      </c>
      <c r="B6835">
        <f t="shared" si="426"/>
        <v>10</v>
      </c>
      <c r="C6835">
        <f t="shared" si="427"/>
        <v>13</v>
      </c>
      <c r="D6835" s="5">
        <v>5963.3951499999994</v>
      </c>
      <c r="E6835" s="10">
        <f t="shared" si="424"/>
        <v>5963.3951499999994</v>
      </c>
      <c r="F6835" s="5"/>
    </row>
    <row r="6836" spans="1:6" x14ac:dyDescent="0.2">
      <c r="A6836" s="2">
        <f t="shared" si="425"/>
        <v>43020.583333316768</v>
      </c>
      <c r="B6836">
        <f t="shared" si="426"/>
        <v>10</v>
      </c>
      <c r="C6836">
        <f t="shared" si="427"/>
        <v>14</v>
      </c>
      <c r="D6836" s="5">
        <v>4627.8046999999997</v>
      </c>
      <c r="E6836" s="10">
        <f t="shared" si="424"/>
        <v>4627.8046999999997</v>
      </c>
      <c r="F6836" s="5"/>
    </row>
    <row r="6837" spans="1:6" x14ac:dyDescent="0.2">
      <c r="A6837" s="2">
        <f t="shared" si="425"/>
        <v>43020.624999983433</v>
      </c>
      <c r="B6837">
        <f t="shared" si="426"/>
        <v>10</v>
      </c>
      <c r="C6837">
        <f t="shared" si="427"/>
        <v>15</v>
      </c>
      <c r="D6837" s="5">
        <v>2801.6288500000001</v>
      </c>
      <c r="E6837" s="10">
        <f t="shared" si="424"/>
        <v>2801.6288500000001</v>
      </c>
      <c r="F6837" s="5"/>
    </row>
    <row r="6838" spans="1:6" x14ac:dyDescent="0.2">
      <c r="A6838" s="2">
        <f t="shared" si="425"/>
        <v>43020.666666650097</v>
      </c>
      <c r="B6838">
        <f t="shared" si="426"/>
        <v>10</v>
      </c>
      <c r="C6838">
        <f t="shared" si="427"/>
        <v>16</v>
      </c>
      <c r="D6838" s="5">
        <v>758.32609999999988</v>
      </c>
      <c r="E6838" s="10">
        <f t="shared" si="424"/>
        <v>758.32609999999988</v>
      </c>
      <c r="F6838" s="5"/>
    </row>
    <row r="6839" spans="1:6" x14ac:dyDescent="0.2">
      <c r="A6839" s="2">
        <f t="shared" si="425"/>
        <v>43020.708333316761</v>
      </c>
      <c r="B6839">
        <f t="shared" si="426"/>
        <v>10</v>
      </c>
      <c r="C6839">
        <f t="shared" si="427"/>
        <v>17</v>
      </c>
      <c r="D6839" s="5">
        <v>0</v>
      </c>
      <c r="E6839" s="10">
        <f t="shared" si="424"/>
        <v>0</v>
      </c>
      <c r="F6839" s="5"/>
    </row>
    <row r="6840" spans="1:6" x14ac:dyDescent="0.2">
      <c r="A6840" s="2">
        <f t="shared" si="425"/>
        <v>43020.749999983425</v>
      </c>
      <c r="B6840">
        <f t="shared" si="426"/>
        <v>10</v>
      </c>
      <c r="C6840">
        <f t="shared" si="427"/>
        <v>18</v>
      </c>
      <c r="D6840" s="5">
        <v>0</v>
      </c>
      <c r="E6840" s="10">
        <f t="shared" si="424"/>
        <v>0</v>
      </c>
      <c r="F6840" s="5"/>
    </row>
    <row r="6841" spans="1:6" x14ac:dyDescent="0.2">
      <c r="A6841" s="2">
        <f t="shared" si="425"/>
        <v>43020.79166665009</v>
      </c>
      <c r="B6841">
        <f t="shared" si="426"/>
        <v>10</v>
      </c>
      <c r="C6841">
        <f t="shared" si="427"/>
        <v>19</v>
      </c>
      <c r="D6841" s="5">
        <v>0</v>
      </c>
      <c r="E6841" s="10">
        <f t="shared" si="424"/>
        <v>0</v>
      </c>
      <c r="F6841" s="5"/>
    </row>
    <row r="6842" spans="1:6" x14ac:dyDescent="0.2">
      <c r="A6842" s="2">
        <f t="shared" si="425"/>
        <v>43020.833333316754</v>
      </c>
      <c r="B6842">
        <f t="shared" si="426"/>
        <v>10</v>
      </c>
      <c r="C6842">
        <f t="shared" si="427"/>
        <v>20</v>
      </c>
      <c r="D6842" s="5">
        <v>0</v>
      </c>
      <c r="E6842" s="10">
        <f t="shared" si="424"/>
        <v>0</v>
      </c>
      <c r="F6842" s="5"/>
    </row>
    <row r="6843" spans="1:6" x14ac:dyDescent="0.2">
      <c r="A6843" s="2">
        <f t="shared" si="425"/>
        <v>43020.874999983418</v>
      </c>
      <c r="B6843">
        <f t="shared" si="426"/>
        <v>10</v>
      </c>
      <c r="C6843">
        <f t="shared" si="427"/>
        <v>21</v>
      </c>
      <c r="D6843" s="5">
        <v>0</v>
      </c>
      <c r="E6843" s="10">
        <f t="shared" si="424"/>
        <v>0</v>
      </c>
      <c r="F6843" s="5"/>
    </row>
    <row r="6844" spans="1:6" x14ac:dyDescent="0.2">
      <c r="A6844" s="2">
        <f t="shared" si="425"/>
        <v>43020.916666650082</v>
      </c>
      <c r="B6844">
        <f t="shared" si="426"/>
        <v>10</v>
      </c>
      <c r="C6844">
        <f t="shared" si="427"/>
        <v>22</v>
      </c>
      <c r="D6844" s="5">
        <v>0</v>
      </c>
      <c r="E6844" s="10">
        <f t="shared" si="424"/>
        <v>0</v>
      </c>
      <c r="F6844" s="5"/>
    </row>
    <row r="6845" spans="1:6" x14ac:dyDescent="0.2">
      <c r="A6845" s="2">
        <f t="shared" si="425"/>
        <v>43020.958333316747</v>
      </c>
      <c r="B6845">
        <f t="shared" si="426"/>
        <v>10</v>
      </c>
      <c r="C6845">
        <f t="shared" si="427"/>
        <v>23</v>
      </c>
      <c r="D6845" s="5">
        <v>0</v>
      </c>
      <c r="E6845" s="10">
        <f t="shared" si="424"/>
        <v>0</v>
      </c>
      <c r="F6845" s="5"/>
    </row>
    <row r="6846" spans="1:6" x14ac:dyDescent="0.2">
      <c r="A6846" s="2">
        <f t="shared" si="425"/>
        <v>43020.999999983411</v>
      </c>
      <c r="B6846">
        <f t="shared" si="426"/>
        <v>10</v>
      </c>
      <c r="C6846">
        <f t="shared" si="427"/>
        <v>0</v>
      </c>
      <c r="D6846" s="5">
        <v>0</v>
      </c>
      <c r="E6846" s="10">
        <f t="shared" si="424"/>
        <v>0</v>
      </c>
      <c r="F6846" s="5"/>
    </row>
    <row r="6847" spans="1:6" x14ac:dyDescent="0.2">
      <c r="A6847" s="2">
        <f t="shared" si="425"/>
        <v>43021.041666650075</v>
      </c>
      <c r="B6847">
        <f t="shared" si="426"/>
        <v>10</v>
      </c>
      <c r="C6847">
        <f t="shared" si="427"/>
        <v>1</v>
      </c>
      <c r="D6847" s="5">
        <v>0</v>
      </c>
      <c r="E6847" s="10">
        <f t="shared" si="424"/>
        <v>0</v>
      </c>
      <c r="F6847" s="5"/>
    </row>
    <row r="6848" spans="1:6" x14ac:dyDescent="0.2">
      <c r="A6848" s="2">
        <f t="shared" si="425"/>
        <v>43021.083333316739</v>
      </c>
      <c r="B6848">
        <f t="shared" si="426"/>
        <v>10</v>
      </c>
      <c r="C6848">
        <f t="shared" si="427"/>
        <v>2</v>
      </c>
      <c r="D6848" s="5">
        <v>0</v>
      </c>
      <c r="E6848" s="10">
        <f t="shared" si="424"/>
        <v>0</v>
      </c>
      <c r="F6848" s="5"/>
    </row>
    <row r="6849" spans="1:6" x14ac:dyDescent="0.2">
      <c r="A6849" s="2">
        <f t="shared" si="425"/>
        <v>43021.124999983404</v>
      </c>
      <c r="B6849">
        <f t="shared" si="426"/>
        <v>10</v>
      </c>
      <c r="C6849">
        <f t="shared" si="427"/>
        <v>3</v>
      </c>
      <c r="D6849" s="5">
        <v>0</v>
      </c>
      <c r="E6849" s="10">
        <f t="shared" si="424"/>
        <v>0</v>
      </c>
      <c r="F6849" s="5"/>
    </row>
    <row r="6850" spans="1:6" x14ac:dyDescent="0.2">
      <c r="A6850" s="2">
        <f t="shared" si="425"/>
        <v>43021.166666650068</v>
      </c>
      <c r="B6850">
        <f t="shared" si="426"/>
        <v>10</v>
      </c>
      <c r="C6850">
        <f t="shared" si="427"/>
        <v>4</v>
      </c>
      <c r="D6850" s="5">
        <v>0</v>
      </c>
      <c r="E6850" s="10">
        <f t="shared" si="424"/>
        <v>0</v>
      </c>
      <c r="F6850" s="5"/>
    </row>
    <row r="6851" spans="1:6" x14ac:dyDescent="0.2">
      <c r="A6851" s="2">
        <f t="shared" si="425"/>
        <v>43021.208333316732</v>
      </c>
      <c r="B6851">
        <f t="shared" si="426"/>
        <v>10</v>
      </c>
      <c r="C6851">
        <f t="shared" si="427"/>
        <v>5</v>
      </c>
      <c r="D6851" s="5">
        <v>0</v>
      </c>
      <c r="E6851" s="10">
        <f t="shared" si="424"/>
        <v>0</v>
      </c>
      <c r="F6851" s="5"/>
    </row>
    <row r="6852" spans="1:6" x14ac:dyDescent="0.2">
      <c r="A6852" s="2">
        <f t="shared" si="425"/>
        <v>43021.249999983396</v>
      </c>
      <c r="B6852">
        <f t="shared" si="426"/>
        <v>10</v>
      </c>
      <c r="C6852">
        <f t="shared" si="427"/>
        <v>6</v>
      </c>
      <c r="D6852" s="5">
        <v>188.01925</v>
      </c>
      <c r="E6852" s="10">
        <f t="shared" si="424"/>
        <v>188.01925</v>
      </c>
      <c r="F6852" s="5"/>
    </row>
    <row r="6853" spans="1:6" x14ac:dyDescent="0.2">
      <c r="A6853" s="2">
        <f t="shared" si="425"/>
        <v>43021.291666650061</v>
      </c>
      <c r="B6853">
        <f t="shared" si="426"/>
        <v>10</v>
      </c>
      <c r="C6853">
        <f t="shared" si="427"/>
        <v>7</v>
      </c>
      <c r="D6853" s="5">
        <v>1678.3628999999999</v>
      </c>
      <c r="E6853" s="10">
        <f t="shared" si="424"/>
        <v>1678.3628999999996</v>
      </c>
      <c r="F6853" s="5"/>
    </row>
    <row r="6854" spans="1:6" x14ac:dyDescent="0.2">
      <c r="A6854" s="2">
        <f t="shared" si="425"/>
        <v>43021.333333316725</v>
      </c>
      <c r="B6854">
        <f t="shared" si="426"/>
        <v>10</v>
      </c>
      <c r="C6854">
        <f t="shared" si="427"/>
        <v>8</v>
      </c>
      <c r="D6854" s="5">
        <v>315.77734999999996</v>
      </c>
      <c r="E6854" s="10">
        <f t="shared" si="424"/>
        <v>315.77734999999996</v>
      </c>
      <c r="F6854" s="5"/>
    </row>
    <row r="6855" spans="1:6" x14ac:dyDescent="0.2">
      <c r="A6855" s="2">
        <f t="shared" si="425"/>
        <v>43021.374999983389</v>
      </c>
      <c r="B6855">
        <f t="shared" si="426"/>
        <v>10</v>
      </c>
      <c r="C6855">
        <f t="shared" si="427"/>
        <v>9</v>
      </c>
      <c r="D6855" s="5">
        <v>1995.8192499999998</v>
      </c>
      <c r="E6855" s="10">
        <f t="shared" ref="E6855:E6918" si="428">D6855*$B$4/10</f>
        <v>1995.8192499999998</v>
      </c>
      <c r="F6855" s="5"/>
    </row>
    <row r="6856" spans="1:6" x14ac:dyDescent="0.2">
      <c r="A6856" s="2">
        <f t="shared" ref="A6856:A6919" si="429">A6855+1/24</f>
        <v>43021.416666650053</v>
      </c>
      <c r="B6856">
        <f t="shared" ref="B6856:B6919" si="430">MONTH(A6856)</f>
        <v>10</v>
      </c>
      <c r="C6856">
        <f t="shared" ref="C6856:C6919" si="431">HOUR(A6856)</f>
        <v>10</v>
      </c>
      <c r="D6856" s="5">
        <v>3970.0771499999996</v>
      </c>
      <c r="E6856" s="10">
        <f t="shared" si="428"/>
        <v>3970.0771499999996</v>
      </c>
      <c r="F6856" s="5"/>
    </row>
    <row r="6857" spans="1:6" x14ac:dyDescent="0.2">
      <c r="A6857" s="2">
        <f t="shared" si="429"/>
        <v>43021.458333316717</v>
      </c>
      <c r="B6857">
        <f t="shared" si="430"/>
        <v>10</v>
      </c>
      <c r="C6857">
        <f t="shared" si="431"/>
        <v>11</v>
      </c>
      <c r="D6857" s="5">
        <v>3992.5239999999999</v>
      </c>
      <c r="E6857" s="10">
        <f t="shared" si="428"/>
        <v>3992.5239999999999</v>
      </c>
      <c r="F6857" s="5"/>
    </row>
    <row r="6858" spans="1:6" x14ac:dyDescent="0.2">
      <c r="A6858" s="2">
        <f t="shared" si="429"/>
        <v>43021.499999983382</v>
      </c>
      <c r="B6858">
        <f t="shared" si="430"/>
        <v>10</v>
      </c>
      <c r="C6858">
        <f t="shared" si="431"/>
        <v>12</v>
      </c>
      <c r="D6858" s="5">
        <v>4414.0990499999998</v>
      </c>
      <c r="E6858" s="10">
        <f t="shared" si="428"/>
        <v>4414.0990499999998</v>
      </c>
      <c r="F6858" s="5"/>
    </row>
    <row r="6859" spans="1:6" x14ac:dyDescent="0.2">
      <c r="A6859" s="2">
        <f t="shared" si="429"/>
        <v>43021.541666650046</v>
      </c>
      <c r="B6859">
        <f t="shared" si="430"/>
        <v>10</v>
      </c>
      <c r="C6859">
        <f t="shared" si="431"/>
        <v>13</v>
      </c>
      <c r="D6859" s="5">
        <v>3012.7102</v>
      </c>
      <c r="E6859" s="10">
        <f t="shared" si="428"/>
        <v>3012.7102</v>
      </c>
      <c r="F6859" s="5"/>
    </row>
    <row r="6860" spans="1:6" x14ac:dyDescent="0.2">
      <c r="A6860" s="2">
        <f t="shared" si="429"/>
        <v>43021.58333331671</v>
      </c>
      <c r="B6860">
        <f t="shared" si="430"/>
        <v>10</v>
      </c>
      <c r="C6860">
        <f t="shared" si="431"/>
        <v>14</v>
      </c>
      <c r="D6860" s="5">
        <v>3624.5481499999996</v>
      </c>
      <c r="E6860" s="10">
        <f t="shared" si="428"/>
        <v>3624.5481499999996</v>
      </c>
      <c r="F6860" s="5"/>
    </row>
    <row r="6861" spans="1:6" x14ac:dyDescent="0.2">
      <c r="A6861" s="2">
        <f t="shared" si="429"/>
        <v>43021.624999983374</v>
      </c>
      <c r="B6861">
        <f t="shared" si="430"/>
        <v>10</v>
      </c>
      <c r="C6861">
        <f t="shared" si="431"/>
        <v>15</v>
      </c>
      <c r="D6861" s="5">
        <v>1841.3627499999998</v>
      </c>
      <c r="E6861" s="10">
        <f t="shared" si="428"/>
        <v>1841.3627499999998</v>
      </c>
      <c r="F6861" s="5"/>
    </row>
    <row r="6862" spans="1:6" x14ac:dyDescent="0.2">
      <c r="A6862" s="2">
        <f t="shared" si="429"/>
        <v>43021.666666650039</v>
      </c>
      <c r="B6862">
        <f t="shared" si="430"/>
        <v>10</v>
      </c>
      <c r="C6862">
        <f t="shared" si="431"/>
        <v>16</v>
      </c>
      <c r="D6862" s="5">
        <v>651.50374999999997</v>
      </c>
      <c r="E6862" s="10">
        <f t="shared" si="428"/>
        <v>651.50374999999997</v>
      </c>
      <c r="F6862" s="5"/>
    </row>
    <row r="6863" spans="1:6" x14ac:dyDescent="0.2">
      <c r="A6863" s="2">
        <f t="shared" si="429"/>
        <v>43021.708333316703</v>
      </c>
      <c r="B6863">
        <f t="shared" si="430"/>
        <v>10</v>
      </c>
      <c r="C6863">
        <f t="shared" si="431"/>
        <v>17</v>
      </c>
      <c r="D6863" s="5">
        <v>0</v>
      </c>
      <c r="E6863" s="10">
        <f t="shared" si="428"/>
        <v>0</v>
      </c>
      <c r="F6863" s="5"/>
    </row>
    <row r="6864" spans="1:6" x14ac:dyDescent="0.2">
      <c r="A6864" s="2">
        <f t="shared" si="429"/>
        <v>43021.749999983367</v>
      </c>
      <c r="B6864">
        <f t="shared" si="430"/>
        <v>10</v>
      </c>
      <c r="C6864">
        <f t="shared" si="431"/>
        <v>18</v>
      </c>
      <c r="D6864" s="5">
        <v>0</v>
      </c>
      <c r="E6864" s="10">
        <f t="shared" si="428"/>
        <v>0</v>
      </c>
      <c r="F6864" s="5"/>
    </row>
    <row r="6865" spans="1:6" x14ac:dyDescent="0.2">
      <c r="A6865" s="2">
        <f t="shared" si="429"/>
        <v>43021.791666650031</v>
      </c>
      <c r="B6865">
        <f t="shared" si="430"/>
        <v>10</v>
      </c>
      <c r="C6865">
        <f t="shared" si="431"/>
        <v>19</v>
      </c>
      <c r="D6865" s="5">
        <v>0</v>
      </c>
      <c r="E6865" s="10">
        <f t="shared" si="428"/>
        <v>0</v>
      </c>
      <c r="F6865" s="5"/>
    </row>
    <row r="6866" spans="1:6" x14ac:dyDescent="0.2">
      <c r="A6866" s="2">
        <f t="shared" si="429"/>
        <v>43021.833333316696</v>
      </c>
      <c r="B6866">
        <f t="shared" si="430"/>
        <v>10</v>
      </c>
      <c r="C6866">
        <f t="shared" si="431"/>
        <v>20</v>
      </c>
      <c r="D6866" s="5">
        <v>0</v>
      </c>
      <c r="E6866" s="10">
        <f t="shared" si="428"/>
        <v>0</v>
      </c>
      <c r="F6866" s="5"/>
    </row>
    <row r="6867" spans="1:6" x14ac:dyDescent="0.2">
      <c r="A6867" s="2">
        <f t="shared" si="429"/>
        <v>43021.87499998336</v>
      </c>
      <c r="B6867">
        <f t="shared" si="430"/>
        <v>10</v>
      </c>
      <c r="C6867">
        <f t="shared" si="431"/>
        <v>21</v>
      </c>
      <c r="D6867" s="5">
        <v>0</v>
      </c>
      <c r="E6867" s="10">
        <f t="shared" si="428"/>
        <v>0</v>
      </c>
      <c r="F6867" s="5"/>
    </row>
    <row r="6868" spans="1:6" x14ac:dyDescent="0.2">
      <c r="A6868" s="2">
        <f t="shared" si="429"/>
        <v>43021.916666650024</v>
      </c>
      <c r="B6868">
        <f t="shared" si="430"/>
        <v>10</v>
      </c>
      <c r="C6868">
        <f t="shared" si="431"/>
        <v>22</v>
      </c>
      <c r="D6868" s="5">
        <v>0</v>
      </c>
      <c r="E6868" s="10">
        <f t="shared" si="428"/>
        <v>0</v>
      </c>
      <c r="F6868" s="5"/>
    </row>
    <row r="6869" spans="1:6" x14ac:dyDescent="0.2">
      <c r="A6869" s="2">
        <f t="shared" si="429"/>
        <v>43021.958333316688</v>
      </c>
      <c r="B6869">
        <f t="shared" si="430"/>
        <v>10</v>
      </c>
      <c r="C6869">
        <f t="shared" si="431"/>
        <v>23</v>
      </c>
      <c r="D6869" s="5">
        <v>0</v>
      </c>
      <c r="E6869" s="10">
        <f t="shared" si="428"/>
        <v>0</v>
      </c>
      <c r="F6869" s="5"/>
    </row>
    <row r="6870" spans="1:6" x14ac:dyDescent="0.2">
      <c r="A6870" s="2">
        <f t="shared" si="429"/>
        <v>43021.999999983353</v>
      </c>
      <c r="B6870">
        <f t="shared" si="430"/>
        <v>10</v>
      </c>
      <c r="C6870">
        <f t="shared" si="431"/>
        <v>0</v>
      </c>
      <c r="D6870" s="5">
        <v>0</v>
      </c>
      <c r="E6870" s="10">
        <f t="shared" si="428"/>
        <v>0</v>
      </c>
      <c r="F6870" s="5"/>
    </row>
    <row r="6871" spans="1:6" x14ac:dyDescent="0.2">
      <c r="A6871" s="2">
        <f t="shared" si="429"/>
        <v>43022.041666650017</v>
      </c>
      <c r="B6871">
        <f t="shared" si="430"/>
        <v>10</v>
      </c>
      <c r="C6871">
        <f t="shared" si="431"/>
        <v>1</v>
      </c>
      <c r="D6871" s="5">
        <v>0</v>
      </c>
      <c r="E6871" s="10">
        <f t="shared" si="428"/>
        <v>0</v>
      </c>
      <c r="F6871" s="5"/>
    </row>
    <row r="6872" spans="1:6" x14ac:dyDescent="0.2">
      <c r="A6872" s="2">
        <f t="shared" si="429"/>
        <v>43022.083333316681</v>
      </c>
      <c r="B6872">
        <f t="shared" si="430"/>
        <v>10</v>
      </c>
      <c r="C6872">
        <f t="shared" si="431"/>
        <v>2</v>
      </c>
      <c r="D6872" s="5">
        <v>0</v>
      </c>
      <c r="E6872" s="10">
        <f t="shared" si="428"/>
        <v>0</v>
      </c>
      <c r="F6872" s="5"/>
    </row>
    <row r="6873" spans="1:6" x14ac:dyDescent="0.2">
      <c r="A6873" s="2">
        <f t="shared" si="429"/>
        <v>43022.124999983345</v>
      </c>
      <c r="B6873">
        <f t="shared" si="430"/>
        <v>10</v>
      </c>
      <c r="C6873">
        <f t="shared" si="431"/>
        <v>3</v>
      </c>
      <c r="D6873" s="5">
        <v>0</v>
      </c>
      <c r="E6873" s="10">
        <f t="shared" si="428"/>
        <v>0</v>
      </c>
      <c r="F6873" s="5"/>
    </row>
    <row r="6874" spans="1:6" x14ac:dyDescent="0.2">
      <c r="A6874" s="2">
        <f t="shared" si="429"/>
        <v>43022.16666665001</v>
      </c>
      <c r="B6874">
        <f t="shared" si="430"/>
        <v>10</v>
      </c>
      <c r="C6874">
        <f t="shared" si="431"/>
        <v>4</v>
      </c>
      <c r="D6874" s="5">
        <v>0</v>
      </c>
      <c r="E6874" s="10">
        <f t="shared" si="428"/>
        <v>0</v>
      </c>
      <c r="F6874" s="5"/>
    </row>
    <row r="6875" spans="1:6" x14ac:dyDescent="0.2">
      <c r="A6875" s="2">
        <f t="shared" si="429"/>
        <v>43022.208333316674</v>
      </c>
      <c r="B6875">
        <f t="shared" si="430"/>
        <v>10</v>
      </c>
      <c r="C6875">
        <f t="shared" si="431"/>
        <v>5</v>
      </c>
      <c r="D6875" s="5">
        <v>0</v>
      </c>
      <c r="E6875" s="10">
        <f t="shared" si="428"/>
        <v>0</v>
      </c>
      <c r="F6875" s="5"/>
    </row>
    <row r="6876" spans="1:6" x14ac:dyDescent="0.2">
      <c r="A6876" s="2">
        <f t="shared" si="429"/>
        <v>43022.249999983338</v>
      </c>
      <c r="B6876">
        <f t="shared" si="430"/>
        <v>10</v>
      </c>
      <c r="C6876">
        <f t="shared" si="431"/>
        <v>6</v>
      </c>
      <c r="D6876" s="5">
        <v>752.90269999999987</v>
      </c>
      <c r="E6876" s="10">
        <f t="shared" si="428"/>
        <v>752.90269999999987</v>
      </c>
      <c r="F6876" s="5"/>
    </row>
    <row r="6877" spans="1:6" x14ac:dyDescent="0.2">
      <c r="A6877" s="2">
        <f t="shared" si="429"/>
        <v>43022.291666650002</v>
      </c>
      <c r="B6877">
        <f t="shared" si="430"/>
        <v>10</v>
      </c>
      <c r="C6877">
        <f t="shared" si="431"/>
        <v>7</v>
      </c>
      <c r="D6877" s="5">
        <v>2310.1176999999998</v>
      </c>
      <c r="E6877" s="10">
        <f t="shared" si="428"/>
        <v>2310.1176999999998</v>
      </c>
      <c r="F6877" s="5"/>
    </row>
    <row r="6878" spans="1:6" x14ac:dyDescent="0.2">
      <c r="A6878" s="2">
        <f t="shared" si="429"/>
        <v>43022.333333316667</v>
      </c>
      <c r="B6878">
        <f t="shared" si="430"/>
        <v>10</v>
      </c>
      <c r="C6878">
        <f t="shared" si="431"/>
        <v>8</v>
      </c>
      <c r="D6878" s="5">
        <v>4823.2839999999997</v>
      </c>
      <c r="E6878" s="10">
        <f t="shared" si="428"/>
        <v>4823.2839999999997</v>
      </c>
      <c r="F6878" s="5"/>
    </row>
    <row r="6879" spans="1:6" x14ac:dyDescent="0.2">
      <c r="A6879" s="2">
        <f t="shared" si="429"/>
        <v>43022.374999983331</v>
      </c>
      <c r="B6879">
        <f t="shared" si="430"/>
        <v>10</v>
      </c>
      <c r="C6879">
        <f t="shared" si="431"/>
        <v>9</v>
      </c>
      <c r="D6879" s="5">
        <v>6168.0192499999994</v>
      </c>
      <c r="E6879" s="10">
        <f t="shared" si="428"/>
        <v>6168.0192499999994</v>
      </c>
      <c r="F6879" s="5"/>
    </row>
    <row r="6880" spans="1:6" x14ac:dyDescent="0.2">
      <c r="A6880" s="2">
        <f t="shared" si="429"/>
        <v>43022.416666649995</v>
      </c>
      <c r="B6880">
        <f t="shared" si="430"/>
        <v>10</v>
      </c>
      <c r="C6880">
        <f t="shared" si="431"/>
        <v>10</v>
      </c>
      <c r="D6880" s="5">
        <v>5953.7144499999995</v>
      </c>
      <c r="E6880" s="10">
        <f t="shared" si="428"/>
        <v>5953.7144499999995</v>
      </c>
      <c r="F6880" s="5"/>
    </row>
    <row r="6881" spans="1:6" x14ac:dyDescent="0.2">
      <c r="A6881" s="2">
        <f t="shared" si="429"/>
        <v>43022.458333316659</v>
      </c>
      <c r="B6881">
        <f t="shared" si="430"/>
        <v>10</v>
      </c>
      <c r="C6881">
        <f t="shared" si="431"/>
        <v>11</v>
      </c>
      <c r="D6881" s="5">
        <v>3039.2268999999997</v>
      </c>
      <c r="E6881" s="10">
        <f t="shared" si="428"/>
        <v>3039.2268999999997</v>
      </c>
      <c r="F6881" s="5"/>
    </row>
    <row r="6882" spans="1:6" x14ac:dyDescent="0.2">
      <c r="A6882" s="2">
        <f t="shared" si="429"/>
        <v>43022.499999983324</v>
      </c>
      <c r="B6882">
        <f t="shared" si="430"/>
        <v>10</v>
      </c>
      <c r="C6882">
        <f t="shared" si="431"/>
        <v>12</v>
      </c>
      <c r="D6882" s="5">
        <v>4011.4713999999994</v>
      </c>
      <c r="E6882" s="10">
        <f t="shared" si="428"/>
        <v>4011.4713999999994</v>
      </c>
      <c r="F6882" s="5"/>
    </row>
    <row r="6883" spans="1:6" x14ac:dyDescent="0.2">
      <c r="A6883" s="2">
        <f t="shared" si="429"/>
        <v>43022.541666649988</v>
      </c>
      <c r="B6883">
        <f t="shared" si="430"/>
        <v>10</v>
      </c>
      <c r="C6883">
        <f t="shared" si="431"/>
        <v>13</v>
      </c>
      <c r="D6883" s="5">
        <v>3520.9147499999999</v>
      </c>
      <c r="E6883" s="10">
        <f t="shared" si="428"/>
        <v>3520.9147499999999</v>
      </c>
      <c r="F6883" s="5"/>
    </row>
    <row r="6884" spans="1:6" x14ac:dyDescent="0.2">
      <c r="A6884" s="2">
        <f t="shared" si="429"/>
        <v>43022.583333316652</v>
      </c>
      <c r="B6884">
        <f t="shared" si="430"/>
        <v>10</v>
      </c>
      <c r="C6884">
        <f t="shared" si="431"/>
        <v>14</v>
      </c>
      <c r="D6884" s="5">
        <v>4663.9997999999996</v>
      </c>
      <c r="E6884" s="10">
        <f t="shared" si="428"/>
        <v>4663.9997999999996</v>
      </c>
      <c r="F6884" s="5"/>
    </row>
    <row r="6885" spans="1:6" x14ac:dyDescent="0.2">
      <c r="A6885" s="2">
        <f t="shared" si="429"/>
        <v>43022.624999983316</v>
      </c>
      <c r="B6885">
        <f t="shared" si="430"/>
        <v>10</v>
      </c>
      <c r="C6885">
        <f t="shared" si="431"/>
        <v>15</v>
      </c>
      <c r="D6885" s="5">
        <v>2732.3068499999995</v>
      </c>
      <c r="E6885" s="10">
        <f t="shared" si="428"/>
        <v>2732.3068499999995</v>
      </c>
      <c r="F6885" s="5"/>
    </row>
    <row r="6886" spans="1:6" x14ac:dyDescent="0.2">
      <c r="A6886" s="2">
        <f t="shared" si="429"/>
        <v>43022.66666664998</v>
      </c>
      <c r="B6886">
        <f t="shared" si="430"/>
        <v>10</v>
      </c>
      <c r="C6886">
        <f t="shared" si="431"/>
        <v>16</v>
      </c>
      <c r="D6886" s="5">
        <v>699.66229999999996</v>
      </c>
      <c r="E6886" s="10">
        <f t="shared" si="428"/>
        <v>699.66229999999996</v>
      </c>
      <c r="F6886" s="5"/>
    </row>
    <row r="6887" spans="1:6" x14ac:dyDescent="0.2">
      <c r="A6887" s="2">
        <f t="shared" si="429"/>
        <v>43022.708333316645</v>
      </c>
      <c r="B6887">
        <f t="shared" si="430"/>
        <v>10</v>
      </c>
      <c r="C6887">
        <f t="shared" si="431"/>
        <v>17</v>
      </c>
      <c r="D6887" s="5">
        <v>0</v>
      </c>
      <c r="E6887" s="10">
        <f t="shared" si="428"/>
        <v>0</v>
      </c>
      <c r="F6887" s="5"/>
    </row>
    <row r="6888" spans="1:6" x14ac:dyDescent="0.2">
      <c r="A6888" s="2">
        <f t="shared" si="429"/>
        <v>43022.749999983309</v>
      </c>
      <c r="B6888">
        <f t="shared" si="430"/>
        <v>10</v>
      </c>
      <c r="C6888">
        <f t="shared" si="431"/>
        <v>18</v>
      </c>
      <c r="D6888" s="5">
        <v>0</v>
      </c>
      <c r="E6888" s="10">
        <f t="shared" si="428"/>
        <v>0</v>
      </c>
      <c r="F6888" s="5"/>
    </row>
    <row r="6889" spans="1:6" x14ac:dyDescent="0.2">
      <c r="A6889" s="2">
        <f t="shared" si="429"/>
        <v>43022.791666649973</v>
      </c>
      <c r="B6889">
        <f t="shared" si="430"/>
        <v>10</v>
      </c>
      <c r="C6889">
        <f t="shared" si="431"/>
        <v>19</v>
      </c>
      <c r="D6889" s="5">
        <v>0</v>
      </c>
      <c r="E6889" s="10">
        <f t="shared" si="428"/>
        <v>0</v>
      </c>
      <c r="F6889" s="5"/>
    </row>
    <row r="6890" spans="1:6" x14ac:dyDescent="0.2">
      <c r="A6890" s="2">
        <f t="shared" si="429"/>
        <v>43022.833333316637</v>
      </c>
      <c r="B6890">
        <f t="shared" si="430"/>
        <v>10</v>
      </c>
      <c r="C6890">
        <f t="shared" si="431"/>
        <v>20</v>
      </c>
      <c r="D6890" s="5">
        <v>0</v>
      </c>
      <c r="E6890" s="10">
        <f t="shared" si="428"/>
        <v>0</v>
      </c>
      <c r="F6890" s="5"/>
    </row>
    <row r="6891" spans="1:6" x14ac:dyDescent="0.2">
      <c r="A6891" s="2">
        <f t="shared" si="429"/>
        <v>43022.874999983302</v>
      </c>
      <c r="B6891">
        <f t="shared" si="430"/>
        <v>10</v>
      </c>
      <c r="C6891">
        <f t="shared" si="431"/>
        <v>21</v>
      </c>
      <c r="D6891" s="5">
        <v>0</v>
      </c>
      <c r="E6891" s="10">
        <f t="shared" si="428"/>
        <v>0</v>
      </c>
      <c r="F6891" s="5"/>
    </row>
    <row r="6892" spans="1:6" x14ac:dyDescent="0.2">
      <c r="A6892" s="2">
        <f t="shared" si="429"/>
        <v>43022.916666649966</v>
      </c>
      <c r="B6892">
        <f t="shared" si="430"/>
        <v>10</v>
      </c>
      <c r="C6892">
        <f t="shared" si="431"/>
        <v>22</v>
      </c>
      <c r="D6892" s="5">
        <v>0</v>
      </c>
      <c r="E6892" s="10">
        <f t="shared" si="428"/>
        <v>0</v>
      </c>
      <c r="F6892" s="5"/>
    </row>
    <row r="6893" spans="1:6" x14ac:dyDescent="0.2">
      <c r="A6893" s="2">
        <f t="shared" si="429"/>
        <v>43022.95833331663</v>
      </c>
      <c r="B6893">
        <f t="shared" si="430"/>
        <v>10</v>
      </c>
      <c r="C6893">
        <f t="shared" si="431"/>
        <v>23</v>
      </c>
      <c r="D6893" s="5">
        <v>0</v>
      </c>
      <c r="E6893" s="10">
        <f t="shared" si="428"/>
        <v>0</v>
      </c>
      <c r="F6893" s="5"/>
    </row>
    <row r="6894" spans="1:6" x14ac:dyDescent="0.2">
      <c r="A6894" s="2">
        <f t="shared" si="429"/>
        <v>43022.999999983294</v>
      </c>
      <c r="B6894">
        <f t="shared" si="430"/>
        <v>10</v>
      </c>
      <c r="C6894">
        <f t="shared" si="431"/>
        <v>0</v>
      </c>
      <c r="D6894" s="5">
        <v>0</v>
      </c>
      <c r="E6894" s="10">
        <f t="shared" si="428"/>
        <v>0</v>
      </c>
      <c r="F6894" s="5"/>
    </row>
    <row r="6895" spans="1:6" x14ac:dyDescent="0.2">
      <c r="A6895" s="2">
        <f t="shared" si="429"/>
        <v>43023.041666649959</v>
      </c>
      <c r="B6895">
        <f t="shared" si="430"/>
        <v>10</v>
      </c>
      <c r="C6895">
        <f t="shared" si="431"/>
        <v>1</v>
      </c>
      <c r="D6895" s="5">
        <v>0</v>
      </c>
      <c r="E6895" s="10">
        <f t="shared" si="428"/>
        <v>0</v>
      </c>
      <c r="F6895" s="5"/>
    </row>
    <row r="6896" spans="1:6" x14ac:dyDescent="0.2">
      <c r="A6896" s="2">
        <f t="shared" si="429"/>
        <v>43023.083333316623</v>
      </c>
      <c r="B6896">
        <f t="shared" si="430"/>
        <v>10</v>
      </c>
      <c r="C6896">
        <f t="shared" si="431"/>
        <v>2</v>
      </c>
      <c r="D6896" s="5">
        <v>0</v>
      </c>
      <c r="E6896" s="10">
        <f t="shared" si="428"/>
        <v>0</v>
      </c>
      <c r="F6896" s="5"/>
    </row>
    <row r="6897" spans="1:6" x14ac:dyDescent="0.2">
      <c r="A6897" s="2">
        <f t="shared" si="429"/>
        <v>43023.124999983287</v>
      </c>
      <c r="B6897">
        <f t="shared" si="430"/>
        <v>10</v>
      </c>
      <c r="C6897">
        <f t="shared" si="431"/>
        <v>3</v>
      </c>
      <c r="D6897" s="5">
        <v>0</v>
      </c>
      <c r="E6897" s="10">
        <f t="shared" si="428"/>
        <v>0</v>
      </c>
      <c r="F6897" s="5"/>
    </row>
    <row r="6898" spans="1:6" x14ac:dyDescent="0.2">
      <c r="A6898" s="2">
        <f t="shared" si="429"/>
        <v>43023.166666649951</v>
      </c>
      <c r="B6898">
        <f t="shared" si="430"/>
        <v>10</v>
      </c>
      <c r="C6898">
        <f t="shared" si="431"/>
        <v>4</v>
      </c>
      <c r="D6898" s="5">
        <v>0</v>
      </c>
      <c r="E6898" s="10">
        <f t="shared" si="428"/>
        <v>0</v>
      </c>
      <c r="F6898" s="5"/>
    </row>
    <row r="6899" spans="1:6" x14ac:dyDescent="0.2">
      <c r="A6899" s="2">
        <f t="shared" si="429"/>
        <v>43023.208333316616</v>
      </c>
      <c r="B6899">
        <f t="shared" si="430"/>
        <v>10</v>
      </c>
      <c r="C6899">
        <f t="shared" si="431"/>
        <v>5</v>
      </c>
      <c r="D6899" s="5">
        <v>0</v>
      </c>
      <c r="E6899" s="10">
        <f t="shared" si="428"/>
        <v>0</v>
      </c>
      <c r="F6899" s="5"/>
    </row>
    <row r="6900" spans="1:6" x14ac:dyDescent="0.2">
      <c r="A6900" s="2">
        <f t="shared" si="429"/>
        <v>43023.24999998328</v>
      </c>
      <c r="B6900">
        <f t="shared" si="430"/>
        <v>10</v>
      </c>
      <c r="C6900">
        <f t="shared" si="431"/>
        <v>6</v>
      </c>
      <c r="D6900" s="5">
        <v>816.56324999999993</v>
      </c>
      <c r="E6900" s="10">
        <f t="shared" si="428"/>
        <v>816.56324999999993</v>
      </c>
      <c r="F6900" s="5"/>
    </row>
    <row r="6901" spans="1:6" x14ac:dyDescent="0.2">
      <c r="A6901" s="2">
        <f t="shared" si="429"/>
        <v>43023.291666649944</v>
      </c>
      <c r="B6901">
        <f t="shared" si="430"/>
        <v>10</v>
      </c>
      <c r="C6901">
        <f t="shared" si="431"/>
        <v>7</v>
      </c>
      <c r="D6901" s="5">
        <v>3075.9268499999998</v>
      </c>
      <c r="E6901" s="10">
        <f t="shared" si="428"/>
        <v>3075.9268499999998</v>
      </c>
      <c r="F6901" s="5"/>
    </row>
    <row r="6902" spans="1:6" x14ac:dyDescent="0.2">
      <c r="A6902" s="2">
        <f t="shared" si="429"/>
        <v>43023.333333316608</v>
      </c>
      <c r="B6902">
        <f t="shared" si="430"/>
        <v>10</v>
      </c>
      <c r="C6902">
        <f t="shared" si="431"/>
        <v>8</v>
      </c>
      <c r="D6902" s="5">
        <v>5108.0389500000001</v>
      </c>
      <c r="E6902" s="10">
        <f t="shared" si="428"/>
        <v>5108.0389500000001</v>
      </c>
      <c r="F6902" s="5"/>
    </row>
    <row r="6903" spans="1:6" x14ac:dyDescent="0.2">
      <c r="A6903" s="2">
        <f t="shared" si="429"/>
        <v>43023.374999983273</v>
      </c>
      <c r="B6903">
        <f t="shared" si="430"/>
        <v>10</v>
      </c>
      <c r="C6903">
        <f t="shared" si="431"/>
        <v>9</v>
      </c>
      <c r="D6903" s="5">
        <v>6475.6327499999989</v>
      </c>
      <c r="E6903" s="10">
        <f t="shared" si="428"/>
        <v>6475.6327499999989</v>
      </c>
      <c r="F6903" s="5"/>
    </row>
    <row r="6904" spans="1:6" x14ac:dyDescent="0.2">
      <c r="A6904" s="2">
        <f t="shared" si="429"/>
        <v>43023.416666649937</v>
      </c>
      <c r="B6904">
        <f t="shared" si="430"/>
        <v>10</v>
      </c>
      <c r="C6904">
        <f t="shared" si="431"/>
        <v>10</v>
      </c>
      <c r="D6904" s="5">
        <v>7280.0335999999998</v>
      </c>
      <c r="E6904" s="10">
        <f t="shared" si="428"/>
        <v>7280.0335999999998</v>
      </c>
      <c r="F6904" s="5"/>
    </row>
    <row r="6905" spans="1:6" x14ac:dyDescent="0.2">
      <c r="A6905" s="2">
        <f t="shared" si="429"/>
        <v>43023.458333316601</v>
      </c>
      <c r="B6905">
        <f t="shared" si="430"/>
        <v>10</v>
      </c>
      <c r="C6905">
        <f t="shared" si="431"/>
        <v>11</v>
      </c>
      <c r="D6905" s="5">
        <v>7504.8505500000001</v>
      </c>
      <c r="E6905" s="10">
        <f t="shared" si="428"/>
        <v>7504.8505500000001</v>
      </c>
      <c r="F6905" s="5"/>
    </row>
    <row r="6906" spans="1:6" x14ac:dyDescent="0.2">
      <c r="A6906" s="2">
        <f t="shared" si="429"/>
        <v>43023.499999983265</v>
      </c>
      <c r="B6906">
        <f t="shared" si="430"/>
        <v>10</v>
      </c>
      <c r="C6906">
        <f t="shared" si="431"/>
        <v>12</v>
      </c>
      <c r="D6906" s="5">
        <v>7159.1628499999997</v>
      </c>
      <c r="E6906" s="10">
        <f t="shared" si="428"/>
        <v>7159.1628499999988</v>
      </c>
      <c r="F6906" s="5"/>
    </row>
    <row r="6907" spans="1:6" x14ac:dyDescent="0.2">
      <c r="A6907" s="2">
        <f t="shared" si="429"/>
        <v>43023.54166664993</v>
      </c>
      <c r="B6907">
        <f t="shared" si="430"/>
        <v>10</v>
      </c>
      <c r="C6907">
        <f t="shared" si="431"/>
        <v>13</v>
      </c>
      <c r="D6907" s="5">
        <v>6299.0306999999993</v>
      </c>
      <c r="E6907" s="10">
        <f t="shared" si="428"/>
        <v>6299.0306999999993</v>
      </c>
      <c r="F6907" s="5"/>
    </row>
    <row r="6908" spans="1:6" x14ac:dyDescent="0.2">
      <c r="A6908" s="2">
        <f t="shared" si="429"/>
        <v>43023.583333316594</v>
      </c>
      <c r="B6908">
        <f t="shared" si="430"/>
        <v>10</v>
      </c>
      <c r="C6908">
        <f t="shared" si="431"/>
        <v>14</v>
      </c>
      <c r="D6908" s="5">
        <v>4883.9671999999991</v>
      </c>
      <c r="E6908" s="10">
        <f t="shared" si="428"/>
        <v>4883.9671999999991</v>
      </c>
      <c r="F6908" s="5"/>
    </row>
    <row r="6909" spans="1:6" x14ac:dyDescent="0.2">
      <c r="A6909" s="2">
        <f t="shared" si="429"/>
        <v>43023.624999983258</v>
      </c>
      <c r="B6909">
        <f t="shared" si="430"/>
        <v>10</v>
      </c>
      <c r="C6909">
        <f t="shared" si="431"/>
        <v>15</v>
      </c>
      <c r="D6909" s="5">
        <v>2888.2181</v>
      </c>
      <c r="E6909" s="10">
        <f t="shared" si="428"/>
        <v>2888.2181</v>
      </c>
      <c r="F6909" s="5"/>
    </row>
    <row r="6910" spans="1:6" x14ac:dyDescent="0.2">
      <c r="A6910" s="2">
        <f t="shared" si="429"/>
        <v>43023.666666649922</v>
      </c>
      <c r="B6910">
        <f t="shared" si="430"/>
        <v>10</v>
      </c>
      <c r="C6910">
        <f t="shared" si="431"/>
        <v>16</v>
      </c>
      <c r="D6910" s="5">
        <v>753.89859999999987</v>
      </c>
      <c r="E6910" s="10">
        <f t="shared" si="428"/>
        <v>753.89859999999987</v>
      </c>
      <c r="F6910" s="5"/>
    </row>
    <row r="6911" spans="1:6" x14ac:dyDescent="0.2">
      <c r="A6911" s="2">
        <f t="shared" si="429"/>
        <v>43023.708333316587</v>
      </c>
      <c r="B6911">
        <f t="shared" si="430"/>
        <v>10</v>
      </c>
      <c r="C6911">
        <f t="shared" si="431"/>
        <v>17</v>
      </c>
      <c r="D6911" s="5">
        <v>0</v>
      </c>
      <c r="E6911" s="10">
        <f t="shared" si="428"/>
        <v>0</v>
      </c>
      <c r="F6911" s="5"/>
    </row>
    <row r="6912" spans="1:6" x14ac:dyDescent="0.2">
      <c r="A6912" s="2">
        <f t="shared" si="429"/>
        <v>43023.749999983251</v>
      </c>
      <c r="B6912">
        <f t="shared" si="430"/>
        <v>10</v>
      </c>
      <c r="C6912">
        <f t="shared" si="431"/>
        <v>18</v>
      </c>
      <c r="D6912" s="5">
        <v>0</v>
      </c>
      <c r="E6912" s="10">
        <f t="shared" si="428"/>
        <v>0</v>
      </c>
      <c r="F6912" s="5"/>
    </row>
    <row r="6913" spans="1:6" x14ac:dyDescent="0.2">
      <c r="A6913" s="2">
        <f t="shared" si="429"/>
        <v>43023.791666649915</v>
      </c>
      <c r="B6913">
        <f t="shared" si="430"/>
        <v>10</v>
      </c>
      <c r="C6913">
        <f t="shared" si="431"/>
        <v>19</v>
      </c>
      <c r="D6913" s="5">
        <v>0</v>
      </c>
      <c r="E6913" s="10">
        <f t="shared" si="428"/>
        <v>0</v>
      </c>
      <c r="F6913" s="5"/>
    </row>
    <row r="6914" spans="1:6" x14ac:dyDescent="0.2">
      <c r="A6914" s="2">
        <f t="shared" si="429"/>
        <v>43023.833333316579</v>
      </c>
      <c r="B6914">
        <f t="shared" si="430"/>
        <v>10</v>
      </c>
      <c r="C6914">
        <f t="shared" si="431"/>
        <v>20</v>
      </c>
      <c r="D6914" s="5">
        <v>0</v>
      </c>
      <c r="E6914" s="10">
        <f t="shared" si="428"/>
        <v>0</v>
      </c>
      <c r="F6914" s="5"/>
    </row>
    <row r="6915" spans="1:6" x14ac:dyDescent="0.2">
      <c r="A6915" s="2">
        <f t="shared" si="429"/>
        <v>43023.874999983243</v>
      </c>
      <c r="B6915">
        <f t="shared" si="430"/>
        <v>10</v>
      </c>
      <c r="C6915">
        <f t="shared" si="431"/>
        <v>21</v>
      </c>
      <c r="D6915" s="5">
        <v>0</v>
      </c>
      <c r="E6915" s="10">
        <f t="shared" si="428"/>
        <v>0</v>
      </c>
      <c r="F6915" s="5"/>
    </row>
    <row r="6916" spans="1:6" x14ac:dyDescent="0.2">
      <c r="A6916" s="2">
        <f t="shared" si="429"/>
        <v>43023.916666649908</v>
      </c>
      <c r="B6916">
        <f t="shared" si="430"/>
        <v>10</v>
      </c>
      <c r="C6916">
        <f t="shared" si="431"/>
        <v>22</v>
      </c>
      <c r="D6916" s="5">
        <v>0</v>
      </c>
      <c r="E6916" s="10">
        <f t="shared" si="428"/>
        <v>0</v>
      </c>
      <c r="F6916" s="5"/>
    </row>
    <row r="6917" spans="1:6" x14ac:dyDescent="0.2">
      <c r="A6917" s="2">
        <f t="shared" si="429"/>
        <v>43023.958333316572</v>
      </c>
      <c r="B6917">
        <f t="shared" si="430"/>
        <v>10</v>
      </c>
      <c r="C6917">
        <f t="shared" si="431"/>
        <v>23</v>
      </c>
      <c r="D6917" s="5">
        <v>0</v>
      </c>
      <c r="E6917" s="10">
        <f t="shared" si="428"/>
        <v>0</v>
      </c>
      <c r="F6917" s="5"/>
    </row>
    <row r="6918" spans="1:6" x14ac:dyDescent="0.2">
      <c r="A6918" s="2">
        <f t="shared" si="429"/>
        <v>43023.999999983236</v>
      </c>
      <c r="B6918">
        <f t="shared" si="430"/>
        <v>10</v>
      </c>
      <c r="C6918">
        <f t="shared" si="431"/>
        <v>0</v>
      </c>
      <c r="D6918" s="5">
        <v>0</v>
      </c>
      <c r="E6918" s="10">
        <f t="shared" si="428"/>
        <v>0</v>
      </c>
      <c r="F6918" s="5"/>
    </row>
    <row r="6919" spans="1:6" x14ac:dyDescent="0.2">
      <c r="A6919" s="2">
        <f t="shared" si="429"/>
        <v>43024.0416666499</v>
      </c>
      <c r="B6919">
        <f t="shared" si="430"/>
        <v>10</v>
      </c>
      <c r="C6919">
        <f t="shared" si="431"/>
        <v>1</v>
      </c>
      <c r="D6919" s="5">
        <v>0</v>
      </c>
      <c r="E6919" s="10">
        <f t="shared" ref="E6919:E6982" si="432">D6919*$B$4/10</f>
        <v>0</v>
      </c>
      <c r="F6919" s="5"/>
    </row>
    <row r="6920" spans="1:6" x14ac:dyDescent="0.2">
      <c r="A6920" s="2">
        <f t="shared" ref="A6920:A6983" si="433">A6919+1/24</f>
        <v>43024.083333316565</v>
      </c>
      <c r="B6920">
        <f t="shared" ref="B6920:B6983" si="434">MONTH(A6920)</f>
        <v>10</v>
      </c>
      <c r="C6920">
        <f t="shared" ref="C6920:C6983" si="435">HOUR(A6920)</f>
        <v>2</v>
      </c>
      <c r="D6920" s="5">
        <v>0</v>
      </c>
      <c r="E6920" s="10">
        <f t="shared" si="432"/>
        <v>0</v>
      </c>
      <c r="F6920" s="5"/>
    </row>
    <row r="6921" spans="1:6" x14ac:dyDescent="0.2">
      <c r="A6921" s="2">
        <f t="shared" si="433"/>
        <v>43024.124999983229</v>
      </c>
      <c r="B6921">
        <f t="shared" si="434"/>
        <v>10</v>
      </c>
      <c r="C6921">
        <f t="shared" si="435"/>
        <v>3</v>
      </c>
      <c r="D6921" s="5">
        <v>0</v>
      </c>
      <c r="E6921" s="10">
        <f t="shared" si="432"/>
        <v>0</v>
      </c>
      <c r="F6921" s="5"/>
    </row>
    <row r="6922" spans="1:6" x14ac:dyDescent="0.2">
      <c r="A6922" s="2">
        <f t="shared" si="433"/>
        <v>43024.166666649893</v>
      </c>
      <c r="B6922">
        <f t="shared" si="434"/>
        <v>10</v>
      </c>
      <c r="C6922">
        <f t="shared" si="435"/>
        <v>4</v>
      </c>
      <c r="D6922" s="5">
        <v>0</v>
      </c>
      <c r="E6922" s="10">
        <f t="shared" si="432"/>
        <v>0</v>
      </c>
      <c r="F6922" s="5"/>
    </row>
    <row r="6923" spans="1:6" x14ac:dyDescent="0.2">
      <c r="A6923" s="2">
        <f t="shared" si="433"/>
        <v>43024.208333316557</v>
      </c>
      <c r="B6923">
        <f t="shared" si="434"/>
        <v>10</v>
      </c>
      <c r="C6923">
        <f t="shared" si="435"/>
        <v>5</v>
      </c>
      <c r="D6923" s="5">
        <v>0</v>
      </c>
      <c r="E6923" s="10">
        <f t="shared" si="432"/>
        <v>0</v>
      </c>
      <c r="F6923" s="5"/>
    </row>
    <row r="6924" spans="1:6" x14ac:dyDescent="0.2">
      <c r="A6924" s="2">
        <f t="shared" si="433"/>
        <v>43024.249999983222</v>
      </c>
      <c r="B6924">
        <f t="shared" si="434"/>
        <v>10</v>
      </c>
      <c r="C6924">
        <f t="shared" si="435"/>
        <v>6</v>
      </c>
      <c r="D6924" s="5">
        <v>41.002099999999999</v>
      </c>
      <c r="E6924" s="10">
        <f t="shared" si="432"/>
        <v>41.002099999999999</v>
      </c>
      <c r="F6924" s="5"/>
    </row>
    <row r="6925" spans="1:6" x14ac:dyDescent="0.2">
      <c r="A6925" s="2">
        <f t="shared" si="433"/>
        <v>43024.291666649886</v>
      </c>
      <c r="B6925">
        <f t="shared" si="434"/>
        <v>10</v>
      </c>
      <c r="C6925">
        <f t="shared" si="435"/>
        <v>7</v>
      </c>
      <c r="D6925" s="5">
        <v>1408.3785499999997</v>
      </c>
      <c r="E6925" s="10">
        <f t="shared" si="432"/>
        <v>1408.3785499999997</v>
      </c>
      <c r="F6925" s="5"/>
    </row>
    <row r="6926" spans="1:6" x14ac:dyDescent="0.2">
      <c r="A6926" s="2">
        <f t="shared" si="433"/>
        <v>43024.33333331655</v>
      </c>
      <c r="B6926">
        <f t="shared" si="434"/>
        <v>10</v>
      </c>
      <c r="C6926">
        <f t="shared" si="435"/>
        <v>8</v>
      </c>
      <c r="D6926" s="5">
        <v>668.80089999999996</v>
      </c>
      <c r="E6926" s="10">
        <f t="shared" si="432"/>
        <v>668.80089999999996</v>
      </c>
      <c r="F6926" s="5"/>
    </row>
    <row r="6927" spans="1:6" x14ac:dyDescent="0.2">
      <c r="A6927" s="2">
        <f t="shared" si="433"/>
        <v>43024.374999983214</v>
      </c>
      <c r="B6927">
        <f t="shared" si="434"/>
        <v>10</v>
      </c>
      <c r="C6927">
        <f t="shared" si="435"/>
        <v>9</v>
      </c>
      <c r="D6927" s="5">
        <v>1828.3113999999998</v>
      </c>
      <c r="E6927" s="10">
        <f t="shared" si="432"/>
        <v>1828.3113999999998</v>
      </c>
      <c r="F6927" s="5"/>
    </row>
    <row r="6928" spans="1:6" x14ac:dyDescent="0.2">
      <c r="A6928" s="2">
        <f t="shared" si="433"/>
        <v>43024.416666649879</v>
      </c>
      <c r="B6928">
        <f t="shared" si="434"/>
        <v>10</v>
      </c>
      <c r="C6928">
        <f t="shared" si="435"/>
        <v>10</v>
      </c>
      <c r="D6928" s="5">
        <v>4892.7462999999998</v>
      </c>
      <c r="E6928" s="10">
        <f t="shared" si="432"/>
        <v>4892.7462999999998</v>
      </c>
      <c r="F6928" s="5"/>
    </row>
    <row r="6929" spans="1:6" x14ac:dyDescent="0.2">
      <c r="A6929" s="2">
        <f t="shared" si="433"/>
        <v>43024.458333316543</v>
      </c>
      <c r="B6929">
        <f t="shared" si="434"/>
        <v>10</v>
      </c>
      <c r="C6929">
        <f t="shared" si="435"/>
        <v>11</v>
      </c>
      <c r="D6929" s="5">
        <v>7390.82575</v>
      </c>
      <c r="E6929" s="10">
        <f t="shared" si="432"/>
        <v>7390.8257500000009</v>
      </c>
      <c r="F6929" s="5"/>
    </row>
    <row r="6930" spans="1:6" x14ac:dyDescent="0.2">
      <c r="A6930" s="2">
        <f t="shared" si="433"/>
        <v>43024.499999983207</v>
      </c>
      <c r="B6930">
        <f t="shared" si="434"/>
        <v>10</v>
      </c>
      <c r="C6930">
        <f t="shared" si="435"/>
        <v>12</v>
      </c>
      <c r="D6930" s="5">
        <v>7035.821899999999</v>
      </c>
      <c r="E6930" s="10">
        <f t="shared" si="432"/>
        <v>7035.8218999999981</v>
      </c>
      <c r="F6930" s="5"/>
    </row>
    <row r="6931" spans="1:6" x14ac:dyDescent="0.2">
      <c r="A6931" s="2">
        <f t="shared" si="433"/>
        <v>43024.541666649871</v>
      </c>
      <c r="B6931">
        <f t="shared" si="434"/>
        <v>10</v>
      </c>
      <c r="C6931">
        <f t="shared" si="435"/>
        <v>13</v>
      </c>
      <c r="D6931" s="5">
        <v>3465.15355</v>
      </c>
      <c r="E6931" s="10">
        <f t="shared" si="432"/>
        <v>3465.15355</v>
      </c>
      <c r="F6931" s="5"/>
    </row>
    <row r="6932" spans="1:6" x14ac:dyDescent="0.2">
      <c r="A6932" s="2">
        <f t="shared" si="433"/>
        <v>43024.583333316536</v>
      </c>
      <c r="B6932">
        <f t="shared" si="434"/>
        <v>10</v>
      </c>
      <c r="C6932">
        <f t="shared" si="435"/>
        <v>14</v>
      </c>
      <c r="D6932" s="5">
        <v>4845.1546999999991</v>
      </c>
      <c r="E6932" s="10">
        <f t="shared" si="432"/>
        <v>4845.1546999999991</v>
      </c>
      <c r="F6932" s="5"/>
    </row>
    <row r="6933" spans="1:6" x14ac:dyDescent="0.2">
      <c r="A6933" s="2">
        <f t="shared" si="433"/>
        <v>43024.6249999832</v>
      </c>
      <c r="B6933">
        <f t="shared" si="434"/>
        <v>10</v>
      </c>
      <c r="C6933">
        <f t="shared" si="435"/>
        <v>15</v>
      </c>
      <c r="D6933" s="5">
        <v>2818.1037499999998</v>
      </c>
      <c r="E6933" s="10">
        <f t="shared" si="432"/>
        <v>2818.1037499999998</v>
      </c>
      <c r="F6933" s="5"/>
    </row>
    <row r="6934" spans="1:6" x14ac:dyDescent="0.2">
      <c r="A6934" s="2">
        <f t="shared" si="433"/>
        <v>43024.666666649864</v>
      </c>
      <c r="B6934">
        <f t="shared" si="434"/>
        <v>10</v>
      </c>
      <c r="C6934">
        <f t="shared" si="435"/>
        <v>16</v>
      </c>
      <c r="D6934" s="5">
        <v>722.7358999999999</v>
      </c>
      <c r="E6934" s="10">
        <f t="shared" si="432"/>
        <v>722.7358999999999</v>
      </c>
      <c r="F6934" s="5"/>
    </row>
    <row r="6935" spans="1:6" x14ac:dyDescent="0.2">
      <c r="A6935" s="2">
        <f t="shared" si="433"/>
        <v>43024.708333316528</v>
      </c>
      <c r="B6935">
        <f t="shared" si="434"/>
        <v>10</v>
      </c>
      <c r="C6935">
        <f t="shared" si="435"/>
        <v>17</v>
      </c>
      <c r="D6935" s="5">
        <v>0</v>
      </c>
      <c r="E6935" s="10">
        <f t="shared" si="432"/>
        <v>0</v>
      </c>
      <c r="F6935" s="5"/>
    </row>
    <row r="6936" spans="1:6" x14ac:dyDescent="0.2">
      <c r="A6936" s="2">
        <f t="shared" si="433"/>
        <v>43024.749999983193</v>
      </c>
      <c r="B6936">
        <f t="shared" si="434"/>
        <v>10</v>
      </c>
      <c r="C6936">
        <f t="shared" si="435"/>
        <v>18</v>
      </c>
      <c r="D6936" s="5">
        <v>0</v>
      </c>
      <c r="E6936" s="10">
        <f t="shared" si="432"/>
        <v>0</v>
      </c>
      <c r="F6936" s="5"/>
    </row>
    <row r="6937" spans="1:6" x14ac:dyDescent="0.2">
      <c r="A6937" s="2">
        <f t="shared" si="433"/>
        <v>43024.791666649857</v>
      </c>
      <c r="B6937">
        <f t="shared" si="434"/>
        <v>10</v>
      </c>
      <c r="C6937">
        <f t="shared" si="435"/>
        <v>19</v>
      </c>
      <c r="D6937" s="5">
        <v>0</v>
      </c>
      <c r="E6937" s="10">
        <f t="shared" si="432"/>
        <v>0</v>
      </c>
      <c r="F6937" s="5"/>
    </row>
    <row r="6938" spans="1:6" x14ac:dyDescent="0.2">
      <c r="A6938" s="2">
        <f t="shared" si="433"/>
        <v>43024.833333316521</v>
      </c>
      <c r="B6938">
        <f t="shared" si="434"/>
        <v>10</v>
      </c>
      <c r="C6938">
        <f t="shared" si="435"/>
        <v>20</v>
      </c>
      <c r="D6938" s="5">
        <v>0</v>
      </c>
      <c r="E6938" s="10">
        <f t="shared" si="432"/>
        <v>0</v>
      </c>
      <c r="F6938" s="5"/>
    </row>
    <row r="6939" spans="1:6" x14ac:dyDescent="0.2">
      <c r="A6939" s="2">
        <f t="shared" si="433"/>
        <v>43024.874999983185</v>
      </c>
      <c r="B6939">
        <f t="shared" si="434"/>
        <v>10</v>
      </c>
      <c r="C6939">
        <f t="shared" si="435"/>
        <v>21</v>
      </c>
      <c r="D6939" s="5">
        <v>0</v>
      </c>
      <c r="E6939" s="10">
        <f t="shared" si="432"/>
        <v>0</v>
      </c>
      <c r="F6939" s="5"/>
    </row>
    <row r="6940" spans="1:6" x14ac:dyDescent="0.2">
      <c r="A6940" s="2">
        <f t="shared" si="433"/>
        <v>43024.91666664985</v>
      </c>
      <c r="B6940">
        <f t="shared" si="434"/>
        <v>10</v>
      </c>
      <c r="C6940">
        <f t="shared" si="435"/>
        <v>22</v>
      </c>
      <c r="D6940" s="5">
        <v>0</v>
      </c>
      <c r="E6940" s="10">
        <f t="shared" si="432"/>
        <v>0</v>
      </c>
      <c r="F6940" s="5"/>
    </row>
    <row r="6941" spans="1:6" x14ac:dyDescent="0.2">
      <c r="A6941" s="2">
        <f t="shared" si="433"/>
        <v>43024.958333316514</v>
      </c>
      <c r="B6941">
        <f t="shared" si="434"/>
        <v>10</v>
      </c>
      <c r="C6941">
        <f t="shared" si="435"/>
        <v>23</v>
      </c>
      <c r="D6941" s="5">
        <v>0</v>
      </c>
      <c r="E6941" s="10">
        <f t="shared" si="432"/>
        <v>0</v>
      </c>
      <c r="F6941" s="5"/>
    </row>
    <row r="6942" spans="1:6" x14ac:dyDescent="0.2">
      <c r="A6942" s="2">
        <f t="shared" si="433"/>
        <v>43024.999999983178</v>
      </c>
      <c r="B6942">
        <f t="shared" si="434"/>
        <v>10</v>
      </c>
      <c r="C6942">
        <f t="shared" si="435"/>
        <v>0</v>
      </c>
      <c r="D6942" s="5">
        <v>0</v>
      </c>
      <c r="E6942" s="10">
        <f t="shared" si="432"/>
        <v>0</v>
      </c>
      <c r="F6942" s="5"/>
    </row>
    <row r="6943" spans="1:6" x14ac:dyDescent="0.2">
      <c r="A6943" s="2">
        <f t="shared" si="433"/>
        <v>43025.041666649842</v>
      </c>
      <c r="B6943">
        <f t="shared" si="434"/>
        <v>10</v>
      </c>
      <c r="C6943">
        <f t="shared" si="435"/>
        <v>1</v>
      </c>
      <c r="D6943" s="5">
        <v>0</v>
      </c>
      <c r="E6943" s="10">
        <f t="shared" si="432"/>
        <v>0</v>
      </c>
      <c r="F6943" s="5"/>
    </row>
    <row r="6944" spans="1:6" x14ac:dyDescent="0.2">
      <c r="A6944" s="2">
        <f t="shared" si="433"/>
        <v>43025.083333316506</v>
      </c>
      <c r="B6944">
        <f t="shared" si="434"/>
        <v>10</v>
      </c>
      <c r="C6944">
        <f t="shared" si="435"/>
        <v>2</v>
      </c>
      <c r="D6944" s="5">
        <v>0</v>
      </c>
      <c r="E6944" s="10">
        <f t="shared" si="432"/>
        <v>0</v>
      </c>
      <c r="F6944" s="5"/>
    </row>
    <row r="6945" spans="1:6" x14ac:dyDescent="0.2">
      <c r="A6945" s="2">
        <f t="shared" si="433"/>
        <v>43025.124999983171</v>
      </c>
      <c r="B6945">
        <f t="shared" si="434"/>
        <v>10</v>
      </c>
      <c r="C6945">
        <f t="shared" si="435"/>
        <v>3</v>
      </c>
      <c r="D6945" s="5">
        <v>0</v>
      </c>
      <c r="E6945" s="10">
        <f t="shared" si="432"/>
        <v>0</v>
      </c>
      <c r="F6945" s="5"/>
    </row>
    <row r="6946" spans="1:6" x14ac:dyDescent="0.2">
      <c r="A6946" s="2">
        <f t="shared" si="433"/>
        <v>43025.166666649835</v>
      </c>
      <c r="B6946">
        <f t="shared" si="434"/>
        <v>10</v>
      </c>
      <c r="C6946">
        <f t="shared" si="435"/>
        <v>4</v>
      </c>
      <c r="D6946" s="5">
        <v>0</v>
      </c>
      <c r="E6946" s="10">
        <f t="shared" si="432"/>
        <v>0</v>
      </c>
      <c r="F6946" s="5"/>
    </row>
    <row r="6947" spans="1:6" x14ac:dyDescent="0.2">
      <c r="A6947" s="2">
        <f t="shared" si="433"/>
        <v>43025.208333316499</v>
      </c>
      <c r="B6947">
        <f t="shared" si="434"/>
        <v>10</v>
      </c>
      <c r="C6947">
        <f t="shared" si="435"/>
        <v>5</v>
      </c>
      <c r="D6947" s="5">
        <v>0</v>
      </c>
      <c r="E6947" s="10">
        <f t="shared" si="432"/>
        <v>0</v>
      </c>
      <c r="F6947" s="5"/>
    </row>
    <row r="6948" spans="1:6" x14ac:dyDescent="0.2">
      <c r="A6948" s="2">
        <f t="shared" si="433"/>
        <v>43025.249999983163</v>
      </c>
      <c r="B6948">
        <f t="shared" si="434"/>
        <v>10</v>
      </c>
      <c r="C6948">
        <f t="shared" si="435"/>
        <v>6</v>
      </c>
      <c r="D6948" s="5">
        <v>505.87924999999996</v>
      </c>
      <c r="E6948" s="10">
        <f t="shared" si="432"/>
        <v>505.87924999999996</v>
      </c>
      <c r="F6948" s="5"/>
    </row>
    <row r="6949" spans="1:6" x14ac:dyDescent="0.2">
      <c r="A6949" s="2">
        <f t="shared" si="433"/>
        <v>43025.291666649828</v>
      </c>
      <c r="B6949">
        <f t="shared" si="434"/>
        <v>10</v>
      </c>
      <c r="C6949">
        <f t="shared" si="435"/>
        <v>7</v>
      </c>
      <c r="D6949" s="5">
        <v>2169.7417999999998</v>
      </c>
      <c r="E6949" s="10">
        <f t="shared" si="432"/>
        <v>2169.7417999999998</v>
      </c>
      <c r="F6949" s="5"/>
    </row>
    <row r="6950" spans="1:6" x14ac:dyDescent="0.2">
      <c r="A6950" s="2">
        <f t="shared" si="433"/>
        <v>43025.333333316492</v>
      </c>
      <c r="B6950">
        <f t="shared" si="434"/>
        <v>10</v>
      </c>
      <c r="C6950">
        <f t="shared" si="435"/>
        <v>8</v>
      </c>
      <c r="D6950" s="5">
        <v>5043.7803999999996</v>
      </c>
      <c r="E6950" s="10">
        <f t="shared" si="432"/>
        <v>5043.7803999999996</v>
      </c>
      <c r="F6950" s="5"/>
    </row>
    <row r="6951" spans="1:6" x14ac:dyDescent="0.2">
      <c r="A6951" s="2">
        <f t="shared" si="433"/>
        <v>43025.374999983156</v>
      </c>
      <c r="B6951">
        <f t="shared" si="434"/>
        <v>10</v>
      </c>
      <c r="C6951">
        <f t="shared" si="435"/>
        <v>9</v>
      </c>
      <c r="D6951" s="5">
        <v>6500.4152499999991</v>
      </c>
      <c r="E6951" s="10">
        <f t="shared" si="432"/>
        <v>6500.4152499999991</v>
      </c>
      <c r="F6951" s="5"/>
    </row>
    <row r="6952" spans="1:6" x14ac:dyDescent="0.2">
      <c r="A6952" s="2">
        <f t="shared" si="433"/>
        <v>43025.41666664982</v>
      </c>
      <c r="B6952">
        <f t="shared" si="434"/>
        <v>10</v>
      </c>
      <c r="C6952">
        <f t="shared" si="435"/>
        <v>10</v>
      </c>
      <c r="D6952" s="5">
        <v>7364.7782499999994</v>
      </c>
      <c r="E6952" s="10">
        <f t="shared" si="432"/>
        <v>7364.7782500000003</v>
      </c>
      <c r="F6952" s="5"/>
    </row>
    <row r="6953" spans="1:6" x14ac:dyDescent="0.2">
      <c r="A6953" s="2">
        <f t="shared" si="433"/>
        <v>43025.458333316485</v>
      </c>
      <c r="B6953">
        <f t="shared" si="434"/>
        <v>10</v>
      </c>
      <c r="C6953">
        <f t="shared" si="435"/>
        <v>11</v>
      </c>
      <c r="D6953" s="5">
        <v>7630.7640499999998</v>
      </c>
      <c r="E6953" s="10">
        <f t="shared" si="432"/>
        <v>7630.7640499999998</v>
      </c>
      <c r="F6953" s="5"/>
    </row>
    <row r="6954" spans="1:6" x14ac:dyDescent="0.2">
      <c r="A6954" s="2">
        <f t="shared" si="433"/>
        <v>43025.499999983149</v>
      </c>
      <c r="B6954">
        <f t="shared" si="434"/>
        <v>10</v>
      </c>
      <c r="C6954">
        <f t="shared" si="435"/>
        <v>12</v>
      </c>
      <c r="D6954" s="5">
        <v>7315.5800999999992</v>
      </c>
      <c r="E6954" s="10">
        <f t="shared" si="432"/>
        <v>7315.5800999999992</v>
      </c>
      <c r="F6954" s="5"/>
    </row>
    <row r="6955" spans="1:6" x14ac:dyDescent="0.2">
      <c r="A6955" s="2">
        <f t="shared" si="433"/>
        <v>43025.541666649813</v>
      </c>
      <c r="B6955">
        <f t="shared" si="434"/>
        <v>10</v>
      </c>
      <c r="C6955">
        <f t="shared" si="435"/>
        <v>13</v>
      </c>
      <c r="D6955" s="5">
        <v>1011.0374499999999</v>
      </c>
      <c r="E6955" s="10">
        <f t="shared" si="432"/>
        <v>1011.03745</v>
      </c>
      <c r="F6955" s="5"/>
    </row>
    <row r="6956" spans="1:6" x14ac:dyDescent="0.2">
      <c r="A6956" s="2">
        <f t="shared" si="433"/>
        <v>43025.583333316477</v>
      </c>
      <c r="B6956">
        <f t="shared" si="434"/>
        <v>10</v>
      </c>
      <c r="C6956">
        <f t="shared" si="435"/>
        <v>14</v>
      </c>
      <c r="D6956" s="5">
        <v>1324.0513499999997</v>
      </c>
      <c r="E6956" s="10">
        <f t="shared" si="432"/>
        <v>1324.0513499999997</v>
      </c>
      <c r="F6956" s="5"/>
    </row>
    <row r="6957" spans="1:6" x14ac:dyDescent="0.2">
      <c r="A6957" s="2">
        <f t="shared" si="433"/>
        <v>43025.624999983142</v>
      </c>
      <c r="B6957">
        <f t="shared" si="434"/>
        <v>10</v>
      </c>
      <c r="C6957">
        <f t="shared" si="435"/>
        <v>15</v>
      </c>
      <c r="D6957" s="5">
        <v>1298.4558</v>
      </c>
      <c r="E6957" s="10">
        <f t="shared" si="432"/>
        <v>1298.4558</v>
      </c>
      <c r="F6957" s="5"/>
    </row>
    <row r="6958" spans="1:6" x14ac:dyDescent="0.2">
      <c r="A6958" s="2">
        <f t="shared" si="433"/>
        <v>43025.666666649806</v>
      </c>
      <c r="B6958">
        <f t="shared" si="434"/>
        <v>10</v>
      </c>
      <c r="C6958">
        <f t="shared" si="435"/>
        <v>16</v>
      </c>
      <c r="D6958" s="5">
        <v>213.69529999999997</v>
      </c>
      <c r="E6958" s="10">
        <f t="shared" si="432"/>
        <v>213.69529999999995</v>
      </c>
      <c r="F6958" s="5"/>
    </row>
    <row r="6959" spans="1:6" x14ac:dyDescent="0.2">
      <c r="A6959" s="2">
        <f t="shared" si="433"/>
        <v>43025.70833331647</v>
      </c>
      <c r="B6959">
        <f t="shared" si="434"/>
        <v>10</v>
      </c>
      <c r="C6959">
        <f t="shared" si="435"/>
        <v>17</v>
      </c>
      <c r="D6959" s="5">
        <v>0</v>
      </c>
      <c r="E6959" s="10">
        <f t="shared" si="432"/>
        <v>0</v>
      </c>
      <c r="F6959" s="5"/>
    </row>
    <row r="6960" spans="1:6" x14ac:dyDescent="0.2">
      <c r="A6960" s="2">
        <f t="shared" si="433"/>
        <v>43025.749999983134</v>
      </c>
      <c r="B6960">
        <f t="shared" si="434"/>
        <v>10</v>
      </c>
      <c r="C6960">
        <f t="shared" si="435"/>
        <v>18</v>
      </c>
      <c r="D6960" s="5">
        <v>0</v>
      </c>
      <c r="E6960" s="10">
        <f t="shared" si="432"/>
        <v>0</v>
      </c>
      <c r="F6960" s="5"/>
    </row>
    <row r="6961" spans="1:6" x14ac:dyDescent="0.2">
      <c r="A6961" s="2">
        <f t="shared" si="433"/>
        <v>43025.791666649799</v>
      </c>
      <c r="B6961">
        <f t="shared" si="434"/>
        <v>10</v>
      </c>
      <c r="C6961">
        <f t="shared" si="435"/>
        <v>19</v>
      </c>
      <c r="D6961" s="5">
        <v>0</v>
      </c>
      <c r="E6961" s="10">
        <f t="shared" si="432"/>
        <v>0</v>
      </c>
      <c r="F6961" s="5"/>
    </row>
    <row r="6962" spans="1:6" x14ac:dyDescent="0.2">
      <c r="A6962" s="2">
        <f t="shared" si="433"/>
        <v>43025.833333316463</v>
      </c>
      <c r="B6962">
        <f t="shared" si="434"/>
        <v>10</v>
      </c>
      <c r="C6962">
        <f t="shared" si="435"/>
        <v>20</v>
      </c>
      <c r="D6962" s="5">
        <v>0</v>
      </c>
      <c r="E6962" s="10">
        <f t="shared" si="432"/>
        <v>0</v>
      </c>
      <c r="F6962" s="5"/>
    </row>
    <row r="6963" spans="1:6" x14ac:dyDescent="0.2">
      <c r="A6963" s="2">
        <f t="shared" si="433"/>
        <v>43025.874999983127</v>
      </c>
      <c r="B6963">
        <f t="shared" si="434"/>
        <v>10</v>
      </c>
      <c r="C6963">
        <f t="shared" si="435"/>
        <v>21</v>
      </c>
      <c r="D6963" s="5">
        <v>0</v>
      </c>
      <c r="E6963" s="10">
        <f t="shared" si="432"/>
        <v>0</v>
      </c>
      <c r="F6963" s="5"/>
    </row>
    <row r="6964" spans="1:6" x14ac:dyDescent="0.2">
      <c r="A6964" s="2">
        <f t="shared" si="433"/>
        <v>43025.916666649791</v>
      </c>
      <c r="B6964">
        <f t="shared" si="434"/>
        <v>10</v>
      </c>
      <c r="C6964">
        <f t="shared" si="435"/>
        <v>22</v>
      </c>
      <c r="D6964" s="5">
        <v>0</v>
      </c>
      <c r="E6964" s="10">
        <f t="shared" si="432"/>
        <v>0</v>
      </c>
      <c r="F6964" s="5"/>
    </row>
    <row r="6965" spans="1:6" x14ac:dyDescent="0.2">
      <c r="A6965" s="2">
        <f t="shared" si="433"/>
        <v>43025.958333316456</v>
      </c>
      <c r="B6965">
        <f t="shared" si="434"/>
        <v>10</v>
      </c>
      <c r="C6965">
        <f t="shared" si="435"/>
        <v>23</v>
      </c>
      <c r="D6965" s="5">
        <v>0</v>
      </c>
      <c r="E6965" s="10">
        <f t="shared" si="432"/>
        <v>0</v>
      </c>
      <c r="F6965" s="5"/>
    </row>
    <row r="6966" spans="1:6" x14ac:dyDescent="0.2">
      <c r="A6966" s="2">
        <f t="shared" si="433"/>
        <v>43025.99999998312</v>
      </c>
      <c r="B6966">
        <f t="shared" si="434"/>
        <v>10</v>
      </c>
      <c r="C6966">
        <f t="shared" si="435"/>
        <v>0</v>
      </c>
      <c r="D6966" s="5">
        <v>0</v>
      </c>
      <c r="E6966" s="10">
        <f t="shared" si="432"/>
        <v>0</v>
      </c>
      <c r="F6966" s="5"/>
    </row>
    <row r="6967" spans="1:6" x14ac:dyDescent="0.2">
      <c r="A6967" s="2">
        <f t="shared" si="433"/>
        <v>43026.041666649784</v>
      </c>
      <c r="B6967">
        <f t="shared" si="434"/>
        <v>10</v>
      </c>
      <c r="C6967">
        <f t="shared" si="435"/>
        <v>1</v>
      </c>
      <c r="D6967" s="5">
        <v>0</v>
      </c>
      <c r="E6967" s="10">
        <f t="shared" si="432"/>
        <v>0</v>
      </c>
      <c r="F6967" s="5"/>
    </row>
    <row r="6968" spans="1:6" x14ac:dyDescent="0.2">
      <c r="A6968" s="2">
        <f t="shared" si="433"/>
        <v>43026.083333316448</v>
      </c>
      <c r="B6968">
        <f t="shared" si="434"/>
        <v>10</v>
      </c>
      <c r="C6968">
        <f t="shared" si="435"/>
        <v>2</v>
      </c>
      <c r="D6968" s="5">
        <v>0</v>
      </c>
      <c r="E6968" s="10">
        <f t="shared" si="432"/>
        <v>0</v>
      </c>
      <c r="F6968" s="5"/>
    </row>
    <row r="6969" spans="1:6" x14ac:dyDescent="0.2">
      <c r="A6969" s="2">
        <f t="shared" si="433"/>
        <v>43026.124999983113</v>
      </c>
      <c r="B6969">
        <f t="shared" si="434"/>
        <v>10</v>
      </c>
      <c r="C6969">
        <f t="shared" si="435"/>
        <v>3</v>
      </c>
      <c r="D6969" s="5">
        <v>0</v>
      </c>
      <c r="E6969" s="10">
        <f t="shared" si="432"/>
        <v>0</v>
      </c>
      <c r="F6969" s="5"/>
    </row>
    <row r="6970" spans="1:6" x14ac:dyDescent="0.2">
      <c r="A6970" s="2">
        <f t="shared" si="433"/>
        <v>43026.166666649777</v>
      </c>
      <c r="B6970">
        <f t="shared" si="434"/>
        <v>10</v>
      </c>
      <c r="C6970">
        <f t="shared" si="435"/>
        <v>4</v>
      </c>
      <c r="D6970" s="5">
        <v>0</v>
      </c>
      <c r="E6970" s="10">
        <f t="shared" si="432"/>
        <v>0</v>
      </c>
      <c r="F6970" s="5"/>
    </row>
    <row r="6971" spans="1:6" x14ac:dyDescent="0.2">
      <c r="A6971" s="2">
        <f t="shared" si="433"/>
        <v>43026.208333316441</v>
      </c>
      <c r="B6971">
        <f t="shared" si="434"/>
        <v>10</v>
      </c>
      <c r="C6971">
        <f t="shared" si="435"/>
        <v>5</v>
      </c>
      <c r="D6971" s="5">
        <v>0</v>
      </c>
      <c r="E6971" s="10">
        <f t="shared" si="432"/>
        <v>0</v>
      </c>
      <c r="F6971" s="5"/>
    </row>
    <row r="6972" spans="1:6" x14ac:dyDescent="0.2">
      <c r="A6972" s="2">
        <f t="shared" si="433"/>
        <v>43026.249999983105</v>
      </c>
      <c r="B6972">
        <f t="shared" si="434"/>
        <v>10</v>
      </c>
      <c r="C6972">
        <f t="shared" si="435"/>
        <v>6</v>
      </c>
      <c r="D6972" s="5">
        <v>814.58409999999992</v>
      </c>
      <c r="E6972" s="10">
        <f t="shared" si="432"/>
        <v>814.58409999999992</v>
      </c>
      <c r="F6972" s="5"/>
    </row>
    <row r="6973" spans="1:6" x14ac:dyDescent="0.2">
      <c r="A6973" s="2">
        <f t="shared" si="433"/>
        <v>43026.291666649769</v>
      </c>
      <c r="B6973">
        <f t="shared" si="434"/>
        <v>10</v>
      </c>
      <c r="C6973">
        <f t="shared" si="435"/>
        <v>7</v>
      </c>
      <c r="D6973" s="5">
        <v>3161.1441499999996</v>
      </c>
      <c r="E6973" s="10">
        <f t="shared" si="432"/>
        <v>3161.1441499999996</v>
      </c>
      <c r="F6973" s="5"/>
    </row>
    <row r="6974" spans="1:6" x14ac:dyDescent="0.2">
      <c r="A6974" s="2">
        <f t="shared" si="433"/>
        <v>43026.333333316434</v>
      </c>
      <c r="B6974">
        <f t="shared" si="434"/>
        <v>10</v>
      </c>
      <c r="C6974">
        <f t="shared" si="435"/>
        <v>8</v>
      </c>
      <c r="D6974" s="5">
        <v>5273.2053999999989</v>
      </c>
      <c r="E6974" s="10">
        <f t="shared" si="432"/>
        <v>5273.2053999999989</v>
      </c>
      <c r="F6974" s="5"/>
    </row>
    <row r="6975" spans="1:6" x14ac:dyDescent="0.2">
      <c r="A6975" s="2">
        <f t="shared" si="433"/>
        <v>43026.374999983098</v>
      </c>
      <c r="B6975">
        <f t="shared" si="434"/>
        <v>10</v>
      </c>
      <c r="C6975">
        <f t="shared" si="435"/>
        <v>9</v>
      </c>
      <c r="D6975" s="5">
        <v>6764.0435499999994</v>
      </c>
      <c r="E6975" s="10">
        <f t="shared" si="432"/>
        <v>6764.0435499999994</v>
      </c>
      <c r="F6975" s="5"/>
    </row>
    <row r="6976" spans="1:6" x14ac:dyDescent="0.2">
      <c r="A6976" s="2">
        <f t="shared" si="433"/>
        <v>43026.416666649762</v>
      </c>
      <c r="B6976">
        <f t="shared" si="434"/>
        <v>10</v>
      </c>
      <c r="C6976">
        <f t="shared" si="435"/>
        <v>10</v>
      </c>
      <c r="D6976" s="5">
        <v>7599.8037499999991</v>
      </c>
      <c r="E6976" s="10">
        <f t="shared" si="432"/>
        <v>7599.8037499999991</v>
      </c>
      <c r="F6976" s="5"/>
    </row>
    <row r="6977" spans="1:6" x14ac:dyDescent="0.2">
      <c r="A6977" s="2">
        <f t="shared" si="433"/>
        <v>43026.458333316426</v>
      </c>
      <c r="B6977">
        <f t="shared" si="434"/>
        <v>10</v>
      </c>
      <c r="C6977">
        <f t="shared" si="435"/>
        <v>11</v>
      </c>
      <c r="D6977" s="5">
        <v>7859.7393999999986</v>
      </c>
      <c r="E6977" s="10">
        <f t="shared" si="432"/>
        <v>7859.7393999999986</v>
      </c>
      <c r="F6977" s="5"/>
    </row>
    <row r="6978" spans="1:6" x14ac:dyDescent="0.2">
      <c r="A6978" s="2">
        <f t="shared" si="433"/>
        <v>43026.499999983091</v>
      </c>
      <c r="B6978">
        <f t="shared" si="434"/>
        <v>10</v>
      </c>
      <c r="C6978">
        <f t="shared" si="435"/>
        <v>12</v>
      </c>
      <c r="D6978" s="5">
        <v>1673.0740499999999</v>
      </c>
      <c r="E6978" s="10">
        <f t="shared" si="432"/>
        <v>1673.0740499999999</v>
      </c>
      <c r="F6978" s="5"/>
    </row>
    <row r="6979" spans="1:6" x14ac:dyDescent="0.2">
      <c r="A6979" s="2">
        <f t="shared" si="433"/>
        <v>43026.541666649755</v>
      </c>
      <c r="B6979">
        <f t="shared" si="434"/>
        <v>10</v>
      </c>
      <c r="C6979">
        <f t="shared" si="435"/>
        <v>13</v>
      </c>
      <c r="D6979" s="5">
        <v>2896.1116999999999</v>
      </c>
      <c r="E6979" s="10">
        <f t="shared" si="432"/>
        <v>2896.1116999999999</v>
      </c>
      <c r="F6979" s="5"/>
    </row>
    <row r="6980" spans="1:6" x14ac:dyDescent="0.2">
      <c r="A6980" s="2">
        <f t="shared" si="433"/>
        <v>43026.583333316419</v>
      </c>
      <c r="B6980">
        <f t="shared" si="434"/>
        <v>10</v>
      </c>
      <c r="C6980">
        <f t="shared" si="435"/>
        <v>14</v>
      </c>
      <c r="D6980" s="5">
        <v>3420.6738499999997</v>
      </c>
      <c r="E6980" s="10">
        <f t="shared" si="432"/>
        <v>3420.6738500000001</v>
      </c>
      <c r="F6980" s="5"/>
    </row>
    <row r="6981" spans="1:6" x14ac:dyDescent="0.2">
      <c r="A6981" s="2">
        <f t="shared" si="433"/>
        <v>43026.624999983083</v>
      </c>
      <c r="B6981">
        <f t="shared" si="434"/>
        <v>10</v>
      </c>
      <c r="C6981">
        <f t="shared" si="435"/>
        <v>15</v>
      </c>
      <c r="D6981" s="5">
        <v>1719.2200999999998</v>
      </c>
      <c r="E6981" s="10">
        <f t="shared" si="432"/>
        <v>1719.2200999999998</v>
      </c>
      <c r="F6981" s="5"/>
    </row>
    <row r="6982" spans="1:6" x14ac:dyDescent="0.2">
      <c r="A6982" s="2">
        <f t="shared" si="433"/>
        <v>43026.666666649748</v>
      </c>
      <c r="B6982">
        <f t="shared" si="434"/>
        <v>10</v>
      </c>
      <c r="C6982">
        <f t="shared" si="435"/>
        <v>16</v>
      </c>
      <c r="D6982" s="5">
        <v>680.67695000000003</v>
      </c>
      <c r="E6982" s="10">
        <f t="shared" si="432"/>
        <v>680.67695000000003</v>
      </c>
      <c r="F6982" s="5"/>
    </row>
    <row r="6983" spans="1:6" x14ac:dyDescent="0.2">
      <c r="A6983" s="2">
        <f t="shared" si="433"/>
        <v>43026.708333316412</v>
      </c>
      <c r="B6983">
        <f t="shared" si="434"/>
        <v>10</v>
      </c>
      <c r="C6983">
        <f t="shared" si="435"/>
        <v>17</v>
      </c>
      <c r="D6983" s="5">
        <v>0</v>
      </c>
      <c r="E6983" s="10">
        <f t="shared" ref="E6983:E7046" si="436">D6983*$B$4/10</f>
        <v>0</v>
      </c>
      <c r="F6983" s="5"/>
    </row>
    <row r="6984" spans="1:6" x14ac:dyDescent="0.2">
      <c r="A6984" s="2">
        <f t="shared" ref="A6984:A7047" si="437">A6983+1/24</f>
        <v>43026.749999983076</v>
      </c>
      <c r="B6984">
        <f t="shared" ref="B6984:B7047" si="438">MONTH(A6984)</f>
        <v>10</v>
      </c>
      <c r="C6984">
        <f t="shared" ref="C6984:C7047" si="439">HOUR(A6984)</f>
        <v>18</v>
      </c>
      <c r="D6984" s="5">
        <v>0</v>
      </c>
      <c r="E6984" s="10">
        <f t="shared" si="436"/>
        <v>0</v>
      </c>
      <c r="F6984" s="5"/>
    </row>
    <row r="6985" spans="1:6" x14ac:dyDescent="0.2">
      <c r="A6985" s="2">
        <f t="shared" si="437"/>
        <v>43026.79166664974</v>
      </c>
      <c r="B6985">
        <f t="shared" si="438"/>
        <v>10</v>
      </c>
      <c r="C6985">
        <f t="shared" si="439"/>
        <v>19</v>
      </c>
      <c r="D6985" s="5">
        <v>0</v>
      </c>
      <c r="E6985" s="10">
        <f t="shared" si="436"/>
        <v>0</v>
      </c>
      <c r="F6985" s="5"/>
    </row>
    <row r="6986" spans="1:6" x14ac:dyDescent="0.2">
      <c r="A6986" s="2">
        <f t="shared" si="437"/>
        <v>43026.833333316405</v>
      </c>
      <c r="B6986">
        <f t="shared" si="438"/>
        <v>10</v>
      </c>
      <c r="C6986">
        <f t="shared" si="439"/>
        <v>20</v>
      </c>
      <c r="D6986" s="5">
        <v>0</v>
      </c>
      <c r="E6986" s="10">
        <f t="shared" si="436"/>
        <v>0</v>
      </c>
      <c r="F6986" s="5"/>
    </row>
    <row r="6987" spans="1:6" x14ac:dyDescent="0.2">
      <c r="A6987" s="2">
        <f t="shared" si="437"/>
        <v>43026.874999983069</v>
      </c>
      <c r="B6987">
        <f t="shared" si="438"/>
        <v>10</v>
      </c>
      <c r="C6987">
        <f t="shared" si="439"/>
        <v>21</v>
      </c>
      <c r="D6987" s="5">
        <v>0</v>
      </c>
      <c r="E6987" s="10">
        <f t="shared" si="436"/>
        <v>0</v>
      </c>
      <c r="F6987" s="5"/>
    </row>
    <row r="6988" spans="1:6" x14ac:dyDescent="0.2">
      <c r="A6988" s="2">
        <f t="shared" si="437"/>
        <v>43026.916666649733</v>
      </c>
      <c r="B6988">
        <f t="shared" si="438"/>
        <v>10</v>
      </c>
      <c r="C6988">
        <f t="shared" si="439"/>
        <v>22</v>
      </c>
      <c r="D6988" s="5">
        <v>0</v>
      </c>
      <c r="E6988" s="10">
        <f t="shared" si="436"/>
        <v>0</v>
      </c>
      <c r="F6988" s="5"/>
    </row>
    <row r="6989" spans="1:6" x14ac:dyDescent="0.2">
      <c r="A6989" s="2">
        <f t="shared" si="437"/>
        <v>43026.958333316397</v>
      </c>
      <c r="B6989">
        <f t="shared" si="438"/>
        <v>10</v>
      </c>
      <c r="C6989">
        <f t="shared" si="439"/>
        <v>23</v>
      </c>
      <c r="D6989" s="5">
        <v>0</v>
      </c>
      <c r="E6989" s="10">
        <f t="shared" si="436"/>
        <v>0</v>
      </c>
      <c r="F6989" s="5"/>
    </row>
    <row r="6990" spans="1:6" x14ac:dyDescent="0.2">
      <c r="A6990" s="2">
        <f t="shared" si="437"/>
        <v>43026.999999983062</v>
      </c>
      <c r="B6990">
        <f t="shared" si="438"/>
        <v>10</v>
      </c>
      <c r="C6990">
        <f t="shared" si="439"/>
        <v>0</v>
      </c>
      <c r="D6990" s="5">
        <v>0</v>
      </c>
      <c r="E6990" s="10">
        <f t="shared" si="436"/>
        <v>0</v>
      </c>
      <c r="F6990" s="5"/>
    </row>
    <row r="6991" spans="1:6" x14ac:dyDescent="0.2">
      <c r="A6991" s="2">
        <f t="shared" si="437"/>
        <v>43027.041666649726</v>
      </c>
      <c r="B6991">
        <f t="shared" si="438"/>
        <v>10</v>
      </c>
      <c r="C6991">
        <f t="shared" si="439"/>
        <v>1</v>
      </c>
      <c r="D6991" s="5">
        <v>0</v>
      </c>
      <c r="E6991" s="10">
        <f t="shared" si="436"/>
        <v>0</v>
      </c>
      <c r="F6991" s="5"/>
    </row>
    <row r="6992" spans="1:6" x14ac:dyDescent="0.2">
      <c r="A6992" s="2">
        <f t="shared" si="437"/>
        <v>43027.08333331639</v>
      </c>
      <c r="B6992">
        <f t="shared" si="438"/>
        <v>10</v>
      </c>
      <c r="C6992">
        <f t="shared" si="439"/>
        <v>2</v>
      </c>
      <c r="D6992" s="5">
        <v>0</v>
      </c>
      <c r="E6992" s="10">
        <f t="shared" si="436"/>
        <v>0</v>
      </c>
      <c r="F6992" s="5"/>
    </row>
    <row r="6993" spans="1:6" x14ac:dyDescent="0.2">
      <c r="A6993" s="2">
        <f t="shared" si="437"/>
        <v>43027.124999983054</v>
      </c>
      <c r="B6993">
        <f t="shared" si="438"/>
        <v>10</v>
      </c>
      <c r="C6993">
        <f t="shared" si="439"/>
        <v>3</v>
      </c>
      <c r="D6993" s="5">
        <v>0</v>
      </c>
      <c r="E6993" s="10">
        <f t="shared" si="436"/>
        <v>0</v>
      </c>
      <c r="F6993" s="5"/>
    </row>
    <row r="6994" spans="1:6" x14ac:dyDescent="0.2">
      <c r="A6994" s="2">
        <f t="shared" si="437"/>
        <v>43027.166666649719</v>
      </c>
      <c r="B6994">
        <f t="shared" si="438"/>
        <v>10</v>
      </c>
      <c r="C6994">
        <f t="shared" si="439"/>
        <v>4</v>
      </c>
      <c r="D6994" s="5">
        <v>0</v>
      </c>
      <c r="E6994" s="10">
        <f t="shared" si="436"/>
        <v>0</v>
      </c>
      <c r="F6994" s="5"/>
    </row>
    <row r="6995" spans="1:6" x14ac:dyDescent="0.2">
      <c r="A6995" s="2">
        <f t="shared" si="437"/>
        <v>43027.208333316383</v>
      </c>
      <c r="B6995">
        <f t="shared" si="438"/>
        <v>10</v>
      </c>
      <c r="C6995">
        <f t="shared" si="439"/>
        <v>5</v>
      </c>
      <c r="D6995" s="5">
        <v>0</v>
      </c>
      <c r="E6995" s="10">
        <f t="shared" si="436"/>
        <v>0</v>
      </c>
      <c r="F6995" s="5"/>
    </row>
    <row r="6996" spans="1:6" x14ac:dyDescent="0.2">
      <c r="A6996" s="2">
        <f t="shared" si="437"/>
        <v>43027.249999983047</v>
      </c>
      <c r="B6996">
        <f t="shared" si="438"/>
        <v>10</v>
      </c>
      <c r="C6996">
        <f t="shared" si="439"/>
        <v>6</v>
      </c>
      <c r="D6996" s="5">
        <v>805.59799999999996</v>
      </c>
      <c r="E6996" s="10">
        <f t="shared" si="436"/>
        <v>805.59799999999996</v>
      </c>
      <c r="F6996" s="5"/>
    </row>
    <row r="6997" spans="1:6" x14ac:dyDescent="0.2">
      <c r="A6997" s="2">
        <f t="shared" si="437"/>
        <v>43027.291666649711</v>
      </c>
      <c r="B6997">
        <f t="shared" si="438"/>
        <v>10</v>
      </c>
      <c r="C6997">
        <f t="shared" si="439"/>
        <v>7</v>
      </c>
      <c r="D6997" s="5">
        <v>3147.5223999999998</v>
      </c>
      <c r="E6997" s="10">
        <f t="shared" si="436"/>
        <v>3147.5223999999998</v>
      </c>
      <c r="F6997" s="5"/>
    </row>
    <row r="6998" spans="1:6" x14ac:dyDescent="0.2">
      <c r="A6998" s="2">
        <f t="shared" si="437"/>
        <v>43027.333333316376</v>
      </c>
      <c r="B6998">
        <f t="shared" si="438"/>
        <v>10</v>
      </c>
      <c r="C6998">
        <f t="shared" si="439"/>
        <v>8</v>
      </c>
      <c r="D6998" s="5">
        <v>5242.5578999999998</v>
      </c>
      <c r="E6998" s="10">
        <f t="shared" si="436"/>
        <v>5242.5578999999998</v>
      </c>
      <c r="F6998" s="5"/>
    </row>
    <row r="6999" spans="1:6" x14ac:dyDescent="0.2">
      <c r="A6999" s="2">
        <f t="shared" si="437"/>
        <v>43027.37499998304</v>
      </c>
      <c r="B6999">
        <f t="shared" si="438"/>
        <v>10</v>
      </c>
      <c r="C6999">
        <f t="shared" si="439"/>
        <v>9</v>
      </c>
      <c r="D6999" s="5">
        <v>6712.5695499999993</v>
      </c>
      <c r="E6999" s="10">
        <f t="shared" si="436"/>
        <v>6712.5695499999983</v>
      </c>
      <c r="F6999" s="5"/>
    </row>
    <row r="7000" spans="1:6" x14ac:dyDescent="0.2">
      <c r="A7000" s="2">
        <f t="shared" si="437"/>
        <v>43027.416666649704</v>
      </c>
      <c r="B7000">
        <f t="shared" si="438"/>
        <v>10</v>
      </c>
      <c r="C7000">
        <f t="shared" si="439"/>
        <v>10</v>
      </c>
      <c r="D7000" s="5">
        <v>7529.8193499999988</v>
      </c>
      <c r="E7000" s="10">
        <f t="shared" si="436"/>
        <v>7529.8193499999998</v>
      </c>
      <c r="F7000" s="5"/>
    </row>
    <row r="7001" spans="1:6" x14ac:dyDescent="0.2">
      <c r="A7001" s="2">
        <f t="shared" si="437"/>
        <v>43027.458333316368</v>
      </c>
      <c r="B7001">
        <f t="shared" si="438"/>
        <v>10</v>
      </c>
      <c r="C7001">
        <f t="shared" si="439"/>
        <v>11</v>
      </c>
      <c r="D7001" s="5">
        <v>7725.7505999999994</v>
      </c>
      <c r="E7001" s="10">
        <f t="shared" si="436"/>
        <v>7725.7505999999994</v>
      </c>
      <c r="F7001" s="5"/>
    </row>
    <row r="7002" spans="1:6" x14ac:dyDescent="0.2">
      <c r="A7002" s="2">
        <f t="shared" si="437"/>
        <v>43027.499999983032</v>
      </c>
      <c r="B7002">
        <f t="shared" si="438"/>
        <v>10</v>
      </c>
      <c r="C7002">
        <f t="shared" si="439"/>
        <v>12</v>
      </c>
      <c r="D7002" s="5">
        <v>7344.6762499999995</v>
      </c>
      <c r="E7002" s="10">
        <f t="shared" si="436"/>
        <v>7344.6762499999995</v>
      </c>
      <c r="F7002" s="5"/>
    </row>
    <row r="7003" spans="1:6" x14ac:dyDescent="0.2">
      <c r="A7003" s="2">
        <f t="shared" si="437"/>
        <v>43027.541666649697</v>
      </c>
      <c r="B7003">
        <f t="shared" si="438"/>
        <v>10</v>
      </c>
      <c r="C7003">
        <f t="shared" si="439"/>
        <v>13</v>
      </c>
      <c r="D7003" s="5">
        <v>6395.3075499999995</v>
      </c>
      <c r="E7003" s="10">
        <f t="shared" si="436"/>
        <v>6395.3075499999995</v>
      </c>
      <c r="F7003" s="5"/>
    </row>
    <row r="7004" spans="1:6" x14ac:dyDescent="0.2">
      <c r="A7004" s="2">
        <f t="shared" si="437"/>
        <v>43027.583333316361</v>
      </c>
      <c r="B7004">
        <f t="shared" si="438"/>
        <v>10</v>
      </c>
      <c r="C7004">
        <f t="shared" si="439"/>
        <v>14</v>
      </c>
      <c r="D7004" s="5">
        <v>4897.0058999999992</v>
      </c>
      <c r="E7004" s="10">
        <f t="shared" si="436"/>
        <v>4897.0058999999992</v>
      </c>
      <c r="F7004" s="5"/>
    </row>
    <row r="7005" spans="1:6" x14ac:dyDescent="0.2">
      <c r="A7005" s="2">
        <f t="shared" si="437"/>
        <v>43027.624999983025</v>
      </c>
      <c r="B7005">
        <f t="shared" si="438"/>
        <v>10</v>
      </c>
      <c r="C7005">
        <f t="shared" si="439"/>
        <v>15</v>
      </c>
      <c r="D7005" s="5">
        <v>2810.0825</v>
      </c>
      <c r="E7005" s="10">
        <f t="shared" si="436"/>
        <v>2810.0825</v>
      </c>
      <c r="F7005" s="5"/>
    </row>
    <row r="7006" spans="1:6" x14ac:dyDescent="0.2">
      <c r="A7006" s="2">
        <f t="shared" si="437"/>
        <v>43027.666666649689</v>
      </c>
      <c r="B7006">
        <f t="shared" si="438"/>
        <v>10</v>
      </c>
      <c r="C7006">
        <f t="shared" si="439"/>
        <v>16</v>
      </c>
      <c r="D7006" s="5">
        <v>656.59365000000003</v>
      </c>
      <c r="E7006" s="10">
        <f t="shared" si="436"/>
        <v>656.59365000000003</v>
      </c>
      <c r="F7006" s="5"/>
    </row>
    <row r="7007" spans="1:6" x14ac:dyDescent="0.2">
      <c r="A7007" s="2">
        <f t="shared" si="437"/>
        <v>43027.708333316354</v>
      </c>
      <c r="B7007">
        <f t="shared" si="438"/>
        <v>10</v>
      </c>
      <c r="C7007">
        <f t="shared" si="439"/>
        <v>17</v>
      </c>
      <c r="D7007" s="5">
        <v>0</v>
      </c>
      <c r="E7007" s="10">
        <f t="shared" si="436"/>
        <v>0</v>
      </c>
      <c r="F7007" s="5"/>
    </row>
    <row r="7008" spans="1:6" x14ac:dyDescent="0.2">
      <c r="A7008" s="2">
        <f t="shared" si="437"/>
        <v>43027.749999983018</v>
      </c>
      <c r="B7008">
        <f t="shared" si="438"/>
        <v>10</v>
      </c>
      <c r="C7008">
        <f t="shared" si="439"/>
        <v>18</v>
      </c>
      <c r="D7008" s="5">
        <v>0</v>
      </c>
      <c r="E7008" s="10">
        <f t="shared" si="436"/>
        <v>0</v>
      </c>
      <c r="F7008" s="5"/>
    </row>
    <row r="7009" spans="1:6" x14ac:dyDescent="0.2">
      <c r="A7009" s="2">
        <f t="shared" si="437"/>
        <v>43027.791666649682</v>
      </c>
      <c r="B7009">
        <f t="shared" si="438"/>
        <v>10</v>
      </c>
      <c r="C7009">
        <f t="shared" si="439"/>
        <v>19</v>
      </c>
      <c r="D7009" s="5">
        <v>0</v>
      </c>
      <c r="E7009" s="10">
        <f t="shared" si="436"/>
        <v>0</v>
      </c>
      <c r="F7009" s="5"/>
    </row>
    <row r="7010" spans="1:6" x14ac:dyDescent="0.2">
      <c r="A7010" s="2">
        <f t="shared" si="437"/>
        <v>43027.833333316346</v>
      </c>
      <c r="B7010">
        <f t="shared" si="438"/>
        <v>10</v>
      </c>
      <c r="C7010">
        <f t="shared" si="439"/>
        <v>20</v>
      </c>
      <c r="D7010" s="5">
        <v>0</v>
      </c>
      <c r="E7010" s="10">
        <f t="shared" si="436"/>
        <v>0</v>
      </c>
      <c r="F7010" s="5"/>
    </row>
    <row r="7011" spans="1:6" x14ac:dyDescent="0.2">
      <c r="A7011" s="2">
        <f t="shared" si="437"/>
        <v>43027.874999983011</v>
      </c>
      <c r="B7011">
        <f t="shared" si="438"/>
        <v>10</v>
      </c>
      <c r="C7011">
        <f t="shared" si="439"/>
        <v>21</v>
      </c>
      <c r="D7011" s="5">
        <v>0</v>
      </c>
      <c r="E7011" s="10">
        <f t="shared" si="436"/>
        <v>0</v>
      </c>
      <c r="F7011" s="5"/>
    </row>
    <row r="7012" spans="1:6" x14ac:dyDescent="0.2">
      <c r="A7012" s="2">
        <f t="shared" si="437"/>
        <v>43027.916666649675</v>
      </c>
      <c r="B7012">
        <f t="shared" si="438"/>
        <v>10</v>
      </c>
      <c r="C7012">
        <f t="shared" si="439"/>
        <v>22</v>
      </c>
      <c r="D7012" s="5">
        <v>0</v>
      </c>
      <c r="E7012" s="10">
        <f t="shared" si="436"/>
        <v>0</v>
      </c>
      <c r="F7012" s="5"/>
    </row>
    <row r="7013" spans="1:6" x14ac:dyDescent="0.2">
      <c r="A7013" s="2">
        <f t="shared" si="437"/>
        <v>43027.958333316339</v>
      </c>
      <c r="B7013">
        <f t="shared" si="438"/>
        <v>10</v>
      </c>
      <c r="C7013">
        <f t="shared" si="439"/>
        <v>23</v>
      </c>
      <c r="D7013" s="5">
        <v>0</v>
      </c>
      <c r="E7013" s="10">
        <f t="shared" si="436"/>
        <v>0</v>
      </c>
      <c r="F7013" s="5"/>
    </row>
    <row r="7014" spans="1:6" x14ac:dyDescent="0.2">
      <c r="A7014" s="2">
        <f t="shared" si="437"/>
        <v>43027.999999983003</v>
      </c>
      <c r="B7014">
        <f t="shared" si="438"/>
        <v>10</v>
      </c>
      <c r="C7014">
        <f t="shared" si="439"/>
        <v>0</v>
      </c>
      <c r="D7014" s="5">
        <v>0</v>
      </c>
      <c r="E7014" s="10">
        <f t="shared" si="436"/>
        <v>0</v>
      </c>
      <c r="F7014" s="5"/>
    </row>
    <row r="7015" spans="1:6" x14ac:dyDescent="0.2">
      <c r="A7015" s="2">
        <f t="shared" si="437"/>
        <v>43028.041666649668</v>
      </c>
      <c r="B7015">
        <f t="shared" si="438"/>
        <v>10</v>
      </c>
      <c r="C7015">
        <f t="shared" si="439"/>
        <v>1</v>
      </c>
      <c r="D7015" s="5">
        <v>0</v>
      </c>
      <c r="E7015" s="10">
        <f t="shared" si="436"/>
        <v>0</v>
      </c>
      <c r="F7015" s="5"/>
    </row>
    <row r="7016" spans="1:6" x14ac:dyDescent="0.2">
      <c r="A7016" s="2">
        <f t="shared" si="437"/>
        <v>43028.083333316332</v>
      </c>
      <c r="B7016">
        <f t="shared" si="438"/>
        <v>10</v>
      </c>
      <c r="C7016">
        <f t="shared" si="439"/>
        <v>2</v>
      </c>
      <c r="D7016" s="5">
        <v>0</v>
      </c>
      <c r="E7016" s="10">
        <f t="shared" si="436"/>
        <v>0</v>
      </c>
      <c r="F7016" s="5"/>
    </row>
    <row r="7017" spans="1:6" x14ac:dyDescent="0.2">
      <c r="A7017" s="2">
        <f t="shared" si="437"/>
        <v>43028.124999982996</v>
      </c>
      <c r="B7017">
        <f t="shared" si="438"/>
        <v>10</v>
      </c>
      <c r="C7017">
        <f t="shared" si="439"/>
        <v>3</v>
      </c>
      <c r="D7017" s="5">
        <v>0</v>
      </c>
      <c r="E7017" s="10">
        <f t="shared" si="436"/>
        <v>0</v>
      </c>
      <c r="F7017" s="5"/>
    </row>
    <row r="7018" spans="1:6" x14ac:dyDescent="0.2">
      <c r="A7018" s="2">
        <f t="shared" si="437"/>
        <v>43028.16666664966</v>
      </c>
      <c r="B7018">
        <f t="shared" si="438"/>
        <v>10</v>
      </c>
      <c r="C7018">
        <f t="shared" si="439"/>
        <v>4</v>
      </c>
      <c r="D7018" s="5">
        <v>0</v>
      </c>
      <c r="E7018" s="10">
        <f t="shared" si="436"/>
        <v>0</v>
      </c>
      <c r="F7018" s="5"/>
    </row>
    <row r="7019" spans="1:6" x14ac:dyDescent="0.2">
      <c r="A7019" s="2">
        <f t="shared" si="437"/>
        <v>43028.208333316325</v>
      </c>
      <c r="B7019">
        <f t="shared" si="438"/>
        <v>10</v>
      </c>
      <c r="C7019">
        <f t="shared" si="439"/>
        <v>5</v>
      </c>
      <c r="D7019" s="5">
        <v>0</v>
      </c>
      <c r="E7019" s="10">
        <f t="shared" si="436"/>
        <v>0</v>
      </c>
      <c r="F7019" s="5"/>
    </row>
    <row r="7020" spans="1:6" x14ac:dyDescent="0.2">
      <c r="A7020" s="2">
        <f t="shared" si="437"/>
        <v>43028.249999982989</v>
      </c>
      <c r="B7020">
        <f t="shared" si="438"/>
        <v>10</v>
      </c>
      <c r="C7020">
        <f t="shared" si="439"/>
        <v>6</v>
      </c>
      <c r="D7020" s="5">
        <v>52.587199999999996</v>
      </c>
      <c r="E7020" s="10">
        <f t="shared" si="436"/>
        <v>52.587199999999996</v>
      </c>
      <c r="F7020" s="5"/>
    </row>
    <row r="7021" spans="1:6" x14ac:dyDescent="0.2">
      <c r="A7021" s="2">
        <f t="shared" si="437"/>
        <v>43028.291666649653</v>
      </c>
      <c r="B7021">
        <f t="shared" si="438"/>
        <v>10</v>
      </c>
      <c r="C7021">
        <f t="shared" si="439"/>
        <v>7</v>
      </c>
      <c r="D7021" s="5">
        <v>133.45175</v>
      </c>
      <c r="E7021" s="10">
        <f t="shared" si="436"/>
        <v>133.45175</v>
      </c>
      <c r="F7021" s="5"/>
    </row>
    <row r="7022" spans="1:6" x14ac:dyDescent="0.2">
      <c r="A7022" s="2">
        <f t="shared" si="437"/>
        <v>43028.333333316317</v>
      </c>
      <c r="B7022">
        <f t="shared" si="438"/>
        <v>10</v>
      </c>
      <c r="C7022">
        <f t="shared" si="439"/>
        <v>8</v>
      </c>
      <c r="D7022" s="5">
        <v>717.57469999999989</v>
      </c>
      <c r="E7022" s="10">
        <f t="shared" si="436"/>
        <v>717.57469999999989</v>
      </c>
      <c r="F7022" s="5"/>
    </row>
    <row r="7023" spans="1:6" x14ac:dyDescent="0.2">
      <c r="A7023" s="2">
        <f t="shared" si="437"/>
        <v>43028.374999982982</v>
      </c>
      <c r="B7023">
        <f t="shared" si="438"/>
        <v>10</v>
      </c>
      <c r="C7023">
        <f t="shared" si="439"/>
        <v>9</v>
      </c>
      <c r="D7023" s="5">
        <v>2823.1073999999999</v>
      </c>
      <c r="E7023" s="10">
        <f t="shared" si="436"/>
        <v>2823.1073999999999</v>
      </c>
      <c r="F7023" s="5"/>
    </row>
    <row r="7024" spans="1:6" x14ac:dyDescent="0.2">
      <c r="A7024" s="2">
        <f t="shared" si="437"/>
        <v>43028.416666649646</v>
      </c>
      <c r="B7024">
        <f t="shared" si="438"/>
        <v>10</v>
      </c>
      <c r="C7024">
        <f t="shared" si="439"/>
        <v>10</v>
      </c>
      <c r="D7024" s="5">
        <v>3705.5897999999997</v>
      </c>
      <c r="E7024" s="10">
        <f t="shared" si="436"/>
        <v>3705.5898000000002</v>
      </c>
      <c r="F7024" s="5"/>
    </row>
    <row r="7025" spans="1:6" x14ac:dyDescent="0.2">
      <c r="A7025" s="2">
        <f t="shared" si="437"/>
        <v>43028.45833331631</v>
      </c>
      <c r="B7025">
        <f t="shared" si="438"/>
        <v>10</v>
      </c>
      <c r="C7025">
        <f t="shared" si="439"/>
        <v>11</v>
      </c>
      <c r="D7025" s="5">
        <v>2727.2433999999998</v>
      </c>
      <c r="E7025" s="10">
        <f t="shared" si="436"/>
        <v>2727.2433999999998</v>
      </c>
      <c r="F7025" s="5"/>
    </row>
    <row r="7026" spans="1:6" x14ac:dyDescent="0.2">
      <c r="A7026" s="2">
        <f t="shared" si="437"/>
        <v>43028.499999982974</v>
      </c>
      <c r="B7026">
        <f t="shared" si="438"/>
        <v>10</v>
      </c>
      <c r="C7026">
        <f t="shared" si="439"/>
        <v>12</v>
      </c>
      <c r="D7026" s="5">
        <v>2269.6112499999999</v>
      </c>
      <c r="E7026" s="10">
        <f t="shared" si="436"/>
        <v>2269.6112499999999</v>
      </c>
      <c r="F7026" s="5"/>
    </row>
    <row r="7027" spans="1:6" x14ac:dyDescent="0.2">
      <c r="A7027" s="2">
        <f t="shared" si="437"/>
        <v>43028.541666649639</v>
      </c>
      <c r="B7027">
        <f t="shared" si="438"/>
        <v>10</v>
      </c>
      <c r="C7027">
        <f t="shared" si="439"/>
        <v>13</v>
      </c>
      <c r="D7027" s="5">
        <v>1940.92975</v>
      </c>
      <c r="E7027" s="10">
        <f t="shared" si="436"/>
        <v>1940.92975</v>
      </c>
      <c r="F7027" s="5"/>
    </row>
    <row r="7028" spans="1:6" x14ac:dyDescent="0.2">
      <c r="A7028" s="2">
        <f t="shared" si="437"/>
        <v>43028.583333316303</v>
      </c>
      <c r="B7028">
        <f t="shared" si="438"/>
        <v>10</v>
      </c>
      <c r="C7028">
        <f t="shared" si="439"/>
        <v>14</v>
      </c>
      <c r="D7028" s="5">
        <v>4247.3387000000002</v>
      </c>
      <c r="E7028" s="10">
        <f t="shared" si="436"/>
        <v>4247.3387000000002</v>
      </c>
      <c r="F7028" s="5"/>
    </row>
    <row r="7029" spans="1:6" x14ac:dyDescent="0.2">
      <c r="A7029" s="2">
        <f t="shared" si="437"/>
        <v>43028.624999982967</v>
      </c>
      <c r="B7029">
        <f t="shared" si="438"/>
        <v>10</v>
      </c>
      <c r="C7029">
        <f t="shared" si="439"/>
        <v>15</v>
      </c>
      <c r="D7029" s="5">
        <v>1043.9286</v>
      </c>
      <c r="E7029" s="10">
        <f t="shared" si="436"/>
        <v>1043.9286</v>
      </c>
      <c r="F7029" s="5"/>
    </row>
    <row r="7030" spans="1:6" x14ac:dyDescent="0.2">
      <c r="A7030" s="2">
        <f t="shared" si="437"/>
        <v>43028.666666649631</v>
      </c>
      <c r="B7030">
        <f t="shared" si="438"/>
        <v>10</v>
      </c>
      <c r="C7030">
        <f t="shared" si="439"/>
        <v>16</v>
      </c>
      <c r="D7030" s="5">
        <v>404.04444999999998</v>
      </c>
      <c r="E7030" s="10">
        <f t="shared" si="436"/>
        <v>404.04444999999998</v>
      </c>
      <c r="F7030" s="5"/>
    </row>
    <row r="7031" spans="1:6" x14ac:dyDescent="0.2">
      <c r="A7031" s="2">
        <f t="shared" si="437"/>
        <v>43028.708333316295</v>
      </c>
      <c r="B7031">
        <f t="shared" si="438"/>
        <v>10</v>
      </c>
      <c r="C7031">
        <f t="shared" si="439"/>
        <v>17</v>
      </c>
      <c r="D7031" s="5">
        <v>0</v>
      </c>
      <c r="E7031" s="10">
        <f t="shared" si="436"/>
        <v>0</v>
      </c>
      <c r="F7031" s="5"/>
    </row>
    <row r="7032" spans="1:6" x14ac:dyDescent="0.2">
      <c r="A7032" s="2">
        <f t="shared" si="437"/>
        <v>43028.74999998296</v>
      </c>
      <c r="B7032">
        <f t="shared" si="438"/>
        <v>10</v>
      </c>
      <c r="C7032">
        <f t="shared" si="439"/>
        <v>18</v>
      </c>
      <c r="D7032" s="5">
        <v>0</v>
      </c>
      <c r="E7032" s="10">
        <f t="shared" si="436"/>
        <v>0</v>
      </c>
      <c r="F7032" s="5"/>
    </row>
    <row r="7033" spans="1:6" x14ac:dyDescent="0.2">
      <c r="A7033" s="2">
        <f t="shared" si="437"/>
        <v>43028.791666649624</v>
      </c>
      <c r="B7033">
        <f t="shared" si="438"/>
        <v>10</v>
      </c>
      <c r="C7033">
        <f t="shared" si="439"/>
        <v>19</v>
      </c>
      <c r="D7033" s="5">
        <v>0</v>
      </c>
      <c r="E7033" s="10">
        <f t="shared" si="436"/>
        <v>0</v>
      </c>
      <c r="F7033" s="5"/>
    </row>
    <row r="7034" spans="1:6" x14ac:dyDescent="0.2">
      <c r="A7034" s="2">
        <f t="shared" si="437"/>
        <v>43028.833333316288</v>
      </c>
      <c r="B7034">
        <f t="shared" si="438"/>
        <v>10</v>
      </c>
      <c r="C7034">
        <f t="shared" si="439"/>
        <v>20</v>
      </c>
      <c r="D7034" s="5">
        <v>0</v>
      </c>
      <c r="E7034" s="10">
        <f t="shared" si="436"/>
        <v>0</v>
      </c>
      <c r="F7034" s="5"/>
    </row>
    <row r="7035" spans="1:6" x14ac:dyDescent="0.2">
      <c r="A7035" s="2">
        <f t="shared" si="437"/>
        <v>43028.874999982952</v>
      </c>
      <c r="B7035">
        <f t="shared" si="438"/>
        <v>10</v>
      </c>
      <c r="C7035">
        <f t="shared" si="439"/>
        <v>21</v>
      </c>
      <c r="D7035" s="5">
        <v>0</v>
      </c>
      <c r="E7035" s="10">
        <f t="shared" si="436"/>
        <v>0</v>
      </c>
      <c r="F7035" s="5"/>
    </row>
    <row r="7036" spans="1:6" x14ac:dyDescent="0.2">
      <c r="A7036" s="2">
        <f t="shared" si="437"/>
        <v>43028.916666649617</v>
      </c>
      <c r="B7036">
        <f t="shared" si="438"/>
        <v>10</v>
      </c>
      <c r="C7036">
        <f t="shared" si="439"/>
        <v>22</v>
      </c>
      <c r="D7036" s="5">
        <v>0</v>
      </c>
      <c r="E7036" s="10">
        <f t="shared" si="436"/>
        <v>0</v>
      </c>
      <c r="F7036" s="5"/>
    </row>
    <row r="7037" spans="1:6" x14ac:dyDescent="0.2">
      <c r="A7037" s="2">
        <f t="shared" si="437"/>
        <v>43028.958333316281</v>
      </c>
      <c r="B7037">
        <f t="shared" si="438"/>
        <v>10</v>
      </c>
      <c r="C7037">
        <f t="shared" si="439"/>
        <v>23</v>
      </c>
      <c r="D7037" s="5">
        <v>0</v>
      </c>
      <c r="E7037" s="10">
        <f t="shared" si="436"/>
        <v>0</v>
      </c>
      <c r="F7037" s="5"/>
    </row>
    <row r="7038" spans="1:6" x14ac:dyDescent="0.2">
      <c r="A7038" s="2">
        <f t="shared" si="437"/>
        <v>43028.999999982945</v>
      </c>
      <c r="B7038">
        <f t="shared" si="438"/>
        <v>10</v>
      </c>
      <c r="C7038">
        <f t="shared" si="439"/>
        <v>0</v>
      </c>
      <c r="D7038" s="5">
        <v>0</v>
      </c>
      <c r="E7038" s="10">
        <f t="shared" si="436"/>
        <v>0</v>
      </c>
      <c r="F7038" s="5"/>
    </row>
    <row r="7039" spans="1:6" x14ac:dyDescent="0.2">
      <c r="A7039" s="2">
        <f t="shared" si="437"/>
        <v>43029.041666649609</v>
      </c>
      <c r="B7039">
        <f t="shared" si="438"/>
        <v>10</v>
      </c>
      <c r="C7039">
        <f t="shared" si="439"/>
        <v>1</v>
      </c>
      <c r="D7039" s="5">
        <v>0</v>
      </c>
      <c r="E7039" s="10">
        <f t="shared" si="436"/>
        <v>0</v>
      </c>
      <c r="F7039" s="5"/>
    </row>
    <row r="7040" spans="1:6" x14ac:dyDescent="0.2">
      <c r="A7040" s="2">
        <f t="shared" si="437"/>
        <v>43029.083333316274</v>
      </c>
      <c r="B7040">
        <f t="shared" si="438"/>
        <v>10</v>
      </c>
      <c r="C7040">
        <f t="shared" si="439"/>
        <v>2</v>
      </c>
      <c r="D7040" s="5">
        <v>0</v>
      </c>
      <c r="E7040" s="10">
        <f t="shared" si="436"/>
        <v>0</v>
      </c>
      <c r="F7040" s="5"/>
    </row>
    <row r="7041" spans="1:6" x14ac:dyDescent="0.2">
      <c r="A7041" s="2">
        <f t="shared" si="437"/>
        <v>43029.124999982938</v>
      </c>
      <c r="B7041">
        <f t="shared" si="438"/>
        <v>10</v>
      </c>
      <c r="C7041">
        <f t="shared" si="439"/>
        <v>3</v>
      </c>
      <c r="D7041" s="5">
        <v>0</v>
      </c>
      <c r="E7041" s="10">
        <f t="shared" si="436"/>
        <v>0</v>
      </c>
      <c r="F7041" s="5"/>
    </row>
    <row r="7042" spans="1:6" x14ac:dyDescent="0.2">
      <c r="A7042" s="2">
        <f t="shared" si="437"/>
        <v>43029.166666649602</v>
      </c>
      <c r="B7042">
        <f t="shared" si="438"/>
        <v>10</v>
      </c>
      <c r="C7042">
        <f t="shared" si="439"/>
        <v>4</v>
      </c>
      <c r="D7042" s="5">
        <v>0</v>
      </c>
      <c r="E7042" s="10">
        <f t="shared" si="436"/>
        <v>0</v>
      </c>
      <c r="F7042" s="5"/>
    </row>
    <row r="7043" spans="1:6" x14ac:dyDescent="0.2">
      <c r="A7043" s="2">
        <f t="shared" si="437"/>
        <v>43029.208333316266</v>
      </c>
      <c r="B7043">
        <f t="shared" si="438"/>
        <v>10</v>
      </c>
      <c r="C7043">
        <f t="shared" si="439"/>
        <v>5</v>
      </c>
      <c r="D7043" s="5">
        <v>0</v>
      </c>
      <c r="E7043" s="10">
        <f t="shared" si="436"/>
        <v>0</v>
      </c>
      <c r="F7043" s="5"/>
    </row>
    <row r="7044" spans="1:6" x14ac:dyDescent="0.2">
      <c r="A7044" s="2">
        <f t="shared" si="437"/>
        <v>43029.249999982931</v>
      </c>
      <c r="B7044">
        <f t="shared" si="438"/>
        <v>10</v>
      </c>
      <c r="C7044">
        <f t="shared" si="439"/>
        <v>6</v>
      </c>
      <c r="D7044" s="5">
        <v>0</v>
      </c>
      <c r="E7044" s="10">
        <f t="shared" si="436"/>
        <v>0</v>
      </c>
      <c r="F7044" s="5"/>
    </row>
    <row r="7045" spans="1:6" x14ac:dyDescent="0.2">
      <c r="A7045" s="2">
        <f t="shared" si="437"/>
        <v>43029.291666649595</v>
      </c>
      <c r="B7045">
        <f t="shared" si="438"/>
        <v>10</v>
      </c>
      <c r="C7045">
        <f t="shared" si="439"/>
        <v>7</v>
      </c>
      <c r="D7045" s="5">
        <v>0.77510000000000001</v>
      </c>
      <c r="E7045" s="10">
        <f t="shared" si="436"/>
        <v>0.77510000000000001</v>
      </c>
      <c r="F7045" s="5"/>
    </row>
    <row r="7046" spans="1:6" x14ac:dyDescent="0.2">
      <c r="A7046" s="2">
        <f t="shared" si="437"/>
        <v>43029.333333316259</v>
      </c>
      <c r="B7046">
        <f t="shared" si="438"/>
        <v>10</v>
      </c>
      <c r="C7046">
        <f t="shared" si="439"/>
        <v>8</v>
      </c>
      <c r="D7046" s="5">
        <v>741.18420000000003</v>
      </c>
      <c r="E7046" s="10">
        <f t="shared" si="436"/>
        <v>741.18420000000003</v>
      </c>
      <c r="F7046" s="5"/>
    </row>
    <row r="7047" spans="1:6" x14ac:dyDescent="0.2">
      <c r="A7047" s="2">
        <f t="shared" si="437"/>
        <v>43029.374999982923</v>
      </c>
      <c r="B7047">
        <f t="shared" si="438"/>
        <v>10</v>
      </c>
      <c r="C7047">
        <f t="shared" si="439"/>
        <v>9</v>
      </c>
      <c r="D7047" s="5">
        <v>982.49444999999992</v>
      </c>
      <c r="E7047" s="10">
        <f t="shared" ref="E7047:E7110" si="440">D7047*$B$4/10</f>
        <v>982.49444999999992</v>
      </c>
      <c r="F7047" s="5"/>
    </row>
    <row r="7048" spans="1:6" x14ac:dyDescent="0.2">
      <c r="A7048" s="2">
        <f t="shared" ref="A7048:A7111" si="441">A7047+1/24</f>
        <v>43029.416666649588</v>
      </c>
      <c r="B7048">
        <f t="shared" ref="B7048:B7111" si="442">MONTH(A7048)</f>
        <v>10</v>
      </c>
      <c r="C7048">
        <f t="shared" ref="C7048:C7111" si="443">HOUR(A7048)</f>
        <v>10</v>
      </c>
      <c r="D7048" s="5">
        <v>1128.5571</v>
      </c>
      <c r="E7048" s="10">
        <f t="shared" si="440"/>
        <v>1128.5571</v>
      </c>
      <c r="F7048" s="5"/>
    </row>
    <row r="7049" spans="1:6" x14ac:dyDescent="0.2">
      <c r="A7049" s="2">
        <f t="shared" si="441"/>
        <v>43029.458333316252</v>
      </c>
      <c r="B7049">
        <f t="shared" si="442"/>
        <v>10</v>
      </c>
      <c r="C7049">
        <f t="shared" si="443"/>
        <v>11</v>
      </c>
      <c r="D7049" s="5">
        <v>2666.1438999999996</v>
      </c>
      <c r="E7049" s="10">
        <f t="shared" si="440"/>
        <v>2666.1438999999996</v>
      </c>
      <c r="F7049" s="5"/>
    </row>
    <row r="7050" spans="1:6" x14ac:dyDescent="0.2">
      <c r="A7050" s="2">
        <f t="shared" si="441"/>
        <v>43029.499999982916</v>
      </c>
      <c r="B7050">
        <f t="shared" si="442"/>
        <v>10</v>
      </c>
      <c r="C7050">
        <f t="shared" si="443"/>
        <v>12</v>
      </c>
      <c r="D7050" s="5">
        <v>3036.5956999999999</v>
      </c>
      <c r="E7050" s="10">
        <f t="shared" si="440"/>
        <v>3036.5956999999999</v>
      </c>
      <c r="F7050" s="5"/>
    </row>
    <row r="7051" spans="1:6" x14ac:dyDescent="0.2">
      <c r="A7051" s="2">
        <f t="shared" si="441"/>
        <v>43029.54166664958</v>
      </c>
      <c r="B7051">
        <f t="shared" si="442"/>
        <v>10</v>
      </c>
      <c r="C7051">
        <f t="shared" si="443"/>
        <v>13</v>
      </c>
      <c r="D7051" s="5">
        <v>2293.44155</v>
      </c>
      <c r="E7051" s="10">
        <f t="shared" si="440"/>
        <v>2293.44155</v>
      </c>
      <c r="F7051" s="5"/>
    </row>
    <row r="7052" spans="1:6" x14ac:dyDescent="0.2">
      <c r="A7052" s="2">
        <f t="shared" si="441"/>
        <v>43029.583333316245</v>
      </c>
      <c r="B7052">
        <f t="shared" si="442"/>
        <v>10</v>
      </c>
      <c r="C7052">
        <f t="shared" si="443"/>
        <v>14</v>
      </c>
      <c r="D7052" s="5">
        <v>1479.7590499999999</v>
      </c>
      <c r="E7052" s="10">
        <f t="shared" si="440"/>
        <v>1479.7590499999999</v>
      </c>
      <c r="F7052" s="5"/>
    </row>
    <row r="7053" spans="1:6" x14ac:dyDescent="0.2">
      <c r="A7053" s="2">
        <f t="shared" si="441"/>
        <v>43029.624999982909</v>
      </c>
      <c r="B7053">
        <f t="shared" si="442"/>
        <v>10</v>
      </c>
      <c r="C7053">
        <f t="shared" si="443"/>
        <v>15</v>
      </c>
      <c r="D7053" s="5">
        <v>240.95604999999998</v>
      </c>
      <c r="E7053" s="10">
        <f t="shared" si="440"/>
        <v>240.95604999999995</v>
      </c>
      <c r="F7053" s="5"/>
    </row>
    <row r="7054" spans="1:6" x14ac:dyDescent="0.2">
      <c r="A7054" s="2">
        <f t="shared" si="441"/>
        <v>43029.666666649573</v>
      </c>
      <c r="B7054">
        <f t="shared" si="442"/>
        <v>10</v>
      </c>
      <c r="C7054">
        <f t="shared" si="443"/>
        <v>16</v>
      </c>
      <c r="D7054" s="5">
        <v>0</v>
      </c>
      <c r="E7054" s="10">
        <f t="shared" si="440"/>
        <v>0</v>
      </c>
      <c r="F7054" s="5"/>
    </row>
    <row r="7055" spans="1:6" x14ac:dyDescent="0.2">
      <c r="A7055" s="2">
        <f t="shared" si="441"/>
        <v>43029.708333316237</v>
      </c>
      <c r="B7055">
        <f t="shared" si="442"/>
        <v>10</v>
      </c>
      <c r="C7055">
        <f t="shared" si="443"/>
        <v>17</v>
      </c>
      <c r="D7055" s="5">
        <v>0</v>
      </c>
      <c r="E7055" s="10">
        <f t="shared" si="440"/>
        <v>0</v>
      </c>
      <c r="F7055" s="5"/>
    </row>
    <row r="7056" spans="1:6" x14ac:dyDescent="0.2">
      <c r="A7056" s="2">
        <f t="shared" si="441"/>
        <v>43029.749999982901</v>
      </c>
      <c r="B7056">
        <f t="shared" si="442"/>
        <v>10</v>
      </c>
      <c r="C7056">
        <f t="shared" si="443"/>
        <v>18</v>
      </c>
      <c r="D7056" s="5">
        <v>0</v>
      </c>
      <c r="E7056" s="10">
        <f t="shared" si="440"/>
        <v>0</v>
      </c>
      <c r="F7056" s="5"/>
    </row>
    <row r="7057" spans="1:6" x14ac:dyDescent="0.2">
      <c r="A7057" s="2">
        <f t="shared" si="441"/>
        <v>43029.791666649566</v>
      </c>
      <c r="B7057">
        <f t="shared" si="442"/>
        <v>10</v>
      </c>
      <c r="C7057">
        <f t="shared" si="443"/>
        <v>19</v>
      </c>
      <c r="D7057" s="5">
        <v>0</v>
      </c>
      <c r="E7057" s="10">
        <f t="shared" si="440"/>
        <v>0</v>
      </c>
      <c r="F7057" s="5"/>
    </row>
    <row r="7058" spans="1:6" x14ac:dyDescent="0.2">
      <c r="A7058" s="2">
        <f t="shared" si="441"/>
        <v>43029.83333331623</v>
      </c>
      <c r="B7058">
        <f t="shared" si="442"/>
        <v>10</v>
      </c>
      <c r="C7058">
        <f t="shared" si="443"/>
        <v>20</v>
      </c>
      <c r="D7058" s="5">
        <v>0</v>
      </c>
      <c r="E7058" s="10">
        <f t="shared" si="440"/>
        <v>0</v>
      </c>
      <c r="F7058" s="5"/>
    </row>
    <row r="7059" spans="1:6" x14ac:dyDescent="0.2">
      <c r="A7059" s="2">
        <f t="shared" si="441"/>
        <v>43029.874999982894</v>
      </c>
      <c r="B7059">
        <f t="shared" si="442"/>
        <v>10</v>
      </c>
      <c r="C7059">
        <f t="shared" si="443"/>
        <v>21</v>
      </c>
      <c r="D7059" s="5">
        <v>0</v>
      </c>
      <c r="E7059" s="10">
        <f t="shared" si="440"/>
        <v>0</v>
      </c>
      <c r="F7059" s="5"/>
    </row>
    <row r="7060" spans="1:6" x14ac:dyDescent="0.2">
      <c r="A7060" s="2">
        <f t="shared" si="441"/>
        <v>43029.916666649558</v>
      </c>
      <c r="B7060">
        <f t="shared" si="442"/>
        <v>10</v>
      </c>
      <c r="C7060">
        <f t="shared" si="443"/>
        <v>22</v>
      </c>
      <c r="D7060" s="5">
        <v>0</v>
      </c>
      <c r="E7060" s="10">
        <f t="shared" si="440"/>
        <v>0</v>
      </c>
      <c r="F7060" s="5"/>
    </row>
    <row r="7061" spans="1:6" x14ac:dyDescent="0.2">
      <c r="A7061" s="2">
        <f t="shared" si="441"/>
        <v>43029.958333316223</v>
      </c>
      <c r="B7061">
        <f t="shared" si="442"/>
        <v>10</v>
      </c>
      <c r="C7061">
        <f t="shared" si="443"/>
        <v>23</v>
      </c>
      <c r="D7061" s="5">
        <v>0</v>
      </c>
      <c r="E7061" s="10">
        <f t="shared" si="440"/>
        <v>0</v>
      </c>
      <c r="F7061" s="5"/>
    </row>
    <row r="7062" spans="1:6" x14ac:dyDescent="0.2">
      <c r="A7062" s="2">
        <f t="shared" si="441"/>
        <v>43029.999999982887</v>
      </c>
      <c r="B7062">
        <f t="shared" si="442"/>
        <v>10</v>
      </c>
      <c r="C7062">
        <f t="shared" si="443"/>
        <v>0</v>
      </c>
      <c r="D7062" s="5">
        <v>0</v>
      </c>
      <c r="E7062" s="10">
        <f t="shared" si="440"/>
        <v>0</v>
      </c>
      <c r="F7062" s="5"/>
    </row>
    <row r="7063" spans="1:6" x14ac:dyDescent="0.2">
      <c r="A7063" s="2">
        <f t="shared" si="441"/>
        <v>43030.041666649551</v>
      </c>
      <c r="B7063">
        <f t="shared" si="442"/>
        <v>10</v>
      </c>
      <c r="C7063">
        <f t="shared" si="443"/>
        <v>1</v>
      </c>
      <c r="D7063" s="5">
        <v>0</v>
      </c>
      <c r="E7063" s="10">
        <f t="shared" si="440"/>
        <v>0</v>
      </c>
      <c r="F7063" s="5"/>
    </row>
    <row r="7064" spans="1:6" x14ac:dyDescent="0.2">
      <c r="A7064" s="2">
        <f t="shared" si="441"/>
        <v>43030.083333316215</v>
      </c>
      <c r="B7064">
        <f t="shared" si="442"/>
        <v>10</v>
      </c>
      <c r="C7064">
        <f t="shared" si="443"/>
        <v>2</v>
      </c>
      <c r="D7064" s="5">
        <v>0</v>
      </c>
      <c r="E7064" s="10">
        <f t="shared" si="440"/>
        <v>0</v>
      </c>
      <c r="F7064" s="5"/>
    </row>
    <row r="7065" spans="1:6" x14ac:dyDescent="0.2">
      <c r="A7065" s="2">
        <f t="shared" si="441"/>
        <v>43030.12499998288</v>
      </c>
      <c r="B7065">
        <f t="shared" si="442"/>
        <v>10</v>
      </c>
      <c r="C7065">
        <f t="shared" si="443"/>
        <v>3</v>
      </c>
      <c r="D7065" s="5">
        <v>0</v>
      </c>
      <c r="E7065" s="10">
        <f t="shared" si="440"/>
        <v>0</v>
      </c>
      <c r="F7065" s="5"/>
    </row>
    <row r="7066" spans="1:6" x14ac:dyDescent="0.2">
      <c r="A7066" s="2">
        <f t="shared" si="441"/>
        <v>43030.166666649544</v>
      </c>
      <c r="B7066">
        <f t="shared" si="442"/>
        <v>10</v>
      </c>
      <c r="C7066">
        <f t="shared" si="443"/>
        <v>4</v>
      </c>
      <c r="D7066" s="5">
        <v>0</v>
      </c>
      <c r="E7066" s="10">
        <f t="shared" si="440"/>
        <v>0</v>
      </c>
      <c r="F7066" s="5"/>
    </row>
    <row r="7067" spans="1:6" x14ac:dyDescent="0.2">
      <c r="A7067" s="2">
        <f t="shared" si="441"/>
        <v>43030.208333316208</v>
      </c>
      <c r="B7067">
        <f t="shared" si="442"/>
        <v>10</v>
      </c>
      <c r="C7067">
        <f t="shared" si="443"/>
        <v>5</v>
      </c>
      <c r="D7067" s="5">
        <v>0</v>
      </c>
      <c r="E7067" s="10">
        <f t="shared" si="440"/>
        <v>0</v>
      </c>
      <c r="F7067" s="5"/>
    </row>
    <row r="7068" spans="1:6" x14ac:dyDescent="0.2">
      <c r="A7068" s="2">
        <f t="shared" si="441"/>
        <v>43030.249999982872</v>
      </c>
      <c r="B7068">
        <f t="shared" si="442"/>
        <v>10</v>
      </c>
      <c r="C7068">
        <f t="shared" si="443"/>
        <v>6</v>
      </c>
      <c r="D7068" s="5">
        <v>169.38579999999999</v>
      </c>
      <c r="E7068" s="10">
        <f t="shared" si="440"/>
        <v>169.38579999999999</v>
      </c>
      <c r="F7068" s="5"/>
    </row>
    <row r="7069" spans="1:6" x14ac:dyDescent="0.2">
      <c r="A7069" s="2">
        <f t="shared" si="441"/>
        <v>43030.291666649537</v>
      </c>
      <c r="B7069">
        <f t="shared" si="442"/>
        <v>10</v>
      </c>
      <c r="C7069">
        <f t="shared" si="443"/>
        <v>7</v>
      </c>
      <c r="D7069" s="5">
        <v>1861.2979999999998</v>
      </c>
      <c r="E7069" s="10">
        <f t="shared" si="440"/>
        <v>1861.2979999999995</v>
      </c>
      <c r="F7069" s="5"/>
    </row>
    <row r="7070" spans="1:6" x14ac:dyDescent="0.2">
      <c r="A7070" s="2">
        <f t="shared" si="441"/>
        <v>43030.333333316201</v>
      </c>
      <c r="B7070">
        <f t="shared" si="442"/>
        <v>10</v>
      </c>
      <c r="C7070">
        <f t="shared" si="443"/>
        <v>8</v>
      </c>
      <c r="D7070" s="5">
        <v>3000.3638000000001</v>
      </c>
      <c r="E7070" s="10">
        <f t="shared" si="440"/>
        <v>3000.3638000000001</v>
      </c>
      <c r="F7070" s="5"/>
    </row>
    <row r="7071" spans="1:6" x14ac:dyDescent="0.2">
      <c r="A7071" s="2">
        <f t="shared" si="441"/>
        <v>43030.374999982865</v>
      </c>
      <c r="B7071">
        <f t="shared" si="442"/>
        <v>10</v>
      </c>
      <c r="C7071">
        <f t="shared" si="443"/>
        <v>9</v>
      </c>
      <c r="D7071" s="5">
        <v>1453.6643999999999</v>
      </c>
      <c r="E7071" s="10">
        <f t="shared" si="440"/>
        <v>1453.6643999999999</v>
      </c>
      <c r="F7071" s="5"/>
    </row>
    <row r="7072" spans="1:6" x14ac:dyDescent="0.2">
      <c r="A7072" s="2">
        <f t="shared" si="441"/>
        <v>43030.416666649529</v>
      </c>
      <c r="B7072">
        <f t="shared" si="442"/>
        <v>10</v>
      </c>
      <c r="C7072">
        <f t="shared" si="443"/>
        <v>10</v>
      </c>
      <c r="D7072" s="5">
        <v>5143.4428499999995</v>
      </c>
      <c r="E7072" s="10">
        <f t="shared" si="440"/>
        <v>5143.4428499999995</v>
      </c>
      <c r="F7072" s="5"/>
    </row>
    <row r="7073" spans="1:6" x14ac:dyDescent="0.2">
      <c r="A7073" s="2">
        <f t="shared" si="441"/>
        <v>43030.458333316194</v>
      </c>
      <c r="B7073">
        <f t="shared" si="442"/>
        <v>10</v>
      </c>
      <c r="C7073">
        <f t="shared" si="443"/>
        <v>11</v>
      </c>
      <c r="D7073" s="5">
        <v>3588.2633499999997</v>
      </c>
      <c r="E7073" s="10">
        <f t="shared" si="440"/>
        <v>3588.2633499999997</v>
      </c>
      <c r="F7073" s="5"/>
    </row>
    <row r="7074" spans="1:6" x14ac:dyDescent="0.2">
      <c r="A7074" s="2">
        <f t="shared" si="441"/>
        <v>43030.499999982858</v>
      </c>
      <c r="B7074">
        <f t="shared" si="442"/>
        <v>10</v>
      </c>
      <c r="C7074">
        <f t="shared" si="443"/>
        <v>12</v>
      </c>
      <c r="D7074" s="5">
        <v>5530.8168999999998</v>
      </c>
      <c r="E7074" s="10">
        <f t="shared" si="440"/>
        <v>5530.8168999999998</v>
      </c>
      <c r="F7074" s="5"/>
    </row>
    <row r="7075" spans="1:6" x14ac:dyDescent="0.2">
      <c r="A7075" s="2">
        <f t="shared" si="441"/>
        <v>43030.541666649522</v>
      </c>
      <c r="B7075">
        <f t="shared" si="442"/>
        <v>10</v>
      </c>
      <c r="C7075">
        <f t="shared" si="443"/>
        <v>13</v>
      </c>
      <c r="D7075" s="5">
        <v>4538.5209999999997</v>
      </c>
      <c r="E7075" s="10">
        <f t="shared" si="440"/>
        <v>4538.5209999999997</v>
      </c>
      <c r="F7075" s="5"/>
    </row>
    <row r="7076" spans="1:6" x14ac:dyDescent="0.2">
      <c r="A7076" s="2">
        <f t="shared" si="441"/>
        <v>43030.583333316186</v>
      </c>
      <c r="B7076">
        <f t="shared" si="442"/>
        <v>10</v>
      </c>
      <c r="C7076">
        <f t="shared" si="443"/>
        <v>14</v>
      </c>
      <c r="D7076" s="5">
        <v>2243.1554999999998</v>
      </c>
      <c r="E7076" s="10">
        <f t="shared" si="440"/>
        <v>2243.1554999999998</v>
      </c>
      <c r="F7076" s="5"/>
    </row>
    <row r="7077" spans="1:6" x14ac:dyDescent="0.2">
      <c r="A7077" s="2">
        <f t="shared" si="441"/>
        <v>43030.624999982851</v>
      </c>
      <c r="B7077">
        <f t="shared" si="442"/>
        <v>10</v>
      </c>
      <c r="C7077">
        <f t="shared" si="443"/>
        <v>15</v>
      </c>
      <c r="D7077" s="5">
        <v>943.66700000000003</v>
      </c>
      <c r="E7077" s="10">
        <f t="shared" si="440"/>
        <v>943.66700000000003</v>
      </c>
      <c r="F7077" s="5"/>
    </row>
    <row r="7078" spans="1:6" x14ac:dyDescent="0.2">
      <c r="A7078" s="2">
        <f t="shared" si="441"/>
        <v>43030.666666649515</v>
      </c>
      <c r="B7078">
        <f t="shared" si="442"/>
        <v>10</v>
      </c>
      <c r="C7078">
        <f t="shared" si="443"/>
        <v>16</v>
      </c>
      <c r="D7078" s="5">
        <v>66.289450000000002</v>
      </c>
      <c r="E7078" s="10">
        <f t="shared" si="440"/>
        <v>66.289450000000002</v>
      </c>
      <c r="F7078" s="5"/>
    </row>
    <row r="7079" spans="1:6" x14ac:dyDescent="0.2">
      <c r="A7079" s="2">
        <f t="shared" si="441"/>
        <v>43030.708333316179</v>
      </c>
      <c r="B7079">
        <f t="shared" si="442"/>
        <v>10</v>
      </c>
      <c r="C7079">
        <f t="shared" si="443"/>
        <v>17</v>
      </c>
      <c r="D7079" s="5">
        <v>0</v>
      </c>
      <c r="E7079" s="10">
        <f t="shared" si="440"/>
        <v>0</v>
      </c>
      <c r="F7079" s="5"/>
    </row>
    <row r="7080" spans="1:6" x14ac:dyDescent="0.2">
      <c r="A7080" s="2">
        <f t="shared" si="441"/>
        <v>43030.749999982843</v>
      </c>
      <c r="B7080">
        <f t="shared" si="442"/>
        <v>10</v>
      </c>
      <c r="C7080">
        <f t="shared" si="443"/>
        <v>18</v>
      </c>
      <c r="D7080" s="5">
        <v>0</v>
      </c>
      <c r="E7080" s="10">
        <f t="shared" si="440"/>
        <v>0</v>
      </c>
      <c r="F7080" s="5"/>
    </row>
    <row r="7081" spans="1:6" x14ac:dyDescent="0.2">
      <c r="A7081" s="2">
        <f t="shared" si="441"/>
        <v>43030.791666649508</v>
      </c>
      <c r="B7081">
        <f t="shared" si="442"/>
        <v>10</v>
      </c>
      <c r="C7081">
        <f t="shared" si="443"/>
        <v>19</v>
      </c>
      <c r="D7081" s="5">
        <v>0</v>
      </c>
      <c r="E7081" s="10">
        <f t="shared" si="440"/>
        <v>0</v>
      </c>
      <c r="F7081" s="5"/>
    </row>
    <row r="7082" spans="1:6" x14ac:dyDescent="0.2">
      <c r="A7082" s="2">
        <f t="shared" si="441"/>
        <v>43030.833333316172</v>
      </c>
      <c r="B7082">
        <f t="shared" si="442"/>
        <v>10</v>
      </c>
      <c r="C7082">
        <f t="shared" si="443"/>
        <v>20</v>
      </c>
      <c r="D7082" s="5">
        <v>0</v>
      </c>
      <c r="E7082" s="10">
        <f t="shared" si="440"/>
        <v>0</v>
      </c>
      <c r="F7082" s="5"/>
    </row>
    <row r="7083" spans="1:6" x14ac:dyDescent="0.2">
      <c r="A7083" s="2">
        <f t="shared" si="441"/>
        <v>43030.874999982836</v>
      </c>
      <c r="B7083">
        <f t="shared" si="442"/>
        <v>10</v>
      </c>
      <c r="C7083">
        <f t="shared" si="443"/>
        <v>21</v>
      </c>
      <c r="D7083" s="5">
        <v>0</v>
      </c>
      <c r="E7083" s="10">
        <f t="shared" si="440"/>
        <v>0</v>
      </c>
      <c r="F7083" s="5"/>
    </row>
    <row r="7084" spans="1:6" x14ac:dyDescent="0.2">
      <c r="A7084" s="2">
        <f t="shared" si="441"/>
        <v>43030.9166666495</v>
      </c>
      <c r="B7084">
        <f t="shared" si="442"/>
        <v>10</v>
      </c>
      <c r="C7084">
        <f t="shared" si="443"/>
        <v>22</v>
      </c>
      <c r="D7084" s="5">
        <v>0</v>
      </c>
      <c r="E7084" s="10">
        <f t="shared" si="440"/>
        <v>0</v>
      </c>
      <c r="F7084" s="5"/>
    </row>
    <row r="7085" spans="1:6" x14ac:dyDescent="0.2">
      <c r="A7085" s="2">
        <f t="shared" si="441"/>
        <v>43030.958333316164</v>
      </c>
      <c r="B7085">
        <f t="shared" si="442"/>
        <v>10</v>
      </c>
      <c r="C7085">
        <f t="shared" si="443"/>
        <v>23</v>
      </c>
      <c r="D7085" s="5">
        <v>0</v>
      </c>
      <c r="E7085" s="10">
        <f t="shared" si="440"/>
        <v>0</v>
      </c>
      <c r="F7085" s="5"/>
    </row>
    <row r="7086" spans="1:6" x14ac:dyDescent="0.2">
      <c r="A7086" s="2">
        <f t="shared" si="441"/>
        <v>43030.999999982829</v>
      </c>
      <c r="B7086">
        <f t="shared" si="442"/>
        <v>10</v>
      </c>
      <c r="C7086">
        <f t="shared" si="443"/>
        <v>0</v>
      </c>
      <c r="D7086" s="5">
        <v>0</v>
      </c>
      <c r="E7086" s="10">
        <f t="shared" si="440"/>
        <v>0</v>
      </c>
      <c r="F7086" s="5"/>
    </row>
    <row r="7087" spans="1:6" x14ac:dyDescent="0.2">
      <c r="A7087" s="2">
        <f t="shared" si="441"/>
        <v>43031.041666649493</v>
      </c>
      <c r="B7087">
        <f t="shared" si="442"/>
        <v>10</v>
      </c>
      <c r="C7087">
        <f t="shared" si="443"/>
        <v>1</v>
      </c>
      <c r="D7087" s="5">
        <v>0</v>
      </c>
      <c r="E7087" s="10">
        <f t="shared" si="440"/>
        <v>0</v>
      </c>
      <c r="F7087" s="5"/>
    </row>
    <row r="7088" spans="1:6" x14ac:dyDescent="0.2">
      <c r="A7088" s="2">
        <f t="shared" si="441"/>
        <v>43031.083333316157</v>
      </c>
      <c r="B7088">
        <f t="shared" si="442"/>
        <v>10</v>
      </c>
      <c r="C7088">
        <f t="shared" si="443"/>
        <v>2</v>
      </c>
      <c r="D7088" s="5">
        <v>0</v>
      </c>
      <c r="E7088" s="10">
        <f t="shared" si="440"/>
        <v>0</v>
      </c>
      <c r="F7088" s="5"/>
    </row>
    <row r="7089" spans="1:6" x14ac:dyDescent="0.2">
      <c r="A7089" s="2">
        <f t="shared" si="441"/>
        <v>43031.124999982821</v>
      </c>
      <c r="B7089">
        <f t="shared" si="442"/>
        <v>10</v>
      </c>
      <c r="C7089">
        <f t="shared" si="443"/>
        <v>3</v>
      </c>
      <c r="D7089" s="5">
        <v>0</v>
      </c>
      <c r="E7089" s="10">
        <f t="shared" si="440"/>
        <v>0</v>
      </c>
      <c r="F7089" s="5"/>
    </row>
    <row r="7090" spans="1:6" x14ac:dyDescent="0.2">
      <c r="A7090" s="2">
        <f t="shared" si="441"/>
        <v>43031.166666649486</v>
      </c>
      <c r="B7090">
        <f t="shared" si="442"/>
        <v>10</v>
      </c>
      <c r="C7090">
        <f t="shared" si="443"/>
        <v>4</v>
      </c>
      <c r="D7090" s="5">
        <v>0</v>
      </c>
      <c r="E7090" s="10">
        <f t="shared" si="440"/>
        <v>0</v>
      </c>
      <c r="F7090" s="5"/>
    </row>
    <row r="7091" spans="1:6" x14ac:dyDescent="0.2">
      <c r="A7091" s="2">
        <f t="shared" si="441"/>
        <v>43031.20833331615</v>
      </c>
      <c r="B7091">
        <f t="shared" si="442"/>
        <v>10</v>
      </c>
      <c r="C7091">
        <f t="shared" si="443"/>
        <v>5</v>
      </c>
      <c r="D7091" s="5">
        <v>0</v>
      </c>
      <c r="E7091" s="10">
        <f t="shared" si="440"/>
        <v>0</v>
      </c>
      <c r="F7091" s="5"/>
    </row>
    <row r="7092" spans="1:6" x14ac:dyDescent="0.2">
      <c r="A7092" s="2">
        <f t="shared" si="441"/>
        <v>43031.249999982814</v>
      </c>
      <c r="B7092">
        <f t="shared" si="442"/>
        <v>10</v>
      </c>
      <c r="C7092">
        <f t="shared" si="443"/>
        <v>6</v>
      </c>
      <c r="D7092" s="5">
        <v>601.00035000000003</v>
      </c>
      <c r="E7092" s="10">
        <f t="shared" si="440"/>
        <v>601.00035000000003</v>
      </c>
      <c r="F7092" s="5"/>
    </row>
    <row r="7093" spans="1:6" x14ac:dyDescent="0.2">
      <c r="A7093" s="2">
        <f t="shared" si="441"/>
        <v>43031.291666649478</v>
      </c>
      <c r="B7093">
        <f t="shared" si="442"/>
        <v>10</v>
      </c>
      <c r="C7093">
        <f t="shared" si="443"/>
        <v>7</v>
      </c>
      <c r="D7093" s="5">
        <v>2790.6026499999998</v>
      </c>
      <c r="E7093" s="10">
        <f t="shared" si="440"/>
        <v>2790.6026499999998</v>
      </c>
      <c r="F7093" s="5"/>
    </row>
    <row r="7094" spans="1:6" x14ac:dyDescent="0.2">
      <c r="A7094" s="2">
        <f t="shared" si="441"/>
        <v>43031.333333316143</v>
      </c>
      <c r="B7094">
        <f t="shared" si="442"/>
        <v>10</v>
      </c>
      <c r="C7094">
        <f t="shared" si="443"/>
        <v>8</v>
      </c>
      <c r="D7094" s="5">
        <v>4882.0616499999996</v>
      </c>
      <c r="E7094" s="10">
        <f t="shared" si="440"/>
        <v>4882.0616499999996</v>
      </c>
      <c r="F7094" s="5"/>
    </row>
    <row r="7095" spans="1:6" x14ac:dyDescent="0.2">
      <c r="A7095" s="2">
        <f t="shared" si="441"/>
        <v>43031.374999982807</v>
      </c>
      <c r="B7095">
        <f t="shared" si="442"/>
        <v>10</v>
      </c>
      <c r="C7095">
        <f t="shared" si="443"/>
        <v>9</v>
      </c>
      <c r="D7095" s="5">
        <v>6347.6641999999993</v>
      </c>
      <c r="E7095" s="10">
        <f t="shared" si="440"/>
        <v>6347.6641999999993</v>
      </c>
      <c r="F7095" s="5"/>
    </row>
    <row r="7096" spans="1:6" x14ac:dyDescent="0.2">
      <c r="A7096" s="2">
        <f t="shared" si="441"/>
        <v>43031.416666649471</v>
      </c>
      <c r="B7096">
        <f t="shared" si="442"/>
        <v>10</v>
      </c>
      <c r="C7096">
        <f t="shared" si="443"/>
        <v>10</v>
      </c>
      <c r="D7096" s="5">
        <v>7161.5099999999993</v>
      </c>
      <c r="E7096" s="10">
        <f t="shared" si="440"/>
        <v>7161.5099999999993</v>
      </c>
      <c r="F7096" s="5"/>
    </row>
    <row r="7097" spans="1:6" x14ac:dyDescent="0.2">
      <c r="A7097" s="2">
        <f t="shared" si="441"/>
        <v>43031.458333316135</v>
      </c>
      <c r="B7097">
        <f t="shared" si="442"/>
        <v>10</v>
      </c>
      <c r="C7097">
        <f t="shared" si="443"/>
        <v>11</v>
      </c>
      <c r="D7097" s="5">
        <v>7416.0785999999998</v>
      </c>
      <c r="E7097" s="10">
        <f t="shared" si="440"/>
        <v>7416.0785999999989</v>
      </c>
      <c r="F7097" s="5"/>
    </row>
    <row r="7098" spans="1:6" x14ac:dyDescent="0.2">
      <c r="A7098" s="2">
        <f t="shared" si="441"/>
        <v>43031.4999999828</v>
      </c>
      <c r="B7098">
        <f t="shared" si="442"/>
        <v>10</v>
      </c>
      <c r="C7098">
        <f t="shared" si="443"/>
        <v>12</v>
      </c>
      <c r="D7098" s="5">
        <v>5960.7443999999996</v>
      </c>
      <c r="E7098" s="10">
        <f t="shared" si="440"/>
        <v>5960.7443999999996</v>
      </c>
      <c r="F7098" s="5"/>
    </row>
    <row r="7099" spans="1:6" x14ac:dyDescent="0.2">
      <c r="A7099" s="2">
        <f t="shared" si="441"/>
        <v>43031.541666649464</v>
      </c>
      <c r="B7099">
        <f t="shared" si="442"/>
        <v>10</v>
      </c>
      <c r="C7099">
        <f t="shared" si="443"/>
        <v>13</v>
      </c>
      <c r="D7099" s="5">
        <v>6189.2378999999992</v>
      </c>
      <c r="E7099" s="10">
        <f t="shared" si="440"/>
        <v>6189.2378999999992</v>
      </c>
      <c r="F7099" s="5"/>
    </row>
    <row r="7100" spans="1:6" x14ac:dyDescent="0.2">
      <c r="A7100" s="2">
        <f t="shared" si="441"/>
        <v>43031.583333316128</v>
      </c>
      <c r="B7100">
        <f t="shared" si="442"/>
        <v>10</v>
      </c>
      <c r="C7100">
        <f t="shared" si="443"/>
        <v>14</v>
      </c>
      <c r="D7100" s="5">
        <v>4653.1334499999994</v>
      </c>
      <c r="E7100" s="10">
        <f t="shared" si="440"/>
        <v>4653.1334499999994</v>
      </c>
      <c r="F7100" s="5"/>
    </row>
    <row r="7101" spans="1:6" x14ac:dyDescent="0.2">
      <c r="A7101" s="2">
        <f t="shared" si="441"/>
        <v>43031.624999982792</v>
      </c>
      <c r="B7101">
        <f t="shared" si="442"/>
        <v>10</v>
      </c>
      <c r="C7101">
        <f t="shared" si="443"/>
        <v>15</v>
      </c>
      <c r="D7101" s="5">
        <v>2595.9847</v>
      </c>
      <c r="E7101" s="10">
        <f t="shared" si="440"/>
        <v>2595.9847</v>
      </c>
      <c r="F7101" s="5"/>
    </row>
    <row r="7102" spans="1:6" x14ac:dyDescent="0.2">
      <c r="A7102" s="2">
        <f t="shared" si="441"/>
        <v>43031.666666649457</v>
      </c>
      <c r="B7102">
        <f t="shared" si="442"/>
        <v>10</v>
      </c>
      <c r="C7102">
        <f t="shared" si="443"/>
        <v>16</v>
      </c>
      <c r="D7102" s="5">
        <v>489.37559999999996</v>
      </c>
      <c r="E7102" s="10">
        <f t="shared" si="440"/>
        <v>489.37559999999996</v>
      </c>
      <c r="F7102" s="5"/>
    </row>
    <row r="7103" spans="1:6" x14ac:dyDescent="0.2">
      <c r="A7103" s="2">
        <f t="shared" si="441"/>
        <v>43031.708333316121</v>
      </c>
      <c r="B7103">
        <f t="shared" si="442"/>
        <v>10</v>
      </c>
      <c r="C7103">
        <f t="shared" si="443"/>
        <v>17</v>
      </c>
      <c r="D7103" s="5">
        <v>0</v>
      </c>
      <c r="E7103" s="10">
        <f t="shared" si="440"/>
        <v>0</v>
      </c>
      <c r="F7103" s="5"/>
    </row>
    <row r="7104" spans="1:6" x14ac:dyDescent="0.2">
      <c r="A7104" s="2">
        <f t="shared" si="441"/>
        <v>43031.749999982785</v>
      </c>
      <c r="B7104">
        <f t="shared" si="442"/>
        <v>10</v>
      </c>
      <c r="C7104">
        <f t="shared" si="443"/>
        <v>18</v>
      </c>
      <c r="D7104" s="5">
        <v>0</v>
      </c>
      <c r="E7104" s="10">
        <f t="shared" si="440"/>
        <v>0</v>
      </c>
      <c r="F7104" s="5"/>
    </row>
    <row r="7105" spans="1:6" x14ac:dyDescent="0.2">
      <c r="A7105" s="2">
        <f t="shared" si="441"/>
        <v>43031.791666649449</v>
      </c>
      <c r="B7105">
        <f t="shared" si="442"/>
        <v>10</v>
      </c>
      <c r="C7105">
        <f t="shared" si="443"/>
        <v>19</v>
      </c>
      <c r="D7105" s="5">
        <v>0</v>
      </c>
      <c r="E7105" s="10">
        <f t="shared" si="440"/>
        <v>0</v>
      </c>
      <c r="F7105" s="5"/>
    </row>
    <row r="7106" spans="1:6" x14ac:dyDescent="0.2">
      <c r="A7106" s="2">
        <f t="shared" si="441"/>
        <v>43031.833333316114</v>
      </c>
      <c r="B7106">
        <f t="shared" si="442"/>
        <v>10</v>
      </c>
      <c r="C7106">
        <f t="shared" si="443"/>
        <v>20</v>
      </c>
      <c r="D7106" s="5">
        <v>0</v>
      </c>
      <c r="E7106" s="10">
        <f t="shared" si="440"/>
        <v>0</v>
      </c>
      <c r="F7106" s="5"/>
    </row>
    <row r="7107" spans="1:6" x14ac:dyDescent="0.2">
      <c r="A7107" s="2">
        <f t="shared" si="441"/>
        <v>43031.874999982778</v>
      </c>
      <c r="B7107">
        <f t="shared" si="442"/>
        <v>10</v>
      </c>
      <c r="C7107">
        <f t="shared" si="443"/>
        <v>21</v>
      </c>
      <c r="D7107" s="5">
        <v>0</v>
      </c>
      <c r="E7107" s="10">
        <f t="shared" si="440"/>
        <v>0</v>
      </c>
      <c r="F7107" s="5"/>
    </row>
    <row r="7108" spans="1:6" x14ac:dyDescent="0.2">
      <c r="A7108" s="2">
        <f t="shared" si="441"/>
        <v>43031.916666649442</v>
      </c>
      <c r="B7108">
        <f t="shared" si="442"/>
        <v>10</v>
      </c>
      <c r="C7108">
        <f t="shared" si="443"/>
        <v>22</v>
      </c>
      <c r="D7108" s="5">
        <v>0</v>
      </c>
      <c r="E7108" s="10">
        <f t="shared" si="440"/>
        <v>0</v>
      </c>
      <c r="F7108" s="5"/>
    </row>
    <row r="7109" spans="1:6" x14ac:dyDescent="0.2">
      <c r="A7109" s="2">
        <f t="shared" si="441"/>
        <v>43031.958333316106</v>
      </c>
      <c r="B7109">
        <f t="shared" si="442"/>
        <v>10</v>
      </c>
      <c r="C7109">
        <f t="shared" si="443"/>
        <v>23</v>
      </c>
      <c r="D7109" s="5">
        <v>0</v>
      </c>
      <c r="E7109" s="10">
        <f t="shared" si="440"/>
        <v>0</v>
      </c>
      <c r="F7109" s="5"/>
    </row>
    <row r="7110" spans="1:6" x14ac:dyDescent="0.2">
      <c r="A7110" s="2">
        <f t="shared" si="441"/>
        <v>43031.999999982771</v>
      </c>
      <c r="B7110">
        <f t="shared" si="442"/>
        <v>10</v>
      </c>
      <c r="C7110">
        <f t="shared" si="443"/>
        <v>0</v>
      </c>
      <c r="D7110" s="5">
        <v>0</v>
      </c>
      <c r="E7110" s="10">
        <f t="shared" si="440"/>
        <v>0</v>
      </c>
      <c r="F7110" s="5"/>
    </row>
    <row r="7111" spans="1:6" x14ac:dyDescent="0.2">
      <c r="A7111" s="2">
        <f t="shared" si="441"/>
        <v>43032.041666649435</v>
      </c>
      <c r="B7111">
        <f t="shared" si="442"/>
        <v>10</v>
      </c>
      <c r="C7111">
        <f t="shared" si="443"/>
        <v>1</v>
      </c>
      <c r="D7111" s="5">
        <v>0</v>
      </c>
      <c r="E7111" s="10">
        <f t="shared" ref="E7111:E7174" si="444">D7111*$B$4/10</f>
        <v>0</v>
      </c>
      <c r="F7111" s="5"/>
    </row>
    <row r="7112" spans="1:6" x14ac:dyDescent="0.2">
      <c r="A7112" s="2">
        <f t="shared" ref="A7112:A7175" si="445">A7111+1/24</f>
        <v>43032.083333316099</v>
      </c>
      <c r="B7112">
        <f t="shared" ref="B7112:B7175" si="446">MONTH(A7112)</f>
        <v>10</v>
      </c>
      <c r="C7112">
        <f t="shared" ref="C7112:C7175" si="447">HOUR(A7112)</f>
        <v>2</v>
      </c>
      <c r="D7112" s="5">
        <v>0</v>
      </c>
      <c r="E7112" s="10">
        <f t="shared" si="444"/>
        <v>0</v>
      </c>
      <c r="F7112" s="5"/>
    </row>
    <row r="7113" spans="1:6" x14ac:dyDescent="0.2">
      <c r="A7113" s="2">
        <f t="shared" si="445"/>
        <v>43032.124999982763</v>
      </c>
      <c r="B7113">
        <f t="shared" si="446"/>
        <v>10</v>
      </c>
      <c r="C7113">
        <f t="shared" si="447"/>
        <v>3</v>
      </c>
      <c r="D7113" s="5">
        <v>0</v>
      </c>
      <c r="E7113" s="10">
        <f t="shared" si="444"/>
        <v>0</v>
      </c>
      <c r="F7113" s="5"/>
    </row>
    <row r="7114" spans="1:6" x14ac:dyDescent="0.2">
      <c r="A7114" s="2">
        <f t="shared" si="445"/>
        <v>43032.166666649427</v>
      </c>
      <c r="B7114">
        <f t="shared" si="446"/>
        <v>10</v>
      </c>
      <c r="C7114">
        <f t="shared" si="447"/>
        <v>4</v>
      </c>
      <c r="D7114" s="5">
        <v>0</v>
      </c>
      <c r="E7114" s="10">
        <f t="shared" si="444"/>
        <v>0</v>
      </c>
      <c r="F7114" s="5"/>
    </row>
    <row r="7115" spans="1:6" x14ac:dyDescent="0.2">
      <c r="A7115" s="2">
        <f t="shared" si="445"/>
        <v>43032.208333316092</v>
      </c>
      <c r="B7115">
        <f t="shared" si="446"/>
        <v>10</v>
      </c>
      <c r="C7115">
        <f t="shared" si="447"/>
        <v>5</v>
      </c>
      <c r="D7115" s="5">
        <v>0</v>
      </c>
      <c r="E7115" s="10">
        <f t="shared" si="444"/>
        <v>0</v>
      </c>
      <c r="F7115" s="5"/>
    </row>
    <row r="7116" spans="1:6" x14ac:dyDescent="0.2">
      <c r="A7116" s="2">
        <f t="shared" si="445"/>
        <v>43032.249999982756</v>
      </c>
      <c r="B7116">
        <f t="shared" si="446"/>
        <v>10</v>
      </c>
      <c r="C7116">
        <f t="shared" si="447"/>
        <v>6</v>
      </c>
      <c r="D7116" s="5">
        <v>0</v>
      </c>
      <c r="E7116" s="10">
        <f t="shared" si="444"/>
        <v>0</v>
      </c>
      <c r="F7116" s="5"/>
    </row>
    <row r="7117" spans="1:6" x14ac:dyDescent="0.2">
      <c r="A7117" s="2">
        <f t="shared" si="445"/>
        <v>43032.29166664942</v>
      </c>
      <c r="B7117">
        <f t="shared" si="446"/>
        <v>10</v>
      </c>
      <c r="C7117">
        <f t="shared" si="447"/>
        <v>7</v>
      </c>
      <c r="D7117" s="5">
        <v>537.71124999999995</v>
      </c>
      <c r="E7117" s="10">
        <f t="shared" si="444"/>
        <v>537.71124999999995</v>
      </c>
      <c r="F7117" s="5"/>
    </row>
    <row r="7118" spans="1:6" x14ac:dyDescent="0.2">
      <c r="A7118" s="2">
        <f t="shared" si="445"/>
        <v>43032.333333316084</v>
      </c>
      <c r="B7118">
        <f t="shared" si="446"/>
        <v>10</v>
      </c>
      <c r="C7118">
        <f t="shared" si="447"/>
        <v>8</v>
      </c>
      <c r="D7118" s="5">
        <v>1219.96255</v>
      </c>
      <c r="E7118" s="10">
        <f t="shared" si="444"/>
        <v>1219.96255</v>
      </c>
      <c r="F7118" s="5"/>
    </row>
    <row r="7119" spans="1:6" x14ac:dyDescent="0.2">
      <c r="A7119" s="2">
        <f t="shared" si="445"/>
        <v>43032.374999982749</v>
      </c>
      <c r="B7119">
        <f t="shared" si="446"/>
        <v>10</v>
      </c>
      <c r="C7119">
        <f t="shared" si="447"/>
        <v>9</v>
      </c>
      <c r="D7119" s="5">
        <v>1510.0788</v>
      </c>
      <c r="E7119" s="10">
        <f t="shared" si="444"/>
        <v>1510.0788</v>
      </c>
      <c r="F7119" s="5"/>
    </row>
    <row r="7120" spans="1:6" x14ac:dyDescent="0.2">
      <c r="A7120" s="2">
        <f t="shared" si="445"/>
        <v>43032.416666649413</v>
      </c>
      <c r="B7120">
        <f t="shared" si="446"/>
        <v>10</v>
      </c>
      <c r="C7120">
        <f t="shared" si="447"/>
        <v>10</v>
      </c>
      <c r="D7120" s="5">
        <v>1717.45715</v>
      </c>
      <c r="E7120" s="10">
        <f t="shared" si="444"/>
        <v>1717.4571499999997</v>
      </c>
      <c r="F7120" s="5"/>
    </row>
    <row r="7121" spans="1:6" x14ac:dyDescent="0.2">
      <c r="A7121" s="2">
        <f t="shared" si="445"/>
        <v>43032.458333316077</v>
      </c>
      <c r="B7121">
        <f t="shared" si="446"/>
        <v>10</v>
      </c>
      <c r="C7121">
        <f t="shared" si="447"/>
        <v>11</v>
      </c>
      <c r="D7121" s="5">
        <v>1006.9445999999999</v>
      </c>
      <c r="E7121" s="10">
        <f t="shared" si="444"/>
        <v>1006.9446</v>
      </c>
      <c r="F7121" s="5"/>
    </row>
    <row r="7122" spans="1:6" x14ac:dyDescent="0.2">
      <c r="A7122" s="2">
        <f t="shared" si="445"/>
        <v>43032.499999982741</v>
      </c>
      <c r="B7122">
        <f t="shared" si="446"/>
        <v>10</v>
      </c>
      <c r="C7122">
        <f t="shared" si="447"/>
        <v>12</v>
      </c>
      <c r="D7122" s="5">
        <v>2985.2263499999999</v>
      </c>
      <c r="E7122" s="10">
        <f t="shared" si="444"/>
        <v>2985.2263499999999</v>
      </c>
      <c r="F7122" s="5"/>
    </row>
    <row r="7123" spans="1:6" x14ac:dyDescent="0.2">
      <c r="A7123" s="2">
        <f t="shared" si="445"/>
        <v>43032.541666649406</v>
      </c>
      <c r="B7123">
        <f t="shared" si="446"/>
        <v>10</v>
      </c>
      <c r="C7123">
        <f t="shared" si="447"/>
        <v>13</v>
      </c>
      <c r="D7123" s="5">
        <v>2121.1059999999998</v>
      </c>
      <c r="E7123" s="10">
        <f t="shared" si="444"/>
        <v>2121.1059999999998</v>
      </c>
      <c r="F7123" s="5"/>
    </row>
    <row r="7124" spans="1:6" x14ac:dyDescent="0.2">
      <c r="A7124" s="2">
        <f t="shared" si="445"/>
        <v>43032.58333331607</v>
      </c>
      <c r="B7124">
        <f t="shared" si="446"/>
        <v>10</v>
      </c>
      <c r="C7124">
        <f t="shared" si="447"/>
        <v>14</v>
      </c>
      <c r="D7124" s="5">
        <v>1124.3676499999999</v>
      </c>
      <c r="E7124" s="10">
        <f t="shared" si="444"/>
        <v>1124.3676499999999</v>
      </c>
      <c r="F7124" s="5"/>
    </row>
    <row r="7125" spans="1:6" x14ac:dyDescent="0.2">
      <c r="A7125" s="2">
        <f t="shared" si="445"/>
        <v>43032.624999982734</v>
      </c>
      <c r="B7125">
        <f t="shared" si="446"/>
        <v>10</v>
      </c>
      <c r="C7125">
        <f t="shared" si="447"/>
        <v>15</v>
      </c>
      <c r="D7125" s="5">
        <v>580.81209999999987</v>
      </c>
      <c r="E7125" s="10">
        <f t="shared" si="444"/>
        <v>580.81209999999987</v>
      </c>
      <c r="F7125" s="5"/>
    </row>
    <row r="7126" spans="1:6" x14ac:dyDescent="0.2">
      <c r="A7126" s="2">
        <f t="shared" si="445"/>
        <v>43032.666666649398</v>
      </c>
      <c r="B7126">
        <f t="shared" si="446"/>
        <v>10</v>
      </c>
      <c r="C7126">
        <f t="shared" si="447"/>
        <v>16</v>
      </c>
      <c r="D7126" s="5">
        <v>22.056999999999999</v>
      </c>
      <c r="E7126" s="10">
        <f t="shared" si="444"/>
        <v>22.056999999999999</v>
      </c>
      <c r="F7126" s="5"/>
    </row>
    <row r="7127" spans="1:6" x14ac:dyDescent="0.2">
      <c r="A7127" s="2">
        <f t="shared" si="445"/>
        <v>43032.708333316063</v>
      </c>
      <c r="B7127">
        <f t="shared" si="446"/>
        <v>10</v>
      </c>
      <c r="C7127">
        <f t="shared" si="447"/>
        <v>17</v>
      </c>
      <c r="D7127" s="5">
        <v>0</v>
      </c>
      <c r="E7127" s="10">
        <f t="shared" si="444"/>
        <v>0</v>
      </c>
      <c r="F7127" s="5"/>
    </row>
    <row r="7128" spans="1:6" x14ac:dyDescent="0.2">
      <c r="A7128" s="2">
        <f t="shared" si="445"/>
        <v>43032.749999982727</v>
      </c>
      <c r="B7128">
        <f t="shared" si="446"/>
        <v>10</v>
      </c>
      <c r="C7128">
        <f t="shared" si="447"/>
        <v>18</v>
      </c>
      <c r="D7128" s="5">
        <v>0</v>
      </c>
      <c r="E7128" s="10">
        <f t="shared" si="444"/>
        <v>0</v>
      </c>
      <c r="F7128" s="5"/>
    </row>
    <row r="7129" spans="1:6" x14ac:dyDescent="0.2">
      <c r="A7129" s="2">
        <f t="shared" si="445"/>
        <v>43032.791666649391</v>
      </c>
      <c r="B7129">
        <f t="shared" si="446"/>
        <v>10</v>
      </c>
      <c r="C7129">
        <f t="shared" si="447"/>
        <v>19</v>
      </c>
      <c r="D7129" s="5">
        <v>0</v>
      </c>
      <c r="E7129" s="10">
        <f t="shared" si="444"/>
        <v>0</v>
      </c>
      <c r="F7129" s="5"/>
    </row>
    <row r="7130" spans="1:6" x14ac:dyDescent="0.2">
      <c r="A7130" s="2">
        <f t="shared" si="445"/>
        <v>43032.833333316055</v>
      </c>
      <c r="B7130">
        <f t="shared" si="446"/>
        <v>10</v>
      </c>
      <c r="C7130">
        <f t="shared" si="447"/>
        <v>20</v>
      </c>
      <c r="D7130" s="5">
        <v>0</v>
      </c>
      <c r="E7130" s="10">
        <f t="shared" si="444"/>
        <v>0</v>
      </c>
      <c r="F7130" s="5"/>
    </row>
    <row r="7131" spans="1:6" x14ac:dyDescent="0.2">
      <c r="A7131" s="2">
        <f t="shared" si="445"/>
        <v>43032.87499998272</v>
      </c>
      <c r="B7131">
        <f t="shared" si="446"/>
        <v>10</v>
      </c>
      <c r="C7131">
        <f t="shared" si="447"/>
        <v>21</v>
      </c>
      <c r="D7131" s="5">
        <v>0</v>
      </c>
      <c r="E7131" s="10">
        <f t="shared" si="444"/>
        <v>0</v>
      </c>
      <c r="F7131" s="5"/>
    </row>
    <row r="7132" spans="1:6" x14ac:dyDescent="0.2">
      <c r="A7132" s="2">
        <f t="shared" si="445"/>
        <v>43032.916666649384</v>
      </c>
      <c r="B7132">
        <f t="shared" si="446"/>
        <v>10</v>
      </c>
      <c r="C7132">
        <f t="shared" si="447"/>
        <v>22</v>
      </c>
      <c r="D7132" s="5">
        <v>0</v>
      </c>
      <c r="E7132" s="10">
        <f t="shared" si="444"/>
        <v>0</v>
      </c>
      <c r="F7132" s="5"/>
    </row>
    <row r="7133" spans="1:6" x14ac:dyDescent="0.2">
      <c r="A7133" s="2">
        <f t="shared" si="445"/>
        <v>43032.958333316048</v>
      </c>
      <c r="B7133">
        <f t="shared" si="446"/>
        <v>10</v>
      </c>
      <c r="C7133">
        <f t="shared" si="447"/>
        <v>23</v>
      </c>
      <c r="D7133" s="5">
        <v>0</v>
      </c>
      <c r="E7133" s="10">
        <f t="shared" si="444"/>
        <v>0</v>
      </c>
      <c r="F7133" s="5"/>
    </row>
    <row r="7134" spans="1:6" x14ac:dyDescent="0.2">
      <c r="A7134" s="2">
        <f t="shared" si="445"/>
        <v>43032.999999982712</v>
      </c>
      <c r="B7134">
        <f t="shared" si="446"/>
        <v>10</v>
      </c>
      <c r="C7134">
        <f t="shared" si="447"/>
        <v>0</v>
      </c>
      <c r="D7134" s="5">
        <v>0</v>
      </c>
      <c r="E7134" s="10">
        <f t="shared" si="444"/>
        <v>0</v>
      </c>
      <c r="F7134" s="5"/>
    </row>
    <row r="7135" spans="1:6" x14ac:dyDescent="0.2">
      <c r="A7135" s="2">
        <f t="shared" si="445"/>
        <v>43033.041666649377</v>
      </c>
      <c r="B7135">
        <f t="shared" si="446"/>
        <v>10</v>
      </c>
      <c r="C7135">
        <f t="shared" si="447"/>
        <v>1</v>
      </c>
      <c r="D7135" s="5">
        <v>0</v>
      </c>
      <c r="E7135" s="10">
        <f t="shared" si="444"/>
        <v>0</v>
      </c>
      <c r="F7135" s="5"/>
    </row>
    <row r="7136" spans="1:6" x14ac:dyDescent="0.2">
      <c r="A7136" s="2">
        <f t="shared" si="445"/>
        <v>43033.083333316041</v>
      </c>
      <c r="B7136">
        <f t="shared" si="446"/>
        <v>10</v>
      </c>
      <c r="C7136">
        <f t="shared" si="447"/>
        <v>2</v>
      </c>
      <c r="D7136" s="5">
        <v>0</v>
      </c>
      <c r="E7136" s="10">
        <f t="shared" si="444"/>
        <v>0</v>
      </c>
      <c r="F7136" s="5"/>
    </row>
    <row r="7137" spans="1:6" x14ac:dyDescent="0.2">
      <c r="A7137" s="2">
        <f t="shared" si="445"/>
        <v>43033.124999982705</v>
      </c>
      <c r="B7137">
        <f t="shared" si="446"/>
        <v>10</v>
      </c>
      <c r="C7137">
        <f t="shared" si="447"/>
        <v>3</v>
      </c>
      <c r="D7137" s="5">
        <v>0</v>
      </c>
      <c r="E7137" s="10">
        <f t="shared" si="444"/>
        <v>0</v>
      </c>
      <c r="F7137" s="5"/>
    </row>
    <row r="7138" spans="1:6" x14ac:dyDescent="0.2">
      <c r="A7138" s="2">
        <f t="shared" si="445"/>
        <v>43033.166666649369</v>
      </c>
      <c r="B7138">
        <f t="shared" si="446"/>
        <v>10</v>
      </c>
      <c r="C7138">
        <f t="shared" si="447"/>
        <v>4</v>
      </c>
      <c r="D7138" s="5">
        <v>0</v>
      </c>
      <c r="E7138" s="10">
        <f t="shared" si="444"/>
        <v>0</v>
      </c>
      <c r="F7138" s="5"/>
    </row>
    <row r="7139" spans="1:6" x14ac:dyDescent="0.2">
      <c r="A7139" s="2">
        <f t="shared" si="445"/>
        <v>43033.208333316034</v>
      </c>
      <c r="B7139">
        <f t="shared" si="446"/>
        <v>10</v>
      </c>
      <c r="C7139">
        <f t="shared" si="447"/>
        <v>5</v>
      </c>
      <c r="D7139" s="5">
        <v>0</v>
      </c>
      <c r="E7139" s="10">
        <f t="shared" si="444"/>
        <v>0</v>
      </c>
      <c r="F7139" s="5"/>
    </row>
    <row r="7140" spans="1:6" x14ac:dyDescent="0.2">
      <c r="A7140" s="2">
        <f t="shared" si="445"/>
        <v>43033.249999982698</v>
      </c>
      <c r="B7140">
        <f t="shared" si="446"/>
        <v>10</v>
      </c>
      <c r="C7140">
        <f t="shared" si="447"/>
        <v>6</v>
      </c>
      <c r="D7140" s="5">
        <v>0</v>
      </c>
      <c r="E7140" s="10">
        <f t="shared" si="444"/>
        <v>0</v>
      </c>
      <c r="F7140" s="5"/>
    </row>
    <row r="7141" spans="1:6" x14ac:dyDescent="0.2">
      <c r="A7141" s="2">
        <f t="shared" si="445"/>
        <v>43033.291666649362</v>
      </c>
      <c r="B7141">
        <f t="shared" si="446"/>
        <v>10</v>
      </c>
      <c r="C7141">
        <f t="shared" si="447"/>
        <v>7</v>
      </c>
      <c r="D7141" s="5">
        <v>280.03994999999998</v>
      </c>
      <c r="E7141" s="10">
        <f t="shared" si="444"/>
        <v>280.03994999999998</v>
      </c>
      <c r="F7141" s="5"/>
    </row>
    <row r="7142" spans="1:6" x14ac:dyDescent="0.2">
      <c r="A7142" s="2">
        <f t="shared" si="445"/>
        <v>43033.333333316026</v>
      </c>
      <c r="B7142">
        <f t="shared" si="446"/>
        <v>10</v>
      </c>
      <c r="C7142">
        <f t="shared" si="447"/>
        <v>8</v>
      </c>
      <c r="D7142" s="5">
        <v>813.8572999999999</v>
      </c>
      <c r="E7142" s="10">
        <f t="shared" si="444"/>
        <v>813.8572999999999</v>
      </c>
      <c r="F7142" s="5"/>
    </row>
    <row r="7143" spans="1:6" x14ac:dyDescent="0.2">
      <c r="A7143" s="2">
        <f t="shared" si="445"/>
        <v>43033.37499998269</v>
      </c>
      <c r="B7143">
        <f t="shared" si="446"/>
        <v>10</v>
      </c>
      <c r="C7143">
        <f t="shared" si="447"/>
        <v>9</v>
      </c>
      <c r="D7143" s="5">
        <v>1343.1689499999998</v>
      </c>
      <c r="E7143" s="10">
        <f t="shared" si="444"/>
        <v>1343.1689499999998</v>
      </c>
      <c r="F7143" s="5"/>
    </row>
    <row r="7144" spans="1:6" x14ac:dyDescent="0.2">
      <c r="A7144" s="2">
        <f t="shared" si="445"/>
        <v>43033.416666649355</v>
      </c>
      <c r="B7144">
        <f t="shared" si="446"/>
        <v>10</v>
      </c>
      <c r="C7144">
        <f t="shared" si="447"/>
        <v>10</v>
      </c>
      <c r="D7144" s="5">
        <v>1219.7865999999999</v>
      </c>
      <c r="E7144" s="10">
        <f t="shared" si="444"/>
        <v>1219.7865999999999</v>
      </c>
      <c r="F7144" s="5"/>
    </row>
    <row r="7145" spans="1:6" x14ac:dyDescent="0.2">
      <c r="A7145" s="2">
        <f t="shared" si="445"/>
        <v>43033.458333316019</v>
      </c>
      <c r="B7145">
        <f t="shared" si="446"/>
        <v>10</v>
      </c>
      <c r="C7145">
        <f t="shared" si="447"/>
        <v>11</v>
      </c>
      <c r="D7145" s="5">
        <v>1382.3793499999999</v>
      </c>
      <c r="E7145" s="10">
        <f t="shared" si="444"/>
        <v>1382.3793499999999</v>
      </c>
      <c r="F7145" s="5"/>
    </row>
    <row r="7146" spans="1:6" x14ac:dyDescent="0.2">
      <c r="A7146" s="2">
        <f t="shared" si="445"/>
        <v>43033.499999982683</v>
      </c>
      <c r="B7146">
        <f t="shared" si="446"/>
        <v>10</v>
      </c>
      <c r="C7146">
        <f t="shared" si="447"/>
        <v>12</v>
      </c>
      <c r="D7146" s="5">
        <v>2848.8029999999994</v>
      </c>
      <c r="E7146" s="10">
        <f t="shared" si="444"/>
        <v>2848.8029999999994</v>
      </c>
      <c r="F7146" s="5"/>
    </row>
    <row r="7147" spans="1:6" x14ac:dyDescent="0.2">
      <c r="A7147" s="2">
        <f t="shared" si="445"/>
        <v>43033.541666649347</v>
      </c>
      <c r="B7147">
        <f t="shared" si="446"/>
        <v>10</v>
      </c>
      <c r="C7147">
        <f t="shared" si="447"/>
        <v>13</v>
      </c>
      <c r="D7147" s="5">
        <v>1630.9909499999999</v>
      </c>
      <c r="E7147" s="10">
        <f t="shared" si="444"/>
        <v>1630.9909499999999</v>
      </c>
      <c r="F7147" s="5"/>
    </row>
    <row r="7148" spans="1:6" x14ac:dyDescent="0.2">
      <c r="A7148" s="2">
        <f t="shared" si="445"/>
        <v>43033.583333316012</v>
      </c>
      <c r="B7148">
        <f t="shared" si="446"/>
        <v>10</v>
      </c>
      <c r="C7148">
        <f t="shared" si="447"/>
        <v>14</v>
      </c>
      <c r="D7148" s="5">
        <v>1862.79645</v>
      </c>
      <c r="E7148" s="10">
        <f t="shared" si="444"/>
        <v>1862.7964500000003</v>
      </c>
      <c r="F7148" s="5"/>
    </row>
    <row r="7149" spans="1:6" x14ac:dyDescent="0.2">
      <c r="A7149" s="2">
        <f t="shared" si="445"/>
        <v>43033.624999982676</v>
      </c>
      <c r="B7149">
        <f t="shared" si="446"/>
        <v>10</v>
      </c>
      <c r="C7149">
        <f t="shared" si="447"/>
        <v>15</v>
      </c>
      <c r="D7149" s="5">
        <v>435.39344999999997</v>
      </c>
      <c r="E7149" s="10">
        <f t="shared" si="444"/>
        <v>435.39344999999992</v>
      </c>
      <c r="F7149" s="5"/>
    </row>
    <row r="7150" spans="1:6" x14ac:dyDescent="0.2">
      <c r="A7150" s="2">
        <f t="shared" si="445"/>
        <v>43033.66666664934</v>
      </c>
      <c r="B7150">
        <f t="shared" si="446"/>
        <v>10</v>
      </c>
      <c r="C7150">
        <f t="shared" si="447"/>
        <v>16</v>
      </c>
      <c r="D7150" s="5">
        <v>0.29785</v>
      </c>
      <c r="E7150" s="10">
        <f t="shared" si="444"/>
        <v>0.29785</v>
      </c>
      <c r="F7150" s="5"/>
    </row>
    <row r="7151" spans="1:6" x14ac:dyDescent="0.2">
      <c r="A7151" s="2">
        <f t="shared" si="445"/>
        <v>43033.708333316004</v>
      </c>
      <c r="B7151">
        <f t="shared" si="446"/>
        <v>10</v>
      </c>
      <c r="C7151">
        <f t="shared" si="447"/>
        <v>17</v>
      </c>
      <c r="D7151" s="5">
        <v>0</v>
      </c>
      <c r="E7151" s="10">
        <f t="shared" si="444"/>
        <v>0</v>
      </c>
      <c r="F7151" s="5"/>
    </row>
    <row r="7152" spans="1:6" x14ac:dyDescent="0.2">
      <c r="A7152" s="2">
        <f t="shared" si="445"/>
        <v>43033.749999982669</v>
      </c>
      <c r="B7152">
        <f t="shared" si="446"/>
        <v>10</v>
      </c>
      <c r="C7152">
        <f t="shared" si="447"/>
        <v>18</v>
      </c>
      <c r="D7152" s="5">
        <v>0</v>
      </c>
      <c r="E7152" s="10">
        <f t="shared" si="444"/>
        <v>0</v>
      </c>
      <c r="F7152" s="5"/>
    </row>
    <row r="7153" spans="1:6" x14ac:dyDescent="0.2">
      <c r="A7153" s="2">
        <f t="shared" si="445"/>
        <v>43033.791666649333</v>
      </c>
      <c r="B7153">
        <f t="shared" si="446"/>
        <v>10</v>
      </c>
      <c r="C7153">
        <f t="shared" si="447"/>
        <v>19</v>
      </c>
      <c r="D7153" s="5">
        <v>0</v>
      </c>
      <c r="E7153" s="10">
        <f t="shared" si="444"/>
        <v>0</v>
      </c>
      <c r="F7153" s="5"/>
    </row>
    <row r="7154" spans="1:6" x14ac:dyDescent="0.2">
      <c r="A7154" s="2">
        <f t="shared" si="445"/>
        <v>43033.833333315997</v>
      </c>
      <c r="B7154">
        <f t="shared" si="446"/>
        <v>10</v>
      </c>
      <c r="C7154">
        <f t="shared" si="447"/>
        <v>20</v>
      </c>
      <c r="D7154" s="5">
        <v>0</v>
      </c>
      <c r="E7154" s="10">
        <f t="shared" si="444"/>
        <v>0</v>
      </c>
      <c r="F7154" s="5"/>
    </row>
    <row r="7155" spans="1:6" x14ac:dyDescent="0.2">
      <c r="A7155" s="2">
        <f t="shared" si="445"/>
        <v>43033.874999982661</v>
      </c>
      <c r="B7155">
        <f t="shared" si="446"/>
        <v>10</v>
      </c>
      <c r="C7155">
        <f t="shared" si="447"/>
        <v>21</v>
      </c>
      <c r="D7155" s="5">
        <v>0</v>
      </c>
      <c r="E7155" s="10">
        <f t="shared" si="444"/>
        <v>0</v>
      </c>
      <c r="F7155" s="5"/>
    </row>
    <row r="7156" spans="1:6" x14ac:dyDescent="0.2">
      <c r="A7156" s="2">
        <f t="shared" si="445"/>
        <v>43033.916666649326</v>
      </c>
      <c r="B7156">
        <f t="shared" si="446"/>
        <v>10</v>
      </c>
      <c r="C7156">
        <f t="shared" si="447"/>
        <v>22</v>
      </c>
      <c r="D7156" s="5">
        <v>0</v>
      </c>
      <c r="E7156" s="10">
        <f t="shared" si="444"/>
        <v>0</v>
      </c>
      <c r="F7156" s="5"/>
    </row>
    <row r="7157" spans="1:6" x14ac:dyDescent="0.2">
      <c r="A7157" s="2">
        <f t="shared" si="445"/>
        <v>43033.95833331599</v>
      </c>
      <c r="B7157">
        <f t="shared" si="446"/>
        <v>10</v>
      </c>
      <c r="C7157">
        <f t="shared" si="447"/>
        <v>23</v>
      </c>
      <c r="D7157" s="5">
        <v>0</v>
      </c>
      <c r="E7157" s="10">
        <f t="shared" si="444"/>
        <v>0</v>
      </c>
      <c r="F7157" s="5"/>
    </row>
    <row r="7158" spans="1:6" x14ac:dyDescent="0.2">
      <c r="A7158" s="2">
        <f t="shared" si="445"/>
        <v>43033.999999982654</v>
      </c>
      <c r="B7158">
        <f t="shared" si="446"/>
        <v>10</v>
      </c>
      <c r="C7158">
        <f t="shared" si="447"/>
        <v>0</v>
      </c>
      <c r="D7158" s="5">
        <v>0</v>
      </c>
      <c r="E7158" s="10">
        <f t="shared" si="444"/>
        <v>0</v>
      </c>
      <c r="F7158" s="5"/>
    </row>
    <row r="7159" spans="1:6" x14ac:dyDescent="0.2">
      <c r="A7159" s="2">
        <f t="shared" si="445"/>
        <v>43034.041666649318</v>
      </c>
      <c r="B7159">
        <f t="shared" si="446"/>
        <v>10</v>
      </c>
      <c r="C7159">
        <f t="shared" si="447"/>
        <v>1</v>
      </c>
      <c r="D7159" s="5">
        <v>0</v>
      </c>
      <c r="E7159" s="10">
        <f t="shared" si="444"/>
        <v>0</v>
      </c>
      <c r="F7159" s="5"/>
    </row>
    <row r="7160" spans="1:6" x14ac:dyDescent="0.2">
      <c r="A7160" s="2">
        <f t="shared" si="445"/>
        <v>43034.083333315983</v>
      </c>
      <c r="B7160">
        <f t="shared" si="446"/>
        <v>10</v>
      </c>
      <c r="C7160">
        <f t="shared" si="447"/>
        <v>2</v>
      </c>
      <c r="D7160" s="5">
        <v>0</v>
      </c>
      <c r="E7160" s="10">
        <f t="shared" si="444"/>
        <v>0</v>
      </c>
      <c r="F7160" s="5"/>
    </row>
    <row r="7161" spans="1:6" x14ac:dyDescent="0.2">
      <c r="A7161" s="2">
        <f t="shared" si="445"/>
        <v>43034.124999982647</v>
      </c>
      <c r="B7161">
        <f t="shared" si="446"/>
        <v>10</v>
      </c>
      <c r="C7161">
        <f t="shared" si="447"/>
        <v>3</v>
      </c>
      <c r="D7161" s="5">
        <v>0</v>
      </c>
      <c r="E7161" s="10">
        <f t="shared" si="444"/>
        <v>0</v>
      </c>
      <c r="F7161" s="5"/>
    </row>
    <row r="7162" spans="1:6" x14ac:dyDescent="0.2">
      <c r="A7162" s="2">
        <f t="shared" si="445"/>
        <v>43034.166666649311</v>
      </c>
      <c r="B7162">
        <f t="shared" si="446"/>
        <v>10</v>
      </c>
      <c r="C7162">
        <f t="shared" si="447"/>
        <v>4</v>
      </c>
      <c r="D7162" s="5">
        <v>0</v>
      </c>
      <c r="E7162" s="10">
        <f t="shared" si="444"/>
        <v>0</v>
      </c>
      <c r="F7162" s="5"/>
    </row>
    <row r="7163" spans="1:6" x14ac:dyDescent="0.2">
      <c r="A7163" s="2">
        <f t="shared" si="445"/>
        <v>43034.208333315975</v>
      </c>
      <c r="B7163">
        <f t="shared" si="446"/>
        <v>10</v>
      </c>
      <c r="C7163">
        <f t="shared" si="447"/>
        <v>5</v>
      </c>
      <c r="D7163" s="5">
        <v>0</v>
      </c>
      <c r="E7163" s="10">
        <f t="shared" si="444"/>
        <v>0</v>
      </c>
      <c r="F7163" s="5"/>
    </row>
    <row r="7164" spans="1:6" x14ac:dyDescent="0.2">
      <c r="A7164" s="2">
        <f t="shared" si="445"/>
        <v>43034.24999998264</v>
      </c>
      <c r="B7164">
        <f t="shared" si="446"/>
        <v>10</v>
      </c>
      <c r="C7164">
        <f t="shared" si="447"/>
        <v>6</v>
      </c>
      <c r="D7164" s="5">
        <v>573.33825000000002</v>
      </c>
      <c r="E7164" s="10">
        <f t="shared" si="444"/>
        <v>573.33825000000002</v>
      </c>
      <c r="F7164" s="5"/>
    </row>
    <row r="7165" spans="1:6" x14ac:dyDescent="0.2">
      <c r="A7165" s="2">
        <f t="shared" si="445"/>
        <v>43034.291666649304</v>
      </c>
      <c r="B7165">
        <f t="shared" si="446"/>
        <v>10</v>
      </c>
      <c r="C7165">
        <f t="shared" si="447"/>
        <v>7</v>
      </c>
      <c r="D7165" s="5">
        <v>2763.4396499999998</v>
      </c>
      <c r="E7165" s="10">
        <f t="shared" si="444"/>
        <v>2763.4396499999998</v>
      </c>
      <c r="F7165" s="5"/>
    </row>
    <row r="7166" spans="1:6" x14ac:dyDescent="0.2">
      <c r="A7166" s="2">
        <f t="shared" si="445"/>
        <v>43034.333333315968</v>
      </c>
      <c r="B7166">
        <f t="shared" si="446"/>
        <v>10</v>
      </c>
      <c r="C7166">
        <f t="shared" si="447"/>
        <v>8</v>
      </c>
      <c r="D7166" s="5">
        <v>4867.0380500000001</v>
      </c>
      <c r="E7166" s="10">
        <f t="shared" si="444"/>
        <v>4867.0380500000001</v>
      </c>
      <c r="F7166" s="5"/>
    </row>
    <row r="7167" spans="1:6" x14ac:dyDescent="0.2">
      <c r="A7167" s="2">
        <f t="shared" si="445"/>
        <v>43034.374999982632</v>
      </c>
      <c r="B7167">
        <f t="shared" si="446"/>
        <v>10</v>
      </c>
      <c r="C7167">
        <f t="shared" si="447"/>
        <v>9</v>
      </c>
      <c r="D7167" s="5">
        <v>6315.1571499999991</v>
      </c>
      <c r="E7167" s="10">
        <f t="shared" si="444"/>
        <v>6315.1571499999991</v>
      </c>
      <c r="F7167" s="5"/>
    </row>
    <row r="7168" spans="1:6" x14ac:dyDescent="0.2">
      <c r="A7168" s="2">
        <f t="shared" si="445"/>
        <v>43034.416666649297</v>
      </c>
      <c r="B7168">
        <f t="shared" si="446"/>
        <v>10</v>
      </c>
      <c r="C7168">
        <f t="shared" si="447"/>
        <v>10</v>
      </c>
      <c r="D7168" s="5">
        <v>7193.0981999999995</v>
      </c>
      <c r="E7168" s="10">
        <f t="shared" si="444"/>
        <v>7193.0981999999985</v>
      </c>
      <c r="F7168" s="5"/>
    </row>
    <row r="7169" spans="1:6" x14ac:dyDescent="0.2">
      <c r="A7169" s="2">
        <f t="shared" si="445"/>
        <v>43034.458333315961</v>
      </c>
      <c r="B7169">
        <f t="shared" si="446"/>
        <v>10</v>
      </c>
      <c r="C7169">
        <f t="shared" si="447"/>
        <v>11</v>
      </c>
      <c r="D7169" s="5">
        <v>7416.0889499999994</v>
      </c>
      <c r="E7169" s="10">
        <f t="shared" si="444"/>
        <v>7416.0889499999994</v>
      </c>
      <c r="F7169" s="5"/>
    </row>
    <row r="7170" spans="1:6" x14ac:dyDescent="0.2">
      <c r="A7170" s="2">
        <f t="shared" si="445"/>
        <v>43034.499999982625</v>
      </c>
      <c r="B7170">
        <f t="shared" si="446"/>
        <v>10</v>
      </c>
      <c r="C7170">
        <f t="shared" si="447"/>
        <v>12</v>
      </c>
      <c r="D7170" s="5">
        <v>7046.6249999999991</v>
      </c>
      <c r="E7170" s="10">
        <f t="shared" si="444"/>
        <v>7046.6249999999982</v>
      </c>
      <c r="F7170" s="5"/>
    </row>
    <row r="7171" spans="1:6" x14ac:dyDescent="0.2">
      <c r="A7171" s="2">
        <f t="shared" si="445"/>
        <v>43034.541666649289</v>
      </c>
      <c r="B7171">
        <f t="shared" si="446"/>
        <v>10</v>
      </c>
      <c r="C7171">
        <f t="shared" si="447"/>
        <v>13</v>
      </c>
      <c r="D7171" s="5">
        <v>6095.1149999999998</v>
      </c>
      <c r="E7171" s="10">
        <f t="shared" si="444"/>
        <v>6095.1149999999998</v>
      </c>
      <c r="F7171" s="5"/>
    </row>
    <row r="7172" spans="1:6" x14ac:dyDescent="0.2">
      <c r="A7172" s="2">
        <f t="shared" si="445"/>
        <v>43034.583333315953</v>
      </c>
      <c r="B7172">
        <f t="shared" si="446"/>
        <v>10</v>
      </c>
      <c r="C7172">
        <f t="shared" si="447"/>
        <v>14</v>
      </c>
      <c r="D7172" s="5">
        <v>4617.5225499999997</v>
      </c>
      <c r="E7172" s="10">
        <f t="shared" si="444"/>
        <v>4617.5225499999997</v>
      </c>
      <c r="F7172" s="5"/>
    </row>
    <row r="7173" spans="1:6" x14ac:dyDescent="0.2">
      <c r="A7173" s="2">
        <f t="shared" si="445"/>
        <v>43034.624999982618</v>
      </c>
      <c r="B7173">
        <f t="shared" si="446"/>
        <v>10</v>
      </c>
      <c r="C7173">
        <f t="shared" si="447"/>
        <v>15</v>
      </c>
      <c r="D7173" s="5">
        <v>2520.2951499999999</v>
      </c>
      <c r="E7173" s="10">
        <f t="shared" si="444"/>
        <v>2520.2951499999999</v>
      </c>
      <c r="F7173" s="5"/>
    </row>
    <row r="7174" spans="1:6" x14ac:dyDescent="0.2">
      <c r="A7174" s="2">
        <f t="shared" si="445"/>
        <v>43034.666666649282</v>
      </c>
      <c r="B7174">
        <f t="shared" si="446"/>
        <v>10</v>
      </c>
      <c r="C7174">
        <f t="shared" si="447"/>
        <v>16</v>
      </c>
      <c r="D7174" s="5">
        <v>431.17294999999996</v>
      </c>
      <c r="E7174" s="10">
        <f t="shared" si="444"/>
        <v>431.17294999999996</v>
      </c>
      <c r="F7174" s="5"/>
    </row>
    <row r="7175" spans="1:6" x14ac:dyDescent="0.2">
      <c r="A7175" s="2">
        <f t="shared" si="445"/>
        <v>43034.708333315946</v>
      </c>
      <c r="B7175">
        <f t="shared" si="446"/>
        <v>10</v>
      </c>
      <c r="C7175">
        <f t="shared" si="447"/>
        <v>17</v>
      </c>
      <c r="D7175" s="5">
        <v>0</v>
      </c>
      <c r="E7175" s="10">
        <f t="shared" ref="E7175:E7238" si="448">D7175*$B$4/10</f>
        <v>0</v>
      </c>
      <c r="F7175" s="5"/>
    </row>
    <row r="7176" spans="1:6" x14ac:dyDescent="0.2">
      <c r="A7176" s="2">
        <f t="shared" ref="A7176:A7239" si="449">A7175+1/24</f>
        <v>43034.74999998261</v>
      </c>
      <c r="B7176">
        <f t="shared" ref="B7176:B7239" si="450">MONTH(A7176)</f>
        <v>10</v>
      </c>
      <c r="C7176">
        <f t="shared" ref="C7176:C7239" si="451">HOUR(A7176)</f>
        <v>18</v>
      </c>
      <c r="D7176" s="5">
        <v>0</v>
      </c>
      <c r="E7176" s="10">
        <f t="shared" si="448"/>
        <v>0</v>
      </c>
      <c r="F7176" s="5"/>
    </row>
    <row r="7177" spans="1:6" x14ac:dyDescent="0.2">
      <c r="A7177" s="2">
        <f t="shared" si="449"/>
        <v>43034.791666649275</v>
      </c>
      <c r="B7177">
        <f t="shared" si="450"/>
        <v>10</v>
      </c>
      <c r="C7177">
        <f t="shared" si="451"/>
        <v>19</v>
      </c>
      <c r="D7177" s="5">
        <v>0</v>
      </c>
      <c r="E7177" s="10">
        <f t="shared" si="448"/>
        <v>0</v>
      </c>
      <c r="F7177" s="5"/>
    </row>
    <row r="7178" spans="1:6" x14ac:dyDescent="0.2">
      <c r="A7178" s="2">
        <f t="shared" si="449"/>
        <v>43034.833333315939</v>
      </c>
      <c r="B7178">
        <f t="shared" si="450"/>
        <v>10</v>
      </c>
      <c r="C7178">
        <f t="shared" si="451"/>
        <v>20</v>
      </c>
      <c r="D7178" s="5">
        <v>0</v>
      </c>
      <c r="E7178" s="10">
        <f t="shared" si="448"/>
        <v>0</v>
      </c>
      <c r="F7178" s="5"/>
    </row>
    <row r="7179" spans="1:6" x14ac:dyDescent="0.2">
      <c r="A7179" s="2">
        <f t="shared" si="449"/>
        <v>43034.874999982603</v>
      </c>
      <c r="B7179">
        <f t="shared" si="450"/>
        <v>10</v>
      </c>
      <c r="C7179">
        <f t="shared" si="451"/>
        <v>21</v>
      </c>
      <c r="D7179" s="5">
        <v>0</v>
      </c>
      <c r="E7179" s="10">
        <f t="shared" si="448"/>
        <v>0</v>
      </c>
      <c r="F7179" s="5"/>
    </row>
    <row r="7180" spans="1:6" x14ac:dyDescent="0.2">
      <c r="A7180" s="2">
        <f t="shared" si="449"/>
        <v>43034.916666649267</v>
      </c>
      <c r="B7180">
        <f t="shared" si="450"/>
        <v>10</v>
      </c>
      <c r="C7180">
        <f t="shared" si="451"/>
        <v>22</v>
      </c>
      <c r="D7180" s="5">
        <v>0</v>
      </c>
      <c r="E7180" s="10">
        <f t="shared" si="448"/>
        <v>0</v>
      </c>
      <c r="F7180" s="5"/>
    </row>
    <row r="7181" spans="1:6" x14ac:dyDescent="0.2">
      <c r="A7181" s="2">
        <f t="shared" si="449"/>
        <v>43034.958333315932</v>
      </c>
      <c r="B7181">
        <f t="shared" si="450"/>
        <v>10</v>
      </c>
      <c r="C7181">
        <f t="shared" si="451"/>
        <v>23</v>
      </c>
      <c r="D7181" s="5">
        <v>0</v>
      </c>
      <c r="E7181" s="10">
        <f t="shared" si="448"/>
        <v>0</v>
      </c>
      <c r="F7181" s="5"/>
    </row>
    <row r="7182" spans="1:6" x14ac:dyDescent="0.2">
      <c r="A7182" s="2">
        <f t="shared" si="449"/>
        <v>43034.999999982596</v>
      </c>
      <c r="B7182">
        <f t="shared" si="450"/>
        <v>10</v>
      </c>
      <c r="C7182">
        <f t="shared" si="451"/>
        <v>0</v>
      </c>
      <c r="D7182" s="5">
        <v>0</v>
      </c>
      <c r="E7182" s="10">
        <f t="shared" si="448"/>
        <v>0</v>
      </c>
      <c r="F7182" s="5"/>
    </row>
    <row r="7183" spans="1:6" x14ac:dyDescent="0.2">
      <c r="A7183" s="2">
        <f t="shared" si="449"/>
        <v>43035.04166664926</v>
      </c>
      <c r="B7183">
        <f t="shared" si="450"/>
        <v>10</v>
      </c>
      <c r="C7183">
        <f t="shared" si="451"/>
        <v>1</v>
      </c>
      <c r="D7183" s="5">
        <v>0</v>
      </c>
      <c r="E7183" s="10">
        <f t="shared" si="448"/>
        <v>0</v>
      </c>
      <c r="F7183" s="5"/>
    </row>
    <row r="7184" spans="1:6" x14ac:dyDescent="0.2">
      <c r="A7184" s="2">
        <f t="shared" si="449"/>
        <v>43035.083333315924</v>
      </c>
      <c r="B7184">
        <f t="shared" si="450"/>
        <v>10</v>
      </c>
      <c r="C7184">
        <f t="shared" si="451"/>
        <v>2</v>
      </c>
      <c r="D7184" s="5">
        <v>0</v>
      </c>
      <c r="E7184" s="10">
        <f t="shared" si="448"/>
        <v>0</v>
      </c>
      <c r="F7184" s="5"/>
    </row>
    <row r="7185" spans="1:6" x14ac:dyDescent="0.2">
      <c r="A7185" s="2">
        <f t="shared" si="449"/>
        <v>43035.124999982589</v>
      </c>
      <c r="B7185">
        <f t="shared" si="450"/>
        <v>10</v>
      </c>
      <c r="C7185">
        <f t="shared" si="451"/>
        <v>3</v>
      </c>
      <c r="D7185" s="5">
        <v>0</v>
      </c>
      <c r="E7185" s="10">
        <f t="shared" si="448"/>
        <v>0</v>
      </c>
      <c r="F7185" s="5"/>
    </row>
    <row r="7186" spans="1:6" x14ac:dyDescent="0.2">
      <c r="A7186" s="2">
        <f t="shared" si="449"/>
        <v>43035.166666649253</v>
      </c>
      <c r="B7186">
        <f t="shared" si="450"/>
        <v>10</v>
      </c>
      <c r="C7186">
        <f t="shared" si="451"/>
        <v>4</v>
      </c>
      <c r="D7186" s="5">
        <v>0</v>
      </c>
      <c r="E7186" s="10">
        <f t="shared" si="448"/>
        <v>0</v>
      </c>
      <c r="F7186" s="5"/>
    </row>
    <row r="7187" spans="1:6" x14ac:dyDescent="0.2">
      <c r="A7187" s="2">
        <f t="shared" si="449"/>
        <v>43035.208333315917</v>
      </c>
      <c r="B7187">
        <f t="shared" si="450"/>
        <v>10</v>
      </c>
      <c r="C7187">
        <f t="shared" si="451"/>
        <v>5</v>
      </c>
      <c r="D7187" s="5">
        <v>0</v>
      </c>
      <c r="E7187" s="10">
        <f t="shared" si="448"/>
        <v>0</v>
      </c>
      <c r="F7187" s="5"/>
    </row>
    <row r="7188" spans="1:6" x14ac:dyDescent="0.2">
      <c r="A7188" s="2">
        <f t="shared" si="449"/>
        <v>43035.249999982581</v>
      </c>
      <c r="B7188">
        <f t="shared" si="450"/>
        <v>10</v>
      </c>
      <c r="C7188">
        <f t="shared" si="451"/>
        <v>6</v>
      </c>
      <c r="D7188" s="5">
        <v>514.16615000000002</v>
      </c>
      <c r="E7188" s="10">
        <f t="shared" si="448"/>
        <v>514.16615000000002</v>
      </c>
      <c r="F7188" s="5"/>
    </row>
    <row r="7189" spans="1:6" x14ac:dyDescent="0.2">
      <c r="A7189" s="2">
        <f t="shared" si="449"/>
        <v>43035.291666649246</v>
      </c>
      <c r="B7189">
        <f t="shared" si="450"/>
        <v>10</v>
      </c>
      <c r="C7189">
        <f t="shared" si="451"/>
        <v>7</v>
      </c>
      <c r="D7189" s="5">
        <v>2668.8383499999995</v>
      </c>
      <c r="E7189" s="10">
        <f t="shared" si="448"/>
        <v>2668.8383499999995</v>
      </c>
      <c r="F7189" s="5"/>
    </row>
    <row r="7190" spans="1:6" x14ac:dyDescent="0.2">
      <c r="A7190" s="2">
        <f t="shared" si="449"/>
        <v>43035.33333331591</v>
      </c>
      <c r="B7190">
        <f t="shared" si="450"/>
        <v>10</v>
      </c>
      <c r="C7190">
        <f t="shared" si="451"/>
        <v>8</v>
      </c>
      <c r="D7190" s="5">
        <v>4713.6303499999995</v>
      </c>
      <c r="E7190" s="10">
        <f t="shared" si="448"/>
        <v>4713.6303499999995</v>
      </c>
      <c r="F7190" s="5"/>
    </row>
    <row r="7191" spans="1:6" x14ac:dyDescent="0.2">
      <c r="A7191" s="2">
        <f t="shared" si="449"/>
        <v>43035.374999982574</v>
      </c>
      <c r="B7191">
        <f t="shared" si="450"/>
        <v>10</v>
      </c>
      <c r="C7191">
        <f t="shared" si="451"/>
        <v>9</v>
      </c>
      <c r="D7191" s="5">
        <v>4563.0286500000002</v>
      </c>
      <c r="E7191" s="10">
        <f t="shared" si="448"/>
        <v>4563.0286500000002</v>
      </c>
      <c r="F7191" s="5"/>
    </row>
    <row r="7192" spans="1:6" x14ac:dyDescent="0.2">
      <c r="A7192" s="2">
        <f t="shared" si="449"/>
        <v>43035.416666649238</v>
      </c>
      <c r="B7192">
        <f t="shared" si="450"/>
        <v>10</v>
      </c>
      <c r="C7192">
        <f t="shared" si="451"/>
        <v>10</v>
      </c>
      <c r="D7192" s="5">
        <v>6938.9964999999993</v>
      </c>
      <c r="E7192" s="10">
        <f t="shared" si="448"/>
        <v>6938.9964999999993</v>
      </c>
      <c r="F7192" s="5"/>
    </row>
    <row r="7193" spans="1:6" x14ac:dyDescent="0.2">
      <c r="A7193" s="2">
        <f t="shared" si="449"/>
        <v>43035.458333315903</v>
      </c>
      <c r="B7193">
        <f t="shared" si="450"/>
        <v>10</v>
      </c>
      <c r="C7193">
        <f t="shared" si="451"/>
        <v>11</v>
      </c>
      <c r="D7193" s="5">
        <v>5529.0263500000001</v>
      </c>
      <c r="E7193" s="10">
        <f t="shared" si="448"/>
        <v>5529.0263500000001</v>
      </c>
      <c r="F7193" s="5"/>
    </row>
    <row r="7194" spans="1:6" x14ac:dyDescent="0.2">
      <c r="A7194" s="2">
        <f t="shared" si="449"/>
        <v>43035.499999982567</v>
      </c>
      <c r="B7194">
        <f t="shared" si="450"/>
        <v>10</v>
      </c>
      <c r="C7194">
        <f t="shared" si="451"/>
        <v>12</v>
      </c>
      <c r="D7194" s="5">
        <v>5579.6010500000002</v>
      </c>
      <c r="E7194" s="10">
        <f t="shared" si="448"/>
        <v>5579.6010500000002</v>
      </c>
      <c r="F7194" s="5"/>
    </row>
    <row r="7195" spans="1:6" x14ac:dyDescent="0.2">
      <c r="A7195" s="2">
        <f t="shared" si="449"/>
        <v>43035.541666649231</v>
      </c>
      <c r="B7195">
        <f t="shared" si="450"/>
        <v>10</v>
      </c>
      <c r="C7195">
        <f t="shared" si="451"/>
        <v>13</v>
      </c>
      <c r="D7195" s="5">
        <v>5281.6705499999989</v>
      </c>
      <c r="E7195" s="10">
        <f t="shared" si="448"/>
        <v>5281.6705499999989</v>
      </c>
      <c r="F7195" s="5"/>
    </row>
    <row r="7196" spans="1:6" x14ac:dyDescent="0.2">
      <c r="A7196" s="2">
        <f t="shared" si="449"/>
        <v>43035.583333315895</v>
      </c>
      <c r="B7196">
        <f t="shared" si="450"/>
        <v>10</v>
      </c>
      <c r="C7196">
        <f t="shared" si="451"/>
        <v>14</v>
      </c>
      <c r="D7196" s="5">
        <v>3821.5328</v>
      </c>
      <c r="E7196" s="10">
        <f t="shared" si="448"/>
        <v>3821.5328</v>
      </c>
      <c r="F7196" s="5"/>
    </row>
    <row r="7197" spans="1:6" x14ac:dyDescent="0.2">
      <c r="A7197" s="2">
        <f t="shared" si="449"/>
        <v>43035.62499998256</v>
      </c>
      <c r="B7197">
        <f t="shared" si="450"/>
        <v>10</v>
      </c>
      <c r="C7197">
        <f t="shared" si="451"/>
        <v>15</v>
      </c>
      <c r="D7197" s="5">
        <v>1632.1788999999999</v>
      </c>
      <c r="E7197" s="10">
        <f t="shared" si="448"/>
        <v>1632.1788999999999</v>
      </c>
      <c r="F7197" s="5"/>
    </row>
    <row r="7198" spans="1:6" x14ac:dyDescent="0.2">
      <c r="A7198" s="2">
        <f t="shared" si="449"/>
        <v>43035.666666649224</v>
      </c>
      <c r="B7198">
        <f t="shared" si="450"/>
        <v>10</v>
      </c>
      <c r="C7198">
        <f t="shared" si="451"/>
        <v>16</v>
      </c>
      <c r="D7198" s="5">
        <v>70.062599999999989</v>
      </c>
      <c r="E7198" s="10">
        <f t="shared" si="448"/>
        <v>70.062599999999989</v>
      </c>
      <c r="F7198" s="5"/>
    </row>
    <row r="7199" spans="1:6" x14ac:dyDescent="0.2">
      <c r="A7199" s="2">
        <f t="shared" si="449"/>
        <v>43035.708333315888</v>
      </c>
      <c r="B7199">
        <f t="shared" si="450"/>
        <v>10</v>
      </c>
      <c r="C7199">
        <f t="shared" si="451"/>
        <v>17</v>
      </c>
      <c r="D7199" s="5">
        <v>0</v>
      </c>
      <c r="E7199" s="10">
        <f t="shared" si="448"/>
        <v>0</v>
      </c>
      <c r="F7199" s="5"/>
    </row>
    <row r="7200" spans="1:6" x14ac:dyDescent="0.2">
      <c r="A7200" s="2">
        <f t="shared" si="449"/>
        <v>43035.749999982552</v>
      </c>
      <c r="B7200">
        <f t="shared" si="450"/>
        <v>10</v>
      </c>
      <c r="C7200">
        <f t="shared" si="451"/>
        <v>18</v>
      </c>
      <c r="D7200" s="5">
        <v>0</v>
      </c>
      <c r="E7200" s="10">
        <f t="shared" si="448"/>
        <v>0</v>
      </c>
      <c r="F7200" s="5"/>
    </row>
    <row r="7201" spans="1:6" x14ac:dyDescent="0.2">
      <c r="A7201" s="2">
        <f t="shared" si="449"/>
        <v>43035.791666649216</v>
      </c>
      <c r="B7201">
        <f t="shared" si="450"/>
        <v>10</v>
      </c>
      <c r="C7201">
        <f t="shared" si="451"/>
        <v>19</v>
      </c>
      <c r="D7201" s="5">
        <v>0</v>
      </c>
      <c r="E7201" s="10">
        <f t="shared" si="448"/>
        <v>0</v>
      </c>
      <c r="F7201" s="5"/>
    </row>
    <row r="7202" spans="1:6" x14ac:dyDescent="0.2">
      <c r="A7202" s="2">
        <f t="shared" si="449"/>
        <v>43035.833333315881</v>
      </c>
      <c r="B7202">
        <f t="shared" si="450"/>
        <v>10</v>
      </c>
      <c r="C7202">
        <f t="shared" si="451"/>
        <v>20</v>
      </c>
      <c r="D7202" s="5">
        <v>0</v>
      </c>
      <c r="E7202" s="10">
        <f t="shared" si="448"/>
        <v>0</v>
      </c>
      <c r="F7202" s="5"/>
    </row>
    <row r="7203" spans="1:6" x14ac:dyDescent="0.2">
      <c r="A7203" s="2">
        <f t="shared" si="449"/>
        <v>43035.874999982545</v>
      </c>
      <c r="B7203">
        <f t="shared" si="450"/>
        <v>10</v>
      </c>
      <c r="C7203">
        <f t="shared" si="451"/>
        <v>21</v>
      </c>
      <c r="D7203" s="5">
        <v>0</v>
      </c>
      <c r="E7203" s="10">
        <f t="shared" si="448"/>
        <v>0</v>
      </c>
      <c r="F7203" s="5"/>
    </row>
    <row r="7204" spans="1:6" x14ac:dyDescent="0.2">
      <c r="A7204" s="2">
        <f t="shared" si="449"/>
        <v>43035.916666649209</v>
      </c>
      <c r="B7204">
        <f t="shared" si="450"/>
        <v>10</v>
      </c>
      <c r="C7204">
        <f t="shared" si="451"/>
        <v>22</v>
      </c>
      <c r="D7204" s="5">
        <v>0</v>
      </c>
      <c r="E7204" s="10">
        <f t="shared" si="448"/>
        <v>0</v>
      </c>
      <c r="F7204" s="5"/>
    </row>
    <row r="7205" spans="1:6" x14ac:dyDescent="0.2">
      <c r="A7205" s="2">
        <f t="shared" si="449"/>
        <v>43035.958333315873</v>
      </c>
      <c r="B7205">
        <f t="shared" si="450"/>
        <v>10</v>
      </c>
      <c r="C7205">
        <f t="shared" si="451"/>
        <v>23</v>
      </c>
      <c r="D7205" s="5">
        <v>0</v>
      </c>
      <c r="E7205" s="10">
        <f t="shared" si="448"/>
        <v>0</v>
      </c>
      <c r="F7205" s="5"/>
    </row>
    <row r="7206" spans="1:6" x14ac:dyDescent="0.2">
      <c r="A7206" s="2">
        <f t="shared" si="449"/>
        <v>43035.999999982538</v>
      </c>
      <c r="B7206">
        <f t="shared" si="450"/>
        <v>10</v>
      </c>
      <c r="C7206">
        <f t="shared" si="451"/>
        <v>0</v>
      </c>
      <c r="D7206" s="5">
        <v>0</v>
      </c>
      <c r="E7206" s="10">
        <f t="shared" si="448"/>
        <v>0</v>
      </c>
      <c r="F7206" s="5"/>
    </row>
    <row r="7207" spans="1:6" x14ac:dyDescent="0.2">
      <c r="A7207" s="2">
        <f t="shared" si="449"/>
        <v>43036.041666649202</v>
      </c>
      <c r="B7207">
        <f t="shared" si="450"/>
        <v>10</v>
      </c>
      <c r="C7207">
        <f t="shared" si="451"/>
        <v>1</v>
      </c>
      <c r="D7207" s="5">
        <v>0</v>
      </c>
      <c r="E7207" s="10">
        <f t="shared" si="448"/>
        <v>0</v>
      </c>
      <c r="F7207" s="5"/>
    </row>
    <row r="7208" spans="1:6" x14ac:dyDescent="0.2">
      <c r="A7208" s="2">
        <f t="shared" si="449"/>
        <v>43036.083333315866</v>
      </c>
      <c r="B7208">
        <f t="shared" si="450"/>
        <v>10</v>
      </c>
      <c r="C7208">
        <f t="shared" si="451"/>
        <v>2</v>
      </c>
      <c r="D7208" s="5">
        <v>0</v>
      </c>
      <c r="E7208" s="10">
        <f t="shared" si="448"/>
        <v>0</v>
      </c>
      <c r="F7208" s="5"/>
    </row>
    <row r="7209" spans="1:6" x14ac:dyDescent="0.2">
      <c r="A7209" s="2">
        <f t="shared" si="449"/>
        <v>43036.12499998253</v>
      </c>
      <c r="B7209">
        <f t="shared" si="450"/>
        <v>10</v>
      </c>
      <c r="C7209">
        <f t="shared" si="451"/>
        <v>3</v>
      </c>
      <c r="D7209" s="5">
        <v>0</v>
      </c>
      <c r="E7209" s="10">
        <f t="shared" si="448"/>
        <v>0</v>
      </c>
      <c r="F7209" s="5"/>
    </row>
    <row r="7210" spans="1:6" x14ac:dyDescent="0.2">
      <c r="A7210" s="2">
        <f t="shared" si="449"/>
        <v>43036.166666649195</v>
      </c>
      <c r="B7210">
        <f t="shared" si="450"/>
        <v>10</v>
      </c>
      <c r="C7210">
        <f t="shared" si="451"/>
        <v>4</v>
      </c>
      <c r="D7210" s="5">
        <v>0</v>
      </c>
      <c r="E7210" s="10">
        <f t="shared" si="448"/>
        <v>0</v>
      </c>
      <c r="F7210" s="5"/>
    </row>
    <row r="7211" spans="1:6" x14ac:dyDescent="0.2">
      <c r="A7211" s="2">
        <f t="shared" si="449"/>
        <v>43036.208333315859</v>
      </c>
      <c r="B7211">
        <f t="shared" si="450"/>
        <v>10</v>
      </c>
      <c r="C7211">
        <f t="shared" si="451"/>
        <v>5</v>
      </c>
      <c r="D7211" s="5">
        <v>0</v>
      </c>
      <c r="E7211" s="10">
        <f t="shared" si="448"/>
        <v>0</v>
      </c>
      <c r="F7211" s="5"/>
    </row>
    <row r="7212" spans="1:6" x14ac:dyDescent="0.2">
      <c r="A7212" s="2">
        <f t="shared" si="449"/>
        <v>43036.249999982523</v>
      </c>
      <c r="B7212">
        <f t="shared" si="450"/>
        <v>10</v>
      </c>
      <c r="C7212">
        <f t="shared" si="451"/>
        <v>6</v>
      </c>
      <c r="D7212" s="5">
        <v>72.920349999999999</v>
      </c>
      <c r="E7212" s="10">
        <f t="shared" si="448"/>
        <v>72.920349999999999</v>
      </c>
      <c r="F7212" s="5"/>
    </row>
    <row r="7213" spans="1:6" x14ac:dyDescent="0.2">
      <c r="A7213" s="2">
        <f t="shared" si="449"/>
        <v>43036.291666649187</v>
      </c>
      <c r="B7213">
        <f t="shared" si="450"/>
        <v>10</v>
      </c>
      <c r="C7213">
        <f t="shared" si="451"/>
        <v>7</v>
      </c>
      <c r="D7213" s="5">
        <v>692.02514999999994</v>
      </c>
      <c r="E7213" s="10">
        <f t="shared" si="448"/>
        <v>692.02514999999994</v>
      </c>
      <c r="F7213" s="5"/>
    </row>
    <row r="7214" spans="1:6" x14ac:dyDescent="0.2">
      <c r="A7214" s="2">
        <f t="shared" si="449"/>
        <v>43036.333333315852</v>
      </c>
      <c r="B7214">
        <f t="shared" si="450"/>
        <v>10</v>
      </c>
      <c r="C7214">
        <f t="shared" si="451"/>
        <v>8</v>
      </c>
      <c r="D7214" s="5">
        <v>1251.7565999999997</v>
      </c>
      <c r="E7214" s="10">
        <f t="shared" si="448"/>
        <v>1251.7565999999997</v>
      </c>
      <c r="F7214" s="5"/>
    </row>
    <row r="7215" spans="1:6" x14ac:dyDescent="0.2">
      <c r="A7215" s="2">
        <f t="shared" si="449"/>
        <v>43036.374999982516</v>
      </c>
      <c r="B7215">
        <f t="shared" si="450"/>
        <v>10</v>
      </c>
      <c r="C7215">
        <f t="shared" si="451"/>
        <v>9</v>
      </c>
      <c r="D7215" s="5">
        <v>3393.9283</v>
      </c>
      <c r="E7215" s="10">
        <f t="shared" si="448"/>
        <v>3393.9283000000005</v>
      </c>
      <c r="F7215" s="5"/>
    </row>
    <row r="7216" spans="1:6" x14ac:dyDescent="0.2">
      <c r="A7216" s="2">
        <f t="shared" si="449"/>
        <v>43036.41666664918</v>
      </c>
      <c r="B7216">
        <f t="shared" si="450"/>
        <v>10</v>
      </c>
      <c r="C7216">
        <f t="shared" si="451"/>
        <v>10</v>
      </c>
      <c r="D7216" s="5">
        <v>2991.6019499999998</v>
      </c>
      <c r="E7216" s="10">
        <f t="shared" si="448"/>
        <v>2991.6019499999998</v>
      </c>
      <c r="F7216" s="5"/>
    </row>
    <row r="7217" spans="1:6" x14ac:dyDescent="0.2">
      <c r="A7217" s="2">
        <f t="shared" si="449"/>
        <v>43036.458333315844</v>
      </c>
      <c r="B7217">
        <f t="shared" si="450"/>
        <v>10</v>
      </c>
      <c r="C7217">
        <f t="shared" si="451"/>
        <v>11</v>
      </c>
      <c r="D7217" s="5">
        <v>1900.2001999999998</v>
      </c>
      <c r="E7217" s="10">
        <f t="shared" si="448"/>
        <v>1900.2001999999998</v>
      </c>
      <c r="F7217" s="5"/>
    </row>
    <row r="7218" spans="1:6" x14ac:dyDescent="0.2">
      <c r="A7218" s="2">
        <f t="shared" si="449"/>
        <v>43036.499999982509</v>
      </c>
      <c r="B7218">
        <f t="shared" si="450"/>
        <v>10</v>
      </c>
      <c r="C7218">
        <f t="shared" si="451"/>
        <v>12</v>
      </c>
      <c r="D7218" s="5">
        <v>714.24084999999991</v>
      </c>
      <c r="E7218" s="10">
        <f t="shared" si="448"/>
        <v>714.24084999999991</v>
      </c>
      <c r="F7218" s="5"/>
    </row>
    <row r="7219" spans="1:6" x14ac:dyDescent="0.2">
      <c r="A7219" s="2">
        <f t="shared" si="449"/>
        <v>43036.541666649173</v>
      </c>
      <c r="B7219">
        <f t="shared" si="450"/>
        <v>10</v>
      </c>
      <c r="C7219">
        <f t="shared" si="451"/>
        <v>13</v>
      </c>
      <c r="D7219" s="5">
        <v>803.16689999999983</v>
      </c>
      <c r="E7219" s="10">
        <f t="shared" si="448"/>
        <v>803.16689999999983</v>
      </c>
      <c r="F7219" s="5"/>
    </row>
    <row r="7220" spans="1:6" x14ac:dyDescent="0.2">
      <c r="A7220" s="2">
        <f t="shared" si="449"/>
        <v>43036.583333315837</v>
      </c>
      <c r="B7220">
        <f t="shared" si="450"/>
        <v>10</v>
      </c>
      <c r="C7220">
        <f t="shared" si="451"/>
        <v>14</v>
      </c>
      <c r="D7220" s="5">
        <v>865.46929999999998</v>
      </c>
      <c r="E7220" s="10">
        <f t="shared" si="448"/>
        <v>865.46929999999998</v>
      </c>
      <c r="F7220" s="5"/>
    </row>
    <row r="7221" spans="1:6" x14ac:dyDescent="0.2">
      <c r="A7221" s="2">
        <f t="shared" si="449"/>
        <v>43036.624999982501</v>
      </c>
      <c r="B7221">
        <f t="shared" si="450"/>
        <v>10</v>
      </c>
      <c r="C7221">
        <f t="shared" si="451"/>
        <v>15</v>
      </c>
      <c r="D7221" s="5">
        <v>345.16099999999994</v>
      </c>
      <c r="E7221" s="10">
        <f t="shared" si="448"/>
        <v>345.16099999999994</v>
      </c>
      <c r="F7221" s="5"/>
    </row>
    <row r="7222" spans="1:6" x14ac:dyDescent="0.2">
      <c r="A7222" s="2">
        <f t="shared" si="449"/>
        <v>43036.666666649166</v>
      </c>
      <c r="B7222">
        <f t="shared" si="450"/>
        <v>10</v>
      </c>
      <c r="C7222">
        <f t="shared" si="451"/>
        <v>16</v>
      </c>
      <c r="D7222" s="5">
        <v>0</v>
      </c>
      <c r="E7222" s="10">
        <f t="shared" si="448"/>
        <v>0</v>
      </c>
      <c r="F7222" s="5"/>
    </row>
    <row r="7223" spans="1:6" x14ac:dyDescent="0.2">
      <c r="A7223" s="2">
        <f t="shared" si="449"/>
        <v>43036.70833331583</v>
      </c>
      <c r="B7223">
        <f t="shared" si="450"/>
        <v>10</v>
      </c>
      <c r="C7223">
        <f t="shared" si="451"/>
        <v>17</v>
      </c>
      <c r="D7223" s="5">
        <v>0</v>
      </c>
      <c r="E7223" s="10">
        <f t="shared" si="448"/>
        <v>0</v>
      </c>
      <c r="F7223" s="5"/>
    </row>
    <row r="7224" spans="1:6" x14ac:dyDescent="0.2">
      <c r="A7224" s="2">
        <f t="shared" si="449"/>
        <v>43036.749999982494</v>
      </c>
      <c r="B7224">
        <f t="shared" si="450"/>
        <v>10</v>
      </c>
      <c r="C7224">
        <f t="shared" si="451"/>
        <v>18</v>
      </c>
      <c r="D7224" s="5">
        <v>0</v>
      </c>
      <c r="E7224" s="10">
        <f t="shared" si="448"/>
        <v>0</v>
      </c>
      <c r="F7224" s="5"/>
    </row>
    <row r="7225" spans="1:6" x14ac:dyDescent="0.2">
      <c r="A7225" s="2">
        <f t="shared" si="449"/>
        <v>43036.791666649158</v>
      </c>
      <c r="B7225">
        <f t="shared" si="450"/>
        <v>10</v>
      </c>
      <c r="C7225">
        <f t="shared" si="451"/>
        <v>19</v>
      </c>
      <c r="D7225" s="5">
        <v>0</v>
      </c>
      <c r="E7225" s="10">
        <f t="shared" si="448"/>
        <v>0</v>
      </c>
      <c r="F7225" s="5"/>
    </row>
    <row r="7226" spans="1:6" x14ac:dyDescent="0.2">
      <c r="A7226" s="2">
        <f t="shared" si="449"/>
        <v>43036.833333315823</v>
      </c>
      <c r="B7226">
        <f t="shared" si="450"/>
        <v>10</v>
      </c>
      <c r="C7226">
        <f t="shared" si="451"/>
        <v>20</v>
      </c>
      <c r="D7226" s="5">
        <v>0</v>
      </c>
      <c r="E7226" s="10">
        <f t="shared" si="448"/>
        <v>0</v>
      </c>
      <c r="F7226" s="5"/>
    </row>
    <row r="7227" spans="1:6" x14ac:dyDescent="0.2">
      <c r="A7227" s="2">
        <f t="shared" si="449"/>
        <v>43036.874999982487</v>
      </c>
      <c r="B7227">
        <f t="shared" si="450"/>
        <v>10</v>
      </c>
      <c r="C7227">
        <f t="shared" si="451"/>
        <v>21</v>
      </c>
      <c r="D7227" s="5">
        <v>0</v>
      </c>
      <c r="E7227" s="10">
        <f t="shared" si="448"/>
        <v>0</v>
      </c>
      <c r="F7227" s="5"/>
    </row>
    <row r="7228" spans="1:6" x14ac:dyDescent="0.2">
      <c r="A7228" s="2">
        <f t="shared" si="449"/>
        <v>43036.916666649151</v>
      </c>
      <c r="B7228">
        <f t="shared" si="450"/>
        <v>10</v>
      </c>
      <c r="C7228">
        <f t="shared" si="451"/>
        <v>22</v>
      </c>
      <c r="D7228" s="5">
        <v>0</v>
      </c>
      <c r="E7228" s="10">
        <f t="shared" si="448"/>
        <v>0</v>
      </c>
      <c r="F7228" s="5"/>
    </row>
    <row r="7229" spans="1:6" x14ac:dyDescent="0.2">
      <c r="A7229" s="2">
        <f t="shared" si="449"/>
        <v>43036.958333315815</v>
      </c>
      <c r="B7229">
        <f t="shared" si="450"/>
        <v>10</v>
      </c>
      <c r="C7229">
        <f t="shared" si="451"/>
        <v>23</v>
      </c>
      <c r="D7229" s="5">
        <v>0</v>
      </c>
      <c r="E7229" s="10">
        <f t="shared" si="448"/>
        <v>0</v>
      </c>
      <c r="F7229" s="5"/>
    </row>
    <row r="7230" spans="1:6" x14ac:dyDescent="0.2">
      <c r="A7230" s="2">
        <f t="shared" si="449"/>
        <v>43036.999999982479</v>
      </c>
      <c r="B7230">
        <f t="shared" si="450"/>
        <v>10</v>
      </c>
      <c r="C7230">
        <f t="shared" si="451"/>
        <v>0</v>
      </c>
      <c r="D7230" s="5">
        <v>0</v>
      </c>
      <c r="E7230" s="10">
        <f t="shared" si="448"/>
        <v>0</v>
      </c>
      <c r="F7230" s="5"/>
    </row>
    <row r="7231" spans="1:6" x14ac:dyDescent="0.2">
      <c r="A7231" s="2">
        <f t="shared" si="449"/>
        <v>43037.041666649144</v>
      </c>
      <c r="B7231">
        <f t="shared" si="450"/>
        <v>10</v>
      </c>
      <c r="C7231">
        <f t="shared" si="451"/>
        <v>1</v>
      </c>
      <c r="D7231" s="5">
        <v>0</v>
      </c>
      <c r="E7231" s="10">
        <f t="shared" si="448"/>
        <v>0</v>
      </c>
      <c r="F7231" s="5"/>
    </row>
    <row r="7232" spans="1:6" x14ac:dyDescent="0.2">
      <c r="A7232" s="2">
        <f t="shared" si="449"/>
        <v>43037.083333315808</v>
      </c>
      <c r="B7232">
        <f t="shared" si="450"/>
        <v>10</v>
      </c>
      <c r="C7232">
        <f t="shared" si="451"/>
        <v>2</v>
      </c>
      <c r="D7232" s="5">
        <v>0</v>
      </c>
      <c r="E7232" s="10">
        <f t="shared" si="448"/>
        <v>0</v>
      </c>
      <c r="F7232" s="5"/>
    </row>
    <row r="7233" spans="1:6" x14ac:dyDescent="0.2">
      <c r="A7233" s="2">
        <f t="shared" si="449"/>
        <v>43037.124999982472</v>
      </c>
      <c r="B7233">
        <f t="shared" si="450"/>
        <v>10</v>
      </c>
      <c r="C7233">
        <f t="shared" si="451"/>
        <v>3</v>
      </c>
      <c r="D7233" s="5">
        <v>0</v>
      </c>
      <c r="E7233" s="10">
        <f t="shared" si="448"/>
        <v>0</v>
      </c>
      <c r="F7233" s="5"/>
    </row>
    <row r="7234" spans="1:6" x14ac:dyDescent="0.2">
      <c r="A7234" s="2">
        <f t="shared" si="449"/>
        <v>43037.166666649136</v>
      </c>
      <c r="B7234">
        <f t="shared" si="450"/>
        <v>10</v>
      </c>
      <c r="C7234">
        <f t="shared" si="451"/>
        <v>4</v>
      </c>
      <c r="D7234" s="5">
        <v>0</v>
      </c>
      <c r="E7234" s="10">
        <f t="shared" si="448"/>
        <v>0</v>
      </c>
      <c r="F7234" s="5"/>
    </row>
    <row r="7235" spans="1:6" x14ac:dyDescent="0.2">
      <c r="A7235" s="2">
        <f t="shared" si="449"/>
        <v>43037.208333315801</v>
      </c>
      <c r="B7235">
        <f t="shared" si="450"/>
        <v>10</v>
      </c>
      <c r="C7235">
        <f t="shared" si="451"/>
        <v>5</v>
      </c>
      <c r="D7235" s="5">
        <v>0</v>
      </c>
      <c r="E7235" s="10">
        <f t="shared" si="448"/>
        <v>0</v>
      </c>
      <c r="F7235" s="5"/>
    </row>
    <row r="7236" spans="1:6" x14ac:dyDescent="0.2">
      <c r="A7236" s="2">
        <f t="shared" si="449"/>
        <v>43037.249999982465</v>
      </c>
      <c r="B7236">
        <f t="shared" si="450"/>
        <v>10</v>
      </c>
      <c r="C7236">
        <f t="shared" si="451"/>
        <v>6</v>
      </c>
      <c r="D7236" s="5">
        <v>0</v>
      </c>
      <c r="E7236" s="10">
        <f t="shared" si="448"/>
        <v>0</v>
      </c>
      <c r="F7236" s="5"/>
    </row>
    <row r="7237" spans="1:6" x14ac:dyDescent="0.2">
      <c r="A7237" s="2">
        <f t="shared" si="449"/>
        <v>43037.291666649129</v>
      </c>
      <c r="B7237">
        <f t="shared" si="450"/>
        <v>10</v>
      </c>
      <c r="C7237">
        <f t="shared" si="451"/>
        <v>7</v>
      </c>
      <c r="D7237" s="5">
        <v>76.032249999999991</v>
      </c>
      <c r="E7237" s="10">
        <f t="shared" si="448"/>
        <v>76.032249999999991</v>
      </c>
      <c r="F7237" s="5"/>
    </row>
    <row r="7238" spans="1:6" x14ac:dyDescent="0.2">
      <c r="A7238" s="2">
        <f t="shared" si="449"/>
        <v>43037.333333315793</v>
      </c>
      <c r="B7238">
        <f t="shared" si="450"/>
        <v>10</v>
      </c>
      <c r="C7238">
        <f t="shared" si="451"/>
        <v>8</v>
      </c>
      <c r="D7238" s="5">
        <v>1498.3993999999998</v>
      </c>
      <c r="E7238" s="10">
        <f t="shared" si="448"/>
        <v>1498.3993999999998</v>
      </c>
      <c r="F7238" s="5"/>
    </row>
    <row r="7239" spans="1:6" x14ac:dyDescent="0.2">
      <c r="A7239" s="2">
        <f t="shared" si="449"/>
        <v>43037.374999982458</v>
      </c>
      <c r="B7239">
        <f t="shared" si="450"/>
        <v>10</v>
      </c>
      <c r="C7239">
        <f t="shared" si="451"/>
        <v>9</v>
      </c>
      <c r="D7239" s="5">
        <v>3292.7236999999996</v>
      </c>
      <c r="E7239" s="10">
        <f t="shared" ref="E7239:E7302" si="452">D7239*$B$4/10</f>
        <v>3292.7236999999996</v>
      </c>
      <c r="F7239" s="5"/>
    </row>
    <row r="7240" spans="1:6" x14ac:dyDescent="0.2">
      <c r="A7240" s="2">
        <f t="shared" ref="A7240:A7303" si="453">A7239+1/24</f>
        <v>43037.416666649122</v>
      </c>
      <c r="B7240">
        <f t="shared" ref="B7240:B7303" si="454">MONTH(A7240)</f>
        <v>10</v>
      </c>
      <c r="C7240">
        <f t="shared" ref="C7240:C7303" si="455">HOUR(A7240)</f>
        <v>10</v>
      </c>
      <c r="D7240" s="5">
        <v>6288.2931499999995</v>
      </c>
      <c r="E7240" s="10">
        <f t="shared" si="452"/>
        <v>6288.2931499999995</v>
      </c>
      <c r="F7240" s="5"/>
    </row>
    <row r="7241" spans="1:6" x14ac:dyDescent="0.2">
      <c r="A7241" s="2">
        <f t="shared" si="453"/>
        <v>43037.458333315786</v>
      </c>
      <c r="B7241">
        <f t="shared" si="454"/>
        <v>10</v>
      </c>
      <c r="C7241">
        <f t="shared" si="455"/>
        <v>11</v>
      </c>
      <c r="D7241" s="5">
        <v>6571.2655999999997</v>
      </c>
      <c r="E7241" s="10">
        <f t="shared" si="452"/>
        <v>6571.2656000000006</v>
      </c>
      <c r="F7241" s="5"/>
    </row>
    <row r="7242" spans="1:6" x14ac:dyDescent="0.2">
      <c r="A7242" s="2">
        <f t="shared" si="453"/>
        <v>43037.49999998245</v>
      </c>
      <c r="B7242">
        <f t="shared" si="454"/>
        <v>10</v>
      </c>
      <c r="C7242">
        <f t="shared" si="455"/>
        <v>12</v>
      </c>
      <c r="D7242" s="5">
        <v>5139.6006999999991</v>
      </c>
      <c r="E7242" s="10">
        <f t="shared" si="452"/>
        <v>5139.6006999999991</v>
      </c>
      <c r="F7242" s="5"/>
    </row>
    <row r="7243" spans="1:6" x14ac:dyDescent="0.2">
      <c r="A7243" s="2">
        <f t="shared" si="453"/>
        <v>43037.541666649115</v>
      </c>
      <c r="B7243">
        <f t="shared" si="454"/>
        <v>10</v>
      </c>
      <c r="C7243">
        <f t="shared" si="455"/>
        <v>13</v>
      </c>
      <c r="D7243" s="5">
        <v>4122.2439999999997</v>
      </c>
      <c r="E7243" s="10">
        <f t="shared" si="452"/>
        <v>4122.2439999999997</v>
      </c>
      <c r="F7243" s="5"/>
    </row>
    <row r="7244" spans="1:6" x14ac:dyDescent="0.2">
      <c r="A7244" s="2">
        <f t="shared" si="453"/>
        <v>43037.583333315779</v>
      </c>
      <c r="B7244">
        <f t="shared" si="454"/>
        <v>10</v>
      </c>
      <c r="C7244">
        <f t="shared" si="455"/>
        <v>14</v>
      </c>
      <c r="D7244" s="5">
        <v>2540.3959999999997</v>
      </c>
      <c r="E7244" s="10">
        <f t="shared" si="452"/>
        <v>2540.3959999999997</v>
      </c>
      <c r="F7244" s="5"/>
    </row>
    <row r="7245" spans="1:6" x14ac:dyDescent="0.2">
      <c r="A7245" s="2">
        <f t="shared" si="453"/>
        <v>43037.624999982443</v>
      </c>
      <c r="B7245">
        <f t="shared" si="454"/>
        <v>10</v>
      </c>
      <c r="C7245">
        <f t="shared" si="455"/>
        <v>15</v>
      </c>
      <c r="D7245" s="5">
        <v>1739.3370500000001</v>
      </c>
      <c r="E7245" s="10">
        <f t="shared" si="452"/>
        <v>1739.3370500000001</v>
      </c>
      <c r="F7245" s="5"/>
    </row>
    <row r="7246" spans="1:6" x14ac:dyDescent="0.2">
      <c r="A7246" s="2">
        <f t="shared" si="453"/>
        <v>43037.666666649107</v>
      </c>
      <c r="B7246">
        <f t="shared" si="454"/>
        <v>10</v>
      </c>
      <c r="C7246">
        <f t="shared" si="455"/>
        <v>16</v>
      </c>
      <c r="D7246" s="5">
        <v>46.155249999999995</v>
      </c>
      <c r="E7246" s="10">
        <f t="shared" si="452"/>
        <v>46.155249999999995</v>
      </c>
      <c r="F7246" s="5"/>
    </row>
    <row r="7247" spans="1:6" x14ac:dyDescent="0.2">
      <c r="A7247" s="2">
        <f t="shared" si="453"/>
        <v>43037.708333315772</v>
      </c>
      <c r="B7247">
        <f t="shared" si="454"/>
        <v>10</v>
      </c>
      <c r="C7247">
        <f t="shared" si="455"/>
        <v>17</v>
      </c>
      <c r="D7247" s="5">
        <v>0</v>
      </c>
      <c r="E7247" s="10">
        <f t="shared" si="452"/>
        <v>0</v>
      </c>
      <c r="F7247" s="5"/>
    </row>
    <row r="7248" spans="1:6" x14ac:dyDescent="0.2">
      <c r="A7248" s="2">
        <f t="shared" si="453"/>
        <v>43037.749999982436</v>
      </c>
      <c r="B7248">
        <f t="shared" si="454"/>
        <v>10</v>
      </c>
      <c r="C7248">
        <f t="shared" si="455"/>
        <v>18</v>
      </c>
      <c r="D7248" s="5">
        <v>0</v>
      </c>
      <c r="E7248" s="10">
        <f t="shared" si="452"/>
        <v>0</v>
      </c>
      <c r="F7248" s="5"/>
    </row>
    <row r="7249" spans="1:6" x14ac:dyDescent="0.2">
      <c r="A7249" s="2">
        <f t="shared" si="453"/>
        <v>43037.7916666491</v>
      </c>
      <c r="B7249">
        <f t="shared" si="454"/>
        <v>10</v>
      </c>
      <c r="C7249">
        <f t="shared" si="455"/>
        <v>19</v>
      </c>
      <c r="D7249" s="5">
        <v>0</v>
      </c>
      <c r="E7249" s="10">
        <f t="shared" si="452"/>
        <v>0</v>
      </c>
      <c r="F7249" s="5"/>
    </row>
    <row r="7250" spans="1:6" x14ac:dyDescent="0.2">
      <c r="A7250" s="2">
        <f t="shared" si="453"/>
        <v>43037.833333315764</v>
      </c>
      <c r="B7250">
        <f t="shared" si="454"/>
        <v>10</v>
      </c>
      <c r="C7250">
        <f t="shared" si="455"/>
        <v>20</v>
      </c>
      <c r="D7250" s="5">
        <v>0</v>
      </c>
      <c r="E7250" s="10">
        <f t="shared" si="452"/>
        <v>0</v>
      </c>
      <c r="F7250" s="5"/>
    </row>
    <row r="7251" spans="1:6" x14ac:dyDescent="0.2">
      <c r="A7251" s="2">
        <f t="shared" si="453"/>
        <v>43037.874999982429</v>
      </c>
      <c r="B7251">
        <f t="shared" si="454"/>
        <v>10</v>
      </c>
      <c r="C7251">
        <f t="shared" si="455"/>
        <v>21</v>
      </c>
      <c r="D7251" s="5">
        <v>0</v>
      </c>
      <c r="E7251" s="10">
        <f t="shared" si="452"/>
        <v>0</v>
      </c>
      <c r="F7251" s="5"/>
    </row>
    <row r="7252" spans="1:6" x14ac:dyDescent="0.2">
      <c r="A7252" s="2">
        <f t="shared" si="453"/>
        <v>43037.916666649093</v>
      </c>
      <c r="B7252">
        <f t="shared" si="454"/>
        <v>10</v>
      </c>
      <c r="C7252">
        <f t="shared" si="455"/>
        <v>22</v>
      </c>
      <c r="D7252" s="5">
        <v>0</v>
      </c>
      <c r="E7252" s="10">
        <f t="shared" si="452"/>
        <v>0</v>
      </c>
      <c r="F7252" s="5"/>
    </row>
    <row r="7253" spans="1:6" x14ac:dyDescent="0.2">
      <c r="A7253" s="2">
        <f t="shared" si="453"/>
        <v>43037.958333315757</v>
      </c>
      <c r="B7253">
        <f t="shared" si="454"/>
        <v>10</v>
      </c>
      <c r="C7253">
        <f t="shared" si="455"/>
        <v>23</v>
      </c>
      <c r="D7253" s="5">
        <v>0</v>
      </c>
      <c r="E7253" s="10">
        <f t="shared" si="452"/>
        <v>0</v>
      </c>
      <c r="F7253" s="5"/>
    </row>
    <row r="7254" spans="1:6" x14ac:dyDescent="0.2">
      <c r="A7254" s="2">
        <f t="shared" si="453"/>
        <v>43037.999999982421</v>
      </c>
      <c r="B7254">
        <f t="shared" si="454"/>
        <v>10</v>
      </c>
      <c r="C7254">
        <f t="shared" si="455"/>
        <v>0</v>
      </c>
      <c r="D7254" s="5">
        <v>0</v>
      </c>
      <c r="E7254" s="10">
        <f t="shared" si="452"/>
        <v>0</v>
      </c>
      <c r="F7254" s="5"/>
    </row>
    <row r="7255" spans="1:6" x14ac:dyDescent="0.2">
      <c r="A7255" s="2">
        <f t="shared" si="453"/>
        <v>43038.041666649086</v>
      </c>
      <c r="B7255">
        <f t="shared" si="454"/>
        <v>10</v>
      </c>
      <c r="C7255">
        <f t="shared" si="455"/>
        <v>1</v>
      </c>
      <c r="D7255" s="5">
        <v>0</v>
      </c>
      <c r="E7255" s="10">
        <f t="shared" si="452"/>
        <v>0</v>
      </c>
      <c r="F7255" s="5"/>
    </row>
    <row r="7256" spans="1:6" x14ac:dyDescent="0.2">
      <c r="A7256" s="2">
        <f t="shared" si="453"/>
        <v>43038.08333331575</v>
      </c>
      <c r="B7256">
        <f t="shared" si="454"/>
        <v>10</v>
      </c>
      <c r="C7256">
        <f t="shared" si="455"/>
        <v>2</v>
      </c>
      <c r="D7256" s="5">
        <v>0</v>
      </c>
      <c r="E7256" s="10">
        <f t="shared" si="452"/>
        <v>0</v>
      </c>
      <c r="F7256" s="5"/>
    </row>
    <row r="7257" spans="1:6" x14ac:dyDescent="0.2">
      <c r="A7257" s="2">
        <f t="shared" si="453"/>
        <v>43038.124999982414</v>
      </c>
      <c r="B7257">
        <f t="shared" si="454"/>
        <v>10</v>
      </c>
      <c r="C7257">
        <f t="shared" si="455"/>
        <v>3</v>
      </c>
      <c r="D7257" s="5">
        <v>0</v>
      </c>
      <c r="E7257" s="10">
        <f t="shared" si="452"/>
        <v>0</v>
      </c>
      <c r="F7257" s="5"/>
    </row>
    <row r="7258" spans="1:6" x14ac:dyDescent="0.2">
      <c r="A7258" s="2">
        <f t="shared" si="453"/>
        <v>43038.166666649078</v>
      </c>
      <c r="B7258">
        <f t="shared" si="454"/>
        <v>10</v>
      </c>
      <c r="C7258">
        <f t="shared" si="455"/>
        <v>4</v>
      </c>
      <c r="D7258" s="5">
        <v>0</v>
      </c>
      <c r="E7258" s="10">
        <f t="shared" si="452"/>
        <v>0</v>
      </c>
      <c r="F7258" s="5"/>
    </row>
    <row r="7259" spans="1:6" x14ac:dyDescent="0.2">
      <c r="A7259" s="2">
        <f t="shared" si="453"/>
        <v>43038.208333315742</v>
      </c>
      <c r="B7259">
        <f t="shared" si="454"/>
        <v>10</v>
      </c>
      <c r="C7259">
        <f t="shared" si="455"/>
        <v>5</v>
      </c>
      <c r="D7259" s="5">
        <v>0</v>
      </c>
      <c r="E7259" s="10">
        <f t="shared" si="452"/>
        <v>0</v>
      </c>
      <c r="F7259" s="5"/>
    </row>
    <row r="7260" spans="1:6" x14ac:dyDescent="0.2">
      <c r="A7260" s="2">
        <f t="shared" si="453"/>
        <v>43038.249999982407</v>
      </c>
      <c r="B7260">
        <f t="shared" si="454"/>
        <v>10</v>
      </c>
      <c r="C7260">
        <f t="shared" si="455"/>
        <v>6</v>
      </c>
      <c r="D7260" s="5">
        <v>377.70829999999995</v>
      </c>
      <c r="E7260" s="10">
        <f t="shared" si="452"/>
        <v>377.70829999999995</v>
      </c>
      <c r="F7260" s="5"/>
    </row>
    <row r="7261" spans="1:6" x14ac:dyDescent="0.2">
      <c r="A7261" s="2">
        <f t="shared" si="453"/>
        <v>43038.291666649071</v>
      </c>
      <c r="B7261">
        <f t="shared" si="454"/>
        <v>10</v>
      </c>
      <c r="C7261">
        <f t="shared" si="455"/>
        <v>7</v>
      </c>
      <c r="D7261" s="5">
        <v>2464.4868000000001</v>
      </c>
      <c r="E7261" s="10">
        <f t="shared" si="452"/>
        <v>2464.4868000000001</v>
      </c>
      <c r="F7261" s="5"/>
    </row>
    <row r="7262" spans="1:6" x14ac:dyDescent="0.2">
      <c r="A7262" s="2">
        <f t="shared" si="453"/>
        <v>43038.333333315735</v>
      </c>
      <c r="B7262">
        <f t="shared" si="454"/>
        <v>10</v>
      </c>
      <c r="C7262">
        <f t="shared" si="455"/>
        <v>8</v>
      </c>
      <c r="D7262" s="5">
        <v>4490.7844999999998</v>
      </c>
      <c r="E7262" s="10">
        <f t="shared" si="452"/>
        <v>4490.7844999999998</v>
      </c>
      <c r="F7262" s="5"/>
    </row>
    <row r="7263" spans="1:6" x14ac:dyDescent="0.2">
      <c r="A7263" s="2">
        <f t="shared" si="453"/>
        <v>43038.374999982399</v>
      </c>
      <c r="B7263">
        <f t="shared" si="454"/>
        <v>10</v>
      </c>
      <c r="C7263">
        <f t="shared" si="455"/>
        <v>9</v>
      </c>
      <c r="D7263" s="5">
        <v>5939.6004999999996</v>
      </c>
      <c r="E7263" s="10">
        <f t="shared" si="452"/>
        <v>5939.6004999999996</v>
      </c>
      <c r="F7263" s="5"/>
    </row>
    <row r="7264" spans="1:6" x14ac:dyDescent="0.2">
      <c r="A7264" s="2">
        <f t="shared" si="453"/>
        <v>43038.416666649064</v>
      </c>
      <c r="B7264">
        <f t="shared" si="454"/>
        <v>10</v>
      </c>
      <c r="C7264">
        <f t="shared" si="455"/>
        <v>10</v>
      </c>
      <c r="D7264" s="5">
        <v>6910.6593499999999</v>
      </c>
      <c r="E7264" s="10">
        <f t="shared" si="452"/>
        <v>6910.6593499999999</v>
      </c>
      <c r="F7264" s="5"/>
    </row>
    <row r="7265" spans="1:6" x14ac:dyDescent="0.2">
      <c r="A7265" s="2">
        <f t="shared" si="453"/>
        <v>43038.458333315728</v>
      </c>
      <c r="B7265">
        <f t="shared" si="454"/>
        <v>10</v>
      </c>
      <c r="C7265">
        <f t="shared" si="455"/>
        <v>11</v>
      </c>
      <c r="D7265" s="5">
        <v>7128.6234499999991</v>
      </c>
      <c r="E7265" s="10">
        <f t="shared" si="452"/>
        <v>7128.6234499999991</v>
      </c>
      <c r="F7265" s="5"/>
    </row>
    <row r="7266" spans="1:6" x14ac:dyDescent="0.2">
      <c r="A7266" s="2">
        <f t="shared" si="453"/>
        <v>43038.499999982392</v>
      </c>
      <c r="B7266">
        <f t="shared" si="454"/>
        <v>10</v>
      </c>
      <c r="C7266">
        <f t="shared" si="455"/>
        <v>12</v>
      </c>
      <c r="D7266" s="5">
        <v>6764.7116999999998</v>
      </c>
      <c r="E7266" s="10">
        <f t="shared" si="452"/>
        <v>6764.7116999999998</v>
      </c>
      <c r="F7266" s="5"/>
    </row>
    <row r="7267" spans="1:6" x14ac:dyDescent="0.2">
      <c r="A7267" s="2">
        <f t="shared" si="453"/>
        <v>43038.541666649056</v>
      </c>
      <c r="B7267">
        <f t="shared" si="454"/>
        <v>10</v>
      </c>
      <c r="C7267">
        <f t="shared" si="455"/>
        <v>13</v>
      </c>
      <c r="D7267" s="5">
        <v>5884.5591999999997</v>
      </c>
      <c r="E7267" s="10">
        <f t="shared" si="452"/>
        <v>5884.5591999999997</v>
      </c>
      <c r="F7267" s="5"/>
    </row>
    <row r="7268" spans="1:6" x14ac:dyDescent="0.2">
      <c r="A7268" s="2">
        <f t="shared" si="453"/>
        <v>43038.583333315721</v>
      </c>
      <c r="B7268">
        <f t="shared" si="454"/>
        <v>10</v>
      </c>
      <c r="C7268">
        <f t="shared" si="455"/>
        <v>14</v>
      </c>
      <c r="D7268" s="5">
        <v>4408.1684999999998</v>
      </c>
      <c r="E7268" s="10">
        <f t="shared" si="452"/>
        <v>4408.1684999999998</v>
      </c>
      <c r="F7268" s="5"/>
    </row>
    <row r="7269" spans="1:6" x14ac:dyDescent="0.2">
      <c r="A7269" s="2">
        <f t="shared" si="453"/>
        <v>43038.624999982385</v>
      </c>
      <c r="B7269">
        <f t="shared" si="454"/>
        <v>10</v>
      </c>
      <c r="C7269">
        <f t="shared" si="455"/>
        <v>15</v>
      </c>
      <c r="D7269" s="5">
        <v>2332.3885999999998</v>
      </c>
      <c r="E7269" s="10">
        <f t="shared" si="452"/>
        <v>2332.3885999999998</v>
      </c>
      <c r="F7269" s="5"/>
    </row>
    <row r="7270" spans="1:6" x14ac:dyDescent="0.2">
      <c r="A7270" s="2">
        <f t="shared" si="453"/>
        <v>43038.666666649049</v>
      </c>
      <c r="B7270">
        <f t="shared" si="454"/>
        <v>10</v>
      </c>
      <c r="C7270">
        <f t="shared" si="455"/>
        <v>16</v>
      </c>
      <c r="D7270" s="5">
        <v>292.95675</v>
      </c>
      <c r="E7270" s="10">
        <f t="shared" si="452"/>
        <v>292.95675</v>
      </c>
      <c r="F7270" s="5"/>
    </row>
    <row r="7271" spans="1:6" x14ac:dyDescent="0.2">
      <c r="A7271" s="2">
        <f t="shared" si="453"/>
        <v>43038.708333315713</v>
      </c>
      <c r="B7271">
        <f t="shared" si="454"/>
        <v>10</v>
      </c>
      <c r="C7271">
        <f t="shared" si="455"/>
        <v>17</v>
      </c>
      <c r="D7271" s="5">
        <v>0</v>
      </c>
      <c r="E7271" s="10">
        <f t="shared" si="452"/>
        <v>0</v>
      </c>
      <c r="F7271" s="5"/>
    </row>
    <row r="7272" spans="1:6" x14ac:dyDescent="0.2">
      <c r="A7272" s="2">
        <f t="shared" si="453"/>
        <v>43038.749999982378</v>
      </c>
      <c r="B7272">
        <f t="shared" si="454"/>
        <v>10</v>
      </c>
      <c r="C7272">
        <f t="shared" si="455"/>
        <v>18</v>
      </c>
      <c r="D7272" s="5">
        <v>0</v>
      </c>
      <c r="E7272" s="10">
        <f t="shared" si="452"/>
        <v>0</v>
      </c>
      <c r="F7272" s="5"/>
    </row>
    <row r="7273" spans="1:6" x14ac:dyDescent="0.2">
      <c r="A7273" s="2">
        <f t="shared" si="453"/>
        <v>43038.791666649042</v>
      </c>
      <c r="B7273">
        <f t="shared" si="454"/>
        <v>10</v>
      </c>
      <c r="C7273">
        <f t="shared" si="455"/>
        <v>19</v>
      </c>
      <c r="D7273" s="5">
        <v>0</v>
      </c>
      <c r="E7273" s="10">
        <f t="shared" si="452"/>
        <v>0</v>
      </c>
      <c r="F7273" s="5"/>
    </row>
    <row r="7274" spans="1:6" x14ac:dyDescent="0.2">
      <c r="A7274" s="2">
        <f t="shared" si="453"/>
        <v>43038.833333315706</v>
      </c>
      <c r="B7274">
        <f t="shared" si="454"/>
        <v>10</v>
      </c>
      <c r="C7274">
        <f t="shared" si="455"/>
        <v>20</v>
      </c>
      <c r="D7274" s="5">
        <v>0</v>
      </c>
      <c r="E7274" s="10">
        <f t="shared" si="452"/>
        <v>0</v>
      </c>
      <c r="F7274" s="5"/>
    </row>
    <row r="7275" spans="1:6" x14ac:dyDescent="0.2">
      <c r="A7275" s="2">
        <f t="shared" si="453"/>
        <v>43038.87499998237</v>
      </c>
      <c r="B7275">
        <f t="shared" si="454"/>
        <v>10</v>
      </c>
      <c r="C7275">
        <f t="shared" si="455"/>
        <v>21</v>
      </c>
      <c r="D7275" s="5">
        <v>0</v>
      </c>
      <c r="E7275" s="10">
        <f t="shared" si="452"/>
        <v>0</v>
      </c>
      <c r="F7275" s="5"/>
    </row>
    <row r="7276" spans="1:6" x14ac:dyDescent="0.2">
      <c r="A7276" s="2">
        <f t="shared" si="453"/>
        <v>43038.916666649035</v>
      </c>
      <c r="B7276">
        <f t="shared" si="454"/>
        <v>10</v>
      </c>
      <c r="C7276">
        <f t="shared" si="455"/>
        <v>22</v>
      </c>
      <c r="D7276" s="5">
        <v>0</v>
      </c>
      <c r="E7276" s="10">
        <f t="shared" si="452"/>
        <v>0</v>
      </c>
      <c r="F7276" s="5"/>
    </row>
    <row r="7277" spans="1:6" x14ac:dyDescent="0.2">
      <c r="A7277" s="2">
        <f t="shared" si="453"/>
        <v>43038.958333315699</v>
      </c>
      <c r="B7277">
        <f t="shared" si="454"/>
        <v>10</v>
      </c>
      <c r="C7277">
        <f t="shared" si="455"/>
        <v>23</v>
      </c>
      <c r="D7277" s="5">
        <v>0</v>
      </c>
      <c r="E7277" s="10">
        <f t="shared" si="452"/>
        <v>0</v>
      </c>
      <c r="F7277" s="5"/>
    </row>
    <row r="7278" spans="1:6" x14ac:dyDescent="0.2">
      <c r="A7278" s="2">
        <f t="shared" si="453"/>
        <v>43038.999999982363</v>
      </c>
      <c r="B7278">
        <f t="shared" si="454"/>
        <v>10</v>
      </c>
      <c r="C7278">
        <f t="shared" si="455"/>
        <v>0</v>
      </c>
      <c r="D7278" s="5">
        <v>0</v>
      </c>
      <c r="E7278" s="10">
        <f t="shared" si="452"/>
        <v>0</v>
      </c>
      <c r="F7278" s="5"/>
    </row>
    <row r="7279" spans="1:6" x14ac:dyDescent="0.2">
      <c r="A7279" s="2">
        <f t="shared" si="453"/>
        <v>43039.041666649027</v>
      </c>
      <c r="B7279">
        <f t="shared" si="454"/>
        <v>10</v>
      </c>
      <c r="C7279">
        <f t="shared" si="455"/>
        <v>1</v>
      </c>
      <c r="D7279" s="5">
        <v>0</v>
      </c>
      <c r="E7279" s="10">
        <f t="shared" si="452"/>
        <v>0</v>
      </c>
      <c r="F7279" s="5"/>
    </row>
    <row r="7280" spans="1:6" x14ac:dyDescent="0.2">
      <c r="A7280" s="2">
        <f t="shared" si="453"/>
        <v>43039.083333315692</v>
      </c>
      <c r="B7280">
        <f t="shared" si="454"/>
        <v>10</v>
      </c>
      <c r="C7280">
        <f t="shared" si="455"/>
        <v>2</v>
      </c>
      <c r="D7280" s="5">
        <v>0</v>
      </c>
      <c r="E7280" s="10">
        <f t="shared" si="452"/>
        <v>0</v>
      </c>
      <c r="F7280" s="5"/>
    </row>
    <row r="7281" spans="1:6" x14ac:dyDescent="0.2">
      <c r="A7281" s="2">
        <f t="shared" si="453"/>
        <v>43039.124999982356</v>
      </c>
      <c r="B7281">
        <f t="shared" si="454"/>
        <v>10</v>
      </c>
      <c r="C7281">
        <f t="shared" si="455"/>
        <v>3</v>
      </c>
      <c r="D7281" s="5">
        <v>0</v>
      </c>
      <c r="E7281" s="10">
        <f t="shared" si="452"/>
        <v>0</v>
      </c>
      <c r="F7281" s="5"/>
    </row>
    <row r="7282" spans="1:6" x14ac:dyDescent="0.2">
      <c r="A7282" s="2">
        <f t="shared" si="453"/>
        <v>43039.16666664902</v>
      </c>
      <c r="B7282">
        <f t="shared" si="454"/>
        <v>10</v>
      </c>
      <c r="C7282">
        <f t="shared" si="455"/>
        <v>4</v>
      </c>
      <c r="D7282" s="5">
        <v>0</v>
      </c>
      <c r="E7282" s="10">
        <f t="shared" si="452"/>
        <v>0</v>
      </c>
      <c r="F7282" s="5"/>
    </row>
    <row r="7283" spans="1:6" x14ac:dyDescent="0.2">
      <c r="A7283" s="2">
        <f t="shared" si="453"/>
        <v>43039.208333315684</v>
      </c>
      <c r="B7283">
        <f t="shared" si="454"/>
        <v>10</v>
      </c>
      <c r="C7283">
        <f t="shared" si="455"/>
        <v>5</v>
      </c>
      <c r="D7283" s="5">
        <v>0</v>
      </c>
      <c r="E7283" s="10">
        <f t="shared" si="452"/>
        <v>0</v>
      </c>
      <c r="F7283" s="5"/>
    </row>
    <row r="7284" spans="1:6" x14ac:dyDescent="0.2">
      <c r="A7284" s="2">
        <f t="shared" si="453"/>
        <v>43039.249999982349</v>
      </c>
      <c r="B7284">
        <f t="shared" si="454"/>
        <v>10</v>
      </c>
      <c r="C7284">
        <f t="shared" si="455"/>
        <v>6</v>
      </c>
      <c r="D7284" s="5">
        <v>408.4984</v>
      </c>
      <c r="E7284" s="10">
        <f t="shared" si="452"/>
        <v>408.4984</v>
      </c>
      <c r="F7284" s="5"/>
    </row>
    <row r="7285" spans="1:6" x14ac:dyDescent="0.2">
      <c r="A7285" s="2">
        <f t="shared" si="453"/>
        <v>43039.291666649013</v>
      </c>
      <c r="B7285">
        <f t="shared" si="454"/>
        <v>10</v>
      </c>
      <c r="C7285">
        <f t="shared" si="455"/>
        <v>7</v>
      </c>
      <c r="D7285" s="5">
        <v>2587.2469999999998</v>
      </c>
      <c r="E7285" s="10">
        <f t="shared" si="452"/>
        <v>2587.2469999999998</v>
      </c>
      <c r="F7285" s="5"/>
    </row>
    <row r="7286" spans="1:6" x14ac:dyDescent="0.2">
      <c r="A7286" s="2">
        <f t="shared" si="453"/>
        <v>43039.333333315677</v>
      </c>
      <c r="B7286">
        <f t="shared" si="454"/>
        <v>10</v>
      </c>
      <c r="C7286">
        <f t="shared" si="455"/>
        <v>8</v>
      </c>
      <c r="D7286" s="5">
        <v>4690.7188999999998</v>
      </c>
      <c r="E7286" s="10">
        <f t="shared" si="452"/>
        <v>4690.7188999999998</v>
      </c>
      <c r="F7286" s="5"/>
    </row>
    <row r="7287" spans="1:6" x14ac:dyDescent="0.2">
      <c r="A7287" s="2">
        <f t="shared" si="453"/>
        <v>43039.374999982341</v>
      </c>
      <c r="B7287">
        <f t="shared" si="454"/>
        <v>10</v>
      </c>
      <c r="C7287">
        <f t="shared" si="455"/>
        <v>9</v>
      </c>
      <c r="D7287" s="5">
        <v>6113.2447499999989</v>
      </c>
      <c r="E7287" s="10">
        <f t="shared" si="452"/>
        <v>6113.2447499999989</v>
      </c>
      <c r="F7287" s="5"/>
    </row>
    <row r="7288" spans="1:6" x14ac:dyDescent="0.2">
      <c r="A7288" s="2">
        <f t="shared" si="453"/>
        <v>43039.416666649005</v>
      </c>
      <c r="B7288">
        <f t="shared" si="454"/>
        <v>10</v>
      </c>
      <c r="C7288">
        <f t="shared" si="455"/>
        <v>10</v>
      </c>
      <c r="D7288" s="5">
        <v>6936.9310999999989</v>
      </c>
      <c r="E7288" s="10">
        <f t="shared" si="452"/>
        <v>6936.9310999999989</v>
      </c>
      <c r="F7288" s="5"/>
    </row>
    <row r="7289" spans="1:6" x14ac:dyDescent="0.2">
      <c r="A7289" s="2">
        <f t="shared" si="453"/>
        <v>43039.45833331567</v>
      </c>
      <c r="B7289">
        <f t="shared" si="454"/>
        <v>10</v>
      </c>
      <c r="C7289">
        <f t="shared" si="455"/>
        <v>11</v>
      </c>
      <c r="D7289" s="5">
        <v>7109.1596999999992</v>
      </c>
      <c r="E7289" s="10">
        <f t="shared" si="452"/>
        <v>7109.1596999999992</v>
      </c>
      <c r="F7289" s="5"/>
    </row>
    <row r="7290" spans="1:6" x14ac:dyDescent="0.2">
      <c r="A7290" s="2">
        <f t="shared" si="453"/>
        <v>43039.499999982334</v>
      </c>
      <c r="B7290">
        <f t="shared" si="454"/>
        <v>10</v>
      </c>
      <c r="C7290">
        <f t="shared" si="455"/>
        <v>12</v>
      </c>
      <c r="D7290" s="5">
        <v>6081.6519499999995</v>
      </c>
      <c r="E7290" s="10">
        <f t="shared" si="452"/>
        <v>6081.6519499999995</v>
      </c>
      <c r="F7290" s="5"/>
    </row>
    <row r="7291" spans="1:6" x14ac:dyDescent="0.2">
      <c r="A7291" s="2">
        <f t="shared" si="453"/>
        <v>43039.541666648998</v>
      </c>
      <c r="B7291">
        <f t="shared" si="454"/>
        <v>10</v>
      </c>
      <c r="C7291">
        <f t="shared" si="455"/>
        <v>13</v>
      </c>
      <c r="D7291" s="5">
        <v>4607.7256999999991</v>
      </c>
      <c r="E7291" s="10">
        <f t="shared" si="452"/>
        <v>4607.7256999999991</v>
      </c>
      <c r="F7291" s="5"/>
    </row>
    <row r="7292" spans="1:6" x14ac:dyDescent="0.2">
      <c r="A7292" s="2">
        <f t="shared" si="453"/>
        <v>43039.583333315662</v>
      </c>
      <c r="B7292">
        <f t="shared" si="454"/>
        <v>10</v>
      </c>
      <c r="C7292">
        <f t="shared" si="455"/>
        <v>14</v>
      </c>
      <c r="D7292" s="5">
        <v>3630.9789499999997</v>
      </c>
      <c r="E7292" s="10">
        <f t="shared" si="452"/>
        <v>3630.9789499999997</v>
      </c>
      <c r="F7292" s="5"/>
    </row>
    <row r="7293" spans="1:6" x14ac:dyDescent="0.2">
      <c r="A7293" s="2">
        <f t="shared" si="453"/>
        <v>43039.624999982327</v>
      </c>
      <c r="B7293">
        <f t="shared" si="454"/>
        <v>10</v>
      </c>
      <c r="C7293">
        <f t="shared" si="455"/>
        <v>15</v>
      </c>
      <c r="D7293" s="5">
        <v>2227.5235499999999</v>
      </c>
      <c r="E7293" s="10">
        <f t="shared" si="452"/>
        <v>2227.5235499999999</v>
      </c>
      <c r="F7293" s="5"/>
    </row>
    <row r="7294" spans="1:6" x14ac:dyDescent="0.2">
      <c r="A7294" s="2">
        <f t="shared" si="453"/>
        <v>43039.666666648991</v>
      </c>
      <c r="B7294">
        <f t="shared" si="454"/>
        <v>10</v>
      </c>
      <c r="C7294">
        <f t="shared" si="455"/>
        <v>16</v>
      </c>
      <c r="D7294" s="5">
        <v>0</v>
      </c>
      <c r="E7294" s="10">
        <f t="shared" si="452"/>
        <v>0</v>
      </c>
      <c r="F7294" s="5"/>
    </row>
    <row r="7295" spans="1:6" x14ac:dyDescent="0.2">
      <c r="A7295" s="2">
        <f t="shared" si="453"/>
        <v>43039.708333315655</v>
      </c>
      <c r="B7295">
        <f t="shared" si="454"/>
        <v>10</v>
      </c>
      <c r="C7295">
        <f t="shared" si="455"/>
        <v>17</v>
      </c>
      <c r="D7295" s="5">
        <v>0</v>
      </c>
      <c r="E7295" s="10">
        <f t="shared" si="452"/>
        <v>0</v>
      </c>
      <c r="F7295" s="5"/>
    </row>
    <row r="7296" spans="1:6" x14ac:dyDescent="0.2">
      <c r="A7296" s="2">
        <f t="shared" si="453"/>
        <v>43039.749999982319</v>
      </c>
      <c r="B7296">
        <f t="shared" si="454"/>
        <v>10</v>
      </c>
      <c r="C7296">
        <f t="shared" si="455"/>
        <v>18</v>
      </c>
      <c r="D7296" s="5">
        <v>0</v>
      </c>
      <c r="E7296" s="10">
        <f t="shared" si="452"/>
        <v>0</v>
      </c>
      <c r="F7296" s="5"/>
    </row>
    <row r="7297" spans="1:6" x14ac:dyDescent="0.2">
      <c r="A7297" s="2">
        <f t="shared" si="453"/>
        <v>43039.791666648984</v>
      </c>
      <c r="B7297">
        <f t="shared" si="454"/>
        <v>10</v>
      </c>
      <c r="C7297">
        <f t="shared" si="455"/>
        <v>19</v>
      </c>
      <c r="D7297" s="5">
        <v>0</v>
      </c>
      <c r="E7297" s="10">
        <f t="shared" si="452"/>
        <v>0</v>
      </c>
      <c r="F7297" s="5"/>
    </row>
    <row r="7298" spans="1:6" x14ac:dyDescent="0.2">
      <c r="A7298" s="2">
        <f t="shared" si="453"/>
        <v>43039.833333315648</v>
      </c>
      <c r="B7298">
        <f t="shared" si="454"/>
        <v>10</v>
      </c>
      <c r="C7298">
        <f t="shared" si="455"/>
        <v>20</v>
      </c>
      <c r="D7298" s="5">
        <v>0</v>
      </c>
      <c r="E7298" s="10">
        <f t="shared" si="452"/>
        <v>0</v>
      </c>
      <c r="F7298" s="5"/>
    </row>
    <row r="7299" spans="1:6" x14ac:dyDescent="0.2">
      <c r="A7299" s="2">
        <f t="shared" si="453"/>
        <v>43039.874999982312</v>
      </c>
      <c r="B7299">
        <f t="shared" si="454"/>
        <v>10</v>
      </c>
      <c r="C7299">
        <f t="shared" si="455"/>
        <v>21</v>
      </c>
      <c r="D7299" s="5">
        <v>0</v>
      </c>
      <c r="E7299" s="10">
        <f t="shared" si="452"/>
        <v>0</v>
      </c>
      <c r="F7299" s="5"/>
    </row>
    <row r="7300" spans="1:6" x14ac:dyDescent="0.2">
      <c r="A7300" s="2">
        <f t="shared" si="453"/>
        <v>43039.916666648976</v>
      </c>
      <c r="B7300">
        <f t="shared" si="454"/>
        <v>10</v>
      </c>
      <c r="C7300">
        <f t="shared" si="455"/>
        <v>22</v>
      </c>
      <c r="D7300" s="5">
        <v>0</v>
      </c>
      <c r="E7300" s="10">
        <f t="shared" si="452"/>
        <v>0</v>
      </c>
      <c r="F7300" s="5"/>
    </row>
    <row r="7301" spans="1:6" x14ac:dyDescent="0.2">
      <c r="A7301" s="2">
        <f t="shared" si="453"/>
        <v>43039.958333315641</v>
      </c>
      <c r="B7301">
        <f t="shared" si="454"/>
        <v>10</v>
      </c>
      <c r="C7301">
        <f t="shared" si="455"/>
        <v>23</v>
      </c>
      <c r="D7301" s="5">
        <v>0</v>
      </c>
      <c r="E7301" s="10">
        <f t="shared" si="452"/>
        <v>0</v>
      </c>
      <c r="F7301" s="5"/>
    </row>
    <row r="7302" spans="1:6" x14ac:dyDescent="0.2">
      <c r="A7302" s="2">
        <f t="shared" si="453"/>
        <v>43039.999999982305</v>
      </c>
      <c r="B7302">
        <f t="shared" si="454"/>
        <v>11</v>
      </c>
      <c r="C7302">
        <f t="shared" si="455"/>
        <v>0</v>
      </c>
      <c r="D7302" s="5">
        <v>0</v>
      </c>
      <c r="E7302" s="10">
        <f t="shared" si="452"/>
        <v>0</v>
      </c>
      <c r="F7302" s="5"/>
    </row>
    <row r="7303" spans="1:6" x14ac:dyDescent="0.2">
      <c r="A7303" s="2">
        <f t="shared" si="453"/>
        <v>43040.041666648969</v>
      </c>
      <c r="B7303">
        <f t="shared" si="454"/>
        <v>11</v>
      </c>
      <c r="C7303">
        <f t="shared" si="455"/>
        <v>1</v>
      </c>
      <c r="D7303" s="5">
        <v>0</v>
      </c>
      <c r="E7303" s="10">
        <f t="shared" ref="E7303:E7366" si="456">D7303*$B$4/10</f>
        <v>0</v>
      </c>
      <c r="F7303" s="5"/>
    </row>
    <row r="7304" spans="1:6" x14ac:dyDescent="0.2">
      <c r="A7304" s="2">
        <f t="shared" ref="A7304:A7367" si="457">A7303+1/24</f>
        <v>43040.083333315633</v>
      </c>
      <c r="B7304">
        <f t="shared" ref="B7304:B7367" si="458">MONTH(A7304)</f>
        <v>11</v>
      </c>
      <c r="C7304">
        <f t="shared" ref="C7304:C7367" si="459">HOUR(A7304)</f>
        <v>2</v>
      </c>
      <c r="D7304" s="5">
        <v>0</v>
      </c>
      <c r="E7304" s="10">
        <f t="shared" si="456"/>
        <v>0</v>
      </c>
      <c r="F7304" s="5"/>
    </row>
    <row r="7305" spans="1:6" x14ac:dyDescent="0.2">
      <c r="A7305" s="2">
        <f t="shared" si="457"/>
        <v>43040.124999982298</v>
      </c>
      <c r="B7305">
        <f t="shared" si="458"/>
        <v>11</v>
      </c>
      <c r="C7305">
        <f t="shared" si="459"/>
        <v>3</v>
      </c>
      <c r="D7305" s="5">
        <v>0</v>
      </c>
      <c r="E7305" s="10">
        <f t="shared" si="456"/>
        <v>0</v>
      </c>
      <c r="F7305" s="5"/>
    </row>
    <row r="7306" spans="1:6" x14ac:dyDescent="0.2">
      <c r="A7306" s="2">
        <f t="shared" si="457"/>
        <v>43040.166666648962</v>
      </c>
      <c r="B7306">
        <f t="shared" si="458"/>
        <v>11</v>
      </c>
      <c r="C7306">
        <f t="shared" si="459"/>
        <v>4</v>
      </c>
      <c r="D7306" s="5">
        <v>0</v>
      </c>
      <c r="E7306" s="10">
        <f t="shared" si="456"/>
        <v>0</v>
      </c>
      <c r="F7306" s="5"/>
    </row>
    <row r="7307" spans="1:6" x14ac:dyDescent="0.2">
      <c r="A7307" s="2">
        <f t="shared" si="457"/>
        <v>43040.208333315626</v>
      </c>
      <c r="B7307">
        <f t="shared" si="458"/>
        <v>11</v>
      </c>
      <c r="C7307">
        <f t="shared" si="459"/>
        <v>5</v>
      </c>
      <c r="D7307" s="5">
        <v>0</v>
      </c>
      <c r="E7307" s="10">
        <f t="shared" si="456"/>
        <v>0</v>
      </c>
      <c r="F7307" s="5"/>
    </row>
    <row r="7308" spans="1:6" x14ac:dyDescent="0.2">
      <c r="A7308" s="2">
        <f t="shared" si="457"/>
        <v>43040.24999998229</v>
      </c>
      <c r="B7308">
        <f t="shared" si="458"/>
        <v>11</v>
      </c>
      <c r="C7308">
        <f t="shared" si="459"/>
        <v>6</v>
      </c>
      <c r="D7308" s="5">
        <v>20.936899999999998</v>
      </c>
      <c r="E7308" s="10">
        <f t="shared" si="456"/>
        <v>20.936899999999998</v>
      </c>
      <c r="F7308" s="5"/>
    </row>
    <row r="7309" spans="1:6" x14ac:dyDescent="0.2">
      <c r="A7309" s="2">
        <f t="shared" si="457"/>
        <v>43040.291666648955</v>
      </c>
      <c r="B7309">
        <f t="shared" si="458"/>
        <v>11</v>
      </c>
      <c r="C7309">
        <f t="shared" si="459"/>
        <v>7</v>
      </c>
      <c r="D7309" s="5">
        <v>1687.9607999999998</v>
      </c>
      <c r="E7309" s="10">
        <f t="shared" si="456"/>
        <v>1687.9608000000001</v>
      </c>
      <c r="F7309" s="5"/>
    </row>
    <row r="7310" spans="1:6" x14ac:dyDescent="0.2">
      <c r="A7310" s="2">
        <f t="shared" si="457"/>
        <v>43040.333333315619</v>
      </c>
      <c r="B7310">
        <f t="shared" si="458"/>
        <v>11</v>
      </c>
      <c r="C7310">
        <f t="shared" si="459"/>
        <v>8</v>
      </c>
      <c r="D7310" s="5">
        <v>2286.8888499999998</v>
      </c>
      <c r="E7310" s="10">
        <f t="shared" si="456"/>
        <v>2286.8888499999998</v>
      </c>
      <c r="F7310" s="5"/>
    </row>
    <row r="7311" spans="1:6" x14ac:dyDescent="0.2">
      <c r="A7311" s="2">
        <f t="shared" si="457"/>
        <v>43040.374999982283</v>
      </c>
      <c r="B7311">
        <f t="shared" si="458"/>
        <v>11</v>
      </c>
      <c r="C7311">
        <f t="shared" si="459"/>
        <v>9</v>
      </c>
      <c r="D7311" s="5">
        <v>4414.2819</v>
      </c>
      <c r="E7311" s="10">
        <f t="shared" si="456"/>
        <v>4414.2819</v>
      </c>
      <c r="F7311" s="5"/>
    </row>
    <row r="7312" spans="1:6" x14ac:dyDescent="0.2">
      <c r="A7312" s="2">
        <f t="shared" si="457"/>
        <v>43040.416666648947</v>
      </c>
      <c r="B7312">
        <f t="shared" si="458"/>
        <v>11</v>
      </c>
      <c r="C7312">
        <f t="shared" si="459"/>
        <v>10</v>
      </c>
      <c r="D7312" s="5">
        <v>3831.4860499999995</v>
      </c>
      <c r="E7312" s="10">
        <f t="shared" si="456"/>
        <v>3831.4860499999995</v>
      </c>
      <c r="F7312" s="5"/>
    </row>
    <row r="7313" spans="1:6" x14ac:dyDescent="0.2">
      <c r="A7313" s="2">
        <f t="shared" si="457"/>
        <v>43040.458333315612</v>
      </c>
      <c r="B7313">
        <f t="shared" si="458"/>
        <v>11</v>
      </c>
      <c r="C7313">
        <f t="shared" si="459"/>
        <v>11</v>
      </c>
      <c r="D7313" s="5">
        <v>4416.6738999999998</v>
      </c>
      <c r="E7313" s="10">
        <f t="shared" si="456"/>
        <v>4416.6738999999998</v>
      </c>
      <c r="F7313" s="5"/>
    </row>
    <row r="7314" spans="1:6" x14ac:dyDescent="0.2">
      <c r="A7314" s="2">
        <f t="shared" si="457"/>
        <v>43040.499999982276</v>
      </c>
      <c r="B7314">
        <f t="shared" si="458"/>
        <v>11</v>
      </c>
      <c r="C7314">
        <f t="shared" si="459"/>
        <v>12</v>
      </c>
      <c r="D7314" s="5">
        <v>4551.7862499999992</v>
      </c>
      <c r="E7314" s="10">
        <f t="shared" si="456"/>
        <v>4551.7862499999992</v>
      </c>
      <c r="F7314" s="5"/>
    </row>
    <row r="7315" spans="1:6" x14ac:dyDescent="0.2">
      <c r="A7315" s="2">
        <f t="shared" si="457"/>
        <v>43040.54166664894</v>
      </c>
      <c r="B7315">
        <f t="shared" si="458"/>
        <v>11</v>
      </c>
      <c r="C7315">
        <f t="shared" si="459"/>
        <v>13</v>
      </c>
      <c r="D7315" s="5">
        <v>3348.9287999999997</v>
      </c>
      <c r="E7315" s="10">
        <f t="shared" si="456"/>
        <v>3348.9288000000001</v>
      </c>
      <c r="F7315" s="5"/>
    </row>
    <row r="7316" spans="1:6" x14ac:dyDescent="0.2">
      <c r="A7316" s="2">
        <f t="shared" si="457"/>
        <v>43040.583333315604</v>
      </c>
      <c r="B7316">
        <f t="shared" si="458"/>
        <v>11</v>
      </c>
      <c r="C7316">
        <f t="shared" si="459"/>
        <v>14</v>
      </c>
      <c r="D7316" s="5">
        <v>2403.5471499999999</v>
      </c>
      <c r="E7316" s="10">
        <f t="shared" si="456"/>
        <v>2403.5471499999999</v>
      </c>
      <c r="F7316" s="5"/>
    </row>
    <row r="7317" spans="1:6" x14ac:dyDescent="0.2">
      <c r="A7317" s="2">
        <f t="shared" si="457"/>
        <v>43040.624999982268</v>
      </c>
      <c r="B7317">
        <f t="shared" si="458"/>
        <v>11</v>
      </c>
      <c r="C7317">
        <f t="shared" si="459"/>
        <v>15</v>
      </c>
      <c r="D7317" s="5">
        <v>779.02724999999987</v>
      </c>
      <c r="E7317" s="10">
        <f t="shared" si="456"/>
        <v>779.02724999999987</v>
      </c>
      <c r="F7317" s="5"/>
    </row>
    <row r="7318" spans="1:6" x14ac:dyDescent="0.2">
      <c r="A7318" s="2">
        <f t="shared" si="457"/>
        <v>43040.666666648933</v>
      </c>
      <c r="B7318">
        <f t="shared" si="458"/>
        <v>11</v>
      </c>
      <c r="C7318">
        <f t="shared" si="459"/>
        <v>16</v>
      </c>
      <c r="D7318" s="5">
        <v>0</v>
      </c>
      <c r="E7318" s="10">
        <f t="shared" si="456"/>
        <v>0</v>
      </c>
      <c r="F7318" s="5"/>
    </row>
    <row r="7319" spans="1:6" x14ac:dyDescent="0.2">
      <c r="A7319" s="2">
        <f t="shared" si="457"/>
        <v>43040.708333315597</v>
      </c>
      <c r="B7319">
        <f t="shared" si="458"/>
        <v>11</v>
      </c>
      <c r="C7319">
        <f t="shared" si="459"/>
        <v>17</v>
      </c>
      <c r="D7319" s="5">
        <v>0</v>
      </c>
      <c r="E7319" s="10">
        <f t="shared" si="456"/>
        <v>0</v>
      </c>
      <c r="F7319" s="5"/>
    </row>
    <row r="7320" spans="1:6" x14ac:dyDescent="0.2">
      <c r="A7320" s="2">
        <f t="shared" si="457"/>
        <v>43040.749999982261</v>
      </c>
      <c r="B7320">
        <f t="shared" si="458"/>
        <v>11</v>
      </c>
      <c r="C7320">
        <f t="shared" si="459"/>
        <v>18</v>
      </c>
      <c r="D7320" s="5">
        <v>0</v>
      </c>
      <c r="E7320" s="10">
        <f t="shared" si="456"/>
        <v>0</v>
      </c>
      <c r="F7320" s="5"/>
    </row>
    <row r="7321" spans="1:6" x14ac:dyDescent="0.2">
      <c r="A7321" s="2">
        <f t="shared" si="457"/>
        <v>43040.791666648925</v>
      </c>
      <c r="B7321">
        <f t="shared" si="458"/>
        <v>11</v>
      </c>
      <c r="C7321">
        <f t="shared" si="459"/>
        <v>19</v>
      </c>
      <c r="D7321" s="5">
        <v>0</v>
      </c>
      <c r="E7321" s="10">
        <f t="shared" si="456"/>
        <v>0</v>
      </c>
      <c r="F7321" s="5"/>
    </row>
    <row r="7322" spans="1:6" x14ac:dyDescent="0.2">
      <c r="A7322" s="2">
        <f t="shared" si="457"/>
        <v>43040.83333331559</v>
      </c>
      <c r="B7322">
        <f t="shared" si="458"/>
        <v>11</v>
      </c>
      <c r="C7322">
        <f t="shared" si="459"/>
        <v>20</v>
      </c>
      <c r="D7322" s="5">
        <v>0</v>
      </c>
      <c r="E7322" s="10">
        <f t="shared" si="456"/>
        <v>0</v>
      </c>
      <c r="F7322" s="5"/>
    </row>
    <row r="7323" spans="1:6" x14ac:dyDescent="0.2">
      <c r="A7323" s="2">
        <f t="shared" si="457"/>
        <v>43040.874999982254</v>
      </c>
      <c r="B7323">
        <f t="shared" si="458"/>
        <v>11</v>
      </c>
      <c r="C7323">
        <f t="shared" si="459"/>
        <v>21</v>
      </c>
      <c r="D7323" s="5">
        <v>0</v>
      </c>
      <c r="E7323" s="10">
        <f t="shared" si="456"/>
        <v>0</v>
      </c>
      <c r="F7323" s="5"/>
    </row>
    <row r="7324" spans="1:6" x14ac:dyDescent="0.2">
      <c r="A7324" s="2">
        <f t="shared" si="457"/>
        <v>43040.916666648918</v>
      </c>
      <c r="B7324">
        <f t="shared" si="458"/>
        <v>11</v>
      </c>
      <c r="C7324">
        <f t="shared" si="459"/>
        <v>22</v>
      </c>
      <c r="D7324" s="5">
        <v>0</v>
      </c>
      <c r="E7324" s="10">
        <f t="shared" si="456"/>
        <v>0</v>
      </c>
      <c r="F7324" s="5"/>
    </row>
    <row r="7325" spans="1:6" x14ac:dyDescent="0.2">
      <c r="A7325" s="2">
        <f t="shared" si="457"/>
        <v>43040.958333315582</v>
      </c>
      <c r="B7325">
        <f t="shared" si="458"/>
        <v>11</v>
      </c>
      <c r="C7325">
        <f t="shared" si="459"/>
        <v>23</v>
      </c>
      <c r="D7325" s="5">
        <v>0</v>
      </c>
      <c r="E7325" s="10">
        <f t="shared" si="456"/>
        <v>0</v>
      </c>
      <c r="F7325" s="5"/>
    </row>
    <row r="7326" spans="1:6" x14ac:dyDescent="0.2">
      <c r="A7326" s="2">
        <f t="shared" si="457"/>
        <v>43040.999999982247</v>
      </c>
      <c r="B7326">
        <f t="shared" si="458"/>
        <v>11</v>
      </c>
      <c r="C7326">
        <f t="shared" si="459"/>
        <v>0</v>
      </c>
      <c r="D7326" s="5">
        <v>0</v>
      </c>
      <c r="E7326" s="10">
        <f t="shared" si="456"/>
        <v>0</v>
      </c>
      <c r="F7326" s="5"/>
    </row>
    <row r="7327" spans="1:6" x14ac:dyDescent="0.2">
      <c r="A7327" s="2">
        <f t="shared" si="457"/>
        <v>43041.041666648911</v>
      </c>
      <c r="B7327">
        <f t="shared" si="458"/>
        <v>11</v>
      </c>
      <c r="C7327">
        <f t="shared" si="459"/>
        <v>1</v>
      </c>
      <c r="D7327" s="5">
        <v>0</v>
      </c>
      <c r="E7327" s="10">
        <f t="shared" si="456"/>
        <v>0</v>
      </c>
      <c r="F7327" s="5"/>
    </row>
    <row r="7328" spans="1:6" x14ac:dyDescent="0.2">
      <c r="A7328" s="2">
        <f t="shared" si="457"/>
        <v>43041.083333315575</v>
      </c>
      <c r="B7328">
        <f t="shared" si="458"/>
        <v>11</v>
      </c>
      <c r="C7328">
        <f t="shared" si="459"/>
        <v>2</v>
      </c>
      <c r="D7328" s="5">
        <v>0</v>
      </c>
      <c r="E7328" s="10">
        <f t="shared" si="456"/>
        <v>0</v>
      </c>
      <c r="F7328" s="5"/>
    </row>
    <row r="7329" spans="1:6" x14ac:dyDescent="0.2">
      <c r="A7329" s="2">
        <f t="shared" si="457"/>
        <v>43041.124999982239</v>
      </c>
      <c r="B7329">
        <f t="shared" si="458"/>
        <v>11</v>
      </c>
      <c r="C7329">
        <f t="shared" si="459"/>
        <v>3</v>
      </c>
      <c r="D7329" s="5">
        <v>0</v>
      </c>
      <c r="E7329" s="10">
        <f t="shared" si="456"/>
        <v>0</v>
      </c>
      <c r="F7329" s="5"/>
    </row>
    <row r="7330" spans="1:6" x14ac:dyDescent="0.2">
      <c r="A7330" s="2">
        <f t="shared" si="457"/>
        <v>43041.166666648904</v>
      </c>
      <c r="B7330">
        <f t="shared" si="458"/>
        <v>11</v>
      </c>
      <c r="C7330">
        <f t="shared" si="459"/>
        <v>4</v>
      </c>
      <c r="D7330" s="5">
        <v>0</v>
      </c>
      <c r="E7330" s="10">
        <f t="shared" si="456"/>
        <v>0</v>
      </c>
      <c r="F7330" s="5"/>
    </row>
    <row r="7331" spans="1:6" x14ac:dyDescent="0.2">
      <c r="A7331" s="2">
        <f t="shared" si="457"/>
        <v>43041.208333315568</v>
      </c>
      <c r="B7331">
        <f t="shared" si="458"/>
        <v>11</v>
      </c>
      <c r="C7331">
        <f t="shared" si="459"/>
        <v>5</v>
      </c>
      <c r="D7331" s="5">
        <v>0</v>
      </c>
      <c r="E7331" s="10">
        <f t="shared" si="456"/>
        <v>0</v>
      </c>
      <c r="F7331" s="5"/>
    </row>
    <row r="7332" spans="1:6" x14ac:dyDescent="0.2">
      <c r="A7332" s="2">
        <f t="shared" si="457"/>
        <v>43041.249999982232</v>
      </c>
      <c r="B7332">
        <f t="shared" si="458"/>
        <v>11</v>
      </c>
      <c r="C7332">
        <f t="shared" si="459"/>
        <v>6</v>
      </c>
      <c r="D7332" s="5">
        <v>1.2696000000000001</v>
      </c>
      <c r="E7332" s="10">
        <f t="shared" si="456"/>
        <v>1.2696000000000001</v>
      </c>
      <c r="F7332" s="5"/>
    </row>
    <row r="7333" spans="1:6" x14ac:dyDescent="0.2">
      <c r="A7333" s="2">
        <f t="shared" si="457"/>
        <v>43041.291666648896</v>
      </c>
      <c r="B7333">
        <f t="shared" si="458"/>
        <v>11</v>
      </c>
      <c r="C7333">
        <f t="shared" si="459"/>
        <v>7</v>
      </c>
      <c r="D7333" s="5">
        <v>1294.0214000000001</v>
      </c>
      <c r="E7333" s="10">
        <f t="shared" si="456"/>
        <v>1294.0214000000001</v>
      </c>
      <c r="F7333" s="5"/>
    </row>
    <row r="7334" spans="1:6" x14ac:dyDescent="0.2">
      <c r="A7334" s="2">
        <f t="shared" si="457"/>
        <v>43041.333333315561</v>
      </c>
      <c r="B7334">
        <f t="shared" si="458"/>
        <v>11</v>
      </c>
      <c r="C7334">
        <f t="shared" si="459"/>
        <v>8</v>
      </c>
      <c r="D7334" s="5">
        <v>3523.7736499999996</v>
      </c>
      <c r="E7334" s="10">
        <f t="shared" si="456"/>
        <v>3523.7736500000001</v>
      </c>
      <c r="F7334" s="5"/>
    </row>
    <row r="7335" spans="1:6" x14ac:dyDescent="0.2">
      <c r="A7335" s="2">
        <f t="shared" si="457"/>
        <v>43041.374999982225</v>
      </c>
      <c r="B7335">
        <f t="shared" si="458"/>
        <v>11</v>
      </c>
      <c r="C7335">
        <f t="shared" si="459"/>
        <v>9</v>
      </c>
      <c r="D7335" s="5">
        <v>4943.6176999999998</v>
      </c>
      <c r="E7335" s="10">
        <f t="shared" si="456"/>
        <v>4943.6176999999998</v>
      </c>
      <c r="F7335" s="5"/>
    </row>
    <row r="7336" spans="1:6" x14ac:dyDescent="0.2">
      <c r="A7336" s="2">
        <f t="shared" si="457"/>
        <v>43041.416666648889</v>
      </c>
      <c r="B7336">
        <f t="shared" si="458"/>
        <v>11</v>
      </c>
      <c r="C7336">
        <f t="shared" si="459"/>
        <v>10</v>
      </c>
      <c r="D7336" s="5">
        <v>6126.2581499999987</v>
      </c>
      <c r="E7336" s="10">
        <f t="shared" si="456"/>
        <v>6126.2581499999987</v>
      </c>
      <c r="F7336" s="5"/>
    </row>
    <row r="7337" spans="1:6" x14ac:dyDescent="0.2">
      <c r="A7337" s="2">
        <f t="shared" si="457"/>
        <v>43041.458333315553</v>
      </c>
      <c r="B7337">
        <f t="shared" si="458"/>
        <v>11</v>
      </c>
      <c r="C7337">
        <f t="shared" si="459"/>
        <v>11</v>
      </c>
      <c r="D7337" s="5">
        <v>6408.3312999999998</v>
      </c>
      <c r="E7337" s="10">
        <f t="shared" si="456"/>
        <v>6408.3312999999998</v>
      </c>
      <c r="F7337" s="5"/>
    </row>
    <row r="7338" spans="1:6" x14ac:dyDescent="0.2">
      <c r="A7338" s="2">
        <f t="shared" si="457"/>
        <v>43041.499999982218</v>
      </c>
      <c r="B7338">
        <f t="shared" si="458"/>
        <v>11</v>
      </c>
      <c r="C7338">
        <f t="shared" si="459"/>
        <v>12</v>
      </c>
      <c r="D7338" s="5">
        <v>1604.6743499999998</v>
      </c>
      <c r="E7338" s="10">
        <f t="shared" si="456"/>
        <v>1604.6743499999998</v>
      </c>
      <c r="F7338" s="5"/>
    </row>
    <row r="7339" spans="1:6" x14ac:dyDescent="0.2">
      <c r="A7339" s="2">
        <f t="shared" si="457"/>
        <v>43041.541666648882</v>
      </c>
      <c r="B7339">
        <f t="shared" si="458"/>
        <v>11</v>
      </c>
      <c r="C7339">
        <f t="shared" si="459"/>
        <v>13</v>
      </c>
      <c r="D7339" s="5">
        <v>221.38995</v>
      </c>
      <c r="E7339" s="10">
        <f t="shared" si="456"/>
        <v>221.38995</v>
      </c>
      <c r="F7339" s="5"/>
    </row>
    <row r="7340" spans="1:6" x14ac:dyDescent="0.2">
      <c r="A7340" s="2">
        <f t="shared" si="457"/>
        <v>43041.583333315546</v>
      </c>
      <c r="B7340">
        <f t="shared" si="458"/>
        <v>11</v>
      </c>
      <c r="C7340">
        <f t="shared" si="459"/>
        <v>14</v>
      </c>
      <c r="D7340" s="5">
        <v>304.06919999999997</v>
      </c>
      <c r="E7340" s="10">
        <f t="shared" si="456"/>
        <v>304.06919999999997</v>
      </c>
      <c r="F7340" s="5"/>
    </row>
    <row r="7341" spans="1:6" x14ac:dyDescent="0.2">
      <c r="A7341" s="2">
        <f t="shared" si="457"/>
        <v>43041.62499998221</v>
      </c>
      <c r="B7341">
        <f t="shared" si="458"/>
        <v>11</v>
      </c>
      <c r="C7341">
        <f t="shared" si="459"/>
        <v>15</v>
      </c>
      <c r="D7341" s="5">
        <v>109.15915</v>
      </c>
      <c r="E7341" s="10">
        <f t="shared" si="456"/>
        <v>109.15915</v>
      </c>
      <c r="F7341" s="5"/>
    </row>
    <row r="7342" spans="1:6" x14ac:dyDescent="0.2">
      <c r="A7342" s="2">
        <f t="shared" si="457"/>
        <v>43041.666666648875</v>
      </c>
      <c r="B7342">
        <f t="shared" si="458"/>
        <v>11</v>
      </c>
      <c r="C7342">
        <f t="shared" si="459"/>
        <v>16</v>
      </c>
      <c r="D7342" s="5">
        <v>0</v>
      </c>
      <c r="E7342" s="10">
        <f t="shared" si="456"/>
        <v>0</v>
      </c>
      <c r="F7342" s="5"/>
    </row>
    <row r="7343" spans="1:6" x14ac:dyDescent="0.2">
      <c r="A7343" s="2">
        <f t="shared" si="457"/>
        <v>43041.708333315539</v>
      </c>
      <c r="B7343">
        <f t="shared" si="458"/>
        <v>11</v>
      </c>
      <c r="C7343">
        <f t="shared" si="459"/>
        <v>17</v>
      </c>
      <c r="D7343" s="5">
        <v>0</v>
      </c>
      <c r="E7343" s="10">
        <f t="shared" si="456"/>
        <v>0</v>
      </c>
      <c r="F7343" s="5"/>
    </row>
    <row r="7344" spans="1:6" x14ac:dyDescent="0.2">
      <c r="A7344" s="2">
        <f t="shared" si="457"/>
        <v>43041.749999982203</v>
      </c>
      <c r="B7344">
        <f t="shared" si="458"/>
        <v>11</v>
      </c>
      <c r="C7344">
        <f t="shared" si="459"/>
        <v>18</v>
      </c>
      <c r="D7344" s="5">
        <v>0</v>
      </c>
      <c r="E7344" s="10">
        <f t="shared" si="456"/>
        <v>0</v>
      </c>
      <c r="F7344" s="5"/>
    </row>
    <row r="7345" spans="1:6" x14ac:dyDescent="0.2">
      <c r="A7345" s="2">
        <f t="shared" si="457"/>
        <v>43041.791666648867</v>
      </c>
      <c r="B7345">
        <f t="shared" si="458"/>
        <v>11</v>
      </c>
      <c r="C7345">
        <f t="shared" si="459"/>
        <v>19</v>
      </c>
      <c r="D7345" s="5">
        <v>0</v>
      </c>
      <c r="E7345" s="10">
        <f t="shared" si="456"/>
        <v>0</v>
      </c>
      <c r="F7345" s="5"/>
    </row>
    <row r="7346" spans="1:6" x14ac:dyDescent="0.2">
      <c r="A7346" s="2">
        <f t="shared" si="457"/>
        <v>43041.833333315531</v>
      </c>
      <c r="B7346">
        <f t="shared" si="458"/>
        <v>11</v>
      </c>
      <c r="C7346">
        <f t="shared" si="459"/>
        <v>20</v>
      </c>
      <c r="D7346" s="5">
        <v>0</v>
      </c>
      <c r="E7346" s="10">
        <f t="shared" si="456"/>
        <v>0</v>
      </c>
      <c r="F7346" s="5"/>
    </row>
    <row r="7347" spans="1:6" x14ac:dyDescent="0.2">
      <c r="A7347" s="2">
        <f t="shared" si="457"/>
        <v>43041.874999982196</v>
      </c>
      <c r="B7347">
        <f t="shared" si="458"/>
        <v>11</v>
      </c>
      <c r="C7347">
        <f t="shared" si="459"/>
        <v>21</v>
      </c>
      <c r="D7347" s="5">
        <v>0</v>
      </c>
      <c r="E7347" s="10">
        <f t="shared" si="456"/>
        <v>0</v>
      </c>
      <c r="F7347" s="5"/>
    </row>
    <row r="7348" spans="1:6" x14ac:dyDescent="0.2">
      <c r="A7348" s="2">
        <f t="shared" si="457"/>
        <v>43041.91666664886</v>
      </c>
      <c r="B7348">
        <f t="shared" si="458"/>
        <v>11</v>
      </c>
      <c r="C7348">
        <f t="shared" si="459"/>
        <v>22</v>
      </c>
      <c r="D7348" s="5">
        <v>0</v>
      </c>
      <c r="E7348" s="10">
        <f t="shared" si="456"/>
        <v>0</v>
      </c>
      <c r="F7348" s="5"/>
    </row>
    <row r="7349" spans="1:6" x14ac:dyDescent="0.2">
      <c r="A7349" s="2">
        <f t="shared" si="457"/>
        <v>43041.958333315524</v>
      </c>
      <c r="B7349">
        <f t="shared" si="458"/>
        <v>11</v>
      </c>
      <c r="C7349">
        <f t="shared" si="459"/>
        <v>23</v>
      </c>
      <c r="D7349" s="5">
        <v>0</v>
      </c>
      <c r="E7349" s="10">
        <f t="shared" si="456"/>
        <v>0</v>
      </c>
      <c r="F7349" s="5"/>
    </row>
    <row r="7350" spans="1:6" x14ac:dyDescent="0.2">
      <c r="A7350" s="2">
        <f t="shared" si="457"/>
        <v>43041.999999982188</v>
      </c>
      <c r="B7350">
        <f t="shared" si="458"/>
        <v>11</v>
      </c>
      <c r="C7350">
        <f t="shared" si="459"/>
        <v>0</v>
      </c>
      <c r="D7350" s="5">
        <v>0</v>
      </c>
      <c r="E7350" s="10">
        <f t="shared" si="456"/>
        <v>0</v>
      </c>
      <c r="F7350" s="5"/>
    </row>
    <row r="7351" spans="1:6" x14ac:dyDescent="0.2">
      <c r="A7351" s="2">
        <f t="shared" si="457"/>
        <v>43042.041666648853</v>
      </c>
      <c r="B7351">
        <f t="shared" si="458"/>
        <v>11</v>
      </c>
      <c r="C7351">
        <f t="shared" si="459"/>
        <v>1</v>
      </c>
      <c r="D7351" s="5">
        <v>0</v>
      </c>
      <c r="E7351" s="10">
        <f t="shared" si="456"/>
        <v>0</v>
      </c>
      <c r="F7351" s="5"/>
    </row>
    <row r="7352" spans="1:6" x14ac:dyDescent="0.2">
      <c r="A7352" s="2">
        <f t="shared" si="457"/>
        <v>43042.083333315517</v>
      </c>
      <c r="B7352">
        <f t="shared" si="458"/>
        <v>11</v>
      </c>
      <c r="C7352">
        <f t="shared" si="459"/>
        <v>2</v>
      </c>
      <c r="D7352" s="5">
        <v>0</v>
      </c>
      <c r="E7352" s="10">
        <f t="shared" si="456"/>
        <v>0</v>
      </c>
      <c r="F7352" s="5"/>
    </row>
    <row r="7353" spans="1:6" x14ac:dyDescent="0.2">
      <c r="A7353" s="2">
        <f t="shared" si="457"/>
        <v>43042.124999982181</v>
      </c>
      <c r="B7353">
        <f t="shared" si="458"/>
        <v>11</v>
      </c>
      <c r="C7353">
        <f t="shared" si="459"/>
        <v>3</v>
      </c>
      <c r="D7353" s="5">
        <v>0</v>
      </c>
      <c r="E7353" s="10">
        <f t="shared" si="456"/>
        <v>0</v>
      </c>
      <c r="F7353" s="5"/>
    </row>
    <row r="7354" spans="1:6" x14ac:dyDescent="0.2">
      <c r="A7354" s="2">
        <f t="shared" si="457"/>
        <v>43042.166666648845</v>
      </c>
      <c r="B7354">
        <f t="shared" si="458"/>
        <v>11</v>
      </c>
      <c r="C7354">
        <f t="shared" si="459"/>
        <v>4</v>
      </c>
      <c r="D7354" s="5">
        <v>0</v>
      </c>
      <c r="E7354" s="10">
        <f t="shared" si="456"/>
        <v>0</v>
      </c>
      <c r="F7354" s="5"/>
    </row>
    <row r="7355" spans="1:6" x14ac:dyDescent="0.2">
      <c r="A7355" s="2">
        <f t="shared" si="457"/>
        <v>43042.20833331551</v>
      </c>
      <c r="B7355">
        <f t="shared" si="458"/>
        <v>11</v>
      </c>
      <c r="C7355">
        <f t="shared" si="459"/>
        <v>5</v>
      </c>
      <c r="D7355" s="5">
        <v>0</v>
      </c>
      <c r="E7355" s="10">
        <f t="shared" si="456"/>
        <v>0</v>
      </c>
      <c r="F7355" s="5"/>
    </row>
    <row r="7356" spans="1:6" x14ac:dyDescent="0.2">
      <c r="A7356" s="2">
        <f t="shared" si="457"/>
        <v>43042.249999982174</v>
      </c>
      <c r="B7356">
        <f t="shared" si="458"/>
        <v>11</v>
      </c>
      <c r="C7356">
        <f t="shared" si="459"/>
        <v>6</v>
      </c>
      <c r="D7356" s="5">
        <v>0</v>
      </c>
      <c r="E7356" s="10">
        <f t="shared" si="456"/>
        <v>0</v>
      </c>
      <c r="F7356" s="5"/>
    </row>
    <row r="7357" spans="1:6" x14ac:dyDescent="0.2">
      <c r="A7357" s="2">
        <f t="shared" si="457"/>
        <v>43042.291666648838</v>
      </c>
      <c r="B7357">
        <f t="shared" si="458"/>
        <v>11</v>
      </c>
      <c r="C7357">
        <f t="shared" si="459"/>
        <v>7</v>
      </c>
      <c r="D7357" s="5">
        <v>189.54069999999999</v>
      </c>
      <c r="E7357" s="10">
        <f t="shared" si="456"/>
        <v>189.54069999999999</v>
      </c>
      <c r="F7357" s="5"/>
    </row>
    <row r="7358" spans="1:6" x14ac:dyDescent="0.2">
      <c r="A7358" s="2">
        <f t="shared" si="457"/>
        <v>43042.333333315502</v>
      </c>
      <c r="B7358">
        <f t="shared" si="458"/>
        <v>11</v>
      </c>
      <c r="C7358">
        <f t="shared" si="459"/>
        <v>8</v>
      </c>
      <c r="D7358" s="5">
        <v>1185.1750499999998</v>
      </c>
      <c r="E7358" s="10">
        <f t="shared" si="456"/>
        <v>1185.1750499999998</v>
      </c>
      <c r="F7358" s="5"/>
    </row>
    <row r="7359" spans="1:6" x14ac:dyDescent="0.2">
      <c r="A7359" s="2">
        <f t="shared" si="457"/>
        <v>43042.374999982167</v>
      </c>
      <c r="B7359">
        <f t="shared" si="458"/>
        <v>11</v>
      </c>
      <c r="C7359">
        <f t="shared" si="459"/>
        <v>9</v>
      </c>
      <c r="D7359" s="5">
        <v>3627.5818499999996</v>
      </c>
      <c r="E7359" s="10">
        <f t="shared" si="456"/>
        <v>3627.5818499999996</v>
      </c>
      <c r="F7359" s="5"/>
    </row>
    <row r="7360" spans="1:6" x14ac:dyDescent="0.2">
      <c r="A7360" s="2">
        <f t="shared" si="457"/>
        <v>43042.416666648831</v>
      </c>
      <c r="B7360">
        <f t="shared" si="458"/>
        <v>11</v>
      </c>
      <c r="C7360">
        <f t="shared" si="459"/>
        <v>10</v>
      </c>
      <c r="D7360" s="5">
        <v>5809.23765</v>
      </c>
      <c r="E7360" s="10">
        <f t="shared" si="456"/>
        <v>5809.23765</v>
      </c>
      <c r="F7360" s="5"/>
    </row>
    <row r="7361" spans="1:6" x14ac:dyDescent="0.2">
      <c r="A7361" s="2">
        <f t="shared" si="457"/>
        <v>43042.458333315495</v>
      </c>
      <c r="B7361">
        <f t="shared" si="458"/>
        <v>11</v>
      </c>
      <c r="C7361">
        <f t="shared" si="459"/>
        <v>11</v>
      </c>
      <c r="D7361" s="5">
        <v>5990.0038499999991</v>
      </c>
      <c r="E7361" s="10">
        <f t="shared" si="456"/>
        <v>5990.0038499999991</v>
      </c>
      <c r="F7361" s="5"/>
    </row>
    <row r="7362" spans="1:6" x14ac:dyDescent="0.2">
      <c r="A7362" s="2">
        <f t="shared" si="457"/>
        <v>43042.499999982159</v>
      </c>
      <c r="B7362">
        <f t="shared" si="458"/>
        <v>11</v>
      </c>
      <c r="C7362">
        <f t="shared" si="459"/>
        <v>12</v>
      </c>
      <c r="D7362" s="5">
        <v>5614.3471499999996</v>
      </c>
      <c r="E7362" s="10">
        <f t="shared" si="456"/>
        <v>5614.3471499999996</v>
      </c>
      <c r="F7362" s="5"/>
    </row>
    <row r="7363" spans="1:6" x14ac:dyDescent="0.2">
      <c r="A7363" s="2">
        <f t="shared" si="457"/>
        <v>43042.541666648824</v>
      </c>
      <c r="B7363">
        <f t="shared" si="458"/>
        <v>11</v>
      </c>
      <c r="C7363">
        <f t="shared" si="459"/>
        <v>13</v>
      </c>
      <c r="D7363" s="5">
        <v>4750.1129499999997</v>
      </c>
      <c r="E7363" s="10">
        <f t="shared" si="456"/>
        <v>4750.1129499999997</v>
      </c>
      <c r="F7363" s="5"/>
    </row>
    <row r="7364" spans="1:6" x14ac:dyDescent="0.2">
      <c r="A7364" s="2">
        <f t="shared" si="457"/>
        <v>43042.583333315488</v>
      </c>
      <c r="B7364">
        <f t="shared" si="458"/>
        <v>11</v>
      </c>
      <c r="C7364">
        <f t="shared" si="459"/>
        <v>14</v>
      </c>
      <c r="D7364" s="5">
        <v>3290.2258999999995</v>
      </c>
      <c r="E7364" s="10">
        <f t="shared" si="456"/>
        <v>3290.225899999999</v>
      </c>
      <c r="F7364" s="5"/>
    </row>
    <row r="7365" spans="1:6" x14ac:dyDescent="0.2">
      <c r="A7365" s="2">
        <f t="shared" si="457"/>
        <v>43042.624999982152</v>
      </c>
      <c r="B7365">
        <f t="shared" si="458"/>
        <v>11</v>
      </c>
      <c r="C7365">
        <f t="shared" si="459"/>
        <v>15</v>
      </c>
      <c r="D7365" s="5">
        <v>926.85744999999986</v>
      </c>
      <c r="E7365" s="10">
        <f t="shared" si="456"/>
        <v>926.85744999999986</v>
      </c>
      <c r="F7365" s="5"/>
    </row>
    <row r="7366" spans="1:6" x14ac:dyDescent="0.2">
      <c r="A7366" s="2">
        <f t="shared" si="457"/>
        <v>43042.666666648816</v>
      </c>
      <c r="B7366">
        <f t="shared" si="458"/>
        <v>11</v>
      </c>
      <c r="C7366">
        <f t="shared" si="459"/>
        <v>16</v>
      </c>
      <c r="D7366" s="5">
        <v>0</v>
      </c>
      <c r="E7366" s="10">
        <f t="shared" si="456"/>
        <v>0</v>
      </c>
      <c r="F7366" s="5"/>
    </row>
    <row r="7367" spans="1:6" x14ac:dyDescent="0.2">
      <c r="A7367" s="2">
        <f t="shared" si="457"/>
        <v>43042.708333315481</v>
      </c>
      <c r="B7367">
        <f t="shared" si="458"/>
        <v>11</v>
      </c>
      <c r="C7367">
        <f t="shared" si="459"/>
        <v>17</v>
      </c>
      <c r="D7367" s="5">
        <v>0</v>
      </c>
      <c r="E7367" s="10">
        <f t="shared" ref="E7367:E7430" si="460">D7367*$B$4/10</f>
        <v>0</v>
      </c>
      <c r="F7367" s="5"/>
    </row>
    <row r="7368" spans="1:6" x14ac:dyDescent="0.2">
      <c r="A7368" s="2">
        <f t="shared" ref="A7368:A7431" si="461">A7367+1/24</f>
        <v>43042.749999982145</v>
      </c>
      <c r="B7368">
        <f t="shared" ref="B7368:B7431" si="462">MONTH(A7368)</f>
        <v>11</v>
      </c>
      <c r="C7368">
        <f t="shared" ref="C7368:C7431" si="463">HOUR(A7368)</f>
        <v>18</v>
      </c>
      <c r="D7368" s="5">
        <v>0</v>
      </c>
      <c r="E7368" s="10">
        <f t="shared" si="460"/>
        <v>0</v>
      </c>
      <c r="F7368" s="5"/>
    </row>
    <row r="7369" spans="1:6" x14ac:dyDescent="0.2">
      <c r="A7369" s="2">
        <f t="shared" si="461"/>
        <v>43042.791666648809</v>
      </c>
      <c r="B7369">
        <f t="shared" si="462"/>
        <v>11</v>
      </c>
      <c r="C7369">
        <f t="shared" si="463"/>
        <v>19</v>
      </c>
      <c r="D7369" s="5">
        <v>0</v>
      </c>
      <c r="E7369" s="10">
        <f t="shared" si="460"/>
        <v>0</v>
      </c>
      <c r="F7369" s="5"/>
    </row>
    <row r="7370" spans="1:6" x14ac:dyDescent="0.2">
      <c r="A7370" s="2">
        <f t="shared" si="461"/>
        <v>43042.833333315473</v>
      </c>
      <c r="B7370">
        <f t="shared" si="462"/>
        <v>11</v>
      </c>
      <c r="C7370">
        <f t="shared" si="463"/>
        <v>20</v>
      </c>
      <c r="D7370" s="5">
        <v>0</v>
      </c>
      <c r="E7370" s="10">
        <f t="shared" si="460"/>
        <v>0</v>
      </c>
      <c r="F7370" s="5"/>
    </row>
    <row r="7371" spans="1:6" x14ac:dyDescent="0.2">
      <c r="A7371" s="2">
        <f t="shared" si="461"/>
        <v>43042.874999982138</v>
      </c>
      <c r="B7371">
        <f t="shared" si="462"/>
        <v>11</v>
      </c>
      <c r="C7371">
        <f t="shared" si="463"/>
        <v>21</v>
      </c>
      <c r="D7371" s="5">
        <v>0</v>
      </c>
      <c r="E7371" s="10">
        <f t="shared" si="460"/>
        <v>0</v>
      </c>
      <c r="F7371" s="5"/>
    </row>
    <row r="7372" spans="1:6" x14ac:dyDescent="0.2">
      <c r="A7372" s="2">
        <f t="shared" si="461"/>
        <v>43042.916666648802</v>
      </c>
      <c r="B7372">
        <f t="shared" si="462"/>
        <v>11</v>
      </c>
      <c r="C7372">
        <f t="shared" si="463"/>
        <v>22</v>
      </c>
      <c r="D7372" s="5">
        <v>0</v>
      </c>
      <c r="E7372" s="10">
        <f t="shared" si="460"/>
        <v>0</v>
      </c>
      <c r="F7372" s="5"/>
    </row>
    <row r="7373" spans="1:6" x14ac:dyDescent="0.2">
      <c r="A7373" s="2">
        <f t="shared" si="461"/>
        <v>43042.958333315466</v>
      </c>
      <c r="B7373">
        <f t="shared" si="462"/>
        <v>11</v>
      </c>
      <c r="C7373">
        <f t="shared" si="463"/>
        <v>23</v>
      </c>
      <c r="D7373" s="5">
        <v>0</v>
      </c>
      <c r="E7373" s="10">
        <f t="shared" si="460"/>
        <v>0</v>
      </c>
      <c r="F7373" s="5"/>
    </row>
    <row r="7374" spans="1:6" x14ac:dyDescent="0.2">
      <c r="A7374" s="2">
        <f t="shared" si="461"/>
        <v>43042.99999998213</v>
      </c>
      <c r="B7374">
        <f t="shared" si="462"/>
        <v>11</v>
      </c>
      <c r="C7374">
        <f t="shared" si="463"/>
        <v>0</v>
      </c>
      <c r="D7374" s="5">
        <v>0</v>
      </c>
      <c r="E7374" s="10">
        <f t="shared" si="460"/>
        <v>0</v>
      </c>
      <c r="F7374" s="5"/>
    </row>
    <row r="7375" spans="1:6" x14ac:dyDescent="0.2">
      <c r="A7375" s="2">
        <f t="shared" si="461"/>
        <v>43043.041666648794</v>
      </c>
      <c r="B7375">
        <f t="shared" si="462"/>
        <v>11</v>
      </c>
      <c r="C7375">
        <f t="shared" si="463"/>
        <v>1</v>
      </c>
      <c r="D7375" s="5">
        <v>0</v>
      </c>
      <c r="E7375" s="10">
        <f t="shared" si="460"/>
        <v>0</v>
      </c>
      <c r="F7375" s="5"/>
    </row>
    <row r="7376" spans="1:6" x14ac:dyDescent="0.2">
      <c r="A7376" s="2">
        <f t="shared" si="461"/>
        <v>43043.083333315459</v>
      </c>
      <c r="B7376">
        <f t="shared" si="462"/>
        <v>11</v>
      </c>
      <c r="C7376">
        <f t="shared" si="463"/>
        <v>2</v>
      </c>
      <c r="D7376" s="5">
        <v>0</v>
      </c>
      <c r="E7376" s="10">
        <f t="shared" si="460"/>
        <v>0</v>
      </c>
      <c r="F7376" s="5"/>
    </row>
    <row r="7377" spans="1:6" x14ac:dyDescent="0.2">
      <c r="A7377" s="2">
        <f t="shared" si="461"/>
        <v>43043.124999982123</v>
      </c>
      <c r="B7377">
        <f t="shared" si="462"/>
        <v>11</v>
      </c>
      <c r="C7377">
        <f t="shared" si="463"/>
        <v>3</v>
      </c>
      <c r="D7377" s="5">
        <v>0</v>
      </c>
      <c r="E7377" s="10">
        <f t="shared" si="460"/>
        <v>0</v>
      </c>
      <c r="F7377" s="5"/>
    </row>
    <row r="7378" spans="1:6" x14ac:dyDescent="0.2">
      <c r="A7378" s="2">
        <f t="shared" si="461"/>
        <v>43043.166666648787</v>
      </c>
      <c r="B7378">
        <f t="shared" si="462"/>
        <v>11</v>
      </c>
      <c r="C7378">
        <f t="shared" si="463"/>
        <v>4</v>
      </c>
      <c r="D7378" s="5">
        <v>0</v>
      </c>
      <c r="E7378" s="10">
        <f t="shared" si="460"/>
        <v>0</v>
      </c>
      <c r="F7378" s="5"/>
    </row>
    <row r="7379" spans="1:6" x14ac:dyDescent="0.2">
      <c r="A7379" s="2">
        <f t="shared" si="461"/>
        <v>43043.208333315451</v>
      </c>
      <c r="B7379">
        <f t="shared" si="462"/>
        <v>11</v>
      </c>
      <c r="C7379">
        <f t="shared" si="463"/>
        <v>5</v>
      </c>
      <c r="D7379" s="5">
        <v>0</v>
      </c>
      <c r="E7379" s="10">
        <f t="shared" si="460"/>
        <v>0</v>
      </c>
      <c r="F7379" s="5"/>
    </row>
    <row r="7380" spans="1:6" x14ac:dyDescent="0.2">
      <c r="A7380" s="2">
        <f t="shared" si="461"/>
        <v>43043.249999982116</v>
      </c>
      <c r="B7380">
        <f t="shared" si="462"/>
        <v>11</v>
      </c>
      <c r="C7380">
        <f t="shared" si="463"/>
        <v>6</v>
      </c>
      <c r="D7380" s="5">
        <v>0</v>
      </c>
      <c r="E7380" s="10">
        <f t="shared" si="460"/>
        <v>0</v>
      </c>
      <c r="F7380" s="5"/>
    </row>
    <row r="7381" spans="1:6" x14ac:dyDescent="0.2">
      <c r="A7381" s="2">
        <f t="shared" si="461"/>
        <v>43043.29166664878</v>
      </c>
      <c r="B7381">
        <f t="shared" si="462"/>
        <v>11</v>
      </c>
      <c r="C7381">
        <f t="shared" si="463"/>
        <v>7</v>
      </c>
      <c r="D7381" s="5">
        <v>202.96694999999997</v>
      </c>
      <c r="E7381" s="10">
        <f t="shared" si="460"/>
        <v>202.96694999999997</v>
      </c>
      <c r="F7381" s="5"/>
    </row>
    <row r="7382" spans="1:6" x14ac:dyDescent="0.2">
      <c r="A7382" s="2">
        <f t="shared" si="461"/>
        <v>43043.333333315444</v>
      </c>
      <c r="B7382">
        <f t="shared" si="462"/>
        <v>11</v>
      </c>
      <c r="C7382">
        <f t="shared" si="463"/>
        <v>8</v>
      </c>
      <c r="D7382" s="5">
        <v>292.6336</v>
      </c>
      <c r="E7382" s="10">
        <f t="shared" si="460"/>
        <v>292.6336</v>
      </c>
      <c r="F7382" s="5"/>
    </row>
    <row r="7383" spans="1:6" x14ac:dyDescent="0.2">
      <c r="A7383" s="2">
        <f t="shared" si="461"/>
        <v>43043.374999982108</v>
      </c>
      <c r="B7383">
        <f t="shared" si="462"/>
        <v>11</v>
      </c>
      <c r="C7383">
        <f t="shared" si="463"/>
        <v>9</v>
      </c>
      <c r="D7383" s="5">
        <v>412.05419999999998</v>
      </c>
      <c r="E7383" s="10">
        <f t="shared" si="460"/>
        <v>412.05419999999992</v>
      </c>
      <c r="F7383" s="5"/>
    </row>
    <row r="7384" spans="1:6" x14ac:dyDescent="0.2">
      <c r="A7384" s="2">
        <f t="shared" si="461"/>
        <v>43043.416666648773</v>
      </c>
      <c r="B7384">
        <f t="shared" si="462"/>
        <v>11</v>
      </c>
      <c r="C7384">
        <f t="shared" si="463"/>
        <v>10</v>
      </c>
      <c r="D7384" s="5">
        <v>599.71349999999995</v>
      </c>
      <c r="E7384" s="10">
        <f t="shared" si="460"/>
        <v>599.71349999999995</v>
      </c>
      <c r="F7384" s="5"/>
    </row>
    <row r="7385" spans="1:6" x14ac:dyDescent="0.2">
      <c r="A7385" s="2">
        <f t="shared" si="461"/>
        <v>43043.458333315437</v>
      </c>
      <c r="B7385">
        <f t="shared" si="462"/>
        <v>11</v>
      </c>
      <c r="C7385">
        <f t="shared" si="463"/>
        <v>11</v>
      </c>
      <c r="D7385" s="5">
        <v>1373.2816999999998</v>
      </c>
      <c r="E7385" s="10">
        <f t="shared" si="460"/>
        <v>1373.2816999999998</v>
      </c>
      <c r="F7385" s="5"/>
    </row>
    <row r="7386" spans="1:6" x14ac:dyDescent="0.2">
      <c r="A7386" s="2">
        <f t="shared" si="461"/>
        <v>43043.499999982101</v>
      </c>
      <c r="B7386">
        <f t="shared" si="462"/>
        <v>11</v>
      </c>
      <c r="C7386">
        <f t="shared" si="463"/>
        <v>12</v>
      </c>
      <c r="D7386" s="5">
        <v>864.52514999999994</v>
      </c>
      <c r="E7386" s="10">
        <f t="shared" si="460"/>
        <v>864.52514999999983</v>
      </c>
      <c r="F7386" s="5"/>
    </row>
    <row r="7387" spans="1:6" x14ac:dyDescent="0.2">
      <c r="A7387" s="2">
        <f t="shared" si="461"/>
        <v>43043.541666648765</v>
      </c>
      <c r="B7387">
        <f t="shared" si="462"/>
        <v>11</v>
      </c>
      <c r="C7387">
        <f t="shared" si="463"/>
        <v>13</v>
      </c>
      <c r="D7387" s="5">
        <v>392.20979999999997</v>
      </c>
      <c r="E7387" s="10">
        <f t="shared" si="460"/>
        <v>392.20979999999997</v>
      </c>
      <c r="F7387" s="5"/>
    </row>
    <row r="7388" spans="1:6" x14ac:dyDescent="0.2">
      <c r="A7388" s="2">
        <f t="shared" si="461"/>
        <v>43043.58333331543</v>
      </c>
      <c r="B7388">
        <f t="shared" si="462"/>
        <v>11</v>
      </c>
      <c r="C7388">
        <f t="shared" si="463"/>
        <v>14</v>
      </c>
      <c r="D7388" s="5">
        <v>244.94655</v>
      </c>
      <c r="E7388" s="10">
        <f t="shared" si="460"/>
        <v>244.94655000000003</v>
      </c>
      <c r="F7388" s="5"/>
    </row>
    <row r="7389" spans="1:6" x14ac:dyDescent="0.2">
      <c r="A7389" s="2">
        <f t="shared" si="461"/>
        <v>43043.624999982094</v>
      </c>
      <c r="B7389">
        <f t="shared" si="462"/>
        <v>11</v>
      </c>
      <c r="C7389">
        <f t="shared" si="463"/>
        <v>15</v>
      </c>
      <c r="D7389" s="5">
        <v>1484.50395</v>
      </c>
      <c r="E7389" s="10">
        <f t="shared" si="460"/>
        <v>1484.50395</v>
      </c>
      <c r="F7389" s="5"/>
    </row>
    <row r="7390" spans="1:6" x14ac:dyDescent="0.2">
      <c r="A7390" s="2">
        <f t="shared" si="461"/>
        <v>43043.666666648758</v>
      </c>
      <c r="B7390">
        <f t="shared" si="462"/>
        <v>11</v>
      </c>
      <c r="C7390">
        <f t="shared" si="463"/>
        <v>16</v>
      </c>
      <c r="D7390" s="5">
        <v>0</v>
      </c>
      <c r="E7390" s="10">
        <f t="shared" si="460"/>
        <v>0</v>
      </c>
      <c r="F7390" s="5"/>
    </row>
    <row r="7391" spans="1:6" x14ac:dyDescent="0.2">
      <c r="A7391" s="2">
        <f t="shared" si="461"/>
        <v>43043.708333315422</v>
      </c>
      <c r="B7391">
        <f t="shared" si="462"/>
        <v>11</v>
      </c>
      <c r="C7391">
        <f t="shared" si="463"/>
        <v>17</v>
      </c>
      <c r="D7391" s="5">
        <v>0</v>
      </c>
      <c r="E7391" s="10">
        <f t="shared" si="460"/>
        <v>0</v>
      </c>
      <c r="F7391" s="5"/>
    </row>
    <row r="7392" spans="1:6" x14ac:dyDescent="0.2">
      <c r="A7392" s="2">
        <f t="shared" si="461"/>
        <v>43043.749999982087</v>
      </c>
      <c r="B7392">
        <f t="shared" si="462"/>
        <v>11</v>
      </c>
      <c r="C7392">
        <f t="shared" si="463"/>
        <v>18</v>
      </c>
      <c r="D7392" s="5">
        <v>0</v>
      </c>
      <c r="E7392" s="10">
        <f t="shared" si="460"/>
        <v>0</v>
      </c>
      <c r="F7392" s="5"/>
    </row>
    <row r="7393" spans="1:6" x14ac:dyDescent="0.2">
      <c r="A7393" s="2">
        <f t="shared" si="461"/>
        <v>43043.791666648751</v>
      </c>
      <c r="B7393">
        <f t="shared" si="462"/>
        <v>11</v>
      </c>
      <c r="C7393">
        <f t="shared" si="463"/>
        <v>19</v>
      </c>
      <c r="D7393" s="5">
        <v>0</v>
      </c>
      <c r="E7393" s="10">
        <f t="shared" si="460"/>
        <v>0</v>
      </c>
      <c r="F7393" s="5"/>
    </row>
    <row r="7394" spans="1:6" x14ac:dyDescent="0.2">
      <c r="A7394" s="2">
        <f t="shared" si="461"/>
        <v>43043.833333315415</v>
      </c>
      <c r="B7394">
        <f t="shared" si="462"/>
        <v>11</v>
      </c>
      <c r="C7394">
        <f t="shared" si="463"/>
        <v>20</v>
      </c>
      <c r="D7394" s="5">
        <v>0</v>
      </c>
      <c r="E7394" s="10">
        <f t="shared" si="460"/>
        <v>0</v>
      </c>
      <c r="F7394" s="5"/>
    </row>
    <row r="7395" spans="1:6" x14ac:dyDescent="0.2">
      <c r="A7395" s="2">
        <f t="shared" si="461"/>
        <v>43043.874999982079</v>
      </c>
      <c r="B7395">
        <f t="shared" si="462"/>
        <v>11</v>
      </c>
      <c r="C7395">
        <f t="shared" si="463"/>
        <v>21</v>
      </c>
      <c r="D7395" s="5">
        <v>0</v>
      </c>
      <c r="E7395" s="10">
        <f t="shared" si="460"/>
        <v>0</v>
      </c>
      <c r="F7395" s="5"/>
    </row>
    <row r="7396" spans="1:6" x14ac:dyDescent="0.2">
      <c r="A7396" s="2">
        <f t="shared" si="461"/>
        <v>43043.916666648744</v>
      </c>
      <c r="B7396">
        <f t="shared" si="462"/>
        <v>11</v>
      </c>
      <c r="C7396">
        <f t="shared" si="463"/>
        <v>22</v>
      </c>
      <c r="D7396" s="5">
        <v>0</v>
      </c>
      <c r="E7396" s="10">
        <f t="shared" si="460"/>
        <v>0</v>
      </c>
      <c r="F7396" s="5"/>
    </row>
    <row r="7397" spans="1:6" x14ac:dyDescent="0.2">
      <c r="A7397" s="2">
        <f t="shared" si="461"/>
        <v>43043.958333315408</v>
      </c>
      <c r="B7397">
        <f t="shared" si="462"/>
        <v>11</v>
      </c>
      <c r="C7397">
        <f t="shared" si="463"/>
        <v>23</v>
      </c>
      <c r="D7397" s="5">
        <v>0</v>
      </c>
      <c r="E7397" s="10">
        <f t="shared" si="460"/>
        <v>0</v>
      </c>
      <c r="F7397" s="5"/>
    </row>
    <row r="7398" spans="1:6" x14ac:dyDescent="0.2">
      <c r="A7398" s="2">
        <f t="shared" si="461"/>
        <v>43043.999999982072</v>
      </c>
      <c r="B7398">
        <f t="shared" si="462"/>
        <v>11</v>
      </c>
      <c r="C7398">
        <f t="shared" si="463"/>
        <v>0</v>
      </c>
      <c r="D7398" s="5">
        <v>0</v>
      </c>
      <c r="E7398" s="10">
        <f t="shared" si="460"/>
        <v>0</v>
      </c>
      <c r="F7398" s="5"/>
    </row>
    <row r="7399" spans="1:6" x14ac:dyDescent="0.2">
      <c r="A7399" s="2">
        <f t="shared" si="461"/>
        <v>43044.041666648736</v>
      </c>
      <c r="B7399">
        <f t="shared" si="462"/>
        <v>11</v>
      </c>
      <c r="C7399">
        <f t="shared" si="463"/>
        <v>1</v>
      </c>
      <c r="D7399" s="5">
        <v>0</v>
      </c>
      <c r="E7399" s="10">
        <f t="shared" si="460"/>
        <v>0</v>
      </c>
      <c r="F7399" s="5"/>
    </row>
    <row r="7400" spans="1:6" x14ac:dyDescent="0.2">
      <c r="A7400" s="2">
        <f t="shared" si="461"/>
        <v>43044.083333315401</v>
      </c>
      <c r="B7400">
        <f t="shared" si="462"/>
        <v>11</v>
      </c>
      <c r="C7400">
        <f t="shared" si="463"/>
        <v>2</v>
      </c>
      <c r="D7400" s="5">
        <v>0</v>
      </c>
      <c r="E7400" s="10">
        <f t="shared" si="460"/>
        <v>0</v>
      </c>
      <c r="F7400" s="5"/>
    </row>
    <row r="7401" spans="1:6" x14ac:dyDescent="0.2">
      <c r="A7401" s="2">
        <f t="shared" si="461"/>
        <v>43044.124999982065</v>
      </c>
      <c r="B7401">
        <f t="shared" si="462"/>
        <v>11</v>
      </c>
      <c r="C7401">
        <f t="shared" si="463"/>
        <v>3</v>
      </c>
      <c r="D7401" s="5">
        <v>0</v>
      </c>
      <c r="E7401" s="10">
        <f t="shared" si="460"/>
        <v>0</v>
      </c>
      <c r="F7401" s="5"/>
    </row>
    <row r="7402" spans="1:6" x14ac:dyDescent="0.2">
      <c r="A7402" s="2">
        <f t="shared" si="461"/>
        <v>43044.166666648729</v>
      </c>
      <c r="B7402">
        <f t="shared" si="462"/>
        <v>11</v>
      </c>
      <c r="C7402">
        <f t="shared" si="463"/>
        <v>4</v>
      </c>
      <c r="D7402" s="5">
        <v>0</v>
      </c>
      <c r="E7402" s="10">
        <f t="shared" si="460"/>
        <v>0</v>
      </c>
      <c r="F7402" s="5"/>
    </row>
    <row r="7403" spans="1:6" x14ac:dyDescent="0.2">
      <c r="A7403" s="2">
        <f t="shared" si="461"/>
        <v>43044.208333315393</v>
      </c>
      <c r="B7403">
        <f t="shared" si="462"/>
        <v>11</v>
      </c>
      <c r="C7403">
        <f t="shared" si="463"/>
        <v>5</v>
      </c>
      <c r="D7403" s="5">
        <v>0</v>
      </c>
      <c r="E7403" s="10">
        <f t="shared" si="460"/>
        <v>0</v>
      </c>
      <c r="F7403" s="5"/>
    </row>
    <row r="7404" spans="1:6" x14ac:dyDescent="0.2">
      <c r="A7404" s="2">
        <f t="shared" si="461"/>
        <v>43044.249999982057</v>
      </c>
      <c r="B7404">
        <f t="shared" si="462"/>
        <v>11</v>
      </c>
      <c r="C7404">
        <f t="shared" si="463"/>
        <v>6</v>
      </c>
      <c r="D7404" s="5">
        <v>0</v>
      </c>
      <c r="E7404" s="10">
        <f t="shared" si="460"/>
        <v>0</v>
      </c>
      <c r="F7404" s="5"/>
    </row>
    <row r="7405" spans="1:6" x14ac:dyDescent="0.2">
      <c r="A7405" s="2">
        <f t="shared" si="461"/>
        <v>43044.291666648722</v>
      </c>
      <c r="B7405">
        <f t="shared" si="462"/>
        <v>11</v>
      </c>
      <c r="C7405">
        <f t="shared" si="463"/>
        <v>7</v>
      </c>
      <c r="D7405" s="5">
        <v>0</v>
      </c>
      <c r="E7405" s="10">
        <f t="shared" si="460"/>
        <v>0</v>
      </c>
      <c r="F7405" s="5"/>
    </row>
    <row r="7406" spans="1:6" x14ac:dyDescent="0.2">
      <c r="A7406" s="2">
        <f t="shared" si="461"/>
        <v>43044.333333315386</v>
      </c>
      <c r="B7406">
        <f t="shared" si="462"/>
        <v>11</v>
      </c>
      <c r="C7406">
        <f t="shared" si="463"/>
        <v>8</v>
      </c>
      <c r="D7406" s="5">
        <v>32.120649999999998</v>
      </c>
      <c r="E7406" s="10">
        <f t="shared" si="460"/>
        <v>32.120649999999998</v>
      </c>
      <c r="F7406" s="5"/>
    </row>
    <row r="7407" spans="1:6" x14ac:dyDescent="0.2">
      <c r="A7407" s="2">
        <f t="shared" si="461"/>
        <v>43044.37499998205</v>
      </c>
      <c r="B7407">
        <f t="shared" si="462"/>
        <v>11</v>
      </c>
      <c r="C7407">
        <f t="shared" si="463"/>
        <v>9</v>
      </c>
      <c r="D7407" s="5">
        <v>706.51284999999996</v>
      </c>
      <c r="E7407" s="10">
        <f t="shared" si="460"/>
        <v>706.51284999999996</v>
      </c>
      <c r="F7407" s="5"/>
    </row>
    <row r="7408" spans="1:6" x14ac:dyDescent="0.2">
      <c r="A7408" s="2">
        <f t="shared" si="461"/>
        <v>43044.416666648714</v>
      </c>
      <c r="B7408">
        <f t="shared" si="462"/>
        <v>11</v>
      </c>
      <c r="C7408">
        <f t="shared" si="463"/>
        <v>10</v>
      </c>
      <c r="D7408" s="5">
        <v>475.26279999999997</v>
      </c>
      <c r="E7408" s="10">
        <f t="shared" si="460"/>
        <v>475.26279999999997</v>
      </c>
      <c r="F7408" s="5"/>
    </row>
    <row r="7409" spans="1:6" x14ac:dyDescent="0.2">
      <c r="A7409" s="2">
        <f t="shared" si="461"/>
        <v>43044.458333315379</v>
      </c>
      <c r="B7409">
        <f t="shared" si="462"/>
        <v>11</v>
      </c>
      <c r="C7409">
        <f t="shared" si="463"/>
        <v>11</v>
      </c>
      <c r="D7409" s="5">
        <v>1284.0554999999999</v>
      </c>
      <c r="E7409" s="10">
        <f t="shared" si="460"/>
        <v>1284.0554999999999</v>
      </c>
      <c r="F7409" s="5"/>
    </row>
    <row r="7410" spans="1:6" x14ac:dyDescent="0.2">
      <c r="A7410" s="2">
        <f t="shared" si="461"/>
        <v>43044.499999982043</v>
      </c>
      <c r="B7410">
        <f t="shared" si="462"/>
        <v>11</v>
      </c>
      <c r="C7410">
        <f t="shared" si="463"/>
        <v>12</v>
      </c>
      <c r="D7410" s="5">
        <v>1882.2521499999998</v>
      </c>
      <c r="E7410" s="10">
        <f t="shared" si="460"/>
        <v>1882.2521499999998</v>
      </c>
      <c r="F7410" s="5"/>
    </row>
    <row r="7411" spans="1:6" x14ac:dyDescent="0.2">
      <c r="A7411" s="2">
        <f t="shared" si="461"/>
        <v>43044.541666648707</v>
      </c>
      <c r="B7411">
        <f t="shared" si="462"/>
        <v>11</v>
      </c>
      <c r="C7411">
        <f t="shared" si="463"/>
        <v>13</v>
      </c>
      <c r="D7411" s="5">
        <v>1316.0427499999998</v>
      </c>
      <c r="E7411" s="10">
        <f t="shared" si="460"/>
        <v>1316.0427499999998</v>
      </c>
      <c r="F7411" s="5"/>
    </row>
    <row r="7412" spans="1:6" x14ac:dyDescent="0.2">
      <c r="A7412" s="2">
        <f t="shared" si="461"/>
        <v>43044.583333315371</v>
      </c>
      <c r="B7412">
        <f t="shared" si="462"/>
        <v>11</v>
      </c>
      <c r="C7412">
        <f t="shared" si="463"/>
        <v>14</v>
      </c>
      <c r="D7412" s="5">
        <v>698.57554999999991</v>
      </c>
      <c r="E7412" s="10">
        <f t="shared" si="460"/>
        <v>698.57554999999991</v>
      </c>
      <c r="F7412" s="5"/>
    </row>
    <row r="7413" spans="1:6" x14ac:dyDescent="0.2">
      <c r="A7413" s="2">
        <f t="shared" si="461"/>
        <v>43044.624999982036</v>
      </c>
      <c r="B7413">
        <f t="shared" si="462"/>
        <v>11</v>
      </c>
      <c r="C7413">
        <f t="shared" si="463"/>
        <v>15</v>
      </c>
      <c r="D7413" s="5">
        <v>316.39605</v>
      </c>
      <c r="E7413" s="10">
        <f t="shared" si="460"/>
        <v>316.39605</v>
      </c>
      <c r="F7413" s="5"/>
    </row>
    <row r="7414" spans="1:6" x14ac:dyDescent="0.2">
      <c r="A7414" s="2">
        <f t="shared" si="461"/>
        <v>43044.6666666487</v>
      </c>
      <c r="B7414">
        <f t="shared" si="462"/>
        <v>11</v>
      </c>
      <c r="C7414">
        <f t="shared" si="463"/>
        <v>16</v>
      </c>
      <c r="D7414" s="5">
        <v>0</v>
      </c>
      <c r="E7414" s="10">
        <f t="shared" si="460"/>
        <v>0</v>
      </c>
      <c r="F7414" s="5"/>
    </row>
    <row r="7415" spans="1:6" x14ac:dyDescent="0.2">
      <c r="A7415" s="2">
        <f t="shared" si="461"/>
        <v>43044.708333315364</v>
      </c>
      <c r="B7415">
        <f t="shared" si="462"/>
        <v>11</v>
      </c>
      <c r="C7415">
        <f t="shared" si="463"/>
        <v>17</v>
      </c>
      <c r="D7415" s="5">
        <v>0</v>
      </c>
      <c r="E7415" s="10">
        <f t="shared" si="460"/>
        <v>0</v>
      </c>
      <c r="F7415" s="5"/>
    </row>
    <row r="7416" spans="1:6" x14ac:dyDescent="0.2">
      <c r="A7416" s="2">
        <f t="shared" si="461"/>
        <v>43044.749999982028</v>
      </c>
      <c r="B7416">
        <f t="shared" si="462"/>
        <v>11</v>
      </c>
      <c r="C7416">
        <f t="shared" si="463"/>
        <v>18</v>
      </c>
      <c r="D7416" s="5">
        <v>0</v>
      </c>
      <c r="E7416" s="10">
        <f t="shared" si="460"/>
        <v>0</v>
      </c>
      <c r="F7416" s="5"/>
    </row>
    <row r="7417" spans="1:6" x14ac:dyDescent="0.2">
      <c r="A7417" s="2">
        <f t="shared" si="461"/>
        <v>43044.791666648693</v>
      </c>
      <c r="B7417">
        <f t="shared" si="462"/>
        <v>11</v>
      </c>
      <c r="C7417">
        <f t="shared" si="463"/>
        <v>19</v>
      </c>
      <c r="D7417" s="5">
        <v>0</v>
      </c>
      <c r="E7417" s="10">
        <f t="shared" si="460"/>
        <v>0</v>
      </c>
      <c r="F7417" s="5"/>
    </row>
    <row r="7418" spans="1:6" x14ac:dyDescent="0.2">
      <c r="A7418" s="2">
        <f t="shared" si="461"/>
        <v>43044.833333315357</v>
      </c>
      <c r="B7418">
        <f t="shared" si="462"/>
        <v>11</v>
      </c>
      <c r="C7418">
        <f t="shared" si="463"/>
        <v>20</v>
      </c>
      <c r="D7418" s="5">
        <v>0</v>
      </c>
      <c r="E7418" s="10">
        <f t="shared" si="460"/>
        <v>0</v>
      </c>
      <c r="F7418" s="5"/>
    </row>
    <row r="7419" spans="1:6" x14ac:dyDescent="0.2">
      <c r="A7419" s="2">
        <f t="shared" si="461"/>
        <v>43044.874999982021</v>
      </c>
      <c r="B7419">
        <f t="shared" si="462"/>
        <v>11</v>
      </c>
      <c r="C7419">
        <f t="shared" si="463"/>
        <v>21</v>
      </c>
      <c r="D7419" s="5">
        <v>0</v>
      </c>
      <c r="E7419" s="10">
        <f t="shared" si="460"/>
        <v>0</v>
      </c>
      <c r="F7419" s="5"/>
    </row>
    <row r="7420" spans="1:6" x14ac:dyDescent="0.2">
      <c r="A7420" s="2">
        <f t="shared" si="461"/>
        <v>43044.916666648685</v>
      </c>
      <c r="B7420">
        <f t="shared" si="462"/>
        <v>11</v>
      </c>
      <c r="C7420">
        <f t="shared" si="463"/>
        <v>22</v>
      </c>
      <c r="D7420" s="5">
        <v>0</v>
      </c>
      <c r="E7420" s="10">
        <f t="shared" si="460"/>
        <v>0</v>
      </c>
      <c r="F7420" s="5"/>
    </row>
    <row r="7421" spans="1:6" x14ac:dyDescent="0.2">
      <c r="A7421" s="2">
        <f t="shared" si="461"/>
        <v>43044.95833331535</v>
      </c>
      <c r="B7421">
        <f t="shared" si="462"/>
        <v>11</v>
      </c>
      <c r="C7421">
        <f t="shared" si="463"/>
        <v>23</v>
      </c>
      <c r="D7421" s="5">
        <v>0</v>
      </c>
      <c r="E7421" s="10">
        <f t="shared" si="460"/>
        <v>0</v>
      </c>
      <c r="F7421" s="5"/>
    </row>
    <row r="7422" spans="1:6" x14ac:dyDescent="0.2">
      <c r="A7422" s="2">
        <f t="shared" si="461"/>
        <v>43044.999999982014</v>
      </c>
      <c r="B7422">
        <f t="shared" si="462"/>
        <v>11</v>
      </c>
      <c r="C7422">
        <f t="shared" si="463"/>
        <v>0</v>
      </c>
      <c r="D7422" s="5">
        <v>0</v>
      </c>
      <c r="E7422" s="10">
        <f t="shared" si="460"/>
        <v>0</v>
      </c>
      <c r="F7422" s="5"/>
    </row>
    <row r="7423" spans="1:6" x14ac:dyDescent="0.2">
      <c r="A7423" s="2">
        <f t="shared" si="461"/>
        <v>43045.041666648678</v>
      </c>
      <c r="B7423">
        <f t="shared" si="462"/>
        <v>11</v>
      </c>
      <c r="C7423">
        <f t="shared" si="463"/>
        <v>1</v>
      </c>
      <c r="D7423" s="5">
        <v>0</v>
      </c>
      <c r="E7423" s="10">
        <f t="shared" si="460"/>
        <v>0</v>
      </c>
      <c r="F7423" s="5"/>
    </row>
    <row r="7424" spans="1:6" x14ac:dyDescent="0.2">
      <c r="A7424" s="2">
        <f t="shared" si="461"/>
        <v>43045.083333315342</v>
      </c>
      <c r="B7424">
        <f t="shared" si="462"/>
        <v>11</v>
      </c>
      <c r="C7424">
        <f t="shared" si="463"/>
        <v>2</v>
      </c>
      <c r="D7424" s="5">
        <v>0</v>
      </c>
      <c r="E7424" s="10">
        <f t="shared" si="460"/>
        <v>0</v>
      </c>
      <c r="F7424" s="5"/>
    </row>
    <row r="7425" spans="1:6" x14ac:dyDescent="0.2">
      <c r="A7425" s="2">
        <f t="shared" si="461"/>
        <v>43045.124999982007</v>
      </c>
      <c r="B7425">
        <f t="shared" si="462"/>
        <v>11</v>
      </c>
      <c r="C7425">
        <f t="shared" si="463"/>
        <v>3</v>
      </c>
      <c r="D7425" s="5">
        <v>0</v>
      </c>
      <c r="E7425" s="10">
        <f t="shared" si="460"/>
        <v>0</v>
      </c>
      <c r="F7425" s="5"/>
    </row>
    <row r="7426" spans="1:6" x14ac:dyDescent="0.2">
      <c r="A7426" s="2">
        <f t="shared" si="461"/>
        <v>43045.166666648671</v>
      </c>
      <c r="B7426">
        <f t="shared" si="462"/>
        <v>11</v>
      </c>
      <c r="C7426">
        <f t="shared" si="463"/>
        <v>4</v>
      </c>
      <c r="D7426" s="5">
        <v>0</v>
      </c>
      <c r="E7426" s="10">
        <f t="shared" si="460"/>
        <v>0</v>
      </c>
      <c r="F7426" s="5"/>
    </row>
    <row r="7427" spans="1:6" x14ac:dyDescent="0.2">
      <c r="A7427" s="2">
        <f t="shared" si="461"/>
        <v>43045.208333315335</v>
      </c>
      <c r="B7427">
        <f t="shared" si="462"/>
        <v>11</v>
      </c>
      <c r="C7427">
        <f t="shared" si="463"/>
        <v>5</v>
      </c>
      <c r="D7427" s="5">
        <v>0</v>
      </c>
      <c r="E7427" s="10">
        <f t="shared" si="460"/>
        <v>0</v>
      </c>
      <c r="F7427" s="5"/>
    </row>
    <row r="7428" spans="1:6" x14ac:dyDescent="0.2">
      <c r="A7428" s="2">
        <f t="shared" si="461"/>
        <v>43045.249999981999</v>
      </c>
      <c r="B7428">
        <f t="shared" si="462"/>
        <v>11</v>
      </c>
      <c r="C7428">
        <f t="shared" si="463"/>
        <v>6</v>
      </c>
      <c r="D7428" s="5">
        <v>0</v>
      </c>
      <c r="E7428" s="10">
        <f t="shared" si="460"/>
        <v>0</v>
      </c>
      <c r="F7428" s="5"/>
    </row>
    <row r="7429" spans="1:6" x14ac:dyDescent="0.2">
      <c r="A7429" s="2">
        <f t="shared" si="461"/>
        <v>43045.291666648664</v>
      </c>
      <c r="B7429">
        <f t="shared" si="462"/>
        <v>11</v>
      </c>
      <c r="C7429">
        <f t="shared" si="463"/>
        <v>7</v>
      </c>
      <c r="D7429" s="5">
        <v>972.49289999999985</v>
      </c>
      <c r="E7429" s="10">
        <f t="shared" si="460"/>
        <v>972.49289999999985</v>
      </c>
      <c r="F7429" s="5"/>
    </row>
    <row r="7430" spans="1:6" x14ac:dyDescent="0.2">
      <c r="A7430" s="2">
        <f t="shared" si="461"/>
        <v>43045.333333315328</v>
      </c>
      <c r="B7430">
        <f t="shared" si="462"/>
        <v>11</v>
      </c>
      <c r="C7430">
        <f t="shared" si="463"/>
        <v>8</v>
      </c>
      <c r="D7430" s="5">
        <v>1469.9863499999999</v>
      </c>
      <c r="E7430" s="10">
        <f t="shared" si="460"/>
        <v>1469.9863499999999</v>
      </c>
      <c r="F7430" s="5"/>
    </row>
    <row r="7431" spans="1:6" x14ac:dyDescent="0.2">
      <c r="A7431" s="2">
        <f t="shared" si="461"/>
        <v>43045.374999981992</v>
      </c>
      <c r="B7431">
        <f t="shared" si="462"/>
        <v>11</v>
      </c>
      <c r="C7431">
        <f t="shared" si="463"/>
        <v>9</v>
      </c>
      <c r="D7431" s="5">
        <v>2068.9074999999998</v>
      </c>
      <c r="E7431" s="10">
        <f t="shared" ref="E7431:E7494" si="464">D7431*$B$4/10</f>
        <v>2068.9074999999998</v>
      </c>
      <c r="F7431" s="5"/>
    </row>
    <row r="7432" spans="1:6" x14ac:dyDescent="0.2">
      <c r="A7432" s="2">
        <f t="shared" ref="A7432:A7495" si="465">A7431+1/24</f>
        <v>43045.416666648656</v>
      </c>
      <c r="B7432">
        <f t="shared" ref="B7432:B7495" si="466">MONTH(A7432)</f>
        <v>11</v>
      </c>
      <c r="C7432">
        <f t="shared" ref="C7432:C7495" si="467">HOUR(A7432)</f>
        <v>10</v>
      </c>
      <c r="D7432" s="5">
        <v>2842.91615</v>
      </c>
      <c r="E7432" s="10">
        <f t="shared" si="464"/>
        <v>2842.91615</v>
      </c>
      <c r="F7432" s="5"/>
    </row>
    <row r="7433" spans="1:6" x14ac:dyDescent="0.2">
      <c r="A7433" s="2">
        <f t="shared" si="465"/>
        <v>43045.45833331532</v>
      </c>
      <c r="B7433">
        <f t="shared" si="466"/>
        <v>11</v>
      </c>
      <c r="C7433">
        <f t="shared" si="467"/>
        <v>11</v>
      </c>
      <c r="D7433" s="5">
        <v>2904.7205999999996</v>
      </c>
      <c r="E7433" s="10">
        <f t="shared" si="464"/>
        <v>2904.7205999999996</v>
      </c>
      <c r="F7433" s="5"/>
    </row>
    <row r="7434" spans="1:6" x14ac:dyDescent="0.2">
      <c r="A7434" s="2">
        <f t="shared" si="465"/>
        <v>43045.499999981985</v>
      </c>
      <c r="B7434">
        <f t="shared" si="466"/>
        <v>11</v>
      </c>
      <c r="C7434">
        <f t="shared" si="467"/>
        <v>12</v>
      </c>
      <c r="D7434" s="5">
        <v>1677.9350999999999</v>
      </c>
      <c r="E7434" s="10">
        <f t="shared" si="464"/>
        <v>1677.9350999999999</v>
      </c>
      <c r="F7434" s="5"/>
    </row>
    <row r="7435" spans="1:6" x14ac:dyDescent="0.2">
      <c r="A7435" s="2">
        <f t="shared" si="465"/>
        <v>43045.541666648649</v>
      </c>
      <c r="B7435">
        <f t="shared" si="466"/>
        <v>11</v>
      </c>
      <c r="C7435">
        <f t="shared" si="467"/>
        <v>13</v>
      </c>
      <c r="D7435" s="5">
        <v>1371.66365</v>
      </c>
      <c r="E7435" s="10">
        <f t="shared" si="464"/>
        <v>1371.66365</v>
      </c>
      <c r="F7435" s="5"/>
    </row>
    <row r="7436" spans="1:6" x14ac:dyDescent="0.2">
      <c r="A7436" s="2">
        <f t="shared" si="465"/>
        <v>43045.583333315313</v>
      </c>
      <c r="B7436">
        <f t="shared" si="466"/>
        <v>11</v>
      </c>
      <c r="C7436">
        <f t="shared" si="467"/>
        <v>14</v>
      </c>
      <c r="D7436" s="5">
        <v>294.03774999999996</v>
      </c>
      <c r="E7436" s="10">
        <f t="shared" si="464"/>
        <v>294.03774999999996</v>
      </c>
      <c r="F7436" s="5"/>
    </row>
    <row r="7437" spans="1:6" x14ac:dyDescent="0.2">
      <c r="A7437" s="2">
        <f t="shared" si="465"/>
        <v>43045.624999981977</v>
      </c>
      <c r="B7437">
        <f t="shared" si="466"/>
        <v>11</v>
      </c>
      <c r="C7437">
        <f t="shared" si="467"/>
        <v>15</v>
      </c>
      <c r="D7437" s="5">
        <v>289.38369999999998</v>
      </c>
      <c r="E7437" s="10">
        <f t="shared" si="464"/>
        <v>289.38369999999998</v>
      </c>
      <c r="F7437" s="5"/>
    </row>
    <row r="7438" spans="1:6" x14ac:dyDescent="0.2">
      <c r="A7438" s="2">
        <f t="shared" si="465"/>
        <v>43045.666666648642</v>
      </c>
      <c r="B7438">
        <f t="shared" si="466"/>
        <v>11</v>
      </c>
      <c r="C7438">
        <f t="shared" si="467"/>
        <v>16</v>
      </c>
      <c r="D7438" s="5">
        <v>0</v>
      </c>
      <c r="E7438" s="10">
        <f t="shared" si="464"/>
        <v>0</v>
      </c>
      <c r="F7438" s="5"/>
    </row>
    <row r="7439" spans="1:6" x14ac:dyDescent="0.2">
      <c r="A7439" s="2">
        <f t="shared" si="465"/>
        <v>43045.708333315306</v>
      </c>
      <c r="B7439">
        <f t="shared" si="466"/>
        <v>11</v>
      </c>
      <c r="C7439">
        <f t="shared" si="467"/>
        <v>17</v>
      </c>
      <c r="D7439" s="5">
        <v>0</v>
      </c>
      <c r="E7439" s="10">
        <f t="shared" si="464"/>
        <v>0</v>
      </c>
      <c r="F7439" s="5"/>
    </row>
    <row r="7440" spans="1:6" x14ac:dyDescent="0.2">
      <c r="A7440" s="2">
        <f t="shared" si="465"/>
        <v>43045.74999998197</v>
      </c>
      <c r="B7440">
        <f t="shared" si="466"/>
        <v>11</v>
      </c>
      <c r="C7440">
        <f t="shared" si="467"/>
        <v>18</v>
      </c>
      <c r="D7440" s="5">
        <v>0</v>
      </c>
      <c r="E7440" s="10">
        <f t="shared" si="464"/>
        <v>0</v>
      </c>
      <c r="F7440" s="5"/>
    </row>
    <row r="7441" spans="1:6" x14ac:dyDescent="0.2">
      <c r="A7441" s="2">
        <f t="shared" si="465"/>
        <v>43045.791666648634</v>
      </c>
      <c r="B7441">
        <f t="shared" si="466"/>
        <v>11</v>
      </c>
      <c r="C7441">
        <f t="shared" si="467"/>
        <v>19</v>
      </c>
      <c r="D7441" s="5">
        <v>0</v>
      </c>
      <c r="E7441" s="10">
        <f t="shared" si="464"/>
        <v>0</v>
      </c>
      <c r="F7441" s="5"/>
    </row>
    <row r="7442" spans="1:6" x14ac:dyDescent="0.2">
      <c r="A7442" s="2">
        <f t="shared" si="465"/>
        <v>43045.833333315299</v>
      </c>
      <c r="B7442">
        <f t="shared" si="466"/>
        <v>11</v>
      </c>
      <c r="C7442">
        <f t="shared" si="467"/>
        <v>20</v>
      </c>
      <c r="D7442" s="5">
        <v>0</v>
      </c>
      <c r="E7442" s="10">
        <f t="shared" si="464"/>
        <v>0</v>
      </c>
      <c r="F7442" s="5"/>
    </row>
    <row r="7443" spans="1:6" x14ac:dyDescent="0.2">
      <c r="A7443" s="2">
        <f t="shared" si="465"/>
        <v>43045.874999981963</v>
      </c>
      <c r="B7443">
        <f t="shared" si="466"/>
        <v>11</v>
      </c>
      <c r="C7443">
        <f t="shared" si="467"/>
        <v>21</v>
      </c>
      <c r="D7443" s="5">
        <v>0</v>
      </c>
      <c r="E7443" s="10">
        <f t="shared" si="464"/>
        <v>0</v>
      </c>
      <c r="F7443" s="5"/>
    </row>
    <row r="7444" spans="1:6" x14ac:dyDescent="0.2">
      <c r="A7444" s="2">
        <f t="shared" si="465"/>
        <v>43045.916666648627</v>
      </c>
      <c r="B7444">
        <f t="shared" si="466"/>
        <v>11</v>
      </c>
      <c r="C7444">
        <f t="shared" si="467"/>
        <v>22</v>
      </c>
      <c r="D7444" s="5">
        <v>0</v>
      </c>
      <c r="E7444" s="10">
        <f t="shared" si="464"/>
        <v>0</v>
      </c>
      <c r="F7444" s="5"/>
    </row>
    <row r="7445" spans="1:6" x14ac:dyDescent="0.2">
      <c r="A7445" s="2">
        <f t="shared" si="465"/>
        <v>43045.958333315291</v>
      </c>
      <c r="B7445">
        <f t="shared" si="466"/>
        <v>11</v>
      </c>
      <c r="C7445">
        <f t="shared" si="467"/>
        <v>23</v>
      </c>
      <c r="D7445" s="5">
        <v>0</v>
      </c>
      <c r="E7445" s="10">
        <f t="shared" si="464"/>
        <v>0</v>
      </c>
      <c r="F7445" s="5"/>
    </row>
    <row r="7446" spans="1:6" x14ac:dyDescent="0.2">
      <c r="A7446" s="2">
        <f t="shared" si="465"/>
        <v>43045.999999981956</v>
      </c>
      <c r="B7446">
        <f t="shared" si="466"/>
        <v>11</v>
      </c>
      <c r="C7446">
        <f t="shared" si="467"/>
        <v>0</v>
      </c>
      <c r="D7446" s="5">
        <v>0</v>
      </c>
      <c r="E7446" s="10">
        <f t="shared" si="464"/>
        <v>0</v>
      </c>
      <c r="F7446" s="5"/>
    </row>
    <row r="7447" spans="1:6" x14ac:dyDescent="0.2">
      <c r="A7447" s="2">
        <f t="shared" si="465"/>
        <v>43046.04166664862</v>
      </c>
      <c r="B7447">
        <f t="shared" si="466"/>
        <v>11</v>
      </c>
      <c r="C7447">
        <f t="shared" si="467"/>
        <v>1</v>
      </c>
      <c r="D7447" s="5">
        <v>0</v>
      </c>
      <c r="E7447" s="10">
        <f t="shared" si="464"/>
        <v>0</v>
      </c>
      <c r="F7447" s="5"/>
    </row>
    <row r="7448" spans="1:6" x14ac:dyDescent="0.2">
      <c r="A7448" s="2">
        <f t="shared" si="465"/>
        <v>43046.083333315284</v>
      </c>
      <c r="B7448">
        <f t="shared" si="466"/>
        <v>11</v>
      </c>
      <c r="C7448">
        <f t="shared" si="467"/>
        <v>2</v>
      </c>
      <c r="D7448" s="5">
        <v>0</v>
      </c>
      <c r="E7448" s="10">
        <f t="shared" si="464"/>
        <v>0</v>
      </c>
      <c r="F7448" s="5"/>
    </row>
    <row r="7449" spans="1:6" x14ac:dyDescent="0.2">
      <c r="A7449" s="2">
        <f t="shared" si="465"/>
        <v>43046.124999981948</v>
      </c>
      <c r="B7449">
        <f t="shared" si="466"/>
        <v>11</v>
      </c>
      <c r="C7449">
        <f t="shared" si="467"/>
        <v>3</v>
      </c>
      <c r="D7449" s="5">
        <v>0</v>
      </c>
      <c r="E7449" s="10">
        <f t="shared" si="464"/>
        <v>0</v>
      </c>
      <c r="F7449" s="5"/>
    </row>
    <row r="7450" spans="1:6" x14ac:dyDescent="0.2">
      <c r="A7450" s="2">
        <f t="shared" si="465"/>
        <v>43046.166666648613</v>
      </c>
      <c r="B7450">
        <f t="shared" si="466"/>
        <v>11</v>
      </c>
      <c r="C7450">
        <f t="shared" si="467"/>
        <v>4</v>
      </c>
      <c r="D7450" s="5">
        <v>0</v>
      </c>
      <c r="E7450" s="10">
        <f t="shared" si="464"/>
        <v>0</v>
      </c>
      <c r="F7450" s="5"/>
    </row>
    <row r="7451" spans="1:6" x14ac:dyDescent="0.2">
      <c r="A7451" s="2">
        <f t="shared" si="465"/>
        <v>43046.208333315277</v>
      </c>
      <c r="B7451">
        <f t="shared" si="466"/>
        <v>11</v>
      </c>
      <c r="C7451">
        <f t="shared" si="467"/>
        <v>5</v>
      </c>
      <c r="D7451" s="5">
        <v>0</v>
      </c>
      <c r="E7451" s="10">
        <f t="shared" si="464"/>
        <v>0</v>
      </c>
      <c r="F7451" s="5"/>
    </row>
    <row r="7452" spans="1:6" x14ac:dyDescent="0.2">
      <c r="A7452" s="2">
        <f t="shared" si="465"/>
        <v>43046.249999981941</v>
      </c>
      <c r="B7452">
        <f t="shared" si="466"/>
        <v>11</v>
      </c>
      <c r="C7452">
        <f t="shared" si="467"/>
        <v>6</v>
      </c>
      <c r="D7452" s="5">
        <v>0</v>
      </c>
      <c r="E7452" s="10">
        <f t="shared" si="464"/>
        <v>0</v>
      </c>
      <c r="F7452" s="5"/>
    </row>
    <row r="7453" spans="1:6" x14ac:dyDescent="0.2">
      <c r="A7453" s="2">
        <f t="shared" si="465"/>
        <v>43046.291666648605</v>
      </c>
      <c r="B7453">
        <f t="shared" si="466"/>
        <v>11</v>
      </c>
      <c r="C7453">
        <f t="shared" si="467"/>
        <v>7</v>
      </c>
      <c r="D7453" s="5">
        <v>93.80319999999999</v>
      </c>
      <c r="E7453" s="10">
        <f t="shared" si="464"/>
        <v>93.80319999999999</v>
      </c>
      <c r="F7453" s="5"/>
    </row>
    <row r="7454" spans="1:6" x14ac:dyDescent="0.2">
      <c r="A7454" s="2">
        <f t="shared" si="465"/>
        <v>43046.33333331527</v>
      </c>
      <c r="B7454">
        <f t="shared" si="466"/>
        <v>11</v>
      </c>
      <c r="C7454">
        <f t="shared" si="467"/>
        <v>8</v>
      </c>
      <c r="D7454" s="5">
        <v>3860.5235499999994</v>
      </c>
      <c r="E7454" s="10">
        <f t="shared" si="464"/>
        <v>3860.5235499999994</v>
      </c>
      <c r="F7454" s="5"/>
    </row>
    <row r="7455" spans="1:6" x14ac:dyDescent="0.2">
      <c r="A7455" s="2">
        <f t="shared" si="465"/>
        <v>43046.374999981934</v>
      </c>
      <c r="B7455">
        <f t="shared" si="466"/>
        <v>11</v>
      </c>
      <c r="C7455">
        <f t="shared" si="467"/>
        <v>9</v>
      </c>
      <c r="D7455" s="5">
        <v>5406.1453999999994</v>
      </c>
      <c r="E7455" s="10">
        <f t="shared" si="464"/>
        <v>5406.1453999999994</v>
      </c>
      <c r="F7455" s="5"/>
    </row>
    <row r="7456" spans="1:6" x14ac:dyDescent="0.2">
      <c r="A7456" s="2">
        <f t="shared" si="465"/>
        <v>43046.416666648598</v>
      </c>
      <c r="B7456">
        <f t="shared" si="466"/>
        <v>11</v>
      </c>
      <c r="C7456">
        <f t="shared" si="467"/>
        <v>10</v>
      </c>
      <c r="D7456" s="5">
        <v>6478.3628499999995</v>
      </c>
      <c r="E7456" s="10">
        <f t="shared" si="464"/>
        <v>6478.3628499999995</v>
      </c>
      <c r="F7456" s="5"/>
    </row>
    <row r="7457" spans="1:6" x14ac:dyDescent="0.2">
      <c r="A7457" s="2">
        <f t="shared" si="465"/>
        <v>43046.458333315262</v>
      </c>
      <c r="B7457">
        <f t="shared" si="466"/>
        <v>11</v>
      </c>
      <c r="C7457">
        <f t="shared" si="467"/>
        <v>11</v>
      </c>
      <c r="D7457" s="5">
        <v>6751.135949999999</v>
      </c>
      <c r="E7457" s="10">
        <f t="shared" si="464"/>
        <v>6751.135949999999</v>
      </c>
      <c r="F7457" s="5"/>
    </row>
    <row r="7458" spans="1:6" x14ac:dyDescent="0.2">
      <c r="A7458" s="2">
        <f t="shared" si="465"/>
        <v>43046.499999981927</v>
      </c>
      <c r="B7458">
        <f t="shared" si="466"/>
        <v>11</v>
      </c>
      <c r="C7458">
        <f t="shared" si="467"/>
        <v>12</v>
      </c>
      <c r="D7458" s="5">
        <v>6452.4314999999997</v>
      </c>
      <c r="E7458" s="10">
        <f t="shared" si="464"/>
        <v>6452.4314999999997</v>
      </c>
      <c r="F7458" s="5"/>
    </row>
    <row r="7459" spans="1:6" x14ac:dyDescent="0.2">
      <c r="A7459" s="2">
        <f t="shared" si="465"/>
        <v>43046.541666648591</v>
      </c>
      <c r="B7459">
        <f t="shared" si="466"/>
        <v>11</v>
      </c>
      <c r="C7459">
        <f t="shared" si="467"/>
        <v>13</v>
      </c>
      <c r="D7459" s="5">
        <v>5522.0216999999993</v>
      </c>
      <c r="E7459" s="10">
        <f t="shared" si="464"/>
        <v>5522.0216999999993</v>
      </c>
      <c r="F7459" s="5"/>
    </row>
    <row r="7460" spans="1:6" x14ac:dyDescent="0.2">
      <c r="A7460" s="2">
        <f t="shared" si="465"/>
        <v>43046.583333315255</v>
      </c>
      <c r="B7460">
        <f t="shared" si="466"/>
        <v>11</v>
      </c>
      <c r="C7460">
        <f t="shared" si="467"/>
        <v>14</v>
      </c>
      <c r="D7460" s="5">
        <v>3986.6164499999995</v>
      </c>
      <c r="E7460" s="10">
        <f t="shared" si="464"/>
        <v>3986.61645</v>
      </c>
      <c r="F7460" s="5"/>
    </row>
    <row r="7461" spans="1:6" x14ac:dyDescent="0.2">
      <c r="A7461" s="2">
        <f t="shared" si="465"/>
        <v>43046.624999981919</v>
      </c>
      <c r="B7461">
        <f t="shared" si="466"/>
        <v>11</v>
      </c>
      <c r="C7461">
        <f t="shared" si="467"/>
        <v>15</v>
      </c>
      <c r="D7461" s="5">
        <v>1951.5511499999998</v>
      </c>
      <c r="E7461" s="10">
        <f t="shared" si="464"/>
        <v>1951.5511499999998</v>
      </c>
      <c r="F7461" s="5"/>
    </row>
    <row r="7462" spans="1:6" x14ac:dyDescent="0.2">
      <c r="A7462" s="2">
        <f t="shared" si="465"/>
        <v>43046.666666648583</v>
      </c>
      <c r="B7462">
        <f t="shared" si="466"/>
        <v>11</v>
      </c>
      <c r="C7462">
        <f t="shared" si="467"/>
        <v>16</v>
      </c>
      <c r="D7462" s="5">
        <v>0</v>
      </c>
      <c r="E7462" s="10">
        <f t="shared" si="464"/>
        <v>0</v>
      </c>
      <c r="F7462" s="5"/>
    </row>
    <row r="7463" spans="1:6" x14ac:dyDescent="0.2">
      <c r="A7463" s="2">
        <f t="shared" si="465"/>
        <v>43046.708333315248</v>
      </c>
      <c r="B7463">
        <f t="shared" si="466"/>
        <v>11</v>
      </c>
      <c r="C7463">
        <f t="shared" si="467"/>
        <v>17</v>
      </c>
      <c r="D7463" s="5">
        <v>0</v>
      </c>
      <c r="E7463" s="10">
        <f t="shared" si="464"/>
        <v>0</v>
      </c>
      <c r="F7463" s="5"/>
    </row>
    <row r="7464" spans="1:6" x14ac:dyDescent="0.2">
      <c r="A7464" s="2">
        <f t="shared" si="465"/>
        <v>43046.749999981912</v>
      </c>
      <c r="B7464">
        <f t="shared" si="466"/>
        <v>11</v>
      </c>
      <c r="C7464">
        <f t="shared" si="467"/>
        <v>18</v>
      </c>
      <c r="D7464" s="5">
        <v>0</v>
      </c>
      <c r="E7464" s="10">
        <f t="shared" si="464"/>
        <v>0</v>
      </c>
      <c r="F7464" s="5"/>
    </row>
    <row r="7465" spans="1:6" x14ac:dyDescent="0.2">
      <c r="A7465" s="2">
        <f t="shared" si="465"/>
        <v>43046.791666648576</v>
      </c>
      <c r="B7465">
        <f t="shared" si="466"/>
        <v>11</v>
      </c>
      <c r="C7465">
        <f t="shared" si="467"/>
        <v>19</v>
      </c>
      <c r="D7465" s="5">
        <v>0</v>
      </c>
      <c r="E7465" s="10">
        <f t="shared" si="464"/>
        <v>0</v>
      </c>
      <c r="F7465" s="5"/>
    </row>
    <row r="7466" spans="1:6" x14ac:dyDescent="0.2">
      <c r="A7466" s="2">
        <f t="shared" si="465"/>
        <v>43046.83333331524</v>
      </c>
      <c r="B7466">
        <f t="shared" si="466"/>
        <v>11</v>
      </c>
      <c r="C7466">
        <f t="shared" si="467"/>
        <v>20</v>
      </c>
      <c r="D7466" s="5">
        <v>0</v>
      </c>
      <c r="E7466" s="10">
        <f t="shared" si="464"/>
        <v>0</v>
      </c>
      <c r="F7466" s="5"/>
    </row>
    <row r="7467" spans="1:6" x14ac:dyDescent="0.2">
      <c r="A7467" s="2">
        <f t="shared" si="465"/>
        <v>43046.874999981905</v>
      </c>
      <c r="B7467">
        <f t="shared" si="466"/>
        <v>11</v>
      </c>
      <c r="C7467">
        <f t="shared" si="467"/>
        <v>21</v>
      </c>
      <c r="D7467" s="5">
        <v>0</v>
      </c>
      <c r="E7467" s="10">
        <f t="shared" si="464"/>
        <v>0</v>
      </c>
      <c r="F7467" s="5"/>
    </row>
    <row r="7468" spans="1:6" x14ac:dyDescent="0.2">
      <c r="A7468" s="2">
        <f t="shared" si="465"/>
        <v>43046.916666648569</v>
      </c>
      <c r="B7468">
        <f t="shared" si="466"/>
        <v>11</v>
      </c>
      <c r="C7468">
        <f t="shared" si="467"/>
        <v>22</v>
      </c>
      <c r="D7468" s="5">
        <v>0</v>
      </c>
      <c r="E7468" s="10">
        <f t="shared" si="464"/>
        <v>0</v>
      </c>
      <c r="F7468" s="5"/>
    </row>
    <row r="7469" spans="1:6" x14ac:dyDescent="0.2">
      <c r="A7469" s="2">
        <f t="shared" si="465"/>
        <v>43046.958333315233</v>
      </c>
      <c r="B7469">
        <f t="shared" si="466"/>
        <v>11</v>
      </c>
      <c r="C7469">
        <f t="shared" si="467"/>
        <v>23</v>
      </c>
      <c r="D7469" s="5">
        <v>0</v>
      </c>
      <c r="E7469" s="10">
        <f t="shared" si="464"/>
        <v>0</v>
      </c>
      <c r="F7469" s="5"/>
    </row>
    <row r="7470" spans="1:6" x14ac:dyDescent="0.2">
      <c r="A7470" s="2">
        <f t="shared" si="465"/>
        <v>43046.999999981897</v>
      </c>
      <c r="B7470">
        <f t="shared" si="466"/>
        <v>11</v>
      </c>
      <c r="C7470">
        <f t="shared" si="467"/>
        <v>0</v>
      </c>
      <c r="D7470" s="5">
        <v>0</v>
      </c>
      <c r="E7470" s="10">
        <f t="shared" si="464"/>
        <v>0</v>
      </c>
      <c r="F7470" s="5"/>
    </row>
    <row r="7471" spans="1:6" x14ac:dyDescent="0.2">
      <c r="A7471" s="2">
        <f t="shared" si="465"/>
        <v>43047.041666648562</v>
      </c>
      <c r="B7471">
        <f t="shared" si="466"/>
        <v>11</v>
      </c>
      <c r="C7471">
        <f t="shared" si="467"/>
        <v>1</v>
      </c>
      <c r="D7471" s="5">
        <v>0</v>
      </c>
      <c r="E7471" s="10">
        <f t="shared" si="464"/>
        <v>0</v>
      </c>
      <c r="F7471" s="5"/>
    </row>
    <row r="7472" spans="1:6" x14ac:dyDescent="0.2">
      <c r="A7472" s="2">
        <f t="shared" si="465"/>
        <v>43047.083333315226</v>
      </c>
      <c r="B7472">
        <f t="shared" si="466"/>
        <v>11</v>
      </c>
      <c r="C7472">
        <f t="shared" si="467"/>
        <v>2</v>
      </c>
      <c r="D7472" s="5">
        <v>0</v>
      </c>
      <c r="E7472" s="10">
        <f t="shared" si="464"/>
        <v>0</v>
      </c>
      <c r="F7472" s="5"/>
    </row>
    <row r="7473" spans="1:6" x14ac:dyDescent="0.2">
      <c r="A7473" s="2">
        <f t="shared" si="465"/>
        <v>43047.12499998189</v>
      </c>
      <c r="B7473">
        <f t="shared" si="466"/>
        <v>11</v>
      </c>
      <c r="C7473">
        <f t="shared" si="467"/>
        <v>3</v>
      </c>
      <c r="D7473" s="5">
        <v>0</v>
      </c>
      <c r="E7473" s="10">
        <f t="shared" si="464"/>
        <v>0</v>
      </c>
      <c r="F7473" s="5"/>
    </row>
    <row r="7474" spans="1:6" x14ac:dyDescent="0.2">
      <c r="A7474" s="2">
        <f t="shared" si="465"/>
        <v>43047.166666648554</v>
      </c>
      <c r="B7474">
        <f t="shared" si="466"/>
        <v>11</v>
      </c>
      <c r="C7474">
        <f t="shared" si="467"/>
        <v>4</v>
      </c>
      <c r="D7474" s="5">
        <v>0</v>
      </c>
      <c r="E7474" s="10">
        <f t="shared" si="464"/>
        <v>0</v>
      </c>
      <c r="F7474" s="5"/>
    </row>
    <row r="7475" spans="1:6" x14ac:dyDescent="0.2">
      <c r="A7475" s="2">
        <f t="shared" si="465"/>
        <v>43047.208333315219</v>
      </c>
      <c r="B7475">
        <f t="shared" si="466"/>
        <v>11</v>
      </c>
      <c r="C7475">
        <f t="shared" si="467"/>
        <v>5</v>
      </c>
      <c r="D7475" s="5">
        <v>0</v>
      </c>
      <c r="E7475" s="10">
        <f t="shared" si="464"/>
        <v>0</v>
      </c>
      <c r="F7475" s="5"/>
    </row>
    <row r="7476" spans="1:6" x14ac:dyDescent="0.2">
      <c r="A7476" s="2">
        <f t="shared" si="465"/>
        <v>43047.249999981883</v>
      </c>
      <c r="B7476">
        <f t="shared" si="466"/>
        <v>11</v>
      </c>
      <c r="C7476">
        <f t="shared" si="467"/>
        <v>6</v>
      </c>
      <c r="D7476" s="5">
        <v>0</v>
      </c>
      <c r="E7476" s="10">
        <f t="shared" si="464"/>
        <v>0</v>
      </c>
      <c r="F7476" s="5"/>
    </row>
    <row r="7477" spans="1:6" x14ac:dyDescent="0.2">
      <c r="A7477" s="2">
        <f t="shared" si="465"/>
        <v>43047.291666648547</v>
      </c>
      <c r="B7477">
        <f t="shared" si="466"/>
        <v>11</v>
      </c>
      <c r="C7477">
        <f t="shared" si="467"/>
        <v>7</v>
      </c>
      <c r="D7477" s="5">
        <v>2292.0523499999999</v>
      </c>
      <c r="E7477" s="10">
        <f t="shared" si="464"/>
        <v>2292.0523499999999</v>
      </c>
      <c r="F7477" s="5"/>
    </row>
    <row r="7478" spans="1:6" x14ac:dyDescent="0.2">
      <c r="A7478" s="2">
        <f t="shared" si="465"/>
        <v>43047.333333315211</v>
      </c>
      <c r="B7478">
        <f t="shared" si="466"/>
        <v>11</v>
      </c>
      <c r="C7478">
        <f t="shared" si="467"/>
        <v>8</v>
      </c>
      <c r="D7478" s="5">
        <v>4538.6923499999994</v>
      </c>
      <c r="E7478" s="10">
        <f t="shared" si="464"/>
        <v>4538.6923499999994</v>
      </c>
      <c r="F7478" s="5"/>
    </row>
    <row r="7479" spans="1:6" x14ac:dyDescent="0.2">
      <c r="A7479" s="2">
        <f t="shared" si="465"/>
        <v>43047.374999981876</v>
      </c>
      <c r="B7479">
        <f t="shared" si="466"/>
        <v>11</v>
      </c>
      <c r="C7479">
        <f t="shared" si="467"/>
        <v>9</v>
      </c>
      <c r="D7479" s="5">
        <v>6199.7741999999998</v>
      </c>
      <c r="E7479" s="10">
        <f t="shared" si="464"/>
        <v>6199.7741999999998</v>
      </c>
      <c r="F7479" s="5"/>
    </row>
    <row r="7480" spans="1:6" x14ac:dyDescent="0.2">
      <c r="A7480" s="2">
        <f t="shared" si="465"/>
        <v>43047.41666664854</v>
      </c>
      <c r="B7480">
        <f t="shared" si="466"/>
        <v>11</v>
      </c>
      <c r="C7480">
        <f t="shared" si="467"/>
        <v>10</v>
      </c>
      <c r="D7480" s="5">
        <v>7207.0568999999996</v>
      </c>
      <c r="E7480" s="10">
        <f t="shared" si="464"/>
        <v>7207.0568999999987</v>
      </c>
      <c r="F7480" s="5"/>
    </row>
    <row r="7481" spans="1:6" x14ac:dyDescent="0.2">
      <c r="A7481" s="2">
        <f t="shared" si="465"/>
        <v>43047.458333315204</v>
      </c>
      <c r="B7481">
        <f t="shared" si="466"/>
        <v>11</v>
      </c>
      <c r="C7481">
        <f t="shared" si="467"/>
        <v>11</v>
      </c>
      <c r="D7481" s="5">
        <v>7608.4011499999997</v>
      </c>
      <c r="E7481" s="10">
        <f t="shared" si="464"/>
        <v>7608.4011499999997</v>
      </c>
      <c r="F7481" s="5"/>
    </row>
    <row r="7482" spans="1:6" x14ac:dyDescent="0.2">
      <c r="A7482" s="2">
        <f t="shared" si="465"/>
        <v>43047.499999981868</v>
      </c>
      <c r="B7482">
        <f t="shared" si="466"/>
        <v>11</v>
      </c>
      <c r="C7482">
        <f t="shared" si="467"/>
        <v>12</v>
      </c>
      <c r="D7482" s="5">
        <v>7288.0157499999996</v>
      </c>
      <c r="E7482" s="10">
        <f t="shared" si="464"/>
        <v>7288.0157500000005</v>
      </c>
      <c r="F7482" s="5"/>
    </row>
    <row r="7483" spans="1:6" x14ac:dyDescent="0.2">
      <c r="A7483" s="2">
        <f t="shared" si="465"/>
        <v>43047.541666648533</v>
      </c>
      <c r="B7483">
        <f t="shared" si="466"/>
        <v>11</v>
      </c>
      <c r="C7483">
        <f t="shared" si="467"/>
        <v>13</v>
      </c>
      <c r="D7483" s="5">
        <v>6313.0353999999988</v>
      </c>
      <c r="E7483" s="10">
        <f t="shared" si="464"/>
        <v>6313.0353999999988</v>
      </c>
      <c r="F7483" s="5"/>
    </row>
    <row r="7484" spans="1:6" x14ac:dyDescent="0.2">
      <c r="A7484" s="2">
        <f t="shared" si="465"/>
        <v>43047.583333315197</v>
      </c>
      <c r="B7484">
        <f t="shared" si="466"/>
        <v>11</v>
      </c>
      <c r="C7484">
        <f t="shared" si="467"/>
        <v>14</v>
      </c>
      <c r="D7484" s="5">
        <v>4623.35995</v>
      </c>
      <c r="E7484" s="10">
        <f t="shared" si="464"/>
        <v>4623.35995</v>
      </c>
      <c r="F7484" s="5"/>
    </row>
    <row r="7485" spans="1:6" x14ac:dyDescent="0.2">
      <c r="A7485" s="2">
        <f t="shared" si="465"/>
        <v>43047.624999981861</v>
      </c>
      <c r="B7485">
        <f t="shared" si="466"/>
        <v>11</v>
      </c>
      <c r="C7485">
        <f t="shared" si="467"/>
        <v>15</v>
      </c>
      <c r="D7485" s="5">
        <v>2297.4193999999998</v>
      </c>
      <c r="E7485" s="10">
        <f t="shared" si="464"/>
        <v>2297.4193999999998</v>
      </c>
      <c r="F7485" s="5"/>
    </row>
    <row r="7486" spans="1:6" x14ac:dyDescent="0.2">
      <c r="A7486" s="2">
        <f t="shared" si="465"/>
        <v>43047.666666648525</v>
      </c>
      <c r="B7486">
        <f t="shared" si="466"/>
        <v>11</v>
      </c>
      <c r="C7486">
        <f t="shared" si="467"/>
        <v>16</v>
      </c>
      <c r="D7486" s="5">
        <v>0</v>
      </c>
      <c r="E7486" s="10">
        <f t="shared" si="464"/>
        <v>0</v>
      </c>
      <c r="F7486" s="5"/>
    </row>
    <row r="7487" spans="1:6" x14ac:dyDescent="0.2">
      <c r="A7487" s="2">
        <f t="shared" si="465"/>
        <v>43047.70833331519</v>
      </c>
      <c r="B7487">
        <f t="shared" si="466"/>
        <v>11</v>
      </c>
      <c r="C7487">
        <f t="shared" si="467"/>
        <v>17</v>
      </c>
      <c r="D7487" s="5">
        <v>0</v>
      </c>
      <c r="E7487" s="10">
        <f t="shared" si="464"/>
        <v>0</v>
      </c>
      <c r="F7487" s="5"/>
    </row>
    <row r="7488" spans="1:6" x14ac:dyDescent="0.2">
      <c r="A7488" s="2">
        <f t="shared" si="465"/>
        <v>43047.749999981854</v>
      </c>
      <c r="B7488">
        <f t="shared" si="466"/>
        <v>11</v>
      </c>
      <c r="C7488">
        <f t="shared" si="467"/>
        <v>18</v>
      </c>
      <c r="D7488" s="5">
        <v>0</v>
      </c>
      <c r="E7488" s="10">
        <f t="shared" si="464"/>
        <v>0</v>
      </c>
      <c r="F7488" s="5"/>
    </row>
    <row r="7489" spans="1:6" x14ac:dyDescent="0.2">
      <c r="A7489" s="2">
        <f t="shared" si="465"/>
        <v>43047.791666648518</v>
      </c>
      <c r="B7489">
        <f t="shared" si="466"/>
        <v>11</v>
      </c>
      <c r="C7489">
        <f t="shared" si="467"/>
        <v>19</v>
      </c>
      <c r="D7489" s="5">
        <v>0</v>
      </c>
      <c r="E7489" s="10">
        <f t="shared" si="464"/>
        <v>0</v>
      </c>
      <c r="F7489" s="5"/>
    </row>
    <row r="7490" spans="1:6" x14ac:dyDescent="0.2">
      <c r="A7490" s="2">
        <f t="shared" si="465"/>
        <v>43047.833333315182</v>
      </c>
      <c r="B7490">
        <f t="shared" si="466"/>
        <v>11</v>
      </c>
      <c r="C7490">
        <f t="shared" si="467"/>
        <v>20</v>
      </c>
      <c r="D7490" s="5">
        <v>0</v>
      </c>
      <c r="E7490" s="10">
        <f t="shared" si="464"/>
        <v>0</v>
      </c>
      <c r="F7490" s="5"/>
    </row>
    <row r="7491" spans="1:6" x14ac:dyDescent="0.2">
      <c r="A7491" s="2">
        <f t="shared" si="465"/>
        <v>43047.874999981846</v>
      </c>
      <c r="B7491">
        <f t="shared" si="466"/>
        <v>11</v>
      </c>
      <c r="C7491">
        <f t="shared" si="467"/>
        <v>21</v>
      </c>
      <c r="D7491" s="5">
        <v>0</v>
      </c>
      <c r="E7491" s="10">
        <f t="shared" si="464"/>
        <v>0</v>
      </c>
      <c r="F7491" s="5"/>
    </row>
    <row r="7492" spans="1:6" x14ac:dyDescent="0.2">
      <c r="A7492" s="2">
        <f t="shared" si="465"/>
        <v>43047.916666648511</v>
      </c>
      <c r="B7492">
        <f t="shared" si="466"/>
        <v>11</v>
      </c>
      <c r="C7492">
        <f t="shared" si="467"/>
        <v>22</v>
      </c>
      <c r="D7492" s="5">
        <v>0</v>
      </c>
      <c r="E7492" s="10">
        <f t="shared" si="464"/>
        <v>0</v>
      </c>
      <c r="F7492" s="5"/>
    </row>
    <row r="7493" spans="1:6" x14ac:dyDescent="0.2">
      <c r="A7493" s="2">
        <f t="shared" si="465"/>
        <v>43047.958333315175</v>
      </c>
      <c r="B7493">
        <f t="shared" si="466"/>
        <v>11</v>
      </c>
      <c r="C7493">
        <f t="shared" si="467"/>
        <v>23</v>
      </c>
      <c r="D7493" s="5">
        <v>0</v>
      </c>
      <c r="E7493" s="10">
        <f t="shared" si="464"/>
        <v>0</v>
      </c>
      <c r="F7493" s="5"/>
    </row>
    <row r="7494" spans="1:6" x14ac:dyDescent="0.2">
      <c r="A7494" s="2">
        <f t="shared" si="465"/>
        <v>43047.999999981839</v>
      </c>
      <c r="B7494">
        <f t="shared" si="466"/>
        <v>11</v>
      </c>
      <c r="C7494">
        <f t="shared" si="467"/>
        <v>0</v>
      </c>
      <c r="D7494" s="5">
        <v>0</v>
      </c>
      <c r="E7494" s="10">
        <f t="shared" si="464"/>
        <v>0</v>
      </c>
      <c r="F7494" s="5"/>
    </row>
    <row r="7495" spans="1:6" x14ac:dyDescent="0.2">
      <c r="A7495" s="2">
        <f t="shared" si="465"/>
        <v>43048.041666648503</v>
      </c>
      <c r="B7495">
        <f t="shared" si="466"/>
        <v>11</v>
      </c>
      <c r="C7495">
        <f t="shared" si="467"/>
        <v>1</v>
      </c>
      <c r="D7495" s="5">
        <v>0</v>
      </c>
      <c r="E7495" s="10">
        <f t="shared" ref="E7495:E7558" si="468">D7495*$B$4/10</f>
        <v>0</v>
      </c>
      <c r="F7495" s="5"/>
    </row>
    <row r="7496" spans="1:6" x14ac:dyDescent="0.2">
      <c r="A7496" s="2">
        <f t="shared" ref="A7496:A7559" si="469">A7495+1/24</f>
        <v>43048.083333315168</v>
      </c>
      <c r="B7496">
        <f t="shared" ref="B7496:B7559" si="470">MONTH(A7496)</f>
        <v>11</v>
      </c>
      <c r="C7496">
        <f t="shared" ref="C7496:C7559" si="471">HOUR(A7496)</f>
        <v>2</v>
      </c>
      <c r="D7496" s="5">
        <v>0</v>
      </c>
      <c r="E7496" s="10">
        <f t="shared" si="468"/>
        <v>0</v>
      </c>
      <c r="F7496" s="5"/>
    </row>
    <row r="7497" spans="1:6" x14ac:dyDescent="0.2">
      <c r="A7497" s="2">
        <f t="shared" si="469"/>
        <v>43048.124999981832</v>
      </c>
      <c r="B7497">
        <f t="shared" si="470"/>
        <v>11</v>
      </c>
      <c r="C7497">
        <f t="shared" si="471"/>
        <v>3</v>
      </c>
      <c r="D7497" s="5">
        <v>0</v>
      </c>
      <c r="E7497" s="10">
        <f t="shared" si="468"/>
        <v>0</v>
      </c>
      <c r="F7497" s="5"/>
    </row>
    <row r="7498" spans="1:6" x14ac:dyDescent="0.2">
      <c r="A7498" s="2">
        <f t="shared" si="469"/>
        <v>43048.166666648496</v>
      </c>
      <c r="B7498">
        <f t="shared" si="470"/>
        <v>11</v>
      </c>
      <c r="C7498">
        <f t="shared" si="471"/>
        <v>4</v>
      </c>
      <c r="D7498" s="5">
        <v>0</v>
      </c>
      <c r="E7498" s="10">
        <f t="shared" si="468"/>
        <v>0</v>
      </c>
      <c r="F7498" s="5"/>
    </row>
    <row r="7499" spans="1:6" x14ac:dyDescent="0.2">
      <c r="A7499" s="2">
        <f t="shared" si="469"/>
        <v>43048.20833331516</v>
      </c>
      <c r="B7499">
        <f t="shared" si="470"/>
        <v>11</v>
      </c>
      <c r="C7499">
        <f t="shared" si="471"/>
        <v>5</v>
      </c>
      <c r="D7499" s="5">
        <v>0</v>
      </c>
      <c r="E7499" s="10">
        <f t="shared" si="468"/>
        <v>0</v>
      </c>
      <c r="F7499" s="5"/>
    </row>
    <row r="7500" spans="1:6" x14ac:dyDescent="0.2">
      <c r="A7500" s="2">
        <f t="shared" si="469"/>
        <v>43048.249999981825</v>
      </c>
      <c r="B7500">
        <f t="shared" si="470"/>
        <v>11</v>
      </c>
      <c r="C7500">
        <f t="shared" si="471"/>
        <v>6</v>
      </c>
      <c r="D7500" s="5">
        <v>0</v>
      </c>
      <c r="E7500" s="10">
        <f t="shared" si="468"/>
        <v>0</v>
      </c>
      <c r="F7500" s="5"/>
    </row>
    <row r="7501" spans="1:6" x14ac:dyDescent="0.2">
      <c r="A7501" s="2">
        <f t="shared" si="469"/>
        <v>43048.291666648489</v>
      </c>
      <c r="B7501">
        <f t="shared" si="470"/>
        <v>11</v>
      </c>
      <c r="C7501">
        <f t="shared" si="471"/>
        <v>7</v>
      </c>
      <c r="D7501" s="5">
        <v>2437.7826500000001</v>
      </c>
      <c r="E7501" s="10">
        <f t="shared" si="468"/>
        <v>2437.7826500000001</v>
      </c>
      <c r="F7501" s="5"/>
    </row>
    <row r="7502" spans="1:6" x14ac:dyDescent="0.2">
      <c r="A7502" s="2">
        <f t="shared" si="469"/>
        <v>43048.333333315153</v>
      </c>
      <c r="B7502">
        <f t="shared" si="470"/>
        <v>11</v>
      </c>
      <c r="C7502">
        <f t="shared" si="471"/>
        <v>8</v>
      </c>
      <c r="D7502" s="5">
        <v>4687.8151499999994</v>
      </c>
      <c r="E7502" s="10">
        <f t="shared" si="468"/>
        <v>4687.8151499999994</v>
      </c>
      <c r="F7502" s="5"/>
    </row>
    <row r="7503" spans="1:6" x14ac:dyDescent="0.2">
      <c r="A7503" s="2">
        <f t="shared" si="469"/>
        <v>43048.374999981817</v>
      </c>
      <c r="B7503">
        <f t="shared" si="470"/>
        <v>11</v>
      </c>
      <c r="C7503">
        <f t="shared" si="471"/>
        <v>9</v>
      </c>
      <c r="D7503" s="5">
        <v>6235.2217999999993</v>
      </c>
      <c r="E7503" s="10">
        <f t="shared" si="468"/>
        <v>6235.2217999999993</v>
      </c>
      <c r="F7503" s="5"/>
    </row>
    <row r="7504" spans="1:6" x14ac:dyDescent="0.2">
      <c r="A7504" s="2">
        <f t="shared" si="469"/>
        <v>43048.416666648482</v>
      </c>
      <c r="B7504">
        <f t="shared" si="470"/>
        <v>11</v>
      </c>
      <c r="C7504">
        <f t="shared" si="471"/>
        <v>10</v>
      </c>
      <c r="D7504" s="5">
        <v>7103.9789499999988</v>
      </c>
      <c r="E7504" s="10">
        <f t="shared" si="468"/>
        <v>7103.9789499999988</v>
      </c>
      <c r="F7504" s="5"/>
    </row>
    <row r="7505" spans="1:6" x14ac:dyDescent="0.2">
      <c r="A7505" s="2">
        <f t="shared" si="469"/>
        <v>43048.458333315146</v>
      </c>
      <c r="B7505">
        <f t="shared" si="470"/>
        <v>11</v>
      </c>
      <c r="C7505">
        <f t="shared" si="471"/>
        <v>11</v>
      </c>
      <c r="D7505" s="5">
        <v>7337.516349999999</v>
      </c>
      <c r="E7505" s="10">
        <f t="shared" si="468"/>
        <v>7337.5163499999999</v>
      </c>
      <c r="F7505" s="5"/>
    </row>
    <row r="7506" spans="1:6" x14ac:dyDescent="0.2">
      <c r="A7506" s="2">
        <f t="shared" si="469"/>
        <v>43048.49999998181</v>
      </c>
      <c r="B7506">
        <f t="shared" si="470"/>
        <v>11</v>
      </c>
      <c r="C7506">
        <f t="shared" si="471"/>
        <v>12</v>
      </c>
      <c r="D7506" s="5">
        <v>6947.0280999999995</v>
      </c>
      <c r="E7506" s="10">
        <f t="shared" si="468"/>
        <v>6947.0280999999986</v>
      </c>
      <c r="F7506" s="5"/>
    </row>
    <row r="7507" spans="1:6" x14ac:dyDescent="0.2">
      <c r="A7507" s="2">
        <f t="shared" si="469"/>
        <v>43048.541666648474</v>
      </c>
      <c r="B7507">
        <f t="shared" si="470"/>
        <v>11</v>
      </c>
      <c r="C7507">
        <f t="shared" si="471"/>
        <v>13</v>
      </c>
      <c r="D7507" s="5">
        <v>5916.4233999999997</v>
      </c>
      <c r="E7507" s="10">
        <f t="shared" si="468"/>
        <v>5916.4233999999997</v>
      </c>
      <c r="F7507" s="5"/>
    </row>
    <row r="7508" spans="1:6" x14ac:dyDescent="0.2">
      <c r="A7508" s="2">
        <f t="shared" si="469"/>
        <v>43048.583333315139</v>
      </c>
      <c r="B7508">
        <f t="shared" si="470"/>
        <v>11</v>
      </c>
      <c r="C7508">
        <f t="shared" si="471"/>
        <v>14</v>
      </c>
      <c r="D7508" s="5">
        <v>4322.6107999999995</v>
      </c>
      <c r="E7508" s="10">
        <f t="shared" si="468"/>
        <v>4322.6107999999995</v>
      </c>
      <c r="F7508" s="5"/>
    </row>
    <row r="7509" spans="1:6" x14ac:dyDescent="0.2">
      <c r="A7509" s="2">
        <f t="shared" si="469"/>
        <v>43048.624999981803</v>
      </c>
      <c r="B7509">
        <f t="shared" si="470"/>
        <v>11</v>
      </c>
      <c r="C7509">
        <f t="shared" si="471"/>
        <v>15</v>
      </c>
      <c r="D7509" s="5">
        <v>2108.4812999999999</v>
      </c>
      <c r="E7509" s="10">
        <f t="shared" si="468"/>
        <v>2108.4812999999999</v>
      </c>
      <c r="F7509" s="5"/>
    </row>
    <row r="7510" spans="1:6" x14ac:dyDescent="0.2">
      <c r="A7510" s="2">
        <f t="shared" si="469"/>
        <v>43048.666666648467</v>
      </c>
      <c r="B7510">
        <f t="shared" si="470"/>
        <v>11</v>
      </c>
      <c r="C7510">
        <f t="shared" si="471"/>
        <v>16</v>
      </c>
      <c r="D7510" s="5">
        <v>0</v>
      </c>
      <c r="E7510" s="10">
        <f t="shared" si="468"/>
        <v>0</v>
      </c>
      <c r="F7510" s="5"/>
    </row>
    <row r="7511" spans="1:6" x14ac:dyDescent="0.2">
      <c r="A7511" s="2">
        <f t="shared" si="469"/>
        <v>43048.708333315131</v>
      </c>
      <c r="B7511">
        <f t="shared" si="470"/>
        <v>11</v>
      </c>
      <c r="C7511">
        <f t="shared" si="471"/>
        <v>17</v>
      </c>
      <c r="D7511" s="5">
        <v>0</v>
      </c>
      <c r="E7511" s="10">
        <f t="shared" si="468"/>
        <v>0</v>
      </c>
      <c r="F7511" s="5"/>
    </row>
    <row r="7512" spans="1:6" x14ac:dyDescent="0.2">
      <c r="A7512" s="2">
        <f t="shared" si="469"/>
        <v>43048.749999981796</v>
      </c>
      <c r="B7512">
        <f t="shared" si="470"/>
        <v>11</v>
      </c>
      <c r="C7512">
        <f t="shared" si="471"/>
        <v>18</v>
      </c>
      <c r="D7512" s="5">
        <v>0</v>
      </c>
      <c r="E7512" s="10">
        <f t="shared" si="468"/>
        <v>0</v>
      </c>
      <c r="F7512" s="5"/>
    </row>
    <row r="7513" spans="1:6" x14ac:dyDescent="0.2">
      <c r="A7513" s="2">
        <f t="shared" si="469"/>
        <v>43048.79166664846</v>
      </c>
      <c r="B7513">
        <f t="shared" si="470"/>
        <v>11</v>
      </c>
      <c r="C7513">
        <f t="shared" si="471"/>
        <v>19</v>
      </c>
      <c r="D7513" s="5">
        <v>0</v>
      </c>
      <c r="E7513" s="10">
        <f t="shared" si="468"/>
        <v>0</v>
      </c>
      <c r="F7513" s="5"/>
    </row>
    <row r="7514" spans="1:6" x14ac:dyDescent="0.2">
      <c r="A7514" s="2">
        <f t="shared" si="469"/>
        <v>43048.833333315124</v>
      </c>
      <c r="B7514">
        <f t="shared" si="470"/>
        <v>11</v>
      </c>
      <c r="C7514">
        <f t="shared" si="471"/>
        <v>20</v>
      </c>
      <c r="D7514" s="5">
        <v>0</v>
      </c>
      <c r="E7514" s="10">
        <f t="shared" si="468"/>
        <v>0</v>
      </c>
      <c r="F7514" s="5"/>
    </row>
    <row r="7515" spans="1:6" x14ac:dyDescent="0.2">
      <c r="A7515" s="2">
        <f t="shared" si="469"/>
        <v>43048.874999981788</v>
      </c>
      <c r="B7515">
        <f t="shared" si="470"/>
        <v>11</v>
      </c>
      <c r="C7515">
        <f t="shared" si="471"/>
        <v>21</v>
      </c>
      <c r="D7515" s="5">
        <v>0</v>
      </c>
      <c r="E7515" s="10">
        <f t="shared" si="468"/>
        <v>0</v>
      </c>
      <c r="F7515" s="5"/>
    </row>
    <row r="7516" spans="1:6" x14ac:dyDescent="0.2">
      <c r="A7516" s="2">
        <f t="shared" si="469"/>
        <v>43048.916666648453</v>
      </c>
      <c r="B7516">
        <f t="shared" si="470"/>
        <v>11</v>
      </c>
      <c r="C7516">
        <f t="shared" si="471"/>
        <v>22</v>
      </c>
      <c r="D7516" s="5">
        <v>0</v>
      </c>
      <c r="E7516" s="10">
        <f t="shared" si="468"/>
        <v>0</v>
      </c>
      <c r="F7516" s="5"/>
    </row>
    <row r="7517" spans="1:6" x14ac:dyDescent="0.2">
      <c r="A7517" s="2">
        <f t="shared" si="469"/>
        <v>43048.958333315117</v>
      </c>
      <c r="B7517">
        <f t="shared" si="470"/>
        <v>11</v>
      </c>
      <c r="C7517">
        <f t="shared" si="471"/>
        <v>23</v>
      </c>
      <c r="D7517" s="5">
        <v>0</v>
      </c>
      <c r="E7517" s="10">
        <f t="shared" si="468"/>
        <v>0</v>
      </c>
      <c r="F7517" s="5"/>
    </row>
    <row r="7518" spans="1:6" x14ac:dyDescent="0.2">
      <c r="A7518" s="2">
        <f t="shared" si="469"/>
        <v>43048.999999981781</v>
      </c>
      <c r="B7518">
        <f t="shared" si="470"/>
        <v>11</v>
      </c>
      <c r="C7518">
        <f t="shared" si="471"/>
        <v>0</v>
      </c>
      <c r="D7518" s="5">
        <v>0</v>
      </c>
      <c r="E7518" s="10">
        <f t="shared" si="468"/>
        <v>0</v>
      </c>
      <c r="F7518" s="5"/>
    </row>
    <row r="7519" spans="1:6" x14ac:dyDescent="0.2">
      <c r="A7519" s="2">
        <f t="shared" si="469"/>
        <v>43049.041666648445</v>
      </c>
      <c r="B7519">
        <f t="shared" si="470"/>
        <v>11</v>
      </c>
      <c r="C7519">
        <f t="shared" si="471"/>
        <v>1</v>
      </c>
      <c r="D7519" s="5">
        <v>0</v>
      </c>
      <c r="E7519" s="10">
        <f t="shared" si="468"/>
        <v>0</v>
      </c>
      <c r="F7519" s="5"/>
    </row>
    <row r="7520" spans="1:6" x14ac:dyDescent="0.2">
      <c r="A7520" s="2">
        <f t="shared" si="469"/>
        <v>43049.083333315109</v>
      </c>
      <c r="B7520">
        <f t="shared" si="470"/>
        <v>11</v>
      </c>
      <c r="C7520">
        <f t="shared" si="471"/>
        <v>2</v>
      </c>
      <c r="D7520" s="5">
        <v>0</v>
      </c>
      <c r="E7520" s="10">
        <f t="shared" si="468"/>
        <v>0</v>
      </c>
      <c r="F7520" s="5"/>
    </row>
    <row r="7521" spans="1:6" x14ac:dyDescent="0.2">
      <c r="A7521" s="2">
        <f t="shared" si="469"/>
        <v>43049.124999981774</v>
      </c>
      <c r="B7521">
        <f t="shared" si="470"/>
        <v>11</v>
      </c>
      <c r="C7521">
        <f t="shared" si="471"/>
        <v>3</v>
      </c>
      <c r="D7521" s="5">
        <v>0</v>
      </c>
      <c r="E7521" s="10">
        <f t="shared" si="468"/>
        <v>0</v>
      </c>
      <c r="F7521" s="5"/>
    </row>
    <row r="7522" spans="1:6" x14ac:dyDescent="0.2">
      <c r="A7522" s="2">
        <f t="shared" si="469"/>
        <v>43049.166666648438</v>
      </c>
      <c r="B7522">
        <f t="shared" si="470"/>
        <v>11</v>
      </c>
      <c r="C7522">
        <f t="shared" si="471"/>
        <v>4</v>
      </c>
      <c r="D7522" s="5">
        <v>0</v>
      </c>
      <c r="E7522" s="10">
        <f t="shared" si="468"/>
        <v>0</v>
      </c>
      <c r="F7522" s="5"/>
    </row>
    <row r="7523" spans="1:6" x14ac:dyDescent="0.2">
      <c r="A7523" s="2">
        <f t="shared" si="469"/>
        <v>43049.208333315102</v>
      </c>
      <c r="B7523">
        <f t="shared" si="470"/>
        <v>11</v>
      </c>
      <c r="C7523">
        <f t="shared" si="471"/>
        <v>5</v>
      </c>
      <c r="D7523" s="5">
        <v>0</v>
      </c>
      <c r="E7523" s="10">
        <f t="shared" si="468"/>
        <v>0</v>
      </c>
      <c r="F7523" s="5"/>
    </row>
    <row r="7524" spans="1:6" x14ac:dyDescent="0.2">
      <c r="A7524" s="2">
        <f t="shared" si="469"/>
        <v>43049.249999981766</v>
      </c>
      <c r="B7524">
        <f t="shared" si="470"/>
        <v>11</v>
      </c>
      <c r="C7524">
        <f t="shared" si="471"/>
        <v>6</v>
      </c>
      <c r="D7524" s="5">
        <v>0</v>
      </c>
      <c r="E7524" s="10">
        <f t="shared" si="468"/>
        <v>0</v>
      </c>
      <c r="F7524" s="5"/>
    </row>
    <row r="7525" spans="1:6" x14ac:dyDescent="0.2">
      <c r="A7525" s="2">
        <f t="shared" si="469"/>
        <v>43049.291666648431</v>
      </c>
      <c r="B7525">
        <f t="shared" si="470"/>
        <v>11</v>
      </c>
      <c r="C7525">
        <f t="shared" si="471"/>
        <v>7</v>
      </c>
      <c r="D7525" s="5">
        <v>2215.1196499999996</v>
      </c>
      <c r="E7525" s="10">
        <f t="shared" si="468"/>
        <v>2215.1196499999996</v>
      </c>
      <c r="F7525" s="5"/>
    </row>
    <row r="7526" spans="1:6" x14ac:dyDescent="0.2">
      <c r="A7526" s="2">
        <f t="shared" si="469"/>
        <v>43049.333333315095</v>
      </c>
      <c r="B7526">
        <f t="shared" si="470"/>
        <v>11</v>
      </c>
      <c r="C7526">
        <f t="shared" si="471"/>
        <v>8</v>
      </c>
      <c r="D7526" s="5">
        <v>4377.3565499999995</v>
      </c>
      <c r="E7526" s="10">
        <f t="shared" si="468"/>
        <v>4377.3565499999995</v>
      </c>
      <c r="F7526" s="5"/>
    </row>
    <row r="7527" spans="1:6" x14ac:dyDescent="0.2">
      <c r="A7527" s="2">
        <f t="shared" si="469"/>
        <v>43049.374999981759</v>
      </c>
      <c r="B7527">
        <f t="shared" si="470"/>
        <v>11</v>
      </c>
      <c r="C7527">
        <f t="shared" si="471"/>
        <v>9</v>
      </c>
      <c r="D7527" s="5">
        <v>5937.8352499999992</v>
      </c>
      <c r="E7527" s="10">
        <f t="shared" si="468"/>
        <v>5937.8352499999992</v>
      </c>
      <c r="F7527" s="5"/>
    </row>
    <row r="7528" spans="1:6" x14ac:dyDescent="0.2">
      <c r="A7528" s="2">
        <f t="shared" si="469"/>
        <v>43049.416666648423</v>
      </c>
      <c r="B7528">
        <f t="shared" si="470"/>
        <v>11</v>
      </c>
      <c r="C7528">
        <f t="shared" si="471"/>
        <v>10</v>
      </c>
      <c r="D7528" s="5">
        <v>6780.7047499999999</v>
      </c>
      <c r="E7528" s="10">
        <f t="shared" si="468"/>
        <v>6780.7047499999999</v>
      </c>
      <c r="F7528" s="5"/>
    </row>
    <row r="7529" spans="1:6" x14ac:dyDescent="0.2">
      <c r="A7529" s="2">
        <f t="shared" si="469"/>
        <v>43049.458333315088</v>
      </c>
      <c r="B7529">
        <f t="shared" si="470"/>
        <v>11</v>
      </c>
      <c r="C7529">
        <f t="shared" si="471"/>
        <v>11</v>
      </c>
      <c r="D7529" s="5">
        <v>6983.7590999999993</v>
      </c>
      <c r="E7529" s="10">
        <f t="shared" si="468"/>
        <v>6983.7590999999984</v>
      </c>
      <c r="F7529" s="5"/>
    </row>
    <row r="7530" spans="1:6" x14ac:dyDescent="0.2">
      <c r="A7530" s="2">
        <f t="shared" si="469"/>
        <v>43049.499999981752</v>
      </c>
      <c r="B7530">
        <f t="shared" si="470"/>
        <v>11</v>
      </c>
      <c r="C7530">
        <f t="shared" si="471"/>
        <v>12</v>
      </c>
      <c r="D7530" s="5">
        <v>6653.6745999999994</v>
      </c>
      <c r="E7530" s="10">
        <f t="shared" si="468"/>
        <v>6653.6746000000003</v>
      </c>
      <c r="F7530" s="5"/>
    </row>
    <row r="7531" spans="1:6" x14ac:dyDescent="0.2">
      <c r="A7531" s="2">
        <f t="shared" si="469"/>
        <v>43049.541666648416</v>
      </c>
      <c r="B7531">
        <f t="shared" si="470"/>
        <v>11</v>
      </c>
      <c r="C7531">
        <f t="shared" si="471"/>
        <v>13</v>
      </c>
      <c r="D7531" s="5">
        <v>5665.6532499999994</v>
      </c>
      <c r="E7531" s="10">
        <f t="shared" si="468"/>
        <v>5665.6532499999994</v>
      </c>
      <c r="F7531" s="5"/>
    </row>
    <row r="7532" spans="1:6" x14ac:dyDescent="0.2">
      <c r="A7532" s="2">
        <f t="shared" si="469"/>
        <v>43049.58333331508</v>
      </c>
      <c r="B7532">
        <f t="shared" si="470"/>
        <v>11</v>
      </c>
      <c r="C7532">
        <f t="shared" si="471"/>
        <v>14</v>
      </c>
      <c r="D7532" s="5">
        <v>3407.8559499999997</v>
      </c>
      <c r="E7532" s="10">
        <f t="shared" si="468"/>
        <v>3407.8559499999997</v>
      </c>
      <c r="F7532" s="5"/>
    </row>
    <row r="7533" spans="1:6" x14ac:dyDescent="0.2">
      <c r="A7533" s="2">
        <f t="shared" si="469"/>
        <v>43049.624999981745</v>
      </c>
      <c r="B7533">
        <f t="shared" si="470"/>
        <v>11</v>
      </c>
      <c r="C7533">
        <f t="shared" si="471"/>
        <v>15</v>
      </c>
      <c r="D7533" s="5">
        <v>1310.7354999999998</v>
      </c>
      <c r="E7533" s="10">
        <f t="shared" si="468"/>
        <v>1310.7354999999998</v>
      </c>
      <c r="F7533" s="5"/>
    </row>
    <row r="7534" spans="1:6" x14ac:dyDescent="0.2">
      <c r="A7534" s="2">
        <f t="shared" si="469"/>
        <v>43049.666666648409</v>
      </c>
      <c r="B7534">
        <f t="shared" si="470"/>
        <v>11</v>
      </c>
      <c r="C7534">
        <f t="shared" si="471"/>
        <v>16</v>
      </c>
      <c r="D7534" s="5">
        <v>0</v>
      </c>
      <c r="E7534" s="10">
        <f t="shared" si="468"/>
        <v>0</v>
      </c>
      <c r="F7534" s="5"/>
    </row>
    <row r="7535" spans="1:6" x14ac:dyDescent="0.2">
      <c r="A7535" s="2">
        <f t="shared" si="469"/>
        <v>43049.708333315073</v>
      </c>
      <c r="B7535">
        <f t="shared" si="470"/>
        <v>11</v>
      </c>
      <c r="C7535">
        <f t="shared" si="471"/>
        <v>17</v>
      </c>
      <c r="D7535" s="5">
        <v>0</v>
      </c>
      <c r="E7535" s="10">
        <f t="shared" si="468"/>
        <v>0</v>
      </c>
      <c r="F7535" s="5"/>
    </row>
    <row r="7536" spans="1:6" x14ac:dyDescent="0.2">
      <c r="A7536" s="2">
        <f t="shared" si="469"/>
        <v>43049.749999981737</v>
      </c>
      <c r="B7536">
        <f t="shared" si="470"/>
        <v>11</v>
      </c>
      <c r="C7536">
        <f t="shared" si="471"/>
        <v>18</v>
      </c>
      <c r="D7536" s="5">
        <v>0</v>
      </c>
      <c r="E7536" s="10">
        <f t="shared" si="468"/>
        <v>0</v>
      </c>
      <c r="F7536" s="5"/>
    </row>
    <row r="7537" spans="1:6" x14ac:dyDescent="0.2">
      <c r="A7537" s="2">
        <f t="shared" si="469"/>
        <v>43049.791666648402</v>
      </c>
      <c r="B7537">
        <f t="shared" si="470"/>
        <v>11</v>
      </c>
      <c r="C7537">
        <f t="shared" si="471"/>
        <v>19</v>
      </c>
      <c r="D7537" s="5">
        <v>0</v>
      </c>
      <c r="E7537" s="10">
        <f t="shared" si="468"/>
        <v>0</v>
      </c>
      <c r="F7537" s="5"/>
    </row>
    <row r="7538" spans="1:6" x14ac:dyDescent="0.2">
      <c r="A7538" s="2">
        <f t="shared" si="469"/>
        <v>43049.833333315066</v>
      </c>
      <c r="B7538">
        <f t="shared" si="470"/>
        <v>11</v>
      </c>
      <c r="C7538">
        <f t="shared" si="471"/>
        <v>20</v>
      </c>
      <c r="D7538" s="5">
        <v>0</v>
      </c>
      <c r="E7538" s="10">
        <f t="shared" si="468"/>
        <v>0</v>
      </c>
      <c r="F7538" s="5"/>
    </row>
    <row r="7539" spans="1:6" x14ac:dyDescent="0.2">
      <c r="A7539" s="2">
        <f t="shared" si="469"/>
        <v>43049.87499998173</v>
      </c>
      <c r="B7539">
        <f t="shared" si="470"/>
        <v>11</v>
      </c>
      <c r="C7539">
        <f t="shared" si="471"/>
        <v>21</v>
      </c>
      <c r="D7539" s="5">
        <v>0</v>
      </c>
      <c r="E7539" s="10">
        <f t="shared" si="468"/>
        <v>0</v>
      </c>
      <c r="F7539" s="5"/>
    </row>
    <row r="7540" spans="1:6" x14ac:dyDescent="0.2">
      <c r="A7540" s="2">
        <f t="shared" si="469"/>
        <v>43049.916666648394</v>
      </c>
      <c r="B7540">
        <f t="shared" si="470"/>
        <v>11</v>
      </c>
      <c r="C7540">
        <f t="shared" si="471"/>
        <v>22</v>
      </c>
      <c r="D7540" s="5">
        <v>0</v>
      </c>
      <c r="E7540" s="10">
        <f t="shared" si="468"/>
        <v>0</v>
      </c>
      <c r="F7540" s="5"/>
    </row>
    <row r="7541" spans="1:6" x14ac:dyDescent="0.2">
      <c r="A7541" s="2">
        <f t="shared" si="469"/>
        <v>43049.958333315059</v>
      </c>
      <c r="B7541">
        <f t="shared" si="470"/>
        <v>11</v>
      </c>
      <c r="C7541">
        <f t="shared" si="471"/>
        <v>23</v>
      </c>
      <c r="D7541" s="5">
        <v>0</v>
      </c>
      <c r="E7541" s="10">
        <f t="shared" si="468"/>
        <v>0</v>
      </c>
      <c r="F7541" s="5"/>
    </row>
    <row r="7542" spans="1:6" x14ac:dyDescent="0.2">
      <c r="A7542" s="2">
        <f t="shared" si="469"/>
        <v>43049.999999981723</v>
      </c>
      <c r="B7542">
        <f t="shared" si="470"/>
        <v>11</v>
      </c>
      <c r="C7542">
        <f t="shared" si="471"/>
        <v>0</v>
      </c>
      <c r="D7542" s="5">
        <v>0</v>
      </c>
      <c r="E7542" s="10">
        <f t="shared" si="468"/>
        <v>0</v>
      </c>
      <c r="F7542" s="5"/>
    </row>
    <row r="7543" spans="1:6" x14ac:dyDescent="0.2">
      <c r="A7543" s="2">
        <f t="shared" si="469"/>
        <v>43050.041666648387</v>
      </c>
      <c r="B7543">
        <f t="shared" si="470"/>
        <v>11</v>
      </c>
      <c r="C7543">
        <f t="shared" si="471"/>
        <v>1</v>
      </c>
      <c r="D7543" s="5">
        <v>0</v>
      </c>
      <c r="E7543" s="10">
        <f t="shared" si="468"/>
        <v>0</v>
      </c>
      <c r="F7543" s="5"/>
    </row>
    <row r="7544" spans="1:6" x14ac:dyDescent="0.2">
      <c r="A7544" s="2">
        <f t="shared" si="469"/>
        <v>43050.083333315051</v>
      </c>
      <c r="B7544">
        <f t="shared" si="470"/>
        <v>11</v>
      </c>
      <c r="C7544">
        <f t="shared" si="471"/>
        <v>2</v>
      </c>
      <c r="D7544" s="5">
        <v>0</v>
      </c>
      <c r="E7544" s="10">
        <f t="shared" si="468"/>
        <v>0</v>
      </c>
      <c r="F7544" s="5"/>
    </row>
    <row r="7545" spans="1:6" x14ac:dyDescent="0.2">
      <c r="A7545" s="2">
        <f t="shared" si="469"/>
        <v>43050.124999981716</v>
      </c>
      <c r="B7545">
        <f t="shared" si="470"/>
        <v>11</v>
      </c>
      <c r="C7545">
        <f t="shared" si="471"/>
        <v>3</v>
      </c>
      <c r="D7545" s="5">
        <v>0</v>
      </c>
      <c r="E7545" s="10">
        <f t="shared" si="468"/>
        <v>0</v>
      </c>
      <c r="F7545" s="5"/>
    </row>
    <row r="7546" spans="1:6" x14ac:dyDescent="0.2">
      <c r="A7546" s="2">
        <f t="shared" si="469"/>
        <v>43050.16666664838</v>
      </c>
      <c r="B7546">
        <f t="shared" si="470"/>
        <v>11</v>
      </c>
      <c r="C7546">
        <f t="shared" si="471"/>
        <v>4</v>
      </c>
      <c r="D7546" s="5">
        <v>0</v>
      </c>
      <c r="E7546" s="10">
        <f t="shared" si="468"/>
        <v>0</v>
      </c>
      <c r="F7546" s="5"/>
    </row>
    <row r="7547" spans="1:6" x14ac:dyDescent="0.2">
      <c r="A7547" s="2">
        <f t="shared" si="469"/>
        <v>43050.208333315044</v>
      </c>
      <c r="B7547">
        <f t="shared" si="470"/>
        <v>11</v>
      </c>
      <c r="C7547">
        <f t="shared" si="471"/>
        <v>5</v>
      </c>
      <c r="D7547" s="5">
        <v>0</v>
      </c>
      <c r="E7547" s="10">
        <f t="shared" si="468"/>
        <v>0</v>
      </c>
      <c r="F7547" s="5"/>
    </row>
    <row r="7548" spans="1:6" x14ac:dyDescent="0.2">
      <c r="A7548" s="2">
        <f t="shared" si="469"/>
        <v>43050.249999981708</v>
      </c>
      <c r="B7548">
        <f t="shared" si="470"/>
        <v>11</v>
      </c>
      <c r="C7548">
        <f t="shared" si="471"/>
        <v>6</v>
      </c>
      <c r="D7548" s="5">
        <v>0</v>
      </c>
      <c r="E7548" s="10">
        <f t="shared" si="468"/>
        <v>0</v>
      </c>
      <c r="F7548" s="5"/>
    </row>
    <row r="7549" spans="1:6" x14ac:dyDescent="0.2">
      <c r="A7549" s="2">
        <f t="shared" si="469"/>
        <v>43050.291666648372</v>
      </c>
      <c r="B7549">
        <f t="shared" si="470"/>
        <v>11</v>
      </c>
      <c r="C7549">
        <f t="shared" si="471"/>
        <v>7</v>
      </c>
      <c r="D7549" s="5">
        <v>1903.9652999999998</v>
      </c>
      <c r="E7549" s="10">
        <f t="shared" si="468"/>
        <v>1903.9652999999998</v>
      </c>
      <c r="F7549" s="5"/>
    </row>
    <row r="7550" spans="1:6" x14ac:dyDescent="0.2">
      <c r="A7550" s="2">
        <f t="shared" si="469"/>
        <v>43050.333333315037</v>
      </c>
      <c r="B7550">
        <f t="shared" si="470"/>
        <v>11</v>
      </c>
      <c r="C7550">
        <f t="shared" si="471"/>
        <v>8</v>
      </c>
      <c r="D7550" s="5">
        <v>3791.84555</v>
      </c>
      <c r="E7550" s="10">
        <f t="shared" si="468"/>
        <v>3791.8455499999995</v>
      </c>
      <c r="F7550" s="5"/>
    </row>
    <row r="7551" spans="1:6" x14ac:dyDescent="0.2">
      <c r="A7551" s="2">
        <f t="shared" si="469"/>
        <v>43050.374999981701</v>
      </c>
      <c r="B7551">
        <f t="shared" si="470"/>
        <v>11</v>
      </c>
      <c r="C7551">
        <f t="shared" si="471"/>
        <v>9</v>
      </c>
      <c r="D7551" s="5">
        <v>3089.3577</v>
      </c>
      <c r="E7551" s="10">
        <f t="shared" si="468"/>
        <v>3089.3577</v>
      </c>
      <c r="F7551" s="5"/>
    </row>
    <row r="7552" spans="1:6" x14ac:dyDescent="0.2">
      <c r="A7552" s="2">
        <f t="shared" si="469"/>
        <v>43050.416666648365</v>
      </c>
      <c r="B7552">
        <f t="shared" si="470"/>
        <v>11</v>
      </c>
      <c r="C7552">
        <f t="shared" si="471"/>
        <v>10</v>
      </c>
      <c r="D7552" s="5">
        <v>2029.0749499999999</v>
      </c>
      <c r="E7552" s="10">
        <f t="shared" si="468"/>
        <v>2029.0749499999997</v>
      </c>
      <c r="F7552" s="5"/>
    </row>
    <row r="7553" spans="1:6" x14ac:dyDescent="0.2">
      <c r="A7553" s="2">
        <f t="shared" si="469"/>
        <v>43050.458333315029</v>
      </c>
      <c r="B7553">
        <f t="shared" si="470"/>
        <v>11</v>
      </c>
      <c r="C7553">
        <f t="shared" si="471"/>
        <v>11</v>
      </c>
      <c r="D7553" s="5">
        <v>1222.7271499999999</v>
      </c>
      <c r="E7553" s="10">
        <f t="shared" si="468"/>
        <v>1222.7271499999999</v>
      </c>
      <c r="F7553" s="5"/>
    </row>
    <row r="7554" spans="1:6" x14ac:dyDescent="0.2">
      <c r="A7554" s="2">
        <f t="shared" si="469"/>
        <v>43050.499999981694</v>
      </c>
      <c r="B7554">
        <f t="shared" si="470"/>
        <v>11</v>
      </c>
      <c r="C7554">
        <f t="shared" si="471"/>
        <v>12</v>
      </c>
      <c r="D7554" s="5">
        <v>1042.2150999999999</v>
      </c>
      <c r="E7554" s="10">
        <f t="shared" si="468"/>
        <v>1042.2150999999999</v>
      </c>
      <c r="F7554" s="5"/>
    </row>
    <row r="7555" spans="1:6" x14ac:dyDescent="0.2">
      <c r="A7555" s="2">
        <f t="shared" si="469"/>
        <v>43050.541666648358</v>
      </c>
      <c r="B7555">
        <f t="shared" si="470"/>
        <v>11</v>
      </c>
      <c r="C7555">
        <f t="shared" si="471"/>
        <v>13</v>
      </c>
      <c r="D7555" s="5">
        <v>925.31759999999997</v>
      </c>
      <c r="E7555" s="10">
        <f t="shared" si="468"/>
        <v>925.31759999999997</v>
      </c>
      <c r="F7555" s="5"/>
    </row>
    <row r="7556" spans="1:6" x14ac:dyDescent="0.2">
      <c r="A7556" s="2">
        <f t="shared" si="469"/>
        <v>43050.583333315022</v>
      </c>
      <c r="B7556">
        <f t="shared" si="470"/>
        <v>11</v>
      </c>
      <c r="C7556">
        <f t="shared" si="471"/>
        <v>14</v>
      </c>
      <c r="D7556" s="5">
        <v>774.37089999999989</v>
      </c>
      <c r="E7556" s="10">
        <f t="shared" si="468"/>
        <v>774.37089999999989</v>
      </c>
      <c r="F7556" s="5"/>
    </row>
    <row r="7557" spans="1:6" x14ac:dyDescent="0.2">
      <c r="A7557" s="2">
        <f t="shared" si="469"/>
        <v>43050.624999981686</v>
      </c>
      <c r="B7557">
        <f t="shared" si="470"/>
        <v>11</v>
      </c>
      <c r="C7557">
        <f t="shared" si="471"/>
        <v>15</v>
      </c>
      <c r="D7557" s="5">
        <v>267.33129999999994</v>
      </c>
      <c r="E7557" s="10">
        <f t="shared" si="468"/>
        <v>267.33129999999994</v>
      </c>
      <c r="F7557" s="5"/>
    </row>
    <row r="7558" spans="1:6" x14ac:dyDescent="0.2">
      <c r="A7558" s="2">
        <f t="shared" si="469"/>
        <v>43050.666666648351</v>
      </c>
      <c r="B7558">
        <f t="shared" si="470"/>
        <v>11</v>
      </c>
      <c r="C7558">
        <f t="shared" si="471"/>
        <v>16</v>
      </c>
      <c r="D7558" s="5">
        <v>0</v>
      </c>
      <c r="E7558" s="10">
        <f t="shared" si="468"/>
        <v>0</v>
      </c>
      <c r="F7558" s="5"/>
    </row>
    <row r="7559" spans="1:6" x14ac:dyDescent="0.2">
      <c r="A7559" s="2">
        <f t="shared" si="469"/>
        <v>43050.708333315015</v>
      </c>
      <c r="B7559">
        <f t="shared" si="470"/>
        <v>11</v>
      </c>
      <c r="C7559">
        <f t="shared" si="471"/>
        <v>17</v>
      </c>
      <c r="D7559" s="5">
        <v>0</v>
      </c>
      <c r="E7559" s="10">
        <f t="shared" ref="E7559:E7622" si="472">D7559*$B$4/10</f>
        <v>0</v>
      </c>
      <c r="F7559" s="5"/>
    </row>
    <row r="7560" spans="1:6" x14ac:dyDescent="0.2">
      <c r="A7560" s="2">
        <f t="shared" ref="A7560:A7623" si="473">A7559+1/24</f>
        <v>43050.749999981679</v>
      </c>
      <c r="B7560">
        <f t="shared" ref="B7560:B7623" si="474">MONTH(A7560)</f>
        <v>11</v>
      </c>
      <c r="C7560">
        <f t="shared" ref="C7560:C7623" si="475">HOUR(A7560)</f>
        <v>18</v>
      </c>
      <c r="D7560" s="5">
        <v>0</v>
      </c>
      <c r="E7560" s="10">
        <f t="shared" si="472"/>
        <v>0</v>
      </c>
      <c r="F7560" s="5"/>
    </row>
    <row r="7561" spans="1:6" x14ac:dyDescent="0.2">
      <c r="A7561" s="2">
        <f t="shared" si="473"/>
        <v>43050.791666648343</v>
      </c>
      <c r="B7561">
        <f t="shared" si="474"/>
        <v>11</v>
      </c>
      <c r="C7561">
        <f t="shared" si="475"/>
        <v>19</v>
      </c>
      <c r="D7561" s="5">
        <v>0</v>
      </c>
      <c r="E7561" s="10">
        <f t="shared" si="472"/>
        <v>0</v>
      </c>
      <c r="F7561" s="5"/>
    </row>
    <row r="7562" spans="1:6" x14ac:dyDescent="0.2">
      <c r="A7562" s="2">
        <f t="shared" si="473"/>
        <v>43050.833333315008</v>
      </c>
      <c r="B7562">
        <f t="shared" si="474"/>
        <v>11</v>
      </c>
      <c r="C7562">
        <f t="shared" si="475"/>
        <v>20</v>
      </c>
      <c r="D7562" s="5">
        <v>0</v>
      </c>
      <c r="E7562" s="10">
        <f t="shared" si="472"/>
        <v>0</v>
      </c>
      <c r="F7562" s="5"/>
    </row>
    <row r="7563" spans="1:6" x14ac:dyDescent="0.2">
      <c r="A7563" s="2">
        <f t="shared" si="473"/>
        <v>43050.874999981672</v>
      </c>
      <c r="B7563">
        <f t="shared" si="474"/>
        <v>11</v>
      </c>
      <c r="C7563">
        <f t="shared" si="475"/>
        <v>21</v>
      </c>
      <c r="D7563" s="5">
        <v>0</v>
      </c>
      <c r="E7563" s="10">
        <f t="shared" si="472"/>
        <v>0</v>
      </c>
      <c r="F7563" s="5"/>
    </row>
    <row r="7564" spans="1:6" x14ac:dyDescent="0.2">
      <c r="A7564" s="2">
        <f t="shared" si="473"/>
        <v>43050.916666648336</v>
      </c>
      <c r="B7564">
        <f t="shared" si="474"/>
        <v>11</v>
      </c>
      <c r="C7564">
        <f t="shared" si="475"/>
        <v>22</v>
      </c>
      <c r="D7564" s="5">
        <v>0</v>
      </c>
      <c r="E7564" s="10">
        <f t="shared" si="472"/>
        <v>0</v>
      </c>
      <c r="F7564" s="5"/>
    </row>
    <row r="7565" spans="1:6" x14ac:dyDescent="0.2">
      <c r="A7565" s="2">
        <f t="shared" si="473"/>
        <v>43050.958333315</v>
      </c>
      <c r="B7565">
        <f t="shared" si="474"/>
        <v>11</v>
      </c>
      <c r="C7565">
        <f t="shared" si="475"/>
        <v>23</v>
      </c>
      <c r="D7565" s="5">
        <v>0</v>
      </c>
      <c r="E7565" s="10">
        <f t="shared" si="472"/>
        <v>0</v>
      </c>
      <c r="F7565" s="5"/>
    </row>
    <row r="7566" spans="1:6" x14ac:dyDescent="0.2">
      <c r="A7566" s="2">
        <f t="shared" si="473"/>
        <v>43050.999999981665</v>
      </c>
      <c r="B7566">
        <f t="shared" si="474"/>
        <v>11</v>
      </c>
      <c r="C7566">
        <f t="shared" si="475"/>
        <v>0</v>
      </c>
      <c r="D7566" s="5">
        <v>0</v>
      </c>
      <c r="E7566" s="10">
        <f t="shared" si="472"/>
        <v>0</v>
      </c>
      <c r="F7566" s="5"/>
    </row>
    <row r="7567" spans="1:6" x14ac:dyDescent="0.2">
      <c r="A7567" s="2">
        <f t="shared" si="473"/>
        <v>43051.041666648329</v>
      </c>
      <c r="B7567">
        <f t="shared" si="474"/>
        <v>11</v>
      </c>
      <c r="C7567">
        <f t="shared" si="475"/>
        <v>1</v>
      </c>
      <c r="D7567" s="5">
        <v>0</v>
      </c>
      <c r="E7567" s="10">
        <f t="shared" si="472"/>
        <v>0</v>
      </c>
      <c r="F7567" s="5"/>
    </row>
    <row r="7568" spans="1:6" x14ac:dyDescent="0.2">
      <c r="A7568" s="2">
        <f t="shared" si="473"/>
        <v>43051.083333314993</v>
      </c>
      <c r="B7568">
        <f t="shared" si="474"/>
        <v>11</v>
      </c>
      <c r="C7568">
        <f t="shared" si="475"/>
        <v>2</v>
      </c>
      <c r="D7568" s="5">
        <v>0</v>
      </c>
      <c r="E7568" s="10">
        <f t="shared" si="472"/>
        <v>0</v>
      </c>
      <c r="F7568" s="5"/>
    </row>
    <row r="7569" spans="1:6" x14ac:dyDescent="0.2">
      <c r="A7569" s="2">
        <f t="shared" si="473"/>
        <v>43051.124999981657</v>
      </c>
      <c r="B7569">
        <f t="shared" si="474"/>
        <v>11</v>
      </c>
      <c r="C7569">
        <f t="shared" si="475"/>
        <v>3</v>
      </c>
      <c r="D7569" s="5">
        <v>0</v>
      </c>
      <c r="E7569" s="10">
        <f t="shared" si="472"/>
        <v>0</v>
      </c>
      <c r="F7569" s="5"/>
    </row>
    <row r="7570" spans="1:6" x14ac:dyDescent="0.2">
      <c r="A7570" s="2">
        <f t="shared" si="473"/>
        <v>43051.166666648322</v>
      </c>
      <c r="B7570">
        <f t="shared" si="474"/>
        <v>11</v>
      </c>
      <c r="C7570">
        <f t="shared" si="475"/>
        <v>4</v>
      </c>
      <c r="D7570" s="5">
        <v>0</v>
      </c>
      <c r="E7570" s="10">
        <f t="shared" si="472"/>
        <v>0</v>
      </c>
      <c r="F7570" s="5"/>
    </row>
    <row r="7571" spans="1:6" x14ac:dyDescent="0.2">
      <c r="A7571" s="2">
        <f t="shared" si="473"/>
        <v>43051.208333314986</v>
      </c>
      <c r="B7571">
        <f t="shared" si="474"/>
        <v>11</v>
      </c>
      <c r="C7571">
        <f t="shared" si="475"/>
        <v>5</v>
      </c>
      <c r="D7571" s="5">
        <v>0</v>
      </c>
      <c r="E7571" s="10">
        <f t="shared" si="472"/>
        <v>0</v>
      </c>
      <c r="F7571" s="5"/>
    </row>
    <row r="7572" spans="1:6" x14ac:dyDescent="0.2">
      <c r="A7572" s="2">
        <f t="shared" si="473"/>
        <v>43051.24999998165</v>
      </c>
      <c r="B7572">
        <f t="shared" si="474"/>
        <v>11</v>
      </c>
      <c r="C7572">
        <f t="shared" si="475"/>
        <v>6</v>
      </c>
      <c r="D7572" s="5">
        <v>0</v>
      </c>
      <c r="E7572" s="10">
        <f t="shared" si="472"/>
        <v>0</v>
      </c>
      <c r="F7572" s="5"/>
    </row>
    <row r="7573" spans="1:6" x14ac:dyDescent="0.2">
      <c r="A7573" s="2">
        <f t="shared" si="473"/>
        <v>43051.291666648314</v>
      </c>
      <c r="B7573">
        <f t="shared" si="474"/>
        <v>11</v>
      </c>
      <c r="C7573">
        <f t="shared" si="475"/>
        <v>7</v>
      </c>
      <c r="D7573" s="5">
        <v>134.39589999999998</v>
      </c>
      <c r="E7573" s="10">
        <f t="shared" si="472"/>
        <v>134.39589999999998</v>
      </c>
      <c r="F7573" s="5"/>
    </row>
    <row r="7574" spans="1:6" x14ac:dyDescent="0.2">
      <c r="A7574" s="2">
        <f t="shared" si="473"/>
        <v>43051.333333314979</v>
      </c>
      <c r="B7574">
        <f t="shared" si="474"/>
        <v>11</v>
      </c>
      <c r="C7574">
        <f t="shared" si="475"/>
        <v>8</v>
      </c>
      <c r="D7574" s="5">
        <v>910.20084999999995</v>
      </c>
      <c r="E7574" s="10">
        <f t="shared" si="472"/>
        <v>910.20084999999995</v>
      </c>
      <c r="F7574" s="5"/>
    </row>
    <row r="7575" spans="1:6" x14ac:dyDescent="0.2">
      <c r="A7575" s="2">
        <f t="shared" si="473"/>
        <v>43051.374999981643</v>
      </c>
      <c r="B7575">
        <f t="shared" si="474"/>
        <v>11</v>
      </c>
      <c r="C7575">
        <f t="shared" si="475"/>
        <v>9</v>
      </c>
      <c r="D7575" s="5">
        <v>997.9446999999999</v>
      </c>
      <c r="E7575" s="10">
        <f t="shared" si="472"/>
        <v>997.94469999999978</v>
      </c>
      <c r="F7575" s="5"/>
    </row>
    <row r="7576" spans="1:6" x14ac:dyDescent="0.2">
      <c r="A7576" s="2">
        <f t="shared" si="473"/>
        <v>43051.416666648307</v>
      </c>
      <c r="B7576">
        <f t="shared" si="474"/>
        <v>11</v>
      </c>
      <c r="C7576">
        <f t="shared" si="475"/>
        <v>10</v>
      </c>
      <c r="D7576" s="5">
        <v>642.02199999999993</v>
      </c>
      <c r="E7576" s="10">
        <f t="shared" si="472"/>
        <v>642.02199999999993</v>
      </c>
      <c r="F7576" s="5"/>
    </row>
    <row r="7577" spans="1:6" x14ac:dyDescent="0.2">
      <c r="A7577" s="2">
        <f t="shared" si="473"/>
        <v>43051.458333314971</v>
      </c>
      <c r="B7577">
        <f t="shared" si="474"/>
        <v>11</v>
      </c>
      <c r="C7577">
        <f t="shared" si="475"/>
        <v>11</v>
      </c>
      <c r="D7577" s="5">
        <v>2749.4314999999997</v>
      </c>
      <c r="E7577" s="10">
        <f t="shared" si="472"/>
        <v>2749.4314999999997</v>
      </c>
      <c r="F7577" s="5"/>
    </row>
    <row r="7578" spans="1:6" x14ac:dyDescent="0.2">
      <c r="A7578" s="2">
        <f t="shared" si="473"/>
        <v>43051.499999981635</v>
      </c>
      <c r="B7578">
        <f t="shared" si="474"/>
        <v>11</v>
      </c>
      <c r="C7578">
        <f t="shared" si="475"/>
        <v>12</v>
      </c>
      <c r="D7578" s="5">
        <v>3457.2875499999996</v>
      </c>
      <c r="E7578" s="10">
        <f t="shared" si="472"/>
        <v>3457.2875499999996</v>
      </c>
      <c r="F7578" s="5"/>
    </row>
    <row r="7579" spans="1:6" x14ac:dyDescent="0.2">
      <c r="A7579" s="2">
        <f t="shared" si="473"/>
        <v>43051.5416666483</v>
      </c>
      <c r="B7579">
        <f t="shared" si="474"/>
        <v>11</v>
      </c>
      <c r="C7579">
        <f t="shared" si="475"/>
        <v>13</v>
      </c>
      <c r="D7579" s="5">
        <v>4689.6654999999992</v>
      </c>
      <c r="E7579" s="10">
        <f t="shared" si="472"/>
        <v>4689.6654999999992</v>
      </c>
      <c r="F7579" s="5"/>
    </row>
    <row r="7580" spans="1:6" x14ac:dyDescent="0.2">
      <c r="A7580" s="2">
        <f t="shared" si="473"/>
        <v>43051.583333314964</v>
      </c>
      <c r="B7580">
        <f t="shared" si="474"/>
        <v>11</v>
      </c>
      <c r="C7580">
        <f t="shared" si="475"/>
        <v>14</v>
      </c>
      <c r="D7580" s="5">
        <v>3193.0497499999997</v>
      </c>
      <c r="E7580" s="10">
        <f t="shared" si="472"/>
        <v>3193.0497499999997</v>
      </c>
      <c r="F7580" s="5"/>
    </row>
    <row r="7581" spans="1:6" x14ac:dyDescent="0.2">
      <c r="A7581" s="2">
        <f t="shared" si="473"/>
        <v>43051.624999981628</v>
      </c>
      <c r="B7581">
        <f t="shared" si="474"/>
        <v>11</v>
      </c>
      <c r="C7581">
        <f t="shared" si="475"/>
        <v>15</v>
      </c>
      <c r="D7581" s="5">
        <v>1359.1183000000001</v>
      </c>
      <c r="E7581" s="10">
        <f t="shared" si="472"/>
        <v>1359.1183000000001</v>
      </c>
      <c r="F7581" s="5"/>
    </row>
    <row r="7582" spans="1:6" x14ac:dyDescent="0.2">
      <c r="A7582" s="2">
        <f t="shared" si="473"/>
        <v>43051.666666648292</v>
      </c>
      <c r="B7582">
        <f t="shared" si="474"/>
        <v>11</v>
      </c>
      <c r="C7582">
        <f t="shared" si="475"/>
        <v>16</v>
      </c>
      <c r="D7582" s="5">
        <v>0</v>
      </c>
      <c r="E7582" s="10">
        <f t="shared" si="472"/>
        <v>0</v>
      </c>
      <c r="F7582" s="5"/>
    </row>
    <row r="7583" spans="1:6" x14ac:dyDescent="0.2">
      <c r="A7583" s="2">
        <f t="shared" si="473"/>
        <v>43051.708333314957</v>
      </c>
      <c r="B7583">
        <f t="shared" si="474"/>
        <v>11</v>
      </c>
      <c r="C7583">
        <f t="shared" si="475"/>
        <v>17</v>
      </c>
      <c r="D7583" s="5">
        <v>0</v>
      </c>
      <c r="E7583" s="10">
        <f t="shared" si="472"/>
        <v>0</v>
      </c>
      <c r="F7583" s="5"/>
    </row>
    <row r="7584" spans="1:6" x14ac:dyDescent="0.2">
      <c r="A7584" s="2">
        <f t="shared" si="473"/>
        <v>43051.749999981621</v>
      </c>
      <c r="B7584">
        <f t="shared" si="474"/>
        <v>11</v>
      </c>
      <c r="C7584">
        <f t="shared" si="475"/>
        <v>18</v>
      </c>
      <c r="D7584" s="5">
        <v>0</v>
      </c>
      <c r="E7584" s="10">
        <f t="shared" si="472"/>
        <v>0</v>
      </c>
      <c r="F7584" s="5"/>
    </row>
    <row r="7585" spans="1:6" x14ac:dyDescent="0.2">
      <c r="A7585" s="2">
        <f t="shared" si="473"/>
        <v>43051.791666648285</v>
      </c>
      <c r="B7585">
        <f t="shared" si="474"/>
        <v>11</v>
      </c>
      <c r="C7585">
        <f t="shared" si="475"/>
        <v>19</v>
      </c>
      <c r="D7585" s="5">
        <v>0</v>
      </c>
      <c r="E7585" s="10">
        <f t="shared" si="472"/>
        <v>0</v>
      </c>
      <c r="F7585" s="5"/>
    </row>
    <row r="7586" spans="1:6" x14ac:dyDescent="0.2">
      <c r="A7586" s="2">
        <f t="shared" si="473"/>
        <v>43051.833333314949</v>
      </c>
      <c r="B7586">
        <f t="shared" si="474"/>
        <v>11</v>
      </c>
      <c r="C7586">
        <f t="shared" si="475"/>
        <v>20</v>
      </c>
      <c r="D7586" s="5">
        <v>0</v>
      </c>
      <c r="E7586" s="10">
        <f t="shared" si="472"/>
        <v>0</v>
      </c>
      <c r="F7586" s="5"/>
    </row>
    <row r="7587" spans="1:6" x14ac:dyDescent="0.2">
      <c r="A7587" s="2">
        <f t="shared" si="473"/>
        <v>43051.874999981614</v>
      </c>
      <c r="B7587">
        <f t="shared" si="474"/>
        <v>11</v>
      </c>
      <c r="C7587">
        <f t="shared" si="475"/>
        <v>21</v>
      </c>
      <c r="D7587" s="5">
        <v>0</v>
      </c>
      <c r="E7587" s="10">
        <f t="shared" si="472"/>
        <v>0</v>
      </c>
      <c r="F7587" s="5"/>
    </row>
    <row r="7588" spans="1:6" x14ac:dyDescent="0.2">
      <c r="A7588" s="2">
        <f t="shared" si="473"/>
        <v>43051.916666648278</v>
      </c>
      <c r="B7588">
        <f t="shared" si="474"/>
        <v>11</v>
      </c>
      <c r="C7588">
        <f t="shared" si="475"/>
        <v>22</v>
      </c>
      <c r="D7588" s="5">
        <v>0</v>
      </c>
      <c r="E7588" s="10">
        <f t="shared" si="472"/>
        <v>0</v>
      </c>
      <c r="F7588" s="5"/>
    </row>
    <row r="7589" spans="1:6" x14ac:dyDescent="0.2">
      <c r="A7589" s="2">
        <f t="shared" si="473"/>
        <v>43051.958333314942</v>
      </c>
      <c r="B7589">
        <f t="shared" si="474"/>
        <v>11</v>
      </c>
      <c r="C7589">
        <f t="shared" si="475"/>
        <v>23</v>
      </c>
      <c r="D7589" s="5">
        <v>0</v>
      </c>
      <c r="E7589" s="10">
        <f t="shared" si="472"/>
        <v>0</v>
      </c>
      <c r="F7589" s="5"/>
    </row>
    <row r="7590" spans="1:6" x14ac:dyDescent="0.2">
      <c r="A7590" s="2">
        <f t="shared" si="473"/>
        <v>43051.999999981606</v>
      </c>
      <c r="B7590">
        <f t="shared" si="474"/>
        <v>11</v>
      </c>
      <c r="C7590">
        <f t="shared" si="475"/>
        <v>0</v>
      </c>
      <c r="D7590" s="5">
        <v>0</v>
      </c>
      <c r="E7590" s="10">
        <f t="shared" si="472"/>
        <v>0</v>
      </c>
      <c r="F7590" s="5"/>
    </row>
    <row r="7591" spans="1:6" x14ac:dyDescent="0.2">
      <c r="A7591" s="2">
        <f t="shared" si="473"/>
        <v>43052.041666648271</v>
      </c>
      <c r="B7591">
        <f t="shared" si="474"/>
        <v>11</v>
      </c>
      <c r="C7591">
        <f t="shared" si="475"/>
        <v>1</v>
      </c>
      <c r="D7591" s="5">
        <v>0</v>
      </c>
      <c r="E7591" s="10">
        <f t="shared" si="472"/>
        <v>0</v>
      </c>
      <c r="F7591" s="5"/>
    </row>
    <row r="7592" spans="1:6" x14ac:dyDescent="0.2">
      <c r="A7592" s="2">
        <f t="shared" si="473"/>
        <v>43052.083333314935</v>
      </c>
      <c r="B7592">
        <f t="shared" si="474"/>
        <v>11</v>
      </c>
      <c r="C7592">
        <f t="shared" si="475"/>
        <v>2</v>
      </c>
      <c r="D7592" s="5">
        <v>0</v>
      </c>
      <c r="E7592" s="10">
        <f t="shared" si="472"/>
        <v>0</v>
      </c>
      <c r="F7592" s="5"/>
    </row>
    <row r="7593" spans="1:6" x14ac:dyDescent="0.2">
      <c r="A7593" s="2">
        <f t="shared" si="473"/>
        <v>43052.124999981599</v>
      </c>
      <c r="B7593">
        <f t="shared" si="474"/>
        <v>11</v>
      </c>
      <c r="C7593">
        <f t="shared" si="475"/>
        <v>3</v>
      </c>
      <c r="D7593" s="5">
        <v>0</v>
      </c>
      <c r="E7593" s="10">
        <f t="shared" si="472"/>
        <v>0</v>
      </c>
      <c r="F7593" s="5"/>
    </row>
    <row r="7594" spans="1:6" x14ac:dyDescent="0.2">
      <c r="A7594" s="2">
        <f t="shared" si="473"/>
        <v>43052.166666648263</v>
      </c>
      <c r="B7594">
        <f t="shared" si="474"/>
        <v>11</v>
      </c>
      <c r="C7594">
        <f t="shared" si="475"/>
        <v>4</v>
      </c>
      <c r="D7594" s="5">
        <v>0</v>
      </c>
      <c r="E7594" s="10">
        <f t="shared" si="472"/>
        <v>0</v>
      </c>
      <c r="F7594" s="5"/>
    </row>
    <row r="7595" spans="1:6" x14ac:dyDescent="0.2">
      <c r="A7595" s="2">
        <f t="shared" si="473"/>
        <v>43052.208333314928</v>
      </c>
      <c r="B7595">
        <f t="shared" si="474"/>
        <v>11</v>
      </c>
      <c r="C7595">
        <f t="shared" si="475"/>
        <v>5</v>
      </c>
      <c r="D7595" s="5">
        <v>0</v>
      </c>
      <c r="E7595" s="10">
        <f t="shared" si="472"/>
        <v>0</v>
      </c>
      <c r="F7595" s="5"/>
    </row>
    <row r="7596" spans="1:6" x14ac:dyDescent="0.2">
      <c r="A7596" s="2">
        <f t="shared" si="473"/>
        <v>43052.249999981592</v>
      </c>
      <c r="B7596">
        <f t="shared" si="474"/>
        <v>11</v>
      </c>
      <c r="C7596">
        <f t="shared" si="475"/>
        <v>6</v>
      </c>
      <c r="D7596" s="5">
        <v>0</v>
      </c>
      <c r="E7596" s="10">
        <f t="shared" si="472"/>
        <v>0</v>
      </c>
      <c r="F7596" s="5"/>
    </row>
    <row r="7597" spans="1:6" x14ac:dyDescent="0.2">
      <c r="A7597" s="2">
        <f t="shared" si="473"/>
        <v>43052.291666648256</v>
      </c>
      <c r="B7597">
        <f t="shared" si="474"/>
        <v>11</v>
      </c>
      <c r="C7597">
        <f t="shared" si="475"/>
        <v>7</v>
      </c>
      <c r="D7597" s="5">
        <v>0</v>
      </c>
      <c r="E7597" s="10">
        <f t="shared" si="472"/>
        <v>0</v>
      </c>
      <c r="F7597" s="5"/>
    </row>
    <row r="7598" spans="1:6" x14ac:dyDescent="0.2">
      <c r="A7598" s="2">
        <f t="shared" si="473"/>
        <v>43052.33333331492</v>
      </c>
      <c r="B7598">
        <f t="shared" si="474"/>
        <v>11</v>
      </c>
      <c r="C7598">
        <f t="shared" si="475"/>
        <v>8</v>
      </c>
      <c r="D7598" s="5">
        <v>759.21619999999996</v>
      </c>
      <c r="E7598" s="10">
        <f t="shared" si="472"/>
        <v>759.21619999999996</v>
      </c>
      <c r="F7598" s="5"/>
    </row>
    <row r="7599" spans="1:6" x14ac:dyDescent="0.2">
      <c r="A7599" s="2">
        <f t="shared" si="473"/>
        <v>43052.374999981585</v>
      </c>
      <c r="B7599">
        <f t="shared" si="474"/>
        <v>11</v>
      </c>
      <c r="C7599">
        <f t="shared" si="475"/>
        <v>9</v>
      </c>
      <c r="D7599" s="5">
        <v>2737.59915</v>
      </c>
      <c r="E7599" s="10">
        <f t="shared" si="472"/>
        <v>2737.59915</v>
      </c>
      <c r="F7599" s="5"/>
    </row>
    <row r="7600" spans="1:6" x14ac:dyDescent="0.2">
      <c r="A7600" s="2">
        <f t="shared" si="473"/>
        <v>43052.416666648249</v>
      </c>
      <c r="B7600">
        <f t="shared" si="474"/>
        <v>11</v>
      </c>
      <c r="C7600">
        <f t="shared" si="475"/>
        <v>10</v>
      </c>
      <c r="D7600" s="5">
        <v>2915.3937499999997</v>
      </c>
      <c r="E7600" s="10">
        <f t="shared" si="472"/>
        <v>2915.3937499999997</v>
      </c>
      <c r="F7600" s="5"/>
    </row>
    <row r="7601" spans="1:6" x14ac:dyDescent="0.2">
      <c r="A7601" s="2">
        <f t="shared" si="473"/>
        <v>43052.458333314913</v>
      </c>
      <c r="B7601">
        <f t="shared" si="474"/>
        <v>11</v>
      </c>
      <c r="C7601">
        <f t="shared" si="475"/>
        <v>11</v>
      </c>
      <c r="D7601" s="5">
        <v>4285.4853499999999</v>
      </c>
      <c r="E7601" s="10">
        <f t="shared" si="472"/>
        <v>4285.4853499999999</v>
      </c>
      <c r="F7601" s="5"/>
    </row>
    <row r="7602" spans="1:6" x14ac:dyDescent="0.2">
      <c r="A7602" s="2">
        <f t="shared" si="473"/>
        <v>43052.499999981577</v>
      </c>
      <c r="B7602">
        <f t="shared" si="474"/>
        <v>11</v>
      </c>
      <c r="C7602">
        <f t="shared" si="475"/>
        <v>12</v>
      </c>
      <c r="D7602" s="5">
        <v>197.57804999999996</v>
      </c>
      <c r="E7602" s="10">
        <f t="shared" si="472"/>
        <v>197.57804999999996</v>
      </c>
      <c r="F7602" s="5"/>
    </row>
    <row r="7603" spans="1:6" x14ac:dyDescent="0.2">
      <c r="A7603" s="2">
        <f t="shared" si="473"/>
        <v>43052.541666648242</v>
      </c>
      <c r="B7603">
        <f t="shared" si="474"/>
        <v>11</v>
      </c>
      <c r="C7603">
        <f t="shared" si="475"/>
        <v>13</v>
      </c>
      <c r="D7603" s="5">
        <v>2701.91005</v>
      </c>
      <c r="E7603" s="10">
        <f t="shared" si="472"/>
        <v>2701.91005</v>
      </c>
      <c r="F7603" s="5"/>
    </row>
    <row r="7604" spans="1:6" x14ac:dyDescent="0.2">
      <c r="A7604" s="2">
        <f t="shared" si="473"/>
        <v>43052.583333314906</v>
      </c>
      <c r="B7604">
        <f t="shared" si="474"/>
        <v>11</v>
      </c>
      <c r="C7604">
        <f t="shared" si="475"/>
        <v>14</v>
      </c>
      <c r="D7604" s="5">
        <v>280.32745</v>
      </c>
      <c r="E7604" s="10">
        <f t="shared" si="472"/>
        <v>280.32745</v>
      </c>
      <c r="F7604" s="5"/>
    </row>
    <row r="7605" spans="1:6" x14ac:dyDescent="0.2">
      <c r="A7605" s="2">
        <f t="shared" si="473"/>
        <v>43052.62499998157</v>
      </c>
      <c r="B7605">
        <f t="shared" si="474"/>
        <v>11</v>
      </c>
      <c r="C7605">
        <f t="shared" si="475"/>
        <v>15</v>
      </c>
      <c r="D7605" s="5">
        <v>297.66254999999995</v>
      </c>
      <c r="E7605" s="10">
        <f t="shared" si="472"/>
        <v>297.66254999999995</v>
      </c>
      <c r="F7605" s="5"/>
    </row>
    <row r="7606" spans="1:6" x14ac:dyDescent="0.2">
      <c r="A7606" s="2">
        <f t="shared" si="473"/>
        <v>43052.666666648234</v>
      </c>
      <c r="B7606">
        <f t="shared" si="474"/>
        <v>11</v>
      </c>
      <c r="C7606">
        <f t="shared" si="475"/>
        <v>16</v>
      </c>
      <c r="D7606" s="5">
        <v>0</v>
      </c>
      <c r="E7606" s="10">
        <f t="shared" si="472"/>
        <v>0</v>
      </c>
      <c r="F7606" s="5"/>
    </row>
    <row r="7607" spans="1:6" x14ac:dyDescent="0.2">
      <c r="A7607" s="2">
        <f t="shared" si="473"/>
        <v>43052.708333314898</v>
      </c>
      <c r="B7607">
        <f t="shared" si="474"/>
        <v>11</v>
      </c>
      <c r="C7607">
        <f t="shared" si="475"/>
        <v>17</v>
      </c>
      <c r="D7607" s="5">
        <v>0</v>
      </c>
      <c r="E7607" s="10">
        <f t="shared" si="472"/>
        <v>0</v>
      </c>
      <c r="F7607" s="5"/>
    </row>
    <row r="7608" spans="1:6" x14ac:dyDescent="0.2">
      <c r="A7608" s="2">
        <f t="shared" si="473"/>
        <v>43052.749999981563</v>
      </c>
      <c r="B7608">
        <f t="shared" si="474"/>
        <v>11</v>
      </c>
      <c r="C7608">
        <f t="shared" si="475"/>
        <v>18</v>
      </c>
      <c r="D7608" s="5">
        <v>0</v>
      </c>
      <c r="E7608" s="10">
        <f t="shared" si="472"/>
        <v>0</v>
      </c>
      <c r="F7608" s="5"/>
    </row>
    <row r="7609" spans="1:6" x14ac:dyDescent="0.2">
      <c r="A7609" s="2">
        <f t="shared" si="473"/>
        <v>43052.791666648227</v>
      </c>
      <c r="B7609">
        <f t="shared" si="474"/>
        <v>11</v>
      </c>
      <c r="C7609">
        <f t="shared" si="475"/>
        <v>19</v>
      </c>
      <c r="D7609" s="5">
        <v>0</v>
      </c>
      <c r="E7609" s="10">
        <f t="shared" si="472"/>
        <v>0</v>
      </c>
      <c r="F7609" s="5"/>
    </row>
    <row r="7610" spans="1:6" x14ac:dyDescent="0.2">
      <c r="A7610" s="2">
        <f t="shared" si="473"/>
        <v>43052.833333314891</v>
      </c>
      <c r="B7610">
        <f t="shared" si="474"/>
        <v>11</v>
      </c>
      <c r="C7610">
        <f t="shared" si="475"/>
        <v>20</v>
      </c>
      <c r="D7610" s="5">
        <v>0</v>
      </c>
      <c r="E7610" s="10">
        <f t="shared" si="472"/>
        <v>0</v>
      </c>
      <c r="F7610" s="5"/>
    </row>
    <row r="7611" spans="1:6" x14ac:dyDescent="0.2">
      <c r="A7611" s="2">
        <f t="shared" si="473"/>
        <v>43052.874999981555</v>
      </c>
      <c r="B7611">
        <f t="shared" si="474"/>
        <v>11</v>
      </c>
      <c r="C7611">
        <f t="shared" si="475"/>
        <v>21</v>
      </c>
      <c r="D7611" s="5">
        <v>0</v>
      </c>
      <c r="E7611" s="10">
        <f t="shared" si="472"/>
        <v>0</v>
      </c>
      <c r="F7611" s="5"/>
    </row>
    <row r="7612" spans="1:6" x14ac:dyDescent="0.2">
      <c r="A7612" s="2">
        <f t="shared" si="473"/>
        <v>43052.91666664822</v>
      </c>
      <c r="B7612">
        <f t="shared" si="474"/>
        <v>11</v>
      </c>
      <c r="C7612">
        <f t="shared" si="475"/>
        <v>22</v>
      </c>
      <c r="D7612" s="5">
        <v>0</v>
      </c>
      <c r="E7612" s="10">
        <f t="shared" si="472"/>
        <v>0</v>
      </c>
      <c r="F7612" s="5"/>
    </row>
    <row r="7613" spans="1:6" x14ac:dyDescent="0.2">
      <c r="A7613" s="2">
        <f t="shared" si="473"/>
        <v>43052.958333314884</v>
      </c>
      <c r="B7613">
        <f t="shared" si="474"/>
        <v>11</v>
      </c>
      <c r="C7613">
        <f t="shared" si="475"/>
        <v>23</v>
      </c>
      <c r="D7613" s="5">
        <v>0</v>
      </c>
      <c r="E7613" s="10">
        <f t="shared" si="472"/>
        <v>0</v>
      </c>
      <c r="F7613" s="5"/>
    </row>
    <row r="7614" spans="1:6" x14ac:dyDescent="0.2">
      <c r="A7614" s="2">
        <f t="shared" si="473"/>
        <v>43052.999999981548</v>
      </c>
      <c r="B7614">
        <f t="shared" si="474"/>
        <v>11</v>
      </c>
      <c r="C7614">
        <f t="shared" si="475"/>
        <v>0</v>
      </c>
      <c r="D7614" s="5">
        <v>0</v>
      </c>
      <c r="E7614" s="10">
        <f t="shared" si="472"/>
        <v>0</v>
      </c>
      <c r="F7614" s="5"/>
    </row>
    <row r="7615" spans="1:6" x14ac:dyDescent="0.2">
      <c r="A7615" s="2">
        <f t="shared" si="473"/>
        <v>43053.041666648212</v>
      </c>
      <c r="B7615">
        <f t="shared" si="474"/>
        <v>11</v>
      </c>
      <c r="C7615">
        <f t="shared" si="475"/>
        <v>1</v>
      </c>
      <c r="D7615" s="5">
        <v>0</v>
      </c>
      <c r="E7615" s="10">
        <f t="shared" si="472"/>
        <v>0</v>
      </c>
      <c r="F7615" s="5"/>
    </row>
    <row r="7616" spans="1:6" x14ac:dyDescent="0.2">
      <c r="A7616" s="2">
        <f t="shared" si="473"/>
        <v>43053.083333314877</v>
      </c>
      <c r="B7616">
        <f t="shared" si="474"/>
        <v>11</v>
      </c>
      <c r="C7616">
        <f t="shared" si="475"/>
        <v>2</v>
      </c>
      <c r="D7616" s="5">
        <v>0</v>
      </c>
      <c r="E7616" s="10">
        <f t="shared" si="472"/>
        <v>0</v>
      </c>
      <c r="F7616" s="5"/>
    </row>
    <row r="7617" spans="1:6" x14ac:dyDescent="0.2">
      <c r="A7617" s="2">
        <f t="shared" si="473"/>
        <v>43053.124999981541</v>
      </c>
      <c r="B7617">
        <f t="shared" si="474"/>
        <v>11</v>
      </c>
      <c r="C7617">
        <f t="shared" si="475"/>
        <v>3</v>
      </c>
      <c r="D7617" s="5">
        <v>0</v>
      </c>
      <c r="E7617" s="10">
        <f t="shared" si="472"/>
        <v>0</v>
      </c>
      <c r="F7617" s="5"/>
    </row>
    <row r="7618" spans="1:6" x14ac:dyDescent="0.2">
      <c r="A7618" s="2">
        <f t="shared" si="473"/>
        <v>43053.166666648205</v>
      </c>
      <c r="B7618">
        <f t="shared" si="474"/>
        <v>11</v>
      </c>
      <c r="C7618">
        <f t="shared" si="475"/>
        <v>4</v>
      </c>
      <c r="D7618" s="5">
        <v>0</v>
      </c>
      <c r="E7618" s="10">
        <f t="shared" si="472"/>
        <v>0</v>
      </c>
      <c r="F7618" s="5"/>
    </row>
    <row r="7619" spans="1:6" x14ac:dyDescent="0.2">
      <c r="A7619" s="2">
        <f t="shared" si="473"/>
        <v>43053.208333314869</v>
      </c>
      <c r="B7619">
        <f t="shared" si="474"/>
        <v>11</v>
      </c>
      <c r="C7619">
        <f t="shared" si="475"/>
        <v>5</v>
      </c>
      <c r="D7619" s="5">
        <v>0</v>
      </c>
      <c r="E7619" s="10">
        <f t="shared" si="472"/>
        <v>0</v>
      </c>
      <c r="F7619" s="5"/>
    </row>
    <row r="7620" spans="1:6" x14ac:dyDescent="0.2">
      <c r="A7620" s="2">
        <f t="shared" si="473"/>
        <v>43053.249999981534</v>
      </c>
      <c r="B7620">
        <f t="shared" si="474"/>
        <v>11</v>
      </c>
      <c r="C7620">
        <f t="shared" si="475"/>
        <v>6</v>
      </c>
      <c r="D7620" s="5">
        <v>0</v>
      </c>
      <c r="E7620" s="10">
        <f t="shared" si="472"/>
        <v>0</v>
      </c>
      <c r="F7620" s="5"/>
    </row>
    <row r="7621" spans="1:6" x14ac:dyDescent="0.2">
      <c r="A7621" s="2">
        <f t="shared" si="473"/>
        <v>43053.291666648198</v>
      </c>
      <c r="B7621">
        <f t="shared" si="474"/>
        <v>11</v>
      </c>
      <c r="C7621">
        <f t="shared" si="475"/>
        <v>7</v>
      </c>
      <c r="D7621" s="5">
        <v>1899.3066499999998</v>
      </c>
      <c r="E7621" s="10">
        <f t="shared" si="472"/>
        <v>1899.3066499999998</v>
      </c>
      <c r="F7621" s="5"/>
    </row>
    <row r="7622" spans="1:6" x14ac:dyDescent="0.2">
      <c r="A7622" s="2">
        <f t="shared" si="473"/>
        <v>43053.333333314862</v>
      </c>
      <c r="B7622">
        <f t="shared" si="474"/>
        <v>11</v>
      </c>
      <c r="C7622">
        <f t="shared" si="475"/>
        <v>8</v>
      </c>
      <c r="D7622" s="5">
        <v>2583.6486499999996</v>
      </c>
      <c r="E7622" s="10">
        <f t="shared" si="472"/>
        <v>2583.6486499999996</v>
      </c>
      <c r="F7622" s="5"/>
    </row>
    <row r="7623" spans="1:6" x14ac:dyDescent="0.2">
      <c r="A7623" s="2">
        <f t="shared" si="473"/>
        <v>43053.374999981526</v>
      </c>
      <c r="B7623">
        <f t="shared" si="474"/>
        <v>11</v>
      </c>
      <c r="C7623">
        <f t="shared" si="475"/>
        <v>9</v>
      </c>
      <c r="D7623" s="5">
        <v>4807.6221500000001</v>
      </c>
      <c r="E7623" s="10">
        <f t="shared" ref="E7623:E7686" si="476">D7623*$B$4/10</f>
        <v>4807.6221500000001</v>
      </c>
      <c r="F7623" s="5"/>
    </row>
    <row r="7624" spans="1:6" x14ac:dyDescent="0.2">
      <c r="A7624" s="2">
        <f t="shared" ref="A7624:A7687" si="477">A7623+1/24</f>
        <v>43053.416666648191</v>
      </c>
      <c r="B7624">
        <f t="shared" ref="B7624:B7687" si="478">MONTH(A7624)</f>
        <v>11</v>
      </c>
      <c r="C7624">
        <f t="shared" ref="C7624:C7687" si="479">HOUR(A7624)</f>
        <v>10</v>
      </c>
      <c r="D7624" s="5">
        <v>7011.3406999999997</v>
      </c>
      <c r="E7624" s="10">
        <f t="shared" si="476"/>
        <v>7011.3406999999988</v>
      </c>
      <c r="F7624" s="5"/>
    </row>
    <row r="7625" spans="1:6" x14ac:dyDescent="0.2">
      <c r="A7625" s="2">
        <f t="shared" si="477"/>
        <v>43053.458333314855</v>
      </c>
      <c r="B7625">
        <f t="shared" si="478"/>
        <v>11</v>
      </c>
      <c r="C7625">
        <f t="shared" si="479"/>
        <v>11</v>
      </c>
      <c r="D7625" s="5">
        <v>7344.7820499999989</v>
      </c>
      <c r="E7625" s="10">
        <f t="shared" si="476"/>
        <v>7344.7820499999989</v>
      </c>
      <c r="F7625" s="5"/>
    </row>
    <row r="7626" spans="1:6" x14ac:dyDescent="0.2">
      <c r="A7626" s="2">
        <f t="shared" si="477"/>
        <v>43053.499999981519</v>
      </c>
      <c r="B7626">
        <f t="shared" si="478"/>
        <v>11</v>
      </c>
      <c r="C7626">
        <f t="shared" si="479"/>
        <v>12</v>
      </c>
      <c r="D7626" s="5">
        <v>6967.8269999999993</v>
      </c>
      <c r="E7626" s="10">
        <f t="shared" si="476"/>
        <v>6967.8269999999993</v>
      </c>
      <c r="F7626" s="5"/>
    </row>
    <row r="7627" spans="1:6" x14ac:dyDescent="0.2">
      <c r="A7627" s="2">
        <f t="shared" si="477"/>
        <v>43053.541666648183</v>
      </c>
      <c r="B7627">
        <f t="shared" si="478"/>
        <v>11</v>
      </c>
      <c r="C7627">
        <f t="shared" si="479"/>
        <v>13</v>
      </c>
      <c r="D7627" s="5">
        <v>5989.2298999999994</v>
      </c>
      <c r="E7627" s="10">
        <f t="shared" si="476"/>
        <v>5989.2298999999994</v>
      </c>
      <c r="F7627" s="5"/>
    </row>
    <row r="7628" spans="1:6" x14ac:dyDescent="0.2">
      <c r="A7628" s="2">
        <f t="shared" si="477"/>
        <v>43053.583333314848</v>
      </c>
      <c r="B7628">
        <f t="shared" si="478"/>
        <v>11</v>
      </c>
      <c r="C7628">
        <f t="shared" si="479"/>
        <v>14</v>
      </c>
      <c r="D7628" s="5">
        <v>4274.04745</v>
      </c>
      <c r="E7628" s="10">
        <f t="shared" si="476"/>
        <v>4274.04745</v>
      </c>
      <c r="F7628" s="5"/>
    </row>
    <row r="7629" spans="1:6" x14ac:dyDescent="0.2">
      <c r="A7629" s="2">
        <f t="shared" si="477"/>
        <v>43053.624999981512</v>
      </c>
      <c r="B7629">
        <f t="shared" si="478"/>
        <v>11</v>
      </c>
      <c r="C7629">
        <f t="shared" si="479"/>
        <v>15</v>
      </c>
      <c r="D7629" s="5">
        <v>1971.1574999999998</v>
      </c>
      <c r="E7629" s="10">
        <f t="shared" si="476"/>
        <v>1971.1574999999998</v>
      </c>
      <c r="F7629" s="5"/>
    </row>
    <row r="7630" spans="1:6" x14ac:dyDescent="0.2">
      <c r="A7630" s="2">
        <f t="shared" si="477"/>
        <v>43053.666666648176</v>
      </c>
      <c r="B7630">
        <f t="shared" si="478"/>
        <v>11</v>
      </c>
      <c r="C7630">
        <f t="shared" si="479"/>
        <v>16</v>
      </c>
      <c r="D7630" s="5">
        <v>0</v>
      </c>
      <c r="E7630" s="10">
        <f t="shared" si="476"/>
        <v>0</v>
      </c>
      <c r="F7630" s="5"/>
    </row>
    <row r="7631" spans="1:6" x14ac:dyDescent="0.2">
      <c r="A7631" s="2">
        <f t="shared" si="477"/>
        <v>43053.70833331484</v>
      </c>
      <c r="B7631">
        <f t="shared" si="478"/>
        <v>11</v>
      </c>
      <c r="C7631">
        <f t="shared" si="479"/>
        <v>17</v>
      </c>
      <c r="D7631" s="5">
        <v>0</v>
      </c>
      <c r="E7631" s="10">
        <f t="shared" si="476"/>
        <v>0</v>
      </c>
      <c r="F7631" s="5"/>
    </row>
    <row r="7632" spans="1:6" x14ac:dyDescent="0.2">
      <c r="A7632" s="2">
        <f t="shared" si="477"/>
        <v>43053.749999981505</v>
      </c>
      <c r="B7632">
        <f t="shared" si="478"/>
        <v>11</v>
      </c>
      <c r="C7632">
        <f t="shared" si="479"/>
        <v>18</v>
      </c>
      <c r="D7632" s="5">
        <v>0</v>
      </c>
      <c r="E7632" s="10">
        <f t="shared" si="476"/>
        <v>0</v>
      </c>
      <c r="F7632" s="5"/>
    </row>
    <row r="7633" spans="1:6" x14ac:dyDescent="0.2">
      <c r="A7633" s="2">
        <f t="shared" si="477"/>
        <v>43053.791666648169</v>
      </c>
      <c r="B7633">
        <f t="shared" si="478"/>
        <v>11</v>
      </c>
      <c r="C7633">
        <f t="shared" si="479"/>
        <v>19</v>
      </c>
      <c r="D7633" s="5">
        <v>0</v>
      </c>
      <c r="E7633" s="10">
        <f t="shared" si="476"/>
        <v>0</v>
      </c>
      <c r="F7633" s="5"/>
    </row>
    <row r="7634" spans="1:6" x14ac:dyDescent="0.2">
      <c r="A7634" s="2">
        <f t="shared" si="477"/>
        <v>43053.833333314833</v>
      </c>
      <c r="B7634">
        <f t="shared" si="478"/>
        <v>11</v>
      </c>
      <c r="C7634">
        <f t="shared" si="479"/>
        <v>20</v>
      </c>
      <c r="D7634" s="5">
        <v>0</v>
      </c>
      <c r="E7634" s="10">
        <f t="shared" si="476"/>
        <v>0</v>
      </c>
      <c r="F7634" s="5"/>
    </row>
    <row r="7635" spans="1:6" x14ac:dyDescent="0.2">
      <c r="A7635" s="2">
        <f t="shared" si="477"/>
        <v>43053.874999981497</v>
      </c>
      <c r="B7635">
        <f t="shared" si="478"/>
        <v>11</v>
      </c>
      <c r="C7635">
        <f t="shared" si="479"/>
        <v>21</v>
      </c>
      <c r="D7635" s="5">
        <v>0</v>
      </c>
      <c r="E7635" s="10">
        <f t="shared" si="476"/>
        <v>0</v>
      </c>
      <c r="F7635" s="5"/>
    </row>
    <row r="7636" spans="1:6" x14ac:dyDescent="0.2">
      <c r="A7636" s="2">
        <f t="shared" si="477"/>
        <v>43053.916666648161</v>
      </c>
      <c r="B7636">
        <f t="shared" si="478"/>
        <v>11</v>
      </c>
      <c r="C7636">
        <f t="shared" si="479"/>
        <v>22</v>
      </c>
      <c r="D7636" s="5">
        <v>0</v>
      </c>
      <c r="E7636" s="10">
        <f t="shared" si="476"/>
        <v>0</v>
      </c>
      <c r="F7636" s="5"/>
    </row>
    <row r="7637" spans="1:6" x14ac:dyDescent="0.2">
      <c r="A7637" s="2">
        <f t="shared" si="477"/>
        <v>43053.958333314826</v>
      </c>
      <c r="B7637">
        <f t="shared" si="478"/>
        <v>11</v>
      </c>
      <c r="C7637">
        <f t="shared" si="479"/>
        <v>23</v>
      </c>
      <c r="D7637" s="5">
        <v>0</v>
      </c>
      <c r="E7637" s="10">
        <f t="shared" si="476"/>
        <v>0</v>
      </c>
      <c r="F7637" s="5"/>
    </row>
    <row r="7638" spans="1:6" x14ac:dyDescent="0.2">
      <c r="A7638" s="2">
        <f t="shared" si="477"/>
        <v>43053.99999998149</v>
      </c>
      <c r="B7638">
        <f t="shared" si="478"/>
        <v>11</v>
      </c>
      <c r="C7638">
        <f t="shared" si="479"/>
        <v>0</v>
      </c>
      <c r="D7638" s="5">
        <v>0</v>
      </c>
      <c r="E7638" s="10">
        <f t="shared" si="476"/>
        <v>0</v>
      </c>
      <c r="F7638" s="5"/>
    </row>
    <row r="7639" spans="1:6" x14ac:dyDescent="0.2">
      <c r="A7639" s="2">
        <f t="shared" si="477"/>
        <v>43054.041666648154</v>
      </c>
      <c r="B7639">
        <f t="shared" si="478"/>
        <v>11</v>
      </c>
      <c r="C7639">
        <f t="shared" si="479"/>
        <v>1</v>
      </c>
      <c r="D7639" s="5">
        <v>0</v>
      </c>
      <c r="E7639" s="10">
        <f t="shared" si="476"/>
        <v>0</v>
      </c>
      <c r="F7639" s="5"/>
    </row>
    <row r="7640" spans="1:6" x14ac:dyDescent="0.2">
      <c r="A7640" s="2">
        <f t="shared" si="477"/>
        <v>43054.083333314818</v>
      </c>
      <c r="B7640">
        <f t="shared" si="478"/>
        <v>11</v>
      </c>
      <c r="C7640">
        <f t="shared" si="479"/>
        <v>2</v>
      </c>
      <c r="D7640" s="5">
        <v>0</v>
      </c>
      <c r="E7640" s="10">
        <f t="shared" si="476"/>
        <v>0</v>
      </c>
      <c r="F7640" s="5"/>
    </row>
    <row r="7641" spans="1:6" x14ac:dyDescent="0.2">
      <c r="A7641" s="2">
        <f t="shared" si="477"/>
        <v>43054.124999981483</v>
      </c>
      <c r="B7641">
        <f t="shared" si="478"/>
        <v>11</v>
      </c>
      <c r="C7641">
        <f t="shared" si="479"/>
        <v>3</v>
      </c>
      <c r="D7641" s="5">
        <v>0</v>
      </c>
      <c r="E7641" s="10">
        <f t="shared" si="476"/>
        <v>0</v>
      </c>
      <c r="F7641" s="5"/>
    </row>
    <row r="7642" spans="1:6" x14ac:dyDescent="0.2">
      <c r="A7642" s="2">
        <f t="shared" si="477"/>
        <v>43054.166666648147</v>
      </c>
      <c r="B7642">
        <f t="shared" si="478"/>
        <v>11</v>
      </c>
      <c r="C7642">
        <f t="shared" si="479"/>
        <v>4</v>
      </c>
      <c r="D7642" s="5">
        <v>0</v>
      </c>
      <c r="E7642" s="10">
        <f t="shared" si="476"/>
        <v>0</v>
      </c>
      <c r="F7642" s="5"/>
    </row>
    <row r="7643" spans="1:6" x14ac:dyDescent="0.2">
      <c r="A7643" s="2">
        <f t="shared" si="477"/>
        <v>43054.208333314811</v>
      </c>
      <c r="B7643">
        <f t="shared" si="478"/>
        <v>11</v>
      </c>
      <c r="C7643">
        <f t="shared" si="479"/>
        <v>5</v>
      </c>
      <c r="D7643" s="5">
        <v>0</v>
      </c>
      <c r="E7643" s="10">
        <f t="shared" si="476"/>
        <v>0</v>
      </c>
      <c r="F7643" s="5"/>
    </row>
    <row r="7644" spans="1:6" x14ac:dyDescent="0.2">
      <c r="A7644" s="2">
        <f t="shared" si="477"/>
        <v>43054.249999981475</v>
      </c>
      <c r="B7644">
        <f t="shared" si="478"/>
        <v>11</v>
      </c>
      <c r="C7644">
        <f t="shared" si="479"/>
        <v>6</v>
      </c>
      <c r="D7644" s="5">
        <v>0</v>
      </c>
      <c r="E7644" s="10">
        <f t="shared" si="476"/>
        <v>0</v>
      </c>
      <c r="F7644" s="5"/>
    </row>
    <row r="7645" spans="1:6" x14ac:dyDescent="0.2">
      <c r="A7645" s="2">
        <f t="shared" si="477"/>
        <v>43054.29166664814</v>
      </c>
      <c r="B7645">
        <f t="shared" si="478"/>
        <v>11</v>
      </c>
      <c r="C7645">
        <f t="shared" si="479"/>
        <v>7</v>
      </c>
      <c r="D7645" s="5">
        <v>2106.74595</v>
      </c>
      <c r="E7645" s="10">
        <f t="shared" si="476"/>
        <v>2106.74595</v>
      </c>
      <c r="F7645" s="5"/>
    </row>
    <row r="7646" spans="1:6" x14ac:dyDescent="0.2">
      <c r="A7646" s="2">
        <f t="shared" si="477"/>
        <v>43054.333333314804</v>
      </c>
      <c r="B7646">
        <f t="shared" si="478"/>
        <v>11</v>
      </c>
      <c r="C7646">
        <f t="shared" si="479"/>
        <v>8</v>
      </c>
      <c r="D7646" s="5">
        <v>4463.5133999999998</v>
      </c>
      <c r="E7646" s="10">
        <f t="shared" si="476"/>
        <v>4463.5133999999998</v>
      </c>
      <c r="F7646" s="5"/>
    </row>
    <row r="7647" spans="1:6" x14ac:dyDescent="0.2">
      <c r="A7647" s="2">
        <f t="shared" si="477"/>
        <v>43054.374999981468</v>
      </c>
      <c r="B7647">
        <f t="shared" si="478"/>
        <v>11</v>
      </c>
      <c r="C7647">
        <f t="shared" si="479"/>
        <v>9</v>
      </c>
      <c r="D7647" s="5">
        <v>6105.578849999999</v>
      </c>
      <c r="E7647" s="10">
        <f t="shared" si="476"/>
        <v>6105.578849999999</v>
      </c>
      <c r="F7647" s="5"/>
    </row>
    <row r="7648" spans="1:6" x14ac:dyDescent="0.2">
      <c r="A7648" s="2">
        <f t="shared" si="477"/>
        <v>43054.416666648132</v>
      </c>
      <c r="B7648">
        <f t="shared" si="478"/>
        <v>11</v>
      </c>
      <c r="C7648">
        <f t="shared" si="479"/>
        <v>10</v>
      </c>
      <c r="D7648" s="5">
        <v>7055.5179499999995</v>
      </c>
      <c r="E7648" s="10">
        <f t="shared" si="476"/>
        <v>7055.5179499999995</v>
      </c>
      <c r="F7648" s="5"/>
    </row>
    <row r="7649" spans="1:6" x14ac:dyDescent="0.2">
      <c r="A7649" s="2">
        <f t="shared" si="477"/>
        <v>43054.458333314797</v>
      </c>
      <c r="B7649">
        <f t="shared" si="478"/>
        <v>11</v>
      </c>
      <c r="C7649">
        <f t="shared" si="479"/>
        <v>11</v>
      </c>
      <c r="D7649" s="5">
        <v>7325.5356499999998</v>
      </c>
      <c r="E7649" s="10">
        <f t="shared" si="476"/>
        <v>7325.5356499999998</v>
      </c>
      <c r="F7649" s="5"/>
    </row>
    <row r="7650" spans="1:6" x14ac:dyDescent="0.2">
      <c r="A7650" s="2">
        <f t="shared" si="477"/>
        <v>43054.499999981461</v>
      </c>
      <c r="B7650">
        <f t="shared" si="478"/>
        <v>11</v>
      </c>
      <c r="C7650">
        <f t="shared" si="479"/>
        <v>12</v>
      </c>
      <c r="D7650" s="5">
        <v>6941.5540999999994</v>
      </c>
      <c r="E7650" s="10">
        <f t="shared" si="476"/>
        <v>6941.5540999999994</v>
      </c>
      <c r="F7650" s="5"/>
    </row>
    <row r="7651" spans="1:6" x14ac:dyDescent="0.2">
      <c r="A7651" s="2">
        <f t="shared" si="477"/>
        <v>43054.541666648125</v>
      </c>
      <c r="B7651">
        <f t="shared" si="478"/>
        <v>11</v>
      </c>
      <c r="C7651">
        <f t="shared" si="479"/>
        <v>13</v>
      </c>
      <c r="D7651" s="5">
        <v>5893.0162999999993</v>
      </c>
      <c r="E7651" s="10">
        <f t="shared" si="476"/>
        <v>5893.0162999999993</v>
      </c>
      <c r="F7651" s="5"/>
    </row>
    <row r="7652" spans="1:6" x14ac:dyDescent="0.2">
      <c r="A7652" s="2">
        <f t="shared" si="477"/>
        <v>43054.583333314789</v>
      </c>
      <c r="B7652">
        <f t="shared" si="478"/>
        <v>11</v>
      </c>
      <c r="C7652">
        <f t="shared" si="479"/>
        <v>14</v>
      </c>
      <c r="D7652" s="5">
        <v>4265.0486999999994</v>
      </c>
      <c r="E7652" s="10">
        <f t="shared" si="476"/>
        <v>4265.0486999999994</v>
      </c>
      <c r="F7652" s="5"/>
    </row>
    <row r="7653" spans="1:6" x14ac:dyDescent="0.2">
      <c r="A7653" s="2">
        <f t="shared" si="477"/>
        <v>43054.624999981454</v>
      </c>
      <c r="B7653">
        <f t="shared" si="478"/>
        <v>11</v>
      </c>
      <c r="C7653">
        <f t="shared" si="479"/>
        <v>15</v>
      </c>
      <c r="D7653" s="5">
        <v>1960.3658999999998</v>
      </c>
      <c r="E7653" s="10">
        <f t="shared" si="476"/>
        <v>1960.3659</v>
      </c>
      <c r="F7653" s="5"/>
    </row>
    <row r="7654" spans="1:6" x14ac:dyDescent="0.2">
      <c r="A7654" s="2">
        <f t="shared" si="477"/>
        <v>43054.666666648118</v>
      </c>
      <c r="B7654">
        <f t="shared" si="478"/>
        <v>11</v>
      </c>
      <c r="C7654">
        <f t="shared" si="479"/>
        <v>16</v>
      </c>
      <c r="D7654" s="5">
        <v>0</v>
      </c>
      <c r="E7654" s="10">
        <f t="shared" si="476"/>
        <v>0</v>
      </c>
      <c r="F7654" s="5"/>
    </row>
    <row r="7655" spans="1:6" x14ac:dyDescent="0.2">
      <c r="A7655" s="2">
        <f t="shared" si="477"/>
        <v>43054.708333314782</v>
      </c>
      <c r="B7655">
        <f t="shared" si="478"/>
        <v>11</v>
      </c>
      <c r="C7655">
        <f t="shared" si="479"/>
        <v>17</v>
      </c>
      <c r="D7655" s="5">
        <v>0</v>
      </c>
      <c r="E7655" s="10">
        <f t="shared" si="476"/>
        <v>0</v>
      </c>
      <c r="F7655" s="5"/>
    </row>
    <row r="7656" spans="1:6" x14ac:dyDescent="0.2">
      <c r="A7656" s="2">
        <f t="shared" si="477"/>
        <v>43054.749999981446</v>
      </c>
      <c r="B7656">
        <f t="shared" si="478"/>
        <v>11</v>
      </c>
      <c r="C7656">
        <f t="shared" si="479"/>
        <v>18</v>
      </c>
      <c r="D7656" s="5">
        <v>0</v>
      </c>
      <c r="E7656" s="10">
        <f t="shared" si="476"/>
        <v>0</v>
      </c>
      <c r="F7656" s="5"/>
    </row>
    <row r="7657" spans="1:6" x14ac:dyDescent="0.2">
      <c r="A7657" s="2">
        <f t="shared" si="477"/>
        <v>43054.791666648111</v>
      </c>
      <c r="B7657">
        <f t="shared" si="478"/>
        <v>11</v>
      </c>
      <c r="C7657">
        <f t="shared" si="479"/>
        <v>19</v>
      </c>
      <c r="D7657" s="5">
        <v>0</v>
      </c>
      <c r="E7657" s="10">
        <f t="shared" si="476"/>
        <v>0</v>
      </c>
      <c r="F7657" s="5"/>
    </row>
    <row r="7658" spans="1:6" x14ac:dyDescent="0.2">
      <c r="A7658" s="2">
        <f t="shared" si="477"/>
        <v>43054.833333314775</v>
      </c>
      <c r="B7658">
        <f t="shared" si="478"/>
        <v>11</v>
      </c>
      <c r="C7658">
        <f t="shared" si="479"/>
        <v>20</v>
      </c>
      <c r="D7658" s="5">
        <v>0</v>
      </c>
      <c r="E7658" s="10">
        <f t="shared" si="476"/>
        <v>0</v>
      </c>
      <c r="F7658" s="5"/>
    </row>
    <row r="7659" spans="1:6" x14ac:dyDescent="0.2">
      <c r="A7659" s="2">
        <f t="shared" si="477"/>
        <v>43054.874999981439</v>
      </c>
      <c r="B7659">
        <f t="shared" si="478"/>
        <v>11</v>
      </c>
      <c r="C7659">
        <f t="shared" si="479"/>
        <v>21</v>
      </c>
      <c r="D7659" s="5">
        <v>0</v>
      </c>
      <c r="E7659" s="10">
        <f t="shared" si="476"/>
        <v>0</v>
      </c>
      <c r="F7659" s="5"/>
    </row>
    <row r="7660" spans="1:6" x14ac:dyDescent="0.2">
      <c r="A7660" s="2">
        <f t="shared" si="477"/>
        <v>43054.916666648103</v>
      </c>
      <c r="B7660">
        <f t="shared" si="478"/>
        <v>11</v>
      </c>
      <c r="C7660">
        <f t="shared" si="479"/>
        <v>22</v>
      </c>
      <c r="D7660" s="5">
        <v>0</v>
      </c>
      <c r="E7660" s="10">
        <f t="shared" si="476"/>
        <v>0</v>
      </c>
      <c r="F7660" s="5"/>
    </row>
    <row r="7661" spans="1:6" x14ac:dyDescent="0.2">
      <c r="A7661" s="2">
        <f t="shared" si="477"/>
        <v>43054.958333314768</v>
      </c>
      <c r="B7661">
        <f t="shared" si="478"/>
        <v>11</v>
      </c>
      <c r="C7661">
        <f t="shared" si="479"/>
        <v>23</v>
      </c>
      <c r="D7661" s="5">
        <v>0</v>
      </c>
      <c r="E7661" s="10">
        <f t="shared" si="476"/>
        <v>0</v>
      </c>
      <c r="F7661" s="5"/>
    </row>
    <row r="7662" spans="1:6" x14ac:dyDescent="0.2">
      <c r="A7662" s="2">
        <f t="shared" si="477"/>
        <v>43054.999999981432</v>
      </c>
      <c r="B7662">
        <f t="shared" si="478"/>
        <v>11</v>
      </c>
      <c r="C7662">
        <f t="shared" si="479"/>
        <v>0</v>
      </c>
      <c r="D7662" s="5">
        <v>0</v>
      </c>
      <c r="E7662" s="10">
        <f t="shared" si="476"/>
        <v>0</v>
      </c>
      <c r="F7662" s="5"/>
    </row>
    <row r="7663" spans="1:6" x14ac:dyDescent="0.2">
      <c r="A7663" s="2">
        <f t="shared" si="477"/>
        <v>43055.041666648096</v>
      </c>
      <c r="B7663">
        <f t="shared" si="478"/>
        <v>11</v>
      </c>
      <c r="C7663">
        <f t="shared" si="479"/>
        <v>1</v>
      </c>
      <c r="D7663" s="5">
        <v>0</v>
      </c>
      <c r="E7663" s="10">
        <f t="shared" si="476"/>
        <v>0</v>
      </c>
      <c r="F7663" s="5"/>
    </row>
    <row r="7664" spans="1:6" x14ac:dyDescent="0.2">
      <c r="A7664" s="2">
        <f t="shared" si="477"/>
        <v>43055.08333331476</v>
      </c>
      <c r="B7664">
        <f t="shared" si="478"/>
        <v>11</v>
      </c>
      <c r="C7664">
        <f t="shared" si="479"/>
        <v>2</v>
      </c>
      <c r="D7664" s="5">
        <v>0</v>
      </c>
      <c r="E7664" s="10">
        <f t="shared" si="476"/>
        <v>0</v>
      </c>
      <c r="F7664" s="5"/>
    </row>
    <row r="7665" spans="1:6" x14ac:dyDescent="0.2">
      <c r="A7665" s="2">
        <f t="shared" si="477"/>
        <v>43055.124999981424</v>
      </c>
      <c r="B7665">
        <f t="shared" si="478"/>
        <v>11</v>
      </c>
      <c r="C7665">
        <f t="shared" si="479"/>
        <v>3</v>
      </c>
      <c r="D7665" s="5">
        <v>0</v>
      </c>
      <c r="E7665" s="10">
        <f t="shared" si="476"/>
        <v>0</v>
      </c>
      <c r="F7665" s="5"/>
    </row>
    <row r="7666" spans="1:6" x14ac:dyDescent="0.2">
      <c r="A7666" s="2">
        <f t="shared" si="477"/>
        <v>43055.166666648089</v>
      </c>
      <c r="B7666">
        <f t="shared" si="478"/>
        <v>11</v>
      </c>
      <c r="C7666">
        <f t="shared" si="479"/>
        <v>4</v>
      </c>
      <c r="D7666" s="5">
        <v>0</v>
      </c>
      <c r="E7666" s="10">
        <f t="shared" si="476"/>
        <v>0</v>
      </c>
      <c r="F7666" s="5"/>
    </row>
    <row r="7667" spans="1:6" x14ac:dyDescent="0.2">
      <c r="A7667" s="2">
        <f t="shared" si="477"/>
        <v>43055.208333314753</v>
      </c>
      <c r="B7667">
        <f t="shared" si="478"/>
        <v>11</v>
      </c>
      <c r="C7667">
        <f t="shared" si="479"/>
        <v>5</v>
      </c>
      <c r="D7667" s="5">
        <v>0</v>
      </c>
      <c r="E7667" s="10">
        <f t="shared" si="476"/>
        <v>0</v>
      </c>
      <c r="F7667" s="5"/>
    </row>
    <row r="7668" spans="1:6" x14ac:dyDescent="0.2">
      <c r="A7668" s="2">
        <f t="shared" si="477"/>
        <v>43055.249999981417</v>
      </c>
      <c r="B7668">
        <f t="shared" si="478"/>
        <v>11</v>
      </c>
      <c r="C7668">
        <f t="shared" si="479"/>
        <v>6</v>
      </c>
      <c r="D7668" s="5">
        <v>0</v>
      </c>
      <c r="E7668" s="10">
        <f t="shared" si="476"/>
        <v>0</v>
      </c>
      <c r="F7668" s="5"/>
    </row>
    <row r="7669" spans="1:6" x14ac:dyDescent="0.2">
      <c r="A7669" s="2">
        <f t="shared" si="477"/>
        <v>43055.291666648081</v>
      </c>
      <c r="B7669">
        <f t="shared" si="478"/>
        <v>11</v>
      </c>
      <c r="C7669">
        <f t="shared" si="479"/>
        <v>7</v>
      </c>
      <c r="D7669" s="5">
        <v>1986.9895499999998</v>
      </c>
      <c r="E7669" s="10">
        <f t="shared" si="476"/>
        <v>1986.9895499999998</v>
      </c>
      <c r="F7669" s="5"/>
    </row>
    <row r="7670" spans="1:6" x14ac:dyDescent="0.2">
      <c r="A7670" s="2">
        <f t="shared" si="477"/>
        <v>43055.333333314746</v>
      </c>
      <c r="B7670">
        <f t="shared" si="478"/>
        <v>11</v>
      </c>
      <c r="C7670">
        <f t="shared" si="479"/>
        <v>8</v>
      </c>
      <c r="D7670" s="5">
        <v>4177.0863499999996</v>
      </c>
      <c r="E7670" s="10">
        <f t="shared" si="476"/>
        <v>4177.0863499999996</v>
      </c>
      <c r="F7670" s="5"/>
    </row>
    <row r="7671" spans="1:6" x14ac:dyDescent="0.2">
      <c r="A7671" s="2">
        <f t="shared" si="477"/>
        <v>43055.37499998141</v>
      </c>
      <c r="B7671">
        <f t="shared" si="478"/>
        <v>11</v>
      </c>
      <c r="C7671">
        <f t="shared" si="479"/>
        <v>9</v>
      </c>
      <c r="D7671" s="5">
        <v>5681.0540499999988</v>
      </c>
      <c r="E7671" s="10">
        <f t="shared" si="476"/>
        <v>5681.0540499999988</v>
      </c>
      <c r="F7671" s="5"/>
    </row>
    <row r="7672" spans="1:6" x14ac:dyDescent="0.2">
      <c r="A7672" s="2">
        <f t="shared" si="477"/>
        <v>43055.416666648074</v>
      </c>
      <c r="B7672">
        <f t="shared" si="478"/>
        <v>11</v>
      </c>
      <c r="C7672">
        <f t="shared" si="479"/>
        <v>10</v>
      </c>
      <c r="D7672" s="5">
        <v>6521.9938499999998</v>
      </c>
      <c r="E7672" s="10">
        <f t="shared" si="476"/>
        <v>6521.9938499999998</v>
      </c>
      <c r="F7672" s="5"/>
    </row>
    <row r="7673" spans="1:6" x14ac:dyDescent="0.2">
      <c r="A7673" s="2">
        <f t="shared" si="477"/>
        <v>43055.458333314738</v>
      </c>
      <c r="B7673">
        <f t="shared" si="478"/>
        <v>11</v>
      </c>
      <c r="C7673">
        <f t="shared" si="479"/>
        <v>11</v>
      </c>
      <c r="D7673" s="5">
        <v>6766.8058499999997</v>
      </c>
      <c r="E7673" s="10">
        <f t="shared" si="476"/>
        <v>6766.8058499999997</v>
      </c>
      <c r="F7673" s="5"/>
    </row>
    <row r="7674" spans="1:6" x14ac:dyDescent="0.2">
      <c r="A7674" s="2">
        <f t="shared" si="477"/>
        <v>43055.499999981403</v>
      </c>
      <c r="B7674">
        <f t="shared" si="478"/>
        <v>11</v>
      </c>
      <c r="C7674">
        <f t="shared" si="479"/>
        <v>12</v>
      </c>
      <c r="D7674" s="5">
        <v>6389.1895499999991</v>
      </c>
      <c r="E7674" s="10">
        <f t="shared" si="476"/>
        <v>6389.1895499999991</v>
      </c>
      <c r="F7674" s="5"/>
    </row>
    <row r="7675" spans="1:6" x14ac:dyDescent="0.2">
      <c r="A7675" s="2">
        <f t="shared" si="477"/>
        <v>43055.541666648067</v>
      </c>
      <c r="B7675">
        <f t="shared" si="478"/>
        <v>11</v>
      </c>
      <c r="C7675">
        <f t="shared" si="479"/>
        <v>13</v>
      </c>
      <c r="D7675" s="5">
        <v>5477.6742499999991</v>
      </c>
      <c r="E7675" s="10">
        <f t="shared" si="476"/>
        <v>5477.6742499999991</v>
      </c>
      <c r="F7675" s="5"/>
    </row>
    <row r="7676" spans="1:6" x14ac:dyDescent="0.2">
      <c r="A7676" s="2">
        <f t="shared" si="477"/>
        <v>43055.583333314731</v>
      </c>
      <c r="B7676">
        <f t="shared" si="478"/>
        <v>11</v>
      </c>
      <c r="C7676">
        <f t="shared" si="479"/>
        <v>14</v>
      </c>
      <c r="D7676" s="5">
        <v>3888.8687499999996</v>
      </c>
      <c r="E7676" s="10">
        <f t="shared" si="476"/>
        <v>3888.8687500000001</v>
      </c>
      <c r="F7676" s="5"/>
    </row>
    <row r="7677" spans="1:6" x14ac:dyDescent="0.2">
      <c r="A7677" s="2">
        <f t="shared" si="477"/>
        <v>43055.624999981395</v>
      </c>
      <c r="B7677">
        <f t="shared" si="478"/>
        <v>11</v>
      </c>
      <c r="C7677">
        <f t="shared" si="479"/>
        <v>15</v>
      </c>
      <c r="D7677" s="5">
        <v>1760.5660499999997</v>
      </c>
      <c r="E7677" s="10">
        <f t="shared" si="476"/>
        <v>1760.5660499999999</v>
      </c>
      <c r="F7677" s="5"/>
    </row>
    <row r="7678" spans="1:6" x14ac:dyDescent="0.2">
      <c r="A7678" s="2">
        <f t="shared" si="477"/>
        <v>43055.66666664806</v>
      </c>
      <c r="B7678">
        <f t="shared" si="478"/>
        <v>11</v>
      </c>
      <c r="C7678">
        <f t="shared" si="479"/>
        <v>16</v>
      </c>
      <c r="D7678" s="5">
        <v>0</v>
      </c>
      <c r="E7678" s="10">
        <f t="shared" si="476"/>
        <v>0</v>
      </c>
      <c r="F7678" s="5"/>
    </row>
    <row r="7679" spans="1:6" x14ac:dyDescent="0.2">
      <c r="A7679" s="2">
        <f t="shared" si="477"/>
        <v>43055.708333314724</v>
      </c>
      <c r="B7679">
        <f t="shared" si="478"/>
        <v>11</v>
      </c>
      <c r="C7679">
        <f t="shared" si="479"/>
        <v>17</v>
      </c>
      <c r="D7679" s="5">
        <v>0</v>
      </c>
      <c r="E7679" s="10">
        <f t="shared" si="476"/>
        <v>0</v>
      </c>
      <c r="F7679" s="5"/>
    </row>
    <row r="7680" spans="1:6" x14ac:dyDescent="0.2">
      <c r="A7680" s="2">
        <f t="shared" si="477"/>
        <v>43055.749999981388</v>
      </c>
      <c r="B7680">
        <f t="shared" si="478"/>
        <v>11</v>
      </c>
      <c r="C7680">
        <f t="shared" si="479"/>
        <v>18</v>
      </c>
      <c r="D7680" s="5">
        <v>0</v>
      </c>
      <c r="E7680" s="10">
        <f t="shared" si="476"/>
        <v>0</v>
      </c>
      <c r="F7680" s="5"/>
    </row>
    <row r="7681" spans="1:6" x14ac:dyDescent="0.2">
      <c r="A7681" s="2">
        <f t="shared" si="477"/>
        <v>43055.791666648052</v>
      </c>
      <c r="B7681">
        <f t="shared" si="478"/>
        <v>11</v>
      </c>
      <c r="C7681">
        <f t="shared" si="479"/>
        <v>19</v>
      </c>
      <c r="D7681" s="5">
        <v>0</v>
      </c>
      <c r="E7681" s="10">
        <f t="shared" si="476"/>
        <v>0</v>
      </c>
      <c r="F7681" s="5"/>
    </row>
    <row r="7682" spans="1:6" x14ac:dyDescent="0.2">
      <c r="A7682" s="2">
        <f t="shared" si="477"/>
        <v>43055.833333314717</v>
      </c>
      <c r="B7682">
        <f t="shared" si="478"/>
        <v>11</v>
      </c>
      <c r="C7682">
        <f t="shared" si="479"/>
        <v>20</v>
      </c>
      <c r="D7682" s="5">
        <v>0</v>
      </c>
      <c r="E7682" s="10">
        <f t="shared" si="476"/>
        <v>0</v>
      </c>
      <c r="F7682" s="5"/>
    </row>
    <row r="7683" spans="1:6" x14ac:dyDescent="0.2">
      <c r="A7683" s="2">
        <f t="shared" si="477"/>
        <v>43055.874999981381</v>
      </c>
      <c r="B7683">
        <f t="shared" si="478"/>
        <v>11</v>
      </c>
      <c r="C7683">
        <f t="shared" si="479"/>
        <v>21</v>
      </c>
      <c r="D7683" s="5">
        <v>0</v>
      </c>
      <c r="E7683" s="10">
        <f t="shared" si="476"/>
        <v>0</v>
      </c>
      <c r="F7683" s="5"/>
    </row>
    <row r="7684" spans="1:6" x14ac:dyDescent="0.2">
      <c r="A7684" s="2">
        <f t="shared" si="477"/>
        <v>43055.916666648045</v>
      </c>
      <c r="B7684">
        <f t="shared" si="478"/>
        <v>11</v>
      </c>
      <c r="C7684">
        <f t="shared" si="479"/>
        <v>22</v>
      </c>
      <c r="D7684" s="5">
        <v>0</v>
      </c>
      <c r="E7684" s="10">
        <f t="shared" si="476"/>
        <v>0</v>
      </c>
      <c r="F7684" s="5"/>
    </row>
    <row r="7685" spans="1:6" x14ac:dyDescent="0.2">
      <c r="A7685" s="2">
        <f t="shared" si="477"/>
        <v>43055.958333314709</v>
      </c>
      <c r="B7685">
        <f t="shared" si="478"/>
        <v>11</v>
      </c>
      <c r="C7685">
        <f t="shared" si="479"/>
        <v>23</v>
      </c>
      <c r="D7685" s="5">
        <v>0</v>
      </c>
      <c r="E7685" s="10">
        <f t="shared" si="476"/>
        <v>0</v>
      </c>
      <c r="F7685" s="5"/>
    </row>
    <row r="7686" spans="1:6" x14ac:dyDescent="0.2">
      <c r="A7686" s="2">
        <f t="shared" si="477"/>
        <v>43055.999999981374</v>
      </c>
      <c r="B7686">
        <f t="shared" si="478"/>
        <v>11</v>
      </c>
      <c r="C7686">
        <f t="shared" si="479"/>
        <v>0</v>
      </c>
      <c r="D7686" s="5">
        <v>0</v>
      </c>
      <c r="E7686" s="10">
        <f t="shared" si="476"/>
        <v>0</v>
      </c>
      <c r="F7686" s="5"/>
    </row>
    <row r="7687" spans="1:6" x14ac:dyDescent="0.2">
      <c r="A7687" s="2">
        <f t="shared" si="477"/>
        <v>43056.041666648038</v>
      </c>
      <c r="B7687">
        <f t="shared" si="478"/>
        <v>11</v>
      </c>
      <c r="C7687">
        <f t="shared" si="479"/>
        <v>1</v>
      </c>
      <c r="D7687" s="5">
        <v>0</v>
      </c>
      <c r="E7687" s="10">
        <f t="shared" ref="E7687:E7750" si="480">D7687*$B$4/10</f>
        <v>0</v>
      </c>
      <c r="F7687" s="5"/>
    </row>
    <row r="7688" spans="1:6" x14ac:dyDescent="0.2">
      <c r="A7688" s="2">
        <f t="shared" ref="A7688:A7751" si="481">A7687+1/24</f>
        <v>43056.083333314702</v>
      </c>
      <c r="B7688">
        <f t="shared" ref="B7688:B7751" si="482">MONTH(A7688)</f>
        <v>11</v>
      </c>
      <c r="C7688">
        <f t="shared" ref="C7688:C7751" si="483">HOUR(A7688)</f>
        <v>2</v>
      </c>
      <c r="D7688" s="5">
        <v>0</v>
      </c>
      <c r="E7688" s="10">
        <f t="shared" si="480"/>
        <v>0</v>
      </c>
      <c r="F7688" s="5"/>
    </row>
    <row r="7689" spans="1:6" x14ac:dyDescent="0.2">
      <c r="A7689" s="2">
        <f t="shared" si="481"/>
        <v>43056.124999981366</v>
      </c>
      <c r="B7689">
        <f t="shared" si="482"/>
        <v>11</v>
      </c>
      <c r="C7689">
        <f t="shared" si="483"/>
        <v>3</v>
      </c>
      <c r="D7689" s="5">
        <v>0</v>
      </c>
      <c r="E7689" s="10">
        <f t="shared" si="480"/>
        <v>0</v>
      </c>
      <c r="F7689" s="5"/>
    </row>
    <row r="7690" spans="1:6" x14ac:dyDescent="0.2">
      <c r="A7690" s="2">
        <f t="shared" si="481"/>
        <v>43056.166666648031</v>
      </c>
      <c r="B7690">
        <f t="shared" si="482"/>
        <v>11</v>
      </c>
      <c r="C7690">
        <f t="shared" si="483"/>
        <v>4</v>
      </c>
      <c r="D7690" s="5">
        <v>0</v>
      </c>
      <c r="E7690" s="10">
        <f t="shared" si="480"/>
        <v>0</v>
      </c>
      <c r="F7690" s="5"/>
    </row>
    <row r="7691" spans="1:6" x14ac:dyDescent="0.2">
      <c r="A7691" s="2">
        <f t="shared" si="481"/>
        <v>43056.208333314695</v>
      </c>
      <c r="B7691">
        <f t="shared" si="482"/>
        <v>11</v>
      </c>
      <c r="C7691">
        <f t="shared" si="483"/>
        <v>5</v>
      </c>
      <c r="D7691" s="5">
        <v>0</v>
      </c>
      <c r="E7691" s="10">
        <f t="shared" si="480"/>
        <v>0</v>
      </c>
      <c r="F7691" s="5"/>
    </row>
    <row r="7692" spans="1:6" x14ac:dyDescent="0.2">
      <c r="A7692" s="2">
        <f t="shared" si="481"/>
        <v>43056.249999981359</v>
      </c>
      <c r="B7692">
        <f t="shared" si="482"/>
        <v>11</v>
      </c>
      <c r="C7692">
        <f t="shared" si="483"/>
        <v>6</v>
      </c>
      <c r="D7692" s="5">
        <v>0</v>
      </c>
      <c r="E7692" s="10">
        <f t="shared" si="480"/>
        <v>0</v>
      </c>
      <c r="F7692" s="5"/>
    </row>
    <row r="7693" spans="1:6" x14ac:dyDescent="0.2">
      <c r="A7693" s="2">
        <f t="shared" si="481"/>
        <v>43056.291666648023</v>
      </c>
      <c r="B7693">
        <f t="shared" si="482"/>
        <v>11</v>
      </c>
      <c r="C7693">
        <f t="shared" si="483"/>
        <v>7</v>
      </c>
      <c r="D7693" s="5">
        <v>230.75439999999998</v>
      </c>
      <c r="E7693" s="10">
        <f t="shared" si="480"/>
        <v>230.75439999999998</v>
      </c>
      <c r="F7693" s="5"/>
    </row>
    <row r="7694" spans="1:6" x14ac:dyDescent="0.2">
      <c r="A7694" s="2">
        <f t="shared" si="481"/>
        <v>43056.333333314687</v>
      </c>
      <c r="B7694">
        <f t="shared" si="482"/>
        <v>11</v>
      </c>
      <c r="C7694">
        <f t="shared" si="483"/>
        <v>8</v>
      </c>
      <c r="D7694" s="5">
        <v>916.67994999999996</v>
      </c>
      <c r="E7694" s="10">
        <f t="shared" si="480"/>
        <v>916.67994999999996</v>
      </c>
      <c r="F7694" s="5"/>
    </row>
    <row r="7695" spans="1:6" x14ac:dyDescent="0.2">
      <c r="A7695" s="2">
        <f t="shared" si="481"/>
        <v>43056.374999981352</v>
      </c>
      <c r="B7695">
        <f t="shared" si="482"/>
        <v>11</v>
      </c>
      <c r="C7695">
        <f t="shared" si="483"/>
        <v>9</v>
      </c>
      <c r="D7695" s="5">
        <v>1459.9802</v>
      </c>
      <c r="E7695" s="10">
        <f t="shared" si="480"/>
        <v>1459.9802</v>
      </c>
      <c r="F7695" s="5"/>
    </row>
    <row r="7696" spans="1:6" x14ac:dyDescent="0.2">
      <c r="A7696" s="2">
        <f t="shared" si="481"/>
        <v>43056.416666648016</v>
      </c>
      <c r="B7696">
        <f t="shared" si="482"/>
        <v>11</v>
      </c>
      <c r="C7696">
        <f t="shared" si="483"/>
        <v>10</v>
      </c>
      <c r="D7696" s="5">
        <v>1097.4794999999999</v>
      </c>
      <c r="E7696" s="10">
        <f t="shared" si="480"/>
        <v>1097.4794999999999</v>
      </c>
      <c r="F7696" s="5"/>
    </row>
    <row r="7697" spans="1:6" x14ac:dyDescent="0.2">
      <c r="A7697" s="2">
        <f t="shared" si="481"/>
        <v>43056.45833331468</v>
      </c>
      <c r="B7697">
        <f t="shared" si="482"/>
        <v>11</v>
      </c>
      <c r="C7697">
        <f t="shared" si="483"/>
        <v>11</v>
      </c>
      <c r="D7697" s="5">
        <v>1741.6726999999998</v>
      </c>
      <c r="E7697" s="10">
        <f t="shared" si="480"/>
        <v>1741.6726999999998</v>
      </c>
      <c r="F7697" s="5"/>
    </row>
    <row r="7698" spans="1:6" x14ac:dyDescent="0.2">
      <c r="A7698" s="2">
        <f t="shared" si="481"/>
        <v>43056.499999981344</v>
      </c>
      <c r="B7698">
        <f t="shared" si="482"/>
        <v>11</v>
      </c>
      <c r="C7698">
        <f t="shared" si="483"/>
        <v>12</v>
      </c>
      <c r="D7698" s="5">
        <v>51.491249999999994</v>
      </c>
      <c r="E7698" s="10">
        <f t="shared" si="480"/>
        <v>51.491249999999994</v>
      </c>
      <c r="F7698" s="5"/>
    </row>
    <row r="7699" spans="1:6" x14ac:dyDescent="0.2">
      <c r="A7699" s="2">
        <f t="shared" si="481"/>
        <v>43056.541666648009</v>
      </c>
      <c r="B7699">
        <f t="shared" si="482"/>
        <v>11</v>
      </c>
      <c r="C7699">
        <f t="shared" si="483"/>
        <v>13</v>
      </c>
      <c r="D7699" s="5">
        <v>164.76050000000001</v>
      </c>
      <c r="E7699" s="10">
        <f t="shared" si="480"/>
        <v>164.76050000000001</v>
      </c>
      <c r="F7699" s="5"/>
    </row>
    <row r="7700" spans="1:6" x14ac:dyDescent="0.2">
      <c r="A7700" s="2">
        <f t="shared" si="481"/>
        <v>43056.583333314673</v>
      </c>
      <c r="B7700">
        <f t="shared" si="482"/>
        <v>11</v>
      </c>
      <c r="C7700">
        <f t="shared" si="483"/>
        <v>14</v>
      </c>
      <c r="D7700" s="5">
        <v>898.17414999999983</v>
      </c>
      <c r="E7700" s="10">
        <f t="shared" si="480"/>
        <v>898.17414999999983</v>
      </c>
      <c r="F7700" s="5"/>
    </row>
    <row r="7701" spans="1:6" x14ac:dyDescent="0.2">
      <c r="A7701" s="2">
        <f t="shared" si="481"/>
        <v>43056.624999981337</v>
      </c>
      <c r="B7701">
        <f t="shared" si="482"/>
        <v>11</v>
      </c>
      <c r="C7701">
        <f t="shared" si="483"/>
        <v>15</v>
      </c>
      <c r="D7701" s="5">
        <v>1319.4260499999998</v>
      </c>
      <c r="E7701" s="10">
        <f t="shared" si="480"/>
        <v>1319.4260499999998</v>
      </c>
      <c r="F7701" s="5"/>
    </row>
    <row r="7702" spans="1:6" x14ac:dyDescent="0.2">
      <c r="A7702" s="2">
        <f t="shared" si="481"/>
        <v>43056.666666648001</v>
      </c>
      <c r="B7702">
        <f t="shared" si="482"/>
        <v>11</v>
      </c>
      <c r="C7702">
        <f t="shared" si="483"/>
        <v>16</v>
      </c>
      <c r="D7702" s="5">
        <v>0</v>
      </c>
      <c r="E7702" s="10">
        <f t="shared" si="480"/>
        <v>0</v>
      </c>
      <c r="F7702" s="5"/>
    </row>
    <row r="7703" spans="1:6" x14ac:dyDescent="0.2">
      <c r="A7703" s="2">
        <f t="shared" si="481"/>
        <v>43056.708333314666</v>
      </c>
      <c r="B7703">
        <f t="shared" si="482"/>
        <v>11</v>
      </c>
      <c r="C7703">
        <f t="shared" si="483"/>
        <v>17</v>
      </c>
      <c r="D7703" s="5">
        <v>0</v>
      </c>
      <c r="E7703" s="10">
        <f t="shared" si="480"/>
        <v>0</v>
      </c>
      <c r="F7703" s="5"/>
    </row>
    <row r="7704" spans="1:6" x14ac:dyDescent="0.2">
      <c r="A7704" s="2">
        <f t="shared" si="481"/>
        <v>43056.74999998133</v>
      </c>
      <c r="B7704">
        <f t="shared" si="482"/>
        <v>11</v>
      </c>
      <c r="C7704">
        <f t="shared" si="483"/>
        <v>18</v>
      </c>
      <c r="D7704" s="5">
        <v>0</v>
      </c>
      <c r="E7704" s="10">
        <f t="shared" si="480"/>
        <v>0</v>
      </c>
      <c r="F7704" s="5"/>
    </row>
    <row r="7705" spans="1:6" x14ac:dyDescent="0.2">
      <c r="A7705" s="2">
        <f t="shared" si="481"/>
        <v>43056.791666647994</v>
      </c>
      <c r="B7705">
        <f t="shared" si="482"/>
        <v>11</v>
      </c>
      <c r="C7705">
        <f t="shared" si="483"/>
        <v>19</v>
      </c>
      <c r="D7705" s="5">
        <v>0</v>
      </c>
      <c r="E7705" s="10">
        <f t="shared" si="480"/>
        <v>0</v>
      </c>
      <c r="F7705" s="5"/>
    </row>
    <row r="7706" spans="1:6" x14ac:dyDescent="0.2">
      <c r="A7706" s="2">
        <f t="shared" si="481"/>
        <v>43056.833333314658</v>
      </c>
      <c r="B7706">
        <f t="shared" si="482"/>
        <v>11</v>
      </c>
      <c r="C7706">
        <f t="shared" si="483"/>
        <v>20</v>
      </c>
      <c r="D7706" s="5">
        <v>0</v>
      </c>
      <c r="E7706" s="10">
        <f t="shared" si="480"/>
        <v>0</v>
      </c>
      <c r="F7706" s="5"/>
    </row>
    <row r="7707" spans="1:6" x14ac:dyDescent="0.2">
      <c r="A7707" s="2">
        <f t="shared" si="481"/>
        <v>43056.874999981323</v>
      </c>
      <c r="B7707">
        <f t="shared" si="482"/>
        <v>11</v>
      </c>
      <c r="C7707">
        <f t="shared" si="483"/>
        <v>21</v>
      </c>
      <c r="D7707" s="5">
        <v>0</v>
      </c>
      <c r="E7707" s="10">
        <f t="shared" si="480"/>
        <v>0</v>
      </c>
      <c r="F7707" s="5"/>
    </row>
    <row r="7708" spans="1:6" x14ac:dyDescent="0.2">
      <c r="A7708" s="2">
        <f t="shared" si="481"/>
        <v>43056.916666647987</v>
      </c>
      <c r="B7708">
        <f t="shared" si="482"/>
        <v>11</v>
      </c>
      <c r="C7708">
        <f t="shared" si="483"/>
        <v>22</v>
      </c>
      <c r="D7708" s="5">
        <v>0</v>
      </c>
      <c r="E7708" s="10">
        <f t="shared" si="480"/>
        <v>0</v>
      </c>
      <c r="F7708" s="5"/>
    </row>
    <row r="7709" spans="1:6" x14ac:dyDescent="0.2">
      <c r="A7709" s="2">
        <f t="shared" si="481"/>
        <v>43056.958333314651</v>
      </c>
      <c r="B7709">
        <f t="shared" si="482"/>
        <v>11</v>
      </c>
      <c r="C7709">
        <f t="shared" si="483"/>
        <v>23</v>
      </c>
      <c r="D7709" s="5">
        <v>0</v>
      </c>
      <c r="E7709" s="10">
        <f t="shared" si="480"/>
        <v>0</v>
      </c>
      <c r="F7709" s="5"/>
    </row>
    <row r="7710" spans="1:6" x14ac:dyDescent="0.2">
      <c r="A7710" s="2">
        <f t="shared" si="481"/>
        <v>43056.999999981315</v>
      </c>
      <c r="B7710">
        <f t="shared" si="482"/>
        <v>11</v>
      </c>
      <c r="C7710">
        <f t="shared" si="483"/>
        <v>0</v>
      </c>
      <c r="D7710" s="5">
        <v>0</v>
      </c>
      <c r="E7710" s="10">
        <f t="shared" si="480"/>
        <v>0</v>
      </c>
      <c r="F7710" s="5"/>
    </row>
    <row r="7711" spans="1:6" x14ac:dyDescent="0.2">
      <c r="A7711" s="2">
        <f t="shared" si="481"/>
        <v>43057.04166664798</v>
      </c>
      <c r="B7711">
        <f t="shared" si="482"/>
        <v>11</v>
      </c>
      <c r="C7711">
        <f t="shared" si="483"/>
        <v>1</v>
      </c>
      <c r="D7711" s="5">
        <v>0</v>
      </c>
      <c r="E7711" s="10">
        <f t="shared" si="480"/>
        <v>0</v>
      </c>
      <c r="F7711" s="5"/>
    </row>
    <row r="7712" spans="1:6" x14ac:dyDescent="0.2">
      <c r="A7712" s="2">
        <f t="shared" si="481"/>
        <v>43057.083333314644</v>
      </c>
      <c r="B7712">
        <f t="shared" si="482"/>
        <v>11</v>
      </c>
      <c r="C7712">
        <f t="shared" si="483"/>
        <v>2</v>
      </c>
      <c r="D7712" s="5">
        <v>0</v>
      </c>
      <c r="E7712" s="10">
        <f t="shared" si="480"/>
        <v>0</v>
      </c>
      <c r="F7712" s="5"/>
    </row>
    <row r="7713" spans="1:6" x14ac:dyDescent="0.2">
      <c r="A7713" s="2">
        <f t="shared" si="481"/>
        <v>43057.124999981308</v>
      </c>
      <c r="B7713">
        <f t="shared" si="482"/>
        <v>11</v>
      </c>
      <c r="C7713">
        <f t="shared" si="483"/>
        <v>3</v>
      </c>
      <c r="D7713" s="5">
        <v>0</v>
      </c>
      <c r="E7713" s="10">
        <f t="shared" si="480"/>
        <v>0</v>
      </c>
      <c r="F7713" s="5"/>
    </row>
    <row r="7714" spans="1:6" x14ac:dyDescent="0.2">
      <c r="A7714" s="2">
        <f t="shared" si="481"/>
        <v>43057.166666647972</v>
      </c>
      <c r="B7714">
        <f t="shared" si="482"/>
        <v>11</v>
      </c>
      <c r="C7714">
        <f t="shared" si="483"/>
        <v>4</v>
      </c>
      <c r="D7714" s="5">
        <v>0</v>
      </c>
      <c r="E7714" s="10">
        <f t="shared" si="480"/>
        <v>0</v>
      </c>
      <c r="F7714" s="5"/>
    </row>
    <row r="7715" spans="1:6" x14ac:dyDescent="0.2">
      <c r="A7715" s="2">
        <f t="shared" si="481"/>
        <v>43057.208333314637</v>
      </c>
      <c r="B7715">
        <f t="shared" si="482"/>
        <v>11</v>
      </c>
      <c r="C7715">
        <f t="shared" si="483"/>
        <v>5</v>
      </c>
      <c r="D7715" s="5">
        <v>0</v>
      </c>
      <c r="E7715" s="10">
        <f t="shared" si="480"/>
        <v>0</v>
      </c>
      <c r="F7715" s="5"/>
    </row>
    <row r="7716" spans="1:6" x14ac:dyDescent="0.2">
      <c r="A7716" s="2">
        <f t="shared" si="481"/>
        <v>43057.249999981301</v>
      </c>
      <c r="B7716">
        <f t="shared" si="482"/>
        <v>11</v>
      </c>
      <c r="C7716">
        <f t="shared" si="483"/>
        <v>6</v>
      </c>
      <c r="D7716" s="5">
        <v>0</v>
      </c>
      <c r="E7716" s="10">
        <f t="shared" si="480"/>
        <v>0</v>
      </c>
      <c r="F7716" s="5"/>
    </row>
    <row r="7717" spans="1:6" x14ac:dyDescent="0.2">
      <c r="A7717" s="2">
        <f t="shared" si="481"/>
        <v>43057.291666647965</v>
      </c>
      <c r="B7717">
        <f t="shared" si="482"/>
        <v>11</v>
      </c>
      <c r="C7717">
        <f t="shared" si="483"/>
        <v>7</v>
      </c>
      <c r="D7717" s="5">
        <v>1541.8222499999997</v>
      </c>
      <c r="E7717" s="10">
        <f t="shared" si="480"/>
        <v>1541.8222499999997</v>
      </c>
      <c r="F7717" s="5"/>
    </row>
    <row r="7718" spans="1:6" x14ac:dyDescent="0.2">
      <c r="A7718" s="2">
        <f t="shared" si="481"/>
        <v>43057.333333314629</v>
      </c>
      <c r="B7718">
        <f t="shared" si="482"/>
        <v>11</v>
      </c>
      <c r="C7718">
        <f t="shared" si="483"/>
        <v>8</v>
      </c>
      <c r="D7718" s="5">
        <v>3588.4197499999996</v>
      </c>
      <c r="E7718" s="10">
        <f t="shared" si="480"/>
        <v>3588.4197499999996</v>
      </c>
      <c r="F7718" s="5"/>
    </row>
    <row r="7719" spans="1:6" x14ac:dyDescent="0.2">
      <c r="A7719" s="2">
        <f t="shared" si="481"/>
        <v>43057.374999981294</v>
      </c>
      <c r="B7719">
        <f t="shared" si="482"/>
        <v>11</v>
      </c>
      <c r="C7719">
        <f t="shared" si="483"/>
        <v>9</v>
      </c>
      <c r="D7719" s="5">
        <v>5105.3283999999994</v>
      </c>
      <c r="E7719" s="10">
        <f t="shared" si="480"/>
        <v>5105.3283999999994</v>
      </c>
      <c r="F7719" s="5"/>
    </row>
    <row r="7720" spans="1:6" x14ac:dyDescent="0.2">
      <c r="A7720" s="2">
        <f t="shared" si="481"/>
        <v>43057.416666647958</v>
      </c>
      <c r="B7720">
        <f t="shared" si="482"/>
        <v>11</v>
      </c>
      <c r="C7720">
        <f t="shared" si="483"/>
        <v>10</v>
      </c>
      <c r="D7720" s="5">
        <v>6181.4420499999997</v>
      </c>
      <c r="E7720" s="10">
        <f t="shared" si="480"/>
        <v>6181.4420499999997</v>
      </c>
      <c r="F7720" s="5"/>
    </row>
    <row r="7721" spans="1:6" x14ac:dyDescent="0.2">
      <c r="A7721" s="2">
        <f t="shared" si="481"/>
        <v>43057.458333314622</v>
      </c>
      <c r="B7721">
        <f t="shared" si="482"/>
        <v>11</v>
      </c>
      <c r="C7721">
        <f t="shared" si="483"/>
        <v>11</v>
      </c>
      <c r="D7721" s="5">
        <v>6422.9190499999995</v>
      </c>
      <c r="E7721" s="10">
        <f t="shared" si="480"/>
        <v>6422.9190499999995</v>
      </c>
      <c r="F7721" s="5"/>
    </row>
    <row r="7722" spans="1:6" x14ac:dyDescent="0.2">
      <c r="A7722" s="2">
        <f t="shared" si="481"/>
        <v>43057.499999981286</v>
      </c>
      <c r="B7722">
        <f t="shared" si="482"/>
        <v>11</v>
      </c>
      <c r="C7722">
        <f t="shared" si="483"/>
        <v>12</v>
      </c>
      <c r="D7722" s="5">
        <v>6085.7631999999994</v>
      </c>
      <c r="E7722" s="10">
        <f t="shared" si="480"/>
        <v>6085.7631999999994</v>
      </c>
      <c r="F7722" s="5"/>
    </row>
    <row r="7723" spans="1:6" x14ac:dyDescent="0.2">
      <c r="A7723" s="2">
        <f t="shared" si="481"/>
        <v>43057.54166664795</v>
      </c>
      <c r="B7723">
        <f t="shared" si="482"/>
        <v>11</v>
      </c>
      <c r="C7723">
        <f t="shared" si="483"/>
        <v>13</v>
      </c>
      <c r="D7723" s="5">
        <v>5141.4843999999994</v>
      </c>
      <c r="E7723" s="10">
        <f t="shared" si="480"/>
        <v>5141.4843999999994</v>
      </c>
      <c r="F7723" s="5"/>
    </row>
    <row r="7724" spans="1:6" x14ac:dyDescent="0.2">
      <c r="A7724" s="2">
        <f t="shared" si="481"/>
        <v>43057.583333314615</v>
      </c>
      <c r="B7724">
        <f t="shared" si="482"/>
        <v>11</v>
      </c>
      <c r="C7724">
        <f t="shared" si="483"/>
        <v>14</v>
      </c>
      <c r="D7724" s="5">
        <v>3625.9005499999994</v>
      </c>
      <c r="E7724" s="10">
        <f t="shared" si="480"/>
        <v>3625.9005499999994</v>
      </c>
      <c r="F7724" s="5"/>
    </row>
    <row r="7725" spans="1:6" x14ac:dyDescent="0.2">
      <c r="A7725" s="2">
        <f t="shared" si="481"/>
        <v>43057.624999981279</v>
      </c>
      <c r="B7725">
        <f t="shared" si="482"/>
        <v>11</v>
      </c>
      <c r="C7725">
        <f t="shared" si="483"/>
        <v>15</v>
      </c>
      <c r="D7725" s="5">
        <v>1578.2668999999999</v>
      </c>
      <c r="E7725" s="10">
        <f t="shared" si="480"/>
        <v>1578.2668999999999</v>
      </c>
      <c r="F7725" s="5"/>
    </row>
    <row r="7726" spans="1:6" x14ac:dyDescent="0.2">
      <c r="A7726" s="2">
        <f t="shared" si="481"/>
        <v>43057.666666647943</v>
      </c>
      <c r="B7726">
        <f t="shared" si="482"/>
        <v>11</v>
      </c>
      <c r="C7726">
        <f t="shared" si="483"/>
        <v>16</v>
      </c>
      <c r="D7726" s="5">
        <v>0</v>
      </c>
      <c r="E7726" s="10">
        <f t="shared" si="480"/>
        <v>0</v>
      </c>
      <c r="F7726" s="5"/>
    </row>
    <row r="7727" spans="1:6" x14ac:dyDescent="0.2">
      <c r="A7727" s="2">
        <f t="shared" si="481"/>
        <v>43057.708333314607</v>
      </c>
      <c r="B7727">
        <f t="shared" si="482"/>
        <v>11</v>
      </c>
      <c r="C7727">
        <f t="shared" si="483"/>
        <v>17</v>
      </c>
      <c r="D7727" s="5">
        <v>0</v>
      </c>
      <c r="E7727" s="10">
        <f t="shared" si="480"/>
        <v>0</v>
      </c>
      <c r="F7727" s="5"/>
    </row>
    <row r="7728" spans="1:6" x14ac:dyDescent="0.2">
      <c r="A7728" s="2">
        <f t="shared" si="481"/>
        <v>43057.749999981272</v>
      </c>
      <c r="B7728">
        <f t="shared" si="482"/>
        <v>11</v>
      </c>
      <c r="C7728">
        <f t="shared" si="483"/>
        <v>18</v>
      </c>
      <c r="D7728" s="5">
        <v>0</v>
      </c>
      <c r="E7728" s="10">
        <f t="shared" si="480"/>
        <v>0</v>
      </c>
      <c r="F7728" s="5"/>
    </row>
    <row r="7729" spans="1:6" x14ac:dyDescent="0.2">
      <c r="A7729" s="2">
        <f t="shared" si="481"/>
        <v>43057.791666647936</v>
      </c>
      <c r="B7729">
        <f t="shared" si="482"/>
        <v>11</v>
      </c>
      <c r="C7729">
        <f t="shared" si="483"/>
        <v>19</v>
      </c>
      <c r="D7729" s="5">
        <v>0</v>
      </c>
      <c r="E7729" s="10">
        <f t="shared" si="480"/>
        <v>0</v>
      </c>
      <c r="F7729" s="5"/>
    </row>
    <row r="7730" spans="1:6" x14ac:dyDescent="0.2">
      <c r="A7730" s="2">
        <f t="shared" si="481"/>
        <v>43057.8333333146</v>
      </c>
      <c r="B7730">
        <f t="shared" si="482"/>
        <v>11</v>
      </c>
      <c r="C7730">
        <f t="shared" si="483"/>
        <v>20</v>
      </c>
      <c r="D7730" s="5">
        <v>0</v>
      </c>
      <c r="E7730" s="10">
        <f t="shared" si="480"/>
        <v>0</v>
      </c>
      <c r="F7730" s="5"/>
    </row>
    <row r="7731" spans="1:6" x14ac:dyDescent="0.2">
      <c r="A7731" s="2">
        <f t="shared" si="481"/>
        <v>43057.874999981264</v>
      </c>
      <c r="B7731">
        <f t="shared" si="482"/>
        <v>11</v>
      </c>
      <c r="C7731">
        <f t="shared" si="483"/>
        <v>21</v>
      </c>
      <c r="D7731" s="5">
        <v>0</v>
      </c>
      <c r="E7731" s="10">
        <f t="shared" si="480"/>
        <v>0</v>
      </c>
      <c r="F7731" s="5"/>
    </row>
    <row r="7732" spans="1:6" x14ac:dyDescent="0.2">
      <c r="A7732" s="2">
        <f t="shared" si="481"/>
        <v>43057.916666647929</v>
      </c>
      <c r="B7732">
        <f t="shared" si="482"/>
        <v>11</v>
      </c>
      <c r="C7732">
        <f t="shared" si="483"/>
        <v>22</v>
      </c>
      <c r="D7732" s="5">
        <v>0</v>
      </c>
      <c r="E7732" s="10">
        <f t="shared" si="480"/>
        <v>0</v>
      </c>
      <c r="F7732" s="5"/>
    </row>
    <row r="7733" spans="1:6" x14ac:dyDescent="0.2">
      <c r="A7733" s="2">
        <f t="shared" si="481"/>
        <v>43057.958333314593</v>
      </c>
      <c r="B7733">
        <f t="shared" si="482"/>
        <v>11</v>
      </c>
      <c r="C7733">
        <f t="shared" si="483"/>
        <v>23</v>
      </c>
      <c r="D7733" s="5">
        <v>0</v>
      </c>
      <c r="E7733" s="10">
        <f t="shared" si="480"/>
        <v>0</v>
      </c>
      <c r="F7733" s="5"/>
    </row>
    <row r="7734" spans="1:6" x14ac:dyDescent="0.2">
      <c r="A7734" s="2">
        <f t="shared" si="481"/>
        <v>43057.999999981257</v>
      </c>
      <c r="B7734">
        <f t="shared" si="482"/>
        <v>11</v>
      </c>
      <c r="C7734">
        <f t="shared" si="483"/>
        <v>0</v>
      </c>
      <c r="D7734" s="5">
        <v>0</v>
      </c>
      <c r="E7734" s="10">
        <f t="shared" si="480"/>
        <v>0</v>
      </c>
      <c r="F7734" s="5"/>
    </row>
    <row r="7735" spans="1:6" x14ac:dyDescent="0.2">
      <c r="A7735" s="2">
        <f t="shared" si="481"/>
        <v>43058.041666647921</v>
      </c>
      <c r="B7735">
        <f t="shared" si="482"/>
        <v>11</v>
      </c>
      <c r="C7735">
        <f t="shared" si="483"/>
        <v>1</v>
      </c>
      <c r="D7735" s="5">
        <v>0</v>
      </c>
      <c r="E7735" s="10">
        <f t="shared" si="480"/>
        <v>0</v>
      </c>
      <c r="F7735" s="5"/>
    </row>
    <row r="7736" spans="1:6" x14ac:dyDescent="0.2">
      <c r="A7736" s="2">
        <f t="shared" si="481"/>
        <v>43058.083333314586</v>
      </c>
      <c r="B7736">
        <f t="shared" si="482"/>
        <v>11</v>
      </c>
      <c r="C7736">
        <f t="shared" si="483"/>
        <v>2</v>
      </c>
      <c r="D7736" s="5">
        <v>0</v>
      </c>
      <c r="E7736" s="10">
        <f t="shared" si="480"/>
        <v>0</v>
      </c>
      <c r="F7736" s="5"/>
    </row>
    <row r="7737" spans="1:6" x14ac:dyDescent="0.2">
      <c r="A7737" s="2">
        <f t="shared" si="481"/>
        <v>43058.12499998125</v>
      </c>
      <c r="B7737">
        <f t="shared" si="482"/>
        <v>11</v>
      </c>
      <c r="C7737">
        <f t="shared" si="483"/>
        <v>3</v>
      </c>
      <c r="D7737" s="5">
        <v>0</v>
      </c>
      <c r="E7737" s="10">
        <f t="shared" si="480"/>
        <v>0</v>
      </c>
      <c r="F7737" s="5"/>
    </row>
    <row r="7738" spans="1:6" x14ac:dyDescent="0.2">
      <c r="A7738" s="2">
        <f t="shared" si="481"/>
        <v>43058.166666647914</v>
      </c>
      <c r="B7738">
        <f t="shared" si="482"/>
        <v>11</v>
      </c>
      <c r="C7738">
        <f t="shared" si="483"/>
        <v>4</v>
      </c>
      <c r="D7738" s="5">
        <v>0</v>
      </c>
      <c r="E7738" s="10">
        <f t="shared" si="480"/>
        <v>0</v>
      </c>
      <c r="F7738" s="5"/>
    </row>
    <row r="7739" spans="1:6" x14ac:dyDescent="0.2">
      <c r="A7739" s="2">
        <f t="shared" si="481"/>
        <v>43058.208333314578</v>
      </c>
      <c r="B7739">
        <f t="shared" si="482"/>
        <v>11</v>
      </c>
      <c r="C7739">
        <f t="shared" si="483"/>
        <v>5</v>
      </c>
      <c r="D7739" s="5">
        <v>0</v>
      </c>
      <c r="E7739" s="10">
        <f t="shared" si="480"/>
        <v>0</v>
      </c>
      <c r="F7739" s="5"/>
    </row>
    <row r="7740" spans="1:6" x14ac:dyDescent="0.2">
      <c r="A7740" s="2">
        <f t="shared" si="481"/>
        <v>43058.249999981243</v>
      </c>
      <c r="B7740">
        <f t="shared" si="482"/>
        <v>11</v>
      </c>
      <c r="C7740">
        <f t="shared" si="483"/>
        <v>6</v>
      </c>
      <c r="D7740" s="5">
        <v>0</v>
      </c>
      <c r="E7740" s="10">
        <f t="shared" si="480"/>
        <v>0</v>
      </c>
      <c r="F7740" s="5"/>
    </row>
    <row r="7741" spans="1:6" x14ac:dyDescent="0.2">
      <c r="A7741" s="2">
        <f t="shared" si="481"/>
        <v>43058.291666647907</v>
      </c>
      <c r="B7741">
        <f t="shared" si="482"/>
        <v>11</v>
      </c>
      <c r="C7741">
        <f t="shared" si="483"/>
        <v>7</v>
      </c>
      <c r="D7741" s="5">
        <v>113.38079999999999</v>
      </c>
      <c r="E7741" s="10">
        <f t="shared" si="480"/>
        <v>113.38079999999999</v>
      </c>
      <c r="F7741" s="5"/>
    </row>
    <row r="7742" spans="1:6" x14ac:dyDescent="0.2">
      <c r="A7742" s="2">
        <f t="shared" si="481"/>
        <v>43058.333333314571</v>
      </c>
      <c r="B7742">
        <f t="shared" si="482"/>
        <v>11</v>
      </c>
      <c r="C7742">
        <f t="shared" si="483"/>
        <v>8</v>
      </c>
      <c r="D7742" s="5">
        <v>414.63594999999998</v>
      </c>
      <c r="E7742" s="10">
        <f t="shared" si="480"/>
        <v>414.63594999999998</v>
      </c>
      <c r="F7742" s="5"/>
    </row>
    <row r="7743" spans="1:6" x14ac:dyDescent="0.2">
      <c r="A7743" s="2">
        <f t="shared" si="481"/>
        <v>43058.374999981235</v>
      </c>
      <c r="B7743">
        <f t="shared" si="482"/>
        <v>11</v>
      </c>
      <c r="C7743">
        <f t="shared" si="483"/>
        <v>9</v>
      </c>
      <c r="D7743" s="5">
        <v>965.04779999999994</v>
      </c>
      <c r="E7743" s="10">
        <f t="shared" si="480"/>
        <v>965.04779999999994</v>
      </c>
      <c r="F7743" s="5"/>
    </row>
    <row r="7744" spans="1:6" x14ac:dyDescent="0.2">
      <c r="A7744" s="2">
        <f t="shared" si="481"/>
        <v>43058.4166666479</v>
      </c>
      <c r="B7744">
        <f t="shared" si="482"/>
        <v>11</v>
      </c>
      <c r="C7744">
        <f t="shared" si="483"/>
        <v>10</v>
      </c>
      <c r="D7744" s="5">
        <v>1018.7884499999999</v>
      </c>
      <c r="E7744" s="10">
        <f t="shared" si="480"/>
        <v>1018.7884499999998</v>
      </c>
      <c r="F7744" s="5"/>
    </row>
    <row r="7745" spans="1:6" x14ac:dyDescent="0.2">
      <c r="A7745" s="2">
        <f t="shared" si="481"/>
        <v>43058.458333314564</v>
      </c>
      <c r="B7745">
        <f t="shared" si="482"/>
        <v>11</v>
      </c>
      <c r="C7745">
        <f t="shared" si="483"/>
        <v>11</v>
      </c>
      <c r="D7745" s="5">
        <v>1192.6811</v>
      </c>
      <c r="E7745" s="10">
        <f t="shared" si="480"/>
        <v>1192.6811</v>
      </c>
      <c r="F7745" s="5"/>
    </row>
    <row r="7746" spans="1:6" x14ac:dyDescent="0.2">
      <c r="A7746" s="2">
        <f t="shared" si="481"/>
        <v>43058.499999981228</v>
      </c>
      <c r="B7746">
        <f t="shared" si="482"/>
        <v>11</v>
      </c>
      <c r="C7746">
        <f t="shared" si="483"/>
        <v>12</v>
      </c>
      <c r="D7746" s="5">
        <v>1452.3970999999999</v>
      </c>
      <c r="E7746" s="10">
        <f t="shared" si="480"/>
        <v>1452.3970999999999</v>
      </c>
      <c r="F7746" s="5"/>
    </row>
    <row r="7747" spans="1:6" x14ac:dyDescent="0.2">
      <c r="A7747" s="2">
        <f t="shared" si="481"/>
        <v>43058.541666647892</v>
      </c>
      <c r="B7747">
        <f t="shared" si="482"/>
        <v>11</v>
      </c>
      <c r="C7747">
        <f t="shared" si="483"/>
        <v>13</v>
      </c>
      <c r="D7747" s="5">
        <v>1104.2449499999998</v>
      </c>
      <c r="E7747" s="10">
        <f t="shared" si="480"/>
        <v>1104.2449499999998</v>
      </c>
      <c r="F7747" s="5"/>
    </row>
    <row r="7748" spans="1:6" x14ac:dyDescent="0.2">
      <c r="A7748" s="2">
        <f t="shared" si="481"/>
        <v>43058.583333314557</v>
      </c>
      <c r="B7748">
        <f t="shared" si="482"/>
        <v>11</v>
      </c>
      <c r="C7748">
        <f t="shared" si="483"/>
        <v>14</v>
      </c>
      <c r="D7748" s="5">
        <v>236.65619999999998</v>
      </c>
      <c r="E7748" s="10">
        <f t="shared" si="480"/>
        <v>236.65619999999998</v>
      </c>
      <c r="F7748" s="5"/>
    </row>
    <row r="7749" spans="1:6" x14ac:dyDescent="0.2">
      <c r="A7749" s="2">
        <f t="shared" si="481"/>
        <v>43058.624999981221</v>
      </c>
      <c r="B7749">
        <f t="shared" si="482"/>
        <v>11</v>
      </c>
      <c r="C7749">
        <f t="shared" si="483"/>
        <v>15</v>
      </c>
      <c r="D7749" s="5">
        <v>129.86490000000001</v>
      </c>
      <c r="E7749" s="10">
        <f t="shared" si="480"/>
        <v>129.86490000000001</v>
      </c>
      <c r="F7749" s="5"/>
    </row>
    <row r="7750" spans="1:6" x14ac:dyDescent="0.2">
      <c r="A7750" s="2">
        <f t="shared" si="481"/>
        <v>43058.666666647885</v>
      </c>
      <c r="B7750">
        <f t="shared" si="482"/>
        <v>11</v>
      </c>
      <c r="C7750">
        <f t="shared" si="483"/>
        <v>16</v>
      </c>
      <c r="D7750" s="5">
        <v>0</v>
      </c>
      <c r="E7750" s="10">
        <f t="shared" si="480"/>
        <v>0</v>
      </c>
      <c r="F7750" s="5"/>
    </row>
    <row r="7751" spans="1:6" x14ac:dyDescent="0.2">
      <c r="A7751" s="2">
        <f t="shared" si="481"/>
        <v>43058.708333314549</v>
      </c>
      <c r="B7751">
        <f t="shared" si="482"/>
        <v>11</v>
      </c>
      <c r="C7751">
        <f t="shared" si="483"/>
        <v>17</v>
      </c>
      <c r="D7751" s="5">
        <v>0</v>
      </c>
      <c r="E7751" s="10">
        <f t="shared" ref="E7751:E7814" si="484">D7751*$B$4/10</f>
        <v>0</v>
      </c>
      <c r="F7751" s="5"/>
    </row>
    <row r="7752" spans="1:6" x14ac:dyDescent="0.2">
      <c r="A7752" s="2">
        <f t="shared" ref="A7752:A7815" si="485">A7751+1/24</f>
        <v>43058.749999981213</v>
      </c>
      <c r="B7752">
        <f t="shared" ref="B7752:B7815" si="486">MONTH(A7752)</f>
        <v>11</v>
      </c>
      <c r="C7752">
        <f t="shared" ref="C7752:C7815" si="487">HOUR(A7752)</f>
        <v>18</v>
      </c>
      <c r="D7752" s="5">
        <v>0</v>
      </c>
      <c r="E7752" s="10">
        <f t="shared" si="484"/>
        <v>0</v>
      </c>
      <c r="F7752" s="5"/>
    </row>
    <row r="7753" spans="1:6" x14ac:dyDescent="0.2">
      <c r="A7753" s="2">
        <f t="shared" si="485"/>
        <v>43058.791666647878</v>
      </c>
      <c r="B7753">
        <f t="shared" si="486"/>
        <v>11</v>
      </c>
      <c r="C7753">
        <f t="shared" si="487"/>
        <v>19</v>
      </c>
      <c r="D7753" s="5">
        <v>0</v>
      </c>
      <c r="E7753" s="10">
        <f t="shared" si="484"/>
        <v>0</v>
      </c>
      <c r="F7753" s="5"/>
    </row>
    <row r="7754" spans="1:6" x14ac:dyDescent="0.2">
      <c r="A7754" s="2">
        <f t="shared" si="485"/>
        <v>43058.833333314542</v>
      </c>
      <c r="B7754">
        <f t="shared" si="486"/>
        <v>11</v>
      </c>
      <c r="C7754">
        <f t="shared" si="487"/>
        <v>20</v>
      </c>
      <c r="D7754" s="5">
        <v>0</v>
      </c>
      <c r="E7754" s="10">
        <f t="shared" si="484"/>
        <v>0</v>
      </c>
      <c r="F7754" s="5"/>
    </row>
    <row r="7755" spans="1:6" x14ac:dyDescent="0.2">
      <c r="A7755" s="2">
        <f t="shared" si="485"/>
        <v>43058.874999981206</v>
      </c>
      <c r="B7755">
        <f t="shared" si="486"/>
        <v>11</v>
      </c>
      <c r="C7755">
        <f t="shared" si="487"/>
        <v>21</v>
      </c>
      <c r="D7755" s="5">
        <v>0</v>
      </c>
      <c r="E7755" s="10">
        <f t="shared" si="484"/>
        <v>0</v>
      </c>
      <c r="F7755" s="5"/>
    </row>
    <row r="7756" spans="1:6" x14ac:dyDescent="0.2">
      <c r="A7756" s="2">
        <f t="shared" si="485"/>
        <v>43058.91666664787</v>
      </c>
      <c r="B7756">
        <f t="shared" si="486"/>
        <v>11</v>
      </c>
      <c r="C7756">
        <f t="shared" si="487"/>
        <v>22</v>
      </c>
      <c r="D7756" s="5">
        <v>0</v>
      </c>
      <c r="E7756" s="10">
        <f t="shared" si="484"/>
        <v>0</v>
      </c>
      <c r="F7756" s="5"/>
    </row>
    <row r="7757" spans="1:6" x14ac:dyDescent="0.2">
      <c r="A7757" s="2">
        <f t="shared" si="485"/>
        <v>43058.958333314535</v>
      </c>
      <c r="B7757">
        <f t="shared" si="486"/>
        <v>11</v>
      </c>
      <c r="C7757">
        <f t="shared" si="487"/>
        <v>23</v>
      </c>
      <c r="D7757" s="5">
        <v>0</v>
      </c>
      <c r="E7757" s="10">
        <f t="shared" si="484"/>
        <v>0</v>
      </c>
      <c r="F7757" s="5"/>
    </row>
    <row r="7758" spans="1:6" x14ac:dyDescent="0.2">
      <c r="A7758" s="2">
        <f t="shared" si="485"/>
        <v>43058.999999981199</v>
      </c>
      <c r="B7758">
        <f t="shared" si="486"/>
        <v>11</v>
      </c>
      <c r="C7758">
        <f t="shared" si="487"/>
        <v>0</v>
      </c>
      <c r="D7758" s="5">
        <v>0</v>
      </c>
      <c r="E7758" s="10">
        <f t="shared" si="484"/>
        <v>0</v>
      </c>
      <c r="F7758" s="5"/>
    </row>
    <row r="7759" spans="1:6" x14ac:dyDescent="0.2">
      <c r="A7759" s="2">
        <f t="shared" si="485"/>
        <v>43059.041666647863</v>
      </c>
      <c r="B7759">
        <f t="shared" si="486"/>
        <v>11</v>
      </c>
      <c r="C7759">
        <f t="shared" si="487"/>
        <v>1</v>
      </c>
      <c r="D7759" s="5">
        <v>0</v>
      </c>
      <c r="E7759" s="10">
        <f t="shared" si="484"/>
        <v>0</v>
      </c>
      <c r="F7759" s="5"/>
    </row>
    <row r="7760" spans="1:6" x14ac:dyDescent="0.2">
      <c r="A7760" s="2">
        <f t="shared" si="485"/>
        <v>43059.083333314527</v>
      </c>
      <c r="B7760">
        <f t="shared" si="486"/>
        <v>11</v>
      </c>
      <c r="C7760">
        <f t="shared" si="487"/>
        <v>2</v>
      </c>
      <c r="D7760" s="5">
        <v>0</v>
      </c>
      <c r="E7760" s="10">
        <f t="shared" si="484"/>
        <v>0</v>
      </c>
      <c r="F7760" s="5"/>
    </row>
    <row r="7761" spans="1:6" x14ac:dyDescent="0.2">
      <c r="A7761" s="2">
        <f t="shared" si="485"/>
        <v>43059.124999981192</v>
      </c>
      <c r="B7761">
        <f t="shared" si="486"/>
        <v>11</v>
      </c>
      <c r="C7761">
        <f t="shared" si="487"/>
        <v>3</v>
      </c>
      <c r="D7761" s="5">
        <v>0</v>
      </c>
      <c r="E7761" s="10">
        <f t="shared" si="484"/>
        <v>0</v>
      </c>
      <c r="F7761" s="5"/>
    </row>
    <row r="7762" spans="1:6" x14ac:dyDescent="0.2">
      <c r="A7762" s="2">
        <f t="shared" si="485"/>
        <v>43059.166666647856</v>
      </c>
      <c r="B7762">
        <f t="shared" si="486"/>
        <v>11</v>
      </c>
      <c r="C7762">
        <f t="shared" si="487"/>
        <v>4</v>
      </c>
      <c r="D7762" s="5">
        <v>0</v>
      </c>
      <c r="E7762" s="10">
        <f t="shared" si="484"/>
        <v>0</v>
      </c>
      <c r="F7762" s="5"/>
    </row>
    <row r="7763" spans="1:6" x14ac:dyDescent="0.2">
      <c r="A7763" s="2">
        <f t="shared" si="485"/>
        <v>43059.20833331452</v>
      </c>
      <c r="B7763">
        <f t="shared" si="486"/>
        <v>11</v>
      </c>
      <c r="C7763">
        <f t="shared" si="487"/>
        <v>5</v>
      </c>
      <c r="D7763" s="5">
        <v>0</v>
      </c>
      <c r="E7763" s="10">
        <f t="shared" si="484"/>
        <v>0</v>
      </c>
      <c r="F7763" s="5"/>
    </row>
    <row r="7764" spans="1:6" x14ac:dyDescent="0.2">
      <c r="A7764" s="2">
        <f t="shared" si="485"/>
        <v>43059.249999981184</v>
      </c>
      <c r="B7764">
        <f t="shared" si="486"/>
        <v>11</v>
      </c>
      <c r="C7764">
        <f t="shared" si="487"/>
        <v>6</v>
      </c>
      <c r="D7764" s="5">
        <v>0</v>
      </c>
      <c r="E7764" s="10">
        <f t="shared" si="484"/>
        <v>0</v>
      </c>
      <c r="F7764" s="5"/>
    </row>
    <row r="7765" spans="1:6" x14ac:dyDescent="0.2">
      <c r="A7765" s="2">
        <f t="shared" si="485"/>
        <v>43059.291666647849</v>
      </c>
      <c r="B7765">
        <f t="shared" si="486"/>
        <v>11</v>
      </c>
      <c r="C7765">
        <f t="shared" si="487"/>
        <v>7</v>
      </c>
      <c r="D7765" s="5">
        <v>0</v>
      </c>
      <c r="E7765" s="10">
        <f t="shared" si="484"/>
        <v>0</v>
      </c>
      <c r="F7765" s="5"/>
    </row>
    <row r="7766" spans="1:6" x14ac:dyDescent="0.2">
      <c r="A7766" s="2">
        <f t="shared" si="485"/>
        <v>43059.333333314513</v>
      </c>
      <c r="B7766">
        <f t="shared" si="486"/>
        <v>11</v>
      </c>
      <c r="C7766">
        <f t="shared" si="487"/>
        <v>8</v>
      </c>
      <c r="D7766" s="5">
        <v>11.31025</v>
      </c>
      <c r="E7766" s="10">
        <f t="shared" si="484"/>
        <v>11.31025</v>
      </c>
      <c r="F7766" s="5"/>
    </row>
    <row r="7767" spans="1:6" x14ac:dyDescent="0.2">
      <c r="A7767" s="2">
        <f t="shared" si="485"/>
        <v>43059.374999981177</v>
      </c>
      <c r="B7767">
        <f t="shared" si="486"/>
        <v>11</v>
      </c>
      <c r="C7767">
        <f t="shared" si="487"/>
        <v>9</v>
      </c>
      <c r="D7767" s="5">
        <v>1094.0616999999997</v>
      </c>
      <c r="E7767" s="10">
        <f t="shared" si="484"/>
        <v>1094.0616999999997</v>
      </c>
      <c r="F7767" s="5"/>
    </row>
    <row r="7768" spans="1:6" x14ac:dyDescent="0.2">
      <c r="A7768" s="2">
        <f t="shared" si="485"/>
        <v>43059.416666647841</v>
      </c>
      <c r="B7768">
        <f t="shared" si="486"/>
        <v>11</v>
      </c>
      <c r="C7768">
        <f t="shared" si="487"/>
        <v>10</v>
      </c>
      <c r="D7768" s="5">
        <v>3749.1437499999997</v>
      </c>
      <c r="E7768" s="10">
        <f t="shared" si="484"/>
        <v>3749.1437500000002</v>
      </c>
      <c r="F7768" s="5"/>
    </row>
    <row r="7769" spans="1:6" x14ac:dyDescent="0.2">
      <c r="A7769" s="2">
        <f t="shared" si="485"/>
        <v>43059.458333314506</v>
      </c>
      <c r="B7769">
        <f t="shared" si="486"/>
        <v>11</v>
      </c>
      <c r="C7769">
        <f t="shared" si="487"/>
        <v>11</v>
      </c>
      <c r="D7769" s="5">
        <v>1185.3739999999998</v>
      </c>
      <c r="E7769" s="10">
        <f t="shared" si="484"/>
        <v>1185.3739999999998</v>
      </c>
      <c r="F7769" s="5"/>
    </row>
    <row r="7770" spans="1:6" x14ac:dyDescent="0.2">
      <c r="A7770" s="2">
        <f t="shared" si="485"/>
        <v>43059.49999998117</v>
      </c>
      <c r="B7770">
        <f t="shared" si="486"/>
        <v>11</v>
      </c>
      <c r="C7770">
        <f t="shared" si="487"/>
        <v>12</v>
      </c>
      <c r="D7770" s="5">
        <v>698.93434999999999</v>
      </c>
      <c r="E7770" s="10">
        <f t="shared" si="484"/>
        <v>698.93434999999999</v>
      </c>
      <c r="F7770" s="5"/>
    </row>
    <row r="7771" spans="1:6" x14ac:dyDescent="0.2">
      <c r="A7771" s="2">
        <f t="shared" si="485"/>
        <v>43059.541666647834</v>
      </c>
      <c r="B7771">
        <f t="shared" si="486"/>
        <v>11</v>
      </c>
      <c r="C7771">
        <f t="shared" si="487"/>
        <v>13</v>
      </c>
      <c r="D7771" s="5">
        <v>941.94314999999995</v>
      </c>
      <c r="E7771" s="10">
        <f t="shared" si="484"/>
        <v>941.94314999999983</v>
      </c>
      <c r="F7771" s="5"/>
    </row>
    <row r="7772" spans="1:6" x14ac:dyDescent="0.2">
      <c r="A7772" s="2">
        <f t="shared" si="485"/>
        <v>43059.583333314498</v>
      </c>
      <c r="B7772">
        <f t="shared" si="486"/>
        <v>11</v>
      </c>
      <c r="C7772">
        <f t="shared" si="487"/>
        <v>14</v>
      </c>
      <c r="D7772" s="5">
        <v>3540.1013499999999</v>
      </c>
      <c r="E7772" s="10">
        <f t="shared" si="484"/>
        <v>3540.1013499999999</v>
      </c>
      <c r="F7772" s="5"/>
    </row>
    <row r="7773" spans="1:6" x14ac:dyDescent="0.2">
      <c r="A7773" s="2">
        <f t="shared" si="485"/>
        <v>43059.624999981163</v>
      </c>
      <c r="B7773">
        <f t="shared" si="486"/>
        <v>11</v>
      </c>
      <c r="C7773">
        <f t="shared" si="487"/>
        <v>15</v>
      </c>
      <c r="D7773" s="5">
        <v>1484.3992999999998</v>
      </c>
      <c r="E7773" s="10">
        <f t="shared" si="484"/>
        <v>1484.3992999999998</v>
      </c>
      <c r="F7773" s="5"/>
    </row>
    <row r="7774" spans="1:6" x14ac:dyDescent="0.2">
      <c r="A7774" s="2">
        <f t="shared" si="485"/>
        <v>43059.666666647827</v>
      </c>
      <c r="B7774">
        <f t="shared" si="486"/>
        <v>11</v>
      </c>
      <c r="C7774">
        <f t="shared" si="487"/>
        <v>16</v>
      </c>
      <c r="D7774" s="5">
        <v>0</v>
      </c>
      <c r="E7774" s="10">
        <f t="shared" si="484"/>
        <v>0</v>
      </c>
      <c r="F7774" s="5"/>
    </row>
    <row r="7775" spans="1:6" x14ac:dyDescent="0.2">
      <c r="A7775" s="2">
        <f t="shared" si="485"/>
        <v>43059.708333314491</v>
      </c>
      <c r="B7775">
        <f t="shared" si="486"/>
        <v>11</v>
      </c>
      <c r="C7775">
        <f t="shared" si="487"/>
        <v>17</v>
      </c>
      <c r="D7775" s="5">
        <v>0</v>
      </c>
      <c r="E7775" s="10">
        <f t="shared" si="484"/>
        <v>0</v>
      </c>
      <c r="F7775" s="5"/>
    </row>
    <row r="7776" spans="1:6" x14ac:dyDescent="0.2">
      <c r="A7776" s="2">
        <f t="shared" si="485"/>
        <v>43059.749999981155</v>
      </c>
      <c r="B7776">
        <f t="shared" si="486"/>
        <v>11</v>
      </c>
      <c r="C7776">
        <f t="shared" si="487"/>
        <v>18</v>
      </c>
      <c r="D7776" s="5">
        <v>0</v>
      </c>
      <c r="E7776" s="10">
        <f t="shared" si="484"/>
        <v>0</v>
      </c>
      <c r="F7776" s="5"/>
    </row>
    <row r="7777" spans="1:6" x14ac:dyDescent="0.2">
      <c r="A7777" s="2">
        <f t="shared" si="485"/>
        <v>43059.79166664782</v>
      </c>
      <c r="B7777">
        <f t="shared" si="486"/>
        <v>11</v>
      </c>
      <c r="C7777">
        <f t="shared" si="487"/>
        <v>19</v>
      </c>
      <c r="D7777" s="5">
        <v>0</v>
      </c>
      <c r="E7777" s="10">
        <f t="shared" si="484"/>
        <v>0</v>
      </c>
      <c r="F7777" s="5"/>
    </row>
    <row r="7778" spans="1:6" x14ac:dyDescent="0.2">
      <c r="A7778" s="2">
        <f t="shared" si="485"/>
        <v>43059.833333314484</v>
      </c>
      <c r="B7778">
        <f t="shared" si="486"/>
        <v>11</v>
      </c>
      <c r="C7778">
        <f t="shared" si="487"/>
        <v>20</v>
      </c>
      <c r="D7778" s="5">
        <v>0</v>
      </c>
      <c r="E7778" s="10">
        <f t="shared" si="484"/>
        <v>0</v>
      </c>
      <c r="F7778" s="5"/>
    </row>
    <row r="7779" spans="1:6" x14ac:dyDescent="0.2">
      <c r="A7779" s="2">
        <f t="shared" si="485"/>
        <v>43059.874999981148</v>
      </c>
      <c r="B7779">
        <f t="shared" si="486"/>
        <v>11</v>
      </c>
      <c r="C7779">
        <f t="shared" si="487"/>
        <v>21</v>
      </c>
      <c r="D7779" s="5">
        <v>0</v>
      </c>
      <c r="E7779" s="10">
        <f t="shared" si="484"/>
        <v>0</v>
      </c>
      <c r="F7779" s="5"/>
    </row>
    <row r="7780" spans="1:6" x14ac:dyDescent="0.2">
      <c r="A7780" s="2">
        <f t="shared" si="485"/>
        <v>43059.916666647812</v>
      </c>
      <c r="B7780">
        <f t="shared" si="486"/>
        <v>11</v>
      </c>
      <c r="C7780">
        <f t="shared" si="487"/>
        <v>22</v>
      </c>
      <c r="D7780" s="5">
        <v>0</v>
      </c>
      <c r="E7780" s="10">
        <f t="shared" si="484"/>
        <v>0</v>
      </c>
      <c r="F7780" s="5"/>
    </row>
    <row r="7781" spans="1:6" x14ac:dyDescent="0.2">
      <c r="A7781" s="2">
        <f t="shared" si="485"/>
        <v>43059.958333314476</v>
      </c>
      <c r="B7781">
        <f t="shared" si="486"/>
        <v>11</v>
      </c>
      <c r="C7781">
        <f t="shared" si="487"/>
        <v>23</v>
      </c>
      <c r="D7781" s="5">
        <v>0</v>
      </c>
      <c r="E7781" s="10">
        <f t="shared" si="484"/>
        <v>0</v>
      </c>
      <c r="F7781" s="5"/>
    </row>
    <row r="7782" spans="1:6" x14ac:dyDescent="0.2">
      <c r="A7782" s="2">
        <f t="shared" si="485"/>
        <v>43059.999999981141</v>
      </c>
      <c r="B7782">
        <f t="shared" si="486"/>
        <v>11</v>
      </c>
      <c r="C7782">
        <f t="shared" si="487"/>
        <v>0</v>
      </c>
      <c r="D7782" s="5">
        <v>0</v>
      </c>
      <c r="E7782" s="10">
        <f t="shared" si="484"/>
        <v>0</v>
      </c>
      <c r="F7782" s="5"/>
    </row>
    <row r="7783" spans="1:6" x14ac:dyDescent="0.2">
      <c r="A7783" s="2">
        <f t="shared" si="485"/>
        <v>43060.041666647805</v>
      </c>
      <c r="B7783">
        <f t="shared" si="486"/>
        <v>11</v>
      </c>
      <c r="C7783">
        <f t="shared" si="487"/>
        <v>1</v>
      </c>
      <c r="D7783" s="5">
        <v>0</v>
      </c>
      <c r="E7783" s="10">
        <f t="shared" si="484"/>
        <v>0</v>
      </c>
      <c r="F7783" s="5"/>
    </row>
    <row r="7784" spans="1:6" x14ac:dyDescent="0.2">
      <c r="A7784" s="2">
        <f t="shared" si="485"/>
        <v>43060.083333314469</v>
      </c>
      <c r="B7784">
        <f t="shared" si="486"/>
        <v>11</v>
      </c>
      <c r="C7784">
        <f t="shared" si="487"/>
        <v>2</v>
      </c>
      <c r="D7784" s="5">
        <v>0</v>
      </c>
      <c r="E7784" s="10">
        <f t="shared" si="484"/>
        <v>0</v>
      </c>
      <c r="F7784" s="5"/>
    </row>
    <row r="7785" spans="1:6" x14ac:dyDescent="0.2">
      <c r="A7785" s="2">
        <f t="shared" si="485"/>
        <v>43060.124999981133</v>
      </c>
      <c r="B7785">
        <f t="shared" si="486"/>
        <v>11</v>
      </c>
      <c r="C7785">
        <f t="shared" si="487"/>
        <v>3</v>
      </c>
      <c r="D7785" s="5">
        <v>0</v>
      </c>
      <c r="E7785" s="10">
        <f t="shared" si="484"/>
        <v>0</v>
      </c>
      <c r="F7785" s="5"/>
    </row>
    <row r="7786" spans="1:6" x14ac:dyDescent="0.2">
      <c r="A7786" s="2">
        <f t="shared" si="485"/>
        <v>43060.166666647798</v>
      </c>
      <c r="B7786">
        <f t="shared" si="486"/>
        <v>11</v>
      </c>
      <c r="C7786">
        <f t="shared" si="487"/>
        <v>4</v>
      </c>
      <c r="D7786" s="5">
        <v>0</v>
      </c>
      <c r="E7786" s="10">
        <f t="shared" si="484"/>
        <v>0</v>
      </c>
      <c r="F7786" s="5"/>
    </row>
    <row r="7787" spans="1:6" x14ac:dyDescent="0.2">
      <c r="A7787" s="2">
        <f t="shared" si="485"/>
        <v>43060.208333314462</v>
      </c>
      <c r="B7787">
        <f t="shared" si="486"/>
        <v>11</v>
      </c>
      <c r="C7787">
        <f t="shared" si="487"/>
        <v>5</v>
      </c>
      <c r="D7787" s="5">
        <v>0</v>
      </c>
      <c r="E7787" s="10">
        <f t="shared" si="484"/>
        <v>0</v>
      </c>
      <c r="F7787" s="5"/>
    </row>
    <row r="7788" spans="1:6" x14ac:dyDescent="0.2">
      <c r="A7788" s="2">
        <f t="shared" si="485"/>
        <v>43060.249999981126</v>
      </c>
      <c r="B7788">
        <f t="shared" si="486"/>
        <v>11</v>
      </c>
      <c r="C7788">
        <f t="shared" si="487"/>
        <v>6</v>
      </c>
      <c r="D7788" s="5">
        <v>0</v>
      </c>
      <c r="E7788" s="10">
        <f t="shared" si="484"/>
        <v>0</v>
      </c>
      <c r="F7788" s="5"/>
    </row>
    <row r="7789" spans="1:6" x14ac:dyDescent="0.2">
      <c r="A7789" s="2">
        <f t="shared" si="485"/>
        <v>43060.29166664779</v>
      </c>
      <c r="B7789">
        <f t="shared" si="486"/>
        <v>11</v>
      </c>
      <c r="C7789">
        <f t="shared" si="487"/>
        <v>7</v>
      </c>
      <c r="D7789" s="5">
        <v>0</v>
      </c>
      <c r="E7789" s="10">
        <f t="shared" si="484"/>
        <v>0</v>
      </c>
      <c r="F7789" s="5"/>
    </row>
    <row r="7790" spans="1:6" x14ac:dyDescent="0.2">
      <c r="A7790" s="2">
        <f t="shared" si="485"/>
        <v>43060.333333314455</v>
      </c>
      <c r="B7790">
        <f t="shared" si="486"/>
        <v>11</v>
      </c>
      <c r="C7790">
        <f t="shared" si="487"/>
        <v>8</v>
      </c>
      <c r="D7790" s="5">
        <v>439.52539999999999</v>
      </c>
      <c r="E7790" s="10">
        <f t="shared" si="484"/>
        <v>439.52539999999999</v>
      </c>
      <c r="F7790" s="5"/>
    </row>
    <row r="7791" spans="1:6" x14ac:dyDescent="0.2">
      <c r="A7791" s="2">
        <f t="shared" si="485"/>
        <v>43060.374999981119</v>
      </c>
      <c r="B7791">
        <f t="shared" si="486"/>
        <v>11</v>
      </c>
      <c r="C7791">
        <f t="shared" si="487"/>
        <v>9</v>
      </c>
      <c r="D7791" s="5">
        <v>697.30250000000001</v>
      </c>
      <c r="E7791" s="10">
        <f t="shared" si="484"/>
        <v>697.30250000000001</v>
      </c>
      <c r="F7791" s="5"/>
    </row>
    <row r="7792" spans="1:6" x14ac:dyDescent="0.2">
      <c r="A7792" s="2">
        <f t="shared" si="485"/>
        <v>43060.416666647783</v>
      </c>
      <c r="B7792">
        <f t="shared" si="486"/>
        <v>11</v>
      </c>
      <c r="C7792">
        <f t="shared" si="487"/>
        <v>10</v>
      </c>
      <c r="D7792" s="5">
        <v>1731.3364999999999</v>
      </c>
      <c r="E7792" s="10">
        <f t="shared" si="484"/>
        <v>1731.3364999999999</v>
      </c>
      <c r="F7792" s="5"/>
    </row>
    <row r="7793" spans="1:6" x14ac:dyDescent="0.2">
      <c r="A7793" s="2">
        <f t="shared" si="485"/>
        <v>43060.458333314447</v>
      </c>
      <c r="B7793">
        <f t="shared" si="486"/>
        <v>11</v>
      </c>
      <c r="C7793">
        <f t="shared" si="487"/>
        <v>11</v>
      </c>
      <c r="D7793" s="5">
        <v>1547.3456999999999</v>
      </c>
      <c r="E7793" s="10">
        <f t="shared" si="484"/>
        <v>1547.3456999999999</v>
      </c>
      <c r="F7793" s="5"/>
    </row>
    <row r="7794" spans="1:6" x14ac:dyDescent="0.2">
      <c r="A7794" s="2">
        <f t="shared" si="485"/>
        <v>43060.499999981112</v>
      </c>
      <c r="B7794">
        <f t="shared" si="486"/>
        <v>11</v>
      </c>
      <c r="C7794">
        <f t="shared" si="487"/>
        <v>12</v>
      </c>
      <c r="D7794" s="5">
        <v>922.22640000000001</v>
      </c>
      <c r="E7794" s="10">
        <f t="shared" si="484"/>
        <v>922.2263999999999</v>
      </c>
      <c r="F7794" s="5"/>
    </row>
    <row r="7795" spans="1:6" x14ac:dyDescent="0.2">
      <c r="A7795" s="2">
        <f t="shared" si="485"/>
        <v>43060.541666647776</v>
      </c>
      <c r="B7795">
        <f t="shared" si="486"/>
        <v>11</v>
      </c>
      <c r="C7795">
        <f t="shared" si="487"/>
        <v>13</v>
      </c>
      <c r="D7795" s="5">
        <v>735.63315</v>
      </c>
      <c r="E7795" s="10">
        <f t="shared" si="484"/>
        <v>735.63315</v>
      </c>
      <c r="F7795" s="5"/>
    </row>
    <row r="7796" spans="1:6" x14ac:dyDescent="0.2">
      <c r="A7796" s="2">
        <f t="shared" si="485"/>
        <v>43060.58333331444</v>
      </c>
      <c r="B7796">
        <f t="shared" si="486"/>
        <v>11</v>
      </c>
      <c r="C7796">
        <f t="shared" si="487"/>
        <v>14</v>
      </c>
      <c r="D7796" s="5">
        <v>3619.4409999999998</v>
      </c>
      <c r="E7796" s="10">
        <f t="shared" si="484"/>
        <v>3619.4409999999998</v>
      </c>
      <c r="F7796" s="5"/>
    </row>
    <row r="7797" spans="1:6" x14ac:dyDescent="0.2">
      <c r="A7797" s="2">
        <f t="shared" si="485"/>
        <v>43060.624999981104</v>
      </c>
      <c r="B7797">
        <f t="shared" si="486"/>
        <v>11</v>
      </c>
      <c r="C7797">
        <f t="shared" si="487"/>
        <v>15</v>
      </c>
      <c r="D7797" s="5">
        <v>1556.7906499999999</v>
      </c>
      <c r="E7797" s="10">
        <f t="shared" si="484"/>
        <v>1556.7906499999999</v>
      </c>
      <c r="F7797" s="5"/>
    </row>
    <row r="7798" spans="1:6" x14ac:dyDescent="0.2">
      <c r="A7798" s="2">
        <f t="shared" si="485"/>
        <v>43060.666666647769</v>
      </c>
      <c r="B7798">
        <f t="shared" si="486"/>
        <v>11</v>
      </c>
      <c r="C7798">
        <f t="shared" si="487"/>
        <v>16</v>
      </c>
      <c r="D7798" s="5">
        <v>0</v>
      </c>
      <c r="E7798" s="10">
        <f t="shared" si="484"/>
        <v>0</v>
      </c>
      <c r="F7798" s="5"/>
    </row>
    <row r="7799" spans="1:6" x14ac:dyDescent="0.2">
      <c r="A7799" s="2">
        <f t="shared" si="485"/>
        <v>43060.708333314433</v>
      </c>
      <c r="B7799">
        <f t="shared" si="486"/>
        <v>11</v>
      </c>
      <c r="C7799">
        <f t="shared" si="487"/>
        <v>17</v>
      </c>
      <c r="D7799" s="5">
        <v>0</v>
      </c>
      <c r="E7799" s="10">
        <f t="shared" si="484"/>
        <v>0</v>
      </c>
      <c r="F7799" s="5"/>
    </row>
    <row r="7800" spans="1:6" x14ac:dyDescent="0.2">
      <c r="A7800" s="2">
        <f t="shared" si="485"/>
        <v>43060.749999981097</v>
      </c>
      <c r="B7800">
        <f t="shared" si="486"/>
        <v>11</v>
      </c>
      <c r="C7800">
        <f t="shared" si="487"/>
        <v>18</v>
      </c>
      <c r="D7800" s="5">
        <v>0</v>
      </c>
      <c r="E7800" s="10">
        <f t="shared" si="484"/>
        <v>0</v>
      </c>
      <c r="F7800" s="5"/>
    </row>
    <row r="7801" spans="1:6" x14ac:dyDescent="0.2">
      <c r="A7801" s="2">
        <f t="shared" si="485"/>
        <v>43060.791666647761</v>
      </c>
      <c r="B7801">
        <f t="shared" si="486"/>
        <v>11</v>
      </c>
      <c r="C7801">
        <f t="shared" si="487"/>
        <v>19</v>
      </c>
      <c r="D7801" s="5">
        <v>0</v>
      </c>
      <c r="E7801" s="10">
        <f t="shared" si="484"/>
        <v>0</v>
      </c>
      <c r="F7801" s="5"/>
    </row>
    <row r="7802" spans="1:6" x14ac:dyDescent="0.2">
      <c r="A7802" s="2">
        <f t="shared" si="485"/>
        <v>43060.833333314426</v>
      </c>
      <c r="B7802">
        <f t="shared" si="486"/>
        <v>11</v>
      </c>
      <c r="C7802">
        <f t="shared" si="487"/>
        <v>20</v>
      </c>
      <c r="D7802" s="5">
        <v>0</v>
      </c>
      <c r="E7802" s="10">
        <f t="shared" si="484"/>
        <v>0</v>
      </c>
      <c r="F7802" s="5"/>
    </row>
    <row r="7803" spans="1:6" x14ac:dyDescent="0.2">
      <c r="A7803" s="2">
        <f t="shared" si="485"/>
        <v>43060.87499998109</v>
      </c>
      <c r="B7803">
        <f t="shared" si="486"/>
        <v>11</v>
      </c>
      <c r="C7803">
        <f t="shared" si="487"/>
        <v>21</v>
      </c>
      <c r="D7803" s="5">
        <v>0</v>
      </c>
      <c r="E7803" s="10">
        <f t="shared" si="484"/>
        <v>0</v>
      </c>
      <c r="F7803" s="5"/>
    </row>
    <row r="7804" spans="1:6" x14ac:dyDescent="0.2">
      <c r="A7804" s="2">
        <f t="shared" si="485"/>
        <v>43060.916666647754</v>
      </c>
      <c r="B7804">
        <f t="shared" si="486"/>
        <v>11</v>
      </c>
      <c r="C7804">
        <f t="shared" si="487"/>
        <v>22</v>
      </c>
      <c r="D7804" s="5">
        <v>0</v>
      </c>
      <c r="E7804" s="10">
        <f t="shared" si="484"/>
        <v>0</v>
      </c>
      <c r="F7804" s="5"/>
    </row>
    <row r="7805" spans="1:6" x14ac:dyDescent="0.2">
      <c r="A7805" s="2">
        <f t="shared" si="485"/>
        <v>43060.958333314418</v>
      </c>
      <c r="B7805">
        <f t="shared" si="486"/>
        <v>11</v>
      </c>
      <c r="C7805">
        <f t="shared" si="487"/>
        <v>23</v>
      </c>
      <c r="D7805" s="5">
        <v>0</v>
      </c>
      <c r="E7805" s="10">
        <f t="shared" si="484"/>
        <v>0</v>
      </c>
      <c r="F7805" s="5"/>
    </row>
    <row r="7806" spans="1:6" x14ac:dyDescent="0.2">
      <c r="A7806" s="2">
        <f t="shared" si="485"/>
        <v>43060.999999981083</v>
      </c>
      <c r="B7806">
        <f t="shared" si="486"/>
        <v>11</v>
      </c>
      <c r="C7806">
        <f t="shared" si="487"/>
        <v>0</v>
      </c>
      <c r="D7806" s="5">
        <v>0</v>
      </c>
      <c r="E7806" s="10">
        <f t="shared" si="484"/>
        <v>0</v>
      </c>
      <c r="F7806" s="5"/>
    </row>
    <row r="7807" spans="1:6" x14ac:dyDescent="0.2">
      <c r="A7807" s="2">
        <f t="shared" si="485"/>
        <v>43061.041666647747</v>
      </c>
      <c r="B7807">
        <f t="shared" si="486"/>
        <v>11</v>
      </c>
      <c r="C7807">
        <f t="shared" si="487"/>
        <v>1</v>
      </c>
      <c r="D7807" s="5">
        <v>0</v>
      </c>
      <c r="E7807" s="10">
        <f t="shared" si="484"/>
        <v>0</v>
      </c>
      <c r="F7807" s="5"/>
    </row>
    <row r="7808" spans="1:6" x14ac:dyDescent="0.2">
      <c r="A7808" s="2">
        <f t="shared" si="485"/>
        <v>43061.083333314411</v>
      </c>
      <c r="B7808">
        <f t="shared" si="486"/>
        <v>11</v>
      </c>
      <c r="C7808">
        <f t="shared" si="487"/>
        <v>2</v>
      </c>
      <c r="D7808" s="5">
        <v>0</v>
      </c>
      <c r="E7808" s="10">
        <f t="shared" si="484"/>
        <v>0</v>
      </c>
      <c r="F7808" s="5"/>
    </row>
    <row r="7809" spans="1:6" x14ac:dyDescent="0.2">
      <c r="A7809" s="2">
        <f t="shared" si="485"/>
        <v>43061.124999981075</v>
      </c>
      <c r="B7809">
        <f t="shared" si="486"/>
        <v>11</v>
      </c>
      <c r="C7809">
        <f t="shared" si="487"/>
        <v>3</v>
      </c>
      <c r="D7809" s="5">
        <v>0</v>
      </c>
      <c r="E7809" s="10">
        <f t="shared" si="484"/>
        <v>0</v>
      </c>
      <c r="F7809" s="5"/>
    </row>
    <row r="7810" spans="1:6" x14ac:dyDescent="0.2">
      <c r="A7810" s="2">
        <f t="shared" si="485"/>
        <v>43061.166666647739</v>
      </c>
      <c r="B7810">
        <f t="shared" si="486"/>
        <v>11</v>
      </c>
      <c r="C7810">
        <f t="shared" si="487"/>
        <v>4</v>
      </c>
      <c r="D7810" s="5">
        <v>0</v>
      </c>
      <c r="E7810" s="10">
        <f t="shared" si="484"/>
        <v>0</v>
      </c>
      <c r="F7810" s="5"/>
    </row>
    <row r="7811" spans="1:6" x14ac:dyDescent="0.2">
      <c r="A7811" s="2">
        <f t="shared" si="485"/>
        <v>43061.208333314404</v>
      </c>
      <c r="B7811">
        <f t="shared" si="486"/>
        <v>11</v>
      </c>
      <c r="C7811">
        <f t="shared" si="487"/>
        <v>5</v>
      </c>
      <c r="D7811" s="5">
        <v>0</v>
      </c>
      <c r="E7811" s="10">
        <f t="shared" si="484"/>
        <v>0</v>
      </c>
      <c r="F7811" s="5"/>
    </row>
    <row r="7812" spans="1:6" x14ac:dyDescent="0.2">
      <c r="A7812" s="2">
        <f t="shared" si="485"/>
        <v>43061.249999981068</v>
      </c>
      <c r="B7812">
        <f t="shared" si="486"/>
        <v>11</v>
      </c>
      <c r="C7812">
        <f t="shared" si="487"/>
        <v>6</v>
      </c>
      <c r="D7812" s="5">
        <v>0</v>
      </c>
      <c r="E7812" s="10">
        <f t="shared" si="484"/>
        <v>0</v>
      </c>
      <c r="F7812" s="5"/>
    </row>
    <row r="7813" spans="1:6" x14ac:dyDescent="0.2">
      <c r="A7813" s="2">
        <f t="shared" si="485"/>
        <v>43061.291666647732</v>
      </c>
      <c r="B7813">
        <f t="shared" si="486"/>
        <v>11</v>
      </c>
      <c r="C7813">
        <f t="shared" si="487"/>
        <v>7</v>
      </c>
      <c r="D7813" s="5">
        <v>1586.5779499999999</v>
      </c>
      <c r="E7813" s="10">
        <f t="shared" si="484"/>
        <v>1586.5779499999999</v>
      </c>
      <c r="F7813" s="5"/>
    </row>
    <row r="7814" spans="1:6" x14ac:dyDescent="0.2">
      <c r="A7814" s="2">
        <f t="shared" si="485"/>
        <v>43061.333333314396</v>
      </c>
      <c r="B7814">
        <f t="shared" si="486"/>
        <v>11</v>
      </c>
      <c r="C7814">
        <f t="shared" si="487"/>
        <v>8</v>
      </c>
      <c r="D7814" s="5">
        <v>3753.6206999999999</v>
      </c>
      <c r="E7814" s="10">
        <f t="shared" si="484"/>
        <v>3753.6207000000004</v>
      </c>
      <c r="F7814" s="5"/>
    </row>
    <row r="7815" spans="1:6" x14ac:dyDescent="0.2">
      <c r="A7815" s="2">
        <f t="shared" si="485"/>
        <v>43061.374999981061</v>
      </c>
      <c r="B7815">
        <f t="shared" si="486"/>
        <v>11</v>
      </c>
      <c r="C7815">
        <f t="shared" si="487"/>
        <v>9</v>
      </c>
      <c r="D7815" s="5">
        <v>5374.1845999999996</v>
      </c>
      <c r="E7815" s="10">
        <f t="shared" ref="E7815:E7878" si="488">D7815*$B$4/10</f>
        <v>5374.1845999999996</v>
      </c>
      <c r="F7815" s="5"/>
    </row>
    <row r="7816" spans="1:6" x14ac:dyDescent="0.2">
      <c r="A7816" s="2">
        <f t="shared" ref="A7816:A7879" si="489">A7815+1/24</f>
        <v>43061.416666647725</v>
      </c>
      <c r="B7816">
        <f t="shared" ref="B7816:B7879" si="490">MONTH(A7816)</f>
        <v>11</v>
      </c>
      <c r="C7816">
        <f t="shared" ref="C7816:C7879" si="491">HOUR(A7816)</f>
        <v>10</v>
      </c>
      <c r="D7816" s="5">
        <v>4648.6334999999999</v>
      </c>
      <c r="E7816" s="10">
        <f t="shared" si="488"/>
        <v>4648.6334999999999</v>
      </c>
      <c r="F7816" s="5"/>
    </row>
    <row r="7817" spans="1:6" x14ac:dyDescent="0.2">
      <c r="A7817" s="2">
        <f t="shared" si="489"/>
        <v>43061.458333314389</v>
      </c>
      <c r="B7817">
        <f t="shared" si="490"/>
        <v>11</v>
      </c>
      <c r="C7817">
        <f t="shared" si="491"/>
        <v>11</v>
      </c>
      <c r="D7817" s="5">
        <v>6582.3791999999994</v>
      </c>
      <c r="E7817" s="10">
        <f t="shared" si="488"/>
        <v>6582.3791999999985</v>
      </c>
      <c r="F7817" s="5"/>
    </row>
    <row r="7818" spans="1:6" x14ac:dyDescent="0.2">
      <c r="A7818" s="2">
        <f t="shared" si="489"/>
        <v>43061.499999981053</v>
      </c>
      <c r="B7818">
        <f t="shared" si="490"/>
        <v>11</v>
      </c>
      <c r="C7818">
        <f t="shared" si="491"/>
        <v>12</v>
      </c>
      <c r="D7818" s="5">
        <v>6211.595049999999</v>
      </c>
      <c r="E7818" s="10">
        <f t="shared" si="488"/>
        <v>6211.595049999999</v>
      </c>
      <c r="F7818" s="5"/>
    </row>
    <row r="7819" spans="1:6" x14ac:dyDescent="0.2">
      <c r="A7819" s="2">
        <f t="shared" si="489"/>
        <v>43061.541666647718</v>
      </c>
      <c r="B7819">
        <f t="shared" si="490"/>
        <v>11</v>
      </c>
      <c r="C7819">
        <f t="shared" si="491"/>
        <v>13</v>
      </c>
      <c r="D7819" s="5">
        <v>5318.9017999999987</v>
      </c>
      <c r="E7819" s="10">
        <f t="shared" si="488"/>
        <v>5318.9017999999987</v>
      </c>
      <c r="F7819" s="5"/>
    </row>
    <row r="7820" spans="1:6" x14ac:dyDescent="0.2">
      <c r="A7820" s="2">
        <f t="shared" si="489"/>
        <v>43061.583333314382</v>
      </c>
      <c r="B7820">
        <f t="shared" si="490"/>
        <v>11</v>
      </c>
      <c r="C7820">
        <f t="shared" si="491"/>
        <v>14</v>
      </c>
      <c r="D7820" s="5">
        <v>3777.3773999999999</v>
      </c>
      <c r="E7820" s="10">
        <f t="shared" si="488"/>
        <v>3777.3773999999999</v>
      </c>
      <c r="F7820" s="5"/>
    </row>
    <row r="7821" spans="1:6" x14ac:dyDescent="0.2">
      <c r="A7821" s="2">
        <f t="shared" si="489"/>
        <v>43061.624999981046</v>
      </c>
      <c r="B7821">
        <f t="shared" si="490"/>
        <v>11</v>
      </c>
      <c r="C7821">
        <f t="shared" si="491"/>
        <v>15</v>
      </c>
      <c r="D7821" s="5">
        <v>1679.0506</v>
      </c>
      <c r="E7821" s="10">
        <f t="shared" si="488"/>
        <v>1679.0506</v>
      </c>
      <c r="F7821" s="5"/>
    </row>
    <row r="7822" spans="1:6" x14ac:dyDescent="0.2">
      <c r="A7822" s="2">
        <f t="shared" si="489"/>
        <v>43061.66666664771</v>
      </c>
      <c r="B7822">
        <f t="shared" si="490"/>
        <v>11</v>
      </c>
      <c r="C7822">
        <f t="shared" si="491"/>
        <v>16</v>
      </c>
      <c r="D7822" s="5">
        <v>0</v>
      </c>
      <c r="E7822" s="10">
        <f t="shared" si="488"/>
        <v>0</v>
      </c>
      <c r="F7822" s="5"/>
    </row>
    <row r="7823" spans="1:6" x14ac:dyDescent="0.2">
      <c r="A7823" s="2">
        <f t="shared" si="489"/>
        <v>43061.708333314375</v>
      </c>
      <c r="B7823">
        <f t="shared" si="490"/>
        <v>11</v>
      </c>
      <c r="C7823">
        <f t="shared" si="491"/>
        <v>17</v>
      </c>
      <c r="D7823" s="5">
        <v>0</v>
      </c>
      <c r="E7823" s="10">
        <f t="shared" si="488"/>
        <v>0</v>
      </c>
      <c r="F7823" s="5"/>
    </row>
    <row r="7824" spans="1:6" x14ac:dyDescent="0.2">
      <c r="A7824" s="2">
        <f t="shared" si="489"/>
        <v>43061.749999981039</v>
      </c>
      <c r="B7824">
        <f t="shared" si="490"/>
        <v>11</v>
      </c>
      <c r="C7824">
        <f t="shared" si="491"/>
        <v>18</v>
      </c>
      <c r="D7824" s="5">
        <v>0</v>
      </c>
      <c r="E7824" s="10">
        <f t="shared" si="488"/>
        <v>0</v>
      </c>
      <c r="F7824" s="5"/>
    </row>
    <row r="7825" spans="1:6" x14ac:dyDescent="0.2">
      <c r="A7825" s="2">
        <f t="shared" si="489"/>
        <v>43061.791666647703</v>
      </c>
      <c r="B7825">
        <f t="shared" si="490"/>
        <v>11</v>
      </c>
      <c r="C7825">
        <f t="shared" si="491"/>
        <v>19</v>
      </c>
      <c r="D7825" s="5">
        <v>0</v>
      </c>
      <c r="E7825" s="10">
        <f t="shared" si="488"/>
        <v>0</v>
      </c>
      <c r="F7825" s="5"/>
    </row>
    <row r="7826" spans="1:6" x14ac:dyDescent="0.2">
      <c r="A7826" s="2">
        <f t="shared" si="489"/>
        <v>43061.833333314367</v>
      </c>
      <c r="B7826">
        <f t="shared" si="490"/>
        <v>11</v>
      </c>
      <c r="C7826">
        <f t="shared" si="491"/>
        <v>20</v>
      </c>
      <c r="D7826" s="5">
        <v>0</v>
      </c>
      <c r="E7826" s="10">
        <f t="shared" si="488"/>
        <v>0</v>
      </c>
      <c r="F7826" s="5"/>
    </row>
    <row r="7827" spans="1:6" x14ac:dyDescent="0.2">
      <c r="A7827" s="2">
        <f t="shared" si="489"/>
        <v>43061.874999981032</v>
      </c>
      <c r="B7827">
        <f t="shared" si="490"/>
        <v>11</v>
      </c>
      <c r="C7827">
        <f t="shared" si="491"/>
        <v>21</v>
      </c>
      <c r="D7827" s="5">
        <v>0</v>
      </c>
      <c r="E7827" s="10">
        <f t="shared" si="488"/>
        <v>0</v>
      </c>
      <c r="F7827" s="5"/>
    </row>
    <row r="7828" spans="1:6" x14ac:dyDescent="0.2">
      <c r="A7828" s="2">
        <f t="shared" si="489"/>
        <v>43061.916666647696</v>
      </c>
      <c r="B7828">
        <f t="shared" si="490"/>
        <v>11</v>
      </c>
      <c r="C7828">
        <f t="shared" si="491"/>
        <v>22</v>
      </c>
      <c r="D7828" s="5">
        <v>0</v>
      </c>
      <c r="E7828" s="10">
        <f t="shared" si="488"/>
        <v>0</v>
      </c>
      <c r="F7828" s="5"/>
    </row>
    <row r="7829" spans="1:6" x14ac:dyDescent="0.2">
      <c r="A7829" s="2">
        <f t="shared" si="489"/>
        <v>43061.95833331436</v>
      </c>
      <c r="B7829">
        <f t="shared" si="490"/>
        <v>11</v>
      </c>
      <c r="C7829">
        <f t="shared" si="491"/>
        <v>23</v>
      </c>
      <c r="D7829" s="5">
        <v>0</v>
      </c>
      <c r="E7829" s="10">
        <f t="shared" si="488"/>
        <v>0</v>
      </c>
      <c r="F7829" s="5"/>
    </row>
    <row r="7830" spans="1:6" x14ac:dyDescent="0.2">
      <c r="A7830" s="2">
        <f t="shared" si="489"/>
        <v>43061.999999981024</v>
      </c>
      <c r="B7830">
        <f t="shared" si="490"/>
        <v>11</v>
      </c>
      <c r="C7830">
        <f t="shared" si="491"/>
        <v>0</v>
      </c>
      <c r="D7830" s="5">
        <v>0</v>
      </c>
      <c r="E7830" s="10">
        <f t="shared" si="488"/>
        <v>0</v>
      </c>
      <c r="F7830" s="5"/>
    </row>
    <row r="7831" spans="1:6" x14ac:dyDescent="0.2">
      <c r="A7831" s="2">
        <f t="shared" si="489"/>
        <v>43062.041666647689</v>
      </c>
      <c r="B7831">
        <f t="shared" si="490"/>
        <v>11</v>
      </c>
      <c r="C7831">
        <f t="shared" si="491"/>
        <v>1</v>
      </c>
      <c r="D7831" s="5">
        <v>0</v>
      </c>
      <c r="E7831" s="10">
        <f t="shared" si="488"/>
        <v>0</v>
      </c>
      <c r="F7831" s="5"/>
    </row>
    <row r="7832" spans="1:6" x14ac:dyDescent="0.2">
      <c r="A7832" s="2">
        <f t="shared" si="489"/>
        <v>43062.083333314353</v>
      </c>
      <c r="B7832">
        <f t="shared" si="490"/>
        <v>11</v>
      </c>
      <c r="C7832">
        <f t="shared" si="491"/>
        <v>2</v>
      </c>
      <c r="D7832" s="5">
        <v>0</v>
      </c>
      <c r="E7832" s="10">
        <f t="shared" si="488"/>
        <v>0</v>
      </c>
      <c r="F7832" s="5"/>
    </row>
    <row r="7833" spans="1:6" x14ac:dyDescent="0.2">
      <c r="A7833" s="2">
        <f t="shared" si="489"/>
        <v>43062.124999981017</v>
      </c>
      <c r="B7833">
        <f t="shared" si="490"/>
        <v>11</v>
      </c>
      <c r="C7833">
        <f t="shared" si="491"/>
        <v>3</v>
      </c>
      <c r="D7833" s="5">
        <v>0</v>
      </c>
      <c r="E7833" s="10">
        <f t="shared" si="488"/>
        <v>0</v>
      </c>
      <c r="F7833" s="5"/>
    </row>
    <row r="7834" spans="1:6" x14ac:dyDescent="0.2">
      <c r="A7834" s="2">
        <f t="shared" si="489"/>
        <v>43062.166666647681</v>
      </c>
      <c r="B7834">
        <f t="shared" si="490"/>
        <v>11</v>
      </c>
      <c r="C7834">
        <f t="shared" si="491"/>
        <v>4</v>
      </c>
      <c r="D7834" s="5">
        <v>0</v>
      </c>
      <c r="E7834" s="10">
        <f t="shared" si="488"/>
        <v>0</v>
      </c>
      <c r="F7834" s="5"/>
    </row>
    <row r="7835" spans="1:6" x14ac:dyDescent="0.2">
      <c r="A7835" s="2">
        <f t="shared" si="489"/>
        <v>43062.208333314346</v>
      </c>
      <c r="B7835">
        <f t="shared" si="490"/>
        <v>11</v>
      </c>
      <c r="C7835">
        <f t="shared" si="491"/>
        <v>5</v>
      </c>
      <c r="D7835" s="5">
        <v>0</v>
      </c>
      <c r="E7835" s="10">
        <f t="shared" si="488"/>
        <v>0</v>
      </c>
      <c r="F7835" s="5"/>
    </row>
    <row r="7836" spans="1:6" x14ac:dyDescent="0.2">
      <c r="A7836" s="2">
        <f t="shared" si="489"/>
        <v>43062.24999998101</v>
      </c>
      <c r="B7836">
        <f t="shared" si="490"/>
        <v>11</v>
      </c>
      <c r="C7836">
        <f t="shared" si="491"/>
        <v>6</v>
      </c>
      <c r="D7836" s="5">
        <v>0</v>
      </c>
      <c r="E7836" s="10">
        <f t="shared" si="488"/>
        <v>0</v>
      </c>
      <c r="F7836" s="5"/>
    </row>
    <row r="7837" spans="1:6" x14ac:dyDescent="0.2">
      <c r="A7837" s="2">
        <f t="shared" si="489"/>
        <v>43062.291666647674</v>
      </c>
      <c r="B7837">
        <f t="shared" si="490"/>
        <v>11</v>
      </c>
      <c r="C7837">
        <f t="shared" si="491"/>
        <v>7</v>
      </c>
      <c r="D7837" s="5">
        <v>1445.8846499999997</v>
      </c>
      <c r="E7837" s="10">
        <f t="shared" si="488"/>
        <v>1445.8846499999997</v>
      </c>
      <c r="F7837" s="5"/>
    </row>
    <row r="7838" spans="1:6" x14ac:dyDescent="0.2">
      <c r="A7838" s="2">
        <f t="shared" si="489"/>
        <v>43062.333333314338</v>
      </c>
      <c r="B7838">
        <f t="shared" si="490"/>
        <v>11</v>
      </c>
      <c r="C7838">
        <f t="shared" si="491"/>
        <v>8</v>
      </c>
      <c r="D7838" s="5">
        <v>3465.2536</v>
      </c>
      <c r="E7838" s="10">
        <f t="shared" si="488"/>
        <v>3465.2536</v>
      </c>
      <c r="F7838" s="5"/>
    </row>
    <row r="7839" spans="1:6" x14ac:dyDescent="0.2">
      <c r="A7839" s="2">
        <f t="shared" si="489"/>
        <v>43062.374999981002</v>
      </c>
      <c r="B7839">
        <f t="shared" si="490"/>
        <v>11</v>
      </c>
      <c r="C7839">
        <f t="shared" si="491"/>
        <v>9</v>
      </c>
      <c r="D7839" s="5">
        <v>4257.7047999999995</v>
      </c>
      <c r="E7839" s="10">
        <f t="shared" si="488"/>
        <v>4257.7047999999995</v>
      </c>
      <c r="F7839" s="5"/>
    </row>
    <row r="7840" spans="1:6" x14ac:dyDescent="0.2">
      <c r="A7840" s="2">
        <f t="shared" si="489"/>
        <v>43062.416666647667</v>
      </c>
      <c r="B7840">
        <f t="shared" si="490"/>
        <v>11</v>
      </c>
      <c r="C7840">
        <f t="shared" si="491"/>
        <v>10</v>
      </c>
      <c r="D7840" s="5">
        <v>4928.5515500000001</v>
      </c>
      <c r="E7840" s="10">
        <f t="shared" si="488"/>
        <v>4928.5515500000001</v>
      </c>
      <c r="F7840" s="5"/>
    </row>
    <row r="7841" spans="1:6" x14ac:dyDescent="0.2">
      <c r="A7841" s="2">
        <f t="shared" si="489"/>
        <v>43062.458333314331</v>
      </c>
      <c r="B7841">
        <f t="shared" si="490"/>
        <v>11</v>
      </c>
      <c r="C7841">
        <f t="shared" si="491"/>
        <v>11</v>
      </c>
      <c r="D7841" s="5">
        <v>6551.065849999999</v>
      </c>
      <c r="E7841" s="10">
        <f t="shared" si="488"/>
        <v>6551.065849999999</v>
      </c>
      <c r="F7841" s="5"/>
    </row>
    <row r="7842" spans="1:6" x14ac:dyDescent="0.2">
      <c r="A7842" s="2">
        <f t="shared" si="489"/>
        <v>43062.499999980995</v>
      </c>
      <c r="B7842">
        <f t="shared" si="490"/>
        <v>11</v>
      </c>
      <c r="C7842">
        <f t="shared" si="491"/>
        <v>12</v>
      </c>
      <c r="D7842" s="5">
        <v>5077.1510999999991</v>
      </c>
      <c r="E7842" s="10">
        <f t="shared" si="488"/>
        <v>5077.1510999999991</v>
      </c>
      <c r="F7842" s="5"/>
    </row>
    <row r="7843" spans="1:6" x14ac:dyDescent="0.2">
      <c r="A7843" s="2">
        <f t="shared" si="489"/>
        <v>43062.541666647659</v>
      </c>
      <c r="B7843">
        <f t="shared" si="490"/>
        <v>11</v>
      </c>
      <c r="C7843">
        <f t="shared" si="491"/>
        <v>13</v>
      </c>
      <c r="D7843" s="5">
        <v>5310.2285000000002</v>
      </c>
      <c r="E7843" s="10">
        <f t="shared" si="488"/>
        <v>5310.2285000000002</v>
      </c>
      <c r="F7843" s="5"/>
    </row>
    <row r="7844" spans="1:6" x14ac:dyDescent="0.2">
      <c r="A7844" s="2">
        <f t="shared" si="489"/>
        <v>43062.583333314324</v>
      </c>
      <c r="B7844">
        <f t="shared" si="490"/>
        <v>11</v>
      </c>
      <c r="C7844">
        <f t="shared" si="491"/>
        <v>14</v>
      </c>
      <c r="D7844" s="5">
        <v>3719.0896499999999</v>
      </c>
      <c r="E7844" s="10">
        <f t="shared" si="488"/>
        <v>3719.0896500000003</v>
      </c>
      <c r="F7844" s="5"/>
    </row>
    <row r="7845" spans="1:6" x14ac:dyDescent="0.2">
      <c r="A7845" s="2">
        <f t="shared" si="489"/>
        <v>43062.624999980988</v>
      </c>
      <c r="B7845">
        <f t="shared" si="490"/>
        <v>11</v>
      </c>
      <c r="C7845">
        <f t="shared" si="491"/>
        <v>15</v>
      </c>
      <c r="D7845" s="5">
        <v>1629.5074499999998</v>
      </c>
      <c r="E7845" s="10">
        <f t="shared" si="488"/>
        <v>1629.5074499999998</v>
      </c>
      <c r="F7845" s="5"/>
    </row>
    <row r="7846" spans="1:6" x14ac:dyDescent="0.2">
      <c r="A7846" s="2">
        <f t="shared" si="489"/>
        <v>43062.666666647652</v>
      </c>
      <c r="B7846">
        <f t="shared" si="490"/>
        <v>11</v>
      </c>
      <c r="C7846">
        <f t="shared" si="491"/>
        <v>16</v>
      </c>
      <c r="D7846" s="5">
        <v>0</v>
      </c>
      <c r="E7846" s="10">
        <f t="shared" si="488"/>
        <v>0</v>
      </c>
      <c r="F7846" s="5"/>
    </row>
    <row r="7847" spans="1:6" x14ac:dyDescent="0.2">
      <c r="A7847" s="2">
        <f t="shared" si="489"/>
        <v>43062.708333314316</v>
      </c>
      <c r="B7847">
        <f t="shared" si="490"/>
        <v>11</v>
      </c>
      <c r="C7847">
        <f t="shared" si="491"/>
        <v>17</v>
      </c>
      <c r="D7847" s="5">
        <v>0</v>
      </c>
      <c r="E7847" s="10">
        <f t="shared" si="488"/>
        <v>0</v>
      </c>
      <c r="F7847" s="5"/>
    </row>
    <row r="7848" spans="1:6" x14ac:dyDescent="0.2">
      <c r="A7848" s="2">
        <f t="shared" si="489"/>
        <v>43062.749999980981</v>
      </c>
      <c r="B7848">
        <f t="shared" si="490"/>
        <v>11</v>
      </c>
      <c r="C7848">
        <f t="shared" si="491"/>
        <v>18</v>
      </c>
      <c r="D7848" s="5">
        <v>0</v>
      </c>
      <c r="E7848" s="10">
        <f t="shared" si="488"/>
        <v>0</v>
      </c>
      <c r="F7848" s="5"/>
    </row>
    <row r="7849" spans="1:6" x14ac:dyDescent="0.2">
      <c r="A7849" s="2">
        <f t="shared" si="489"/>
        <v>43062.791666647645</v>
      </c>
      <c r="B7849">
        <f t="shared" si="490"/>
        <v>11</v>
      </c>
      <c r="C7849">
        <f t="shared" si="491"/>
        <v>19</v>
      </c>
      <c r="D7849" s="5">
        <v>0</v>
      </c>
      <c r="E7849" s="10">
        <f t="shared" si="488"/>
        <v>0</v>
      </c>
      <c r="F7849" s="5"/>
    </row>
    <row r="7850" spans="1:6" x14ac:dyDescent="0.2">
      <c r="A7850" s="2">
        <f t="shared" si="489"/>
        <v>43062.833333314309</v>
      </c>
      <c r="B7850">
        <f t="shared" si="490"/>
        <v>11</v>
      </c>
      <c r="C7850">
        <f t="shared" si="491"/>
        <v>20</v>
      </c>
      <c r="D7850" s="5">
        <v>0</v>
      </c>
      <c r="E7850" s="10">
        <f t="shared" si="488"/>
        <v>0</v>
      </c>
      <c r="F7850" s="5"/>
    </row>
    <row r="7851" spans="1:6" x14ac:dyDescent="0.2">
      <c r="A7851" s="2">
        <f t="shared" si="489"/>
        <v>43062.874999980973</v>
      </c>
      <c r="B7851">
        <f t="shared" si="490"/>
        <v>11</v>
      </c>
      <c r="C7851">
        <f t="shared" si="491"/>
        <v>21</v>
      </c>
      <c r="D7851" s="5">
        <v>0</v>
      </c>
      <c r="E7851" s="10">
        <f t="shared" si="488"/>
        <v>0</v>
      </c>
      <c r="F7851" s="5"/>
    </row>
    <row r="7852" spans="1:6" x14ac:dyDescent="0.2">
      <c r="A7852" s="2">
        <f t="shared" si="489"/>
        <v>43062.916666647638</v>
      </c>
      <c r="B7852">
        <f t="shared" si="490"/>
        <v>11</v>
      </c>
      <c r="C7852">
        <f t="shared" si="491"/>
        <v>22</v>
      </c>
      <c r="D7852" s="5">
        <v>0</v>
      </c>
      <c r="E7852" s="10">
        <f t="shared" si="488"/>
        <v>0</v>
      </c>
      <c r="F7852" s="5"/>
    </row>
    <row r="7853" spans="1:6" x14ac:dyDescent="0.2">
      <c r="A7853" s="2">
        <f t="shared" si="489"/>
        <v>43062.958333314302</v>
      </c>
      <c r="B7853">
        <f t="shared" si="490"/>
        <v>11</v>
      </c>
      <c r="C7853">
        <f t="shared" si="491"/>
        <v>23</v>
      </c>
      <c r="D7853" s="5">
        <v>0</v>
      </c>
      <c r="E7853" s="10">
        <f t="shared" si="488"/>
        <v>0</v>
      </c>
      <c r="F7853" s="5"/>
    </row>
    <row r="7854" spans="1:6" x14ac:dyDescent="0.2">
      <c r="A7854" s="2">
        <f t="shared" si="489"/>
        <v>43062.999999980966</v>
      </c>
      <c r="B7854">
        <f t="shared" si="490"/>
        <v>11</v>
      </c>
      <c r="C7854">
        <f t="shared" si="491"/>
        <v>0</v>
      </c>
      <c r="D7854" s="5">
        <v>0</v>
      </c>
      <c r="E7854" s="10">
        <f t="shared" si="488"/>
        <v>0</v>
      </c>
      <c r="F7854" s="5"/>
    </row>
    <row r="7855" spans="1:6" x14ac:dyDescent="0.2">
      <c r="A7855" s="2">
        <f t="shared" si="489"/>
        <v>43063.04166664763</v>
      </c>
      <c r="B7855">
        <f t="shared" si="490"/>
        <v>11</v>
      </c>
      <c r="C7855">
        <f t="shared" si="491"/>
        <v>1</v>
      </c>
      <c r="D7855" s="5">
        <v>0</v>
      </c>
      <c r="E7855" s="10">
        <f t="shared" si="488"/>
        <v>0</v>
      </c>
      <c r="F7855" s="5"/>
    </row>
    <row r="7856" spans="1:6" x14ac:dyDescent="0.2">
      <c r="A7856" s="2">
        <f t="shared" si="489"/>
        <v>43063.083333314295</v>
      </c>
      <c r="B7856">
        <f t="shared" si="490"/>
        <v>11</v>
      </c>
      <c r="C7856">
        <f t="shared" si="491"/>
        <v>2</v>
      </c>
      <c r="D7856" s="5">
        <v>0</v>
      </c>
      <c r="E7856" s="10">
        <f t="shared" si="488"/>
        <v>0</v>
      </c>
      <c r="F7856" s="5"/>
    </row>
    <row r="7857" spans="1:6" x14ac:dyDescent="0.2">
      <c r="A7857" s="2">
        <f t="shared" si="489"/>
        <v>43063.124999980959</v>
      </c>
      <c r="B7857">
        <f t="shared" si="490"/>
        <v>11</v>
      </c>
      <c r="C7857">
        <f t="shared" si="491"/>
        <v>3</v>
      </c>
      <c r="D7857" s="5">
        <v>0</v>
      </c>
      <c r="E7857" s="10">
        <f t="shared" si="488"/>
        <v>0</v>
      </c>
      <c r="F7857" s="5"/>
    </row>
    <row r="7858" spans="1:6" x14ac:dyDescent="0.2">
      <c r="A7858" s="2">
        <f t="shared" si="489"/>
        <v>43063.166666647623</v>
      </c>
      <c r="B7858">
        <f t="shared" si="490"/>
        <v>11</v>
      </c>
      <c r="C7858">
        <f t="shared" si="491"/>
        <v>4</v>
      </c>
      <c r="D7858" s="5">
        <v>0</v>
      </c>
      <c r="E7858" s="10">
        <f t="shared" si="488"/>
        <v>0</v>
      </c>
      <c r="F7858" s="5"/>
    </row>
    <row r="7859" spans="1:6" x14ac:dyDescent="0.2">
      <c r="A7859" s="2">
        <f t="shared" si="489"/>
        <v>43063.208333314287</v>
      </c>
      <c r="B7859">
        <f t="shared" si="490"/>
        <v>11</v>
      </c>
      <c r="C7859">
        <f t="shared" si="491"/>
        <v>5</v>
      </c>
      <c r="D7859" s="5">
        <v>0</v>
      </c>
      <c r="E7859" s="10">
        <f t="shared" si="488"/>
        <v>0</v>
      </c>
      <c r="F7859" s="5"/>
    </row>
    <row r="7860" spans="1:6" x14ac:dyDescent="0.2">
      <c r="A7860" s="2">
        <f t="shared" si="489"/>
        <v>43063.249999980952</v>
      </c>
      <c r="B7860">
        <f t="shared" si="490"/>
        <v>11</v>
      </c>
      <c r="C7860">
        <f t="shared" si="491"/>
        <v>6</v>
      </c>
      <c r="D7860" s="5">
        <v>0</v>
      </c>
      <c r="E7860" s="10">
        <f t="shared" si="488"/>
        <v>0</v>
      </c>
      <c r="F7860" s="5"/>
    </row>
    <row r="7861" spans="1:6" x14ac:dyDescent="0.2">
      <c r="A7861" s="2">
        <f t="shared" si="489"/>
        <v>43063.291666647616</v>
      </c>
      <c r="B7861">
        <f t="shared" si="490"/>
        <v>11</v>
      </c>
      <c r="C7861">
        <f t="shared" si="491"/>
        <v>7</v>
      </c>
      <c r="D7861" s="5">
        <v>1517.6469499999998</v>
      </c>
      <c r="E7861" s="10">
        <f t="shared" si="488"/>
        <v>1517.6469499999998</v>
      </c>
      <c r="F7861" s="5"/>
    </row>
    <row r="7862" spans="1:6" x14ac:dyDescent="0.2">
      <c r="A7862" s="2">
        <f t="shared" si="489"/>
        <v>43063.33333331428</v>
      </c>
      <c r="B7862">
        <f t="shared" si="490"/>
        <v>11</v>
      </c>
      <c r="C7862">
        <f t="shared" si="491"/>
        <v>8</v>
      </c>
      <c r="D7862" s="5">
        <v>1700.2450999999999</v>
      </c>
      <c r="E7862" s="10">
        <f t="shared" si="488"/>
        <v>1700.2450999999996</v>
      </c>
      <c r="F7862" s="5"/>
    </row>
    <row r="7863" spans="1:6" x14ac:dyDescent="0.2">
      <c r="A7863" s="2">
        <f t="shared" si="489"/>
        <v>43063.374999980944</v>
      </c>
      <c r="B7863">
        <f t="shared" si="490"/>
        <v>11</v>
      </c>
      <c r="C7863">
        <f t="shared" si="491"/>
        <v>9</v>
      </c>
      <c r="D7863" s="5">
        <v>2478.2293</v>
      </c>
      <c r="E7863" s="10">
        <f t="shared" si="488"/>
        <v>2478.2293</v>
      </c>
      <c r="F7863" s="5"/>
    </row>
    <row r="7864" spans="1:6" x14ac:dyDescent="0.2">
      <c r="A7864" s="2">
        <f t="shared" si="489"/>
        <v>43063.416666647609</v>
      </c>
      <c r="B7864">
        <f t="shared" si="490"/>
        <v>11</v>
      </c>
      <c r="C7864">
        <f t="shared" si="491"/>
        <v>10</v>
      </c>
      <c r="D7864" s="5">
        <v>3011.1910499999999</v>
      </c>
      <c r="E7864" s="10">
        <f t="shared" si="488"/>
        <v>3011.1910499999999</v>
      </c>
      <c r="F7864" s="5"/>
    </row>
    <row r="7865" spans="1:6" x14ac:dyDescent="0.2">
      <c r="A7865" s="2">
        <f t="shared" si="489"/>
        <v>43063.458333314273</v>
      </c>
      <c r="B7865">
        <f t="shared" si="490"/>
        <v>11</v>
      </c>
      <c r="C7865">
        <f t="shared" si="491"/>
        <v>11</v>
      </c>
      <c r="D7865" s="5">
        <v>6571.7704499999991</v>
      </c>
      <c r="E7865" s="10">
        <f t="shared" si="488"/>
        <v>6571.7704499999991</v>
      </c>
      <c r="F7865" s="5"/>
    </row>
    <row r="7866" spans="1:6" x14ac:dyDescent="0.2">
      <c r="A7866" s="2">
        <f t="shared" si="489"/>
        <v>43063.499999980937</v>
      </c>
      <c r="B7866">
        <f t="shared" si="490"/>
        <v>11</v>
      </c>
      <c r="C7866">
        <f t="shared" si="491"/>
        <v>12</v>
      </c>
      <c r="D7866" s="5">
        <v>6157.2540999999992</v>
      </c>
      <c r="E7866" s="10">
        <f t="shared" si="488"/>
        <v>6157.2540999999992</v>
      </c>
      <c r="F7866" s="5"/>
    </row>
    <row r="7867" spans="1:6" x14ac:dyDescent="0.2">
      <c r="A7867" s="2">
        <f t="shared" si="489"/>
        <v>43063.541666647601</v>
      </c>
      <c r="B7867">
        <f t="shared" si="490"/>
        <v>11</v>
      </c>
      <c r="C7867">
        <f t="shared" si="491"/>
        <v>13</v>
      </c>
      <c r="D7867" s="5">
        <v>5205.5842499999999</v>
      </c>
      <c r="E7867" s="10">
        <f t="shared" si="488"/>
        <v>5205.5842499999999</v>
      </c>
      <c r="F7867" s="5"/>
    </row>
    <row r="7868" spans="1:6" x14ac:dyDescent="0.2">
      <c r="A7868" s="2">
        <f t="shared" si="489"/>
        <v>43063.583333314265</v>
      </c>
      <c r="B7868">
        <f t="shared" si="490"/>
        <v>11</v>
      </c>
      <c r="C7868">
        <f t="shared" si="491"/>
        <v>14</v>
      </c>
      <c r="D7868" s="5">
        <v>3648.0771499999996</v>
      </c>
      <c r="E7868" s="10">
        <f t="shared" si="488"/>
        <v>3648.0771499999996</v>
      </c>
      <c r="F7868" s="5"/>
    </row>
    <row r="7869" spans="1:6" x14ac:dyDescent="0.2">
      <c r="A7869" s="2">
        <f t="shared" si="489"/>
        <v>43063.62499998093</v>
      </c>
      <c r="B7869">
        <f t="shared" si="490"/>
        <v>11</v>
      </c>
      <c r="C7869">
        <f t="shared" si="491"/>
        <v>15</v>
      </c>
      <c r="D7869" s="5">
        <v>1573.9325499999998</v>
      </c>
      <c r="E7869" s="10">
        <f t="shared" si="488"/>
        <v>1573.9325499999998</v>
      </c>
      <c r="F7869" s="5"/>
    </row>
    <row r="7870" spans="1:6" x14ac:dyDescent="0.2">
      <c r="A7870" s="2">
        <f t="shared" si="489"/>
        <v>43063.666666647594</v>
      </c>
      <c r="B7870">
        <f t="shared" si="490"/>
        <v>11</v>
      </c>
      <c r="C7870">
        <f t="shared" si="491"/>
        <v>16</v>
      </c>
      <c r="D7870" s="5">
        <v>0</v>
      </c>
      <c r="E7870" s="10">
        <f t="shared" si="488"/>
        <v>0</v>
      </c>
      <c r="F7870" s="5"/>
    </row>
    <row r="7871" spans="1:6" x14ac:dyDescent="0.2">
      <c r="A7871" s="2">
        <f t="shared" si="489"/>
        <v>43063.708333314258</v>
      </c>
      <c r="B7871">
        <f t="shared" si="490"/>
        <v>11</v>
      </c>
      <c r="C7871">
        <f t="shared" si="491"/>
        <v>17</v>
      </c>
      <c r="D7871" s="5">
        <v>0</v>
      </c>
      <c r="E7871" s="10">
        <f t="shared" si="488"/>
        <v>0</v>
      </c>
      <c r="F7871" s="5"/>
    </row>
    <row r="7872" spans="1:6" x14ac:dyDescent="0.2">
      <c r="A7872" s="2">
        <f t="shared" si="489"/>
        <v>43063.749999980922</v>
      </c>
      <c r="B7872">
        <f t="shared" si="490"/>
        <v>11</v>
      </c>
      <c r="C7872">
        <f t="shared" si="491"/>
        <v>18</v>
      </c>
      <c r="D7872" s="5">
        <v>0</v>
      </c>
      <c r="E7872" s="10">
        <f t="shared" si="488"/>
        <v>0</v>
      </c>
      <c r="F7872" s="5"/>
    </row>
    <row r="7873" spans="1:6" x14ac:dyDescent="0.2">
      <c r="A7873" s="2">
        <f t="shared" si="489"/>
        <v>43063.791666647587</v>
      </c>
      <c r="B7873">
        <f t="shared" si="490"/>
        <v>11</v>
      </c>
      <c r="C7873">
        <f t="shared" si="491"/>
        <v>19</v>
      </c>
      <c r="D7873" s="5">
        <v>0</v>
      </c>
      <c r="E7873" s="10">
        <f t="shared" si="488"/>
        <v>0</v>
      </c>
      <c r="F7873" s="5"/>
    </row>
    <row r="7874" spans="1:6" x14ac:dyDescent="0.2">
      <c r="A7874" s="2">
        <f t="shared" si="489"/>
        <v>43063.833333314251</v>
      </c>
      <c r="B7874">
        <f t="shared" si="490"/>
        <v>11</v>
      </c>
      <c r="C7874">
        <f t="shared" si="491"/>
        <v>20</v>
      </c>
      <c r="D7874" s="5">
        <v>0</v>
      </c>
      <c r="E7874" s="10">
        <f t="shared" si="488"/>
        <v>0</v>
      </c>
      <c r="F7874" s="5"/>
    </row>
    <row r="7875" spans="1:6" x14ac:dyDescent="0.2">
      <c r="A7875" s="2">
        <f t="shared" si="489"/>
        <v>43063.874999980915</v>
      </c>
      <c r="B7875">
        <f t="shared" si="490"/>
        <v>11</v>
      </c>
      <c r="C7875">
        <f t="shared" si="491"/>
        <v>21</v>
      </c>
      <c r="D7875" s="5">
        <v>0</v>
      </c>
      <c r="E7875" s="10">
        <f t="shared" si="488"/>
        <v>0</v>
      </c>
      <c r="F7875" s="5"/>
    </row>
    <row r="7876" spans="1:6" x14ac:dyDescent="0.2">
      <c r="A7876" s="2">
        <f t="shared" si="489"/>
        <v>43063.916666647579</v>
      </c>
      <c r="B7876">
        <f t="shared" si="490"/>
        <v>11</v>
      </c>
      <c r="C7876">
        <f t="shared" si="491"/>
        <v>22</v>
      </c>
      <c r="D7876" s="5">
        <v>0</v>
      </c>
      <c r="E7876" s="10">
        <f t="shared" si="488"/>
        <v>0</v>
      </c>
      <c r="F7876" s="5"/>
    </row>
    <row r="7877" spans="1:6" x14ac:dyDescent="0.2">
      <c r="A7877" s="2">
        <f t="shared" si="489"/>
        <v>43063.958333314244</v>
      </c>
      <c r="B7877">
        <f t="shared" si="490"/>
        <v>11</v>
      </c>
      <c r="C7877">
        <f t="shared" si="491"/>
        <v>23</v>
      </c>
      <c r="D7877" s="5">
        <v>0</v>
      </c>
      <c r="E7877" s="10">
        <f t="shared" si="488"/>
        <v>0</v>
      </c>
      <c r="F7877" s="5"/>
    </row>
    <row r="7878" spans="1:6" x14ac:dyDescent="0.2">
      <c r="A7878" s="2">
        <f t="shared" si="489"/>
        <v>43063.999999980908</v>
      </c>
      <c r="B7878">
        <f t="shared" si="490"/>
        <v>11</v>
      </c>
      <c r="C7878">
        <f t="shared" si="491"/>
        <v>0</v>
      </c>
      <c r="D7878" s="5">
        <v>0</v>
      </c>
      <c r="E7878" s="10">
        <f t="shared" si="488"/>
        <v>0</v>
      </c>
      <c r="F7878" s="5"/>
    </row>
    <row r="7879" spans="1:6" x14ac:dyDescent="0.2">
      <c r="A7879" s="2">
        <f t="shared" si="489"/>
        <v>43064.041666647572</v>
      </c>
      <c r="B7879">
        <f t="shared" si="490"/>
        <v>11</v>
      </c>
      <c r="C7879">
        <f t="shared" si="491"/>
        <v>1</v>
      </c>
      <c r="D7879" s="5">
        <v>0</v>
      </c>
      <c r="E7879" s="10">
        <f t="shared" ref="E7879:E7942" si="492">D7879*$B$4/10</f>
        <v>0</v>
      </c>
      <c r="F7879" s="5"/>
    </row>
    <row r="7880" spans="1:6" x14ac:dyDescent="0.2">
      <c r="A7880" s="2">
        <f t="shared" ref="A7880:A7943" si="493">A7879+1/24</f>
        <v>43064.083333314236</v>
      </c>
      <c r="B7880">
        <f t="shared" ref="B7880:B7943" si="494">MONTH(A7880)</f>
        <v>11</v>
      </c>
      <c r="C7880">
        <f t="shared" ref="C7880:C7943" si="495">HOUR(A7880)</f>
        <v>2</v>
      </c>
      <c r="D7880" s="5">
        <v>0</v>
      </c>
      <c r="E7880" s="10">
        <f t="shared" si="492"/>
        <v>0</v>
      </c>
      <c r="F7880" s="5"/>
    </row>
    <row r="7881" spans="1:6" x14ac:dyDescent="0.2">
      <c r="A7881" s="2">
        <f t="shared" si="493"/>
        <v>43064.124999980901</v>
      </c>
      <c r="B7881">
        <f t="shared" si="494"/>
        <v>11</v>
      </c>
      <c r="C7881">
        <f t="shared" si="495"/>
        <v>3</v>
      </c>
      <c r="D7881" s="5">
        <v>0</v>
      </c>
      <c r="E7881" s="10">
        <f t="shared" si="492"/>
        <v>0</v>
      </c>
      <c r="F7881" s="5"/>
    </row>
    <row r="7882" spans="1:6" x14ac:dyDescent="0.2">
      <c r="A7882" s="2">
        <f t="shared" si="493"/>
        <v>43064.166666647565</v>
      </c>
      <c r="B7882">
        <f t="shared" si="494"/>
        <v>11</v>
      </c>
      <c r="C7882">
        <f t="shared" si="495"/>
        <v>4</v>
      </c>
      <c r="D7882" s="5">
        <v>0</v>
      </c>
      <c r="E7882" s="10">
        <f t="shared" si="492"/>
        <v>0</v>
      </c>
      <c r="F7882" s="5"/>
    </row>
    <row r="7883" spans="1:6" x14ac:dyDescent="0.2">
      <c r="A7883" s="2">
        <f t="shared" si="493"/>
        <v>43064.208333314229</v>
      </c>
      <c r="B7883">
        <f t="shared" si="494"/>
        <v>11</v>
      </c>
      <c r="C7883">
        <f t="shared" si="495"/>
        <v>5</v>
      </c>
      <c r="D7883" s="5">
        <v>0</v>
      </c>
      <c r="E7883" s="10">
        <f t="shared" si="492"/>
        <v>0</v>
      </c>
      <c r="F7883" s="5"/>
    </row>
    <row r="7884" spans="1:6" x14ac:dyDescent="0.2">
      <c r="A7884" s="2">
        <f t="shared" si="493"/>
        <v>43064.249999980893</v>
      </c>
      <c r="B7884">
        <f t="shared" si="494"/>
        <v>11</v>
      </c>
      <c r="C7884">
        <f t="shared" si="495"/>
        <v>6</v>
      </c>
      <c r="D7884" s="5">
        <v>0</v>
      </c>
      <c r="E7884" s="10">
        <f t="shared" si="492"/>
        <v>0</v>
      </c>
      <c r="F7884" s="5"/>
    </row>
    <row r="7885" spans="1:6" x14ac:dyDescent="0.2">
      <c r="A7885" s="2">
        <f t="shared" si="493"/>
        <v>43064.291666647558</v>
      </c>
      <c r="B7885">
        <f t="shared" si="494"/>
        <v>11</v>
      </c>
      <c r="C7885">
        <f t="shared" si="495"/>
        <v>7</v>
      </c>
      <c r="D7885" s="5">
        <v>1559.4643999999998</v>
      </c>
      <c r="E7885" s="10">
        <f t="shared" si="492"/>
        <v>1559.4643999999998</v>
      </c>
      <c r="F7885" s="5"/>
    </row>
    <row r="7886" spans="1:6" x14ac:dyDescent="0.2">
      <c r="A7886" s="2">
        <f t="shared" si="493"/>
        <v>43064.333333314222</v>
      </c>
      <c r="B7886">
        <f t="shared" si="494"/>
        <v>11</v>
      </c>
      <c r="C7886">
        <f t="shared" si="495"/>
        <v>8</v>
      </c>
      <c r="D7886" s="5">
        <v>3801.7366999999999</v>
      </c>
      <c r="E7886" s="10">
        <f t="shared" si="492"/>
        <v>3801.7366999999999</v>
      </c>
      <c r="F7886" s="5"/>
    </row>
    <row r="7887" spans="1:6" x14ac:dyDescent="0.2">
      <c r="A7887" s="2">
        <f t="shared" si="493"/>
        <v>43064.374999980886</v>
      </c>
      <c r="B7887">
        <f t="shared" si="494"/>
        <v>11</v>
      </c>
      <c r="C7887">
        <f t="shared" si="495"/>
        <v>9</v>
      </c>
      <c r="D7887" s="5">
        <v>5425.2549499999996</v>
      </c>
      <c r="E7887" s="10">
        <f t="shared" si="492"/>
        <v>5425.2549499999996</v>
      </c>
      <c r="F7887" s="5"/>
    </row>
    <row r="7888" spans="1:6" x14ac:dyDescent="0.2">
      <c r="A7888" s="2">
        <f t="shared" si="493"/>
        <v>43064.41666664755</v>
      </c>
      <c r="B7888">
        <f t="shared" si="494"/>
        <v>11</v>
      </c>
      <c r="C7888">
        <f t="shared" si="495"/>
        <v>10</v>
      </c>
      <c r="D7888" s="5">
        <v>6355.6521000000002</v>
      </c>
      <c r="E7888" s="10">
        <f t="shared" si="492"/>
        <v>6355.6521000000002</v>
      </c>
      <c r="F7888" s="5"/>
    </row>
    <row r="7889" spans="1:6" x14ac:dyDescent="0.2">
      <c r="A7889" s="2">
        <f t="shared" si="493"/>
        <v>43064.458333314215</v>
      </c>
      <c r="B7889">
        <f t="shared" si="494"/>
        <v>11</v>
      </c>
      <c r="C7889">
        <f t="shared" si="495"/>
        <v>11</v>
      </c>
      <c r="D7889" s="5">
        <v>6630.4181499999995</v>
      </c>
      <c r="E7889" s="10">
        <f t="shared" si="492"/>
        <v>6630.4181499999995</v>
      </c>
      <c r="F7889" s="5"/>
    </row>
    <row r="7890" spans="1:6" x14ac:dyDescent="0.2">
      <c r="A7890" s="2">
        <f t="shared" si="493"/>
        <v>43064.499999980879</v>
      </c>
      <c r="B7890">
        <f t="shared" si="494"/>
        <v>11</v>
      </c>
      <c r="C7890">
        <f t="shared" si="495"/>
        <v>12</v>
      </c>
      <c r="D7890" s="5">
        <v>4002.6324999999997</v>
      </c>
      <c r="E7890" s="10">
        <f t="shared" si="492"/>
        <v>4002.6324999999997</v>
      </c>
      <c r="F7890" s="5"/>
    </row>
    <row r="7891" spans="1:6" x14ac:dyDescent="0.2">
      <c r="A7891" s="2">
        <f t="shared" si="493"/>
        <v>43064.541666647543</v>
      </c>
      <c r="B7891">
        <f t="shared" si="494"/>
        <v>11</v>
      </c>
      <c r="C7891">
        <f t="shared" si="495"/>
        <v>13</v>
      </c>
      <c r="D7891" s="5">
        <v>3261.7760499999999</v>
      </c>
      <c r="E7891" s="10">
        <f t="shared" si="492"/>
        <v>3261.7760499999999</v>
      </c>
      <c r="F7891" s="5"/>
    </row>
    <row r="7892" spans="1:6" x14ac:dyDescent="0.2">
      <c r="A7892" s="2">
        <f t="shared" si="493"/>
        <v>43064.583333314207</v>
      </c>
      <c r="B7892">
        <f t="shared" si="494"/>
        <v>11</v>
      </c>
      <c r="C7892">
        <f t="shared" si="495"/>
        <v>14</v>
      </c>
      <c r="D7892" s="5">
        <v>3807.0151999999994</v>
      </c>
      <c r="E7892" s="10">
        <f t="shared" si="492"/>
        <v>3807.0151999999994</v>
      </c>
      <c r="F7892" s="5"/>
    </row>
    <row r="7893" spans="1:6" x14ac:dyDescent="0.2">
      <c r="A7893" s="2">
        <f t="shared" si="493"/>
        <v>43064.624999980872</v>
      </c>
      <c r="B7893">
        <f t="shared" si="494"/>
        <v>11</v>
      </c>
      <c r="C7893">
        <f t="shared" si="495"/>
        <v>15</v>
      </c>
      <c r="D7893" s="5">
        <v>1606.9754999999998</v>
      </c>
      <c r="E7893" s="10">
        <f t="shared" si="492"/>
        <v>1606.9754999999998</v>
      </c>
      <c r="F7893" s="5"/>
    </row>
    <row r="7894" spans="1:6" x14ac:dyDescent="0.2">
      <c r="A7894" s="2">
        <f t="shared" si="493"/>
        <v>43064.666666647536</v>
      </c>
      <c r="B7894">
        <f t="shared" si="494"/>
        <v>11</v>
      </c>
      <c r="C7894">
        <f t="shared" si="495"/>
        <v>16</v>
      </c>
      <c r="D7894" s="5">
        <v>0</v>
      </c>
      <c r="E7894" s="10">
        <f t="shared" si="492"/>
        <v>0</v>
      </c>
      <c r="F7894" s="5"/>
    </row>
    <row r="7895" spans="1:6" x14ac:dyDescent="0.2">
      <c r="A7895" s="2">
        <f t="shared" si="493"/>
        <v>43064.7083333142</v>
      </c>
      <c r="B7895">
        <f t="shared" si="494"/>
        <v>11</v>
      </c>
      <c r="C7895">
        <f t="shared" si="495"/>
        <v>17</v>
      </c>
      <c r="D7895" s="5">
        <v>0</v>
      </c>
      <c r="E7895" s="10">
        <f t="shared" si="492"/>
        <v>0</v>
      </c>
      <c r="F7895" s="5"/>
    </row>
    <row r="7896" spans="1:6" x14ac:dyDescent="0.2">
      <c r="A7896" s="2">
        <f t="shared" si="493"/>
        <v>43064.749999980864</v>
      </c>
      <c r="B7896">
        <f t="shared" si="494"/>
        <v>11</v>
      </c>
      <c r="C7896">
        <f t="shared" si="495"/>
        <v>18</v>
      </c>
      <c r="D7896" s="5">
        <v>0</v>
      </c>
      <c r="E7896" s="10">
        <f t="shared" si="492"/>
        <v>0</v>
      </c>
      <c r="F7896" s="5"/>
    </row>
    <row r="7897" spans="1:6" x14ac:dyDescent="0.2">
      <c r="A7897" s="2">
        <f t="shared" si="493"/>
        <v>43064.791666647528</v>
      </c>
      <c r="B7897">
        <f t="shared" si="494"/>
        <v>11</v>
      </c>
      <c r="C7897">
        <f t="shared" si="495"/>
        <v>19</v>
      </c>
      <c r="D7897" s="5">
        <v>0</v>
      </c>
      <c r="E7897" s="10">
        <f t="shared" si="492"/>
        <v>0</v>
      </c>
      <c r="F7897" s="5"/>
    </row>
    <row r="7898" spans="1:6" x14ac:dyDescent="0.2">
      <c r="A7898" s="2">
        <f t="shared" si="493"/>
        <v>43064.833333314193</v>
      </c>
      <c r="B7898">
        <f t="shared" si="494"/>
        <v>11</v>
      </c>
      <c r="C7898">
        <f t="shared" si="495"/>
        <v>20</v>
      </c>
      <c r="D7898" s="5">
        <v>0</v>
      </c>
      <c r="E7898" s="10">
        <f t="shared" si="492"/>
        <v>0</v>
      </c>
      <c r="F7898" s="5"/>
    </row>
    <row r="7899" spans="1:6" x14ac:dyDescent="0.2">
      <c r="A7899" s="2">
        <f t="shared" si="493"/>
        <v>43064.874999980857</v>
      </c>
      <c r="B7899">
        <f t="shared" si="494"/>
        <v>11</v>
      </c>
      <c r="C7899">
        <f t="shared" si="495"/>
        <v>21</v>
      </c>
      <c r="D7899" s="5">
        <v>0</v>
      </c>
      <c r="E7899" s="10">
        <f t="shared" si="492"/>
        <v>0</v>
      </c>
      <c r="F7899" s="5"/>
    </row>
    <row r="7900" spans="1:6" x14ac:dyDescent="0.2">
      <c r="A7900" s="2">
        <f t="shared" si="493"/>
        <v>43064.916666647521</v>
      </c>
      <c r="B7900">
        <f t="shared" si="494"/>
        <v>11</v>
      </c>
      <c r="C7900">
        <f t="shared" si="495"/>
        <v>22</v>
      </c>
      <c r="D7900" s="5">
        <v>0</v>
      </c>
      <c r="E7900" s="10">
        <f t="shared" si="492"/>
        <v>0</v>
      </c>
      <c r="F7900" s="5"/>
    </row>
    <row r="7901" spans="1:6" x14ac:dyDescent="0.2">
      <c r="A7901" s="2">
        <f t="shared" si="493"/>
        <v>43064.958333314185</v>
      </c>
      <c r="B7901">
        <f t="shared" si="494"/>
        <v>11</v>
      </c>
      <c r="C7901">
        <f t="shared" si="495"/>
        <v>23</v>
      </c>
      <c r="D7901" s="5">
        <v>0</v>
      </c>
      <c r="E7901" s="10">
        <f t="shared" si="492"/>
        <v>0</v>
      </c>
      <c r="F7901" s="5"/>
    </row>
    <row r="7902" spans="1:6" x14ac:dyDescent="0.2">
      <c r="A7902" s="2">
        <f t="shared" si="493"/>
        <v>43064.99999998085</v>
      </c>
      <c r="B7902">
        <f t="shared" si="494"/>
        <v>11</v>
      </c>
      <c r="C7902">
        <f t="shared" si="495"/>
        <v>0</v>
      </c>
      <c r="D7902" s="5">
        <v>0</v>
      </c>
      <c r="E7902" s="10">
        <f t="shared" si="492"/>
        <v>0</v>
      </c>
      <c r="F7902" s="5"/>
    </row>
    <row r="7903" spans="1:6" x14ac:dyDescent="0.2">
      <c r="A7903" s="2">
        <f t="shared" si="493"/>
        <v>43065.041666647514</v>
      </c>
      <c r="B7903">
        <f t="shared" si="494"/>
        <v>11</v>
      </c>
      <c r="C7903">
        <f t="shared" si="495"/>
        <v>1</v>
      </c>
      <c r="D7903" s="5">
        <v>0</v>
      </c>
      <c r="E7903" s="10">
        <f t="shared" si="492"/>
        <v>0</v>
      </c>
      <c r="F7903" s="5"/>
    </row>
    <row r="7904" spans="1:6" x14ac:dyDescent="0.2">
      <c r="A7904" s="2">
        <f t="shared" si="493"/>
        <v>43065.083333314178</v>
      </c>
      <c r="B7904">
        <f t="shared" si="494"/>
        <v>11</v>
      </c>
      <c r="C7904">
        <f t="shared" si="495"/>
        <v>2</v>
      </c>
      <c r="D7904" s="5">
        <v>0</v>
      </c>
      <c r="E7904" s="10">
        <f t="shared" si="492"/>
        <v>0</v>
      </c>
      <c r="F7904" s="5"/>
    </row>
    <row r="7905" spans="1:6" x14ac:dyDescent="0.2">
      <c r="A7905" s="2">
        <f t="shared" si="493"/>
        <v>43065.124999980842</v>
      </c>
      <c r="B7905">
        <f t="shared" si="494"/>
        <v>11</v>
      </c>
      <c r="C7905">
        <f t="shared" si="495"/>
        <v>3</v>
      </c>
      <c r="D7905" s="5">
        <v>0</v>
      </c>
      <c r="E7905" s="10">
        <f t="shared" si="492"/>
        <v>0</v>
      </c>
      <c r="F7905" s="5"/>
    </row>
    <row r="7906" spans="1:6" x14ac:dyDescent="0.2">
      <c r="A7906" s="2">
        <f t="shared" si="493"/>
        <v>43065.166666647507</v>
      </c>
      <c r="B7906">
        <f t="shared" si="494"/>
        <v>11</v>
      </c>
      <c r="C7906">
        <f t="shared" si="495"/>
        <v>4</v>
      </c>
      <c r="D7906" s="5">
        <v>0</v>
      </c>
      <c r="E7906" s="10">
        <f t="shared" si="492"/>
        <v>0</v>
      </c>
      <c r="F7906" s="5"/>
    </row>
    <row r="7907" spans="1:6" x14ac:dyDescent="0.2">
      <c r="A7907" s="2">
        <f t="shared" si="493"/>
        <v>43065.208333314171</v>
      </c>
      <c r="B7907">
        <f t="shared" si="494"/>
        <v>11</v>
      </c>
      <c r="C7907">
        <f t="shared" si="495"/>
        <v>5</v>
      </c>
      <c r="D7907" s="5">
        <v>0</v>
      </c>
      <c r="E7907" s="10">
        <f t="shared" si="492"/>
        <v>0</v>
      </c>
      <c r="F7907" s="5"/>
    </row>
    <row r="7908" spans="1:6" x14ac:dyDescent="0.2">
      <c r="A7908" s="2">
        <f t="shared" si="493"/>
        <v>43065.249999980835</v>
      </c>
      <c r="B7908">
        <f t="shared" si="494"/>
        <v>11</v>
      </c>
      <c r="C7908">
        <f t="shared" si="495"/>
        <v>6</v>
      </c>
      <c r="D7908" s="5">
        <v>0</v>
      </c>
      <c r="E7908" s="10">
        <f t="shared" si="492"/>
        <v>0</v>
      </c>
      <c r="F7908" s="5"/>
    </row>
    <row r="7909" spans="1:6" x14ac:dyDescent="0.2">
      <c r="A7909" s="2">
        <f t="shared" si="493"/>
        <v>43065.291666647499</v>
      </c>
      <c r="B7909">
        <f t="shared" si="494"/>
        <v>11</v>
      </c>
      <c r="C7909">
        <f t="shared" si="495"/>
        <v>7</v>
      </c>
      <c r="D7909" s="5">
        <v>420.31349999999998</v>
      </c>
      <c r="E7909" s="10">
        <f t="shared" si="492"/>
        <v>420.31350000000003</v>
      </c>
      <c r="F7909" s="5"/>
    </row>
    <row r="7910" spans="1:6" x14ac:dyDescent="0.2">
      <c r="A7910" s="2">
        <f t="shared" si="493"/>
        <v>43065.333333314164</v>
      </c>
      <c r="B7910">
        <f t="shared" si="494"/>
        <v>11</v>
      </c>
      <c r="C7910">
        <f t="shared" si="495"/>
        <v>8</v>
      </c>
      <c r="D7910" s="5">
        <v>3698.1469999999999</v>
      </c>
      <c r="E7910" s="10">
        <f t="shared" si="492"/>
        <v>3698.1469999999999</v>
      </c>
      <c r="F7910" s="5"/>
    </row>
    <row r="7911" spans="1:6" x14ac:dyDescent="0.2">
      <c r="A7911" s="2">
        <f t="shared" si="493"/>
        <v>43065.374999980828</v>
      </c>
      <c r="B7911">
        <f t="shared" si="494"/>
        <v>11</v>
      </c>
      <c r="C7911">
        <f t="shared" si="495"/>
        <v>9</v>
      </c>
      <c r="D7911" s="5">
        <v>4264.1953999999996</v>
      </c>
      <c r="E7911" s="10">
        <f t="shared" si="492"/>
        <v>4264.1953999999996</v>
      </c>
      <c r="F7911" s="5"/>
    </row>
    <row r="7912" spans="1:6" x14ac:dyDescent="0.2">
      <c r="A7912" s="2">
        <f t="shared" si="493"/>
        <v>43065.416666647492</v>
      </c>
      <c r="B7912">
        <f t="shared" si="494"/>
        <v>11</v>
      </c>
      <c r="C7912">
        <f t="shared" si="495"/>
        <v>10</v>
      </c>
      <c r="D7912" s="5">
        <v>4366.6534999999994</v>
      </c>
      <c r="E7912" s="10">
        <f t="shared" si="492"/>
        <v>4366.6534999999994</v>
      </c>
      <c r="F7912" s="5"/>
    </row>
    <row r="7913" spans="1:6" x14ac:dyDescent="0.2">
      <c r="A7913" s="2">
        <f t="shared" si="493"/>
        <v>43065.458333314156</v>
      </c>
      <c r="B7913">
        <f t="shared" si="494"/>
        <v>11</v>
      </c>
      <c r="C7913">
        <f t="shared" si="495"/>
        <v>11</v>
      </c>
      <c r="D7913" s="5">
        <v>1920.5862499999998</v>
      </c>
      <c r="E7913" s="10">
        <f t="shared" si="492"/>
        <v>1920.5862499999998</v>
      </c>
      <c r="F7913" s="5"/>
    </row>
    <row r="7914" spans="1:6" x14ac:dyDescent="0.2">
      <c r="A7914" s="2">
        <f t="shared" si="493"/>
        <v>43065.499999980821</v>
      </c>
      <c r="B7914">
        <f t="shared" si="494"/>
        <v>11</v>
      </c>
      <c r="C7914">
        <f t="shared" si="495"/>
        <v>12</v>
      </c>
      <c r="D7914" s="5">
        <v>4392.6630499999992</v>
      </c>
      <c r="E7914" s="10">
        <f t="shared" si="492"/>
        <v>4392.6630499999992</v>
      </c>
      <c r="F7914" s="5"/>
    </row>
    <row r="7915" spans="1:6" x14ac:dyDescent="0.2">
      <c r="A7915" s="2">
        <f t="shared" si="493"/>
        <v>43065.541666647485</v>
      </c>
      <c r="B7915">
        <f t="shared" si="494"/>
        <v>11</v>
      </c>
      <c r="C7915">
        <f t="shared" si="495"/>
        <v>13</v>
      </c>
      <c r="D7915" s="5">
        <v>1410.2886999999998</v>
      </c>
      <c r="E7915" s="10">
        <f t="shared" si="492"/>
        <v>1410.2886999999998</v>
      </c>
      <c r="F7915" s="5"/>
    </row>
    <row r="7916" spans="1:6" x14ac:dyDescent="0.2">
      <c r="A7916" s="2">
        <f t="shared" si="493"/>
        <v>43065.583333314149</v>
      </c>
      <c r="B7916">
        <f t="shared" si="494"/>
        <v>11</v>
      </c>
      <c r="C7916">
        <f t="shared" si="495"/>
        <v>14</v>
      </c>
      <c r="D7916" s="5">
        <v>2826.4320499999994</v>
      </c>
      <c r="E7916" s="10">
        <f t="shared" si="492"/>
        <v>2826.4320499999994</v>
      </c>
      <c r="F7916" s="5"/>
    </row>
    <row r="7917" spans="1:6" x14ac:dyDescent="0.2">
      <c r="A7917" s="2">
        <f t="shared" si="493"/>
        <v>43065.624999980813</v>
      </c>
      <c r="B7917">
        <f t="shared" si="494"/>
        <v>11</v>
      </c>
      <c r="C7917">
        <f t="shared" si="495"/>
        <v>15</v>
      </c>
      <c r="D7917" s="5">
        <v>1176.7892499999998</v>
      </c>
      <c r="E7917" s="10">
        <f t="shared" si="492"/>
        <v>1176.7892499999998</v>
      </c>
      <c r="F7917" s="5"/>
    </row>
    <row r="7918" spans="1:6" x14ac:dyDescent="0.2">
      <c r="A7918" s="2">
        <f t="shared" si="493"/>
        <v>43065.666666647478</v>
      </c>
      <c r="B7918">
        <f t="shared" si="494"/>
        <v>11</v>
      </c>
      <c r="C7918">
        <f t="shared" si="495"/>
        <v>16</v>
      </c>
      <c r="D7918" s="5">
        <v>0</v>
      </c>
      <c r="E7918" s="10">
        <f t="shared" si="492"/>
        <v>0</v>
      </c>
      <c r="F7918" s="5"/>
    </row>
    <row r="7919" spans="1:6" x14ac:dyDescent="0.2">
      <c r="A7919" s="2">
        <f t="shared" si="493"/>
        <v>43065.708333314142</v>
      </c>
      <c r="B7919">
        <f t="shared" si="494"/>
        <v>11</v>
      </c>
      <c r="C7919">
        <f t="shared" si="495"/>
        <v>17</v>
      </c>
      <c r="D7919" s="5">
        <v>0</v>
      </c>
      <c r="E7919" s="10">
        <f t="shared" si="492"/>
        <v>0</v>
      </c>
      <c r="F7919" s="5"/>
    </row>
    <row r="7920" spans="1:6" x14ac:dyDescent="0.2">
      <c r="A7920" s="2">
        <f t="shared" si="493"/>
        <v>43065.749999980806</v>
      </c>
      <c r="B7920">
        <f t="shared" si="494"/>
        <v>11</v>
      </c>
      <c r="C7920">
        <f t="shared" si="495"/>
        <v>18</v>
      </c>
      <c r="D7920" s="5">
        <v>0</v>
      </c>
      <c r="E7920" s="10">
        <f t="shared" si="492"/>
        <v>0</v>
      </c>
      <c r="F7920" s="5"/>
    </row>
    <row r="7921" spans="1:6" x14ac:dyDescent="0.2">
      <c r="A7921" s="2">
        <f t="shared" si="493"/>
        <v>43065.79166664747</v>
      </c>
      <c r="B7921">
        <f t="shared" si="494"/>
        <v>11</v>
      </c>
      <c r="C7921">
        <f t="shared" si="495"/>
        <v>19</v>
      </c>
      <c r="D7921" s="5">
        <v>0</v>
      </c>
      <c r="E7921" s="10">
        <f t="shared" si="492"/>
        <v>0</v>
      </c>
      <c r="F7921" s="5"/>
    </row>
    <row r="7922" spans="1:6" x14ac:dyDescent="0.2">
      <c r="A7922" s="2">
        <f t="shared" si="493"/>
        <v>43065.833333314135</v>
      </c>
      <c r="B7922">
        <f t="shared" si="494"/>
        <v>11</v>
      </c>
      <c r="C7922">
        <f t="shared" si="495"/>
        <v>20</v>
      </c>
      <c r="D7922" s="5">
        <v>0</v>
      </c>
      <c r="E7922" s="10">
        <f t="shared" si="492"/>
        <v>0</v>
      </c>
      <c r="F7922" s="5"/>
    </row>
    <row r="7923" spans="1:6" x14ac:dyDescent="0.2">
      <c r="A7923" s="2">
        <f t="shared" si="493"/>
        <v>43065.874999980799</v>
      </c>
      <c r="B7923">
        <f t="shared" si="494"/>
        <v>11</v>
      </c>
      <c r="C7923">
        <f t="shared" si="495"/>
        <v>21</v>
      </c>
      <c r="D7923" s="5">
        <v>0</v>
      </c>
      <c r="E7923" s="10">
        <f t="shared" si="492"/>
        <v>0</v>
      </c>
      <c r="F7923" s="5"/>
    </row>
    <row r="7924" spans="1:6" x14ac:dyDescent="0.2">
      <c r="A7924" s="2">
        <f t="shared" si="493"/>
        <v>43065.916666647463</v>
      </c>
      <c r="B7924">
        <f t="shared" si="494"/>
        <v>11</v>
      </c>
      <c r="C7924">
        <f t="shared" si="495"/>
        <v>22</v>
      </c>
      <c r="D7924" s="5">
        <v>0</v>
      </c>
      <c r="E7924" s="10">
        <f t="shared" si="492"/>
        <v>0</v>
      </c>
      <c r="F7924" s="5"/>
    </row>
    <row r="7925" spans="1:6" x14ac:dyDescent="0.2">
      <c r="A7925" s="2">
        <f t="shared" si="493"/>
        <v>43065.958333314127</v>
      </c>
      <c r="B7925">
        <f t="shared" si="494"/>
        <v>11</v>
      </c>
      <c r="C7925">
        <f t="shared" si="495"/>
        <v>23</v>
      </c>
      <c r="D7925" s="5">
        <v>0</v>
      </c>
      <c r="E7925" s="10">
        <f t="shared" si="492"/>
        <v>0</v>
      </c>
      <c r="F7925" s="5"/>
    </row>
    <row r="7926" spans="1:6" x14ac:dyDescent="0.2">
      <c r="A7926" s="2">
        <f t="shared" si="493"/>
        <v>43065.999999980791</v>
      </c>
      <c r="B7926">
        <f t="shared" si="494"/>
        <v>11</v>
      </c>
      <c r="C7926">
        <f t="shared" si="495"/>
        <v>0</v>
      </c>
      <c r="D7926" s="5">
        <v>0</v>
      </c>
      <c r="E7926" s="10">
        <f t="shared" si="492"/>
        <v>0</v>
      </c>
      <c r="F7926" s="5"/>
    </row>
    <row r="7927" spans="1:6" x14ac:dyDescent="0.2">
      <c r="A7927" s="2">
        <f t="shared" si="493"/>
        <v>43066.041666647456</v>
      </c>
      <c r="B7927">
        <f t="shared" si="494"/>
        <v>11</v>
      </c>
      <c r="C7927">
        <f t="shared" si="495"/>
        <v>1</v>
      </c>
      <c r="D7927" s="5">
        <v>0</v>
      </c>
      <c r="E7927" s="10">
        <f t="shared" si="492"/>
        <v>0</v>
      </c>
      <c r="F7927" s="5"/>
    </row>
    <row r="7928" spans="1:6" x14ac:dyDescent="0.2">
      <c r="A7928" s="2">
        <f t="shared" si="493"/>
        <v>43066.08333331412</v>
      </c>
      <c r="B7928">
        <f t="shared" si="494"/>
        <v>11</v>
      </c>
      <c r="C7928">
        <f t="shared" si="495"/>
        <v>2</v>
      </c>
      <c r="D7928" s="5">
        <v>0</v>
      </c>
      <c r="E7928" s="10">
        <f t="shared" si="492"/>
        <v>0</v>
      </c>
      <c r="F7928" s="5"/>
    </row>
    <row r="7929" spans="1:6" x14ac:dyDescent="0.2">
      <c r="A7929" s="2">
        <f t="shared" si="493"/>
        <v>43066.124999980784</v>
      </c>
      <c r="B7929">
        <f t="shared" si="494"/>
        <v>11</v>
      </c>
      <c r="C7929">
        <f t="shared" si="495"/>
        <v>3</v>
      </c>
      <c r="D7929" s="5">
        <v>0</v>
      </c>
      <c r="E7929" s="10">
        <f t="shared" si="492"/>
        <v>0</v>
      </c>
      <c r="F7929" s="5"/>
    </row>
    <row r="7930" spans="1:6" x14ac:dyDescent="0.2">
      <c r="A7930" s="2">
        <f t="shared" si="493"/>
        <v>43066.166666647448</v>
      </c>
      <c r="B7930">
        <f t="shared" si="494"/>
        <v>11</v>
      </c>
      <c r="C7930">
        <f t="shared" si="495"/>
        <v>4</v>
      </c>
      <c r="D7930" s="5">
        <v>0</v>
      </c>
      <c r="E7930" s="10">
        <f t="shared" si="492"/>
        <v>0</v>
      </c>
      <c r="F7930" s="5"/>
    </row>
    <row r="7931" spans="1:6" x14ac:dyDescent="0.2">
      <c r="A7931" s="2">
        <f t="shared" si="493"/>
        <v>43066.208333314113</v>
      </c>
      <c r="B7931">
        <f t="shared" si="494"/>
        <v>11</v>
      </c>
      <c r="C7931">
        <f t="shared" si="495"/>
        <v>5</v>
      </c>
      <c r="D7931" s="5">
        <v>0</v>
      </c>
      <c r="E7931" s="10">
        <f t="shared" si="492"/>
        <v>0</v>
      </c>
      <c r="F7931" s="5"/>
    </row>
    <row r="7932" spans="1:6" x14ac:dyDescent="0.2">
      <c r="A7932" s="2">
        <f t="shared" si="493"/>
        <v>43066.249999980777</v>
      </c>
      <c r="B7932">
        <f t="shared" si="494"/>
        <v>11</v>
      </c>
      <c r="C7932">
        <f t="shared" si="495"/>
        <v>6</v>
      </c>
      <c r="D7932" s="5">
        <v>0</v>
      </c>
      <c r="E7932" s="10">
        <f t="shared" si="492"/>
        <v>0</v>
      </c>
      <c r="F7932" s="5"/>
    </row>
    <row r="7933" spans="1:6" x14ac:dyDescent="0.2">
      <c r="A7933" s="2">
        <f t="shared" si="493"/>
        <v>43066.291666647441</v>
      </c>
      <c r="B7933">
        <f t="shared" si="494"/>
        <v>11</v>
      </c>
      <c r="C7933">
        <f t="shared" si="495"/>
        <v>7</v>
      </c>
      <c r="D7933" s="5">
        <v>391.51174999999995</v>
      </c>
      <c r="E7933" s="10">
        <f t="shared" si="492"/>
        <v>391.51174999999995</v>
      </c>
      <c r="F7933" s="5"/>
    </row>
    <row r="7934" spans="1:6" x14ac:dyDescent="0.2">
      <c r="A7934" s="2">
        <f t="shared" si="493"/>
        <v>43066.333333314105</v>
      </c>
      <c r="B7934">
        <f t="shared" si="494"/>
        <v>11</v>
      </c>
      <c r="C7934">
        <f t="shared" si="495"/>
        <v>8</v>
      </c>
      <c r="D7934" s="5">
        <v>3110.8753499999998</v>
      </c>
      <c r="E7934" s="10">
        <f t="shared" si="492"/>
        <v>3110.8753499999998</v>
      </c>
      <c r="F7934" s="5"/>
    </row>
    <row r="7935" spans="1:6" x14ac:dyDescent="0.2">
      <c r="A7935" s="2">
        <f t="shared" si="493"/>
        <v>43066.37499998077</v>
      </c>
      <c r="B7935">
        <f t="shared" si="494"/>
        <v>11</v>
      </c>
      <c r="C7935">
        <f t="shared" si="495"/>
        <v>9</v>
      </c>
      <c r="D7935" s="5">
        <v>3872.8136</v>
      </c>
      <c r="E7935" s="10">
        <f t="shared" si="492"/>
        <v>3872.8136</v>
      </c>
      <c r="F7935" s="5"/>
    </row>
    <row r="7936" spans="1:6" x14ac:dyDescent="0.2">
      <c r="A7936" s="2">
        <f t="shared" si="493"/>
        <v>43066.416666647434</v>
      </c>
      <c r="B7936">
        <f t="shared" si="494"/>
        <v>11</v>
      </c>
      <c r="C7936">
        <f t="shared" si="495"/>
        <v>10</v>
      </c>
      <c r="D7936" s="5">
        <v>6015.6511499999997</v>
      </c>
      <c r="E7936" s="10">
        <f t="shared" si="492"/>
        <v>6015.6511499999997</v>
      </c>
      <c r="F7936" s="5"/>
    </row>
    <row r="7937" spans="1:6" x14ac:dyDescent="0.2">
      <c r="A7937" s="2">
        <f t="shared" si="493"/>
        <v>43066.458333314098</v>
      </c>
      <c r="B7937">
        <f t="shared" si="494"/>
        <v>11</v>
      </c>
      <c r="C7937">
        <f t="shared" si="495"/>
        <v>11</v>
      </c>
      <c r="D7937" s="5">
        <v>6282.5949000000001</v>
      </c>
      <c r="E7937" s="10">
        <f t="shared" si="492"/>
        <v>6282.5949000000001</v>
      </c>
      <c r="F7937" s="5"/>
    </row>
    <row r="7938" spans="1:6" x14ac:dyDescent="0.2">
      <c r="A7938" s="2">
        <f t="shared" si="493"/>
        <v>43066.499999980762</v>
      </c>
      <c r="B7938">
        <f t="shared" si="494"/>
        <v>11</v>
      </c>
      <c r="C7938">
        <f t="shared" si="495"/>
        <v>12</v>
      </c>
      <c r="D7938" s="5">
        <v>4363.07125</v>
      </c>
      <c r="E7938" s="10">
        <f t="shared" si="492"/>
        <v>4363.07125</v>
      </c>
      <c r="F7938" s="5"/>
    </row>
    <row r="7939" spans="1:6" x14ac:dyDescent="0.2">
      <c r="A7939" s="2">
        <f t="shared" si="493"/>
        <v>43066.541666647427</v>
      </c>
      <c r="B7939">
        <f t="shared" si="494"/>
        <v>11</v>
      </c>
      <c r="C7939">
        <f t="shared" si="495"/>
        <v>13</v>
      </c>
      <c r="D7939" s="5">
        <v>3428.0257999999994</v>
      </c>
      <c r="E7939" s="10">
        <f t="shared" si="492"/>
        <v>3428.0257999999994</v>
      </c>
      <c r="F7939" s="5"/>
    </row>
    <row r="7940" spans="1:6" x14ac:dyDescent="0.2">
      <c r="A7940" s="2">
        <f t="shared" si="493"/>
        <v>43066.583333314091</v>
      </c>
      <c r="B7940">
        <f t="shared" si="494"/>
        <v>11</v>
      </c>
      <c r="C7940">
        <f t="shared" si="495"/>
        <v>14</v>
      </c>
      <c r="D7940" s="5">
        <v>3527.1845499999999</v>
      </c>
      <c r="E7940" s="10">
        <f t="shared" si="492"/>
        <v>3527.1845499999995</v>
      </c>
      <c r="F7940" s="5"/>
    </row>
    <row r="7941" spans="1:6" x14ac:dyDescent="0.2">
      <c r="A7941" s="2">
        <f t="shared" si="493"/>
        <v>43066.624999980755</v>
      </c>
      <c r="B7941">
        <f t="shared" si="494"/>
        <v>11</v>
      </c>
      <c r="C7941">
        <f t="shared" si="495"/>
        <v>15</v>
      </c>
      <c r="D7941" s="5">
        <v>1413.6674</v>
      </c>
      <c r="E7941" s="10">
        <f t="shared" si="492"/>
        <v>1413.6674</v>
      </c>
      <c r="F7941" s="5"/>
    </row>
    <row r="7942" spans="1:6" x14ac:dyDescent="0.2">
      <c r="A7942" s="2">
        <f t="shared" si="493"/>
        <v>43066.666666647419</v>
      </c>
      <c r="B7942">
        <f t="shared" si="494"/>
        <v>11</v>
      </c>
      <c r="C7942">
        <f t="shared" si="495"/>
        <v>16</v>
      </c>
      <c r="D7942" s="5">
        <v>0</v>
      </c>
      <c r="E7942" s="10">
        <f t="shared" si="492"/>
        <v>0</v>
      </c>
      <c r="F7942" s="5"/>
    </row>
    <row r="7943" spans="1:6" x14ac:dyDescent="0.2">
      <c r="A7943" s="2">
        <f t="shared" si="493"/>
        <v>43066.708333314084</v>
      </c>
      <c r="B7943">
        <f t="shared" si="494"/>
        <v>11</v>
      </c>
      <c r="C7943">
        <f t="shared" si="495"/>
        <v>17</v>
      </c>
      <c r="D7943" s="5">
        <v>0</v>
      </c>
      <c r="E7943" s="10">
        <f t="shared" ref="E7943:E8006" si="496">D7943*$B$4/10</f>
        <v>0</v>
      </c>
      <c r="F7943" s="5"/>
    </row>
    <row r="7944" spans="1:6" x14ac:dyDescent="0.2">
      <c r="A7944" s="2">
        <f t="shared" ref="A7944:A8007" si="497">A7943+1/24</f>
        <v>43066.749999980748</v>
      </c>
      <c r="B7944">
        <f t="shared" ref="B7944:B8007" si="498">MONTH(A7944)</f>
        <v>11</v>
      </c>
      <c r="C7944">
        <f t="shared" ref="C7944:C8007" si="499">HOUR(A7944)</f>
        <v>18</v>
      </c>
      <c r="D7944" s="5">
        <v>0</v>
      </c>
      <c r="E7944" s="10">
        <f t="shared" si="496"/>
        <v>0</v>
      </c>
      <c r="F7944" s="5"/>
    </row>
    <row r="7945" spans="1:6" x14ac:dyDescent="0.2">
      <c r="A7945" s="2">
        <f t="shared" si="497"/>
        <v>43066.791666647412</v>
      </c>
      <c r="B7945">
        <f t="shared" si="498"/>
        <v>11</v>
      </c>
      <c r="C7945">
        <f t="shared" si="499"/>
        <v>19</v>
      </c>
      <c r="D7945" s="5">
        <v>0</v>
      </c>
      <c r="E7945" s="10">
        <f t="shared" si="496"/>
        <v>0</v>
      </c>
      <c r="F7945" s="5"/>
    </row>
    <row r="7946" spans="1:6" x14ac:dyDescent="0.2">
      <c r="A7946" s="2">
        <f t="shared" si="497"/>
        <v>43066.833333314076</v>
      </c>
      <c r="B7946">
        <f t="shared" si="498"/>
        <v>11</v>
      </c>
      <c r="C7946">
        <f t="shared" si="499"/>
        <v>20</v>
      </c>
      <c r="D7946" s="5">
        <v>0</v>
      </c>
      <c r="E7946" s="10">
        <f t="shared" si="496"/>
        <v>0</v>
      </c>
      <c r="F7946" s="5"/>
    </row>
    <row r="7947" spans="1:6" x14ac:dyDescent="0.2">
      <c r="A7947" s="2">
        <f t="shared" si="497"/>
        <v>43066.874999980741</v>
      </c>
      <c r="B7947">
        <f t="shared" si="498"/>
        <v>11</v>
      </c>
      <c r="C7947">
        <f t="shared" si="499"/>
        <v>21</v>
      </c>
      <c r="D7947" s="5">
        <v>0</v>
      </c>
      <c r="E7947" s="10">
        <f t="shared" si="496"/>
        <v>0</v>
      </c>
      <c r="F7947" s="5"/>
    </row>
    <row r="7948" spans="1:6" x14ac:dyDescent="0.2">
      <c r="A7948" s="2">
        <f t="shared" si="497"/>
        <v>43066.916666647405</v>
      </c>
      <c r="B7948">
        <f t="shared" si="498"/>
        <v>11</v>
      </c>
      <c r="C7948">
        <f t="shared" si="499"/>
        <v>22</v>
      </c>
      <c r="D7948" s="5">
        <v>0</v>
      </c>
      <c r="E7948" s="10">
        <f t="shared" si="496"/>
        <v>0</v>
      </c>
      <c r="F7948" s="5"/>
    </row>
    <row r="7949" spans="1:6" x14ac:dyDescent="0.2">
      <c r="A7949" s="2">
        <f t="shared" si="497"/>
        <v>43066.958333314069</v>
      </c>
      <c r="B7949">
        <f t="shared" si="498"/>
        <v>11</v>
      </c>
      <c r="C7949">
        <f t="shared" si="499"/>
        <v>23</v>
      </c>
      <c r="D7949" s="5">
        <v>0</v>
      </c>
      <c r="E7949" s="10">
        <f t="shared" si="496"/>
        <v>0</v>
      </c>
      <c r="F7949" s="5"/>
    </row>
    <row r="7950" spans="1:6" x14ac:dyDescent="0.2">
      <c r="A7950" s="2">
        <f t="shared" si="497"/>
        <v>43066.999999980733</v>
      </c>
      <c r="B7950">
        <f t="shared" si="498"/>
        <v>11</v>
      </c>
      <c r="C7950">
        <f t="shared" si="499"/>
        <v>0</v>
      </c>
      <c r="D7950" s="5">
        <v>0</v>
      </c>
      <c r="E7950" s="10">
        <f t="shared" si="496"/>
        <v>0</v>
      </c>
      <c r="F7950" s="5"/>
    </row>
    <row r="7951" spans="1:6" x14ac:dyDescent="0.2">
      <c r="A7951" s="2">
        <f t="shared" si="497"/>
        <v>43067.041666647398</v>
      </c>
      <c r="B7951">
        <f t="shared" si="498"/>
        <v>11</v>
      </c>
      <c r="C7951">
        <f t="shared" si="499"/>
        <v>1</v>
      </c>
      <c r="D7951" s="5">
        <v>0</v>
      </c>
      <c r="E7951" s="10">
        <f t="shared" si="496"/>
        <v>0</v>
      </c>
      <c r="F7951" s="5"/>
    </row>
    <row r="7952" spans="1:6" x14ac:dyDescent="0.2">
      <c r="A7952" s="2">
        <f t="shared" si="497"/>
        <v>43067.083333314062</v>
      </c>
      <c r="B7952">
        <f t="shared" si="498"/>
        <v>11</v>
      </c>
      <c r="C7952">
        <f t="shared" si="499"/>
        <v>2</v>
      </c>
      <c r="D7952" s="5">
        <v>0</v>
      </c>
      <c r="E7952" s="10">
        <f t="shared" si="496"/>
        <v>0</v>
      </c>
      <c r="F7952" s="5"/>
    </row>
    <row r="7953" spans="1:6" x14ac:dyDescent="0.2">
      <c r="A7953" s="2">
        <f t="shared" si="497"/>
        <v>43067.124999980726</v>
      </c>
      <c r="B7953">
        <f t="shared" si="498"/>
        <v>11</v>
      </c>
      <c r="C7953">
        <f t="shared" si="499"/>
        <v>3</v>
      </c>
      <c r="D7953" s="5">
        <v>0</v>
      </c>
      <c r="E7953" s="10">
        <f t="shared" si="496"/>
        <v>0</v>
      </c>
      <c r="F7953" s="5"/>
    </row>
    <row r="7954" spans="1:6" x14ac:dyDescent="0.2">
      <c r="A7954" s="2">
        <f t="shared" si="497"/>
        <v>43067.16666664739</v>
      </c>
      <c r="B7954">
        <f t="shared" si="498"/>
        <v>11</v>
      </c>
      <c r="C7954">
        <f t="shared" si="499"/>
        <v>4</v>
      </c>
      <c r="D7954" s="5">
        <v>0</v>
      </c>
      <c r="E7954" s="10">
        <f t="shared" si="496"/>
        <v>0</v>
      </c>
      <c r="F7954" s="5"/>
    </row>
    <row r="7955" spans="1:6" x14ac:dyDescent="0.2">
      <c r="A7955" s="2">
        <f t="shared" si="497"/>
        <v>43067.208333314054</v>
      </c>
      <c r="B7955">
        <f t="shared" si="498"/>
        <v>11</v>
      </c>
      <c r="C7955">
        <f t="shared" si="499"/>
        <v>5</v>
      </c>
      <c r="D7955" s="5">
        <v>0</v>
      </c>
      <c r="E7955" s="10">
        <f t="shared" si="496"/>
        <v>0</v>
      </c>
      <c r="F7955" s="5"/>
    </row>
    <row r="7956" spans="1:6" x14ac:dyDescent="0.2">
      <c r="A7956" s="2">
        <f t="shared" si="497"/>
        <v>43067.249999980719</v>
      </c>
      <c r="B7956">
        <f t="shared" si="498"/>
        <v>11</v>
      </c>
      <c r="C7956">
        <f t="shared" si="499"/>
        <v>6</v>
      </c>
      <c r="D7956" s="5">
        <v>0</v>
      </c>
      <c r="E7956" s="10">
        <f t="shared" si="496"/>
        <v>0</v>
      </c>
      <c r="F7956" s="5"/>
    </row>
    <row r="7957" spans="1:6" x14ac:dyDescent="0.2">
      <c r="A7957" s="2">
        <f t="shared" si="497"/>
        <v>43067.291666647383</v>
      </c>
      <c r="B7957">
        <f t="shared" si="498"/>
        <v>11</v>
      </c>
      <c r="C7957">
        <f t="shared" si="499"/>
        <v>7</v>
      </c>
      <c r="D7957" s="5">
        <v>0</v>
      </c>
      <c r="E7957" s="10">
        <f t="shared" si="496"/>
        <v>0</v>
      </c>
      <c r="F7957" s="5"/>
    </row>
    <row r="7958" spans="1:6" x14ac:dyDescent="0.2">
      <c r="A7958" s="2">
        <f t="shared" si="497"/>
        <v>43067.333333314047</v>
      </c>
      <c r="B7958">
        <f t="shared" si="498"/>
        <v>11</v>
      </c>
      <c r="C7958">
        <f t="shared" si="499"/>
        <v>8</v>
      </c>
      <c r="D7958" s="5">
        <v>124.25749999999999</v>
      </c>
      <c r="E7958" s="10">
        <f t="shared" si="496"/>
        <v>124.25749999999998</v>
      </c>
      <c r="F7958" s="5"/>
    </row>
    <row r="7959" spans="1:6" x14ac:dyDescent="0.2">
      <c r="A7959" s="2">
        <f t="shared" si="497"/>
        <v>43067.374999980711</v>
      </c>
      <c r="B7959">
        <f t="shared" si="498"/>
        <v>11</v>
      </c>
      <c r="C7959">
        <f t="shared" si="499"/>
        <v>9</v>
      </c>
      <c r="D7959" s="5">
        <v>284.38695000000001</v>
      </c>
      <c r="E7959" s="10">
        <f t="shared" si="496"/>
        <v>284.38695000000001</v>
      </c>
      <c r="F7959" s="5"/>
    </row>
    <row r="7960" spans="1:6" x14ac:dyDescent="0.2">
      <c r="A7960" s="2">
        <f t="shared" si="497"/>
        <v>43067.416666647376</v>
      </c>
      <c r="B7960">
        <f t="shared" si="498"/>
        <v>11</v>
      </c>
      <c r="C7960">
        <f t="shared" si="499"/>
        <v>10</v>
      </c>
      <c r="D7960" s="5">
        <v>364.21304999999995</v>
      </c>
      <c r="E7960" s="10">
        <f t="shared" si="496"/>
        <v>364.21304999999995</v>
      </c>
      <c r="F7960" s="5"/>
    </row>
    <row r="7961" spans="1:6" x14ac:dyDescent="0.2">
      <c r="A7961" s="2">
        <f t="shared" si="497"/>
        <v>43067.45833331404</v>
      </c>
      <c r="B7961">
        <f t="shared" si="498"/>
        <v>11</v>
      </c>
      <c r="C7961">
        <f t="shared" si="499"/>
        <v>11</v>
      </c>
      <c r="D7961" s="5">
        <v>411.87939999999998</v>
      </c>
      <c r="E7961" s="10">
        <f t="shared" si="496"/>
        <v>411.87939999999998</v>
      </c>
      <c r="F7961" s="5"/>
    </row>
    <row r="7962" spans="1:6" x14ac:dyDescent="0.2">
      <c r="A7962" s="2">
        <f t="shared" si="497"/>
        <v>43067.499999980704</v>
      </c>
      <c r="B7962">
        <f t="shared" si="498"/>
        <v>11</v>
      </c>
      <c r="C7962">
        <f t="shared" si="499"/>
        <v>12</v>
      </c>
      <c r="D7962" s="5">
        <v>958.24095</v>
      </c>
      <c r="E7962" s="10">
        <f t="shared" si="496"/>
        <v>958.24095</v>
      </c>
      <c r="F7962" s="5"/>
    </row>
    <row r="7963" spans="1:6" x14ac:dyDescent="0.2">
      <c r="A7963" s="2">
        <f t="shared" si="497"/>
        <v>43067.541666647368</v>
      </c>
      <c r="B7963">
        <f t="shared" si="498"/>
        <v>11</v>
      </c>
      <c r="C7963">
        <f t="shared" si="499"/>
        <v>13</v>
      </c>
      <c r="D7963" s="5">
        <v>289.3032</v>
      </c>
      <c r="E7963" s="10">
        <f t="shared" si="496"/>
        <v>289.3032</v>
      </c>
      <c r="F7963" s="5"/>
    </row>
    <row r="7964" spans="1:6" x14ac:dyDescent="0.2">
      <c r="A7964" s="2">
        <f t="shared" si="497"/>
        <v>43067.583333314033</v>
      </c>
      <c r="B7964">
        <f t="shared" si="498"/>
        <v>11</v>
      </c>
      <c r="C7964">
        <f t="shared" si="499"/>
        <v>14</v>
      </c>
      <c r="D7964" s="5">
        <v>259.57684999999998</v>
      </c>
      <c r="E7964" s="10">
        <f t="shared" si="496"/>
        <v>259.57684999999998</v>
      </c>
      <c r="F7964" s="5"/>
    </row>
    <row r="7965" spans="1:6" x14ac:dyDescent="0.2">
      <c r="A7965" s="2">
        <f t="shared" si="497"/>
        <v>43067.624999980697</v>
      </c>
      <c r="B7965">
        <f t="shared" si="498"/>
        <v>11</v>
      </c>
      <c r="C7965">
        <f t="shared" si="499"/>
        <v>15</v>
      </c>
      <c r="D7965" s="5">
        <v>70.974549999999994</v>
      </c>
      <c r="E7965" s="10">
        <f t="shared" si="496"/>
        <v>70.974549999999994</v>
      </c>
      <c r="F7965" s="5"/>
    </row>
    <row r="7966" spans="1:6" x14ac:dyDescent="0.2">
      <c r="A7966" s="2">
        <f t="shared" si="497"/>
        <v>43067.666666647361</v>
      </c>
      <c r="B7966">
        <f t="shared" si="498"/>
        <v>11</v>
      </c>
      <c r="C7966">
        <f t="shared" si="499"/>
        <v>16</v>
      </c>
      <c r="D7966" s="5">
        <v>0</v>
      </c>
      <c r="E7966" s="10">
        <f t="shared" si="496"/>
        <v>0</v>
      </c>
      <c r="F7966" s="5"/>
    </row>
    <row r="7967" spans="1:6" x14ac:dyDescent="0.2">
      <c r="A7967" s="2">
        <f t="shared" si="497"/>
        <v>43067.708333314025</v>
      </c>
      <c r="B7967">
        <f t="shared" si="498"/>
        <v>11</v>
      </c>
      <c r="C7967">
        <f t="shared" si="499"/>
        <v>17</v>
      </c>
      <c r="D7967" s="5">
        <v>0</v>
      </c>
      <c r="E7967" s="10">
        <f t="shared" si="496"/>
        <v>0</v>
      </c>
      <c r="F7967" s="5"/>
    </row>
    <row r="7968" spans="1:6" x14ac:dyDescent="0.2">
      <c r="A7968" s="2">
        <f t="shared" si="497"/>
        <v>43067.74999998069</v>
      </c>
      <c r="B7968">
        <f t="shared" si="498"/>
        <v>11</v>
      </c>
      <c r="C7968">
        <f t="shared" si="499"/>
        <v>18</v>
      </c>
      <c r="D7968" s="5">
        <v>0</v>
      </c>
      <c r="E7968" s="10">
        <f t="shared" si="496"/>
        <v>0</v>
      </c>
      <c r="F7968" s="5"/>
    </row>
    <row r="7969" spans="1:6" x14ac:dyDescent="0.2">
      <c r="A7969" s="2">
        <f t="shared" si="497"/>
        <v>43067.791666647354</v>
      </c>
      <c r="B7969">
        <f t="shared" si="498"/>
        <v>11</v>
      </c>
      <c r="C7969">
        <f t="shared" si="499"/>
        <v>19</v>
      </c>
      <c r="D7969" s="5">
        <v>0</v>
      </c>
      <c r="E7969" s="10">
        <f t="shared" si="496"/>
        <v>0</v>
      </c>
      <c r="F7969" s="5"/>
    </row>
    <row r="7970" spans="1:6" x14ac:dyDescent="0.2">
      <c r="A7970" s="2">
        <f t="shared" si="497"/>
        <v>43067.833333314018</v>
      </c>
      <c r="B7970">
        <f t="shared" si="498"/>
        <v>11</v>
      </c>
      <c r="C7970">
        <f t="shared" si="499"/>
        <v>20</v>
      </c>
      <c r="D7970" s="5">
        <v>0</v>
      </c>
      <c r="E7970" s="10">
        <f t="shared" si="496"/>
        <v>0</v>
      </c>
      <c r="F7970" s="5"/>
    </row>
    <row r="7971" spans="1:6" x14ac:dyDescent="0.2">
      <c r="A7971" s="2">
        <f t="shared" si="497"/>
        <v>43067.874999980682</v>
      </c>
      <c r="B7971">
        <f t="shared" si="498"/>
        <v>11</v>
      </c>
      <c r="C7971">
        <f t="shared" si="499"/>
        <v>21</v>
      </c>
      <c r="D7971" s="5">
        <v>0</v>
      </c>
      <c r="E7971" s="10">
        <f t="shared" si="496"/>
        <v>0</v>
      </c>
      <c r="F7971" s="5"/>
    </row>
    <row r="7972" spans="1:6" x14ac:dyDescent="0.2">
      <c r="A7972" s="2">
        <f t="shared" si="497"/>
        <v>43067.916666647347</v>
      </c>
      <c r="B7972">
        <f t="shared" si="498"/>
        <v>11</v>
      </c>
      <c r="C7972">
        <f t="shared" si="499"/>
        <v>22</v>
      </c>
      <c r="D7972" s="5">
        <v>0</v>
      </c>
      <c r="E7972" s="10">
        <f t="shared" si="496"/>
        <v>0</v>
      </c>
      <c r="F7972" s="5"/>
    </row>
    <row r="7973" spans="1:6" x14ac:dyDescent="0.2">
      <c r="A7973" s="2">
        <f t="shared" si="497"/>
        <v>43067.958333314011</v>
      </c>
      <c r="B7973">
        <f t="shared" si="498"/>
        <v>11</v>
      </c>
      <c r="C7973">
        <f t="shared" si="499"/>
        <v>23</v>
      </c>
      <c r="D7973" s="5">
        <v>0</v>
      </c>
      <c r="E7973" s="10">
        <f t="shared" si="496"/>
        <v>0</v>
      </c>
      <c r="F7973" s="5"/>
    </row>
    <row r="7974" spans="1:6" x14ac:dyDescent="0.2">
      <c r="A7974" s="2">
        <f t="shared" si="497"/>
        <v>43067.999999980675</v>
      </c>
      <c r="B7974">
        <f t="shared" si="498"/>
        <v>11</v>
      </c>
      <c r="C7974">
        <f t="shared" si="499"/>
        <v>0</v>
      </c>
      <c r="D7974" s="5">
        <v>0</v>
      </c>
      <c r="E7974" s="10">
        <f t="shared" si="496"/>
        <v>0</v>
      </c>
      <c r="F7974" s="5"/>
    </row>
    <row r="7975" spans="1:6" x14ac:dyDescent="0.2">
      <c r="A7975" s="2">
        <f t="shared" si="497"/>
        <v>43068.041666647339</v>
      </c>
      <c r="B7975">
        <f t="shared" si="498"/>
        <v>11</v>
      </c>
      <c r="C7975">
        <f t="shared" si="499"/>
        <v>1</v>
      </c>
      <c r="D7975" s="5">
        <v>0</v>
      </c>
      <c r="E7975" s="10">
        <f t="shared" si="496"/>
        <v>0</v>
      </c>
      <c r="F7975" s="5"/>
    </row>
    <row r="7976" spans="1:6" x14ac:dyDescent="0.2">
      <c r="A7976" s="2">
        <f t="shared" si="497"/>
        <v>43068.083333314004</v>
      </c>
      <c r="B7976">
        <f t="shared" si="498"/>
        <v>11</v>
      </c>
      <c r="C7976">
        <f t="shared" si="499"/>
        <v>2</v>
      </c>
      <c r="D7976" s="5">
        <v>0</v>
      </c>
      <c r="E7976" s="10">
        <f t="shared" si="496"/>
        <v>0</v>
      </c>
      <c r="F7976" s="5"/>
    </row>
    <row r="7977" spans="1:6" x14ac:dyDescent="0.2">
      <c r="A7977" s="2">
        <f t="shared" si="497"/>
        <v>43068.124999980668</v>
      </c>
      <c r="B7977">
        <f t="shared" si="498"/>
        <v>11</v>
      </c>
      <c r="C7977">
        <f t="shared" si="499"/>
        <v>3</v>
      </c>
      <c r="D7977" s="5">
        <v>0</v>
      </c>
      <c r="E7977" s="10">
        <f t="shared" si="496"/>
        <v>0</v>
      </c>
      <c r="F7977" s="5"/>
    </row>
    <row r="7978" spans="1:6" x14ac:dyDescent="0.2">
      <c r="A7978" s="2">
        <f t="shared" si="497"/>
        <v>43068.166666647332</v>
      </c>
      <c r="B7978">
        <f t="shared" si="498"/>
        <v>11</v>
      </c>
      <c r="C7978">
        <f t="shared" si="499"/>
        <v>4</v>
      </c>
      <c r="D7978" s="5">
        <v>0</v>
      </c>
      <c r="E7978" s="10">
        <f t="shared" si="496"/>
        <v>0</v>
      </c>
      <c r="F7978" s="5"/>
    </row>
    <row r="7979" spans="1:6" x14ac:dyDescent="0.2">
      <c r="A7979" s="2">
        <f t="shared" si="497"/>
        <v>43068.208333313996</v>
      </c>
      <c r="B7979">
        <f t="shared" si="498"/>
        <v>11</v>
      </c>
      <c r="C7979">
        <f t="shared" si="499"/>
        <v>5</v>
      </c>
      <c r="D7979" s="5">
        <v>0</v>
      </c>
      <c r="E7979" s="10">
        <f t="shared" si="496"/>
        <v>0</v>
      </c>
      <c r="F7979" s="5"/>
    </row>
    <row r="7980" spans="1:6" x14ac:dyDescent="0.2">
      <c r="A7980" s="2">
        <f t="shared" si="497"/>
        <v>43068.249999980661</v>
      </c>
      <c r="B7980">
        <f t="shared" si="498"/>
        <v>11</v>
      </c>
      <c r="C7980">
        <f t="shared" si="499"/>
        <v>6</v>
      </c>
      <c r="D7980" s="5">
        <v>0</v>
      </c>
      <c r="E7980" s="10">
        <f t="shared" si="496"/>
        <v>0</v>
      </c>
      <c r="F7980" s="5"/>
    </row>
    <row r="7981" spans="1:6" x14ac:dyDescent="0.2">
      <c r="A7981" s="2">
        <f t="shared" si="497"/>
        <v>43068.291666647325</v>
      </c>
      <c r="B7981">
        <f t="shared" si="498"/>
        <v>11</v>
      </c>
      <c r="C7981">
        <f t="shared" si="499"/>
        <v>7</v>
      </c>
      <c r="D7981" s="5">
        <v>0</v>
      </c>
      <c r="E7981" s="10">
        <f t="shared" si="496"/>
        <v>0</v>
      </c>
      <c r="F7981" s="5"/>
    </row>
    <row r="7982" spans="1:6" x14ac:dyDescent="0.2">
      <c r="A7982" s="2">
        <f t="shared" si="497"/>
        <v>43068.333333313989</v>
      </c>
      <c r="B7982">
        <f t="shared" si="498"/>
        <v>11</v>
      </c>
      <c r="C7982">
        <f t="shared" si="499"/>
        <v>8</v>
      </c>
      <c r="D7982" s="5">
        <v>534.04734999999994</v>
      </c>
      <c r="E7982" s="10">
        <f t="shared" si="496"/>
        <v>534.04734999999994</v>
      </c>
      <c r="F7982" s="5"/>
    </row>
    <row r="7983" spans="1:6" x14ac:dyDescent="0.2">
      <c r="A7983" s="2">
        <f t="shared" si="497"/>
        <v>43068.374999980653</v>
      </c>
      <c r="B7983">
        <f t="shared" si="498"/>
        <v>11</v>
      </c>
      <c r="C7983">
        <f t="shared" si="499"/>
        <v>9</v>
      </c>
      <c r="D7983" s="5">
        <v>2496.6729999999998</v>
      </c>
      <c r="E7983" s="10">
        <f t="shared" si="496"/>
        <v>2496.6729999999998</v>
      </c>
      <c r="F7983" s="5"/>
    </row>
    <row r="7984" spans="1:6" x14ac:dyDescent="0.2">
      <c r="A7984" s="2">
        <f t="shared" si="497"/>
        <v>43068.416666647317</v>
      </c>
      <c r="B7984">
        <f t="shared" si="498"/>
        <v>11</v>
      </c>
      <c r="C7984">
        <f t="shared" si="499"/>
        <v>10</v>
      </c>
      <c r="D7984" s="5">
        <v>2618.6914499999998</v>
      </c>
      <c r="E7984" s="10">
        <f t="shared" si="496"/>
        <v>2618.6914499999998</v>
      </c>
      <c r="F7984" s="5"/>
    </row>
    <row r="7985" spans="1:6" x14ac:dyDescent="0.2">
      <c r="A7985" s="2">
        <f t="shared" si="497"/>
        <v>43068.458333313982</v>
      </c>
      <c r="B7985">
        <f t="shared" si="498"/>
        <v>11</v>
      </c>
      <c r="C7985">
        <f t="shared" si="499"/>
        <v>11</v>
      </c>
      <c r="D7985" s="5">
        <v>6230.7770499999997</v>
      </c>
      <c r="E7985" s="10">
        <f t="shared" si="496"/>
        <v>6230.7770499999997</v>
      </c>
      <c r="F7985" s="5"/>
    </row>
    <row r="7986" spans="1:6" x14ac:dyDescent="0.2">
      <c r="A7986" s="2">
        <f t="shared" si="497"/>
        <v>43068.499999980646</v>
      </c>
      <c r="B7986">
        <f t="shared" si="498"/>
        <v>11</v>
      </c>
      <c r="C7986">
        <f t="shared" si="499"/>
        <v>12</v>
      </c>
      <c r="D7986" s="5">
        <v>2356.2108499999995</v>
      </c>
      <c r="E7986" s="10">
        <f t="shared" si="496"/>
        <v>2356.2108499999995</v>
      </c>
      <c r="F7986" s="5"/>
    </row>
    <row r="7987" spans="1:6" x14ac:dyDescent="0.2">
      <c r="A7987" s="2">
        <f t="shared" si="497"/>
        <v>43068.54166664731</v>
      </c>
      <c r="B7987">
        <f t="shared" si="498"/>
        <v>11</v>
      </c>
      <c r="C7987">
        <f t="shared" si="499"/>
        <v>13</v>
      </c>
      <c r="D7987" s="5">
        <v>3404.1172999999994</v>
      </c>
      <c r="E7987" s="10">
        <f t="shared" si="496"/>
        <v>3404.1172999999994</v>
      </c>
      <c r="F7987" s="5"/>
    </row>
    <row r="7988" spans="1:6" x14ac:dyDescent="0.2">
      <c r="A7988" s="2">
        <f t="shared" si="497"/>
        <v>43068.583333313974</v>
      </c>
      <c r="B7988">
        <f t="shared" si="498"/>
        <v>11</v>
      </c>
      <c r="C7988">
        <f t="shared" si="499"/>
        <v>14</v>
      </c>
      <c r="D7988" s="5">
        <v>222.54224999999997</v>
      </c>
      <c r="E7988" s="10">
        <f t="shared" si="496"/>
        <v>222.54224999999997</v>
      </c>
      <c r="F7988" s="5"/>
    </row>
    <row r="7989" spans="1:6" x14ac:dyDescent="0.2">
      <c r="A7989" s="2">
        <f t="shared" si="497"/>
        <v>43068.624999980639</v>
      </c>
      <c r="B7989">
        <f t="shared" si="498"/>
        <v>11</v>
      </c>
      <c r="C7989">
        <f t="shared" si="499"/>
        <v>15</v>
      </c>
      <c r="D7989" s="5">
        <v>281.87650000000002</v>
      </c>
      <c r="E7989" s="10">
        <f t="shared" si="496"/>
        <v>281.87650000000002</v>
      </c>
      <c r="F7989" s="5"/>
    </row>
    <row r="7990" spans="1:6" x14ac:dyDescent="0.2">
      <c r="A7990" s="2">
        <f t="shared" si="497"/>
        <v>43068.666666647303</v>
      </c>
      <c r="B7990">
        <f t="shared" si="498"/>
        <v>11</v>
      </c>
      <c r="C7990">
        <f t="shared" si="499"/>
        <v>16</v>
      </c>
      <c r="D7990" s="5">
        <v>0</v>
      </c>
      <c r="E7990" s="10">
        <f t="shared" si="496"/>
        <v>0</v>
      </c>
      <c r="F7990" s="5"/>
    </row>
    <row r="7991" spans="1:6" x14ac:dyDescent="0.2">
      <c r="A7991" s="2">
        <f t="shared" si="497"/>
        <v>43068.708333313967</v>
      </c>
      <c r="B7991">
        <f t="shared" si="498"/>
        <v>11</v>
      </c>
      <c r="C7991">
        <f t="shared" si="499"/>
        <v>17</v>
      </c>
      <c r="D7991" s="5">
        <v>0</v>
      </c>
      <c r="E7991" s="10">
        <f t="shared" si="496"/>
        <v>0</v>
      </c>
      <c r="F7991" s="5"/>
    </row>
    <row r="7992" spans="1:6" x14ac:dyDescent="0.2">
      <c r="A7992" s="2">
        <f t="shared" si="497"/>
        <v>43068.749999980631</v>
      </c>
      <c r="B7992">
        <f t="shared" si="498"/>
        <v>11</v>
      </c>
      <c r="C7992">
        <f t="shared" si="499"/>
        <v>18</v>
      </c>
      <c r="D7992" s="5">
        <v>0</v>
      </c>
      <c r="E7992" s="10">
        <f t="shared" si="496"/>
        <v>0</v>
      </c>
      <c r="F7992" s="5"/>
    </row>
    <row r="7993" spans="1:6" x14ac:dyDescent="0.2">
      <c r="A7993" s="2">
        <f t="shared" si="497"/>
        <v>43068.791666647296</v>
      </c>
      <c r="B7993">
        <f t="shared" si="498"/>
        <v>11</v>
      </c>
      <c r="C7993">
        <f t="shared" si="499"/>
        <v>19</v>
      </c>
      <c r="D7993" s="5">
        <v>0</v>
      </c>
      <c r="E7993" s="10">
        <f t="shared" si="496"/>
        <v>0</v>
      </c>
      <c r="F7993" s="5"/>
    </row>
    <row r="7994" spans="1:6" x14ac:dyDescent="0.2">
      <c r="A7994" s="2">
        <f t="shared" si="497"/>
        <v>43068.83333331396</v>
      </c>
      <c r="B7994">
        <f t="shared" si="498"/>
        <v>11</v>
      </c>
      <c r="C7994">
        <f t="shared" si="499"/>
        <v>20</v>
      </c>
      <c r="D7994" s="5">
        <v>0</v>
      </c>
      <c r="E7994" s="10">
        <f t="shared" si="496"/>
        <v>0</v>
      </c>
      <c r="F7994" s="5"/>
    </row>
    <row r="7995" spans="1:6" x14ac:dyDescent="0.2">
      <c r="A7995" s="2">
        <f t="shared" si="497"/>
        <v>43068.874999980624</v>
      </c>
      <c r="B7995">
        <f t="shared" si="498"/>
        <v>11</v>
      </c>
      <c r="C7995">
        <f t="shared" si="499"/>
        <v>21</v>
      </c>
      <c r="D7995" s="5">
        <v>0</v>
      </c>
      <c r="E7995" s="10">
        <f t="shared" si="496"/>
        <v>0</v>
      </c>
      <c r="F7995" s="5"/>
    </row>
    <row r="7996" spans="1:6" x14ac:dyDescent="0.2">
      <c r="A7996" s="2">
        <f t="shared" si="497"/>
        <v>43068.916666647288</v>
      </c>
      <c r="B7996">
        <f t="shared" si="498"/>
        <v>11</v>
      </c>
      <c r="C7996">
        <f t="shared" si="499"/>
        <v>22</v>
      </c>
      <c r="D7996" s="5">
        <v>0</v>
      </c>
      <c r="E7996" s="10">
        <f t="shared" si="496"/>
        <v>0</v>
      </c>
      <c r="F7996" s="5"/>
    </row>
    <row r="7997" spans="1:6" x14ac:dyDescent="0.2">
      <c r="A7997" s="2">
        <f t="shared" si="497"/>
        <v>43068.958333313953</v>
      </c>
      <c r="B7997">
        <f t="shared" si="498"/>
        <v>11</v>
      </c>
      <c r="C7997">
        <f t="shared" si="499"/>
        <v>23</v>
      </c>
      <c r="D7997" s="5">
        <v>0</v>
      </c>
      <c r="E7997" s="10">
        <f t="shared" si="496"/>
        <v>0</v>
      </c>
      <c r="F7997" s="5"/>
    </row>
    <row r="7998" spans="1:6" x14ac:dyDescent="0.2">
      <c r="A7998" s="2">
        <f t="shared" si="497"/>
        <v>43068.999999980617</v>
      </c>
      <c r="B7998">
        <f t="shared" si="498"/>
        <v>11</v>
      </c>
      <c r="C7998">
        <f t="shared" si="499"/>
        <v>0</v>
      </c>
      <c r="D7998" s="5">
        <v>0</v>
      </c>
      <c r="E7998" s="10">
        <f t="shared" si="496"/>
        <v>0</v>
      </c>
      <c r="F7998" s="5"/>
    </row>
    <row r="7999" spans="1:6" x14ac:dyDescent="0.2">
      <c r="A7999" s="2">
        <f t="shared" si="497"/>
        <v>43069.041666647281</v>
      </c>
      <c r="B7999">
        <f t="shared" si="498"/>
        <v>11</v>
      </c>
      <c r="C7999">
        <f t="shared" si="499"/>
        <v>1</v>
      </c>
      <c r="D7999" s="5">
        <v>0</v>
      </c>
      <c r="E7999" s="10">
        <f t="shared" si="496"/>
        <v>0</v>
      </c>
      <c r="F7999" s="5"/>
    </row>
    <row r="8000" spans="1:6" x14ac:dyDescent="0.2">
      <c r="A8000" s="2">
        <f t="shared" si="497"/>
        <v>43069.083333313945</v>
      </c>
      <c r="B8000">
        <f t="shared" si="498"/>
        <v>11</v>
      </c>
      <c r="C8000">
        <f t="shared" si="499"/>
        <v>2</v>
      </c>
      <c r="D8000" s="5">
        <v>0</v>
      </c>
      <c r="E8000" s="10">
        <f t="shared" si="496"/>
        <v>0</v>
      </c>
      <c r="F8000" s="5"/>
    </row>
    <row r="8001" spans="1:6" x14ac:dyDescent="0.2">
      <c r="A8001" s="2">
        <f t="shared" si="497"/>
        <v>43069.12499998061</v>
      </c>
      <c r="B8001">
        <f t="shared" si="498"/>
        <v>11</v>
      </c>
      <c r="C8001">
        <f t="shared" si="499"/>
        <v>3</v>
      </c>
      <c r="D8001" s="5">
        <v>0</v>
      </c>
      <c r="E8001" s="10">
        <f t="shared" si="496"/>
        <v>0</v>
      </c>
      <c r="F8001" s="5"/>
    </row>
    <row r="8002" spans="1:6" x14ac:dyDescent="0.2">
      <c r="A8002" s="2">
        <f t="shared" si="497"/>
        <v>43069.166666647274</v>
      </c>
      <c r="B8002">
        <f t="shared" si="498"/>
        <v>11</v>
      </c>
      <c r="C8002">
        <f t="shared" si="499"/>
        <v>4</v>
      </c>
      <c r="D8002" s="5">
        <v>0</v>
      </c>
      <c r="E8002" s="10">
        <f t="shared" si="496"/>
        <v>0</v>
      </c>
      <c r="F8002" s="5"/>
    </row>
    <row r="8003" spans="1:6" x14ac:dyDescent="0.2">
      <c r="A8003" s="2">
        <f t="shared" si="497"/>
        <v>43069.208333313938</v>
      </c>
      <c r="B8003">
        <f t="shared" si="498"/>
        <v>11</v>
      </c>
      <c r="C8003">
        <f t="shared" si="499"/>
        <v>5</v>
      </c>
      <c r="D8003" s="5">
        <v>0</v>
      </c>
      <c r="E8003" s="10">
        <f t="shared" si="496"/>
        <v>0</v>
      </c>
      <c r="F8003" s="5"/>
    </row>
    <row r="8004" spans="1:6" x14ac:dyDescent="0.2">
      <c r="A8004" s="2">
        <f t="shared" si="497"/>
        <v>43069.249999980602</v>
      </c>
      <c r="B8004">
        <f t="shared" si="498"/>
        <v>11</v>
      </c>
      <c r="C8004">
        <f t="shared" si="499"/>
        <v>6</v>
      </c>
      <c r="D8004" s="5">
        <v>0</v>
      </c>
      <c r="E8004" s="10">
        <f t="shared" si="496"/>
        <v>0</v>
      </c>
      <c r="F8004" s="5"/>
    </row>
    <row r="8005" spans="1:6" x14ac:dyDescent="0.2">
      <c r="A8005" s="2">
        <f t="shared" si="497"/>
        <v>43069.291666647267</v>
      </c>
      <c r="B8005">
        <f t="shared" si="498"/>
        <v>11</v>
      </c>
      <c r="C8005">
        <f t="shared" si="499"/>
        <v>7</v>
      </c>
      <c r="D8005" s="5">
        <v>24.131599999999999</v>
      </c>
      <c r="E8005" s="10">
        <f t="shared" si="496"/>
        <v>24.131599999999999</v>
      </c>
      <c r="F8005" s="5"/>
    </row>
    <row r="8006" spans="1:6" x14ac:dyDescent="0.2">
      <c r="A8006" s="2">
        <f t="shared" si="497"/>
        <v>43069.333333313931</v>
      </c>
      <c r="B8006">
        <f t="shared" si="498"/>
        <v>11</v>
      </c>
      <c r="C8006">
        <f t="shared" si="499"/>
        <v>8</v>
      </c>
      <c r="D8006" s="5">
        <v>2681.8643999999999</v>
      </c>
      <c r="E8006" s="10">
        <f t="shared" si="496"/>
        <v>2681.8643999999999</v>
      </c>
      <c r="F8006" s="5"/>
    </row>
    <row r="8007" spans="1:6" x14ac:dyDescent="0.2">
      <c r="A8007" s="2">
        <f t="shared" si="497"/>
        <v>43069.374999980595</v>
      </c>
      <c r="B8007">
        <f t="shared" si="498"/>
        <v>11</v>
      </c>
      <c r="C8007">
        <f t="shared" si="499"/>
        <v>9</v>
      </c>
      <c r="D8007" s="5">
        <v>3798.2487499999993</v>
      </c>
      <c r="E8007" s="10">
        <f t="shared" ref="E8007:E8070" si="500">D8007*$B$4/10</f>
        <v>3798.2487499999997</v>
      </c>
      <c r="F8007" s="5"/>
    </row>
    <row r="8008" spans="1:6" x14ac:dyDescent="0.2">
      <c r="A8008" s="2">
        <f t="shared" ref="A8008:A8071" si="501">A8007+1/24</f>
        <v>43069.416666647259</v>
      </c>
      <c r="B8008">
        <f t="shared" ref="B8008:B8071" si="502">MONTH(A8008)</f>
        <v>11</v>
      </c>
      <c r="C8008">
        <f t="shared" ref="C8008:C8071" si="503">HOUR(A8008)</f>
        <v>10</v>
      </c>
      <c r="D8008" s="5">
        <v>3361.4120499999999</v>
      </c>
      <c r="E8008" s="10">
        <f t="shared" si="500"/>
        <v>3361.4120499999999</v>
      </c>
      <c r="F8008" s="5"/>
    </row>
    <row r="8009" spans="1:6" x14ac:dyDescent="0.2">
      <c r="A8009" s="2">
        <f t="shared" si="501"/>
        <v>43069.458333313924</v>
      </c>
      <c r="B8009">
        <f t="shared" si="502"/>
        <v>11</v>
      </c>
      <c r="C8009">
        <f t="shared" si="503"/>
        <v>11</v>
      </c>
      <c r="D8009" s="5">
        <v>6380.8037499999991</v>
      </c>
      <c r="E8009" s="10">
        <f t="shared" si="500"/>
        <v>6380.8037499999991</v>
      </c>
      <c r="F8009" s="5"/>
    </row>
    <row r="8010" spans="1:6" x14ac:dyDescent="0.2">
      <c r="A8010" s="2">
        <f t="shared" si="501"/>
        <v>43069.499999980588</v>
      </c>
      <c r="B8010">
        <f t="shared" si="502"/>
        <v>11</v>
      </c>
      <c r="C8010">
        <f t="shared" si="503"/>
        <v>12</v>
      </c>
      <c r="D8010" s="5">
        <v>6006.7558999999992</v>
      </c>
      <c r="E8010" s="10">
        <f t="shared" si="500"/>
        <v>6006.7558999999992</v>
      </c>
      <c r="F8010" s="5"/>
    </row>
    <row r="8011" spans="1:6" x14ac:dyDescent="0.2">
      <c r="A8011" s="2">
        <f t="shared" si="501"/>
        <v>43069.541666647252</v>
      </c>
      <c r="B8011">
        <f t="shared" si="502"/>
        <v>11</v>
      </c>
      <c r="C8011">
        <f t="shared" si="503"/>
        <v>13</v>
      </c>
      <c r="D8011" s="5">
        <v>5081.9557999999988</v>
      </c>
      <c r="E8011" s="10">
        <f t="shared" si="500"/>
        <v>5081.9557999999988</v>
      </c>
      <c r="F8011" s="5"/>
    </row>
    <row r="8012" spans="1:6" x14ac:dyDescent="0.2">
      <c r="A8012" s="2">
        <f t="shared" si="501"/>
        <v>43069.583333313916</v>
      </c>
      <c r="B8012">
        <f t="shared" si="502"/>
        <v>11</v>
      </c>
      <c r="C8012">
        <f t="shared" si="503"/>
        <v>14</v>
      </c>
      <c r="D8012" s="5">
        <v>3518.6641999999997</v>
      </c>
      <c r="E8012" s="10">
        <f t="shared" si="500"/>
        <v>3518.6642000000002</v>
      </c>
      <c r="F8012" s="5"/>
    </row>
    <row r="8013" spans="1:6" x14ac:dyDescent="0.2">
      <c r="A8013" s="2">
        <f t="shared" si="501"/>
        <v>43069.62499998058</v>
      </c>
      <c r="B8013">
        <f t="shared" si="502"/>
        <v>11</v>
      </c>
      <c r="C8013">
        <f t="shared" si="503"/>
        <v>15</v>
      </c>
      <c r="D8013" s="5">
        <v>774.57904999999994</v>
      </c>
      <c r="E8013" s="10">
        <f t="shared" si="500"/>
        <v>774.57904999999994</v>
      </c>
      <c r="F8013" s="5"/>
    </row>
    <row r="8014" spans="1:6" x14ac:dyDescent="0.2">
      <c r="A8014" s="2">
        <f t="shared" si="501"/>
        <v>43069.666666647245</v>
      </c>
      <c r="B8014">
        <f t="shared" si="502"/>
        <v>11</v>
      </c>
      <c r="C8014">
        <f t="shared" si="503"/>
        <v>16</v>
      </c>
      <c r="D8014" s="5">
        <v>0</v>
      </c>
      <c r="E8014" s="10">
        <f t="shared" si="500"/>
        <v>0</v>
      </c>
      <c r="F8014" s="5"/>
    </row>
    <row r="8015" spans="1:6" x14ac:dyDescent="0.2">
      <c r="A8015" s="2">
        <f t="shared" si="501"/>
        <v>43069.708333313909</v>
      </c>
      <c r="B8015">
        <f t="shared" si="502"/>
        <v>11</v>
      </c>
      <c r="C8015">
        <f t="shared" si="503"/>
        <v>17</v>
      </c>
      <c r="D8015" s="5">
        <v>0</v>
      </c>
      <c r="E8015" s="10">
        <f t="shared" si="500"/>
        <v>0</v>
      </c>
      <c r="F8015" s="5"/>
    </row>
    <row r="8016" spans="1:6" x14ac:dyDescent="0.2">
      <c r="A8016" s="2">
        <f t="shared" si="501"/>
        <v>43069.749999980573</v>
      </c>
      <c r="B8016">
        <f t="shared" si="502"/>
        <v>11</v>
      </c>
      <c r="C8016">
        <f t="shared" si="503"/>
        <v>18</v>
      </c>
      <c r="D8016" s="5">
        <v>0</v>
      </c>
      <c r="E8016" s="10">
        <f t="shared" si="500"/>
        <v>0</v>
      </c>
      <c r="F8016" s="5"/>
    </row>
    <row r="8017" spans="1:6" x14ac:dyDescent="0.2">
      <c r="A8017" s="2">
        <f t="shared" si="501"/>
        <v>43069.791666647237</v>
      </c>
      <c r="B8017">
        <f t="shared" si="502"/>
        <v>11</v>
      </c>
      <c r="C8017">
        <f t="shared" si="503"/>
        <v>19</v>
      </c>
      <c r="D8017" s="5">
        <v>0</v>
      </c>
      <c r="E8017" s="10">
        <f t="shared" si="500"/>
        <v>0</v>
      </c>
      <c r="F8017" s="5"/>
    </row>
    <row r="8018" spans="1:6" x14ac:dyDescent="0.2">
      <c r="A8018" s="2">
        <f t="shared" si="501"/>
        <v>43069.833333313902</v>
      </c>
      <c r="B8018">
        <f t="shared" si="502"/>
        <v>11</v>
      </c>
      <c r="C8018">
        <f t="shared" si="503"/>
        <v>20</v>
      </c>
      <c r="D8018" s="5">
        <v>0</v>
      </c>
      <c r="E8018" s="10">
        <f t="shared" si="500"/>
        <v>0</v>
      </c>
      <c r="F8018" s="5"/>
    </row>
    <row r="8019" spans="1:6" x14ac:dyDescent="0.2">
      <c r="A8019" s="2">
        <f t="shared" si="501"/>
        <v>43069.874999980566</v>
      </c>
      <c r="B8019">
        <f t="shared" si="502"/>
        <v>11</v>
      </c>
      <c r="C8019">
        <f t="shared" si="503"/>
        <v>21</v>
      </c>
      <c r="D8019" s="5">
        <v>0</v>
      </c>
      <c r="E8019" s="10">
        <f t="shared" si="500"/>
        <v>0</v>
      </c>
      <c r="F8019" s="5"/>
    </row>
    <row r="8020" spans="1:6" x14ac:dyDescent="0.2">
      <c r="A8020" s="2">
        <f t="shared" si="501"/>
        <v>43069.91666664723</v>
      </c>
      <c r="B8020">
        <f t="shared" si="502"/>
        <v>11</v>
      </c>
      <c r="C8020">
        <f t="shared" si="503"/>
        <v>22</v>
      </c>
      <c r="D8020" s="5">
        <v>0</v>
      </c>
      <c r="E8020" s="10">
        <f t="shared" si="500"/>
        <v>0</v>
      </c>
      <c r="F8020" s="5"/>
    </row>
    <row r="8021" spans="1:6" x14ac:dyDescent="0.2">
      <c r="A8021" s="2">
        <f t="shared" si="501"/>
        <v>43069.958333313894</v>
      </c>
      <c r="B8021">
        <f t="shared" si="502"/>
        <v>11</v>
      </c>
      <c r="C8021">
        <f t="shared" si="503"/>
        <v>23</v>
      </c>
      <c r="D8021" s="5">
        <v>0</v>
      </c>
      <c r="E8021" s="10">
        <f t="shared" si="500"/>
        <v>0</v>
      </c>
      <c r="F8021" s="5"/>
    </row>
    <row r="8022" spans="1:6" x14ac:dyDescent="0.2">
      <c r="A8022" s="2">
        <f t="shared" si="501"/>
        <v>43069.999999980559</v>
      </c>
      <c r="B8022">
        <f t="shared" si="502"/>
        <v>12</v>
      </c>
      <c r="C8022">
        <f t="shared" si="503"/>
        <v>0</v>
      </c>
      <c r="D8022" s="5">
        <v>0</v>
      </c>
      <c r="E8022" s="10">
        <f t="shared" si="500"/>
        <v>0</v>
      </c>
      <c r="F8022" s="5"/>
    </row>
    <row r="8023" spans="1:6" x14ac:dyDescent="0.2">
      <c r="A8023" s="2">
        <f t="shared" si="501"/>
        <v>43070.041666647223</v>
      </c>
      <c r="B8023">
        <f t="shared" si="502"/>
        <v>12</v>
      </c>
      <c r="C8023">
        <f t="shared" si="503"/>
        <v>1</v>
      </c>
      <c r="D8023" s="5">
        <v>0</v>
      </c>
      <c r="E8023" s="10">
        <f t="shared" si="500"/>
        <v>0</v>
      </c>
      <c r="F8023" s="5"/>
    </row>
    <row r="8024" spans="1:6" x14ac:dyDescent="0.2">
      <c r="A8024" s="2">
        <f t="shared" si="501"/>
        <v>43070.083333313887</v>
      </c>
      <c r="B8024">
        <f t="shared" si="502"/>
        <v>12</v>
      </c>
      <c r="C8024">
        <f t="shared" si="503"/>
        <v>2</v>
      </c>
      <c r="D8024" s="5">
        <v>0</v>
      </c>
      <c r="E8024" s="10">
        <f t="shared" si="500"/>
        <v>0</v>
      </c>
      <c r="F8024" s="5"/>
    </row>
    <row r="8025" spans="1:6" x14ac:dyDescent="0.2">
      <c r="A8025" s="2">
        <f t="shared" si="501"/>
        <v>43070.124999980551</v>
      </c>
      <c r="B8025">
        <f t="shared" si="502"/>
        <v>12</v>
      </c>
      <c r="C8025">
        <f t="shared" si="503"/>
        <v>3</v>
      </c>
      <c r="D8025" s="5">
        <v>0</v>
      </c>
      <c r="E8025" s="10">
        <f t="shared" si="500"/>
        <v>0</v>
      </c>
      <c r="F8025" s="5"/>
    </row>
    <row r="8026" spans="1:6" x14ac:dyDescent="0.2">
      <c r="A8026" s="2">
        <f t="shared" si="501"/>
        <v>43070.166666647216</v>
      </c>
      <c r="B8026">
        <f t="shared" si="502"/>
        <v>12</v>
      </c>
      <c r="C8026">
        <f t="shared" si="503"/>
        <v>4</v>
      </c>
      <c r="D8026" s="5">
        <v>0</v>
      </c>
      <c r="E8026" s="10">
        <f t="shared" si="500"/>
        <v>0</v>
      </c>
      <c r="F8026" s="5"/>
    </row>
    <row r="8027" spans="1:6" x14ac:dyDescent="0.2">
      <c r="A8027" s="2">
        <f t="shared" si="501"/>
        <v>43070.20833331388</v>
      </c>
      <c r="B8027">
        <f t="shared" si="502"/>
        <v>12</v>
      </c>
      <c r="C8027">
        <f t="shared" si="503"/>
        <v>5</v>
      </c>
      <c r="D8027" s="5">
        <v>0</v>
      </c>
      <c r="E8027" s="10">
        <f t="shared" si="500"/>
        <v>0</v>
      </c>
      <c r="F8027" s="5"/>
    </row>
    <row r="8028" spans="1:6" x14ac:dyDescent="0.2">
      <c r="A8028" s="2">
        <f t="shared" si="501"/>
        <v>43070.249999980544</v>
      </c>
      <c r="B8028">
        <f t="shared" si="502"/>
        <v>12</v>
      </c>
      <c r="C8028">
        <f t="shared" si="503"/>
        <v>6</v>
      </c>
      <c r="D8028" s="5">
        <v>0</v>
      </c>
      <c r="E8028" s="10">
        <f t="shared" si="500"/>
        <v>0</v>
      </c>
      <c r="F8028" s="5"/>
    </row>
    <row r="8029" spans="1:6" x14ac:dyDescent="0.2">
      <c r="A8029" s="2">
        <f t="shared" si="501"/>
        <v>43070.291666647208</v>
      </c>
      <c r="B8029">
        <f t="shared" si="502"/>
        <v>12</v>
      </c>
      <c r="C8029">
        <f t="shared" si="503"/>
        <v>7</v>
      </c>
      <c r="D8029" s="5">
        <v>219.30844999999999</v>
      </c>
      <c r="E8029" s="10">
        <f t="shared" si="500"/>
        <v>219.30844999999999</v>
      </c>
      <c r="F8029" s="5"/>
    </row>
    <row r="8030" spans="1:6" x14ac:dyDescent="0.2">
      <c r="A8030" s="2">
        <f t="shared" si="501"/>
        <v>43070.333333313873</v>
      </c>
      <c r="B8030">
        <f t="shared" si="502"/>
        <v>12</v>
      </c>
      <c r="C8030">
        <f t="shared" si="503"/>
        <v>8</v>
      </c>
      <c r="D8030" s="5">
        <v>469.99809999999997</v>
      </c>
      <c r="E8030" s="10">
        <f t="shared" si="500"/>
        <v>469.99809999999997</v>
      </c>
      <c r="F8030" s="5"/>
    </row>
    <row r="8031" spans="1:6" x14ac:dyDescent="0.2">
      <c r="A8031" s="2">
        <f t="shared" si="501"/>
        <v>43070.374999980537</v>
      </c>
      <c r="B8031">
        <f t="shared" si="502"/>
        <v>12</v>
      </c>
      <c r="C8031">
        <f t="shared" si="503"/>
        <v>9</v>
      </c>
      <c r="D8031" s="5">
        <v>423.50015000000002</v>
      </c>
      <c r="E8031" s="10">
        <f t="shared" si="500"/>
        <v>423.50015000000002</v>
      </c>
      <c r="F8031" s="5"/>
    </row>
    <row r="8032" spans="1:6" x14ac:dyDescent="0.2">
      <c r="A8032" s="2">
        <f t="shared" si="501"/>
        <v>43070.416666647201</v>
      </c>
      <c r="B8032">
        <f t="shared" si="502"/>
        <v>12</v>
      </c>
      <c r="C8032">
        <f t="shared" si="503"/>
        <v>10</v>
      </c>
      <c r="D8032" s="5">
        <v>5555.3693999999996</v>
      </c>
      <c r="E8032" s="10">
        <f t="shared" si="500"/>
        <v>5555.3693999999996</v>
      </c>
      <c r="F8032" s="5"/>
    </row>
    <row r="8033" spans="1:6" x14ac:dyDescent="0.2">
      <c r="A8033" s="2">
        <f t="shared" si="501"/>
        <v>43070.458333313865</v>
      </c>
      <c r="B8033">
        <f t="shared" si="502"/>
        <v>12</v>
      </c>
      <c r="C8033">
        <f t="shared" si="503"/>
        <v>11</v>
      </c>
      <c r="D8033" s="5">
        <v>6524.2282999999998</v>
      </c>
      <c r="E8033" s="10">
        <f t="shared" si="500"/>
        <v>6524.2282999999998</v>
      </c>
      <c r="F8033" s="5"/>
    </row>
    <row r="8034" spans="1:6" x14ac:dyDescent="0.2">
      <c r="A8034" s="2">
        <f t="shared" si="501"/>
        <v>43070.49999998053</v>
      </c>
      <c r="B8034">
        <f t="shared" si="502"/>
        <v>12</v>
      </c>
      <c r="C8034">
        <f t="shared" si="503"/>
        <v>12</v>
      </c>
      <c r="D8034" s="5">
        <v>6264.1753499999995</v>
      </c>
      <c r="E8034" s="10">
        <f t="shared" si="500"/>
        <v>6264.1753499999995</v>
      </c>
      <c r="F8034" s="5"/>
    </row>
    <row r="8035" spans="1:6" x14ac:dyDescent="0.2">
      <c r="A8035" s="2">
        <f t="shared" si="501"/>
        <v>43070.541666647194</v>
      </c>
      <c r="B8035">
        <f t="shared" si="502"/>
        <v>12</v>
      </c>
      <c r="C8035">
        <f t="shared" si="503"/>
        <v>13</v>
      </c>
      <c r="D8035" s="5">
        <v>5351.2581999999993</v>
      </c>
      <c r="E8035" s="10">
        <f t="shared" si="500"/>
        <v>5351.2581999999993</v>
      </c>
      <c r="F8035" s="5"/>
    </row>
    <row r="8036" spans="1:6" x14ac:dyDescent="0.2">
      <c r="A8036" s="2">
        <f t="shared" si="501"/>
        <v>43070.583333313858</v>
      </c>
      <c r="B8036">
        <f t="shared" si="502"/>
        <v>12</v>
      </c>
      <c r="C8036">
        <f t="shared" si="503"/>
        <v>14</v>
      </c>
      <c r="D8036" s="5">
        <v>1686.8361</v>
      </c>
      <c r="E8036" s="10">
        <f t="shared" si="500"/>
        <v>1686.8361</v>
      </c>
      <c r="F8036" s="5"/>
    </row>
    <row r="8037" spans="1:6" x14ac:dyDescent="0.2">
      <c r="A8037" s="2">
        <f t="shared" si="501"/>
        <v>43070.624999980522</v>
      </c>
      <c r="B8037">
        <f t="shared" si="502"/>
        <v>12</v>
      </c>
      <c r="C8037">
        <f t="shared" si="503"/>
        <v>15</v>
      </c>
      <c r="D8037" s="5">
        <v>1556.4755500000001</v>
      </c>
      <c r="E8037" s="10">
        <f t="shared" si="500"/>
        <v>1556.4755500000001</v>
      </c>
      <c r="F8037" s="5"/>
    </row>
    <row r="8038" spans="1:6" x14ac:dyDescent="0.2">
      <c r="A8038" s="2">
        <f t="shared" si="501"/>
        <v>43070.666666647187</v>
      </c>
      <c r="B8038">
        <f t="shared" si="502"/>
        <v>12</v>
      </c>
      <c r="C8038">
        <f t="shared" si="503"/>
        <v>16</v>
      </c>
      <c r="D8038" s="5">
        <v>0</v>
      </c>
      <c r="E8038" s="10">
        <f t="shared" si="500"/>
        <v>0</v>
      </c>
      <c r="F8038" s="5"/>
    </row>
    <row r="8039" spans="1:6" x14ac:dyDescent="0.2">
      <c r="A8039" s="2">
        <f t="shared" si="501"/>
        <v>43070.708333313851</v>
      </c>
      <c r="B8039">
        <f t="shared" si="502"/>
        <v>12</v>
      </c>
      <c r="C8039">
        <f t="shared" si="503"/>
        <v>17</v>
      </c>
      <c r="D8039" s="5">
        <v>0</v>
      </c>
      <c r="E8039" s="10">
        <f t="shared" si="500"/>
        <v>0</v>
      </c>
      <c r="F8039" s="5"/>
    </row>
    <row r="8040" spans="1:6" x14ac:dyDescent="0.2">
      <c r="A8040" s="2">
        <f t="shared" si="501"/>
        <v>43070.749999980515</v>
      </c>
      <c r="B8040">
        <f t="shared" si="502"/>
        <v>12</v>
      </c>
      <c r="C8040">
        <f t="shared" si="503"/>
        <v>18</v>
      </c>
      <c r="D8040" s="5">
        <v>0</v>
      </c>
      <c r="E8040" s="10">
        <f t="shared" si="500"/>
        <v>0</v>
      </c>
      <c r="F8040" s="5"/>
    </row>
    <row r="8041" spans="1:6" x14ac:dyDescent="0.2">
      <c r="A8041" s="2">
        <f t="shared" si="501"/>
        <v>43070.791666647179</v>
      </c>
      <c r="B8041">
        <f t="shared" si="502"/>
        <v>12</v>
      </c>
      <c r="C8041">
        <f t="shared" si="503"/>
        <v>19</v>
      </c>
      <c r="D8041" s="5">
        <v>0</v>
      </c>
      <c r="E8041" s="10">
        <f t="shared" si="500"/>
        <v>0</v>
      </c>
      <c r="F8041" s="5"/>
    </row>
    <row r="8042" spans="1:6" x14ac:dyDescent="0.2">
      <c r="A8042" s="2">
        <f t="shared" si="501"/>
        <v>43070.833333313843</v>
      </c>
      <c r="B8042">
        <f t="shared" si="502"/>
        <v>12</v>
      </c>
      <c r="C8042">
        <f t="shared" si="503"/>
        <v>20</v>
      </c>
      <c r="D8042" s="5">
        <v>0</v>
      </c>
      <c r="E8042" s="10">
        <f t="shared" si="500"/>
        <v>0</v>
      </c>
      <c r="F8042" s="5"/>
    </row>
    <row r="8043" spans="1:6" x14ac:dyDescent="0.2">
      <c r="A8043" s="2">
        <f t="shared" si="501"/>
        <v>43070.874999980508</v>
      </c>
      <c r="B8043">
        <f t="shared" si="502"/>
        <v>12</v>
      </c>
      <c r="C8043">
        <f t="shared" si="503"/>
        <v>21</v>
      </c>
      <c r="D8043" s="5">
        <v>0</v>
      </c>
      <c r="E8043" s="10">
        <f t="shared" si="500"/>
        <v>0</v>
      </c>
      <c r="F8043" s="5"/>
    </row>
    <row r="8044" spans="1:6" x14ac:dyDescent="0.2">
      <c r="A8044" s="2">
        <f t="shared" si="501"/>
        <v>43070.916666647172</v>
      </c>
      <c r="B8044">
        <f t="shared" si="502"/>
        <v>12</v>
      </c>
      <c r="C8044">
        <f t="shared" si="503"/>
        <v>22</v>
      </c>
      <c r="D8044" s="5">
        <v>0</v>
      </c>
      <c r="E8044" s="10">
        <f t="shared" si="500"/>
        <v>0</v>
      </c>
      <c r="F8044" s="5"/>
    </row>
    <row r="8045" spans="1:6" x14ac:dyDescent="0.2">
      <c r="A8045" s="2">
        <f t="shared" si="501"/>
        <v>43070.958333313836</v>
      </c>
      <c r="B8045">
        <f t="shared" si="502"/>
        <v>12</v>
      </c>
      <c r="C8045">
        <f t="shared" si="503"/>
        <v>23</v>
      </c>
      <c r="D8045" s="5">
        <v>0</v>
      </c>
      <c r="E8045" s="10">
        <f t="shared" si="500"/>
        <v>0</v>
      </c>
      <c r="F8045" s="5"/>
    </row>
    <row r="8046" spans="1:6" x14ac:dyDescent="0.2">
      <c r="A8046" s="2">
        <f t="shared" si="501"/>
        <v>43070.9999999805</v>
      </c>
      <c r="B8046">
        <f t="shared" si="502"/>
        <v>12</v>
      </c>
      <c r="C8046">
        <f t="shared" si="503"/>
        <v>0</v>
      </c>
      <c r="D8046" s="5">
        <v>0</v>
      </c>
      <c r="E8046" s="10">
        <f t="shared" si="500"/>
        <v>0</v>
      </c>
      <c r="F8046" s="5"/>
    </row>
    <row r="8047" spans="1:6" x14ac:dyDescent="0.2">
      <c r="A8047" s="2">
        <f t="shared" si="501"/>
        <v>43071.041666647165</v>
      </c>
      <c r="B8047">
        <f t="shared" si="502"/>
        <v>12</v>
      </c>
      <c r="C8047">
        <f t="shared" si="503"/>
        <v>1</v>
      </c>
      <c r="D8047" s="5">
        <v>0</v>
      </c>
      <c r="E8047" s="10">
        <f t="shared" si="500"/>
        <v>0</v>
      </c>
      <c r="F8047" s="5"/>
    </row>
    <row r="8048" spans="1:6" x14ac:dyDescent="0.2">
      <c r="A8048" s="2">
        <f t="shared" si="501"/>
        <v>43071.083333313829</v>
      </c>
      <c r="B8048">
        <f t="shared" si="502"/>
        <v>12</v>
      </c>
      <c r="C8048">
        <f t="shared" si="503"/>
        <v>2</v>
      </c>
      <c r="D8048" s="5">
        <v>0</v>
      </c>
      <c r="E8048" s="10">
        <f t="shared" si="500"/>
        <v>0</v>
      </c>
      <c r="F8048" s="5"/>
    </row>
    <row r="8049" spans="1:6" x14ac:dyDescent="0.2">
      <c r="A8049" s="2">
        <f t="shared" si="501"/>
        <v>43071.124999980493</v>
      </c>
      <c r="B8049">
        <f t="shared" si="502"/>
        <v>12</v>
      </c>
      <c r="C8049">
        <f t="shared" si="503"/>
        <v>3</v>
      </c>
      <c r="D8049" s="5">
        <v>0</v>
      </c>
      <c r="E8049" s="10">
        <f t="shared" si="500"/>
        <v>0</v>
      </c>
      <c r="F8049" s="5"/>
    </row>
    <row r="8050" spans="1:6" x14ac:dyDescent="0.2">
      <c r="A8050" s="2">
        <f t="shared" si="501"/>
        <v>43071.166666647157</v>
      </c>
      <c r="B8050">
        <f t="shared" si="502"/>
        <v>12</v>
      </c>
      <c r="C8050">
        <f t="shared" si="503"/>
        <v>4</v>
      </c>
      <c r="D8050" s="5">
        <v>0</v>
      </c>
      <c r="E8050" s="10">
        <f t="shared" si="500"/>
        <v>0</v>
      </c>
      <c r="F8050" s="5"/>
    </row>
    <row r="8051" spans="1:6" x14ac:dyDescent="0.2">
      <c r="A8051" s="2">
        <f t="shared" si="501"/>
        <v>43071.208333313822</v>
      </c>
      <c r="B8051">
        <f t="shared" si="502"/>
        <v>12</v>
      </c>
      <c r="C8051">
        <f t="shared" si="503"/>
        <v>5</v>
      </c>
      <c r="D8051" s="5">
        <v>0</v>
      </c>
      <c r="E8051" s="10">
        <f t="shared" si="500"/>
        <v>0</v>
      </c>
      <c r="F8051" s="5"/>
    </row>
    <row r="8052" spans="1:6" x14ac:dyDescent="0.2">
      <c r="A8052" s="2">
        <f t="shared" si="501"/>
        <v>43071.249999980486</v>
      </c>
      <c r="B8052">
        <f t="shared" si="502"/>
        <v>12</v>
      </c>
      <c r="C8052">
        <f t="shared" si="503"/>
        <v>6</v>
      </c>
      <c r="D8052" s="5">
        <v>0</v>
      </c>
      <c r="E8052" s="10">
        <f t="shared" si="500"/>
        <v>0</v>
      </c>
      <c r="F8052" s="5"/>
    </row>
    <row r="8053" spans="1:6" x14ac:dyDescent="0.2">
      <c r="A8053" s="2">
        <f t="shared" si="501"/>
        <v>43071.29166664715</v>
      </c>
      <c r="B8053">
        <f t="shared" si="502"/>
        <v>12</v>
      </c>
      <c r="C8053">
        <f t="shared" si="503"/>
        <v>7</v>
      </c>
      <c r="D8053" s="5">
        <v>1110.9850999999999</v>
      </c>
      <c r="E8053" s="10">
        <f t="shared" si="500"/>
        <v>1110.9850999999999</v>
      </c>
      <c r="F8053" s="5"/>
    </row>
    <row r="8054" spans="1:6" x14ac:dyDescent="0.2">
      <c r="A8054" s="2">
        <f t="shared" si="501"/>
        <v>43071.333333313814</v>
      </c>
      <c r="B8054">
        <f t="shared" si="502"/>
        <v>12</v>
      </c>
      <c r="C8054">
        <f t="shared" si="503"/>
        <v>8</v>
      </c>
      <c r="D8054" s="5">
        <v>870.55</v>
      </c>
      <c r="E8054" s="10">
        <f t="shared" si="500"/>
        <v>870.55</v>
      </c>
      <c r="F8054" s="5"/>
    </row>
    <row r="8055" spans="1:6" x14ac:dyDescent="0.2">
      <c r="A8055" s="2">
        <f t="shared" si="501"/>
        <v>43071.374999980479</v>
      </c>
      <c r="B8055">
        <f t="shared" si="502"/>
        <v>12</v>
      </c>
      <c r="C8055">
        <f t="shared" si="503"/>
        <v>9</v>
      </c>
      <c r="D8055" s="5">
        <v>1162.6315999999999</v>
      </c>
      <c r="E8055" s="10">
        <f t="shared" si="500"/>
        <v>1162.6315999999999</v>
      </c>
      <c r="F8055" s="5"/>
    </row>
    <row r="8056" spans="1:6" x14ac:dyDescent="0.2">
      <c r="A8056" s="2">
        <f t="shared" si="501"/>
        <v>43071.416666647143</v>
      </c>
      <c r="B8056">
        <f t="shared" si="502"/>
        <v>12</v>
      </c>
      <c r="C8056">
        <f t="shared" si="503"/>
        <v>10</v>
      </c>
      <c r="D8056" s="5">
        <v>2997.3657499999999</v>
      </c>
      <c r="E8056" s="10">
        <f t="shared" si="500"/>
        <v>2997.3657499999999</v>
      </c>
      <c r="F8056" s="5"/>
    </row>
    <row r="8057" spans="1:6" x14ac:dyDescent="0.2">
      <c r="A8057" s="2">
        <f t="shared" si="501"/>
        <v>43071.458333313807</v>
      </c>
      <c r="B8057">
        <f t="shared" si="502"/>
        <v>12</v>
      </c>
      <c r="C8057">
        <f t="shared" si="503"/>
        <v>11</v>
      </c>
      <c r="D8057" s="5">
        <v>4239.9349999999995</v>
      </c>
      <c r="E8057" s="10">
        <f t="shared" si="500"/>
        <v>4239.9349999999995</v>
      </c>
      <c r="F8057" s="5"/>
    </row>
    <row r="8058" spans="1:6" x14ac:dyDescent="0.2">
      <c r="A8058" s="2">
        <f t="shared" si="501"/>
        <v>43071.499999980471</v>
      </c>
      <c r="B8058">
        <f t="shared" si="502"/>
        <v>12</v>
      </c>
      <c r="C8058">
        <f t="shared" si="503"/>
        <v>12</v>
      </c>
      <c r="D8058" s="5">
        <v>42.721350000000001</v>
      </c>
      <c r="E8058" s="10">
        <f t="shared" si="500"/>
        <v>42.721350000000001</v>
      </c>
      <c r="F8058" s="5"/>
    </row>
    <row r="8059" spans="1:6" x14ac:dyDescent="0.2">
      <c r="A8059" s="2">
        <f t="shared" si="501"/>
        <v>43071.541666647136</v>
      </c>
      <c r="B8059">
        <f t="shared" si="502"/>
        <v>12</v>
      </c>
      <c r="C8059">
        <f t="shared" si="503"/>
        <v>13</v>
      </c>
      <c r="D8059" s="5">
        <v>3822.40335</v>
      </c>
      <c r="E8059" s="10">
        <f t="shared" si="500"/>
        <v>3822.4033499999996</v>
      </c>
      <c r="F8059" s="5"/>
    </row>
    <row r="8060" spans="1:6" x14ac:dyDescent="0.2">
      <c r="A8060" s="2">
        <f t="shared" si="501"/>
        <v>43071.5833333138</v>
      </c>
      <c r="B8060">
        <f t="shared" si="502"/>
        <v>12</v>
      </c>
      <c r="C8060">
        <f t="shared" si="503"/>
        <v>14</v>
      </c>
      <c r="D8060" s="5">
        <v>1723.3911499999999</v>
      </c>
      <c r="E8060" s="10">
        <f t="shared" si="500"/>
        <v>1723.3911499999999</v>
      </c>
      <c r="F8060" s="5"/>
    </row>
    <row r="8061" spans="1:6" x14ac:dyDescent="0.2">
      <c r="A8061" s="2">
        <f t="shared" si="501"/>
        <v>43071.624999980464</v>
      </c>
      <c r="B8061">
        <f t="shared" si="502"/>
        <v>12</v>
      </c>
      <c r="C8061">
        <f t="shared" si="503"/>
        <v>15</v>
      </c>
      <c r="D8061" s="5">
        <v>0</v>
      </c>
      <c r="E8061" s="10">
        <f t="shared" si="500"/>
        <v>0</v>
      </c>
      <c r="F8061" s="5"/>
    </row>
    <row r="8062" spans="1:6" x14ac:dyDescent="0.2">
      <c r="A8062" s="2">
        <f t="shared" si="501"/>
        <v>43071.666666647128</v>
      </c>
      <c r="B8062">
        <f t="shared" si="502"/>
        <v>12</v>
      </c>
      <c r="C8062">
        <f t="shared" si="503"/>
        <v>16</v>
      </c>
      <c r="D8062" s="5">
        <v>0</v>
      </c>
      <c r="E8062" s="10">
        <f t="shared" si="500"/>
        <v>0</v>
      </c>
      <c r="F8062" s="5"/>
    </row>
    <row r="8063" spans="1:6" x14ac:dyDescent="0.2">
      <c r="A8063" s="2">
        <f t="shared" si="501"/>
        <v>43071.708333313793</v>
      </c>
      <c r="B8063">
        <f t="shared" si="502"/>
        <v>12</v>
      </c>
      <c r="C8063">
        <f t="shared" si="503"/>
        <v>17</v>
      </c>
      <c r="D8063" s="5">
        <v>0</v>
      </c>
      <c r="E8063" s="10">
        <f t="shared" si="500"/>
        <v>0</v>
      </c>
      <c r="F8063" s="5"/>
    </row>
    <row r="8064" spans="1:6" x14ac:dyDescent="0.2">
      <c r="A8064" s="2">
        <f t="shared" si="501"/>
        <v>43071.749999980457</v>
      </c>
      <c r="B8064">
        <f t="shared" si="502"/>
        <v>12</v>
      </c>
      <c r="C8064">
        <f t="shared" si="503"/>
        <v>18</v>
      </c>
      <c r="D8064" s="5">
        <v>0</v>
      </c>
      <c r="E8064" s="10">
        <f t="shared" si="500"/>
        <v>0</v>
      </c>
      <c r="F8064" s="5"/>
    </row>
    <row r="8065" spans="1:6" x14ac:dyDescent="0.2">
      <c r="A8065" s="2">
        <f t="shared" si="501"/>
        <v>43071.791666647121</v>
      </c>
      <c r="B8065">
        <f t="shared" si="502"/>
        <v>12</v>
      </c>
      <c r="C8065">
        <f t="shared" si="503"/>
        <v>19</v>
      </c>
      <c r="D8065" s="5">
        <v>0</v>
      </c>
      <c r="E8065" s="10">
        <f t="shared" si="500"/>
        <v>0</v>
      </c>
      <c r="F8065" s="5"/>
    </row>
    <row r="8066" spans="1:6" x14ac:dyDescent="0.2">
      <c r="A8066" s="2">
        <f t="shared" si="501"/>
        <v>43071.833333313785</v>
      </c>
      <c r="B8066">
        <f t="shared" si="502"/>
        <v>12</v>
      </c>
      <c r="C8066">
        <f t="shared" si="503"/>
        <v>20</v>
      </c>
      <c r="D8066" s="5">
        <v>0</v>
      </c>
      <c r="E8066" s="10">
        <f t="shared" si="500"/>
        <v>0</v>
      </c>
      <c r="F8066" s="5"/>
    </row>
    <row r="8067" spans="1:6" x14ac:dyDescent="0.2">
      <c r="A8067" s="2">
        <f t="shared" si="501"/>
        <v>43071.87499998045</v>
      </c>
      <c r="B8067">
        <f t="shared" si="502"/>
        <v>12</v>
      </c>
      <c r="C8067">
        <f t="shared" si="503"/>
        <v>21</v>
      </c>
      <c r="D8067" s="5">
        <v>0</v>
      </c>
      <c r="E8067" s="10">
        <f t="shared" si="500"/>
        <v>0</v>
      </c>
      <c r="F8067" s="5"/>
    </row>
    <row r="8068" spans="1:6" x14ac:dyDescent="0.2">
      <c r="A8068" s="2">
        <f t="shared" si="501"/>
        <v>43071.916666647114</v>
      </c>
      <c r="B8068">
        <f t="shared" si="502"/>
        <v>12</v>
      </c>
      <c r="C8068">
        <f t="shared" si="503"/>
        <v>22</v>
      </c>
      <c r="D8068" s="5">
        <v>0</v>
      </c>
      <c r="E8068" s="10">
        <f t="shared" si="500"/>
        <v>0</v>
      </c>
      <c r="F8068" s="5"/>
    </row>
    <row r="8069" spans="1:6" x14ac:dyDescent="0.2">
      <c r="A8069" s="2">
        <f t="shared" si="501"/>
        <v>43071.958333313778</v>
      </c>
      <c r="B8069">
        <f t="shared" si="502"/>
        <v>12</v>
      </c>
      <c r="C8069">
        <f t="shared" si="503"/>
        <v>23</v>
      </c>
      <c r="D8069" s="5">
        <v>0</v>
      </c>
      <c r="E8069" s="10">
        <f t="shared" si="500"/>
        <v>0</v>
      </c>
      <c r="F8069" s="5"/>
    </row>
    <row r="8070" spans="1:6" x14ac:dyDescent="0.2">
      <c r="A8070" s="2">
        <f t="shared" si="501"/>
        <v>43071.999999980442</v>
      </c>
      <c r="B8070">
        <f t="shared" si="502"/>
        <v>12</v>
      </c>
      <c r="C8070">
        <f t="shared" si="503"/>
        <v>0</v>
      </c>
      <c r="D8070" s="5">
        <v>0</v>
      </c>
      <c r="E8070" s="10">
        <f t="shared" si="500"/>
        <v>0</v>
      </c>
      <c r="F8070" s="5"/>
    </row>
    <row r="8071" spans="1:6" x14ac:dyDescent="0.2">
      <c r="A8071" s="2">
        <f t="shared" si="501"/>
        <v>43072.041666647106</v>
      </c>
      <c r="B8071">
        <f t="shared" si="502"/>
        <v>12</v>
      </c>
      <c r="C8071">
        <f t="shared" si="503"/>
        <v>1</v>
      </c>
      <c r="D8071" s="5">
        <v>0</v>
      </c>
      <c r="E8071" s="10">
        <f t="shared" ref="E8071:E8134" si="504">D8071*$B$4/10</f>
        <v>0</v>
      </c>
      <c r="F8071" s="5"/>
    </row>
    <row r="8072" spans="1:6" x14ac:dyDescent="0.2">
      <c r="A8072" s="2">
        <f t="shared" ref="A8072:A8135" si="505">A8071+1/24</f>
        <v>43072.083333313771</v>
      </c>
      <c r="B8072">
        <f t="shared" ref="B8072:B8135" si="506">MONTH(A8072)</f>
        <v>12</v>
      </c>
      <c r="C8072">
        <f t="shared" ref="C8072:C8135" si="507">HOUR(A8072)</f>
        <v>2</v>
      </c>
      <c r="D8072" s="5">
        <v>0</v>
      </c>
      <c r="E8072" s="10">
        <f t="shared" si="504"/>
        <v>0</v>
      </c>
      <c r="F8072" s="5"/>
    </row>
    <row r="8073" spans="1:6" x14ac:dyDescent="0.2">
      <c r="A8073" s="2">
        <f t="shared" si="505"/>
        <v>43072.124999980435</v>
      </c>
      <c r="B8073">
        <f t="shared" si="506"/>
        <v>12</v>
      </c>
      <c r="C8073">
        <f t="shared" si="507"/>
        <v>3</v>
      </c>
      <c r="D8073" s="5">
        <v>0</v>
      </c>
      <c r="E8073" s="10">
        <f t="shared" si="504"/>
        <v>0</v>
      </c>
      <c r="F8073" s="5"/>
    </row>
    <row r="8074" spans="1:6" x14ac:dyDescent="0.2">
      <c r="A8074" s="2">
        <f t="shared" si="505"/>
        <v>43072.166666647099</v>
      </c>
      <c r="B8074">
        <f t="shared" si="506"/>
        <v>12</v>
      </c>
      <c r="C8074">
        <f t="shared" si="507"/>
        <v>4</v>
      </c>
      <c r="D8074" s="5">
        <v>0</v>
      </c>
      <c r="E8074" s="10">
        <f t="shared" si="504"/>
        <v>0</v>
      </c>
      <c r="F8074" s="5"/>
    </row>
    <row r="8075" spans="1:6" x14ac:dyDescent="0.2">
      <c r="A8075" s="2">
        <f t="shared" si="505"/>
        <v>43072.208333313763</v>
      </c>
      <c r="B8075">
        <f t="shared" si="506"/>
        <v>12</v>
      </c>
      <c r="C8075">
        <f t="shared" si="507"/>
        <v>5</v>
      </c>
      <c r="D8075" s="5">
        <v>0</v>
      </c>
      <c r="E8075" s="10">
        <f t="shared" si="504"/>
        <v>0</v>
      </c>
      <c r="F8075" s="5"/>
    </row>
    <row r="8076" spans="1:6" x14ac:dyDescent="0.2">
      <c r="A8076" s="2">
        <f t="shared" si="505"/>
        <v>43072.249999980428</v>
      </c>
      <c r="B8076">
        <f t="shared" si="506"/>
        <v>12</v>
      </c>
      <c r="C8076">
        <f t="shared" si="507"/>
        <v>6</v>
      </c>
      <c r="D8076" s="5">
        <v>0</v>
      </c>
      <c r="E8076" s="10">
        <f t="shared" si="504"/>
        <v>0</v>
      </c>
      <c r="F8076" s="5"/>
    </row>
    <row r="8077" spans="1:6" x14ac:dyDescent="0.2">
      <c r="A8077" s="2">
        <f t="shared" si="505"/>
        <v>43072.291666647092</v>
      </c>
      <c r="B8077">
        <f t="shared" si="506"/>
        <v>12</v>
      </c>
      <c r="C8077">
        <f t="shared" si="507"/>
        <v>7</v>
      </c>
      <c r="D8077" s="5">
        <v>1338.3412499999999</v>
      </c>
      <c r="E8077" s="10">
        <f t="shared" si="504"/>
        <v>1338.3412499999999</v>
      </c>
      <c r="F8077" s="5"/>
    </row>
    <row r="8078" spans="1:6" x14ac:dyDescent="0.2">
      <c r="A8078" s="2">
        <f t="shared" si="505"/>
        <v>43072.333333313756</v>
      </c>
      <c r="B8078">
        <f t="shared" si="506"/>
        <v>12</v>
      </c>
      <c r="C8078">
        <f t="shared" si="507"/>
        <v>8</v>
      </c>
      <c r="D8078" s="5">
        <v>3693.6435999999999</v>
      </c>
      <c r="E8078" s="10">
        <f t="shared" si="504"/>
        <v>3693.6436000000003</v>
      </c>
      <c r="F8078" s="5"/>
    </row>
    <row r="8079" spans="1:6" x14ac:dyDescent="0.2">
      <c r="A8079" s="2">
        <f t="shared" si="505"/>
        <v>43072.37499998042</v>
      </c>
      <c r="B8079">
        <f t="shared" si="506"/>
        <v>12</v>
      </c>
      <c r="C8079">
        <f t="shared" si="507"/>
        <v>9</v>
      </c>
      <c r="D8079" s="5">
        <v>5441.8379500000001</v>
      </c>
      <c r="E8079" s="10">
        <f t="shared" si="504"/>
        <v>5441.8379500000001</v>
      </c>
      <c r="F8079" s="5"/>
    </row>
    <row r="8080" spans="1:6" x14ac:dyDescent="0.2">
      <c r="A8080" s="2">
        <f t="shared" si="505"/>
        <v>43072.416666647085</v>
      </c>
      <c r="B8080">
        <f t="shared" si="506"/>
        <v>12</v>
      </c>
      <c r="C8080">
        <f t="shared" si="507"/>
        <v>10</v>
      </c>
      <c r="D8080" s="5">
        <v>6492.7114000000001</v>
      </c>
      <c r="E8080" s="10">
        <f t="shared" si="504"/>
        <v>6492.7114000000001</v>
      </c>
      <c r="F8080" s="5"/>
    </row>
    <row r="8081" spans="1:6" x14ac:dyDescent="0.2">
      <c r="A8081" s="2">
        <f t="shared" si="505"/>
        <v>43072.458333313749</v>
      </c>
      <c r="B8081">
        <f t="shared" si="506"/>
        <v>12</v>
      </c>
      <c r="C8081">
        <f t="shared" si="507"/>
        <v>11</v>
      </c>
      <c r="D8081" s="5">
        <v>6786.1936999999989</v>
      </c>
      <c r="E8081" s="10">
        <f t="shared" si="504"/>
        <v>6786.1936999999989</v>
      </c>
      <c r="F8081" s="5"/>
    </row>
    <row r="8082" spans="1:6" x14ac:dyDescent="0.2">
      <c r="A8082" s="2">
        <f t="shared" si="505"/>
        <v>43072.499999980413</v>
      </c>
      <c r="B8082">
        <f t="shared" si="506"/>
        <v>12</v>
      </c>
      <c r="C8082">
        <f t="shared" si="507"/>
        <v>12</v>
      </c>
      <c r="D8082" s="5">
        <v>6474.0756499999998</v>
      </c>
      <c r="E8082" s="10">
        <f t="shared" si="504"/>
        <v>6474.0756499999998</v>
      </c>
      <c r="F8082" s="5"/>
    </row>
    <row r="8083" spans="1:6" x14ac:dyDescent="0.2">
      <c r="A8083" s="2">
        <f t="shared" si="505"/>
        <v>43072.541666647077</v>
      </c>
      <c r="B8083">
        <f t="shared" si="506"/>
        <v>12</v>
      </c>
      <c r="C8083">
        <f t="shared" si="507"/>
        <v>13</v>
      </c>
      <c r="D8083" s="5">
        <v>5566.517499999999</v>
      </c>
      <c r="E8083" s="10">
        <f t="shared" si="504"/>
        <v>5566.517499999999</v>
      </c>
      <c r="F8083" s="5"/>
    </row>
    <row r="8084" spans="1:6" x14ac:dyDescent="0.2">
      <c r="A8084" s="2">
        <f t="shared" si="505"/>
        <v>43072.583333313742</v>
      </c>
      <c r="B8084">
        <f t="shared" si="506"/>
        <v>12</v>
      </c>
      <c r="C8084">
        <f t="shared" si="507"/>
        <v>14</v>
      </c>
      <c r="D8084" s="5">
        <v>3937.3009999999995</v>
      </c>
      <c r="E8084" s="10">
        <f t="shared" si="504"/>
        <v>3937.3009999999995</v>
      </c>
      <c r="F8084" s="5"/>
    </row>
    <row r="8085" spans="1:6" x14ac:dyDescent="0.2">
      <c r="A8085" s="2">
        <f t="shared" si="505"/>
        <v>43072.624999980406</v>
      </c>
      <c r="B8085">
        <f t="shared" si="506"/>
        <v>12</v>
      </c>
      <c r="C8085">
        <f t="shared" si="507"/>
        <v>15</v>
      </c>
      <c r="D8085" s="5">
        <v>1692.8425499999998</v>
      </c>
      <c r="E8085" s="10">
        <f t="shared" si="504"/>
        <v>1692.8425499999998</v>
      </c>
      <c r="F8085" s="5"/>
    </row>
    <row r="8086" spans="1:6" x14ac:dyDescent="0.2">
      <c r="A8086" s="2">
        <f t="shared" si="505"/>
        <v>43072.66666664707</v>
      </c>
      <c r="B8086">
        <f t="shared" si="506"/>
        <v>12</v>
      </c>
      <c r="C8086">
        <f t="shared" si="507"/>
        <v>16</v>
      </c>
      <c r="D8086" s="5">
        <v>0</v>
      </c>
      <c r="E8086" s="10">
        <f t="shared" si="504"/>
        <v>0</v>
      </c>
      <c r="F8086" s="5"/>
    </row>
    <row r="8087" spans="1:6" x14ac:dyDescent="0.2">
      <c r="A8087" s="2">
        <f t="shared" si="505"/>
        <v>43072.708333313734</v>
      </c>
      <c r="B8087">
        <f t="shared" si="506"/>
        <v>12</v>
      </c>
      <c r="C8087">
        <f t="shared" si="507"/>
        <v>17</v>
      </c>
      <c r="D8087" s="5">
        <v>0</v>
      </c>
      <c r="E8087" s="10">
        <f t="shared" si="504"/>
        <v>0</v>
      </c>
      <c r="F8087" s="5"/>
    </row>
    <row r="8088" spans="1:6" x14ac:dyDescent="0.2">
      <c r="A8088" s="2">
        <f t="shared" si="505"/>
        <v>43072.749999980399</v>
      </c>
      <c r="B8088">
        <f t="shared" si="506"/>
        <v>12</v>
      </c>
      <c r="C8088">
        <f t="shared" si="507"/>
        <v>18</v>
      </c>
      <c r="D8088" s="5">
        <v>0</v>
      </c>
      <c r="E8088" s="10">
        <f t="shared" si="504"/>
        <v>0</v>
      </c>
      <c r="F8088" s="5"/>
    </row>
    <row r="8089" spans="1:6" x14ac:dyDescent="0.2">
      <c r="A8089" s="2">
        <f t="shared" si="505"/>
        <v>43072.791666647063</v>
      </c>
      <c r="B8089">
        <f t="shared" si="506"/>
        <v>12</v>
      </c>
      <c r="C8089">
        <f t="shared" si="507"/>
        <v>19</v>
      </c>
      <c r="D8089" s="5">
        <v>0</v>
      </c>
      <c r="E8089" s="10">
        <f t="shared" si="504"/>
        <v>0</v>
      </c>
      <c r="F8089" s="5"/>
    </row>
    <row r="8090" spans="1:6" x14ac:dyDescent="0.2">
      <c r="A8090" s="2">
        <f t="shared" si="505"/>
        <v>43072.833333313727</v>
      </c>
      <c r="B8090">
        <f t="shared" si="506"/>
        <v>12</v>
      </c>
      <c r="C8090">
        <f t="shared" si="507"/>
        <v>20</v>
      </c>
      <c r="D8090" s="5">
        <v>0</v>
      </c>
      <c r="E8090" s="10">
        <f t="shared" si="504"/>
        <v>0</v>
      </c>
      <c r="F8090" s="5"/>
    </row>
    <row r="8091" spans="1:6" x14ac:dyDescent="0.2">
      <c r="A8091" s="2">
        <f t="shared" si="505"/>
        <v>43072.874999980391</v>
      </c>
      <c r="B8091">
        <f t="shared" si="506"/>
        <v>12</v>
      </c>
      <c r="C8091">
        <f t="shared" si="507"/>
        <v>21</v>
      </c>
      <c r="D8091" s="5">
        <v>0</v>
      </c>
      <c r="E8091" s="10">
        <f t="shared" si="504"/>
        <v>0</v>
      </c>
      <c r="F8091" s="5"/>
    </row>
    <row r="8092" spans="1:6" x14ac:dyDescent="0.2">
      <c r="A8092" s="2">
        <f t="shared" si="505"/>
        <v>43072.916666647056</v>
      </c>
      <c r="B8092">
        <f t="shared" si="506"/>
        <v>12</v>
      </c>
      <c r="C8092">
        <f t="shared" si="507"/>
        <v>22</v>
      </c>
      <c r="D8092" s="5">
        <v>0</v>
      </c>
      <c r="E8092" s="10">
        <f t="shared" si="504"/>
        <v>0</v>
      </c>
      <c r="F8092" s="5"/>
    </row>
    <row r="8093" spans="1:6" x14ac:dyDescent="0.2">
      <c r="A8093" s="2">
        <f t="shared" si="505"/>
        <v>43072.95833331372</v>
      </c>
      <c r="B8093">
        <f t="shared" si="506"/>
        <v>12</v>
      </c>
      <c r="C8093">
        <f t="shared" si="507"/>
        <v>23</v>
      </c>
      <c r="D8093" s="5">
        <v>0</v>
      </c>
      <c r="E8093" s="10">
        <f t="shared" si="504"/>
        <v>0</v>
      </c>
      <c r="F8093" s="5"/>
    </row>
    <row r="8094" spans="1:6" x14ac:dyDescent="0.2">
      <c r="A8094" s="2">
        <f t="shared" si="505"/>
        <v>43072.999999980384</v>
      </c>
      <c r="B8094">
        <f t="shared" si="506"/>
        <v>12</v>
      </c>
      <c r="C8094">
        <f t="shared" si="507"/>
        <v>0</v>
      </c>
      <c r="D8094" s="5">
        <v>0</v>
      </c>
      <c r="E8094" s="10">
        <f t="shared" si="504"/>
        <v>0</v>
      </c>
      <c r="F8094" s="5"/>
    </row>
    <row r="8095" spans="1:6" x14ac:dyDescent="0.2">
      <c r="A8095" s="2">
        <f t="shared" si="505"/>
        <v>43073.041666647048</v>
      </c>
      <c r="B8095">
        <f t="shared" si="506"/>
        <v>12</v>
      </c>
      <c r="C8095">
        <f t="shared" si="507"/>
        <v>1</v>
      </c>
      <c r="D8095" s="5">
        <v>0</v>
      </c>
      <c r="E8095" s="10">
        <f t="shared" si="504"/>
        <v>0</v>
      </c>
      <c r="F8095" s="5"/>
    </row>
    <row r="8096" spans="1:6" x14ac:dyDescent="0.2">
      <c r="A8096" s="2">
        <f t="shared" si="505"/>
        <v>43073.083333313713</v>
      </c>
      <c r="B8096">
        <f t="shared" si="506"/>
        <v>12</v>
      </c>
      <c r="C8096">
        <f t="shared" si="507"/>
        <v>2</v>
      </c>
      <c r="D8096" s="5">
        <v>0</v>
      </c>
      <c r="E8096" s="10">
        <f t="shared" si="504"/>
        <v>0</v>
      </c>
      <c r="F8096" s="5"/>
    </row>
    <row r="8097" spans="1:6" x14ac:dyDescent="0.2">
      <c r="A8097" s="2">
        <f t="shared" si="505"/>
        <v>43073.124999980377</v>
      </c>
      <c r="B8097">
        <f t="shared" si="506"/>
        <v>12</v>
      </c>
      <c r="C8097">
        <f t="shared" si="507"/>
        <v>3</v>
      </c>
      <c r="D8097" s="5">
        <v>0</v>
      </c>
      <c r="E8097" s="10">
        <f t="shared" si="504"/>
        <v>0</v>
      </c>
      <c r="F8097" s="5"/>
    </row>
    <row r="8098" spans="1:6" x14ac:dyDescent="0.2">
      <c r="A8098" s="2">
        <f t="shared" si="505"/>
        <v>43073.166666647041</v>
      </c>
      <c r="B8098">
        <f t="shared" si="506"/>
        <v>12</v>
      </c>
      <c r="C8098">
        <f t="shared" si="507"/>
        <v>4</v>
      </c>
      <c r="D8098" s="5">
        <v>0</v>
      </c>
      <c r="E8098" s="10">
        <f t="shared" si="504"/>
        <v>0</v>
      </c>
      <c r="F8098" s="5"/>
    </row>
    <row r="8099" spans="1:6" x14ac:dyDescent="0.2">
      <c r="A8099" s="2">
        <f t="shared" si="505"/>
        <v>43073.208333313705</v>
      </c>
      <c r="B8099">
        <f t="shared" si="506"/>
        <v>12</v>
      </c>
      <c r="C8099">
        <f t="shared" si="507"/>
        <v>5</v>
      </c>
      <c r="D8099" s="5">
        <v>0</v>
      </c>
      <c r="E8099" s="10">
        <f t="shared" si="504"/>
        <v>0</v>
      </c>
      <c r="F8099" s="5"/>
    </row>
    <row r="8100" spans="1:6" x14ac:dyDescent="0.2">
      <c r="A8100" s="2">
        <f t="shared" si="505"/>
        <v>43073.249999980369</v>
      </c>
      <c r="B8100">
        <f t="shared" si="506"/>
        <v>12</v>
      </c>
      <c r="C8100">
        <f t="shared" si="507"/>
        <v>6</v>
      </c>
      <c r="D8100" s="5">
        <v>0</v>
      </c>
      <c r="E8100" s="10">
        <f t="shared" si="504"/>
        <v>0</v>
      </c>
      <c r="F8100" s="5"/>
    </row>
    <row r="8101" spans="1:6" x14ac:dyDescent="0.2">
      <c r="A8101" s="2">
        <f t="shared" si="505"/>
        <v>43073.291666647034</v>
      </c>
      <c r="B8101">
        <f t="shared" si="506"/>
        <v>12</v>
      </c>
      <c r="C8101">
        <f t="shared" si="507"/>
        <v>7</v>
      </c>
      <c r="D8101" s="5">
        <v>322.04254999999995</v>
      </c>
      <c r="E8101" s="10">
        <f t="shared" si="504"/>
        <v>322.04254999999995</v>
      </c>
      <c r="F8101" s="5"/>
    </row>
    <row r="8102" spans="1:6" x14ac:dyDescent="0.2">
      <c r="A8102" s="2">
        <f t="shared" si="505"/>
        <v>43073.333333313698</v>
      </c>
      <c r="B8102">
        <f t="shared" si="506"/>
        <v>12</v>
      </c>
      <c r="C8102">
        <f t="shared" si="507"/>
        <v>8</v>
      </c>
      <c r="D8102" s="5">
        <v>3144.0482499999998</v>
      </c>
      <c r="E8102" s="10">
        <f t="shared" si="504"/>
        <v>3144.0482499999998</v>
      </c>
      <c r="F8102" s="5"/>
    </row>
    <row r="8103" spans="1:6" x14ac:dyDescent="0.2">
      <c r="A8103" s="2">
        <f t="shared" si="505"/>
        <v>43073.374999980362</v>
      </c>
      <c r="B8103">
        <f t="shared" si="506"/>
        <v>12</v>
      </c>
      <c r="C8103">
        <f t="shared" si="507"/>
        <v>9</v>
      </c>
      <c r="D8103" s="5">
        <v>4836.9609499999997</v>
      </c>
      <c r="E8103" s="10">
        <f t="shared" si="504"/>
        <v>4836.9609499999997</v>
      </c>
      <c r="F8103" s="5"/>
    </row>
    <row r="8104" spans="1:6" x14ac:dyDescent="0.2">
      <c r="A8104" s="2">
        <f t="shared" si="505"/>
        <v>43073.416666647026</v>
      </c>
      <c r="B8104">
        <f t="shared" si="506"/>
        <v>12</v>
      </c>
      <c r="C8104">
        <f t="shared" si="507"/>
        <v>10</v>
      </c>
      <c r="D8104" s="5">
        <v>6046.9874999999993</v>
      </c>
      <c r="E8104" s="10">
        <f t="shared" si="504"/>
        <v>6046.9874999999993</v>
      </c>
      <c r="F8104" s="5"/>
    </row>
    <row r="8105" spans="1:6" x14ac:dyDescent="0.2">
      <c r="A8105" s="2">
        <f t="shared" si="505"/>
        <v>43073.458333313691</v>
      </c>
      <c r="B8105">
        <f t="shared" si="506"/>
        <v>12</v>
      </c>
      <c r="C8105">
        <f t="shared" si="507"/>
        <v>11</v>
      </c>
      <c r="D8105" s="5">
        <v>1429.1142</v>
      </c>
      <c r="E8105" s="10">
        <f t="shared" si="504"/>
        <v>1429.1142</v>
      </c>
      <c r="F8105" s="5"/>
    </row>
    <row r="8106" spans="1:6" x14ac:dyDescent="0.2">
      <c r="A8106" s="2">
        <f t="shared" si="505"/>
        <v>43073.499999980355</v>
      </c>
      <c r="B8106">
        <f t="shared" si="506"/>
        <v>12</v>
      </c>
      <c r="C8106">
        <f t="shared" si="507"/>
        <v>12</v>
      </c>
      <c r="D8106" s="5">
        <v>3751.0389499999997</v>
      </c>
      <c r="E8106" s="10">
        <f t="shared" si="504"/>
        <v>3751.0389499999997</v>
      </c>
      <c r="F8106" s="5"/>
    </row>
    <row r="8107" spans="1:6" x14ac:dyDescent="0.2">
      <c r="A8107" s="2">
        <f t="shared" si="505"/>
        <v>43073.541666647019</v>
      </c>
      <c r="B8107">
        <f t="shared" si="506"/>
        <v>12</v>
      </c>
      <c r="C8107">
        <f t="shared" si="507"/>
        <v>13</v>
      </c>
      <c r="D8107" s="5">
        <v>4190.1871499999997</v>
      </c>
      <c r="E8107" s="10">
        <f t="shared" si="504"/>
        <v>4190.1871499999997</v>
      </c>
      <c r="F8107" s="5"/>
    </row>
    <row r="8108" spans="1:6" x14ac:dyDescent="0.2">
      <c r="A8108" s="2">
        <f t="shared" si="505"/>
        <v>43073.583333313683</v>
      </c>
      <c r="B8108">
        <f t="shared" si="506"/>
        <v>12</v>
      </c>
      <c r="C8108">
        <f t="shared" si="507"/>
        <v>14</v>
      </c>
      <c r="D8108" s="5">
        <v>2362.7348000000002</v>
      </c>
      <c r="E8108" s="10">
        <f t="shared" si="504"/>
        <v>2362.7348000000002</v>
      </c>
      <c r="F8108" s="5"/>
    </row>
    <row r="8109" spans="1:6" x14ac:dyDescent="0.2">
      <c r="A8109" s="2">
        <f t="shared" si="505"/>
        <v>43073.624999980348</v>
      </c>
      <c r="B8109">
        <f t="shared" si="506"/>
        <v>12</v>
      </c>
      <c r="C8109">
        <f t="shared" si="507"/>
        <v>15</v>
      </c>
      <c r="D8109" s="5">
        <v>586.178</v>
      </c>
      <c r="E8109" s="10">
        <f t="shared" si="504"/>
        <v>586.178</v>
      </c>
      <c r="F8109" s="5"/>
    </row>
    <row r="8110" spans="1:6" x14ac:dyDescent="0.2">
      <c r="A8110" s="2">
        <f t="shared" si="505"/>
        <v>43073.666666647012</v>
      </c>
      <c r="B8110">
        <f t="shared" si="506"/>
        <v>12</v>
      </c>
      <c r="C8110">
        <f t="shared" si="507"/>
        <v>16</v>
      </c>
      <c r="D8110" s="5">
        <v>0</v>
      </c>
      <c r="E8110" s="10">
        <f t="shared" si="504"/>
        <v>0</v>
      </c>
      <c r="F8110" s="5"/>
    </row>
    <row r="8111" spans="1:6" x14ac:dyDescent="0.2">
      <c r="A8111" s="2">
        <f t="shared" si="505"/>
        <v>43073.708333313676</v>
      </c>
      <c r="B8111">
        <f t="shared" si="506"/>
        <v>12</v>
      </c>
      <c r="C8111">
        <f t="shared" si="507"/>
        <v>17</v>
      </c>
      <c r="D8111" s="5">
        <v>0</v>
      </c>
      <c r="E8111" s="10">
        <f t="shared" si="504"/>
        <v>0</v>
      </c>
      <c r="F8111" s="5"/>
    </row>
    <row r="8112" spans="1:6" x14ac:dyDescent="0.2">
      <c r="A8112" s="2">
        <f t="shared" si="505"/>
        <v>43073.74999998034</v>
      </c>
      <c r="B8112">
        <f t="shared" si="506"/>
        <v>12</v>
      </c>
      <c r="C8112">
        <f t="shared" si="507"/>
        <v>18</v>
      </c>
      <c r="D8112" s="5">
        <v>0</v>
      </c>
      <c r="E8112" s="10">
        <f t="shared" si="504"/>
        <v>0</v>
      </c>
      <c r="F8112" s="5"/>
    </row>
    <row r="8113" spans="1:6" x14ac:dyDescent="0.2">
      <c r="A8113" s="2">
        <f t="shared" si="505"/>
        <v>43073.791666647005</v>
      </c>
      <c r="B8113">
        <f t="shared" si="506"/>
        <v>12</v>
      </c>
      <c r="C8113">
        <f t="shared" si="507"/>
        <v>19</v>
      </c>
      <c r="D8113" s="5">
        <v>0</v>
      </c>
      <c r="E8113" s="10">
        <f t="shared" si="504"/>
        <v>0</v>
      </c>
      <c r="F8113" s="5"/>
    </row>
    <row r="8114" spans="1:6" x14ac:dyDescent="0.2">
      <c r="A8114" s="2">
        <f t="shared" si="505"/>
        <v>43073.833333313669</v>
      </c>
      <c r="B8114">
        <f t="shared" si="506"/>
        <v>12</v>
      </c>
      <c r="C8114">
        <f t="shared" si="507"/>
        <v>20</v>
      </c>
      <c r="D8114" s="5">
        <v>0</v>
      </c>
      <c r="E8114" s="10">
        <f t="shared" si="504"/>
        <v>0</v>
      </c>
      <c r="F8114" s="5"/>
    </row>
    <row r="8115" spans="1:6" x14ac:dyDescent="0.2">
      <c r="A8115" s="2">
        <f t="shared" si="505"/>
        <v>43073.874999980333</v>
      </c>
      <c r="B8115">
        <f t="shared" si="506"/>
        <v>12</v>
      </c>
      <c r="C8115">
        <f t="shared" si="507"/>
        <v>21</v>
      </c>
      <c r="D8115" s="5">
        <v>0</v>
      </c>
      <c r="E8115" s="10">
        <f t="shared" si="504"/>
        <v>0</v>
      </c>
      <c r="F8115" s="5"/>
    </row>
    <row r="8116" spans="1:6" x14ac:dyDescent="0.2">
      <c r="A8116" s="2">
        <f t="shared" si="505"/>
        <v>43073.916666646997</v>
      </c>
      <c r="B8116">
        <f t="shared" si="506"/>
        <v>12</v>
      </c>
      <c r="C8116">
        <f t="shared" si="507"/>
        <v>22</v>
      </c>
      <c r="D8116" s="5">
        <v>0</v>
      </c>
      <c r="E8116" s="10">
        <f t="shared" si="504"/>
        <v>0</v>
      </c>
      <c r="F8116" s="5"/>
    </row>
    <row r="8117" spans="1:6" x14ac:dyDescent="0.2">
      <c r="A8117" s="2">
        <f t="shared" si="505"/>
        <v>43073.958333313662</v>
      </c>
      <c r="B8117">
        <f t="shared" si="506"/>
        <v>12</v>
      </c>
      <c r="C8117">
        <f t="shared" si="507"/>
        <v>23</v>
      </c>
      <c r="D8117" s="5">
        <v>0</v>
      </c>
      <c r="E8117" s="10">
        <f t="shared" si="504"/>
        <v>0</v>
      </c>
      <c r="F8117" s="5"/>
    </row>
    <row r="8118" spans="1:6" x14ac:dyDescent="0.2">
      <c r="A8118" s="2">
        <f t="shared" si="505"/>
        <v>43073.999999980326</v>
      </c>
      <c r="B8118">
        <f t="shared" si="506"/>
        <v>12</v>
      </c>
      <c r="C8118">
        <f t="shared" si="507"/>
        <v>0</v>
      </c>
      <c r="D8118" s="5">
        <v>0</v>
      </c>
      <c r="E8118" s="10">
        <f t="shared" si="504"/>
        <v>0</v>
      </c>
      <c r="F8118" s="5"/>
    </row>
    <row r="8119" spans="1:6" x14ac:dyDescent="0.2">
      <c r="A8119" s="2">
        <f t="shared" si="505"/>
        <v>43074.04166664699</v>
      </c>
      <c r="B8119">
        <f t="shared" si="506"/>
        <v>12</v>
      </c>
      <c r="C8119">
        <f t="shared" si="507"/>
        <v>1</v>
      </c>
      <c r="D8119" s="5">
        <v>0</v>
      </c>
      <c r="E8119" s="10">
        <f t="shared" si="504"/>
        <v>0</v>
      </c>
      <c r="F8119" s="5"/>
    </row>
    <row r="8120" spans="1:6" x14ac:dyDescent="0.2">
      <c r="A8120" s="2">
        <f t="shared" si="505"/>
        <v>43074.083333313654</v>
      </c>
      <c r="B8120">
        <f t="shared" si="506"/>
        <v>12</v>
      </c>
      <c r="C8120">
        <f t="shared" si="507"/>
        <v>2</v>
      </c>
      <c r="D8120" s="5">
        <v>0</v>
      </c>
      <c r="E8120" s="10">
        <f t="shared" si="504"/>
        <v>0</v>
      </c>
      <c r="F8120" s="5"/>
    </row>
    <row r="8121" spans="1:6" x14ac:dyDescent="0.2">
      <c r="A8121" s="2">
        <f t="shared" si="505"/>
        <v>43074.124999980319</v>
      </c>
      <c r="B8121">
        <f t="shared" si="506"/>
        <v>12</v>
      </c>
      <c r="C8121">
        <f t="shared" si="507"/>
        <v>3</v>
      </c>
      <c r="D8121" s="5">
        <v>0</v>
      </c>
      <c r="E8121" s="10">
        <f t="shared" si="504"/>
        <v>0</v>
      </c>
      <c r="F8121" s="5"/>
    </row>
    <row r="8122" spans="1:6" x14ac:dyDescent="0.2">
      <c r="A8122" s="2">
        <f t="shared" si="505"/>
        <v>43074.166666646983</v>
      </c>
      <c r="B8122">
        <f t="shared" si="506"/>
        <v>12</v>
      </c>
      <c r="C8122">
        <f t="shared" si="507"/>
        <v>4</v>
      </c>
      <c r="D8122" s="5">
        <v>0</v>
      </c>
      <c r="E8122" s="10">
        <f t="shared" si="504"/>
        <v>0</v>
      </c>
      <c r="F8122" s="5"/>
    </row>
    <row r="8123" spans="1:6" x14ac:dyDescent="0.2">
      <c r="A8123" s="2">
        <f t="shared" si="505"/>
        <v>43074.208333313647</v>
      </c>
      <c r="B8123">
        <f t="shared" si="506"/>
        <v>12</v>
      </c>
      <c r="C8123">
        <f t="shared" si="507"/>
        <v>5</v>
      </c>
      <c r="D8123" s="5">
        <v>0</v>
      </c>
      <c r="E8123" s="10">
        <f t="shared" si="504"/>
        <v>0</v>
      </c>
      <c r="F8123" s="5"/>
    </row>
    <row r="8124" spans="1:6" x14ac:dyDescent="0.2">
      <c r="A8124" s="2">
        <f t="shared" si="505"/>
        <v>43074.249999980311</v>
      </c>
      <c r="B8124">
        <f t="shared" si="506"/>
        <v>12</v>
      </c>
      <c r="C8124">
        <f t="shared" si="507"/>
        <v>6</v>
      </c>
      <c r="D8124" s="5">
        <v>0</v>
      </c>
      <c r="E8124" s="10">
        <f t="shared" si="504"/>
        <v>0</v>
      </c>
      <c r="F8124" s="5"/>
    </row>
    <row r="8125" spans="1:6" x14ac:dyDescent="0.2">
      <c r="A8125" s="2">
        <f t="shared" si="505"/>
        <v>43074.291666646976</v>
      </c>
      <c r="B8125">
        <f t="shared" si="506"/>
        <v>12</v>
      </c>
      <c r="C8125">
        <f t="shared" si="507"/>
        <v>7</v>
      </c>
      <c r="D8125" s="5">
        <v>762.10844999999995</v>
      </c>
      <c r="E8125" s="10">
        <f t="shared" si="504"/>
        <v>762.10844999999995</v>
      </c>
      <c r="F8125" s="5"/>
    </row>
    <row r="8126" spans="1:6" x14ac:dyDescent="0.2">
      <c r="A8126" s="2">
        <f t="shared" si="505"/>
        <v>43074.33333331364</v>
      </c>
      <c r="B8126">
        <f t="shared" si="506"/>
        <v>12</v>
      </c>
      <c r="C8126">
        <f t="shared" si="507"/>
        <v>8</v>
      </c>
      <c r="D8126" s="5">
        <v>2360.6394999999998</v>
      </c>
      <c r="E8126" s="10">
        <f t="shared" si="504"/>
        <v>2360.6394999999998</v>
      </c>
      <c r="F8126" s="5"/>
    </row>
    <row r="8127" spans="1:6" x14ac:dyDescent="0.2">
      <c r="A8127" s="2">
        <f t="shared" si="505"/>
        <v>43074.374999980304</v>
      </c>
      <c r="B8127">
        <f t="shared" si="506"/>
        <v>12</v>
      </c>
      <c r="C8127">
        <f t="shared" si="507"/>
        <v>9</v>
      </c>
      <c r="D8127" s="5">
        <v>4203.6812499999996</v>
      </c>
      <c r="E8127" s="10">
        <f t="shared" si="504"/>
        <v>4203.6812499999996</v>
      </c>
      <c r="F8127" s="5"/>
    </row>
    <row r="8128" spans="1:6" x14ac:dyDescent="0.2">
      <c r="A8128" s="2">
        <f t="shared" si="505"/>
        <v>43074.416666646968</v>
      </c>
      <c r="B8128">
        <f t="shared" si="506"/>
        <v>12</v>
      </c>
      <c r="C8128">
        <f t="shared" si="507"/>
        <v>10</v>
      </c>
      <c r="D8128" s="5">
        <v>4460.3117999999995</v>
      </c>
      <c r="E8128" s="10">
        <f t="shared" si="504"/>
        <v>4460.3117999999995</v>
      </c>
      <c r="F8128" s="5"/>
    </row>
    <row r="8129" spans="1:6" x14ac:dyDescent="0.2">
      <c r="A8129" s="2">
        <f t="shared" si="505"/>
        <v>43074.458333313632</v>
      </c>
      <c r="B8129">
        <f t="shared" si="506"/>
        <v>12</v>
      </c>
      <c r="C8129">
        <f t="shared" si="507"/>
        <v>11</v>
      </c>
      <c r="D8129" s="5">
        <v>4865.3877999999995</v>
      </c>
      <c r="E8129" s="10">
        <f t="shared" si="504"/>
        <v>4865.3877999999995</v>
      </c>
      <c r="F8129" s="5"/>
    </row>
    <row r="8130" spans="1:6" x14ac:dyDescent="0.2">
      <c r="A8130" s="2">
        <f t="shared" si="505"/>
        <v>43074.499999980297</v>
      </c>
      <c r="B8130">
        <f t="shared" si="506"/>
        <v>12</v>
      </c>
      <c r="C8130">
        <f t="shared" si="507"/>
        <v>12</v>
      </c>
      <c r="D8130" s="5">
        <v>2996.2019499999997</v>
      </c>
      <c r="E8130" s="10">
        <f t="shared" si="504"/>
        <v>2996.2019499999997</v>
      </c>
      <c r="F8130" s="5"/>
    </row>
    <row r="8131" spans="1:6" x14ac:dyDescent="0.2">
      <c r="A8131" s="2">
        <f t="shared" si="505"/>
        <v>43074.541666646961</v>
      </c>
      <c r="B8131">
        <f t="shared" si="506"/>
        <v>12</v>
      </c>
      <c r="C8131">
        <f t="shared" si="507"/>
        <v>13</v>
      </c>
      <c r="D8131" s="5">
        <v>1875.6453999999999</v>
      </c>
      <c r="E8131" s="10">
        <f t="shared" si="504"/>
        <v>1875.6453999999999</v>
      </c>
      <c r="F8131" s="5"/>
    </row>
    <row r="8132" spans="1:6" x14ac:dyDescent="0.2">
      <c r="A8132" s="2">
        <f t="shared" si="505"/>
        <v>43074.583333313625</v>
      </c>
      <c r="B8132">
        <f t="shared" si="506"/>
        <v>12</v>
      </c>
      <c r="C8132">
        <f t="shared" si="507"/>
        <v>14</v>
      </c>
      <c r="D8132" s="5">
        <v>1964.0826999999997</v>
      </c>
      <c r="E8132" s="10">
        <f t="shared" si="504"/>
        <v>1964.0826999999997</v>
      </c>
      <c r="F8132" s="5"/>
    </row>
    <row r="8133" spans="1:6" x14ac:dyDescent="0.2">
      <c r="A8133" s="2">
        <f t="shared" si="505"/>
        <v>43074.624999980289</v>
      </c>
      <c r="B8133">
        <f t="shared" si="506"/>
        <v>12</v>
      </c>
      <c r="C8133">
        <f t="shared" si="507"/>
        <v>15</v>
      </c>
      <c r="D8133" s="5">
        <v>710.0077</v>
      </c>
      <c r="E8133" s="10">
        <f t="shared" si="504"/>
        <v>710.0077</v>
      </c>
      <c r="F8133" s="5"/>
    </row>
    <row r="8134" spans="1:6" x14ac:dyDescent="0.2">
      <c r="A8134" s="2">
        <f t="shared" si="505"/>
        <v>43074.666666646954</v>
      </c>
      <c r="B8134">
        <f t="shared" si="506"/>
        <v>12</v>
      </c>
      <c r="C8134">
        <f t="shared" si="507"/>
        <v>16</v>
      </c>
      <c r="D8134" s="5">
        <v>0</v>
      </c>
      <c r="E8134" s="10">
        <f t="shared" si="504"/>
        <v>0</v>
      </c>
      <c r="F8134" s="5"/>
    </row>
    <row r="8135" spans="1:6" x14ac:dyDescent="0.2">
      <c r="A8135" s="2">
        <f t="shared" si="505"/>
        <v>43074.708333313618</v>
      </c>
      <c r="B8135">
        <f t="shared" si="506"/>
        <v>12</v>
      </c>
      <c r="C8135">
        <f t="shared" si="507"/>
        <v>17</v>
      </c>
      <c r="D8135" s="5">
        <v>0</v>
      </c>
      <c r="E8135" s="10">
        <f t="shared" ref="E8135:E8198" si="508">D8135*$B$4/10</f>
        <v>0</v>
      </c>
      <c r="F8135" s="5"/>
    </row>
    <row r="8136" spans="1:6" x14ac:dyDescent="0.2">
      <c r="A8136" s="2">
        <f t="shared" ref="A8136:A8199" si="509">A8135+1/24</f>
        <v>43074.749999980282</v>
      </c>
      <c r="B8136">
        <f t="shared" ref="B8136:B8199" si="510">MONTH(A8136)</f>
        <v>12</v>
      </c>
      <c r="C8136">
        <f t="shared" ref="C8136:C8199" si="511">HOUR(A8136)</f>
        <v>18</v>
      </c>
      <c r="D8136" s="5">
        <v>0</v>
      </c>
      <c r="E8136" s="10">
        <f t="shared" si="508"/>
        <v>0</v>
      </c>
      <c r="F8136" s="5"/>
    </row>
    <row r="8137" spans="1:6" x14ac:dyDescent="0.2">
      <c r="A8137" s="2">
        <f t="shared" si="509"/>
        <v>43074.791666646946</v>
      </c>
      <c r="B8137">
        <f t="shared" si="510"/>
        <v>12</v>
      </c>
      <c r="C8137">
        <f t="shared" si="511"/>
        <v>19</v>
      </c>
      <c r="D8137" s="5">
        <v>0</v>
      </c>
      <c r="E8137" s="10">
        <f t="shared" si="508"/>
        <v>0</v>
      </c>
      <c r="F8137" s="5"/>
    </row>
    <row r="8138" spans="1:6" x14ac:dyDescent="0.2">
      <c r="A8138" s="2">
        <f t="shared" si="509"/>
        <v>43074.833333313611</v>
      </c>
      <c r="B8138">
        <f t="shared" si="510"/>
        <v>12</v>
      </c>
      <c r="C8138">
        <f t="shared" si="511"/>
        <v>20</v>
      </c>
      <c r="D8138" s="5">
        <v>0</v>
      </c>
      <c r="E8138" s="10">
        <f t="shared" si="508"/>
        <v>0</v>
      </c>
      <c r="F8138" s="5"/>
    </row>
    <row r="8139" spans="1:6" x14ac:dyDescent="0.2">
      <c r="A8139" s="2">
        <f t="shared" si="509"/>
        <v>43074.874999980275</v>
      </c>
      <c r="B8139">
        <f t="shared" si="510"/>
        <v>12</v>
      </c>
      <c r="C8139">
        <f t="shared" si="511"/>
        <v>21</v>
      </c>
      <c r="D8139" s="5">
        <v>0</v>
      </c>
      <c r="E8139" s="10">
        <f t="shared" si="508"/>
        <v>0</v>
      </c>
      <c r="F8139" s="5"/>
    </row>
    <row r="8140" spans="1:6" x14ac:dyDescent="0.2">
      <c r="A8140" s="2">
        <f t="shared" si="509"/>
        <v>43074.916666646939</v>
      </c>
      <c r="B8140">
        <f t="shared" si="510"/>
        <v>12</v>
      </c>
      <c r="C8140">
        <f t="shared" si="511"/>
        <v>22</v>
      </c>
      <c r="D8140" s="5">
        <v>0</v>
      </c>
      <c r="E8140" s="10">
        <f t="shared" si="508"/>
        <v>0</v>
      </c>
      <c r="F8140" s="5"/>
    </row>
    <row r="8141" spans="1:6" x14ac:dyDescent="0.2">
      <c r="A8141" s="2">
        <f t="shared" si="509"/>
        <v>43074.958333313603</v>
      </c>
      <c r="B8141">
        <f t="shared" si="510"/>
        <v>12</v>
      </c>
      <c r="C8141">
        <f t="shared" si="511"/>
        <v>23</v>
      </c>
      <c r="D8141" s="5">
        <v>0</v>
      </c>
      <c r="E8141" s="10">
        <f t="shared" si="508"/>
        <v>0</v>
      </c>
      <c r="F8141" s="5"/>
    </row>
    <row r="8142" spans="1:6" x14ac:dyDescent="0.2">
      <c r="A8142" s="2">
        <f t="shared" si="509"/>
        <v>43074.999999980268</v>
      </c>
      <c r="B8142">
        <f t="shared" si="510"/>
        <v>12</v>
      </c>
      <c r="C8142">
        <f t="shared" si="511"/>
        <v>0</v>
      </c>
      <c r="D8142" s="5">
        <v>0</v>
      </c>
      <c r="E8142" s="10">
        <f t="shared" si="508"/>
        <v>0</v>
      </c>
      <c r="F8142" s="5"/>
    </row>
    <row r="8143" spans="1:6" x14ac:dyDescent="0.2">
      <c r="A8143" s="2">
        <f t="shared" si="509"/>
        <v>43075.041666646932</v>
      </c>
      <c r="B8143">
        <f t="shared" si="510"/>
        <v>12</v>
      </c>
      <c r="C8143">
        <f t="shared" si="511"/>
        <v>1</v>
      </c>
      <c r="D8143" s="5">
        <v>0</v>
      </c>
      <c r="E8143" s="10">
        <f t="shared" si="508"/>
        <v>0</v>
      </c>
      <c r="F8143" s="5"/>
    </row>
    <row r="8144" spans="1:6" x14ac:dyDescent="0.2">
      <c r="A8144" s="2">
        <f t="shared" si="509"/>
        <v>43075.083333313596</v>
      </c>
      <c r="B8144">
        <f t="shared" si="510"/>
        <v>12</v>
      </c>
      <c r="C8144">
        <f t="shared" si="511"/>
        <v>2</v>
      </c>
      <c r="D8144" s="5">
        <v>0</v>
      </c>
      <c r="E8144" s="10">
        <f t="shared" si="508"/>
        <v>0</v>
      </c>
      <c r="F8144" s="5"/>
    </row>
    <row r="8145" spans="1:6" x14ac:dyDescent="0.2">
      <c r="A8145" s="2">
        <f t="shared" si="509"/>
        <v>43075.12499998026</v>
      </c>
      <c r="B8145">
        <f t="shared" si="510"/>
        <v>12</v>
      </c>
      <c r="C8145">
        <f t="shared" si="511"/>
        <v>3</v>
      </c>
      <c r="D8145" s="5">
        <v>0</v>
      </c>
      <c r="E8145" s="10">
        <f t="shared" si="508"/>
        <v>0</v>
      </c>
      <c r="F8145" s="5"/>
    </row>
    <row r="8146" spans="1:6" x14ac:dyDescent="0.2">
      <c r="A8146" s="2">
        <f t="shared" si="509"/>
        <v>43075.166666646925</v>
      </c>
      <c r="B8146">
        <f t="shared" si="510"/>
        <v>12</v>
      </c>
      <c r="C8146">
        <f t="shared" si="511"/>
        <v>4</v>
      </c>
      <c r="D8146" s="5">
        <v>0</v>
      </c>
      <c r="E8146" s="10">
        <f t="shared" si="508"/>
        <v>0</v>
      </c>
      <c r="F8146" s="5"/>
    </row>
    <row r="8147" spans="1:6" x14ac:dyDescent="0.2">
      <c r="A8147" s="2">
        <f t="shared" si="509"/>
        <v>43075.208333313589</v>
      </c>
      <c r="B8147">
        <f t="shared" si="510"/>
        <v>12</v>
      </c>
      <c r="C8147">
        <f t="shared" si="511"/>
        <v>5</v>
      </c>
      <c r="D8147" s="5">
        <v>0</v>
      </c>
      <c r="E8147" s="10">
        <f t="shared" si="508"/>
        <v>0</v>
      </c>
      <c r="F8147" s="5"/>
    </row>
    <row r="8148" spans="1:6" x14ac:dyDescent="0.2">
      <c r="A8148" s="2">
        <f t="shared" si="509"/>
        <v>43075.249999980253</v>
      </c>
      <c r="B8148">
        <f t="shared" si="510"/>
        <v>12</v>
      </c>
      <c r="C8148">
        <f t="shared" si="511"/>
        <v>6</v>
      </c>
      <c r="D8148" s="5">
        <v>0</v>
      </c>
      <c r="E8148" s="10">
        <f t="shared" si="508"/>
        <v>0</v>
      </c>
      <c r="F8148" s="5"/>
    </row>
    <row r="8149" spans="1:6" x14ac:dyDescent="0.2">
      <c r="A8149" s="2">
        <f t="shared" si="509"/>
        <v>43075.291666646917</v>
      </c>
      <c r="B8149">
        <f t="shared" si="510"/>
        <v>12</v>
      </c>
      <c r="C8149">
        <f t="shared" si="511"/>
        <v>7</v>
      </c>
      <c r="D8149" s="5">
        <v>538.94174999999996</v>
      </c>
      <c r="E8149" s="10">
        <f t="shared" si="508"/>
        <v>538.94174999999996</v>
      </c>
      <c r="F8149" s="5"/>
    </row>
    <row r="8150" spans="1:6" x14ac:dyDescent="0.2">
      <c r="A8150" s="2">
        <f t="shared" si="509"/>
        <v>43075.333333313582</v>
      </c>
      <c r="B8150">
        <f t="shared" si="510"/>
        <v>12</v>
      </c>
      <c r="C8150">
        <f t="shared" si="511"/>
        <v>8</v>
      </c>
      <c r="D8150" s="5">
        <v>1117.6941999999999</v>
      </c>
      <c r="E8150" s="10">
        <f t="shared" si="508"/>
        <v>1117.6941999999999</v>
      </c>
      <c r="F8150" s="5"/>
    </row>
    <row r="8151" spans="1:6" x14ac:dyDescent="0.2">
      <c r="A8151" s="2">
        <f t="shared" si="509"/>
        <v>43075.374999980246</v>
      </c>
      <c r="B8151">
        <f t="shared" si="510"/>
        <v>12</v>
      </c>
      <c r="C8151">
        <f t="shared" si="511"/>
        <v>9</v>
      </c>
      <c r="D8151" s="5">
        <v>2594.0009499999996</v>
      </c>
      <c r="E8151" s="10">
        <f t="shared" si="508"/>
        <v>2594.0009499999996</v>
      </c>
      <c r="F8151" s="5"/>
    </row>
    <row r="8152" spans="1:6" x14ac:dyDescent="0.2">
      <c r="A8152" s="2">
        <f t="shared" si="509"/>
        <v>43075.41666664691</v>
      </c>
      <c r="B8152">
        <f t="shared" si="510"/>
        <v>12</v>
      </c>
      <c r="C8152">
        <f t="shared" si="511"/>
        <v>10</v>
      </c>
      <c r="D8152" s="5">
        <v>1474.3678499999999</v>
      </c>
      <c r="E8152" s="10">
        <f t="shared" si="508"/>
        <v>1474.3678499999999</v>
      </c>
      <c r="F8152" s="5"/>
    </row>
    <row r="8153" spans="1:6" x14ac:dyDescent="0.2">
      <c r="A8153" s="2">
        <f t="shared" si="509"/>
        <v>43075.458333313574</v>
      </c>
      <c r="B8153">
        <f t="shared" si="510"/>
        <v>12</v>
      </c>
      <c r="C8153">
        <f t="shared" si="511"/>
        <v>11</v>
      </c>
      <c r="D8153" s="5">
        <v>2542.2705000000001</v>
      </c>
      <c r="E8153" s="10">
        <f t="shared" si="508"/>
        <v>2542.2705000000001</v>
      </c>
      <c r="F8153" s="5"/>
    </row>
    <row r="8154" spans="1:6" x14ac:dyDescent="0.2">
      <c r="A8154" s="2">
        <f t="shared" si="509"/>
        <v>43075.499999980238</v>
      </c>
      <c r="B8154">
        <f t="shared" si="510"/>
        <v>12</v>
      </c>
      <c r="C8154">
        <f t="shared" si="511"/>
        <v>12</v>
      </c>
      <c r="D8154" s="5">
        <v>2204.8397999999997</v>
      </c>
      <c r="E8154" s="10">
        <f t="shared" si="508"/>
        <v>2204.8397999999997</v>
      </c>
      <c r="F8154" s="5"/>
    </row>
    <row r="8155" spans="1:6" x14ac:dyDescent="0.2">
      <c r="A8155" s="2">
        <f t="shared" si="509"/>
        <v>43075.541666646903</v>
      </c>
      <c r="B8155">
        <f t="shared" si="510"/>
        <v>12</v>
      </c>
      <c r="C8155">
        <f t="shared" si="511"/>
        <v>13</v>
      </c>
      <c r="D8155" s="5">
        <v>270.72379999999998</v>
      </c>
      <c r="E8155" s="10">
        <f t="shared" si="508"/>
        <v>270.72379999999998</v>
      </c>
      <c r="F8155" s="5"/>
    </row>
    <row r="8156" spans="1:6" x14ac:dyDescent="0.2">
      <c r="A8156" s="2">
        <f t="shared" si="509"/>
        <v>43075.583333313567</v>
      </c>
      <c r="B8156">
        <f t="shared" si="510"/>
        <v>12</v>
      </c>
      <c r="C8156">
        <f t="shared" si="511"/>
        <v>14</v>
      </c>
      <c r="D8156" s="5">
        <v>689.78149999999994</v>
      </c>
      <c r="E8156" s="10">
        <f t="shared" si="508"/>
        <v>689.78149999999994</v>
      </c>
      <c r="F8156" s="5"/>
    </row>
    <row r="8157" spans="1:6" x14ac:dyDescent="0.2">
      <c r="A8157" s="2">
        <f t="shared" si="509"/>
        <v>43075.624999980231</v>
      </c>
      <c r="B8157">
        <f t="shared" si="510"/>
        <v>12</v>
      </c>
      <c r="C8157">
        <f t="shared" si="511"/>
        <v>15</v>
      </c>
      <c r="D8157" s="5">
        <v>148.33619999999999</v>
      </c>
      <c r="E8157" s="10">
        <f t="shared" si="508"/>
        <v>148.33619999999999</v>
      </c>
      <c r="F8157" s="5"/>
    </row>
    <row r="8158" spans="1:6" x14ac:dyDescent="0.2">
      <c r="A8158" s="2">
        <f t="shared" si="509"/>
        <v>43075.666666646895</v>
      </c>
      <c r="B8158">
        <f t="shared" si="510"/>
        <v>12</v>
      </c>
      <c r="C8158">
        <f t="shared" si="511"/>
        <v>16</v>
      </c>
      <c r="D8158" s="5">
        <v>0</v>
      </c>
      <c r="E8158" s="10">
        <f t="shared" si="508"/>
        <v>0</v>
      </c>
      <c r="F8158" s="5"/>
    </row>
    <row r="8159" spans="1:6" x14ac:dyDescent="0.2">
      <c r="A8159" s="2">
        <f t="shared" si="509"/>
        <v>43075.70833331356</v>
      </c>
      <c r="B8159">
        <f t="shared" si="510"/>
        <v>12</v>
      </c>
      <c r="C8159">
        <f t="shared" si="511"/>
        <v>17</v>
      </c>
      <c r="D8159" s="5">
        <v>0</v>
      </c>
      <c r="E8159" s="10">
        <f t="shared" si="508"/>
        <v>0</v>
      </c>
      <c r="F8159" s="5"/>
    </row>
    <row r="8160" spans="1:6" x14ac:dyDescent="0.2">
      <c r="A8160" s="2">
        <f t="shared" si="509"/>
        <v>43075.749999980224</v>
      </c>
      <c r="B8160">
        <f t="shared" si="510"/>
        <v>12</v>
      </c>
      <c r="C8160">
        <f t="shared" si="511"/>
        <v>18</v>
      </c>
      <c r="D8160" s="5">
        <v>0</v>
      </c>
      <c r="E8160" s="10">
        <f t="shared" si="508"/>
        <v>0</v>
      </c>
      <c r="F8160" s="5"/>
    </row>
    <row r="8161" spans="1:6" x14ac:dyDescent="0.2">
      <c r="A8161" s="2">
        <f t="shared" si="509"/>
        <v>43075.791666646888</v>
      </c>
      <c r="B8161">
        <f t="shared" si="510"/>
        <v>12</v>
      </c>
      <c r="C8161">
        <f t="shared" si="511"/>
        <v>19</v>
      </c>
      <c r="D8161" s="5">
        <v>0</v>
      </c>
      <c r="E8161" s="10">
        <f t="shared" si="508"/>
        <v>0</v>
      </c>
      <c r="F8161" s="5"/>
    </row>
    <row r="8162" spans="1:6" x14ac:dyDescent="0.2">
      <c r="A8162" s="2">
        <f t="shared" si="509"/>
        <v>43075.833333313552</v>
      </c>
      <c r="B8162">
        <f t="shared" si="510"/>
        <v>12</v>
      </c>
      <c r="C8162">
        <f t="shared" si="511"/>
        <v>20</v>
      </c>
      <c r="D8162" s="5">
        <v>0</v>
      </c>
      <c r="E8162" s="10">
        <f t="shared" si="508"/>
        <v>0</v>
      </c>
      <c r="F8162" s="5"/>
    </row>
    <row r="8163" spans="1:6" x14ac:dyDescent="0.2">
      <c r="A8163" s="2">
        <f t="shared" si="509"/>
        <v>43075.874999980217</v>
      </c>
      <c r="B8163">
        <f t="shared" si="510"/>
        <v>12</v>
      </c>
      <c r="C8163">
        <f t="shared" si="511"/>
        <v>21</v>
      </c>
      <c r="D8163" s="5">
        <v>0</v>
      </c>
      <c r="E8163" s="10">
        <f t="shared" si="508"/>
        <v>0</v>
      </c>
      <c r="F8163" s="5"/>
    </row>
    <row r="8164" spans="1:6" x14ac:dyDescent="0.2">
      <c r="A8164" s="2">
        <f t="shared" si="509"/>
        <v>43075.916666646881</v>
      </c>
      <c r="B8164">
        <f t="shared" si="510"/>
        <v>12</v>
      </c>
      <c r="C8164">
        <f t="shared" si="511"/>
        <v>22</v>
      </c>
      <c r="D8164" s="5">
        <v>0</v>
      </c>
      <c r="E8164" s="10">
        <f t="shared" si="508"/>
        <v>0</v>
      </c>
      <c r="F8164" s="5"/>
    </row>
    <row r="8165" spans="1:6" x14ac:dyDescent="0.2">
      <c r="A8165" s="2">
        <f t="shared" si="509"/>
        <v>43075.958333313545</v>
      </c>
      <c r="B8165">
        <f t="shared" si="510"/>
        <v>12</v>
      </c>
      <c r="C8165">
        <f t="shared" si="511"/>
        <v>23</v>
      </c>
      <c r="D8165" s="5">
        <v>0</v>
      </c>
      <c r="E8165" s="10">
        <f t="shared" si="508"/>
        <v>0</v>
      </c>
      <c r="F8165" s="5"/>
    </row>
    <row r="8166" spans="1:6" x14ac:dyDescent="0.2">
      <c r="A8166" s="2">
        <f t="shared" si="509"/>
        <v>43075.999999980209</v>
      </c>
      <c r="B8166">
        <f t="shared" si="510"/>
        <v>12</v>
      </c>
      <c r="C8166">
        <f t="shared" si="511"/>
        <v>0</v>
      </c>
      <c r="D8166" s="5">
        <v>0</v>
      </c>
      <c r="E8166" s="10">
        <f t="shared" si="508"/>
        <v>0</v>
      </c>
      <c r="F8166" s="5"/>
    </row>
    <row r="8167" spans="1:6" x14ac:dyDescent="0.2">
      <c r="A8167" s="2">
        <f t="shared" si="509"/>
        <v>43076.041666646874</v>
      </c>
      <c r="B8167">
        <f t="shared" si="510"/>
        <v>12</v>
      </c>
      <c r="C8167">
        <f t="shared" si="511"/>
        <v>1</v>
      </c>
      <c r="D8167" s="5">
        <v>0</v>
      </c>
      <c r="E8167" s="10">
        <f t="shared" si="508"/>
        <v>0</v>
      </c>
      <c r="F8167" s="5"/>
    </row>
    <row r="8168" spans="1:6" x14ac:dyDescent="0.2">
      <c r="A8168" s="2">
        <f t="shared" si="509"/>
        <v>43076.083333313538</v>
      </c>
      <c r="B8168">
        <f t="shared" si="510"/>
        <v>12</v>
      </c>
      <c r="C8168">
        <f t="shared" si="511"/>
        <v>2</v>
      </c>
      <c r="D8168" s="5">
        <v>0</v>
      </c>
      <c r="E8168" s="10">
        <f t="shared" si="508"/>
        <v>0</v>
      </c>
      <c r="F8168" s="5"/>
    </row>
    <row r="8169" spans="1:6" x14ac:dyDescent="0.2">
      <c r="A8169" s="2">
        <f t="shared" si="509"/>
        <v>43076.124999980202</v>
      </c>
      <c r="B8169">
        <f t="shared" si="510"/>
        <v>12</v>
      </c>
      <c r="C8169">
        <f t="shared" si="511"/>
        <v>3</v>
      </c>
      <c r="D8169" s="5">
        <v>0</v>
      </c>
      <c r="E8169" s="10">
        <f t="shared" si="508"/>
        <v>0</v>
      </c>
      <c r="F8169" s="5"/>
    </row>
    <row r="8170" spans="1:6" x14ac:dyDescent="0.2">
      <c r="A8170" s="2">
        <f t="shared" si="509"/>
        <v>43076.166666646866</v>
      </c>
      <c r="B8170">
        <f t="shared" si="510"/>
        <v>12</v>
      </c>
      <c r="C8170">
        <f t="shared" si="511"/>
        <v>4</v>
      </c>
      <c r="D8170" s="5">
        <v>0</v>
      </c>
      <c r="E8170" s="10">
        <f t="shared" si="508"/>
        <v>0</v>
      </c>
      <c r="F8170" s="5"/>
    </row>
    <row r="8171" spans="1:6" x14ac:dyDescent="0.2">
      <c r="A8171" s="2">
        <f t="shared" si="509"/>
        <v>43076.208333313531</v>
      </c>
      <c r="B8171">
        <f t="shared" si="510"/>
        <v>12</v>
      </c>
      <c r="C8171">
        <f t="shared" si="511"/>
        <v>5</v>
      </c>
      <c r="D8171" s="5">
        <v>0</v>
      </c>
      <c r="E8171" s="10">
        <f t="shared" si="508"/>
        <v>0</v>
      </c>
      <c r="F8171" s="5"/>
    </row>
    <row r="8172" spans="1:6" x14ac:dyDescent="0.2">
      <c r="A8172" s="2">
        <f t="shared" si="509"/>
        <v>43076.249999980195</v>
      </c>
      <c r="B8172">
        <f t="shared" si="510"/>
        <v>12</v>
      </c>
      <c r="C8172">
        <f t="shared" si="511"/>
        <v>6</v>
      </c>
      <c r="D8172" s="5">
        <v>0</v>
      </c>
      <c r="E8172" s="10">
        <f t="shared" si="508"/>
        <v>0</v>
      </c>
      <c r="F8172" s="5"/>
    </row>
    <row r="8173" spans="1:6" x14ac:dyDescent="0.2">
      <c r="A8173" s="2">
        <f t="shared" si="509"/>
        <v>43076.291666646859</v>
      </c>
      <c r="B8173">
        <f t="shared" si="510"/>
        <v>12</v>
      </c>
      <c r="C8173">
        <f t="shared" si="511"/>
        <v>7</v>
      </c>
      <c r="D8173" s="5">
        <v>161.84985</v>
      </c>
      <c r="E8173" s="10">
        <f t="shared" si="508"/>
        <v>161.84985</v>
      </c>
      <c r="F8173" s="5"/>
    </row>
    <row r="8174" spans="1:6" x14ac:dyDescent="0.2">
      <c r="A8174" s="2">
        <f t="shared" si="509"/>
        <v>43076.333333313523</v>
      </c>
      <c r="B8174">
        <f t="shared" si="510"/>
        <v>12</v>
      </c>
      <c r="C8174">
        <f t="shared" si="511"/>
        <v>8</v>
      </c>
      <c r="D8174" s="5">
        <v>441.64369999999997</v>
      </c>
      <c r="E8174" s="10">
        <f t="shared" si="508"/>
        <v>441.64369999999997</v>
      </c>
      <c r="F8174" s="5"/>
    </row>
    <row r="8175" spans="1:6" x14ac:dyDescent="0.2">
      <c r="A8175" s="2">
        <f t="shared" si="509"/>
        <v>43076.374999980188</v>
      </c>
      <c r="B8175">
        <f t="shared" si="510"/>
        <v>12</v>
      </c>
      <c r="C8175">
        <f t="shared" si="511"/>
        <v>9</v>
      </c>
      <c r="D8175" s="5">
        <v>294.26774999999998</v>
      </c>
      <c r="E8175" s="10">
        <f t="shared" si="508"/>
        <v>294.26774999999998</v>
      </c>
      <c r="F8175" s="5"/>
    </row>
    <row r="8176" spans="1:6" x14ac:dyDescent="0.2">
      <c r="A8176" s="2">
        <f t="shared" si="509"/>
        <v>43076.416666646852</v>
      </c>
      <c r="B8176">
        <f t="shared" si="510"/>
        <v>12</v>
      </c>
      <c r="C8176">
        <f t="shared" si="511"/>
        <v>10</v>
      </c>
      <c r="D8176" s="5">
        <v>490.69119999999992</v>
      </c>
      <c r="E8176" s="10">
        <f t="shared" si="508"/>
        <v>490.69119999999992</v>
      </c>
      <c r="F8176" s="5"/>
    </row>
    <row r="8177" spans="1:6" x14ac:dyDescent="0.2">
      <c r="A8177" s="2">
        <f t="shared" si="509"/>
        <v>43076.458333313516</v>
      </c>
      <c r="B8177">
        <f t="shared" si="510"/>
        <v>12</v>
      </c>
      <c r="C8177">
        <f t="shared" si="511"/>
        <v>11</v>
      </c>
      <c r="D8177" s="5">
        <v>1618.6134999999999</v>
      </c>
      <c r="E8177" s="10">
        <f t="shared" si="508"/>
        <v>1618.6134999999999</v>
      </c>
      <c r="F8177" s="5"/>
    </row>
    <row r="8178" spans="1:6" x14ac:dyDescent="0.2">
      <c r="A8178" s="2">
        <f t="shared" si="509"/>
        <v>43076.49999998018</v>
      </c>
      <c r="B8178">
        <f t="shared" si="510"/>
        <v>12</v>
      </c>
      <c r="C8178">
        <f t="shared" si="511"/>
        <v>12</v>
      </c>
      <c r="D8178" s="5">
        <v>1486.8488</v>
      </c>
      <c r="E8178" s="10">
        <f t="shared" si="508"/>
        <v>1486.8488</v>
      </c>
      <c r="F8178" s="5"/>
    </row>
    <row r="8179" spans="1:6" x14ac:dyDescent="0.2">
      <c r="A8179" s="2">
        <f t="shared" si="509"/>
        <v>43076.541666646845</v>
      </c>
      <c r="B8179">
        <f t="shared" si="510"/>
        <v>12</v>
      </c>
      <c r="C8179">
        <f t="shared" si="511"/>
        <v>13</v>
      </c>
      <c r="D8179" s="5">
        <v>2476.0328</v>
      </c>
      <c r="E8179" s="10">
        <f t="shared" si="508"/>
        <v>2476.0328</v>
      </c>
      <c r="F8179" s="5"/>
    </row>
    <row r="8180" spans="1:6" x14ac:dyDescent="0.2">
      <c r="A8180" s="2">
        <f t="shared" si="509"/>
        <v>43076.583333313509</v>
      </c>
      <c r="B8180">
        <f t="shared" si="510"/>
        <v>12</v>
      </c>
      <c r="C8180">
        <f t="shared" si="511"/>
        <v>14</v>
      </c>
      <c r="D8180" s="5">
        <v>457.03299999999996</v>
      </c>
      <c r="E8180" s="10">
        <f t="shared" si="508"/>
        <v>457.03300000000002</v>
      </c>
      <c r="F8180" s="5"/>
    </row>
    <row r="8181" spans="1:6" x14ac:dyDescent="0.2">
      <c r="A8181" s="2">
        <f t="shared" si="509"/>
        <v>43076.624999980173</v>
      </c>
      <c r="B8181">
        <f t="shared" si="510"/>
        <v>12</v>
      </c>
      <c r="C8181">
        <f t="shared" si="511"/>
        <v>15</v>
      </c>
      <c r="D8181" s="5">
        <v>1135.14545</v>
      </c>
      <c r="E8181" s="10">
        <f t="shared" si="508"/>
        <v>1135.14545</v>
      </c>
      <c r="F8181" s="5"/>
    </row>
    <row r="8182" spans="1:6" x14ac:dyDescent="0.2">
      <c r="A8182" s="2">
        <f t="shared" si="509"/>
        <v>43076.666666646837</v>
      </c>
      <c r="B8182">
        <f t="shared" si="510"/>
        <v>12</v>
      </c>
      <c r="C8182">
        <f t="shared" si="511"/>
        <v>16</v>
      </c>
      <c r="D8182" s="5">
        <v>0</v>
      </c>
      <c r="E8182" s="10">
        <f t="shared" si="508"/>
        <v>0</v>
      </c>
      <c r="F8182" s="5"/>
    </row>
    <row r="8183" spans="1:6" x14ac:dyDescent="0.2">
      <c r="A8183" s="2">
        <f t="shared" si="509"/>
        <v>43076.708333313501</v>
      </c>
      <c r="B8183">
        <f t="shared" si="510"/>
        <v>12</v>
      </c>
      <c r="C8183">
        <f t="shared" si="511"/>
        <v>17</v>
      </c>
      <c r="D8183" s="5">
        <v>0</v>
      </c>
      <c r="E8183" s="10">
        <f t="shared" si="508"/>
        <v>0</v>
      </c>
      <c r="F8183" s="5"/>
    </row>
    <row r="8184" spans="1:6" x14ac:dyDescent="0.2">
      <c r="A8184" s="2">
        <f t="shared" si="509"/>
        <v>43076.749999980166</v>
      </c>
      <c r="B8184">
        <f t="shared" si="510"/>
        <v>12</v>
      </c>
      <c r="C8184">
        <f t="shared" si="511"/>
        <v>18</v>
      </c>
      <c r="D8184" s="5">
        <v>0</v>
      </c>
      <c r="E8184" s="10">
        <f t="shared" si="508"/>
        <v>0</v>
      </c>
      <c r="F8184" s="5"/>
    </row>
    <row r="8185" spans="1:6" x14ac:dyDescent="0.2">
      <c r="A8185" s="2">
        <f t="shared" si="509"/>
        <v>43076.79166664683</v>
      </c>
      <c r="B8185">
        <f t="shared" si="510"/>
        <v>12</v>
      </c>
      <c r="C8185">
        <f t="shared" si="511"/>
        <v>19</v>
      </c>
      <c r="D8185" s="5">
        <v>0</v>
      </c>
      <c r="E8185" s="10">
        <f t="shared" si="508"/>
        <v>0</v>
      </c>
      <c r="F8185" s="5"/>
    </row>
    <row r="8186" spans="1:6" x14ac:dyDescent="0.2">
      <c r="A8186" s="2">
        <f t="shared" si="509"/>
        <v>43076.833333313494</v>
      </c>
      <c r="B8186">
        <f t="shared" si="510"/>
        <v>12</v>
      </c>
      <c r="C8186">
        <f t="shared" si="511"/>
        <v>20</v>
      </c>
      <c r="D8186" s="5">
        <v>0</v>
      </c>
      <c r="E8186" s="10">
        <f t="shared" si="508"/>
        <v>0</v>
      </c>
      <c r="F8186" s="5"/>
    </row>
    <row r="8187" spans="1:6" x14ac:dyDescent="0.2">
      <c r="A8187" s="2">
        <f t="shared" si="509"/>
        <v>43076.874999980158</v>
      </c>
      <c r="B8187">
        <f t="shared" si="510"/>
        <v>12</v>
      </c>
      <c r="C8187">
        <f t="shared" si="511"/>
        <v>21</v>
      </c>
      <c r="D8187" s="5">
        <v>0</v>
      </c>
      <c r="E8187" s="10">
        <f t="shared" si="508"/>
        <v>0</v>
      </c>
      <c r="F8187" s="5"/>
    </row>
    <row r="8188" spans="1:6" x14ac:dyDescent="0.2">
      <c r="A8188" s="2">
        <f t="shared" si="509"/>
        <v>43076.916666646823</v>
      </c>
      <c r="B8188">
        <f t="shared" si="510"/>
        <v>12</v>
      </c>
      <c r="C8188">
        <f t="shared" si="511"/>
        <v>22</v>
      </c>
      <c r="D8188" s="5">
        <v>0</v>
      </c>
      <c r="E8188" s="10">
        <f t="shared" si="508"/>
        <v>0</v>
      </c>
      <c r="F8188" s="5"/>
    </row>
    <row r="8189" spans="1:6" x14ac:dyDescent="0.2">
      <c r="A8189" s="2">
        <f t="shared" si="509"/>
        <v>43076.958333313487</v>
      </c>
      <c r="B8189">
        <f t="shared" si="510"/>
        <v>12</v>
      </c>
      <c r="C8189">
        <f t="shared" si="511"/>
        <v>23</v>
      </c>
      <c r="D8189" s="5">
        <v>0</v>
      </c>
      <c r="E8189" s="10">
        <f t="shared" si="508"/>
        <v>0</v>
      </c>
      <c r="F8189" s="5"/>
    </row>
    <row r="8190" spans="1:6" x14ac:dyDescent="0.2">
      <c r="A8190" s="2">
        <f t="shared" si="509"/>
        <v>43076.999999980151</v>
      </c>
      <c r="B8190">
        <f t="shared" si="510"/>
        <v>12</v>
      </c>
      <c r="C8190">
        <f t="shared" si="511"/>
        <v>0</v>
      </c>
      <c r="D8190" s="5">
        <v>0</v>
      </c>
      <c r="E8190" s="10">
        <f t="shared" si="508"/>
        <v>0</v>
      </c>
      <c r="F8190" s="5"/>
    </row>
    <row r="8191" spans="1:6" x14ac:dyDescent="0.2">
      <c r="A8191" s="2">
        <f t="shared" si="509"/>
        <v>43077.041666646815</v>
      </c>
      <c r="B8191">
        <f t="shared" si="510"/>
        <v>12</v>
      </c>
      <c r="C8191">
        <f t="shared" si="511"/>
        <v>1</v>
      </c>
      <c r="D8191" s="5">
        <v>0</v>
      </c>
      <c r="E8191" s="10">
        <f t="shared" si="508"/>
        <v>0</v>
      </c>
      <c r="F8191" s="5"/>
    </row>
    <row r="8192" spans="1:6" x14ac:dyDescent="0.2">
      <c r="A8192" s="2">
        <f t="shared" si="509"/>
        <v>43077.08333331348</v>
      </c>
      <c r="B8192">
        <f t="shared" si="510"/>
        <v>12</v>
      </c>
      <c r="C8192">
        <f t="shared" si="511"/>
        <v>2</v>
      </c>
      <c r="D8192" s="5">
        <v>0</v>
      </c>
      <c r="E8192" s="10">
        <f t="shared" si="508"/>
        <v>0</v>
      </c>
      <c r="F8192" s="5"/>
    </row>
    <row r="8193" spans="1:6" x14ac:dyDescent="0.2">
      <c r="A8193" s="2">
        <f t="shared" si="509"/>
        <v>43077.124999980144</v>
      </c>
      <c r="B8193">
        <f t="shared" si="510"/>
        <v>12</v>
      </c>
      <c r="C8193">
        <f t="shared" si="511"/>
        <v>3</v>
      </c>
      <c r="D8193" s="5">
        <v>0</v>
      </c>
      <c r="E8193" s="10">
        <f t="shared" si="508"/>
        <v>0</v>
      </c>
      <c r="F8193" s="5"/>
    </row>
    <row r="8194" spans="1:6" x14ac:dyDescent="0.2">
      <c r="A8194" s="2">
        <f t="shared" si="509"/>
        <v>43077.166666646808</v>
      </c>
      <c r="B8194">
        <f t="shared" si="510"/>
        <v>12</v>
      </c>
      <c r="C8194">
        <f t="shared" si="511"/>
        <v>4</v>
      </c>
      <c r="D8194" s="5">
        <v>0</v>
      </c>
      <c r="E8194" s="10">
        <f t="shared" si="508"/>
        <v>0</v>
      </c>
      <c r="F8194" s="5"/>
    </row>
    <row r="8195" spans="1:6" x14ac:dyDescent="0.2">
      <c r="A8195" s="2">
        <f t="shared" si="509"/>
        <v>43077.208333313472</v>
      </c>
      <c r="B8195">
        <f t="shared" si="510"/>
        <v>12</v>
      </c>
      <c r="C8195">
        <f t="shared" si="511"/>
        <v>5</v>
      </c>
      <c r="D8195" s="5">
        <v>0</v>
      </c>
      <c r="E8195" s="10">
        <f t="shared" si="508"/>
        <v>0</v>
      </c>
      <c r="F8195" s="5"/>
    </row>
    <row r="8196" spans="1:6" x14ac:dyDescent="0.2">
      <c r="A8196" s="2">
        <f t="shared" si="509"/>
        <v>43077.249999980137</v>
      </c>
      <c r="B8196">
        <f t="shared" si="510"/>
        <v>12</v>
      </c>
      <c r="C8196">
        <f t="shared" si="511"/>
        <v>6</v>
      </c>
      <c r="D8196" s="5">
        <v>0</v>
      </c>
      <c r="E8196" s="10">
        <f t="shared" si="508"/>
        <v>0</v>
      </c>
      <c r="F8196" s="5"/>
    </row>
    <row r="8197" spans="1:6" x14ac:dyDescent="0.2">
      <c r="A8197" s="2">
        <f t="shared" si="509"/>
        <v>43077.291666646801</v>
      </c>
      <c r="B8197">
        <f t="shared" si="510"/>
        <v>12</v>
      </c>
      <c r="C8197">
        <f t="shared" si="511"/>
        <v>7</v>
      </c>
      <c r="D8197" s="5">
        <v>1088.5762</v>
      </c>
      <c r="E8197" s="10">
        <f t="shared" si="508"/>
        <v>1088.5762</v>
      </c>
      <c r="F8197" s="5"/>
    </row>
    <row r="8198" spans="1:6" x14ac:dyDescent="0.2">
      <c r="A8198" s="2">
        <f t="shared" si="509"/>
        <v>43077.333333313465</v>
      </c>
      <c r="B8198">
        <f t="shared" si="510"/>
        <v>12</v>
      </c>
      <c r="C8198">
        <f t="shared" si="511"/>
        <v>8</v>
      </c>
      <c r="D8198" s="5">
        <v>3394.7217999999993</v>
      </c>
      <c r="E8198" s="10">
        <f t="shared" si="508"/>
        <v>3394.7217999999993</v>
      </c>
      <c r="F8198" s="5"/>
    </row>
    <row r="8199" spans="1:6" x14ac:dyDescent="0.2">
      <c r="A8199" s="2">
        <f t="shared" si="509"/>
        <v>43077.374999980129</v>
      </c>
      <c r="B8199">
        <f t="shared" si="510"/>
        <v>12</v>
      </c>
      <c r="C8199">
        <f t="shared" si="511"/>
        <v>9</v>
      </c>
      <c r="D8199" s="5">
        <v>5156.6563499999993</v>
      </c>
      <c r="E8199" s="10">
        <f t="shared" ref="E8199:E8262" si="512">D8199*$B$4/10</f>
        <v>5156.6563499999993</v>
      </c>
      <c r="F8199" s="5"/>
    </row>
    <row r="8200" spans="1:6" x14ac:dyDescent="0.2">
      <c r="A8200" s="2">
        <f t="shared" ref="A8200:A8263" si="513">A8199+1/24</f>
        <v>43077.416666646794</v>
      </c>
      <c r="B8200">
        <f t="shared" ref="B8200:B8263" si="514">MONTH(A8200)</f>
        <v>12</v>
      </c>
      <c r="C8200">
        <f t="shared" ref="C8200:C8263" si="515">HOUR(A8200)</f>
        <v>10</v>
      </c>
      <c r="D8200" s="5">
        <v>6228.4505999999992</v>
      </c>
      <c r="E8200" s="10">
        <f t="shared" si="512"/>
        <v>6228.4505999999992</v>
      </c>
      <c r="F8200" s="5"/>
    </row>
    <row r="8201" spans="1:6" x14ac:dyDescent="0.2">
      <c r="A8201" s="2">
        <f t="shared" si="513"/>
        <v>43077.458333313458</v>
      </c>
      <c r="B8201">
        <f t="shared" si="514"/>
        <v>12</v>
      </c>
      <c r="C8201">
        <f t="shared" si="515"/>
        <v>11</v>
      </c>
      <c r="D8201" s="5">
        <v>6621.1548999999995</v>
      </c>
      <c r="E8201" s="10">
        <f t="shared" si="512"/>
        <v>6621.1548999999995</v>
      </c>
      <c r="F8201" s="5"/>
    </row>
    <row r="8202" spans="1:6" x14ac:dyDescent="0.2">
      <c r="A8202" s="2">
        <f t="shared" si="513"/>
        <v>43077.499999980122</v>
      </c>
      <c r="B8202">
        <f t="shared" si="514"/>
        <v>12</v>
      </c>
      <c r="C8202">
        <f t="shared" si="515"/>
        <v>12</v>
      </c>
      <c r="D8202" s="5">
        <v>6383.3624999999993</v>
      </c>
      <c r="E8202" s="10">
        <f t="shared" si="512"/>
        <v>6383.3624999999993</v>
      </c>
      <c r="F8202" s="5"/>
    </row>
    <row r="8203" spans="1:6" x14ac:dyDescent="0.2">
      <c r="A8203" s="2">
        <f t="shared" si="513"/>
        <v>43077.541666646786</v>
      </c>
      <c r="B8203">
        <f t="shared" si="514"/>
        <v>12</v>
      </c>
      <c r="C8203">
        <f t="shared" si="515"/>
        <v>13</v>
      </c>
      <c r="D8203" s="5">
        <v>5475.5386999999992</v>
      </c>
      <c r="E8203" s="10">
        <f t="shared" si="512"/>
        <v>5475.5386999999992</v>
      </c>
      <c r="F8203" s="5"/>
    </row>
    <row r="8204" spans="1:6" x14ac:dyDescent="0.2">
      <c r="A8204" s="2">
        <f t="shared" si="513"/>
        <v>43077.583333313451</v>
      </c>
      <c r="B8204">
        <f t="shared" si="514"/>
        <v>12</v>
      </c>
      <c r="C8204">
        <f t="shared" si="515"/>
        <v>14</v>
      </c>
      <c r="D8204" s="5">
        <v>3855.8602999999998</v>
      </c>
      <c r="E8204" s="10">
        <f t="shared" si="512"/>
        <v>3855.8602999999994</v>
      </c>
      <c r="F8204" s="5"/>
    </row>
    <row r="8205" spans="1:6" x14ac:dyDescent="0.2">
      <c r="A8205" s="2">
        <f t="shared" si="513"/>
        <v>43077.624999980115</v>
      </c>
      <c r="B8205">
        <f t="shared" si="514"/>
        <v>12</v>
      </c>
      <c r="C8205">
        <f t="shared" si="515"/>
        <v>15</v>
      </c>
      <c r="D8205" s="5">
        <v>1616.1490499999998</v>
      </c>
      <c r="E8205" s="10">
        <f t="shared" si="512"/>
        <v>1616.1490499999998</v>
      </c>
      <c r="F8205" s="5"/>
    </row>
    <row r="8206" spans="1:6" x14ac:dyDescent="0.2">
      <c r="A8206" s="2">
        <f t="shared" si="513"/>
        <v>43077.666666646779</v>
      </c>
      <c r="B8206">
        <f t="shared" si="514"/>
        <v>12</v>
      </c>
      <c r="C8206">
        <f t="shared" si="515"/>
        <v>16</v>
      </c>
      <c r="D8206" s="5">
        <v>0</v>
      </c>
      <c r="E8206" s="10">
        <f t="shared" si="512"/>
        <v>0</v>
      </c>
      <c r="F8206" s="5"/>
    </row>
    <row r="8207" spans="1:6" x14ac:dyDescent="0.2">
      <c r="A8207" s="2">
        <f t="shared" si="513"/>
        <v>43077.708333313443</v>
      </c>
      <c r="B8207">
        <f t="shared" si="514"/>
        <v>12</v>
      </c>
      <c r="C8207">
        <f t="shared" si="515"/>
        <v>17</v>
      </c>
      <c r="D8207" s="5">
        <v>0</v>
      </c>
      <c r="E8207" s="10">
        <f t="shared" si="512"/>
        <v>0</v>
      </c>
      <c r="F8207" s="5"/>
    </row>
    <row r="8208" spans="1:6" x14ac:dyDescent="0.2">
      <c r="A8208" s="2">
        <f t="shared" si="513"/>
        <v>43077.749999980108</v>
      </c>
      <c r="B8208">
        <f t="shared" si="514"/>
        <v>12</v>
      </c>
      <c r="C8208">
        <f t="shared" si="515"/>
        <v>18</v>
      </c>
      <c r="D8208" s="5">
        <v>0</v>
      </c>
      <c r="E8208" s="10">
        <f t="shared" si="512"/>
        <v>0</v>
      </c>
      <c r="F8208" s="5"/>
    </row>
    <row r="8209" spans="1:6" x14ac:dyDescent="0.2">
      <c r="A8209" s="2">
        <f t="shared" si="513"/>
        <v>43077.791666646772</v>
      </c>
      <c r="B8209">
        <f t="shared" si="514"/>
        <v>12</v>
      </c>
      <c r="C8209">
        <f t="shared" si="515"/>
        <v>19</v>
      </c>
      <c r="D8209" s="5">
        <v>0</v>
      </c>
      <c r="E8209" s="10">
        <f t="shared" si="512"/>
        <v>0</v>
      </c>
      <c r="F8209" s="5"/>
    </row>
    <row r="8210" spans="1:6" x14ac:dyDescent="0.2">
      <c r="A8210" s="2">
        <f t="shared" si="513"/>
        <v>43077.833333313436</v>
      </c>
      <c r="B8210">
        <f t="shared" si="514"/>
        <v>12</v>
      </c>
      <c r="C8210">
        <f t="shared" si="515"/>
        <v>20</v>
      </c>
      <c r="D8210" s="5">
        <v>0</v>
      </c>
      <c r="E8210" s="10">
        <f t="shared" si="512"/>
        <v>0</v>
      </c>
      <c r="F8210" s="5"/>
    </row>
    <row r="8211" spans="1:6" x14ac:dyDescent="0.2">
      <c r="A8211" s="2">
        <f t="shared" si="513"/>
        <v>43077.8749999801</v>
      </c>
      <c r="B8211">
        <f t="shared" si="514"/>
        <v>12</v>
      </c>
      <c r="C8211">
        <f t="shared" si="515"/>
        <v>21</v>
      </c>
      <c r="D8211" s="5">
        <v>0</v>
      </c>
      <c r="E8211" s="10">
        <f t="shared" si="512"/>
        <v>0</v>
      </c>
      <c r="F8211" s="5"/>
    </row>
    <row r="8212" spans="1:6" x14ac:dyDescent="0.2">
      <c r="A8212" s="2">
        <f t="shared" si="513"/>
        <v>43077.916666646764</v>
      </c>
      <c r="B8212">
        <f t="shared" si="514"/>
        <v>12</v>
      </c>
      <c r="C8212">
        <f t="shared" si="515"/>
        <v>22</v>
      </c>
      <c r="D8212" s="5">
        <v>0</v>
      </c>
      <c r="E8212" s="10">
        <f t="shared" si="512"/>
        <v>0</v>
      </c>
      <c r="F8212" s="5"/>
    </row>
    <row r="8213" spans="1:6" x14ac:dyDescent="0.2">
      <c r="A8213" s="2">
        <f t="shared" si="513"/>
        <v>43077.958333313429</v>
      </c>
      <c r="B8213">
        <f t="shared" si="514"/>
        <v>12</v>
      </c>
      <c r="C8213">
        <f t="shared" si="515"/>
        <v>23</v>
      </c>
      <c r="D8213" s="5">
        <v>0</v>
      </c>
      <c r="E8213" s="10">
        <f t="shared" si="512"/>
        <v>0</v>
      </c>
      <c r="F8213" s="5"/>
    </row>
    <row r="8214" spans="1:6" x14ac:dyDescent="0.2">
      <c r="A8214" s="2">
        <f t="shared" si="513"/>
        <v>43077.999999980093</v>
      </c>
      <c r="B8214">
        <f t="shared" si="514"/>
        <v>12</v>
      </c>
      <c r="C8214">
        <f t="shared" si="515"/>
        <v>0</v>
      </c>
      <c r="D8214" s="5">
        <v>0</v>
      </c>
      <c r="E8214" s="10">
        <f t="shared" si="512"/>
        <v>0</v>
      </c>
      <c r="F8214" s="5"/>
    </row>
    <row r="8215" spans="1:6" x14ac:dyDescent="0.2">
      <c r="A8215" s="2">
        <f t="shared" si="513"/>
        <v>43078.041666646757</v>
      </c>
      <c r="B8215">
        <f t="shared" si="514"/>
        <v>12</v>
      </c>
      <c r="C8215">
        <f t="shared" si="515"/>
        <v>1</v>
      </c>
      <c r="D8215" s="5">
        <v>0</v>
      </c>
      <c r="E8215" s="10">
        <f t="shared" si="512"/>
        <v>0</v>
      </c>
      <c r="F8215" s="5"/>
    </row>
    <row r="8216" spans="1:6" x14ac:dyDescent="0.2">
      <c r="A8216" s="2">
        <f t="shared" si="513"/>
        <v>43078.083333313421</v>
      </c>
      <c r="B8216">
        <f t="shared" si="514"/>
        <v>12</v>
      </c>
      <c r="C8216">
        <f t="shared" si="515"/>
        <v>2</v>
      </c>
      <c r="D8216" s="5">
        <v>0</v>
      </c>
      <c r="E8216" s="10">
        <f t="shared" si="512"/>
        <v>0</v>
      </c>
      <c r="F8216" s="5"/>
    </row>
    <row r="8217" spans="1:6" x14ac:dyDescent="0.2">
      <c r="A8217" s="2">
        <f t="shared" si="513"/>
        <v>43078.124999980086</v>
      </c>
      <c r="B8217">
        <f t="shared" si="514"/>
        <v>12</v>
      </c>
      <c r="C8217">
        <f t="shared" si="515"/>
        <v>3</v>
      </c>
      <c r="D8217" s="5">
        <v>0</v>
      </c>
      <c r="E8217" s="10">
        <f t="shared" si="512"/>
        <v>0</v>
      </c>
      <c r="F8217" s="5"/>
    </row>
    <row r="8218" spans="1:6" x14ac:dyDescent="0.2">
      <c r="A8218" s="2">
        <f t="shared" si="513"/>
        <v>43078.16666664675</v>
      </c>
      <c r="B8218">
        <f t="shared" si="514"/>
        <v>12</v>
      </c>
      <c r="C8218">
        <f t="shared" si="515"/>
        <v>4</v>
      </c>
      <c r="D8218" s="5">
        <v>0</v>
      </c>
      <c r="E8218" s="10">
        <f t="shared" si="512"/>
        <v>0</v>
      </c>
      <c r="F8218" s="5"/>
    </row>
    <row r="8219" spans="1:6" x14ac:dyDescent="0.2">
      <c r="A8219" s="2">
        <f t="shared" si="513"/>
        <v>43078.208333313414</v>
      </c>
      <c r="B8219">
        <f t="shared" si="514"/>
        <v>12</v>
      </c>
      <c r="C8219">
        <f t="shared" si="515"/>
        <v>5</v>
      </c>
      <c r="D8219" s="5">
        <v>0</v>
      </c>
      <c r="E8219" s="10">
        <f t="shared" si="512"/>
        <v>0</v>
      </c>
      <c r="F8219" s="5"/>
    </row>
    <row r="8220" spans="1:6" x14ac:dyDescent="0.2">
      <c r="A8220" s="2">
        <f t="shared" si="513"/>
        <v>43078.249999980078</v>
      </c>
      <c r="B8220">
        <f t="shared" si="514"/>
        <v>12</v>
      </c>
      <c r="C8220">
        <f t="shared" si="515"/>
        <v>6</v>
      </c>
      <c r="D8220" s="5">
        <v>0</v>
      </c>
      <c r="E8220" s="10">
        <f t="shared" si="512"/>
        <v>0</v>
      </c>
      <c r="F8220" s="5"/>
    </row>
    <row r="8221" spans="1:6" x14ac:dyDescent="0.2">
      <c r="A8221" s="2">
        <f t="shared" si="513"/>
        <v>43078.291666646743</v>
      </c>
      <c r="B8221">
        <f t="shared" si="514"/>
        <v>12</v>
      </c>
      <c r="C8221">
        <f t="shared" si="515"/>
        <v>7</v>
      </c>
      <c r="D8221" s="5">
        <v>1147.4308999999998</v>
      </c>
      <c r="E8221" s="10">
        <f t="shared" si="512"/>
        <v>1147.4308999999998</v>
      </c>
      <c r="F8221" s="5"/>
    </row>
    <row r="8222" spans="1:6" x14ac:dyDescent="0.2">
      <c r="A8222" s="2">
        <f t="shared" si="513"/>
        <v>43078.333333313407</v>
      </c>
      <c r="B8222">
        <f t="shared" si="514"/>
        <v>12</v>
      </c>
      <c r="C8222">
        <f t="shared" si="515"/>
        <v>8</v>
      </c>
      <c r="D8222" s="5">
        <v>3470.0732499999995</v>
      </c>
      <c r="E8222" s="10">
        <f t="shared" si="512"/>
        <v>3470.0732499999999</v>
      </c>
      <c r="F8222" s="5"/>
    </row>
    <row r="8223" spans="1:6" x14ac:dyDescent="0.2">
      <c r="A8223" s="2">
        <f t="shared" si="513"/>
        <v>43078.374999980071</v>
      </c>
      <c r="B8223">
        <f t="shared" si="514"/>
        <v>12</v>
      </c>
      <c r="C8223">
        <f t="shared" si="515"/>
        <v>9</v>
      </c>
      <c r="D8223" s="5">
        <v>5188.5251500000004</v>
      </c>
      <c r="E8223" s="10">
        <f t="shared" si="512"/>
        <v>5188.5251500000004</v>
      </c>
      <c r="F8223" s="5"/>
    </row>
    <row r="8224" spans="1:6" x14ac:dyDescent="0.2">
      <c r="A8224" s="2">
        <f t="shared" si="513"/>
        <v>43078.416666646735</v>
      </c>
      <c r="B8224">
        <f t="shared" si="514"/>
        <v>12</v>
      </c>
      <c r="C8224">
        <f t="shared" si="515"/>
        <v>10</v>
      </c>
      <c r="D8224" s="5">
        <v>6240.6762499999995</v>
      </c>
      <c r="E8224" s="10">
        <f t="shared" si="512"/>
        <v>6240.6762499999995</v>
      </c>
      <c r="F8224" s="5"/>
    </row>
    <row r="8225" spans="1:6" x14ac:dyDescent="0.2">
      <c r="A8225" s="2">
        <f t="shared" si="513"/>
        <v>43078.4583333134</v>
      </c>
      <c r="B8225">
        <f t="shared" si="514"/>
        <v>12</v>
      </c>
      <c r="C8225">
        <f t="shared" si="515"/>
        <v>11</v>
      </c>
      <c r="D8225" s="5">
        <v>6600.2306499999995</v>
      </c>
      <c r="E8225" s="10">
        <f t="shared" si="512"/>
        <v>6600.2306499999995</v>
      </c>
      <c r="F8225" s="5"/>
    </row>
    <row r="8226" spans="1:6" x14ac:dyDescent="0.2">
      <c r="A8226" s="2">
        <f t="shared" si="513"/>
        <v>43078.499999980064</v>
      </c>
      <c r="B8226">
        <f t="shared" si="514"/>
        <v>12</v>
      </c>
      <c r="C8226">
        <f t="shared" si="515"/>
        <v>12</v>
      </c>
      <c r="D8226" s="5">
        <v>6301.7872499999994</v>
      </c>
      <c r="E8226" s="10">
        <f t="shared" si="512"/>
        <v>6301.7872499999994</v>
      </c>
      <c r="F8226" s="5"/>
    </row>
    <row r="8227" spans="1:6" x14ac:dyDescent="0.2">
      <c r="A8227" s="2">
        <f t="shared" si="513"/>
        <v>43078.541666646728</v>
      </c>
      <c r="B8227">
        <f t="shared" si="514"/>
        <v>12</v>
      </c>
      <c r="C8227">
        <f t="shared" si="515"/>
        <v>13</v>
      </c>
      <c r="D8227" s="5">
        <v>5351.5284499999989</v>
      </c>
      <c r="E8227" s="10">
        <f t="shared" si="512"/>
        <v>5351.5284499999989</v>
      </c>
      <c r="F8227" s="5"/>
    </row>
    <row r="8228" spans="1:6" x14ac:dyDescent="0.2">
      <c r="A8228" s="2">
        <f t="shared" si="513"/>
        <v>43078.583333313392</v>
      </c>
      <c r="B8228">
        <f t="shared" si="514"/>
        <v>12</v>
      </c>
      <c r="C8228">
        <f t="shared" si="515"/>
        <v>14</v>
      </c>
      <c r="D8228" s="5">
        <v>3735.6220499999999</v>
      </c>
      <c r="E8228" s="10">
        <f t="shared" si="512"/>
        <v>3735.6220499999995</v>
      </c>
      <c r="F8228" s="5"/>
    </row>
    <row r="8229" spans="1:6" x14ac:dyDescent="0.2">
      <c r="A8229" s="2">
        <f t="shared" si="513"/>
        <v>43078.624999980057</v>
      </c>
      <c r="B8229">
        <f t="shared" si="514"/>
        <v>12</v>
      </c>
      <c r="C8229">
        <f t="shared" si="515"/>
        <v>15</v>
      </c>
      <c r="D8229" s="5">
        <v>1522.002</v>
      </c>
      <c r="E8229" s="10">
        <f t="shared" si="512"/>
        <v>1522.002</v>
      </c>
      <c r="F8229" s="5"/>
    </row>
    <row r="8230" spans="1:6" x14ac:dyDescent="0.2">
      <c r="A8230" s="2">
        <f t="shared" si="513"/>
        <v>43078.666666646721</v>
      </c>
      <c r="B8230">
        <f t="shared" si="514"/>
        <v>12</v>
      </c>
      <c r="C8230">
        <f t="shared" si="515"/>
        <v>16</v>
      </c>
      <c r="D8230" s="5">
        <v>0</v>
      </c>
      <c r="E8230" s="10">
        <f t="shared" si="512"/>
        <v>0</v>
      </c>
      <c r="F8230" s="5"/>
    </row>
    <row r="8231" spans="1:6" x14ac:dyDescent="0.2">
      <c r="A8231" s="2">
        <f t="shared" si="513"/>
        <v>43078.708333313385</v>
      </c>
      <c r="B8231">
        <f t="shared" si="514"/>
        <v>12</v>
      </c>
      <c r="C8231">
        <f t="shared" si="515"/>
        <v>17</v>
      </c>
      <c r="D8231" s="5">
        <v>0</v>
      </c>
      <c r="E8231" s="10">
        <f t="shared" si="512"/>
        <v>0</v>
      </c>
      <c r="F8231" s="5"/>
    </row>
    <row r="8232" spans="1:6" x14ac:dyDescent="0.2">
      <c r="A8232" s="2">
        <f t="shared" si="513"/>
        <v>43078.749999980049</v>
      </c>
      <c r="B8232">
        <f t="shared" si="514"/>
        <v>12</v>
      </c>
      <c r="C8232">
        <f t="shared" si="515"/>
        <v>18</v>
      </c>
      <c r="D8232" s="5">
        <v>0</v>
      </c>
      <c r="E8232" s="10">
        <f t="shared" si="512"/>
        <v>0</v>
      </c>
      <c r="F8232" s="5"/>
    </row>
    <row r="8233" spans="1:6" x14ac:dyDescent="0.2">
      <c r="A8233" s="2">
        <f t="shared" si="513"/>
        <v>43078.791666646714</v>
      </c>
      <c r="B8233">
        <f t="shared" si="514"/>
        <v>12</v>
      </c>
      <c r="C8233">
        <f t="shared" si="515"/>
        <v>19</v>
      </c>
      <c r="D8233" s="5">
        <v>0</v>
      </c>
      <c r="E8233" s="10">
        <f t="shared" si="512"/>
        <v>0</v>
      </c>
      <c r="F8233" s="5"/>
    </row>
    <row r="8234" spans="1:6" x14ac:dyDescent="0.2">
      <c r="A8234" s="2">
        <f t="shared" si="513"/>
        <v>43078.833333313378</v>
      </c>
      <c r="B8234">
        <f t="shared" si="514"/>
        <v>12</v>
      </c>
      <c r="C8234">
        <f t="shared" si="515"/>
        <v>20</v>
      </c>
      <c r="D8234" s="5">
        <v>0</v>
      </c>
      <c r="E8234" s="10">
        <f t="shared" si="512"/>
        <v>0</v>
      </c>
      <c r="F8234" s="5"/>
    </row>
    <row r="8235" spans="1:6" x14ac:dyDescent="0.2">
      <c r="A8235" s="2">
        <f t="shared" si="513"/>
        <v>43078.874999980042</v>
      </c>
      <c r="B8235">
        <f t="shared" si="514"/>
        <v>12</v>
      </c>
      <c r="C8235">
        <f t="shared" si="515"/>
        <v>21</v>
      </c>
      <c r="D8235" s="5">
        <v>0</v>
      </c>
      <c r="E8235" s="10">
        <f t="shared" si="512"/>
        <v>0</v>
      </c>
      <c r="F8235" s="5"/>
    </row>
    <row r="8236" spans="1:6" x14ac:dyDescent="0.2">
      <c r="A8236" s="2">
        <f t="shared" si="513"/>
        <v>43078.916666646706</v>
      </c>
      <c r="B8236">
        <f t="shared" si="514"/>
        <v>12</v>
      </c>
      <c r="C8236">
        <f t="shared" si="515"/>
        <v>22</v>
      </c>
      <c r="D8236" s="5">
        <v>0</v>
      </c>
      <c r="E8236" s="10">
        <f t="shared" si="512"/>
        <v>0</v>
      </c>
      <c r="F8236" s="5"/>
    </row>
    <row r="8237" spans="1:6" x14ac:dyDescent="0.2">
      <c r="A8237" s="2">
        <f t="shared" si="513"/>
        <v>43078.958333313371</v>
      </c>
      <c r="B8237">
        <f t="shared" si="514"/>
        <v>12</v>
      </c>
      <c r="C8237">
        <f t="shared" si="515"/>
        <v>23</v>
      </c>
      <c r="D8237" s="5">
        <v>0</v>
      </c>
      <c r="E8237" s="10">
        <f t="shared" si="512"/>
        <v>0</v>
      </c>
      <c r="F8237" s="5"/>
    </row>
    <row r="8238" spans="1:6" x14ac:dyDescent="0.2">
      <c r="A8238" s="2">
        <f t="shared" si="513"/>
        <v>43078.999999980035</v>
      </c>
      <c r="B8238">
        <f t="shared" si="514"/>
        <v>12</v>
      </c>
      <c r="C8238">
        <f t="shared" si="515"/>
        <v>0</v>
      </c>
      <c r="D8238" s="5">
        <v>0</v>
      </c>
      <c r="E8238" s="10">
        <f t="shared" si="512"/>
        <v>0</v>
      </c>
      <c r="F8238" s="5"/>
    </row>
    <row r="8239" spans="1:6" x14ac:dyDescent="0.2">
      <c r="A8239" s="2">
        <f t="shared" si="513"/>
        <v>43079.041666646699</v>
      </c>
      <c r="B8239">
        <f t="shared" si="514"/>
        <v>12</v>
      </c>
      <c r="C8239">
        <f t="shared" si="515"/>
        <v>1</v>
      </c>
      <c r="D8239" s="5">
        <v>0</v>
      </c>
      <c r="E8239" s="10">
        <f t="shared" si="512"/>
        <v>0</v>
      </c>
      <c r="F8239" s="5"/>
    </row>
    <row r="8240" spans="1:6" x14ac:dyDescent="0.2">
      <c r="A8240" s="2">
        <f t="shared" si="513"/>
        <v>43079.083333313363</v>
      </c>
      <c r="B8240">
        <f t="shared" si="514"/>
        <v>12</v>
      </c>
      <c r="C8240">
        <f t="shared" si="515"/>
        <v>2</v>
      </c>
      <c r="D8240" s="5">
        <v>0</v>
      </c>
      <c r="E8240" s="10">
        <f t="shared" si="512"/>
        <v>0</v>
      </c>
      <c r="F8240" s="5"/>
    </row>
    <row r="8241" spans="1:6" x14ac:dyDescent="0.2">
      <c r="A8241" s="2">
        <f t="shared" si="513"/>
        <v>43079.124999980027</v>
      </c>
      <c r="B8241">
        <f t="shared" si="514"/>
        <v>12</v>
      </c>
      <c r="C8241">
        <f t="shared" si="515"/>
        <v>3</v>
      </c>
      <c r="D8241" s="5">
        <v>0</v>
      </c>
      <c r="E8241" s="10">
        <f t="shared" si="512"/>
        <v>0</v>
      </c>
      <c r="F8241" s="5"/>
    </row>
    <row r="8242" spans="1:6" x14ac:dyDescent="0.2">
      <c r="A8242" s="2">
        <f t="shared" si="513"/>
        <v>43079.166666646692</v>
      </c>
      <c r="B8242">
        <f t="shared" si="514"/>
        <v>12</v>
      </c>
      <c r="C8242">
        <f t="shared" si="515"/>
        <v>4</v>
      </c>
      <c r="D8242" s="5">
        <v>0</v>
      </c>
      <c r="E8242" s="10">
        <f t="shared" si="512"/>
        <v>0</v>
      </c>
      <c r="F8242" s="5"/>
    </row>
    <row r="8243" spans="1:6" x14ac:dyDescent="0.2">
      <c r="A8243" s="2">
        <f t="shared" si="513"/>
        <v>43079.208333313356</v>
      </c>
      <c r="B8243">
        <f t="shared" si="514"/>
        <v>12</v>
      </c>
      <c r="C8243">
        <f t="shared" si="515"/>
        <v>5</v>
      </c>
      <c r="D8243" s="5">
        <v>0</v>
      </c>
      <c r="E8243" s="10">
        <f t="shared" si="512"/>
        <v>0</v>
      </c>
      <c r="F8243" s="5"/>
    </row>
    <row r="8244" spans="1:6" x14ac:dyDescent="0.2">
      <c r="A8244" s="2">
        <f t="shared" si="513"/>
        <v>43079.24999998002</v>
      </c>
      <c r="B8244">
        <f t="shared" si="514"/>
        <v>12</v>
      </c>
      <c r="C8244">
        <f t="shared" si="515"/>
        <v>6</v>
      </c>
      <c r="D8244" s="5">
        <v>0</v>
      </c>
      <c r="E8244" s="10">
        <f t="shared" si="512"/>
        <v>0</v>
      </c>
      <c r="F8244" s="5"/>
    </row>
    <row r="8245" spans="1:6" x14ac:dyDescent="0.2">
      <c r="A8245" s="2">
        <f t="shared" si="513"/>
        <v>43079.291666646684</v>
      </c>
      <c r="B8245">
        <f t="shared" si="514"/>
        <v>12</v>
      </c>
      <c r="C8245">
        <f t="shared" si="515"/>
        <v>7</v>
      </c>
      <c r="D8245" s="5">
        <v>901.81274999999982</v>
      </c>
      <c r="E8245" s="10">
        <f t="shared" si="512"/>
        <v>901.81274999999982</v>
      </c>
      <c r="F8245" s="5"/>
    </row>
    <row r="8246" spans="1:6" x14ac:dyDescent="0.2">
      <c r="A8246" s="2">
        <f t="shared" si="513"/>
        <v>43079.333333313349</v>
      </c>
      <c r="B8246">
        <f t="shared" si="514"/>
        <v>12</v>
      </c>
      <c r="C8246">
        <f t="shared" si="515"/>
        <v>8</v>
      </c>
      <c r="D8246" s="5">
        <v>3099.4167499999999</v>
      </c>
      <c r="E8246" s="10">
        <f t="shared" si="512"/>
        <v>3099.4167499999999</v>
      </c>
      <c r="F8246" s="5"/>
    </row>
    <row r="8247" spans="1:6" x14ac:dyDescent="0.2">
      <c r="A8247" s="2">
        <f t="shared" si="513"/>
        <v>43079.374999980013</v>
      </c>
      <c r="B8247">
        <f t="shared" si="514"/>
        <v>12</v>
      </c>
      <c r="C8247">
        <f t="shared" si="515"/>
        <v>9</v>
      </c>
      <c r="D8247" s="5">
        <v>765.79534999999998</v>
      </c>
      <c r="E8247" s="10">
        <f t="shared" si="512"/>
        <v>765.79534999999998</v>
      </c>
      <c r="F8247" s="5"/>
    </row>
    <row r="8248" spans="1:6" x14ac:dyDescent="0.2">
      <c r="A8248" s="2">
        <f t="shared" si="513"/>
        <v>43079.416666646677</v>
      </c>
      <c r="B8248">
        <f t="shared" si="514"/>
        <v>12</v>
      </c>
      <c r="C8248">
        <f t="shared" si="515"/>
        <v>10</v>
      </c>
      <c r="D8248" s="5">
        <v>1410.2162499999999</v>
      </c>
      <c r="E8248" s="10">
        <f t="shared" si="512"/>
        <v>1410.2162499999999</v>
      </c>
      <c r="F8248" s="5"/>
    </row>
    <row r="8249" spans="1:6" x14ac:dyDescent="0.2">
      <c r="A8249" s="2">
        <f t="shared" si="513"/>
        <v>43079.458333313341</v>
      </c>
      <c r="B8249">
        <f t="shared" si="514"/>
        <v>12</v>
      </c>
      <c r="C8249">
        <f t="shared" si="515"/>
        <v>11</v>
      </c>
      <c r="D8249" s="5">
        <v>1626.5588499999997</v>
      </c>
      <c r="E8249" s="10">
        <f t="shared" si="512"/>
        <v>1626.5588499999997</v>
      </c>
      <c r="F8249" s="5"/>
    </row>
    <row r="8250" spans="1:6" x14ac:dyDescent="0.2">
      <c r="A8250" s="2">
        <f t="shared" si="513"/>
        <v>43079.499999980006</v>
      </c>
      <c r="B8250">
        <f t="shared" si="514"/>
        <v>12</v>
      </c>
      <c r="C8250">
        <f t="shared" si="515"/>
        <v>12</v>
      </c>
      <c r="D8250" s="5">
        <v>1292.5724</v>
      </c>
      <c r="E8250" s="10">
        <f t="shared" si="512"/>
        <v>1292.5724</v>
      </c>
      <c r="F8250" s="5"/>
    </row>
    <row r="8251" spans="1:6" x14ac:dyDescent="0.2">
      <c r="A8251" s="2">
        <f t="shared" si="513"/>
        <v>43079.54166664667</v>
      </c>
      <c r="B8251">
        <f t="shared" si="514"/>
        <v>12</v>
      </c>
      <c r="C8251">
        <f t="shared" si="515"/>
        <v>13</v>
      </c>
      <c r="D8251" s="5">
        <v>1296.5743999999997</v>
      </c>
      <c r="E8251" s="10">
        <f t="shared" si="512"/>
        <v>1296.5743999999997</v>
      </c>
      <c r="F8251" s="5"/>
    </row>
    <row r="8252" spans="1:6" x14ac:dyDescent="0.2">
      <c r="A8252" s="2">
        <f t="shared" si="513"/>
        <v>43079.583333313334</v>
      </c>
      <c r="B8252">
        <f t="shared" si="514"/>
        <v>12</v>
      </c>
      <c r="C8252">
        <f t="shared" si="515"/>
        <v>14</v>
      </c>
      <c r="D8252" s="5">
        <v>1521.83295</v>
      </c>
      <c r="E8252" s="10">
        <f t="shared" si="512"/>
        <v>1521.83295</v>
      </c>
      <c r="F8252" s="5"/>
    </row>
    <row r="8253" spans="1:6" x14ac:dyDescent="0.2">
      <c r="A8253" s="2">
        <f t="shared" si="513"/>
        <v>43079.624999979998</v>
      </c>
      <c r="B8253">
        <f t="shared" si="514"/>
        <v>12</v>
      </c>
      <c r="C8253">
        <f t="shared" si="515"/>
        <v>15</v>
      </c>
      <c r="D8253" s="5">
        <v>407.97399999999993</v>
      </c>
      <c r="E8253" s="10">
        <f t="shared" si="512"/>
        <v>407.97399999999993</v>
      </c>
      <c r="F8253" s="5"/>
    </row>
    <row r="8254" spans="1:6" x14ac:dyDescent="0.2">
      <c r="A8254" s="2">
        <f t="shared" si="513"/>
        <v>43079.666666646663</v>
      </c>
      <c r="B8254">
        <f t="shared" si="514"/>
        <v>12</v>
      </c>
      <c r="C8254">
        <f t="shared" si="515"/>
        <v>16</v>
      </c>
      <c r="D8254" s="5">
        <v>0</v>
      </c>
      <c r="E8254" s="10">
        <f t="shared" si="512"/>
        <v>0</v>
      </c>
      <c r="F8254" s="5"/>
    </row>
    <row r="8255" spans="1:6" x14ac:dyDescent="0.2">
      <c r="A8255" s="2">
        <f t="shared" si="513"/>
        <v>43079.708333313327</v>
      </c>
      <c r="B8255">
        <f t="shared" si="514"/>
        <v>12</v>
      </c>
      <c r="C8255">
        <f t="shared" si="515"/>
        <v>17</v>
      </c>
      <c r="D8255" s="5">
        <v>0</v>
      </c>
      <c r="E8255" s="10">
        <f t="shared" si="512"/>
        <v>0</v>
      </c>
      <c r="F8255" s="5"/>
    </row>
    <row r="8256" spans="1:6" x14ac:dyDescent="0.2">
      <c r="A8256" s="2">
        <f t="shared" si="513"/>
        <v>43079.749999979991</v>
      </c>
      <c r="B8256">
        <f t="shared" si="514"/>
        <v>12</v>
      </c>
      <c r="C8256">
        <f t="shared" si="515"/>
        <v>18</v>
      </c>
      <c r="D8256" s="5">
        <v>0</v>
      </c>
      <c r="E8256" s="10">
        <f t="shared" si="512"/>
        <v>0</v>
      </c>
      <c r="F8256" s="5"/>
    </row>
    <row r="8257" spans="1:6" x14ac:dyDescent="0.2">
      <c r="A8257" s="2">
        <f t="shared" si="513"/>
        <v>43079.791666646655</v>
      </c>
      <c r="B8257">
        <f t="shared" si="514"/>
        <v>12</v>
      </c>
      <c r="C8257">
        <f t="shared" si="515"/>
        <v>19</v>
      </c>
      <c r="D8257" s="5">
        <v>0</v>
      </c>
      <c r="E8257" s="10">
        <f t="shared" si="512"/>
        <v>0</v>
      </c>
      <c r="F8257" s="5"/>
    </row>
    <row r="8258" spans="1:6" x14ac:dyDescent="0.2">
      <c r="A8258" s="2">
        <f t="shared" si="513"/>
        <v>43079.83333331332</v>
      </c>
      <c r="B8258">
        <f t="shared" si="514"/>
        <v>12</v>
      </c>
      <c r="C8258">
        <f t="shared" si="515"/>
        <v>20</v>
      </c>
      <c r="D8258" s="5">
        <v>0</v>
      </c>
      <c r="E8258" s="10">
        <f t="shared" si="512"/>
        <v>0</v>
      </c>
      <c r="F8258" s="5"/>
    </row>
    <row r="8259" spans="1:6" x14ac:dyDescent="0.2">
      <c r="A8259" s="2">
        <f t="shared" si="513"/>
        <v>43079.874999979984</v>
      </c>
      <c r="B8259">
        <f t="shared" si="514"/>
        <v>12</v>
      </c>
      <c r="C8259">
        <f t="shared" si="515"/>
        <v>21</v>
      </c>
      <c r="D8259" s="5">
        <v>0</v>
      </c>
      <c r="E8259" s="10">
        <f t="shared" si="512"/>
        <v>0</v>
      </c>
      <c r="F8259" s="5"/>
    </row>
    <row r="8260" spans="1:6" x14ac:dyDescent="0.2">
      <c r="A8260" s="2">
        <f t="shared" si="513"/>
        <v>43079.916666646648</v>
      </c>
      <c r="B8260">
        <f t="shared" si="514"/>
        <v>12</v>
      </c>
      <c r="C8260">
        <f t="shared" si="515"/>
        <v>22</v>
      </c>
      <c r="D8260" s="5">
        <v>0</v>
      </c>
      <c r="E8260" s="10">
        <f t="shared" si="512"/>
        <v>0</v>
      </c>
      <c r="F8260" s="5"/>
    </row>
    <row r="8261" spans="1:6" x14ac:dyDescent="0.2">
      <c r="A8261" s="2">
        <f t="shared" si="513"/>
        <v>43079.958333313312</v>
      </c>
      <c r="B8261">
        <f t="shared" si="514"/>
        <v>12</v>
      </c>
      <c r="C8261">
        <f t="shared" si="515"/>
        <v>23</v>
      </c>
      <c r="D8261" s="5">
        <v>0</v>
      </c>
      <c r="E8261" s="10">
        <f t="shared" si="512"/>
        <v>0</v>
      </c>
      <c r="F8261" s="5"/>
    </row>
    <row r="8262" spans="1:6" x14ac:dyDescent="0.2">
      <c r="A8262" s="2">
        <f t="shared" si="513"/>
        <v>43079.999999979977</v>
      </c>
      <c r="B8262">
        <f t="shared" si="514"/>
        <v>12</v>
      </c>
      <c r="C8262">
        <f t="shared" si="515"/>
        <v>0</v>
      </c>
      <c r="D8262" s="5">
        <v>0</v>
      </c>
      <c r="E8262" s="10">
        <f t="shared" si="512"/>
        <v>0</v>
      </c>
      <c r="F8262" s="5"/>
    </row>
    <row r="8263" spans="1:6" x14ac:dyDescent="0.2">
      <c r="A8263" s="2">
        <f t="shared" si="513"/>
        <v>43080.041666646641</v>
      </c>
      <c r="B8263">
        <f t="shared" si="514"/>
        <v>12</v>
      </c>
      <c r="C8263">
        <f t="shared" si="515"/>
        <v>1</v>
      </c>
      <c r="D8263" s="5">
        <v>0</v>
      </c>
      <c r="E8263" s="10">
        <f t="shared" ref="E8263:E8326" si="516">D8263*$B$4/10</f>
        <v>0</v>
      </c>
      <c r="F8263" s="5"/>
    </row>
    <row r="8264" spans="1:6" x14ac:dyDescent="0.2">
      <c r="A8264" s="2">
        <f t="shared" ref="A8264:A8327" si="517">A8263+1/24</f>
        <v>43080.083333313305</v>
      </c>
      <c r="B8264">
        <f t="shared" ref="B8264:B8327" si="518">MONTH(A8264)</f>
        <v>12</v>
      </c>
      <c r="C8264">
        <f t="shared" ref="C8264:C8327" si="519">HOUR(A8264)</f>
        <v>2</v>
      </c>
      <c r="D8264" s="5">
        <v>0</v>
      </c>
      <c r="E8264" s="10">
        <f t="shared" si="516"/>
        <v>0</v>
      </c>
      <c r="F8264" s="5"/>
    </row>
    <row r="8265" spans="1:6" x14ac:dyDescent="0.2">
      <c r="A8265" s="2">
        <f t="shared" si="517"/>
        <v>43080.124999979969</v>
      </c>
      <c r="B8265">
        <f t="shared" si="518"/>
        <v>12</v>
      </c>
      <c r="C8265">
        <f t="shared" si="519"/>
        <v>3</v>
      </c>
      <c r="D8265" s="5">
        <v>0</v>
      </c>
      <c r="E8265" s="10">
        <f t="shared" si="516"/>
        <v>0</v>
      </c>
      <c r="F8265" s="5"/>
    </row>
    <row r="8266" spans="1:6" x14ac:dyDescent="0.2">
      <c r="A8266" s="2">
        <f t="shared" si="517"/>
        <v>43080.166666646634</v>
      </c>
      <c r="B8266">
        <f t="shared" si="518"/>
        <v>12</v>
      </c>
      <c r="C8266">
        <f t="shared" si="519"/>
        <v>4</v>
      </c>
      <c r="D8266" s="5">
        <v>0</v>
      </c>
      <c r="E8266" s="10">
        <f t="shared" si="516"/>
        <v>0</v>
      </c>
      <c r="F8266" s="5"/>
    </row>
    <row r="8267" spans="1:6" x14ac:dyDescent="0.2">
      <c r="A8267" s="2">
        <f t="shared" si="517"/>
        <v>43080.208333313298</v>
      </c>
      <c r="B8267">
        <f t="shared" si="518"/>
        <v>12</v>
      </c>
      <c r="C8267">
        <f t="shared" si="519"/>
        <v>5</v>
      </c>
      <c r="D8267" s="5">
        <v>0</v>
      </c>
      <c r="E8267" s="10">
        <f t="shared" si="516"/>
        <v>0</v>
      </c>
      <c r="F8267" s="5"/>
    </row>
    <row r="8268" spans="1:6" x14ac:dyDescent="0.2">
      <c r="A8268" s="2">
        <f t="shared" si="517"/>
        <v>43080.249999979962</v>
      </c>
      <c r="B8268">
        <f t="shared" si="518"/>
        <v>12</v>
      </c>
      <c r="C8268">
        <f t="shared" si="519"/>
        <v>6</v>
      </c>
      <c r="D8268" s="5">
        <v>0</v>
      </c>
      <c r="E8268" s="10">
        <f t="shared" si="516"/>
        <v>0</v>
      </c>
      <c r="F8268" s="5"/>
    </row>
    <row r="8269" spans="1:6" x14ac:dyDescent="0.2">
      <c r="A8269" s="2">
        <f t="shared" si="517"/>
        <v>43080.291666646626</v>
      </c>
      <c r="B8269">
        <f t="shared" si="518"/>
        <v>12</v>
      </c>
      <c r="C8269">
        <f t="shared" si="519"/>
        <v>7</v>
      </c>
      <c r="D8269" s="5">
        <v>52.990849999999995</v>
      </c>
      <c r="E8269" s="10">
        <f t="shared" si="516"/>
        <v>52.990850000000002</v>
      </c>
      <c r="F8269" s="5"/>
    </row>
    <row r="8270" spans="1:6" x14ac:dyDescent="0.2">
      <c r="A8270" s="2">
        <f t="shared" si="517"/>
        <v>43080.33333331329</v>
      </c>
      <c r="B8270">
        <f t="shared" si="518"/>
        <v>12</v>
      </c>
      <c r="C8270">
        <f t="shared" si="519"/>
        <v>8</v>
      </c>
      <c r="D8270" s="5">
        <v>408.61109999999996</v>
      </c>
      <c r="E8270" s="10">
        <f t="shared" si="516"/>
        <v>408.61109999999996</v>
      </c>
      <c r="F8270" s="5"/>
    </row>
    <row r="8271" spans="1:6" x14ac:dyDescent="0.2">
      <c r="A8271" s="2">
        <f t="shared" si="517"/>
        <v>43080.374999979955</v>
      </c>
      <c r="B8271">
        <f t="shared" si="518"/>
        <v>12</v>
      </c>
      <c r="C8271">
        <f t="shared" si="519"/>
        <v>9</v>
      </c>
      <c r="D8271" s="5">
        <v>1109.01055</v>
      </c>
      <c r="E8271" s="10">
        <f t="shared" si="516"/>
        <v>1109.01055</v>
      </c>
      <c r="F8271" s="5"/>
    </row>
    <row r="8272" spans="1:6" x14ac:dyDescent="0.2">
      <c r="A8272" s="2">
        <f t="shared" si="517"/>
        <v>43080.416666646619</v>
      </c>
      <c r="B8272">
        <f t="shared" si="518"/>
        <v>12</v>
      </c>
      <c r="C8272">
        <f t="shared" si="519"/>
        <v>10</v>
      </c>
      <c r="D8272" s="5">
        <v>2008.61645</v>
      </c>
      <c r="E8272" s="10">
        <f t="shared" si="516"/>
        <v>2008.61645</v>
      </c>
      <c r="F8272" s="5"/>
    </row>
    <row r="8273" spans="1:6" x14ac:dyDescent="0.2">
      <c r="A8273" s="2">
        <f t="shared" si="517"/>
        <v>43080.458333313283</v>
      </c>
      <c r="B8273">
        <f t="shared" si="518"/>
        <v>12</v>
      </c>
      <c r="C8273">
        <f t="shared" si="519"/>
        <v>11</v>
      </c>
      <c r="D8273" s="5">
        <v>707.1327</v>
      </c>
      <c r="E8273" s="10">
        <f t="shared" si="516"/>
        <v>707.1327</v>
      </c>
      <c r="F8273" s="5"/>
    </row>
    <row r="8274" spans="1:6" x14ac:dyDescent="0.2">
      <c r="A8274" s="2">
        <f t="shared" si="517"/>
        <v>43080.499999979947</v>
      </c>
      <c r="B8274">
        <f t="shared" si="518"/>
        <v>12</v>
      </c>
      <c r="C8274">
        <f t="shared" si="519"/>
        <v>12</v>
      </c>
      <c r="D8274" s="5">
        <v>597.75504999999998</v>
      </c>
      <c r="E8274" s="10">
        <f t="shared" si="516"/>
        <v>597.75504999999998</v>
      </c>
      <c r="F8274" s="5"/>
    </row>
    <row r="8275" spans="1:6" x14ac:dyDescent="0.2">
      <c r="A8275" s="2">
        <f t="shared" si="517"/>
        <v>43080.541666646612</v>
      </c>
      <c r="B8275">
        <f t="shared" si="518"/>
        <v>12</v>
      </c>
      <c r="C8275">
        <f t="shared" si="519"/>
        <v>13</v>
      </c>
      <c r="D8275" s="5">
        <v>934.61879999999996</v>
      </c>
      <c r="E8275" s="10">
        <f t="shared" si="516"/>
        <v>934.61879999999996</v>
      </c>
      <c r="F8275" s="5"/>
    </row>
    <row r="8276" spans="1:6" x14ac:dyDescent="0.2">
      <c r="A8276" s="2">
        <f t="shared" si="517"/>
        <v>43080.583333313276</v>
      </c>
      <c r="B8276">
        <f t="shared" si="518"/>
        <v>12</v>
      </c>
      <c r="C8276">
        <f t="shared" si="519"/>
        <v>14</v>
      </c>
      <c r="D8276" s="5">
        <v>50.742599999999996</v>
      </c>
      <c r="E8276" s="10">
        <f t="shared" si="516"/>
        <v>50.742599999999996</v>
      </c>
      <c r="F8276" s="5"/>
    </row>
    <row r="8277" spans="1:6" x14ac:dyDescent="0.2">
      <c r="A8277" s="2">
        <f t="shared" si="517"/>
        <v>43080.62499997994</v>
      </c>
      <c r="B8277">
        <f t="shared" si="518"/>
        <v>12</v>
      </c>
      <c r="C8277">
        <f t="shared" si="519"/>
        <v>15</v>
      </c>
      <c r="D8277" s="5">
        <v>0</v>
      </c>
      <c r="E8277" s="10">
        <f t="shared" si="516"/>
        <v>0</v>
      </c>
      <c r="F8277" s="5"/>
    </row>
    <row r="8278" spans="1:6" x14ac:dyDescent="0.2">
      <c r="A8278" s="2">
        <f t="shared" si="517"/>
        <v>43080.666666646604</v>
      </c>
      <c r="B8278">
        <f t="shared" si="518"/>
        <v>12</v>
      </c>
      <c r="C8278">
        <f t="shared" si="519"/>
        <v>16</v>
      </c>
      <c r="D8278" s="5">
        <v>0</v>
      </c>
      <c r="E8278" s="10">
        <f t="shared" si="516"/>
        <v>0</v>
      </c>
      <c r="F8278" s="5"/>
    </row>
    <row r="8279" spans="1:6" x14ac:dyDescent="0.2">
      <c r="A8279" s="2">
        <f t="shared" si="517"/>
        <v>43080.708333313269</v>
      </c>
      <c r="B8279">
        <f t="shared" si="518"/>
        <v>12</v>
      </c>
      <c r="C8279">
        <f t="shared" si="519"/>
        <v>17</v>
      </c>
      <c r="D8279" s="5">
        <v>0</v>
      </c>
      <c r="E8279" s="10">
        <f t="shared" si="516"/>
        <v>0</v>
      </c>
      <c r="F8279" s="5"/>
    </row>
    <row r="8280" spans="1:6" x14ac:dyDescent="0.2">
      <c r="A8280" s="2">
        <f t="shared" si="517"/>
        <v>43080.749999979933</v>
      </c>
      <c r="B8280">
        <f t="shared" si="518"/>
        <v>12</v>
      </c>
      <c r="C8280">
        <f t="shared" si="519"/>
        <v>18</v>
      </c>
      <c r="D8280" s="5">
        <v>0</v>
      </c>
      <c r="E8280" s="10">
        <f t="shared" si="516"/>
        <v>0</v>
      </c>
      <c r="F8280" s="5"/>
    </row>
    <row r="8281" spans="1:6" x14ac:dyDescent="0.2">
      <c r="A8281" s="2">
        <f t="shared" si="517"/>
        <v>43080.791666646597</v>
      </c>
      <c r="B8281">
        <f t="shared" si="518"/>
        <v>12</v>
      </c>
      <c r="C8281">
        <f t="shared" si="519"/>
        <v>19</v>
      </c>
      <c r="D8281" s="5">
        <v>0</v>
      </c>
      <c r="E8281" s="10">
        <f t="shared" si="516"/>
        <v>0</v>
      </c>
      <c r="F8281" s="5"/>
    </row>
    <row r="8282" spans="1:6" x14ac:dyDescent="0.2">
      <c r="A8282" s="2">
        <f t="shared" si="517"/>
        <v>43080.833333313261</v>
      </c>
      <c r="B8282">
        <f t="shared" si="518"/>
        <v>12</v>
      </c>
      <c r="C8282">
        <f t="shared" si="519"/>
        <v>20</v>
      </c>
      <c r="D8282" s="5">
        <v>0</v>
      </c>
      <c r="E8282" s="10">
        <f t="shared" si="516"/>
        <v>0</v>
      </c>
      <c r="F8282" s="5"/>
    </row>
    <row r="8283" spans="1:6" x14ac:dyDescent="0.2">
      <c r="A8283" s="2">
        <f t="shared" si="517"/>
        <v>43080.874999979926</v>
      </c>
      <c r="B8283">
        <f t="shared" si="518"/>
        <v>12</v>
      </c>
      <c r="C8283">
        <f t="shared" si="519"/>
        <v>21</v>
      </c>
      <c r="D8283" s="5">
        <v>0</v>
      </c>
      <c r="E8283" s="10">
        <f t="shared" si="516"/>
        <v>0</v>
      </c>
      <c r="F8283" s="5"/>
    </row>
    <row r="8284" spans="1:6" x14ac:dyDescent="0.2">
      <c r="A8284" s="2">
        <f t="shared" si="517"/>
        <v>43080.91666664659</v>
      </c>
      <c r="B8284">
        <f t="shared" si="518"/>
        <v>12</v>
      </c>
      <c r="C8284">
        <f t="shared" si="519"/>
        <v>22</v>
      </c>
      <c r="D8284" s="5">
        <v>0</v>
      </c>
      <c r="E8284" s="10">
        <f t="shared" si="516"/>
        <v>0</v>
      </c>
      <c r="F8284" s="5"/>
    </row>
    <row r="8285" spans="1:6" x14ac:dyDescent="0.2">
      <c r="A8285" s="2">
        <f t="shared" si="517"/>
        <v>43080.958333313254</v>
      </c>
      <c r="B8285">
        <f t="shared" si="518"/>
        <v>12</v>
      </c>
      <c r="C8285">
        <f t="shared" si="519"/>
        <v>23</v>
      </c>
      <c r="D8285" s="5">
        <v>0</v>
      </c>
      <c r="E8285" s="10">
        <f t="shared" si="516"/>
        <v>0</v>
      </c>
      <c r="F8285" s="5"/>
    </row>
    <row r="8286" spans="1:6" x14ac:dyDescent="0.2">
      <c r="A8286" s="2">
        <f t="shared" si="517"/>
        <v>43080.999999979918</v>
      </c>
      <c r="B8286">
        <f t="shared" si="518"/>
        <v>12</v>
      </c>
      <c r="C8286">
        <f t="shared" si="519"/>
        <v>0</v>
      </c>
      <c r="D8286" s="5">
        <v>0</v>
      </c>
      <c r="E8286" s="10">
        <f t="shared" si="516"/>
        <v>0</v>
      </c>
      <c r="F8286" s="5"/>
    </row>
    <row r="8287" spans="1:6" x14ac:dyDescent="0.2">
      <c r="A8287" s="2">
        <f t="shared" si="517"/>
        <v>43081.041666646583</v>
      </c>
      <c r="B8287">
        <f t="shared" si="518"/>
        <v>12</v>
      </c>
      <c r="C8287">
        <f t="shared" si="519"/>
        <v>1</v>
      </c>
      <c r="D8287" s="5">
        <v>0</v>
      </c>
      <c r="E8287" s="10">
        <f t="shared" si="516"/>
        <v>0</v>
      </c>
      <c r="F8287" s="5"/>
    </row>
    <row r="8288" spans="1:6" x14ac:dyDescent="0.2">
      <c r="A8288" s="2">
        <f t="shared" si="517"/>
        <v>43081.083333313247</v>
      </c>
      <c r="B8288">
        <f t="shared" si="518"/>
        <v>12</v>
      </c>
      <c r="C8288">
        <f t="shared" si="519"/>
        <v>2</v>
      </c>
      <c r="D8288" s="5">
        <v>0</v>
      </c>
      <c r="E8288" s="10">
        <f t="shared" si="516"/>
        <v>0</v>
      </c>
      <c r="F8288" s="5"/>
    </row>
    <row r="8289" spans="1:6" x14ac:dyDescent="0.2">
      <c r="A8289" s="2">
        <f t="shared" si="517"/>
        <v>43081.124999979911</v>
      </c>
      <c r="B8289">
        <f t="shared" si="518"/>
        <v>12</v>
      </c>
      <c r="C8289">
        <f t="shared" si="519"/>
        <v>3</v>
      </c>
      <c r="D8289" s="5">
        <v>0</v>
      </c>
      <c r="E8289" s="10">
        <f t="shared" si="516"/>
        <v>0</v>
      </c>
      <c r="F8289" s="5"/>
    </row>
    <row r="8290" spans="1:6" x14ac:dyDescent="0.2">
      <c r="A8290" s="2">
        <f t="shared" si="517"/>
        <v>43081.166666646575</v>
      </c>
      <c r="B8290">
        <f t="shared" si="518"/>
        <v>12</v>
      </c>
      <c r="C8290">
        <f t="shared" si="519"/>
        <v>4</v>
      </c>
      <c r="D8290" s="5">
        <v>0</v>
      </c>
      <c r="E8290" s="10">
        <f t="shared" si="516"/>
        <v>0</v>
      </c>
      <c r="F8290" s="5"/>
    </row>
    <row r="8291" spans="1:6" x14ac:dyDescent="0.2">
      <c r="A8291" s="2">
        <f t="shared" si="517"/>
        <v>43081.20833331324</v>
      </c>
      <c r="B8291">
        <f t="shared" si="518"/>
        <v>12</v>
      </c>
      <c r="C8291">
        <f t="shared" si="519"/>
        <v>5</v>
      </c>
      <c r="D8291" s="5">
        <v>0</v>
      </c>
      <c r="E8291" s="10">
        <f t="shared" si="516"/>
        <v>0</v>
      </c>
      <c r="F8291" s="5"/>
    </row>
    <row r="8292" spans="1:6" x14ac:dyDescent="0.2">
      <c r="A8292" s="2">
        <f t="shared" si="517"/>
        <v>43081.249999979904</v>
      </c>
      <c r="B8292">
        <f t="shared" si="518"/>
        <v>12</v>
      </c>
      <c r="C8292">
        <f t="shared" si="519"/>
        <v>6</v>
      </c>
      <c r="D8292" s="5">
        <v>0</v>
      </c>
      <c r="E8292" s="10">
        <f t="shared" si="516"/>
        <v>0</v>
      </c>
      <c r="F8292" s="5"/>
    </row>
    <row r="8293" spans="1:6" x14ac:dyDescent="0.2">
      <c r="A8293" s="2">
        <f t="shared" si="517"/>
        <v>43081.291666646568</v>
      </c>
      <c r="B8293">
        <f t="shared" si="518"/>
        <v>12</v>
      </c>
      <c r="C8293">
        <f t="shared" si="519"/>
        <v>7</v>
      </c>
      <c r="D8293" s="5">
        <v>849.11169999999993</v>
      </c>
      <c r="E8293" s="10">
        <f t="shared" si="516"/>
        <v>849.11169999999981</v>
      </c>
      <c r="F8293" s="5"/>
    </row>
    <row r="8294" spans="1:6" x14ac:dyDescent="0.2">
      <c r="A8294" s="2">
        <f t="shared" si="517"/>
        <v>43081.333333313232</v>
      </c>
      <c r="B8294">
        <f t="shared" si="518"/>
        <v>12</v>
      </c>
      <c r="C8294">
        <f t="shared" si="519"/>
        <v>8</v>
      </c>
      <c r="D8294" s="5">
        <v>3154.2660000000001</v>
      </c>
      <c r="E8294" s="10">
        <f t="shared" si="516"/>
        <v>3154.2660000000001</v>
      </c>
      <c r="F8294" s="5"/>
    </row>
    <row r="8295" spans="1:6" x14ac:dyDescent="0.2">
      <c r="A8295" s="2">
        <f t="shared" si="517"/>
        <v>43081.374999979897</v>
      </c>
      <c r="B8295">
        <f t="shared" si="518"/>
        <v>12</v>
      </c>
      <c r="C8295">
        <f t="shared" si="519"/>
        <v>9</v>
      </c>
      <c r="D8295" s="5">
        <v>5004.7195000000002</v>
      </c>
      <c r="E8295" s="10">
        <f t="shared" si="516"/>
        <v>5004.7195000000002</v>
      </c>
      <c r="F8295" s="5"/>
    </row>
    <row r="8296" spans="1:6" x14ac:dyDescent="0.2">
      <c r="A8296" s="2">
        <f t="shared" si="517"/>
        <v>43081.416666646561</v>
      </c>
      <c r="B8296">
        <f t="shared" si="518"/>
        <v>12</v>
      </c>
      <c r="C8296">
        <f t="shared" si="519"/>
        <v>10</v>
      </c>
      <c r="D8296" s="5">
        <v>6180.2977999999994</v>
      </c>
      <c r="E8296" s="10">
        <f t="shared" si="516"/>
        <v>6180.2977999999994</v>
      </c>
      <c r="F8296" s="5"/>
    </row>
    <row r="8297" spans="1:6" x14ac:dyDescent="0.2">
      <c r="A8297" s="2">
        <f t="shared" si="517"/>
        <v>43081.458333313225</v>
      </c>
      <c r="B8297">
        <f t="shared" si="518"/>
        <v>12</v>
      </c>
      <c r="C8297">
        <f t="shared" si="519"/>
        <v>11</v>
      </c>
      <c r="D8297" s="5">
        <v>6611.6432499999992</v>
      </c>
      <c r="E8297" s="10">
        <f t="shared" si="516"/>
        <v>6611.6432499999992</v>
      </c>
      <c r="F8297" s="5"/>
    </row>
    <row r="8298" spans="1:6" x14ac:dyDescent="0.2">
      <c r="A8298" s="2">
        <f t="shared" si="517"/>
        <v>43081.499999979889</v>
      </c>
      <c r="B8298">
        <f t="shared" si="518"/>
        <v>12</v>
      </c>
      <c r="C8298">
        <f t="shared" si="519"/>
        <v>12</v>
      </c>
      <c r="D8298" s="5">
        <v>6366.9036999999998</v>
      </c>
      <c r="E8298" s="10">
        <f t="shared" si="516"/>
        <v>6366.9036999999998</v>
      </c>
      <c r="F8298" s="5"/>
    </row>
    <row r="8299" spans="1:6" x14ac:dyDescent="0.2">
      <c r="A8299" s="2">
        <f t="shared" si="517"/>
        <v>43081.541666646553</v>
      </c>
      <c r="B8299">
        <f t="shared" si="518"/>
        <v>12</v>
      </c>
      <c r="C8299">
        <f t="shared" si="519"/>
        <v>13</v>
      </c>
      <c r="D8299" s="5">
        <v>5299.9532499999996</v>
      </c>
      <c r="E8299" s="10">
        <f t="shared" si="516"/>
        <v>5299.9532499999996</v>
      </c>
      <c r="F8299" s="5"/>
    </row>
    <row r="8300" spans="1:6" x14ac:dyDescent="0.2">
      <c r="A8300" s="2">
        <f t="shared" si="517"/>
        <v>43081.583333313218</v>
      </c>
      <c r="B8300">
        <f t="shared" si="518"/>
        <v>12</v>
      </c>
      <c r="C8300">
        <f t="shared" si="519"/>
        <v>14</v>
      </c>
      <c r="D8300" s="5">
        <v>3747.4543999999996</v>
      </c>
      <c r="E8300" s="10">
        <f t="shared" si="516"/>
        <v>3747.4543999999996</v>
      </c>
      <c r="F8300" s="5"/>
    </row>
    <row r="8301" spans="1:6" x14ac:dyDescent="0.2">
      <c r="A8301" s="2">
        <f t="shared" si="517"/>
        <v>43081.624999979882</v>
      </c>
      <c r="B8301">
        <f t="shared" si="518"/>
        <v>12</v>
      </c>
      <c r="C8301">
        <f t="shared" si="519"/>
        <v>15</v>
      </c>
      <c r="D8301" s="5">
        <v>1573.5242999999998</v>
      </c>
      <c r="E8301" s="10">
        <f t="shared" si="516"/>
        <v>1573.5242999999998</v>
      </c>
      <c r="F8301" s="5"/>
    </row>
    <row r="8302" spans="1:6" x14ac:dyDescent="0.2">
      <c r="A8302" s="2">
        <f t="shared" si="517"/>
        <v>43081.666666646546</v>
      </c>
      <c r="B8302">
        <f t="shared" si="518"/>
        <v>12</v>
      </c>
      <c r="C8302">
        <f t="shared" si="519"/>
        <v>16</v>
      </c>
      <c r="D8302" s="5">
        <v>0</v>
      </c>
      <c r="E8302" s="10">
        <f t="shared" si="516"/>
        <v>0</v>
      </c>
      <c r="F8302" s="5"/>
    </row>
    <row r="8303" spans="1:6" x14ac:dyDescent="0.2">
      <c r="A8303" s="2">
        <f t="shared" si="517"/>
        <v>43081.70833331321</v>
      </c>
      <c r="B8303">
        <f t="shared" si="518"/>
        <v>12</v>
      </c>
      <c r="C8303">
        <f t="shared" si="519"/>
        <v>17</v>
      </c>
      <c r="D8303" s="5">
        <v>0</v>
      </c>
      <c r="E8303" s="10">
        <f t="shared" si="516"/>
        <v>0</v>
      </c>
      <c r="F8303" s="5"/>
    </row>
    <row r="8304" spans="1:6" x14ac:dyDescent="0.2">
      <c r="A8304" s="2">
        <f t="shared" si="517"/>
        <v>43081.749999979875</v>
      </c>
      <c r="B8304">
        <f t="shared" si="518"/>
        <v>12</v>
      </c>
      <c r="C8304">
        <f t="shared" si="519"/>
        <v>18</v>
      </c>
      <c r="D8304" s="5">
        <v>0</v>
      </c>
      <c r="E8304" s="10">
        <f t="shared" si="516"/>
        <v>0</v>
      </c>
      <c r="F8304" s="5"/>
    </row>
    <row r="8305" spans="1:6" x14ac:dyDescent="0.2">
      <c r="A8305" s="2">
        <f t="shared" si="517"/>
        <v>43081.791666646539</v>
      </c>
      <c r="B8305">
        <f t="shared" si="518"/>
        <v>12</v>
      </c>
      <c r="C8305">
        <f t="shared" si="519"/>
        <v>19</v>
      </c>
      <c r="D8305" s="5">
        <v>0</v>
      </c>
      <c r="E8305" s="10">
        <f t="shared" si="516"/>
        <v>0</v>
      </c>
      <c r="F8305" s="5"/>
    </row>
    <row r="8306" spans="1:6" x14ac:dyDescent="0.2">
      <c r="A8306" s="2">
        <f t="shared" si="517"/>
        <v>43081.833333313203</v>
      </c>
      <c r="B8306">
        <f t="shared" si="518"/>
        <v>12</v>
      </c>
      <c r="C8306">
        <f t="shared" si="519"/>
        <v>20</v>
      </c>
      <c r="D8306" s="5">
        <v>0</v>
      </c>
      <c r="E8306" s="10">
        <f t="shared" si="516"/>
        <v>0</v>
      </c>
      <c r="F8306" s="5"/>
    </row>
    <row r="8307" spans="1:6" x14ac:dyDescent="0.2">
      <c r="A8307" s="2">
        <f t="shared" si="517"/>
        <v>43081.874999979867</v>
      </c>
      <c r="B8307">
        <f t="shared" si="518"/>
        <v>12</v>
      </c>
      <c r="C8307">
        <f t="shared" si="519"/>
        <v>21</v>
      </c>
      <c r="D8307" s="5">
        <v>0</v>
      </c>
      <c r="E8307" s="10">
        <f t="shared" si="516"/>
        <v>0</v>
      </c>
      <c r="F8307" s="5"/>
    </row>
    <row r="8308" spans="1:6" x14ac:dyDescent="0.2">
      <c r="A8308" s="2">
        <f t="shared" si="517"/>
        <v>43081.916666646532</v>
      </c>
      <c r="B8308">
        <f t="shared" si="518"/>
        <v>12</v>
      </c>
      <c r="C8308">
        <f t="shared" si="519"/>
        <v>22</v>
      </c>
      <c r="D8308" s="5">
        <v>0</v>
      </c>
      <c r="E8308" s="10">
        <f t="shared" si="516"/>
        <v>0</v>
      </c>
      <c r="F8308" s="5"/>
    </row>
    <row r="8309" spans="1:6" x14ac:dyDescent="0.2">
      <c r="A8309" s="2">
        <f t="shared" si="517"/>
        <v>43081.958333313196</v>
      </c>
      <c r="B8309">
        <f t="shared" si="518"/>
        <v>12</v>
      </c>
      <c r="C8309">
        <f t="shared" si="519"/>
        <v>23</v>
      </c>
      <c r="D8309" s="5">
        <v>0</v>
      </c>
      <c r="E8309" s="10">
        <f t="shared" si="516"/>
        <v>0</v>
      </c>
      <c r="F8309" s="5"/>
    </row>
    <row r="8310" spans="1:6" x14ac:dyDescent="0.2">
      <c r="A8310" s="2">
        <f t="shared" si="517"/>
        <v>43081.99999997986</v>
      </c>
      <c r="B8310">
        <f t="shared" si="518"/>
        <v>12</v>
      </c>
      <c r="C8310">
        <f t="shared" si="519"/>
        <v>0</v>
      </c>
      <c r="D8310" s="5">
        <v>0</v>
      </c>
      <c r="E8310" s="10">
        <f t="shared" si="516"/>
        <v>0</v>
      </c>
      <c r="F8310" s="5"/>
    </row>
    <row r="8311" spans="1:6" x14ac:dyDescent="0.2">
      <c r="A8311" s="2">
        <f t="shared" si="517"/>
        <v>43082.041666646524</v>
      </c>
      <c r="B8311">
        <f t="shared" si="518"/>
        <v>12</v>
      </c>
      <c r="C8311">
        <f t="shared" si="519"/>
        <v>1</v>
      </c>
      <c r="D8311" s="5">
        <v>0</v>
      </c>
      <c r="E8311" s="10">
        <f t="shared" si="516"/>
        <v>0</v>
      </c>
      <c r="F8311" s="5"/>
    </row>
    <row r="8312" spans="1:6" x14ac:dyDescent="0.2">
      <c r="A8312" s="2">
        <f t="shared" si="517"/>
        <v>43082.083333313189</v>
      </c>
      <c r="B8312">
        <f t="shared" si="518"/>
        <v>12</v>
      </c>
      <c r="C8312">
        <f t="shared" si="519"/>
        <v>2</v>
      </c>
      <c r="D8312" s="5">
        <v>0</v>
      </c>
      <c r="E8312" s="10">
        <f t="shared" si="516"/>
        <v>0</v>
      </c>
      <c r="F8312" s="5"/>
    </row>
    <row r="8313" spans="1:6" x14ac:dyDescent="0.2">
      <c r="A8313" s="2">
        <f t="shared" si="517"/>
        <v>43082.124999979853</v>
      </c>
      <c r="B8313">
        <f t="shared" si="518"/>
        <v>12</v>
      </c>
      <c r="C8313">
        <f t="shared" si="519"/>
        <v>3</v>
      </c>
      <c r="D8313" s="5">
        <v>0</v>
      </c>
      <c r="E8313" s="10">
        <f t="shared" si="516"/>
        <v>0</v>
      </c>
      <c r="F8313" s="5"/>
    </row>
    <row r="8314" spans="1:6" x14ac:dyDescent="0.2">
      <c r="A8314" s="2">
        <f t="shared" si="517"/>
        <v>43082.166666646517</v>
      </c>
      <c r="B8314">
        <f t="shared" si="518"/>
        <v>12</v>
      </c>
      <c r="C8314">
        <f t="shared" si="519"/>
        <v>4</v>
      </c>
      <c r="D8314" s="5">
        <v>0</v>
      </c>
      <c r="E8314" s="10">
        <f t="shared" si="516"/>
        <v>0</v>
      </c>
      <c r="F8314" s="5"/>
    </row>
    <row r="8315" spans="1:6" x14ac:dyDescent="0.2">
      <c r="A8315" s="2">
        <f t="shared" si="517"/>
        <v>43082.208333313181</v>
      </c>
      <c r="B8315">
        <f t="shared" si="518"/>
        <v>12</v>
      </c>
      <c r="C8315">
        <f t="shared" si="519"/>
        <v>5</v>
      </c>
      <c r="D8315" s="5">
        <v>0</v>
      </c>
      <c r="E8315" s="10">
        <f t="shared" si="516"/>
        <v>0</v>
      </c>
      <c r="F8315" s="5"/>
    </row>
    <row r="8316" spans="1:6" x14ac:dyDescent="0.2">
      <c r="A8316" s="2">
        <f t="shared" si="517"/>
        <v>43082.249999979846</v>
      </c>
      <c r="B8316">
        <f t="shared" si="518"/>
        <v>12</v>
      </c>
      <c r="C8316">
        <f t="shared" si="519"/>
        <v>6</v>
      </c>
      <c r="D8316" s="5">
        <v>0</v>
      </c>
      <c r="E8316" s="10">
        <f t="shared" si="516"/>
        <v>0</v>
      </c>
      <c r="F8316" s="5"/>
    </row>
    <row r="8317" spans="1:6" x14ac:dyDescent="0.2">
      <c r="A8317" s="2">
        <f t="shared" si="517"/>
        <v>43082.29166664651</v>
      </c>
      <c r="B8317">
        <f t="shared" si="518"/>
        <v>12</v>
      </c>
      <c r="C8317">
        <f t="shared" si="519"/>
        <v>7</v>
      </c>
      <c r="D8317" s="5">
        <v>1112.1523500000001</v>
      </c>
      <c r="E8317" s="10">
        <f t="shared" si="516"/>
        <v>1112.1523500000001</v>
      </c>
      <c r="F8317" s="5"/>
    </row>
    <row r="8318" spans="1:6" x14ac:dyDescent="0.2">
      <c r="A8318" s="2">
        <f t="shared" si="517"/>
        <v>43082.333333313174</v>
      </c>
      <c r="B8318">
        <f t="shared" si="518"/>
        <v>12</v>
      </c>
      <c r="C8318">
        <f t="shared" si="519"/>
        <v>8</v>
      </c>
      <c r="D8318" s="5">
        <v>3498.4886000000001</v>
      </c>
      <c r="E8318" s="10">
        <f t="shared" si="516"/>
        <v>3498.4885999999997</v>
      </c>
      <c r="F8318" s="5"/>
    </row>
    <row r="8319" spans="1:6" x14ac:dyDescent="0.2">
      <c r="A8319" s="2">
        <f t="shared" si="517"/>
        <v>43082.374999979838</v>
      </c>
      <c r="B8319">
        <f t="shared" si="518"/>
        <v>12</v>
      </c>
      <c r="C8319">
        <f t="shared" si="519"/>
        <v>9</v>
      </c>
      <c r="D8319" s="5">
        <v>5370.8070499999994</v>
      </c>
      <c r="E8319" s="10">
        <f t="shared" si="516"/>
        <v>5370.8070499999994</v>
      </c>
      <c r="F8319" s="5"/>
    </row>
    <row r="8320" spans="1:6" x14ac:dyDescent="0.2">
      <c r="A8320" s="2">
        <f t="shared" si="517"/>
        <v>43082.416666646503</v>
      </c>
      <c r="B8320">
        <f t="shared" si="518"/>
        <v>12</v>
      </c>
      <c r="C8320">
        <f t="shared" si="519"/>
        <v>10</v>
      </c>
      <c r="D8320" s="5">
        <v>6486.1494999999995</v>
      </c>
      <c r="E8320" s="10">
        <f t="shared" si="516"/>
        <v>6486.1494999999995</v>
      </c>
      <c r="F8320" s="5"/>
    </row>
    <row r="8321" spans="1:6" x14ac:dyDescent="0.2">
      <c r="A8321" s="2">
        <f t="shared" si="517"/>
        <v>43082.458333313167</v>
      </c>
      <c r="B8321">
        <f t="shared" si="518"/>
        <v>12</v>
      </c>
      <c r="C8321">
        <f t="shared" si="519"/>
        <v>11</v>
      </c>
      <c r="D8321" s="5">
        <v>6884.7348999999995</v>
      </c>
      <c r="E8321" s="10">
        <f t="shared" si="516"/>
        <v>6884.7348999999986</v>
      </c>
      <c r="F8321" s="5"/>
    </row>
    <row r="8322" spans="1:6" x14ac:dyDescent="0.2">
      <c r="A8322" s="2">
        <f t="shared" si="517"/>
        <v>43082.499999979831</v>
      </c>
      <c r="B8322">
        <f t="shared" si="518"/>
        <v>12</v>
      </c>
      <c r="C8322">
        <f t="shared" si="519"/>
        <v>12</v>
      </c>
      <c r="D8322" s="5">
        <v>6450.2649000000001</v>
      </c>
      <c r="E8322" s="10">
        <f t="shared" si="516"/>
        <v>6450.2649000000001</v>
      </c>
      <c r="F8322" s="5"/>
    </row>
    <row r="8323" spans="1:6" x14ac:dyDescent="0.2">
      <c r="A8323" s="2">
        <f t="shared" si="517"/>
        <v>43082.541666646495</v>
      </c>
      <c r="B8323">
        <f t="shared" si="518"/>
        <v>12</v>
      </c>
      <c r="C8323">
        <f t="shared" si="519"/>
        <v>13</v>
      </c>
      <c r="D8323" s="5">
        <v>5568.6852499999995</v>
      </c>
      <c r="E8323" s="10">
        <f t="shared" si="516"/>
        <v>5568.6852499999995</v>
      </c>
      <c r="F8323" s="5"/>
    </row>
    <row r="8324" spans="1:6" x14ac:dyDescent="0.2">
      <c r="A8324" s="2">
        <f t="shared" si="517"/>
        <v>43082.58333331316</v>
      </c>
      <c r="B8324">
        <f t="shared" si="518"/>
        <v>12</v>
      </c>
      <c r="C8324">
        <f t="shared" si="519"/>
        <v>14</v>
      </c>
      <c r="D8324" s="5">
        <v>3962.1708999999996</v>
      </c>
      <c r="E8324" s="10">
        <f t="shared" si="516"/>
        <v>3962.1708999999996</v>
      </c>
      <c r="F8324" s="5"/>
    </row>
    <row r="8325" spans="1:6" x14ac:dyDescent="0.2">
      <c r="A8325" s="2">
        <f t="shared" si="517"/>
        <v>43082.624999979824</v>
      </c>
      <c r="B8325">
        <f t="shared" si="518"/>
        <v>12</v>
      </c>
      <c r="C8325">
        <f t="shared" si="519"/>
        <v>15</v>
      </c>
      <c r="D8325" s="5">
        <v>1725.7704999999999</v>
      </c>
      <c r="E8325" s="10">
        <f t="shared" si="516"/>
        <v>1725.7704999999999</v>
      </c>
      <c r="F8325" s="5"/>
    </row>
    <row r="8326" spans="1:6" x14ac:dyDescent="0.2">
      <c r="A8326" s="2">
        <f t="shared" si="517"/>
        <v>43082.666666646488</v>
      </c>
      <c r="B8326">
        <f t="shared" si="518"/>
        <v>12</v>
      </c>
      <c r="C8326">
        <f t="shared" si="519"/>
        <v>16</v>
      </c>
      <c r="D8326" s="5">
        <v>0</v>
      </c>
      <c r="E8326" s="10">
        <f t="shared" si="516"/>
        <v>0</v>
      </c>
      <c r="F8326" s="5"/>
    </row>
    <row r="8327" spans="1:6" x14ac:dyDescent="0.2">
      <c r="A8327" s="2">
        <f t="shared" si="517"/>
        <v>43082.708333313152</v>
      </c>
      <c r="B8327">
        <f t="shared" si="518"/>
        <v>12</v>
      </c>
      <c r="C8327">
        <f t="shared" si="519"/>
        <v>17</v>
      </c>
      <c r="D8327" s="5">
        <v>0</v>
      </c>
      <c r="E8327" s="10">
        <f t="shared" ref="E8327:E8390" si="520">D8327*$B$4/10</f>
        <v>0</v>
      </c>
      <c r="F8327" s="5"/>
    </row>
    <row r="8328" spans="1:6" x14ac:dyDescent="0.2">
      <c r="A8328" s="2">
        <f t="shared" ref="A8328:A8391" si="521">A8327+1/24</f>
        <v>43082.749999979816</v>
      </c>
      <c r="B8328">
        <f t="shared" ref="B8328:B8391" si="522">MONTH(A8328)</f>
        <v>12</v>
      </c>
      <c r="C8328">
        <f t="shared" ref="C8328:C8391" si="523">HOUR(A8328)</f>
        <v>18</v>
      </c>
      <c r="D8328" s="5">
        <v>0</v>
      </c>
      <c r="E8328" s="10">
        <f t="shared" si="520"/>
        <v>0</v>
      </c>
      <c r="F8328" s="5"/>
    </row>
    <row r="8329" spans="1:6" x14ac:dyDescent="0.2">
      <c r="A8329" s="2">
        <f t="shared" si="521"/>
        <v>43082.791666646481</v>
      </c>
      <c r="B8329">
        <f t="shared" si="522"/>
        <v>12</v>
      </c>
      <c r="C8329">
        <f t="shared" si="523"/>
        <v>19</v>
      </c>
      <c r="D8329" s="5">
        <v>0</v>
      </c>
      <c r="E8329" s="10">
        <f t="shared" si="520"/>
        <v>0</v>
      </c>
      <c r="F8329" s="5"/>
    </row>
    <row r="8330" spans="1:6" x14ac:dyDescent="0.2">
      <c r="A8330" s="2">
        <f t="shared" si="521"/>
        <v>43082.833333313145</v>
      </c>
      <c r="B8330">
        <f t="shared" si="522"/>
        <v>12</v>
      </c>
      <c r="C8330">
        <f t="shared" si="523"/>
        <v>20</v>
      </c>
      <c r="D8330" s="5">
        <v>0</v>
      </c>
      <c r="E8330" s="10">
        <f t="shared" si="520"/>
        <v>0</v>
      </c>
      <c r="F8330" s="5"/>
    </row>
    <row r="8331" spans="1:6" x14ac:dyDescent="0.2">
      <c r="A8331" s="2">
        <f t="shared" si="521"/>
        <v>43082.874999979809</v>
      </c>
      <c r="B8331">
        <f t="shared" si="522"/>
        <v>12</v>
      </c>
      <c r="C8331">
        <f t="shared" si="523"/>
        <v>21</v>
      </c>
      <c r="D8331" s="5">
        <v>0</v>
      </c>
      <c r="E8331" s="10">
        <f t="shared" si="520"/>
        <v>0</v>
      </c>
      <c r="F8331" s="5"/>
    </row>
    <row r="8332" spans="1:6" x14ac:dyDescent="0.2">
      <c r="A8332" s="2">
        <f t="shared" si="521"/>
        <v>43082.916666646473</v>
      </c>
      <c r="B8332">
        <f t="shared" si="522"/>
        <v>12</v>
      </c>
      <c r="C8332">
        <f t="shared" si="523"/>
        <v>22</v>
      </c>
      <c r="D8332" s="5">
        <v>0</v>
      </c>
      <c r="E8332" s="10">
        <f t="shared" si="520"/>
        <v>0</v>
      </c>
      <c r="F8332" s="5"/>
    </row>
    <row r="8333" spans="1:6" x14ac:dyDescent="0.2">
      <c r="A8333" s="2">
        <f t="shared" si="521"/>
        <v>43082.958333313138</v>
      </c>
      <c r="B8333">
        <f t="shared" si="522"/>
        <v>12</v>
      </c>
      <c r="C8333">
        <f t="shared" si="523"/>
        <v>23</v>
      </c>
      <c r="D8333" s="5">
        <v>0</v>
      </c>
      <c r="E8333" s="10">
        <f t="shared" si="520"/>
        <v>0</v>
      </c>
      <c r="F8333" s="5"/>
    </row>
    <row r="8334" spans="1:6" x14ac:dyDescent="0.2">
      <c r="A8334" s="2">
        <f t="shared" si="521"/>
        <v>43082.999999979802</v>
      </c>
      <c r="B8334">
        <f t="shared" si="522"/>
        <v>12</v>
      </c>
      <c r="C8334">
        <f t="shared" si="523"/>
        <v>0</v>
      </c>
      <c r="D8334" s="5">
        <v>0</v>
      </c>
      <c r="E8334" s="10">
        <f t="shared" si="520"/>
        <v>0</v>
      </c>
      <c r="F8334" s="5"/>
    </row>
    <row r="8335" spans="1:6" x14ac:dyDescent="0.2">
      <c r="A8335" s="2">
        <f t="shared" si="521"/>
        <v>43083.041666646466</v>
      </c>
      <c r="B8335">
        <f t="shared" si="522"/>
        <v>12</v>
      </c>
      <c r="C8335">
        <f t="shared" si="523"/>
        <v>1</v>
      </c>
      <c r="D8335" s="5">
        <v>0</v>
      </c>
      <c r="E8335" s="10">
        <f t="shared" si="520"/>
        <v>0</v>
      </c>
      <c r="F8335" s="5"/>
    </row>
    <row r="8336" spans="1:6" x14ac:dyDescent="0.2">
      <c r="A8336" s="2">
        <f t="shared" si="521"/>
        <v>43083.08333331313</v>
      </c>
      <c r="B8336">
        <f t="shared" si="522"/>
        <v>12</v>
      </c>
      <c r="C8336">
        <f t="shared" si="523"/>
        <v>2</v>
      </c>
      <c r="D8336" s="5">
        <v>0</v>
      </c>
      <c r="E8336" s="10">
        <f t="shared" si="520"/>
        <v>0</v>
      </c>
      <c r="F8336" s="5"/>
    </row>
    <row r="8337" spans="1:6" x14ac:dyDescent="0.2">
      <c r="A8337" s="2">
        <f t="shared" si="521"/>
        <v>43083.124999979795</v>
      </c>
      <c r="B8337">
        <f t="shared" si="522"/>
        <v>12</v>
      </c>
      <c r="C8337">
        <f t="shared" si="523"/>
        <v>3</v>
      </c>
      <c r="D8337" s="5">
        <v>0</v>
      </c>
      <c r="E8337" s="10">
        <f t="shared" si="520"/>
        <v>0</v>
      </c>
      <c r="F8337" s="5"/>
    </row>
    <row r="8338" spans="1:6" x14ac:dyDescent="0.2">
      <c r="A8338" s="2">
        <f t="shared" si="521"/>
        <v>43083.166666646459</v>
      </c>
      <c r="B8338">
        <f t="shared" si="522"/>
        <v>12</v>
      </c>
      <c r="C8338">
        <f t="shared" si="523"/>
        <v>4</v>
      </c>
      <c r="D8338" s="5">
        <v>0</v>
      </c>
      <c r="E8338" s="10">
        <f t="shared" si="520"/>
        <v>0</v>
      </c>
      <c r="F8338" s="5"/>
    </row>
    <row r="8339" spans="1:6" x14ac:dyDescent="0.2">
      <c r="A8339" s="2">
        <f t="shared" si="521"/>
        <v>43083.208333313123</v>
      </c>
      <c r="B8339">
        <f t="shared" si="522"/>
        <v>12</v>
      </c>
      <c r="C8339">
        <f t="shared" si="523"/>
        <v>5</v>
      </c>
      <c r="D8339" s="5">
        <v>0</v>
      </c>
      <c r="E8339" s="10">
        <f t="shared" si="520"/>
        <v>0</v>
      </c>
      <c r="F8339" s="5"/>
    </row>
    <row r="8340" spans="1:6" x14ac:dyDescent="0.2">
      <c r="A8340" s="2">
        <f t="shared" si="521"/>
        <v>43083.249999979787</v>
      </c>
      <c r="B8340">
        <f t="shared" si="522"/>
        <v>12</v>
      </c>
      <c r="C8340">
        <f t="shared" si="523"/>
        <v>6</v>
      </c>
      <c r="D8340" s="5">
        <v>0</v>
      </c>
      <c r="E8340" s="10">
        <f t="shared" si="520"/>
        <v>0</v>
      </c>
      <c r="F8340" s="5"/>
    </row>
    <row r="8341" spans="1:6" x14ac:dyDescent="0.2">
      <c r="A8341" s="2">
        <f t="shared" si="521"/>
        <v>43083.291666646452</v>
      </c>
      <c r="B8341">
        <f t="shared" si="522"/>
        <v>12</v>
      </c>
      <c r="C8341">
        <f t="shared" si="523"/>
        <v>7</v>
      </c>
      <c r="D8341" s="5">
        <v>47.951549999999997</v>
      </c>
      <c r="E8341" s="10">
        <f t="shared" si="520"/>
        <v>47.951549999999997</v>
      </c>
      <c r="F8341" s="5"/>
    </row>
    <row r="8342" spans="1:6" x14ac:dyDescent="0.2">
      <c r="A8342" s="2">
        <f t="shared" si="521"/>
        <v>43083.333333313116</v>
      </c>
      <c r="B8342">
        <f t="shared" si="522"/>
        <v>12</v>
      </c>
      <c r="C8342">
        <f t="shared" si="523"/>
        <v>8</v>
      </c>
      <c r="D8342" s="5">
        <v>454.96299999999997</v>
      </c>
      <c r="E8342" s="10">
        <f t="shared" si="520"/>
        <v>454.96299999999991</v>
      </c>
      <c r="F8342" s="5"/>
    </row>
    <row r="8343" spans="1:6" x14ac:dyDescent="0.2">
      <c r="A8343" s="2">
        <f t="shared" si="521"/>
        <v>43083.37499997978</v>
      </c>
      <c r="B8343">
        <f t="shared" si="522"/>
        <v>12</v>
      </c>
      <c r="C8343">
        <f t="shared" si="523"/>
        <v>9</v>
      </c>
      <c r="D8343" s="5">
        <v>806.37884999999994</v>
      </c>
      <c r="E8343" s="10">
        <f t="shared" si="520"/>
        <v>806.37884999999994</v>
      </c>
      <c r="F8343" s="5"/>
    </row>
    <row r="8344" spans="1:6" x14ac:dyDescent="0.2">
      <c r="A8344" s="2">
        <f t="shared" si="521"/>
        <v>43083.416666646444</v>
      </c>
      <c r="B8344">
        <f t="shared" si="522"/>
        <v>12</v>
      </c>
      <c r="C8344">
        <f t="shared" si="523"/>
        <v>10</v>
      </c>
      <c r="D8344" s="5">
        <v>1602.7906499999999</v>
      </c>
      <c r="E8344" s="10">
        <f t="shared" si="520"/>
        <v>1602.7906499999999</v>
      </c>
      <c r="F8344" s="5"/>
    </row>
    <row r="8345" spans="1:6" x14ac:dyDescent="0.2">
      <c r="A8345" s="2">
        <f t="shared" si="521"/>
        <v>43083.458333313109</v>
      </c>
      <c r="B8345">
        <f t="shared" si="522"/>
        <v>12</v>
      </c>
      <c r="C8345">
        <f t="shared" si="523"/>
        <v>11</v>
      </c>
      <c r="D8345" s="5">
        <v>558.2491</v>
      </c>
      <c r="E8345" s="10">
        <f t="shared" si="520"/>
        <v>558.2491</v>
      </c>
      <c r="F8345" s="5"/>
    </row>
    <row r="8346" spans="1:6" x14ac:dyDescent="0.2">
      <c r="A8346" s="2">
        <f t="shared" si="521"/>
        <v>43083.499999979773</v>
      </c>
      <c r="B8346">
        <f t="shared" si="522"/>
        <v>12</v>
      </c>
      <c r="C8346">
        <f t="shared" si="523"/>
        <v>12</v>
      </c>
      <c r="D8346" s="5">
        <v>604.48714999999993</v>
      </c>
      <c r="E8346" s="10">
        <f t="shared" si="520"/>
        <v>604.48714999999993</v>
      </c>
      <c r="F8346" s="5"/>
    </row>
    <row r="8347" spans="1:6" x14ac:dyDescent="0.2">
      <c r="A8347" s="2">
        <f t="shared" si="521"/>
        <v>43083.541666646437</v>
      </c>
      <c r="B8347">
        <f t="shared" si="522"/>
        <v>12</v>
      </c>
      <c r="C8347">
        <f t="shared" si="523"/>
        <v>13</v>
      </c>
      <c r="D8347" s="5">
        <v>735.12485000000004</v>
      </c>
      <c r="E8347" s="10">
        <f t="shared" si="520"/>
        <v>735.12485000000004</v>
      </c>
      <c r="F8347" s="5"/>
    </row>
    <row r="8348" spans="1:6" x14ac:dyDescent="0.2">
      <c r="A8348" s="2">
        <f t="shared" si="521"/>
        <v>43083.583333313101</v>
      </c>
      <c r="B8348">
        <f t="shared" si="522"/>
        <v>12</v>
      </c>
      <c r="C8348">
        <f t="shared" si="523"/>
        <v>14</v>
      </c>
      <c r="D8348" s="5">
        <v>284.71010000000001</v>
      </c>
      <c r="E8348" s="10">
        <f t="shared" si="520"/>
        <v>284.71010000000001</v>
      </c>
      <c r="F8348" s="5"/>
    </row>
    <row r="8349" spans="1:6" x14ac:dyDescent="0.2">
      <c r="A8349" s="2">
        <f t="shared" si="521"/>
        <v>43083.624999979766</v>
      </c>
      <c r="B8349">
        <f t="shared" si="522"/>
        <v>12</v>
      </c>
      <c r="C8349">
        <f t="shared" si="523"/>
        <v>15</v>
      </c>
      <c r="D8349" s="5">
        <v>45.978149999999999</v>
      </c>
      <c r="E8349" s="10">
        <f t="shared" si="520"/>
        <v>45.978149999999999</v>
      </c>
      <c r="F8349" s="5"/>
    </row>
    <row r="8350" spans="1:6" x14ac:dyDescent="0.2">
      <c r="A8350" s="2">
        <f t="shared" si="521"/>
        <v>43083.66666664643</v>
      </c>
      <c r="B8350">
        <f t="shared" si="522"/>
        <v>12</v>
      </c>
      <c r="C8350">
        <f t="shared" si="523"/>
        <v>16</v>
      </c>
      <c r="D8350" s="5">
        <v>0</v>
      </c>
      <c r="E8350" s="10">
        <f t="shared" si="520"/>
        <v>0</v>
      </c>
      <c r="F8350" s="5"/>
    </row>
    <row r="8351" spans="1:6" x14ac:dyDescent="0.2">
      <c r="A8351" s="2">
        <f t="shared" si="521"/>
        <v>43083.708333313094</v>
      </c>
      <c r="B8351">
        <f t="shared" si="522"/>
        <v>12</v>
      </c>
      <c r="C8351">
        <f t="shared" si="523"/>
        <v>17</v>
      </c>
      <c r="D8351" s="5">
        <v>0</v>
      </c>
      <c r="E8351" s="10">
        <f t="shared" si="520"/>
        <v>0</v>
      </c>
      <c r="F8351" s="5"/>
    </row>
    <row r="8352" spans="1:6" x14ac:dyDescent="0.2">
      <c r="A8352" s="2">
        <f t="shared" si="521"/>
        <v>43083.749999979758</v>
      </c>
      <c r="B8352">
        <f t="shared" si="522"/>
        <v>12</v>
      </c>
      <c r="C8352">
        <f t="shared" si="523"/>
        <v>18</v>
      </c>
      <c r="D8352" s="5">
        <v>0</v>
      </c>
      <c r="E8352" s="10">
        <f t="shared" si="520"/>
        <v>0</v>
      </c>
      <c r="F8352" s="5"/>
    </row>
    <row r="8353" spans="1:6" x14ac:dyDescent="0.2">
      <c r="A8353" s="2">
        <f t="shared" si="521"/>
        <v>43083.791666646423</v>
      </c>
      <c r="B8353">
        <f t="shared" si="522"/>
        <v>12</v>
      </c>
      <c r="C8353">
        <f t="shared" si="523"/>
        <v>19</v>
      </c>
      <c r="D8353" s="5">
        <v>0</v>
      </c>
      <c r="E8353" s="10">
        <f t="shared" si="520"/>
        <v>0</v>
      </c>
      <c r="F8353" s="5"/>
    </row>
    <row r="8354" spans="1:6" x14ac:dyDescent="0.2">
      <c r="A8354" s="2">
        <f t="shared" si="521"/>
        <v>43083.833333313087</v>
      </c>
      <c r="B8354">
        <f t="shared" si="522"/>
        <v>12</v>
      </c>
      <c r="C8354">
        <f t="shared" si="523"/>
        <v>20</v>
      </c>
      <c r="D8354" s="5">
        <v>0</v>
      </c>
      <c r="E8354" s="10">
        <f t="shared" si="520"/>
        <v>0</v>
      </c>
      <c r="F8354" s="5"/>
    </row>
    <row r="8355" spans="1:6" x14ac:dyDescent="0.2">
      <c r="A8355" s="2">
        <f t="shared" si="521"/>
        <v>43083.874999979751</v>
      </c>
      <c r="B8355">
        <f t="shared" si="522"/>
        <v>12</v>
      </c>
      <c r="C8355">
        <f t="shared" si="523"/>
        <v>21</v>
      </c>
      <c r="D8355" s="5">
        <v>0</v>
      </c>
      <c r="E8355" s="10">
        <f t="shared" si="520"/>
        <v>0</v>
      </c>
      <c r="F8355" s="5"/>
    </row>
    <row r="8356" spans="1:6" x14ac:dyDescent="0.2">
      <c r="A8356" s="2">
        <f t="shared" si="521"/>
        <v>43083.916666646415</v>
      </c>
      <c r="B8356">
        <f t="shared" si="522"/>
        <v>12</v>
      </c>
      <c r="C8356">
        <f t="shared" si="523"/>
        <v>22</v>
      </c>
      <c r="D8356" s="5">
        <v>0</v>
      </c>
      <c r="E8356" s="10">
        <f t="shared" si="520"/>
        <v>0</v>
      </c>
      <c r="F8356" s="5"/>
    </row>
    <row r="8357" spans="1:6" x14ac:dyDescent="0.2">
      <c r="A8357" s="2">
        <f t="shared" si="521"/>
        <v>43083.958333313079</v>
      </c>
      <c r="B8357">
        <f t="shared" si="522"/>
        <v>12</v>
      </c>
      <c r="C8357">
        <f t="shared" si="523"/>
        <v>23</v>
      </c>
      <c r="D8357" s="5">
        <v>0</v>
      </c>
      <c r="E8357" s="10">
        <f t="shared" si="520"/>
        <v>0</v>
      </c>
      <c r="F8357" s="5"/>
    </row>
    <row r="8358" spans="1:6" x14ac:dyDescent="0.2">
      <c r="A8358" s="2">
        <f t="shared" si="521"/>
        <v>43083.999999979744</v>
      </c>
      <c r="B8358">
        <f t="shared" si="522"/>
        <v>12</v>
      </c>
      <c r="C8358">
        <f t="shared" si="523"/>
        <v>0</v>
      </c>
      <c r="D8358" s="5">
        <v>0</v>
      </c>
      <c r="E8358" s="10">
        <f t="shared" si="520"/>
        <v>0</v>
      </c>
      <c r="F8358" s="5"/>
    </row>
    <row r="8359" spans="1:6" x14ac:dyDescent="0.2">
      <c r="A8359" s="2">
        <f t="shared" si="521"/>
        <v>43084.041666646408</v>
      </c>
      <c r="B8359">
        <f t="shared" si="522"/>
        <v>12</v>
      </c>
      <c r="C8359">
        <f t="shared" si="523"/>
        <v>1</v>
      </c>
      <c r="D8359" s="5">
        <v>0</v>
      </c>
      <c r="E8359" s="10">
        <f t="shared" si="520"/>
        <v>0</v>
      </c>
      <c r="F8359" s="5"/>
    </row>
    <row r="8360" spans="1:6" x14ac:dyDescent="0.2">
      <c r="A8360" s="2">
        <f t="shared" si="521"/>
        <v>43084.083333313072</v>
      </c>
      <c r="B8360">
        <f t="shared" si="522"/>
        <v>12</v>
      </c>
      <c r="C8360">
        <f t="shared" si="523"/>
        <v>2</v>
      </c>
      <c r="D8360" s="5">
        <v>0</v>
      </c>
      <c r="E8360" s="10">
        <f t="shared" si="520"/>
        <v>0</v>
      </c>
      <c r="F8360" s="5"/>
    </row>
    <row r="8361" spans="1:6" x14ac:dyDescent="0.2">
      <c r="A8361" s="2">
        <f t="shared" si="521"/>
        <v>43084.124999979736</v>
      </c>
      <c r="B8361">
        <f t="shared" si="522"/>
        <v>12</v>
      </c>
      <c r="C8361">
        <f t="shared" si="523"/>
        <v>3</v>
      </c>
      <c r="D8361" s="5">
        <v>0</v>
      </c>
      <c r="E8361" s="10">
        <f t="shared" si="520"/>
        <v>0</v>
      </c>
      <c r="F8361" s="5"/>
    </row>
    <row r="8362" spans="1:6" x14ac:dyDescent="0.2">
      <c r="A8362" s="2">
        <f t="shared" si="521"/>
        <v>43084.166666646401</v>
      </c>
      <c r="B8362">
        <f t="shared" si="522"/>
        <v>12</v>
      </c>
      <c r="C8362">
        <f t="shared" si="523"/>
        <v>4</v>
      </c>
      <c r="D8362" s="5">
        <v>0</v>
      </c>
      <c r="E8362" s="10">
        <f t="shared" si="520"/>
        <v>0</v>
      </c>
      <c r="F8362" s="5"/>
    </row>
    <row r="8363" spans="1:6" x14ac:dyDescent="0.2">
      <c r="A8363" s="2">
        <f t="shared" si="521"/>
        <v>43084.208333313065</v>
      </c>
      <c r="B8363">
        <f t="shared" si="522"/>
        <v>12</v>
      </c>
      <c r="C8363">
        <f t="shared" si="523"/>
        <v>5</v>
      </c>
      <c r="D8363" s="5">
        <v>0</v>
      </c>
      <c r="E8363" s="10">
        <f t="shared" si="520"/>
        <v>0</v>
      </c>
      <c r="F8363" s="5"/>
    </row>
    <row r="8364" spans="1:6" x14ac:dyDescent="0.2">
      <c r="A8364" s="2">
        <f t="shared" si="521"/>
        <v>43084.249999979729</v>
      </c>
      <c r="B8364">
        <f t="shared" si="522"/>
        <v>12</v>
      </c>
      <c r="C8364">
        <f t="shared" si="523"/>
        <v>6</v>
      </c>
      <c r="D8364" s="5">
        <v>0</v>
      </c>
      <c r="E8364" s="10">
        <f t="shared" si="520"/>
        <v>0</v>
      </c>
      <c r="F8364" s="5"/>
    </row>
    <row r="8365" spans="1:6" x14ac:dyDescent="0.2">
      <c r="A8365" s="2">
        <f t="shared" si="521"/>
        <v>43084.291666646393</v>
      </c>
      <c r="B8365">
        <f t="shared" si="522"/>
        <v>12</v>
      </c>
      <c r="C8365">
        <f t="shared" si="523"/>
        <v>7</v>
      </c>
      <c r="D8365" s="5">
        <v>495.75349999999992</v>
      </c>
      <c r="E8365" s="10">
        <f t="shared" si="520"/>
        <v>495.75349999999992</v>
      </c>
      <c r="F8365" s="5"/>
    </row>
    <row r="8366" spans="1:6" x14ac:dyDescent="0.2">
      <c r="A8366" s="2">
        <f t="shared" si="521"/>
        <v>43084.333333313058</v>
      </c>
      <c r="B8366">
        <f t="shared" si="522"/>
        <v>12</v>
      </c>
      <c r="C8366">
        <f t="shared" si="523"/>
        <v>8</v>
      </c>
      <c r="D8366" s="5">
        <v>2815.0527999999995</v>
      </c>
      <c r="E8366" s="10">
        <f t="shared" si="520"/>
        <v>2815.0527999999995</v>
      </c>
      <c r="F8366" s="5"/>
    </row>
    <row r="8367" spans="1:6" x14ac:dyDescent="0.2">
      <c r="A8367" s="2">
        <f t="shared" si="521"/>
        <v>43084.374999979722</v>
      </c>
      <c r="B8367">
        <f t="shared" si="522"/>
        <v>12</v>
      </c>
      <c r="C8367">
        <f t="shared" si="523"/>
        <v>9</v>
      </c>
      <c r="D8367" s="5">
        <v>645.48694999999998</v>
      </c>
      <c r="E8367" s="10">
        <f t="shared" si="520"/>
        <v>645.48694999999998</v>
      </c>
      <c r="F8367" s="5"/>
    </row>
    <row r="8368" spans="1:6" x14ac:dyDescent="0.2">
      <c r="A8368" s="2">
        <f t="shared" si="521"/>
        <v>43084.416666646386</v>
      </c>
      <c r="B8368">
        <f t="shared" si="522"/>
        <v>12</v>
      </c>
      <c r="C8368">
        <f t="shared" si="523"/>
        <v>10</v>
      </c>
      <c r="D8368" s="5">
        <v>304.49354999999997</v>
      </c>
      <c r="E8368" s="10">
        <f t="shared" si="520"/>
        <v>304.49354999999997</v>
      </c>
      <c r="F8368" s="5"/>
    </row>
    <row r="8369" spans="1:6" x14ac:dyDescent="0.2">
      <c r="A8369" s="2">
        <f t="shared" si="521"/>
        <v>43084.45833331305</v>
      </c>
      <c r="B8369">
        <f t="shared" si="522"/>
        <v>12</v>
      </c>
      <c r="C8369">
        <f t="shared" si="523"/>
        <v>11</v>
      </c>
      <c r="D8369" s="5">
        <v>3151.3047499999998</v>
      </c>
      <c r="E8369" s="10">
        <f t="shared" si="520"/>
        <v>3151.3047499999998</v>
      </c>
      <c r="F8369" s="5"/>
    </row>
    <row r="8370" spans="1:6" x14ac:dyDescent="0.2">
      <c r="A8370" s="2">
        <f t="shared" si="521"/>
        <v>43084.499999979715</v>
      </c>
      <c r="B8370">
        <f t="shared" si="522"/>
        <v>12</v>
      </c>
      <c r="C8370">
        <f t="shared" si="523"/>
        <v>12</v>
      </c>
      <c r="D8370" s="5">
        <v>1765.7674999999999</v>
      </c>
      <c r="E8370" s="10">
        <f t="shared" si="520"/>
        <v>1765.7674999999999</v>
      </c>
      <c r="F8370" s="5"/>
    </row>
    <row r="8371" spans="1:6" x14ac:dyDescent="0.2">
      <c r="A8371" s="2">
        <f t="shared" si="521"/>
        <v>43084.541666646379</v>
      </c>
      <c r="B8371">
        <f t="shared" si="522"/>
        <v>12</v>
      </c>
      <c r="C8371">
        <f t="shared" si="523"/>
        <v>13</v>
      </c>
      <c r="D8371" s="5">
        <v>4549.0147499999994</v>
      </c>
      <c r="E8371" s="10">
        <f t="shared" si="520"/>
        <v>4549.0147499999994</v>
      </c>
      <c r="F8371" s="5"/>
    </row>
    <row r="8372" spans="1:6" x14ac:dyDescent="0.2">
      <c r="A8372" s="2">
        <f t="shared" si="521"/>
        <v>43084.583333313043</v>
      </c>
      <c r="B8372">
        <f t="shared" si="522"/>
        <v>12</v>
      </c>
      <c r="C8372">
        <f t="shared" si="523"/>
        <v>14</v>
      </c>
      <c r="D8372" s="5">
        <v>3868.2503999999994</v>
      </c>
      <c r="E8372" s="10">
        <f t="shared" si="520"/>
        <v>3868.2503999999994</v>
      </c>
      <c r="F8372" s="5"/>
    </row>
    <row r="8373" spans="1:6" x14ac:dyDescent="0.2">
      <c r="A8373" s="2">
        <f t="shared" si="521"/>
        <v>43084.624999979707</v>
      </c>
      <c r="B8373">
        <f t="shared" si="522"/>
        <v>12</v>
      </c>
      <c r="C8373">
        <f t="shared" si="523"/>
        <v>15</v>
      </c>
      <c r="D8373" s="5">
        <v>1584.7701499999998</v>
      </c>
      <c r="E8373" s="10">
        <f t="shared" si="520"/>
        <v>1584.7701499999998</v>
      </c>
      <c r="F8373" s="5"/>
    </row>
    <row r="8374" spans="1:6" x14ac:dyDescent="0.2">
      <c r="A8374" s="2">
        <f t="shared" si="521"/>
        <v>43084.666666646372</v>
      </c>
      <c r="B8374">
        <f t="shared" si="522"/>
        <v>12</v>
      </c>
      <c r="C8374">
        <f t="shared" si="523"/>
        <v>16</v>
      </c>
      <c r="D8374" s="5">
        <v>0</v>
      </c>
      <c r="E8374" s="10">
        <f t="shared" si="520"/>
        <v>0</v>
      </c>
      <c r="F8374" s="5"/>
    </row>
    <row r="8375" spans="1:6" x14ac:dyDescent="0.2">
      <c r="A8375" s="2">
        <f t="shared" si="521"/>
        <v>43084.708333313036</v>
      </c>
      <c r="B8375">
        <f t="shared" si="522"/>
        <v>12</v>
      </c>
      <c r="C8375">
        <f t="shared" si="523"/>
        <v>17</v>
      </c>
      <c r="D8375" s="5">
        <v>0</v>
      </c>
      <c r="E8375" s="10">
        <f t="shared" si="520"/>
        <v>0</v>
      </c>
      <c r="F8375" s="5"/>
    </row>
    <row r="8376" spans="1:6" x14ac:dyDescent="0.2">
      <c r="A8376" s="2">
        <f t="shared" si="521"/>
        <v>43084.7499999797</v>
      </c>
      <c r="B8376">
        <f t="shared" si="522"/>
        <v>12</v>
      </c>
      <c r="C8376">
        <f t="shared" si="523"/>
        <v>18</v>
      </c>
      <c r="D8376" s="5">
        <v>0</v>
      </c>
      <c r="E8376" s="10">
        <f t="shared" si="520"/>
        <v>0</v>
      </c>
      <c r="F8376" s="5"/>
    </row>
    <row r="8377" spans="1:6" x14ac:dyDescent="0.2">
      <c r="A8377" s="2">
        <f t="shared" si="521"/>
        <v>43084.791666646364</v>
      </c>
      <c r="B8377">
        <f t="shared" si="522"/>
        <v>12</v>
      </c>
      <c r="C8377">
        <f t="shared" si="523"/>
        <v>19</v>
      </c>
      <c r="D8377" s="5">
        <v>0</v>
      </c>
      <c r="E8377" s="10">
        <f t="shared" si="520"/>
        <v>0</v>
      </c>
      <c r="F8377" s="5"/>
    </row>
    <row r="8378" spans="1:6" x14ac:dyDescent="0.2">
      <c r="A8378" s="2">
        <f t="shared" si="521"/>
        <v>43084.833333313029</v>
      </c>
      <c r="B8378">
        <f t="shared" si="522"/>
        <v>12</v>
      </c>
      <c r="C8378">
        <f t="shared" si="523"/>
        <v>20</v>
      </c>
      <c r="D8378" s="5">
        <v>0</v>
      </c>
      <c r="E8378" s="10">
        <f t="shared" si="520"/>
        <v>0</v>
      </c>
      <c r="F8378" s="5"/>
    </row>
    <row r="8379" spans="1:6" x14ac:dyDescent="0.2">
      <c r="A8379" s="2">
        <f t="shared" si="521"/>
        <v>43084.874999979693</v>
      </c>
      <c r="B8379">
        <f t="shared" si="522"/>
        <v>12</v>
      </c>
      <c r="C8379">
        <f t="shared" si="523"/>
        <v>21</v>
      </c>
      <c r="D8379" s="5">
        <v>0</v>
      </c>
      <c r="E8379" s="10">
        <f t="shared" si="520"/>
        <v>0</v>
      </c>
      <c r="F8379" s="5"/>
    </row>
    <row r="8380" spans="1:6" x14ac:dyDescent="0.2">
      <c r="A8380" s="2">
        <f t="shared" si="521"/>
        <v>43084.916666646357</v>
      </c>
      <c r="B8380">
        <f t="shared" si="522"/>
        <v>12</v>
      </c>
      <c r="C8380">
        <f t="shared" si="523"/>
        <v>22</v>
      </c>
      <c r="D8380" s="5">
        <v>0</v>
      </c>
      <c r="E8380" s="10">
        <f t="shared" si="520"/>
        <v>0</v>
      </c>
      <c r="F8380" s="5"/>
    </row>
    <row r="8381" spans="1:6" x14ac:dyDescent="0.2">
      <c r="A8381" s="2">
        <f t="shared" si="521"/>
        <v>43084.958333313021</v>
      </c>
      <c r="B8381">
        <f t="shared" si="522"/>
        <v>12</v>
      </c>
      <c r="C8381">
        <f t="shared" si="523"/>
        <v>23</v>
      </c>
      <c r="D8381" s="5">
        <v>0</v>
      </c>
      <c r="E8381" s="10">
        <f t="shared" si="520"/>
        <v>0</v>
      </c>
      <c r="F8381" s="5"/>
    </row>
    <row r="8382" spans="1:6" x14ac:dyDescent="0.2">
      <c r="A8382" s="2">
        <f t="shared" si="521"/>
        <v>43084.999999979686</v>
      </c>
      <c r="B8382">
        <f t="shared" si="522"/>
        <v>12</v>
      </c>
      <c r="C8382">
        <f t="shared" si="523"/>
        <v>0</v>
      </c>
      <c r="D8382" s="5">
        <v>0</v>
      </c>
      <c r="E8382" s="10">
        <f t="shared" si="520"/>
        <v>0</v>
      </c>
      <c r="F8382" s="5"/>
    </row>
    <row r="8383" spans="1:6" x14ac:dyDescent="0.2">
      <c r="A8383" s="2">
        <f t="shared" si="521"/>
        <v>43085.04166664635</v>
      </c>
      <c r="B8383">
        <f t="shared" si="522"/>
        <v>12</v>
      </c>
      <c r="C8383">
        <f t="shared" si="523"/>
        <v>1</v>
      </c>
      <c r="D8383" s="5">
        <v>0</v>
      </c>
      <c r="E8383" s="10">
        <f t="shared" si="520"/>
        <v>0</v>
      </c>
      <c r="F8383" s="5"/>
    </row>
    <row r="8384" spans="1:6" x14ac:dyDescent="0.2">
      <c r="A8384" s="2">
        <f t="shared" si="521"/>
        <v>43085.083333313014</v>
      </c>
      <c r="B8384">
        <f t="shared" si="522"/>
        <v>12</v>
      </c>
      <c r="C8384">
        <f t="shared" si="523"/>
        <v>2</v>
      </c>
      <c r="D8384" s="5">
        <v>0</v>
      </c>
      <c r="E8384" s="10">
        <f t="shared" si="520"/>
        <v>0</v>
      </c>
      <c r="F8384" s="5"/>
    </row>
    <row r="8385" spans="1:6" x14ac:dyDescent="0.2">
      <c r="A8385" s="2">
        <f t="shared" si="521"/>
        <v>43085.124999979678</v>
      </c>
      <c r="B8385">
        <f t="shared" si="522"/>
        <v>12</v>
      </c>
      <c r="C8385">
        <f t="shared" si="523"/>
        <v>3</v>
      </c>
      <c r="D8385" s="5">
        <v>0</v>
      </c>
      <c r="E8385" s="10">
        <f t="shared" si="520"/>
        <v>0</v>
      </c>
      <c r="F8385" s="5"/>
    </row>
    <row r="8386" spans="1:6" x14ac:dyDescent="0.2">
      <c r="A8386" s="2">
        <f t="shared" si="521"/>
        <v>43085.166666646342</v>
      </c>
      <c r="B8386">
        <f t="shared" si="522"/>
        <v>12</v>
      </c>
      <c r="C8386">
        <f t="shared" si="523"/>
        <v>4</v>
      </c>
      <c r="D8386" s="5">
        <v>0</v>
      </c>
      <c r="E8386" s="10">
        <f t="shared" si="520"/>
        <v>0</v>
      </c>
      <c r="F8386" s="5"/>
    </row>
    <row r="8387" spans="1:6" x14ac:dyDescent="0.2">
      <c r="A8387" s="2">
        <f t="shared" si="521"/>
        <v>43085.208333313007</v>
      </c>
      <c r="B8387">
        <f t="shared" si="522"/>
        <v>12</v>
      </c>
      <c r="C8387">
        <f t="shared" si="523"/>
        <v>5</v>
      </c>
      <c r="D8387" s="5">
        <v>0</v>
      </c>
      <c r="E8387" s="10">
        <f t="shared" si="520"/>
        <v>0</v>
      </c>
      <c r="F8387" s="5"/>
    </row>
    <row r="8388" spans="1:6" x14ac:dyDescent="0.2">
      <c r="A8388" s="2">
        <f t="shared" si="521"/>
        <v>43085.249999979671</v>
      </c>
      <c r="B8388">
        <f t="shared" si="522"/>
        <v>12</v>
      </c>
      <c r="C8388">
        <f t="shared" si="523"/>
        <v>6</v>
      </c>
      <c r="D8388" s="5">
        <v>0</v>
      </c>
      <c r="E8388" s="10">
        <f t="shared" si="520"/>
        <v>0</v>
      </c>
      <c r="F8388" s="5"/>
    </row>
    <row r="8389" spans="1:6" x14ac:dyDescent="0.2">
      <c r="A8389" s="2">
        <f t="shared" si="521"/>
        <v>43085.291666646335</v>
      </c>
      <c r="B8389">
        <f t="shared" si="522"/>
        <v>12</v>
      </c>
      <c r="C8389">
        <f t="shared" si="523"/>
        <v>7</v>
      </c>
      <c r="D8389" s="5">
        <v>229.35945000000001</v>
      </c>
      <c r="E8389" s="10">
        <f t="shared" si="520"/>
        <v>229.35945000000001</v>
      </c>
      <c r="F8389" s="5"/>
    </row>
    <row r="8390" spans="1:6" x14ac:dyDescent="0.2">
      <c r="A8390" s="2">
        <f t="shared" si="521"/>
        <v>43085.333333312999</v>
      </c>
      <c r="B8390">
        <f t="shared" si="522"/>
        <v>12</v>
      </c>
      <c r="C8390">
        <f t="shared" si="523"/>
        <v>8</v>
      </c>
      <c r="D8390" s="5">
        <v>2406.9937</v>
      </c>
      <c r="E8390" s="10">
        <f t="shared" si="520"/>
        <v>2406.9937</v>
      </c>
      <c r="F8390" s="5"/>
    </row>
    <row r="8391" spans="1:6" x14ac:dyDescent="0.2">
      <c r="A8391" s="2">
        <f t="shared" si="521"/>
        <v>43085.374999979664</v>
      </c>
      <c r="B8391">
        <f t="shared" si="522"/>
        <v>12</v>
      </c>
      <c r="C8391">
        <f t="shared" si="523"/>
        <v>9</v>
      </c>
      <c r="D8391" s="5">
        <v>5041.8345999999992</v>
      </c>
      <c r="E8391" s="10">
        <f t="shared" ref="E8391:E8454" si="524">D8391*$B$4/10</f>
        <v>5041.8345999999992</v>
      </c>
      <c r="F8391" s="5"/>
    </row>
    <row r="8392" spans="1:6" x14ac:dyDescent="0.2">
      <c r="A8392" s="2">
        <f t="shared" ref="A8392:A8455" si="525">A8391+1/24</f>
        <v>43085.416666646328</v>
      </c>
      <c r="B8392">
        <f t="shared" ref="B8392:B8455" si="526">MONTH(A8392)</f>
        <v>12</v>
      </c>
      <c r="C8392">
        <f t="shared" ref="C8392:C8455" si="527">HOUR(A8392)</f>
        <v>10</v>
      </c>
      <c r="D8392" s="5">
        <v>6104.5909999999994</v>
      </c>
      <c r="E8392" s="10">
        <f t="shared" si="524"/>
        <v>6104.5909999999994</v>
      </c>
      <c r="F8392" s="5"/>
    </row>
    <row r="8393" spans="1:6" x14ac:dyDescent="0.2">
      <c r="A8393" s="2">
        <f t="shared" si="525"/>
        <v>43085.458333312992</v>
      </c>
      <c r="B8393">
        <f t="shared" si="526"/>
        <v>12</v>
      </c>
      <c r="C8393">
        <f t="shared" si="527"/>
        <v>11</v>
      </c>
      <c r="D8393" s="5">
        <v>6504.825499999999</v>
      </c>
      <c r="E8393" s="10">
        <f t="shared" si="524"/>
        <v>6504.825499999999</v>
      </c>
      <c r="F8393" s="5"/>
    </row>
    <row r="8394" spans="1:6" x14ac:dyDescent="0.2">
      <c r="A8394" s="2">
        <f t="shared" si="525"/>
        <v>43085.499999979656</v>
      </c>
      <c r="B8394">
        <f t="shared" si="526"/>
        <v>12</v>
      </c>
      <c r="C8394">
        <f t="shared" si="527"/>
        <v>12</v>
      </c>
      <c r="D8394" s="5">
        <v>6214.75065</v>
      </c>
      <c r="E8394" s="10">
        <f t="shared" si="524"/>
        <v>6214.75065</v>
      </c>
      <c r="F8394" s="5"/>
    </row>
    <row r="8395" spans="1:6" x14ac:dyDescent="0.2">
      <c r="A8395" s="2">
        <f t="shared" si="525"/>
        <v>43085.541666646321</v>
      </c>
      <c r="B8395">
        <f t="shared" si="526"/>
        <v>12</v>
      </c>
      <c r="C8395">
        <f t="shared" si="527"/>
        <v>13</v>
      </c>
      <c r="D8395" s="5">
        <v>5272.33025</v>
      </c>
      <c r="E8395" s="10">
        <f t="shared" si="524"/>
        <v>5272.33025</v>
      </c>
      <c r="F8395" s="5"/>
    </row>
    <row r="8396" spans="1:6" x14ac:dyDescent="0.2">
      <c r="A8396" s="2">
        <f t="shared" si="525"/>
        <v>43085.583333312985</v>
      </c>
      <c r="B8396">
        <f t="shared" si="526"/>
        <v>12</v>
      </c>
      <c r="C8396">
        <f t="shared" si="527"/>
        <v>14</v>
      </c>
      <c r="D8396" s="5">
        <v>3697.9434499999998</v>
      </c>
      <c r="E8396" s="10">
        <f t="shared" si="524"/>
        <v>3697.9434499999998</v>
      </c>
      <c r="F8396" s="5"/>
    </row>
    <row r="8397" spans="1:6" x14ac:dyDescent="0.2">
      <c r="A8397" s="2">
        <f t="shared" si="525"/>
        <v>43085.624999979649</v>
      </c>
      <c r="B8397">
        <f t="shared" si="526"/>
        <v>12</v>
      </c>
      <c r="C8397">
        <f t="shared" si="527"/>
        <v>15</v>
      </c>
      <c r="D8397" s="5">
        <v>1565.4317499999997</v>
      </c>
      <c r="E8397" s="10">
        <f t="shared" si="524"/>
        <v>1565.4317499999997</v>
      </c>
      <c r="F8397" s="5"/>
    </row>
    <row r="8398" spans="1:6" x14ac:dyDescent="0.2">
      <c r="A8398" s="2">
        <f t="shared" si="525"/>
        <v>43085.666666646313</v>
      </c>
      <c r="B8398">
        <f t="shared" si="526"/>
        <v>12</v>
      </c>
      <c r="C8398">
        <f t="shared" si="527"/>
        <v>16</v>
      </c>
      <c r="D8398" s="5">
        <v>0</v>
      </c>
      <c r="E8398" s="10">
        <f t="shared" si="524"/>
        <v>0</v>
      </c>
      <c r="F8398" s="5"/>
    </row>
    <row r="8399" spans="1:6" x14ac:dyDescent="0.2">
      <c r="A8399" s="2">
        <f t="shared" si="525"/>
        <v>43085.708333312978</v>
      </c>
      <c r="B8399">
        <f t="shared" si="526"/>
        <v>12</v>
      </c>
      <c r="C8399">
        <f t="shared" si="527"/>
        <v>17</v>
      </c>
      <c r="D8399" s="5">
        <v>0</v>
      </c>
      <c r="E8399" s="10">
        <f t="shared" si="524"/>
        <v>0</v>
      </c>
      <c r="F8399" s="5"/>
    </row>
    <row r="8400" spans="1:6" x14ac:dyDescent="0.2">
      <c r="A8400" s="2">
        <f t="shared" si="525"/>
        <v>43085.749999979642</v>
      </c>
      <c r="B8400">
        <f t="shared" si="526"/>
        <v>12</v>
      </c>
      <c r="C8400">
        <f t="shared" si="527"/>
        <v>18</v>
      </c>
      <c r="D8400" s="5">
        <v>0</v>
      </c>
      <c r="E8400" s="10">
        <f t="shared" si="524"/>
        <v>0</v>
      </c>
      <c r="F8400" s="5"/>
    </row>
    <row r="8401" spans="1:6" x14ac:dyDescent="0.2">
      <c r="A8401" s="2">
        <f t="shared" si="525"/>
        <v>43085.791666646306</v>
      </c>
      <c r="B8401">
        <f t="shared" si="526"/>
        <v>12</v>
      </c>
      <c r="C8401">
        <f t="shared" si="527"/>
        <v>19</v>
      </c>
      <c r="D8401" s="5">
        <v>0</v>
      </c>
      <c r="E8401" s="10">
        <f t="shared" si="524"/>
        <v>0</v>
      </c>
      <c r="F8401" s="5"/>
    </row>
    <row r="8402" spans="1:6" x14ac:dyDescent="0.2">
      <c r="A8402" s="2">
        <f t="shared" si="525"/>
        <v>43085.83333331297</v>
      </c>
      <c r="B8402">
        <f t="shared" si="526"/>
        <v>12</v>
      </c>
      <c r="C8402">
        <f t="shared" si="527"/>
        <v>20</v>
      </c>
      <c r="D8402" s="5">
        <v>0</v>
      </c>
      <c r="E8402" s="10">
        <f t="shared" si="524"/>
        <v>0</v>
      </c>
      <c r="F8402" s="5"/>
    </row>
    <row r="8403" spans="1:6" x14ac:dyDescent="0.2">
      <c r="A8403" s="2">
        <f t="shared" si="525"/>
        <v>43085.874999979635</v>
      </c>
      <c r="B8403">
        <f t="shared" si="526"/>
        <v>12</v>
      </c>
      <c r="C8403">
        <f t="shared" si="527"/>
        <v>21</v>
      </c>
      <c r="D8403" s="5">
        <v>0</v>
      </c>
      <c r="E8403" s="10">
        <f t="shared" si="524"/>
        <v>0</v>
      </c>
      <c r="F8403" s="5"/>
    </row>
    <row r="8404" spans="1:6" x14ac:dyDescent="0.2">
      <c r="A8404" s="2">
        <f t="shared" si="525"/>
        <v>43085.916666646299</v>
      </c>
      <c r="B8404">
        <f t="shared" si="526"/>
        <v>12</v>
      </c>
      <c r="C8404">
        <f t="shared" si="527"/>
        <v>22</v>
      </c>
      <c r="D8404" s="5">
        <v>0</v>
      </c>
      <c r="E8404" s="10">
        <f t="shared" si="524"/>
        <v>0</v>
      </c>
      <c r="F8404" s="5"/>
    </row>
    <row r="8405" spans="1:6" x14ac:dyDescent="0.2">
      <c r="A8405" s="2">
        <f t="shared" si="525"/>
        <v>43085.958333312963</v>
      </c>
      <c r="B8405">
        <f t="shared" si="526"/>
        <v>12</v>
      </c>
      <c r="C8405">
        <f t="shared" si="527"/>
        <v>23</v>
      </c>
      <c r="D8405" s="5">
        <v>0</v>
      </c>
      <c r="E8405" s="10">
        <f t="shared" si="524"/>
        <v>0</v>
      </c>
      <c r="F8405" s="5"/>
    </row>
    <row r="8406" spans="1:6" x14ac:dyDescent="0.2">
      <c r="A8406" s="2">
        <f t="shared" si="525"/>
        <v>43085.999999979627</v>
      </c>
      <c r="B8406">
        <f t="shared" si="526"/>
        <v>12</v>
      </c>
      <c r="C8406">
        <f t="shared" si="527"/>
        <v>0</v>
      </c>
      <c r="D8406" s="5">
        <v>0</v>
      </c>
      <c r="E8406" s="10">
        <f t="shared" si="524"/>
        <v>0</v>
      </c>
      <c r="F8406" s="5"/>
    </row>
    <row r="8407" spans="1:6" x14ac:dyDescent="0.2">
      <c r="A8407" s="2">
        <f t="shared" si="525"/>
        <v>43086.041666646292</v>
      </c>
      <c r="B8407">
        <f t="shared" si="526"/>
        <v>12</v>
      </c>
      <c r="C8407">
        <f t="shared" si="527"/>
        <v>1</v>
      </c>
      <c r="D8407" s="5">
        <v>0</v>
      </c>
      <c r="E8407" s="10">
        <f t="shared" si="524"/>
        <v>0</v>
      </c>
      <c r="F8407" s="5"/>
    </row>
    <row r="8408" spans="1:6" x14ac:dyDescent="0.2">
      <c r="A8408" s="2">
        <f t="shared" si="525"/>
        <v>43086.083333312956</v>
      </c>
      <c r="B8408">
        <f t="shared" si="526"/>
        <v>12</v>
      </c>
      <c r="C8408">
        <f t="shared" si="527"/>
        <v>2</v>
      </c>
      <c r="D8408" s="5">
        <v>0</v>
      </c>
      <c r="E8408" s="10">
        <f t="shared" si="524"/>
        <v>0</v>
      </c>
      <c r="F8408" s="5"/>
    </row>
    <row r="8409" spans="1:6" x14ac:dyDescent="0.2">
      <c r="A8409" s="2">
        <f t="shared" si="525"/>
        <v>43086.12499997962</v>
      </c>
      <c r="B8409">
        <f t="shared" si="526"/>
        <v>12</v>
      </c>
      <c r="C8409">
        <f t="shared" si="527"/>
        <v>3</v>
      </c>
      <c r="D8409" s="5">
        <v>0</v>
      </c>
      <c r="E8409" s="10">
        <f t="shared" si="524"/>
        <v>0</v>
      </c>
      <c r="F8409" s="5"/>
    </row>
    <row r="8410" spans="1:6" x14ac:dyDescent="0.2">
      <c r="A8410" s="2">
        <f t="shared" si="525"/>
        <v>43086.166666646284</v>
      </c>
      <c r="B8410">
        <f t="shared" si="526"/>
        <v>12</v>
      </c>
      <c r="C8410">
        <f t="shared" si="527"/>
        <v>4</v>
      </c>
      <c r="D8410" s="5">
        <v>0</v>
      </c>
      <c r="E8410" s="10">
        <f t="shared" si="524"/>
        <v>0</v>
      </c>
      <c r="F8410" s="5"/>
    </row>
    <row r="8411" spans="1:6" x14ac:dyDescent="0.2">
      <c r="A8411" s="2">
        <f t="shared" si="525"/>
        <v>43086.208333312949</v>
      </c>
      <c r="B8411">
        <f t="shared" si="526"/>
        <v>12</v>
      </c>
      <c r="C8411">
        <f t="shared" si="527"/>
        <v>5</v>
      </c>
      <c r="D8411" s="5">
        <v>0</v>
      </c>
      <c r="E8411" s="10">
        <f t="shared" si="524"/>
        <v>0</v>
      </c>
      <c r="F8411" s="5"/>
    </row>
    <row r="8412" spans="1:6" x14ac:dyDescent="0.2">
      <c r="A8412" s="2">
        <f t="shared" si="525"/>
        <v>43086.249999979613</v>
      </c>
      <c r="B8412">
        <f t="shared" si="526"/>
        <v>12</v>
      </c>
      <c r="C8412">
        <f t="shared" si="527"/>
        <v>6</v>
      </c>
      <c r="D8412" s="5">
        <v>0</v>
      </c>
      <c r="E8412" s="10">
        <f t="shared" si="524"/>
        <v>0</v>
      </c>
      <c r="F8412" s="5"/>
    </row>
    <row r="8413" spans="1:6" x14ac:dyDescent="0.2">
      <c r="A8413" s="2">
        <f t="shared" si="525"/>
        <v>43086.291666646277</v>
      </c>
      <c r="B8413">
        <f t="shared" si="526"/>
        <v>12</v>
      </c>
      <c r="C8413">
        <f t="shared" si="527"/>
        <v>7</v>
      </c>
      <c r="D8413" s="5">
        <v>588.05364999999995</v>
      </c>
      <c r="E8413" s="10">
        <f t="shared" si="524"/>
        <v>588.05364999999995</v>
      </c>
      <c r="F8413" s="5"/>
    </row>
    <row r="8414" spans="1:6" x14ac:dyDescent="0.2">
      <c r="A8414" s="2">
        <f t="shared" si="525"/>
        <v>43086.333333312941</v>
      </c>
      <c r="B8414">
        <f t="shared" si="526"/>
        <v>12</v>
      </c>
      <c r="C8414">
        <f t="shared" si="527"/>
        <v>8</v>
      </c>
      <c r="D8414" s="5">
        <v>1435.7324499999997</v>
      </c>
      <c r="E8414" s="10">
        <f t="shared" si="524"/>
        <v>1435.7324499999997</v>
      </c>
      <c r="F8414" s="5"/>
    </row>
    <row r="8415" spans="1:6" x14ac:dyDescent="0.2">
      <c r="A8415" s="2">
        <f t="shared" si="525"/>
        <v>43086.374999979605</v>
      </c>
      <c r="B8415">
        <f t="shared" si="526"/>
        <v>12</v>
      </c>
      <c r="C8415">
        <f t="shared" si="527"/>
        <v>9</v>
      </c>
      <c r="D8415" s="5">
        <v>2228.8989499999998</v>
      </c>
      <c r="E8415" s="10">
        <f t="shared" si="524"/>
        <v>2228.8989499999998</v>
      </c>
      <c r="F8415" s="5"/>
    </row>
    <row r="8416" spans="1:6" x14ac:dyDescent="0.2">
      <c r="A8416" s="2">
        <f t="shared" si="525"/>
        <v>43086.41666664627</v>
      </c>
      <c r="B8416">
        <f t="shared" si="526"/>
        <v>12</v>
      </c>
      <c r="C8416">
        <f t="shared" si="527"/>
        <v>10</v>
      </c>
      <c r="D8416" s="5">
        <v>3021.5237999999995</v>
      </c>
      <c r="E8416" s="10">
        <f t="shared" si="524"/>
        <v>3021.5237999999995</v>
      </c>
      <c r="F8416" s="5"/>
    </row>
    <row r="8417" spans="1:6" x14ac:dyDescent="0.2">
      <c r="A8417" s="2">
        <f t="shared" si="525"/>
        <v>43086.458333312934</v>
      </c>
      <c r="B8417">
        <f t="shared" si="526"/>
        <v>12</v>
      </c>
      <c r="C8417">
        <f t="shared" si="527"/>
        <v>11</v>
      </c>
      <c r="D8417" s="5">
        <v>1378.0541999999998</v>
      </c>
      <c r="E8417" s="10">
        <f t="shared" si="524"/>
        <v>1378.0541999999998</v>
      </c>
      <c r="F8417" s="5"/>
    </row>
    <row r="8418" spans="1:6" x14ac:dyDescent="0.2">
      <c r="A8418" s="2">
        <f t="shared" si="525"/>
        <v>43086.499999979598</v>
      </c>
      <c r="B8418">
        <f t="shared" si="526"/>
        <v>12</v>
      </c>
      <c r="C8418">
        <f t="shared" si="527"/>
        <v>12</v>
      </c>
      <c r="D8418" s="5">
        <v>1501.3307500000001</v>
      </c>
      <c r="E8418" s="10">
        <f t="shared" si="524"/>
        <v>1501.3307500000001</v>
      </c>
      <c r="F8418" s="5"/>
    </row>
    <row r="8419" spans="1:6" x14ac:dyDescent="0.2">
      <c r="A8419" s="2">
        <f t="shared" si="525"/>
        <v>43086.541666646262</v>
      </c>
      <c r="B8419">
        <f t="shared" si="526"/>
        <v>12</v>
      </c>
      <c r="C8419">
        <f t="shared" si="527"/>
        <v>13</v>
      </c>
      <c r="D8419" s="5">
        <v>1214.9267</v>
      </c>
      <c r="E8419" s="10">
        <f t="shared" si="524"/>
        <v>1214.9267</v>
      </c>
      <c r="F8419" s="5"/>
    </row>
    <row r="8420" spans="1:6" x14ac:dyDescent="0.2">
      <c r="A8420" s="2">
        <f t="shared" si="525"/>
        <v>43086.583333312927</v>
      </c>
      <c r="B8420">
        <f t="shared" si="526"/>
        <v>12</v>
      </c>
      <c r="C8420">
        <f t="shared" si="527"/>
        <v>14</v>
      </c>
      <c r="D8420" s="5">
        <v>469.78189999999995</v>
      </c>
      <c r="E8420" s="10">
        <f t="shared" si="524"/>
        <v>469.78189999999995</v>
      </c>
      <c r="F8420" s="5"/>
    </row>
    <row r="8421" spans="1:6" x14ac:dyDescent="0.2">
      <c r="A8421" s="2">
        <f t="shared" si="525"/>
        <v>43086.624999979591</v>
      </c>
      <c r="B8421">
        <f t="shared" si="526"/>
        <v>12</v>
      </c>
      <c r="C8421">
        <f t="shared" si="527"/>
        <v>15</v>
      </c>
      <c r="D8421" s="5">
        <v>101.3656</v>
      </c>
      <c r="E8421" s="10">
        <f t="shared" si="524"/>
        <v>101.3656</v>
      </c>
      <c r="F8421" s="5"/>
    </row>
    <row r="8422" spans="1:6" x14ac:dyDescent="0.2">
      <c r="A8422" s="2">
        <f t="shared" si="525"/>
        <v>43086.666666646255</v>
      </c>
      <c r="B8422">
        <f t="shared" si="526"/>
        <v>12</v>
      </c>
      <c r="C8422">
        <f t="shared" si="527"/>
        <v>16</v>
      </c>
      <c r="D8422" s="5">
        <v>0</v>
      </c>
      <c r="E8422" s="10">
        <f t="shared" si="524"/>
        <v>0</v>
      </c>
      <c r="F8422" s="5"/>
    </row>
    <row r="8423" spans="1:6" x14ac:dyDescent="0.2">
      <c r="A8423" s="2">
        <f t="shared" si="525"/>
        <v>43086.708333312919</v>
      </c>
      <c r="B8423">
        <f t="shared" si="526"/>
        <v>12</v>
      </c>
      <c r="C8423">
        <f t="shared" si="527"/>
        <v>17</v>
      </c>
      <c r="D8423" s="5">
        <v>0</v>
      </c>
      <c r="E8423" s="10">
        <f t="shared" si="524"/>
        <v>0</v>
      </c>
      <c r="F8423" s="5"/>
    </row>
    <row r="8424" spans="1:6" x14ac:dyDescent="0.2">
      <c r="A8424" s="2">
        <f t="shared" si="525"/>
        <v>43086.749999979584</v>
      </c>
      <c r="B8424">
        <f t="shared" si="526"/>
        <v>12</v>
      </c>
      <c r="C8424">
        <f t="shared" si="527"/>
        <v>18</v>
      </c>
      <c r="D8424" s="5">
        <v>0</v>
      </c>
      <c r="E8424" s="10">
        <f t="shared" si="524"/>
        <v>0</v>
      </c>
      <c r="F8424" s="5"/>
    </row>
    <row r="8425" spans="1:6" x14ac:dyDescent="0.2">
      <c r="A8425" s="2">
        <f t="shared" si="525"/>
        <v>43086.791666646248</v>
      </c>
      <c r="B8425">
        <f t="shared" si="526"/>
        <v>12</v>
      </c>
      <c r="C8425">
        <f t="shared" si="527"/>
        <v>19</v>
      </c>
      <c r="D8425" s="5">
        <v>0</v>
      </c>
      <c r="E8425" s="10">
        <f t="shared" si="524"/>
        <v>0</v>
      </c>
      <c r="F8425" s="5"/>
    </row>
    <row r="8426" spans="1:6" x14ac:dyDescent="0.2">
      <c r="A8426" s="2">
        <f t="shared" si="525"/>
        <v>43086.833333312912</v>
      </c>
      <c r="B8426">
        <f t="shared" si="526"/>
        <v>12</v>
      </c>
      <c r="C8426">
        <f t="shared" si="527"/>
        <v>20</v>
      </c>
      <c r="D8426" s="5">
        <v>0</v>
      </c>
      <c r="E8426" s="10">
        <f t="shared" si="524"/>
        <v>0</v>
      </c>
      <c r="F8426" s="5"/>
    </row>
    <row r="8427" spans="1:6" x14ac:dyDescent="0.2">
      <c r="A8427" s="2">
        <f t="shared" si="525"/>
        <v>43086.874999979576</v>
      </c>
      <c r="B8427">
        <f t="shared" si="526"/>
        <v>12</v>
      </c>
      <c r="C8427">
        <f t="shared" si="527"/>
        <v>21</v>
      </c>
      <c r="D8427" s="5">
        <v>0</v>
      </c>
      <c r="E8427" s="10">
        <f t="shared" si="524"/>
        <v>0</v>
      </c>
      <c r="F8427" s="5"/>
    </row>
    <row r="8428" spans="1:6" x14ac:dyDescent="0.2">
      <c r="A8428" s="2">
        <f t="shared" si="525"/>
        <v>43086.916666646241</v>
      </c>
      <c r="B8428">
        <f t="shared" si="526"/>
        <v>12</v>
      </c>
      <c r="C8428">
        <f t="shared" si="527"/>
        <v>22</v>
      </c>
      <c r="D8428" s="5">
        <v>0</v>
      </c>
      <c r="E8428" s="10">
        <f t="shared" si="524"/>
        <v>0</v>
      </c>
      <c r="F8428" s="5"/>
    </row>
    <row r="8429" spans="1:6" x14ac:dyDescent="0.2">
      <c r="A8429" s="2">
        <f t="shared" si="525"/>
        <v>43086.958333312905</v>
      </c>
      <c r="B8429">
        <f t="shared" si="526"/>
        <v>12</v>
      </c>
      <c r="C8429">
        <f t="shared" si="527"/>
        <v>23</v>
      </c>
      <c r="D8429" s="5">
        <v>0</v>
      </c>
      <c r="E8429" s="10">
        <f t="shared" si="524"/>
        <v>0</v>
      </c>
      <c r="F8429" s="5"/>
    </row>
    <row r="8430" spans="1:6" x14ac:dyDescent="0.2">
      <c r="A8430" s="2">
        <f t="shared" si="525"/>
        <v>43086.999999979569</v>
      </c>
      <c r="B8430">
        <f t="shared" si="526"/>
        <v>12</v>
      </c>
      <c r="C8430">
        <f t="shared" si="527"/>
        <v>0</v>
      </c>
      <c r="D8430" s="5">
        <v>0</v>
      </c>
      <c r="E8430" s="10">
        <f t="shared" si="524"/>
        <v>0</v>
      </c>
      <c r="F8430" s="5"/>
    </row>
    <row r="8431" spans="1:6" x14ac:dyDescent="0.2">
      <c r="A8431" s="2">
        <f t="shared" si="525"/>
        <v>43087.041666646233</v>
      </c>
      <c r="B8431">
        <f t="shared" si="526"/>
        <v>12</v>
      </c>
      <c r="C8431">
        <f t="shared" si="527"/>
        <v>1</v>
      </c>
      <c r="D8431" s="5">
        <v>0</v>
      </c>
      <c r="E8431" s="10">
        <f t="shared" si="524"/>
        <v>0</v>
      </c>
      <c r="F8431" s="5"/>
    </row>
    <row r="8432" spans="1:6" x14ac:dyDescent="0.2">
      <c r="A8432" s="2">
        <f t="shared" si="525"/>
        <v>43087.083333312898</v>
      </c>
      <c r="B8432">
        <f t="shared" si="526"/>
        <v>12</v>
      </c>
      <c r="C8432">
        <f t="shared" si="527"/>
        <v>2</v>
      </c>
      <c r="D8432" s="5">
        <v>0</v>
      </c>
      <c r="E8432" s="10">
        <f t="shared" si="524"/>
        <v>0</v>
      </c>
      <c r="F8432" s="5"/>
    </row>
    <row r="8433" spans="1:6" x14ac:dyDescent="0.2">
      <c r="A8433" s="2">
        <f t="shared" si="525"/>
        <v>43087.124999979562</v>
      </c>
      <c r="B8433">
        <f t="shared" si="526"/>
        <v>12</v>
      </c>
      <c r="C8433">
        <f t="shared" si="527"/>
        <v>3</v>
      </c>
      <c r="D8433" s="5">
        <v>0</v>
      </c>
      <c r="E8433" s="10">
        <f t="shared" si="524"/>
        <v>0</v>
      </c>
      <c r="F8433" s="5"/>
    </row>
    <row r="8434" spans="1:6" x14ac:dyDescent="0.2">
      <c r="A8434" s="2">
        <f t="shared" si="525"/>
        <v>43087.166666646226</v>
      </c>
      <c r="B8434">
        <f t="shared" si="526"/>
        <v>12</v>
      </c>
      <c r="C8434">
        <f t="shared" si="527"/>
        <v>4</v>
      </c>
      <c r="D8434" s="5">
        <v>0</v>
      </c>
      <c r="E8434" s="10">
        <f t="shared" si="524"/>
        <v>0</v>
      </c>
      <c r="F8434" s="5"/>
    </row>
    <row r="8435" spans="1:6" x14ac:dyDescent="0.2">
      <c r="A8435" s="2">
        <f t="shared" si="525"/>
        <v>43087.20833331289</v>
      </c>
      <c r="B8435">
        <f t="shared" si="526"/>
        <v>12</v>
      </c>
      <c r="C8435">
        <f t="shared" si="527"/>
        <v>5</v>
      </c>
      <c r="D8435" s="5">
        <v>0</v>
      </c>
      <c r="E8435" s="10">
        <f t="shared" si="524"/>
        <v>0</v>
      </c>
      <c r="F8435" s="5"/>
    </row>
    <row r="8436" spans="1:6" x14ac:dyDescent="0.2">
      <c r="A8436" s="2">
        <f t="shared" si="525"/>
        <v>43087.249999979555</v>
      </c>
      <c r="B8436">
        <f t="shared" si="526"/>
        <v>12</v>
      </c>
      <c r="C8436">
        <f t="shared" si="527"/>
        <v>6</v>
      </c>
      <c r="D8436" s="5">
        <v>0</v>
      </c>
      <c r="E8436" s="10">
        <f t="shared" si="524"/>
        <v>0</v>
      </c>
      <c r="F8436" s="5"/>
    </row>
    <row r="8437" spans="1:6" x14ac:dyDescent="0.2">
      <c r="A8437" s="2">
        <f t="shared" si="525"/>
        <v>43087.291666646219</v>
      </c>
      <c r="B8437">
        <f t="shared" si="526"/>
        <v>12</v>
      </c>
      <c r="C8437">
        <f t="shared" si="527"/>
        <v>7</v>
      </c>
      <c r="D8437" s="5">
        <v>117.75079999999998</v>
      </c>
      <c r="E8437" s="10">
        <f t="shared" si="524"/>
        <v>117.75079999999998</v>
      </c>
      <c r="F8437" s="5"/>
    </row>
    <row r="8438" spans="1:6" x14ac:dyDescent="0.2">
      <c r="A8438" s="2">
        <f t="shared" si="525"/>
        <v>43087.333333312883</v>
      </c>
      <c r="B8438">
        <f t="shared" si="526"/>
        <v>12</v>
      </c>
      <c r="C8438">
        <f t="shared" si="527"/>
        <v>8</v>
      </c>
      <c r="D8438" s="5">
        <v>2869.6605499999996</v>
      </c>
      <c r="E8438" s="10">
        <f t="shared" si="524"/>
        <v>2869.6605499999996</v>
      </c>
      <c r="F8438" s="5"/>
    </row>
    <row r="8439" spans="1:6" x14ac:dyDescent="0.2">
      <c r="A8439" s="2">
        <f t="shared" si="525"/>
        <v>43087.374999979547</v>
      </c>
      <c r="B8439">
        <f t="shared" si="526"/>
        <v>12</v>
      </c>
      <c r="C8439">
        <f t="shared" si="527"/>
        <v>9</v>
      </c>
      <c r="D8439" s="5">
        <v>4742.8679499999998</v>
      </c>
      <c r="E8439" s="10">
        <f t="shared" si="524"/>
        <v>4742.8679499999998</v>
      </c>
      <c r="F8439" s="5"/>
    </row>
    <row r="8440" spans="1:6" x14ac:dyDescent="0.2">
      <c r="A8440" s="2">
        <f t="shared" si="525"/>
        <v>43087.416666646212</v>
      </c>
      <c r="B8440">
        <f t="shared" si="526"/>
        <v>12</v>
      </c>
      <c r="C8440">
        <f t="shared" si="527"/>
        <v>10</v>
      </c>
      <c r="D8440" s="5">
        <v>5894.9011499999997</v>
      </c>
      <c r="E8440" s="10">
        <f t="shared" si="524"/>
        <v>5894.9011499999997</v>
      </c>
      <c r="F8440" s="5"/>
    </row>
    <row r="8441" spans="1:6" x14ac:dyDescent="0.2">
      <c r="A8441" s="2">
        <f t="shared" si="525"/>
        <v>43087.458333312876</v>
      </c>
      <c r="B8441">
        <f t="shared" si="526"/>
        <v>12</v>
      </c>
      <c r="C8441">
        <f t="shared" si="527"/>
        <v>11</v>
      </c>
      <c r="D8441" s="5">
        <v>6297.7725999999993</v>
      </c>
      <c r="E8441" s="10">
        <f t="shared" si="524"/>
        <v>6297.7725999999993</v>
      </c>
      <c r="F8441" s="5"/>
    </row>
    <row r="8442" spans="1:6" x14ac:dyDescent="0.2">
      <c r="A8442" s="2">
        <f t="shared" si="525"/>
        <v>43087.49999997954</v>
      </c>
      <c r="B8442">
        <f t="shared" si="526"/>
        <v>12</v>
      </c>
      <c r="C8442">
        <f t="shared" si="527"/>
        <v>12</v>
      </c>
      <c r="D8442" s="5">
        <v>6009.3387999999995</v>
      </c>
      <c r="E8442" s="10">
        <f t="shared" si="524"/>
        <v>6009.3387999999995</v>
      </c>
      <c r="F8442" s="5"/>
    </row>
    <row r="8443" spans="1:6" x14ac:dyDescent="0.2">
      <c r="A8443" s="2">
        <f t="shared" si="525"/>
        <v>43087.541666646204</v>
      </c>
      <c r="B8443">
        <f t="shared" si="526"/>
        <v>12</v>
      </c>
      <c r="C8443">
        <f t="shared" si="527"/>
        <v>13</v>
      </c>
      <c r="D8443" s="5">
        <v>5242.0564999999997</v>
      </c>
      <c r="E8443" s="10">
        <f t="shared" si="524"/>
        <v>5242.0564999999997</v>
      </c>
      <c r="F8443" s="5"/>
    </row>
    <row r="8444" spans="1:6" x14ac:dyDescent="0.2">
      <c r="A8444" s="2">
        <f t="shared" si="525"/>
        <v>43087.583333312868</v>
      </c>
      <c r="B8444">
        <f t="shared" si="526"/>
        <v>12</v>
      </c>
      <c r="C8444">
        <f t="shared" si="527"/>
        <v>14</v>
      </c>
      <c r="D8444" s="5">
        <v>3609.9431500000001</v>
      </c>
      <c r="E8444" s="10">
        <f t="shared" si="524"/>
        <v>3609.9431500000001</v>
      </c>
      <c r="F8444" s="5"/>
    </row>
    <row r="8445" spans="1:6" x14ac:dyDescent="0.2">
      <c r="A8445" s="2">
        <f t="shared" si="525"/>
        <v>43087.624999979533</v>
      </c>
      <c r="B8445">
        <f t="shared" si="526"/>
        <v>12</v>
      </c>
      <c r="C8445">
        <f t="shared" si="527"/>
        <v>15</v>
      </c>
      <c r="D8445" s="5">
        <v>1419.6692499999997</v>
      </c>
      <c r="E8445" s="10">
        <f t="shared" si="524"/>
        <v>1419.6692499999997</v>
      </c>
      <c r="F8445" s="5"/>
    </row>
    <row r="8446" spans="1:6" x14ac:dyDescent="0.2">
      <c r="A8446" s="2">
        <f t="shared" si="525"/>
        <v>43087.666666646197</v>
      </c>
      <c r="B8446">
        <f t="shared" si="526"/>
        <v>12</v>
      </c>
      <c r="C8446">
        <f t="shared" si="527"/>
        <v>16</v>
      </c>
      <c r="D8446" s="5">
        <v>0</v>
      </c>
      <c r="E8446" s="10">
        <f t="shared" si="524"/>
        <v>0</v>
      </c>
      <c r="F8446" s="5"/>
    </row>
    <row r="8447" spans="1:6" x14ac:dyDescent="0.2">
      <c r="A8447" s="2">
        <f t="shared" si="525"/>
        <v>43087.708333312861</v>
      </c>
      <c r="B8447">
        <f t="shared" si="526"/>
        <v>12</v>
      </c>
      <c r="C8447">
        <f t="shared" si="527"/>
        <v>17</v>
      </c>
      <c r="D8447" s="5">
        <v>0</v>
      </c>
      <c r="E8447" s="10">
        <f t="shared" si="524"/>
        <v>0</v>
      </c>
      <c r="F8447" s="5"/>
    </row>
    <row r="8448" spans="1:6" x14ac:dyDescent="0.2">
      <c r="A8448" s="2">
        <f t="shared" si="525"/>
        <v>43087.749999979525</v>
      </c>
      <c r="B8448">
        <f t="shared" si="526"/>
        <v>12</v>
      </c>
      <c r="C8448">
        <f t="shared" si="527"/>
        <v>18</v>
      </c>
      <c r="D8448" s="5">
        <v>0</v>
      </c>
      <c r="E8448" s="10">
        <f t="shared" si="524"/>
        <v>0</v>
      </c>
      <c r="F8448" s="5"/>
    </row>
    <row r="8449" spans="1:6" x14ac:dyDescent="0.2">
      <c r="A8449" s="2">
        <f t="shared" si="525"/>
        <v>43087.79166664619</v>
      </c>
      <c r="B8449">
        <f t="shared" si="526"/>
        <v>12</v>
      </c>
      <c r="C8449">
        <f t="shared" si="527"/>
        <v>19</v>
      </c>
      <c r="D8449" s="5">
        <v>0</v>
      </c>
      <c r="E8449" s="10">
        <f t="shared" si="524"/>
        <v>0</v>
      </c>
      <c r="F8449" s="5"/>
    </row>
    <row r="8450" spans="1:6" x14ac:dyDescent="0.2">
      <c r="A8450" s="2">
        <f t="shared" si="525"/>
        <v>43087.833333312854</v>
      </c>
      <c r="B8450">
        <f t="shared" si="526"/>
        <v>12</v>
      </c>
      <c r="C8450">
        <f t="shared" si="527"/>
        <v>20</v>
      </c>
      <c r="D8450" s="5">
        <v>0</v>
      </c>
      <c r="E8450" s="10">
        <f t="shared" si="524"/>
        <v>0</v>
      </c>
      <c r="F8450" s="5"/>
    </row>
    <row r="8451" spans="1:6" x14ac:dyDescent="0.2">
      <c r="A8451" s="2">
        <f t="shared" si="525"/>
        <v>43087.874999979518</v>
      </c>
      <c r="B8451">
        <f t="shared" si="526"/>
        <v>12</v>
      </c>
      <c r="C8451">
        <f t="shared" si="527"/>
        <v>21</v>
      </c>
      <c r="D8451" s="5">
        <v>0</v>
      </c>
      <c r="E8451" s="10">
        <f t="shared" si="524"/>
        <v>0</v>
      </c>
      <c r="F8451" s="5"/>
    </row>
    <row r="8452" spans="1:6" x14ac:dyDescent="0.2">
      <c r="A8452" s="2">
        <f t="shared" si="525"/>
        <v>43087.916666646182</v>
      </c>
      <c r="B8452">
        <f t="shared" si="526"/>
        <v>12</v>
      </c>
      <c r="C8452">
        <f t="shared" si="527"/>
        <v>22</v>
      </c>
      <c r="D8452" s="5">
        <v>0</v>
      </c>
      <c r="E8452" s="10">
        <f t="shared" si="524"/>
        <v>0</v>
      </c>
      <c r="F8452" s="5"/>
    </row>
    <row r="8453" spans="1:6" x14ac:dyDescent="0.2">
      <c r="A8453" s="2">
        <f t="shared" si="525"/>
        <v>43087.958333312847</v>
      </c>
      <c r="B8453">
        <f t="shared" si="526"/>
        <v>12</v>
      </c>
      <c r="C8453">
        <f t="shared" si="527"/>
        <v>23</v>
      </c>
      <c r="D8453" s="5">
        <v>0</v>
      </c>
      <c r="E8453" s="10">
        <f t="shared" si="524"/>
        <v>0</v>
      </c>
      <c r="F8453" s="5"/>
    </row>
    <row r="8454" spans="1:6" x14ac:dyDescent="0.2">
      <c r="A8454" s="2">
        <f t="shared" si="525"/>
        <v>43087.999999979511</v>
      </c>
      <c r="B8454">
        <f t="shared" si="526"/>
        <v>12</v>
      </c>
      <c r="C8454">
        <f t="shared" si="527"/>
        <v>0</v>
      </c>
      <c r="D8454" s="5">
        <v>0</v>
      </c>
      <c r="E8454" s="10">
        <f t="shared" si="524"/>
        <v>0</v>
      </c>
      <c r="F8454" s="5"/>
    </row>
    <row r="8455" spans="1:6" x14ac:dyDescent="0.2">
      <c r="A8455" s="2">
        <f t="shared" si="525"/>
        <v>43088.041666646175</v>
      </c>
      <c r="B8455">
        <f t="shared" si="526"/>
        <v>12</v>
      </c>
      <c r="C8455">
        <f t="shared" si="527"/>
        <v>1</v>
      </c>
      <c r="D8455" s="5">
        <v>0</v>
      </c>
      <c r="E8455" s="10">
        <f t="shared" ref="E8455:E8518" si="528">D8455*$B$4/10</f>
        <v>0</v>
      </c>
      <c r="F8455" s="5"/>
    </row>
    <row r="8456" spans="1:6" x14ac:dyDescent="0.2">
      <c r="A8456" s="2">
        <f t="shared" ref="A8456:A8519" si="529">A8455+1/24</f>
        <v>43088.083333312839</v>
      </c>
      <c r="B8456">
        <f t="shared" ref="B8456:B8519" si="530">MONTH(A8456)</f>
        <v>12</v>
      </c>
      <c r="C8456">
        <f t="shared" ref="C8456:C8519" si="531">HOUR(A8456)</f>
        <v>2</v>
      </c>
      <c r="D8456" s="5">
        <v>0</v>
      </c>
      <c r="E8456" s="10">
        <f t="shared" si="528"/>
        <v>0</v>
      </c>
      <c r="F8456" s="5"/>
    </row>
    <row r="8457" spans="1:6" x14ac:dyDescent="0.2">
      <c r="A8457" s="2">
        <f t="shared" si="529"/>
        <v>43088.124999979504</v>
      </c>
      <c r="B8457">
        <f t="shared" si="530"/>
        <v>12</v>
      </c>
      <c r="C8457">
        <f t="shared" si="531"/>
        <v>3</v>
      </c>
      <c r="D8457" s="5">
        <v>0</v>
      </c>
      <c r="E8457" s="10">
        <f t="shared" si="528"/>
        <v>0</v>
      </c>
      <c r="F8457" s="5"/>
    </row>
    <row r="8458" spans="1:6" x14ac:dyDescent="0.2">
      <c r="A8458" s="2">
        <f t="shared" si="529"/>
        <v>43088.166666646168</v>
      </c>
      <c r="B8458">
        <f t="shared" si="530"/>
        <v>12</v>
      </c>
      <c r="C8458">
        <f t="shared" si="531"/>
        <v>4</v>
      </c>
      <c r="D8458" s="5">
        <v>0</v>
      </c>
      <c r="E8458" s="10">
        <f t="shared" si="528"/>
        <v>0</v>
      </c>
      <c r="F8458" s="5"/>
    </row>
    <row r="8459" spans="1:6" x14ac:dyDescent="0.2">
      <c r="A8459" s="2">
        <f t="shared" si="529"/>
        <v>43088.208333312832</v>
      </c>
      <c r="B8459">
        <f t="shared" si="530"/>
        <v>12</v>
      </c>
      <c r="C8459">
        <f t="shared" si="531"/>
        <v>5</v>
      </c>
      <c r="D8459" s="5">
        <v>0</v>
      </c>
      <c r="E8459" s="10">
        <f t="shared" si="528"/>
        <v>0</v>
      </c>
      <c r="F8459" s="5"/>
    </row>
    <row r="8460" spans="1:6" x14ac:dyDescent="0.2">
      <c r="A8460" s="2">
        <f t="shared" si="529"/>
        <v>43088.249999979496</v>
      </c>
      <c r="B8460">
        <f t="shared" si="530"/>
        <v>12</v>
      </c>
      <c r="C8460">
        <f t="shared" si="531"/>
        <v>6</v>
      </c>
      <c r="D8460" s="5">
        <v>0</v>
      </c>
      <c r="E8460" s="10">
        <f t="shared" si="528"/>
        <v>0</v>
      </c>
      <c r="F8460" s="5"/>
    </row>
    <row r="8461" spans="1:6" x14ac:dyDescent="0.2">
      <c r="A8461" s="2">
        <f t="shared" si="529"/>
        <v>43088.291666646161</v>
      </c>
      <c r="B8461">
        <f t="shared" si="530"/>
        <v>12</v>
      </c>
      <c r="C8461">
        <f t="shared" si="531"/>
        <v>7</v>
      </c>
      <c r="D8461" s="5">
        <v>910.70339999999999</v>
      </c>
      <c r="E8461" s="10">
        <f t="shared" si="528"/>
        <v>910.70339999999999</v>
      </c>
      <c r="F8461" s="5"/>
    </row>
    <row r="8462" spans="1:6" x14ac:dyDescent="0.2">
      <c r="A8462" s="2">
        <f t="shared" si="529"/>
        <v>43088.333333312825</v>
      </c>
      <c r="B8462">
        <f t="shared" si="530"/>
        <v>12</v>
      </c>
      <c r="C8462">
        <f t="shared" si="531"/>
        <v>8</v>
      </c>
      <c r="D8462" s="5">
        <v>3187.5745999999999</v>
      </c>
      <c r="E8462" s="10">
        <f t="shared" si="528"/>
        <v>3187.5745999999999</v>
      </c>
      <c r="F8462" s="5"/>
    </row>
    <row r="8463" spans="1:6" x14ac:dyDescent="0.2">
      <c r="A8463" s="2">
        <f t="shared" si="529"/>
        <v>43088.374999979489</v>
      </c>
      <c r="B8463">
        <f t="shared" si="530"/>
        <v>12</v>
      </c>
      <c r="C8463">
        <f t="shared" si="531"/>
        <v>9</v>
      </c>
      <c r="D8463" s="5">
        <v>4993.7530999999999</v>
      </c>
      <c r="E8463" s="10">
        <f t="shared" si="528"/>
        <v>4993.7530999999999</v>
      </c>
      <c r="F8463" s="5"/>
    </row>
    <row r="8464" spans="1:6" x14ac:dyDescent="0.2">
      <c r="A8464" s="2">
        <f t="shared" si="529"/>
        <v>43088.416666646153</v>
      </c>
      <c r="B8464">
        <f t="shared" si="530"/>
        <v>12</v>
      </c>
      <c r="C8464">
        <f t="shared" si="531"/>
        <v>10</v>
      </c>
      <c r="D8464" s="5">
        <v>6034.3133499999994</v>
      </c>
      <c r="E8464" s="10">
        <f t="shared" si="528"/>
        <v>6034.3133499999994</v>
      </c>
      <c r="F8464" s="5"/>
    </row>
    <row r="8465" spans="1:6" x14ac:dyDescent="0.2">
      <c r="A8465" s="2">
        <f t="shared" si="529"/>
        <v>43088.458333312818</v>
      </c>
      <c r="B8465">
        <f t="shared" si="530"/>
        <v>12</v>
      </c>
      <c r="C8465">
        <f t="shared" si="531"/>
        <v>11</v>
      </c>
      <c r="D8465" s="5">
        <v>6426.6783999999998</v>
      </c>
      <c r="E8465" s="10">
        <f t="shared" si="528"/>
        <v>6426.6783999999998</v>
      </c>
      <c r="F8465" s="5"/>
    </row>
    <row r="8466" spans="1:6" x14ac:dyDescent="0.2">
      <c r="A8466" s="2">
        <f t="shared" si="529"/>
        <v>43088.499999979482</v>
      </c>
      <c r="B8466">
        <f t="shared" si="530"/>
        <v>12</v>
      </c>
      <c r="C8466">
        <f t="shared" si="531"/>
        <v>12</v>
      </c>
      <c r="D8466" s="5">
        <v>6159.0342999999993</v>
      </c>
      <c r="E8466" s="10">
        <f t="shared" si="528"/>
        <v>6159.0342999999993</v>
      </c>
      <c r="F8466" s="5"/>
    </row>
    <row r="8467" spans="1:6" x14ac:dyDescent="0.2">
      <c r="A8467" s="2">
        <f t="shared" si="529"/>
        <v>43088.541666646146</v>
      </c>
      <c r="B8467">
        <f t="shared" si="530"/>
        <v>12</v>
      </c>
      <c r="C8467">
        <f t="shared" si="531"/>
        <v>13</v>
      </c>
      <c r="D8467" s="5">
        <v>5326.3227499999994</v>
      </c>
      <c r="E8467" s="10">
        <f t="shared" si="528"/>
        <v>5326.3227499999994</v>
      </c>
      <c r="F8467" s="5"/>
    </row>
    <row r="8468" spans="1:6" x14ac:dyDescent="0.2">
      <c r="A8468" s="2">
        <f t="shared" si="529"/>
        <v>43088.58333331281</v>
      </c>
      <c r="B8468">
        <f t="shared" si="530"/>
        <v>12</v>
      </c>
      <c r="C8468">
        <f t="shared" si="531"/>
        <v>14</v>
      </c>
      <c r="D8468" s="5">
        <v>3798.6201999999998</v>
      </c>
      <c r="E8468" s="10">
        <f t="shared" si="528"/>
        <v>3798.6201999999998</v>
      </c>
      <c r="F8468" s="5"/>
    </row>
    <row r="8469" spans="1:6" x14ac:dyDescent="0.2">
      <c r="A8469" s="2">
        <f t="shared" si="529"/>
        <v>43088.624999979475</v>
      </c>
      <c r="B8469">
        <f t="shared" si="530"/>
        <v>12</v>
      </c>
      <c r="C8469">
        <f t="shared" si="531"/>
        <v>15</v>
      </c>
      <c r="D8469" s="5">
        <v>1660.2101499999999</v>
      </c>
      <c r="E8469" s="10">
        <f t="shared" si="528"/>
        <v>1660.2101499999997</v>
      </c>
      <c r="F8469" s="5"/>
    </row>
    <row r="8470" spans="1:6" x14ac:dyDescent="0.2">
      <c r="A8470" s="2">
        <f t="shared" si="529"/>
        <v>43088.666666646139</v>
      </c>
      <c r="B8470">
        <f t="shared" si="530"/>
        <v>12</v>
      </c>
      <c r="C8470">
        <f t="shared" si="531"/>
        <v>16</v>
      </c>
      <c r="D8470" s="5">
        <v>0</v>
      </c>
      <c r="E8470" s="10">
        <f t="shared" si="528"/>
        <v>0</v>
      </c>
      <c r="F8470" s="5"/>
    </row>
    <row r="8471" spans="1:6" x14ac:dyDescent="0.2">
      <c r="A8471" s="2">
        <f t="shared" si="529"/>
        <v>43088.708333312803</v>
      </c>
      <c r="B8471">
        <f t="shared" si="530"/>
        <v>12</v>
      </c>
      <c r="C8471">
        <f t="shared" si="531"/>
        <v>17</v>
      </c>
      <c r="D8471" s="5">
        <v>0</v>
      </c>
      <c r="E8471" s="10">
        <f t="shared" si="528"/>
        <v>0</v>
      </c>
      <c r="F8471" s="5"/>
    </row>
    <row r="8472" spans="1:6" x14ac:dyDescent="0.2">
      <c r="A8472" s="2">
        <f t="shared" si="529"/>
        <v>43088.749999979467</v>
      </c>
      <c r="B8472">
        <f t="shared" si="530"/>
        <v>12</v>
      </c>
      <c r="C8472">
        <f t="shared" si="531"/>
        <v>18</v>
      </c>
      <c r="D8472" s="5">
        <v>0</v>
      </c>
      <c r="E8472" s="10">
        <f t="shared" si="528"/>
        <v>0</v>
      </c>
      <c r="F8472" s="5"/>
    </row>
    <row r="8473" spans="1:6" x14ac:dyDescent="0.2">
      <c r="A8473" s="2">
        <f t="shared" si="529"/>
        <v>43088.791666646131</v>
      </c>
      <c r="B8473">
        <f t="shared" si="530"/>
        <v>12</v>
      </c>
      <c r="C8473">
        <f t="shared" si="531"/>
        <v>19</v>
      </c>
      <c r="D8473" s="5">
        <v>0</v>
      </c>
      <c r="E8473" s="10">
        <f t="shared" si="528"/>
        <v>0</v>
      </c>
      <c r="F8473" s="5"/>
    </row>
    <row r="8474" spans="1:6" x14ac:dyDescent="0.2">
      <c r="A8474" s="2">
        <f t="shared" si="529"/>
        <v>43088.833333312796</v>
      </c>
      <c r="B8474">
        <f t="shared" si="530"/>
        <v>12</v>
      </c>
      <c r="C8474">
        <f t="shared" si="531"/>
        <v>20</v>
      </c>
      <c r="D8474" s="5">
        <v>0</v>
      </c>
      <c r="E8474" s="10">
        <f t="shared" si="528"/>
        <v>0</v>
      </c>
      <c r="F8474" s="5"/>
    </row>
    <row r="8475" spans="1:6" x14ac:dyDescent="0.2">
      <c r="A8475" s="2">
        <f t="shared" si="529"/>
        <v>43088.87499997946</v>
      </c>
      <c r="B8475">
        <f t="shared" si="530"/>
        <v>12</v>
      </c>
      <c r="C8475">
        <f t="shared" si="531"/>
        <v>21</v>
      </c>
      <c r="D8475" s="5">
        <v>0</v>
      </c>
      <c r="E8475" s="10">
        <f t="shared" si="528"/>
        <v>0</v>
      </c>
      <c r="F8475" s="5"/>
    </row>
    <row r="8476" spans="1:6" x14ac:dyDescent="0.2">
      <c r="A8476" s="2">
        <f t="shared" si="529"/>
        <v>43088.916666646124</v>
      </c>
      <c r="B8476">
        <f t="shared" si="530"/>
        <v>12</v>
      </c>
      <c r="C8476">
        <f t="shared" si="531"/>
        <v>22</v>
      </c>
      <c r="D8476" s="5">
        <v>0</v>
      </c>
      <c r="E8476" s="10">
        <f t="shared" si="528"/>
        <v>0</v>
      </c>
      <c r="F8476" s="5"/>
    </row>
    <row r="8477" spans="1:6" x14ac:dyDescent="0.2">
      <c r="A8477" s="2">
        <f t="shared" si="529"/>
        <v>43088.958333312788</v>
      </c>
      <c r="B8477">
        <f t="shared" si="530"/>
        <v>12</v>
      </c>
      <c r="C8477">
        <f t="shared" si="531"/>
        <v>23</v>
      </c>
      <c r="D8477" s="5">
        <v>0</v>
      </c>
      <c r="E8477" s="10">
        <f t="shared" si="528"/>
        <v>0</v>
      </c>
      <c r="F8477" s="5"/>
    </row>
    <row r="8478" spans="1:6" x14ac:dyDescent="0.2">
      <c r="A8478" s="2">
        <f t="shared" si="529"/>
        <v>43088.999999979453</v>
      </c>
      <c r="B8478">
        <f t="shared" si="530"/>
        <v>12</v>
      </c>
      <c r="C8478">
        <f t="shared" si="531"/>
        <v>0</v>
      </c>
      <c r="D8478" s="5">
        <v>0</v>
      </c>
      <c r="E8478" s="10">
        <f t="shared" si="528"/>
        <v>0</v>
      </c>
      <c r="F8478" s="5"/>
    </row>
    <row r="8479" spans="1:6" x14ac:dyDescent="0.2">
      <c r="A8479" s="2">
        <f t="shared" si="529"/>
        <v>43089.041666646117</v>
      </c>
      <c r="B8479">
        <f t="shared" si="530"/>
        <v>12</v>
      </c>
      <c r="C8479">
        <f t="shared" si="531"/>
        <v>1</v>
      </c>
      <c r="D8479" s="5">
        <v>0</v>
      </c>
      <c r="E8479" s="10">
        <f t="shared" si="528"/>
        <v>0</v>
      </c>
      <c r="F8479" s="5"/>
    </row>
    <row r="8480" spans="1:6" x14ac:dyDescent="0.2">
      <c r="A8480" s="2">
        <f t="shared" si="529"/>
        <v>43089.083333312781</v>
      </c>
      <c r="B8480">
        <f t="shared" si="530"/>
        <v>12</v>
      </c>
      <c r="C8480">
        <f t="shared" si="531"/>
        <v>2</v>
      </c>
      <c r="D8480" s="5">
        <v>0</v>
      </c>
      <c r="E8480" s="10">
        <f t="shared" si="528"/>
        <v>0</v>
      </c>
      <c r="F8480" s="5"/>
    </row>
    <row r="8481" spans="1:6" x14ac:dyDescent="0.2">
      <c r="A8481" s="2">
        <f t="shared" si="529"/>
        <v>43089.124999979445</v>
      </c>
      <c r="B8481">
        <f t="shared" si="530"/>
        <v>12</v>
      </c>
      <c r="C8481">
        <f t="shared" si="531"/>
        <v>3</v>
      </c>
      <c r="D8481" s="5">
        <v>0</v>
      </c>
      <c r="E8481" s="10">
        <f t="shared" si="528"/>
        <v>0</v>
      </c>
      <c r="F8481" s="5"/>
    </row>
    <row r="8482" spans="1:6" x14ac:dyDescent="0.2">
      <c r="A8482" s="2">
        <f t="shared" si="529"/>
        <v>43089.16666664611</v>
      </c>
      <c r="B8482">
        <f t="shared" si="530"/>
        <v>12</v>
      </c>
      <c r="C8482">
        <f t="shared" si="531"/>
        <v>4</v>
      </c>
      <c r="D8482" s="5">
        <v>0</v>
      </c>
      <c r="E8482" s="10">
        <f t="shared" si="528"/>
        <v>0</v>
      </c>
      <c r="F8482" s="5"/>
    </row>
    <row r="8483" spans="1:6" x14ac:dyDescent="0.2">
      <c r="A8483" s="2">
        <f t="shared" si="529"/>
        <v>43089.208333312774</v>
      </c>
      <c r="B8483">
        <f t="shared" si="530"/>
        <v>12</v>
      </c>
      <c r="C8483">
        <f t="shared" si="531"/>
        <v>5</v>
      </c>
      <c r="D8483" s="5">
        <v>0</v>
      </c>
      <c r="E8483" s="10">
        <f t="shared" si="528"/>
        <v>0</v>
      </c>
      <c r="F8483" s="5"/>
    </row>
    <row r="8484" spans="1:6" x14ac:dyDescent="0.2">
      <c r="A8484" s="2">
        <f t="shared" si="529"/>
        <v>43089.249999979438</v>
      </c>
      <c r="B8484">
        <f t="shared" si="530"/>
        <v>12</v>
      </c>
      <c r="C8484">
        <f t="shared" si="531"/>
        <v>6</v>
      </c>
      <c r="D8484" s="5">
        <v>0</v>
      </c>
      <c r="E8484" s="10">
        <f t="shared" si="528"/>
        <v>0</v>
      </c>
      <c r="F8484" s="5"/>
    </row>
    <row r="8485" spans="1:6" x14ac:dyDescent="0.2">
      <c r="A8485" s="2">
        <f t="shared" si="529"/>
        <v>43089.291666646102</v>
      </c>
      <c r="B8485">
        <f t="shared" si="530"/>
        <v>12</v>
      </c>
      <c r="C8485">
        <f t="shared" si="531"/>
        <v>7</v>
      </c>
      <c r="D8485" s="5">
        <v>77.114399999999989</v>
      </c>
      <c r="E8485" s="10">
        <f t="shared" si="528"/>
        <v>77.114399999999989</v>
      </c>
      <c r="F8485" s="5"/>
    </row>
    <row r="8486" spans="1:6" x14ac:dyDescent="0.2">
      <c r="A8486" s="2">
        <f t="shared" si="529"/>
        <v>43089.333333312767</v>
      </c>
      <c r="B8486">
        <f t="shared" si="530"/>
        <v>12</v>
      </c>
      <c r="C8486">
        <f t="shared" si="531"/>
        <v>8</v>
      </c>
      <c r="D8486" s="5">
        <v>1269.5551499999999</v>
      </c>
      <c r="E8486" s="10">
        <f t="shared" si="528"/>
        <v>1269.5551499999999</v>
      </c>
      <c r="F8486" s="5"/>
    </row>
    <row r="8487" spans="1:6" x14ac:dyDescent="0.2">
      <c r="A8487" s="2">
        <f t="shared" si="529"/>
        <v>43089.374999979431</v>
      </c>
      <c r="B8487">
        <f t="shared" si="530"/>
        <v>12</v>
      </c>
      <c r="C8487">
        <f t="shared" si="531"/>
        <v>9</v>
      </c>
      <c r="D8487" s="5">
        <v>4582.2830999999996</v>
      </c>
      <c r="E8487" s="10">
        <f t="shared" si="528"/>
        <v>4582.2830999999996</v>
      </c>
      <c r="F8487" s="5"/>
    </row>
    <row r="8488" spans="1:6" x14ac:dyDescent="0.2">
      <c r="A8488" s="2">
        <f t="shared" si="529"/>
        <v>43089.416666646095</v>
      </c>
      <c r="B8488">
        <f t="shared" si="530"/>
        <v>12</v>
      </c>
      <c r="C8488">
        <f t="shared" si="531"/>
        <v>10</v>
      </c>
      <c r="D8488" s="5">
        <v>5634.0040999999992</v>
      </c>
      <c r="E8488" s="10">
        <f t="shared" si="528"/>
        <v>5634.0040999999992</v>
      </c>
      <c r="F8488" s="5"/>
    </row>
    <row r="8489" spans="1:6" x14ac:dyDescent="0.2">
      <c r="A8489" s="2">
        <f t="shared" si="529"/>
        <v>43089.458333312759</v>
      </c>
      <c r="B8489">
        <f t="shared" si="530"/>
        <v>12</v>
      </c>
      <c r="C8489">
        <f t="shared" si="531"/>
        <v>11</v>
      </c>
      <c r="D8489" s="5">
        <v>4467.848899999999</v>
      </c>
      <c r="E8489" s="10">
        <f t="shared" si="528"/>
        <v>4467.848899999999</v>
      </c>
      <c r="F8489" s="5"/>
    </row>
    <row r="8490" spans="1:6" x14ac:dyDescent="0.2">
      <c r="A8490" s="2">
        <f t="shared" si="529"/>
        <v>43089.499999979424</v>
      </c>
      <c r="B8490">
        <f t="shared" si="530"/>
        <v>12</v>
      </c>
      <c r="C8490">
        <f t="shared" si="531"/>
        <v>12</v>
      </c>
      <c r="D8490" s="5">
        <v>3269.5914499999999</v>
      </c>
      <c r="E8490" s="10">
        <f t="shared" si="528"/>
        <v>3269.5914499999999</v>
      </c>
      <c r="F8490" s="5"/>
    </row>
    <row r="8491" spans="1:6" x14ac:dyDescent="0.2">
      <c r="A8491" s="2">
        <f t="shared" si="529"/>
        <v>43089.541666646088</v>
      </c>
      <c r="B8491">
        <f t="shared" si="530"/>
        <v>12</v>
      </c>
      <c r="C8491">
        <f t="shared" si="531"/>
        <v>13</v>
      </c>
      <c r="D8491" s="5">
        <v>2464.0486499999997</v>
      </c>
      <c r="E8491" s="10">
        <f t="shared" si="528"/>
        <v>2464.0486499999997</v>
      </c>
      <c r="F8491" s="5"/>
    </row>
    <row r="8492" spans="1:6" x14ac:dyDescent="0.2">
      <c r="A8492" s="2">
        <f t="shared" si="529"/>
        <v>43089.583333312752</v>
      </c>
      <c r="B8492">
        <f t="shared" si="530"/>
        <v>12</v>
      </c>
      <c r="C8492">
        <f t="shared" si="531"/>
        <v>14</v>
      </c>
      <c r="D8492" s="5">
        <v>1589.7001999999998</v>
      </c>
      <c r="E8492" s="10">
        <f t="shared" si="528"/>
        <v>1589.7001999999998</v>
      </c>
      <c r="F8492" s="5"/>
    </row>
    <row r="8493" spans="1:6" x14ac:dyDescent="0.2">
      <c r="A8493" s="2">
        <f t="shared" si="529"/>
        <v>43089.624999979416</v>
      </c>
      <c r="B8493">
        <f t="shared" si="530"/>
        <v>12</v>
      </c>
      <c r="C8493">
        <f t="shared" si="531"/>
        <v>15</v>
      </c>
      <c r="D8493" s="5">
        <v>466.68494999999996</v>
      </c>
      <c r="E8493" s="10">
        <f t="shared" si="528"/>
        <v>466.68494999999996</v>
      </c>
      <c r="F8493" s="5"/>
    </row>
    <row r="8494" spans="1:6" x14ac:dyDescent="0.2">
      <c r="A8494" s="2">
        <f t="shared" si="529"/>
        <v>43089.666666646081</v>
      </c>
      <c r="B8494">
        <f t="shared" si="530"/>
        <v>12</v>
      </c>
      <c r="C8494">
        <f t="shared" si="531"/>
        <v>16</v>
      </c>
      <c r="D8494" s="5">
        <v>0</v>
      </c>
      <c r="E8494" s="10">
        <f t="shared" si="528"/>
        <v>0</v>
      </c>
      <c r="F8494" s="5"/>
    </row>
    <row r="8495" spans="1:6" x14ac:dyDescent="0.2">
      <c r="A8495" s="2">
        <f t="shared" si="529"/>
        <v>43089.708333312745</v>
      </c>
      <c r="B8495">
        <f t="shared" si="530"/>
        <v>12</v>
      </c>
      <c r="C8495">
        <f t="shared" si="531"/>
        <v>17</v>
      </c>
      <c r="D8495" s="5">
        <v>0</v>
      </c>
      <c r="E8495" s="10">
        <f t="shared" si="528"/>
        <v>0</v>
      </c>
      <c r="F8495" s="5"/>
    </row>
    <row r="8496" spans="1:6" x14ac:dyDescent="0.2">
      <c r="A8496" s="2">
        <f t="shared" si="529"/>
        <v>43089.749999979409</v>
      </c>
      <c r="B8496">
        <f t="shared" si="530"/>
        <v>12</v>
      </c>
      <c r="C8496">
        <f t="shared" si="531"/>
        <v>18</v>
      </c>
      <c r="D8496" s="5">
        <v>0</v>
      </c>
      <c r="E8496" s="10">
        <f t="shared" si="528"/>
        <v>0</v>
      </c>
      <c r="F8496" s="5"/>
    </row>
    <row r="8497" spans="1:6" x14ac:dyDescent="0.2">
      <c r="A8497" s="2">
        <f t="shared" si="529"/>
        <v>43089.791666646073</v>
      </c>
      <c r="B8497">
        <f t="shared" si="530"/>
        <v>12</v>
      </c>
      <c r="C8497">
        <f t="shared" si="531"/>
        <v>19</v>
      </c>
      <c r="D8497" s="5">
        <v>0</v>
      </c>
      <c r="E8497" s="10">
        <f t="shared" si="528"/>
        <v>0</v>
      </c>
      <c r="F8497" s="5"/>
    </row>
    <row r="8498" spans="1:6" x14ac:dyDescent="0.2">
      <c r="A8498" s="2">
        <f t="shared" si="529"/>
        <v>43089.833333312738</v>
      </c>
      <c r="B8498">
        <f t="shared" si="530"/>
        <v>12</v>
      </c>
      <c r="C8498">
        <f t="shared" si="531"/>
        <v>20</v>
      </c>
      <c r="D8498" s="5">
        <v>0</v>
      </c>
      <c r="E8498" s="10">
        <f t="shared" si="528"/>
        <v>0</v>
      </c>
      <c r="F8498" s="5"/>
    </row>
    <row r="8499" spans="1:6" x14ac:dyDescent="0.2">
      <c r="A8499" s="2">
        <f t="shared" si="529"/>
        <v>43089.874999979402</v>
      </c>
      <c r="B8499">
        <f t="shared" si="530"/>
        <v>12</v>
      </c>
      <c r="C8499">
        <f t="shared" si="531"/>
        <v>21</v>
      </c>
      <c r="D8499" s="5">
        <v>0</v>
      </c>
      <c r="E8499" s="10">
        <f t="shared" si="528"/>
        <v>0</v>
      </c>
      <c r="F8499" s="5"/>
    </row>
    <row r="8500" spans="1:6" x14ac:dyDescent="0.2">
      <c r="A8500" s="2">
        <f t="shared" si="529"/>
        <v>43089.916666646066</v>
      </c>
      <c r="B8500">
        <f t="shared" si="530"/>
        <v>12</v>
      </c>
      <c r="C8500">
        <f t="shared" si="531"/>
        <v>22</v>
      </c>
      <c r="D8500" s="5">
        <v>0</v>
      </c>
      <c r="E8500" s="10">
        <f t="shared" si="528"/>
        <v>0</v>
      </c>
      <c r="F8500" s="5"/>
    </row>
    <row r="8501" spans="1:6" x14ac:dyDescent="0.2">
      <c r="A8501" s="2">
        <f t="shared" si="529"/>
        <v>43089.95833331273</v>
      </c>
      <c r="B8501">
        <f t="shared" si="530"/>
        <v>12</v>
      </c>
      <c r="C8501">
        <f t="shared" si="531"/>
        <v>23</v>
      </c>
      <c r="D8501" s="5">
        <v>0</v>
      </c>
      <c r="E8501" s="10">
        <f t="shared" si="528"/>
        <v>0</v>
      </c>
      <c r="F8501" s="5"/>
    </row>
    <row r="8502" spans="1:6" x14ac:dyDescent="0.2">
      <c r="A8502" s="2">
        <f t="shared" si="529"/>
        <v>43089.999999979394</v>
      </c>
      <c r="B8502">
        <f t="shared" si="530"/>
        <v>12</v>
      </c>
      <c r="C8502">
        <f t="shared" si="531"/>
        <v>0</v>
      </c>
      <c r="D8502" s="5">
        <v>0</v>
      </c>
      <c r="E8502" s="10">
        <f t="shared" si="528"/>
        <v>0</v>
      </c>
      <c r="F8502" s="5"/>
    </row>
    <row r="8503" spans="1:6" x14ac:dyDescent="0.2">
      <c r="A8503" s="2">
        <f t="shared" si="529"/>
        <v>43090.041666646059</v>
      </c>
      <c r="B8503">
        <f t="shared" si="530"/>
        <v>12</v>
      </c>
      <c r="C8503">
        <f t="shared" si="531"/>
        <v>1</v>
      </c>
      <c r="D8503" s="5">
        <v>0</v>
      </c>
      <c r="E8503" s="10">
        <f t="shared" si="528"/>
        <v>0</v>
      </c>
      <c r="F8503" s="5"/>
    </row>
    <row r="8504" spans="1:6" x14ac:dyDescent="0.2">
      <c r="A8504" s="2">
        <f t="shared" si="529"/>
        <v>43090.083333312723</v>
      </c>
      <c r="B8504">
        <f t="shared" si="530"/>
        <v>12</v>
      </c>
      <c r="C8504">
        <f t="shared" si="531"/>
        <v>2</v>
      </c>
      <c r="D8504" s="5">
        <v>0</v>
      </c>
      <c r="E8504" s="10">
        <f t="shared" si="528"/>
        <v>0</v>
      </c>
      <c r="F8504" s="5"/>
    </row>
    <row r="8505" spans="1:6" x14ac:dyDescent="0.2">
      <c r="A8505" s="2">
        <f t="shared" si="529"/>
        <v>43090.124999979387</v>
      </c>
      <c r="B8505">
        <f t="shared" si="530"/>
        <v>12</v>
      </c>
      <c r="C8505">
        <f t="shared" si="531"/>
        <v>3</v>
      </c>
      <c r="D8505" s="5">
        <v>0</v>
      </c>
      <c r="E8505" s="10">
        <f t="shared" si="528"/>
        <v>0</v>
      </c>
      <c r="F8505" s="5"/>
    </row>
    <row r="8506" spans="1:6" x14ac:dyDescent="0.2">
      <c r="A8506" s="2">
        <f t="shared" si="529"/>
        <v>43090.166666646051</v>
      </c>
      <c r="B8506">
        <f t="shared" si="530"/>
        <v>12</v>
      </c>
      <c r="C8506">
        <f t="shared" si="531"/>
        <v>4</v>
      </c>
      <c r="D8506" s="5">
        <v>0</v>
      </c>
      <c r="E8506" s="10">
        <f t="shared" si="528"/>
        <v>0</v>
      </c>
      <c r="F8506" s="5"/>
    </row>
    <row r="8507" spans="1:6" x14ac:dyDescent="0.2">
      <c r="A8507" s="2">
        <f t="shared" si="529"/>
        <v>43090.208333312716</v>
      </c>
      <c r="B8507">
        <f t="shared" si="530"/>
        <v>12</v>
      </c>
      <c r="C8507">
        <f t="shared" si="531"/>
        <v>5</v>
      </c>
      <c r="D8507" s="5">
        <v>0</v>
      </c>
      <c r="E8507" s="10">
        <f t="shared" si="528"/>
        <v>0</v>
      </c>
      <c r="F8507" s="5"/>
    </row>
    <row r="8508" spans="1:6" x14ac:dyDescent="0.2">
      <c r="A8508" s="2">
        <f t="shared" si="529"/>
        <v>43090.24999997938</v>
      </c>
      <c r="B8508">
        <f t="shared" si="530"/>
        <v>12</v>
      </c>
      <c r="C8508">
        <f t="shared" si="531"/>
        <v>6</v>
      </c>
      <c r="D8508" s="5">
        <v>0</v>
      </c>
      <c r="E8508" s="10">
        <f t="shared" si="528"/>
        <v>0</v>
      </c>
      <c r="F8508" s="5"/>
    </row>
    <row r="8509" spans="1:6" x14ac:dyDescent="0.2">
      <c r="A8509" s="2">
        <f t="shared" si="529"/>
        <v>43090.291666646044</v>
      </c>
      <c r="B8509">
        <f t="shared" si="530"/>
        <v>12</v>
      </c>
      <c r="C8509">
        <f t="shared" si="531"/>
        <v>7</v>
      </c>
      <c r="D8509" s="5">
        <v>825.76440000000002</v>
      </c>
      <c r="E8509" s="10">
        <f t="shared" si="528"/>
        <v>825.76440000000002</v>
      </c>
      <c r="F8509" s="5"/>
    </row>
    <row r="8510" spans="1:6" x14ac:dyDescent="0.2">
      <c r="A8510" s="2">
        <f t="shared" si="529"/>
        <v>43090.333333312708</v>
      </c>
      <c r="B8510">
        <f t="shared" si="530"/>
        <v>12</v>
      </c>
      <c r="C8510">
        <f t="shared" si="531"/>
        <v>8</v>
      </c>
      <c r="D8510" s="5">
        <v>3107.0527499999994</v>
      </c>
      <c r="E8510" s="10">
        <f t="shared" si="528"/>
        <v>3107.0527499999994</v>
      </c>
      <c r="F8510" s="5"/>
    </row>
    <row r="8511" spans="1:6" x14ac:dyDescent="0.2">
      <c r="A8511" s="2">
        <f t="shared" si="529"/>
        <v>43090.374999979373</v>
      </c>
      <c r="B8511">
        <f t="shared" si="530"/>
        <v>12</v>
      </c>
      <c r="C8511">
        <f t="shared" si="531"/>
        <v>9</v>
      </c>
      <c r="D8511" s="5">
        <v>3293.7379999999998</v>
      </c>
      <c r="E8511" s="10">
        <f t="shared" si="528"/>
        <v>3293.7379999999998</v>
      </c>
      <c r="F8511" s="5"/>
    </row>
    <row r="8512" spans="1:6" x14ac:dyDescent="0.2">
      <c r="A8512" s="2">
        <f t="shared" si="529"/>
        <v>43090.416666646037</v>
      </c>
      <c r="B8512">
        <f t="shared" si="530"/>
        <v>12</v>
      </c>
      <c r="C8512">
        <f t="shared" si="531"/>
        <v>10</v>
      </c>
      <c r="D8512" s="5">
        <v>5860.5655999999999</v>
      </c>
      <c r="E8512" s="10">
        <f t="shared" si="528"/>
        <v>5860.5655999999999</v>
      </c>
      <c r="F8512" s="5"/>
    </row>
    <row r="8513" spans="1:6" x14ac:dyDescent="0.2">
      <c r="A8513" s="2">
        <f t="shared" si="529"/>
        <v>43090.458333312701</v>
      </c>
      <c r="B8513">
        <f t="shared" si="530"/>
        <v>12</v>
      </c>
      <c r="C8513">
        <f t="shared" si="531"/>
        <v>11</v>
      </c>
      <c r="D8513" s="5">
        <v>6202.7987000000003</v>
      </c>
      <c r="E8513" s="10">
        <f t="shared" si="528"/>
        <v>6202.7987000000003</v>
      </c>
      <c r="F8513" s="5"/>
    </row>
    <row r="8514" spans="1:6" x14ac:dyDescent="0.2">
      <c r="A8514" s="2">
        <f t="shared" si="529"/>
        <v>43090.499999979365</v>
      </c>
      <c r="B8514">
        <f t="shared" si="530"/>
        <v>12</v>
      </c>
      <c r="C8514">
        <f t="shared" si="531"/>
        <v>12</v>
      </c>
      <c r="D8514" s="5">
        <v>3152.6974</v>
      </c>
      <c r="E8514" s="10">
        <f t="shared" si="528"/>
        <v>3152.6974</v>
      </c>
      <c r="F8514" s="5"/>
    </row>
    <row r="8515" spans="1:6" x14ac:dyDescent="0.2">
      <c r="A8515" s="2">
        <f t="shared" si="529"/>
        <v>43090.54166664603</v>
      </c>
      <c r="B8515">
        <f t="shared" si="530"/>
        <v>12</v>
      </c>
      <c r="C8515">
        <f t="shared" si="531"/>
        <v>13</v>
      </c>
      <c r="D8515" s="5">
        <v>3871.8694499999997</v>
      </c>
      <c r="E8515" s="10">
        <f t="shared" si="528"/>
        <v>3871.8694499999997</v>
      </c>
      <c r="F8515" s="5"/>
    </row>
    <row r="8516" spans="1:6" x14ac:dyDescent="0.2">
      <c r="A8516" s="2">
        <f t="shared" si="529"/>
        <v>43090.583333312694</v>
      </c>
      <c r="B8516">
        <f t="shared" si="530"/>
        <v>12</v>
      </c>
      <c r="C8516">
        <f t="shared" si="531"/>
        <v>14</v>
      </c>
      <c r="D8516" s="5">
        <v>1563.3272499999998</v>
      </c>
      <c r="E8516" s="10">
        <f t="shared" si="528"/>
        <v>1563.3272499999998</v>
      </c>
      <c r="F8516" s="5"/>
    </row>
    <row r="8517" spans="1:6" x14ac:dyDescent="0.2">
      <c r="A8517" s="2">
        <f t="shared" si="529"/>
        <v>43090.624999979358</v>
      </c>
      <c r="B8517">
        <f t="shared" si="530"/>
        <v>12</v>
      </c>
      <c r="C8517">
        <f t="shared" si="531"/>
        <v>15</v>
      </c>
      <c r="D8517" s="5">
        <v>1325.0771499999998</v>
      </c>
      <c r="E8517" s="10">
        <f t="shared" si="528"/>
        <v>1325.0771499999998</v>
      </c>
      <c r="F8517" s="5"/>
    </row>
    <row r="8518" spans="1:6" x14ac:dyDescent="0.2">
      <c r="A8518" s="2">
        <f t="shared" si="529"/>
        <v>43090.666666646022</v>
      </c>
      <c r="B8518">
        <f t="shared" si="530"/>
        <v>12</v>
      </c>
      <c r="C8518">
        <f t="shared" si="531"/>
        <v>16</v>
      </c>
      <c r="D8518" s="5">
        <v>0</v>
      </c>
      <c r="E8518" s="10">
        <f t="shared" si="528"/>
        <v>0</v>
      </c>
      <c r="F8518" s="5"/>
    </row>
    <row r="8519" spans="1:6" x14ac:dyDescent="0.2">
      <c r="A8519" s="2">
        <f t="shared" si="529"/>
        <v>43090.708333312687</v>
      </c>
      <c r="B8519">
        <f t="shared" si="530"/>
        <v>12</v>
      </c>
      <c r="C8519">
        <f t="shared" si="531"/>
        <v>17</v>
      </c>
      <c r="D8519" s="5">
        <v>0</v>
      </c>
      <c r="E8519" s="10">
        <f t="shared" ref="E8519:E8582" si="532">D8519*$B$4/10</f>
        <v>0</v>
      </c>
      <c r="F8519" s="5"/>
    </row>
    <row r="8520" spans="1:6" x14ac:dyDescent="0.2">
      <c r="A8520" s="2">
        <f t="shared" ref="A8520:A8583" si="533">A8519+1/24</f>
        <v>43090.749999979351</v>
      </c>
      <c r="B8520">
        <f t="shared" ref="B8520:B8583" si="534">MONTH(A8520)</f>
        <v>12</v>
      </c>
      <c r="C8520">
        <f t="shared" ref="C8520:C8583" si="535">HOUR(A8520)</f>
        <v>18</v>
      </c>
      <c r="D8520" s="5">
        <v>0</v>
      </c>
      <c r="E8520" s="10">
        <f t="shared" si="532"/>
        <v>0</v>
      </c>
      <c r="F8520" s="5"/>
    </row>
    <row r="8521" spans="1:6" x14ac:dyDescent="0.2">
      <c r="A8521" s="2">
        <f t="shared" si="533"/>
        <v>43090.791666646015</v>
      </c>
      <c r="B8521">
        <f t="shared" si="534"/>
        <v>12</v>
      </c>
      <c r="C8521">
        <f t="shared" si="535"/>
        <v>19</v>
      </c>
      <c r="D8521" s="5">
        <v>0</v>
      </c>
      <c r="E8521" s="10">
        <f t="shared" si="532"/>
        <v>0</v>
      </c>
      <c r="F8521" s="5"/>
    </row>
    <row r="8522" spans="1:6" x14ac:dyDescent="0.2">
      <c r="A8522" s="2">
        <f t="shared" si="533"/>
        <v>43090.833333312679</v>
      </c>
      <c r="B8522">
        <f t="shared" si="534"/>
        <v>12</v>
      </c>
      <c r="C8522">
        <f t="shared" si="535"/>
        <v>20</v>
      </c>
      <c r="D8522" s="5">
        <v>0</v>
      </c>
      <c r="E8522" s="10">
        <f t="shared" si="532"/>
        <v>0</v>
      </c>
      <c r="F8522" s="5"/>
    </row>
    <row r="8523" spans="1:6" x14ac:dyDescent="0.2">
      <c r="A8523" s="2">
        <f t="shared" si="533"/>
        <v>43090.874999979344</v>
      </c>
      <c r="B8523">
        <f t="shared" si="534"/>
        <v>12</v>
      </c>
      <c r="C8523">
        <f t="shared" si="535"/>
        <v>21</v>
      </c>
      <c r="D8523" s="5">
        <v>0</v>
      </c>
      <c r="E8523" s="10">
        <f t="shared" si="532"/>
        <v>0</v>
      </c>
      <c r="F8523" s="5"/>
    </row>
    <row r="8524" spans="1:6" x14ac:dyDescent="0.2">
      <c r="A8524" s="2">
        <f t="shared" si="533"/>
        <v>43090.916666646008</v>
      </c>
      <c r="B8524">
        <f t="shared" si="534"/>
        <v>12</v>
      </c>
      <c r="C8524">
        <f t="shared" si="535"/>
        <v>22</v>
      </c>
      <c r="D8524" s="5">
        <v>0</v>
      </c>
      <c r="E8524" s="10">
        <f t="shared" si="532"/>
        <v>0</v>
      </c>
      <c r="F8524" s="5"/>
    </row>
    <row r="8525" spans="1:6" x14ac:dyDescent="0.2">
      <c r="A8525" s="2">
        <f t="shared" si="533"/>
        <v>43090.958333312672</v>
      </c>
      <c r="B8525">
        <f t="shared" si="534"/>
        <v>12</v>
      </c>
      <c r="C8525">
        <f t="shared" si="535"/>
        <v>23</v>
      </c>
      <c r="D8525" s="5">
        <v>0</v>
      </c>
      <c r="E8525" s="10">
        <f t="shared" si="532"/>
        <v>0</v>
      </c>
      <c r="F8525" s="5"/>
    </row>
    <row r="8526" spans="1:6" x14ac:dyDescent="0.2">
      <c r="A8526" s="2">
        <f t="shared" si="533"/>
        <v>43090.999999979336</v>
      </c>
      <c r="B8526">
        <f t="shared" si="534"/>
        <v>12</v>
      </c>
      <c r="C8526">
        <f t="shared" si="535"/>
        <v>0</v>
      </c>
      <c r="D8526" s="5">
        <v>0</v>
      </c>
      <c r="E8526" s="10">
        <f t="shared" si="532"/>
        <v>0</v>
      </c>
      <c r="F8526" s="5"/>
    </row>
    <row r="8527" spans="1:6" x14ac:dyDescent="0.2">
      <c r="A8527" s="2">
        <f t="shared" si="533"/>
        <v>43091.041666646001</v>
      </c>
      <c r="B8527">
        <f t="shared" si="534"/>
        <v>12</v>
      </c>
      <c r="C8527">
        <f t="shared" si="535"/>
        <v>1</v>
      </c>
      <c r="D8527" s="5">
        <v>0</v>
      </c>
      <c r="E8527" s="10">
        <f t="shared" si="532"/>
        <v>0</v>
      </c>
      <c r="F8527" s="5"/>
    </row>
    <row r="8528" spans="1:6" x14ac:dyDescent="0.2">
      <c r="A8528" s="2">
        <f t="shared" si="533"/>
        <v>43091.083333312665</v>
      </c>
      <c r="B8528">
        <f t="shared" si="534"/>
        <v>12</v>
      </c>
      <c r="C8528">
        <f t="shared" si="535"/>
        <v>2</v>
      </c>
      <c r="D8528" s="5">
        <v>0</v>
      </c>
      <c r="E8528" s="10">
        <f t="shared" si="532"/>
        <v>0</v>
      </c>
      <c r="F8528" s="5"/>
    </row>
    <row r="8529" spans="1:6" x14ac:dyDescent="0.2">
      <c r="A8529" s="2">
        <f t="shared" si="533"/>
        <v>43091.124999979329</v>
      </c>
      <c r="B8529">
        <f t="shared" si="534"/>
        <v>12</v>
      </c>
      <c r="C8529">
        <f t="shared" si="535"/>
        <v>3</v>
      </c>
      <c r="D8529" s="5">
        <v>0</v>
      </c>
      <c r="E8529" s="10">
        <f t="shared" si="532"/>
        <v>0</v>
      </c>
      <c r="F8529" s="5"/>
    </row>
    <row r="8530" spans="1:6" x14ac:dyDescent="0.2">
      <c r="A8530" s="2">
        <f t="shared" si="533"/>
        <v>43091.166666645993</v>
      </c>
      <c r="B8530">
        <f t="shared" si="534"/>
        <v>12</v>
      </c>
      <c r="C8530">
        <f t="shared" si="535"/>
        <v>4</v>
      </c>
      <c r="D8530" s="5">
        <v>0</v>
      </c>
      <c r="E8530" s="10">
        <f t="shared" si="532"/>
        <v>0</v>
      </c>
      <c r="F8530" s="5"/>
    </row>
    <row r="8531" spans="1:6" x14ac:dyDescent="0.2">
      <c r="A8531" s="2">
        <f t="shared" si="533"/>
        <v>43091.208333312657</v>
      </c>
      <c r="B8531">
        <f t="shared" si="534"/>
        <v>12</v>
      </c>
      <c r="C8531">
        <f t="shared" si="535"/>
        <v>5</v>
      </c>
      <c r="D8531" s="5">
        <v>0</v>
      </c>
      <c r="E8531" s="10">
        <f t="shared" si="532"/>
        <v>0</v>
      </c>
      <c r="F8531" s="5"/>
    </row>
    <row r="8532" spans="1:6" x14ac:dyDescent="0.2">
      <c r="A8532" s="2">
        <f t="shared" si="533"/>
        <v>43091.249999979322</v>
      </c>
      <c r="B8532">
        <f t="shared" si="534"/>
        <v>12</v>
      </c>
      <c r="C8532">
        <f t="shared" si="535"/>
        <v>6</v>
      </c>
      <c r="D8532" s="5">
        <v>0</v>
      </c>
      <c r="E8532" s="10">
        <f t="shared" si="532"/>
        <v>0</v>
      </c>
      <c r="F8532" s="5"/>
    </row>
    <row r="8533" spans="1:6" x14ac:dyDescent="0.2">
      <c r="A8533" s="2">
        <f t="shared" si="533"/>
        <v>43091.291666645986</v>
      </c>
      <c r="B8533">
        <f t="shared" si="534"/>
        <v>12</v>
      </c>
      <c r="C8533">
        <f t="shared" si="535"/>
        <v>7</v>
      </c>
      <c r="D8533" s="5">
        <v>184.00459999999998</v>
      </c>
      <c r="E8533" s="10">
        <f t="shared" si="532"/>
        <v>184.00459999999998</v>
      </c>
      <c r="F8533" s="5"/>
    </row>
    <row r="8534" spans="1:6" x14ac:dyDescent="0.2">
      <c r="A8534" s="2">
        <f t="shared" si="533"/>
        <v>43091.33333331265</v>
      </c>
      <c r="B8534">
        <f t="shared" si="534"/>
        <v>12</v>
      </c>
      <c r="C8534">
        <f t="shared" si="535"/>
        <v>8</v>
      </c>
      <c r="D8534" s="5">
        <v>2792.2114999999999</v>
      </c>
      <c r="E8534" s="10">
        <f t="shared" si="532"/>
        <v>2792.2114999999999</v>
      </c>
      <c r="F8534" s="5"/>
    </row>
    <row r="8535" spans="1:6" x14ac:dyDescent="0.2">
      <c r="A8535" s="2">
        <f t="shared" si="533"/>
        <v>43091.374999979314</v>
      </c>
      <c r="B8535">
        <f t="shared" si="534"/>
        <v>12</v>
      </c>
      <c r="C8535">
        <f t="shared" si="535"/>
        <v>9</v>
      </c>
      <c r="D8535" s="5">
        <v>4520.7235999999994</v>
      </c>
      <c r="E8535" s="10">
        <f t="shared" si="532"/>
        <v>4520.7235999999994</v>
      </c>
      <c r="F8535" s="5"/>
    </row>
    <row r="8536" spans="1:6" x14ac:dyDescent="0.2">
      <c r="A8536" s="2">
        <f t="shared" si="533"/>
        <v>43091.416666645979</v>
      </c>
      <c r="B8536">
        <f t="shared" si="534"/>
        <v>12</v>
      </c>
      <c r="C8536">
        <f t="shared" si="535"/>
        <v>10</v>
      </c>
      <c r="D8536" s="5">
        <v>3603.1604499999999</v>
      </c>
      <c r="E8536" s="10">
        <f t="shared" si="532"/>
        <v>3603.1604500000003</v>
      </c>
      <c r="F8536" s="5"/>
    </row>
    <row r="8537" spans="1:6" x14ac:dyDescent="0.2">
      <c r="A8537" s="2">
        <f t="shared" si="533"/>
        <v>43091.458333312643</v>
      </c>
      <c r="B8537">
        <f t="shared" si="534"/>
        <v>12</v>
      </c>
      <c r="C8537">
        <f t="shared" si="535"/>
        <v>11</v>
      </c>
      <c r="D8537" s="5">
        <v>3715.6430999999998</v>
      </c>
      <c r="E8537" s="10">
        <f t="shared" si="532"/>
        <v>3715.6430999999998</v>
      </c>
      <c r="F8537" s="5"/>
    </row>
    <row r="8538" spans="1:6" x14ac:dyDescent="0.2">
      <c r="A8538" s="2">
        <f t="shared" si="533"/>
        <v>43091.499999979307</v>
      </c>
      <c r="B8538">
        <f t="shared" si="534"/>
        <v>12</v>
      </c>
      <c r="C8538">
        <f t="shared" si="535"/>
        <v>12</v>
      </c>
      <c r="D8538" s="5">
        <v>3451.2983499999996</v>
      </c>
      <c r="E8538" s="10">
        <f t="shared" si="532"/>
        <v>3451.2983499999996</v>
      </c>
      <c r="F8538" s="5"/>
    </row>
    <row r="8539" spans="1:6" x14ac:dyDescent="0.2">
      <c r="A8539" s="2">
        <f t="shared" si="533"/>
        <v>43091.541666645971</v>
      </c>
      <c r="B8539">
        <f t="shared" si="534"/>
        <v>12</v>
      </c>
      <c r="C8539">
        <f t="shared" si="535"/>
        <v>13</v>
      </c>
      <c r="D8539" s="5">
        <v>3110.7695499999995</v>
      </c>
      <c r="E8539" s="10">
        <f t="shared" si="532"/>
        <v>3110.7695499999995</v>
      </c>
      <c r="F8539" s="5"/>
    </row>
    <row r="8540" spans="1:6" x14ac:dyDescent="0.2">
      <c r="A8540" s="2">
        <f t="shared" si="533"/>
        <v>43091.583333312636</v>
      </c>
      <c r="B8540">
        <f t="shared" si="534"/>
        <v>12</v>
      </c>
      <c r="C8540">
        <f t="shared" si="535"/>
        <v>14</v>
      </c>
      <c r="D8540" s="5">
        <v>1044.4185</v>
      </c>
      <c r="E8540" s="10">
        <f t="shared" si="532"/>
        <v>1044.4185</v>
      </c>
      <c r="F8540" s="5"/>
    </row>
    <row r="8541" spans="1:6" x14ac:dyDescent="0.2">
      <c r="A8541" s="2">
        <f t="shared" si="533"/>
        <v>43091.6249999793</v>
      </c>
      <c r="B8541">
        <f t="shared" si="534"/>
        <v>12</v>
      </c>
      <c r="C8541">
        <f t="shared" si="535"/>
        <v>15</v>
      </c>
      <c r="D8541" s="5">
        <v>283.18059999999997</v>
      </c>
      <c r="E8541" s="10">
        <f t="shared" si="532"/>
        <v>283.18059999999997</v>
      </c>
      <c r="F8541" s="5"/>
    </row>
    <row r="8542" spans="1:6" x14ac:dyDescent="0.2">
      <c r="A8542" s="2">
        <f t="shared" si="533"/>
        <v>43091.666666645964</v>
      </c>
      <c r="B8542">
        <f t="shared" si="534"/>
        <v>12</v>
      </c>
      <c r="C8542">
        <f t="shared" si="535"/>
        <v>16</v>
      </c>
      <c r="D8542" s="5">
        <v>0</v>
      </c>
      <c r="E8542" s="10">
        <f t="shared" si="532"/>
        <v>0</v>
      </c>
      <c r="F8542" s="5"/>
    </row>
    <row r="8543" spans="1:6" x14ac:dyDescent="0.2">
      <c r="A8543" s="2">
        <f t="shared" si="533"/>
        <v>43091.708333312628</v>
      </c>
      <c r="B8543">
        <f t="shared" si="534"/>
        <v>12</v>
      </c>
      <c r="C8543">
        <f t="shared" si="535"/>
        <v>17</v>
      </c>
      <c r="D8543" s="5">
        <v>0</v>
      </c>
      <c r="E8543" s="10">
        <f t="shared" si="532"/>
        <v>0</v>
      </c>
      <c r="F8543" s="5"/>
    </row>
    <row r="8544" spans="1:6" x14ac:dyDescent="0.2">
      <c r="A8544" s="2">
        <f t="shared" si="533"/>
        <v>43091.749999979293</v>
      </c>
      <c r="B8544">
        <f t="shared" si="534"/>
        <v>12</v>
      </c>
      <c r="C8544">
        <f t="shared" si="535"/>
        <v>18</v>
      </c>
      <c r="D8544" s="5">
        <v>0</v>
      </c>
      <c r="E8544" s="10">
        <f t="shared" si="532"/>
        <v>0</v>
      </c>
      <c r="F8544" s="5"/>
    </row>
    <row r="8545" spans="1:6" x14ac:dyDescent="0.2">
      <c r="A8545" s="2">
        <f t="shared" si="533"/>
        <v>43091.791666645957</v>
      </c>
      <c r="B8545">
        <f t="shared" si="534"/>
        <v>12</v>
      </c>
      <c r="C8545">
        <f t="shared" si="535"/>
        <v>19</v>
      </c>
      <c r="D8545" s="5">
        <v>0</v>
      </c>
      <c r="E8545" s="10">
        <f t="shared" si="532"/>
        <v>0</v>
      </c>
      <c r="F8545" s="5"/>
    </row>
    <row r="8546" spans="1:6" x14ac:dyDescent="0.2">
      <c r="A8546" s="2">
        <f t="shared" si="533"/>
        <v>43091.833333312621</v>
      </c>
      <c r="B8546">
        <f t="shared" si="534"/>
        <v>12</v>
      </c>
      <c r="C8546">
        <f t="shared" si="535"/>
        <v>20</v>
      </c>
      <c r="D8546" s="5">
        <v>0</v>
      </c>
      <c r="E8546" s="10">
        <f t="shared" si="532"/>
        <v>0</v>
      </c>
      <c r="F8546" s="5"/>
    </row>
    <row r="8547" spans="1:6" x14ac:dyDescent="0.2">
      <c r="A8547" s="2">
        <f t="shared" si="533"/>
        <v>43091.874999979285</v>
      </c>
      <c r="B8547">
        <f t="shared" si="534"/>
        <v>12</v>
      </c>
      <c r="C8547">
        <f t="shared" si="535"/>
        <v>21</v>
      </c>
      <c r="D8547" s="5">
        <v>0</v>
      </c>
      <c r="E8547" s="10">
        <f t="shared" si="532"/>
        <v>0</v>
      </c>
      <c r="F8547" s="5"/>
    </row>
    <row r="8548" spans="1:6" x14ac:dyDescent="0.2">
      <c r="A8548" s="2">
        <f t="shared" si="533"/>
        <v>43091.91666664595</v>
      </c>
      <c r="B8548">
        <f t="shared" si="534"/>
        <v>12</v>
      </c>
      <c r="C8548">
        <f t="shared" si="535"/>
        <v>22</v>
      </c>
      <c r="D8548" s="5">
        <v>0</v>
      </c>
      <c r="E8548" s="10">
        <f t="shared" si="532"/>
        <v>0</v>
      </c>
      <c r="F8548" s="5"/>
    </row>
    <row r="8549" spans="1:6" x14ac:dyDescent="0.2">
      <c r="A8549" s="2">
        <f t="shared" si="533"/>
        <v>43091.958333312614</v>
      </c>
      <c r="B8549">
        <f t="shared" si="534"/>
        <v>12</v>
      </c>
      <c r="C8549">
        <f t="shared" si="535"/>
        <v>23</v>
      </c>
      <c r="D8549" s="5">
        <v>0</v>
      </c>
      <c r="E8549" s="10">
        <f t="shared" si="532"/>
        <v>0</v>
      </c>
      <c r="F8549" s="5"/>
    </row>
    <row r="8550" spans="1:6" x14ac:dyDescent="0.2">
      <c r="A8550" s="2">
        <f t="shared" si="533"/>
        <v>43091.999999979278</v>
      </c>
      <c r="B8550">
        <f t="shared" si="534"/>
        <v>12</v>
      </c>
      <c r="C8550">
        <f t="shared" si="535"/>
        <v>0</v>
      </c>
      <c r="D8550" s="5">
        <v>0</v>
      </c>
      <c r="E8550" s="10">
        <f t="shared" si="532"/>
        <v>0</v>
      </c>
      <c r="F8550" s="5"/>
    </row>
    <row r="8551" spans="1:6" x14ac:dyDescent="0.2">
      <c r="A8551" s="2">
        <f t="shared" si="533"/>
        <v>43092.041666645942</v>
      </c>
      <c r="B8551">
        <f t="shared" si="534"/>
        <v>12</v>
      </c>
      <c r="C8551">
        <f t="shared" si="535"/>
        <v>1</v>
      </c>
      <c r="D8551" s="5">
        <v>0</v>
      </c>
      <c r="E8551" s="10">
        <f t="shared" si="532"/>
        <v>0</v>
      </c>
      <c r="F8551" s="5"/>
    </row>
    <row r="8552" spans="1:6" x14ac:dyDescent="0.2">
      <c r="A8552" s="2">
        <f t="shared" si="533"/>
        <v>43092.083333312607</v>
      </c>
      <c r="B8552">
        <f t="shared" si="534"/>
        <v>12</v>
      </c>
      <c r="C8552">
        <f t="shared" si="535"/>
        <v>2</v>
      </c>
      <c r="D8552" s="5">
        <v>0</v>
      </c>
      <c r="E8552" s="10">
        <f t="shared" si="532"/>
        <v>0</v>
      </c>
      <c r="F8552" s="5"/>
    </row>
    <row r="8553" spans="1:6" x14ac:dyDescent="0.2">
      <c r="A8553" s="2">
        <f t="shared" si="533"/>
        <v>43092.124999979271</v>
      </c>
      <c r="B8553">
        <f t="shared" si="534"/>
        <v>12</v>
      </c>
      <c r="C8553">
        <f t="shared" si="535"/>
        <v>3</v>
      </c>
      <c r="D8553" s="5">
        <v>0</v>
      </c>
      <c r="E8553" s="10">
        <f t="shared" si="532"/>
        <v>0</v>
      </c>
      <c r="F8553" s="5"/>
    </row>
    <row r="8554" spans="1:6" x14ac:dyDescent="0.2">
      <c r="A8554" s="2">
        <f t="shared" si="533"/>
        <v>43092.166666645935</v>
      </c>
      <c r="B8554">
        <f t="shared" si="534"/>
        <v>12</v>
      </c>
      <c r="C8554">
        <f t="shared" si="535"/>
        <v>4</v>
      </c>
      <c r="D8554" s="5">
        <v>0</v>
      </c>
      <c r="E8554" s="10">
        <f t="shared" si="532"/>
        <v>0</v>
      </c>
      <c r="F8554" s="5"/>
    </row>
    <row r="8555" spans="1:6" x14ac:dyDescent="0.2">
      <c r="A8555" s="2">
        <f t="shared" si="533"/>
        <v>43092.208333312599</v>
      </c>
      <c r="B8555">
        <f t="shared" si="534"/>
        <v>12</v>
      </c>
      <c r="C8555">
        <f t="shared" si="535"/>
        <v>5</v>
      </c>
      <c r="D8555" s="5">
        <v>0</v>
      </c>
      <c r="E8555" s="10">
        <f t="shared" si="532"/>
        <v>0</v>
      </c>
      <c r="F8555" s="5"/>
    </row>
    <row r="8556" spans="1:6" x14ac:dyDescent="0.2">
      <c r="A8556" s="2">
        <f t="shared" si="533"/>
        <v>43092.249999979264</v>
      </c>
      <c r="B8556">
        <f t="shared" si="534"/>
        <v>12</v>
      </c>
      <c r="C8556">
        <f t="shared" si="535"/>
        <v>6</v>
      </c>
      <c r="D8556" s="5">
        <v>0</v>
      </c>
      <c r="E8556" s="10">
        <f t="shared" si="532"/>
        <v>0</v>
      </c>
      <c r="F8556" s="5"/>
    </row>
    <row r="8557" spans="1:6" x14ac:dyDescent="0.2">
      <c r="A8557" s="2">
        <f t="shared" si="533"/>
        <v>43092.291666645928</v>
      </c>
      <c r="B8557">
        <f t="shared" si="534"/>
        <v>12</v>
      </c>
      <c r="C8557">
        <f t="shared" si="535"/>
        <v>7</v>
      </c>
      <c r="D8557" s="5">
        <v>0</v>
      </c>
      <c r="E8557" s="10">
        <f t="shared" si="532"/>
        <v>0</v>
      </c>
      <c r="F8557" s="5"/>
    </row>
    <row r="8558" spans="1:6" x14ac:dyDescent="0.2">
      <c r="A8558" s="2">
        <f t="shared" si="533"/>
        <v>43092.333333312592</v>
      </c>
      <c r="B8558">
        <f t="shared" si="534"/>
        <v>12</v>
      </c>
      <c r="C8558">
        <f t="shared" si="535"/>
        <v>8</v>
      </c>
      <c r="D8558" s="5">
        <v>86.16834999999999</v>
      </c>
      <c r="E8558" s="10">
        <f t="shared" si="532"/>
        <v>86.16834999999999</v>
      </c>
      <c r="F8558" s="5"/>
    </row>
    <row r="8559" spans="1:6" x14ac:dyDescent="0.2">
      <c r="A8559" s="2">
        <f t="shared" si="533"/>
        <v>43092.374999979256</v>
      </c>
      <c r="B8559">
        <f t="shared" si="534"/>
        <v>12</v>
      </c>
      <c r="C8559">
        <f t="shared" si="535"/>
        <v>9</v>
      </c>
      <c r="D8559" s="5">
        <v>777.96464999999989</v>
      </c>
      <c r="E8559" s="10">
        <f t="shared" si="532"/>
        <v>777.96464999999989</v>
      </c>
      <c r="F8559" s="5"/>
    </row>
    <row r="8560" spans="1:6" x14ac:dyDescent="0.2">
      <c r="A8560" s="2">
        <f t="shared" si="533"/>
        <v>43092.41666664592</v>
      </c>
      <c r="B8560">
        <f t="shared" si="534"/>
        <v>12</v>
      </c>
      <c r="C8560">
        <f t="shared" si="535"/>
        <v>10</v>
      </c>
      <c r="D8560" s="5">
        <v>2004.3522499999999</v>
      </c>
      <c r="E8560" s="10">
        <f t="shared" si="532"/>
        <v>2004.3522499999999</v>
      </c>
      <c r="F8560" s="5"/>
    </row>
    <row r="8561" spans="1:6" x14ac:dyDescent="0.2">
      <c r="A8561" s="2">
        <f t="shared" si="533"/>
        <v>43092.458333312585</v>
      </c>
      <c r="B8561">
        <f t="shared" si="534"/>
        <v>12</v>
      </c>
      <c r="C8561">
        <f t="shared" si="535"/>
        <v>11</v>
      </c>
      <c r="D8561" s="5">
        <v>2688.3193499999998</v>
      </c>
      <c r="E8561" s="10">
        <f t="shared" si="532"/>
        <v>2688.3193499999998</v>
      </c>
      <c r="F8561" s="5"/>
    </row>
    <row r="8562" spans="1:6" x14ac:dyDescent="0.2">
      <c r="A8562" s="2">
        <f t="shared" si="533"/>
        <v>43092.499999979249</v>
      </c>
      <c r="B8562">
        <f t="shared" si="534"/>
        <v>12</v>
      </c>
      <c r="C8562">
        <f t="shared" si="535"/>
        <v>12</v>
      </c>
      <c r="D8562" s="5">
        <v>4073.3540499999999</v>
      </c>
      <c r="E8562" s="10">
        <f t="shared" si="532"/>
        <v>4073.3540500000004</v>
      </c>
      <c r="F8562" s="5"/>
    </row>
    <row r="8563" spans="1:6" x14ac:dyDescent="0.2">
      <c r="A8563" s="2">
        <f t="shared" si="533"/>
        <v>43092.541666645913</v>
      </c>
      <c r="B8563">
        <f t="shared" si="534"/>
        <v>12</v>
      </c>
      <c r="C8563">
        <f t="shared" si="535"/>
        <v>13</v>
      </c>
      <c r="D8563" s="5">
        <v>3112.2737499999994</v>
      </c>
      <c r="E8563" s="10">
        <f t="shared" si="532"/>
        <v>3112.2737499999994</v>
      </c>
      <c r="F8563" s="5"/>
    </row>
    <row r="8564" spans="1:6" x14ac:dyDescent="0.2">
      <c r="A8564" s="2">
        <f t="shared" si="533"/>
        <v>43092.583333312577</v>
      </c>
      <c r="B8564">
        <f t="shared" si="534"/>
        <v>12</v>
      </c>
      <c r="C8564">
        <f t="shared" si="535"/>
        <v>14</v>
      </c>
      <c r="D8564" s="5">
        <v>3324.3808999999997</v>
      </c>
      <c r="E8564" s="10">
        <f t="shared" si="532"/>
        <v>3324.3808999999992</v>
      </c>
      <c r="F8564" s="5"/>
    </row>
    <row r="8565" spans="1:6" x14ac:dyDescent="0.2">
      <c r="A8565" s="2">
        <f t="shared" si="533"/>
        <v>43092.624999979242</v>
      </c>
      <c r="B8565">
        <f t="shared" si="534"/>
        <v>12</v>
      </c>
      <c r="C8565">
        <f t="shared" si="535"/>
        <v>15</v>
      </c>
      <c r="D8565" s="5">
        <v>1396.2138499999999</v>
      </c>
      <c r="E8565" s="10">
        <f t="shared" si="532"/>
        <v>1396.2138499999999</v>
      </c>
      <c r="F8565" s="5"/>
    </row>
    <row r="8566" spans="1:6" x14ac:dyDescent="0.2">
      <c r="A8566" s="2">
        <f t="shared" si="533"/>
        <v>43092.666666645906</v>
      </c>
      <c r="B8566">
        <f t="shared" si="534"/>
        <v>12</v>
      </c>
      <c r="C8566">
        <f t="shared" si="535"/>
        <v>16</v>
      </c>
      <c r="D8566" s="5">
        <v>0</v>
      </c>
      <c r="E8566" s="10">
        <f t="shared" si="532"/>
        <v>0</v>
      </c>
      <c r="F8566" s="5"/>
    </row>
    <row r="8567" spans="1:6" x14ac:dyDescent="0.2">
      <c r="A8567" s="2">
        <f t="shared" si="533"/>
        <v>43092.70833331257</v>
      </c>
      <c r="B8567">
        <f t="shared" si="534"/>
        <v>12</v>
      </c>
      <c r="C8567">
        <f t="shared" si="535"/>
        <v>17</v>
      </c>
      <c r="D8567" s="5">
        <v>0</v>
      </c>
      <c r="E8567" s="10">
        <f t="shared" si="532"/>
        <v>0</v>
      </c>
      <c r="F8567" s="5"/>
    </row>
    <row r="8568" spans="1:6" x14ac:dyDescent="0.2">
      <c r="A8568" s="2">
        <f t="shared" si="533"/>
        <v>43092.749999979234</v>
      </c>
      <c r="B8568">
        <f t="shared" si="534"/>
        <v>12</v>
      </c>
      <c r="C8568">
        <f t="shared" si="535"/>
        <v>18</v>
      </c>
      <c r="D8568" s="5">
        <v>0</v>
      </c>
      <c r="E8568" s="10">
        <f t="shared" si="532"/>
        <v>0</v>
      </c>
      <c r="F8568" s="5"/>
    </row>
    <row r="8569" spans="1:6" x14ac:dyDescent="0.2">
      <c r="A8569" s="2">
        <f t="shared" si="533"/>
        <v>43092.791666645899</v>
      </c>
      <c r="B8569">
        <f t="shared" si="534"/>
        <v>12</v>
      </c>
      <c r="C8569">
        <f t="shared" si="535"/>
        <v>19</v>
      </c>
      <c r="D8569" s="5">
        <v>0</v>
      </c>
      <c r="E8569" s="10">
        <f t="shared" si="532"/>
        <v>0</v>
      </c>
      <c r="F8569" s="5"/>
    </row>
    <row r="8570" spans="1:6" x14ac:dyDescent="0.2">
      <c r="A8570" s="2">
        <f t="shared" si="533"/>
        <v>43092.833333312563</v>
      </c>
      <c r="B8570">
        <f t="shared" si="534"/>
        <v>12</v>
      </c>
      <c r="C8570">
        <f t="shared" si="535"/>
        <v>20</v>
      </c>
      <c r="D8570" s="5">
        <v>0</v>
      </c>
      <c r="E8570" s="10">
        <f t="shared" si="532"/>
        <v>0</v>
      </c>
      <c r="F8570" s="5"/>
    </row>
    <row r="8571" spans="1:6" x14ac:dyDescent="0.2">
      <c r="A8571" s="2">
        <f t="shared" si="533"/>
        <v>43092.874999979227</v>
      </c>
      <c r="B8571">
        <f t="shared" si="534"/>
        <v>12</v>
      </c>
      <c r="C8571">
        <f t="shared" si="535"/>
        <v>21</v>
      </c>
      <c r="D8571" s="5">
        <v>0</v>
      </c>
      <c r="E8571" s="10">
        <f t="shared" si="532"/>
        <v>0</v>
      </c>
      <c r="F8571" s="5"/>
    </row>
    <row r="8572" spans="1:6" x14ac:dyDescent="0.2">
      <c r="A8572" s="2">
        <f t="shared" si="533"/>
        <v>43092.916666645891</v>
      </c>
      <c r="B8572">
        <f t="shared" si="534"/>
        <v>12</v>
      </c>
      <c r="C8572">
        <f t="shared" si="535"/>
        <v>22</v>
      </c>
      <c r="D8572" s="5">
        <v>0</v>
      </c>
      <c r="E8572" s="10">
        <f t="shared" si="532"/>
        <v>0</v>
      </c>
      <c r="F8572" s="5"/>
    </row>
    <row r="8573" spans="1:6" x14ac:dyDescent="0.2">
      <c r="A8573" s="2">
        <f t="shared" si="533"/>
        <v>43092.958333312556</v>
      </c>
      <c r="B8573">
        <f t="shared" si="534"/>
        <v>12</v>
      </c>
      <c r="C8573">
        <f t="shared" si="535"/>
        <v>23</v>
      </c>
      <c r="D8573" s="5">
        <v>0</v>
      </c>
      <c r="E8573" s="10">
        <f t="shared" si="532"/>
        <v>0</v>
      </c>
      <c r="F8573" s="5"/>
    </row>
    <row r="8574" spans="1:6" x14ac:dyDescent="0.2">
      <c r="A8574" s="2">
        <f t="shared" si="533"/>
        <v>43092.99999997922</v>
      </c>
      <c r="B8574">
        <f t="shared" si="534"/>
        <v>12</v>
      </c>
      <c r="C8574">
        <f t="shared" si="535"/>
        <v>0</v>
      </c>
      <c r="D8574" s="5">
        <v>0</v>
      </c>
      <c r="E8574" s="10">
        <f t="shared" si="532"/>
        <v>0</v>
      </c>
      <c r="F8574" s="5"/>
    </row>
    <row r="8575" spans="1:6" x14ac:dyDescent="0.2">
      <c r="A8575" s="2">
        <f t="shared" si="533"/>
        <v>43093.041666645884</v>
      </c>
      <c r="B8575">
        <f t="shared" si="534"/>
        <v>12</v>
      </c>
      <c r="C8575">
        <f t="shared" si="535"/>
        <v>1</v>
      </c>
      <c r="D8575" s="5">
        <v>0</v>
      </c>
      <c r="E8575" s="10">
        <f t="shared" si="532"/>
        <v>0</v>
      </c>
      <c r="F8575" s="5"/>
    </row>
    <row r="8576" spans="1:6" x14ac:dyDescent="0.2">
      <c r="A8576" s="2">
        <f t="shared" si="533"/>
        <v>43093.083333312548</v>
      </c>
      <c r="B8576">
        <f t="shared" si="534"/>
        <v>12</v>
      </c>
      <c r="C8576">
        <f t="shared" si="535"/>
        <v>2</v>
      </c>
      <c r="D8576" s="5">
        <v>0</v>
      </c>
      <c r="E8576" s="10">
        <f t="shared" si="532"/>
        <v>0</v>
      </c>
      <c r="F8576" s="5"/>
    </row>
    <row r="8577" spans="1:6" x14ac:dyDescent="0.2">
      <c r="A8577" s="2">
        <f t="shared" si="533"/>
        <v>43093.124999979213</v>
      </c>
      <c r="B8577">
        <f t="shared" si="534"/>
        <v>12</v>
      </c>
      <c r="C8577">
        <f t="shared" si="535"/>
        <v>3</v>
      </c>
      <c r="D8577" s="5">
        <v>0</v>
      </c>
      <c r="E8577" s="10">
        <f t="shared" si="532"/>
        <v>0</v>
      </c>
      <c r="F8577" s="5"/>
    </row>
    <row r="8578" spans="1:6" x14ac:dyDescent="0.2">
      <c r="A8578" s="2">
        <f t="shared" si="533"/>
        <v>43093.166666645877</v>
      </c>
      <c r="B8578">
        <f t="shared" si="534"/>
        <v>12</v>
      </c>
      <c r="C8578">
        <f t="shared" si="535"/>
        <v>4</v>
      </c>
      <c r="D8578" s="5">
        <v>0</v>
      </c>
      <c r="E8578" s="10">
        <f t="shared" si="532"/>
        <v>0</v>
      </c>
      <c r="F8578" s="5"/>
    </row>
    <row r="8579" spans="1:6" x14ac:dyDescent="0.2">
      <c r="A8579" s="2">
        <f t="shared" si="533"/>
        <v>43093.208333312541</v>
      </c>
      <c r="B8579">
        <f t="shared" si="534"/>
        <v>12</v>
      </c>
      <c r="C8579">
        <f t="shared" si="535"/>
        <v>5</v>
      </c>
      <c r="D8579" s="5">
        <v>0</v>
      </c>
      <c r="E8579" s="10">
        <f t="shared" si="532"/>
        <v>0</v>
      </c>
      <c r="F8579" s="5"/>
    </row>
    <row r="8580" spans="1:6" x14ac:dyDescent="0.2">
      <c r="A8580" s="2">
        <f t="shared" si="533"/>
        <v>43093.249999979205</v>
      </c>
      <c r="B8580">
        <f t="shared" si="534"/>
        <v>12</v>
      </c>
      <c r="C8580">
        <f t="shared" si="535"/>
        <v>6</v>
      </c>
      <c r="D8580" s="5">
        <v>0</v>
      </c>
      <c r="E8580" s="10">
        <f t="shared" si="532"/>
        <v>0</v>
      </c>
      <c r="F8580" s="5"/>
    </row>
    <row r="8581" spans="1:6" x14ac:dyDescent="0.2">
      <c r="A8581" s="2">
        <f t="shared" si="533"/>
        <v>43093.29166664587</v>
      </c>
      <c r="B8581">
        <f t="shared" si="534"/>
        <v>12</v>
      </c>
      <c r="C8581">
        <f t="shared" si="535"/>
        <v>7</v>
      </c>
      <c r="D8581" s="5">
        <v>2.1090999999999998</v>
      </c>
      <c r="E8581" s="10">
        <f t="shared" si="532"/>
        <v>2.1090999999999998</v>
      </c>
      <c r="F8581" s="5"/>
    </row>
    <row r="8582" spans="1:6" x14ac:dyDescent="0.2">
      <c r="A8582" s="2">
        <f t="shared" si="533"/>
        <v>43093.333333312534</v>
      </c>
      <c r="B8582">
        <f t="shared" si="534"/>
        <v>12</v>
      </c>
      <c r="C8582">
        <f t="shared" si="535"/>
        <v>8</v>
      </c>
      <c r="D8582" s="5">
        <v>553.10514999999998</v>
      </c>
      <c r="E8582" s="10">
        <f t="shared" si="532"/>
        <v>553.10514999999998</v>
      </c>
      <c r="F8582" s="5"/>
    </row>
    <row r="8583" spans="1:6" x14ac:dyDescent="0.2">
      <c r="A8583" s="2">
        <f t="shared" si="533"/>
        <v>43093.374999979198</v>
      </c>
      <c r="B8583">
        <f t="shared" si="534"/>
        <v>12</v>
      </c>
      <c r="C8583">
        <f t="shared" si="535"/>
        <v>9</v>
      </c>
      <c r="D8583" s="5">
        <v>708.91519999999991</v>
      </c>
      <c r="E8583" s="10">
        <f t="shared" ref="E8583:E8646" si="536">D8583*$B$4/10</f>
        <v>708.91519999999991</v>
      </c>
      <c r="F8583" s="5"/>
    </row>
    <row r="8584" spans="1:6" x14ac:dyDescent="0.2">
      <c r="A8584" s="2">
        <f t="shared" ref="A8584:A8647" si="537">A8583+1/24</f>
        <v>43093.416666645862</v>
      </c>
      <c r="B8584">
        <f t="shared" ref="B8584:B8647" si="538">MONTH(A8584)</f>
        <v>12</v>
      </c>
      <c r="C8584">
        <f t="shared" ref="C8584:C8647" si="539">HOUR(A8584)</f>
        <v>10</v>
      </c>
      <c r="D8584" s="5">
        <v>1163.0547999999999</v>
      </c>
      <c r="E8584" s="10">
        <f t="shared" si="536"/>
        <v>1163.0547999999999</v>
      </c>
      <c r="F8584" s="5"/>
    </row>
    <row r="8585" spans="1:6" x14ac:dyDescent="0.2">
      <c r="A8585" s="2">
        <f t="shared" si="537"/>
        <v>43093.458333312527</v>
      </c>
      <c r="B8585">
        <f t="shared" si="538"/>
        <v>12</v>
      </c>
      <c r="C8585">
        <f t="shared" si="539"/>
        <v>11</v>
      </c>
      <c r="D8585" s="5">
        <v>1305.64905</v>
      </c>
      <c r="E8585" s="10">
        <f t="shared" si="536"/>
        <v>1305.64905</v>
      </c>
      <c r="F8585" s="5"/>
    </row>
    <row r="8586" spans="1:6" x14ac:dyDescent="0.2">
      <c r="A8586" s="2">
        <f t="shared" si="537"/>
        <v>43093.499999979191</v>
      </c>
      <c r="B8586">
        <f t="shared" si="538"/>
        <v>12</v>
      </c>
      <c r="C8586">
        <f t="shared" si="539"/>
        <v>12</v>
      </c>
      <c r="D8586" s="5">
        <v>869.38274999999999</v>
      </c>
      <c r="E8586" s="10">
        <f t="shared" si="536"/>
        <v>869.38274999999999</v>
      </c>
      <c r="F8586" s="5"/>
    </row>
    <row r="8587" spans="1:6" x14ac:dyDescent="0.2">
      <c r="A8587" s="2">
        <f t="shared" si="537"/>
        <v>43093.541666645855</v>
      </c>
      <c r="B8587">
        <f t="shared" si="538"/>
        <v>12</v>
      </c>
      <c r="C8587">
        <f t="shared" si="539"/>
        <v>13</v>
      </c>
      <c r="D8587" s="5">
        <v>422.94470000000001</v>
      </c>
      <c r="E8587" s="10">
        <f t="shared" si="536"/>
        <v>422.94470000000001</v>
      </c>
      <c r="F8587" s="5"/>
    </row>
    <row r="8588" spans="1:6" x14ac:dyDescent="0.2">
      <c r="A8588" s="2">
        <f t="shared" si="537"/>
        <v>43093.583333312519</v>
      </c>
      <c r="B8588">
        <f t="shared" si="538"/>
        <v>12</v>
      </c>
      <c r="C8588">
        <f t="shared" si="539"/>
        <v>14</v>
      </c>
      <c r="D8588" s="5">
        <v>465.05309999999997</v>
      </c>
      <c r="E8588" s="10">
        <f t="shared" si="536"/>
        <v>465.05309999999997</v>
      </c>
      <c r="F8588" s="5"/>
    </row>
    <row r="8589" spans="1:6" x14ac:dyDescent="0.2">
      <c r="A8589" s="2">
        <f t="shared" si="537"/>
        <v>43093.624999979183</v>
      </c>
      <c r="B8589">
        <f t="shared" si="538"/>
        <v>12</v>
      </c>
      <c r="C8589">
        <f t="shared" si="539"/>
        <v>15</v>
      </c>
      <c r="D8589" s="5">
        <v>169.2501</v>
      </c>
      <c r="E8589" s="10">
        <f t="shared" si="536"/>
        <v>169.2501</v>
      </c>
      <c r="F8589" s="5"/>
    </row>
    <row r="8590" spans="1:6" x14ac:dyDescent="0.2">
      <c r="A8590" s="2">
        <f t="shared" si="537"/>
        <v>43093.666666645848</v>
      </c>
      <c r="B8590">
        <f t="shared" si="538"/>
        <v>12</v>
      </c>
      <c r="C8590">
        <f t="shared" si="539"/>
        <v>16</v>
      </c>
      <c r="D8590" s="5">
        <v>0</v>
      </c>
      <c r="E8590" s="10">
        <f t="shared" si="536"/>
        <v>0</v>
      </c>
      <c r="F8590" s="5"/>
    </row>
    <row r="8591" spans="1:6" x14ac:dyDescent="0.2">
      <c r="A8591" s="2">
        <f t="shared" si="537"/>
        <v>43093.708333312512</v>
      </c>
      <c r="B8591">
        <f t="shared" si="538"/>
        <v>12</v>
      </c>
      <c r="C8591">
        <f t="shared" si="539"/>
        <v>17</v>
      </c>
      <c r="D8591" s="5">
        <v>0</v>
      </c>
      <c r="E8591" s="10">
        <f t="shared" si="536"/>
        <v>0</v>
      </c>
      <c r="F8591" s="5"/>
    </row>
    <row r="8592" spans="1:6" x14ac:dyDescent="0.2">
      <c r="A8592" s="2">
        <f t="shared" si="537"/>
        <v>43093.749999979176</v>
      </c>
      <c r="B8592">
        <f t="shared" si="538"/>
        <v>12</v>
      </c>
      <c r="C8592">
        <f t="shared" si="539"/>
        <v>18</v>
      </c>
      <c r="D8592" s="5">
        <v>0</v>
      </c>
      <c r="E8592" s="10">
        <f t="shared" si="536"/>
        <v>0</v>
      </c>
      <c r="F8592" s="5"/>
    </row>
    <row r="8593" spans="1:6" x14ac:dyDescent="0.2">
      <c r="A8593" s="2">
        <f t="shared" si="537"/>
        <v>43093.79166664584</v>
      </c>
      <c r="B8593">
        <f t="shared" si="538"/>
        <v>12</v>
      </c>
      <c r="C8593">
        <f t="shared" si="539"/>
        <v>19</v>
      </c>
      <c r="D8593" s="5">
        <v>0</v>
      </c>
      <c r="E8593" s="10">
        <f t="shared" si="536"/>
        <v>0</v>
      </c>
      <c r="F8593" s="5"/>
    </row>
    <row r="8594" spans="1:6" x14ac:dyDescent="0.2">
      <c r="A8594" s="2">
        <f t="shared" si="537"/>
        <v>43093.833333312505</v>
      </c>
      <c r="B8594">
        <f t="shared" si="538"/>
        <v>12</v>
      </c>
      <c r="C8594">
        <f t="shared" si="539"/>
        <v>20</v>
      </c>
      <c r="D8594" s="5">
        <v>0</v>
      </c>
      <c r="E8594" s="10">
        <f t="shared" si="536"/>
        <v>0</v>
      </c>
      <c r="F8594" s="5"/>
    </row>
    <row r="8595" spans="1:6" x14ac:dyDescent="0.2">
      <c r="A8595" s="2">
        <f t="shared" si="537"/>
        <v>43093.874999979169</v>
      </c>
      <c r="B8595">
        <f t="shared" si="538"/>
        <v>12</v>
      </c>
      <c r="C8595">
        <f t="shared" si="539"/>
        <v>21</v>
      </c>
      <c r="D8595" s="5">
        <v>0</v>
      </c>
      <c r="E8595" s="10">
        <f t="shared" si="536"/>
        <v>0</v>
      </c>
      <c r="F8595" s="5"/>
    </row>
    <row r="8596" spans="1:6" x14ac:dyDescent="0.2">
      <c r="A8596" s="2">
        <f t="shared" si="537"/>
        <v>43093.916666645833</v>
      </c>
      <c r="B8596">
        <f t="shared" si="538"/>
        <v>12</v>
      </c>
      <c r="C8596">
        <f t="shared" si="539"/>
        <v>22</v>
      </c>
      <c r="D8596" s="5">
        <v>0</v>
      </c>
      <c r="E8596" s="10">
        <f t="shared" si="536"/>
        <v>0</v>
      </c>
      <c r="F8596" s="5"/>
    </row>
    <row r="8597" spans="1:6" x14ac:dyDescent="0.2">
      <c r="A8597" s="2">
        <f t="shared" si="537"/>
        <v>43093.958333312497</v>
      </c>
      <c r="B8597">
        <f t="shared" si="538"/>
        <v>12</v>
      </c>
      <c r="C8597">
        <f t="shared" si="539"/>
        <v>23</v>
      </c>
      <c r="D8597" s="5">
        <v>0</v>
      </c>
      <c r="E8597" s="10">
        <f t="shared" si="536"/>
        <v>0</v>
      </c>
      <c r="F8597" s="5"/>
    </row>
    <row r="8598" spans="1:6" x14ac:dyDescent="0.2">
      <c r="A8598" s="2">
        <f t="shared" si="537"/>
        <v>43093.999999979162</v>
      </c>
      <c r="B8598">
        <f t="shared" si="538"/>
        <v>12</v>
      </c>
      <c r="C8598">
        <f t="shared" si="539"/>
        <v>0</v>
      </c>
      <c r="D8598" s="5">
        <v>0</v>
      </c>
      <c r="E8598" s="10">
        <f t="shared" si="536"/>
        <v>0</v>
      </c>
      <c r="F8598" s="5"/>
    </row>
    <row r="8599" spans="1:6" x14ac:dyDescent="0.2">
      <c r="A8599" s="2">
        <f t="shared" si="537"/>
        <v>43094.041666645826</v>
      </c>
      <c r="B8599">
        <f t="shared" si="538"/>
        <v>12</v>
      </c>
      <c r="C8599">
        <f t="shared" si="539"/>
        <v>1</v>
      </c>
      <c r="D8599" s="5">
        <v>0</v>
      </c>
      <c r="E8599" s="10">
        <f t="shared" si="536"/>
        <v>0</v>
      </c>
      <c r="F8599" s="5"/>
    </row>
    <row r="8600" spans="1:6" x14ac:dyDescent="0.2">
      <c r="A8600" s="2">
        <f t="shared" si="537"/>
        <v>43094.08333331249</v>
      </c>
      <c r="B8600">
        <f t="shared" si="538"/>
        <v>12</v>
      </c>
      <c r="C8600">
        <f t="shared" si="539"/>
        <v>2</v>
      </c>
      <c r="D8600" s="5">
        <v>0</v>
      </c>
      <c r="E8600" s="10">
        <f t="shared" si="536"/>
        <v>0</v>
      </c>
      <c r="F8600" s="5"/>
    </row>
    <row r="8601" spans="1:6" x14ac:dyDescent="0.2">
      <c r="A8601" s="2">
        <f t="shared" si="537"/>
        <v>43094.124999979154</v>
      </c>
      <c r="B8601">
        <f t="shared" si="538"/>
        <v>12</v>
      </c>
      <c r="C8601">
        <f t="shared" si="539"/>
        <v>3</v>
      </c>
      <c r="D8601" s="5">
        <v>0</v>
      </c>
      <c r="E8601" s="10">
        <f t="shared" si="536"/>
        <v>0</v>
      </c>
      <c r="F8601" s="5"/>
    </row>
    <row r="8602" spans="1:6" x14ac:dyDescent="0.2">
      <c r="A8602" s="2">
        <f t="shared" si="537"/>
        <v>43094.166666645819</v>
      </c>
      <c r="B8602">
        <f t="shared" si="538"/>
        <v>12</v>
      </c>
      <c r="C8602">
        <f t="shared" si="539"/>
        <v>4</v>
      </c>
      <c r="D8602" s="5">
        <v>0</v>
      </c>
      <c r="E8602" s="10">
        <f t="shared" si="536"/>
        <v>0</v>
      </c>
      <c r="F8602" s="5"/>
    </row>
    <row r="8603" spans="1:6" x14ac:dyDescent="0.2">
      <c r="A8603" s="2">
        <f t="shared" si="537"/>
        <v>43094.208333312483</v>
      </c>
      <c r="B8603">
        <f t="shared" si="538"/>
        <v>12</v>
      </c>
      <c r="C8603">
        <f t="shared" si="539"/>
        <v>5</v>
      </c>
      <c r="D8603" s="5">
        <v>0</v>
      </c>
      <c r="E8603" s="10">
        <f t="shared" si="536"/>
        <v>0</v>
      </c>
      <c r="F8603" s="5"/>
    </row>
    <row r="8604" spans="1:6" x14ac:dyDescent="0.2">
      <c r="A8604" s="2">
        <f t="shared" si="537"/>
        <v>43094.249999979147</v>
      </c>
      <c r="B8604">
        <f t="shared" si="538"/>
        <v>12</v>
      </c>
      <c r="C8604">
        <f t="shared" si="539"/>
        <v>6</v>
      </c>
      <c r="D8604" s="5">
        <v>0</v>
      </c>
      <c r="E8604" s="10">
        <f t="shared" si="536"/>
        <v>0</v>
      </c>
      <c r="F8604" s="5"/>
    </row>
    <row r="8605" spans="1:6" x14ac:dyDescent="0.2">
      <c r="A8605" s="2">
        <f t="shared" si="537"/>
        <v>43094.291666645811</v>
      </c>
      <c r="B8605">
        <f t="shared" si="538"/>
        <v>12</v>
      </c>
      <c r="C8605">
        <f t="shared" si="539"/>
        <v>7</v>
      </c>
      <c r="D8605" s="5">
        <v>22.699849999999998</v>
      </c>
      <c r="E8605" s="10">
        <f t="shared" si="536"/>
        <v>22.699849999999998</v>
      </c>
      <c r="F8605" s="5"/>
    </row>
    <row r="8606" spans="1:6" x14ac:dyDescent="0.2">
      <c r="A8606" s="2">
        <f t="shared" si="537"/>
        <v>43094.333333312476</v>
      </c>
      <c r="B8606">
        <f t="shared" si="538"/>
        <v>12</v>
      </c>
      <c r="C8606">
        <f t="shared" si="539"/>
        <v>8</v>
      </c>
      <c r="D8606" s="5">
        <v>356.87259999999998</v>
      </c>
      <c r="E8606" s="10">
        <f t="shared" si="536"/>
        <v>356.87259999999998</v>
      </c>
      <c r="F8606" s="5"/>
    </row>
    <row r="8607" spans="1:6" x14ac:dyDescent="0.2">
      <c r="A8607" s="2">
        <f t="shared" si="537"/>
        <v>43094.37499997914</v>
      </c>
      <c r="B8607">
        <f t="shared" si="538"/>
        <v>12</v>
      </c>
      <c r="C8607">
        <f t="shared" si="539"/>
        <v>9</v>
      </c>
      <c r="D8607" s="5">
        <v>94.189599999999984</v>
      </c>
      <c r="E8607" s="10">
        <f t="shared" si="536"/>
        <v>94.189599999999984</v>
      </c>
      <c r="F8607" s="5"/>
    </row>
    <row r="8608" spans="1:6" x14ac:dyDescent="0.2">
      <c r="A8608" s="2">
        <f t="shared" si="537"/>
        <v>43094.416666645804</v>
      </c>
      <c r="B8608">
        <f t="shared" si="538"/>
        <v>12</v>
      </c>
      <c r="C8608">
        <f t="shared" si="539"/>
        <v>10</v>
      </c>
      <c r="D8608" s="5">
        <v>63.921599999999998</v>
      </c>
      <c r="E8608" s="10">
        <f t="shared" si="536"/>
        <v>63.921599999999998</v>
      </c>
      <c r="F8608" s="5"/>
    </row>
    <row r="8609" spans="1:6" x14ac:dyDescent="0.2">
      <c r="A8609" s="2">
        <f t="shared" si="537"/>
        <v>43094.458333312468</v>
      </c>
      <c r="B8609">
        <f t="shared" si="538"/>
        <v>12</v>
      </c>
      <c r="C8609">
        <f t="shared" si="539"/>
        <v>11</v>
      </c>
      <c r="D8609" s="5">
        <v>620.06044999999995</v>
      </c>
      <c r="E8609" s="10">
        <f t="shared" si="536"/>
        <v>620.06044999999995</v>
      </c>
      <c r="F8609" s="5"/>
    </row>
    <row r="8610" spans="1:6" x14ac:dyDescent="0.2">
      <c r="A8610" s="2">
        <f t="shared" si="537"/>
        <v>43094.499999979133</v>
      </c>
      <c r="B8610">
        <f t="shared" si="538"/>
        <v>12</v>
      </c>
      <c r="C8610">
        <f t="shared" si="539"/>
        <v>12</v>
      </c>
      <c r="D8610" s="5">
        <v>224.57084999999998</v>
      </c>
      <c r="E8610" s="10">
        <f t="shared" si="536"/>
        <v>224.57084999999998</v>
      </c>
      <c r="F8610" s="5"/>
    </row>
    <row r="8611" spans="1:6" x14ac:dyDescent="0.2">
      <c r="A8611" s="2">
        <f t="shared" si="537"/>
        <v>43094.541666645797</v>
      </c>
      <c r="B8611">
        <f t="shared" si="538"/>
        <v>12</v>
      </c>
      <c r="C8611">
        <f t="shared" si="539"/>
        <v>13</v>
      </c>
      <c r="D8611" s="5">
        <v>344.27435000000003</v>
      </c>
      <c r="E8611" s="10">
        <f t="shared" si="536"/>
        <v>344.27435000000003</v>
      </c>
      <c r="F8611" s="5"/>
    </row>
    <row r="8612" spans="1:6" x14ac:dyDescent="0.2">
      <c r="A8612" s="2">
        <f t="shared" si="537"/>
        <v>43094.583333312461</v>
      </c>
      <c r="B8612">
        <f t="shared" si="538"/>
        <v>12</v>
      </c>
      <c r="C8612">
        <f t="shared" si="539"/>
        <v>14</v>
      </c>
      <c r="D8612" s="5">
        <v>1965.5477999999998</v>
      </c>
      <c r="E8612" s="10">
        <f t="shared" si="536"/>
        <v>1965.5477999999998</v>
      </c>
      <c r="F8612" s="5"/>
    </row>
    <row r="8613" spans="1:6" x14ac:dyDescent="0.2">
      <c r="A8613" s="2">
        <f t="shared" si="537"/>
        <v>43094.624999979125</v>
      </c>
      <c r="B8613">
        <f t="shared" si="538"/>
        <v>12</v>
      </c>
      <c r="C8613">
        <f t="shared" si="539"/>
        <v>15</v>
      </c>
      <c r="D8613" s="5">
        <v>1514.3361</v>
      </c>
      <c r="E8613" s="10">
        <f t="shared" si="536"/>
        <v>1514.3361</v>
      </c>
      <c r="F8613" s="5"/>
    </row>
    <row r="8614" spans="1:6" x14ac:dyDescent="0.2">
      <c r="A8614" s="2">
        <f t="shared" si="537"/>
        <v>43094.66666664579</v>
      </c>
      <c r="B8614">
        <f t="shared" si="538"/>
        <v>12</v>
      </c>
      <c r="C8614">
        <f t="shared" si="539"/>
        <v>16</v>
      </c>
      <c r="D8614" s="5">
        <v>0</v>
      </c>
      <c r="E8614" s="10">
        <f t="shared" si="536"/>
        <v>0</v>
      </c>
      <c r="F8614" s="5"/>
    </row>
    <row r="8615" spans="1:6" x14ac:dyDescent="0.2">
      <c r="A8615" s="2">
        <f t="shared" si="537"/>
        <v>43094.708333312454</v>
      </c>
      <c r="B8615">
        <f t="shared" si="538"/>
        <v>12</v>
      </c>
      <c r="C8615">
        <f t="shared" si="539"/>
        <v>17</v>
      </c>
      <c r="D8615" s="5">
        <v>0</v>
      </c>
      <c r="E8615" s="10">
        <f t="shared" si="536"/>
        <v>0</v>
      </c>
      <c r="F8615" s="5"/>
    </row>
    <row r="8616" spans="1:6" x14ac:dyDescent="0.2">
      <c r="A8616" s="2">
        <f t="shared" si="537"/>
        <v>43094.749999979118</v>
      </c>
      <c r="B8616">
        <f t="shared" si="538"/>
        <v>12</v>
      </c>
      <c r="C8616">
        <f t="shared" si="539"/>
        <v>18</v>
      </c>
      <c r="D8616" s="5">
        <v>0</v>
      </c>
      <c r="E8616" s="10">
        <f t="shared" si="536"/>
        <v>0</v>
      </c>
      <c r="F8616" s="5"/>
    </row>
    <row r="8617" spans="1:6" x14ac:dyDescent="0.2">
      <c r="A8617" s="2">
        <f t="shared" si="537"/>
        <v>43094.791666645782</v>
      </c>
      <c r="B8617">
        <f t="shared" si="538"/>
        <v>12</v>
      </c>
      <c r="C8617">
        <f t="shared" si="539"/>
        <v>19</v>
      </c>
      <c r="D8617" s="5">
        <v>0</v>
      </c>
      <c r="E8617" s="10">
        <f t="shared" si="536"/>
        <v>0</v>
      </c>
      <c r="F8617" s="5"/>
    </row>
    <row r="8618" spans="1:6" x14ac:dyDescent="0.2">
      <c r="A8618" s="2">
        <f t="shared" si="537"/>
        <v>43094.833333312446</v>
      </c>
      <c r="B8618">
        <f t="shared" si="538"/>
        <v>12</v>
      </c>
      <c r="C8618">
        <f t="shared" si="539"/>
        <v>20</v>
      </c>
      <c r="D8618" s="5">
        <v>0</v>
      </c>
      <c r="E8618" s="10">
        <f t="shared" si="536"/>
        <v>0</v>
      </c>
      <c r="F8618" s="5"/>
    </row>
    <row r="8619" spans="1:6" x14ac:dyDescent="0.2">
      <c r="A8619" s="2">
        <f t="shared" si="537"/>
        <v>43094.874999979111</v>
      </c>
      <c r="B8619">
        <f t="shared" si="538"/>
        <v>12</v>
      </c>
      <c r="C8619">
        <f t="shared" si="539"/>
        <v>21</v>
      </c>
      <c r="D8619" s="5">
        <v>0</v>
      </c>
      <c r="E8619" s="10">
        <f t="shared" si="536"/>
        <v>0</v>
      </c>
      <c r="F8619" s="5"/>
    </row>
    <row r="8620" spans="1:6" x14ac:dyDescent="0.2">
      <c r="A8620" s="2">
        <f t="shared" si="537"/>
        <v>43094.916666645775</v>
      </c>
      <c r="B8620">
        <f t="shared" si="538"/>
        <v>12</v>
      </c>
      <c r="C8620">
        <f t="shared" si="539"/>
        <v>22</v>
      </c>
      <c r="D8620" s="5">
        <v>0</v>
      </c>
      <c r="E8620" s="10">
        <f t="shared" si="536"/>
        <v>0</v>
      </c>
      <c r="F8620" s="5"/>
    </row>
    <row r="8621" spans="1:6" x14ac:dyDescent="0.2">
      <c r="A8621" s="2">
        <f t="shared" si="537"/>
        <v>43094.958333312439</v>
      </c>
      <c r="B8621">
        <f t="shared" si="538"/>
        <v>12</v>
      </c>
      <c r="C8621">
        <f t="shared" si="539"/>
        <v>23</v>
      </c>
      <c r="D8621" s="5">
        <v>0</v>
      </c>
      <c r="E8621" s="10">
        <f t="shared" si="536"/>
        <v>0</v>
      </c>
      <c r="F8621" s="5"/>
    </row>
    <row r="8622" spans="1:6" x14ac:dyDescent="0.2">
      <c r="A8622" s="2">
        <f t="shared" si="537"/>
        <v>43094.999999979103</v>
      </c>
      <c r="B8622">
        <f t="shared" si="538"/>
        <v>12</v>
      </c>
      <c r="C8622">
        <f t="shared" si="539"/>
        <v>0</v>
      </c>
      <c r="D8622" s="5">
        <v>0</v>
      </c>
      <c r="E8622" s="10">
        <f t="shared" si="536"/>
        <v>0</v>
      </c>
      <c r="F8622" s="5"/>
    </row>
    <row r="8623" spans="1:6" x14ac:dyDescent="0.2">
      <c r="A8623" s="2">
        <f t="shared" si="537"/>
        <v>43095.041666645768</v>
      </c>
      <c r="B8623">
        <f t="shared" si="538"/>
        <v>12</v>
      </c>
      <c r="C8623">
        <f t="shared" si="539"/>
        <v>1</v>
      </c>
      <c r="D8623" s="5">
        <v>0</v>
      </c>
      <c r="E8623" s="10">
        <f t="shared" si="536"/>
        <v>0</v>
      </c>
      <c r="F8623" s="5"/>
    </row>
    <row r="8624" spans="1:6" x14ac:dyDescent="0.2">
      <c r="A8624" s="2">
        <f t="shared" si="537"/>
        <v>43095.083333312432</v>
      </c>
      <c r="B8624">
        <f t="shared" si="538"/>
        <v>12</v>
      </c>
      <c r="C8624">
        <f t="shared" si="539"/>
        <v>2</v>
      </c>
      <c r="D8624" s="5">
        <v>0</v>
      </c>
      <c r="E8624" s="10">
        <f t="shared" si="536"/>
        <v>0</v>
      </c>
      <c r="F8624" s="5"/>
    </row>
    <row r="8625" spans="1:6" x14ac:dyDescent="0.2">
      <c r="A8625" s="2">
        <f t="shared" si="537"/>
        <v>43095.124999979096</v>
      </c>
      <c r="B8625">
        <f t="shared" si="538"/>
        <v>12</v>
      </c>
      <c r="C8625">
        <f t="shared" si="539"/>
        <v>3</v>
      </c>
      <c r="D8625" s="5">
        <v>0</v>
      </c>
      <c r="E8625" s="10">
        <f t="shared" si="536"/>
        <v>0</v>
      </c>
      <c r="F8625" s="5"/>
    </row>
    <row r="8626" spans="1:6" x14ac:dyDescent="0.2">
      <c r="A8626" s="2">
        <f t="shared" si="537"/>
        <v>43095.16666664576</v>
      </c>
      <c r="B8626">
        <f t="shared" si="538"/>
        <v>12</v>
      </c>
      <c r="C8626">
        <f t="shared" si="539"/>
        <v>4</v>
      </c>
      <c r="D8626" s="5">
        <v>0</v>
      </c>
      <c r="E8626" s="10">
        <f t="shared" si="536"/>
        <v>0</v>
      </c>
      <c r="F8626" s="5"/>
    </row>
    <row r="8627" spans="1:6" x14ac:dyDescent="0.2">
      <c r="A8627" s="2">
        <f t="shared" si="537"/>
        <v>43095.208333312425</v>
      </c>
      <c r="B8627">
        <f t="shared" si="538"/>
        <v>12</v>
      </c>
      <c r="C8627">
        <f t="shared" si="539"/>
        <v>5</v>
      </c>
      <c r="D8627" s="5">
        <v>0</v>
      </c>
      <c r="E8627" s="10">
        <f t="shared" si="536"/>
        <v>0</v>
      </c>
      <c r="F8627" s="5"/>
    </row>
    <row r="8628" spans="1:6" x14ac:dyDescent="0.2">
      <c r="A8628" s="2">
        <f t="shared" si="537"/>
        <v>43095.249999979089</v>
      </c>
      <c r="B8628">
        <f t="shared" si="538"/>
        <v>12</v>
      </c>
      <c r="C8628">
        <f t="shared" si="539"/>
        <v>6</v>
      </c>
      <c r="D8628" s="5">
        <v>0</v>
      </c>
      <c r="E8628" s="10">
        <f t="shared" si="536"/>
        <v>0</v>
      </c>
      <c r="F8628" s="5"/>
    </row>
    <row r="8629" spans="1:6" x14ac:dyDescent="0.2">
      <c r="A8629" s="2">
        <f t="shared" si="537"/>
        <v>43095.291666645753</v>
      </c>
      <c r="B8629">
        <f t="shared" si="538"/>
        <v>12</v>
      </c>
      <c r="C8629">
        <f t="shared" si="539"/>
        <v>7</v>
      </c>
      <c r="D8629" s="5">
        <v>24.288</v>
      </c>
      <c r="E8629" s="10">
        <f t="shared" si="536"/>
        <v>24.288</v>
      </c>
      <c r="F8629" s="5"/>
    </row>
    <row r="8630" spans="1:6" x14ac:dyDescent="0.2">
      <c r="A8630" s="2">
        <f t="shared" si="537"/>
        <v>43095.333333312417</v>
      </c>
      <c r="B8630">
        <f t="shared" si="538"/>
        <v>12</v>
      </c>
      <c r="C8630">
        <f t="shared" si="539"/>
        <v>8</v>
      </c>
      <c r="D8630" s="5">
        <v>652.98034999999993</v>
      </c>
      <c r="E8630" s="10">
        <f t="shared" si="536"/>
        <v>652.98034999999993</v>
      </c>
      <c r="F8630" s="5"/>
    </row>
    <row r="8631" spans="1:6" x14ac:dyDescent="0.2">
      <c r="A8631" s="2">
        <f t="shared" si="537"/>
        <v>43095.374999979082</v>
      </c>
      <c r="B8631">
        <f t="shared" si="538"/>
        <v>12</v>
      </c>
      <c r="C8631">
        <f t="shared" si="539"/>
        <v>9</v>
      </c>
      <c r="D8631" s="5">
        <v>1739.3577499999997</v>
      </c>
      <c r="E8631" s="10">
        <f t="shared" si="536"/>
        <v>1739.3577499999997</v>
      </c>
      <c r="F8631" s="5"/>
    </row>
    <row r="8632" spans="1:6" x14ac:dyDescent="0.2">
      <c r="A8632" s="2">
        <f t="shared" si="537"/>
        <v>43095.416666645746</v>
      </c>
      <c r="B8632">
        <f t="shared" si="538"/>
        <v>12</v>
      </c>
      <c r="C8632">
        <f t="shared" si="539"/>
        <v>10</v>
      </c>
      <c r="D8632" s="5">
        <v>1460.9979499999999</v>
      </c>
      <c r="E8632" s="10">
        <f t="shared" si="536"/>
        <v>1460.9979499999999</v>
      </c>
      <c r="F8632" s="5"/>
    </row>
    <row r="8633" spans="1:6" x14ac:dyDescent="0.2">
      <c r="A8633" s="2">
        <f t="shared" si="537"/>
        <v>43095.45833331241</v>
      </c>
      <c r="B8633">
        <f t="shared" si="538"/>
        <v>12</v>
      </c>
      <c r="C8633">
        <f t="shared" si="539"/>
        <v>11</v>
      </c>
      <c r="D8633" s="5">
        <v>623.99804999999992</v>
      </c>
      <c r="E8633" s="10">
        <f t="shared" si="536"/>
        <v>623.99804999999992</v>
      </c>
      <c r="F8633" s="5"/>
    </row>
    <row r="8634" spans="1:6" x14ac:dyDescent="0.2">
      <c r="A8634" s="2">
        <f t="shared" si="537"/>
        <v>43095.499999979074</v>
      </c>
      <c r="B8634">
        <f t="shared" si="538"/>
        <v>12</v>
      </c>
      <c r="C8634">
        <f t="shared" si="539"/>
        <v>12</v>
      </c>
      <c r="D8634" s="5">
        <v>2460.2697499999995</v>
      </c>
      <c r="E8634" s="10">
        <f t="shared" si="536"/>
        <v>2460.2697499999995</v>
      </c>
      <c r="F8634" s="5"/>
    </row>
    <row r="8635" spans="1:6" x14ac:dyDescent="0.2">
      <c r="A8635" s="2">
        <f t="shared" si="537"/>
        <v>43095.541666645739</v>
      </c>
      <c r="B8635">
        <f t="shared" si="538"/>
        <v>12</v>
      </c>
      <c r="C8635">
        <f t="shared" si="539"/>
        <v>13</v>
      </c>
      <c r="D8635" s="5">
        <v>2131.3892999999998</v>
      </c>
      <c r="E8635" s="10">
        <f t="shared" si="536"/>
        <v>2131.3892999999998</v>
      </c>
      <c r="F8635" s="5"/>
    </row>
    <row r="8636" spans="1:6" x14ac:dyDescent="0.2">
      <c r="A8636" s="2">
        <f t="shared" si="537"/>
        <v>43095.583333312403</v>
      </c>
      <c r="B8636">
        <f t="shared" si="538"/>
        <v>12</v>
      </c>
      <c r="C8636">
        <f t="shared" si="539"/>
        <v>14</v>
      </c>
      <c r="D8636" s="5">
        <v>427.69074999999992</v>
      </c>
      <c r="E8636" s="10">
        <f t="shared" si="536"/>
        <v>427.69074999999992</v>
      </c>
      <c r="F8636" s="5"/>
    </row>
    <row r="8637" spans="1:6" x14ac:dyDescent="0.2">
      <c r="A8637" s="2">
        <f t="shared" si="537"/>
        <v>43095.624999979067</v>
      </c>
      <c r="B8637">
        <f t="shared" si="538"/>
        <v>12</v>
      </c>
      <c r="C8637">
        <f t="shared" si="539"/>
        <v>15</v>
      </c>
      <c r="D8637" s="5">
        <v>23.893549999999998</v>
      </c>
      <c r="E8637" s="10">
        <f t="shared" si="536"/>
        <v>23.893549999999998</v>
      </c>
      <c r="F8637" s="5"/>
    </row>
    <row r="8638" spans="1:6" x14ac:dyDescent="0.2">
      <c r="A8638" s="2">
        <f t="shared" si="537"/>
        <v>43095.666666645731</v>
      </c>
      <c r="B8638">
        <f t="shared" si="538"/>
        <v>12</v>
      </c>
      <c r="C8638">
        <f t="shared" si="539"/>
        <v>16</v>
      </c>
      <c r="D8638" s="5">
        <v>0</v>
      </c>
      <c r="E8638" s="10">
        <f t="shared" si="536"/>
        <v>0</v>
      </c>
      <c r="F8638" s="5"/>
    </row>
    <row r="8639" spans="1:6" x14ac:dyDescent="0.2">
      <c r="A8639" s="2">
        <f t="shared" si="537"/>
        <v>43095.708333312396</v>
      </c>
      <c r="B8639">
        <f t="shared" si="538"/>
        <v>12</v>
      </c>
      <c r="C8639">
        <f t="shared" si="539"/>
        <v>17</v>
      </c>
      <c r="D8639" s="5">
        <v>0</v>
      </c>
      <c r="E8639" s="10">
        <f t="shared" si="536"/>
        <v>0</v>
      </c>
      <c r="F8639" s="5"/>
    </row>
    <row r="8640" spans="1:6" x14ac:dyDescent="0.2">
      <c r="A8640" s="2">
        <f t="shared" si="537"/>
        <v>43095.74999997906</v>
      </c>
      <c r="B8640">
        <f t="shared" si="538"/>
        <v>12</v>
      </c>
      <c r="C8640">
        <f t="shared" si="539"/>
        <v>18</v>
      </c>
      <c r="D8640" s="5">
        <v>0</v>
      </c>
      <c r="E8640" s="10">
        <f t="shared" si="536"/>
        <v>0</v>
      </c>
      <c r="F8640" s="5"/>
    </row>
    <row r="8641" spans="1:6" x14ac:dyDescent="0.2">
      <c r="A8641" s="2">
        <f t="shared" si="537"/>
        <v>43095.791666645724</v>
      </c>
      <c r="B8641">
        <f t="shared" si="538"/>
        <v>12</v>
      </c>
      <c r="C8641">
        <f t="shared" si="539"/>
        <v>19</v>
      </c>
      <c r="D8641" s="5">
        <v>0</v>
      </c>
      <c r="E8641" s="10">
        <f t="shared" si="536"/>
        <v>0</v>
      </c>
      <c r="F8641" s="5"/>
    </row>
    <row r="8642" spans="1:6" x14ac:dyDescent="0.2">
      <c r="A8642" s="2">
        <f t="shared" si="537"/>
        <v>43095.833333312388</v>
      </c>
      <c r="B8642">
        <f t="shared" si="538"/>
        <v>12</v>
      </c>
      <c r="C8642">
        <f t="shared" si="539"/>
        <v>20</v>
      </c>
      <c r="D8642" s="5">
        <v>0</v>
      </c>
      <c r="E8642" s="10">
        <f t="shared" si="536"/>
        <v>0</v>
      </c>
      <c r="F8642" s="5"/>
    </row>
    <row r="8643" spans="1:6" x14ac:dyDescent="0.2">
      <c r="A8643" s="2">
        <f t="shared" si="537"/>
        <v>43095.874999979053</v>
      </c>
      <c r="B8643">
        <f t="shared" si="538"/>
        <v>12</v>
      </c>
      <c r="C8643">
        <f t="shared" si="539"/>
        <v>21</v>
      </c>
      <c r="D8643" s="5">
        <v>0</v>
      </c>
      <c r="E8643" s="10">
        <f t="shared" si="536"/>
        <v>0</v>
      </c>
      <c r="F8643" s="5"/>
    </row>
    <row r="8644" spans="1:6" x14ac:dyDescent="0.2">
      <c r="A8644" s="2">
        <f t="shared" si="537"/>
        <v>43095.916666645717</v>
      </c>
      <c r="B8644">
        <f t="shared" si="538"/>
        <v>12</v>
      </c>
      <c r="C8644">
        <f t="shared" si="539"/>
        <v>22</v>
      </c>
      <c r="D8644" s="5">
        <v>0</v>
      </c>
      <c r="E8644" s="10">
        <f t="shared" si="536"/>
        <v>0</v>
      </c>
      <c r="F8644" s="5"/>
    </row>
    <row r="8645" spans="1:6" x14ac:dyDescent="0.2">
      <c r="A8645" s="2">
        <f t="shared" si="537"/>
        <v>43095.958333312381</v>
      </c>
      <c r="B8645">
        <f t="shared" si="538"/>
        <v>12</v>
      </c>
      <c r="C8645">
        <f t="shared" si="539"/>
        <v>23</v>
      </c>
      <c r="D8645" s="5">
        <v>0</v>
      </c>
      <c r="E8645" s="10">
        <f t="shared" si="536"/>
        <v>0</v>
      </c>
      <c r="F8645" s="5"/>
    </row>
    <row r="8646" spans="1:6" x14ac:dyDescent="0.2">
      <c r="A8646" s="2">
        <f t="shared" si="537"/>
        <v>43095.999999979045</v>
      </c>
      <c r="B8646">
        <f t="shared" si="538"/>
        <v>12</v>
      </c>
      <c r="C8646">
        <f t="shared" si="539"/>
        <v>0</v>
      </c>
      <c r="D8646" s="5">
        <v>0</v>
      </c>
      <c r="E8646" s="10">
        <f t="shared" si="536"/>
        <v>0</v>
      </c>
      <c r="F8646" s="5"/>
    </row>
    <row r="8647" spans="1:6" x14ac:dyDescent="0.2">
      <c r="A8647" s="2">
        <f t="shared" si="537"/>
        <v>43096.041666645709</v>
      </c>
      <c r="B8647">
        <f t="shared" si="538"/>
        <v>12</v>
      </c>
      <c r="C8647">
        <f t="shared" si="539"/>
        <v>1</v>
      </c>
      <c r="D8647" s="5">
        <v>0</v>
      </c>
      <c r="E8647" s="10">
        <f t="shared" ref="E8647:E8710" si="540">D8647*$B$4/10</f>
        <v>0</v>
      </c>
      <c r="F8647" s="5"/>
    </row>
    <row r="8648" spans="1:6" x14ac:dyDescent="0.2">
      <c r="A8648" s="2">
        <f t="shared" ref="A8648:A8711" si="541">A8647+1/24</f>
        <v>43096.083333312374</v>
      </c>
      <c r="B8648">
        <f t="shared" ref="B8648:B8711" si="542">MONTH(A8648)</f>
        <v>12</v>
      </c>
      <c r="C8648">
        <f t="shared" ref="C8648:C8711" si="543">HOUR(A8648)</f>
        <v>2</v>
      </c>
      <c r="D8648" s="5">
        <v>0</v>
      </c>
      <c r="E8648" s="10">
        <f t="shared" si="540"/>
        <v>0</v>
      </c>
      <c r="F8648" s="5"/>
    </row>
    <row r="8649" spans="1:6" x14ac:dyDescent="0.2">
      <c r="A8649" s="2">
        <f t="shared" si="541"/>
        <v>43096.124999979038</v>
      </c>
      <c r="B8649">
        <f t="shared" si="542"/>
        <v>12</v>
      </c>
      <c r="C8649">
        <f t="shared" si="543"/>
        <v>3</v>
      </c>
      <c r="D8649" s="5">
        <v>0</v>
      </c>
      <c r="E8649" s="10">
        <f t="shared" si="540"/>
        <v>0</v>
      </c>
      <c r="F8649" s="5"/>
    </row>
    <row r="8650" spans="1:6" x14ac:dyDescent="0.2">
      <c r="A8650" s="2">
        <f t="shared" si="541"/>
        <v>43096.166666645702</v>
      </c>
      <c r="B8650">
        <f t="shared" si="542"/>
        <v>12</v>
      </c>
      <c r="C8650">
        <f t="shared" si="543"/>
        <v>4</v>
      </c>
      <c r="D8650" s="5">
        <v>0</v>
      </c>
      <c r="E8650" s="10">
        <f t="shared" si="540"/>
        <v>0</v>
      </c>
      <c r="F8650" s="5"/>
    </row>
    <row r="8651" spans="1:6" x14ac:dyDescent="0.2">
      <c r="A8651" s="2">
        <f t="shared" si="541"/>
        <v>43096.208333312366</v>
      </c>
      <c r="B8651">
        <f t="shared" si="542"/>
        <v>12</v>
      </c>
      <c r="C8651">
        <f t="shared" si="543"/>
        <v>5</v>
      </c>
      <c r="D8651" s="5">
        <v>0</v>
      </c>
      <c r="E8651" s="10">
        <f t="shared" si="540"/>
        <v>0</v>
      </c>
      <c r="F8651" s="5"/>
    </row>
    <row r="8652" spans="1:6" x14ac:dyDescent="0.2">
      <c r="A8652" s="2">
        <f t="shared" si="541"/>
        <v>43096.249999979031</v>
      </c>
      <c r="B8652">
        <f t="shared" si="542"/>
        <v>12</v>
      </c>
      <c r="C8652">
        <f t="shared" si="543"/>
        <v>6</v>
      </c>
      <c r="D8652" s="5">
        <v>0</v>
      </c>
      <c r="E8652" s="10">
        <f t="shared" si="540"/>
        <v>0</v>
      </c>
      <c r="F8652" s="5"/>
    </row>
    <row r="8653" spans="1:6" x14ac:dyDescent="0.2">
      <c r="A8653" s="2">
        <f t="shared" si="541"/>
        <v>43096.291666645695</v>
      </c>
      <c r="B8653">
        <f t="shared" si="542"/>
        <v>12</v>
      </c>
      <c r="C8653">
        <f t="shared" si="543"/>
        <v>7</v>
      </c>
      <c r="D8653" s="5">
        <v>822.49609999999996</v>
      </c>
      <c r="E8653" s="10">
        <f t="shared" si="540"/>
        <v>822.49609999999996</v>
      </c>
      <c r="F8653" s="5"/>
    </row>
    <row r="8654" spans="1:6" x14ac:dyDescent="0.2">
      <c r="A8654" s="2">
        <f t="shared" si="541"/>
        <v>43096.333333312359</v>
      </c>
      <c r="B8654">
        <f t="shared" si="542"/>
        <v>12</v>
      </c>
      <c r="C8654">
        <f t="shared" si="543"/>
        <v>8</v>
      </c>
      <c r="D8654" s="5">
        <v>3101.0048999999995</v>
      </c>
      <c r="E8654" s="10">
        <f t="shared" si="540"/>
        <v>3101.0048999999995</v>
      </c>
      <c r="F8654" s="5"/>
    </row>
    <row r="8655" spans="1:6" x14ac:dyDescent="0.2">
      <c r="A8655" s="2">
        <f t="shared" si="541"/>
        <v>43096.374999979023</v>
      </c>
      <c r="B8655">
        <f t="shared" si="542"/>
        <v>12</v>
      </c>
      <c r="C8655">
        <f t="shared" si="543"/>
        <v>9</v>
      </c>
      <c r="D8655" s="5">
        <v>4876.8371999999999</v>
      </c>
      <c r="E8655" s="10">
        <f t="shared" si="540"/>
        <v>4876.8371999999999</v>
      </c>
      <c r="F8655" s="5"/>
    </row>
    <row r="8656" spans="1:6" x14ac:dyDescent="0.2">
      <c r="A8656" s="2">
        <f t="shared" si="541"/>
        <v>43096.416666645688</v>
      </c>
      <c r="B8656">
        <f t="shared" si="542"/>
        <v>12</v>
      </c>
      <c r="C8656">
        <f t="shared" si="543"/>
        <v>10</v>
      </c>
      <c r="D8656" s="5">
        <v>5997.8870999999999</v>
      </c>
      <c r="E8656" s="10">
        <f t="shared" si="540"/>
        <v>5997.8870999999999</v>
      </c>
      <c r="F8656" s="5"/>
    </row>
    <row r="8657" spans="1:6" x14ac:dyDescent="0.2">
      <c r="A8657" s="2">
        <f t="shared" si="541"/>
        <v>43096.458333312352</v>
      </c>
      <c r="B8657">
        <f t="shared" si="542"/>
        <v>12</v>
      </c>
      <c r="C8657">
        <f t="shared" si="543"/>
        <v>11</v>
      </c>
      <c r="D8657" s="5">
        <v>6454.9867999999997</v>
      </c>
      <c r="E8657" s="10">
        <f t="shared" si="540"/>
        <v>6454.9867999999997</v>
      </c>
      <c r="F8657" s="5"/>
    </row>
    <row r="8658" spans="1:6" x14ac:dyDescent="0.2">
      <c r="A8658" s="2">
        <f t="shared" si="541"/>
        <v>43096.499999979016</v>
      </c>
      <c r="B8658">
        <f t="shared" si="542"/>
        <v>12</v>
      </c>
      <c r="C8658">
        <f t="shared" si="543"/>
        <v>12</v>
      </c>
      <c r="D8658" s="5">
        <v>6269.3951999999999</v>
      </c>
      <c r="E8658" s="10">
        <f t="shared" si="540"/>
        <v>6269.3951999999999</v>
      </c>
      <c r="F8658" s="5"/>
    </row>
    <row r="8659" spans="1:6" x14ac:dyDescent="0.2">
      <c r="A8659" s="2">
        <f t="shared" si="541"/>
        <v>43096.54166664568</v>
      </c>
      <c r="B8659">
        <f t="shared" si="542"/>
        <v>12</v>
      </c>
      <c r="C8659">
        <f t="shared" si="543"/>
        <v>13</v>
      </c>
      <c r="D8659" s="5">
        <v>5447.00605</v>
      </c>
      <c r="E8659" s="10">
        <f t="shared" si="540"/>
        <v>5447.00605</v>
      </c>
      <c r="F8659" s="5"/>
    </row>
    <row r="8660" spans="1:6" x14ac:dyDescent="0.2">
      <c r="A8660" s="2">
        <f t="shared" si="541"/>
        <v>43096.583333312345</v>
      </c>
      <c r="B8660">
        <f t="shared" si="542"/>
        <v>12</v>
      </c>
      <c r="C8660">
        <f t="shared" si="543"/>
        <v>14</v>
      </c>
      <c r="D8660" s="5">
        <v>4009.6026499999994</v>
      </c>
      <c r="E8660" s="10">
        <f t="shared" si="540"/>
        <v>4009.6026499999994</v>
      </c>
      <c r="F8660" s="5"/>
    </row>
    <row r="8661" spans="1:6" x14ac:dyDescent="0.2">
      <c r="A8661" s="2">
        <f t="shared" si="541"/>
        <v>43096.624999979009</v>
      </c>
      <c r="B8661">
        <f t="shared" si="542"/>
        <v>12</v>
      </c>
      <c r="C8661">
        <f t="shared" si="543"/>
        <v>15</v>
      </c>
      <c r="D8661" s="5">
        <v>1982.3055999999997</v>
      </c>
      <c r="E8661" s="10">
        <f t="shared" si="540"/>
        <v>1982.3055999999997</v>
      </c>
      <c r="F8661" s="5"/>
    </row>
    <row r="8662" spans="1:6" x14ac:dyDescent="0.2">
      <c r="A8662" s="2">
        <f t="shared" si="541"/>
        <v>43096.666666645673</v>
      </c>
      <c r="B8662">
        <f t="shared" si="542"/>
        <v>12</v>
      </c>
      <c r="C8662">
        <f t="shared" si="543"/>
        <v>16</v>
      </c>
      <c r="D8662" s="5">
        <v>0</v>
      </c>
      <c r="E8662" s="10">
        <f t="shared" si="540"/>
        <v>0</v>
      </c>
      <c r="F8662" s="5"/>
    </row>
    <row r="8663" spans="1:6" x14ac:dyDescent="0.2">
      <c r="A8663" s="2">
        <f t="shared" si="541"/>
        <v>43096.708333312337</v>
      </c>
      <c r="B8663">
        <f t="shared" si="542"/>
        <v>12</v>
      </c>
      <c r="C8663">
        <f t="shared" si="543"/>
        <v>17</v>
      </c>
      <c r="D8663" s="5">
        <v>0</v>
      </c>
      <c r="E8663" s="10">
        <f t="shared" si="540"/>
        <v>0</v>
      </c>
      <c r="F8663" s="5"/>
    </row>
    <row r="8664" spans="1:6" x14ac:dyDescent="0.2">
      <c r="A8664" s="2">
        <f t="shared" si="541"/>
        <v>43096.749999979002</v>
      </c>
      <c r="B8664">
        <f t="shared" si="542"/>
        <v>12</v>
      </c>
      <c r="C8664">
        <f t="shared" si="543"/>
        <v>18</v>
      </c>
      <c r="D8664" s="5">
        <v>0</v>
      </c>
      <c r="E8664" s="10">
        <f t="shared" si="540"/>
        <v>0</v>
      </c>
      <c r="F8664" s="5"/>
    </row>
    <row r="8665" spans="1:6" x14ac:dyDescent="0.2">
      <c r="A8665" s="2">
        <f t="shared" si="541"/>
        <v>43096.791666645666</v>
      </c>
      <c r="B8665">
        <f t="shared" si="542"/>
        <v>12</v>
      </c>
      <c r="C8665">
        <f t="shared" si="543"/>
        <v>19</v>
      </c>
      <c r="D8665" s="5">
        <v>0</v>
      </c>
      <c r="E8665" s="10">
        <f t="shared" si="540"/>
        <v>0</v>
      </c>
      <c r="F8665" s="5"/>
    </row>
    <row r="8666" spans="1:6" x14ac:dyDescent="0.2">
      <c r="A8666" s="2">
        <f t="shared" si="541"/>
        <v>43096.83333331233</v>
      </c>
      <c r="B8666">
        <f t="shared" si="542"/>
        <v>12</v>
      </c>
      <c r="C8666">
        <f t="shared" si="543"/>
        <v>20</v>
      </c>
      <c r="D8666" s="5">
        <v>0</v>
      </c>
      <c r="E8666" s="10">
        <f t="shared" si="540"/>
        <v>0</v>
      </c>
      <c r="F8666" s="5"/>
    </row>
    <row r="8667" spans="1:6" x14ac:dyDescent="0.2">
      <c r="A8667" s="2">
        <f t="shared" si="541"/>
        <v>43096.874999978994</v>
      </c>
      <c r="B8667">
        <f t="shared" si="542"/>
        <v>12</v>
      </c>
      <c r="C8667">
        <f t="shared" si="543"/>
        <v>21</v>
      </c>
      <c r="D8667" s="5">
        <v>0</v>
      </c>
      <c r="E8667" s="10">
        <f t="shared" si="540"/>
        <v>0</v>
      </c>
      <c r="F8667" s="5"/>
    </row>
    <row r="8668" spans="1:6" x14ac:dyDescent="0.2">
      <c r="A8668" s="2">
        <f t="shared" si="541"/>
        <v>43096.916666645659</v>
      </c>
      <c r="B8668">
        <f t="shared" si="542"/>
        <v>12</v>
      </c>
      <c r="C8668">
        <f t="shared" si="543"/>
        <v>22</v>
      </c>
      <c r="D8668" s="5">
        <v>0</v>
      </c>
      <c r="E8668" s="10">
        <f t="shared" si="540"/>
        <v>0</v>
      </c>
      <c r="F8668" s="5"/>
    </row>
    <row r="8669" spans="1:6" x14ac:dyDescent="0.2">
      <c r="A8669" s="2">
        <f t="shared" si="541"/>
        <v>43096.958333312323</v>
      </c>
      <c r="B8669">
        <f t="shared" si="542"/>
        <v>12</v>
      </c>
      <c r="C8669">
        <f t="shared" si="543"/>
        <v>23</v>
      </c>
      <c r="D8669" s="5">
        <v>0</v>
      </c>
      <c r="E8669" s="10">
        <f t="shared" si="540"/>
        <v>0</v>
      </c>
      <c r="F8669" s="5"/>
    </row>
    <row r="8670" spans="1:6" x14ac:dyDescent="0.2">
      <c r="A8670" s="2">
        <f t="shared" si="541"/>
        <v>43096.999999978987</v>
      </c>
      <c r="B8670">
        <f t="shared" si="542"/>
        <v>12</v>
      </c>
      <c r="C8670">
        <f t="shared" si="543"/>
        <v>0</v>
      </c>
      <c r="D8670" s="5">
        <v>0</v>
      </c>
      <c r="E8670" s="10">
        <f t="shared" si="540"/>
        <v>0</v>
      </c>
      <c r="F8670" s="5"/>
    </row>
    <row r="8671" spans="1:6" x14ac:dyDescent="0.2">
      <c r="A8671" s="2">
        <f t="shared" si="541"/>
        <v>43097.041666645651</v>
      </c>
      <c r="B8671">
        <f t="shared" si="542"/>
        <v>12</v>
      </c>
      <c r="C8671">
        <f t="shared" si="543"/>
        <v>1</v>
      </c>
      <c r="D8671" s="5">
        <v>0</v>
      </c>
      <c r="E8671" s="10">
        <f t="shared" si="540"/>
        <v>0</v>
      </c>
      <c r="F8671" s="5"/>
    </row>
    <row r="8672" spans="1:6" x14ac:dyDescent="0.2">
      <c r="A8672" s="2">
        <f t="shared" si="541"/>
        <v>43097.083333312316</v>
      </c>
      <c r="B8672">
        <f t="shared" si="542"/>
        <v>12</v>
      </c>
      <c r="C8672">
        <f t="shared" si="543"/>
        <v>2</v>
      </c>
      <c r="D8672" s="5">
        <v>0</v>
      </c>
      <c r="E8672" s="10">
        <f t="shared" si="540"/>
        <v>0</v>
      </c>
      <c r="F8672" s="5"/>
    </row>
    <row r="8673" spans="1:6" x14ac:dyDescent="0.2">
      <c r="A8673" s="2">
        <f t="shared" si="541"/>
        <v>43097.12499997898</v>
      </c>
      <c r="B8673">
        <f t="shared" si="542"/>
        <v>12</v>
      </c>
      <c r="C8673">
        <f t="shared" si="543"/>
        <v>3</v>
      </c>
      <c r="D8673" s="5">
        <v>0</v>
      </c>
      <c r="E8673" s="10">
        <f t="shared" si="540"/>
        <v>0</v>
      </c>
      <c r="F8673" s="5"/>
    </row>
    <row r="8674" spans="1:6" x14ac:dyDescent="0.2">
      <c r="A8674" s="2">
        <f t="shared" si="541"/>
        <v>43097.166666645644</v>
      </c>
      <c r="B8674">
        <f t="shared" si="542"/>
        <v>12</v>
      </c>
      <c r="C8674">
        <f t="shared" si="543"/>
        <v>4</v>
      </c>
      <c r="D8674" s="5">
        <v>0</v>
      </c>
      <c r="E8674" s="10">
        <f t="shared" si="540"/>
        <v>0</v>
      </c>
      <c r="F8674" s="5"/>
    </row>
    <row r="8675" spans="1:6" x14ac:dyDescent="0.2">
      <c r="A8675" s="2">
        <f t="shared" si="541"/>
        <v>43097.208333312308</v>
      </c>
      <c r="B8675">
        <f t="shared" si="542"/>
        <v>12</v>
      </c>
      <c r="C8675">
        <f t="shared" si="543"/>
        <v>5</v>
      </c>
      <c r="D8675" s="5">
        <v>0</v>
      </c>
      <c r="E8675" s="10">
        <f t="shared" si="540"/>
        <v>0</v>
      </c>
      <c r="F8675" s="5"/>
    </row>
    <row r="8676" spans="1:6" x14ac:dyDescent="0.2">
      <c r="A8676" s="2">
        <f t="shared" si="541"/>
        <v>43097.249999978972</v>
      </c>
      <c r="B8676">
        <f t="shared" si="542"/>
        <v>12</v>
      </c>
      <c r="C8676">
        <f t="shared" si="543"/>
        <v>6</v>
      </c>
      <c r="D8676" s="5">
        <v>0</v>
      </c>
      <c r="E8676" s="10">
        <f t="shared" si="540"/>
        <v>0</v>
      </c>
      <c r="F8676" s="5"/>
    </row>
    <row r="8677" spans="1:6" x14ac:dyDescent="0.2">
      <c r="A8677" s="2">
        <f t="shared" si="541"/>
        <v>43097.291666645637</v>
      </c>
      <c r="B8677">
        <f t="shared" si="542"/>
        <v>12</v>
      </c>
      <c r="C8677">
        <f t="shared" si="543"/>
        <v>7</v>
      </c>
      <c r="D8677" s="5">
        <v>778.30274999999995</v>
      </c>
      <c r="E8677" s="10">
        <f t="shared" si="540"/>
        <v>778.30274999999995</v>
      </c>
      <c r="F8677" s="5"/>
    </row>
    <row r="8678" spans="1:6" x14ac:dyDescent="0.2">
      <c r="A8678" s="2">
        <f t="shared" si="541"/>
        <v>43097.333333312301</v>
      </c>
      <c r="B8678">
        <f t="shared" si="542"/>
        <v>12</v>
      </c>
      <c r="C8678">
        <f t="shared" si="543"/>
        <v>8</v>
      </c>
      <c r="D8678" s="5">
        <v>3057.4474999999998</v>
      </c>
      <c r="E8678" s="10">
        <f t="shared" si="540"/>
        <v>3057.4474999999998</v>
      </c>
      <c r="F8678" s="5"/>
    </row>
    <row r="8679" spans="1:6" x14ac:dyDescent="0.2">
      <c r="A8679" s="2">
        <f t="shared" si="541"/>
        <v>43097.374999978965</v>
      </c>
      <c r="B8679">
        <f t="shared" si="542"/>
        <v>12</v>
      </c>
      <c r="C8679">
        <f t="shared" si="543"/>
        <v>9</v>
      </c>
      <c r="D8679" s="5">
        <v>4867.4520499999999</v>
      </c>
      <c r="E8679" s="10">
        <f t="shared" si="540"/>
        <v>4867.4520499999999</v>
      </c>
      <c r="F8679" s="5"/>
    </row>
    <row r="8680" spans="1:6" x14ac:dyDescent="0.2">
      <c r="A8680" s="2">
        <f t="shared" si="541"/>
        <v>43097.416666645629</v>
      </c>
      <c r="B8680">
        <f t="shared" si="542"/>
        <v>12</v>
      </c>
      <c r="C8680">
        <f t="shared" si="543"/>
        <v>10</v>
      </c>
      <c r="D8680" s="5">
        <v>5917.7343999999994</v>
      </c>
      <c r="E8680" s="10">
        <f t="shared" si="540"/>
        <v>5917.7343999999994</v>
      </c>
      <c r="F8680" s="5"/>
    </row>
    <row r="8681" spans="1:6" x14ac:dyDescent="0.2">
      <c r="A8681" s="2">
        <f t="shared" si="541"/>
        <v>43097.458333312294</v>
      </c>
      <c r="B8681">
        <f t="shared" si="542"/>
        <v>12</v>
      </c>
      <c r="C8681">
        <f t="shared" si="543"/>
        <v>11</v>
      </c>
      <c r="D8681" s="5">
        <v>6319.6421499999997</v>
      </c>
      <c r="E8681" s="10">
        <f t="shared" si="540"/>
        <v>6319.6421499999997</v>
      </c>
      <c r="F8681" s="5"/>
    </row>
    <row r="8682" spans="1:6" x14ac:dyDescent="0.2">
      <c r="A8682" s="2">
        <f t="shared" si="541"/>
        <v>43097.499999978958</v>
      </c>
      <c r="B8682">
        <f t="shared" si="542"/>
        <v>12</v>
      </c>
      <c r="C8682">
        <f t="shared" si="543"/>
        <v>12</v>
      </c>
      <c r="D8682" s="5">
        <v>6113.7415499999988</v>
      </c>
      <c r="E8682" s="10">
        <f t="shared" si="540"/>
        <v>6113.7415499999988</v>
      </c>
      <c r="F8682" s="5"/>
    </row>
    <row r="8683" spans="1:6" x14ac:dyDescent="0.2">
      <c r="A8683" s="2">
        <f t="shared" si="541"/>
        <v>43097.541666645622</v>
      </c>
      <c r="B8683">
        <f t="shared" si="542"/>
        <v>12</v>
      </c>
      <c r="C8683">
        <f t="shared" si="543"/>
        <v>13</v>
      </c>
      <c r="D8683" s="5">
        <v>5345.2897000000003</v>
      </c>
      <c r="E8683" s="10">
        <f t="shared" si="540"/>
        <v>5345.2897000000003</v>
      </c>
      <c r="F8683" s="5"/>
    </row>
    <row r="8684" spans="1:6" x14ac:dyDescent="0.2">
      <c r="A8684" s="2">
        <f t="shared" si="541"/>
        <v>43097.583333312286</v>
      </c>
      <c r="B8684">
        <f t="shared" si="542"/>
        <v>12</v>
      </c>
      <c r="C8684">
        <f t="shared" si="543"/>
        <v>14</v>
      </c>
      <c r="D8684" s="5">
        <v>2120.5781499999998</v>
      </c>
      <c r="E8684" s="10">
        <f t="shared" si="540"/>
        <v>2120.5781499999998</v>
      </c>
      <c r="F8684" s="5"/>
    </row>
    <row r="8685" spans="1:6" x14ac:dyDescent="0.2">
      <c r="A8685" s="2">
        <f t="shared" si="541"/>
        <v>43097.624999978951</v>
      </c>
      <c r="B8685">
        <f t="shared" si="542"/>
        <v>12</v>
      </c>
      <c r="C8685">
        <f t="shared" si="543"/>
        <v>15</v>
      </c>
      <c r="D8685" s="5">
        <v>813.31335000000001</v>
      </c>
      <c r="E8685" s="10">
        <f t="shared" si="540"/>
        <v>813.31335000000001</v>
      </c>
      <c r="F8685" s="5"/>
    </row>
    <row r="8686" spans="1:6" x14ac:dyDescent="0.2">
      <c r="A8686" s="2">
        <f t="shared" si="541"/>
        <v>43097.666666645615</v>
      </c>
      <c r="B8686">
        <f t="shared" si="542"/>
        <v>12</v>
      </c>
      <c r="C8686">
        <f t="shared" si="543"/>
        <v>16</v>
      </c>
      <c r="D8686" s="5">
        <v>0</v>
      </c>
      <c r="E8686" s="10">
        <f t="shared" si="540"/>
        <v>0</v>
      </c>
      <c r="F8686" s="5"/>
    </row>
    <row r="8687" spans="1:6" x14ac:dyDescent="0.2">
      <c r="A8687" s="2">
        <f t="shared" si="541"/>
        <v>43097.708333312279</v>
      </c>
      <c r="B8687">
        <f t="shared" si="542"/>
        <v>12</v>
      </c>
      <c r="C8687">
        <f t="shared" si="543"/>
        <v>17</v>
      </c>
      <c r="D8687" s="5">
        <v>0</v>
      </c>
      <c r="E8687" s="10">
        <f t="shared" si="540"/>
        <v>0</v>
      </c>
      <c r="F8687" s="5"/>
    </row>
    <row r="8688" spans="1:6" x14ac:dyDescent="0.2">
      <c r="A8688" s="2">
        <f t="shared" si="541"/>
        <v>43097.749999978943</v>
      </c>
      <c r="B8688">
        <f t="shared" si="542"/>
        <v>12</v>
      </c>
      <c r="C8688">
        <f t="shared" si="543"/>
        <v>18</v>
      </c>
      <c r="D8688" s="5">
        <v>0</v>
      </c>
      <c r="E8688" s="10">
        <f t="shared" si="540"/>
        <v>0</v>
      </c>
      <c r="F8688" s="5"/>
    </row>
    <row r="8689" spans="1:6" x14ac:dyDescent="0.2">
      <c r="A8689" s="2">
        <f t="shared" si="541"/>
        <v>43097.791666645608</v>
      </c>
      <c r="B8689">
        <f t="shared" si="542"/>
        <v>12</v>
      </c>
      <c r="C8689">
        <f t="shared" si="543"/>
        <v>19</v>
      </c>
      <c r="D8689" s="5">
        <v>0</v>
      </c>
      <c r="E8689" s="10">
        <f t="shared" si="540"/>
        <v>0</v>
      </c>
      <c r="F8689" s="5"/>
    </row>
    <row r="8690" spans="1:6" x14ac:dyDescent="0.2">
      <c r="A8690" s="2">
        <f t="shared" si="541"/>
        <v>43097.833333312272</v>
      </c>
      <c r="B8690">
        <f t="shared" si="542"/>
        <v>12</v>
      </c>
      <c r="C8690">
        <f t="shared" si="543"/>
        <v>20</v>
      </c>
      <c r="D8690" s="5">
        <v>0</v>
      </c>
      <c r="E8690" s="10">
        <f t="shared" si="540"/>
        <v>0</v>
      </c>
      <c r="F8690" s="5"/>
    </row>
    <row r="8691" spans="1:6" x14ac:dyDescent="0.2">
      <c r="A8691" s="2">
        <f t="shared" si="541"/>
        <v>43097.874999978936</v>
      </c>
      <c r="B8691">
        <f t="shared" si="542"/>
        <v>12</v>
      </c>
      <c r="C8691">
        <f t="shared" si="543"/>
        <v>21</v>
      </c>
      <c r="D8691" s="5">
        <v>0</v>
      </c>
      <c r="E8691" s="10">
        <f t="shared" si="540"/>
        <v>0</v>
      </c>
      <c r="F8691" s="5"/>
    </row>
    <row r="8692" spans="1:6" x14ac:dyDescent="0.2">
      <c r="A8692" s="2">
        <f t="shared" si="541"/>
        <v>43097.9166666456</v>
      </c>
      <c r="B8692">
        <f t="shared" si="542"/>
        <v>12</v>
      </c>
      <c r="C8692">
        <f t="shared" si="543"/>
        <v>22</v>
      </c>
      <c r="D8692" s="5">
        <v>0</v>
      </c>
      <c r="E8692" s="10">
        <f t="shared" si="540"/>
        <v>0</v>
      </c>
      <c r="F8692" s="5"/>
    </row>
    <row r="8693" spans="1:6" x14ac:dyDescent="0.2">
      <c r="A8693" s="2">
        <f t="shared" si="541"/>
        <v>43097.958333312265</v>
      </c>
      <c r="B8693">
        <f t="shared" si="542"/>
        <v>12</v>
      </c>
      <c r="C8693">
        <f t="shared" si="543"/>
        <v>23</v>
      </c>
      <c r="D8693" s="5">
        <v>0</v>
      </c>
      <c r="E8693" s="10">
        <f t="shared" si="540"/>
        <v>0</v>
      </c>
      <c r="F8693" s="5"/>
    </row>
    <row r="8694" spans="1:6" x14ac:dyDescent="0.2">
      <c r="A8694" s="2">
        <f t="shared" si="541"/>
        <v>43097.999999978929</v>
      </c>
      <c r="B8694">
        <f t="shared" si="542"/>
        <v>12</v>
      </c>
      <c r="C8694">
        <f t="shared" si="543"/>
        <v>0</v>
      </c>
      <c r="D8694" s="5">
        <v>0</v>
      </c>
      <c r="E8694" s="10">
        <f t="shared" si="540"/>
        <v>0</v>
      </c>
      <c r="F8694" s="5"/>
    </row>
    <row r="8695" spans="1:6" x14ac:dyDescent="0.2">
      <c r="A8695" s="2">
        <f t="shared" si="541"/>
        <v>43098.041666645593</v>
      </c>
      <c r="B8695">
        <f t="shared" si="542"/>
        <v>12</v>
      </c>
      <c r="C8695">
        <f t="shared" si="543"/>
        <v>1</v>
      </c>
      <c r="D8695" s="5">
        <v>0</v>
      </c>
      <c r="E8695" s="10">
        <f t="shared" si="540"/>
        <v>0</v>
      </c>
      <c r="F8695" s="5"/>
    </row>
    <row r="8696" spans="1:6" x14ac:dyDescent="0.2">
      <c r="A8696" s="2">
        <f t="shared" si="541"/>
        <v>43098.083333312257</v>
      </c>
      <c r="B8696">
        <f t="shared" si="542"/>
        <v>12</v>
      </c>
      <c r="C8696">
        <f t="shared" si="543"/>
        <v>2</v>
      </c>
      <c r="D8696" s="5">
        <v>0</v>
      </c>
      <c r="E8696" s="10">
        <f t="shared" si="540"/>
        <v>0</v>
      </c>
      <c r="F8696" s="5"/>
    </row>
    <row r="8697" spans="1:6" x14ac:dyDescent="0.2">
      <c r="A8697" s="2">
        <f t="shared" si="541"/>
        <v>43098.124999978922</v>
      </c>
      <c r="B8697">
        <f t="shared" si="542"/>
        <v>12</v>
      </c>
      <c r="C8697">
        <f t="shared" si="543"/>
        <v>3</v>
      </c>
      <c r="D8697" s="5">
        <v>0</v>
      </c>
      <c r="E8697" s="10">
        <f t="shared" si="540"/>
        <v>0</v>
      </c>
      <c r="F8697" s="5"/>
    </row>
    <row r="8698" spans="1:6" x14ac:dyDescent="0.2">
      <c r="A8698" s="2">
        <f t="shared" si="541"/>
        <v>43098.166666645586</v>
      </c>
      <c r="B8698">
        <f t="shared" si="542"/>
        <v>12</v>
      </c>
      <c r="C8698">
        <f t="shared" si="543"/>
        <v>4</v>
      </c>
      <c r="D8698" s="5">
        <v>0</v>
      </c>
      <c r="E8698" s="10">
        <f t="shared" si="540"/>
        <v>0</v>
      </c>
      <c r="F8698" s="5"/>
    </row>
    <row r="8699" spans="1:6" x14ac:dyDescent="0.2">
      <c r="A8699" s="2">
        <f t="shared" si="541"/>
        <v>43098.20833331225</v>
      </c>
      <c r="B8699">
        <f t="shared" si="542"/>
        <v>12</v>
      </c>
      <c r="C8699">
        <f t="shared" si="543"/>
        <v>5</v>
      </c>
      <c r="D8699" s="5">
        <v>0</v>
      </c>
      <c r="E8699" s="10">
        <f t="shared" si="540"/>
        <v>0</v>
      </c>
      <c r="F8699" s="5"/>
    </row>
    <row r="8700" spans="1:6" x14ac:dyDescent="0.2">
      <c r="A8700" s="2">
        <f t="shared" si="541"/>
        <v>43098.249999978914</v>
      </c>
      <c r="B8700">
        <f t="shared" si="542"/>
        <v>12</v>
      </c>
      <c r="C8700">
        <f t="shared" si="543"/>
        <v>6</v>
      </c>
      <c r="D8700" s="5">
        <v>0</v>
      </c>
      <c r="E8700" s="10">
        <f t="shared" si="540"/>
        <v>0</v>
      </c>
      <c r="F8700" s="5"/>
    </row>
    <row r="8701" spans="1:6" x14ac:dyDescent="0.2">
      <c r="A8701" s="2">
        <f t="shared" si="541"/>
        <v>43098.291666645579</v>
      </c>
      <c r="B8701">
        <f t="shared" si="542"/>
        <v>12</v>
      </c>
      <c r="C8701">
        <f t="shared" si="543"/>
        <v>7</v>
      </c>
      <c r="D8701" s="5">
        <v>597.94594999999993</v>
      </c>
      <c r="E8701" s="10">
        <f t="shared" si="540"/>
        <v>597.94594999999993</v>
      </c>
      <c r="F8701" s="5"/>
    </row>
    <row r="8702" spans="1:6" x14ac:dyDescent="0.2">
      <c r="A8702" s="2">
        <f t="shared" si="541"/>
        <v>43098.333333312243</v>
      </c>
      <c r="B8702">
        <f t="shared" si="542"/>
        <v>12</v>
      </c>
      <c r="C8702">
        <f t="shared" si="543"/>
        <v>8</v>
      </c>
      <c r="D8702" s="5">
        <v>2810.7287999999999</v>
      </c>
      <c r="E8702" s="10">
        <f t="shared" si="540"/>
        <v>2810.7287999999999</v>
      </c>
      <c r="F8702" s="5"/>
    </row>
    <row r="8703" spans="1:6" x14ac:dyDescent="0.2">
      <c r="A8703" s="2">
        <f t="shared" si="541"/>
        <v>43098.374999978907</v>
      </c>
      <c r="B8703">
        <f t="shared" si="542"/>
        <v>12</v>
      </c>
      <c r="C8703">
        <f t="shared" si="543"/>
        <v>9</v>
      </c>
      <c r="D8703" s="5">
        <v>4587.6202499999999</v>
      </c>
      <c r="E8703" s="10">
        <f t="shared" si="540"/>
        <v>4587.6202499999999</v>
      </c>
      <c r="F8703" s="5"/>
    </row>
    <row r="8704" spans="1:6" x14ac:dyDescent="0.2">
      <c r="A8704" s="2">
        <f t="shared" si="541"/>
        <v>43098.416666645571</v>
      </c>
      <c r="B8704">
        <f t="shared" si="542"/>
        <v>12</v>
      </c>
      <c r="C8704">
        <f t="shared" si="543"/>
        <v>10</v>
      </c>
      <c r="D8704" s="5">
        <v>5653.9945499999994</v>
      </c>
      <c r="E8704" s="10">
        <f t="shared" si="540"/>
        <v>5653.9945499999994</v>
      </c>
      <c r="F8704" s="5"/>
    </row>
    <row r="8705" spans="1:6" x14ac:dyDescent="0.2">
      <c r="A8705" s="2">
        <f t="shared" si="541"/>
        <v>43098.458333312235</v>
      </c>
      <c r="B8705">
        <f t="shared" si="542"/>
        <v>12</v>
      </c>
      <c r="C8705">
        <f t="shared" si="543"/>
        <v>11</v>
      </c>
      <c r="D8705" s="5">
        <v>6090.347099999999</v>
      </c>
      <c r="E8705" s="10">
        <f t="shared" si="540"/>
        <v>6090.347099999999</v>
      </c>
      <c r="F8705" s="5"/>
    </row>
    <row r="8706" spans="1:6" x14ac:dyDescent="0.2">
      <c r="A8706" s="2">
        <f t="shared" si="541"/>
        <v>43098.4999999789</v>
      </c>
      <c r="B8706">
        <f t="shared" si="542"/>
        <v>12</v>
      </c>
      <c r="C8706">
        <f t="shared" si="543"/>
        <v>12</v>
      </c>
      <c r="D8706" s="5">
        <v>5912.6778499999991</v>
      </c>
      <c r="E8706" s="10">
        <f t="shared" si="540"/>
        <v>5912.6778499999991</v>
      </c>
      <c r="F8706" s="5"/>
    </row>
    <row r="8707" spans="1:6" x14ac:dyDescent="0.2">
      <c r="A8707" s="2">
        <f t="shared" si="541"/>
        <v>43098.541666645564</v>
      </c>
      <c r="B8707">
        <f t="shared" si="542"/>
        <v>12</v>
      </c>
      <c r="C8707">
        <f t="shared" si="543"/>
        <v>13</v>
      </c>
      <c r="D8707" s="5">
        <v>5147.4276</v>
      </c>
      <c r="E8707" s="10">
        <f t="shared" si="540"/>
        <v>5147.4276</v>
      </c>
      <c r="F8707" s="5"/>
    </row>
    <row r="8708" spans="1:6" x14ac:dyDescent="0.2">
      <c r="A8708" s="2">
        <f t="shared" si="541"/>
        <v>43098.583333312228</v>
      </c>
      <c r="B8708">
        <f t="shared" si="542"/>
        <v>12</v>
      </c>
      <c r="C8708">
        <f t="shared" si="543"/>
        <v>14</v>
      </c>
      <c r="D8708" s="5">
        <v>3763.674</v>
      </c>
      <c r="E8708" s="10">
        <f t="shared" si="540"/>
        <v>3763.674</v>
      </c>
      <c r="F8708" s="5"/>
    </row>
    <row r="8709" spans="1:6" x14ac:dyDescent="0.2">
      <c r="A8709" s="2">
        <f t="shared" si="541"/>
        <v>43098.624999978892</v>
      </c>
      <c r="B8709">
        <f t="shared" si="542"/>
        <v>12</v>
      </c>
      <c r="C8709">
        <f t="shared" si="543"/>
        <v>15</v>
      </c>
      <c r="D8709" s="5">
        <v>1751.0636</v>
      </c>
      <c r="E8709" s="10">
        <f t="shared" si="540"/>
        <v>1751.0636</v>
      </c>
      <c r="F8709" s="5"/>
    </row>
    <row r="8710" spans="1:6" x14ac:dyDescent="0.2">
      <c r="A8710" s="2">
        <f t="shared" si="541"/>
        <v>43098.666666645557</v>
      </c>
      <c r="B8710">
        <f t="shared" si="542"/>
        <v>12</v>
      </c>
      <c r="C8710">
        <f t="shared" si="543"/>
        <v>16</v>
      </c>
      <c r="D8710" s="5">
        <v>0</v>
      </c>
      <c r="E8710" s="10">
        <f t="shared" si="540"/>
        <v>0</v>
      </c>
      <c r="F8710" s="5"/>
    </row>
    <row r="8711" spans="1:6" x14ac:dyDescent="0.2">
      <c r="A8711" s="2">
        <f t="shared" si="541"/>
        <v>43098.708333312221</v>
      </c>
      <c r="B8711">
        <f t="shared" si="542"/>
        <v>12</v>
      </c>
      <c r="C8711">
        <f t="shared" si="543"/>
        <v>17</v>
      </c>
      <c r="D8711" s="5">
        <v>0</v>
      </c>
      <c r="E8711" s="10">
        <f t="shared" ref="E8711:E8765" si="544">D8711*$B$4/10</f>
        <v>0</v>
      </c>
      <c r="F8711" s="5"/>
    </row>
    <row r="8712" spans="1:6" x14ac:dyDescent="0.2">
      <c r="A8712" s="2">
        <f t="shared" ref="A8712:A8765" si="545">A8711+1/24</f>
        <v>43098.749999978885</v>
      </c>
      <c r="B8712">
        <f t="shared" ref="B8712:B8765" si="546">MONTH(A8712)</f>
        <v>12</v>
      </c>
      <c r="C8712">
        <f t="shared" ref="C8712:C8765" si="547">HOUR(A8712)</f>
        <v>18</v>
      </c>
      <c r="D8712" s="5">
        <v>0</v>
      </c>
      <c r="E8712" s="10">
        <f t="shared" si="544"/>
        <v>0</v>
      </c>
      <c r="F8712" s="5"/>
    </row>
    <row r="8713" spans="1:6" x14ac:dyDescent="0.2">
      <c r="A8713" s="2">
        <f t="shared" si="545"/>
        <v>43098.791666645549</v>
      </c>
      <c r="B8713">
        <f t="shared" si="546"/>
        <v>12</v>
      </c>
      <c r="C8713">
        <f t="shared" si="547"/>
        <v>19</v>
      </c>
      <c r="D8713" s="5">
        <v>0</v>
      </c>
      <c r="E8713" s="10">
        <f t="shared" si="544"/>
        <v>0</v>
      </c>
      <c r="F8713" s="5"/>
    </row>
    <row r="8714" spans="1:6" x14ac:dyDescent="0.2">
      <c r="A8714" s="2">
        <f t="shared" si="545"/>
        <v>43098.833333312214</v>
      </c>
      <c r="B8714">
        <f t="shared" si="546"/>
        <v>12</v>
      </c>
      <c r="C8714">
        <f t="shared" si="547"/>
        <v>20</v>
      </c>
      <c r="D8714" s="5">
        <v>0</v>
      </c>
      <c r="E8714" s="10">
        <f t="shared" si="544"/>
        <v>0</v>
      </c>
      <c r="F8714" s="5"/>
    </row>
    <row r="8715" spans="1:6" x14ac:dyDescent="0.2">
      <c r="A8715" s="2">
        <f t="shared" si="545"/>
        <v>43098.874999978878</v>
      </c>
      <c r="B8715">
        <f t="shared" si="546"/>
        <v>12</v>
      </c>
      <c r="C8715">
        <f t="shared" si="547"/>
        <v>21</v>
      </c>
      <c r="D8715" s="5">
        <v>0</v>
      </c>
      <c r="E8715" s="10">
        <f t="shared" si="544"/>
        <v>0</v>
      </c>
      <c r="F8715" s="5"/>
    </row>
    <row r="8716" spans="1:6" x14ac:dyDescent="0.2">
      <c r="A8716" s="2">
        <f t="shared" si="545"/>
        <v>43098.916666645542</v>
      </c>
      <c r="B8716">
        <f t="shared" si="546"/>
        <v>12</v>
      </c>
      <c r="C8716">
        <f t="shared" si="547"/>
        <v>22</v>
      </c>
      <c r="D8716" s="5">
        <v>0</v>
      </c>
      <c r="E8716" s="10">
        <f t="shared" si="544"/>
        <v>0</v>
      </c>
      <c r="F8716" s="5"/>
    </row>
    <row r="8717" spans="1:6" x14ac:dyDescent="0.2">
      <c r="A8717" s="2">
        <f t="shared" si="545"/>
        <v>43098.958333312206</v>
      </c>
      <c r="B8717">
        <f t="shared" si="546"/>
        <v>12</v>
      </c>
      <c r="C8717">
        <f t="shared" si="547"/>
        <v>23</v>
      </c>
      <c r="D8717" s="5">
        <v>0</v>
      </c>
      <c r="E8717" s="10">
        <f t="shared" si="544"/>
        <v>0</v>
      </c>
      <c r="F8717" s="5"/>
    </row>
    <row r="8718" spans="1:6" x14ac:dyDescent="0.2">
      <c r="A8718" s="2">
        <f t="shared" si="545"/>
        <v>43098.999999978871</v>
      </c>
      <c r="B8718">
        <f t="shared" si="546"/>
        <v>12</v>
      </c>
      <c r="C8718">
        <f t="shared" si="547"/>
        <v>0</v>
      </c>
      <c r="D8718" s="5">
        <v>0</v>
      </c>
      <c r="E8718" s="10">
        <f t="shared" si="544"/>
        <v>0</v>
      </c>
      <c r="F8718" s="5"/>
    </row>
    <row r="8719" spans="1:6" x14ac:dyDescent="0.2">
      <c r="A8719" s="2">
        <f t="shared" si="545"/>
        <v>43099.041666645535</v>
      </c>
      <c r="B8719">
        <f t="shared" si="546"/>
        <v>12</v>
      </c>
      <c r="C8719">
        <f t="shared" si="547"/>
        <v>1</v>
      </c>
      <c r="D8719" s="5">
        <v>0</v>
      </c>
      <c r="E8719" s="10">
        <f t="shared" si="544"/>
        <v>0</v>
      </c>
      <c r="F8719" s="5"/>
    </row>
    <row r="8720" spans="1:6" x14ac:dyDescent="0.2">
      <c r="A8720" s="2">
        <f t="shared" si="545"/>
        <v>43099.083333312199</v>
      </c>
      <c r="B8720">
        <f t="shared" si="546"/>
        <v>12</v>
      </c>
      <c r="C8720">
        <f t="shared" si="547"/>
        <v>2</v>
      </c>
      <c r="D8720" s="5">
        <v>0</v>
      </c>
      <c r="E8720" s="10">
        <f t="shared" si="544"/>
        <v>0</v>
      </c>
      <c r="F8720" s="5"/>
    </row>
    <row r="8721" spans="1:6" x14ac:dyDescent="0.2">
      <c r="A8721" s="2">
        <f t="shared" si="545"/>
        <v>43099.124999978863</v>
      </c>
      <c r="B8721">
        <f t="shared" si="546"/>
        <v>12</v>
      </c>
      <c r="C8721">
        <f t="shared" si="547"/>
        <v>3</v>
      </c>
      <c r="D8721" s="5">
        <v>0</v>
      </c>
      <c r="E8721" s="10">
        <f t="shared" si="544"/>
        <v>0</v>
      </c>
      <c r="F8721" s="5"/>
    </row>
    <row r="8722" spans="1:6" x14ac:dyDescent="0.2">
      <c r="A8722" s="2">
        <f t="shared" si="545"/>
        <v>43099.166666645528</v>
      </c>
      <c r="B8722">
        <f t="shared" si="546"/>
        <v>12</v>
      </c>
      <c r="C8722">
        <f t="shared" si="547"/>
        <v>4</v>
      </c>
      <c r="D8722" s="5">
        <v>0</v>
      </c>
      <c r="E8722" s="10">
        <f t="shared" si="544"/>
        <v>0</v>
      </c>
      <c r="F8722" s="5"/>
    </row>
    <row r="8723" spans="1:6" x14ac:dyDescent="0.2">
      <c r="A8723" s="2">
        <f t="shared" si="545"/>
        <v>43099.208333312192</v>
      </c>
      <c r="B8723">
        <f t="shared" si="546"/>
        <v>12</v>
      </c>
      <c r="C8723">
        <f t="shared" si="547"/>
        <v>5</v>
      </c>
      <c r="D8723" s="5">
        <v>0</v>
      </c>
      <c r="E8723" s="10">
        <f t="shared" si="544"/>
        <v>0</v>
      </c>
      <c r="F8723" s="5"/>
    </row>
    <row r="8724" spans="1:6" x14ac:dyDescent="0.2">
      <c r="A8724" s="2">
        <f t="shared" si="545"/>
        <v>43099.249999978856</v>
      </c>
      <c r="B8724">
        <f t="shared" si="546"/>
        <v>12</v>
      </c>
      <c r="C8724">
        <f t="shared" si="547"/>
        <v>6</v>
      </c>
      <c r="D8724" s="5">
        <v>0</v>
      </c>
      <c r="E8724" s="10">
        <f t="shared" si="544"/>
        <v>0</v>
      </c>
      <c r="F8724" s="5"/>
    </row>
    <row r="8725" spans="1:6" x14ac:dyDescent="0.2">
      <c r="A8725" s="2">
        <f t="shared" si="545"/>
        <v>43099.29166664552</v>
      </c>
      <c r="B8725">
        <f t="shared" si="546"/>
        <v>12</v>
      </c>
      <c r="C8725">
        <f t="shared" si="547"/>
        <v>7</v>
      </c>
      <c r="D8725" s="5">
        <v>2.3724500000000002</v>
      </c>
      <c r="E8725" s="10">
        <f t="shared" si="544"/>
        <v>2.3724500000000002</v>
      </c>
      <c r="F8725" s="5"/>
    </row>
    <row r="8726" spans="1:6" x14ac:dyDescent="0.2">
      <c r="A8726" s="2">
        <f t="shared" si="545"/>
        <v>43099.333333312185</v>
      </c>
      <c r="B8726">
        <f t="shared" si="546"/>
        <v>12</v>
      </c>
      <c r="C8726">
        <f t="shared" si="547"/>
        <v>8</v>
      </c>
      <c r="D8726" s="5">
        <v>874.2449499999999</v>
      </c>
      <c r="E8726" s="10">
        <f t="shared" si="544"/>
        <v>874.2449499999999</v>
      </c>
      <c r="F8726" s="5"/>
    </row>
    <row r="8727" spans="1:6" x14ac:dyDescent="0.2">
      <c r="A8727" s="2">
        <f t="shared" si="545"/>
        <v>43099.374999978849</v>
      </c>
      <c r="B8727">
        <f t="shared" si="546"/>
        <v>12</v>
      </c>
      <c r="C8727">
        <f t="shared" si="547"/>
        <v>9</v>
      </c>
      <c r="D8727" s="5">
        <v>380.30499999999995</v>
      </c>
      <c r="E8727" s="10">
        <f t="shared" si="544"/>
        <v>380.30499999999995</v>
      </c>
      <c r="F8727" s="5"/>
    </row>
    <row r="8728" spans="1:6" x14ac:dyDescent="0.2">
      <c r="A8728" s="2">
        <f t="shared" si="545"/>
        <v>43099.416666645513</v>
      </c>
      <c r="B8728">
        <f t="shared" si="546"/>
        <v>12</v>
      </c>
      <c r="C8728">
        <f t="shared" si="547"/>
        <v>10</v>
      </c>
      <c r="D8728" s="5">
        <v>1093.0427999999999</v>
      </c>
      <c r="E8728" s="10">
        <f t="shared" si="544"/>
        <v>1093.0427999999999</v>
      </c>
      <c r="F8728" s="5"/>
    </row>
    <row r="8729" spans="1:6" x14ac:dyDescent="0.2">
      <c r="A8729" s="2">
        <f t="shared" si="545"/>
        <v>43099.458333312177</v>
      </c>
      <c r="B8729">
        <f t="shared" si="546"/>
        <v>12</v>
      </c>
      <c r="C8729">
        <f t="shared" si="547"/>
        <v>11</v>
      </c>
      <c r="D8729" s="5">
        <v>1993.4490999999998</v>
      </c>
      <c r="E8729" s="10">
        <f t="shared" si="544"/>
        <v>1993.4490999999998</v>
      </c>
      <c r="F8729" s="5"/>
    </row>
    <row r="8730" spans="1:6" x14ac:dyDescent="0.2">
      <c r="A8730" s="2">
        <f t="shared" si="545"/>
        <v>43099.499999978842</v>
      </c>
      <c r="B8730">
        <f t="shared" si="546"/>
        <v>12</v>
      </c>
      <c r="C8730">
        <f t="shared" si="547"/>
        <v>12</v>
      </c>
      <c r="D8730" s="5">
        <v>5773.1437499999993</v>
      </c>
      <c r="E8730" s="10">
        <f t="shared" si="544"/>
        <v>5773.1437499999993</v>
      </c>
      <c r="F8730" s="5"/>
    </row>
    <row r="8731" spans="1:6" x14ac:dyDescent="0.2">
      <c r="A8731" s="2">
        <f t="shared" si="545"/>
        <v>43099.541666645506</v>
      </c>
      <c r="B8731">
        <f t="shared" si="546"/>
        <v>12</v>
      </c>
      <c r="C8731">
        <f t="shared" si="547"/>
        <v>13</v>
      </c>
      <c r="D8731" s="5">
        <v>3280.3416499999998</v>
      </c>
      <c r="E8731" s="10">
        <f t="shared" si="544"/>
        <v>3280.3416499999998</v>
      </c>
      <c r="F8731" s="5"/>
    </row>
    <row r="8732" spans="1:6" x14ac:dyDescent="0.2">
      <c r="A8732" s="2">
        <f t="shared" si="545"/>
        <v>43099.58333331217</v>
      </c>
      <c r="B8732">
        <f t="shared" si="546"/>
        <v>12</v>
      </c>
      <c r="C8732">
        <f t="shared" si="547"/>
        <v>14</v>
      </c>
      <c r="D8732" s="5">
        <v>829.75720000000001</v>
      </c>
      <c r="E8732" s="10">
        <f t="shared" si="544"/>
        <v>829.75720000000001</v>
      </c>
      <c r="F8732" s="5"/>
    </row>
    <row r="8733" spans="1:6" x14ac:dyDescent="0.2">
      <c r="A8733" s="2">
        <f t="shared" si="545"/>
        <v>43099.624999978834</v>
      </c>
      <c r="B8733">
        <f t="shared" si="546"/>
        <v>12</v>
      </c>
      <c r="C8733">
        <f t="shared" si="547"/>
        <v>15</v>
      </c>
      <c r="D8733" s="5">
        <v>1697.3240999999998</v>
      </c>
      <c r="E8733" s="10">
        <f t="shared" si="544"/>
        <v>1697.3240999999998</v>
      </c>
      <c r="F8733" s="5"/>
    </row>
    <row r="8734" spans="1:6" x14ac:dyDescent="0.2">
      <c r="A8734" s="2">
        <f t="shared" si="545"/>
        <v>43099.666666645498</v>
      </c>
      <c r="B8734">
        <f t="shared" si="546"/>
        <v>12</v>
      </c>
      <c r="C8734">
        <f t="shared" si="547"/>
        <v>16</v>
      </c>
      <c r="D8734" s="5">
        <v>0</v>
      </c>
      <c r="E8734" s="10">
        <f t="shared" si="544"/>
        <v>0</v>
      </c>
      <c r="F8734" s="5"/>
    </row>
    <row r="8735" spans="1:6" x14ac:dyDescent="0.2">
      <c r="A8735" s="2">
        <f t="shared" si="545"/>
        <v>43099.708333312163</v>
      </c>
      <c r="B8735">
        <f t="shared" si="546"/>
        <v>12</v>
      </c>
      <c r="C8735">
        <f t="shared" si="547"/>
        <v>17</v>
      </c>
      <c r="D8735" s="5">
        <v>0</v>
      </c>
      <c r="E8735" s="10">
        <f t="shared" si="544"/>
        <v>0</v>
      </c>
      <c r="F8735" s="5"/>
    </row>
    <row r="8736" spans="1:6" x14ac:dyDescent="0.2">
      <c r="A8736" s="2">
        <f t="shared" si="545"/>
        <v>43099.749999978827</v>
      </c>
      <c r="B8736">
        <f t="shared" si="546"/>
        <v>12</v>
      </c>
      <c r="C8736">
        <f t="shared" si="547"/>
        <v>18</v>
      </c>
      <c r="D8736" s="5">
        <v>0</v>
      </c>
      <c r="E8736" s="10">
        <f t="shared" si="544"/>
        <v>0</v>
      </c>
      <c r="F8736" s="5"/>
    </row>
    <row r="8737" spans="1:6" x14ac:dyDescent="0.2">
      <c r="A8737" s="2">
        <f t="shared" si="545"/>
        <v>43099.791666645491</v>
      </c>
      <c r="B8737">
        <f t="shared" si="546"/>
        <v>12</v>
      </c>
      <c r="C8737">
        <f t="shared" si="547"/>
        <v>19</v>
      </c>
      <c r="D8737" s="5">
        <v>0</v>
      </c>
      <c r="E8737" s="10">
        <f t="shared" si="544"/>
        <v>0</v>
      </c>
      <c r="F8737" s="5"/>
    </row>
    <row r="8738" spans="1:6" x14ac:dyDescent="0.2">
      <c r="A8738" s="2">
        <f t="shared" si="545"/>
        <v>43099.833333312155</v>
      </c>
      <c r="B8738">
        <f t="shared" si="546"/>
        <v>12</v>
      </c>
      <c r="C8738">
        <f t="shared" si="547"/>
        <v>20</v>
      </c>
      <c r="D8738" s="5">
        <v>0</v>
      </c>
      <c r="E8738" s="10">
        <f t="shared" si="544"/>
        <v>0</v>
      </c>
      <c r="F8738" s="5"/>
    </row>
    <row r="8739" spans="1:6" x14ac:dyDescent="0.2">
      <c r="A8739" s="2">
        <f t="shared" si="545"/>
        <v>43099.87499997882</v>
      </c>
      <c r="B8739">
        <f t="shared" si="546"/>
        <v>12</v>
      </c>
      <c r="C8739">
        <f t="shared" si="547"/>
        <v>21</v>
      </c>
      <c r="D8739" s="5">
        <v>0</v>
      </c>
      <c r="E8739" s="10">
        <f t="shared" si="544"/>
        <v>0</v>
      </c>
      <c r="F8739" s="5"/>
    </row>
    <row r="8740" spans="1:6" x14ac:dyDescent="0.2">
      <c r="A8740" s="2">
        <f t="shared" si="545"/>
        <v>43099.916666645484</v>
      </c>
      <c r="B8740">
        <f t="shared" si="546"/>
        <v>12</v>
      </c>
      <c r="C8740">
        <f t="shared" si="547"/>
        <v>22</v>
      </c>
      <c r="D8740" s="5">
        <v>0</v>
      </c>
      <c r="E8740" s="10">
        <f t="shared" si="544"/>
        <v>0</v>
      </c>
      <c r="F8740" s="5"/>
    </row>
    <row r="8741" spans="1:6" x14ac:dyDescent="0.2">
      <c r="A8741" s="2">
        <f t="shared" si="545"/>
        <v>43099.958333312148</v>
      </c>
      <c r="B8741">
        <f t="shared" si="546"/>
        <v>12</v>
      </c>
      <c r="C8741">
        <f t="shared" si="547"/>
        <v>23</v>
      </c>
      <c r="D8741" s="5">
        <v>0</v>
      </c>
      <c r="E8741" s="10">
        <f t="shared" si="544"/>
        <v>0</v>
      </c>
      <c r="F8741" s="5"/>
    </row>
    <row r="8742" spans="1:6" x14ac:dyDescent="0.2">
      <c r="A8742" s="2">
        <f t="shared" si="545"/>
        <v>43099.999999978812</v>
      </c>
      <c r="B8742">
        <f t="shared" si="546"/>
        <v>12</v>
      </c>
      <c r="C8742">
        <f t="shared" si="547"/>
        <v>0</v>
      </c>
      <c r="D8742" s="5">
        <v>0</v>
      </c>
      <c r="E8742" s="10">
        <f t="shared" si="544"/>
        <v>0</v>
      </c>
      <c r="F8742" s="5"/>
    </row>
    <row r="8743" spans="1:6" x14ac:dyDescent="0.2">
      <c r="A8743" s="2">
        <f t="shared" si="545"/>
        <v>43100.041666645477</v>
      </c>
      <c r="B8743">
        <f t="shared" si="546"/>
        <v>12</v>
      </c>
      <c r="C8743">
        <f t="shared" si="547"/>
        <v>1</v>
      </c>
      <c r="D8743" s="5">
        <v>0</v>
      </c>
      <c r="E8743" s="10">
        <f t="shared" si="544"/>
        <v>0</v>
      </c>
      <c r="F8743" s="5"/>
    </row>
    <row r="8744" spans="1:6" x14ac:dyDescent="0.2">
      <c r="A8744" s="2">
        <f t="shared" si="545"/>
        <v>43100.083333312141</v>
      </c>
      <c r="B8744">
        <f t="shared" si="546"/>
        <v>12</v>
      </c>
      <c r="C8744">
        <f t="shared" si="547"/>
        <v>2</v>
      </c>
      <c r="D8744" s="5">
        <v>0</v>
      </c>
      <c r="E8744" s="10">
        <f t="shared" si="544"/>
        <v>0</v>
      </c>
      <c r="F8744" s="5"/>
    </row>
    <row r="8745" spans="1:6" x14ac:dyDescent="0.2">
      <c r="A8745" s="2">
        <f t="shared" si="545"/>
        <v>43100.124999978805</v>
      </c>
      <c r="B8745">
        <f t="shared" si="546"/>
        <v>12</v>
      </c>
      <c r="C8745">
        <f t="shared" si="547"/>
        <v>3</v>
      </c>
      <c r="D8745" s="5">
        <v>0</v>
      </c>
      <c r="E8745" s="10">
        <f t="shared" si="544"/>
        <v>0</v>
      </c>
      <c r="F8745" s="5"/>
    </row>
    <row r="8746" spans="1:6" x14ac:dyDescent="0.2">
      <c r="A8746" s="2">
        <f t="shared" si="545"/>
        <v>43100.166666645469</v>
      </c>
      <c r="B8746">
        <f t="shared" si="546"/>
        <v>12</v>
      </c>
      <c r="C8746">
        <f t="shared" si="547"/>
        <v>4</v>
      </c>
      <c r="D8746" s="5">
        <v>0</v>
      </c>
      <c r="E8746" s="10">
        <f t="shared" si="544"/>
        <v>0</v>
      </c>
      <c r="F8746" s="5"/>
    </row>
    <row r="8747" spans="1:6" x14ac:dyDescent="0.2">
      <c r="A8747" s="2">
        <f t="shared" si="545"/>
        <v>43100.208333312134</v>
      </c>
      <c r="B8747">
        <f t="shared" si="546"/>
        <v>12</v>
      </c>
      <c r="C8747">
        <f t="shared" si="547"/>
        <v>5</v>
      </c>
      <c r="D8747" s="5">
        <v>0</v>
      </c>
      <c r="E8747" s="10">
        <f t="shared" si="544"/>
        <v>0</v>
      </c>
      <c r="F8747" s="5"/>
    </row>
    <row r="8748" spans="1:6" x14ac:dyDescent="0.2">
      <c r="A8748" s="2">
        <f t="shared" si="545"/>
        <v>43100.249999978798</v>
      </c>
      <c r="B8748">
        <f t="shared" si="546"/>
        <v>12</v>
      </c>
      <c r="C8748">
        <f t="shared" si="547"/>
        <v>6</v>
      </c>
      <c r="D8748" s="5">
        <v>0</v>
      </c>
      <c r="E8748" s="10">
        <f t="shared" si="544"/>
        <v>0</v>
      </c>
      <c r="F8748" s="5"/>
    </row>
    <row r="8749" spans="1:6" x14ac:dyDescent="0.2">
      <c r="A8749" s="2">
        <f t="shared" si="545"/>
        <v>43100.291666645462</v>
      </c>
      <c r="B8749">
        <f t="shared" si="546"/>
        <v>12</v>
      </c>
      <c r="C8749">
        <f t="shared" si="547"/>
        <v>7</v>
      </c>
      <c r="D8749" s="5">
        <v>565.9310999999999</v>
      </c>
      <c r="E8749" s="10">
        <f t="shared" si="544"/>
        <v>565.9310999999999</v>
      </c>
      <c r="F8749" s="5"/>
    </row>
    <row r="8750" spans="1:6" x14ac:dyDescent="0.2">
      <c r="A8750" s="2">
        <f t="shared" si="545"/>
        <v>43100.333333312126</v>
      </c>
      <c r="B8750">
        <f t="shared" si="546"/>
        <v>12</v>
      </c>
      <c r="C8750">
        <f t="shared" si="547"/>
        <v>8</v>
      </c>
      <c r="D8750" s="5">
        <v>2797.6394999999998</v>
      </c>
      <c r="E8750" s="10">
        <f t="shared" si="544"/>
        <v>2797.6394999999998</v>
      </c>
      <c r="F8750" s="5"/>
    </row>
    <row r="8751" spans="1:6" x14ac:dyDescent="0.2">
      <c r="A8751" s="2">
        <f t="shared" si="545"/>
        <v>43100.374999978791</v>
      </c>
      <c r="B8751">
        <f t="shared" si="546"/>
        <v>12</v>
      </c>
      <c r="C8751">
        <f t="shared" si="547"/>
        <v>9</v>
      </c>
      <c r="D8751" s="5">
        <v>3887.1713499999996</v>
      </c>
      <c r="E8751" s="10">
        <f t="shared" si="544"/>
        <v>3887.1713499999996</v>
      </c>
      <c r="F8751" s="5"/>
    </row>
    <row r="8752" spans="1:6" x14ac:dyDescent="0.2">
      <c r="A8752" s="2">
        <f t="shared" si="545"/>
        <v>43100.416666645455</v>
      </c>
      <c r="B8752">
        <f t="shared" si="546"/>
        <v>12</v>
      </c>
      <c r="C8752">
        <f t="shared" si="547"/>
        <v>10</v>
      </c>
      <c r="D8752" s="5">
        <v>2820.9522999999999</v>
      </c>
      <c r="E8752" s="10">
        <f t="shared" si="544"/>
        <v>2820.9522999999999</v>
      </c>
      <c r="F8752" s="5"/>
    </row>
    <row r="8753" spans="1:6" x14ac:dyDescent="0.2">
      <c r="A8753" s="2">
        <f t="shared" si="545"/>
        <v>43100.458333312119</v>
      </c>
      <c r="B8753">
        <f t="shared" si="546"/>
        <v>12</v>
      </c>
      <c r="C8753">
        <f t="shared" si="547"/>
        <v>11</v>
      </c>
      <c r="D8753" s="5">
        <v>1156.8838999999998</v>
      </c>
      <c r="E8753" s="10">
        <f t="shared" si="544"/>
        <v>1156.8838999999998</v>
      </c>
      <c r="F8753" s="5"/>
    </row>
    <row r="8754" spans="1:6" x14ac:dyDescent="0.2">
      <c r="A8754" s="2">
        <f t="shared" si="545"/>
        <v>43100.499999978783</v>
      </c>
      <c r="B8754">
        <f t="shared" si="546"/>
        <v>12</v>
      </c>
      <c r="C8754">
        <f t="shared" si="547"/>
        <v>12</v>
      </c>
      <c r="D8754" s="5">
        <v>4115.8258499999993</v>
      </c>
      <c r="E8754" s="10">
        <f t="shared" si="544"/>
        <v>4115.8258499999993</v>
      </c>
      <c r="F8754" s="5"/>
    </row>
    <row r="8755" spans="1:6" x14ac:dyDescent="0.2">
      <c r="A8755" s="2">
        <f t="shared" si="545"/>
        <v>43100.541666645448</v>
      </c>
      <c r="B8755">
        <f t="shared" si="546"/>
        <v>12</v>
      </c>
      <c r="C8755">
        <f t="shared" si="547"/>
        <v>13</v>
      </c>
      <c r="D8755" s="5">
        <v>5343.2691499999992</v>
      </c>
      <c r="E8755" s="10">
        <f t="shared" si="544"/>
        <v>5343.2691499999992</v>
      </c>
      <c r="F8755" s="5"/>
    </row>
    <row r="8756" spans="1:6" x14ac:dyDescent="0.2">
      <c r="A8756" s="2">
        <f t="shared" si="545"/>
        <v>43100.583333312112</v>
      </c>
      <c r="B8756">
        <f t="shared" si="546"/>
        <v>12</v>
      </c>
      <c r="C8756">
        <f t="shared" si="547"/>
        <v>14</v>
      </c>
      <c r="D8756" s="5">
        <v>3930.9771499999997</v>
      </c>
      <c r="E8756" s="10">
        <f t="shared" si="544"/>
        <v>3930.9771499999997</v>
      </c>
      <c r="F8756" s="5"/>
    </row>
    <row r="8757" spans="1:6" x14ac:dyDescent="0.2">
      <c r="A8757" s="2">
        <f t="shared" si="545"/>
        <v>43100.624999978776</v>
      </c>
      <c r="B8757">
        <f t="shared" si="546"/>
        <v>12</v>
      </c>
      <c r="C8757">
        <f t="shared" si="547"/>
        <v>15</v>
      </c>
      <c r="D8757" s="5">
        <v>1886.0459999999998</v>
      </c>
      <c r="E8757" s="10">
        <f t="shared" si="544"/>
        <v>1886.0459999999998</v>
      </c>
      <c r="F8757" s="5"/>
    </row>
    <row r="8758" spans="1:6" x14ac:dyDescent="0.2">
      <c r="A8758" s="2">
        <f t="shared" si="545"/>
        <v>43100.66666664544</v>
      </c>
      <c r="B8758">
        <f t="shared" si="546"/>
        <v>12</v>
      </c>
      <c r="C8758">
        <f t="shared" si="547"/>
        <v>16</v>
      </c>
      <c r="D8758" s="5">
        <v>0</v>
      </c>
      <c r="E8758" s="10">
        <f t="shared" si="544"/>
        <v>0</v>
      </c>
      <c r="F8758" s="5"/>
    </row>
    <row r="8759" spans="1:6" x14ac:dyDescent="0.2">
      <c r="A8759" s="2">
        <f t="shared" si="545"/>
        <v>43100.708333312105</v>
      </c>
      <c r="B8759">
        <f t="shared" si="546"/>
        <v>12</v>
      </c>
      <c r="C8759">
        <f t="shared" si="547"/>
        <v>17</v>
      </c>
      <c r="D8759" s="5">
        <v>0</v>
      </c>
      <c r="E8759" s="10">
        <f t="shared" si="544"/>
        <v>0</v>
      </c>
      <c r="F8759" s="5"/>
    </row>
    <row r="8760" spans="1:6" x14ac:dyDescent="0.2">
      <c r="A8760" s="2">
        <f t="shared" si="545"/>
        <v>43100.749999978769</v>
      </c>
      <c r="B8760">
        <f t="shared" si="546"/>
        <v>12</v>
      </c>
      <c r="C8760">
        <f t="shared" si="547"/>
        <v>18</v>
      </c>
      <c r="D8760" s="5">
        <v>0</v>
      </c>
      <c r="E8760" s="10">
        <f t="shared" si="544"/>
        <v>0</v>
      </c>
      <c r="F8760" s="5"/>
    </row>
    <row r="8761" spans="1:6" x14ac:dyDescent="0.2">
      <c r="A8761" s="2">
        <f t="shared" si="545"/>
        <v>43100.791666645433</v>
      </c>
      <c r="B8761">
        <f t="shared" si="546"/>
        <v>12</v>
      </c>
      <c r="C8761">
        <f t="shared" si="547"/>
        <v>19</v>
      </c>
      <c r="D8761" s="5">
        <v>0</v>
      </c>
      <c r="E8761" s="10">
        <f t="shared" si="544"/>
        <v>0</v>
      </c>
      <c r="F8761" s="5"/>
    </row>
    <row r="8762" spans="1:6" x14ac:dyDescent="0.2">
      <c r="A8762" s="2">
        <f t="shared" si="545"/>
        <v>43100.833333312097</v>
      </c>
      <c r="B8762">
        <f t="shared" si="546"/>
        <v>12</v>
      </c>
      <c r="C8762">
        <f t="shared" si="547"/>
        <v>20</v>
      </c>
      <c r="D8762" s="5">
        <v>0</v>
      </c>
      <c r="E8762" s="10">
        <f t="shared" si="544"/>
        <v>0</v>
      </c>
      <c r="F8762" s="5"/>
    </row>
    <row r="8763" spans="1:6" x14ac:dyDescent="0.2">
      <c r="A8763" s="2">
        <f t="shared" si="545"/>
        <v>43100.874999978761</v>
      </c>
      <c r="B8763">
        <f t="shared" si="546"/>
        <v>12</v>
      </c>
      <c r="C8763">
        <f t="shared" si="547"/>
        <v>21</v>
      </c>
      <c r="D8763" s="5">
        <v>0</v>
      </c>
      <c r="E8763" s="10">
        <f t="shared" si="544"/>
        <v>0</v>
      </c>
      <c r="F8763" s="5"/>
    </row>
    <row r="8764" spans="1:6" x14ac:dyDescent="0.2">
      <c r="A8764" s="2">
        <f t="shared" si="545"/>
        <v>43100.916666645426</v>
      </c>
      <c r="B8764">
        <f t="shared" si="546"/>
        <v>12</v>
      </c>
      <c r="C8764">
        <f t="shared" si="547"/>
        <v>22</v>
      </c>
      <c r="D8764" s="5">
        <v>0</v>
      </c>
      <c r="E8764" s="10">
        <f t="shared" si="544"/>
        <v>0</v>
      </c>
      <c r="F8764" s="5"/>
    </row>
    <row r="8765" spans="1:6" x14ac:dyDescent="0.2">
      <c r="A8765" s="2">
        <f t="shared" si="545"/>
        <v>43100.95833331209</v>
      </c>
      <c r="B8765">
        <f t="shared" si="546"/>
        <v>12</v>
      </c>
      <c r="C8765">
        <f t="shared" si="547"/>
        <v>23</v>
      </c>
      <c r="D8765" s="5">
        <v>0</v>
      </c>
      <c r="E8765" s="10">
        <f t="shared" si="544"/>
        <v>0</v>
      </c>
      <c r="F8765" s="5"/>
    </row>
    <row r="8766" spans="1:6" x14ac:dyDescent="0.2">
      <c r="D8766" s="5">
        <f>SUM(D6:D8765)/1000</f>
        <v>14989.898139100045</v>
      </c>
      <c r="E8766" s="5">
        <f>SUM(E6:E8765)/1000</f>
        <v>14989.898139100045</v>
      </c>
      <c r="F8766" s="8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Hourly Model</vt:lpstr>
      <vt:lpstr>8760</vt:lpstr>
      <vt:lpstr>Load Profile</vt:lpstr>
      <vt:lpstr>Wind Output</vt:lpstr>
      <vt:lpstr>Solar 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Baker</dc:creator>
  <cp:lastModifiedBy>George Baker</cp:lastModifiedBy>
  <dcterms:created xsi:type="dcterms:W3CDTF">2020-11-17T21:21:29Z</dcterms:created>
  <dcterms:modified xsi:type="dcterms:W3CDTF">2026-02-27T12:17:45Z</dcterms:modified>
</cp:coreProperties>
</file>